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sbur20\users$\DEREUTHO\Documents\Sociale verkiezingen 2020\V\DOT - mailing - version TDR\"/>
    </mc:Choice>
  </mc:AlternateContent>
  <xr:revisionPtr revIDLastSave="0" documentId="13_ncr:1_{C0CB74BD-87BF-4068-A7E2-6F1AAFEE28BA}" xr6:coauthVersionLast="45" xr6:coauthVersionMax="45" xr10:uidLastSave="{00000000-0000-0000-0000-000000000000}"/>
  <bookViews>
    <workbookView xWindow="-120" yWindow="-120" windowWidth="29040" windowHeight="17640" tabRatio="762" xr2:uid="{39DC6A9A-7548-4CC1-9183-360EBAD5A4E8}"/>
  </bookViews>
  <sheets>
    <sheet name="Procédure" sheetId="3" r:id="rId1"/>
    <sheet name="Schéma" sheetId="2" r:id="rId2"/>
    <sheet name="Liste du personnel" sheetId="4" r:id="rId3"/>
    <sheet name="Elegio-Electors" sheetId="5" r:id="rId4"/>
    <sheet name="bureaux" sheetId="11" r:id="rId5"/>
    <sheet name="ET ENV 2 CPPT RECTO" sheetId="12" r:id="rId6"/>
    <sheet name="2x ET ENV 2 VERSO" sheetId="7" r:id="rId7"/>
    <sheet name="ET ENV 2 CE RECTO" sheetId="6" r:id="rId8"/>
    <sheet name="ET ENV 3 RECTO + recom" sheetId="8" r:id="rId9"/>
    <sheet name="ET ENV 3 VERSO" sheetId="9" r:id="rId10"/>
    <sheet name="LISTE DE SUIVI" sheetId="1" r:id="rId11"/>
  </sheets>
  <definedNames>
    <definedName name="_xlnm._FilterDatabase" localSheetId="2" hidden="1">'Liste du personnel'!$A$1:$AE$128</definedName>
  </definedNames>
  <calcPr calcId="191029"/>
  <pivotCaches>
    <pivotCache cacheId="0"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 i="6" l="1"/>
  <c r="J4" i="6"/>
  <c r="J5" i="6"/>
  <c r="J6" i="6"/>
  <c r="J7" i="6"/>
  <c r="J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1020" i="6"/>
  <c r="J1021" i="6"/>
  <c r="J1022" i="6"/>
  <c r="J1023" i="6"/>
  <c r="J1024" i="6"/>
  <c r="J1025" i="6"/>
  <c r="J1026" i="6"/>
  <c r="J1027" i="6"/>
  <c r="J1028" i="6"/>
  <c r="J1029" i="6"/>
  <c r="J1030" i="6"/>
  <c r="J1031" i="6"/>
  <c r="J1032" i="6"/>
  <c r="J1033" i="6"/>
  <c r="J1034" i="6"/>
  <c r="J1035" i="6"/>
  <c r="J1036" i="6"/>
  <c r="J1037" i="6"/>
  <c r="J1038" i="6"/>
  <c r="J1039" i="6"/>
  <c r="J1040" i="6"/>
  <c r="J1041" i="6"/>
  <c r="J1042" i="6"/>
  <c r="J1043" i="6"/>
  <c r="J1044" i="6"/>
  <c r="J1045" i="6"/>
  <c r="J1046" i="6"/>
  <c r="J1047" i="6"/>
  <c r="J1048" i="6"/>
  <c r="J1049" i="6"/>
  <c r="J1050" i="6"/>
  <c r="J1051" i="6"/>
  <c r="J1052" i="6"/>
  <c r="J1053" i="6"/>
  <c r="J1054" i="6"/>
  <c r="J1055" i="6"/>
  <c r="J1056" i="6"/>
  <c r="J1057" i="6"/>
  <c r="J1058" i="6"/>
  <c r="J1059" i="6"/>
  <c r="J1060" i="6"/>
  <c r="J1061" i="6"/>
  <c r="J1062" i="6"/>
  <c r="J1063" i="6"/>
  <c r="J1064" i="6"/>
  <c r="J1065" i="6"/>
  <c r="J1066" i="6"/>
  <c r="J1067" i="6"/>
  <c r="J1068" i="6"/>
  <c r="J1069" i="6"/>
  <c r="J1070" i="6"/>
  <c r="J1071" i="6"/>
  <c r="J1072" i="6"/>
  <c r="J1073" i="6"/>
  <c r="J1074" i="6"/>
  <c r="J1075" i="6"/>
  <c r="J1076" i="6"/>
  <c r="J1077" i="6"/>
  <c r="J1078" i="6"/>
  <c r="J1079" i="6"/>
  <c r="J1080" i="6"/>
  <c r="J1081" i="6"/>
  <c r="J1082" i="6"/>
  <c r="J1083" i="6"/>
  <c r="J1084" i="6"/>
  <c r="J1085" i="6"/>
  <c r="J1086" i="6"/>
  <c r="J1087" i="6"/>
  <c r="J1088" i="6"/>
  <c r="J1089" i="6"/>
  <c r="J1090" i="6"/>
  <c r="J1091" i="6"/>
  <c r="J1092" i="6"/>
  <c r="J1093" i="6"/>
  <c r="J1094" i="6"/>
  <c r="J1095" i="6"/>
  <c r="J1096" i="6"/>
  <c r="J1097" i="6"/>
  <c r="J1098" i="6"/>
  <c r="J1099" i="6"/>
  <c r="J1100" i="6"/>
  <c r="J1101" i="6"/>
  <c r="J1102" i="6"/>
  <c r="J1103" i="6"/>
  <c r="J1104" i="6"/>
  <c r="J1105" i="6"/>
  <c r="J1106" i="6"/>
  <c r="J1107" i="6"/>
  <c r="J1108" i="6"/>
  <c r="J1109" i="6"/>
  <c r="J1110" i="6"/>
  <c r="J1111" i="6"/>
  <c r="J1112" i="6"/>
  <c r="J1113" i="6"/>
  <c r="J1114" i="6"/>
  <c r="J1115" i="6"/>
  <c r="J1116" i="6"/>
  <c r="J1117" i="6"/>
  <c r="J1118" i="6"/>
  <c r="J1119" i="6"/>
  <c r="J1120" i="6"/>
  <c r="J1121" i="6"/>
  <c r="J1122" i="6"/>
  <c r="J1123" i="6"/>
  <c r="J1124" i="6"/>
  <c r="J1125" i="6"/>
  <c r="J1126" i="6"/>
  <c r="J1127" i="6"/>
  <c r="J1128" i="6"/>
  <c r="J1129" i="6"/>
  <c r="J1130" i="6"/>
  <c r="J1131" i="6"/>
  <c r="J1132" i="6"/>
  <c r="J1133" i="6"/>
  <c r="J1134" i="6"/>
  <c r="J1135" i="6"/>
  <c r="J1136" i="6"/>
  <c r="J1137" i="6"/>
  <c r="J1138" i="6"/>
  <c r="J1139" i="6"/>
  <c r="J1140" i="6"/>
  <c r="J1141" i="6"/>
  <c r="J1142" i="6"/>
  <c r="J1143" i="6"/>
  <c r="J1144" i="6"/>
  <c r="J1145" i="6"/>
  <c r="J1146" i="6"/>
  <c r="J1147" i="6"/>
  <c r="J1148" i="6"/>
  <c r="J1149" i="6"/>
  <c r="J1150" i="6"/>
  <c r="J1151" i="6"/>
  <c r="J1152" i="6"/>
  <c r="J1153" i="6"/>
  <c r="J1154" i="6"/>
  <c r="J1155" i="6"/>
  <c r="J1156" i="6"/>
  <c r="J1157" i="6"/>
  <c r="J1158" i="6"/>
  <c r="J1159" i="6"/>
  <c r="J1160" i="6"/>
  <c r="J1161" i="6"/>
  <c r="J1162" i="6"/>
  <c r="J1163" i="6"/>
  <c r="J1164" i="6"/>
  <c r="J1165" i="6"/>
  <c r="J1166" i="6"/>
  <c r="J1167" i="6"/>
  <c r="J1168" i="6"/>
  <c r="J1169" i="6"/>
  <c r="J1170" i="6"/>
  <c r="J1171" i="6"/>
  <c r="J1172" i="6"/>
  <c r="J1173" i="6"/>
  <c r="J1174" i="6"/>
  <c r="J1175" i="6"/>
  <c r="J1176" i="6"/>
  <c r="J1177" i="6"/>
  <c r="J1178" i="6"/>
  <c r="J1179" i="6"/>
  <c r="J1180" i="6"/>
  <c r="J1181" i="6"/>
  <c r="J1182" i="6"/>
  <c r="J1183" i="6"/>
  <c r="J1184" i="6"/>
  <c r="J1185" i="6"/>
  <c r="J1186" i="6"/>
  <c r="J1187" i="6"/>
  <c r="J1188" i="6"/>
  <c r="J1189" i="6"/>
  <c r="J1190" i="6"/>
  <c r="J1191" i="6"/>
  <c r="J1192" i="6"/>
  <c r="J1193" i="6"/>
  <c r="J1194" i="6"/>
  <c r="J1195" i="6"/>
  <c r="J1196" i="6"/>
  <c r="J1197" i="6"/>
  <c r="J1198" i="6"/>
  <c r="J1199" i="6"/>
  <c r="J1200" i="6"/>
  <c r="J1201" i="6"/>
  <c r="J1202" i="6"/>
  <c r="J1203" i="6"/>
  <c r="J1204" i="6"/>
  <c r="J1205" i="6"/>
  <c r="J1206" i="6"/>
  <c r="J1207" i="6"/>
  <c r="J1208" i="6"/>
  <c r="J1209" i="6"/>
  <c r="J1210" i="6"/>
  <c r="J1211" i="6"/>
  <c r="J1212" i="6"/>
  <c r="J1213" i="6"/>
  <c r="J1214" i="6"/>
  <c r="J1215" i="6"/>
  <c r="J1216" i="6"/>
  <c r="J1217" i="6"/>
  <c r="J1218" i="6"/>
  <c r="J1219" i="6"/>
  <c r="J1220" i="6"/>
  <c r="J1221" i="6"/>
  <c r="J1222" i="6"/>
  <c r="J1223" i="6"/>
  <c r="J1224" i="6"/>
  <c r="J1225" i="6"/>
  <c r="J1226" i="6"/>
  <c r="J1227" i="6"/>
  <c r="J1228" i="6"/>
  <c r="J1229" i="6"/>
  <c r="J1230" i="6"/>
  <c r="J1231" i="6"/>
  <c r="J1232" i="6"/>
  <c r="J1233" i="6"/>
  <c r="J1234" i="6"/>
  <c r="J1235" i="6"/>
  <c r="J1236" i="6"/>
  <c r="J1237" i="6"/>
  <c r="J1238" i="6"/>
  <c r="J1239" i="6"/>
  <c r="J1240" i="6"/>
  <c r="J1241" i="6"/>
  <c r="J1242" i="6"/>
  <c r="J1243" i="6"/>
  <c r="J1244" i="6"/>
  <c r="J1245" i="6"/>
  <c r="J1246" i="6"/>
  <c r="J1247" i="6"/>
  <c r="J1248" i="6"/>
  <c r="J1249" i="6"/>
  <c r="J1250" i="6"/>
  <c r="J1251" i="6"/>
  <c r="J1252" i="6"/>
  <c r="J1253" i="6"/>
  <c r="J1254" i="6"/>
  <c r="J1255" i="6"/>
  <c r="J1256" i="6"/>
  <c r="J1257" i="6"/>
  <c r="J1258" i="6"/>
  <c r="J1259" i="6"/>
  <c r="J1260" i="6"/>
  <c r="J1261" i="6"/>
  <c r="J1262" i="6"/>
  <c r="J1263" i="6"/>
  <c r="J1264" i="6"/>
  <c r="J1265" i="6"/>
  <c r="J1266" i="6"/>
  <c r="J1267" i="6"/>
  <c r="J1268" i="6"/>
  <c r="J1269" i="6"/>
  <c r="J1270" i="6"/>
  <c r="J1271" i="6"/>
  <c r="J1272" i="6"/>
  <c r="J1273" i="6"/>
  <c r="J1274" i="6"/>
  <c r="J1275" i="6"/>
  <c r="J1276" i="6"/>
  <c r="J1277" i="6"/>
  <c r="J1278" i="6"/>
  <c r="J1279" i="6"/>
  <c r="J1280" i="6"/>
  <c r="J1281" i="6"/>
  <c r="J1282" i="6"/>
  <c r="J1283" i="6"/>
  <c r="J1284" i="6"/>
  <c r="J1285" i="6"/>
  <c r="J1286" i="6"/>
  <c r="J1287" i="6"/>
  <c r="J1288" i="6"/>
  <c r="J1289" i="6"/>
  <c r="J1290" i="6"/>
  <c r="J1291" i="6"/>
  <c r="J1292" i="6"/>
  <c r="J1293" i="6"/>
  <c r="J1294" i="6"/>
  <c r="J1295" i="6"/>
  <c r="J1296" i="6"/>
  <c r="J1297" i="6"/>
  <c r="J1298" i="6"/>
  <c r="J1299" i="6"/>
  <c r="J1300" i="6"/>
  <c r="J1301" i="6"/>
  <c r="J1302" i="6"/>
  <c r="J1303" i="6"/>
  <c r="J1304" i="6"/>
  <c r="J1305" i="6"/>
  <c r="J1306" i="6"/>
  <c r="J1307" i="6"/>
  <c r="J1308" i="6"/>
  <c r="J1309" i="6"/>
  <c r="J1310" i="6"/>
  <c r="J1311" i="6"/>
  <c r="J1312" i="6"/>
  <c r="J1313" i="6"/>
  <c r="J1314" i="6"/>
  <c r="J1315" i="6"/>
  <c r="J1316" i="6"/>
  <c r="J1317" i="6"/>
  <c r="J1318" i="6"/>
  <c r="J1319" i="6"/>
  <c r="J1320" i="6"/>
  <c r="J1321" i="6"/>
  <c r="J1322" i="6"/>
  <c r="J1323" i="6"/>
  <c r="J1324" i="6"/>
  <c r="J1325" i="6"/>
  <c r="J1326" i="6"/>
  <c r="J1327" i="6"/>
  <c r="J1328" i="6"/>
  <c r="J1329" i="6"/>
  <c r="J1330" i="6"/>
  <c r="J1331" i="6"/>
  <c r="J1332" i="6"/>
  <c r="J1333" i="6"/>
  <c r="J1334" i="6"/>
  <c r="J1335" i="6"/>
  <c r="J1336" i="6"/>
  <c r="J1337" i="6"/>
  <c r="J1338" i="6"/>
  <c r="J1339" i="6"/>
  <c r="J1340" i="6"/>
  <c r="J1341" i="6"/>
  <c r="J1342" i="6"/>
  <c r="J1343" i="6"/>
  <c r="J1344" i="6"/>
  <c r="J1345" i="6"/>
  <c r="J1346" i="6"/>
  <c r="J1347" i="6"/>
  <c r="J1348" i="6"/>
  <c r="J1349" i="6"/>
  <c r="J1350" i="6"/>
  <c r="J1351" i="6"/>
  <c r="J1352" i="6"/>
  <c r="J1353" i="6"/>
  <c r="J1354" i="6"/>
  <c r="J1355" i="6"/>
  <c r="J1356" i="6"/>
  <c r="J1357" i="6"/>
  <c r="J1358" i="6"/>
  <c r="J1359" i="6"/>
  <c r="J1360" i="6"/>
  <c r="J1361" i="6"/>
  <c r="J1362" i="6"/>
  <c r="J1363" i="6"/>
  <c r="J1364" i="6"/>
  <c r="J1365" i="6"/>
  <c r="J1366" i="6"/>
  <c r="J1367" i="6"/>
  <c r="J1368" i="6"/>
  <c r="J1369" i="6"/>
  <c r="J1370" i="6"/>
  <c r="J1371" i="6"/>
  <c r="J1372" i="6"/>
  <c r="J1373" i="6"/>
  <c r="J1374" i="6"/>
  <c r="J1375" i="6"/>
  <c r="J1376" i="6"/>
  <c r="J1377" i="6"/>
  <c r="J1378" i="6"/>
  <c r="J1379" i="6"/>
  <c r="J1380" i="6"/>
  <c r="J1381" i="6"/>
  <c r="J1382" i="6"/>
  <c r="J1383" i="6"/>
  <c r="J1384" i="6"/>
  <c r="J1385" i="6"/>
  <c r="J1386" i="6"/>
  <c r="J1387" i="6"/>
  <c r="J1388" i="6"/>
  <c r="J1389" i="6"/>
  <c r="J1390" i="6"/>
  <c r="J1391" i="6"/>
  <c r="J1392" i="6"/>
  <c r="J1393" i="6"/>
  <c r="J1394" i="6"/>
  <c r="J1395" i="6"/>
  <c r="J1396" i="6"/>
  <c r="J1397" i="6"/>
  <c r="J1398" i="6"/>
  <c r="J1399" i="6"/>
  <c r="J1400" i="6"/>
  <c r="J1401" i="6"/>
  <c r="J1402" i="6"/>
  <c r="J1403" i="6"/>
  <c r="J1404" i="6"/>
  <c r="J1405" i="6"/>
  <c r="J1406" i="6"/>
  <c r="J1407" i="6"/>
  <c r="J1408" i="6"/>
  <c r="J1409" i="6"/>
  <c r="J1410" i="6"/>
  <c r="J1411" i="6"/>
  <c r="J1412" i="6"/>
  <c r="J1413" i="6"/>
  <c r="J1414" i="6"/>
  <c r="J1415" i="6"/>
  <c r="J1416" i="6"/>
  <c r="J1417" i="6"/>
  <c r="J1418" i="6"/>
  <c r="J1419" i="6"/>
  <c r="J1420" i="6"/>
  <c r="J1421" i="6"/>
  <c r="J1422" i="6"/>
  <c r="J1423" i="6"/>
  <c r="J1424" i="6"/>
  <c r="J1425" i="6"/>
  <c r="J1426" i="6"/>
  <c r="J1427" i="6"/>
  <c r="J1428" i="6"/>
  <c r="J1429" i="6"/>
  <c r="J1430" i="6"/>
  <c r="J1431" i="6"/>
  <c r="J1432" i="6"/>
  <c r="J1433" i="6"/>
  <c r="J1434" i="6"/>
  <c r="J1435" i="6"/>
  <c r="J1436" i="6"/>
  <c r="J1437" i="6"/>
  <c r="J1438" i="6"/>
  <c r="J1439" i="6"/>
  <c r="J1440" i="6"/>
  <c r="J1441" i="6"/>
  <c r="J1442" i="6"/>
  <c r="J1443" i="6"/>
  <c r="J1444" i="6"/>
  <c r="J1445" i="6"/>
  <c r="J1446" i="6"/>
  <c r="J1447" i="6"/>
  <c r="J1448" i="6"/>
  <c r="J1449" i="6"/>
  <c r="J1450" i="6"/>
  <c r="J1451" i="6"/>
  <c r="J1452" i="6"/>
  <c r="J1453" i="6"/>
  <c r="J1454" i="6"/>
  <c r="J1455" i="6"/>
  <c r="J1456" i="6"/>
  <c r="J1457" i="6"/>
  <c r="J1458" i="6"/>
  <c r="J1459" i="6"/>
  <c r="J1460" i="6"/>
  <c r="J1461" i="6"/>
  <c r="J1462" i="6"/>
  <c r="J1463" i="6"/>
  <c r="J1464" i="6"/>
  <c r="J1465" i="6"/>
  <c r="J1466" i="6"/>
  <c r="J1467" i="6"/>
  <c r="J1468" i="6"/>
  <c r="J1469" i="6"/>
  <c r="J1470" i="6"/>
  <c r="J1471" i="6"/>
  <c r="J1472" i="6"/>
  <c r="J1473" i="6"/>
  <c r="J1474" i="6"/>
  <c r="J1475" i="6"/>
  <c r="J1476" i="6"/>
  <c r="J1477" i="6"/>
  <c r="J1478" i="6"/>
  <c r="J1479" i="6"/>
  <c r="J1480" i="6"/>
  <c r="J1481" i="6"/>
  <c r="J1482" i="6"/>
  <c r="J1483" i="6"/>
  <c r="J1484" i="6"/>
  <c r="J1485" i="6"/>
  <c r="J1486" i="6"/>
  <c r="J1487" i="6"/>
  <c r="J1488" i="6"/>
  <c r="J1489" i="6"/>
  <c r="J1490" i="6"/>
  <c r="J1491" i="6"/>
  <c r="J1492" i="6"/>
  <c r="J1493" i="6"/>
  <c r="J1494" i="6"/>
  <c r="J1495" i="6"/>
  <c r="J1496" i="6"/>
  <c r="J1497" i="6"/>
  <c r="J1498" i="6"/>
  <c r="J1499" i="6"/>
  <c r="J1500" i="6"/>
  <c r="J1501" i="6"/>
  <c r="J1502" i="6"/>
  <c r="J1503" i="6"/>
  <c r="J1504" i="6"/>
  <c r="J1505" i="6"/>
  <c r="J1506" i="6"/>
  <c r="J1507" i="6"/>
  <c r="J1508" i="6"/>
  <c r="J1509" i="6"/>
  <c r="J1510" i="6"/>
  <c r="J1511" i="6"/>
  <c r="J1512" i="6"/>
  <c r="J1513" i="6"/>
  <c r="J1514" i="6"/>
  <c r="J1515" i="6"/>
  <c r="J1516" i="6"/>
  <c r="J1517" i="6"/>
  <c r="J1518" i="6"/>
  <c r="J1519" i="6"/>
  <c r="J1520" i="6"/>
  <c r="J1521" i="6"/>
  <c r="J1522" i="6"/>
  <c r="J1523" i="6"/>
  <c r="J1524" i="6"/>
  <c r="J1525" i="6"/>
  <c r="J1526" i="6"/>
  <c r="J1527" i="6"/>
  <c r="J1528" i="6"/>
  <c r="J1529" i="6"/>
  <c r="J1530" i="6"/>
  <c r="J1531" i="6"/>
  <c r="J1532" i="6"/>
  <c r="J1533" i="6"/>
  <c r="J1534" i="6"/>
  <c r="J1535" i="6"/>
  <c r="J1536" i="6"/>
  <c r="J1537" i="6"/>
  <c r="J1538" i="6"/>
  <c r="J1539" i="6"/>
  <c r="J1540" i="6"/>
  <c r="J1541" i="6"/>
  <c r="J1542" i="6"/>
  <c r="J1543" i="6"/>
  <c r="J1544" i="6"/>
  <c r="J1545" i="6"/>
  <c r="J1546" i="6"/>
  <c r="J1547" i="6"/>
  <c r="J1548" i="6"/>
  <c r="J1549" i="6"/>
  <c r="J1550" i="6"/>
  <c r="J1551" i="6"/>
  <c r="J1552" i="6"/>
  <c r="J1553" i="6"/>
  <c r="J1554" i="6"/>
  <c r="J1555" i="6"/>
  <c r="J1556" i="6"/>
  <c r="J1557" i="6"/>
  <c r="J1558" i="6"/>
  <c r="J1559" i="6"/>
  <c r="J1560" i="6"/>
  <c r="J1561" i="6"/>
  <c r="J1562" i="6"/>
  <c r="J1563" i="6"/>
  <c r="J1564" i="6"/>
  <c r="J1565" i="6"/>
  <c r="J1566" i="6"/>
  <c r="J1567" i="6"/>
  <c r="J1568" i="6"/>
  <c r="J1569" i="6"/>
  <c r="J1570" i="6"/>
  <c r="J1571" i="6"/>
  <c r="J1572" i="6"/>
  <c r="J1573" i="6"/>
  <c r="J1574" i="6"/>
  <c r="J1575" i="6"/>
  <c r="J1576" i="6"/>
  <c r="J1577" i="6"/>
  <c r="J1578" i="6"/>
  <c r="J1579" i="6"/>
  <c r="J1580" i="6"/>
  <c r="J1581" i="6"/>
  <c r="J1582" i="6"/>
  <c r="J1583" i="6"/>
  <c r="J1584" i="6"/>
  <c r="J1585" i="6"/>
  <c r="J1586" i="6"/>
  <c r="J1587" i="6"/>
  <c r="J1588" i="6"/>
  <c r="J1589" i="6"/>
  <c r="J1590" i="6"/>
  <c r="J1591" i="6"/>
  <c r="J1592" i="6"/>
  <c r="J1593" i="6"/>
  <c r="J1594" i="6"/>
  <c r="J1595" i="6"/>
  <c r="J1596" i="6"/>
  <c r="J1597" i="6"/>
  <c r="J1598" i="6"/>
  <c r="J1599" i="6"/>
  <c r="J1600" i="6"/>
  <c r="J1601" i="6"/>
  <c r="J1602" i="6"/>
  <c r="J1603" i="6"/>
  <c r="J1604" i="6"/>
  <c r="J1605" i="6"/>
  <c r="J1606" i="6"/>
  <c r="J1607" i="6"/>
  <c r="J1608" i="6"/>
  <c r="J1609" i="6"/>
  <c r="J1610" i="6"/>
  <c r="J1611" i="6"/>
  <c r="J1612" i="6"/>
  <c r="J1613" i="6"/>
  <c r="J1614" i="6"/>
  <c r="J1615" i="6"/>
  <c r="J1616" i="6"/>
  <c r="J1617" i="6"/>
  <c r="J1618" i="6"/>
  <c r="J1619" i="6"/>
  <c r="J1620" i="6"/>
  <c r="J1621" i="6"/>
  <c r="J1622" i="6"/>
  <c r="J1623" i="6"/>
  <c r="J1624" i="6"/>
  <c r="J1625" i="6"/>
  <c r="J1626" i="6"/>
  <c r="J1627" i="6"/>
  <c r="J1628" i="6"/>
  <c r="J1629" i="6"/>
  <c r="J1630" i="6"/>
  <c r="J1631" i="6"/>
  <c r="J1632" i="6"/>
  <c r="J1633" i="6"/>
  <c r="J1634" i="6"/>
  <c r="J1635" i="6"/>
  <c r="J1636" i="6"/>
  <c r="J1637" i="6"/>
  <c r="J1638" i="6"/>
  <c r="J1639" i="6"/>
  <c r="J1640" i="6"/>
  <c r="J1641" i="6"/>
  <c r="J1642" i="6"/>
  <c r="J1643" i="6"/>
  <c r="J1644" i="6"/>
  <c r="J1645" i="6"/>
  <c r="J1646" i="6"/>
  <c r="J1647" i="6"/>
  <c r="J1648" i="6"/>
  <c r="J1649" i="6"/>
  <c r="J1650" i="6"/>
  <c r="J1651" i="6"/>
  <c r="J1652" i="6"/>
  <c r="J1653" i="6"/>
  <c r="J1654" i="6"/>
  <c r="J1655" i="6"/>
  <c r="J1656" i="6"/>
  <c r="J1657" i="6"/>
  <c r="J1658" i="6"/>
  <c r="J1659" i="6"/>
  <c r="J1660" i="6"/>
  <c r="J1661" i="6"/>
  <c r="J1662" i="6"/>
  <c r="J1663" i="6"/>
  <c r="J1664" i="6"/>
  <c r="J1665" i="6"/>
  <c r="J1666" i="6"/>
  <c r="J1667" i="6"/>
  <c r="J1668" i="6"/>
  <c r="J1669" i="6"/>
  <c r="J1670" i="6"/>
  <c r="J1671" i="6"/>
  <c r="J1672" i="6"/>
  <c r="J1673" i="6"/>
  <c r="J1674" i="6"/>
  <c r="J1675" i="6"/>
  <c r="J1676" i="6"/>
  <c r="J1677" i="6"/>
  <c r="J1678" i="6"/>
  <c r="J1679" i="6"/>
  <c r="J1680" i="6"/>
  <c r="J1681" i="6"/>
  <c r="J1682" i="6"/>
  <c r="J1683" i="6"/>
  <c r="J1684" i="6"/>
  <c r="J1685" i="6"/>
  <c r="J1686" i="6"/>
  <c r="J1687" i="6"/>
  <c r="J1688" i="6"/>
  <c r="J1689" i="6"/>
  <c r="J1690" i="6"/>
  <c r="J1691" i="6"/>
  <c r="J1692" i="6"/>
  <c r="J1693" i="6"/>
  <c r="J1694" i="6"/>
  <c r="J1695" i="6"/>
  <c r="J1696" i="6"/>
  <c r="J1697" i="6"/>
  <c r="J1698" i="6"/>
  <c r="J1699" i="6"/>
  <c r="J1700" i="6"/>
  <c r="J1701" i="6"/>
  <c r="J1702" i="6"/>
  <c r="J1703" i="6"/>
  <c r="J1704" i="6"/>
  <c r="J1705" i="6"/>
  <c r="J1706" i="6"/>
  <c r="J1707" i="6"/>
  <c r="J1708" i="6"/>
  <c r="J1709" i="6"/>
  <c r="J1710" i="6"/>
  <c r="J1711" i="6"/>
  <c r="J1712" i="6"/>
  <c r="J1713" i="6"/>
  <c r="J1714" i="6"/>
  <c r="J1715" i="6"/>
  <c r="J1716" i="6"/>
  <c r="J1717" i="6"/>
  <c r="J1718" i="6"/>
  <c r="J1719" i="6"/>
  <c r="J1720" i="6"/>
  <c r="J1721" i="6"/>
  <c r="J1722" i="6"/>
  <c r="J1723" i="6"/>
  <c r="J1724" i="6"/>
  <c r="J1725" i="6"/>
  <c r="J1726" i="6"/>
  <c r="J1727" i="6"/>
  <c r="J1728" i="6"/>
  <c r="J1729" i="6"/>
  <c r="J1730" i="6"/>
  <c r="J1731" i="6"/>
  <c r="J1732" i="6"/>
  <c r="J1733" i="6"/>
  <c r="J1734" i="6"/>
  <c r="J1735" i="6"/>
  <c r="J1736" i="6"/>
  <c r="J1737" i="6"/>
  <c r="J1738" i="6"/>
  <c r="J1739" i="6"/>
  <c r="J1740" i="6"/>
  <c r="J1741" i="6"/>
  <c r="J1742" i="6"/>
  <c r="J1743" i="6"/>
  <c r="J1744" i="6"/>
  <c r="J1745" i="6"/>
  <c r="J1746" i="6"/>
  <c r="J1747" i="6"/>
  <c r="J1748" i="6"/>
  <c r="J1749" i="6"/>
  <c r="J1750" i="6"/>
  <c r="J1751" i="6"/>
  <c r="J1752" i="6"/>
  <c r="J1753" i="6"/>
  <c r="J1754" i="6"/>
  <c r="J1755" i="6"/>
  <c r="J1756" i="6"/>
  <c r="J1757" i="6"/>
  <c r="J1758" i="6"/>
  <c r="J1759" i="6"/>
  <c r="J1760" i="6"/>
  <c r="J1761" i="6"/>
  <c r="J1762" i="6"/>
  <c r="J1763" i="6"/>
  <c r="J1764" i="6"/>
  <c r="J1765" i="6"/>
  <c r="J1766" i="6"/>
  <c r="J1767" i="6"/>
  <c r="J1768" i="6"/>
  <c r="J1769" i="6"/>
  <c r="J1770" i="6"/>
  <c r="J1771" i="6"/>
  <c r="J1772" i="6"/>
  <c r="J1773" i="6"/>
  <c r="J1774" i="6"/>
  <c r="J1775" i="6"/>
  <c r="J1776" i="6"/>
  <c r="J1777" i="6"/>
  <c r="J1778" i="6"/>
  <c r="J1779" i="6"/>
  <c r="J1780" i="6"/>
  <c r="J1781" i="6"/>
  <c r="J1782" i="6"/>
  <c r="J1783" i="6"/>
  <c r="J1784" i="6"/>
  <c r="J1785" i="6"/>
  <c r="J1786" i="6"/>
  <c r="J1787" i="6"/>
  <c r="J1788" i="6"/>
  <c r="J1789" i="6"/>
  <c r="J1790" i="6"/>
  <c r="J1791" i="6"/>
  <c r="J1792" i="6"/>
  <c r="J1793" i="6"/>
  <c r="J1794" i="6"/>
  <c r="J1795" i="6"/>
  <c r="J1796" i="6"/>
  <c r="J1797" i="6"/>
  <c r="J1798" i="6"/>
  <c r="J1799" i="6"/>
  <c r="J1800" i="6"/>
  <c r="J1801" i="6"/>
  <c r="J1802" i="6"/>
  <c r="J1803" i="6"/>
  <c r="J1804" i="6"/>
  <c r="J1805" i="6"/>
  <c r="J1806" i="6"/>
  <c r="J1807" i="6"/>
  <c r="J1808" i="6"/>
  <c r="J1809" i="6"/>
  <c r="J1810" i="6"/>
  <c r="J1811" i="6"/>
  <c r="J1812" i="6"/>
  <c r="J1813" i="6"/>
  <c r="J1814" i="6"/>
  <c r="J1815" i="6"/>
  <c r="J1816" i="6"/>
  <c r="J1817" i="6"/>
  <c r="J1818" i="6"/>
  <c r="J1819" i="6"/>
  <c r="J1820" i="6"/>
  <c r="J1821" i="6"/>
  <c r="J1822" i="6"/>
  <c r="J1823" i="6"/>
  <c r="J1824" i="6"/>
  <c r="J1825" i="6"/>
  <c r="J1826" i="6"/>
  <c r="J1827" i="6"/>
  <c r="J1828" i="6"/>
  <c r="J1829" i="6"/>
  <c r="J1830" i="6"/>
  <c r="J1831" i="6"/>
  <c r="J1832" i="6"/>
  <c r="J1833" i="6"/>
  <c r="J1834" i="6"/>
  <c r="J1835" i="6"/>
  <c r="J1836" i="6"/>
  <c r="J1837" i="6"/>
  <c r="J1838" i="6"/>
  <c r="J1839" i="6"/>
  <c r="J1840" i="6"/>
  <c r="J1841" i="6"/>
  <c r="J1842" i="6"/>
  <c r="J1843" i="6"/>
  <c r="J1844" i="6"/>
  <c r="J1845" i="6"/>
  <c r="J1846" i="6"/>
  <c r="J1847" i="6"/>
  <c r="J1848" i="6"/>
  <c r="J1849" i="6"/>
  <c r="J1850" i="6"/>
  <c r="J1851" i="6"/>
  <c r="J1852" i="6"/>
  <c r="J1853" i="6"/>
  <c r="J1854" i="6"/>
  <c r="J1855" i="6"/>
  <c r="J1856" i="6"/>
  <c r="J1857" i="6"/>
  <c r="J1858" i="6"/>
  <c r="J1859" i="6"/>
  <c r="J1860" i="6"/>
  <c r="J1861" i="6"/>
  <c r="J1862" i="6"/>
  <c r="J1863" i="6"/>
  <c r="J1864" i="6"/>
  <c r="J1865" i="6"/>
  <c r="J1866" i="6"/>
  <c r="J1867" i="6"/>
  <c r="J1868" i="6"/>
  <c r="J1869" i="6"/>
  <c r="J1870" i="6"/>
  <c r="J1871" i="6"/>
  <c r="J1872" i="6"/>
  <c r="J1873" i="6"/>
  <c r="J1874" i="6"/>
  <c r="J1875" i="6"/>
  <c r="J1876" i="6"/>
  <c r="J1877" i="6"/>
  <c r="J1878" i="6"/>
  <c r="J1879" i="6"/>
  <c r="J1880" i="6"/>
  <c r="J1881" i="6"/>
  <c r="J1882" i="6"/>
  <c r="J1883" i="6"/>
  <c r="J1884" i="6"/>
  <c r="J1885" i="6"/>
  <c r="J1886" i="6"/>
  <c r="J1887" i="6"/>
  <c r="J1888" i="6"/>
  <c r="J1889" i="6"/>
  <c r="J1890" i="6"/>
  <c r="J1891" i="6"/>
  <c r="J1892" i="6"/>
  <c r="J1893" i="6"/>
  <c r="J1894" i="6"/>
  <c r="J1895" i="6"/>
  <c r="J1896" i="6"/>
  <c r="J1897" i="6"/>
  <c r="J1898" i="6"/>
  <c r="J1899" i="6"/>
  <c r="J1900" i="6"/>
  <c r="J1901" i="6"/>
  <c r="J1902" i="6"/>
  <c r="J1903" i="6"/>
  <c r="J1904" i="6"/>
  <c r="J1905" i="6"/>
  <c r="J1906" i="6"/>
  <c r="J1907" i="6"/>
  <c r="J1908" i="6"/>
  <c r="J1909" i="6"/>
  <c r="J1910" i="6"/>
  <c r="J1911" i="6"/>
  <c r="J1912" i="6"/>
  <c r="J1913" i="6"/>
  <c r="J1914" i="6"/>
  <c r="J1915" i="6"/>
  <c r="J1916" i="6"/>
  <c r="J1917" i="6"/>
  <c r="J1918" i="6"/>
  <c r="J1919" i="6"/>
  <c r="J1920" i="6"/>
  <c r="J1921" i="6"/>
  <c r="J1922" i="6"/>
  <c r="J1923" i="6"/>
  <c r="J1924" i="6"/>
  <c r="J1925" i="6"/>
  <c r="J1926" i="6"/>
  <c r="J1927" i="6"/>
  <c r="J1928" i="6"/>
  <c r="J1929" i="6"/>
  <c r="J1930" i="6"/>
  <c r="J1931" i="6"/>
  <c r="J1932" i="6"/>
  <c r="J1933" i="6"/>
  <c r="J1934" i="6"/>
  <c r="J1935" i="6"/>
  <c r="J1936" i="6"/>
  <c r="J1937" i="6"/>
  <c r="J1938" i="6"/>
  <c r="J1939" i="6"/>
  <c r="J1940" i="6"/>
  <c r="J1941" i="6"/>
  <c r="J1942" i="6"/>
  <c r="J1943" i="6"/>
  <c r="J1944" i="6"/>
  <c r="J1945" i="6"/>
  <c r="J1946" i="6"/>
  <c r="J1947" i="6"/>
  <c r="J1948" i="6"/>
  <c r="J1949" i="6"/>
  <c r="J1950" i="6"/>
  <c r="J1951" i="6"/>
  <c r="J1952" i="6"/>
  <c r="J1953" i="6"/>
  <c r="J1954" i="6"/>
  <c r="J1955" i="6"/>
  <c r="J1956" i="6"/>
  <c r="J1957" i="6"/>
  <c r="J1958" i="6"/>
  <c r="J1959" i="6"/>
  <c r="J1960" i="6"/>
  <c r="J1961" i="6"/>
  <c r="J1962" i="6"/>
  <c r="J1963" i="6"/>
  <c r="J1964" i="6"/>
  <c r="J1965" i="6"/>
  <c r="J1966" i="6"/>
  <c r="J1967" i="6"/>
  <c r="J1968" i="6"/>
  <c r="J1969" i="6"/>
  <c r="J1970" i="6"/>
  <c r="J1971" i="6"/>
  <c r="J1972" i="6"/>
  <c r="J1973" i="6"/>
  <c r="J1974" i="6"/>
  <c r="J1975" i="6"/>
  <c r="J1976" i="6"/>
  <c r="J1977" i="6"/>
  <c r="J1978" i="6"/>
  <c r="J1979" i="6"/>
  <c r="J1980" i="6"/>
  <c r="J1981" i="6"/>
  <c r="J1982" i="6"/>
  <c r="J1983" i="6"/>
  <c r="J1984" i="6"/>
  <c r="J1985" i="6"/>
  <c r="J1986" i="6"/>
  <c r="J1987" i="6"/>
  <c r="J1988" i="6"/>
  <c r="J1989" i="6"/>
  <c r="J1990" i="6"/>
  <c r="J1991" i="6"/>
  <c r="J1992" i="6"/>
  <c r="J1993" i="6"/>
  <c r="J1994" i="6"/>
  <c r="J1995" i="6"/>
  <c r="J1996" i="6"/>
  <c r="J1997" i="6"/>
  <c r="J1998" i="6"/>
  <c r="J1999" i="6"/>
  <c r="J2000" i="6"/>
  <c r="J2001" i="6"/>
  <c r="I3" i="6"/>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1020" i="6"/>
  <c r="I1021" i="6"/>
  <c r="I1022" i="6"/>
  <c r="I1023" i="6"/>
  <c r="I1024" i="6"/>
  <c r="I1025" i="6"/>
  <c r="I1026" i="6"/>
  <c r="I1027" i="6"/>
  <c r="I1028" i="6"/>
  <c r="I1029" i="6"/>
  <c r="I1030" i="6"/>
  <c r="I1031" i="6"/>
  <c r="I1032" i="6"/>
  <c r="I1033" i="6"/>
  <c r="I1034" i="6"/>
  <c r="I1035" i="6"/>
  <c r="I1036" i="6"/>
  <c r="I1037" i="6"/>
  <c r="I1038" i="6"/>
  <c r="I1039" i="6"/>
  <c r="I1040" i="6"/>
  <c r="I1041" i="6"/>
  <c r="I1042" i="6"/>
  <c r="I1043" i="6"/>
  <c r="I1044" i="6"/>
  <c r="I1045" i="6"/>
  <c r="I1046" i="6"/>
  <c r="I1047" i="6"/>
  <c r="I1048" i="6"/>
  <c r="I1049" i="6"/>
  <c r="I1050" i="6"/>
  <c r="I1051" i="6"/>
  <c r="I1052" i="6"/>
  <c r="I1053" i="6"/>
  <c r="I1054" i="6"/>
  <c r="I1055" i="6"/>
  <c r="I1056" i="6"/>
  <c r="I1057" i="6"/>
  <c r="I1058" i="6"/>
  <c r="I1059" i="6"/>
  <c r="I1060" i="6"/>
  <c r="I1061" i="6"/>
  <c r="I1062" i="6"/>
  <c r="I1063" i="6"/>
  <c r="I1064" i="6"/>
  <c r="I1065" i="6"/>
  <c r="I1066" i="6"/>
  <c r="I1067" i="6"/>
  <c r="I1068" i="6"/>
  <c r="I1069" i="6"/>
  <c r="I1070" i="6"/>
  <c r="I1071" i="6"/>
  <c r="I1072" i="6"/>
  <c r="I1073" i="6"/>
  <c r="I1074" i="6"/>
  <c r="I1075" i="6"/>
  <c r="I1076" i="6"/>
  <c r="I1077" i="6"/>
  <c r="I1078" i="6"/>
  <c r="I1079" i="6"/>
  <c r="I1080" i="6"/>
  <c r="I1081" i="6"/>
  <c r="I1082" i="6"/>
  <c r="I1083" i="6"/>
  <c r="I1084" i="6"/>
  <c r="I1085" i="6"/>
  <c r="I1086" i="6"/>
  <c r="I1087" i="6"/>
  <c r="I1088" i="6"/>
  <c r="I1089" i="6"/>
  <c r="I1090" i="6"/>
  <c r="I1091" i="6"/>
  <c r="I1092" i="6"/>
  <c r="I1093" i="6"/>
  <c r="I1094" i="6"/>
  <c r="I1095" i="6"/>
  <c r="I1096" i="6"/>
  <c r="I1097" i="6"/>
  <c r="I1098" i="6"/>
  <c r="I1099" i="6"/>
  <c r="I1100" i="6"/>
  <c r="I1101" i="6"/>
  <c r="I1102" i="6"/>
  <c r="I1103" i="6"/>
  <c r="I1104" i="6"/>
  <c r="I1105" i="6"/>
  <c r="I1106" i="6"/>
  <c r="I1107" i="6"/>
  <c r="I1108" i="6"/>
  <c r="I1109" i="6"/>
  <c r="I1110" i="6"/>
  <c r="I1111" i="6"/>
  <c r="I1112" i="6"/>
  <c r="I1113" i="6"/>
  <c r="I1114" i="6"/>
  <c r="I1115" i="6"/>
  <c r="I1116" i="6"/>
  <c r="I1117" i="6"/>
  <c r="I1118" i="6"/>
  <c r="I1119" i="6"/>
  <c r="I1120" i="6"/>
  <c r="I1121" i="6"/>
  <c r="I1122" i="6"/>
  <c r="I1123" i="6"/>
  <c r="I1124" i="6"/>
  <c r="I1125" i="6"/>
  <c r="I1126" i="6"/>
  <c r="I1127" i="6"/>
  <c r="I1128" i="6"/>
  <c r="I1129" i="6"/>
  <c r="I1130" i="6"/>
  <c r="I1131" i="6"/>
  <c r="I1132" i="6"/>
  <c r="I1133" i="6"/>
  <c r="I1134" i="6"/>
  <c r="I1135" i="6"/>
  <c r="I1136" i="6"/>
  <c r="I1137" i="6"/>
  <c r="I1138" i="6"/>
  <c r="I1139" i="6"/>
  <c r="I1140" i="6"/>
  <c r="I1141" i="6"/>
  <c r="I1142" i="6"/>
  <c r="I1143" i="6"/>
  <c r="I1144" i="6"/>
  <c r="I1145" i="6"/>
  <c r="I1146" i="6"/>
  <c r="I1147" i="6"/>
  <c r="I1148" i="6"/>
  <c r="I1149" i="6"/>
  <c r="I1150" i="6"/>
  <c r="I1151" i="6"/>
  <c r="I1152" i="6"/>
  <c r="I1153" i="6"/>
  <c r="I1154" i="6"/>
  <c r="I1155" i="6"/>
  <c r="I1156" i="6"/>
  <c r="I1157" i="6"/>
  <c r="I1158" i="6"/>
  <c r="I1159" i="6"/>
  <c r="I1160" i="6"/>
  <c r="I1161" i="6"/>
  <c r="I1162" i="6"/>
  <c r="I1163" i="6"/>
  <c r="I1164" i="6"/>
  <c r="I1165" i="6"/>
  <c r="I1166" i="6"/>
  <c r="I1167" i="6"/>
  <c r="I1168" i="6"/>
  <c r="I1169" i="6"/>
  <c r="I1170" i="6"/>
  <c r="I1171" i="6"/>
  <c r="I1172" i="6"/>
  <c r="I1173" i="6"/>
  <c r="I1174" i="6"/>
  <c r="I1175" i="6"/>
  <c r="I1176" i="6"/>
  <c r="I1177" i="6"/>
  <c r="I1178" i="6"/>
  <c r="I1179" i="6"/>
  <c r="I1180" i="6"/>
  <c r="I1181" i="6"/>
  <c r="I1182" i="6"/>
  <c r="I1183" i="6"/>
  <c r="I1184" i="6"/>
  <c r="I1185" i="6"/>
  <c r="I1186" i="6"/>
  <c r="I1187" i="6"/>
  <c r="I1188" i="6"/>
  <c r="I1189" i="6"/>
  <c r="I1190" i="6"/>
  <c r="I1191" i="6"/>
  <c r="I1192" i="6"/>
  <c r="I1193" i="6"/>
  <c r="I1194" i="6"/>
  <c r="I1195" i="6"/>
  <c r="I1196" i="6"/>
  <c r="I1197" i="6"/>
  <c r="I1198" i="6"/>
  <c r="I1199" i="6"/>
  <c r="I1200" i="6"/>
  <c r="I1201" i="6"/>
  <c r="I1202" i="6"/>
  <c r="I1203" i="6"/>
  <c r="I1204" i="6"/>
  <c r="I1205" i="6"/>
  <c r="I1206" i="6"/>
  <c r="I1207" i="6"/>
  <c r="I1208" i="6"/>
  <c r="I1209" i="6"/>
  <c r="I1210" i="6"/>
  <c r="I1211" i="6"/>
  <c r="I1212" i="6"/>
  <c r="I1213" i="6"/>
  <c r="I1214" i="6"/>
  <c r="I1215" i="6"/>
  <c r="I1216" i="6"/>
  <c r="I1217" i="6"/>
  <c r="I1218" i="6"/>
  <c r="I1219" i="6"/>
  <c r="I1220" i="6"/>
  <c r="I1221" i="6"/>
  <c r="I1222" i="6"/>
  <c r="I1223" i="6"/>
  <c r="I1224" i="6"/>
  <c r="I1225" i="6"/>
  <c r="I1226" i="6"/>
  <c r="I1227" i="6"/>
  <c r="I1228" i="6"/>
  <c r="I1229" i="6"/>
  <c r="I1230" i="6"/>
  <c r="I1231" i="6"/>
  <c r="I1232" i="6"/>
  <c r="I1233" i="6"/>
  <c r="I1234" i="6"/>
  <c r="I1235" i="6"/>
  <c r="I1236" i="6"/>
  <c r="I1237" i="6"/>
  <c r="I1238" i="6"/>
  <c r="I1239" i="6"/>
  <c r="I1240" i="6"/>
  <c r="I1241" i="6"/>
  <c r="I1242" i="6"/>
  <c r="I1243" i="6"/>
  <c r="I1244" i="6"/>
  <c r="I1245" i="6"/>
  <c r="I1246" i="6"/>
  <c r="I1247" i="6"/>
  <c r="I1248" i="6"/>
  <c r="I1249" i="6"/>
  <c r="I1250" i="6"/>
  <c r="I1251" i="6"/>
  <c r="I1252" i="6"/>
  <c r="I1253" i="6"/>
  <c r="I1254" i="6"/>
  <c r="I1255" i="6"/>
  <c r="I1256" i="6"/>
  <c r="I1257" i="6"/>
  <c r="I1258" i="6"/>
  <c r="I1259" i="6"/>
  <c r="I1260" i="6"/>
  <c r="I1261" i="6"/>
  <c r="I1262" i="6"/>
  <c r="I1263" i="6"/>
  <c r="I1264" i="6"/>
  <c r="I1265" i="6"/>
  <c r="I1266" i="6"/>
  <c r="I1267" i="6"/>
  <c r="I1268" i="6"/>
  <c r="I1269" i="6"/>
  <c r="I1270" i="6"/>
  <c r="I1271" i="6"/>
  <c r="I1272" i="6"/>
  <c r="I1273" i="6"/>
  <c r="I1274" i="6"/>
  <c r="I1275" i="6"/>
  <c r="I1276" i="6"/>
  <c r="I1277" i="6"/>
  <c r="I1278" i="6"/>
  <c r="I1279" i="6"/>
  <c r="I1280" i="6"/>
  <c r="I1281" i="6"/>
  <c r="I1282" i="6"/>
  <c r="I1283" i="6"/>
  <c r="I1284" i="6"/>
  <c r="I1285" i="6"/>
  <c r="I1286" i="6"/>
  <c r="I1287" i="6"/>
  <c r="I1288" i="6"/>
  <c r="I1289" i="6"/>
  <c r="I1290" i="6"/>
  <c r="I1291" i="6"/>
  <c r="I1292" i="6"/>
  <c r="I1293" i="6"/>
  <c r="I1294" i="6"/>
  <c r="I1295" i="6"/>
  <c r="I1296" i="6"/>
  <c r="I1297" i="6"/>
  <c r="I1298" i="6"/>
  <c r="I1299" i="6"/>
  <c r="I1300" i="6"/>
  <c r="I1301" i="6"/>
  <c r="I1302" i="6"/>
  <c r="I1303" i="6"/>
  <c r="I1304" i="6"/>
  <c r="I1305" i="6"/>
  <c r="I1306" i="6"/>
  <c r="I1307" i="6"/>
  <c r="I1308" i="6"/>
  <c r="I1309" i="6"/>
  <c r="I1310" i="6"/>
  <c r="I1311" i="6"/>
  <c r="I1312" i="6"/>
  <c r="I1313" i="6"/>
  <c r="I1314" i="6"/>
  <c r="I1315" i="6"/>
  <c r="I1316" i="6"/>
  <c r="I1317" i="6"/>
  <c r="I1318" i="6"/>
  <c r="I1319" i="6"/>
  <c r="I1320" i="6"/>
  <c r="I1321" i="6"/>
  <c r="I1322" i="6"/>
  <c r="I1323" i="6"/>
  <c r="I1324" i="6"/>
  <c r="I1325" i="6"/>
  <c r="I1326" i="6"/>
  <c r="I1327" i="6"/>
  <c r="I1328" i="6"/>
  <c r="I1329" i="6"/>
  <c r="I1330" i="6"/>
  <c r="I1331" i="6"/>
  <c r="I1332" i="6"/>
  <c r="I1333" i="6"/>
  <c r="I1334" i="6"/>
  <c r="I1335" i="6"/>
  <c r="I1336" i="6"/>
  <c r="I1337" i="6"/>
  <c r="I1338" i="6"/>
  <c r="I1339" i="6"/>
  <c r="I1340" i="6"/>
  <c r="I1341" i="6"/>
  <c r="I1342" i="6"/>
  <c r="I1343" i="6"/>
  <c r="I1344" i="6"/>
  <c r="I1345" i="6"/>
  <c r="I1346" i="6"/>
  <c r="I1347" i="6"/>
  <c r="I1348" i="6"/>
  <c r="I1349" i="6"/>
  <c r="I1350" i="6"/>
  <c r="I1351" i="6"/>
  <c r="I1352" i="6"/>
  <c r="I1353" i="6"/>
  <c r="I1354" i="6"/>
  <c r="I1355" i="6"/>
  <c r="I1356" i="6"/>
  <c r="I1357" i="6"/>
  <c r="I1358" i="6"/>
  <c r="I1359" i="6"/>
  <c r="I1360" i="6"/>
  <c r="I1361" i="6"/>
  <c r="I1362" i="6"/>
  <c r="I1363" i="6"/>
  <c r="I1364" i="6"/>
  <c r="I1365" i="6"/>
  <c r="I1366" i="6"/>
  <c r="I1367" i="6"/>
  <c r="I1368" i="6"/>
  <c r="I1369" i="6"/>
  <c r="I1370" i="6"/>
  <c r="I1371" i="6"/>
  <c r="I1372" i="6"/>
  <c r="I1373" i="6"/>
  <c r="I1374" i="6"/>
  <c r="I1375" i="6"/>
  <c r="I1376" i="6"/>
  <c r="I1377" i="6"/>
  <c r="I1378" i="6"/>
  <c r="I1379" i="6"/>
  <c r="I1380" i="6"/>
  <c r="I1381" i="6"/>
  <c r="I1382" i="6"/>
  <c r="I1383" i="6"/>
  <c r="I1384" i="6"/>
  <c r="I1385" i="6"/>
  <c r="I1386" i="6"/>
  <c r="I1387" i="6"/>
  <c r="I1388" i="6"/>
  <c r="I1389" i="6"/>
  <c r="I1390" i="6"/>
  <c r="I1391" i="6"/>
  <c r="I1392" i="6"/>
  <c r="I1393" i="6"/>
  <c r="I1394" i="6"/>
  <c r="I1395" i="6"/>
  <c r="I1396" i="6"/>
  <c r="I1397" i="6"/>
  <c r="I1398" i="6"/>
  <c r="I1399" i="6"/>
  <c r="I1400" i="6"/>
  <c r="I1401" i="6"/>
  <c r="I1402" i="6"/>
  <c r="I1403" i="6"/>
  <c r="I1404" i="6"/>
  <c r="I1405" i="6"/>
  <c r="I1406" i="6"/>
  <c r="I1407" i="6"/>
  <c r="I1408" i="6"/>
  <c r="I1409" i="6"/>
  <c r="I1410" i="6"/>
  <c r="I1411" i="6"/>
  <c r="I1412" i="6"/>
  <c r="I1413" i="6"/>
  <c r="I1414" i="6"/>
  <c r="I1415" i="6"/>
  <c r="I1416" i="6"/>
  <c r="I1417" i="6"/>
  <c r="I1418" i="6"/>
  <c r="I1419" i="6"/>
  <c r="I1420" i="6"/>
  <c r="I1421" i="6"/>
  <c r="I1422" i="6"/>
  <c r="I1423" i="6"/>
  <c r="I1424" i="6"/>
  <c r="I1425" i="6"/>
  <c r="I1426" i="6"/>
  <c r="I1427" i="6"/>
  <c r="I1428" i="6"/>
  <c r="I1429" i="6"/>
  <c r="I1430" i="6"/>
  <c r="I1431" i="6"/>
  <c r="I1432" i="6"/>
  <c r="I1433" i="6"/>
  <c r="I1434" i="6"/>
  <c r="I1435" i="6"/>
  <c r="I1436" i="6"/>
  <c r="I1437" i="6"/>
  <c r="I1438" i="6"/>
  <c r="I1439" i="6"/>
  <c r="I1440" i="6"/>
  <c r="I1441" i="6"/>
  <c r="I1442" i="6"/>
  <c r="I1443" i="6"/>
  <c r="I1444" i="6"/>
  <c r="I1445" i="6"/>
  <c r="I1446" i="6"/>
  <c r="I1447" i="6"/>
  <c r="I1448" i="6"/>
  <c r="I1449" i="6"/>
  <c r="I1450" i="6"/>
  <c r="I1451" i="6"/>
  <c r="I1452" i="6"/>
  <c r="I1453" i="6"/>
  <c r="I1454" i="6"/>
  <c r="I1455" i="6"/>
  <c r="I1456" i="6"/>
  <c r="I1457" i="6"/>
  <c r="I1458" i="6"/>
  <c r="I1459" i="6"/>
  <c r="I1460" i="6"/>
  <c r="I1461" i="6"/>
  <c r="I1462" i="6"/>
  <c r="I1463" i="6"/>
  <c r="I1464" i="6"/>
  <c r="I1465" i="6"/>
  <c r="I1466" i="6"/>
  <c r="I1467" i="6"/>
  <c r="I1468" i="6"/>
  <c r="I1469" i="6"/>
  <c r="I1470" i="6"/>
  <c r="I1471" i="6"/>
  <c r="I1472" i="6"/>
  <c r="I1473" i="6"/>
  <c r="I1474" i="6"/>
  <c r="I1475" i="6"/>
  <c r="I1476" i="6"/>
  <c r="I1477" i="6"/>
  <c r="I1478" i="6"/>
  <c r="I1479" i="6"/>
  <c r="I1480" i="6"/>
  <c r="I1481" i="6"/>
  <c r="I1482" i="6"/>
  <c r="I1483" i="6"/>
  <c r="I1484" i="6"/>
  <c r="I1485" i="6"/>
  <c r="I1486" i="6"/>
  <c r="I1487" i="6"/>
  <c r="I1488" i="6"/>
  <c r="I1489" i="6"/>
  <c r="I1490" i="6"/>
  <c r="I1491" i="6"/>
  <c r="I1492" i="6"/>
  <c r="I1493" i="6"/>
  <c r="I1494" i="6"/>
  <c r="I1495" i="6"/>
  <c r="I1496" i="6"/>
  <c r="I1497" i="6"/>
  <c r="I1498" i="6"/>
  <c r="I1499" i="6"/>
  <c r="I1500" i="6"/>
  <c r="I1501" i="6"/>
  <c r="I1502" i="6"/>
  <c r="I1503" i="6"/>
  <c r="I1504" i="6"/>
  <c r="I1505" i="6"/>
  <c r="I1506" i="6"/>
  <c r="I1507" i="6"/>
  <c r="I1508" i="6"/>
  <c r="I1509" i="6"/>
  <c r="I1510" i="6"/>
  <c r="I1511" i="6"/>
  <c r="I1512" i="6"/>
  <c r="I1513" i="6"/>
  <c r="I1514" i="6"/>
  <c r="I1515" i="6"/>
  <c r="I1516" i="6"/>
  <c r="I1517" i="6"/>
  <c r="I1518" i="6"/>
  <c r="I1519" i="6"/>
  <c r="I1520" i="6"/>
  <c r="I1521" i="6"/>
  <c r="I1522" i="6"/>
  <c r="I1523" i="6"/>
  <c r="I1524" i="6"/>
  <c r="I1525" i="6"/>
  <c r="I1526" i="6"/>
  <c r="I1527" i="6"/>
  <c r="I1528" i="6"/>
  <c r="I1529" i="6"/>
  <c r="I1530" i="6"/>
  <c r="I1531" i="6"/>
  <c r="I1532" i="6"/>
  <c r="I1533" i="6"/>
  <c r="I1534" i="6"/>
  <c r="I1535" i="6"/>
  <c r="I1536" i="6"/>
  <c r="I1537" i="6"/>
  <c r="I1538" i="6"/>
  <c r="I1539" i="6"/>
  <c r="I1540" i="6"/>
  <c r="I1541" i="6"/>
  <c r="I1542" i="6"/>
  <c r="I1543" i="6"/>
  <c r="I1544" i="6"/>
  <c r="I1545" i="6"/>
  <c r="I1546" i="6"/>
  <c r="I1547" i="6"/>
  <c r="I1548" i="6"/>
  <c r="I1549" i="6"/>
  <c r="I1550" i="6"/>
  <c r="I1551" i="6"/>
  <c r="I1552" i="6"/>
  <c r="I1553" i="6"/>
  <c r="I1554" i="6"/>
  <c r="I1555" i="6"/>
  <c r="I1556" i="6"/>
  <c r="I1557" i="6"/>
  <c r="I1558" i="6"/>
  <c r="I1559" i="6"/>
  <c r="I1560" i="6"/>
  <c r="I1561" i="6"/>
  <c r="I1562" i="6"/>
  <c r="I1563" i="6"/>
  <c r="I1564" i="6"/>
  <c r="I1565" i="6"/>
  <c r="I1566" i="6"/>
  <c r="I1567" i="6"/>
  <c r="I1568" i="6"/>
  <c r="I1569" i="6"/>
  <c r="I1570" i="6"/>
  <c r="I1571" i="6"/>
  <c r="I1572" i="6"/>
  <c r="I1573" i="6"/>
  <c r="I1574" i="6"/>
  <c r="I1575" i="6"/>
  <c r="I1576" i="6"/>
  <c r="I1577" i="6"/>
  <c r="I1578" i="6"/>
  <c r="I1579" i="6"/>
  <c r="I1580" i="6"/>
  <c r="I1581" i="6"/>
  <c r="I1582" i="6"/>
  <c r="I1583" i="6"/>
  <c r="I1584" i="6"/>
  <c r="I1585" i="6"/>
  <c r="I1586" i="6"/>
  <c r="I1587" i="6"/>
  <c r="I1588" i="6"/>
  <c r="I1589" i="6"/>
  <c r="I1590" i="6"/>
  <c r="I1591" i="6"/>
  <c r="I1592" i="6"/>
  <c r="I1593" i="6"/>
  <c r="I1594" i="6"/>
  <c r="I1595" i="6"/>
  <c r="I1596" i="6"/>
  <c r="I1597" i="6"/>
  <c r="I1598" i="6"/>
  <c r="I1599" i="6"/>
  <c r="I1600" i="6"/>
  <c r="I1601" i="6"/>
  <c r="I1602" i="6"/>
  <c r="I1603" i="6"/>
  <c r="I1604" i="6"/>
  <c r="I1605" i="6"/>
  <c r="I1606" i="6"/>
  <c r="I1607" i="6"/>
  <c r="I1608" i="6"/>
  <c r="I1609" i="6"/>
  <c r="I1610" i="6"/>
  <c r="I1611" i="6"/>
  <c r="I1612" i="6"/>
  <c r="I1613" i="6"/>
  <c r="I1614" i="6"/>
  <c r="I1615" i="6"/>
  <c r="I1616" i="6"/>
  <c r="I1617" i="6"/>
  <c r="I1618" i="6"/>
  <c r="I1619" i="6"/>
  <c r="I1620" i="6"/>
  <c r="I1621" i="6"/>
  <c r="I1622" i="6"/>
  <c r="I1623" i="6"/>
  <c r="I1624" i="6"/>
  <c r="I1625" i="6"/>
  <c r="I1626" i="6"/>
  <c r="I1627" i="6"/>
  <c r="I1628" i="6"/>
  <c r="I1629" i="6"/>
  <c r="I1630" i="6"/>
  <c r="I1631" i="6"/>
  <c r="I1632" i="6"/>
  <c r="I1633" i="6"/>
  <c r="I1634" i="6"/>
  <c r="I1635" i="6"/>
  <c r="I1636" i="6"/>
  <c r="I1637" i="6"/>
  <c r="I1638" i="6"/>
  <c r="I1639" i="6"/>
  <c r="I1640" i="6"/>
  <c r="I1641" i="6"/>
  <c r="I1642" i="6"/>
  <c r="I1643" i="6"/>
  <c r="I1644" i="6"/>
  <c r="I1645" i="6"/>
  <c r="I1646" i="6"/>
  <c r="I1647" i="6"/>
  <c r="I1648" i="6"/>
  <c r="I1649" i="6"/>
  <c r="I1650" i="6"/>
  <c r="I1651" i="6"/>
  <c r="I1652" i="6"/>
  <c r="I1653" i="6"/>
  <c r="I1654" i="6"/>
  <c r="I1655" i="6"/>
  <c r="I1656" i="6"/>
  <c r="I1657" i="6"/>
  <c r="I1658" i="6"/>
  <c r="I1659" i="6"/>
  <c r="I1660" i="6"/>
  <c r="I1661" i="6"/>
  <c r="I1662" i="6"/>
  <c r="I1663" i="6"/>
  <c r="I1664" i="6"/>
  <c r="I1665" i="6"/>
  <c r="I1666" i="6"/>
  <c r="I1667" i="6"/>
  <c r="I1668" i="6"/>
  <c r="I1669" i="6"/>
  <c r="I1670" i="6"/>
  <c r="I1671" i="6"/>
  <c r="I1672" i="6"/>
  <c r="I1673" i="6"/>
  <c r="I1674" i="6"/>
  <c r="I1675" i="6"/>
  <c r="I1676" i="6"/>
  <c r="I1677" i="6"/>
  <c r="I1678" i="6"/>
  <c r="I1679" i="6"/>
  <c r="I1680" i="6"/>
  <c r="I1681" i="6"/>
  <c r="I1682" i="6"/>
  <c r="I1683" i="6"/>
  <c r="I1684" i="6"/>
  <c r="I1685" i="6"/>
  <c r="I1686" i="6"/>
  <c r="I1687" i="6"/>
  <c r="I1688" i="6"/>
  <c r="I1689" i="6"/>
  <c r="I1690" i="6"/>
  <c r="I1691" i="6"/>
  <c r="I1692" i="6"/>
  <c r="I1693" i="6"/>
  <c r="I1694" i="6"/>
  <c r="I1695" i="6"/>
  <c r="I1696" i="6"/>
  <c r="I1697" i="6"/>
  <c r="I1698" i="6"/>
  <c r="I1699" i="6"/>
  <c r="I1700" i="6"/>
  <c r="I1701" i="6"/>
  <c r="I1702" i="6"/>
  <c r="I1703" i="6"/>
  <c r="I1704" i="6"/>
  <c r="I1705" i="6"/>
  <c r="I1706" i="6"/>
  <c r="I1707" i="6"/>
  <c r="I1708" i="6"/>
  <c r="I1709" i="6"/>
  <c r="I1710" i="6"/>
  <c r="I1711" i="6"/>
  <c r="I1712" i="6"/>
  <c r="I1713" i="6"/>
  <c r="I1714" i="6"/>
  <c r="I1715" i="6"/>
  <c r="I1716" i="6"/>
  <c r="I1717" i="6"/>
  <c r="I1718" i="6"/>
  <c r="I1719" i="6"/>
  <c r="I1720" i="6"/>
  <c r="I1721" i="6"/>
  <c r="I1722" i="6"/>
  <c r="I1723" i="6"/>
  <c r="I1724" i="6"/>
  <c r="I1725" i="6"/>
  <c r="I1726" i="6"/>
  <c r="I1727" i="6"/>
  <c r="I1728" i="6"/>
  <c r="I1729" i="6"/>
  <c r="I1730" i="6"/>
  <c r="I1731" i="6"/>
  <c r="I1732" i="6"/>
  <c r="I1733" i="6"/>
  <c r="I1734" i="6"/>
  <c r="I1735" i="6"/>
  <c r="I1736" i="6"/>
  <c r="I1737" i="6"/>
  <c r="I1738" i="6"/>
  <c r="I1739" i="6"/>
  <c r="I1740" i="6"/>
  <c r="I1741" i="6"/>
  <c r="I1742" i="6"/>
  <c r="I1743" i="6"/>
  <c r="I1744" i="6"/>
  <c r="I1745" i="6"/>
  <c r="I1746" i="6"/>
  <c r="I1747" i="6"/>
  <c r="I1748" i="6"/>
  <c r="I1749" i="6"/>
  <c r="I1750" i="6"/>
  <c r="I1751" i="6"/>
  <c r="I1752" i="6"/>
  <c r="I1753" i="6"/>
  <c r="I1754" i="6"/>
  <c r="I1755" i="6"/>
  <c r="I1756" i="6"/>
  <c r="I1757" i="6"/>
  <c r="I1758" i="6"/>
  <c r="I1759" i="6"/>
  <c r="I1760" i="6"/>
  <c r="I1761" i="6"/>
  <c r="I1762" i="6"/>
  <c r="I1763" i="6"/>
  <c r="I1764" i="6"/>
  <c r="I1765" i="6"/>
  <c r="I1766" i="6"/>
  <c r="I1767" i="6"/>
  <c r="I1768" i="6"/>
  <c r="I1769" i="6"/>
  <c r="I1770" i="6"/>
  <c r="I1771" i="6"/>
  <c r="I1772" i="6"/>
  <c r="I1773" i="6"/>
  <c r="I1774" i="6"/>
  <c r="I1775" i="6"/>
  <c r="I1776" i="6"/>
  <c r="I1777" i="6"/>
  <c r="I1778" i="6"/>
  <c r="I1779" i="6"/>
  <c r="I1780" i="6"/>
  <c r="I1781" i="6"/>
  <c r="I1782" i="6"/>
  <c r="I1783" i="6"/>
  <c r="I1784" i="6"/>
  <c r="I1785" i="6"/>
  <c r="I1786" i="6"/>
  <c r="I1787" i="6"/>
  <c r="I1788" i="6"/>
  <c r="I1789" i="6"/>
  <c r="I1790" i="6"/>
  <c r="I1791" i="6"/>
  <c r="I1792" i="6"/>
  <c r="I1793" i="6"/>
  <c r="I1794" i="6"/>
  <c r="I1795" i="6"/>
  <c r="I1796" i="6"/>
  <c r="I1797" i="6"/>
  <c r="I1798" i="6"/>
  <c r="I1799" i="6"/>
  <c r="I1800" i="6"/>
  <c r="I1801" i="6"/>
  <c r="I1802" i="6"/>
  <c r="I1803" i="6"/>
  <c r="I1804" i="6"/>
  <c r="I1805" i="6"/>
  <c r="I1806" i="6"/>
  <c r="I1807" i="6"/>
  <c r="I1808" i="6"/>
  <c r="I1809" i="6"/>
  <c r="I1810" i="6"/>
  <c r="I1811" i="6"/>
  <c r="I1812" i="6"/>
  <c r="I1813" i="6"/>
  <c r="I1814" i="6"/>
  <c r="I1815" i="6"/>
  <c r="I1816" i="6"/>
  <c r="I1817" i="6"/>
  <c r="I1818" i="6"/>
  <c r="I1819" i="6"/>
  <c r="I1820" i="6"/>
  <c r="I1821" i="6"/>
  <c r="I1822" i="6"/>
  <c r="I1823" i="6"/>
  <c r="I1824" i="6"/>
  <c r="I1825" i="6"/>
  <c r="I1826" i="6"/>
  <c r="I1827" i="6"/>
  <c r="I1828" i="6"/>
  <c r="I1829" i="6"/>
  <c r="I1830" i="6"/>
  <c r="I1831" i="6"/>
  <c r="I1832" i="6"/>
  <c r="I1833" i="6"/>
  <c r="I1834" i="6"/>
  <c r="I1835" i="6"/>
  <c r="I1836" i="6"/>
  <c r="I1837" i="6"/>
  <c r="I1838" i="6"/>
  <c r="I1839" i="6"/>
  <c r="I1840" i="6"/>
  <c r="I1841" i="6"/>
  <c r="I1842" i="6"/>
  <c r="I1843" i="6"/>
  <c r="I1844" i="6"/>
  <c r="I1845" i="6"/>
  <c r="I1846" i="6"/>
  <c r="I1847" i="6"/>
  <c r="I1848" i="6"/>
  <c r="I1849" i="6"/>
  <c r="I1850" i="6"/>
  <c r="I1851" i="6"/>
  <c r="I1852" i="6"/>
  <c r="I1853" i="6"/>
  <c r="I1854" i="6"/>
  <c r="I1855" i="6"/>
  <c r="I1856" i="6"/>
  <c r="I1857" i="6"/>
  <c r="I1858" i="6"/>
  <c r="I1859" i="6"/>
  <c r="I1860" i="6"/>
  <c r="I1861" i="6"/>
  <c r="I1862" i="6"/>
  <c r="I1863" i="6"/>
  <c r="I1864" i="6"/>
  <c r="I1865" i="6"/>
  <c r="I1866" i="6"/>
  <c r="I1867" i="6"/>
  <c r="I1868" i="6"/>
  <c r="I1869" i="6"/>
  <c r="I1870" i="6"/>
  <c r="I1871" i="6"/>
  <c r="I1872" i="6"/>
  <c r="I1873" i="6"/>
  <c r="I1874" i="6"/>
  <c r="I1875" i="6"/>
  <c r="I1876" i="6"/>
  <c r="I1877" i="6"/>
  <c r="I1878" i="6"/>
  <c r="I1879" i="6"/>
  <c r="I1880" i="6"/>
  <c r="I1881" i="6"/>
  <c r="I1882" i="6"/>
  <c r="I1883" i="6"/>
  <c r="I1884" i="6"/>
  <c r="I1885" i="6"/>
  <c r="I1886" i="6"/>
  <c r="I1887" i="6"/>
  <c r="I1888" i="6"/>
  <c r="I1889" i="6"/>
  <c r="I1890" i="6"/>
  <c r="I1891" i="6"/>
  <c r="I1892" i="6"/>
  <c r="I1893" i="6"/>
  <c r="I1894" i="6"/>
  <c r="I1895" i="6"/>
  <c r="I1896" i="6"/>
  <c r="I1897" i="6"/>
  <c r="I1898" i="6"/>
  <c r="I1899" i="6"/>
  <c r="I1900" i="6"/>
  <c r="I1901" i="6"/>
  <c r="I1902" i="6"/>
  <c r="I1903" i="6"/>
  <c r="I1904" i="6"/>
  <c r="I1905" i="6"/>
  <c r="I1906" i="6"/>
  <c r="I1907" i="6"/>
  <c r="I1908" i="6"/>
  <c r="I1909" i="6"/>
  <c r="I1910" i="6"/>
  <c r="I1911" i="6"/>
  <c r="I1912" i="6"/>
  <c r="I1913" i="6"/>
  <c r="I1914" i="6"/>
  <c r="I1915" i="6"/>
  <c r="I1916" i="6"/>
  <c r="I1917" i="6"/>
  <c r="I1918" i="6"/>
  <c r="I1919" i="6"/>
  <c r="I1920" i="6"/>
  <c r="I1921" i="6"/>
  <c r="I1922" i="6"/>
  <c r="I1923" i="6"/>
  <c r="I1924" i="6"/>
  <c r="I1925" i="6"/>
  <c r="I1926" i="6"/>
  <c r="I1927" i="6"/>
  <c r="I1928" i="6"/>
  <c r="I1929" i="6"/>
  <c r="I1930" i="6"/>
  <c r="I1931" i="6"/>
  <c r="I1932" i="6"/>
  <c r="I1933" i="6"/>
  <c r="I1934" i="6"/>
  <c r="I1935" i="6"/>
  <c r="I1936" i="6"/>
  <c r="I1937" i="6"/>
  <c r="I1938" i="6"/>
  <c r="I1939" i="6"/>
  <c r="I1940" i="6"/>
  <c r="I1941" i="6"/>
  <c r="I1942" i="6"/>
  <c r="I1943" i="6"/>
  <c r="I1944" i="6"/>
  <c r="I1945" i="6"/>
  <c r="I1946" i="6"/>
  <c r="I1947" i="6"/>
  <c r="I1948" i="6"/>
  <c r="I1949" i="6"/>
  <c r="I1950" i="6"/>
  <c r="I1951" i="6"/>
  <c r="I1952" i="6"/>
  <c r="I1953" i="6"/>
  <c r="I1954" i="6"/>
  <c r="I1955" i="6"/>
  <c r="I1956" i="6"/>
  <c r="I1957" i="6"/>
  <c r="I1958" i="6"/>
  <c r="I1959" i="6"/>
  <c r="I1960" i="6"/>
  <c r="I1961" i="6"/>
  <c r="I1962" i="6"/>
  <c r="I1963" i="6"/>
  <c r="I1964" i="6"/>
  <c r="I1965" i="6"/>
  <c r="I1966" i="6"/>
  <c r="I1967" i="6"/>
  <c r="I1968" i="6"/>
  <c r="I1969" i="6"/>
  <c r="I1970" i="6"/>
  <c r="I1971" i="6"/>
  <c r="I1972" i="6"/>
  <c r="I1973" i="6"/>
  <c r="I1974" i="6"/>
  <c r="I1975" i="6"/>
  <c r="I1976" i="6"/>
  <c r="I1977" i="6"/>
  <c r="I1978" i="6"/>
  <c r="I1979" i="6"/>
  <c r="I1980" i="6"/>
  <c r="I1981" i="6"/>
  <c r="I1982" i="6"/>
  <c r="I1983" i="6"/>
  <c r="I1984" i="6"/>
  <c r="I1985" i="6"/>
  <c r="I1986" i="6"/>
  <c r="I1987" i="6"/>
  <c r="I1988" i="6"/>
  <c r="I1989" i="6"/>
  <c r="I1990" i="6"/>
  <c r="I1991" i="6"/>
  <c r="I1992" i="6"/>
  <c r="I1993" i="6"/>
  <c r="I1994" i="6"/>
  <c r="I1995" i="6"/>
  <c r="I1996" i="6"/>
  <c r="I1997" i="6"/>
  <c r="I1998" i="6"/>
  <c r="I1999" i="6"/>
  <c r="I2000" i="6"/>
  <c r="I2001" i="6"/>
  <c r="K2" i="6"/>
  <c r="J2" i="6"/>
  <c r="I2" i="6"/>
  <c r="F4" i="1" l="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3" i="1"/>
  <c r="P131" i="1" l="1"/>
  <c r="O131" i="1"/>
  <c r="N131" i="1"/>
  <c r="M131" i="1"/>
  <c r="K131" i="1"/>
  <c r="J131" i="1"/>
  <c r="I131" i="1"/>
  <c r="P123" i="1"/>
  <c r="O123" i="1"/>
  <c r="N123" i="1"/>
  <c r="M123" i="1"/>
  <c r="K123" i="1"/>
  <c r="J123" i="1"/>
  <c r="I123" i="1"/>
  <c r="P115" i="1"/>
  <c r="O115" i="1"/>
  <c r="N115" i="1"/>
  <c r="M115" i="1"/>
  <c r="K115" i="1"/>
  <c r="J115" i="1"/>
  <c r="I115" i="1"/>
  <c r="P107" i="1"/>
  <c r="O107" i="1"/>
  <c r="N107" i="1"/>
  <c r="M107" i="1"/>
  <c r="K107" i="1"/>
  <c r="J107" i="1"/>
  <c r="I107" i="1"/>
  <c r="P99" i="1"/>
  <c r="O99" i="1"/>
  <c r="N99" i="1"/>
  <c r="M99" i="1"/>
  <c r="K99" i="1"/>
  <c r="J99" i="1"/>
  <c r="I99" i="1"/>
  <c r="P91" i="1"/>
  <c r="O91" i="1"/>
  <c r="N91" i="1"/>
  <c r="M91" i="1"/>
  <c r="K91" i="1"/>
  <c r="J91" i="1"/>
  <c r="I91" i="1"/>
  <c r="P83" i="1"/>
  <c r="O83" i="1"/>
  <c r="N83" i="1"/>
  <c r="M83" i="1"/>
  <c r="K83" i="1"/>
  <c r="J83" i="1"/>
  <c r="I83" i="1"/>
  <c r="P75" i="1"/>
  <c r="O75" i="1"/>
  <c r="N75" i="1"/>
  <c r="M75" i="1"/>
  <c r="K75" i="1"/>
  <c r="J75" i="1"/>
  <c r="I75" i="1"/>
  <c r="P67" i="1"/>
  <c r="O67" i="1"/>
  <c r="N67" i="1"/>
  <c r="M67" i="1"/>
  <c r="K67" i="1"/>
  <c r="J67" i="1"/>
  <c r="I67" i="1"/>
  <c r="P59" i="1"/>
  <c r="O59" i="1"/>
  <c r="N59" i="1"/>
  <c r="M59" i="1"/>
  <c r="K59" i="1"/>
  <c r="J59" i="1"/>
  <c r="I59" i="1"/>
  <c r="P51" i="1"/>
  <c r="O51" i="1"/>
  <c r="N51" i="1"/>
  <c r="M51" i="1"/>
  <c r="K51" i="1"/>
  <c r="J51" i="1"/>
  <c r="I51" i="1"/>
  <c r="P43" i="1"/>
  <c r="O43" i="1"/>
  <c r="N43" i="1"/>
  <c r="M43" i="1"/>
  <c r="K43" i="1"/>
  <c r="J43" i="1"/>
  <c r="I43" i="1"/>
  <c r="P35" i="1"/>
  <c r="O35" i="1"/>
  <c r="N35" i="1"/>
  <c r="M35" i="1"/>
  <c r="K35" i="1"/>
  <c r="J35" i="1"/>
  <c r="I35" i="1"/>
  <c r="P27" i="1"/>
  <c r="O27" i="1"/>
  <c r="N27" i="1"/>
  <c r="M27" i="1"/>
  <c r="K27" i="1"/>
  <c r="J27" i="1"/>
  <c r="I27" i="1"/>
  <c r="P19" i="1"/>
  <c r="O19" i="1"/>
  <c r="N19" i="1"/>
  <c r="M19" i="1"/>
  <c r="K19" i="1"/>
  <c r="J19" i="1"/>
  <c r="I19" i="1"/>
  <c r="P11" i="1"/>
  <c r="N11" i="1"/>
  <c r="O11" i="1"/>
  <c r="M11" i="1"/>
  <c r="K11" i="1"/>
  <c r="J11" i="1"/>
  <c r="I11" i="1"/>
  <c r="P1984" i="1"/>
  <c r="O1984" i="1"/>
  <c r="N1984" i="1"/>
  <c r="M1984" i="1"/>
  <c r="K1984" i="1"/>
  <c r="J1984" i="1"/>
  <c r="I1984" i="1"/>
  <c r="P1952" i="1"/>
  <c r="O1952" i="1"/>
  <c r="N1952" i="1"/>
  <c r="M1952" i="1"/>
  <c r="K1952" i="1"/>
  <c r="J1952" i="1"/>
  <c r="I1952" i="1"/>
  <c r="P1912" i="1"/>
  <c r="O1912" i="1"/>
  <c r="N1912" i="1"/>
  <c r="M1912" i="1"/>
  <c r="K1912" i="1"/>
  <c r="I1912" i="1"/>
  <c r="J1912" i="1"/>
  <c r="P1864" i="1"/>
  <c r="O1864" i="1"/>
  <c r="N1864" i="1"/>
  <c r="M1864" i="1"/>
  <c r="K1864" i="1"/>
  <c r="I1864" i="1"/>
  <c r="J1864" i="1"/>
  <c r="P1816" i="1"/>
  <c r="O1816" i="1"/>
  <c r="N1816" i="1"/>
  <c r="M1816" i="1"/>
  <c r="K1816" i="1"/>
  <c r="I1816" i="1"/>
  <c r="J1816" i="1"/>
  <c r="P1768" i="1"/>
  <c r="O1768" i="1"/>
  <c r="N1768" i="1"/>
  <c r="M1768" i="1"/>
  <c r="K1768" i="1"/>
  <c r="I1768" i="1"/>
  <c r="J1768" i="1"/>
  <c r="P1728" i="1"/>
  <c r="O1728" i="1"/>
  <c r="N1728" i="1"/>
  <c r="M1728" i="1"/>
  <c r="K1728" i="1"/>
  <c r="J1728" i="1"/>
  <c r="I1728" i="1"/>
  <c r="P1688" i="1"/>
  <c r="O1688" i="1"/>
  <c r="N1688" i="1"/>
  <c r="M1688" i="1"/>
  <c r="I1688" i="1"/>
  <c r="J1688" i="1"/>
  <c r="K1688" i="1"/>
  <c r="P1632" i="1"/>
  <c r="O1632" i="1"/>
  <c r="N1632" i="1"/>
  <c r="M1632" i="1"/>
  <c r="J1632" i="1"/>
  <c r="I1632" i="1"/>
  <c r="K1632" i="1"/>
  <c r="P1600" i="1"/>
  <c r="O1600" i="1"/>
  <c r="N1600" i="1"/>
  <c r="M1600" i="1"/>
  <c r="J1600" i="1"/>
  <c r="K1600" i="1"/>
  <c r="I1600" i="1"/>
  <c r="P1544" i="1"/>
  <c r="O1544" i="1"/>
  <c r="N1544" i="1"/>
  <c r="M1544" i="1"/>
  <c r="K1544" i="1"/>
  <c r="I1544" i="1"/>
  <c r="J1544" i="1"/>
  <c r="P1416" i="1"/>
  <c r="O1416" i="1"/>
  <c r="N1416" i="1"/>
  <c r="M1416" i="1"/>
  <c r="K1416" i="1"/>
  <c r="I1416" i="1"/>
  <c r="J1416" i="1"/>
  <c r="P1980" i="1"/>
  <c r="O1980" i="1"/>
  <c r="N1980" i="1"/>
  <c r="M1980" i="1"/>
  <c r="K1980" i="1"/>
  <c r="J1980" i="1"/>
  <c r="I1980" i="1"/>
  <c r="P1964" i="1"/>
  <c r="O1964" i="1"/>
  <c r="N1964" i="1"/>
  <c r="M1964" i="1"/>
  <c r="K1964" i="1"/>
  <c r="J1964" i="1"/>
  <c r="I1964" i="1"/>
  <c r="P1940" i="1"/>
  <c r="O1940" i="1"/>
  <c r="N1940" i="1"/>
  <c r="M1940" i="1"/>
  <c r="K1940" i="1"/>
  <c r="J1940" i="1"/>
  <c r="I1940" i="1"/>
  <c r="P1916" i="1"/>
  <c r="O1916" i="1"/>
  <c r="N1916" i="1"/>
  <c r="M1916" i="1"/>
  <c r="K1916" i="1"/>
  <c r="J1916" i="1"/>
  <c r="I1916" i="1"/>
  <c r="P1900" i="1"/>
  <c r="O1900" i="1"/>
  <c r="N1900" i="1"/>
  <c r="M1900" i="1"/>
  <c r="K1900" i="1"/>
  <c r="J1900" i="1"/>
  <c r="I1900" i="1"/>
  <c r="P1876" i="1"/>
  <c r="O1876" i="1"/>
  <c r="N1876" i="1"/>
  <c r="M1876" i="1"/>
  <c r="K1876" i="1"/>
  <c r="J1876" i="1"/>
  <c r="I1876" i="1"/>
  <c r="P1868" i="1"/>
  <c r="O1868" i="1"/>
  <c r="N1868" i="1"/>
  <c r="M1868" i="1"/>
  <c r="K1868" i="1"/>
  <c r="J1868" i="1"/>
  <c r="I1868" i="1"/>
  <c r="P1844" i="1"/>
  <c r="O1844" i="1"/>
  <c r="N1844" i="1"/>
  <c r="M1844" i="1"/>
  <c r="K1844" i="1"/>
  <c r="J1844" i="1"/>
  <c r="I1844" i="1"/>
  <c r="P1828" i="1"/>
  <c r="O1828" i="1"/>
  <c r="N1828" i="1"/>
  <c r="M1828" i="1"/>
  <c r="K1828" i="1"/>
  <c r="J1828" i="1"/>
  <c r="I1828" i="1"/>
  <c r="P1804" i="1"/>
  <c r="O1804" i="1"/>
  <c r="N1804" i="1"/>
  <c r="M1804" i="1"/>
  <c r="K1804" i="1"/>
  <c r="J1804" i="1"/>
  <c r="I1804" i="1"/>
  <c r="P1788" i="1"/>
  <c r="O1788" i="1"/>
  <c r="N1788" i="1"/>
  <c r="M1788" i="1"/>
  <c r="J1788" i="1"/>
  <c r="K1788" i="1"/>
  <c r="I1788" i="1"/>
  <c r="P1764" i="1"/>
  <c r="O1764" i="1"/>
  <c r="N1764" i="1"/>
  <c r="M1764" i="1"/>
  <c r="K1764" i="1"/>
  <c r="J1764" i="1"/>
  <c r="I1764" i="1"/>
  <c r="P1748" i="1"/>
  <c r="O1748" i="1"/>
  <c r="N1748" i="1"/>
  <c r="M1748" i="1"/>
  <c r="K1748" i="1"/>
  <c r="J1748" i="1"/>
  <c r="I1748" i="1"/>
  <c r="P1724" i="1"/>
  <c r="O1724" i="1"/>
  <c r="N1724" i="1"/>
  <c r="M1724" i="1"/>
  <c r="J1724" i="1"/>
  <c r="I1724" i="1"/>
  <c r="K1724" i="1"/>
  <c r="P1700" i="1"/>
  <c r="O1700" i="1"/>
  <c r="N1700" i="1"/>
  <c r="M1700" i="1"/>
  <c r="K1700" i="1"/>
  <c r="J1700" i="1"/>
  <c r="I1700" i="1"/>
  <c r="P1684" i="1"/>
  <c r="O1684" i="1"/>
  <c r="N1684" i="1"/>
  <c r="M1684" i="1"/>
  <c r="K1684" i="1"/>
  <c r="J1684" i="1"/>
  <c r="I1684" i="1"/>
  <c r="P1660" i="1"/>
  <c r="O1660" i="1"/>
  <c r="N1660" i="1"/>
  <c r="M1660" i="1"/>
  <c r="K1660" i="1"/>
  <c r="J1660" i="1"/>
  <c r="I1660" i="1"/>
  <c r="P1628" i="1"/>
  <c r="O1628" i="1"/>
  <c r="N1628" i="1"/>
  <c r="K1628" i="1"/>
  <c r="M1628" i="1"/>
  <c r="J1628" i="1"/>
  <c r="I1628" i="1"/>
  <c r="M3" i="1"/>
  <c r="K3" i="1"/>
  <c r="N3" i="1"/>
  <c r="J3" i="1"/>
  <c r="O3" i="1"/>
  <c r="I3" i="1"/>
  <c r="P3" i="1"/>
  <c r="P1987" i="1"/>
  <c r="O1987" i="1"/>
  <c r="N1987" i="1"/>
  <c r="M1987" i="1"/>
  <c r="K1987" i="1"/>
  <c r="J1987" i="1"/>
  <c r="I1987" i="1"/>
  <c r="P1971" i="1"/>
  <c r="O1971" i="1"/>
  <c r="N1971" i="1"/>
  <c r="M1971" i="1"/>
  <c r="K1971" i="1"/>
  <c r="J1971" i="1"/>
  <c r="I1971" i="1"/>
  <c r="P1955" i="1"/>
  <c r="O1955" i="1"/>
  <c r="N1955" i="1"/>
  <c r="M1955" i="1"/>
  <c r="K1955" i="1"/>
  <c r="J1955" i="1"/>
  <c r="I1955" i="1"/>
  <c r="P1947" i="1"/>
  <c r="O1947" i="1"/>
  <c r="N1947" i="1"/>
  <c r="M1947" i="1"/>
  <c r="K1947" i="1"/>
  <c r="J1947" i="1"/>
  <c r="I1947" i="1"/>
  <c r="P1931" i="1"/>
  <c r="O1931" i="1"/>
  <c r="N1931" i="1"/>
  <c r="M1931" i="1"/>
  <c r="K1931" i="1"/>
  <c r="J1931" i="1"/>
  <c r="I1931" i="1"/>
  <c r="P1915" i="1"/>
  <c r="O1915" i="1"/>
  <c r="N1915" i="1"/>
  <c r="M1915" i="1"/>
  <c r="K1915" i="1"/>
  <c r="J1915" i="1"/>
  <c r="I1915" i="1"/>
  <c r="P1899" i="1"/>
  <c r="O1899" i="1"/>
  <c r="N1899" i="1"/>
  <c r="M1899" i="1"/>
  <c r="K1899" i="1"/>
  <c r="J1899" i="1"/>
  <c r="I1899" i="1"/>
  <c r="P1883" i="1"/>
  <c r="O1883" i="1"/>
  <c r="N1883" i="1"/>
  <c r="M1883" i="1"/>
  <c r="K1883" i="1"/>
  <c r="J1883" i="1"/>
  <c r="I1883" i="1"/>
  <c r="P1867" i="1"/>
  <c r="O1867" i="1"/>
  <c r="M1867" i="1"/>
  <c r="K1867" i="1"/>
  <c r="N1867" i="1"/>
  <c r="J1867" i="1"/>
  <c r="I1867" i="1"/>
  <c r="P1859" i="1"/>
  <c r="O1859" i="1"/>
  <c r="N1859" i="1"/>
  <c r="M1859" i="1"/>
  <c r="K1859" i="1"/>
  <c r="J1859" i="1"/>
  <c r="I1859" i="1"/>
  <c r="P1843" i="1"/>
  <c r="O1843" i="1"/>
  <c r="N1843" i="1"/>
  <c r="M1843" i="1"/>
  <c r="K1843" i="1"/>
  <c r="J1843" i="1"/>
  <c r="I1843" i="1"/>
  <c r="P1827" i="1"/>
  <c r="O1827" i="1"/>
  <c r="N1827" i="1"/>
  <c r="M1827" i="1"/>
  <c r="K1827" i="1"/>
  <c r="J1827" i="1"/>
  <c r="I1827" i="1"/>
  <c r="P1811" i="1"/>
  <c r="O1811" i="1"/>
  <c r="N1811" i="1"/>
  <c r="M1811" i="1"/>
  <c r="K1811" i="1"/>
  <c r="J1811" i="1"/>
  <c r="I1811" i="1"/>
  <c r="P1795" i="1"/>
  <c r="O1795" i="1"/>
  <c r="N1795" i="1"/>
  <c r="M1795" i="1"/>
  <c r="K1795" i="1"/>
  <c r="J1795" i="1"/>
  <c r="I1795" i="1"/>
  <c r="P1779" i="1"/>
  <c r="O1779" i="1"/>
  <c r="N1779" i="1"/>
  <c r="M1779" i="1"/>
  <c r="K1779" i="1"/>
  <c r="J1779" i="1"/>
  <c r="I1779" i="1"/>
  <c r="P1763" i="1"/>
  <c r="O1763" i="1"/>
  <c r="N1763" i="1"/>
  <c r="M1763" i="1"/>
  <c r="K1763" i="1"/>
  <c r="J1763" i="1"/>
  <c r="I1763" i="1"/>
  <c r="P1747" i="1"/>
  <c r="O1747" i="1"/>
  <c r="N1747" i="1"/>
  <c r="M1747" i="1"/>
  <c r="K1747" i="1"/>
  <c r="J1747" i="1"/>
  <c r="I1747" i="1"/>
  <c r="P1731" i="1"/>
  <c r="O1731" i="1"/>
  <c r="N1731" i="1"/>
  <c r="M1731" i="1"/>
  <c r="K1731" i="1"/>
  <c r="J1731" i="1"/>
  <c r="I1731" i="1"/>
  <c r="P1715" i="1"/>
  <c r="O1715" i="1"/>
  <c r="N1715" i="1"/>
  <c r="M1715" i="1"/>
  <c r="J1715" i="1"/>
  <c r="K1715" i="1"/>
  <c r="I1715" i="1"/>
  <c r="P1699" i="1"/>
  <c r="O1699" i="1"/>
  <c r="N1699" i="1"/>
  <c r="M1699" i="1"/>
  <c r="K1699" i="1"/>
  <c r="J1699" i="1"/>
  <c r="I1699" i="1"/>
  <c r="P1675" i="1"/>
  <c r="O1675" i="1"/>
  <c r="N1675" i="1"/>
  <c r="M1675" i="1"/>
  <c r="K1675" i="1"/>
  <c r="J1675" i="1"/>
  <c r="I1675" i="1"/>
  <c r="P1659" i="1"/>
  <c r="O1659" i="1"/>
  <c r="N1659" i="1"/>
  <c r="M1659" i="1"/>
  <c r="K1659" i="1"/>
  <c r="J1659" i="1"/>
  <c r="I1659" i="1"/>
  <c r="P1643" i="1"/>
  <c r="O1643" i="1"/>
  <c r="N1643" i="1"/>
  <c r="M1643" i="1"/>
  <c r="K1643" i="1"/>
  <c r="J1643" i="1"/>
  <c r="I1643" i="1"/>
  <c r="P1627" i="1"/>
  <c r="O1627" i="1"/>
  <c r="N1627" i="1"/>
  <c r="K1627" i="1"/>
  <c r="M1627" i="1"/>
  <c r="J1627" i="1"/>
  <c r="I1627" i="1"/>
  <c r="P1611" i="1"/>
  <c r="O1611" i="1"/>
  <c r="K1611" i="1"/>
  <c r="M1611" i="1"/>
  <c r="N1611" i="1"/>
  <c r="J1611" i="1"/>
  <c r="I1611" i="1"/>
  <c r="P1595" i="1"/>
  <c r="O1595" i="1"/>
  <c r="N1595" i="1"/>
  <c r="K1595" i="1"/>
  <c r="M1595" i="1"/>
  <c r="J1595" i="1"/>
  <c r="I1595" i="1"/>
  <c r="P1579" i="1"/>
  <c r="O1579" i="1"/>
  <c r="K1579" i="1"/>
  <c r="M1579" i="1"/>
  <c r="N1579" i="1"/>
  <c r="J1579" i="1"/>
  <c r="I1579" i="1"/>
  <c r="P1563" i="1"/>
  <c r="O1563" i="1"/>
  <c r="N1563" i="1"/>
  <c r="K1563" i="1"/>
  <c r="M1563" i="1"/>
  <c r="J1563" i="1"/>
  <c r="I1563" i="1"/>
  <c r="P1547" i="1"/>
  <c r="O1547" i="1"/>
  <c r="K1547" i="1"/>
  <c r="N1547" i="1"/>
  <c r="M1547" i="1"/>
  <c r="J1547" i="1"/>
  <c r="I1547" i="1"/>
  <c r="P1531" i="1"/>
  <c r="O1531" i="1"/>
  <c r="N1531" i="1"/>
  <c r="K1531" i="1"/>
  <c r="M1531" i="1"/>
  <c r="J1531" i="1"/>
  <c r="I1531" i="1"/>
  <c r="P1515" i="1"/>
  <c r="O1515" i="1"/>
  <c r="M1515" i="1"/>
  <c r="N1515" i="1"/>
  <c r="K1515" i="1"/>
  <c r="J1515" i="1"/>
  <c r="I1515" i="1"/>
  <c r="P1499" i="1"/>
  <c r="O1499" i="1"/>
  <c r="N1499" i="1"/>
  <c r="M1499" i="1"/>
  <c r="K1499" i="1"/>
  <c r="J1499" i="1"/>
  <c r="I1499" i="1"/>
  <c r="P1483" i="1"/>
  <c r="O1483" i="1"/>
  <c r="M1483" i="1"/>
  <c r="K1483" i="1"/>
  <c r="N1483" i="1"/>
  <c r="J1483" i="1"/>
  <c r="I1483" i="1"/>
  <c r="P1475" i="1"/>
  <c r="O1475" i="1"/>
  <c r="M1475" i="1"/>
  <c r="K1475" i="1"/>
  <c r="N1475" i="1"/>
  <c r="J1475" i="1"/>
  <c r="I1475" i="1"/>
  <c r="P1459" i="1"/>
  <c r="O1459" i="1"/>
  <c r="N1459" i="1"/>
  <c r="M1459" i="1"/>
  <c r="K1459" i="1"/>
  <c r="J1459" i="1"/>
  <c r="I1459" i="1"/>
  <c r="P1443" i="1"/>
  <c r="O1443" i="1"/>
  <c r="N1443" i="1"/>
  <c r="M1443" i="1"/>
  <c r="K1443" i="1"/>
  <c r="J1443" i="1"/>
  <c r="I1443" i="1"/>
  <c r="P1427" i="1"/>
  <c r="O1427" i="1"/>
  <c r="N1427" i="1"/>
  <c r="M1427" i="1"/>
  <c r="K1427" i="1"/>
  <c r="J1427" i="1"/>
  <c r="I1427" i="1"/>
  <c r="P1411" i="1"/>
  <c r="O1411" i="1"/>
  <c r="M1411" i="1"/>
  <c r="N1411" i="1"/>
  <c r="K1411" i="1"/>
  <c r="J1411" i="1"/>
  <c r="I1411" i="1"/>
  <c r="P1403" i="1"/>
  <c r="O1403" i="1"/>
  <c r="N1403" i="1"/>
  <c r="M1403" i="1"/>
  <c r="K1403" i="1"/>
  <c r="J1403" i="1"/>
  <c r="I1403" i="1"/>
  <c r="P1387" i="1"/>
  <c r="O1387" i="1"/>
  <c r="N1387" i="1"/>
  <c r="M1387" i="1"/>
  <c r="K1387" i="1"/>
  <c r="J1387" i="1"/>
  <c r="I1387" i="1"/>
  <c r="P1371" i="1"/>
  <c r="O1371" i="1"/>
  <c r="N1371" i="1"/>
  <c r="M1371" i="1"/>
  <c r="K1371" i="1"/>
  <c r="J1371" i="1"/>
  <c r="I1371" i="1"/>
  <c r="P1355" i="1"/>
  <c r="O1355" i="1"/>
  <c r="N1355" i="1"/>
  <c r="M1355" i="1"/>
  <c r="K1355" i="1"/>
  <c r="J1355" i="1"/>
  <c r="I1355" i="1"/>
  <c r="P1339" i="1"/>
  <c r="O1339" i="1"/>
  <c r="N1339" i="1"/>
  <c r="M1339" i="1"/>
  <c r="K1339" i="1"/>
  <c r="J1339" i="1"/>
  <c r="I1339" i="1"/>
  <c r="P1323" i="1"/>
  <c r="O1323" i="1"/>
  <c r="N1323" i="1"/>
  <c r="M1323" i="1"/>
  <c r="K1323" i="1"/>
  <c r="J1323" i="1"/>
  <c r="I1323" i="1"/>
  <c r="P1315" i="1"/>
  <c r="O1315" i="1"/>
  <c r="N1315" i="1"/>
  <c r="M1315" i="1"/>
  <c r="K1315" i="1"/>
  <c r="J1315" i="1"/>
  <c r="I1315" i="1"/>
  <c r="P1299" i="1"/>
  <c r="O1299" i="1"/>
  <c r="N1299" i="1"/>
  <c r="M1299" i="1"/>
  <c r="K1299" i="1"/>
  <c r="I1299" i="1"/>
  <c r="J1299" i="1"/>
  <c r="P1283" i="1"/>
  <c r="O1283" i="1"/>
  <c r="M1283" i="1"/>
  <c r="N1283" i="1"/>
  <c r="K1283" i="1"/>
  <c r="J1283" i="1"/>
  <c r="I1283" i="1"/>
  <c r="P1267" i="1"/>
  <c r="O1267" i="1"/>
  <c r="N1267" i="1"/>
  <c r="M1267" i="1"/>
  <c r="K1267" i="1"/>
  <c r="J1267" i="1"/>
  <c r="I1267" i="1"/>
  <c r="P1251" i="1"/>
  <c r="O1251" i="1"/>
  <c r="N1251" i="1"/>
  <c r="M1251" i="1"/>
  <c r="K1251" i="1"/>
  <c r="J1251" i="1"/>
  <c r="I1251" i="1"/>
  <c r="P1243" i="1"/>
  <c r="O1243" i="1"/>
  <c r="N1243" i="1"/>
  <c r="M1243" i="1"/>
  <c r="K1243" i="1"/>
  <c r="J1243" i="1"/>
  <c r="I1243" i="1"/>
  <c r="P1227" i="1"/>
  <c r="O1227" i="1"/>
  <c r="N1227" i="1"/>
  <c r="M1227" i="1"/>
  <c r="K1227" i="1"/>
  <c r="I1227" i="1"/>
  <c r="J1227" i="1"/>
  <c r="P1211" i="1"/>
  <c r="O1211" i="1"/>
  <c r="N1211" i="1"/>
  <c r="M1211" i="1"/>
  <c r="K1211" i="1"/>
  <c r="J1211" i="1"/>
  <c r="I1211" i="1"/>
  <c r="P1195" i="1"/>
  <c r="O1195" i="1"/>
  <c r="M1195" i="1"/>
  <c r="K1195" i="1"/>
  <c r="N1195" i="1"/>
  <c r="J1195" i="1"/>
  <c r="I1195" i="1"/>
  <c r="P1179" i="1"/>
  <c r="O1179" i="1"/>
  <c r="N1179" i="1"/>
  <c r="M1179" i="1"/>
  <c r="K1179" i="1"/>
  <c r="J1179" i="1"/>
  <c r="I1179" i="1"/>
  <c r="P1163" i="1"/>
  <c r="O1163" i="1"/>
  <c r="N1163" i="1"/>
  <c r="M1163" i="1"/>
  <c r="K1163" i="1"/>
  <c r="J1163" i="1"/>
  <c r="I1163" i="1"/>
  <c r="P1147" i="1"/>
  <c r="O1147" i="1"/>
  <c r="N1147" i="1"/>
  <c r="M1147" i="1"/>
  <c r="K1147" i="1"/>
  <c r="J1147" i="1"/>
  <c r="I1147" i="1"/>
  <c r="P1131" i="1"/>
  <c r="O1131" i="1"/>
  <c r="N1131" i="1"/>
  <c r="M1131" i="1"/>
  <c r="K1131" i="1"/>
  <c r="J1131" i="1"/>
  <c r="I1131" i="1"/>
  <c r="P1115" i="1"/>
  <c r="O1115" i="1"/>
  <c r="N1115" i="1"/>
  <c r="M1115" i="1"/>
  <c r="K1115" i="1"/>
  <c r="J1115" i="1"/>
  <c r="I1115" i="1"/>
  <c r="P1107" i="1"/>
  <c r="N1107" i="1"/>
  <c r="O1107" i="1"/>
  <c r="M1107" i="1"/>
  <c r="K1107" i="1"/>
  <c r="J1107" i="1"/>
  <c r="I1107" i="1"/>
  <c r="P1091" i="1"/>
  <c r="O1091" i="1"/>
  <c r="M1091" i="1"/>
  <c r="N1091" i="1"/>
  <c r="K1091" i="1"/>
  <c r="J1091" i="1"/>
  <c r="I1091" i="1"/>
  <c r="P1075" i="1"/>
  <c r="O1075" i="1"/>
  <c r="N1075" i="1"/>
  <c r="M1075" i="1"/>
  <c r="K1075" i="1"/>
  <c r="J1075" i="1"/>
  <c r="I1075" i="1"/>
  <c r="P1059" i="1"/>
  <c r="O1059" i="1"/>
  <c r="N1059" i="1"/>
  <c r="M1059" i="1"/>
  <c r="K1059" i="1"/>
  <c r="I1059" i="1"/>
  <c r="J1059" i="1"/>
  <c r="P1043" i="1"/>
  <c r="O1043" i="1"/>
  <c r="N1043" i="1"/>
  <c r="M1043" i="1"/>
  <c r="K1043" i="1"/>
  <c r="I1043" i="1"/>
  <c r="J1043" i="1"/>
  <c r="P1027" i="1"/>
  <c r="O1027" i="1"/>
  <c r="M1027" i="1"/>
  <c r="N1027" i="1"/>
  <c r="K1027" i="1"/>
  <c r="J1027" i="1"/>
  <c r="I1027" i="1"/>
  <c r="P1011" i="1"/>
  <c r="O1011" i="1"/>
  <c r="N1011" i="1"/>
  <c r="M1011" i="1"/>
  <c r="K1011" i="1"/>
  <c r="I1011" i="1"/>
  <c r="J1011" i="1"/>
  <c r="P995" i="1"/>
  <c r="O995" i="1"/>
  <c r="N995" i="1"/>
  <c r="M995" i="1"/>
  <c r="K995" i="1"/>
  <c r="I995" i="1"/>
  <c r="J995" i="1"/>
  <c r="P979" i="1"/>
  <c r="O979" i="1"/>
  <c r="N979" i="1"/>
  <c r="M979" i="1"/>
  <c r="K979" i="1"/>
  <c r="I979" i="1"/>
  <c r="J979" i="1"/>
  <c r="P971" i="1"/>
  <c r="O971" i="1"/>
  <c r="N971" i="1"/>
  <c r="M971" i="1"/>
  <c r="K971" i="1"/>
  <c r="I971" i="1"/>
  <c r="J971" i="1"/>
  <c r="P955" i="1"/>
  <c r="O955" i="1"/>
  <c r="N955" i="1"/>
  <c r="M955" i="1"/>
  <c r="K955" i="1"/>
  <c r="J955" i="1"/>
  <c r="I955" i="1"/>
  <c r="P939" i="1"/>
  <c r="O939" i="1"/>
  <c r="M939" i="1"/>
  <c r="K939" i="1"/>
  <c r="N939" i="1"/>
  <c r="I939" i="1"/>
  <c r="J939" i="1"/>
  <c r="P923" i="1"/>
  <c r="O923" i="1"/>
  <c r="N923" i="1"/>
  <c r="M923" i="1"/>
  <c r="K923" i="1"/>
  <c r="I923" i="1"/>
  <c r="J923" i="1"/>
  <c r="P907" i="1"/>
  <c r="O907" i="1"/>
  <c r="N907" i="1"/>
  <c r="M907" i="1"/>
  <c r="K907" i="1"/>
  <c r="I907" i="1"/>
  <c r="J907" i="1"/>
  <c r="P899" i="1"/>
  <c r="O899" i="1"/>
  <c r="M899" i="1"/>
  <c r="N899" i="1"/>
  <c r="K899" i="1"/>
  <c r="J899" i="1"/>
  <c r="I899" i="1"/>
  <c r="P883" i="1"/>
  <c r="O883" i="1"/>
  <c r="N883" i="1"/>
  <c r="M883" i="1"/>
  <c r="K883" i="1"/>
  <c r="I883" i="1"/>
  <c r="J883" i="1"/>
  <c r="P867" i="1"/>
  <c r="O867" i="1"/>
  <c r="N867" i="1"/>
  <c r="M867" i="1"/>
  <c r="K867" i="1"/>
  <c r="I867" i="1"/>
  <c r="J867" i="1"/>
  <c r="P851" i="1"/>
  <c r="O851" i="1"/>
  <c r="N851" i="1"/>
  <c r="M851" i="1"/>
  <c r="K851" i="1"/>
  <c r="I851" i="1"/>
  <c r="J851" i="1"/>
  <c r="P835" i="1"/>
  <c r="O835" i="1"/>
  <c r="M835" i="1"/>
  <c r="N835" i="1"/>
  <c r="K835" i="1"/>
  <c r="J835" i="1"/>
  <c r="I835" i="1"/>
  <c r="P819" i="1"/>
  <c r="O819" i="1"/>
  <c r="N819" i="1"/>
  <c r="M819" i="1"/>
  <c r="K819" i="1"/>
  <c r="I819" i="1"/>
  <c r="J819" i="1"/>
  <c r="P803" i="1"/>
  <c r="O803" i="1"/>
  <c r="N803" i="1"/>
  <c r="M803" i="1"/>
  <c r="K803" i="1"/>
  <c r="I803" i="1"/>
  <c r="J803" i="1"/>
  <c r="P787" i="1"/>
  <c r="O787" i="1"/>
  <c r="N787" i="1"/>
  <c r="M787" i="1"/>
  <c r="K787" i="1"/>
  <c r="I787" i="1"/>
  <c r="J787" i="1"/>
  <c r="P771" i="1"/>
  <c r="O771" i="1"/>
  <c r="M771" i="1"/>
  <c r="N771" i="1"/>
  <c r="K771" i="1"/>
  <c r="J771" i="1"/>
  <c r="I771" i="1"/>
  <c r="P755" i="1"/>
  <c r="O755" i="1"/>
  <c r="N755" i="1"/>
  <c r="M755" i="1"/>
  <c r="K755" i="1"/>
  <c r="I755" i="1"/>
  <c r="J755" i="1"/>
  <c r="P739" i="1"/>
  <c r="O739" i="1"/>
  <c r="N739" i="1"/>
  <c r="M739" i="1"/>
  <c r="K739" i="1"/>
  <c r="I739" i="1"/>
  <c r="J739" i="1"/>
  <c r="P723" i="1"/>
  <c r="O723" i="1"/>
  <c r="N723" i="1"/>
  <c r="M723" i="1"/>
  <c r="K723" i="1"/>
  <c r="I723" i="1"/>
  <c r="J723" i="1"/>
  <c r="P707" i="1"/>
  <c r="O707" i="1"/>
  <c r="M707" i="1"/>
  <c r="N707" i="1"/>
  <c r="K707" i="1"/>
  <c r="J707" i="1"/>
  <c r="I707" i="1"/>
  <c r="P691" i="1"/>
  <c r="O691" i="1"/>
  <c r="N691" i="1"/>
  <c r="M691" i="1"/>
  <c r="K691" i="1"/>
  <c r="I691" i="1"/>
  <c r="J691" i="1"/>
  <c r="P675" i="1"/>
  <c r="O675" i="1"/>
  <c r="N675" i="1"/>
  <c r="M675" i="1"/>
  <c r="K675" i="1"/>
  <c r="I675" i="1"/>
  <c r="J675" i="1"/>
  <c r="P659" i="1"/>
  <c r="O659" i="1"/>
  <c r="N659" i="1"/>
  <c r="M659" i="1"/>
  <c r="K659" i="1"/>
  <c r="I659" i="1"/>
  <c r="J659" i="1"/>
  <c r="P643" i="1"/>
  <c r="O643" i="1"/>
  <c r="M643" i="1"/>
  <c r="N643" i="1"/>
  <c r="K643" i="1"/>
  <c r="J643" i="1"/>
  <c r="I643" i="1"/>
  <c r="P635" i="1"/>
  <c r="O635" i="1"/>
  <c r="N635" i="1"/>
  <c r="M635" i="1"/>
  <c r="K635" i="1"/>
  <c r="J635" i="1"/>
  <c r="I635" i="1"/>
  <c r="P619" i="1"/>
  <c r="O619" i="1"/>
  <c r="M619" i="1"/>
  <c r="N619" i="1"/>
  <c r="K619" i="1"/>
  <c r="I619" i="1"/>
  <c r="J619" i="1"/>
  <c r="P603" i="1"/>
  <c r="O603" i="1"/>
  <c r="N603" i="1"/>
  <c r="M603" i="1"/>
  <c r="K603" i="1"/>
  <c r="I603" i="1"/>
  <c r="J603" i="1"/>
  <c r="P587" i="1"/>
  <c r="O587" i="1"/>
  <c r="N587" i="1"/>
  <c r="M587" i="1"/>
  <c r="K587" i="1"/>
  <c r="I587" i="1"/>
  <c r="J587" i="1"/>
  <c r="P571" i="1"/>
  <c r="O571" i="1"/>
  <c r="N571" i="1"/>
  <c r="M571" i="1"/>
  <c r="K571" i="1"/>
  <c r="J571" i="1"/>
  <c r="I571" i="1"/>
  <c r="P563" i="1"/>
  <c r="O563" i="1"/>
  <c r="N563" i="1"/>
  <c r="M563" i="1"/>
  <c r="K563" i="1"/>
  <c r="I563" i="1"/>
  <c r="J563" i="1"/>
  <c r="P547" i="1"/>
  <c r="O547" i="1"/>
  <c r="N547" i="1"/>
  <c r="M547" i="1"/>
  <c r="K547" i="1"/>
  <c r="I547" i="1"/>
  <c r="J547" i="1"/>
  <c r="P531" i="1"/>
  <c r="O531" i="1"/>
  <c r="N531" i="1"/>
  <c r="M531" i="1"/>
  <c r="K531" i="1"/>
  <c r="J531" i="1"/>
  <c r="I531" i="1"/>
  <c r="P515" i="1"/>
  <c r="O515" i="1"/>
  <c r="M515" i="1"/>
  <c r="N515" i="1"/>
  <c r="K515" i="1"/>
  <c r="J515" i="1"/>
  <c r="I515" i="1"/>
  <c r="P499" i="1"/>
  <c r="O499" i="1"/>
  <c r="N499" i="1"/>
  <c r="M499" i="1"/>
  <c r="K499" i="1"/>
  <c r="J499" i="1"/>
  <c r="I499" i="1"/>
  <c r="P483" i="1"/>
  <c r="O483" i="1"/>
  <c r="N483" i="1"/>
  <c r="M483" i="1"/>
  <c r="K483" i="1"/>
  <c r="J483" i="1"/>
  <c r="I483" i="1"/>
  <c r="P475" i="1"/>
  <c r="O475" i="1"/>
  <c r="N475" i="1"/>
  <c r="M475" i="1"/>
  <c r="K475" i="1"/>
  <c r="J475" i="1"/>
  <c r="I475" i="1"/>
  <c r="P459" i="1"/>
  <c r="O459" i="1"/>
  <c r="N459" i="1"/>
  <c r="M459" i="1"/>
  <c r="K459" i="1"/>
  <c r="J459" i="1"/>
  <c r="I459" i="1"/>
  <c r="P443" i="1"/>
  <c r="O443" i="1"/>
  <c r="N443" i="1"/>
  <c r="M443" i="1"/>
  <c r="K443" i="1"/>
  <c r="J443" i="1"/>
  <c r="I443" i="1"/>
  <c r="P427" i="1"/>
  <c r="N427" i="1"/>
  <c r="O427" i="1"/>
  <c r="M427" i="1"/>
  <c r="K427" i="1"/>
  <c r="J427" i="1"/>
  <c r="I427" i="1"/>
  <c r="P411" i="1"/>
  <c r="O411" i="1"/>
  <c r="N411" i="1"/>
  <c r="M411" i="1"/>
  <c r="K411" i="1"/>
  <c r="J411" i="1"/>
  <c r="I411" i="1"/>
  <c r="P395" i="1"/>
  <c r="O395" i="1"/>
  <c r="N395" i="1"/>
  <c r="M395" i="1"/>
  <c r="K395" i="1"/>
  <c r="J395" i="1"/>
  <c r="I395" i="1"/>
  <c r="P387" i="1"/>
  <c r="O387" i="1"/>
  <c r="N387" i="1"/>
  <c r="M387" i="1"/>
  <c r="K387" i="1"/>
  <c r="J387" i="1"/>
  <c r="I387" i="1"/>
  <c r="P371" i="1"/>
  <c r="O371" i="1"/>
  <c r="N371" i="1"/>
  <c r="M371" i="1"/>
  <c r="K371" i="1"/>
  <c r="J371" i="1"/>
  <c r="I371" i="1"/>
  <c r="P355" i="1"/>
  <c r="O355" i="1"/>
  <c r="N355" i="1"/>
  <c r="M355" i="1"/>
  <c r="K355" i="1"/>
  <c r="J355" i="1"/>
  <c r="I355" i="1"/>
  <c r="P339" i="1"/>
  <c r="O339" i="1"/>
  <c r="N339" i="1"/>
  <c r="M339" i="1"/>
  <c r="K339" i="1"/>
  <c r="J339" i="1"/>
  <c r="I339" i="1"/>
  <c r="P331" i="1"/>
  <c r="O331" i="1"/>
  <c r="N331" i="1"/>
  <c r="M331" i="1"/>
  <c r="K331" i="1"/>
  <c r="J331" i="1"/>
  <c r="I331" i="1"/>
  <c r="P315" i="1"/>
  <c r="O315" i="1"/>
  <c r="N315" i="1"/>
  <c r="M315" i="1"/>
  <c r="K315" i="1"/>
  <c r="J315" i="1"/>
  <c r="I315" i="1"/>
  <c r="P307" i="1"/>
  <c r="O307" i="1"/>
  <c r="N307" i="1"/>
  <c r="M307" i="1"/>
  <c r="K307" i="1"/>
  <c r="J307" i="1"/>
  <c r="I307" i="1"/>
  <c r="P299" i="1"/>
  <c r="N299" i="1"/>
  <c r="O299" i="1"/>
  <c r="M299" i="1"/>
  <c r="K299" i="1"/>
  <c r="J299" i="1"/>
  <c r="I299" i="1"/>
  <c r="P291" i="1"/>
  <c r="O291" i="1"/>
  <c r="N291" i="1"/>
  <c r="M291" i="1"/>
  <c r="K291" i="1"/>
  <c r="J291" i="1"/>
  <c r="I291" i="1"/>
  <c r="P283" i="1"/>
  <c r="O283" i="1"/>
  <c r="N283" i="1"/>
  <c r="M283" i="1"/>
  <c r="K283" i="1"/>
  <c r="J283" i="1"/>
  <c r="I283" i="1"/>
  <c r="P275" i="1"/>
  <c r="N275" i="1"/>
  <c r="M275" i="1"/>
  <c r="O275" i="1"/>
  <c r="K275" i="1"/>
  <c r="J275" i="1"/>
  <c r="I275" i="1"/>
  <c r="P267" i="1"/>
  <c r="O267" i="1"/>
  <c r="N267" i="1"/>
  <c r="M267" i="1"/>
  <c r="K267" i="1"/>
  <c r="J267" i="1"/>
  <c r="I267" i="1"/>
  <c r="P259" i="1"/>
  <c r="O259" i="1"/>
  <c r="N259" i="1"/>
  <c r="M259" i="1"/>
  <c r="K259" i="1"/>
  <c r="J259" i="1"/>
  <c r="I259" i="1"/>
  <c r="P251" i="1"/>
  <c r="O251" i="1"/>
  <c r="N251" i="1"/>
  <c r="M251" i="1"/>
  <c r="K251" i="1"/>
  <c r="J251" i="1"/>
  <c r="I251" i="1"/>
  <c r="P243" i="1"/>
  <c r="O243" i="1"/>
  <c r="N243" i="1"/>
  <c r="M243" i="1"/>
  <c r="K243" i="1"/>
  <c r="J243" i="1"/>
  <c r="I243" i="1"/>
  <c r="P235" i="1"/>
  <c r="O235" i="1"/>
  <c r="N235" i="1"/>
  <c r="M235" i="1"/>
  <c r="K235" i="1"/>
  <c r="J235" i="1"/>
  <c r="I235" i="1"/>
  <c r="P227" i="1"/>
  <c r="O227" i="1"/>
  <c r="N227" i="1"/>
  <c r="M227" i="1"/>
  <c r="K227" i="1"/>
  <c r="J227" i="1"/>
  <c r="I227" i="1"/>
  <c r="P219" i="1"/>
  <c r="O219" i="1"/>
  <c r="N219" i="1"/>
  <c r="M219" i="1"/>
  <c r="K219" i="1"/>
  <c r="J219" i="1"/>
  <c r="I219" i="1"/>
  <c r="P211" i="1"/>
  <c r="N211" i="1"/>
  <c r="O211" i="1"/>
  <c r="M211" i="1"/>
  <c r="K211" i="1"/>
  <c r="J211" i="1"/>
  <c r="I211" i="1"/>
  <c r="P203" i="1"/>
  <c r="O203" i="1"/>
  <c r="N203" i="1"/>
  <c r="M203" i="1"/>
  <c r="K203" i="1"/>
  <c r="J203" i="1"/>
  <c r="I203" i="1"/>
  <c r="P195" i="1"/>
  <c r="O195" i="1"/>
  <c r="N195" i="1"/>
  <c r="M195" i="1"/>
  <c r="K195" i="1"/>
  <c r="J195" i="1"/>
  <c r="I195" i="1"/>
  <c r="P187" i="1"/>
  <c r="O187" i="1"/>
  <c r="N187" i="1"/>
  <c r="M187" i="1"/>
  <c r="K187" i="1"/>
  <c r="J187" i="1"/>
  <c r="I187" i="1"/>
  <c r="P179" i="1"/>
  <c r="O179" i="1"/>
  <c r="N179" i="1"/>
  <c r="M179" i="1"/>
  <c r="K179" i="1"/>
  <c r="J179" i="1"/>
  <c r="I179" i="1"/>
  <c r="P171" i="1"/>
  <c r="O171" i="1"/>
  <c r="N171" i="1"/>
  <c r="M171" i="1"/>
  <c r="K171" i="1"/>
  <c r="J171" i="1"/>
  <c r="I171" i="1"/>
  <c r="P163" i="1"/>
  <c r="N163" i="1"/>
  <c r="O163" i="1"/>
  <c r="M163" i="1"/>
  <c r="K163" i="1"/>
  <c r="J163" i="1"/>
  <c r="I163" i="1"/>
  <c r="P155" i="1"/>
  <c r="O155" i="1"/>
  <c r="N155" i="1"/>
  <c r="M155" i="1"/>
  <c r="K155" i="1"/>
  <c r="J155" i="1"/>
  <c r="I155" i="1"/>
  <c r="P139" i="1"/>
  <c r="O139" i="1"/>
  <c r="N139" i="1"/>
  <c r="M139" i="1"/>
  <c r="K139" i="1"/>
  <c r="J139" i="1"/>
  <c r="I139" i="1"/>
  <c r="P2002" i="1"/>
  <c r="O2002" i="1"/>
  <c r="N2002" i="1"/>
  <c r="M2002" i="1"/>
  <c r="K2002" i="1"/>
  <c r="J2002" i="1"/>
  <c r="I2002" i="1"/>
  <c r="P1994" i="1"/>
  <c r="O1994" i="1"/>
  <c r="N1994" i="1"/>
  <c r="M1994" i="1"/>
  <c r="K1994" i="1"/>
  <c r="J1994" i="1"/>
  <c r="I1994" i="1"/>
  <c r="P1986" i="1"/>
  <c r="O1986" i="1"/>
  <c r="N1986" i="1"/>
  <c r="M1986" i="1"/>
  <c r="K1986" i="1"/>
  <c r="J1986" i="1"/>
  <c r="I1986" i="1"/>
  <c r="P1978" i="1"/>
  <c r="O1978" i="1"/>
  <c r="N1978" i="1"/>
  <c r="M1978" i="1"/>
  <c r="K1978" i="1"/>
  <c r="J1978" i="1"/>
  <c r="I1978" i="1"/>
  <c r="P1970" i="1"/>
  <c r="O1970" i="1"/>
  <c r="N1970" i="1"/>
  <c r="M1970" i="1"/>
  <c r="K1970" i="1"/>
  <c r="J1970" i="1"/>
  <c r="I1970" i="1"/>
  <c r="P1962" i="1"/>
  <c r="O1962" i="1"/>
  <c r="N1962" i="1"/>
  <c r="M1962" i="1"/>
  <c r="K1962" i="1"/>
  <c r="J1962" i="1"/>
  <c r="I1962" i="1"/>
  <c r="P1954" i="1"/>
  <c r="O1954" i="1"/>
  <c r="N1954" i="1"/>
  <c r="M1954" i="1"/>
  <c r="K1954" i="1"/>
  <c r="J1954" i="1"/>
  <c r="I1954" i="1"/>
  <c r="P1946" i="1"/>
  <c r="O1946" i="1"/>
  <c r="N1946" i="1"/>
  <c r="M1946" i="1"/>
  <c r="K1946" i="1"/>
  <c r="J1946" i="1"/>
  <c r="I1946" i="1"/>
  <c r="P1938" i="1"/>
  <c r="O1938" i="1"/>
  <c r="N1938" i="1"/>
  <c r="M1938" i="1"/>
  <c r="K1938" i="1"/>
  <c r="J1938" i="1"/>
  <c r="I1938" i="1"/>
  <c r="P1930" i="1"/>
  <c r="O1930" i="1"/>
  <c r="N1930" i="1"/>
  <c r="M1930" i="1"/>
  <c r="K1930" i="1"/>
  <c r="J1930" i="1"/>
  <c r="I1930" i="1"/>
  <c r="O1922" i="1"/>
  <c r="P1922" i="1"/>
  <c r="N1922" i="1"/>
  <c r="M1922" i="1"/>
  <c r="K1922" i="1"/>
  <c r="J1922" i="1"/>
  <c r="I1922" i="1"/>
  <c r="P1914" i="1"/>
  <c r="O1914" i="1"/>
  <c r="N1914" i="1"/>
  <c r="M1914" i="1"/>
  <c r="K1914" i="1"/>
  <c r="J1914" i="1"/>
  <c r="I1914" i="1"/>
  <c r="O1906" i="1"/>
  <c r="P1906" i="1"/>
  <c r="N1906" i="1"/>
  <c r="M1906" i="1"/>
  <c r="K1906" i="1"/>
  <c r="J1906" i="1"/>
  <c r="I1906" i="1"/>
  <c r="P1898" i="1"/>
  <c r="O1898" i="1"/>
  <c r="N1898" i="1"/>
  <c r="M1898" i="1"/>
  <c r="K1898" i="1"/>
  <c r="J1898" i="1"/>
  <c r="I1898" i="1"/>
  <c r="P1890" i="1"/>
  <c r="O1890" i="1"/>
  <c r="N1890" i="1"/>
  <c r="M1890" i="1"/>
  <c r="K1890" i="1"/>
  <c r="J1890" i="1"/>
  <c r="I1890" i="1"/>
  <c r="P1882" i="1"/>
  <c r="O1882" i="1"/>
  <c r="N1882" i="1"/>
  <c r="M1882" i="1"/>
  <c r="K1882" i="1"/>
  <c r="J1882" i="1"/>
  <c r="I1882" i="1"/>
  <c r="P1874" i="1"/>
  <c r="O1874" i="1"/>
  <c r="N1874" i="1"/>
  <c r="M1874" i="1"/>
  <c r="K1874" i="1"/>
  <c r="J1874" i="1"/>
  <c r="I1874" i="1"/>
  <c r="P1866" i="1"/>
  <c r="O1866" i="1"/>
  <c r="N1866" i="1"/>
  <c r="M1866" i="1"/>
  <c r="K1866" i="1"/>
  <c r="J1866" i="1"/>
  <c r="I1866" i="1"/>
  <c r="O1858" i="1"/>
  <c r="P1858" i="1"/>
  <c r="N1858" i="1"/>
  <c r="M1858" i="1"/>
  <c r="K1858" i="1"/>
  <c r="J1858" i="1"/>
  <c r="I1858" i="1"/>
  <c r="P1850" i="1"/>
  <c r="O1850" i="1"/>
  <c r="N1850" i="1"/>
  <c r="M1850" i="1"/>
  <c r="K1850" i="1"/>
  <c r="J1850" i="1"/>
  <c r="I1850" i="1"/>
  <c r="P1842" i="1"/>
  <c r="O1842" i="1"/>
  <c r="N1842" i="1"/>
  <c r="M1842" i="1"/>
  <c r="K1842" i="1"/>
  <c r="J1842" i="1"/>
  <c r="I1842" i="1"/>
  <c r="P1834" i="1"/>
  <c r="O1834" i="1"/>
  <c r="N1834" i="1"/>
  <c r="M1834" i="1"/>
  <c r="K1834" i="1"/>
  <c r="J1834" i="1"/>
  <c r="I1834" i="1"/>
  <c r="P1826" i="1"/>
  <c r="O1826" i="1"/>
  <c r="N1826" i="1"/>
  <c r="M1826" i="1"/>
  <c r="K1826" i="1"/>
  <c r="J1826" i="1"/>
  <c r="I1826" i="1"/>
  <c r="P1818" i="1"/>
  <c r="O1818" i="1"/>
  <c r="N1818" i="1"/>
  <c r="M1818" i="1"/>
  <c r="K1818" i="1"/>
  <c r="J1818" i="1"/>
  <c r="I1818" i="1"/>
  <c r="P1810" i="1"/>
  <c r="O1810" i="1"/>
  <c r="N1810" i="1"/>
  <c r="M1810" i="1"/>
  <c r="K1810" i="1"/>
  <c r="J1810" i="1"/>
  <c r="I1810" i="1"/>
  <c r="P1802" i="1"/>
  <c r="O1802" i="1"/>
  <c r="N1802" i="1"/>
  <c r="M1802" i="1"/>
  <c r="K1802" i="1"/>
  <c r="J1802" i="1"/>
  <c r="I1802" i="1"/>
  <c r="P1794" i="1"/>
  <c r="O1794" i="1"/>
  <c r="N1794" i="1"/>
  <c r="M1794" i="1"/>
  <c r="K1794" i="1"/>
  <c r="J1794" i="1"/>
  <c r="I1794" i="1"/>
  <c r="P1786" i="1"/>
  <c r="O1786" i="1"/>
  <c r="N1786" i="1"/>
  <c r="M1786" i="1"/>
  <c r="K1786" i="1"/>
  <c r="J1786" i="1"/>
  <c r="I1786" i="1"/>
  <c r="O1778" i="1"/>
  <c r="P1778" i="1"/>
  <c r="N1778" i="1"/>
  <c r="M1778" i="1"/>
  <c r="K1778" i="1"/>
  <c r="J1778" i="1"/>
  <c r="I1778" i="1"/>
  <c r="P1770" i="1"/>
  <c r="O1770" i="1"/>
  <c r="N1770" i="1"/>
  <c r="M1770" i="1"/>
  <c r="K1770" i="1"/>
  <c r="J1770" i="1"/>
  <c r="I1770" i="1"/>
  <c r="P1762" i="1"/>
  <c r="O1762" i="1"/>
  <c r="N1762" i="1"/>
  <c r="M1762" i="1"/>
  <c r="K1762" i="1"/>
  <c r="J1762" i="1"/>
  <c r="I1762" i="1"/>
  <c r="P1754" i="1"/>
  <c r="O1754" i="1"/>
  <c r="N1754" i="1"/>
  <c r="M1754" i="1"/>
  <c r="K1754" i="1"/>
  <c r="J1754" i="1"/>
  <c r="I1754" i="1"/>
  <c r="P1746" i="1"/>
  <c r="O1746" i="1"/>
  <c r="N1746" i="1"/>
  <c r="M1746" i="1"/>
  <c r="K1746" i="1"/>
  <c r="J1746" i="1"/>
  <c r="I1746" i="1"/>
  <c r="P1738" i="1"/>
  <c r="O1738" i="1"/>
  <c r="N1738" i="1"/>
  <c r="M1738" i="1"/>
  <c r="K1738" i="1"/>
  <c r="J1738" i="1"/>
  <c r="I1738" i="1"/>
  <c r="O1730" i="1"/>
  <c r="P1730" i="1"/>
  <c r="N1730" i="1"/>
  <c r="M1730" i="1"/>
  <c r="K1730" i="1"/>
  <c r="J1730" i="1"/>
  <c r="I1730" i="1"/>
  <c r="P1722" i="1"/>
  <c r="O1722" i="1"/>
  <c r="N1722" i="1"/>
  <c r="M1722" i="1"/>
  <c r="K1722" i="1"/>
  <c r="J1722" i="1"/>
  <c r="I1722" i="1"/>
  <c r="P1714" i="1"/>
  <c r="O1714" i="1"/>
  <c r="N1714" i="1"/>
  <c r="M1714" i="1"/>
  <c r="J1714" i="1"/>
  <c r="K1714" i="1"/>
  <c r="I1714" i="1"/>
  <c r="P1706" i="1"/>
  <c r="O1706" i="1"/>
  <c r="N1706" i="1"/>
  <c r="M1706" i="1"/>
  <c r="J1706" i="1"/>
  <c r="K1706" i="1"/>
  <c r="I1706" i="1"/>
  <c r="P1698" i="1"/>
  <c r="O1698" i="1"/>
  <c r="N1698" i="1"/>
  <c r="M1698" i="1"/>
  <c r="K1698" i="1"/>
  <c r="J1698" i="1"/>
  <c r="I1698" i="1"/>
  <c r="O1690" i="1"/>
  <c r="P1690" i="1"/>
  <c r="N1690" i="1"/>
  <c r="M1690" i="1"/>
  <c r="K1690" i="1"/>
  <c r="J1690" i="1"/>
  <c r="I1690" i="1"/>
  <c r="P1682" i="1"/>
  <c r="O1682" i="1"/>
  <c r="N1682" i="1"/>
  <c r="M1682" i="1"/>
  <c r="K1682" i="1"/>
  <c r="J1682" i="1"/>
  <c r="I1682" i="1"/>
  <c r="P1674" i="1"/>
  <c r="O1674" i="1"/>
  <c r="N1674" i="1"/>
  <c r="M1674" i="1"/>
  <c r="K1674" i="1"/>
  <c r="J1674" i="1"/>
  <c r="I1674" i="1"/>
  <c r="P1666" i="1"/>
  <c r="O1666" i="1"/>
  <c r="N1666" i="1"/>
  <c r="M1666" i="1"/>
  <c r="K1666" i="1"/>
  <c r="J1666" i="1"/>
  <c r="I1666" i="1"/>
  <c r="P1658" i="1"/>
  <c r="O1658" i="1"/>
  <c r="N1658" i="1"/>
  <c r="M1658" i="1"/>
  <c r="K1658" i="1"/>
  <c r="J1658" i="1"/>
  <c r="I1658" i="1"/>
  <c r="P1650" i="1"/>
  <c r="O1650" i="1"/>
  <c r="N1650" i="1"/>
  <c r="M1650" i="1"/>
  <c r="K1650" i="1"/>
  <c r="J1650" i="1"/>
  <c r="I1650" i="1"/>
  <c r="P1642" i="1"/>
  <c r="O1642" i="1"/>
  <c r="N1642" i="1"/>
  <c r="M1642" i="1"/>
  <c r="K1642" i="1"/>
  <c r="J1642" i="1"/>
  <c r="I1642" i="1"/>
  <c r="P1634" i="1"/>
  <c r="O1634" i="1"/>
  <c r="N1634" i="1"/>
  <c r="M1634" i="1"/>
  <c r="K1634" i="1"/>
  <c r="J1634" i="1"/>
  <c r="I1634" i="1"/>
  <c r="O1626" i="1"/>
  <c r="P1626" i="1"/>
  <c r="N1626" i="1"/>
  <c r="K1626" i="1"/>
  <c r="M1626" i="1"/>
  <c r="J1626" i="1"/>
  <c r="I1626" i="1"/>
  <c r="P1618" i="1"/>
  <c r="O1618" i="1"/>
  <c r="N1618" i="1"/>
  <c r="K1618" i="1"/>
  <c r="M1618" i="1"/>
  <c r="J1618" i="1"/>
  <c r="I1618" i="1"/>
  <c r="P1610" i="1"/>
  <c r="O1610" i="1"/>
  <c r="N1610" i="1"/>
  <c r="K1610" i="1"/>
  <c r="M1610" i="1"/>
  <c r="J1610" i="1"/>
  <c r="I1610" i="1"/>
  <c r="P1602" i="1"/>
  <c r="O1602" i="1"/>
  <c r="N1602" i="1"/>
  <c r="K1602" i="1"/>
  <c r="M1602" i="1"/>
  <c r="J1602" i="1"/>
  <c r="I1602" i="1"/>
  <c r="P1594" i="1"/>
  <c r="O1594" i="1"/>
  <c r="N1594" i="1"/>
  <c r="K1594" i="1"/>
  <c r="M1594" i="1"/>
  <c r="J1594" i="1"/>
  <c r="I1594" i="1"/>
  <c r="P1586" i="1"/>
  <c r="O1586" i="1"/>
  <c r="N1586" i="1"/>
  <c r="K1586" i="1"/>
  <c r="M1586" i="1"/>
  <c r="J1586" i="1"/>
  <c r="I1586" i="1"/>
  <c r="P1578" i="1"/>
  <c r="O1578" i="1"/>
  <c r="N1578" i="1"/>
  <c r="K1578" i="1"/>
  <c r="M1578" i="1"/>
  <c r="J1578" i="1"/>
  <c r="I1578" i="1"/>
  <c r="P1570" i="1"/>
  <c r="O1570" i="1"/>
  <c r="N1570" i="1"/>
  <c r="K1570" i="1"/>
  <c r="M1570" i="1"/>
  <c r="J1570" i="1"/>
  <c r="I1570" i="1"/>
  <c r="P1562" i="1"/>
  <c r="O1562" i="1"/>
  <c r="N1562" i="1"/>
  <c r="K1562" i="1"/>
  <c r="M1562" i="1"/>
  <c r="J1562" i="1"/>
  <c r="I1562" i="1"/>
  <c r="P1554" i="1"/>
  <c r="O1554" i="1"/>
  <c r="N1554" i="1"/>
  <c r="K1554" i="1"/>
  <c r="M1554" i="1"/>
  <c r="J1554" i="1"/>
  <c r="I1554" i="1"/>
  <c r="P1546" i="1"/>
  <c r="O1546" i="1"/>
  <c r="N1546" i="1"/>
  <c r="K1546" i="1"/>
  <c r="M1546" i="1"/>
  <c r="J1546" i="1"/>
  <c r="I1546" i="1"/>
  <c r="P1538" i="1"/>
  <c r="O1538" i="1"/>
  <c r="N1538" i="1"/>
  <c r="K1538" i="1"/>
  <c r="M1538" i="1"/>
  <c r="J1538" i="1"/>
  <c r="I1538" i="1"/>
  <c r="O1530" i="1"/>
  <c r="P1530" i="1"/>
  <c r="N1530" i="1"/>
  <c r="K1530" i="1"/>
  <c r="M1530" i="1"/>
  <c r="J1530" i="1"/>
  <c r="I1530" i="1"/>
  <c r="P1522" i="1"/>
  <c r="O1522" i="1"/>
  <c r="N1522" i="1"/>
  <c r="M1522" i="1"/>
  <c r="K1522" i="1"/>
  <c r="J1522" i="1"/>
  <c r="I1522" i="1"/>
  <c r="P1514" i="1"/>
  <c r="O1514" i="1"/>
  <c r="N1514" i="1"/>
  <c r="M1514" i="1"/>
  <c r="K1514" i="1"/>
  <c r="J1514" i="1"/>
  <c r="I1514" i="1"/>
  <c r="P1506" i="1"/>
  <c r="O1506" i="1"/>
  <c r="N1506" i="1"/>
  <c r="M1506" i="1"/>
  <c r="K1506" i="1"/>
  <c r="J1506" i="1"/>
  <c r="I1506" i="1"/>
  <c r="P1498" i="1"/>
  <c r="O1498" i="1"/>
  <c r="N1498" i="1"/>
  <c r="M1498" i="1"/>
  <c r="K1498" i="1"/>
  <c r="J1498" i="1"/>
  <c r="I1498" i="1"/>
  <c r="P1490" i="1"/>
  <c r="O1490" i="1"/>
  <c r="N1490" i="1"/>
  <c r="M1490" i="1"/>
  <c r="K1490" i="1"/>
  <c r="J1490" i="1"/>
  <c r="I1490" i="1"/>
  <c r="P1482" i="1"/>
  <c r="O1482" i="1"/>
  <c r="N1482" i="1"/>
  <c r="M1482" i="1"/>
  <c r="K1482" i="1"/>
  <c r="J1482" i="1"/>
  <c r="I1482" i="1"/>
  <c r="O1474" i="1"/>
  <c r="P1474" i="1"/>
  <c r="M1474" i="1"/>
  <c r="N1474" i="1"/>
  <c r="K1474" i="1"/>
  <c r="J1474" i="1"/>
  <c r="I1474" i="1"/>
  <c r="P1466" i="1"/>
  <c r="O1466" i="1"/>
  <c r="M1466" i="1"/>
  <c r="N1466" i="1"/>
  <c r="K1466" i="1"/>
  <c r="J1466" i="1"/>
  <c r="I1466" i="1"/>
  <c r="P1458" i="1"/>
  <c r="O1458" i="1"/>
  <c r="N1458" i="1"/>
  <c r="M1458" i="1"/>
  <c r="K1458" i="1"/>
  <c r="J1458" i="1"/>
  <c r="I1458" i="1"/>
  <c r="O1450" i="1"/>
  <c r="P1450" i="1"/>
  <c r="N1450" i="1"/>
  <c r="M1450" i="1"/>
  <c r="K1450" i="1"/>
  <c r="J1450" i="1"/>
  <c r="I1450" i="1"/>
  <c r="P1442" i="1"/>
  <c r="O1442" i="1"/>
  <c r="N1442" i="1"/>
  <c r="M1442" i="1"/>
  <c r="K1442" i="1"/>
  <c r="J1442" i="1"/>
  <c r="I1442" i="1"/>
  <c r="P1434" i="1"/>
  <c r="O1434" i="1"/>
  <c r="N1434" i="1"/>
  <c r="M1434" i="1"/>
  <c r="K1434" i="1"/>
  <c r="J1434" i="1"/>
  <c r="I1434" i="1"/>
  <c r="P1426" i="1"/>
  <c r="O1426" i="1"/>
  <c r="N1426" i="1"/>
  <c r="M1426" i="1"/>
  <c r="K1426" i="1"/>
  <c r="J1426" i="1"/>
  <c r="I1426" i="1"/>
  <c r="P1418" i="1"/>
  <c r="O1418" i="1"/>
  <c r="N1418" i="1"/>
  <c r="M1418" i="1"/>
  <c r="K1418" i="1"/>
  <c r="J1418" i="1"/>
  <c r="I1418" i="1"/>
  <c r="P1410" i="1"/>
  <c r="O1410" i="1"/>
  <c r="M1410" i="1"/>
  <c r="K1410" i="1"/>
  <c r="N1410" i="1"/>
  <c r="J1410" i="1"/>
  <c r="I1410" i="1"/>
  <c r="P1402" i="1"/>
  <c r="O1402" i="1"/>
  <c r="M1402" i="1"/>
  <c r="K1402" i="1"/>
  <c r="N1402" i="1"/>
  <c r="J1402" i="1"/>
  <c r="I1402" i="1"/>
  <c r="P1394" i="1"/>
  <c r="O1394" i="1"/>
  <c r="N1394" i="1"/>
  <c r="M1394" i="1"/>
  <c r="K1394" i="1"/>
  <c r="J1394" i="1"/>
  <c r="I1394" i="1"/>
  <c r="O1386" i="1"/>
  <c r="P1386" i="1"/>
  <c r="N1386" i="1"/>
  <c r="M1386" i="1"/>
  <c r="K1386" i="1"/>
  <c r="J1386" i="1"/>
  <c r="I1386" i="1"/>
  <c r="P1378" i="1"/>
  <c r="O1378" i="1"/>
  <c r="N1378" i="1"/>
  <c r="M1378" i="1"/>
  <c r="K1378" i="1"/>
  <c r="J1378" i="1"/>
  <c r="I1378" i="1"/>
  <c r="P1370" i="1"/>
  <c r="O1370" i="1"/>
  <c r="N1370" i="1"/>
  <c r="M1370" i="1"/>
  <c r="K1370" i="1"/>
  <c r="J1370" i="1"/>
  <c r="I1370" i="1"/>
  <c r="P1362" i="1"/>
  <c r="O1362" i="1"/>
  <c r="N1362" i="1"/>
  <c r="M1362" i="1"/>
  <c r="K1362" i="1"/>
  <c r="J1362" i="1"/>
  <c r="I1362" i="1"/>
  <c r="P1354" i="1"/>
  <c r="O1354" i="1"/>
  <c r="N1354" i="1"/>
  <c r="M1354" i="1"/>
  <c r="K1354" i="1"/>
  <c r="J1354" i="1"/>
  <c r="I1354" i="1"/>
  <c r="P1346" i="1"/>
  <c r="O1346" i="1"/>
  <c r="N1346" i="1"/>
  <c r="M1346" i="1"/>
  <c r="K1346" i="1"/>
  <c r="J1346" i="1"/>
  <c r="I1346" i="1"/>
  <c r="P1338" i="1"/>
  <c r="O1338" i="1"/>
  <c r="M1338" i="1"/>
  <c r="N1338" i="1"/>
  <c r="K1338" i="1"/>
  <c r="J1338" i="1"/>
  <c r="I1338" i="1"/>
  <c r="P1330" i="1"/>
  <c r="O1330" i="1"/>
  <c r="N1330" i="1"/>
  <c r="M1330" i="1"/>
  <c r="K1330" i="1"/>
  <c r="J1330" i="1"/>
  <c r="I1330" i="1"/>
  <c r="P1322" i="1"/>
  <c r="O1322" i="1"/>
  <c r="N1322" i="1"/>
  <c r="M1322" i="1"/>
  <c r="K1322" i="1"/>
  <c r="J1322" i="1"/>
  <c r="I1322" i="1"/>
  <c r="P1314" i="1"/>
  <c r="O1314" i="1"/>
  <c r="N1314" i="1"/>
  <c r="M1314" i="1"/>
  <c r="K1314" i="1"/>
  <c r="J1314" i="1"/>
  <c r="I1314" i="1"/>
  <c r="P1306" i="1"/>
  <c r="O1306" i="1"/>
  <c r="N1306" i="1"/>
  <c r="M1306" i="1"/>
  <c r="K1306" i="1"/>
  <c r="J1306" i="1"/>
  <c r="I1306" i="1"/>
  <c r="P1298" i="1"/>
  <c r="O1298" i="1"/>
  <c r="N1298" i="1"/>
  <c r="M1298" i="1"/>
  <c r="K1298" i="1"/>
  <c r="J1298" i="1"/>
  <c r="I1298" i="1"/>
  <c r="O1290" i="1"/>
  <c r="P1290" i="1"/>
  <c r="N1290" i="1"/>
  <c r="M1290" i="1"/>
  <c r="K1290" i="1"/>
  <c r="J1290" i="1"/>
  <c r="I1290" i="1"/>
  <c r="O1282" i="1"/>
  <c r="P1282" i="1"/>
  <c r="N1282" i="1"/>
  <c r="M1282" i="1"/>
  <c r="K1282" i="1"/>
  <c r="J1282" i="1"/>
  <c r="I1282" i="1"/>
  <c r="P1274" i="1"/>
  <c r="O1274" i="1"/>
  <c r="N1274" i="1"/>
  <c r="M1274" i="1"/>
  <c r="K1274" i="1"/>
  <c r="J1274" i="1"/>
  <c r="I1274" i="1"/>
  <c r="P1266" i="1"/>
  <c r="O1266" i="1"/>
  <c r="N1266" i="1"/>
  <c r="M1266" i="1"/>
  <c r="K1266" i="1"/>
  <c r="J1266" i="1"/>
  <c r="I1266" i="1"/>
  <c r="P1258" i="1"/>
  <c r="O1258" i="1"/>
  <c r="N1258" i="1"/>
  <c r="M1258" i="1"/>
  <c r="K1258" i="1"/>
  <c r="J1258" i="1"/>
  <c r="I1258" i="1"/>
  <c r="P1250" i="1"/>
  <c r="O1250" i="1"/>
  <c r="N1250" i="1"/>
  <c r="M1250" i="1"/>
  <c r="K1250" i="1"/>
  <c r="J1250" i="1"/>
  <c r="I1250" i="1"/>
  <c r="P1242" i="1"/>
  <c r="O1242" i="1"/>
  <c r="N1242" i="1"/>
  <c r="M1242" i="1"/>
  <c r="K1242" i="1"/>
  <c r="J1242" i="1"/>
  <c r="I1242" i="1"/>
  <c r="P1234" i="1"/>
  <c r="O1234" i="1"/>
  <c r="N1234" i="1"/>
  <c r="M1234" i="1"/>
  <c r="K1234" i="1"/>
  <c r="J1234" i="1"/>
  <c r="I1234" i="1"/>
  <c r="P1226" i="1"/>
  <c r="O1226" i="1"/>
  <c r="N1226" i="1"/>
  <c r="M1226" i="1"/>
  <c r="K1226" i="1"/>
  <c r="I1226" i="1"/>
  <c r="J1226" i="1"/>
  <c r="P1218" i="1"/>
  <c r="O1218" i="1"/>
  <c r="N1218" i="1"/>
  <c r="M1218" i="1"/>
  <c r="K1218" i="1"/>
  <c r="J1218" i="1"/>
  <c r="I1218" i="1"/>
  <c r="P1210" i="1"/>
  <c r="O1210" i="1"/>
  <c r="N1210" i="1"/>
  <c r="M1210" i="1"/>
  <c r="K1210" i="1"/>
  <c r="J1210" i="1"/>
  <c r="I1210" i="1"/>
  <c r="P1202" i="1"/>
  <c r="O1202" i="1"/>
  <c r="N1202" i="1"/>
  <c r="M1202" i="1"/>
  <c r="K1202" i="1"/>
  <c r="J1202" i="1"/>
  <c r="I1202" i="1"/>
  <c r="P1194" i="1"/>
  <c r="O1194" i="1"/>
  <c r="N1194" i="1"/>
  <c r="M1194" i="1"/>
  <c r="K1194" i="1"/>
  <c r="J1194" i="1"/>
  <c r="I1194" i="1"/>
  <c r="P1186" i="1"/>
  <c r="O1186" i="1"/>
  <c r="N1186" i="1"/>
  <c r="M1186" i="1"/>
  <c r="K1186" i="1"/>
  <c r="J1186" i="1"/>
  <c r="I1186" i="1"/>
  <c r="P1178" i="1"/>
  <c r="O1178" i="1"/>
  <c r="N1178" i="1"/>
  <c r="M1178" i="1"/>
  <c r="K1178" i="1"/>
  <c r="J1178" i="1"/>
  <c r="I1178" i="1"/>
  <c r="P1170" i="1"/>
  <c r="O1170" i="1"/>
  <c r="N1170" i="1"/>
  <c r="M1170" i="1"/>
  <c r="K1170" i="1"/>
  <c r="J1170" i="1"/>
  <c r="I1170" i="1"/>
  <c r="P1162" i="1"/>
  <c r="O1162" i="1"/>
  <c r="N1162" i="1"/>
  <c r="M1162" i="1"/>
  <c r="K1162" i="1"/>
  <c r="J1162" i="1"/>
  <c r="I1162" i="1"/>
  <c r="P1154" i="1"/>
  <c r="O1154" i="1"/>
  <c r="N1154" i="1"/>
  <c r="M1154" i="1"/>
  <c r="K1154" i="1"/>
  <c r="I1154" i="1"/>
  <c r="J1154" i="1"/>
  <c r="P1146" i="1"/>
  <c r="O1146" i="1"/>
  <c r="N1146" i="1"/>
  <c r="M1146" i="1"/>
  <c r="K1146" i="1"/>
  <c r="J1146" i="1"/>
  <c r="I1146" i="1"/>
  <c r="P1138" i="1"/>
  <c r="O1138" i="1"/>
  <c r="N1138" i="1"/>
  <c r="M1138" i="1"/>
  <c r="K1138" i="1"/>
  <c r="J1138" i="1"/>
  <c r="I1138" i="1"/>
  <c r="P1130" i="1"/>
  <c r="O1130" i="1"/>
  <c r="N1130" i="1"/>
  <c r="M1130" i="1"/>
  <c r="K1130" i="1"/>
  <c r="J1130" i="1"/>
  <c r="I1130" i="1"/>
  <c r="P1122" i="1"/>
  <c r="O1122" i="1"/>
  <c r="N1122" i="1"/>
  <c r="M1122" i="1"/>
  <c r="K1122" i="1"/>
  <c r="J1122" i="1"/>
  <c r="I1122" i="1"/>
  <c r="P1114" i="1"/>
  <c r="O1114" i="1"/>
  <c r="N1114" i="1"/>
  <c r="M1114" i="1"/>
  <c r="K1114" i="1"/>
  <c r="J1114" i="1"/>
  <c r="I1114" i="1"/>
  <c r="P1106" i="1"/>
  <c r="O1106" i="1"/>
  <c r="N1106" i="1"/>
  <c r="M1106" i="1"/>
  <c r="K1106" i="1"/>
  <c r="J1106" i="1"/>
  <c r="I1106" i="1"/>
  <c r="P1098" i="1"/>
  <c r="O1098" i="1"/>
  <c r="N1098" i="1"/>
  <c r="M1098" i="1"/>
  <c r="K1098" i="1"/>
  <c r="J1098" i="1"/>
  <c r="I1098" i="1"/>
  <c r="P1090" i="1"/>
  <c r="O1090" i="1"/>
  <c r="N1090" i="1"/>
  <c r="M1090" i="1"/>
  <c r="K1090" i="1"/>
  <c r="J1090" i="1"/>
  <c r="I1090" i="1"/>
  <c r="P1082" i="1"/>
  <c r="O1082" i="1"/>
  <c r="N1082" i="1"/>
  <c r="M1082" i="1"/>
  <c r="K1082" i="1"/>
  <c r="J1082" i="1"/>
  <c r="I1082" i="1"/>
  <c r="P1074" i="1"/>
  <c r="O1074" i="1"/>
  <c r="N1074" i="1"/>
  <c r="M1074" i="1"/>
  <c r="K1074" i="1"/>
  <c r="J1074" i="1"/>
  <c r="I1074" i="1"/>
  <c r="P1066" i="1"/>
  <c r="O1066" i="1"/>
  <c r="N1066" i="1"/>
  <c r="M1066" i="1"/>
  <c r="K1066" i="1"/>
  <c r="J1066" i="1"/>
  <c r="I1066" i="1"/>
  <c r="P1058" i="1"/>
  <c r="O1058" i="1"/>
  <c r="N1058" i="1"/>
  <c r="M1058" i="1"/>
  <c r="K1058" i="1"/>
  <c r="I1058" i="1"/>
  <c r="J1058" i="1"/>
  <c r="P1050" i="1"/>
  <c r="O1050" i="1"/>
  <c r="N1050" i="1"/>
  <c r="M1050" i="1"/>
  <c r="K1050" i="1"/>
  <c r="I1050" i="1"/>
  <c r="J1050" i="1"/>
  <c r="P1042" i="1"/>
  <c r="O1042" i="1"/>
  <c r="N1042" i="1"/>
  <c r="M1042" i="1"/>
  <c r="K1042" i="1"/>
  <c r="I1042" i="1"/>
  <c r="J1042" i="1"/>
  <c r="P1034" i="1"/>
  <c r="O1034" i="1"/>
  <c r="N1034" i="1"/>
  <c r="M1034" i="1"/>
  <c r="K1034" i="1"/>
  <c r="I1034" i="1"/>
  <c r="J1034" i="1"/>
  <c r="P1026" i="1"/>
  <c r="O1026" i="1"/>
  <c r="N1026" i="1"/>
  <c r="M1026" i="1"/>
  <c r="K1026" i="1"/>
  <c r="I1026" i="1"/>
  <c r="J1026" i="1"/>
  <c r="P1018" i="1"/>
  <c r="O1018" i="1"/>
  <c r="N1018" i="1"/>
  <c r="M1018" i="1"/>
  <c r="K1018" i="1"/>
  <c r="J1018" i="1"/>
  <c r="I1018" i="1"/>
  <c r="P1010" i="1"/>
  <c r="O1010" i="1"/>
  <c r="N1010" i="1"/>
  <c r="M1010" i="1"/>
  <c r="K1010" i="1"/>
  <c r="I1010" i="1"/>
  <c r="J1010" i="1"/>
  <c r="P1002" i="1"/>
  <c r="O1002" i="1"/>
  <c r="N1002" i="1"/>
  <c r="M1002" i="1"/>
  <c r="K1002" i="1"/>
  <c r="I1002" i="1"/>
  <c r="J1002" i="1"/>
  <c r="P994" i="1"/>
  <c r="O994" i="1"/>
  <c r="N994" i="1"/>
  <c r="M994" i="1"/>
  <c r="K994" i="1"/>
  <c r="I994" i="1"/>
  <c r="J994" i="1"/>
  <c r="P986" i="1"/>
  <c r="O986" i="1"/>
  <c r="N986" i="1"/>
  <c r="M986" i="1"/>
  <c r="K986" i="1"/>
  <c r="I986" i="1"/>
  <c r="J986" i="1"/>
  <c r="P978" i="1"/>
  <c r="O978" i="1"/>
  <c r="N978" i="1"/>
  <c r="M978" i="1"/>
  <c r="K978" i="1"/>
  <c r="I978" i="1"/>
  <c r="J978" i="1"/>
  <c r="P970" i="1"/>
  <c r="O970" i="1"/>
  <c r="N970" i="1"/>
  <c r="M970" i="1"/>
  <c r="K970" i="1"/>
  <c r="I970" i="1"/>
  <c r="J970" i="1"/>
  <c r="P962" i="1"/>
  <c r="O962" i="1"/>
  <c r="N962" i="1"/>
  <c r="M962" i="1"/>
  <c r="K962" i="1"/>
  <c r="I962" i="1"/>
  <c r="J962" i="1"/>
  <c r="P954" i="1"/>
  <c r="O954" i="1"/>
  <c r="N954" i="1"/>
  <c r="M954" i="1"/>
  <c r="K954" i="1"/>
  <c r="J954" i="1"/>
  <c r="I954" i="1"/>
  <c r="P946" i="1"/>
  <c r="O946" i="1"/>
  <c r="N946" i="1"/>
  <c r="M946" i="1"/>
  <c r="K946" i="1"/>
  <c r="I946" i="1"/>
  <c r="J946" i="1"/>
  <c r="P938" i="1"/>
  <c r="O938" i="1"/>
  <c r="N938" i="1"/>
  <c r="M938" i="1"/>
  <c r="K938" i="1"/>
  <c r="I938" i="1"/>
  <c r="J938" i="1"/>
  <c r="P930" i="1"/>
  <c r="O930" i="1"/>
  <c r="N930" i="1"/>
  <c r="K930" i="1"/>
  <c r="M930" i="1"/>
  <c r="I930" i="1"/>
  <c r="J930" i="1"/>
  <c r="P922" i="1"/>
  <c r="O922" i="1"/>
  <c r="N922" i="1"/>
  <c r="K922" i="1"/>
  <c r="M922" i="1"/>
  <c r="I922" i="1"/>
  <c r="J922" i="1"/>
  <c r="P914" i="1"/>
  <c r="O914" i="1"/>
  <c r="N914" i="1"/>
  <c r="M914" i="1"/>
  <c r="K914" i="1"/>
  <c r="I914" i="1"/>
  <c r="J914" i="1"/>
  <c r="P906" i="1"/>
  <c r="O906" i="1"/>
  <c r="N906" i="1"/>
  <c r="M906" i="1"/>
  <c r="K906" i="1"/>
  <c r="I906" i="1"/>
  <c r="J906" i="1"/>
  <c r="P898" i="1"/>
  <c r="O898" i="1"/>
  <c r="N898" i="1"/>
  <c r="M898" i="1"/>
  <c r="K898" i="1"/>
  <c r="I898" i="1"/>
  <c r="J898" i="1"/>
  <c r="P890" i="1"/>
  <c r="O890" i="1"/>
  <c r="N890" i="1"/>
  <c r="M890" i="1"/>
  <c r="K890" i="1"/>
  <c r="J890" i="1"/>
  <c r="I890" i="1"/>
  <c r="P882" i="1"/>
  <c r="O882" i="1"/>
  <c r="N882" i="1"/>
  <c r="M882" i="1"/>
  <c r="K882" i="1"/>
  <c r="I882" i="1"/>
  <c r="J882" i="1"/>
  <c r="P874" i="1"/>
  <c r="O874" i="1"/>
  <c r="N874" i="1"/>
  <c r="M874" i="1"/>
  <c r="K874" i="1"/>
  <c r="I874" i="1"/>
  <c r="J874" i="1"/>
  <c r="P866" i="1"/>
  <c r="O866" i="1"/>
  <c r="N866" i="1"/>
  <c r="M866" i="1"/>
  <c r="K866" i="1"/>
  <c r="I866" i="1"/>
  <c r="J866" i="1"/>
  <c r="P858" i="1"/>
  <c r="O858" i="1"/>
  <c r="N858" i="1"/>
  <c r="K858" i="1"/>
  <c r="M858" i="1"/>
  <c r="I858" i="1"/>
  <c r="J858" i="1"/>
  <c r="P850" i="1"/>
  <c r="O850" i="1"/>
  <c r="N850" i="1"/>
  <c r="M850" i="1"/>
  <c r="K850" i="1"/>
  <c r="I850" i="1"/>
  <c r="J850" i="1"/>
  <c r="P842" i="1"/>
  <c r="O842" i="1"/>
  <c r="N842" i="1"/>
  <c r="M842" i="1"/>
  <c r="K842" i="1"/>
  <c r="I842" i="1"/>
  <c r="J842" i="1"/>
  <c r="P834" i="1"/>
  <c r="O834" i="1"/>
  <c r="N834" i="1"/>
  <c r="M834" i="1"/>
  <c r="K834" i="1"/>
  <c r="I834" i="1"/>
  <c r="J834" i="1"/>
  <c r="P826" i="1"/>
  <c r="O826" i="1"/>
  <c r="N826" i="1"/>
  <c r="M826" i="1"/>
  <c r="K826" i="1"/>
  <c r="J826" i="1"/>
  <c r="I826" i="1"/>
  <c r="P818" i="1"/>
  <c r="O818" i="1"/>
  <c r="N818" i="1"/>
  <c r="M818" i="1"/>
  <c r="K818" i="1"/>
  <c r="I818" i="1"/>
  <c r="J818" i="1"/>
  <c r="P810" i="1"/>
  <c r="O810" i="1"/>
  <c r="N810" i="1"/>
  <c r="M810" i="1"/>
  <c r="K810" i="1"/>
  <c r="I810" i="1"/>
  <c r="J810" i="1"/>
  <c r="P802" i="1"/>
  <c r="O802" i="1"/>
  <c r="N802" i="1"/>
  <c r="K802" i="1"/>
  <c r="M802" i="1"/>
  <c r="I802" i="1"/>
  <c r="J802" i="1"/>
  <c r="P794" i="1"/>
  <c r="O794" i="1"/>
  <c r="N794" i="1"/>
  <c r="M794" i="1"/>
  <c r="K794" i="1"/>
  <c r="I794" i="1"/>
  <c r="J794" i="1"/>
  <c r="P786" i="1"/>
  <c r="O786" i="1"/>
  <c r="N786" i="1"/>
  <c r="M786" i="1"/>
  <c r="K786" i="1"/>
  <c r="I786" i="1"/>
  <c r="J786" i="1"/>
  <c r="P778" i="1"/>
  <c r="O778" i="1"/>
  <c r="N778" i="1"/>
  <c r="M778" i="1"/>
  <c r="K778" i="1"/>
  <c r="I778" i="1"/>
  <c r="J778" i="1"/>
  <c r="P770" i="1"/>
  <c r="O770" i="1"/>
  <c r="N770" i="1"/>
  <c r="M770" i="1"/>
  <c r="K770" i="1"/>
  <c r="I770" i="1"/>
  <c r="J770" i="1"/>
  <c r="P762" i="1"/>
  <c r="O762" i="1"/>
  <c r="N762" i="1"/>
  <c r="M762" i="1"/>
  <c r="K762" i="1"/>
  <c r="J762" i="1"/>
  <c r="I762" i="1"/>
  <c r="P754" i="1"/>
  <c r="O754" i="1"/>
  <c r="N754" i="1"/>
  <c r="M754" i="1"/>
  <c r="K754" i="1"/>
  <c r="I754" i="1"/>
  <c r="J754" i="1"/>
  <c r="P746" i="1"/>
  <c r="O746" i="1"/>
  <c r="N746" i="1"/>
  <c r="M746" i="1"/>
  <c r="K746" i="1"/>
  <c r="I746" i="1"/>
  <c r="J746" i="1"/>
  <c r="P738" i="1"/>
  <c r="O738" i="1"/>
  <c r="N738" i="1"/>
  <c r="K738" i="1"/>
  <c r="M738" i="1"/>
  <c r="I738" i="1"/>
  <c r="J738" i="1"/>
  <c r="P730" i="1"/>
  <c r="O730" i="1"/>
  <c r="N730" i="1"/>
  <c r="K730" i="1"/>
  <c r="M730" i="1"/>
  <c r="I730" i="1"/>
  <c r="J730" i="1"/>
  <c r="P722" i="1"/>
  <c r="O722" i="1"/>
  <c r="N722" i="1"/>
  <c r="M722" i="1"/>
  <c r="K722" i="1"/>
  <c r="I722" i="1"/>
  <c r="J722" i="1"/>
  <c r="P714" i="1"/>
  <c r="O714" i="1"/>
  <c r="N714" i="1"/>
  <c r="M714" i="1"/>
  <c r="K714" i="1"/>
  <c r="I714" i="1"/>
  <c r="J714" i="1"/>
  <c r="P706" i="1"/>
  <c r="O706" i="1"/>
  <c r="N706" i="1"/>
  <c r="M706" i="1"/>
  <c r="K706" i="1"/>
  <c r="I706" i="1"/>
  <c r="J706" i="1"/>
  <c r="P698" i="1"/>
  <c r="O698" i="1"/>
  <c r="N698" i="1"/>
  <c r="M698" i="1"/>
  <c r="K698" i="1"/>
  <c r="J698" i="1"/>
  <c r="I698" i="1"/>
  <c r="P690" i="1"/>
  <c r="O690" i="1"/>
  <c r="N690" i="1"/>
  <c r="M690" i="1"/>
  <c r="K690" i="1"/>
  <c r="I690" i="1"/>
  <c r="J690" i="1"/>
  <c r="P682" i="1"/>
  <c r="O682" i="1"/>
  <c r="N682" i="1"/>
  <c r="M682" i="1"/>
  <c r="K682" i="1"/>
  <c r="I682" i="1"/>
  <c r="J682" i="1"/>
  <c r="P674" i="1"/>
  <c r="O674" i="1"/>
  <c r="N674" i="1"/>
  <c r="K674" i="1"/>
  <c r="M674" i="1"/>
  <c r="I674" i="1"/>
  <c r="J674" i="1"/>
  <c r="P666" i="1"/>
  <c r="O666" i="1"/>
  <c r="N666" i="1"/>
  <c r="K666" i="1"/>
  <c r="M666" i="1"/>
  <c r="I666" i="1"/>
  <c r="J666" i="1"/>
  <c r="P658" i="1"/>
  <c r="O658" i="1"/>
  <c r="N658" i="1"/>
  <c r="M658" i="1"/>
  <c r="K658" i="1"/>
  <c r="I658" i="1"/>
  <c r="J658" i="1"/>
  <c r="P650" i="1"/>
  <c r="O650" i="1"/>
  <c r="N650" i="1"/>
  <c r="M650" i="1"/>
  <c r="K650" i="1"/>
  <c r="I650" i="1"/>
  <c r="J650" i="1"/>
  <c r="P642" i="1"/>
  <c r="O642" i="1"/>
  <c r="N642" i="1"/>
  <c r="M642" i="1"/>
  <c r="K642" i="1"/>
  <c r="I642" i="1"/>
  <c r="J642" i="1"/>
  <c r="P634" i="1"/>
  <c r="O634" i="1"/>
  <c r="N634" i="1"/>
  <c r="M634" i="1"/>
  <c r="K634" i="1"/>
  <c r="J634" i="1"/>
  <c r="I634" i="1"/>
  <c r="P626" i="1"/>
  <c r="O626" i="1"/>
  <c r="N626" i="1"/>
  <c r="M626" i="1"/>
  <c r="K626" i="1"/>
  <c r="I626" i="1"/>
  <c r="J626" i="1"/>
  <c r="P618" i="1"/>
  <c r="O618" i="1"/>
  <c r="N618" i="1"/>
  <c r="M618" i="1"/>
  <c r="K618" i="1"/>
  <c r="I618" i="1"/>
  <c r="J618" i="1"/>
  <c r="P610" i="1"/>
  <c r="O610" i="1"/>
  <c r="N610" i="1"/>
  <c r="M610" i="1"/>
  <c r="K610" i="1"/>
  <c r="I610" i="1"/>
  <c r="J610" i="1"/>
  <c r="P602" i="1"/>
  <c r="O602" i="1"/>
  <c r="N602" i="1"/>
  <c r="M602" i="1"/>
  <c r="K602" i="1"/>
  <c r="I602" i="1"/>
  <c r="J602" i="1"/>
  <c r="P594" i="1"/>
  <c r="O594" i="1"/>
  <c r="N594" i="1"/>
  <c r="M594" i="1"/>
  <c r="K594" i="1"/>
  <c r="I594" i="1"/>
  <c r="J594" i="1"/>
  <c r="P586" i="1"/>
  <c r="O586" i="1"/>
  <c r="N586" i="1"/>
  <c r="M586" i="1"/>
  <c r="K586" i="1"/>
  <c r="I586" i="1"/>
  <c r="J586" i="1"/>
  <c r="P578" i="1"/>
  <c r="O578" i="1"/>
  <c r="N578" i="1"/>
  <c r="M578" i="1"/>
  <c r="K578" i="1"/>
  <c r="I578" i="1"/>
  <c r="J578" i="1"/>
  <c r="P570" i="1"/>
  <c r="O570" i="1"/>
  <c r="N570" i="1"/>
  <c r="M570" i="1"/>
  <c r="K570" i="1"/>
  <c r="J570" i="1"/>
  <c r="I570" i="1"/>
  <c r="P562" i="1"/>
  <c r="O562" i="1"/>
  <c r="N562" i="1"/>
  <c r="M562" i="1"/>
  <c r="K562" i="1"/>
  <c r="I562" i="1"/>
  <c r="J562" i="1"/>
  <c r="P554" i="1"/>
  <c r="O554" i="1"/>
  <c r="N554" i="1"/>
  <c r="M554" i="1"/>
  <c r="K554" i="1"/>
  <c r="I554" i="1"/>
  <c r="J554" i="1"/>
  <c r="P546" i="1"/>
  <c r="O546" i="1"/>
  <c r="N546" i="1"/>
  <c r="M546" i="1"/>
  <c r="K546" i="1"/>
  <c r="I546" i="1"/>
  <c r="J546" i="1"/>
  <c r="P538" i="1"/>
  <c r="O538" i="1"/>
  <c r="N538" i="1"/>
  <c r="M538" i="1"/>
  <c r="K538" i="1"/>
  <c r="J538" i="1"/>
  <c r="I538" i="1"/>
  <c r="P530" i="1"/>
  <c r="O530" i="1"/>
  <c r="N530" i="1"/>
  <c r="M530" i="1"/>
  <c r="K530" i="1"/>
  <c r="J530" i="1"/>
  <c r="I530" i="1"/>
  <c r="P522" i="1"/>
  <c r="O522" i="1"/>
  <c r="N522" i="1"/>
  <c r="M522" i="1"/>
  <c r="K522" i="1"/>
  <c r="J522" i="1"/>
  <c r="I522" i="1"/>
  <c r="P514" i="1"/>
  <c r="O514" i="1"/>
  <c r="N514" i="1"/>
  <c r="M514" i="1"/>
  <c r="K514" i="1"/>
  <c r="J514" i="1"/>
  <c r="I514" i="1"/>
  <c r="P506" i="1"/>
  <c r="O506" i="1"/>
  <c r="N506" i="1"/>
  <c r="M506" i="1"/>
  <c r="K506" i="1"/>
  <c r="J506" i="1"/>
  <c r="I506" i="1"/>
  <c r="P498" i="1"/>
  <c r="O498" i="1"/>
  <c r="N498" i="1"/>
  <c r="M498" i="1"/>
  <c r="K498" i="1"/>
  <c r="J498" i="1"/>
  <c r="I498" i="1"/>
  <c r="P490" i="1"/>
  <c r="O490" i="1"/>
  <c r="N490" i="1"/>
  <c r="M490" i="1"/>
  <c r="K490" i="1"/>
  <c r="J490" i="1"/>
  <c r="I490" i="1"/>
  <c r="P482" i="1"/>
  <c r="O482" i="1"/>
  <c r="N482" i="1"/>
  <c r="M482" i="1"/>
  <c r="K482" i="1"/>
  <c r="J482" i="1"/>
  <c r="I482" i="1"/>
  <c r="P474" i="1"/>
  <c r="O474" i="1"/>
  <c r="N474" i="1"/>
  <c r="M474" i="1"/>
  <c r="K474" i="1"/>
  <c r="J474" i="1"/>
  <c r="I474" i="1"/>
  <c r="P466" i="1"/>
  <c r="O466" i="1"/>
  <c r="N466" i="1"/>
  <c r="M466" i="1"/>
  <c r="K466" i="1"/>
  <c r="J466" i="1"/>
  <c r="I466" i="1"/>
  <c r="P458" i="1"/>
  <c r="O458" i="1"/>
  <c r="N458" i="1"/>
  <c r="M458" i="1"/>
  <c r="K458" i="1"/>
  <c r="J458" i="1"/>
  <c r="I458" i="1"/>
  <c r="P450" i="1"/>
  <c r="O450" i="1"/>
  <c r="N450" i="1"/>
  <c r="M450" i="1"/>
  <c r="K450" i="1"/>
  <c r="J450" i="1"/>
  <c r="I450" i="1"/>
  <c r="P442" i="1"/>
  <c r="O442" i="1"/>
  <c r="N442" i="1"/>
  <c r="M442" i="1"/>
  <c r="K442" i="1"/>
  <c r="J442" i="1"/>
  <c r="I442" i="1"/>
  <c r="P434" i="1"/>
  <c r="O434" i="1"/>
  <c r="N434" i="1"/>
  <c r="M434" i="1"/>
  <c r="K434" i="1"/>
  <c r="J434" i="1"/>
  <c r="I434" i="1"/>
  <c r="P426" i="1"/>
  <c r="O426" i="1"/>
  <c r="N426" i="1"/>
  <c r="M426" i="1"/>
  <c r="K426" i="1"/>
  <c r="J426" i="1"/>
  <c r="I426" i="1"/>
  <c r="P418" i="1"/>
  <c r="O418" i="1"/>
  <c r="N418" i="1"/>
  <c r="M418" i="1"/>
  <c r="K418" i="1"/>
  <c r="J418" i="1"/>
  <c r="I418" i="1"/>
  <c r="P410" i="1"/>
  <c r="O410" i="1"/>
  <c r="N410" i="1"/>
  <c r="M410" i="1"/>
  <c r="K410" i="1"/>
  <c r="J410" i="1"/>
  <c r="I410" i="1"/>
  <c r="P402" i="1"/>
  <c r="O402" i="1"/>
  <c r="N402" i="1"/>
  <c r="M402" i="1"/>
  <c r="K402" i="1"/>
  <c r="J402" i="1"/>
  <c r="I402" i="1"/>
  <c r="P394" i="1"/>
  <c r="O394" i="1"/>
  <c r="N394" i="1"/>
  <c r="M394" i="1"/>
  <c r="K394" i="1"/>
  <c r="J394" i="1"/>
  <c r="I394" i="1"/>
  <c r="P386" i="1"/>
  <c r="O386" i="1"/>
  <c r="N386" i="1"/>
  <c r="M386" i="1"/>
  <c r="K386" i="1"/>
  <c r="J386" i="1"/>
  <c r="I386" i="1"/>
  <c r="P378" i="1"/>
  <c r="O378" i="1"/>
  <c r="N378" i="1"/>
  <c r="M378" i="1"/>
  <c r="K378" i="1"/>
  <c r="J378" i="1"/>
  <c r="I378" i="1"/>
  <c r="P370" i="1"/>
  <c r="O370" i="1"/>
  <c r="N370" i="1"/>
  <c r="M370" i="1"/>
  <c r="K370" i="1"/>
  <c r="J370" i="1"/>
  <c r="I370" i="1"/>
  <c r="P362" i="1"/>
  <c r="O362" i="1"/>
  <c r="N362" i="1"/>
  <c r="M362" i="1"/>
  <c r="K362" i="1"/>
  <c r="J362" i="1"/>
  <c r="I362" i="1"/>
  <c r="P354" i="1"/>
  <c r="O354" i="1"/>
  <c r="N354" i="1"/>
  <c r="M354" i="1"/>
  <c r="K354" i="1"/>
  <c r="J354" i="1"/>
  <c r="I354" i="1"/>
  <c r="P346" i="1"/>
  <c r="O346" i="1"/>
  <c r="N346" i="1"/>
  <c r="M346" i="1"/>
  <c r="K346" i="1"/>
  <c r="J346" i="1"/>
  <c r="I346" i="1"/>
  <c r="P338" i="1"/>
  <c r="O338" i="1"/>
  <c r="N338" i="1"/>
  <c r="M338" i="1"/>
  <c r="K338" i="1"/>
  <c r="J338" i="1"/>
  <c r="I338" i="1"/>
  <c r="P330" i="1"/>
  <c r="O330" i="1"/>
  <c r="N330" i="1"/>
  <c r="M330" i="1"/>
  <c r="K330" i="1"/>
  <c r="J330" i="1"/>
  <c r="I330" i="1"/>
  <c r="P322" i="1"/>
  <c r="O322" i="1"/>
  <c r="N322" i="1"/>
  <c r="M322" i="1"/>
  <c r="K322" i="1"/>
  <c r="J322" i="1"/>
  <c r="I322" i="1"/>
  <c r="P314" i="1"/>
  <c r="O314" i="1"/>
  <c r="N314" i="1"/>
  <c r="M314" i="1"/>
  <c r="K314" i="1"/>
  <c r="J314" i="1"/>
  <c r="I314" i="1"/>
  <c r="P306" i="1"/>
  <c r="O306" i="1"/>
  <c r="N306" i="1"/>
  <c r="M306" i="1"/>
  <c r="K306" i="1"/>
  <c r="J306" i="1"/>
  <c r="I306" i="1"/>
  <c r="P298" i="1"/>
  <c r="O298" i="1"/>
  <c r="N298" i="1"/>
  <c r="M298" i="1"/>
  <c r="K298" i="1"/>
  <c r="J298" i="1"/>
  <c r="I298" i="1"/>
  <c r="P290" i="1"/>
  <c r="O290" i="1"/>
  <c r="N290" i="1"/>
  <c r="M290" i="1"/>
  <c r="K290" i="1"/>
  <c r="J290" i="1"/>
  <c r="I290" i="1"/>
  <c r="P282" i="1"/>
  <c r="O282" i="1"/>
  <c r="N282" i="1"/>
  <c r="M282" i="1"/>
  <c r="K282" i="1"/>
  <c r="J282" i="1"/>
  <c r="I282" i="1"/>
  <c r="P274" i="1"/>
  <c r="O274" i="1"/>
  <c r="N274" i="1"/>
  <c r="M274" i="1"/>
  <c r="K274" i="1"/>
  <c r="J274" i="1"/>
  <c r="I274" i="1"/>
  <c r="P266" i="1"/>
  <c r="O266" i="1"/>
  <c r="N266" i="1"/>
  <c r="M266" i="1"/>
  <c r="K266" i="1"/>
  <c r="J266" i="1"/>
  <c r="I266" i="1"/>
  <c r="P258" i="1"/>
  <c r="O258" i="1"/>
  <c r="N258" i="1"/>
  <c r="M258" i="1"/>
  <c r="K258" i="1"/>
  <c r="J258" i="1"/>
  <c r="I258" i="1"/>
  <c r="P250" i="1"/>
  <c r="O250" i="1"/>
  <c r="N250" i="1"/>
  <c r="M250" i="1"/>
  <c r="K250" i="1"/>
  <c r="J250" i="1"/>
  <c r="I250" i="1"/>
  <c r="P242" i="1"/>
  <c r="O242" i="1"/>
  <c r="N242" i="1"/>
  <c r="M242" i="1"/>
  <c r="K242" i="1"/>
  <c r="J242" i="1"/>
  <c r="I242" i="1"/>
  <c r="P234" i="1"/>
  <c r="O234" i="1"/>
  <c r="N234" i="1"/>
  <c r="M234" i="1"/>
  <c r="K234" i="1"/>
  <c r="J234" i="1"/>
  <c r="I234" i="1"/>
  <c r="P226" i="1"/>
  <c r="O226" i="1"/>
  <c r="N226" i="1"/>
  <c r="M226" i="1"/>
  <c r="K226" i="1"/>
  <c r="J226" i="1"/>
  <c r="I226" i="1"/>
  <c r="P218" i="1"/>
  <c r="O218" i="1"/>
  <c r="N218" i="1"/>
  <c r="M218" i="1"/>
  <c r="K218" i="1"/>
  <c r="J218" i="1"/>
  <c r="I218" i="1"/>
  <c r="P210" i="1"/>
  <c r="O210" i="1"/>
  <c r="N210" i="1"/>
  <c r="M210" i="1"/>
  <c r="K210" i="1"/>
  <c r="J210" i="1"/>
  <c r="I210" i="1"/>
  <c r="P202" i="1"/>
  <c r="O202" i="1"/>
  <c r="N202" i="1"/>
  <c r="M202" i="1"/>
  <c r="K202" i="1"/>
  <c r="J202" i="1"/>
  <c r="I202" i="1"/>
  <c r="P194" i="1"/>
  <c r="O194" i="1"/>
  <c r="N194" i="1"/>
  <c r="M194" i="1"/>
  <c r="K194" i="1"/>
  <c r="J194" i="1"/>
  <c r="I194" i="1"/>
  <c r="P186" i="1"/>
  <c r="O186" i="1"/>
  <c r="N186" i="1"/>
  <c r="M186" i="1"/>
  <c r="K186" i="1"/>
  <c r="J186" i="1"/>
  <c r="I186" i="1"/>
  <c r="P178" i="1"/>
  <c r="O178" i="1"/>
  <c r="N178" i="1"/>
  <c r="M178" i="1"/>
  <c r="K178" i="1"/>
  <c r="J178" i="1"/>
  <c r="I178" i="1"/>
  <c r="P170" i="1"/>
  <c r="O170" i="1"/>
  <c r="N170" i="1"/>
  <c r="M170" i="1"/>
  <c r="K170" i="1"/>
  <c r="J170" i="1"/>
  <c r="I170" i="1"/>
  <c r="P162" i="1"/>
  <c r="O162" i="1"/>
  <c r="N162" i="1"/>
  <c r="M162" i="1"/>
  <c r="K162" i="1"/>
  <c r="J162" i="1"/>
  <c r="I162" i="1"/>
  <c r="P154" i="1"/>
  <c r="O154" i="1"/>
  <c r="N154" i="1"/>
  <c r="M154" i="1"/>
  <c r="K154" i="1"/>
  <c r="J154" i="1"/>
  <c r="I154" i="1"/>
  <c r="P146" i="1"/>
  <c r="O146" i="1"/>
  <c r="N146" i="1"/>
  <c r="M146" i="1"/>
  <c r="K146" i="1"/>
  <c r="J146" i="1"/>
  <c r="I146" i="1"/>
  <c r="P138" i="1"/>
  <c r="O138" i="1"/>
  <c r="N138" i="1"/>
  <c r="M138" i="1"/>
  <c r="K138" i="1"/>
  <c r="J138" i="1"/>
  <c r="I138" i="1"/>
  <c r="P130" i="1"/>
  <c r="O130" i="1"/>
  <c r="N130" i="1"/>
  <c r="M130" i="1"/>
  <c r="K130" i="1"/>
  <c r="J130" i="1"/>
  <c r="I130" i="1"/>
  <c r="P122" i="1"/>
  <c r="O122" i="1"/>
  <c r="N122" i="1"/>
  <c r="M122" i="1"/>
  <c r="K122" i="1"/>
  <c r="J122" i="1"/>
  <c r="I122" i="1"/>
  <c r="P114" i="1"/>
  <c r="O114" i="1"/>
  <c r="N114" i="1"/>
  <c r="M114" i="1"/>
  <c r="K114" i="1"/>
  <c r="J114" i="1"/>
  <c r="I114" i="1"/>
  <c r="P106" i="1"/>
  <c r="O106" i="1"/>
  <c r="N106" i="1"/>
  <c r="M106" i="1"/>
  <c r="K106" i="1"/>
  <c r="J106" i="1"/>
  <c r="I106" i="1"/>
  <c r="P98" i="1"/>
  <c r="O98" i="1"/>
  <c r="N98" i="1"/>
  <c r="M98" i="1"/>
  <c r="K98" i="1"/>
  <c r="J98" i="1"/>
  <c r="I98" i="1"/>
  <c r="P90" i="1"/>
  <c r="O90" i="1"/>
  <c r="N90" i="1"/>
  <c r="M90" i="1"/>
  <c r="K90" i="1"/>
  <c r="J90" i="1"/>
  <c r="I90" i="1"/>
  <c r="P82" i="1"/>
  <c r="O82" i="1"/>
  <c r="N82" i="1"/>
  <c r="M82" i="1"/>
  <c r="K82" i="1"/>
  <c r="J82" i="1"/>
  <c r="I82" i="1"/>
  <c r="P74" i="1"/>
  <c r="O74" i="1"/>
  <c r="N74" i="1"/>
  <c r="M74" i="1"/>
  <c r="K74" i="1"/>
  <c r="J74" i="1"/>
  <c r="I74" i="1"/>
  <c r="P66" i="1"/>
  <c r="O66" i="1"/>
  <c r="N66" i="1"/>
  <c r="M66" i="1"/>
  <c r="K66" i="1"/>
  <c r="J66" i="1"/>
  <c r="I66" i="1"/>
  <c r="P58" i="1"/>
  <c r="O58" i="1"/>
  <c r="N58" i="1"/>
  <c r="M58" i="1"/>
  <c r="K58" i="1"/>
  <c r="J58" i="1"/>
  <c r="I58" i="1"/>
  <c r="P50" i="1"/>
  <c r="O50" i="1"/>
  <c r="N50" i="1"/>
  <c r="M50" i="1"/>
  <c r="K50" i="1"/>
  <c r="J50" i="1"/>
  <c r="I50" i="1"/>
  <c r="P42" i="1"/>
  <c r="O42" i="1"/>
  <c r="N42" i="1"/>
  <c r="M42" i="1"/>
  <c r="K42" i="1"/>
  <c r="J42" i="1"/>
  <c r="I42" i="1"/>
  <c r="P34" i="1"/>
  <c r="O34" i="1"/>
  <c r="N34" i="1"/>
  <c r="M34" i="1"/>
  <c r="K34" i="1"/>
  <c r="J34" i="1"/>
  <c r="I34" i="1"/>
  <c r="P26" i="1"/>
  <c r="O26" i="1"/>
  <c r="N26" i="1"/>
  <c r="M26" i="1"/>
  <c r="K26" i="1"/>
  <c r="J26" i="1"/>
  <c r="I26" i="1"/>
  <c r="P18" i="1"/>
  <c r="O18" i="1"/>
  <c r="N18" i="1"/>
  <c r="M18" i="1"/>
  <c r="K18" i="1"/>
  <c r="J18" i="1"/>
  <c r="I18" i="1"/>
  <c r="P10" i="1"/>
  <c r="O10" i="1"/>
  <c r="N10" i="1"/>
  <c r="M10" i="1"/>
  <c r="K10" i="1"/>
  <c r="J10" i="1"/>
  <c r="I10" i="1"/>
  <c r="P1992" i="1"/>
  <c r="O1992" i="1"/>
  <c r="N1992" i="1"/>
  <c r="M1992" i="1"/>
  <c r="K1992" i="1"/>
  <c r="I1992" i="1"/>
  <c r="J1992" i="1"/>
  <c r="P1944" i="1"/>
  <c r="O1944" i="1"/>
  <c r="N1944" i="1"/>
  <c r="M1944" i="1"/>
  <c r="K1944" i="1"/>
  <c r="I1944" i="1"/>
  <c r="J1944" i="1"/>
  <c r="P1896" i="1"/>
  <c r="O1896" i="1"/>
  <c r="N1896" i="1"/>
  <c r="M1896" i="1"/>
  <c r="K1896" i="1"/>
  <c r="I1896" i="1"/>
  <c r="J1896" i="1"/>
  <c r="P1872" i="1"/>
  <c r="O1872" i="1"/>
  <c r="N1872" i="1"/>
  <c r="M1872" i="1"/>
  <c r="K1872" i="1"/>
  <c r="I1872" i="1"/>
  <c r="J1872" i="1"/>
  <c r="P1824" i="1"/>
  <c r="O1824" i="1"/>
  <c r="N1824" i="1"/>
  <c r="M1824" i="1"/>
  <c r="K1824" i="1"/>
  <c r="J1824" i="1"/>
  <c r="I1824" i="1"/>
  <c r="P1784" i="1"/>
  <c r="O1784" i="1"/>
  <c r="N1784" i="1"/>
  <c r="M1784" i="1"/>
  <c r="K1784" i="1"/>
  <c r="I1784" i="1"/>
  <c r="J1784" i="1"/>
  <c r="P1736" i="1"/>
  <c r="O1736" i="1"/>
  <c r="N1736" i="1"/>
  <c r="M1736" i="1"/>
  <c r="K1736" i="1"/>
  <c r="I1736" i="1"/>
  <c r="J1736" i="1"/>
  <c r="P1672" i="1"/>
  <c r="O1672" i="1"/>
  <c r="N1672" i="1"/>
  <c r="M1672" i="1"/>
  <c r="K1672" i="1"/>
  <c r="I1672" i="1"/>
  <c r="J1672" i="1"/>
  <c r="P1624" i="1"/>
  <c r="O1624" i="1"/>
  <c r="N1624" i="1"/>
  <c r="M1624" i="1"/>
  <c r="K1624" i="1"/>
  <c r="I1624" i="1"/>
  <c r="J1624" i="1"/>
  <c r="P1568" i="1"/>
  <c r="O1568" i="1"/>
  <c r="N1568" i="1"/>
  <c r="M1568" i="1"/>
  <c r="K1568" i="1"/>
  <c r="J1568" i="1"/>
  <c r="I1568" i="1"/>
  <c r="P1432" i="1"/>
  <c r="O1432" i="1"/>
  <c r="N1432" i="1"/>
  <c r="M1432" i="1"/>
  <c r="K1432" i="1"/>
  <c r="I1432" i="1"/>
  <c r="J1432" i="1"/>
  <c r="P1996" i="1"/>
  <c r="O1996" i="1"/>
  <c r="N1996" i="1"/>
  <c r="M1996" i="1"/>
  <c r="K1996" i="1"/>
  <c r="J1996" i="1"/>
  <c r="I1996" i="1"/>
  <c r="P1972" i="1"/>
  <c r="O1972" i="1"/>
  <c r="N1972" i="1"/>
  <c r="M1972" i="1"/>
  <c r="K1972" i="1"/>
  <c r="J1972" i="1"/>
  <c r="I1972" i="1"/>
  <c r="P1948" i="1"/>
  <c r="O1948" i="1"/>
  <c r="N1948" i="1"/>
  <c r="M1948" i="1"/>
  <c r="K1948" i="1"/>
  <c r="J1948" i="1"/>
  <c r="I1948" i="1"/>
  <c r="P1932" i="1"/>
  <c r="O1932" i="1"/>
  <c r="N1932" i="1"/>
  <c r="M1932" i="1"/>
  <c r="K1932" i="1"/>
  <c r="J1932" i="1"/>
  <c r="I1932" i="1"/>
  <c r="P1908" i="1"/>
  <c r="O1908" i="1"/>
  <c r="N1908" i="1"/>
  <c r="M1908" i="1"/>
  <c r="K1908" i="1"/>
  <c r="J1908" i="1"/>
  <c r="I1908" i="1"/>
  <c r="P1884" i="1"/>
  <c r="O1884" i="1"/>
  <c r="N1884" i="1"/>
  <c r="M1884" i="1"/>
  <c r="K1884" i="1"/>
  <c r="J1884" i="1"/>
  <c r="I1884" i="1"/>
  <c r="P1860" i="1"/>
  <c r="O1860" i="1"/>
  <c r="M1860" i="1"/>
  <c r="N1860" i="1"/>
  <c r="K1860" i="1"/>
  <c r="J1860" i="1"/>
  <c r="I1860" i="1"/>
  <c r="P1836" i="1"/>
  <c r="O1836" i="1"/>
  <c r="N1836" i="1"/>
  <c r="M1836" i="1"/>
  <c r="K1836" i="1"/>
  <c r="J1836" i="1"/>
  <c r="I1836" i="1"/>
  <c r="P1820" i="1"/>
  <c r="O1820" i="1"/>
  <c r="N1820" i="1"/>
  <c r="M1820" i="1"/>
  <c r="K1820" i="1"/>
  <c r="J1820" i="1"/>
  <c r="I1820" i="1"/>
  <c r="P1796" i="1"/>
  <c r="O1796" i="1"/>
  <c r="N1796" i="1"/>
  <c r="M1796" i="1"/>
  <c r="J1796" i="1"/>
  <c r="K1796" i="1"/>
  <c r="I1796" i="1"/>
  <c r="P1772" i="1"/>
  <c r="O1772" i="1"/>
  <c r="N1772" i="1"/>
  <c r="M1772" i="1"/>
  <c r="K1772" i="1"/>
  <c r="J1772" i="1"/>
  <c r="I1772" i="1"/>
  <c r="P1756" i="1"/>
  <c r="O1756" i="1"/>
  <c r="N1756" i="1"/>
  <c r="M1756" i="1"/>
  <c r="K1756" i="1"/>
  <c r="J1756" i="1"/>
  <c r="I1756" i="1"/>
  <c r="P1732" i="1"/>
  <c r="O1732" i="1"/>
  <c r="M1732" i="1"/>
  <c r="N1732" i="1"/>
  <c r="J1732" i="1"/>
  <c r="I1732" i="1"/>
  <c r="K1732" i="1"/>
  <c r="P1716" i="1"/>
  <c r="O1716" i="1"/>
  <c r="N1716" i="1"/>
  <c r="M1716" i="1"/>
  <c r="K1716" i="1"/>
  <c r="J1716" i="1"/>
  <c r="I1716" i="1"/>
  <c r="P1692" i="1"/>
  <c r="O1692" i="1"/>
  <c r="N1692" i="1"/>
  <c r="M1692" i="1"/>
  <c r="K1692" i="1"/>
  <c r="J1692" i="1"/>
  <c r="I1692" i="1"/>
  <c r="P1668" i="1"/>
  <c r="O1668" i="1"/>
  <c r="N1668" i="1"/>
  <c r="M1668" i="1"/>
  <c r="K1668" i="1"/>
  <c r="J1668" i="1"/>
  <c r="I1668" i="1"/>
  <c r="P1620" i="1"/>
  <c r="O1620" i="1"/>
  <c r="N1620" i="1"/>
  <c r="K1620" i="1"/>
  <c r="M1620" i="1"/>
  <c r="J1620" i="1"/>
  <c r="I1620" i="1"/>
  <c r="P1995" i="1"/>
  <c r="O1995" i="1"/>
  <c r="M1995" i="1"/>
  <c r="K1995" i="1"/>
  <c r="N1995" i="1"/>
  <c r="J1995" i="1"/>
  <c r="I1995" i="1"/>
  <c r="P1979" i="1"/>
  <c r="O1979" i="1"/>
  <c r="N1979" i="1"/>
  <c r="M1979" i="1"/>
  <c r="K1979" i="1"/>
  <c r="J1979" i="1"/>
  <c r="I1979" i="1"/>
  <c r="P1963" i="1"/>
  <c r="O1963" i="1"/>
  <c r="M1963" i="1"/>
  <c r="N1963" i="1"/>
  <c r="K1963" i="1"/>
  <c r="J1963" i="1"/>
  <c r="I1963" i="1"/>
  <c r="P1939" i="1"/>
  <c r="O1939" i="1"/>
  <c r="N1939" i="1"/>
  <c r="M1939" i="1"/>
  <c r="K1939" i="1"/>
  <c r="J1939" i="1"/>
  <c r="I1939" i="1"/>
  <c r="P1923" i="1"/>
  <c r="O1923" i="1"/>
  <c r="N1923" i="1"/>
  <c r="M1923" i="1"/>
  <c r="K1923" i="1"/>
  <c r="J1923" i="1"/>
  <c r="I1923" i="1"/>
  <c r="P1907" i="1"/>
  <c r="O1907" i="1"/>
  <c r="N1907" i="1"/>
  <c r="M1907" i="1"/>
  <c r="K1907" i="1"/>
  <c r="J1907" i="1"/>
  <c r="I1907" i="1"/>
  <c r="P1891" i="1"/>
  <c r="O1891" i="1"/>
  <c r="N1891" i="1"/>
  <c r="M1891" i="1"/>
  <c r="K1891" i="1"/>
  <c r="J1891" i="1"/>
  <c r="I1891" i="1"/>
  <c r="P1875" i="1"/>
  <c r="O1875" i="1"/>
  <c r="N1875" i="1"/>
  <c r="M1875" i="1"/>
  <c r="K1875" i="1"/>
  <c r="J1875" i="1"/>
  <c r="I1875" i="1"/>
  <c r="P1851" i="1"/>
  <c r="O1851" i="1"/>
  <c r="N1851" i="1"/>
  <c r="M1851" i="1"/>
  <c r="K1851" i="1"/>
  <c r="J1851" i="1"/>
  <c r="I1851" i="1"/>
  <c r="P1835" i="1"/>
  <c r="O1835" i="1"/>
  <c r="M1835" i="1"/>
  <c r="N1835" i="1"/>
  <c r="K1835" i="1"/>
  <c r="J1835" i="1"/>
  <c r="I1835" i="1"/>
  <c r="P1819" i="1"/>
  <c r="O1819" i="1"/>
  <c r="N1819" i="1"/>
  <c r="M1819" i="1"/>
  <c r="K1819" i="1"/>
  <c r="J1819" i="1"/>
  <c r="I1819" i="1"/>
  <c r="P1803" i="1"/>
  <c r="O1803" i="1"/>
  <c r="N1803" i="1"/>
  <c r="M1803" i="1"/>
  <c r="K1803" i="1"/>
  <c r="J1803" i="1"/>
  <c r="I1803" i="1"/>
  <c r="P1787" i="1"/>
  <c r="O1787" i="1"/>
  <c r="N1787" i="1"/>
  <c r="M1787" i="1"/>
  <c r="J1787" i="1"/>
  <c r="K1787" i="1"/>
  <c r="I1787" i="1"/>
  <c r="P1771" i="1"/>
  <c r="O1771" i="1"/>
  <c r="N1771" i="1"/>
  <c r="M1771" i="1"/>
  <c r="K1771" i="1"/>
  <c r="J1771" i="1"/>
  <c r="I1771" i="1"/>
  <c r="P1755" i="1"/>
  <c r="O1755" i="1"/>
  <c r="N1755" i="1"/>
  <c r="M1755" i="1"/>
  <c r="K1755" i="1"/>
  <c r="J1755" i="1"/>
  <c r="I1755" i="1"/>
  <c r="P1739" i="1"/>
  <c r="O1739" i="1"/>
  <c r="M1739" i="1"/>
  <c r="N1739" i="1"/>
  <c r="K1739" i="1"/>
  <c r="J1739" i="1"/>
  <c r="I1739" i="1"/>
  <c r="P1723" i="1"/>
  <c r="O1723" i="1"/>
  <c r="N1723" i="1"/>
  <c r="M1723" i="1"/>
  <c r="J1723" i="1"/>
  <c r="K1723" i="1"/>
  <c r="I1723" i="1"/>
  <c r="P1707" i="1"/>
  <c r="O1707" i="1"/>
  <c r="M1707" i="1"/>
  <c r="N1707" i="1"/>
  <c r="K1707" i="1"/>
  <c r="J1707" i="1"/>
  <c r="I1707" i="1"/>
  <c r="P1691" i="1"/>
  <c r="O1691" i="1"/>
  <c r="N1691" i="1"/>
  <c r="M1691" i="1"/>
  <c r="K1691" i="1"/>
  <c r="J1691" i="1"/>
  <c r="I1691" i="1"/>
  <c r="P1683" i="1"/>
  <c r="O1683" i="1"/>
  <c r="N1683" i="1"/>
  <c r="M1683" i="1"/>
  <c r="K1683" i="1"/>
  <c r="J1683" i="1"/>
  <c r="I1683" i="1"/>
  <c r="P1667" i="1"/>
  <c r="O1667" i="1"/>
  <c r="N1667" i="1"/>
  <c r="M1667" i="1"/>
  <c r="K1667" i="1"/>
  <c r="J1667" i="1"/>
  <c r="I1667" i="1"/>
  <c r="P1651" i="1"/>
  <c r="O1651" i="1"/>
  <c r="N1651" i="1"/>
  <c r="M1651" i="1"/>
  <c r="K1651" i="1"/>
  <c r="J1651" i="1"/>
  <c r="I1651" i="1"/>
  <c r="P1635" i="1"/>
  <c r="O1635" i="1"/>
  <c r="N1635" i="1"/>
  <c r="M1635" i="1"/>
  <c r="K1635" i="1"/>
  <c r="J1635" i="1"/>
  <c r="I1635" i="1"/>
  <c r="P1619" i="1"/>
  <c r="O1619" i="1"/>
  <c r="N1619" i="1"/>
  <c r="K1619" i="1"/>
  <c r="M1619" i="1"/>
  <c r="J1619" i="1"/>
  <c r="I1619" i="1"/>
  <c r="P1603" i="1"/>
  <c r="O1603" i="1"/>
  <c r="N1603" i="1"/>
  <c r="K1603" i="1"/>
  <c r="M1603" i="1"/>
  <c r="J1603" i="1"/>
  <c r="I1603" i="1"/>
  <c r="P1587" i="1"/>
  <c r="O1587" i="1"/>
  <c r="N1587" i="1"/>
  <c r="K1587" i="1"/>
  <c r="M1587" i="1"/>
  <c r="J1587" i="1"/>
  <c r="I1587" i="1"/>
  <c r="P1571" i="1"/>
  <c r="O1571" i="1"/>
  <c r="N1571" i="1"/>
  <c r="K1571" i="1"/>
  <c r="M1571" i="1"/>
  <c r="J1571" i="1"/>
  <c r="I1571" i="1"/>
  <c r="P1555" i="1"/>
  <c r="O1555" i="1"/>
  <c r="N1555" i="1"/>
  <c r="K1555" i="1"/>
  <c r="M1555" i="1"/>
  <c r="J1555" i="1"/>
  <c r="I1555" i="1"/>
  <c r="P1539" i="1"/>
  <c r="O1539" i="1"/>
  <c r="N1539" i="1"/>
  <c r="K1539" i="1"/>
  <c r="M1539" i="1"/>
  <c r="J1539" i="1"/>
  <c r="I1539" i="1"/>
  <c r="P1523" i="1"/>
  <c r="O1523" i="1"/>
  <c r="N1523" i="1"/>
  <c r="M1523" i="1"/>
  <c r="K1523" i="1"/>
  <c r="J1523" i="1"/>
  <c r="I1523" i="1"/>
  <c r="P1507" i="1"/>
  <c r="O1507" i="1"/>
  <c r="M1507" i="1"/>
  <c r="N1507" i="1"/>
  <c r="K1507" i="1"/>
  <c r="J1507" i="1"/>
  <c r="I1507" i="1"/>
  <c r="P1491" i="1"/>
  <c r="O1491" i="1"/>
  <c r="N1491" i="1"/>
  <c r="M1491" i="1"/>
  <c r="K1491" i="1"/>
  <c r="J1491" i="1"/>
  <c r="I1491" i="1"/>
  <c r="P1467" i="1"/>
  <c r="O1467" i="1"/>
  <c r="N1467" i="1"/>
  <c r="M1467" i="1"/>
  <c r="K1467" i="1"/>
  <c r="J1467" i="1"/>
  <c r="I1467" i="1"/>
  <c r="P1451" i="1"/>
  <c r="O1451" i="1"/>
  <c r="N1451" i="1"/>
  <c r="M1451" i="1"/>
  <c r="K1451" i="1"/>
  <c r="J1451" i="1"/>
  <c r="I1451" i="1"/>
  <c r="P1435" i="1"/>
  <c r="O1435" i="1"/>
  <c r="N1435" i="1"/>
  <c r="M1435" i="1"/>
  <c r="K1435" i="1"/>
  <c r="J1435" i="1"/>
  <c r="I1435" i="1"/>
  <c r="P1419" i="1"/>
  <c r="O1419" i="1"/>
  <c r="N1419" i="1"/>
  <c r="M1419" i="1"/>
  <c r="K1419" i="1"/>
  <c r="J1419" i="1"/>
  <c r="I1419" i="1"/>
  <c r="P1395" i="1"/>
  <c r="O1395" i="1"/>
  <c r="N1395" i="1"/>
  <c r="M1395" i="1"/>
  <c r="K1395" i="1"/>
  <c r="J1395" i="1"/>
  <c r="I1395" i="1"/>
  <c r="P1379" i="1"/>
  <c r="O1379" i="1"/>
  <c r="N1379" i="1"/>
  <c r="M1379" i="1"/>
  <c r="K1379" i="1"/>
  <c r="J1379" i="1"/>
  <c r="I1379" i="1"/>
  <c r="P1363" i="1"/>
  <c r="O1363" i="1"/>
  <c r="N1363" i="1"/>
  <c r="M1363" i="1"/>
  <c r="K1363" i="1"/>
  <c r="J1363" i="1"/>
  <c r="I1363" i="1"/>
  <c r="P1347" i="1"/>
  <c r="O1347" i="1"/>
  <c r="N1347" i="1"/>
  <c r="M1347" i="1"/>
  <c r="K1347" i="1"/>
  <c r="J1347" i="1"/>
  <c r="I1347" i="1"/>
  <c r="P1331" i="1"/>
  <c r="O1331" i="1"/>
  <c r="N1331" i="1"/>
  <c r="M1331" i="1"/>
  <c r="K1331" i="1"/>
  <c r="J1331" i="1"/>
  <c r="I1331" i="1"/>
  <c r="P1307" i="1"/>
  <c r="O1307" i="1"/>
  <c r="N1307" i="1"/>
  <c r="M1307" i="1"/>
  <c r="K1307" i="1"/>
  <c r="J1307" i="1"/>
  <c r="I1307" i="1"/>
  <c r="P1291" i="1"/>
  <c r="O1291" i="1"/>
  <c r="N1291" i="1"/>
  <c r="M1291" i="1"/>
  <c r="K1291" i="1"/>
  <c r="J1291" i="1"/>
  <c r="I1291" i="1"/>
  <c r="P1275" i="1"/>
  <c r="O1275" i="1"/>
  <c r="N1275" i="1"/>
  <c r="M1275" i="1"/>
  <c r="K1275" i="1"/>
  <c r="J1275" i="1"/>
  <c r="I1275" i="1"/>
  <c r="P1259" i="1"/>
  <c r="O1259" i="1"/>
  <c r="M1259" i="1"/>
  <c r="N1259" i="1"/>
  <c r="K1259" i="1"/>
  <c r="J1259" i="1"/>
  <c r="I1259" i="1"/>
  <c r="P1235" i="1"/>
  <c r="O1235" i="1"/>
  <c r="N1235" i="1"/>
  <c r="M1235" i="1"/>
  <c r="K1235" i="1"/>
  <c r="J1235" i="1"/>
  <c r="I1235" i="1"/>
  <c r="P1219" i="1"/>
  <c r="O1219" i="1"/>
  <c r="N1219" i="1"/>
  <c r="M1219" i="1"/>
  <c r="K1219" i="1"/>
  <c r="J1219" i="1"/>
  <c r="I1219" i="1"/>
  <c r="P1203" i="1"/>
  <c r="O1203" i="1"/>
  <c r="N1203" i="1"/>
  <c r="M1203" i="1"/>
  <c r="K1203" i="1"/>
  <c r="J1203" i="1"/>
  <c r="I1203" i="1"/>
  <c r="P1187" i="1"/>
  <c r="O1187" i="1"/>
  <c r="N1187" i="1"/>
  <c r="M1187" i="1"/>
  <c r="K1187" i="1"/>
  <c r="J1187" i="1"/>
  <c r="I1187" i="1"/>
  <c r="P1171" i="1"/>
  <c r="O1171" i="1"/>
  <c r="N1171" i="1"/>
  <c r="M1171" i="1"/>
  <c r="K1171" i="1"/>
  <c r="J1171" i="1"/>
  <c r="I1171" i="1"/>
  <c r="P1155" i="1"/>
  <c r="O1155" i="1"/>
  <c r="N1155" i="1"/>
  <c r="M1155" i="1"/>
  <c r="K1155" i="1"/>
  <c r="J1155" i="1"/>
  <c r="I1155" i="1"/>
  <c r="P1139" i="1"/>
  <c r="O1139" i="1"/>
  <c r="N1139" i="1"/>
  <c r="M1139" i="1"/>
  <c r="K1139" i="1"/>
  <c r="J1139" i="1"/>
  <c r="I1139" i="1"/>
  <c r="P1123" i="1"/>
  <c r="O1123" i="1"/>
  <c r="N1123" i="1"/>
  <c r="M1123" i="1"/>
  <c r="K1123" i="1"/>
  <c r="J1123" i="1"/>
  <c r="I1123" i="1"/>
  <c r="P1099" i="1"/>
  <c r="O1099" i="1"/>
  <c r="N1099" i="1"/>
  <c r="M1099" i="1"/>
  <c r="K1099" i="1"/>
  <c r="J1099" i="1"/>
  <c r="I1099" i="1"/>
  <c r="P1083" i="1"/>
  <c r="O1083" i="1"/>
  <c r="N1083" i="1"/>
  <c r="M1083" i="1"/>
  <c r="K1083" i="1"/>
  <c r="J1083" i="1"/>
  <c r="I1083" i="1"/>
  <c r="P1067" i="1"/>
  <c r="O1067" i="1"/>
  <c r="N1067" i="1"/>
  <c r="M1067" i="1"/>
  <c r="K1067" i="1"/>
  <c r="J1067" i="1"/>
  <c r="I1067" i="1"/>
  <c r="P1051" i="1"/>
  <c r="O1051" i="1"/>
  <c r="N1051" i="1"/>
  <c r="M1051" i="1"/>
  <c r="K1051" i="1"/>
  <c r="I1051" i="1"/>
  <c r="J1051" i="1"/>
  <c r="P1035" i="1"/>
  <c r="O1035" i="1"/>
  <c r="N1035" i="1"/>
  <c r="M1035" i="1"/>
  <c r="K1035" i="1"/>
  <c r="I1035" i="1"/>
  <c r="J1035" i="1"/>
  <c r="P1019" i="1"/>
  <c r="O1019" i="1"/>
  <c r="N1019" i="1"/>
  <c r="M1019" i="1"/>
  <c r="K1019" i="1"/>
  <c r="J1019" i="1"/>
  <c r="I1019" i="1"/>
  <c r="P1003" i="1"/>
  <c r="O1003" i="1"/>
  <c r="M1003" i="1"/>
  <c r="N1003" i="1"/>
  <c r="K1003" i="1"/>
  <c r="I1003" i="1"/>
  <c r="J1003" i="1"/>
  <c r="P987" i="1"/>
  <c r="O987" i="1"/>
  <c r="N987" i="1"/>
  <c r="M987" i="1"/>
  <c r="K987" i="1"/>
  <c r="I987" i="1"/>
  <c r="J987" i="1"/>
  <c r="P963" i="1"/>
  <c r="O963" i="1"/>
  <c r="N963" i="1"/>
  <c r="M963" i="1"/>
  <c r="K963" i="1"/>
  <c r="J963" i="1"/>
  <c r="I963" i="1"/>
  <c r="P947" i="1"/>
  <c r="O947" i="1"/>
  <c r="N947" i="1"/>
  <c r="M947" i="1"/>
  <c r="K947" i="1"/>
  <c r="I947" i="1"/>
  <c r="J947" i="1"/>
  <c r="P931" i="1"/>
  <c r="O931" i="1"/>
  <c r="N931" i="1"/>
  <c r="M931" i="1"/>
  <c r="K931" i="1"/>
  <c r="I931" i="1"/>
  <c r="J931" i="1"/>
  <c r="P915" i="1"/>
  <c r="O915" i="1"/>
  <c r="N915" i="1"/>
  <c r="M915" i="1"/>
  <c r="K915" i="1"/>
  <c r="I915" i="1"/>
  <c r="J915" i="1"/>
  <c r="P891" i="1"/>
  <c r="O891" i="1"/>
  <c r="N891" i="1"/>
  <c r="M891" i="1"/>
  <c r="K891" i="1"/>
  <c r="J891" i="1"/>
  <c r="I891" i="1"/>
  <c r="P875" i="1"/>
  <c r="O875" i="1"/>
  <c r="M875" i="1"/>
  <c r="N875" i="1"/>
  <c r="K875" i="1"/>
  <c r="I875" i="1"/>
  <c r="J875" i="1"/>
  <c r="P859" i="1"/>
  <c r="O859" i="1"/>
  <c r="N859" i="1"/>
  <c r="M859" i="1"/>
  <c r="K859" i="1"/>
  <c r="I859" i="1"/>
  <c r="J859" i="1"/>
  <c r="P843" i="1"/>
  <c r="O843" i="1"/>
  <c r="N843" i="1"/>
  <c r="M843" i="1"/>
  <c r="K843" i="1"/>
  <c r="I843" i="1"/>
  <c r="J843" i="1"/>
  <c r="P827" i="1"/>
  <c r="O827" i="1"/>
  <c r="N827" i="1"/>
  <c r="M827" i="1"/>
  <c r="K827" i="1"/>
  <c r="J827" i="1"/>
  <c r="I827" i="1"/>
  <c r="P811" i="1"/>
  <c r="O811" i="1"/>
  <c r="M811" i="1"/>
  <c r="N811" i="1"/>
  <c r="K811" i="1"/>
  <c r="I811" i="1"/>
  <c r="J811" i="1"/>
  <c r="P795" i="1"/>
  <c r="O795" i="1"/>
  <c r="N795" i="1"/>
  <c r="M795" i="1"/>
  <c r="K795" i="1"/>
  <c r="I795" i="1"/>
  <c r="J795" i="1"/>
  <c r="P779" i="1"/>
  <c r="O779" i="1"/>
  <c r="N779" i="1"/>
  <c r="M779" i="1"/>
  <c r="K779" i="1"/>
  <c r="I779" i="1"/>
  <c r="J779" i="1"/>
  <c r="P763" i="1"/>
  <c r="O763" i="1"/>
  <c r="N763" i="1"/>
  <c r="M763" i="1"/>
  <c r="K763" i="1"/>
  <c r="J763" i="1"/>
  <c r="I763" i="1"/>
  <c r="P747" i="1"/>
  <c r="O747" i="1"/>
  <c r="M747" i="1"/>
  <c r="N747" i="1"/>
  <c r="K747" i="1"/>
  <c r="I747" i="1"/>
  <c r="J747" i="1"/>
  <c r="P731" i="1"/>
  <c r="O731" i="1"/>
  <c r="N731" i="1"/>
  <c r="M731" i="1"/>
  <c r="K731" i="1"/>
  <c r="I731" i="1"/>
  <c r="J731" i="1"/>
  <c r="P715" i="1"/>
  <c r="O715" i="1"/>
  <c r="N715" i="1"/>
  <c r="M715" i="1"/>
  <c r="K715" i="1"/>
  <c r="I715" i="1"/>
  <c r="J715" i="1"/>
  <c r="P699" i="1"/>
  <c r="O699" i="1"/>
  <c r="N699" i="1"/>
  <c r="M699" i="1"/>
  <c r="K699" i="1"/>
  <c r="J699" i="1"/>
  <c r="I699" i="1"/>
  <c r="P683" i="1"/>
  <c r="O683" i="1"/>
  <c r="M683" i="1"/>
  <c r="N683" i="1"/>
  <c r="K683" i="1"/>
  <c r="I683" i="1"/>
  <c r="J683" i="1"/>
  <c r="P667" i="1"/>
  <c r="O667" i="1"/>
  <c r="N667" i="1"/>
  <c r="M667" i="1"/>
  <c r="K667" i="1"/>
  <c r="I667" i="1"/>
  <c r="J667" i="1"/>
  <c r="P651" i="1"/>
  <c r="O651" i="1"/>
  <c r="N651" i="1"/>
  <c r="M651" i="1"/>
  <c r="K651" i="1"/>
  <c r="I651" i="1"/>
  <c r="J651" i="1"/>
  <c r="P627" i="1"/>
  <c r="O627" i="1"/>
  <c r="N627" i="1"/>
  <c r="M627" i="1"/>
  <c r="K627" i="1"/>
  <c r="I627" i="1"/>
  <c r="J627" i="1"/>
  <c r="P611" i="1"/>
  <c r="O611" i="1"/>
  <c r="N611" i="1"/>
  <c r="M611" i="1"/>
  <c r="K611" i="1"/>
  <c r="I611" i="1"/>
  <c r="J611" i="1"/>
  <c r="P595" i="1"/>
  <c r="O595" i="1"/>
  <c r="N595" i="1"/>
  <c r="M595" i="1"/>
  <c r="K595" i="1"/>
  <c r="I595" i="1"/>
  <c r="J595" i="1"/>
  <c r="P579" i="1"/>
  <c r="O579" i="1"/>
  <c r="M579" i="1"/>
  <c r="N579" i="1"/>
  <c r="K579" i="1"/>
  <c r="J579" i="1"/>
  <c r="I579" i="1"/>
  <c r="P555" i="1"/>
  <c r="O555" i="1"/>
  <c r="M555" i="1"/>
  <c r="N555" i="1"/>
  <c r="K555" i="1"/>
  <c r="I555" i="1"/>
  <c r="J555" i="1"/>
  <c r="P539" i="1"/>
  <c r="O539" i="1"/>
  <c r="N539" i="1"/>
  <c r="M539" i="1"/>
  <c r="K539" i="1"/>
  <c r="I539" i="1"/>
  <c r="J539" i="1"/>
  <c r="P523" i="1"/>
  <c r="O523" i="1"/>
  <c r="N523" i="1"/>
  <c r="M523" i="1"/>
  <c r="K523" i="1"/>
  <c r="J523" i="1"/>
  <c r="I523" i="1"/>
  <c r="P507" i="1"/>
  <c r="O507" i="1"/>
  <c r="N507" i="1"/>
  <c r="M507" i="1"/>
  <c r="K507" i="1"/>
  <c r="J507" i="1"/>
  <c r="I507" i="1"/>
  <c r="P491" i="1"/>
  <c r="O491" i="1"/>
  <c r="M491" i="1"/>
  <c r="N491" i="1"/>
  <c r="K491" i="1"/>
  <c r="J491" i="1"/>
  <c r="I491" i="1"/>
  <c r="P467" i="1"/>
  <c r="O467" i="1"/>
  <c r="M467" i="1"/>
  <c r="N467" i="1"/>
  <c r="K467" i="1"/>
  <c r="J467" i="1"/>
  <c r="I467" i="1"/>
  <c r="P451" i="1"/>
  <c r="O451" i="1"/>
  <c r="N451" i="1"/>
  <c r="M451" i="1"/>
  <c r="K451" i="1"/>
  <c r="J451" i="1"/>
  <c r="I451" i="1"/>
  <c r="P435" i="1"/>
  <c r="O435" i="1"/>
  <c r="N435" i="1"/>
  <c r="M435" i="1"/>
  <c r="K435" i="1"/>
  <c r="J435" i="1"/>
  <c r="I435" i="1"/>
  <c r="P419" i="1"/>
  <c r="N419" i="1"/>
  <c r="O419" i="1"/>
  <c r="M419" i="1"/>
  <c r="K419" i="1"/>
  <c r="J419" i="1"/>
  <c r="I419" i="1"/>
  <c r="P403" i="1"/>
  <c r="O403" i="1"/>
  <c r="N403" i="1"/>
  <c r="M403" i="1"/>
  <c r="K403" i="1"/>
  <c r="J403" i="1"/>
  <c r="I403" i="1"/>
  <c r="P379" i="1"/>
  <c r="O379" i="1"/>
  <c r="N379" i="1"/>
  <c r="M379" i="1"/>
  <c r="K379" i="1"/>
  <c r="J379" i="1"/>
  <c r="I379" i="1"/>
  <c r="P363" i="1"/>
  <c r="N363" i="1"/>
  <c r="O363" i="1"/>
  <c r="M363" i="1"/>
  <c r="K363" i="1"/>
  <c r="J363" i="1"/>
  <c r="I363" i="1"/>
  <c r="P347" i="1"/>
  <c r="O347" i="1"/>
  <c r="N347" i="1"/>
  <c r="M347" i="1"/>
  <c r="K347" i="1"/>
  <c r="J347" i="1"/>
  <c r="I347" i="1"/>
  <c r="P323" i="1"/>
  <c r="O323" i="1"/>
  <c r="N323" i="1"/>
  <c r="M323" i="1"/>
  <c r="K323" i="1"/>
  <c r="J323" i="1"/>
  <c r="I323" i="1"/>
  <c r="P147" i="1"/>
  <c r="N147" i="1"/>
  <c r="O147" i="1"/>
  <c r="M147" i="1"/>
  <c r="K147" i="1"/>
  <c r="J147" i="1"/>
  <c r="I147" i="1"/>
  <c r="P2001" i="1"/>
  <c r="O2001" i="1"/>
  <c r="N2001" i="1"/>
  <c r="M2001" i="1"/>
  <c r="K2001" i="1"/>
  <c r="J2001" i="1"/>
  <c r="I2001" i="1"/>
  <c r="P1993" i="1"/>
  <c r="O1993" i="1"/>
  <c r="N1993" i="1"/>
  <c r="M1993" i="1"/>
  <c r="K1993" i="1"/>
  <c r="J1993" i="1"/>
  <c r="I1993" i="1"/>
  <c r="P1985" i="1"/>
  <c r="O1985" i="1"/>
  <c r="N1985" i="1"/>
  <c r="M1985" i="1"/>
  <c r="K1985" i="1"/>
  <c r="J1985" i="1"/>
  <c r="I1985" i="1"/>
  <c r="P1977" i="1"/>
  <c r="O1977" i="1"/>
  <c r="N1977" i="1"/>
  <c r="M1977" i="1"/>
  <c r="K1977" i="1"/>
  <c r="J1977" i="1"/>
  <c r="I1977" i="1"/>
  <c r="P1969" i="1"/>
  <c r="O1969" i="1"/>
  <c r="N1969" i="1"/>
  <c r="M1969" i="1"/>
  <c r="K1969" i="1"/>
  <c r="J1969" i="1"/>
  <c r="I1969" i="1"/>
  <c r="P1961" i="1"/>
  <c r="O1961" i="1"/>
  <c r="N1961" i="1"/>
  <c r="M1961" i="1"/>
  <c r="K1961" i="1"/>
  <c r="J1961" i="1"/>
  <c r="I1961" i="1"/>
  <c r="P1953" i="1"/>
  <c r="O1953" i="1"/>
  <c r="N1953" i="1"/>
  <c r="M1953" i="1"/>
  <c r="K1953" i="1"/>
  <c r="J1953" i="1"/>
  <c r="I1953" i="1"/>
  <c r="P1945" i="1"/>
  <c r="O1945" i="1"/>
  <c r="N1945" i="1"/>
  <c r="M1945" i="1"/>
  <c r="K1945" i="1"/>
  <c r="J1945" i="1"/>
  <c r="I1945" i="1"/>
  <c r="P1937" i="1"/>
  <c r="O1937" i="1"/>
  <c r="N1937" i="1"/>
  <c r="M1937" i="1"/>
  <c r="K1937" i="1"/>
  <c r="J1937" i="1"/>
  <c r="I1937" i="1"/>
  <c r="P1929" i="1"/>
  <c r="O1929" i="1"/>
  <c r="N1929" i="1"/>
  <c r="M1929" i="1"/>
  <c r="K1929" i="1"/>
  <c r="J1929" i="1"/>
  <c r="I1929" i="1"/>
  <c r="P1921" i="1"/>
  <c r="O1921" i="1"/>
  <c r="N1921" i="1"/>
  <c r="M1921" i="1"/>
  <c r="K1921" i="1"/>
  <c r="J1921" i="1"/>
  <c r="I1921" i="1"/>
  <c r="P1913" i="1"/>
  <c r="O1913" i="1"/>
  <c r="N1913" i="1"/>
  <c r="M1913" i="1"/>
  <c r="K1913" i="1"/>
  <c r="J1913" i="1"/>
  <c r="I1913" i="1"/>
  <c r="P1905" i="1"/>
  <c r="O1905" i="1"/>
  <c r="N1905" i="1"/>
  <c r="M1905" i="1"/>
  <c r="K1905" i="1"/>
  <c r="J1905" i="1"/>
  <c r="I1905" i="1"/>
  <c r="P1897" i="1"/>
  <c r="O1897" i="1"/>
  <c r="N1897" i="1"/>
  <c r="M1897" i="1"/>
  <c r="K1897" i="1"/>
  <c r="J1897" i="1"/>
  <c r="I1897" i="1"/>
  <c r="P1889" i="1"/>
  <c r="O1889" i="1"/>
  <c r="N1889" i="1"/>
  <c r="M1889" i="1"/>
  <c r="K1889" i="1"/>
  <c r="J1889" i="1"/>
  <c r="I1889" i="1"/>
  <c r="P1881" i="1"/>
  <c r="O1881" i="1"/>
  <c r="N1881" i="1"/>
  <c r="M1881" i="1"/>
  <c r="K1881" i="1"/>
  <c r="J1881" i="1"/>
  <c r="I1881" i="1"/>
  <c r="P1873" i="1"/>
  <c r="O1873" i="1"/>
  <c r="N1873" i="1"/>
  <c r="M1873" i="1"/>
  <c r="K1873" i="1"/>
  <c r="J1873" i="1"/>
  <c r="I1873" i="1"/>
  <c r="P1865" i="1"/>
  <c r="O1865" i="1"/>
  <c r="N1865" i="1"/>
  <c r="M1865" i="1"/>
  <c r="K1865" i="1"/>
  <c r="J1865" i="1"/>
  <c r="I1865" i="1"/>
  <c r="P1857" i="1"/>
  <c r="O1857" i="1"/>
  <c r="N1857" i="1"/>
  <c r="M1857" i="1"/>
  <c r="K1857" i="1"/>
  <c r="J1857" i="1"/>
  <c r="I1857" i="1"/>
  <c r="P1849" i="1"/>
  <c r="O1849" i="1"/>
  <c r="N1849" i="1"/>
  <c r="M1849" i="1"/>
  <c r="K1849" i="1"/>
  <c r="J1849" i="1"/>
  <c r="I1849" i="1"/>
  <c r="P1841" i="1"/>
  <c r="O1841" i="1"/>
  <c r="N1841" i="1"/>
  <c r="M1841" i="1"/>
  <c r="K1841" i="1"/>
  <c r="J1841" i="1"/>
  <c r="I1841" i="1"/>
  <c r="P1833" i="1"/>
  <c r="O1833" i="1"/>
  <c r="N1833" i="1"/>
  <c r="M1833" i="1"/>
  <c r="K1833" i="1"/>
  <c r="J1833" i="1"/>
  <c r="I1833" i="1"/>
  <c r="P1825" i="1"/>
  <c r="O1825" i="1"/>
  <c r="N1825" i="1"/>
  <c r="M1825" i="1"/>
  <c r="K1825" i="1"/>
  <c r="J1825" i="1"/>
  <c r="I1825" i="1"/>
  <c r="P1817" i="1"/>
  <c r="O1817" i="1"/>
  <c r="N1817" i="1"/>
  <c r="M1817" i="1"/>
  <c r="K1817" i="1"/>
  <c r="J1817" i="1"/>
  <c r="I1817" i="1"/>
  <c r="P1809" i="1"/>
  <c r="O1809" i="1"/>
  <c r="N1809" i="1"/>
  <c r="M1809" i="1"/>
  <c r="K1809" i="1"/>
  <c r="J1809" i="1"/>
  <c r="I1809" i="1"/>
  <c r="P1801" i="1"/>
  <c r="O1801" i="1"/>
  <c r="N1801" i="1"/>
  <c r="M1801" i="1"/>
  <c r="K1801" i="1"/>
  <c r="J1801" i="1"/>
  <c r="I1801" i="1"/>
  <c r="P1793" i="1"/>
  <c r="O1793" i="1"/>
  <c r="N1793" i="1"/>
  <c r="M1793" i="1"/>
  <c r="K1793" i="1"/>
  <c r="J1793" i="1"/>
  <c r="I1793" i="1"/>
  <c r="P1785" i="1"/>
  <c r="O1785" i="1"/>
  <c r="N1785" i="1"/>
  <c r="M1785" i="1"/>
  <c r="K1785" i="1"/>
  <c r="J1785" i="1"/>
  <c r="I1785" i="1"/>
  <c r="P1777" i="1"/>
  <c r="O1777" i="1"/>
  <c r="N1777" i="1"/>
  <c r="M1777" i="1"/>
  <c r="K1777" i="1"/>
  <c r="J1777" i="1"/>
  <c r="I1777" i="1"/>
  <c r="P1769" i="1"/>
  <c r="O1769" i="1"/>
  <c r="N1769" i="1"/>
  <c r="M1769" i="1"/>
  <c r="J1769" i="1"/>
  <c r="K1769" i="1"/>
  <c r="I1769" i="1"/>
  <c r="P1761" i="1"/>
  <c r="O1761" i="1"/>
  <c r="N1761" i="1"/>
  <c r="M1761" i="1"/>
  <c r="J1761" i="1"/>
  <c r="K1761" i="1"/>
  <c r="I1761" i="1"/>
  <c r="P1753" i="1"/>
  <c r="O1753" i="1"/>
  <c r="N1753" i="1"/>
  <c r="M1753" i="1"/>
  <c r="K1753" i="1"/>
  <c r="J1753" i="1"/>
  <c r="I1753" i="1"/>
  <c r="P1745" i="1"/>
  <c r="O1745" i="1"/>
  <c r="N1745" i="1"/>
  <c r="M1745" i="1"/>
  <c r="K1745" i="1"/>
  <c r="J1745" i="1"/>
  <c r="I1745" i="1"/>
  <c r="P1737" i="1"/>
  <c r="O1737" i="1"/>
  <c r="N1737" i="1"/>
  <c r="M1737" i="1"/>
  <c r="K1737" i="1"/>
  <c r="J1737" i="1"/>
  <c r="I1737" i="1"/>
  <c r="P1729" i="1"/>
  <c r="O1729" i="1"/>
  <c r="N1729" i="1"/>
  <c r="M1729" i="1"/>
  <c r="K1729" i="1"/>
  <c r="J1729" i="1"/>
  <c r="I1729" i="1"/>
  <c r="P1721" i="1"/>
  <c r="O1721" i="1"/>
  <c r="N1721" i="1"/>
  <c r="M1721" i="1"/>
  <c r="K1721" i="1"/>
  <c r="J1721" i="1"/>
  <c r="I1721" i="1"/>
  <c r="P1713" i="1"/>
  <c r="O1713" i="1"/>
  <c r="N1713" i="1"/>
  <c r="M1713" i="1"/>
  <c r="K1713" i="1"/>
  <c r="J1713" i="1"/>
  <c r="I1713" i="1"/>
  <c r="P1705" i="1"/>
  <c r="O1705" i="1"/>
  <c r="N1705" i="1"/>
  <c r="M1705" i="1"/>
  <c r="J1705" i="1"/>
  <c r="K1705" i="1"/>
  <c r="I1705" i="1"/>
  <c r="P1697" i="1"/>
  <c r="O1697" i="1"/>
  <c r="N1697" i="1"/>
  <c r="M1697" i="1"/>
  <c r="K1697" i="1"/>
  <c r="J1697" i="1"/>
  <c r="I1697" i="1"/>
  <c r="P1689" i="1"/>
  <c r="O1689" i="1"/>
  <c r="N1689" i="1"/>
  <c r="M1689" i="1"/>
  <c r="K1689" i="1"/>
  <c r="J1689" i="1"/>
  <c r="I1689" i="1"/>
  <c r="P1681" i="1"/>
  <c r="O1681" i="1"/>
  <c r="N1681" i="1"/>
  <c r="M1681" i="1"/>
  <c r="K1681" i="1"/>
  <c r="J1681" i="1"/>
  <c r="I1681" i="1"/>
  <c r="P1673" i="1"/>
  <c r="O1673" i="1"/>
  <c r="N1673" i="1"/>
  <c r="M1673" i="1"/>
  <c r="K1673" i="1"/>
  <c r="J1673" i="1"/>
  <c r="I1673" i="1"/>
  <c r="P1665" i="1"/>
  <c r="O1665" i="1"/>
  <c r="N1665" i="1"/>
  <c r="M1665" i="1"/>
  <c r="K1665" i="1"/>
  <c r="J1665" i="1"/>
  <c r="I1665" i="1"/>
  <c r="P1657" i="1"/>
  <c r="O1657" i="1"/>
  <c r="N1657" i="1"/>
  <c r="M1657" i="1"/>
  <c r="K1657" i="1"/>
  <c r="J1657" i="1"/>
  <c r="I1657" i="1"/>
  <c r="P1649" i="1"/>
  <c r="O1649" i="1"/>
  <c r="N1649" i="1"/>
  <c r="M1649" i="1"/>
  <c r="K1649" i="1"/>
  <c r="J1649" i="1"/>
  <c r="I1649" i="1"/>
  <c r="P1641" i="1"/>
  <c r="O1641" i="1"/>
  <c r="N1641" i="1"/>
  <c r="M1641" i="1"/>
  <c r="K1641" i="1"/>
  <c r="J1641" i="1"/>
  <c r="I1641" i="1"/>
  <c r="P1633" i="1"/>
  <c r="O1633" i="1"/>
  <c r="N1633" i="1"/>
  <c r="K1633" i="1"/>
  <c r="M1633" i="1"/>
  <c r="J1633" i="1"/>
  <c r="I1633" i="1"/>
  <c r="P1625" i="1"/>
  <c r="O1625" i="1"/>
  <c r="N1625" i="1"/>
  <c r="K1625" i="1"/>
  <c r="M1625" i="1"/>
  <c r="J1625" i="1"/>
  <c r="I1625" i="1"/>
  <c r="P1617" i="1"/>
  <c r="O1617" i="1"/>
  <c r="N1617" i="1"/>
  <c r="K1617" i="1"/>
  <c r="M1617" i="1"/>
  <c r="J1617" i="1"/>
  <c r="I1617" i="1"/>
  <c r="P1609" i="1"/>
  <c r="O1609" i="1"/>
  <c r="N1609" i="1"/>
  <c r="K1609" i="1"/>
  <c r="M1609" i="1"/>
  <c r="J1609" i="1"/>
  <c r="I1609" i="1"/>
  <c r="P1601" i="1"/>
  <c r="O1601" i="1"/>
  <c r="N1601" i="1"/>
  <c r="K1601" i="1"/>
  <c r="M1601" i="1"/>
  <c r="J1601" i="1"/>
  <c r="I1601" i="1"/>
  <c r="O1593" i="1"/>
  <c r="P1593" i="1"/>
  <c r="N1593" i="1"/>
  <c r="K1593" i="1"/>
  <c r="M1593" i="1"/>
  <c r="J1593" i="1"/>
  <c r="I1593" i="1"/>
  <c r="P1585" i="1"/>
  <c r="O1585" i="1"/>
  <c r="N1585" i="1"/>
  <c r="K1585" i="1"/>
  <c r="M1585" i="1"/>
  <c r="J1585" i="1"/>
  <c r="I1585" i="1"/>
  <c r="P1577" i="1"/>
  <c r="O1577" i="1"/>
  <c r="N1577" i="1"/>
  <c r="K1577" i="1"/>
  <c r="M1577" i="1"/>
  <c r="J1577" i="1"/>
  <c r="I1577" i="1"/>
  <c r="P1569" i="1"/>
  <c r="O1569" i="1"/>
  <c r="N1569" i="1"/>
  <c r="K1569" i="1"/>
  <c r="M1569" i="1"/>
  <c r="J1569" i="1"/>
  <c r="I1569" i="1"/>
  <c r="P1561" i="1"/>
  <c r="O1561" i="1"/>
  <c r="N1561" i="1"/>
  <c r="K1561" i="1"/>
  <c r="M1561" i="1"/>
  <c r="J1561" i="1"/>
  <c r="I1561" i="1"/>
  <c r="P1553" i="1"/>
  <c r="O1553" i="1"/>
  <c r="N1553" i="1"/>
  <c r="K1553" i="1"/>
  <c r="M1553" i="1"/>
  <c r="J1553" i="1"/>
  <c r="I1553" i="1"/>
  <c r="P1545" i="1"/>
  <c r="O1545" i="1"/>
  <c r="N1545" i="1"/>
  <c r="K1545" i="1"/>
  <c r="M1545" i="1"/>
  <c r="J1545" i="1"/>
  <c r="I1545" i="1"/>
  <c r="P1537" i="1"/>
  <c r="O1537" i="1"/>
  <c r="N1537" i="1"/>
  <c r="K1537" i="1"/>
  <c r="M1537" i="1"/>
  <c r="J1537" i="1"/>
  <c r="I1537" i="1"/>
  <c r="P1529" i="1"/>
  <c r="O1529" i="1"/>
  <c r="N1529" i="1"/>
  <c r="K1529" i="1"/>
  <c r="M1529" i="1"/>
  <c r="J1529" i="1"/>
  <c r="I1529" i="1"/>
  <c r="P1521" i="1"/>
  <c r="O1521" i="1"/>
  <c r="N1521" i="1"/>
  <c r="M1521" i="1"/>
  <c r="K1521" i="1"/>
  <c r="J1521" i="1"/>
  <c r="I1521" i="1"/>
  <c r="P1513" i="1"/>
  <c r="O1513" i="1"/>
  <c r="N1513" i="1"/>
  <c r="M1513" i="1"/>
  <c r="K1513" i="1"/>
  <c r="J1513" i="1"/>
  <c r="I1513" i="1"/>
  <c r="P1505" i="1"/>
  <c r="O1505" i="1"/>
  <c r="N1505" i="1"/>
  <c r="M1505" i="1"/>
  <c r="K1505" i="1"/>
  <c r="J1505" i="1"/>
  <c r="I1505" i="1"/>
  <c r="P1497" i="1"/>
  <c r="O1497" i="1"/>
  <c r="N1497" i="1"/>
  <c r="M1497" i="1"/>
  <c r="K1497" i="1"/>
  <c r="J1497" i="1"/>
  <c r="I1497" i="1"/>
  <c r="P1489" i="1"/>
  <c r="O1489" i="1"/>
  <c r="N1489" i="1"/>
  <c r="M1489" i="1"/>
  <c r="K1489" i="1"/>
  <c r="J1489" i="1"/>
  <c r="I1489" i="1"/>
  <c r="P1481" i="1"/>
  <c r="O1481" i="1"/>
  <c r="N1481" i="1"/>
  <c r="M1481" i="1"/>
  <c r="K1481" i="1"/>
  <c r="J1481" i="1"/>
  <c r="I1481" i="1"/>
  <c r="P1473" i="1"/>
  <c r="O1473" i="1"/>
  <c r="N1473" i="1"/>
  <c r="M1473" i="1"/>
  <c r="K1473" i="1"/>
  <c r="J1473" i="1"/>
  <c r="I1473" i="1"/>
  <c r="P1465" i="1"/>
  <c r="O1465" i="1"/>
  <c r="M1465" i="1"/>
  <c r="N1465" i="1"/>
  <c r="K1465" i="1"/>
  <c r="J1465" i="1"/>
  <c r="I1465" i="1"/>
  <c r="P1457" i="1"/>
  <c r="O1457" i="1"/>
  <c r="N1457" i="1"/>
  <c r="M1457" i="1"/>
  <c r="K1457" i="1"/>
  <c r="J1457" i="1"/>
  <c r="I1457" i="1"/>
  <c r="P1449" i="1"/>
  <c r="O1449" i="1"/>
  <c r="N1449" i="1"/>
  <c r="M1449" i="1"/>
  <c r="K1449" i="1"/>
  <c r="J1449" i="1"/>
  <c r="I1449" i="1"/>
  <c r="P1441" i="1"/>
  <c r="O1441" i="1"/>
  <c r="N1441" i="1"/>
  <c r="M1441" i="1"/>
  <c r="K1441" i="1"/>
  <c r="J1441" i="1"/>
  <c r="I1441" i="1"/>
  <c r="P1433" i="1"/>
  <c r="O1433" i="1"/>
  <c r="N1433" i="1"/>
  <c r="M1433" i="1"/>
  <c r="K1433" i="1"/>
  <c r="J1433" i="1"/>
  <c r="I1433" i="1"/>
  <c r="P1425" i="1"/>
  <c r="O1425" i="1"/>
  <c r="N1425" i="1"/>
  <c r="M1425" i="1"/>
  <c r="K1425" i="1"/>
  <c r="J1425" i="1"/>
  <c r="I1425" i="1"/>
  <c r="P1417" i="1"/>
  <c r="O1417" i="1"/>
  <c r="N1417" i="1"/>
  <c r="M1417" i="1"/>
  <c r="K1417" i="1"/>
  <c r="J1417" i="1"/>
  <c r="I1417" i="1"/>
  <c r="P1409" i="1"/>
  <c r="O1409" i="1"/>
  <c r="N1409" i="1"/>
  <c r="M1409" i="1"/>
  <c r="K1409" i="1"/>
  <c r="J1409" i="1"/>
  <c r="I1409" i="1"/>
  <c r="P1401" i="1"/>
  <c r="O1401" i="1"/>
  <c r="M1401" i="1"/>
  <c r="N1401" i="1"/>
  <c r="K1401" i="1"/>
  <c r="J1401" i="1"/>
  <c r="I1401" i="1"/>
  <c r="P1393" i="1"/>
  <c r="O1393" i="1"/>
  <c r="M1393" i="1"/>
  <c r="N1393" i="1"/>
  <c r="K1393" i="1"/>
  <c r="J1393" i="1"/>
  <c r="I1393" i="1"/>
  <c r="P1385" i="1"/>
  <c r="O1385" i="1"/>
  <c r="N1385" i="1"/>
  <c r="M1385" i="1"/>
  <c r="K1385" i="1"/>
  <c r="J1385" i="1"/>
  <c r="I1385" i="1"/>
  <c r="P1377" i="1"/>
  <c r="O1377" i="1"/>
  <c r="N1377" i="1"/>
  <c r="M1377" i="1"/>
  <c r="K1377" i="1"/>
  <c r="J1377" i="1"/>
  <c r="I1377" i="1"/>
  <c r="P1369" i="1"/>
  <c r="O1369" i="1"/>
  <c r="N1369" i="1"/>
  <c r="M1369" i="1"/>
  <c r="K1369" i="1"/>
  <c r="J1369" i="1"/>
  <c r="I1369" i="1"/>
  <c r="P1361" i="1"/>
  <c r="O1361" i="1"/>
  <c r="N1361" i="1"/>
  <c r="M1361" i="1"/>
  <c r="K1361" i="1"/>
  <c r="J1361" i="1"/>
  <c r="I1361" i="1"/>
  <c r="P1353" i="1"/>
  <c r="O1353" i="1"/>
  <c r="N1353" i="1"/>
  <c r="M1353" i="1"/>
  <c r="K1353" i="1"/>
  <c r="J1353" i="1"/>
  <c r="I1353" i="1"/>
  <c r="P1345" i="1"/>
  <c r="O1345" i="1"/>
  <c r="N1345" i="1"/>
  <c r="M1345" i="1"/>
  <c r="K1345" i="1"/>
  <c r="J1345" i="1"/>
  <c r="I1345" i="1"/>
  <c r="P1337" i="1"/>
  <c r="O1337" i="1"/>
  <c r="M1337" i="1"/>
  <c r="K1337" i="1"/>
  <c r="N1337" i="1"/>
  <c r="J1337" i="1"/>
  <c r="I1337" i="1"/>
  <c r="P1329" i="1"/>
  <c r="O1329" i="1"/>
  <c r="M1329" i="1"/>
  <c r="K1329" i="1"/>
  <c r="N1329" i="1"/>
  <c r="J1329" i="1"/>
  <c r="I1329" i="1"/>
  <c r="P1321" i="1"/>
  <c r="O1321" i="1"/>
  <c r="N1321" i="1"/>
  <c r="M1321" i="1"/>
  <c r="K1321" i="1"/>
  <c r="J1321" i="1"/>
  <c r="I1321" i="1"/>
  <c r="P1313" i="1"/>
  <c r="O1313" i="1"/>
  <c r="N1313" i="1"/>
  <c r="M1313" i="1"/>
  <c r="K1313" i="1"/>
  <c r="J1313" i="1"/>
  <c r="I1313" i="1"/>
  <c r="P1305" i="1"/>
  <c r="O1305" i="1"/>
  <c r="N1305" i="1"/>
  <c r="M1305" i="1"/>
  <c r="K1305" i="1"/>
  <c r="J1305" i="1"/>
  <c r="I1305" i="1"/>
  <c r="P1297" i="1"/>
  <c r="O1297" i="1"/>
  <c r="N1297" i="1"/>
  <c r="M1297" i="1"/>
  <c r="K1297" i="1"/>
  <c r="J1297" i="1"/>
  <c r="I1297" i="1"/>
  <c r="P1289" i="1"/>
  <c r="O1289" i="1"/>
  <c r="N1289" i="1"/>
  <c r="M1289" i="1"/>
  <c r="K1289" i="1"/>
  <c r="J1289" i="1"/>
  <c r="I1289" i="1"/>
  <c r="P1281" i="1"/>
  <c r="O1281" i="1"/>
  <c r="N1281" i="1"/>
  <c r="M1281" i="1"/>
  <c r="K1281" i="1"/>
  <c r="J1281" i="1"/>
  <c r="I1281" i="1"/>
  <c r="P1273" i="1"/>
  <c r="O1273" i="1"/>
  <c r="N1273" i="1"/>
  <c r="M1273" i="1"/>
  <c r="K1273" i="1"/>
  <c r="J1273" i="1"/>
  <c r="I1273" i="1"/>
  <c r="P1265" i="1"/>
  <c r="O1265" i="1"/>
  <c r="N1265" i="1"/>
  <c r="M1265" i="1"/>
  <c r="K1265" i="1"/>
  <c r="J1265" i="1"/>
  <c r="I1265" i="1"/>
  <c r="P1257" i="1"/>
  <c r="O1257" i="1"/>
  <c r="N1257" i="1"/>
  <c r="M1257" i="1"/>
  <c r="K1257" i="1"/>
  <c r="J1257" i="1"/>
  <c r="I1257" i="1"/>
  <c r="P1249" i="1"/>
  <c r="O1249" i="1"/>
  <c r="N1249" i="1"/>
  <c r="M1249" i="1"/>
  <c r="K1249" i="1"/>
  <c r="J1249" i="1"/>
  <c r="I1249" i="1"/>
  <c r="P1241" i="1"/>
  <c r="O1241" i="1"/>
  <c r="N1241" i="1"/>
  <c r="M1241" i="1"/>
  <c r="K1241" i="1"/>
  <c r="J1241" i="1"/>
  <c r="I1241" i="1"/>
  <c r="P1233" i="1"/>
  <c r="O1233" i="1"/>
  <c r="N1233" i="1"/>
  <c r="M1233" i="1"/>
  <c r="K1233" i="1"/>
  <c r="J1233" i="1"/>
  <c r="I1233" i="1"/>
  <c r="P1225" i="1"/>
  <c r="O1225" i="1"/>
  <c r="N1225" i="1"/>
  <c r="M1225" i="1"/>
  <c r="K1225" i="1"/>
  <c r="J1225" i="1"/>
  <c r="I1225" i="1"/>
  <c r="P1217" i="1"/>
  <c r="O1217" i="1"/>
  <c r="N1217" i="1"/>
  <c r="M1217" i="1"/>
  <c r="K1217" i="1"/>
  <c r="J1217" i="1"/>
  <c r="I1217" i="1"/>
  <c r="P1209" i="1"/>
  <c r="O1209" i="1"/>
  <c r="N1209" i="1"/>
  <c r="M1209" i="1"/>
  <c r="K1209" i="1"/>
  <c r="J1209" i="1"/>
  <c r="I1209" i="1"/>
  <c r="P1201" i="1"/>
  <c r="O1201" i="1"/>
  <c r="N1201" i="1"/>
  <c r="M1201" i="1"/>
  <c r="K1201" i="1"/>
  <c r="J1201" i="1"/>
  <c r="I1201" i="1"/>
  <c r="P1193" i="1"/>
  <c r="O1193" i="1"/>
  <c r="N1193" i="1"/>
  <c r="M1193" i="1"/>
  <c r="K1193" i="1"/>
  <c r="J1193" i="1"/>
  <c r="I1193" i="1"/>
  <c r="P1185" i="1"/>
  <c r="O1185" i="1"/>
  <c r="N1185" i="1"/>
  <c r="M1185" i="1"/>
  <c r="K1185" i="1"/>
  <c r="J1185" i="1"/>
  <c r="I1185" i="1"/>
  <c r="P1177" i="1"/>
  <c r="O1177" i="1"/>
  <c r="N1177" i="1"/>
  <c r="M1177" i="1"/>
  <c r="K1177" i="1"/>
  <c r="J1177" i="1"/>
  <c r="I1177" i="1"/>
  <c r="P1169" i="1"/>
  <c r="O1169" i="1"/>
  <c r="N1169" i="1"/>
  <c r="M1169" i="1"/>
  <c r="K1169" i="1"/>
  <c r="J1169" i="1"/>
  <c r="I1169" i="1"/>
  <c r="P1161" i="1"/>
  <c r="O1161" i="1"/>
  <c r="N1161" i="1"/>
  <c r="M1161" i="1"/>
  <c r="K1161" i="1"/>
  <c r="J1161" i="1"/>
  <c r="I1161" i="1"/>
  <c r="O1153" i="1"/>
  <c r="P1153" i="1"/>
  <c r="N1153" i="1"/>
  <c r="M1153" i="1"/>
  <c r="K1153" i="1"/>
  <c r="I1153" i="1"/>
  <c r="J1153" i="1"/>
  <c r="P1145" i="1"/>
  <c r="O1145" i="1"/>
  <c r="N1145" i="1"/>
  <c r="M1145" i="1"/>
  <c r="K1145" i="1"/>
  <c r="J1145" i="1"/>
  <c r="I1145" i="1"/>
  <c r="P1137" i="1"/>
  <c r="O1137" i="1"/>
  <c r="N1137" i="1"/>
  <c r="M1137" i="1"/>
  <c r="K1137" i="1"/>
  <c r="J1137" i="1"/>
  <c r="I1137" i="1"/>
  <c r="P1129" i="1"/>
  <c r="O1129" i="1"/>
  <c r="N1129" i="1"/>
  <c r="M1129" i="1"/>
  <c r="K1129" i="1"/>
  <c r="J1129" i="1"/>
  <c r="I1129" i="1"/>
  <c r="P1121" i="1"/>
  <c r="O1121" i="1"/>
  <c r="N1121" i="1"/>
  <c r="M1121" i="1"/>
  <c r="K1121" i="1"/>
  <c r="J1121" i="1"/>
  <c r="I1121" i="1"/>
  <c r="P1113" i="1"/>
  <c r="O1113" i="1"/>
  <c r="N1113" i="1"/>
  <c r="M1113" i="1"/>
  <c r="K1113" i="1"/>
  <c r="J1113" i="1"/>
  <c r="I1113" i="1"/>
  <c r="P1105" i="1"/>
  <c r="O1105" i="1"/>
  <c r="N1105" i="1"/>
  <c r="M1105" i="1"/>
  <c r="K1105" i="1"/>
  <c r="J1105" i="1"/>
  <c r="I1105" i="1"/>
  <c r="P1097" i="1"/>
  <c r="O1097" i="1"/>
  <c r="N1097" i="1"/>
  <c r="M1097" i="1"/>
  <c r="K1097" i="1"/>
  <c r="J1097" i="1"/>
  <c r="I1097" i="1"/>
  <c r="O1089" i="1"/>
  <c r="P1089" i="1"/>
  <c r="N1089" i="1"/>
  <c r="M1089" i="1"/>
  <c r="K1089" i="1"/>
  <c r="J1089" i="1"/>
  <c r="I1089" i="1"/>
  <c r="P1081" i="1"/>
  <c r="O1081" i="1"/>
  <c r="N1081" i="1"/>
  <c r="M1081" i="1"/>
  <c r="K1081" i="1"/>
  <c r="I1081" i="1"/>
  <c r="J1081" i="1"/>
  <c r="P1073" i="1"/>
  <c r="O1073" i="1"/>
  <c r="N1073" i="1"/>
  <c r="M1073" i="1"/>
  <c r="K1073" i="1"/>
  <c r="J1073" i="1"/>
  <c r="I1073" i="1"/>
  <c r="P1065" i="1"/>
  <c r="O1065" i="1"/>
  <c r="N1065" i="1"/>
  <c r="M1065" i="1"/>
  <c r="K1065" i="1"/>
  <c r="J1065" i="1"/>
  <c r="I1065" i="1"/>
  <c r="P1057" i="1"/>
  <c r="O1057" i="1"/>
  <c r="N1057" i="1"/>
  <c r="M1057" i="1"/>
  <c r="K1057" i="1"/>
  <c r="J1057" i="1"/>
  <c r="I1057" i="1"/>
  <c r="P1049" i="1"/>
  <c r="O1049" i="1"/>
  <c r="N1049" i="1"/>
  <c r="M1049" i="1"/>
  <c r="K1049" i="1"/>
  <c r="J1049" i="1"/>
  <c r="I1049" i="1"/>
  <c r="P1041" i="1"/>
  <c r="O1041" i="1"/>
  <c r="N1041" i="1"/>
  <c r="M1041" i="1"/>
  <c r="K1041" i="1"/>
  <c r="J1041" i="1"/>
  <c r="I1041" i="1"/>
  <c r="P1033" i="1"/>
  <c r="O1033" i="1"/>
  <c r="N1033" i="1"/>
  <c r="M1033" i="1"/>
  <c r="K1033" i="1"/>
  <c r="J1033" i="1"/>
  <c r="I1033" i="1"/>
  <c r="P1025" i="1"/>
  <c r="O1025" i="1"/>
  <c r="N1025" i="1"/>
  <c r="M1025" i="1"/>
  <c r="K1025" i="1"/>
  <c r="J1025" i="1"/>
  <c r="I1025" i="1"/>
  <c r="P1017" i="1"/>
  <c r="O1017" i="1"/>
  <c r="N1017" i="1"/>
  <c r="M1017" i="1"/>
  <c r="K1017" i="1"/>
  <c r="J1017" i="1"/>
  <c r="I1017" i="1"/>
  <c r="P1009" i="1"/>
  <c r="O1009" i="1"/>
  <c r="N1009" i="1"/>
  <c r="M1009" i="1"/>
  <c r="K1009" i="1"/>
  <c r="J1009" i="1"/>
  <c r="I1009" i="1"/>
  <c r="P1001" i="1"/>
  <c r="O1001" i="1"/>
  <c r="N1001" i="1"/>
  <c r="M1001" i="1"/>
  <c r="K1001" i="1"/>
  <c r="J1001" i="1"/>
  <c r="I1001" i="1"/>
  <c r="P993" i="1"/>
  <c r="O993" i="1"/>
  <c r="N993" i="1"/>
  <c r="M993" i="1"/>
  <c r="K993" i="1"/>
  <c r="J993" i="1"/>
  <c r="I993" i="1"/>
  <c r="P985" i="1"/>
  <c r="O985" i="1"/>
  <c r="N985" i="1"/>
  <c r="M985" i="1"/>
  <c r="K985" i="1"/>
  <c r="J985" i="1"/>
  <c r="I985" i="1"/>
  <c r="P977" i="1"/>
  <c r="O977" i="1"/>
  <c r="N977" i="1"/>
  <c r="M977" i="1"/>
  <c r="K977" i="1"/>
  <c r="J977" i="1"/>
  <c r="I977" i="1"/>
  <c r="P969" i="1"/>
  <c r="O969" i="1"/>
  <c r="N969" i="1"/>
  <c r="M969" i="1"/>
  <c r="K969" i="1"/>
  <c r="J969" i="1"/>
  <c r="I969" i="1"/>
  <c r="P961" i="1"/>
  <c r="O961" i="1"/>
  <c r="N961" i="1"/>
  <c r="M961" i="1"/>
  <c r="K961" i="1"/>
  <c r="J961" i="1"/>
  <c r="I961" i="1"/>
  <c r="P953" i="1"/>
  <c r="O953" i="1"/>
  <c r="N953" i="1"/>
  <c r="M953" i="1"/>
  <c r="K953" i="1"/>
  <c r="J953" i="1"/>
  <c r="I953" i="1"/>
  <c r="P945" i="1"/>
  <c r="O945" i="1"/>
  <c r="N945" i="1"/>
  <c r="M945" i="1"/>
  <c r="K945" i="1"/>
  <c r="J945" i="1"/>
  <c r="I945" i="1"/>
  <c r="P937" i="1"/>
  <c r="O937" i="1"/>
  <c r="N937" i="1"/>
  <c r="M937" i="1"/>
  <c r="K937" i="1"/>
  <c r="J937" i="1"/>
  <c r="I937" i="1"/>
  <c r="P929" i="1"/>
  <c r="O929" i="1"/>
  <c r="N929" i="1"/>
  <c r="M929" i="1"/>
  <c r="K929" i="1"/>
  <c r="J929" i="1"/>
  <c r="I929" i="1"/>
  <c r="P921" i="1"/>
  <c r="O921" i="1"/>
  <c r="N921" i="1"/>
  <c r="K921" i="1"/>
  <c r="M921" i="1"/>
  <c r="J921" i="1"/>
  <c r="I921" i="1"/>
  <c r="P913" i="1"/>
  <c r="O913" i="1"/>
  <c r="N913" i="1"/>
  <c r="K913" i="1"/>
  <c r="M913" i="1"/>
  <c r="J913" i="1"/>
  <c r="I913" i="1"/>
  <c r="P905" i="1"/>
  <c r="O905" i="1"/>
  <c r="N905" i="1"/>
  <c r="K905" i="1"/>
  <c r="M905" i="1"/>
  <c r="J905" i="1"/>
  <c r="I905" i="1"/>
  <c r="P897" i="1"/>
  <c r="O897" i="1"/>
  <c r="N897" i="1"/>
  <c r="M897" i="1"/>
  <c r="K897" i="1"/>
  <c r="I897" i="1"/>
  <c r="J897" i="1"/>
  <c r="P889" i="1"/>
  <c r="O889" i="1"/>
  <c r="N889" i="1"/>
  <c r="M889" i="1"/>
  <c r="K889" i="1"/>
  <c r="I889" i="1"/>
  <c r="J889" i="1"/>
  <c r="P881" i="1"/>
  <c r="O881" i="1"/>
  <c r="N881" i="1"/>
  <c r="M881" i="1"/>
  <c r="K881" i="1"/>
  <c r="J881" i="1"/>
  <c r="I881" i="1"/>
  <c r="P873" i="1"/>
  <c r="O873" i="1"/>
  <c r="N873" i="1"/>
  <c r="M873" i="1"/>
  <c r="K873" i="1"/>
  <c r="J873" i="1"/>
  <c r="I873" i="1"/>
  <c r="P865" i="1"/>
  <c r="O865" i="1"/>
  <c r="N865" i="1"/>
  <c r="M865" i="1"/>
  <c r="K865" i="1"/>
  <c r="J865" i="1"/>
  <c r="I865" i="1"/>
  <c r="P857" i="1"/>
  <c r="O857" i="1"/>
  <c r="N857" i="1"/>
  <c r="K857" i="1"/>
  <c r="M857" i="1"/>
  <c r="J857" i="1"/>
  <c r="I857" i="1"/>
  <c r="P849" i="1"/>
  <c r="O849" i="1"/>
  <c r="N849" i="1"/>
  <c r="K849" i="1"/>
  <c r="M849" i="1"/>
  <c r="J849" i="1"/>
  <c r="I849" i="1"/>
  <c r="P841" i="1"/>
  <c r="O841" i="1"/>
  <c r="N841" i="1"/>
  <c r="M841" i="1"/>
  <c r="K841" i="1"/>
  <c r="J841" i="1"/>
  <c r="I841" i="1"/>
  <c r="O833" i="1"/>
  <c r="P833" i="1"/>
  <c r="N833" i="1"/>
  <c r="M833" i="1"/>
  <c r="K833" i="1"/>
  <c r="J833" i="1"/>
  <c r="I833" i="1"/>
  <c r="P825" i="1"/>
  <c r="O825" i="1"/>
  <c r="N825" i="1"/>
  <c r="M825" i="1"/>
  <c r="K825" i="1"/>
  <c r="I825" i="1"/>
  <c r="J825" i="1"/>
  <c r="P817" i="1"/>
  <c r="O817" i="1"/>
  <c r="N817" i="1"/>
  <c r="M817" i="1"/>
  <c r="K817" i="1"/>
  <c r="J817" i="1"/>
  <c r="I817" i="1"/>
  <c r="P809" i="1"/>
  <c r="O809" i="1"/>
  <c r="N809" i="1"/>
  <c r="M809" i="1"/>
  <c r="K809" i="1"/>
  <c r="J809" i="1"/>
  <c r="I809" i="1"/>
  <c r="P801" i="1"/>
  <c r="O801" i="1"/>
  <c r="N801" i="1"/>
  <c r="M801" i="1"/>
  <c r="K801" i="1"/>
  <c r="J801" i="1"/>
  <c r="I801" i="1"/>
  <c r="P793" i="1"/>
  <c r="O793" i="1"/>
  <c r="N793" i="1"/>
  <c r="M793" i="1"/>
  <c r="K793" i="1"/>
  <c r="J793" i="1"/>
  <c r="I793" i="1"/>
  <c r="P785" i="1"/>
  <c r="O785" i="1"/>
  <c r="N785" i="1"/>
  <c r="K785" i="1"/>
  <c r="M785" i="1"/>
  <c r="J785" i="1"/>
  <c r="I785" i="1"/>
  <c r="P777" i="1"/>
  <c r="O777" i="1"/>
  <c r="N777" i="1"/>
  <c r="M777" i="1"/>
  <c r="K777" i="1"/>
  <c r="J777" i="1"/>
  <c r="I777" i="1"/>
  <c r="P769" i="1"/>
  <c r="O769" i="1"/>
  <c r="N769" i="1"/>
  <c r="M769" i="1"/>
  <c r="K769" i="1"/>
  <c r="J769" i="1"/>
  <c r="I769" i="1"/>
  <c r="P761" i="1"/>
  <c r="O761" i="1"/>
  <c r="N761" i="1"/>
  <c r="M761" i="1"/>
  <c r="K761" i="1"/>
  <c r="J761" i="1"/>
  <c r="I761" i="1"/>
  <c r="P753" i="1"/>
  <c r="O753" i="1"/>
  <c r="N753" i="1"/>
  <c r="M753" i="1"/>
  <c r="K753" i="1"/>
  <c r="J753" i="1"/>
  <c r="I753" i="1"/>
  <c r="P745" i="1"/>
  <c r="O745" i="1"/>
  <c r="N745" i="1"/>
  <c r="M745" i="1"/>
  <c r="K745" i="1"/>
  <c r="J745" i="1"/>
  <c r="I745" i="1"/>
  <c r="P737" i="1"/>
  <c r="O737" i="1"/>
  <c r="N737" i="1"/>
  <c r="M737" i="1"/>
  <c r="K737" i="1"/>
  <c r="J737" i="1"/>
  <c r="I737" i="1"/>
  <c r="P729" i="1"/>
  <c r="O729" i="1"/>
  <c r="N729" i="1"/>
  <c r="K729" i="1"/>
  <c r="M729" i="1"/>
  <c r="J729" i="1"/>
  <c r="I729" i="1"/>
  <c r="P721" i="1"/>
  <c r="O721" i="1"/>
  <c r="N721" i="1"/>
  <c r="K721" i="1"/>
  <c r="M721" i="1"/>
  <c r="J721" i="1"/>
  <c r="I721" i="1"/>
  <c r="P713" i="1"/>
  <c r="O713" i="1"/>
  <c r="N713" i="1"/>
  <c r="M713" i="1"/>
  <c r="K713" i="1"/>
  <c r="J713" i="1"/>
  <c r="I713" i="1"/>
  <c r="P705" i="1"/>
  <c r="O705" i="1"/>
  <c r="N705" i="1"/>
  <c r="M705" i="1"/>
  <c r="K705" i="1"/>
  <c r="J705" i="1"/>
  <c r="I705" i="1"/>
  <c r="P697" i="1"/>
  <c r="O697" i="1"/>
  <c r="N697" i="1"/>
  <c r="M697" i="1"/>
  <c r="K697" i="1"/>
  <c r="J697" i="1"/>
  <c r="I697" i="1"/>
  <c r="P689" i="1"/>
  <c r="O689" i="1"/>
  <c r="N689" i="1"/>
  <c r="M689" i="1"/>
  <c r="K689" i="1"/>
  <c r="J689" i="1"/>
  <c r="I689" i="1"/>
  <c r="P681" i="1"/>
  <c r="O681" i="1"/>
  <c r="N681" i="1"/>
  <c r="M681" i="1"/>
  <c r="K681" i="1"/>
  <c r="J681" i="1"/>
  <c r="I681" i="1"/>
  <c r="P673" i="1"/>
  <c r="O673" i="1"/>
  <c r="N673" i="1"/>
  <c r="M673" i="1"/>
  <c r="K673" i="1"/>
  <c r="J673" i="1"/>
  <c r="I673" i="1"/>
  <c r="P665" i="1"/>
  <c r="O665" i="1"/>
  <c r="N665" i="1"/>
  <c r="K665" i="1"/>
  <c r="M665" i="1"/>
  <c r="J665" i="1"/>
  <c r="I665" i="1"/>
  <c r="P657" i="1"/>
  <c r="O657" i="1"/>
  <c r="N657" i="1"/>
  <c r="K657" i="1"/>
  <c r="M657" i="1"/>
  <c r="J657" i="1"/>
  <c r="I657" i="1"/>
  <c r="P649" i="1"/>
  <c r="O649" i="1"/>
  <c r="N649" i="1"/>
  <c r="M649" i="1"/>
  <c r="K649" i="1"/>
  <c r="J649" i="1"/>
  <c r="I649" i="1"/>
  <c r="P641" i="1"/>
  <c r="O641" i="1"/>
  <c r="N641" i="1"/>
  <c r="M641" i="1"/>
  <c r="K641" i="1"/>
  <c r="I641" i="1"/>
  <c r="J641" i="1"/>
  <c r="P633" i="1"/>
  <c r="O633" i="1"/>
  <c r="N633" i="1"/>
  <c r="M633" i="1"/>
  <c r="K633" i="1"/>
  <c r="I633" i="1"/>
  <c r="J633" i="1"/>
  <c r="P625" i="1"/>
  <c r="O625" i="1"/>
  <c r="N625" i="1"/>
  <c r="M625" i="1"/>
  <c r="K625" i="1"/>
  <c r="J625" i="1"/>
  <c r="I625" i="1"/>
  <c r="P617" i="1"/>
  <c r="O617" i="1"/>
  <c r="N617" i="1"/>
  <c r="M617" i="1"/>
  <c r="K617" i="1"/>
  <c r="J617" i="1"/>
  <c r="I617" i="1"/>
  <c r="P609" i="1"/>
  <c r="O609" i="1"/>
  <c r="N609" i="1"/>
  <c r="M609" i="1"/>
  <c r="K609" i="1"/>
  <c r="J609" i="1"/>
  <c r="I609" i="1"/>
  <c r="P601" i="1"/>
  <c r="O601" i="1"/>
  <c r="N601" i="1"/>
  <c r="M601" i="1"/>
  <c r="K601" i="1"/>
  <c r="J601" i="1"/>
  <c r="I601" i="1"/>
  <c r="P593" i="1"/>
  <c r="O593" i="1"/>
  <c r="N593" i="1"/>
  <c r="K593" i="1"/>
  <c r="M593" i="1"/>
  <c r="J593" i="1"/>
  <c r="I593" i="1"/>
  <c r="P585" i="1"/>
  <c r="O585" i="1"/>
  <c r="N585" i="1"/>
  <c r="M585" i="1"/>
  <c r="K585" i="1"/>
  <c r="J585" i="1"/>
  <c r="I585" i="1"/>
  <c r="P577" i="1"/>
  <c r="O577" i="1"/>
  <c r="N577" i="1"/>
  <c r="M577" i="1"/>
  <c r="K577" i="1"/>
  <c r="J577" i="1"/>
  <c r="I577" i="1"/>
  <c r="P569" i="1"/>
  <c r="O569" i="1"/>
  <c r="N569" i="1"/>
  <c r="K569" i="1"/>
  <c r="M569" i="1"/>
  <c r="I569" i="1"/>
  <c r="J569" i="1"/>
  <c r="P561" i="1"/>
  <c r="O561" i="1"/>
  <c r="N561" i="1"/>
  <c r="M561" i="1"/>
  <c r="K561" i="1"/>
  <c r="J561" i="1"/>
  <c r="I561" i="1"/>
  <c r="P553" i="1"/>
  <c r="O553" i="1"/>
  <c r="N553" i="1"/>
  <c r="M553" i="1"/>
  <c r="K553" i="1"/>
  <c r="J553" i="1"/>
  <c r="I553" i="1"/>
  <c r="P545" i="1"/>
  <c r="O545" i="1"/>
  <c r="N545" i="1"/>
  <c r="M545" i="1"/>
  <c r="K545" i="1"/>
  <c r="J545" i="1"/>
  <c r="I545" i="1"/>
  <c r="P537" i="1"/>
  <c r="O537" i="1"/>
  <c r="N537" i="1"/>
  <c r="M537" i="1"/>
  <c r="K537" i="1"/>
  <c r="J537" i="1"/>
  <c r="I537" i="1"/>
  <c r="P529" i="1"/>
  <c r="O529" i="1"/>
  <c r="N529" i="1"/>
  <c r="K529" i="1"/>
  <c r="M529" i="1"/>
  <c r="J529" i="1"/>
  <c r="I529" i="1"/>
  <c r="P521" i="1"/>
  <c r="O521" i="1"/>
  <c r="N521" i="1"/>
  <c r="M521" i="1"/>
  <c r="K521" i="1"/>
  <c r="J521" i="1"/>
  <c r="I521" i="1"/>
  <c r="P513" i="1"/>
  <c r="O513" i="1"/>
  <c r="N513" i="1"/>
  <c r="M513" i="1"/>
  <c r="K513" i="1"/>
  <c r="J513" i="1"/>
  <c r="I513" i="1"/>
  <c r="P505" i="1"/>
  <c r="O505" i="1"/>
  <c r="N505" i="1"/>
  <c r="M505" i="1"/>
  <c r="K505" i="1"/>
  <c r="J505" i="1"/>
  <c r="I505" i="1"/>
  <c r="P497" i="1"/>
  <c r="O497" i="1"/>
  <c r="N497" i="1"/>
  <c r="M497" i="1"/>
  <c r="K497" i="1"/>
  <c r="J497" i="1"/>
  <c r="I497" i="1"/>
  <c r="P489" i="1"/>
  <c r="O489" i="1"/>
  <c r="N489" i="1"/>
  <c r="M489" i="1"/>
  <c r="K489" i="1"/>
  <c r="J489" i="1"/>
  <c r="I489" i="1"/>
  <c r="P481" i="1"/>
  <c r="O481" i="1"/>
  <c r="N481" i="1"/>
  <c r="M481" i="1"/>
  <c r="K481" i="1"/>
  <c r="J481" i="1"/>
  <c r="I481" i="1"/>
  <c r="P473" i="1"/>
  <c r="O473" i="1"/>
  <c r="N473" i="1"/>
  <c r="M473" i="1"/>
  <c r="K473" i="1"/>
  <c r="J473" i="1"/>
  <c r="I473" i="1"/>
  <c r="P465" i="1"/>
  <c r="O465" i="1"/>
  <c r="N465" i="1"/>
  <c r="K465" i="1"/>
  <c r="M465" i="1"/>
  <c r="J465" i="1"/>
  <c r="I465" i="1"/>
  <c r="P457" i="1"/>
  <c r="O457" i="1"/>
  <c r="N457" i="1"/>
  <c r="M457" i="1"/>
  <c r="K457" i="1"/>
  <c r="J457" i="1"/>
  <c r="I457" i="1"/>
  <c r="P449" i="1"/>
  <c r="O449" i="1"/>
  <c r="N449" i="1"/>
  <c r="M449" i="1"/>
  <c r="K449" i="1"/>
  <c r="J449" i="1"/>
  <c r="I449" i="1"/>
  <c r="P441" i="1"/>
  <c r="O441" i="1"/>
  <c r="N441" i="1"/>
  <c r="K441" i="1"/>
  <c r="M441" i="1"/>
  <c r="J441" i="1"/>
  <c r="I441" i="1"/>
  <c r="P433" i="1"/>
  <c r="O433" i="1"/>
  <c r="N433" i="1"/>
  <c r="M433" i="1"/>
  <c r="K433" i="1"/>
  <c r="J433" i="1"/>
  <c r="I433" i="1"/>
  <c r="P425" i="1"/>
  <c r="O425" i="1"/>
  <c r="N425" i="1"/>
  <c r="M425" i="1"/>
  <c r="K425" i="1"/>
  <c r="J425" i="1"/>
  <c r="I425" i="1"/>
  <c r="P417" i="1"/>
  <c r="O417" i="1"/>
  <c r="N417" i="1"/>
  <c r="M417" i="1"/>
  <c r="K417" i="1"/>
  <c r="J417" i="1"/>
  <c r="I417" i="1"/>
  <c r="P409" i="1"/>
  <c r="O409" i="1"/>
  <c r="N409" i="1"/>
  <c r="M409" i="1"/>
  <c r="K409" i="1"/>
  <c r="J409" i="1"/>
  <c r="I409" i="1"/>
  <c r="P401" i="1"/>
  <c r="O401" i="1"/>
  <c r="N401" i="1"/>
  <c r="K401" i="1"/>
  <c r="J401" i="1"/>
  <c r="M401" i="1"/>
  <c r="I401" i="1"/>
  <c r="P393" i="1"/>
  <c r="O393" i="1"/>
  <c r="N393" i="1"/>
  <c r="M393" i="1"/>
  <c r="K393" i="1"/>
  <c r="J393" i="1"/>
  <c r="I393" i="1"/>
  <c r="P385" i="1"/>
  <c r="O385" i="1"/>
  <c r="N385" i="1"/>
  <c r="M385" i="1"/>
  <c r="K385" i="1"/>
  <c r="J385" i="1"/>
  <c r="I385" i="1"/>
  <c r="P377" i="1"/>
  <c r="O377" i="1"/>
  <c r="N377" i="1"/>
  <c r="K377" i="1"/>
  <c r="M377" i="1"/>
  <c r="J377" i="1"/>
  <c r="I377" i="1"/>
  <c r="P369" i="1"/>
  <c r="O369" i="1"/>
  <c r="N369" i="1"/>
  <c r="M369" i="1"/>
  <c r="K369" i="1"/>
  <c r="J369" i="1"/>
  <c r="I369" i="1"/>
  <c r="P361" i="1"/>
  <c r="O361" i="1"/>
  <c r="N361" i="1"/>
  <c r="M361" i="1"/>
  <c r="K361" i="1"/>
  <c r="J361" i="1"/>
  <c r="I361" i="1"/>
  <c r="P353" i="1"/>
  <c r="O353" i="1"/>
  <c r="N353" i="1"/>
  <c r="M353" i="1"/>
  <c r="K353" i="1"/>
  <c r="J353" i="1"/>
  <c r="I353" i="1"/>
  <c r="P345" i="1"/>
  <c r="O345" i="1"/>
  <c r="N345" i="1"/>
  <c r="M345" i="1"/>
  <c r="K345" i="1"/>
  <c r="J345" i="1"/>
  <c r="I345" i="1"/>
  <c r="P337" i="1"/>
  <c r="O337" i="1"/>
  <c r="N337" i="1"/>
  <c r="K337" i="1"/>
  <c r="M337" i="1"/>
  <c r="J337" i="1"/>
  <c r="I337" i="1"/>
  <c r="P329" i="1"/>
  <c r="O329" i="1"/>
  <c r="N329" i="1"/>
  <c r="M329" i="1"/>
  <c r="K329" i="1"/>
  <c r="J329" i="1"/>
  <c r="I329" i="1"/>
  <c r="P321" i="1"/>
  <c r="O321" i="1"/>
  <c r="N321" i="1"/>
  <c r="M321" i="1"/>
  <c r="K321" i="1"/>
  <c r="J321" i="1"/>
  <c r="I321" i="1"/>
  <c r="P313" i="1"/>
  <c r="O313" i="1"/>
  <c r="N313" i="1"/>
  <c r="K313" i="1"/>
  <c r="J313" i="1"/>
  <c r="M313" i="1"/>
  <c r="I313" i="1"/>
  <c r="P305" i="1"/>
  <c r="O305" i="1"/>
  <c r="N305" i="1"/>
  <c r="M305" i="1"/>
  <c r="K305" i="1"/>
  <c r="J305" i="1"/>
  <c r="I305" i="1"/>
  <c r="P297" i="1"/>
  <c r="O297" i="1"/>
  <c r="N297" i="1"/>
  <c r="M297" i="1"/>
  <c r="K297" i="1"/>
  <c r="J297" i="1"/>
  <c r="I297" i="1"/>
  <c r="P289" i="1"/>
  <c r="O289" i="1"/>
  <c r="N289" i="1"/>
  <c r="M289" i="1"/>
  <c r="K289" i="1"/>
  <c r="J289" i="1"/>
  <c r="I289" i="1"/>
  <c r="P281" i="1"/>
  <c r="O281" i="1"/>
  <c r="N281" i="1"/>
  <c r="M281" i="1"/>
  <c r="K281" i="1"/>
  <c r="J281" i="1"/>
  <c r="I281" i="1"/>
  <c r="P273" i="1"/>
  <c r="O273" i="1"/>
  <c r="N273" i="1"/>
  <c r="K273" i="1"/>
  <c r="M273" i="1"/>
  <c r="J273" i="1"/>
  <c r="I273" i="1"/>
  <c r="P265" i="1"/>
  <c r="O265" i="1"/>
  <c r="N265" i="1"/>
  <c r="M265" i="1"/>
  <c r="K265" i="1"/>
  <c r="J265" i="1"/>
  <c r="I265" i="1"/>
  <c r="P257" i="1"/>
  <c r="O257" i="1"/>
  <c r="N257" i="1"/>
  <c r="M257" i="1"/>
  <c r="K257" i="1"/>
  <c r="J257" i="1"/>
  <c r="I257" i="1"/>
  <c r="P249" i="1"/>
  <c r="O249" i="1"/>
  <c r="N249" i="1"/>
  <c r="M249" i="1"/>
  <c r="K249" i="1"/>
  <c r="J249" i="1"/>
  <c r="I249" i="1"/>
  <c r="P241" i="1"/>
  <c r="O241" i="1"/>
  <c r="N241" i="1"/>
  <c r="M241" i="1"/>
  <c r="K241" i="1"/>
  <c r="J241" i="1"/>
  <c r="I241" i="1"/>
  <c r="P233" i="1"/>
  <c r="O233" i="1"/>
  <c r="N233" i="1"/>
  <c r="M233" i="1"/>
  <c r="K233" i="1"/>
  <c r="J233" i="1"/>
  <c r="I233" i="1"/>
  <c r="P225" i="1"/>
  <c r="O225" i="1"/>
  <c r="N225" i="1"/>
  <c r="M225" i="1"/>
  <c r="K225" i="1"/>
  <c r="J225" i="1"/>
  <c r="I225" i="1"/>
  <c r="P217" i="1"/>
  <c r="O217" i="1"/>
  <c r="N217" i="1"/>
  <c r="M217" i="1"/>
  <c r="K217" i="1"/>
  <c r="J217" i="1"/>
  <c r="I217" i="1"/>
  <c r="P209" i="1"/>
  <c r="O209" i="1"/>
  <c r="N209" i="1"/>
  <c r="K209" i="1"/>
  <c r="M209" i="1"/>
  <c r="J209" i="1"/>
  <c r="I209" i="1"/>
  <c r="P201" i="1"/>
  <c r="O201" i="1"/>
  <c r="N201" i="1"/>
  <c r="M201" i="1"/>
  <c r="K201" i="1"/>
  <c r="J201" i="1"/>
  <c r="I201" i="1"/>
  <c r="P193" i="1"/>
  <c r="O193" i="1"/>
  <c r="N193" i="1"/>
  <c r="M193" i="1"/>
  <c r="K193" i="1"/>
  <c r="J193" i="1"/>
  <c r="I193" i="1"/>
  <c r="P185" i="1"/>
  <c r="O185" i="1"/>
  <c r="N185" i="1"/>
  <c r="M185" i="1"/>
  <c r="K185" i="1"/>
  <c r="J185" i="1"/>
  <c r="I185" i="1"/>
  <c r="P177" i="1"/>
  <c r="O177" i="1"/>
  <c r="N177" i="1"/>
  <c r="M177" i="1"/>
  <c r="K177" i="1"/>
  <c r="J177" i="1"/>
  <c r="I177" i="1"/>
  <c r="P169" i="1"/>
  <c r="O169" i="1"/>
  <c r="N169" i="1"/>
  <c r="M169" i="1"/>
  <c r="K169" i="1"/>
  <c r="J169" i="1"/>
  <c r="I169" i="1"/>
  <c r="P161" i="1"/>
  <c r="O161" i="1"/>
  <c r="N161" i="1"/>
  <c r="M161" i="1"/>
  <c r="K161" i="1"/>
  <c r="J161" i="1"/>
  <c r="I161" i="1"/>
  <c r="P153" i="1"/>
  <c r="O153" i="1"/>
  <c r="N153" i="1"/>
  <c r="M153" i="1"/>
  <c r="K153" i="1"/>
  <c r="J153" i="1"/>
  <c r="I153" i="1"/>
  <c r="P145" i="1"/>
  <c r="O145" i="1"/>
  <c r="N145" i="1"/>
  <c r="M145" i="1"/>
  <c r="K145" i="1"/>
  <c r="J145" i="1"/>
  <c r="I145" i="1"/>
  <c r="P137" i="1"/>
  <c r="O137" i="1"/>
  <c r="N137" i="1"/>
  <c r="M137" i="1"/>
  <c r="K137" i="1"/>
  <c r="J137" i="1"/>
  <c r="I137" i="1"/>
  <c r="P129" i="1"/>
  <c r="O129" i="1"/>
  <c r="N129" i="1"/>
  <c r="M129" i="1"/>
  <c r="K129" i="1"/>
  <c r="J129" i="1"/>
  <c r="I129" i="1"/>
  <c r="P121" i="1"/>
  <c r="O121" i="1"/>
  <c r="N121" i="1"/>
  <c r="M121" i="1"/>
  <c r="K121" i="1"/>
  <c r="J121" i="1"/>
  <c r="I121" i="1"/>
  <c r="P113" i="1"/>
  <c r="O113" i="1"/>
  <c r="N113" i="1"/>
  <c r="M113" i="1"/>
  <c r="K113" i="1"/>
  <c r="J113" i="1"/>
  <c r="I113" i="1"/>
  <c r="P105" i="1"/>
  <c r="O105" i="1"/>
  <c r="N105" i="1"/>
  <c r="M105" i="1"/>
  <c r="K105" i="1"/>
  <c r="J105" i="1"/>
  <c r="I105" i="1"/>
  <c r="P97" i="1"/>
  <c r="O97" i="1"/>
  <c r="N97" i="1"/>
  <c r="M97" i="1"/>
  <c r="K97" i="1"/>
  <c r="J97" i="1"/>
  <c r="I97" i="1"/>
  <c r="P89" i="1"/>
  <c r="O89" i="1"/>
  <c r="N89" i="1"/>
  <c r="M89" i="1"/>
  <c r="K89" i="1"/>
  <c r="J89" i="1"/>
  <c r="I89" i="1"/>
  <c r="P81" i="1"/>
  <c r="O81" i="1"/>
  <c r="N81" i="1"/>
  <c r="M81" i="1"/>
  <c r="K81" i="1"/>
  <c r="J81" i="1"/>
  <c r="I81" i="1"/>
  <c r="P73" i="1"/>
  <c r="O73" i="1"/>
  <c r="N73" i="1"/>
  <c r="M73" i="1"/>
  <c r="K73" i="1"/>
  <c r="J73" i="1"/>
  <c r="I73" i="1"/>
  <c r="P65" i="1"/>
  <c r="O65" i="1"/>
  <c r="N65" i="1"/>
  <c r="M65" i="1"/>
  <c r="K65" i="1"/>
  <c r="J65" i="1"/>
  <c r="I65" i="1"/>
  <c r="P57" i="1"/>
  <c r="O57" i="1"/>
  <c r="N57" i="1"/>
  <c r="M57" i="1"/>
  <c r="K57" i="1"/>
  <c r="J57" i="1"/>
  <c r="I57" i="1"/>
  <c r="P49" i="1"/>
  <c r="O49" i="1"/>
  <c r="N49" i="1"/>
  <c r="M49" i="1"/>
  <c r="K49" i="1"/>
  <c r="J49" i="1"/>
  <c r="I49" i="1"/>
  <c r="P41" i="1"/>
  <c r="O41" i="1"/>
  <c r="N41" i="1"/>
  <c r="M41" i="1"/>
  <c r="K41" i="1"/>
  <c r="J41" i="1"/>
  <c r="I41" i="1"/>
  <c r="P33" i="1"/>
  <c r="O33" i="1"/>
  <c r="N33" i="1"/>
  <c r="M33" i="1"/>
  <c r="K33" i="1"/>
  <c r="J33" i="1"/>
  <c r="I33" i="1"/>
  <c r="P25" i="1"/>
  <c r="O25" i="1"/>
  <c r="N25" i="1"/>
  <c r="M25" i="1"/>
  <c r="K25" i="1"/>
  <c r="J25" i="1"/>
  <c r="I25" i="1"/>
  <c r="P17" i="1"/>
  <c r="O17" i="1"/>
  <c r="N17" i="1"/>
  <c r="M17" i="1"/>
  <c r="K17" i="1"/>
  <c r="J17" i="1"/>
  <c r="I17" i="1"/>
  <c r="P9" i="1"/>
  <c r="O9" i="1"/>
  <c r="N9" i="1"/>
  <c r="M9" i="1"/>
  <c r="K9" i="1"/>
  <c r="J9" i="1"/>
  <c r="I9" i="1"/>
  <c r="P1968" i="1"/>
  <c r="O1968" i="1"/>
  <c r="N1968" i="1"/>
  <c r="M1968" i="1"/>
  <c r="K1968" i="1"/>
  <c r="I1968" i="1"/>
  <c r="J1968" i="1"/>
  <c r="P1880" i="1"/>
  <c r="O1880" i="1"/>
  <c r="N1880" i="1"/>
  <c r="M1880" i="1"/>
  <c r="K1880" i="1"/>
  <c r="J1880" i="1"/>
  <c r="I1880" i="1"/>
  <c r="P1760" i="1"/>
  <c r="O1760" i="1"/>
  <c r="N1760" i="1"/>
  <c r="M1760" i="1"/>
  <c r="K1760" i="1"/>
  <c r="J1760" i="1"/>
  <c r="I1760" i="1"/>
  <c r="P1680" i="1"/>
  <c r="O1680" i="1"/>
  <c r="N1680" i="1"/>
  <c r="M1680" i="1"/>
  <c r="K1680" i="1"/>
  <c r="I1680" i="1"/>
  <c r="J1680" i="1"/>
  <c r="P1608" i="1"/>
  <c r="O1608" i="1"/>
  <c r="N1608" i="1"/>
  <c r="M1608" i="1"/>
  <c r="K1608" i="1"/>
  <c r="I1608" i="1"/>
  <c r="J1608" i="1"/>
  <c r="P1552" i="1"/>
  <c r="O1552" i="1"/>
  <c r="N1552" i="1"/>
  <c r="M1552" i="1"/>
  <c r="K1552" i="1"/>
  <c r="I1552" i="1"/>
  <c r="J1552" i="1"/>
  <c r="P1504" i="1"/>
  <c r="O1504" i="1"/>
  <c r="N1504" i="1"/>
  <c r="M1504" i="1"/>
  <c r="K1504" i="1"/>
  <c r="J1504" i="1"/>
  <c r="I1504" i="1"/>
  <c r="P1440" i="1"/>
  <c r="O1440" i="1"/>
  <c r="N1440" i="1"/>
  <c r="M1440" i="1"/>
  <c r="K1440" i="1"/>
  <c r="J1440" i="1"/>
  <c r="I1440" i="1"/>
  <c r="P1384" i="1"/>
  <c r="O1384" i="1"/>
  <c r="M1384" i="1"/>
  <c r="N1384" i="1"/>
  <c r="K1384" i="1"/>
  <c r="J1384" i="1"/>
  <c r="I1384" i="1"/>
  <c r="P1336" i="1"/>
  <c r="O1336" i="1"/>
  <c r="N1336" i="1"/>
  <c r="M1336" i="1"/>
  <c r="K1336" i="1"/>
  <c r="I1336" i="1"/>
  <c r="J1336" i="1"/>
  <c r="P1296" i="1"/>
  <c r="N1296" i="1"/>
  <c r="O1296" i="1"/>
  <c r="M1296" i="1"/>
  <c r="K1296" i="1"/>
  <c r="J1296" i="1"/>
  <c r="I1296" i="1"/>
  <c r="P1264" i="1"/>
  <c r="N1264" i="1"/>
  <c r="O1264" i="1"/>
  <c r="M1264" i="1"/>
  <c r="K1264" i="1"/>
  <c r="I1264" i="1"/>
  <c r="J1264" i="1"/>
  <c r="P1232" i="1"/>
  <c r="O1232" i="1"/>
  <c r="N1232" i="1"/>
  <c r="M1232" i="1"/>
  <c r="K1232" i="1"/>
  <c r="J1232" i="1"/>
  <c r="I1232" i="1"/>
  <c r="P1200" i="1"/>
  <c r="O1200" i="1"/>
  <c r="N1200" i="1"/>
  <c r="M1200" i="1"/>
  <c r="K1200" i="1"/>
  <c r="J1200" i="1"/>
  <c r="I1200" i="1"/>
  <c r="O1176" i="1"/>
  <c r="P1176" i="1"/>
  <c r="N1176" i="1"/>
  <c r="M1176" i="1"/>
  <c r="K1176" i="1"/>
  <c r="J1176" i="1"/>
  <c r="I1176" i="1"/>
  <c r="P1144" i="1"/>
  <c r="O1144" i="1"/>
  <c r="N1144" i="1"/>
  <c r="M1144" i="1"/>
  <c r="K1144" i="1"/>
  <c r="J1144" i="1"/>
  <c r="I1144" i="1"/>
  <c r="P1120" i="1"/>
  <c r="O1120" i="1"/>
  <c r="N1120" i="1"/>
  <c r="M1120" i="1"/>
  <c r="J1120" i="1"/>
  <c r="K1120" i="1"/>
  <c r="I1120" i="1"/>
  <c r="P1088" i="1"/>
  <c r="O1088" i="1"/>
  <c r="N1088" i="1"/>
  <c r="M1088" i="1"/>
  <c r="J1088" i="1"/>
  <c r="I1088" i="1"/>
  <c r="K1088" i="1"/>
  <c r="P1056" i="1"/>
  <c r="O1056" i="1"/>
  <c r="N1056" i="1"/>
  <c r="M1056" i="1"/>
  <c r="J1056" i="1"/>
  <c r="K1056" i="1"/>
  <c r="I1056" i="1"/>
  <c r="P1024" i="1"/>
  <c r="O1024" i="1"/>
  <c r="N1024" i="1"/>
  <c r="M1024" i="1"/>
  <c r="K1024" i="1"/>
  <c r="J1024" i="1"/>
  <c r="I1024" i="1"/>
  <c r="P1000" i="1"/>
  <c r="O1000" i="1"/>
  <c r="N1000" i="1"/>
  <c r="M1000" i="1"/>
  <c r="K1000" i="1"/>
  <c r="J1000" i="1"/>
  <c r="I1000" i="1"/>
  <c r="P960" i="1"/>
  <c r="O960" i="1"/>
  <c r="N960" i="1"/>
  <c r="M960" i="1"/>
  <c r="K960" i="1"/>
  <c r="J960" i="1"/>
  <c r="I960" i="1"/>
  <c r="P936" i="1"/>
  <c r="O936" i="1"/>
  <c r="N936" i="1"/>
  <c r="M936" i="1"/>
  <c r="K936" i="1"/>
  <c r="J936" i="1"/>
  <c r="I936" i="1"/>
  <c r="P912" i="1"/>
  <c r="O912" i="1"/>
  <c r="N912" i="1"/>
  <c r="K912" i="1"/>
  <c r="M912" i="1"/>
  <c r="J912" i="1"/>
  <c r="I912" i="1"/>
  <c r="P888" i="1"/>
  <c r="O888" i="1"/>
  <c r="N888" i="1"/>
  <c r="M888" i="1"/>
  <c r="K888" i="1"/>
  <c r="I888" i="1"/>
  <c r="J888" i="1"/>
  <c r="P856" i="1"/>
  <c r="O856" i="1"/>
  <c r="N856" i="1"/>
  <c r="M856" i="1"/>
  <c r="K856" i="1"/>
  <c r="J856" i="1"/>
  <c r="I856" i="1"/>
  <c r="P832" i="1"/>
  <c r="O832" i="1"/>
  <c r="N832" i="1"/>
  <c r="M832" i="1"/>
  <c r="J832" i="1"/>
  <c r="K832" i="1"/>
  <c r="I832" i="1"/>
  <c r="P792" i="1"/>
  <c r="O792" i="1"/>
  <c r="N792" i="1"/>
  <c r="M792" i="1"/>
  <c r="K792" i="1"/>
  <c r="J792" i="1"/>
  <c r="I792" i="1"/>
  <c r="P760" i="1"/>
  <c r="O760" i="1"/>
  <c r="N760" i="1"/>
  <c r="M760" i="1"/>
  <c r="K760" i="1"/>
  <c r="J760" i="1"/>
  <c r="I760" i="1"/>
  <c r="P736" i="1"/>
  <c r="O736" i="1"/>
  <c r="N736" i="1"/>
  <c r="M736" i="1"/>
  <c r="J736" i="1"/>
  <c r="K736" i="1"/>
  <c r="I736" i="1"/>
  <c r="P712" i="1"/>
  <c r="O712" i="1"/>
  <c r="N712" i="1"/>
  <c r="M712" i="1"/>
  <c r="K712" i="1"/>
  <c r="J712" i="1"/>
  <c r="I712" i="1"/>
  <c r="P688" i="1"/>
  <c r="O688" i="1"/>
  <c r="N688" i="1"/>
  <c r="M688" i="1"/>
  <c r="K688" i="1"/>
  <c r="I688" i="1"/>
  <c r="J688" i="1"/>
  <c r="P680" i="1"/>
  <c r="O680" i="1"/>
  <c r="N680" i="1"/>
  <c r="M680" i="1"/>
  <c r="K680" i="1"/>
  <c r="J680" i="1"/>
  <c r="I680" i="1"/>
  <c r="P672" i="1"/>
  <c r="O672" i="1"/>
  <c r="N672" i="1"/>
  <c r="M672" i="1"/>
  <c r="K672" i="1"/>
  <c r="J672" i="1"/>
  <c r="I672" i="1"/>
  <c r="P664" i="1"/>
  <c r="O664" i="1"/>
  <c r="N664" i="1"/>
  <c r="M664" i="1"/>
  <c r="K664" i="1"/>
  <c r="J664" i="1"/>
  <c r="I664" i="1"/>
  <c r="P656" i="1"/>
  <c r="O656" i="1"/>
  <c r="N656" i="1"/>
  <c r="M656" i="1"/>
  <c r="K656" i="1"/>
  <c r="J656" i="1"/>
  <c r="I656" i="1"/>
  <c r="P648" i="1"/>
  <c r="O648" i="1"/>
  <c r="N648" i="1"/>
  <c r="M648" i="1"/>
  <c r="K648" i="1"/>
  <c r="J648" i="1"/>
  <c r="I648" i="1"/>
  <c r="P640" i="1"/>
  <c r="O640" i="1"/>
  <c r="N640" i="1"/>
  <c r="M640" i="1"/>
  <c r="K640" i="1"/>
  <c r="J640" i="1"/>
  <c r="I640" i="1"/>
  <c r="P632" i="1"/>
  <c r="O632" i="1"/>
  <c r="N632" i="1"/>
  <c r="M632" i="1"/>
  <c r="K632" i="1"/>
  <c r="I632" i="1"/>
  <c r="J632" i="1"/>
  <c r="P624" i="1"/>
  <c r="O624" i="1"/>
  <c r="N624" i="1"/>
  <c r="M624" i="1"/>
  <c r="K624" i="1"/>
  <c r="I624" i="1"/>
  <c r="J624" i="1"/>
  <c r="P616" i="1"/>
  <c r="O616" i="1"/>
  <c r="N616" i="1"/>
  <c r="M616" i="1"/>
  <c r="K616" i="1"/>
  <c r="J616" i="1"/>
  <c r="I616" i="1"/>
  <c r="P608" i="1"/>
  <c r="O608" i="1"/>
  <c r="N608" i="1"/>
  <c r="M608" i="1"/>
  <c r="J608" i="1"/>
  <c r="K608" i="1"/>
  <c r="I608" i="1"/>
  <c r="P600" i="1"/>
  <c r="O600" i="1"/>
  <c r="N600" i="1"/>
  <c r="M600" i="1"/>
  <c r="K600" i="1"/>
  <c r="J600" i="1"/>
  <c r="I600" i="1"/>
  <c r="P592" i="1"/>
  <c r="O592" i="1"/>
  <c r="N592" i="1"/>
  <c r="M592" i="1"/>
  <c r="K592" i="1"/>
  <c r="J592" i="1"/>
  <c r="I592" i="1"/>
  <c r="P584" i="1"/>
  <c r="O584" i="1"/>
  <c r="N584" i="1"/>
  <c r="M584" i="1"/>
  <c r="K584" i="1"/>
  <c r="J584" i="1"/>
  <c r="I584" i="1"/>
  <c r="P576" i="1"/>
  <c r="O576" i="1"/>
  <c r="N576" i="1"/>
  <c r="M576" i="1"/>
  <c r="J576" i="1"/>
  <c r="K576" i="1"/>
  <c r="I576" i="1"/>
  <c r="P568" i="1"/>
  <c r="O568" i="1"/>
  <c r="N568" i="1"/>
  <c r="M568" i="1"/>
  <c r="K568" i="1"/>
  <c r="I568" i="1"/>
  <c r="J568" i="1"/>
  <c r="P544" i="1"/>
  <c r="O544" i="1"/>
  <c r="N544" i="1"/>
  <c r="M544" i="1"/>
  <c r="J544" i="1"/>
  <c r="K544" i="1"/>
  <c r="I544" i="1"/>
  <c r="P536" i="1"/>
  <c r="O536" i="1"/>
  <c r="N536" i="1"/>
  <c r="M536" i="1"/>
  <c r="J536" i="1"/>
  <c r="K536" i="1"/>
  <c r="I536" i="1"/>
  <c r="P528" i="1"/>
  <c r="O528" i="1"/>
  <c r="N528" i="1"/>
  <c r="M528" i="1"/>
  <c r="J528" i="1"/>
  <c r="K528" i="1"/>
  <c r="I528" i="1"/>
  <c r="P520" i="1"/>
  <c r="O520" i="1"/>
  <c r="N520" i="1"/>
  <c r="M520" i="1"/>
  <c r="J520" i="1"/>
  <c r="K520" i="1"/>
  <c r="I520" i="1"/>
  <c r="P512" i="1"/>
  <c r="O512" i="1"/>
  <c r="N512" i="1"/>
  <c r="M512" i="1"/>
  <c r="J512" i="1"/>
  <c r="K512" i="1"/>
  <c r="I512" i="1"/>
  <c r="P504" i="1"/>
  <c r="O504" i="1"/>
  <c r="N504" i="1"/>
  <c r="M504" i="1"/>
  <c r="J504" i="1"/>
  <c r="K504" i="1"/>
  <c r="I504" i="1"/>
  <c r="P496" i="1"/>
  <c r="O496" i="1"/>
  <c r="N496" i="1"/>
  <c r="M496" i="1"/>
  <c r="J496" i="1"/>
  <c r="K496" i="1"/>
  <c r="I496" i="1"/>
  <c r="P488" i="1"/>
  <c r="O488" i="1"/>
  <c r="N488" i="1"/>
  <c r="M488" i="1"/>
  <c r="J488" i="1"/>
  <c r="K488" i="1"/>
  <c r="I488" i="1"/>
  <c r="P480" i="1"/>
  <c r="O480" i="1"/>
  <c r="N480" i="1"/>
  <c r="M480" i="1"/>
  <c r="J480" i="1"/>
  <c r="K480" i="1"/>
  <c r="I480" i="1"/>
  <c r="P472" i="1"/>
  <c r="O472" i="1"/>
  <c r="N472" i="1"/>
  <c r="M472" i="1"/>
  <c r="J472" i="1"/>
  <c r="K472" i="1"/>
  <c r="I472" i="1"/>
  <c r="P464" i="1"/>
  <c r="O464" i="1"/>
  <c r="N464" i="1"/>
  <c r="M464" i="1"/>
  <c r="J464" i="1"/>
  <c r="K464" i="1"/>
  <c r="I464" i="1"/>
  <c r="P456" i="1"/>
  <c r="O456" i="1"/>
  <c r="N456" i="1"/>
  <c r="M456" i="1"/>
  <c r="J456" i="1"/>
  <c r="K456" i="1"/>
  <c r="I456" i="1"/>
  <c r="P448" i="1"/>
  <c r="O448" i="1"/>
  <c r="N448" i="1"/>
  <c r="M448" i="1"/>
  <c r="J448" i="1"/>
  <c r="K448" i="1"/>
  <c r="I448" i="1"/>
  <c r="P440" i="1"/>
  <c r="O440" i="1"/>
  <c r="N440" i="1"/>
  <c r="M440" i="1"/>
  <c r="J440" i="1"/>
  <c r="K440" i="1"/>
  <c r="I440" i="1"/>
  <c r="P432" i="1"/>
  <c r="O432" i="1"/>
  <c r="N432" i="1"/>
  <c r="M432" i="1"/>
  <c r="J432" i="1"/>
  <c r="K432" i="1"/>
  <c r="I432" i="1"/>
  <c r="P424" i="1"/>
  <c r="O424" i="1"/>
  <c r="N424" i="1"/>
  <c r="M424" i="1"/>
  <c r="J424" i="1"/>
  <c r="K424" i="1"/>
  <c r="I424" i="1"/>
  <c r="P416" i="1"/>
  <c r="O416" i="1"/>
  <c r="N416" i="1"/>
  <c r="M416" i="1"/>
  <c r="J416" i="1"/>
  <c r="K416" i="1"/>
  <c r="I416" i="1"/>
  <c r="P408" i="1"/>
  <c r="O408" i="1"/>
  <c r="N408" i="1"/>
  <c r="M408" i="1"/>
  <c r="J408" i="1"/>
  <c r="K408" i="1"/>
  <c r="I408" i="1"/>
  <c r="P400" i="1"/>
  <c r="O400" i="1"/>
  <c r="M400" i="1"/>
  <c r="N400" i="1"/>
  <c r="J400" i="1"/>
  <c r="K400" i="1"/>
  <c r="I400" i="1"/>
  <c r="P392" i="1"/>
  <c r="O392" i="1"/>
  <c r="N392" i="1"/>
  <c r="M392" i="1"/>
  <c r="J392" i="1"/>
  <c r="K392" i="1"/>
  <c r="I392" i="1"/>
  <c r="P384" i="1"/>
  <c r="O384" i="1"/>
  <c r="N384" i="1"/>
  <c r="M384" i="1"/>
  <c r="J384" i="1"/>
  <c r="K384" i="1"/>
  <c r="I384" i="1"/>
  <c r="P376" i="1"/>
  <c r="O376" i="1"/>
  <c r="M376" i="1"/>
  <c r="N376" i="1"/>
  <c r="J376" i="1"/>
  <c r="K376" i="1"/>
  <c r="I376" i="1"/>
  <c r="P368" i="1"/>
  <c r="O368" i="1"/>
  <c r="N368" i="1"/>
  <c r="M368" i="1"/>
  <c r="J368" i="1"/>
  <c r="K368" i="1"/>
  <c r="I368" i="1"/>
  <c r="P360" i="1"/>
  <c r="O360" i="1"/>
  <c r="N360" i="1"/>
  <c r="M360" i="1"/>
  <c r="J360" i="1"/>
  <c r="K360" i="1"/>
  <c r="I360" i="1"/>
  <c r="P352" i="1"/>
  <c r="O352" i="1"/>
  <c r="N352" i="1"/>
  <c r="M352" i="1"/>
  <c r="J352" i="1"/>
  <c r="K352" i="1"/>
  <c r="I352" i="1"/>
  <c r="P344" i="1"/>
  <c r="O344" i="1"/>
  <c r="N344" i="1"/>
  <c r="M344" i="1"/>
  <c r="J344" i="1"/>
  <c r="K344" i="1"/>
  <c r="I344" i="1"/>
  <c r="P336" i="1"/>
  <c r="O336" i="1"/>
  <c r="N336" i="1"/>
  <c r="M336" i="1"/>
  <c r="J336" i="1"/>
  <c r="K336" i="1"/>
  <c r="I336" i="1"/>
  <c r="P328" i="1"/>
  <c r="O328" i="1"/>
  <c r="N328" i="1"/>
  <c r="M328" i="1"/>
  <c r="J328" i="1"/>
  <c r="K328" i="1"/>
  <c r="I328" i="1"/>
  <c r="P320" i="1"/>
  <c r="O320" i="1"/>
  <c r="N320" i="1"/>
  <c r="M320" i="1"/>
  <c r="J320" i="1"/>
  <c r="K320" i="1"/>
  <c r="I320" i="1"/>
  <c r="P312" i="1"/>
  <c r="O312" i="1"/>
  <c r="M312" i="1"/>
  <c r="N312" i="1"/>
  <c r="J312" i="1"/>
  <c r="K312" i="1"/>
  <c r="I312" i="1"/>
  <c r="P304" i="1"/>
  <c r="O304" i="1"/>
  <c r="N304" i="1"/>
  <c r="M304" i="1"/>
  <c r="J304" i="1"/>
  <c r="K304" i="1"/>
  <c r="I304" i="1"/>
  <c r="P296" i="1"/>
  <c r="O296" i="1"/>
  <c r="N296" i="1"/>
  <c r="M296" i="1"/>
  <c r="J296" i="1"/>
  <c r="K296" i="1"/>
  <c r="I296" i="1"/>
  <c r="P288" i="1"/>
  <c r="O288" i="1"/>
  <c r="N288" i="1"/>
  <c r="M288" i="1"/>
  <c r="J288" i="1"/>
  <c r="K288" i="1"/>
  <c r="I288" i="1"/>
  <c r="P280" i="1"/>
  <c r="O280" i="1"/>
  <c r="N280" i="1"/>
  <c r="M280" i="1"/>
  <c r="J280" i="1"/>
  <c r="K280" i="1"/>
  <c r="I280" i="1"/>
  <c r="P272" i="1"/>
  <c r="O272" i="1"/>
  <c r="N272" i="1"/>
  <c r="M272" i="1"/>
  <c r="J272" i="1"/>
  <c r="K272" i="1"/>
  <c r="I272" i="1"/>
  <c r="P264" i="1"/>
  <c r="O264" i="1"/>
  <c r="M264" i="1"/>
  <c r="N264" i="1"/>
  <c r="J264" i="1"/>
  <c r="K264" i="1"/>
  <c r="I264" i="1"/>
  <c r="P256" i="1"/>
  <c r="O256" i="1"/>
  <c r="N256" i="1"/>
  <c r="M256" i="1"/>
  <c r="J256" i="1"/>
  <c r="K256" i="1"/>
  <c r="I256" i="1"/>
  <c r="P248" i="1"/>
  <c r="O248" i="1"/>
  <c r="M248" i="1"/>
  <c r="N248" i="1"/>
  <c r="J248" i="1"/>
  <c r="K248" i="1"/>
  <c r="I248" i="1"/>
  <c r="P240" i="1"/>
  <c r="O240" i="1"/>
  <c r="N240" i="1"/>
  <c r="M240" i="1"/>
  <c r="J240" i="1"/>
  <c r="K240" i="1"/>
  <c r="I240" i="1"/>
  <c r="P232" i="1"/>
  <c r="O232" i="1"/>
  <c r="N232" i="1"/>
  <c r="M232" i="1"/>
  <c r="J232" i="1"/>
  <c r="K232" i="1"/>
  <c r="I232" i="1"/>
  <c r="P224" i="1"/>
  <c r="O224" i="1"/>
  <c r="N224" i="1"/>
  <c r="M224" i="1"/>
  <c r="J224" i="1"/>
  <c r="K224" i="1"/>
  <c r="I224" i="1"/>
  <c r="P216" i="1"/>
  <c r="O216" i="1"/>
  <c r="N216" i="1"/>
  <c r="M216" i="1"/>
  <c r="J216" i="1"/>
  <c r="K216" i="1"/>
  <c r="I216" i="1"/>
  <c r="P208" i="1"/>
  <c r="O208" i="1"/>
  <c r="N208" i="1"/>
  <c r="M208" i="1"/>
  <c r="J208" i="1"/>
  <c r="K208" i="1"/>
  <c r="I208" i="1"/>
  <c r="P200" i="1"/>
  <c r="O200" i="1"/>
  <c r="M200" i="1"/>
  <c r="N200" i="1"/>
  <c r="J200" i="1"/>
  <c r="K200" i="1"/>
  <c r="I200" i="1"/>
  <c r="P192" i="1"/>
  <c r="O192" i="1"/>
  <c r="N192" i="1"/>
  <c r="M192" i="1"/>
  <c r="J192" i="1"/>
  <c r="K192" i="1"/>
  <c r="I192" i="1"/>
  <c r="P184" i="1"/>
  <c r="O184" i="1"/>
  <c r="M184" i="1"/>
  <c r="N184" i="1"/>
  <c r="J184" i="1"/>
  <c r="K184" i="1"/>
  <c r="I184" i="1"/>
  <c r="P176" i="1"/>
  <c r="O176" i="1"/>
  <c r="N176" i="1"/>
  <c r="M176" i="1"/>
  <c r="J176" i="1"/>
  <c r="K176" i="1"/>
  <c r="I176" i="1"/>
  <c r="P168" i="1"/>
  <c r="O168" i="1"/>
  <c r="N168" i="1"/>
  <c r="M168" i="1"/>
  <c r="J168" i="1"/>
  <c r="K168" i="1"/>
  <c r="I168" i="1"/>
  <c r="P160" i="1"/>
  <c r="O160" i="1"/>
  <c r="N160" i="1"/>
  <c r="M160" i="1"/>
  <c r="J160" i="1"/>
  <c r="K160" i="1"/>
  <c r="I160" i="1"/>
  <c r="P152" i="1"/>
  <c r="O152" i="1"/>
  <c r="N152" i="1"/>
  <c r="M152" i="1"/>
  <c r="J152" i="1"/>
  <c r="K152" i="1"/>
  <c r="I152" i="1"/>
  <c r="P144" i="1"/>
  <c r="O144" i="1"/>
  <c r="M144" i="1"/>
  <c r="N144" i="1"/>
  <c r="J144" i="1"/>
  <c r="K144" i="1"/>
  <c r="I144" i="1"/>
  <c r="P136" i="1"/>
  <c r="O136" i="1"/>
  <c r="M136" i="1"/>
  <c r="N136" i="1"/>
  <c r="J136" i="1"/>
  <c r="K136" i="1"/>
  <c r="I136" i="1"/>
  <c r="P128" i="1"/>
  <c r="O128" i="1"/>
  <c r="N128" i="1"/>
  <c r="M128" i="1"/>
  <c r="J128" i="1"/>
  <c r="K128" i="1"/>
  <c r="I128" i="1"/>
  <c r="P120" i="1"/>
  <c r="O120" i="1"/>
  <c r="M120" i="1"/>
  <c r="N120" i="1"/>
  <c r="J120" i="1"/>
  <c r="K120" i="1"/>
  <c r="I120" i="1"/>
  <c r="P112" i="1"/>
  <c r="O112" i="1"/>
  <c r="N112" i="1"/>
  <c r="M112" i="1"/>
  <c r="J112" i="1"/>
  <c r="K112" i="1"/>
  <c r="I112" i="1"/>
  <c r="P104" i="1"/>
  <c r="O104" i="1"/>
  <c r="N104" i="1"/>
  <c r="M104" i="1"/>
  <c r="J104" i="1"/>
  <c r="K104" i="1"/>
  <c r="I104" i="1"/>
  <c r="P96" i="1"/>
  <c r="O96" i="1"/>
  <c r="N96" i="1"/>
  <c r="M96" i="1"/>
  <c r="J96" i="1"/>
  <c r="K96" i="1"/>
  <c r="I96" i="1"/>
  <c r="P88" i="1"/>
  <c r="O88" i="1"/>
  <c r="N88" i="1"/>
  <c r="M88" i="1"/>
  <c r="J88" i="1"/>
  <c r="K88" i="1"/>
  <c r="I88" i="1"/>
  <c r="P80" i="1"/>
  <c r="O80" i="1"/>
  <c r="M80" i="1"/>
  <c r="N80" i="1"/>
  <c r="J80" i="1"/>
  <c r="K80" i="1"/>
  <c r="I80" i="1"/>
  <c r="P72" i="1"/>
  <c r="O72" i="1"/>
  <c r="M72" i="1"/>
  <c r="N72" i="1"/>
  <c r="J72" i="1"/>
  <c r="K72" i="1"/>
  <c r="I72" i="1"/>
  <c r="P64" i="1"/>
  <c r="O64" i="1"/>
  <c r="N64" i="1"/>
  <c r="M64" i="1"/>
  <c r="J64" i="1"/>
  <c r="I64" i="1"/>
  <c r="K64" i="1"/>
  <c r="P56" i="1"/>
  <c r="O56" i="1"/>
  <c r="N56" i="1"/>
  <c r="M56" i="1"/>
  <c r="J56" i="1"/>
  <c r="K56" i="1"/>
  <c r="I56" i="1"/>
  <c r="P48" i="1"/>
  <c r="O48" i="1"/>
  <c r="N48" i="1"/>
  <c r="M48" i="1"/>
  <c r="J48" i="1"/>
  <c r="K48" i="1"/>
  <c r="I48" i="1"/>
  <c r="P40" i="1"/>
  <c r="O40" i="1"/>
  <c r="N40" i="1"/>
  <c r="M40" i="1"/>
  <c r="J40" i="1"/>
  <c r="K40" i="1"/>
  <c r="I40" i="1"/>
  <c r="P32" i="1"/>
  <c r="O32" i="1"/>
  <c r="N32" i="1"/>
  <c r="M32" i="1"/>
  <c r="J32" i="1"/>
  <c r="K32" i="1"/>
  <c r="I32" i="1"/>
  <c r="P24" i="1"/>
  <c r="O24" i="1"/>
  <c r="N24" i="1"/>
  <c r="M24" i="1"/>
  <c r="J24" i="1"/>
  <c r="K24" i="1"/>
  <c r="I24" i="1"/>
  <c r="P16" i="1"/>
  <c r="O16" i="1"/>
  <c r="M16" i="1"/>
  <c r="N16" i="1"/>
  <c r="J16" i="1"/>
  <c r="K16" i="1"/>
  <c r="I16" i="1"/>
  <c r="P8" i="1"/>
  <c r="O8" i="1"/>
  <c r="M8" i="1"/>
  <c r="N8" i="1"/>
  <c r="J8" i="1"/>
  <c r="K8" i="1"/>
  <c r="I8" i="1"/>
  <c r="P1976" i="1"/>
  <c r="O1976" i="1"/>
  <c r="N1976" i="1"/>
  <c r="M1976" i="1"/>
  <c r="K1976" i="1"/>
  <c r="I1976" i="1"/>
  <c r="J1976" i="1"/>
  <c r="P1904" i="1"/>
  <c r="O1904" i="1"/>
  <c r="N1904" i="1"/>
  <c r="M1904" i="1"/>
  <c r="K1904" i="1"/>
  <c r="I1904" i="1"/>
  <c r="J1904" i="1"/>
  <c r="P1832" i="1"/>
  <c r="O1832" i="1"/>
  <c r="N1832" i="1"/>
  <c r="M1832" i="1"/>
  <c r="K1832" i="1"/>
  <c r="I1832" i="1"/>
  <c r="J1832" i="1"/>
  <c r="P1776" i="1"/>
  <c r="O1776" i="1"/>
  <c r="N1776" i="1"/>
  <c r="M1776" i="1"/>
  <c r="K1776" i="1"/>
  <c r="I1776" i="1"/>
  <c r="J1776" i="1"/>
  <c r="P1712" i="1"/>
  <c r="O1712" i="1"/>
  <c r="N1712" i="1"/>
  <c r="M1712" i="1"/>
  <c r="K1712" i="1"/>
  <c r="I1712" i="1"/>
  <c r="J1712" i="1"/>
  <c r="P1648" i="1"/>
  <c r="O1648" i="1"/>
  <c r="N1648" i="1"/>
  <c r="M1648" i="1"/>
  <c r="K1648" i="1"/>
  <c r="I1648" i="1"/>
  <c r="J1648" i="1"/>
  <c r="P1576" i="1"/>
  <c r="O1576" i="1"/>
  <c r="N1576" i="1"/>
  <c r="M1576" i="1"/>
  <c r="K1576" i="1"/>
  <c r="I1576" i="1"/>
  <c r="J1576" i="1"/>
  <c r="P1528" i="1"/>
  <c r="O1528" i="1"/>
  <c r="N1528" i="1"/>
  <c r="M1528" i="1"/>
  <c r="K1528" i="1"/>
  <c r="J1528" i="1"/>
  <c r="I1528" i="1"/>
  <c r="P1488" i="1"/>
  <c r="O1488" i="1"/>
  <c r="N1488" i="1"/>
  <c r="M1488" i="1"/>
  <c r="K1488" i="1"/>
  <c r="I1488" i="1"/>
  <c r="J1488" i="1"/>
  <c r="P1456" i="1"/>
  <c r="O1456" i="1"/>
  <c r="N1456" i="1"/>
  <c r="M1456" i="1"/>
  <c r="K1456" i="1"/>
  <c r="J1456" i="1"/>
  <c r="I1456" i="1"/>
  <c r="P1408" i="1"/>
  <c r="O1408" i="1"/>
  <c r="N1408" i="1"/>
  <c r="M1408" i="1"/>
  <c r="K1408" i="1"/>
  <c r="J1408" i="1"/>
  <c r="I1408" i="1"/>
  <c r="P1376" i="1"/>
  <c r="N1376" i="1"/>
  <c r="O1376" i="1"/>
  <c r="M1376" i="1"/>
  <c r="I1376" i="1"/>
  <c r="K1376" i="1"/>
  <c r="J1376" i="1"/>
  <c r="P1352" i="1"/>
  <c r="O1352" i="1"/>
  <c r="N1352" i="1"/>
  <c r="M1352" i="1"/>
  <c r="K1352" i="1"/>
  <c r="I1352" i="1"/>
  <c r="J1352" i="1"/>
  <c r="P1320" i="1"/>
  <c r="O1320" i="1"/>
  <c r="M1320" i="1"/>
  <c r="N1320" i="1"/>
  <c r="K1320" i="1"/>
  <c r="J1320" i="1"/>
  <c r="I1320" i="1"/>
  <c r="P1304" i="1"/>
  <c r="O1304" i="1"/>
  <c r="N1304" i="1"/>
  <c r="M1304" i="1"/>
  <c r="K1304" i="1"/>
  <c r="J1304" i="1"/>
  <c r="I1304" i="1"/>
  <c r="P1272" i="1"/>
  <c r="O1272" i="1"/>
  <c r="N1272" i="1"/>
  <c r="M1272" i="1"/>
  <c r="K1272" i="1"/>
  <c r="J1272" i="1"/>
  <c r="I1272" i="1"/>
  <c r="P1248" i="1"/>
  <c r="N1248" i="1"/>
  <c r="O1248" i="1"/>
  <c r="M1248" i="1"/>
  <c r="J1248" i="1"/>
  <c r="K1248" i="1"/>
  <c r="I1248" i="1"/>
  <c r="P1224" i="1"/>
  <c r="O1224" i="1"/>
  <c r="N1224" i="1"/>
  <c r="M1224" i="1"/>
  <c r="K1224" i="1"/>
  <c r="J1224" i="1"/>
  <c r="I1224" i="1"/>
  <c r="P1208" i="1"/>
  <c r="O1208" i="1"/>
  <c r="N1208" i="1"/>
  <c r="M1208" i="1"/>
  <c r="K1208" i="1"/>
  <c r="J1208" i="1"/>
  <c r="I1208" i="1"/>
  <c r="P1184" i="1"/>
  <c r="O1184" i="1"/>
  <c r="N1184" i="1"/>
  <c r="M1184" i="1"/>
  <c r="K1184" i="1"/>
  <c r="J1184" i="1"/>
  <c r="I1184" i="1"/>
  <c r="P1160" i="1"/>
  <c r="O1160" i="1"/>
  <c r="N1160" i="1"/>
  <c r="M1160" i="1"/>
  <c r="K1160" i="1"/>
  <c r="J1160" i="1"/>
  <c r="I1160" i="1"/>
  <c r="P1136" i="1"/>
  <c r="O1136" i="1"/>
  <c r="N1136" i="1"/>
  <c r="M1136" i="1"/>
  <c r="K1136" i="1"/>
  <c r="J1136" i="1"/>
  <c r="I1136" i="1"/>
  <c r="P1104" i="1"/>
  <c r="O1104" i="1"/>
  <c r="N1104" i="1"/>
  <c r="M1104" i="1"/>
  <c r="K1104" i="1"/>
  <c r="J1104" i="1"/>
  <c r="I1104" i="1"/>
  <c r="P1080" i="1"/>
  <c r="O1080" i="1"/>
  <c r="N1080" i="1"/>
  <c r="M1080" i="1"/>
  <c r="K1080" i="1"/>
  <c r="I1080" i="1"/>
  <c r="J1080" i="1"/>
  <c r="P1064" i="1"/>
  <c r="O1064" i="1"/>
  <c r="N1064" i="1"/>
  <c r="M1064" i="1"/>
  <c r="K1064" i="1"/>
  <c r="J1064" i="1"/>
  <c r="I1064" i="1"/>
  <c r="P1040" i="1"/>
  <c r="O1040" i="1"/>
  <c r="N1040" i="1"/>
  <c r="M1040" i="1"/>
  <c r="K1040" i="1"/>
  <c r="J1040" i="1"/>
  <c r="I1040" i="1"/>
  <c r="P1008" i="1"/>
  <c r="O1008" i="1"/>
  <c r="N1008" i="1"/>
  <c r="M1008" i="1"/>
  <c r="K1008" i="1"/>
  <c r="I1008" i="1"/>
  <c r="J1008" i="1"/>
  <c r="P984" i="1"/>
  <c r="O984" i="1"/>
  <c r="N984" i="1"/>
  <c r="M984" i="1"/>
  <c r="K984" i="1"/>
  <c r="J984" i="1"/>
  <c r="I984" i="1"/>
  <c r="P976" i="1"/>
  <c r="O976" i="1"/>
  <c r="N976" i="1"/>
  <c r="M976" i="1"/>
  <c r="K976" i="1"/>
  <c r="J976" i="1"/>
  <c r="I976" i="1"/>
  <c r="P952" i="1"/>
  <c r="O952" i="1"/>
  <c r="N952" i="1"/>
  <c r="M952" i="1"/>
  <c r="K952" i="1"/>
  <c r="J952" i="1"/>
  <c r="I952" i="1"/>
  <c r="P928" i="1"/>
  <c r="O928" i="1"/>
  <c r="N928" i="1"/>
  <c r="M928" i="1"/>
  <c r="K928" i="1"/>
  <c r="J928" i="1"/>
  <c r="I928" i="1"/>
  <c r="P904" i="1"/>
  <c r="O904" i="1"/>
  <c r="N904" i="1"/>
  <c r="M904" i="1"/>
  <c r="K904" i="1"/>
  <c r="J904" i="1"/>
  <c r="I904" i="1"/>
  <c r="P872" i="1"/>
  <c r="O872" i="1"/>
  <c r="N872" i="1"/>
  <c r="M872" i="1"/>
  <c r="K872" i="1"/>
  <c r="J872" i="1"/>
  <c r="I872" i="1"/>
  <c r="P848" i="1"/>
  <c r="O848" i="1"/>
  <c r="N848" i="1"/>
  <c r="M848" i="1"/>
  <c r="K848" i="1"/>
  <c r="J848" i="1"/>
  <c r="I848" i="1"/>
  <c r="P816" i="1"/>
  <c r="O816" i="1"/>
  <c r="N816" i="1"/>
  <c r="M816" i="1"/>
  <c r="K816" i="1"/>
  <c r="I816" i="1"/>
  <c r="J816" i="1"/>
  <c r="P800" i="1"/>
  <c r="O800" i="1"/>
  <c r="N800" i="1"/>
  <c r="M800" i="1"/>
  <c r="J800" i="1"/>
  <c r="K800" i="1"/>
  <c r="I800" i="1"/>
  <c r="P776" i="1"/>
  <c r="O776" i="1"/>
  <c r="N776" i="1"/>
  <c r="M776" i="1"/>
  <c r="K776" i="1"/>
  <c r="J776" i="1"/>
  <c r="I776" i="1"/>
  <c r="P752" i="1"/>
  <c r="O752" i="1"/>
  <c r="N752" i="1"/>
  <c r="M752" i="1"/>
  <c r="K752" i="1"/>
  <c r="I752" i="1"/>
  <c r="J752" i="1"/>
  <c r="O728" i="1"/>
  <c r="P728" i="1"/>
  <c r="N728" i="1"/>
  <c r="M728" i="1"/>
  <c r="K728" i="1"/>
  <c r="J728" i="1"/>
  <c r="I728" i="1"/>
  <c r="P704" i="1"/>
  <c r="O704" i="1"/>
  <c r="N704" i="1"/>
  <c r="M704" i="1"/>
  <c r="K704" i="1"/>
  <c r="J704" i="1"/>
  <c r="I704" i="1"/>
  <c r="P560" i="1"/>
  <c r="O560" i="1"/>
  <c r="N560" i="1"/>
  <c r="M560" i="1"/>
  <c r="K560" i="1"/>
  <c r="I560" i="1"/>
  <c r="J560" i="1"/>
  <c r="P1991" i="1"/>
  <c r="O1991" i="1"/>
  <c r="N1991" i="1"/>
  <c r="K1991" i="1"/>
  <c r="M1991" i="1"/>
  <c r="I1991" i="1"/>
  <c r="J1991" i="1"/>
  <c r="P1967" i="1"/>
  <c r="O1967" i="1"/>
  <c r="N1967" i="1"/>
  <c r="K1967" i="1"/>
  <c r="M1967" i="1"/>
  <c r="I1967" i="1"/>
  <c r="J1967" i="1"/>
  <c r="P1943" i="1"/>
  <c r="O1943" i="1"/>
  <c r="N1943" i="1"/>
  <c r="K1943" i="1"/>
  <c r="M1943" i="1"/>
  <c r="I1943" i="1"/>
  <c r="J1943" i="1"/>
  <c r="P1927" i="1"/>
  <c r="O1927" i="1"/>
  <c r="N1927" i="1"/>
  <c r="K1927" i="1"/>
  <c r="M1927" i="1"/>
  <c r="I1927" i="1"/>
  <c r="J1927" i="1"/>
  <c r="P1903" i="1"/>
  <c r="O1903" i="1"/>
  <c r="N1903" i="1"/>
  <c r="K1903" i="1"/>
  <c r="M1903" i="1"/>
  <c r="I1903" i="1"/>
  <c r="J1903" i="1"/>
  <c r="P1879" i="1"/>
  <c r="O1879" i="1"/>
  <c r="N1879" i="1"/>
  <c r="K1879" i="1"/>
  <c r="M1879" i="1"/>
  <c r="I1879" i="1"/>
  <c r="J1879" i="1"/>
  <c r="P1863" i="1"/>
  <c r="N1863" i="1"/>
  <c r="O1863" i="1"/>
  <c r="K1863" i="1"/>
  <c r="M1863" i="1"/>
  <c r="I1863" i="1"/>
  <c r="J1863" i="1"/>
  <c r="P1847" i="1"/>
  <c r="O1847" i="1"/>
  <c r="N1847" i="1"/>
  <c r="K1847" i="1"/>
  <c r="M1847" i="1"/>
  <c r="I1847" i="1"/>
  <c r="J1847" i="1"/>
  <c r="P1831" i="1"/>
  <c r="O1831" i="1"/>
  <c r="N1831" i="1"/>
  <c r="K1831" i="1"/>
  <c r="M1831" i="1"/>
  <c r="I1831" i="1"/>
  <c r="J1831" i="1"/>
  <c r="P1807" i="1"/>
  <c r="O1807" i="1"/>
  <c r="N1807" i="1"/>
  <c r="K1807" i="1"/>
  <c r="I1807" i="1"/>
  <c r="M1807" i="1"/>
  <c r="J1807" i="1"/>
  <c r="P1783" i="1"/>
  <c r="O1783" i="1"/>
  <c r="N1783" i="1"/>
  <c r="M1783" i="1"/>
  <c r="K1783" i="1"/>
  <c r="I1783" i="1"/>
  <c r="J1783" i="1"/>
  <c r="P1767" i="1"/>
  <c r="O1767" i="1"/>
  <c r="N1767" i="1"/>
  <c r="K1767" i="1"/>
  <c r="M1767" i="1"/>
  <c r="I1767" i="1"/>
  <c r="J1767" i="1"/>
  <c r="P1751" i="1"/>
  <c r="N1751" i="1"/>
  <c r="O1751" i="1"/>
  <c r="M1751" i="1"/>
  <c r="K1751" i="1"/>
  <c r="I1751" i="1"/>
  <c r="J1751" i="1"/>
  <c r="P1735" i="1"/>
  <c r="N1735" i="1"/>
  <c r="O1735" i="1"/>
  <c r="K1735" i="1"/>
  <c r="M1735" i="1"/>
  <c r="I1735" i="1"/>
  <c r="J1735" i="1"/>
  <c r="P1711" i="1"/>
  <c r="O1711" i="1"/>
  <c r="N1711" i="1"/>
  <c r="K1711" i="1"/>
  <c r="M1711" i="1"/>
  <c r="I1711" i="1"/>
  <c r="J1711" i="1"/>
  <c r="P1695" i="1"/>
  <c r="O1695" i="1"/>
  <c r="N1695" i="1"/>
  <c r="M1695" i="1"/>
  <c r="K1695" i="1"/>
  <c r="J1695" i="1"/>
  <c r="I1695" i="1"/>
  <c r="P1671" i="1"/>
  <c r="N1671" i="1"/>
  <c r="O1671" i="1"/>
  <c r="K1671" i="1"/>
  <c r="M1671" i="1"/>
  <c r="I1671" i="1"/>
  <c r="J1671" i="1"/>
  <c r="P1655" i="1"/>
  <c r="O1655" i="1"/>
  <c r="N1655" i="1"/>
  <c r="M1655" i="1"/>
  <c r="K1655" i="1"/>
  <c r="I1655" i="1"/>
  <c r="J1655" i="1"/>
  <c r="P1631" i="1"/>
  <c r="N1631" i="1"/>
  <c r="O1631" i="1"/>
  <c r="M1631" i="1"/>
  <c r="K1631" i="1"/>
  <c r="J1631" i="1"/>
  <c r="I1631" i="1"/>
  <c r="P1615" i="1"/>
  <c r="O1615" i="1"/>
  <c r="N1615" i="1"/>
  <c r="K1615" i="1"/>
  <c r="M1615" i="1"/>
  <c r="I1615" i="1"/>
  <c r="J1615" i="1"/>
  <c r="P1591" i="1"/>
  <c r="O1591" i="1"/>
  <c r="N1591" i="1"/>
  <c r="M1591" i="1"/>
  <c r="K1591" i="1"/>
  <c r="I1591" i="1"/>
  <c r="J1591" i="1"/>
  <c r="P1575" i="1"/>
  <c r="O1575" i="1"/>
  <c r="N1575" i="1"/>
  <c r="K1575" i="1"/>
  <c r="M1575" i="1"/>
  <c r="I1575" i="1"/>
  <c r="J1575" i="1"/>
  <c r="P1551" i="1"/>
  <c r="O1551" i="1"/>
  <c r="N1551" i="1"/>
  <c r="K1551" i="1"/>
  <c r="I1551" i="1"/>
  <c r="M1551" i="1"/>
  <c r="J1551" i="1"/>
  <c r="P1535" i="1"/>
  <c r="O1535" i="1"/>
  <c r="N1535" i="1"/>
  <c r="M1535" i="1"/>
  <c r="K1535" i="1"/>
  <c r="I1535" i="1"/>
  <c r="J1535" i="1"/>
  <c r="P1519" i="1"/>
  <c r="O1519" i="1"/>
  <c r="N1519" i="1"/>
  <c r="M1519" i="1"/>
  <c r="K1519" i="1"/>
  <c r="I1519" i="1"/>
  <c r="J1519" i="1"/>
  <c r="P1495" i="1"/>
  <c r="N1495" i="1"/>
  <c r="O1495" i="1"/>
  <c r="K1495" i="1"/>
  <c r="M1495" i="1"/>
  <c r="I1495" i="1"/>
  <c r="J1495" i="1"/>
  <c r="P1471" i="1"/>
  <c r="O1471" i="1"/>
  <c r="N1471" i="1"/>
  <c r="M1471" i="1"/>
  <c r="K1471" i="1"/>
  <c r="I1471" i="1"/>
  <c r="J1471" i="1"/>
  <c r="P1455" i="1"/>
  <c r="O1455" i="1"/>
  <c r="N1455" i="1"/>
  <c r="M1455" i="1"/>
  <c r="K1455" i="1"/>
  <c r="I1455" i="1"/>
  <c r="J1455" i="1"/>
  <c r="P1431" i="1"/>
  <c r="N1431" i="1"/>
  <c r="O1431" i="1"/>
  <c r="K1431" i="1"/>
  <c r="M1431" i="1"/>
  <c r="I1431" i="1"/>
  <c r="J1431" i="1"/>
  <c r="P1415" i="1"/>
  <c r="O1415" i="1"/>
  <c r="N1415" i="1"/>
  <c r="K1415" i="1"/>
  <c r="M1415" i="1"/>
  <c r="I1415" i="1"/>
  <c r="J1415" i="1"/>
  <c r="P1399" i="1"/>
  <c r="O1399" i="1"/>
  <c r="N1399" i="1"/>
  <c r="M1399" i="1"/>
  <c r="K1399" i="1"/>
  <c r="I1399" i="1"/>
  <c r="J1399" i="1"/>
  <c r="P1391" i="1"/>
  <c r="O1391" i="1"/>
  <c r="N1391" i="1"/>
  <c r="M1391" i="1"/>
  <c r="K1391" i="1"/>
  <c r="I1391" i="1"/>
  <c r="J1391" i="1"/>
  <c r="P1383" i="1"/>
  <c r="O1383" i="1"/>
  <c r="N1383" i="1"/>
  <c r="K1383" i="1"/>
  <c r="M1383" i="1"/>
  <c r="I1383" i="1"/>
  <c r="J1383" i="1"/>
  <c r="P1375" i="1"/>
  <c r="O1375" i="1"/>
  <c r="N1375" i="1"/>
  <c r="M1375" i="1"/>
  <c r="K1375" i="1"/>
  <c r="I1375" i="1"/>
  <c r="J1375" i="1"/>
  <c r="P1359" i="1"/>
  <c r="O1359" i="1"/>
  <c r="N1359" i="1"/>
  <c r="M1359" i="1"/>
  <c r="K1359" i="1"/>
  <c r="I1359" i="1"/>
  <c r="J1359" i="1"/>
  <c r="P1351" i="1"/>
  <c r="O1351" i="1"/>
  <c r="N1351" i="1"/>
  <c r="K1351" i="1"/>
  <c r="M1351" i="1"/>
  <c r="I1351" i="1"/>
  <c r="J1351" i="1"/>
  <c r="P1343" i="1"/>
  <c r="O1343" i="1"/>
  <c r="N1343" i="1"/>
  <c r="M1343" i="1"/>
  <c r="K1343" i="1"/>
  <c r="I1343" i="1"/>
  <c r="J1343" i="1"/>
  <c r="P1335" i="1"/>
  <c r="O1335" i="1"/>
  <c r="N1335" i="1"/>
  <c r="M1335" i="1"/>
  <c r="K1335" i="1"/>
  <c r="I1335" i="1"/>
  <c r="J1335" i="1"/>
  <c r="P1327" i="1"/>
  <c r="O1327" i="1"/>
  <c r="N1327" i="1"/>
  <c r="M1327" i="1"/>
  <c r="K1327" i="1"/>
  <c r="I1327" i="1"/>
  <c r="J1327" i="1"/>
  <c r="P1319" i="1"/>
  <c r="O1319" i="1"/>
  <c r="N1319" i="1"/>
  <c r="K1319" i="1"/>
  <c r="M1319" i="1"/>
  <c r="I1319" i="1"/>
  <c r="J1319" i="1"/>
  <c r="P1311" i="1"/>
  <c r="O1311" i="1"/>
  <c r="N1311" i="1"/>
  <c r="M1311" i="1"/>
  <c r="K1311" i="1"/>
  <c r="J1311" i="1"/>
  <c r="I1311" i="1"/>
  <c r="P1303" i="1"/>
  <c r="O1303" i="1"/>
  <c r="N1303" i="1"/>
  <c r="K1303" i="1"/>
  <c r="M1303" i="1"/>
  <c r="J1303" i="1"/>
  <c r="I1303" i="1"/>
  <c r="P1295" i="1"/>
  <c r="O1295" i="1"/>
  <c r="N1295" i="1"/>
  <c r="M1295" i="1"/>
  <c r="K1295" i="1"/>
  <c r="J1295" i="1"/>
  <c r="I1295" i="1"/>
  <c r="P1287" i="1"/>
  <c r="O1287" i="1"/>
  <c r="N1287" i="1"/>
  <c r="K1287" i="1"/>
  <c r="M1287" i="1"/>
  <c r="J1287" i="1"/>
  <c r="I1287" i="1"/>
  <c r="P1279" i="1"/>
  <c r="O1279" i="1"/>
  <c r="N1279" i="1"/>
  <c r="M1279" i="1"/>
  <c r="K1279" i="1"/>
  <c r="J1279" i="1"/>
  <c r="I1279" i="1"/>
  <c r="P1271" i="1"/>
  <c r="O1271" i="1"/>
  <c r="N1271" i="1"/>
  <c r="M1271" i="1"/>
  <c r="K1271" i="1"/>
  <c r="J1271" i="1"/>
  <c r="I1271" i="1"/>
  <c r="P1263" i="1"/>
  <c r="O1263" i="1"/>
  <c r="N1263" i="1"/>
  <c r="M1263" i="1"/>
  <c r="K1263" i="1"/>
  <c r="I1263" i="1"/>
  <c r="J1263" i="1"/>
  <c r="P1255" i="1"/>
  <c r="O1255" i="1"/>
  <c r="N1255" i="1"/>
  <c r="K1255" i="1"/>
  <c r="M1255" i="1"/>
  <c r="I1255" i="1"/>
  <c r="J1255" i="1"/>
  <c r="P1247" i="1"/>
  <c r="O1247" i="1"/>
  <c r="N1247" i="1"/>
  <c r="M1247" i="1"/>
  <c r="K1247" i="1"/>
  <c r="J1247" i="1"/>
  <c r="I1247" i="1"/>
  <c r="P1239" i="1"/>
  <c r="O1239" i="1"/>
  <c r="N1239" i="1"/>
  <c r="K1239" i="1"/>
  <c r="M1239" i="1"/>
  <c r="J1239" i="1"/>
  <c r="I1239" i="1"/>
  <c r="P1231" i="1"/>
  <c r="O1231" i="1"/>
  <c r="N1231" i="1"/>
  <c r="M1231" i="1"/>
  <c r="K1231" i="1"/>
  <c r="J1231" i="1"/>
  <c r="I1231" i="1"/>
  <c r="P1223" i="1"/>
  <c r="O1223" i="1"/>
  <c r="N1223" i="1"/>
  <c r="K1223" i="1"/>
  <c r="M1223" i="1"/>
  <c r="J1223" i="1"/>
  <c r="I1223" i="1"/>
  <c r="P1215" i="1"/>
  <c r="O1215" i="1"/>
  <c r="N1215" i="1"/>
  <c r="M1215" i="1"/>
  <c r="K1215" i="1"/>
  <c r="J1215" i="1"/>
  <c r="I1215" i="1"/>
  <c r="P1207" i="1"/>
  <c r="O1207" i="1"/>
  <c r="N1207" i="1"/>
  <c r="M1207" i="1"/>
  <c r="K1207" i="1"/>
  <c r="J1207" i="1"/>
  <c r="I1207" i="1"/>
  <c r="P1199" i="1"/>
  <c r="O1199" i="1"/>
  <c r="N1199" i="1"/>
  <c r="M1199" i="1"/>
  <c r="K1199" i="1"/>
  <c r="I1199" i="1"/>
  <c r="J1199" i="1"/>
  <c r="P1191" i="1"/>
  <c r="O1191" i="1"/>
  <c r="N1191" i="1"/>
  <c r="K1191" i="1"/>
  <c r="M1191" i="1"/>
  <c r="I1191" i="1"/>
  <c r="J1191" i="1"/>
  <c r="P1183" i="1"/>
  <c r="O1183" i="1"/>
  <c r="N1183" i="1"/>
  <c r="M1183" i="1"/>
  <c r="K1183" i="1"/>
  <c r="J1183" i="1"/>
  <c r="I1183" i="1"/>
  <c r="P1175" i="1"/>
  <c r="O1175" i="1"/>
  <c r="N1175" i="1"/>
  <c r="M1175" i="1"/>
  <c r="K1175" i="1"/>
  <c r="J1175" i="1"/>
  <c r="I1175" i="1"/>
  <c r="P1167" i="1"/>
  <c r="O1167" i="1"/>
  <c r="N1167" i="1"/>
  <c r="M1167" i="1"/>
  <c r="K1167" i="1"/>
  <c r="J1167" i="1"/>
  <c r="I1167" i="1"/>
  <c r="P1159" i="1"/>
  <c r="O1159" i="1"/>
  <c r="N1159" i="1"/>
  <c r="M1159" i="1"/>
  <c r="K1159" i="1"/>
  <c r="J1159" i="1"/>
  <c r="I1159" i="1"/>
  <c r="P1151" i="1"/>
  <c r="O1151" i="1"/>
  <c r="N1151" i="1"/>
  <c r="M1151" i="1"/>
  <c r="K1151" i="1"/>
  <c r="J1151" i="1"/>
  <c r="I1151" i="1"/>
  <c r="P1143" i="1"/>
  <c r="O1143" i="1"/>
  <c r="N1143" i="1"/>
  <c r="M1143" i="1"/>
  <c r="K1143" i="1"/>
  <c r="J1143" i="1"/>
  <c r="I1143" i="1"/>
  <c r="P1135" i="1"/>
  <c r="O1135" i="1"/>
  <c r="N1135" i="1"/>
  <c r="M1135" i="1"/>
  <c r="K1135" i="1"/>
  <c r="I1135" i="1"/>
  <c r="J1135" i="1"/>
  <c r="P1127" i="1"/>
  <c r="O1127" i="1"/>
  <c r="N1127" i="1"/>
  <c r="M1127" i="1"/>
  <c r="K1127" i="1"/>
  <c r="I1127" i="1"/>
  <c r="J1127" i="1"/>
  <c r="P1119" i="1"/>
  <c r="O1119" i="1"/>
  <c r="N1119" i="1"/>
  <c r="M1119" i="1"/>
  <c r="K1119" i="1"/>
  <c r="J1119" i="1"/>
  <c r="I1119" i="1"/>
  <c r="P1111" i="1"/>
  <c r="O1111" i="1"/>
  <c r="N1111" i="1"/>
  <c r="M1111" i="1"/>
  <c r="K1111" i="1"/>
  <c r="J1111" i="1"/>
  <c r="I1111" i="1"/>
  <c r="P1103" i="1"/>
  <c r="O1103" i="1"/>
  <c r="N1103" i="1"/>
  <c r="M1103" i="1"/>
  <c r="K1103" i="1"/>
  <c r="J1103" i="1"/>
  <c r="I1103" i="1"/>
  <c r="P1095" i="1"/>
  <c r="O1095" i="1"/>
  <c r="N1095" i="1"/>
  <c r="M1095" i="1"/>
  <c r="K1095" i="1"/>
  <c r="J1095" i="1"/>
  <c r="I1095" i="1"/>
  <c r="P1087" i="1"/>
  <c r="O1087" i="1"/>
  <c r="N1087" i="1"/>
  <c r="M1087" i="1"/>
  <c r="K1087" i="1"/>
  <c r="J1087" i="1"/>
  <c r="I1087" i="1"/>
  <c r="P1079" i="1"/>
  <c r="O1079" i="1"/>
  <c r="N1079" i="1"/>
  <c r="M1079" i="1"/>
  <c r="K1079" i="1"/>
  <c r="J1079" i="1"/>
  <c r="I1079" i="1"/>
  <c r="O1071" i="1"/>
  <c r="P1071" i="1"/>
  <c r="N1071" i="1"/>
  <c r="M1071" i="1"/>
  <c r="K1071" i="1"/>
  <c r="I1071" i="1"/>
  <c r="J1071" i="1"/>
  <c r="P1063" i="1"/>
  <c r="O1063" i="1"/>
  <c r="N1063" i="1"/>
  <c r="K1063" i="1"/>
  <c r="M1063" i="1"/>
  <c r="I1063" i="1"/>
  <c r="J1063" i="1"/>
  <c r="P1055" i="1"/>
  <c r="O1055" i="1"/>
  <c r="N1055" i="1"/>
  <c r="M1055" i="1"/>
  <c r="K1055" i="1"/>
  <c r="J1055" i="1"/>
  <c r="I1055" i="1"/>
  <c r="P1047" i="1"/>
  <c r="O1047" i="1"/>
  <c r="N1047" i="1"/>
  <c r="M1047" i="1"/>
  <c r="K1047" i="1"/>
  <c r="J1047" i="1"/>
  <c r="I1047" i="1"/>
  <c r="P1039" i="1"/>
  <c r="O1039" i="1"/>
  <c r="N1039" i="1"/>
  <c r="M1039" i="1"/>
  <c r="K1039" i="1"/>
  <c r="J1039" i="1"/>
  <c r="I1039" i="1"/>
  <c r="P1031" i="1"/>
  <c r="O1031" i="1"/>
  <c r="N1031" i="1"/>
  <c r="M1031" i="1"/>
  <c r="K1031" i="1"/>
  <c r="J1031" i="1"/>
  <c r="I1031" i="1"/>
  <c r="P1023" i="1"/>
  <c r="O1023" i="1"/>
  <c r="N1023" i="1"/>
  <c r="K1023" i="1"/>
  <c r="J1023" i="1"/>
  <c r="I1023" i="1"/>
  <c r="M1023" i="1"/>
  <c r="P1015" i="1"/>
  <c r="O1015" i="1"/>
  <c r="N1015" i="1"/>
  <c r="M1015" i="1"/>
  <c r="K1015" i="1"/>
  <c r="J1015" i="1"/>
  <c r="I1015" i="1"/>
  <c r="O1007" i="1"/>
  <c r="P1007" i="1"/>
  <c r="N1007" i="1"/>
  <c r="M1007" i="1"/>
  <c r="K1007" i="1"/>
  <c r="I1007" i="1"/>
  <c r="J1007" i="1"/>
  <c r="P999" i="1"/>
  <c r="O999" i="1"/>
  <c r="N999" i="1"/>
  <c r="K999" i="1"/>
  <c r="M999" i="1"/>
  <c r="I999" i="1"/>
  <c r="J999" i="1"/>
  <c r="P991" i="1"/>
  <c r="O991" i="1"/>
  <c r="N991" i="1"/>
  <c r="M991" i="1"/>
  <c r="K991" i="1"/>
  <c r="J991" i="1"/>
  <c r="I991" i="1"/>
  <c r="P983" i="1"/>
  <c r="O983" i="1"/>
  <c r="N983" i="1"/>
  <c r="M983" i="1"/>
  <c r="K983" i="1"/>
  <c r="J983" i="1"/>
  <c r="I983" i="1"/>
  <c r="P975" i="1"/>
  <c r="O975" i="1"/>
  <c r="N975" i="1"/>
  <c r="M975" i="1"/>
  <c r="K975" i="1"/>
  <c r="J975" i="1"/>
  <c r="I975" i="1"/>
  <c r="P967" i="1"/>
  <c r="O967" i="1"/>
  <c r="N967" i="1"/>
  <c r="M967" i="1"/>
  <c r="K967" i="1"/>
  <c r="J967" i="1"/>
  <c r="I967" i="1"/>
  <c r="P959" i="1"/>
  <c r="O959" i="1"/>
  <c r="N959" i="1"/>
  <c r="M959" i="1"/>
  <c r="K959" i="1"/>
  <c r="J959" i="1"/>
  <c r="I959" i="1"/>
  <c r="P951" i="1"/>
  <c r="O951" i="1"/>
  <c r="N951" i="1"/>
  <c r="M951" i="1"/>
  <c r="K951" i="1"/>
  <c r="J951" i="1"/>
  <c r="I951" i="1"/>
  <c r="P943" i="1"/>
  <c r="O943" i="1"/>
  <c r="N943" i="1"/>
  <c r="M943" i="1"/>
  <c r="K943" i="1"/>
  <c r="I943" i="1"/>
  <c r="J943" i="1"/>
  <c r="P935" i="1"/>
  <c r="O935" i="1"/>
  <c r="N935" i="1"/>
  <c r="M935" i="1"/>
  <c r="K935" i="1"/>
  <c r="I935" i="1"/>
  <c r="J935" i="1"/>
  <c r="P927" i="1"/>
  <c r="O927" i="1"/>
  <c r="N927" i="1"/>
  <c r="M927" i="1"/>
  <c r="K927" i="1"/>
  <c r="J927" i="1"/>
  <c r="I927" i="1"/>
  <c r="P919" i="1"/>
  <c r="O919" i="1"/>
  <c r="N919" i="1"/>
  <c r="M919" i="1"/>
  <c r="K919" i="1"/>
  <c r="J919" i="1"/>
  <c r="I919" i="1"/>
  <c r="P911" i="1"/>
  <c r="O911" i="1"/>
  <c r="N911" i="1"/>
  <c r="M911" i="1"/>
  <c r="K911" i="1"/>
  <c r="J911" i="1"/>
  <c r="I911" i="1"/>
  <c r="P903" i="1"/>
  <c r="O903" i="1"/>
  <c r="N903" i="1"/>
  <c r="M903" i="1"/>
  <c r="K903" i="1"/>
  <c r="J903" i="1"/>
  <c r="I903" i="1"/>
  <c r="P895" i="1"/>
  <c r="O895" i="1"/>
  <c r="N895" i="1"/>
  <c r="M895" i="1"/>
  <c r="K895" i="1"/>
  <c r="J895" i="1"/>
  <c r="I895" i="1"/>
  <c r="P887" i="1"/>
  <c r="O887" i="1"/>
  <c r="N887" i="1"/>
  <c r="M887" i="1"/>
  <c r="K887" i="1"/>
  <c r="J887" i="1"/>
  <c r="I887" i="1"/>
  <c r="P879" i="1"/>
  <c r="O879" i="1"/>
  <c r="N879" i="1"/>
  <c r="M879" i="1"/>
  <c r="K879" i="1"/>
  <c r="I879" i="1"/>
  <c r="J879" i="1"/>
  <c r="P871" i="1"/>
  <c r="O871" i="1"/>
  <c r="N871" i="1"/>
  <c r="M871" i="1"/>
  <c r="K871" i="1"/>
  <c r="I871" i="1"/>
  <c r="J871" i="1"/>
  <c r="P863" i="1"/>
  <c r="O863" i="1"/>
  <c r="N863" i="1"/>
  <c r="M863" i="1"/>
  <c r="K863" i="1"/>
  <c r="J863" i="1"/>
  <c r="I863" i="1"/>
  <c r="P855" i="1"/>
  <c r="O855" i="1"/>
  <c r="N855" i="1"/>
  <c r="M855" i="1"/>
  <c r="K855" i="1"/>
  <c r="J855" i="1"/>
  <c r="I855" i="1"/>
  <c r="P847" i="1"/>
  <c r="O847" i="1"/>
  <c r="N847" i="1"/>
  <c r="M847" i="1"/>
  <c r="K847" i="1"/>
  <c r="J847" i="1"/>
  <c r="I847" i="1"/>
  <c r="P839" i="1"/>
  <c r="O839" i="1"/>
  <c r="N839" i="1"/>
  <c r="M839" i="1"/>
  <c r="K839" i="1"/>
  <c r="J839" i="1"/>
  <c r="I839" i="1"/>
  <c r="P831" i="1"/>
  <c r="O831" i="1"/>
  <c r="N831" i="1"/>
  <c r="M831" i="1"/>
  <c r="K831" i="1"/>
  <c r="J831" i="1"/>
  <c r="I831" i="1"/>
  <c r="P823" i="1"/>
  <c r="O823" i="1"/>
  <c r="N823" i="1"/>
  <c r="M823" i="1"/>
  <c r="K823" i="1"/>
  <c r="J823" i="1"/>
  <c r="I823" i="1"/>
  <c r="O815" i="1"/>
  <c r="P815" i="1"/>
  <c r="N815" i="1"/>
  <c r="M815" i="1"/>
  <c r="K815" i="1"/>
  <c r="I815" i="1"/>
  <c r="J815" i="1"/>
  <c r="P807" i="1"/>
  <c r="O807" i="1"/>
  <c r="N807" i="1"/>
  <c r="M807" i="1"/>
  <c r="K807" i="1"/>
  <c r="I807" i="1"/>
  <c r="J807" i="1"/>
  <c r="P799" i="1"/>
  <c r="O799" i="1"/>
  <c r="N799" i="1"/>
  <c r="M799" i="1"/>
  <c r="K799" i="1"/>
  <c r="J799" i="1"/>
  <c r="I799" i="1"/>
  <c r="P791" i="1"/>
  <c r="O791" i="1"/>
  <c r="N791" i="1"/>
  <c r="M791" i="1"/>
  <c r="K791" i="1"/>
  <c r="J791" i="1"/>
  <c r="I791" i="1"/>
  <c r="P783" i="1"/>
  <c r="O783" i="1"/>
  <c r="N783" i="1"/>
  <c r="M783" i="1"/>
  <c r="K783" i="1"/>
  <c r="J783" i="1"/>
  <c r="I783" i="1"/>
  <c r="P775" i="1"/>
  <c r="O775" i="1"/>
  <c r="N775" i="1"/>
  <c r="M775" i="1"/>
  <c r="K775" i="1"/>
  <c r="J775" i="1"/>
  <c r="I775" i="1"/>
  <c r="P767" i="1"/>
  <c r="O767" i="1"/>
  <c r="N767" i="1"/>
  <c r="M767" i="1"/>
  <c r="K767" i="1"/>
  <c r="J767" i="1"/>
  <c r="I767" i="1"/>
  <c r="P759" i="1"/>
  <c r="O759" i="1"/>
  <c r="N759" i="1"/>
  <c r="M759" i="1"/>
  <c r="K759" i="1"/>
  <c r="J759" i="1"/>
  <c r="I759" i="1"/>
  <c r="O751" i="1"/>
  <c r="P751" i="1"/>
  <c r="N751" i="1"/>
  <c r="M751" i="1"/>
  <c r="K751" i="1"/>
  <c r="I751" i="1"/>
  <c r="J751" i="1"/>
  <c r="P743" i="1"/>
  <c r="O743" i="1"/>
  <c r="N743" i="1"/>
  <c r="M743" i="1"/>
  <c r="K743" i="1"/>
  <c r="I743" i="1"/>
  <c r="J743" i="1"/>
  <c r="P735" i="1"/>
  <c r="O735" i="1"/>
  <c r="N735" i="1"/>
  <c r="M735" i="1"/>
  <c r="K735" i="1"/>
  <c r="J735" i="1"/>
  <c r="I735" i="1"/>
  <c r="P727" i="1"/>
  <c r="O727" i="1"/>
  <c r="N727" i="1"/>
  <c r="M727" i="1"/>
  <c r="K727" i="1"/>
  <c r="J727" i="1"/>
  <c r="I727" i="1"/>
  <c r="P719" i="1"/>
  <c r="O719" i="1"/>
  <c r="N719" i="1"/>
  <c r="M719" i="1"/>
  <c r="K719" i="1"/>
  <c r="J719" i="1"/>
  <c r="I719" i="1"/>
  <c r="P711" i="1"/>
  <c r="O711" i="1"/>
  <c r="N711" i="1"/>
  <c r="M711" i="1"/>
  <c r="K711" i="1"/>
  <c r="J711" i="1"/>
  <c r="I711" i="1"/>
  <c r="P703" i="1"/>
  <c r="O703" i="1"/>
  <c r="N703" i="1"/>
  <c r="M703" i="1"/>
  <c r="K703" i="1"/>
  <c r="J703" i="1"/>
  <c r="I703" i="1"/>
  <c r="P695" i="1"/>
  <c r="O695" i="1"/>
  <c r="N695" i="1"/>
  <c r="M695" i="1"/>
  <c r="K695" i="1"/>
  <c r="J695" i="1"/>
  <c r="I695" i="1"/>
  <c r="P687" i="1"/>
  <c r="O687" i="1"/>
  <c r="N687" i="1"/>
  <c r="M687" i="1"/>
  <c r="K687" i="1"/>
  <c r="I687" i="1"/>
  <c r="J687" i="1"/>
  <c r="P679" i="1"/>
  <c r="O679" i="1"/>
  <c r="N679" i="1"/>
  <c r="M679" i="1"/>
  <c r="K679" i="1"/>
  <c r="I679" i="1"/>
  <c r="J679" i="1"/>
  <c r="P671" i="1"/>
  <c r="O671" i="1"/>
  <c r="N671" i="1"/>
  <c r="M671" i="1"/>
  <c r="K671" i="1"/>
  <c r="J671" i="1"/>
  <c r="I671" i="1"/>
  <c r="P663" i="1"/>
  <c r="O663" i="1"/>
  <c r="N663" i="1"/>
  <c r="M663" i="1"/>
  <c r="K663" i="1"/>
  <c r="J663" i="1"/>
  <c r="I663" i="1"/>
  <c r="P655" i="1"/>
  <c r="O655" i="1"/>
  <c r="N655" i="1"/>
  <c r="M655" i="1"/>
  <c r="K655" i="1"/>
  <c r="J655" i="1"/>
  <c r="I655" i="1"/>
  <c r="P647" i="1"/>
  <c r="O647" i="1"/>
  <c r="N647" i="1"/>
  <c r="M647" i="1"/>
  <c r="K647" i="1"/>
  <c r="J647" i="1"/>
  <c r="I647" i="1"/>
  <c r="P639" i="1"/>
  <c r="O639" i="1"/>
  <c r="N639" i="1"/>
  <c r="M639" i="1"/>
  <c r="K639" i="1"/>
  <c r="J639" i="1"/>
  <c r="I639" i="1"/>
  <c r="P631" i="1"/>
  <c r="O631" i="1"/>
  <c r="N631" i="1"/>
  <c r="M631" i="1"/>
  <c r="K631" i="1"/>
  <c r="J631" i="1"/>
  <c r="I631" i="1"/>
  <c r="P623" i="1"/>
  <c r="O623" i="1"/>
  <c r="N623" i="1"/>
  <c r="M623" i="1"/>
  <c r="K623" i="1"/>
  <c r="I623" i="1"/>
  <c r="J623" i="1"/>
  <c r="P615" i="1"/>
  <c r="O615" i="1"/>
  <c r="N615" i="1"/>
  <c r="M615" i="1"/>
  <c r="K615" i="1"/>
  <c r="I615" i="1"/>
  <c r="J615" i="1"/>
  <c r="P607" i="1"/>
  <c r="O607" i="1"/>
  <c r="N607" i="1"/>
  <c r="M607" i="1"/>
  <c r="K607" i="1"/>
  <c r="J607" i="1"/>
  <c r="I607" i="1"/>
  <c r="P599" i="1"/>
  <c r="O599" i="1"/>
  <c r="N599" i="1"/>
  <c r="M599" i="1"/>
  <c r="K599" i="1"/>
  <c r="J599" i="1"/>
  <c r="I599" i="1"/>
  <c r="P591" i="1"/>
  <c r="O591" i="1"/>
  <c r="N591" i="1"/>
  <c r="M591" i="1"/>
  <c r="K591" i="1"/>
  <c r="J591" i="1"/>
  <c r="I591" i="1"/>
  <c r="P583" i="1"/>
  <c r="O583" i="1"/>
  <c r="N583" i="1"/>
  <c r="M583" i="1"/>
  <c r="K583" i="1"/>
  <c r="J583" i="1"/>
  <c r="I583" i="1"/>
  <c r="P575" i="1"/>
  <c r="O575" i="1"/>
  <c r="N575" i="1"/>
  <c r="M575" i="1"/>
  <c r="K575" i="1"/>
  <c r="J575" i="1"/>
  <c r="I575" i="1"/>
  <c r="P567" i="1"/>
  <c r="O567" i="1"/>
  <c r="N567" i="1"/>
  <c r="M567" i="1"/>
  <c r="K567" i="1"/>
  <c r="J567" i="1"/>
  <c r="I567" i="1"/>
  <c r="P559" i="1"/>
  <c r="O559" i="1"/>
  <c r="N559" i="1"/>
  <c r="M559" i="1"/>
  <c r="K559" i="1"/>
  <c r="I559" i="1"/>
  <c r="J559" i="1"/>
  <c r="P551" i="1"/>
  <c r="O551" i="1"/>
  <c r="N551" i="1"/>
  <c r="M551" i="1"/>
  <c r="K551" i="1"/>
  <c r="I551" i="1"/>
  <c r="J551" i="1"/>
  <c r="P543" i="1"/>
  <c r="O543" i="1"/>
  <c r="N543" i="1"/>
  <c r="M543" i="1"/>
  <c r="K543" i="1"/>
  <c r="J543" i="1"/>
  <c r="I543" i="1"/>
  <c r="P535" i="1"/>
  <c r="O535" i="1"/>
  <c r="N535" i="1"/>
  <c r="M535" i="1"/>
  <c r="K535" i="1"/>
  <c r="I535" i="1"/>
  <c r="J535" i="1"/>
  <c r="P527" i="1"/>
  <c r="O527" i="1"/>
  <c r="N527" i="1"/>
  <c r="M527" i="1"/>
  <c r="K527" i="1"/>
  <c r="J527" i="1"/>
  <c r="I527" i="1"/>
  <c r="P519" i="1"/>
  <c r="O519" i="1"/>
  <c r="N519" i="1"/>
  <c r="M519" i="1"/>
  <c r="K519" i="1"/>
  <c r="J519" i="1"/>
  <c r="I519" i="1"/>
  <c r="P511" i="1"/>
  <c r="O511" i="1"/>
  <c r="N511" i="1"/>
  <c r="M511" i="1"/>
  <c r="K511" i="1"/>
  <c r="J511" i="1"/>
  <c r="I511" i="1"/>
  <c r="P503" i="1"/>
  <c r="O503" i="1"/>
  <c r="N503" i="1"/>
  <c r="M503" i="1"/>
  <c r="K503" i="1"/>
  <c r="I503" i="1"/>
  <c r="J503" i="1"/>
  <c r="P495" i="1"/>
  <c r="O495" i="1"/>
  <c r="N495" i="1"/>
  <c r="M495" i="1"/>
  <c r="K495" i="1"/>
  <c r="J495" i="1"/>
  <c r="I495" i="1"/>
  <c r="P487" i="1"/>
  <c r="O487" i="1"/>
  <c r="N487" i="1"/>
  <c r="M487" i="1"/>
  <c r="K487" i="1"/>
  <c r="J487" i="1"/>
  <c r="I487" i="1"/>
  <c r="P479" i="1"/>
  <c r="O479" i="1"/>
  <c r="N479" i="1"/>
  <c r="M479" i="1"/>
  <c r="K479" i="1"/>
  <c r="J479" i="1"/>
  <c r="I479" i="1"/>
  <c r="P471" i="1"/>
  <c r="O471" i="1"/>
  <c r="N471" i="1"/>
  <c r="M471" i="1"/>
  <c r="K471" i="1"/>
  <c r="I471" i="1"/>
  <c r="J471" i="1"/>
  <c r="P463" i="1"/>
  <c r="O463" i="1"/>
  <c r="N463" i="1"/>
  <c r="M463" i="1"/>
  <c r="K463" i="1"/>
  <c r="J463" i="1"/>
  <c r="I463" i="1"/>
  <c r="P455" i="1"/>
  <c r="O455" i="1"/>
  <c r="N455" i="1"/>
  <c r="M455" i="1"/>
  <c r="K455" i="1"/>
  <c r="J455" i="1"/>
  <c r="I455" i="1"/>
  <c r="P447" i="1"/>
  <c r="O447" i="1"/>
  <c r="N447" i="1"/>
  <c r="M447" i="1"/>
  <c r="K447" i="1"/>
  <c r="J447" i="1"/>
  <c r="I447" i="1"/>
  <c r="P439" i="1"/>
  <c r="O439" i="1"/>
  <c r="N439" i="1"/>
  <c r="M439" i="1"/>
  <c r="K439" i="1"/>
  <c r="I439" i="1"/>
  <c r="J439" i="1"/>
  <c r="P431" i="1"/>
  <c r="O431" i="1"/>
  <c r="N431" i="1"/>
  <c r="M431" i="1"/>
  <c r="K431" i="1"/>
  <c r="J431" i="1"/>
  <c r="I431" i="1"/>
  <c r="P423" i="1"/>
  <c r="O423" i="1"/>
  <c r="M423" i="1"/>
  <c r="N423" i="1"/>
  <c r="K423" i="1"/>
  <c r="J423" i="1"/>
  <c r="I423" i="1"/>
  <c r="P415" i="1"/>
  <c r="O415" i="1"/>
  <c r="M415" i="1"/>
  <c r="N415" i="1"/>
  <c r="K415" i="1"/>
  <c r="J415" i="1"/>
  <c r="I415" i="1"/>
  <c r="P407" i="1"/>
  <c r="O407" i="1"/>
  <c r="N407" i="1"/>
  <c r="M407" i="1"/>
  <c r="K407" i="1"/>
  <c r="I407" i="1"/>
  <c r="J407" i="1"/>
  <c r="P399" i="1"/>
  <c r="O399" i="1"/>
  <c r="M399" i="1"/>
  <c r="N399" i="1"/>
  <c r="K399" i="1"/>
  <c r="J399" i="1"/>
  <c r="I399" i="1"/>
  <c r="P391" i="1"/>
  <c r="O391" i="1"/>
  <c r="N391" i="1"/>
  <c r="M391" i="1"/>
  <c r="K391" i="1"/>
  <c r="J391" i="1"/>
  <c r="I391" i="1"/>
  <c r="P383" i="1"/>
  <c r="O383" i="1"/>
  <c r="N383" i="1"/>
  <c r="M383" i="1"/>
  <c r="K383" i="1"/>
  <c r="J383" i="1"/>
  <c r="I383" i="1"/>
  <c r="P375" i="1"/>
  <c r="O375" i="1"/>
  <c r="N375" i="1"/>
  <c r="M375" i="1"/>
  <c r="K375" i="1"/>
  <c r="I375" i="1"/>
  <c r="J375" i="1"/>
  <c r="P367" i="1"/>
  <c r="O367" i="1"/>
  <c r="N367" i="1"/>
  <c r="M367" i="1"/>
  <c r="K367" i="1"/>
  <c r="J367" i="1"/>
  <c r="I367" i="1"/>
  <c r="P359" i="1"/>
  <c r="O359" i="1"/>
  <c r="M359" i="1"/>
  <c r="N359" i="1"/>
  <c r="K359" i="1"/>
  <c r="J359" i="1"/>
  <c r="I359" i="1"/>
  <c r="P351" i="1"/>
  <c r="O351" i="1"/>
  <c r="M351" i="1"/>
  <c r="N351" i="1"/>
  <c r="K351" i="1"/>
  <c r="J351" i="1"/>
  <c r="I351" i="1"/>
  <c r="P343" i="1"/>
  <c r="O343" i="1"/>
  <c r="N343" i="1"/>
  <c r="M343" i="1"/>
  <c r="K343" i="1"/>
  <c r="I343" i="1"/>
  <c r="J343" i="1"/>
  <c r="P335" i="1"/>
  <c r="O335" i="1"/>
  <c r="N335" i="1"/>
  <c r="M335" i="1"/>
  <c r="K335" i="1"/>
  <c r="J335" i="1"/>
  <c r="I335" i="1"/>
  <c r="P327" i="1"/>
  <c r="O327" i="1"/>
  <c r="N327" i="1"/>
  <c r="M327" i="1"/>
  <c r="K327" i="1"/>
  <c r="J327" i="1"/>
  <c r="I327" i="1"/>
  <c r="P319" i="1"/>
  <c r="O319" i="1"/>
  <c r="N319" i="1"/>
  <c r="M319" i="1"/>
  <c r="K319" i="1"/>
  <c r="J319" i="1"/>
  <c r="I319" i="1"/>
  <c r="P311" i="1"/>
  <c r="O311" i="1"/>
  <c r="N311" i="1"/>
  <c r="M311" i="1"/>
  <c r="K311" i="1"/>
  <c r="I311" i="1"/>
  <c r="J311" i="1"/>
  <c r="P303" i="1"/>
  <c r="O303" i="1"/>
  <c r="N303" i="1"/>
  <c r="M303" i="1"/>
  <c r="K303" i="1"/>
  <c r="J303" i="1"/>
  <c r="I303" i="1"/>
  <c r="P295" i="1"/>
  <c r="O295" i="1"/>
  <c r="M295" i="1"/>
  <c r="N295" i="1"/>
  <c r="K295" i="1"/>
  <c r="J295" i="1"/>
  <c r="I295" i="1"/>
  <c r="P287" i="1"/>
  <c r="O287" i="1"/>
  <c r="M287" i="1"/>
  <c r="N287" i="1"/>
  <c r="K287" i="1"/>
  <c r="J287" i="1"/>
  <c r="I287" i="1"/>
  <c r="P279" i="1"/>
  <c r="O279" i="1"/>
  <c r="N279" i="1"/>
  <c r="M279" i="1"/>
  <c r="K279" i="1"/>
  <c r="I279" i="1"/>
  <c r="J279" i="1"/>
  <c r="P271" i="1"/>
  <c r="O271" i="1"/>
  <c r="N271" i="1"/>
  <c r="M271" i="1"/>
  <c r="K271" i="1"/>
  <c r="J271" i="1"/>
  <c r="I271" i="1"/>
  <c r="P263" i="1"/>
  <c r="O263" i="1"/>
  <c r="N263" i="1"/>
  <c r="M263" i="1"/>
  <c r="K263" i="1"/>
  <c r="J263" i="1"/>
  <c r="I263" i="1"/>
  <c r="P255" i="1"/>
  <c r="O255" i="1"/>
  <c r="N255" i="1"/>
  <c r="M255" i="1"/>
  <c r="K255" i="1"/>
  <c r="J255" i="1"/>
  <c r="I255" i="1"/>
  <c r="P247" i="1"/>
  <c r="O247" i="1"/>
  <c r="N247" i="1"/>
  <c r="M247" i="1"/>
  <c r="K247" i="1"/>
  <c r="I247" i="1"/>
  <c r="J247" i="1"/>
  <c r="P239" i="1"/>
  <c r="O239" i="1"/>
  <c r="N239" i="1"/>
  <c r="M239" i="1"/>
  <c r="K239" i="1"/>
  <c r="J239" i="1"/>
  <c r="I239" i="1"/>
  <c r="P231" i="1"/>
  <c r="O231" i="1"/>
  <c r="M231" i="1"/>
  <c r="N231" i="1"/>
  <c r="K231" i="1"/>
  <c r="J231" i="1"/>
  <c r="I231" i="1"/>
  <c r="P223" i="1"/>
  <c r="O223" i="1"/>
  <c r="N223" i="1"/>
  <c r="M223" i="1"/>
  <c r="K223" i="1"/>
  <c r="J223" i="1"/>
  <c r="I223" i="1"/>
  <c r="P215" i="1"/>
  <c r="O215" i="1"/>
  <c r="N215" i="1"/>
  <c r="M215" i="1"/>
  <c r="K215" i="1"/>
  <c r="I215" i="1"/>
  <c r="J215" i="1"/>
  <c r="P207" i="1"/>
  <c r="O207" i="1"/>
  <c r="M207" i="1"/>
  <c r="N207" i="1"/>
  <c r="K207" i="1"/>
  <c r="J207" i="1"/>
  <c r="I207" i="1"/>
  <c r="P199" i="1"/>
  <c r="O199" i="1"/>
  <c r="N199" i="1"/>
  <c r="M199" i="1"/>
  <c r="K199" i="1"/>
  <c r="J199" i="1"/>
  <c r="I199" i="1"/>
  <c r="P191" i="1"/>
  <c r="O191" i="1"/>
  <c r="N191" i="1"/>
  <c r="M191" i="1"/>
  <c r="K191" i="1"/>
  <c r="J191" i="1"/>
  <c r="I191" i="1"/>
  <c r="P183" i="1"/>
  <c r="O183" i="1"/>
  <c r="N183" i="1"/>
  <c r="M183" i="1"/>
  <c r="K183" i="1"/>
  <c r="I183" i="1"/>
  <c r="J183" i="1"/>
  <c r="P175" i="1"/>
  <c r="O175" i="1"/>
  <c r="N175" i="1"/>
  <c r="M175" i="1"/>
  <c r="K175" i="1"/>
  <c r="J175" i="1"/>
  <c r="I175" i="1"/>
  <c r="P167" i="1"/>
  <c r="O167" i="1"/>
  <c r="M167" i="1"/>
  <c r="N167" i="1"/>
  <c r="K167" i="1"/>
  <c r="J167" i="1"/>
  <c r="I167" i="1"/>
  <c r="P159" i="1"/>
  <c r="O159" i="1"/>
  <c r="N159" i="1"/>
  <c r="M159" i="1"/>
  <c r="K159" i="1"/>
  <c r="J159" i="1"/>
  <c r="I159" i="1"/>
  <c r="P151" i="1"/>
  <c r="O151" i="1"/>
  <c r="N151" i="1"/>
  <c r="M151" i="1"/>
  <c r="K151" i="1"/>
  <c r="I151" i="1"/>
  <c r="J151" i="1"/>
  <c r="P143" i="1"/>
  <c r="O143" i="1"/>
  <c r="M143" i="1"/>
  <c r="N143" i="1"/>
  <c r="K143" i="1"/>
  <c r="J143" i="1"/>
  <c r="I143" i="1"/>
  <c r="P135" i="1"/>
  <c r="O135" i="1"/>
  <c r="N135" i="1"/>
  <c r="M135" i="1"/>
  <c r="K135" i="1"/>
  <c r="J135" i="1"/>
  <c r="I135" i="1"/>
  <c r="P127" i="1"/>
  <c r="O127" i="1"/>
  <c r="N127" i="1"/>
  <c r="M127" i="1"/>
  <c r="K127" i="1"/>
  <c r="J127" i="1"/>
  <c r="I127" i="1"/>
  <c r="P119" i="1"/>
  <c r="O119" i="1"/>
  <c r="N119" i="1"/>
  <c r="M119" i="1"/>
  <c r="K119" i="1"/>
  <c r="I119" i="1"/>
  <c r="J119" i="1"/>
  <c r="P111" i="1"/>
  <c r="O111" i="1"/>
  <c r="N111" i="1"/>
  <c r="M111" i="1"/>
  <c r="K111" i="1"/>
  <c r="J111" i="1"/>
  <c r="I111" i="1"/>
  <c r="P103" i="1"/>
  <c r="O103" i="1"/>
  <c r="N103" i="1"/>
  <c r="M103" i="1"/>
  <c r="K103" i="1"/>
  <c r="J103" i="1"/>
  <c r="I103" i="1"/>
  <c r="P95" i="1"/>
  <c r="O95" i="1"/>
  <c r="M95" i="1"/>
  <c r="N95" i="1"/>
  <c r="K95" i="1"/>
  <c r="J95" i="1"/>
  <c r="I95" i="1"/>
  <c r="P87" i="1"/>
  <c r="O87" i="1"/>
  <c r="N87" i="1"/>
  <c r="M87" i="1"/>
  <c r="K87" i="1"/>
  <c r="I87" i="1"/>
  <c r="J87" i="1"/>
  <c r="P79" i="1"/>
  <c r="O79" i="1"/>
  <c r="M79" i="1"/>
  <c r="N79" i="1"/>
  <c r="K79" i="1"/>
  <c r="J79" i="1"/>
  <c r="I79" i="1"/>
  <c r="P71" i="1"/>
  <c r="O71" i="1"/>
  <c r="N71" i="1"/>
  <c r="M71" i="1"/>
  <c r="K71" i="1"/>
  <c r="J71" i="1"/>
  <c r="I71" i="1"/>
  <c r="P63" i="1"/>
  <c r="O63" i="1"/>
  <c r="N63" i="1"/>
  <c r="M63" i="1"/>
  <c r="K63" i="1"/>
  <c r="J63" i="1"/>
  <c r="I63" i="1"/>
  <c r="P55" i="1"/>
  <c r="O55" i="1"/>
  <c r="N55" i="1"/>
  <c r="M55" i="1"/>
  <c r="K55" i="1"/>
  <c r="I55" i="1"/>
  <c r="J55" i="1"/>
  <c r="P47" i="1"/>
  <c r="O47" i="1"/>
  <c r="N47" i="1"/>
  <c r="M47" i="1"/>
  <c r="K47" i="1"/>
  <c r="J47" i="1"/>
  <c r="I47" i="1"/>
  <c r="P39" i="1"/>
  <c r="O39" i="1"/>
  <c r="N39" i="1"/>
  <c r="M39" i="1"/>
  <c r="K39" i="1"/>
  <c r="J39" i="1"/>
  <c r="I39" i="1"/>
  <c r="P31" i="1"/>
  <c r="O31" i="1"/>
  <c r="M31" i="1"/>
  <c r="N31" i="1"/>
  <c r="K31" i="1"/>
  <c r="J31" i="1"/>
  <c r="I31" i="1"/>
  <c r="P23" i="1"/>
  <c r="O23" i="1"/>
  <c r="N23" i="1"/>
  <c r="M23" i="1"/>
  <c r="K23" i="1"/>
  <c r="I23" i="1"/>
  <c r="J23" i="1"/>
  <c r="P15" i="1"/>
  <c r="O15" i="1"/>
  <c r="M15" i="1"/>
  <c r="N15" i="1"/>
  <c r="K15" i="1"/>
  <c r="J15" i="1"/>
  <c r="I15" i="1"/>
  <c r="P7" i="1"/>
  <c r="O7" i="1"/>
  <c r="N7" i="1"/>
  <c r="M7" i="1"/>
  <c r="K7" i="1"/>
  <c r="J7" i="1"/>
  <c r="I7" i="1"/>
  <c r="P2000" i="1"/>
  <c r="O2000" i="1"/>
  <c r="N2000" i="1"/>
  <c r="M2000" i="1"/>
  <c r="K2000" i="1"/>
  <c r="I2000" i="1"/>
  <c r="J2000" i="1"/>
  <c r="P1928" i="1"/>
  <c r="O1928" i="1"/>
  <c r="N1928" i="1"/>
  <c r="M1928" i="1"/>
  <c r="K1928" i="1"/>
  <c r="I1928" i="1"/>
  <c r="J1928" i="1"/>
  <c r="P1856" i="1"/>
  <c r="O1856" i="1"/>
  <c r="N1856" i="1"/>
  <c r="M1856" i="1"/>
  <c r="K1856" i="1"/>
  <c r="J1856" i="1"/>
  <c r="I1856" i="1"/>
  <c r="P1792" i="1"/>
  <c r="O1792" i="1"/>
  <c r="N1792" i="1"/>
  <c r="M1792" i="1"/>
  <c r="K1792" i="1"/>
  <c r="J1792" i="1"/>
  <c r="I1792" i="1"/>
  <c r="P1720" i="1"/>
  <c r="O1720" i="1"/>
  <c r="N1720" i="1"/>
  <c r="M1720" i="1"/>
  <c r="K1720" i="1"/>
  <c r="I1720" i="1"/>
  <c r="J1720" i="1"/>
  <c r="P1664" i="1"/>
  <c r="O1664" i="1"/>
  <c r="N1664" i="1"/>
  <c r="M1664" i="1"/>
  <c r="K1664" i="1"/>
  <c r="J1664" i="1"/>
  <c r="I1664" i="1"/>
  <c r="P1616" i="1"/>
  <c r="O1616" i="1"/>
  <c r="N1616" i="1"/>
  <c r="M1616" i="1"/>
  <c r="K1616" i="1"/>
  <c r="I1616" i="1"/>
  <c r="J1616" i="1"/>
  <c r="P1560" i="1"/>
  <c r="O1560" i="1"/>
  <c r="N1560" i="1"/>
  <c r="M1560" i="1"/>
  <c r="K1560" i="1"/>
  <c r="I1560" i="1"/>
  <c r="J1560" i="1"/>
  <c r="P1520" i="1"/>
  <c r="O1520" i="1"/>
  <c r="N1520" i="1"/>
  <c r="M1520" i="1"/>
  <c r="K1520" i="1"/>
  <c r="J1520" i="1"/>
  <c r="I1520" i="1"/>
  <c r="P1496" i="1"/>
  <c r="O1496" i="1"/>
  <c r="N1496" i="1"/>
  <c r="M1496" i="1"/>
  <c r="K1496" i="1"/>
  <c r="I1496" i="1"/>
  <c r="J1496" i="1"/>
  <c r="P1472" i="1"/>
  <c r="O1472" i="1"/>
  <c r="N1472" i="1"/>
  <c r="M1472" i="1"/>
  <c r="K1472" i="1"/>
  <c r="J1472" i="1"/>
  <c r="I1472" i="1"/>
  <c r="P1424" i="1"/>
  <c r="O1424" i="1"/>
  <c r="N1424" i="1"/>
  <c r="M1424" i="1"/>
  <c r="K1424" i="1"/>
  <c r="I1424" i="1"/>
  <c r="J1424" i="1"/>
  <c r="P1392" i="1"/>
  <c r="O1392" i="1"/>
  <c r="M1392" i="1"/>
  <c r="N1392" i="1"/>
  <c r="K1392" i="1"/>
  <c r="J1392" i="1"/>
  <c r="I1392" i="1"/>
  <c r="P1360" i="1"/>
  <c r="O1360" i="1"/>
  <c r="N1360" i="1"/>
  <c r="M1360" i="1"/>
  <c r="K1360" i="1"/>
  <c r="I1360" i="1"/>
  <c r="J1360" i="1"/>
  <c r="P1328" i="1"/>
  <c r="O1328" i="1"/>
  <c r="M1328" i="1"/>
  <c r="N1328" i="1"/>
  <c r="K1328" i="1"/>
  <c r="J1328" i="1"/>
  <c r="I1328" i="1"/>
  <c r="P1312" i="1"/>
  <c r="O1312" i="1"/>
  <c r="N1312" i="1"/>
  <c r="M1312" i="1"/>
  <c r="J1312" i="1"/>
  <c r="K1312" i="1"/>
  <c r="I1312" i="1"/>
  <c r="P1280" i="1"/>
  <c r="N1280" i="1"/>
  <c r="O1280" i="1"/>
  <c r="M1280" i="1"/>
  <c r="K1280" i="1"/>
  <c r="J1280" i="1"/>
  <c r="I1280" i="1"/>
  <c r="P1256" i="1"/>
  <c r="O1256" i="1"/>
  <c r="N1256" i="1"/>
  <c r="M1256" i="1"/>
  <c r="K1256" i="1"/>
  <c r="J1256" i="1"/>
  <c r="I1256" i="1"/>
  <c r="P1240" i="1"/>
  <c r="O1240" i="1"/>
  <c r="N1240" i="1"/>
  <c r="M1240" i="1"/>
  <c r="K1240" i="1"/>
  <c r="J1240" i="1"/>
  <c r="I1240" i="1"/>
  <c r="P1216" i="1"/>
  <c r="O1216" i="1"/>
  <c r="N1216" i="1"/>
  <c r="M1216" i="1"/>
  <c r="K1216" i="1"/>
  <c r="J1216" i="1"/>
  <c r="I1216" i="1"/>
  <c r="P1192" i="1"/>
  <c r="O1192" i="1"/>
  <c r="N1192" i="1"/>
  <c r="M1192" i="1"/>
  <c r="K1192" i="1"/>
  <c r="J1192" i="1"/>
  <c r="I1192" i="1"/>
  <c r="P1168" i="1"/>
  <c r="O1168" i="1"/>
  <c r="N1168" i="1"/>
  <c r="M1168" i="1"/>
  <c r="K1168" i="1"/>
  <c r="J1168" i="1"/>
  <c r="I1168" i="1"/>
  <c r="P1152" i="1"/>
  <c r="O1152" i="1"/>
  <c r="N1152" i="1"/>
  <c r="M1152" i="1"/>
  <c r="K1152" i="1"/>
  <c r="J1152" i="1"/>
  <c r="I1152" i="1"/>
  <c r="P1128" i="1"/>
  <c r="O1128" i="1"/>
  <c r="N1128" i="1"/>
  <c r="M1128" i="1"/>
  <c r="K1128" i="1"/>
  <c r="J1128" i="1"/>
  <c r="I1128" i="1"/>
  <c r="P1096" i="1"/>
  <c r="O1096" i="1"/>
  <c r="N1096" i="1"/>
  <c r="M1096" i="1"/>
  <c r="K1096" i="1"/>
  <c r="J1096" i="1"/>
  <c r="I1096" i="1"/>
  <c r="P1072" i="1"/>
  <c r="O1072" i="1"/>
  <c r="N1072" i="1"/>
  <c r="M1072" i="1"/>
  <c r="K1072" i="1"/>
  <c r="J1072" i="1"/>
  <c r="I1072" i="1"/>
  <c r="P1048" i="1"/>
  <c r="O1048" i="1"/>
  <c r="N1048" i="1"/>
  <c r="M1048" i="1"/>
  <c r="K1048" i="1"/>
  <c r="J1048" i="1"/>
  <c r="I1048" i="1"/>
  <c r="P1032" i="1"/>
  <c r="O1032" i="1"/>
  <c r="N1032" i="1"/>
  <c r="M1032" i="1"/>
  <c r="K1032" i="1"/>
  <c r="J1032" i="1"/>
  <c r="I1032" i="1"/>
  <c r="P1016" i="1"/>
  <c r="O1016" i="1"/>
  <c r="N1016" i="1"/>
  <c r="M1016" i="1"/>
  <c r="K1016" i="1"/>
  <c r="J1016" i="1"/>
  <c r="I1016" i="1"/>
  <c r="P992" i="1"/>
  <c r="O992" i="1"/>
  <c r="N992" i="1"/>
  <c r="M992" i="1"/>
  <c r="J992" i="1"/>
  <c r="K992" i="1"/>
  <c r="I992" i="1"/>
  <c r="P968" i="1"/>
  <c r="O968" i="1"/>
  <c r="N968" i="1"/>
  <c r="M968" i="1"/>
  <c r="K968" i="1"/>
  <c r="J968" i="1"/>
  <c r="I968" i="1"/>
  <c r="P944" i="1"/>
  <c r="O944" i="1"/>
  <c r="N944" i="1"/>
  <c r="M944" i="1"/>
  <c r="K944" i="1"/>
  <c r="I944" i="1"/>
  <c r="J944" i="1"/>
  <c r="P920" i="1"/>
  <c r="O920" i="1"/>
  <c r="N920" i="1"/>
  <c r="M920" i="1"/>
  <c r="K920" i="1"/>
  <c r="J920" i="1"/>
  <c r="I920" i="1"/>
  <c r="P896" i="1"/>
  <c r="O896" i="1"/>
  <c r="N896" i="1"/>
  <c r="M896" i="1"/>
  <c r="K896" i="1"/>
  <c r="J896" i="1"/>
  <c r="I896" i="1"/>
  <c r="P880" i="1"/>
  <c r="O880" i="1"/>
  <c r="N880" i="1"/>
  <c r="M880" i="1"/>
  <c r="K880" i="1"/>
  <c r="I880" i="1"/>
  <c r="J880" i="1"/>
  <c r="P864" i="1"/>
  <c r="O864" i="1"/>
  <c r="N864" i="1"/>
  <c r="M864" i="1"/>
  <c r="J864" i="1"/>
  <c r="I864" i="1"/>
  <c r="K864" i="1"/>
  <c r="P840" i="1"/>
  <c r="O840" i="1"/>
  <c r="N840" i="1"/>
  <c r="M840" i="1"/>
  <c r="K840" i="1"/>
  <c r="J840" i="1"/>
  <c r="I840" i="1"/>
  <c r="P824" i="1"/>
  <c r="O824" i="1"/>
  <c r="N824" i="1"/>
  <c r="M824" i="1"/>
  <c r="K824" i="1"/>
  <c r="I824" i="1"/>
  <c r="J824" i="1"/>
  <c r="P808" i="1"/>
  <c r="O808" i="1"/>
  <c r="N808" i="1"/>
  <c r="M808" i="1"/>
  <c r="K808" i="1"/>
  <c r="J808" i="1"/>
  <c r="I808" i="1"/>
  <c r="P784" i="1"/>
  <c r="O784" i="1"/>
  <c r="N784" i="1"/>
  <c r="K784" i="1"/>
  <c r="M784" i="1"/>
  <c r="J784" i="1"/>
  <c r="I784" i="1"/>
  <c r="P768" i="1"/>
  <c r="O768" i="1"/>
  <c r="N768" i="1"/>
  <c r="M768" i="1"/>
  <c r="K768" i="1"/>
  <c r="J768" i="1"/>
  <c r="I768" i="1"/>
  <c r="P744" i="1"/>
  <c r="O744" i="1"/>
  <c r="N744" i="1"/>
  <c r="M744" i="1"/>
  <c r="K744" i="1"/>
  <c r="J744" i="1"/>
  <c r="I744" i="1"/>
  <c r="P720" i="1"/>
  <c r="O720" i="1"/>
  <c r="N720" i="1"/>
  <c r="M720" i="1"/>
  <c r="K720" i="1"/>
  <c r="J720" i="1"/>
  <c r="I720" i="1"/>
  <c r="P696" i="1"/>
  <c r="O696" i="1"/>
  <c r="N696" i="1"/>
  <c r="M696" i="1"/>
  <c r="K696" i="1"/>
  <c r="J696" i="1"/>
  <c r="I696" i="1"/>
  <c r="P552" i="1"/>
  <c r="O552" i="1"/>
  <c r="N552" i="1"/>
  <c r="M552" i="1"/>
  <c r="K552" i="1"/>
  <c r="J552" i="1"/>
  <c r="I552" i="1"/>
  <c r="P1999" i="1"/>
  <c r="O1999" i="1"/>
  <c r="N1999" i="1"/>
  <c r="K1999" i="1"/>
  <c r="M1999" i="1"/>
  <c r="I1999" i="1"/>
  <c r="J1999" i="1"/>
  <c r="P1983" i="1"/>
  <c r="O1983" i="1"/>
  <c r="N1983" i="1"/>
  <c r="K1983" i="1"/>
  <c r="M1983" i="1"/>
  <c r="J1983" i="1"/>
  <c r="I1983" i="1"/>
  <c r="P1975" i="1"/>
  <c r="O1975" i="1"/>
  <c r="N1975" i="1"/>
  <c r="K1975" i="1"/>
  <c r="M1975" i="1"/>
  <c r="I1975" i="1"/>
  <c r="J1975" i="1"/>
  <c r="P1959" i="1"/>
  <c r="O1959" i="1"/>
  <c r="N1959" i="1"/>
  <c r="K1959" i="1"/>
  <c r="M1959" i="1"/>
  <c r="I1959" i="1"/>
  <c r="J1959" i="1"/>
  <c r="P1951" i="1"/>
  <c r="N1951" i="1"/>
  <c r="O1951" i="1"/>
  <c r="K1951" i="1"/>
  <c r="M1951" i="1"/>
  <c r="J1951" i="1"/>
  <c r="I1951" i="1"/>
  <c r="P1935" i="1"/>
  <c r="O1935" i="1"/>
  <c r="N1935" i="1"/>
  <c r="K1935" i="1"/>
  <c r="M1935" i="1"/>
  <c r="I1935" i="1"/>
  <c r="J1935" i="1"/>
  <c r="P1919" i="1"/>
  <c r="O1919" i="1"/>
  <c r="N1919" i="1"/>
  <c r="K1919" i="1"/>
  <c r="M1919" i="1"/>
  <c r="J1919" i="1"/>
  <c r="I1919" i="1"/>
  <c r="P1911" i="1"/>
  <c r="O1911" i="1"/>
  <c r="N1911" i="1"/>
  <c r="K1911" i="1"/>
  <c r="M1911" i="1"/>
  <c r="I1911" i="1"/>
  <c r="J1911" i="1"/>
  <c r="P1895" i="1"/>
  <c r="O1895" i="1"/>
  <c r="N1895" i="1"/>
  <c r="K1895" i="1"/>
  <c r="M1895" i="1"/>
  <c r="I1895" i="1"/>
  <c r="J1895" i="1"/>
  <c r="P1887" i="1"/>
  <c r="N1887" i="1"/>
  <c r="O1887" i="1"/>
  <c r="K1887" i="1"/>
  <c r="M1887" i="1"/>
  <c r="J1887" i="1"/>
  <c r="I1887" i="1"/>
  <c r="P1871" i="1"/>
  <c r="O1871" i="1"/>
  <c r="N1871" i="1"/>
  <c r="K1871" i="1"/>
  <c r="M1871" i="1"/>
  <c r="I1871" i="1"/>
  <c r="J1871" i="1"/>
  <c r="P1855" i="1"/>
  <c r="O1855" i="1"/>
  <c r="N1855" i="1"/>
  <c r="K1855" i="1"/>
  <c r="M1855" i="1"/>
  <c r="J1855" i="1"/>
  <c r="I1855" i="1"/>
  <c r="P1839" i="1"/>
  <c r="O1839" i="1"/>
  <c r="N1839" i="1"/>
  <c r="K1839" i="1"/>
  <c r="I1839" i="1"/>
  <c r="J1839" i="1"/>
  <c r="M1839" i="1"/>
  <c r="P1823" i="1"/>
  <c r="O1823" i="1"/>
  <c r="N1823" i="1"/>
  <c r="K1823" i="1"/>
  <c r="M1823" i="1"/>
  <c r="J1823" i="1"/>
  <c r="I1823" i="1"/>
  <c r="P1815" i="1"/>
  <c r="O1815" i="1"/>
  <c r="N1815" i="1"/>
  <c r="K1815" i="1"/>
  <c r="M1815" i="1"/>
  <c r="I1815" i="1"/>
  <c r="J1815" i="1"/>
  <c r="P1799" i="1"/>
  <c r="N1799" i="1"/>
  <c r="O1799" i="1"/>
  <c r="K1799" i="1"/>
  <c r="M1799" i="1"/>
  <c r="I1799" i="1"/>
  <c r="J1799" i="1"/>
  <c r="P1791" i="1"/>
  <c r="O1791" i="1"/>
  <c r="N1791" i="1"/>
  <c r="K1791" i="1"/>
  <c r="M1791" i="1"/>
  <c r="J1791" i="1"/>
  <c r="I1791" i="1"/>
  <c r="P1775" i="1"/>
  <c r="O1775" i="1"/>
  <c r="N1775" i="1"/>
  <c r="K1775" i="1"/>
  <c r="M1775" i="1"/>
  <c r="I1775" i="1"/>
  <c r="J1775" i="1"/>
  <c r="P1759" i="1"/>
  <c r="O1759" i="1"/>
  <c r="N1759" i="1"/>
  <c r="M1759" i="1"/>
  <c r="K1759" i="1"/>
  <c r="J1759" i="1"/>
  <c r="I1759" i="1"/>
  <c r="P1743" i="1"/>
  <c r="O1743" i="1"/>
  <c r="N1743" i="1"/>
  <c r="K1743" i="1"/>
  <c r="M1743" i="1"/>
  <c r="I1743" i="1"/>
  <c r="J1743" i="1"/>
  <c r="P1727" i="1"/>
  <c r="O1727" i="1"/>
  <c r="N1727" i="1"/>
  <c r="K1727" i="1"/>
  <c r="M1727" i="1"/>
  <c r="J1727" i="1"/>
  <c r="I1727" i="1"/>
  <c r="P1719" i="1"/>
  <c r="O1719" i="1"/>
  <c r="N1719" i="1"/>
  <c r="M1719" i="1"/>
  <c r="K1719" i="1"/>
  <c r="I1719" i="1"/>
  <c r="J1719" i="1"/>
  <c r="P1703" i="1"/>
  <c r="O1703" i="1"/>
  <c r="N1703" i="1"/>
  <c r="K1703" i="1"/>
  <c r="M1703" i="1"/>
  <c r="I1703" i="1"/>
  <c r="J1703" i="1"/>
  <c r="P1687" i="1"/>
  <c r="N1687" i="1"/>
  <c r="O1687" i="1"/>
  <c r="M1687" i="1"/>
  <c r="K1687" i="1"/>
  <c r="I1687" i="1"/>
  <c r="J1687" i="1"/>
  <c r="P1679" i="1"/>
  <c r="O1679" i="1"/>
  <c r="N1679" i="1"/>
  <c r="M1679" i="1"/>
  <c r="K1679" i="1"/>
  <c r="I1679" i="1"/>
  <c r="J1679" i="1"/>
  <c r="P1663" i="1"/>
  <c r="O1663" i="1"/>
  <c r="N1663" i="1"/>
  <c r="K1663" i="1"/>
  <c r="M1663" i="1"/>
  <c r="J1663" i="1"/>
  <c r="I1663" i="1"/>
  <c r="P1647" i="1"/>
  <c r="O1647" i="1"/>
  <c r="N1647" i="1"/>
  <c r="K1647" i="1"/>
  <c r="M1647" i="1"/>
  <c r="I1647" i="1"/>
  <c r="J1647" i="1"/>
  <c r="P1639" i="1"/>
  <c r="O1639" i="1"/>
  <c r="N1639" i="1"/>
  <c r="K1639" i="1"/>
  <c r="M1639" i="1"/>
  <c r="I1639" i="1"/>
  <c r="J1639" i="1"/>
  <c r="P1623" i="1"/>
  <c r="N1623" i="1"/>
  <c r="O1623" i="1"/>
  <c r="M1623" i="1"/>
  <c r="K1623" i="1"/>
  <c r="I1623" i="1"/>
  <c r="J1623" i="1"/>
  <c r="P1607" i="1"/>
  <c r="N1607" i="1"/>
  <c r="O1607" i="1"/>
  <c r="K1607" i="1"/>
  <c r="M1607" i="1"/>
  <c r="I1607" i="1"/>
  <c r="J1607" i="1"/>
  <c r="P1599" i="1"/>
  <c r="O1599" i="1"/>
  <c r="N1599" i="1"/>
  <c r="M1599" i="1"/>
  <c r="K1599" i="1"/>
  <c r="J1599" i="1"/>
  <c r="I1599" i="1"/>
  <c r="P1583" i="1"/>
  <c r="O1583" i="1"/>
  <c r="N1583" i="1"/>
  <c r="K1583" i="1"/>
  <c r="I1583" i="1"/>
  <c r="M1583" i="1"/>
  <c r="J1583" i="1"/>
  <c r="P1567" i="1"/>
  <c r="N1567" i="1"/>
  <c r="O1567" i="1"/>
  <c r="M1567" i="1"/>
  <c r="K1567" i="1"/>
  <c r="J1567" i="1"/>
  <c r="I1567" i="1"/>
  <c r="P1559" i="1"/>
  <c r="N1559" i="1"/>
  <c r="O1559" i="1"/>
  <c r="M1559" i="1"/>
  <c r="K1559" i="1"/>
  <c r="I1559" i="1"/>
  <c r="J1559" i="1"/>
  <c r="P1543" i="1"/>
  <c r="O1543" i="1"/>
  <c r="N1543" i="1"/>
  <c r="K1543" i="1"/>
  <c r="M1543" i="1"/>
  <c r="I1543" i="1"/>
  <c r="J1543" i="1"/>
  <c r="P1527" i="1"/>
  <c r="O1527" i="1"/>
  <c r="N1527" i="1"/>
  <c r="M1527" i="1"/>
  <c r="K1527" i="1"/>
  <c r="I1527" i="1"/>
  <c r="J1527" i="1"/>
  <c r="P1511" i="1"/>
  <c r="O1511" i="1"/>
  <c r="N1511" i="1"/>
  <c r="K1511" i="1"/>
  <c r="M1511" i="1"/>
  <c r="I1511" i="1"/>
  <c r="J1511" i="1"/>
  <c r="P1503" i="1"/>
  <c r="N1503" i="1"/>
  <c r="O1503" i="1"/>
  <c r="M1503" i="1"/>
  <c r="K1503" i="1"/>
  <c r="I1503" i="1"/>
  <c r="J1503" i="1"/>
  <c r="P1487" i="1"/>
  <c r="O1487" i="1"/>
  <c r="N1487" i="1"/>
  <c r="M1487" i="1"/>
  <c r="K1487" i="1"/>
  <c r="I1487" i="1"/>
  <c r="J1487" i="1"/>
  <c r="P1479" i="1"/>
  <c r="O1479" i="1"/>
  <c r="N1479" i="1"/>
  <c r="K1479" i="1"/>
  <c r="M1479" i="1"/>
  <c r="I1479" i="1"/>
  <c r="J1479" i="1"/>
  <c r="P1463" i="1"/>
  <c r="O1463" i="1"/>
  <c r="N1463" i="1"/>
  <c r="M1463" i="1"/>
  <c r="K1463" i="1"/>
  <c r="I1463" i="1"/>
  <c r="J1463" i="1"/>
  <c r="P1447" i="1"/>
  <c r="O1447" i="1"/>
  <c r="N1447" i="1"/>
  <c r="K1447" i="1"/>
  <c r="M1447" i="1"/>
  <c r="I1447" i="1"/>
  <c r="J1447" i="1"/>
  <c r="P1439" i="1"/>
  <c r="O1439" i="1"/>
  <c r="M1439" i="1"/>
  <c r="N1439" i="1"/>
  <c r="K1439" i="1"/>
  <c r="I1439" i="1"/>
  <c r="J1439" i="1"/>
  <c r="P1423" i="1"/>
  <c r="O1423" i="1"/>
  <c r="N1423" i="1"/>
  <c r="M1423" i="1"/>
  <c r="K1423" i="1"/>
  <c r="I1423" i="1"/>
  <c r="J1423" i="1"/>
  <c r="P1407" i="1"/>
  <c r="O1407" i="1"/>
  <c r="N1407" i="1"/>
  <c r="M1407" i="1"/>
  <c r="K1407" i="1"/>
  <c r="I1407" i="1"/>
  <c r="J1407" i="1"/>
  <c r="P1367" i="1"/>
  <c r="O1367" i="1"/>
  <c r="N1367" i="1"/>
  <c r="K1367" i="1"/>
  <c r="M1367" i="1"/>
  <c r="I1367" i="1"/>
  <c r="J1367" i="1"/>
  <c r="P1998" i="1"/>
  <c r="O1998" i="1"/>
  <c r="N1998" i="1"/>
  <c r="M1998" i="1"/>
  <c r="K1998" i="1"/>
  <c r="J1998" i="1"/>
  <c r="I1998" i="1"/>
  <c r="P1990" i="1"/>
  <c r="O1990" i="1"/>
  <c r="N1990" i="1"/>
  <c r="M1990" i="1"/>
  <c r="J1990" i="1"/>
  <c r="I1990" i="1"/>
  <c r="K1990" i="1"/>
  <c r="P1982" i="1"/>
  <c r="O1982" i="1"/>
  <c r="N1982" i="1"/>
  <c r="M1982" i="1"/>
  <c r="K1982" i="1"/>
  <c r="J1982" i="1"/>
  <c r="I1982" i="1"/>
  <c r="P1974" i="1"/>
  <c r="N1974" i="1"/>
  <c r="O1974" i="1"/>
  <c r="M1974" i="1"/>
  <c r="K1974" i="1"/>
  <c r="J1974" i="1"/>
  <c r="I1974" i="1"/>
  <c r="P1966" i="1"/>
  <c r="N1966" i="1"/>
  <c r="O1966" i="1"/>
  <c r="M1966" i="1"/>
  <c r="K1966" i="1"/>
  <c r="J1966" i="1"/>
  <c r="I1966" i="1"/>
  <c r="P1958" i="1"/>
  <c r="O1958" i="1"/>
  <c r="N1958" i="1"/>
  <c r="M1958" i="1"/>
  <c r="J1958" i="1"/>
  <c r="I1958" i="1"/>
  <c r="K1958" i="1"/>
  <c r="P1950" i="1"/>
  <c r="N1950" i="1"/>
  <c r="O1950" i="1"/>
  <c r="M1950" i="1"/>
  <c r="K1950" i="1"/>
  <c r="J1950" i="1"/>
  <c r="I1950" i="1"/>
  <c r="P1942" i="1"/>
  <c r="O1942" i="1"/>
  <c r="N1942" i="1"/>
  <c r="M1942" i="1"/>
  <c r="K1942" i="1"/>
  <c r="J1942" i="1"/>
  <c r="I1942" i="1"/>
  <c r="P1934" i="1"/>
  <c r="O1934" i="1"/>
  <c r="N1934" i="1"/>
  <c r="M1934" i="1"/>
  <c r="K1934" i="1"/>
  <c r="J1934" i="1"/>
  <c r="I1934" i="1"/>
  <c r="P1926" i="1"/>
  <c r="O1926" i="1"/>
  <c r="N1926" i="1"/>
  <c r="M1926" i="1"/>
  <c r="J1926" i="1"/>
  <c r="I1926" i="1"/>
  <c r="K1926" i="1"/>
  <c r="P1918" i="1"/>
  <c r="O1918" i="1"/>
  <c r="N1918" i="1"/>
  <c r="M1918" i="1"/>
  <c r="K1918" i="1"/>
  <c r="J1918" i="1"/>
  <c r="I1918" i="1"/>
  <c r="P1910" i="1"/>
  <c r="N1910" i="1"/>
  <c r="O1910" i="1"/>
  <c r="M1910" i="1"/>
  <c r="K1910" i="1"/>
  <c r="J1910" i="1"/>
  <c r="I1910" i="1"/>
  <c r="P1902" i="1"/>
  <c r="N1902" i="1"/>
  <c r="O1902" i="1"/>
  <c r="M1902" i="1"/>
  <c r="K1902" i="1"/>
  <c r="J1902" i="1"/>
  <c r="I1902" i="1"/>
  <c r="P1894" i="1"/>
  <c r="O1894" i="1"/>
  <c r="N1894" i="1"/>
  <c r="M1894" i="1"/>
  <c r="J1894" i="1"/>
  <c r="K1894" i="1"/>
  <c r="I1894" i="1"/>
  <c r="P1886" i="1"/>
  <c r="N1886" i="1"/>
  <c r="O1886" i="1"/>
  <c r="M1886" i="1"/>
  <c r="K1886" i="1"/>
  <c r="J1886" i="1"/>
  <c r="I1886" i="1"/>
  <c r="P1878" i="1"/>
  <c r="O1878" i="1"/>
  <c r="N1878" i="1"/>
  <c r="M1878" i="1"/>
  <c r="K1878" i="1"/>
  <c r="J1878" i="1"/>
  <c r="I1878" i="1"/>
  <c r="P1870" i="1"/>
  <c r="O1870" i="1"/>
  <c r="N1870" i="1"/>
  <c r="M1870" i="1"/>
  <c r="K1870" i="1"/>
  <c r="J1870" i="1"/>
  <c r="I1870" i="1"/>
  <c r="P1862" i="1"/>
  <c r="O1862" i="1"/>
  <c r="N1862" i="1"/>
  <c r="M1862" i="1"/>
  <c r="J1862" i="1"/>
  <c r="I1862" i="1"/>
  <c r="K1862" i="1"/>
  <c r="P1854" i="1"/>
  <c r="O1854" i="1"/>
  <c r="N1854" i="1"/>
  <c r="M1854" i="1"/>
  <c r="K1854" i="1"/>
  <c r="J1854" i="1"/>
  <c r="I1854" i="1"/>
  <c r="P1846" i="1"/>
  <c r="N1846" i="1"/>
  <c r="O1846" i="1"/>
  <c r="M1846" i="1"/>
  <c r="K1846" i="1"/>
  <c r="J1846" i="1"/>
  <c r="I1846" i="1"/>
  <c r="P1838" i="1"/>
  <c r="N1838" i="1"/>
  <c r="O1838" i="1"/>
  <c r="M1838" i="1"/>
  <c r="K1838" i="1"/>
  <c r="J1838" i="1"/>
  <c r="I1838" i="1"/>
  <c r="P1830" i="1"/>
  <c r="O1830" i="1"/>
  <c r="N1830" i="1"/>
  <c r="M1830" i="1"/>
  <c r="J1830" i="1"/>
  <c r="I1830" i="1"/>
  <c r="K1830" i="1"/>
  <c r="P1822" i="1"/>
  <c r="O1822" i="1"/>
  <c r="N1822" i="1"/>
  <c r="M1822" i="1"/>
  <c r="K1822" i="1"/>
  <c r="J1822" i="1"/>
  <c r="I1822" i="1"/>
  <c r="P1814" i="1"/>
  <c r="O1814" i="1"/>
  <c r="N1814" i="1"/>
  <c r="M1814" i="1"/>
  <c r="K1814" i="1"/>
  <c r="J1814" i="1"/>
  <c r="I1814" i="1"/>
  <c r="P1806" i="1"/>
  <c r="O1806" i="1"/>
  <c r="N1806" i="1"/>
  <c r="M1806" i="1"/>
  <c r="K1806" i="1"/>
  <c r="J1806" i="1"/>
  <c r="I1806" i="1"/>
  <c r="P1798" i="1"/>
  <c r="O1798" i="1"/>
  <c r="N1798" i="1"/>
  <c r="K1798" i="1"/>
  <c r="M1798" i="1"/>
  <c r="J1798" i="1"/>
  <c r="I1798" i="1"/>
  <c r="P1790" i="1"/>
  <c r="O1790" i="1"/>
  <c r="N1790" i="1"/>
  <c r="K1790" i="1"/>
  <c r="M1790" i="1"/>
  <c r="J1790" i="1"/>
  <c r="I1790" i="1"/>
  <c r="P1782" i="1"/>
  <c r="N1782" i="1"/>
  <c r="O1782" i="1"/>
  <c r="K1782" i="1"/>
  <c r="M1782" i="1"/>
  <c r="J1782" i="1"/>
  <c r="I1782" i="1"/>
  <c r="P1774" i="1"/>
  <c r="N1774" i="1"/>
  <c r="O1774" i="1"/>
  <c r="K1774" i="1"/>
  <c r="M1774" i="1"/>
  <c r="J1774" i="1"/>
  <c r="I1774" i="1"/>
  <c r="P1766" i="1"/>
  <c r="O1766" i="1"/>
  <c r="N1766" i="1"/>
  <c r="K1766" i="1"/>
  <c r="M1766" i="1"/>
  <c r="J1766" i="1"/>
  <c r="I1766" i="1"/>
  <c r="P1758" i="1"/>
  <c r="O1758" i="1"/>
  <c r="N1758" i="1"/>
  <c r="K1758" i="1"/>
  <c r="M1758" i="1"/>
  <c r="J1758" i="1"/>
  <c r="I1758" i="1"/>
  <c r="O1750" i="1"/>
  <c r="P1750" i="1"/>
  <c r="N1750" i="1"/>
  <c r="K1750" i="1"/>
  <c r="M1750" i="1"/>
  <c r="J1750" i="1"/>
  <c r="I1750" i="1"/>
  <c r="P1742" i="1"/>
  <c r="O1742" i="1"/>
  <c r="N1742" i="1"/>
  <c r="K1742" i="1"/>
  <c r="M1742" i="1"/>
  <c r="J1742" i="1"/>
  <c r="I1742" i="1"/>
  <c r="P1734" i="1"/>
  <c r="O1734" i="1"/>
  <c r="N1734" i="1"/>
  <c r="K1734" i="1"/>
  <c r="M1734" i="1"/>
  <c r="J1734" i="1"/>
  <c r="I1734" i="1"/>
  <c r="P1726" i="1"/>
  <c r="O1726" i="1"/>
  <c r="N1726" i="1"/>
  <c r="K1726" i="1"/>
  <c r="M1726" i="1"/>
  <c r="J1726" i="1"/>
  <c r="I1726" i="1"/>
  <c r="P1718" i="1"/>
  <c r="N1718" i="1"/>
  <c r="O1718" i="1"/>
  <c r="K1718" i="1"/>
  <c r="M1718" i="1"/>
  <c r="J1718" i="1"/>
  <c r="I1718" i="1"/>
  <c r="P1710" i="1"/>
  <c r="O1710" i="1"/>
  <c r="N1710" i="1"/>
  <c r="K1710" i="1"/>
  <c r="M1710" i="1"/>
  <c r="J1710" i="1"/>
  <c r="I1710" i="1"/>
  <c r="P1702" i="1"/>
  <c r="O1702" i="1"/>
  <c r="N1702" i="1"/>
  <c r="K1702" i="1"/>
  <c r="M1702" i="1"/>
  <c r="J1702" i="1"/>
  <c r="I1702" i="1"/>
  <c r="P1694" i="1"/>
  <c r="N1694" i="1"/>
  <c r="O1694" i="1"/>
  <c r="K1694" i="1"/>
  <c r="M1694" i="1"/>
  <c r="J1694" i="1"/>
  <c r="I1694" i="1"/>
  <c r="P1686" i="1"/>
  <c r="O1686" i="1"/>
  <c r="N1686" i="1"/>
  <c r="K1686" i="1"/>
  <c r="M1686" i="1"/>
  <c r="J1686" i="1"/>
  <c r="I1686" i="1"/>
  <c r="P1678" i="1"/>
  <c r="O1678" i="1"/>
  <c r="N1678" i="1"/>
  <c r="K1678" i="1"/>
  <c r="M1678" i="1"/>
  <c r="J1678" i="1"/>
  <c r="I1678" i="1"/>
  <c r="P1670" i="1"/>
  <c r="O1670" i="1"/>
  <c r="N1670" i="1"/>
  <c r="K1670" i="1"/>
  <c r="M1670" i="1"/>
  <c r="J1670" i="1"/>
  <c r="I1670" i="1"/>
  <c r="P1662" i="1"/>
  <c r="O1662" i="1"/>
  <c r="N1662" i="1"/>
  <c r="K1662" i="1"/>
  <c r="M1662" i="1"/>
  <c r="J1662" i="1"/>
  <c r="I1662" i="1"/>
  <c r="P1654" i="1"/>
  <c r="N1654" i="1"/>
  <c r="O1654" i="1"/>
  <c r="K1654" i="1"/>
  <c r="M1654" i="1"/>
  <c r="J1654" i="1"/>
  <c r="I1654" i="1"/>
  <c r="P1646" i="1"/>
  <c r="O1646" i="1"/>
  <c r="N1646" i="1"/>
  <c r="K1646" i="1"/>
  <c r="M1646" i="1"/>
  <c r="J1646" i="1"/>
  <c r="I1646" i="1"/>
  <c r="P1638" i="1"/>
  <c r="O1638" i="1"/>
  <c r="N1638" i="1"/>
  <c r="K1638" i="1"/>
  <c r="M1638" i="1"/>
  <c r="J1638" i="1"/>
  <c r="I1638" i="1"/>
  <c r="P1630" i="1"/>
  <c r="N1630" i="1"/>
  <c r="O1630" i="1"/>
  <c r="K1630" i="1"/>
  <c r="M1630" i="1"/>
  <c r="J1630" i="1"/>
  <c r="I1630" i="1"/>
  <c r="P1622" i="1"/>
  <c r="O1622" i="1"/>
  <c r="N1622" i="1"/>
  <c r="K1622" i="1"/>
  <c r="M1622" i="1"/>
  <c r="J1622" i="1"/>
  <c r="I1622" i="1"/>
  <c r="P1614" i="1"/>
  <c r="O1614" i="1"/>
  <c r="N1614" i="1"/>
  <c r="K1614" i="1"/>
  <c r="M1614" i="1"/>
  <c r="J1614" i="1"/>
  <c r="I1614" i="1"/>
  <c r="P1606" i="1"/>
  <c r="O1606" i="1"/>
  <c r="N1606" i="1"/>
  <c r="K1606" i="1"/>
  <c r="M1606" i="1"/>
  <c r="J1606" i="1"/>
  <c r="I1606" i="1"/>
  <c r="P1598" i="1"/>
  <c r="O1598" i="1"/>
  <c r="N1598" i="1"/>
  <c r="K1598" i="1"/>
  <c r="M1598" i="1"/>
  <c r="J1598" i="1"/>
  <c r="I1598" i="1"/>
  <c r="P1590" i="1"/>
  <c r="O1590" i="1"/>
  <c r="N1590" i="1"/>
  <c r="K1590" i="1"/>
  <c r="M1590" i="1"/>
  <c r="J1590" i="1"/>
  <c r="I1590" i="1"/>
  <c r="P1582" i="1"/>
  <c r="N1582" i="1"/>
  <c r="O1582" i="1"/>
  <c r="K1582" i="1"/>
  <c r="M1582" i="1"/>
  <c r="J1582" i="1"/>
  <c r="I1582" i="1"/>
  <c r="P1574" i="1"/>
  <c r="O1574" i="1"/>
  <c r="N1574" i="1"/>
  <c r="K1574" i="1"/>
  <c r="M1574" i="1"/>
  <c r="J1574" i="1"/>
  <c r="I1574" i="1"/>
  <c r="P1566" i="1"/>
  <c r="N1566" i="1"/>
  <c r="O1566" i="1"/>
  <c r="K1566" i="1"/>
  <c r="M1566" i="1"/>
  <c r="J1566" i="1"/>
  <c r="I1566" i="1"/>
  <c r="P1558" i="1"/>
  <c r="O1558" i="1"/>
  <c r="N1558" i="1"/>
  <c r="K1558" i="1"/>
  <c r="M1558" i="1"/>
  <c r="J1558" i="1"/>
  <c r="I1558" i="1"/>
  <c r="P1550" i="1"/>
  <c r="O1550" i="1"/>
  <c r="N1550" i="1"/>
  <c r="K1550" i="1"/>
  <c r="M1550" i="1"/>
  <c r="J1550" i="1"/>
  <c r="I1550" i="1"/>
  <c r="P1542" i="1"/>
  <c r="O1542" i="1"/>
  <c r="N1542" i="1"/>
  <c r="K1542" i="1"/>
  <c r="M1542" i="1"/>
  <c r="J1542" i="1"/>
  <c r="I1542" i="1"/>
  <c r="P1534" i="1"/>
  <c r="O1534" i="1"/>
  <c r="N1534" i="1"/>
  <c r="K1534" i="1"/>
  <c r="M1534" i="1"/>
  <c r="J1534" i="1"/>
  <c r="I1534" i="1"/>
  <c r="P1526" i="1"/>
  <c r="O1526" i="1"/>
  <c r="N1526" i="1"/>
  <c r="K1526" i="1"/>
  <c r="M1526" i="1"/>
  <c r="J1526" i="1"/>
  <c r="I1526" i="1"/>
  <c r="P1518" i="1"/>
  <c r="N1518" i="1"/>
  <c r="O1518" i="1"/>
  <c r="M1518" i="1"/>
  <c r="K1518" i="1"/>
  <c r="J1518" i="1"/>
  <c r="I1518" i="1"/>
  <c r="P1510" i="1"/>
  <c r="O1510" i="1"/>
  <c r="N1510" i="1"/>
  <c r="K1510" i="1"/>
  <c r="M1510" i="1"/>
  <c r="J1510" i="1"/>
  <c r="I1510" i="1"/>
  <c r="P1502" i="1"/>
  <c r="N1502" i="1"/>
  <c r="O1502" i="1"/>
  <c r="M1502" i="1"/>
  <c r="K1502" i="1"/>
  <c r="J1502" i="1"/>
  <c r="I1502" i="1"/>
  <c r="P1494" i="1"/>
  <c r="O1494" i="1"/>
  <c r="N1494" i="1"/>
  <c r="K1494" i="1"/>
  <c r="M1494" i="1"/>
  <c r="J1494" i="1"/>
  <c r="I1494" i="1"/>
  <c r="P1486" i="1"/>
  <c r="O1486" i="1"/>
  <c r="N1486" i="1"/>
  <c r="M1486" i="1"/>
  <c r="K1486" i="1"/>
  <c r="J1486" i="1"/>
  <c r="I1486" i="1"/>
  <c r="P1478" i="1"/>
  <c r="O1478" i="1"/>
  <c r="N1478" i="1"/>
  <c r="K1478" i="1"/>
  <c r="M1478" i="1"/>
  <c r="J1478" i="1"/>
  <c r="I1478" i="1"/>
  <c r="P1470" i="1"/>
  <c r="O1470" i="1"/>
  <c r="N1470" i="1"/>
  <c r="M1470" i="1"/>
  <c r="K1470" i="1"/>
  <c r="J1470" i="1"/>
  <c r="I1470" i="1"/>
  <c r="P1462" i="1"/>
  <c r="N1462" i="1"/>
  <c r="O1462" i="1"/>
  <c r="K1462" i="1"/>
  <c r="M1462" i="1"/>
  <c r="J1462" i="1"/>
  <c r="I1462" i="1"/>
  <c r="P1454" i="1"/>
  <c r="N1454" i="1"/>
  <c r="O1454" i="1"/>
  <c r="M1454" i="1"/>
  <c r="K1454" i="1"/>
  <c r="J1454" i="1"/>
  <c r="I1454" i="1"/>
  <c r="P1446" i="1"/>
  <c r="O1446" i="1"/>
  <c r="N1446" i="1"/>
  <c r="K1446" i="1"/>
  <c r="M1446" i="1"/>
  <c r="J1446" i="1"/>
  <c r="I1446" i="1"/>
  <c r="P1438" i="1"/>
  <c r="O1438" i="1"/>
  <c r="N1438" i="1"/>
  <c r="M1438" i="1"/>
  <c r="K1438" i="1"/>
  <c r="J1438" i="1"/>
  <c r="I1438" i="1"/>
  <c r="P1430" i="1"/>
  <c r="O1430" i="1"/>
  <c r="N1430" i="1"/>
  <c r="K1430" i="1"/>
  <c r="M1430" i="1"/>
  <c r="J1430" i="1"/>
  <c r="I1430" i="1"/>
  <c r="P1422" i="1"/>
  <c r="O1422" i="1"/>
  <c r="N1422" i="1"/>
  <c r="M1422" i="1"/>
  <c r="K1422" i="1"/>
  <c r="J1422" i="1"/>
  <c r="I1422" i="1"/>
  <c r="P1414" i="1"/>
  <c r="O1414" i="1"/>
  <c r="N1414" i="1"/>
  <c r="K1414" i="1"/>
  <c r="M1414" i="1"/>
  <c r="J1414" i="1"/>
  <c r="I1414" i="1"/>
  <c r="P1406" i="1"/>
  <c r="O1406" i="1"/>
  <c r="N1406" i="1"/>
  <c r="M1406" i="1"/>
  <c r="K1406" i="1"/>
  <c r="J1406" i="1"/>
  <c r="I1406" i="1"/>
  <c r="P1398" i="1"/>
  <c r="O1398" i="1"/>
  <c r="N1398" i="1"/>
  <c r="K1398" i="1"/>
  <c r="M1398" i="1"/>
  <c r="J1398" i="1"/>
  <c r="I1398" i="1"/>
  <c r="P1390" i="1"/>
  <c r="N1390" i="1"/>
  <c r="O1390" i="1"/>
  <c r="M1390" i="1"/>
  <c r="K1390" i="1"/>
  <c r="J1390" i="1"/>
  <c r="I1390" i="1"/>
  <c r="P1382" i="1"/>
  <c r="O1382" i="1"/>
  <c r="N1382" i="1"/>
  <c r="K1382" i="1"/>
  <c r="M1382" i="1"/>
  <c r="J1382" i="1"/>
  <c r="I1382" i="1"/>
  <c r="P1374" i="1"/>
  <c r="O1374" i="1"/>
  <c r="N1374" i="1"/>
  <c r="M1374" i="1"/>
  <c r="K1374" i="1"/>
  <c r="J1374" i="1"/>
  <c r="I1374" i="1"/>
  <c r="P1366" i="1"/>
  <c r="O1366" i="1"/>
  <c r="N1366" i="1"/>
  <c r="K1366" i="1"/>
  <c r="M1366" i="1"/>
  <c r="J1366" i="1"/>
  <c r="I1366" i="1"/>
  <c r="P1358" i="1"/>
  <c r="O1358" i="1"/>
  <c r="N1358" i="1"/>
  <c r="M1358" i="1"/>
  <c r="K1358" i="1"/>
  <c r="J1358" i="1"/>
  <c r="I1358" i="1"/>
  <c r="P1350" i="1"/>
  <c r="O1350" i="1"/>
  <c r="N1350" i="1"/>
  <c r="K1350" i="1"/>
  <c r="M1350" i="1"/>
  <c r="J1350" i="1"/>
  <c r="I1350" i="1"/>
  <c r="P1342" i="1"/>
  <c r="O1342" i="1"/>
  <c r="N1342" i="1"/>
  <c r="M1342" i="1"/>
  <c r="K1342" i="1"/>
  <c r="J1342" i="1"/>
  <c r="I1342" i="1"/>
  <c r="P1334" i="1"/>
  <c r="O1334" i="1"/>
  <c r="N1334" i="1"/>
  <c r="K1334" i="1"/>
  <c r="M1334" i="1"/>
  <c r="J1334" i="1"/>
  <c r="I1334" i="1"/>
  <c r="P1326" i="1"/>
  <c r="O1326" i="1"/>
  <c r="N1326" i="1"/>
  <c r="M1326" i="1"/>
  <c r="K1326" i="1"/>
  <c r="J1326" i="1"/>
  <c r="I1326" i="1"/>
  <c r="P1318" i="1"/>
  <c r="O1318" i="1"/>
  <c r="N1318" i="1"/>
  <c r="K1318" i="1"/>
  <c r="M1318" i="1"/>
  <c r="J1318" i="1"/>
  <c r="I1318" i="1"/>
  <c r="P1310" i="1"/>
  <c r="O1310" i="1"/>
  <c r="N1310" i="1"/>
  <c r="M1310" i="1"/>
  <c r="K1310" i="1"/>
  <c r="J1310" i="1"/>
  <c r="I1310" i="1"/>
  <c r="P1302" i="1"/>
  <c r="O1302" i="1"/>
  <c r="N1302" i="1"/>
  <c r="K1302" i="1"/>
  <c r="M1302" i="1"/>
  <c r="J1302" i="1"/>
  <c r="I1302" i="1"/>
  <c r="P1294" i="1"/>
  <c r="N1294" i="1"/>
  <c r="O1294" i="1"/>
  <c r="M1294" i="1"/>
  <c r="K1294" i="1"/>
  <c r="J1294" i="1"/>
  <c r="I1294" i="1"/>
  <c r="P1286" i="1"/>
  <c r="O1286" i="1"/>
  <c r="N1286" i="1"/>
  <c r="K1286" i="1"/>
  <c r="M1286" i="1"/>
  <c r="J1286" i="1"/>
  <c r="I1286" i="1"/>
  <c r="P1278" i="1"/>
  <c r="O1278" i="1"/>
  <c r="M1278" i="1"/>
  <c r="N1278" i="1"/>
  <c r="K1278" i="1"/>
  <c r="J1278" i="1"/>
  <c r="I1278" i="1"/>
  <c r="P1270" i="1"/>
  <c r="O1270" i="1"/>
  <c r="N1270" i="1"/>
  <c r="K1270" i="1"/>
  <c r="M1270" i="1"/>
  <c r="J1270" i="1"/>
  <c r="I1270" i="1"/>
  <c r="P1262" i="1"/>
  <c r="N1262" i="1"/>
  <c r="O1262" i="1"/>
  <c r="M1262" i="1"/>
  <c r="K1262" i="1"/>
  <c r="J1262" i="1"/>
  <c r="I1262" i="1"/>
  <c r="P1254" i="1"/>
  <c r="O1254" i="1"/>
  <c r="N1254" i="1"/>
  <c r="K1254" i="1"/>
  <c r="M1254" i="1"/>
  <c r="J1254" i="1"/>
  <c r="I1254" i="1"/>
  <c r="P1246" i="1"/>
  <c r="O1246" i="1"/>
  <c r="N1246" i="1"/>
  <c r="M1246" i="1"/>
  <c r="K1246" i="1"/>
  <c r="J1246" i="1"/>
  <c r="I1246" i="1"/>
  <c r="P1238" i="1"/>
  <c r="O1238" i="1"/>
  <c r="N1238" i="1"/>
  <c r="K1238" i="1"/>
  <c r="M1238" i="1"/>
  <c r="J1238" i="1"/>
  <c r="I1238" i="1"/>
  <c r="P1230" i="1"/>
  <c r="O1230" i="1"/>
  <c r="N1230" i="1"/>
  <c r="M1230" i="1"/>
  <c r="K1230" i="1"/>
  <c r="J1230" i="1"/>
  <c r="I1230" i="1"/>
  <c r="P1222" i="1"/>
  <c r="O1222" i="1"/>
  <c r="N1222" i="1"/>
  <c r="K1222" i="1"/>
  <c r="M1222" i="1"/>
  <c r="J1222" i="1"/>
  <c r="I1222" i="1"/>
  <c r="P1214" i="1"/>
  <c r="O1214" i="1"/>
  <c r="N1214" i="1"/>
  <c r="M1214" i="1"/>
  <c r="K1214" i="1"/>
  <c r="J1214" i="1"/>
  <c r="I1214" i="1"/>
  <c r="P1206" i="1"/>
  <c r="O1206" i="1"/>
  <c r="N1206" i="1"/>
  <c r="K1206" i="1"/>
  <c r="M1206" i="1"/>
  <c r="J1206" i="1"/>
  <c r="I1206" i="1"/>
  <c r="P1198" i="1"/>
  <c r="O1198" i="1"/>
  <c r="N1198" i="1"/>
  <c r="M1198" i="1"/>
  <c r="K1198" i="1"/>
  <c r="J1198" i="1"/>
  <c r="I1198" i="1"/>
  <c r="P1190" i="1"/>
  <c r="O1190" i="1"/>
  <c r="N1190" i="1"/>
  <c r="K1190" i="1"/>
  <c r="M1190" i="1"/>
  <c r="I1190" i="1"/>
  <c r="J1190" i="1"/>
  <c r="P1182" i="1"/>
  <c r="O1182" i="1"/>
  <c r="N1182" i="1"/>
  <c r="M1182" i="1"/>
  <c r="K1182" i="1"/>
  <c r="J1182" i="1"/>
  <c r="I1182" i="1"/>
  <c r="P1174" i="1"/>
  <c r="O1174" i="1"/>
  <c r="N1174" i="1"/>
  <c r="K1174" i="1"/>
  <c r="M1174" i="1"/>
  <c r="J1174" i="1"/>
  <c r="I1174" i="1"/>
  <c r="P1166" i="1"/>
  <c r="O1166" i="1"/>
  <c r="N1166" i="1"/>
  <c r="M1166" i="1"/>
  <c r="K1166" i="1"/>
  <c r="J1166" i="1"/>
  <c r="I1166" i="1"/>
  <c r="P1158" i="1"/>
  <c r="O1158" i="1"/>
  <c r="N1158" i="1"/>
  <c r="M1158" i="1"/>
  <c r="K1158" i="1"/>
  <c r="J1158" i="1"/>
  <c r="I1158" i="1"/>
  <c r="P1150" i="1"/>
  <c r="O1150" i="1"/>
  <c r="N1150" i="1"/>
  <c r="K1150" i="1"/>
  <c r="M1150" i="1"/>
  <c r="J1150" i="1"/>
  <c r="I1150" i="1"/>
  <c r="P1142" i="1"/>
  <c r="O1142" i="1"/>
  <c r="N1142" i="1"/>
  <c r="M1142" i="1"/>
  <c r="K1142" i="1"/>
  <c r="J1142" i="1"/>
  <c r="I1142" i="1"/>
  <c r="P1134" i="1"/>
  <c r="O1134" i="1"/>
  <c r="N1134" i="1"/>
  <c r="M1134" i="1"/>
  <c r="K1134" i="1"/>
  <c r="J1134" i="1"/>
  <c r="I1134" i="1"/>
  <c r="P1126" i="1"/>
  <c r="O1126" i="1"/>
  <c r="N1126" i="1"/>
  <c r="M1126" i="1"/>
  <c r="K1126" i="1"/>
  <c r="J1126" i="1"/>
  <c r="I1126" i="1"/>
  <c r="P1118" i="1"/>
  <c r="O1118" i="1"/>
  <c r="N1118" i="1"/>
  <c r="M1118" i="1"/>
  <c r="K1118" i="1"/>
  <c r="J1118" i="1"/>
  <c r="I1118" i="1"/>
  <c r="P1110" i="1"/>
  <c r="O1110" i="1"/>
  <c r="N1110" i="1"/>
  <c r="K1110" i="1"/>
  <c r="J1110" i="1"/>
  <c r="M1110" i="1"/>
  <c r="I1110" i="1"/>
  <c r="P1102" i="1"/>
  <c r="O1102" i="1"/>
  <c r="N1102" i="1"/>
  <c r="M1102" i="1"/>
  <c r="K1102" i="1"/>
  <c r="J1102" i="1"/>
  <c r="I1102" i="1"/>
  <c r="P1094" i="1"/>
  <c r="O1094" i="1"/>
  <c r="N1094" i="1"/>
  <c r="M1094" i="1"/>
  <c r="K1094" i="1"/>
  <c r="J1094" i="1"/>
  <c r="I1094" i="1"/>
  <c r="P1086" i="1"/>
  <c r="O1086" i="1"/>
  <c r="N1086" i="1"/>
  <c r="K1086" i="1"/>
  <c r="M1086" i="1"/>
  <c r="J1086" i="1"/>
  <c r="I1086" i="1"/>
  <c r="P1078" i="1"/>
  <c r="O1078" i="1"/>
  <c r="N1078" i="1"/>
  <c r="M1078" i="1"/>
  <c r="K1078" i="1"/>
  <c r="J1078" i="1"/>
  <c r="I1078" i="1"/>
  <c r="P1070" i="1"/>
  <c r="O1070" i="1"/>
  <c r="N1070" i="1"/>
  <c r="M1070" i="1"/>
  <c r="K1070" i="1"/>
  <c r="I1070" i="1"/>
  <c r="J1070" i="1"/>
  <c r="P1062" i="1"/>
  <c r="O1062" i="1"/>
  <c r="N1062" i="1"/>
  <c r="M1062" i="1"/>
  <c r="K1062" i="1"/>
  <c r="I1062" i="1"/>
  <c r="J1062" i="1"/>
  <c r="P1054" i="1"/>
  <c r="O1054" i="1"/>
  <c r="N1054" i="1"/>
  <c r="M1054" i="1"/>
  <c r="K1054" i="1"/>
  <c r="I1054" i="1"/>
  <c r="J1054" i="1"/>
  <c r="P1046" i="1"/>
  <c r="O1046" i="1"/>
  <c r="N1046" i="1"/>
  <c r="K1046" i="1"/>
  <c r="M1046" i="1"/>
  <c r="J1046" i="1"/>
  <c r="I1046" i="1"/>
  <c r="P1038" i="1"/>
  <c r="O1038" i="1"/>
  <c r="N1038" i="1"/>
  <c r="M1038" i="1"/>
  <c r="K1038" i="1"/>
  <c r="J1038" i="1"/>
  <c r="I1038" i="1"/>
  <c r="P1030" i="1"/>
  <c r="O1030" i="1"/>
  <c r="N1030" i="1"/>
  <c r="M1030" i="1"/>
  <c r="K1030" i="1"/>
  <c r="J1030" i="1"/>
  <c r="I1030" i="1"/>
  <c r="P1022" i="1"/>
  <c r="O1022" i="1"/>
  <c r="K1022" i="1"/>
  <c r="N1022" i="1"/>
  <c r="M1022" i="1"/>
  <c r="J1022" i="1"/>
  <c r="I1022" i="1"/>
  <c r="P1014" i="1"/>
  <c r="O1014" i="1"/>
  <c r="N1014" i="1"/>
  <c r="M1014" i="1"/>
  <c r="K1014" i="1"/>
  <c r="J1014" i="1"/>
  <c r="I1014" i="1"/>
  <c r="P1006" i="1"/>
  <c r="O1006" i="1"/>
  <c r="N1006" i="1"/>
  <c r="M1006" i="1"/>
  <c r="K1006" i="1"/>
  <c r="I1006" i="1"/>
  <c r="J1006" i="1"/>
  <c r="P998" i="1"/>
  <c r="O998" i="1"/>
  <c r="N998" i="1"/>
  <c r="M998" i="1"/>
  <c r="K998" i="1"/>
  <c r="I998" i="1"/>
  <c r="J998" i="1"/>
  <c r="P990" i="1"/>
  <c r="O990" i="1"/>
  <c r="N990" i="1"/>
  <c r="M990" i="1"/>
  <c r="K990" i="1"/>
  <c r="I990" i="1"/>
  <c r="J990" i="1"/>
  <c r="P982" i="1"/>
  <c r="O982" i="1"/>
  <c r="N982" i="1"/>
  <c r="K982" i="1"/>
  <c r="M982" i="1"/>
  <c r="J982" i="1"/>
  <c r="I982" i="1"/>
  <c r="P974" i="1"/>
  <c r="O974" i="1"/>
  <c r="N974" i="1"/>
  <c r="M974" i="1"/>
  <c r="K974" i="1"/>
  <c r="J974" i="1"/>
  <c r="I974" i="1"/>
  <c r="P966" i="1"/>
  <c r="O966" i="1"/>
  <c r="N966" i="1"/>
  <c r="M966" i="1"/>
  <c r="K966" i="1"/>
  <c r="J966" i="1"/>
  <c r="I966" i="1"/>
  <c r="P958" i="1"/>
  <c r="O958" i="1"/>
  <c r="N958" i="1"/>
  <c r="K958" i="1"/>
  <c r="M958" i="1"/>
  <c r="J958" i="1"/>
  <c r="I958" i="1"/>
  <c r="P950" i="1"/>
  <c r="O950" i="1"/>
  <c r="N950" i="1"/>
  <c r="M950" i="1"/>
  <c r="K950" i="1"/>
  <c r="J950" i="1"/>
  <c r="I950" i="1"/>
  <c r="P942" i="1"/>
  <c r="O942" i="1"/>
  <c r="N942" i="1"/>
  <c r="M942" i="1"/>
  <c r="K942" i="1"/>
  <c r="I942" i="1"/>
  <c r="J942" i="1"/>
  <c r="P934" i="1"/>
  <c r="O934" i="1"/>
  <c r="N934" i="1"/>
  <c r="M934" i="1"/>
  <c r="K934" i="1"/>
  <c r="I934" i="1"/>
  <c r="J934" i="1"/>
  <c r="P926" i="1"/>
  <c r="O926" i="1"/>
  <c r="N926" i="1"/>
  <c r="M926" i="1"/>
  <c r="K926" i="1"/>
  <c r="I926" i="1"/>
  <c r="J926" i="1"/>
  <c r="P918" i="1"/>
  <c r="O918" i="1"/>
  <c r="M918" i="1"/>
  <c r="N918" i="1"/>
  <c r="K918" i="1"/>
  <c r="J918" i="1"/>
  <c r="I918" i="1"/>
  <c r="P910" i="1"/>
  <c r="O910" i="1"/>
  <c r="N910" i="1"/>
  <c r="M910" i="1"/>
  <c r="K910" i="1"/>
  <c r="J910" i="1"/>
  <c r="I910" i="1"/>
  <c r="P902" i="1"/>
  <c r="O902" i="1"/>
  <c r="N902" i="1"/>
  <c r="M902" i="1"/>
  <c r="K902" i="1"/>
  <c r="J902" i="1"/>
  <c r="I902" i="1"/>
  <c r="P894" i="1"/>
  <c r="O894" i="1"/>
  <c r="N894" i="1"/>
  <c r="M894" i="1"/>
  <c r="K894" i="1"/>
  <c r="J894" i="1"/>
  <c r="I894" i="1"/>
  <c r="P886" i="1"/>
  <c r="O886" i="1"/>
  <c r="N886" i="1"/>
  <c r="K886" i="1"/>
  <c r="M886" i="1"/>
  <c r="J886" i="1"/>
  <c r="I886" i="1"/>
  <c r="P878" i="1"/>
  <c r="O878" i="1"/>
  <c r="N878" i="1"/>
  <c r="M878" i="1"/>
  <c r="K878" i="1"/>
  <c r="I878" i="1"/>
  <c r="J878" i="1"/>
  <c r="P870" i="1"/>
  <c r="O870" i="1"/>
  <c r="N870" i="1"/>
  <c r="M870" i="1"/>
  <c r="K870" i="1"/>
  <c r="I870" i="1"/>
  <c r="J870" i="1"/>
  <c r="P862" i="1"/>
  <c r="O862" i="1"/>
  <c r="N862" i="1"/>
  <c r="M862" i="1"/>
  <c r="K862" i="1"/>
  <c r="I862" i="1"/>
  <c r="J862" i="1"/>
  <c r="P854" i="1"/>
  <c r="O854" i="1"/>
  <c r="M854" i="1"/>
  <c r="N854" i="1"/>
  <c r="K854" i="1"/>
  <c r="J854" i="1"/>
  <c r="I854" i="1"/>
  <c r="P846" i="1"/>
  <c r="O846" i="1"/>
  <c r="N846" i="1"/>
  <c r="M846" i="1"/>
  <c r="K846" i="1"/>
  <c r="J846" i="1"/>
  <c r="I846" i="1"/>
  <c r="P838" i="1"/>
  <c r="O838" i="1"/>
  <c r="N838" i="1"/>
  <c r="M838" i="1"/>
  <c r="K838" i="1"/>
  <c r="J838" i="1"/>
  <c r="I838" i="1"/>
  <c r="P830" i="1"/>
  <c r="O830" i="1"/>
  <c r="N830" i="1"/>
  <c r="M830" i="1"/>
  <c r="K830" i="1"/>
  <c r="J830" i="1"/>
  <c r="I830" i="1"/>
  <c r="P822" i="1"/>
  <c r="O822" i="1"/>
  <c r="N822" i="1"/>
  <c r="K822" i="1"/>
  <c r="M822" i="1"/>
  <c r="J822" i="1"/>
  <c r="I822" i="1"/>
  <c r="P814" i="1"/>
  <c r="O814" i="1"/>
  <c r="N814" i="1"/>
  <c r="M814" i="1"/>
  <c r="K814" i="1"/>
  <c r="I814" i="1"/>
  <c r="J814" i="1"/>
  <c r="P806" i="1"/>
  <c r="O806" i="1"/>
  <c r="N806" i="1"/>
  <c r="M806" i="1"/>
  <c r="K806" i="1"/>
  <c r="I806" i="1"/>
  <c r="J806" i="1"/>
  <c r="P798" i="1"/>
  <c r="O798" i="1"/>
  <c r="N798" i="1"/>
  <c r="M798" i="1"/>
  <c r="K798" i="1"/>
  <c r="I798" i="1"/>
  <c r="J798" i="1"/>
  <c r="P790" i="1"/>
  <c r="O790" i="1"/>
  <c r="N790" i="1"/>
  <c r="M790" i="1"/>
  <c r="K790" i="1"/>
  <c r="J790" i="1"/>
  <c r="I790" i="1"/>
  <c r="P782" i="1"/>
  <c r="O782" i="1"/>
  <c r="N782" i="1"/>
  <c r="M782" i="1"/>
  <c r="K782" i="1"/>
  <c r="J782" i="1"/>
  <c r="I782" i="1"/>
  <c r="P774" i="1"/>
  <c r="O774" i="1"/>
  <c r="N774" i="1"/>
  <c r="M774" i="1"/>
  <c r="K774" i="1"/>
  <c r="J774" i="1"/>
  <c r="I774" i="1"/>
  <c r="P766" i="1"/>
  <c r="O766" i="1"/>
  <c r="N766" i="1"/>
  <c r="M766" i="1"/>
  <c r="K766" i="1"/>
  <c r="J766" i="1"/>
  <c r="I766" i="1"/>
  <c r="P758" i="1"/>
  <c r="O758" i="1"/>
  <c r="N758" i="1"/>
  <c r="M758" i="1"/>
  <c r="K758" i="1"/>
  <c r="J758" i="1"/>
  <c r="I758" i="1"/>
  <c r="P750" i="1"/>
  <c r="O750" i="1"/>
  <c r="N750" i="1"/>
  <c r="M750" i="1"/>
  <c r="K750" i="1"/>
  <c r="I750" i="1"/>
  <c r="J750" i="1"/>
  <c r="P742" i="1"/>
  <c r="O742" i="1"/>
  <c r="N742" i="1"/>
  <c r="M742" i="1"/>
  <c r="K742" i="1"/>
  <c r="I742" i="1"/>
  <c r="J742" i="1"/>
  <c r="P734" i="1"/>
  <c r="O734" i="1"/>
  <c r="N734" i="1"/>
  <c r="M734" i="1"/>
  <c r="K734" i="1"/>
  <c r="I734" i="1"/>
  <c r="J734" i="1"/>
  <c r="P726" i="1"/>
  <c r="O726" i="1"/>
  <c r="M726" i="1"/>
  <c r="N726" i="1"/>
  <c r="K726" i="1"/>
  <c r="J726" i="1"/>
  <c r="I726" i="1"/>
  <c r="P718" i="1"/>
  <c r="O718" i="1"/>
  <c r="N718" i="1"/>
  <c r="M718" i="1"/>
  <c r="K718" i="1"/>
  <c r="J718" i="1"/>
  <c r="I718" i="1"/>
  <c r="P710" i="1"/>
  <c r="O710" i="1"/>
  <c r="N710" i="1"/>
  <c r="M710" i="1"/>
  <c r="K710" i="1"/>
  <c r="J710" i="1"/>
  <c r="I710" i="1"/>
  <c r="P702" i="1"/>
  <c r="O702" i="1"/>
  <c r="N702" i="1"/>
  <c r="M702" i="1"/>
  <c r="K702" i="1"/>
  <c r="J702" i="1"/>
  <c r="I702" i="1"/>
  <c r="P694" i="1"/>
  <c r="O694" i="1"/>
  <c r="N694" i="1"/>
  <c r="M694" i="1"/>
  <c r="K694" i="1"/>
  <c r="J694" i="1"/>
  <c r="I694" i="1"/>
  <c r="P686" i="1"/>
  <c r="O686" i="1"/>
  <c r="N686" i="1"/>
  <c r="M686" i="1"/>
  <c r="K686" i="1"/>
  <c r="I686" i="1"/>
  <c r="J686" i="1"/>
  <c r="P678" i="1"/>
  <c r="O678" i="1"/>
  <c r="N678" i="1"/>
  <c r="M678" i="1"/>
  <c r="K678" i="1"/>
  <c r="I678" i="1"/>
  <c r="J678" i="1"/>
  <c r="P670" i="1"/>
  <c r="O670" i="1"/>
  <c r="N670" i="1"/>
  <c r="M670" i="1"/>
  <c r="K670" i="1"/>
  <c r="I670" i="1"/>
  <c r="J670" i="1"/>
  <c r="P662" i="1"/>
  <c r="O662" i="1"/>
  <c r="N662" i="1"/>
  <c r="M662" i="1"/>
  <c r="K662" i="1"/>
  <c r="J662" i="1"/>
  <c r="I662" i="1"/>
  <c r="P654" i="1"/>
  <c r="O654" i="1"/>
  <c r="N654" i="1"/>
  <c r="M654" i="1"/>
  <c r="K654" i="1"/>
  <c r="J654" i="1"/>
  <c r="I654" i="1"/>
  <c r="P646" i="1"/>
  <c r="O646" i="1"/>
  <c r="N646" i="1"/>
  <c r="M646" i="1"/>
  <c r="K646" i="1"/>
  <c r="J646" i="1"/>
  <c r="I646" i="1"/>
  <c r="P638" i="1"/>
  <c r="O638" i="1"/>
  <c r="N638" i="1"/>
  <c r="K638" i="1"/>
  <c r="M638" i="1"/>
  <c r="J638" i="1"/>
  <c r="I638" i="1"/>
  <c r="P630" i="1"/>
  <c r="O630" i="1"/>
  <c r="N630" i="1"/>
  <c r="M630" i="1"/>
  <c r="K630" i="1"/>
  <c r="J630" i="1"/>
  <c r="I630" i="1"/>
  <c r="P622" i="1"/>
  <c r="O622" i="1"/>
  <c r="N622" i="1"/>
  <c r="M622" i="1"/>
  <c r="K622" i="1"/>
  <c r="I622" i="1"/>
  <c r="J622" i="1"/>
  <c r="P614" i="1"/>
  <c r="O614" i="1"/>
  <c r="M614" i="1"/>
  <c r="N614" i="1"/>
  <c r="K614" i="1"/>
  <c r="I614" i="1"/>
  <c r="J614" i="1"/>
  <c r="P606" i="1"/>
  <c r="O606" i="1"/>
  <c r="M606" i="1"/>
  <c r="N606" i="1"/>
  <c r="K606" i="1"/>
  <c r="I606" i="1"/>
  <c r="J606" i="1"/>
  <c r="P598" i="1"/>
  <c r="O598" i="1"/>
  <c r="M598" i="1"/>
  <c r="K598" i="1"/>
  <c r="N598" i="1"/>
  <c r="J598" i="1"/>
  <c r="I598" i="1"/>
  <c r="P590" i="1"/>
  <c r="O590" i="1"/>
  <c r="M590" i="1"/>
  <c r="N590" i="1"/>
  <c r="K590" i="1"/>
  <c r="J590" i="1"/>
  <c r="I590" i="1"/>
  <c r="P582" i="1"/>
  <c r="O582" i="1"/>
  <c r="M582" i="1"/>
  <c r="N582" i="1"/>
  <c r="K582" i="1"/>
  <c r="J582" i="1"/>
  <c r="I582" i="1"/>
  <c r="P574" i="1"/>
  <c r="O574" i="1"/>
  <c r="M574" i="1"/>
  <c r="N574" i="1"/>
  <c r="K574" i="1"/>
  <c r="J574" i="1"/>
  <c r="I574" i="1"/>
  <c r="P566" i="1"/>
  <c r="O566" i="1"/>
  <c r="M566" i="1"/>
  <c r="N566" i="1"/>
  <c r="K566" i="1"/>
  <c r="J566" i="1"/>
  <c r="I566" i="1"/>
  <c r="P558" i="1"/>
  <c r="O558" i="1"/>
  <c r="N558" i="1"/>
  <c r="M558" i="1"/>
  <c r="K558" i="1"/>
  <c r="I558" i="1"/>
  <c r="J558" i="1"/>
  <c r="P550" i="1"/>
  <c r="O550" i="1"/>
  <c r="M550" i="1"/>
  <c r="N550" i="1"/>
  <c r="K550" i="1"/>
  <c r="I550" i="1"/>
  <c r="J550" i="1"/>
  <c r="P542" i="1"/>
  <c r="O542" i="1"/>
  <c r="M542" i="1"/>
  <c r="N542" i="1"/>
  <c r="K542" i="1"/>
  <c r="J542" i="1"/>
  <c r="I542" i="1"/>
  <c r="P534" i="1"/>
  <c r="O534" i="1"/>
  <c r="M534" i="1"/>
  <c r="N534" i="1"/>
  <c r="K534" i="1"/>
  <c r="I534" i="1"/>
  <c r="J534" i="1"/>
  <c r="P526" i="1"/>
  <c r="O526" i="1"/>
  <c r="M526" i="1"/>
  <c r="N526" i="1"/>
  <c r="K526" i="1"/>
  <c r="J526" i="1"/>
  <c r="I526" i="1"/>
  <c r="P518" i="1"/>
  <c r="O518" i="1"/>
  <c r="M518" i="1"/>
  <c r="N518" i="1"/>
  <c r="K518" i="1"/>
  <c r="J518" i="1"/>
  <c r="I518" i="1"/>
  <c r="P510" i="1"/>
  <c r="O510" i="1"/>
  <c r="M510" i="1"/>
  <c r="N510" i="1"/>
  <c r="K510" i="1"/>
  <c r="I510" i="1"/>
  <c r="J510" i="1"/>
  <c r="P502" i="1"/>
  <c r="O502" i="1"/>
  <c r="M502" i="1"/>
  <c r="N502" i="1"/>
  <c r="K502" i="1"/>
  <c r="I502" i="1"/>
  <c r="J502" i="1"/>
  <c r="P494" i="1"/>
  <c r="O494" i="1"/>
  <c r="N494" i="1"/>
  <c r="M494" i="1"/>
  <c r="K494" i="1"/>
  <c r="J494" i="1"/>
  <c r="I494" i="1"/>
  <c r="P486" i="1"/>
  <c r="O486" i="1"/>
  <c r="M486" i="1"/>
  <c r="N486" i="1"/>
  <c r="K486" i="1"/>
  <c r="J486" i="1"/>
  <c r="I486" i="1"/>
  <c r="P478" i="1"/>
  <c r="O478" i="1"/>
  <c r="N478" i="1"/>
  <c r="M478" i="1"/>
  <c r="K478" i="1"/>
  <c r="I478" i="1"/>
  <c r="J478" i="1"/>
  <c r="P470" i="1"/>
  <c r="O470" i="1"/>
  <c r="N470" i="1"/>
  <c r="M470" i="1"/>
  <c r="K470" i="1"/>
  <c r="I470" i="1"/>
  <c r="J470" i="1"/>
  <c r="P462" i="1"/>
  <c r="O462" i="1"/>
  <c r="N462" i="1"/>
  <c r="M462" i="1"/>
  <c r="K462" i="1"/>
  <c r="J462" i="1"/>
  <c r="I462" i="1"/>
  <c r="P454" i="1"/>
  <c r="O454" i="1"/>
  <c r="N454" i="1"/>
  <c r="M454" i="1"/>
  <c r="K454" i="1"/>
  <c r="J454" i="1"/>
  <c r="I454" i="1"/>
  <c r="P446" i="1"/>
  <c r="O446" i="1"/>
  <c r="N446" i="1"/>
  <c r="M446" i="1"/>
  <c r="K446" i="1"/>
  <c r="I446" i="1"/>
  <c r="J446" i="1"/>
  <c r="P438" i="1"/>
  <c r="O438" i="1"/>
  <c r="N438" i="1"/>
  <c r="M438" i="1"/>
  <c r="K438" i="1"/>
  <c r="I438" i="1"/>
  <c r="J438" i="1"/>
  <c r="P430" i="1"/>
  <c r="O430" i="1"/>
  <c r="N430" i="1"/>
  <c r="M430" i="1"/>
  <c r="K430" i="1"/>
  <c r="J430" i="1"/>
  <c r="I430" i="1"/>
  <c r="P422" i="1"/>
  <c r="O422" i="1"/>
  <c r="N422" i="1"/>
  <c r="M422" i="1"/>
  <c r="K422" i="1"/>
  <c r="J422" i="1"/>
  <c r="I422" i="1"/>
  <c r="P414" i="1"/>
  <c r="O414" i="1"/>
  <c r="N414" i="1"/>
  <c r="M414" i="1"/>
  <c r="K414" i="1"/>
  <c r="I414" i="1"/>
  <c r="J414" i="1"/>
  <c r="P406" i="1"/>
  <c r="O406" i="1"/>
  <c r="N406" i="1"/>
  <c r="M406" i="1"/>
  <c r="K406" i="1"/>
  <c r="I406" i="1"/>
  <c r="J406" i="1"/>
  <c r="P398" i="1"/>
  <c r="O398" i="1"/>
  <c r="N398" i="1"/>
  <c r="M398" i="1"/>
  <c r="K398" i="1"/>
  <c r="J398" i="1"/>
  <c r="I398" i="1"/>
  <c r="P390" i="1"/>
  <c r="O390" i="1"/>
  <c r="N390" i="1"/>
  <c r="M390" i="1"/>
  <c r="K390" i="1"/>
  <c r="J390" i="1"/>
  <c r="I390" i="1"/>
  <c r="P382" i="1"/>
  <c r="O382" i="1"/>
  <c r="N382" i="1"/>
  <c r="M382" i="1"/>
  <c r="K382" i="1"/>
  <c r="I382" i="1"/>
  <c r="J382" i="1"/>
  <c r="P374" i="1"/>
  <c r="O374" i="1"/>
  <c r="N374" i="1"/>
  <c r="M374" i="1"/>
  <c r="K374" i="1"/>
  <c r="I374" i="1"/>
  <c r="J374" i="1"/>
  <c r="P366" i="1"/>
  <c r="O366" i="1"/>
  <c r="N366" i="1"/>
  <c r="M366" i="1"/>
  <c r="K366" i="1"/>
  <c r="J366" i="1"/>
  <c r="I366" i="1"/>
  <c r="P358" i="1"/>
  <c r="O358" i="1"/>
  <c r="N358" i="1"/>
  <c r="M358" i="1"/>
  <c r="K358" i="1"/>
  <c r="J358" i="1"/>
  <c r="I358" i="1"/>
  <c r="P350" i="1"/>
  <c r="O350" i="1"/>
  <c r="N350" i="1"/>
  <c r="M350" i="1"/>
  <c r="K350" i="1"/>
  <c r="I350" i="1"/>
  <c r="J350" i="1"/>
  <c r="P342" i="1"/>
  <c r="O342" i="1"/>
  <c r="N342" i="1"/>
  <c r="M342" i="1"/>
  <c r="K342" i="1"/>
  <c r="I342" i="1"/>
  <c r="J342" i="1"/>
  <c r="P334" i="1"/>
  <c r="O334" i="1"/>
  <c r="N334" i="1"/>
  <c r="M334" i="1"/>
  <c r="K334" i="1"/>
  <c r="J334" i="1"/>
  <c r="I334" i="1"/>
  <c r="P326" i="1"/>
  <c r="O326" i="1"/>
  <c r="N326" i="1"/>
  <c r="M326" i="1"/>
  <c r="K326" i="1"/>
  <c r="J326" i="1"/>
  <c r="I326" i="1"/>
  <c r="P318" i="1"/>
  <c r="O318" i="1"/>
  <c r="N318" i="1"/>
  <c r="M318" i="1"/>
  <c r="K318" i="1"/>
  <c r="I318" i="1"/>
  <c r="J318" i="1"/>
  <c r="P310" i="1"/>
  <c r="O310" i="1"/>
  <c r="N310" i="1"/>
  <c r="M310" i="1"/>
  <c r="K310" i="1"/>
  <c r="I310" i="1"/>
  <c r="J310" i="1"/>
  <c r="P302" i="1"/>
  <c r="O302" i="1"/>
  <c r="N302" i="1"/>
  <c r="M302" i="1"/>
  <c r="K302" i="1"/>
  <c r="J302" i="1"/>
  <c r="I302" i="1"/>
  <c r="P294" i="1"/>
  <c r="O294" i="1"/>
  <c r="N294" i="1"/>
  <c r="M294" i="1"/>
  <c r="K294" i="1"/>
  <c r="J294" i="1"/>
  <c r="I294" i="1"/>
  <c r="P286" i="1"/>
  <c r="O286" i="1"/>
  <c r="N286" i="1"/>
  <c r="M286" i="1"/>
  <c r="K286" i="1"/>
  <c r="I286" i="1"/>
  <c r="J286" i="1"/>
  <c r="P278" i="1"/>
  <c r="O278" i="1"/>
  <c r="N278" i="1"/>
  <c r="M278" i="1"/>
  <c r="K278" i="1"/>
  <c r="I278" i="1"/>
  <c r="J278" i="1"/>
  <c r="P270" i="1"/>
  <c r="O270" i="1"/>
  <c r="N270" i="1"/>
  <c r="M270" i="1"/>
  <c r="K270" i="1"/>
  <c r="J270" i="1"/>
  <c r="I270" i="1"/>
  <c r="P262" i="1"/>
  <c r="O262" i="1"/>
  <c r="N262" i="1"/>
  <c r="M262" i="1"/>
  <c r="K262" i="1"/>
  <c r="J262" i="1"/>
  <c r="I262" i="1"/>
  <c r="P254" i="1"/>
  <c r="O254" i="1"/>
  <c r="N254" i="1"/>
  <c r="M254" i="1"/>
  <c r="K254" i="1"/>
  <c r="I254" i="1"/>
  <c r="J254" i="1"/>
  <c r="P246" i="1"/>
  <c r="O246" i="1"/>
  <c r="N246" i="1"/>
  <c r="M246" i="1"/>
  <c r="K246" i="1"/>
  <c r="I246" i="1"/>
  <c r="J246" i="1"/>
  <c r="P238" i="1"/>
  <c r="O238" i="1"/>
  <c r="N238" i="1"/>
  <c r="M238" i="1"/>
  <c r="K238" i="1"/>
  <c r="J238" i="1"/>
  <c r="I238" i="1"/>
  <c r="P230" i="1"/>
  <c r="O230" i="1"/>
  <c r="N230" i="1"/>
  <c r="M230" i="1"/>
  <c r="K230" i="1"/>
  <c r="J230" i="1"/>
  <c r="I230" i="1"/>
  <c r="P222" i="1"/>
  <c r="O222" i="1"/>
  <c r="N222" i="1"/>
  <c r="M222" i="1"/>
  <c r="K222" i="1"/>
  <c r="I222" i="1"/>
  <c r="J222" i="1"/>
  <c r="P214" i="1"/>
  <c r="O214" i="1"/>
  <c r="N214" i="1"/>
  <c r="M214" i="1"/>
  <c r="K214" i="1"/>
  <c r="I214" i="1"/>
  <c r="J214" i="1"/>
  <c r="P206" i="1"/>
  <c r="O206" i="1"/>
  <c r="N206" i="1"/>
  <c r="M206" i="1"/>
  <c r="K206" i="1"/>
  <c r="J206" i="1"/>
  <c r="I206" i="1"/>
  <c r="P198" i="1"/>
  <c r="O198" i="1"/>
  <c r="N198" i="1"/>
  <c r="M198" i="1"/>
  <c r="K198" i="1"/>
  <c r="J198" i="1"/>
  <c r="I198" i="1"/>
  <c r="P190" i="1"/>
  <c r="O190" i="1"/>
  <c r="N190" i="1"/>
  <c r="M190" i="1"/>
  <c r="K190" i="1"/>
  <c r="I190" i="1"/>
  <c r="J190" i="1"/>
  <c r="P182" i="1"/>
  <c r="O182" i="1"/>
  <c r="N182" i="1"/>
  <c r="M182" i="1"/>
  <c r="K182" i="1"/>
  <c r="I182" i="1"/>
  <c r="J182" i="1"/>
  <c r="P174" i="1"/>
  <c r="O174" i="1"/>
  <c r="N174" i="1"/>
  <c r="M174" i="1"/>
  <c r="K174" i="1"/>
  <c r="J174" i="1"/>
  <c r="I174" i="1"/>
  <c r="P166" i="1"/>
  <c r="O166" i="1"/>
  <c r="N166" i="1"/>
  <c r="M166" i="1"/>
  <c r="K166" i="1"/>
  <c r="J166" i="1"/>
  <c r="I166" i="1"/>
  <c r="P158" i="1"/>
  <c r="O158" i="1"/>
  <c r="N158" i="1"/>
  <c r="M158" i="1"/>
  <c r="K158" i="1"/>
  <c r="I158" i="1"/>
  <c r="J158" i="1"/>
  <c r="P150" i="1"/>
  <c r="O150" i="1"/>
  <c r="N150" i="1"/>
  <c r="M150" i="1"/>
  <c r="K150" i="1"/>
  <c r="I150" i="1"/>
  <c r="J150" i="1"/>
  <c r="P142" i="1"/>
  <c r="O142" i="1"/>
  <c r="N142" i="1"/>
  <c r="M142" i="1"/>
  <c r="K142" i="1"/>
  <c r="J142" i="1"/>
  <c r="I142" i="1"/>
  <c r="P134" i="1"/>
  <c r="O134" i="1"/>
  <c r="N134" i="1"/>
  <c r="M134" i="1"/>
  <c r="K134" i="1"/>
  <c r="J134" i="1"/>
  <c r="I134" i="1"/>
  <c r="P126" i="1"/>
  <c r="O126" i="1"/>
  <c r="N126" i="1"/>
  <c r="M126" i="1"/>
  <c r="K126" i="1"/>
  <c r="I126" i="1"/>
  <c r="J126" i="1"/>
  <c r="P118" i="1"/>
  <c r="O118" i="1"/>
  <c r="N118" i="1"/>
  <c r="M118" i="1"/>
  <c r="K118" i="1"/>
  <c r="I118" i="1"/>
  <c r="J118" i="1"/>
  <c r="P110" i="1"/>
  <c r="O110" i="1"/>
  <c r="N110" i="1"/>
  <c r="M110" i="1"/>
  <c r="K110" i="1"/>
  <c r="J110" i="1"/>
  <c r="I110" i="1"/>
  <c r="P102" i="1"/>
  <c r="O102" i="1"/>
  <c r="N102" i="1"/>
  <c r="M102" i="1"/>
  <c r="K102" i="1"/>
  <c r="J102" i="1"/>
  <c r="I102" i="1"/>
  <c r="P94" i="1"/>
  <c r="O94" i="1"/>
  <c r="N94" i="1"/>
  <c r="M94" i="1"/>
  <c r="K94" i="1"/>
  <c r="I94" i="1"/>
  <c r="J94" i="1"/>
  <c r="P86" i="1"/>
  <c r="O86" i="1"/>
  <c r="N86" i="1"/>
  <c r="M86" i="1"/>
  <c r="K86" i="1"/>
  <c r="I86" i="1"/>
  <c r="J86" i="1"/>
  <c r="P78" i="1"/>
  <c r="O78" i="1"/>
  <c r="N78" i="1"/>
  <c r="M78" i="1"/>
  <c r="K78" i="1"/>
  <c r="J78" i="1"/>
  <c r="I78" i="1"/>
  <c r="P70" i="1"/>
  <c r="O70" i="1"/>
  <c r="N70" i="1"/>
  <c r="M70" i="1"/>
  <c r="K70" i="1"/>
  <c r="J70" i="1"/>
  <c r="I70" i="1"/>
  <c r="P62" i="1"/>
  <c r="O62" i="1"/>
  <c r="N62" i="1"/>
  <c r="M62" i="1"/>
  <c r="K62" i="1"/>
  <c r="I62" i="1"/>
  <c r="J62" i="1"/>
  <c r="P54" i="1"/>
  <c r="O54" i="1"/>
  <c r="N54" i="1"/>
  <c r="M54" i="1"/>
  <c r="K54" i="1"/>
  <c r="I54" i="1"/>
  <c r="J54" i="1"/>
  <c r="P46" i="1"/>
  <c r="O46" i="1"/>
  <c r="N46" i="1"/>
  <c r="M46" i="1"/>
  <c r="K46" i="1"/>
  <c r="J46" i="1"/>
  <c r="I46" i="1"/>
  <c r="P38" i="1"/>
  <c r="O38" i="1"/>
  <c r="N38" i="1"/>
  <c r="M38" i="1"/>
  <c r="K38" i="1"/>
  <c r="J38" i="1"/>
  <c r="I38" i="1"/>
  <c r="P30" i="1"/>
  <c r="O30" i="1"/>
  <c r="N30" i="1"/>
  <c r="M30" i="1"/>
  <c r="K30" i="1"/>
  <c r="I30" i="1"/>
  <c r="J30" i="1"/>
  <c r="P22" i="1"/>
  <c r="O22" i="1"/>
  <c r="N22" i="1"/>
  <c r="M22" i="1"/>
  <c r="K22" i="1"/>
  <c r="I22" i="1"/>
  <c r="J22" i="1"/>
  <c r="P14" i="1"/>
  <c r="O14" i="1"/>
  <c r="N14" i="1"/>
  <c r="M14" i="1"/>
  <c r="K14" i="1"/>
  <c r="J14" i="1"/>
  <c r="I14" i="1"/>
  <c r="P6" i="1"/>
  <c r="O6" i="1"/>
  <c r="N6" i="1"/>
  <c r="M6" i="1"/>
  <c r="K6" i="1"/>
  <c r="J6" i="1"/>
  <c r="I6" i="1"/>
  <c r="P1936" i="1"/>
  <c r="O1936" i="1"/>
  <c r="N1936" i="1"/>
  <c r="M1936" i="1"/>
  <c r="K1936" i="1"/>
  <c r="I1936" i="1"/>
  <c r="J1936" i="1"/>
  <c r="P1888" i="1"/>
  <c r="O1888" i="1"/>
  <c r="N1888" i="1"/>
  <c r="M1888" i="1"/>
  <c r="K1888" i="1"/>
  <c r="J1888" i="1"/>
  <c r="I1888" i="1"/>
  <c r="P1840" i="1"/>
  <c r="O1840" i="1"/>
  <c r="N1840" i="1"/>
  <c r="M1840" i="1"/>
  <c r="K1840" i="1"/>
  <c r="I1840" i="1"/>
  <c r="J1840" i="1"/>
  <c r="P1800" i="1"/>
  <c r="O1800" i="1"/>
  <c r="N1800" i="1"/>
  <c r="M1800" i="1"/>
  <c r="K1800" i="1"/>
  <c r="I1800" i="1"/>
  <c r="J1800" i="1"/>
  <c r="P1744" i="1"/>
  <c r="O1744" i="1"/>
  <c r="N1744" i="1"/>
  <c r="M1744" i="1"/>
  <c r="K1744" i="1"/>
  <c r="I1744" i="1"/>
  <c r="J1744" i="1"/>
  <c r="P1696" i="1"/>
  <c r="O1696" i="1"/>
  <c r="N1696" i="1"/>
  <c r="M1696" i="1"/>
  <c r="J1696" i="1"/>
  <c r="I1696" i="1"/>
  <c r="K1696" i="1"/>
  <c r="P1640" i="1"/>
  <c r="O1640" i="1"/>
  <c r="N1640" i="1"/>
  <c r="M1640" i="1"/>
  <c r="K1640" i="1"/>
  <c r="I1640" i="1"/>
  <c r="J1640" i="1"/>
  <c r="P1584" i="1"/>
  <c r="O1584" i="1"/>
  <c r="N1584" i="1"/>
  <c r="M1584" i="1"/>
  <c r="K1584" i="1"/>
  <c r="I1584" i="1"/>
  <c r="J1584" i="1"/>
  <c r="P1536" i="1"/>
  <c r="O1536" i="1"/>
  <c r="N1536" i="1"/>
  <c r="M1536" i="1"/>
  <c r="K1536" i="1"/>
  <c r="J1536" i="1"/>
  <c r="I1536" i="1"/>
  <c r="P1512" i="1"/>
  <c r="O1512" i="1"/>
  <c r="N1512" i="1"/>
  <c r="M1512" i="1"/>
  <c r="K1512" i="1"/>
  <c r="J1512" i="1"/>
  <c r="I1512" i="1"/>
  <c r="P1480" i="1"/>
  <c r="O1480" i="1"/>
  <c r="N1480" i="1"/>
  <c r="M1480" i="1"/>
  <c r="K1480" i="1"/>
  <c r="I1480" i="1"/>
  <c r="J1480" i="1"/>
  <c r="P1448" i="1"/>
  <c r="O1448" i="1"/>
  <c r="M1448" i="1"/>
  <c r="N1448" i="1"/>
  <c r="K1448" i="1"/>
  <c r="J1448" i="1"/>
  <c r="I1448" i="1"/>
  <c r="P1400" i="1"/>
  <c r="O1400" i="1"/>
  <c r="N1400" i="1"/>
  <c r="M1400" i="1"/>
  <c r="K1400" i="1"/>
  <c r="I1400" i="1"/>
  <c r="J1400" i="1"/>
  <c r="P1368" i="1"/>
  <c r="O1368" i="1"/>
  <c r="N1368" i="1"/>
  <c r="M1368" i="1"/>
  <c r="K1368" i="1"/>
  <c r="I1368" i="1"/>
  <c r="J1368" i="1"/>
  <c r="P1344" i="1"/>
  <c r="O1344" i="1"/>
  <c r="N1344" i="1"/>
  <c r="M1344" i="1"/>
  <c r="K1344" i="1"/>
  <c r="J1344" i="1"/>
  <c r="I1344" i="1"/>
  <c r="P1288" i="1"/>
  <c r="O1288" i="1"/>
  <c r="N1288" i="1"/>
  <c r="M1288" i="1"/>
  <c r="K1288" i="1"/>
  <c r="J1288" i="1"/>
  <c r="I1288" i="1"/>
  <c r="P1112" i="1"/>
  <c r="O1112" i="1"/>
  <c r="N1112" i="1"/>
  <c r="M1112" i="1"/>
  <c r="K1112" i="1"/>
  <c r="J1112" i="1"/>
  <c r="I1112" i="1"/>
  <c r="P1997" i="1"/>
  <c r="O1997" i="1"/>
  <c r="N1997" i="1"/>
  <c r="M1997" i="1"/>
  <c r="J1997" i="1"/>
  <c r="K1997" i="1"/>
  <c r="I1997" i="1"/>
  <c r="P1989" i="1"/>
  <c r="O1989" i="1"/>
  <c r="N1989" i="1"/>
  <c r="M1989" i="1"/>
  <c r="J1989" i="1"/>
  <c r="K1989" i="1"/>
  <c r="I1989" i="1"/>
  <c r="P1981" i="1"/>
  <c r="O1981" i="1"/>
  <c r="N1981" i="1"/>
  <c r="M1981" i="1"/>
  <c r="K1981" i="1"/>
  <c r="J1981" i="1"/>
  <c r="I1981" i="1"/>
  <c r="P1973" i="1"/>
  <c r="O1973" i="1"/>
  <c r="N1973" i="1"/>
  <c r="M1973" i="1"/>
  <c r="K1973" i="1"/>
  <c r="J1973" i="1"/>
  <c r="I1973" i="1"/>
  <c r="P1965" i="1"/>
  <c r="O1965" i="1"/>
  <c r="N1965" i="1"/>
  <c r="M1965" i="1"/>
  <c r="J1965" i="1"/>
  <c r="I1965" i="1"/>
  <c r="K1965" i="1"/>
  <c r="P1957" i="1"/>
  <c r="O1957" i="1"/>
  <c r="N1957" i="1"/>
  <c r="M1957" i="1"/>
  <c r="J1957" i="1"/>
  <c r="K1957" i="1"/>
  <c r="I1957" i="1"/>
  <c r="P1949" i="1"/>
  <c r="O1949" i="1"/>
  <c r="N1949" i="1"/>
  <c r="M1949" i="1"/>
  <c r="K1949" i="1"/>
  <c r="J1949" i="1"/>
  <c r="I1949" i="1"/>
  <c r="P1941" i="1"/>
  <c r="O1941" i="1"/>
  <c r="N1941" i="1"/>
  <c r="M1941" i="1"/>
  <c r="K1941" i="1"/>
  <c r="J1941" i="1"/>
  <c r="I1941" i="1"/>
  <c r="P1933" i="1"/>
  <c r="O1933" i="1"/>
  <c r="N1933" i="1"/>
  <c r="M1933" i="1"/>
  <c r="J1933" i="1"/>
  <c r="I1933" i="1"/>
  <c r="K1933" i="1"/>
  <c r="P1925" i="1"/>
  <c r="O1925" i="1"/>
  <c r="N1925" i="1"/>
  <c r="M1925" i="1"/>
  <c r="J1925" i="1"/>
  <c r="K1925" i="1"/>
  <c r="I1925" i="1"/>
  <c r="P1917" i="1"/>
  <c r="O1917" i="1"/>
  <c r="N1917" i="1"/>
  <c r="M1917" i="1"/>
  <c r="K1917" i="1"/>
  <c r="J1917" i="1"/>
  <c r="I1917" i="1"/>
  <c r="P1909" i="1"/>
  <c r="O1909" i="1"/>
  <c r="N1909" i="1"/>
  <c r="M1909" i="1"/>
  <c r="K1909" i="1"/>
  <c r="J1909" i="1"/>
  <c r="I1909" i="1"/>
  <c r="P1901" i="1"/>
  <c r="O1901" i="1"/>
  <c r="N1901" i="1"/>
  <c r="M1901" i="1"/>
  <c r="J1901" i="1"/>
  <c r="K1901" i="1"/>
  <c r="I1901" i="1"/>
  <c r="P1893" i="1"/>
  <c r="O1893" i="1"/>
  <c r="N1893" i="1"/>
  <c r="M1893" i="1"/>
  <c r="J1893" i="1"/>
  <c r="K1893" i="1"/>
  <c r="I1893" i="1"/>
  <c r="P1885" i="1"/>
  <c r="O1885" i="1"/>
  <c r="N1885" i="1"/>
  <c r="M1885" i="1"/>
  <c r="K1885" i="1"/>
  <c r="J1885" i="1"/>
  <c r="I1885" i="1"/>
  <c r="P1877" i="1"/>
  <c r="O1877" i="1"/>
  <c r="N1877" i="1"/>
  <c r="M1877" i="1"/>
  <c r="K1877" i="1"/>
  <c r="J1877" i="1"/>
  <c r="I1877" i="1"/>
  <c r="P1869" i="1"/>
  <c r="O1869" i="1"/>
  <c r="N1869" i="1"/>
  <c r="M1869" i="1"/>
  <c r="J1869" i="1"/>
  <c r="I1869" i="1"/>
  <c r="K1869" i="1"/>
  <c r="P1861" i="1"/>
  <c r="O1861" i="1"/>
  <c r="N1861" i="1"/>
  <c r="M1861" i="1"/>
  <c r="J1861" i="1"/>
  <c r="K1861" i="1"/>
  <c r="I1861" i="1"/>
  <c r="P1853" i="1"/>
  <c r="O1853" i="1"/>
  <c r="N1853" i="1"/>
  <c r="M1853" i="1"/>
  <c r="K1853" i="1"/>
  <c r="J1853" i="1"/>
  <c r="I1853" i="1"/>
  <c r="P1845" i="1"/>
  <c r="O1845" i="1"/>
  <c r="N1845" i="1"/>
  <c r="M1845" i="1"/>
  <c r="K1845" i="1"/>
  <c r="J1845" i="1"/>
  <c r="I1845" i="1"/>
  <c r="P1837" i="1"/>
  <c r="O1837" i="1"/>
  <c r="N1837" i="1"/>
  <c r="M1837" i="1"/>
  <c r="J1837" i="1"/>
  <c r="I1837" i="1"/>
  <c r="K1837" i="1"/>
  <c r="P1829" i="1"/>
  <c r="O1829" i="1"/>
  <c r="N1829" i="1"/>
  <c r="M1829" i="1"/>
  <c r="J1829" i="1"/>
  <c r="K1829" i="1"/>
  <c r="I1829" i="1"/>
  <c r="P1821" i="1"/>
  <c r="O1821" i="1"/>
  <c r="N1821" i="1"/>
  <c r="M1821" i="1"/>
  <c r="K1821" i="1"/>
  <c r="J1821" i="1"/>
  <c r="I1821" i="1"/>
  <c r="P1813" i="1"/>
  <c r="O1813" i="1"/>
  <c r="N1813" i="1"/>
  <c r="M1813" i="1"/>
  <c r="K1813" i="1"/>
  <c r="J1813" i="1"/>
  <c r="I1813" i="1"/>
  <c r="P1805" i="1"/>
  <c r="O1805" i="1"/>
  <c r="N1805" i="1"/>
  <c r="M1805" i="1"/>
  <c r="J1805" i="1"/>
  <c r="K1805" i="1"/>
  <c r="I1805" i="1"/>
  <c r="P1797" i="1"/>
  <c r="O1797" i="1"/>
  <c r="N1797" i="1"/>
  <c r="M1797" i="1"/>
  <c r="J1797" i="1"/>
  <c r="I1797" i="1"/>
  <c r="K1797" i="1"/>
  <c r="P1789" i="1"/>
  <c r="O1789" i="1"/>
  <c r="N1789" i="1"/>
  <c r="M1789" i="1"/>
  <c r="K1789" i="1"/>
  <c r="J1789" i="1"/>
  <c r="I1789" i="1"/>
  <c r="P1781" i="1"/>
  <c r="O1781" i="1"/>
  <c r="N1781" i="1"/>
  <c r="M1781" i="1"/>
  <c r="K1781" i="1"/>
  <c r="J1781" i="1"/>
  <c r="I1781" i="1"/>
  <c r="P1773" i="1"/>
  <c r="O1773" i="1"/>
  <c r="N1773" i="1"/>
  <c r="M1773" i="1"/>
  <c r="K1773" i="1"/>
  <c r="J1773" i="1"/>
  <c r="I1773" i="1"/>
  <c r="P1765" i="1"/>
  <c r="O1765" i="1"/>
  <c r="N1765" i="1"/>
  <c r="M1765" i="1"/>
  <c r="K1765" i="1"/>
  <c r="J1765" i="1"/>
  <c r="I1765" i="1"/>
  <c r="P1757" i="1"/>
  <c r="O1757" i="1"/>
  <c r="N1757" i="1"/>
  <c r="M1757" i="1"/>
  <c r="K1757" i="1"/>
  <c r="J1757" i="1"/>
  <c r="I1757" i="1"/>
  <c r="P1749" i="1"/>
  <c r="O1749" i="1"/>
  <c r="N1749" i="1"/>
  <c r="M1749" i="1"/>
  <c r="K1749" i="1"/>
  <c r="J1749" i="1"/>
  <c r="I1749" i="1"/>
  <c r="P1741" i="1"/>
  <c r="O1741" i="1"/>
  <c r="N1741" i="1"/>
  <c r="M1741" i="1"/>
  <c r="K1741" i="1"/>
  <c r="J1741" i="1"/>
  <c r="I1741" i="1"/>
  <c r="P1733" i="1"/>
  <c r="O1733" i="1"/>
  <c r="N1733" i="1"/>
  <c r="M1733" i="1"/>
  <c r="K1733" i="1"/>
  <c r="J1733" i="1"/>
  <c r="I1733" i="1"/>
  <c r="P1725" i="1"/>
  <c r="O1725" i="1"/>
  <c r="N1725" i="1"/>
  <c r="M1725" i="1"/>
  <c r="K1725" i="1"/>
  <c r="J1725" i="1"/>
  <c r="I1725" i="1"/>
  <c r="P1717" i="1"/>
  <c r="O1717" i="1"/>
  <c r="N1717" i="1"/>
  <c r="M1717" i="1"/>
  <c r="K1717" i="1"/>
  <c r="J1717" i="1"/>
  <c r="I1717" i="1"/>
  <c r="P1709" i="1"/>
  <c r="O1709" i="1"/>
  <c r="N1709" i="1"/>
  <c r="M1709" i="1"/>
  <c r="K1709" i="1"/>
  <c r="J1709" i="1"/>
  <c r="I1709" i="1"/>
  <c r="P1701" i="1"/>
  <c r="O1701" i="1"/>
  <c r="N1701" i="1"/>
  <c r="M1701" i="1"/>
  <c r="K1701" i="1"/>
  <c r="J1701" i="1"/>
  <c r="I1701" i="1"/>
  <c r="P1693" i="1"/>
  <c r="O1693" i="1"/>
  <c r="N1693" i="1"/>
  <c r="M1693" i="1"/>
  <c r="K1693" i="1"/>
  <c r="J1693" i="1"/>
  <c r="I1693" i="1"/>
  <c r="P1685" i="1"/>
  <c r="O1685" i="1"/>
  <c r="N1685" i="1"/>
  <c r="M1685" i="1"/>
  <c r="K1685" i="1"/>
  <c r="J1685" i="1"/>
  <c r="I1685" i="1"/>
  <c r="P1677" i="1"/>
  <c r="O1677" i="1"/>
  <c r="N1677" i="1"/>
  <c r="M1677" i="1"/>
  <c r="K1677" i="1"/>
  <c r="J1677" i="1"/>
  <c r="I1677" i="1"/>
  <c r="P1669" i="1"/>
  <c r="O1669" i="1"/>
  <c r="N1669" i="1"/>
  <c r="M1669" i="1"/>
  <c r="K1669" i="1"/>
  <c r="J1669" i="1"/>
  <c r="I1669" i="1"/>
  <c r="P1661" i="1"/>
  <c r="O1661" i="1"/>
  <c r="N1661" i="1"/>
  <c r="M1661" i="1"/>
  <c r="K1661" i="1"/>
  <c r="J1661" i="1"/>
  <c r="I1661" i="1"/>
  <c r="P1653" i="1"/>
  <c r="O1653" i="1"/>
  <c r="N1653" i="1"/>
  <c r="M1653" i="1"/>
  <c r="K1653" i="1"/>
  <c r="J1653" i="1"/>
  <c r="I1653" i="1"/>
  <c r="P1645" i="1"/>
  <c r="O1645" i="1"/>
  <c r="N1645" i="1"/>
  <c r="M1645" i="1"/>
  <c r="K1645" i="1"/>
  <c r="J1645" i="1"/>
  <c r="I1645" i="1"/>
  <c r="P1637" i="1"/>
  <c r="O1637" i="1"/>
  <c r="N1637" i="1"/>
  <c r="M1637" i="1"/>
  <c r="K1637" i="1"/>
  <c r="J1637" i="1"/>
  <c r="I1637" i="1"/>
  <c r="P1629" i="1"/>
  <c r="O1629" i="1"/>
  <c r="N1629" i="1"/>
  <c r="K1629" i="1"/>
  <c r="M1629" i="1"/>
  <c r="J1629" i="1"/>
  <c r="I1629" i="1"/>
  <c r="P1621" i="1"/>
  <c r="O1621" i="1"/>
  <c r="N1621" i="1"/>
  <c r="K1621" i="1"/>
  <c r="M1621" i="1"/>
  <c r="J1621" i="1"/>
  <c r="I1621" i="1"/>
  <c r="P1613" i="1"/>
  <c r="O1613" i="1"/>
  <c r="N1613" i="1"/>
  <c r="K1613" i="1"/>
  <c r="M1613" i="1"/>
  <c r="J1613" i="1"/>
  <c r="I1613" i="1"/>
  <c r="P1605" i="1"/>
  <c r="O1605" i="1"/>
  <c r="N1605" i="1"/>
  <c r="K1605" i="1"/>
  <c r="M1605" i="1"/>
  <c r="J1605" i="1"/>
  <c r="I1605" i="1"/>
  <c r="P1597" i="1"/>
  <c r="O1597" i="1"/>
  <c r="N1597" i="1"/>
  <c r="K1597" i="1"/>
  <c r="M1597" i="1"/>
  <c r="J1597" i="1"/>
  <c r="I1597" i="1"/>
  <c r="P1589" i="1"/>
  <c r="O1589" i="1"/>
  <c r="N1589" i="1"/>
  <c r="K1589" i="1"/>
  <c r="M1589" i="1"/>
  <c r="J1589" i="1"/>
  <c r="I1589" i="1"/>
  <c r="P1581" i="1"/>
  <c r="O1581" i="1"/>
  <c r="N1581" i="1"/>
  <c r="K1581" i="1"/>
  <c r="M1581" i="1"/>
  <c r="J1581" i="1"/>
  <c r="I1581" i="1"/>
  <c r="P1573" i="1"/>
  <c r="O1573" i="1"/>
  <c r="N1573" i="1"/>
  <c r="K1573" i="1"/>
  <c r="M1573" i="1"/>
  <c r="J1573" i="1"/>
  <c r="I1573" i="1"/>
  <c r="P1565" i="1"/>
  <c r="O1565" i="1"/>
  <c r="N1565" i="1"/>
  <c r="K1565" i="1"/>
  <c r="M1565" i="1"/>
  <c r="J1565" i="1"/>
  <c r="I1565" i="1"/>
  <c r="P1557" i="1"/>
  <c r="O1557" i="1"/>
  <c r="N1557" i="1"/>
  <c r="K1557" i="1"/>
  <c r="M1557" i="1"/>
  <c r="J1557" i="1"/>
  <c r="I1557" i="1"/>
  <c r="P1549" i="1"/>
  <c r="O1549" i="1"/>
  <c r="N1549" i="1"/>
  <c r="K1549" i="1"/>
  <c r="M1549" i="1"/>
  <c r="J1549" i="1"/>
  <c r="I1549" i="1"/>
  <c r="P1541" i="1"/>
  <c r="O1541" i="1"/>
  <c r="N1541" i="1"/>
  <c r="K1541" i="1"/>
  <c r="M1541" i="1"/>
  <c r="J1541" i="1"/>
  <c r="I1541" i="1"/>
  <c r="P1533" i="1"/>
  <c r="O1533" i="1"/>
  <c r="N1533" i="1"/>
  <c r="K1533" i="1"/>
  <c r="M1533" i="1"/>
  <c r="J1533" i="1"/>
  <c r="I1533" i="1"/>
  <c r="P1525" i="1"/>
  <c r="O1525" i="1"/>
  <c r="N1525" i="1"/>
  <c r="K1525" i="1"/>
  <c r="M1525" i="1"/>
  <c r="J1525" i="1"/>
  <c r="I1525" i="1"/>
  <c r="P1517" i="1"/>
  <c r="O1517" i="1"/>
  <c r="N1517" i="1"/>
  <c r="M1517" i="1"/>
  <c r="K1517" i="1"/>
  <c r="J1517" i="1"/>
  <c r="I1517" i="1"/>
  <c r="P1509" i="1"/>
  <c r="O1509" i="1"/>
  <c r="N1509" i="1"/>
  <c r="K1509" i="1"/>
  <c r="M1509" i="1"/>
  <c r="J1509" i="1"/>
  <c r="I1509" i="1"/>
  <c r="P1501" i="1"/>
  <c r="O1501" i="1"/>
  <c r="N1501" i="1"/>
  <c r="M1501" i="1"/>
  <c r="K1501" i="1"/>
  <c r="J1501" i="1"/>
  <c r="I1501" i="1"/>
  <c r="P1493" i="1"/>
  <c r="O1493" i="1"/>
  <c r="N1493" i="1"/>
  <c r="K1493" i="1"/>
  <c r="M1493" i="1"/>
  <c r="J1493" i="1"/>
  <c r="I1493" i="1"/>
  <c r="P1485" i="1"/>
  <c r="O1485" i="1"/>
  <c r="N1485" i="1"/>
  <c r="M1485" i="1"/>
  <c r="K1485" i="1"/>
  <c r="J1485" i="1"/>
  <c r="I1485" i="1"/>
  <c r="P1477" i="1"/>
  <c r="O1477" i="1"/>
  <c r="N1477" i="1"/>
  <c r="K1477" i="1"/>
  <c r="M1477" i="1"/>
  <c r="J1477" i="1"/>
  <c r="I1477" i="1"/>
  <c r="P1469" i="1"/>
  <c r="O1469" i="1"/>
  <c r="N1469" i="1"/>
  <c r="M1469" i="1"/>
  <c r="K1469" i="1"/>
  <c r="J1469" i="1"/>
  <c r="I1469" i="1"/>
  <c r="P1461" i="1"/>
  <c r="O1461" i="1"/>
  <c r="N1461" i="1"/>
  <c r="K1461" i="1"/>
  <c r="M1461" i="1"/>
  <c r="J1461" i="1"/>
  <c r="I1461" i="1"/>
  <c r="P1453" i="1"/>
  <c r="O1453" i="1"/>
  <c r="N1453" i="1"/>
  <c r="M1453" i="1"/>
  <c r="K1453" i="1"/>
  <c r="J1453" i="1"/>
  <c r="I1453" i="1"/>
  <c r="P1445" i="1"/>
  <c r="O1445" i="1"/>
  <c r="N1445" i="1"/>
  <c r="K1445" i="1"/>
  <c r="M1445" i="1"/>
  <c r="J1445" i="1"/>
  <c r="I1445" i="1"/>
  <c r="P1437" i="1"/>
  <c r="O1437" i="1"/>
  <c r="N1437" i="1"/>
  <c r="M1437" i="1"/>
  <c r="K1437" i="1"/>
  <c r="J1437" i="1"/>
  <c r="I1437" i="1"/>
  <c r="P1429" i="1"/>
  <c r="O1429" i="1"/>
  <c r="N1429" i="1"/>
  <c r="K1429" i="1"/>
  <c r="M1429" i="1"/>
  <c r="J1429" i="1"/>
  <c r="I1429" i="1"/>
  <c r="P1421" i="1"/>
  <c r="O1421" i="1"/>
  <c r="N1421" i="1"/>
  <c r="M1421" i="1"/>
  <c r="K1421" i="1"/>
  <c r="J1421" i="1"/>
  <c r="I1421" i="1"/>
  <c r="P1413" i="1"/>
  <c r="O1413" i="1"/>
  <c r="N1413" i="1"/>
  <c r="K1413" i="1"/>
  <c r="M1413" i="1"/>
  <c r="J1413" i="1"/>
  <c r="I1413" i="1"/>
  <c r="P1405" i="1"/>
  <c r="O1405" i="1"/>
  <c r="N1405" i="1"/>
  <c r="M1405" i="1"/>
  <c r="K1405" i="1"/>
  <c r="J1405" i="1"/>
  <c r="I1405" i="1"/>
  <c r="P1397" i="1"/>
  <c r="O1397" i="1"/>
  <c r="N1397" i="1"/>
  <c r="K1397" i="1"/>
  <c r="M1397" i="1"/>
  <c r="J1397" i="1"/>
  <c r="I1397" i="1"/>
  <c r="P1389" i="1"/>
  <c r="O1389" i="1"/>
  <c r="N1389" i="1"/>
  <c r="M1389" i="1"/>
  <c r="K1389" i="1"/>
  <c r="J1389" i="1"/>
  <c r="I1389" i="1"/>
  <c r="P1381" i="1"/>
  <c r="O1381" i="1"/>
  <c r="N1381" i="1"/>
  <c r="K1381" i="1"/>
  <c r="M1381" i="1"/>
  <c r="J1381" i="1"/>
  <c r="I1381" i="1"/>
  <c r="P1373" i="1"/>
  <c r="O1373" i="1"/>
  <c r="N1373" i="1"/>
  <c r="M1373" i="1"/>
  <c r="K1373" i="1"/>
  <c r="J1373" i="1"/>
  <c r="I1373" i="1"/>
  <c r="P1365" i="1"/>
  <c r="O1365" i="1"/>
  <c r="N1365" i="1"/>
  <c r="K1365" i="1"/>
  <c r="M1365" i="1"/>
  <c r="J1365" i="1"/>
  <c r="I1365" i="1"/>
  <c r="P1357" i="1"/>
  <c r="O1357" i="1"/>
  <c r="N1357" i="1"/>
  <c r="M1357" i="1"/>
  <c r="K1357" i="1"/>
  <c r="J1357" i="1"/>
  <c r="I1357" i="1"/>
  <c r="P1349" i="1"/>
  <c r="O1349" i="1"/>
  <c r="N1349" i="1"/>
  <c r="K1349" i="1"/>
  <c r="M1349" i="1"/>
  <c r="J1349" i="1"/>
  <c r="I1349" i="1"/>
  <c r="P1341" i="1"/>
  <c r="O1341" i="1"/>
  <c r="N1341" i="1"/>
  <c r="M1341" i="1"/>
  <c r="K1341" i="1"/>
  <c r="J1341" i="1"/>
  <c r="I1341" i="1"/>
  <c r="P1333" i="1"/>
  <c r="O1333" i="1"/>
  <c r="N1333" i="1"/>
  <c r="K1333" i="1"/>
  <c r="M1333" i="1"/>
  <c r="J1333" i="1"/>
  <c r="I1333" i="1"/>
  <c r="P1325" i="1"/>
  <c r="O1325" i="1"/>
  <c r="N1325" i="1"/>
  <c r="M1325" i="1"/>
  <c r="K1325" i="1"/>
  <c r="J1325" i="1"/>
  <c r="I1325" i="1"/>
  <c r="P1317" i="1"/>
  <c r="O1317" i="1"/>
  <c r="N1317" i="1"/>
  <c r="K1317" i="1"/>
  <c r="M1317" i="1"/>
  <c r="J1317" i="1"/>
  <c r="I1317" i="1"/>
  <c r="P1309" i="1"/>
  <c r="O1309" i="1"/>
  <c r="N1309" i="1"/>
  <c r="M1309" i="1"/>
  <c r="K1309" i="1"/>
  <c r="J1309" i="1"/>
  <c r="I1309" i="1"/>
  <c r="P1301" i="1"/>
  <c r="O1301" i="1"/>
  <c r="N1301" i="1"/>
  <c r="K1301" i="1"/>
  <c r="M1301" i="1"/>
  <c r="J1301" i="1"/>
  <c r="I1301" i="1"/>
  <c r="P1293" i="1"/>
  <c r="O1293" i="1"/>
  <c r="N1293" i="1"/>
  <c r="M1293" i="1"/>
  <c r="K1293" i="1"/>
  <c r="J1293" i="1"/>
  <c r="I1293" i="1"/>
  <c r="P1285" i="1"/>
  <c r="O1285" i="1"/>
  <c r="N1285" i="1"/>
  <c r="K1285" i="1"/>
  <c r="M1285" i="1"/>
  <c r="J1285" i="1"/>
  <c r="I1285" i="1"/>
  <c r="P1277" i="1"/>
  <c r="O1277" i="1"/>
  <c r="N1277" i="1"/>
  <c r="M1277" i="1"/>
  <c r="K1277" i="1"/>
  <c r="J1277" i="1"/>
  <c r="I1277" i="1"/>
  <c r="P1269" i="1"/>
  <c r="O1269" i="1"/>
  <c r="N1269" i="1"/>
  <c r="K1269" i="1"/>
  <c r="M1269" i="1"/>
  <c r="J1269" i="1"/>
  <c r="I1269" i="1"/>
  <c r="P1261" i="1"/>
  <c r="O1261" i="1"/>
  <c r="M1261" i="1"/>
  <c r="N1261" i="1"/>
  <c r="K1261" i="1"/>
  <c r="J1261" i="1"/>
  <c r="I1261" i="1"/>
  <c r="P1253" i="1"/>
  <c r="O1253" i="1"/>
  <c r="N1253" i="1"/>
  <c r="K1253" i="1"/>
  <c r="M1253" i="1"/>
  <c r="J1253" i="1"/>
  <c r="I1253" i="1"/>
  <c r="P1245" i="1"/>
  <c r="O1245" i="1"/>
  <c r="N1245" i="1"/>
  <c r="M1245" i="1"/>
  <c r="K1245" i="1"/>
  <c r="J1245" i="1"/>
  <c r="I1245" i="1"/>
  <c r="P1237" i="1"/>
  <c r="O1237" i="1"/>
  <c r="N1237" i="1"/>
  <c r="K1237" i="1"/>
  <c r="M1237" i="1"/>
  <c r="J1237" i="1"/>
  <c r="I1237" i="1"/>
  <c r="P1229" i="1"/>
  <c r="O1229" i="1"/>
  <c r="N1229" i="1"/>
  <c r="M1229" i="1"/>
  <c r="K1229" i="1"/>
  <c r="J1229" i="1"/>
  <c r="I1229" i="1"/>
  <c r="P1221" i="1"/>
  <c r="O1221" i="1"/>
  <c r="N1221" i="1"/>
  <c r="K1221" i="1"/>
  <c r="M1221" i="1"/>
  <c r="J1221" i="1"/>
  <c r="I1221" i="1"/>
  <c r="P1213" i="1"/>
  <c r="O1213" i="1"/>
  <c r="N1213" i="1"/>
  <c r="M1213" i="1"/>
  <c r="K1213" i="1"/>
  <c r="J1213" i="1"/>
  <c r="I1213" i="1"/>
  <c r="P1205" i="1"/>
  <c r="O1205" i="1"/>
  <c r="N1205" i="1"/>
  <c r="K1205" i="1"/>
  <c r="M1205" i="1"/>
  <c r="J1205" i="1"/>
  <c r="I1205" i="1"/>
  <c r="P1197" i="1"/>
  <c r="O1197" i="1"/>
  <c r="N1197" i="1"/>
  <c r="M1197" i="1"/>
  <c r="K1197" i="1"/>
  <c r="J1197" i="1"/>
  <c r="I1197" i="1"/>
  <c r="P1189" i="1"/>
  <c r="O1189" i="1"/>
  <c r="N1189" i="1"/>
  <c r="K1189" i="1"/>
  <c r="M1189" i="1"/>
  <c r="J1189" i="1"/>
  <c r="I1189" i="1"/>
  <c r="P1181" i="1"/>
  <c r="O1181" i="1"/>
  <c r="N1181" i="1"/>
  <c r="M1181" i="1"/>
  <c r="K1181" i="1"/>
  <c r="J1181" i="1"/>
  <c r="I1181" i="1"/>
  <c r="P1173" i="1"/>
  <c r="O1173" i="1"/>
  <c r="N1173" i="1"/>
  <c r="K1173" i="1"/>
  <c r="M1173" i="1"/>
  <c r="J1173" i="1"/>
  <c r="I1173" i="1"/>
  <c r="P1165" i="1"/>
  <c r="O1165" i="1"/>
  <c r="N1165" i="1"/>
  <c r="M1165" i="1"/>
  <c r="K1165" i="1"/>
  <c r="J1165" i="1"/>
  <c r="I1165" i="1"/>
  <c r="P1157" i="1"/>
  <c r="O1157" i="1"/>
  <c r="N1157" i="1"/>
  <c r="M1157" i="1"/>
  <c r="K1157" i="1"/>
  <c r="J1157" i="1"/>
  <c r="I1157" i="1"/>
  <c r="P1149" i="1"/>
  <c r="O1149" i="1"/>
  <c r="N1149" i="1"/>
  <c r="K1149" i="1"/>
  <c r="M1149" i="1"/>
  <c r="J1149" i="1"/>
  <c r="I1149" i="1"/>
  <c r="P1141" i="1"/>
  <c r="O1141" i="1"/>
  <c r="N1141" i="1"/>
  <c r="M1141" i="1"/>
  <c r="K1141" i="1"/>
  <c r="J1141" i="1"/>
  <c r="I1141" i="1"/>
  <c r="P1133" i="1"/>
  <c r="O1133" i="1"/>
  <c r="N1133" i="1"/>
  <c r="K1133" i="1"/>
  <c r="M1133" i="1"/>
  <c r="J1133" i="1"/>
  <c r="I1133" i="1"/>
  <c r="P1125" i="1"/>
  <c r="O1125" i="1"/>
  <c r="N1125" i="1"/>
  <c r="M1125" i="1"/>
  <c r="K1125" i="1"/>
  <c r="J1125" i="1"/>
  <c r="I1125" i="1"/>
  <c r="P1117" i="1"/>
  <c r="O1117" i="1"/>
  <c r="N1117" i="1"/>
  <c r="M1117" i="1"/>
  <c r="K1117" i="1"/>
  <c r="J1117" i="1"/>
  <c r="I1117" i="1"/>
  <c r="P1109" i="1"/>
  <c r="O1109" i="1"/>
  <c r="N1109" i="1"/>
  <c r="K1109" i="1"/>
  <c r="J1109" i="1"/>
  <c r="M1109" i="1"/>
  <c r="I1109" i="1"/>
  <c r="P1101" i="1"/>
  <c r="O1101" i="1"/>
  <c r="N1101" i="1"/>
  <c r="M1101" i="1"/>
  <c r="K1101" i="1"/>
  <c r="J1101" i="1"/>
  <c r="I1101" i="1"/>
  <c r="P1093" i="1"/>
  <c r="O1093" i="1"/>
  <c r="N1093" i="1"/>
  <c r="M1093" i="1"/>
  <c r="K1093" i="1"/>
  <c r="J1093" i="1"/>
  <c r="I1093" i="1"/>
  <c r="P1085" i="1"/>
  <c r="O1085" i="1"/>
  <c r="N1085" i="1"/>
  <c r="K1085" i="1"/>
  <c r="M1085" i="1"/>
  <c r="J1085" i="1"/>
  <c r="I1085" i="1"/>
  <c r="P1077" i="1"/>
  <c r="O1077" i="1"/>
  <c r="N1077" i="1"/>
  <c r="M1077" i="1"/>
  <c r="K1077" i="1"/>
  <c r="J1077" i="1"/>
  <c r="I1077" i="1"/>
  <c r="P1069" i="1"/>
  <c r="O1069" i="1"/>
  <c r="N1069" i="1"/>
  <c r="K1069" i="1"/>
  <c r="M1069" i="1"/>
  <c r="J1069" i="1"/>
  <c r="I1069" i="1"/>
  <c r="P1061" i="1"/>
  <c r="O1061" i="1"/>
  <c r="N1061" i="1"/>
  <c r="M1061" i="1"/>
  <c r="K1061" i="1"/>
  <c r="J1061" i="1"/>
  <c r="I1061" i="1"/>
  <c r="P1053" i="1"/>
  <c r="O1053" i="1"/>
  <c r="N1053" i="1"/>
  <c r="M1053" i="1"/>
  <c r="K1053" i="1"/>
  <c r="J1053" i="1"/>
  <c r="I1053" i="1"/>
  <c r="P1045" i="1"/>
  <c r="O1045" i="1"/>
  <c r="N1045" i="1"/>
  <c r="K1045" i="1"/>
  <c r="M1045" i="1"/>
  <c r="J1045" i="1"/>
  <c r="I1045" i="1"/>
  <c r="P1037" i="1"/>
  <c r="O1037" i="1"/>
  <c r="N1037" i="1"/>
  <c r="M1037" i="1"/>
  <c r="K1037" i="1"/>
  <c r="J1037" i="1"/>
  <c r="I1037" i="1"/>
  <c r="P1029" i="1"/>
  <c r="O1029" i="1"/>
  <c r="N1029" i="1"/>
  <c r="M1029" i="1"/>
  <c r="K1029" i="1"/>
  <c r="J1029" i="1"/>
  <c r="I1029" i="1"/>
  <c r="P1021" i="1"/>
  <c r="O1021" i="1"/>
  <c r="N1021" i="1"/>
  <c r="K1021" i="1"/>
  <c r="M1021" i="1"/>
  <c r="J1021" i="1"/>
  <c r="I1021" i="1"/>
  <c r="P1013" i="1"/>
  <c r="O1013" i="1"/>
  <c r="N1013" i="1"/>
  <c r="M1013" i="1"/>
  <c r="K1013" i="1"/>
  <c r="J1013" i="1"/>
  <c r="I1013" i="1"/>
  <c r="P1005" i="1"/>
  <c r="O1005" i="1"/>
  <c r="K1005" i="1"/>
  <c r="N1005" i="1"/>
  <c r="M1005" i="1"/>
  <c r="J1005" i="1"/>
  <c r="I1005" i="1"/>
  <c r="P997" i="1"/>
  <c r="O997" i="1"/>
  <c r="N997" i="1"/>
  <c r="M997" i="1"/>
  <c r="K997" i="1"/>
  <c r="J997" i="1"/>
  <c r="I997" i="1"/>
  <c r="P989" i="1"/>
  <c r="O989" i="1"/>
  <c r="N989" i="1"/>
  <c r="M989" i="1"/>
  <c r="K989" i="1"/>
  <c r="J989" i="1"/>
  <c r="I989" i="1"/>
  <c r="P981" i="1"/>
  <c r="O981" i="1"/>
  <c r="N981" i="1"/>
  <c r="K981" i="1"/>
  <c r="M981" i="1"/>
  <c r="J981" i="1"/>
  <c r="I981" i="1"/>
  <c r="P973" i="1"/>
  <c r="O973" i="1"/>
  <c r="N973" i="1"/>
  <c r="M973" i="1"/>
  <c r="K973" i="1"/>
  <c r="J973" i="1"/>
  <c r="I973" i="1"/>
  <c r="P965" i="1"/>
  <c r="O965" i="1"/>
  <c r="N965" i="1"/>
  <c r="M965" i="1"/>
  <c r="K965" i="1"/>
  <c r="J965" i="1"/>
  <c r="I965" i="1"/>
  <c r="P957" i="1"/>
  <c r="O957" i="1"/>
  <c r="N957" i="1"/>
  <c r="K957" i="1"/>
  <c r="M957" i="1"/>
  <c r="J957" i="1"/>
  <c r="I957" i="1"/>
  <c r="P949" i="1"/>
  <c r="N949" i="1"/>
  <c r="O949" i="1"/>
  <c r="M949" i="1"/>
  <c r="K949" i="1"/>
  <c r="J949" i="1"/>
  <c r="I949" i="1"/>
  <c r="P941" i="1"/>
  <c r="O941" i="1"/>
  <c r="N941" i="1"/>
  <c r="M941" i="1"/>
  <c r="K941" i="1"/>
  <c r="J941" i="1"/>
  <c r="I941" i="1"/>
  <c r="P933" i="1"/>
  <c r="O933" i="1"/>
  <c r="N933" i="1"/>
  <c r="K933" i="1"/>
  <c r="J933" i="1"/>
  <c r="M933" i="1"/>
  <c r="I933" i="1"/>
  <c r="P925" i="1"/>
  <c r="O925" i="1"/>
  <c r="N925" i="1"/>
  <c r="M925" i="1"/>
  <c r="K925" i="1"/>
  <c r="J925" i="1"/>
  <c r="I925" i="1"/>
  <c r="P917" i="1"/>
  <c r="O917" i="1"/>
  <c r="M917" i="1"/>
  <c r="N917" i="1"/>
  <c r="K917" i="1"/>
  <c r="J917" i="1"/>
  <c r="I917" i="1"/>
  <c r="P909" i="1"/>
  <c r="O909" i="1"/>
  <c r="N909" i="1"/>
  <c r="M909" i="1"/>
  <c r="K909" i="1"/>
  <c r="J909" i="1"/>
  <c r="I909" i="1"/>
  <c r="P901" i="1"/>
  <c r="O901" i="1"/>
  <c r="N901" i="1"/>
  <c r="M901" i="1"/>
  <c r="K901" i="1"/>
  <c r="J901" i="1"/>
  <c r="I901" i="1"/>
  <c r="P893" i="1"/>
  <c r="O893" i="1"/>
  <c r="N893" i="1"/>
  <c r="M893" i="1"/>
  <c r="K893" i="1"/>
  <c r="J893" i="1"/>
  <c r="I893" i="1"/>
  <c r="P885" i="1"/>
  <c r="O885" i="1"/>
  <c r="N885" i="1"/>
  <c r="K885" i="1"/>
  <c r="M885" i="1"/>
  <c r="J885" i="1"/>
  <c r="I885" i="1"/>
  <c r="P877" i="1"/>
  <c r="O877" i="1"/>
  <c r="N877" i="1"/>
  <c r="M877" i="1"/>
  <c r="K877" i="1"/>
  <c r="J877" i="1"/>
  <c r="I877" i="1"/>
  <c r="P869" i="1"/>
  <c r="O869" i="1"/>
  <c r="N869" i="1"/>
  <c r="M869" i="1"/>
  <c r="K869" i="1"/>
  <c r="J869" i="1"/>
  <c r="I869" i="1"/>
  <c r="P861" i="1"/>
  <c r="O861" i="1"/>
  <c r="N861" i="1"/>
  <c r="M861" i="1"/>
  <c r="K861" i="1"/>
  <c r="J861" i="1"/>
  <c r="I861" i="1"/>
  <c r="P853" i="1"/>
  <c r="O853" i="1"/>
  <c r="M853" i="1"/>
  <c r="N853" i="1"/>
  <c r="K853" i="1"/>
  <c r="J853" i="1"/>
  <c r="I853" i="1"/>
  <c r="P845" i="1"/>
  <c r="O845" i="1"/>
  <c r="N845" i="1"/>
  <c r="M845" i="1"/>
  <c r="K845" i="1"/>
  <c r="J845" i="1"/>
  <c r="I845" i="1"/>
  <c r="P837" i="1"/>
  <c r="O837" i="1"/>
  <c r="N837" i="1"/>
  <c r="M837" i="1"/>
  <c r="K837" i="1"/>
  <c r="J837" i="1"/>
  <c r="I837" i="1"/>
  <c r="P829" i="1"/>
  <c r="O829" i="1"/>
  <c r="N829" i="1"/>
  <c r="M829" i="1"/>
  <c r="K829" i="1"/>
  <c r="J829" i="1"/>
  <c r="I829" i="1"/>
  <c r="P821" i="1"/>
  <c r="O821" i="1"/>
  <c r="N821" i="1"/>
  <c r="K821" i="1"/>
  <c r="J821" i="1"/>
  <c r="M821" i="1"/>
  <c r="I821" i="1"/>
  <c r="P813" i="1"/>
  <c r="O813" i="1"/>
  <c r="N813" i="1"/>
  <c r="K813" i="1"/>
  <c r="M813" i="1"/>
  <c r="J813" i="1"/>
  <c r="I813" i="1"/>
  <c r="P805" i="1"/>
  <c r="O805" i="1"/>
  <c r="N805" i="1"/>
  <c r="M805" i="1"/>
  <c r="K805" i="1"/>
  <c r="J805" i="1"/>
  <c r="I805" i="1"/>
  <c r="P797" i="1"/>
  <c r="O797" i="1"/>
  <c r="N797" i="1"/>
  <c r="M797" i="1"/>
  <c r="K797" i="1"/>
  <c r="J797" i="1"/>
  <c r="I797" i="1"/>
  <c r="P789" i="1"/>
  <c r="O789" i="1"/>
  <c r="N789" i="1"/>
  <c r="M789" i="1"/>
  <c r="K789" i="1"/>
  <c r="J789" i="1"/>
  <c r="I789" i="1"/>
  <c r="P781" i="1"/>
  <c r="O781" i="1"/>
  <c r="N781" i="1"/>
  <c r="M781" i="1"/>
  <c r="K781" i="1"/>
  <c r="J781" i="1"/>
  <c r="I781" i="1"/>
  <c r="P773" i="1"/>
  <c r="O773" i="1"/>
  <c r="N773" i="1"/>
  <c r="M773" i="1"/>
  <c r="K773" i="1"/>
  <c r="J773" i="1"/>
  <c r="I773" i="1"/>
  <c r="P765" i="1"/>
  <c r="O765" i="1"/>
  <c r="N765" i="1"/>
  <c r="M765" i="1"/>
  <c r="K765" i="1"/>
  <c r="J765" i="1"/>
  <c r="I765" i="1"/>
  <c r="P757" i="1"/>
  <c r="O757" i="1"/>
  <c r="N757" i="1"/>
  <c r="M757" i="1"/>
  <c r="K757" i="1"/>
  <c r="J757" i="1"/>
  <c r="I757" i="1"/>
  <c r="P749" i="1"/>
  <c r="O749" i="1"/>
  <c r="N749" i="1"/>
  <c r="K749" i="1"/>
  <c r="M749" i="1"/>
  <c r="J749" i="1"/>
  <c r="I749" i="1"/>
  <c r="P741" i="1"/>
  <c r="O741" i="1"/>
  <c r="N741" i="1"/>
  <c r="M741" i="1"/>
  <c r="K741" i="1"/>
  <c r="J741" i="1"/>
  <c r="I741" i="1"/>
  <c r="P733" i="1"/>
  <c r="O733" i="1"/>
  <c r="N733" i="1"/>
  <c r="M733" i="1"/>
  <c r="K733" i="1"/>
  <c r="J733" i="1"/>
  <c r="I733" i="1"/>
  <c r="P725" i="1"/>
  <c r="O725" i="1"/>
  <c r="N725" i="1"/>
  <c r="M725" i="1"/>
  <c r="K725" i="1"/>
  <c r="J725" i="1"/>
  <c r="I725" i="1"/>
  <c r="P717" i="1"/>
  <c r="O717" i="1"/>
  <c r="N717" i="1"/>
  <c r="M717" i="1"/>
  <c r="K717" i="1"/>
  <c r="J717" i="1"/>
  <c r="I717" i="1"/>
  <c r="P709" i="1"/>
  <c r="O709" i="1"/>
  <c r="N709" i="1"/>
  <c r="M709" i="1"/>
  <c r="K709" i="1"/>
  <c r="J709" i="1"/>
  <c r="I709" i="1"/>
  <c r="P701" i="1"/>
  <c r="O701" i="1"/>
  <c r="N701" i="1"/>
  <c r="M701" i="1"/>
  <c r="K701" i="1"/>
  <c r="J701" i="1"/>
  <c r="I701" i="1"/>
  <c r="P693" i="1"/>
  <c r="O693" i="1"/>
  <c r="N693" i="1"/>
  <c r="M693" i="1"/>
  <c r="K693" i="1"/>
  <c r="J693" i="1"/>
  <c r="I693" i="1"/>
  <c r="P685" i="1"/>
  <c r="O685" i="1"/>
  <c r="N685" i="1"/>
  <c r="M685" i="1"/>
  <c r="K685" i="1"/>
  <c r="J685" i="1"/>
  <c r="I685" i="1"/>
  <c r="P677" i="1"/>
  <c r="O677" i="1"/>
  <c r="N677" i="1"/>
  <c r="M677" i="1"/>
  <c r="K677" i="1"/>
  <c r="J677" i="1"/>
  <c r="I677" i="1"/>
  <c r="P669" i="1"/>
  <c r="O669" i="1"/>
  <c r="N669" i="1"/>
  <c r="M669" i="1"/>
  <c r="K669" i="1"/>
  <c r="J669" i="1"/>
  <c r="I669" i="1"/>
  <c r="P661" i="1"/>
  <c r="O661" i="1"/>
  <c r="N661" i="1"/>
  <c r="M661" i="1"/>
  <c r="K661" i="1"/>
  <c r="J661" i="1"/>
  <c r="I661" i="1"/>
  <c r="P653" i="1"/>
  <c r="O653" i="1"/>
  <c r="N653" i="1"/>
  <c r="M653" i="1"/>
  <c r="K653" i="1"/>
  <c r="J653" i="1"/>
  <c r="I653" i="1"/>
  <c r="P645" i="1"/>
  <c r="O645" i="1"/>
  <c r="N645" i="1"/>
  <c r="M645" i="1"/>
  <c r="K645" i="1"/>
  <c r="J645" i="1"/>
  <c r="I645" i="1"/>
  <c r="P637" i="1"/>
  <c r="O637" i="1"/>
  <c r="N637" i="1"/>
  <c r="M637" i="1"/>
  <c r="K637" i="1"/>
  <c r="J637" i="1"/>
  <c r="I637" i="1"/>
  <c r="P629" i="1"/>
  <c r="O629" i="1"/>
  <c r="N629" i="1"/>
  <c r="M629" i="1"/>
  <c r="K629" i="1"/>
  <c r="J629" i="1"/>
  <c r="I629" i="1"/>
  <c r="P621" i="1"/>
  <c r="O621" i="1"/>
  <c r="M621" i="1"/>
  <c r="K621" i="1"/>
  <c r="N621" i="1"/>
  <c r="J621" i="1"/>
  <c r="I621" i="1"/>
  <c r="P613" i="1"/>
  <c r="N613" i="1"/>
  <c r="O613" i="1"/>
  <c r="M613" i="1"/>
  <c r="K613" i="1"/>
  <c r="J613" i="1"/>
  <c r="I613" i="1"/>
  <c r="P605" i="1"/>
  <c r="O605" i="1"/>
  <c r="N605" i="1"/>
  <c r="M605" i="1"/>
  <c r="K605" i="1"/>
  <c r="J605" i="1"/>
  <c r="I605" i="1"/>
  <c r="P597" i="1"/>
  <c r="O597" i="1"/>
  <c r="N597" i="1"/>
  <c r="M597" i="1"/>
  <c r="K597" i="1"/>
  <c r="J597" i="1"/>
  <c r="I597" i="1"/>
  <c r="P589" i="1"/>
  <c r="O589" i="1"/>
  <c r="N589" i="1"/>
  <c r="M589" i="1"/>
  <c r="K589" i="1"/>
  <c r="J589" i="1"/>
  <c r="I589" i="1"/>
  <c r="P581" i="1"/>
  <c r="O581" i="1"/>
  <c r="N581" i="1"/>
  <c r="M581" i="1"/>
  <c r="K581" i="1"/>
  <c r="J581" i="1"/>
  <c r="I581" i="1"/>
  <c r="P573" i="1"/>
  <c r="O573" i="1"/>
  <c r="N573" i="1"/>
  <c r="M573" i="1"/>
  <c r="K573" i="1"/>
  <c r="J573" i="1"/>
  <c r="I573" i="1"/>
  <c r="P565" i="1"/>
  <c r="O565" i="1"/>
  <c r="N565" i="1"/>
  <c r="M565" i="1"/>
  <c r="K565" i="1"/>
  <c r="J565" i="1"/>
  <c r="I565" i="1"/>
  <c r="P557" i="1"/>
  <c r="O557" i="1"/>
  <c r="M557" i="1"/>
  <c r="N557" i="1"/>
  <c r="K557" i="1"/>
  <c r="J557" i="1"/>
  <c r="I557" i="1"/>
  <c r="P549" i="1"/>
  <c r="O549" i="1"/>
  <c r="N549" i="1"/>
  <c r="K549" i="1"/>
  <c r="M549" i="1"/>
  <c r="J549" i="1"/>
  <c r="I549" i="1"/>
  <c r="P541" i="1"/>
  <c r="O541" i="1"/>
  <c r="N541" i="1"/>
  <c r="M541" i="1"/>
  <c r="K541" i="1"/>
  <c r="J541" i="1"/>
  <c r="I541" i="1"/>
  <c r="P533" i="1"/>
  <c r="O533" i="1"/>
  <c r="N533" i="1"/>
  <c r="M533" i="1"/>
  <c r="K533" i="1"/>
  <c r="J533" i="1"/>
  <c r="I533" i="1"/>
  <c r="P525" i="1"/>
  <c r="O525" i="1"/>
  <c r="N525" i="1"/>
  <c r="M525" i="1"/>
  <c r="K525" i="1"/>
  <c r="J525" i="1"/>
  <c r="I525" i="1"/>
  <c r="P517" i="1"/>
  <c r="O517" i="1"/>
  <c r="N517" i="1"/>
  <c r="M517" i="1"/>
  <c r="K517" i="1"/>
  <c r="J517" i="1"/>
  <c r="I517" i="1"/>
  <c r="P509" i="1"/>
  <c r="O509" i="1"/>
  <c r="N509" i="1"/>
  <c r="M509" i="1"/>
  <c r="K509" i="1"/>
  <c r="J509" i="1"/>
  <c r="I509" i="1"/>
  <c r="P501" i="1"/>
  <c r="O501" i="1"/>
  <c r="N501" i="1"/>
  <c r="M501" i="1"/>
  <c r="K501" i="1"/>
  <c r="J501" i="1"/>
  <c r="I501" i="1"/>
  <c r="P493" i="1"/>
  <c r="O493" i="1"/>
  <c r="N493" i="1"/>
  <c r="M493" i="1"/>
  <c r="K493" i="1"/>
  <c r="J493" i="1"/>
  <c r="I493" i="1"/>
  <c r="P485" i="1"/>
  <c r="O485" i="1"/>
  <c r="N485" i="1"/>
  <c r="K485" i="1"/>
  <c r="M485" i="1"/>
  <c r="J485" i="1"/>
  <c r="I485" i="1"/>
  <c r="P477" i="1"/>
  <c r="O477" i="1"/>
  <c r="N477" i="1"/>
  <c r="M477" i="1"/>
  <c r="K477" i="1"/>
  <c r="J477" i="1"/>
  <c r="I477" i="1"/>
  <c r="P469" i="1"/>
  <c r="O469" i="1"/>
  <c r="N469" i="1"/>
  <c r="M469" i="1"/>
  <c r="K469" i="1"/>
  <c r="J469" i="1"/>
  <c r="I469" i="1"/>
  <c r="P461" i="1"/>
  <c r="O461" i="1"/>
  <c r="N461" i="1"/>
  <c r="M461" i="1"/>
  <c r="K461" i="1"/>
  <c r="J461" i="1"/>
  <c r="I461" i="1"/>
  <c r="P453" i="1"/>
  <c r="O453" i="1"/>
  <c r="N453" i="1"/>
  <c r="M453" i="1"/>
  <c r="K453" i="1"/>
  <c r="J453" i="1"/>
  <c r="I453" i="1"/>
  <c r="P445" i="1"/>
  <c r="O445" i="1"/>
  <c r="N445" i="1"/>
  <c r="M445" i="1"/>
  <c r="K445" i="1"/>
  <c r="J445" i="1"/>
  <c r="I445" i="1"/>
  <c r="P437" i="1"/>
  <c r="O437" i="1"/>
  <c r="M437" i="1"/>
  <c r="K437" i="1"/>
  <c r="N437" i="1"/>
  <c r="J437" i="1"/>
  <c r="I437" i="1"/>
  <c r="P429" i="1"/>
  <c r="O429" i="1"/>
  <c r="N429" i="1"/>
  <c r="M429" i="1"/>
  <c r="K429" i="1"/>
  <c r="J429" i="1"/>
  <c r="I429" i="1"/>
  <c r="P421" i="1"/>
  <c r="O421" i="1"/>
  <c r="N421" i="1"/>
  <c r="M421" i="1"/>
  <c r="K421" i="1"/>
  <c r="J421" i="1"/>
  <c r="I421" i="1"/>
  <c r="P413" i="1"/>
  <c r="O413" i="1"/>
  <c r="N413" i="1"/>
  <c r="M413" i="1"/>
  <c r="K413" i="1"/>
  <c r="J413" i="1"/>
  <c r="I413" i="1"/>
  <c r="P405" i="1"/>
  <c r="O405" i="1"/>
  <c r="N405" i="1"/>
  <c r="M405" i="1"/>
  <c r="K405" i="1"/>
  <c r="J405" i="1"/>
  <c r="I405" i="1"/>
  <c r="P397" i="1"/>
  <c r="O397" i="1"/>
  <c r="N397" i="1"/>
  <c r="K397" i="1"/>
  <c r="J397" i="1"/>
  <c r="M397" i="1"/>
  <c r="I397" i="1"/>
  <c r="P389" i="1"/>
  <c r="O389" i="1"/>
  <c r="N389" i="1"/>
  <c r="M389" i="1"/>
  <c r="K389" i="1"/>
  <c r="J389" i="1"/>
  <c r="I389" i="1"/>
  <c r="P381" i="1"/>
  <c r="O381" i="1"/>
  <c r="N381" i="1"/>
  <c r="M381" i="1"/>
  <c r="K381" i="1"/>
  <c r="J381" i="1"/>
  <c r="I381" i="1"/>
  <c r="P373" i="1"/>
  <c r="O373" i="1"/>
  <c r="N373" i="1"/>
  <c r="M373" i="1"/>
  <c r="K373" i="1"/>
  <c r="J373" i="1"/>
  <c r="I373" i="1"/>
  <c r="P365" i="1"/>
  <c r="O365" i="1"/>
  <c r="N365" i="1"/>
  <c r="M365" i="1"/>
  <c r="K365" i="1"/>
  <c r="J365" i="1"/>
  <c r="I365" i="1"/>
  <c r="P357" i="1"/>
  <c r="O357" i="1"/>
  <c r="N357" i="1"/>
  <c r="M357" i="1"/>
  <c r="K357" i="1"/>
  <c r="J357" i="1"/>
  <c r="I357" i="1"/>
  <c r="P349" i="1"/>
  <c r="O349" i="1"/>
  <c r="N349" i="1"/>
  <c r="M349" i="1"/>
  <c r="K349" i="1"/>
  <c r="J349" i="1"/>
  <c r="I349" i="1"/>
  <c r="P341" i="1"/>
  <c r="O341" i="1"/>
  <c r="N341" i="1"/>
  <c r="M341" i="1"/>
  <c r="K341" i="1"/>
  <c r="J341" i="1"/>
  <c r="I341" i="1"/>
  <c r="P333" i="1"/>
  <c r="O333" i="1"/>
  <c r="N333" i="1"/>
  <c r="M333" i="1"/>
  <c r="K333" i="1"/>
  <c r="J333" i="1"/>
  <c r="I333" i="1"/>
  <c r="P325" i="1"/>
  <c r="O325" i="1"/>
  <c r="N325" i="1"/>
  <c r="M325" i="1"/>
  <c r="K325" i="1"/>
  <c r="J325" i="1"/>
  <c r="I325" i="1"/>
  <c r="P317" i="1"/>
  <c r="O317" i="1"/>
  <c r="N317" i="1"/>
  <c r="M317" i="1"/>
  <c r="K317" i="1"/>
  <c r="J317" i="1"/>
  <c r="I317" i="1"/>
  <c r="P309" i="1"/>
  <c r="O309" i="1"/>
  <c r="N309" i="1"/>
  <c r="M309" i="1"/>
  <c r="K309" i="1"/>
  <c r="J309" i="1"/>
  <c r="I309" i="1"/>
  <c r="P301" i="1"/>
  <c r="O301" i="1"/>
  <c r="N301" i="1"/>
  <c r="M301" i="1"/>
  <c r="K301" i="1"/>
  <c r="J301" i="1"/>
  <c r="I301" i="1"/>
  <c r="P293" i="1"/>
  <c r="O293" i="1"/>
  <c r="N293" i="1"/>
  <c r="K293" i="1"/>
  <c r="M293" i="1"/>
  <c r="J293" i="1"/>
  <c r="I293" i="1"/>
  <c r="P285" i="1"/>
  <c r="O285" i="1"/>
  <c r="N285" i="1"/>
  <c r="M285" i="1"/>
  <c r="K285" i="1"/>
  <c r="J285" i="1"/>
  <c r="I285" i="1"/>
  <c r="P277" i="1"/>
  <c r="O277" i="1"/>
  <c r="N277" i="1"/>
  <c r="M277" i="1"/>
  <c r="K277" i="1"/>
  <c r="J277" i="1"/>
  <c r="I277" i="1"/>
  <c r="P269" i="1"/>
  <c r="O269" i="1"/>
  <c r="N269" i="1"/>
  <c r="M269" i="1"/>
  <c r="K269" i="1"/>
  <c r="J269" i="1"/>
  <c r="I269" i="1"/>
  <c r="P261" i="1"/>
  <c r="O261" i="1"/>
  <c r="N261" i="1"/>
  <c r="M261" i="1"/>
  <c r="K261" i="1"/>
  <c r="J261" i="1"/>
  <c r="I261" i="1"/>
  <c r="P253" i="1"/>
  <c r="O253" i="1"/>
  <c r="N253" i="1"/>
  <c r="M253" i="1"/>
  <c r="K253" i="1"/>
  <c r="J253" i="1"/>
  <c r="I253" i="1"/>
  <c r="P245" i="1"/>
  <c r="O245" i="1"/>
  <c r="N245" i="1"/>
  <c r="M245" i="1"/>
  <c r="K245" i="1"/>
  <c r="J245" i="1"/>
  <c r="I245" i="1"/>
  <c r="P237" i="1"/>
  <c r="O237" i="1"/>
  <c r="N237" i="1"/>
  <c r="M237" i="1"/>
  <c r="K237" i="1"/>
  <c r="J237" i="1"/>
  <c r="I237" i="1"/>
  <c r="P229" i="1"/>
  <c r="O229" i="1"/>
  <c r="N229" i="1"/>
  <c r="K229" i="1"/>
  <c r="M229" i="1"/>
  <c r="J229" i="1"/>
  <c r="I229" i="1"/>
  <c r="P221" i="1"/>
  <c r="O221" i="1"/>
  <c r="N221" i="1"/>
  <c r="M221" i="1"/>
  <c r="K221" i="1"/>
  <c r="J221" i="1"/>
  <c r="I221" i="1"/>
  <c r="P213" i="1"/>
  <c r="O213" i="1"/>
  <c r="N213" i="1"/>
  <c r="M213" i="1"/>
  <c r="K213" i="1"/>
  <c r="J213" i="1"/>
  <c r="I213" i="1"/>
  <c r="P205" i="1"/>
  <c r="O205" i="1"/>
  <c r="N205" i="1"/>
  <c r="M205" i="1"/>
  <c r="K205" i="1"/>
  <c r="J205" i="1"/>
  <c r="I205" i="1"/>
  <c r="P197" i="1"/>
  <c r="O197" i="1"/>
  <c r="N197" i="1"/>
  <c r="M197" i="1"/>
  <c r="K197" i="1"/>
  <c r="J197" i="1"/>
  <c r="I197" i="1"/>
  <c r="P189" i="1"/>
  <c r="O189" i="1"/>
  <c r="N189" i="1"/>
  <c r="M189" i="1"/>
  <c r="K189" i="1"/>
  <c r="J189" i="1"/>
  <c r="I189" i="1"/>
  <c r="P181" i="1"/>
  <c r="O181" i="1"/>
  <c r="N181" i="1"/>
  <c r="M181" i="1"/>
  <c r="K181" i="1"/>
  <c r="J181" i="1"/>
  <c r="I181" i="1"/>
  <c r="P173" i="1"/>
  <c r="O173" i="1"/>
  <c r="N173" i="1"/>
  <c r="M173" i="1"/>
  <c r="K173" i="1"/>
  <c r="J173" i="1"/>
  <c r="I173" i="1"/>
  <c r="P165" i="1"/>
  <c r="O165" i="1"/>
  <c r="N165" i="1"/>
  <c r="M165" i="1"/>
  <c r="K165" i="1"/>
  <c r="J165" i="1"/>
  <c r="I165" i="1"/>
  <c r="P157" i="1"/>
  <c r="O157" i="1"/>
  <c r="N157" i="1"/>
  <c r="M157" i="1"/>
  <c r="K157" i="1"/>
  <c r="J157" i="1"/>
  <c r="I157" i="1"/>
  <c r="P149" i="1"/>
  <c r="O149" i="1"/>
  <c r="N149" i="1"/>
  <c r="M149" i="1"/>
  <c r="K149" i="1"/>
  <c r="J149" i="1"/>
  <c r="I149" i="1"/>
  <c r="P141" i="1"/>
  <c r="O141" i="1"/>
  <c r="N141" i="1"/>
  <c r="M141" i="1"/>
  <c r="K141" i="1"/>
  <c r="J141" i="1"/>
  <c r="I141" i="1"/>
  <c r="P133" i="1"/>
  <c r="O133" i="1"/>
  <c r="N133" i="1"/>
  <c r="M133" i="1"/>
  <c r="K133" i="1"/>
  <c r="J133" i="1"/>
  <c r="I133" i="1"/>
  <c r="P125" i="1"/>
  <c r="O125" i="1"/>
  <c r="N125" i="1"/>
  <c r="M125" i="1"/>
  <c r="K125" i="1"/>
  <c r="J125" i="1"/>
  <c r="I125" i="1"/>
  <c r="P117" i="1"/>
  <c r="O117" i="1"/>
  <c r="N117" i="1"/>
  <c r="K117" i="1"/>
  <c r="M117" i="1"/>
  <c r="J117" i="1"/>
  <c r="I117" i="1"/>
  <c r="P109" i="1"/>
  <c r="O109" i="1"/>
  <c r="N109" i="1"/>
  <c r="M109" i="1"/>
  <c r="K109" i="1"/>
  <c r="J109" i="1"/>
  <c r="I109" i="1"/>
  <c r="P101" i="1"/>
  <c r="O101" i="1"/>
  <c r="N101" i="1"/>
  <c r="M101" i="1"/>
  <c r="K101" i="1"/>
  <c r="J101" i="1"/>
  <c r="I101" i="1"/>
  <c r="P93" i="1"/>
  <c r="O93" i="1"/>
  <c r="N93" i="1"/>
  <c r="M93" i="1"/>
  <c r="K93" i="1"/>
  <c r="J93" i="1"/>
  <c r="I93" i="1"/>
  <c r="P85" i="1"/>
  <c r="O85" i="1"/>
  <c r="N85" i="1"/>
  <c r="M85" i="1"/>
  <c r="K85" i="1"/>
  <c r="J85" i="1"/>
  <c r="I85" i="1"/>
  <c r="P77" i="1"/>
  <c r="O77" i="1"/>
  <c r="N77" i="1"/>
  <c r="M77" i="1"/>
  <c r="K77" i="1"/>
  <c r="J77" i="1"/>
  <c r="I77" i="1"/>
  <c r="P69" i="1"/>
  <c r="O69" i="1"/>
  <c r="N69" i="1"/>
  <c r="M69" i="1"/>
  <c r="K69" i="1"/>
  <c r="J69" i="1"/>
  <c r="I69" i="1"/>
  <c r="P61" i="1"/>
  <c r="O61" i="1"/>
  <c r="N61" i="1"/>
  <c r="M61" i="1"/>
  <c r="K61" i="1"/>
  <c r="J61" i="1"/>
  <c r="I61" i="1"/>
  <c r="P53" i="1"/>
  <c r="O53" i="1"/>
  <c r="N53" i="1"/>
  <c r="M53" i="1"/>
  <c r="K53" i="1"/>
  <c r="J53" i="1"/>
  <c r="I53" i="1"/>
  <c r="P45" i="1"/>
  <c r="O45" i="1"/>
  <c r="N45" i="1"/>
  <c r="M45" i="1"/>
  <c r="K45" i="1"/>
  <c r="J45" i="1"/>
  <c r="I45" i="1"/>
  <c r="P37" i="1"/>
  <c r="O37" i="1"/>
  <c r="M37" i="1"/>
  <c r="N37" i="1"/>
  <c r="K37" i="1"/>
  <c r="J37" i="1"/>
  <c r="I37" i="1"/>
  <c r="P29" i="1"/>
  <c r="O29" i="1"/>
  <c r="N29" i="1"/>
  <c r="M29" i="1"/>
  <c r="K29" i="1"/>
  <c r="J29" i="1"/>
  <c r="I29" i="1"/>
  <c r="P21" i="1"/>
  <c r="O21" i="1"/>
  <c r="N21" i="1"/>
  <c r="M21" i="1"/>
  <c r="K21" i="1"/>
  <c r="J21" i="1"/>
  <c r="I21" i="1"/>
  <c r="P13" i="1"/>
  <c r="O13" i="1"/>
  <c r="N13" i="1"/>
  <c r="M13" i="1"/>
  <c r="K13" i="1"/>
  <c r="J13" i="1"/>
  <c r="I13" i="1"/>
  <c r="P5" i="1"/>
  <c r="O5" i="1"/>
  <c r="N5" i="1"/>
  <c r="M5" i="1"/>
  <c r="K5" i="1"/>
  <c r="J5" i="1"/>
  <c r="I5" i="1"/>
  <c r="P1960" i="1"/>
  <c r="O1960" i="1"/>
  <c r="N1960" i="1"/>
  <c r="M1960" i="1"/>
  <c r="K1960" i="1"/>
  <c r="I1960" i="1"/>
  <c r="J1960" i="1"/>
  <c r="P1920" i="1"/>
  <c r="O1920" i="1"/>
  <c r="N1920" i="1"/>
  <c r="M1920" i="1"/>
  <c r="K1920" i="1"/>
  <c r="J1920" i="1"/>
  <c r="I1920" i="1"/>
  <c r="P1848" i="1"/>
  <c r="O1848" i="1"/>
  <c r="N1848" i="1"/>
  <c r="M1848" i="1"/>
  <c r="K1848" i="1"/>
  <c r="I1848" i="1"/>
  <c r="J1848" i="1"/>
  <c r="P1808" i="1"/>
  <c r="O1808" i="1"/>
  <c r="N1808" i="1"/>
  <c r="M1808" i="1"/>
  <c r="K1808" i="1"/>
  <c r="I1808" i="1"/>
  <c r="J1808" i="1"/>
  <c r="P1752" i="1"/>
  <c r="O1752" i="1"/>
  <c r="N1752" i="1"/>
  <c r="M1752" i="1"/>
  <c r="K1752" i="1"/>
  <c r="I1752" i="1"/>
  <c r="J1752" i="1"/>
  <c r="P1704" i="1"/>
  <c r="O1704" i="1"/>
  <c r="N1704" i="1"/>
  <c r="M1704" i="1"/>
  <c r="K1704" i="1"/>
  <c r="I1704" i="1"/>
  <c r="J1704" i="1"/>
  <c r="P1656" i="1"/>
  <c r="O1656" i="1"/>
  <c r="N1656" i="1"/>
  <c r="M1656" i="1"/>
  <c r="K1656" i="1"/>
  <c r="I1656" i="1"/>
  <c r="J1656" i="1"/>
  <c r="P1592" i="1"/>
  <c r="O1592" i="1"/>
  <c r="N1592" i="1"/>
  <c r="M1592" i="1"/>
  <c r="K1592" i="1"/>
  <c r="I1592" i="1"/>
  <c r="J1592" i="1"/>
  <c r="P1464" i="1"/>
  <c r="O1464" i="1"/>
  <c r="N1464" i="1"/>
  <c r="M1464" i="1"/>
  <c r="K1464" i="1"/>
  <c r="I1464" i="1"/>
  <c r="J1464" i="1"/>
  <c r="P1988" i="1"/>
  <c r="O1988" i="1"/>
  <c r="M1988" i="1"/>
  <c r="K1988" i="1"/>
  <c r="N1988" i="1"/>
  <c r="J1988" i="1"/>
  <c r="I1988" i="1"/>
  <c r="P1956" i="1"/>
  <c r="O1956" i="1"/>
  <c r="N1956" i="1"/>
  <c r="M1956" i="1"/>
  <c r="K1956" i="1"/>
  <c r="J1956" i="1"/>
  <c r="I1956" i="1"/>
  <c r="P1924" i="1"/>
  <c r="O1924" i="1"/>
  <c r="N1924" i="1"/>
  <c r="M1924" i="1"/>
  <c r="K1924" i="1"/>
  <c r="J1924" i="1"/>
  <c r="I1924" i="1"/>
  <c r="P1892" i="1"/>
  <c r="O1892" i="1"/>
  <c r="N1892" i="1"/>
  <c r="M1892" i="1"/>
  <c r="K1892" i="1"/>
  <c r="J1892" i="1"/>
  <c r="I1892" i="1"/>
  <c r="P1852" i="1"/>
  <c r="O1852" i="1"/>
  <c r="N1852" i="1"/>
  <c r="M1852" i="1"/>
  <c r="K1852" i="1"/>
  <c r="J1852" i="1"/>
  <c r="I1852" i="1"/>
  <c r="P1812" i="1"/>
  <c r="O1812" i="1"/>
  <c r="N1812" i="1"/>
  <c r="M1812" i="1"/>
  <c r="K1812" i="1"/>
  <c r="J1812" i="1"/>
  <c r="I1812" i="1"/>
  <c r="P1780" i="1"/>
  <c r="O1780" i="1"/>
  <c r="N1780" i="1"/>
  <c r="M1780" i="1"/>
  <c r="K1780" i="1"/>
  <c r="J1780" i="1"/>
  <c r="I1780" i="1"/>
  <c r="P1740" i="1"/>
  <c r="O1740" i="1"/>
  <c r="N1740" i="1"/>
  <c r="M1740" i="1"/>
  <c r="K1740" i="1"/>
  <c r="J1740" i="1"/>
  <c r="I1740" i="1"/>
  <c r="P1708" i="1"/>
  <c r="O1708" i="1"/>
  <c r="N1708" i="1"/>
  <c r="M1708" i="1"/>
  <c r="K1708" i="1"/>
  <c r="J1708" i="1"/>
  <c r="I1708" i="1"/>
  <c r="P1676" i="1"/>
  <c r="O1676" i="1"/>
  <c r="N1676" i="1"/>
  <c r="M1676" i="1"/>
  <c r="K1676" i="1"/>
  <c r="J1676" i="1"/>
  <c r="I1676" i="1"/>
  <c r="P1652" i="1"/>
  <c r="O1652" i="1"/>
  <c r="N1652" i="1"/>
  <c r="M1652" i="1"/>
  <c r="K1652" i="1"/>
  <c r="J1652" i="1"/>
  <c r="I1652" i="1"/>
  <c r="P1644" i="1"/>
  <c r="O1644" i="1"/>
  <c r="N1644" i="1"/>
  <c r="M1644" i="1"/>
  <c r="K1644" i="1"/>
  <c r="J1644" i="1"/>
  <c r="I1644" i="1"/>
  <c r="P1636" i="1"/>
  <c r="O1636" i="1"/>
  <c r="N1636" i="1"/>
  <c r="M1636" i="1"/>
  <c r="K1636" i="1"/>
  <c r="J1636" i="1"/>
  <c r="I1636" i="1"/>
  <c r="P1612" i="1"/>
  <c r="O1612" i="1"/>
  <c r="N1612" i="1"/>
  <c r="K1612" i="1"/>
  <c r="M1612" i="1"/>
  <c r="J1612" i="1"/>
  <c r="I1612" i="1"/>
  <c r="P1604" i="1"/>
  <c r="O1604" i="1"/>
  <c r="K1604" i="1"/>
  <c r="M1604" i="1"/>
  <c r="N1604" i="1"/>
  <c r="J1604" i="1"/>
  <c r="I1604" i="1"/>
  <c r="P1596" i="1"/>
  <c r="O1596" i="1"/>
  <c r="N1596" i="1"/>
  <c r="K1596" i="1"/>
  <c r="M1596" i="1"/>
  <c r="J1596" i="1"/>
  <c r="I1596" i="1"/>
  <c r="P1588" i="1"/>
  <c r="O1588" i="1"/>
  <c r="N1588" i="1"/>
  <c r="K1588" i="1"/>
  <c r="M1588" i="1"/>
  <c r="J1588" i="1"/>
  <c r="I1588" i="1"/>
  <c r="P1580" i="1"/>
  <c r="O1580" i="1"/>
  <c r="N1580" i="1"/>
  <c r="K1580" i="1"/>
  <c r="M1580" i="1"/>
  <c r="J1580" i="1"/>
  <c r="I1580" i="1"/>
  <c r="P1572" i="1"/>
  <c r="O1572" i="1"/>
  <c r="K1572" i="1"/>
  <c r="N1572" i="1"/>
  <c r="M1572" i="1"/>
  <c r="J1572" i="1"/>
  <c r="I1572" i="1"/>
  <c r="P1564" i="1"/>
  <c r="O1564" i="1"/>
  <c r="N1564" i="1"/>
  <c r="K1564" i="1"/>
  <c r="M1564" i="1"/>
  <c r="J1564" i="1"/>
  <c r="I1564" i="1"/>
  <c r="P1556" i="1"/>
  <c r="O1556" i="1"/>
  <c r="N1556" i="1"/>
  <c r="K1556" i="1"/>
  <c r="M1556" i="1"/>
  <c r="J1556" i="1"/>
  <c r="I1556" i="1"/>
  <c r="P1548" i="1"/>
  <c r="O1548" i="1"/>
  <c r="N1548" i="1"/>
  <c r="K1548" i="1"/>
  <c r="M1548" i="1"/>
  <c r="J1548" i="1"/>
  <c r="I1548" i="1"/>
  <c r="P1540" i="1"/>
  <c r="O1540" i="1"/>
  <c r="N1540" i="1"/>
  <c r="K1540" i="1"/>
  <c r="M1540" i="1"/>
  <c r="J1540" i="1"/>
  <c r="I1540" i="1"/>
  <c r="P1532" i="1"/>
  <c r="O1532" i="1"/>
  <c r="N1532" i="1"/>
  <c r="K1532" i="1"/>
  <c r="M1532" i="1"/>
  <c r="J1532" i="1"/>
  <c r="I1532" i="1"/>
  <c r="P1524" i="1"/>
  <c r="N1524" i="1"/>
  <c r="O1524" i="1"/>
  <c r="K1524" i="1"/>
  <c r="M1524" i="1"/>
  <c r="J1524" i="1"/>
  <c r="I1524" i="1"/>
  <c r="P1516" i="1"/>
  <c r="O1516" i="1"/>
  <c r="N1516" i="1"/>
  <c r="M1516" i="1"/>
  <c r="K1516" i="1"/>
  <c r="J1516" i="1"/>
  <c r="I1516" i="1"/>
  <c r="P1508" i="1"/>
  <c r="O1508" i="1"/>
  <c r="N1508" i="1"/>
  <c r="K1508" i="1"/>
  <c r="M1508" i="1"/>
  <c r="J1508" i="1"/>
  <c r="I1508" i="1"/>
  <c r="P1500" i="1"/>
  <c r="O1500" i="1"/>
  <c r="N1500" i="1"/>
  <c r="M1500" i="1"/>
  <c r="K1500" i="1"/>
  <c r="J1500" i="1"/>
  <c r="I1500" i="1"/>
  <c r="P1492" i="1"/>
  <c r="O1492" i="1"/>
  <c r="N1492" i="1"/>
  <c r="K1492" i="1"/>
  <c r="M1492" i="1"/>
  <c r="J1492" i="1"/>
  <c r="I1492" i="1"/>
  <c r="P1484" i="1"/>
  <c r="O1484" i="1"/>
  <c r="N1484" i="1"/>
  <c r="M1484" i="1"/>
  <c r="K1484" i="1"/>
  <c r="J1484" i="1"/>
  <c r="I1484" i="1"/>
  <c r="P1476" i="1"/>
  <c r="N1476" i="1"/>
  <c r="O1476" i="1"/>
  <c r="K1476" i="1"/>
  <c r="M1476" i="1"/>
  <c r="J1476" i="1"/>
  <c r="I1476" i="1"/>
  <c r="P1468" i="1"/>
  <c r="O1468" i="1"/>
  <c r="N1468" i="1"/>
  <c r="M1468" i="1"/>
  <c r="K1468" i="1"/>
  <c r="J1468" i="1"/>
  <c r="I1468" i="1"/>
  <c r="P1460" i="1"/>
  <c r="N1460" i="1"/>
  <c r="O1460" i="1"/>
  <c r="K1460" i="1"/>
  <c r="M1460" i="1"/>
  <c r="J1460" i="1"/>
  <c r="I1460" i="1"/>
  <c r="P1452" i="1"/>
  <c r="O1452" i="1"/>
  <c r="N1452" i="1"/>
  <c r="M1452" i="1"/>
  <c r="K1452" i="1"/>
  <c r="J1452" i="1"/>
  <c r="I1452" i="1"/>
  <c r="P1444" i="1"/>
  <c r="O1444" i="1"/>
  <c r="N1444" i="1"/>
  <c r="K1444" i="1"/>
  <c r="M1444" i="1"/>
  <c r="J1444" i="1"/>
  <c r="I1444" i="1"/>
  <c r="P1436" i="1"/>
  <c r="O1436" i="1"/>
  <c r="N1436" i="1"/>
  <c r="M1436" i="1"/>
  <c r="K1436" i="1"/>
  <c r="J1436" i="1"/>
  <c r="I1436" i="1"/>
  <c r="P1428" i="1"/>
  <c r="O1428" i="1"/>
  <c r="N1428" i="1"/>
  <c r="K1428" i="1"/>
  <c r="M1428" i="1"/>
  <c r="J1428" i="1"/>
  <c r="I1428" i="1"/>
  <c r="P1420" i="1"/>
  <c r="N1420" i="1"/>
  <c r="O1420" i="1"/>
  <c r="M1420" i="1"/>
  <c r="K1420" i="1"/>
  <c r="J1420" i="1"/>
  <c r="I1420" i="1"/>
  <c r="P1412" i="1"/>
  <c r="N1412" i="1"/>
  <c r="O1412" i="1"/>
  <c r="K1412" i="1"/>
  <c r="M1412" i="1"/>
  <c r="J1412" i="1"/>
  <c r="I1412" i="1"/>
  <c r="P1404" i="1"/>
  <c r="O1404" i="1"/>
  <c r="N1404" i="1"/>
  <c r="M1404" i="1"/>
  <c r="K1404" i="1"/>
  <c r="J1404" i="1"/>
  <c r="I1404" i="1"/>
  <c r="P1396" i="1"/>
  <c r="O1396" i="1"/>
  <c r="N1396" i="1"/>
  <c r="K1396" i="1"/>
  <c r="M1396" i="1"/>
  <c r="J1396" i="1"/>
  <c r="I1396" i="1"/>
  <c r="P1388" i="1"/>
  <c r="O1388" i="1"/>
  <c r="N1388" i="1"/>
  <c r="M1388" i="1"/>
  <c r="K1388" i="1"/>
  <c r="J1388" i="1"/>
  <c r="I1388" i="1"/>
  <c r="P1380" i="1"/>
  <c r="O1380" i="1"/>
  <c r="N1380" i="1"/>
  <c r="K1380" i="1"/>
  <c r="M1380" i="1"/>
  <c r="J1380" i="1"/>
  <c r="I1380" i="1"/>
  <c r="P1372" i="1"/>
  <c r="O1372" i="1"/>
  <c r="N1372" i="1"/>
  <c r="M1372" i="1"/>
  <c r="K1372" i="1"/>
  <c r="J1372" i="1"/>
  <c r="I1372" i="1"/>
  <c r="P1364" i="1"/>
  <c r="O1364" i="1"/>
  <c r="N1364" i="1"/>
  <c r="K1364" i="1"/>
  <c r="M1364" i="1"/>
  <c r="J1364" i="1"/>
  <c r="I1364" i="1"/>
  <c r="P1356" i="1"/>
  <c r="O1356" i="1"/>
  <c r="N1356" i="1"/>
  <c r="M1356" i="1"/>
  <c r="K1356" i="1"/>
  <c r="J1356" i="1"/>
  <c r="I1356" i="1"/>
  <c r="P1348" i="1"/>
  <c r="N1348" i="1"/>
  <c r="O1348" i="1"/>
  <c r="K1348" i="1"/>
  <c r="M1348" i="1"/>
  <c r="J1348" i="1"/>
  <c r="I1348" i="1"/>
  <c r="P1340" i="1"/>
  <c r="O1340" i="1"/>
  <c r="N1340" i="1"/>
  <c r="M1340" i="1"/>
  <c r="K1340" i="1"/>
  <c r="J1340" i="1"/>
  <c r="I1340" i="1"/>
  <c r="P1332" i="1"/>
  <c r="N1332" i="1"/>
  <c r="O1332" i="1"/>
  <c r="K1332" i="1"/>
  <c r="M1332" i="1"/>
  <c r="J1332" i="1"/>
  <c r="I1332" i="1"/>
  <c r="P1324" i="1"/>
  <c r="O1324" i="1"/>
  <c r="N1324" i="1"/>
  <c r="M1324" i="1"/>
  <c r="K1324" i="1"/>
  <c r="J1324" i="1"/>
  <c r="I1324" i="1"/>
  <c r="P1316" i="1"/>
  <c r="O1316" i="1"/>
  <c r="N1316" i="1"/>
  <c r="K1316" i="1"/>
  <c r="M1316" i="1"/>
  <c r="J1316" i="1"/>
  <c r="I1316" i="1"/>
  <c r="P1308" i="1"/>
  <c r="O1308" i="1"/>
  <c r="N1308" i="1"/>
  <c r="M1308" i="1"/>
  <c r="K1308" i="1"/>
  <c r="J1308" i="1"/>
  <c r="I1308" i="1"/>
  <c r="P1300" i="1"/>
  <c r="N1300" i="1"/>
  <c r="O1300" i="1"/>
  <c r="K1300" i="1"/>
  <c r="M1300" i="1"/>
  <c r="J1300" i="1"/>
  <c r="I1300" i="1"/>
  <c r="P1292" i="1"/>
  <c r="O1292" i="1"/>
  <c r="N1292" i="1"/>
  <c r="M1292" i="1"/>
  <c r="K1292" i="1"/>
  <c r="J1292" i="1"/>
  <c r="I1292" i="1"/>
  <c r="P1284" i="1"/>
  <c r="O1284" i="1"/>
  <c r="N1284" i="1"/>
  <c r="K1284" i="1"/>
  <c r="M1284" i="1"/>
  <c r="J1284" i="1"/>
  <c r="I1284" i="1"/>
  <c r="P1276" i="1"/>
  <c r="O1276" i="1"/>
  <c r="N1276" i="1"/>
  <c r="M1276" i="1"/>
  <c r="K1276" i="1"/>
  <c r="J1276" i="1"/>
  <c r="I1276" i="1"/>
  <c r="P1268" i="1"/>
  <c r="O1268" i="1"/>
  <c r="N1268" i="1"/>
  <c r="K1268" i="1"/>
  <c r="M1268" i="1"/>
  <c r="J1268" i="1"/>
  <c r="I1268" i="1"/>
  <c r="P1260" i="1"/>
  <c r="O1260" i="1"/>
  <c r="N1260" i="1"/>
  <c r="M1260" i="1"/>
  <c r="K1260" i="1"/>
  <c r="J1260" i="1"/>
  <c r="I1260" i="1"/>
  <c r="P1252" i="1"/>
  <c r="O1252" i="1"/>
  <c r="N1252" i="1"/>
  <c r="K1252" i="1"/>
  <c r="M1252" i="1"/>
  <c r="J1252" i="1"/>
  <c r="I1252" i="1"/>
  <c r="P1244" i="1"/>
  <c r="O1244" i="1"/>
  <c r="N1244" i="1"/>
  <c r="M1244" i="1"/>
  <c r="K1244" i="1"/>
  <c r="J1244" i="1"/>
  <c r="I1244" i="1"/>
  <c r="P1236" i="1"/>
  <c r="O1236" i="1"/>
  <c r="N1236" i="1"/>
  <c r="K1236" i="1"/>
  <c r="M1236" i="1"/>
  <c r="J1236" i="1"/>
  <c r="I1236" i="1"/>
  <c r="P1228" i="1"/>
  <c r="O1228" i="1"/>
  <c r="N1228" i="1"/>
  <c r="M1228" i="1"/>
  <c r="K1228" i="1"/>
  <c r="J1228" i="1"/>
  <c r="I1228" i="1"/>
  <c r="P1220" i="1"/>
  <c r="O1220" i="1"/>
  <c r="N1220" i="1"/>
  <c r="K1220" i="1"/>
  <c r="M1220" i="1"/>
  <c r="J1220" i="1"/>
  <c r="I1220" i="1"/>
  <c r="P1212" i="1"/>
  <c r="O1212" i="1"/>
  <c r="N1212" i="1"/>
  <c r="M1212" i="1"/>
  <c r="K1212" i="1"/>
  <c r="J1212" i="1"/>
  <c r="I1212" i="1"/>
  <c r="P1204" i="1"/>
  <c r="O1204" i="1"/>
  <c r="N1204" i="1"/>
  <c r="K1204" i="1"/>
  <c r="M1204" i="1"/>
  <c r="J1204" i="1"/>
  <c r="I1204" i="1"/>
  <c r="P1196" i="1"/>
  <c r="N1196" i="1"/>
  <c r="O1196" i="1"/>
  <c r="M1196" i="1"/>
  <c r="K1196" i="1"/>
  <c r="J1196" i="1"/>
  <c r="I1196" i="1"/>
  <c r="P1188" i="1"/>
  <c r="O1188" i="1"/>
  <c r="N1188" i="1"/>
  <c r="K1188" i="1"/>
  <c r="M1188" i="1"/>
  <c r="J1188" i="1"/>
  <c r="I1188" i="1"/>
  <c r="P1180" i="1"/>
  <c r="O1180" i="1"/>
  <c r="N1180" i="1"/>
  <c r="M1180" i="1"/>
  <c r="K1180" i="1"/>
  <c r="J1180" i="1"/>
  <c r="I1180" i="1"/>
  <c r="P1172" i="1"/>
  <c r="O1172" i="1"/>
  <c r="N1172" i="1"/>
  <c r="M1172" i="1"/>
  <c r="K1172" i="1"/>
  <c r="J1172" i="1"/>
  <c r="I1172" i="1"/>
  <c r="P1164" i="1"/>
  <c r="N1164" i="1"/>
  <c r="O1164" i="1"/>
  <c r="M1164" i="1"/>
  <c r="K1164" i="1"/>
  <c r="J1164" i="1"/>
  <c r="I1164" i="1"/>
  <c r="P1156" i="1"/>
  <c r="O1156" i="1"/>
  <c r="N1156" i="1"/>
  <c r="M1156" i="1"/>
  <c r="K1156" i="1"/>
  <c r="J1156" i="1"/>
  <c r="I1156" i="1"/>
  <c r="P1148" i="1"/>
  <c r="O1148" i="1"/>
  <c r="N1148" i="1"/>
  <c r="M1148" i="1"/>
  <c r="K1148" i="1"/>
  <c r="J1148" i="1"/>
  <c r="I1148" i="1"/>
  <c r="P1140" i="1"/>
  <c r="O1140" i="1"/>
  <c r="N1140" i="1"/>
  <c r="M1140" i="1"/>
  <c r="K1140" i="1"/>
  <c r="J1140" i="1"/>
  <c r="I1140" i="1"/>
  <c r="P1132" i="1"/>
  <c r="O1132" i="1"/>
  <c r="N1132" i="1"/>
  <c r="M1132" i="1"/>
  <c r="K1132" i="1"/>
  <c r="J1132" i="1"/>
  <c r="I1132" i="1"/>
  <c r="P1124" i="1"/>
  <c r="O1124" i="1"/>
  <c r="N1124" i="1"/>
  <c r="M1124" i="1"/>
  <c r="K1124" i="1"/>
  <c r="J1124" i="1"/>
  <c r="I1124" i="1"/>
  <c r="P1116" i="1"/>
  <c r="O1116" i="1"/>
  <c r="N1116" i="1"/>
  <c r="M1116" i="1"/>
  <c r="K1116" i="1"/>
  <c r="I1116" i="1"/>
  <c r="J1116" i="1"/>
  <c r="P1108" i="1"/>
  <c r="O1108" i="1"/>
  <c r="N1108" i="1"/>
  <c r="M1108" i="1"/>
  <c r="K1108" i="1"/>
  <c r="J1108" i="1"/>
  <c r="I1108" i="1"/>
  <c r="P1100" i="1"/>
  <c r="O1100" i="1"/>
  <c r="N1100" i="1"/>
  <c r="M1100" i="1"/>
  <c r="K1100" i="1"/>
  <c r="J1100" i="1"/>
  <c r="I1100" i="1"/>
  <c r="P1092" i="1"/>
  <c r="O1092" i="1"/>
  <c r="N1092" i="1"/>
  <c r="M1092" i="1"/>
  <c r="K1092" i="1"/>
  <c r="J1092" i="1"/>
  <c r="I1092" i="1"/>
  <c r="P1084" i="1"/>
  <c r="O1084" i="1"/>
  <c r="N1084" i="1"/>
  <c r="M1084" i="1"/>
  <c r="K1084" i="1"/>
  <c r="J1084" i="1"/>
  <c r="I1084" i="1"/>
  <c r="P1076" i="1"/>
  <c r="O1076" i="1"/>
  <c r="N1076" i="1"/>
  <c r="M1076" i="1"/>
  <c r="K1076" i="1"/>
  <c r="J1076" i="1"/>
  <c r="I1076" i="1"/>
  <c r="P1068" i="1"/>
  <c r="O1068" i="1"/>
  <c r="N1068" i="1"/>
  <c r="M1068" i="1"/>
  <c r="K1068" i="1"/>
  <c r="J1068" i="1"/>
  <c r="I1068" i="1"/>
  <c r="P1060" i="1"/>
  <c r="O1060" i="1"/>
  <c r="N1060" i="1"/>
  <c r="M1060" i="1"/>
  <c r="K1060" i="1"/>
  <c r="I1060" i="1"/>
  <c r="J1060" i="1"/>
  <c r="P1052" i="1"/>
  <c r="O1052" i="1"/>
  <c r="N1052" i="1"/>
  <c r="M1052" i="1"/>
  <c r="K1052" i="1"/>
  <c r="I1052" i="1"/>
  <c r="J1052" i="1"/>
  <c r="P1044" i="1"/>
  <c r="N1044" i="1"/>
  <c r="O1044" i="1"/>
  <c r="M1044" i="1"/>
  <c r="K1044" i="1"/>
  <c r="I1044" i="1"/>
  <c r="J1044" i="1"/>
  <c r="P1036" i="1"/>
  <c r="O1036" i="1"/>
  <c r="N1036" i="1"/>
  <c r="M1036" i="1"/>
  <c r="K1036" i="1"/>
  <c r="J1036" i="1"/>
  <c r="I1036" i="1"/>
  <c r="P1028" i="1"/>
  <c r="O1028" i="1"/>
  <c r="N1028" i="1"/>
  <c r="M1028" i="1"/>
  <c r="K1028" i="1"/>
  <c r="J1028" i="1"/>
  <c r="I1028" i="1"/>
  <c r="P1020" i="1"/>
  <c r="O1020" i="1"/>
  <c r="N1020" i="1"/>
  <c r="M1020" i="1"/>
  <c r="K1020" i="1"/>
  <c r="J1020" i="1"/>
  <c r="I1020" i="1"/>
  <c r="P1012" i="1"/>
  <c r="O1012" i="1"/>
  <c r="N1012" i="1"/>
  <c r="M1012" i="1"/>
  <c r="K1012" i="1"/>
  <c r="I1012" i="1"/>
  <c r="J1012" i="1"/>
  <c r="P1004" i="1"/>
  <c r="O1004" i="1"/>
  <c r="N1004" i="1"/>
  <c r="M1004" i="1"/>
  <c r="K1004" i="1"/>
  <c r="I1004" i="1"/>
  <c r="J1004" i="1"/>
  <c r="P996" i="1"/>
  <c r="O996" i="1"/>
  <c r="N996" i="1"/>
  <c r="M996" i="1"/>
  <c r="K996" i="1"/>
  <c r="I996" i="1"/>
  <c r="J996" i="1"/>
  <c r="P988" i="1"/>
  <c r="O988" i="1"/>
  <c r="N988" i="1"/>
  <c r="M988" i="1"/>
  <c r="K988" i="1"/>
  <c r="I988" i="1"/>
  <c r="J988" i="1"/>
  <c r="P980" i="1"/>
  <c r="O980" i="1"/>
  <c r="N980" i="1"/>
  <c r="M980" i="1"/>
  <c r="K980" i="1"/>
  <c r="I980" i="1"/>
  <c r="J980" i="1"/>
  <c r="P972" i="1"/>
  <c r="O972" i="1"/>
  <c r="N972" i="1"/>
  <c r="M972" i="1"/>
  <c r="K972" i="1"/>
  <c r="J972" i="1"/>
  <c r="I972" i="1"/>
  <c r="P964" i="1"/>
  <c r="O964" i="1"/>
  <c r="N964" i="1"/>
  <c r="M964" i="1"/>
  <c r="K964" i="1"/>
  <c r="J964" i="1"/>
  <c r="I964" i="1"/>
  <c r="P956" i="1"/>
  <c r="O956" i="1"/>
  <c r="N956" i="1"/>
  <c r="M956" i="1"/>
  <c r="K956" i="1"/>
  <c r="J956" i="1"/>
  <c r="I956" i="1"/>
  <c r="P948" i="1"/>
  <c r="O948" i="1"/>
  <c r="N948" i="1"/>
  <c r="M948" i="1"/>
  <c r="K948" i="1"/>
  <c r="I948" i="1"/>
  <c r="J948" i="1"/>
  <c r="P940" i="1"/>
  <c r="O940" i="1"/>
  <c r="N940" i="1"/>
  <c r="K940" i="1"/>
  <c r="I940" i="1"/>
  <c r="J940" i="1"/>
  <c r="M940" i="1"/>
  <c r="P932" i="1"/>
  <c r="O932" i="1"/>
  <c r="N932" i="1"/>
  <c r="K932" i="1"/>
  <c r="M932" i="1"/>
  <c r="I932" i="1"/>
  <c r="J932" i="1"/>
  <c r="P924" i="1"/>
  <c r="O924" i="1"/>
  <c r="N924" i="1"/>
  <c r="M924" i="1"/>
  <c r="K924" i="1"/>
  <c r="I924" i="1"/>
  <c r="J924" i="1"/>
  <c r="P916" i="1"/>
  <c r="O916" i="1"/>
  <c r="N916" i="1"/>
  <c r="M916" i="1"/>
  <c r="K916" i="1"/>
  <c r="I916" i="1"/>
  <c r="J916" i="1"/>
  <c r="P908" i="1"/>
  <c r="O908" i="1"/>
  <c r="N908" i="1"/>
  <c r="M908" i="1"/>
  <c r="K908" i="1"/>
  <c r="J908" i="1"/>
  <c r="I908" i="1"/>
  <c r="P900" i="1"/>
  <c r="O900" i="1"/>
  <c r="N900" i="1"/>
  <c r="M900" i="1"/>
  <c r="K900" i="1"/>
  <c r="J900" i="1"/>
  <c r="I900" i="1"/>
  <c r="P892" i="1"/>
  <c r="N892" i="1"/>
  <c r="O892" i="1"/>
  <c r="M892" i="1"/>
  <c r="K892" i="1"/>
  <c r="J892" i="1"/>
  <c r="I892" i="1"/>
  <c r="P884" i="1"/>
  <c r="O884" i="1"/>
  <c r="N884" i="1"/>
  <c r="M884" i="1"/>
  <c r="K884" i="1"/>
  <c r="I884" i="1"/>
  <c r="J884" i="1"/>
  <c r="P876" i="1"/>
  <c r="O876" i="1"/>
  <c r="N876" i="1"/>
  <c r="M876" i="1"/>
  <c r="K876" i="1"/>
  <c r="I876" i="1"/>
  <c r="J876" i="1"/>
  <c r="P868" i="1"/>
  <c r="O868" i="1"/>
  <c r="N868" i="1"/>
  <c r="M868" i="1"/>
  <c r="K868" i="1"/>
  <c r="I868" i="1"/>
  <c r="J868" i="1"/>
  <c r="P860" i="1"/>
  <c r="O860" i="1"/>
  <c r="N860" i="1"/>
  <c r="M860" i="1"/>
  <c r="K860" i="1"/>
  <c r="I860" i="1"/>
  <c r="J860" i="1"/>
  <c r="P852" i="1"/>
  <c r="O852" i="1"/>
  <c r="N852" i="1"/>
  <c r="M852" i="1"/>
  <c r="K852" i="1"/>
  <c r="I852" i="1"/>
  <c r="J852" i="1"/>
  <c r="P844" i="1"/>
  <c r="O844" i="1"/>
  <c r="N844" i="1"/>
  <c r="M844" i="1"/>
  <c r="K844" i="1"/>
  <c r="J844" i="1"/>
  <c r="I844" i="1"/>
  <c r="P836" i="1"/>
  <c r="O836" i="1"/>
  <c r="N836" i="1"/>
  <c r="M836" i="1"/>
  <c r="K836" i="1"/>
  <c r="J836" i="1"/>
  <c r="I836" i="1"/>
  <c r="P828" i="1"/>
  <c r="O828" i="1"/>
  <c r="N828" i="1"/>
  <c r="M828" i="1"/>
  <c r="K828" i="1"/>
  <c r="J828" i="1"/>
  <c r="I828" i="1"/>
  <c r="P820" i="1"/>
  <c r="O820" i="1"/>
  <c r="N820" i="1"/>
  <c r="M820" i="1"/>
  <c r="K820" i="1"/>
  <c r="I820" i="1"/>
  <c r="J820" i="1"/>
  <c r="P812" i="1"/>
  <c r="O812" i="1"/>
  <c r="N812" i="1"/>
  <c r="K812" i="1"/>
  <c r="M812" i="1"/>
  <c r="I812" i="1"/>
  <c r="J812" i="1"/>
  <c r="P804" i="1"/>
  <c r="O804" i="1"/>
  <c r="N804" i="1"/>
  <c r="M804" i="1"/>
  <c r="K804" i="1"/>
  <c r="I804" i="1"/>
  <c r="J804" i="1"/>
  <c r="P796" i="1"/>
  <c r="O796" i="1"/>
  <c r="N796" i="1"/>
  <c r="M796" i="1"/>
  <c r="K796" i="1"/>
  <c r="I796" i="1"/>
  <c r="J796" i="1"/>
  <c r="P788" i="1"/>
  <c r="O788" i="1"/>
  <c r="N788" i="1"/>
  <c r="M788" i="1"/>
  <c r="K788" i="1"/>
  <c r="I788" i="1"/>
  <c r="J788" i="1"/>
  <c r="P780" i="1"/>
  <c r="N780" i="1"/>
  <c r="O780" i="1"/>
  <c r="M780" i="1"/>
  <c r="K780" i="1"/>
  <c r="J780" i="1"/>
  <c r="I780" i="1"/>
  <c r="P772" i="1"/>
  <c r="O772" i="1"/>
  <c r="N772" i="1"/>
  <c r="M772" i="1"/>
  <c r="K772" i="1"/>
  <c r="J772" i="1"/>
  <c r="I772" i="1"/>
  <c r="P764" i="1"/>
  <c r="O764" i="1"/>
  <c r="N764" i="1"/>
  <c r="M764" i="1"/>
  <c r="K764" i="1"/>
  <c r="J764" i="1"/>
  <c r="I764" i="1"/>
  <c r="P756" i="1"/>
  <c r="O756" i="1"/>
  <c r="N756" i="1"/>
  <c r="M756" i="1"/>
  <c r="K756" i="1"/>
  <c r="I756" i="1"/>
  <c r="J756" i="1"/>
  <c r="P748" i="1"/>
  <c r="O748" i="1"/>
  <c r="N748" i="1"/>
  <c r="K748" i="1"/>
  <c r="M748" i="1"/>
  <c r="I748" i="1"/>
  <c r="J748" i="1"/>
  <c r="P740" i="1"/>
  <c r="O740" i="1"/>
  <c r="N740" i="1"/>
  <c r="K740" i="1"/>
  <c r="M740" i="1"/>
  <c r="I740" i="1"/>
  <c r="J740" i="1"/>
  <c r="P732" i="1"/>
  <c r="O732" i="1"/>
  <c r="N732" i="1"/>
  <c r="M732" i="1"/>
  <c r="K732" i="1"/>
  <c r="I732" i="1"/>
  <c r="J732" i="1"/>
  <c r="P724" i="1"/>
  <c r="N724" i="1"/>
  <c r="M724" i="1"/>
  <c r="O724" i="1"/>
  <c r="K724" i="1"/>
  <c r="I724" i="1"/>
  <c r="J724" i="1"/>
  <c r="P716" i="1"/>
  <c r="O716" i="1"/>
  <c r="N716" i="1"/>
  <c r="M716" i="1"/>
  <c r="K716" i="1"/>
  <c r="J716" i="1"/>
  <c r="I716" i="1"/>
  <c r="P708" i="1"/>
  <c r="O708" i="1"/>
  <c r="N708" i="1"/>
  <c r="M708" i="1"/>
  <c r="K708" i="1"/>
  <c r="J708" i="1"/>
  <c r="I708" i="1"/>
  <c r="P700" i="1"/>
  <c r="O700" i="1"/>
  <c r="N700" i="1"/>
  <c r="M700" i="1"/>
  <c r="K700" i="1"/>
  <c r="J700" i="1"/>
  <c r="I700" i="1"/>
  <c r="P692" i="1"/>
  <c r="O692" i="1"/>
  <c r="N692" i="1"/>
  <c r="M692" i="1"/>
  <c r="K692" i="1"/>
  <c r="I692" i="1"/>
  <c r="J692" i="1"/>
  <c r="P684" i="1"/>
  <c r="O684" i="1"/>
  <c r="N684" i="1"/>
  <c r="M684" i="1"/>
  <c r="K684" i="1"/>
  <c r="I684" i="1"/>
  <c r="J684" i="1"/>
  <c r="P676" i="1"/>
  <c r="O676" i="1"/>
  <c r="N676" i="1"/>
  <c r="K676" i="1"/>
  <c r="I676" i="1"/>
  <c r="M676" i="1"/>
  <c r="J676" i="1"/>
  <c r="P668" i="1"/>
  <c r="O668" i="1"/>
  <c r="N668" i="1"/>
  <c r="M668" i="1"/>
  <c r="K668" i="1"/>
  <c r="I668" i="1"/>
  <c r="J668" i="1"/>
  <c r="P660" i="1"/>
  <c r="O660" i="1"/>
  <c r="N660" i="1"/>
  <c r="M660" i="1"/>
  <c r="K660" i="1"/>
  <c r="I660" i="1"/>
  <c r="J660" i="1"/>
  <c r="P652" i="1"/>
  <c r="N652" i="1"/>
  <c r="O652" i="1"/>
  <c r="M652" i="1"/>
  <c r="K652" i="1"/>
  <c r="J652" i="1"/>
  <c r="I652" i="1"/>
  <c r="P644" i="1"/>
  <c r="O644" i="1"/>
  <c r="N644" i="1"/>
  <c r="M644" i="1"/>
  <c r="K644" i="1"/>
  <c r="J644" i="1"/>
  <c r="I644" i="1"/>
  <c r="P636" i="1"/>
  <c r="O636" i="1"/>
  <c r="N636" i="1"/>
  <c r="M636" i="1"/>
  <c r="K636" i="1"/>
  <c r="J636" i="1"/>
  <c r="I636" i="1"/>
  <c r="P628" i="1"/>
  <c r="O628" i="1"/>
  <c r="N628" i="1"/>
  <c r="M628" i="1"/>
  <c r="K628" i="1"/>
  <c r="I628" i="1"/>
  <c r="J628" i="1"/>
  <c r="P620" i="1"/>
  <c r="O620" i="1"/>
  <c r="N620" i="1"/>
  <c r="M620" i="1"/>
  <c r="K620" i="1"/>
  <c r="I620" i="1"/>
  <c r="J620" i="1"/>
  <c r="P612" i="1"/>
  <c r="O612" i="1"/>
  <c r="N612" i="1"/>
  <c r="M612" i="1"/>
  <c r="K612" i="1"/>
  <c r="I612" i="1"/>
  <c r="J612" i="1"/>
  <c r="P604" i="1"/>
  <c r="O604" i="1"/>
  <c r="N604" i="1"/>
  <c r="M604" i="1"/>
  <c r="K604" i="1"/>
  <c r="I604" i="1"/>
  <c r="J604" i="1"/>
  <c r="P596" i="1"/>
  <c r="O596" i="1"/>
  <c r="N596" i="1"/>
  <c r="M596" i="1"/>
  <c r="K596" i="1"/>
  <c r="I596" i="1"/>
  <c r="J596" i="1"/>
  <c r="P588" i="1"/>
  <c r="O588" i="1"/>
  <c r="N588" i="1"/>
  <c r="M588" i="1"/>
  <c r="K588" i="1"/>
  <c r="J588" i="1"/>
  <c r="I588" i="1"/>
  <c r="P580" i="1"/>
  <c r="O580" i="1"/>
  <c r="N580" i="1"/>
  <c r="M580" i="1"/>
  <c r="K580" i="1"/>
  <c r="J580" i="1"/>
  <c r="I580" i="1"/>
  <c r="P572" i="1"/>
  <c r="O572" i="1"/>
  <c r="N572" i="1"/>
  <c r="K572" i="1"/>
  <c r="M572" i="1"/>
  <c r="J572" i="1"/>
  <c r="I572" i="1"/>
  <c r="P564" i="1"/>
  <c r="O564" i="1"/>
  <c r="N564" i="1"/>
  <c r="M564" i="1"/>
  <c r="K564" i="1"/>
  <c r="I564" i="1"/>
  <c r="J564" i="1"/>
  <c r="P556" i="1"/>
  <c r="O556" i="1"/>
  <c r="N556" i="1"/>
  <c r="M556" i="1"/>
  <c r="K556" i="1"/>
  <c r="I556" i="1"/>
  <c r="J556" i="1"/>
  <c r="P548" i="1"/>
  <c r="O548" i="1"/>
  <c r="N548" i="1"/>
  <c r="K548" i="1"/>
  <c r="M548" i="1"/>
  <c r="I548" i="1"/>
  <c r="J548" i="1"/>
  <c r="P540" i="1"/>
  <c r="O540" i="1"/>
  <c r="N540" i="1"/>
  <c r="M540" i="1"/>
  <c r="K540" i="1"/>
  <c r="J540" i="1"/>
  <c r="I540" i="1"/>
  <c r="P532" i="1"/>
  <c r="O532" i="1"/>
  <c r="N532" i="1"/>
  <c r="M532" i="1"/>
  <c r="K532" i="1"/>
  <c r="J532" i="1"/>
  <c r="I532" i="1"/>
  <c r="P524" i="1"/>
  <c r="O524" i="1"/>
  <c r="N524" i="1"/>
  <c r="M524" i="1"/>
  <c r="K524" i="1"/>
  <c r="J524" i="1"/>
  <c r="I524" i="1"/>
  <c r="P516" i="1"/>
  <c r="O516" i="1"/>
  <c r="N516" i="1"/>
  <c r="M516" i="1"/>
  <c r="K516" i="1"/>
  <c r="J516" i="1"/>
  <c r="I516" i="1"/>
  <c r="P508" i="1"/>
  <c r="O508" i="1"/>
  <c r="N508" i="1"/>
  <c r="M508" i="1"/>
  <c r="K508" i="1"/>
  <c r="J508" i="1"/>
  <c r="I508" i="1"/>
  <c r="P500" i="1"/>
  <c r="O500" i="1"/>
  <c r="N500" i="1"/>
  <c r="M500" i="1"/>
  <c r="K500" i="1"/>
  <c r="J500" i="1"/>
  <c r="I500" i="1"/>
  <c r="P492" i="1"/>
  <c r="O492" i="1"/>
  <c r="N492" i="1"/>
  <c r="M492" i="1"/>
  <c r="K492" i="1"/>
  <c r="J492" i="1"/>
  <c r="I492" i="1"/>
  <c r="P484" i="1"/>
  <c r="O484" i="1"/>
  <c r="N484" i="1"/>
  <c r="K484" i="1"/>
  <c r="M484" i="1"/>
  <c r="J484" i="1"/>
  <c r="I484" i="1"/>
  <c r="P476" i="1"/>
  <c r="O476" i="1"/>
  <c r="N476" i="1"/>
  <c r="M476" i="1"/>
  <c r="K476" i="1"/>
  <c r="J476" i="1"/>
  <c r="I476" i="1"/>
  <c r="P468" i="1"/>
  <c r="O468" i="1"/>
  <c r="N468" i="1"/>
  <c r="M468" i="1"/>
  <c r="K468" i="1"/>
  <c r="J468" i="1"/>
  <c r="I468" i="1"/>
  <c r="P460" i="1"/>
  <c r="O460" i="1"/>
  <c r="N460" i="1"/>
  <c r="M460" i="1"/>
  <c r="K460" i="1"/>
  <c r="J460" i="1"/>
  <c r="I460" i="1"/>
  <c r="P452" i="1"/>
  <c r="O452" i="1"/>
  <c r="N452" i="1"/>
  <c r="M452" i="1"/>
  <c r="K452" i="1"/>
  <c r="J452" i="1"/>
  <c r="I452" i="1"/>
  <c r="P444" i="1"/>
  <c r="N444" i="1"/>
  <c r="O444" i="1"/>
  <c r="M444" i="1"/>
  <c r="K444" i="1"/>
  <c r="J444" i="1"/>
  <c r="I444" i="1"/>
  <c r="P436" i="1"/>
  <c r="O436" i="1"/>
  <c r="N436" i="1"/>
  <c r="M436" i="1"/>
  <c r="K436" i="1"/>
  <c r="J436" i="1"/>
  <c r="I436" i="1"/>
  <c r="P428" i="1"/>
  <c r="O428" i="1"/>
  <c r="N428" i="1"/>
  <c r="M428" i="1"/>
  <c r="K428" i="1"/>
  <c r="J428" i="1"/>
  <c r="I428" i="1"/>
  <c r="P420" i="1"/>
  <c r="O420" i="1"/>
  <c r="N420" i="1"/>
  <c r="M420" i="1"/>
  <c r="K420" i="1"/>
  <c r="J420" i="1"/>
  <c r="I420" i="1"/>
  <c r="P412" i="1"/>
  <c r="O412" i="1"/>
  <c r="N412" i="1"/>
  <c r="M412" i="1"/>
  <c r="K412" i="1"/>
  <c r="J412" i="1"/>
  <c r="I412" i="1"/>
  <c r="P404" i="1"/>
  <c r="O404" i="1"/>
  <c r="N404" i="1"/>
  <c r="M404" i="1"/>
  <c r="K404" i="1"/>
  <c r="J404" i="1"/>
  <c r="I404" i="1"/>
  <c r="P396" i="1"/>
  <c r="O396" i="1"/>
  <c r="N396" i="1"/>
  <c r="M396" i="1"/>
  <c r="K396" i="1"/>
  <c r="J396" i="1"/>
  <c r="I396" i="1"/>
  <c r="P388" i="1"/>
  <c r="O388" i="1"/>
  <c r="N388" i="1"/>
  <c r="M388" i="1"/>
  <c r="K388" i="1"/>
  <c r="J388" i="1"/>
  <c r="I388" i="1"/>
  <c r="P380" i="1"/>
  <c r="N380" i="1"/>
  <c r="O380" i="1"/>
  <c r="K380" i="1"/>
  <c r="M380" i="1"/>
  <c r="J380" i="1"/>
  <c r="I380" i="1"/>
  <c r="P372" i="1"/>
  <c r="O372" i="1"/>
  <c r="N372" i="1"/>
  <c r="M372" i="1"/>
  <c r="K372" i="1"/>
  <c r="J372" i="1"/>
  <c r="I372" i="1"/>
  <c r="P364" i="1"/>
  <c r="O364" i="1"/>
  <c r="N364" i="1"/>
  <c r="M364" i="1"/>
  <c r="K364" i="1"/>
  <c r="J364" i="1"/>
  <c r="I364" i="1"/>
  <c r="P356" i="1"/>
  <c r="O356" i="1"/>
  <c r="N356" i="1"/>
  <c r="M356" i="1"/>
  <c r="K356" i="1"/>
  <c r="J356" i="1"/>
  <c r="I356" i="1"/>
  <c r="P348" i="1"/>
  <c r="O348" i="1"/>
  <c r="N348" i="1"/>
  <c r="M348" i="1"/>
  <c r="K348" i="1"/>
  <c r="J348" i="1"/>
  <c r="I348" i="1"/>
  <c r="P340" i="1"/>
  <c r="O340" i="1"/>
  <c r="N340" i="1"/>
  <c r="M340" i="1"/>
  <c r="K340" i="1"/>
  <c r="J340" i="1"/>
  <c r="I340" i="1"/>
  <c r="P332" i="1"/>
  <c r="N332" i="1"/>
  <c r="O332" i="1"/>
  <c r="M332" i="1"/>
  <c r="K332" i="1"/>
  <c r="J332" i="1"/>
  <c r="I332" i="1"/>
  <c r="P324" i="1"/>
  <c r="O324" i="1"/>
  <c r="N324" i="1"/>
  <c r="M324" i="1"/>
  <c r="K324" i="1"/>
  <c r="J324" i="1"/>
  <c r="I324" i="1"/>
  <c r="P316" i="1"/>
  <c r="N316" i="1"/>
  <c r="O316" i="1"/>
  <c r="K316" i="1"/>
  <c r="J316" i="1"/>
  <c r="M316" i="1"/>
  <c r="I316" i="1"/>
  <c r="P308" i="1"/>
  <c r="O308" i="1"/>
  <c r="N308" i="1"/>
  <c r="M308" i="1"/>
  <c r="K308" i="1"/>
  <c r="J308" i="1"/>
  <c r="I308" i="1"/>
  <c r="P300" i="1"/>
  <c r="O300" i="1"/>
  <c r="N300" i="1"/>
  <c r="M300" i="1"/>
  <c r="K300" i="1"/>
  <c r="J300" i="1"/>
  <c r="I300" i="1"/>
  <c r="P292" i="1"/>
  <c r="O292" i="1"/>
  <c r="N292" i="1"/>
  <c r="K292" i="1"/>
  <c r="M292" i="1"/>
  <c r="J292" i="1"/>
  <c r="I292" i="1"/>
  <c r="P284" i="1"/>
  <c r="O284" i="1"/>
  <c r="N284" i="1"/>
  <c r="M284" i="1"/>
  <c r="K284" i="1"/>
  <c r="J284" i="1"/>
  <c r="I284" i="1"/>
  <c r="P276" i="1"/>
  <c r="O276" i="1"/>
  <c r="N276" i="1"/>
  <c r="M276" i="1"/>
  <c r="K276" i="1"/>
  <c r="J276" i="1"/>
  <c r="I276" i="1"/>
  <c r="P268" i="1"/>
  <c r="N268" i="1"/>
  <c r="O268" i="1"/>
  <c r="M268" i="1"/>
  <c r="K268" i="1"/>
  <c r="J268" i="1"/>
  <c r="I268" i="1"/>
  <c r="P260" i="1"/>
  <c r="O260" i="1"/>
  <c r="N260" i="1"/>
  <c r="M260" i="1"/>
  <c r="K260" i="1"/>
  <c r="J260" i="1"/>
  <c r="I260" i="1"/>
  <c r="P252" i="1"/>
  <c r="N252" i="1"/>
  <c r="O252" i="1"/>
  <c r="M252" i="1"/>
  <c r="K252" i="1"/>
  <c r="J252" i="1"/>
  <c r="I252" i="1"/>
  <c r="P244" i="1"/>
  <c r="O244" i="1"/>
  <c r="N244" i="1"/>
  <c r="M244" i="1"/>
  <c r="K244" i="1"/>
  <c r="J244" i="1"/>
  <c r="I244" i="1"/>
  <c r="P236" i="1"/>
  <c r="O236" i="1"/>
  <c r="N236" i="1"/>
  <c r="M236" i="1"/>
  <c r="K236" i="1"/>
  <c r="J236" i="1"/>
  <c r="I236" i="1"/>
  <c r="P228" i="1"/>
  <c r="O228" i="1"/>
  <c r="N228" i="1"/>
  <c r="K228" i="1"/>
  <c r="M228" i="1"/>
  <c r="J228" i="1"/>
  <c r="I228" i="1"/>
  <c r="P220" i="1"/>
  <c r="O220" i="1"/>
  <c r="N220" i="1"/>
  <c r="M220" i="1"/>
  <c r="K220" i="1"/>
  <c r="J220" i="1"/>
  <c r="I220" i="1"/>
  <c r="P212" i="1"/>
  <c r="N212" i="1"/>
  <c r="O212" i="1"/>
  <c r="M212" i="1"/>
  <c r="K212" i="1"/>
  <c r="J212" i="1"/>
  <c r="I212" i="1"/>
  <c r="P204" i="1"/>
  <c r="N204" i="1"/>
  <c r="O204" i="1"/>
  <c r="M204" i="1"/>
  <c r="K204" i="1"/>
  <c r="J204" i="1"/>
  <c r="I204" i="1"/>
  <c r="P196" i="1"/>
  <c r="O196" i="1"/>
  <c r="N196" i="1"/>
  <c r="M196" i="1"/>
  <c r="K196" i="1"/>
  <c r="J196" i="1"/>
  <c r="I196" i="1"/>
  <c r="P188" i="1"/>
  <c r="O188" i="1"/>
  <c r="N188" i="1"/>
  <c r="M188" i="1"/>
  <c r="K188" i="1"/>
  <c r="J188" i="1"/>
  <c r="I188" i="1"/>
  <c r="P180" i="1"/>
  <c r="O180" i="1"/>
  <c r="N180" i="1"/>
  <c r="M180" i="1"/>
  <c r="K180" i="1"/>
  <c r="J180" i="1"/>
  <c r="I180" i="1"/>
  <c r="P172" i="1"/>
  <c r="O172" i="1"/>
  <c r="N172" i="1"/>
  <c r="M172" i="1"/>
  <c r="K172" i="1"/>
  <c r="J172" i="1"/>
  <c r="I172" i="1"/>
  <c r="P164" i="1"/>
  <c r="O164" i="1"/>
  <c r="N164" i="1"/>
  <c r="M164" i="1"/>
  <c r="K164" i="1"/>
  <c r="J164" i="1"/>
  <c r="I164" i="1"/>
  <c r="P156" i="1"/>
  <c r="O156" i="1"/>
  <c r="N156" i="1"/>
  <c r="M156" i="1"/>
  <c r="K156" i="1"/>
  <c r="J156" i="1"/>
  <c r="I156" i="1"/>
  <c r="P148" i="1"/>
  <c r="N148" i="1"/>
  <c r="O148" i="1"/>
  <c r="M148" i="1"/>
  <c r="K148" i="1"/>
  <c r="J148" i="1"/>
  <c r="I148" i="1"/>
  <c r="P140" i="1"/>
  <c r="N140" i="1"/>
  <c r="O140" i="1"/>
  <c r="M140" i="1"/>
  <c r="K140" i="1"/>
  <c r="J140" i="1"/>
  <c r="I140" i="1"/>
  <c r="P132" i="1"/>
  <c r="O132" i="1"/>
  <c r="N132" i="1"/>
  <c r="M132" i="1"/>
  <c r="K132" i="1"/>
  <c r="J132" i="1"/>
  <c r="I132" i="1"/>
  <c r="P124" i="1"/>
  <c r="O124" i="1"/>
  <c r="N124" i="1"/>
  <c r="K124" i="1"/>
  <c r="M124" i="1"/>
  <c r="J124" i="1"/>
  <c r="I124" i="1"/>
  <c r="P116" i="1"/>
  <c r="O116" i="1"/>
  <c r="N116" i="1"/>
  <c r="M116" i="1"/>
  <c r="K116" i="1"/>
  <c r="J116" i="1"/>
  <c r="I116" i="1"/>
  <c r="P108" i="1"/>
  <c r="O108" i="1"/>
  <c r="N108" i="1"/>
  <c r="M108" i="1"/>
  <c r="K108" i="1"/>
  <c r="J108" i="1"/>
  <c r="I108" i="1"/>
  <c r="P100" i="1"/>
  <c r="O100" i="1"/>
  <c r="N100" i="1"/>
  <c r="M100" i="1"/>
  <c r="K100" i="1"/>
  <c r="J100" i="1"/>
  <c r="I100" i="1"/>
  <c r="P92" i="1"/>
  <c r="O92" i="1"/>
  <c r="N92" i="1"/>
  <c r="K92" i="1"/>
  <c r="M92" i="1"/>
  <c r="J92" i="1"/>
  <c r="I92" i="1"/>
  <c r="P84" i="1"/>
  <c r="O84" i="1"/>
  <c r="N84" i="1"/>
  <c r="M84" i="1"/>
  <c r="K84" i="1"/>
  <c r="J84" i="1"/>
  <c r="I84" i="1"/>
  <c r="P76" i="1"/>
  <c r="O76" i="1"/>
  <c r="N76" i="1"/>
  <c r="M76" i="1"/>
  <c r="K76" i="1"/>
  <c r="J76" i="1"/>
  <c r="I76" i="1"/>
  <c r="P68" i="1"/>
  <c r="O68" i="1"/>
  <c r="N68" i="1"/>
  <c r="M68" i="1"/>
  <c r="K68" i="1"/>
  <c r="J68" i="1"/>
  <c r="I68" i="1"/>
  <c r="P60" i="1"/>
  <c r="O60" i="1"/>
  <c r="N60" i="1"/>
  <c r="M60" i="1"/>
  <c r="K60" i="1"/>
  <c r="J60" i="1"/>
  <c r="I60" i="1"/>
  <c r="P52" i="1"/>
  <c r="O52" i="1"/>
  <c r="N52" i="1"/>
  <c r="M52" i="1"/>
  <c r="K52" i="1"/>
  <c r="J52" i="1"/>
  <c r="I52" i="1"/>
  <c r="P44" i="1"/>
  <c r="O44" i="1"/>
  <c r="N44" i="1"/>
  <c r="M44" i="1"/>
  <c r="K44" i="1"/>
  <c r="J44" i="1"/>
  <c r="I44" i="1"/>
  <c r="P36" i="1"/>
  <c r="O36" i="1"/>
  <c r="N36" i="1"/>
  <c r="M36" i="1"/>
  <c r="K36" i="1"/>
  <c r="J36" i="1"/>
  <c r="I36" i="1"/>
  <c r="P28" i="1"/>
  <c r="O28" i="1"/>
  <c r="N28" i="1"/>
  <c r="M28" i="1"/>
  <c r="K28" i="1"/>
  <c r="J28" i="1"/>
  <c r="I28" i="1"/>
  <c r="P20" i="1"/>
  <c r="O20" i="1"/>
  <c r="N20" i="1"/>
  <c r="M20" i="1"/>
  <c r="K20" i="1"/>
  <c r="J20" i="1"/>
  <c r="I20" i="1"/>
  <c r="P12" i="1"/>
  <c r="O12" i="1"/>
  <c r="N12" i="1"/>
  <c r="M12" i="1"/>
  <c r="K12" i="1"/>
  <c r="J12" i="1"/>
  <c r="I12" i="1"/>
  <c r="P4" i="1"/>
  <c r="O4" i="1"/>
  <c r="N4" i="1"/>
  <c r="M4" i="1"/>
  <c r="K4" i="1"/>
  <c r="J4" i="1"/>
  <c r="I4" i="1"/>
  <c r="E4" i="1" l="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3" i="1"/>
  <c r="E3" i="1"/>
  <c r="F3" i="9"/>
  <c r="F4" i="9"/>
  <c r="F5" i="9"/>
  <c r="F6" i="9"/>
  <c r="F7" i="9"/>
  <c r="F8" i="9"/>
  <c r="F9" i="9"/>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348" i="9"/>
  <c r="F349" i="9"/>
  <c r="F350" i="9"/>
  <c r="F351" i="9"/>
  <c r="F352" i="9"/>
  <c r="F353" i="9"/>
  <c r="F354" i="9"/>
  <c r="F355" i="9"/>
  <c r="F356" i="9"/>
  <c r="F357" i="9"/>
  <c r="F358" i="9"/>
  <c r="F359" i="9"/>
  <c r="F360" i="9"/>
  <c r="F361" i="9"/>
  <c r="F362" i="9"/>
  <c r="F363" i="9"/>
  <c r="F364" i="9"/>
  <c r="F365" i="9"/>
  <c r="F366" i="9"/>
  <c r="F367" i="9"/>
  <c r="F368" i="9"/>
  <c r="F369" i="9"/>
  <c r="F370" i="9"/>
  <c r="F371" i="9"/>
  <c r="F372" i="9"/>
  <c r="F373" i="9"/>
  <c r="F374" i="9"/>
  <c r="F375" i="9"/>
  <c r="F376" i="9"/>
  <c r="F377" i="9"/>
  <c r="F378" i="9"/>
  <c r="F379" i="9"/>
  <c r="F380" i="9"/>
  <c r="F381" i="9"/>
  <c r="F382" i="9"/>
  <c r="F383" i="9"/>
  <c r="F384" i="9"/>
  <c r="F385" i="9"/>
  <c r="F386" i="9"/>
  <c r="F387" i="9"/>
  <c r="F388" i="9"/>
  <c r="F389" i="9"/>
  <c r="F390" i="9"/>
  <c r="F391" i="9"/>
  <c r="F392" i="9"/>
  <c r="F393" i="9"/>
  <c r="F394" i="9"/>
  <c r="F395" i="9"/>
  <c r="F396" i="9"/>
  <c r="F397" i="9"/>
  <c r="F398" i="9"/>
  <c r="F399" i="9"/>
  <c r="F400" i="9"/>
  <c r="F401" i="9"/>
  <c r="F402" i="9"/>
  <c r="F403" i="9"/>
  <c r="F404" i="9"/>
  <c r="F405" i="9"/>
  <c r="F406" i="9"/>
  <c r="F407" i="9"/>
  <c r="F408" i="9"/>
  <c r="F409" i="9"/>
  <c r="F410" i="9"/>
  <c r="F411" i="9"/>
  <c r="F412" i="9"/>
  <c r="F413" i="9"/>
  <c r="F414" i="9"/>
  <c r="F415" i="9"/>
  <c r="F416" i="9"/>
  <c r="F417" i="9"/>
  <c r="F418" i="9"/>
  <c r="F419" i="9"/>
  <c r="F420" i="9"/>
  <c r="F421" i="9"/>
  <c r="F422" i="9"/>
  <c r="F423" i="9"/>
  <c r="F424" i="9"/>
  <c r="F425" i="9"/>
  <c r="F426" i="9"/>
  <c r="F427" i="9"/>
  <c r="F428" i="9"/>
  <c r="F429" i="9"/>
  <c r="F430" i="9"/>
  <c r="F431" i="9"/>
  <c r="F432" i="9"/>
  <c r="F433" i="9"/>
  <c r="F434" i="9"/>
  <c r="F435" i="9"/>
  <c r="F436" i="9"/>
  <c r="F437" i="9"/>
  <c r="F438" i="9"/>
  <c r="F439" i="9"/>
  <c r="F440" i="9"/>
  <c r="F441" i="9"/>
  <c r="F442" i="9"/>
  <c r="F443" i="9"/>
  <c r="F444" i="9"/>
  <c r="F445" i="9"/>
  <c r="F446" i="9"/>
  <c r="F447" i="9"/>
  <c r="F448" i="9"/>
  <c r="F449" i="9"/>
  <c r="F450" i="9"/>
  <c r="F451" i="9"/>
  <c r="F452" i="9"/>
  <c r="F453" i="9"/>
  <c r="F454" i="9"/>
  <c r="F455" i="9"/>
  <c r="F456" i="9"/>
  <c r="F457" i="9"/>
  <c r="F458" i="9"/>
  <c r="F459" i="9"/>
  <c r="F460" i="9"/>
  <c r="F461" i="9"/>
  <c r="F462" i="9"/>
  <c r="F463" i="9"/>
  <c r="F464" i="9"/>
  <c r="F465" i="9"/>
  <c r="F466" i="9"/>
  <c r="F467" i="9"/>
  <c r="F468" i="9"/>
  <c r="F469" i="9"/>
  <c r="F470" i="9"/>
  <c r="F471" i="9"/>
  <c r="F472" i="9"/>
  <c r="F473" i="9"/>
  <c r="F474" i="9"/>
  <c r="F475" i="9"/>
  <c r="F476" i="9"/>
  <c r="F477" i="9"/>
  <c r="F478" i="9"/>
  <c r="F479" i="9"/>
  <c r="F480" i="9"/>
  <c r="F481" i="9"/>
  <c r="F482" i="9"/>
  <c r="F483" i="9"/>
  <c r="F484" i="9"/>
  <c r="F485" i="9"/>
  <c r="F486" i="9"/>
  <c r="F487" i="9"/>
  <c r="F488" i="9"/>
  <c r="F489" i="9"/>
  <c r="F490" i="9"/>
  <c r="F491" i="9"/>
  <c r="F492" i="9"/>
  <c r="F493" i="9"/>
  <c r="F494" i="9"/>
  <c r="F495" i="9"/>
  <c r="F496" i="9"/>
  <c r="F497" i="9"/>
  <c r="F498" i="9"/>
  <c r="F499" i="9"/>
  <c r="F500" i="9"/>
  <c r="F501" i="9"/>
  <c r="F502" i="9"/>
  <c r="F503" i="9"/>
  <c r="F504" i="9"/>
  <c r="F505" i="9"/>
  <c r="F506" i="9"/>
  <c r="F507" i="9"/>
  <c r="F508" i="9"/>
  <c r="F509" i="9"/>
  <c r="F510" i="9"/>
  <c r="F511" i="9"/>
  <c r="F512" i="9"/>
  <c r="F513" i="9"/>
  <c r="F514" i="9"/>
  <c r="F515" i="9"/>
  <c r="F516" i="9"/>
  <c r="F517" i="9"/>
  <c r="F518" i="9"/>
  <c r="F519" i="9"/>
  <c r="F520" i="9"/>
  <c r="F521" i="9"/>
  <c r="F522" i="9"/>
  <c r="F523" i="9"/>
  <c r="F524" i="9"/>
  <c r="F525" i="9"/>
  <c r="F526" i="9"/>
  <c r="F527" i="9"/>
  <c r="F528" i="9"/>
  <c r="F529" i="9"/>
  <c r="F530" i="9"/>
  <c r="F531" i="9"/>
  <c r="F532" i="9"/>
  <c r="F533" i="9"/>
  <c r="F534" i="9"/>
  <c r="F535" i="9"/>
  <c r="F536" i="9"/>
  <c r="F537" i="9"/>
  <c r="F538" i="9"/>
  <c r="F539" i="9"/>
  <c r="F540" i="9"/>
  <c r="F541" i="9"/>
  <c r="F542" i="9"/>
  <c r="F543" i="9"/>
  <c r="F544" i="9"/>
  <c r="F545" i="9"/>
  <c r="F546" i="9"/>
  <c r="F547" i="9"/>
  <c r="F548" i="9"/>
  <c r="F549" i="9"/>
  <c r="F550" i="9"/>
  <c r="F551" i="9"/>
  <c r="F552" i="9"/>
  <c r="F553" i="9"/>
  <c r="F554" i="9"/>
  <c r="F555" i="9"/>
  <c r="F556" i="9"/>
  <c r="F557" i="9"/>
  <c r="F558" i="9"/>
  <c r="F559" i="9"/>
  <c r="F560" i="9"/>
  <c r="F561" i="9"/>
  <c r="F562" i="9"/>
  <c r="F563" i="9"/>
  <c r="F564" i="9"/>
  <c r="F565" i="9"/>
  <c r="F566" i="9"/>
  <c r="F567" i="9"/>
  <c r="F568" i="9"/>
  <c r="F569" i="9"/>
  <c r="F570" i="9"/>
  <c r="F571" i="9"/>
  <c r="F572" i="9"/>
  <c r="F573" i="9"/>
  <c r="F574" i="9"/>
  <c r="F575" i="9"/>
  <c r="F576" i="9"/>
  <c r="F577" i="9"/>
  <c r="F578" i="9"/>
  <c r="F579" i="9"/>
  <c r="F580" i="9"/>
  <c r="F581" i="9"/>
  <c r="F582" i="9"/>
  <c r="F583" i="9"/>
  <c r="F584" i="9"/>
  <c r="F585" i="9"/>
  <c r="F586" i="9"/>
  <c r="F587" i="9"/>
  <c r="F588" i="9"/>
  <c r="F589" i="9"/>
  <c r="F590" i="9"/>
  <c r="F591" i="9"/>
  <c r="F592" i="9"/>
  <c r="F593" i="9"/>
  <c r="F594" i="9"/>
  <c r="F595" i="9"/>
  <c r="F596" i="9"/>
  <c r="F597" i="9"/>
  <c r="F598" i="9"/>
  <c r="F599" i="9"/>
  <c r="F600" i="9"/>
  <c r="F601" i="9"/>
  <c r="F602" i="9"/>
  <c r="F603" i="9"/>
  <c r="F604" i="9"/>
  <c r="F605" i="9"/>
  <c r="F606" i="9"/>
  <c r="F607" i="9"/>
  <c r="F608" i="9"/>
  <c r="F609" i="9"/>
  <c r="F610" i="9"/>
  <c r="F611" i="9"/>
  <c r="F612" i="9"/>
  <c r="F613" i="9"/>
  <c r="F614" i="9"/>
  <c r="F615" i="9"/>
  <c r="F616" i="9"/>
  <c r="F617" i="9"/>
  <c r="F618" i="9"/>
  <c r="F619" i="9"/>
  <c r="F620" i="9"/>
  <c r="F621" i="9"/>
  <c r="F622" i="9"/>
  <c r="F623" i="9"/>
  <c r="F624" i="9"/>
  <c r="F625" i="9"/>
  <c r="F626" i="9"/>
  <c r="F627" i="9"/>
  <c r="F628" i="9"/>
  <c r="F629" i="9"/>
  <c r="F630" i="9"/>
  <c r="F631" i="9"/>
  <c r="F632" i="9"/>
  <c r="F633" i="9"/>
  <c r="F634" i="9"/>
  <c r="F635" i="9"/>
  <c r="F636" i="9"/>
  <c r="F637" i="9"/>
  <c r="F638" i="9"/>
  <c r="F639" i="9"/>
  <c r="F640" i="9"/>
  <c r="F641" i="9"/>
  <c r="F642" i="9"/>
  <c r="F643" i="9"/>
  <c r="F644" i="9"/>
  <c r="F645" i="9"/>
  <c r="F646" i="9"/>
  <c r="F647" i="9"/>
  <c r="F648" i="9"/>
  <c r="F649" i="9"/>
  <c r="F650" i="9"/>
  <c r="F651" i="9"/>
  <c r="F652" i="9"/>
  <c r="F653" i="9"/>
  <c r="F654" i="9"/>
  <c r="F655" i="9"/>
  <c r="F656" i="9"/>
  <c r="F657" i="9"/>
  <c r="F658" i="9"/>
  <c r="F659" i="9"/>
  <c r="F660" i="9"/>
  <c r="F661" i="9"/>
  <c r="F662" i="9"/>
  <c r="F663" i="9"/>
  <c r="F664" i="9"/>
  <c r="F665" i="9"/>
  <c r="F666" i="9"/>
  <c r="F667" i="9"/>
  <c r="F668" i="9"/>
  <c r="F669" i="9"/>
  <c r="F670" i="9"/>
  <c r="F671" i="9"/>
  <c r="F672" i="9"/>
  <c r="F673" i="9"/>
  <c r="F674" i="9"/>
  <c r="F675" i="9"/>
  <c r="F676" i="9"/>
  <c r="F677" i="9"/>
  <c r="F678" i="9"/>
  <c r="F679" i="9"/>
  <c r="F680" i="9"/>
  <c r="F681" i="9"/>
  <c r="F682" i="9"/>
  <c r="F683" i="9"/>
  <c r="F684" i="9"/>
  <c r="F685" i="9"/>
  <c r="F686" i="9"/>
  <c r="F687" i="9"/>
  <c r="F688" i="9"/>
  <c r="F689" i="9"/>
  <c r="F690" i="9"/>
  <c r="F691" i="9"/>
  <c r="F692" i="9"/>
  <c r="F693" i="9"/>
  <c r="F694" i="9"/>
  <c r="F695" i="9"/>
  <c r="F696" i="9"/>
  <c r="F697" i="9"/>
  <c r="F698" i="9"/>
  <c r="F699" i="9"/>
  <c r="F700" i="9"/>
  <c r="F701" i="9"/>
  <c r="F702" i="9"/>
  <c r="F703" i="9"/>
  <c r="F704" i="9"/>
  <c r="F705" i="9"/>
  <c r="F706" i="9"/>
  <c r="F707" i="9"/>
  <c r="F708" i="9"/>
  <c r="F709" i="9"/>
  <c r="F710" i="9"/>
  <c r="F711" i="9"/>
  <c r="F712" i="9"/>
  <c r="F713" i="9"/>
  <c r="F714" i="9"/>
  <c r="F715" i="9"/>
  <c r="F716" i="9"/>
  <c r="F717" i="9"/>
  <c r="F718" i="9"/>
  <c r="F719" i="9"/>
  <c r="F720" i="9"/>
  <c r="F721" i="9"/>
  <c r="F722" i="9"/>
  <c r="F723" i="9"/>
  <c r="F724" i="9"/>
  <c r="F725" i="9"/>
  <c r="F726" i="9"/>
  <c r="F727" i="9"/>
  <c r="F728" i="9"/>
  <c r="F729" i="9"/>
  <c r="F730" i="9"/>
  <c r="F731" i="9"/>
  <c r="F732" i="9"/>
  <c r="F733" i="9"/>
  <c r="F734" i="9"/>
  <c r="F735" i="9"/>
  <c r="F736" i="9"/>
  <c r="F737" i="9"/>
  <c r="F738" i="9"/>
  <c r="F739" i="9"/>
  <c r="F740" i="9"/>
  <c r="F741" i="9"/>
  <c r="F742" i="9"/>
  <c r="F743" i="9"/>
  <c r="F744" i="9"/>
  <c r="F745" i="9"/>
  <c r="F746" i="9"/>
  <c r="F747" i="9"/>
  <c r="F748" i="9"/>
  <c r="F749" i="9"/>
  <c r="F750" i="9"/>
  <c r="F751" i="9"/>
  <c r="F752" i="9"/>
  <c r="F753" i="9"/>
  <c r="F754" i="9"/>
  <c r="F755" i="9"/>
  <c r="F756" i="9"/>
  <c r="F757" i="9"/>
  <c r="F758" i="9"/>
  <c r="F759" i="9"/>
  <c r="F760" i="9"/>
  <c r="F761" i="9"/>
  <c r="F762" i="9"/>
  <c r="F763" i="9"/>
  <c r="F764" i="9"/>
  <c r="F765" i="9"/>
  <c r="F766" i="9"/>
  <c r="F767" i="9"/>
  <c r="F768" i="9"/>
  <c r="F769" i="9"/>
  <c r="F770" i="9"/>
  <c r="F771" i="9"/>
  <c r="F772" i="9"/>
  <c r="F773" i="9"/>
  <c r="F774" i="9"/>
  <c r="F775" i="9"/>
  <c r="F776" i="9"/>
  <c r="F777" i="9"/>
  <c r="F778" i="9"/>
  <c r="F779" i="9"/>
  <c r="F780" i="9"/>
  <c r="F781" i="9"/>
  <c r="F782" i="9"/>
  <c r="F783" i="9"/>
  <c r="F784" i="9"/>
  <c r="F785" i="9"/>
  <c r="F786" i="9"/>
  <c r="F787" i="9"/>
  <c r="F788" i="9"/>
  <c r="F789" i="9"/>
  <c r="F790" i="9"/>
  <c r="F791" i="9"/>
  <c r="F792" i="9"/>
  <c r="F793" i="9"/>
  <c r="F794" i="9"/>
  <c r="F795" i="9"/>
  <c r="F796" i="9"/>
  <c r="F797" i="9"/>
  <c r="F798" i="9"/>
  <c r="F799" i="9"/>
  <c r="F800" i="9"/>
  <c r="F801" i="9"/>
  <c r="F802" i="9"/>
  <c r="F803" i="9"/>
  <c r="F804" i="9"/>
  <c r="F805" i="9"/>
  <c r="F806" i="9"/>
  <c r="F807" i="9"/>
  <c r="F808" i="9"/>
  <c r="F809" i="9"/>
  <c r="F810" i="9"/>
  <c r="F811" i="9"/>
  <c r="F812" i="9"/>
  <c r="F813" i="9"/>
  <c r="F814" i="9"/>
  <c r="F815" i="9"/>
  <c r="F816" i="9"/>
  <c r="F817" i="9"/>
  <c r="F818" i="9"/>
  <c r="F819" i="9"/>
  <c r="F820" i="9"/>
  <c r="F821" i="9"/>
  <c r="F822" i="9"/>
  <c r="F823" i="9"/>
  <c r="F824" i="9"/>
  <c r="F825" i="9"/>
  <c r="F826" i="9"/>
  <c r="F827" i="9"/>
  <c r="F828" i="9"/>
  <c r="F829" i="9"/>
  <c r="F830" i="9"/>
  <c r="F831" i="9"/>
  <c r="F832" i="9"/>
  <c r="F833" i="9"/>
  <c r="F834" i="9"/>
  <c r="F835" i="9"/>
  <c r="F836" i="9"/>
  <c r="F837" i="9"/>
  <c r="F838" i="9"/>
  <c r="F839" i="9"/>
  <c r="F840" i="9"/>
  <c r="F841" i="9"/>
  <c r="F842" i="9"/>
  <c r="F843" i="9"/>
  <c r="F844" i="9"/>
  <c r="F845" i="9"/>
  <c r="F846" i="9"/>
  <c r="F847" i="9"/>
  <c r="F848" i="9"/>
  <c r="F849" i="9"/>
  <c r="F850" i="9"/>
  <c r="F851" i="9"/>
  <c r="F852" i="9"/>
  <c r="F853" i="9"/>
  <c r="F854" i="9"/>
  <c r="F855" i="9"/>
  <c r="F856" i="9"/>
  <c r="F857" i="9"/>
  <c r="F858" i="9"/>
  <c r="F859" i="9"/>
  <c r="F860" i="9"/>
  <c r="F861" i="9"/>
  <c r="F862" i="9"/>
  <c r="F863" i="9"/>
  <c r="F864" i="9"/>
  <c r="F865" i="9"/>
  <c r="F866" i="9"/>
  <c r="F867" i="9"/>
  <c r="F868" i="9"/>
  <c r="F869" i="9"/>
  <c r="F870" i="9"/>
  <c r="F871" i="9"/>
  <c r="F872" i="9"/>
  <c r="F873" i="9"/>
  <c r="F874" i="9"/>
  <c r="F875" i="9"/>
  <c r="F876" i="9"/>
  <c r="F877" i="9"/>
  <c r="F878" i="9"/>
  <c r="F879" i="9"/>
  <c r="F880" i="9"/>
  <c r="F881" i="9"/>
  <c r="F882" i="9"/>
  <c r="F883" i="9"/>
  <c r="F884" i="9"/>
  <c r="F885" i="9"/>
  <c r="F886" i="9"/>
  <c r="F887" i="9"/>
  <c r="F888" i="9"/>
  <c r="F889" i="9"/>
  <c r="F890" i="9"/>
  <c r="F891" i="9"/>
  <c r="F892" i="9"/>
  <c r="F893" i="9"/>
  <c r="F894" i="9"/>
  <c r="F895" i="9"/>
  <c r="F896" i="9"/>
  <c r="F897" i="9"/>
  <c r="F898" i="9"/>
  <c r="F899" i="9"/>
  <c r="F900" i="9"/>
  <c r="F901" i="9"/>
  <c r="F902" i="9"/>
  <c r="F903" i="9"/>
  <c r="F904" i="9"/>
  <c r="F905" i="9"/>
  <c r="F906" i="9"/>
  <c r="F907" i="9"/>
  <c r="F908" i="9"/>
  <c r="F909" i="9"/>
  <c r="F910" i="9"/>
  <c r="F911" i="9"/>
  <c r="F912" i="9"/>
  <c r="F913" i="9"/>
  <c r="F914" i="9"/>
  <c r="F915" i="9"/>
  <c r="F916" i="9"/>
  <c r="F917" i="9"/>
  <c r="F918" i="9"/>
  <c r="F919" i="9"/>
  <c r="F920" i="9"/>
  <c r="F921" i="9"/>
  <c r="F922" i="9"/>
  <c r="F923" i="9"/>
  <c r="F924" i="9"/>
  <c r="F925" i="9"/>
  <c r="F926" i="9"/>
  <c r="F927" i="9"/>
  <c r="F928" i="9"/>
  <c r="F929" i="9"/>
  <c r="F930" i="9"/>
  <c r="F931" i="9"/>
  <c r="F932" i="9"/>
  <c r="F933" i="9"/>
  <c r="F934" i="9"/>
  <c r="F935" i="9"/>
  <c r="F936" i="9"/>
  <c r="F937" i="9"/>
  <c r="F938" i="9"/>
  <c r="F939" i="9"/>
  <c r="F940" i="9"/>
  <c r="F941" i="9"/>
  <c r="F942" i="9"/>
  <c r="F943" i="9"/>
  <c r="F944" i="9"/>
  <c r="F945" i="9"/>
  <c r="F946" i="9"/>
  <c r="F947" i="9"/>
  <c r="F948" i="9"/>
  <c r="F949" i="9"/>
  <c r="F950" i="9"/>
  <c r="F951" i="9"/>
  <c r="F952" i="9"/>
  <c r="F953" i="9"/>
  <c r="F954" i="9"/>
  <c r="F955" i="9"/>
  <c r="F956" i="9"/>
  <c r="F957" i="9"/>
  <c r="F958" i="9"/>
  <c r="F959" i="9"/>
  <c r="F960" i="9"/>
  <c r="F961" i="9"/>
  <c r="F962" i="9"/>
  <c r="F963" i="9"/>
  <c r="F964" i="9"/>
  <c r="F965" i="9"/>
  <c r="F966" i="9"/>
  <c r="F967" i="9"/>
  <c r="F968" i="9"/>
  <c r="F969" i="9"/>
  <c r="F970" i="9"/>
  <c r="F971" i="9"/>
  <c r="F972" i="9"/>
  <c r="F973" i="9"/>
  <c r="F974" i="9"/>
  <c r="F975" i="9"/>
  <c r="F976" i="9"/>
  <c r="F977" i="9"/>
  <c r="F978" i="9"/>
  <c r="F979" i="9"/>
  <c r="F980" i="9"/>
  <c r="F981" i="9"/>
  <c r="F982" i="9"/>
  <c r="F983" i="9"/>
  <c r="F984" i="9"/>
  <c r="F985" i="9"/>
  <c r="F986" i="9"/>
  <c r="F987" i="9"/>
  <c r="F988" i="9"/>
  <c r="F989" i="9"/>
  <c r="F990" i="9"/>
  <c r="F991" i="9"/>
  <c r="F992" i="9"/>
  <c r="F993" i="9"/>
  <c r="F994" i="9"/>
  <c r="F995" i="9"/>
  <c r="F996" i="9"/>
  <c r="F997" i="9"/>
  <c r="F998" i="9"/>
  <c r="F999" i="9"/>
  <c r="F1000" i="9"/>
  <c r="F1001" i="9"/>
  <c r="F1002" i="9"/>
  <c r="F1003" i="9"/>
  <c r="F1004" i="9"/>
  <c r="F1005" i="9"/>
  <c r="F1006" i="9"/>
  <c r="F1007" i="9"/>
  <c r="F1008" i="9"/>
  <c r="F1009" i="9"/>
  <c r="F1010" i="9"/>
  <c r="F1011" i="9"/>
  <c r="F1012" i="9"/>
  <c r="F1013" i="9"/>
  <c r="F1014" i="9"/>
  <c r="F1015" i="9"/>
  <c r="F1016" i="9"/>
  <c r="F1017" i="9"/>
  <c r="F1018" i="9"/>
  <c r="F1019" i="9"/>
  <c r="F1020" i="9"/>
  <c r="F1021" i="9"/>
  <c r="F1022" i="9"/>
  <c r="F1023" i="9"/>
  <c r="F1024" i="9"/>
  <c r="F1025" i="9"/>
  <c r="F1026" i="9"/>
  <c r="F1027" i="9"/>
  <c r="F1028" i="9"/>
  <c r="F1029" i="9"/>
  <c r="F1030" i="9"/>
  <c r="F1031" i="9"/>
  <c r="F1032" i="9"/>
  <c r="F1033" i="9"/>
  <c r="F1034" i="9"/>
  <c r="F1035" i="9"/>
  <c r="F1036" i="9"/>
  <c r="F1037" i="9"/>
  <c r="F1038" i="9"/>
  <c r="F1039" i="9"/>
  <c r="F1040" i="9"/>
  <c r="F1041" i="9"/>
  <c r="F1042" i="9"/>
  <c r="F1043" i="9"/>
  <c r="F1044" i="9"/>
  <c r="F1045" i="9"/>
  <c r="F1046" i="9"/>
  <c r="F1047" i="9"/>
  <c r="F1048" i="9"/>
  <c r="F1049" i="9"/>
  <c r="F1050" i="9"/>
  <c r="F1051" i="9"/>
  <c r="F1052" i="9"/>
  <c r="F1053" i="9"/>
  <c r="F1054" i="9"/>
  <c r="F1055" i="9"/>
  <c r="F1056" i="9"/>
  <c r="F1057" i="9"/>
  <c r="F1058" i="9"/>
  <c r="F1059" i="9"/>
  <c r="F1060" i="9"/>
  <c r="F1061" i="9"/>
  <c r="F1062" i="9"/>
  <c r="F1063" i="9"/>
  <c r="F1064" i="9"/>
  <c r="F1065" i="9"/>
  <c r="F1066" i="9"/>
  <c r="F1067" i="9"/>
  <c r="F1068" i="9"/>
  <c r="F1069" i="9"/>
  <c r="F1070" i="9"/>
  <c r="F1071" i="9"/>
  <c r="F1072" i="9"/>
  <c r="F1073" i="9"/>
  <c r="F1074" i="9"/>
  <c r="F1075" i="9"/>
  <c r="F1076" i="9"/>
  <c r="F1077" i="9"/>
  <c r="F1078" i="9"/>
  <c r="F1079" i="9"/>
  <c r="F1080" i="9"/>
  <c r="F1081" i="9"/>
  <c r="F1082" i="9"/>
  <c r="F1083" i="9"/>
  <c r="F1084" i="9"/>
  <c r="F1085" i="9"/>
  <c r="F1086" i="9"/>
  <c r="F1087" i="9"/>
  <c r="F1088" i="9"/>
  <c r="F1089" i="9"/>
  <c r="F1090" i="9"/>
  <c r="F1091" i="9"/>
  <c r="F1092" i="9"/>
  <c r="F1093" i="9"/>
  <c r="F1094" i="9"/>
  <c r="F1095" i="9"/>
  <c r="F1096" i="9"/>
  <c r="F1097" i="9"/>
  <c r="F1098" i="9"/>
  <c r="F1099" i="9"/>
  <c r="F1100" i="9"/>
  <c r="F1101" i="9"/>
  <c r="F1102" i="9"/>
  <c r="F1103" i="9"/>
  <c r="F1104" i="9"/>
  <c r="F1105" i="9"/>
  <c r="F1106" i="9"/>
  <c r="F1107" i="9"/>
  <c r="F1108" i="9"/>
  <c r="F1109" i="9"/>
  <c r="F1110" i="9"/>
  <c r="F1111" i="9"/>
  <c r="F1112" i="9"/>
  <c r="F1113" i="9"/>
  <c r="F1114" i="9"/>
  <c r="F1115" i="9"/>
  <c r="F1116" i="9"/>
  <c r="F1117" i="9"/>
  <c r="F1118" i="9"/>
  <c r="F1119" i="9"/>
  <c r="F1120" i="9"/>
  <c r="F1121" i="9"/>
  <c r="F1122" i="9"/>
  <c r="F1123" i="9"/>
  <c r="F1124" i="9"/>
  <c r="F1125" i="9"/>
  <c r="F1126" i="9"/>
  <c r="F1127" i="9"/>
  <c r="F1128" i="9"/>
  <c r="F1129" i="9"/>
  <c r="F1130" i="9"/>
  <c r="F1131" i="9"/>
  <c r="F1132" i="9"/>
  <c r="F1133" i="9"/>
  <c r="F1134" i="9"/>
  <c r="F1135" i="9"/>
  <c r="F1136" i="9"/>
  <c r="F1137" i="9"/>
  <c r="F1138" i="9"/>
  <c r="F1139" i="9"/>
  <c r="F1140" i="9"/>
  <c r="F1141" i="9"/>
  <c r="F1142" i="9"/>
  <c r="F1143" i="9"/>
  <c r="F1144" i="9"/>
  <c r="F1145" i="9"/>
  <c r="F1146" i="9"/>
  <c r="F1147" i="9"/>
  <c r="F1148" i="9"/>
  <c r="F1149" i="9"/>
  <c r="F1150" i="9"/>
  <c r="F1151" i="9"/>
  <c r="F1152" i="9"/>
  <c r="F1153" i="9"/>
  <c r="F1154" i="9"/>
  <c r="F1155" i="9"/>
  <c r="F1156" i="9"/>
  <c r="F1157" i="9"/>
  <c r="F1158" i="9"/>
  <c r="F1159" i="9"/>
  <c r="F1160" i="9"/>
  <c r="F1161" i="9"/>
  <c r="F1162" i="9"/>
  <c r="F1163" i="9"/>
  <c r="F1164" i="9"/>
  <c r="F1165" i="9"/>
  <c r="F1166" i="9"/>
  <c r="F1167" i="9"/>
  <c r="F1168" i="9"/>
  <c r="F1169" i="9"/>
  <c r="F1170" i="9"/>
  <c r="F1171" i="9"/>
  <c r="F1172" i="9"/>
  <c r="F1173" i="9"/>
  <c r="F1174" i="9"/>
  <c r="F1175" i="9"/>
  <c r="F1176" i="9"/>
  <c r="F1177" i="9"/>
  <c r="F1178" i="9"/>
  <c r="F1179" i="9"/>
  <c r="F1180" i="9"/>
  <c r="F1181" i="9"/>
  <c r="F1182" i="9"/>
  <c r="F1183" i="9"/>
  <c r="F1184" i="9"/>
  <c r="F1185" i="9"/>
  <c r="F1186" i="9"/>
  <c r="F1187" i="9"/>
  <c r="F1188" i="9"/>
  <c r="F1189" i="9"/>
  <c r="F1190" i="9"/>
  <c r="F1191" i="9"/>
  <c r="F1192" i="9"/>
  <c r="F1193" i="9"/>
  <c r="F1194" i="9"/>
  <c r="F1195" i="9"/>
  <c r="F1196" i="9"/>
  <c r="F1197" i="9"/>
  <c r="F1198" i="9"/>
  <c r="F1199" i="9"/>
  <c r="F1200" i="9"/>
  <c r="F1201" i="9"/>
  <c r="F1202" i="9"/>
  <c r="F1203" i="9"/>
  <c r="F1204" i="9"/>
  <c r="F1205" i="9"/>
  <c r="F1206" i="9"/>
  <c r="F1207" i="9"/>
  <c r="F1208" i="9"/>
  <c r="F1209" i="9"/>
  <c r="F1210" i="9"/>
  <c r="F1211" i="9"/>
  <c r="F1212" i="9"/>
  <c r="F1213" i="9"/>
  <c r="F1214" i="9"/>
  <c r="F1215" i="9"/>
  <c r="F1216" i="9"/>
  <c r="F1217" i="9"/>
  <c r="F1218" i="9"/>
  <c r="F1219" i="9"/>
  <c r="F1220" i="9"/>
  <c r="F1221" i="9"/>
  <c r="F1222" i="9"/>
  <c r="F1223" i="9"/>
  <c r="F1224" i="9"/>
  <c r="F1225" i="9"/>
  <c r="F1226" i="9"/>
  <c r="F1227" i="9"/>
  <c r="F1228" i="9"/>
  <c r="F1229" i="9"/>
  <c r="F1230" i="9"/>
  <c r="F1231" i="9"/>
  <c r="F1232" i="9"/>
  <c r="F1233" i="9"/>
  <c r="F1234" i="9"/>
  <c r="F1235" i="9"/>
  <c r="F1236" i="9"/>
  <c r="F1237" i="9"/>
  <c r="F1238" i="9"/>
  <c r="F1239" i="9"/>
  <c r="F1240" i="9"/>
  <c r="F1241" i="9"/>
  <c r="F1242" i="9"/>
  <c r="F1243" i="9"/>
  <c r="F1244" i="9"/>
  <c r="F1245" i="9"/>
  <c r="F1246" i="9"/>
  <c r="F1247" i="9"/>
  <c r="F1248" i="9"/>
  <c r="F1249" i="9"/>
  <c r="F1250" i="9"/>
  <c r="F1251" i="9"/>
  <c r="F1252" i="9"/>
  <c r="F1253" i="9"/>
  <c r="F1254" i="9"/>
  <c r="F1255" i="9"/>
  <c r="F1256" i="9"/>
  <c r="F1257" i="9"/>
  <c r="F1258" i="9"/>
  <c r="F1259" i="9"/>
  <c r="F1260" i="9"/>
  <c r="F1261" i="9"/>
  <c r="F1262" i="9"/>
  <c r="F1263" i="9"/>
  <c r="F1264" i="9"/>
  <c r="F1265" i="9"/>
  <c r="F1266" i="9"/>
  <c r="F1267" i="9"/>
  <c r="F1268" i="9"/>
  <c r="F1269" i="9"/>
  <c r="F1270" i="9"/>
  <c r="F1271" i="9"/>
  <c r="F1272" i="9"/>
  <c r="F1273" i="9"/>
  <c r="F1274" i="9"/>
  <c r="F1275" i="9"/>
  <c r="F1276" i="9"/>
  <c r="F1277" i="9"/>
  <c r="F1278" i="9"/>
  <c r="F1279" i="9"/>
  <c r="F1280" i="9"/>
  <c r="F1281" i="9"/>
  <c r="F1282" i="9"/>
  <c r="F1283" i="9"/>
  <c r="F1284" i="9"/>
  <c r="F1285" i="9"/>
  <c r="F1286" i="9"/>
  <c r="F1287" i="9"/>
  <c r="F1288" i="9"/>
  <c r="F1289" i="9"/>
  <c r="F1290" i="9"/>
  <c r="F1291" i="9"/>
  <c r="F1292" i="9"/>
  <c r="F1293" i="9"/>
  <c r="F1294" i="9"/>
  <c r="F1295" i="9"/>
  <c r="F1296" i="9"/>
  <c r="F1297" i="9"/>
  <c r="F1298" i="9"/>
  <c r="F1299" i="9"/>
  <c r="F1300" i="9"/>
  <c r="F1301" i="9"/>
  <c r="F1302" i="9"/>
  <c r="F1303" i="9"/>
  <c r="F1304" i="9"/>
  <c r="F1305" i="9"/>
  <c r="F1306" i="9"/>
  <c r="F1307" i="9"/>
  <c r="F1308" i="9"/>
  <c r="F1309" i="9"/>
  <c r="F1310" i="9"/>
  <c r="F1311" i="9"/>
  <c r="F1312" i="9"/>
  <c r="F1313" i="9"/>
  <c r="F1314" i="9"/>
  <c r="F1315" i="9"/>
  <c r="F1316" i="9"/>
  <c r="F1317" i="9"/>
  <c r="F1318" i="9"/>
  <c r="F1319" i="9"/>
  <c r="F1320" i="9"/>
  <c r="F1321" i="9"/>
  <c r="F1322" i="9"/>
  <c r="F1323" i="9"/>
  <c r="F1324" i="9"/>
  <c r="F1325" i="9"/>
  <c r="F1326" i="9"/>
  <c r="F1327" i="9"/>
  <c r="F1328" i="9"/>
  <c r="F1329" i="9"/>
  <c r="F1330" i="9"/>
  <c r="F1331" i="9"/>
  <c r="F1332" i="9"/>
  <c r="F1333" i="9"/>
  <c r="F1334" i="9"/>
  <c r="F1335" i="9"/>
  <c r="F1336" i="9"/>
  <c r="F1337" i="9"/>
  <c r="F1338" i="9"/>
  <c r="F1339" i="9"/>
  <c r="F1340" i="9"/>
  <c r="F1341" i="9"/>
  <c r="F1342" i="9"/>
  <c r="F1343" i="9"/>
  <c r="F1344" i="9"/>
  <c r="F1345" i="9"/>
  <c r="F1346" i="9"/>
  <c r="F1347" i="9"/>
  <c r="F1348" i="9"/>
  <c r="F1349" i="9"/>
  <c r="F1350" i="9"/>
  <c r="F1351" i="9"/>
  <c r="F1352" i="9"/>
  <c r="F1353" i="9"/>
  <c r="F1354" i="9"/>
  <c r="F1355" i="9"/>
  <c r="F1356" i="9"/>
  <c r="F1357" i="9"/>
  <c r="F1358" i="9"/>
  <c r="F1359" i="9"/>
  <c r="F1360" i="9"/>
  <c r="F1361" i="9"/>
  <c r="F1362" i="9"/>
  <c r="F1363" i="9"/>
  <c r="F1364" i="9"/>
  <c r="F1365" i="9"/>
  <c r="F1366" i="9"/>
  <c r="F1367" i="9"/>
  <c r="F1368" i="9"/>
  <c r="F1369" i="9"/>
  <c r="F1370" i="9"/>
  <c r="F1371" i="9"/>
  <c r="F1372" i="9"/>
  <c r="F1373" i="9"/>
  <c r="F1374" i="9"/>
  <c r="F1375" i="9"/>
  <c r="F1376" i="9"/>
  <c r="F1377" i="9"/>
  <c r="F1378" i="9"/>
  <c r="F1379" i="9"/>
  <c r="F1380" i="9"/>
  <c r="F1381" i="9"/>
  <c r="F1382" i="9"/>
  <c r="F1383" i="9"/>
  <c r="F1384" i="9"/>
  <c r="F1385" i="9"/>
  <c r="F1386" i="9"/>
  <c r="F1387" i="9"/>
  <c r="F1388" i="9"/>
  <c r="F1389" i="9"/>
  <c r="F1390" i="9"/>
  <c r="F1391" i="9"/>
  <c r="F1392" i="9"/>
  <c r="F1393" i="9"/>
  <c r="F1394" i="9"/>
  <c r="F1395" i="9"/>
  <c r="F1396" i="9"/>
  <c r="F1397" i="9"/>
  <c r="F1398" i="9"/>
  <c r="F1399" i="9"/>
  <c r="F1400" i="9"/>
  <c r="F1401" i="9"/>
  <c r="F1402" i="9"/>
  <c r="F1403" i="9"/>
  <c r="F1404" i="9"/>
  <c r="F1405" i="9"/>
  <c r="F1406" i="9"/>
  <c r="F1407" i="9"/>
  <c r="F1408" i="9"/>
  <c r="F1409" i="9"/>
  <c r="F1410" i="9"/>
  <c r="F1411" i="9"/>
  <c r="F1412" i="9"/>
  <c r="F1413" i="9"/>
  <c r="F1414" i="9"/>
  <c r="F1415" i="9"/>
  <c r="F1416" i="9"/>
  <c r="F1417" i="9"/>
  <c r="F1418" i="9"/>
  <c r="F1419" i="9"/>
  <c r="F1420" i="9"/>
  <c r="F1421" i="9"/>
  <c r="F1422" i="9"/>
  <c r="F1423" i="9"/>
  <c r="F1424" i="9"/>
  <c r="F1425" i="9"/>
  <c r="F1426" i="9"/>
  <c r="F1427" i="9"/>
  <c r="F1428" i="9"/>
  <c r="F1429" i="9"/>
  <c r="F1430" i="9"/>
  <c r="F1431" i="9"/>
  <c r="F1432" i="9"/>
  <c r="F1433" i="9"/>
  <c r="F1434" i="9"/>
  <c r="F1435" i="9"/>
  <c r="F1436" i="9"/>
  <c r="F1437" i="9"/>
  <c r="F1438" i="9"/>
  <c r="F1439" i="9"/>
  <c r="F1440" i="9"/>
  <c r="F1441" i="9"/>
  <c r="F1442" i="9"/>
  <c r="F1443" i="9"/>
  <c r="F1444" i="9"/>
  <c r="F1445" i="9"/>
  <c r="F1446" i="9"/>
  <c r="F1447" i="9"/>
  <c r="F1448" i="9"/>
  <c r="F1449" i="9"/>
  <c r="F1450" i="9"/>
  <c r="F1451" i="9"/>
  <c r="F1452" i="9"/>
  <c r="F1453" i="9"/>
  <c r="F1454" i="9"/>
  <c r="F1455" i="9"/>
  <c r="F1456" i="9"/>
  <c r="F1457" i="9"/>
  <c r="F1458" i="9"/>
  <c r="F1459" i="9"/>
  <c r="F1460" i="9"/>
  <c r="F1461" i="9"/>
  <c r="F1462" i="9"/>
  <c r="F1463" i="9"/>
  <c r="F1464" i="9"/>
  <c r="F1465" i="9"/>
  <c r="F1466" i="9"/>
  <c r="F1467" i="9"/>
  <c r="F1468" i="9"/>
  <c r="F1469" i="9"/>
  <c r="F1470" i="9"/>
  <c r="F1471" i="9"/>
  <c r="F1472" i="9"/>
  <c r="F1473" i="9"/>
  <c r="F1474" i="9"/>
  <c r="F1475" i="9"/>
  <c r="F1476" i="9"/>
  <c r="F1477" i="9"/>
  <c r="F1478" i="9"/>
  <c r="F1479" i="9"/>
  <c r="F1480" i="9"/>
  <c r="F1481" i="9"/>
  <c r="F1482" i="9"/>
  <c r="F1483" i="9"/>
  <c r="F1484" i="9"/>
  <c r="F1485" i="9"/>
  <c r="F1486" i="9"/>
  <c r="F1487" i="9"/>
  <c r="F1488" i="9"/>
  <c r="F1489" i="9"/>
  <c r="F1490" i="9"/>
  <c r="F1491" i="9"/>
  <c r="F1492" i="9"/>
  <c r="F1493" i="9"/>
  <c r="F1494" i="9"/>
  <c r="F1495" i="9"/>
  <c r="F1496" i="9"/>
  <c r="F1497" i="9"/>
  <c r="F1498" i="9"/>
  <c r="F1499" i="9"/>
  <c r="F1500" i="9"/>
  <c r="F1501" i="9"/>
  <c r="F1502" i="9"/>
  <c r="F1503" i="9"/>
  <c r="F1504" i="9"/>
  <c r="F1505" i="9"/>
  <c r="F1506" i="9"/>
  <c r="F1507" i="9"/>
  <c r="F1508" i="9"/>
  <c r="F1509" i="9"/>
  <c r="F1510" i="9"/>
  <c r="F1511" i="9"/>
  <c r="F1512" i="9"/>
  <c r="F1513" i="9"/>
  <c r="F1514" i="9"/>
  <c r="F1515" i="9"/>
  <c r="F1516" i="9"/>
  <c r="F1517" i="9"/>
  <c r="F1518" i="9"/>
  <c r="F1519" i="9"/>
  <c r="F1520" i="9"/>
  <c r="F1521" i="9"/>
  <c r="F1522" i="9"/>
  <c r="F1523" i="9"/>
  <c r="F1524" i="9"/>
  <c r="F1525" i="9"/>
  <c r="F1526" i="9"/>
  <c r="F1527" i="9"/>
  <c r="F1528" i="9"/>
  <c r="F1529" i="9"/>
  <c r="F1530" i="9"/>
  <c r="F1531" i="9"/>
  <c r="F1532" i="9"/>
  <c r="F1533" i="9"/>
  <c r="F1534" i="9"/>
  <c r="F1535" i="9"/>
  <c r="F1536" i="9"/>
  <c r="F1537" i="9"/>
  <c r="F1538" i="9"/>
  <c r="F1539" i="9"/>
  <c r="F1540" i="9"/>
  <c r="F1541" i="9"/>
  <c r="F1542" i="9"/>
  <c r="F1543" i="9"/>
  <c r="F1544" i="9"/>
  <c r="F1545" i="9"/>
  <c r="F1546" i="9"/>
  <c r="F1547" i="9"/>
  <c r="F1548" i="9"/>
  <c r="F1549" i="9"/>
  <c r="F1550" i="9"/>
  <c r="F1551" i="9"/>
  <c r="F1552" i="9"/>
  <c r="F1553" i="9"/>
  <c r="F1554" i="9"/>
  <c r="F1555" i="9"/>
  <c r="F1556" i="9"/>
  <c r="F1557" i="9"/>
  <c r="F1558" i="9"/>
  <c r="F1559" i="9"/>
  <c r="F1560" i="9"/>
  <c r="F1561" i="9"/>
  <c r="F1562" i="9"/>
  <c r="F1563" i="9"/>
  <c r="F1564" i="9"/>
  <c r="F1565" i="9"/>
  <c r="F1566" i="9"/>
  <c r="F1567" i="9"/>
  <c r="F1568" i="9"/>
  <c r="F1569" i="9"/>
  <c r="F1570" i="9"/>
  <c r="F1571" i="9"/>
  <c r="F1572" i="9"/>
  <c r="F1573" i="9"/>
  <c r="F1574" i="9"/>
  <c r="F1575" i="9"/>
  <c r="F1576" i="9"/>
  <c r="F1577" i="9"/>
  <c r="F1578" i="9"/>
  <c r="F1579" i="9"/>
  <c r="F1580" i="9"/>
  <c r="F1581" i="9"/>
  <c r="F1582" i="9"/>
  <c r="F1583" i="9"/>
  <c r="F1584" i="9"/>
  <c r="F1585" i="9"/>
  <c r="F1586" i="9"/>
  <c r="F1587" i="9"/>
  <c r="F1588" i="9"/>
  <c r="F1589" i="9"/>
  <c r="F1590" i="9"/>
  <c r="F1591" i="9"/>
  <c r="F1592" i="9"/>
  <c r="F1593" i="9"/>
  <c r="F1594" i="9"/>
  <c r="F1595" i="9"/>
  <c r="F1596" i="9"/>
  <c r="F1597" i="9"/>
  <c r="F1598" i="9"/>
  <c r="F1599" i="9"/>
  <c r="F1600" i="9"/>
  <c r="F1601" i="9"/>
  <c r="F1602" i="9"/>
  <c r="F1603" i="9"/>
  <c r="F1604" i="9"/>
  <c r="F1605" i="9"/>
  <c r="F1606" i="9"/>
  <c r="F1607" i="9"/>
  <c r="F1608" i="9"/>
  <c r="F1609" i="9"/>
  <c r="F1610" i="9"/>
  <c r="F1611" i="9"/>
  <c r="F1612" i="9"/>
  <c r="F1613" i="9"/>
  <c r="F1614" i="9"/>
  <c r="F1615" i="9"/>
  <c r="F1616" i="9"/>
  <c r="F1617" i="9"/>
  <c r="F1618" i="9"/>
  <c r="F1619" i="9"/>
  <c r="F1620" i="9"/>
  <c r="F1621" i="9"/>
  <c r="F1622" i="9"/>
  <c r="F1623" i="9"/>
  <c r="F1624" i="9"/>
  <c r="F1625" i="9"/>
  <c r="F1626" i="9"/>
  <c r="F1627" i="9"/>
  <c r="F1628" i="9"/>
  <c r="F1629" i="9"/>
  <c r="F1630" i="9"/>
  <c r="F1631" i="9"/>
  <c r="F1632" i="9"/>
  <c r="F1633" i="9"/>
  <c r="F1634" i="9"/>
  <c r="F1635" i="9"/>
  <c r="F1636" i="9"/>
  <c r="F1637" i="9"/>
  <c r="F1638" i="9"/>
  <c r="F1639" i="9"/>
  <c r="F1640" i="9"/>
  <c r="F1641" i="9"/>
  <c r="F1642" i="9"/>
  <c r="F1643" i="9"/>
  <c r="F1644" i="9"/>
  <c r="F1645" i="9"/>
  <c r="F1646" i="9"/>
  <c r="F1647" i="9"/>
  <c r="F1648" i="9"/>
  <c r="F1649" i="9"/>
  <c r="F1650" i="9"/>
  <c r="F1651" i="9"/>
  <c r="F1652" i="9"/>
  <c r="F1653" i="9"/>
  <c r="F1654" i="9"/>
  <c r="F1655" i="9"/>
  <c r="F1656" i="9"/>
  <c r="F1657" i="9"/>
  <c r="F1658" i="9"/>
  <c r="F1659" i="9"/>
  <c r="F1660" i="9"/>
  <c r="F1661" i="9"/>
  <c r="F1662" i="9"/>
  <c r="F1663" i="9"/>
  <c r="F1664" i="9"/>
  <c r="F1665" i="9"/>
  <c r="F1666" i="9"/>
  <c r="F1667" i="9"/>
  <c r="F1668" i="9"/>
  <c r="F1669" i="9"/>
  <c r="F1670" i="9"/>
  <c r="F1671" i="9"/>
  <c r="F1672" i="9"/>
  <c r="F1673" i="9"/>
  <c r="F1674" i="9"/>
  <c r="F1675" i="9"/>
  <c r="F1676" i="9"/>
  <c r="F1677" i="9"/>
  <c r="F1678" i="9"/>
  <c r="F1679" i="9"/>
  <c r="F1680" i="9"/>
  <c r="F1681" i="9"/>
  <c r="F1682" i="9"/>
  <c r="F1683" i="9"/>
  <c r="F1684" i="9"/>
  <c r="F1685" i="9"/>
  <c r="F1686" i="9"/>
  <c r="F1687" i="9"/>
  <c r="F1688" i="9"/>
  <c r="F1689" i="9"/>
  <c r="F1690" i="9"/>
  <c r="F1691" i="9"/>
  <c r="F1692" i="9"/>
  <c r="F1693" i="9"/>
  <c r="F1694" i="9"/>
  <c r="F1695" i="9"/>
  <c r="F1696" i="9"/>
  <c r="F1697" i="9"/>
  <c r="F1698" i="9"/>
  <c r="F1699" i="9"/>
  <c r="F1700" i="9"/>
  <c r="F1701" i="9"/>
  <c r="F1702" i="9"/>
  <c r="F1703" i="9"/>
  <c r="F1704" i="9"/>
  <c r="F1705" i="9"/>
  <c r="F1706" i="9"/>
  <c r="F1707" i="9"/>
  <c r="F1708" i="9"/>
  <c r="F1709" i="9"/>
  <c r="F1710" i="9"/>
  <c r="F1711" i="9"/>
  <c r="F1712" i="9"/>
  <c r="F1713" i="9"/>
  <c r="F1714" i="9"/>
  <c r="F1715" i="9"/>
  <c r="F1716" i="9"/>
  <c r="F1717" i="9"/>
  <c r="F1718" i="9"/>
  <c r="F1719" i="9"/>
  <c r="F1720" i="9"/>
  <c r="F1721" i="9"/>
  <c r="F1722" i="9"/>
  <c r="F1723" i="9"/>
  <c r="F1724" i="9"/>
  <c r="F1725" i="9"/>
  <c r="F1726" i="9"/>
  <c r="F1727" i="9"/>
  <c r="F1728" i="9"/>
  <c r="F1729" i="9"/>
  <c r="F1730" i="9"/>
  <c r="F1731" i="9"/>
  <c r="F1732" i="9"/>
  <c r="F1733" i="9"/>
  <c r="F1734" i="9"/>
  <c r="F1735" i="9"/>
  <c r="F1736" i="9"/>
  <c r="F1737" i="9"/>
  <c r="F1738" i="9"/>
  <c r="F1739" i="9"/>
  <c r="F1740" i="9"/>
  <c r="F1741" i="9"/>
  <c r="F1742" i="9"/>
  <c r="F1743" i="9"/>
  <c r="F1744" i="9"/>
  <c r="F1745" i="9"/>
  <c r="F1746" i="9"/>
  <c r="F1747" i="9"/>
  <c r="F1748" i="9"/>
  <c r="F1749" i="9"/>
  <c r="F1750" i="9"/>
  <c r="F1751" i="9"/>
  <c r="F1752" i="9"/>
  <c r="F1753" i="9"/>
  <c r="F1754" i="9"/>
  <c r="F1755" i="9"/>
  <c r="F1756" i="9"/>
  <c r="F1757" i="9"/>
  <c r="F1758" i="9"/>
  <c r="F1759" i="9"/>
  <c r="F1760" i="9"/>
  <c r="F1761" i="9"/>
  <c r="F1762" i="9"/>
  <c r="F1763" i="9"/>
  <c r="F1764" i="9"/>
  <c r="F1765" i="9"/>
  <c r="F1766" i="9"/>
  <c r="F1767" i="9"/>
  <c r="F1768" i="9"/>
  <c r="F1769" i="9"/>
  <c r="F1770" i="9"/>
  <c r="F1771" i="9"/>
  <c r="F1772" i="9"/>
  <c r="F1773" i="9"/>
  <c r="F1774" i="9"/>
  <c r="F1775" i="9"/>
  <c r="F1776" i="9"/>
  <c r="F1777" i="9"/>
  <c r="F1778" i="9"/>
  <c r="F1779" i="9"/>
  <c r="F1780" i="9"/>
  <c r="F1781" i="9"/>
  <c r="F1782" i="9"/>
  <c r="F1783" i="9"/>
  <c r="F1784" i="9"/>
  <c r="F1785" i="9"/>
  <c r="F1786" i="9"/>
  <c r="F1787" i="9"/>
  <c r="F1788" i="9"/>
  <c r="F1789" i="9"/>
  <c r="F1790" i="9"/>
  <c r="F1791" i="9"/>
  <c r="F1792" i="9"/>
  <c r="F1793" i="9"/>
  <c r="F1794" i="9"/>
  <c r="F1795" i="9"/>
  <c r="F1796" i="9"/>
  <c r="F1797" i="9"/>
  <c r="F1798" i="9"/>
  <c r="F1799" i="9"/>
  <c r="F1800" i="9"/>
  <c r="F1801" i="9"/>
  <c r="F1802" i="9"/>
  <c r="F1803" i="9"/>
  <c r="F1804" i="9"/>
  <c r="F1805" i="9"/>
  <c r="F1806" i="9"/>
  <c r="F1807" i="9"/>
  <c r="F1808" i="9"/>
  <c r="F1809" i="9"/>
  <c r="F1810" i="9"/>
  <c r="F1811" i="9"/>
  <c r="F1812" i="9"/>
  <c r="F1813" i="9"/>
  <c r="F1814" i="9"/>
  <c r="F1815" i="9"/>
  <c r="F1816" i="9"/>
  <c r="F1817" i="9"/>
  <c r="F1818" i="9"/>
  <c r="F1819" i="9"/>
  <c r="F1820" i="9"/>
  <c r="F1821" i="9"/>
  <c r="F1822" i="9"/>
  <c r="F1823" i="9"/>
  <c r="F1824" i="9"/>
  <c r="F1825" i="9"/>
  <c r="F1826" i="9"/>
  <c r="F1827" i="9"/>
  <c r="F1828" i="9"/>
  <c r="F1829" i="9"/>
  <c r="F1830" i="9"/>
  <c r="F1831" i="9"/>
  <c r="F1832" i="9"/>
  <c r="F1833" i="9"/>
  <c r="F1834" i="9"/>
  <c r="F1835" i="9"/>
  <c r="F1836" i="9"/>
  <c r="F1837" i="9"/>
  <c r="F1838" i="9"/>
  <c r="F1839" i="9"/>
  <c r="F1840" i="9"/>
  <c r="F1841" i="9"/>
  <c r="F1842" i="9"/>
  <c r="F1843" i="9"/>
  <c r="F1844" i="9"/>
  <c r="F1845" i="9"/>
  <c r="F1846" i="9"/>
  <c r="F1847" i="9"/>
  <c r="F1848" i="9"/>
  <c r="F1849" i="9"/>
  <c r="F1850" i="9"/>
  <c r="F1851" i="9"/>
  <c r="F1852" i="9"/>
  <c r="F1853" i="9"/>
  <c r="F1854" i="9"/>
  <c r="F1855" i="9"/>
  <c r="F1856" i="9"/>
  <c r="F1857" i="9"/>
  <c r="F1858" i="9"/>
  <c r="F1859" i="9"/>
  <c r="F1860" i="9"/>
  <c r="F1861" i="9"/>
  <c r="F1862" i="9"/>
  <c r="F1863" i="9"/>
  <c r="F1864" i="9"/>
  <c r="F1865" i="9"/>
  <c r="F1866" i="9"/>
  <c r="F1867" i="9"/>
  <c r="F1868" i="9"/>
  <c r="F1869" i="9"/>
  <c r="F1870" i="9"/>
  <c r="F1871" i="9"/>
  <c r="F1872" i="9"/>
  <c r="F1873" i="9"/>
  <c r="F1874" i="9"/>
  <c r="F1875" i="9"/>
  <c r="F1876" i="9"/>
  <c r="F1877" i="9"/>
  <c r="F1878" i="9"/>
  <c r="F1879" i="9"/>
  <c r="F1880" i="9"/>
  <c r="F1881" i="9"/>
  <c r="F1882" i="9"/>
  <c r="F1883" i="9"/>
  <c r="F1884" i="9"/>
  <c r="F1885" i="9"/>
  <c r="F1886" i="9"/>
  <c r="F1887" i="9"/>
  <c r="F1888" i="9"/>
  <c r="F1889" i="9"/>
  <c r="F1890" i="9"/>
  <c r="F1891" i="9"/>
  <c r="F1892" i="9"/>
  <c r="F1893" i="9"/>
  <c r="F1894" i="9"/>
  <c r="F1895" i="9"/>
  <c r="F1896" i="9"/>
  <c r="F1897" i="9"/>
  <c r="F1898" i="9"/>
  <c r="F1899" i="9"/>
  <c r="F1900" i="9"/>
  <c r="F1901" i="9"/>
  <c r="F1902" i="9"/>
  <c r="F1903" i="9"/>
  <c r="F1904" i="9"/>
  <c r="F1905" i="9"/>
  <c r="F1906" i="9"/>
  <c r="F1907" i="9"/>
  <c r="F1908" i="9"/>
  <c r="F1909" i="9"/>
  <c r="F1910" i="9"/>
  <c r="F1911" i="9"/>
  <c r="F1912" i="9"/>
  <c r="F1913" i="9"/>
  <c r="F1914" i="9"/>
  <c r="F1915" i="9"/>
  <c r="F1916" i="9"/>
  <c r="F1917" i="9"/>
  <c r="F1918" i="9"/>
  <c r="F1919" i="9"/>
  <c r="F1920" i="9"/>
  <c r="F1921" i="9"/>
  <c r="F1922" i="9"/>
  <c r="F1923" i="9"/>
  <c r="F1924" i="9"/>
  <c r="F1925" i="9"/>
  <c r="F1926" i="9"/>
  <c r="F1927" i="9"/>
  <c r="F1928" i="9"/>
  <c r="F1929" i="9"/>
  <c r="F1930" i="9"/>
  <c r="F1931" i="9"/>
  <c r="F1932" i="9"/>
  <c r="F1933" i="9"/>
  <c r="F1934" i="9"/>
  <c r="F1935" i="9"/>
  <c r="F1936" i="9"/>
  <c r="F1937" i="9"/>
  <c r="F1938" i="9"/>
  <c r="F1939" i="9"/>
  <c r="F1940" i="9"/>
  <c r="F1941" i="9"/>
  <c r="F1942" i="9"/>
  <c r="F1943" i="9"/>
  <c r="F1944" i="9"/>
  <c r="F1945" i="9"/>
  <c r="F1946" i="9"/>
  <c r="F1947" i="9"/>
  <c r="F1948" i="9"/>
  <c r="F1949" i="9"/>
  <c r="F1950" i="9"/>
  <c r="F1951" i="9"/>
  <c r="F1952" i="9"/>
  <c r="F1953" i="9"/>
  <c r="F1954" i="9"/>
  <c r="F1955" i="9"/>
  <c r="F1956" i="9"/>
  <c r="F1957" i="9"/>
  <c r="F1958" i="9"/>
  <c r="F1959" i="9"/>
  <c r="F1960" i="9"/>
  <c r="F1961" i="9"/>
  <c r="F1962" i="9"/>
  <c r="F1963" i="9"/>
  <c r="F1964" i="9"/>
  <c r="F1965" i="9"/>
  <c r="F1966" i="9"/>
  <c r="F1967" i="9"/>
  <c r="F1968" i="9"/>
  <c r="F1969" i="9"/>
  <c r="F1970" i="9"/>
  <c r="F1971" i="9"/>
  <c r="F1972" i="9"/>
  <c r="F1973" i="9"/>
  <c r="F1974" i="9"/>
  <c r="F1975" i="9"/>
  <c r="F1976" i="9"/>
  <c r="F1977" i="9"/>
  <c r="F1978" i="9"/>
  <c r="F1979" i="9"/>
  <c r="F1980" i="9"/>
  <c r="F1981" i="9"/>
  <c r="F1982" i="9"/>
  <c r="F1983" i="9"/>
  <c r="F1984" i="9"/>
  <c r="F1985" i="9"/>
  <c r="F1986" i="9"/>
  <c r="F1987" i="9"/>
  <c r="F1988" i="9"/>
  <c r="F1989" i="9"/>
  <c r="F1990" i="9"/>
  <c r="F1991" i="9"/>
  <c r="F1992" i="9"/>
  <c r="F1993" i="9"/>
  <c r="F1994" i="9"/>
  <c r="F1995" i="9"/>
  <c r="F1996" i="9"/>
  <c r="F1997" i="9"/>
  <c r="F1998" i="9"/>
  <c r="F1999" i="9"/>
  <c r="F2000" i="9"/>
  <c r="F2001" i="9"/>
  <c r="E3" i="9"/>
  <c r="E4" i="9"/>
  <c r="E5" i="9"/>
  <c r="E6" i="9"/>
  <c r="E7" i="9"/>
  <c r="E8" i="9"/>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E521" i="9"/>
  <c r="E522" i="9"/>
  <c r="E523" i="9"/>
  <c r="E524" i="9"/>
  <c r="E525" i="9"/>
  <c r="E526" i="9"/>
  <c r="E527" i="9"/>
  <c r="E528" i="9"/>
  <c r="E529" i="9"/>
  <c r="E530" i="9"/>
  <c r="E531" i="9"/>
  <c r="E532" i="9"/>
  <c r="E533" i="9"/>
  <c r="E534" i="9"/>
  <c r="E535" i="9"/>
  <c r="E536" i="9"/>
  <c r="E537" i="9"/>
  <c r="E538" i="9"/>
  <c r="E539" i="9"/>
  <c r="E540" i="9"/>
  <c r="E541" i="9"/>
  <c r="E542" i="9"/>
  <c r="E543" i="9"/>
  <c r="E544" i="9"/>
  <c r="E545" i="9"/>
  <c r="E546" i="9"/>
  <c r="E547" i="9"/>
  <c r="E548" i="9"/>
  <c r="E549" i="9"/>
  <c r="E550" i="9"/>
  <c r="E551" i="9"/>
  <c r="E552" i="9"/>
  <c r="E553" i="9"/>
  <c r="E554" i="9"/>
  <c r="E555" i="9"/>
  <c r="E556" i="9"/>
  <c r="E557" i="9"/>
  <c r="E558" i="9"/>
  <c r="E559" i="9"/>
  <c r="E560" i="9"/>
  <c r="E561" i="9"/>
  <c r="E562" i="9"/>
  <c r="E563" i="9"/>
  <c r="E564" i="9"/>
  <c r="E565" i="9"/>
  <c r="E566" i="9"/>
  <c r="E567" i="9"/>
  <c r="E568" i="9"/>
  <c r="E569" i="9"/>
  <c r="E570" i="9"/>
  <c r="E571" i="9"/>
  <c r="E572" i="9"/>
  <c r="E573" i="9"/>
  <c r="E574" i="9"/>
  <c r="E575" i="9"/>
  <c r="E576" i="9"/>
  <c r="E577" i="9"/>
  <c r="E578" i="9"/>
  <c r="E579" i="9"/>
  <c r="E580" i="9"/>
  <c r="E581" i="9"/>
  <c r="E582" i="9"/>
  <c r="E583" i="9"/>
  <c r="E584" i="9"/>
  <c r="E585" i="9"/>
  <c r="E586" i="9"/>
  <c r="E587" i="9"/>
  <c r="E588" i="9"/>
  <c r="E589" i="9"/>
  <c r="E590" i="9"/>
  <c r="E591" i="9"/>
  <c r="E592" i="9"/>
  <c r="E593" i="9"/>
  <c r="E594" i="9"/>
  <c r="E595" i="9"/>
  <c r="E596" i="9"/>
  <c r="E597" i="9"/>
  <c r="E598" i="9"/>
  <c r="E599" i="9"/>
  <c r="E600" i="9"/>
  <c r="E601" i="9"/>
  <c r="E602" i="9"/>
  <c r="E603" i="9"/>
  <c r="E604" i="9"/>
  <c r="E605" i="9"/>
  <c r="E606" i="9"/>
  <c r="E607" i="9"/>
  <c r="E608" i="9"/>
  <c r="E609" i="9"/>
  <c r="E610" i="9"/>
  <c r="E611" i="9"/>
  <c r="E612" i="9"/>
  <c r="E613" i="9"/>
  <c r="E614" i="9"/>
  <c r="E615" i="9"/>
  <c r="E616" i="9"/>
  <c r="E617" i="9"/>
  <c r="E618" i="9"/>
  <c r="E619" i="9"/>
  <c r="E620" i="9"/>
  <c r="E621" i="9"/>
  <c r="E622" i="9"/>
  <c r="E623" i="9"/>
  <c r="E624" i="9"/>
  <c r="E625" i="9"/>
  <c r="E626" i="9"/>
  <c r="E627" i="9"/>
  <c r="E628" i="9"/>
  <c r="E629" i="9"/>
  <c r="E630" i="9"/>
  <c r="E631" i="9"/>
  <c r="E632" i="9"/>
  <c r="E633" i="9"/>
  <c r="E634" i="9"/>
  <c r="E635" i="9"/>
  <c r="E636" i="9"/>
  <c r="E637" i="9"/>
  <c r="E638" i="9"/>
  <c r="E639" i="9"/>
  <c r="E640" i="9"/>
  <c r="E641" i="9"/>
  <c r="E642" i="9"/>
  <c r="E643" i="9"/>
  <c r="E644" i="9"/>
  <c r="E645" i="9"/>
  <c r="E646" i="9"/>
  <c r="E647" i="9"/>
  <c r="E648" i="9"/>
  <c r="E649" i="9"/>
  <c r="E650" i="9"/>
  <c r="E651" i="9"/>
  <c r="E652" i="9"/>
  <c r="E653" i="9"/>
  <c r="E654" i="9"/>
  <c r="E655" i="9"/>
  <c r="E656" i="9"/>
  <c r="E657" i="9"/>
  <c r="E658" i="9"/>
  <c r="E659" i="9"/>
  <c r="E660" i="9"/>
  <c r="E661" i="9"/>
  <c r="E662" i="9"/>
  <c r="E663" i="9"/>
  <c r="E664" i="9"/>
  <c r="E665" i="9"/>
  <c r="E666" i="9"/>
  <c r="E667" i="9"/>
  <c r="E668" i="9"/>
  <c r="E669" i="9"/>
  <c r="E670" i="9"/>
  <c r="E671" i="9"/>
  <c r="E672" i="9"/>
  <c r="E673" i="9"/>
  <c r="E674" i="9"/>
  <c r="E675" i="9"/>
  <c r="E676" i="9"/>
  <c r="E677" i="9"/>
  <c r="E678" i="9"/>
  <c r="E679" i="9"/>
  <c r="E680" i="9"/>
  <c r="E681" i="9"/>
  <c r="E682" i="9"/>
  <c r="E683" i="9"/>
  <c r="E684" i="9"/>
  <c r="E685" i="9"/>
  <c r="E686" i="9"/>
  <c r="E687" i="9"/>
  <c r="E688" i="9"/>
  <c r="E689" i="9"/>
  <c r="E690" i="9"/>
  <c r="E691" i="9"/>
  <c r="E692" i="9"/>
  <c r="E693" i="9"/>
  <c r="E694" i="9"/>
  <c r="E695" i="9"/>
  <c r="E696" i="9"/>
  <c r="E697" i="9"/>
  <c r="E698" i="9"/>
  <c r="E699" i="9"/>
  <c r="E700" i="9"/>
  <c r="E701" i="9"/>
  <c r="E702" i="9"/>
  <c r="E703" i="9"/>
  <c r="E704" i="9"/>
  <c r="E705" i="9"/>
  <c r="E706" i="9"/>
  <c r="E707" i="9"/>
  <c r="E708" i="9"/>
  <c r="E709" i="9"/>
  <c r="E710" i="9"/>
  <c r="E711" i="9"/>
  <c r="E712" i="9"/>
  <c r="E713" i="9"/>
  <c r="E714" i="9"/>
  <c r="E715" i="9"/>
  <c r="E716" i="9"/>
  <c r="E717" i="9"/>
  <c r="E718" i="9"/>
  <c r="E719" i="9"/>
  <c r="E720" i="9"/>
  <c r="E721" i="9"/>
  <c r="E722" i="9"/>
  <c r="E723" i="9"/>
  <c r="E724" i="9"/>
  <c r="E725" i="9"/>
  <c r="E726" i="9"/>
  <c r="E727" i="9"/>
  <c r="E728" i="9"/>
  <c r="E729" i="9"/>
  <c r="E730" i="9"/>
  <c r="E731" i="9"/>
  <c r="E732" i="9"/>
  <c r="E733" i="9"/>
  <c r="E734" i="9"/>
  <c r="E735" i="9"/>
  <c r="E736" i="9"/>
  <c r="E737" i="9"/>
  <c r="E738" i="9"/>
  <c r="E739" i="9"/>
  <c r="E740" i="9"/>
  <c r="E741" i="9"/>
  <c r="E742" i="9"/>
  <c r="E743" i="9"/>
  <c r="E744" i="9"/>
  <c r="E745" i="9"/>
  <c r="E746" i="9"/>
  <c r="E747" i="9"/>
  <c r="E748" i="9"/>
  <c r="E749" i="9"/>
  <c r="E750" i="9"/>
  <c r="E751" i="9"/>
  <c r="E752" i="9"/>
  <c r="E753" i="9"/>
  <c r="E754" i="9"/>
  <c r="E755" i="9"/>
  <c r="E756" i="9"/>
  <c r="E757" i="9"/>
  <c r="E758" i="9"/>
  <c r="E759" i="9"/>
  <c r="E760" i="9"/>
  <c r="E761" i="9"/>
  <c r="E762" i="9"/>
  <c r="E763" i="9"/>
  <c r="E764" i="9"/>
  <c r="E765" i="9"/>
  <c r="E766" i="9"/>
  <c r="E767" i="9"/>
  <c r="E768" i="9"/>
  <c r="E769" i="9"/>
  <c r="E770" i="9"/>
  <c r="E771" i="9"/>
  <c r="E772" i="9"/>
  <c r="E773" i="9"/>
  <c r="E774" i="9"/>
  <c r="E775" i="9"/>
  <c r="E776" i="9"/>
  <c r="E777" i="9"/>
  <c r="E778" i="9"/>
  <c r="E779" i="9"/>
  <c r="E780" i="9"/>
  <c r="E781" i="9"/>
  <c r="E782" i="9"/>
  <c r="E783" i="9"/>
  <c r="E784" i="9"/>
  <c r="E785" i="9"/>
  <c r="E786" i="9"/>
  <c r="E787" i="9"/>
  <c r="E788" i="9"/>
  <c r="E789" i="9"/>
  <c r="E790" i="9"/>
  <c r="E791" i="9"/>
  <c r="E792" i="9"/>
  <c r="E793" i="9"/>
  <c r="E794" i="9"/>
  <c r="E795" i="9"/>
  <c r="E796" i="9"/>
  <c r="E797" i="9"/>
  <c r="E798" i="9"/>
  <c r="E799" i="9"/>
  <c r="E800" i="9"/>
  <c r="E801" i="9"/>
  <c r="E802" i="9"/>
  <c r="E803" i="9"/>
  <c r="E804" i="9"/>
  <c r="E805" i="9"/>
  <c r="E806" i="9"/>
  <c r="E807" i="9"/>
  <c r="E808" i="9"/>
  <c r="E809" i="9"/>
  <c r="E810" i="9"/>
  <c r="E811" i="9"/>
  <c r="E812" i="9"/>
  <c r="E813" i="9"/>
  <c r="E814" i="9"/>
  <c r="E815" i="9"/>
  <c r="E816" i="9"/>
  <c r="E817" i="9"/>
  <c r="E818" i="9"/>
  <c r="E819" i="9"/>
  <c r="E820" i="9"/>
  <c r="E821" i="9"/>
  <c r="E822" i="9"/>
  <c r="E823" i="9"/>
  <c r="E824" i="9"/>
  <c r="E825" i="9"/>
  <c r="E826" i="9"/>
  <c r="E827" i="9"/>
  <c r="E828" i="9"/>
  <c r="E829" i="9"/>
  <c r="E830" i="9"/>
  <c r="E831" i="9"/>
  <c r="E832" i="9"/>
  <c r="E833" i="9"/>
  <c r="E834" i="9"/>
  <c r="E835" i="9"/>
  <c r="E836" i="9"/>
  <c r="E837" i="9"/>
  <c r="E838" i="9"/>
  <c r="E839" i="9"/>
  <c r="E840" i="9"/>
  <c r="E841" i="9"/>
  <c r="E842" i="9"/>
  <c r="E843" i="9"/>
  <c r="E844" i="9"/>
  <c r="E845" i="9"/>
  <c r="E846" i="9"/>
  <c r="E847" i="9"/>
  <c r="E848" i="9"/>
  <c r="E849" i="9"/>
  <c r="E850" i="9"/>
  <c r="E851" i="9"/>
  <c r="E852" i="9"/>
  <c r="E853" i="9"/>
  <c r="E854" i="9"/>
  <c r="E855" i="9"/>
  <c r="E856" i="9"/>
  <c r="E857" i="9"/>
  <c r="E858" i="9"/>
  <c r="E859" i="9"/>
  <c r="E860" i="9"/>
  <c r="E861" i="9"/>
  <c r="E862" i="9"/>
  <c r="E863" i="9"/>
  <c r="E864" i="9"/>
  <c r="E865" i="9"/>
  <c r="E866" i="9"/>
  <c r="E867" i="9"/>
  <c r="E868" i="9"/>
  <c r="E869" i="9"/>
  <c r="E870" i="9"/>
  <c r="E871" i="9"/>
  <c r="E872" i="9"/>
  <c r="E873" i="9"/>
  <c r="E874" i="9"/>
  <c r="E875" i="9"/>
  <c r="E876" i="9"/>
  <c r="E877" i="9"/>
  <c r="E878" i="9"/>
  <c r="E879" i="9"/>
  <c r="E880" i="9"/>
  <c r="E881" i="9"/>
  <c r="E882" i="9"/>
  <c r="E883" i="9"/>
  <c r="E884" i="9"/>
  <c r="E885" i="9"/>
  <c r="E886" i="9"/>
  <c r="E887" i="9"/>
  <c r="E888" i="9"/>
  <c r="E889" i="9"/>
  <c r="E890" i="9"/>
  <c r="E891" i="9"/>
  <c r="E892" i="9"/>
  <c r="E893" i="9"/>
  <c r="E894" i="9"/>
  <c r="E895" i="9"/>
  <c r="E896" i="9"/>
  <c r="E897" i="9"/>
  <c r="E898" i="9"/>
  <c r="E899" i="9"/>
  <c r="E900" i="9"/>
  <c r="E901" i="9"/>
  <c r="E902" i="9"/>
  <c r="E903" i="9"/>
  <c r="E904" i="9"/>
  <c r="E905" i="9"/>
  <c r="E906" i="9"/>
  <c r="E907" i="9"/>
  <c r="E908" i="9"/>
  <c r="E909" i="9"/>
  <c r="E910" i="9"/>
  <c r="E911" i="9"/>
  <c r="E912" i="9"/>
  <c r="E913" i="9"/>
  <c r="E914" i="9"/>
  <c r="E915" i="9"/>
  <c r="E916" i="9"/>
  <c r="E917" i="9"/>
  <c r="E918" i="9"/>
  <c r="E919" i="9"/>
  <c r="E920" i="9"/>
  <c r="E921" i="9"/>
  <c r="E922" i="9"/>
  <c r="E923" i="9"/>
  <c r="E924" i="9"/>
  <c r="E925" i="9"/>
  <c r="E926" i="9"/>
  <c r="E927" i="9"/>
  <c r="E928" i="9"/>
  <c r="E929" i="9"/>
  <c r="E930" i="9"/>
  <c r="E931" i="9"/>
  <c r="E932" i="9"/>
  <c r="E933" i="9"/>
  <c r="E934" i="9"/>
  <c r="E935" i="9"/>
  <c r="E936" i="9"/>
  <c r="E937" i="9"/>
  <c r="E938" i="9"/>
  <c r="E939" i="9"/>
  <c r="E940" i="9"/>
  <c r="E941" i="9"/>
  <c r="E942" i="9"/>
  <c r="E943" i="9"/>
  <c r="E944" i="9"/>
  <c r="E945" i="9"/>
  <c r="E946" i="9"/>
  <c r="E947" i="9"/>
  <c r="E948" i="9"/>
  <c r="E949" i="9"/>
  <c r="E950" i="9"/>
  <c r="E951" i="9"/>
  <c r="E952" i="9"/>
  <c r="E953" i="9"/>
  <c r="E954" i="9"/>
  <c r="E955" i="9"/>
  <c r="E956" i="9"/>
  <c r="E957" i="9"/>
  <c r="E958" i="9"/>
  <c r="E959" i="9"/>
  <c r="E960" i="9"/>
  <c r="E961" i="9"/>
  <c r="E962" i="9"/>
  <c r="E963" i="9"/>
  <c r="E964" i="9"/>
  <c r="E965" i="9"/>
  <c r="E966" i="9"/>
  <c r="E967" i="9"/>
  <c r="E968" i="9"/>
  <c r="E969" i="9"/>
  <c r="E970" i="9"/>
  <c r="E971" i="9"/>
  <c r="E972" i="9"/>
  <c r="E973" i="9"/>
  <c r="E974" i="9"/>
  <c r="E975" i="9"/>
  <c r="E976" i="9"/>
  <c r="E977" i="9"/>
  <c r="E978" i="9"/>
  <c r="E979" i="9"/>
  <c r="E980" i="9"/>
  <c r="E981" i="9"/>
  <c r="E982" i="9"/>
  <c r="E983" i="9"/>
  <c r="E984" i="9"/>
  <c r="E985" i="9"/>
  <c r="E986" i="9"/>
  <c r="E987" i="9"/>
  <c r="E988" i="9"/>
  <c r="E989" i="9"/>
  <c r="E990" i="9"/>
  <c r="E991" i="9"/>
  <c r="E992" i="9"/>
  <c r="E993" i="9"/>
  <c r="E994" i="9"/>
  <c r="E995" i="9"/>
  <c r="E996" i="9"/>
  <c r="E997" i="9"/>
  <c r="E998" i="9"/>
  <c r="E999" i="9"/>
  <c r="E1000" i="9"/>
  <c r="E1001" i="9"/>
  <c r="E1002" i="9"/>
  <c r="E1003" i="9"/>
  <c r="E1004" i="9"/>
  <c r="E1005" i="9"/>
  <c r="E1006" i="9"/>
  <c r="E1007" i="9"/>
  <c r="E1008" i="9"/>
  <c r="E1009" i="9"/>
  <c r="E1010" i="9"/>
  <c r="E1011" i="9"/>
  <c r="E1012" i="9"/>
  <c r="E1013" i="9"/>
  <c r="E1014" i="9"/>
  <c r="E1015" i="9"/>
  <c r="E1016" i="9"/>
  <c r="E1017" i="9"/>
  <c r="E1018" i="9"/>
  <c r="E1019" i="9"/>
  <c r="E1020" i="9"/>
  <c r="E1021" i="9"/>
  <c r="E1022" i="9"/>
  <c r="E1023" i="9"/>
  <c r="E1024" i="9"/>
  <c r="E1025" i="9"/>
  <c r="E1026" i="9"/>
  <c r="E1027" i="9"/>
  <c r="E1028" i="9"/>
  <c r="E1029" i="9"/>
  <c r="E1030" i="9"/>
  <c r="E1031" i="9"/>
  <c r="E1032" i="9"/>
  <c r="E1033" i="9"/>
  <c r="E1034" i="9"/>
  <c r="E1035" i="9"/>
  <c r="E1036" i="9"/>
  <c r="E1037" i="9"/>
  <c r="E1038" i="9"/>
  <c r="E1039" i="9"/>
  <c r="E1040" i="9"/>
  <c r="E1041" i="9"/>
  <c r="E1042" i="9"/>
  <c r="E1043" i="9"/>
  <c r="E1044" i="9"/>
  <c r="E1045" i="9"/>
  <c r="E1046" i="9"/>
  <c r="E1047" i="9"/>
  <c r="E1048" i="9"/>
  <c r="E1049" i="9"/>
  <c r="E1050" i="9"/>
  <c r="E1051" i="9"/>
  <c r="E1052" i="9"/>
  <c r="E1053" i="9"/>
  <c r="E1054" i="9"/>
  <c r="E1055" i="9"/>
  <c r="E1056" i="9"/>
  <c r="E1057" i="9"/>
  <c r="E1058" i="9"/>
  <c r="E1059" i="9"/>
  <c r="E1060" i="9"/>
  <c r="E1061" i="9"/>
  <c r="E1062" i="9"/>
  <c r="E1063" i="9"/>
  <c r="E1064" i="9"/>
  <c r="E1065" i="9"/>
  <c r="E1066" i="9"/>
  <c r="E1067" i="9"/>
  <c r="E1068" i="9"/>
  <c r="E1069" i="9"/>
  <c r="E1070" i="9"/>
  <c r="E1071" i="9"/>
  <c r="E1072" i="9"/>
  <c r="E1073" i="9"/>
  <c r="E1074" i="9"/>
  <c r="E1075" i="9"/>
  <c r="E1076" i="9"/>
  <c r="E1077" i="9"/>
  <c r="E1078" i="9"/>
  <c r="E1079" i="9"/>
  <c r="E1080" i="9"/>
  <c r="E1081" i="9"/>
  <c r="E1082" i="9"/>
  <c r="E1083" i="9"/>
  <c r="E1084" i="9"/>
  <c r="E1085" i="9"/>
  <c r="E1086" i="9"/>
  <c r="E1087" i="9"/>
  <c r="E1088" i="9"/>
  <c r="E1089" i="9"/>
  <c r="E1090" i="9"/>
  <c r="E1091" i="9"/>
  <c r="E1092" i="9"/>
  <c r="E1093" i="9"/>
  <c r="E1094" i="9"/>
  <c r="E1095" i="9"/>
  <c r="E1096" i="9"/>
  <c r="E1097" i="9"/>
  <c r="E1098" i="9"/>
  <c r="E1099" i="9"/>
  <c r="E1100" i="9"/>
  <c r="E1101" i="9"/>
  <c r="E1102" i="9"/>
  <c r="E1103" i="9"/>
  <c r="E1104" i="9"/>
  <c r="E1105" i="9"/>
  <c r="E1106" i="9"/>
  <c r="E1107" i="9"/>
  <c r="E1108" i="9"/>
  <c r="E1109" i="9"/>
  <c r="E1110" i="9"/>
  <c r="E1111" i="9"/>
  <c r="E1112" i="9"/>
  <c r="E1113" i="9"/>
  <c r="E1114" i="9"/>
  <c r="E1115" i="9"/>
  <c r="E1116" i="9"/>
  <c r="E1117" i="9"/>
  <c r="E1118" i="9"/>
  <c r="E1119" i="9"/>
  <c r="E1120" i="9"/>
  <c r="E1121" i="9"/>
  <c r="E1122" i="9"/>
  <c r="E1123" i="9"/>
  <c r="E1124" i="9"/>
  <c r="E1125" i="9"/>
  <c r="E1126" i="9"/>
  <c r="E1127" i="9"/>
  <c r="E1128" i="9"/>
  <c r="E1129" i="9"/>
  <c r="E1130" i="9"/>
  <c r="E1131" i="9"/>
  <c r="E1132" i="9"/>
  <c r="E1133" i="9"/>
  <c r="E1134" i="9"/>
  <c r="E1135" i="9"/>
  <c r="E1136" i="9"/>
  <c r="E1137" i="9"/>
  <c r="E1138" i="9"/>
  <c r="E1139" i="9"/>
  <c r="E1140" i="9"/>
  <c r="E1141" i="9"/>
  <c r="E1142" i="9"/>
  <c r="E1143" i="9"/>
  <c r="E1144" i="9"/>
  <c r="E1145" i="9"/>
  <c r="E1146" i="9"/>
  <c r="E1147" i="9"/>
  <c r="E1148" i="9"/>
  <c r="E1149" i="9"/>
  <c r="E1150" i="9"/>
  <c r="E1151" i="9"/>
  <c r="E1152" i="9"/>
  <c r="E1153" i="9"/>
  <c r="E1154" i="9"/>
  <c r="E1155" i="9"/>
  <c r="E1156" i="9"/>
  <c r="E1157" i="9"/>
  <c r="E1158" i="9"/>
  <c r="E1159" i="9"/>
  <c r="E1160" i="9"/>
  <c r="E1161" i="9"/>
  <c r="E1162" i="9"/>
  <c r="E1163" i="9"/>
  <c r="E1164" i="9"/>
  <c r="E1165" i="9"/>
  <c r="E1166" i="9"/>
  <c r="E1167" i="9"/>
  <c r="E1168" i="9"/>
  <c r="E1169" i="9"/>
  <c r="E1170" i="9"/>
  <c r="E1171" i="9"/>
  <c r="E1172" i="9"/>
  <c r="E1173" i="9"/>
  <c r="E1174" i="9"/>
  <c r="E1175" i="9"/>
  <c r="E1176" i="9"/>
  <c r="E1177" i="9"/>
  <c r="E1178" i="9"/>
  <c r="E1179" i="9"/>
  <c r="E1180" i="9"/>
  <c r="E1181" i="9"/>
  <c r="E1182" i="9"/>
  <c r="E1183" i="9"/>
  <c r="E1184" i="9"/>
  <c r="E1185" i="9"/>
  <c r="E1186" i="9"/>
  <c r="E1187" i="9"/>
  <c r="E1188" i="9"/>
  <c r="E1189" i="9"/>
  <c r="E1190" i="9"/>
  <c r="E1191" i="9"/>
  <c r="E1192" i="9"/>
  <c r="E1193" i="9"/>
  <c r="E1194" i="9"/>
  <c r="E1195" i="9"/>
  <c r="E1196" i="9"/>
  <c r="E1197" i="9"/>
  <c r="E1198" i="9"/>
  <c r="E1199" i="9"/>
  <c r="E1200" i="9"/>
  <c r="E1201" i="9"/>
  <c r="E1202" i="9"/>
  <c r="E1203" i="9"/>
  <c r="E1204" i="9"/>
  <c r="E1205" i="9"/>
  <c r="E1206" i="9"/>
  <c r="E1207" i="9"/>
  <c r="E1208" i="9"/>
  <c r="E1209" i="9"/>
  <c r="E1210" i="9"/>
  <c r="E1211" i="9"/>
  <c r="E1212" i="9"/>
  <c r="E1213" i="9"/>
  <c r="E1214" i="9"/>
  <c r="E1215" i="9"/>
  <c r="E1216" i="9"/>
  <c r="E1217" i="9"/>
  <c r="E1218" i="9"/>
  <c r="E1219" i="9"/>
  <c r="E1220" i="9"/>
  <c r="E1221" i="9"/>
  <c r="E1222" i="9"/>
  <c r="E1223" i="9"/>
  <c r="E1224" i="9"/>
  <c r="E1225" i="9"/>
  <c r="E1226" i="9"/>
  <c r="E1227" i="9"/>
  <c r="E1228" i="9"/>
  <c r="E1229" i="9"/>
  <c r="E1230" i="9"/>
  <c r="E1231" i="9"/>
  <c r="E1232" i="9"/>
  <c r="E1233" i="9"/>
  <c r="E1234" i="9"/>
  <c r="E1235" i="9"/>
  <c r="E1236" i="9"/>
  <c r="E1237" i="9"/>
  <c r="E1238" i="9"/>
  <c r="E1239" i="9"/>
  <c r="E1240" i="9"/>
  <c r="E1241" i="9"/>
  <c r="E1242" i="9"/>
  <c r="E1243" i="9"/>
  <c r="E1244" i="9"/>
  <c r="E1245" i="9"/>
  <c r="E1246" i="9"/>
  <c r="E1247" i="9"/>
  <c r="E1248" i="9"/>
  <c r="E1249" i="9"/>
  <c r="E1250" i="9"/>
  <c r="E1251" i="9"/>
  <c r="E1252" i="9"/>
  <c r="E1253" i="9"/>
  <c r="E1254" i="9"/>
  <c r="E1255" i="9"/>
  <c r="E1256" i="9"/>
  <c r="E1257" i="9"/>
  <c r="E1258" i="9"/>
  <c r="E1259" i="9"/>
  <c r="E1260" i="9"/>
  <c r="E1261" i="9"/>
  <c r="E1262" i="9"/>
  <c r="E1263" i="9"/>
  <c r="E1264" i="9"/>
  <c r="E1265" i="9"/>
  <c r="E1266" i="9"/>
  <c r="E1267" i="9"/>
  <c r="E1268" i="9"/>
  <c r="E1269" i="9"/>
  <c r="E1270" i="9"/>
  <c r="E1271" i="9"/>
  <c r="E1272" i="9"/>
  <c r="E1273" i="9"/>
  <c r="E1274" i="9"/>
  <c r="E1275" i="9"/>
  <c r="E1276" i="9"/>
  <c r="E1277" i="9"/>
  <c r="E1278" i="9"/>
  <c r="E1279" i="9"/>
  <c r="E1280" i="9"/>
  <c r="E1281" i="9"/>
  <c r="E1282" i="9"/>
  <c r="E1283" i="9"/>
  <c r="E1284" i="9"/>
  <c r="E1285" i="9"/>
  <c r="E1286" i="9"/>
  <c r="E1287" i="9"/>
  <c r="E1288" i="9"/>
  <c r="E1289" i="9"/>
  <c r="E1290" i="9"/>
  <c r="E1291" i="9"/>
  <c r="E1292" i="9"/>
  <c r="E1293" i="9"/>
  <c r="E1294" i="9"/>
  <c r="E1295" i="9"/>
  <c r="E1296" i="9"/>
  <c r="E1297" i="9"/>
  <c r="E1298" i="9"/>
  <c r="E1299" i="9"/>
  <c r="E1300" i="9"/>
  <c r="E1301" i="9"/>
  <c r="E1302" i="9"/>
  <c r="E1303" i="9"/>
  <c r="E1304" i="9"/>
  <c r="E1305" i="9"/>
  <c r="E1306" i="9"/>
  <c r="E1307" i="9"/>
  <c r="E1308" i="9"/>
  <c r="E1309" i="9"/>
  <c r="E1310" i="9"/>
  <c r="E1311" i="9"/>
  <c r="E1312" i="9"/>
  <c r="E1313" i="9"/>
  <c r="E1314" i="9"/>
  <c r="E1315" i="9"/>
  <c r="E1316" i="9"/>
  <c r="E1317" i="9"/>
  <c r="E1318" i="9"/>
  <c r="E1319" i="9"/>
  <c r="E1320" i="9"/>
  <c r="E1321" i="9"/>
  <c r="E1322" i="9"/>
  <c r="E1323" i="9"/>
  <c r="E1324" i="9"/>
  <c r="E1325" i="9"/>
  <c r="E1326" i="9"/>
  <c r="E1327" i="9"/>
  <c r="E1328" i="9"/>
  <c r="E1329" i="9"/>
  <c r="E1330" i="9"/>
  <c r="E1331" i="9"/>
  <c r="E1332" i="9"/>
  <c r="E1333" i="9"/>
  <c r="E1334" i="9"/>
  <c r="E1335" i="9"/>
  <c r="E1336" i="9"/>
  <c r="E1337" i="9"/>
  <c r="E1338" i="9"/>
  <c r="E1339" i="9"/>
  <c r="E1340" i="9"/>
  <c r="E1341" i="9"/>
  <c r="E1342" i="9"/>
  <c r="E1343" i="9"/>
  <c r="E1344" i="9"/>
  <c r="E1345" i="9"/>
  <c r="E1346" i="9"/>
  <c r="E1347" i="9"/>
  <c r="E1348" i="9"/>
  <c r="E1349" i="9"/>
  <c r="E1350" i="9"/>
  <c r="E1351" i="9"/>
  <c r="E1352" i="9"/>
  <c r="E1353" i="9"/>
  <c r="E1354" i="9"/>
  <c r="E1355" i="9"/>
  <c r="E1356" i="9"/>
  <c r="E1357" i="9"/>
  <c r="E1358" i="9"/>
  <c r="E1359" i="9"/>
  <c r="E1360" i="9"/>
  <c r="E1361" i="9"/>
  <c r="E1362" i="9"/>
  <c r="E1363" i="9"/>
  <c r="E1364" i="9"/>
  <c r="E1365" i="9"/>
  <c r="E1366" i="9"/>
  <c r="E1367" i="9"/>
  <c r="E1368" i="9"/>
  <c r="E1369" i="9"/>
  <c r="E1370" i="9"/>
  <c r="E1371" i="9"/>
  <c r="E1372" i="9"/>
  <c r="E1373" i="9"/>
  <c r="E1374" i="9"/>
  <c r="E1375" i="9"/>
  <c r="E1376" i="9"/>
  <c r="E1377" i="9"/>
  <c r="E1378" i="9"/>
  <c r="E1379" i="9"/>
  <c r="E1380" i="9"/>
  <c r="E1381" i="9"/>
  <c r="E1382" i="9"/>
  <c r="E1383" i="9"/>
  <c r="E1384" i="9"/>
  <c r="E1385" i="9"/>
  <c r="E1386" i="9"/>
  <c r="E1387" i="9"/>
  <c r="E1388" i="9"/>
  <c r="E1389" i="9"/>
  <c r="E1390" i="9"/>
  <c r="E1391" i="9"/>
  <c r="E1392" i="9"/>
  <c r="E1393" i="9"/>
  <c r="E1394" i="9"/>
  <c r="E1395" i="9"/>
  <c r="E1396" i="9"/>
  <c r="E1397" i="9"/>
  <c r="E1398" i="9"/>
  <c r="E1399" i="9"/>
  <c r="E1400" i="9"/>
  <c r="E1401" i="9"/>
  <c r="E1402" i="9"/>
  <c r="E1403" i="9"/>
  <c r="E1404" i="9"/>
  <c r="E1405" i="9"/>
  <c r="E1406" i="9"/>
  <c r="E1407" i="9"/>
  <c r="E1408" i="9"/>
  <c r="E1409" i="9"/>
  <c r="E1410" i="9"/>
  <c r="E1411" i="9"/>
  <c r="E1412" i="9"/>
  <c r="E1413" i="9"/>
  <c r="E1414" i="9"/>
  <c r="E1415" i="9"/>
  <c r="E1416" i="9"/>
  <c r="E1417" i="9"/>
  <c r="E1418" i="9"/>
  <c r="E1419" i="9"/>
  <c r="E1420" i="9"/>
  <c r="E1421" i="9"/>
  <c r="E1422" i="9"/>
  <c r="E1423" i="9"/>
  <c r="E1424" i="9"/>
  <c r="E1425" i="9"/>
  <c r="E1426" i="9"/>
  <c r="E1427" i="9"/>
  <c r="E1428" i="9"/>
  <c r="E1429" i="9"/>
  <c r="E1430" i="9"/>
  <c r="E1431" i="9"/>
  <c r="E1432" i="9"/>
  <c r="E1433" i="9"/>
  <c r="E1434" i="9"/>
  <c r="E1435" i="9"/>
  <c r="E1436" i="9"/>
  <c r="E1437" i="9"/>
  <c r="E1438" i="9"/>
  <c r="E1439" i="9"/>
  <c r="E1440" i="9"/>
  <c r="E1441" i="9"/>
  <c r="E1442" i="9"/>
  <c r="E1443" i="9"/>
  <c r="E1444" i="9"/>
  <c r="E1445" i="9"/>
  <c r="E1446" i="9"/>
  <c r="E1447" i="9"/>
  <c r="E1448" i="9"/>
  <c r="E1449" i="9"/>
  <c r="E1450" i="9"/>
  <c r="E1451" i="9"/>
  <c r="E1452" i="9"/>
  <c r="E1453" i="9"/>
  <c r="E1454" i="9"/>
  <c r="E1455" i="9"/>
  <c r="E1456" i="9"/>
  <c r="E1457" i="9"/>
  <c r="E1458" i="9"/>
  <c r="E1459" i="9"/>
  <c r="E1460" i="9"/>
  <c r="E1461" i="9"/>
  <c r="E1462" i="9"/>
  <c r="E1463" i="9"/>
  <c r="E1464" i="9"/>
  <c r="E1465" i="9"/>
  <c r="E1466" i="9"/>
  <c r="E1467" i="9"/>
  <c r="E1468" i="9"/>
  <c r="E1469" i="9"/>
  <c r="E1470" i="9"/>
  <c r="E1471" i="9"/>
  <c r="E1472" i="9"/>
  <c r="E1473" i="9"/>
  <c r="E1474" i="9"/>
  <c r="E1475" i="9"/>
  <c r="E1476" i="9"/>
  <c r="E1477" i="9"/>
  <c r="E1478" i="9"/>
  <c r="E1479" i="9"/>
  <c r="E1480" i="9"/>
  <c r="E1481" i="9"/>
  <c r="E1482" i="9"/>
  <c r="E1483" i="9"/>
  <c r="E1484" i="9"/>
  <c r="E1485" i="9"/>
  <c r="E1486" i="9"/>
  <c r="E1487" i="9"/>
  <c r="E1488" i="9"/>
  <c r="E1489" i="9"/>
  <c r="E1490" i="9"/>
  <c r="E1491" i="9"/>
  <c r="E1492" i="9"/>
  <c r="E1493" i="9"/>
  <c r="E1494" i="9"/>
  <c r="E1495" i="9"/>
  <c r="E1496" i="9"/>
  <c r="E1497" i="9"/>
  <c r="E1498" i="9"/>
  <c r="E1499" i="9"/>
  <c r="E1500" i="9"/>
  <c r="E1501" i="9"/>
  <c r="E1502" i="9"/>
  <c r="E1503" i="9"/>
  <c r="E1504" i="9"/>
  <c r="E1505" i="9"/>
  <c r="E1506" i="9"/>
  <c r="E1507" i="9"/>
  <c r="E1508" i="9"/>
  <c r="E1509" i="9"/>
  <c r="E1510" i="9"/>
  <c r="E1511" i="9"/>
  <c r="E1512" i="9"/>
  <c r="E1513" i="9"/>
  <c r="E1514" i="9"/>
  <c r="E1515" i="9"/>
  <c r="E1516" i="9"/>
  <c r="E1517" i="9"/>
  <c r="E1518" i="9"/>
  <c r="E1519" i="9"/>
  <c r="E1520" i="9"/>
  <c r="E1521" i="9"/>
  <c r="E1522" i="9"/>
  <c r="E1523" i="9"/>
  <c r="E1524" i="9"/>
  <c r="E1525" i="9"/>
  <c r="E1526" i="9"/>
  <c r="E1527" i="9"/>
  <c r="E1528" i="9"/>
  <c r="E1529" i="9"/>
  <c r="E1530" i="9"/>
  <c r="E1531" i="9"/>
  <c r="E1532" i="9"/>
  <c r="E1533" i="9"/>
  <c r="E1534" i="9"/>
  <c r="E1535" i="9"/>
  <c r="E1536" i="9"/>
  <c r="E1537" i="9"/>
  <c r="E1538" i="9"/>
  <c r="E1539" i="9"/>
  <c r="E1540" i="9"/>
  <c r="E1541" i="9"/>
  <c r="E1542" i="9"/>
  <c r="E1543" i="9"/>
  <c r="E1544" i="9"/>
  <c r="E1545" i="9"/>
  <c r="E1546" i="9"/>
  <c r="E1547" i="9"/>
  <c r="E1548" i="9"/>
  <c r="E1549" i="9"/>
  <c r="E1550" i="9"/>
  <c r="E1551" i="9"/>
  <c r="E1552" i="9"/>
  <c r="E1553" i="9"/>
  <c r="E1554" i="9"/>
  <c r="E1555" i="9"/>
  <c r="E1556" i="9"/>
  <c r="E1557" i="9"/>
  <c r="E1558" i="9"/>
  <c r="E1559" i="9"/>
  <c r="E1560" i="9"/>
  <c r="E1561" i="9"/>
  <c r="E1562" i="9"/>
  <c r="E1563" i="9"/>
  <c r="E1564" i="9"/>
  <c r="E1565" i="9"/>
  <c r="E1566" i="9"/>
  <c r="E1567" i="9"/>
  <c r="E1568" i="9"/>
  <c r="E1569" i="9"/>
  <c r="E1570" i="9"/>
  <c r="E1571" i="9"/>
  <c r="E1572" i="9"/>
  <c r="E1573" i="9"/>
  <c r="E1574" i="9"/>
  <c r="E1575" i="9"/>
  <c r="E1576" i="9"/>
  <c r="E1577" i="9"/>
  <c r="E1578" i="9"/>
  <c r="E1579" i="9"/>
  <c r="E1580" i="9"/>
  <c r="E1581" i="9"/>
  <c r="E1582" i="9"/>
  <c r="E1583" i="9"/>
  <c r="E1584" i="9"/>
  <c r="E1585" i="9"/>
  <c r="E1586" i="9"/>
  <c r="E1587" i="9"/>
  <c r="E1588" i="9"/>
  <c r="E1589" i="9"/>
  <c r="E1590" i="9"/>
  <c r="E1591" i="9"/>
  <c r="E1592" i="9"/>
  <c r="E1593" i="9"/>
  <c r="E1594" i="9"/>
  <c r="E1595" i="9"/>
  <c r="E1596" i="9"/>
  <c r="E1597" i="9"/>
  <c r="E1598" i="9"/>
  <c r="E1599" i="9"/>
  <c r="E1600" i="9"/>
  <c r="E1601" i="9"/>
  <c r="E1602" i="9"/>
  <c r="E1603" i="9"/>
  <c r="E1604" i="9"/>
  <c r="E1605" i="9"/>
  <c r="E1606" i="9"/>
  <c r="E1607" i="9"/>
  <c r="E1608" i="9"/>
  <c r="E1609" i="9"/>
  <c r="E1610" i="9"/>
  <c r="E1611" i="9"/>
  <c r="E1612" i="9"/>
  <c r="E1613" i="9"/>
  <c r="E1614" i="9"/>
  <c r="E1615" i="9"/>
  <c r="E1616" i="9"/>
  <c r="E1617" i="9"/>
  <c r="E1618" i="9"/>
  <c r="E1619" i="9"/>
  <c r="E1620" i="9"/>
  <c r="E1621" i="9"/>
  <c r="E1622" i="9"/>
  <c r="E1623" i="9"/>
  <c r="E1624" i="9"/>
  <c r="E1625" i="9"/>
  <c r="E1626" i="9"/>
  <c r="E1627" i="9"/>
  <c r="E1628" i="9"/>
  <c r="E1629" i="9"/>
  <c r="E1630" i="9"/>
  <c r="E1631" i="9"/>
  <c r="E1632" i="9"/>
  <c r="E1633" i="9"/>
  <c r="E1634" i="9"/>
  <c r="E1635" i="9"/>
  <c r="E1636" i="9"/>
  <c r="E1637" i="9"/>
  <c r="E1638" i="9"/>
  <c r="E1639" i="9"/>
  <c r="E1640" i="9"/>
  <c r="E1641" i="9"/>
  <c r="E1642" i="9"/>
  <c r="E1643" i="9"/>
  <c r="E1644" i="9"/>
  <c r="E1645" i="9"/>
  <c r="E1646" i="9"/>
  <c r="E1647" i="9"/>
  <c r="E1648" i="9"/>
  <c r="E1649" i="9"/>
  <c r="E1650" i="9"/>
  <c r="E1651" i="9"/>
  <c r="E1652" i="9"/>
  <c r="E1653" i="9"/>
  <c r="E1654" i="9"/>
  <c r="E1655" i="9"/>
  <c r="E1656" i="9"/>
  <c r="E1657" i="9"/>
  <c r="E1658" i="9"/>
  <c r="E1659" i="9"/>
  <c r="E1660" i="9"/>
  <c r="E1661" i="9"/>
  <c r="E1662" i="9"/>
  <c r="E1663" i="9"/>
  <c r="E1664" i="9"/>
  <c r="E1665" i="9"/>
  <c r="E1666" i="9"/>
  <c r="E1667" i="9"/>
  <c r="E1668" i="9"/>
  <c r="E1669" i="9"/>
  <c r="E1670" i="9"/>
  <c r="E1671" i="9"/>
  <c r="E1672" i="9"/>
  <c r="E1673" i="9"/>
  <c r="E1674" i="9"/>
  <c r="E1675" i="9"/>
  <c r="E1676" i="9"/>
  <c r="E1677" i="9"/>
  <c r="E1678" i="9"/>
  <c r="E1679" i="9"/>
  <c r="E1680" i="9"/>
  <c r="E1681" i="9"/>
  <c r="E1682" i="9"/>
  <c r="E1683" i="9"/>
  <c r="E1684" i="9"/>
  <c r="E1685" i="9"/>
  <c r="E1686" i="9"/>
  <c r="E1687" i="9"/>
  <c r="E1688" i="9"/>
  <c r="E1689" i="9"/>
  <c r="E1690" i="9"/>
  <c r="E1691" i="9"/>
  <c r="E1692" i="9"/>
  <c r="E1693" i="9"/>
  <c r="E1694" i="9"/>
  <c r="E1695" i="9"/>
  <c r="E1696" i="9"/>
  <c r="E1697" i="9"/>
  <c r="E1698" i="9"/>
  <c r="E1699" i="9"/>
  <c r="E1700" i="9"/>
  <c r="E1701" i="9"/>
  <c r="E1702" i="9"/>
  <c r="E1703" i="9"/>
  <c r="E1704" i="9"/>
  <c r="E1705" i="9"/>
  <c r="E1706" i="9"/>
  <c r="E1707" i="9"/>
  <c r="E1708" i="9"/>
  <c r="E1709" i="9"/>
  <c r="E1710" i="9"/>
  <c r="E1711" i="9"/>
  <c r="E1712" i="9"/>
  <c r="E1713" i="9"/>
  <c r="E1714" i="9"/>
  <c r="E1715" i="9"/>
  <c r="E1716" i="9"/>
  <c r="E1717" i="9"/>
  <c r="E1718" i="9"/>
  <c r="E1719" i="9"/>
  <c r="E1720" i="9"/>
  <c r="E1721" i="9"/>
  <c r="E1722" i="9"/>
  <c r="E1723" i="9"/>
  <c r="E1724" i="9"/>
  <c r="E1725" i="9"/>
  <c r="E1726" i="9"/>
  <c r="E1727" i="9"/>
  <c r="E1728" i="9"/>
  <c r="E1729" i="9"/>
  <c r="E1730" i="9"/>
  <c r="E1731" i="9"/>
  <c r="E1732" i="9"/>
  <c r="E1733" i="9"/>
  <c r="E1734" i="9"/>
  <c r="E1735" i="9"/>
  <c r="E1736" i="9"/>
  <c r="E1737" i="9"/>
  <c r="E1738" i="9"/>
  <c r="E1739" i="9"/>
  <c r="E1740" i="9"/>
  <c r="E1741" i="9"/>
  <c r="E1742" i="9"/>
  <c r="E1743" i="9"/>
  <c r="E1744" i="9"/>
  <c r="E1745" i="9"/>
  <c r="E1746" i="9"/>
  <c r="E1747" i="9"/>
  <c r="E1748" i="9"/>
  <c r="E1749" i="9"/>
  <c r="E1750" i="9"/>
  <c r="E1751" i="9"/>
  <c r="E1752" i="9"/>
  <c r="E1753" i="9"/>
  <c r="E1754" i="9"/>
  <c r="E1755" i="9"/>
  <c r="E1756" i="9"/>
  <c r="E1757" i="9"/>
  <c r="E1758" i="9"/>
  <c r="E1759" i="9"/>
  <c r="E1760" i="9"/>
  <c r="E1761" i="9"/>
  <c r="E1762" i="9"/>
  <c r="E1763" i="9"/>
  <c r="E1764" i="9"/>
  <c r="E1765" i="9"/>
  <c r="E1766" i="9"/>
  <c r="E1767" i="9"/>
  <c r="E1768" i="9"/>
  <c r="E1769" i="9"/>
  <c r="E1770" i="9"/>
  <c r="E1771" i="9"/>
  <c r="E1772" i="9"/>
  <c r="E1773" i="9"/>
  <c r="E1774" i="9"/>
  <c r="E1775" i="9"/>
  <c r="E1776" i="9"/>
  <c r="E1777" i="9"/>
  <c r="E1778" i="9"/>
  <c r="E1779" i="9"/>
  <c r="E1780" i="9"/>
  <c r="E1781" i="9"/>
  <c r="E1782" i="9"/>
  <c r="E1783" i="9"/>
  <c r="E1784" i="9"/>
  <c r="E1785" i="9"/>
  <c r="E1786" i="9"/>
  <c r="E1787" i="9"/>
  <c r="E1788" i="9"/>
  <c r="E1789" i="9"/>
  <c r="E1790" i="9"/>
  <c r="E1791" i="9"/>
  <c r="E1792" i="9"/>
  <c r="E1793" i="9"/>
  <c r="E1794" i="9"/>
  <c r="E1795" i="9"/>
  <c r="E1796" i="9"/>
  <c r="E1797" i="9"/>
  <c r="E1798" i="9"/>
  <c r="E1799" i="9"/>
  <c r="E1800" i="9"/>
  <c r="E1801" i="9"/>
  <c r="E1802" i="9"/>
  <c r="E1803" i="9"/>
  <c r="E1804" i="9"/>
  <c r="E1805" i="9"/>
  <c r="E1806" i="9"/>
  <c r="E1807" i="9"/>
  <c r="E1808" i="9"/>
  <c r="E1809" i="9"/>
  <c r="E1810" i="9"/>
  <c r="E1811" i="9"/>
  <c r="E1812" i="9"/>
  <c r="E1813" i="9"/>
  <c r="E1814" i="9"/>
  <c r="E1815" i="9"/>
  <c r="E1816" i="9"/>
  <c r="E1817" i="9"/>
  <c r="E1818" i="9"/>
  <c r="E1819" i="9"/>
  <c r="E1820" i="9"/>
  <c r="E1821" i="9"/>
  <c r="E1822" i="9"/>
  <c r="E1823" i="9"/>
  <c r="E1824" i="9"/>
  <c r="E1825" i="9"/>
  <c r="E1826" i="9"/>
  <c r="E1827" i="9"/>
  <c r="E1828" i="9"/>
  <c r="E1829" i="9"/>
  <c r="E1830" i="9"/>
  <c r="E1831" i="9"/>
  <c r="E1832" i="9"/>
  <c r="E1833" i="9"/>
  <c r="E1834" i="9"/>
  <c r="E1835" i="9"/>
  <c r="E1836" i="9"/>
  <c r="E1837" i="9"/>
  <c r="E1838" i="9"/>
  <c r="E1839" i="9"/>
  <c r="E1840" i="9"/>
  <c r="E1841" i="9"/>
  <c r="E1842" i="9"/>
  <c r="E1843" i="9"/>
  <c r="E1844" i="9"/>
  <c r="E1845" i="9"/>
  <c r="E1846" i="9"/>
  <c r="E1847" i="9"/>
  <c r="E1848" i="9"/>
  <c r="E1849" i="9"/>
  <c r="E1850" i="9"/>
  <c r="E1851" i="9"/>
  <c r="E1852" i="9"/>
  <c r="E1853" i="9"/>
  <c r="E1854" i="9"/>
  <c r="E1855" i="9"/>
  <c r="E1856" i="9"/>
  <c r="E1857" i="9"/>
  <c r="E1858" i="9"/>
  <c r="E1859" i="9"/>
  <c r="E1860" i="9"/>
  <c r="E1861" i="9"/>
  <c r="E1862" i="9"/>
  <c r="E1863" i="9"/>
  <c r="E1864" i="9"/>
  <c r="E1865" i="9"/>
  <c r="E1866" i="9"/>
  <c r="E1867" i="9"/>
  <c r="E1868" i="9"/>
  <c r="E1869" i="9"/>
  <c r="E1870" i="9"/>
  <c r="E1871" i="9"/>
  <c r="E1872" i="9"/>
  <c r="E1873" i="9"/>
  <c r="E1874" i="9"/>
  <c r="E1875" i="9"/>
  <c r="E1876" i="9"/>
  <c r="E1877" i="9"/>
  <c r="E1878" i="9"/>
  <c r="E1879" i="9"/>
  <c r="E1880" i="9"/>
  <c r="E1881" i="9"/>
  <c r="E1882" i="9"/>
  <c r="E1883" i="9"/>
  <c r="E1884" i="9"/>
  <c r="E1885" i="9"/>
  <c r="E1886" i="9"/>
  <c r="E1887" i="9"/>
  <c r="E1888" i="9"/>
  <c r="E1889" i="9"/>
  <c r="E1890" i="9"/>
  <c r="E1891" i="9"/>
  <c r="E1892" i="9"/>
  <c r="E1893" i="9"/>
  <c r="E1894" i="9"/>
  <c r="E1895" i="9"/>
  <c r="E1896" i="9"/>
  <c r="E1897" i="9"/>
  <c r="E1898" i="9"/>
  <c r="E1899" i="9"/>
  <c r="E1900" i="9"/>
  <c r="E1901" i="9"/>
  <c r="E1902" i="9"/>
  <c r="E1903" i="9"/>
  <c r="E1904" i="9"/>
  <c r="E1905" i="9"/>
  <c r="E1906" i="9"/>
  <c r="E1907" i="9"/>
  <c r="E1908" i="9"/>
  <c r="E1909" i="9"/>
  <c r="E1910" i="9"/>
  <c r="E1911" i="9"/>
  <c r="E1912" i="9"/>
  <c r="E1913" i="9"/>
  <c r="E1914" i="9"/>
  <c r="E1915" i="9"/>
  <c r="E1916" i="9"/>
  <c r="E1917" i="9"/>
  <c r="E1918" i="9"/>
  <c r="E1919" i="9"/>
  <c r="E1920" i="9"/>
  <c r="E1921" i="9"/>
  <c r="E1922" i="9"/>
  <c r="E1923" i="9"/>
  <c r="E1924" i="9"/>
  <c r="E1925" i="9"/>
  <c r="E1926" i="9"/>
  <c r="E1927" i="9"/>
  <c r="E1928" i="9"/>
  <c r="E1929" i="9"/>
  <c r="E1930" i="9"/>
  <c r="E1931" i="9"/>
  <c r="E1932" i="9"/>
  <c r="E1933" i="9"/>
  <c r="E1934" i="9"/>
  <c r="E1935" i="9"/>
  <c r="E1936" i="9"/>
  <c r="E1937" i="9"/>
  <c r="E1938" i="9"/>
  <c r="E1939" i="9"/>
  <c r="E1940" i="9"/>
  <c r="E1941" i="9"/>
  <c r="E1942" i="9"/>
  <c r="E1943" i="9"/>
  <c r="E1944" i="9"/>
  <c r="E1945" i="9"/>
  <c r="E1946" i="9"/>
  <c r="E1947" i="9"/>
  <c r="E1948" i="9"/>
  <c r="E1949" i="9"/>
  <c r="E1950" i="9"/>
  <c r="E1951" i="9"/>
  <c r="E1952" i="9"/>
  <c r="E1953" i="9"/>
  <c r="E1954" i="9"/>
  <c r="E1955" i="9"/>
  <c r="E1956" i="9"/>
  <c r="E1957" i="9"/>
  <c r="E1958" i="9"/>
  <c r="E1959" i="9"/>
  <c r="E1960" i="9"/>
  <c r="E1961" i="9"/>
  <c r="E1962" i="9"/>
  <c r="E1963" i="9"/>
  <c r="E1964" i="9"/>
  <c r="E1965" i="9"/>
  <c r="E1966" i="9"/>
  <c r="E1967" i="9"/>
  <c r="E1968" i="9"/>
  <c r="E1969" i="9"/>
  <c r="E1970" i="9"/>
  <c r="E1971" i="9"/>
  <c r="E1972" i="9"/>
  <c r="E1973" i="9"/>
  <c r="E1974" i="9"/>
  <c r="E1975" i="9"/>
  <c r="E1976" i="9"/>
  <c r="E1977" i="9"/>
  <c r="E1978" i="9"/>
  <c r="E1979" i="9"/>
  <c r="E1980" i="9"/>
  <c r="E1981" i="9"/>
  <c r="E1982" i="9"/>
  <c r="E1983" i="9"/>
  <c r="E1984" i="9"/>
  <c r="E1985" i="9"/>
  <c r="E1986" i="9"/>
  <c r="E1987" i="9"/>
  <c r="E1988" i="9"/>
  <c r="E1989" i="9"/>
  <c r="E1990" i="9"/>
  <c r="E1991" i="9"/>
  <c r="E1992" i="9"/>
  <c r="E1993" i="9"/>
  <c r="E1994" i="9"/>
  <c r="E1995" i="9"/>
  <c r="E1996" i="9"/>
  <c r="E1997" i="9"/>
  <c r="E1998" i="9"/>
  <c r="E1999" i="9"/>
  <c r="E2000" i="9"/>
  <c r="E2001" i="9"/>
  <c r="E2" i="9"/>
  <c r="F2" i="9"/>
  <c r="F3" i="8"/>
  <c r="F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E3" i="8"/>
  <c r="E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 i="8"/>
  <c r="F2" i="8"/>
  <c r="F3" i="6"/>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1041" i="6"/>
  <c r="F1042" i="6"/>
  <c r="F1043" i="6"/>
  <c r="F1044" i="6"/>
  <c r="F1045" i="6"/>
  <c r="F1046" i="6"/>
  <c r="F1047" i="6"/>
  <c r="F1048" i="6"/>
  <c r="F1049" i="6"/>
  <c r="F1050" i="6"/>
  <c r="F1051" i="6"/>
  <c r="F1052" i="6"/>
  <c r="F1053" i="6"/>
  <c r="F1054" i="6"/>
  <c r="F1055" i="6"/>
  <c r="F1056" i="6"/>
  <c r="F1057" i="6"/>
  <c r="F1058" i="6"/>
  <c r="F1059" i="6"/>
  <c r="F1060" i="6"/>
  <c r="F1061" i="6"/>
  <c r="F1062" i="6"/>
  <c r="F1063" i="6"/>
  <c r="F1064" i="6"/>
  <c r="F1065" i="6"/>
  <c r="F1066" i="6"/>
  <c r="F1067" i="6"/>
  <c r="F1068" i="6"/>
  <c r="F1069" i="6"/>
  <c r="F1070" i="6"/>
  <c r="F1071" i="6"/>
  <c r="F1072" i="6"/>
  <c r="F1073" i="6"/>
  <c r="F1074" i="6"/>
  <c r="F1075" i="6"/>
  <c r="F1076" i="6"/>
  <c r="F1077" i="6"/>
  <c r="F1078" i="6"/>
  <c r="F1079" i="6"/>
  <c r="F1080" i="6"/>
  <c r="F1081" i="6"/>
  <c r="F1082" i="6"/>
  <c r="F1083" i="6"/>
  <c r="F1084" i="6"/>
  <c r="F1085" i="6"/>
  <c r="F1086" i="6"/>
  <c r="F1087" i="6"/>
  <c r="F1088" i="6"/>
  <c r="F1089" i="6"/>
  <c r="F1090" i="6"/>
  <c r="F1091" i="6"/>
  <c r="F1092" i="6"/>
  <c r="F1093" i="6"/>
  <c r="F1094" i="6"/>
  <c r="F1095" i="6"/>
  <c r="F1096" i="6"/>
  <c r="F1097" i="6"/>
  <c r="F1098" i="6"/>
  <c r="F1099" i="6"/>
  <c r="F1100" i="6"/>
  <c r="F1101" i="6"/>
  <c r="F1102" i="6"/>
  <c r="F1103" i="6"/>
  <c r="F1104" i="6"/>
  <c r="F1105" i="6"/>
  <c r="F1106" i="6"/>
  <c r="F1107" i="6"/>
  <c r="F1108" i="6"/>
  <c r="F1109" i="6"/>
  <c r="F1110" i="6"/>
  <c r="F1111" i="6"/>
  <c r="F1112" i="6"/>
  <c r="F1113" i="6"/>
  <c r="F1114" i="6"/>
  <c r="F1115" i="6"/>
  <c r="F1116" i="6"/>
  <c r="F1117" i="6"/>
  <c r="F1118" i="6"/>
  <c r="F1119" i="6"/>
  <c r="F1120" i="6"/>
  <c r="F1121" i="6"/>
  <c r="F1122" i="6"/>
  <c r="F1123" i="6"/>
  <c r="F1124" i="6"/>
  <c r="F1125" i="6"/>
  <c r="F1126" i="6"/>
  <c r="F1127" i="6"/>
  <c r="F1128" i="6"/>
  <c r="F1129" i="6"/>
  <c r="F1130" i="6"/>
  <c r="F1131" i="6"/>
  <c r="F1132" i="6"/>
  <c r="F1133" i="6"/>
  <c r="F1134" i="6"/>
  <c r="F1135" i="6"/>
  <c r="F1136" i="6"/>
  <c r="F1137" i="6"/>
  <c r="F1138" i="6"/>
  <c r="F1139" i="6"/>
  <c r="F1140" i="6"/>
  <c r="F1141" i="6"/>
  <c r="F1142" i="6"/>
  <c r="F1143" i="6"/>
  <c r="F1144" i="6"/>
  <c r="F1145" i="6"/>
  <c r="F1146" i="6"/>
  <c r="F1147" i="6"/>
  <c r="F1148" i="6"/>
  <c r="F1149" i="6"/>
  <c r="F1150" i="6"/>
  <c r="F1151" i="6"/>
  <c r="F1152" i="6"/>
  <c r="F1153" i="6"/>
  <c r="F1154" i="6"/>
  <c r="F1155" i="6"/>
  <c r="F1156" i="6"/>
  <c r="F1157" i="6"/>
  <c r="F1158" i="6"/>
  <c r="F1159" i="6"/>
  <c r="F1160" i="6"/>
  <c r="F1161" i="6"/>
  <c r="F1162" i="6"/>
  <c r="F1163" i="6"/>
  <c r="F1164" i="6"/>
  <c r="F1165" i="6"/>
  <c r="F1166" i="6"/>
  <c r="F1167" i="6"/>
  <c r="F1168" i="6"/>
  <c r="F1169" i="6"/>
  <c r="F1170" i="6"/>
  <c r="F1171" i="6"/>
  <c r="F1172" i="6"/>
  <c r="F1173" i="6"/>
  <c r="F1174" i="6"/>
  <c r="F1175" i="6"/>
  <c r="F1176" i="6"/>
  <c r="F1177" i="6"/>
  <c r="F1178" i="6"/>
  <c r="F1179" i="6"/>
  <c r="F1180" i="6"/>
  <c r="F1181" i="6"/>
  <c r="F1182" i="6"/>
  <c r="F1183" i="6"/>
  <c r="F1184" i="6"/>
  <c r="F1185" i="6"/>
  <c r="F1186" i="6"/>
  <c r="F1187" i="6"/>
  <c r="F1188" i="6"/>
  <c r="F1189" i="6"/>
  <c r="F1190" i="6"/>
  <c r="F1191" i="6"/>
  <c r="F1192" i="6"/>
  <c r="F1193" i="6"/>
  <c r="F1194" i="6"/>
  <c r="F1195" i="6"/>
  <c r="F1196" i="6"/>
  <c r="F1197" i="6"/>
  <c r="F1198" i="6"/>
  <c r="F1199" i="6"/>
  <c r="F1200" i="6"/>
  <c r="F1201" i="6"/>
  <c r="F1202" i="6"/>
  <c r="F1203" i="6"/>
  <c r="F1204" i="6"/>
  <c r="F1205" i="6"/>
  <c r="F1206" i="6"/>
  <c r="F1207" i="6"/>
  <c r="F1208" i="6"/>
  <c r="F1209" i="6"/>
  <c r="F1210" i="6"/>
  <c r="F1211" i="6"/>
  <c r="F1212" i="6"/>
  <c r="F1213" i="6"/>
  <c r="F1214" i="6"/>
  <c r="F1215" i="6"/>
  <c r="F1216" i="6"/>
  <c r="F1217" i="6"/>
  <c r="F1218" i="6"/>
  <c r="F1219" i="6"/>
  <c r="F1220" i="6"/>
  <c r="F1221" i="6"/>
  <c r="F1222" i="6"/>
  <c r="F1223" i="6"/>
  <c r="F1224" i="6"/>
  <c r="F1225" i="6"/>
  <c r="F1226" i="6"/>
  <c r="F1227" i="6"/>
  <c r="F1228" i="6"/>
  <c r="F1229" i="6"/>
  <c r="F1230" i="6"/>
  <c r="F1231" i="6"/>
  <c r="F1232" i="6"/>
  <c r="F1233" i="6"/>
  <c r="F1234" i="6"/>
  <c r="F1235" i="6"/>
  <c r="F1236" i="6"/>
  <c r="F1237" i="6"/>
  <c r="F1238" i="6"/>
  <c r="F1239" i="6"/>
  <c r="F1240" i="6"/>
  <c r="F1241" i="6"/>
  <c r="F1242" i="6"/>
  <c r="F1243" i="6"/>
  <c r="F1244" i="6"/>
  <c r="F1245" i="6"/>
  <c r="F1246" i="6"/>
  <c r="F1247" i="6"/>
  <c r="F1248" i="6"/>
  <c r="F1249" i="6"/>
  <c r="F1250" i="6"/>
  <c r="F1251" i="6"/>
  <c r="F1252" i="6"/>
  <c r="F1253" i="6"/>
  <c r="F1254" i="6"/>
  <c r="F1255" i="6"/>
  <c r="F1256" i="6"/>
  <c r="F1257" i="6"/>
  <c r="F1258" i="6"/>
  <c r="F1259" i="6"/>
  <c r="F1260" i="6"/>
  <c r="F1261" i="6"/>
  <c r="F1262" i="6"/>
  <c r="F1263" i="6"/>
  <c r="F1264" i="6"/>
  <c r="F1265" i="6"/>
  <c r="F1266" i="6"/>
  <c r="F1267" i="6"/>
  <c r="F1268" i="6"/>
  <c r="F1269" i="6"/>
  <c r="F1270" i="6"/>
  <c r="F1271" i="6"/>
  <c r="F1272" i="6"/>
  <c r="F1273" i="6"/>
  <c r="F1274" i="6"/>
  <c r="F1275" i="6"/>
  <c r="F1276" i="6"/>
  <c r="F1277" i="6"/>
  <c r="F1278" i="6"/>
  <c r="F1279" i="6"/>
  <c r="F1280" i="6"/>
  <c r="F1281" i="6"/>
  <c r="F1282" i="6"/>
  <c r="F1283" i="6"/>
  <c r="F1284" i="6"/>
  <c r="F1285" i="6"/>
  <c r="F1286" i="6"/>
  <c r="F1287" i="6"/>
  <c r="F1288" i="6"/>
  <c r="F1289" i="6"/>
  <c r="F1290" i="6"/>
  <c r="F1291" i="6"/>
  <c r="F1292" i="6"/>
  <c r="F1293" i="6"/>
  <c r="F1294" i="6"/>
  <c r="F1295" i="6"/>
  <c r="F1296" i="6"/>
  <c r="F1297" i="6"/>
  <c r="F1298" i="6"/>
  <c r="F1299" i="6"/>
  <c r="F1300" i="6"/>
  <c r="F1301" i="6"/>
  <c r="F1302" i="6"/>
  <c r="F1303" i="6"/>
  <c r="F1304" i="6"/>
  <c r="F1305" i="6"/>
  <c r="F1306" i="6"/>
  <c r="F1307" i="6"/>
  <c r="F1308" i="6"/>
  <c r="F1309" i="6"/>
  <c r="F1310" i="6"/>
  <c r="F1311" i="6"/>
  <c r="F1312" i="6"/>
  <c r="F1313" i="6"/>
  <c r="F1314" i="6"/>
  <c r="F1315" i="6"/>
  <c r="F1316" i="6"/>
  <c r="F1317" i="6"/>
  <c r="F1318" i="6"/>
  <c r="F1319" i="6"/>
  <c r="F1320" i="6"/>
  <c r="F1321" i="6"/>
  <c r="F1322" i="6"/>
  <c r="F1323" i="6"/>
  <c r="F1324" i="6"/>
  <c r="F1325" i="6"/>
  <c r="F1326" i="6"/>
  <c r="F1327" i="6"/>
  <c r="F1328" i="6"/>
  <c r="F1329" i="6"/>
  <c r="F1330" i="6"/>
  <c r="F1331" i="6"/>
  <c r="F1332" i="6"/>
  <c r="F1333" i="6"/>
  <c r="F1334" i="6"/>
  <c r="F1335" i="6"/>
  <c r="F1336" i="6"/>
  <c r="F1337" i="6"/>
  <c r="F1338" i="6"/>
  <c r="F1339" i="6"/>
  <c r="F1340" i="6"/>
  <c r="F1341" i="6"/>
  <c r="F1342" i="6"/>
  <c r="F1343" i="6"/>
  <c r="F1344" i="6"/>
  <c r="F1345" i="6"/>
  <c r="F1346" i="6"/>
  <c r="F1347" i="6"/>
  <c r="F1348" i="6"/>
  <c r="F1349" i="6"/>
  <c r="F1350" i="6"/>
  <c r="F1351" i="6"/>
  <c r="F1352" i="6"/>
  <c r="F1353" i="6"/>
  <c r="F1354" i="6"/>
  <c r="F1355" i="6"/>
  <c r="F1356" i="6"/>
  <c r="F1357" i="6"/>
  <c r="F1358" i="6"/>
  <c r="F1359" i="6"/>
  <c r="F1360" i="6"/>
  <c r="F1361" i="6"/>
  <c r="F1362" i="6"/>
  <c r="F1363" i="6"/>
  <c r="F1364" i="6"/>
  <c r="F1365" i="6"/>
  <c r="F1366" i="6"/>
  <c r="F1367" i="6"/>
  <c r="F1368" i="6"/>
  <c r="F1369" i="6"/>
  <c r="F1370" i="6"/>
  <c r="F1371" i="6"/>
  <c r="F1372" i="6"/>
  <c r="F1373" i="6"/>
  <c r="F1374" i="6"/>
  <c r="F1375" i="6"/>
  <c r="F1376" i="6"/>
  <c r="F1377" i="6"/>
  <c r="F1378" i="6"/>
  <c r="F1379" i="6"/>
  <c r="F1380" i="6"/>
  <c r="F1381" i="6"/>
  <c r="F1382" i="6"/>
  <c r="F1383" i="6"/>
  <c r="F1384" i="6"/>
  <c r="F1385" i="6"/>
  <c r="F1386" i="6"/>
  <c r="F1387" i="6"/>
  <c r="F1388" i="6"/>
  <c r="F1389" i="6"/>
  <c r="F1390" i="6"/>
  <c r="F1391" i="6"/>
  <c r="F1392" i="6"/>
  <c r="F1393" i="6"/>
  <c r="F1394" i="6"/>
  <c r="F1395" i="6"/>
  <c r="F1396" i="6"/>
  <c r="F1397" i="6"/>
  <c r="F1398" i="6"/>
  <c r="F1399" i="6"/>
  <c r="F1400" i="6"/>
  <c r="F1401" i="6"/>
  <c r="F1402" i="6"/>
  <c r="F1403" i="6"/>
  <c r="F1404" i="6"/>
  <c r="F1405" i="6"/>
  <c r="F1406" i="6"/>
  <c r="F1407" i="6"/>
  <c r="F1408" i="6"/>
  <c r="F1409" i="6"/>
  <c r="F1410" i="6"/>
  <c r="F1411" i="6"/>
  <c r="F1412" i="6"/>
  <c r="F1413" i="6"/>
  <c r="F1414" i="6"/>
  <c r="F1415" i="6"/>
  <c r="F1416" i="6"/>
  <c r="F1417" i="6"/>
  <c r="F1418" i="6"/>
  <c r="F1419" i="6"/>
  <c r="F1420" i="6"/>
  <c r="F1421" i="6"/>
  <c r="F1422" i="6"/>
  <c r="F1423" i="6"/>
  <c r="F1424" i="6"/>
  <c r="F1425" i="6"/>
  <c r="F1426" i="6"/>
  <c r="F1427" i="6"/>
  <c r="F1428" i="6"/>
  <c r="F1429" i="6"/>
  <c r="F1430" i="6"/>
  <c r="F1431" i="6"/>
  <c r="F1432" i="6"/>
  <c r="F1433" i="6"/>
  <c r="F1434" i="6"/>
  <c r="F1435" i="6"/>
  <c r="F1436" i="6"/>
  <c r="F1437" i="6"/>
  <c r="F1438" i="6"/>
  <c r="F1439" i="6"/>
  <c r="F1440" i="6"/>
  <c r="F1441" i="6"/>
  <c r="F1442" i="6"/>
  <c r="F1443" i="6"/>
  <c r="F1444" i="6"/>
  <c r="F1445" i="6"/>
  <c r="F1446" i="6"/>
  <c r="F1447" i="6"/>
  <c r="F1448" i="6"/>
  <c r="F1449" i="6"/>
  <c r="F1450" i="6"/>
  <c r="F1451" i="6"/>
  <c r="F1452" i="6"/>
  <c r="F1453" i="6"/>
  <c r="F1454" i="6"/>
  <c r="F1455" i="6"/>
  <c r="F1456" i="6"/>
  <c r="F1457" i="6"/>
  <c r="F1458" i="6"/>
  <c r="F1459" i="6"/>
  <c r="F1460" i="6"/>
  <c r="F1461" i="6"/>
  <c r="F1462" i="6"/>
  <c r="F1463" i="6"/>
  <c r="F1464" i="6"/>
  <c r="F1465" i="6"/>
  <c r="F1466" i="6"/>
  <c r="F1467" i="6"/>
  <c r="F1468" i="6"/>
  <c r="F1469" i="6"/>
  <c r="F1470" i="6"/>
  <c r="F1471" i="6"/>
  <c r="F1472" i="6"/>
  <c r="F1473" i="6"/>
  <c r="F1474" i="6"/>
  <c r="F1475" i="6"/>
  <c r="F1476" i="6"/>
  <c r="F1477" i="6"/>
  <c r="F1478" i="6"/>
  <c r="F1479" i="6"/>
  <c r="F1480" i="6"/>
  <c r="F1481" i="6"/>
  <c r="F1482" i="6"/>
  <c r="F1483" i="6"/>
  <c r="F1484" i="6"/>
  <c r="F1485" i="6"/>
  <c r="F1486" i="6"/>
  <c r="F1487" i="6"/>
  <c r="F1488" i="6"/>
  <c r="F1489" i="6"/>
  <c r="F1490" i="6"/>
  <c r="F1491" i="6"/>
  <c r="F1492" i="6"/>
  <c r="F1493" i="6"/>
  <c r="F1494" i="6"/>
  <c r="F1495" i="6"/>
  <c r="F1496" i="6"/>
  <c r="F1497" i="6"/>
  <c r="F1498" i="6"/>
  <c r="F1499" i="6"/>
  <c r="F1500" i="6"/>
  <c r="F1501" i="6"/>
  <c r="F1502" i="6"/>
  <c r="F1503" i="6"/>
  <c r="F1504" i="6"/>
  <c r="F1505" i="6"/>
  <c r="F1506" i="6"/>
  <c r="F1507" i="6"/>
  <c r="F1508" i="6"/>
  <c r="F1509" i="6"/>
  <c r="F1510" i="6"/>
  <c r="F1511" i="6"/>
  <c r="F1512" i="6"/>
  <c r="F1513" i="6"/>
  <c r="F1514" i="6"/>
  <c r="F1515" i="6"/>
  <c r="F1516" i="6"/>
  <c r="F1517" i="6"/>
  <c r="F1518" i="6"/>
  <c r="F1519" i="6"/>
  <c r="F1520" i="6"/>
  <c r="F1521" i="6"/>
  <c r="F1522" i="6"/>
  <c r="F1523" i="6"/>
  <c r="F1524" i="6"/>
  <c r="F1525" i="6"/>
  <c r="F1526" i="6"/>
  <c r="F1527" i="6"/>
  <c r="F1528" i="6"/>
  <c r="F1529" i="6"/>
  <c r="F1530" i="6"/>
  <c r="F1531" i="6"/>
  <c r="F1532" i="6"/>
  <c r="F1533" i="6"/>
  <c r="F1534" i="6"/>
  <c r="F1535" i="6"/>
  <c r="F1536" i="6"/>
  <c r="F1537" i="6"/>
  <c r="F1538" i="6"/>
  <c r="F1539" i="6"/>
  <c r="F1540" i="6"/>
  <c r="F1541" i="6"/>
  <c r="F1542" i="6"/>
  <c r="F1543" i="6"/>
  <c r="F1544" i="6"/>
  <c r="F1545" i="6"/>
  <c r="F1546" i="6"/>
  <c r="F1547" i="6"/>
  <c r="F1548" i="6"/>
  <c r="F1549" i="6"/>
  <c r="F1550" i="6"/>
  <c r="F1551" i="6"/>
  <c r="F1552" i="6"/>
  <c r="F1553" i="6"/>
  <c r="F1554" i="6"/>
  <c r="F1555" i="6"/>
  <c r="F1556" i="6"/>
  <c r="F1557" i="6"/>
  <c r="F1558" i="6"/>
  <c r="F1559" i="6"/>
  <c r="F1560" i="6"/>
  <c r="F1561" i="6"/>
  <c r="F1562" i="6"/>
  <c r="F1563" i="6"/>
  <c r="F1564" i="6"/>
  <c r="F1565" i="6"/>
  <c r="F1566" i="6"/>
  <c r="F1567" i="6"/>
  <c r="F1568" i="6"/>
  <c r="F1569" i="6"/>
  <c r="F1570" i="6"/>
  <c r="F1571" i="6"/>
  <c r="F1572" i="6"/>
  <c r="F1573" i="6"/>
  <c r="F1574" i="6"/>
  <c r="F1575" i="6"/>
  <c r="F1576" i="6"/>
  <c r="F1577" i="6"/>
  <c r="F1578" i="6"/>
  <c r="F1579" i="6"/>
  <c r="F1580" i="6"/>
  <c r="F1581" i="6"/>
  <c r="F1582" i="6"/>
  <c r="F1583" i="6"/>
  <c r="F1584" i="6"/>
  <c r="F1585" i="6"/>
  <c r="F1586" i="6"/>
  <c r="F1587" i="6"/>
  <c r="F1588" i="6"/>
  <c r="F1589" i="6"/>
  <c r="F1590" i="6"/>
  <c r="F1591" i="6"/>
  <c r="F1592" i="6"/>
  <c r="F1593" i="6"/>
  <c r="F1594" i="6"/>
  <c r="F1595" i="6"/>
  <c r="F1596" i="6"/>
  <c r="F1597" i="6"/>
  <c r="F1598" i="6"/>
  <c r="F1599" i="6"/>
  <c r="F1600" i="6"/>
  <c r="F1601" i="6"/>
  <c r="F1602" i="6"/>
  <c r="F1603" i="6"/>
  <c r="F1604" i="6"/>
  <c r="F1605" i="6"/>
  <c r="F1606" i="6"/>
  <c r="F1607" i="6"/>
  <c r="F1608" i="6"/>
  <c r="F1609" i="6"/>
  <c r="F1610" i="6"/>
  <c r="F1611" i="6"/>
  <c r="F1612" i="6"/>
  <c r="F1613" i="6"/>
  <c r="F1614" i="6"/>
  <c r="F1615" i="6"/>
  <c r="F1616" i="6"/>
  <c r="F1617" i="6"/>
  <c r="F1618" i="6"/>
  <c r="F1619" i="6"/>
  <c r="F1620" i="6"/>
  <c r="F1621" i="6"/>
  <c r="F1622" i="6"/>
  <c r="F1623" i="6"/>
  <c r="F1624" i="6"/>
  <c r="F1625" i="6"/>
  <c r="F1626" i="6"/>
  <c r="F1627" i="6"/>
  <c r="F1628" i="6"/>
  <c r="F1629" i="6"/>
  <c r="F1630" i="6"/>
  <c r="F1631" i="6"/>
  <c r="F1632" i="6"/>
  <c r="F1633" i="6"/>
  <c r="F1634" i="6"/>
  <c r="F1635" i="6"/>
  <c r="F1636" i="6"/>
  <c r="F1637" i="6"/>
  <c r="F1638" i="6"/>
  <c r="F1639" i="6"/>
  <c r="F1640" i="6"/>
  <c r="F1641" i="6"/>
  <c r="F1642" i="6"/>
  <c r="F1643" i="6"/>
  <c r="F1644" i="6"/>
  <c r="F1645" i="6"/>
  <c r="F1646" i="6"/>
  <c r="F1647" i="6"/>
  <c r="F1648" i="6"/>
  <c r="F1649" i="6"/>
  <c r="F1650" i="6"/>
  <c r="F1651" i="6"/>
  <c r="F1652" i="6"/>
  <c r="F1653" i="6"/>
  <c r="F1654" i="6"/>
  <c r="F1655" i="6"/>
  <c r="F1656" i="6"/>
  <c r="F1657" i="6"/>
  <c r="F1658" i="6"/>
  <c r="F1659" i="6"/>
  <c r="F1660" i="6"/>
  <c r="F1661" i="6"/>
  <c r="F1662" i="6"/>
  <c r="F1663" i="6"/>
  <c r="F1664" i="6"/>
  <c r="F1665" i="6"/>
  <c r="F1666" i="6"/>
  <c r="F1667" i="6"/>
  <c r="F1668" i="6"/>
  <c r="F1669" i="6"/>
  <c r="F1670" i="6"/>
  <c r="F1671" i="6"/>
  <c r="F1672" i="6"/>
  <c r="F1673" i="6"/>
  <c r="F1674" i="6"/>
  <c r="F1675" i="6"/>
  <c r="F1676" i="6"/>
  <c r="F1677" i="6"/>
  <c r="F1678" i="6"/>
  <c r="F1679" i="6"/>
  <c r="F1680" i="6"/>
  <c r="F1681" i="6"/>
  <c r="F1682" i="6"/>
  <c r="F1683" i="6"/>
  <c r="F1684" i="6"/>
  <c r="F1685" i="6"/>
  <c r="F1686" i="6"/>
  <c r="F1687" i="6"/>
  <c r="F1688" i="6"/>
  <c r="F1689" i="6"/>
  <c r="F1690" i="6"/>
  <c r="F1691" i="6"/>
  <c r="F1692" i="6"/>
  <c r="F1693" i="6"/>
  <c r="F1694" i="6"/>
  <c r="F1695" i="6"/>
  <c r="F1696" i="6"/>
  <c r="F1697" i="6"/>
  <c r="F1698" i="6"/>
  <c r="F1699" i="6"/>
  <c r="F1700" i="6"/>
  <c r="F1701" i="6"/>
  <c r="F1702" i="6"/>
  <c r="F1703" i="6"/>
  <c r="F1704" i="6"/>
  <c r="F1705" i="6"/>
  <c r="F1706" i="6"/>
  <c r="F1707" i="6"/>
  <c r="F1708" i="6"/>
  <c r="F1709" i="6"/>
  <c r="F1710" i="6"/>
  <c r="F1711" i="6"/>
  <c r="F1712" i="6"/>
  <c r="F1713" i="6"/>
  <c r="F1714" i="6"/>
  <c r="F1715" i="6"/>
  <c r="F1716" i="6"/>
  <c r="F1717" i="6"/>
  <c r="F1718" i="6"/>
  <c r="F1719" i="6"/>
  <c r="F1720" i="6"/>
  <c r="F1721" i="6"/>
  <c r="F1722" i="6"/>
  <c r="F1723" i="6"/>
  <c r="F1724" i="6"/>
  <c r="F1725" i="6"/>
  <c r="F1726" i="6"/>
  <c r="F1727" i="6"/>
  <c r="F1728" i="6"/>
  <c r="F1729" i="6"/>
  <c r="F1730" i="6"/>
  <c r="F1731" i="6"/>
  <c r="F1732" i="6"/>
  <c r="F1733" i="6"/>
  <c r="F1734" i="6"/>
  <c r="F1735" i="6"/>
  <c r="F1736" i="6"/>
  <c r="F1737" i="6"/>
  <c r="F1738" i="6"/>
  <c r="F1739" i="6"/>
  <c r="F1740" i="6"/>
  <c r="F1741" i="6"/>
  <c r="F1742" i="6"/>
  <c r="F1743" i="6"/>
  <c r="F1744" i="6"/>
  <c r="F1745" i="6"/>
  <c r="F1746" i="6"/>
  <c r="F1747" i="6"/>
  <c r="F1748" i="6"/>
  <c r="F1749" i="6"/>
  <c r="F1750" i="6"/>
  <c r="F1751" i="6"/>
  <c r="F1752" i="6"/>
  <c r="F1753" i="6"/>
  <c r="F1754" i="6"/>
  <c r="F1755" i="6"/>
  <c r="F1756" i="6"/>
  <c r="F1757" i="6"/>
  <c r="F1758" i="6"/>
  <c r="F1759" i="6"/>
  <c r="F1760" i="6"/>
  <c r="F1761" i="6"/>
  <c r="F1762" i="6"/>
  <c r="F1763" i="6"/>
  <c r="F1764" i="6"/>
  <c r="F1765" i="6"/>
  <c r="F1766" i="6"/>
  <c r="F1767" i="6"/>
  <c r="F1768" i="6"/>
  <c r="F1769" i="6"/>
  <c r="F1770" i="6"/>
  <c r="F1771" i="6"/>
  <c r="F1772" i="6"/>
  <c r="F1773" i="6"/>
  <c r="F1774" i="6"/>
  <c r="F1775" i="6"/>
  <c r="F1776" i="6"/>
  <c r="F1777" i="6"/>
  <c r="F1778" i="6"/>
  <c r="F1779" i="6"/>
  <c r="F1780" i="6"/>
  <c r="F1781" i="6"/>
  <c r="F1782" i="6"/>
  <c r="F1783" i="6"/>
  <c r="F1784" i="6"/>
  <c r="F1785" i="6"/>
  <c r="F1786" i="6"/>
  <c r="F1787" i="6"/>
  <c r="F1788" i="6"/>
  <c r="F1789" i="6"/>
  <c r="F1790" i="6"/>
  <c r="F1791" i="6"/>
  <c r="F1792" i="6"/>
  <c r="F1793" i="6"/>
  <c r="F1794" i="6"/>
  <c r="F1795" i="6"/>
  <c r="F1796" i="6"/>
  <c r="F1797" i="6"/>
  <c r="F1798" i="6"/>
  <c r="F1799" i="6"/>
  <c r="F1800" i="6"/>
  <c r="F1801" i="6"/>
  <c r="F1802" i="6"/>
  <c r="F1803" i="6"/>
  <c r="F1804" i="6"/>
  <c r="F1805" i="6"/>
  <c r="F1806" i="6"/>
  <c r="F1807" i="6"/>
  <c r="F1808" i="6"/>
  <c r="F1809" i="6"/>
  <c r="F1810" i="6"/>
  <c r="F1811" i="6"/>
  <c r="F1812" i="6"/>
  <c r="F1813" i="6"/>
  <c r="F1814" i="6"/>
  <c r="F1815" i="6"/>
  <c r="F1816" i="6"/>
  <c r="F1817" i="6"/>
  <c r="F1818" i="6"/>
  <c r="F1819" i="6"/>
  <c r="F1820" i="6"/>
  <c r="F1821" i="6"/>
  <c r="F1822" i="6"/>
  <c r="F1823" i="6"/>
  <c r="F1824" i="6"/>
  <c r="F1825" i="6"/>
  <c r="F1826" i="6"/>
  <c r="F1827" i="6"/>
  <c r="F1828" i="6"/>
  <c r="F1829" i="6"/>
  <c r="F1830" i="6"/>
  <c r="F1831" i="6"/>
  <c r="F1832" i="6"/>
  <c r="F1833" i="6"/>
  <c r="F1834" i="6"/>
  <c r="F1835" i="6"/>
  <c r="F1836" i="6"/>
  <c r="F1837" i="6"/>
  <c r="F1838" i="6"/>
  <c r="F1839" i="6"/>
  <c r="F1840" i="6"/>
  <c r="F1841" i="6"/>
  <c r="F1842" i="6"/>
  <c r="F1843" i="6"/>
  <c r="F1844" i="6"/>
  <c r="F1845" i="6"/>
  <c r="F1846" i="6"/>
  <c r="F1847" i="6"/>
  <c r="F1848" i="6"/>
  <c r="F1849" i="6"/>
  <c r="F1850" i="6"/>
  <c r="F1851" i="6"/>
  <c r="F1852" i="6"/>
  <c r="F1853" i="6"/>
  <c r="F1854" i="6"/>
  <c r="F1855" i="6"/>
  <c r="F1856" i="6"/>
  <c r="F1857" i="6"/>
  <c r="F1858" i="6"/>
  <c r="F1859" i="6"/>
  <c r="F1860" i="6"/>
  <c r="F1861" i="6"/>
  <c r="F1862" i="6"/>
  <c r="F1863" i="6"/>
  <c r="F1864" i="6"/>
  <c r="F1865" i="6"/>
  <c r="F1866" i="6"/>
  <c r="F1867" i="6"/>
  <c r="F1868" i="6"/>
  <c r="F1869" i="6"/>
  <c r="F1870" i="6"/>
  <c r="F1871" i="6"/>
  <c r="F1872" i="6"/>
  <c r="F1873" i="6"/>
  <c r="F1874" i="6"/>
  <c r="F1875" i="6"/>
  <c r="F1876" i="6"/>
  <c r="F1877" i="6"/>
  <c r="F1878" i="6"/>
  <c r="F1879" i="6"/>
  <c r="F1880" i="6"/>
  <c r="F1881" i="6"/>
  <c r="F1882" i="6"/>
  <c r="F1883" i="6"/>
  <c r="F1884" i="6"/>
  <c r="F1885" i="6"/>
  <c r="F1886" i="6"/>
  <c r="F1887" i="6"/>
  <c r="F1888" i="6"/>
  <c r="F1889" i="6"/>
  <c r="F1890" i="6"/>
  <c r="F1891" i="6"/>
  <c r="F1892" i="6"/>
  <c r="F1893" i="6"/>
  <c r="F1894" i="6"/>
  <c r="F1895" i="6"/>
  <c r="F1896" i="6"/>
  <c r="F1897" i="6"/>
  <c r="F1898" i="6"/>
  <c r="F1899" i="6"/>
  <c r="F1900" i="6"/>
  <c r="F1901" i="6"/>
  <c r="F1902" i="6"/>
  <c r="F1903" i="6"/>
  <c r="F1904" i="6"/>
  <c r="F1905" i="6"/>
  <c r="F1906" i="6"/>
  <c r="F1907" i="6"/>
  <c r="F1908" i="6"/>
  <c r="F1909" i="6"/>
  <c r="F1910" i="6"/>
  <c r="F1911" i="6"/>
  <c r="F1912" i="6"/>
  <c r="F1913" i="6"/>
  <c r="F1914" i="6"/>
  <c r="F1915" i="6"/>
  <c r="F1916" i="6"/>
  <c r="F1917" i="6"/>
  <c r="F1918" i="6"/>
  <c r="F1919" i="6"/>
  <c r="F1920" i="6"/>
  <c r="F1921" i="6"/>
  <c r="F1922" i="6"/>
  <c r="F1923" i="6"/>
  <c r="F1924" i="6"/>
  <c r="F1925" i="6"/>
  <c r="F1926" i="6"/>
  <c r="F1927" i="6"/>
  <c r="F1928" i="6"/>
  <c r="F1929" i="6"/>
  <c r="F1930" i="6"/>
  <c r="F1931" i="6"/>
  <c r="F1932" i="6"/>
  <c r="F1933" i="6"/>
  <c r="F1934" i="6"/>
  <c r="F1935" i="6"/>
  <c r="F1936" i="6"/>
  <c r="F1937" i="6"/>
  <c r="F1938" i="6"/>
  <c r="F1939" i="6"/>
  <c r="F1940" i="6"/>
  <c r="F1941" i="6"/>
  <c r="F1942" i="6"/>
  <c r="F1943" i="6"/>
  <c r="F1944" i="6"/>
  <c r="F1945" i="6"/>
  <c r="F1946" i="6"/>
  <c r="F1947" i="6"/>
  <c r="F1948" i="6"/>
  <c r="F1949" i="6"/>
  <c r="F1950" i="6"/>
  <c r="F1951" i="6"/>
  <c r="F1952" i="6"/>
  <c r="F1953" i="6"/>
  <c r="F1954" i="6"/>
  <c r="F1955" i="6"/>
  <c r="F1956" i="6"/>
  <c r="F1957" i="6"/>
  <c r="F1958" i="6"/>
  <c r="F1959" i="6"/>
  <c r="F1960" i="6"/>
  <c r="F1961" i="6"/>
  <c r="F1962" i="6"/>
  <c r="F1963" i="6"/>
  <c r="F1964" i="6"/>
  <c r="F1965" i="6"/>
  <c r="F1966" i="6"/>
  <c r="F1967" i="6"/>
  <c r="F1968" i="6"/>
  <c r="F1969" i="6"/>
  <c r="F1970" i="6"/>
  <c r="F1971" i="6"/>
  <c r="F1972" i="6"/>
  <c r="F1973" i="6"/>
  <c r="F1974" i="6"/>
  <c r="F1975" i="6"/>
  <c r="F1976" i="6"/>
  <c r="F1977" i="6"/>
  <c r="F1978" i="6"/>
  <c r="F1979" i="6"/>
  <c r="F1980" i="6"/>
  <c r="F1981" i="6"/>
  <c r="F1982" i="6"/>
  <c r="F1983" i="6"/>
  <c r="F1984" i="6"/>
  <c r="F1985" i="6"/>
  <c r="F1986" i="6"/>
  <c r="F1987" i="6"/>
  <c r="F1988" i="6"/>
  <c r="F1989" i="6"/>
  <c r="F1990" i="6"/>
  <c r="F1991" i="6"/>
  <c r="F1992" i="6"/>
  <c r="F1993" i="6"/>
  <c r="F1994" i="6"/>
  <c r="F1995" i="6"/>
  <c r="F1996" i="6"/>
  <c r="F1997" i="6"/>
  <c r="F1998" i="6"/>
  <c r="F1999" i="6"/>
  <c r="F2000" i="6"/>
  <c r="F2001" i="6"/>
  <c r="E3" i="6"/>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1101" i="6"/>
  <c r="E1102" i="6"/>
  <c r="E1103" i="6"/>
  <c r="E1104" i="6"/>
  <c r="E1105" i="6"/>
  <c r="E1106" i="6"/>
  <c r="E1107" i="6"/>
  <c r="E1108" i="6"/>
  <c r="E1109" i="6"/>
  <c r="E1110" i="6"/>
  <c r="E1111" i="6"/>
  <c r="E1112" i="6"/>
  <c r="E1113" i="6"/>
  <c r="E1114" i="6"/>
  <c r="E1115" i="6"/>
  <c r="E1116" i="6"/>
  <c r="E1117" i="6"/>
  <c r="E1118" i="6"/>
  <c r="E1119" i="6"/>
  <c r="E1120" i="6"/>
  <c r="E1121" i="6"/>
  <c r="E1122" i="6"/>
  <c r="E1123" i="6"/>
  <c r="E1124" i="6"/>
  <c r="E1125" i="6"/>
  <c r="E1126" i="6"/>
  <c r="E1127" i="6"/>
  <c r="E1128" i="6"/>
  <c r="E1129" i="6"/>
  <c r="E1130" i="6"/>
  <c r="E1131" i="6"/>
  <c r="E1132" i="6"/>
  <c r="E1133" i="6"/>
  <c r="E1134" i="6"/>
  <c r="E1135" i="6"/>
  <c r="E1136" i="6"/>
  <c r="E1137" i="6"/>
  <c r="E1138" i="6"/>
  <c r="E1139" i="6"/>
  <c r="E1140" i="6"/>
  <c r="E1141" i="6"/>
  <c r="E1142" i="6"/>
  <c r="E1143" i="6"/>
  <c r="E1144" i="6"/>
  <c r="E1145" i="6"/>
  <c r="E1146" i="6"/>
  <c r="E1147" i="6"/>
  <c r="E1148" i="6"/>
  <c r="E1149" i="6"/>
  <c r="E1150" i="6"/>
  <c r="E1151" i="6"/>
  <c r="E1152" i="6"/>
  <c r="E1153" i="6"/>
  <c r="E1154" i="6"/>
  <c r="E1155" i="6"/>
  <c r="E1156" i="6"/>
  <c r="E1157" i="6"/>
  <c r="E1158" i="6"/>
  <c r="E1159" i="6"/>
  <c r="E1160" i="6"/>
  <c r="E1161" i="6"/>
  <c r="E1162" i="6"/>
  <c r="E1163" i="6"/>
  <c r="E1164" i="6"/>
  <c r="E1165" i="6"/>
  <c r="E1166" i="6"/>
  <c r="E1167" i="6"/>
  <c r="E1168" i="6"/>
  <c r="E1169" i="6"/>
  <c r="E1170" i="6"/>
  <c r="E1171" i="6"/>
  <c r="E1172" i="6"/>
  <c r="E1173" i="6"/>
  <c r="E1174" i="6"/>
  <c r="E1175" i="6"/>
  <c r="E1176" i="6"/>
  <c r="E1177" i="6"/>
  <c r="E1178" i="6"/>
  <c r="E1179" i="6"/>
  <c r="E1180" i="6"/>
  <c r="E1181" i="6"/>
  <c r="E1182" i="6"/>
  <c r="E1183" i="6"/>
  <c r="E1184" i="6"/>
  <c r="E1185" i="6"/>
  <c r="E1186" i="6"/>
  <c r="E1187" i="6"/>
  <c r="E1188" i="6"/>
  <c r="E1189" i="6"/>
  <c r="E1190" i="6"/>
  <c r="E1191" i="6"/>
  <c r="E1192" i="6"/>
  <c r="E1193" i="6"/>
  <c r="E1194" i="6"/>
  <c r="E1195" i="6"/>
  <c r="E1196" i="6"/>
  <c r="E1197" i="6"/>
  <c r="E1198" i="6"/>
  <c r="E1199" i="6"/>
  <c r="E1200" i="6"/>
  <c r="E1201" i="6"/>
  <c r="E1202" i="6"/>
  <c r="E1203" i="6"/>
  <c r="E1204" i="6"/>
  <c r="E1205" i="6"/>
  <c r="E1206" i="6"/>
  <c r="E1207" i="6"/>
  <c r="E1208" i="6"/>
  <c r="E1209" i="6"/>
  <c r="E1210" i="6"/>
  <c r="E1211" i="6"/>
  <c r="E1212" i="6"/>
  <c r="E1213" i="6"/>
  <c r="E1214" i="6"/>
  <c r="E1215" i="6"/>
  <c r="E1216" i="6"/>
  <c r="E1217" i="6"/>
  <c r="E1218" i="6"/>
  <c r="E1219" i="6"/>
  <c r="E1220" i="6"/>
  <c r="E1221" i="6"/>
  <c r="E1222" i="6"/>
  <c r="E1223" i="6"/>
  <c r="E1224" i="6"/>
  <c r="E1225" i="6"/>
  <c r="E1226" i="6"/>
  <c r="E1227" i="6"/>
  <c r="E1228" i="6"/>
  <c r="E1229" i="6"/>
  <c r="E1230" i="6"/>
  <c r="E1231" i="6"/>
  <c r="E1232" i="6"/>
  <c r="E1233" i="6"/>
  <c r="E1234" i="6"/>
  <c r="E1235" i="6"/>
  <c r="E1236" i="6"/>
  <c r="E1237" i="6"/>
  <c r="E1238" i="6"/>
  <c r="E1239" i="6"/>
  <c r="E1240" i="6"/>
  <c r="E1241" i="6"/>
  <c r="E1242" i="6"/>
  <c r="E1243" i="6"/>
  <c r="E1244" i="6"/>
  <c r="E1245" i="6"/>
  <c r="E1246" i="6"/>
  <c r="E1247" i="6"/>
  <c r="E1248" i="6"/>
  <c r="E1249" i="6"/>
  <c r="E1250" i="6"/>
  <c r="E1251" i="6"/>
  <c r="E1252" i="6"/>
  <c r="E1253" i="6"/>
  <c r="E1254" i="6"/>
  <c r="E1255" i="6"/>
  <c r="E1256" i="6"/>
  <c r="E1257" i="6"/>
  <c r="E1258" i="6"/>
  <c r="E1259" i="6"/>
  <c r="E1260" i="6"/>
  <c r="E1261" i="6"/>
  <c r="E1262" i="6"/>
  <c r="E1263" i="6"/>
  <c r="E1264" i="6"/>
  <c r="E1265" i="6"/>
  <c r="E1266" i="6"/>
  <c r="E1267" i="6"/>
  <c r="E1268" i="6"/>
  <c r="E1269" i="6"/>
  <c r="E1270" i="6"/>
  <c r="E1271" i="6"/>
  <c r="E1272" i="6"/>
  <c r="E1273" i="6"/>
  <c r="E1274" i="6"/>
  <c r="E1275" i="6"/>
  <c r="E1276" i="6"/>
  <c r="E1277" i="6"/>
  <c r="E1278" i="6"/>
  <c r="E1279" i="6"/>
  <c r="E1280" i="6"/>
  <c r="E1281" i="6"/>
  <c r="E1282" i="6"/>
  <c r="E1283" i="6"/>
  <c r="E1284" i="6"/>
  <c r="E1285" i="6"/>
  <c r="E1286" i="6"/>
  <c r="E1287" i="6"/>
  <c r="E1288" i="6"/>
  <c r="E1289" i="6"/>
  <c r="E1290" i="6"/>
  <c r="E1291" i="6"/>
  <c r="E1292" i="6"/>
  <c r="E1293" i="6"/>
  <c r="E1294" i="6"/>
  <c r="E1295" i="6"/>
  <c r="E1296" i="6"/>
  <c r="E1297" i="6"/>
  <c r="E1298" i="6"/>
  <c r="E1299" i="6"/>
  <c r="E1300" i="6"/>
  <c r="E1301" i="6"/>
  <c r="E1302" i="6"/>
  <c r="E1303" i="6"/>
  <c r="E1304" i="6"/>
  <c r="E1305" i="6"/>
  <c r="E1306" i="6"/>
  <c r="E1307" i="6"/>
  <c r="E1308" i="6"/>
  <c r="E1309" i="6"/>
  <c r="E1310" i="6"/>
  <c r="E1311" i="6"/>
  <c r="E1312" i="6"/>
  <c r="E1313" i="6"/>
  <c r="E1314" i="6"/>
  <c r="E1315" i="6"/>
  <c r="E1316" i="6"/>
  <c r="E1317" i="6"/>
  <c r="E1318" i="6"/>
  <c r="E1319" i="6"/>
  <c r="E1320" i="6"/>
  <c r="E1321" i="6"/>
  <c r="E1322" i="6"/>
  <c r="E1323" i="6"/>
  <c r="E1324" i="6"/>
  <c r="E1325" i="6"/>
  <c r="E1326" i="6"/>
  <c r="E1327" i="6"/>
  <c r="E1328" i="6"/>
  <c r="E1329" i="6"/>
  <c r="E1330" i="6"/>
  <c r="E1331" i="6"/>
  <c r="E1332" i="6"/>
  <c r="E1333" i="6"/>
  <c r="E1334" i="6"/>
  <c r="E1335" i="6"/>
  <c r="E1336" i="6"/>
  <c r="E1337" i="6"/>
  <c r="E1338" i="6"/>
  <c r="E1339" i="6"/>
  <c r="E1340" i="6"/>
  <c r="E1341" i="6"/>
  <c r="E1342" i="6"/>
  <c r="E1343" i="6"/>
  <c r="E1344" i="6"/>
  <c r="E1345" i="6"/>
  <c r="E1346" i="6"/>
  <c r="E1347" i="6"/>
  <c r="E1348" i="6"/>
  <c r="E1349" i="6"/>
  <c r="E1350" i="6"/>
  <c r="E1351" i="6"/>
  <c r="E1352" i="6"/>
  <c r="E1353" i="6"/>
  <c r="E1354" i="6"/>
  <c r="E1355" i="6"/>
  <c r="E1356" i="6"/>
  <c r="E1357" i="6"/>
  <c r="E1358" i="6"/>
  <c r="E1359" i="6"/>
  <c r="E1360" i="6"/>
  <c r="E1361" i="6"/>
  <c r="E1362" i="6"/>
  <c r="E1363" i="6"/>
  <c r="E1364" i="6"/>
  <c r="E1365" i="6"/>
  <c r="E1366" i="6"/>
  <c r="E1367" i="6"/>
  <c r="E1368" i="6"/>
  <c r="E1369" i="6"/>
  <c r="E1370" i="6"/>
  <c r="E1371" i="6"/>
  <c r="E1372" i="6"/>
  <c r="E1373" i="6"/>
  <c r="E1374" i="6"/>
  <c r="E1375" i="6"/>
  <c r="E1376" i="6"/>
  <c r="E1377" i="6"/>
  <c r="E1378" i="6"/>
  <c r="E1379" i="6"/>
  <c r="E1380" i="6"/>
  <c r="E1381" i="6"/>
  <c r="E1382" i="6"/>
  <c r="E1383" i="6"/>
  <c r="E1384" i="6"/>
  <c r="E1385" i="6"/>
  <c r="E1386" i="6"/>
  <c r="E1387" i="6"/>
  <c r="E1388" i="6"/>
  <c r="E1389" i="6"/>
  <c r="E1390" i="6"/>
  <c r="E1391" i="6"/>
  <c r="E1392" i="6"/>
  <c r="E1393" i="6"/>
  <c r="E1394" i="6"/>
  <c r="E1395" i="6"/>
  <c r="E1396" i="6"/>
  <c r="E1397" i="6"/>
  <c r="E1398" i="6"/>
  <c r="E1399" i="6"/>
  <c r="E1400" i="6"/>
  <c r="E1401" i="6"/>
  <c r="E1402" i="6"/>
  <c r="E1403" i="6"/>
  <c r="E1404" i="6"/>
  <c r="E1405" i="6"/>
  <c r="E1406" i="6"/>
  <c r="E1407" i="6"/>
  <c r="E1408" i="6"/>
  <c r="E1409" i="6"/>
  <c r="E1410" i="6"/>
  <c r="E1411" i="6"/>
  <c r="E1412" i="6"/>
  <c r="E1413" i="6"/>
  <c r="E1414" i="6"/>
  <c r="E1415" i="6"/>
  <c r="E1416" i="6"/>
  <c r="E1417" i="6"/>
  <c r="E1418" i="6"/>
  <c r="E1419" i="6"/>
  <c r="E1420" i="6"/>
  <c r="E1421" i="6"/>
  <c r="E1422" i="6"/>
  <c r="E1423" i="6"/>
  <c r="E1424" i="6"/>
  <c r="E1425" i="6"/>
  <c r="E1426" i="6"/>
  <c r="E1427" i="6"/>
  <c r="E1428" i="6"/>
  <c r="E1429" i="6"/>
  <c r="E1430" i="6"/>
  <c r="E1431" i="6"/>
  <c r="E1432" i="6"/>
  <c r="E1433" i="6"/>
  <c r="E1434" i="6"/>
  <c r="E1435" i="6"/>
  <c r="E1436" i="6"/>
  <c r="E1437" i="6"/>
  <c r="E1438" i="6"/>
  <c r="E1439" i="6"/>
  <c r="E1440" i="6"/>
  <c r="E1441" i="6"/>
  <c r="E1442" i="6"/>
  <c r="E1443" i="6"/>
  <c r="E1444" i="6"/>
  <c r="E1445" i="6"/>
  <c r="E1446" i="6"/>
  <c r="E1447" i="6"/>
  <c r="E1448" i="6"/>
  <c r="E1449" i="6"/>
  <c r="E1450" i="6"/>
  <c r="E1451" i="6"/>
  <c r="E1452" i="6"/>
  <c r="E1453" i="6"/>
  <c r="E1454" i="6"/>
  <c r="E1455" i="6"/>
  <c r="E1456" i="6"/>
  <c r="E1457" i="6"/>
  <c r="E1458" i="6"/>
  <c r="E1459" i="6"/>
  <c r="E1460" i="6"/>
  <c r="E1461" i="6"/>
  <c r="E1462" i="6"/>
  <c r="E1463" i="6"/>
  <c r="E1464" i="6"/>
  <c r="E1465" i="6"/>
  <c r="E1466" i="6"/>
  <c r="E1467" i="6"/>
  <c r="E1468" i="6"/>
  <c r="E1469" i="6"/>
  <c r="E1470" i="6"/>
  <c r="E1471" i="6"/>
  <c r="E1472" i="6"/>
  <c r="E1473" i="6"/>
  <c r="E1474" i="6"/>
  <c r="E1475" i="6"/>
  <c r="E1476" i="6"/>
  <c r="E1477" i="6"/>
  <c r="E1478" i="6"/>
  <c r="E1479" i="6"/>
  <c r="E1480" i="6"/>
  <c r="E1481" i="6"/>
  <c r="E1482" i="6"/>
  <c r="E1483" i="6"/>
  <c r="E1484" i="6"/>
  <c r="E1485" i="6"/>
  <c r="E1486" i="6"/>
  <c r="E1487" i="6"/>
  <c r="E1488" i="6"/>
  <c r="E1489" i="6"/>
  <c r="E1490" i="6"/>
  <c r="E1491" i="6"/>
  <c r="E1492" i="6"/>
  <c r="E1493" i="6"/>
  <c r="E1494" i="6"/>
  <c r="E1495" i="6"/>
  <c r="E1496" i="6"/>
  <c r="E1497" i="6"/>
  <c r="E1498" i="6"/>
  <c r="E1499" i="6"/>
  <c r="E1500" i="6"/>
  <c r="E1501" i="6"/>
  <c r="E1502" i="6"/>
  <c r="E1503" i="6"/>
  <c r="E1504" i="6"/>
  <c r="E1505" i="6"/>
  <c r="E1506" i="6"/>
  <c r="E1507" i="6"/>
  <c r="E1508" i="6"/>
  <c r="E1509" i="6"/>
  <c r="E1510" i="6"/>
  <c r="E1511" i="6"/>
  <c r="E1512" i="6"/>
  <c r="E1513" i="6"/>
  <c r="E1514" i="6"/>
  <c r="E1515" i="6"/>
  <c r="E1516" i="6"/>
  <c r="E1517" i="6"/>
  <c r="E1518" i="6"/>
  <c r="E1519" i="6"/>
  <c r="E1520" i="6"/>
  <c r="E1521" i="6"/>
  <c r="E1522" i="6"/>
  <c r="E1523" i="6"/>
  <c r="E1524" i="6"/>
  <c r="E1525" i="6"/>
  <c r="E1526" i="6"/>
  <c r="E1527" i="6"/>
  <c r="E1528" i="6"/>
  <c r="E1529" i="6"/>
  <c r="E1530" i="6"/>
  <c r="E1531" i="6"/>
  <c r="E1532" i="6"/>
  <c r="E1533" i="6"/>
  <c r="E1534" i="6"/>
  <c r="E1535" i="6"/>
  <c r="E1536" i="6"/>
  <c r="E1537" i="6"/>
  <c r="E1538" i="6"/>
  <c r="E1539" i="6"/>
  <c r="E1540" i="6"/>
  <c r="E1541" i="6"/>
  <c r="E1542" i="6"/>
  <c r="E1543" i="6"/>
  <c r="E1544" i="6"/>
  <c r="E1545" i="6"/>
  <c r="E1546" i="6"/>
  <c r="E1547" i="6"/>
  <c r="E1548" i="6"/>
  <c r="E1549" i="6"/>
  <c r="E1550" i="6"/>
  <c r="E1551" i="6"/>
  <c r="E1552" i="6"/>
  <c r="E1553" i="6"/>
  <c r="E1554" i="6"/>
  <c r="E1555" i="6"/>
  <c r="E1556" i="6"/>
  <c r="E1557" i="6"/>
  <c r="E1558" i="6"/>
  <c r="E1559" i="6"/>
  <c r="E1560" i="6"/>
  <c r="E1561" i="6"/>
  <c r="E1562" i="6"/>
  <c r="E1563" i="6"/>
  <c r="E1564" i="6"/>
  <c r="E1565" i="6"/>
  <c r="E1566" i="6"/>
  <c r="E1567" i="6"/>
  <c r="E1568" i="6"/>
  <c r="E1569" i="6"/>
  <c r="E1570" i="6"/>
  <c r="E1571" i="6"/>
  <c r="E1572" i="6"/>
  <c r="E1573" i="6"/>
  <c r="E1574" i="6"/>
  <c r="E1575" i="6"/>
  <c r="E1576" i="6"/>
  <c r="E1577" i="6"/>
  <c r="E1578" i="6"/>
  <c r="E1579" i="6"/>
  <c r="E1580" i="6"/>
  <c r="E1581" i="6"/>
  <c r="E1582" i="6"/>
  <c r="E1583" i="6"/>
  <c r="E1584" i="6"/>
  <c r="E1585" i="6"/>
  <c r="E1586" i="6"/>
  <c r="E1587" i="6"/>
  <c r="E1588" i="6"/>
  <c r="E1589" i="6"/>
  <c r="E1590" i="6"/>
  <c r="E1591" i="6"/>
  <c r="E1592" i="6"/>
  <c r="E1593" i="6"/>
  <c r="E1594" i="6"/>
  <c r="E1595" i="6"/>
  <c r="E1596" i="6"/>
  <c r="E1597" i="6"/>
  <c r="E1598" i="6"/>
  <c r="E1599" i="6"/>
  <c r="E1600" i="6"/>
  <c r="E1601" i="6"/>
  <c r="E1602" i="6"/>
  <c r="E1603" i="6"/>
  <c r="E1604" i="6"/>
  <c r="E1605" i="6"/>
  <c r="E1606" i="6"/>
  <c r="E1607" i="6"/>
  <c r="E1608" i="6"/>
  <c r="E1609" i="6"/>
  <c r="E1610" i="6"/>
  <c r="E1611" i="6"/>
  <c r="E1612" i="6"/>
  <c r="E1613" i="6"/>
  <c r="E1614" i="6"/>
  <c r="E1615" i="6"/>
  <c r="E1616" i="6"/>
  <c r="E1617" i="6"/>
  <c r="E1618" i="6"/>
  <c r="E1619" i="6"/>
  <c r="E1620" i="6"/>
  <c r="E1621" i="6"/>
  <c r="E1622" i="6"/>
  <c r="E1623" i="6"/>
  <c r="E1624" i="6"/>
  <c r="E1625" i="6"/>
  <c r="E1626" i="6"/>
  <c r="E1627" i="6"/>
  <c r="E1628" i="6"/>
  <c r="E1629" i="6"/>
  <c r="E1630" i="6"/>
  <c r="E1631" i="6"/>
  <c r="E1632" i="6"/>
  <c r="E1633" i="6"/>
  <c r="E1634" i="6"/>
  <c r="E1635" i="6"/>
  <c r="E1636" i="6"/>
  <c r="E1637" i="6"/>
  <c r="E1638" i="6"/>
  <c r="E1639" i="6"/>
  <c r="E1640" i="6"/>
  <c r="E1641" i="6"/>
  <c r="E1642" i="6"/>
  <c r="E1643" i="6"/>
  <c r="E1644" i="6"/>
  <c r="E1645" i="6"/>
  <c r="E1646" i="6"/>
  <c r="E1647" i="6"/>
  <c r="E1648" i="6"/>
  <c r="E1649" i="6"/>
  <c r="E1650" i="6"/>
  <c r="E1651" i="6"/>
  <c r="E1652" i="6"/>
  <c r="E1653" i="6"/>
  <c r="E1654" i="6"/>
  <c r="E1655" i="6"/>
  <c r="E1656" i="6"/>
  <c r="E1657" i="6"/>
  <c r="E1658" i="6"/>
  <c r="E1659" i="6"/>
  <c r="E1660" i="6"/>
  <c r="E1661" i="6"/>
  <c r="E1662" i="6"/>
  <c r="E1663" i="6"/>
  <c r="E1664" i="6"/>
  <c r="E1665" i="6"/>
  <c r="E1666" i="6"/>
  <c r="E1667" i="6"/>
  <c r="E1668" i="6"/>
  <c r="E1669" i="6"/>
  <c r="E1670" i="6"/>
  <c r="E1671" i="6"/>
  <c r="E1672" i="6"/>
  <c r="E1673" i="6"/>
  <c r="E1674" i="6"/>
  <c r="E1675" i="6"/>
  <c r="E1676" i="6"/>
  <c r="E1677" i="6"/>
  <c r="E1678" i="6"/>
  <c r="E1679" i="6"/>
  <c r="E1680" i="6"/>
  <c r="E1681" i="6"/>
  <c r="E1682" i="6"/>
  <c r="E1683" i="6"/>
  <c r="E1684" i="6"/>
  <c r="E1685" i="6"/>
  <c r="E1686" i="6"/>
  <c r="E1687" i="6"/>
  <c r="E1688" i="6"/>
  <c r="E1689" i="6"/>
  <c r="E1690" i="6"/>
  <c r="E1691" i="6"/>
  <c r="E1692" i="6"/>
  <c r="E1693" i="6"/>
  <c r="E1694" i="6"/>
  <c r="E1695" i="6"/>
  <c r="E1696" i="6"/>
  <c r="E1697" i="6"/>
  <c r="E1698" i="6"/>
  <c r="E1699" i="6"/>
  <c r="E1700" i="6"/>
  <c r="E1701" i="6"/>
  <c r="E1702" i="6"/>
  <c r="E1703" i="6"/>
  <c r="E1704" i="6"/>
  <c r="E1705" i="6"/>
  <c r="E1706" i="6"/>
  <c r="E1707" i="6"/>
  <c r="E1708" i="6"/>
  <c r="E1709" i="6"/>
  <c r="E1710" i="6"/>
  <c r="E1711" i="6"/>
  <c r="E1712" i="6"/>
  <c r="E1713" i="6"/>
  <c r="E1714" i="6"/>
  <c r="E1715" i="6"/>
  <c r="E1716" i="6"/>
  <c r="E1717" i="6"/>
  <c r="E1718" i="6"/>
  <c r="E1719" i="6"/>
  <c r="E1720" i="6"/>
  <c r="E1721" i="6"/>
  <c r="E1722" i="6"/>
  <c r="E1723" i="6"/>
  <c r="E1724" i="6"/>
  <c r="E1725" i="6"/>
  <c r="E1726" i="6"/>
  <c r="E1727" i="6"/>
  <c r="E1728" i="6"/>
  <c r="E1729" i="6"/>
  <c r="E1730" i="6"/>
  <c r="E1731" i="6"/>
  <c r="E1732" i="6"/>
  <c r="E1733" i="6"/>
  <c r="E1734" i="6"/>
  <c r="E1735" i="6"/>
  <c r="E1736" i="6"/>
  <c r="E1737" i="6"/>
  <c r="E1738" i="6"/>
  <c r="E1739" i="6"/>
  <c r="E1740" i="6"/>
  <c r="E1741" i="6"/>
  <c r="E1742" i="6"/>
  <c r="E1743" i="6"/>
  <c r="E1744" i="6"/>
  <c r="E1745" i="6"/>
  <c r="E1746" i="6"/>
  <c r="E1747" i="6"/>
  <c r="E1748" i="6"/>
  <c r="E1749" i="6"/>
  <c r="E1750" i="6"/>
  <c r="E1751" i="6"/>
  <c r="E1752" i="6"/>
  <c r="E1753" i="6"/>
  <c r="E1754" i="6"/>
  <c r="E1755" i="6"/>
  <c r="E1756" i="6"/>
  <c r="E1757" i="6"/>
  <c r="E1758" i="6"/>
  <c r="E1759" i="6"/>
  <c r="E1760" i="6"/>
  <c r="E1761" i="6"/>
  <c r="E1762" i="6"/>
  <c r="E1763" i="6"/>
  <c r="E1764" i="6"/>
  <c r="E1765" i="6"/>
  <c r="E1766" i="6"/>
  <c r="E1767" i="6"/>
  <c r="E1768" i="6"/>
  <c r="E1769" i="6"/>
  <c r="E1770" i="6"/>
  <c r="E1771" i="6"/>
  <c r="E1772" i="6"/>
  <c r="E1773" i="6"/>
  <c r="E1774" i="6"/>
  <c r="E1775" i="6"/>
  <c r="E1776" i="6"/>
  <c r="E1777" i="6"/>
  <c r="E1778" i="6"/>
  <c r="E1779" i="6"/>
  <c r="E1780" i="6"/>
  <c r="E1781" i="6"/>
  <c r="E1782" i="6"/>
  <c r="E1783" i="6"/>
  <c r="E1784" i="6"/>
  <c r="E1785" i="6"/>
  <c r="E1786" i="6"/>
  <c r="E1787" i="6"/>
  <c r="E1788" i="6"/>
  <c r="E1789" i="6"/>
  <c r="E1790" i="6"/>
  <c r="E1791" i="6"/>
  <c r="E1792" i="6"/>
  <c r="E1793" i="6"/>
  <c r="E1794" i="6"/>
  <c r="E1795" i="6"/>
  <c r="E1796" i="6"/>
  <c r="E1797" i="6"/>
  <c r="E1798" i="6"/>
  <c r="E1799" i="6"/>
  <c r="E1800" i="6"/>
  <c r="E1801" i="6"/>
  <c r="E1802" i="6"/>
  <c r="E1803" i="6"/>
  <c r="E1804" i="6"/>
  <c r="E1805" i="6"/>
  <c r="E1806" i="6"/>
  <c r="E1807" i="6"/>
  <c r="E1808" i="6"/>
  <c r="E1809" i="6"/>
  <c r="E1810" i="6"/>
  <c r="E1811" i="6"/>
  <c r="E1812" i="6"/>
  <c r="E1813" i="6"/>
  <c r="E1814" i="6"/>
  <c r="E1815" i="6"/>
  <c r="E1816" i="6"/>
  <c r="E1817" i="6"/>
  <c r="E1818" i="6"/>
  <c r="E1819" i="6"/>
  <c r="E1820" i="6"/>
  <c r="E1821" i="6"/>
  <c r="E1822" i="6"/>
  <c r="E1823" i="6"/>
  <c r="E1824" i="6"/>
  <c r="E1825" i="6"/>
  <c r="E1826" i="6"/>
  <c r="E1827" i="6"/>
  <c r="E1828" i="6"/>
  <c r="E1829" i="6"/>
  <c r="E1830" i="6"/>
  <c r="E1831" i="6"/>
  <c r="E1832" i="6"/>
  <c r="E1833" i="6"/>
  <c r="E1834" i="6"/>
  <c r="E1835" i="6"/>
  <c r="E1836" i="6"/>
  <c r="E1837" i="6"/>
  <c r="E1838" i="6"/>
  <c r="E1839" i="6"/>
  <c r="E1840" i="6"/>
  <c r="E1841" i="6"/>
  <c r="E1842" i="6"/>
  <c r="E1843" i="6"/>
  <c r="E1844" i="6"/>
  <c r="E1845" i="6"/>
  <c r="E1846" i="6"/>
  <c r="E1847" i="6"/>
  <c r="E1848" i="6"/>
  <c r="E1849" i="6"/>
  <c r="E1850" i="6"/>
  <c r="E1851" i="6"/>
  <c r="E1852" i="6"/>
  <c r="E1853" i="6"/>
  <c r="E1854" i="6"/>
  <c r="E1855" i="6"/>
  <c r="E1856" i="6"/>
  <c r="E1857" i="6"/>
  <c r="E1858" i="6"/>
  <c r="E1859" i="6"/>
  <c r="E1860" i="6"/>
  <c r="E1861" i="6"/>
  <c r="E1862" i="6"/>
  <c r="E1863" i="6"/>
  <c r="E1864" i="6"/>
  <c r="E1865" i="6"/>
  <c r="E1866" i="6"/>
  <c r="E1867" i="6"/>
  <c r="E1868" i="6"/>
  <c r="E1869" i="6"/>
  <c r="E1870" i="6"/>
  <c r="E1871" i="6"/>
  <c r="E1872" i="6"/>
  <c r="E1873" i="6"/>
  <c r="E1874" i="6"/>
  <c r="E1875" i="6"/>
  <c r="E1876" i="6"/>
  <c r="E1877" i="6"/>
  <c r="E1878" i="6"/>
  <c r="E1879" i="6"/>
  <c r="E1880" i="6"/>
  <c r="E1881" i="6"/>
  <c r="E1882" i="6"/>
  <c r="E1883" i="6"/>
  <c r="E1884" i="6"/>
  <c r="E1885" i="6"/>
  <c r="E1886" i="6"/>
  <c r="E1887" i="6"/>
  <c r="E1888" i="6"/>
  <c r="E1889" i="6"/>
  <c r="E1890" i="6"/>
  <c r="E1891" i="6"/>
  <c r="E1892" i="6"/>
  <c r="E1893" i="6"/>
  <c r="E1894" i="6"/>
  <c r="E1895" i="6"/>
  <c r="E1896" i="6"/>
  <c r="E1897" i="6"/>
  <c r="E1898" i="6"/>
  <c r="E1899" i="6"/>
  <c r="E1900" i="6"/>
  <c r="E1901" i="6"/>
  <c r="E1902" i="6"/>
  <c r="E1903" i="6"/>
  <c r="E1904" i="6"/>
  <c r="E1905" i="6"/>
  <c r="E1906" i="6"/>
  <c r="E1907" i="6"/>
  <c r="E1908" i="6"/>
  <c r="E1909" i="6"/>
  <c r="E1910" i="6"/>
  <c r="E1911" i="6"/>
  <c r="E1912" i="6"/>
  <c r="E1913" i="6"/>
  <c r="E1914" i="6"/>
  <c r="E1915" i="6"/>
  <c r="E1916" i="6"/>
  <c r="E1917" i="6"/>
  <c r="E1918" i="6"/>
  <c r="E1919" i="6"/>
  <c r="E1920" i="6"/>
  <c r="E1921" i="6"/>
  <c r="E1922" i="6"/>
  <c r="E1923" i="6"/>
  <c r="E1924" i="6"/>
  <c r="E1925" i="6"/>
  <c r="E1926" i="6"/>
  <c r="E1927" i="6"/>
  <c r="E1928" i="6"/>
  <c r="E1929" i="6"/>
  <c r="E1930" i="6"/>
  <c r="E1931" i="6"/>
  <c r="E1932" i="6"/>
  <c r="E1933" i="6"/>
  <c r="E1934" i="6"/>
  <c r="E1935" i="6"/>
  <c r="E1936" i="6"/>
  <c r="E1937" i="6"/>
  <c r="E1938" i="6"/>
  <c r="E1939" i="6"/>
  <c r="E1940" i="6"/>
  <c r="E1941" i="6"/>
  <c r="E1942" i="6"/>
  <c r="E1943" i="6"/>
  <c r="E1944" i="6"/>
  <c r="E1945" i="6"/>
  <c r="E1946" i="6"/>
  <c r="E1947" i="6"/>
  <c r="E1948" i="6"/>
  <c r="E1949" i="6"/>
  <c r="E1950" i="6"/>
  <c r="E1951" i="6"/>
  <c r="E1952" i="6"/>
  <c r="E1953" i="6"/>
  <c r="E1954" i="6"/>
  <c r="E1955" i="6"/>
  <c r="E1956" i="6"/>
  <c r="E1957" i="6"/>
  <c r="E1958" i="6"/>
  <c r="E1959" i="6"/>
  <c r="E1960" i="6"/>
  <c r="E1961" i="6"/>
  <c r="E1962" i="6"/>
  <c r="E1963" i="6"/>
  <c r="E1964" i="6"/>
  <c r="E1965" i="6"/>
  <c r="E1966" i="6"/>
  <c r="E1967" i="6"/>
  <c r="E1968" i="6"/>
  <c r="E1969" i="6"/>
  <c r="E1970" i="6"/>
  <c r="E1971" i="6"/>
  <c r="E1972" i="6"/>
  <c r="E1973" i="6"/>
  <c r="E1974" i="6"/>
  <c r="E1975" i="6"/>
  <c r="E1976" i="6"/>
  <c r="E1977" i="6"/>
  <c r="E1978" i="6"/>
  <c r="E1979" i="6"/>
  <c r="E1980" i="6"/>
  <c r="E1981" i="6"/>
  <c r="E1982" i="6"/>
  <c r="E1983" i="6"/>
  <c r="E1984" i="6"/>
  <c r="E1985" i="6"/>
  <c r="E1986" i="6"/>
  <c r="E1987" i="6"/>
  <c r="E1988" i="6"/>
  <c r="E1989" i="6"/>
  <c r="E1990" i="6"/>
  <c r="E1991" i="6"/>
  <c r="E1992" i="6"/>
  <c r="E1993" i="6"/>
  <c r="E1994" i="6"/>
  <c r="E1995" i="6"/>
  <c r="E1996" i="6"/>
  <c r="E1997" i="6"/>
  <c r="E1998" i="6"/>
  <c r="E1999" i="6"/>
  <c r="E2000" i="6"/>
  <c r="E2001" i="6"/>
  <c r="E2" i="6"/>
  <c r="F2" i="6"/>
  <c r="F3"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F1025" i="7"/>
  <c r="F1026" i="7"/>
  <c r="F1027" i="7"/>
  <c r="F1028" i="7"/>
  <c r="F1029" i="7"/>
  <c r="F1030" i="7"/>
  <c r="F1031" i="7"/>
  <c r="F1032" i="7"/>
  <c r="F1033" i="7"/>
  <c r="F1034" i="7"/>
  <c r="F1035" i="7"/>
  <c r="F1036" i="7"/>
  <c r="F1037" i="7"/>
  <c r="F1038" i="7"/>
  <c r="F1039" i="7"/>
  <c r="F1040" i="7"/>
  <c r="F1041" i="7"/>
  <c r="F1042" i="7"/>
  <c r="F1043" i="7"/>
  <c r="F1044" i="7"/>
  <c r="F1045" i="7"/>
  <c r="F1046" i="7"/>
  <c r="F1047" i="7"/>
  <c r="F1048" i="7"/>
  <c r="F1049" i="7"/>
  <c r="F1050" i="7"/>
  <c r="F1051" i="7"/>
  <c r="F1052" i="7"/>
  <c r="F1053" i="7"/>
  <c r="F1054" i="7"/>
  <c r="F1055" i="7"/>
  <c r="F1056" i="7"/>
  <c r="F1057" i="7"/>
  <c r="F1058" i="7"/>
  <c r="F1059" i="7"/>
  <c r="F1060" i="7"/>
  <c r="F1061" i="7"/>
  <c r="F1062" i="7"/>
  <c r="F1063" i="7"/>
  <c r="F1064" i="7"/>
  <c r="F1065" i="7"/>
  <c r="F1066" i="7"/>
  <c r="F1067" i="7"/>
  <c r="F1068" i="7"/>
  <c r="F1069" i="7"/>
  <c r="F1070" i="7"/>
  <c r="F1071" i="7"/>
  <c r="F1072" i="7"/>
  <c r="F1073" i="7"/>
  <c r="F1074" i="7"/>
  <c r="F1075" i="7"/>
  <c r="F1076" i="7"/>
  <c r="F1077" i="7"/>
  <c r="F1078" i="7"/>
  <c r="F1079" i="7"/>
  <c r="F1080" i="7"/>
  <c r="F1081" i="7"/>
  <c r="F1082" i="7"/>
  <c r="F1083" i="7"/>
  <c r="F1084" i="7"/>
  <c r="F1085" i="7"/>
  <c r="F1086" i="7"/>
  <c r="F1087" i="7"/>
  <c r="F1088" i="7"/>
  <c r="F1089" i="7"/>
  <c r="F1090" i="7"/>
  <c r="F1091" i="7"/>
  <c r="F1092" i="7"/>
  <c r="F1093" i="7"/>
  <c r="F1094" i="7"/>
  <c r="F1095" i="7"/>
  <c r="F1096" i="7"/>
  <c r="F1097" i="7"/>
  <c r="F1098" i="7"/>
  <c r="F1099" i="7"/>
  <c r="F1100" i="7"/>
  <c r="F1101" i="7"/>
  <c r="F1102" i="7"/>
  <c r="F1103" i="7"/>
  <c r="F1104" i="7"/>
  <c r="F1105" i="7"/>
  <c r="F1106" i="7"/>
  <c r="F1107" i="7"/>
  <c r="F1108" i="7"/>
  <c r="F1109" i="7"/>
  <c r="F1110" i="7"/>
  <c r="F1111" i="7"/>
  <c r="F1112" i="7"/>
  <c r="F1113" i="7"/>
  <c r="F1114" i="7"/>
  <c r="F1115" i="7"/>
  <c r="F1116" i="7"/>
  <c r="F1117" i="7"/>
  <c r="F1118" i="7"/>
  <c r="F1119" i="7"/>
  <c r="F1120" i="7"/>
  <c r="F1121" i="7"/>
  <c r="F1122" i="7"/>
  <c r="F1123" i="7"/>
  <c r="F1124" i="7"/>
  <c r="F1125" i="7"/>
  <c r="F1126" i="7"/>
  <c r="F1127" i="7"/>
  <c r="F1128" i="7"/>
  <c r="F1129" i="7"/>
  <c r="F1130" i="7"/>
  <c r="F1131" i="7"/>
  <c r="F1132" i="7"/>
  <c r="F1133" i="7"/>
  <c r="F1134" i="7"/>
  <c r="F1135" i="7"/>
  <c r="F1136" i="7"/>
  <c r="F1137" i="7"/>
  <c r="F1138" i="7"/>
  <c r="F1139" i="7"/>
  <c r="F1140" i="7"/>
  <c r="F1141" i="7"/>
  <c r="F1142" i="7"/>
  <c r="F1143" i="7"/>
  <c r="F1144" i="7"/>
  <c r="F1145" i="7"/>
  <c r="F1146" i="7"/>
  <c r="F1147" i="7"/>
  <c r="F1148" i="7"/>
  <c r="F1149" i="7"/>
  <c r="F1150" i="7"/>
  <c r="F1151" i="7"/>
  <c r="F1152" i="7"/>
  <c r="F1153" i="7"/>
  <c r="F1154" i="7"/>
  <c r="F1155" i="7"/>
  <c r="F1156" i="7"/>
  <c r="F1157" i="7"/>
  <c r="F1158" i="7"/>
  <c r="F1159" i="7"/>
  <c r="F1160" i="7"/>
  <c r="F1161" i="7"/>
  <c r="F1162" i="7"/>
  <c r="F1163" i="7"/>
  <c r="F1164" i="7"/>
  <c r="F1165" i="7"/>
  <c r="F1166" i="7"/>
  <c r="F1167" i="7"/>
  <c r="F1168" i="7"/>
  <c r="F1169" i="7"/>
  <c r="F1170" i="7"/>
  <c r="F1171" i="7"/>
  <c r="F1172" i="7"/>
  <c r="F1173" i="7"/>
  <c r="F1174" i="7"/>
  <c r="F1175" i="7"/>
  <c r="F1176" i="7"/>
  <c r="F1177" i="7"/>
  <c r="F1178" i="7"/>
  <c r="F1179" i="7"/>
  <c r="F1180" i="7"/>
  <c r="F1181" i="7"/>
  <c r="F1182" i="7"/>
  <c r="F1183" i="7"/>
  <c r="F1184" i="7"/>
  <c r="F1185" i="7"/>
  <c r="F1186" i="7"/>
  <c r="F1187" i="7"/>
  <c r="F1188" i="7"/>
  <c r="F1189" i="7"/>
  <c r="F1190" i="7"/>
  <c r="F1191" i="7"/>
  <c r="F1192" i="7"/>
  <c r="F1193" i="7"/>
  <c r="F1194" i="7"/>
  <c r="F1195" i="7"/>
  <c r="F1196" i="7"/>
  <c r="F1197" i="7"/>
  <c r="F1198" i="7"/>
  <c r="F1199" i="7"/>
  <c r="F1200" i="7"/>
  <c r="F1201" i="7"/>
  <c r="F1202" i="7"/>
  <c r="F1203" i="7"/>
  <c r="F1204" i="7"/>
  <c r="F1205" i="7"/>
  <c r="F1206" i="7"/>
  <c r="F1207" i="7"/>
  <c r="F1208" i="7"/>
  <c r="F1209" i="7"/>
  <c r="F1210" i="7"/>
  <c r="F1211" i="7"/>
  <c r="F1212" i="7"/>
  <c r="F1213" i="7"/>
  <c r="F1214" i="7"/>
  <c r="F1215" i="7"/>
  <c r="F1216" i="7"/>
  <c r="F1217" i="7"/>
  <c r="F1218" i="7"/>
  <c r="F1219" i="7"/>
  <c r="F1220" i="7"/>
  <c r="F1221" i="7"/>
  <c r="F1222" i="7"/>
  <c r="F1223" i="7"/>
  <c r="F1224" i="7"/>
  <c r="F1225" i="7"/>
  <c r="F1226" i="7"/>
  <c r="F1227" i="7"/>
  <c r="F1228" i="7"/>
  <c r="F1229" i="7"/>
  <c r="F1230" i="7"/>
  <c r="F1231" i="7"/>
  <c r="F1232" i="7"/>
  <c r="F1233" i="7"/>
  <c r="F1234" i="7"/>
  <c r="F1235" i="7"/>
  <c r="F1236" i="7"/>
  <c r="F1237" i="7"/>
  <c r="F1238" i="7"/>
  <c r="F1239" i="7"/>
  <c r="F1240" i="7"/>
  <c r="F1241" i="7"/>
  <c r="F1242" i="7"/>
  <c r="F1243" i="7"/>
  <c r="F1244" i="7"/>
  <c r="F1245" i="7"/>
  <c r="F1246" i="7"/>
  <c r="F1247" i="7"/>
  <c r="F1248" i="7"/>
  <c r="F1249" i="7"/>
  <c r="F1250" i="7"/>
  <c r="F1251" i="7"/>
  <c r="F1252" i="7"/>
  <c r="F1253" i="7"/>
  <c r="F1254" i="7"/>
  <c r="F1255" i="7"/>
  <c r="F1256" i="7"/>
  <c r="F1257" i="7"/>
  <c r="F1258" i="7"/>
  <c r="F1259" i="7"/>
  <c r="F1260" i="7"/>
  <c r="F1261" i="7"/>
  <c r="F1262" i="7"/>
  <c r="F1263" i="7"/>
  <c r="F1264" i="7"/>
  <c r="F1265" i="7"/>
  <c r="F1266" i="7"/>
  <c r="F1267" i="7"/>
  <c r="F1268" i="7"/>
  <c r="F1269" i="7"/>
  <c r="F1270" i="7"/>
  <c r="F1271" i="7"/>
  <c r="F1272" i="7"/>
  <c r="F1273" i="7"/>
  <c r="F1274" i="7"/>
  <c r="F1275" i="7"/>
  <c r="F1276" i="7"/>
  <c r="F1277" i="7"/>
  <c r="F1278" i="7"/>
  <c r="F1279" i="7"/>
  <c r="F1280" i="7"/>
  <c r="F1281" i="7"/>
  <c r="F1282" i="7"/>
  <c r="F1283" i="7"/>
  <c r="F1284" i="7"/>
  <c r="F1285" i="7"/>
  <c r="F1286" i="7"/>
  <c r="F1287" i="7"/>
  <c r="F1288" i="7"/>
  <c r="F1289" i="7"/>
  <c r="F1290" i="7"/>
  <c r="F1291" i="7"/>
  <c r="F1292" i="7"/>
  <c r="F1293" i="7"/>
  <c r="F1294" i="7"/>
  <c r="F1295" i="7"/>
  <c r="F1296" i="7"/>
  <c r="F1297" i="7"/>
  <c r="F1298" i="7"/>
  <c r="F1299" i="7"/>
  <c r="F1300" i="7"/>
  <c r="F1301" i="7"/>
  <c r="F1302" i="7"/>
  <c r="F1303" i="7"/>
  <c r="F1304" i="7"/>
  <c r="F1305" i="7"/>
  <c r="F1306" i="7"/>
  <c r="F1307" i="7"/>
  <c r="F1308" i="7"/>
  <c r="F1309" i="7"/>
  <c r="F1310" i="7"/>
  <c r="F1311" i="7"/>
  <c r="F1312" i="7"/>
  <c r="F1313" i="7"/>
  <c r="F1314" i="7"/>
  <c r="F1315" i="7"/>
  <c r="F1316" i="7"/>
  <c r="F1317" i="7"/>
  <c r="F1318" i="7"/>
  <c r="F1319" i="7"/>
  <c r="F1320" i="7"/>
  <c r="F1321" i="7"/>
  <c r="F1322" i="7"/>
  <c r="F1323" i="7"/>
  <c r="F1324" i="7"/>
  <c r="F1325" i="7"/>
  <c r="F1326" i="7"/>
  <c r="F1327" i="7"/>
  <c r="F1328" i="7"/>
  <c r="F1329" i="7"/>
  <c r="F1330" i="7"/>
  <c r="F1331" i="7"/>
  <c r="F1332" i="7"/>
  <c r="F1333" i="7"/>
  <c r="F1334" i="7"/>
  <c r="F1335" i="7"/>
  <c r="F1336" i="7"/>
  <c r="F1337" i="7"/>
  <c r="F1338" i="7"/>
  <c r="F1339" i="7"/>
  <c r="F1340" i="7"/>
  <c r="F1341" i="7"/>
  <c r="F1342" i="7"/>
  <c r="F1343" i="7"/>
  <c r="F1344" i="7"/>
  <c r="F1345" i="7"/>
  <c r="F1346" i="7"/>
  <c r="F1347" i="7"/>
  <c r="F1348" i="7"/>
  <c r="F1349" i="7"/>
  <c r="F1350" i="7"/>
  <c r="F1351" i="7"/>
  <c r="F1352" i="7"/>
  <c r="F1353" i="7"/>
  <c r="F1354" i="7"/>
  <c r="F1355" i="7"/>
  <c r="F1356" i="7"/>
  <c r="F1357" i="7"/>
  <c r="F1358" i="7"/>
  <c r="F1359" i="7"/>
  <c r="F1360" i="7"/>
  <c r="F1361" i="7"/>
  <c r="F1362" i="7"/>
  <c r="F1363" i="7"/>
  <c r="F1364" i="7"/>
  <c r="F1365" i="7"/>
  <c r="F1366" i="7"/>
  <c r="F1367" i="7"/>
  <c r="F1368" i="7"/>
  <c r="F1369" i="7"/>
  <c r="F1370" i="7"/>
  <c r="F1371" i="7"/>
  <c r="F1372" i="7"/>
  <c r="F1373" i="7"/>
  <c r="F1374" i="7"/>
  <c r="F1375" i="7"/>
  <c r="F1376" i="7"/>
  <c r="F1377" i="7"/>
  <c r="F1378" i="7"/>
  <c r="F1379" i="7"/>
  <c r="F1380" i="7"/>
  <c r="F1381" i="7"/>
  <c r="F1382" i="7"/>
  <c r="F1383" i="7"/>
  <c r="F1384" i="7"/>
  <c r="F1385" i="7"/>
  <c r="F1386" i="7"/>
  <c r="F1387" i="7"/>
  <c r="F1388" i="7"/>
  <c r="F1389" i="7"/>
  <c r="F1390" i="7"/>
  <c r="F1391" i="7"/>
  <c r="F1392" i="7"/>
  <c r="F1393" i="7"/>
  <c r="F1394" i="7"/>
  <c r="F1395" i="7"/>
  <c r="F1396" i="7"/>
  <c r="F1397" i="7"/>
  <c r="F1398" i="7"/>
  <c r="F1399" i="7"/>
  <c r="F1400" i="7"/>
  <c r="F1401" i="7"/>
  <c r="F1402" i="7"/>
  <c r="F1403" i="7"/>
  <c r="F1404" i="7"/>
  <c r="F1405" i="7"/>
  <c r="F1406" i="7"/>
  <c r="F1407" i="7"/>
  <c r="F1408" i="7"/>
  <c r="F1409" i="7"/>
  <c r="F1410" i="7"/>
  <c r="F1411" i="7"/>
  <c r="F1412" i="7"/>
  <c r="F1413" i="7"/>
  <c r="F1414" i="7"/>
  <c r="F1415" i="7"/>
  <c r="F1416" i="7"/>
  <c r="F1417" i="7"/>
  <c r="F1418" i="7"/>
  <c r="F1419" i="7"/>
  <c r="F1420" i="7"/>
  <c r="F1421" i="7"/>
  <c r="F1422" i="7"/>
  <c r="F1423" i="7"/>
  <c r="F1424" i="7"/>
  <c r="F1425" i="7"/>
  <c r="F1426" i="7"/>
  <c r="F1427" i="7"/>
  <c r="F1428" i="7"/>
  <c r="F1429" i="7"/>
  <c r="F1430" i="7"/>
  <c r="F1431" i="7"/>
  <c r="F1432" i="7"/>
  <c r="F1433" i="7"/>
  <c r="F1434" i="7"/>
  <c r="F1435" i="7"/>
  <c r="F1436" i="7"/>
  <c r="F1437" i="7"/>
  <c r="F1438" i="7"/>
  <c r="F1439" i="7"/>
  <c r="F1440" i="7"/>
  <c r="F1441" i="7"/>
  <c r="F1442" i="7"/>
  <c r="F1443" i="7"/>
  <c r="F1444" i="7"/>
  <c r="F1445" i="7"/>
  <c r="F1446" i="7"/>
  <c r="F1447" i="7"/>
  <c r="F1448" i="7"/>
  <c r="F1449" i="7"/>
  <c r="F1450" i="7"/>
  <c r="F1451" i="7"/>
  <c r="F1452" i="7"/>
  <c r="F1453" i="7"/>
  <c r="F1454" i="7"/>
  <c r="F1455" i="7"/>
  <c r="F1456" i="7"/>
  <c r="F1457" i="7"/>
  <c r="F1458" i="7"/>
  <c r="F1459" i="7"/>
  <c r="F1460" i="7"/>
  <c r="F1461" i="7"/>
  <c r="F1462" i="7"/>
  <c r="F1463" i="7"/>
  <c r="F1464" i="7"/>
  <c r="F1465" i="7"/>
  <c r="F1466" i="7"/>
  <c r="F1467" i="7"/>
  <c r="F1468" i="7"/>
  <c r="F1469" i="7"/>
  <c r="F1470" i="7"/>
  <c r="F1471" i="7"/>
  <c r="F1472" i="7"/>
  <c r="F1473" i="7"/>
  <c r="F1474" i="7"/>
  <c r="F1475" i="7"/>
  <c r="F1476" i="7"/>
  <c r="F1477" i="7"/>
  <c r="F1478" i="7"/>
  <c r="F1479" i="7"/>
  <c r="F1480" i="7"/>
  <c r="F1481" i="7"/>
  <c r="F1482" i="7"/>
  <c r="F1483" i="7"/>
  <c r="F1484" i="7"/>
  <c r="F1485" i="7"/>
  <c r="F1486" i="7"/>
  <c r="F1487" i="7"/>
  <c r="F1488" i="7"/>
  <c r="F1489" i="7"/>
  <c r="F1490" i="7"/>
  <c r="F1491" i="7"/>
  <c r="F1492" i="7"/>
  <c r="F1493" i="7"/>
  <c r="F1494" i="7"/>
  <c r="F1495" i="7"/>
  <c r="F1496" i="7"/>
  <c r="F1497" i="7"/>
  <c r="F1498" i="7"/>
  <c r="F1499" i="7"/>
  <c r="F1500" i="7"/>
  <c r="F1501" i="7"/>
  <c r="F1502" i="7"/>
  <c r="F1503" i="7"/>
  <c r="F1504" i="7"/>
  <c r="F1505" i="7"/>
  <c r="F1506" i="7"/>
  <c r="F1507" i="7"/>
  <c r="F1508" i="7"/>
  <c r="F1509" i="7"/>
  <c r="F1510" i="7"/>
  <c r="F1511" i="7"/>
  <c r="F1512" i="7"/>
  <c r="F1513" i="7"/>
  <c r="F1514" i="7"/>
  <c r="F1515" i="7"/>
  <c r="F1516" i="7"/>
  <c r="F1517" i="7"/>
  <c r="F1518" i="7"/>
  <c r="F1519" i="7"/>
  <c r="F1520" i="7"/>
  <c r="F1521" i="7"/>
  <c r="F1522" i="7"/>
  <c r="F1523" i="7"/>
  <c r="F1524" i="7"/>
  <c r="F1525" i="7"/>
  <c r="F1526" i="7"/>
  <c r="F1527" i="7"/>
  <c r="F1528" i="7"/>
  <c r="F1529" i="7"/>
  <c r="F1530" i="7"/>
  <c r="F1531" i="7"/>
  <c r="F1532" i="7"/>
  <c r="F1533" i="7"/>
  <c r="F1534" i="7"/>
  <c r="F1535" i="7"/>
  <c r="F1536" i="7"/>
  <c r="F1537" i="7"/>
  <c r="F1538" i="7"/>
  <c r="F1539" i="7"/>
  <c r="F1540" i="7"/>
  <c r="F1541" i="7"/>
  <c r="F1542" i="7"/>
  <c r="F1543" i="7"/>
  <c r="F1544" i="7"/>
  <c r="F1545" i="7"/>
  <c r="F1546" i="7"/>
  <c r="F1547" i="7"/>
  <c r="F1548" i="7"/>
  <c r="F1549" i="7"/>
  <c r="F1550" i="7"/>
  <c r="F1551" i="7"/>
  <c r="F1552" i="7"/>
  <c r="F1553" i="7"/>
  <c r="F1554" i="7"/>
  <c r="F1555" i="7"/>
  <c r="F1556" i="7"/>
  <c r="F1557" i="7"/>
  <c r="F1558" i="7"/>
  <c r="F1559" i="7"/>
  <c r="F1560" i="7"/>
  <c r="F1561" i="7"/>
  <c r="F1562" i="7"/>
  <c r="F1563" i="7"/>
  <c r="F1564" i="7"/>
  <c r="F1565" i="7"/>
  <c r="F1566" i="7"/>
  <c r="F1567" i="7"/>
  <c r="F1568" i="7"/>
  <c r="F1569" i="7"/>
  <c r="F1570" i="7"/>
  <c r="F1571" i="7"/>
  <c r="F1572" i="7"/>
  <c r="F1573" i="7"/>
  <c r="F1574" i="7"/>
  <c r="F1575" i="7"/>
  <c r="F1576" i="7"/>
  <c r="F1577" i="7"/>
  <c r="F1578" i="7"/>
  <c r="F1579" i="7"/>
  <c r="F1580" i="7"/>
  <c r="F1581" i="7"/>
  <c r="F1582" i="7"/>
  <c r="F1583" i="7"/>
  <c r="F1584" i="7"/>
  <c r="F1585" i="7"/>
  <c r="F1586" i="7"/>
  <c r="F1587" i="7"/>
  <c r="F1588" i="7"/>
  <c r="F1589" i="7"/>
  <c r="F1590" i="7"/>
  <c r="F1591" i="7"/>
  <c r="F1592" i="7"/>
  <c r="F1593" i="7"/>
  <c r="F1594" i="7"/>
  <c r="F1595" i="7"/>
  <c r="F1596" i="7"/>
  <c r="F1597" i="7"/>
  <c r="F1598" i="7"/>
  <c r="F1599" i="7"/>
  <c r="F1600" i="7"/>
  <c r="F1601" i="7"/>
  <c r="F1602" i="7"/>
  <c r="F1603" i="7"/>
  <c r="F1604" i="7"/>
  <c r="F1605" i="7"/>
  <c r="F1606" i="7"/>
  <c r="F1607" i="7"/>
  <c r="F1608" i="7"/>
  <c r="F1609" i="7"/>
  <c r="F1610" i="7"/>
  <c r="F1611" i="7"/>
  <c r="F1612" i="7"/>
  <c r="F1613" i="7"/>
  <c r="F1614" i="7"/>
  <c r="F1615" i="7"/>
  <c r="F1616" i="7"/>
  <c r="F1617" i="7"/>
  <c r="F1618" i="7"/>
  <c r="F1619" i="7"/>
  <c r="F1620" i="7"/>
  <c r="F1621" i="7"/>
  <c r="F1622" i="7"/>
  <c r="F1623" i="7"/>
  <c r="F1624" i="7"/>
  <c r="F1625" i="7"/>
  <c r="F1626" i="7"/>
  <c r="F1627" i="7"/>
  <c r="F1628" i="7"/>
  <c r="F1629" i="7"/>
  <c r="F1630" i="7"/>
  <c r="F1631" i="7"/>
  <c r="F1632" i="7"/>
  <c r="F1633" i="7"/>
  <c r="F1634" i="7"/>
  <c r="F1635" i="7"/>
  <c r="F1636" i="7"/>
  <c r="F1637" i="7"/>
  <c r="F1638" i="7"/>
  <c r="F1639" i="7"/>
  <c r="F1640" i="7"/>
  <c r="F1641" i="7"/>
  <c r="F1642" i="7"/>
  <c r="F1643" i="7"/>
  <c r="F1644" i="7"/>
  <c r="F1645" i="7"/>
  <c r="F1646" i="7"/>
  <c r="F1647" i="7"/>
  <c r="F1648" i="7"/>
  <c r="F1649" i="7"/>
  <c r="F1650" i="7"/>
  <c r="F1651" i="7"/>
  <c r="F1652" i="7"/>
  <c r="F1653" i="7"/>
  <c r="F1654" i="7"/>
  <c r="F1655" i="7"/>
  <c r="F1656" i="7"/>
  <c r="F1657" i="7"/>
  <c r="F1658" i="7"/>
  <c r="F1659" i="7"/>
  <c r="F1660" i="7"/>
  <c r="F1661" i="7"/>
  <c r="F1662" i="7"/>
  <c r="F1663" i="7"/>
  <c r="F1664" i="7"/>
  <c r="F1665" i="7"/>
  <c r="F1666" i="7"/>
  <c r="F1667" i="7"/>
  <c r="F1668" i="7"/>
  <c r="F1669" i="7"/>
  <c r="F1670" i="7"/>
  <c r="F1671" i="7"/>
  <c r="F1672" i="7"/>
  <c r="F1673" i="7"/>
  <c r="F1674" i="7"/>
  <c r="F1675" i="7"/>
  <c r="F1676" i="7"/>
  <c r="F1677" i="7"/>
  <c r="F1678" i="7"/>
  <c r="F1679" i="7"/>
  <c r="F1680" i="7"/>
  <c r="F1681" i="7"/>
  <c r="F1682" i="7"/>
  <c r="F1683" i="7"/>
  <c r="F1684" i="7"/>
  <c r="F1685" i="7"/>
  <c r="F1686" i="7"/>
  <c r="F1687" i="7"/>
  <c r="F1688" i="7"/>
  <c r="F1689" i="7"/>
  <c r="F1690" i="7"/>
  <c r="F1691" i="7"/>
  <c r="F1692" i="7"/>
  <c r="F1693" i="7"/>
  <c r="F1694" i="7"/>
  <c r="F1695" i="7"/>
  <c r="F1696" i="7"/>
  <c r="F1697" i="7"/>
  <c r="F1698" i="7"/>
  <c r="F1699" i="7"/>
  <c r="F1700" i="7"/>
  <c r="F1701" i="7"/>
  <c r="F1702" i="7"/>
  <c r="F1703" i="7"/>
  <c r="F1704" i="7"/>
  <c r="F1705" i="7"/>
  <c r="F1706" i="7"/>
  <c r="F1707" i="7"/>
  <c r="F1708" i="7"/>
  <c r="F1709" i="7"/>
  <c r="F1710" i="7"/>
  <c r="F1711" i="7"/>
  <c r="F1712" i="7"/>
  <c r="F1713" i="7"/>
  <c r="F1714" i="7"/>
  <c r="F1715" i="7"/>
  <c r="F1716" i="7"/>
  <c r="F1717" i="7"/>
  <c r="F1718" i="7"/>
  <c r="F1719" i="7"/>
  <c r="F1720" i="7"/>
  <c r="F1721" i="7"/>
  <c r="F1722" i="7"/>
  <c r="F1723" i="7"/>
  <c r="F1724" i="7"/>
  <c r="F1725" i="7"/>
  <c r="F1726" i="7"/>
  <c r="F1727" i="7"/>
  <c r="F1728" i="7"/>
  <c r="F1729" i="7"/>
  <c r="F1730" i="7"/>
  <c r="F1731" i="7"/>
  <c r="F1732" i="7"/>
  <c r="F1733" i="7"/>
  <c r="F1734" i="7"/>
  <c r="F1735" i="7"/>
  <c r="F1736" i="7"/>
  <c r="F1737" i="7"/>
  <c r="F1738" i="7"/>
  <c r="F1739" i="7"/>
  <c r="F1740" i="7"/>
  <c r="F1741" i="7"/>
  <c r="F1742" i="7"/>
  <c r="F1743" i="7"/>
  <c r="F1744" i="7"/>
  <c r="F1745" i="7"/>
  <c r="F1746" i="7"/>
  <c r="F1747" i="7"/>
  <c r="F1748" i="7"/>
  <c r="F1749" i="7"/>
  <c r="F1750" i="7"/>
  <c r="F1751" i="7"/>
  <c r="F1752" i="7"/>
  <c r="F1753" i="7"/>
  <c r="F1754" i="7"/>
  <c r="F1755" i="7"/>
  <c r="F1756" i="7"/>
  <c r="F1757" i="7"/>
  <c r="F1758" i="7"/>
  <c r="F1759" i="7"/>
  <c r="F1760" i="7"/>
  <c r="F1761" i="7"/>
  <c r="F1762" i="7"/>
  <c r="F1763" i="7"/>
  <c r="F1764" i="7"/>
  <c r="F1765" i="7"/>
  <c r="F1766" i="7"/>
  <c r="F1767" i="7"/>
  <c r="F1768" i="7"/>
  <c r="F1769" i="7"/>
  <c r="F1770" i="7"/>
  <c r="F1771" i="7"/>
  <c r="F1772" i="7"/>
  <c r="F1773" i="7"/>
  <c r="F1774" i="7"/>
  <c r="F1775" i="7"/>
  <c r="F1776" i="7"/>
  <c r="F1777" i="7"/>
  <c r="F1778" i="7"/>
  <c r="F1779" i="7"/>
  <c r="F1780" i="7"/>
  <c r="F1781" i="7"/>
  <c r="F1782" i="7"/>
  <c r="F1783" i="7"/>
  <c r="F1784" i="7"/>
  <c r="F1785" i="7"/>
  <c r="F1786" i="7"/>
  <c r="F1787" i="7"/>
  <c r="F1788" i="7"/>
  <c r="F1789" i="7"/>
  <c r="F1790" i="7"/>
  <c r="F1791" i="7"/>
  <c r="F1792" i="7"/>
  <c r="F1793" i="7"/>
  <c r="F1794" i="7"/>
  <c r="F1795" i="7"/>
  <c r="F1796" i="7"/>
  <c r="F1797" i="7"/>
  <c r="F1798" i="7"/>
  <c r="F1799" i="7"/>
  <c r="F1800" i="7"/>
  <c r="F1801" i="7"/>
  <c r="F1802" i="7"/>
  <c r="F1803" i="7"/>
  <c r="F1804" i="7"/>
  <c r="F1805" i="7"/>
  <c r="F1806" i="7"/>
  <c r="F1807" i="7"/>
  <c r="F1808" i="7"/>
  <c r="F1809" i="7"/>
  <c r="F1810" i="7"/>
  <c r="F1811" i="7"/>
  <c r="F1812" i="7"/>
  <c r="F1813" i="7"/>
  <c r="F1814" i="7"/>
  <c r="F1815" i="7"/>
  <c r="F1816" i="7"/>
  <c r="F1817" i="7"/>
  <c r="F1818" i="7"/>
  <c r="F1819" i="7"/>
  <c r="F1820" i="7"/>
  <c r="F1821" i="7"/>
  <c r="F1822" i="7"/>
  <c r="F1823" i="7"/>
  <c r="F1824" i="7"/>
  <c r="F1825" i="7"/>
  <c r="F1826" i="7"/>
  <c r="F1827" i="7"/>
  <c r="F1828" i="7"/>
  <c r="F1829" i="7"/>
  <c r="F1830" i="7"/>
  <c r="F1831" i="7"/>
  <c r="F1832" i="7"/>
  <c r="F1833" i="7"/>
  <c r="F1834" i="7"/>
  <c r="F1835" i="7"/>
  <c r="F1836" i="7"/>
  <c r="F1837" i="7"/>
  <c r="F1838" i="7"/>
  <c r="F1839" i="7"/>
  <c r="F1840" i="7"/>
  <c r="F1841" i="7"/>
  <c r="F1842" i="7"/>
  <c r="F1843" i="7"/>
  <c r="F1844" i="7"/>
  <c r="F1845" i="7"/>
  <c r="F1846" i="7"/>
  <c r="F1847" i="7"/>
  <c r="F1848" i="7"/>
  <c r="F1849" i="7"/>
  <c r="F1850" i="7"/>
  <c r="F1851" i="7"/>
  <c r="F1852" i="7"/>
  <c r="F1853" i="7"/>
  <c r="F1854" i="7"/>
  <c r="F1855" i="7"/>
  <c r="F1856" i="7"/>
  <c r="F1857" i="7"/>
  <c r="F1858" i="7"/>
  <c r="F1859" i="7"/>
  <c r="F1860" i="7"/>
  <c r="F1861" i="7"/>
  <c r="F1862" i="7"/>
  <c r="F1863" i="7"/>
  <c r="F1864" i="7"/>
  <c r="F1865" i="7"/>
  <c r="F1866" i="7"/>
  <c r="F1867" i="7"/>
  <c r="F1868" i="7"/>
  <c r="F1869" i="7"/>
  <c r="F1870" i="7"/>
  <c r="F1871" i="7"/>
  <c r="F1872" i="7"/>
  <c r="F1873" i="7"/>
  <c r="F1874" i="7"/>
  <c r="F1875" i="7"/>
  <c r="F1876" i="7"/>
  <c r="F1877" i="7"/>
  <c r="F1878" i="7"/>
  <c r="F1879" i="7"/>
  <c r="F1880" i="7"/>
  <c r="F1881" i="7"/>
  <c r="F1882" i="7"/>
  <c r="F1883" i="7"/>
  <c r="F1884" i="7"/>
  <c r="F1885" i="7"/>
  <c r="F1886" i="7"/>
  <c r="F1887" i="7"/>
  <c r="F1888" i="7"/>
  <c r="F1889" i="7"/>
  <c r="F1890" i="7"/>
  <c r="F1891" i="7"/>
  <c r="F1892" i="7"/>
  <c r="F1893" i="7"/>
  <c r="F1894" i="7"/>
  <c r="F1895" i="7"/>
  <c r="F1896" i="7"/>
  <c r="F1897" i="7"/>
  <c r="F1898" i="7"/>
  <c r="F1899" i="7"/>
  <c r="F1900" i="7"/>
  <c r="F1901" i="7"/>
  <c r="F1902" i="7"/>
  <c r="F1903" i="7"/>
  <c r="F1904" i="7"/>
  <c r="F1905" i="7"/>
  <c r="F1906" i="7"/>
  <c r="F1907" i="7"/>
  <c r="F1908" i="7"/>
  <c r="F1909" i="7"/>
  <c r="F1910" i="7"/>
  <c r="F1911" i="7"/>
  <c r="F1912" i="7"/>
  <c r="F1913" i="7"/>
  <c r="F1914" i="7"/>
  <c r="F1915" i="7"/>
  <c r="F1916" i="7"/>
  <c r="F1917" i="7"/>
  <c r="F1918" i="7"/>
  <c r="F1919" i="7"/>
  <c r="F1920" i="7"/>
  <c r="F1921" i="7"/>
  <c r="F1922" i="7"/>
  <c r="F1923" i="7"/>
  <c r="F1924" i="7"/>
  <c r="F1925" i="7"/>
  <c r="F1926" i="7"/>
  <c r="F1927" i="7"/>
  <c r="F1928" i="7"/>
  <c r="F1929" i="7"/>
  <c r="F1930" i="7"/>
  <c r="F1931" i="7"/>
  <c r="F1932" i="7"/>
  <c r="F1933" i="7"/>
  <c r="F1934" i="7"/>
  <c r="F1935" i="7"/>
  <c r="F1936" i="7"/>
  <c r="F1937" i="7"/>
  <c r="F1938" i="7"/>
  <c r="F1939" i="7"/>
  <c r="F1940" i="7"/>
  <c r="F1941" i="7"/>
  <c r="F1942" i="7"/>
  <c r="F1943" i="7"/>
  <c r="F1944" i="7"/>
  <c r="F1945" i="7"/>
  <c r="F1946" i="7"/>
  <c r="F1947" i="7"/>
  <c r="F1948" i="7"/>
  <c r="F1949" i="7"/>
  <c r="F1950" i="7"/>
  <c r="F1951" i="7"/>
  <c r="F1952" i="7"/>
  <c r="F1953" i="7"/>
  <c r="F1954" i="7"/>
  <c r="F1955" i="7"/>
  <c r="F1956" i="7"/>
  <c r="F1957" i="7"/>
  <c r="F1958" i="7"/>
  <c r="F1959" i="7"/>
  <c r="F1960" i="7"/>
  <c r="F1961" i="7"/>
  <c r="F1962" i="7"/>
  <c r="F1963" i="7"/>
  <c r="F1964" i="7"/>
  <c r="F1965" i="7"/>
  <c r="F1966" i="7"/>
  <c r="F1967" i="7"/>
  <c r="F1968" i="7"/>
  <c r="F1969" i="7"/>
  <c r="F1970" i="7"/>
  <c r="F1971" i="7"/>
  <c r="F1972" i="7"/>
  <c r="F1973" i="7"/>
  <c r="F1974" i="7"/>
  <c r="F1975" i="7"/>
  <c r="F1976" i="7"/>
  <c r="F1977" i="7"/>
  <c r="F1978" i="7"/>
  <c r="F1979" i="7"/>
  <c r="F1980" i="7"/>
  <c r="F1981" i="7"/>
  <c r="F1982" i="7"/>
  <c r="F1983" i="7"/>
  <c r="F1984" i="7"/>
  <c r="F1985" i="7"/>
  <c r="F1986" i="7"/>
  <c r="F1987" i="7"/>
  <c r="F1988" i="7"/>
  <c r="F1989" i="7"/>
  <c r="F1990" i="7"/>
  <c r="F1991" i="7"/>
  <c r="F1992" i="7"/>
  <c r="F1993" i="7"/>
  <c r="F1994" i="7"/>
  <c r="F1995" i="7"/>
  <c r="F1996" i="7"/>
  <c r="F1997" i="7"/>
  <c r="F1998" i="7"/>
  <c r="F1999" i="7"/>
  <c r="F2000" i="7"/>
  <c r="F2001" i="7"/>
  <c r="E3"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1002" i="7"/>
  <c r="E1003" i="7"/>
  <c r="E1004" i="7"/>
  <c r="E1005" i="7"/>
  <c r="E1006" i="7"/>
  <c r="E1007" i="7"/>
  <c r="E1008" i="7"/>
  <c r="E1009" i="7"/>
  <c r="E1010" i="7"/>
  <c r="E1011" i="7"/>
  <c r="E1012" i="7"/>
  <c r="E1013" i="7"/>
  <c r="E1014" i="7"/>
  <c r="E1015" i="7"/>
  <c r="E1016" i="7"/>
  <c r="E1017" i="7"/>
  <c r="E1018" i="7"/>
  <c r="E1019" i="7"/>
  <c r="E1020" i="7"/>
  <c r="E1021" i="7"/>
  <c r="E1022" i="7"/>
  <c r="E1023" i="7"/>
  <c r="E1024" i="7"/>
  <c r="E1025" i="7"/>
  <c r="E1026" i="7"/>
  <c r="E1027" i="7"/>
  <c r="E1028" i="7"/>
  <c r="E1029" i="7"/>
  <c r="E1030" i="7"/>
  <c r="E1031" i="7"/>
  <c r="E1032" i="7"/>
  <c r="E1033" i="7"/>
  <c r="E1034" i="7"/>
  <c r="E1035" i="7"/>
  <c r="E1036" i="7"/>
  <c r="E1037" i="7"/>
  <c r="E1038" i="7"/>
  <c r="E1039" i="7"/>
  <c r="E1040" i="7"/>
  <c r="E1041" i="7"/>
  <c r="E1042" i="7"/>
  <c r="E1043" i="7"/>
  <c r="E1044" i="7"/>
  <c r="E1045" i="7"/>
  <c r="E1046" i="7"/>
  <c r="E1047" i="7"/>
  <c r="E1048" i="7"/>
  <c r="E1049" i="7"/>
  <c r="E1050" i="7"/>
  <c r="E1051" i="7"/>
  <c r="E1052" i="7"/>
  <c r="E1053" i="7"/>
  <c r="E1054" i="7"/>
  <c r="E1055" i="7"/>
  <c r="E1056" i="7"/>
  <c r="E1057" i="7"/>
  <c r="E1058" i="7"/>
  <c r="E1059" i="7"/>
  <c r="E1060" i="7"/>
  <c r="E1061" i="7"/>
  <c r="E1062" i="7"/>
  <c r="E1063" i="7"/>
  <c r="E1064" i="7"/>
  <c r="E1065" i="7"/>
  <c r="E1066" i="7"/>
  <c r="E1067" i="7"/>
  <c r="E1068" i="7"/>
  <c r="E1069" i="7"/>
  <c r="E1070" i="7"/>
  <c r="E1071" i="7"/>
  <c r="E1072" i="7"/>
  <c r="E1073" i="7"/>
  <c r="E1074" i="7"/>
  <c r="E1075" i="7"/>
  <c r="E1076" i="7"/>
  <c r="E1077" i="7"/>
  <c r="E1078" i="7"/>
  <c r="E1079" i="7"/>
  <c r="E1080" i="7"/>
  <c r="E1081" i="7"/>
  <c r="E1082" i="7"/>
  <c r="E1083" i="7"/>
  <c r="E1084" i="7"/>
  <c r="E1085" i="7"/>
  <c r="E1086" i="7"/>
  <c r="E1087" i="7"/>
  <c r="E1088" i="7"/>
  <c r="E1089" i="7"/>
  <c r="E1090" i="7"/>
  <c r="E1091" i="7"/>
  <c r="E1092" i="7"/>
  <c r="E1093" i="7"/>
  <c r="E1094" i="7"/>
  <c r="E1095" i="7"/>
  <c r="E1096" i="7"/>
  <c r="E1097" i="7"/>
  <c r="E1098" i="7"/>
  <c r="E1099" i="7"/>
  <c r="E1100" i="7"/>
  <c r="E1101" i="7"/>
  <c r="E1102" i="7"/>
  <c r="E1103" i="7"/>
  <c r="E1104" i="7"/>
  <c r="E1105" i="7"/>
  <c r="E1106" i="7"/>
  <c r="E1107" i="7"/>
  <c r="E1108" i="7"/>
  <c r="E1109" i="7"/>
  <c r="E1110" i="7"/>
  <c r="E1111" i="7"/>
  <c r="E1112" i="7"/>
  <c r="E1113" i="7"/>
  <c r="E1114" i="7"/>
  <c r="E1115" i="7"/>
  <c r="E1116" i="7"/>
  <c r="E1117" i="7"/>
  <c r="E1118" i="7"/>
  <c r="E1119" i="7"/>
  <c r="E1120" i="7"/>
  <c r="E1121" i="7"/>
  <c r="E1122" i="7"/>
  <c r="E1123" i="7"/>
  <c r="E1124" i="7"/>
  <c r="E1125" i="7"/>
  <c r="E1126" i="7"/>
  <c r="E1127" i="7"/>
  <c r="E1128" i="7"/>
  <c r="E1129" i="7"/>
  <c r="E1130" i="7"/>
  <c r="E1131" i="7"/>
  <c r="E1132" i="7"/>
  <c r="E1133" i="7"/>
  <c r="E1134" i="7"/>
  <c r="E1135" i="7"/>
  <c r="E1136" i="7"/>
  <c r="E1137" i="7"/>
  <c r="E1138" i="7"/>
  <c r="E1139" i="7"/>
  <c r="E1140" i="7"/>
  <c r="E1141" i="7"/>
  <c r="E1142" i="7"/>
  <c r="E1143" i="7"/>
  <c r="E1144" i="7"/>
  <c r="E1145" i="7"/>
  <c r="E1146" i="7"/>
  <c r="E1147" i="7"/>
  <c r="E1148" i="7"/>
  <c r="E1149" i="7"/>
  <c r="E1150" i="7"/>
  <c r="E1151" i="7"/>
  <c r="E1152" i="7"/>
  <c r="E1153" i="7"/>
  <c r="E1154" i="7"/>
  <c r="E1155" i="7"/>
  <c r="E1156" i="7"/>
  <c r="E1157" i="7"/>
  <c r="E1158" i="7"/>
  <c r="E1159" i="7"/>
  <c r="E1160" i="7"/>
  <c r="E1161" i="7"/>
  <c r="E1162" i="7"/>
  <c r="E1163" i="7"/>
  <c r="E1164" i="7"/>
  <c r="E1165" i="7"/>
  <c r="E1166" i="7"/>
  <c r="E1167" i="7"/>
  <c r="E1168" i="7"/>
  <c r="E1169" i="7"/>
  <c r="E1170" i="7"/>
  <c r="E1171" i="7"/>
  <c r="E1172" i="7"/>
  <c r="E1173" i="7"/>
  <c r="E1174" i="7"/>
  <c r="E1175" i="7"/>
  <c r="E1176" i="7"/>
  <c r="E1177" i="7"/>
  <c r="E1178" i="7"/>
  <c r="E1179" i="7"/>
  <c r="E1180" i="7"/>
  <c r="E1181" i="7"/>
  <c r="E1182" i="7"/>
  <c r="E1183" i="7"/>
  <c r="E1184" i="7"/>
  <c r="E1185" i="7"/>
  <c r="E1186" i="7"/>
  <c r="E1187" i="7"/>
  <c r="E1188" i="7"/>
  <c r="E1189" i="7"/>
  <c r="E1190" i="7"/>
  <c r="E1191" i="7"/>
  <c r="E1192" i="7"/>
  <c r="E1193" i="7"/>
  <c r="E1194" i="7"/>
  <c r="E1195" i="7"/>
  <c r="E1196" i="7"/>
  <c r="E1197" i="7"/>
  <c r="E1198" i="7"/>
  <c r="E1199" i="7"/>
  <c r="E1200" i="7"/>
  <c r="E1201" i="7"/>
  <c r="E1202" i="7"/>
  <c r="E1203" i="7"/>
  <c r="E1204" i="7"/>
  <c r="E1205" i="7"/>
  <c r="E1206" i="7"/>
  <c r="E1207" i="7"/>
  <c r="E1208" i="7"/>
  <c r="E1209" i="7"/>
  <c r="E1210" i="7"/>
  <c r="E1211" i="7"/>
  <c r="E1212" i="7"/>
  <c r="E1213" i="7"/>
  <c r="E1214" i="7"/>
  <c r="E1215" i="7"/>
  <c r="E1216" i="7"/>
  <c r="E1217" i="7"/>
  <c r="E1218" i="7"/>
  <c r="E1219" i="7"/>
  <c r="E1220" i="7"/>
  <c r="E1221" i="7"/>
  <c r="E1222" i="7"/>
  <c r="E1223" i="7"/>
  <c r="E1224" i="7"/>
  <c r="E1225" i="7"/>
  <c r="E1226" i="7"/>
  <c r="E1227" i="7"/>
  <c r="E1228" i="7"/>
  <c r="E1229" i="7"/>
  <c r="E1230" i="7"/>
  <c r="E1231" i="7"/>
  <c r="E1232" i="7"/>
  <c r="E1233" i="7"/>
  <c r="E1234" i="7"/>
  <c r="E1235" i="7"/>
  <c r="E1236" i="7"/>
  <c r="E1237" i="7"/>
  <c r="E1238" i="7"/>
  <c r="E1239" i="7"/>
  <c r="E1240" i="7"/>
  <c r="E1241" i="7"/>
  <c r="E1242" i="7"/>
  <c r="E1243" i="7"/>
  <c r="E1244" i="7"/>
  <c r="E1245" i="7"/>
  <c r="E1246" i="7"/>
  <c r="E1247" i="7"/>
  <c r="E1248" i="7"/>
  <c r="E1249" i="7"/>
  <c r="E1250" i="7"/>
  <c r="E1251" i="7"/>
  <c r="E1252" i="7"/>
  <c r="E1253" i="7"/>
  <c r="E1254" i="7"/>
  <c r="E1255" i="7"/>
  <c r="E1256" i="7"/>
  <c r="E1257" i="7"/>
  <c r="E1258" i="7"/>
  <c r="E1259" i="7"/>
  <c r="E1260" i="7"/>
  <c r="E1261" i="7"/>
  <c r="E1262" i="7"/>
  <c r="E1263" i="7"/>
  <c r="E1264" i="7"/>
  <c r="E1265" i="7"/>
  <c r="E1266" i="7"/>
  <c r="E1267" i="7"/>
  <c r="E1268" i="7"/>
  <c r="E1269" i="7"/>
  <c r="E1270" i="7"/>
  <c r="E1271" i="7"/>
  <c r="E1272" i="7"/>
  <c r="E1273" i="7"/>
  <c r="E1274" i="7"/>
  <c r="E1275" i="7"/>
  <c r="E1276" i="7"/>
  <c r="E1277" i="7"/>
  <c r="E1278" i="7"/>
  <c r="E1279" i="7"/>
  <c r="E1280" i="7"/>
  <c r="E1281" i="7"/>
  <c r="E1282" i="7"/>
  <c r="E1283" i="7"/>
  <c r="E1284" i="7"/>
  <c r="E1285" i="7"/>
  <c r="E1286" i="7"/>
  <c r="E1287" i="7"/>
  <c r="E1288" i="7"/>
  <c r="E1289" i="7"/>
  <c r="E1290" i="7"/>
  <c r="E1291" i="7"/>
  <c r="E1292" i="7"/>
  <c r="E1293" i="7"/>
  <c r="E1294" i="7"/>
  <c r="E1295" i="7"/>
  <c r="E1296" i="7"/>
  <c r="E1297" i="7"/>
  <c r="E1298" i="7"/>
  <c r="E1299" i="7"/>
  <c r="E1300" i="7"/>
  <c r="E1301" i="7"/>
  <c r="E1302" i="7"/>
  <c r="E1303" i="7"/>
  <c r="E1304" i="7"/>
  <c r="E1305" i="7"/>
  <c r="E1306" i="7"/>
  <c r="E1307" i="7"/>
  <c r="E1308" i="7"/>
  <c r="E1309" i="7"/>
  <c r="E1310" i="7"/>
  <c r="E1311" i="7"/>
  <c r="E1312" i="7"/>
  <c r="E1313" i="7"/>
  <c r="E1314" i="7"/>
  <c r="E1315" i="7"/>
  <c r="E1316" i="7"/>
  <c r="E1317" i="7"/>
  <c r="E1318" i="7"/>
  <c r="E1319" i="7"/>
  <c r="E1320" i="7"/>
  <c r="E1321" i="7"/>
  <c r="E1322" i="7"/>
  <c r="E1323" i="7"/>
  <c r="E1324" i="7"/>
  <c r="E1325" i="7"/>
  <c r="E1326" i="7"/>
  <c r="E1327" i="7"/>
  <c r="E1328" i="7"/>
  <c r="E1329" i="7"/>
  <c r="E1330" i="7"/>
  <c r="E1331" i="7"/>
  <c r="E1332" i="7"/>
  <c r="E1333" i="7"/>
  <c r="E1334" i="7"/>
  <c r="E1335" i="7"/>
  <c r="E1336" i="7"/>
  <c r="E1337" i="7"/>
  <c r="E1338" i="7"/>
  <c r="E1339" i="7"/>
  <c r="E1340" i="7"/>
  <c r="E1341" i="7"/>
  <c r="E1342" i="7"/>
  <c r="E1343" i="7"/>
  <c r="E1344" i="7"/>
  <c r="E1345" i="7"/>
  <c r="E1346" i="7"/>
  <c r="E1347" i="7"/>
  <c r="E1348" i="7"/>
  <c r="E1349" i="7"/>
  <c r="E1350" i="7"/>
  <c r="E1351" i="7"/>
  <c r="E1352" i="7"/>
  <c r="E1353" i="7"/>
  <c r="E1354" i="7"/>
  <c r="E1355" i="7"/>
  <c r="E1356" i="7"/>
  <c r="E1357" i="7"/>
  <c r="E1358" i="7"/>
  <c r="E1359" i="7"/>
  <c r="E1360" i="7"/>
  <c r="E1361" i="7"/>
  <c r="E1362" i="7"/>
  <c r="E1363" i="7"/>
  <c r="E1364" i="7"/>
  <c r="E1365" i="7"/>
  <c r="E1366" i="7"/>
  <c r="E1367" i="7"/>
  <c r="E1368" i="7"/>
  <c r="E1369" i="7"/>
  <c r="E1370" i="7"/>
  <c r="E1371" i="7"/>
  <c r="E1372" i="7"/>
  <c r="E1373" i="7"/>
  <c r="E1374" i="7"/>
  <c r="E1375" i="7"/>
  <c r="E1376" i="7"/>
  <c r="E1377" i="7"/>
  <c r="E1378" i="7"/>
  <c r="E1379" i="7"/>
  <c r="E1380" i="7"/>
  <c r="E1381" i="7"/>
  <c r="E1382" i="7"/>
  <c r="E1383" i="7"/>
  <c r="E1384" i="7"/>
  <c r="E1385" i="7"/>
  <c r="E1386" i="7"/>
  <c r="E1387" i="7"/>
  <c r="E1388" i="7"/>
  <c r="E1389" i="7"/>
  <c r="E1390" i="7"/>
  <c r="E1391" i="7"/>
  <c r="E1392" i="7"/>
  <c r="E1393" i="7"/>
  <c r="E1394" i="7"/>
  <c r="E1395" i="7"/>
  <c r="E1396" i="7"/>
  <c r="E1397" i="7"/>
  <c r="E1398" i="7"/>
  <c r="E1399" i="7"/>
  <c r="E1400" i="7"/>
  <c r="E1401" i="7"/>
  <c r="E1402" i="7"/>
  <c r="E1403" i="7"/>
  <c r="E1404" i="7"/>
  <c r="E1405" i="7"/>
  <c r="E1406" i="7"/>
  <c r="E1407" i="7"/>
  <c r="E1408" i="7"/>
  <c r="E1409" i="7"/>
  <c r="E1410" i="7"/>
  <c r="E1411" i="7"/>
  <c r="E1412" i="7"/>
  <c r="E1413" i="7"/>
  <c r="E1414" i="7"/>
  <c r="E1415" i="7"/>
  <c r="E1416" i="7"/>
  <c r="E1417" i="7"/>
  <c r="E1418" i="7"/>
  <c r="E1419" i="7"/>
  <c r="E1420" i="7"/>
  <c r="E1421" i="7"/>
  <c r="E1422" i="7"/>
  <c r="E1423" i="7"/>
  <c r="E1424" i="7"/>
  <c r="E1425" i="7"/>
  <c r="E1426" i="7"/>
  <c r="E1427" i="7"/>
  <c r="E1428" i="7"/>
  <c r="E1429" i="7"/>
  <c r="E1430" i="7"/>
  <c r="E1431" i="7"/>
  <c r="E1432" i="7"/>
  <c r="E1433" i="7"/>
  <c r="E1434" i="7"/>
  <c r="E1435" i="7"/>
  <c r="E1436" i="7"/>
  <c r="E1437" i="7"/>
  <c r="E1438" i="7"/>
  <c r="E1439" i="7"/>
  <c r="E1440" i="7"/>
  <c r="E1441" i="7"/>
  <c r="E1442" i="7"/>
  <c r="E1443" i="7"/>
  <c r="E1444" i="7"/>
  <c r="E1445" i="7"/>
  <c r="E1446" i="7"/>
  <c r="E1447" i="7"/>
  <c r="E1448" i="7"/>
  <c r="E1449" i="7"/>
  <c r="E1450" i="7"/>
  <c r="E1451" i="7"/>
  <c r="E1452" i="7"/>
  <c r="E1453" i="7"/>
  <c r="E1454" i="7"/>
  <c r="E1455" i="7"/>
  <c r="E1456" i="7"/>
  <c r="E1457" i="7"/>
  <c r="E1458" i="7"/>
  <c r="E1459" i="7"/>
  <c r="E1460" i="7"/>
  <c r="E1461" i="7"/>
  <c r="E1462" i="7"/>
  <c r="E1463" i="7"/>
  <c r="E1464" i="7"/>
  <c r="E1465" i="7"/>
  <c r="E1466" i="7"/>
  <c r="E1467" i="7"/>
  <c r="E1468" i="7"/>
  <c r="E1469" i="7"/>
  <c r="E1470" i="7"/>
  <c r="E1471" i="7"/>
  <c r="E1472" i="7"/>
  <c r="E1473" i="7"/>
  <c r="E1474" i="7"/>
  <c r="E1475" i="7"/>
  <c r="E1476" i="7"/>
  <c r="E1477" i="7"/>
  <c r="E1478" i="7"/>
  <c r="E1479" i="7"/>
  <c r="E1480" i="7"/>
  <c r="E1481" i="7"/>
  <c r="E1482" i="7"/>
  <c r="E1483" i="7"/>
  <c r="E1484" i="7"/>
  <c r="E1485" i="7"/>
  <c r="E1486" i="7"/>
  <c r="E1487" i="7"/>
  <c r="E1488" i="7"/>
  <c r="E1489" i="7"/>
  <c r="E1490" i="7"/>
  <c r="E1491" i="7"/>
  <c r="E1492" i="7"/>
  <c r="E1493" i="7"/>
  <c r="E1494" i="7"/>
  <c r="E1495" i="7"/>
  <c r="E1496" i="7"/>
  <c r="E1497" i="7"/>
  <c r="E1498" i="7"/>
  <c r="E1499" i="7"/>
  <c r="E1500" i="7"/>
  <c r="E1501" i="7"/>
  <c r="E1502" i="7"/>
  <c r="E1503" i="7"/>
  <c r="E1504" i="7"/>
  <c r="E1505" i="7"/>
  <c r="E1506" i="7"/>
  <c r="E1507" i="7"/>
  <c r="E1508" i="7"/>
  <c r="E1509" i="7"/>
  <c r="E1510" i="7"/>
  <c r="E1511" i="7"/>
  <c r="E1512" i="7"/>
  <c r="E1513" i="7"/>
  <c r="E1514" i="7"/>
  <c r="E1515" i="7"/>
  <c r="E1516" i="7"/>
  <c r="E1517" i="7"/>
  <c r="E1518" i="7"/>
  <c r="E1519" i="7"/>
  <c r="E1520" i="7"/>
  <c r="E1521" i="7"/>
  <c r="E1522" i="7"/>
  <c r="E1523" i="7"/>
  <c r="E1524" i="7"/>
  <c r="E1525" i="7"/>
  <c r="E1526" i="7"/>
  <c r="E1527" i="7"/>
  <c r="E1528" i="7"/>
  <c r="E1529" i="7"/>
  <c r="E1530" i="7"/>
  <c r="E1531" i="7"/>
  <c r="E1532" i="7"/>
  <c r="E1533" i="7"/>
  <c r="E1534" i="7"/>
  <c r="E1535" i="7"/>
  <c r="E1536" i="7"/>
  <c r="E1537" i="7"/>
  <c r="E1538" i="7"/>
  <c r="E1539" i="7"/>
  <c r="E1540" i="7"/>
  <c r="E1541" i="7"/>
  <c r="E1542" i="7"/>
  <c r="E1543" i="7"/>
  <c r="E1544" i="7"/>
  <c r="E1545" i="7"/>
  <c r="E1546" i="7"/>
  <c r="E1547" i="7"/>
  <c r="E1548" i="7"/>
  <c r="E1549" i="7"/>
  <c r="E1550" i="7"/>
  <c r="E1551" i="7"/>
  <c r="E1552" i="7"/>
  <c r="E1553" i="7"/>
  <c r="E1554" i="7"/>
  <c r="E1555" i="7"/>
  <c r="E1556" i="7"/>
  <c r="E1557" i="7"/>
  <c r="E1558" i="7"/>
  <c r="E1559" i="7"/>
  <c r="E1560" i="7"/>
  <c r="E1561" i="7"/>
  <c r="E1562" i="7"/>
  <c r="E1563" i="7"/>
  <c r="E1564" i="7"/>
  <c r="E1565" i="7"/>
  <c r="E1566" i="7"/>
  <c r="E1567" i="7"/>
  <c r="E1568" i="7"/>
  <c r="E1569" i="7"/>
  <c r="E1570" i="7"/>
  <c r="E1571" i="7"/>
  <c r="E1572" i="7"/>
  <c r="E1573" i="7"/>
  <c r="E1574" i="7"/>
  <c r="E1575" i="7"/>
  <c r="E1576" i="7"/>
  <c r="E1577" i="7"/>
  <c r="E1578" i="7"/>
  <c r="E1579" i="7"/>
  <c r="E1580" i="7"/>
  <c r="E1581" i="7"/>
  <c r="E1582" i="7"/>
  <c r="E1583" i="7"/>
  <c r="E1584" i="7"/>
  <c r="E1585" i="7"/>
  <c r="E1586" i="7"/>
  <c r="E1587" i="7"/>
  <c r="E1588" i="7"/>
  <c r="E1589" i="7"/>
  <c r="E1590" i="7"/>
  <c r="E1591" i="7"/>
  <c r="E1592" i="7"/>
  <c r="E1593" i="7"/>
  <c r="E1594" i="7"/>
  <c r="E1595" i="7"/>
  <c r="E1596" i="7"/>
  <c r="E1597" i="7"/>
  <c r="E1598" i="7"/>
  <c r="E1599" i="7"/>
  <c r="E1600" i="7"/>
  <c r="E1601" i="7"/>
  <c r="E1602" i="7"/>
  <c r="E1603" i="7"/>
  <c r="E1604" i="7"/>
  <c r="E1605" i="7"/>
  <c r="E1606" i="7"/>
  <c r="E1607" i="7"/>
  <c r="E1608" i="7"/>
  <c r="E1609" i="7"/>
  <c r="E1610" i="7"/>
  <c r="E1611" i="7"/>
  <c r="E1612" i="7"/>
  <c r="E1613" i="7"/>
  <c r="E1614" i="7"/>
  <c r="E1615" i="7"/>
  <c r="E1616" i="7"/>
  <c r="E1617" i="7"/>
  <c r="E1618" i="7"/>
  <c r="E1619" i="7"/>
  <c r="E1620" i="7"/>
  <c r="E1621" i="7"/>
  <c r="E1622" i="7"/>
  <c r="E1623" i="7"/>
  <c r="E1624" i="7"/>
  <c r="E1625" i="7"/>
  <c r="E1626" i="7"/>
  <c r="E1627" i="7"/>
  <c r="E1628" i="7"/>
  <c r="E1629" i="7"/>
  <c r="E1630" i="7"/>
  <c r="E1631" i="7"/>
  <c r="E1632" i="7"/>
  <c r="E1633" i="7"/>
  <c r="E1634" i="7"/>
  <c r="E1635" i="7"/>
  <c r="E1636" i="7"/>
  <c r="E1637" i="7"/>
  <c r="E1638" i="7"/>
  <c r="E1639" i="7"/>
  <c r="E1640" i="7"/>
  <c r="E1641" i="7"/>
  <c r="E1642" i="7"/>
  <c r="E1643" i="7"/>
  <c r="E1644" i="7"/>
  <c r="E1645" i="7"/>
  <c r="E1646" i="7"/>
  <c r="E1647" i="7"/>
  <c r="E1648" i="7"/>
  <c r="E1649" i="7"/>
  <c r="E1650" i="7"/>
  <c r="E1651" i="7"/>
  <c r="E1652" i="7"/>
  <c r="E1653" i="7"/>
  <c r="E1654" i="7"/>
  <c r="E1655" i="7"/>
  <c r="E1656" i="7"/>
  <c r="E1657" i="7"/>
  <c r="E1658" i="7"/>
  <c r="E1659" i="7"/>
  <c r="E1660" i="7"/>
  <c r="E1661" i="7"/>
  <c r="E1662" i="7"/>
  <c r="E1663" i="7"/>
  <c r="E1664" i="7"/>
  <c r="E1665" i="7"/>
  <c r="E1666" i="7"/>
  <c r="E1667" i="7"/>
  <c r="E1668" i="7"/>
  <c r="E1669" i="7"/>
  <c r="E1670" i="7"/>
  <c r="E1671" i="7"/>
  <c r="E1672" i="7"/>
  <c r="E1673" i="7"/>
  <c r="E1674" i="7"/>
  <c r="E1675" i="7"/>
  <c r="E1676" i="7"/>
  <c r="E1677" i="7"/>
  <c r="E1678" i="7"/>
  <c r="E1679" i="7"/>
  <c r="E1680" i="7"/>
  <c r="E1681" i="7"/>
  <c r="E1682" i="7"/>
  <c r="E1683" i="7"/>
  <c r="E1684" i="7"/>
  <c r="E1685" i="7"/>
  <c r="E1686" i="7"/>
  <c r="E1687" i="7"/>
  <c r="E1688" i="7"/>
  <c r="E1689" i="7"/>
  <c r="E1690" i="7"/>
  <c r="E1691" i="7"/>
  <c r="E1692" i="7"/>
  <c r="E1693" i="7"/>
  <c r="E1694" i="7"/>
  <c r="E1695" i="7"/>
  <c r="E1696" i="7"/>
  <c r="E1697" i="7"/>
  <c r="E1698" i="7"/>
  <c r="E1699" i="7"/>
  <c r="E1700" i="7"/>
  <c r="E1701" i="7"/>
  <c r="E1702" i="7"/>
  <c r="E1703" i="7"/>
  <c r="E1704" i="7"/>
  <c r="E1705" i="7"/>
  <c r="E1706" i="7"/>
  <c r="E1707" i="7"/>
  <c r="E1708" i="7"/>
  <c r="E1709" i="7"/>
  <c r="E1710" i="7"/>
  <c r="E1711" i="7"/>
  <c r="E1712" i="7"/>
  <c r="E1713" i="7"/>
  <c r="E1714" i="7"/>
  <c r="E1715" i="7"/>
  <c r="E1716" i="7"/>
  <c r="E1717" i="7"/>
  <c r="E1718" i="7"/>
  <c r="E1719" i="7"/>
  <c r="E1720" i="7"/>
  <c r="E1721" i="7"/>
  <c r="E1722" i="7"/>
  <c r="E1723" i="7"/>
  <c r="E1724" i="7"/>
  <c r="E1725" i="7"/>
  <c r="E1726" i="7"/>
  <c r="E1727" i="7"/>
  <c r="E1728" i="7"/>
  <c r="E1729" i="7"/>
  <c r="E1730" i="7"/>
  <c r="E1731" i="7"/>
  <c r="E1732" i="7"/>
  <c r="E1733" i="7"/>
  <c r="E1734" i="7"/>
  <c r="E1735" i="7"/>
  <c r="E1736" i="7"/>
  <c r="E1737" i="7"/>
  <c r="E1738" i="7"/>
  <c r="E1739" i="7"/>
  <c r="E1740" i="7"/>
  <c r="E1741" i="7"/>
  <c r="E1742" i="7"/>
  <c r="E1743" i="7"/>
  <c r="E1744" i="7"/>
  <c r="E1745" i="7"/>
  <c r="E1746" i="7"/>
  <c r="E1747" i="7"/>
  <c r="E1748" i="7"/>
  <c r="E1749" i="7"/>
  <c r="E1750" i="7"/>
  <c r="E1751" i="7"/>
  <c r="E1752" i="7"/>
  <c r="E1753" i="7"/>
  <c r="E1754" i="7"/>
  <c r="E1755" i="7"/>
  <c r="E1756" i="7"/>
  <c r="E1757" i="7"/>
  <c r="E1758" i="7"/>
  <c r="E1759" i="7"/>
  <c r="E1760" i="7"/>
  <c r="E1761" i="7"/>
  <c r="E1762" i="7"/>
  <c r="E1763" i="7"/>
  <c r="E1764" i="7"/>
  <c r="E1765" i="7"/>
  <c r="E1766" i="7"/>
  <c r="E1767" i="7"/>
  <c r="E1768" i="7"/>
  <c r="E1769" i="7"/>
  <c r="E1770" i="7"/>
  <c r="E1771" i="7"/>
  <c r="E1772" i="7"/>
  <c r="E1773" i="7"/>
  <c r="E1774" i="7"/>
  <c r="E1775" i="7"/>
  <c r="E1776" i="7"/>
  <c r="E1777" i="7"/>
  <c r="E1778" i="7"/>
  <c r="E1779" i="7"/>
  <c r="E1780" i="7"/>
  <c r="E1781" i="7"/>
  <c r="E1782" i="7"/>
  <c r="E1783" i="7"/>
  <c r="E1784" i="7"/>
  <c r="E1785" i="7"/>
  <c r="E1786" i="7"/>
  <c r="E1787" i="7"/>
  <c r="E1788" i="7"/>
  <c r="E1789" i="7"/>
  <c r="E1790" i="7"/>
  <c r="E1791" i="7"/>
  <c r="E1792" i="7"/>
  <c r="E1793" i="7"/>
  <c r="E1794" i="7"/>
  <c r="E1795" i="7"/>
  <c r="E1796" i="7"/>
  <c r="E1797" i="7"/>
  <c r="E1798" i="7"/>
  <c r="E1799" i="7"/>
  <c r="E1800" i="7"/>
  <c r="E1801" i="7"/>
  <c r="E1802" i="7"/>
  <c r="E1803" i="7"/>
  <c r="E1804" i="7"/>
  <c r="E1805" i="7"/>
  <c r="E1806" i="7"/>
  <c r="E1807" i="7"/>
  <c r="E1808" i="7"/>
  <c r="E1809" i="7"/>
  <c r="E1810" i="7"/>
  <c r="E1811" i="7"/>
  <c r="E1812" i="7"/>
  <c r="E1813" i="7"/>
  <c r="E1814" i="7"/>
  <c r="E1815" i="7"/>
  <c r="E1816" i="7"/>
  <c r="E1817" i="7"/>
  <c r="E1818" i="7"/>
  <c r="E1819" i="7"/>
  <c r="E1820" i="7"/>
  <c r="E1821" i="7"/>
  <c r="E1822" i="7"/>
  <c r="E1823" i="7"/>
  <c r="E1824" i="7"/>
  <c r="E1825" i="7"/>
  <c r="E1826" i="7"/>
  <c r="E1827" i="7"/>
  <c r="E1828" i="7"/>
  <c r="E1829" i="7"/>
  <c r="E1830" i="7"/>
  <c r="E1831" i="7"/>
  <c r="E1832" i="7"/>
  <c r="E1833" i="7"/>
  <c r="E1834" i="7"/>
  <c r="E1835" i="7"/>
  <c r="E1836" i="7"/>
  <c r="E1837" i="7"/>
  <c r="E1838" i="7"/>
  <c r="E1839" i="7"/>
  <c r="E1840" i="7"/>
  <c r="E1841" i="7"/>
  <c r="E1842" i="7"/>
  <c r="E1843" i="7"/>
  <c r="E1844" i="7"/>
  <c r="E1845" i="7"/>
  <c r="E1846" i="7"/>
  <c r="E1847" i="7"/>
  <c r="E1848" i="7"/>
  <c r="E1849" i="7"/>
  <c r="E1850" i="7"/>
  <c r="E1851" i="7"/>
  <c r="E1852" i="7"/>
  <c r="E1853" i="7"/>
  <c r="E1854" i="7"/>
  <c r="E1855" i="7"/>
  <c r="E1856" i="7"/>
  <c r="E1857" i="7"/>
  <c r="E1858" i="7"/>
  <c r="E1859" i="7"/>
  <c r="E1860" i="7"/>
  <c r="E1861" i="7"/>
  <c r="E1862" i="7"/>
  <c r="E1863" i="7"/>
  <c r="E1864" i="7"/>
  <c r="E1865" i="7"/>
  <c r="E1866" i="7"/>
  <c r="E1867" i="7"/>
  <c r="E1868" i="7"/>
  <c r="E1869" i="7"/>
  <c r="E1870" i="7"/>
  <c r="E1871" i="7"/>
  <c r="E1872" i="7"/>
  <c r="E1873" i="7"/>
  <c r="E1874" i="7"/>
  <c r="E1875" i="7"/>
  <c r="E1876" i="7"/>
  <c r="E1877" i="7"/>
  <c r="E1878" i="7"/>
  <c r="E1879" i="7"/>
  <c r="E1880" i="7"/>
  <c r="E1881" i="7"/>
  <c r="E1882" i="7"/>
  <c r="E1883" i="7"/>
  <c r="E1884" i="7"/>
  <c r="E1885" i="7"/>
  <c r="E1886" i="7"/>
  <c r="E1887" i="7"/>
  <c r="E1888" i="7"/>
  <c r="E1889" i="7"/>
  <c r="E1890" i="7"/>
  <c r="E1891" i="7"/>
  <c r="E1892" i="7"/>
  <c r="E1893" i="7"/>
  <c r="E1894" i="7"/>
  <c r="E1895" i="7"/>
  <c r="E1896" i="7"/>
  <c r="E1897" i="7"/>
  <c r="E1898" i="7"/>
  <c r="E1899" i="7"/>
  <c r="E1900" i="7"/>
  <c r="E1901" i="7"/>
  <c r="E1902" i="7"/>
  <c r="E1903" i="7"/>
  <c r="E1904" i="7"/>
  <c r="E1905" i="7"/>
  <c r="E1906" i="7"/>
  <c r="E1907" i="7"/>
  <c r="E1908" i="7"/>
  <c r="E1909" i="7"/>
  <c r="E1910" i="7"/>
  <c r="E1911" i="7"/>
  <c r="E1912" i="7"/>
  <c r="E1913" i="7"/>
  <c r="E1914" i="7"/>
  <c r="E1915" i="7"/>
  <c r="E1916" i="7"/>
  <c r="E1917" i="7"/>
  <c r="E1918" i="7"/>
  <c r="E1919" i="7"/>
  <c r="E1920" i="7"/>
  <c r="E1921" i="7"/>
  <c r="E1922" i="7"/>
  <c r="E1923" i="7"/>
  <c r="E1924" i="7"/>
  <c r="E1925" i="7"/>
  <c r="E1926" i="7"/>
  <c r="E1927" i="7"/>
  <c r="E1928" i="7"/>
  <c r="E1929" i="7"/>
  <c r="E1930" i="7"/>
  <c r="E1931" i="7"/>
  <c r="E1932" i="7"/>
  <c r="E1933" i="7"/>
  <c r="E1934" i="7"/>
  <c r="E1935" i="7"/>
  <c r="E1936" i="7"/>
  <c r="E1937" i="7"/>
  <c r="E1938" i="7"/>
  <c r="E1939" i="7"/>
  <c r="E1940" i="7"/>
  <c r="E1941" i="7"/>
  <c r="E1942" i="7"/>
  <c r="E1943" i="7"/>
  <c r="E1944" i="7"/>
  <c r="E1945" i="7"/>
  <c r="E1946" i="7"/>
  <c r="E1947" i="7"/>
  <c r="E1948" i="7"/>
  <c r="E1949" i="7"/>
  <c r="E1950" i="7"/>
  <c r="E1951" i="7"/>
  <c r="E1952" i="7"/>
  <c r="E1953" i="7"/>
  <c r="E1954" i="7"/>
  <c r="E1955" i="7"/>
  <c r="E1956" i="7"/>
  <c r="E1957" i="7"/>
  <c r="E1958" i="7"/>
  <c r="E1959" i="7"/>
  <c r="E1960" i="7"/>
  <c r="E1961" i="7"/>
  <c r="E1962" i="7"/>
  <c r="E1963" i="7"/>
  <c r="E1964" i="7"/>
  <c r="E1965" i="7"/>
  <c r="E1966" i="7"/>
  <c r="E1967" i="7"/>
  <c r="E1968" i="7"/>
  <c r="E1969" i="7"/>
  <c r="E1970" i="7"/>
  <c r="E1971" i="7"/>
  <c r="E1972" i="7"/>
  <c r="E1973" i="7"/>
  <c r="E1974" i="7"/>
  <c r="E1975" i="7"/>
  <c r="E1976" i="7"/>
  <c r="E1977" i="7"/>
  <c r="E1978" i="7"/>
  <c r="E1979" i="7"/>
  <c r="E1980" i="7"/>
  <c r="E1981" i="7"/>
  <c r="E1982" i="7"/>
  <c r="E1983" i="7"/>
  <c r="E1984" i="7"/>
  <c r="E1985" i="7"/>
  <c r="E1986" i="7"/>
  <c r="E1987" i="7"/>
  <c r="E1988" i="7"/>
  <c r="E1989" i="7"/>
  <c r="E1990" i="7"/>
  <c r="E1991" i="7"/>
  <c r="E1992" i="7"/>
  <c r="E1993" i="7"/>
  <c r="E1994" i="7"/>
  <c r="E1995" i="7"/>
  <c r="E1996" i="7"/>
  <c r="E1997" i="7"/>
  <c r="E1998" i="7"/>
  <c r="E1999" i="7"/>
  <c r="E2000" i="7"/>
  <c r="E2001" i="7"/>
  <c r="E2" i="7"/>
  <c r="F2" i="7"/>
  <c r="F2" i="12"/>
  <c r="F3" i="12"/>
  <c r="F4" i="12"/>
  <c r="F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F750" i="12"/>
  <c r="F751" i="12"/>
  <c r="F752" i="12"/>
  <c r="F753" i="12"/>
  <c r="F754" i="12"/>
  <c r="F755" i="12"/>
  <c r="F756" i="12"/>
  <c r="F757" i="12"/>
  <c r="F758" i="12"/>
  <c r="F759" i="12"/>
  <c r="F760" i="12"/>
  <c r="F761" i="12"/>
  <c r="F762" i="12"/>
  <c r="F763" i="12"/>
  <c r="F764" i="12"/>
  <c r="F765" i="12"/>
  <c r="F766" i="12"/>
  <c r="F767" i="12"/>
  <c r="F768" i="12"/>
  <c r="F769" i="12"/>
  <c r="F770" i="12"/>
  <c r="F771" i="12"/>
  <c r="F772" i="12"/>
  <c r="F773" i="12"/>
  <c r="F774" i="12"/>
  <c r="F775" i="12"/>
  <c r="F776" i="12"/>
  <c r="F777" i="12"/>
  <c r="F778" i="12"/>
  <c r="F779" i="12"/>
  <c r="F780" i="12"/>
  <c r="F781" i="12"/>
  <c r="F782" i="12"/>
  <c r="F783" i="12"/>
  <c r="F784" i="12"/>
  <c r="F785" i="12"/>
  <c r="F786" i="12"/>
  <c r="F787" i="12"/>
  <c r="F788" i="12"/>
  <c r="F789" i="12"/>
  <c r="F790" i="12"/>
  <c r="F791" i="12"/>
  <c r="F792" i="12"/>
  <c r="F793" i="12"/>
  <c r="F794" i="12"/>
  <c r="F795" i="12"/>
  <c r="F796" i="12"/>
  <c r="F797" i="12"/>
  <c r="F798" i="12"/>
  <c r="F799" i="12"/>
  <c r="F800" i="12"/>
  <c r="F801" i="12"/>
  <c r="F802" i="12"/>
  <c r="F803" i="12"/>
  <c r="F804" i="12"/>
  <c r="F805" i="12"/>
  <c r="F806" i="12"/>
  <c r="F807" i="12"/>
  <c r="F808" i="12"/>
  <c r="F809" i="12"/>
  <c r="F810" i="12"/>
  <c r="F811" i="12"/>
  <c r="F812" i="12"/>
  <c r="F813" i="12"/>
  <c r="F814" i="12"/>
  <c r="F815" i="12"/>
  <c r="F816" i="12"/>
  <c r="F817" i="12"/>
  <c r="F818" i="12"/>
  <c r="F819" i="12"/>
  <c r="F820" i="12"/>
  <c r="F821" i="12"/>
  <c r="F822" i="12"/>
  <c r="F823" i="12"/>
  <c r="F824" i="12"/>
  <c r="F825" i="12"/>
  <c r="F826" i="12"/>
  <c r="F827" i="12"/>
  <c r="F828" i="12"/>
  <c r="F829" i="12"/>
  <c r="F830" i="12"/>
  <c r="F831" i="12"/>
  <c r="F832" i="12"/>
  <c r="F833" i="12"/>
  <c r="F834" i="12"/>
  <c r="F835" i="12"/>
  <c r="F836" i="12"/>
  <c r="F837" i="12"/>
  <c r="F838" i="12"/>
  <c r="F839" i="12"/>
  <c r="F840" i="12"/>
  <c r="F841" i="12"/>
  <c r="F842" i="12"/>
  <c r="F843" i="12"/>
  <c r="F844" i="12"/>
  <c r="F845" i="12"/>
  <c r="F846" i="12"/>
  <c r="F847" i="12"/>
  <c r="F848" i="12"/>
  <c r="F849" i="12"/>
  <c r="F850" i="12"/>
  <c r="F851" i="12"/>
  <c r="F852" i="12"/>
  <c r="F853" i="12"/>
  <c r="F854" i="12"/>
  <c r="F855" i="12"/>
  <c r="F856" i="12"/>
  <c r="F857" i="12"/>
  <c r="F858" i="12"/>
  <c r="F859" i="12"/>
  <c r="F860" i="12"/>
  <c r="F861" i="12"/>
  <c r="F862" i="12"/>
  <c r="F863" i="12"/>
  <c r="F864" i="12"/>
  <c r="F865" i="12"/>
  <c r="F866" i="12"/>
  <c r="F867" i="12"/>
  <c r="F868" i="12"/>
  <c r="F869" i="12"/>
  <c r="F870" i="12"/>
  <c r="F871" i="12"/>
  <c r="F872" i="12"/>
  <c r="F873" i="12"/>
  <c r="F874" i="12"/>
  <c r="F875" i="12"/>
  <c r="F876" i="12"/>
  <c r="F877" i="12"/>
  <c r="F878" i="12"/>
  <c r="F879" i="12"/>
  <c r="F880" i="12"/>
  <c r="F881" i="12"/>
  <c r="F882" i="12"/>
  <c r="F883" i="12"/>
  <c r="F884" i="12"/>
  <c r="F885" i="12"/>
  <c r="F886" i="12"/>
  <c r="F887" i="12"/>
  <c r="F888" i="12"/>
  <c r="F889" i="12"/>
  <c r="F890" i="12"/>
  <c r="F891" i="12"/>
  <c r="F892" i="12"/>
  <c r="F893" i="12"/>
  <c r="F894" i="12"/>
  <c r="F895" i="12"/>
  <c r="F896" i="12"/>
  <c r="F897" i="12"/>
  <c r="F898" i="12"/>
  <c r="F899" i="12"/>
  <c r="F900" i="12"/>
  <c r="F901" i="12"/>
  <c r="F902" i="12"/>
  <c r="F903" i="12"/>
  <c r="F904" i="12"/>
  <c r="F905" i="12"/>
  <c r="F906" i="12"/>
  <c r="F907" i="12"/>
  <c r="F908" i="12"/>
  <c r="F909" i="12"/>
  <c r="F910" i="12"/>
  <c r="F911" i="12"/>
  <c r="F912" i="12"/>
  <c r="F913" i="12"/>
  <c r="F914" i="12"/>
  <c r="F915" i="12"/>
  <c r="F916" i="12"/>
  <c r="F917" i="12"/>
  <c r="F918" i="12"/>
  <c r="F919" i="12"/>
  <c r="F920" i="12"/>
  <c r="F921" i="12"/>
  <c r="F922" i="12"/>
  <c r="F923" i="12"/>
  <c r="F924" i="12"/>
  <c r="F925" i="12"/>
  <c r="F926" i="12"/>
  <c r="F927" i="12"/>
  <c r="F928" i="12"/>
  <c r="F929" i="12"/>
  <c r="F930" i="12"/>
  <c r="F931" i="12"/>
  <c r="F932" i="12"/>
  <c r="F933" i="12"/>
  <c r="F934" i="12"/>
  <c r="F935" i="12"/>
  <c r="F936" i="12"/>
  <c r="F937" i="12"/>
  <c r="F938" i="12"/>
  <c r="F939" i="12"/>
  <c r="F940" i="12"/>
  <c r="F941" i="12"/>
  <c r="F942" i="12"/>
  <c r="F943" i="12"/>
  <c r="F944" i="12"/>
  <c r="F945" i="12"/>
  <c r="F946" i="12"/>
  <c r="F947" i="12"/>
  <c r="F948" i="12"/>
  <c r="F949" i="12"/>
  <c r="F950" i="12"/>
  <c r="F951" i="12"/>
  <c r="F952" i="12"/>
  <c r="F953" i="12"/>
  <c r="F954" i="12"/>
  <c r="F955" i="12"/>
  <c r="F956" i="12"/>
  <c r="F957" i="12"/>
  <c r="F958" i="12"/>
  <c r="F959" i="12"/>
  <c r="F960" i="12"/>
  <c r="F961" i="12"/>
  <c r="F962" i="12"/>
  <c r="F963" i="12"/>
  <c r="F964" i="12"/>
  <c r="F965" i="12"/>
  <c r="F966" i="12"/>
  <c r="F967" i="12"/>
  <c r="F968" i="12"/>
  <c r="F969" i="12"/>
  <c r="F970" i="12"/>
  <c r="F971" i="12"/>
  <c r="F972" i="12"/>
  <c r="F973" i="12"/>
  <c r="F974" i="12"/>
  <c r="F975" i="12"/>
  <c r="F976" i="12"/>
  <c r="F977" i="12"/>
  <c r="F978" i="12"/>
  <c r="F979" i="12"/>
  <c r="F980" i="12"/>
  <c r="F981" i="12"/>
  <c r="F982" i="12"/>
  <c r="F983" i="12"/>
  <c r="F984" i="12"/>
  <c r="F985" i="12"/>
  <c r="F986" i="12"/>
  <c r="F987" i="12"/>
  <c r="F988" i="12"/>
  <c r="F989" i="12"/>
  <c r="F990" i="12"/>
  <c r="F991" i="12"/>
  <c r="F992" i="12"/>
  <c r="F993" i="12"/>
  <c r="F994" i="12"/>
  <c r="F995" i="12"/>
  <c r="F996" i="12"/>
  <c r="F997" i="12"/>
  <c r="F998" i="12"/>
  <c r="F999" i="12"/>
  <c r="F1000" i="12"/>
  <c r="F1001" i="12"/>
  <c r="F1002" i="12"/>
  <c r="F1003" i="12"/>
  <c r="F1004" i="12"/>
  <c r="F1005" i="12"/>
  <c r="F1006" i="12"/>
  <c r="F1007" i="12"/>
  <c r="F1008" i="12"/>
  <c r="F1009" i="12"/>
  <c r="F1010" i="12"/>
  <c r="F1011" i="12"/>
  <c r="F1012" i="12"/>
  <c r="F1013" i="12"/>
  <c r="F1014" i="12"/>
  <c r="F1015" i="12"/>
  <c r="F1016" i="12"/>
  <c r="F1017" i="12"/>
  <c r="F1018" i="12"/>
  <c r="F1019" i="12"/>
  <c r="F1020" i="12"/>
  <c r="F1021" i="12"/>
  <c r="F1022" i="12"/>
  <c r="F1023" i="12"/>
  <c r="F1024" i="12"/>
  <c r="F1025" i="12"/>
  <c r="F1026" i="12"/>
  <c r="F1027" i="12"/>
  <c r="F1028" i="12"/>
  <c r="F1029" i="12"/>
  <c r="F1030" i="12"/>
  <c r="F1031" i="12"/>
  <c r="F1032" i="12"/>
  <c r="F1033" i="12"/>
  <c r="F1034" i="12"/>
  <c r="F1035" i="12"/>
  <c r="F1036" i="12"/>
  <c r="F1037" i="12"/>
  <c r="F1038" i="12"/>
  <c r="F1039" i="12"/>
  <c r="F1040" i="12"/>
  <c r="F1041" i="12"/>
  <c r="F1042" i="12"/>
  <c r="F1043" i="12"/>
  <c r="F1044" i="12"/>
  <c r="F1045" i="12"/>
  <c r="F1046" i="12"/>
  <c r="F1047" i="12"/>
  <c r="F1048" i="12"/>
  <c r="F1049" i="12"/>
  <c r="F1050" i="12"/>
  <c r="F1051" i="12"/>
  <c r="F1052" i="12"/>
  <c r="F1053" i="12"/>
  <c r="F1054" i="12"/>
  <c r="F1055" i="12"/>
  <c r="F1056" i="12"/>
  <c r="F1057" i="12"/>
  <c r="F1058" i="12"/>
  <c r="F1059" i="12"/>
  <c r="F1060" i="12"/>
  <c r="F1061" i="12"/>
  <c r="F1062" i="12"/>
  <c r="F1063" i="12"/>
  <c r="F1064" i="12"/>
  <c r="F1065" i="12"/>
  <c r="F1066" i="12"/>
  <c r="F1067" i="12"/>
  <c r="F1068" i="12"/>
  <c r="F1069" i="12"/>
  <c r="F1070" i="12"/>
  <c r="F1071" i="12"/>
  <c r="F1072" i="12"/>
  <c r="F1073" i="12"/>
  <c r="F1074" i="12"/>
  <c r="F1075" i="12"/>
  <c r="F1076" i="12"/>
  <c r="F1077" i="12"/>
  <c r="F1078" i="12"/>
  <c r="F1079" i="12"/>
  <c r="F1080" i="12"/>
  <c r="F1081" i="12"/>
  <c r="F1082" i="12"/>
  <c r="F1083" i="12"/>
  <c r="F1084" i="12"/>
  <c r="F1085" i="12"/>
  <c r="F1086" i="12"/>
  <c r="F1087" i="12"/>
  <c r="F1088" i="12"/>
  <c r="F1089" i="12"/>
  <c r="F1090" i="12"/>
  <c r="F1091" i="12"/>
  <c r="F1092" i="12"/>
  <c r="F1093" i="12"/>
  <c r="F1094" i="12"/>
  <c r="F1095" i="12"/>
  <c r="F1096" i="12"/>
  <c r="F1097" i="12"/>
  <c r="F1098" i="12"/>
  <c r="F1099" i="12"/>
  <c r="F1100" i="12"/>
  <c r="F1101" i="12"/>
  <c r="F1102" i="12"/>
  <c r="F1103" i="12"/>
  <c r="F1104" i="12"/>
  <c r="F1105" i="12"/>
  <c r="F1106" i="12"/>
  <c r="F1107" i="12"/>
  <c r="F1108" i="12"/>
  <c r="F1109" i="12"/>
  <c r="F1110" i="12"/>
  <c r="F1111" i="12"/>
  <c r="F1112" i="12"/>
  <c r="F1113" i="12"/>
  <c r="F1114" i="12"/>
  <c r="F1115" i="12"/>
  <c r="F1116" i="12"/>
  <c r="F1117" i="12"/>
  <c r="F1118" i="12"/>
  <c r="F1119" i="12"/>
  <c r="F1120" i="12"/>
  <c r="F1121" i="12"/>
  <c r="F1122" i="12"/>
  <c r="F1123" i="12"/>
  <c r="F1124" i="12"/>
  <c r="F1125" i="12"/>
  <c r="F1126" i="12"/>
  <c r="F1127" i="12"/>
  <c r="F1128" i="12"/>
  <c r="F1129" i="12"/>
  <c r="F1130" i="12"/>
  <c r="F1131" i="12"/>
  <c r="F1132" i="12"/>
  <c r="F1133" i="12"/>
  <c r="F1134" i="12"/>
  <c r="F1135" i="12"/>
  <c r="F1136" i="12"/>
  <c r="F1137" i="12"/>
  <c r="F1138" i="12"/>
  <c r="F1139" i="12"/>
  <c r="F1140" i="12"/>
  <c r="F1141" i="12"/>
  <c r="F1142" i="12"/>
  <c r="F1143" i="12"/>
  <c r="F1144" i="12"/>
  <c r="F1145" i="12"/>
  <c r="F1146" i="12"/>
  <c r="F1147" i="12"/>
  <c r="F1148" i="12"/>
  <c r="F1149" i="12"/>
  <c r="F1150" i="12"/>
  <c r="F1151" i="12"/>
  <c r="F1152" i="12"/>
  <c r="F1153" i="12"/>
  <c r="F1154" i="12"/>
  <c r="F1155" i="12"/>
  <c r="F1156" i="12"/>
  <c r="F1157" i="12"/>
  <c r="F1158" i="12"/>
  <c r="F1159" i="12"/>
  <c r="F1160" i="12"/>
  <c r="F1161" i="12"/>
  <c r="F1162" i="12"/>
  <c r="F1163" i="12"/>
  <c r="F1164" i="12"/>
  <c r="F1165" i="12"/>
  <c r="F1166" i="12"/>
  <c r="F1167" i="12"/>
  <c r="F1168" i="12"/>
  <c r="F1169" i="12"/>
  <c r="F1170" i="12"/>
  <c r="F1171" i="12"/>
  <c r="F1172" i="12"/>
  <c r="F1173" i="12"/>
  <c r="F1174" i="12"/>
  <c r="F1175" i="12"/>
  <c r="F1176" i="12"/>
  <c r="F1177" i="12"/>
  <c r="F1178" i="12"/>
  <c r="F1179" i="12"/>
  <c r="F1180" i="12"/>
  <c r="F1181" i="12"/>
  <c r="F1182" i="12"/>
  <c r="F1183" i="12"/>
  <c r="F1184" i="12"/>
  <c r="F1185" i="12"/>
  <c r="F1186" i="12"/>
  <c r="F1187" i="12"/>
  <c r="F1188" i="12"/>
  <c r="F1189" i="12"/>
  <c r="F1190" i="12"/>
  <c r="F1191" i="12"/>
  <c r="F1192" i="12"/>
  <c r="F1193" i="12"/>
  <c r="F1194" i="12"/>
  <c r="F1195" i="12"/>
  <c r="F1196" i="12"/>
  <c r="F1197" i="12"/>
  <c r="F1198" i="12"/>
  <c r="F1199" i="12"/>
  <c r="F1200" i="12"/>
  <c r="F1201" i="12"/>
  <c r="F1202" i="12"/>
  <c r="F1203" i="12"/>
  <c r="F1204" i="12"/>
  <c r="F1205" i="12"/>
  <c r="F1206" i="12"/>
  <c r="F1207" i="12"/>
  <c r="F1208" i="12"/>
  <c r="F1209" i="12"/>
  <c r="F1210" i="12"/>
  <c r="F1211" i="12"/>
  <c r="F1212" i="12"/>
  <c r="F1213" i="12"/>
  <c r="F1214" i="12"/>
  <c r="F1215" i="12"/>
  <c r="F1216" i="12"/>
  <c r="F1217" i="12"/>
  <c r="F1218" i="12"/>
  <c r="F1219" i="12"/>
  <c r="F1220" i="12"/>
  <c r="F1221" i="12"/>
  <c r="F1222" i="12"/>
  <c r="F1223" i="12"/>
  <c r="F1224" i="12"/>
  <c r="F1225" i="12"/>
  <c r="F1226" i="12"/>
  <c r="F1227" i="12"/>
  <c r="F1228" i="12"/>
  <c r="F1229" i="12"/>
  <c r="F1230" i="12"/>
  <c r="F1231" i="12"/>
  <c r="F1232" i="12"/>
  <c r="F1233" i="12"/>
  <c r="F1234" i="12"/>
  <c r="F1235" i="12"/>
  <c r="F1236" i="12"/>
  <c r="F1237" i="12"/>
  <c r="F1238" i="12"/>
  <c r="F1239" i="12"/>
  <c r="F1240" i="12"/>
  <c r="F1241" i="12"/>
  <c r="F1242" i="12"/>
  <c r="F1243" i="12"/>
  <c r="F1244" i="12"/>
  <c r="F1245" i="12"/>
  <c r="F1246" i="12"/>
  <c r="F1247" i="12"/>
  <c r="F1248" i="12"/>
  <c r="F1249" i="12"/>
  <c r="F1250" i="12"/>
  <c r="F1251" i="12"/>
  <c r="F1252" i="12"/>
  <c r="F1253" i="12"/>
  <c r="F1254" i="12"/>
  <c r="F1255" i="12"/>
  <c r="F1256" i="12"/>
  <c r="F1257" i="12"/>
  <c r="F1258" i="12"/>
  <c r="F1259" i="12"/>
  <c r="F1260" i="12"/>
  <c r="F1261" i="12"/>
  <c r="F1262" i="12"/>
  <c r="F1263" i="12"/>
  <c r="F1264" i="12"/>
  <c r="F1265" i="12"/>
  <c r="F1266" i="12"/>
  <c r="F1267" i="12"/>
  <c r="F1268" i="12"/>
  <c r="F1269" i="12"/>
  <c r="F1270" i="12"/>
  <c r="F1271" i="12"/>
  <c r="F1272" i="12"/>
  <c r="F1273" i="12"/>
  <c r="F1274" i="12"/>
  <c r="F1275" i="12"/>
  <c r="F1276" i="12"/>
  <c r="F1277" i="12"/>
  <c r="F1278" i="12"/>
  <c r="F1279" i="12"/>
  <c r="F1280" i="12"/>
  <c r="F1281" i="12"/>
  <c r="F1282" i="12"/>
  <c r="F1283" i="12"/>
  <c r="F1284" i="12"/>
  <c r="F1285" i="12"/>
  <c r="F1286" i="12"/>
  <c r="F1287" i="12"/>
  <c r="F1288" i="12"/>
  <c r="F1289" i="12"/>
  <c r="F1290" i="12"/>
  <c r="F1291" i="12"/>
  <c r="F1292" i="12"/>
  <c r="F1293" i="12"/>
  <c r="F1294" i="12"/>
  <c r="F1295" i="12"/>
  <c r="F1296" i="12"/>
  <c r="F1297" i="12"/>
  <c r="F1298" i="12"/>
  <c r="F1299" i="12"/>
  <c r="F1300" i="12"/>
  <c r="F1301" i="12"/>
  <c r="F1302" i="12"/>
  <c r="F1303" i="12"/>
  <c r="F1304" i="12"/>
  <c r="F1305" i="12"/>
  <c r="F1306" i="12"/>
  <c r="F1307" i="12"/>
  <c r="F1308" i="12"/>
  <c r="F1309" i="12"/>
  <c r="F1310" i="12"/>
  <c r="F1311" i="12"/>
  <c r="F1312" i="12"/>
  <c r="F1313" i="12"/>
  <c r="F1314" i="12"/>
  <c r="F1315" i="12"/>
  <c r="F1316" i="12"/>
  <c r="F1317" i="12"/>
  <c r="F1318" i="12"/>
  <c r="F1319" i="12"/>
  <c r="F1320" i="12"/>
  <c r="F1321" i="12"/>
  <c r="F1322" i="12"/>
  <c r="F1323" i="12"/>
  <c r="F1324" i="12"/>
  <c r="F1325" i="12"/>
  <c r="F1326" i="12"/>
  <c r="F1327" i="12"/>
  <c r="F1328" i="12"/>
  <c r="F1329" i="12"/>
  <c r="F1330" i="12"/>
  <c r="F1331" i="12"/>
  <c r="F1332" i="12"/>
  <c r="F1333" i="12"/>
  <c r="F1334" i="12"/>
  <c r="F1335" i="12"/>
  <c r="F1336" i="12"/>
  <c r="F1337" i="12"/>
  <c r="F1338" i="12"/>
  <c r="F1339" i="12"/>
  <c r="F1340" i="12"/>
  <c r="F1341" i="12"/>
  <c r="F1342" i="12"/>
  <c r="F1343" i="12"/>
  <c r="F1344" i="12"/>
  <c r="F1345" i="12"/>
  <c r="F1346" i="12"/>
  <c r="F1347" i="12"/>
  <c r="F1348" i="12"/>
  <c r="F1349" i="12"/>
  <c r="F1350" i="12"/>
  <c r="F1351" i="12"/>
  <c r="F1352" i="12"/>
  <c r="F1353" i="12"/>
  <c r="F1354" i="12"/>
  <c r="F1355" i="12"/>
  <c r="F1356" i="12"/>
  <c r="F1357" i="12"/>
  <c r="F1358" i="12"/>
  <c r="F1359" i="12"/>
  <c r="F1360" i="12"/>
  <c r="F1361" i="12"/>
  <c r="F1362" i="12"/>
  <c r="F1363" i="12"/>
  <c r="F1364" i="12"/>
  <c r="F1365" i="12"/>
  <c r="F1366" i="12"/>
  <c r="F1367" i="12"/>
  <c r="F1368" i="12"/>
  <c r="F1369" i="12"/>
  <c r="F1370" i="12"/>
  <c r="F1371" i="12"/>
  <c r="F1372" i="12"/>
  <c r="F1373" i="12"/>
  <c r="F1374" i="12"/>
  <c r="F1375" i="12"/>
  <c r="F1376" i="12"/>
  <c r="F1377" i="12"/>
  <c r="F1378" i="12"/>
  <c r="F1379" i="12"/>
  <c r="F1380" i="12"/>
  <c r="F1381" i="12"/>
  <c r="F1382" i="12"/>
  <c r="F1383" i="12"/>
  <c r="F1384" i="12"/>
  <c r="F1385" i="12"/>
  <c r="F1386" i="12"/>
  <c r="F1387" i="12"/>
  <c r="F1388" i="12"/>
  <c r="F1389" i="12"/>
  <c r="F1390" i="12"/>
  <c r="F1391" i="12"/>
  <c r="F1392" i="12"/>
  <c r="F1393" i="12"/>
  <c r="F1394" i="12"/>
  <c r="F1395" i="12"/>
  <c r="F1396" i="12"/>
  <c r="F1397" i="12"/>
  <c r="F1398" i="12"/>
  <c r="F1399" i="12"/>
  <c r="F1400" i="12"/>
  <c r="F1401" i="12"/>
  <c r="F1402" i="12"/>
  <c r="F1403" i="12"/>
  <c r="F1404" i="12"/>
  <c r="F1405" i="12"/>
  <c r="F1406" i="12"/>
  <c r="F1407" i="12"/>
  <c r="F1408" i="12"/>
  <c r="F1409" i="12"/>
  <c r="F1410" i="12"/>
  <c r="F1411" i="12"/>
  <c r="F1412" i="12"/>
  <c r="F1413" i="12"/>
  <c r="F1414" i="12"/>
  <c r="F1415" i="12"/>
  <c r="F1416" i="12"/>
  <c r="F1417" i="12"/>
  <c r="F1418" i="12"/>
  <c r="F1419" i="12"/>
  <c r="F1420" i="12"/>
  <c r="F1421" i="12"/>
  <c r="F1422" i="12"/>
  <c r="F1423" i="12"/>
  <c r="F1424" i="12"/>
  <c r="F1425" i="12"/>
  <c r="F1426" i="12"/>
  <c r="F1427" i="12"/>
  <c r="F1428" i="12"/>
  <c r="F1429" i="12"/>
  <c r="F1430" i="12"/>
  <c r="F1431" i="12"/>
  <c r="F1432" i="12"/>
  <c r="F1433" i="12"/>
  <c r="F1434" i="12"/>
  <c r="F1435" i="12"/>
  <c r="F1436" i="12"/>
  <c r="F1437" i="12"/>
  <c r="F1438" i="12"/>
  <c r="F1439" i="12"/>
  <c r="F1440" i="12"/>
  <c r="F1441" i="12"/>
  <c r="F1442" i="12"/>
  <c r="F1443" i="12"/>
  <c r="F1444" i="12"/>
  <c r="F1445" i="12"/>
  <c r="F1446" i="12"/>
  <c r="F1447" i="12"/>
  <c r="F1448" i="12"/>
  <c r="F1449" i="12"/>
  <c r="F1450" i="12"/>
  <c r="F1451" i="12"/>
  <c r="F1452" i="12"/>
  <c r="F1453" i="12"/>
  <c r="F1454" i="12"/>
  <c r="F1455" i="12"/>
  <c r="F1456" i="12"/>
  <c r="F1457" i="12"/>
  <c r="F1458" i="12"/>
  <c r="F1459" i="12"/>
  <c r="F1460" i="12"/>
  <c r="F1461" i="12"/>
  <c r="F1462" i="12"/>
  <c r="F1463" i="12"/>
  <c r="F1464" i="12"/>
  <c r="F1465" i="12"/>
  <c r="F1466" i="12"/>
  <c r="F1467" i="12"/>
  <c r="F1468" i="12"/>
  <c r="F1469" i="12"/>
  <c r="F1470" i="12"/>
  <c r="F1471" i="12"/>
  <c r="F1472" i="12"/>
  <c r="F1473" i="12"/>
  <c r="F1474" i="12"/>
  <c r="F1475" i="12"/>
  <c r="F1476" i="12"/>
  <c r="F1477" i="12"/>
  <c r="F1478" i="12"/>
  <c r="F1479" i="12"/>
  <c r="F1480" i="12"/>
  <c r="F1481" i="12"/>
  <c r="F1482" i="12"/>
  <c r="F1483" i="12"/>
  <c r="F1484" i="12"/>
  <c r="F1485" i="12"/>
  <c r="F1486" i="12"/>
  <c r="F1487" i="12"/>
  <c r="F1488" i="12"/>
  <c r="F1489" i="12"/>
  <c r="F1490" i="12"/>
  <c r="F1491" i="12"/>
  <c r="F1492" i="12"/>
  <c r="F1493" i="12"/>
  <c r="F1494" i="12"/>
  <c r="F1495" i="12"/>
  <c r="F1496" i="12"/>
  <c r="F1497" i="12"/>
  <c r="F1498" i="12"/>
  <c r="F1499" i="12"/>
  <c r="F1500" i="12"/>
  <c r="F1501" i="12"/>
  <c r="F1502" i="12"/>
  <c r="F1503" i="12"/>
  <c r="F1504" i="12"/>
  <c r="F1505" i="12"/>
  <c r="F1506" i="12"/>
  <c r="F1507" i="12"/>
  <c r="F1508" i="12"/>
  <c r="F1509" i="12"/>
  <c r="F1510" i="12"/>
  <c r="F1511" i="12"/>
  <c r="F1512" i="12"/>
  <c r="F1513" i="12"/>
  <c r="F1514" i="12"/>
  <c r="F1515" i="12"/>
  <c r="F1516" i="12"/>
  <c r="F1517" i="12"/>
  <c r="F1518" i="12"/>
  <c r="F1519" i="12"/>
  <c r="F1520" i="12"/>
  <c r="F1521" i="12"/>
  <c r="F1522" i="12"/>
  <c r="F1523" i="12"/>
  <c r="F1524" i="12"/>
  <c r="F1525" i="12"/>
  <c r="F1526" i="12"/>
  <c r="F1527" i="12"/>
  <c r="F1528" i="12"/>
  <c r="F1529" i="12"/>
  <c r="F1530" i="12"/>
  <c r="F1531" i="12"/>
  <c r="F1532" i="12"/>
  <c r="F1533" i="12"/>
  <c r="F1534" i="12"/>
  <c r="F1535" i="12"/>
  <c r="F1536" i="12"/>
  <c r="F1537" i="12"/>
  <c r="F1538" i="12"/>
  <c r="F1539" i="12"/>
  <c r="F1540" i="12"/>
  <c r="F1541" i="12"/>
  <c r="F1542" i="12"/>
  <c r="F1543" i="12"/>
  <c r="F1544" i="12"/>
  <c r="F1545" i="12"/>
  <c r="F1546" i="12"/>
  <c r="F1547" i="12"/>
  <c r="F1548" i="12"/>
  <c r="F1549" i="12"/>
  <c r="F1550" i="12"/>
  <c r="F1551" i="12"/>
  <c r="F1552" i="12"/>
  <c r="F1553" i="12"/>
  <c r="F1554" i="12"/>
  <c r="F1555" i="12"/>
  <c r="F1556" i="12"/>
  <c r="F1557" i="12"/>
  <c r="F1558" i="12"/>
  <c r="F1559" i="12"/>
  <c r="F1560" i="12"/>
  <c r="F1561" i="12"/>
  <c r="F1562" i="12"/>
  <c r="F1563" i="12"/>
  <c r="F1564" i="12"/>
  <c r="F1565" i="12"/>
  <c r="F1566" i="12"/>
  <c r="F1567" i="12"/>
  <c r="F1568" i="12"/>
  <c r="F1569" i="12"/>
  <c r="F1570" i="12"/>
  <c r="F1571" i="12"/>
  <c r="F1572" i="12"/>
  <c r="F1573" i="12"/>
  <c r="F1574" i="12"/>
  <c r="F1575" i="12"/>
  <c r="F1576" i="12"/>
  <c r="F1577" i="12"/>
  <c r="F1578" i="12"/>
  <c r="F1579" i="12"/>
  <c r="F1580" i="12"/>
  <c r="F1581" i="12"/>
  <c r="F1582" i="12"/>
  <c r="F1583" i="12"/>
  <c r="F1584" i="12"/>
  <c r="F1585" i="12"/>
  <c r="F1586" i="12"/>
  <c r="F1587" i="12"/>
  <c r="F1588" i="12"/>
  <c r="F1589" i="12"/>
  <c r="F1590" i="12"/>
  <c r="F1591" i="12"/>
  <c r="F1592" i="12"/>
  <c r="F1593" i="12"/>
  <c r="F1594" i="12"/>
  <c r="F1595" i="12"/>
  <c r="F1596" i="12"/>
  <c r="F1597" i="12"/>
  <c r="F1598" i="12"/>
  <c r="F1599" i="12"/>
  <c r="F1600" i="12"/>
  <c r="F1601" i="12"/>
  <c r="F1602" i="12"/>
  <c r="F1603" i="12"/>
  <c r="F1604" i="12"/>
  <c r="F1605" i="12"/>
  <c r="F1606" i="12"/>
  <c r="F1607" i="12"/>
  <c r="F1608" i="12"/>
  <c r="F1609" i="12"/>
  <c r="F1610" i="12"/>
  <c r="F1611" i="12"/>
  <c r="F1612" i="12"/>
  <c r="F1613" i="12"/>
  <c r="F1614" i="12"/>
  <c r="F1615" i="12"/>
  <c r="F1616" i="12"/>
  <c r="F1617" i="12"/>
  <c r="F1618" i="12"/>
  <c r="F1619" i="12"/>
  <c r="F1620" i="12"/>
  <c r="F1621" i="12"/>
  <c r="F1622" i="12"/>
  <c r="F1623" i="12"/>
  <c r="F1624" i="12"/>
  <c r="F1625" i="12"/>
  <c r="F1626" i="12"/>
  <c r="F1627" i="12"/>
  <c r="F1628" i="12"/>
  <c r="F1629" i="12"/>
  <c r="F1630" i="12"/>
  <c r="F1631" i="12"/>
  <c r="F1632" i="12"/>
  <c r="F1633" i="12"/>
  <c r="F1634" i="12"/>
  <c r="F1635" i="12"/>
  <c r="F1636" i="12"/>
  <c r="F1637" i="12"/>
  <c r="F1638" i="12"/>
  <c r="F1639" i="12"/>
  <c r="F1640" i="12"/>
  <c r="F1641" i="12"/>
  <c r="F1642" i="12"/>
  <c r="F1643" i="12"/>
  <c r="F1644" i="12"/>
  <c r="F1645" i="12"/>
  <c r="F1646" i="12"/>
  <c r="F1647" i="12"/>
  <c r="F1648" i="12"/>
  <c r="F1649" i="12"/>
  <c r="F1650" i="12"/>
  <c r="F1651" i="12"/>
  <c r="F1652" i="12"/>
  <c r="F1653" i="12"/>
  <c r="F1654" i="12"/>
  <c r="F1655" i="12"/>
  <c r="F1656" i="12"/>
  <c r="F1657" i="12"/>
  <c r="F1658" i="12"/>
  <c r="F1659" i="12"/>
  <c r="F1660" i="12"/>
  <c r="F1661" i="12"/>
  <c r="F1662" i="12"/>
  <c r="F1663" i="12"/>
  <c r="F1664" i="12"/>
  <c r="F1665" i="12"/>
  <c r="F1666" i="12"/>
  <c r="F1667" i="12"/>
  <c r="F1668" i="12"/>
  <c r="F1669" i="12"/>
  <c r="F1670" i="12"/>
  <c r="F1671" i="12"/>
  <c r="F1672" i="12"/>
  <c r="F1673" i="12"/>
  <c r="F1674" i="12"/>
  <c r="F1675" i="12"/>
  <c r="F1676" i="12"/>
  <c r="F1677" i="12"/>
  <c r="F1678" i="12"/>
  <c r="F1679" i="12"/>
  <c r="F1680" i="12"/>
  <c r="F1681" i="12"/>
  <c r="F1682" i="12"/>
  <c r="F1683" i="12"/>
  <c r="F1684" i="12"/>
  <c r="F1685" i="12"/>
  <c r="F1686" i="12"/>
  <c r="F1687" i="12"/>
  <c r="F1688" i="12"/>
  <c r="F1689" i="12"/>
  <c r="F1690" i="12"/>
  <c r="F1691" i="12"/>
  <c r="F1692" i="12"/>
  <c r="F1693" i="12"/>
  <c r="F1694" i="12"/>
  <c r="F1695" i="12"/>
  <c r="F1696" i="12"/>
  <c r="F1697" i="12"/>
  <c r="F1698" i="12"/>
  <c r="F1699" i="12"/>
  <c r="F1700" i="12"/>
  <c r="F1701" i="12"/>
  <c r="F1702" i="12"/>
  <c r="F1703" i="12"/>
  <c r="F1704" i="12"/>
  <c r="F1705" i="12"/>
  <c r="F1706" i="12"/>
  <c r="F1707" i="12"/>
  <c r="F1708" i="12"/>
  <c r="F1709" i="12"/>
  <c r="F1710" i="12"/>
  <c r="F1711" i="12"/>
  <c r="F1712" i="12"/>
  <c r="F1713" i="12"/>
  <c r="F1714" i="12"/>
  <c r="F1715" i="12"/>
  <c r="F1716" i="12"/>
  <c r="F1717" i="12"/>
  <c r="F1718" i="12"/>
  <c r="F1719" i="12"/>
  <c r="F1720" i="12"/>
  <c r="F1721" i="12"/>
  <c r="F1722" i="12"/>
  <c r="F1723" i="12"/>
  <c r="F1724" i="12"/>
  <c r="F1725" i="12"/>
  <c r="F1726" i="12"/>
  <c r="F1727" i="12"/>
  <c r="F1728" i="12"/>
  <c r="F1729" i="12"/>
  <c r="F1730" i="12"/>
  <c r="F1731" i="12"/>
  <c r="F1732" i="12"/>
  <c r="F1733" i="12"/>
  <c r="F1734" i="12"/>
  <c r="F1735" i="12"/>
  <c r="F1736" i="12"/>
  <c r="F1737" i="12"/>
  <c r="F1738" i="12"/>
  <c r="F1739" i="12"/>
  <c r="F1740" i="12"/>
  <c r="F1741" i="12"/>
  <c r="F1742" i="12"/>
  <c r="F1743" i="12"/>
  <c r="F1744" i="12"/>
  <c r="F1745" i="12"/>
  <c r="F1746" i="12"/>
  <c r="F1747" i="12"/>
  <c r="F1748" i="12"/>
  <c r="F1749" i="12"/>
  <c r="F1750" i="12"/>
  <c r="F1751" i="12"/>
  <c r="F1752" i="12"/>
  <c r="F1753" i="12"/>
  <c r="F1754" i="12"/>
  <c r="F1755" i="12"/>
  <c r="F1756" i="12"/>
  <c r="F1757" i="12"/>
  <c r="F1758" i="12"/>
  <c r="F1759" i="12"/>
  <c r="F1760" i="12"/>
  <c r="F1761" i="12"/>
  <c r="F1762" i="12"/>
  <c r="F1763" i="12"/>
  <c r="F1764" i="12"/>
  <c r="F1765" i="12"/>
  <c r="F1766" i="12"/>
  <c r="F1767" i="12"/>
  <c r="F1768" i="12"/>
  <c r="F1769" i="12"/>
  <c r="F1770" i="12"/>
  <c r="F1771" i="12"/>
  <c r="F1772" i="12"/>
  <c r="F1773" i="12"/>
  <c r="F1774" i="12"/>
  <c r="F1775" i="12"/>
  <c r="F1776" i="12"/>
  <c r="F1777" i="12"/>
  <c r="F1778" i="12"/>
  <c r="F1779" i="12"/>
  <c r="F1780" i="12"/>
  <c r="F1781" i="12"/>
  <c r="F1782" i="12"/>
  <c r="F1783" i="12"/>
  <c r="F1784" i="12"/>
  <c r="F1785" i="12"/>
  <c r="F1786" i="12"/>
  <c r="F1787" i="12"/>
  <c r="F1788" i="12"/>
  <c r="F1789" i="12"/>
  <c r="F1790" i="12"/>
  <c r="F1791" i="12"/>
  <c r="F1792" i="12"/>
  <c r="F1793" i="12"/>
  <c r="F1794" i="12"/>
  <c r="F1795" i="12"/>
  <c r="F1796" i="12"/>
  <c r="F1797" i="12"/>
  <c r="F1798" i="12"/>
  <c r="F1799" i="12"/>
  <c r="F1800" i="12"/>
  <c r="F1801" i="12"/>
  <c r="F1802" i="12"/>
  <c r="F1803" i="12"/>
  <c r="F1804" i="12"/>
  <c r="F1805" i="12"/>
  <c r="F1806" i="12"/>
  <c r="F1807" i="12"/>
  <c r="F1808" i="12"/>
  <c r="F1809" i="12"/>
  <c r="F1810" i="12"/>
  <c r="F1811" i="12"/>
  <c r="F1812" i="12"/>
  <c r="F1813" i="12"/>
  <c r="F1814" i="12"/>
  <c r="F1815" i="12"/>
  <c r="F1816" i="12"/>
  <c r="F1817" i="12"/>
  <c r="F1818" i="12"/>
  <c r="F1819" i="12"/>
  <c r="F1820" i="12"/>
  <c r="F1821" i="12"/>
  <c r="F1822" i="12"/>
  <c r="F1823" i="12"/>
  <c r="F1824" i="12"/>
  <c r="F1825" i="12"/>
  <c r="F1826" i="12"/>
  <c r="F1827" i="12"/>
  <c r="F1828" i="12"/>
  <c r="F1829" i="12"/>
  <c r="F1830" i="12"/>
  <c r="F1831" i="12"/>
  <c r="F1832" i="12"/>
  <c r="F1833" i="12"/>
  <c r="F1834" i="12"/>
  <c r="F1835" i="12"/>
  <c r="F1836" i="12"/>
  <c r="F1837" i="12"/>
  <c r="F1838" i="12"/>
  <c r="F1839" i="12"/>
  <c r="F1840" i="12"/>
  <c r="F1841" i="12"/>
  <c r="F1842" i="12"/>
  <c r="F1843" i="12"/>
  <c r="F1844" i="12"/>
  <c r="F1845" i="12"/>
  <c r="F1846" i="12"/>
  <c r="F1847" i="12"/>
  <c r="F1848" i="12"/>
  <c r="F1849" i="12"/>
  <c r="F1850" i="12"/>
  <c r="F1851" i="12"/>
  <c r="F1852" i="12"/>
  <c r="F1853" i="12"/>
  <c r="F1854" i="12"/>
  <c r="F1855" i="12"/>
  <c r="F1856" i="12"/>
  <c r="F1857" i="12"/>
  <c r="F1858" i="12"/>
  <c r="F1859" i="12"/>
  <c r="F1860" i="12"/>
  <c r="F1861" i="12"/>
  <c r="F1862" i="12"/>
  <c r="F1863" i="12"/>
  <c r="F1864" i="12"/>
  <c r="F1865" i="12"/>
  <c r="F1866" i="12"/>
  <c r="F1867" i="12"/>
  <c r="F1868" i="12"/>
  <c r="F1869" i="12"/>
  <c r="F1870" i="12"/>
  <c r="F1871" i="12"/>
  <c r="F1872" i="12"/>
  <c r="F1873" i="12"/>
  <c r="F1874" i="12"/>
  <c r="F1875" i="12"/>
  <c r="F1876" i="12"/>
  <c r="F1877" i="12"/>
  <c r="F1878" i="12"/>
  <c r="F1879" i="12"/>
  <c r="F1880" i="12"/>
  <c r="F1881" i="12"/>
  <c r="F1882" i="12"/>
  <c r="F1883" i="12"/>
  <c r="F1884" i="12"/>
  <c r="F1885" i="12"/>
  <c r="F1886" i="12"/>
  <c r="F1887" i="12"/>
  <c r="F1888" i="12"/>
  <c r="F1889" i="12"/>
  <c r="F1890" i="12"/>
  <c r="F1891" i="12"/>
  <c r="F1892" i="12"/>
  <c r="F1893" i="12"/>
  <c r="F1894" i="12"/>
  <c r="F1895" i="12"/>
  <c r="F1896" i="12"/>
  <c r="F1897" i="12"/>
  <c r="F1898" i="12"/>
  <c r="F1899" i="12"/>
  <c r="F1900" i="12"/>
  <c r="F1901" i="12"/>
  <c r="F1902" i="12"/>
  <c r="F1903" i="12"/>
  <c r="F1904" i="12"/>
  <c r="F1905" i="12"/>
  <c r="F1906" i="12"/>
  <c r="F1907" i="12"/>
  <c r="F1908" i="12"/>
  <c r="F1909" i="12"/>
  <c r="F1910" i="12"/>
  <c r="F1911" i="12"/>
  <c r="F1912" i="12"/>
  <c r="F1913" i="12"/>
  <c r="F1914" i="12"/>
  <c r="F1915" i="12"/>
  <c r="F1916" i="12"/>
  <c r="F1917" i="12"/>
  <c r="F1918" i="12"/>
  <c r="F1919" i="12"/>
  <c r="F1920" i="12"/>
  <c r="F1921" i="12"/>
  <c r="F1922" i="12"/>
  <c r="F1923" i="12"/>
  <c r="F1924" i="12"/>
  <c r="F1925" i="12"/>
  <c r="F1926" i="12"/>
  <c r="F1927" i="12"/>
  <c r="F1928" i="12"/>
  <c r="F1929" i="12"/>
  <c r="F1930" i="12"/>
  <c r="F1931" i="12"/>
  <c r="F1932" i="12"/>
  <c r="F1933" i="12"/>
  <c r="F1934" i="12"/>
  <c r="F1935" i="12"/>
  <c r="F1936" i="12"/>
  <c r="F1937" i="12"/>
  <c r="F1938" i="12"/>
  <c r="F1939" i="12"/>
  <c r="F1940" i="12"/>
  <c r="F1941" i="12"/>
  <c r="F1942" i="12"/>
  <c r="F1943" i="12"/>
  <c r="F1944" i="12"/>
  <c r="F1945" i="12"/>
  <c r="F1946" i="12"/>
  <c r="F1947" i="12"/>
  <c r="F1948" i="12"/>
  <c r="F1949" i="12"/>
  <c r="F1950" i="12"/>
  <c r="F1951" i="12"/>
  <c r="F1952" i="12"/>
  <c r="F1953" i="12"/>
  <c r="F1954" i="12"/>
  <c r="F1955" i="12"/>
  <c r="F1956" i="12"/>
  <c r="F1957" i="12"/>
  <c r="F1958" i="12"/>
  <c r="F1959" i="12"/>
  <c r="F1960" i="12"/>
  <c r="F1961" i="12"/>
  <c r="F1962" i="12"/>
  <c r="F1963" i="12"/>
  <c r="F1964" i="12"/>
  <c r="F1965" i="12"/>
  <c r="F1966" i="12"/>
  <c r="F1967" i="12"/>
  <c r="F1968" i="12"/>
  <c r="F1969" i="12"/>
  <c r="F1970" i="12"/>
  <c r="F1971" i="12"/>
  <c r="F1972" i="12"/>
  <c r="F1973" i="12"/>
  <c r="F1974" i="12"/>
  <c r="F1975" i="12"/>
  <c r="F1976" i="12"/>
  <c r="F1977" i="12"/>
  <c r="F1978" i="12"/>
  <c r="F1979" i="12"/>
  <c r="F1980" i="12"/>
  <c r="F1981" i="12"/>
  <c r="F1982" i="12"/>
  <c r="F1983" i="12"/>
  <c r="F1984" i="12"/>
  <c r="F1985" i="12"/>
  <c r="F1986" i="12"/>
  <c r="F1987" i="12"/>
  <c r="F1988" i="12"/>
  <c r="F1989" i="12"/>
  <c r="F1990" i="12"/>
  <c r="F1991" i="12"/>
  <c r="F1992" i="12"/>
  <c r="F1993" i="12"/>
  <c r="F1994" i="12"/>
  <c r="F1995" i="12"/>
  <c r="F1996" i="12"/>
  <c r="F1997" i="12"/>
  <c r="F1998" i="12"/>
  <c r="F1999" i="12"/>
  <c r="F2000" i="12"/>
  <c r="F2001" i="12"/>
  <c r="E2" i="12"/>
  <c r="E4" i="12"/>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E305" i="12"/>
  <c r="E306" i="12"/>
  <c r="E307" i="12"/>
  <c r="E308" i="12"/>
  <c r="E309" i="12"/>
  <c r="E310" i="12"/>
  <c r="E311" i="12"/>
  <c r="E312" i="12"/>
  <c r="E313" i="12"/>
  <c r="E314" i="12"/>
  <c r="E315" i="12"/>
  <c r="E316" i="12"/>
  <c r="E317" i="12"/>
  <c r="E318" i="12"/>
  <c r="E319" i="12"/>
  <c r="E320" i="12"/>
  <c r="E321" i="12"/>
  <c r="E322" i="12"/>
  <c r="E323" i="12"/>
  <c r="E324" i="12"/>
  <c r="E325" i="12"/>
  <c r="E326" i="12"/>
  <c r="E327" i="12"/>
  <c r="E328" i="12"/>
  <c r="E329" i="12"/>
  <c r="E330" i="12"/>
  <c r="E331" i="12"/>
  <c r="E332" i="12"/>
  <c r="E333" i="12"/>
  <c r="E334" i="12"/>
  <c r="E335" i="12"/>
  <c r="E336" i="12"/>
  <c r="E337" i="12"/>
  <c r="E338" i="12"/>
  <c r="E339" i="12"/>
  <c r="E340" i="12"/>
  <c r="E341" i="12"/>
  <c r="E342" i="12"/>
  <c r="E343" i="12"/>
  <c r="E344" i="12"/>
  <c r="E345" i="12"/>
  <c r="E346" i="12"/>
  <c r="E347" i="12"/>
  <c r="E348" i="12"/>
  <c r="E349" i="12"/>
  <c r="E350" i="12"/>
  <c r="E351" i="12"/>
  <c r="E352" i="12"/>
  <c r="E353" i="12"/>
  <c r="E354" i="12"/>
  <c r="E355" i="12"/>
  <c r="E356" i="12"/>
  <c r="E357" i="12"/>
  <c r="E358" i="12"/>
  <c r="E359" i="12"/>
  <c r="E360" i="12"/>
  <c r="E361" i="12"/>
  <c r="E362" i="12"/>
  <c r="E363" i="12"/>
  <c r="E364" i="12"/>
  <c r="E365" i="12"/>
  <c r="E366" i="12"/>
  <c r="E367" i="12"/>
  <c r="E368" i="12"/>
  <c r="E369" i="12"/>
  <c r="E370" i="12"/>
  <c r="E371" i="12"/>
  <c r="E372" i="12"/>
  <c r="E373" i="12"/>
  <c r="E374" i="12"/>
  <c r="E375" i="12"/>
  <c r="E376" i="12"/>
  <c r="E377" i="12"/>
  <c r="E378" i="12"/>
  <c r="E379" i="12"/>
  <c r="E380" i="12"/>
  <c r="E381" i="12"/>
  <c r="E382" i="12"/>
  <c r="E383" i="12"/>
  <c r="E384" i="12"/>
  <c r="E385" i="12"/>
  <c r="E386" i="12"/>
  <c r="E387" i="12"/>
  <c r="E388" i="12"/>
  <c r="E389" i="12"/>
  <c r="E390" i="12"/>
  <c r="E391" i="12"/>
  <c r="E392" i="12"/>
  <c r="E393" i="12"/>
  <c r="E394" i="12"/>
  <c r="E395" i="12"/>
  <c r="E396" i="12"/>
  <c r="E397" i="12"/>
  <c r="E398" i="12"/>
  <c r="E399" i="12"/>
  <c r="E400" i="12"/>
  <c r="E401" i="12"/>
  <c r="E402" i="12"/>
  <c r="E403" i="12"/>
  <c r="E404" i="12"/>
  <c r="E405" i="12"/>
  <c r="E406" i="12"/>
  <c r="E407" i="12"/>
  <c r="E408" i="12"/>
  <c r="E409" i="12"/>
  <c r="E410" i="12"/>
  <c r="E411" i="12"/>
  <c r="E412" i="12"/>
  <c r="E413" i="12"/>
  <c r="E414" i="12"/>
  <c r="E415" i="12"/>
  <c r="E416" i="12"/>
  <c r="E417" i="12"/>
  <c r="E418" i="12"/>
  <c r="E419" i="12"/>
  <c r="E420" i="12"/>
  <c r="E421" i="12"/>
  <c r="E422" i="12"/>
  <c r="E423" i="12"/>
  <c r="E424" i="12"/>
  <c r="E425" i="12"/>
  <c r="E426" i="12"/>
  <c r="E427" i="12"/>
  <c r="E428" i="12"/>
  <c r="E429" i="12"/>
  <c r="E430" i="12"/>
  <c r="E431" i="12"/>
  <c r="E432" i="12"/>
  <c r="E433" i="12"/>
  <c r="E434" i="12"/>
  <c r="E435" i="12"/>
  <c r="E436" i="12"/>
  <c r="E437" i="12"/>
  <c r="E438" i="12"/>
  <c r="E439" i="12"/>
  <c r="E440" i="12"/>
  <c r="E441" i="12"/>
  <c r="E442" i="12"/>
  <c r="E443" i="12"/>
  <c r="E444" i="12"/>
  <c r="E445" i="12"/>
  <c r="E446" i="12"/>
  <c r="E447" i="12"/>
  <c r="E448" i="12"/>
  <c r="E449" i="12"/>
  <c r="E450" i="12"/>
  <c r="E451" i="12"/>
  <c r="E452" i="12"/>
  <c r="E453" i="12"/>
  <c r="E454" i="12"/>
  <c r="E455" i="12"/>
  <c r="E456" i="12"/>
  <c r="E457" i="12"/>
  <c r="E458" i="12"/>
  <c r="E459" i="12"/>
  <c r="E460" i="12"/>
  <c r="E461" i="12"/>
  <c r="E462" i="12"/>
  <c r="E463" i="12"/>
  <c r="E464" i="12"/>
  <c r="E465" i="12"/>
  <c r="E466" i="12"/>
  <c r="E467" i="12"/>
  <c r="E468" i="12"/>
  <c r="E469" i="12"/>
  <c r="E470" i="12"/>
  <c r="E471" i="12"/>
  <c r="E472" i="12"/>
  <c r="E473" i="12"/>
  <c r="E474" i="12"/>
  <c r="E475" i="12"/>
  <c r="E476" i="12"/>
  <c r="E477" i="12"/>
  <c r="E478" i="12"/>
  <c r="E479" i="12"/>
  <c r="E480" i="12"/>
  <c r="E481" i="12"/>
  <c r="E482" i="12"/>
  <c r="E483" i="12"/>
  <c r="E484" i="12"/>
  <c r="E485" i="12"/>
  <c r="E486" i="12"/>
  <c r="E487" i="12"/>
  <c r="E488" i="12"/>
  <c r="E489" i="12"/>
  <c r="E490" i="12"/>
  <c r="E491" i="12"/>
  <c r="E492" i="12"/>
  <c r="E493" i="12"/>
  <c r="E494" i="12"/>
  <c r="E495" i="12"/>
  <c r="E496" i="12"/>
  <c r="E497" i="12"/>
  <c r="E498" i="12"/>
  <c r="E499" i="12"/>
  <c r="E500" i="12"/>
  <c r="E501" i="12"/>
  <c r="E502" i="12"/>
  <c r="E503" i="12"/>
  <c r="E504" i="12"/>
  <c r="E505" i="12"/>
  <c r="E506" i="12"/>
  <c r="E507" i="12"/>
  <c r="E508" i="12"/>
  <c r="E509" i="12"/>
  <c r="E510" i="12"/>
  <c r="E511" i="12"/>
  <c r="E512" i="12"/>
  <c r="E513" i="12"/>
  <c r="E514" i="12"/>
  <c r="E515" i="12"/>
  <c r="E516" i="12"/>
  <c r="E517" i="12"/>
  <c r="E518" i="12"/>
  <c r="E519" i="12"/>
  <c r="E520" i="12"/>
  <c r="E521" i="12"/>
  <c r="E522" i="12"/>
  <c r="E523" i="12"/>
  <c r="E524" i="12"/>
  <c r="E525" i="12"/>
  <c r="E526" i="12"/>
  <c r="E527" i="12"/>
  <c r="E528" i="12"/>
  <c r="E529" i="12"/>
  <c r="E530" i="12"/>
  <c r="E531" i="12"/>
  <c r="E532" i="12"/>
  <c r="E533" i="12"/>
  <c r="E534" i="12"/>
  <c r="E535" i="12"/>
  <c r="E536" i="12"/>
  <c r="E537" i="12"/>
  <c r="E538" i="12"/>
  <c r="E539" i="12"/>
  <c r="E540" i="12"/>
  <c r="E541" i="12"/>
  <c r="E542" i="12"/>
  <c r="E543" i="12"/>
  <c r="E544" i="12"/>
  <c r="E545" i="12"/>
  <c r="E546" i="12"/>
  <c r="E547" i="12"/>
  <c r="E548" i="12"/>
  <c r="E549" i="12"/>
  <c r="E550" i="12"/>
  <c r="E551" i="12"/>
  <c r="E552" i="12"/>
  <c r="E553" i="12"/>
  <c r="E554" i="12"/>
  <c r="E555" i="12"/>
  <c r="E556" i="12"/>
  <c r="E557" i="12"/>
  <c r="E558" i="12"/>
  <c r="E559" i="12"/>
  <c r="E560" i="12"/>
  <c r="E561" i="12"/>
  <c r="E562" i="12"/>
  <c r="E563" i="12"/>
  <c r="E564" i="12"/>
  <c r="E565" i="12"/>
  <c r="E566" i="12"/>
  <c r="E567" i="12"/>
  <c r="E568" i="12"/>
  <c r="E569" i="12"/>
  <c r="E570" i="12"/>
  <c r="E571" i="12"/>
  <c r="E572" i="12"/>
  <c r="E573" i="12"/>
  <c r="E574" i="12"/>
  <c r="E575" i="12"/>
  <c r="E576" i="12"/>
  <c r="E577" i="12"/>
  <c r="E578" i="12"/>
  <c r="E579" i="12"/>
  <c r="E580" i="12"/>
  <c r="E581" i="12"/>
  <c r="E582" i="12"/>
  <c r="E583" i="12"/>
  <c r="E584" i="12"/>
  <c r="E585" i="12"/>
  <c r="E586" i="12"/>
  <c r="E587" i="12"/>
  <c r="E588" i="12"/>
  <c r="E589" i="12"/>
  <c r="E590" i="12"/>
  <c r="E591" i="12"/>
  <c r="E592" i="12"/>
  <c r="E593" i="12"/>
  <c r="E594" i="12"/>
  <c r="E595" i="12"/>
  <c r="E596" i="12"/>
  <c r="E597" i="12"/>
  <c r="E598" i="12"/>
  <c r="E599" i="12"/>
  <c r="E600" i="12"/>
  <c r="E601" i="12"/>
  <c r="E602" i="12"/>
  <c r="E603" i="12"/>
  <c r="E604" i="12"/>
  <c r="E605" i="12"/>
  <c r="E606" i="12"/>
  <c r="E607" i="12"/>
  <c r="E608" i="12"/>
  <c r="E609" i="12"/>
  <c r="E610" i="12"/>
  <c r="E611" i="12"/>
  <c r="E612" i="12"/>
  <c r="E613" i="12"/>
  <c r="E614" i="12"/>
  <c r="E615" i="12"/>
  <c r="E616" i="12"/>
  <c r="E617" i="12"/>
  <c r="E618" i="12"/>
  <c r="E619" i="12"/>
  <c r="E620" i="12"/>
  <c r="E621" i="12"/>
  <c r="E622" i="12"/>
  <c r="E623" i="12"/>
  <c r="E624" i="12"/>
  <c r="E625" i="12"/>
  <c r="E626" i="12"/>
  <c r="E627" i="12"/>
  <c r="E628" i="12"/>
  <c r="E629" i="12"/>
  <c r="E630" i="12"/>
  <c r="E631" i="12"/>
  <c r="E632" i="12"/>
  <c r="E633" i="12"/>
  <c r="E634" i="12"/>
  <c r="E635" i="12"/>
  <c r="E636" i="12"/>
  <c r="E637" i="12"/>
  <c r="E638" i="12"/>
  <c r="E639" i="12"/>
  <c r="E640" i="12"/>
  <c r="E641" i="12"/>
  <c r="E642" i="12"/>
  <c r="E643" i="12"/>
  <c r="E644" i="12"/>
  <c r="E645" i="12"/>
  <c r="E646" i="12"/>
  <c r="E647" i="12"/>
  <c r="E648" i="12"/>
  <c r="E649" i="12"/>
  <c r="E650" i="12"/>
  <c r="E651" i="12"/>
  <c r="E652" i="12"/>
  <c r="E653" i="12"/>
  <c r="E654" i="12"/>
  <c r="E655" i="12"/>
  <c r="E656" i="12"/>
  <c r="E657" i="12"/>
  <c r="E658" i="12"/>
  <c r="E659" i="12"/>
  <c r="E660" i="12"/>
  <c r="E661" i="12"/>
  <c r="E662" i="12"/>
  <c r="E663" i="12"/>
  <c r="E664" i="12"/>
  <c r="E665" i="12"/>
  <c r="E666" i="12"/>
  <c r="E667" i="12"/>
  <c r="E668" i="12"/>
  <c r="E669" i="12"/>
  <c r="E670" i="12"/>
  <c r="E671" i="12"/>
  <c r="E672" i="12"/>
  <c r="E673" i="12"/>
  <c r="E674" i="12"/>
  <c r="E675" i="12"/>
  <c r="E676" i="12"/>
  <c r="E677" i="12"/>
  <c r="E678" i="12"/>
  <c r="E679" i="12"/>
  <c r="E680" i="12"/>
  <c r="E681" i="12"/>
  <c r="E682" i="12"/>
  <c r="E683" i="12"/>
  <c r="E684" i="12"/>
  <c r="E685" i="12"/>
  <c r="E686" i="12"/>
  <c r="E687" i="12"/>
  <c r="E688" i="12"/>
  <c r="E689" i="12"/>
  <c r="E690" i="12"/>
  <c r="E691" i="12"/>
  <c r="E692" i="12"/>
  <c r="E693" i="12"/>
  <c r="E694" i="12"/>
  <c r="E695" i="12"/>
  <c r="E696" i="12"/>
  <c r="E697" i="12"/>
  <c r="E698" i="12"/>
  <c r="E699" i="12"/>
  <c r="E700" i="12"/>
  <c r="E701" i="12"/>
  <c r="E702" i="12"/>
  <c r="E703" i="12"/>
  <c r="E704" i="12"/>
  <c r="E705" i="12"/>
  <c r="E706" i="12"/>
  <c r="E707" i="12"/>
  <c r="E708" i="12"/>
  <c r="E709" i="12"/>
  <c r="E710" i="12"/>
  <c r="E711" i="12"/>
  <c r="E712" i="12"/>
  <c r="E713" i="12"/>
  <c r="E714" i="12"/>
  <c r="E715" i="12"/>
  <c r="E716" i="12"/>
  <c r="E717" i="12"/>
  <c r="E718" i="12"/>
  <c r="E719" i="12"/>
  <c r="E720" i="12"/>
  <c r="E721" i="12"/>
  <c r="E722" i="12"/>
  <c r="E723" i="12"/>
  <c r="E724" i="12"/>
  <c r="E725" i="12"/>
  <c r="E726" i="12"/>
  <c r="E727" i="12"/>
  <c r="E728" i="12"/>
  <c r="E729" i="12"/>
  <c r="E730" i="12"/>
  <c r="E731" i="12"/>
  <c r="E732" i="12"/>
  <c r="E733" i="12"/>
  <c r="E734" i="12"/>
  <c r="E735" i="12"/>
  <c r="E736" i="12"/>
  <c r="E737" i="12"/>
  <c r="E738" i="12"/>
  <c r="E739" i="12"/>
  <c r="E740" i="12"/>
  <c r="E741" i="12"/>
  <c r="E742" i="12"/>
  <c r="E743" i="12"/>
  <c r="E744" i="12"/>
  <c r="E745" i="12"/>
  <c r="E746" i="12"/>
  <c r="E747" i="12"/>
  <c r="E748" i="12"/>
  <c r="E749" i="12"/>
  <c r="E750" i="12"/>
  <c r="E751" i="12"/>
  <c r="E752" i="12"/>
  <c r="E753" i="12"/>
  <c r="E754" i="12"/>
  <c r="E755" i="12"/>
  <c r="E756" i="12"/>
  <c r="E757" i="12"/>
  <c r="E758" i="12"/>
  <c r="E759" i="12"/>
  <c r="E760" i="12"/>
  <c r="E761" i="12"/>
  <c r="E762" i="12"/>
  <c r="E763" i="12"/>
  <c r="E764" i="12"/>
  <c r="E765" i="12"/>
  <c r="E766" i="12"/>
  <c r="E767" i="12"/>
  <c r="E768" i="12"/>
  <c r="E769" i="12"/>
  <c r="E770" i="12"/>
  <c r="E771" i="12"/>
  <c r="E772" i="12"/>
  <c r="E773" i="12"/>
  <c r="E774" i="12"/>
  <c r="E775" i="12"/>
  <c r="E776" i="12"/>
  <c r="E777" i="12"/>
  <c r="E778" i="12"/>
  <c r="E779" i="12"/>
  <c r="E780" i="12"/>
  <c r="E781" i="12"/>
  <c r="E782" i="12"/>
  <c r="E783" i="12"/>
  <c r="E784" i="12"/>
  <c r="E785" i="12"/>
  <c r="E786" i="12"/>
  <c r="E787" i="12"/>
  <c r="E788" i="12"/>
  <c r="E789" i="12"/>
  <c r="E790" i="12"/>
  <c r="E791" i="12"/>
  <c r="E792" i="12"/>
  <c r="E793" i="12"/>
  <c r="E794" i="12"/>
  <c r="E795" i="12"/>
  <c r="E796" i="12"/>
  <c r="E797" i="12"/>
  <c r="E798" i="12"/>
  <c r="E799" i="12"/>
  <c r="E800" i="12"/>
  <c r="E801" i="12"/>
  <c r="E802" i="12"/>
  <c r="E803" i="12"/>
  <c r="E804" i="12"/>
  <c r="E805" i="12"/>
  <c r="E806" i="12"/>
  <c r="E807" i="12"/>
  <c r="E808" i="12"/>
  <c r="E809" i="12"/>
  <c r="E810" i="12"/>
  <c r="E811" i="12"/>
  <c r="E812" i="12"/>
  <c r="E813" i="12"/>
  <c r="E814" i="12"/>
  <c r="E815" i="12"/>
  <c r="E816" i="12"/>
  <c r="E817" i="12"/>
  <c r="E818" i="12"/>
  <c r="E819" i="12"/>
  <c r="E820" i="12"/>
  <c r="E821" i="12"/>
  <c r="E822" i="12"/>
  <c r="E823" i="12"/>
  <c r="E824" i="12"/>
  <c r="E825" i="12"/>
  <c r="E826" i="12"/>
  <c r="E827" i="12"/>
  <c r="E828" i="12"/>
  <c r="E829" i="12"/>
  <c r="E830" i="12"/>
  <c r="E831" i="12"/>
  <c r="E832" i="12"/>
  <c r="E833" i="12"/>
  <c r="E834" i="12"/>
  <c r="E835" i="12"/>
  <c r="E836" i="12"/>
  <c r="E837" i="12"/>
  <c r="E838" i="12"/>
  <c r="E839" i="12"/>
  <c r="E840" i="12"/>
  <c r="E841" i="12"/>
  <c r="E842" i="12"/>
  <c r="E843" i="12"/>
  <c r="E844" i="12"/>
  <c r="E845" i="12"/>
  <c r="E846" i="12"/>
  <c r="E847" i="12"/>
  <c r="E848" i="12"/>
  <c r="E849" i="12"/>
  <c r="E850" i="12"/>
  <c r="E851" i="12"/>
  <c r="E852" i="12"/>
  <c r="E853" i="12"/>
  <c r="E854" i="12"/>
  <c r="E855" i="12"/>
  <c r="E856" i="12"/>
  <c r="E857" i="12"/>
  <c r="E858" i="12"/>
  <c r="E859" i="12"/>
  <c r="E860" i="12"/>
  <c r="E861" i="12"/>
  <c r="E862" i="12"/>
  <c r="E863" i="12"/>
  <c r="E864" i="12"/>
  <c r="E865" i="12"/>
  <c r="E866" i="12"/>
  <c r="E867" i="12"/>
  <c r="E868" i="12"/>
  <c r="E869" i="12"/>
  <c r="E870" i="12"/>
  <c r="E871" i="12"/>
  <c r="E872" i="12"/>
  <c r="E873" i="12"/>
  <c r="E874" i="12"/>
  <c r="E875" i="12"/>
  <c r="E876" i="12"/>
  <c r="E877" i="12"/>
  <c r="E878" i="12"/>
  <c r="E879" i="12"/>
  <c r="E880" i="12"/>
  <c r="E881" i="12"/>
  <c r="E882" i="12"/>
  <c r="E883" i="12"/>
  <c r="E884" i="12"/>
  <c r="E885" i="12"/>
  <c r="E886" i="12"/>
  <c r="E887" i="12"/>
  <c r="E888" i="12"/>
  <c r="E889" i="12"/>
  <c r="E890" i="12"/>
  <c r="E891" i="12"/>
  <c r="E892" i="12"/>
  <c r="E893" i="12"/>
  <c r="E894" i="12"/>
  <c r="E895" i="12"/>
  <c r="E896" i="12"/>
  <c r="E897" i="12"/>
  <c r="E898" i="12"/>
  <c r="E899" i="12"/>
  <c r="E900" i="12"/>
  <c r="E901" i="12"/>
  <c r="E902" i="12"/>
  <c r="E903" i="12"/>
  <c r="E904" i="12"/>
  <c r="E905" i="12"/>
  <c r="E906" i="12"/>
  <c r="E907" i="12"/>
  <c r="E908" i="12"/>
  <c r="E909" i="12"/>
  <c r="E910" i="12"/>
  <c r="E911" i="12"/>
  <c r="E912" i="12"/>
  <c r="E913" i="12"/>
  <c r="E914" i="12"/>
  <c r="E915" i="12"/>
  <c r="E916" i="12"/>
  <c r="E917" i="12"/>
  <c r="E918" i="12"/>
  <c r="E919" i="12"/>
  <c r="E920" i="12"/>
  <c r="E921" i="12"/>
  <c r="E922" i="12"/>
  <c r="E923" i="12"/>
  <c r="E924" i="12"/>
  <c r="E925" i="12"/>
  <c r="E926" i="12"/>
  <c r="E927" i="12"/>
  <c r="E928" i="12"/>
  <c r="E929" i="12"/>
  <c r="E930" i="12"/>
  <c r="E931" i="12"/>
  <c r="E932" i="12"/>
  <c r="E933" i="12"/>
  <c r="E934" i="12"/>
  <c r="E935" i="12"/>
  <c r="E936" i="12"/>
  <c r="E937" i="12"/>
  <c r="E938" i="12"/>
  <c r="E939" i="12"/>
  <c r="E940" i="12"/>
  <c r="E941" i="12"/>
  <c r="E942" i="12"/>
  <c r="E943" i="12"/>
  <c r="E944" i="12"/>
  <c r="E945" i="12"/>
  <c r="E946" i="12"/>
  <c r="E947" i="12"/>
  <c r="E948" i="12"/>
  <c r="E949" i="12"/>
  <c r="E950" i="12"/>
  <c r="E951" i="12"/>
  <c r="E952" i="12"/>
  <c r="E953" i="12"/>
  <c r="E954" i="12"/>
  <c r="E955" i="12"/>
  <c r="E956" i="12"/>
  <c r="E957" i="12"/>
  <c r="E958" i="12"/>
  <c r="E959" i="12"/>
  <c r="E960" i="12"/>
  <c r="E961" i="12"/>
  <c r="E962" i="12"/>
  <c r="E963" i="12"/>
  <c r="E964" i="12"/>
  <c r="E965" i="12"/>
  <c r="E966" i="12"/>
  <c r="E967" i="12"/>
  <c r="E968" i="12"/>
  <c r="E969" i="12"/>
  <c r="E970" i="12"/>
  <c r="E971" i="12"/>
  <c r="E972" i="12"/>
  <c r="E973" i="12"/>
  <c r="E974" i="12"/>
  <c r="E975" i="12"/>
  <c r="E976" i="12"/>
  <c r="E977" i="12"/>
  <c r="E978" i="12"/>
  <c r="E979" i="12"/>
  <c r="E980" i="12"/>
  <c r="E981" i="12"/>
  <c r="E982" i="12"/>
  <c r="E983" i="12"/>
  <c r="E984" i="12"/>
  <c r="E985" i="12"/>
  <c r="E986" i="12"/>
  <c r="E987" i="12"/>
  <c r="E988" i="12"/>
  <c r="E989" i="12"/>
  <c r="E990" i="12"/>
  <c r="E991" i="12"/>
  <c r="E992" i="12"/>
  <c r="E993" i="12"/>
  <c r="E994" i="12"/>
  <c r="E995" i="12"/>
  <c r="E996" i="12"/>
  <c r="E997" i="12"/>
  <c r="E998" i="12"/>
  <c r="E999" i="12"/>
  <c r="E1000" i="12"/>
  <c r="E1001" i="12"/>
  <c r="E1002" i="12"/>
  <c r="E1003" i="12"/>
  <c r="E1004" i="12"/>
  <c r="E1005" i="12"/>
  <c r="E1006" i="12"/>
  <c r="E1007" i="12"/>
  <c r="E1008" i="12"/>
  <c r="E1009" i="12"/>
  <c r="E1010" i="12"/>
  <c r="E1011" i="12"/>
  <c r="E1012" i="12"/>
  <c r="E1013" i="12"/>
  <c r="E1014" i="12"/>
  <c r="E1015" i="12"/>
  <c r="E1016" i="12"/>
  <c r="E1017" i="12"/>
  <c r="E1018" i="12"/>
  <c r="E1019" i="12"/>
  <c r="E1020" i="12"/>
  <c r="E1021" i="12"/>
  <c r="E1022" i="12"/>
  <c r="E1023" i="12"/>
  <c r="E1024" i="12"/>
  <c r="E1025" i="12"/>
  <c r="E1026" i="12"/>
  <c r="E1027" i="12"/>
  <c r="E1028" i="12"/>
  <c r="E1029" i="12"/>
  <c r="E1030" i="12"/>
  <c r="E1031" i="12"/>
  <c r="E1032" i="12"/>
  <c r="E1033" i="12"/>
  <c r="E1034" i="12"/>
  <c r="E1035" i="12"/>
  <c r="E1036" i="12"/>
  <c r="E1037" i="12"/>
  <c r="E1038" i="12"/>
  <c r="E1039" i="12"/>
  <c r="E1040" i="12"/>
  <c r="E1041" i="12"/>
  <c r="E1042" i="12"/>
  <c r="E1043" i="12"/>
  <c r="E1044" i="12"/>
  <c r="E1045" i="12"/>
  <c r="E1046" i="12"/>
  <c r="E1047" i="12"/>
  <c r="E1048" i="12"/>
  <c r="E1049" i="12"/>
  <c r="E1050" i="12"/>
  <c r="E1051" i="12"/>
  <c r="E1052" i="12"/>
  <c r="E1053" i="12"/>
  <c r="E1054" i="12"/>
  <c r="E1055" i="12"/>
  <c r="E1056" i="12"/>
  <c r="E1057" i="12"/>
  <c r="E1058" i="12"/>
  <c r="E1059" i="12"/>
  <c r="E1060" i="12"/>
  <c r="E1061" i="12"/>
  <c r="E1062" i="12"/>
  <c r="E1063" i="12"/>
  <c r="E1064" i="12"/>
  <c r="E1065" i="12"/>
  <c r="E1066" i="12"/>
  <c r="E1067" i="12"/>
  <c r="E1068" i="12"/>
  <c r="E1069" i="12"/>
  <c r="E1070" i="12"/>
  <c r="E1071" i="12"/>
  <c r="E1072" i="12"/>
  <c r="E1073" i="12"/>
  <c r="E1074" i="12"/>
  <c r="E1075" i="12"/>
  <c r="E1076" i="12"/>
  <c r="E1077" i="12"/>
  <c r="E1078" i="12"/>
  <c r="E1079" i="12"/>
  <c r="E1080" i="12"/>
  <c r="E1081" i="12"/>
  <c r="E1082" i="12"/>
  <c r="E1083" i="12"/>
  <c r="E1084" i="12"/>
  <c r="E1085" i="12"/>
  <c r="E1086" i="12"/>
  <c r="E1087" i="12"/>
  <c r="E1088" i="12"/>
  <c r="E1089" i="12"/>
  <c r="E1090" i="12"/>
  <c r="E1091" i="12"/>
  <c r="E1092" i="12"/>
  <c r="E1093" i="12"/>
  <c r="E1094" i="12"/>
  <c r="E1095" i="12"/>
  <c r="E1096" i="12"/>
  <c r="E1097" i="12"/>
  <c r="E1098" i="12"/>
  <c r="E1099" i="12"/>
  <c r="E1100" i="12"/>
  <c r="E1101" i="12"/>
  <c r="E1102" i="12"/>
  <c r="E1103" i="12"/>
  <c r="E1104" i="12"/>
  <c r="E1105" i="12"/>
  <c r="E1106" i="12"/>
  <c r="E1107" i="12"/>
  <c r="E1108" i="12"/>
  <c r="E1109" i="12"/>
  <c r="E1110" i="12"/>
  <c r="E1111" i="12"/>
  <c r="E1112" i="12"/>
  <c r="E1113" i="12"/>
  <c r="E1114" i="12"/>
  <c r="E1115" i="12"/>
  <c r="E1116" i="12"/>
  <c r="E1117" i="12"/>
  <c r="E1118" i="12"/>
  <c r="E1119" i="12"/>
  <c r="E1120" i="12"/>
  <c r="E1121" i="12"/>
  <c r="E1122" i="12"/>
  <c r="E1123" i="12"/>
  <c r="E1124" i="12"/>
  <c r="E1125" i="12"/>
  <c r="E1126" i="12"/>
  <c r="E1127" i="12"/>
  <c r="E1128" i="12"/>
  <c r="E1129" i="12"/>
  <c r="E1130" i="12"/>
  <c r="E1131" i="12"/>
  <c r="E1132" i="12"/>
  <c r="E1133" i="12"/>
  <c r="E1134" i="12"/>
  <c r="E1135" i="12"/>
  <c r="E1136" i="12"/>
  <c r="E1137" i="12"/>
  <c r="E1138" i="12"/>
  <c r="E1139" i="12"/>
  <c r="E1140" i="12"/>
  <c r="E1141" i="12"/>
  <c r="E1142" i="12"/>
  <c r="E1143" i="12"/>
  <c r="E1144" i="12"/>
  <c r="E1145" i="12"/>
  <c r="E1146" i="12"/>
  <c r="E1147" i="12"/>
  <c r="E1148" i="12"/>
  <c r="E1149" i="12"/>
  <c r="E1150" i="12"/>
  <c r="E1151" i="12"/>
  <c r="E1152" i="12"/>
  <c r="E1153" i="12"/>
  <c r="E1154" i="12"/>
  <c r="E1155" i="12"/>
  <c r="E1156" i="12"/>
  <c r="E1157" i="12"/>
  <c r="E1158" i="12"/>
  <c r="E1159" i="12"/>
  <c r="E1160" i="12"/>
  <c r="E1161" i="12"/>
  <c r="E1162" i="12"/>
  <c r="E1163" i="12"/>
  <c r="E1164" i="12"/>
  <c r="E1165" i="12"/>
  <c r="E1166" i="12"/>
  <c r="E1167" i="12"/>
  <c r="E1168" i="12"/>
  <c r="E1169" i="12"/>
  <c r="E1170" i="12"/>
  <c r="E1171" i="12"/>
  <c r="E1172" i="12"/>
  <c r="E1173" i="12"/>
  <c r="E1174" i="12"/>
  <c r="E1175" i="12"/>
  <c r="E1176" i="12"/>
  <c r="E1177" i="12"/>
  <c r="E1178" i="12"/>
  <c r="E1179" i="12"/>
  <c r="E1180" i="12"/>
  <c r="E1181" i="12"/>
  <c r="E1182" i="12"/>
  <c r="E1183" i="12"/>
  <c r="E1184" i="12"/>
  <c r="E1185" i="12"/>
  <c r="E1186" i="12"/>
  <c r="E1187" i="12"/>
  <c r="E1188" i="12"/>
  <c r="E1189" i="12"/>
  <c r="E1190" i="12"/>
  <c r="E1191" i="12"/>
  <c r="E1192" i="12"/>
  <c r="E1193" i="12"/>
  <c r="E1194" i="12"/>
  <c r="E1195" i="12"/>
  <c r="E1196" i="12"/>
  <c r="E1197" i="12"/>
  <c r="E1198" i="12"/>
  <c r="E1199" i="12"/>
  <c r="E1200" i="12"/>
  <c r="E1201" i="12"/>
  <c r="E1202" i="12"/>
  <c r="E1203" i="12"/>
  <c r="E1204" i="12"/>
  <c r="E1205" i="12"/>
  <c r="E1206" i="12"/>
  <c r="E1207" i="12"/>
  <c r="E1208" i="12"/>
  <c r="E1209" i="12"/>
  <c r="E1210" i="12"/>
  <c r="E1211" i="12"/>
  <c r="E1212" i="12"/>
  <c r="E1213" i="12"/>
  <c r="E1214" i="12"/>
  <c r="E1215" i="12"/>
  <c r="E1216" i="12"/>
  <c r="E1217" i="12"/>
  <c r="E1218" i="12"/>
  <c r="E1219" i="12"/>
  <c r="E1220" i="12"/>
  <c r="E1221" i="12"/>
  <c r="E1222" i="12"/>
  <c r="E1223" i="12"/>
  <c r="E1224" i="12"/>
  <c r="E1225" i="12"/>
  <c r="E1226" i="12"/>
  <c r="E1227" i="12"/>
  <c r="E1228" i="12"/>
  <c r="E1229" i="12"/>
  <c r="E1230" i="12"/>
  <c r="E1231" i="12"/>
  <c r="E1232" i="12"/>
  <c r="E1233" i="12"/>
  <c r="E1234" i="12"/>
  <c r="E1235" i="12"/>
  <c r="E1236" i="12"/>
  <c r="E1237" i="12"/>
  <c r="E1238" i="12"/>
  <c r="E1239" i="12"/>
  <c r="E1240" i="12"/>
  <c r="E1241" i="12"/>
  <c r="E1242" i="12"/>
  <c r="E1243" i="12"/>
  <c r="E1244" i="12"/>
  <c r="E1245" i="12"/>
  <c r="E1246" i="12"/>
  <c r="E1247" i="12"/>
  <c r="E1248" i="12"/>
  <c r="E1249" i="12"/>
  <c r="E1250" i="12"/>
  <c r="E1251" i="12"/>
  <c r="E1252" i="12"/>
  <c r="E1253" i="12"/>
  <c r="E1254" i="12"/>
  <c r="E1255" i="12"/>
  <c r="E1256" i="12"/>
  <c r="E1257" i="12"/>
  <c r="E1258" i="12"/>
  <c r="E1259" i="12"/>
  <c r="E1260" i="12"/>
  <c r="E1261" i="12"/>
  <c r="E1262" i="12"/>
  <c r="E1263" i="12"/>
  <c r="E1264" i="12"/>
  <c r="E1265" i="12"/>
  <c r="E1266" i="12"/>
  <c r="E1267" i="12"/>
  <c r="E1268" i="12"/>
  <c r="E1269" i="12"/>
  <c r="E1270" i="12"/>
  <c r="E1271" i="12"/>
  <c r="E1272" i="12"/>
  <c r="E1273" i="12"/>
  <c r="E1274" i="12"/>
  <c r="E1275" i="12"/>
  <c r="E1276" i="12"/>
  <c r="E1277" i="12"/>
  <c r="E1278" i="12"/>
  <c r="E1279" i="12"/>
  <c r="E1280" i="12"/>
  <c r="E1281" i="12"/>
  <c r="E1282" i="12"/>
  <c r="E1283" i="12"/>
  <c r="E1284" i="12"/>
  <c r="E1285" i="12"/>
  <c r="E1286" i="12"/>
  <c r="E1287" i="12"/>
  <c r="E1288" i="12"/>
  <c r="E1289" i="12"/>
  <c r="E1290" i="12"/>
  <c r="E1291" i="12"/>
  <c r="E1292" i="12"/>
  <c r="E1293" i="12"/>
  <c r="E1294" i="12"/>
  <c r="E1295" i="12"/>
  <c r="E1296" i="12"/>
  <c r="E1297" i="12"/>
  <c r="E1298" i="12"/>
  <c r="E1299" i="12"/>
  <c r="E1300" i="12"/>
  <c r="E1301" i="12"/>
  <c r="E1302" i="12"/>
  <c r="E1303" i="12"/>
  <c r="E1304" i="12"/>
  <c r="E1305" i="12"/>
  <c r="E1306" i="12"/>
  <c r="E1307" i="12"/>
  <c r="E1308" i="12"/>
  <c r="E1309" i="12"/>
  <c r="E1310" i="12"/>
  <c r="E1311" i="12"/>
  <c r="E1312" i="12"/>
  <c r="E1313" i="12"/>
  <c r="E1314" i="12"/>
  <c r="E1315" i="12"/>
  <c r="E1316" i="12"/>
  <c r="E1317" i="12"/>
  <c r="E1318" i="12"/>
  <c r="E1319" i="12"/>
  <c r="E1320" i="12"/>
  <c r="E1321" i="12"/>
  <c r="E1322" i="12"/>
  <c r="E1323" i="12"/>
  <c r="E1324" i="12"/>
  <c r="E1325" i="12"/>
  <c r="E1326" i="12"/>
  <c r="E1327" i="12"/>
  <c r="E1328" i="12"/>
  <c r="E1329" i="12"/>
  <c r="E1330" i="12"/>
  <c r="E1331" i="12"/>
  <c r="E1332" i="12"/>
  <c r="E1333" i="12"/>
  <c r="E1334" i="12"/>
  <c r="E1335" i="12"/>
  <c r="E1336" i="12"/>
  <c r="E1337" i="12"/>
  <c r="E1338" i="12"/>
  <c r="E1339" i="12"/>
  <c r="E1340" i="12"/>
  <c r="E1341" i="12"/>
  <c r="E1342" i="12"/>
  <c r="E1343" i="12"/>
  <c r="E1344" i="12"/>
  <c r="E1345" i="12"/>
  <c r="E1346" i="12"/>
  <c r="E1347" i="12"/>
  <c r="E1348" i="12"/>
  <c r="E1349" i="12"/>
  <c r="E1350" i="12"/>
  <c r="E1351" i="12"/>
  <c r="E1352" i="12"/>
  <c r="E1353" i="12"/>
  <c r="E1354" i="12"/>
  <c r="E1355" i="12"/>
  <c r="E1356" i="12"/>
  <c r="E1357" i="12"/>
  <c r="E1358" i="12"/>
  <c r="E1359" i="12"/>
  <c r="E1360" i="12"/>
  <c r="E1361" i="12"/>
  <c r="E1362" i="12"/>
  <c r="E1363" i="12"/>
  <c r="E1364" i="12"/>
  <c r="E1365" i="12"/>
  <c r="E1366" i="12"/>
  <c r="E1367" i="12"/>
  <c r="E1368" i="12"/>
  <c r="E1369" i="12"/>
  <c r="E1370" i="12"/>
  <c r="E1371" i="12"/>
  <c r="E1372" i="12"/>
  <c r="E1373" i="12"/>
  <c r="E1374" i="12"/>
  <c r="E1375" i="12"/>
  <c r="E1376" i="12"/>
  <c r="E1377" i="12"/>
  <c r="E1378" i="12"/>
  <c r="E1379" i="12"/>
  <c r="E1380" i="12"/>
  <c r="E1381" i="12"/>
  <c r="E1382" i="12"/>
  <c r="E1383" i="12"/>
  <c r="E1384" i="12"/>
  <c r="E1385" i="12"/>
  <c r="E1386" i="12"/>
  <c r="E1387" i="12"/>
  <c r="E1388" i="12"/>
  <c r="E1389" i="12"/>
  <c r="E1390" i="12"/>
  <c r="E1391" i="12"/>
  <c r="E1392" i="12"/>
  <c r="E1393" i="12"/>
  <c r="E1394" i="12"/>
  <c r="E1395" i="12"/>
  <c r="E1396" i="12"/>
  <c r="E1397" i="12"/>
  <c r="E1398" i="12"/>
  <c r="E1399" i="12"/>
  <c r="E1400" i="12"/>
  <c r="E1401" i="12"/>
  <c r="E1402" i="12"/>
  <c r="E1403" i="12"/>
  <c r="E1404" i="12"/>
  <c r="E1405" i="12"/>
  <c r="E1406" i="12"/>
  <c r="E1407" i="12"/>
  <c r="E1408" i="12"/>
  <c r="E1409" i="12"/>
  <c r="E1410" i="12"/>
  <c r="E1411" i="12"/>
  <c r="E1412" i="12"/>
  <c r="E1413" i="12"/>
  <c r="E1414" i="12"/>
  <c r="E1415" i="12"/>
  <c r="E1416" i="12"/>
  <c r="E1417" i="12"/>
  <c r="E1418" i="12"/>
  <c r="E1419" i="12"/>
  <c r="E1420" i="12"/>
  <c r="E1421" i="12"/>
  <c r="E1422" i="12"/>
  <c r="E1423" i="12"/>
  <c r="E1424" i="12"/>
  <c r="E1425" i="12"/>
  <c r="E1426" i="12"/>
  <c r="E1427" i="12"/>
  <c r="E1428" i="12"/>
  <c r="E1429" i="12"/>
  <c r="E1430" i="12"/>
  <c r="E1431" i="12"/>
  <c r="E1432" i="12"/>
  <c r="E1433" i="12"/>
  <c r="E1434" i="12"/>
  <c r="E1435" i="12"/>
  <c r="E1436" i="12"/>
  <c r="E1437" i="12"/>
  <c r="E1438" i="12"/>
  <c r="E1439" i="12"/>
  <c r="E1440" i="12"/>
  <c r="E1441" i="12"/>
  <c r="E1442" i="12"/>
  <c r="E1443" i="12"/>
  <c r="E1444" i="12"/>
  <c r="E1445" i="12"/>
  <c r="E1446" i="12"/>
  <c r="E1447" i="12"/>
  <c r="E1448" i="12"/>
  <c r="E1449" i="12"/>
  <c r="E1450" i="12"/>
  <c r="E1451" i="12"/>
  <c r="E1452" i="12"/>
  <c r="E1453" i="12"/>
  <c r="E1454" i="12"/>
  <c r="E1455" i="12"/>
  <c r="E1456" i="12"/>
  <c r="E1457" i="12"/>
  <c r="E1458" i="12"/>
  <c r="E1459" i="12"/>
  <c r="E1460" i="12"/>
  <c r="E1461" i="12"/>
  <c r="E1462" i="12"/>
  <c r="E1463" i="12"/>
  <c r="E1464" i="12"/>
  <c r="E1465" i="12"/>
  <c r="E1466" i="12"/>
  <c r="E1467" i="12"/>
  <c r="E1468" i="12"/>
  <c r="E1469" i="12"/>
  <c r="E1470" i="12"/>
  <c r="E1471" i="12"/>
  <c r="E1472" i="12"/>
  <c r="E1473" i="12"/>
  <c r="E1474" i="12"/>
  <c r="E1475" i="12"/>
  <c r="E1476" i="12"/>
  <c r="E1477" i="12"/>
  <c r="E1478" i="12"/>
  <c r="E1479" i="12"/>
  <c r="E1480" i="12"/>
  <c r="E1481" i="12"/>
  <c r="E1482" i="12"/>
  <c r="E1483" i="12"/>
  <c r="E1484" i="12"/>
  <c r="E1485" i="12"/>
  <c r="E1486" i="12"/>
  <c r="E1487" i="12"/>
  <c r="E1488" i="12"/>
  <c r="E1489" i="12"/>
  <c r="E1490" i="12"/>
  <c r="E1491" i="12"/>
  <c r="E1492" i="12"/>
  <c r="E1493" i="12"/>
  <c r="E1494" i="12"/>
  <c r="E1495" i="12"/>
  <c r="E1496" i="12"/>
  <c r="E1497" i="12"/>
  <c r="E1498" i="12"/>
  <c r="E1499" i="12"/>
  <c r="E1500" i="12"/>
  <c r="E1501" i="12"/>
  <c r="E1502" i="12"/>
  <c r="E1503" i="12"/>
  <c r="E1504" i="12"/>
  <c r="E1505" i="12"/>
  <c r="E1506" i="12"/>
  <c r="E1507" i="12"/>
  <c r="E1508" i="12"/>
  <c r="E1509" i="12"/>
  <c r="E1510" i="12"/>
  <c r="E1511" i="12"/>
  <c r="E1512" i="12"/>
  <c r="E1513" i="12"/>
  <c r="E1514" i="12"/>
  <c r="E1515" i="12"/>
  <c r="E1516" i="12"/>
  <c r="E1517" i="12"/>
  <c r="E1518" i="12"/>
  <c r="E1519" i="12"/>
  <c r="E1520" i="12"/>
  <c r="E1521" i="12"/>
  <c r="E1522" i="12"/>
  <c r="E1523" i="12"/>
  <c r="E1524" i="12"/>
  <c r="E1525" i="12"/>
  <c r="E1526" i="12"/>
  <c r="E1527" i="12"/>
  <c r="E1528" i="12"/>
  <c r="E1529" i="12"/>
  <c r="E1530" i="12"/>
  <c r="E1531" i="12"/>
  <c r="E1532" i="12"/>
  <c r="E1533" i="12"/>
  <c r="E1534" i="12"/>
  <c r="E1535" i="12"/>
  <c r="E1536" i="12"/>
  <c r="E1537" i="12"/>
  <c r="E1538" i="12"/>
  <c r="E1539" i="12"/>
  <c r="E1540" i="12"/>
  <c r="E1541" i="12"/>
  <c r="E1542" i="12"/>
  <c r="E1543" i="12"/>
  <c r="E1544" i="12"/>
  <c r="E1545" i="12"/>
  <c r="E1546" i="12"/>
  <c r="E1547" i="12"/>
  <c r="E1548" i="12"/>
  <c r="E1549" i="12"/>
  <c r="E1550" i="12"/>
  <c r="E1551" i="12"/>
  <c r="E1552" i="12"/>
  <c r="E1553" i="12"/>
  <c r="E1554" i="12"/>
  <c r="E1555" i="12"/>
  <c r="E1556" i="12"/>
  <c r="E1557" i="12"/>
  <c r="E1558" i="12"/>
  <c r="E1559" i="12"/>
  <c r="E1560" i="12"/>
  <c r="E1561" i="12"/>
  <c r="E1562" i="12"/>
  <c r="E1563" i="12"/>
  <c r="E1564" i="12"/>
  <c r="E1565" i="12"/>
  <c r="E1566" i="12"/>
  <c r="E1567" i="12"/>
  <c r="E1568" i="12"/>
  <c r="E1569" i="12"/>
  <c r="E1570" i="12"/>
  <c r="E1571" i="12"/>
  <c r="E1572" i="12"/>
  <c r="E1573" i="12"/>
  <c r="E1574" i="12"/>
  <c r="E1575" i="12"/>
  <c r="E1576" i="12"/>
  <c r="E1577" i="12"/>
  <c r="E1578" i="12"/>
  <c r="E1579" i="12"/>
  <c r="E1580" i="12"/>
  <c r="E1581" i="12"/>
  <c r="E1582" i="12"/>
  <c r="E1583" i="12"/>
  <c r="E1584" i="12"/>
  <c r="E1585" i="12"/>
  <c r="E1586" i="12"/>
  <c r="E1587" i="12"/>
  <c r="E1588" i="12"/>
  <c r="E1589" i="12"/>
  <c r="E1590" i="12"/>
  <c r="E1591" i="12"/>
  <c r="E1592" i="12"/>
  <c r="E1593" i="12"/>
  <c r="E1594" i="12"/>
  <c r="E1595" i="12"/>
  <c r="E1596" i="12"/>
  <c r="E1597" i="12"/>
  <c r="E1598" i="12"/>
  <c r="E1599" i="12"/>
  <c r="E1600" i="12"/>
  <c r="E1601" i="12"/>
  <c r="E1602" i="12"/>
  <c r="E1603" i="12"/>
  <c r="E1604" i="12"/>
  <c r="E1605" i="12"/>
  <c r="E1606" i="12"/>
  <c r="E1607" i="12"/>
  <c r="E1608" i="12"/>
  <c r="E1609" i="12"/>
  <c r="E1610" i="12"/>
  <c r="E1611" i="12"/>
  <c r="E1612" i="12"/>
  <c r="E1613" i="12"/>
  <c r="E1614" i="12"/>
  <c r="E1615" i="12"/>
  <c r="E1616" i="12"/>
  <c r="E1617" i="12"/>
  <c r="E1618" i="12"/>
  <c r="E1619" i="12"/>
  <c r="E1620" i="12"/>
  <c r="E1621" i="12"/>
  <c r="E1622" i="12"/>
  <c r="E1623" i="12"/>
  <c r="E1624" i="12"/>
  <c r="E1625" i="12"/>
  <c r="E1626" i="12"/>
  <c r="E1627" i="12"/>
  <c r="E1628" i="12"/>
  <c r="E1629" i="12"/>
  <c r="E1630" i="12"/>
  <c r="E1631" i="12"/>
  <c r="E1632" i="12"/>
  <c r="E1633" i="12"/>
  <c r="E1634" i="12"/>
  <c r="E1635" i="12"/>
  <c r="E1636" i="12"/>
  <c r="E1637" i="12"/>
  <c r="E1638" i="12"/>
  <c r="E1639" i="12"/>
  <c r="E1640" i="12"/>
  <c r="E1641" i="12"/>
  <c r="E1642" i="12"/>
  <c r="E1643" i="12"/>
  <c r="E1644" i="12"/>
  <c r="E1645" i="12"/>
  <c r="E1646" i="12"/>
  <c r="E1647" i="12"/>
  <c r="E1648" i="12"/>
  <c r="E1649" i="12"/>
  <c r="E1650" i="12"/>
  <c r="E1651" i="12"/>
  <c r="E1652" i="12"/>
  <c r="E1653" i="12"/>
  <c r="E1654" i="12"/>
  <c r="E1655" i="12"/>
  <c r="E1656" i="12"/>
  <c r="E1657" i="12"/>
  <c r="E1658" i="12"/>
  <c r="E1659" i="12"/>
  <c r="E1660" i="12"/>
  <c r="E1661" i="12"/>
  <c r="E1662" i="12"/>
  <c r="E1663" i="12"/>
  <c r="E1664" i="12"/>
  <c r="E1665" i="12"/>
  <c r="E1666" i="12"/>
  <c r="E1667" i="12"/>
  <c r="E1668" i="12"/>
  <c r="E1669" i="12"/>
  <c r="E1670" i="12"/>
  <c r="E1671" i="12"/>
  <c r="E1672" i="12"/>
  <c r="E1673" i="12"/>
  <c r="E1674" i="12"/>
  <c r="E1675" i="12"/>
  <c r="E1676" i="12"/>
  <c r="E1677" i="12"/>
  <c r="E1678" i="12"/>
  <c r="E1679" i="12"/>
  <c r="E1680" i="12"/>
  <c r="E1681" i="12"/>
  <c r="E1682" i="12"/>
  <c r="E1683" i="12"/>
  <c r="E1684" i="12"/>
  <c r="E1685" i="12"/>
  <c r="E1686" i="12"/>
  <c r="E1687" i="12"/>
  <c r="E1688" i="12"/>
  <c r="E1689" i="12"/>
  <c r="E1690" i="12"/>
  <c r="E1691" i="12"/>
  <c r="E1692" i="12"/>
  <c r="E1693" i="12"/>
  <c r="E1694" i="12"/>
  <c r="E1695" i="12"/>
  <c r="E1696" i="12"/>
  <c r="E1697" i="12"/>
  <c r="E1698" i="12"/>
  <c r="E1699" i="12"/>
  <c r="E1700" i="12"/>
  <c r="E1701" i="12"/>
  <c r="E1702" i="12"/>
  <c r="E1703" i="12"/>
  <c r="E1704" i="12"/>
  <c r="E1705" i="12"/>
  <c r="E1706" i="12"/>
  <c r="E1707" i="12"/>
  <c r="E1708" i="12"/>
  <c r="E1709" i="12"/>
  <c r="E1710" i="12"/>
  <c r="E1711" i="12"/>
  <c r="E1712" i="12"/>
  <c r="E1713" i="12"/>
  <c r="E1714" i="12"/>
  <c r="E1715" i="12"/>
  <c r="E1716" i="12"/>
  <c r="E1717" i="12"/>
  <c r="E1718" i="12"/>
  <c r="E1719" i="12"/>
  <c r="E1720" i="12"/>
  <c r="E1721" i="12"/>
  <c r="E1722" i="12"/>
  <c r="E1723" i="12"/>
  <c r="E1724" i="12"/>
  <c r="E1725" i="12"/>
  <c r="E1726" i="12"/>
  <c r="E1727" i="12"/>
  <c r="E1728" i="12"/>
  <c r="E1729" i="12"/>
  <c r="E1730" i="12"/>
  <c r="E1731" i="12"/>
  <c r="E1732" i="12"/>
  <c r="E1733" i="12"/>
  <c r="E1734" i="12"/>
  <c r="E1735" i="12"/>
  <c r="E1736" i="12"/>
  <c r="E1737" i="12"/>
  <c r="E1738" i="12"/>
  <c r="E1739" i="12"/>
  <c r="E1740" i="12"/>
  <c r="E1741" i="12"/>
  <c r="E1742" i="12"/>
  <c r="E1743" i="12"/>
  <c r="E1744" i="12"/>
  <c r="E1745" i="12"/>
  <c r="E1746" i="12"/>
  <c r="E1747" i="12"/>
  <c r="E1748" i="12"/>
  <c r="E1749" i="12"/>
  <c r="E1750" i="12"/>
  <c r="E1751" i="12"/>
  <c r="E1752" i="12"/>
  <c r="E1753" i="12"/>
  <c r="E1754" i="12"/>
  <c r="E1755" i="12"/>
  <c r="E1756" i="12"/>
  <c r="E1757" i="12"/>
  <c r="E1758" i="12"/>
  <c r="E1759" i="12"/>
  <c r="E1760" i="12"/>
  <c r="E1761" i="12"/>
  <c r="E1762" i="12"/>
  <c r="E1763" i="12"/>
  <c r="E1764" i="12"/>
  <c r="E1765" i="12"/>
  <c r="E1766" i="12"/>
  <c r="E1767" i="12"/>
  <c r="E1768" i="12"/>
  <c r="E1769" i="12"/>
  <c r="E1770" i="12"/>
  <c r="E1771" i="12"/>
  <c r="E1772" i="12"/>
  <c r="E1773" i="12"/>
  <c r="E1774" i="12"/>
  <c r="E1775" i="12"/>
  <c r="E1776" i="12"/>
  <c r="E1777" i="12"/>
  <c r="E1778" i="12"/>
  <c r="E1779" i="12"/>
  <c r="E1780" i="12"/>
  <c r="E1781" i="12"/>
  <c r="E1782" i="12"/>
  <c r="E1783" i="12"/>
  <c r="E1784" i="12"/>
  <c r="E1785" i="12"/>
  <c r="E1786" i="12"/>
  <c r="E1787" i="12"/>
  <c r="E1788" i="12"/>
  <c r="E1789" i="12"/>
  <c r="E1790" i="12"/>
  <c r="E1791" i="12"/>
  <c r="E1792" i="12"/>
  <c r="E1793" i="12"/>
  <c r="E1794" i="12"/>
  <c r="E1795" i="12"/>
  <c r="E1796" i="12"/>
  <c r="E1797" i="12"/>
  <c r="E1798" i="12"/>
  <c r="E1799" i="12"/>
  <c r="E1800" i="12"/>
  <c r="E1801" i="12"/>
  <c r="E1802" i="12"/>
  <c r="E1803" i="12"/>
  <c r="E1804" i="12"/>
  <c r="E1805" i="12"/>
  <c r="E1806" i="12"/>
  <c r="E1807" i="12"/>
  <c r="E1808" i="12"/>
  <c r="E1809" i="12"/>
  <c r="E1810" i="12"/>
  <c r="E1811" i="12"/>
  <c r="E1812" i="12"/>
  <c r="E1813" i="12"/>
  <c r="E1814" i="12"/>
  <c r="E1815" i="12"/>
  <c r="E1816" i="12"/>
  <c r="E1817" i="12"/>
  <c r="E1818" i="12"/>
  <c r="E1819" i="12"/>
  <c r="E1820" i="12"/>
  <c r="E1821" i="12"/>
  <c r="E1822" i="12"/>
  <c r="E1823" i="12"/>
  <c r="E1824" i="12"/>
  <c r="E1825" i="12"/>
  <c r="E1826" i="12"/>
  <c r="E1827" i="12"/>
  <c r="E1828" i="12"/>
  <c r="E1829" i="12"/>
  <c r="E1830" i="12"/>
  <c r="E1831" i="12"/>
  <c r="E1832" i="12"/>
  <c r="E1833" i="12"/>
  <c r="E1834" i="12"/>
  <c r="E1835" i="12"/>
  <c r="E1836" i="12"/>
  <c r="E1837" i="12"/>
  <c r="E1838" i="12"/>
  <c r="E1839" i="12"/>
  <c r="E1840" i="12"/>
  <c r="E1841" i="12"/>
  <c r="E1842" i="12"/>
  <c r="E1843" i="12"/>
  <c r="E1844" i="12"/>
  <c r="E1845" i="12"/>
  <c r="E1846" i="12"/>
  <c r="E1847" i="12"/>
  <c r="E1848" i="12"/>
  <c r="E1849" i="12"/>
  <c r="E1850" i="12"/>
  <c r="E1851" i="12"/>
  <c r="E1852" i="12"/>
  <c r="E1853" i="12"/>
  <c r="E1854" i="12"/>
  <c r="E1855" i="12"/>
  <c r="E1856" i="12"/>
  <c r="E1857" i="12"/>
  <c r="E1858" i="12"/>
  <c r="E1859" i="12"/>
  <c r="E1860" i="12"/>
  <c r="E1861" i="12"/>
  <c r="E1862" i="12"/>
  <c r="E1863" i="12"/>
  <c r="E1864" i="12"/>
  <c r="E1865" i="12"/>
  <c r="E1866" i="12"/>
  <c r="E1867" i="12"/>
  <c r="E1868" i="12"/>
  <c r="E1869" i="12"/>
  <c r="E1870" i="12"/>
  <c r="E1871" i="12"/>
  <c r="E1872" i="12"/>
  <c r="E1873" i="12"/>
  <c r="E1874" i="12"/>
  <c r="E1875" i="12"/>
  <c r="E1876" i="12"/>
  <c r="E1877" i="12"/>
  <c r="E1878" i="12"/>
  <c r="E1879" i="12"/>
  <c r="E1880" i="12"/>
  <c r="E1881" i="12"/>
  <c r="E1882" i="12"/>
  <c r="E1883" i="12"/>
  <c r="E1884" i="12"/>
  <c r="E1885" i="12"/>
  <c r="E1886" i="12"/>
  <c r="E1887" i="12"/>
  <c r="E1888" i="12"/>
  <c r="E1889" i="12"/>
  <c r="E1890" i="12"/>
  <c r="E1891" i="12"/>
  <c r="E1892" i="12"/>
  <c r="E1893" i="12"/>
  <c r="E1894" i="12"/>
  <c r="E1895" i="12"/>
  <c r="E1896" i="12"/>
  <c r="E1897" i="12"/>
  <c r="E1898" i="12"/>
  <c r="E1899" i="12"/>
  <c r="E1900" i="12"/>
  <c r="E1901" i="12"/>
  <c r="E1902" i="12"/>
  <c r="E1903" i="12"/>
  <c r="E1904" i="12"/>
  <c r="E1905" i="12"/>
  <c r="E1906" i="12"/>
  <c r="E1907" i="12"/>
  <c r="E1908" i="12"/>
  <c r="E1909" i="12"/>
  <c r="E1910" i="12"/>
  <c r="E1911" i="12"/>
  <c r="E1912" i="12"/>
  <c r="E1913" i="12"/>
  <c r="E1914" i="12"/>
  <c r="E1915" i="12"/>
  <c r="E1916" i="12"/>
  <c r="E1917" i="12"/>
  <c r="E1918" i="12"/>
  <c r="E1919" i="12"/>
  <c r="E1920" i="12"/>
  <c r="E1921" i="12"/>
  <c r="E1922" i="12"/>
  <c r="E1923" i="12"/>
  <c r="E1924" i="12"/>
  <c r="E1925" i="12"/>
  <c r="E1926" i="12"/>
  <c r="E1927" i="12"/>
  <c r="E1928" i="12"/>
  <c r="E1929" i="12"/>
  <c r="E1930" i="12"/>
  <c r="E1931" i="12"/>
  <c r="E1932" i="12"/>
  <c r="E1933" i="12"/>
  <c r="E1934" i="12"/>
  <c r="E1935" i="12"/>
  <c r="E1936" i="12"/>
  <c r="E1937" i="12"/>
  <c r="E1938" i="12"/>
  <c r="E1939" i="12"/>
  <c r="E1940" i="12"/>
  <c r="E1941" i="12"/>
  <c r="E1942" i="12"/>
  <c r="E1943" i="12"/>
  <c r="E1944" i="12"/>
  <c r="E1945" i="12"/>
  <c r="E1946" i="12"/>
  <c r="E1947" i="12"/>
  <c r="E1948" i="12"/>
  <c r="E1949" i="12"/>
  <c r="E1950" i="12"/>
  <c r="E1951" i="12"/>
  <c r="E1952" i="12"/>
  <c r="E1953" i="12"/>
  <c r="E1954" i="12"/>
  <c r="E1955" i="12"/>
  <c r="E1956" i="12"/>
  <c r="E1957" i="12"/>
  <c r="E1958" i="12"/>
  <c r="E1959" i="12"/>
  <c r="E1960" i="12"/>
  <c r="E1961" i="12"/>
  <c r="E1962" i="12"/>
  <c r="E1963" i="12"/>
  <c r="E1964" i="12"/>
  <c r="E1965" i="12"/>
  <c r="E1966" i="12"/>
  <c r="E1967" i="12"/>
  <c r="E1968" i="12"/>
  <c r="E1969" i="12"/>
  <c r="E1970" i="12"/>
  <c r="E1971" i="12"/>
  <c r="E1972" i="12"/>
  <c r="E1973" i="12"/>
  <c r="E1974" i="12"/>
  <c r="E1975" i="12"/>
  <c r="E1976" i="12"/>
  <c r="E1977" i="12"/>
  <c r="E1978" i="12"/>
  <c r="E1979" i="12"/>
  <c r="E1980" i="12"/>
  <c r="E1981" i="12"/>
  <c r="E1982" i="12"/>
  <c r="E1983" i="12"/>
  <c r="E1984" i="12"/>
  <c r="E1985" i="12"/>
  <c r="E1986" i="12"/>
  <c r="E1987" i="12"/>
  <c r="E1988" i="12"/>
  <c r="E1989" i="12"/>
  <c r="E1990" i="12"/>
  <c r="E1991" i="12"/>
  <c r="E1992" i="12"/>
  <c r="E1993" i="12"/>
  <c r="E1994" i="12"/>
  <c r="E1995" i="12"/>
  <c r="E1996" i="12"/>
  <c r="E1997" i="12"/>
  <c r="E1998" i="12"/>
  <c r="E1999" i="12"/>
  <c r="E2000" i="12"/>
  <c r="E2001" i="12"/>
  <c r="E3" i="12"/>
  <c r="C4" i="1" l="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3" i="1"/>
  <c r="C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C1818" i="9"/>
  <c r="C1819" i="9"/>
  <c r="C1820" i="9"/>
  <c r="C1821" i="9"/>
  <c r="C1822" i="9"/>
  <c r="C1823" i="9"/>
  <c r="C1824" i="9"/>
  <c r="C1825" i="9"/>
  <c r="C1826" i="9"/>
  <c r="C1827" i="9"/>
  <c r="C1828" i="9"/>
  <c r="C1829" i="9"/>
  <c r="C1830" i="9"/>
  <c r="C1831" i="9"/>
  <c r="C1832" i="9"/>
  <c r="C1833" i="9"/>
  <c r="C1834" i="9"/>
  <c r="C1835" i="9"/>
  <c r="C1836" i="9"/>
  <c r="C1837" i="9"/>
  <c r="C1838" i="9"/>
  <c r="C1839" i="9"/>
  <c r="C1840" i="9"/>
  <c r="C1841" i="9"/>
  <c r="C1842" i="9"/>
  <c r="C1843" i="9"/>
  <c r="C1844" i="9"/>
  <c r="C1845" i="9"/>
  <c r="C1846" i="9"/>
  <c r="C1847" i="9"/>
  <c r="C1848" i="9"/>
  <c r="C1849" i="9"/>
  <c r="C1850" i="9"/>
  <c r="C1851" i="9"/>
  <c r="C1852" i="9"/>
  <c r="C1853" i="9"/>
  <c r="C1854" i="9"/>
  <c r="C1855" i="9"/>
  <c r="C1856" i="9"/>
  <c r="C1857" i="9"/>
  <c r="C1858" i="9"/>
  <c r="C1859" i="9"/>
  <c r="C1860" i="9"/>
  <c r="C1861" i="9"/>
  <c r="C1862" i="9"/>
  <c r="C1863" i="9"/>
  <c r="C1864" i="9"/>
  <c r="C1865" i="9"/>
  <c r="C1866" i="9"/>
  <c r="C1867" i="9"/>
  <c r="C1868" i="9"/>
  <c r="C1869" i="9"/>
  <c r="C1870" i="9"/>
  <c r="C1871" i="9"/>
  <c r="C1872" i="9"/>
  <c r="C1873" i="9"/>
  <c r="C1874" i="9"/>
  <c r="C1875" i="9"/>
  <c r="C1876" i="9"/>
  <c r="C1877" i="9"/>
  <c r="C1878" i="9"/>
  <c r="C1879" i="9"/>
  <c r="C1880" i="9"/>
  <c r="C1881" i="9"/>
  <c r="C1882" i="9"/>
  <c r="C1883" i="9"/>
  <c r="C1884" i="9"/>
  <c r="C1885" i="9"/>
  <c r="C1886" i="9"/>
  <c r="C1887" i="9"/>
  <c r="C1888" i="9"/>
  <c r="C1889" i="9"/>
  <c r="C1890" i="9"/>
  <c r="C1891" i="9"/>
  <c r="C1892" i="9"/>
  <c r="C1893" i="9"/>
  <c r="C1894" i="9"/>
  <c r="C1895" i="9"/>
  <c r="C1896" i="9"/>
  <c r="C1897" i="9"/>
  <c r="C1898" i="9"/>
  <c r="C1899" i="9"/>
  <c r="C1900" i="9"/>
  <c r="C1901" i="9"/>
  <c r="C1902" i="9"/>
  <c r="C1903" i="9"/>
  <c r="C1904" i="9"/>
  <c r="C1905" i="9"/>
  <c r="C1906" i="9"/>
  <c r="C1907" i="9"/>
  <c r="C1908" i="9"/>
  <c r="C1909" i="9"/>
  <c r="C1910" i="9"/>
  <c r="C1911" i="9"/>
  <c r="C1912" i="9"/>
  <c r="C1913" i="9"/>
  <c r="C1914" i="9"/>
  <c r="C1915" i="9"/>
  <c r="C1916" i="9"/>
  <c r="C1917" i="9"/>
  <c r="C1918" i="9"/>
  <c r="C1919" i="9"/>
  <c r="C1920" i="9"/>
  <c r="C1921" i="9"/>
  <c r="C1922" i="9"/>
  <c r="C1923" i="9"/>
  <c r="C1924" i="9"/>
  <c r="C1925" i="9"/>
  <c r="C1926" i="9"/>
  <c r="C1927" i="9"/>
  <c r="C1928" i="9"/>
  <c r="C1929" i="9"/>
  <c r="C1930" i="9"/>
  <c r="C1931" i="9"/>
  <c r="C1932" i="9"/>
  <c r="C1933" i="9"/>
  <c r="C1934" i="9"/>
  <c r="C1935" i="9"/>
  <c r="C1936" i="9"/>
  <c r="C1937" i="9"/>
  <c r="C1938" i="9"/>
  <c r="C1939" i="9"/>
  <c r="C1940" i="9"/>
  <c r="C1941" i="9"/>
  <c r="C1942" i="9"/>
  <c r="C1943" i="9"/>
  <c r="C1944" i="9"/>
  <c r="C1945" i="9"/>
  <c r="C1946" i="9"/>
  <c r="C1947" i="9"/>
  <c r="C1948" i="9"/>
  <c r="C1949" i="9"/>
  <c r="C1950" i="9"/>
  <c r="C1951" i="9"/>
  <c r="C1952" i="9"/>
  <c r="C1953" i="9"/>
  <c r="C1954" i="9"/>
  <c r="C1955" i="9"/>
  <c r="C1956" i="9"/>
  <c r="C1957" i="9"/>
  <c r="C1958" i="9"/>
  <c r="C1959" i="9"/>
  <c r="C1960" i="9"/>
  <c r="C1961" i="9"/>
  <c r="C1962" i="9"/>
  <c r="C1963" i="9"/>
  <c r="C1964" i="9"/>
  <c r="C1965" i="9"/>
  <c r="C1966" i="9"/>
  <c r="C1967" i="9"/>
  <c r="C1968" i="9"/>
  <c r="C1969" i="9"/>
  <c r="C1970" i="9"/>
  <c r="C1971" i="9"/>
  <c r="C1972" i="9"/>
  <c r="C1973" i="9"/>
  <c r="C1974" i="9"/>
  <c r="C1975" i="9"/>
  <c r="C1976" i="9"/>
  <c r="C1977" i="9"/>
  <c r="C1978" i="9"/>
  <c r="C1979" i="9"/>
  <c r="C1980" i="9"/>
  <c r="C1981" i="9"/>
  <c r="C1982" i="9"/>
  <c r="C1983" i="9"/>
  <c r="C1984" i="9"/>
  <c r="C1985" i="9"/>
  <c r="C1986" i="9"/>
  <c r="C1987" i="9"/>
  <c r="C1988" i="9"/>
  <c r="C1989" i="9"/>
  <c r="C1990" i="9"/>
  <c r="C1991" i="9"/>
  <c r="C1992" i="9"/>
  <c r="C1993" i="9"/>
  <c r="C1994" i="9"/>
  <c r="C1995" i="9"/>
  <c r="C1996" i="9"/>
  <c r="C1997" i="9"/>
  <c r="C1998" i="9"/>
  <c r="C1999" i="9"/>
  <c r="C2000" i="9"/>
  <c r="C2001" i="9"/>
  <c r="C2" i="9"/>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 i="8"/>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 i="6"/>
  <c r="C3" i="7"/>
  <c r="G3" i="7" s="1"/>
  <c r="C4" i="7"/>
  <c r="G4" i="7" s="1"/>
  <c r="C5" i="7"/>
  <c r="G5" i="7" s="1"/>
  <c r="C6" i="7"/>
  <c r="G6" i="7" s="1"/>
  <c r="C7" i="7"/>
  <c r="G7" i="7" s="1"/>
  <c r="C8" i="7"/>
  <c r="G8" i="7" s="1"/>
  <c r="C9" i="7"/>
  <c r="G9" i="7" s="1"/>
  <c r="C10" i="7"/>
  <c r="G10" i="7" s="1"/>
  <c r="C11" i="7"/>
  <c r="G11" i="7" s="1"/>
  <c r="C12" i="7"/>
  <c r="G12" i="7" s="1"/>
  <c r="C13" i="7"/>
  <c r="G13" i="7" s="1"/>
  <c r="C14" i="7"/>
  <c r="G14" i="7" s="1"/>
  <c r="C15" i="7"/>
  <c r="G15" i="7" s="1"/>
  <c r="C16" i="7"/>
  <c r="G16" i="7" s="1"/>
  <c r="C17" i="7"/>
  <c r="G17" i="7" s="1"/>
  <c r="C18" i="7"/>
  <c r="G18" i="7" s="1"/>
  <c r="C19" i="7"/>
  <c r="G19" i="7" s="1"/>
  <c r="C20" i="7"/>
  <c r="G20" i="7" s="1"/>
  <c r="C21" i="7"/>
  <c r="G21" i="7" s="1"/>
  <c r="C22" i="7"/>
  <c r="G22" i="7" s="1"/>
  <c r="C23" i="7"/>
  <c r="G23" i="7" s="1"/>
  <c r="C24" i="7"/>
  <c r="G24" i="7" s="1"/>
  <c r="C25" i="7"/>
  <c r="G25" i="7" s="1"/>
  <c r="C26" i="7"/>
  <c r="G26" i="7" s="1"/>
  <c r="C27" i="7"/>
  <c r="G27" i="7" s="1"/>
  <c r="C28" i="7"/>
  <c r="G28" i="7" s="1"/>
  <c r="C29" i="7"/>
  <c r="G29" i="7" s="1"/>
  <c r="C30" i="7"/>
  <c r="G30" i="7" s="1"/>
  <c r="C31" i="7"/>
  <c r="G31" i="7" s="1"/>
  <c r="C32" i="7"/>
  <c r="G32" i="7" s="1"/>
  <c r="C33" i="7"/>
  <c r="G33" i="7" s="1"/>
  <c r="C34" i="7"/>
  <c r="G34" i="7" s="1"/>
  <c r="C35" i="7"/>
  <c r="G35" i="7" s="1"/>
  <c r="C36" i="7"/>
  <c r="G36" i="7" s="1"/>
  <c r="C37" i="7"/>
  <c r="G37" i="7" s="1"/>
  <c r="C38" i="7"/>
  <c r="G38" i="7" s="1"/>
  <c r="C39" i="7"/>
  <c r="G39" i="7" s="1"/>
  <c r="C40" i="7"/>
  <c r="G40" i="7" s="1"/>
  <c r="C41" i="7"/>
  <c r="G41" i="7" s="1"/>
  <c r="C42" i="7"/>
  <c r="G42" i="7" s="1"/>
  <c r="C43" i="7"/>
  <c r="G43" i="7" s="1"/>
  <c r="C44" i="7"/>
  <c r="G44" i="7" s="1"/>
  <c r="C45" i="7"/>
  <c r="G45" i="7" s="1"/>
  <c r="C46" i="7"/>
  <c r="G46" i="7" s="1"/>
  <c r="C47" i="7"/>
  <c r="G47" i="7" s="1"/>
  <c r="C48" i="7"/>
  <c r="G48" i="7" s="1"/>
  <c r="C49" i="7"/>
  <c r="G49" i="7" s="1"/>
  <c r="C50" i="7"/>
  <c r="G50" i="7" s="1"/>
  <c r="C51" i="7"/>
  <c r="G51" i="7" s="1"/>
  <c r="C52" i="7"/>
  <c r="G52" i="7" s="1"/>
  <c r="C53" i="7"/>
  <c r="G53" i="7" s="1"/>
  <c r="C54" i="7"/>
  <c r="G54" i="7" s="1"/>
  <c r="C55" i="7"/>
  <c r="G55" i="7" s="1"/>
  <c r="C56" i="7"/>
  <c r="G56" i="7" s="1"/>
  <c r="C57" i="7"/>
  <c r="G57" i="7" s="1"/>
  <c r="C58" i="7"/>
  <c r="G58" i="7" s="1"/>
  <c r="C59" i="7"/>
  <c r="G59" i="7" s="1"/>
  <c r="C60" i="7"/>
  <c r="G60" i="7" s="1"/>
  <c r="C61" i="7"/>
  <c r="G61" i="7" s="1"/>
  <c r="C62" i="7"/>
  <c r="G62" i="7" s="1"/>
  <c r="C63" i="7"/>
  <c r="G63" i="7" s="1"/>
  <c r="C64" i="7"/>
  <c r="G64" i="7" s="1"/>
  <c r="C65" i="7"/>
  <c r="G65" i="7" s="1"/>
  <c r="C66" i="7"/>
  <c r="G66" i="7" s="1"/>
  <c r="C67" i="7"/>
  <c r="G67" i="7" s="1"/>
  <c r="C68" i="7"/>
  <c r="G68" i="7" s="1"/>
  <c r="C69" i="7"/>
  <c r="G69" i="7" s="1"/>
  <c r="C70" i="7"/>
  <c r="G70" i="7" s="1"/>
  <c r="C71" i="7"/>
  <c r="G71" i="7" s="1"/>
  <c r="C72" i="7"/>
  <c r="G72" i="7" s="1"/>
  <c r="C73" i="7"/>
  <c r="G73" i="7" s="1"/>
  <c r="C74" i="7"/>
  <c r="G74" i="7" s="1"/>
  <c r="C75" i="7"/>
  <c r="G75" i="7" s="1"/>
  <c r="C76" i="7"/>
  <c r="G76" i="7" s="1"/>
  <c r="C77" i="7"/>
  <c r="G77" i="7" s="1"/>
  <c r="C78" i="7"/>
  <c r="G78" i="7" s="1"/>
  <c r="C79" i="7"/>
  <c r="G79" i="7" s="1"/>
  <c r="C80" i="7"/>
  <c r="G80" i="7" s="1"/>
  <c r="C81" i="7"/>
  <c r="G81" i="7" s="1"/>
  <c r="C82" i="7"/>
  <c r="G82" i="7" s="1"/>
  <c r="C83" i="7"/>
  <c r="G83" i="7" s="1"/>
  <c r="C84" i="7"/>
  <c r="G84" i="7" s="1"/>
  <c r="C85" i="7"/>
  <c r="G85" i="7" s="1"/>
  <c r="C86" i="7"/>
  <c r="G86" i="7" s="1"/>
  <c r="C87" i="7"/>
  <c r="G87" i="7" s="1"/>
  <c r="C88" i="7"/>
  <c r="G88" i="7" s="1"/>
  <c r="C89" i="7"/>
  <c r="G89" i="7" s="1"/>
  <c r="C90" i="7"/>
  <c r="G90" i="7" s="1"/>
  <c r="C91" i="7"/>
  <c r="G91" i="7" s="1"/>
  <c r="C92" i="7"/>
  <c r="G92" i="7" s="1"/>
  <c r="C93" i="7"/>
  <c r="G93" i="7" s="1"/>
  <c r="C94" i="7"/>
  <c r="G94" i="7" s="1"/>
  <c r="C95" i="7"/>
  <c r="G95" i="7" s="1"/>
  <c r="C96" i="7"/>
  <c r="G96" i="7" s="1"/>
  <c r="C97" i="7"/>
  <c r="G97" i="7" s="1"/>
  <c r="C98" i="7"/>
  <c r="G98" i="7" s="1"/>
  <c r="C99" i="7"/>
  <c r="G99" i="7" s="1"/>
  <c r="C100" i="7"/>
  <c r="G100" i="7" s="1"/>
  <c r="C101" i="7"/>
  <c r="G101" i="7" s="1"/>
  <c r="C102" i="7"/>
  <c r="G102" i="7" s="1"/>
  <c r="C103" i="7"/>
  <c r="G103" i="7" s="1"/>
  <c r="C104" i="7"/>
  <c r="G104" i="7" s="1"/>
  <c r="C105" i="7"/>
  <c r="G105" i="7" s="1"/>
  <c r="C106" i="7"/>
  <c r="G106" i="7" s="1"/>
  <c r="C107" i="7"/>
  <c r="G107" i="7" s="1"/>
  <c r="C108" i="7"/>
  <c r="G108" i="7" s="1"/>
  <c r="C109" i="7"/>
  <c r="G109" i="7" s="1"/>
  <c r="C110" i="7"/>
  <c r="G110" i="7" s="1"/>
  <c r="C111" i="7"/>
  <c r="G111" i="7" s="1"/>
  <c r="C112" i="7"/>
  <c r="G112" i="7" s="1"/>
  <c r="C113" i="7"/>
  <c r="G113" i="7" s="1"/>
  <c r="C114" i="7"/>
  <c r="G114" i="7" s="1"/>
  <c r="C115" i="7"/>
  <c r="G115" i="7" s="1"/>
  <c r="C116" i="7"/>
  <c r="G116" i="7" s="1"/>
  <c r="C117" i="7"/>
  <c r="G117" i="7" s="1"/>
  <c r="C118" i="7"/>
  <c r="G118" i="7" s="1"/>
  <c r="C119" i="7"/>
  <c r="G119" i="7" s="1"/>
  <c r="C120" i="7"/>
  <c r="G120" i="7" s="1"/>
  <c r="C121" i="7"/>
  <c r="G121" i="7" s="1"/>
  <c r="C122" i="7"/>
  <c r="G122" i="7" s="1"/>
  <c r="C123" i="7"/>
  <c r="G123" i="7" s="1"/>
  <c r="C124" i="7"/>
  <c r="G124" i="7" s="1"/>
  <c r="C125" i="7"/>
  <c r="G125" i="7" s="1"/>
  <c r="C126" i="7"/>
  <c r="G126" i="7" s="1"/>
  <c r="C127" i="7"/>
  <c r="G127" i="7" s="1"/>
  <c r="C128" i="7"/>
  <c r="G128" i="7" s="1"/>
  <c r="C129" i="7"/>
  <c r="G129" i="7" s="1"/>
  <c r="C130" i="7"/>
  <c r="G130" i="7" s="1"/>
  <c r="C131" i="7"/>
  <c r="G131" i="7" s="1"/>
  <c r="C132" i="7"/>
  <c r="G132" i="7" s="1"/>
  <c r="C133" i="7"/>
  <c r="G133" i="7" s="1"/>
  <c r="C134" i="7"/>
  <c r="G134" i="7" s="1"/>
  <c r="C135" i="7"/>
  <c r="G135" i="7" s="1"/>
  <c r="C136" i="7"/>
  <c r="G136" i="7" s="1"/>
  <c r="C137" i="7"/>
  <c r="G137" i="7" s="1"/>
  <c r="C138" i="7"/>
  <c r="G138" i="7" s="1"/>
  <c r="C139" i="7"/>
  <c r="G139" i="7" s="1"/>
  <c r="C140" i="7"/>
  <c r="G140" i="7" s="1"/>
  <c r="C141" i="7"/>
  <c r="G141" i="7" s="1"/>
  <c r="C142" i="7"/>
  <c r="G142" i="7" s="1"/>
  <c r="C143" i="7"/>
  <c r="G143" i="7" s="1"/>
  <c r="C144" i="7"/>
  <c r="G144" i="7" s="1"/>
  <c r="C145" i="7"/>
  <c r="G145" i="7" s="1"/>
  <c r="C146" i="7"/>
  <c r="G146" i="7" s="1"/>
  <c r="C147" i="7"/>
  <c r="G147" i="7" s="1"/>
  <c r="C148" i="7"/>
  <c r="G148" i="7" s="1"/>
  <c r="C149" i="7"/>
  <c r="G149" i="7" s="1"/>
  <c r="C150" i="7"/>
  <c r="G150" i="7" s="1"/>
  <c r="C151" i="7"/>
  <c r="G151" i="7" s="1"/>
  <c r="C152" i="7"/>
  <c r="G152" i="7" s="1"/>
  <c r="C153" i="7"/>
  <c r="G153" i="7" s="1"/>
  <c r="C154" i="7"/>
  <c r="G154" i="7" s="1"/>
  <c r="C155" i="7"/>
  <c r="G155" i="7" s="1"/>
  <c r="C156" i="7"/>
  <c r="G156" i="7" s="1"/>
  <c r="C157" i="7"/>
  <c r="G157" i="7" s="1"/>
  <c r="C158" i="7"/>
  <c r="G158" i="7" s="1"/>
  <c r="C159" i="7"/>
  <c r="G159" i="7" s="1"/>
  <c r="C160" i="7"/>
  <c r="G160" i="7" s="1"/>
  <c r="C161" i="7"/>
  <c r="G161" i="7" s="1"/>
  <c r="C162" i="7"/>
  <c r="G162" i="7" s="1"/>
  <c r="C163" i="7"/>
  <c r="G163" i="7" s="1"/>
  <c r="C164" i="7"/>
  <c r="G164" i="7" s="1"/>
  <c r="C165" i="7"/>
  <c r="G165" i="7" s="1"/>
  <c r="C166" i="7"/>
  <c r="G166" i="7" s="1"/>
  <c r="C167" i="7"/>
  <c r="G167" i="7" s="1"/>
  <c r="C168" i="7"/>
  <c r="G168" i="7" s="1"/>
  <c r="C169" i="7"/>
  <c r="G169" i="7" s="1"/>
  <c r="C170" i="7"/>
  <c r="G170" i="7" s="1"/>
  <c r="C171" i="7"/>
  <c r="G171" i="7" s="1"/>
  <c r="C172" i="7"/>
  <c r="G172" i="7" s="1"/>
  <c r="C173" i="7"/>
  <c r="G173" i="7" s="1"/>
  <c r="C174" i="7"/>
  <c r="G174" i="7" s="1"/>
  <c r="C175" i="7"/>
  <c r="G175" i="7" s="1"/>
  <c r="C176" i="7"/>
  <c r="G176" i="7" s="1"/>
  <c r="C177" i="7"/>
  <c r="G177" i="7" s="1"/>
  <c r="C178" i="7"/>
  <c r="G178" i="7" s="1"/>
  <c r="C179" i="7"/>
  <c r="G179" i="7" s="1"/>
  <c r="C180" i="7"/>
  <c r="G180" i="7" s="1"/>
  <c r="C181" i="7"/>
  <c r="G181" i="7" s="1"/>
  <c r="C182" i="7"/>
  <c r="G182" i="7" s="1"/>
  <c r="C183" i="7"/>
  <c r="G183" i="7" s="1"/>
  <c r="C184" i="7"/>
  <c r="G184" i="7" s="1"/>
  <c r="C185" i="7"/>
  <c r="G185" i="7" s="1"/>
  <c r="C186" i="7"/>
  <c r="G186" i="7" s="1"/>
  <c r="C187" i="7"/>
  <c r="G187" i="7" s="1"/>
  <c r="C188" i="7"/>
  <c r="G188" i="7" s="1"/>
  <c r="C189" i="7"/>
  <c r="G189" i="7" s="1"/>
  <c r="C190" i="7"/>
  <c r="G190" i="7" s="1"/>
  <c r="C191" i="7"/>
  <c r="G191" i="7" s="1"/>
  <c r="C192" i="7"/>
  <c r="G192" i="7" s="1"/>
  <c r="C193" i="7"/>
  <c r="G193" i="7" s="1"/>
  <c r="C194" i="7"/>
  <c r="G194" i="7" s="1"/>
  <c r="C195" i="7"/>
  <c r="G195" i="7" s="1"/>
  <c r="C196" i="7"/>
  <c r="G196" i="7" s="1"/>
  <c r="C197" i="7"/>
  <c r="G197" i="7" s="1"/>
  <c r="C198" i="7"/>
  <c r="G198" i="7" s="1"/>
  <c r="C199" i="7"/>
  <c r="G199" i="7" s="1"/>
  <c r="C200" i="7"/>
  <c r="G200" i="7" s="1"/>
  <c r="C201" i="7"/>
  <c r="G201" i="7" s="1"/>
  <c r="C202" i="7"/>
  <c r="G202" i="7" s="1"/>
  <c r="C203" i="7"/>
  <c r="G203" i="7" s="1"/>
  <c r="C204" i="7"/>
  <c r="G204" i="7" s="1"/>
  <c r="C205" i="7"/>
  <c r="G205" i="7" s="1"/>
  <c r="C206" i="7"/>
  <c r="G206" i="7" s="1"/>
  <c r="C207" i="7"/>
  <c r="G207" i="7" s="1"/>
  <c r="C208" i="7"/>
  <c r="G208" i="7" s="1"/>
  <c r="C209" i="7"/>
  <c r="G209" i="7" s="1"/>
  <c r="C210" i="7"/>
  <c r="G210" i="7" s="1"/>
  <c r="C211" i="7"/>
  <c r="G211" i="7" s="1"/>
  <c r="C212" i="7"/>
  <c r="G212" i="7" s="1"/>
  <c r="C213" i="7"/>
  <c r="G213" i="7" s="1"/>
  <c r="C214" i="7"/>
  <c r="G214" i="7" s="1"/>
  <c r="C215" i="7"/>
  <c r="G215" i="7" s="1"/>
  <c r="C216" i="7"/>
  <c r="G216" i="7" s="1"/>
  <c r="C217" i="7"/>
  <c r="G217" i="7" s="1"/>
  <c r="C218" i="7"/>
  <c r="G218" i="7" s="1"/>
  <c r="C219" i="7"/>
  <c r="G219" i="7" s="1"/>
  <c r="C220" i="7"/>
  <c r="G220" i="7" s="1"/>
  <c r="C221" i="7"/>
  <c r="G221" i="7" s="1"/>
  <c r="C222" i="7"/>
  <c r="G222" i="7" s="1"/>
  <c r="C223" i="7"/>
  <c r="G223" i="7" s="1"/>
  <c r="C224" i="7"/>
  <c r="G224" i="7" s="1"/>
  <c r="C225" i="7"/>
  <c r="G225" i="7" s="1"/>
  <c r="C226" i="7"/>
  <c r="G226" i="7" s="1"/>
  <c r="C227" i="7"/>
  <c r="G227" i="7" s="1"/>
  <c r="C228" i="7"/>
  <c r="G228" i="7" s="1"/>
  <c r="C229" i="7"/>
  <c r="G229" i="7" s="1"/>
  <c r="C230" i="7"/>
  <c r="G230" i="7" s="1"/>
  <c r="C231" i="7"/>
  <c r="G231" i="7" s="1"/>
  <c r="C232" i="7"/>
  <c r="G232" i="7" s="1"/>
  <c r="C233" i="7"/>
  <c r="G233" i="7" s="1"/>
  <c r="C234" i="7"/>
  <c r="G234" i="7" s="1"/>
  <c r="C235" i="7"/>
  <c r="G235" i="7" s="1"/>
  <c r="C236" i="7"/>
  <c r="G236" i="7" s="1"/>
  <c r="C237" i="7"/>
  <c r="G237" i="7" s="1"/>
  <c r="C238" i="7"/>
  <c r="G238" i="7" s="1"/>
  <c r="C239" i="7"/>
  <c r="G239" i="7" s="1"/>
  <c r="C240" i="7"/>
  <c r="G240" i="7" s="1"/>
  <c r="C241" i="7"/>
  <c r="G241" i="7" s="1"/>
  <c r="C242" i="7"/>
  <c r="G242" i="7" s="1"/>
  <c r="C243" i="7"/>
  <c r="G243" i="7" s="1"/>
  <c r="C244" i="7"/>
  <c r="G244" i="7" s="1"/>
  <c r="C245" i="7"/>
  <c r="G245" i="7" s="1"/>
  <c r="C246" i="7"/>
  <c r="G246" i="7" s="1"/>
  <c r="C247" i="7"/>
  <c r="G247" i="7" s="1"/>
  <c r="C248" i="7"/>
  <c r="G248" i="7" s="1"/>
  <c r="C249" i="7"/>
  <c r="G249" i="7" s="1"/>
  <c r="C250" i="7"/>
  <c r="G250" i="7" s="1"/>
  <c r="C251" i="7"/>
  <c r="G251" i="7" s="1"/>
  <c r="C252" i="7"/>
  <c r="G252" i="7" s="1"/>
  <c r="C253" i="7"/>
  <c r="G253" i="7" s="1"/>
  <c r="C254" i="7"/>
  <c r="G254" i="7" s="1"/>
  <c r="C255" i="7"/>
  <c r="G255" i="7" s="1"/>
  <c r="C256" i="7"/>
  <c r="G256" i="7" s="1"/>
  <c r="C257" i="7"/>
  <c r="G257" i="7" s="1"/>
  <c r="C258" i="7"/>
  <c r="G258" i="7" s="1"/>
  <c r="C259" i="7"/>
  <c r="G259" i="7" s="1"/>
  <c r="C260" i="7"/>
  <c r="G260" i="7" s="1"/>
  <c r="C261" i="7"/>
  <c r="G261" i="7" s="1"/>
  <c r="C262" i="7"/>
  <c r="G262" i="7" s="1"/>
  <c r="C263" i="7"/>
  <c r="G263" i="7" s="1"/>
  <c r="C264" i="7"/>
  <c r="G264" i="7" s="1"/>
  <c r="C265" i="7"/>
  <c r="G265" i="7" s="1"/>
  <c r="C266" i="7"/>
  <c r="G266" i="7" s="1"/>
  <c r="C267" i="7"/>
  <c r="G267" i="7" s="1"/>
  <c r="C268" i="7"/>
  <c r="G268" i="7" s="1"/>
  <c r="C269" i="7"/>
  <c r="G269" i="7" s="1"/>
  <c r="C270" i="7"/>
  <c r="G270" i="7" s="1"/>
  <c r="C271" i="7"/>
  <c r="G271" i="7" s="1"/>
  <c r="C272" i="7"/>
  <c r="G272" i="7" s="1"/>
  <c r="C273" i="7"/>
  <c r="G273" i="7" s="1"/>
  <c r="C274" i="7"/>
  <c r="G274" i="7" s="1"/>
  <c r="C275" i="7"/>
  <c r="G275" i="7" s="1"/>
  <c r="C276" i="7"/>
  <c r="G276" i="7" s="1"/>
  <c r="C277" i="7"/>
  <c r="G277" i="7" s="1"/>
  <c r="C278" i="7"/>
  <c r="G278" i="7" s="1"/>
  <c r="C279" i="7"/>
  <c r="G279" i="7" s="1"/>
  <c r="C280" i="7"/>
  <c r="G280" i="7" s="1"/>
  <c r="C281" i="7"/>
  <c r="G281" i="7" s="1"/>
  <c r="C282" i="7"/>
  <c r="G282" i="7" s="1"/>
  <c r="C283" i="7"/>
  <c r="G283" i="7" s="1"/>
  <c r="C284" i="7"/>
  <c r="G284" i="7" s="1"/>
  <c r="C285" i="7"/>
  <c r="G285" i="7" s="1"/>
  <c r="C286" i="7"/>
  <c r="G286" i="7" s="1"/>
  <c r="C287" i="7"/>
  <c r="G287" i="7" s="1"/>
  <c r="C288" i="7"/>
  <c r="G288" i="7" s="1"/>
  <c r="C289" i="7"/>
  <c r="G289" i="7" s="1"/>
  <c r="C290" i="7"/>
  <c r="G290" i="7" s="1"/>
  <c r="C291" i="7"/>
  <c r="G291" i="7" s="1"/>
  <c r="C292" i="7"/>
  <c r="G292" i="7" s="1"/>
  <c r="C293" i="7"/>
  <c r="G293" i="7" s="1"/>
  <c r="C294" i="7"/>
  <c r="G294" i="7" s="1"/>
  <c r="C295" i="7"/>
  <c r="G295" i="7" s="1"/>
  <c r="C296" i="7"/>
  <c r="G296" i="7" s="1"/>
  <c r="C297" i="7"/>
  <c r="G297" i="7" s="1"/>
  <c r="C298" i="7"/>
  <c r="G298" i="7" s="1"/>
  <c r="C299" i="7"/>
  <c r="G299" i="7" s="1"/>
  <c r="C300" i="7"/>
  <c r="G300" i="7" s="1"/>
  <c r="C301" i="7"/>
  <c r="G301" i="7" s="1"/>
  <c r="C302" i="7"/>
  <c r="G302" i="7" s="1"/>
  <c r="C303" i="7"/>
  <c r="G303" i="7" s="1"/>
  <c r="C304" i="7"/>
  <c r="G304" i="7" s="1"/>
  <c r="C305" i="7"/>
  <c r="G305" i="7" s="1"/>
  <c r="C306" i="7"/>
  <c r="G306" i="7" s="1"/>
  <c r="C307" i="7"/>
  <c r="G307" i="7" s="1"/>
  <c r="C308" i="7"/>
  <c r="G308" i="7" s="1"/>
  <c r="C309" i="7"/>
  <c r="G309" i="7" s="1"/>
  <c r="C310" i="7"/>
  <c r="G310" i="7" s="1"/>
  <c r="C311" i="7"/>
  <c r="G311" i="7" s="1"/>
  <c r="C312" i="7"/>
  <c r="G312" i="7" s="1"/>
  <c r="C313" i="7"/>
  <c r="G313" i="7" s="1"/>
  <c r="C314" i="7"/>
  <c r="G314" i="7" s="1"/>
  <c r="C315" i="7"/>
  <c r="G315" i="7" s="1"/>
  <c r="C316" i="7"/>
  <c r="G316" i="7" s="1"/>
  <c r="C317" i="7"/>
  <c r="G317" i="7" s="1"/>
  <c r="C318" i="7"/>
  <c r="G318" i="7" s="1"/>
  <c r="C319" i="7"/>
  <c r="G319" i="7" s="1"/>
  <c r="C320" i="7"/>
  <c r="G320" i="7" s="1"/>
  <c r="C321" i="7"/>
  <c r="G321" i="7" s="1"/>
  <c r="C322" i="7"/>
  <c r="G322" i="7" s="1"/>
  <c r="C323" i="7"/>
  <c r="G323" i="7" s="1"/>
  <c r="C324" i="7"/>
  <c r="G324" i="7" s="1"/>
  <c r="C325" i="7"/>
  <c r="G325" i="7" s="1"/>
  <c r="C326" i="7"/>
  <c r="G326" i="7" s="1"/>
  <c r="C327" i="7"/>
  <c r="G327" i="7" s="1"/>
  <c r="C328" i="7"/>
  <c r="G328" i="7" s="1"/>
  <c r="C329" i="7"/>
  <c r="G329" i="7" s="1"/>
  <c r="C330" i="7"/>
  <c r="G330" i="7" s="1"/>
  <c r="C331" i="7"/>
  <c r="G331" i="7" s="1"/>
  <c r="C332" i="7"/>
  <c r="G332" i="7" s="1"/>
  <c r="C333" i="7"/>
  <c r="G333" i="7" s="1"/>
  <c r="C334" i="7"/>
  <c r="G334" i="7" s="1"/>
  <c r="C335" i="7"/>
  <c r="G335" i="7" s="1"/>
  <c r="C336" i="7"/>
  <c r="G336" i="7" s="1"/>
  <c r="C337" i="7"/>
  <c r="G337" i="7" s="1"/>
  <c r="C338" i="7"/>
  <c r="G338" i="7" s="1"/>
  <c r="C339" i="7"/>
  <c r="G339" i="7" s="1"/>
  <c r="C340" i="7"/>
  <c r="G340" i="7" s="1"/>
  <c r="C341" i="7"/>
  <c r="G341" i="7" s="1"/>
  <c r="C342" i="7"/>
  <c r="G342" i="7" s="1"/>
  <c r="C343" i="7"/>
  <c r="G343" i="7" s="1"/>
  <c r="C344" i="7"/>
  <c r="G344" i="7" s="1"/>
  <c r="C345" i="7"/>
  <c r="G345" i="7" s="1"/>
  <c r="C346" i="7"/>
  <c r="G346" i="7" s="1"/>
  <c r="C347" i="7"/>
  <c r="G347" i="7" s="1"/>
  <c r="C348" i="7"/>
  <c r="G348" i="7" s="1"/>
  <c r="C349" i="7"/>
  <c r="G349" i="7" s="1"/>
  <c r="C350" i="7"/>
  <c r="G350" i="7" s="1"/>
  <c r="C351" i="7"/>
  <c r="G351" i="7" s="1"/>
  <c r="C352" i="7"/>
  <c r="G352" i="7" s="1"/>
  <c r="C353" i="7"/>
  <c r="G353" i="7" s="1"/>
  <c r="C354" i="7"/>
  <c r="G354" i="7" s="1"/>
  <c r="C355" i="7"/>
  <c r="G355" i="7" s="1"/>
  <c r="C356" i="7"/>
  <c r="G356" i="7" s="1"/>
  <c r="C357" i="7"/>
  <c r="G357" i="7" s="1"/>
  <c r="C358" i="7"/>
  <c r="G358" i="7" s="1"/>
  <c r="C359" i="7"/>
  <c r="G359" i="7" s="1"/>
  <c r="C360" i="7"/>
  <c r="G360" i="7" s="1"/>
  <c r="C361" i="7"/>
  <c r="G361" i="7" s="1"/>
  <c r="C362" i="7"/>
  <c r="G362" i="7" s="1"/>
  <c r="C363" i="7"/>
  <c r="G363" i="7" s="1"/>
  <c r="C364" i="7"/>
  <c r="G364" i="7" s="1"/>
  <c r="C365" i="7"/>
  <c r="G365" i="7" s="1"/>
  <c r="C366" i="7"/>
  <c r="G366" i="7" s="1"/>
  <c r="C367" i="7"/>
  <c r="G367" i="7" s="1"/>
  <c r="C368" i="7"/>
  <c r="G368" i="7" s="1"/>
  <c r="C369" i="7"/>
  <c r="G369" i="7" s="1"/>
  <c r="C370" i="7"/>
  <c r="G370" i="7" s="1"/>
  <c r="C371" i="7"/>
  <c r="G371" i="7" s="1"/>
  <c r="C372" i="7"/>
  <c r="G372" i="7" s="1"/>
  <c r="C373" i="7"/>
  <c r="G373" i="7" s="1"/>
  <c r="C374" i="7"/>
  <c r="G374" i="7" s="1"/>
  <c r="C375" i="7"/>
  <c r="G375" i="7" s="1"/>
  <c r="C376" i="7"/>
  <c r="G376" i="7" s="1"/>
  <c r="C377" i="7"/>
  <c r="G377" i="7" s="1"/>
  <c r="C378" i="7"/>
  <c r="G378" i="7" s="1"/>
  <c r="C379" i="7"/>
  <c r="G379" i="7" s="1"/>
  <c r="C380" i="7"/>
  <c r="G380" i="7" s="1"/>
  <c r="C381" i="7"/>
  <c r="G381" i="7" s="1"/>
  <c r="C382" i="7"/>
  <c r="G382" i="7" s="1"/>
  <c r="C383" i="7"/>
  <c r="G383" i="7" s="1"/>
  <c r="C384" i="7"/>
  <c r="G384" i="7" s="1"/>
  <c r="C385" i="7"/>
  <c r="G385" i="7" s="1"/>
  <c r="C386" i="7"/>
  <c r="G386" i="7" s="1"/>
  <c r="C387" i="7"/>
  <c r="G387" i="7" s="1"/>
  <c r="C388" i="7"/>
  <c r="G388" i="7" s="1"/>
  <c r="C389" i="7"/>
  <c r="G389" i="7" s="1"/>
  <c r="C390" i="7"/>
  <c r="G390" i="7" s="1"/>
  <c r="C391" i="7"/>
  <c r="G391" i="7" s="1"/>
  <c r="C392" i="7"/>
  <c r="G392" i="7" s="1"/>
  <c r="C393" i="7"/>
  <c r="G393" i="7" s="1"/>
  <c r="C394" i="7"/>
  <c r="G394" i="7" s="1"/>
  <c r="C395" i="7"/>
  <c r="G395" i="7" s="1"/>
  <c r="C396" i="7"/>
  <c r="G396" i="7" s="1"/>
  <c r="C397" i="7"/>
  <c r="G397" i="7" s="1"/>
  <c r="C398" i="7"/>
  <c r="G398" i="7" s="1"/>
  <c r="C399" i="7"/>
  <c r="G399" i="7" s="1"/>
  <c r="C400" i="7"/>
  <c r="G400" i="7" s="1"/>
  <c r="C401" i="7"/>
  <c r="G401" i="7" s="1"/>
  <c r="C402" i="7"/>
  <c r="G402" i="7" s="1"/>
  <c r="C403" i="7"/>
  <c r="G403" i="7" s="1"/>
  <c r="C404" i="7"/>
  <c r="G404" i="7" s="1"/>
  <c r="C405" i="7"/>
  <c r="G405" i="7" s="1"/>
  <c r="C406" i="7"/>
  <c r="G406" i="7" s="1"/>
  <c r="C407" i="7"/>
  <c r="G407" i="7" s="1"/>
  <c r="C408" i="7"/>
  <c r="G408" i="7" s="1"/>
  <c r="C409" i="7"/>
  <c r="G409" i="7" s="1"/>
  <c r="C410" i="7"/>
  <c r="G410" i="7" s="1"/>
  <c r="C411" i="7"/>
  <c r="G411" i="7" s="1"/>
  <c r="C412" i="7"/>
  <c r="G412" i="7" s="1"/>
  <c r="C413" i="7"/>
  <c r="G413" i="7" s="1"/>
  <c r="C414" i="7"/>
  <c r="G414" i="7" s="1"/>
  <c r="C415" i="7"/>
  <c r="G415" i="7" s="1"/>
  <c r="C416" i="7"/>
  <c r="G416" i="7" s="1"/>
  <c r="C417" i="7"/>
  <c r="G417" i="7" s="1"/>
  <c r="C418" i="7"/>
  <c r="G418" i="7" s="1"/>
  <c r="C419" i="7"/>
  <c r="G419" i="7" s="1"/>
  <c r="C420" i="7"/>
  <c r="G420" i="7" s="1"/>
  <c r="C421" i="7"/>
  <c r="G421" i="7" s="1"/>
  <c r="C422" i="7"/>
  <c r="G422" i="7" s="1"/>
  <c r="C423" i="7"/>
  <c r="G423" i="7" s="1"/>
  <c r="C424" i="7"/>
  <c r="G424" i="7" s="1"/>
  <c r="C425" i="7"/>
  <c r="G425" i="7" s="1"/>
  <c r="C426" i="7"/>
  <c r="G426" i="7" s="1"/>
  <c r="C427" i="7"/>
  <c r="G427" i="7" s="1"/>
  <c r="C428" i="7"/>
  <c r="G428" i="7" s="1"/>
  <c r="C429" i="7"/>
  <c r="G429" i="7" s="1"/>
  <c r="C430" i="7"/>
  <c r="G430" i="7" s="1"/>
  <c r="C431" i="7"/>
  <c r="G431" i="7" s="1"/>
  <c r="C432" i="7"/>
  <c r="G432" i="7" s="1"/>
  <c r="C433" i="7"/>
  <c r="G433" i="7" s="1"/>
  <c r="C434" i="7"/>
  <c r="G434" i="7" s="1"/>
  <c r="C435" i="7"/>
  <c r="G435" i="7" s="1"/>
  <c r="C436" i="7"/>
  <c r="G436" i="7" s="1"/>
  <c r="C437" i="7"/>
  <c r="G437" i="7" s="1"/>
  <c r="C438" i="7"/>
  <c r="G438" i="7" s="1"/>
  <c r="C439" i="7"/>
  <c r="G439" i="7" s="1"/>
  <c r="C440" i="7"/>
  <c r="G440" i="7" s="1"/>
  <c r="C441" i="7"/>
  <c r="G441" i="7" s="1"/>
  <c r="C442" i="7"/>
  <c r="G442" i="7" s="1"/>
  <c r="C443" i="7"/>
  <c r="G443" i="7" s="1"/>
  <c r="C444" i="7"/>
  <c r="G444" i="7" s="1"/>
  <c r="C445" i="7"/>
  <c r="G445" i="7" s="1"/>
  <c r="C446" i="7"/>
  <c r="G446" i="7" s="1"/>
  <c r="C447" i="7"/>
  <c r="G447" i="7" s="1"/>
  <c r="C448" i="7"/>
  <c r="G448" i="7" s="1"/>
  <c r="C449" i="7"/>
  <c r="G449" i="7" s="1"/>
  <c r="C450" i="7"/>
  <c r="G450" i="7" s="1"/>
  <c r="C451" i="7"/>
  <c r="G451" i="7" s="1"/>
  <c r="C452" i="7"/>
  <c r="G452" i="7" s="1"/>
  <c r="C453" i="7"/>
  <c r="G453" i="7" s="1"/>
  <c r="C454" i="7"/>
  <c r="G454" i="7" s="1"/>
  <c r="C455" i="7"/>
  <c r="G455" i="7" s="1"/>
  <c r="C456" i="7"/>
  <c r="G456" i="7" s="1"/>
  <c r="C457" i="7"/>
  <c r="G457" i="7" s="1"/>
  <c r="C458" i="7"/>
  <c r="G458" i="7" s="1"/>
  <c r="C459" i="7"/>
  <c r="G459" i="7" s="1"/>
  <c r="C460" i="7"/>
  <c r="G460" i="7" s="1"/>
  <c r="C461" i="7"/>
  <c r="G461" i="7" s="1"/>
  <c r="C462" i="7"/>
  <c r="G462" i="7" s="1"/>
  <c r="C463" i="7"/>
  <c r="G463" i="7" s="1"/>
  <c r="C464" i="7"/>
  <c r="G464" i="7" s="1"/>
  <c r="C465" i="7"/>
  <c r="G465" i="7" s="1"/>
  <c r="C466" i="7"/>
  <c r="G466" i="7" s="1"/>
  <c r="C467" i="7"/>
  <c r="G467" i="7" s="1"/>
  <c r="C468" i="7"/>
  <c r="G468" i="7" s="1"/>
  <c r="C469" i="7"/>
  <c r="G469" i="7" s="1"/>
  <c r="C470" i="7"/>
  <c r="G470" i="7" s="1"/>
  <c r="C471" i="7"/>
  <c r="G471" i="7" s="1"/>
  <c r="C472" i="7"/>
  <c r="G472" i="7" s="1"/>
  <c r="C473" i="7"/>
  <c r="G473" i="7" s="1"/>
  <c r="C474" i="7"/>
  <c r="G474" i="7" s="1"/>
  <c r="C475" i="7"/>
  <c r="G475" i="7" s="1"/>
  <c r="C476" i="7"/>
  <c r="G476" i="7" s="1"/>
  <c r="C477" i="7"/>
  <c r="G477" i="7" s="1"/>
  <c r="C478" i="7"/>
  <c r="G478" i="7" s="1"/>
  <c r="C479" i="7"/>
  <c r="G479" i="7" s="1"/>
  <c r="C480" i="7"/>
  <c r="G480" i="7" s="1"/>
  <c r="C481" i="7"/>
  <c r="G481" i="7" s="1"/>
  <c r="C482" i="7"/>
  <c r="G482" i="7" s="1"/>
  <c r="C483" i="7"/>
  <c r="G483" i="7" s="1"/>
  <c r="C484" i="7"/>
  <c r="G484" i="7" s="1"/>
  <c r="C485" i="7"/>
  <c r="G485" i="7" s="1"/>
  <c r="C486" i="7"/>
  <c r="G486" i="7" s="1"/>
  <c r="C487" i="7"/>
  <c r="G487" i="7" s="1"/>
  <c r="C488" i="7"/>
  <c r="G488" i="7" s="1"/>
  <c r="C489" i="7"/>
  <c r="G489" i="7" s="1"/>
  <c r="C490" i="7"/>
  <c r="G490" i="7" s="1"/>
  <c r="C491" i="7"/>
  <c r="G491" i="7" s="1"/>
  <c r="C492" i="7"/>
  <c r="G492" i="7" s="1"/>
  <c r="C493" i="7"/>
  <c r="G493" i="7" s="1"/>
  <c r="C494" i="7"/>
  <c r="G494" i="7" s="1"/>
  <c r="C495" i="7"/>
  <c r="G495" i="7" s="1"/>
  <c r="C496" i="7"/>
  <c r="G496" i="7" s="1"/>
  <c r="C497" i="7"/>
  <c r="G497" i="7" s="1"/>
  <c r="C498" i="7"/>
  <c r="G498" i="7" s="1"/>
  <c r="C499" i="7"/>
  <c r="G499" i="7" s="1"/>
  <c r="C500" i="7"/>
  <c r="G500" i="7" s="1"/>
  <c r="C501" i="7"/>
  <c r="G501" i="7" s="1"/>
  <c r="C502" i="7"/>
  <c r="G502" i="7" s="1"/>
  <c r="C503" i="7"/>
  <c r="G503" i="7" s="1"/>
  <c r="C504" i="7"/>
  <c r="G504" i="7" s="1"/>
  <c r="C505" i="7"/>
  <c r="G505" i="7" s="1"/>
  <c r="C506" i="7"/>
  <c r="G506" i="7" s="1"/>
  <c r="C507" i="7"/>
  <c r="G507" i="7" s="1"/>
  <c r="C508" i="7"/>
  <c r="G508" i="7" s="1"/>
  <c r="C509" i="7"/>
  <c r="G509" i="7" s="1"/>
  <c r="C510" i="7"/>
  <c r="G510" i="7" s="1"/>
  <c r="C511" i="7"/>
  <c r="G511" i="7" s="1"/>
  <c r="C512" i="7"/>
  <c r="G512" i="7" s="1"/>
  <c r="C513" i="7"/>
  <c r="G513" i="7" s="1"/>
  <c r="C514" i="7"/>
  <c r="G514" i="7" s="1"/>
  <c r="C515" i="7"/>
  <c r="G515" i="7" s="1"/>
  <c r="C516" i="7"/>
  <c r="G516" i="7" s="1"/>
  <c r="C517" i="7"/>
  <c r="G517" i="7" s="1"/>
  <c r="C518" i="7"/>
  <c r="G518" i="7" s="1"/>
  <c r="C519" i="7"/>
  <c r="G519" i="7" s="1"/>
  <c r="C520" i="7"/>
  <c r="G520" i="7" s="1"/>
  <c r="C521" i="7"/>
  <c r="G521" i="7" s="1"/>
  <c r="C522" i="7"/>
  <c r="G522" i="7" s="1"/>
  <c r="C523" i="7"/>
  <c r="G523" i="7" s="1"/>
  <c r="C524" i="7"/>
  <c r="G524" i="7" s="1"/>
  <c r="C525" i="7"/>
  <c r="G525" i="7" s="1"/>
  <c r="C526" i="7"/>
  <c r="G526" i="7" s="1"/>
  <c r="C527" i="7"/>
  <c r="G527" i="7" s="1"/>
  <c r="C528" i="7"/>
  <c r="G528" i="7" s="1"/>
  <c r="C529" i="7"/>
  <c r="G529" i="7" s="1"/>
  <c r="C530" i="7"/>
  <c r="G530" i="7" s="1"/>
  <c r="C531" i="7"/>
  <c r="G531" i="7" s="1"/>
  <c r="C532" i="7"/>
  <c r="G532" i="7" s="1"/>
  <c r="C533" i="7"/>
  <c r="G533" i="7" s="1"/>
  <c r="C534" i="7"/>
  <c r="G534" i="7" s="1"/>
  <c r="C535" i="7"/>
  <c r="G535" i="7" s="1"/>
  <c r="C536" i="7"/>
  <c r="G536" i="7" s="1"/>
  <c r="C537" i="7"/>
  <c r="G537" i="7" s="1"/>
  <c r="C538" i="7"/>
  <c r="G538" i="7" s="1"/>
  <c r="C539" i="7"/>
  <c r="G539" i="7" s="1"/>
  <c r="C540" i="7"/>
  <c r="G540" i="7" s="1"/>
  <c r="C541" i="7"/>
  <c r="G541" i="7" s="1"/>
  <c r="C542" i="7"/>
  <c r="G542" i="7" s="1"/>
  <c r="C543" i="7"/>
  <c r="G543" i="7" s="1"/>
  <c r="C544" i="7"/>
  <c r="G544" i="7" s="1"/>
  <c r="C545" i="7"/>
  <c r="G545" i="7" s="1"/>
  <c r="C546" i="7"/>
  <c r="G546" i="7" s="1"/>
  <c r="C547" i="7"/>
  <c r="G547" i="7" s="1"/>
  <c r="C548" i="7"/>
  <c r="G548" i="7" s="1"/>
  <c r="C549" i="7"/>
  <c r="G549" i="7" s="1"/>
  <c r="C550" i="7"/>
  <c r="G550" i="7" s="1"/>
  <c r="C551" i="7"/>
  <c r="G551" i="7" s="1"/>
  <c r="C552" i="7"/>
  <c r="G552" i="7" s="1"/>
  <c r="C553" i="7"/>
  <c r="G553" i="7" s="1"/>
  <c r="C554" i="7"/>
  <c r="G554" i="7" s="1"/>
  <c r="C555" i="7"/>
  <c r="G555" i="7" s="1"/>
  <c r="C556" i="7"/>
  <c r="G556" i="7" s="1"/>
  <c r="C557" i="7"/>
  <c r="G557" i="7" s="1"/>
  <c r="C558" i="7"/>
  <c r="G558" i="7" s="1"/>
  <c r="C559" i="7"/>
  <c r="G559" i="7" s="1"/>
  <c r="C560" i="7"/>
  <c r="G560" i="7" s="1"/>
  <c r="C561" i="7"/>
  <c r="G561" i="7" s="1"/>
  <c r="C562" i="7"/>
  <c r="G562" i="7" s="1"/>
  <c r="C563" i="7"/>
  <c r="G563" i="7" s="1"/>
  <c r="C564" i="7"/>
  <c r="G564" i="7" s="1"/>
  <c r="C565" i="7"/>
  <c r="G565" i="7" s="1"/>
  <c r="C566" i="7"/>
  <c r="G566" i="7" s="1"/>
  <c r="C567" i="7"/>
  <c r="G567" i="7" s="1"/>
  <c r="C568" i="7"/>
  <c r="G568" i="7" s="1"/>
  <c r="C569" i="7"/>
  <c r="G569" i="7" s="1"/>
  <c r="C570" i="7"/>
  <c r="G570" i="7" s="1"/>
  <c r="C571" i="7"/>
  <c r="G571" i="7" s="1"/>
  <c r="C572" i="7"/>
  <c r="G572" i="7" s="1"/>
  <c r="C573" i="7"/>
  <c r="G573" i="7" s="1"/>
  <c r="C574" i="7"/>
  <c r="G574" i="7" s="1"/>
  <c r="C575" i="7"/>
  <c r="G575" i="7" s="1"/>
  <c r="C576" i="7"/>
  <c r="G576" i="7" s="1"/>
  <c r="C577" i="7"/>
  <c r="G577" i="7" s="1"/>
  <c r="C578" i="7"/>
  <c r="G578" i="7" s="1"/>
  <c r="C579" i="7"/>
  <c r="G579" i="7" s="1"/>
  <c r="C580" i="7"/>
  <c r="G580" i="7" s="1"/>
  <c r="C581" i="7"/>
  <c r="G581" i="7" s="1"/>
  <c r="C582" i="7"/>
  <c r="G582" i="7" s="1"/>
  <c r="C583" i="7"/>
  <c r="G583" i="7" s="1"/>
  <c r="C584" i="7"/>
  <c r="G584" i="7" s="1"/>
  <c r="C585" i="7"/>
  <c r="G585" i="7" s="1"/>
  <c r="C586" i="7"/>
  <c r="G586" i="7" s="1"/>
  <c r="C587" i="7"/>
  <c r="G587" i="7" s="1"/>
  <c r="C588" i="7"/>
  <c r="G588" i="7" s="1"/>
  <c r="C589" i="7"/>
  <c r="G589" i="7" s="1"/>
  <c r="C590" i="7"/>
  <c r="G590" i="7" s="1"/>
  <c r="C591" i="7"/>
  <c r="G591" i="7" s="1"/>
  <c r="C592" i="7"/>
  <c r="G592" i="7" s="1"/>
  <c r="C593" i="7"/>
  <c r="G593" i="7" s="1"/>
  <c r="C594" i="7"/>
  <c r="G594" i="7" s="1"/>
  <c r="C595" i="7"/>
  <c r="G595" i="7" s="1"/>
  <c r="C596" i="7"/>
  <c r="G596" i="7" s="1"/>
  <c r="C597" i="7"/>
  <c r="G597" i="7" s="1"/>
  <c r="C598" i="7"/>
  <c r="G598" i="7" s="1"/>
  <c r="C599" i="7"/>
  <c r="G599" i="7" s="1"/>
  <c r="C600" i="7"/>
  <c r="G600" i="7" s="1"/>
  <c r="C601" i="7"/>
  <c r="G601" i="7" s="1"/>
  <c r="C602" i="7"/>
  <c r="G602" i="7" s="1"/>
  <c r="C603" i="7"/>
  <c r="G603" i="7" s="1"/>
  <c r="C604" i="7"/>
  <c r="G604" i="7" s="1"/>
  <c r="C605" i="7"/>
  <c r="G605" i="7" s="1"/>
  <c r="C606" i="7"/>
  <c r="G606" i="7" s="1"/>
  <c r="C607" i="7"/>
  <c r="G607" i="7" s="1"/>
  <c r="C608" i="7"/>
  <c r="G608" i="7" s="1"/>
  <c r="C609" i="7"/>
  <c r="G609" i="7" s="1"/>
  <c r="C610" i="7"/>
  <c r="G610" i="7" s="1"/>
  <c r="C611" i="7"/>
  <c r="G611" i="7" s="1"/>
  <c r="C612" i="7"/>
  <c r="G612" i="7" s="1"/>
  <c r="C613" i="7"/>
  <c r="G613" i="7" s="1"/>
  <c r="C614" i="7"/>
  <c r="G614" i="7" s="1"/>
  <c r="C615" i="7"/>
  <c r="G615" i="7" s="1"/>
  <c r="C616" i="7"/>
  <c r="G616" i="7" s="1"/>
  <c r="C617" i="7"/>
  <c r="G617" i="7" s="1"/>
  <c r="C618" i="7"/>
  <c r="G618" i="7" s="1"/>
  <c r="C619" i="7"/>
  <c r="G619" i="7" s="1"/>
  <c r="C620" i="7"/>
  <c r="G620" i="7" s="1"/>
  <c r="C621" i="7"/>
  <c r="G621" i="7" s="1"/>
  <c r="C622" i="7"/>
  <c r="G622" i="7" s="1"/>
  <c r="C623" i="7"/>
  <c r="G623" i="7" s="1"/>
  <c r="C624" i="7"/>
  <c r="G624" i="7" s="1"/>
  <c r="C625" i="7"/>
  <c r="G625" i="7" s="1"/>
  <c r="C626" i="7"/>
  <c r="G626" i="7" s="1"/>
  <c r="C627" i="7"/>
  <c r="G627" i="7" s="1"/>
  <c r="C628" i="7"/>
  <c r="G628" i="7" s="1"/>
  <c r="C629" i="7"/>
  <c r="G629" i="7" s="1"/>
  <c r="C630" i="7"/>
  <c r="G630" i="7" s="1"/>
  <c r="C631" i="7"/>
  <c r="G631" i="7" s="1"/>
  <c r="C632" i="7"/>
  <c r="G632" i="7" s="1"/>
  <c r="C633" i="7"/>
  <c r="G633" i="7" s="1"/>
  <c r="C634" i="7"/>
  <c r="G634" i="7" s="1"/>
  <c r="C635" i="7"/>
  <c r="G635" i="7" s="1"/>
  <c r="C636" i="7"/>
  <c r="G636" i="7" s="1"/>
  <c r="C637" i="7"/>
  <c r="G637" i="7" s="1"/>
  <c r="C638" i="7"/>
  <c r="G638" i="7" s="1"/>
  <c r="C639" i="7"/>
  <c r="G639" i="7" s="1"/>
  <c r="C640" i="7"/>
  <c r="G640" i="7" s="1"/>
  <c r="C641" i="7"/>
  <c r="G641" i="7" s="1"/>
  <c r="C642" i="7"/>
  <c r="G642" i="7" s="1"/>
  <c r="C643" i="7"/>
  <c r="G643" i="7" s="1"/>
  <c r="C644" i="7"/>
  <c r="G644" i="7" s="1"/>
  <c r="C645" i="7"/>
  <c r="G645" i="7" s="1"/>
  <c r="C646" i="7"/>
  <c r="G646" i="7" s="1"/>
  <c r="C647" i="7"/>
  <c r="G647" i="7" s="1"/>
  <c r="C648" i="7"/>
  <c r="G648" i="7" s="1"/>
  <c r="C649" i="7"/>
  <c r="G649" i="7" s="1"/>
  <c r="C650" i="7"/>
  <c r="G650" i="7" s="1"/>
  <c r="C651" i="7"/>
  <c r="G651" i="7" s="1"/>
  <c r="C652" i="7"/>
  <c r="G652" i="7" s="1"/>
  <c r="C653" i="7"/>
  <c r="G653" i="7" s="1"/>
  <c r="C654" i="7"/>
  <c r="G654" i="7" s="1"/>
  <c r="C655" i="7"/>
  <c r="G655" i="7" s="1"/>
  <c r="C656" i="7"/>
  <c r="G656" i="7" s="1"/>
  <c r="C657" i="7"/>
  <c r="G657" i="7" s="1"/>
  <c r="C658" i="7"/>
  <c r="G658" i="7" s="1"/>
  <c r="C659" i="7"/>
  <c r="G659" i="7" s="1"/>
  <c r="C660" i="7"/>
  <c r="G660" i="7" s="1"/>
  <c r="C661" i="7"/>
  <c r="G661" i="7" s="1"/>
  <c r="C662" i="7"/>
  <c r="G662" i="7" s="1"/>
  <c r="C663" i="7"/>
  <c r="G663" i="7" s="1"/>
  <c r="C664" i="7"/>
  <c r="G664" i="7" s="1"/>
  <c r="C665" i="7"/>
  <c r="G665" i="7" s="1"/>
  <c r="C666" i="7"/>
  <c r="G666" i="7" s="1"/>
  <c r="C667" i="7"/>
  <c r="G667" i="7" s="1"/>
  <c r="C668" i="7"/>
  <c r="G668" i="7" s="1"/>
  <c r="C669" i="7"/>
  <c r="G669" i="7" s="1"/>
  <c r="C670" i="7"/>
  <c r="G670" i="7" s="1"/>
  <c r="C671" i="7"/>
  <c r="G671" i="7" s="1"/>
  <c r="C672" i="7"/>
  <c r="G672" i="7" s="1"/>
  <c r="C673" i="7"/>
  <c r="G673" i="7" s="1"/>
  <c r="C674" i="7"/>
  <c r="G674" i="7" s="1"/>
  <c r="C675" i="7"/>
  <c r="G675" i="7" s="1"/>
  <c r="C676" i="7"/>
  <c r="G676" i="7" s="1"/>
  <c r="C677" i="7"/>
  <c r="G677" i="7" s="1"/>
  <c r="C678" i="7"/>
  <c r="G678" i="7" s="1"/>
  <c r="C679" i="7"/>
  <c r="G679" i="7" s="1"/>
  <c r="C680" i="7"/>
  <c r="G680" i="7" s="1"/>
  <c r="C681" i="7"/>
  <c r="G681" i="7" s="1"/>
  <c r="C682" i="7"/>
  <c r="G682" i="7" s="1"/>
  <c r="C683" i="7"/>
  <c r="G683" i="7" s="1"/>
  <c r="C684" i="7"/>
  <c r="G684" i="7" s="1"/>
  <c r="C685" i="7"/>
  <c r="G685" i="7" s="1"/>
  <c r="C686" i="7"/>
  <c r="G686" i="7" s="1"/>
  <c r="C687" i="7"/>
  <c r="G687" i="7" s="1"/>
  <c r="C688" i="7"/>
  <c r="G688" i="7" s="1"/>
  <c r="C689" i="7"/>
  <c r="G689" i="7" s="1"/>
  <c r="C690" i="7"/>
  <c r="G690" i="7" s="1"/>
  <c r="C691" i="7"/>
  <c r="G691" i="7" s="1"/>
  <c r="C692" i="7"/>
  <c r="G692" i="7" s="1"/>
  <c r="C693" i="7"/>
  <c r="G693" i="7" s="1"/>
  <c r="C694" i="7"/>
  <c r="G694" i="7" s="1"/>
  <c r="C695" i="7"/>
  <c r="G695" i="7" s="1"/>
  <c r="C696" i="7"/>
  <c r="G696" i="7" s="1"/>
  <c r="C697" i="7"/>
  <c r="G697" i="7" s="1"/>
  <c r="C698" i="7"/>
  <c r="G698" i="7" s="1"/>
  <c r="C699" i="7"/>
  <c r="G699" i="7" s="1"/>
  <c r="C700" i="7"/>
  <c r="G700" i="7" s="1"/>
  <c r="C701" i="7"/>
  <c r="G701" i="7" s="1"/>
  <c r="C702" i="7"/>
  <c r="G702" i="7" s="1"/>
  <c r="C703" i="7"/>
  <c r="G703" i="7" s="1"/>
  <c r="C704" i="7"/>
  <c r="G704" i="7" s="1"/>
  <c r="C705" i="7"/>
  <c r="G705" i="7" s="1"/>
  <c r="C706" i="7"/>
  <c r="G706" i="7" s="1"/>
  <c r="C707" i="7"/>
  <c r="G707" i="7" s="1"/>
  <c r="C708" i="7"/>
  <c r="G708" i="7" s="1"/>
  <c r="C709" i="7"/>
  <c r="G709" i="7" s="1"/>
  <c r="C710" i="7"/>
  <c r="G710" i="7" s="1"/>
  <c r="C711" i="7"/>
  <c r="G711" i="7" s="1"/>
  <c r="C712" i="7"/>
  <c r="G712" i="7" s="1"/>
  <c r="C713" i="7"/>
  <c r="G713" i="7" s="1"/>
  <c r="C714" i="7"/>
  <c r="G714" i="7" s="1"/>
  <c r="C715" i="7"/>
  <c r="G715" i="7" s="1"/>
  <c r="C716" i="7"/>
  <c r="G716" i="7" s="1"/>
  <c r="C717" i="7"/>
  <c r="G717" i="7" s="1"/>
  <c r="C718" i="7"/>
  <c r="G718" i="7" s="1"/>
  <c r="C719" i="7"/>
  <c r="G719" i="7" s="1"/>
  <c r="C720" i="7"/>
  <c r="G720" i="7" s="1"/>
  <c r="C721" i="7"/>
  <c r="G721" i="7" s="1"/>
  <c r="C722" i="7"/>
  <c r="G722" i="7" s="1"/>
  <c r="C723" i="7"/>
  <c r="G723" i="7" s="1"/>
  <c r="C724" i="7"/>
  <c r="G724" i="7" s="1"/>
  <c r="C725" i="7"/>
  <c r="G725" i="7" s="1"/>
  <c r="C726" i="7"/>
  <c r="G726" i="7" s="1"/>
  <c r="C727" i="7"/>
  <c r="G727" i="7" s="1"/>
  <c r="C728" i="7"/>
  <c r="G728" i="7" s="1"/>
  <c r="C729" i="7"/>
  <c r="G729" i="7" s="1"/>
  <c r="C730" i="7"/>
  <c r="G730" i="7" s="1"/>
  <c r="C731" i="7"/>
  <c r="G731" i="7" s="1"/>
  <c r="C732" i="7"/>
  <c r="G732" i="7" s="1"/>
  <c r="C733" i="7"/>
  <c r="G733" i="7" s="1"/>
  <c r="C734" i="7"/>
  <c r="G734" i="7" s="1"/>
  <c r="C735" i="7"/>
  <c r="G735" i="7" s="1"/>
  <c r="C736" i="7"/>
  <c r="G736" i="7" s="1"/>
  <c r="C737" i="7"/>
  <c r="G737" i="7" s="1"/>
  <c r="C738" i="7"/>
  <c r="G738" i="7" s="1"/>
  <c r="C739" i="7"/>
  <c r="G739" i="7" s="1"/>
  <c r="C740" i="7"/>
  <c r="G740" i="7" s="1"/>
  <c r="C741" i="7"/>
  <c r="G741" i="7" s="1"/>
  <c r="C742" i="7"/>
  <c r="G742" i="7" s="1"/>
  <c r="C743" i="7"/>
  <c r="G743" i="7" s="1"/>
  <c r="C744" i="7"/>
  <c r="G744" i="7" s="1"/>
  <c r="C745" i="7"/>
  <c r="G745" i="7" s="1"/>
  <c r="C746" i="7"/>
  <c r="G746" i="7" s="1"/>
  <c r="C747" i="7"/>
  <c r="G747" i="7" s="1"/>
  <c r="C748" i="7"/>
  <c r="G748" i="7" s="1"/>
  <c r="C749" i="7"/>
  <c r="G749" i="7" s="1"/>
  <c r="C750" i="7"/>
  <c r="G750" i="7" s="1"/>
  <c r="C751" i="7"/>
  <c r="G751" i="7" s="1"/>
  <c r="C752" i="7"/>
  <c r="G752" i="7" s="1"/>
  <c r="C753" i="7"/>
  <c r="G753" i="7" s="1"/>
  <c r="C754" i="7"/>
  <c r="G754" i="7" s="1"/>
  <c r="C755" i="7"/>
  <c r="G755" i="7" s="1"/>
  <c r="C756" i="7"/>
  <c r="G756" i="7" s="1"/>
  <c r="C757" i="7"/>
  <c r="G757" i="7" s="1"/>
  <c r="C758" i="7"/>
  <c r="G758" i="7" s="1"/>
  <c r="C759" i="7"/>
  <c r="G759" i="7" s="1"/>
  <c r="C760" i="7"/>
  <c r="G760" i="7" s="1"/>
  <c r="C761" i="7"/>
  <c r="G761" i="7" s="1"/>
  <c r="C762" i="7"/>
  <c r="G762" i="7" s="1"/>
  <c r="C763" i="7"/>
  <c r="G763" i="7" s="1"/>
  <c r="C764" i="7"/>
  <c r="G764" i="7" s="1"/>
  <c r="C765" i="7"/>
  <c r="G765" i="7" s="1"/>
  <c r="C766" i="7"/>
  <c r="G766" i="7" s="1"/>
  <c r="C767" i="7"/>
  <c r="G767" i="7" s="1"/>
  <c r="C768" i="7"/>
  <c r="G768" i="7" s="1"/>
  <c r="C769" i="7"/>
  <c r="G769" i="7" s="1"/>
  <c r="C770" i="7"/>
  <c r="G770" i="7" s="1"/>
  <c r="C771" i="7"/>
  <c r="G771" i="7" s="1"/>
  <c r="C772" i="7"/>
  <c r="G772" i="7" s="1"/>
  <c r="C773" i="7"/>
  <c r="G773" i="7" s="1"/>
  <c r="C774" i="7"/>
  <c r="G774" i="7" s="1"/>
  <c r="C775" i="7"/>
  <c r="G775" i="7" s="1"/>
  <c r="C776" i="7"/>
  <c r="G776" i="7" s="1"/>
  <c r="C777" i="7"/>
  <c r="G777" i="7" s="1"/>
  <c r="C778" i="7"/>
  <c r="G778" i="7" s="1"/>
  <c r="C779" i="7"/>
  <c r="G779" i="7" s="1"/>
  <c r="C780" i="7"/>
  <c r="G780" i="7" s="1"/>
  <c r="C781" i="7"/>
  <c r="G781" i="7" s="1"/>
  <c r="C782" i="7"/>
  <c r="G782" i="7" s="1"/>
  <c r="C783" i="7"/>
  <c r="G783" i="7" s="1"/>
  <c r="C784" i="7"/>
  <c r="G784" i="7" s="1"/>
  <c r="C785" i="7"/>
  <c r="G785" i="7" s="1"/>
  <c r="C786" i="7"/>
  <c r="G786" i="7" s="1"/>
  <c r="C787" i="7"/>
  <c r="G787" i="7" s="1"/>
  <c r="C788" i="7"/>
  <c r="G788" i="7" s="1"/>
  <c r="C789" i="7"/>
  <c r="G789" i="7" s="1"/>
  <c r="C790" i="7"/>
  <c r="G790" i="7" s="1"/>
  <c r="C791" i="7"/>
  <c r="G791" i="7" s="1"/>
  <c r="C792" i="7"/>
  <c r="G792" i="7" s="1"/>
  <c r="C793" i="7"/>
  <c r="G793" i="7" s="1"/>
  <c r="C794" i="7"/>
  <c r="G794" i="7" s="1"/>
  <c r="C795" i="7"/>
  <c r="G795" i="7" s="1"/>
  <c r="C796" i="7"/>
  <c r="G796" i="7" s="1"/>
  <c r="C797" i="7"/>
  <c r="G797" i="7" s="1"/>
  <c r="C798" i="7"/>
  <c r="G798" i="7" s="1"/>
  <c r="C799" i="7"/>
  <c r="G799" i="7" s="1"/>
  <c r="C800" i="7"/>
  <c r="G800" i="7" s="1"/>
  <c r="C801" i="7"/>
  <c r="G801" i="7" s="1"/>
  <c r="C802" i="7"/>
  <c r="G802" i="7" s="1"/>
  <c r="C803" i="7"/>
  <c r="G803" i="7" s="1"/>
  <c r="C804" i="7"/>
  <c r="G804" i="7" s="1"/>
  <c r="C805" i="7"/>
  <c r="G805" i="7" s="1"/>
  <c r="C806" i="7"/>
  <c r="G806" i="7" s="1"/>
  <c r="C807" i="7"/>
  <c r="G807" i="7" s="1"/>
  <c r="C808" i="7"/>
  <c r="G808" i="7" s="1"/>
  <c r="C809" i="7"/>
  <c r="G809" i="7" s="1"/>
  <c r="C810" i="7"/>
  <c r="G810" i="7" s="1"/>
  <c r="C811" i="7"/>
  <c r="G811" i="7" s="1"/>
  <c r="C812" i="7"/>
  <c r="G812" i="7" s="1"/>
  <c r="C813" i="7"/>
  <c r="G813" i="7" s="1"/>
  <c r="C814" i="7"/>
  <c r="G814" i="7" s="1"/>
  <c r="C815" i="7"/>
  <c r="G815" i="7" s="1"/>
  <c r="C816" i="7"/>
  <c r="G816" i="7" s="1"/>
  <c r="C817" i="7"/>
  <c r="G817" i="7" s="1"/>
  <c r="C818" i="7"/>
  <c r="G818" i="7" s="1"/>
  <c r="C819" i="7"/>
  <c r="G819" i="7" s="1"/>
  <c r="C820" i="7"/>
  <c r="G820" i="7" s="1"/>
  <c r="C821" i="7"/>
  <c r="G821" i="7" s="1"/>
  <c r="C822" i="7"/>
  <c r="G822" i="7" s="1"/>
  <c r="C823" i="7"/>
  <c r="G823" i="7" s="1"/>
  <c r="C824" i="7"/>
  <c r="G824" i="7" s="1"/>
  <c r="C825" i="7"/>
  <c r="G825" i="7" s="1"/>
  <c r="C826" i="7"/>
  <c r="G826" i="7" s="1"/>
  <c r="C827" i="7"/>
  <c r="G827" i="7" s="1"/>
  <c r="C828" i="7"/>
  <c r="G828" i="7" s="1"/>
  <c r="C829" i="7"/>
  <c r="G829" i="7" s="1"/>
  <c r="C830" i="7"/>
  <c r="G830" i="7" s="1"/>
  <c r="C831" i="7"/>
  <c r="G831" i="7" s="1"/>
  <c r="C832" i="7"/>
  <c r="G832" i="7" s="1"/>
  <c r="C833" i="7"/>
  <c r="G833" i="7" s="1"/>
  <c r="C834" i="7"/>
  <c r="G834" i="7" s="1"/>
  <c r="C835" i="7"/>
  <c r="G835" i="7" s="1"/>
  <c r="C836" i="7"/>
  <c r="G836" i="7" s="1"/>
  <c r="C837" i="7"/>
  <c r="G837" i="7" s="1"/>
  <c r="C838" i="7"/>
  <c r="G838" i="7" s="1"/>
  <c r="C839" i="7"/>
  <c r="G839" i="7" s="1"/>
  <c r="C840" i="7"/>
  <c r="G840" i="7" s="1"/>
  <c r="C841" i="7"/>
  <c r="G841" i="7" s="1"/>
  <c r="C842" i="7"/>
  <c r="G842" i="7" s="1"/>
  <c r="C843" i="7"/>
  <c r="G843" i="7" s="1"/>
  <c r="C844" i="7"/>
  <c r="G844" i="7" s="1"/>
  <c r="C845" i="7"/>
  <c r="G845" i="7" s="1"/>
  <c r="C846" i="7"/>
  <c r="G846" i="7" s="1"/>
  <c r="C847" i="7"/>
  <c r="G847" i="7" s="1"/>
  <c r="C848" i="7"/>
  <c r="G848" i="7" s="1"/>
  <c r="C849" i="7"/>
  <c r="G849" i="7" s="1"/>
  <c r="C850" i="7"/>
  <c r="G850" i="7" s="1"/>
  <c r="C851" i="7"/>
  <c r="G851" i="7" s="1"/>
  <c r="C852" i="7"/>
  <c r="G852" i="7" s="1"/>
  <c r="C853" i="7"/>
  <c r="G853" i="7" s="1"/>
  <c r="C854" i="7"/>
  <c r="G854" i="7" s="1"/>
  <c r="C855" i="7"/>
  <c r="G855" i="7" s="1"/>
  <c r="C856" i="7"/>
  <c r="G856" i="7" s="1"/>
  <c r="C857" i="7"/>
  <c r="G857" i="7" s="1"/>
  <c r="C858" i="7"/>
  <c r="G858" i="7" s="1"/>
  <c r="C859" i="7"/>
  <c r="G859" i="7" s="1"/>
  <c r="C860" i="7"/>
  <c r="G860" i="7" s="1"/>
  <c r="C861" i="7"/>
  <c r="G861" i="7" s="1"/>
  <c r="C862" i="7"/>
  <c r="G862" i="7" s="1"/>
  <c r="C863" i="7"/>
  <c r="G863" i="7" s="1"/>
  <c r="C864" i="7"/>
  <c r="G864" i="7" s="1"/>
  <c r="C865" i="7"/>
  <c r="G865" i="7" s="1"/>
  <c r="C866" i="7"/>
  <c r="G866" i="7" s="1"/>
  <c r="C867" i="7"/>
  <c r="G867" i="7" s="1"/>
  <c r="C868" i="7"/>
  <c r="G868" i="7" s="1"/>
  <c r="C869" i="7"/>
  <c r="G869" i="7" s="1"/>
  <c r="C870" i="7"/>
  <c r="G870" i="7" s="1"/>
  <c r="C871" i="7"/>
  <c r="G871" i="7" s="1"/>
  <c r="C872" i="7"/>
  <c r="G872" i="7" s="1"/>
  <c r="C873" i="7"/>
  <c r="G873" i="7" s="1"/>
  <c r="C874" i="7"/>
  <c r="G874" i="7" s="1"/>
  <c r="C875" i="7"/>
  <c r="G875" i="7" s="1"/>
  <c r="C876" i="7"/>
  <c r="G876" i="7" s="1"/>
  <c r="C877" i="7"/>
  <c r="G877" i="7" s="1"/>
  <c r="C878" i="7"/>
  <c r="G878" i="7" s="1"/>
  <c r="C879" i="7"/>
  <c r="G879" i="7" s="1"/>
  <c r="C880" i="7"/>
  <c r="G880" i="7" s="1"/>
  <c r="C881" i="7"/>
  <c r="G881" i="7" s="1"/>
  <c r="C882" i="7"/>
  <c r="G882" i="7" s="1"/>
  <c r="C883" i="7"/>
  <c r="G883" i="7" s="1"/>
  <c r="C884" i="7"/>
  <c r="G884" i="7" s="1"/>
  <c r="C885" i="7"/>
  <c r="G885" i="7" s="1"/>
  <c r="C886" i="7"/>
  <c r="G886" i="7" s="1"/>
  <c r="C887" i="7"/>
  <c r="G887" i="7" s="1"/>
  <c r="C888" i="7"/>
  <c r="G888" i="7" s="1"/>
  <c r="C889" i="7"/>
  <c r="G889" i="7" s="1"/>
  <c r="C890" i="7"/>
  <c r="G890" i="7" s="1"/>
  <c r="C891" i="7"/>
  <c r="G891" i="7" s="1"/>
  <c r="C892" i="7"/>
  <c r="G892" i="7" s="1"/>
  <c r="C893" i="7"/>
  <c r="G893" i="7" s="1"/>
  <c r="C894" i="7"/>
  <c r="G894" i="7" s="1"/>
  <c r="C895" i="7"/>
  <c r="G895" i="7" s="1"/>
  <c r="C896" i="7"/>
  <c r="G896" i="7" s="1"/>
  <c r="C897" i="7"/>
  <c r="G897" i="7" s="1"/>
  <c r="C898" i="7"/>
  <c r="G898" i="7" s="1"/>
  <c r="C899" i="7"/>
  <c r="G899" i="7" s="1"/>
  <c r="C900" i="7"/>
  <c r="G900" i="7" s="1"/>
  <c r="C901" i="7"/>
  <c r="G901" i="7" s="1"/>
  <c r="C902" i="7"/>
  <c r="G902" i="7" s="1"/>
  <c r="C903" i="7"/>
  <c r="G903" i="7" s="1"/>
  <c r="C904" i="7"/>
  <c r="G904" i="7" s="1"/>
  <c r="C905" i="7"/>
  <c r="G905" i="7" s="1"/>
  <c r="C906" i="7"/>
  <c r="G906" i="7" s="1"/>
  <c r="C907" i="7"/>
  <c r="G907" i="7" s="1"/>
  <c r="C908" i="7"/>
  <c r="G908" i="7" s="1"/>
  <c r="C909" i="7"/>
  <c r="G909" i="7" s="1"/>
  <c r="C910" i="7"/>
  <c r="G910" i="7" s="1"/>
  <c r="C911" i="7"/>
  <c r="G911" i="7" s="1"/>
  <c r="C912" i="7"/>
  <c r="G912" i="7" s="1"/>
  <c r="C913" i="7"/>
  <c r="G913" i="7" s="1"/>
  <c r="C914" i="7"/>
  <c r="G914" i="7" s="1"/>
  <c r="C915" i="7"/>
  <c r="G915" i="7" s="1"/>
  <c r="C916" i="7"/>
  <c r="G916" i="7" s="1"/>
  <c r="C917" i="7"/>
  <c r="G917" i="7" s="1"/>
  <c r="C918" i="7"/>
  <c r="G918" i="7" s="1"/>
  <c r="C919" i="7"/>
  <c r="G919" i="7" s="1"/>
  <c r="C920" i="7"/>
  <c r="G920" i="7" s="1"/>
  <c r="C921" i="7"/>
  <c r="G921" i="7" s="1"/>
  <c r="C922" i="7"/>
  <c r="G922" i="7" s="1"/>
  <c r="C923" i="7"/>
  <c r="G923" i="7" s="1"/>
  <c r="C924" i="7"/>
  <c r="G924" i="7" s="1"/>
  <c r="C925" i="7"/>
  <c r="G925" i="7" s="1"/>
  <c r="C926" i="7"/>
  <c r="G926" i="7" s="1"/>
  <c r="C927" i="7"/>
  <c r="G927" i="7" s="1"/>
  <c r="C928" i="7"/>
  <c r="G928" i="7" s="1"/>
  <c r="C929" i="7"/>
  <c r="G929" i="7" s="1"/>
  <c r="C930" i="7"/>
  <c r="G930" i="7" s="1"/>
  <c r="C931" i="7"/>
  <c r="G931" i="7" s="1"/>
  <c r="C932" i="7"/>
  <c r="G932" i="7" s="1"/>
  <c r="C933" i="7"/>
  <c r="G933" i="7" s="1"/>
  <c r="C934" i="7"/>
  <c r="G934" i="7" s="1"/>
  <c r="C935" i="7"/>
  <c r="G935" i="7" s="1"/>
  <c r="C936" i="7"/>
  <c r="G936" i="7" s="1"/>
  <c r="C937" i="7"/>
  <c r="G937" i="7" s="1"/>
  <c r="C938" i="7"/>
  <c r="G938" i="7" s="1"/>
  <c r="C939" i="7"/>
  <c r="G939" i="7" s="1"/>
  <c r="C940" i="7"/>
  <c r="G940" i="7" s="1"/>
  <c r="C941" i="7"/>
  <c r="G941" i="7" s="1"/>
  <c r="C942" i="7"/>
  <c r="G942" i="7" s="1"/>
  <c r="C943" i="7"/>
  <c r="G943" i="7" s="1"/>
  <c r="C944" i="7"/>
  <c r="G944" i="7" s="1"/>
  <c r="C945" i="7"/>
  <c r="G945" i="7" s="1"/>
  <c r="C946" i="7"/>
  <c r="G946" i="7" s="1"/>
  <c r="C947" i="7"/>
  <c r="G947" i="7" s="1"/>
  <c r="C948" i="7"/>
  <c r="G948" i="7" s="1"/>
  <c r="C949" i="7"/>
  <c r="G949" i="7" s="1"/>
  <c r="C950" i="7"/>
  <c r="G950" i="7" s="1"/>
  <c r="C951" i="7"/>
  <c r="G951" i="7" s="1"/>
  <c r="C952" i="7"/>
  <c r="G952" i="7" s="1"/>
  <c r="C953" i="7"/>
  <c r="G953" i="7" s="1"/>
  <c r="C954" i="7"/>
  <c r="G954" i="7" s="1"/>
  <c r="C955" i="7"/>
  <c r="G955" i="7" s="1"/>
  <c r="C956" i="7"/>
  <c r="G956" i="7" s="1"/>
  <c r="C957" i="7"/>
  <c r="G957" i="7" s="1"/>
  <c r="C958" i="7"/>
  <c r="G958" i="7" s="1"/>
  <c r="C959" i="7"/>
  <c r="G959" i="7" s="1"/>
  <c r="C960" i="7"/>
  <c r="G960" i="7" s="1"/>
  <c r="C961" i="7"/>
  <c r="G961" i="7" s="1"/>
  <c r="C962" i="7"/>
  <c r="G962" i="7" s="1"/>
  <c r="C963" i="7"/>
  <c r="G963" i="7" s="1"/>
  <c r="C964" i="7"/>
  <c r="G964" i="7" s="1"/>
  <c r="C965" i="7"/>
  <c r="G965" i="7" s="1"/>
  <c r="C966" i="7"/>
  <c r="G966" i="7" s="1"/>
  <c r="C967" i="7"/>
  <c r="G967" i="7" s="1"/>
  <c r="C968" i="7"/>
  <c r="G968" i="7" s="1"/>
  <c r="C969" i="7"/>
  <c r="G969" i="7" s="1"/>
  <c r="C970" i="7"/>
  <c r="G970" i="7" s="1"/>
  <c r="C971" i="7"/>
  <c r="G971" i="7" s="1"/>
  <c r="C972" i="7"/>
  <c r="G972" i="7" s="1"/>
  <c r="C973" i="7"/>
  <c r="G973" i="7" s="1"/>
  <c r="C974" i="7"/>
  <c r="G974" i="7" s="1"/>
  <c r="C975" i="7"/>
  <c r="G975" i="7" s="1"/>
  <c r="C976" i="7"/>
  <c r="G976" i="7" s="1"/>
  <c r="C977" i="7"/>
  <c r="G977" i="7" s="1"/>
  <c r="C978" i="7"/>
  <c r="G978" i="7" s="1"/>
  <c r="C979" i="7"/>
  <c r="G979" i="7" s="1"/>
  <c r="C980" i="7"/>
  <c r="G980" i="7" s="1"/>
  <c r="C981" i="7"/>
  <c r="G981" i="7" s="1"/>
  <c r="C982" i="7"/>
  <c r="G982" i="7" s="1"/>
  <c r="C983" i="7"/>
  <c r="G983" i="7" s="1"/>
  <c r="C984" i="7"/>
  <c r="G984" i="7" s="1"/>
  <c r="C985" i="7"/>
  <c r="G985" i="7" s="1"/>
  <c r="C986" i="7"/>
  <c r="G986" i="7" s="1"/>
  <c r="C987" i="7"/>
  <c r="G987" i="7" s="1"/>
  <c r="C988" i="7"/>
  <c r="G988" i="7" s="1"/>
  <c r="C989" i="7"/>
  <c r="G989" i="7" s="1"/>
  <c r="C990" i="7"/>
  <c r="G990" i="7" s="1"/>
  <c r="C991" i="7"/>
  <c r="G991" i="7" s="1"/>
  <c r="C992" i="7"/>
  <c r="G992" i="7" s="1"/>
  <c r="C993" i="7"/>
  <c r="G993" i="7" s="1"/>
  <c r="C994" i="7"/>
  <c r="G994" i="7" s="1"/>
  <c r="C995" i="7"/>
  <c r="G995" i="7" s="1"/>
  <c r="C996" i="7"/>
  <c r="G996" i="7" s="1"/>
  <c r="C997" i="7"/>
  <c r="G997" i="7" s="1"/>
  <c r="C998" i="7"/>
  <c r="G998" i="7" s="1"/>
  <c r="C999" i="7"/>
  <c r="G999" i="7" s="1"/>
  <c r="C1000" i="7"/>
  <c r="G1000" i="7" s="1"/>
  <c r="C1001" i="7"/>
  <c r="G1001" i="7" s="1"/>
  <c r="C1002" i="7"/>
  <c r="G1002" i="7" s="1"/>
  <c r="C1003" i="7"/>
  <c r="G1003" i="7" s="1"/>
  <c r="C1004" i="7"/>
  <c r="G1004" i="7" s="1"/>
  <c r="C1005" i="7"/>
  <c r="G1005" i="7" s="1"/>
  <c r="C1006" i="7"/>
  <c r="G1006" i="7" s="1"/>
  <c r="C1007" i="7"/>
  <c r="G1007" i="7" s="1"/>
  <c r="C1008" i="7"/>
  <c r="G1008" i="7" s="1"/>
  <c r="C1009" i="7"/>
  <c r="G1009" i="7" s="1"/>
  <c r="C1010" i="7"/>
  <c r="G1010" i="7" s="1"/>
  <c r="C1011" i="7"/>
  <c r="G1011" i="7" s="1"/>
  <c r="C1012" i="7"/>
  <c r="G1012" i="7" s="1"/>
  <c r="C1013" i="7"/>
  <c r="G1013" i="7" s="1"/>
  <c r="C1014" i="7"/>
  <c r="G1014" i="7" s="1"/>
  <c r="C1015" i="7"/>
  <c r="G1015" i="7" s="1"/>
  <c r="C1016" i="7"/>
  <c r="G1016" i="7" s="1"/>
  <c r="C1017" i="7"/>
  <c r="G1017" i="7" s="1"/>
  <c r="C1018" i="7"/>
  <c r="G1018" i="7" s="1"/>
  <c r="C1019" i="7"/>
  <c r="G1019" i="7" s="1"/>
  <c r="C1020" i="7"/>
  <c r="G1020" i="7" s="1"/>
  <c r="C1021" i="7"/>
  <c r="G1021" i="7" s="1"/>
  <c r="C1022" i="7"/>
  <c r="G1022" i="7" s="1"/>
  <c r="C1023" i="7"/>
  <c r="G1023" i="7" s="1"/>
  <c r="C1024" i="7"/>
  <c r="G1024" i="7" s="1"/>
  <c r="C1025" i="7"/>
  <c r="G1025" i="7" s="1"/>
  <c r="C1026" i="7"/>
  <c r="G1026" i="7" s="1"/>
  <c r="C1027" i="7"/>
  <c r="G1027" i="7" s="1"/>
  <c r="C1028" i="7"/>
  <c r="G1028" i="7" s="1"/>
  <c r="C1029" i="7"/>
  <c r="G1029" i="7" s="1"/>
  <c r="C1030" i="7"/>
  <c r="G1030" i="7" s="1"/>
  <c r="C1031" i="7"/>
  <c r="G1031" i="7" s="1"/>
  <c r="C1032" i="7"/>
  <c r="G1032" i="7" s="1"/>
  <c r="C1033" i="7"/>
  <c r="G1033" i="7" s="1"/>
  <c r="C1034" i="7"/>
  <c r="G1034" i="7" s="1"/>
  <c r="C1035" i="7"/>
  <c r="G1035" i="7" s="1"/>
  <c r="C1036" i="7"/>
  <c r="G1036" i="7" s="1"/>
  <c r="C1037" i="7"/>
  <c r="G1037" i="7" s="1"/>
  <c r="C1038" i="7"/>
  <c r="G1038" i="7" s="1"/>
  <c r="C1039" i="7"/>
  <c r="G1039" i="7" s="1"/>
  <c r="C1040" i="7"/>
  <c r="G1040" i="7" s="1"/>
  <c r="C1041" i="7"/>
  <c r="G1041" i="7" s="1"/>
  <c r="C1042" i="7"/>
  <c r="G1042" i="7" s="1"/>
  <c r="C1043" i="7"/>
  <c r="G1043" i="7" s="1"/>
  <c r="C1044" i="7"/>
  <c r="G1044" i="7" s="1"/>
  <c r="C1045" i="7"/>
  <c r="G1045" i="7" s="1"/>
  <c r="C1046" i="7"/>
  <c r="G1046" i="7" s="1"/>
  <c r="C1047" i="7"/>
  <c r="G1047" i="7" s="1"/>
  <c r="C1048" i="7"/>
  <c r="G1048" i="7" s="1"/>
  <c r="C1049" i="7"/>
  <c r="G1049" i="7" s="1"/>
  <c r="C1050" i="7"/>
  <c r="G1050" i="7" s="1"/>
  <c r="C1051" i="7"/>
  <c r="G1051" i="7" s="1"/>
  <c r="C1052" i="7"/>
  <c r="G1052" i="7" s="1"/>
  <c r="C1053" i="7"/>
  <c r="G1053" i="7" s="1"/>
  <c r="C1054" i="7"/>
  <c r="G1054" i="7" s="1"/>
  <c r="C1055" i="7"/>
  <c r="G1055" i="7" s="1"/>
  <c r="C1056" i="7"/>
  <c r="G1056" i="7" s="1"/>
  <c r="C1057" i="7"/>
  <c r="G1057" i="7" s="1"/>
  <c r="C1058" i="7"/>
  <c r="G1058" i="7" s="1"/>
  <c r="C1059" i="7"/>
  <c r="G1059" i="7" s="1"/>
  <c r="C1060" i="7"/>
  <c r="G1060" i="7" s="1"/>
  <c r="C1061" i="7"/>
  <c r="G1061" i="7" s="1"/>
  <c r="C1062" i="7"/>
  <c r="G1062" i="7" s="1"/>
  <c r="C1063" i="7"/>
  <c r="G1063" i="7" s="1"/>
  <c r="C1064" i="7"/>
  <c r="G1064" i="7" s="1"/>
  <c r="C1065" i="7"/>
  <c r="G1065" i="7" s="1"/>
  <c r="C1066" i="7"/>
  <c r="G1066" i="7" s="1"/>
  <c r="C1067" i="7"/>
  <c r="G1067" i="7" s="1"/>
  <c r="C1068" i="7"/>
  <c r="G1068" i="7" s="1"/>
  <c r="C1069" i="7"/>
  <c r="G1069" i="7" s="1"/>
  <c r="C1070" i="7"/>
  <c r="G1070" i="7" s="1"/>
  <c r="C1071" i="7"/>
  <c r="G1071" i="7" s="1"/>
  <c r="C1072" i="7"/>
  <c r="G1072" i="7" s="1"/>
  <c r="C1073" i="7"/>
  <c r="G1073" i="7" s="1"/>
  <c r="C1074" i="7"/>
  <c r="G1074" i="7" s="1"/>
  <c r="C1075" i="7"/>
  <c r="G1075" i="7" s="1"/>
  <c r="C1076" i="7"/>
  <c r="G1076" i="7" s="1"/>
  <c r="C1077" i="7"/>
  <c r="G1077" i="7" s="1"/>
  <c r="C1078" i="7"/>
  <c r="G1078" i="7" s="1"/>
  <c r="C1079" i="7"/>
  <c r="G1079" i="7" s="1"/>
  <c r="C1080" i="7"/>
  <c r="G1080" i="7" s="1"/>
  <c r="C1081" i="7"/>
  <c r="G1081" i="7" s="1"/>
  <c r="C1082" i="7"/>
  <c r="G1082" i="7" s="1"/>
  <c r="C1083" i="7"/>
  <c r="G1083" i="7" s="1"/>
  <c r="C1084" i="7"/>
  <c r="G1084" i="7" s="1"/>
  <c r="C1085" i="7"/>
  <c r="G1085" i="7" s="1"/>
  <c r="C1086" i="7"/>
  <c r="G1086" i="7" s="1"/>
  <c r="C1087" i="7"/>
  <c r="G1087" i="7" s="1"/>
  <c r="C1088" i="7"/>
  <c r="G1088" i="7" s="1"/>
  <c r="C1089" i="7"/>
  <c r="G1089" i="7" s="1"/>
  <c r="C1090" i="7"/>
  <c r="G1090" i="7" s="1"/>
  <c r="C1091" i="7"/>
  <c r="G1091" i="7" s="1"/>
  <c r="C1092" i="7"/>
  <c r="G1092" i="7" s="1"/>
  <c r="C1093" i="7"/>
  <c r="G1093" i="7" s="1"/>
  <c r="C1094" i="7"/>
  <c r="G1094" i="7" s="1"/>
  <c r="C1095" i="7"/>
  <c r="G1095" i="7" s="1"/>
  <c r="C1096" i="7"/>
  <c r="G1096" i="7" s="1"/>
  <c r="C1097" i="7"/>
  <c r="G1097" i="7" s="1"/>
  <c r="C1098" i="7"/>
  <c r="G1098" i="7" s="1"/>
  <c r="C1099" i="7"/>
  <c r="G1099" i="7" s="1"/>
  <c r="C1100" i="7"/>
  <c r="G1100" i="7" s="1"/>
  <c r="C1101" i="7"/>
  <c r="G1101" i="7" s="1"/>
  <c r="C1102" i="7"/>
  <c r="G1102" i="7" s="1"/>
  <c r="C1103" i="7"/>
  <c r="G1103" i="7" s="1"/>
  <c r="C1104" i="7"/>
  <c r="G1104" i="7" s="1"/>
  <c r="C1105" i="7"/>
  <c r="G1105" i="7" s="1"/>
  <c r="C1106" i="7"/>
  <c r="G1106" i="7" s="1"/>
  <c r="C1107" i="7"/>
  <c r="G1107" i="7" s="1"/>
  <c r="C1108" i="7"/>
  <c r="G1108" i="7" s="1"/>
  <c r="C1109" i="7"/>
  <c r="G1109" i="7" s="1"/>
  <c r="C1110" i="7"/>
  <c r="G1110" i="7" s="1"/>
  <c r="C1111" i="7"/>
  <c r="G1111" i="7" s="1"/>
  <c r="C1112" i="7"/>
  <c r="G1112" i="7" s="1"/>
  <c r="C1113" i="7"/>
  <c r="G1113" i="7" s="1"/>
  <c r="C1114" i="7"/>
  <c r="G1114" i="7" s="1"/>
  <c r="C1115" i="7"/>
  <c r="G1115" i="7" s="1"/>
  <c r="C1116" i="7"/>
  <c r="G1116" i="7" s="1"/>
  <c r="C1117" i="7"/>
  <c r="G1117" i="7" s="1"/>
  <c r="C1118" i="7"/>
  <c r="G1118" i="7" s="1"/>
  <c r="C1119" i="7"/>
  <c r="G1119" i="7" s="1"/>
  <c r="C1120" i="7"/>
  <c r="G1120" i="7" s="1"/>
  <c r="C1121" i="7"/>
  <c r="G1121" i="7" s="1"/>
  <c r="C1122" i="7"/>
  <c r="G1122" i="7" s="1"/>
  <c r="C1123" i="7"/>
  <c r="G1123" i="7" s="1"/>
  <c r="C1124" i="7"/>
  <c r="G1124" i="7" s="1"/>
  <c r="C1125" i="7"/>
  <c r="G1125" i="7" s="1"/>
  <c r="C1126" i="7"/>
  <c r="G1126" i="7" s="1"/>
  <c r="C1127" i="7"/>
  <c r="G1127" i="7" s="1"/>
  <c r="C1128" i="7"/>
  <c r="G1128" i="7" s="1"/>
  <c r="C1129" i="7"/>
  <c r="G1129" i="7" s="1"/>
  <c r="C1130" i="7"/>
  <c r="G1130" i="7" s="1"/>
  <c r="C1131" i="7"/>
  <c r="G1131" i="7" s="1"/>
  <c r="C1132" i="7"/>
  <c r="G1132" i="7" s="1"/>
  <c r="C1133" i="7"/>
  <c r="G1133" i="7" s="1"/>
  <c r="C1134" i="7"/>
  <c r="G1134" i="7" s="1"/>
  <c r="C1135" i="7"/>
  <c r="G1135" i="7" s="1"/>
  <c r="C1136" i="7"/>
  <c r="G1136" i="7" s="1"/>
  <c r="C1137" i="7"/>
  <c r="G1137" i="7" s="1"/>
  <c r="C1138" i="7"/>
  <c r="G1138" i="7" s="1"/>
  <c r="C1139" i="7"/>
  <c r="G1139" i="7" s="1"/>
  <c r="C1140" i="7"/>
  <c r="G1140" i="7" s="1"/>
  <c r="C1141" i="7"/>
  <c r="G1141" i="7" s="1"/>
  <c r="C1142" i="7"/>
  <c r="G1142" i="7" s="1"/>
  <c r="C1143" i="7"/>
  <c r="G1143" i="7" s="1"/>
  <c r="C1144" i="7"/>
  <c r="G1144" i="7" s="1"/>
  <c r="C1145" i="7"/>
  <c r="G1145" i="7" s="1"/>
  <c r="C1146" i="7"/>
  <c r="G1146" i="7" s="1"/>
  <c r="C1147" i="7"/>
  <c r="G1147" i="7" s="1"/>
  <c r="C1148" i="7"/>
  <c r="G1148" i="7" s="1"/>
  <c r="C1149" i="7"/>
  <c r="G1149" i="7" s="1"/>
  <c r="C1150" i="7"/>
  <c r="G1150" i="7" s="1"/>
  <c r="C1151" i="7"/>
  <c r="G1151" i="7" s="1"/>
  <c r="C1152" i="7"/>
  <c r="G1152" i="7" s="1"/>
  <c r="C1153" i="7"/>
  <c r="G1153" i="7" s="1"/>
  <c r="C1154" i="7"/>
  <c r="G1154" i="7" s="1"/>
  <c r="C1155" i="7"/>
  <c r="G1155" i="7" s="1"/>
  <c r="C1156" i="7"/>
  <c r="G1156" i="7" s="1"/>
  <c r="C1157" i="7"/>
  <c r="G1157" i="7" s="1"/>
  <c r="C1158" i="7"/>
  <c r="G1158" i="7" s="1"/>
  <c r="C1159" i="7"/>
  <c r="G1159" i="7" s="1"/>
  <c r="C1160" i="7"/>
  <c r="G1160" i="7" s="1"/>
  <c r="C1161" i="7"/>
  <c r="G1161" i="7" s="1"/>
  <c r="C1162" i="7"/>
  <c r="G1162" i="7" s="1"/>
  <c r="C1163" i="7"/>
  <c r="G1163" i="7" s="1"/>
  <c r="C1164" i="7"/>
  <c r="G1164" i="7" s="1"/>
  <c r="C1165" i="7"/>
  <c r="G1165" i="7" s="1"/>
  <c r="C1166" i="7"/>
  <c r="G1166" i="7" s="1"/>
  <c r="C1167" i="7"/>
  <c r="G1167" i="7" s="1"/>
  <c r="C1168" i="7"/>
  <c r="G1168" i="7" s="1"/>
  <c r="C1169" i="7"/>
  <c r="G1169" i="7" s="1"/>
  <c r="C1170" i="7"/>
  <c r="G1170" i="7" s="1"/>
  <c r="C1171" i="7"/>
  <c r="G1171" i="7" s="1"/>
  <c r="C1172" i="7"/>
  <c r="G1172" i="7" s="1"/>
  <c r="C1173" i="7"/>
  <c r="G1173" i="7" s="1"/>
  <c r="C1174" i="7"/>
  <c r="G1174" i="7" s="1"/>
  <c r="C1175" i="7"/>
  <c r="G1175" i="7" s="1"/>
  <c r="C1176" i="7"/>
  <c r="G1176" i="7" s="1"/>
  <c r="C1177" i="7"/>
  <c r="G1177" i="7" s="1"/>
  <c r="C1178" i="7"/>
  <c r="G1178" i="7" s="1"/>
  <c r="C1179" i="7"/>
  <c r="G1179" i="7" s="1"/>
  <c r="C1180" i="7"/>
  <c r="G1180" i="7" s="1"/>
  <c r="C1181" i="7"/>
  <c r="G1181" i="7" s="1"/>
  <c r="C1182" i="7"/>
  <c r="G1182" i="7" s="1"/>
  <c r="C1183" i="7"/>
  <c r="G1183" i="7" s="1"/>
  <c r="C1184" i="7"/>
  <c r="G1184" i="7" s="1"/>
  <c r="C1185" i="7"/>
  <c r="G1185" i="7" s="1"/>
  <c r="C1186" i="7"/>
  <c r="G1186" i="7" s="1"/>
  <c r="C1187" i="7"/>
  <c r="G1187" i="7" s="1"/>
  <c r="C1188" i="7"/>
  <c r="G1188" i="7" s="1"/>
  <c r="C1189" i="7"/>
  <c r="G1189" i="7" s="1"/>
  <c r="C1190" i="7"/>
  <c r="G1190" i="7" s="1"/>
  <c r="C1191" i="7"/>
  <c r="G1191" i="7" s="1"/>
  <c r="C1192" i="7"/>
  <c r="G1192" i="7" s="1"/>
  <c r="C1193" i="7"/>
  <c r="G1193" i="7" s="1"/>
  <c r="C1194" i="7"/>
  <c r="G1194" i="7" s="1"/>
  <c r="C1195" i="7"/>
  <c r="G1195" i="7" s="1"/>
  <c r="C1196" i="7"/>
  <c r="G1196" i="7" s="1"/>
  <c r="C1197" i="7"/>
  <c r="G1197" i="7" s="1"/>
  <c r="C1198" i="7"/>
  <c r="G1198" i="7" s="1"/>
  <c r="C1199" i="7"/>
  <c r="G1199" i="7" s="1"/>
  <c r="C1200" i="7"/>
  <c r="G1200" i="7" s="1"/>
  <c r="C1201" i="7"/>
  <c r="G1201" i="7" s="1"/>
  <c r="C1202" i="7"/>
  <c r="G1202" i="7" s="1"/>
  <c r="C1203" i="7"/>
  <c r="G1203" i="7" s="1"/>
  <c r="C1204" i="7"/>
  <c r="G1204" i="7" s="1"/>
  <c r="C1205" i="7"/>
  <c r="G1205" i="7" s="1"/>
  <c r="C1206" i="7"/>
  <c r="G1206" i="7" s="1"/>
  <c r="C1207" i="7"/>
  <c r="G1207" i="7" s="1"/>
  <c r="C1208" i="7"/>
  <c r="G1208" i="7" s="1"/>
  <c r="C1209" i="7"/>
  <c r="G1209" i="7" s="1"/>
  <c r="C1210" i="7"/>
  <c r="G1210" i="7" s="1"/>
  <c r="C1211" i="7"/>
  <c r="G1211" i="7" s="1"/>
  <c r="C1212" i="7"/>
  <c r="G1212" i="7" s="1"/>
  <c r="C1213" i="7"/>
  <c r="G1213" i="7" s="1"/>
  <c r="C1214" i="7"/>
  <c r="G1214" i="7" s="1"/>
  <c r="C1215" i="7"/>
  <c r="G1215" i="7" s="1"/>
  <c r="C1216" i="7"/>
  <c r="G1216" i="7" s="1"/>
  <c r="C1217" i="7"/>
  <c r="G1217" i="7" s="1"/>
  <c r="C1218" i="7"/>
  <c r="G1218" i="7" s="1"/>
  <c r="C1219" i="7"/>
  <c r="G1219" i="7" s="1"/>
  <c r="C1220" i="7"/>
  <c r="G1220" i="7" s="1"/>
  <c r="C1221" i="7"/>
  <c r="G1221" i="7" s="1"/>
  <c r="C1222" i="7"/>
  <c r="G1222" i="7" s="1"/>
  <c r="C1223" i="7"/>
  <c r="G1223" i="7" s="1"/>
  <c r="C1224" i="7"/>
  <c r="G1224" i="7" s="1"/>
  <c r="C1225" i="7"/>
  <c r="G1225" i="7" s="1"/>
  <c r="C1226" i="7"/>
  <c r="G1226" i="7" s="1"/>
  <c r="C1227" i="7"/>
  <c r="G1227" i="7" s="1"/>
  <c r="C1228" i="7"/>
  <c r="G1228" i="7" s="1"/>
  <c r="C1229" i="7"/>
  <c r="G1229" i="7" s="1"/>
  <c r="C1230" i="7"/>
  <c r="G1230" i="7" s="1"/>
  <c r="C1231" i="7"/>
  <c r="G1231" i="7" s="1"/>
  <c r="C1232" i="7"/>
  <c r="G1232" i="7" s="1"/>
  <c r="C1233" i="7"/>
  <c r="G1233" i="7" s="1"/>
  <c r="C1234" i="7"/>
  <c r="G1234" i="7" s="1"/>
  <c r="C1235" i="7"/>
  <c r="G1235" i="7" s="1"/>
  <c r="C1236" i="7"/>
  <c r="G1236" i="7" s="1"/>
  <c r="C1237" i="7"/>
  <c r="G1237" i="7" s="1"/>
  <c r="C1238" i="7"/>
  <c r="G1238" i="7" s="1"/>
  <c r="C1239" i="7"/>
  <c r="G1239" i="7" s="1"/>
  <c r="C1240" i="7"/>
  <c r="G1240" i="7" s="1"/>
  <c r="C1241" i="7"/>
  <c r="G1241" i="7" s="1"/>
  <c r="C1242" i="7"/>
  <c r="G1242" i="7" s="1"/>
  <c r="C1243" i="7"/>
  <c r="G1243" i="7" s="1"/>
  <c r="C1244" i="7"/>
  <c r="G1244" i="7" s="1"/>
  <c r="C1245" i="7"/>
  <c r="G1245" i="7" s="1"/>
  <c r="C1246" i="7"/>
  <c r="G1246" i="7" s="1"/>
  <c r="C1247" i="7"/>
  <c r="G1247" i="7" s="1"/>
  <c r="C1248" i="7"/>
  <c r="G1248" i="7" s="1"/>
  <c r="C1249" i="7"/>
  <c r="G1249" i="7" s="1"/>
  <c r="C1250" i="7"/>
  <c r="G1250" i="7" s="1"/>
  <c r="C1251" i="7"/>
  <c r="G1251" i="7" s="1"/>
  <c r="C1252" i="7"/>
  <c r="G1252" i="7" s="1"/>
  <c r="C1253" i="7"/>
  <c r="G1253" i="7" s="1"/>
  <c r="C1254" i="7"/>
  <c r="G1254" i="7" s="1"/>
  <c r="C1255" i="7"/>
  <c r="G1255" i="7" s="1"/>
  <c r="C1256" i="7"/>
  <c r="G1256" i="7" s="1"/>
  <c r="C1257" i="7"/>
  <c r="G1257" i="7" s="1"/>
  <c r="C1258" i="7"/>
  <c r="G1258" i="7" s="1"/>
  <c r="C1259" i="7"/>
  <c r="G1259" i="7" s="1"/>
  <c r="C1260" i="7"/>
  <c r="G1260" i="7" s="1"/>
  <c r="C1261" i="7"/>
  <c r="G1261" i="7" s="1"/>
  <c r="C1262" i="7"/>
  <c r="G1262" i="7" s="1"/>
  <c r="C1263" i="7"/>
  <c r="G1263" i="7" s="1"/>
  <c r="C1264" i="7"/>
  <c r="G1264" i="7" s="1"/>
  <c r="C1265" i="7"/>
  <c r="G1265" i="7" s="1"/>
  <c r="C1266" i="7"/>
  <c r="G1266" i="7" s="1"/>
  <c r="C1267" i="7"/>
  <c r="G1267" i="7" s="1"/>
  <c r="C1268" i="7"/>
  <c r="G1268" i="7" s="1"/>
  <c r="C1269" i="7"/>
  <c r="G1269" i="7" s="1"/>
  <c r="C1270" i="7"/>
  <c r="G1270" i="7" s="1"/>
  <c r="C1271" i="7"/>
  <c r="G1271" i="7" s="1"/>
  <c r="C1272" i="7"/>
  <c r="G1272" i="7" s="1"/>
  <c r="C1273" i="7"/>
  <c r="G1273" i="7" s="1"/>
  <c r="C1274" i="7"/>
  <c r="G1274" i="7" s="1"/>
  <c r="C1275" i="7"/>
  <c r="G1275" i="7" s="1"/>
  <c r="C1276" i="7"/>
  <c r="G1276" i="7" s="1"/>
  <c r="C1277" i="7"/>
  <c r="G1277" i="7" s="1"/>
  <c r="C1278" i="7"/>
  <c r="G1278" i="7" s="1"/>
  <c r="C1279" i="7"/>
  <c r="G1279" i="7" s="1"/>
  <c r="C1280" i="7"/>
  <c r="G1280" i="7" s="1"/>
  <c r="C1281" i="7"/>
  <c r="G1281" i="7" s="1"/>
  <c r="C1282" i="7"/>
  <c r="G1282" i="7" s="1"/>
  <c r="C1283" i="7"/>
  <c r="G1283" i="7" s="1"/>
  <c r="C1284" i="7"/>
  <c r="G1284" i="7" s="1"/>
  <c r="C1285" i="7"/>
  <c r="G1285" i="7" s="1"/>
  <c r="C1286" i="7"/>
  <c r="G1286" i="7" s="1"/>
  <c r="C1287" i="7"/>
  <c r="G1287" i="7" s="1"/>
  <c r="C1288" i="7"/>
  <c r="G1288" i="7" s="1"/>
  <c r="C1289" i="7"/>
  <c r="G1289" i="7" s="1"/>
  <c r="C1290" i="7"/>
  <c r="G1290" i="7" s="1"/>
  <c r="C1291" i="7"/>
  <c r="G1291" i="7" s="1"/>
  <c r="C1292" i="7"/>
  <c r="G1292" i="7" s="1"/>
  <c r="C1293" i="7"/>
  <c r="G1293" i="7" s="1"/>
  <c r="C1294" i="7"/>
  <c r="G1294" i="7" s="1"/>
  <c r="C1295" i="7"/>
  <c r="G1295" i="7" s="1"/>
  <c r="C1296" i="7"/>
  <c r="G1296" i="7" s="1"/>
  <c r="C1297" i="7"/>
  <c r="G1297" i="7" s="1"/>
  <c r="C1298" i="7"/>
  <c r="G1298" i="7" s="1"/>
  <c r="C1299" i="7"/>
  <c r="G1299" i="7" s="1"/>
  <c r="C1300" i="7"/>
  <c r="G1300" i="7" s="1"/>
  <c r="C1301" i="7"/>
  <c r="G1301" i="7" s="1"/>
  <c r="C1302" i="7"/>
  <c r="G1302" i="7" s="1"/>
  <c r="C1303" i="7"/>
  <c r="G1303" i="7" s="1"/>
  <c r="C1304" i="7"/>
  <c r="G1304" i="7" s="1"/>
  <c r="C1305" i="7"/>
  <c r="G1305" i="7" s="1"/>
  <c r="C1306" i="7"/>
  <c r="G1306" i="7" s="1"/>
  <c r="C1307" i="7"/>
  <c r="G1307" i="7" s="1"/>
  <c r="C1308" i="7"/>
  <c r="G1308" i="7" s="1"/>
  <c r="C1309" i="7"/>
  <c r="G1309" i="7" s="1"/>
  <c r="C1310" i="7"/>
  <c r="G1310" i="7" s="1"/>
  <c r="C1311" i="7"/>
  <c r="G1311" i="7" s="1"/>
  <c r="C1312" i="7"/>
  <c r="G1312" i="7" s="1"/>
  <c r="C1313" i="7"/>
  <c r="G1313" i="7" s="1"/>
  <c r="C1314" i="7"/>
  <c r="G1314" i="7" s="1"/>
  <c r="C1315" i="7"/>
  <c r="G1315" i="7" s="1"/>
  <c r="C1316" i="7"/>
  <c r="G1316" i="7" s="1"/>
  <c r="C1317" i="7"/>
  <c r="G1317" i="7" s="1"/>
  <c r="C1318" i="7"/>
  <c r="G1318" i="7" s="1"/>
  <c r="C1319" i="7"/>
  <c r="G1319" i="7" s="1"/>
  <c r="C1320" i="7"/>
  <c r="G1320" i="7" s="1"/>
  <c r="C1321" i="7"/>
  <c r="G1321" i="7" s="1"/>
  <c r="C1322" i="7"/>
  <c r="G1322" i="7" s="1"/>
  <c r="C1323" i="7"/>
  <c r="G1323" i="7" s="1"/>
  <c r="C1324" i="7"/>
  <c r="G1324" i="7" s="1"/>
  <c r="C1325" i="7"/>
  <c r="G1325" i="7" s="1"/>
  <c r="C1326" i="7"/>
  <c r="G1326" i="7" s="1"/>
  <c r="C1327" i="7"/>
  <c r="G1327" i="7" s="1"/>
  <c r="C1328" i="7"/>
  <c r="G1328" i="7" s="1"/>
  <c r="C1329" i="7"/>
  <c r="G1329" i="7" s="1"/>
  <c r="C1330" i="7"/>
  <c r="G1330" i="7" s="1"/>
  <c r="C1331" i="7"/>
  <c r="G1331" i="7" s="1"/>
  <c r="C1332" i="7"/>
  <c r="G1332" i="7" s="1"/>
  <c r="C1333" i="7"/>
  <c r="G1333" i="7" s="1"/>
  <c r="C1334" i="7"/>
  <c r="G1334" i="7" s="1"/>
  <c r="C1335" i="7"/>
  <c r="G1335" i="7" s="1"/>
  <c r="C1336" i="7"/>
  <c r="G1336" i="7" s="1"/>
  <c r="C1337" i="7"/>
  <c r="G1337" i="7" s="1"/>
  <c r="C1338" i="7"/>
  <c r="G1338" i="7" s="1"/>
  <c r="C1339" i="7"/>
  <c r="G1339" i="7" s="1"/>
  <c r="C1340" i="7"/>
  <c r="G1340" i="7" s="1"/>
  <c r="C1341" i="7"/>
  <c r="G1341" i="7" s="1"/>
  <c r="C1342" i="7"/>
  <c r="G1342" i="7" s="1"/>
  <c r="C1343" i="7"/>
  <c r="G1343" i="7" s="1"/>
  <c r="C1344" i="7"/>
  <c r="G1344" i="7" s="1"/>
  <c r="C1345" i="7"/>
  <c r="G1345" i="7" s="1"/>
  <c r="C1346" i="7"/>
  <c r="G1346" i="7" s="1"/>
  <c r="C1347" i="7"/>
  <c r="G1347" i="7" s="1"/>
  <c r="C1348" i="7"/>
  <c r="G1348" i="7" s="1"/>
  <c r="C1349" i="7"/>
  <c r="G1349" i="7" s="1"/>
  <c r="C1350" i="7"/>
  <c r="G1350" i="7" s="1"/>
  <c r="C1351" i="7"/>
  <c r="G1351" i="7" s="1"/>
  <c r="C1352" i="7"/>
  <c r="G1352" i="7" s="1"/>
  <c r="C1353" i="7"/>
  <c r="G1353" i="7" s="1"/>
  <c r="C1354" i="7"/>
  <c r="G1354" i="7" s="1"/>
  <c r="C1355" i="7"/>
  <c r="G1355" i="7" s="1"/>
  <c r="C1356" i="7"/>
  <c r="G1356" i="7" s="1"/>
  <c r="C1357" i="7"/>
  <c r="G1357" i="7" s="1"/>
  <c r="C1358" i="7"/>
  <c r="G1358" i="7" s="1"/>
  <c r="C1359" i="7"/>
  <c r="G1359" i="7" s="1"/>
  <c r="C1360" i="7"/>
  <c r="G1360" i="7" s="1"/>
  <c r="C1361" i="7"/>
  <c r="G1361" i="7" s="1"/>
  <c r="C1362" i="7"/>
  <c r="G1362" i="7" s="1"/>
  <c r="C1363" i="7"/>
  <c r="G1363" i="7" s="1"/>
  <c r="C1364" i="7"/>
  <c r="G1364" i="7" s="1"/>
  <c r="C1365" i="7"/>
  <c r="G1365" i="7" s="1"/>
  <c r="C1366" i="7"/>
  <c r="G1366" i="7" s="1"/>
  <c r="C1367" i="7"/>
  <c r="G1367" i="7" s="1"/>
  <c r="C1368" i="7"/>
  <c r="G1368" i="7" s="1"/>
  <c r="C1369" i="7"/>
  <c r="G1369" i="7" s="1"/>
  <c r="C1370" i="7"/>
  <c r="G1370" i="7" s="1"/>
  <c r="C1371" i="7"/>
  <c r="G1371" i="7" s="1"/>
  <c r="C1372" i="7"/>
  <c r="G1372" i="7" s="1"/>
  <c r="C1373" i="7"/>
  <c r="G1373" i="7" s="1"/>
  <c r="C1374" i="7"/>
  <c r="G1374" i="7" s="1"/>
  <c r="C1375" i="7"/>
  <c r="G1375" i="7" s="1"/>
  <c r="C1376" i="7"/>
  <c r="G1376" i="7" s="1"/>
  <c r="C1377" i="7"/>
  <c r="G1377" i="7" s="1"/>
  <c r="C1378" i="7"/>
  <c r="G1378" i="7" s="1"/>
  <c r="C1379" i="7"/>
  <c r="G1379" i="7" s="1"/>
  <c r="C1380" i="7"/>
  <c r="G1380" i="7" s="1"/>
  <c r="C1381" i="7"/>
  <c r="G1381" i="7" s="1"/>
  <c r="C1382" i="7"/>
  <c r="G1382" i="7" s="1"/>
  <c r="C1383" i="7"/>
  <c r="G1383" i="7" s="1"/>
  <c r="C1384" i="7"/>
  <c r="G1384" i="7" s="1"/>
  <c r="C1385" i="7"/>
  <c r="G1385" i="7" s="1"/>
  <c r="C1386" i="7"/>
  <c r="G1386" i="7" s="1"/>
  <c r="C1387" i="7"/>
  <c r="G1387" i="7" s="1"/>
  <c r="C1388" i="7"/>
  <c r="G1388" i="7" s="1"/>
  <c r="C1389" i="7"/>
  <c r="G1389" i="7" s="1"/>
  <c r="C1390" i="7"/>
  <c r="G1390" i="7" s="1"/>
  <c r="C1391" i="7"/>
  <c r="G1391" i="7" s="1"/>
  <c r="C1392" i="7"/>
  <c r="G1392" i="7" s="1"/>
  <c r="C1393" i="7"/>
  <c r="G1393" i="7" s="1"/>
  <c r="C1394" i="7"/>
  <c r="G1394" i="7" s="1"/>
  <c r="C1395" i="7"/>
  <c r="G1395" i="7" s="1"/>
  <c r="C1396" i="7"/>
  <c r="G1396" i="7" s="1"/>
  <c r="C1397" i="7"/>
  <c r="G1397" i="7" s="1"/>
  <c r="C1398" i="7"/>
  <c r="G1398" i="7" s="1"/>
  <c r="C1399" i="7"/>
  <c r="G1399" i="7" s="1"/>
  <c r="C1400" i="7"/>
  <c r="G1400" i="7" s="1"/>
  <c r="C1401" i="7"/>
  <c r="G1401" i="7" s="1"/>
  <c r="C1402" i="7"/>
  <c r="G1402" i="7" s="1"/>
  <c r="C1403" i="7"/>
  <c r="G1403" i="7" s="1"/>
  <c r="C1404" i="7"/>
  <c r="G1404" i="7" s="1"/>
  <c r="C1405" i="7"/>
  <c r="G1405" i="7" s="1"/>
  <c r="C1406" i="7"/>
  <c r="G1406" i="7" s="1"/>
  <c r="C1407" i="7"/>
  <c r="G1407" i="7" s="1"/>
  <c r="C1408" i="7"/>
  <c r="G1408" i="7" s="1"/>
  <c r="C1409" i="7"/>
  <c r="G1409" i="7" s="1"/>
  <c r="C1410" i="7"/>
  <c r="G1410" i="7" s="1"/>
  <c r="C1411" i="7"/>
  <c r="G1411" i="7" s="1"/>
  <c r="C1412" i="7"/>
  <c r="G1412" i="7" s="1"/>
  <c r="C1413" i="7"/>
  <c r="G1413" i="7" s="1"/>
  <c r="C1414" i="7"/>
  <c r="G1414" i="7" s="1"/>
  <c r="C1415" i="7"/>
  <c r="G1415" i="7" s="1"/>
  <c r="C1416" i="7"/>
  <c r="G1416" i="7" s="1"/>
  <c r="C1417" i="7"/>
  <c r="G1417" i="7" s="1"/>
  <c r="C1418" i="7"/>
  <c r="G1418" i="7" s="1"/>
  <c r="C1419" i="7"/>
  <c r="G1419" i="7" s="1"/>
  <c r="C1420" i="7"/>
  <c r="G1420" i="7" s="1"/>
  <c r="C1421" i="7"/>
  <c r="G1421" i="7" s="1"/>
  <c r="C1422" i="7"/>
  <c r="G1422" i="7" s="1"/>
  <c r="C1423" i="7"/>
  <c r="G1423" i="7" s="1"/>
  <c r="C1424" i="7"/>
  <c r="G1424" i="7" s="1"/>
  <c r="C1425" i="7"/>
  <c r="G1425" i="7" s="1"/>
  <c r="C1426" i="7"/>
  <c r="G1426" i="7" s="1"/>
  <c r="C1427" i="7"/>
  <c r="G1427" i="7" s="1"/>
  <c r="C1428" i="7"/>
  <c r="G1428" i="7" s="1"/>
  <c r="C1429" i="7"/>
  <c r="G1429" i="7" s="1"/>
  <c r="C1430" i="7"/>
  <c r="G1430" i="7" s="1"/>
  <c r="C1431" i="7"/>
  <c r="G1431" i="7" s="1"/>
  <c r="C1432" i="7"/>
  <c r="G1432" i="7" s="1"/>
  <c r="C1433" i="7"/>
  <c r="G1433" i="7" s="1"/>
  <c r="C1434" i="7"/>
  <c r="G1434" i="7" s="1"/>
  <c r="C1435" i="7"/>
  <c r="G1435" i="7" s="1"/>
  <c r="C1436" i="7"/>
  <c r="G1436" i="7" s="1"/>
  <c r="C1437" i="7"/>
  <c r="G1437" i="7" s="1"/>
  <c r="C1438" i="7"/>
  <c r="G1438" i="7" s="1"/>
  <c r="C1439" i="7"/>
  <c r="G1439" i="7" s="1"/>
  <c r="C1440" i="7"/>
  <c r="G1440" i="7" s="1"/>
  <c r="C1441" i="7"/>
  <c r="G1441" i="7" s="1"/>
  <c r="C1442" i="7"/>
  <c r="G1442" i="7" s="1"/>
  <c r="C1443" i="7"/>
  <c r="G1443" i="7" s="1"/>
  <c r="C1444" i="7"/>
  <c r="G1444" i="7" s="1"/>
  <c r="C1445" i="7"/>
  <c r="G1445" i="7" s="1"/>
  <c r="C1446" i="7"/>
  <c r="G1446" i="7" s="1"/>
  <c r="C1447" i="7"/>
  <c r="G1447" i="7" s="1"/>
  <c r="C1448" i="7"/>
  <c r="G1448" i="7" s="1"/>
  <c r="C1449" i="7"/>
  <c r="G1449" i="7" s="1"/>
  <c r="C1450" i="7"/>
  <c r="G1450" i="7" s="1"/>
  <c r="C1451" i="7"/>
  <c r="G1451" i="7" s="1"/>
  <c r="C1452" i="7"/>
  <c r="G1452" i="7" s="1"/>
  <c r="C1453" i="7"/>
  <c r="G1453" i="7" s="1"/>
  <c r="C1454" i="7"/>
  <c r="G1454" i="7" s="1"/>
  <c r="C1455" i="7"/>
  <c r="G1455" i="7" s="1"/>
  <c r="C1456" i="7"/>
  <c r="G1456" i="7" s="1"/>
  <c r="C1457" i="7"/>
  <c r="G1457" i="7" s="1"/>
  <c r="C1458" i="7"/>
  <c r="G1458" i="7" s="1"/>
  <c r="C1459" i="7"/>
  <c r="G1459" i="7" s="1"/>
  <c r="C1460" i="7"/>
  <c r="G1460" i="7" s="1"/>
  <c r="C1461" i="7"/>
  <c r="G1461" i="7" s="1"/>
  <c r="C1462" i="7"/>
  <c r="G1462" i="7" s="1"/>
  <c r="C1463" i="7"/>
  <c r="G1463" i="7" s="1"/>
  <c r="C1464" i="7"/>
  <c r="G1464" i="7" s="1"/>
  <c r="C1465" i="7"/>
  <c r="G1465" i="7" s="1"/>
  <c r="C1466" i="7"/>
  <c r="G1466" i="7" s="1"/>
  <c r="C1467" i="7"/>
  <c r="G1467" i="7" s="1"/>
  <c r="C1468" i="7"/>
  <c r="G1468" i="7" s="1"/>
  <c r="C1469" i="7"/>
  <c r="G1469" i="7" s="1"/>
  <c r="C1470" i="7"/>
  <c r="G1470" i="7" s="1"/>
  <c r="C1471" i="7"/>
  <c r="G1471" i="7" s="1"/>
  <c r="C1472" i="7"/>
  <c r="G1472" i="7" s="1"/>
  <c r="C1473" i="7"/>
  <c r="G1473" i="7" s="1"/>
  <c r="C1474" i="7"/>
  <c r="G1474" i="7" s="1"/>
  <c r="C1475" i="7"/>
  <c r="G1475" i="7" s="1"/>
  <c r="C1476" i="7"/>
  <c r="G1476" i="7" s="1"/>
  <c r="C1477" i="7"/>
  <c r="G1477" i="7" s="1"/>
  <c r="C1478" i="7"/>
  <c r="G1478" i="7" s="1"/>
  <c r="C1479" i="7"/>
  <c r="G1479" i="7" s="1"/>
  <c r="C1480" i="7"/>
  <c r="G1480" i="7" s="1"/>
  <c r="C1481" i="7"/>
  <c r="G1481" i="7" s="1"/>
  <c r="C1482" i="7"/>
  <c r="G1482" i="7" s="1"/>
  <c r="C1483" i="7"/>
  <c r="G1483" i="7" s="1"/>
  <c r="C1484" i="7"/>
  <c r="G1484" i="7" s="1"/>
  <c r="C1485" i="7"/>
  <c r="G1485" i="7" s="1"/>
  <c r="C1486" i="7"/>
  <c r="G1486" i="7" s="1"/>
  <c r="C1487" i="7"/>
  <c r="G1487" i="7" s="1"/>
  <c r="C1488" i="7"/>
  <c r="G1488" i="7" s="1"/>
  <c r="C1489" i="7"/>
  <c r="G1489" i="7" s="1"/>
  <c r="C1490" i="7"/>
  <c r="G1490" i="7" s="1"/>
  <c r="C1491" i="7"/>
  <c r="G1491" i="7" s="1"/>
  <c r="C1492" i="7"/>
  <c r="G1492" i="7" s="1"/>
  <c r="C1493" i="7"/>
  <c r="G1493" i="7" s="1"/>
  <c r="C1494" i="7"/>
  <c r="G1494" i="7" s="1"/>
  <c r="C1495" i="7"/>
  <c r="G1495" i="7" s="1"/>
  <c r="C1496" i="7"/>
  <c r="G1496" i="7" s="1"/>
  <c r="C1497" i="7"/>
  <c r="G1497" i="7" s="1"/>
  <c r="C1498" i="7"/>
  <c r="G1498" i="7" s="1"/>
  <c r="C1499" i="7"/>
  <c r="G1499" i="7" s="1"/>
  <c r="C1500" i="7"/>
  <c r="G1500" i="7" s="1"/>
  <c r="C1501" i="7"/>
  <c r="G1501" i="7" s="1"/>
  <c r="C1502" i="7"/>
  <c r="G1502" i="7" s="1"/>
  <c r="C1503" i="7"/>
  <c r="G1503" i="7" s="1"/>
  <c r="C1504" i="7"/>
  <c r="G1504" i="7" s="1"/>
  <c r="C1505" i="7"/>
  <c r="G1505" i="7" s="1"/>
  <c r="C1506" i="7"/>
  <c r="G1506" i="7" s="1"/>
  <c r="C1507" i="7"/>
  <c r="G1507" i="7" s="1"/>
  <c r="C1508" i="7"/>
  <c r="G1508" i="7" s="1"/>
  <c r="C1509" i="7"/>
  <c r="G1509" i="7" s="1"/>
  <c r="C1510" i="7"/>
  <c r="G1510" i="7" s="1"/>
  <c r="C1511" i="7"/>
  <c r="G1511" i="7" s="1"/>
  <c r="C1512" i="7"/>
  <c r="G1512" i="7" s="1"/>
  <c r="C1513" i="7"/>
  <c r="G1513" i="7" s="1"/>
  <c r="C1514" i="7"/>
  <c r="G1514" i="7" s="1"/>
  <c r="C1515" i="7"/>
  <c r="G1515" i="7" s="1"/>
  <c r="C1516" i="7"/>
  <c r="G1516" i="7" s="1"/>
  <c r="C1517" i="7"/>
  <c r="G1517" i="7" s="1"/>
  <c r="C1518" i="7"/>
  <c r="G1518" i="7" s="1"/>
  <c r="C1519" i="7"/>
  <c r="G1519" i="7" s="1"/>
  <c r="C1520" i="7"/>
  <c r="G1520" i="7" s="1"/>
  <c r="C1521" i="7"/>
  <c r="G1521" i="7" s="1"/>
  <c r="C1522" i="7"/>
  <c r="G1522" i="7" s="1"/>
  <c r="C1523" i="7"/>
  <c r="G1523" i="7" s="1"/>
  <c r="C1524" i="7"/>
  <c r="G1524" i="7" s="1"/>
  <c r="C1525" i="7"/>
  <c r="G1525" i="7" s="1"/>
  <c r="C1526" i="7"/>
  <c r="G1526" i="7" s="1"/>
  <c r="C1527" i="7"/>
  <c r="G1527" i="7" s="1"/>
  <c r="C1528" i="7"/>
  <c r="G1528" i="7" s="1"/>
  <c r="C1529" i="7"/>
  <c r="G1529" i="7" s="1"/>
  <c r="C1530" i="7"/>
  <c r="G1530" i="7" s="1"/>
  <c r="C1531" i="7"/>
  <c r="G1531" i="7" s="1"/>
  <c r="C1532" i="7"/>
  <c r="G1532" i="7" s="1"/>
  <c r="C1533" i="7"/>
  <c r="G1533" i="7" s="1"/>
  <c r="C1534" i="7"/>
  <c r="G1534" i="7" s="1"/>
  <c r="C1535" i="7"/>
  <c r="G1535" i="7" s="1"/>
  <c r="C1536" i="7"/>
  <c r="G1536" i="7" s="1"/>
  <c r="C1537" i="7"/>
  <c r="G1537" i="7" s="1"/>
  <c r="C1538" i="7"/>
  <c r="G1538" i="7" s="1"/>
  <c r="C1539" i="7"/>
  <c r="G1539" i="7" s="1"/>
  <c r="C1540" i="7"/>
  <c r="G1540" i="7" s="1"/>
  <c r="C1541" i="7"/>
  <c r="G1541" i="7" s="1"/>
  <c r="C1542" i="7"/>
  <c r="G1542" i="7" s="1"/>
  <c r="C1543" i="7"/>
  <c r="G1543" i="7" s="1"/>
  <c r="C1544" i="7"/>
  <c r="G1544" i="7" s="1"/>
  <c r="C1545" i="7"/>
  <c r="G1545" i="7" s="1"/>
  <c r="C1546" i="7"/>
  <c r="G1546" i="7" s="1"/>
  <c r="C1547" i="7"/>
  <c r="G1547" i="7" s="1"/>
  <c r="C1548" i="7"/>
  <c r="G1548" i="7" s="1"/>
  <c r="C1549" i="7"/>
  <c r="G1549" i="7" s="1"/>
  <c r="C1550" i="7"/>
  <c r="G1550" i="7" s="1"/>
  <c r="C1551" i="7"/>
  <c r="G1551" i="7" s="1"/>
  <c r="C1552" i="7"/>
  <c r="G1552" i="7" s="1"/>
  <c r="C1553" i="7"/>
  <c r="G1553" i="7" s="1"/>
  <c r="C1554" i="7"/>
  <c r="G1554" i="7" s="1"/>
  <c r="C1555" i="7"/>
  <c r="G1555" i="7" s="1"/>
  <c r="C1556" i="7"/>
  <c r="G1556" i="7" s="1"/>
  <c r="C1557" i="7"/>
  <c r="G1557" i="7" s="1"/>
  <c r="C1558" i="7"/>
  <c r="G1558" i="7" s="1"/>
  <c r="C1559" i="7"/>
  <c r="G1559" i="7" s="1"/>
  <c r="C1560" i="7"/>
  <c r="G1560" i="7" s="1"/>
  <c r="C1561" i="7"/>
  <c r="G1561" i="7" s="1"/>
  <c r="C1562" i="7"/>
  <c r="G1562" i="7" s="1"/>
  <c r="C1563" i="7"/>
  <c r="G1563" i="7" s="1"/>
  <c r="C1564" i="7"/>
  <c r="G1564" i="7" s="1"/>
  <c r="C1565" i="7"/>
  <c r="G1565" i="7" s="1"/>
  <c r="C1566" i="7"/>
  <c r="G1566" i="7" s="1"/>
  <c r="C1567" i="7"/>
  <c r="G1567" i="7" s="1"/>
  <c r="C1568" i="7"/>
  <c r="G1568" i="7" s="1"/>
  <c r="C1569" i="7"/>
  <c r="G1569" i="7" s="1"/>
  <c r="C1570" i="7"/>
  <c r="G1570" i="7" s="1"/>
  <c r="C1571" i="7"/>
  <c r="G1571" i="7" s="1"/>
  <c r="C1572" i="7"/>
  <c r="G1572" i="7" s="1"/>
  <c r="C1573" i="7"/>
  <c r="G1573" i="7" s="1"/>
  <c r="C1574" i="7"/>
  <c r="G1574" i="7" s="1"/>
  <c r="C1575" i="7"/>
  <c r="G1575" i="7" s="1"/>
  <c r="C1576" i="7"/>
  <c r="G1576" i="7" s="1"/>
  <c r="C1577" i="7"/>
  <c r="G1577" i="7" s="1"/>
  <c r="C1578" i="7"/>
  <c r="G1578" i="7" s="1"/>
  <c r="C1579" i="7"/>
  <c r="G1579" i="7" s="1"/>
  <c r="C1580" i="7"/>
  <c r="G1580" i="7" s="1"/>
  <c r="C1581" i="7"/>
  <c r="G1581" i="7" s="1"/>
  <c r="C1582" i="7"/>
  <c r="G1582" i="7" s="1"/>
  <c r="C1583" i="7"/>
  <c r="G1583" i="7" s="1"/>
  <c r="C1584" i="7"/>
  <c r="G1584" i="7" s="1"/>
  <c r="C1585" i="7"/>
  <c r="G1585" i="7" s="1"/>
  <c r="C1586" i="7"/>
  <c r="G1586" i="7" s="1"/>
  <c r="C1587" i="7"/>
  <c r="G1587" i="7" s="1"/>
  <c r="C1588" i="7"/>
  <c r="G1588" i="7" s="1"/>
  <c r="C1589" i="7"/>
  <c r="G1589" i="7" s="1"/>
  <c r="C1590" i="7"/>
  <c r="G1590" i="7" s="1"/>
  <c r="C1591" i="7"/>
  <c r="G1591" i="7" s="1"/>
  <c r="C1592" i="7"/>
  <c r="G1592" i="7" s="1"/>
  <c r="C1593" i="7"/>
  <c r="G1593" i="7" s="1"/>
  <c r="C1594" i="7"/>
  <c r="G1594" i="7" s="1"/>
  <c r="C1595" i="7"/>
  <c r="G1595" i="7" s="1"/>
  <c r="C1596" i="7"/>
  <c r="G1596" i="7" s="1"/>
  <c r="C1597" i="7"/>
  <c r="G1597" i="7" s="1"/>
  <c r="C1598" i="7"/>
  <c r="G1598" i="7" s="1"/>
  <c r="C1599" i="7"/>
  <c r="G1599" i="7" s="1"/>
  <c r="C1600" i="7"/>
  <c r="G1600" i="7" s="1"/>
  <c r="C1601" i="7"/>
  <c r="G1601" i="7" s="1"/>
  <c r="C1602" i="7"/>
  <c r="G1602" i="7" s="1"/>
  <c r="C1603" i="7"/>
  <c r="G1603" i="7" s="1"/>
  <c r="C1604" i="7"/>
  <c r="G1604" i="7" s="1"/>
  <c r="C1605" i="7"/>
  <c r="G1605" i="7" s="1"/>
  <c r="C1606" i="7"/>
  <c r="G1606" i="7" s="1"/>
  <c r="C1607" i="7"/>
  <c r="G1607" i="7" s="1"/>
  <c r="C1608" i="7"/>
  <c r="G1608" i="7" s="1"/>
  <c r="C1609" i="7"/>
  <c r="G1609" i="7" s="1"/>
  <c r="C1610" i="7"/>
  <c r="G1610" i="7" s="1"/>
  <c r="C1611" i="7"/>
  <c r="G1611" i="7" s="1"/>
  <c r="C1612" i="7"/>
  <c r="G1612" i="7" s="1"/>
  <c r="C1613" i="7"/>
  <c r="G1613" i="7" s="1"/>
  <c r="C1614" i="7"/>
  <c r="G1614" i="7" s="1"/>
  <c r="C1615" i="7"/>
  <c r="G1615" i="7" s="1"/>
  <c r="C1616" i="7"/>
  <c r="G1616" i="7" s="1"/>
  <c r="C1617" i="7"/>
  <c r="G1617" i="7" s="1"/>
  <c r="C1618" i="7"/>
  <c r="G1618" i="7" s="1"/>
  <c r="C1619" i="7"/>
  <c r="G1619" i="7" s="1"/>
  <c r="C1620" i="7"/>
  <c r="G1620" i="7" s="1"/>
  <c r="C1621" i="7"/>
  <c r="G1621" i="7" s="1"/>
  <c r="C1622" i="7"/>
  <c r="G1622" i="7" s="1"/>
  <c r="C1623" i="7"/>
  <c r="G1623" i="7" s="1"/>
  <c r="C1624" i="7"/>
  <c r="G1624" i="7" s="1"/>
  <c r="C1625" i="7"/>
  <c r="G1625" i="7" s="1"/>
  <c r="C1626" i="7"/>
  <c r="G1626" i="7" s="1"/>
  <c r="C1627" i="7"/>
  <c r="G1627" i="7" s="1"/>
  <c r="C1628" i="7"/>
  <c r="G1628" i="7" s="1"/>
  <c r="C1629" i="7"/>
  <c r="G1629" i="7" s="1"/>
  <c r="C1630" i="7"/>
  <c r="G1630" i="7" s="1"/>
  <c r="C1631" i="7"/>
  <c r="G1631" i="7" s="1"/>
  <c r="C1632" i="7"/>
  <c r="G1632" i="7" s="1"/>
  <c r="C1633" i="7"/>
  <c r="G1633" i="7" s="1"/>
  <c r="C1634" i="7"/>
  <c r="G1634" i="7" s="1"/>
  <c r="C1635" i="7"/>
  <c r="G1635" i="7" s="1"/>
  <c r="C1636" i="7"/>
  <c r="G1636" i="7" s="1"/>
  <c r="C1637" i="7"/>
  <c r="G1637" i="7" s="1"/>
  <c r="C1638" i="7"/>
  <c r="G1638" i="7" s="1"/>
  <c r="C1639" i="7"/>
  <c r="G1639" i="7" s="1"/>
  <c r="C1640" i="7"/>
  <c r="G1640" i="7" s="1"/>
  <c r="C1641" i="7"/>
  <c r="G1641" i="7" s="1"/>
  <c r="C1642" i="7"/>
  <c r="G1642" i="7" s="1"/>
  <c r="C1643" i="7"/>
  <c r="G1643" i="7" s="1"/>
  <c r="C1644" i="7"/>
  <c r="G1644" i="7" s="1"/>
  <c r="C1645" i="7"/>
  <c r="G1645" i="7" s="1"/>
  <c r="C1646" i="7"/>
  <c r="G1646" i="7" s="1"/>
  <c r="C1647" i="7"/>
  <c r="G1647" i="7" s="1"/>
  <c r="C1648" i="7"/>
  <c r="G1648" i="7" s="1"/>
  <c r="C1649" i="7"/>
  <c r="G1649" i="7" s="1"/>
  <c r="C1650" i="7"/>
  <c r="G1650" i="7" s="1"/>
  <c r="C1651" i="7"/>
  <c r="G1651" i="7" s="1"/>
  <c r="C1652" i="7"/>
  <c r="G1652" i="7" s="1"/>
  <c r="C1653" i="7"/>
  <c r="G1653" i="7" s="1"/>
  <c r="C1654" i="7"/>
  <c r="G1654" i="7" s="1"/>
  <c r="C1655" i="7"/>
  <c r="G1655" i="7" s="1"/>
  <c r="C1656" i="7"/>
  <c r="G1656" i="7" s="1"/>
  <c r="C1657" i="7"/>
  <c r="G1657" i="7" s="1"/>
  <c r="C1658" i="7"/>
  <c r="G1658" i="7" s="1"/>
  <c r="C1659" i="7"/>
  <c r="G1659" i="7" s="1"/>
  <c r="C1660" i="7"/>
  <c r="G1660" i="7" s="1"/>
  <c r="C1661" i="7"/>
  <c r="G1661" i="7" s="1"/>
  <c r="C1662" i="7"/>
  <c r="G1662" i="7" s="1"/>
  <c r="C1663" i="7"/>
  <c r="G1663" i="7" s="1"/>
  <c r="C1664" i="7"/>
  <c r="G1664" i="7" s="1"/>
  <c r="C1665" i="7"/>
  <c r="G1665" i="7" s="1"/>
  <c r="C1666" i="7"/>
  <c r="G1666" i="7" s="1"/>
  <c r="C1667" i="7"/>
  <c r="G1667" i="7" s="1"/>
  <c r="C1668" i="7"/>
  <c r="G1668" i="7" s="1"/>
  <c r="C1669" i="7"/>
  <c r="G1669" i="7" s="1"/>
  <c r="C1670" i="7"/>
  <c r="G1670" i="7" s="1"/>
  <c r="C1671" i="7"/>
  <c r="G1671" i="7" s="1"/>
  <c r="C1672" i="7"/>
  <c r="G1672" i="7" s="1"/>
  <c r="C1673" i="7"/>
  <c r="G1673" i="7" s="1"/>
  <c r="C1674" i="7"/>
  <c r="G1674" i="7" s="1"/>
  <c r="C1675" i="7"/>
  <c r="G1675" i="7" s="1"/>
  <c r="C1676" i="7"/>
  <c r="G1676" i="7" s="1"/>
  <c r="C1677" i="7"/>
  <c r="G1677" i="7" s="1"/>
  <c r="C1678" i="7"/>
  <c r="G1678" i="7" s="1"/>
  <c r="C1679" i="7"/>
  <c r="G1679" i="7" s="1"/>
  <c r="C1680" i="7"/>
  <c r="G1680" i="7" s="1"/>
  <c r="C1681" i="7"/>
  <c r="G1681" i="7" s="1"/>
  <c r="C1682" i="7"/>
  <c r="G1682" i="7" s="1"/>
  <c r="C1683" i="7"/>
  <c r="G1683" i="7" s="1"/>
  <c r="C1684" i="7"/>
  <c r="G1684" i="7" s="1"/>
  <c r="C1685" i="7"/>
  <c r="G1685" i="7" s="1"/>
  <c r="C1686" i="7"/>
  <c r="G1686" i="7" s="1"/>
  <c r="C1687" i="7"/>
  <c r="G1687" i="7" s="1"/>
  <c r="C1688" i="7"/>
  <c r="G1688" i="7" s="1"/>
  <c r="C1689" i="7"/>
  <c r="G1689" i="7" s="1"/>
  <c r="C1690" i="7"/>
  <c r="G1690" i="7" s="1"/>
  <c r="C1691" i="7"/>
  <c r="G1691" i="7" s="1"/>
  <c r="C1692" i="7"/>
  <c r="G1692" i="7" s="1"/>
  <c r="C1693" i="7"/>
  <c r="G1693" i="7" s="1"/>
  <c r="C1694" i="7"/>
  <c r="G1694" i="7" s="1"/>
  <c r="C1695" i="7"/>
  <c r="G1695" i="7" s="1"/>
  <c r="C1696" i="7"/>
  <c r="G1696" i="7" s="1"/>
  <c r="C1697" i="7"/>
  <c r="G1697" i="7" s="1"/>
  <c r="C1698" i="7"/>
  <c r="G1698" i="7" s="1"/>
  <c r="C1699" i="7"/>
  <c r="G1699" i="7" s="1"/>
  <c r="C1700" i="7"/>
  <c r="G1700" i="7" s="1"/>
  <c r="C1701" i="7"/>
  <c r="G1701" i="7" s="1"/>
  <c r="C1702" i="7"/>
  <c r="G1702" i="7" s="1"/>
  <c r="C1703" i="7"/>
  <c r="G1703" i="7" s="1"/>
  <c r="C1704" i="7"/>
  <c r="G1704" i="7" s="1"/>
  <c r="C1705" i="7"/>
  <c r="G1705" i="7" s="1"/>
  <c r="C1706" i="7"/>
  <c r="G1706" i="7" s="1"/>
  <c r="C1707" i="7"/>
  <c r="G1707" i="7" s="1"/>
  <c r="C1708" i="7"/>
  <c r="G1708" i="7" s="1"/>
  <c r="C1709" i="7"/>
  <c r="G1709" i="7" s="1"/>
  <c r="C1710" i="7"/>
  <c r="G1710" i="7" s="1"/>
  <c r="C1711" i="7"/>
  <c r="G1711" i="7" s="1"/>
  <c r="C1712" i="7"/>
  <c r="G1712" i="7" s="1"/>
  <c r="C1713" i="7"/>
  <c r="G1713" i="7" s="1"/>
  <c r="C1714" i="7"/>
  <c r="G1714" i="7" s="1"/>
  <c r="C1715" i="7"/>
  <c r="G1715" i="7" s="1"/>
  <c r="C1716" i="7"/>
  <c r="G1716" i="7" s="1"/>
  <c r="C1717" i="7"/>
  <c r="G1717" i="7" s="1"/>
  <c r="C1718" i="7"/>
  <c r="G1718" i="7" s="1"/>
  <c r="C1719" i="7"/>
  <c r="G1719" i="7" s="1"/>
  <c r="C1720" i="7"/>
  <c r="G1720" i="7" s="1"/>
  <c r="C1721" i="7"/>
  <c r="G1721" i="7" s="1"/>
  <c r="C1722" i="7"/>
  <c r="G1722" i="7" s="1"/>
  <c r="C1723" i="7"/>
  <c r="G1723" i="7" s="1"/>
  <c r="C1724" i="7"/>
  <c r="G1724" i="7" s="1"/>
  <c r="C1725" i="7"/>
  <c r="G1725" i="7" s="1"/>
  <c r="C1726" i="7"/>
  <c r="G1726" i="7" s="1"/>
  <c r="C1727" i="7"/>
  <c r="G1727" i="7" s="1"/>
  <c r="C1728" i="7"/>
  <c r="G1728" i="7" s="1"/>
  <c r="C1729" i="7"/>
  <c r="G1729" i="7" s="1"/>
  <c r="C1730" i="7"/>
  <c r="G1730" i="7" s="1"/>
  <c r="C1731" i="7"/>
  <c r="G1731" i="7" s="1"/>
  <c r="C1732" i="7"/>
  <c r="G1732" i="7" s="1"/>
  <c r="C1733" i="7"/>
  <c r="G1733" i="7" s="1"/>
  <c r="C1734" i="7"/>
  <c r="G1734" i="7" s="1"/>
  <c r="C1735" i="7"/>
  <c r="G1735" i="7" s="1"/>
  <c r="C1736" i="7"/>
  <c r="G1736" i="7" s="1"/>
  <c r="C1737" i="7"/>
  <c r="G1737" i="7" s="1"/>
  <c r="C1738" i="7"/>
  <c r="G1738" i="7" s="1"/>
  <c r="C1739" i="7"/>
  <c r="G1739" i="7" s="1"/>
  <c r="C1740" i="7"/>
  <c r="G1740" i="7" s="1"/>
  <c r="C1741" i="7"/>
  <c r="G1741" i="7" s="1"/>
  <c r="C1742" i="7"/>
  <c r="G1742" i="7" s="1"/>
  <c r="C1743" i="7"/>
  <c r="G1743" i="7" s="1"/>
  <c r="C1744" i="7"/>
  <c r="G1744" i="7" s="1"/>
  <c r="C1745" i="7"/>
  <c r="G1745" i="7" s="1"/>
  <c r="C1746" i="7"/>
  <c r="G1746" i="7" s="1"/>
  <c r="C1747" i="7"/>
  <c r="G1747" i="7" s="1"/>
  <c r="C1748" i="7"/>
  <c r="G1748" i="7" s="1"/>
  <c r="C1749" i="7"/>
  <c r="G1749" i="7" s="1"/>
  <c r="C1750" i="7"/>
  <c r="G1750" i="7" s="1"/>
  <c r="C1751" i="7"/>
  <c r="G1751" i="7" s="1"/>
  <c r="C1752" i="7"/>
  <c r="G1752" i="7" s="1"/>
  <c r="C1753" i="7"/>
  <c r="G1753" i="7" s="1"/>
  <c r="C1754" i="7"/>
  <c r="G1754" i="7" s="1"/>
  <c r="C1755" i="7"/>
  <c r="G1755" i="7" s="1"/>
  <c r="C1756" i="7"/>
  <c r="G1756" i="7" s="1"/>
  <c r="C1757" i="7"/>
  <c r="G1757" i="7" s="1"/>
  <c r="C1758" i="7"/>
  <c r="G1758" i="7" s="1"/>
  <c r="C1759" i="7"/>
  <c r="G1759" i="7" s="1"/>
  <c r="C1760" i="7"/>
  <c r="G1760" i="7" s="1"/>
  <c r="C1761" i="7"/>
  <c r="G1761" i="7" s="1"/>
  <c r="C1762" i="7"/>
  <c r="G1762" i="7" s="1"/>
  <c r="C1763" i="7"/>
  <c r="G1763" i="7" s="1"/>
  <c r="C1764" i="7"/>
  <c r="G1764" i="7" s="1"/>
  <c r="C1765" i="7"/>
  <c r="G1765" i="7" s="1"/>
  <c r="C1766" i="7"/>
  <c r="G1766" i="7" s="1"/>
  <c r="C1767" i="7"/>
  <c r="G1767" i="7" s="1"/>
  <c r="C1768" i="7"/>
  <c r="G1768" i="7" s="1"/>
  <c r="C1769" i="7"/>
  <c r="G1769" i="7" s="1"/>
  <c r="C1770" i="7"/>
  <c r="G1770" i="7" s="1"/>
  <c r="C1771" i="7"/>
  <c r="G1771" i="7" s="1"/>
  <c r="C1772" i="7"/>
  <c r="G1772" i="7" s="1"/>
  <c r="C1773" i="7"/>
  <c r="G1773" i="7" s="1"/>
  <c r="C1774" i="7"/>
  <c r="G1774" i="7" s="1"/>
  <c r="C1775" i="7"/>
  <c r="G1775" i="7" s="1"/>
  <c r="C1776" i="7"/>
  <c r="G1776" i="7" s="1"/>
  <c r="C1777" i="7"/>
  <c r="G1777" i="7" s="1"/>
  <c r="C1778" i="7"/>
  <c r="G1778" i="7" s="1"/>
  <c r="C1779" i="7"/>
  <c r="G1779" i="7" s="1"/>
  <c r="C1780" i="7"/>
  <c r="G1780" i="7" s="1"/>
  <c r="C1781" i="7"/>
  <c r="G1781" i="7" s="1"/>
  <c r="C1782" i="7"/>
  <c r="G1782" i="7" s="1"/>
  <c r="C1783" i="7"/>
  <c r="G1783" i="7" s="1"/>
  <c r="C1784" i="7"/>
  <c r="G1784" i="7" s="1"/>
  <c r="C1785" i="7"/>
  <c r="G1785" i="7" s="1"/>
  <c r="C1786" i="7"/>
  <c r="G1786" i="7" s="1"/>
  <c r="C1787" i="7"/>
  <c r="G1787" i="7" s="1"/>
  <c r="C1788" i="7"/>
  <c r="G1788" i="7" s="1"/>
  <c r="C1789" i="7"/>
  <c r="G1789" i="7" s="1"/>
  <c r="C1790" i="7"/>
  <c r="G1790" i="7" s="1"/>
  <c r="C1791" i="7"/>
  <c r="G1791" i="7" s="1"/>
  <c r="C1792" i="7"/>
  <c r="G1792" i="7" s="1"/>
  <c r="C1793" i="7"/>
  <c r="G1793" i="7" s="1"/>
  <c r="C1794" i="7"/>
  <c r="G1794" i="7" s="1"/>
  <c r="C1795" i="7"/>
  <c r="G1795" i="7" s="1"/>
  <c r="C1796" i="7"/>
  <c r="G1796" i="7" s="1"/>
  <c r="C1797" i="7"/>
  <c r="G1797" i="7" s="1"/>
  <c r="C1798" i="7"/>
  <c r="G1798" i="7" s="1"/>
  <c r="C1799" i="7"/>
  <c r="G1799" i="7" s="1"/>
  <c r="C1800" i="7"/>
  <c r="G1800" i="7" s="1"/>
  <c r="C1801" i="7"/>
  <c r="G1801" i="7" s="1"/>
  <c r="C1802" i="7"/>
  <c r="G1802" i="7" s="1"/>
  <c r="C1803" i="7"/>
  <c r="G1803" i="7" s="1"/>
  <c r="C1804" i="7"/>
  <c r="G1804" i="7" s="1"/>
  <c r="C1805" i="7"/>
  <c r="G1805" i="7" s="1"/>
  <c r="C1806" i="7"/>
  <c r="G1806" i="7" s="1"/>
  <c r="C1807" i="7"/>
  <c r="G1807" i="7" s="1"/>
  <c r="C1808" i="7"/>
  <c r="G1808" i="7" s="1"/>
  <c r="C1809" i="7"/>
  <c r="G1809" i="7" s="1"/>
  <c r="C1810" i="7"/>
  <c r="G1810" i="7" s="1"/>
  <c r="C1811" i="7"/>
  <c r="G1811" i="7" s="1"/>
  <c r="C1812" i="7"/>
  <c r="G1812" i="7" s="1"/>
  <c r="C1813" i="7"/>
  <c r="G1813" i="7" s="1"/>
  <c r="C1814" i="7"/>
  <c r="G1814" i="7" s="1"/>
  <c r="C1815" i="7"/>
  <c r="G1815" i="7" s="1"/>
  <c r="C1816" i="7"/>
  <c r="G1816" i="7" s="1"/>
  <c r="C1817" i="7"/>
  <c r="G1817" i="7" s="1"/>
  <c r="C1818" i="7"/>
  <c r="G1818" i="7" s="1"/>
  <c r="C1819" i="7"/>
  <c r="G1819" i="7" s="1"/>
  <c r="C1820" i="7"/>
  <c r="G1820" i="7" s="1"/>
  <c r="C1821" i="7"/>
  <c r="G1821" i="7" s="1"/>
  <c r="C1822" i="7"/>
  <c r="G1822" i="7" s="1"/>
  <c r="C1823" i="7"/>
  <c r="G1823" i="7" s="1"/>
  <c r="C1824" i="7"/>
  <c r="G1824" i="7" s="1"/>
  <c r="C1825" i="7"/>
  <c r="G1825" i="7" s="1"/>
  <c r="C1826" i="7"/>
  <c r="G1826" i="7" s="1"/>
  <c r="C1827" i="7"/>
  <c r="G1827" i="7" s="1"/>
  <c r="C1828" i="7"/>
  <c r="G1828" i="7" s="1"/>
  <c r="C1829" i="7"/>
  <c r="G1829" i="7" s="1"/>
  <c r="C1830" i="7"/>
  <c r="G1830" i="7" s="1"/>
  <c r="C1831" i="7"/>
  <c r="G1831" i="7" s="1"/>
  <c r="C1832" i="7"/>
  <c r="G1832" i="7" s="1"/>
  <c r="C1833" i="7"/>
  <c r="G1833" i="7" s="1"/>
  <c r="C1834" i="7"/>
  <c r="G1834" i="7" s="1"/>
  <c r="C1835" i="7"/>
  <c r="G1835" i="7" s="1"/>
  <c r="C1836" i="7"/>
  <c r="G1836" i="7" s="1"/>
  <c r="C1837" i="7"/>
  <c r="G1837" i="7" s="1"/>
  <c r="C1838" i="7"/>
  <c r="G1838" i="7" s="1"/>
  <c r="C1839" i="7"/>
  <c r="G1839" i="7" s="1"/>
  <c r="C1840" i="7"/>
  <c r="G1840" i="7" s="1"/>
  <c r="C1841" i="7"/>
  <c r="G1841" i="7" s="1"/>
  <c r="C1842" i="7"/>
  <c r="G1842" i="7" s="1"/>
  <c r="C1843" i="7"/>
  <c r="G1843" i="7" s="1"/>
  <c r="C1844" i="7"/>
  <c r="G1844" i="7" s="1"/>
  <c r="C1845" i="7"/>
  <c r="G1845" i="7" s="1"/>
  <c r="C1846" i="7"/>
  <c r="G1846" i="7" s="1"/>
  <c r="C1847" i="7"/>
  <c r="G1847" i="7" s="1"/>
  <c r="C1848" i="7"/>
  <c r="G1848" i="7" s="1"/>
  <c r="C1849" i="7"/>
  <c r="G1849" i="7" s="1"/>
  <c r="C1850" i="7"/>
  <c r="G1850" i="7" s="1"/>
  <c r="C1851" i="7"/>
  <c r="G1851" i="7" s="1"/>
  <c r="C1852" i="7"/>
  <c r="G1852" i="7" s="1"/>
  <c r="C1853" i="7"/>
  <c r="G1853" i="7" s="1"/>
  <c r="C1854" i="7"/>
  <c r="G1854" i="7" s="1"/>
  <c r="C1855" i="7"/>
  <c r="G1855" i="7" s="1"/>
  <c r="C1856" i="7"/>
  <c r="G1856" i="7" s="1"/>
  <c r="C1857" i="7"/>
  <c r="G1857" i="7" s="1"/>
  <c r="C1858" i="7"/>
  <c r="G1858" i="7" s="1"/>
  <c r="C1859" i="7"/>
  <c r="G1859" i="7" s="1"/>
  <c r="C1860" i="7"/>
  <c r="G1860" i="7" s="1"/>
  <c r="C1861" i="7"/>
  <c r="G1861" i="7" s="1"/>
  <c r="C1862" i="7"/>
  <c r="G1862" i="7" s="1"/>
  <c r="C1863" i="7"/>
  <c r="G1863" i="7" s="1"/>
  <c r="C1864" i="7"/>
  <c r="G1864" i="7" s="1"/>
  <c r="C1865" i="7"/>
  <c r="G1865" i="7" s="1"/>
  <c r="C1866" i="7"/>
  <c r="G1866" i="7" s="1"/>
  <c r="C1867" i="7"/>
  <c r="G1867" i="7" s="1"/>
  <c r="C1868" i="7"/>
  <c r="G1868" i="7" s="1"/>
  <c r="C1869" i="7"/>
  <c r="G1869" i="7" s="1"/>
  <c r="C1870" i="7"/>
  <c r="G1870" i="7" s="1"/>
  <c r="C1871" i="7"/>
  <c r="G1871" i="7" s="1"/>
  <c r="C1872" i="7"/>
  <c r="G1872" i="7" s="1"/>
  <c r="C1873" i="7"/>
  <c r="G1873" i="7" s="1"/>
  <c r="C1874" i="7"/>
  <c r="G1874" i="7" s="1"/>
  <c r="C1875" i="7"/>
  <c r="G1875" i="7" s="1"/>
  <c r="C1876" i="7"/>
  <c r="G1876" i="7" s="1"/>
  <c r="C1877" i="7"/>
  <c r="G1877" i="7" s="1"/>
  <c r="C1878" i="7"/>
  <c r="G1878" i="7" s="1"/>
  <c r="C1879" i="7"/>
  <c r="G1879" i="7" s="1"/>
  <c r="C1880" i="7"/>
  <c r="G1880" i="7" s="1"/>
  <c r="C1881" i="7"/>
  <c r="G1881" i="7" s="1"/>
  <c r="C1882" i="7"/>
  <c r="G1882" i="7" s="1"/>
  <c r="C1883" i="7"/>
  <c r="G1883" i="7" s="1"/>
  <c r="C1884" i="7"/>
  <c r="G1884" i="7" s="1"/>
  <c r="C1885" i="7"/>
  <c r="G1885" i="7" s="1"/>
  <c r="C1886" i="7"/>
  <c r="G1886" i="7" s="1"/>
  <c r="C1887" i="7"/>
  <c r="G1887" i="7" s="1"/>
  <c r="C1888" i="7"/>
  <c r="G1888" i="7" s="1"/>
  <c r="C1889" i="7"/>
  <c r="G1889" i="7" s="1"/>
  <c r="C1890" i="7"/>
  <c r="G1890" i="7" s="1"/>
  <c r="C1891" i="7"/>
  <c r="G1891" i="7" s="1"/>
  <c r="C1892" i="7"/>
  <c r="G1892" i="7" s="1"/>
  <c r="C1893" i="7"/>
  <c r="G1893" i="7" s="1"/>
  <c r="C1894" i="7"/>
  <c r="G1894" i="7" s="1"/>
  <c r="C1895" i="7"/>
  <c r="G1895" i="7" s="1"/>
  <c r="C1896" i="7"/>
  <c r="G1896" i="7" s="1"/>
  <c r="C1897" i="7"/>
  <c r="G1897" i="7" s="1"/>
  <c r="C1898" i="7"/>
  <c r="G1898" i="7" s="1"/>
  <c r="C1899" i="7"/>
  <c r="G1899" i="7" s="1"/>
  <c r="C1900" i="7"/>
  <c r="G1900" i="7" s="1"/>
  <c r="C1901" i="7"/>
  <c r="G1901" i="7" s="1"/>
  <c r="C1902" i="7"/>
  <c r="G1902" i="7" s="1"/>
  <c r="C1903" i="7"/>
  <c r="G1903" i="7" s="1"/>
  <c r="C1904" i="7"/>
  <c r="G1904" i="7" s="1"/>
  <c r="C1905" i="7"/>
  <c r="G1905" i="7" s="1"/>
  <c r="C1906" i="7"/>
  <c r="G1906" i="7" s="1"/>
  <c r="C1907" i="7"/>
  <c r="G1907" i="7" s="1"/>
  <c r="C1908" i="7"/>
  <c r="G1908" i="7" s="1"/>
  <c r="C1909" i="7"/>
  <c r="G1909" i="7" s="1"/>
  <c r="C1910" i="7"/>
  <c r="G1910" i="7" s="1"/>
  <c r="C1911" i="7"/>
  <c r="G1911" i="7" s="1"/>
  <c r="C1912" i="7"/>
  <c r="G1912" i="7" s="1"/>
  <c r="C1913" i="7"/>
  <c r="G1913" i="7" s="1"/>
  <c r="C1914" i="7"/>
  <c r="G1914" i="7" s="1"/>
  <c r="C1915" i="7"/>
  <c r="G1915" i="7" s="1"/>
  <c r="C1916" i="7"/>
  <c r="G1916" i="7" s="1"/>
  <c r="C1917" i="7"/>
  <c r="G1917" i="7" s="1"/>
  <c r="C1918" i="7"/>
  <c r="G1918" i="7" s="1"/>
  <c r="C1919" i="7"/>
  <c r="G1919" i="7" s="1"/>
  <c r="C1920" i="7"/>
  <c r="G1920" i="7" s="1"/>
  <c r="C1921" i="7"/>
  <c r="G1921" i="7" s="1"/>
  <c r="C1922" i="7"/>
  <c r="G1922" i="7" s="1"/>
  <c r="C1923" i="7"/>
  <c r="G1923" i="7" s="1"/>
  <c r="C1924" i="7"/>
  <c r="G1924" i="7" s="1"/>
  <c r="C1925" i="7"/>
  <c r="G1925" i="7" s="1"/>
  <c r="C1926" i="7"/>
  <c r="G1926" i="7" s="1"/>
  <c r="C1927" i="7"/>
  <c r="G1927" i="7" s="1"/>
  <c r="C1928" i="7"/>
  <c r="G1928" i="7" s="1"/>
  <c r="C1929" i="7"/>
  <c r="G1929" i="7" s="1"/>
  <c r="C1930" i="7"/>
  <c r="G1930" i="7" s="1"/>
  <c r="C1931" i="7"/>
  <c r="G1931" i="7" s="1"/>
  <c r="C1932" i="7"/>
  <c r="G1932" i="7" s="1"/>
  <c r="C1933" i="7"/>
  <c r="G1933" i="7" s="1"/>
  <c r="C1934" i="7"/>
  <c r="G1934" i="7" s="1"/>
  <c r="C1935" i="7"/>
  <c r="G1935" i="7" s="1"/>
  <c r="C1936" i="7"/>
  <c r="G1936" i="7" s="1"/>
  <c r="C1937" i="7"/>
  <c r="G1937" i="7" s="1"/>
  <c r="C1938" i="7"/>
  <c r="G1938" i="7" s="1"/>
  <c r="C1939" i="7"/>
  <c r="G1939" i="7" s="1"/>
  <c r="C1940" i="7"/>
  <c r="G1940" i="7" s="1"/>
  <c r="C1941" i="7"/>
  <c r="G1941" i="7" s="1"/>
  <c r="C1942" i="7"/>
  <c r="G1942" i="7" s="1"/>
  <c r="C1943" i="7"/>
  <c r="G1943" i="7" s="1"/>
  <c r="C1944" i="7"/>
  <c r="G1944" i="7" s="1"/>
  <c r="C1945" i="7"/>
  <c r="G1945" i="7" s="1"/>
  <c r="C1946" i="7"/>
  <c r="G1946" i="7" s="1"/>
  <c r="C1947" i="7"/>
  <c r="G1947" i="7" s="1"/>
  <c r="C1948" i="7"/>
  <c r="G1948" i="7" s="1"/>
  <c r="C1949" i="7"/>
  <c r="G1949" i="7" s="1"/>
  <c r="C1950" i="7"/>
  <c r="G1950" i="7" s="1"/>
  <c r="C1951" i="7"/>
  <c r="G1951" i="7" s="1"/>
  <c r="C1952" i="7"/>
  <c r="G1952" i="7" s="1"/>
  <c r="C1953" i="7"/>
  <c r="G1953" i="7" s="1"/>
  <c r="C1954" i="7"/>
  <c r="G1954" i="7" s="1"/>
  <c r="C1955" i="7"/>
  <c r="G1955" i="7" s="1"/>
  <c r="C1956" i="7"/>
  <c r="G1956" i="7" s="1"/>
  <c r="C1957" i="7"/>
  <c r="G1957" i="7" s="1"/>
  <c r="C1958" i="7"/>
  <c r="G1958" i="7" s="1"/>
  <c r="C1959" i="7"/>
  <c r="G1959" i="7" s="1"/>
  <c r="C1960" i="7"/>
  <c r="G1960" i="7" s="1"/>
  <c r="C1961" i="7"/>
  <c r="G1961" i="7" s="1"/>
  <c r="C1962" i="7"/>
  <c r="G1962" i="7" s="1"/>
  <c r="C1963" i="7"/>
  <c r="G1963" i="7" s="1"/>
  <c r="C1964" i="7"/>
  <c r="G1964" i="7" s="1"/>
  <c r="C1965" i="7"/>
  <c r="G1965" i="7" s="1"/>
  <c r="C1966" i="7"/>
  <c r="G1966" i="7" s="1"/>
  <c r="C1967" i="7"/>
  <c r="G1967" i="7" s="1"/>
  <c r="C1968" i="7"/>
  <c r="G1968" i="7" s="1"/>
  <c r="C1969" i="7"/>
  <c r="G1969" i="7" s="1"/>
  <c r="C1970" i="7"/>
  <c r="G1970" i="7" s="1"/>
  <c r="C1971" i="7"/>
  <c r="G1971" i="7" s="1"/>
  <c r="C1972" i="7"/>
  <c r="G1972" i="7" s="1"/>
  <c r="C1973" i="7"/>
  <c r="G1973" i="7" s="1"/>
  <c r="C1974" i="7"/>
  <c r="G1974" i="7" s="1"/>
  <c r="C1975" i="7"/>
  <c r="G1975" i="7" s="1"/>
  <c r="C1976" i="7"/>
  <c r="G1976" i="7" s="1"/>
  <c r="C1977" i="7"/>
  <c r="G1977" i="7" s="1"/>
  <c r="C1978" i="7"/>
  <c r="G1978" i="7" s="1"/>
  <c r="C1979" i="7"/>
  <c r="G1979" i="7" s="1"/>
  <c r="C1980" i="7"/>
  <c r="G1980" i="7" s="1"/>
  <c r="C1981" i="7"/>
  <c r="G1981" i="7" s="1"/>
  <c r="C1982" i="7"/>
  <c r="G1982" i="7" s="1"/>
  <c r="C1983" i="7"/>
  <c r="G1983" i="7" s="1"/>
  <c r="C1984" i="7"/>
  <c r="G1984" i="7" s="1"/>
  <c r="C1985" i="7"/>
  <c r="G1985" i="7" s="1"/>
  <c r="C1986" i="7"/>
  <c r="G1986" i="7" s="1"/>
  <c r="C1987" i="7"/>
  <c r="G1987" i="7" s="1"/>
  <c r="C1988" i="7"/>
  <c r="G1988" i="7" s="1"/>
  <c r="C1989" i="7"/>
  <c r="G1989" i="7" s="1"/>
  <c r="C1990" i="7"/>
  <c r="G1990" i="7" s="1"/>
  <c r="C1991" i="7"/>
  <c r="G1991" i="7" s="1"/>
  <c r="C1992" i="7"/>
  <c r="G1992" i="7" s="1"/>
  <c r="C1993" i="7"/>
  <c r="G1993" i="7" s="1"/>
  <c r="C1994" i="7"/>
  <c r="G1994" i="7" s="1"/>
  <c r="C1995" i="7"/>
  <c r="G1995" i="7" s="1"/>
  <c r="C1996" i="7"/>
  <c r="G1996" i="7" s="1"/>
  <c r="C1997" i="7"/>
  <c r="G1997" i="7" s="1"/>
  <c r="C1998" i="7"/>
  <c r="G1998" i="7" s="1"/>
  <c r="C1999" i="7"/>
  <c r="G1999" i="7" s="1"/>
  <c r="C2000" i="7"/>
  <c r="G2000" i="7" s="1"/>
  <c r="C2001" i="7"/>
  <c r="G2001" i="7" s="1"/>
  <c r="C2" i="7"/>
  <c r="G2" i="7" s="1"/>
  <c r="C2" i="12"/>
  <c r="C3" i="12"/>
  <c r="C4"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C205" i="12"/>
  <c r="C206" i="12"/>
  <c r="C207" i="12"/>
  <c r="C208" i="12"/>
  <c r="C209" i="12"/>
  <c r="C210" i="12"/>
  <c r="C211" i="12"/>
  <c r="C212" i="12"/>
  <c r="C213" i="12"/>
  <c r="C214" i="12"/>
  <c r="C215" i="12"/>
  <c r="C216" i="12"/>
  <c r="C217" i="12"/>
  <c r="C218" i="12"/>
  <c r="C219" i="12"/>
  <c r="C220" i="12"/>
  <c r="C221" i="12"/>
  <c r="C222" i="12"/>
  <c r="C223" i="12"/>
  <c r="C224" i="12"/>
  <c r="C225" i="12"/>
  <c r="C226" i="12"/>
  <c r="C227" i="12"/>
  <c r="C228" i="12"/>
  <c r="C229" i="12"/>
  <c r="C230" i="12"/>
  <c r="C231" i="12"/>
  <c r="C232" i="12"/>
  <c r="C233" i="12"/>
  <c r="C234" i="12"/>
  <c r="C235" i="12"/>
  <c r="C236" i="12"/>
  <c r="C237" i="12"/>
  <c r="C238" i="12"/>
  <c r="C239" i="12"/>
  <c r="C240" i="12"/>
  <c r="C241" i="12"/>
  <c r="C242" i="12"/>
  <c r="C243" i="12"/>
  <c r="C244" i="12"/>
  <c r="C245" i="12"/>
  <c r="C246" i="12"/>
  <c r="C247" i="12"/>
  <c r="C248" i="12"/>
  <c r="C249" i="12"/>
  <c r="C250" i="12"/>
  <c r="C251" i="12"/>
  <c r="C252" i="12"/>
  <c r="C253" i="12"/>
  <c r="C254" i="12"/>
  <c r="C255" i="12"/>
  <c r="C256" i="12"/>
  <c r="C257" i="12"/>
  <c r="C258" i="12"/>
  <c r="C259" i="12"/>
  <c r="C260" i="12"/>
  <c r="C261" i="12"/>
  <c r="C262" i="12"/>
  <c r="C263" i="12"/>
  <c r="C264" i="12"/>
  <c r="C265" i="12"/>
  <c r="C266" i="12"/>
  <c r="C267" i="12"/>
  <c r="C268" i="12"/>
  <c r="C269" i="12"/>
  <c r="C270" i="12"/>
  <c r="C271" i="12"/>
  <c r="C272" i="12"/>
  <c r="C273" i="12"/>
  <c r="C274" i="12"/>
  <c r="C275" i="12"/>
  <c r="C276" i="12"/>
  <c r="C277" i="12"/>
  <c r="C278" i="12"/>
  <c r="C279" i="12"/>
  <c r="C280" i="12"/>
  <c r="C281" i="12"/>
  <c r="C282" i="12"/>
  <c r="C283" i="12"/>
  <c r="C284" i="12"/>
  <c r="C285" i="12"/>
  <c r="C286" i="12"/>
  <c r="C287" i="12"/>
  <c r="C288" i="12"/>
  <c r="C289" i="12"/>
  <c r="C290" i="12"/>
  <c r="C291" i="12"/>
  <c r="C292" i="12"/>
  <c r="C293" i="12"/>
  <c r="C294" i="12"/>
  <c r="C295" i="12"/>
  <c r="C296" i="12"/>
  <c r="C297" i="12"/>
  <c r="C298" i="12"/>
  <c r="C299" i="12"/>
  <c r="C300" i="12"/>
  <c r="C301" i="12"/>
  <c r="C302" i="12"/>
  <c r="C303" i="12"/>
  <c r="C304" i="12"/>
  <c r="C305" i="12"/>
  <c r="C306" i="12"/>
  <c r="C307" i="12"/>
  <c r="C308" i="12"/>
  <c r="C309" i="12"/>
  <c r="C310" i="12"/>
  <c r="C311" i="12"/>
  <c r="C312" i="12"/>
  <c r="C313" i="12"/>
  <c r="C314" i="12"/>
  <c r="C315" i="12"/>
  <c r="C316" i="12"/>
  <c r="C317" i="12"/>
  <c r="C318" i="12"/>
  <c r="C319" i="12"/>
  <c r="C320" i="12"/>
  <c r="C321" i="12"/>
  <c r="C322" i="12"/>
  <c r="C323" i="12"/>
  <c r="C324" i="12"/>
  <c r="C325" i="12"/>
  <c r="C326" i="12"/>
  <c r="C327" i="12"/>
  <c r="C328" i="12"/>
  <c r="C329" i="12"/>
  <c r="C330" i="12"/>
  <c r="C331" i="12"/>
  <c r="C332" i="12"/>
  <c r="C333" i="12"/>
  <c r="C334" i="12"/>
  <c r="C335" i="12"/>
  <c r="C336" i="12"/>
  <c r="C337" i="12"/>
  <c r="C338" i="12"/>
  <c r="C339" i="12"/>
  <c r="C340" i="12"/>
  <c r="C341" i="12"/>
  <c r="C342" i="12"/>
  <c r="C343" i="12"/>
  <c r="C344" i="12"/>
  <c r="C345" i="12"/>
  <c r="C346" i="12"/>
  <c r="C347" i="12"/>
  <c r="C348" i="12"/>
  <c r="C349" i="12"/>
  <c r="C350" i="12"/>
  <c r="C351" i="12"/>
  <c r="C352" i="12"/>
  <c r="C353" i="12"/>
  <c r="C354" i="12"/>
  <c r="C355" i="12"/>
  <c r="C356" i="12"/>
  <c r="C357" i="12"/>
  <c r="C358" i="12"/>
  <c r="C359" i="12"/>
  <c r="C360" i="12"/>
  <c r="C361" i="12"/>
  <c r="C362" i="12"/>
  <c r="C363" i="12"/>
  <c r="C364" i="12"/>
  <c r="C365" i="12"/>
  <c r="C366" i="12"/>
  <c r="C367" i="12"/>
  <c r="C368" i="12"/>
  <c r="C369" i="12"/>
  <c r="C370" i="12"/>
  <c r="C371" i="12"/>
  <c r="C372" i="12"/>
  <c r="C373" i="12"/>
  <c r="C374" i="12"/>
  <c r="C375" i="12"/>
  <c r="C376" i="12"/>
  <c r="C377" i="12"/>
  <c r="C378" i="12"/>
  <c r="C379" i="12"/>
  <c r="C380" i="12"/>
  <c r="C381" i="12"/>
  <c r="C382" i="12"/>
  <c r="C383" i="12"/>
  <c r="C384" i="12"/>
  <c r="C385" i="12"/>
  <c r="C386" i="12"/>
  <c r="C387" i="12"/>
  <c r="C388" i="12"/>
  <c r="C389" i="12"/>
  <c r="C390" i="12"/>
  <c r="C391" i="12"/>
  <c r="C392" i="12"/>
  <c r="C393" i="12"/>
  <c r="C394" i="12"/>
  <c r="C395" i="12"/>
  <c r="C396" i="12"/>
  <c r="C397" i="12"/>
  <c r="C398" i="12"/>
  <c r="C399" i="12"/>
  <c r="C400" i="12"/>
  <c r="C401" i="12"/>
  <c r="C402" i="12"/>
  <c r="C403" i="12"/>
  <c r="C404" i="12"/>
  <c r="C405" i="12"/>
  <c r="C406" i="12"/>
  <c r="C407" i="12"/>
  <c r="C408" i="12"/>
  <c r="C409" i="12"/>
  <c r="C410" i="12"/>
  <c r="C411" i="12"/>
  <c r="C412" i="12"/>
  <c r="C413" i="12"/>
  <c r="C414" i="12"/>
  <c r="C415" i="12"/>
  <c r="C416" i="12"/>
  <c r="C417" i="12"/>
  <c r="C418" i="12"/>
  <c r="C419" i="12"/>
  <c r="C420" i="12"/>
  <c r="C421" i="12"/>
  <c r="C422" i="12"/>
  <c r="C423" i="12"/>
  <c r="C424" i="12"/>
  <c r="C425" i="12"/>
  <c r="C426" i="12"/>
  <c r="C427" i="12"/>
  <c r="C428" i="12"/>
  <c r="C429" i="12"/>
  <c r="C430" i="12"/>
  <c r="C431" i="12"/>
  <c r="C432" i="12"/>
  <c r="C433" i="12"/>
  <c r="C434" i="12"/>
  <c r="C435" i="12"/>
  <c r="C436" i="12"/>
  <c r="C437" i="12"/>
  <c r="C438" i="12"/>
  <c r="C439" i="12"/>
  <c r="C440" i="12"/>
  <c r="C441" i="12"/>
  <c r="C442" i="12"/>
  <c r="C443" i="12"/>
  <c r="C444" i="12"/>
  <c r="C445" i="12"/>
  <c r="C446" i="12"/>
  <c r="C447" i="12"/>
  <c r="C448" i="12"/>
  <c r="C449" i="12"/>
  <c r="C450" i="12"/>
  <c r="C451" i="12"/>
  <c r="C452" i="12"/>
  <c r="C453" i="12"/>
  <c r="C454" i="12"/>
  <c r="C455" i="12"/>
  <c r="C456" i="12"/>
  <c r="C457" i="12"/>
  <c r="C458" i="12"/>
  <c r="C459" i="12"/>
  <c r="C460" i="12"/>
  <c r="C461" i="12"/>
  <c r="C462" i="12"/>
  <c r="C463" i="12"/>
  <c r="C464" i="12"/>
  <c r="C465" i="12"/>
  <c r="C466" i="12"/>
  <c r="C467" i="12"/>
  <c r="C468" i="12"/>
  <c r="C469" i="12"/>
  <c r="C470" i="12"/>
  <c r="C471" i="12"/>
  <c r="C472" i="12"/>
  <c r="C473" i="12"/>
  <c r="C474" i="12"/>
  <c r="C475" i="12"/>
  <c r="C476" i="12"/>
  <c r="C477" i="12"/>
  <c r="C478" i="12"/>
  <c r="C479" i="12"/>
  <c r="C480" i="12"/>
  <c r="C481" i="12"/>
  <c r="C482" i="12"/>
  <c r="C483" i="12"/>
  <c r="C484" i="12"/>
  <c r="C485" i="12"/>
  <c r="C486" i="12"/>
  <c r="C487" i="12"/>
  <c r="C488" i="12"/>
  <c r="C489" i="12"/>
  <c r="C490" i="12"/>
  <c r="C491" i="12"/>
  <c r="C492" i="12"/>
  <c r="C493" i="12"/>
  <c r="C494" i="12"/>
  <c r="C495" i="12"/>
  <c r="C496" i="12"/>
  <c r="C497" i="12"/>
  <c r="C498" i="12"/>
  <c r="C499" i="12"/>
  <c r="C500" i="12"/>
  <c r="C501" i="12"/>
  <c r="C502" i="12"/>
  <c r="C503" i="12"/>
  <c r="C504" i="12"/>
  <c r="C505" i="12"/>
  <c r="C506" i="12"/>
  <c r="C507" i="12"/>
  <c r="C508" i="12"/>
  <c r="C509" i="12"/>
  <c r="C510" i="12"/>
  <c r="C511" i="12"/>
  <c r="C512" i="12"/>
  <c r="C513" i="12"/>
  <c r="C514" i="12"/>
  <c r="C515" i="12"/>
  <c r="C516" i="12"/>
  <c r="C517" i="12"/>
  <c r="C518" i="12"/>
  <c r="C519" i="12"/>
  <c r="C520" i="12"/>
  <c r="C521" i="12"/>
  <c r="C522" i="12"/>
  <c r="C523" i="12"/>
  <c r="C524" i="12"/>
  <c r="C525" i="12"/>
  <c r="C526" i="12"/>
  <c r="C527" i="12"/>
  <c r="C528" i="12"/>
  <c r="C529" i="12"/>
  <c r="C530" i="12"/>
  <c r="C531" i="12"/>
  <c r="C532" i="12"/>
  <c r="C533" i="12"/>
  <c r="C534" i="12"/>
  <c r="C535" i="12"/>
  <c r="C536" i="12"/>
  <c r="C537" i="12"/>
  <c r="C538" i="12"/>
  <c r="C539" i="12"/>
  <c r="C540" i="12"/>
  <c r="C541" i="12"/>
  <c r="C542" i="12"/>
  <c r="C543" i="12"/>
  <c r="C544" i="12"/>
  <c r="C545" i="12"/>
  <c r="C546" i="12"/>
  <c r="C547" i="12"/>
  <c r="C548" i="12"/>
  <c r="C549" i="12"/>
  <c r="C550" i="12"/>
  <c r="C551" i="12"/>
  <c r="C552" i="12"/>
  <c r="C553" i="12"/>
  <c r="C554" i="12"/>
  <c r="C555" i="12"/>
  <c r="C556" i="12"/>
  <c r="C557" i="12"/>
  <c r="C558" i="12"/>
  <c r="C559" i="12"/>
  <c r="C560" i="12"/>
  <c r="C561" i="12"/>
  <c r="C562" i="12"/>
  <c r="C563" i="12"/>
  <c r="C564" i="12"/>
  <c r="C565" i="12"/>
  <c r="C566" i="12"/>
  <c r="C567" i="12"/>
  <c r="C568" i="12"/>
  <c r="C569" i="12"/>
  <c r="C570" i="12"/>
  <c r="C571" i="12"/>
  <c r="C572" i="12"/>
  <c r="C573" i="12"/>
  <c r="C574" i="12"/>
  <c r="C575" i="12"/>
  <c r="C576" i="12"/>
  <c r="C577" i="12"/>
  <c r="C578" i="12"/>
  <c r="C579" i="12"/>
  <c r="C580" i="12"/>
  <c r="C581" i="12"/>
  <c r="C582" i="12"/>
  <c r="C583" i="12"/>
  <c r="C584" i="12"/>
  <c r="C585" i="12"/>
  <c r="C586" i="12"/>
  <c r="C587" i="12"/>
  <c r="C588" i="12"/>
  <c r="C589" i="12"/>
  <c r="C590" i="12"/>
  <c r="C591" i="12"/>
  <c r="C592" i="12"/>
  <c r="C593" i="12"/>
  <c r="C594" i="12"/>
  <c r="C595" i="12"/>
  <c r="C596" i="12"/>
  <c r="C597" i="12"/>
  <c r="C598" i="12"/>
  <c r="C599" i="12"/>
  <c r="C600" i="12"/>
  <c r="C601" i="12"/>
  <c r="C602" i="12"/>
  <c r="C603" i="12"/>
  <c r="C604" i="12"/>
  <c r="C605" i="12"/>
  <c r="C606" i="12"/>
  <c r="C607" i="12"/>
  <c r="C608" i="12"/>
  <c r="C609" i="12"/>
  <c r="C610" i="12"/>
  <c r="C611" i="12"/>
  <c r="C612" i="12"/>
  <c r="C613" i="12"/>
  <c r="C614" i="12"/>
  <c r="C615" i="12"/>
  <c r="C616" i="12"/>
  <c r="C617" i="12"/>
  <c r="C618" i="12"/>
  <c r="C619" i="12"/>
  <c r="C620" i="12"/>
  <c r="C621" i="12"/>
  <c r="C622" i="12"/>
  <c r="C623" i="12"/>
  <c r="C624" i="12"/>
  <c r="C625" i="12"/>
  <c r="C626" i="12"/>
  <c r="C627" i="12"/>
  <c r="C628" i="12"/>
  <c r="C629" i="12"/>
  <c r="C630" i="12"/>
  <c r="C631" i="12"/>
  <c r="C632" i="12"/>
  <c r="C633" i="12"/>
  <c r="C634" i="12"/>
  <c r="C635" i="12"/>
  <c r="C636" i="12"/>
  <c r="C637" i="12"/>
  <c r="C638" i="12"/>
  <c r="C639" i="12"/>
  <c r="C640" i="12"/>
  <c r="C641" i="12"/>
  <c r="C642" i="12"/>
  <c r="C643" i="12"/>
  <c r="C644" i="12"/>
  <c r="C645" i="12"/>
  <c r="C646" i="12"/>
  <c r="C647" i="12"/>
  <c r="C648" i="12"/>
  <c r="C649" i="12"/>
  <c r="C650" i="12"/>
  <c r="C651" i="12"/>
  <c r="C652" i="12"/>
  <c r="C653" i="12"/>
  <c r="C654" i="12"/>
  <c r="C655" i="12"/>
  <c r="C656" i="12"/>
  <c r="C657" i="12"/>
  <c r="C658" i="12"/>
  <c r="C659" i="12"/>
  <c r="C660" i="12"/>
  <c r="C661" i="12"/>
  <c r="C662" i="12"/>
  <c r="C663" i="12"/>
  <c r="C664" i="12"/>
  <c r="C665" i="12"/>
  <c r="C666" i="12"/>
  <c r="C667" i="12"/>
  <c r="C668" i="12"/>
  <c r="C669" i="12"/>
  <c r="C670" i="12"/>
  <c r="C671" i="12"/>
  <c r="C672" i="12"/>
  <c r="C673" i="12"/>
  <c r="C674" i="12"/>
  <c r="C675" i="12"/>
  <c r="C676" i="12"/>
  <c r="C677" i="12"/>
  <c r="C678" i="12"/>
  <c r="C679" i="12"/>
  <c r="C680" i="12"/>
  <c r="C681" i="12"/>
  <c r="C682" i="12"/>
  <c r="C683" i="12"/>
  <c r="C684" i="12"/>
  <c r="C685" i="12"/>
  <c r="C686" i="12"/>
  <c r="C687" i="12"/>
  <c r="C688" i="12"/>
  <c r="C689" i="12"/>
  <c r="C690" i="12"/>
  <c r="C691" i="12"/>
  <c r="C692" i="12"/>
  <c r="C693" i="12"/>
  <c r="C694" i="12"/>
  <c r="C695" i="12"/>
  <c r="C696" i="12"/>
  <c r="C697" i="12"/>
  <c r="C698" i="12"/>
  <c r="C699" i="12"/>
  <c r="C700" i="12"/>
  <c r="C701" i="12"/>
  <c r="C702" i="12"/>
  <c r="C703" i="12"/>
  <c r="C704" i="12"/>
  <c r="C705" i="12"/>
  <c r="C706" i="12"/>
  <c r="C707" i="12"/>
  <c r="C708" i="12"/>
  <c r="C709" i="12"/>
  <c r="C710" i="12"/>
  <c r="C711" i="12"/>
  <c r="C712" i="12"/>
  <c r="C713" i="12"/>
  <c r="C714" i="12"/>
  <c r="C715" i="12"/>
  <c r="C716" i="12"/>
  <c r="C717" i="12"/>
  <c r="C718" i="12"/>
  <c r="C719" i="12"/>
  <c r="C720" i="12"/>
  <c r="C721" i="12"/>
  <c r="C722" i="12"/>
  <c r="C723" i="12"/>
  <c r="C724" i="12"/>
  <c r="C725" i="12"/>
  <c r="C726" i="12"/>
  <c r="C727" i="12"/>
  <c r="C728" i="12"/>
  <c r="C729" i="12"/>
  <c r="C730" i="12"/>
  <c r="C731" i="12"/>
  <c r="C732" i="12"/>
  <c r="C733" i="12"/>
  <c r="C734" i="12"/>
  <c r="C735" i="12"/>
  <c r="C736" i="12"/>
  <c r="C737" i="12"/>
  <c r="C738" i="12"/>
  <c r="C739" i="12"/>
  <c r="C740" i="12"/>
  <c r="C741" i="12"/>
  <c r="C742" i="12"/>
  <c r="C743" i="12"/>
  <c r="C744" i="12"/>
  <c r="C745" i="12"/>
  <c r="C746" i="12"/>
  <c r="C747" i="12"/>
  <c r="C748" i="12"/>
  <c r="C749" i="12"/>
  <c r="C750" i="12"/>
  <c r="C751" i="12"/>
  <c r="C752" i="12"/>
  <c r="C753" i="12"/>
  <c r="C754" i="12"/>
  <c r="C755" i="12"/>
  <c r="C756" i="12"/>
  <c r="C757" i="12"/>
  <c r="C758" i="12"/>
  <c r="C759" i="12"/>
  <c r="C760" i="12"/>
  <c r="C761" i="12"/>
  <c r="C762" i="12"/>
  <c r="C763" i="12"/>
  <c r="C764" i="12"/>
  <c r="C765" i="12"/>
  <c r="C766" i="12"/>
  <c r="C767" i="12"/>
  <c r="C768" i="12"/>
  <c r="C769" i="12"/>
  <c r="C770" i="12"/>
  <c r="C771" i="12"/>
  <c r="C772" i="12"/>
  <c r="C773" i="12"/>
  <c r="C774" i="12"/>
  <c r="C775" i="12"/>
  <c r="C776" i="12"/>
  <c r="C777" i="12"/>
  <c r="C778" i="12"/>
  <c r="C779" i="12"/>
  <c r="C780" i="12"/>
  <c r="C781" i="12"/>
  <c r="C782" i="12"/>
  <c r="C783" i="12"/>
  <c r="C784" i="12"/>
  <c r="C785" i="12"/>
  <c r="C786" i="12"/>
  <c r="C787" i="12"/>
  <c r="C788" i="12"/>
  <c r="C789" i="12"/>
  <c r="C790" i="12"/>
  <c r="C791" i="12"/>
  <c r="C792" i="12"/>
  <c r="C793" i="12"/>
  <c r="C794" i="12"/>
  <c r="C795" i="12"/>
  <c r="C796" i="12"/>
  <c r="C797" i="12"/>
  <c r="C798" i="12"/>
  <c r="C799" i="12"/>
  <c r="C800" i="12"/>
  <c r="C801" i="12"/>
  <c r="C802" i="12"/>
  <c r="C803" i="12"/>
  <c r="C804" i="12"/>
  <c r="C805" i="12"/>
  <c r="C806" i="12"/>
  <c r="C807" i="12"/>
  <c r="C808" i="12"/>
  <c r="C809" i="12"/>
  <c r="C810" i="12"/>
  <c r="C811" i="12"/>
  <c r="C812" i="12"/>
  <c r="C813" i="12"/>
  <c r="C814" i="12"/>
  <c r="C815" i="12"/>
  <c r="C816" i="12"/>
  <c r="C817" i="12"/>
  <c r="C818" i="12"/>
  <c r="C819" i="12"/>
  <c r="C820" i="12"/>
  <c r="C821" i="12"/>
  <c r="C822" i="12"/>
  <c r="C823" i="12"/>
  <c r="C824" i="12"/>
  <c r="C825" i="12"/>
  <c r="C826" i="12"/>
  <c r="C827" i="12"/>
  <c r="C828" i="12"/>
  <c r="C829" i="12"/>
  <c r="C830" i="12"/>
  <c r="C831" i="12"/>
  <c r="C832" i="12"/>
  <c r="C833" i="12"/>
  <c r="C834" i="12"/>
  <c r="C835" i="12"/>
  <c r="C836" i="12"/>
  <c r="C837" i="12"/>
  <c r="C838" i="12"/>
  <c r="C839" i="12"/>
  <c r="C840" i="12"/>
  <c r="C841" i="12"/>
  <c r="C842" i="12"/>
  <c r="C843" i="12"/>
  <c r="C844" i="12"/>
  <c r="C845" i="12"/>
  <c r="C846" i="12"/>
  <c r="C847" i="12"/>
  <c r="C848" i="12"/>
  <c r="C849" i="12"/>
  <c r="C850" i="12"/>
  <c r="C851" i="12"/>
  <c r="C852" i="12"/>
  <c r="C853" i="12"/>
  <c r="C854" i="12"/>
  <c r="C855" i="12"/>
  <c r="C856" i="12"/>
  <c r="C857" i="12"/>
  <c r="C858" i="12"/>
  <c r="C859" i="12"/>
  <c r="C860" i="12"/>
  <c r="C861" i="12"/>
  <c r="C862" i="12"/>
  <c r="C863" i="12"/>
  <c r="C864" i="12"/>
  <c r="C865" i="12"/>
  <c r="C866" i="12"/>
  <c r="C867" i="12"/>
  <c r="C868" i="12"/>
  <c r="C869" i="12"/>
  <c r="C870" i="12"/>
  <c r="C871" i="12"/>
  <c r="C872" i="12"/>
  <c r="C873" i="12"/>
  <c r="C874" i="12"/>
  <c r="C875" i="12"/>
  <c r="C876" i="12"/>
  <c r="C877" i="12"/>
  <c r="C878" i="12"/>
  <c r="C879" i="12"/>
  <c r="C880" i="12"/>
  <c r="C881" i="12"/>
  <c r="C882" i="12"/>
  <c r="C883" i="12"/>
  <c r="C884" i="12"/>
  <c r="C885" i="12"/>
  <c r="C886" i="12"/>
  <c r="C887" i="12"/>
  <c r="C888" i="12"/>
  <c r="C889" i="12"/>
  <c r="C890" i="12"/>
  <c r="C891" i="12"/>
  <c r="C892" i="12"/>
  <c r="C893" i="12"/>
  <c r="C894" i="12"/>
  <c r="C895" i="12"/>
  <c r="C896" i="12"/>
  <c r="C897" i="12"/>
  <c r="C898" i="12"/>
  <c r="C899" i="12"/>
  <c r="C900" i="12"/>
  <c r="C901" i="12"/>
  <c r="C902" i="12"/>
  <c r="C903" i="12"/>
  <c r="C904" i="12"/>
  <c r="C905" i="12"/>
  <c r="C906" i="12"/>
  <c r="C907" i="12"/>
  <c r="C908" i="12"/>
  <c r="C909" i="12"/>
  <c r="C910" i="12"/>
  <c r="C911" i="12"/>
  <c r="C912" i="12"/>
  <c r="C913" i="12"/>
  <c r="C914" i="12"/>
  <c r="C915" i="12"/>
  <c r="C916" i="12"/>
  <c r="C917" i="12"/>
  <c r="C918" i="12"/>
  <c r="C919" i="12"/>
  <c r="C920" i="12"/>
  <c r="C921" i="12"/>
  <c r="C922" i="12"/>
  <c r="C923" i="12"/>
  <c r="C924" i="12"/>
  <c r="C925" i="12"/>
  <c r="C926" i="12"/>
  <c r="C927" i="12"/>
  <c r="C928" i="12"/>
  <c r="C929" i="12"/>
  <c r="C930" i="12"/>
  <c r="C931" i="12"/>
  <c r="C932" i="12"/>
  <c r="C933" i="12"/>
  <c r="C934" i="12"/>
  <c r="C935" i="12"/>
  <c r="C936" i="12"/>
  <c r="C937" i="12"/>
  <c r="C938" i="12"/>
  <c r="C939" i="12"/>
  <c r="C940" i="12"/>
  <c r="C941" i="12"/>
  <c r="C942" i="12"/>
  <c r="C943" i="12"/>
  <c r="C944" i="12"/>
  <c r="C945" i="12"/>
  <c r="C946" i="12"/>
  <c r="C947" i="12"/>
  <c r="C948" i="12"/>
  <c r="C949" i="12"/>
  <c r="C950" i="12"/>
  <c r="C951" i="12"/>
  <c r="C952" i="12"/>
  <c r="C953" i="12"/>
  <c r="C954" i="12"/>
  <c r="C955" i="12"/>
  <c r="C956" i="12"/>
  <c r="C957" i="12"/>
  <c r="C958" i="12"/>
  <c r="C959" i="12"/>
  <c r="C960" i="12"/>
  <c r="C961" i="12"/>
  <c r="C962" i="12"/>
  <c r="C963" i="12"/>
  <c r="C964" i="12"/>
  <c r="C965" i="12"/>
  <c r="C966" i="12"/>
  <c r="C967" i="12"/>
  <c r="C968" i="12"/>
  <c r="C969" i="12"/>
  <c r="C970" i="12"/>
  <c r="C971" i="12"/>
  <c r="C972" i="12"/>
  <c r="C973" i="12"/>
  <c r="C974" i="12"/>
  <c r="C975" i="12"/>
  <c r="C976" i="12"/>
  <c r="C977" i="12"/>
  <c r="C978" i="12"/>
  <c r="C979" i="12"/>
  <c r="C980" i="12"/>
  <c r="C981" i="12"/>
  <c r="C982" i="12"/>
  <c r="C983" i="12"/>
  <c r="C984" i="12"/>
  <c r="C985" i="12"/>
  <c r="C986" i="12"/>
  <c r="C987" i="12"/>
  <c r="C988" i="12"/>
  <c r="C989" i="12"/>
  <c r="C990" i="12"/>
  <c r="C991" i="12"/>
  <c r="C992" i="12"/>
  <c r="C993" i="12"/>
  <c r="C994" i="12"/>
  <c r="C995" i="12"/>
  <c r="C996" i="12"/>
  <c r="C997" i="12"/>
  <c r="C998" i="12"/>
  <c r="C999" i="12"/>
  <c r="C1000" i="12"/>
  <c r="C1001" i="12"/>
  <c r="C1002" i="12"/>
  <c r="C1003" i="12"/>
  <c r="C1004" i="12"/>
  <c r="C1005" i="12"/>
  <c r="C1006" i="12"/>
  <c r="C1007" i="12"/>
  <c r="C1008" i="12"/>
  <c r="C1009" i="12"/>
  <c r="C1010" i="12"/>
  <c r="C1011" i="12"/>
  <c r="C1012" i="12"/>
  <c r="C1013" i="12"/>
  <c r="C1014" i="12"/>
  <c r="C1015" i="12"/>
  <c r="C1016" i="12"/>
  <c r="C1017" i="12"/>
  <c r="C1018" i="12"/>
  <c r="C1019" i="12"/>
  <c r="C1020" i="12"/>
  <c r="C1021" i="12"/>
  <c r="C1022" i="12"/>
  <c r="C1023" i="12"/>
  <c r="C1024" i="12"/>
  <c r="C1025" i="12"/>
  <c r="C1026" i="12"/>
  <c r="C1027" i="12"/>
  <c r="C1028" i="12"/>
  <c r="C1029" i="12"/>
  <c r="C1030" i="12"/>
  <c r="C1031" i="12"/>
  <c r="C1032" i="12"/>
  <c r="C1033" i="12"/>
  <c r="C1034" i="12"/>
  <c r="C1035" i="12"/>
  <c r="C1036" i="12"/>
  <c r="C1037" i="12"/>
  <c r="C1038" i="12"/>
  <c r="C1039" i="12"/>
  <c r="C1040" i="12"/>
  <c r="C1041" i="12"/>
  <c r="C1042" i="12"/>
  <c r="C1043" i="12"/>
  <c r="C1044" i="12"/>
  <c r="C1045" i="12"/>
  <c r="C1046" i="12"/>
  <c r="C1047" i="12"/>
  <c r="C1048" i="12"/>
  <c r="C1049" i="12"/>
  <c r="C1050" i="12"/>
  <c r="C1051" i="12"/>
  <c r="C1052" i="12"/>
  <c r="C1053" i="12"/>
  <c r="C1054" i="12"/>
  <c r="C1055" i="12"/>
  <c r="C1056" i="12"/>
  <c r="C1057" i="12"/>
  <c r="C1058" i="12"/>
  <c r="C1059" i="12"/>
  <c r="C1060" i="12"/>
  <c r="C1061" i="12"/>
  <c r="C1062" i="12"/>
  <c r="C1063" i="12"/>
  <c r="C1064" i="12"/>
  <c r="C1065" i="12"/>
  <c r="C1066" i="12"/>
  <c r="C1067" i="12"/>
  <c r="C1068" i="12"/>
  <c r="C1069" i="12"/>
  <c r="C1070" i="12"/>
  <c r="C1071" i="12"/>
  <c r="C1072" i="12"/>
  <c r="C1073" i="12"/>
  <c r="C1074" i="12"/>
  <c r="C1075" i="12"/>
  <c r="C1076" i="12"/>
  <c r="C1077" i="12"/>
  <c r="C1078" i="12"/>
  <c r="C1079" i="12"/>
  <c r="C1080" i="12"/>
  <c r="C1081" i="12"/>
  <c r="C1082" i="12"/>
  <c r="C1083" i="12"/>
  <c r="C1084" i="12"/>
  <c r="C1085" i="12"/>
  <c r="C1086" i="12"/>
  <c r="C1087" i="12"/>
  <c r="C1088" i="12"/>
  <c r="C1089" i="12"/>
  <c r="C1090" i="12"/>
  <c r="C1091" i="12"/>
  <c r="C1092" i="12"/>
  <c r="C1093" i="12"/>
  <c r="C1094" i="12"/>
  <c r="C1095" i="12"/>
  <c r="C1096" i="12"/>
  <c r="C1097" i="12"/>
  <c r="C1098" i="12"/>
  <c r="C1099" i="12"/>
  <c r="C1100" i="12"/>
  <c r="C1101" i="12"/>
  <c r="C1102" i="12"/>
  <c r="C1103" i="12"/>
  <c r="C1104" i="12"/>
  <c r="C1105" i="12"/>
  <c r="C1106" i="12"/>
  <c r="C1107" i="12"/>
  <c r="C1108" i="12"/>
  <c r="C1109" i="12"/>
  <c r="C1110" i="12"/>
  <c r="C1111" i="12"/>
  <c r="C1112" i="12"/>
  <c r="C1113" i="12"/>
  <c r="C1114" i="12"/>
  <c r="C1115" i="12"/>
  <c r="C1116" i="12"/>
  <c r="C1117" i="12"/>
  <c r="C1118" i="12"/>
  <c r="C1119" i="12"/>
  <c r="C1120" i="12"/>
  <c r="C1121" i="12"/>
  <c r="C1122" i="12"/>
  <c r="C1123" i="12"/>
  <c r="C1124" i="12"/>
  <c r="C1125" i="12"/>
  <c r="C1126" i="12"/>
  <c r="C1127" i="12"/>
  <c r="C1128" i="12"/>
  <c r="C1129" i="12"/>
  <c r="C1130" i="12"/>
  <c r="C1131" i="12"/>
  <c r="C1132" i="12"/>
  <c r="C1133" i="12"/>
  <c r="C1134" i="12"/>
  <c r="C1135" i="12"/>
  <c r="C1136" i="12"/>
  <c r="C1137" i="12"/>
  <c r="C1138" i="12"/>
  <c r="C1139" i="12"/>
  <c r="C1140" i="12"/>
  <c r="C1141" i="12"/>
  <c r="C1142" i="12"/>
  <c r="C1143" i="12"/>
  <c r="C1144" i="12"/>
  <c r="C1145" i="12"/>
  <c r="C1146" i="12"/>
  <c r="C1147" i="12"/>
  <c r="C1148" i="12"/>
  <c r="C1149" i="12"/>
  <c r="C1150" i="12"/>
  <c r="C1151" i="12"/>
  <c r="C1152" i="12"/>
  <c r="C1153" i="12"/>
  <c r="C1154" i="12"/>
  <c r="C1155" i="12"/>
  <c r="C1156" i="12"/>
  <c r="C1157" i="12"/>
  <c r="C1158" i="12"/>
  <c r="C1159" i="12"/>
  <c r="C1160" i="12"/>
  <c r="C1161" i="12"/>
  <c r="C1162" i="12"/>
  <c r="C1163" i="12"/>
  <c r="C1164" i="12"/>
  <c r="C1165" i="12"/>
  <c r="C1166" i="12"/>
  <c r="C1167" i="12"/>
  <c r="C1168" i="12"/>
  <c r="C1169" i="12"/>
  <c r="C1170" i="12"/>
  <c r="C1171" i="12"/>
  <c r="C1172" i="12"/>
  <c r="C1173" i="12"/>
  <c r="C1174" i="12"/>
  <c r="C1175" i="12"/>
  <c r="C1176" i="12"/>
  <c r="C1177" i="12"/>
  <c r="C1178" i="12"/>
  <c r="C1179" i="12"/>
  <c r="C1180" i="12"/>
  <c r="C1181" i="12"/>
  <c r="C1182" i="12"/>
  <c r="C1183" i="12"/>
  <c r="C1184" i="12"/>
  <c r="C1185" i="12"/>
  <c r="C1186" i="12"/>
  <c r="C1187" i="12"/>
  <c r="C1188" i="12"/>
  <c r="C1189" i="12"/>
  <c r="C1190" i="12"/>
  <c r="C1191" i="12"/>
  <c r="C1192" i="12"/>
  <c r="C1193" i="12"/>
  <c r="C1194" i="12"/>
  <c r="C1195" i="12"/>
  <c r="C1196" i="12"/>
  <c r="C1197" i="12"/>
  <c r="C1198" i="12"/>
  <c r="C1199" i="12"/>
  <c r="C1200" i="12"/>
  <c r="C1201" i="12"/>
  <c r="C1202" i="12"/>
  <c r="C1203" i="12"/>
  <c r="C1204" i="12"/>
  <c r="C1205" i="12"/>
  <c r="C1206" i="12"/>
  <c r="C1207" i="12"/>
  <c r="C1208" i="12"/>
  <c r="C1209" i="12"/>
  <c r="C1210" i="12"/>
  <c r="C1211" i="12"/>
  <c r="C1212" i="12"/>
  <c r="C1213" i="12"/>
  <c r="C1214" i="12"/>
  <c r="C1215" i="12"/>
  <c r="C1216" i="12"/>
  <c r="C1217" i="12"/>
  <c r="C1218" i="12"/>
  <c r="C1219" i="12"/>
  <c r="C1220" i="12"/>
  <c r="C1221" i="12"/>
  <c r="C1222" i="12"/>
  <c r="C1223" i="12"/>
  <c r="C1224" i="12"/>
  <c r="C1225" i="12"/>
  <c r="C1226" i="12"/>
  <c r="C1227" i="12"/>
  <c r="C1228" i="12"/>
  <c r="C1229" i="12"/>
  <c r="C1230" i="12"/>
  <c r="C1231" i="12"/>
  <c r="C1232" i="12"/>
  <c r="C1233" i="12"/>
  <c r="C1234" i="12"/>
  <c r="C1235" i="12"/>
  <c r="C1236" i="12"/>
  <c r="C1237" i="12"/>
  <c r="C1238" i="12"/>
  <c r="C1239" i="12"/>
  <c r="C1240" i="12"/>
  <c r="C1241" i="12"/>
  <c r="C1242" i="12"/>
  <c r="C1243" i="12"/>
  <c r="C1244" i="12"/>
  <c r="C1245" i="12"/>
  <c r="C1246" i="12"/>
  <c r="C1247" i="12"/>
  <c r="C1248" i="12"/>
  <c r="C1249" i="12"/>
  <c r="C1250" i="12"/>
  <c r="C1251" i="12"/>
  <c r="C1252" i="12"/>
  <c r="C1253" i="12"/>
  <c r="C1254" i="12"/>
  <c r="C1255" i="12"/>
  <c r="C1256" i="12"/>
  <c r="C1257" i="12"/>
  <c r="C1258" i="12"/>
  <c r="C1259" i="12"/>
  <c r="C1260" i="12"/>
  <c r="C1261" i="12"/>
  <c r="C1262" i="12"/>
  <c r="C1263" i="12"/>
  <c r="C1264" i="12"/>
  <c r="C1265" i="12"/>
  <c r="C1266" i="12"/>
  <c r="C1267" i="12"/>
  <c r="C1268" i="12"/>
  <c r="C1269" i="12"/>
  <c r="C1270" i="12"/>
  <c r="C1271" i="12"/>
  <c r="C1272" i="12"/>
  <c r="C1273" i="12"/>
  <c r="C1274" i="12"/>
  <c r="C1275" i="12"/>
  <c r="C1276" i="12"/>
  <c r="C1277" i="12"/>
  <c r="C1278" i="12"/>
  <c r="C1279" i="12"/>
  <c r="C1280" i="12"/>
  <c r="C1281" i="12"/>
  <c r="C1282" i="12"/>
  <c r="C1283" i="12"/>
  <c r="C1284" i="12"/>
  <c r="C1285" i="12"/>
  <c r="C1286" i="12"/>
  <c r="C1287" i="12"/>
  <c r="C1288" i="12"/>
  <c r="C1289" i="12"/>
  <c r="C1290" i="12"/>
  <c r="C1291" i="12"/>
  <c r="C1292" i="12"/>
  <c r="C1293" i="12"/>
  <c r="C1294" i="12"/>
  <c r="C1295" i="12"/>
  <c r="C1296" i="12"/>
  <c r="C1297" i="12"/>
  <c r="C1298" i="12"/>
  <c r="C1299" i="12"/>
  <c r="C1300" i="12"/>
  <c r="C1301" i="12"/>
  <c r="C1302" i="12"/>
  <c r="C1303" i="12"/>
  <c r="C1304" i="12"/>
  <c r="C1305" i="12"/>
  <c r="C1306" i="12"/>
  <c r="C1307" i="12"/>
  <c r="C1308" i="12"/>
  <c r="C1309" i="12"/>
  <c r="C1310" i="12"/>
  <c r="C1311" i="12"/>
  <c r="C1312" i="12"/>
  <c r="C1313" i="12"/>
  <c r="C1314" i="12"/>
  <c r="C1315" i="12"/>
  <c r="C1316" i="12"/>
  <c r="C1317" i="12"/>
  <c r="C1318" i="12"/>
  <c r="C1319" i="12"/>
  <c r="C1320" i="12"/>
  <c r="C1321" i="12"/>
  <c r="C1322" i="12"/>
  <c r="C1323" i="12"/>
  <c r="C1324" i="12"/>
  <c r="C1325" i="12"/>
  <c r="C1326" i="12"/>
  <c r="C1327" i="12"/>
  <c r="C1328" i="12"/>
  <c r="C1329" i="12"/>
  <c r="C1330" i="12"/>
  <c r="C1331" i="12"/>
  <c r="C1332" i="12"/>
  <c r="C1333" i="12"/>
  <c r="C1334" i="12"/>
  <c r="C1335" i="12"/>
  <c r="C1336" i="12"/>
  <c r="C1337" i="12"/>
  <c r="C1338" i="12"/>
  <c r="C1339" i="12"/>
  <c r="C1340" i="12"/>
  <c r="C1341" i="12"/>
  <c r="C1342" i="12"/>
  <c r="C1343" i="12"/>
  <c r="C1344" i="12"/>
  <c r="C1345" i="12"/>
  <c r="C1346" i="12"/>
  <c r="C1347" i="12"/>
  <c r="C1348" i="12"/>
  <c r="C1349" i="12"/>
  <c r="C1350" i="12"/>
  <c r="C1351" i="12"/>
  <c r="C1352" i="12"/>
  <c r="C1353" i="12"/>
  <c r="C1354" i="12"/>
  <c r="C1355" i="12"/>
  <c r="C1356" i="12"/>
  <c r="C1357" i="12"/>
  <c r="C1358" i="12"/>
  <c r="C1359" i="12"/>
  <c r="C1360" i="12"/>
  <c r="C1361" i="12"/>
  <c r="C1362" i="12"/>
  <c r="C1363" i="12"/>
  <c r="C1364" i="12"/>
  <c r="C1365" i="12"/>
  <c r="C1366" i="12"/>
  <c r="C1367" i="12"/>
  <c r="C1368" i="12"/>
  <c r="C1369" i="12"/>
  <c r="C1370" i="12"/>
  <c r="C1371" i="12"/>
  <c r="C1372" i="12"/>
  <c r="C1373" i="12"/>
  <c r="C1374" i="12"/>
  <c r="C1375" i="12"/>
  <c r="C1376" i="12"/>
  <c r="C1377" i="12"/>
  <c r="C1378" i="12"/>
  <c r="C1379" i="12"/>
  <c r="C1380" i="12"/>
  <c r="C1381" i="12"/>
  <c r="C1382" i="12"/>
  <c r="C1383" i="12"/>
  <c r="C1384" i="12"/>
  <c r="C1385" i="12"/>
  <c r="C1386" i="12"/>
  <c r="C1387" i="12"/>
  <c r="C1388" i="12"/>
  <c r="C1389" i="12"/>
  <c r="C1390" i="12"/>
  <c r="C1391" i="12"/>
  <c r="C1392" i="12"/>
  <c r="C1393" i="12"/>
  <c r="C1394" i="12"/>
  <c r="C1395" i="12"/>
  <c r="C1396" i="12"/>
  <c r="C1397" i="12"/>
  <c r="C1398" i="12"/>
  <c r="C1399" i="12"/>
  <c r="C1400" i="12"/>
  <c r="C1401" i="12"/>
  <c r="C1402" i="12"/>
  <c r="C1403" i="12"/>
  <c r="C1404" i="12"/>
  <c r="C1405" i="12"/>
  <c r="C1406" i="12"/>
  <c r="C1407" i="12"/>
  <c r="C1408" i="12"/>
  <c r="C1409" i="12"/>
  <c r="C1410" i="12"/>
  <c r="C1411" i="12"/>
  <c r="C1412" i="12"/>
  <c r="C1413" i="12"/>
  <c r="C1414" i="12"/>
  <c r="C1415" i="12"/>
  <c r="C1416" i="12"/>
  <c r="C1417" i="12"/>
  <c r="C1418" i="12"/>
  <c r="C1419" i="12"/>
  <c r="C1420" i="12"/>
  <c r="C1421" i="12"/>
  <c r="C1422" i="12"/>
  <c r="C1423" i="12"/>
  <c r="C1424" i="12"/>
  <c r="C1425" i="12"/>
  <c r="C1426" i="12"/>
  <c r="C1427" i="12"/>
  <c r="C1428" i="12"/>
  <c r="C1429" i="12"/>
  <c r="C1430" i="12"/>
  <c r="C1431" i="12"/>
  <c r="C1432" i="12"/>
  <c r="C1433" i="12"/>
  <c r="C1434" i="12"/>
  <c r="C1435" i="12"/>
  <c r="C1436" i="12"/>
  <c r="C1437" i="12"/>
  <c r="C1438" i="12"/>
  <c r="C1439" i="12"/>
  <c r="C1440" i="12"/>
  <c r="C1441" i="12"/>
  <c r="C1442" i="12"/>
  <c r="C1443" i="12"/>
  <c r="C1444" i="12"/>
  <c r="C1445" i="12"/>
  <c r="C1446" i="12"/>
  <c r="C1447" i="12"/>
  <c r="C1448" i="12"/>
  <c r="C1449" i="12"/>
  <c r="C1450" i="12"/>
  <c r="C1451" i="12"/>
  <c r="C1452" i="12"/>
  <c r="C1453" i="12"/>
  <c r="C1454" i="12"/>
  <c r="C1455" i="12"/>
  <c r="C1456" i="12"/>
  <c r="C1457" i="12"/>
  <c r="C1458" i="12"/>
  <c r="C1459" i="12"/>
  <c r="C1460" i="12"/>
  <c r="C1461" i="12"/>
  <c r="C1462" i="12"/>
  <c r="C1463" i="12"/>
  <c r="C1464" i="12"/>
  <c r="C1465" i="12"/>
  <c r="C1466" i="12"/>
  <c r="C1467" i="12"/>
  <c r="C1468" i="12"/>
  <c r="C1469" i="12"/>
  <c r="C1470" i="12"/>
  <c r="C1471" i="12"/>
  <c r="C1472" i="12"/>
  <c r="C1473" i="12"/>
  <c r="C1474" i="12"/>
  <c r="C1475" i="12"/>
  <c r="C1476" i="12"/>
  <c r="C1477" i="12"/>
  <c r="C1478" i="12"/>
  <c r="C1479" i="12"/>
  <c r="C1480" i="12"/>
  <c r="C1481" i="12"/>
  <c r="C1482" i="12"/>
  <c r="C1483" i="12"/>
  <c r="C1484" i="12"/>
  <c r="C1485" i="12"/>
  <c r="C1486" i="12"/>
  <c r="C1487" i="12"/>
  <c r="C1488" i="12"/>
  <c r="C1489" i="12"/>
  <c r="C1490" i="12"/>
  <c r="C1491" i="12"/>
  <c r="C1492" i="12"/>
  <c r="C1493" i="12"/>
  <c r="C1494" i="12"/>
  <c r="C1495" i="12"/>
  <c r="C1496" i="12"/>
  <c r="C1497" i="12"/>
  <c r="C1498" i="12"/>
  <c r="C1499" i="12"/>
  <c r="C1500" i="12"/>
  <c r="C1501" i="12"/>
  <c r="C1502" i="12"/>
  <c r="C1503" i="12"/>
  <c r="C1504" i="12"/>
  <c r="C1505" i="12"/>
  <c r="C1506" i="12"/>
  <c r="C1507" i="12"/>
  <c r="C1508" i="12"/>
  <c r="C1509" i="12"/>
  <c r="C1510" i="12"/>
  <c r="C1511" i="12"/>
  <c r="C1512" i="12"/>
  <c r="C1513" i="12"/>
  <c r="C1514" i="12"/>
  <c r="C1515" i="12"/>
  <c r="C1516" i="12"/>
  <c r="C1517" i="12"/>
  <c r="C1518" i="12"/>
  <c r="C1519" i="12"/>
  <c r="C1520" i="12"/>
  <c r="C1521" i="12"/>
  <c r="C1522" i="12"/>
  <c r="C1523" i="12"/>
  <c r="C1524" i="12"/>
  <c r="C1525" i="12"/>
  <c r="C1526" i="12"/>
  <c r="C1527" i="12"/>
  <c r="C1528" i="12"/>
  <c r="C1529" i="12"/>
  <c r="C1530" i="12"/>
  <c r="C1531" i="12"/>
  <c r="C1532" i="12"/>
  <c r="C1533" i="12"/>
  <c r="C1534" i="12"/>
  <c r="C1535" i="12"/>
  <c r="C1536" i="12"/>
  <c r="C1537" i="12"/>
  <c r="C1538" i="12"/>
  <c r="C1539" i="12"/>
  <c r="C1540" i="12"/>
  <c r="C1541" i="12"/>
  <c r="C1542" i="12"/>
  <c r="C1543" i="12"/>
  <c r="C1544" i="12"/>
  <c r="C1545" i="12"/>
  <c r="C1546" i="12"/>
  <c r="C1547" i="12"/>
  <c r="C1548" i="12"/>
  <c r="C1549" i="12"/>
  <c r="C1550" i="12"/>
  <c r="C1551" i="12"/>
  <c r="C1552" i="12"/>
  <c r="C1553" i="12"/>
  <c r="C1554" i="12"/>
  <c r="C1555" i="12"/>
  <c r="C1556" i="12"/>
  <c r="C1557" i="12"/>
  <c r="C1558" i="12"/>
  <c r="C1559" i="12"/>
  <c r="C1560" i="12"/>
  <c r="C1561" i="12"/>
  <c r="C1562" i="12"/>
  <c r="C1563" i="12"/>
  <c r="C1564" i="12"/>
  <c r="C1565" i="12"/>
  <c r="C1566" i="12"/>
  <c r="C1567" i="12"/>
  <c r="C1568" i="12"/>
  <c r="C1569" i="12"/>
  <c r="C1570" i="12"/>
  <c r="C1571" i="12"/>
  <c r="C1572" i="12"/>
  <c r="C1573" i="12"/>
  <c r="C1574" i="12"/>
  <c r="C1575" i="12"/>
  <c r="C1576" i="12"/>
  <c r="C1577" i="12"/>
  <c r="C1578" i="12"/>
  <c r="C1579" i="12"/>
  <c r="C1580" i="12"/>
  <c r="C1581" i="12"/>
  <c r="C1582" i="12"/>
  <c r="C1583" i="12"/>
  <c r="C1584" i="12"/>
  <c r="C1585" i="12"/>
  <c r="C1586" i="12"/>
  <c r="C1587" i="12"/>
  <c r="C1588" i="12"/>
  <c r="C1589" i="12"/>
  <c r="C1590" i="12"/>
  <c r="C1591" i="12"/>
  <c r="C1592" i="12"/>
  <c r="C1593" i="12"/>
  <c r="C1594" i="12"/>
  <c r="C1595" i="12"/>
  <c r="C1596" i="12"/>
  <c r="C1597" i="12"/>
  <c r="C1598" i="12"/>
  <c r="C1599" i="12"/>
  <c r="C1600" i="12"/>
  <c r="C1601" i="12"/>
  <c r="C1602" i="12"/>
  <c r="C1603" i="12"/>
  <c r="C1604" i="12"/>
  <c r="C1605" i="12"/>
  <c r="C1606" i="12"/>
  <c r="C1607" i="12"/>
  <c r="C1608" i="12"/>
  <c r="C1609" i="12"/>
  <c r="C1610" i="12"/>
  <c r="C1611" i="12"/>
  <c r="C1612" i="12"/>
  <c r="C1613" i="12"/>
  <c r="C1614" i="12"/>
  <c r="C1615" i="12"/>
  <c r="C1616" i="12"/>
  <c r="C1617" i="12"/>
  <c r="C1618" i="12"/>
  <c r="C1619" i="12"/>
  <c r="C1620" i="12"/>
  <c r="C1621" i="12"/>
  <c r="C1622" i="12"/>
  <c r="C1623" i="12"/>
  <c r="C1624" i="12"/>
  <c r="C1625" i="12"/>
  <c r="C1626" i="12"/>
  <c r="C1627" i="12"/>
  <c r="C1628" i="12"/>
  <c r="C1629" i="12"/>
  <c r="C1630" i="12"/>
  <c r="C1631" i="12"/>
  <c r="C1632" i="12"/>
  <c r="C1633" i="12"/>
  <c r="C1634" i="12"/>
  <c r="C1635" i="12"/>
  <c r="C1636" i="12"/>
  <c r="C1637" i="12"/>
  <c r="C1638" i="12"/>
  <c r="C1639" i="12"/>
  <c r="C1640" i="12"/>
  <c r="C1641" i="12"/>
  <c r="C1642" i="12"/>
  <c r="C1643" i="12"/>
  <c r="C1644" i="12"/>
  <c r="C1645" i="12"/>
  <c r="C1646" i="12"/>
  <c r="C1647" i="12"/>
  <c r="C1648" i="12"/>
  <c r="C1649" i="12"/>
  <c r="C1650" i="12"/>
  <c r="C1651" i="12"/>
  <c r="C1652" i="12"/>
  <c r="C1653" i="12"/>
  <c r="C1654" i="12"/>
  <c r="C1655" i="12"/>
  <c r="C1656" i="12"/>
  <c r="C1657" i="12"/>
  <c r="C1658" i="12"/>
  <c r="C1659" i="12"/>
  <c r="C1660" i="12"/>
  <c r="C1661" i="12"/>
  <c r="C1662" i="12"/>
  <c r="C1663" i="12"/>
  <c r="C1664" i="12"/>
  <c r="C1665" i="12"/>
  <c r="C1666" i="12"/>
  <c r="C1667" i="12"/>
  <c r="C1668" i="12"/>
  <c r="C1669" i="12"/>
  <c r="C1670" i="12"/>
  <c r="C1671" i="12"/>
  <c r="C1672" i="12"/>
  <c r="C1673" i="12"/>
  <c r="C1674" i="12"/>
  <c r="C1675" i="12"/>
  <c r="C1676" i="12"/>
  <c r="C1677" i="12"/>
  <c r="C1678" i="12"/>
  <c r="C1679" i="12"/>
  <c r="C1680" i="12"/>
  <c r="C1681" i="12"/>
  <c r="C1682" i="12"/>
  <c r="C1683" i="12"/>
  <c r="C1684" i="12"/>
  <c r="C1685" i="12"/>
  <c r="C1686" i="12"/>
  <c r="C1687" i="12"/>
  <c r="C1688" i="12"/>
  <c r="C1689" i="12"/>
  <c r="C1690" i="12"/>
  <c r="C1691" i="12"/>
  <c r="C1692" i="12"/>
  <c r="C1693" i="12"/>
  <c r="C1694" i="12"/>
  <c r="C1695" i="12"/>
  <c r="C1696" i="12"/>
  <c r="C1697" i="12"/>
  <c r="C1698" i="12"/>
  <c r="C1699" i="12"/>
  <c r="C1700" i="12"/>
  <c r="C1701" i="12"/>
  <c r="C1702" i="12"/>
  <c r="C1703" i="12"/>
  <c r="C1704" i="12"/>
  <c r="C1705" i="12"/>
  <c r="C1706" i="12"/>
  <c r="C1707" i="12"/>
  <c r="C1708" i="12"/>
  <c r="C1709" i="12"/>
  <c r="C1710" i="12"/>
  <c r="C1711" i="12"/>
  <c r="C1712" i="12"/>
  <c r="C1713" i="12"/>
  <c r="C1714" i="12"/>
  <c r="C1715" i="12"/>
  <c r="C1716" i="12"/>
  <c r="C1717" i="12"/>
  <c r="C1718" i="12"/>
  <c r="C1719" i="12"/>
  <c r="C1720" i="12"/>
  <c r="C1721" i="12"/>
  <c r="C1722" i="12"/>
  <c r="C1723" i="12"/>
  <c r="C1724" i="12"/>
  <c r="C1725" i="12"/>
  <c r="C1726" i="12"/>
  <c r="C1727" i="12"/>
  <c r="C1728" i="12"/>
  <c r="C1729" i="12"/>
  <c r="C1730" i="12"/>
  <c r="C1731" i="12"/>
  <c r="C1732" i="12"/>
  <c r="C1733" i="12"/>
  <c r="C1734" i="12"/>
  <c r="C1735" i="12"/>
  <c r="C1736" i="12"/>
  <c r="C1737" i="12"/>
  <c r="C1738" i="12"/>
  <c r="C1739" i="12"/>
  <c r="C1740" i="12"/>
  <c r="C1741" i="12"/>
  <c r="C1742" i="12"/>
  <c r="C1743" i="12"/>
  <c r="C1744" i="12"/>
  <c r="C1745" i="12"/>
  <c r="C1746" i="12"/>
  <c r="C1747" i="12"/>
  <c r="C1748" i="12"/>
  <c r="C1749" i="12"/>
  <c r="C1750" i="12"/>
  <c r="C1751" i="12"/>
  <c r="C1752" i="12"/>
  <c r="C1753" i="12"/>
  <c r="C1754" i="12"/>
  <c r="C1755" i="12"/>
  <c r="C1756" i="12"/>
  <c r="C1757" i="12"/>
  <c r="C1758" i="12"/>
  <c r="C1759" i="12"/>
  <c r="C1760" i="12"/>
  <c r="C1761" i="12"/>
  <c r="C1762" i="12"/>
  <c r="C1763" i="12"/>
  <c r="C1764" i="12"/>
  <c r="C1765" i="12"/>
  <c r="C1766" i="12"/>
  <c r="C1767" i="12"/>
  <c r="C1768" i="12"/>
  <c r="C1769" i="12"/>
  <c r="C1770" i="12"/>
  <c r="C1771" i="12"/>
  <c r="C1772" i="12"/>
  <c r="C1773" i="12"/>
  <c r="C1774" i="12"/>
  <c r="C1775" i="12"/>
  <c r="C1776" i="12"/>
  <c r="C1777" i="12"/>
  <c r="C1778" i="12"/>
  <c r="C1779" i="12"/>
  <c r="C1780" i="12"/>
  <c r="C1781" i="12"/>
  <c r="C1782" i="12"/>
  <c r="C1783" i="12"/>
  <c r="C1784" i="12"/>
  <c r="C1785" i="12"/>
  <c r="C1786" i="12"/>
  <c r="C1787" i="12"/>
  <c r="C1788" i="12"/>
  <c r="C1789" i="12"/>
  <c r="C1790" i="12"/>
  <c r="C1791" i="12"/>
  <c r="C1792" i="12"/>
  <c r="C1793" i="12"/>
  <c r="C1794" i="12"/>
  <c r="C1795" i="12"/>
  <c r="C1796" i="12"/>
  <c r="C1797" i="12"/>
  <c r="C1798" i="12"/>
  <c r="C1799" i="12"/>
  <c r="C1800" i="12"/>
  <c r="C1801" i="12"/>
  <c r="C1802" i="12"/>
  <c r="C1803" i="12"/>
  <c r="C1804" i="12"/>
  <c r="C1805" i="12"/>
  <c r="C1806" i="12"/>
  <c r="C1807" i="12"/>
  <c r="C1808" i="12"/>
  <c r="C1809" i="12"/>
  <c r="C1810" i="12"/>
  <c r="C1811" i="12"/>
  <c r="C1812" i="12"/>
  <c r="C1813" i="12"/>
  <c r="C1814" i="12"/>
  <c r="C1815" i="12"/>
  <c r="C1816" i="12"/>
  <c r="C1817" i="12"/>
  <c r="C1818" i="12"/>
  <c r="C1819" i="12"/>
  <c r="C1820" i="12"/>
  <c r="C1821" i="12"/>
  <c r="C1822" i="12"/>
  <c r="C1823" i="12"/>
  <c r="C1824" i="12"/>
  <c r="C1825" i="12"/>
  <c r="C1826" i="12"/>
  <c r="C1827" i="12"/>
  <c r="C1828" i="12"/>
  <c r="C1829" i="12"/>
  <c r="C1830" i="12"/>
  <c r="C1831" i="12"/>
  <c r="C1832" i="12"/>
  <c r="C1833" i="12"/>
  <c r="C1834" i="12"/>
  <c r="C1835" i="12"/>
  <c r="C1836" i="12"/>
  <c r="C1837" i="12"/>
  <c r="C1838" i="12"/>
  <c r="C1839" i="12"/>
  <c r="C1840" i="12"/>
  <c r="C1841" i="12"/>
  <c r="C1842" i="12"/>
  <c r="C1843" i="12"/>
  <c r="C1844" i="12"/>
  <c r="C1845" i="12"/>
  <c r="C1846" i="12"/>
  <c r="C1847" i="12"/>
  <c r="C1848" i="12"/>
  <c r="C1849" i="12"/>
  <c r="C1850" i="12"/>
  <c r="C1851" i="12"/>
  <c r="C1852" i="12"/>
  <c r="C1853" i="12"/>
  <c r="C1854" i="12"/>
  <c r="C1855" i="12"/>
  <c r="C1856" i="12"/>
  <c r="C1857" i="12"/>
  <c r="C1858" i="12"/>
  <c r="C1859" i="12"/>
  <c r="C1860" i="12"/>
  <c r="C1861" i="12"/>
  <c r="C1862" i="12"/>
  <c r="C1863" i="12"/>
  <c r="C1864" i="12"/>
  <c r="C1865" i="12"/>
  <c r="C1866" i="12"/>
  <c r="C1867" i="12"/>
  <c r="C1868" i="12"/>
  <c r="C1869" i="12"/>
  <c r="C1870" i="12"/>
  <c r="C1871" i="12"/>
  <c r="C1872" i="12"/>
  <c r="C1873" i="12"/>
  <c r="C1874" i="12"/>
  <c r="C1875" i="12"/>
  <c r="C1876" i="12"/>
  <c r="C1877" i="12"/>
  <c r="C1878" i="12"/>
  <c r="C1879" i="12"/>
  <c r="C1880" i="12"/>
  <c r="C1881" i="12"/>
  <c r="C1882" i="12"/>
  <c r="C1883" i="12"/>
  <c r="C1884" i="12"/>
  <c r="C1885" i="12"/>
  <c r="C1886" i="12"/>
  <c r="C1887" i="12"/>
  <c r="C1888" i="12"/>
  <c r="C1889" i="12"/>
  <c r="C1890" i="12"/>
  <c r="C1891" i="12"/>
  <c r="C1892" i="12"/>
  <c r="C1893" i="12"/>
  <c r="C1894" i="12"/>
  <c r="C1895" i="12"/>
  <c r="C1896" i="12"/>
  <c r="C1897" i="12"/>
  <c r="C1898" i="12"/>
  <c r="C1899" i="12"/>
  <c r="C1900" i="12"/>
  <c r="C1901" i="12"/>
  <c r="C1902" i="12"/>
  <c r="C1903" i="12"/>
  <c r="C1904" i="12"/>
  <c r="C1905" i="12"/>
  <c r="C1906" i="12"/>
  <c r="C1907" i="12"/>
  <c r="C1908" i="12"/>
  <c r="C1909" i="12"/>
  <c r="C1910" i="12"/>
  <c r="C1911" i="12"/>
  <c r="C1912" i="12"/>
  <c r="C1913" i="12"/>
  <c r="C1914" i="12"/>
  <c r="C1915" i="12"/>
  <c r="C1916" i="12"/>
  <c r="C1917" i="12"/>
  <c r="C1918" i="12"/>
  <c r="C1919" i="12"/>
  <c r="C1920" i="12"/>
  <c r="C1921" i="12"/>
  <c r="C1922" i="12"/>
  <c r="C1923" i="12"/>
  <c r="C1924" i="12"/>
  <c r="C1925" i="12"/>
  <c r="C1926" i="12"/>
  <c r="C1927" i="12"/>
  <c r="C1928" i="12"/>
  <c r="C1929" i="12"/>
  <c r="C1930" i="12"/>
  <c r="C1931" i="12"/>
  <c r="C1932" i="12"/>
  <c r="C1933" i="12"/>
  <c r="C1934" i="12"/>
  <c r="C1935" i="12"/>
  <c r="C1936" i="12"/>
  <c r="C1937" i="12"/>
  <c r="C1938" i="12"/>
  <c r="C1939" i="12"/>
  <c r="C1940" i="12"/>
  <c r="C1941" i="12"/>
  <c r="C1942" i="12"/>
  <c r="C1943" i="12"/>
  <c r="C1944" i="12"/>
  <c r="C1945" i="12"/>
  <c r="C1946" i="12"/>
  <c r="C1947" i="12"/>
  <c r="C1948" i="12"/>
  <c r="C1949" i="12"/>
  <c r="C1950" i="12"/>
  <c r="C1951" i="12"/>
  <c r="C1952" i="12"/>
  <c r="C1953" i="12"/>
  <c r="C1954" i="12"/>
  <c r="C1955" i="12"/>
  <c r="C1956" i="12"/>
  <c r="C1957" i="12"/>
  <c r="C1958" i="12"/>
  <c r="C1959" i="12"/>
  <c r="C1960" i="12"/>
  <c r="C1961" i="12"/>
  <c r="C1962" i="12"/>
  <c r="C1963" i="12"/>
  <c r="C1964" i="12"/>
  <c r="C1965" i="12"/>
  <c r="C1966" i="12"/>
  <c r="C1967" i="12"/>
  <c r="C1968" i="12"/>
  <c r="C1969" i="12"/>
  <c r="C1970" i="12"/>
  <c r="C1971" i="12"/>
  <c r="C1972" i="12"/>
  <c r="C1973" i="12"/>
  <c r="C1974" i="12"/>
  <c r="C1975" i="12"/>
  <c r="C1976" i="12"/>
  <c r="C1977" i="12"/>
  <c r="C1978" i="12"/>
  <c r="C1979" i="12"/>
  <c r="C1980" i="12"/>
  <c r="C1981" i="12"/>
  <c r="C1982" i="12"/>
  <c r="C1983" i="12"/>
  <c r="C1984" i="12"/>
  <c r="C1985" i="12"/>
  <c r="C1986" i="12"/>
  <c r="C1987" i="12"/>
  <c r="C1988" i="12"/>
  <c r="C1989" i="12"/>
  <c r="C1990" i="12"/>
  <c r="C1991" i="12"/>
  <c r="C1992" i="12"/>
  <c r="C1993" i="12"/>
  <c r="C1994" i="12"/>
  <c r="C1995" i="12"/>
  <c r="C1996" i="12"/>
  <c r="C1997" i="12"/>
  <c r="C1998" i="12"/>
  <c r="C1999" i="12"/>
  <c r="C2000" i="12"/>
  <c r="C2001" i="12"/>
  <c r="J3" i="7" l="1"/>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663" i="7"/>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2001" i="7"/>
  <c r="J2" i="7"/>
  <c r="C4" i="11" l="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3" i="11"/>
  <c r="D6" i="8" l="1"/>
  <c r="H6" i="8" s="1"/>
  <c r="T5" i="3" l="1"/>
  <c r="T4" i="3"/>
  <c r="S6" i="3"/>
  <c r="S5" i="3"/>
  <c r="S4" i="3"/>
  <c r="T6" i="3"/>
  <c r="U4" i="3"/>
  <c r="V7" i="3"/>
  <c r="V6" i="3"/>
  <c r="V5" i="3"/>
  <c r="V4" i="3"/>
  <c r="U7" i="3"/>
  <c r="U6" i="3"/>
  <c r="U5" i="3"/>
  <c r="I4" i="9"/>
  <c r="I9" i="9"/>
  <c r="I10" i="9"/>
  <c r="I12" i="9"/>
  <c r="I15" i="9"/>
  <c r="I17" i="9"/>
  <c r="I18" i="9"/>
  <c r="I20" i="9"/>
  <c r="I25" i="9"/>
  <c r="I26" i="9"/>
  <c r="I28" i="9"/>
  <c r="I33" i="9"/>
  <c r="I34" i="9"/>
  <c r="I36" i="9"/>
  <c r="I41" i="9"/>
  <c r="I42" i="9"/>
  <c r="I44" i="9"/>
  <c r="I49" i="9"/>
  <c r="I50" i="9"/>
  <c r="I52" i="9"/>
  <c r="I57" i="9"/>
  <c r="I58" i="9"/>
  <c r="I60" i="9"/>
  <c r="I65" i="9"/>
  <c r="I66" i="9"/>
  <c r="I68" i="9"/>
  <c r="I73" i="9"/>
  <c r="I74" i="9"/>
  <c r="I76" i="9"/>
  <c r="I81" i="9"/>
  <c r="I82" i="9"/>
  <c r="I84" i="9"/>
  <c r="I89" i="9"/>
  <c r="I90" i="9"/>
  <c r="I92" i="9"/>
  <c r="I97" i="9"/>
  <c r="I98" i="9"/>
  <c r="I100" i="9"/>
  <c r="I105" i="9"/>
  <c r="I106" i="9"/>
  <c r="I108" i="9"/>
  <c r="I113" i="9"/>
  <c r="I114" i="9"/>
  <c r="I116" i="9"/>
  <c r="I121" i="9"/>
  <c r="I122" i="9"/>
  <c r="I123" i="9"/>
  <c r="I124" i="9"/>
  <c r="I126" i="9"/>
  <c r="I127" i="9"/>
  <c r="I128" i="9"/>
  <c r="I130" i="9"/>
  <c r="I131" i="9"/>
  <c r="I132" i="9"/>
  <c r="I133" i="9"/>
  <c r="I134" i="9"/>
  <c r="I135" i="9"/>
  <c r="I136" i="9"/>
  <c r="I137" i="9"/>
  <c r="I138" i="9"/>
  <c r="I139" i="9"/>
  <c r="I140" i="9"/>
  <c r="I142" i="9"/>
  <c r="I143" i="9"/>
  <c r="I144" i="9"/>
  <c r="I146" i="9"/>
  <c r="I147" i="9"/>
  <c r="I148" i="9"/>
  <c r="I149" i="9"/>
  <c r="I150" i="9"/>
  <c r="I151" i="9"/>
  <c r="I152" i="9"/>
  <c r="I153" i="9"/>
  <c r="I154" i="9"/>
  <c r="I155" i="9"/>
  <c r="I156" i="9"/>
  <c r="I158" i="9"/>
  <c r="I159" i="9"/>
  <c r="I160" i="9"/>
  <c r="I163" i="9"/>
  <c r="I164" i="9"/>
  <c r="I165" i="9"/>
  <c r="I166" i="9"/>
  <c r="I167" i="9"/>
  <c r="I168" i="9"/>
  <c r="I169" i="9"/>
  <c r="I170" i="9"/>
  <c r="I171" i="9"/>
  <c r="I172" i="9"/>
  <c r="I174" i="9"/>
  <c r="I175" i="9"/>
  <c r="I176" i="9"/>
  <c r="I178" i="9"/>
  <c r="I179" i="9"/>
  <c r="I180" i="9"/>
  <c r="I181" i="9"/>
  <c r="I182" i="9"/>
  <c r="I183" i="9"/>
  <c r="I184" i="9"/>
  <c r="I185" i="9"/>
  <c r="I186" i="9"/>
  <c r="I187" i="9"/>
  <c r="I188" i="9"/>
  <c r="I190" i="9"/>
  <c r="I191" i="9"/>
  <c r="I192" i="9"/>
  <c r="I194" i="9"/>
  <c r="I195" i="9"/>
  <c r="I196" i="9"/>
  <c r="I197" i="9"/>
  <c r="I198" i="9"/>
  <c r="I199" i="9"/>
  <c r="I200" i="9"/>
  <c r="I201" i="9"/>
  <c r="I202" i="9"/>
  <c r="I203" i="9"/>
  <c r="I204" i="9"/>
  <c r="I206" i="9"/>
  <c r="I207" i="9"/>
  <c r="I208" i="9"/>
  <c r="I210" i="9"/>
  <c r="I211" i="9"/>
  <c r="I212" i="9"/>
  <c r="I213" i="9"/>
  <c r="I214" i="9"/>
  <c r="I215" i="9"/>
  <c r="I216" i="9"/>
  <c r="I217" i="9"/>
  <c r="I218" i="9"/>
  <c r="I219" i="9"/>
  <c r="I220" i="9"/>
  <c r="I222" i="9"/>
  <c r="I223" i="9"/>
  <c r="I224" i="9"/>
  <c r="I227" i="9"/>
  <c r="I228" i="9"/>
  <c r="I229" i="9"/>
  <c r="I230" i="9"/>
  <c r="I231" i="9"/>
  <c r="I232" i="9"/>
  <c r="I233" i="9"/>
  <c r="I234" i="9"/>
  <c r="I235" i="9"/>
  <c r="I236" i="9"/>
  <c r="I238" i="9"/>
  <c r="I239" i="9"/>
  <c r="I240" i="9"/>
  <c r="I242" i="9"/>
  <c r="I243" i="9"/>
  <c r="I244" i="9"/>
  <c r="I245" i="9"/>
  <c r="I246" i="9"/>
  <c r="I247" i="9"/>
  <c r="I248" i="9"/>
  <c r="I249" i="9"/>
  <c r="I251" i="9"/>
  <c r="I252" i="9"/>
  <c r="I254" i="9"/>
  <c r="I255" i="9"/>
  <c r="I256" i="9"/>
  <c r="I258" i="9"/>
  <c r="I259" i="9"/>
  <c r="I260" i="9"/>
  <c r="I261" i="9"/>
  <c r="I262" i="9"/>
  <c r="I263" i="9"/>
  <c r="I264" i="9"/>
  <c r="I265" i="9"/>
  <c r="I266" i="9"/>
  <c r="I267" i="9"/>
  <c r="I268" i="9"/>
  <c r="I270" i="9"/>
  <c r="I271" i="9"/>
  <c r="I272" i="9"/>
  <c r="I274" i="9"/>
  <c r="I275" i="9"/>
  <c r="I276" i="9"/>
  <c r="I277" i="9"/>
  <c r="I278" i="9"/>
  <c r="I279" i="9"/>
  <c r="I280" i="9"/>
  <c r="I281" i="9"/>
  <c r="I282" i="9"/>
  <c r="I283" i="9"/>
  <c r="I284" i="9"/>
  <c r="I286" i="9"/>
  <c r="I287" i="9"/>
  <c r="I288" i="9"/>
  <c r="I291" i="9"/>
  <c r="I292" i="9"/>
  <c r="I293" i="9"/>
  <c r="I294" i="9"/>
  <c r="I295" i="9"/>
  <c r="I296" i="9"/>
  <c r="I297" i="9"/>
  <c r="I298" i="9"/>
  <c r="I299" i="9"/>
  <c r="I300" i="9"/>
  <c r="I302" i="9"/>
  <c r="I303" i="9"/>
  <c r="I304" i="9"/>
  <c r="I306" i="9"/>
  <c r="I307" i="9"/>
  <c r="I308" i="9"/>
  <c r="I309" i="9"/>
  <c r="I310" i="9"/>
  <c r="I311" i="9"/>
  <c r="I312" i="9"/>
  <c r="I313" i="9"/>
  <c r="I315" i="9"/>
  <c r="I316" i="9"/>
  <c r="I318" i="9"/>
  <c r="I319" i="9"/>
  <c r="I320" i="9"/>
  <c r="I322" i="9"/>
  <c r="I323" i="9"/>
  <c r="I324" i="9"/>
  <c r="I325" i="9"/>
  <c r="I326" i="9"/>
  <c r="I327" i="9"/>
  <c r="I328" i="9"/>
  <c r="I329" i="9"/>
  <c r="I330" i="9"/>
  <c r="I331" i="9"/>
  <c r="I332" i="9"/>
  <c r="I334" i="9"/>
  <c r="I335" i="9"/>
  <c r="I336" i="9"/>
  <c r="I338" i="9"/>
  <c r="I339" i="9"/>
  <c r="I340" i="9"/>
  <c r="I341" i="9"/>
  <c r="I342" i="9"/>
  <c r="I343" i="9"/>
  <c r="I344" i="9"/>
  <c r="I345" i="9"/>
  <c r="I346" i="9"/>
  <c r="I347" i="9"/>
  <c r="I348" i="9"/>
  <c r="I350" i="9"/>
  <c r="I351" i="9"/>
  <c r="I352" i="9"/>
  <c r="I354" i="9"/>
  <c r="I355" i="9"/>
  <c r="I356" i="9"/>
  <c r="I357" i="9"/>
  <c r="I358" i="9"/>
  <c r="I359" i="9"/>
  <c r="I360" i="9"/>
  <c r="I361" i="9"/>
  <c r="I362" i="9"/>
  <c r="I363" i="9"/>
  <c r="I364" i="9"/>
  <c r="I366" i="9"/>
  <c r="I367" i="9"/>
  <c r="I368" i="9"/>
  <c r="I370" i="9"/>
  <c r="I371" i="9"/>
  <c r="I372" i="9"/>
  <c r="I373" i="9"/>
  <c r="I374" i="9"/>
  <c r="I375" i="9"/>
  <c r="I376" i="9"/>
  <c r="I377" i="9"/>
  <c r="I379" i="9"/>
  <c r="I380" i="9"/>
  <c r="I382" i="9"/>
  <c r="I383" i="9"/>
  <c r="I384" i="9"/>
  <c r="I386" i="9"/>
  <c r="I387" i="9"/>
  <c r="I388" i="9"/>
  <c r="I389" i="9"/>
  <c r="I390" i="9"/>
  <c r="I391" i="9"/>
  <c r="I392" i="9"/>
  <c r="I393" i="9"/>
  <c r="I394" i="9"/>
  <c r="I395" i="9"/>
  <c r="I396" i="9"/>
  <c r="I398" i="9"/>
  <c r="I399" i="9"/>
  <c r="I400" i="9"/>
  <c r="I402" i="9"/>
  <c r="I403" i="9"/>
  <c r="I404" i="9"/>
  <c r="I405" i="9"/>
  <c r="I406" i="9"/>
  <c r="I407" i="9"/>
  <c r="I408" i="9"/>
  <c r="I409" i="9"/>
  <c r="I410" i="9"/>
  <c r="I411" i="9"/>
  <c r="I412" i="9"/>
  <c r="I414" i="9"/>
  <c r="I415" i="9"/>
  <c r="I416" i="9"/>
  <c r="I419" i="9"/>
  <c r="I420" i="9"/>
  <c r="I421" i="9"/>
  <c r="I422" i="9"/>
  <c r="I423" i="9"/>
  <c r="I424" i="9"/>
  <c r="I425" i="9"/>
  <c r="I426" i="9"/>
  <c r="I427" i="9"/>
  <c r="I428" i="9"/>
  <c r="I430" i="9"/>
  <c r="I431" i="9"/>
  <c r="I432" i="9"/>
  <c r="I434" i="9"/>
  <c r="I435" i="9"/>
  <c r="I436" i="9"/>
  <c r="I437" i="9"/>
  <c r="I438" i="9"/>
  <c r="I439" i="9"/>
  <c r="I440" i="9"/>
  <c r="I441" i="9"/>
  <c r="I442" i="9"/>
  <c r="I443" i="9"/>
  <c r="I444" i="9"/>
  <c r="I446" i="9"/>
  <c r="I447" i="9"/>
  <c r="I448" i="9"/>
  <c r="I450" i="9"/>
  <c r="I451" i="9"/>
  <c r="I452" i="9"/>
  <c r="I453" i="9"/>
  <c r="I454" i="9"/>
  <c r="I455" i="9"/>
  <c r="I456" i="9"/>
  <c r="I457" i="9"/>
  <c r="I458" i="9"/>
  <c r="I459" i="9"/>
  <c r="I460" i="9"/>
  <c r="I462" i="9"/>
  <c r="I463" i="9"/>
  <c r="I464" i="9"/>
  <c r="I466" i="9"/>
  <c r="I467" i="9"/>
  <c r="I468" i="9"/>
  <c r="I469" i="9"/>
  <c r="I470" i="9"/>
  <c r="I471" i="9"/>
  <c r="I472" i="9"/>
  <c r="I473" i="9"/>
  <c r="I474" i="9"/>
  <c r="I475" i="9"/>
  <c r="I476" i="9"/>
  <c r="I478" i="9"/>
  <c r="I479" i="9"/>
  <c r="I480" i="9"/>
  <c r="I483" i="9"/>
  <c r="I484" i="9"/>
  <c r="I485" i="9"/>
  <c r="I486" i="9"/>
  <c r="I487" i="9"/>
  <c r="I488" i="9"/>
  <c r="I489" i="9"/>
  <c r="I490" i="9"/>
  <c r="I491" i="9"/>
  <c r="I492" i="9"/>
  <c r="I494" i="9"/>
  <c r="I495" i="9"/>
  <c r="I496" i="9"/>
  <c r="I498" i="9"/>
  <c r="I499" i="9"/>
  <c r="I500" i="9"/>
  <c r="I501" i="9"/>
  <c r="I502" i="9"/>
  <c r="I503" i="9"/>
  <c r="I504" i="9"/>
  <c r="I505" i="9"/>
  <c r="I507" i="9"/>
  <c r="I508" i="9"/>
  <c r="I510" i="9"/>
  <c r="I511" i="9"/>
  <c r="I512" i="9"/>
  <c r="I514" i="9"/>
  <c r="I515" i="9"/>
  <c r="I516" i="9"/>
  <c r="I517" i="9"/>
  <c r="I518" i="9"/>
  <c r="I519" i="9"/>
  <c r="I520" i="9"/>
  <c r="I521" i="9"/>
  <c r="I522" i="9"/>
  <c r="I523" i="9"/>
  <c r="I524" i="9"/>
  <c r="I526" i="9"/>
  <c r="I527" i="9"/>
  <c r="I528" i="9"/>
  <c r="I530" i="9"/>
  <c r="I531" i="9"/>
  <c r="I532" i="9"/>
  <c r="I533" i="9"/>
  <c r="I534" i="9"/>
  <c r="I535" i="9"/>
  <c r="I536" i="9"/>
  <c r="I537" i="9"/>
  <c r="I538" i="9"/>
  <c r="I539" i="9"/>
  <c r="I540" i="9"/>
  <c r="I542" i="9"/>
  <c r="I543" i="9"/>
  <c r="I544" i="9"/>
  <c r="I547" i="9"/>
  <c r="I548" i="9"/>
  <c r="I549" i="9"/>
  <c r="I550" i="9"/>
  <c r="I551" i="9"/>
  <c r="I552" i="9"/>
  <c r="I553" i="9"/>
  <c r="I554" i="9"/>
  <c r="I555" i="9"/>
  <c r="I556" i="9"/>
  <c r="I558" i="9"/>
  <c r="I559" i="9"/>
  <c r="I560" i="9"/>
  <c r="I562" i="9"/>
  <c r="I563" i="9"/>
  <c r="I564" i="9"/>
  <c r="I565" i="9"/>
  <c r="I566" i="9"/>
  <c r="I567" i="9"/>
  <c r="I568" i="9"/>
  <c r="I569" i="9"/>
  <c r="I571" i="9"/>
  <c r="I572" i="9"/>
  <c r="I574" i="9"/>
  <c r="I575" i="9"/>
  <c r="I576" i="9"/>
  <c r="I578" i="9"/>
  <c r="I579" i="9"/>
  <c r="I580" i="9"/>
  <c r="I581" i="9"/>
  <c r="I582" i="9"/>
  <c r="I583" i="9"/>
  <c r="I584" i="9"/>
  <c r="I585" i="9"/>
  <c r="I586" i="9"/>
  <c r="I587" i="9"/>
  <c r="I588" i="9"/>
  <c r="I590" i="9"/>
  <c r="I591" i="9"/>
  <c r="I592" i="9"/>
  <c r="I594" i="9"/>
  <c r="I595" i="9"/>
  <c r="I596" i="9"/>
  <c r="I597" i="9"/>
  <c r="I598" i="9"/>
  <c r="I599" i="9"/>
  <c r="I600" i="9"/>
  <c r="I601" i="9"/>
  <c r="I602" i="9"/>
  <c r="I603" i="9"/>
  <c r="I604" i="9"/>
  <c r="I606" i="9"/>
  <c r="I607" i="9"/>
  <c r="I608" i="9"/>
  <c r="I610" i="9"/>
  <c r="I611" i="9"/>
  <c r="I612" i="9"/>
  <c r="I613" i="9"/>
  <c r="I614" i="9"/>
  <c r="I615" i="9"/>
  <c r="I616" i="9"/>
  <c r="I617" i="9"/>
  <c r="I618" i="9"/>
  <c r="I619" i="9"/>
  <c r="I620" i="9"/>
  <c r="I622" i="9"/>
  <c r="I623" i="9"/>
  <c r="I624" i="9"/>
  <c r="I626" i="9"/>
  <c r="I627" i="9"/>
  <c r="I628" i="9"/>
  <c r="I629" i="9"/>
  <c r="I630" i="9"/>
  <c r="I631" i="9"/>
  <c r="I632" i="9"/>
  <c r="I633" i="9"/>
  <c r="I635" i="9"/>
  <c r="I636" i="9"/>
  <c r="I638" i="9"/>
  <c r="I639" i="9"/>
  <c r="I640" i="9"/>
  <c r="I642" i="9"/>
  <c r="I643" i="9"/>
  <c r="I644" i="9"/>
  <c r="I645" i="9"/>
  <c r="I646" i="9"/>
  <c r="I647" i="9"/>
  <c r="I648" i="9"/>
  <c r="I649" i="9"/>
  <c r="I650" i="9"/>
  <c r="I651" i="9"/>
  <c r="I652" i="9"/>
  <c r="I654" i="9"/>
  <c r="I655" i="9"/>
  <c r="I656" i="9"/>
  <c r="I658" i="9"/>
  <c r="I659" i="9"/>
  <c r="I660" i="9"/>
  <c r="I661" i="9"/>
  <c r="I662" i="9"/>
  <c r="I663" i="9"/>
  <c r="I664" i="9"/>
  <c r="I665" i="9"/>
  <c r="I666" i="9"/>
  <c r="I667" i="9"/>
  <c r="I668" i="9"/>
  <c r="I670" i="9"/>
  <c r="I671" i="9"/>
  <c r="I672" i="9"/>
  <c r="I675" i="9"/>
  <c r="I676" i="9"/>
  <c r="I677" i="9"/>
  <c r="I678" i="9"/>
  <c r="I679" i="9"/>
  <c r="I680" i="9"/>
  <c r="I681" i="9"/>
  <c r="I682" i="9"/>
  <c r="I683" i="9"/>
  <c r="I684" i="9"/>
  <c r="I686" i="9"/>
  <c r="I687" i="9"/>
  <c r="I688" i="9"/>
  <c r="I690" i="9"/>
  <c r="I691" i="9"/>
  <c r="I692" i="9"/>
  <c r="I693" i="9"/>
  <c r="I694" i="9"/>
  <c r="I695" i="9"/>
  <c r="I696" i="9"/>
  <c r="I697" i="9"/>
  <c r="I698" i="9"/>
  <c r="I699" i="9"/>
  <c r="I700" i="9"/>
  <c r="I702" i="9"/>
  <c r="I703" i="9"/>
  <c r="I704" i="9"/>
  <c r="I706" i="9"/>
  <c r="I707" i="9"/>
  <c r="I708" i="9"/>
  <c r="I709" i="9"/>
  <c r="I710" i="9"/>
  <c r="I711" i="9"/>
  <c r="I712" i="9"/>
  <c r="I713" i="9"/>
  <c r="I714" i="9"/>
  <c r="I715" i="9"/>
  <c r="I716" i="9"/>
  <c r="I718" i="9"/>
  <c r="I719" i="9"/>
  <c r="I720" i="9"/>
  <c r="I722" i="9"/>
  <c r="I723" i="9"/>
  <c r="I724" i="9"/>
  <c r="I725" i="9"/>
  <c r="I726" i="9"/>
  <c r="I727" i="9"/>
  <c r="I728" i="9"/>
  <c r="I729" i="9"/>
  <c r="I730" i="9"/>
  <c r="I731" i="9"/>
  <c r="I732" i="9"/>
  <c r="I734" i="9"/>
  <c r="I735" i="9"/>
  <c r="I736" i="9"/>
  <c r="I739" i="9"/>
  <c r="I740" i="9"/>
  <c r="I741" i="9"/>
  <c r="I742" i="9"/>
  <c r="I743" i="9"/>
  <c r="I744" i="9"/>
  <c r="I745" i="9"/>
  <c r="I746" i="9"/>
  <c r="I747" i="9"/>
  <c r="I748" i="9"/>
  <c r="I750" i="9"/>
  <c r="I751" i="9"/>
  <c r="I752" i="9"/>
  <c r="I754" i="9"/>
  <c r="I755" i="9"/>
  <c r="I756" i="9"/>
  <c r="I757" i="9"/>
  <c r="I758" i="9"/>
  <c r="I759" i="9"/>
  <c r="I760" i="9"/>
  <c r="I761" i="9"/>
  <c r="I763" i="9"/>
  <c r="I764" i="9"/>
  <c r="I766" i="9"/>
  <c r="I767" i="9"/>
  <c r="I768" i="9"/>
  <c r="I770" i="9"/>
  <c r="I771" i="9"/>
  <c r="I772" i="9"/>
  <c r="I773" i="9"/>
  <c r="I774" i="9"/>
  <c r="I775" i="9"/>
  <c r="I776" i="9"/>
  <c r="I777" i="9"/>
  <c r="I778" i="9"/>
  <c r="I779" i="9"/>
  <c r="I780" i="9"/>
  <c r="I782" i="9"/>
  <c r="I783" i="9"/>
  <c r="I784" i="9"/>
  <c r="I786" i="9"/>
  <c r="I787" i="9"/>
  <c r="I788" i="9"/>
  <c r="I789" i="9"/>
  <c r="I790" i="9"/>
  <c r="I791" i="9"/>
  <c r="I792" i="9"/>
  <c r="I793" i="9"/>
  <c r="I794" i="9"/>
  <c r="I795" i="9"/>
  <c r="I796" i="9"/>
  <c r="I798" i="9"/>
  <c r="I799" i="9"/>
  <c r="I800" i="9"/>
  <c r="I803" i="9"/>
  <c r="I804" i="9"/>
  <c r="I805" i="9"/>
  <c r="I806" i="9"/>
  <c r="I807" i="9"/>
  <c r="I808" i="9"/>
  <c r="I809" i="9"/>
  <c r="I810" i="9"/>
  <c r="I811" i="9"/>
  <c r="I812" i="9"/>
  <c r="I814" i="9"/>
  <c r="I815" i="9"/>
  <c r="I816" i="9"/>
  <c r="I818" i="9"/>
  <c r="I819" i="9"/>
  <c r="I820" i="9"/>
  <c r="I821" i="9"/>
  <c r="I822" i="9"/>
  <c r="I823" i="9"/>
  <c r="I824" i="9"/>
  <c r="I825" i="9"/>
  <c r="I827" i="9"/>
  <c r="I828" i="9"/>
  <c r="I830" i="9"/>
  <c r="I831" i="9"/>
  <c r="I832" i="9"/>
  <c r="I834" i="9"/>
  <c r="I835" i="9"/>
  <c r="I836" i="9"/>
  <c r="I837" i="9"/>
  <c r="I838" i="9"/>
  <c r="I839" i="9"/>
  <c r="I840" i="9"/>
  <c r="I841" i="9"/>
  <c r="I842" i="9"/>
  <c r="I843" i="9"/>
  <c r="I844" i="9"/>
  <c r="I846" i="9"/>
  <c r="I847" i="9"/>
  <c r="I848" i="9"/>
  <c r="I850" i="9"/>
  <c r="I851" i="9"/>
  <c r="I852" i="9"/>
  <c r="I853" i="9"/>
  <c r="I854" i="9"/>
  <c r="I855" i="9"/>
  <c r="I856" i="9"/>
  <c r="I857" i="9"/>
  <c r="I858" i="9"/>
  <c r="I859" i="9"/>
  <c r="I860" i="9"/>
  <c r="I862" i="9"/>
  <c r="I863" i="9"/>
  <c r="I864" i="9"/>
  <c r="I866" i="9"/>
  <c r="I867" i="9"/>
  <c r="I868" i="9"/>
  <c r="I869" i="9"/>
  <c r="I870" i="9"/>
  <c r="I871" i="9"/>
  <c r="I872" i="9"/>
  <c r="I873" i="9"/>
  <c r="I874" i="9"/>
  <c r="I875" i="9"/>
  <c r="I876" i="9"/>
  <c r="I878" i="9"/>
  <c r="I879" i="9"/>
  <c r="I880" i="9"/>
  <c r="I882" i="9"/>
  <c r="I883" i="9"/>
  <c r="I884" i="9"/>
  <c r="I885" i="9"/>
  <c r="I886" i="9"/>
  <c r="I887" i="9"/>
  <c r="I888" i="9"/>
  <c r="I889" i="9"/>
  <c r="I891" i="9"/>
  <c r="I892" i="9"/>
  <c r="I894" i="9"/>
  <c r="I895" i="9"/>
  <c r="I896" i="9"/>
  <c r="I898" i="9"/>
  <c r="I899" i="9"/>
  <c r="I900" i="9"/>
  <c r="I901" i="9"/>
  <c r="I902" i="9"/>
  <c r="I903" i="9"/>
  <c r="I904" i="9"/>
  <c r="I905" i="9"/>
  <c r="I906" i="9"/>
  <c r="I907" i="9"/>
  <c r="I908" i="9"/>
  <c r="I910" i="9"/>
  <c r="I911" i="9"/>
  <c r="I912" i="9"/>
  <c r="I914" i="9"/>
  <c r="I915" i="9"/>
  <c r="I916" i="9"/>
  <c r="I917" i="9"/>
  <c r="I918" i="9"/>
  <c r="I919" i="9"/>
  <c r="I920" i="9"/>
  <c r="I921" i="9"/>
  <c r="I922" i="9"/>
  <c r="I923" i="9"/>
  <c r="I924" i="9"/>
  <c r="I926" i="9"/>
  <c r="I927" i="9"/>
  <c r="I928" i="9"/>
  <c r="I931" i="9"/>
  <c r="I932" i="9"/>
  <c r="I933" i="9"/>
  <c r="I934" i="9"/>
  <c r="I935" i="9"/>
  <c r="I936" i="9"/>
  <c r="I937" i="9"/>
  <c r="I938" i="9"/>
  <c r="I939" i="9"/>
  <c r="I940" i="9"/>
  <c r="I942" i="9"/>
  <c r="I943" i="9"/>
  <c r="I944" i="9"/>
  <c r="I946" i="9"/>
  <c r="I947" i="9"/>
  <c r="I948" i="9"/>
  <c r="I949" i="9"/>
  <c r="I950" i="9"/>
  <c r="I951" i="9"/>
  <c r="I952" i="9"/>
  <c r="I953" i="9"/>
  <c r="I954" i="9"/>
  <c r="I955" i="9"/>
  <c r="I956" i="9"/>
  <c r="I958" i="9"/>
  <c r="I959" i="9"/>
  <c r="I960" i="9"/>
  <c r="I962" i="9"/>
  <c r="I963" i="9"/>
  <c r="I964" i="9"/>
  <c r="I965" i="9"/>
  <c r="I966" i="9"/>
  <c r="I967" i="9"/>
  <c r="I968" i="9"/>
  <c r="I969" i="9"/>
  <c r="I970" i="9"/>
  <c r="I971" i="9"/>
  <c r="I972" i="9"/>
  <c r="I974" i="9"/>
  <c r="I975" i="9"/>
  <c r="I976" i="9"/>
  <c r="I978" i="9"/>
  <c r="I979" i="9"/>
  <c r="I980" i="9"/>
  <c r="I981" i="9"/>
  <c r="I982" i="9"/>
  <c r="I983" i="9"/>
  <c r="I984" i="9"/>
  <c r="I985" i="9"/>
  <c r="I986" i="9"/>
  <c r="I987" i="9"/>
  <c r="I988" i="9"/>
  <c r="I990" i="9"/>
  <c r="I991" i="9"/>
  <c r="I992" i="9"/>
  <c r="I995" i="9"/>
  <c r="I996" i="9"/>
  <c r="I997" i="9"/>
  <c r="I998" i="9"/>
  <c r="I999" i="9"/>
  <c r="I1000" i="9"/>
  <c r="I1001" i="9"/>
  <c r="I1002" i="9"/>
  <c r="I1003" i="9"/>
  <c r="I1004" i="9"/>
  <c r="I1006" i="9"/>
  <c r="I1007" i="9"/>
  <c r="I1008" i="9"/>
  <c r="I1010" i="9"/>
  <c r="I1011" i="9"/>
  <c r="I1012" i="9"/>
  <c r="I1013" i="9"/>
  <c r="I1014" i="9"/>
  <c r="I1015" i="9"/>
  <c r="I1016" i="9"/>
  <c r="I1017" i="9"/>
  <c r="I1019" i="9"/>
  <c r="I1020" i="9"/>
  <c r="I1022" i="9"/>
  <c r="I1023" i="9"/>
  <c r="I1024" i="9"/>
  <c r="I1026" i="9"/>
  <c r="I1027" i="9"/>
  <c r="I1028" i="9"/>
  <c r="I1029" i="9"/>
  <c r="I1030" i="9"/>
  <c r="I1031" i="9"/>
  <c r="I1032" i="9"/>
  <c r="I1033" i="9"/>
  <c r="I1034" i="9"/>
  <c r="I1035" i="9"/>
  <c r="I1036" i="9"/>
  <c r="I1038" i="9"/>
  <c r="I1039" i="9"/>
  <c r="I1040" i="9"/>
  <c r="I1042" i="9"/>
  <c r="I1043" i="9"/>
  <c r="I1044" i="9"/>
  <c r="I1045" i="9"/>
  <c r="I1046" i="9"/>
  <c r="I1047" i="9"/>
  <c r="I1048" i="9"/>
  <c r="I1049" i="9"/>
  <c r="I1050" i="9"/>
  <c r="I1051" i="9"/>
  <c r="I1052" i="9"/>
  <c r="I1054" i="9"/>
  <c r="I1055" i="9"/>
  <c r="I1056" i="9"/>
  <c r="I1059" i="9"/>
  <c r="I1060" i="9"/>
  <c r="I1061" i="9"/>
  <c r="I1062" i="9"/>
  <c r="I1063" i="9"/>
  <c r="I1064" i="9"/>
  <c r="I1065" i="9"/>
  <c r="I1066" i="9"/>
  <c r="I1067" i="9"/>
  <c r="I1068" i="9"/>
  <c r="I1070" i="9"/>
  <c r="I1071" i="9"/>
  <c r="I1072" i="9"/>
  <c r="I1074" i="9"/>
  <c r="I1075" i="9"/>
  <c r="I1076" i="9"/>
  <c r="I1077" i="9"/>
  <c r="I1078" i="9"/>
  <c r="I1079" i="9"/>
  <c r="I1080" i="9"/>
  <c r="I1081" i="9"/>
  <c r="I1083" i="9"/>
  <c r="I1084" i="9"/>
  <c r="I1086" i="9"/>
  <c r="I1087" i="9"/>
  <c r="I1088" i="9"/>
  <c r="I1090" i="9"/>
  <c r="I1091" i="9"/>
  <c r="I1092" i="9"/>
  <c r="I1093" i="9"/>
  <c r="I1094" i="9"/>
  <c r="I1095" i="9"/>
  <c r="I1096" i="9"/>
  <c r="I1097" i="9"/>
  <c r="I1098" i="9"/>
  <c r="I1099" i="9"/>
  <c r="I1100" i="9"/>
  <c r="I1102" i="9"/>
  <c r="I1103" i="9"/>
  <c r="I1104" i="9"/>
  <c r="I1106" i="9"/>
  <c r="I1107" i="9"/>
  <c r="I1108" i="9"/>
  <c r="I1109" i="9"/>
  <c r="I1110" i="9"/>
  <c r="I1111" i="9"/>
  <c r="I1112" i="9"/>
  <c r="I1113" i="9"/>
  <c r="I1114" i="9"/>
  <c r="I1115" i="9"/>
  <c r="I1116" i="9"/>
  <c r="I1118" i="9"/>
  <c r="I1119" i="9"/>
  <c r="I1120" i="9"/>
  <c r="I1122" i="9"/>
  <c r="I1123" i="9"/>
  <c r="I1124" i="9"/>
  <c r="I1125" i="9"/>
  <c r="I1126" i="9"/>
  <c r="I1127" i="9"/>
  <c r="I1128" i="9"/>
  <c r="I1129" i="9"/>
  <c r="I1130" i="9"/>
  <c r="I1131" i="9"/>
  <c r="I1132" i="9"/>
  <c r="I1134" i="9"/>
  <c r="I1135" i="9"/>
  <c r="I1136" i="9"/>
  <c r="I1138" i="9"/>
  <c r="I1139" i="9"/>
  <c r="I1140" i="9"/>
  <c r="I1141" i="9"/>
  <c r="I1142" i="9"/>
  <c r="I1143" i="9"/>
  <c r="I1144" i="9"/>
  <c r="I1145" i="9"/>
  <c r="I1147" i="9"/>
  <c r="I1148" i="9"/>
  <c r="I1150" i="9"/>
  <c r="I1151" i="9"/>
  <c r="I1152" i="9"/>
  <c r="I1154" i="9"/>
  <c r="I1155" i="9"/>
  <c r="I1156" i="9"/>
  <c r="I1157" i="9"/>
  <c r="I1158" i="9"/>
  <c r="I1159" i="9"/>
  <c r="I1160" i="9"/>
  <c r="I1161" i="9"/>
  <c r="I1162" i="9"/>
  <c r="I1163" i="9"/>
  <c r="I1164" i="9"/>
  <c r="I1166" i="9"/>
  <c r="I1167" i="9"/>
  <c r="I1168" i="9"/>
  <c r="I1170" i="9"/>
  <c r="I1171" i="9"/>
  <c r="I1172" i="9"/>
  <c r="I1173" i="9"/>
  <c r="I1174" i="9"/>
  <c r="I1175" i="9"/>
  <c r="I1176" i="9"/>
  <c r="I1177" i="9"/>
  <c r="I1178" i="9"/>
  <c r="I1179" i="9"/>
  <c r="I1180" i="9"/>
  <c r="I1182" i="9"/>
  <c r="I1183" i="9"/>
  <c r="I1184" i="9"/>
  <c r="I1187" i="9"/>
  <c r="I1188" i="9"/>
  <c r="I1189" i="9"/>
  <c r="I1190" i="9"/>
  <c r="I1191" i="9"/>
  <c r="I1192" i="9"/>
  <c r="I1193" i="9"/>
  <c r="I1194" i="9"/>
  <c r="I1195" i="9"/>
  <c r="I1196" i="9"/>
  <c r="I1198" i="9"/>
  <c r="I1199" i="9"/>
  <c r="I1200" i="9"/>
  <c r="I1202" i="9"/>
  <c r="I1203" i="9"/>
  <c r="I1204" i="9"/>
  <c r="I1205" i="9"/>
  <c r="I1206" i="9"/>
  <c r="I1207" i="9"/>
  <c r="I1208" i="9"/>
  <c r="I1209" i="9"/>
  <c r="I1210" i="9"/>
  <c r="I1211" i="9"/>
  <c r="I1212" i="9"/>
  <c r="I1214" i="9"/>
  <c r="I1215" i="9"/>
  <c r="I1216" i="9"/>
  <c r="I1218" i="9"/>
  <c r="I1219" i="9"/>
  <c r="I1220" i="9"/>
  <c r="I1221" i="9"/>
  <c r="I1222" i="9"/>
  <c r="I1223" i="9"/>
  <c r="I1224" i="9"/>
  <c r="I1225" i="9"/>
  <c r="I1226" i="9"/>
  <c r="I1227" i="9"/>
  <c r="I1228" i="9"/>
  <c r="I1230" i="9"/>
  <c r="I1231" i="9"/>
  <c r="I1232" i="9"/>
  <c r="I1234" i="9"/>
  <c r="I1235" i="9"/>
  <c r="I1236" i="9"/>
  <c r="I1237" i="9"/>
  <c r="I1238" i="9"/>
  <c r="I1239" i="9"/>
  <c r="I1240" i="9"/>
  <c r="I1241" i="9"/>
  <c r="I1242" i="9"/>
  <c r="I1243" i="9"/>
  <c r="I1244" i="9"/>
  <c r="I1246" i="9"/>
  <c r="I1247" i="9"/>
  <c r="I1248" i="9"/>
  <c r="I1251" i="9"/>
  <c r="I1252" i="9"/>
  <c r="I1253" i="9"/>
  <c r="I1254" i="9"/>
  <c r="I1255" i="9"/>
  <c r="I1256" i="9"/>
  <c r="I1257" i="9"/>
  <c r="I1258" i="9"/>
  <c r="I1259" i="9"/>
  <c r="I1260" i="9"/>
  <c r="I1262" i="9"/>
  <c r="I1263" i="9"/>
  <c r="I1264" i="9"/>
  <c r="I1266" i="9"/>
  <c r="I1267" i="9"/>
  <c r="I1268" i="9"/>
  <c r="I1269" i="9"/>
  <c r="I1270" i="9"/>
  <c r="I1271" i="9"/>
  <c r="I1272" i="9"/>
  <c r="I1273" i="9"/>
  <c r="I1275" i="9"/>
  <c r="I1276" i="9"/>
  <c r="I1278" i="9"/>
  <c r="I1279" i="9"/>
  <c r="I1280" i="9"/>
  <c r="I1282" i="9"/>
  <c r="I1283" i="9"/>
  <c r="I1284" i="9"/>
  <c r="I1285" i="9"/>
  <c r="I1286" i="9"/>
  <c r="I1287" i="9"/>
  <c r="I1288" i="9"/>
  <c r="I1289" i="9"/>
  <c r="I1290" i="9"/>
  <c r="I1291" i="9"/>
  <c r="I1292" i="9"/>
  <c r="I1294" i="9"/>
  <c r="I1295" i="9"/>
  <c r="I1296" i="9"/>
  <c r="I1298" i="9"/>
  <c r="I1299" i="9"/>
  <c r="I1300" i="9"/>
  <c r="I1301" i="9"/>
  <c r="I1302" i="9"/>
  <c r="I1303" i="9"/>
  <c r="I1304" i="9"/>
  <c r="I1305" i="9"/>
  <c r="I1306" i="9"/>
  <c r="I1307" i="9"/>
  <c r="I1308" i="9"/>
  <c r="I1310" i="9"/>
  <c r="I1311" i="9"/>
  <c r="I1312" i="9"/>
  <c r="I1315" i="9"/>
  <c r="I1316" i="9"/>
  <c r="I1317" i="9"/>
  <c r="I1318" i="9"/>
  <c r="I1319" i="9"/>
  <c r="I1320" i="9"/>
  <c r="I1321" i="9"/>
  <c r="I1322" i="9"/>
  <c r="I1323" i="9"/>
  <c r="I1324" i="9"/>
  <c r="I1326" i="9"/>
  <c r="I1327" i="9"/>
  <c r="I1328" i="9"/>
  <c r="I1330" i="9"/>
  <c r="I1331" i="9"/>
  <c r="I1332" i="9"/>
  <c r="I1333" i="9"/>
  <c r="I1334" i="9"/>
  <c r="I1335" i="9"/>
  <c r="I1336" i="9"/>
  <c r="I1337" i="9"/>
  <c r="I1339" i="9"/>
  <c r="I1340" i="9"/>
  <c r="I1342" i="9"/>
  <c r="I1343" i="9"/>
  <c r="I1344" i="9"/>
  <c r="I1346" i="9"/>
  <c r="I1347" i="9"/>
  <c r="I1348" i="9"/>
  <c r="I1349" i="9"/>
  <c r="I1350" i="9"/>
  <c r="I1351" i="9"/>
  <c r="I1352" i="9"/>
  <c r="I1353" i="9"/>
  <c r="I1354" i="9"/>
  <c r="I1355" i="9"/>
  <c r="I1356" i="9"/>
  <c r="I1358" i="9"/>
  <c r="I1359" i="9"/>
  <c r="I1360" i="9"/>
  <c r="I1362" i="9"/>
  <c r="I1363" i="9"/>
  <c r="I1364" i="9"/>
  <c r="I1365" i="9"/>
  <c r="I1366" i="9"/>
  <c r="I1367" i="9"/>
  <c r="I1368" i="9"/>
  <c r="I1369" i="9"/>
  <c r="I1370" i="9"/>
  <c r="I1371" i="9"/>
  <c r="I1372" i="9"/>
  <c r="I1374" i="9"/>
  <c r="I1375" i="9"/>
  <c r="I1376" i="9"/>
  <c r="I1378" i="9"/>
  <c r="I1379" i="9"/>
  <c r="I1380" i="9"/>
  <c r="I1381" i="9"/>
  <c r="I1382" i="9"/>
  <c r="I1383" i="9"/>
  <c r="I1384" i="9"/>
  <c r="I1385" i="9"/>
  <c r="I1386" i="9"/>
  <c r="I1387" i="9"/>
  <c r="I1388" i="9"/>
  <c r="I1390" i="9"/>
  <c r="I1391" i="9"/>
  <c r="I1392" i="9"/>
  <c r="I1394" i="9"/>
  <c r="I1395" i="9"/>
  <c r="I1396" i="9"/>
  <c r="I1397" i="9"/>
  <c r="I1398" i="9"/>
  <c r="I1399" i="9"/>
  <c r="I1400" i="9"/>
  <c r="I1401" i="9"/>
  <c r="I1403" i="9"/>
  <c r="I1404" i="9"/>
  <c r="I1406" i="9"/>
  <c r="I1407" i="9"/>
  <c r="I1408" i="9"/>
  <c r="I1410" i="9"/>
  <c r="I1411" i="9"/>
  <c r="I1412" i="9"/>
  <c r="I1413" i="9"/>
  <c r="I1414" i="9"/>
  <c r="I1415" i="9"/>
  <c r="I1416" i="9"/>
  <c r="I1417" i="9"/>
  <c r="I1418" i="9"/>
  <c r="I1419" i="9"/>
  <c r="I1420" i="9"/>
  <c r="I1422" i="9"/>
  <c r="I1423" i="9"/>
  <c r="I1424" i="9"/>
  <c r="I1426" i="9"/>
  <c r="I1427" i="9"/>
  <c r="I1428" i="9"/>
  <c r="I1429" i="9"/>
  <c r="I1430" i="9"/>
  <c r="I1431" i="9"/>
  <c r="I1432" i="9"/>
  <c r="I1433" i="9"/>
  <c r="I1434" i="9"/>
  <c r="I1435" i="9"/>
  <c r="I1436" i="9"/>
  <c r="I1438" i="9"/>
  <c r="I1439" i="9"/>
  <c r="I1440" i="9"/>
  <c r="I1443" i="9"/>
  <c r="I1444" i="9"/>
  <c r="I1445" i="9"/>
  <c r="I1446" i="9"/>
  <c r="I1447" i="9"/>
  <c r="I1448" i="9"/>
  <c r="I1449" i="9"/>
  <c r="I1450" i="9"/>
  <c r="I1451" i="9"/>
  <c r="I1452" i="9"/>
  <c r="I1454" i="9"/>
  <c r="I1455" i="9"/>
  <c r="I1456" i="9"/>
  <c r="I1458" i="9"/>
  <c r="I1459" i="9"/>
  <c r="I1460" i="9"/>
  <c r="I1461" i="9"/>
  <c r="I1462" i="9"/>
  <c r="I1463" i="9"/>
  <c r="I1464" i="9"/>
  <c r="I1465" i="9"/>
  <c r="I1466" i="9"/>
  <c r="I1467" i="9"/>
  <c r="I1468" i="9"/>
  <c r="I1470" i="9"/>
  <c r="I1471" i="9"/>
  <c r="I1472" i="9"/>
  <c r="I1474" i="9"/>
  <c r="I1475" i="9"/>
  <c r="I1476" i="9"/>
  <c r="I1477" i="9"/>
  <c r="I1478" i="9"/>
  <c r="I1479" i="9"/>
  <c r="I1480" i="9"/>
  <c r="I1481" i="9"/>
  <c r="I1482" i="9"/>
  <c r="I1483" i="9"/>
  <c r="I1484" i="9"/>
  <c r="I1486" i="9"/>
  <c r="I1487" i="9"/>
  <c r="I1488" i="9"/>
  <c r="I1490" i="9"/>
  <c r="I1491" i="9"/>
  <c r="I1492" i="9"/>
  <c r="I1493" i="9"/>
  <c r="I1494" i="9"/>
  <c r="I1495" i="9"/>
  <c r="I1496" i="9"/>
  <c r="I1497" i="9"/>
  <c r="I1498" i="9"/>
  <c r="I1499" i="9"/>
  <c r="I1500" i="9"/>
  <c r="I1502" i="9"/>
  <c r="I1503" i="9"/>
  <c r="I1504" i="9"/>
  <c r="I1507" i="9"/>
  <c r="I1508" i="9"/>
  <c r="I1509" i="9"/>
  <c r="I1510" i="9"/>
  <c r="I1511" i="9"/>
  <c r="I1512" i="9"/>
  <c r="I1513" i="9"/>
  <c r="I1514" i="9"/>
  <c r="I1515" i="9"/>
  <c r="I1516" i="9"/>
  <c r="I1518" i="9"/>
  <c r="I1519" i="9"/>
  <c r="I1520" i="9"/>
  <c r="I1522" i="9"/>
  <c r="I1523" i="9"/>
  <c r="I1524" i="9"/>
  <c r="I1525" i="9"/>
  <c r="I1526" i="9"/>
  <c r="I1527" i="9"/>
  <c r="I1528" i="9"/>
  <c r="I1529" i="9"/>
  <c r="I1531" i="9"/>
  <c r="I1532" i="9"/>
  <c r="I1534" i="9"/>
  <c r="I1535" i="9"/>
  <c r="I1536" i="9"/>
  <c r="I1538" i="9"/>
  <c r="I1539" i="9"/>
  <c r="I1540" i="9"/>
  <c r="I1541" i="9"/>
  <c r="I1542" i="9"/>
  <c r="I1543" i="9"/>
  <c r="I1544" i="9"/>
  <c r="I1545" i="9"/>
  <c r="I1546" i="9"/>
  <c r="I1547" i="9"/>
  <c r="I1548" i="9"/>
  <c r="I1550" i="9"/>
  <c r="I1551" i="9"/>
  <c r="I1552" i="9"/>
  <c r="I1554" i="9"/>
  <c r="I1555" i="9"/>
  <c r="I1556" i="9"/>
  <c r="I1557" i="9"/>
  <c r="I1558" i="9"/>
  <c r="I1559" i="9"/>
  <c r="I1560" i="9"/>
  <c r="I1561" i="9"/>
  <c r="I1562" i="9"/>
  <c r="I1563" i="9"/>
  <c r="I1564" i="9"/>
  <c r="I1566" i="9"/>
  <c r="I1567" i="9"/>
  <c r="I1568" i="9"/>
  <c r="I1571" i="9"/>
  <c r="I1572" i="9"/>
  <c r="I1573" i="9"/>
  <c r="I1574" i="9"/>
  <c r="I1575" i="9"/>
  <c r="I1576" i="9"/>
  <c r="I1577" i="9"/>
  <c r="I1578" i="9"/>
  <c r="I1579" i="9"/>
  <c r="I1580" i="9"/>
  <c r="I1582" i="9"/>
  <c r="I1583" i="9"/>
  <c r="I1584" i="9"/>
  <c r="I1586" i="9"/>
  <c r="I1587" i="9"/>
  <c r="I1588" i="9"/>
  <c r="I1589" i="9"/>
  <c r="I1590" i="9"/>
  <c r="I1591" i="9"/>
  <c r="I1592" i="9"/>
  <c r="I1593" i="9"/>
  <c r="I1595" i="9"/>
  <c r="I1596" i="9"/>
  <c r="I1598" i="9"/>
  <c r="I1599" i="9"/>
  <c r="I1600" i="9"/>
  <c r="I1602" i="9"/>
  <c r="I1603" i="9"/>
  <c r="I1604" i="9"/>
  <c r="I1605" i="9"/>
  <c r="I1606" i="9"/>
  <c r="I1607" i="9"/>
  <c r="I1608" i="9"/>
  <c r="I1609" i="9"/>
  <c r="I1610" i="9"/>
  <c r="I1611" i="9"/>
  <c r="I1612" i="9"/>
  <c r="I1614" i="9"/>
  <c r="I1615" i="9"/>
  <c r="I1616" i="9"/>
  <c r="I1618" i="9"/>
  <c r="I1619" i="9"/>
  <c r="I1620" i="9"/>
  <c r="I1621" i="9"/>
  <c r="I1622" i="9"/>
  <c r="I1623" i="9"/>
  <c r="I1624" i="9"/>
  <c r="I1625" i="9"/>
  <c r="I1626" i="9"/>
  <c r="I1627" i="9"/>
  <c r="I1628" i="9"/>
  <c r="I1630" i="9"/>
  <c r="I1631" i="9"/>
  <c r="I1632" i="9"/>
  <c r="I1634" i="9"/>
  <c r="I1635" i="9"/>
  <c r="I1636" i="9"/>
  <c r="I1637" i="9"/>
  <c r="I1638" i="9"/>
  <c r="I1639" i="9"/>
  <c r="I1640" i="9"/>
  <c r="I1641" i="9"/>
  <c r="I1642" i="9"/>
  <c r="I1643" i="9"/>
  <c r="I1644" i="9"/>
  <c r="I1646" i="9"/>
  <c r="I1647" i="9"/>
  <c r="I1648" i="9"/>
  <c r="I1650" i="9"/>
  <c r="I1651" i="9"/>
  <c r="I1652" i="9"/>
  <c r="I1653" i="9"/>
  <c r="I1654" i="9"/>
  <c r="I1655" i="9"/>
  <c r="I1656" i="9"/>
  <c r="I1657" i="9"/>
  <c r="I1659" i="9"/>
  <c r="I1660" i="9"/>
  <c r="I1662" i="9"/>
  <c r="I1663" i="9"/>
  <c r="I1664" i="9"/>
  <c r="I1666" i="9"/>
  <c r="I1667" i="9"/>
  <c r="I1668" i="9"/>
  <c r="I1669" i="9"/>
  <c r="I1670" i="9"/>
  <c r="I1671" i="9"/>
  <c r="I1672" i="9"/>
  <c r="I1673" i="9"/>
  <c r="I1674" i="9"/>
  <c r="I1675" i="9"/>
  <c r="I1676" i="9"/>
  <c r="I1678" i="9"/>
  <c r="I1679" i="9"/>
  <c r="I1680" i="9"/>
  <c r="I1682" i="9"/>
  <c r="I1683" i="9"/>
  <c r="I1684" i="9"/>
  <c r="I1685" i="9"/>
  <c r="I1686" i="9"/>
  <c r="I1687" i="9"/>
  <c r="I1688" i="9"/>
  <c r="I1689" i="9"/>
  <c r="I1690" i="9"/>
  <c r="I1691" i="9"/>
  <c r="I1692" i="9"/>
  <c r="I1694" i="9"/>
  <c r="I1695" i="9"/>
  <c r="I1696" i="9"/>
  <c r="I1699" i="9"/>
  <c r="I1700" i="9"/>
  <c r="I1701" i="9"/>
  <c r="I1702" i="9"/>
  <c r="I1703" i="9"/>
  <c r="I1704" i="9"/>
  <c r="I1705" i="9"/>
  <c r="I1706" i="9"/>
  <c r="I1707" i="9"/>
  <c r="I1708" i="9"/>
  <c r="I1710" i="9"/>
  <c r="I1711" i="9"/>
  <c r="I1712" i="9"/>
  <c r="I1714" i="9"/>
  <c r="I1715" i="9"/>
  <c r="I1716" i="9"/>
  <c r="I1717" i="9"/>
  <c r="I1718" i="9"/>
  <c r="I1719" i="9"/>
  <c r="I1720" i="9"/>
  <c r="I1721" i="9"/>
  <c r="I1722" i="9"/>
  <c r="I1723" i="9"/>
  <c r="I1724" i="9"/>
  <c r="I1726" i="9"/>
  <c r="I1727" i="9"/>
  <c r="I1728" i="9"/>
  <c r="I1730" i="9"/>
  <c r="I1731" i="9"/>
  <c r="I1732" i="9"/>
  <c r="I1733" i="9"/>
  <c r="I1734" i="9"/>
  <c r="I1735" i="9"/>
  <c r="I1736" i="9"/>
  <c r="I1737" i="9"/>
  <c r="I1738" i="9"/>
  <c r="I1739" i="9"/>
  <c r="I1740" i="9"/>
  <c r="I1742" i="9"/>
  <c r="I1743" i="9"/>
  <c r="I1744" i="9"/>
  <c r="I1746" i="9"/>
  <c r="I1747" i="9"/>
  <c r="I1748" i="9"/>
  <c r="I1749" i="9"/>
  <c r="I1750" i="9"/>
  <c r="I1751" i="9"/>
  <c r="I1752" i="9"/>
  <c r="I1753" i="9"/>
  <c r="I1754" i="9"/>
  <c r="I1755" i="9"/>
  <c r="I1756" i="9"/>
  <c r="I1758" i="9"/>
  <c r="I1759" i="9"/>
  <c r="I1760" i="9"/>
  <c r="I1763" i="9"/>
  <c r="I1764" i="9"/>
  <c r="I1765" i="9"/>
  <c r="I1766" i="9"/>
  <c r="I1767" i="9"/>
  <c r="I1768" i="9"/>
  <c r="I1769" i="9"/>
  <c r="I1770" i="9"/>
  <c r="I1771" i="9"/>
  <c r="I1772" i="9"/>
  <c r="I1774" i="9"/>
  <c r="I1775" i="9"/>
  <c r="I1776" i="9"/>
  <c r="I1778" i="9"/>
  <c r="I1779" i="9"/>
  <c r="I1780" i="9"/>
  <c r="I1781" i="9"/>
  <c r="I1782" i="9"/>
  <c r="I1783" i="9"/>
  <c r="I1784" i="9"/>
  <c r="I1785" i="9"/>
  <c r="I1787" i="9"/>
  <c r="I1788" i="9"/>
  <c r="I1790" i="9"/>
  <c r="I1791" i="9"/>
  <c r="I1792" i="9"/>
  <c r="I1794" i="9"/>
  <c r="I1795" i="9"/>
  <c r="I1796" i="9"/>
  <c r="I1797" i="9"/>
  <c r="I1798" i="9"/>
  <c r="I1799" i="9"/>
  <c r="I1800" i="9"/>
  <c r="I1801" i="9"/>
  <c r="I1802" i="9"/>
  <c r="I1803" i="9"/>
  <c r="I1804" i="9"/>
  <c r="I1806" i="9"/>
  <c r="I1807" i="9"/>
  <c r="I1808" i="9"/>
  <c r="I1810" i="9"/>
  <c r="I1811" i="9"/>
  <c r="I1812" i="9"/>
  <c r="I1813" i="9"/>
  <c r="I1814" i="9"/>
  <c r="I1815" i="9"/>
  <c r="I1816" i="9"/>
  <c r="I1817" i="9"/>
  <c r="I1818" i="9"/>
  <c r="I1819" i="9"/>
  <c r="I1820" i="9"/>
  <c r="I1822" i="9"/>
  <c r="I1823" i="9"/>
  <c r="I1824" i="9"/>
  <c r="I1827" i="9"/>
  <c r="I1828" i="9"/>
  <c r="I1829" i="9"/>
  <c r="I1830" i="9"/>
  <c r="I1831" i="9"/>
  <c r="I1832" i="9"/>
  <c r="I1833" i="9"/>
  <c r="I1834" i="9"/>
  <c r="I1835" i="9"/>
  <c r="I1836" i="9"/>
  <c r="I1838" i="9"/>
  <c r="I1839" i="9"/>
  <c r="I1840" i="9"/>
  <c r="I1842" i="9"/>
  <c r="I1843" i="9"/>
  <c r="I1844" i="9"/>
  <c r="I1845" i="9"/>
  <c r="I1846" i="9"/>
  <c r="I1847" i="9"/>
  <c r="I1848" i="9"/>
  <c r="I1849" i="9"/>
  <c r="I1851" i="9"/>
  <c r="I1852" i="9"/>
  <c r="I1854" i="9"/>
  <c r="I1855" i="9"/>
  <c r="I1856" i="9"/>
  <c r="I1858" i="9"/>
  <c r="I1859" i="9"/>
  <c r="I1860" i="9"/>
  <c r="I1861" i="9"/>
  <c r="I1862" i="9"/>
  <c r="I1863" i="9"/>
  <c r="I1864" i="9"/>
  <c r="I1865" i="9"/>
  <c r="I1866" i="9"/>
  <c r="I1867" i="9"/>
  <c r="I1868" i="9"/>
  <c r="I1870" i="9"/>
  <c r="I1871" i="9"/>
  <c r="I1872" i="9"/>
  <c r="I1874" i="9"/>
  <c r="I1875" i="9"/>
  <c r="I1876" i="9"/>
  <c r="I1877" i="9"/>
  <c r="I1878" i="9"/>
  <c r="I1879" i="9"/>
  <c r="I1880" i="9"/>
  <c r="I1881" i="9"/>
  <c r="I1882" i="9"/>
  <c r="I1883" i="9"/>
  <c r="I1884" i="9"/>
  <c r="I1886" i="9"/>
  <c r="I1887" i="9"/>
  <c r="I1888" i="9"/>
  <c r="I1890" i="9"/>
  <c r="I1891" i="9"/>
  <c r="I1892" i="9"/>
  <c r="I1893" i="9"/>
  <c r="I1894" i="9"/>
  <c r="I1895" i="9"/>
  <c r="I1896" i="9"/>
  <c r="I1897" i="9"/>
  <c r="I1898" i="9"/>
  <c r="I1899" i="9"/>
  <c r="I1900" i="9"/>
  <c r="I1902" i="9"/>
  <c r="I1903" i="9"/>
  <c r="I1904" i="9"/>
  <c r="I1906" i="9"/>
  <c r="I1907" i="9"/>
  <c r="I1908" i="9"/>
  <c r="I1909" i="9"/>
  <c r="I1910" i="9"/>
  <c r="I1911" i="9"/>
  <c r="I1912" i="9"/>
  <c r="I1913" i="9"/>
  <c r="I1915" i="9"/>
  <c r="I1916" i="9"/>
  <c r="I1918" i="9"/>
  <c r="I1919" i="9"/>
  <c r="I1920" i="9"/>
  <c r="I1922" i="9"/>
  <c r="I1923" i="9"/>
  <c r="I1924" i="9"/>
  <c r="I1925" i="9"/>
  <c r="I1926" i="9"/>
  <c r="I1927" i="9"/>
  <c r="I1928" i="9"/>
  <c r="I1929" i="9"/>
  <c r="I1930" i="9"/>
  <c r="I1931" i="9"/>
  <c r="I1932" i="9"/>
  <c r="I1934" i="9"/>
  <c r="I1935" i="9"/>
  <c r="I1936" i="9"/>
  <c r="I1938" i="9"/>
  <c r="I1939" i="9"/>
  <c r="I1940" i="9"/>
  <c r="I1941" i="9"/>
  <c r="I1942" i="9"/>
  <c r="I1943" i="9"/>
  <c r="I1944" i="9"/>
  <c r="I1945" i="9"/>
  <c r="I1946" i="9"/>
  <c r="I1947" i="9"/>
  <c r="I1948" i="9"/>
  <c r="I1950" i="9"/>
  <c r="I1951" i="9"/>
  <c r="I1952" i="9"/>
  <c r="I1955" i="9"/>
  <c r="I1956" i="9"/>
  <c r="I1957" i="9"/>
  <c r="I1958" i="9"/>
  <c r="I1959" i="9"/>
  <c r="I1960" i="9"/>
  <c r="I1961" i="9"/>
  <c r="I1962" i="9"/>
  <c r="I1963" i="9"/>
  <c r="I1964" i="9"/>
  <c r="I1966" i="9"/>
  <c r="I1967" i="9"/>
  <c r="I1968" i="9"/>
  <c r="I1970" i="9"/>
  <c r="I1971" i="9"/>
  <c r="I1972" i="9"/>
  <c r="I1973" i="9"/>
  <c r="I1974" i="9"/>
  <c r="I1975" i="9"/>
  <c r="I1976" i="9"/>
  <c r="I1977" i="9"/>
  <c r="I1978" i="9"/>
  <c r="I1979" i="9"/>
  <c r="I1980" i="9"/>
  <c r="I1982" i="9"/>
  <c r="I1983" i="9"/>
  <c r="I1984" i="9"/>
  <c r="I1986" i="9"/>
  <c r="I1987" i="9"/>
  <c r="I1988" i="9"/>
  <c r="I1989" i="9"/>
  <c r="I1990" i="9"/>
  <c r="I1991" i="9"/>
  <c r="I1992" i="9"/>
  <c r="I1993" i="9"/>
  <c r="I1994" i="9"/>
  <c r="I1995" i="9"/>
  <c r="I1996" i="9"/>
  <c r="I1998" i="9"/>
  <c r="I1999" i="9"/>
  <c r="I2000" i="9"/>
  <c r="D3" i="9"/>
  <c r="D4" i="9"/>
  <c r="D5" i="9"/>
  <c r="D6" i="9"/>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D371" i="9"/>
  <c r="D372" i="9"/>
  <c r="D373" i="9"/>
  <c r="D374" i="9"/>
  <c r="D375" i="9"/>
  <c r="D376" i="9"/>
  <c r="D377" i="9"/>
  <c r="D378" i="9"/>
  <c r="D379" i="9"/>
  <c r="D380" i="9"/>
  <c r="D381" i="9"/>
  <c r="D382" i="9"/>
  <c r="D383" i="9"/>
  <c r="D384" i="9"/>
  <c r="D385" i="9"/>
  <c r="D386" i="9"/>
  <c r="D387" i="9"/>
  <c r="D388" i="9"/>
  <c r="D389" i="9"/>
  <c r="D390" i="9"/>
  <c r="D391" i="9"/>
  <c r="D392" i="9"/>
  <c r="D393" i="9"/>
  <c r="D394" i="9"/>
  <c r="D395" i="9"/>
  <c r="D396" i="9"/>
  <c r="D397" i="9"/>
  <c r="D398" i="9"/>
  <c r="D399" i="9"/>
  <c r="D400" i="9"/>
  <c r="D401" i="9"/>
  <c r="D402" i="9"/>
  <c r="D403" i="9"/>
  <c r="D404" i="9"/>
  <c r="D405" i="9"/>
  <c r="D406" i="9"/>
  <c r="D407" i="9"/>
  <c r="D408" i="9"/>
  <c r="D409" i="9"/>
  <c r="D410" i="9"/>
  <c r="D411" i="9"/>
  <c r="D412" i="9"/>
  <c r="D413" i="9"/>
  <c r="D414" i="9"/>
  <c r="D415" i="9"/>
  <c r="D416" i="9"/>
  <c r="D417" i="9"/>
  <c r="D418" i="9"/>
  <c r="D419" i="9"/>
  <c r="D420" i="9"/>
  <c r="D421" i="9"/>
  <c r="D422" i="9"/>
  <c r="D423" i="9"/>
  <c r="D424" i="9"/>
  <c r="D425" i="9"/>
  <c r="D426" i="9"/>
  <c r="D427" i="9"/>
  <c r="D428" i="9"/>
  <c r="D429" i="9"/>
  <c r="D430" i="9"/>
  <c r="D431" i="9"/>
  <c r="D432" i="9"/>
  <c r="D433" i="9"/>
  <c r="D434" i="9"/>
  <c r="D435" i="9"/>
  <c r="D436" i="9"/>
  <c r="D437" i="9"/>
  <c r="D438" i="9"/>
  <c r="D439" i="9"/>
  <c r="D440" i="9"/>
  <c r="D441" i="9"/>
  <c r="D442" i="9"/>
  <c r="D443" i="9"/>
  <c r="D444" i="9"/>
  <c r="D445" i="9"/>
  <c r="D446" i="9"/>
  <c r="D447" i="9"/>
  <c r="D448" i="9"/>
  <c r="D449" i="9"/>
  <c r="D450" i="9"/>
  <c r="D451" i="9"/>
  <c r="D452" i="9"/>
  <c r="D453" i="9"/>
  <c r="D454" i="9"/>
  <c r="D455" i="9"/>
  <c r="D456" i="9"/>
  <c r="D457" i="9"/>
  <c r="D458" i="9"/>
  <c r="D459" i="9"/>
  <c r="D460" i="9"/>
  <c r="D461" i="9"/>
  <c r="D462" i="9"/>
  <c r="D463" i="9"/>
  <c r="D464" i="9"/>
  <c r="D465" i="9"/>
  <c r="D466" i="9"/>
  <c r="D467" i="9"/>
  <c r="D468" i="9"/>
  <c r="D469" i="9"/>
  <c r="D470" i="9"/>
  <c r="D471" i="9"/>
  <c r="D472" i="9"/>
  <c r="D473" i="9"/>
  <c r="D474" i="9"/>
  <c r="D475" i="9"/>
  <c r="D476" i="9"/>
  <c r="D477" i="9"/>
  <c r="D478" i="9"/>
  <c r="D479" i="9"/>
  <c r="D480" i="9"/>
  <c r="D481" i="9"/>
  <c r="D482" i="9"/>
  <c r="D483" i="9"/>
  <c r="D484" i="9"/>
  <c r="D485" i="9"/>
  <c r="D486" i="9"/>
  <c r="D487" i="9"/>
  <c r="D488" i="9"/>
  <c r="D489" i="9"/>
  <c r="D490" i="9"/>
  <c r="D491" i="9"/>
  <c r="D492" i="9"/>
  <c r="D493" i="9"/>
  <c r="D494" i="9"/>
  <c r="D495" i="9"/>
  <c r="D496" i="9"/>
  <c r="D497" i="9"/>
  <c r="D498" i="9"/>
  <c r="D499" i="9"/>
  <c r="D500" i="9"/>
  <c r="D501" i="9"/>
  <c r="D502" i="9"/>
  <c r="D503" i="9"/>
  <c r="D504" i="9"/>
  <c r="D505" i="9"/>
  <c r="D506" i="9"/>
  <c r="D507" i="9"/>
  <c r="D508" i="9"/>
  <c r="D509" i="9"/>
  <c r="D510" i="9"/>
  <c r="D511" i="9"/>
  <c r="D512" i="9"/>
  <c r="D513" i="9"/>
  <c r="D514" i="9"/>
  <c r="D515" i="9"/>
  <c r="D516" i="9"/>
  <c r="D517" i="9"/>
  <c r="D518" i="9"/>
  <c r="D519" i="9"/>
  <c r="D520" i="9"/>
  <c r="D521" i="9"/>
  <c r="D522" i="9"/>
  <c r="D523" i="9"/>
  <c r="D524" i="9"/>
  <c r="D525" i="9"/>
  <c r="D526" i="9"/>
  <c r="D527" i="9"/>
  <c r="D528" i="9"/>
  <c r="D529" i="9"/>
  <c r="D530" i="9"/>
  <c r="D531" i="9"/>
  <c r="D532" i="9"/>
  <c r="D533" i="9"/>
  <c r="D534" i="9"/>
  <c r="D535" i="9"/>
  <c r="D536" i="9"/>
  <c r="D537" i="9"/>
  <c r="D538" i="9"/>
  <c r="D539" i="9"/>
  <c r="D540" i="9"/>
  <c r="D541" i="9"/>
  <c r="D542" i="9"/>
  <c r="D543" i="9"/>
  <c r="D544" i="9"/>
  <c r="D545" i="9"/>
  <c r="D546" i="9"/>
  <c r="D547" i="9"/>
  <c r="D548" i="9"/>
  <c r="D549" i="9"/>
  <c r="D550" i="9"/>
  <c r="D551" i="9"/>
  <c r="D552" i="9"/>
  <c r="D553" i="9"/>
  <c r="D554" i="9"/>
  <c r="D555" i="9"/>
  <c r="D556" i="9"/>
  <c r="D557" i="9"/>
  <c r="D558" i="9"/>
  <c r="D559" i="9"/>
  <c r="D560" i="9"/>
  <c r="D561" i="9"/>
  <c r="D562" i="9"/>
  <c r="D563" i="9"/>
  <c r="D564" i="9"/>
  <c r="D565" i="9"/>
  <c r="D566" i="9"/>
  <c r="D567" i="9"/>
  <c r="D568" i="9"/>
  <c r="D569" i="9"/>
  <c r="D570" i="9"/>
  <c r="D571" i="9"/>
  <c r="D572" i="9"/>
  <c r="D573" i="9"/>
  <c r="D574" i="9"/>
  <c r="D575" i="9"/>
  <c r="D576" i="9"/>
  <c r="D577" i="9"/>
  <c r="D578" i="9"/>
  <c r="D579" i="9"/>
  <c r="D580" i="9"/>
  <c r="D581" i="9"/>
  <c r="D582" i="9"/>
  <c r="D583" i="9"/>
  <c r="D584" i="9"/>
  <c r="D585" i="9"/>
  <c r="D586" i="9"/>
  <c r="D587" i="9"/>
  <c r="D588" i="9"/>
  <c r="D589" i="9"/>
  <c r="D590" i="9"/>
  <c r="D591" i="9"/>
  <c r="D592" i="9"/>
  <c r="D593" i="9"/>
  <c r="D594" i="9"/>
  <c r="D595" i="9"/>
  <c r="D596" i="9"/>
  <c r="D597" i="9"/>
  <c r="D598" i="9"/>
  <c r="D599" i="9"/>
  <c r="D600" i="9"/>
  <c r="D601" i="9"/>
  <c r="D602" i="9"/>
  <c r="D603" i="9"/>
  <c r="D604" i="9"/>
  <c r="D605" i="9"/>
  <c r="D606" i="9"/>
  <c r="D607" i="9"/>
  <c r="D608" i="9"/>
  <c r="D609" i="9"/>
  <c r="D610" i="9"/>
  <c r="D611" i="9"/>
  <c r="D612" i="9"/>
  <c r="D613" i="9"/>
  <c r="D614" i="9"/>
  <c r="D615" i="9"/>
  <c r="D616" i="9"/>
  <c r="D617" i="9"/>
  <c r="D618" i="9"/>
  <c r="D619" i="9"/>
  <c r="D620" i="9"/>
  <c r="D621" i="9"/>
  <c r="D622" i="9"/>
  <c r="D623" i="9"/>
  <c r="D624" i="9"/>
  <c r="D625" i="9"/>
  <c r="D626" i="9"/>
  <c r="D627" i="9"/>
  <c r="D628" i="9"/>
  <c r="D629" i="9"/>
  <c r="D630" i="9"/>
  <c r="D631" i="9"/>
  <c r="D632" i="9"/>
  <c r="D633" i="9"/>
  <c r="D634" i="9"/>
  <c r="D635" i="9"/>
  <c r="D636" i="9"/>
  <c r="D637" i="9"/>
  <c r="D638" i="9"/>
  <c r="D639" i="9"/>
  <c r="D640" i="9"/>
  <c r="D641" i="9"/>
  <c r="D642" i="9"/>
  <c r="D643" i="9"/>
  <c r="D644" i="9"/>
  <c r="D645" i="9"/>
  <c r="D646" i="9"/>
  <c r="D647" i="9"/>
  <c r="D648" i="9"/>
  <c r="D649" i="9"/>
  <c r="D650" i="9"/>
  <c r="D651" i="9"/>
  <c r="D652" i="9"/>
  <c r="D653" i="9"/>
  <c r="D654" i="9"/>
  <c r="D655" i="9"/>
  <c r="D656" i="9"/>
  <c r="D657" i="9"/>
  <c r="D658" i="9"/>
  <c r="D659" i="9"/>
  <c r="D660" i="9"/>
  <c r="D661" i="9"/>
  <c r="D662" i="9"/>
  <c r="D663" i="9"/>
  <c r="D664" i="9"/>
  <c r="D665" i="9"/>
  <c r="D666" i="9"/>
  <c r="D667" i="9"/>
  <c r="D668" i="9"/>
  <c r="D669" i="9"/>
  <c r="D670" i="9"/>
  <c r="D671" i="9"/>
  <c r="D672" i="9"/>
  <c r="D673" i="9"/>
  <c r="D674" i="9"/>
  <c r="D675" i="9"/>
  <c r="D676" i="9"/>
  <c r="D677" i="9"/>
  <c r="D678" i="9"/>
  <c r="D679" i="9"/>
  <c r="D680" i="9"/>
  <c r="D681" i="9"/>
  <c r="D682" i="9"/>
  <c r="D683" i="9"/>
  <c r="D684" i="9"/>
  <c r="D685" i="9"/>
  <c r="D686" i="9"/>
  <c r="D687" i="9"/>
  <c r="D688" i="9"/>
  <c r="D689" i="9"/>
  <c r="D690" i="9"/>
  <c r="D691" i="9"/>
  <c r="D692" i="9"/>
  <c r="D693" i="9"/>
  <c r="D694" i="9"/>
  <c r="D695" i="9"/>
  <c r="D696" i="9"/>
  <c r="D697" i="9"/>
  <c r="D698" i="9"/>
  <c r="D699" i="9"/>
  <c r="D700" i="9"/>
  <c r="D701" i="9"/>
  <c r="D702" i="9"/>
  <c r="D703" i="9"/>
  <c r="D704" i="9"/>
  <c r="D705" i="9"/>
  <c r="D706" i="9"/>
  <c r="D707" i="9"/>
  <c r="D708" i="9"/>
  <c r="D709" i="9"/>
  <c r="D710" i="9"/>
  <c r="D711" i="9"/>
  <c r="D712" i="9"/>
  <c r="D713" i="9"/>
  <c r="D714" i="9"/>
  <c r="D715" i="9"/>
  <c r="D716" i="9"/>
  <c r="D717" i="9"/>
  <c r="D718" i="9"/>
  <c r="D719" i="9"/>
  <c r="D720" i="9"/>
  <c r="D721" i="9"/>
  <c r="D722" i="9"/>
  <c r="D723" i="9"/>
  <c r="D724" i="9"/>
  <c r="D725" i="9"/>
  <c r="D726" i="9"/>
  <c r="D727" i="9"/>
  <c r="D728" i="9"/>
  <c r="D729" i="9"/>
  <c r="D730" i="9"/>
  <c r="D731" i="9"/>
  <c r="D732" i="9"/>
  <c r="D733" i="9"/>
  <c r="D734" i="9"/>
  <c r="D735" i="9"/>
  <c r="D736" i="9"/>
  <c r="D737" i="9"/>
  <c r="D738" i="9"/>
  <c r="D739" i="9"/>
  <c r="D740" i="9"/>
  <c r="D741" i="9"/>
  <c r="D742" i="9"/>
  <c r="D743" i="9"/>
  <c r="D744" i="9"/>
  <c r="D745" i="9"/>
  <c r="D746" i="9"/>
  <c r="D747" i="9"/>
  <c r="D748" i="9"/>
  <c r="D749" i="9"/>
  <c r="D750" i="9"/>
  <c r="D751" i="9"/>
  <c r="D752" i="9"/>
  <c r="D753" i="9"/>
  <c r="D754" i="9"/>
  <c r="D755" i="9"/>
  <c r="D756" i="9"/>
  <c r="D757" i="9"/>
  <c r="D758" i="9"/>
  <c r="D759" i="9"/>
  <c r="D760" i="9"/>
  <c r="D761" i="9"/>
  <c r="D762" i="9"/>
  <c r="D763" i="9"/>
  <c r="D764" i="9"/>
  <c r="D765" i="9"/>
  <c r="D766" i="9"/>
  <c r="D767" i="9"/>
  <c r="D768" i="9"/>
  <c r="D769" i="9"/>
  <c r="D770" i="9"/>
  <c r="D771" i="9"/>
  <c r="D772" i="9"/>
  <c r="D773" i="9"/>
  <c r="D774" i="9"/>
  <c r="D775" i="9"/>
  <c r="D776" i="9"/>
  <c r="D777" i="9"/>
  <c r="D778" i="9"/>
  <c r="D779" i="9"/>
  <c r="D780" i="9"/>
  <c r="D781" i="9"/>
  <c r="D782" i="9"/>
  <c r="D783" i="9"/>
  <c r="D784" i="9"/>
  <c r="D785" i="9"/>
  <c r="D786" i="9"/>
  <c r="D787" i="9"/>
  <c r="D788" i="9"/>
  <c r="D789" i="9"/>
  <c r="D790" i="9"/>
  <c r="D791" i="9"/>
  <c r="D792" i="9"/>
  <c r="D793" i="9"/>
  <c r="D794" i="9"/>
  <c r="D795" i="9"/>
  <c r="D796" i="9"/>
  <c r="D797" i="9"/>
  <c r="D798" i="9"/>
  <c r="D799" i="9"/>
  <c r="D800" i="9"/>
  <c r="D801" i="9"/>
  <c r="D802" i="9"/>
  <c r="D803" i="9"/>
  <c r="D804" i="9"/>
  <c r="D805" i="9"/>
  <c r="D806" i="9"/>
  <c r="D807" i="9"/>
  <c r="D808" i="9"/>
  <c r="D809" i="9"/>
  <c r="D810" i="9"/>
  <c r="D811" i="9"/>
  <c r="D812" i="9"/>
  <c r="D813" i="9"/>
  <c r="D814" i="9"/>
  <c r="D815" i="9"/>
  <c r="D816" i="9"/>
  <c r="D817" i="9"/>
  <c r="D818" i="9"/>
  <c r="D819" i="9"/>
  <c r="D820" i="9"/>
  <c r="D821" i="9"/>
  <c r="D822" i="9"/>
  <c r="D823" i="9"/>
  <c r="D824" i="9"/>
  <c r="D825" i="9"/>
  <c r="D826" i="9"/>
  <c r="D827" i="9"/>
  <c r="D828" i="9"/>
  <c r="D829" i="9"/>
  <c r="D830" i="9"/>
  <c r="D831" i="9"/>
  <c r="D832" i="9"/>
  <c r="D833" i="9"/>
  <c r="D834" i="9"/>
  <c r="D835" i="9"/>
  <c r="D836" i="9"/>
  <c r="D837" i="9"/>
  <c r="D838" i="9"/>
  <c r="D839" i="9"/>
  <c r="D840" i="9"/>
  <c r="D841" i="9"/>
  <c r="D842" i="9"/>
  <c r="D843" i="9"/>
  <c r="D844" i="9"/>
  <c r="D845" i="9"/>
  <c r="D846" i="9"/>
  <c r="D847" i="9"/>
  <c r="D848" i="9"/>
  <c r="D849" i="9"/>
  <c r="D850" i="9"/>
  <c r="D851" i="9"/>
  <c r="D852" i="9"/>
  <c r="D853" i="9"/>
  <c r="D854" i="9"/>
  <c r="D855" i="9"/>
  <c r="D856" i="9"/>
  <c r="D857" i="9"/>
  <c r="D858" i="9"/>
  <c r="D859" i="9"/>
  <c r="D860" i="9"/>
  <c r="D861" i="9"/>
  <c r="D862" i="9"/>
  <c r="D863" i="9"/>
  <c r="D864" i="9"/>
  <c r="D865" i="9"/>
  <c r="D866" i="9"/>
  <c r="D867" i="9"/>
  <c r="D868" i="9"/>
  <c r="D869" i="9"/>
  <c r="D870" i="9"/>
  <c r="D871" i="9"/>
  <c r="D872" i="9"/>
  <c r="D873" i="9"/>
  <c r="D874" i="9"/>
  <c r="D875" i="9"/>
  <c r="D876" i="9"/>
  <c r="D877" i="9"/>
  <c r="D878" i="9"/>
  <c r="D879" i="9"/>
  <c r="D880" i="9"/>
  <c r="D881" i="9"/>
  <c r="D882" i="9"/>
  <c r="D883" i="9"/>
  <c r="D884" i="9"/>
  <c r="D885" i="9"/>
  <c r="D886" i="9"/>
  <c r="D887" i="9"/>
  <c r="D888" i="9"/>
  <c r="D889" i="9"/>
  <c r="D890" i="9"/>
  <c r="D891" i="9"/>
  <c r="D892" i="9"/>
  <c r="D893" i="9"/>
  <c r="D894" i="9"/>
  <c r="D895" i="9"/>
  <c r="D896" i="9"/>
  <c r="D897" i="9"/>
  <c r="D898" i="9"/>
  <c r="D899" i="9"/>
  <c r="D900" i="9"/>
  <c r="D901" i="9"/>
  <c r="D902" i="9"/>
  <c r="D903" i="9"/>
  <c r="D904" i="9"/>
  <c r="D905" i="9"/>
  <c r="D906" i="9"/>
  <c r="D907" i="9"/>
  <c r="D908" i="9"/>
  <c r="D909" i="9"/>
  <c r="D910" i="9"/>
  <c r="D911" i="9"/>
  <c r="D912" i="9"/>
  <c r="D913" i="9"/>
  <c r="D914" i="9"/>
  <c r="D915" i="9"/>
  <c r="D916" i="9"/>
  <c r="D917" i="9"/>
  <c r="D918" i="9"/>
  <c r="D919" i="9"/>
  <c r="D920" i="9"/>
  <c r="D921" i="9"/>
  <c r="D922" i="9"/>
  <c r="D923" i="9"/>
  <c r="D924" i="9"/>
  <c r="D925" i="9"/>
  <c r="D926" i="9"/>
  <c r="D927" i="9"/>
  <c r="D928" i="9"/>
  <c r="D929" i="9"/>
  <c r="D930" i="9"/>
  <c r="D931" i="9"/>
  <c r="D932" i="9"/>
  <c r="D933" i="9"/>
  <c r="D934" i="9"/>
  <c r="D935" i="9"/>
  <c r="D936" i="9"/>
  <c r="D937" i="9"/>
  <c r="D938" i="9"/>
  <c r="D939" i="9"/>
  <c r="D940" i="9"/>
  <c r="D941" i="9"/>
  <c r="D942" i="9"/>
  <c r="D943" i="9"/>
  <c r="D944" i="9"/>
  <c r="D945" i="9"/>
  <c r="D946" i="9"/>
  <c r="D947" i="9"/>
  <c r="D948" i="9"/>
  <c r="D949" i="9"/>
  <c r="D950" i="9"/>
  <c r="D951" i="9"/>
  <c r="D952" i="9"/>
  <c r="D953" i="9"/>
  <c r="D954" i="9"/>
  <c r="D955" i="9"/>
  <c r="D956" i="9"/>
  <c r="D957" i="9"/>
  <c r="D958" i="9"/>
  <c r="D959" i="9"/>
  <c r="D960" i="9"/>
  <c r="D961" i="9"/>
  <c r="D962" i="9"/>
  <c r="D963" i="9"/>
  <c r="D964" i="9"/>
  <c r="D965" i="9"/>
  <c r="D966" i="9"/>
  <c r="D967" i="9"/>
  <c r="D968" i="9"/>
  <c r="D969" i="9"/>
  <c r="D970" i="9"/>
  <c r="D971" i="9"/>
  <c r="D972" i="9"/>
  <c r="D973" i="9"/>
  <c r="D974" i="9"/>
  <c r="D975" i="9"/>
  <c r="D976" i="9"/>
  <c r="D977" i="9"/>
  <c r="D978" i="9"/>
  <c r="D979" i="9"/>
  <c r="D980" i="9"/>
  <c r="D981" i="9"/>
  <c r="D982" i="9"/>
  <c r="D983" i="9"/>
  <c r="D984" i="9"/>
  <c r="D985" i="9"/>
  <c r="D986" i="9"/>
  <c r="D987" i="9"/>
  <c r="D988" i="9"/>
  <c r="D989" i="9"/>
  <c r="D990" i="9"/>
  <c r="D991" i="9"/>
  <c r="D992" i="9"/>
  <c r="D993" i="9"/>
  <c r="D994" i="9"/>
  <c r="D995" i="9"/>
  <c r="D996" i="9"/>
  <c r="D997" i="9"/>
  <c r="D998" i="9"/>
  <c r="D999" i="9"/>
  <c r="D1000" i="9"/>
  <c r="D1001" i="9"/>
  <c r="D1002" i="9"/>
  <c r="D1003" i="9"/>
  <c r="D1004" i="9"/>
  <c r="D1005" i="9"/>
  <c r="D1006" i="9"/>
  <c r="D1007" i="9"/>
  <c r="D1008" i="9"/>
  <c r="D1009" i="9"/>
  <c r="D1010" i="9"/>
  <c r="D1011" i="9"/>
  <c r="D1012" i="9"/>
  <c r="D1013" i="9"/>
  <c r="D1014" i="9"/>
  <c r="D1015" i="9"/>
  <c r="D1016" i="9"/>
  <c r="D1017" i="9"/>
  <c r="D1018" i="9"/>
  <c r="D1019" i="9"/>
  <c r="D1020" i="9"/>
  <c r="D1021" i="9"/>
  <c r="D1022" i="9"/>
  <c r="D1023" i="9"/>
  <c r="D1024" i="9"/>
  <c r="D1025" i="9"/>
  <c r="D1026" i="9"/>
  <c r="D1027" i="9"/>
  <c r="D1028" i="9"/>
  <c r="D1029" i="9"/>
  <c r="D1030" i="9"/>
  <c r="D1031" i="9"/>
  <c r="D1032" i="9"/>
  <c r="D1033" i="9"/>
  <c r="D1034" i="9"/>
  <c r="D1035" i="9"/>
  <c r="D1036" i="9"/>
  <c r="D1037" i="9"/>
  <c r="D1038" i="9"/>
  <c r="D1039" i="9"/>
  <c r="D1040" i="9"/>
  <c r="D1041" i="9"/>
  <c r="D1042" i="9"/>
  <c r="D1043" i="9"/>
  <c r="D1044" i="9"/>
  <c r="D1045" i="9"/>
  <c r="D1046" i="9"/>
  <c r="D1047" i="9"/>
  <c r="D1048" i="9"/>
  <c r="D1049" i="9"/>
  <c r="D1050" i="9"/>
  <c r="D1051" i="9"/>
  <c r="D1052" i="9"/>
  <c r="D1053" i="9"/>
  <c r="D1054" i="9"/>
  <c r="D1055" i="9"/>
  <c r="D1056" i="9"/>
  <c r="D1057" i="9"/>
  <c r="D1058" i="9"/>
  <c r="D1059" i="9"/>
  <c r="D1060" i="9"/>
  <c r="D1061" i="9"/>
  <c r="D1062" i="9"/>
  <c r="D1063" i="9"/>
  <c r="D1064" i="9"/>
  <c r="D1065" i="9"/>
  <c r="D1066" i="9"/>
  <c r="D1067" i="9"/>
  <c r="D1068" i="9"/>
  <c r="D1069" i="9"/>
  <c r="D1070" i="9"/>
  <c r="D1071" i="9"/>
  <c r="D1072" i="9"/>
  <c r="D1073" i="9"/>
  <c r="D1074" i="9"/>
  <c r="D1075" i="9"/>
  <c r="D1076" i="9"/>
  <c r="D1077" i="9"/>
  <c r="D1078" i="9"/>
  <c r="D1079" i="9"/>
  <c r="D1080" i="9"/>
  <c r="D1081" i="9"/>
  <c r="D1082" i="9"/>
  <c r="D1083" i="9"/>
  <c r="D1084" i="9"/>
  <c r="D1085" i="9"/>
  <c r="D1086" i="9"/>
  <c r="D1087" i="9"/>
  <c r="D1088" i="9"/>
  <c r="D1089" i="9"/>
  <c r="D1090" i="9"/>
  <c r="D1091" i="9"/>
  <c r="D1092" i="9"/>
  <c r="D1093" i="9"/>
  <c r="D1094" i="9"/>
  <c r="D1095" i="9"/>
  <c r="D1096" i="9"/>
  <c r="D1097" i="9"/>
  <c r="D1098" i="9"/>
  <c r="D1099" i="9"/>
  <c r="D1100" i="9"/>
  <c r="D1101" i="9"/>
  <c r="D1102" i="9"/>
  <c r="D1103" i="9"/>
  <c r="D1104" i="9"/>
  <c r="D1105" i="9"/>
  <c r="D1106" i="9"/>
  <c r="D1107" i="9"/>
  <c r="D1108" i="9"/>
  <c r="D1109" i="9"/>
  <c r="D1110" i="9"/>
  <c r="D1111" i="9"/>
  <c r="D1112" i="9"/>
  <c r="D1113" i="9"/>
  <c r="D1114" i="9"/>
  <c r="D1115" i="9"/>
  <c r="D1116" i="9"/>
  <c r="D1117" i="9"/>
  <c r="D1118" i="9"/>
  <c r="D1119" i="9"/>
  <c r="D1120" i="9"/>
  <c r="D1121" i="9"/>
  <c r="D1122" i="9"/>
  <c r="D1123" i="9"/>
  <c r="D1124" i="9"/>
  <c r="D1125" i="9"/>
  <c r="D1126" i="9"/>
  <c r="D1127" i="9"/>
  <c r="D1128" i="9"/>
  <c r="D1129" i="9"/>
  <c r="D1130" i="9"/>
  <c r="D1131" i="9"/>
  <c r="D1132" i="9"/>
  <c r="D1133" i="9"/>
  <c r="D1134" i="9"/>
  <c r="D1135" i="9"/>
  <c r="D1136" i="9"/>
  <c r="D1137" i="9"/>
  <c r="D1138" i="9"/>
  <c r="D1139" i="9"/>
  <c r="D1140" i="9"/>
  <c r="D1141" i="9"/>
  <c r="D1142" i="9"/>
  <c r="D1143" i="9"/>
  <c r="D1144" i="9"/>
  <c r="D1145" i="9"/>
  <c r="D1146" i="9"/>
  <c r="D1147" i="9"/>
  <c r="D1148" i="9"/>
  <c r="D1149" i="9"/>
  <c r="D1150" i="9"/>
  <c r="D1151" i="9"/>
  <c r="D1152" i="9"/>
  <c r="D1153" i="9"/>
  <c r="D1154" i="9"/>
  <c r="D1155" i="9"/>
  <c r="D1156" i="9"/>
  <c r="D1157" i="9"/>
  <c r="D1158" i="9"/>
  <c r="D1159" i="9"/>
  <c r="D1160" i="9"/>
  <c r="D1161" i="9"/>
  <c r="D1162" i="9"/>
  <c r="D1163" i="9"/>
  <c r="D1164" i="9"/>
  <c r="D1165" i="9"/>
  <c r="D1166" i="9"/>
  <c r="D1167" i="9"/>
  <c r="D1168" i="9"/>
  <c r="D1169" i="9"/>
  <c r="D1170" i="9"/>
  <c r="D1171" i="9"/>
  <c r="D1172" i="9"/>
  <c r="D1173" i="9"/>
  <c r="D1174" i="9"/>
  <c r="D1175" i="9"/>
  <c r="D1176" i="9"/>
  <c r="D1177" i="9"/>
  <c r="D1178" i="9"/>
  <c r="D1179" i="9"/>
  <c r="D1180" i="9"/>
  <c r="D1181" i="9"/>
  <c r="D1182" i="9"/>
  <c r="D1183" i="9"/>
  <c r="D1184" i="9"/>
  <c r="D1185" i="9"/>
  <c r="D1186" i="9"/>
  <c r="D1187" i="9"/>
  <c r="D1188" i="9"/>
  <c r="D1189" i="9"/>
  <c r="D1190" i="9"/>
  <c r="D1191" i="9"/>
  <c r="D1192" i="9"/>
  <c r="D1193" i="9"/>
  <c r="D1194" i="9"/>
  <c r="D1195" i="9"/>
  <c r="D1196" i="9"/>
  <c r="D1197" i="9"/>
  <c r="D1198" i="9"/>
  <c r="D1199" i="9"/>
  <c r="D1200" i="9"/>
  <c r="D1201" i="9"/>
  <c r="D1202" i="9"/>
  <c r="D1203" i="9"/>
  <c r="D1204" i="9"/>
  <c r="D1205" i="9"/>
  <c r="D1206" i="9"/>
  <c r="D1207" i="9"/>
  <c r="D1208" i="9"/>
  <c r="D1209" i="9"/>
  <c r="D1210" i="9"/>
  <c r="D1211" i="9"/>
  <c r="D1212" i="9"/>
  <c r="D1213" i="9"/>
  <c r="D1214" i="9"/>
  <c r="D1215" i="9"/>
  <c r="D1216" i="9"/>
  <c r="D1217" i="9"/>
  <c r="D1218" i="9"/>
  <c r="D1219" i="9"/>
  <c r="D1220" i="9"/>
  <c r="D1221" i="9"/>
  <c r="D1222" i="9"/>
  <c r="D1223" i="9"/>
  <c r="D1224" i="9"/>
  <c r="D1225" i="9"/>
  <c r="D1226" i="9"/>
  <c r="D1227" i="9"/>
  <c r="D1228" i="9"/>
  <c r="D1229" i="9"/>
  <c r="D1230" i="9"/>
  <c r="D1231" i="9"/>
  <c r="D1232" i="9"/>
  <c r="D1233" i="9"/>
  <c r="D1234" i="9"/>
  <c r="D1235" i="9"/>
  <c r="D1236" i="9"/>
  <c r="D1237" i="9"/>
  <c r="D1238" i="9"/>
  <c r="D1239" i="9"/>
  <c r="D1240" i="9"/>
  <c r="D1241" i="9"/>
  <c r="D1242" i="9"/>
  <c r="D1243" i="9"/>
  <c r="D1244" i="9"/>
  <c r="D1245" i="9"/>
  <c r="D1246" i="9"/>
  <c r="D1247" i="9"/>
  <c r="D1248" i="9"/>
  <c r="D1249" i="9"/>
  <c r="D1250" i="9"/>
  <c r="D1251" i="9"/>
  <c r="D1252" i="9"/>
  <c r="D1253" i="9"/>
  <c r="D1254" i="9"/>
  <c r="D1255" i="9"/>
  <c r="D1256" i="9"/>
  <c r="D1257" i="9"/>
  <c r="D1258" i="9"/>
  <c r="D1259" i="9"/>
  <c r="D1260" i="9"/>
  <c r="D1261" i="9"/>
  <c r="D1262" i="9"/>
  <c r="D1263" i="9"/>
  <c r="D1264" i="9"/>
  <c r="D1265" i="9"/>
  <c r="D1266" i="9"/>
  <c r="D1267" i="9"/>
  <c r="D1268" i="9"/>
  <c r="D1269" i="9"/>
  <c r="D1270" i="9"/>
  <c r="D1271" i="9"/>
  <c r="D1272" i="9"/>
  <c r="D1273" i="9"/>
  <c r="D1274" i="9"/>
  <c r="D1275" i="9"/>
  <c r="D1276" i="9"/>
  <c r="D1277" i="9"/>
  <c r="D1278" i="9"/>
  <c r="D1279" i="9"/>
  <c r="D1280" i="9"/>
  <c r="D1281" i="9"/>
  <c r="D1282" i="9"/>
  <c r="D1283" i="9"/>
  <c r="D1284" i="9"/>
  <c r="D1285" i="9"/>
  <c r="D1286" i="9"/>
  <c r="D1287" i="9"/>
  <c r="D1288" i="9"/>
  <c r="D1289" i="9"/>
  <c r="D1290" i="9"/>
  <c r="D1291" i="9"/>
  <c r="D1292" i="9"/>
  <c r="D1293" i="9"/>
  <c r="D1294" i="9"/>
  <c r="D1295" i="9"/>
  <c r="D1296" i="9"/>
  <c r="D1297" i="9"/>
  <c r="D1298" i="9"/>
  <c r="D1299" i="9"/>
  <c r="D1300" i="9"/>
  <c r="D1301" i="9"/>
  <c r="D1302" i="9"/>
  <c r="D1303" i="9"/>
  <c r="D1304" i="9"/>
  <c r="D1305" i="9"/>
  <c r="D1306" i="9"/>
  <c r="D1307" i="9"/>
  <c r="D1308" i="9"/>
  <c r="D1309" i="9"/>
  <c r="D1310" i="9"/>
  <c r="D1311" i="9"/>
  <c r="D1312" i="9"/>
  <c r="D1313" i="9"/>
  <c r="D1314" i="9"/>
  <c r="D1315" i="9"/>
  <c r="D1316" i="9"/>
  <c r="D1317" i="9"/>
  <c r="D1318" i="9"/>
  <c r="D1319" i="9"/>
  <c r="D1320" i="9"/>
  <c r="D1321" i="9"/>
  <c r="D1322" i="9"/>
  <c r="D1323" i="9"/>
  <c r="D1324" i="9"/>
  <c r="D1325" i="9"/>
  <c r="D1326" i="9"/>
  <c r="D1327" i="9"/>
  <c r="D1328" i="9"/>
  <c r="D1329" i="9"/>
  <c r="D1330" i="9"/>
  <c r="D1331" i="9"/>
  <c r="D1332" i="9"/>
  <c r="D1333" i="9"/>
  <c r="D1334" i="9"/>
  <c r="D1335" i="9"/>
  <c r="D1336" i="9"/>
  <c r="D1337" i="9"/>
  <c r="D1338" i="9"/>
  <c r="D1339" i="9"/>
  <c r="D1340" i="9"/>
  <c r="D1341" i="9"/>
  <c r="D1342" i="9"/>
  <c r="D1343" i="9"/>
  <c r="D1344" i="9"/>
  <c r="D1345" i="9"/>
  <c r="D1346" i="9"/>
  <c r="D1347" i="9"/>
  <c r="D1348" i="9"/>
  <c r="D1349" i="9"/>
  <c r="D1350" i="9"/>
  <c r="D1351" i="9"/>
  <c r="D1352" i="9"/>
  <c r="D1353" i="9"/>
  <c r="D1354" i="9"/>
  <c r="D1355" i="9"/>
  <c r="D1356" i="9"/>
  <c r="D1357" i="9"/>
  <c r="D1358" i="9"/>
  <c r="D1359" i="9"/>
  <c r="D1360" i="9"/>
  <c r="D1361" i="9"/>
  <c r="D1362" i="9"/>
  <c r="D1363" i="9"/>
  <c r="D1364" i="9"/>
  <c r="D1365" i="9"/>
  <c r="D1366" i="9"/>
  <c r="D1367" i="9"/>
  <c r="D1368" i="9"/>
  <c r="D1369" i="9"/>
  <c r="D1370" i="9"/>
  <c r="D1371" i="9"/>
  <c r="D1372" i="9"/>
  <c r="D1373" i="9"/>
  <c r="D1374" i="9"/>
  <c r="D1375" i="9"/>
  <c r="D1376" i="9"/>
  <c r="D1377" i="9"/>
  <c r="D1378" i="9"/>
  <c r="D1379" i="9"/>
  <c r="D1380" i="9"/>
  <c r="D1381" i="9"/>
  <c r="D1382" i="9"/>
  <c r="D1383" i="9"/>
  <c r="D1384" i="9"/>
  <c r="D1385" i="9"/>
  <c r="D1386" i="9"/>
  <c r="D1387" i="9"/>
  <c r="D1388" i="9"/>
  <c r="D1389" i="9"/>
  <c r="D1390" i="9"/>
  <c r="D1391" i="9"/>
  <c r="D1392" i="9"/>
  <c r="D1393" i="9"/>
  <c r="D1394" i="9"/>
  <c r="D1395" i="9"/>
  <c r="D1396" i="9"/>
  <c r="D1397" i="9"/>
  <c r="D1398" i="9"/>
  <c r="D1399" i="9"/>
  <c r="D1400" i="9"/>
  <c r="D1401" i="9"/>
  <c r="D1402" i="9"/>
  <c r="D1403" i="9"/>
  <c r="D1404" i="9"/>
  <c r="D1405" i="9"/>
  <c r="D1406" i="9"/>
  <c r="D1407" i="9"/>
  <c r="D1408" i="9"/>
  <c r="D1409" i="9"/>
  <c r="D1410" i="9"/>
  <c r="D1411" i="9"/>
  <c r="D1412" i="9"/>
  <c r="D1413" i="9"/>
  <c r="D1414" i="9"/>
  <c r="D1415" i="9"/>
  <c r="D1416" i="9"/>
  <c r="D1417" i="9"/>
  <c r="D1418" i="9"/>
  <c r="D1419" i="9"/>
  <c r="D1420" i="9"/>
  <c r="D1421" i="9"/>
  <c r="D1422" i="9"/>
  <c r="D1423" i="9"/>
  <c r="D1424" i="9"/>
  <c r="D1425" i="9"/>
  <c r="D1426" i="9"/>
  <c r="D1427" i="9"/>
  <c r="D1428" i="9"/>
  <c r="D1429" i="9"/>
  <c r="D1430" i="9"/>
  <c r="D1431" i="9"/>
  <c r="D1432" i="9"/>
  <c r="D1433" i="9"/>
  <c r="D1434" i="9"/>
  <c r="D1435" i="9"/>
  <c r="D1436" i="9"/>
  <c r="D1437" i="9"/>
  <c r="D1438" i="9"/>
  <c r="D1439" i="9"/>
  <c r="D1440" i="9"/>
  <c r="D1441" i="9"/>
  <c r="D1442" i="9"/>
  <c r="D1443" i="9"/>
  <c r="D1444" i="9"/>
  <c r="D1445" i="9"/>
  <c r="D1446" i="9"/>
  <c r="D1447" i="9"/>
  <c r="D1448" i="9"/>
  <c r="D1449" i="9"/>
  <c r="D1450" i="9"/>
  <c r="D1451" i="9"/>
  <c r="D1452" i="9"/>
  <c r="D1453" i="9"/>
  <c r="D1454" i="9"/>
  <c r="D1455" i="9"/>
  <c r="D1456" i="9"/>
  <c r="D1457" i="9"/>
  <c r="D1458" i="9"/>
  <c r="D1459" i="9"/>
  <c r="D1460" i="9"/>
  <c r="D1461" i="9"/>
  <c r="D1462" i="9"/>
  <c r="D1463" i="9"/>
  <c r="D1464" i="9"/>
  <c r="D1465" i="9"/>
  <c r="D1466" i="9"/>
  <c r="D1467" i="9"/>
  <c r="D1468" i="9"/>
  <c r="D1469" i="9"/>
  <c r="D1470" i="9"/>
  <c r="D1471" i="9"/>
  <c r="D1472" i="9"/>
  <c r="D1473" i="9"/>
  <c r="D1474" i="9"/>
  <c r="D1475" i="9"/>
  <c r="D1476" i="9"/>
  <c r="D1477" i="9"/>
  <c r="D1478" i="9"/>
  <c r="D1479" i="9"/>
  <c r="D1480" i="9"/>
  <c r="D1481" i="9"/>
  <c r="D1482" i="9"/>
  <c r="D1483" i="9"/>
  <c r="D1484" i="9"/>
  <c r="D1485" i="9"/>
  <c r="D1486" i="9"/>
  <c r="D1487" i="9"/>
  <c r="D1488" i="9"/>
  <c r="D1489" i="9"/>
  <c r="D1490" i="9"/>
  <c r="D1491" i="9"/>
  <c r="D1492" i="9"/>
  <c r="D1493" i="9"/>
  <c r="D1494" i="9"/>
  <c r="D1495" i="9"/>
  <c r="D1496" i="9"/>
  <c r="D1497" i="9"/>
  <c r="D1498" i="9"/>
  <c r="D1499" i="9"/>
  <c r="D1500" i="9"/>
  <c r="D1501" i="9"/>
  <c r="D1502" i="9"/>
  <c r="D1503" i="9"/>
  <c r="D1504" i="9"/>
  <c r="D1505" i="9"/>
  <c r="D1506" i="9"/>
  <c r="D1507" i="9"/>
  <c r="D1508" i="9"/>
  <c r="D1509" i="9"/>
  <c r="D1510" i="9"/>
  <c r="D1511" i="9"/>
  <c r="D1512" i="9"/>
  <c r="D1513" i="9"/>
  <c r="D1514" i="9"/>
  <c r="D1515" i="9"/>
  <c r="D1516" i="9"/>
  <c r="D1517" i="9"/>
  <c r="D1518" i="9"/>
  <c r="D1519" i="9"/>
  <c r="D1520" i="9"/>
  <c r="D1521" i="9"/>
  <c r="D1522" i="9"/>
  <c r="D1523" i="9"/>
  <c r="D1524" i="9"/>
  <c r="D1525" i="9"/>
  <c r="D1526" i="9"/>
  <c r="D1527" i="9"/>
  <c r="D1528" i="9"/>
  <c r="D1529" i="9"/>
  <c r="D1530" i="9"/>
  <c r="D1531" i="9"/>
  <c r="D1532" i="9"/>
  <c r="D1533" i="9"/>
  <c r="D1534" i="9"/>
  <c r="D1535" i="9"/>
  <c r="D1536" i="9"/>
  <c r="D1537" i="9"/>
  <c r="D1538" i="9"/>
  <c r="D1539" i="9"/>
  <c r="D1540" i="9"/>
  <c r="D1541" i="9"/>
  <c r="D1542" i="9"/>
  <c r="D1543" i="9"/>
  <c r="D1544" i="9"/>
  <c r="D1545" i="9"/>
  <c r="D1546" i="9"/>
  <c r="D1547" i="9"/>
  <c r="D1548" i="9"/>
  <c r="D1549" i="9"/>
  <c r="D1550" i="9"/>
  <c r="D1551" i="9"/>
  <c r="D1552" i="9"/>
  <c r="D1553" i="9"/>
  <c r="D1554" i="9"/>
  <c r="D1555" i="9"/>
  <c r="D1556" i="9"/>
  <c r="D1557" i="9"/>
  <c r="D1558" i="9"/>
  <c r="D1559" i="9"/>
  <c r="D1560" i="9"/>
  <c r="D1561" i="9"/>
  <c r="D1562" i="9"/>
  <c r="D1563" i="9"/>
  <c r="D1564" i="9"/>
  <c r="D1565" i="9"/>
  <c r="D1566" i="9"/>
  <c r="D1567" i="9"/>
  <c r="D1568" i="9"/>
  <c r="D1569" i="9"/>
  <c r="D1570" i="9"/>
  <c r="D1571" i="9"/>
  <c r="D1572" i="9"/>
  <c r="D1573" i="9"/>
  <c r="D1574" i="9"/>
  <c r="D1575" i="9"/>
  <c r="D1576" i="9"/>
  <c r="D1577" i="9"/>
  <c r="D1578" i="9"/>
  <c r="D1579" i="9"/>
  <c r="D1580" i="9"/>
  <c r="D1581" i="9"/>
  <c r="D1582" i="9"/>
  <c r="D1583" i="9"/>
  <c r="D1584" i="9"/>
  <c r="D1585" i="9"/>
  <c r="D1586" i="9"/>
  <c r="D1587" i="9"/>
  <c r="D1588" i="9"/>
  <c r="D1589" i="9"/>
  <c r="D1590" i="9"/>
  <c r="D1591" i="9"/>
  <c r="D1592" i="9"/>
  <c r="D1593" i="9"/>
  <c r="D1594" i="9"/>
  <c r="D1595" i="9"/>
  <c r="D1596" i="9"/>
  <c r="D1597" i="9"/>
  <c r="D1598" i="9"/>
  <c r="D1599" i="9"/>
  <c r="D1600" i="9"/>
  <c r="D1601" i="9"/>
  <c r="D1602" i="9"/>
  <c r="D1603" i="9"/>
  <c r="D1604" i="9"/>
  <c r="D1605" i="9"/>
  <c r="D1606" i="9"/>
  <c r="D1607" i="9"/>
  <c r="D1608" i="9"/>
  <c r="D1609" i="9"/>
  <c r="D1610" i="9"/>
  <c r="D1611" i="9"/>
  <c r="D1612" i="9"/>
  <c r="D1613" i="9"/>
  <c r="D1614" i="9"/>
  <c r="D1615" i="9"/>
  <c r="D1616" i="9"/>
  <c r="D1617" i="9"/>
  <c r="D1618" i="9"/>
  <c r="D1619" i="9"/>
  <c r="D1620" i="9"/>
  <c r="D1621" i="9"/>
  <c r="D1622" i="9"/>
  <c r="D1623" i="9"/>
  <c r="D1624" i="9"/>
  <c r="D1625" i="9"/>
  <c r="D1626" i="9"/>
  <c r="D1627" i="9"/>
  <c r="D1628" i="9"/>
  <c r="D1629" i="9"/>
  <c r="D1630" i="9"/>
  <c r="D1631" i="9"/>
  <c r="D1632" i="9"/>
  <c r="D1633" i="9"/>
  <c r="D1634" i="9"/>
  <c r="D1635" i="9"/>
  <c r="D1636" i="9"/>
  <c r="D1637" i="9"/>
  <c r="D1638" i="9"/>
  <c r="D1639" i="9"/>
  <c r="D1640" i="9"/>
  <c r="D1641" i="9"/>
  <c r="D1642" i="9"/>
  <c r="D1643" i="9"/>
  <c r="D1644" i="9"/>
  <c r="D1645" i="9"/>
  <c r="D1646" i="9"/>
  <c r="D1647" i="9"/>
  <c r="D1648" i="9"/>
  <c r="D1649" i="9"/>
  <c r="D1650" i="9"/>
  <c r="D1651" i="9"/>
  <c r="D1652" i="9"/>
  <c r="D1653" i="9"/>
  <c r="D1654" i="9"/>
  <c r="D1655" i="9"/>
  <c r="D1656" i="9"/>
  <c r="D1657" i="9"/>
  <c r="D1658" i="9"/>
  <c r="D1659" i="9"/>
  <c r="D1660" i="9"/>
  <c r="D1661" i="9"/>
  <c r="D1662" i="9"/>
  <c r="D1663" i="9"/>
  <c r="D1664" i="9"/>
  <c r="D1665" i="9"/>
  <c r="D1666" i="9"/>
  <c r="D1667" i="9"/>
  <c r="D1668" i="9"/>
  <c r="D1669" i="9"/>
  <c r="D1670" i="9"/>
  <c r="D1671" i="9"/>
  <c r="D1672" i="9"/>
  <c r="D1673" i="9"/>
  <c r="D1674" i="9"/>
  <c r="D1675" i="9"/>
  <c r="D1676" i="9"/>
  <c r="D1677" i="9"/>
  <c r="D1678" i="9"/>
  <c r="D1679" i="9"/>
  <c r="D1680" i="9"/>
  <c r="D1681" i="9"/>
  <c r="D1682" i="9"/>
  <c r="D1683" i="9"/>
  <c r="D1684" i="9"/>
  <c r="D1685" i="9"/>
  <c r="D1686" i="9"/>
  <c r="D1687" i="9"/>
  <c r="D1688" i="9"/>
  <c r="D1689" i="9"/>
  <c r="D1690" i="9"/>
  <c r="D1691" i="9"/>
  <c r="D1692" i="9"/>
  <c r="D1693" i="9"/>
  <c r="D1694" i="9"/>
  <c r="D1695" i="9"/>
  <c r="D1696" i="9"/>
  <c r="D1697" i="9"/>
  <c r="D1698" i="9"/>
  <c r="D1699" i="9"/>
  <c r="D1700" i="9"/>
  <c r="D1701" i="9"/>
  <c r="D1702" i="9"/>
  <c r="D1703" i="9"/>
  <c r="D1704" i="9"/>
  <c r="D1705" i="9"/>
  <c r="D1706" i="9"/>
  <c r="D1707" i="9"/>
  <c r="D1708" i="9"/>
  <c r="D1709" i="9"/>
  <c r="D1710" i="9"/>
  <c r="D1711" i="9"/>
  <c r="D1712" i="9"/>
  <c r="D1713" i="9"/>
  <c r="D1714" i="9"/>
  <c r="D1715" i="9"/>
  <c r="D1716" i="9"/>
  <c r="D1717" i="9"/>
  <c r="D1718" i="9"/>
  <c r="D1719" i="9"/>
  <c r="D1720" i="9"/>
  <c r="D1721" i="9"/>
  <c r="D1722" i="9"/>
  <c r="D1723" i="9"/>
  <c r="D1724" i="9"/>
  <c r="D1725" i="9"/>
  <c r="D1726" i="9"/>
  <c r="D1727" i="9"/>
  <c r="D1728" i="9"/>
  <c r="D1729" i="9"/>
  <c r="D1730" i="9"/>
  <c r="D1731" i="9"/>
  <c r="D1732" i="9"/>
  <c r="D1733" i="9"/>
  <c r="D1734" i="9"/>
  <c r="D1735" i="9"/>
  <c r="D1736" i="9"/>
  <c r="D1737" i="9"/>
  <c r="D1738" i="9"/>
  <c r="D1739" i="9"/>
  <c r="D1740" i="9"/>
  <c r="D1741" i="9"/>
  <c r="D1742" i="9"/>
  <c r="D1743" i="9"/>
  <c r="D1744" i="9"/>
  <c r="D1745" i="9"/>
  <c r="D1746" i="9"/>
  <c r="D1747" i="9"/>
  <c r="D1748" i="9"/>
  <c r="D1749" i="9"/>
  <c r="D1750" i="9"/>
  <c r="D1751" i="9"/>
  <c r="D1752" i="9"/>
  <c r="D1753" i="9"/>
  <c r="D1754" i="9"/>
  <c r="D1755" i="9"/>
  <c r="D1756" i="9"/>
  <c r="D1757" i="9"/>
  <c r="D1758" i="9"/>
  <c r="D1759" i="9"/>
  <c r="D1760" i="9"/>
  <c r="D1761" i="9"/>
  <c r="D1762" i="9"/>
  <c r="D1763" i="9"/>
  <c r="D1764" i="9"/>
  <c r="D1765" i="9"/>
  <c r="D1766" i="9"/>
  <c r="D1767" i="9"/>
  <c r="D1768" i="9"/>
  <c r="D1769" i="9"/>
  <c r="D1770" i="9"/>
  <c r="D1771" i="9"/>
  <c r="D1772" i="9"/>
  <c r="D1773" i="9"/>
  <c r="D1774" i="9"/>
  <c r="D1775" i="9"/>
  <c r="D1776" i="9"/>
  <c r="D1777" i="9"/>
  <c r="D1778" i="9"/>
  <c r="D1779" i="9"/>
  <c r="D1780" i="9"/>
  <c r="D1781" i="9"/>
  <c r="D1782" i="9"/>
  <c r="D1783" i="9"/>
  <c r="D1784" i="9"/>
  <c r="D1785" i="9"/>
  <c r="D1786" i="9"/>
  <c r="D1787" i="9"/>
  <c r="D1788" i="9"/>
  <c r="D1789" i="9"/>
  <c r="D1790" i="9"/>
  <c r="D1791" i="9"/>
  <c r="D1792" i="9"/>
  <c r="D1793" i="9"/>
  <c r="D1794" i="9"/>
  <c r="D1795" i="9"/>
  <c r="D1796" i="9"/>
  <c r="D1797" i="9"/>
  <c r="D1798" i="9"/>
  <c r="D1799" i="9"/>
  <c r="D1800" i="9"/>
  <c r="D1801" i="9"/>
  <c r="D1802" i="9"/>
  <c r="D1803" i="9"/>
  <c r="D1804" i="9"/>
  <c r="D1805" i="9"/>
  <c r="D1806" i="9"/>
  <c r="D1807" i="9"/>
  <c r="D1808" i="9"/>
  <c r="D1809" i="9"/>
  <c r="D1810" i="9"/>
  <c r="D1811" i="9"/>
  <c r="D1812" i="9"/>
  <c r="D1813" i="9"/>
  <c r="D1814" i="9"/>
  <c r="D1815" i="9"/>
  <c r="D1816" i="9"/>
  <c r="D1817" i="9"/>
  <c r="D1818" i="9"/>
  <c r="D1819" i="9"/>
  <c r="D1820" i="9"/>
  <c r="D1821" i="9"/>
  <c r="D1822" i="9"/>
  <c r="D1823" i="9"/>
  <c r="D1824" i="9"/>
  <c r="D1825" i="9"/>
  <c r="D1826" i="9"/>
  <c r="D1827" i="9"/>
  <c r="D1828" i="9"/>
  <c r="D1829" i="9"/>
  <c r="D1830" i="9"/>
  <c r="D1831" i="9"/>
  <c r="D1832" i="9"/>
  <c r="D1833" i="9"/>
  <c r="D1834" i="9"/>
  <c r="D1835" i="9"/>
  <c r="D1836" i="9"/>
  <c r="D1837" i="9"/>
  <c r="D1838" i="9"/>
  <c r="D1839" i="9"/>
  <c r="D1840" i="9"/>
  <c r="D1841" i="9"/>
  <c r="D1842" i="9"/>
  <c r="D1843" i="9"/>
  <c r="D1844" i="9"/>
  <c r="D1845" i="9"/>
  <c r="D1846" i="9"/>
  <c r="D1847" i="9"/>
  <c r="D1848" i="9"/>
  <c r="D1849" i="9"/>
  <c r="D1850" i="9"/>
  <c r="D1851" i="9"/>
  <c r="D1852" i="9"/>
  <c r="D1853" i="9"/>
  <c r="D1854" i="9"/>
  <c r="D1855" i="9"/>
  <c r="D1856" i="9"/>
  <c r="D1857" i="9"/>
  <c r="D1858" i="9"/>
  <c r="D1859" i="9"/>
  <c r="D1860" i="9"/>
  <c r="D1861" i="9"/>
  <c r="D1862" i="9"/>
  <c r="D1863" i="9"/>
  <c r="D1864" i="9"/>
  <c r="D1865" i="9"/>
  <c r="D1866" i="9"/>
  <c r="D1867" i="9"/>
  <c r="D1868" i="9"/>
  <c r="D1869" i="9"/>
  <c r="D1870" i="9"/>
  <c r="D1871" i="9"/>
  <c r="D1872" i="9"/>
  <c r="D1873" i="9"/>
  <c r="D1874" i="9"/>
  <c r="D1875" i="9"/>
  <c r="D1876" i="9"/>
  <c r="D1877" i="9"/>
  <c r="D1878" i="9"/>
  <c r="D1879" i="9"/>
  <c r="D1880" i="9"/>
  <c r="D1881" i="9"/>
  <c r="D1882" i="9"/>
  <c r="D1883" i="9"/>
  <c r="D1884" i="9"/>
  <c r="D1885" i="9"/>
  <c r="D1886" i="9"/>
  <c r="D1887" i="9"/>
  <c r="D1888" i="9"/>
  <c r="D1889" i="9"/>
  <c r="D1890" i="9"/>
  <c r="D1891" i="9"/>
  <c r="D1892" i="9"/>
  <c r="D1893" i="9"/>
  <c r="D1894" i="9"/>
  <c r="D1895" i="9"/>
  <c r="D1896" i="9"/>
  <c r="D1897" i="9"/>
  <c r="D1898" i="9"/>
  <c r="D1899" i="9"/>
  <c r="D1900" i="9"/>
  <c r="D1901" i="9"/>
  <c r="D1902" i="9"/>
  <c r="D1903" i="9"/>
  <c r="D1904" i="9"/>
  <c r="D1905" i="9"/>
  <c r="D1906" i="9"/>
  <c r="D1907" i="9"/>
  <c r="D1908" i="9"/>
  <c r="D1909" i="9"/>
  <c r="D1910" i="9"/>
  <c r="D1911" i="9"/>
  <c r="D1912" i="9"/>
  <c r="D1913" i="9"/>
  <c r="D1914" i="9"/>
  <c r="D1915" i="9"/>
  <c r="D1916" i="9"/>
  <c r="D1917" i="9"/>
  <c r="D1918" i="9"/>
  <c r="D1919" i="9"/>
  <c r="D1920" i="9"/>
  <c r="D1921" i="9"/>
  <c r="D1922" i="9"/>
  <c r="D1923" i="9"/>
  <c r="D1924" i="9"/>
  <c r="D1925" i="9"/>
  <c r="D1926" i="9"/>
  <c r="D1927" i="9"/>
  <c r="D1928" i="9"/>
  <c r="D1929" i="9"/>
  <c r="D1930" i="9"/>
  <c r="D1931" i="9"/>
  <c r="D1932" i="9"/>
  <c r="D1933" i="9"/>
  <c r="D1934" i="9"/>
  <c r="D1935" i="9"/>
  <c r="D1936" i="9"/>
  <c r="D1937" i="9"/>
  <c r="D1938" i="9"/>
  <c r="D1939" i="9"/>
  <c r="D1940" i="9"/>
  <c r="D1941" i="9"/>
  <c r="D1942" i="9"/>
  <c r="D1943" i="9"/>
  <c r="D1944" i="9"/>
  <c r="D1945" i="9"/>
  <c r="D1946" i="9"/>
  <c r="D1947" i="9"/>
  <c r="D1948" i="9"/>
  <c r="D1949" i="9"/>
  <c r="D1950" i="9"/>
  <c r="D1951" i="9"/>
  <c r="D1952" i="9"/>
  <c r="D1953" i="9"/>
  <c r="D1954" i="9"/>
  <c r="D1955" i="9"/>
  <c r="D1956" i="9"/>
  <c r="D1957" i="9"/>
  <c r="D1958" i="9"/>
  <c r="D1959" i="9"/>
  <c r="D1960" i="9"/>
  <c r="D1961" i="9"/>
  <c r="D1962" i="9"/>
  <c r="D1963" i="9"/>
  <c r="D1964" i="9"/>
  <c r="D1965" i="9"/>
  <c r="D1966" i="9"/>
  <c r="D1967" i="9"/>
  <c r="D1968" i="9"/>
  <c r="D1969" i="9"/>
  <c r="D1970" i="9"/>
  <c r="D1971" i="9"/>
  <c r="D1972" i="9"/>
  <c r="D1973" i="9"/>
  <c r="D1974" i="9"/>
  <c r="D1975" i="9"/>
  <c r="D1976" i="9"/>
  <c r="D1977" i="9"/>
  <c r="D1978" i="9"/>
  <c r="D1979" i="9"/>
  <c r="D1980" i="9"/>
  <c r="D1981" i="9"/>
  <c r="D1982" i="9"/>
  <c r="D1983" i="9"/>
  <c r="D1984" i="9"/>
  <c r="D1985" i="9"/>
  <c r="D1986" i="9"/>
  <c r="D1987" i="9"/>
  <c r="D1988" i="9"/>
  <c r="D1989" i="9"/>
  <c r="D1990" i="9"/>
  <c r="D1991" i="9"/>
  <c r="D1992" i="9"/>
  <c r="D1993" i="9"/>
  <c r="D1994" i="9"/>
  <c r="D1995" i="9"/>
  <c r="D1996" i="9"/>
  <c r="D1997" i="9"/>
  <c r="D1998" i="9"/>
  <c r="D1999" i="9"/>
  <c r="D2000" i="9"/>
  <c r="D2001" i="9"/>
  <c r="B3" i="9"/>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7" i="9"/>
  <c r="A478" i="9"/>
  <c r="A479" i="9"/>
  <c r="A480" i="9"/>
  <c r="A481" i="9"/>
  <c r="A482" i="9"/>
  <c r="A483" i="9"/>
  <c r="A484" i="9"/>
  <c r="A485" i="9"/>
  <c r="A486" i="9"/>
  <c r="A487" i="9"/>
  <c r="A488" i="9"/>
  <c r="A489" i="9"/>
  <c r="A490" i="9"/>
  <c r="A491" i="9"/>
  <c r="A492" i="9"/>
  <c r="A493"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A520" i="9"/>
  <c r="A521" i="9"/>
  <c r="A522" i="9"/>
  <c r="A523" i="9"/>
  <c r="A524" i="9"/>
  <c r="A525" i="9"/>
  <c r="A526" i="9"/>
  <c r="A527" i="9"/>
  <c r="A528" i="9"/>
  <c r="A529" i="9"/>
  <c r="A530" i="9"/>
  <c r="A531" i="9"/>
  <c r="A532" i="9"/>
  <c r="A533" i="9"/>
  <c r="A534" i="9"/>
  <c r="A535" i="9"/>
  <c r="A536" i="9"/>
  <c r="A537" i="9"/>
  <c r="A538" i="9"/>
  <c r="A539" i="9"/>
  <c r="A540" i="9"/>
  <c r="A541" i="9"/>
  <c r="A542" i="9"/>
  <c r="A543" i="9"/>
  <c r="A544" i="9"/>
  <c r="A545" i="9"/>
  <c r="A546" i="9"/>
  <c r="A547" i="9"/>
  <c r="A548" i="9"/>
  <c r="A549" i="9"/>
  <c r="A550" i="9"/>
  <c r="A551" i="9"/>
  <c r="A552" i="9"/>
  <c r="A553" i="9"/>
  <c r="A554" i="9"/>
  <c r="A555" i="9"/>
  <c r="A556" i="9"/>
  <c r="A557" i="9"/>
  <c r="A558" i="9"/>
  <c r="A559" i="9"/>
  <c r="A560" i="9"/>
  <c r="A561" i="9"/>
  <c r="A562" i="9"/>
  <c r="A563" i="9"/>
  <c r="A564" i="9"/>
  <c r="A565" i="9"/>
  <c r="A566" i="9"/>
  <c r="A567" i="9"/>
  <c r="A568" i="9"/>
  <c r="A569" i="9"/>
  <c r="A570" i="9"/>
  <c r="A571" i="9"/>
  <c r="A572" i="9"/>
  <c r="A573" i="9"/>
  <c r="A574" i="9"/>
  <c r="A575" i="9"/>
  <c r="A576" i="9"/>
  <c r="A577" i="9"/>
  <c r="A578" i="9"/>
  <c r="A579" i="9"/>
  <c r="A580" i="9"/>
  <c r="A581" i="9"/>
  <c r="A582" i="9"/>
  <c r="A583" i="9"/>
  <c r="A584" i="9"/>
  <c r="A585" i="9"/>
  <c r="A586" i="9"/>
  <c r="A587" i="9"/>
  <c r="A588" i="9"/>
  <c r="A589" i="9"/>
  <c r="A590" i="9"/>
  <c r="A591" i="9"/>
  <c r="A592" i="9"/>
  <c r="A593" i="9"/>
  <c r="A594" i="9"/>
  <c r="A595" i="9"/>
  <c r="A596" i="9"/>
  <c r="A597" i="9"/>
  <c r="A598" i="9"/>
  <c r="A599" i="9"/>
  <c r="A600" i="9"/>
  <c r="A601" i="9"/>
  <c r="A602" i="9"/>
  <c r="A603" i="9"/>
  <c r="A604" i="9"/>
  <c r="A605" i="9"/>
  <c r="A606" i="9"/>
  <c r="A607" i="9"/>
  <c r="A608" i="9"/>
  <c r="A609" i="9"/>
  <c r="A610" i="9"/>
  <c r="A611" i="9"/>
  <c r="A612" i="9"/>
  <c r="A613" i="9"/>
  <c r="A614" i="9"/>
  <c r="A615" i="9"/>
  <c r="A616" i="9"/>
  <c r="A617" i="9"/>
  <c r="A618" i="9"/>
  <c r="A619" i="9"/>
  <c r="A620" i="9"/>
  <c r="A621" i="9"/>
  <c r="A622" i="9"/>
  <c r="A623" i="9"/>
  <c r="A624" i="9"/>
  <c r="A625" i="9"/>
  <c r="A626" i="9"/>
  <c r="A627" i="9"/>
  <c r="A628" i="9"/>
  <c r="A629" i="9"/>
  <c r="A630" i="9"/>
  <c r="A631" i="9"/>
  <c r="A632" i="9"/>
  <c r="A633" i="9"/>
  <c r="A634" i="9"/>
  <c r="A635" i="9"/>
  <c r="A636" i="9"/>
  <c r="A637" i="9"/>
  <c r="A638" i="9"/>
  <c r="A639" i="9"/>
  <c r="A640" i="9"/>
  <c r="A641" i="9"/>
  <c r="A642" i="9"/>
  <c r="A643" i="9"/>
  <c r="A644" i="9"/>
  <c r="A645" i="9"/>
  <c r="A646" i="9"/>
  <c r="A647" i="9"/>
  <c r="A648" i="9"/>
  <c r="A649" i="9"/>
  <c r="A650" i="9"/>
  <c r="A651" i="9"/>
  <c r="A652" i="9"/>
  <c r="A653" i="9"/>
  <c r="A654" i="9"/>
  <c r="A655" i="9"/>
  <c r="A656" i="9"/>
  <c r="A657" i="9"/>
  <c r="A658" i="9"/>
  <c r="A659" i="9"/>
  <c r="A660" i="9"/>
  <c r="A661" i="9"/>
  <c r="A662" i="9"/>
  <c r="A663" i="9"/>
  <c r="A664" i="9"/>
  <c r="A665" i="9"/>
  <c r="A666" i="9"/>
  <c r="A667" i="9"/>
  <c r="A668" i="9"/>
  <c r="A669" i="9"/>
  <c r="A670" i="9"/>
  <c r="A671" i="9"/>
  <c r="A672" i="9"/>
  <c r="A673" i="9"/>
  <c r="A674" i="9"/>
  <c r="A675" i="9"/>
  <c r="A676" i="9"/>
  <c r="A677" i="9"/>
  <c r="A678" i="9"/>
  <c r="A679" i="9"/>
  <c r="A680" i="9"/>
  <c r="A681" i="9"/>
  <c r="A682" i="9"/>
  <c r="A683" i="9"/>
  <c r="A684" i="9"/>
  <c r="A685" i="9"/>
  <c r="A686" i="9"/>
  <c r="A687" i="9"/>
  <c r="A688" i="9"/>
  <c r="A689" i="9"/>
  <c r="A690" i="9"/>
  <c r="A691" i="9"/>
  <c r="A692" i="9"/>
  <c r="A693" i="9"/>
  <c r="A694" i="9"/>
  <c r="A695" i="9"/>
  <c r="A696" i="9"/>
  <c r="A697" i="9"/>
  <c r="A698" i="9"/>
  <c r="A699" i="9"/>
  <c r="A700" i="9"/>
  <c r="A701" i="9"/>
  <c r="A702" i="9"/>
  <c r="A703" i="9"/>
  <c r="A704" i="9"/>
  <c r="A705" i="9"/>
  <c r="A706" i="9"/>
  <c r="A707" i="9"/>
  <c r="A708" i="9"/>
  <c r="A709" i="9"/>
  <c r="A710" i="9"/>
  <c r="A711" i="9"/>
  <c r="A712" i="9"/>
  <c r="A713" i="9"/>
  <c r="A714" i="9"/>
  <c r="A715" i="9"/>
  <c r="A716" i="9"/>
  <c r="A717" i="9"/>
  <c r="A718" i="9"/>
  <c r="A719" i="9"/>
  <c r="A720" i="9"/>
  <c r="A721" i="9"/>
  <c r="A722" i="9"/>
  <c r="A723" i="9"/>
  <c r="A724" i="9"/>
  <c r="A725" i="9"/>
  <c r="A726" i="9"/>
  <c r="A727" i="9"/>
  <c r="A728" i="9"/>
  <c r="A729" i="9"/>
  <c r="A730" i="9"/>
  <c r="A731" i="9"/>
  <c r="A732" i="9"/>
  <c r="A733" i="9"/>
  <c r="A734" i="9"/>
  <c r="A735" i="9"/>
  <c r="A736" i="9"/>
  <c r="A737" i="9"/>
  <c r="A738" i="9"/>
  <c r="A739" i="9"/>
  <c r="A740" i="9"/>
  <c r="A741" i="9"/>
  <c r="A742" i="9"/>
  <c r="A743" i="9"/>
  <c r="A744" i="9"/>
  <c r="A745" i="9"/>
  <c r="A746" i="9"/>
  <c r="A747" i="9"/>
  <c r="A748" i="9"/>
  <c r="A749" i="9"/>
  <c r="A750" i="9"/>
  <c r="A751" i="9"/>
  <c r="A752" i="9"/>
  <c r="A753" i="9"/>
  <c r="A754" i="9"/>
  <c r="A755" i="9"/>
  <c r="A756" i="9"/>
  <c r="A757" i="9"/>
  <c r="A758" i="9"/>
  <c r="A759" i="9"/>
  <c r="A760" i="9"/>
  <c r="A761" i="9"/>
  <c r="A762" i="9"/>
  <c r="A763" i="9"/>
  <c r="A764" i="9"/>
  <c r="A765" i="9"/>
  <c r="A766" i="9"/>
  <c r="A767" i="9"/>
  <c r="A768" i="9"/>
  <c r="A769" i="9"/>
  <c r="A770" i="9"/>
  <c r="A771" i="9"/>
  <c r="A772" i="9"/>
  <c r="A773" i="9"/>
  <c r="A774" i="9"/>
  <c r="A775" i="9"/>
  <c r="A776" i="9"/>
  <c r="A777" i="9"/>
  <c r="A778" i="9"/>
  <c r="A779" i="9"/>
  <c r="A780" i="9"/>
  <c r="A781" i="9"/>
  <c r="A782" i="9"/>
  <c r="A783" i="9"/>
  <c r="A784" i="9"/>
  <c r="A785" i="9"/>
  <c r="A786" i="9"/>
  <c r="A787" i="9"/>
  <c r="A788" i="9"/>
  <c r="A789" i="9"/>
  <c r="A790" i="9"/>
  <c r="A791" i="9"/>
  <c r="A792" i="9"/>
  <c r="A793" i="9"/>
  <c r="A794" i="9"/>
  <c r="A795" i="9"/>
  <c r="A796" i="9"/>
  <c r="A797" i="9"/>
  <c r="A798" i="9"/>
  <c r="A799" i="9"/>
  <c r="A800" i="9"/>
  <c r="A801" i="9"/>
  <c r="A802" i="9"/>
  <c r="A803" i="9"/>
  <c r="A804" i="9"/>
  <c r="A805" i="9"/>
  <c r="A806" i="9"/>
  <c r="A807" i="9"/>
  <c r="A808" i="9"/>
  <c r="A809" i="9"/>
  <c r="A810" i="9"/>
  <c r="A811" i="9"/>
  <c r="A812" i="9"/>
  <c r="A813" i="9"/>
  <c r="A814" i="9"/>
  <c r="A815" i="9"/>
  <c r="A816" i="9"/>
  <c r="A817" i="9"/>
  <c r="A818" i="9"/>
  <c r="A819" i="9"/>
  <c r="A820" i="9"/>
  <c r="A821" i="9"/>
  <c r="A822" i="9"/>
  <c r="A823" i="9"/>
  <c r="A824" i="9"/>
  <c r="A825" i="9"/>
  <c r="A826" i="9"/>
  <c r="A827" i="9"/>
  <c r="A828" i="9"/>
  <c r="A829" i="9"/>
  <c r="A830" i="9"/>
  <c r="A831" i="9"/>
  <c r="A832" i="9"/>
  <c r="A833" i="9"/>
  <c r="A834" i="9"/>
  <c r="A835" i="9"/>
  <c r="A836" i="9"/>
  <c r="A837" i="9"/>
  <c r="A838" i="9"/>
  <c r="A839" i="9"/>
  <c r="A840" i="9"/>
  <c r="A841" i="9"/>
  <c r="A842" i="9"/>
  <c r="A843" i="9"/>
  <c r="A844" i="9"/>
  <c r="A845" i="9"/>
  <c r="A846" i="9"/>
  <c r="A847" i="9"/>
  <c r="A848" i="9"/>
  <c r="A849" i="9"/>
  <c r="A850" i="9"/>
  <c r="A851" i="9"/>
  <c r="A852" i="9"/>
  <c r="A853" i="9"/>
  <c r="A854" i="9"/>
  <c r="A855" i="9"/>
  <c r="A856" i="9"/>
  <c r="A857" i="9"/>
  <c r="A858" i="9"/>
  <c r="A859" i="9"/>
  <c r="A860" i="9"/>
  <c r="A861" i="9"/>
  <c r="A862" i="9"/>
  <c r="A863" i="9"/>
  <c r="A864" i="9"/>
  <c r="A865" i="9"/>
  <c r="A866" i="9"/>
  <c r="A867" i="9"/>
  <c r="A868" i="9"/>
  <c r="A869" i="9"/>
  <c r="A870" i="9"/>
  <c r="A871" i="9"/>
  <c r="A872" i="9"/>
  <c r="A873" i="9"/>
  <c r="A874" i="9"/>
  <c r="A875" i="9"/>
  <c r="A876" i="9"/>
  <c r="A877" i="9"/>
  <c r="A878" i="9"/>
  <c r="A879" i="9"/>
  <c r="A880" i="9"/>
  <c r="A881" i="9"/>
  <c r="A882" i="9"/>
  <c r="A883" i="9"/>
  <c r="A884" i="9"/>
  <c r="A885" i="9"/>
  <c r="A886" i="9"/>
  <c r="A887" i="9"/>
  <c r="A888" i="9"/>
  <c r="A889" i="9"/>
  <c r="A890" i="9"/>
  <c r="A891" i="9"/>
  <c r="A892" i="9"/>
  <c r="A893" i="9"/>
  <c r="A894" i="9"/>
  <c r="A895" i="9"/>
  <c r="A896" i="9"/>
  <c r="A897" i="9"/>
  <c r="A898" i="9"/>
  <c r="A899" i="9"/>
  <c r="A900" i="9"/>
  <c r="A901" i="9"/>
  <c r="A902" i="9"/>
  <c r="A903" i="9"/>
  <c r="A904" i="9"/>
  <c r="A905" i="9"/>
  <c r="A906" i="9"/>
  <c r="A907" i="9"/>
  <c r="A908" i="9"/>
  <c r="A909" i="9"/>
  <c r="A910" i="9"/>
  <c r="A911" i="9"/>
  <c r="A912" i="9"/>
  <c r="A913" i="9"/>
  <c r="A914" i="9"/>
  <c r="A915" i="9"/>
  <c r="A916" i="9"/>
  <c r="A917" i="9"/>
  <c r="A918" i="9"/>
  <c r="A919" i="9"/>
  <c r="A920" i="9"/>
  <c r="A921" i="9"/>
  <c r="A922" i="9"/>
  <c r="A923" i="9"/>
  <c r="A924" i="9"/>
  <c r="A925" i="9"/>
  <c r="A926" i="9"/>
  <c r="A927" i="9"/>
  <c r="A928" i="9"/>
  <c r="A929" i="9"/>
  <c r="A930" i="9"/>
  <c r="A931" i="9"/>
  <c r="A932" i="9"/>
  <c r="A933" i="9"/>
  <c r="A934" i="9"/>
  <c r="A935" i="9"/>
  <c r="A936" i="9"/>
  <c r="A937" i="9"/>
  <c r="A938" i="9"/>
  <c r="A939" i="9"/>
  <c r="A940" i="9"/>
  <c r="A941" i="9"/>
  <c r="A942" i="9"/>
  <c r="A943" i="9"/>
  <c r="A944" i="9"/>
  <c r="A945" i="9"/>
  <c r="A946" i="9"/>
  <c r="A947" i="9"/>
  <c r="A948" i="9"/>
  <c r="A949" i="9"/>
  <c r="A950" i="9"/>
  <c r="A951" i="9"/>
  <c r="A952" i="9"/>
  <c r="A953" i="9"/>
  <c r="A954" i="9"/>
  <c r="A955" i="9"/>
  <c r="A956" i="9"/>
  <c r="A957" i="9"/>
  <c r="A958" i="9"/>
  <c r="A959" i="9"/>
  <c r="A960" i="9"/>
  <c r="A961" i="9"/>
  <c r="A962" i="9"/>
  <c r="A963" i="9"/>
  <c r="A964" i="9"/>
  <c r="A965" i="9"/>
  <c r="A966" i="9"/>
  <c r="A967" i="9"/>
  <c r="A968" i="9"/>
  <c r="A969" i="9"/>
  <c r="A970" i="9"/>
  <c r="A971" i="9"/>
  <c r="A972" i="9"/>
  <c r="A973" i="9"/>
  <c r="A974" i="9"/>
  <c r="A975" i="9"/>
  <c r="A976" i="9"/>
  <c r="A977" i="9"/>
  <c r="A978" i="9"/>
  <c r="A979" i="9"/>
  <c r="A980" i="9"/>
  <c r="A981" i="9"/>
  <c r="A982" i="9"/>
  <c r="A983" i="9"/>
  <c r="A984" i="9"/>
  <c r="A985" i="9"/>
  <c r="A986" i="9"/>
  <c r="A987" i="9"/>
  <c r="A988" i="9"/>
  <c r="A989" i="9"/>
  <c r="A990" i="9"/>
  <c r="A991" i="9"/>
  <c r="A992" i="9"/>
  <c r="A993" i="9"/>
  <c r="A994" i="9"/>
  <c r="A995" i="9"/>
  <c r="A996" i="9"/>
  <c r="A997" i="9"/>
  <c r="A998" i="9"/>
  <c r="A999" i="9"/>
  <c r="A1000" i="9"/>
  <c r="A1001" i="9"/>
  <c r="A1002" i="9"/>
  <c r="A1003" i="9"/>
  <c r="A1004" i="9"/>
  <c r="A1005" i="9"/>
  <c r="A1006" i="9"/>
  <c r="A1007" i="9"/>
  <c r="A1008" i="9"/>
  <c r="A1009" i="9"/>
  <c r="A1010" i="9"/>
  <c r="A1011" i="9"/>
  <c r="A1012" i="9"/>
  <c r="A1013" i="9"/>
  <c r="A1014" i="9"/>
  <c r="A1015" i="9"/>
  <c r="A1016" i="9"/>
  <c r="A1017" i="9"/>
  <c r="A1018" i="9"/>
  <c r="A1019" i="9"/>
  <c r="A1020" i="9"/>
  <c r="A1021" i="9"/>
  <c r="A1022" i="9"/>
  <c r="A1023" i="9"/>
  <c r="A1024" i="9"/>
  <c r="A1025" i="9"/>
  <c r="A1026" i="9"/>
  <c r="A1027" i="9"/>
  <c r="A1028" i="9"/>
  <c r="A1029" i="9"/>
  <c r="A1030" i="9"/>
  <c r="A1031" i="9"/>
  <c r="A1032" i="9"/>
  <c r="A1033" i="9"/>
  <c r="A1034" i="9"/>
  <c r="A1035" i="9"/>
  <c r="A1036" i="9"/>
  <c r="A1037" i="9"/>
  <c r="A1038" i="9"/>
  <c r="A1039" i="9"/>
  <c r="A1040" i="9"/>
  <c r="A1041" i="9"/>
  <c r="A1042" i="9"/>
  <c r="A1043" i="9"/>
  <c r="A1044" i="9"/>
  <c r="A1045" i="9"/>
  <c r="A1046" i="9"/>
  <c r="A1047" i="9"/>
  <c r="A1048" i="9"/>
  <c r="A1049" i="9"/>
  <c r="A1050" i="9"/>
  <c r="A1051" i="9"/>
  <c r="A1052" i="9"/>
  <c r="A1053" i="9"/>
  <c r="A1054" i="9"/>
  <c r="A1055" i="9"/>
  <c r="A1056" i="9"/>
  <c r="A1057" i="9"/>
  <c r="A1058" i="9"/>
  <c r="A1059" i="9"/>
  <c r="A1060" i="9"/>
  <c r="A1061" i="9"/>
  <c r="A1062" i="9"/>
  <c r="A1063" i="9"/>
  <c r="A1064" i="9"/>
  <c r="A1065" i="9"/>
  <c r="A1066" i="9"/>
  <c r="A1067" i="9"/>
  <c r="A1068" i="9"/>
  <c r="A1069" i="9"/>
  <c r="A1070" i="9"/>
  <c r="A1071" i="9"/>
  <c r="A1072" i="9"/>
  <c r="A1073" i="9"/>
  <c r="A1074" i="9"/>
  <c r="A1075" i="9"/>
  <c r="A1076" i="9"/>
  <c r="A1077" i="9"/>
  <c r="A1078" i="9"/>
  <c r="A1079" i="9"/>
  <c r="A1080" i="9"/>
  <c r="A1081" i="9"/>
  <c r="A1082" i="9"/>
  <c r="A1083" i="9"/>
  <c r="A1084" i="9"/>
  <c r="A1085" i="9"/>
  <c r="A1086" i="9"/>
  <c r="A1087" i="9"/>
  <c r="A1088" i="9"/>
  <c r="A1089" i="9"/>
  <c r="A1090" i="9"/>
  <c r="A1091" i="9"/>
  <c r="A1092" i="9"/>
  <c r="A1093" i="9"/>
  <c r="A1094" i="9"/>
  <c r="A1095" i="9"/>
  <c r="A1096" i="9"/>
  <c r="A1097" i="9"/>
  <c r="A1098" i="9"/>
  <c r="A1099" i="9"/>
  <c r="A1100" i="9"/>
  <c r="A1101" i="9"/>
  <c r="A1102" i="9"/>
  <c r="A1103" i="9"/>
  <c r="A1104" i="9"/>
  <c r="A1105" i="9"/>
  <c r="A1106" i="9"/>
  <c r="A1107" i="9"/>
  <c r="A1108" i="9"/>
  <c r="A1109" i="9"/>
  <c r="A1110" i="9"/>
  <c r="A1111" i="9"/>
  <c r="A1112" i="9"/>
  <c r="A1113" i="9"/>
  <c r="A1114" i="9"/>
  <c r="A1115" i="9"/>
  <c r="A1116" i="9"/>
  <c r="A1117" i="9"/>
  <c r="A1118" i="9"/>
  <c r="A1119" i="9"/>
  <c r="A1120" i="9"/>
  <c r="A1121" i="9"/>
  <c r="A1122" i="9"/>
  <c r="A1123" i="9"/>
  <c r="A1124" i="9"/>
  <c r="A1125" i="9"/>
  <c r="A1126" i="9"/>
  <c r="A1127" i="9"/>
  <c r="A1128" i="9"/>
  <c r="A1129" i="9"/>
  <c r="A1130" i="9"/>
  <c r="A1131" i="9"/>
  <c r="A1132" i="9"/>
  <c r="A1133" i="9"/>
  <c r="A1134" i="9"/>
  <c r="A1135" i="9"/>
  <c r="A1136" i="9"/>
  <c r="A1137" i="9"/>
  <c r="A1138" i="9"/>
  <c r="A1139" i="9"/>
  <c r="A1140" i="9"/>
  <c r="A1141" i="9"/>
  <c r="A1142" i="9"/>
  <c r="A1143" i="9"/>
  <c r="A1144" i="9"/>
  <c r="A1145" i="9"/>
  <c r="A1146" i="9"/>
  <c r="A1147" i="9"/>
  <c r="A1148" i="9"/>
  <c r="A1149" i="9"/>
  <c r="A1150" i="9"/>
  <c r="A1151" i="9"/>
  <c r="A1152" i="9"/>
  <c r="A1153" i="9"/>
  <c r="A1154" i="9"/>
  <c r="A1155" i="9"/>
  <c r="A1156" i="9"/>
  <c r="A1157" i="9"/>
  <c r="A1158" i="9"/>
  <c r="A1159" i="9"/>
  <c r="A1160" i="9"/>
  <c r="A1161" i="9"/>
  <c r="A1162" i="9"/>
  <c r="A1163" i="9"/>
  <c r="A1164" i="9"/>
  <c r="A1165" i="9"/>
  <c r="A1166" i="9"/>
  <c r="A1167" i="9"/>
  <c r="A1168" i="9"/>
  <c r="A1169" i="9"/>
  <c r="A1170" i="9"/>
  <c r="A1171" i="9"/>
  <c r="A1172" i="9"/>
  <c r="A1173" i="9"/>
  <c r="A1174" i="9"/>
  <c r="A1175" i="9"/>
  <c r="A1176" i="9"/>
  <c r="A1177" i="9"/>
  <c r="A1178" i="9"/>
  <c r="A1179" i="9"/>
  <c r="A1180" i="9"/>
  <c r="A1181" i="9"/>
  <c r="A1182" i="9"/>
  <c r="A1183" i="9"/>
  <c r="A1184" i="9"/>
  <c r="A1185" i="9"/>
  <c r="A1186" i="9"/>
  <c r="A1187" i="9"/>
  <c r="A1188" i="9"/>
  <c r="A1189" i="9"/>
  <c r="A1190" i="9"/>
  <c r="A1191" i="9"/>
  <c r="A1192" i="9"/>
  <c r="A1193" i="9"/>
  <c r="A1194" i="9"/>
  <c r="A1195" i="9"/>
  <c r="A1196" i="9"/>
  <c r="A1197" i="9"/>
  <c r="A1198" i="9"/>
  <c r="A1199" i="9"/>
  <c r="A1200" i="9"/>
  <c r="A1201" i="9"/>
  <c r="A1202" i="9"/>
  <c r="A1203" i="9"/>
  <c r="A1204" i="9"/>
  <c r="A1205" i="9"/>
  <c r="A1206" i="9"/>
  <c r="A1207" i="9"/>
  <c r="A1208" i="9"/>
  <c r="A1209" i="9"/>
  <c r="A1210" i="9"/>
  <c r="A1211" i="9"/>
  <c r="A1212" i="9"/>
  <c r="A1213" i="9"/>
  <c r="A1214" i="9"/>
  <c r="A1215" i="9"/>
  <c r="A1216" i="9"/>
  <c r="A1217" i="9"/>
  <c r="A1218" i="9"/>
  <c r="A1219" i="9"/>
  <c r="A1220" i="9"/>
  <c r="A1221" i="9"/>
  <c r="A1222" i="9"/>
  <c r="A1223" i="9"/>
  <c r="A1224" i="9"/>
  <c r="A1225" i="9"/>
  <c r="A1226" i="9"/>
  <c r="A1227" i="9"/>
  <c r="A1228" i="9"/>
  <c r="A1229" i="9"/>
  <c r="A1230" i="9"/>
  <c r="A1231" i="9"/>
  <c r="A1232" i="9"/>
  <c r="A1233" i="9"/>
  <c r="A1234" i="9"/>
  <c r="A1235" i="9"/>
  <c r="A1236" i="9"/>
  <c r="A1237" i="9"/>
  <c r="A1238" i="9"/>
  <c r="A1239" i="9"/>
  <c r="A1240" i="9"/>
  <c r="A1241" i="9"/>
  <c r="A1242" i="9"/>
  <c r="A1243" i="9"/>
  <c r="A1244" i="9"/>
  <c r="A1245" i="9"/>
  <c r="A1246" i="9"/>
  <c r="A1247" i="9"/>
  <c r="A1248" i="9"/>
  <c r="A1249" i="9"/>
  <c r="A1250" i="9"/>
  <c r="A1251" i="9"/>
  <c r="A1252" i="9"/>
  <c r="A1253" i="9"/>
  <c r="A1254" i="9"/>
  <c r="A1255" i="9"/>
  <c r="A1256" i="9"/>
  <c r="A1257" i="9"/>
  <c r="A1258" i="9"/>
  <c r="A1259" i="9"/>
  <c r="A1260" i="9"/>
  <c r="A1261" i="9"/>
  <c r="A1262" i="9"/>
  <c r="A1263" i="9"/>
  <c r="A1264" i="9"/>
  <c r="A1265" i="9"/>
  <c r="A1266" i="9"/>
  <c r="A1267" i="9"/>
  <c r="A1268" i="9"/>
  <c r="A1269" i="9"/>
  <c r="A1270" i="9"/>
  <c r="A1271" i="9"/>
  <c r="A1272" i="9"/>
  <c r="A1273" i="9"/>
  <c r="A1274" i="9"/>
  <c r="A1275" i="9"/>
  <c r="A1276" i="9"/>
  <c r="A1277" i="9"/>
  <c r="A1278" i="9"/>
  <c r="A1279" i="9"/>
  <c r="A1280" i="9"/>
  <c r="A1281" i="9"/>
  <c r="A1282" i="9"/>
  <c r="A1283" i="9"/>
  <c r="A1284" i="9"/>
  <c r="A1285" i="9"/>
  <c r="A1286" i="9"/>
  <c r="A1287" i="9"/>
  <c r="A1288" i="9"/>
  <c r="A1289" i="9"/>
  <c r="A1290" i="9"/>
  <c r="A1291" i="9"/>
  <c r="A1292" i="9"/>
  <c r="A1293" i="9"/>
  <c r="A1294" i="9"/>
  <c r="A1295" i="9"/>
  <c r="A1296" i="9"/>
  <c r="A1297" i="9"/>
  <c r="A1298" i="9"/>
  <c r="A1299" i="9"/>
  <c r="A1300" i="9"/>
  <c r="A1301" i="9"/>
  <c r="A1302" i="9"/>
  <c r="A1303" i="9"/>
  <c r="A1304" i="9"/>
  <c r="A1305" i="9"/>
  <c r="A1306" i="9"/>
  <c r="A1307" i="9"/>
  <c r="A1308" i="9"/>
  <c r="A1309" i="9"/>
  <c r="A1310" i="9"/>
  <c r="A1311" i="9"/>
  <c r="A1312" i="9"/>
  <c r="A1313" i="9"/>
  <c r="A1314" i="9"/>
  <c r="A1315" i="9"/>
  <c r="A1316" i="9"/>
  <c r="A1317" i="9"/>
  <c r="A1318" i="9"/>
  <c r="A1319" i="9"/>
  <c r="A1320" i="9"/>
  <c r="A1321" i="9"/>
  <c r="A1322" i="9"/>
  <c r="A1323" i="9"/>
  <c r="A1324" i="9"/>
  <c r="A1325" i="9"/>
  <c r="A1326" i="9"/>
  <c r="A1327" i="9"/>
  <c r="A1328" i="9"/>
  <c r="A1329" i="9"/>
  <c r="A1330" i="9"/>
  <c r="A1331" i="9"/>
  <c r="A1332" i="9"/>
  <c r="A1333" i="9"/>
  <c r="A1334" i="9"/>
  <c r="A1335" i="9"/>
  <c r="A1336" i="9"/>
  <c r="A1337" i="9"/>
  <c r="A1338" i="9"/>
  <c r="A1339" i="9"/>
  <c r="A1340" i="9"/>
  <c r="A1341" i="9"/>
  <c r="A1342" i="9"/>
  <c r="A1343" i="9"/>
  <c r="A1344" i="9"/>
  <c r="A1345" i="9"/>
  <c r="A1346" i="9"/>
  <c r="A1347" i="9"/>
  <c r="A1348" i="9"/>
  <c r="A1349" i="9"/>
  <c r="A1350" i="9"/>
  <c r="A1351" i="9"/>
  <c r="A1352" i="9"/>
  <c r="A1353" i="9"/>
  <c r="A1354" i="9"/>
  <c r="A1355" i="9"/>
  <c r="A1356" i="9"/>
  <c r="A1357" i="9"/>
  <c r="A1358" i="9"/>
  <c r="A1359" i="9"/>
  <c r="A1360" i="9"/>
  <c r="A1361" i="9"/>
  <c r="A1362" i="9"/>
  <c r="A1363" i="9"/>
  <c r="A1364" i="9"/>
  <c r="A1365" i="9"/>
  <c r="A1366" i="9"/>
  <c r="A1367" i="9"/>
  <c r="A1368" i="9"/>
  <c r="A1369" i="9"/>
  <c r="A1370" i="9"/>
  <c r="A1371" i="9"/>
  <c r="A1372" i="9"/>
  <c r="A1373" i="9"/>
  <c r="A1374" i="9"/>
  <c r="A1375" i="9"/>
  <c r="A1376" i="9"/>
  <c r="A1377" i="9"/>
  <c r="A1378" i="9"/>
  <c r="A1379" i="9"/>
  <c r="A1380" i="9"/>
  <c r="A1381" i="9"/>
  <c r="A1382" i="9"/>
  <c r="A1383" i="9"/>
  <c r="A1384" i="9"/>
  <c r="A1385" i="9"/>
  <c r="A1386" i="9"/>
  <c r="A1387" i="9"/>
  <c r="A1388" i="9"/>
  <c r="A1389" i="9"/>
  <c r="A1390" i="9"/>
  <c r="A1391" i="9"/>
  <c r="A1392" i="9"/>
  <c r="A1393" i="9"/>
  <c r="A1394" i="9"/>
  <c r="A1395" i="9"/>
  <c r="A1396" i="9"/>
  <c r="A1397" i="9"/>
  <c r="A1398" i="9"/>
  <c r="A1399" i="9"/>
  <c r="A1400" i="9"/>
  <c r="A1401" i="9"/>
  <c r="A1402" i="9"/>
  <c r="A1403" i="9"/>
  <c r="A1404" i="9"/>
  <c r="A1405" i="9"/>
  <c r="A1406" i="9"/>
  <c r="A1407" i="9"/>
  <c r="A1408" i="9"/>
  <c r="A1409" i="9"/>
  <c r="A1410" i="9"/>
  <c r="A1411" i="9"/>
  <c r="A1412" i="9"/>
  <c r="A1413" i="9"/>
  <c r="A1414" i="9"/>
  <c r="A1415" i="9"/>
  <c r="A1416" i="9"/>
  <c r="A1417" i="9"/>
  <c r="A1418" i="9"/>
  <c r="A1419" i="9"/>
  <c r="A1420" i="9"/>
  <c r="A1421" i="9"/>
  <c r="A1422" i="9"/>
  <c r="A1423" i="9"/>
  <c r="A1424" i="9"/>
  <c r="A1425" i="9"/>
  <c r="A1426" i="9"/>
  <c r="A1427" i="9"/>
  <c r="A1428" i="9"/>
  <c r="A1429" i="9"/>
  <c r="A1430" i="9"/>
  <c r="A1431" i="9"/>
  <c r="A1432" i="9"/>
  <c r="A1433" i="9"/>
  <c r="A1434" i="9"/>
  <c r="A1435" i="9"/>
  <c r="A1436" i="9"/>
  <c r="A1437" i="9"/>
  <c r="A1438" i="9"/>
  <c r="A1439" i="9"/>
  <c r="A1440" i="9"/>
  <c r="A1441" i="9"/>
  <c r="A1442" i="9"/>
  <c r="A1443" i="9"/>
  <c r="A1444" i="9"/>
  <c r="A1445" i="9"/>
  <c r="A1446" i="9"/>
  <c r="A1447" i="9"/>
  <c r="A1448" i="9"/>
  <c r="A1449" i="9"/>
  <c r="A1450" i="9"/>
  <c r="A1451" i="9"/>
  <c r="A1452" i="9"/>
  <c r="A1453" i="9"/>
  <c r="A1454" i="9"/>
  <c r="A1455" i="9"/>
  <c r="A1456" i="9"/>
  <c r="A1457" i="9"/>
  <c r="A1458" i="9"/>
  <c r="A1459" i="9"/>
  <c r="A1460" i="9"/>
  <c r="A1461" i="9"/>
  <c r="A1462" i="9"/>
  <c r="A1463" i="9"/>
  <c r="A1464" i="9"/>
  <c r="A1465" i="9"/>
  <c r="A1466" i="9"/>
  <c r="A1467" i="9"/>
  <c r="A1468" i="9"/>
  <c r="A1469" i="9"/>
  <c r="A1470" i="9"/>
  <c r="A1471" i="9"/>
  <c r="A1472" i="9"/>
  <c r="A1473" i="9"/>
  <c r="A1474" i="9"/>
  <c r="A1475" i="9"/>
  <c r="A1476" i="9"/>
  <c r="A1477" i="9"/>
  <c r="A1478" i="9"/>
  <c r="A1479" i="9"/>
  <c r="A1480" i="9"/>
  <c r="A1481" i="9"/>
  <c r="A1482" i="9"/>
  <c r="A1483" i="9"/>
  <c r="A1484" i="9"/>
  <c r="A1485" i="9"/>
  <c r="A1486" i="9"/>
  <c r="A1487" i="9"/>
  <c r="A1488" i="9"/>
  <c r="A1489" i="9"/>
  <c r="A1490" i="9"/>
  <c r="A1491" i="9"/>
  <c r="A1492" i="9"/>
  <c r="A1493" i="9"/>
  <c r="A1494" i="9"/>
  <c r="A1495" i="9"/>
  <c r="A1496" i="9"/>
  <c r="A1497" i="9"/>
  <c r="A1498" i="9"/>
  <c r="A1499" i="9"/>
  <c r="A1500" i="9"/>
  <c r="A1501" i="9"/>
  <c r="A1502" i="9"/>
  <c r="A1503" i="9"/>
  <c r="A1504" i="9"/>
  <c r="A1505" i="9"/>
  <c r="A1506" i="9"/>
  <c r="A1507" i="9"/>
  <c r="A1508" i="9"/>
  <c r="A1509" i="9"/>
  <c r="A1510" i="9"/>
  <c r="A1511" i="9"/>
  <c r="A1512" i="9"/>
  <c r="A1513" i="9"/>
  <c r="A1514" i="9"/>
  <c r="A1515" i="9"/>
  <c r="A1516" i="9"/>
  <c r="A1517" i="9"/>
  <c r="A1518" i="9"/>
  <c r="A1519" i="9"/>
  <c r="A1520" i="9"/>
  <c r="A1521" i="9"/>
  <c r="A1522" i="9"/>
  <c r="A1523" i="9"/>
  <c r="A1524" i="9"/>
  <c r="A1525" i="9"/>
  <c r="A1526" i="9"/>
  <c r="A1527" i="9"/>
  <c r="A1528" i="9"/>
  <c r="A1529" i="9"/>
  <c r="A1530" i="9"/>
  <c r="A1531" i="9"/>
  <c r="A1532" i="9"/>
  <c r="A1533" i="9"/>
  <c r="A1534" i="9"/>
  <c r="A1535" i="9"/>
  <c r="A1536" i="9"/>
  <c r="A1537" i="9"/>
  <c r="A1538" i="9"/>
  <c r="A1539" i="9"/>
  <c r="A1540" i="9"/>
  <c r="A1541" i="9"/>
  <c r="A1542" i="9"/>
  <c r="A1543" i="9"/>
  <c r="A1544" i="9"/>
  <c r="A1545" i="9"/>
  <c r="A1546" i="9"/>
  <c r="A1547" i="9"/>
  <c r="A1548" i="9"/>
  <c r="A1549" i="9"/>
  <c r="A1550" i="9"/>
  <c r="A1551" i="9"/>
  <c r="A1552" i="9"/>
  <c r="A1553" i="9"/>
  <c r="A1554" i="9"/>
  <c r="A1555" i="9"/>
  <c r="A1556" i="9"/>
  <c r="A1557" i="9"/>
  <c r="A1558" i="9"/>
  <c r="A1559" i="9"/>
  <c r="A1560" i="9"/>
  <c r="A1561" i="9"/>
  <c r="A1562" i="9"/>
  <c r="A1563" i="9"/>
  <c r="A1564" i="9"/>
  <c r="A1565" i="9"/>
  <c r="A1566" i="9"/>
  <c r="A1567" i="9"/>
  <c r="A1568" i="9"/>
  <c r="A1569" i="9"/>
  <c r="A1570" i="9"/>
  <c r="A1571" i="9"/>
  <c r="A1572" i="9"/>
  <c r="A1573" i="9"/>
  <c r="A1574" i="9"/>
  <c r="A1575" i="9"/>
  <c r="A1576" i="9"/>
  <c r="A1577" i="9"/>
  <c r="A1578" i="9"/>
  <c r="A1579" i="9"/>
  <c r="A1580" i="9"/>
  <c r="A1581" i="9"/>
  <c r="A1582" i="9"/>
  <c r="A1583" i="9"/>
  <c r="A1584" i="9"/>
  <c r="A1585" i="9"/>
  <c r="A1586" i="9"/>
  <c r="A1587" i="9"/>
  <c r="A1588" i="9"/>
  <c r="A1589" i="9"/>
  <c r="A1590" i="9"/>
  <c r="A1591" i="9"/>
  <c r="A1592" i="9"/>
  <c r="A1593" i="9"/>
  <c r="A1594" i="9"/>
  <c r="A1595" i="9"/>
  <c r="A1596" i="9"/>
  <c r="A1597" i="9"/>
  <c r="A1598" i="9"/>
  <c r="A1599" i="9"/>
  <c r="A1600" i="9"/>
  <c r="A1601" i="9"/>
  <c r="A1602" i="9"/>
  <c r="A1603" i="9"/>
  <c r="A1604" i="9"/>
  <c r="A1605" i="9"/>
  <c r="A1606" i="9"/>
  <c r="A1607" i="9"/>
  <c r="A1608" i="9"/>
  <c r="A1609" i="9"/>
  <c r="A1610" i="9"/>
  <c r="A1611" i="9"/>
  <c r="A1612" i="9"/>
  <c r="A1613" i="9"/>
  <c r="A1614" i="9"/>
  <c r="A1615" i="9"/>
  <c r="A1616" i="9"/>
  <c r="A1617" i="9"/>
  <c r="A1618" i="9"/>
  <c r="A1619" i="9"/>
  <c r="A1620" i="9"/>
  <c r="A1621" i="9"/>
  <c r="A1622" i="9"/>
  <c r="A1623" i="9"/>
  <c r="A1624" i="9"/>
  <c r="A1625" i="9"/>
  <c r="A1626" i="9"/>
  <c r="A1627" i="9"/>
  <c r="A1628" i="9"/>
  <c r="A1629" i="9"/>
  <c r="A1630" i="9"/>
  <c r="A1631" i="9"/>
  <c r="A1632" i="9"/>
  <c r="A1633" i="9"/>
  <c r="A1634" i="9"/>
  <c r="A1635" i="9"/>
  <c r="A1636" i="9"/>
  <c r="A1637" i="9"/>
  <c r="A1638" i="9"/>
  <c r="A1639" i="9"/>
  <c r="A1640" i="9"/>
  <c r="A1641" i="9"/>
  <c r="A1642" i="9"/>
  <c r="A1643" i="9"/>
  <c r="A1644" i="9"/>
  <c r="A1645" i="9"/>
  <c r="A1646" i="9"/>
  <c r="A1647" i="9"/>
  <c r="A1648" i="9"/>
  <c r="A1649" i="9"/>
  <c r="A1650" i="9"/>
  <c r="A1651" i="9"/>
  <c r="A1652" i="9"/>
  <c r="A1653" i="9"/>
  <c r="A1654" i="9"/>
  <c r="A1655" i="9"/>
  <c r="A1656" i="9"/>
  <c r="A1657" i="9"/>
  <c r="A1658" i="9"/>
  <c r="A1659" i="9"/>
  <c r="A1660" i="9"/>
  <c r="A1661" i="9"/>
  <c r="A1662" i="9"/>
  <c r="A1663" i="9"/>
  <c r="A1664" i="9"/>
  <c r="A1665" i="9"/>
  <c r="A1666" i="9"/>
  <c r="A1667" i="9"/>
  <c r="A1668" i="9"/>
  <c r="A1669" i="9"/>
  <c r="A1670" i="9"/>
  <c r="A1671" i="9"/>
  <c r="A1672" i="9"/>
  <c r="A1673" i="9"/>
  <c r="A1674" i="9"/>
  <c r="A1675" i="9"/>
  <c r="A1676" i="9"/>
  <c r="A1677" i="9"/>
  <c r="A1678" i="9"/>
  <c r="A1679" i="9"/>
  <c r="A1680" i="9"/>
  <c r="A1681" i="9"/>
  <c r="A1682" i="9"/>
  <c r="A1683" i="9"/>
  <c r="A1684" i="9"/>
  <c r="A1685" i="9"/>
  <c r="A1686" i="9"/>
  <c r="A1687" i="9"/>
  <c r="A1688" i="9"/>
  <c r="A1689" i="9"/>
  <c r="A1690" i="9"/>
  <c r="A1691" i="9"/>
  <c r="A1692" i="9"/>
  <c r="A1693" i="9"/>
  <c r="A1694" i="9"/>
  <c r="A1695" i="9"/>
  <c r="A1696" i="9"/>
  <c r="A1697" i="9"/>
  <c r="A1698" i="9"/>
  <c r="A1699" i="9"/>
  <c r="A1700" i="9"/>
  <c r="A1701" i="9"/>
  <c r="A1702" i="9"/>
  <c r="A1703" i="9"/>
  <c r="A1704" i="9"/>
  <c r="A1705" i="9"/>
  <c r="A1706" i="9"/>
  <c r="A1707" i="9"/>
  <c r="A1708" i="9"/>
  <c r="A1709" i="9"/>
  <c r="A1710" i="9"/>
  <c r="A1711" i="9"/>
  <c r="A1712" i="9"/>
  <c r="A1713" i="9"/>
  <c r="A1714" i="9"/>
  <c r="A1715" i="9"/>
  <c r="A1716" i="9"/>
  <c r="A1717" i="9"/>
  <c r="A1718" i="9"/>
  <c r="A1719" i="9"/>
  <c r="A1720" i="9"/>
  <c r="A1721" i="9"/>
  <c r="A1722" i="9"/>
  <c r="A1723" i="9"/>
  <c r="A1724" i="9"/>
  <c r="A1725" i="9"/>
  <c r="A1726" i="9"/>
  <c r="A1727" i="9"/>
  <c r="A1728" i="9"/>
  <c r="A1729" i="9"/>
  <c r="A1730" i="9"/>
  <c r="A1731" i="9"/>
  <c r="A1732" i="9"/>
  <c r="A1733" i="9"/>
  <c r="A1734" i="9"/>
  <c r="A1735" i="9"/>
  <c r="A1736" i="9"/>
  <c r="A1737" i="9"/>
  <c r="A1738" i="9"/>
  <c r="A1739" i="9"/>
  <c r="A1740" i="9"/>
  <c r="A1741" i="9"/>
  <c r="A1742" i="9"/>
  <c r="A1743" i="9"/>
  <c r="A1744" i="9"/>
  <c r="A1745" i="9"/>
  <c r="A1746" i="9"/>
  <c r="A1747" i="9"/>
  <c r="A1748" i="9"/>
  <c r="A1749" i="9"/>
  <c r="A1750" i="9"/>
  <c r="A1751" i="9"/>
  <c r="A1752" i="9"/>
  <c r="A1753" i="9"/>
  <c r="A1754" i="9"/>
  <c r="A1755" i="9"/>
  <c r="A1756" i="9"/>
  <c r="A1757" i="9"/>
  <c r="A1758" i="9"/>
  <c r="A1759" i="9"/>
  <c r="A1760" i="9"/>
  <c r="A1761" i="9"/>
  <c r="A1762" i="9"/>
  <c r="A1763" i="9"/>
  <c r="A1764" i="9"/>
  <c r="A1765" i="9"/>
  <c r="A1766" i="9"/>
  <c r="A1767" i="9"/>
  <c r="A1768" i="9"/>
  <c r="A1769" i="9"/>
  <c r="A1770" i="9"/>
  <c r="A1771" i="9"/>
  <c r="A1772" i="9"/>
  <c r="A1773" i="9"/>
  <c r="A1774" i="9"/>
  <c r="A1775" i="9"/>
  <c r="A1776" i="9"/>
  <c r="A1777" i="9"/>
  <c r="A1778" i="9"/>
  <c r="A1779" i="9"/>
  <c r="A1780" i="9"/>
  <c r="A1781" i="9"/>
  <c r="A1782" i="9"/>
  <c r="A1783" i="9"/>
  <c r="A1784" i="9"/>
  <c r="A1785" i="9"/>
  <c r="A1786" i="9"/>
  <c r="A1787" i="9"/>
  <c r="A1788" i="9"/>
  <c r="A1789" i="9"/>
  <c r="A1790" i="9"/>
  <c r="A1791" i="9"/>
  <c r="A1792" i="9"/>
  <c r="A1793" i="9"/>
  <c r="A1794" i="9"/>
  <c r="A1795" i="9"/>
  <c r="A1796" i="9"/>
  <c r="A1797" i="9"/>
  <c r="A1798" i="9"/>
  <c r="A1799" i="9"/>
  <c r="A1800" i="9"/>
  <c r="A1801" i="9"/>
  <c r="A1802" i="9"/>
  <c r="A1803" i="9"/>
  <c r="A1804" i="9"/>
  <c r="A1805" i="9"/>
  <c r="A1806" i="9"/>
  <c r="A1807" i="9"/>
  <c r="A1808" i="9"/>
  <c r="A1809" i="9"/>
  <c r="A1810" i="9"/>
  <c r="A1811" i="9"/>
  <c r="A1812" i="9"/>
  <c r="A1813" i="9"/>
  <c r="A1814" i="9"/>
  <c r="A1815" i="9"/>
  <c r="A1816" i="9"/>
  <c r="A1817" i="9"/>
  <c r="A1818" i="9"/>
  <c r="A1819" i="9"/>
  <c r="A1820" i="9"/>
  <c r="A1821" i="9"/>
  <c r="A1822" i="9"/>
  <c r="A1823" i="9"/>
  <c r="A1824" i="9"/>
  <c r="A1825" i="9"/>
  <c r="A1826" i="9"/>
  <c r="A1827" i="9"/>
  <c r="A1828" i="9"/>
  <c r="A1829" i="9"/>
  <c r="A1830" i="9"/>
  <c r="A1831" i="9"/>
  <c r="A1832" i="9"/>
  <c r="A1833" i="9"/>
  <c r="A1834" i="9"/>
  <c r="A1835" i="9"/>
  <c r="A1836" i="9"/>
  <c r="A1837" i="9"/>
  <c r="A1838" i="9"/>
  <c r="A1839" i="9"/>
  <c r="A1840" i="9"/>
  <c r="A1841" i="9"/>
  <c r="A1842" i="9"/>
  <c r="A1843" i="9"/>
  <c r="A1844" i="9"/>
  <c r="A1845" i="9"/>
  <c r="A1846" i="9"/>
  <c r="A1847" i="9"/>
  <c r="A1848" i="9"/>
  <c r="A1849" i="9"/>
  <c r="A1850" i="9"/>
  <c r="A1851" i="9"/>
  <c r="A1852" i="9"/>
  <c r="A1853" i="9"/>
  <c r="A1854" i="9"/>
  <c r="A1855" i="9"/>
  <c r="A1856" i="9"/>
  <c r="A1857" i="9"/>
  <c r="A1858" i="9"/>
  <c r="A1859" i="9"/>
  <c r="A1860" i="9"/>
  <c r="A1861" i="9"/>
  <c r="A1862" i="9"/>
  <c r="A1863" i="9"/>
  <c r="A1864" i="9"/>
  <c r="A1865" i="9"/>
  <c r="A1866" i="9"/>
  <c r="A1867" i="9"/>
  <c r="A1868" i="9"/>
  <c r="A1869" i="9"/>
  <c r="A1870" i="9"/>
  <c r="A1871" i="9"/>
  <c r="A1872" i="9"/>
  <c r="A1873" i="9"/>
  <c r="A1874" i="9"/>
  <c r="A1875" i="9"/>
  <c r="A1876" i="9"/>
  <c r="A1877" i="9"/>
  <c r="A1878" i="9"/>
  <c r="A1879" i="9"/>
  <c r="A1880" i="9"/>
  <c r="A1881" i="9"/>
  <c r="A1882" i="9"/>
  <c r="A1883" i="9"/>
  <c r="A1884" i="9"/>
  <c r="A1885" i="9"/>
  <c r="A1886" i="9"/>
  <c r="A1887" i="9"/>
  <c r="A1888" i="9"/>
  <c r="A1889" i="9"/>
  <c r="A1890" i="9"/>
  <c r="A1891" i="9"/>
  <c r="A1892" i="9"/>
  <c r="A1893" i="9"/>
  <c r="A1894" i="9"/>
  <c r="A1895" i="9"/>
  <c r="A1896" i="9"/>
  <c r="A1897" i="9"/>
  <c r="A1898" i="9"/>
  <c r="A1899" i="9"/>
  <c r="A1900" i="9"/>
  <c r="A1901" i="9"/>
  <c r="A1902" i="9"/>
  <c r="A1903" i="9"/>
  <c r="A1904" i="9"/>
  <c r="A1905" i="9"/>
  <c r="A1906" i="9"/>
  <c r="A1907" i="9"/>
  <c r="A1908" i="9"/>
  <c r="A1909" i="9"/>
  <c r="A1910" i="9"/>
  <c r="A1911" i="9"/>
  <c r="A1912" i="9"/>
  <c r="A1913" i="9"/>
  <c r="A1914" i="9"/>
  <c r="A1915" i="9"/>
  <c r="A1916" i="9"/>
  <c r="A1917" i="9"/>
  <c r="A1918" i="9"/>
  <c r="A1919" i="9"/>
  <c r="A1920" i="9"/>
  <c r="A1921" i="9"/>
  <c r="A1922" i="9"/>
  <c r="A1923" i="9"/>
  <c r="A1924" i="9"/>
  <c r="A1925" i="9"/>
  <c r="A1926" i="9"/>
  <c r="A1927" i="9"/>
  <c r="A1928" i="9"/>
  <c r="A1929" i="9"/>
  <c r="A1930" i="9"/>
  <c r="A1931" i="9"/>
  <c r="A1932" i="9"/>
  <c r="A1933" i="9"/>
  <c r="A1934" i="9"/>
  <c r="A1935" i="9"/>
  <c r="A1936" i="9"/>
  <c r="A1937" i="9"/>
  <c r="A1938" i="9"/>
  <c r="A1939" i="9"/>
  <c r="A1940" i="9"/>
  <c r="A1941" i="9"/>
  <c r="A1942" i="9"/>
  <c r="A1943" i="9"/>
  <c r="A1944" i="9"/>
  <c r="A1945" i="9"/>
  <c r="A1946" i="9"/>
  <c r="A1947" i="9"/>
  <c r="A1948" i="9"/>
  <c r="A1949" i="9"/>
  <c r="A1950" i="9"/>
  <c r="A1951" i="9"/>
  <c r="A1952" i="9"/>
  <c r="A1953" i="9"/>
  <c r="A1954" i="9"/>
  <c r="A1955" i="9"/>
  <c r="A1956" i="9"/>
  <c r="A1957" i="9"/>
  <c r="A1958" i="9"/>
  <c r="A1959" i="9"/>
  <c r="A1960" i="9"/>
  <c r="A1961" i="9"/>
  <c r="A1962" i="9"/>
  <c r="A1963" i="9"/>
  <c r="A1964" i="9"/>
  <c r="A1965" i="9"/>
  <c r="A1966" i="9"/>
  <c r="A1967" i="9"/>
  <c r="A1968" i="9"/>
  <c r="A1969" i="9"/>
  <c r="A1970" i="9"/>
  <c r="A1971" i="9"/>
  <c r="A1972" i="9"/>
  <c r="A1973" i="9"/>
  <c r="A1974" i="9"/>
  <c r="A1975" i="9"/>
  <c r="A1976" i="9"/>
  <c r="A1977" i="9"/>
  <c r="A1978" i="9"/>
  <c r="A1979" i="9"/>
  <c r="A1980" i="9"/>
  <c r="A1981" i="9"/>
  <c r="A1982" i="9"/>
  <c r="A1983" i="9"/>
  <c r="A1984" i="9"/>
  <c r="A1985" i="9"/>
  <c r="A1986" i="9"/>
  <c r="A1987" i="9"/>
  <c r="A1988" i="9"/>
  <c r="A1989" i="9"/>
  <c r="A1990" i="9"/>
  <c r="A1991" i="9"/>
  <c r="A1992" i="9"/>
  <c r="A1993" i="9"/>
  <c r="A1994" i="9"/>
  <c r="A1995" i="9"/>
  <c r="A1996" i="9"/>
  <c r="A1997" i="9"/>
  <c r="A1998" i="9"/>
  <c r="A1999" i="9"/>
  <c r="A2000" i="9"/>
  <c r="A2001" i="9"/>
  <c r="D2" i="9"/>
  <c r="B2" i="9"/>
  <c r="A2" i="9"/>
  <c r="J6" i="8"/>
  <c r="I6" i="8"/>
  <c r="G6" i="8"/>
  <c r="D3" i="8"/>
  <c r="D4" i="8"/>
  <c r="D5" i="8"/>
  <c r="D7" i="8"/>
  <c r="D8" i="8"/>
  <c r="D9" i="8"/>
  <c r="D10" i="8"/>
  <c r="D11" i="8"/>
  <c r="D12" i="8"/>
  <c r="D13" i="8"/>
  <c r="D14" i="8"/>
  <c r="D15" i="8"/>
  <c r="D16" i="8"/>
  <c r="D17" i="8"/>
  <c r="H17" i="8" s="1"/>
  <c r="D18" i="8"/>
  <c r="D19" i="8"/>
  <c r="D20" i="8"/>
  <c r="D21" i="8"/>
  <c r="D22" i="8"/>
  <c r="D23" i="8"/>
  <c r="D24" i="8"/>
  <c r="D25" i="8"/>
  <c r="H25" i="8" s="1"/>
  <c r="D26" i="8"/>
  <c r="D27" i="8"/>
  <c r="D28" i="8"/>
  <c r="D29" i="8"/>
  <c r="D30" i="8"/>
  <c r="D31" i="8"/>
  <c r="D32" i="8"/>
  <c r="D33" i="8"/>
  <c r="H33" i="8" s="1"/>
  <c r="D34" i="8"/>
  <c r="H34" i="8" s="1"/>
  <c r="D35" i="8"/>
  <c r="D36" i="8"/>
  <c r="D37" i="8"/>
  <c r="D38" i="8"/>
  <c r="D39" i="8"/>
  <c r="D40" i="8"/>
  <c r="D41" i="8"/>
  <c r="H41" i="8" s="1"/>
  <c r="D42" i="8"/>
  <c r="H42" i="8" s="1"/>
  <c r="D43" i="8"/>
  <c r="D44" i="8"/>
  <c r="D45" i="8"/>
  <c r="D46" i="8"/>
  <c r="D47" i="8"/>
  <c r="D48" i="8"/>
  <c r="D49" i="8"/>
  <c r="H49" i="8" s="1"/>
  <c r="D50" i="8"/>
  <c r="H50" i="8" s="1"/>
  <c r="D51" i="8"/>
  <c r="D52" i="8"/>
  <c r="D53" i="8"/>
  <c r="D54" i="8"/>
  <c r="D55" i="8"/>
  <c r="D56" i="8"/>
  <c r="D57" i="8"/>
  <c r="H57" i="8" s="1"/>
  <c r="D58" i="8"/>
  <c r="H58" i="8" s="1"/>
  <c r="D59" i="8"/>
  <c r="D60" i="8"/>
  <c r="D61" i="8"/>
  <c r="D62" i="8"/>
  <c r="D63" i="8"/>
  <c r="D64" i="8"/>
  <c r="D65" i="8"/>
  <c r="D66" i="8"/>
  <c r="H66" i="8" s="1"/>
  <c r="D67" i="8"/>
  <c r="D68" i="8"/>
  <c r="D69" i="8"/>
  <c r="D70" i="8"/>
  <c r="D71" i="8"/>
  <c r="H71" i="8" s="1"/>
  <c r="D72" i="8"/>
  <c r="D73" i="8"/>
  <c r="D74" i="8"/>
  <c r="H74" i="8" s="1"/>
  <c r="D75" i="8"/>
  <c r="D76" i="8"/>
  <c r="D77" i="8"/>
  <c r="D78" i="8"/>
  <c r="D79" i="8"/>
  <c r="H79" i="8" s="1"/>
  <c r="D80" i="8"/>
  <c r="D81" i="8"/>
  <c r="D82" i="8"/>
  <c r="H82" i="8" s="1"/>
  <c r="D83" i="8"/>
  <c r="D84" i="8"/>
  <c r="D85" i="8"/>
  <c r="D86" i="8"/>
  <c r="D87" i="8"/>
  <c r="H87" i="8" s="1"/>
  <c r="D88" i="8"/>
  <c r="D89" i="8"/>
  <c r="D90" i="8"/>
  <c r="H90" i="8" s="1"/>
  <c r="D91" i="8"/>
  <c r="D92" i="8"/>
  <c r="D93" i="8"/>
  <c r="D94" i="8"/>
  <c r="D95" i="8"/>
  <c r="H95" i="8" s="1"/>
  <c r="D96" i="8"/>
  <c r="H96" i="8" s="1"/>
  <c r="D97" i="8"/>
  <c r="D98" i="8"/>
  <c r="H98" i="8" s="1"/>
  <c r="D99" i="8"/>
  <c r="D100" i="8"/>
  <c r="D101" i="8"/>
  <c r="D102" i="8"/>
  <c r="D103" i="8"/>
  <c r="H103" i="8" s="1"/>
  <c r="D104" i="8"/>
  <c r="H104" i="8" s="1"/>
  <c r="D105" i="8"/>
  <c r="D106" i="8"/>
  <c r="H106" i="8" s="1"/>
  <c r="D107" i="8"/>
  <c r="D108" i="8"/>
  <c r="D109" i="8"/>
  <c r="D110" i="8"/>
  <c r="D111" i="8"/>
  <c r="H111" i="8" s="1"/>
  <c r="D112" i="8"/>
  <c r="H112" i="8" s="1"/>
  <c r="D113" i="8"/>
  <c r="D114" i="8"/>
  <c r="H114" i="8" s="1"/>
  <c r="D115" i="8"/>
  <c r="D116" i="8"/>
  <c r="D117" i="8"/>
  <c r="D118" i="8"/>
  <c r="D119" i="8"/>
  <c r="H119" i="8" s="1"/>
  <c r="D120" i="8"/>
  <c r="H120" i="8" s="1"/>
  <c r="D121" i="8"/>
  <c r="D122" i="8"/>
  <c r="H122" i="8" s="1"/>
  <c r="D123" i="8"/>
  <c r="H123" i="8" s="1"/>
  <c r="D124" i="8"/>
  <c r="D125" i="8"/>
  <c r="H125" i="8" s="1"/>
  <c r="D126" i="8"/>
  <c r="H126" i="8" s="1"/>
  <c r="D127" i="8"/>
  <c r="H127" i="8" s="1"/>
  <c r="D128" i="8"/>
  <c r="D129" i="8"/>
  <c r="H129" i="8" s="1"/>
  <c r="D130" i="8"/>
  <c r="H130" i="8" s="1"/>
  <c r="D131" i="8"/>
  <c r="H131" i="8" s="1"/>
  <c r="D132" i="8"/>
  <c r="D133" i="8"/>
  <c r="H133" i="8" s="1"/>
  <c r="D134" i="8"/>
  <c r="H134" i="8" s="1"/>
  <c r="D135" i="8"/>
  <c r="H135" i="8" s="1"/>
  <c r="D136" i="8"/>
  <c r="D137" i="8"/>
  <c r="H137" i="8" s="1"/>
  <c r="D138" i="8"/>
  <c r="H138" i="8" s="1"/>
  <c r="D139" i="8"/>
  <c r="H139" i="8" s="1"/>
  <c r="D140" i="8"/>
  <c r="D141" i="8"/>
  <c r="H141" i="8" s="1"/>
  <c r="D142" i="8"/>
  <c r="H142" i="8" s="1"/>
  <c r="D143" i="8"/>
  <c r="H143" i="8" s="1"/>
  <c r="D144" i="8"/>
  <c r="H144" i="8" s="1"/>
  <c r="D145" i="8"/>
  <c r="H145" i="8" s="1"/>
  <c r="D146" i="8"/>
  <c r="H146" i="8" s="1"/>
  <c r="D147" i="8"/>
  <c r="D148" i="8"/>
  <c r="D149" i="8"/>
  <c r="H149" i="8" s="1"/>
  <c r="D150" i="8"/>
  <c r="H150" i="8" s="1"/>
  <c r="D151" i="8"/>
  <c r="H151" i="8" s="1"/>
  <c r="D152" i="8"/>
  <c r="D153" i="8"/>
  <c r="H153" i="8" s="1"/>
  <c r="D154" i="8"/>
  <c r="H154" i="8" s="1"/>
  <c r="D155" i="8"/>
  <c r="H155" i="8" s="1"/>
  <c r="D156" i="8"/>
  <c r="D157" i="8"/>
  <c r="H157" i="8" s="1"/>
  <c r="D158" i="8"/>
  <c r="H158" i="8" s="1"/>
  <c r="D159" i="8"/>
  <c r="H159" i="8" s="1"/>
  <c r="D160" i="8"/>
  <c r="D161" i="8"/>
  <c r="H161" i="8" s="1"/>
  <c r="D162" i="8"/>
  <c r="D163" i="8"/>
  <c r="H163" i="8" s="1"/>
  <c r="D164" i="8"/>
  <c r="D165" i="8"/>
  <c r="H165" i="8" s="1"/>
  <c r="D166" i="8"/>
  <c r="H166" i="8" s="1"/>
  <c r="D167" i="8"/>
  <c r="H167" i="8" s="1"/>
  <c r="D168" i="8"/>
  <c r="D169" i="8"/>
  <c r="H169" i="8" s="1"/>
  <c r="D170" i="8"/>
  <c r="H170" i="8" s="1"/>
  <c r="D171" i="8"/>
  <c r="H171" i="8" s="1"/>
  <c r="D172" i="8"/>
  <c r="D173" i="8"/>
  <c r="H173" i="8" s="1"/>
  <c r="D174" i="8"/>
  <c r="H174" i="8" s="1"/>
  <c r="D175" i="8"/>
  <c r="D176" i="8"/>
  <c r="H176" i="8" s="1"/>
  <c r="D177" i="8"/>
  <c r="H177" i="8" s="1"/>
  <c r="D178" i="8"/>
  <c r="H178" i="8" s="1"/>
  <c r="D179" i="8"/>
  <c r="H179" i="8" s="1"/>
  <c r="D180" i="8"/>
  <c r="D181" i="8"/>
  <c r="H181" i="8" s="1"/>
  <c r="D182" i="8"/>
  <c r="H182" i="8" s="1"/>
  <c r="D183" i="8"/>
  <c r="H183" i="8" s="1"/>
  <c r="D184" i="8"/>
  <c r="D185" i="8"/>
  <c r="H185" i="8" s="1"/>
  <c r="D186" i="8"/>
  <c r="H186" i="8" s="1"/>
  <c r="D187" i="8"/>
  <c r="H187" i="8" s="1"/>
  <c r="D188" i="8"/>
  <c r="D189" i="8"/>
  <c r="H189" i="8" s="1"/>
  <c r="D190" i="8"/>
  <c r="D191" i="8"/>
  <c r="H191" i="8" s="1"/>
  <c r="D192" i="8"/>
  <c r="D193" i="8"/>
  <c r="H193" i="8" s="1"/>
  <c r="D194" i="8"/>
  <c r="H194" i="8" s="1"/>
  <c r="D195" i="8"/>
  <c r="H195" i="8" s="1"/>
  <c r="D196" i="8"/>
  <c r="D197" i="8"/>
  <c r="H197" i="8" s="1"/>
  <c r="D198" i="8"/>
  <c r="H198" i="8" s="1"/>
  <c r="D199" i="8"/>
  <c r="H199" i="8" s="1"/>
  <c r="D200" i="8"/>
  <c r="D201" i="8"/>
  <c r="H201" i="8" s="1"/>
  <c r="D202" i="8"/>
  <c r="H202" i="8" s="1"/>
  <c r="D203" i="8"/>
  <c r="H203" i="8" s="1"/>
  <c r="D204" i="8"/>
  <c r="D205" i="8"/>
  <c r="H205" i="8" s="1"/>
  <c r="D206" i="8"/>
  <c r="H206" i="8" s="1"/>
  <c r="D207" i="8"/>
  <c r="H207" i="8" s="1"/>
  <c r="D208" i="8"/>
  <c r="H208" i="8" s="1"/>
  <c r="D209" i="8"/>
  <c r="H209" i="8" s="1"/>
  <c r="D210" i="8"/>
  <c r="H210" i="8" s="1"/>
  <c r="D211" i="8"/>
  <c r="H211" i="8" s="1"/>
  <c r="D212" i="8"/>
  <c r="D213" i="8"/>
  <c r="H213" i="8" s="1"/>
  <c r="D214" i="8"/>
  <c r="H214" i="8" s="1"/>
  <c r="D215" i="8"/>
  <c r="H215" i="8" s="1"/>
  <c r="D216" i="8"/>
  <c r="D217" i="8"/>
  <c r="H217" i="8" s="1"/>
  <c r="D218" i="8"/>
  <c r="D219" i="8"/>
  <c r="H219" i="8" s="1"/>
  <c r="D220" i="8"/>
  <c r="D221" i="8"/>
  <c r="H221" i="8" s="1"/>
  <c r="D222" i="8"/>
  <c r="H222" i="8" s="1"/>
  <c r="D223" i="8"/>
  <c r="H223" i="8" s="1"/>
  <c r="D224" i="8"/>
  <c r="D225" i="8"/>
  <c r="H225" i="8" s="1"/>
  <c r="D226" i="8"/>
  <c r="D227" i="8"/>
  <c r="H227" i="8" s="1"/>
  <c r="D228" i="8"/>
  <c r="D229" i="8"/>
  <c r="H229" i="8" s="1"/>
  <c r="D230" i="8"/>
  <c r="H230" i="8" s="1"/>
  <c r="D231" i="8"/>
  <c r="H231" i="8" s="1"/>
  <c r="D232" i="8"/>
  <c r="D233" i="8"/>
  <c r="H233" i="8" s="1"/>
  <c r="D234" i="8"/>
  <c r="H234" i="8" s="1"/>
  <c r="D235" i="8"/>
  <c r="H235" i="8" s="1"/>
  <c r="D236" i="8"/>
  <c r="D237" i="8"/>
  <c r="H237" i="8" s="1"/>
  <c r="D238" i="8"/>
  <c r="H238" i="8" s="1"/>
  <c r="D239" i="8"/>
  <c r="H239" i="8" s="1"/>
  <c r="D240" i="8"/>
  <c r="H240" i="8" s="1"/>
  <c r="D241" i="8"/>
  <c r="H241" i="8" s="1"/>
  <c r="D242" i="8"/>
  <c r="H242" i="8" s="1"/>
  <c r="D243" i="8"/>
  <c r="H243" i="8" s="1"/>
  <c r="D244" i="8"/>
  <c r="D245" i="8"/>
  <c r="H245" i="8" s="1"/>
  <c r="D246" i="8"/>
  <c r="H246" i="8" s="1"/>
  <c r="D247" i="8"/>
  <c r="H247" i="8" s="1"/>
  <c r="D248" i="8"/>
  <c r="D249" i="8"/>
  <c r="H249" i="8" s="1"/>
  <c r="D250" i="8"/>
  <c r="H250" i="8" s="1"/>
  <c r="D251" i="8"/>
  <c r="H251" i="8" s="1"/>
  <c r="D252" i="8"/>
  <c r="D253" i="8"/>
  <c r="H253" i="8" s="1"/>
  <c r="D254" i="8"/>
  <c r="D255" i="8"/>
  <c r="H255" i="8" s="1"/>
  <c r="D256" i="8"/>
  <c r="D257" i="8"/>
  <c r="H257" i="8" s="1"/>
  <c r="D258" i="8"/>
  <c r="H258" i="8" s="1"/>
  <c r="D259" i="8"/>
  <c r="H259" i="8" s="1"/>
  <c r="D260" i="8"/>
  <c r="D261" i="8"/>
  <c r="H261" i="8" s="1"/>
  <c r="D262" i="8"/>
  <c r="H262" i="8" s="1"/>
  <c r="D263" i="8"/>
  <c r="H263" i="8" s="1"/>
  <c r="D264" i="8"/>
  <c r="D265" i="8"/>
  <c r="H265" i="8" s="1"/>
  <c r="D266" i="8"/>
  <c r="H266" i="8" s="1"/>
  <c r="D267" i="8"/>
  <c r="H267" i="8" s="1"/>
  <c r="D268" i="8"/>
  <c r="D269" i="8"/>
  <c r="H269" i="8" s="1"/>
  <c r="D270" i="8"/>
  <c r="H270" i="8" s="1"/>
  <c r="D271" i="8"/>
  <c r="H271" i="8" s="1"/>
  <c r="D272" i="8"/>
  <c r="H272" i="8" s="1"/>
  <c r="D273" i="8"/>
  <c r="H273" i="8" s="1"/>
  <c r="D274" i="8"/>
  <c r="H274" i="8" s="1"/>
  <c r="D275" i="8"/>
  <c r="H275" i="8" s="1"/>
  <c r="D276" i="8"/>
  <c r="D277" i="8"/>
  <c r="H277" i="8" s="1"/>
  <c r="D278" i="8"/>
  <c r="H278" i="8" s="1"/>
  <c r="D279" i="8"/>
  <c r="H279" i="8" s="1"/>
  <c r="D280" i="8"/>
  <c r="D281" i="8"/>
  <c r="H281" i="8" s="1"/>
  <c r="D282" i="8"/>
  <c r="D283" i="8"/>
  <c r="H283" i="8" s="1"/>
  <c r="D284" i="8"/>
  <c r="D285" i="8"/>
  <c r="H285" i="8" s="1"/>
  <c r="D286" i="8"/>
  <c r="H286" i="8" s="1"/>
  <c r="D287" i="8"/>
  <c r="H287" i="8" s="1"/>
  <c r="D288" i="8"/>
  <c r="D289" i="8"/>
  <c r="H289" i="8" s="1"/>
  <c r="D290" i="8"/>
  <c r="D291" i="8"/>
  <c r="H291" i="8" s="1"/>
  <c r="D292" i="8"/>
  <c r="D293" i="8"/>
  <c r="H293" i="8" s="1"/>
  <c r="D294" i="8"/>
  <c r="H294" i="8" s="1"/>
  <c r="D295" i="8"/>
  <c r="H295" i="8" s="1"/>
  <c r="D296" i="8"/>
  <c r="D297" i="8"/>
  <c r="H297" i="8" s="1"/>
  <c r="D298" i="8"/>
  <c r="H298" i="8" s="1"/>
  <c r="D299" i="8"/>
  <c r="H299" i="8" s="1"/>
  <c r="D300" i="8"/>
  <c r="D301" i="8"/>
  <c r="H301" i="8" s="1"/>
  <c r="D302" i="8"/>
  <c r="H302" i="8" s="1"/>
  <c r="D303" i="8"/>
  <c r="H303" i="8" s="1"/>
  <c r="D304" i="8"/>
  <c r="H304" i="8" s="1"/>
  <c r="D305" i="8"/>
  <c r="H305" i="8" s="1"/>
  <c r="D306" i="8"/>
  <c r="H306" i="8" s="1"/>
  <c r="D307" i="8"/>
  <c r="H307" i="8" s="1"/>
  <c r="D308" i="8"/>
  <c r="D309" i="8"/>
  <c r="H309" i="8" s="1"/>
  <c r="D310" i="8"/>
  <c r="H310" i="8" s="1"/>
  <c r="D311" i="8"/>
  <c r="D312" i="8"/>
  <c r="D313" i="8"/>
  <c r="H313" i="8" s="1"/>
  <c r="D314" i="8"/>
  <c r="H314" i="8" s="1"/>
  <c r="D315" i="8"/>
  <c r="H315" i="8" s="1"/>
  <c r="D316" i="8"/>
  <c r="D317" i="8"/>
  <c r="H317" i="8" s="1"/>
  <c r="D318" i="8"/>
  <c r="D319" i="8"/>
  <c r="H319" i="8" s="1"/>
  <c r="D320" i="8"/>
  <c r="D321" i="8"/>
  <c r="H321" i="8" s="1"/>
  <c r="D322" i="8"/>
  <c r="H322" i="8" s="1"/>
  <c r="D323" i="8"/>
  <c r="H323" i="8" s="1"/>
  <c r="D324" i="8"/>
  <c r="D325" i="8"/>
  <c r="H325" i="8" s="1"/>
  <c r="D326" i="8"/>
  <c r="H326" i="8" s="1"/>
  <c r="D327" i="8"/>
  <c r="H327" i="8" s="1"/>
  <c r="D328" i="8"/>
  <c r="D329" i="8"/>
  <c r="H329" i="8" s="1"/>
  <c r="D330" i="8"/>
  <c r="H330" i="8" s="1"/>
  <c r="D331" i="8"/>
  <c r="H331" i="8" s="1"/>
  <c r="D332" i="8"/>
  <c r="D333" i="8"/>
  <c r="H333" i="8" s="1"/>
  <c r="D334" i="8"/>
  <c r="H334" i="8" s="1"/>
  <c r="D335" i="8"/>
  <c r="H335" i="8" s="1"/>
  <c r="D336" i="8"/>
  <c r="H336" i="8" s="1"/>
  <c r="D337" i="8"/>
  <c r="H337" i="8" s="1"/>
  <c r="D338" i="8"/>
  <c r="H338" i="8" s="1"/>
  <c r="D339" i="8"/>
  <c r="D340" i="8"/>
  <c r="D341" i="8"/>
  <c r="H341" i="8" s="1"/>
  <c r="D342" i="8"/>
  <c r="H342" i="8" s="1"/>
  <c r="D343" i="8"/>
  <c r="H343" i="8" s="1"/>
  <c r="D344" i="8"/>
  <c r="D345" i="8"/>
  <c r="H345" i="8" s="1"/>
  <c r="D346" i="8"/>
  <c r="D347" i="8"/>
  <c r="H347" i="8" s="1"/>
  <c r="D348" i="8"/>
  <c r="D349" i="8"/>
  <c r="H349" i="8" s="1"/>
  <c r="D350" i="8"/>
  <c r="H350" i="8" s="1"/>
  <c r="D351" i="8"/>
  <c r="H351" i="8" s="1"/>
  <c r="D352" i="8"/>
  <c r="D353" i="8"/>
  <c r="H353" i="8" s="1"/>
  <c r="D354" i="8"/>
  <c r="H354" i="8" s="1"/>
  <c r="D355" i="8"/>
  <c r="H355" i="8" s="1"/>
  <c r="D356" i="8"/>
  <c r="D357" i="8"/>
  <c r="H357" i="8" s="1"/>
  <c r="D358" i="8"/>
  <c r="H358" i="8" s="1"/>
  <c r="D359" i="8"/>
  <c r="H359" i="8" s="1"/>
  <c r="D360" i="8"/>
  <c r="D361" i="8"/>
  <c r="H361" i="8" s="1"/>
  <c r="D362" i="8"/>
  <c r="H362" i="8" s="1"/>
  <c r="D363" i="8"/>
  <c r="H363" i="8" s="1"/>
  <c r="D364" i="8"/>
  <c r="D365" i="8"/>
  <c r="H365" i="8" s="1"/>
  <c r="D366" i="8"/>
  <c r="H366" i="8" s="1"/>
  <c r="D367" i="8"/>
  <c r="D368" i="8"/>
  <c r="H368" i="8" s="1"/>
  <c r="D369" i="8"/>
  <c r="H369" i="8" s="1"/>
  <c r="D370" i="8"/>
  <c r="H370" i="8" s="1"/>
  <c r="D371" i="8"/>
  <c r="H371" i="8" s="1"/>
  <c r="D372" i="8"/>
  <c r="D373" i="8"/>
  <c r="H373" i="8" s="1"/>
  <c r="D374" i="8"/>
  <c r="H374" i="8" s="1"/>
  <c r="D375" i="8"/>
  <c r="D376" i="8"/>
  <c r="D377" i="8"/>
  <c r="H377" i="8" s="1"/>
  <c r="D378" i="8"/>
  <c r="H378" i="8" s="1"/>
  <c r="D379" i="8"/>
  <c r="H379" i="8" s="1"/>
  <c r="D380" i="8"/>
  <c r="D381" i="8"/>
  <c r="H381" i="8" s="1"/>
  <c r="D382" i="8"/>
  <c r="H382" i="8" s="1"/>
  <c r="D383" i="8"/>
  <c r="H383" i="8" s="1"/>
  <c r="D384" i="8"/>
  <c r="D385" i="8"/>
  <c r="H385" i="8" s="1"/>
  <c r="D386" i="8"/>
  <c r="H386" i="8" s="1"/>
  <c r="D387" i="8"/>
  <c r="H387" i="8" s="1"/>
  <c r="D388" i="8"/>
  <c r="D389" i="8"/>
  <c r="H389" i="8" s="1"/>
  <c r="D390" i="8"/>
  <c r="H390" i="8" s="1"/>
  <c r="D391" i="8"/>
  <c r="H391" i="8" s="1"/>
  <c r="D392" i="8"/>
  <c r="D393" i="8"/>
  <c r="H393" i="8" s="1"/>
  <c r="D394" i="8"/>
  <c r="H394" i="8" s="1"/>
  <c r="D395" i="8"/>
  <c r="H395" i="8" s="1"/>
  <c r="D396" i="8"/>
  <c r="D397" i="8"/>
  <c r="H397" i="8" s="1"/>
  <c r="D398" i="8"/>
  <c r="H398" i="8" s="1"/>
  <c r="D399" i="8"/>
  <c r="H399" i="8" s="1"/>
  <c r="D400" i="8"/>
  <c r="H400" i="8" s="1"/>
  <c r="D401" i="8"/>
  <c r="H401" i="8" s="1"/>
  <c r="D402" i="8"/>
  <c r="H402" i="8" s="1"/>
  <c r="D403" i="8"/>
  <c r="D404" i="8"/>
  <c r="D405" i="8"/>
  <c r="H405" i="8" s="1"/>
  <c r="D406" i="8"/>
  <c r="H406" i="8" s="1"/>
  <c r="D407" i="8"/>
  <c r="H407" i="8" s="1"/>
  <c r="D408" i="8"/>
  <c r="H408" i="8" s="1"/>
  <c r="D409" i="8"/>
  <c r="H409" i="8" s="1"/>
  <c r="D410" i="8"/>
  <c r="H410" i="8" s="1"/>
  <c r="D411" i="8"/>
  <c r="H411" i="8" s="1"/>
  <c r="D412" i="8"/>
  <c r="H412" i="8" s="1"/>
  <c r="D413" i="8"/>
  <c r="H413" i="8" s="1"/>
  <c r="D414" i="8"/>
  <c r="H414" i="8" s="1"/>
  <c r="D415" i="8"/>
  <c r="H415" i="8" s="1"/>
  <c r="D416" i="8"/>
  <c r="H416" i="8" s="1"/>
  <c r="D417" i="8"/>
  <c r="H417" i="8" s="1"/>
  <c r="D418" i="8"/>
  <c r="D419" i="8"/>
  <c r="H419" i="8" s="1"/>
  <c r="D420" i="8"/>
  <c r="H420" i="8" s="1"/>
  <c r="D421" i="8"/>
  <c r="H421" i="8" s="1"/>
  <c r="D422" i="8"/>
  <c r="H422" i="8" s="1"/>
  <c r="D423" i="8"/>
  <c r="H423" i="8" s="1"/>
  <c r="D424" i="8"/>
  <c r="H424" i="8" s="1"/>
  <c r="D425" i="8"/>
  <c r="H425" i="8" s="1"/>
  <c r="D426" i="8"/>
  <c r="H426" i="8" s="1"/>
  <c r="D427" i="8"/>
  <c r="H427" i="8" s="1"/>
  <c r="D428" i="8"/>
  <c r="H428" i="8" s="1"/>
  <c r="D429" i="8"/>
  <c r="H429" i="8" s="1"/>
  <c r="D430" i="8"/>
  <c r="H430" i="8" s="1"/>
  <c r="D431" i="8"/>
  <c r="D432" i="8"/>
  <c r="H432" i="8" s="1"/>
  <c r="D433" i="8"/>
  <c r="H433" i="8" s="1"/>
  <c r="D434" i="8"/>
  <c r="H434" i="8" s="1"/>
  <c r="D435" i="8"/>
  <c r="H435" i="8" s="1"/>
  <c r="D436" i="8"/>
  <c r="H436" i="8" s="1"/>
  <c r="D437" i="8"/>
  <c r="H437" i="8" s="1"/>
  <c r="D438" i="8"/>
  <c r="H438" i="8" s="1"/>
  <c r="D439" i="8"/>
  <c r="H439" i="8" s="1"/>
  <c r="D440" i="8"/>
  <c r="H440" i="8" s="1"/>
  <c r="D441" i="8"/>
  <c r="H441" i="8" s="1"/>
  <c r="D442" i="8"/>
  <c r="H442" i="8" s="1"/>
  <c r="D443" i="8"/>
  <c r="H443" i="8" s="1"/>
  <c r="D444" i="8"/>
  <c r="H444" i="8" s="1"/>
  <c r="D445" i="8"/>
  <c r="H445" i="8" s="1"/>
  <c r="D446" i="8"/>
  <c r="D447" i="8"/>
  <c r="H447" i="8" s="1"/>
  <c r="D448" i="8"/>
  <c r="H448" i="8" s="1"/>
  <c r="D449" i="8"/>
  <c r="H449" i="8" s="1"/>
  <c r="D450" i="8"/>
  <c r="H450" i="8" s="1"/>
  <c r="D451" i="8"/>
  <c r="H451" i="8" s="1"/>
  <c r="D452" i="8"/>
  <c r="H452" i="8" s="1"/>
  <c r="D453" i="8"/>
  <c r="H453" i="8" s="1"/>
  <c r="D454" i="8"/>
  <c r="H454" i="8" s="1"/>
  <c r="D455" i="8"/>
  <c r="H455" i="8" s="1"/>
  <c r="D456" i="8"/>
  <c r="H456" i="8" s="1"/>
  <c r="D457" i="8"/>
  <c r="H457" i="8" s="1"/>
  <c r="D458" i="8"/>
  <c r="H458" i="8" s="1"/>
  <c r="D459" i="8"/>
  <c r="H459" i="8" s="1"/>
  <c r="D460" i="8"/>
  <c r="D461" i="8"/>
  <c r="H461" i="8" s="1"/>
  <c r="D462" i="8"/>
  <c r="H462" i="8" s="1"/>
  <c r="D463" i="8"/>
  <c r="H463" i="8" s="1"/>
  <c r="D464" i="8"/>
  <c r="H464" i="8" s="1"/>
  <c r="D465" i="8"/>
  <c r="H465" i="8" s="1"/>
  <c r="D466" i="8"/>
  <c r="H466" i="8" s="1"/>
  <c r="D467" i="8"/>
  <c r="H467" i="8" s="1"/>
  <c r="D468" i="8"/>
  <c r="H468" i="8" s="1"/>
  <c r="D469" i="8"/>
  <c r="H469" i="8" s="1"/>
  <c r="D470" i="8"/>
  <c r="H470" i="8" s="1"/>
  <c r="D471" i="8"/>
  <c r="H471" i="8" s="1"/>
  <c r="D472" i="8"/>
  <c r="H472" i="8" s="1"/>
  <c r="D473" i="8"/>
  <c r="H473" i="8" s="1"/>
  <c r="D474" i="8"/>
  <c r="D475" i="8"/>
  <c r="H475" i="8" s="1"/>
  <c r="D476" i="8"/>
  <c r="H476" i="8" s="1"/>
  <c r="D477" i="8"/>
  <c r="H477" i="8" s="1"/>
  <c r="D478" i="8"/>
  <c r="H478" i="8" s="1"/>
  <c r="D479" i="8"/>
  <c r="H479" i="8" s="1"/>
  <c r="D480" i="8"/>
  <c r="H480" i="8" s="1"/>
  <c r="D481" i="8"/>
  <c r="H481" i="8" s="1"/>
  <c r="D482" i="8"/>
  <c r="D483" i="8"/>
  <c r="H483" i="8" s="1"/>
  <c r="D484" i="8"/>
  <c r="H484" i="8" s="1"/>
  <c r="D485" i="8"/>
  <c r="H485" i="8" s="1"/>
  <c r="D486" i="8"/>
  <c r="H486" i="8" s="1"/>
  <c r="D487" i="8"/>
  <c r="H487" i="8" s="1"/>
  <c r="D488" i="8"/>
  <c r="D489" i="8"/>
  <c r="H489" i="8" s="1"/>
  <c r="D490" i="8"/>
  <c r="H490" i="8" s="1"/>
  <c r="D491" i="8"/>
  <c r="H491" i="8" s="1"/>
  <c r="D492" i="8"/>
  <c r="H492" i="8" s="1"/>
  <c r="D493" i="8"/>
  <c r="H493" i="8" s="1"/>
  <c r="D494" i="8"/>
  <c r="H494" i="8" s="1"/>
  <c r="D495" i="8"/>
  <c r="H495" i="8" s="1"/>
  <c r="D496" i="8"/>
  <c r="H496" i="8" s="1"/>
  <c r="D497" i="8"/>
  <c r="H497" i="8" s="1"/>
  <c r="D498" i="8"/>
  <c r="H498" i="8" s="1"/>
  <c r="D499" i="8"/>
  <c r="H499" i="8" s="1"/>
  <c r="D500" i="8"/>
  <c r="H500" i="8" s="1"/>
  <c r="D501" i="8"/>
  <c r="H501" i="8" s="1"/>
  <c r="D502" i="8"/>
  <c r="H502" i="8" s="1"/>
  <c r="D503" i="8"/>
  <c r="H503" i="8" s="1"/>
  <c r="D504" i="8"/>
  <c r="H504" i="8" s="1"/>
  <c r="D505" i="8"/>
  <c r="H505" i="8" s="1"/>
  <c r="D506" i="8"/>
  <c r="H506" i="8" s="1"/>
  <c r="D507" i="8"/>
  <c r="H507" i="8" s="1"/>
  <c r="D508" i="8"/>
  <c r="H508" i="8" s="1"/>
  <c r="D509" i="8"/>
  <c r="H509" i="8" s="1"/>
  <c r="D510" i="8"/>
  <c r="D511" i="8"/>
  <c r="H511" i="8" s="1"/>
  <c r="D512" i="8"/>
  <c r="H512" i="8" s="1"/>
  <c r="D513" i="8"/>
  <c r="H513" i="8" s="1"/>
  <c r="D514" i="8"/>
  <c r="H514" i="8" s="1"/>
  <c r="D515" i="8"/>
  <c r="H515" i="8" s="1"/>
  <c r="D516" i="8"/>
  <c r="D517" i="8"/>
  <c r="H517" i="8" s="1"/>
  <c r="D518" i="8"/>
  <c r="H518" i="8" s="1"/>
  <c r="D519" i="8"/>
  <c r="H519" i="8" s="1"/>
  <c r="D520" i="8"/>
  <c r="H520" i="8" s="1"/>
  <c r="D521" i="8"/>
  <c r="H521" i="8" s="1"/>
  <c r="D522" i="8"/>
  <c r="H522" i="8" s="1"/>
  <c r="D523" i="8"/>
  <c r="H523" i="8" s="1"/>
  <c r="D524" i="8"/>
  <c r="H524" i="8" s="1"/>
  <c r="D525" i="8"/>
  <c r="H525" i="8" s="1"/>
  <c r="D526" i="8"/>
  <c r="H526" i="8" s="1"/>
  <c r="D527" i="8"/>
  <c r="H527" i="8" s="1"/>
  <c r="D528" i="8"/>
  <c r="H528" i="8" s="1"/>
  <c r="D529" i="8"/>
  <c r="H529" i="8" s="1"/>
  <c r="D530" i="8"/>
  <c r="H530" i="8" s="1"/>
  <c r="D531" i="8"/>
  <c r="H531" i="8" s="1"/>
  <c r="D532" i="8"/>
  <c r="H532" i="8" s="1"/>
  <c r="D533" i="8"/>
  <c r="H533" i="8" s="1"/>
  <c r="D534" i="8"/>
  <c r="H534" i="8" s="1"/>
  <c r="D535" i="8"/>
  <c r="H535" i="8" s="1"/>
  <c r="D536" i="8"/>
  <c r="H536" i="8" s="1"/>
  <c r="D537" i="8"/>
  <c r="H537" i="8" s="1"/>
  <c r="D538" i="8"/>
  <c r="D539" i="8"/>
  <c r="H539" i="8" s="1"/>
  <c r="D540" i="8"/>
  <c r="H540" i="8" s="1"/>
  <c r="D541" i="8"/>
  <c r="H541" i="8" s="1"/>
  <c r="D542" i="8"/>
  <c r="H542" i="8" s="1"/>
  <c r="D543" i="8"/>
  <c r="H543" i="8" s="1"/>
  <c r="D544" i="8"/>
  <c r="H544" i="8" s="1"/>
  <c r="D545" i="8"/>
  <c r="H545" i="8" s="1"/>
  <c r="D546" i="8"/>
  <c r="D547" i="8"/>
  <c r="H547" i="8" s="1"/>
  <c r="D548" i="8"/>
  <c r="H548" i="8" s="1"/>
  <c r="D549" i="8"/>
  <c r="H549" i="8" s="1"/>
  <c r="D550" i="8"/>
  <c r="H550" i="8" s="1"/>
  <c r="D551" i="8"/>
  <c r="H551" i="8" s="1"/>
  <c r="D552" i="8"/>
  <c r="H552" i="8" s="1"/>
  <c r="D553" i="8"/>
  <c r="H553" i="8" s="1"/>
  <c r="D554" i="8"/>
  <c r="H554" i="8" s="1"/>
  <c r="D555" i="8"/>
  <c r="H555" i="8" s="1"/>
  <c r="D556" i="8"/>
  <c r="H556" i="8" s="1"/>
  <c r="D557" i="8"/>
  <c r="H557" i="8" s="1"/>
  <c r="D558" i="8"/>
  <c r="H558" i="8" s="1"/>
  <c r="D559" i="8"/>
  <c r="H559" i="8" s="1"/>
  <c r="D560" i="8"/>
  <c r="H560" i="8" s="1"/>
  <c r="D561" i="8"/>
  <c r="H561" i="8" s="1"/>
  <c r="D562" i="8"/>
  <c r="H562" i="8" s="1"/>
  <c r="D563" i="8"/>
  <c r="H563" i="8" s="1"/>
  <c r="D564" i="8"/>
  <c r="H564" i="8" s="1"/>
  <c r="D565" i="8"/>
  <c r="H565" i="8" s="1"/>
  <c r="D566" i="8"/>
  <c r="H566" i="8" s="1"/>
  <c r="D567" i="8"/>
  <c r="D568" i="8"/>
  <c r="H568" i="8" s="1"/>
  <c r="D569" i="8"/>
  <c r="H569" i="8" s="1"/>
  <c r="D570" i="8"/>
  <c r="H570" i="8" s="1"/>
  <c r="D571" i="8"/>
  <c r="H571" i="8" s="1"/>
  <c r="D572" i="8"/>
  <c r="H572" i="8" s="1"/>
  <c r="D573" i="8"/>
  <c r="H573" i="8" s="1"/>
  <c r="D574" i="8"/>
  <c r="D575" i="8"/>
  <c r="H575" i="8" s="1"/>
  <c r="D576" i="8"/>
  <c r="H576" i="8" s="1"/>
  <c r="D577" i="8"/>
  <c r="H577" i="8" s="1"/>
  <c r="D578" i="8"/>
  <c r="H578" i="8" s="1"/>
  <c r="D579" i="8"/>
  <c r="H579" i="8" s="1"/>
  <c r="D580" i="8"/>
  <c r="H580" i="8" s="1"/>
  <c r="D581" i="8"/>
  <c r="H581" i="8" s="1"/>
  <c r="D582" i="8"/>
  <c r="H582" i="8" s="1"/>
  <c r="D583" i="8"/>
  <c r="H583" i="8" s="1"/>
  <c r="D584" i="8"/>
  <c r="H584" i="8" s="1"/>
  <c r="D585" i="8"/>
  <c r="H585" i="8" s="1"/>
  <c r="D586" i="8"/>
  <c r="H586" i="8" s="1"/>
  <c r="D587" i="8"/>
  <c r="H587" i="8" s="1"/>
  <c r="D588" i="8"/>
  <c r="H588" i="8" s="1"/>
  <c r="D589" i="8"/>
  <c r="H589" i="8" s="1"/>
  <c r="D590" i="8"/>
  <c r="H590" i="8" s="1"/>
  <c r="D591" i="8"/>
  <c r="H591" i="8" s="1"/>
  <c r="D592" i="8"/>
  <c r="H592" i="8" s="1"/>
  <c r="D593" i="8"/>
  <c r="H593" i="8" s="1"/>
  <c r="D594" i="8"/>
  <c r="H594" i="8" s="1"/>
  <c r="D595" i="8"/>
  <c r="D596" i="8"/>
  <c r="H596" i="8" s="1"/>
  <c r="D597" i="8"/>
  <c r="H597" i="8" s="1"/>
  <c r="D598" i="8"/>
  <c r="H598" i="8" s="1"/>
  <c r="D599" i="8"/>
  <c r="H599" i="8" s="1"/>
  <c r="D600" i="8"/>
  <c r="H600" i="8" s="1"/>
  <c r="D601" i="8"/>
  <c r="H601" i="8" s="1"/>
  <c r="D602" i="8"/>
  <c r="D603" i="8"/>
  <c r="H603" i="8" s="1"/>
  <c r="D604" i="8"/>
  <c r="H604" i="8" s="1"/>
  <c r="D605" i="8"/>
  <c r="H605" i="8" s="1"/>
  <c r="D606" i="8"/>
  <c r="H606" i="8" s="1"/>
  <c r="D607" i="8"/>
  <c r="H607" i="8" s="1"/>
  <c r="D608" i="8"/>
  <c r="H608" i="8" s="1"/>
  <c r="D609" i="8"/>
  <c r="H609" i="8" s="1"/>
  <c r="D610" i="8"/>
  <c r="H610" i="8" s="1"/>
  <c r="D611" i="8"/>
  <c r="H611" i="8" s="1"/>
  <c r="D612" i="8"/>
  <c r="H612" i="8" s="1"/>
  <c r="D613" i="8"/>
  <c r="H613" i="8" s="1"/>
  <c r="D614" i="8"/>
  <c r="H614" i="8" s="1"/>
  <c r="D615" i="8"/>
  <c r="H615" i="8" s="1"/>
  <c r="D616" i="8"/>
  <c r="H616" i="8" s="1"/>
  <c r="D617" i="8"/>
  <c r="H617" i="8" s="1"/>
  <c r="D618" i="8"/>
  <c r="H618" i="8" s="1"/>
  <c r="D619" i="8"/>
  <c r="H619" i="8" s="1"/>
  <c r="D620" i="8"/>
  <c r="H620" i="8" s="1"/>
  <c r="D621" i="8"/>
  <c r="H621" i="8" s="1"/>
  <c r="D622" i="8"/>
  <c r="H622" i="8" s="1"/>
  <c r="D623" i="8"/>
  <c r="D624" i="8"/>
  <c r="H624" i="8" s="1"/>
  <c r="D625" i="8"/>
  <c r="H625" i="8" s="1"/>
  <c r="D626" i="8"/>
  <c r="H626" i="8" s="1"/>
  <c r="D627" i="8"/>
  <c r="H627" i="8" s="1"/>
  <c r="D628" i="8"/>
  <c r="H628" i="8" s="1"/>
  <c r="D629" i="8"/>
  <c r="H629" i="8" s="1"/>
  <c r="D630" i="8"/>
  <c r="H630" i="8" s="1"/>
  <c r="D631" i="8"/>
  <c r="D632" i="8"/>
  <c r="H632" i="8" s="1"/>
  <c r="D633" i="8"/>
  <c r="H633" i="8" s="1"/>
  <c r="D634" i="8"/>
  <c r="H634" i="8" s="1"/>
  <c r="D635" i="8"/>
  <c r="H635" i="8" s="1"/>
  <c r="D636" i="8"/>
  <c r="H636" i="8" s="1"/>
  <c r="D637" i="8"/>
  <c r="H637" i="8" s="1"/>
  <c r="D638" i="8"/>
  <c r="H638" i="8" s="1"/>
  <c r="D639" i="8"/>
  <c r="H639" i="8" s="1"/>
  <c r="D640" i="8"/>
  <c r="H640" i="8" s="1"/>
  <c r="D641" i="8"/>
  <c r="H641" i="8" s="1"/>
  <c r="D642" i="8"/>
  <c r="H642" i="8" s="1"/>
  <c r="D643" i="8"/>
  <c r="H643" i="8" s="1"/>
  <c r="D644" i="8"/>
  <c r="H644" i="8" s="1"/>
  <c r="D645" i="8"/>
  <c r="H645" i="8" s="1"/>
  <c r="D646" i="8"/>
  <c r="H646" i="8" s="1"/>
  <c r="D647" i="8"/>
  <c r="H647" i="8" s="1"/>
  <c r="D648" i="8"/>
  <c r="H648" i="8" s="1"/>
  <c r="D649" i="8"/>
  <c r="H649" i="8" s="1"/>
  <c r="D650" i="8"/>
  <c r="H650" i="8" s="1"/>
  <c r="D651" i="8"/>
  <c r="H651" i="8" s="1"/>
  <c r="D652" i="8"/>
  <c r="H652" i="8" s="1"/>
  <c r="D653" i="8"/>
  <c r="H653" i="8" s="1"/>
  <c r="D654" i="8"/>
  <c r="H654" i="8" s="1"/>
  <c r="D655" i="8"/>
  <c r="H655" i="8" s="1"/>
  <c r="D656" i="8"/>
  <c r="H656" i="8" s="1"/>
  <c r="D657" i="8"/>
  <c r="H657" i="8" s="1"/>
  <c r="D658" i="8"/>
  <c r="H658" i="8" s="1"/>
  <c r="D659" i="8"/>
  <c r="D660" i="8"/>
  <c r="H660" i="8" s="1"/>
  <c r="D661" i="8"/>
  <c r="H661" i="8" s="1"/>
  <c r="D662" i="8"/>
  <c r="H662" i="8" s="1"/>
  <c r="D663" i="8"/>
  <c r="H663" i="8" s="1"/>
  <c r="D664" i="8"/>
  <c r="H664" i="8" s="1"/>
  <c r="D665" i="8"/>
  <c r="H665" i="8" s="1"/>
  <c r="D666" i="8"/>
  <c r="H666" i="8" s="1"/>
  <c r="D667" i="8"/>
  <c r="H667" i="8" s="1"/>
  <c r="D668" i="8"/>
  <c r="H668" i="8" s="1"/>
  <c r="D669" i="8"/>
  <c r="H669" i="8" s="1"/>
  <c r="D670" i="8"/>
  <c r="H670" i="8" s="1"/>
  <c r="D671" i="8"/>
  <c r="H671" i="8" s="1"/>
  <c r="D672" i="8"/>
  <c r="H672" i="8" s="1"/>
  <c r="D673" i="8"/>
  <c r="H673" i="8" s="1"/>
  <c r="D674" i="8"/>
  <c r="D675" i="8"/>
  <c r="H675" i="8" s="1"/>
  <c r="D676" i="8"/>
  <c r="H676" i="8" s="1"/>
  <c r="D677" i="8"/>
  <c r="H677" i="8" s="1"/>
  <c r="D678" i="8"/>
  <c r="H678" i="8" s="1"/>
  <c r="D679" i="8"/>
  <c r="H679" i="8" s="1"/>
  <c r="D680" i="8"/>
  <c r="H680" i="8" s="1"/>
  <c r="D681" i="8"/>
  <c r="H681" i="8" s="1"/>
  <c r="D682" i="8"/>
  <c r="H682" i="8" s="1"/>
  <c r="D683" i="8"/>
  <c r="H683" i="8" s="1"/>
  <c r="D684" i="8"/>
  <c r="H684" i="8" s="1"/>
  <c r="D685" i="8"/>
  <c r="H685" i="8" s="1"/>
  <c r="D686" i="8"/>
  <c r="H686" i="8" s="1"/>
  <c r="D687" i="8"/>
  <c r="D688" i="8"/>
  <c r="H688" i="8" s="1"/>
  <c r="D689" i="8"/>
  <c r="H689" i="8" s="1"/>
  <c r="D690" i="8"/>
  <c r="H690" i="8" s="1"/>
  <c r="D691" i="8"/>
  <c r="H691" i="8" s="1"/>
  <c r="D692" i="8"/>
  <c r="H692" i="8" s="1"/>
  <c r="D693" i="8"/>
  <c r="H693" i="8" s="1"/>
  <c r="D694" i="8"/>
  <c r="H694" i="8" s="1"/>
  <c r="D695" i="8"/>
  <c r="H695" i="8" s="1"/>
  <c r="D696" i="8"/>
  <c r="H696" i="8" s="1"/>
  <c r="D697" i="8"/>
  <c r="H697" i="8" s="1"/>
  <c r="D698" i="8"/>
  <c r="H698" i="8" s="1"/>
  <c r="D699" i="8"/>
  <c r="H699" i="8" s="1"/>
  <c r="D700" i="8"/>
  <c r="H700" i="8" s="1"/>
  <c r="D701" i="8"/>
  <c r="H701" i="8" s="1"/>
  <c r="D702" i="8"/>
  <c r="D703" i="8"/>
  <c r="H703" i="8" s="1"/>
  <c r="D704" i="8"/>
  <c r="H704" i="8" s="1"/>
  <c r="D705" i="8"/>
  <c r="H705" i="8" s="1"/>
  <c r="D706" i="8"/>
  <c r="H706" i="8" s="1"/>
  <c r="D707" i="8"/>
  <c r="H707" i="8" s="1"/>
  <c r="D708" i="8"/>
  <c r="H708" i="8" s="1"/>
  <c r="D709" i="8"/>
  <c r="H709" i="8" s="1"/>
  <c r="D710" i="8"/>
  <c r="H710" i="8" s="1"/>
  <c r="D711" i="8"/>
  <c r="H711" i="8" s="1"/>
  <c r="D712" i="8"/>
  <c r="H712" i="8" s="1"/>
  <c r="D713" i="8"/>
  <c r="H713" i="8" s="1"/>
  <c r="D714" i="8"/>
  <c r="H714" i="8" s="1"/>
  <c r="D715" i="8"/>
  <c r="H715" i="8" s="1"/>
  <c r="D716" i="8"/>
  <c r="D717" i="8"/>
  <c r="H717" i="8" s="1"/>
  <c r="D718" i="8"/>
  <c r="H718" i="8" s="1"/>
  <c r="D719" i="8"/>
  <c r="H719" i="8" s="1"/>
  <c r="D720" i="8"/>
  <c r="H720" i="8" s="1"/>
  <c r="D721" i="8"/>
  <c r="H721" i="8" s="1"/>
  <c r="D722" i="8"/>
  <c r="H722" i="8" s="1"/>
  <c r="D723" i="8"/>
  <c r="H723" i="8" s="1"/>
  <c r="D724" i="8"/>
  <c r="H724" i="8" s="1"/>
  <c r="D725" i="8"/>
  <c r="H725" i="8" s="1"/>
  <c r="D726" i="8"/>
  <c r="H726" i="8" s="1"/>
  <c r="D727" i="8"/>
  <c r="H727" i="8" s="1"/>
  <c r="D728" i="8"/>
  <c r="H728" i="8" s="1"/>
  <c r="D729" i="8"/>
  <c r="H729" i="8" s="1"/>
  <c r="D730" i="8"/>
  <c r="D731" i="8"/>
  <c r="H731" i="8" s="1"/>
  <c r="D732" i="8"/>
  <c r="H732" i="8" s="1"/>
  <c r="D733" i="8"/>
  <c r="H733" i="8" s="1"/>
  <c r="D734" i="8"/>
  <c r="H734" i="8" s="1"/>
  <c r="D735" i="8"/>
  <c r="H735" i="8" s="1"/>
  <c r="D736" i="8"/>
  <c r="H736" i="8" s="1"/>
  <c r="D737" i="8"/>
  <c r="H737" i="8" s="1"/>
  <c r="D738" i="8"/>
  <c r="D739" i="8"/>
  <c r="H739" i="8" s="1"/>
  <c r="D740" i="8"/>
  <c r="H740" i="8" s="1"/>
  <c r="D741" i="8"/>
  <c r="H741" i="8" s="1"/>
  <c r="D742" i="8"/>
  <c r="H742" i="8" s="1"/>
  <c r="D743" i="8"/>
  <c r="H743" i="8" s="1"/>
  <c r="D744" i="8"/>
  <c r="D745" i="8"/>
  <c r="H745" i="8" s="1"/>
  <c r="D746" i="8"/>
  <c r="H746" i="8" s="1"/>
  <c r="D747" i="8"/>
  <c r="H747" i="8" s="1"/>
  <c r="D748" i="8"/>
  <c r="H748" i="8" s="1"/>
  <c r="D749" i="8"/>
  <c r="H749" i="8" s="1"/>
  <c r="D750" i="8"/>
  <c r="H750" i="8" s="1"/>
  <c r="D751" i="8"/>
  <c r="H751" i="8" s="1"/>
  <c r="D752" i="8"/>
  <c r="H752" i="8" s="1"/>
  <c r="D753" i="8"/>
  <c r="H753" i="8" s="1"/>
  <c r="D754" i="8"/>
  <c r="H754" i="8" s="1"/>
  <c r="D755" i="8"/>
  <c r="H755" i="8" s="1"/>
  <c r="D756" i="8"/>
  <c r="H756" i="8" s="1"/>
  <c r="D757" i="8"/>
  <c r="H757" i="8" s="1"/>
  <c r="D758" i="8"/>
  <c r="H758" i="8" s="1"/>
  <c r="D759" i="8"/>
  <c r="H759" i="8" s="1"/>
  <c r="D760" i="8"/>
  <c r="H760" i="8" s="1"/>
  <c r="D761" i="8"/>
  <c r="H761" i="8" s="1"/>
  <c r="D762" i="8"/>
  <c r="H762" i="8" s="1"/>
  <c r="D763" i="8"/>
  <c r="H763" i="8" s="1"/>
  <c r="D764" i="8"/>
  <c r="H764" i="8" s="1"/>
  <c r="D765" i="8"/>
  <c r="H765" i="8" s="1"/>
  <c r="D766" i="8"/>
  <c r="D767" i="8"/>
  <c r="H767" i="8" s="1"/>
  <c r="D768" i="8"/>
  <c r="H768" i="8" s="1"/>
  <c r="D769" i="8"/>
  <c r="H769" i="8" s="1"/>
  <c r="D770" i="8"/>
  <c r="H770" i="8" s="1"/>
  <c r="D771" i="8"/>
  <c r="H771" i="8" s="1"/>
  <c r="D772" i="8"/>
  <c r="D773" i="8"/>
  <c r="H773" i="8" s="1"/>
  <c r="D774" i="8"/>
  <c r="H774" i="8" s="1"/>
  <c r="D775" i="8"/>
  <c r="H775" i="8" s="1"/>
  <c r="D776" i="8"/>
  <c r="H776" i="8" s="1"/>
  <c r="D777" i="8"/>
  <c r="H777" i="8" s="1"/>
  <c r="D778" i="8"/>
  <c r="H778" i="8" s="1"/>
  <c r="D779" i="8"/>
  <c r="H779" i="8" s="1"/>
  <c r="D780" i="8"/>
  <c r="H780" i="8" s="1"/>
  <c r="D781" i="8"/>
  <c r="H781" i="8" s="1"/>
  <c r="D782" i="8"/>
  <c r="H782" i="8" s="1"/>
  <c r="D783" i="8"/>
  <c r="H783" i="8" s="1"/>
  <c r="D784" i="8"/>
  <c r="H784" i="8" s="1"/>
  <c r="D785" i="8"/>
  <c r="H785" i="8" s="1"/>
  <c r="D786" i="8"/>
  <c r="H786" i="8" s="1"/>
  <c r="D787" i="8"/>
  <c r="H787" i="8" s="1"/>
  <c r="D788" i="8"/>
  <c r="H788" i="8" s="1"/>
  <c r="D789" i="8"/>
  <c r="H789" i="8" s="1"/>
  <c r="D790" i="8"/>
  <c r="H790" i="8" s="1"/>
  <c r="D791" i="8"/>
  <c r="H791" i="8" s="1"/>
  <c r="D792" i="8"/>
  <c r="H792" i="8" s="1"/>
  <c r="D793" i="8"/>
  <c r="H793" i="8" s="1"/>
  <c r="D794" i="8"/>
  <c r="D795" i="8"/>
  <c r="H795" i="8" s="1"/>
  <c r="D796" i="8"/>
  <c r="H796" i="8" s="1"/>
  <c r="D797" i="8"/>
  <c r="H797" i="8" s="1"/>
  <c r="D798" i="8"/>
  <c r="H798" i="8" s="1"/>
  <c r="D799" i="8"/>
  <c r="H799" i="8" s="1"/>
  <c r="D800" i="8"/>
  <c r="H800" i="8" s="1"/>
  <c r="D801" i="8"/>
  <c r="H801" i="8" s="1"/>
  <c r="D802" i="8"/>
  <c r="D803" i="8"/>
  <c r="H803" i="8" s="1"/>
  <c r="D804" i="8"/>
  <c r="H804" i="8" s="1"/>
  <c r="D805" i="8"/>
  <c r="H805" i="8" s="1"/>
  <c r="D806" i="8"/>
  <c r="H806" i="8" s="1"/>
  <c r="D807" i="8"/>
  <c r="H807" i="8" s="1"/>
  <c r="D808" i="8"/>
  <c r="H808" i="8" s="1"/>
  <c r="D809" i="8"/>
  <c r="H809" i="8" s="1"/>
  <c r="D810" i="8"/>
  <c r="H810" i="8" s="1"/>
  <c r="D811" i="8"/>
  <c r="H811" i="8" s="1"/>
  <c r="D812" i="8"/>
  <c r="H812" i="8" s="1"/>
  <c r="D813" i="8"/>
  <c r="H813" i="8" s="1"/>
  <c r="D814" i="8"/>
  <c r="H814" i="8" s="1"/>
  <c r="D815" i="8"/>
  <c r="H815" i="8" s="1"/>
  <c r="D816" i="8"/>
  <c r="H816" i="8" s="1"/>
  <c r="D817" i="8"/>
  <c r="H817" i="8" s="1"/>
  <c r="D818" i="8"/>
  <c r="H818" i="8" s="1"/>
  <c r="D819" i="8"/>
  <c r="H819" i="8" s="1"/>
  <c r="D820" i="8"/>
  <c r="H820" i="8" s="1"/>
  <c r="D821" i="8"/>
  <c r="H821" i="8" s="1"/>
  <c r="D822" i="8"/>
  <c r="H822" i="8" s="1"/>
  <c r="D823" i="8"/>
  <c r="D824" i="8"/>
  <c r="H824" i="8" s="1"/>
  <c r="D825" i="8"/>
  <c r="H825" i="8" s="1"/>
  <c r="D826" i="8"/>
  <c r="H826" i="8" s="1"/>
  <c r="D827" i="8"/>
  <c r="H827" i="8" s="1"/>
  <c r="D828" i="8"/>
  <c r="H828" i="8" s="1"/>
  <c r="D829" i="8"/>
  <c r="H829" i="8" s="1"/>
  <c r="D830" i="8"/>
  <c r="D831" i="8"/>
  <c r="H831" i="8" s="1"/>
  <c r="D832" i="8"/>
  <c r="H832" i="8" s="1"/>
  <c r="D833" i="8"/>
  <c r="H833" i="8" s="1"/>
  <c r="D834" i="8"/>
  <c r="H834" i="8" s="1"/>
  <c r="D835" i="8"/>
  <c r="H835" i="8" s="1"/>
  <c r="D836" i="8"/>
  <c r="H836" i="8" s="1"/>
  <c r="D837" i="8"/>
  <c r="H837" i="8" s="1"/>
  <c r="D838" i="8"/>
  <c r="H838" i="8" s="1"/>
  <c r="D839" i="8"/>
  <c r="H839" i="8" s="1"/>
  <c r="D840" i="8"/>
  <c r="H840" i="8" s="1"/>
  <c r="D841" i="8"/>
  <c r="H841" i="8" s="1"/>
  <c r="D842" i="8"/>
  <c r="H842" i="8" s="1"/>
  <c r="D843" i="8"/>
  <c r="H843" i="8" s="1"/>
  <c r="D844" i="8"/>
  <c r="H844" i="8" s="1"/>
  <c r="D845" i="8"/>
  <c r="H845" i="8" s="1"/>
  <c r="D846" i="8"/>
  <c r="H846" i="8" s="1"/>
  <c r="D847" i="8"/>
  <c r="H847" i="8" s="1"/>
  <c r="D848" i="8"/>
  <c r="H848" i="8" s="1"/>
  <c r="D849" i="8"/>
  <c r="H849" i="8" s="1"/>
  <c r="D850" i="8"/>
  <c r="H850" i="8" s="1"/>
  <c r="D851" i="8"/>
  <c r="D852" i="8"/>
  <c r="H852" i="8" s="1"/>
  <c r="D853" i="8"/>
  <c r="H853" i="8" s="1"/>
  <c r="D854" i="8"/>
  <c r="H854" i="8" s="1"/>
  <c r="D855" i="8"/>
  <c r="H855" i="8" s="1"/>
  <c r="D856" i="8"/>
  <c r="H856" i="8" s="1"/>
  <c r="D857" i="8"/>
  <c r="H857" i="8" s="1"/>
  <c r="D858" i="8"/>
  <c r="D859" i="8"/>
  <c r="H859" i="8" s="1"/>
  <c r="D860" i="8"/>
  <c r="H860" i="8" s="1"/>
  <c r="D861" i="8"/>
  <c r="H861" i="8" s="1"/>
  <c r="D862" i="8"/>
  <c r="H862" i="8" s="1"/>
  <c r="D863" i="8"/>
  <c r="H863" i="8" s="1"/>
  <c r="D864" i="8"/>
  <c r="H864" i="8" s="1"/>
  <c r="D865" i="8"/>
  <c r="H865" i="8" s="1"/>
  <c r="D866" i="8"/>
  <c r="H866" i="8" s="1"/>
  <c r="D867" i="8"/>
  <c r="H867" i="8" s="1"/>
  <c r="D868" i="8"/>
  <c r="H868" i="8" s="1"/>
  <c r="D869" i="8"/>
  <c r="H869" i="8" s="1"/>
  <c r="D870" i="8"/>
  <c r="H870" i="8" s="1"/>
  <c r="D871" i="8"/>
  <c r="H871" i="8" s="1"/>
  <c r="D872" i="8"/>
  <c r="H872" i="8" s="1"/>
  <c r="D873" i="8"/>
  <c r="H873" i="8" s="1"/>
  <c r="D874" i="8"/>
  <c r="H874" i="8" s="1"/>
  <c r="D875" i="8"/>
  <c r="H875" i="8" s="1"/>
  <c r="D876" i="8"/>
  <c r="H876" i="8" s="1"/>
  <c r="D877" i="8"/>
  <c r="H877" i="8" s="1"/>
  <c r="D878" i="8"/>
  <c r="H878" i="8" s="1"/>
  <c r="D879" i="8"/>
  <c r="D880" i="8"/>
  <c r="H880" i="8" s="1"/>
  <c r="D881" i="8"/>
  <c r="H881" i="8" s="1"/>
  <c r="D882" i="8"/>
  <c r="H882" i="8" s="1"/>
  <c r="D883" i="8"/>
  <c r="H883" i="8" s="1"/>
  <c r="D884" i="8"/>
  <c r="H884" i="8" s="1"/>
  <c r="D885" i="8"/>
  <c r="H885" i="8" s="1"/>
  <c r="D886" i="8"/>
  <c r="H886" i="8" s="1"/>
  <c r="D887" i="8"/>
  <c r="D888" i="8"/>
  <c r="H888" i="8" s="1"/>
  <c r="D889" i="8"/>
  <c r="H889" i="8" s="1"/>
  <c r="D890" i="8"/>
  <c r="H890" i="8" s="1"/>
  <c r="D891" i="8"/>
  <c r="H891" i="8" s="1"/>
  <c r="D892" i="8"/>
  <c r="H892" i="8" s="1"/>
  <c r="D893" i="8"/>
  <c r="H893" i="8" s="1"/>
  <c r="D894" i="8"/>
  <c r="H894" i="8" s="1"/>
  <c r="D895" i="8"/>
  <c r="H895" i="8" s="1"/>
  <c r="D896" i="8"/>
  <c r="H896" i="8" s="1"/>
  <c r="D897" i="8"/>
  <c r="H897" i="8" s="1"/>
  <c r="D898" i="8"/>
  <c r="H898" i="8" s="1"/>
  <c r="D899" i="8"/>
  <c r="H899" i="8" s="1"/>
  <c r="D900" i="8"/>
  <c r="H900" i="8" s="1"/>
  <c r="D901" i="8"/>
  <c r="H901" i="8" s="1"/>
  <c r="D902" i="8"/>
  <c r="H902" i="8" s="1"/>
  <c r="D903" i="8"/>
  <c r="H903" i="8" s="1"/>
  <c r="D904" i="8"/>
  <c r="H904" i="8" s="1"/>
  <c r="D905" i="8"/>
  <c r="H905" i="8" s="1"/>
  <c r="D906" i="8"/>
  <c r="H906" i="8" s="1"/>
  <c r="D907" i="8"/>
  <c r="H907" i="8" s="1"/>
  <c r="D908" i="8"/>
  <c r="H908" i="8" s="1"/>
  <c r="D909" i="8"/>
  <c r="H909" i="8" s="1"/>
  <c r="D910" i="8"/>
  <c r="H910" i="8" s="1"/>
  <c r="D911" i="8"/>
  <c r="H911" i="8" s="1"/>
  <c r="D912" i="8"/>
  <c r="H912" i="8" s="1"/>
  <c r="D913" i="8"/>
  <c r="H913" i="8" s="1"/>
  <c r="D914" i="8"/>
  <c r="H914" i="8" s="1"/>
  <c r="D915" i="8"/>
  <c r="D916" i="8"/>
  <c r="H916" i="8" s="1"/>
  <c r="D917" i="8"/>
  <c r="H917" i="8" s="1"/>
  <c r="D918" i="8"/>
  <c r="H918" i="8" s="1"/>
  <c r="D919" i="8"/>
  <c r="H919" i="8" s="1"/>
  <c r="D920" i="8"/>
  <c r="H920" i="8" s="1"/>
  <c r="D921" i="8"/>
  <c r="H921" i="8" s="1"/>
  <c r="D922" i="8"/>
  <c r="H922" i="8" s="1"/>
  <c r="D923" i="8"/>
  <c r="H923" i="8" s="1"/>
  <c r="D924" i="8"/>
  <c r="H924" i="8" s="1"/>
  <c r="D925" i="8"/>
  <c r="H925" i="8" s="1"/>
  <c r="D926" i="8"/>
  <c r="H926" i="8" s="1"/>
  <c r="D927" i="8"/>
  <c r="H927" i="8" s="1"/>
  <c r="D928" i="8"/>
  <c r="H928" i="8" s="1"/>
  <c r="D929" i="8"/>
  <c r="H929" i="8" s="1"/>
  <c r="D930" i="8"/>
  <c r="D931" i="8"/>
  <c r="H931" i="8" s="1"/>
  <c r="D932" i="8"/>
  <c r="H932" i="8" s="1"/>
  <c r="D933" i="8"/>
  <c r="H933" i="8" s="1"/>
  <c r="D934" i="8"/>
  <c r="H934" i="8" s="1"/>
  <c r="D935" i="8"/>
  <c r="H935" i="8" s="1"/>
  <c r="D936" i="8"/>
  <c r="H936" i="8" s="1"/>
  <c r="D937" i="8"/>
  <c r="H937" i="8" s="1"/>
  <c r="D938" i="8"/>
  <c r="H938" i="8" s="1"/>
  <c r="D939" i="8"/>
  <c r="H939" i="8" s="1"/>
  <c r="D940" i="8"/>
  <c r="H940" i="8" s="1"/>
  <c r="D941" i="8"/>
  <c r="H941" i="8" s="1"/>
  <c r="D942" i="8"/>
  <c r="H942" i="8" s="1"/>
  <c r="D943" i="8"/>
  <c r="D944" i="8"/>
  <c r="H944" i="8" s="1"/>
  <c r="D945" i="8"/>
  <c r="H945" i="8" s="1"/>
  <c r="D946" i="8"/>
  <c r="H946" i="8" s="1"/>
  <c r="D947" i="8"/>
  <c r="H947" i="8" s="1"/>
  <c r="D948" i="8"/>
  <c r="H948" i="8" s="1"/>
  <c r="D949" i="8"/>
  <c r="H949" i="8" s="1"/>
  <c r="D950" i="8"/>
  <c r="H950" i="8" s="1"/>
  <c r="D951" i="8"/>
  <c r="H951" i="8" s="1"/>
  <c r="D952" i="8"/>
  <c r="H952" i="8" s="1"/>
  <c r="D953" i="8"/>
  <c r="H953" i="8" s="1"/>
  <c r="D954" i="8"/>
  <c r="H954" i="8" s="1"/>
  <c r="D955" i="8"/>
  <c r="H955" i="8" s="1"/>
  <c r="D956" i="8"/>
  <c r="H956" i="8" s="1"/>
  <c r="D957" i="8"/>
  <c r="H957" i="8" s="1"/>
  <c r="D958" i="8"/>
  <c r="D959" i="8"/>
  <c r="H959" i="8" s="1"/>
  <c r="D960" i="8"/>
  <c r="H960" i="8" s="1"/>
  <c r="D961" i="8"/>
  <c r="H961" i="8" s="1"/>
  <c r="D962" i="8"/>
  <c r="H962" i="8" s="1"/>
  <c r="D963" i="8"/>
  <c r="H963" i="8" s="1"/>
  <c r="D964" i="8"/>
  <c r="H964" i="8" s="1"/>
  <c r="D965" i="8"/>
  <c r="H965" i="8" s="1"/>
  <c r="D966" i="8"/>
  <c r="H966" i="8" s="1"/>
  <c r="D967" i="8"/>
  <c r="H967" i="8" s="1"/>
  <c r="D968" i="8"/>
  <c r="H968" i="8" s="1"/>
  <c r="D969" i="8"/>
  <c r="H969" i="8" s="1"/>
  <c r="D970" i="8"/>
  <c r="H970" i="8" s="1"/>
  <c r="D971" i="8"/>
  <c r="H971" i="8" s="1"/>
  <c r="D972" i="8"/>
  <c r="D973" i="8"/>
  <c r="H973" i="8" s="1"/>
  <c r="D974" i="8"/>
  <c r="H974" i="8" s="1"/>
  <c r="D975" i="8"/>
  <c r="H975" i="8" s="1"/>
  <c r="D976" i="8"/>
  <c r="H976" i="8" s="1"/>
  <c r="D977" i="8"/>
  <c r="H977" i="8" s="1"/>
  <c r="D978" i="8"/>
  <c r="H978" i="8" s="1"/>
  <c r="D979" i="8"/>
  <c r="H979" i="8" s="1"/>
  <c r="D980" i="8"/>
  <c r="H980" i="8" s="1"/>
  <c r="D981" i="8"/>
  <c r="H981" i="8" s="1"/>
  <c r="D982" i="8"/>
  <c r="H982" i="8" s="1"/>
  <c r="D983" i="8"/>
  <c r="H983" i="8" s="1"/>
  <c r="D984" i="8"/>
  <c r="H984" i="8" s="1"/>
  <c r="D985" i="8"/>
  <c r="H985" i="8" s="1"/>
  <c r="D986" i="8"/>
  <c r="D987" i="8"/>
  <c r="H987" i="8" s="1"/>
  <c r="D988" i="8"/>
  <c r="H988" i="8" s="1"/>
  <c r="D989" i="8"/>
  <c r="H989" i="8" s="1"/>
  <c r="D990" i="8"/>
  <c r="H990" i="8" s="1"/>
  <c r="D991" i="8"/>
  <c r="H991" i="8" s="1"/>
  <c r="D992" i="8"/>
  <c r="H992" i="8" s="1"/>
  <c r="D993" i="8"/>
  <c r="H993" i="8" s="1"/>
  <c r="D994" i="8"/>
  <c r="D995" i="8"/>
  <c r="H995" i="8" s="1"/>
  <c r="D996" i="8"/>
  <c r="H996" i="8" s="1"/>
  <c r="D997" i="8"/>
  <c r="H997" i="8" s="1"/>
  <c r="D998" i="8"/>
  <c r="H998" i="8" s="1"/>
  <c r="D999" i="8"/>
  <c r="H999" i="8" s="1"/>
  <c r="D1000" i="8"/>
  <c r="D1001" i="8"/>
  <c r="H1001" i="8" s="1"/>
  <c r="D1002" i="8"/>
  <c r="H1002" i="8" s="1"/>
  <c r="D1003" i="8"/>
  <c r="H1003" i="8" s="1"/>
  <c r="D1004" i="8"/>
  <c r="H1004" i="8" s="1"/>
  <c r="D1005" i="8"/>
  <c r="H1005" i="8" s="1"/>
  <c r="D1006" i="8"/>
  <c r="H1006" i="8" s="1"/>
  <c r="D1007" i="8"/>
  <c r="H1007" i="8" s="1"/>
  <c r="D1008" i="8"/>
  <c r="H1008" i="8" s="1"/>
  <c r="D1009" i="8"/>
  <c r="H1009" i="8" s="1"/>
  <c r="D1010" i="8"/>
  <c r="H1010" i="8" s="1"/>
  <c r="D1011" i="8"/>
  <c r="H1011" i="8" s="1"/>
  <c r="D1012" i="8"/>
  <c r="H1012" i="8" s="1"/>
  <c r="D1013" i="8"/>
  <c r="H1013" i="8" s="1"/>
  <c r="D1014" i="8"/>
  <c r="H1014" i="8" s="1"/>
  <c r="D1015" i="8"/>
  <c r="H1015" i="8" s="1"/>
  <c r="D1016" i="8"/>
  <c r="H1016" i="8" s="1"/>
  <c r="D1017" i="8"/>
  <c r="H1017" i="8" s="1"/>
  <c r="D1018" i="8"/>
  <c r="H1018" i="8" s="1"/>
  <c r="D1019" i="8"/>
  <c r="H1019" i="8" s="1"/>
  <c r="D1020" i="8"/>
  <c r="H1020" i="8" s="1"/>
  <c r="D1021" i="8"/>
  <c r="H1021" i="8" s="1"/>
  <c r="D1022" i="8"/>
  <c r="D1023" i="8"/>
  <c r="H1023" i="8" s="1"/>
  <c r="D1024" i="8"/>
  <c r="H1024" i="8" s="1"/>
  <c r="D1025" i="8"/>
  <c r="H1025" i="8" s="1"/>
  <c r="D1026" i="8"/>
  <c r="H1026" i="8" s="1"/>
  <c r="D1027" i="8"/>
  <c r="H1027" i="8" s="1"/>
  <c r="D1028" i="8"/>
  <c r="D1029" i="8"/>
  <c r="H1029" i="8" s="1"/>
  <c r="D1030" i="8"/>
  <c r="H1030" i="8" s="1"/>
  <c r="D1031" i="8"/>
  <c r="H1031" i="8" s="1"/>
  <c r="D1032" i="8"/>
  <c r="H1032" i="8" s="1"/>
  <c r="D1033" i="8"/>
  <c r="H1033" i="8" s="1"/>
  <c r="D1034" i="8"/>
  <c r="H1034" i="8" s="1"/>
  <c r="D1035" i="8"/>
  <c r="H1035" i="8" s="1"/>
  <c r="D1036" i="8"/>
  <c r="H1036" i="8" s="1"/>
  <c r="D1037" i="8"/>
  <c r="H1037" i="8" s="1"/>
  <c r="D1038" i="8"/>
  <c r="H1038" i="8" s="1"/>
  <c r="D1039" i="8"/>
  <c r="H1039" i="8" s="1"/>
  <c r="D1040" i="8"/>
  <c r="H1040" i="8" s="1"/>
  <c r="D1041" i="8"/>
  <c r="H1041" i="8" s="1"/>
  <c r="D1042" i="8"/>
  <c r="H1042" i="8" s="1"/>
  <c r="D1043" i="8"/>
  <c r="H1043" i="8" s="1"/>
  <c r="D1044" i="8"/>
  <c r="H1044" i="8" s="1"/>
  <c r="D1045" i="8"/>
  <c r="H1045" i="8" s="1"/>
  <c r="D1046" i="8"/>
  <c r="H1046" i="8" s="1"/>
  <c r="D1047" i="8"/>
  <c r="H1047" i="8" s="1"/>
  <c r="D1048" i="8"/>
  <c r="H1048" i="8" s="1"/>
  <c r="D1049" i="8"/>
  <c r="H1049" i="8" s="1"/>
  <c r="D1050" i="8"/>
  <c r="D1051" i="8"/>
  <c r="H1051" i="8" s="1"/>
  <c r="D1052" i="8"/>
  <c r="H1052" i="8" s="1"/>
  <c r="D1053" i="8"/>
  <c r="H1053" i="8" s="1"/>
  <c r="D1054" i="8"/>
  <c r="H1054" i="8" s="1"/>
  <c r="D1055" i="8"/>
  <c r="H1055" i="8" s="1"/>
  <c r="D1056" i="8"/>
  <c r="H1056" i="8" s="1"/>
  <c r="D1057" i="8"/>
  <c r="H1057" i="8" s="1"/>
  <c r="D1058" i="8"/>
  <c r="D1059" i="8"/>
  <c r="H1059" i="8" s="1"/>
  <c r="D1060" i="8"/>
  <c r="H1060" i="8" s="1"/>
  <c r="D1061" i="8"/>
  <c r="H1061" i="8" s="1"/>
  <c r="D1062" i="8"/>
  <c r="H1062" i="8" s="1"/>
  <c r="D1063" i="8"/>
  <c r="H1063" i="8" s="1"/>
  <c r="D1064" i="8"/>
  <c r="H1064" i="8" s="1"/>
  <c r="D1065" i="8"/>
  <c r="H1065" i="8" s="1"/>
  <c r="D1066" i="8"/>
  <c r="H1066" i="8" s="1"/>
  <c r="D1067" i="8"/>
  <c r="H1067" i="8" s="1"/>
  <c r="D1068" i="8"/>
  <c r="H1068" i="8" s="1"/>
  <c r="D1069" i="8"/>
  <c r="H1069" i="8" s="1"/>
  <c r="D1070" i="8"/>
  <c r="H1070" i="8" s="1"/>
  <c r="D1071" i="8"/>
  <c r="H1071" i="8" s="1"/>
  <c r="D1072" i="8"/>
  <c r="H1072" i="8" s="1"/>
  <c r="D1073" i="8"/>
  <c r="H1073" i="8" s="1"/>
  <c r="D1074" i="8"/>
  <c r="H1074" i="8" s="1"/>
  <c r="D1075" i="8"/>
  <c r="H1075" i="8" s="1"/>
  <c r="D1076" i="8"/>
  <c r="H1076" i="8" s="1"/>
  <c r="D1077" i="8"/>
  <c r="H1077" i="8" s="1"/>
  <c r="D1078" i="8"/>
  <c r="H1078" i="8" s="1"/>
  <c r="D1079" i="8"/>
  <c r="D1080" i="8"/>
  <c r="H1080" i="8" s="1"/>
  <c r="D1081" i="8"/>
  <c r="H1081" i="8" s="1"/>
  <c r="D1082" i="8"/>
  <c r="H1082" i="8" s="1"/>
  <c r="D1083" i="8"/>
  <c r="H1083" i="8" s="1"/>
  <c r="D1084" i="8"/>
  <c r="H1084" i="8" s="1"/>
  <c r="D1085" i="8"/>
  <c r="H1085" i="8" s="1"/>
  <c r="D1086" i="8"/>
  <c r="D1087" i="8"/>
  <c r="H1087" i="8" s="1"/>
  <c r="D1088" i="8"/>
  <c r="H1088" i="8" s="1"/>
  <c r="D1089" i="8"/>
  <c r="H1089" i="8" s="1"/>
  <c r="D1090" i="8"/>
  <c r="H1090" i="8" s="1"/>
  <c r="D1091" i="8"/>
  <c r="H1091" i="8" s="1"/>
  <c r="D1092" i="8"/>
  <c r="H1092" i="8" s="1"/>
  <c r="D1093" i="8"/>
  <c r="H1093" i="8" s="1"/>
  <c r="D1094" i="8"/>
  <c r="H1094" i="8" s="1"/>
  <c r="D1095" i="8"/>
  <c r="H1095" i="8" s="1"/>
  <c r="D1096" i="8"/>
  <c r="H1096" i="8" s="1"/>
  <c r="D1097" i="8"/>
  <c r="H1097" i="8" s="1"/>
  <c r="D1098" i="8"/>
  <c r="H1098" i="8" s="1"/>
  <c r="D1099" i="8"/>
  <c r="H1099" i="8" s="1"/>
  <c r="D1100" i="8"/>
  <c r="H1100" i="8" s="1"/>
  <c r="D1101" i="8"/>
  <c r="H1101" i="8" s="1"/>
  <c r="D1102" i="8"/>
  <c r="H1102" i="8" s="1"/>
  <c r="D1103" i="8"/>
  <c r="H1103" i="8" s="1"/>
  <c r="D1104" i="8"/>
  <c r="H1104" i="8" s="1"/>
  <c r="D1105" i="8"/>
  <c r="H1105" i="8" s="1"/>
  <c r="D1106" i="8"/>
  <c r="H1106" i="8" s="1"/>
  <c r="D1107" i="8"/>
  <c r="D1108" i="8"/>
  <c r="H1108" i="8" s="1"/>
  <c r="D1109" i="8"/>
  <c r="H1109" i="8" s="1"/>
  <c r="D1110" i="8"/>
  <c r="H1110" i="8" s="1"/>
  <c r="D1111" i="8"/>
  <c r="H1111" i="8" s="1"/>
  <c r="D1112" i="8"/>
  <c r="H1112" i="8" s="1"/>
  <c r="D1113" i="8"/>
  <c r="H1113" i="8" s="1"/>
  <c r="D1114" i="8"/>
  <c r="D1115" i="8"/>
  <c r="H1115" i="8" s="1"/>
  <c r="D1116" i="8"/>
  <c r="H1116" i="8" s="1"/>
  <c r="D1117" i="8"/>
  <c r="H1117" i="8" s="1"/>
  <c r="D1118" i="8"/>
  <c r="H1118" i="8" s="1"/>
  <c r="D1119" i="8"/>
  <c r="H1119" i="8" s="1"/>
  <c r="D1120" i="8"/>
  <c r="H1120" i="8" s="1"/>
  <c r="D1121" i="8"/>
  <c r="H1121" i="8" s="1"/>
  <c r="D1122" i="8"/>
  <c r="H1122" i="8" s="1"/>
  <c r="D1123" i="8"/>
  <c r="H1123" i="8" s="1"/>
  <c r="D1124" i="8"/>
  <c r="H1124" i="8" s="1"/>
  <c r="D1125" i="8"/>
  <c r="H1125" i="8" s="1"/>
  <c r="D1126" i="8"/>
  <c r="H1126" i="8" s="1"/>
  <c r="D1127" i="8"/>
  <c r="H1127" i="8" s="1"/>
  <c r="D1128" i="8"/>
  <c r="H1128" i="8" s="1"/>
  <c r="D1129" i="8"/>
  <c r="H1129" i="8" s="1"/>
  <c r="D1130" i="8"/>
  <c r="H1130" i="8" s="1"/>
  <c r="D1131" i="8"/>
  <c r="H1131" i="8" s="1"/>
  <c r="D1132" i="8"/>
  <c r="H1132" i="8" s="1"/>
  <c r="D1133" i="8"/>
  <c r="H1133" i="8" s="1"/>
  <c r="D1134" i="8"/>
  <c r="H1134" i="8" s="1"/>
  <c r="D1135" i="8"/>
  <c r="D1136" i="8"/>
  <c r="H1136" i="8" s="1"/>
  <c r="D1137" i="8"/>
  <c r="H1137" i="8" s="1"/>
  <c r="D1138" i="8"/>
  <c r="H1138" i="8" s="1"/>
  <c r="D1139" i="8"/>
  <c r="H1139" i="8" s="1"/>
  <c r="D1140" i="8"/>
  <c r="H1140" i="8" s="1"/>
  <c r="D1141" i="8"/>
  <c r="H1141" i="8" s="1"/>
  <c r="D1142" i="8"/>
  <c r="H1142" i="8" s="1"/>
  <c r="D1143" i="8"/>
  <c r="D1144" i="8"/>
  <c r="H1144" i="8" s="1"/>
  <c r="D1145" i="8"/>
  <c r="H1145" i="8" s="1"/>
  <c r="D1146" i="8"/>
  <c r="H1146" i="8" s="1"/>
  <c r="D1147" i="8"/>
  <c r="H1147" i="8" s="1"/>
  <c r="D1148" i="8"/>
  <c r="H1148" i="8" s="1"/>
  <c r="D1149" i="8"/>
  <c r="H1149" i="8" s="1"/>
  <c r="D1150" i="8"/>
  <c r="H1150" i="8" s="1"/>
  <c r="D1151" i="8"/>
  <c r="H1151" i="8" s="1"/>
  <c r="D1152" i="8"/>
  <c r="H1152" i="8" s="1"/>
  <c r="D1153" i="8"/>
  <c r="H1153" i="8" s="1"/>
  <c r="D1154" i="8"/>
  <c r="H1154" i="8" s="1"/>
  <c r="D1155" i="8"/>
  <c r="H1155" i="8" s="1"/>
  <c r="D1156" i="8"/>
  <c r="H1156" i="8" s="1"/>
  <c r="D1157" i="8"/>
  <c r="H1157" i="8" s="1"/>
  <c r="D1158" i="8"/>
  <c r="H1158" i="8" s="1"/>
  <c r="D1159" i="8"/>
  <c r="H1159" i="8" s="1"/>
  <c r="D1160" i="8"/>
  <c r="H1160" i="8" s="1"/>
  <c r="D1161" i="8"/>
  <c r="H1161" i="8" s="1"/>
  <c r="D1162" i="8"/>
  <c r="H1162" i="8" s="1"/>
  <c r="D1163" i="8"/>
  <c r="H1163" i="8" s="1"/>
  <c r="D1164" i="8"/>
  <c r="H1164" i="8" s="1"/>
  <c r="D1165" i="8"/>
  <c r="H1165" i="8" s="1"/>
  <c r="D1166" i="8"/>
  <c r="H1166" i="8" s="1"/>
  <c r="D1167" i="8"/>
  <c r="H1167" i="8" s="1"/>
  <c r="D1168" i="8"/>
  <c r="H1168" i="8" s="1"/>
  <c r="D1169" i="8"/>
  <c r="H1169" i="8" s="1"/>
  <c r="D1170" i="8"/>
  <c r="H1170" i="8" s="1"/>
  <c r="D1171" i="8"/>
  <c r="D1172" i="8"/>
  <c r="H1172" i="8" s="1"/>
  <c r="D1173" i="8"/>
  <c r="H1173" i="8" s="1"/>
  <c r="D1174" i="8"/>
  <c r="H1174" i="8" s="1"/>
  <c r="D1175" i="8"/>
  <c r="H1175" i="8" s="1"/>
  <c r="D1176" i="8"/>
  <c r="H1176" i="8" s="1"/>
  <c r="D1177" i="8"/>
  <c r="H1177" i="8" s="1"/>
  <c r="D1178" i="8"/>
  <c r="H1178" i="8" s="1"/>
  <c r="D1179" i="8"/>
  <c r="H1179" i="8" s="1"/>
  <c r="D1180" i="8"/>
  <c r="H1180" i="8" s="1"/>
  <c r="D1181" i="8"/>
  <c r="H1181" i="8" s="1"/>
  <c r="D1182" i="8"/>
  <c r="H1182" i="8" s="1"/>
  <c r="D1183" i="8"/>
  <c r="H1183" i="8" s="1"/>
  <c r="D1184" i="8"/>
  <c r="H1184" i="8" s="1"/>
  <c r="D1185" i="8"/>
  <c r="H1185" i="8" s="1"/>
  <c r="D1186" i="8"/>
  <c r="D1187" i="8"/>
  <c r="H1187" i="8" s="1"/>
  <c r="D1188" i="8"/>
  <c r="H1188" i="8" s="1"/>
  <c r="D1189" i="8"/>
  <c r="H1189" i="8" s="1"/>
  <c r="D1190" i="8"/>
  <c r="H1190" i="8" s="1"/>
  <c r="D1191" i="8"/>
  <c r="H1191" i="8" s="1"/>
  <c r="D1192" i="8"/>
  <c r="H1192" i="8" s="1"/>
  <c r="D1193" i="8"/>
  <c r="H1193" i="8" s="1"/>
  <c r="D1194" i="8"/>
  <c r="H1194" i="8" s="1"/>
  <c r="D1195" i="8"/>
  <c r="H1195" i="8" s="1"/>
  <c r="D1196" i="8"/>
  <c r="H1196" i="8" s="1"/>
  <c r="D1197" i="8"/>
  <c r="H1197" i="8" s="1"/>
  <c r="D1198" i="8"/>
  <c r="H1198" i="8" s="1"/>
  <c r="D1199" i="8"/>
  <c r="D1200" i="8"/>
  <c r="H1200" i="8" s="1"/>
  <c r="D1201" i="8"/>
  <c r="H1201" i="8" s="1"/>
  <c r="D1202" i="8"/>
  <c r="H1202" i="8" s="1"/>
  <c r="D1203" i="8"/>
  <c r="H1203" i="8" s="1"/>
  <c r="D1204" i="8"/>
  <c r="H1204" i="8" s="1"/>
  <c r="D1205" i="8"/>
  <c r="H1205" i="8" s="1"/>
  <c r="D1206" i="8"/>
  <c r="H1206" i="8" s="1"/>
  <c r="D1207" i="8"/>
  <c r="H1207" i="8" s="1"/>
  <c r="D1208" i="8"/>
  <c r="H1208" i="8" s="1"/>
  <c r="D1209" i="8"/>
  <c r="H1209" i="8" s="1"/>
  <c r="D1210" i="8"/>
  <c r="H1210" i="8" s="1"/>
  <c r="D1211" i="8"/>
  <c r="H1211" i="8" s="1"/>
  <c r="D1212" i="8"/>
  <c r="H1212" i="8" s="1"/>
  <c r="D1213" i="8"/>
  <c r="H1213" i="8" s="1"/>
  <c r="D1214" i="8"/>
  <c r="D1215" i="8"/>
  <c r="H1215" i="8" s="1"/>
  <c r="D1216" i="8"/>
  <c r="H1216" i="8" s="1"/>
  <c r="D1217" i="8"/>
  <c r="H1217" i="8" s="1"/>
  <c r="D1218" i="8"/>
  <c r="H1218" i="8" s="1"/>
  <c r="D1219" i="8"/>
  <c r="H1219" i="8" s="1"/>
  <c r="D1220" i="8"/>
  <c r="H1220" i="8" s="1"/>
  <c r="D1221" i="8"/>
  <c r="H1221" i="8" s="1"/>
  <c r="D1222" i="8"/>
  <c r="H1222" i="8" s="1"/>
  <c r="D1223" i="8"/>
  <c r="H1223" i="8" s="1"/>
  <c r="D1224" i="8"/>
  <c r="H1224" i="8" s="1"/>
  <c r="D1225" i="8"/>
  <c r="H1225" i="8" s="1"/>
  <c r="D1226" i="8"/>
  <c r="H1226" i="8" s="1"/>
  <c r="D1227" i="8"/>
  <c r="H1227" i="8" s="1"/>
  <c r="D1228" i="8"/>
  <c r="D1229" i="8"/>
  <c r="H1229" i="8" s="1"/>
  <c r="D1230" i="8"/>
  <c r="H1230" i="8" s="1"/>
  <c r="D1231" i="8"/>
  <c r="H1231" i="8" s="1"/>
  <c r="D1232" i="8"/>
  <c r="H1232" i="8" s="1"/>
  <c r="D1233" i="8"/>
  <c r="H1233" i="8" s="1"/>
  <c r="D1234" i="8"/>
  <c r="H1234" i="8" s="1"/>
  <c r="D1235" i="8"/>
  <c r="H1235" i="8" s="1"/>
  <c r="D1236" i="8"/>
  <c r="H1236" i="8" s="1"/>
  <c r="D1237" i="8"/>
  <c r="H1237" i="8" s="1"/>
  <c r="D1238" i="8"/>
  <c r="H1238" i="8" s="1"/>
  <c r="D1239" i="8"/>
  <c r="H1239" i="8" s="1"/>
  <c r="D1240" i="8"/>
  <c r="H1240" i="8" s="1"/>
  <c r="D1241" i="8"/>
  <c r="H1241" i="8" s="1"/>
  <c r="D1242" i="8"/>
  <c r="D1243" i="8"/>
  <c r="H1243" i="8" s="1"/>
  <c r="D1244" i="8"/>
  <c r="H1244" i="8" s="1"/>
  <c r="D1245" i="8"/>
  <c r="H1245" i="8" s="1"/>
  <c r="D1246" i="8"/>
  <c r="H1246" i="8" s="1"/>
  <c r="D1247" i="8"/>
  <c r="H1247" i="8" s="1"/>
  <c r="D1248" i="8"/>
  <c r="H1248" i="8" s="1"/>
  <c r="D1249" i="8"/>
  <c r="H1249" i="8" s="1"/>
  <c r="D1250" i="8"/>
  <c r="D1251" i="8"/>
  <c r="H1251" i="8" s="1"/>
  <c r="D1252" i="8"/>
  <c r="H1252" i="8" s="1"/>
  <c r="D1253" i="8"/>
  <c r="H1253" i="8" s="1"/>
  <c r="D1254" i="8"/>
  <c r="H1254" i="8" s="1"/>
  <c r="D1255" i="8"/>
  <c r="H1255" i="8" s="1"/>
  <c r="D1256" i="8"/>
  <c r="D1257" i="8"/>
  <c r="H1257" i="8" s="1"/>
  <c r="D1258" i="8"/>
  <c r="H1258" i="8" s="1"/>
  <c r="D1259" i="8"/>
  <c r="H1259" i="8" s="1"/>
  <c r="D1260" i="8"/>
  <c r="H1260" i="8" s="1"/>
  <c r="D1261" i="8"/>
  <c r="H1261" i="8" s="1"/>
  <c r="D1262" i="8"/>
  <c r="H1262" i="8" s="1"/>
  <c r="D1263" i="8"/>
  <c r="H1263" i="8" s="1"/>
  <c r="D1264" i="8"/>
  <c r="H1264" i="8" s="1"/>
  <c r="D1265" i="8"/>
  <c r="H1265" i="8" s="1"/>
  <c r="D1266" i="8"/>
  <c r="H1266" i="8" s="1"/>
  <c r="D1267" i="8"/>
  <c r="H1267" i="8" s="1"/>
  <c r="D1268" i="8"/>
  <c r="H1268" i="8" s="1"/>
  <c r="D1269" i="8"/>
  <c r="H1269" i="8" s="1"/>
  <c r="D1270" i="8"/>
  <c r="H1270" i="8" s="1"/>
  <c r="D1271" i="8"/>
  <c r="H1271" i="8" s="1"/>
  <c r="D1272" i="8"/>
  <c r="H1272" i="8" s="1"/>
  <c r="D1273" i="8"/>
  <c r="H1273" i="8" s="1"/>
  <c r="D1274" i="8"/>
  <c r="H1274" i="8" s="1"/>
  <c r="D1275" i="8"/>
  <c r="H1275" i="8" s="1"/>
  <c r="D1276" i="8"/>
  <c r="H1276" i="8" s="1"/>
  <c r="D1277" i="8"/>
  <c r="H1277" i="8" s="1"/>
  <c r="D1278" i="8"/>
  <c r="D1279" i="8"/>
  <c r="H1279" i="8" s="1"/>
  <c r="D1280" i="8"/>
  <c r="H1280" i="8" s="1"/>
  <c r="D1281" i="8"/>
  <c r="H1281" i="8" s="1"/>
  <c r="D1282" i="8"/>
  <c r="H1282" i="8" s="1"/>
  <c r="D1283" i="8"/>
  <c r="H1283" i="8" s="1"/>
  <c r="D1284" i="8"/>
  <c r="D1285" i="8"/>
  <c r="H1285" i="8" s="1"/>
  <c r="D1286" i="8"/>
  <c r="H1286" i="8" s="1"/>
  <c r="D1287" i="8"/>
  <c r="H1287" i="8" s="1"/>
  <c r="D1288" i="8"/>
  <c r="H1288" i="8" s="1"/>
  <c r="D1289" i="8"/>
  <c r="H1289" i="8" s="1"/>
  <c r="D1290" i="8"/>
  <c r="H1290" i="8" s="1"/>
  <c r="D1291" i="8"/>
  <c r="H1291" i="8" s="1"/>
  <c r="D1292" i="8"/>
  <c r="H1292" i="8" s="1"/>
  <c r="D1293" i="8"/>
  <c r="H1293" i="8" s="1"/>
  <c r="D1294" i="8"/>
  <c r="H1294" i="8" s="1"/>
  <c r="D1295" i="8"/>
  <c r="H1295" i="8" s="1"/>
  <c r="D1296" i="8"/>
  <c r="H1296" i="8" s="1"/>
  <c r="D1297" i="8"/>
  <c r="H1297" i="8" s="1"/>
  <c r="D1298" i="8"/>
  <c r="H1298" i="8" s="1"/>
  <c r="D1299" i="8"/>
  <c r="H1299" i="8" s="1"/>
  <c r="D1300" i="8"/>
  <c r="H1300" i="8" s="1"/>
  <c r="D1301" i="8"/>
  <c r="H1301" i="8" s="1"/>
  <c r="D1302" i="8"/>
  <c r="H1302" i="8" s="1"/>
  <c r="D1303" i="8"/>
  <c r="H1303" i="8" s="1"/>
  <c r="D1304" i="8"/>
  <c r="H1304" i="8" s="1"/>
  <c r="D1305" i="8"/>
  <c r="H1305" i="8" s="1"/>
  <c r="D1306" i="8"/>
  <c r="D1307" i="8"/>
  <c r="H1307" i="8" s="1"/>
  <c r="D1308" i="8"/>
  <c r="H1308" i="8" s="1"/>
  <c r="D1309" i="8"/>
  <c r="H1309" i="8" s="1"/>
  <c r="D1310" i="8"/>
  <c r="H1310" i="8" s="1"/>
  <c r="D1311" i="8"/>
  <c r="H1311" i="8" s="1"/>
  <c r="D1312" i="8"/>
  <c r="H1312" i="8" s="1"/>
  <c r="D1313" i="8"/>
  <c r="H1313" i="8" s="1"/>
  <c r="D1314" i="8"/>
  <c r="D1315" i="8"/>
  <c r="H1315" i="8" s="1"/>
  <c r="D1316" i="8"/>
  <c r="H1316" i="8" s="1"/>
  <c r="D1317" i="8"/>
  <c r="H1317" i="8" s="1"/>
  <c r="D1318" i="8"/>
  <c r="H1318" i="8" s="1"/>
  <c r="D1319" i="8"/>
  <c r="H1319" i="8" s="1"/>
  <c r="D1320" i="8"/>
  <c r="H1320" i="8" s="1"/>
  <c r="D1321" i="8"/>
  <c r="H1321" i="8" s="1"/>
  <c r="D1322" i="8"/>
  <c r="H1322" i="8" s="1"/>
  <c r="D1323" i="8"/>
  <c r="H1323" i="8" s="1"/>
  <c r="D1324" i="8"/>
  <c r="H1324" i="8" s="1"/>
  <c r="D1325" i="8"/>
  <c r="H1325" i="8" s="1"/>
  <c r="D1326" i="8"/>
  <c r="H1326" i="8" s="1"/>
  <c r="D1327" i="8"/>
  <c r="H1327" i="8" s="1"/>
  <c r="D1328" i="8"/>
  <c r="H1328" i="8" s="1"/>
  <c r="D1329" i="8"/>
  <c r="H1329" i="8" s="1"/>
  <c r="D1330" i="8"/>
  <c r="H1330" i="8" s="1"/>
  <c r="D1331" i="8"/>
  <c r="H1331" i="8" s="1"/>
  <c r="D1332" i="8"/>
  <c r="H1332" i="8" s="1"/>
  <c r="D1333" i="8"/>
  <c r="H1333" i="8" s="1"/>
  <c r="D1334" i="8"/>
  <c r="H1334" i="8" s="1"/>
  <c r="D1335" i="8"/>
  <c r="D1336" i="8"/>
  <c r="H1336" i="8" s="1"/>
  <c r="D1337" i="8"/>
  <c r="H1337" i="8" s="1"/>
  <c r="D1338" i="8"/>
  <c r="H1338" i="8" s="1"/>
  <c r="D1339" i="8"/>
  <c r="H1339" i="8" s="1"/>
  <c r="D1340" i="8"/>
  <c r="H1340" i="8" s="1"/>
  <c r="D1341" i="8"/>
  <c r="H1341" i="8" s="1"/>
  <c r="D1342" i="8"/>
  <c r="D1343" i="8"/>
  <c r="H1343" i="8" s="1"/>
  <c r="D1344" i="8"/>
  <c r="H1344" i="8" s="1"/>
  <c r="D1345" i="8"/>
  <c r="H1345" i="8" s="1"/>
  <c r="D1346" i="8"/>
  <c r="H1346" i="8" s="1"/>
  <c r="D1347" i="8"/>
  <c r="H1347" i="8" s="1"/>
  <c r="D1348" i="8"/>
  <c r="H1348" i="8" s="1"/>
  <c r="D1349" i="8"/>
  <c r="H1349" i="8" s="1"/>
  <c r="D1350" i="8"/>
  <c r="H1350" i="8" s="1"/>
  <c r="D1351" i="8"/>
  <c r="H1351" i="8" s="1"/>
  <c r="D1352" i="8"/>
  <c r="H1352" i="8" s="1"/>
  <c r="D1353" i="8"/>
  <c r="H1353" i="8" s="1"/>
  <c r="D1354" i="8"/>
  <c r="H1354" i="8" s="1"/>
  <c r="D1355" i="8"/>
  <c r="H1355" i="8" s="1"/>
  <c r="D1356" i="8"/>
  <c r="H1356" i="8" s="1"/>
  <c r="D1357" i="8"/>
  <c r="H1357" i="8" s="1"/>
  <c r="D1358" i="8"/>
  <c r="H1358" i="8" s="1"/>
  <c r="D1359" i="8"/>
  <c r="H1359" i="8" s="1"/>
  <c r="D1360" i="8"/>
  <c r="H1360" i="8" s="1"/>
  <c r="D1361" i="8"/>
  <c r="H1361" i="8" s="1"/>
  <c r="D1362" i="8"/>
  <c r="H1362" i="8" s="1"/>
  <c r="D1363" i="8"/>
  <c r="H1363" i="8" s="1"/>
  <c r="D1364" i="8"/>
  <c r="H1364" i="8" s="1"/>
  <c r="D1365" i="8"/>
  <c r="H1365" i="8" s="1"/>
  <c r="D1366" i="8"/>
  <c r="D1367" i="8"/>
  <c r="H1367" i="8" s="1"/>
  <c r="D1368" i="8"/>
  <c r="H1368" i="8" s="1"/>
  <c r="D1369" i="8"/>
  <c r="H1369" i="8" s="1"/>
  <c r="D1370" i="8"/>
  <c r="H1370" i="8" s="1"/>
  <c r="D1371" i="8"/>
  <c r="H1371" i="8" s="1"/>
  <c r="D1372" i="8"/>
  <c r="H1372" i="8" s="1"/>
  <c r="D1373" i="8"/>
  <c r="H1373" i="8" s="1"/>
  <c r="D1374" i="8"/>
  <c r="H1374" i="8" s="1"/>
  <c r="D1375" i="8"/>
  <c r="H1375" i="8" s="1"/>
  <c r="D1376" i="8"/>
  <c r="H1376" i="8" s="1"/>
  <c r="D1377" i="8"/>
  <c r="H1377" i="8" s="1"/>
  <c r="D1378" i="8"/>
  <c r="H1378" i="8" s="1"/>
  <c r="D1379" i="8"/>
  <c r="H1379" i="8" s="1"/>
  <c r="D1380" i="8"/>
  <c r="H1380" i="8" s="1"/>
  <c r="D1381" i="8"/>
  <c r="H1381" i="8" s="1"/>
  <c r="D1382" i="8"/>
  <c r="D1383" i="8"/>
  <c r="H1383" i="8" s="1"/>
  <c r="D1384" i="8"/>
  <c r="H1384" i="8" s="1"/>
  <c r="D1385" i="8"/>
  <c r="H1385" i="8" s="1"/>
  <c r="D1386" i="8"/>
  <c r="H1386" i="8" s="1"/>
  <c r="D1387" i="8"/>
  <c r="H1387" i="8" s="1"/>
  <c r="D1388" i="8"/>
  <c r="D1389" i="8"/>
  <c r="H1389" i="8" s="1"/>
  <c r="D1390" i="8"/>
  <c r="H1390" i="8" s="1"/>
  <c r="D1391" i="8"/>
  <c r="H1391" i="8" s="1"/>
  <c r="D1392" i="8"/>
  <c r="H1392" i="8" s="1"/>
  <c r="D1393" i="8"/>
  <c r="H1393" i="8" s="1"/>
  <c r="D1394" i="8"/>
  <c r="H1394" i="8" s="1"/>
  <c r="D1395" i="8"/>
  <c r="H1395" i="8" s="1"/>
  <c r="D1396" i="8"/>
  <c r="H1396" i="8" s="1"/>
  <c r="D1397" i="8"/>
  <c r="H1397" i="8" s="1"/>
  <c r="D1398" i="8"/>
  <c r="D1399" i="8"/>
  <c r="H1399" i="8" s="1"/>
  <c r="D1400" i="8"/>
  <c r="H1400" i="8" s="1"/>
  <c r="D1401" i="8"/>
  <c r="H1401" i="8" s="1"/>
  <c r="D1402" i="8"/>
  <c r="H1402" i="8" s="1"/>
  <c r="D1403" i="8"/>
  <c r="H1403" i="8" s="1"/>
  <c r="D1404" i="8"/>
  <c r="H1404" i="8" s="1"/>
  <c r="D1405" i="8"/>
  <c r="H1405" i="8" s="1"/>
  <c r="D1406" i="8"/>
  <c r="H1406" i="8" s="1"/>
  <c r="D1407" i="8"/>
  <c r="H1407" i="8" s="1"/>
  <c r="D1408" i="8"/>
  <c r="H1408" i="8" s="1"/>
  <c r="D1409" i="8"/>
  <c r="H1409" i="8" s="1"/>
  <c r="D1410" i="8"/>
  <c r="H1410" i="8" s="1"/>
  <c r="D1411" i="8"/>
  <c r="H1411" i="8" s="1"/>
  <c r="D1412" i="8"/>
  <c r="H1412" i="8" s="1"/>
  <c r="D1413" i="8"/>
  <c r="H1413" i="8" s="1"/>
  <c r="D1414" i="8"/>
  <c r="H1414" i="8" s="1"/>
  <c r="D1415" i="8"/>
  <c r="H1415" i="8" s="1"/>
  <c r="D1416" i="8"/>
  <c r="H1416" i="8" s="1"/>
  <c r="D1417" i="8"/>
  <c r="H1417" i="8" s="1"/>
  <c r="D1418" i="8"/>
  <c r="H1418" i="8" s="1"/>
  <c r="D1419" i="8"/>
  <c r="H1419" i="8" s="1"/>
  <c r="D1420" i="8"/>
  <c r="H1420" i="8" s="1"/>
  <c r="D1421" i="8"/>
  <c r="H1421" i="8" s="1"/>
  <c r="D1422" i="8"/>
  <c r="H1422" i="8" s="1"/>
  <c r="D1423" i="8"/>
  <c r="H1423" i="8" s="1"/>
  <c r="D1424" i="8"/>
  <c r="H1424" i="8" s="1"/>
  <c r="D1425" i="8"/>
  <c r="H1425" i="8" s="1"/>
  <c r="D1426" i="8"/>
  <c r="H1426" i="8" s="1"/>
  <c r="D1427" i="8"/>
  <c r="H1427" i="8" s="1"/>
  <c r="D1428" i="8"/>
  <c r="H1428" i="8" s="1"/>
  <c r="D1429" i="8"/>
  <c r="H1429" i="8" s="1"/>
  <c r="D1430" i="8"/>
  <c r="D1431" i="8"/>
  <c r="H1431" i="8" s="1"/>
  <c r="D1432" i="8"/>
  <c r="H1432" i="8" s="1"/>
  <c r="D1433" i="8"/>
  <c r="H1433" i="8" s="1"/>
  <c r="D1434" i="8"/>
  <c r="H1434" i="8" s="1"/>
  <c r="D1435" i="8"/>
  <c r="H1435" i="8" s="1"/>
  <c r="D1436" i="8"/>
  <c r="H1436" i="8" s="1"/>
  <c r="D1437" i="8"/>
  <c r="H1437" i="8" s="1"/>
  <c r="D1438" i="8"/>
  <c r="H1438" i="8" s="1"/>
  <c r="D1439" i="8"/>
  <c r="H1439" i="8" s="1"/>
  <c r="D1440" i="8"/>
  <c r="H1440" i="8" s="1"/>
  <c r="D1441" i="8"/>
  <c r="H1441" i="8" s="1"/>
  <c r="D1442" i="8"/>
  <c r="H1442" i="8" s="1"/>
  <c r="D1443" i="8"/>
  <c r="H1443" i="8" s="1"/>
  <c r="D1444" i="8"/>
  <c r="H1444" i="8" s="1"/>
  <c r="D1445" i="8"/>
  <c r="H1445" i="8" s="1"/>
  <c r="D1446" i="8"/>
  <c r="D1447" i="8"/>
  <c r="H1447" i="8" s="1"/>
  <c r="D1448" i="8"/>
  <c r="H1448" i="8" s="1"/>
  <c r="D1449" i="8"/>
  <c r="H1449" i="8" s="1"/>
  <c r="D1450" i="8"/>
  <c r="H1450" i="8" s="1"/>
  <c r="D1451" i="8"/>
  <c r="H1451" i="8" s="1"/>
  <c r="D1452" i="8"/>
  <c r="D1453" i="8"/>
  <c r="H1453" i="8" s="1"/>
  <c r="D1454" i="8"/>
  <c r="H1454" i="8" s="1"/>
  <c r="D1455" i="8"/>
  <c r="H1455" i="8" s="1"/>
  <c r="D1456" i="8"/>
  <c r="H1456" i="8" s="1"/>
  <c r="D1457" i="8"/>
  <c r="H1457" i="8" s="1"/>
  <c r="D1458" i="8"/>
  <c r="H1458" i="8" s="1"/>
  <c r="D1459" i="8"/>
  <c r="H1459" i="8" s="1"/>
  <c r="D1460" i="8"/>
  <c r="H1460" i="8" s="1"/>
  <c r="D1461" i="8"/>
  <c r="H1461" i="8" s="1"/>
  <c r="D1462" i="8"/>
  <c r="D1463" i="8"/>
  <c r="H1463" i="8" s="1"/>
  <c r="D1464" i="8"/>
  <c r="H1464" i="8" s="1"/>
  <c r="D1465" i="8"/>
  <c r="H1465" i="8" s="1"/>
  <c r="D1466" i="8"/>
  <c r="H1466" i="8" s="1"/>
  <c r="D1467" i="8"/>
  <c r="H1467" i="8" s="1"/>
  <c r="D1468" i="8"/>
  <c r="H1468" i="8" s="1"/>
  <c r="D1469" i="8"/>
  <c r="H1469" i="8" s="1"/>
  <c r="D1470" i="8"/>
  <c r="H1470" i="8" s="1"/>
  <c r="D1471" i="8"/>
  <c r="H1471" i="8" s="1"/>
  <c r="D1472" i="8"/>
  <c r="H1472" i="8" s="1"/>
  <c r="D1473" i="8"/>
  <c r="H1473" i="8" s="1"/>
  <c r="D1474" i="8"/>
  <c r="H1474" i="8" s="1"/>
  <c r="D1475" i="8"/>
  <c r="H1475" i="8" s="1"/>
  <c r="D1476" i="8"/>
  <c r="H1476" i="8" s="1"/>
  <c r="D1477" i="8"/>
  <c r="H1477" i="8" s="1"/>
  <c r="D1478" i="8"/>
  <c r="H1478" i="8" s="1"/>
  <c r="D1479" i="8"/>
  <c r="H1479" i="8" s="1"/>
  <c r="D1480" i="8"/>
  <c r="H1480" i="8" s="1"/>
  <c r="D1481" i="8"/>
  <c r="H1481" i="8" s="1"/>
  <c r="D1482" i="8"/>
  <c r="H1482" i="8" s="1"/>
  <c r="D1483" i="8"/>
  <c r="H1483" i="8" s="1"/>
  <c r="D1484" i="8"/>
  <c r="H1484" i="8" s="1"/>
  <c r="D1485" i="8"/>
  <c r="H1485" i="8" s="1"/>
  <c r="D1486" i="8"/>
  <c r="H1486" i="8" s="1"/>
  <c r="D1487" i="8"/>
  <c r="H1487" i="8" s="1"/>
  <c r="D1488" i="8"/>
  <c r="H1488" i="8" s="1"/>
  <c r="D1489" i="8"/>
  <c r="H1489" i="8" s="1"/>
  <c r="D1490" i="8"/>
  <c r="H1490" i="8" s="1"/>
  <c r="D1491" i="8"/>
  <c r="H1491" i="8" s="1"/>
  <c r="D1492" i="8"/>
  <c r="H1492" i="8" s="1"/>
  <c r="D1493" i="8"/>
  <c r="H1493" i="8" s="1"/>
  <c r="D1494" i="8"/>
  <c r="D1495" i="8"/>
  <c r="H1495" i="8" s="1"/>
  <c r="D1496" i="8"/>
  <c r="H1496" i="8" s="1"/>
  <c r="D1497" i="8"/>
  <c r="H1497" i="8" s="1"/>
  <c r="D1498" i="8"/>
  <c r="H1498" i="8" s="1"/>
  <c r="D1499" i="8"/>
  <c r="H1499" i="8" s="1"/>
  <c r="D1500" i="8"/>
  <c r="H1500" i="8" s="1"/>
  <c r="D1501" i="8"/>
  <c r="H1501" i="8" s="1"/>
  <c r="D1502" i="8"/>
  <c r="H1502" i="8" s="1"/>
  <c r="D1503" i="8"/>
  <c r="H1503" i="8" s="1"/>
  <c r="D1504" i="8"/>
  <c r="H1504" i="8" s="1"/>
  <c r="D1505" i="8"/>
  <c r="H1505" i="8" s="1"/>
  <c r="D1506" i="8"/>
  <c r="H1506" i="8" s="1"/>
  <c r="D1507" i="8"/>
  <c r="H1507" i="8" s="1"/>
  <c r="D1508" i="8"/>
  <c r="H1508" i="8" s="1"/>
  <c r="D1509" i="8"/>
  <c r="H1509" i="8" s="1"/>
  <c r="D1510" i="8"/>
  <c r="D1511" i="8"/>
  <c r="H1511" i="8" s="1"/>
  <c r="D1512" i="8"/>
  <c r="H1512" i="8" s="1"/>
  <c r="D1513" i="8"/>
  <c r="H1513" i="8" s="1"/>
  <c r="D1514" i="8"/>
  <c r="H1514" i="8" s="1"/>
  <c r="D1515" i="8"/>
  <c r="H1515" i="8" s="1"/>
  <c r="D1516" i="8"/>
  <c r="D1517" i="8"/>
  <c r="H1517" i="8" s="1"/>
  <c r="D1518" i="8"/>
  <c r="H1518" i="8" s="1"/>
  <c r="D1519" i="8"/>
  <c r="H1519" i="8" s="1"/>
  <c r="D1520" i="8"/>
  <c r="H1520" i="8" s="1"/>
  <c r="D1521" i="8"/>
  <c r="H1521" i="8" s="1"/>
  <c r="D1522" i="8"/>
  <c r="H1522" i="8" s="1"/>
  <c r="D1523" i="8"/>
  <c r="H1523" i="8" s="1"/>
  <c r="D1524" i="8"/>
  <c r="H1524" i="8" s="1"/>
  <c r="D1525" i="8"/>
  <c r="H1525" i="8" s="1"/>
  <c r="D1526" i="8"/>
  <c r="D1527" i="8"/>
  <c r="H1527" i="8" s="1"/>
  <c r="D1528" i="8"/>
  <c r="H1528" i="8" s="1"/>
  <c r="D1529" i="8"/>
  <c r="H1529" i="8" s="1"/>
  <c r="D1530" i="8"/>
  <c r="H1530" i="8" s="1"/>
  <c r="D1531" i="8"/>
  <c r="H1531" i="8" s="1"/>
  <c r="D1532" i="8"/>
  <c r="H1532" i="8" s="1"/>
  <c r="D1533" i="8"/>
  <c r="H1533" i="8" s="1"/>
  <c r="D1534" i="8"/>
  <c r="H1534" i="8" s="1"/>
  <c r="D1535" i="8"/>
  <c r="H1535" i="8" s="1"/>
  <c r="D1536" i="8"/>
  <c r="H1536" i="8" s="1"/>
  <c r="D1537" i="8"/>
  <c r="H1537" i="8" s="1"/>
  <c r="D1538" i="8"/>
  <c r="H1538" i="8" s="1"/>
  <c r="D1539" i="8"/>
  <c r="H1539" i="8" s="1"/>
  <c r="D1540" i="8"/>
  <c r="H1540" i="8" s="1"/>
  <c r="D1541" i="8"/>
  <c r="H1541" i="8" s="1"/>
  <c r="D1542" i="8"/>
  <c r="H1542" i="8" s="1"/>
  <c r="D1543" i="8"/>
  <c r="H1543" i="8" s="1"/>
  <c r="D1544" i="8"/>
  <c r="H1544" i="8" s="1"/>
  <c r="D1545" i="8"/>
  <c r="H1545" i="8" s="1"/>
  <c r="D1546" i="8"/>
  <c r="H1546" i="8" s="1"/>
  <c r="D1547" i="8"/>
  <c r="H1547" i="8" s="1"/>
  <c r="D1548" i="8"/>
  <c r="H1548" i="8" s="1"/>
  <c r="D1549" i="8"/>
  <c r="H1549" i="8" s="1"/>
  <c r="D1550" i="8"/>
  <c r="H1550" i="8" s="1"/>
  <c r="D1551" i="8"/>
  <c r="H1551" i="8" s="1"/>
  <c r="D1552" i="8"/>
  <c r="H1552" i="8" s="1"/>
  <c r="D1553" i="8"/>
  <c r="H1553" i="8" s="1"/>
  <c r="D1554" i="8"/>
  <c r="H1554" i="8" s="1"/>
  <c r="D1555" i="8"/>
  <c r="H1555" i="8" s="1"/>
  <c r="D1556" i="8"/>
  <c r="H1556" i="8" s="1"/>
  <c r="D1557" i="8"/>
  <c r="H1557" i="8" s="1"/>
  <c r="D1558" i="8"/>
  <c r="D1559" i="8"/>
  <c r="H1559" i="8" s="1"/>
  <c r="D1560" i="8"/>
  <c r="H1560" i="8" s="1"/>
  <c r="D1561" i="8"/>
  <c r="H1561" i="8" s="1"/>
  <c r="D1562" i="8"/>
  <c r="H1562" i="8" s="1"/>
  <c r="D1563" i="8"/>
  <c r="H1563" i="8" s="1"/>
  <c r="D1564" i="8"/>
  <c r="H1564" i="8" s="1"/>
  <c r="D1565" i="8"/>
  <c r="H1565" i="8" s="1"/>
  <c r="D1566" i="8"/>
  <c r="H1566" i="8" s="1"/>
  <c r="D1567" i="8"/>
  <c r="H1567" i="8" s="1"/>
  <c r="D1568" i="8"/>
  <c r="H1568" i="8" s="1"/>
  <c r="D1569" i="8"/>
  <c r="H1569" i="8" s="1"/>
  <c r="D1570" i="8"/>
  <c r="H1570" i="8" s="1"/>
  <c r="D1571" i="8"/>
  <c r="H1571" i="8" s="1"/>
  <c r="D1572" i="8"/>
  <c r="H1572" i="8" s="1"/>
  <c r="D1573" i="8"/>
  <c r="H1573" i="8" s="1"/>
  <c r="D1574" i="8"/>
  <c r="D1575" i="8"/>
  <c r="H1575" i="8" s="1"/>
  <c r="D1576" i="8"/>
  <c r="H1576" i="8" s="1"/>
  <c r="D1577" i="8"/>
  <c r="H1577" i="8" s="1"/>
  <c r="D1578" i="8"/>
  <c r="H1578" i="8" s="1"/>
  <c r="D1579" i="8"/>
  <c r="H1579" i="8" s="1"/>
  <c r="D1580" i="8"/>
  <c r="D1581" i="8"/>
  <c r="H1581" i="8" s="1"/>
  <c r="D1582" i="8"/>
  <c r="H1582" i="8" s="1"/>
  <c r="D1583" i="8"/>
  <c r="H1583" i="8" s="1"/>
  <c r="D1584" i="8"/>
  <c r="H1584" i="8" s="1"/>
  <c r="D1585" i="8"/>
  <c r="H1585" i="8" s="1"/>
  <c r="D1586" i="8"/>
  <c r="H1586" i="8" s="1"/>
  <c r="D1587" i="8"/>
  <c r="H1587" i="8" s="1"/>
  <c r="D1588" i="8"/>
  <c r="H1588" i="8" s="1"/>
  <c r="D1589" i="8"/>
  <c r="H1589" i="8" s="1"/>
  <c r="D1590" i="8"/>
  <c r="D1591" i="8"/>
  <c r="H1591" i="8" s="1"/>
  <c r="D1592" i="8"/>
  <c r="H1592" i="8" s="1"/>
  <c r="D1593" i="8"/>
  <c r="H1593" i="8" s="1"/>
  <c r="D1594" i="8"/>
  <c r="D1595" i="8"/>
  <c r="H1595" i="8" s="1"/>
  <c r="D1596" i="8"/>
  <c r="H1596" i="8" s="1"/>
  <c r="D1597" i="8"/>
  <c r="H1597" i="8" s="1"/>
  <c r="D1598" i="8"/>
  <c r="D1599" i="8"/>
  <c r="H1599" i="8" s="1"/>
  <c r="D1600" i="8"/>
  <c r="H1600" i="8" s="1"/>
  <c r="D1601" i="8"/>
  <c r="H1601" i="8" s="1"/>
  <c r="D1602" i="8"/>
  <c r="H1602" i="8" s="1"/>
  <c r="D1603" i="8"/>
  <c r="H1603" i="8" s="1"/>
  <c r="D1604" i="8"/>
  <c r="H1604" i="8" s="1"/>
  <c r="D1605" i="8"/>
  <c r="H1605" i="8" s="1"/>
  <c r="D1606" i="8"/>
  <c r="D1607" i="8"/>
  <c r="H1607" i="8" s="1"/>
  <c r="D1608" i="8"/>
  <c r="H1608" i="8" s="1"/>
  <c r="D1609" i="8"/>
  <c r="H1609" i="8" s="1"/>
  <c r="D1610" i="8"/>
  <c r="D1611" i="8"/>
  <c r="H1611" i="8" s="1"/>
  <c r="D1612" i="8"/>
  <c r="H1612" i="8" s="1"/>
  <c r="D1613" i="8"/>
  <c r="H1613" i="8" s="1"/>
  <c r="D1614" i="8"/>
  <c r="D1615" i="8"/>
  <c r="H1615" i="8" s="1"/>
  <c r="D1616" i="8"/>
  <c r="H1616" i="8" s="1"/>
  <c r="D1617" i="8"/>
  <c r="H1617" i="8" s="1"/>
  <c r="D1618" i="8"/>
  <c r="H1618" i="8" s="1"/>
  <c r="D1619" i="8"/>
  <c r="H1619" i="8" s="1"/>
  <c r="D1620" i="8"/>
  <c r="H1620" i="8" s="1"/>
  <c r="D1621" i="8"/>
  <c r="H1621" i="8" s="1"/>
  <c r="D1622" i="8"/>
  <c r="D1623" i="8"/>
  <c r="H1623" i="8" s="1"/>
  <c r="D1624" i="8"/>
  <c r="H1624" i="8" s="1"/>
  <c r="D1625" i="8"/>
  <c r="H1625" i="8" s="1"/>
  <c r="D1626" i="8"/>
  <c r="D1627" i="8"/>
  <c r="H1627" i="8" s="1"/>
  <c r="D1628" i="8"/>
  <c r="H1628" i="8" s="1"/>
  <c r="D1629" i="8"/>
  <c r="H1629" i="8" s="1"/>
  <c r="D1630" i="8"/>
  <c r="D1631" i="8"/>
  <c r="H1631" i="8" s="1"/>
  <c r="D1632" i="8"/>
  <c r="H1632" i="8" s="1"/>
  <c r="D1633" i="8"/>
  <c r="H1633" i="8" s="1"/>
  <c r="D1634" i="8"/>
  <c r="H1634" i="8" s="1"/>
  <c r="D1635" i="8"/>
  <c r="H1635" i="8" s="1"/>
  <c r="D1636" i="8"/>
  <c r="H1636" i="8" s="1"/>
  <c r="D1637" i="8"/>
  <c r="H1637" i="8" s="1"/>
  <c r="D1638" i="8"/>
  <c r="D1639" i="8"/>
  <c r="H1639" i="8" s="1"/>
  <c r="D1640" i="8"/>
  <c r="H1640" i="8" s="1"/>
  <c r="D1641" i="8"/>
  <c r="H1641" i="8" s="1"/>
  <c r="D1642" i="8"/>
  <c r="D1643" i="8"/>
  <c r="H1643" i="8" s="1"/>
  <c r="D1644" i="8"/>
  <c r="H1644" i="8" s="1"/>
  <c r="D1645" i="8"/>
  <c r="H1645" i="8" s="1"/>
  <c r="D1646" i="8"/>
  <c r="D1647" i="8"/>
  <c r="H1647" i="8" s="1"/>
  <c r="D1648" i="8"/>
  <c r="H1648" i="8" s="1"/>
  <c r="D1649" i="8"/>
  <c r="H1649" i="8" s="1"/>
  <c r="D1650" i="8"/>
  <c r="H1650" i="8" s="1"/>
  <c r="D1651" i="8"/>
  <c r="H1651" i="8" s="1"/>
  <c r="D1652" i="8"/>
  <c r="H1652" i="8" s="1"/>
  <c r="D1653" i="8"/>
  <c r="H1653" i="8" s="1"/>
  <c r="D1654" i="8"/>
  <c r="D1655" i="8"/>
  <c r="H1655" i="8" s="1"/>
  <c r="D1656" i="8"/>
  <c r="H1656" i="8" s="1"/>
  <c r="D1657" i="8"/>
  <c r="H1657" i="8" s="1"/>
  <c r="D1658" i="8"/>
  <c r="D1659" i="8"/>
  <c r="H1659" i="8" s="1"/>
  <c r="D1660" i="8"/>
  <c r="H1660" i="8" s="1"/>
  <c r="D1661" i="8"/>
  <c r="H1661" i="8" s="1"/>
  <c r="D1662" i="8"/>
  <c r="D1663" i="8"/>
  <c r="H1663" i="8" s="1"/>
  <c r="D1664" i="8"/>
  <c r="H1664" i="8" s="1"/>
  <c r="D1665" i="8"/>
  <c r="H1665" i="8" s="1"/>
  <c r="D1666" i="8"/>
  <c r="H1666" i="8" s="1"/>
  <c r="D1667" i="8"/>
  <c r="H1667" i="8" s="1"/>
  <c r="D1668" i="8"/>
  <c r="D1669" i="8"/>
  <c r="H1669" i="8" s="1"/>
  <c r="D1670" i="8"/>
  <c r="D1671" i="8"/>
  <c r="H1671" i="8" s="1"/>
  <c r="D1672" i="8"/>
  <c r="H1672" i="8" s="1"/>
  <c r="D1673" i="8"/>
  <c r="H1673" i="8" s="1"/>
  <c r="D1674" i="8"/>
  <c r="D1675" i="8"/>
  <c r="H1675" i="8" s="1"/>
  <c r="D1676" i="8"/>
  <c r="H1676" i="8" s="1"/>
  <c r="D1677" i="8"/>
  <c r="H1677" i="8" s="1"/>
  <c r="D1678" i="8"/>
  <c r="D1679" i="8"/>
  <c r="H1679" i="8" s="1"/>
  <c r="D1680" i="8"/>
  <c r="H1680" i="8" s="1"/>
  <c r="D1681" i="8"/>
  <c r="H1681" i="8" s="1"/>
  <c r="D1682" i="8"/>
  <c r="H1682" i="8" s="1"/>
  <c r="D1683" i="8"/>
  <c r="H1683" i="8" s="1"/>
  <c r="D1684" i="8"/>
  <c r="H1684" i="8" s="1"/>
  <c r="D1685" i="8"/>
  <c r="H1685" i="8" s="1"/>
  <c r="D1686" i="8"/>
  <c r="D1687" i="8"/>
  <c r="H1687" i="8" s="1"/>
  <c r="D1688" i="8"/>
  <c r="H1688" i="8" s="1"/>
  <c r="D1689" i="8"/>
  <c r="H1689" i="8" s="1"/>
  <c r="D1690" i="8"/>
  <c r="D1691" i="8"/>
  <c r="H1691" i="8" s="1"/>
  <c r="D1692" i="8"/>
  <c r="H1692" i="8" s="1"/>
  <c r="D1693" i="8"/>
  <c r="H1693" i="8" s="1"/>
  <c r="D1694" i="8"/>
  <c r="D1695" i="8"/>
  <c r="H1695" i="8" s="1"/>
  <c r="D1696" i="8"/>
  <c r="H1696" i="8" s="1"/>
  <c r="D1697" i="8"/>
  <c r="H1697" i="8" s="1"/>
  <c r="D1698" i="8"/>
  <c r="H1698" i="8" s="1"/>
  <c r="D1699" i="8"/>
  <c r="H1699" i="8" s="1"/>
  <c r="D1700" i="8"/>
  <c r="H1700" i="8" s="1"/>
  <c r="D1701" i="8"/>
  <c r="H1701" i="8" s="1"/>
  <c r="D1702" i="8"/>
  <c r="D1703" i="8"/>
  <c r="H1703" i="8" s="1"/>
  <c r="D1704" i="8"/>
  <c r="H1704" i="8" s="1"/>
  <c r="D1705" i="8"/>
  <c r="H1705" i="8" s="1"/>
  <c r="D1706" i="8"/>
  <c r="D1707" i="8"/>
  <c r="H1707" i="8" s="1"/>
  <c r="D1708" i="8"/>
  <c r="H1708" i="8" s="1"/>
  <c r="D1709" i="8"/>
  <c r="H1709" i="8" s="1"/>
  <c r="D1710" i="8"/>
  <c r="D1711" i="8"/>
  <c r="D1712" i="8"/>
  <c r="H1712" i="8" s="1"/>
  <c r="D1713" i="8"/>
  <c r="H1713" i="8" s="1"/>
  <c r="D1714" i="8"/>
  <c r="H1714" i="8" s="1"/>
  <c r="D1715" i="8"/>
  <c r="H1715" i="8" s="1"/>
  <c r="D1716" i="8"/>
  <c r="H1716" i="8" s="1"/>
  <c r="D1717" i="8"/>
  <c r="H1717" i="8" s="1"/>
  <c r="D1718" i="8"/>
  <c r="D1719" i="8"/>
  <c r="H1719" i="8" s="1"/>
  <c r="D1720" i="8"/>
  <c r="H1720" i="8" s="1"/>
  <c r="D1721" i="8"/>
  <c r="H1721" i="8" s="1"/>
  <c r="D1722" i="8"/>
  <c r="D1723" i="8"/>
  <c r="H1723" i="8" s="1"/>
  <c r="D1724" i="8"/>
  <c r="H1724" i="8" s="1"/>
  <c r="D1725" i="8"/>
  <c r="H1725" i="8" s="1"/>
  <c r="D1726" i="8"/>
  <c r="D1727" i="8"/>
  <c r="H1727" i="8" s="1"/>
  <c r="D1728" i="8"/>
  <c r="H1728" i="8" s="1"/>
  <c r="D1729" i="8"/>
  <c r="H1729" i="8" s="1"/>
  <c r="D1730" i="8"/>
  <c r="H1730" i="8" s="1"/>
  <c r="D1731" i="8"/>
  <c r="H1731" i="8" s="1"/>
  <c r="D1732" i="8"/>
  <c r="H1732" i="8" s="1"/>
  <c r="D1733" i="8"/>
  <c r="H1733" i="8" s="1"/>
  <c r="D1734" i="8"/>
  <c r="D1735" i="8"/>
  <c r="H1735" i="8" s="1"/>
  <c r="D1736" i="8"/>
  <c r="H1736" i="8" s="1"/>
  <c r="D1737" i="8"/>
  <c r="H1737" i="8" s="1"/>
  <c r="D1738" i="8"/>
  <c r="D1739" i="8"/>
  <c r="H1739" i="8" s="1"/>
  <c r="D1740" i="8"/>
  <c r="H1740" i="8" s="1"/>
  <c r="D1741" i="8"/>
  <c r="H1741" i="8" s="1"/>
  <c r="D1742" i="8"/>
  <c r="D1743" i="8"/>
  <c r="D1744" i="8"/>
  <c r="H1744" i="8" s="1"/>
  <c r="D1745" i="8"/>
  <c r="H1745" i="8" s="1"/>
  <c r="D1746" i="8"/>
  <c r="H1746" i="8" s="1"/>
  <c r="D1747" i="8"/>
  <c r="H1747" i="8" s="1"/>
  <c r="D1748" i="8"/>
  <c r="H1748" i="8" s="1"/>
  <c r="D1749" i="8"/>
  <c r="H1749" i="8" s="1"/>
  <c r="D1750" i="8"/>
  <c r="D1751" i="8"/>
  <c r="H1751" i="8" s="1"/>
  <c r="D1752" i="8"/>
  <c r="H1752" i="8" s="1"/>
  <c r="D1753" i="8"/>
  <c r="H1753" i="8" s="1"/>
  <c r="D1754" i="8"/>
  <c r="D1755" i="8"/>
  <c r="H1755" i="8" s="1"/>
  <c r="D1756" i="8"/>
  <c r="H1756" i="8" s="1"/>
  <c r="D1757" i="8"/>
  <c r="H1757" i="8" s="1"/>
  <c r="D1758" i="8"/>
  <c r="D1759" i="8"/>
  <c r="H1759" i="8" s="1"/>
  <c r="D1760" i="8"/>
  <c r="H1760" i="8" s="1"/>
  <c r="D1761" i="8"/>
  <c r="H1761" i="8" s="1"/>
  <c r="D1762" i="8"/>
  <c r="H1762" i="8" s="1"/>
  <c r="D1763" i="8"/>
  <c r="H1763" i="8" s="1"/>
  <c r="D1764" i="8"/>
  <c r="H1764" i="8" s="1"/>
  <c r="D1765" i="8"/>
  <c r="H1765" i="8" s="1"/>
  <c r="D1766" i="8"/>
  <c r="D1767" i="8"/>
  <c r="H1767" i="8" s="1"/>
  <c r="D1768" i="8"/>
  <c r="H1768" i="8" s="1"/>
  <c r="D1769" i="8"/>
  <c r="H1769" i="8" s="1"/>
  <c r="D1770" i="8"/>
  <c r="D1771" i="8"/>
  <c r="H1771" i="8" s="1"/>
  <c r="D1772" i="8"/>
  <c r="H1772" i="8" s="1"/>
  <c r="D1773" i="8"/>
  <c r="H1773" i="8" s="1"/>
  <c r="D1774" i="8"/>
  <c r="D1775" i="8"/>
  <c r="H1775" i="8" s="1"/>
  <c r="D1776" i="8"/>
  <c r="H1776" i="8" s="1"/>
  <c r="D1777" i="8"/>
  <c r="H1777" i="8" s="1"/>
  <c r="D1778" i="8"/>
  <c r="H1778" i="8" s="1"/>
  <c r="D1779" i="8"/>
  <c r="H1779" i="8" s="1"/>
  <c r="D1780" i="8"/>
  <c r="H1780" i="8" s="1"/>
  <c r="D1781" i="8"/>
  <c r="H1781" i="8" s="1"/>
  <c r="D1782" i="8"/>
  <c r="D1783" i="8"/>
  <c r="H1783" i="8" s="1"/>
  <c r="D1784" i="8"/>
  <c r="H1784" i="8" s="1"/>
  <c r="D1785" i="8"/>
  <c r="H1785" i="8" s="1"/>
  <c r="D1786" i="8"/>
  <c r="D1787" i="8"/>
  <c r="H1787" i="8" s="1"/>
  <c r="D1788" i="8"/>
  <c r="H1788" i="8" s="1"/>
  <c r="D1789" i="8"/>
  <c r="H1789" i="8" s="1"/>
  <c r="D1790" i="8"/>
  <c r="D1791" i="8"/>
  <c r="H1791" i="8" s="1"/>
  <c r="D1792" i="8"/>
  <c r="H1792" i="8" s="1"/>
  <c r="D1793" i="8"/>
  <c r="H1793" i="8" s="1"/>
  <c r="D1794" i="8"/>
  <c r="H1794" i="8" s="1"/>
  <c r="D1795" i="8"/>
  <c r="H1795" i="8" s="1"/>
  <c r="D1796" i="8"/>
  <c r="D1797" i="8"/>
  <c r="H1797" i="8" s="1"/>
  <c r="D1798" i="8"/>
  <c r="D1799" i="8"/>
  <c r="H1799" i="8" s="1"/>
  <c r="D1800" i="8"/>
  <c r="H1800" i="8" s="1"/>
  <c r="D1801" i="8"/>
  <c r="H1801" i="8" s="1"/>
  <c r="D1802" i="8"/>
  <c r="D1803" i="8"/>
  <c r="H1803" i="8" s="1"/>
  <c r="D1804" i="8"/>
  <c r="H1804" i="8" s="1"/>
  <c r="D1805" i="8"/>
  <c r="H1805" i="8" s="1"/>
  <c r="D1806" i="8"/>
  <c r="D1807" i="8"/>
  <c r="H1807" i="8" s="1"/>
  <c r="D1808" i="8"/>
  <c r="H1808" i="8" s="1"/>
  <c r="D1809" i="8"/>
  <c r="H1809" i="8" s="1"/>
  <c r="D1810" i="8"/>
  <c r="H1810" i="8" s="1"/>
  <c r="D1811" i="8"/>
  <c r="H1811" i="8" s="1"/>
  <c r="D1812" i="8"/>
  <c r="H1812" i="8" s="1"/>
  <c r="D1813" i="8"/>
  <c r="H1813" i="8" s="1"/>
  <c r="D1814" i="8"/>
  <c r="D1815" i="8"/>
  <c r="H1815" i="8" s="1"/>
  <c r="D1816" i="8"/>
  <c r="H1816" i="8" s="1"/>
  <c r="D1817" i="8"/>
  <c r="H1817" i="8" s="1"/>
  <c r="D1818" i="8"/>
  <c r="D1819" i="8"/>
  <c r="H1819" i="8" s="1"/>
  <c r="D1820" i="8"/>
  <c r="H1820" i="8" s="1"/>
  <c r="D1821" i="8"/>
  <c r="H1821" i="8" s="1"/>
  <c r="D1822" i="8"/>
  <c r="D1823" i="8"/>
  <c r="H1823" i="8" s="1"/>
  <c r="D1824" i="8"/>
  <c r="H1824" i="8" s="1"/>
  <c r="D1825" i="8"/>
  <c r="H1825" i="8" s="1"/>
  <c r="D1826" i="8"/>
  <c r="H1826" i="8" s="1"/>
  <c r="D1827" i="8"/>
  <c r="H1827" i="8" s="1"/>
  <c r="D1828" i="8"/>
  <c r="H1828" i="8" s="1"/>
  <c r="D1829" i="8"/>
  <c r="H1829" i="8" s="1"/>
  <c r="D1830" i="8"/>
  <c r="D1831" i="8"/>
  <c r="H1831" i="8" s="1"/>
  <c r="D1832" i="8"/>
  <c r="H1832" i="8" s="1"/>
  <c r="D1833" i="8"/>
  <c r="H1833" i="8" s="1"/>
  <c r="D1834" i="8"/>
  <c r="D1835" i="8"/>
  <c r="H1835" i="8" s="1"/>
  <c r="D1836" i="8"/>
  <c r="H1836" i="8" s="1"/>
  <c r="D1837" i="8"/>
  <c r="H1837" i="8" s="1"/>
  <c r="D1838" i="8"/>
  <c r="D1839" i="8"/>
  <c r="D1840" i="8"/>
  <c r="H1840" i="8" s="1"/>
  <c r="D1841" i="8"/>
  <c r="H1841" i="8" s="1"/>
  <c r="D1842" i="8"/>
  <c r="H1842" i="8" s="1"/>
  <c r="D1843" i="8"/>
  <c r="H1843" i="8" s="1"/>
  <c r="D1844" i="8"/>
  <c r="H1844" i="8" s="1"/>
  <c r="D1845" i="8"/>
  <c r="H1845" i="8" s="1"/>
  <c r="D1846" i="8"/>
  <c r="D1847" i="8"/>
  <c r="H1847" i="8" s="1"/>
  <c r="D1848" i="8"/>
  <c r="H1848" i="8" s="1"/>
  <c r="D1849" i="8"/>
  <c r="H1849" i="8" s="1"/>
  <c r="D1850" i="8"/>
  <c r="D1851" i="8"/>
  <c r="H1851" i="8" s="1"/>
  <c r="D1852" i="8"/>
  <c r="H1852" i="8" s="1"/>
  <c r="D1853" i="8"/>
  <c r="H1853" i="8" s="1"/>
  <c r="D1854" i="8"/>
  <c r="D1855" i="8"/>
  <c r="H1855" i="8" s="1"/>
  <c r="D1856" i="8"/>
  <c r="H1856" i="8" s="1"/>
  <c r="D1857" i="8"/>
  <c r="H1857" i="8" s="1"/>
  <c r="D1858" i="8"/>
  <c r="H1858" i="8" s="1"/>
  <c r="D1859" i="8"/>
  <c r="H1859" i="8" s="1"/>
  <c r="D1860" i="8"/>
  <c r="H1860" i="8" s="1"/>
  <c r="D1861" i="8"/>
  <c r="H1861" i="8" s="1"/>
  <c r="D1862" i="8"/>
  <c r="D1863" i="8"/>
  <c r="H1863" i="8" s="1"/>
  <c r="D1864" i="8"/>
  <c r="H1864" i="8" s="1"/>
  <c r="D1865" i="8"/>
  <c r="H1865" i="8" s="1"/>
  <c r="D1866" i="8"/>
  <c r="D1867" i="8"/>
  <c r="H1867" i="8" s="1"/>
  <c r="D1868" i="8"/>
  <c r="H1868" i="8" s="1"/>
  <c r="D1869" i="8"/>
  <c r="H1869" i="8" s="1"/>
  <c r="D1870" i="8"/>
  <c r="D1871" i="8"/>
  <c r="D1872" i="8"/>
  <c r="H1872" i="8" s="1"/>
  <c r="D1873" i="8"/>
  <c r="H1873" i="8" s="1"/>
  <c r="D1874" i="8"/>
  <c r="H1874" i="8" s="1"/>
  <c r="D1875" i="8"/>
  <c r="H1875" i="8" s="1"/>
  <c r="D1876" i="8"/>
  <c r="H1876" i="8" s="1"/>
  <c r="D1877" i="8"/>
  <c r="H1877" i="8" s="1"/>
  <c r="D1878" i="8"/>
  <c r="D1879" i="8"/>
  <c r="H1879" i="8" s="1"/>
  <c r="D1880" i="8"/>
  <c r="H1880" i="8" s="1"/>
  <c r="D1881" i="8"/>
  <c r="H1881" i="8" s="1"/>
  <c r="D1882" i="8"/>
  <c r="D1883" i="8"/>
  <c r="H1883" i="8" s="1"/>
  <c r="D1884" i="8"/>
  <c r="H1884" i="8" s="1"/>
  <c r="D1885" i="8"/>
  <c r="H1885" i="8" s="1"/>
  <c r="D1886" i="8"/>
  <c r="D1887" i="8"/>
  <c r="H1887" i="8" s="1"/>
  <c r="D1888" i="8"/>
  <c r="H1888" i="8" s="1"/>
  <c r="D1889" i="8"/>
  <c r="H1889" i="8" s="1"/>
  <c r="D1890" i="8"/>
  <c r="H1890" i="8" s="1"/>
  <c r="D1891" i="8"/>
  <c r="H1891" i="8" s="1"/>
  <c r="D1892" i="8"/>
  <c r="H1892" i="8" s="1"/>
  <c r="D1893" i="8"/>
  <c r="H1893" i="8" s="1"/>
  <c r="D1894" i="8"/>
  <c r="D1895" i="8"/>
  <c r="H1895" i="8" s="1"/>
  <c r="D1896" i="8"/>
  <c r="H1896" i="8" s="1"/>
  <c r="D1897" i="8"/>
  <c r="H1897" i="8" s="1"/>
  <c r="D1898" i="8"/>
  <c r="D1899" i="8"/>
  <c r="H1899" i="8" s="1"/>
  <c r="D1900" i="8"/>
  <c r="H1900" i="8" s="1"/>
  <c r="D1901" i="8"/>
  <c r="H1901" i="8" s="1"/>
  <c r="D1902" i="8"/>
  <c r="D1903" i="8"/>
  <c r="H1903" i="8" s="1"/>
  <c r="D1904" i="8"/>
  <c r="H1904" i="8" s="1"/>
  <c r="D1905" i="8"/>
  <c r="H1905" i="8" s="1"/>
  <c r="D1906" i="8"/>
  <c r="H1906" i="8" s="1"/>
  <c r="D1907" i="8"/>
  <c r="H1907" i="8" s="1"/>
  <c r="D1908" i="8"/>
  <c r="H1908" i="8" s="1"/>
  <c r="D1909" i="8"/>
  <c r="H1909" i="8" s="1"/>
  <c r="D1910" i="8"/>
  <c r="D1911" i="8"/>
  <c r="H1911" i="8" s="1"/>
  <c r="D1912" i="8"/>
  <c r="H1912" i="8" s="1"/>
  <c r="D1913" i="8"/>
  <c r="H1913" i="8" s="1"/>
  <c r="D1914" i="8"/>
  <c r="D1915" i="8"/>
  <c r="H1915" i="8" s="1"/>
  <c r="D1916" i="8"/>
  <c r="H1916" i="8" s="1"/>
  <c r="D1917" i="8"/>
  <c r="H1917" i="8" s="1"/>
  <c r="D1918" i="8"/>
  <c r="D1919" i="8"/>
  <c r="H1919" i="8" s="1"/>
  <c r="D1920" i="8"/>
  <c r="H1920" i="8" s="1"/>
  <c r="D1921" i="8"/>
  <c r="H1921" i="8" s="1"/>
  <c r="D1922" i="8"/>
  <c r="H1922" i="8" s="1"/>
  <c r="D1923" i="8"/>
  <c r="H1923" i="8" s="1"/>
  <c r="D1924" i="8"/>
  <c r="D1925" i="8"/>
  <c r="H1925" i="8" s="1"/>
  <c r="D1926" i="8"/>
  <c r="D1927" i="8"/>
  <c r="H1927" i="8" s="1"/>
  <c r="D1928" i="8"/>
  <c r="H1928" i="8" s="1"/>
  <c r="D1929" i="8"/>
  <c r="H1929" i="8" s="1"/>
  <c r="D1930" i="8"/>
  <c r="D1931" i="8"/>
  <c r="H1931" i="8" s="1"/>
  <c r="D1932" i="8"/>
  <c r="H1932" i="8" s="1"/>
  <c r="D1933" i="8"/>
  <c r="H1933" i="8" s="1"/>
  <c r="D1934" i="8"/>
  <c r="D1935" i="8"/>
  <c r="H1935" i="8" s="1"/>
  <c r="D1936" i="8"/>
  <c r="H1936" i="8" s="1"/>
  <c r="D1937" i="8"/>
  <c r="H1937" i="8" s="1"/>
  <c r="D1938" i="8"/>
  <c r="H1938" i="8" s="1"/>
  <c r="D1939" i="8"/>
  <c r="H1939" i="8" s="1"/>
  <c r="D1940" i="8"/>
  <c r="H1940" i="8" s="1"/>
  <c r="D1941" i="8"/>
  <c r="H1941" i="8" s="1"/>
  <c r="D1942" i="8"/>
  <c r="D1943" i="8"/>
  <c r="H1943" i="8" s="1"/>
  <c r="D1944" i="8"/>
  <c r="H1944" i="8" s="1"/>
  <c r="D1945" i="8"/>
  <c r="H1945" i="8" s="1"/>
  <c r="D1946" i="8"/>
  <c r="D1947" i="8"/>
  <c r="H1947" i="8" s="1"/>
  <c r="D1948" i="8"/>
  <c r="H1948" i="8" s="1"/>
  <c r="D1949" i="8"/>
  <c r="H1949" i="8" s="1"/>
  <c r="D1950" i="8"/>
  <c r="D1951" i="8"/>
  <c r="H1951" i="8" s="1"/>
  <c r="D1952" i="8"/>
  <c r="H1952" i="8" s="1"/>
  <c r="D1953" i="8"/>
  <c r="H1953" i="8" s="1"/>
  <c r="D1954" i="8"/>
  <c r="H1954" i="8" s="1"/>
  <c r="D1955" i="8"/>
  <c r="H1955" i="8" s="1"/>
  <c r="D1956" i="8"/>
  <c r="H1956" i="8" s="1"/>
  <c r="D1957" i="8"/>
  <c r="H1957" i="8" s="1"/>
  <c r="D1958" i="8"/>
  <c r="D1959" i="8"/>
  <c r="H1959" i="8" s="1"/>
  <c r="D1960" i="8"/>
  <c r="H1960" i="8" s="1"/>
  <c r="D1961" i="8"/>
  <c r="H1961" i="8" s="1"/>
  <c r="D1962" i="8"/>
  <c r="D1963" i="8"/>
  <c r="H1963" i="8" s="1"/>
  <c r="D1964" i="8"/>
  <c r="H1964" i="8" s="1"/>
  <c r="D1965" i="8"/>
  <c r="H1965" i="8" s="1"/>
  <c r="D1966" i="8"/>
  <c r="D1967" i="8"/>
  <c r="D1968" i="8"/>
  <c r="H1968" i="8" s="1"/>
  <c r="D1969" i="8"/>
  <c r="H1969" i="8" s="1"/>
  <c r="D1970" i="8"/>
  <c r="H1970" i="8" s="1"/>
  <c r="D1971" i="8"/>
  <c r="H1971" i="8" s="1"/>
  <c r="D1972" i="8"/>
  <c r="H1972" i="8" s="1"/>
  <c r="D1973" i="8"/>
  <c r="H1973" i="8" s="1"/>
  <c r="D1974" i="8"/>
  <c r="D1975" i="8"/>
  <c r="H1975" i="8" s="1"/>
  <c r="D1976" i="8"/>
  <c r="H1976" i="8" s="1"/>
  <c r="D1977" i="8"/>
  <c r="H1977" i="8" s="1"/>
  <c r="D1978" i="8"/>
  <c r="D1979" i="8"/>
  <c r="H1979" i="8" s="1"/>
  <c r="D1980" i="8"/>
  <c r="H1980" i="8" s="1"/>
  <c r="D1981" i="8"/>
  <c r="H1981" i="8" s="1"/>
  <c r="D1982" i="8"/>
  <c r="D1983" i="8"/>
  <c r="H1983" i="8" s="1"/>
  <c r="D1984" i="8"/>
  <c r="H1984" i="8" s="1"/>
  <c r="D1985" i="8"/>
  <c r="H1985" i="8" s="1"/>
  <c r="D1986" i="8"/>
  <c r="H1986" i="8" s="1"/>
  <c r="D1987" i="8"/>
  <c r="H1987" i="8" s="1"/>
  <c r="D1988" i="8"/>
  <c r="H1988" i="8" s="1"/>
  <c r="D1989" i="8"/>
  <c r="H1989" i="8" s="1"/>
  <c r="D1990" i="8"/>
  <c r="D1991" i="8"/>
  <c r="H1991" i="8" s="1"/>
  <c r="D1992" i="8"/>
  <c r="H1992" i="8" s="1"/>
  <c r="D1993" i="8"/>
  <c r="H1993" i="8" s="1"/>
  <c r="D1994" i="8"/>
  <c r="D1995" i="8"/>
  <c r="H1995" i="8" s="1"/>
  <c r="D1996" i="8"/>
  <c r="H1996" i="8" s="1"/>
  <c r="D1997" i="8"/>
  <c r="H1997" i="8" s="1"/>
  <c r="D1998" i="8"/>
  <c r="D1999" i="8"/>
  <c r="D2000" i="8"/>
  <c r="H2000" i="8" s="1"/>
  <c r="D2001" i="8"/>
  <c r="H2001" i="8" s="1"/>
  <c r="B3" i="8"/>
  <c r="B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A3" i="8"/>
  <c r="A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D2" i="8"/>
  <c r="B2" i="8"/>
  <c r="A2" i="8"/>
  <c r="D2001" i="6"/>
  <c r="B2001" i="6"/>
  <c r="A2001" i="6"/>
  <c r="D2000" i="6"/>
  <c r="B2000" i="6"/>
  <c r="A2000" i="6"/>
  <c r="D1999" i="6"/>
  <c r="B1999" i="6"/>
  <c r="A1999" i="6"/>
  <c r="D1998" i="6"/>
  <c r="B1998" i="6"/>
  <c r="A1998" i="6"/>
  <c r="D1997" i="6"/>
  <c r="B1997" i="6"/>
  <c r="A1997" i="6"/>
  <c r="D1996" i="6"/>
  <c r="B1996" i="6"/>
  <c r="A1996" i="6"/>
  <c r="D1995" i="6"/>
  <c r="B1995" i="6"/>
  <c r="A1995" i="6"/>
  <c r="D1994" i="6"/>
  <c r="B1994" i="6"/>
  <c r="A1994" i="6"/>
  <c r="D1993" i="6"/>
  <c r="B1993" i="6"/>
  <c r="A1993" i="6"/>
  <c r="D1992" i="6"/>
  <c r="B1992" i="6"/>
  <c r="A1992" i="6"/>
  <c r="D1991" i="6"/>
  <c r="B1991" i="6"/>
  <c r="A1991" i="6"/>
  <c r="D1990" i="6"/>
  <c r="B1990" i="6"/>
  <c r="A1990" i="6"/>
  <c r="D1989" i="6"/>
  <c r="B1989" i="6"/>
  <c r="A1989" i="6"/>
  <c r="D1988" i="6"/>
  <c r="B1988" i="6"/>
  <c r="A1988" i="6"/>
  <c r="D1987" i="6"/>
  <c r="B1987" i="6"/>
  <c r="A1987" i="6"/>
  <c r="D1986" i="6"/>
  <c r="B1986" i="6"/>
  <c r="A1986" i="6"/>
  <c r="D1985" i="6"/>
  <c r="B1985" i="6"/>
  <c r="A1985" i="6"/>
  <c r="D1984" i="6"/>
  <c r="B1984" i="6"/>
  <c r="A1984" i="6"/>
  <c r="D1983" i="6"/>
  <c r="B1983" i="6"/>
  <c r="A1983" i="6"/>
  <c r="D1982" i="6"/>
  <c r="B1982" i="6"/>
  <c r="A1982" i="6"/>
  <c r="D1981" i="6"/>
  <c r="B1981" i="6"/>
  <c r="A1981" i="6"/>
  <c r="D1980" i="6"/>
  <c r="B1980" i="6"/>
  <c r="A1980" i="6"/>
  <c r="D1979" i="6"/>
  <c r="B1979" i="6"/>
  <c r="A1979" i="6"/>
  <c r="D1978" i="6"/>
  <c r="B1978" i="6"/>
  <c r="A1978" i="6"/>
  <c r="D1977" i="6"/>
  <c r="B1977" i="6"/>
  <c r="A1977" i="6"/>
  <c r="D1976" i="6"/>
  <c r="B1976" i="6"/>
  <c r="A1976" i="6"/>
  <c r="D1975" i="6"/>
  <c r="B1975" i="6"/>
  <c r="A1975" i="6"/>
  <c r="D1974" i="6"/>
  <c r="B1974" i="6"/>
  <c r="A1974" i="6"/>
  <c r="D1973" i="6"/>
  <c r="B1973" i="6"/>
  <c r="A1973" i="6"/>
  <c r="D1972" i="6"/>
  <c r="B1972" i="6"/>
  <c r="A1972" i="6"/>
  <c r="D1971" i="6"/>
  <c r="B1971" i="6"/>
  <c r="A1971" i="6"/>
  <c r="D1970" i="6"/>
  <c r="B1970" i="6"/>
  <c r="A1970" i="6"/>
  <c r="D1969" i="6"/>
  <c r="B1969" i="6"/>
  <c r="A1969" i="6"/>
  <c r="D1968" i="6"/>
  <c r="B1968" i="6"/>
  <c r="A1968" i="6"/>
  <c r="D1967" i="6"/>
  <c r="B1967" i="6"/>
  <c r="A1967" i="6"/>
  <c r="D1966" i="6"/>
  <c r="B1966" i="6"/>
  <c r="A1966" i="6"/>
  <c r="D1965" i="6"/>
  <c r="B1965" i="6"/>
  <c r="A1965" i="6"/>
  <c r="D1964" i="6"/>
  <c r="B1964" i="6"/>
  <c r="A1964" i="6"/>
  <c r="D1963" i="6"/>
  <c r="B1963" i="6"/>
  <c r="A1963" i="6"/>
  <c r="D1962" i="6"/>
  <c r="B1962" i="6"/>
  <c r="A1962" i="6"/>
  <c r="D1961" i="6"/>
  <c r="B1961" i="6"/>
  <c r="A1961" i="6"/>
  <c r="D1960" i="6"/>
  <c r="B1960" i="6"/>
  <c r="A1960" i="6"/>
  <c r="D1959" i="6"/>
  <c r="B1959" i="6"/>
  <c r="A1959" i="6"/>
  <c r="D1958" i="6"/>
  <c r="B1958" i="6"/>
  <c r="A1958" i="6"/>
  <c r="D1957" i="6"/>
  <c r="B1957" i="6"/>
  <c r="A1957" i="6"/>
  <c r="D1956" i="6"/>
  <c r="B1956" i="6"/>
  <c r="A1956" i="6"/>
  <c r="D1955" i="6"/>
  <c r="B1955" i="6"/>
  <c r="A1955" i="6"/>
  <c r="D1954" i="6"/>
  <c r="B1954" i="6"/>
  <c r="A1954" i="6"/>
  <c r="D1953" i="6"/>
  <c r="B1953" i="6"/>
  <c r="A1953" i="6"/>
  <c r="D1952" i="6"/>
  <c r="B1952" i="6"/>
  <c r="A1952" i="6"/>
  <c r="D1951" i="6"/>
  <c r="B1951" i="6"/>
  <c r="A1951" i="6"/>
  <c r="D1950" i="6"/>
  <c r="B1950" i="6"/>
  <c r="A1950" i="6"/>
  <c r="D1949" i="6"/>
  <c r="B1949" i="6"/>
  <c r="A1949" i="6"/>
  <c r="D1948" i="6"/>
  <c r="B1948" i="6"/>
  <c r="A1948" i="6"/>
  <c r="D1947" i="6"/>
  <c r="B1947" i="6"/>
  <c r="A1947" i="6"/>
  <c r="D1946" i="6"/>
  <c r="B1946" i="6"/>
  <c r="A1946" i="6"/>
  <c r="D1945" i="6"/>
  <c r="B1945" i="6"/>
  <c r="A1945" i="6"/>
  <c r="D1944" i="6"/>
  <c r="B1944" i="6"/>
  <c r="A1944" i="6"/>
  <c r="D1943" i="6"/>
  <c r="B1943" i="6"/>
  <c r="A1943" i="6"/>
  <c r="D1942" i="6"/>
  <c r="B1942" i="6"/>
  <c r="A1942" i="6"/>
  <c r="D1941" i="6"/>
  <c r="B1941" i="6"/>
  <c r="A1941" i="6"/>
  <c r="D1940" i="6"/>
  <c r="B1940" i="6"/>
  <c r="A1940" i="6"/>
  <c r="D1939" i="6"/>
  <c r="B1939" i="6"/>
  <c r="A1939" i="6"/>
  <c r="D1938" i="6"/>
  <c r="B1938" i="6"/>
  <c r="A1938" i="6"/>
  <c r="D1937" i="6"/>
  <c r="B1937" i="6"/>
  <c r="A1937" i="6"/>
  <c r="D1936" i="6"/>
  <c r="B1936" i="6"/>
  <c r="A1936" i="6"/>
  <c r="D1935" i="6"/>
  <c r="B1935" i="6"/>
  <c r="A1935" i="6"/>
  <c r="D1934" i="6"/>
  <c r="B1934" i="6"/>
  <c r="A1934" i="6"/>
  <c r="D1933" i="6"/>
  <c r="B1933" i="6"/>
  <c r="A1933" i="6"/>
  <c r="D1932" i="6"/>
  <c r="B1932" i="6"/>
  <c r="A1932" i="6"/>
  <c r="D1931" i="6"/>
  <c r="B1931" i="6"/>
  <c r="A1931" i="6"/>
  <c r="D1930" i="6"/>
  <c r="B1930" i="6"/>
  <c r="A1930" i="6"/>
  <c r="D1929" i="6"/>
  <c r="B1929" i="6"/>
  <c r="A1929" i="6"/>
  <c r="D1928" i="6"/>
  <c r="B1928" i="6"/>
  <c r="A1928" i="6"/>
  <c r="D1927" i="6"/>
  <c r="B1927" i="6"/>
  <c r="A1927" i="6"/>
  <c r="D1926" i="6"/>
  <c r="B1926" i="6"/>
  <c r="A1926" i="6"/>
  <c r="D1925" i="6"/>
  <c r="B1925" i="6"/>
  <c r="A1925" i="6"/>
  <c r="D1924" i="6"/>
  <c r="B1924" i="6"/>
  <c r="A1924" i="6"/>
  <c r="D1923" i="6"/>
  <c r="B1923" i="6"/>
  <c r="A1923" i="6"/>
  <c r="D1922" i="6"/>
  <c r="B1922" i="6"/>
  <c r="A1922" i="6"/>
  <c r="D1921" i="6"/>
  <c r="B1921" i="6"/>
  <c r="A1921" i="6"/>
  <c r="D1920" i="6"/>
  <c r="B1920" i="6"/>
  <c r="A1920" i="6"/>
  <c r="D1919" i="6"/>
  <c r="B1919" i="6"/>
  <c r="A1919" i="6"/>
  <c r="D1918" i="6"/>
  <c r="B1918" i="6"/>
  <c r="A1918" i="6"/>
  <c r="D1917" i="6"/>
  <c r="B1917" i="6"/>
  <c r="A1917" i="6"/>
  <c r="D1916" i="6"/>
  <c r="B1916" i="6"/>
  <c r="A1916" i="6"/>
  <c r="D1915" i="6"/>
  <c r="B1915" i="6"/>
  <c r="A1915" i="6"/>
  <c r="D1914" i="6"/>
  <c r="B1914" i="6"/>
  <c r="A1914" i="6"/>
  <c r="D1913" i="6"/>
  <c r="B1913" i="6"/>
  <c r="A1913" i="6"/>
  <c r="D1912" i="6"/>
  <c r="B1912" i="6"/>
  <c r="A1912" i="6"/>
  <c r="D1911" i="6"/>
  <c r="B1911" i="6"/>
  <c r="A1911" i="6"/>
  <c r="D1910" i="6"/>
  <c r="B1910" i="6"/>
  <c r="A1910" i="6"/>
  <c r="D1909" i="6"/>
  <c r="B1909" i="6"/>
  <c r="A1909" i="6"/>
  <c r="D1908" i="6"/>
  <c r="B1908" i="6"/>
  <c r="A1908" i="6"/>
  <c r="D1907" i="6"/>
  <c r="B1907" i="6"/>
  <c r="A1907" i="6"/>
  <c r="D1906" i="6"/>
  <c r="B1906" i="6"/>
  <c r="A1906" i="6"/>
  <c r="D1905" i="6"/>
  <c r="B1905" i="6"/>
  <c r="A1905" i="6"/>
  <c r="D1904" i="6"/>
  <c r="B1904" i="6"/>
  <c r="A1904" i="6"/>
  <c r="D1903" i="6"/>
  <c r="B1903" i="6"/>
  <c r="A1903" i="6"/>
  <c r="D1902" i="6"/>
  <c r="B1902" i="6"/>
  <c r="A1902" i="6"/>
  <c r="D1901" i="6"/>
  <c r="B1901" i="6"/>
  <c r="A1901" i="6"/>
  <c r="D1900" i="6"/>
  <c r="B1900" i="6"/>
  <c r="A1900" i="6"/>
  <c r="D1899" i="6"/>
  <c r="B1899" i="6"/>
  <c r="A1899" i="6"/>
  <c r="D1898" i="6"/>
  <c r="B1898" i="6"/>
  <c r="A1898" i="6"/>
  <c r="D1897" i="6"/>
  <c r="B1897" i="6"/>
  <c r="A1897" i="6"/>
  <c r="D1896" i="6"/>
  <c r="B1896" i="6"/>
  <c r="A1896" i="6"/>
  <c r="D1895" i="6"/>
  <c r="B1895" i="6"/>
  <c r="A1895" i="6"/>
  <c r="D1894" i="6"/>
  <c r="B1894" i="6"/>
  <c r="A1894" i="6"/>
  <c r="D1893" i="6"/>
  <c r="B1893" i="6"/>
  <c r="A1893" i="6"/>
  <c r="D1892" i="6"/>
  <c r="B1892" i="6"/>
  <c r="A1892" i="6"/>
  <c r="D1891" i="6"/>
  <c r="B1891" i="6"/>
  <c r="A1891" i="6"/>
  <c r="D1890" i="6"/>
  <c r="B1890" i="6"/>
  <c r="A1890" i="6"/>
  <c r="D1889" i="6"/>
  <c r="B1889" i="6"/>
  <c r="A1889" i="6"/>
  <c r="D1888" i="6"/>
  <c r="B1888" i="6"/>
  <c r="A1888" i="6"/>
  <c r="D1887" i="6"/>
  <c r="B1887" i="6"/>
  <c r="A1887" i="6"/>
  <c r="D1886" i="6"/>
  <c r="B1886" i="6"/>
  <c r="A1886" i="6"/>
  <c r="D1885" i="6"/>
  <c r="B1885" i="6"/>
  <c r="A1885" i="6"/>
  <c r="D1884" i="6"/>
  <c r="B1884" i="6"/>
  <c r="A1884" i="6"/>
  <c r="D1883" i="6"/>
  <c r="B1883" i="6"/>
  <c r="A1883" i="6"/>
  <c r="D1882" i="6"/>
  <c r="B1882" i="6"/>
  <c r="A1882" i="6"/>
  <c r="D1881" i="6"/>
  <c r="B1881" i="6"/>
  <c r="A1881" i="6"/>
  <c r="D1880" i="6"/>
  <c r="B1880" i="6"/>
  <c r="A1880" i="6"/>
  <c r="D1879" i="6"/>
  <c r="B1879" i="6"/>
  <c r="A1879" i="6"/>
  <c r="D1878" i="6"/>
  <c r="B1878" i="6"/>
  <c r="A1878" i="6"/>
  <c r="D1877" i="6"/>
  <c r="B1877" i="6"/>
  <c r="A1877" i="6"/>
  <c r="D1876" i="6"/>
  <c r="B1876" i="6"/>
  <c r="A1876" i="6"/>
  <c r="D1875" i="6"/>
  <c r="B1875" i="6"/>
  <c r="A1875" i="6"/>
  <c r="D1874" i="6"/>
  <c r="B1874" i="6"/>
  <c r="A1874" i="6"/>
  <c r="D1873" i="6"/>
  <c r="B1873" i="6"/>
  <c r="A1873" i="6"/>
  <c r="D1872" i="6"/>
  <c r="B1872" i="6"/>
  <c r="A1872" i="6"/>
  <c r="D1871" i="6"/>
  <c r="B1871" i="6"/>
  <c r="A1871" i="6"/>
  <c r="D1870" i="6"/>
  <c r="B1870" i="6"/>
  <c r="A1870" i="6"/>
  <c r="D1869" i="6"/>
  <c r="B1869" i="6"/>
  <c r="A1869" i="6"/>
  <c r="D1868" i="6"/>
  <c r="B1868" i="6"/>
  <c r="A1868" i="6"/>
  <c r="D1867" i="6"/>
  <c r="B1867" i="6"/>
  <c r="A1867" i="6"/>
  <c r="D1866" i="6"/>
  <c r="B1866" i="6"/>
  <c r="A1866" i="6"/>
  <c r="D1865" i="6"/>
  <c r="B1865" i="6"/>
  <c r="A1865" i="6"/>
  <c r="D1864" i="6"/>
  <c r="B1864" i="6"/>
  <c r="A1864" i="6"/>
  <c r="D1863" i="6"/>
  <c r="B1863" i="6"/>
  <c r="A1863" i="6"/>
  <c r="D1862" i="6"/>
  <c r="B1862" i="6"/>
  <c r="A1862" i="6"/>
  <c r="D1861" i="6"/>
  <c r="B1861" i="6"/>
  <c r="A1861" i="6"/>
  <c r="D1860" i="6"/>
  <c r="B1860" i="6"/>
  <c r="A1860" i="6"/>
  <c r="D1859" i="6"/>
  <c r="B1859" i="6"/>
  <c r="A1859" i="6"/>
  <c r="D1858" i="6"/>
  <c r="B1858" i="6"/>
  <c r="A1858" i="6"/>
  <c r="D1857" i="6"/>
  <c r="B1857" i="6"/>
  <c r="A1857" i="6"/>
  <c r="D1856" i="6"/>
  <c r="B1856" i="6"/>
  <c r="A1856" i="6"/>
  <c r="D1855" i="6"/>
  <c r="B1855" i="6"/>
  <c r="A1855" i="6"/>
  <c r="D1854" i="6"/>
  <c r="B1854" i="6"/>
  <c r="A1854" i="6"/>
  <c r="D1853" i="6"/>
  <c r="B1853" i="6"/>
  <c r="A1853" i="6"/>
  <c r="D1852" i="6"/>
  <c r="B1852" i="6"/>
  <c r="A1852" i="6"/>
  <c r="D1851" i="6"/>
  <c r="B1851" i="6"/>
  <c r="A1851" i="6"/>
  <c r="D1850" i="6"/>
  <c r="B1850" i="6"/>
  <c r="A1850" i="6"/>
  <c r="D1849" i="6"/>
  <c r="B1849" i="6"/>
  <c r="A1849" i="6"/>
  <c r="D1848" i="6"/>
  <c r="B1848" i="6"/>
  <c r="A1848" i="6"/>
  <c r="D1847" i="6"/>
  <c r="B1847" i="6"/>
  <c r="A1847" i="6"/>
  <c r="D1846" i="6"/>
  <c r="B1846" i="6"/>
  <c r="A1846" i="6"/>
  <c r="D1845" i="6"/>
  <c r="B1845" i="6"/>
  <c r="A1845" i="6"/>
  <c r="D1844" i="6"/>
  <c r="B1844" i="6"/>
  <c r="A1844" i="6"/>
  <c r="D1843" i="6"/>
  <c r="B1843" i="6"/>
  <c r="A1843" i="6"/>
  <c r="D1842" i="6"/>
  <c r="B1842" i="6"/>
  <c r="A1842" i="6"/>
  <c r="D1841" i="6"/>
  <c r="B1841" i="6"/>
  <c r="A1841" i="6"/>
  <c r="D1840" i="6"/>
  <c r="B1840" i="6"/>
  <c r="A1840" i="6"/>
  <c r="D1839" i="6"/>
  <c r="B1839" i="6"/>
  <c r="A1839" i="6"/>
  <c r="D1838" i="6"/>
  <c r="B1838" i="6"/>
  <c r="A1838" i="6"/>
  <c r="D1837" i="6"/>
  <c r="B1837" i="6"/>
  <c r="A1837" i="6"/>
  <c r="D1836" i="6"/>
  <c r="B1836" i="6"/>
  <c r="A1836" i="6"/>
  <c r="D1835" i="6"/>
  <c r="B1835" i="6"/>
  <c r="A1835" i="6"/>
  <c r="D1834" i="6"/>
  <c r="B1834" i="6"/>
  <c r="A1834" i="6"/>
  <c r="D1833" i="6"/>
  <c r="B1833" i="6"/>
  <c r="A1833" i="6"/>
  <c r="D1832" i="6"/>
  <c r="B1832" i="6"/>
  <c r="A1832" i="6"/>
  <c r="D1831" i="6"/>
  <c r="B1831" i="6"/>
  <c r="A1831" i="6"/>
  <c r="D1830" i="6"/>
  <c r="B1830" i="6"/>
  <c r="A1830" i="6"/>
  <c r="D1829" i="6"/>
  <c r="B1829" i="6"/>
  <c r="A1829" i="6"/>
  <c r="D1828" i="6"/>
  <c r="B1828" i="6"/>
  <c r="A1828" i="6"/>
  <c r="D1827" i="6"/>
  <c r="B1827" i="6"/>
  <c r="A1827" i="6"/>
  <c r="D1826" i="6"/>
  <c r="B1826" i="6"/>
  <c r="A1826" i="6"/>
  <c r="D1825" i="6"/>
  <c r="B1825" i="6"/>
  <c r="A1825" i="6"/>
  <c r="D1824" i="6"/>
  <c r="B1824" i="6"/>
  <c r="A1824" i="6"/>
  <c r="D1823" i="6"/>
  <c r="B1823" i="6"/>
  <c r="A1823" i="6"/>
  <c r="D1822" i="6"/>
  <c r="B1822" i="6"/>
  <c r="A1822" i="6"/>
  <c r="D1821" i="6"/>
  <c r="B1821" i="6"/>
  <c r="A1821" i="6"/>
  <c r="D1820" i="6"/>
  <c r="B1820" i="6"/>
  <c r="A1820" i="6"/>
  <c r="D1819" i="6"/>
  <c r="B1819" i="6"/>
  <c r="A1819" i="6"/>
  <c r="D1818" i="6"/>
  <c r="B1818" i="6"/>
  <c r="A1818" i="6"/>
  <c r="D1817" i="6"/>
  <c r="B1817" i="6"/>
  <c r="A1817" i="6"/>
  <c r="D1816" i="6"/>
  <c r="B1816" i="6"/>
  <c r="A1816" i="6"/>
  <c r="D1815" i="6"/>
  <c r="B1815" i="6"/>
  <c r="A1815" i="6"/>
  <c r="D1814" i="6"/>
  <c r="B1814" i="6"/>
  <c r="A1814" i="6"/>
  <c r="D1813" i="6"/>
  <c r="B1813" i="6"/>
  <c r="A1813" i="6"/>
  <c r="D1812" i="6"/>
  <c r="B1812" i="6"/>
  <c r="A1812" i="6"/>
  <c r="D1811" i="6"/>
  <c r="B1811" i="6"/>
  <c r="A1811" i="6"/>
  <c r="D1810" i="6"/>
  <c r="B1810" i="6"/>
  <c r="A1810" i="6"/>
  <c r="D1809" i="6"/>
  <c r="B1809" i="6"/>
  <c r="A1809" i="6"/>
  <c r="D1808" i="6"/>
  <c r="B1808" i="6"/>
  <c r="A1808" i="6"/>
  <c r="D1807" i="6"/>
  <c r="B1807" i="6"/>
  <c r="A1807" i="6"/>
  <c r="D1806" i="6"/>
  <c r="B1806" i="6"/>
  <c r="A1806" i="6"/>
  <c r="D1805" i="6"/>
  <c r="B1805" i="6"/>
  <c r="A1805" i="6"/>
  <c r="D1804" i="6"/>
  <c r="B1804" i="6"/>
  <c r="A1804" i="6"/>
  <c r="D1803" i="6"/>
  <c r="B1803" i="6"/>
  <c r="A1803" i="6"/>
  <c r="D1802" i="6"/>
  <c r="B1802" i="6"/>
  <c r="A1802" i="6"/>
  <c r="D1801" i="6"/>
  <c r="B1801" i="6"/>
  <c r="A1801" i="6"/>
  <c r="D1800" i="6"/>
  <c r="B1800" i="6"/>
  <c r="A1800" i="6"/>
  <c r="D1799" i="6"/>
  <c r="B1799" i="6"/>
  <c r="A1799" i="6"/>
  <c r="D1798" i="6"/>
  <c r="B1798" i="6"/>
  <c r="A1798" i="6"/>
  <c r="D1797" i="6"/>
  <c r="B1797" i="6"/>
  <c r="A1797" i="6"/>
  <c r="D1796" i="6"/>
  <c r="B1796" i="6"/>
  <c r="A1796" i="6"/>
  <c r="D1795" i="6"/>
  <c r="B1795" i="6"/>
  <c r="A1795" i="6"/>
  <c r="D1794" i="6"/>
  <c r="B1794" i="6"/>
  <c r="A1794" i="6"/>
  <c r="D1793" i="6"/>
  <c r="B1793" i="6"/>
  <c r="A1793" i="6"/>
  <c r="D1792" i="6"/>
  <c r="B1792" i="6"/>
  <c r="A1792" i="6"/>
  <c r="D1791" i="6"/>
  <c r="B1791" i="6"/>
  <c r="A1791" i="6"/>
  <c r="D1790" i="6"/>
  <c r="B1790" i="6"/>
  <c r="A1790" i="6"/>
  <c r="D1789" i="6"/>
  <c r="B1789" i="6"/>
  <c r="A1789" i="6"/>
  <c r="D1788" i="6"/>
  <c r="B1788" i="6"/>
  <c r="A1788" i="6"/>
  <c r="D1787" i="6"/>
  <c r="B1787" i="6"/>
  <c r="A1787" i="6"/>
  <c r="D1786" i="6"/>
  <c r="B1786" i="6"/>
  <c r="A1786" i="6"/>
  <c r="D1785" i="6"/>
  <c r="B1785" i="6"/>
  <c r="A1785" i="6"/>
  <c r="D1784" i="6"/>
  <c r="B1784" i="6"/>
  <c r="A1784" i="6"/>
  <c r="D1783" i="6"/>
  <c r="B1783" i="6"/>
  <c r="A1783" i="6"/>
  <c r="D1782" i="6"/>
  <c r="B1782" i="6"/>
  <c r="A1782" i="6"/>
  <c r="D1781" i="6"/>
  <c r="B1781" i="6"/>
  <c r="A1781" i="6"/>
  <c r="D1780" i="6"/>
  <c r="B1780" i="6"/>
  <c r="A1780" i="6"/>
  <c r="D1779" i="6"/>
  <c r="B1779" i="6"/>
  <c r="A1779" i="6"/>
  <c r="D1778" i="6"/>
  <c r="B1778" i="6"/>
  <c r="A1778" i="6"/>
  <c r="D1777" i="6"/>
  <c r="B1777" i="6"/>
  <c r="A1777" i="6"/>
  <c r="D1776" i="6"/>
  <c r="B1776" i="6"/>
  <c r="A1776" i="6"/>
  <c r="D1775" i="6"/>
  <c r="B1775" i="6"/>
  <c r="A1775" i="6"/>
  <c r="D1774" i="6"/>
  <c r="B1774" i="6"/>
  <c r="A1774" i="6"/>
  <c r="D1773" i="6"/>
  <c r="B1773" i="6"/>
  <c r="A1773" i="6"/>
  <c r="D1772" i="6"/>
  <c r="B1772" i="6"/>
  <c r="A1772" i="6"/>
  <c r="D1771" i="6"/>
  <c r="B1771" i="6"/>
  <c r="A1771" i="6"/>
  <c r="D1770" i="6"/>
  <c r="B1770" i="6"/>
  <c r="A1770" i="6"/>
  <c r="D1769" i="6"/>
  <c r="B1769" i="6"/>
  <c r="A1769" i="6"/>
  <c r="D1768" i="6"/>
  <c r="B1768" i="6"/>
  <c r="A1768" i="6"/>
  <c r="D1767" i="6"/>
  <c r="B1767" i="6"/>
  <c r="A1767" i="6"/>
  <c r="D1766" i="6"/>
  <c r="B1766" i="6"/>
  <c r="A1766" i="6"/>
  <c r="D1765" i="6"/>
  <c r="B1765" i="6"/>
  <c r="A1765" i="6"/>
  <c r="D1764" i="6"/>
  <c r="B1764" i="6"/>
  <c r="A1764" i="6"/>
  <c r="D1763" i="6"/>
  <c r="B1763" i="6"/>
  <c r="A1763" i="6"/>
  <c r="D1762" i="6"/>
  <c r="B1762" i="6"/>
  <c r="A1762" i="6"/>
  <c r="D1761" i="6"/>
  <c r="B1761" i="6"/>
  <c r="A1761" i="6"/>
  <c r="D1760" i="6"/>
  <c r="B1760" i="6"/>
  <c r="A1760" i="6"/>
  <c r="D1759" i="6"/>
  <c r="B1759" i="6"/>
  <c r="A1759" i="6"/>
  <c r="D1758" i="6"/>
  <c r="B1758" i="6"/>
  <c r="A1758" i="6"/>
  <c r="D1757" i="6"/>
  <c r="B1757" i="6"/>
  <c r="A1757" i="6"/>
  <c r="D1756" i="6"/>
  <c r="B1756" i="6"/>
  <c r="A1756" i="6"/>
  <c r="D1755" i="6"/>
  <c r="B1755" i="6"/>
  <c r="A1755" i="6"/>
  <c r="D1754" i="6"/>
  <c r="B1754" i="6"/>
  <c r="A1754" i="6"/>
  <c r="D1753" i="6"/>
  <c r="B1753" i="6"/>
  <c r="A1753" i="6"/>
  <c r="D1752" i="6"/>
  <c r="B1752" i="6"/>
  <c r="A1752" i="6"/>
  <c r="D1751" i="6"/>
  <c r="B1751" i="6"/>
  <c r="A1751" i="6"/>
  <c r="D1750" i="6"/>
  <c r="B1750" i="6"/>
  <c r="A1750" i="6"/>
  <c r="D1749" i="6"/>
  <c r="B1749" i="6"/>
  <c r="A1749" i="6"/>
  <c r="D1748" i="6"/>
  <c r="B1748" i="6"/>
  <c r="A1748" i="6"/>
  <c r="D1747" i="6"/>
  <c r="B1747" i="6"/>
  <c r="A1747" i="6"/>
  <c r="D1746" i="6"/>
  <c r="B1746" i="6"/>
  <c r="A1746" i="6"/>
  <c r="D1745" i="6"/>
  <c r="B1745" i="6"/>
  <c r="A1745" i="6"/>
  <c r="D1744" i="6"/>
  <c r="B1744" i="6"/>
  <c r="A1744" i="6"/>
  <c r="D1743" i="6"/>
  <c r="B1743" i="6"/>
  <c r="A1743" i="6"/>
  <c r="D1742" i="6"/>
  <c r="B1742" i="6"/>
  <c r="A1742" i="6"/>
  <c r="D1741" i="6"/>
  <c r="B1741" i="6"/>
  <c r="A1741" i="6"/>
  <c r="D1740" i="6"/>
  <c r="B1740" i="6"/>
  <c r="A1740" i="6"/>
  <c r="D1739" i="6"/>
  <c r="B1739" i="6"/>
  <c r="A1739" i="6"/>
  <c r="D1738" i="6"/>
  <c r="B1738" i="6"/>
  <c r="A1738" i="6"/>
  <c r="D1737" i="6"/>
  <c r="B1737" i="6"/>
  <c r="A1737" i="6"/>
  <c r="D1736" i="6"/>
  <c r="B1736" i="6"/>
  <c r="A1736" i="6"/>
  <c r="D1735" i="6"/>
  <c r="B1735" i="6"/>
  <c r="A1735" i="6"/>
  <c r="D1734" i="6"/>
  <c r="B1734" i="6"/>
  <c r="A1734" i="6"/>
  <c r="D1733" i="6"/>
  <c r="B1733" i="6"/>
  <c r="A1733" i="6"/>
  <c r="D1732" i="6"/>
  <c r="B1732" i="6"/>
  <c r="A1732" i="6"/>
  <c r="D1731" i="6"/>
  <c r="B1731" i="6"/>
  <c r="A1731" i="6"/>
  <c r="D1730" i="6"/>
  <c r="B1730" i="6"/>
  <c r="A1730" i="6"/>
  <c r="D1729" i="6"/>
  <c r="B1729" i="6"/>
  <c r="A1729" i="6"/>
  <c r="D1728" i="6"/>
  <c r="B1728" i="6"/>
  <c r="A1728" i="6"/>
  <c r="D1727" i="6"/>
  <c r="B1727" i="6"/>
  <c r="A1727" i="6"/>
  <c r="D1726" i="6"/>
  <c r="B1726" i="6"/>
  <c r="A1726" i="6"/>
  <c r="D1725" i="6"/>
  <c r="B1725" i="6"/>
  <c r="A1725" i="6"/>
  <c r="D1724" i="6"/>
  <c r="B1724" i="6"/>
  <c r="A1724" i="6"/>
  <c r="D1723" i="6"/>
  <c r="B1723" i="6"/>
  <c r="A1723" i="6"/>
  <c r="D1722" i="6"/>
  <c r="B1722" i="6"/>
  <c r="A1722" i="6"/>
  <c r="D1721" i="6"/>
  <c r="B1721" i="6"/>
  <c r="A1721" i="6"/>
  <c r="D1720" i="6"/>
  <c r="B1720" i="6"/>
  <c r="A1720" i="6"/>
  <c r="D1719" i="6"/>
  <c r="B1719" i="6"/>
  <c r="A1719" i="6"/>
  <c r="D1718" i="6"/>
  <c r="B1718" i="6"/>
  <c r="A1718" i="6"/>
  <c r="D1717" i="6"/>
  <c r="B1717" i="6"/>
  <c r="A1717" i="6"/>
  <c r="D1716" i="6"/>
  <c r="B1716" i="6"/>
  <c r="A1716" i="6"/>
  <c r="D1715" i="6"/>
  <c r="B1715" i="6"/>
  <c r="A1715" i="6"/>
  <c r="D1714" i="6"/>
  <c r="B1714" i="6"/>
  <c r="A1714" i="6"/>
  <c r="D1713" i="6"/>
  <c r="B1713" i="6"/>
  <c r="A1713" i="6"/>
  <c r="D1712" i="6"/>
  <c r="B1712" i="6"/>
  <c r="A1712" i="6"/>
  <c r="D1711" i="6"/>
  <c r="B1711" i="6"/>
  <c r="A1711" i="6"/>
  <c r="D1710" i="6"/>
  <c r="B1710" i="6"/>
  <c r="A1710" i="6"/>
  <c r="D1709" i="6"/>
  <c r="B1709" i="6"/>
  <c r="A1709" i="6"/>
  <c r="D1708" i="6"/>
  <c r="B1708" i="6"/>
  <c r="A1708" i="6"/>
  <c r="D1707" i="6"/>
  <c r="B1707" i="6"/>
  <c r="A1707" i="6"/>
  <c r="D1706" i="6"/>
  <c r="B1706" i="6"/>
  <c r="A1706" i="6"/>
  <c r="D1705" i="6"/>
  <c r="B1705" i="6"/>
  <c r="A1705" i="6"/>
  <c r="D1704" i="6"/>
  <c r="B1704" i="6"/>
  <c r="A1704" i="6"/>
  <c r="D1703" i="6"/>
  <c r="B1703" i="6"/>
  <c r="A1703" i="6"/>
  <c r="D1702" i="6"/>
  <c r="B1702" i="6"/>
  <c r="A1702" i="6"/>
  <c r="D1701" i="6"/>
  <c r="B1701" i="6"/>
  <c r="A1701" i="6"/>
  <c r="D1700" i="6"/>
  <c r="B1700" i="6"/>
  <c r="A1700" i="6"/>
  <c r="D1699" i="6"/>
  <c r="B1699" i="6"/>
  <c r="A1699" i="6"/>
  <c r="D1698" i="6"/>
  <c r="B1698" i="6"/>
  <c r="A1698" i="6"/>
  <c r="D1697" i="6"/>
  <c r="B1697" i="6"/>
  <c r="A1697" i="6"/>
  <c r="D1696" i="6"/>
  <c r="B1696" i="6"/>
  <c r="A1696" i="6"/>
  <c r="D1695" i="6"/>
  <c r="B1695" i="6"/>
  <c r="A1695" i="6"/>
  <c r="D1694" i="6"/>
  <c r="B1694" i="6"/>
  <c r="A1694" i="6"/>
  <c r="D1693" i="6"/>
  <c r="B1693" i="6"/>
  <c r="A1693" i="6"/>
  <c r="D1692" i="6"/>
  <c r="B1692" i="6"/>
  <c r="A1692" i="6"/>
  <c r="D1691" i="6"/>
  <c r="B1691" i="6"/>
  <c r="A1691" i="6"/>
  <c r="D1690" i="6"/>
  <c r="B1690" i="6"/>
  <c r="A1690" i="6"/>
  <c r="D1689" i="6"/>
  <c r="B1689" i="6"/>
  <c r="A1689" i="6"/>
  <c r="D1688" i="6"/>
  <c r="B1688" i="6"/>
  <c r="A1688" i="6"/>
  <c r="D1687" i="6"/>
  <c r="B1687" i="6"/>
  <c r="A1687" i="6"/>
  <c r="D1686" i="6"/>
  <c r="B1686" i="6"/>
  <c r="A1686" i="6"/>
  <c r="D1685" i="6"/>
  <c r="B1685" i="6"/>
  <c r="A1685" i="6"/>
  <c r="D1684" i="6"/>
  <c r="B1684" i="6"/>
  <c r="A1684" i="6"/>
  <c r="D1683" i="6"/>
  <c r="B1683" i="6"/>
  <c r="A1683" i="6"/>
  <c r="D1682" i="6"/>
  <c r="B1682" i="6"/>
  <c r="A1682" i="6"/>
  <c r="D1681" i="6"/>
  <c r="B1681" i="6"/>
  <c r="A1681" i="6"/>
  <c r="D1680" i="6"/>
  <c r="B1680" i="6"/>
  <c r="A1680" i="6"/>
  <c r="D1679" i="6"/>
  <c r="B1679" i="6"/>
  <c r="A1679" i="6"/>
  <c r="D1678" i="6"/>
  <c r="B1678" i="6"/>
  <c r="A1678" i="6"/>
  <c r="D1677" i="6"/>
  <c r="B1677" i="6"/>
  <c r="A1677" i="6"/>
  <c r="D1676" i="6"/>
  <c r="B1676" i="6"/>
  <c r="A1676" i="6"/>
  <c r="D1675" i="6"/>
  <c r="B1675" i="6"/>
  <c r="A1675" i="6"/>
  <c r="D1674" i="6"/>
  <c r="B1674" i="6"/>
  <c r="A1674" i="6"/>
  <c r="D1673" i="6"/>
  <c r="B1673" i="6"/>
  <c r="A1673" i="6"/>
  <c r="D1672" i="6"/>
  <c r="B1672" i="6"/>
  <c r="A1672" i="6"/>
  <c r="D1671" i="6"/>
  <c r="B1671" i="6"/>
  <c r="A1671" i="6"/>
  <c r="D1670" i="6"/>
  <c r="B1670" i="6"/>
  <c r="A1670" i="6"/>
  <c r="D1669" i="6"/>
  <c r="B1669" i="6"/>
  <c r="A1669" i="6"/>
  <c r="D1668" i="6"/>
  <c r="B1668" i="6"/>
  <c r="A1668" i="6"/>
  <c r="D1667" i="6"/>
  <c r="B1667" i="6"/>
  <c r="A1667" i="6"/>
  <c r="D1666" i="6"/>
  <c r="B1666" i="6"/>
  <c r="A1666" i="6"/>
  <c r="D1665" i="6"/>
  <c r="B1665" i="6"/>
  <c r="A1665" i="6"/>
  <c r="D1664" i="6"/>
  <c r="B1664" i="6"/>
  <c r="A1664" i="6"/>
  <c r="D1663" i="6"/>
  <c r="B1663" i="6"/>
  <c r="A1663" i="6"/>
  <c r="D1662" i="6"/>
  <c r="B1662" i="6"/>
  <c r="A1662" i="6"/>
  <c r="D1661" i="6"/>
  <c r="B1661" i="6"/>
  <c r="A1661" i="6"/>
  <c r="D1660" i="6"/>
  <c r="B1660" i="6"/>
  <c r="A1660" i="6"/>
  <c r="D1659" i="6"/>
  <c r="B1659" i="6"/>
  <c r="A1659" i="6"/>
  <c r="D1658" i="6"/>
  <c r="B1658" i="6"/>
  <c r="A1658" i="6"/>
  <c r="D1657" i="6"/>
  <c r="B1657" i="6"/>
  <c r="A1657" i="6"/>
  <c r="D1656" i="6"/>
  <c r="B1656" i="6"/>
  <c r="A1656" i="6"/>
  <c r="D1655" i="6"/>
  <c r="B1655" i="6"/>
  <c r="A1655" i="6"/>
  <c r="D1654" i="6"/>
  <c r="B1654" i="6"/>
  <c r="A1654" i="6"/>
  <c r="D1653" i="6"/>
  <c r="B1653" i="6"/>
  <c r="A1653" i="6"/>
  <c r="D1652" i="6"/>
  <c r="B1652" i="6"/>
  <c r="A1652" i="6"/>
  <c r="D1651" i="6"/>
  <c r="B1651" i="6"/>
  <c r="A1651" i="6"/>
  <c r="D1650" i="6"/>
  <c r="B1650" i="6"/>
  <c r="A1650" i="6"/>
  <c r="D1649" i="6"/>
  <c r="B1649" i="6"/>
  <c r="A1649" i="6"/>
  <c r="D1648" i="6"/>
  <c r="B1648" i="6"/>
  <c r="A1648" i="6"/>
  <c r="D1647" i="6"/>
  <c r="B1647" i="6"/>
  <c r="A1647" i="6"/>
  <c r="D1646" i="6"/>
  <c r="B1646" i="6"/>
  <c r="A1646" i="6"/>
  <c r="D1645" i="6"/>
  <c r="B1645" i="6"/>
  <c r="A1645" i="6"/>
  <c r="D1644" i="6"/>
  <c r="B1644" i="6"/>
  <c r="A1644" i="6"/>
  <c r="D1643" i="6"/>
  <c r="B1643" i="6"/>
  <c r="A1643" i="6"/>
  <c r="D1642" i="6"/>
  <c r="B1642" i="6"/>
  <c r="A1642" i="6"/>
  <c r="D1641" i="6"/>
  <c r="B1641" i="6"/>
  <c r="A1641" i="6"/>
  <c r="D1640" i="6"/>
  <c r="B1640" i="6"/>
  <c r="A1640" i="6"/>
  <c r="D1639" i="6"/>
  <c r="B1639" i="6"/>
  <c r="A1639" i="6"/>
  <c r="D1638" i="6"/>
  <c r="B1638" i="6"/>
  <c r="A1638" i="6"/>
  <c r="D1637" i="6"/>
  <c r="B1637" i="6"/>
  <c r="A1637" i="6"/>
  <c r="D1636" i="6"/>
  <c r="B1636" i="6"/>
  <c r="A1636" i="6"/>
  <c r="D1635" i="6"/>
  <c r="B1635" i="6"/>
  <c r="A1635" i="6"/>
  <c r="D1634" i="6"/>
  <c r="B1634" i="6"/>
  <c r="A1634" i="6"/>
  <c r="D1633" i="6"/>
  <c r="B1633" i="6"/>
  <c r="A1633" i="6"/>
  <c r="D1632" i="6"/>
  <c r="B1632" i="6"/>
  <c r="A1632" i="6"/>
  <c r="D1631" i="6"/>
  <c r="B1631" i="6"/>
  <c r="A1631" i="6"/>
  <c r="D1630" i="6"/>
  <c r="B1630" i="6"/>
  <c r="A1630" i="6"/>
  <c r="D1629" i="6"/>
  <c r="B1629" i="6"/>
  <c r="A1629" i="6"/>
  <c r="D1628" i="6"/>
  <c r="B1628" i="6"/>
  <c r="A1628" i="6"/>
  <c r="D1627" i="6"/>
  <c r="B1627" i="6"/>
  <c r="A1627" i="6"/>
  <c r="D1626" i="6"/>
  <c r="B1626" i="6"/>
  <c r="A1626" i="6"/>
  <c r="D1625" i="6"/>
  <c r="B1625" i="6"/>
  <c r="A1625" i="6"/>
  <c r="D1624" i="6"/>
  <c r="B1624" i="6"/>
  <c r="A1624" i="6"/>
  <c r="D1623" i="6"/>
  <c r="B1623" i="6"/>
  <c r="A1623" i="6"/>
  <c r="D1622" i="6"/>
  <c r="B1622" i="6"/>
  <c r="A1622" i="6"/>
  <c r="D1621" i="6"/>
  <c r="B1621" i="6"/>
  <c r="A1621" i="6"/>
  <c r="D1620" i="6"/>
  <c r="B1620" i="6"/>
  <c r="A1620" i="6"/>
  <c r="D1619" i="6"/>
  <c r="B1619" i="6"/>
  <c r="A1619" i="6"/>
  <c r="D1618" i="6"/>
  <c r="B1618" i="6"/>
  <c r="A1618" i="6"/>
  <c r="D1617" i="6"/>
  <c r="B1617" i="6"/>
  <c r="A1617" i="6"/>
  <c r="D1616" i="6"/>
  <c r="B1616" i="6"/>
  <c r="A1616" i="6"/>
  <c r="D1615" i="6"/>
  <c r="B1615" i="6"/>
  <c r="A1615" i="6"/>
  <c r="D1614" i="6"/>
  <c r="B1614" i="6"/>
  <c r="A1614" i="6"/>
  <c r="D1613" i="6"/>
  <c r="B1613" i="6"/>
  <c r="A1613" i="6"/>
  <c r="D1612" i="6"/>
  <c r="B1612" i="6"/>
  <c r="A1612" i="6"/>
  <c r="D1611" i="6"/>
  <c r="B1611" i="6"/>
  <c r="A1611" i="6"/>
  <c r="D1610" i="6"/>
  <c r="B1610" i="6"/>
  <c r="A1610" i="6"/>
  <c r="D1609" i="6"/>
  <c r="B1609" i="6"/>
  <c r="A1609" i="6"/>
  <c r="D1608" i="6"/>
  <c r="B1608" i="6"/>
  <c r="A1608" i="6"/>
  <c r="D1607" i="6"/>
  <c r="B1607" i="6"/>
  <c r="A1607" i="6"/>
  <c r="D1606" i="6"/>
  <c r="B1606" i="6"/>
  <c r="A1606" i="6"/>
  <c r="D1605" i="6"/>
  <c r="B1605" i="6"/>
  <c r="A1605" i="6"/>
  <c r="D1604" i="6"/>
  <c r="B1604" i="6"/>
  <c r="A1604" i="6"/>
  <c r="D1603" i="6"/>
  <c r="B1603" i="6"/>
  <c r="A1603" i="6"/>
  <c r="D1602" i="6"/>
  <c r="B1602" i="6"/>
  <c r="A1602" i="6"/>
  <c r="D1601" i="6"/>
  <c r="B1601" i="6"/>
  <c r="A1601" i="6"/>
  <c r="D1600" i="6"/>
  <c r="B1600" i="6"/>
  <c r="A1600" i="6"/>
  <c r="D1599" i="6"/>
  <c r="B1599" i="6"/>
  <c r="A1599" i="6"/>
  <c r="D1598" i="6"/>
  <c r="B1598" i="6"/>
  <c r="A1598" i="6"/>
  <c r="D1597" i="6"/>
  <c r="B1597" i="6"/>
  <c r="A1597" i="6"/>
  <c r="D1596" i="6"/>
  <c r="B1596" i="6"/>
  <c r="A1596" i="6"/>
  <c r="D1595" i="6"/>
  <c r="B1595" i="6"/>
  <c r="A1595" i="6"/>
  <c r="D1594" i="6"/>
  <c r="B1594" i="6"/>
  <c r="A1594" i="6"/>
  <c r="D1593" i="6"/>
  <c r="B1593" i="6"/>
  <c r="A1593" i="6"/>
  <c r="D1592" i="6"/>
  <c r="B1592" i="6"/>
  <c r="A1592" i="6"/>
  <c r="D1591" i="6"/>
  <c r="B1591" i="6"/>
  <c r="A1591" i="6"/>
  <c r="D1590" i="6"/>
  <c r="B1590" i="6"/>
  <c r="A1590" i="6"/>
  <c r="D1589" i="6"/>
  <c r="B1589" i="6"/>
  <c r="A1589" i="6"/>
  <c r="D1588" i="6"/>
  <c r="B1588" i="6"/>
  <c r="A1588" i="6"/>
  <c r="D1587" i="6"/>
  <c r="B1587" i="6"/>
  <c r="A1587" i="6"/>
  <c r="D1586" i="6"/>
  <c r="B1586" i="6"/>
  <c r="A1586" i="6"/>
  <c r="D1585" i="6"/>
  <c r="B1585" i="6"/>
  <c r="A1585" i="6"/>
  <c r="D1584" i="6"/>
  <c r="B1584" i="6"/>
  <c r="A1584" i="6"/>
  <c r="D1583" i="6"/>
  <c r="B1583" i="6"/>
  <c r="A1583" i="6"/>
  <c r="D1582" i="6"/>
  <c r="B1582" i="6"/>
  <c r="A1582" i="6"/>
  <c r="D1581" i="6"/>
  <c r="B1581" i="6"/>
  <c r="A1581" i="6"/>
  <c r="D1580" i="6"/>
  <c r="B1580" i="6"/>
  <c r="A1580" i="6"/>
  <c r="D1579" i="6"/>
  <c r="B1579" i="6"/>
  <c r="A1579" i="6"/>
  <c r="D1578" i="6"/>
  <c r="B1578" i="6"/>
  <c r="A1578" i="6"/>
  <c r="D1577" i="6"/>
  <c r="B1577" i="6"/>
  <c r="A1577" i="6"/>
  <c r="D1576" i="6"/>
  <c r="B1576" i="6"/>
  <c r="A1576" i="6"/>
  <c r="D1575" i="6"/>
  <c r="B1575" i="6"/>
  <c r="A1575" i="6"/>
  <c r="D1574" i="6"/>
  <c r="B1574" i="6"/>
  <c r="A1574" i="6"/>
  <c r="D1573" i="6"/>
  <c r="B1573" i="6"/>
  <c r="A1573" i="6"/>
  <c r="D1572" i="6"/>
  <c r="B1572" i="6"/>
  <c r="A1572" i="6"/>
  <c r="D1571" i="6"/>
  <c r="B1571" i="6"/>
  <c r="A1571" i="6"/>
  <c r="D1570" i="6"/>
  <c r="B1570" i="6"/>
  <c r="A1570" i="6"/>
  <c r="D1569" i="6"/>
  <c r="B1569" i="6"/>
  <c r="A1569" i="6"/>
  <c r="D1568" i="6"/>
  <c r="B1568" i="6"/>
  <c r="A1568" i="6"/>
  <c r="D1567" i="6"/>
  <c r="B1567" i="6"/>
  <c r="A1567" i="6"/>
  <c r="D1566" i="6"/>
  <c r="B1566" i="6"/>
  <c r="A1566" i="6"/>
  <c r="D1565" i="6"/>
  <c r="B1565" i="6"/>
  <c r="A1565" i="6"/>
  <c r="D1564" i="6"/>
  <c r="B1564" i="6"/>
  <c r="A1564" i="6"/>
  <c r="D1563" i="6"/>
  <c r="B1563" i="6"/>
  <c r="A1563" i="6"/>
  <c r="D1562" i="6"/>
  <c r="B1562" i="6"/>
  <c r="A1562" i="6"/>
  <c r="D1561" i="6"/>
  <c r="B1561" i="6"/>
  <c r="A1561" i="6"/>
  <c r="D1560" i="6"/>
  <c r="B1560" i="6"/>
  <c r="A1560" i="6"/>
  <c r="D1559" i="6"/>
  <c r="B1559" i="6"/>
  <c r="A1559" i="6"/>
  <c r="D1558" i="6"/>
  <c r="B1558" i="6"/>
  <c r="A1558" i="6"/>
  <c r="D1557" i="6"/>
  <c r="B1557" i="6"/>
  <c r="A1557" i="6"/>
  <c r="D1556" i="6"/>
  <c r="B1556" i="6"/>
  <c r="A1556" i="6"/>
  <c r="D1555" i="6"/>
  <c r="B1555" i="6"/>
  <c r="A1555" i="6"/>
  <c r="D1554" i="6"/>
  <c r="B1554" i="6"/>
  <c r="A1554" i="6"/>
  <c r="D1553" i="6"/>
  <c r="B1553" i="6"/>
  <c r="A1553" i="6"/>
  <c r="D1552" i="6"/>
  <c r="B1552" i="6"/>
  <c r="A1552" i="6"/>
  <c r="D1551" i="6"/>
  <c r="B1551" i="6"/>
  <c r="A1551" i="6"/>
  <c r="D1550" i="6"/>
  <c r="B1550" i="6"/>
  <c r="A1550" i="6"/>
  <c r="D1549" i="6"/>
  <c r="B1549" i="6"/>
  <c r="A1549" i="6"/>
  <c r="D1548" i="6"/>
  <c r="B1548" i="6"/>
  <c r="A1548" i="6"/>
  <c r="D1547" i="6"/>
  <c r="B1547" i="6"/>
  <c r="A1547" i="6"/>
  <c r="D1546" i="6"/>
  <c r="B1546" i="6"/>
  <c r="A1546" i="6"/>
  <c r="D1545" i="6"/>
  <c r="B1545" i="6"/>
  <c r="A1545" i="6"/>
  <c r="D1544" i="6"/>
  <c r="B1544" i="6"/>
  <c r="A1544" i="6"/>
  <c r="D1543" i="6"/>
  <c r="B1543" i="6"/>
  <c r="A1543" i="6"/>
  <c r="D1542" i="6"/>
  <c r="B1542" i="6"/>
  <c r="A1542" i="6"/>
  <c r="D1541" i="6"/>
  <c r="B1541" i="6"/>
  <c r="A1541" i="6"/>
  <c r="D1540" i="6"/>
  <c r="B1540" i="6"/>
  <c r="A1540" i="6"/>
  <c r="D1539" i="6"/>
  <c r="B1539" i="6"/>
  <c r="A1539" i="6"/>
  <c r="D1538" i="6"/>
  <c r="B1538" i="6"/>
  <c r="A1538" i="6"/>
  <c r="D1537" i="6"/>
  <c r="B1537" i="6"/>
  <c r="A1537" i="6"/>
  <c r="D1536" i="6"/>
  <c r="B1536" i="6"/>
  <c r="A1536" i="6"/>
  <c r="D1535" i="6"/>
  <c r="B1535" i="6"/>
  <c r="A1535" i="6"/>
  <c r="D1534" i="6"/>
  <c r="B1534" i="6"/>
  <c r="A1534" i="6"/>
  <c r="D1533" i="6"/>
  <c r="B1533" i="6"/>
  <c r="A1533" i="6"/>
  <c r="D1532" i="6"/>
  <c r="B1532" i="6"/>
  <c r="A1532" i="6"/>
  <c r="D1531" i="6"/>
  <c r="B1531" i="6"/>
  <c r="A1531" i="6"/>
  <c r="D1530" i="6"/>
  <c r="B1530" i="6"/>
  <c r="A1530" i="6"/>
  <c r="D1529" i="6"/>
  <c r="B1529" i="6"/>
  <c r="A1529" i="6"/>
  <c r="D1528" i="6"/>
  <c r="B1528" i="6"/>
  <c r="A1528" i="6"/>
  <c r="D1527" i="6"/>
  <c r="B1527" i="6"/>
  <c r="A1527" i="6"/>
  <c r="D1526" i="6"/>
  <c r="B1526" i="6"/>
  <c r="A1526" i="6"/>
  <c r="D1525" i="6"/>
  <c r="B1525" i="6"/>
  <c r="A1525" i="6"/>
  <c r="D1524" i="6"/>
  <c r="B1524" i="6"/>
  <c r="A1524" i="6"/>
  <c r="D1523" i="6"/>
  <c r="B1523" i="6"/>
  <c r="A1523" i="6"/>
  <c r="D1522" i="6"/>
  <c r="B1522" i="6"/>
  <c r="A1522" i="6"/>
  <c r="D1521" i="6"/>
  <c r="B1521" i="6"/>
  <c r="A1521" i="6"/>
  <c r="D1520" i="6"/>
  <c r="B1520" i="6"/>
  <c r="A1520" i="6"/>
  <c r="D1519" i="6"/>
  <c r="B1519" i="6"/>
  <c r="A1519" i="6"/>
  <c r="D1518" i="6"/>
  <c r="B1518" i="6"/>
  <c r="A1518" i="6"/>
  <c r="D1517" i="6"/>
  <c r="B1517" i="6"/>
  <c r="A1517" i="6"/>
  <c r="D1516" i="6"/>
  <c r="B1516" i="6"/>
  <c r="A1516" i="6"/>
  <c r="D1515" i="6"/>
  <c r="B1515" i="6"/>
  <c r="A1515" i="6"/>
  <c r="D1514" i="6"/>
  <c r="B1514" i="6"/>
  <c r="A1514" i="6"/>
  <c r="D1513" i="6"/>
  <c r="B1513" i="6"/>
  <c r="A1513" i="6"/>
  <c r="D1512" i="6"/>
  <c r="B1512" i="6"/>
  <c r="A1512" i="6"/>
  <c r="D1511" i="6"/>
  <c r="B1511" i="6"/>
  <c r="A1511" i="6"/>
  <c r="D1510" i="6"/>
  <c r="B1510" i="6"/>
  <c r="A1510" i="6"/>
  <c r="D1509" i="6"/>
  <c r="B1509" i="6"/>
  <c r="A1509" i="6"/>
  <c r="D1508" i="6"/>
  <c r="B1508" i="6"/>
  <c r="A1508" i="6"/>
  <c r="D1507" i="6"/>
  <c r="B1507" i="6"/>
  <c r="A1507" i="6"/>
  <c r="D1506" i="6"/>
  <c r="B1506" i="6"/>
  <c r="A1506" i="6"/>
  <c r="D1505" i="6"/>
  <c r="B1505" i="6"/>
  <c r="A1505" i="6"/>
  <c r="D1504" i="6"/>
  <c r="B1504" i="6"/>
  <c r="A1504" i="6"/>
  <c r="D1503" i="6"/>
  <c r="B1503" i="6"/>
  <c r="A1503" i="6"/>
  <c r="D1502" i="6"/>
  <c r="B1502" i="6"/>
  <c r="A1502" i="6"/>
  <c r="D1501" i="6"/>
  <c r="B1501" i="6"/>
  <c r="A1501" i="6"/>
  <c r="D1500" i="6"/>
  <c r="B1500" i="6"/>
  <c r="A1500" i="6"/>
  <c r="D1499" i="6"/>
  <c r="B1499" i="6"/>
  <c r="A1499" i="6"/>
  <c r="D1498" i="6"/>
  <c r="B1498" i="6"/>
  <c r="A1498" i="6"/>
  <c r="D1497" i="6"/>
  <c r="B1497" i="6"/>
  <c r="A1497" i="6"/>
  <c r="D1496" i="6"/>
  <c r="B1496" i="6"/>
  <c r="A1496" i="6"/>
  <c r="D1495" i="6"/>
  <c r="B1495" i="6"/>
  <c r="A1495" i="6"/>
  <c r="D1494" i="6"/>
  <c r="B1494" i="6"/>
  <c r="A1494" i="6"/>
  <c r="D1493" i="6"/>
  <c r="B1493" i="6"/>
  <c r="A1493" i="6"/>
  <c r="D1492" i="6"/>
  <c r="B1492" i="6"/>
  <c r="A1492" i="6"/>
  <c r="D1491" i="6"/>
  <c r="B1491" i="6"/>
  <c r="A1491" i="6"/>
  <c r="D1490" i="6"/>
  <c r="B1490" i="6"/>
  <c r="A1490" i="6"/>
  <c r="D1489" i="6"/>
  <c r="B1489" i="6"/>
  <c r="A1489" i="6"/>
  <c r="D1488" i="6"/>
  <c r="B1488" i="6"/>
  <c r="A1488" i="6"/>
  <c r="D1487" i="6"/>
  <c r="B1487" i="6"/>
  <c r="A1487" i="6"/>
  <c r="D1486" i="6"/>
  <c r="B1486" i="6"/>
  <c r="A1486" i="6"/>
  <c r="D1485" i="6"/>
  <c r="B1485" i="6"/>
  <c r="A1485" i="6"/>
  <c r="D1484" i="6"/>
  <c r="B1484" i="6"/>
  <c r="A1484" i="6"/>
  <c r="D1483" i="6"/>
  <c r="B1483" i="6"/>
  <c r="A1483" i="6"/>
  <c r="D1482" i="6"/>
  <c r="B1482" i="6"/>
  <c r="A1482" i="6"/>
  <c r="D1481" i="6"/>
  <c r="B1481" i="6"/>
  <c r="A1481" i="6"/>
  <c r="D1480" i="6"/>
  <c r="B1480" i="6"/>
  <c r="A1480" i="6"/>
  <c r="D1479" i="6"/>
  <c r="B1479" i="6"/>
  <c r="A1479" i="6"/>
  <c r="D1478" i="6"/>
  <c r="B1478" i="6"/>
  <c r="A1478" i="6"/>
  <c r="D1477" i="6"/>
  <c r="B1477" i="6"/>
  <c r="A1477" i="6"/>
  <c r="D1476" i="6"/>
  <c r="B1476" i="6"/>
  <c r="A1476" i="6"/>
  <c r="D1475" i="6"/>
  <c r="B1475" i="6"/>
  <c r="A1475" i="6"/>
  <c r="D1474" i="6"/>
  <c r="B1474" i="6"/>
  <c r="A1474" i="6"/>
  <c r="D1473" i="6"/>
  <c r="B1473" i="6"/>
  <c r="A1473" i="6"/>
  <c r="D1472" i="6"/>
  <c r="B1472" i="6"/>
  <c r="A1472" i="6"/>
  <c r="D1471" i="6"/>
  <c r="B1471" i="6"/>
  <c r="A1471" i="6"/>
  <c r="D1470" i="6"/>
  <c r="B1470" i="6"/>
  <c r="A1470" i="6"/>
  <c r="D1469" i="6"/>
  <c r="B1469" i="6"/>
  <c r="A1469" i="6"/>
  <c r="D1468" i="6"/>
  <c r="B1468" i="6"/>
  <c r="A1468" i="6"/>
  <c r="D1467" i="6"/>
  <c r="B1467" i="6"/>
  <c r="A1467" i="6"/>
  <c r="D1466" i="6"/>
  <c r="B1466" i="6"/>
  <c r="A1466" i="6"/>
  <c r="D1465" i="6"/>
  <c r="B1465" i="6"/>
  <c r="A1465" i="6"/>
  <c r="D1464" i="6"/>
  <c r="B1464" i="6"/>
  <c r="A1464" i="6"/>
  <c r="D1463" i="6"/>
  <c r="B1463" i="6"/>
  <c r="A1463" i="6"/>
  <c r="D1462" i="6"/>
  <c r="B1462" i="6"/>
  <c r="A1462" i="6"/>
  <c r="D1461" i="6"/>
  <c r="B1461" i="6"/>
  <c r="A1461" i="6"/>
  <c r="D1460" i="6"/>
  <c r="B1460" i="6"/>
  <c r="A1460" i="6"/>
  <c r="D1459" i="6"/>
  <c r="B1459" i="6"/>
  <c r="A1459" i="6"/>
  <c r="D1458" i="6"/>
  <c r="B1458" i="6"/>
  <c r="A1458" i="6"/>
  <c r="D1457" i="6"/>
  <c r="B1457" i="6"/>
  <c r="A1457" i="6"/>
  <c r="D1456" i="6"/>
  <c r="B1456" i="6"/>
  <c r="A1456" i="6"/>
  <c r="D1455" i="6"/>
  <c r="B1455" i="6"/>
  <c r="A1455" i="6"/>
  <c r="D1454" i="6"/>
  <c r="B1454" i="6"/>
  <c r="A1454" i="6"/>
  <c r="D1453" i="6"/>
  <c r="B1453" i="6"/>
  <c r="A1453" i="6"/>
  <c r="D1452" i="6"/>
  <c r="B1452" i="6"/>
  <c r="A1452" i="6"/>
  <c r="D1451" i="6"/>
  <c r="B1451" i="6"/>
  <c r="A1451" i="6"/>
  <c r="D1450" i="6"/>
  <c r="B1450" i="6"/>
  <c r="A1450" i="6"/>
  <c r="D1449" i="6"/>
  <c r="B1449" i="6"/>
  <c r="A1449" i="6"/>
  <c r="D1448" i="6"/>
  <c r="B1448" i="6"/>
  <c r="A1448" i="6"/>
  <c r="D1447" i="6"/>
  <c r="B1447" i="6"/>
  <c r="A1447" i="6"/>
  <c r="D1446" i="6"/>
  <c r="B1446" i="6"/>
  <c r="A1446" i="6"/>
  <c r="D1445" i="6"/>
  <c r="B1445" i="6"/>
  <c r="A1445" i="6"/>
  <c r="D1444" i="6"/>
  <c r="B1444" i="6"/>
  <c r="A1444" i="6"/>
  <c r="D1443" i="6"/>
  <c r="B1443" i="6"/>
  <c r="A1443" i="6"/>
  <c r="D1442" i="6"/>
  <c r="B1442" i="6"/>
  <c r="A1442" i="6"/>
  <c r="D1441" i="6"/>
  <c r="B1441" i="6"/>
  <c r="A1441" i="6"/>
  <c r="D1440" i="6"/>
  <c r="B1440" i="6"/>
  <c r="A1440" i="6"/>
  <c r="D1439" i="6"/>
  <c r="B1439" i="6"/>
  <c r="A1439" i="6"/>
  <c r="D1438" i="6"/>
  <c r="B1438" i="6"/>
  <c r="A1438" i="6"/>
  <c r="D1437" i="6"/>
  <c r="B1437" i="6"/>
  <c r="A1437" i="6"/>
  <c r="D1436" i="6"/>
  <c r="B1436" i="6"/>
  <c r="A1436" i="6"/>
  <c r="D1435" i="6"/>
  <c r="B1435" i="6"/>
  <c r="A1435" i="6"/>
  <c r="D1434" i="6"/>
  <c r="B1434" i="6"/>
  <c r="A1434" i="6"/>
  <c r="D1433" i="6"/>
  <c r="B1433" i="6"/>
  <c r="A1433" i="6"/>
  <c r="D1432" i="6"/>
  <c r="B1432" i="6"/>
  <c r="A1432" i="6"/>
  <c r="D1431" i="6"/>
  <c r="B1431" i="6"/>
  <c r="A1431" i="6"/>
  <c r="D1430" i="6"/>
  <c r="B1430" i="6"/>
  <c r="A1430" i="6"/>
  <c r="D1429" i="6"/>
  <c r="B1429" i="6"/>
  <c r="A1429" i="6"/>
  <c r="D1428" i="6"/>
  <c r="B1428" i="6"/>
  <c r="A1428" i="6"/>
  <c r="D1427" i="6"/>
  <c r="B1427" i="6"/>
  <c r="A1427" i="6"/>
  <c r="D1426" i="6"/>
  <c r="B1426" i="6"/>
  <c r="A1426" i="6"/>
  <c r="D1425" i="6"/>
  <c r="B1425" i="6"/>
  <c r="A1425" i="6"/>
  <c r="D1424" i="6"/>
  <c r="B1424" i="6"/>
  <c r="A1424" i="6"/>
  <c r="D1423" i="6"/>
  <c r="B1423" i="6"/>
  <c r="A1423" i="6"/>
  <c r="D1422" i="6"/>
  <c r="B1422" i="6"/>
  <c r="A1422" i="6"/>
  <c r="D1421" i="6"/>
  <c r="B1421" i="6"/>
  <c r="A1421" i="6"/>
  <c r="D1420" i="6"/>
  <c r="B1420" i="6"/>
  <c r="A1420" i="6"/>
  <c r="D1419" i="6"/>
  <c r="B1419" i="6"/>
  <c r="A1419" i="6"/>
  <c r="D1418" i="6"/>
  <c r="B1418" i="6"/>
  <c r="A1418" i="6"/>
  <c r="D1417" i="6"/>
  <c r="B1417" i="6"/>
  <c r="A1417" i="6"/>
  <c r="D1416" i="6"/>
  <c r="B1416" i="6"/>
  <c r="A1416" i="6"/>
  <c r="D1415" i="6"/>
  <c r="B1415" i="6"/>
  <c r="A1415" i="6"/>
  <c r="D1414" i="6"/>
  <c r="B1414" i="6"/>
  <c r="A1414" i="6"/>
  <c r="D1413" i="6"/>
  <c r="B1413" i="6"/>
  <c r="A1413" i="6"/>
  <c r="D1412" i="6"/>
  <c r="B1412" i="6"/>
  <c r="A1412" i="6"/>
  <c r="D1411" i="6"/>
  <c r="B1411" i="6"/>
  <c r="A1411" i="6"/>
  <c r="D1410" i="6"/>
  <c r="B1410" i="6"/>
  <c r="A1410" i="6"/>
  <c r="D1409" i="6"/>
  <c r="B1409" i="6"/>
  <c r="A1409" i="6"/>
  <c r="D1408" i="6"/>
  <c r="B1408" i="6"/>
  <c r="A1408" i="6"/>
  <c r="D1407" i="6"/>
  <c r="B1407" i="6"/>
  <c r="A1407" i="6"/>
  <c r="D1406" i="6"/>
  <c r="B1406" i="6"/>
  <c r="A1406" i="6"/>
  <c r="D1405" i="6"/>
  <c r="B1405" i="6"/>
  <c r="A1405" i="6"/>
  <c r="D1404" i="6"/>
  <c r="B1404" i="6"/>
  <c r="A1404" i="6"/>
  <c r="D1403" i="6"/>
  <c r="B1403" i="6"/>
  <c r="A1403" i="6"/>
  <c r="D1402" i="6"/>
  <c r="B1402" i="6"/>
  <c r="A1402" i="6"/>
  <c r="D1401" i="6"/>
  <c r="B1401" i="6"/>
  <c r="A1401" i="6"/>
  <c r="D1400" i="6"/>
  <c r="B1400" i="6"/>
  <c r="A1400" i="6"/>
  <c r="D1399" i="6"/>
  <c r="B1399" i="6"/>
  <c r="A1399" i="6"/>
  <c r="D1398" i="6"/>
  <c r="B1398" i="6"/>
  <c r="A1398" i="6"/>
  <c r="D1397" i="6"/>
  <c r="B1397" i="6"/>
  <c r="A1397" i="6"/>
  <c r="D1396" i="6"/>
  <c r="B1396" i="6"/>
  <c r="A1396" i="6"/>
  <c r="D1395" i="6"/>
  <c r="B1395" i="6"/>
  <c r="A1395" i="6"/>
  <c r="D1394" i="6"/>
  <c r="B1394" i="6"/>
  <c r="A1394" i="6"/>
  <c r="D1393" i="6"/>
  <c r="B1393" i="6"/>
  <c r="A1393" i="6"/>
  <c r="D1392" i="6"/>
  <c r="B1392" i="6"/>
  <c r="A1392" i="6"/>
  <c r="D1391" i="6"/>
  <c r="B1391" i="6"/>
  <c r="A1391" i="6"/>
  <c r="D1390" i="6"/>
  <c r="B1390" i="6"/>
  <c r="A1390" i="6"/>
  <c r="D1389" i="6"/>
  <c r="B1389" i="6"/>
  <c r="A1389" i="6"/>
  <c r="D1388" i="6"/>
  <c r="B1388" i="6"/>
  <c r="A1388" i="6"/>
  <c r="D1387" i="6"/>
  <c r="B1387" i="6"/>
  <c r="A1387" i="6"/>
  <c r="D1386" i="6"/>
  <c r="B1386" i="6"/>
  <c r="A1386" i="6"/>
  <c r="D1385" i="6"/>
  <c r="B1385" i="6"/>
  <c r="A1385" i="6"/>
  <c r="D1384" i="6"/>
  <c r="B1384" i="6"/>
  <c r="A1384" i="6"/>
  <c r="D1383" i="6"/>
  <c r="B1383" i="6"/>
  <c r="A1383" i="6"/>
  <c r="D1382" i="6"/>
  <c r="B1382" i="6"/>
  <c r="A1382" i="6"/>
  <c r="D1381" i="6"/>
  <c r="B1381" i="6"/>
  <c r="A1381" i="6"/>
  <c r="D1380" i="6"/>
  <c r="B1380" i="6"/>
  <c r="A1380" i="6"/>
  <c r="D1379" i="6"/>
  <c r="B1379" i="6"/>
  <c r="A1379" i="6"/>
  <c r="D1378" i="6"/>
  <c r="B1378" i="6"/>
  <c r="A1378" i="6"/>
  <c r="D1377" i="6"/>
  <c r="B1377" i="6"/>
  <c r="A1377" i="6"/>
  <c r="D1376" i="6"/>
  <c r="B1376" i="6"/>
  <c r="A1376" i="6"/>
  <c r="D1375" i="6"/>
  <c r="B1375" i="6"/>
  <c r="A1375" i="6"/>
  <c r="D1374" i="6"/>
  <c r="B1374" i="6"/>
  <c r="A1374" i="6"/>
  <c r="D1373" i="6"/>
  <c r="B1373" i="6"/>
  <c r="A1373" i="6"/>
  <c r="D1372" i="6"/>
  <c r="B1372" i="6"/>
  <c r="A1372" i="6"/>
  <c r="D1371" i="6"/>
  <c r="B1371" i="6"/>
  <c r="A1371" i="6"/>
  <c r="D1370" i="6"/>
  <c r="B1370" i="6"/>
  <c r="A1370" i="6"/>
  <c r="D1369" i="6"/>
  <c r="B1369" i="6"/>
  <c r="A1369" i="6"/>
  <c r="D1368" i="6"/>
  <c r="B1368" i="6"/>
  <c r="A1368" i="6"/>
  <c r="D1367" i="6"/>
  <c r="B1367" i="6"/>
  <c r="A1367" i="6"/>
  <c r="D1366" i="6"/>
  <c r="B1366" i="6"/>
  <c r="A1366" i="6"/>
  <c r="D1365" i="6"/>
  <c r="B1365" i="6"/>
  <c r="A1365" i="6"/>
  <c r="D1364" i="6"/>
  <c r="B1364" i="6"/>
  <c r="A1364" i="6"/>
  <c r="D1363" i="6"/>
  <c r="B1363" i="6"/>
  <c r="A1363" i="6"/>
  <c r="D1362" i="6"/>
  <c r="B1362" i="6"/>
  <c r="A1362" i="6"/>
  <c r="D1361" i="6"/>
  <c r="B1361" i="6"/>
  <c r="A1361" i="6"/>
  <c r="D1360" i="6"/>
  <c r="B1360" i="6"/>
  <c r="A1360" i="6"/>
  <c r="D1359" i="6"/>
  <c r="B1359" i="6"/>
  <c r="A1359" i="6"/>
  <c r="D1358" i="6"/>
  <c r="B1358" i="6"/>
  <c r="A1358" i="6"/>
  <c r="D1357" i="6"/>
  <c r="B1357" i="6"/>
  <c r="A1357" i="6"/>
  <c r="D1356" i="6"/>
  <c r="B1356" i="6"/>
  <c r="A1356" i="6"/>
  <c r="D1355" i="6"/>
  <c r="B1355" i="6"/>
  <c r="A1355" i="6"/>
  <c r="D1354" i="6"/>
  <c r="B1354" i="6"/>
  <c r="A1354" i="6"/>
  <c r="D1353" i="6"/>
  <c r="B1353" i="6"/>
  <c r="A1353" i="6"/>
  <c r="D1352" i="6"/>
  <c r="B1352" i="6"/>
  <c r="A1352" i="6"/>
  <c r="D1351" i="6"/>
  <c r="B1351" i="6"/>
  <c r="A1351" i="6"/>
  <c r="D1350" i="6"/>
  <c r="B1350" i="6"/>
  <c r="A1350" i="6"/>
  <c r="D1349" i="6"/>
  <c r="B1349" i="6"/>
  <c r="A1349" i="6"/>
  <c r="D1348" i="6"/>
  <c r="B1348" i="6"/>
  <c r="A1348" i="6"/>
  <c r="D1347" i="6"/>
  <c r="B1347" i="6"/>
  <c r="A1347" i="6"/>
  <c r="D1346" i="6"/>
  <c r="B1346" i="6"/>
  <c r="A1346" i="6"/>
  <c r="D1345" i="6"/>
  <c r="B1345" i="6"/>
  <c r="A1345" i="6"/>
  <c r="D1344" i="6"/>
  <c r="B1344" i="6"/>
  <c r="A1344" i="6"/>
  <c r="D1343" i="6"/>
  <c r="B1343" i="6"/>
  <c r="A1343" i="6"/>
  <c r="D1342" i="6"/>
  <c r="B1342" i="6"/>
  <c r="A1342" i="6"/>
  <c r="D1341" i="6"/>
  <c r="B1341" i="6"/>
  <c r="A1341" i="6"/>
  <c r="D1340" i="6"/>
  <c r="B1340" i="6"/>
  <c r="A1340" i="6"/>
  <c r="D1339" i="6"/>
  <c r="B1339" i="6"/>
  <c r="A1339" i="6"/>
  <c r="D1338" i="6"/>
  <c r="B1338" i="6"/>
  <c r="A1338" i="6"/>
  <c r="D1337" i="6"/>
  <c r="B1337" i="6"/>
  <c r="A1337" i="6"/>
  <c r="D1336" i="6"/>
  <c r="B1336" i="6"/>
  <c r="A1336" i="6"/>
  <c r="D1335" i="6"/>
  <c r="B1335" i="6"/>
  <c r="A1335" i="6"/>
  <c r="D1334" i="6"/>
  <c r="B1334" i="6"/>
  <c r="A1334" i="6"/>
  <c r="D1333" i="6"/>
  <c r="B1333" i="6"/>
  <c r="A1333" i="6"/>
  <c r="D1332" i="6"/>
  <c r="B1332" i="6"/>
  <c r="A1332" i="6"/>
  <c r="D1331" i="6"/>
  <c r="B1331" i="6"/>
  <c r="A1331" i="6"/>
  <c r="D1330" i="6"/>
  <c r="B1330" i="6"/>
  <c r="A1330" i="6"/>
  <c r="D1329" i="6"/>
  <c r="B1329" i="6"/>
  <c r="A1329" i="6"/>
  <c r="D1328" i="6"/>
  <c r="B1328" i="6"/>
  <c r="A1328" i="6"/>
  <c r="D1327" i="6"/>
  <c r="B1327" i="6"/>
  <c r="A1327" i="6"/>
  <c r="D1326" i="6"/>
  <c r="B1326" i="6"/>
  <c r="A1326" i="6"/>
  <c r="D1325" i="6"/>
  <c r="B1325" i="6"/>
  <c r="A1325" i="6"/>
  <c r="D1324" i="6"/>
  <c r="B1324" i="6"/>
  <c r="A1324" i="6"/>
  <c r="D1323" i="6"/>
  <c r="B1323" i="6"/>
  <c r="A1323" i="6"/>
  <c r="D1322" i="6"/>
  <c r="B1322" i="6"/>
  <c r="A1322" i="6"/>
  <c r="D1321" i="6"/>
  <c r="B1321" i="6"/>
  <c r="A1321" i="6"/>
  <c r="D1320" i="6"/>
  <c r="B1320" i="6"/>
  <c r="A1320" i="6"/>
  <c r="D1319" i="6"/>
  <c r="B1319" i="6"/>
  <c r="A1319" i="6"/>
  <c r="D1318" i="6"/>
  <c r="B1318" i="6"/>
  <c r="A1318" i="6"/>
  <c r="D1317" i="6"/>
  <c r="B1317" i="6"/>
  <c r="A1317" i="6"/>
  <c r="D1316" i="6"/>
  <c r="B1316" i="6"/>
  <c r="A1316" i="6"/>
  <c r="D1315" i="6"/>
  <c r="B1315" i="6"/>
  <c r="A1315" i="6"/>
  <c r="D1314" i="6"/>
  <c r="B1314" i="6"/>
  <c r="A1314" i="6"/>
  <c r="D1313" i="6"/>
  <c r="B1313" i="6"/>
  <c r="A1313" i="6"/>
  <c r="D1312" i="6"/>
  <c r="B1312" i="6"/>
  <c r="A1312" i="6"/>
  <c r="D1311" i="6"/>
  <c r="B1311" i="6"/>
  <c r="A1311" i="6"/>
  <c r="D1310" i="6"/>
  <c r="B1310" i="6"/>
  <c r="A1310" i="6"/>
  <c r="D1309" i="6"/>
  <c r="B1309" i="6"/>
  <c r="A1309" i="6"/>
  <c r="D1308" i="6"/>
  <c r="B1308" i="6"/>
  <c r="A1308" i="6"/>
  <c r="D1307" i="6"/>
  <c r="B1307" i="6"/>
  <c r="A1307" i="6"/>
  <c r="D1306" i="6"/>
  <c r="B1306" i="6"/>
  <c r="A1306" i="6"/>
  <c r="D1305" i="6"/>
  <c r="B1305" i="6"/>
  <c r="A1305" i="6"/>
  <c r="D1304" i="6"/>
  <c r="B1304" i="6"/>
  <c r="A1304" i="6"/>
  <c r="D1303" i="6"/>
  <c r="B1303" i="6"/>
  <c r="A1303" i="6"/>
  <c r="D1302" i="6"/>
  <c r="B1302" i="6"/>
  <c r="A1302" i="6"/>
  <c r="D1301" i="6"/>
  <c r="B1301" i="6"/>
  <c r="A1301" i="6"/>
  <c r="D1300" i="6"/>
  <c r="B1300" i="6"/>
  <c r="A1300" i="6"/>
  <c r="D1299" i="6"/>
  <c r="B1299" i="6"/>
  <c r="A1299" i="6"/>
  <c r="D1298" i="6"/>
  <c r="B1298" i="6"/>
  <c r="A1298" i="6"/>
  <c r="D1297" i="6"/>
  <c r="B1297" i="6"/>
  <c r="A1297" i="6"/>
  <c r="D1296" i="6"/>
  <c r="B1296" i="6"/>
  <c r="A1296" i="6"/>
  <c r="D1295" i="6"/>
  <c r="B1295" i="6"/>
  <c r="A1295" i="6"/>
  <c r="D1294" i="6"/>
  <c r="B1294" i="6"/>
  <c r="A1294" i="6"/>
  <c r="D1293" i="6"/>
  <c r="B1293" i="6"/>
  <c r="A1293" i="6"/>
  <c r="D1292" i="6"/>
  <c r="B1292" i="6"/>
  <c r="A1292" i="6"/>
  <c r="D1291" i="6"/>
  <c r="B1291" i="6"/>
  <c r="A1291" i="6"/>
  <c r="D1290" i="6"/>
  <c r="B1290" i="6"/>
  <c r="A1290" i="6"/>
  <c r="D1289" i="6"/>
  <c r="B1289" i="6"/>
  <c r="A1289" i="6"/>
  <c r="D1288" i="6"/>
  <c r="B1288" i="6"/>
  <c r="A1288" i="6"/>
  <c r="D1287" i="6"/>
  <c r="B1287" i="6"/>
  <c r="A1287" i="6"/>
  <c r="D1286" i="6"/>
  <c r="B1286" i="6"/>
  <c r="A1286" i="6"/>
  <c r="D1285" i="6"/>
  <c r="B1285" i="6"/>
  <c r="A1285" i="6"/>
  <c r="D1284" i="6"/>
  <c r="B1284" i="6"/>
  <c r="A1284" i="6"/>
  <c r="D1283" i="6"/>
  <c r="B1283" i="6"/>
  <c r="A1283" i="6"/>
  <c r="D1282" i="6"/>
  <c r="B1282" i="6"/>
  <c r="A1282" i="6"/>
  <c r="D1281" i="6"/>
  <c r="B1281" i="6"/>
  <c r="A1281" i="6"/>
  <c r="D1280" i="6"/>
  <c r="B1280" i="6"/>
  <c r="A1280" i="6"/>
  <c r="D1279" i="6"/>
  <c r="B1279" i="6"/>
  <c r="A1279" i="6"/>
  <c r="D1278" i="6"/>
  <c r="B1278" i="6"/>
  <c r="A1278" i="6"/>
  <c r="D1277" i="6"/>
  <c r="B1277" i="6"/>
  <c r="A1277" i="6"/>
  <c r="D1276" i="6"/>
  <c r="B1276" i="6"/>
  <c r="A1276" i="6"/>
  <c r="D1275" i="6"/>
  <c r="B1275" i="6"/>
  <c r="A1275" i="6"/>
  <c r="D1274" i="6"/>
  <c r="B1274" i="6"/>
  <c r="A1274" i="6"/>
  <c r="D1273" i="6"/>
  <c r="B1273" i="6"/>
  <c r="A1273" i="6"/>
  <c r="D1272" i="6"/>
  <c r="B1272" i="6"/>
  <c r="A1272" i="6"/>
  <c r="D1271" i="6"/>
  <c r="B1271" i="6"/>
  <c r="A1271" i="6"/>
  <c r="D1270" i="6"/>
  <c r="B1270" i="6"/>
  <c r="A1270" i="6"/>
  <c r="D1269" i="6"/>
  <c r="B1269" i="6"/>
  <c r="A1269" i="6"/>
  <c r="D1268" i="6"/>
  <c r="B1268" i="6"/>
  <c r="A1268" i="6"/>
  <c r="D1267" i="6"/>
  <c r="B1267" i="6"/>
  <c r="A1267" i="6"/>
  <c r="D1266" i="6"/>
  <c r="B1266" i="6"/>
  <c r="A1266" i="6"/>
  <c r="D1265" i="6"/>
  <c r="B1265" i="6"/>
  <c r="A1265" i="6"/>
  <c r="D1264" i="6"/>
  <c r="B1264" i="6"/>
  <c r="A1264" i="6"/>
  <c r="D1263" i="6"/>
  <c r="B1263" i="6"/>
  <c r="A1263" i="6"/>
  <c r="D1262" i="6"/>
  <c r="B1262" i="6"/>
  <c r="A1262" i="6"/>
  <c r="D1261" i="6"/>
  <c r="B1261" i="6"/>
  <c r="A1261" i="6"/>
  <c r="D1260" i="6"/>
  <c r="B1260" i="6"/>
  <c r="A1260" i="6"/>
  <c r="D1259" i="6"/>
  <c r="B1259" i="6"/>
  <c r="A1259" i="6"/>
  <c r="D1258" i="6"/>
  <c r="B1258" i="6"/>
  <c r="A1258" i="6"/>
  <c r="D1257" i="6"/>
  <c r="B1257" i="6"/>
  <c r="A1257" i="6"/>
  <c r="D1256" i="6"/>
  <c r="B1256" i="6"/>
  <c r="A1256" i="6"/>
  <c r="D1255" i="6"/>
  <c r="B1255" i="6"/>
  <c r="A1255" i="6"/>
  <c r="D1254" i="6"/>
  <c r="B1254" i="6"/>
  <c r="A1254" i="6"/>
  <c r="D1253" i="6"/>
  <c r="B1253" i="6"/>
  <c r="A1253" i="6"/>
  <c r="D1252" i="6"/>
  <c r="B1252" i="6"/>
  <c r="A1252" i="6"/>
  <c r="D1251" i="6"/>
  <c r="B1251" i="6"/>
  <c r="A1251" i="6"/>
  <c r="D1250" i="6"/>
  <c r="B1250" i="6"/>
  <c r="A1250" i="6"/>
  <c r="D1249" i="6"/>
  <c r="B1249" i="6"/>
  <c r="A1249" i="6"/>
  <c r="D1248" i="6"/>
  <c r="B1248" i="6"/>
  <c r="A1248" i="6"/>
  <c r="D1247" i="6"/>
  <c r="B1247" i="6"/>
  <c r="A1247" i="6"/>
  <c r="D1246" i="6"/>
  <c r="B1246" i="6"/>
  <c r="A1246" i="6"/>
  <c r="D1245" i="6"/>
  <c r="B1245" i="6"/>
  <c r="A1245" i="6"/>
  <c r="D1244" i="6"/>
  <c r="B1244" i="6"/>
  <c r="A1244" i="6"/>
  <c r="D1243" i="6"/>
  <c r="B1243" i="6"/>
  <c r="A1243" i="6"/>
  <c r="D1242" i="6"/>
  <c r="B1242" i="6"/>
  <c r="A1242" i="6"/>
  <c r="D1241" i="6"/>
  <c r="B1241" i="6"/>
  <c r="A1241" i="6"/>
  <c r="D1240" i="6"/>
  <c r="B1240" i="6"/>
  <c r="A1240" i="6"/>
  <c r="D1239" i="6"/>
  <c r="B1239" i="6"/>
  <c r="A1239" i="6"/>
  <c r="D1238" i="6"/>
  <c r="B1238" i="6"/>
  <c r="A1238" i="6"/>
  <c r="D1237" i="6"/>
  <c r="B1237" i="6"/>
  <c r="A1237" i="6"/>
  <c r="D1236" i="6"/>
  <c r="B1236" i="6"/>
  <c r="A1236" i="6"/>
  <c r="D1235" i="6"/>
  <c r="B1235" i="6"/>
  <c r="A1235" i="6"/>
  <c r="D1234" i="6"/>
  <c r="B1234" i="6"/>
  <c r="A1234" i="6"/>
  <c r="D1233" i="6"/>
  <c r="B1233" i="6"/>
  <c r="A1233" i="6"/>
  <c r="D1232" i="6"/>
  <c r="B1232" i="6"/>
  <c r="A1232" i="6"/>
  <c r="D1231" i="6"/>
  <c r="B1231" i="6"/>
  <c r="A1231" i="6"/>
  <c r="D1230" i="6"/>
  <c r="B1230" i="6"/>
  <c r="A1230" i="6"/>
  <c r="D1229" i="6"/>
  <c r="B1229" i="6"/>
  <c r="A1229" i="6"/>
  <c r="D1228" i="6"/>
  <c r="B1228" i="6"/>
  <c r="A1228" i="6"/>
  <c r="D1227" i="6"/>
  <c r="B1227" i="6"/>
  <c r="A1227" i="6"/>
  <c r="D1226" i="6"/>
  <c r="B1226" i="6"/>
  <c r="A1226" i="6"/>
  <c r="D1225" i="6"/>
  <c r="B1225" i="6"/>
  <c r="A1225" i="6"/>
  <c r="D1224" i="6"/>
  <c r="B1224" i="6"/>
  <c r="A1224" i="6"/>
  <c r="D1223" i="6"/>
  <c r="B1223" i="6"/>
  <c r="A1223" i="6"/>
  <c r="D1222" i="6"/>
  <c r="B1222" i="6"/>
  <c r="A1222" i="6"/>
  <c r="D1221" i="6"/>
  <c r="B1221" i="6"/>
  <c r="A1221" i="6"/>
  <c r="D1220" i="6"/>
  <c r="B1220" i="6"/>
  <c r="A1220" i="6"/>
  <c r="D1219" i="6"/>
  <c r="B1219" i="6"/>
  <c r="A1219" i="6"/>
  <c r="D1218" i="6"/>
  <c r="B1218" i="6"/>
  <c r="A1218" i="6"/>
  <c r="D1217" i="6"/>
  <c r="B1217" i="6"/>
  <c r="A1217" i="6"/>
  <c r="D1216" i="6"/>
  <c r="B1216" i="6"/>
  <c r="A1216" i="6"/>
  <c r="D1215" i="6"/>
  <c r="B1215" i="6"/>
  <c r="A1215" i="6"/>
  <c r="D1214" i="6"/>
  <c r="B1214" i="6"/>
  <c r="A1214" i="6"/>
  <c r="D1213" i="6"/>
  <c r="B1213" i="6"/>
  <c r="A1213" i="6"/>
  <c r="D1212" i="6"/>
  <c r="B1212" i="6"/>
  <c r="A1212" i="6"/>
  <c r="D1211" i="6"/>
  <c r="B1211" i="6"/>
  <c r="A1211" i="6"/>
  <c r="D1210" i="6"/>
  <c r="B1210" i="6"/>
  <c r="A1210" i="6"/>
  <c r="D1209" i="6"/>
  <c r="B1209" i="6"/>
  <c r="A1209" i="6"/>
  <c r="D1208" i="6"/>
  <c r="B1208" i="6"/>
  <c r="A1208" i="6"/>
  <c r="D1207" i="6"/>
  <c r="B1207" i="6"/>
  <c r="A1207" i="6"/>
  <c r="D1206" i="6"/>
  <c r="B1206" i="6"/>
  <c r="A1206" i="6"/>
  <c r="D1205" i="6"/>
  <c r="B1205" i="6"/>
  <c r="A1205" i="6"/>
  <c r="D1204" i="6"/>
  <c r="B1204" i="6"/>
  <c r="A1204" i="6"/>
  <c r="D1203" i="6"/>
  <c r="B1203" i="6"/>
  <c r="A1203" i="6"/>
  <c r="D1202" i="6"/>
  <c r="B1202" i="6"/>
  <c r="A1202" i="6"/>
  <c r="D1201" i="6"/>
  <c r="B1201" i="6"/>
  <c r="A1201" i="6"/>
  <c r="D1200" i="6"/>
  <c r="B1200" i="6"/>
  <c r="A1200" i="6"/>
  <c r="D1199" i="6"/>
  <c r="B1199" i="6"/>
  <c r="A1199" i="6"/>
  <c r="D1198" i="6"/>
  <c r="B1198" i="6"/>
  <c r="A1198" i="6"/>
  <c r="D1197" i="6"/>
  <c r="B1197" i="6"/>
  <c r="A1197" i="6"/>
  <c r="D1196" i="6"/>
  <c r="B1196" i="6"/>
  <c r="A1196" i="6"/>
  <c r="D1195" i="6"/>
  <c r="B1195" i="6"/>
  <c r="A1195" i="6"/>
  <c r="D1194" i="6"/>
  <c r="B1194" i="6"/>
  <c r="A1194" i="6"/>
  <c r="D1193" i="6"/>
  <c r="B1193" i="6"/>
  <c r="A1193" i="6"/>
  <c r="D1192" i="6"/>
  <c r="B1192" i="6"/>
  <c r="A1192" i="6"/>
  <c r="D1191" i="6"/>
  <c r="B1191" i="6"/>
  <c r="A1191" i="6"/>
  <c r="D1190" i="6"/>
  <c r="B1190" i="6"/>
  <c r="A1190" i="6"/>
  <c r="D1189" i="6"/>
  <c r="B1189" i="6"/>
  <c r="A1189" i="6"/>
  <c r="D1188" i="6"/>
  <c r="B1188" i="6"/>
  <c r="A1188" i="6"/>
  <c r="D1187" i="6"/>
  <c r="B1187" i="6"/>
  <c r="A1187" i="6"/>
  <c r="D1186" i="6"/>
  <c r="B1186" i="6"/>
  <c r="A1186" i="6"/>
  <c r="D1185" i="6"/>
  <c r="B1185" i="6"/>
  <c r="A1185" i="6"/>
  <c r="D1184" i="6"/>
  <c r="B1184" i="6"/>
  <c r="A1184" i="6"/>
  <c r="D1183" i="6"/>
  <c r="B1183" i="6"/>
  <c r="A1183" i="6"/>
  <c r="D1182" i="6"/>
  <c r="B1182" i="6"/>
  <c r="A1182" i="6"/>
  <c r="D1181" i="6"/>
  <c r="B1181" i="6"/>
  <c r="A1181" i="6"/>
  <c r="D1180" i="6"/>
  <c r="B1180" i="6"/>
  <c r="A1180" i="6"/>
  <c r="D1179" i="6"/>
  <c r="B1179" i="6"/>
  <c r="A1179" i="6"/>
  <c r="D1178" i="6"/>
  <c r="B1178" i="6"/>
  <c r="A1178" i="6"/>
  <c r="D1177" i="6"/>
  <c r="B1177" i="6"/>
  <c r="A1177" i="6"/>
  <c r="D1176" i="6"/>
  <c r="B1176" i="6"/>
  <c r="A1176" i="6"/>
  <c r="D1175" i="6"/>
  <c r="B1175" i="6"/>
  <c r="A1175" i="6"/>
  <c r="D1174" i="6"/>
  <c r="B1174" i="6"/>
  <c r="A1174" i="6"/>
  <c r="D1173" i="6"/>
  <c r="B1173" i="6"/>
  <c r="A1173" i="6"/>
  <c r="D1172" i="6"/>
  <c r="B1172" i="6"/>
  <c r="A1172" i="6"/>
  <c r="D1171" i="6"/>
  <c r="B1171" i="6"/>
  <c r="A1171" i="6"/>
  <c r="D1170" i="6"/>
  <c r="B1170" i="6"/>
  <c r="A1170" i="6"/>
  <c r="D1169" i="6"/>
  <c r="B1169" i="6"/>
  <c r="A1169" i="6"/>
  <c r="D1168" i="6"/>
  <c r="B1168" i="6"/>
  <c r="A1168" i="6"/>
  <c r="D1167" i="6"/>
  <c r="B1167" i="6"/>
  <c r="A1167" i="6"/>
  <c r="D1166" i="6"/>
  <c r="B1166" i="6"/>
  <c r="A1166" i="6"/>
  <c r="D1165" i="6"/>
  <c r="B1165" i="6"/>
  <c r="A1165" i="6"/>
  <c r="D1164" i="6"/>
  <c r="B1164" i="6"/>
  <c r="A1164" i="6"/>
  <c r="D1163" i="6"/>
  <c r="B1163" i="6"/>
  <c r="A1163" i="6"/>
  <c r="D1162" i="6"/>
  <c r="B1162" i="6"/>
  <c r="A1162" i="6"/>
  <c r="D1161" i="6"/>
  <c r="B1161" i="6"/>
  <c r="A1161" i="6"/>
  <c r="D1160" i="6"/>
  <c r="B1160" i="6"/>
  <c r="A1160" i="6"/>
  <c r="D1159" i="6"/>
  <c r="B1159" i="6"/>
  <c r="A1159" i="6"/>
  <c r="D1158" i="6"/>
  <c r="B1158" i="6"/>
  <c r="A1158" i="6"/>
  <c r="D1157" i="6"/>
  <c r="B1157" i="6"/>
  <c r="A1157" i="6"/>
  <c r="D1156" i="6"/>
  <c r="B1156" i="6"/>
  <c r="A1156" i="6"/>
  <c r="D1155" i="6"/>
  <c r="B1155" i="6"/>
  <c r="A1155" i="6"/>
  <c r="D1154" i="6"/>
  <c r="B1154" i="6"/>
  <c r="A1154" i="6"/>
  <c r="D1153" i="6"/>
  <c r="B1153" i="6"/>
  <c r="A1153" i="6"/>
  <c r="D1152" i="6"/>
  <c r="B1152" i="6"/>
  <c r="A1152" i="6"/>
  <c r="D1151" i="6"/>
  <c r="B1151" i="6"/>
  <c r="A1151" i="6"/>
  <c r="D1150" i="6"/>
  <c r="B1150" i="6"/>
  <c r="A1150" i="6"/>
  <c r="D1149" i="6"/>
  <c r="B1149" i="6"/>
  <c r="A1149" i="6"/>
  <c r="D1148" i="6"/>
  <c r="B1148" i="6"/>
  <c r="A1148" i="6"/>
  <c r="D1147" i="6"/>
  <c r="B1147" i="6"/>
  <c r="A1147" i="6"/>
  <c r="D1146" i="6"/>
  <c r="B1146" i="6"/>
  <c r="A1146" i="6"/>
  <c r="D1145" i="6"/>
  <c r="B1145" i="6"/>
  <c r="A1145" i="6"/>
  <c r="D1144" i="6"/>
  <c r="B1144" i="6"/>
  <c r="A1144" i="6"/>
  <c r="D1143" i="6"/>
  <c r="B1143" i="6"/>
  <c r="A1143" i="6"/>
  <c r="D1142" i="6"/>
  <c r="B1142" i="6"/>
  <c r="A1142" i="6"/>
  <c r="D1141" i="6"/>
  <c r="B1141" i="6"/>
  <c r="A1141" i="6"/>
  <c r="D1140" i="6"/>
  <c r="B1140" i="6"/>
  <c r="A1140" i="6"/>
  <c r="D1139" i="6"/>
  <c r="B1139" i="6"/>
  <c r="A1139" i="6"/>
  <c r="D1138" i="6"/>
  <c r="B1138" i="6"/>
  <c r="A1138" i="6"/>
  <c r="D1137" i="6"/>
  <c r="B1137" i="6"/>
  <c r="A1137" i="6"/>
  <c r="D1136" i="6"/>
  <c r="B1136" i="6"/>
  <c r="A1136" i="6"/>
  <c r="D1135" i="6"/>
  <c r="B1135" i="6"/>
  <c r="A1135" i="6"/>
  <c r="D1134" i="6"/>
  <c r="B1134" i="6"/>
  <c r="A1134" i="6"/>
  <c r="D1133" i="6"/>
  <c r="B1133" i="6"/>
  <c r="A1133" i="6"/>
  <c r="D1132" i="6"/>
  <c r="B1132" i="6"/>
  <c r="A1132" i="6"/>
  <c r="D1131" i="6"/>
  <c r="B1131" i="6"/>
  <c r="A1131" i="6"/>
  <c r="D1130" i="6"/>
  <c r="B1130" i="6"/>
  <c r="A1130" i="6"/>
  <c r="D1129" i="6"/>
  <c r="B1129" i="6"/>
  <c r="A1129" i="6"/>
  <c r="D1128" i="6"/>
  <c r="B1128" i="6"/>
  <c r="A1128" i="6"/>
  <c r="D1127" i="6"/>
  <c r="B1127" i="6"/>
  <c r="A1127" i="6"/>
  <c r="D1126" i="6"/>
  <c r="B1126" i="6"/>
  <c r="A1126" i="6"/>
  <c r="D1125" i="6"/>
  <c r="B1125" i="6"/>
  <c r="A1125" i="6"/>
  <c r="D1124" i="6"/>
  <c r="B1124" i="6"/>
  <c r="A1124" i="6"/>
  <c r="D1123" i="6"/>
  <c r="B1123" i="6"/>
  <c r="A1123" i="6"/>
  <c r="D1122" i="6"/>
  <c r="B1122" i="6"/>
  <c r="A1122" i="6"/>
  <c r="D1121" i="6"/>
  <c r="B1121" i="6"/>
  <c r="A1121" i="6"/>
  <c r="D1120" i="6"/>
  <c r="B1120" i="6"/>
  <c r="A1120" i="6"/>
  <c r="D1119" i="6"/>
  <c r="B1119" i="6"/>
  <c r="A1119" i="6"/>
  <c r="D1118" i="6"/>
  <c r="B1118" i="6"/>
  <c r="A1118" i="6"/>
  <c r="D1117" i="6"/>
  <c r="B1117" i="6"/>
  <c r="A1117" i="6"/>
  <c r="D1116" i="6"/>
  <c r="B1116" i="6"/>
  <c r="A1116" i="6"/>
  <c r="D1115" i="6"/>
  <c r="B1115" i="6"/>
  <c r="A1115" i="6"/>
  <c r="D1114" i="6"/>
  <c r="B1114" i="6"/>
  <c r="A1114" i="6"/>
  <c r="D1113" i="6"/>
  <c r="B1113" i="6"/>
  <c r="A1113" i="6"/>
  <c r="D1112" i="6"/>
  <c r="B1112" i="6"/>
  <c r="A1112" i="6"/>
  <c r="D1111" i="6"/>
  <c r="B1111" i="6"/>
  <c r="A1111" i="6"/>
  <c r="D1110" i="6"/>
  <c r="B1110" i="6"/>
  <c r="A1110" i="6"/>
  <c r="D1109" i="6"/>
  <c r="B1109" i="6"/>
  <c r="A1109" i="6"/>
  <c r="D1108" i="6"/>
  <c r="B1108" i="6"/>
  <c r="A1108" i="6"/>
  <c r="D1107" i="6"/>
  <c r="B1107" i="6"/>
  <c r="A1107" i="6"/>
  <c r="D1106" i="6"/>
  <c r="B1106" i="6"/>
  <c r="A1106" i="6"/>
  <c r="D1105" i="6"/>
  <c r="B1105" i="6"/>
  <c r="A1105" i="6"/>
  <c r="D1104" i="6"/>
  <c r="B1104" i="6"/>
  <c r="A1104" i="6"/>
  <c r="D1103" i="6"/>
  <c r="B1103" i="6"/>
  <c r="A1103" i="6"/>
  <c r="D1102" i="6"/>
  <c r="B1102" i="6"/>
  <c r="A1102" i="6"/>
  <c r="D1101" i="6"/>
  <c r="B1101" i="6"/>
  <c r="A1101" i="6"/>
  <c r="D1100" i="6"/>
  <c r="B1100" i="6"/>
  <c r="A1100" i="6"/>
  <c r="D1099" i="6"/>
  <c r="B1099" i="6"/>
  <c r="A1099" i="6"/>
  <c r="D1098" i="6"/>
  <c r="B1098" i="6"/>
  <c r="A1098" i="6"/>
  <c r="D1097" i="6"/>
  <c r="B1097" i="6"/>
  <c r="A1097" i="6"/>
  <c r="D1096" i="6"/>
  <c r="B1096" i="6"/>
  <c r="A1096" i="6"/>
  <c r="D1095" i="6"/>
  <c r="B1095" i="6"/>
  <c r="A1095" i="6"/>
  <c r="D1094" i="6"/>
  <c r="B1094" i="6"/>
  <c r="A1094" i="6"/>
  <c r="D1093" i="6"/>
  <c r="B1093" i="6"/>
  <c r="A1093" i="6"/>
  <c r="D1092" i="6"/>
  <c r="B1092" i="6"/>
  <c r="A1092" i="6"/>
  <c r="D1091" i="6"/>
  <c r="B1091" i="6"/>
  <c r="A1091" i="6"/>
  <c r="D1090" i="6"/>
  <c r="B1090" i="6"/>
  <c r="A1090" i="6"/>
  <c r="D1089" i="6"/>
  <c r="B1089" i="6"/>
  <c r="A1089" i="6"/>
  <c r="D1088" i="6"/>
  <c r="B1088" i="6"/>
  <c r="A1088" i="6"/>
  <c r="D1087" i="6"/>
  <c r="B1087" i="6"/>
  <c r="A1087" i="6"/>
  <c r="D1086" i="6"/>
  <c r="B1086" i="6"/>
  <c r="A1086" i="6"/>
  <c r="D1085" i="6"/>
  <c r="B1085" i="6"/>
  <c r="A1085" i="6"/>
  <c r="D1084" i="6"/>
  <c r="B1084" i="6"/>
  <c r="A1084" i="6"/>
  <c r="D1083" i="6"/>
  <c r="B1083" i="6"/>
  <c r="A1083" i="6"/>
  <c r="D1082" i="6"/>
  <c r="B1082" i="6"/>
  <c r="A1082" i="6"/>
  <c r="D1081" i="6"/>
  <c r="B1081" i="6"/>
  <c r="A1081" i="6"/>
  <c r="D1080" i="6"/>
  <c r="B1080" i="6"/>
  <c r="A1080" i="6"/>
  <c r="D1079" i="6"/>
  <c r="B1079" i="6"/>
  <c r="A1079" i="6"/>
  <c r="D1078" i="6"/>
  <c r="B1078" i="6"/>
  <c r="A1078" i="6"/>
  <c r="D1077" i="6"/>
  <c r="B1077" i="6"/>
  <c r="A1077" i="6"/>
  <c r="D1076" i="6"/>
  <c r="B1076" i="6"/>
  <c r="A1076" i="6"/>
  <c r="D1075" i="6"/>
  <c r="B1075" i="6"/>
  <c r="A1075" i="6"/>
  <c r="D1074" i="6"/>
  <c r="B1074" i="6"/>
  <c r="A1074" i="6"/>
  <c r="D1073" i="6"/>
  <c r="B1073" i="6"/>
  <c r="A1073" i="6"/>
  <c r="D1072" i="6"/>
  <c r="B1072" i="6"/>
  <c r="A1072" i="6"/>
  <c r="D1071" i="6"/>
  <c r="B1071" i="6"/>
  <c r="A1071" i="6"/>
  <c r="D1070" i="6"/>
  <c r="B1070" i="6"/>
  <c r="A1070" i="6"/>
  <c r="D1069" i="6"/>
  <c r="B1069" i="6"/>
  <c r="A1069" i="6"/>
  <c r="D1068" i="6"/>
  <c r="B1068" i="6"/>
  <c r="A1068" i="6"/>
  <c r="D1067" i="6"/>
  <c r="B1067" i="6"/>
  <c r="A1067" i="6"/>
  <c r="D1066" i="6"/>
  <c r="B1066" i="6"/>
  <c r="A1066" i="6"/>
  <c r="D1065" i="6"/>
  <c r="B1065" i="6"/>
  <c r="A1065" i="6"/>
  <c r="D1064" i="6"/>
  <c r="B1064" i="6"/>
  <c r="A1064" i="6"/>
  <c r="D1063" i="6"/>
  <c r="B1063" i="6"/>
  <c r="A1063" i="6"/>
  <c r="D1062" i="6"/>
  <c r="B1062" i="6"/>
  <c r="A1062" i="6"/>
  <c r="D1061" i="6"/>
  <c r="B1061" i="6"/>
  <c r="A1061" i="6"/>
  <c r="D1060" i="6"/>
  <c r="B1060" i="6"/>
  <c r="A1060" i="6"/>
  <c r="D1059" i="6"/>
  <c r="B1059" i="6"/>
  <c r="A1059" i="6"/>
  <c r="D1058" i="6"/>
  <c r="B1058" i="6"/>
  <c r="A1058" i="6"/>
  <c r="D1057" i="6"/>
  <c r="B1057" i="6"/>
  <c r="A1057" i="6"/>
  <c r="D1056" i="6"/>
  <c r="B1056" i="6"/>
  <c r="A1056" i="6"/>
  <c r="D1055" i="6"/>
  <c r="B1055" i="6"/>
  <c r="A1055" i="6"/>
  <c r="D1054" i="6"/>
  <c r="B1054" i="6"/>
  <c r="A1054" i="6"/>
  <c r="D1053" i="6"/>
  <c r="B1053" i="6"/>
  <c r="A1053" i="6"/>
  <c r="D1052" i="6"/>
  <c r="B1052" i="6"/>
  <c r="A1052" i="6"/>
  <c r="D1051" i="6"/>
  <c r="B1051" i="6"/>
  <c r="A1051" i="6"/>
  <c r="D1050" i="6"/>
  <c r="B1050" i="6"/>
  <c r="A1050" i="6"/>
  <c r="D1049" i="6"/>
  <c r="B1049" i="6"/>
  <c r="A1049" i="6"/>
  <c r="D1048" i="6"/>
  <c r="B1048" i="6"/>
  <c r="A1048" i="6"/>
  <c r="D1047" i="6"/>
  <c r="B1047" i="6"/>
  <c r="A1047" i="6"/>
  <c r="D1046" i="6"/>
  <c r="B1046" i="6"/>
  <c r="A1046" i="6"/>
  <c r="D1045" i="6"/>
  <c r="B1045" i="6"/>
  <c r="A1045" i="6"/>
  <c r="D1044" i="6"/>
  <c r="B1044" i="6"/>
  <c r="A1044" i="6"/>
  <c r="D1043" i="6"/>
  <c r="B1043" i="6"/>
  <c r="A1043" i="6"/>
  <c r="D1042" i="6"/>
  <c r="B1042" i="6"/>
  <c r="A1042" i="6"/>
  <c r="D1041" i="6"/>
  <c r="B1041" i="6"/>
  <c r="A1041" i="6"/>
  <c r="D1040" i="6"/>
  <c r="B1040" i="6"/>
  <c r="A1040" i="6"/>
  <c r="D1039" i="6"/>
  <c r="B1039" i="6"/>
  <c r="A1039" i="6"/>
  <c r="D1038" i="6"/>
  <c r="B1038" i="6"/>
  <c r="A1038" i="6"/>
  <c r="D1037" i="6"/>
  <c r="B1037" i="6"/>
  <c r="A1037" i="6"/>
  <c r="D1036" i="6"/>
  <c r="B1036" i="6"/>
  <c r="A1036" i="6"/>
  <c r="D1035" i="6"/>
  <c r="B1035" i="6"/>
  <c r="A1035" i="6"/>
  <c r="D1034" i="6"/>
  <c r="B1034" i="6"/>
  <c r="A1034" i="6"/>
  <c r="D1033" i="6"/>
  <c r="B1033" i="6"/>
  <c r="A1033" i="6"/>
  <c r="D1032" i="6"/>
  <c r="B1032" i="6"/>
  <c r="A1032" i="6"/>
  <c r="D1031" i="6"/>
  <c r="B1031" i="6"/>
  <c r="A1031" i="6"/>
  <c r="D1030" i="6"/>
  <c r="B1030" i="6"/>
  <c r="A1030" i="6"/>
  <c r="D1029" i="6"/>
  <c r="B1029" i="6"/>
  <c r="A1029" i="6"/>
  <c r="D1028" i="6"/>
  <c r="B1028" i="6"/>
  <c r="A1028" i="6"/>
  <c r="D1027" i="6"/>
  <c r="B1027" i="6"/>
  <c r="A1027" i="6"/>
  <c r="D1026" i="6"/>
  <c r="B1026" i="6"/>
  <c r="A1026" i="6"/>
  <c r="D1025" i="6"/>
  <c r="B1025" i="6"/>
  <c r="A1025" i="6"/>
  <c r="D1024" i="6"/>
  <c r="B1024" i="6"/>
  <c r="A1024" i="6"/>
  <c r="D1023" i="6"/>
  <c r="B1023" i="6"/>
  <c r="A1023" i="6"/>
  <c r="D1022" i="6"/>
  <c r="B1022" i="6"/>
  <c r="A1022" i="6"/>
  <c r="D1021" i="6"/>
  <c r="B1021" i="6"/>
  <c r="A1021" i="6"/>
  <c r="D1020" i="6"/>
  <c r="B1020" i="6"/>
  <c r="A1020" i="6"/>
  <c r="D1019" i="6"/>
  <c r="B1019" i="6"/>
  <c r="A1019" i="6"/>
  <c r="D1018" i="6"/>
  <c r="B1018" i="6"/>
  <c r="A1018" i="6"/>
  <c r="D1017" i="6"/>
  <c r="B1017" i="6"/>
  <c r="A1017" i="6"/>
  <c r="D1016" i="6"/>
  <c r="B1016" i="6"/>
  <c r="A1016" i="6"/>
  <c r="D1015" i="6"/>
  <c r="B1015" i="6"/>
  <c r="A1015" i="6"/>
  <c r="D1014" i="6"/>
  <c r="B1014" i="6"/>
  <c r="A1014" i="6"/>
  <c r="D1013" i="6"/>
  <c r="B1013" i="6"/>
  <c r="A1013" i="6"/>
  <c r="D1012" i="6"/>
  <c r="B1012" i="6"/>
  <c r="A1012" i="6"/>
  <c r="D1011" i="6"/>
  <c r="B1011" i="6"/>
  <c r="A1011" i="6"/>
  <c r="D1010" i="6"/>
  <c r="B1010" i="6"/>
  <c r="A1010" i="6"/>
  <c r="D1009" i="6"/>
  <c r="B1009" i="6"/>
  <c r="A1009" i="6"/>
  <c r="D1008" i="6"/>
  <c r="B1008" i="6"/>
  <c r="A1008" i="6"/>
  <c r="D1007" i="6"/>
  <c r="B1007" i="6"/>
  <c r="A1007" i="6"/>
  <c r="D1006" i="6"/>
  <c r="B1006" i="6"/>
  <c r="A1006" i="6"/>
  <c r="D1005" i="6"/>
  <c r="B1005" i="6"/>
  <c r="A1005" i="6"/>
  <c r="D1004" i="6"/>
  <c r="B1004" i="6"/>
  <c r="A1004" i="6"/>
  <c r="D1003" i="6"/>
  <c r="B1003" i="6"/>
  <c r="A1003" i="6"/>
  <c r="D1002" i="6"/>
  <c r="B1002" i="6"/>
  <c r="A1002" i="6"/>
  <c r="D1001" i="6"/>
  <c r="B1001" i="6"/>
  <c r="A1001" i="6"/>
  <c r="D1000" i="6"/>
  <c r="B1000" i="6"/>
  <c r="A1000" i="6"/>
  <c r="D999" i="6"/>
  <c r="B999" i="6"/>
  <c r="A999" i="6"/>
  <c r="D998" i="6"/>
  <c r="B998" i="6"/>
  <c r="A998" i="6"/>
  <c r="D997" i="6"/>
  <c r="B997" i="6"/>
  <c r="A997" i="6"/>
  <c r="D996" i="6"/>
  <c r="B996" i="6"/>
  <c r="A996" i="6"/>
  <c r="D995" i="6"/>
  <c r="B995" i="6"/>
  <c r="A995" i="6"/>
  <c r="D994" i="6"/>
  <c r="B994" i="6"/>
  <c r="A994" i="6"/>
  <c r="D993" i="6"/>
  <c r="B993" i="6"/>
  <c r="A993" i="6"/>
  <c r="D992" i="6"/>
  <c r="B992" i="6"/>
  <c r="A992" i="6"/>
  <c r="D991" i="6"/>
  <c r="B991" i="6"/>
  <c r="A991" i="6"/>
  <c r="D990" i="6"/>
  <c r="B990" i="6"/>
  <c r="A990" i="6"/>
  <c r="D989" i="6"/>
  <c r="B989" i="6"/>
  <c r="A989" i="6"/>
  <c r="D988" i="6"/>
  <c r="B988" i="6"/>
  <c r="A988" i="6"/>
  <c r="D987" i="6"/>
  <c r="B987" i="6"/>
  <c r="A987" i="6"/>
  <c r="D986" i="6"/>
  <c r="B986" i="6"/>
  <c r="A986" i="6"/>
  <c r="D985" i="6"/>
  <c r="B985" i="6"/>
  <c r="A985" i="6"/>
  <c r="D984" i="6"/>
  <c r="B984" i="6"/>
  <c r="A984" i="6"/>
  <c r="D983" i="6"/>
  <c r="B983" i="6"/>
  <c r="A983" i="6"/>
  <c r="D982" i="6"/>
  <c r="B982" i="6"/>
  <c r="A982" i="6"/>
  <c r="D981" i="6"/>
  <c r="B981" i="6"/>
  <c r="A981" i="6"/>
  <c r="D980" i="6"/>
  <c r="B980" i="6"/>
  <c r="A980" i="6"/>
  <c r="D979" i="6"/>
  <c r="B979" i="6"/>
  <c r="A979" i="6"/>
  <c r="D978" i="6"/>
  <c r="B978" i="6"/>
  <c r="A978" i="6"/>
  <c r="D977" i="6"/>
  <c r="B977" i="6"/>
  <c r="A977" i="6"/>
  <c r="D976" i="6"/>
  <c r="B976" i="6"/>
  <c r="A976" i="6"/>
  <c r="D975" i="6"/>
  <c r="B975" i="6"/>
  <c r="A975" i="6"/>
  <c r="D974" i="6"/>
  <c r="B974" i="6"/>
  <c r="A974" i="6"/>
  <c r="D973" i="6"/>
  <c r="B973" i="6"/>
  <c r="A973" i="6"/>
  <c r="D972" i="6"/>
  <c r="B972" i="6"/>
  <c r="A972" i="6"/>
  <c r="D971" i="6"/>
  <c r="B971" i="6"/>
  <c r="A971" i="6"/>
  <c r="D970" i="6"/>
  <c r="B970" i="6"/>
  <c r="A970" i="6"/>
  <c r="D969" i="6"/>
  <c r="B969" i="6"/>
  <c r="A969" i="6"/>
  <c r="D968" i="6"/>
  <c r="B968" i="6"/>
  <c r="A968" i="6"/>
  <c r="D967" i="6"/>
  <c r="B967" i="6"/>
  <c r="A967" i="6"/>
  <c r="D966" i="6"/>
  <c r="B966" i="6"/>
  <c r="A966" i="6"/>
  <c r="D965" i="6"/>
  <c r="B965" i="6"/>
  <c r="A965" i="6"/>
  <c r="D964" i="6"/>
  <c r="B964" i="6"/>
  <c r="A964" i="6"/>
  <c r="D963" i="6"/>
  <c r="B963" i="6"/>
  <c r="A963" i="6"/>
  <c r="D962" i="6"/>
  <c r="B962" i="6"/>
  <c r="A962" i="6"/>
  <c r="D961" i="6"/>
  <c r="B961" i="6"/>
  <c r="A961" i="6"/>
  <c r="D960" i="6"/>
  <c r="B960" i="6"/>
  <c r="A960" i="6"/>
  <c r="D959" i="6"/>
  <c r="B959" i="6"/>
  <c r="A959" i="6"/>
  <c r="D958" i="6"/>
  <c r="B958" i="6"/>
  <c r="A958" i="6"/>
  <c r="D957" i="6"/>
  <c r="B957" i="6"/>
  <c r="A957" i="6"/>
  <c r="D956" i="6"/>
  <c r="B956" i="6"/>
  <c r="A956" i="6"/>
  <c r="D955" i="6"/>
  <c r="B955" i="6"/>
  <c r="A955" i="6"/>
  <c r="D954" i="6"/>
  <c r="B954" i="6"/>
  <c r="A954" i="6"/>
  <c r="D953" i="6"/>
  <c r="B953" i="6"/>
  <c r="A953" i="6"/>
  <c r="D952" i="6"/>
  <c r="B952" i="6"/>
  <c r="A952" i="6"/>
  <c r="D951" i="6"/>
  <c r="B951" i="6"/>
  <c r="A951" i="6"/>
  <c r="D950" i="6"/>
  <c r="B950" i="6"/>
  <c r="A950" i="6"/>
  <c r="D949" i="6"/>
  <c r="B949" i="6"/>
  <c r="A949" i="6"/>
  <c r="D948" i="6"/>
  <c r="B948" i="6"/>
  <c r="A948" i="6"/>
  <c r="D947" i="6"/>
  <c r="B947" i="6"/>
  <c r="A947" i="6"/>
  <c r="D946" i="6"/>
  <c r="B946" i="6"/>
  <c r="A946" i="6"/>
  <c r="D945" i="6"/>
  <c r="B945" i="6"/>
  <c r="A945" i="6"/>
  <c r="D944" i="6"/>
  <c r="B944" i="6"/>
  <c r="A944" i="6"/>
  <c r="D943" i="6"/>
  <c r="B943" i="6"/>
  <c r="A943" i="6"/>
  <c r="D942" i="6"/>
  <c r="B942" i="6"/>
  <c r="A942" i="6"/>
  <c r="D941" i="6"/>
  <c r="B941" i="6"/>
  <c r="A941" i="6"/>
  <c r="D940" i="6"/>
  <c r="B940" i="6"/>
  <c r="A940" i="6"/>
  <c r="D939" i="6"/>
  <c r="B939" i="6"/>
  <c r="A939" i="6"/>
  <c r="D938" i="6"/>
  <c r="B938" i="6"/>
  <c r="A938" i="6"/>
  <c r="D937" i="6"/>
  <c r="B937" i="6"/>
  <c r="A937" i="6"/>
  <c r="D936" i="6"/>
  <c r="B936" i="6"/>
  <c r="A936" i="6"/>
  <c r="D935" i="6"/>
  <c r="B935" i="6"/>
  <c r="A935" i="6"/>
  <c r="D934" i="6"/>
  <c r="B934" i="6"/>
  <c r="A934" i="6"/>
  <c r="D933" i="6"/>
  <c r="B933" i="6"/>
  <c r="A933" i="6"/>
  <c r="D932" i="6"/>
  <c r="B932" i="6"/>
  <c r="A932" i="6"/>
  <c r="D931" i="6"/>
  <c r="B931" i="6"/>
  <c r="A931" i="6"/>
  <c r="D930" i="6"/>
  <c r="B930" i="6"/>
  <c r="A930" i="6"/>
  <c r="D929" i="6"/>
  <c r="B929" i="6"/>
  <c r="A929" i="6"/>
  <c r="D928" i="6"/>
  <c r="B928" i="6"/>
  <c r="A928" i="6"/>
  <c r="D927" i="6"/>
  <c r="B927" i="6"/>
  <c r="A927" i="6"/>
  <c r="D926" i="6"/>
  <c r="B926" i="6"/>
  <c r="A926" i="6"/>
  <c r="D925" i="6"/>
  <c r="B925" i="6"/>
  <c r="A925" i="6"/>
  <c r="D924" i="6"/>
  <c r="B924" i="6"/>
  <c r="A924" i="6"/>
  <c r="D923" i="6"/>
  <c r="B923" i="6"/>
  <c r="A923" i="6"/>
  <c r="D922" i="6"/>
  <c r="B922" i="6"/>
  <c r="A922" i="6"/>
  <c r="D921" i="6"/>
  <c r="B921" i="6"/>
  <c r="A921" i="6"/>
  <c r="D920" i="6"/>
  <c r="B920" i="6"/>
  <c r="A920" i="6"/>
  <c r="D919" i="6"/>
  <c r="B919" i="6"/>
  <c r="A919" i="6"/>
  <c r="D918" i="6"/>
  <c r="B918" i="6"/>
  <c r="A918" i="6"/>
  <c r="D917" i="6"/>
  <c r="B917" i="6"/>
  <c r="A917" i="6"/>
  <c r="D916" i="6"/>
  <c r="B916" i="6"/>
  <c r="A916" i="6"/>
  <c r="D915" i="6"/>
  <c r="B915" i="6"/>
  <c r="A915" i="6"/>
  <c r="D914" i="6"/>
  <c r="B914" i="6"/>
  <c r="A914" i="6"/>
  <c r="D913" i="6"/>
  <c r="B913" i="6"/>
  <c r="A913" i="6"/>
  <c r="D912" i="6"/>
  <c r="B912" i="6"/>
  <c r="A912" i="6"/>
  <c r="D911" i="6"/>
  <c r="B911" i="6"/>
  <c r="A911" i="6"/>
  <c r="D910" i="6"/>
  <c r="B910" i="6"/>
  <c r="A910" i="6"/>
  <c r="D909" i="6"/>
  <c r="B909" i="6"/>
  <c r="A909" i="6"/>
  <c r="D908" i="6"/>
  <c r="B908" i="6"/>
  <c r="A908" i="6"/>
  <c r="D907" i="6"/>
  <c r="B907" i="6"/>
  <c r="A907" i="6"/>
  <c r="D906" i="6"/>
  <c r="B906" i="6"/>
  <c r="A906" i="6"/>
  <c r="D905" i="6"/>
  <c r="B905" i="6"/>
  <c r="A905" i="6"/>
  <c r="D904" i="6"/>
  <c r="B904" i="6"/>
  <c r="A904" i="6"/>
  <c r="D903" i="6"/>
  <c r="B903" i="6"/>
  <c r="A903" i="6"/>
  <c r="D902" i="6"/>
  <c r="B902" i="6"/>
  <c r="A902" i="6"/>
  <c r="D901" i="6"/>
  <c r="B901" i="6"/>
  <c r="A901" i="6"/>
  <c r="D900" i="6"/>
  <c r="B900" i="6"/>
  <c r="A900" i="6"/>
  <c r="D899" i="6"/>
  <c r="B899" i="6"/>
  <c r="A899" i="6"/>
  <c r="D898" i="6"/>
  <c r="B898" i="6"/>
  <c r="A898" i="6"/>
  <c r="D897" i="6"/>
  <c r="B897" i="6"/>
  <c r="A897" i="6"/>
  <c r="D896" i="6"/>
  <c r="B896" i="6"/>
  <c r="A896" i="6"/>
  <c r="D895" i="6"/>
  <c r="B895" i="6"/>
  <c r="A895" i="6"/>
  <c r="D894" i="6"/>
  <c r="B894" i="6"/>
  <c r="A894" i="6"/>
  <c r="D893" i="6"/>
  <c r="B893" i="6"/>
  <c r="A893" i="6"/>
  <c r="D892" i="6"/>
  <c r="B892" i="6"/>
  <c r="A892" i="6"/>
  <c r="D891" i="6"/>
  <c r="B891" i="6"/>
  <c r="A891" i="6"/>
  <c r="D890" i="6"/>
  <c r="B890" i="6"/>
  <c r="A890" i="6"/>
  <c r="D889" i="6"/>
  <c r="B889" i="6"/>
  <c r="A889" i="6"/>
  <c r="D888" i="6"/>
  <c r="B888" i="6"/>
  <c r="A888" i="6"/>
  <c r="D887" i="6"/>
  <c r="B887" i="6"/>
  <c r="A887" i="6"/>
  <c r="D886" i="6"/>
  <c r="B886" i="6"/>
  <c r="A886" i="6"/>
  <c r="D885" i="6"/>
  <c r="B885" i="6"/>
  <c r="A885" i="6"/>
  <c r="D884" i="6"/>
  <c r="B884" i="6"/>
  <c r="A884" i="6"/>
  <c r="D883" i="6"/>
  <c r="B883" i="6"/>
  <c r="A883" i="6"/>
  <c r="D882" i="6"/>
  <c r="B882" i="6"/>
  <c r="A882" i="6"/>
  <c r="D881" i="6"/>
  <c r="B881" i="6"/>
  <c r="A881" i="6"/>
  <c r="D880" i="6"/>
  <c r="B880" i="6"/>
  <c r="A880" i="6"/>
  <c r="D879" i="6"/>
  <c r="B879" i="6"/>
  <c r="A879" i="6"/>
  <c r="D878" i="6"/>
  <c r="B878" i="6"/>
  <c r="A878" i="6"/>
  <c r="D877" i="6"/>
  <c r="B877" i="6"/>
  <c r="A877" i="6"/>
  <c r="D876" i="6"/>
  <c r="B876" i="6"/>
  <c r="A876" i="6"/>
  <c r="D875" i="6"/>
  <c r="B875" i="6"/>
  <c r="A875" i="6"/>
  <c r="D874" i="6"/>
  <c r="B874" i="6"/>
  <c r="A874" i="6"/>
  <c r="D873" i="6"/>
  <c r="B873" i="6"/>
  <c r="A873" i="6"/>
  <c r="D872" i="6"/>
  <c r="B872" i="6"/>
  <c r="A872" i="6"/>
  <c r="D871" i="6"/>
  <c r="B871" i="6"/>
  <c r="A871" i="6"/>
  <c r="D870" i="6"/>
  <c r="B870" i="6"/>
  <c r="A870" i="6"/>
  <c r="D869" i="6"/>
  <c r="B869" i="6"/>
  <c r="A869" i="6"/>
  <c r="D868" i="6"/>
  <c r="B868" i="6"/>
  <c r="A868" i="6"/>
  <c r="D867" i="6"/>
  <c r="B867" i="6"/>
  <c r="A867" i="6"/>
  <c r="D866" i="6"/>
  <c r="B866" i="6"/>
  <c r="A866" i="6"/>
  <c r="D865" i="6"/>
  <c r="B865" i="6"/>
  <c r="A865" i="6"/>
  <c r="D864" i="6"/>
  <c r="B864" i="6"/>
  <c r="A864" i="6"/>
  <c r="D863" i="6"/>
  <c r="B863" i="6"/>
  <c r="A863" i="6"/>
  <c r="D862" i="6"/>
  <c r="B862" i="6"/>
  <c r="A862" i="6"/>
  <c r="D861" i="6"/>
  <c r="B861" i="6"/>
  <c r="A861" i="6"/>
  <c r="D860" i="6"/>
  <c r="B860" i="6"/>
  <c r="A860" i="6"/>
  <c r="D859" i="6"/>
  <c r="B859" i="6"/>
  <c r="A859" i="6"/>
  <c r="D858" i="6"/>
  <c r="B858" i="6"/>
  <c r="A858" i="6"/>
  <c r="D857" i="6"/>
  <c r="B857" i="6"/>
  <c r="A857" i="6"/>
  <c r="D856" i="6"/>
  <c r="B856" i="6"/>
  <c r="A856" i="6"/>
  <c r="D855" i="6"/>
  <c r="B855" i="6"/>
  <c r="A855" i="6"/>
  <c r="D854" i="6"/>
  <c r="B854" i="6"/>
  <c r="A854" i="6"/>
  <c r="D853" i="6"/>
  <c r="B853" i="6"/>
  <c r="A853" i="6"/>
  <c r="D852" i="6"/>
  <c r="B852" i="6"/>
  <c r="A852" i="6"/>
  <c r="D851" i="6"/>
  <c r="B851" i="6"/>
  <c r="A851" i="6"/>
  <c r="D850" i="6"/>
  <c r="B850" i="6"/>
  <c r="A850" i="6"/>
  <c r="D849" i="6"/>
  <c r="B849" i="6"/>
  <c r="A849" i="6"/>
  <c r="D848" i="6"/>
  <c r="B848" i="6"/>
  <c r="A848" i="6"/>
  <c r="D847" i="6"/>
  <c r="B847" i="6"/>
  <c r="A847" i="6"/>
  <c r="D846" i="6"/>
  <c r="B846" i="6"/>
  <c r="A846" i="6"/>
  <c r="D845" i="6"/>
  <c r="B845" i="6"/>
  <c r="A845" i="6"/>
  <c r="D844" i="6"/>
  <c r="B844" i="6"/>
  <c r="A844" i="6"/>
  <c r="D843" i="6"/>
  <c r="B843" i="6"/>
  <c r="A843" i="6"/>
  <c r="D842" i="6"/>
  <c r="B842" i="6"/>
  <c r="A842" i="6"/>
  <c r="D841" i="6"/>
  <c r="B841" i="6"/>
  <c r="A841" i="6"/>
  <c r="D840" i="6"/>
  <c r="B840" i="6"/>
  <c r="A840" i="6"/>
  <c r="D839" i="6"/>
  <c r="B839" i="6"/>
  <c r="A839" i="6"/>
  <c r="D838" i="6"/>
  <c r="B838" i="6"/>
  <c r="A838" i="6"/>
  <c r="D837" i="6"/>
  <c r="B837" i="6"/>
  <c r="A837" i="6"/>
  <c r="D836" i="6"/>
  <c r="B836" i="6"/>
  <c r="A836" i="6"/>
  <c r="D835" i="6"/>
  <c r="B835" i="6"/>
  <c r="A835" i="6"/>
  <c r="D834" i="6"/>
  <c r="B834" i="6"/>
  <c r="A834" i="6"/>
  <c r="D833" i="6"/>
  <c r="B833" i="6"/>
  <c r="A833" i="6"/>
  <c r="D832" i="6"/>
  <c r="B832" i="6"/>
  <c r="A832" i="6"/>
  <c r="D831" i="6"/>
  <c r="B831" i="6"/>
  <c r="A831" i="6"/>
  <c r="D830" i="6"/>
  <c r="B830" i="6"/>
  <c r="A830" i="6"/>
  <c r="D829" i="6"/>
  <c r="B829" i="6"/>
  <c r="A829" i="6"/>
  <c r="D828" i="6"/>
  <c r="B828" i="6"/>
  <c r="A828" i="6"/>
  <c r="D827" i="6"/>
  <c r="B827" i="6"/>
  <c r="A827" i="6"/>
  <c r="D826" i="6"/>
  <c r="B826" i="6"/>
  <c r="A826" i="6"/>
  <c r="D825" i="6"/>
  <c r="B825" i="6"/>
  <c r="A825" i="6"/>
  <c r="D824" i="6"/>
  <c r="B824" i="6"/>
  <c r="A824" i="6"/>
  <c r="D823" i="6"/>
  <c r="B823" i="6"/>
  <c r="A823" i="6"/>
  <c r="D822" i="6"/>
  <c r="B822" i="6"/>
  <c r="A822" i="6"/>
  <c r="D821" i="6"/>
  <c r="B821" i="6"/>
  <c r="A821" i="6"/>
  <c r="D820" i="6"/>
  <c r="B820" i="6"/>
  <c r="A820" i="6"/>
  <c r="D819" i="6"/>
  <c r="B819" i="6"/>
  <c r="A819" i="6"/>
  <c r="D818" i="6"/>
  <c r="B818" i="6"/>
  <c r="A818" i="6"/>
  <c r="D817" i="6"/>
  <c r="B817" i="6"/>
  <c r="A817" i="6"/>
  <c r="D816" i="6"/>
  <c r="B816" i="6"/>
  <c r="A816" i="6"/>
  <c r="D815" i="6"/>
  <c r="B815" i="6"/>
  <c r="A815" i="6"/>
  <c r="D814" i="6"/>
  <c r="B814" i="6"/>
  <c r="A814" i="6"/>
  <c r="D813" i="6"/>
  <c r="B813" i="6"/>
  <c r="A813" i="6"/>
  <c r="D812" i="6"/>
  <c r="B812" i="6"/>
  <c r="A812" i="6"/>
  <c r="D811" i="6"/>
  <c r="B811" i="6"/>
  <c r="A811" i="6"/>
  <c r="D810" i="6"/>
  <c r="B810" i="6"/>
  <c r="A810" i="6"/>
  <c r="D809" i="6"/>
  <c r="B809" i="6"/>
  <c r="A809" i="6"/>
  <c r="D808" i="6"/>
  <c r="B808" i="6"/>
  <c r="A808" i="6"/>
  <c r="D807" i="6"/>
  <c r="B807" i="6"/>
  <c r="A807" i="6"/>
  <c r="D806" i="6"/>
  <c r="B806" i="6"/>
  <c r="A806" i="6"/>
  <c r="D805" i="6"/>
  <c r="B805" i="6"/>
  <c r="A805" i="6"/>
  <c r="D804" i="6"/>
  <c r="B804" i="6"/>
  <c r="A804" i="6"/>
  <c r="D803" i="6"/>
  <c r="B803" i="6"/>
  <c r="A803" i="6"/>
  <c r="D802" i="6"/>
  <c r="B802" i="6"/>
  <c r="A802" i="6"/>
  <c r="D801" i="6"/>
  <c r="B801" i="6"/>
  <c r="A801" i="6"/>
  <c r="D800" i="6"/>
  <c r="B800" i="6"/>
  <c r="A800" i="6"/>
  <c r="D799" i="6"/>
  <c r="B799" i="6"/>
  <c r="A799" i="6"/>
  <c r="D798" i="6"/>
  <c r="B798" i="6"/>
  <c r="A798" i="6"/>
  <c r="D797" i="6"/>
  <c r="B797" i="6"/>
  <c r="A797" i="6"/>
  <c r="D796" i="6"/>
  <c r="B796" i="6"/>
  <c r="A796" i="6"/>
  <c r="D795" i="6"/>
  <c r="B795" i="6"/>
  <c r="A795" i="6"/>
  <c r="D794" i="6"/>
  <c r="B794" i="6"/>
  <c r="A794" i="6"/>
  <c r="D793" i="6"/>
  <c r="B793" i="6"/>
  <c r="A793" i="6"/>
  <c r="D792" i="6"/>
  <c r="B792" i="6"/>
  <c r="A792" i="6"/>
  <c r="D791" i="6"/>
  <c r="B791" i="6"/>
  <c r="A791" i="6"/>
  <c r="D790" i="6"/>
  <c r="B790" i="6"/>
  <c r="A790" i="6"/>
  <c r="D789" i="6"/>
  <c r="B789" i="6"/>
  <c r="A789" i="6"/>
  <c r="D788" i="6"/>
  <c r="B788" i="6"/>
  <c r="A788" i="6"/>
  <c r="D787" i="6"/>
  <c r="B787" i="6"/>
  <c r="A787" i="6"/>
  <c r="D786" i="6"/>
  <c r="B786" i="6"/>
  <c r="A786" i="6"/>
  <c r="D785" i="6"/>
  <c r="B785" i="6"/>
  <c r="A785" i="6"/>
  <c r="D784" i="6"/>
  <c r="B784" i="6"/>
  <c r="A784" i="6"/>
  <c r="D783" i="6"/>
  <c r="B783" i="6"/>
  <c r="A783" i="6"/>
  <c r="D782" i="6"/>
  <c r="B782" i="6"/>
  <c r="A782" i="6"/>
  <c r="D781" i="6"/>
  <c r="B781" i="6"/>
  <c r="A781" i="6"/>
  <c r="D780" i="6"/>
  <c r="B780" i="6"/>
  <c r="A780" i="6"/>
  <c r="D779" i="6"/>
  <c r="B779" i="6"/>
  <c r="A779" i="6"/>
  <c r="D778" i="6"/>
  <c r="B778" i="6"/>
  <c r="A778" i="6"/>
  <c r="D777" i="6"/>
  <c r="B777" i="6"/>
  <c r="A777" i="6"/>
  <c r="D776" i="6"/>
  <c r="B776" i="6"/>
  <c r="A776" i="6"/>
  <c r="D775" i="6"/>
  <c r="B775" i="6"/>
  <c r="A775" i="6"/>
  <c r="D774" i="6"/>
  <c r="B774" i="6"/>
  <c r="A774" i="6"/>
  <c r="D773" i="6"/>
  <c r="B773" i="6"/>
  <c r="A773" i="6"/>
  <c r="D772" i="6"/>
  <c r="B772" i="6"/>
  <c r="A772" i="6"/>
  <c r="D771" i="6"/>
  <c r="B771" i="6"/>
  <c r="A771" i="6"/>
  <c r="D770" i="6"/>
  <c r="B770" i="6"/>
  <c r="A770" i="6"/>
  <c r="D769" i="6"/>
  <c r="B769" i="6"/>
  <c r="A769" i="6"/>
  <c r="D768" i="6"/>
  <c r="B768" i="6"/>
  <c r="A768" i="6"/>
  <c r="D767" i="6"/>
  <c r="B767" i="6"/>
  <c r="A767" i="6"/>
  <c r="D766" i="6"/>
  <c r="B766" i="6"/>
  <c r="A766" i="6"/>
  <c r="D765" i="6"/>
  <c r="B765" i="6"/>
  <c r="A765" i="6"/>
  <c r="D764" i="6"/>
  <c r="B764" i="6"/>
  <c r="A764" i="6"/>
  <c r="D763" i="6"/>
  <c r="B763" i="6"/>
  <c r="A763" i="6"/>
  <c r="D762" i="6"/>
  <c r="B762" i="6"/>
  <c r="A762" i="6"/>
  <c r="D761" i="6"/>
  <c r="B761" i="6"/>
  <c r="A761" i="6"/>
  <c r="D760" i="6"/>
  <c r="B760" i="6"/>
  <c r="A760" i="6"/>
  <c r="D759" i="6"/>
  <c r="B759" i="6"/>
  <c r="A759" i="6"/>
  <c r="D758" i="6"/>
  <c r="B758" i="6"/>
  <c r="A758" i="6"/>
  <c r="D757" i="6"/>
  <c r="B757" i="6"/>
  <c r="A757" i="6"/>
  <c r="D756" i="6"/>
  <c r="B756" i="6"/>
  <c r="A756" i="6"/>
  <c r="D755" i="6"/>
  <c r="B755" i="6"/>
  <c r="A755" i="6"/>
  <c r="D754" i="6"/>
  <c r="B754" i="6"/>
  <c r="A754" i="6"/>
  <c r="D753" i="6"/>
  <c r="B753" i="6"/>
  <c r="A753" i="6"/>
  <c r="D752" i="6"/>
  <c r="B752" i="6"/>
  <c r="A752" i="6"/>
  <c r="D751" i="6"/>
  <c r="B751" i="6"/>
  <c r="A751" i="6"/>
  <c r="D750" i="6"/>
  <c r="B750" i="6"/>
  <c r="A750" i="6"/>
  <c r="D749" i="6"/>
  <c r="B749" i="6"/>
  <c r="A749" i="6"/>
  <c r="D748" i="6"/>
  <c r="B748" i="6"/>
  <c r="A748" i="6"/>
  <c r="D747" i="6"/>
  <c r="B747" i="6"/>
  <c r="A747" i="6"/>
  <c r="D746" i="6"/>
  <c r="B746" i="6"/>
  <c r="A746" i="6"/>
  <c r="D745" i="6"/>
  <c r="B745" i="6"/>
  <c r="A745" i="6"/>
  <c r="D744" i="6"/>
  <c r="B744" i="6"/>
  <c r="A744" i="6"/>
  <c r="D743" i="6"/>
  <c r="B743" i="6"/>
  <c r="A743" i="6"/>
  <c r="D742" i="6"/>
  <c r="B742" i="6"/>
  <c r="A742" i="6"/>
  <c r="D741" i="6"/>
  <c r="B741" i="6"/>
  <c r="A741" i="6"/>
  <c r="D740" i="6"/>
  <c r="B740" i="6"/>
  <c r="A740" i="6"/>
  <c r="D739" i="6"/>
  <c r="B739" i="6"/>
  <c r="A739" i="6"/>
  <c r="D738" i="6"/>
  <c r="B738" i="6"/>
  <c r="A738" i="6"/>
  <c r="D737" i="6"/>
  <c r="B737" i="6"/>
  <c r="A737" i="6"/>
  <c r="D736" i="6"/>
  <c r="B736" i="6"/>
  <c r="A736" i="6"/>
  <c r="D735" i="6"/>
  <c r="B735" i="6"/>
  <c r="A735" i="6"/>
  <c r="D734" i="6"/>
  <c r="B734" i="6"/>
  <c r="A734" i="6"/>
  <c r="D733" i="6"/>
  <c r="B733" i="6"/>
  <c r="A733" i="6"/>
  <c r="D732" i="6"/>
  <c r="B732" i="6"/>
  <c r="A732" i="6"/>
  <c r="D731" i="6"/>
  <c r="B731" i="6"/>
  <c r="A731" i="6"/>
  <c r="D730" i="6"/>
  <c r="B730" i="6"/>
  <c r="A730" i="6"/>
  <c r="D729" i="6"/>
  <c r="B729" i="6"/>
  <c r="A729" i="6"/>
  <c r="D728" i="6"/>
  <c r="B728" i="6"/>
  <c r="A728" i="6"/>
  <c r="D727" i="6"/>
  <c r="B727" i="6"/>
  <c r="A727" i="6"/>
  <c r="D726" i="6"/>
  <c r="B726" i="6"/>
  <c r="A726" i="6"/>
  <c r="D725" i="6"/>
  <c r="B725" i="6"/>
  <c r="A725" i="6"/>
  <c r="D724" i="6"/>
  <c r="B724" i="6"/>
  <c r="A724" i="6"/>
  <c r="D723" i="6"/>
  <c r="B723" i="6"/>
  <c r="A723" i="6"/>
  <c r="D722" i="6"/>
  <c r="B722" i="6"/>
  <c r="A722" i="6"/>
  <c r="D721" i="6"/>
  <c r="B721" i="6"/>
  <c r="A721" i="6"/>
  <c r="D720" i="6"/>
  <c r="B720" i="6"/>
  <c r="A720" i="6"/>
  <c r="D719" i="6"/>
  <c r="B719" i="6"/>
  <c r="A719" i="6"/>
  <c r="D718" i="6"/>
  <c r="B718" i="6"/>
  <c r="A718" i="6"/>
  <c r="D717" i="6"/>
  <c r="B717" i="6"/>
  <c r="A717" i="6"/>
  <c r="D716" i="6"/>
  <c r="B716" i="6"/>
  <c r="A716" i="6"/>
  <c r="D715" i="6"/>
  <c r="B715" i="6"/>
  <c r="A715" i="6"/>
  <c r="D714" i="6"/>
  <c r="B714" i="6"/>
  <c r="A714" i="6"/>
  <c r="D713" i="6"/>
  <c r="B713" i="6"/>
  <c r="A713" i="6"/>
  <c r="D712" i="6"/>
  <c r="B712" i="6"/>
  <c r="A712" i="6"/>
  <c r="D711" i="6"/>
  <c r="B711" i="6"/>
  <c r="A711" i="6"/>
  <c r="D710" i="6"/>
  <c r="B710" i="6"/>
  <c r="A710" i="6"/>
  <c r="D709" i="6"/>
  <c r="B709" i="6"/>
  <c r="A709" i="6"/>
  <c r="D708" i="6"/>
  <c r="B708" i="6"/>
  <c r="A708" i="6"/>
  <c r="D707" i="6"/>
  <c r="B707" i="6"/>
  <c r="A707" i="6"/>
  <c r="D706" i="6"/>
  <c r="B706" i="6"/>
  <c r="A706" i="6"/>
  <c r="D705" i="6"/>
  <c r="B705" i="6"/>
  <c r="A705" i="6"/>
  <c r="D704" i="6"/>
  <c r="B704" i="6"/>
  <c r="A704" i="6"/>
  <c r="D703" i="6"/>
  <c r="B703" i="6"/>
  <c r="A703" i="6"/>
  <c r="D702" i="6"/>
  <c r="B702" i="6"/>
  <c r="A702" i="6"/>
  <c r="D701" i="6"/>
  <c r="B701" i="6"/>
  <c r="A701" i="6"/>
  <c r="D700" i="6"/>
  <c r="B700" i="6"/>
  <c r="A700" i="6"/>
  <c r="D699" i="6"/>
  <c r="B699" i="6"/>
  <c r="A699" i="6"/>
  <c r="D698" i="6"/>
  <c r="B698" i="6"/>
  <c r="A698" i="6"/>
  <c r="D697" i="6"/>
  <c r="B697" i="6"/>
  <c r="A697" i="6"/>
  <c r="D696" i="6"/>
  <c r="B696" i="6"/>
  <c r="A696" i="6"/>
  <c r="D695" i="6"/>
  <c r="B695" i="6"/>
  <c r="A695" i="6"/>
  <c r="D694" i="6"/>
  <c r="B694" i="6"/>
  <c r="A694" i="6"/>
  <c r="D693" i="6"/>
  <c r="B693" i="6"/>
  <c r="A693" i="6"/>
  <c r="D692" i="6"/>
  <c r="B692" i="6"/>
  <c r="A692" i="6"/>
  <c r="D691" i="6"/>
  <c r="B691" i="6"/>
  <c r="A691" i="6"/>
  <c r="D690" i="6"/>
  <c r="B690" i="6"/>
  <c r="A690" i="6"/>
  <c r="D689" i="6"/>
  <c r="B689" i="6"/>
  <c r="A689" i="6"/>
  <c r="D688" i="6"/>
  <c r="B688" i="6"/>
  <c r="A688" i="6"/>
  <c r="D687" i="6"/>
  <c r="B687" i="6"/>
  <c r="A687" i="6"/>
  <c r="D686" i="6"/>
  <c r="B686" i="6"/>
  <c r="A686" i="6"/>
  <c r="D685" i="6"/>
  <c r="B685" i="6"/>
  <c r="A685" i="6"/>
  <c r="D684" i="6"/>
  <c r="B684" i="6"/>
  <c r="A684" i="6"/>
  <c r="D683" i="6"/>
  <c r="B683" i="6"/>
  <c r="A683" i="6"/>
  <c r="D682" i="6"/>
  <c r="B682" i="6"/>
  <c r="A682" i="6"/>
  <c r="D681" i="6"/>
  <c r="B681" i="6"/>
  <c r="A681" i="6"/>
  <c r="D680" i="6"/>
  <c r="B680" i="6"/>
  <c r="A680" i="6"/>
  <c r="D679" i="6"/>
  <c r="B679" i="6"/>
  <c r="A679" i="6"/>
  <c r="D678" i="6"/>
  <c r="B678" i="6"/>
  <c r="A678" i="6"/>
  <c r="D677" i="6"/>
  <c r="B677" i="6"/>
  <c r="A677" i="6"/>
  <c r="D676" i="6"/>
  <c r="B676" i="6"/>
  <c r="A676" i="6"/>
  <c r="D675" i="6"/>
  <c r="B675" i="6"/>
  <c r="A675" i="6"/>
  <c r="D674" i="6"/>
  <c r="B674" i="6"/>
  <c r="A674" i="6"/>
  <c r="D673" i="6"/>
  <c r="B673" i="6"/>
  <c r="A673" i="6"/>
  <c r="D672" i="6"/>
  <c r="B672" i="6"/>
  <c r="A672" i="6"/>
  <c r="D671" i="6"/>
  <c r="B671" i="6"/>
  <c r="A671" i="6"/>
  <c r="D670" i="6"/>
  <c r="B670" i="6"/>
  <c r="A670" i="6"/>
  <c r="D669" i="6"/>
  <c r="B669" i="6"/>
  <c r="A669" i="6"/>
  <c r="D668" i="6"/>
  <c r="B668" i="6"/>
  <c r="A668" i="6"/>
  <c r="D667" i="6"/>
  <c r="B667" i="6"/>
  <c r="A667" i="6"/>
  <c r="D666" i="6"/>
  <c r="B666" i="6"/>
  <c r="A666" i="6"/>
  <c r="D665" i="6"/>
  <c r="B665" i="6"/>
  <c r="A665" i="6"/>
  <c r="D664" i="6"/>
  <c r="B664" i="6"/>
  <c r="A664" i="6"/>
  <c r="D663" i="6"/>
  <c r="B663" i="6"/>
  <c r="A663" i="6"/>
  <c r="D662" i="6"/>
  <c r="B662" i="6"/>
  <c r="A662" i="6"/>
  <c r="D661" i="6"/>
  <c r="B661" i="6"/>
  <c r="A661" i="6"/>
  <c r="D660" i="6"/>
  <c r="B660" i="6"/>
  <c r="A660" i="6"/>
  <c r="D659" i="6"/>
  <c r="B659" i="6"/>
  <c r="A659" i="6"/>
  <c r="D658" i="6"/>
  <c r="B658" i="6"/>
  <c r="A658" i="6"/>
  <c r="D657" i="6"/>
  <c r="B657" i="6"/>
  <c r="A657" i="6"/>
  <c r="D656" i="6"/>
  <c r="B656" i="6"/>
  <c r="A656" i="6"/>
  <c r="D655" i="6"/>
  <c r="B655" i="6"/>
  <c r="A655" i="6"/>
  <c r="D654" i="6"/>
  <c r="B654" i="6"/>
  <c r="A654" i="6"/>
  <c r="D653" i="6"/>
  <c r="B653" i="6"/>
  <c r="A653" i="6"/>
  <c r="D652" i="6"/>
  <c r="B652" i="6"/>
  <c r="A652" i="6"/>
  <c r="D651" i="6"/>
  <c r="B651" i="6"/>
  <c r="A651" i="6"/>
  <c r="D650" i="6"/>
  <c r="B650" i="6"/>
  <c r="A650" i="6"/>
  <c r="D649" i="6"/>
  <c r="B649" i="6"/>
  <c r="A649" i="6"/>
  <c r="D648" i="6"/>
  <c r="B648" i="6"/>
  <c r="A648" i="6"/>
  <c r="D647" i="6"/>
  <c r="B647" i="6"/>
  <c r="A647" i="6"/>
  <c r="D646" i="6"/>
  <c r="B646" i="6"/>
  <c r="A646" i="6"/>
  <c r="D645" i="6"/>
  <c r="B645" i="6"/>
  <c r="A645" i="6"/>
  <c r="D644" i="6"/>
  <c r="B644" i="6"/>
  <c r="A644" i="6"/>
  <c r="D643" i="6"/>
  <c r="B643" i="6"/>
  <c r="A643" i="6"/>
  <c r="D642" i="6"/>
  <c r="B642" i="6"/>
  <c r="A642" i="6"/>
  <c r="D641" i="6"/>
  <c r="B641" i="6"/>
  <c r="A641" i="6"/>
  <c r="D640" i="6"/>
  <c r="B640" i="6"/>
  <c r="A640" i="6"/>
  <c r="D639" i="6"/>
  <c r="B639" i="6"/>
  <c r="A639" i="6"/>
  <c r="D638" i="6"/>
  <c r="B638" i="6"/>
  <c r="A638" i="6"/>
  <c r="D637" i="6"/>
  <c r="B637" i="6"/>
  <c r="A637" i="6"/>
  <c r="D636" i="6"/>
  <c r="B636" i="6"/>
  <c r="A636" i="6"/>
  <c r="D635" i="6"/>
  <c r="B635" i="6"/>
  <c r="A635" i="6"/>
  <c r="D634" i="6"/>
  <c r="B634" i="6"/>
  <c r="A634" i="6"/>
  <c r="D633" i="6"/>
  <c r="B633" i="6"/>
  <c r="A633" i="6"/>
  <c r="D632" i="6"/>
  <c r="B632" i="6"/>
  <c r="A632" i="6"/>
  <c r="D631" i="6"/>
  <c r="B631" i="6"/>
  <c r="A631" i="6"/>
  <c r="D630" i="6"/>
  <c r="B630" i="6"/>
  <c r="A630" i="6"/>
  <c r="D629" i="6"/>
  <c r="B629" i="6"/>
  <c r="A629" i="6"/>
  <c r="D628" i="6"/>
  <c r="B628" i="6"/>
  <c r="A628" i="6"/>
  <c r="D627" i="6"/>
  <c r="B627" i="6"/>
  <c r="A627" i="6"/>
  <c r="D626" i="6"/>
  <c r="B626" i="6"/>
  <c r="A626" i="6"/>
  <c r="D625" i="6"/>
  <c r="B625" i="6"/>
  <c r="A625" i="6"/>
  <c r="D624" i="6"/>
  <c r="B624" i="6"/>
  <c r="A624" i="6"/>
  <c r="D623" i="6"/>
  <c r="B623" i="6"/>
  <c r="A623" i="6"/>
  <c r="D622" i="6"/>
  <c r="B622" i="6"/>
  <c r="A622" i="6"/>
  <c r="D621" i="6"/>
  <c r="B621" i="6"/>
  <c r="A621" i="6"/>
  <c r="D620" i="6"/>
  <c r="B620" i="6"/>
  <c r="A620" i="6"/>
  <c r="D619" i="6"/>
  <c r="B619" i="6"/>
  <c r="A619" i="6"/>
  <c r="D618" i="6"/>
  <c r="B618" i="6"/>
  <c r="A618" i="6"/>
  <c r="D617" i="6"/>
  <c r="B617" i="6"/>
  <c r="A617" i="6"/>
  <c r="D616" i="6"/>
  <c r="B616" i="6"/>
  <c r="A616" i="6"/>
  <c r="D615" i="6"/>
  <c r="B615" i="6"/>
  <c r="A615" i="6"/>
  <c r="D614" i="6"/>
  <c r="B614" i="6"/>
  <c r="A614" i="6"/>
  <c r="D613" i="6"/>
  <c r="B613" i="6"/>
  <c r="A613" i="6"/>
  <c r="D612" i="6"/>
  <c r="B612" i="6"/>
  <c r="A612" i="6"/>
  <c r="D611" i="6"/>
  <c r="B611" i="6"/>
  <c r="A611" i="6"/>
  <c r="D610" i="6"/>
  <c r="B610" i="6"/>
  <c r="A610" i="6"/>
  <c r="D609" i="6"/>
  <c r="B609" i="6"/>
  <c r="A609" i="6"/>
  <c r="D608" i="6"/>
  <c r="B608" i="6"/>
  <c r="A608" i="6"/>
  <c r="D607" i="6"/>
  <c r="B607" i="6"/>
  <c r="A607" i="6"/>
  <c r="D606" i="6"/>
  <c r="B606" i="6"/>
  <c r="A606" i="6"/>
  <c r="D605" i="6"/>
  <c r="B605" i="6"/>
  <c r="A605" i="6"/>
  <c r="D604" i="6"/>
  <c r="B604" i="6"/>
  <c r="A604" i="6"/>
  <c r="D603" i="6"/>
  <c r="B603" i="6"/>
  <c r="A603" i="6"/>
  <c r="D602" i="6"/>
  <c r="B602" i="6"/>
  <c r="A602" i="6"/>
  <c r="D601" i="6"/>
  <c r="B601" i="6"/>
  <c r="A601" i="6"/>
  <c r="D600" i="6"/>
  <c r="B600" i="6"/>
  <c r="A600" i="6"/>
  <c r="D599" i="6"/>
  <c r="B599" i="6"/>
  <c r="A599" i="6"/>
  <c r="D598" i="6"/>
  <c r="B598" i="6"/>
  <c r="A598" i="6"/>
  <c r="D597" i="6"/>
  <c r="B597" i="6"/>
  <c r="A597" i="6"/>
  <c r="D596" i="6"/>
  <c r="B596" i="6"/>
  <c r="A596" i="6"/>
  <c r="D595" i="6"/>
  <c r="B595" i="6"/>
  <c r="A595" i="6"/>
  <c r="D594" i="6"/>
  <c r="B594" i="6"/>
  <c r="A594" i="6"/>
  <c r="D593" i="6"/>
  <c r="B593" i="6"/>
  <c r="A593" i="6"/>
  <c r="D592" i="6"/>
  <c r="B592" i="6"/>
  <c r="A592" i="6"/>
  <c r="D591" i="6"/>
  <c r="B591" i="6"/>
  <c r="A591" i="6"/>
  <c r="D590" i="6"/>
  <c r="B590" i="6"/>
  <c r="A590" i="6"/>
  <c r="D589" i="6"/>
  <c r="B589" i="6"/>
  <c r="A589" i="6"/>
  <c r="D588" i="6"/>
  <c r="B588" i="6"/>
  <c r="A588" i="6"/>
  <c r="D587" i="6"/>
  <c r="B587" i="6"/>
  <c r="A587" i="6"/>
  <c r="D586" i="6"/>
  <c r="B586" i="6"/>
  <c r="A586" i="6"/>
  <c r="D585" i="6"/>
  <c r="B585" i="6"/>
  <c r="A585" i="6"/>
  <c r="D584" i="6"/>
  <c r="B584" i="6"/>
  <c r="A584" i="6"/>
  <c r="D583" i="6"/>
  <c r="B583" i="6"/>
  <c r="A583" i="6"/>
  <c r="D582" i="6"/>
  <c r="B582" i="6"/>
  <c r="A582" i="6"/>
  <c r="D581" i="6"/>
  <c r="B581" i="6"/>
  <c r="A581" i="6"/>
  <c r="D580" i="6"/>
  <c r="B580" i="6"/>
  <c r="A580" i="6"/>
  <c r="D579" i="6"/>
  <c r="B579" i="6"/>
  <c r="A579" i="6"/>
  <c r="D578" i="6"/>
  <c r="B578" i="6"/>
  <c r="A578" i="6"/>
  <c r="D577" i="6"/>
  <c r="B577" i="6"/>
  <c r="A577" i="6"/>
  <c r="D576" i="6"/>
  <c r="B576" i="6"/>
  <c r="A576" i="6"/>
  <c r="D575" i="6"/>
  <c r="B575" i="6"/>
  <c r="A575" i="6"/>
  <c r="D574" i="6"/>
  <c r="B574" i="6"/>
  <c r="A574" i="6"/>
  <c r="D573" i="6"/>
  <c r="B573" i="6"/>
  <c r="A573" i="6"/>
  <c r="D572" i="6"/>
  <c r="B572" i="6"/>
  <c r="A572" i="6"/>
  <c r="D571" i="6"/>
  <c r="B571" i="6"/>
  <c r="A571" i="6"/>
  <c r="D570" i="6"/>
  <c r="B570" i="6"/>
  <c r="A570" i="6"/>
  <c r="D569" i="6"/>
  <c r="B569" i="6"/>
  <c r="A569" i="6"/>
  <c r="D568" i="6"/>
  <c r="B568" i="6"/>
  <c r="A568" i="6"/>
  <c r="D567" i="6"/>
  <c r="B567" i="6"/>
  <c r="A567" i="6"/>
  <c r="D566" i="6"/>
  <c r="B566" i="6"/>
  <c r="A566" i="6"/>
  <c r="D565" i="6"/>
  <c r="B565" i="6"/>
  <c r="A565" i="6"/>
  <c r="D564" i="6"/>
  <c r="B564" i="6"/>
  <c r="A564" i="6"/>
  <c r="D563" i="6"/>
  <c r="B563" i="6"/>
  <c r="A563" i="6"/>
  <c r="D562" i="6"/>
  <c r="B562" i="6"/>
  <c r="A562" i="6"/>
  <c r="D561" i="6"/>
  <c r="B561" i="6"/>
  <c r="A561" i="6"/>
  <c r="D560" i="6"/>
  <c r="B560" i="6"/>
  <c r="A560" i="6"/>
  <c r="D559" i="6"/>
  <c r="B559" i="6"/>
  <c r="A559" i="6"/>
  <c r="D558" i="6"/>
  <c r="B558" i="6"/>
  <c r="A558" i="6"/>
  <c r="D557" i="6"/>
  <c r="B557" i="6"/>
  <c r="A557" i="6"/>
  <c r="D556" i="6"/>
  <c r="B556" i="6"/>
  <c r="A556" i="6"/>
  <c r="D555" i="6"/>
  <c r="B555" i="6"/>
  <c r="A555" i="6"/>
  <c r="D554" i="6"/>
  <c r="B554" i="6"/>
  <c r="A554" i="6"/>
  <c r="D553" i="6"/>
  <c r="B553" i="6"/>
  <c r="A553" i="6"/>
  <c r="D552" i="6"/>
  <c r="B552" i="6"/>
  <c r="A552" i="6"/>
  <c r="D551" i="6"/>
  <c r="B551" i="6"/>
  <c r="A551" i="6"/>
  <c r="D550" i="6"/>
  <c r="B550" i="6"/>
  <c r="A550" i="6"/>
  <c r="D549" i="6"/>
  <c r="B549" i="6"/>
  <c r="A549" i="6"/>
  <c r="D548" i="6"/>
  <c r="B548" i="6"/>
  <c r="A548" i="6"/>
  <c r="D547" i="6"/>
  <c r="B547" i="6"/>
  <c r="A547" i="6"/>
  <c r="D546" i="6"/>
  <c r="B546" i="6"/>
  <c r="A546" i="6"/>
  <c r="D545" i="6"/>
  <c r="B545" i="6"/>
  <c r="A545" i="6"/>
  <c r="D544" i="6"/>
  <c r="B544" i="6"/>
  <c r="A544" i="6"/>
  <c r="D543" i="6"/>
  <c r="B543" i="6"/>
  <c r="A543" i="6"/>
  <c r="D542" i="6"/>
  <c r="B542" i="6"/>
  <c r="A542" i="6"/>
  <c r="D541" i="6"/>
  <c r="B541" i="6"/>
  <c r="A541" i="6"/>
  <c r="D540" i="6"/>
  <c r="B540" i="6"/>
  <c r="A540" i="6"/>
  <c r="D539" i="6"/>
  <c r="B539" i="6"/>
  <c r="A539" i="6"/>
  <c r="D538" i="6"/>
  <c r="B538" i="6"/>
  <c r="A538" i="6"/>
  <c r="D537" i="6"/>
  <c r="B537" i="6"/>
  <c r="A537" i="6"/>
  <c r="D536" i="6"/>
  <c r="B536" i="6"/>
  <c r="A536" i="6"/>
  <c r="D535" i="6"/>
  <c r="B535" i="6"/>
  <c r="A535" i="6"/>
  <c r="D534" i="6"/>
  <c r="B534" i="6"/>
  <c r="A534" i="6"/>
  <c r="D533" i="6"/>
  <c r="B533" i="6"/>
  <c r="A533" i="6"/>
  <c r="D532" i="6"/>
  <c r="B532" i="6"/>
  <c r="A532" i="6"/>
  <c r="D531" i="6"/>
  <c r="B531" i="6"/>
  <c r="A531" i="6"/>
  <c r="D530" i="6"/>
  <c r="B530" i="6"/>
  <c r="A530" i="6"/>
  <c r="D529" i="6"/>
  <c r="B529" i="6"/>
  <c r="A529" i="6"/>
  <c r="D528" i="6"/>
  <c r="B528" i="6"/>
  <c r="A528" i="6"/>
  <c r="D527" i="6"/>
  <c r="B527" i="6"/>
  <c r="A527" i="6"/>
  <c r="D526" i="6"/>
  <c r="B526" i="6"/>
  <c r="A526" i="6"/>
  <c r="D525" i="6"/>
  <c r="B525" i="6"/>
  <c r="A525" i="6"/>
  <c r="D524" i="6"/>
  <c r="B524" i="6"/>
  <c r="A524" i="6"/>
  <c r="D523" i="6"/>
  <c r="B523" i="6"/>
  <c r="A523" i="6"/>
  <c r="D522" i="6"/>
  <c r="B522" i="6"/>
  <c r="A522" i="6"/>
  <c r="D521" i="6"/>
  <c r="B521" i="6"/>
  <c r="A521" i="6"/>
  <c r="D520" i="6"/>
  <c r="B520" i="6"/>
  <c r="A520" i="6"/>
  <c r="D519" i="6"/>
  <c r="B519" i="6"/>
  <c r="A519" i="6"/>
  <c r="D518" i="6"/>
  <c r="B518" i="6"/>
  <c r="A518" i="6"/>
  <c r="D517" i="6"/>
  <c r="B517" i="6"/>
  <c r="A517" i="6"/>
  <c r="D516" i="6"/>
  <c r="B516" i="6"/>
  <c r="A516" i="6"/>
  <c r="D515" i="6"/>
  <c r="B515" i="6"/>
  <c r="A515" i="6"/>
  <c r="D514" i="6"/>
  <c r="B514" i="6"/>
  <c r="A514" i="6"/>
  <c r="D513" i="6"/>
  <c r="B513" i="6"/>
  <c r="A513" i="6"/>
  <c r="D512" i="6"/>
  <c r="B512" i="6"/>
  <c r="A512" i="6"/>
  <c r="D511" i="6"/>
  <c r="B511" i="6"/>
  <c r="A511" i="6"/>
  <c r="D510" i="6"/>
  <c r="B510" i="6"/>
  <c r="A510" i="6"/>
  <c r="D509" i="6"/>
  <c r="B509" i="6"/>
  <c r="A509" i="6"/>
  <c r="D508" i="6"/>
  <c r="B508" i="6"/>
  <c r="A508" i="6"/>
  <c r="D507" i="6"/>
  <c r="B507" i="6"/>
  <c r="A507" i="6"/>
  <c r="D506" i="6"/>
  <c r="B506" i="6"/>
  <c r="A506" i="6"/>
  <c r="D505" i="6"/>
  <c r="B505" i="6"/>
  <c r="A505" i="6"/>
  <c r="D504" i="6"/>
  <c r="B504" i="6"/>
  <c r="A504" i="6"/>
  <c r="D503" i="6"/>
  <c r="B503" i="6"/>
  <c r="A503" i="6"/>
  <c r="D502" i="6"/>
  <c r="B502" i="6"/>
  <c r="A502" i="6"/>
  <c r="D501" i="6"/>
  <c r="B501" i="6"/>
  <c r="A501" i="6"/>
  <c r="D500" i="6"/>
  <c r="B500" i="6"/>
  <c r="A500" i="6"/>
  <c r="D499" i="6"/>
  <c r="B499" i="6"/>
  <c r="A499" i="6"/>
  <c r="D498" i="6"/>
  <c r="B498" i="6"/>
  <c r="A498" i="6"/>
  <c r="D497" i="6"/>
  <c r="B497" i="6"/>
  <c r="A497" i="6"/>
  <c r="D496" i="6"/>
  <c r="B496" i="6"/>
  <c r="A496" i="6"/>
  <c r="D495" i="6"/>
  <c r="B495" i="6"/>
  <c r="A495" i="6"/>
  <c r="D494" i="6"/>
  <c r="B494" i="6"/>
  <c r="A494" i="6"/>
  <c r="D493" i="6"/>
  <c r="B493" i="6"/>
  <c r="A493" i="6"/>
  <c r="D492" i="6"/>
  <c r="B492" i="6"/>
  <c r="A492" i="6"/>
  <c r="D491" i="6"/>
  <c r="B491" i="6"/>
  <c r="A491" i="6"/>
  <c r="D490" i="6"/>
  <c r="B490" i="6"/>
  <c r="A490" i="6"/>
  <c r="D489" i="6"/>
  <c r="B489" i="6"/>
  <c r="A489" i="6"/>
  <c r="D488" i="6"/>
  <c r="B488" i="6"/>
  <c r="A488" i="6"/>
  <c r="D487" i="6"/>
  <c r="B487" i="6"/>
  <c r="A487" i="6"/>
  <c r="D486" i="6"/>
  <c r="B486" i="6"/>
  <c r="A486" i="6"/>
  <c r="D485" i="6"/>
  <c r="B485" i="6"/>
  <c r="A485" i="6"/>
  <c r="D484" i="6"/>
  <c r="B484" i="6"/>
  <c r="A484" i="6"/>
  <c r="D483" i="6"/>
  <c r="B483" i="6"/>
  <c r="A483" i="6"/>
  <c r="D482" i="6"/>
  <c r="B482" i="6"/>
  <c r="A482" i="6"/>
  <c r="D481" i="6"/>
  <c r="B481" i="6"/>
  <c r="A481" i="6"/>
  <c r="D480" i="6"/>
  <c r="B480" i="6"/>
  <c r="A480" i="6"/>
  <c r="D479" i="6"/>
  <c r="B479" i="6"/>
  <c r="A479" i="6"/>
  <c r="D478" i="6"/>
  <c r="B478" i="6"/>
  <c r="A478" i="6"/>
  <c r="D477" i="6"/>
  <c r="B477" i="6"/>
  <c r="A477" i="6"/>
  <c r="D476" i="6"/>
  <c r="B476" i="6"/>
  <c r="A476" i="6"/>
  <c r="D475" i="6"/>
  <c r="B475" i="6"/>
  <c r="A475" i="6"/>
  <c r="D474" i="6"/>
  <c r="B474" i="6"/>
  <c r="A474" i="6"/>
  <c r="D473" i="6"/>
  <c r="B473" i="6"/>
  <c r="A473" i="6"/>
  <c r="D472" i="6"/>
  <c r="B472" i="6"/>
  <c r="A472" i="6"/>
  <c r="D471" i="6"/>
  <c r="B471" i="6"/>
  <c r="A471" i="6"/>
  <c r="D470" i="6"/>
  <c r="B470" i="6"/>
  <c r="A470" i="6"/>
  <c r="D469" i="6"/>
  <c r="B469" i="6"/>
  <c r="A469" i="6"/>
  <c r="D468" i="6"/>
  <c r="B468" i="6"/>
  <c r="A468" i="6"/>
  <c r="D467" i="6"/>
  <c r="B467" i="6"/>
  <c r="A467" i="6"/>
  <c r="D466" i="6"/>
  <c r="B466" i="6"/>
  <c r="A466" i="6"/>
  <c r="D465" i="6"/>
  <c r="B465" i="6"/>
  <c r="A465" i="6"/>
  <c r="D464" i="6"/>
  <c r="B464" i="6"/>
  <c r="A464" i="6"/>
  <c r="D463" i="6"/>
  <c r="B463" i="6"/>
  <c r="A463" i="6"/>
  <c r="D462" i="6"/>
  <c r="B462" i="6"/>
  <c r="A462" i="6"/>
  <c r="D461" i="6"/>
  <c r="B461" i="6"/>
  <c r="A461" i="6"/>
  <c r="D460" i="6"/>
  <c r="B460" i="6"/>
  <c r="A460" i="6"/>
  <c r="D459" i="6"/>
  <c r="B459" i="6"/>
  <c r="A459" i="6"/>
  <c r="D458" i="6"/>
  <c r="B458" i="6"/>
  <c r="A458" i="6"/>
  <c r="D457" i="6"/>
  <c r="B457" i="6"/>
  <c r="A457" i="6"/>
  <c r="D456" i="6"/>
  <c r="B456" i="6"/>
  <c r="A456" i="6"/>
  <c r="D455" i="6"/>
  <c r="B455" i="6"/>
  <c r="A455" i="6"/>
  <c r="D454" i="6"/>
  <c r="B454" i="6"/>
  <c r="A454" i="6"/>
  <c r="D453" i="6"/>
  <c r="B453" i="6"/>
  <c r="A453" i="6"/>
  <c r="D452" i="6"/>
  <c r="B452" i="6"/>
  <c r="A452" i="6"/>
  <c r="D451" i="6"/>
  <c r="B451" i="6"/>
  <c r="A451" i="6"/>
  <c r="D450" i="6"/>
  <c r="B450" i="6"/>
  <c r="A450" i="6"/>
  <c r="D449" i="6"/>
  <c r="B449" i="6"/>
  <c r="A449" i="6"/>
  <c r="D448" i="6"/>
  <c r="B448" i="6"/>
  <c r="A448" i="6"/>
  <c r="D447" i="6"/>
  <c r="B447" i="6"/>
  <c r="A447" i="6"/>
  <c r="D446" i="6"/>
  <c r="B446" i="6"/>
  <c r="A446" i="6"/>
  <c r="D445" i="6"/>
  <c r="B445" i="6"/>
  <c r="A445" i="6"/>
  <c r="D444" i="6"/>
  <c r="B444" i="6"/>
  <c r="A444" i="6"/>
  <c r="D443" i="6"/>
  <c r="B443" i="6"/>
  <c r="A443" i="6"/>
  <c r="D442" i="6"/>
  <c r="B442" i="6"/>
  <c r="A442" i="6"/>
  <c r="D441" i="6"/>
  <c r="B441" i="6"/>
  <c r="A441" i="6"/>
  <c r="D440" i="6"/>
  <c r="B440" i="6"/>
  <c r="A440" i="6"/>
  <c r="D439" i="6"/>
  <c r="B439" i="6"/>
  <c r="A439" i="6"/>
  <c r="D438" i="6"/>
  <c r="B438" i="6"/>
  <c r="A438" i="6"/>
  <c r="D437" i="6"/>
  <c r="B437" i="6"/>
  <c r="A437" i="6"/>
  <c r="D436" i="6"/>
  <c r="B436" i="6"/>
  <c r="A436" i="6"/>
  <c r="D435" i="6"/>
  <c r="B435" i="6"/>
  <c r="A435" i="6"/>
  <c r="D434" i="6"/>
  <c r="B434" i="6"/>
  <c r="A434" i="6"/>
  <c r="D433" i="6"/>
  <c r="B433" i="6"/>
  <c r="A433" i="6"/>
  <c r="D432" i="6"/>
  <c r="B432" i="6"/>
  <c r="A432" i="6"/>
  <c r="D431" i="6"/>
  <c r="B431" i="6"/>
  <c r="A431" i="6"/>
  <c r="D430" i="6"/>
  <c r="B430" i="6"/>
  <c r="A430" i="6"/>
  <c r="D429" i="6"/>
  <c r="B429" i="6"/>
  <c r="A429" i="6"/>
  <c r="D428" i="6"/>
  <c r="B428" i="6"/>
  <c r="A428" i="6"/>
  <c r="D427" i="6"/>
  <c r="B427" i="6"/>
  <c r="A427" i="6"/>
  <c r="D426" i="6"/>
  <c r="B426" i="6"/>
  <c r="A426" i="6"/>
  <c r="D425" i="6"/>
  <c r="B425" i="6"/>
  <c r="A425" i="6"/>
  <c r="D424" i="6"/>
  <c r="B424" i="6"/>
  <c r="A424" i="6"/>
  <c r="D423" i="6"/>
  <c r="B423" i="6"/>
  <c r="A423" i="6"/>
  <c r="D422" i="6"/>
  <c r="B422" i="6"/>
  <c r="A422" i="6"/>
  <c r="D421" i="6"/>
  <c r="B421" i="6"/>
  <c r="A421" i="6"/>
  <c r="D420" i="6"/>
  <c r="B420" i="6"/>
  <c r="A420" i="6"/>
  <c r="D419" i="6"/>
  <c r="B419" i="6"/>
  <c r="A419" i="6"/>
  <c r="D418" i="6"/>
  <c r="B418" i="6"/>
  <c r="A418" i="6"/>
  <c r="D417" i="6"/>
  <c r="B417" i="6"/>
  <c r="A417" i="6"/>
  <c r="D416" i="6"/>
  <c r="B416" i="6"/>
  <c r="A416" i="6"/>
  <c r="D415" i="6"/>
  <c r="B415" i="6"/>
  <c r="A415" i="6"/>
  <c r="D414" i="6"/>
  <c r="B414" i="6"/>
  <c r="A414" i="6"/>
  <c r="D413" i="6"/>
  <c r="B413" i="6"/>
  <c r="A413" i="6"/>
  <c r="D412" i="6"/>
  <c r="B412" i="6"/>
  <c r="A412" i="6"/>
  <c r="D411" i="6"/>
  <c r="B411" i="6"/>
  <c r="A411" i="6"/>
  <c r="D410" i="6"/>
  <c r="B410" i="6"/>
  <c r="A410" i="6"/>
  <c r="D409" i="6"/>
  <c r="B409" i="6"/>
  <c r="A409" i="6"/>
  <c r="D408" i="6"/>
  <c r="B408" i="6"/>
  <c r="A408" i="6"/>
  <c r="D407" i="6"/>
  <c r="B407" i="6"/>
  <c r="A407" i="6"/>
  <c r="D406" i="6"/>
  <c r="B406" i="6"/>
  <c r="A406" i="6"/>
  <c r="D405" i="6"/>
  <c r="B405" i="6"/>
  <c r="A405" i="6"/>
  <c r="D404" i="6"/>
  <c r="B404" i="6"/>
  <c r="A404" i="6"/>
  <c r="D403" i="6"/>
  <c r="B403" i="6"/>
  <c r="A403" i="6"/>
  <c r="D402" i="6"/>
  <c r="B402" i="6"/>
  <c r="A402" i="6"/>
  <c r="D401" i="6"/>
  <c r="B401" i="6"/>
  <c r="A401" i="6"/>
  <c r="D400" i="6"/>
  <c r="B400" i="6"/>
  <c r="A400" i="6"/>
  <c r="D399" i="6"/>
  <c r="B399" i="6"/>
  <c r="A399" i="6"/>
  <c r="D398" i="6"/>
  <c r="B398" i="6"/>
  <c r="A398" i="6"/>
  <c r="D397" i="6"/>
  <c r="B397" i="6"/>
  <c r="A397" i="6"/>
  <c r="D396" i="6"/>
  <c r="B396" i="6"/>
  <c r="A396" i="6"/>
  <c r="D395" i="6"/>
  <c r="B395" i="6"/>
  <c r="A395" i="6"/>
  <c r="D394" i="6"/>
  <c r="B394" i="6"/>
  <c r="A394" i="6"/>
  <c r="D393" i="6"/>
  <c r="B393" i="6"/>
  <c r="A393" i="6"/>
  <c r="D392" i="6"/>
  <c r="B392" i="6"/>
  <c r="A392" i="6"/>
  <c r="D391" i="6"/>
  <c r="B391" i="6"/>
  <c r="A391" i="6"/>
  <c r="D390" i="6"/>
  <c r="B390" i="6"/>
  <c r="A390" i="6"/>
  <c r="D389" i="6"/>
  <c r="B389" i="6"/>
  <c r="A389" i="6"/>
  <c r="D388" i="6"/>
  <c r="B388" i="6"/>
  <c r="A388" i="6"/>
  <c r="D387" i="6"/>
  <c r="B387" i="6"/>
  <c r="A387" i="6"/>
  <c r="D386" i="6"/>
  <c r="B386" i="6"/>
  <c r="A386" i="6"/>
  <c r="D385" i="6"/>
  <c r="B385" i="6"/>
  <c r="A385" i="6"/>
  <c r="D384" i="6"/>
  <c r="B384" i="6"/>
  <c r="A384" i="6"/>
  <c r="D383" i="6"/>
  <c r="B383" i="6"/>
  <c r="A383" i="6"/>
  <c r="D382" i="6"/>
  <c r="B382" i="6"/>
  <c r="A382" i="6"/>
  <c r="D381" i="6"/>
  <c r="B381" i="6"/>
  <c r="A381" i="6"/>
  <c r="D380" i="6"/>
  <c r="B380" i="6"/>
  <c r="A380" i="6"/>
  <c r="D379" i="6"/>
  <c r="B379" i="6"/>
  <c r="A379" i="6"/>
  <c r="D378" i="6"/>
  <c r="B378" i="6"/>
  <c r="A378" i="6"/>
  <c r="D377" i="6"/>
  <c r="B377" i="6"/>
  <c r="A377" i="6"/>
  <c r="D376" i="6"/>
  <c r="B376" i="6"/>
  <c r="A376" i="6"/>
  <c r="D375" i="6"/>
  <c r="B375" i="6"/>
  <c r="A375" i="6"/>
  <c r="D374" i="6"/>
  <c r="B374" i="6"/>
  <c r="A374" i="6"/>
  <c r="D373" i="6"/>
  <c r="B373" i="6"/>
  <c r="A373" i="6"/>
  <c r="D372" i="6"/>
  <c r="B372" i="6"/>
  <c r="A372" i="6"/>
  <c r="D371" i="6"/>
  <c r="B371" i="6"/>
  <c r="A371" i="6"/>
  <c r="D370" i="6"/>
  <c r="B370" i="6"/>
  <c r="A370" i="6"/>
  <c r="D369" i="6"/>
  <c r="B369" i="6"/>
  <c r="A369" i="6"/>
  <c r="D368" i="6"/>
  <c r="B368" i="6"/>
  <c r="A368" i="6"/>
  <c r="D367" i="6"/>
  <c r="B367" i="6"/>
  <c r="A367" i="6"/>
  <c r="D366" i="6"/>
  <c r="B366" i="6"/>
  <c r="A366" i="6"/>
  <c r="D365" i="6"/>
  <c r="B365" i="6"/>
  <c r="A365" i="6"/>
  <c r="D364" i="6"/>
  <c r="B364" i="6"/>
  <c r="A364" i="6"/>
  <c r="D363" i="6"/>
  <c r="B363" i="6"/>
  <c r="A363" i="6"/>
  <c r="D362" i="6"/>
  <c r="B362" i="6"/>
  <c r="A362" i="6"/>
  <c r="D361" i="6"/>
  <c r="B361" i="6"/>
  <c r="A361" i="6"/>
  <c r="D360" i="6"/>
  <c r="B360" i="6"/>
  <c r="A360" i="6"/>
  <c r="D359" i="6"/>
  <c r="B359" i="6"/>
  <c r="A359" i="6"/>
  <c r="D358" i="6"/>
  <c r="B358" i="6"/>
  <c r="A358" i="6"/>
  <c r="D357" i="6"/>
  <c r="B357" i="6"/>
  <c r="A357" i="6"/>
  <c r="D356" i="6"/>
  <c r="B356" i="6"/>
  <c r="A356" i="6"/>
  <c r="D355" i="6"/>
  <c r="B355" i="6"/>
  <c r="A355" i="6"/>
  <c r="D354" i="6"/>
  <c r="B354" i="6"/>
  <c r="A354" i="6"/>
  <c r="D353" i="6"/>
  <c r="B353" i="6"/>
  <c r="A353" i="6"/>
  <c r="D352" i="6"/>
  <c r="B352" i="6"/>
  <c r="A352" i="6"/>
  <c r="D351" i="6"/>
  <c r="B351" i="6"/>
  <c r="A351" i="6"/>
  <c r="D350" i="6"/>
  <c r="B350" i="6"/>
  <c r="A350" i="6"/>
  <c r="D349" i="6"/>
  <c r="B349" i="6"/>
  <c r="A349" i="6"/>
  <c r="D348" i="6"/>
  <c r="B348" i="6"/>
  <c r="A348" i="6"/>
  <c r="D347" i="6"/>
  <c r="B347" i="6"/>
  <c r="A347" i="6"/>
  <c r="D346" i="6"/>
  <c r="B346" i="6"/>
  <c r="A346" i="6"/>
  <c r="D345" i="6"/>
  <c r="B345" i="6"/>
  <c r="A345" i="6"/>
  <c r="D344" i="6"/>
  <c r="B344" i="6"/>
  <c r="A344" i="6"/>
  <c r="D343" i="6"/>
  <c r="B343" i="6"/>
  <c r="A343" i="6"/>
  <c r="D342" i="6"/>
  <c r="B342" i="6"/>
  <c r="A342" i="6"/>
  <c r="D341" i="6"/>
  <c r="B341" i="6"/>
  <c r="A341" i="6"/>
  <c r="D340" i="6"/>
  <c r="B340" i="6"/>
  <c r="A340" i="6"/>
  <c r="D339" i="6"/>
  <c r="B339" i="6"/>
  <c r="A339" i="6"/>
  <c r="D338" i="6"/>
  <c r="B338" i="6"/>
  <c r="A338" i="6"/>
  <c r="D337" i="6"/>
  <c r="B337" i="6"/>
  <c r="A337" i="6"/>
  <c r="D336" i="6"/>
  <c r="B336" i="6"/>
  <c r="A336" i="6"/>
  <c r="D335" i="6"/>
  <c r="B335" i="6"/>
  <c r="A335" i="6"/>
  <c r="D334" i="6"/>
  <c r="B334" i="6"/>
  <c r="A334" i="6"/>
  <c r="D333" i="6"/>
  <c r="B333" i="6"/>
  <c r="A333" i="6"/>
  <c r="D332" i="6"/>
  <c r="B332" i="6"/>
  <c r="A332" i="6"/>
  <c r="D331" i="6"/>
  <c r="B331" i="6"/>
  <c r="A331" i="6"/>
  <c r="D330" i="6"/>
  <c r="B330" i="6"/>
  <c r="A330" i="6"/>
  <c r="D329" i="6"/>
  <c r="B329" i="6"/>
  <c r="A329" i="6"/>
  <c r="D328" i="6"/>
  <c r="B328" i="6"/>
  <c r="A328" i="6"/>
  <c r="D327" i="6"/>
  <c r="B327" i="6"/>
  <c r="A327" i="6"/>
  <c r="D326" i="6"/>
  <c r="B326" i="6"/>
  <c r="A326" i="6"/>
  <c r="D325" i="6"/>
  <c r="B325" i="6"/>
  <c r="A325" i="6"/>
  <c r="D324" i="6"/>
  <c r="B324" i="6"/>
  <c r="A324" i="6"/>
  <c r="D323" i="6"/>
  <c r="B323" i="6"/>
  <c r="A323" i="6"/>
  <c r="D322" i="6"/>
  <c r="B322" i="6"/>
  <c r="A322" i="6"/>
  <c r="D321" i="6"/>
  <c r="B321" i="6"/>
  <c r="A321" i="6"/>
  <c r="D320" i="6"/>
  <c r="B320" i="6"/>
  <c r="A320" i="6"/>
  <c r="D319" i="6"/>
  <c r="B319" i="6"/>
  <c r="A319" i="6"/>
  <c r="D318" i="6"/>
  <c r="B318" i="6"/>
  <c r="A318" i="6"/>
  <c r="D317" i="6"/>
  <c r="B317" i="6"/>
  <c r="A317" i="6"/>
  <c r="D316" i="6"/>
  <c r="B316" i="6"/>
  <c r="A316" i="6"/>
  <c r="D315" i="6"/>
  <c r="B315" i="6"/>
  <c r="A315" i="6"/>
  <c r="D314" i="6"/>
  <c r="B314" i="6"/>
  <c r="A314" i="6"/>
  <c r="D313" i="6"/>
  <c r="B313" i="6"/>
  <c r="A313" i="6"/>
  <c r="D312" i="6"/>
  <c r="B312" i="6"/>
  <c r="A312" i="6"/>
  <c r="D311" i="6"/>
  <c r="B311" i="6"/>
  <c r="A311" i="6"/>
  <c r="D310" i="6"/>
  <c r="B310" i="6"/>
  <c r="A310" i="6"/>
  <c r="D309" i="6"/>
  <c r="B309" i="6"/>
  <c r="A309" i="6"/>
  <c r="D308" i="6"/>
  <c r="B308" i="6"/>
  <c r="A308" i="6"/>
  <c r="D307" i="6"/>
  <c r="B307" i="6"/>
  <c r="A307" i="6"/>
  <c r="D306" i="6"/>
  <c r="B306" i="6"/>
  <c r="A306" i="6"/>
  <c r="D305" i="6"/>
  <c r="B305" i="6"/>
  <c r="A305" i="6"/>
  <c r="D304" i="6"/>
  <c r="B304" i="6"/>
  <c r="A304" i="6"/>
  <c r="D303" i="6"/>
  <c r="B303" i="6"/>
  <c r="A303" i="6"/>
  <c r="D302" i="6"/>
  <c r="B302" i="6"/>
  <c r="A302" i="6"/>
  <c r="D301" i="6"/>
  <c r="B301" i="6"/>
  <c r="A301" i="6"/>
  <c r="D300" i="6"/>
  <c r="B300" i="6"/>
  <c r="A300" i="6"/>
  <c r="D299" i="6"/>
  <c r="B299" i="6"/>
  <c r="A299" i="6"/>
  <c r="D298" i="6"/>
  <c r="B298" i="6"/>
  <c r="A298" i="6"/>
  <c r="D297" i="6"/>
  <c r="B297" i="6"/>
  <c r="A297" i="6"/>
  <c r="D296" i="6"/>
  <c r="B296" i="6"/>
  <c r="A296" i="6"/>
  <c r="D295" i="6"/>
  <c r="B295" i="6"/>
  <c r="A295" i="6"/>
  <c r="D294" i="6"/>
  <c r="B294" i="6"/>
  <c r="A294" i="6"/>
  <c r="D293" i="6"/>
  <c r="B293" i="6"/>
  <c r="A293" i="6"/>
  <c r="D292" i="6"/>
  <c r="B292" i="6"/>
  <c r="A292" i="6"/>
  <c r="D291" i="6"/>
  <c r="B291" i="6"/>
  <c r="A291" i="6"/>
  <c r="D290" i="6"/>
  <c r="B290" i="6"/>
  <c r="A290" i="6"/>
  <c r="D289" i="6"/>
  <c r="B289" i="6"/>
  <c r="A289" i="6"/>
  <c r="D288" i="6"/>
  <c r="B288" i="6"/>
  <c r="A288" i="6"/>
  <c r="D287" i="6"/>
  <c r="B287" i="6"/>
  <c r="A287" i="6"/>
  <c r="D286" i="6"/>
  <c r="B286" i="6"/>
  <c r="A286" i="6"/>
  <c r="D285" i="6"/>
  <c r="B285" i="6"/>
  <c r="A285" i="6"/>
  <c r="D284" i="6"/>
  <c r="B284" i="6"/>
  <c r="A284" i="6"/>
  <c r="D283" i="6"/>
  <c r="B283" i="6"/>
  <c r="A283" i="6"/>
  <c r="D282" i="6"/>
  <c r="B282" i="6"/>
  <c r="A282" i="6"/>
  <c r="D281" i="6"/>
  <c r="B281" i="6"/>
  <c r="A281" i="6"/>
  <c r="D280" i="6"/>
  <c r="B280" i="6"/>
  <c r="A280" i="6"/>
  <c r="D279" i="6"/>
  <c r="B279" i="6"/>
  <c r="A279" i="6"/>
  <c r="D278" i="6"/>
  <c r="B278" i="6"/>
  <c r="A278" i="6"/>
  <c r="D277" i="6"/>
  <c r="B277" i="6"/>
  <c r="A277" i="6"/>
  <c r="D276" i="6"/>
  <c r="B276" i="6"/>
  <c r="A276" i="6"/>
  <c r="D275" i="6"/>
  <c r="B275" i="6"/>
  <c r="A275" i="6"/>
  <c r="D274" i="6"/>
  <c r="B274" i="6"/>
  <c r="A274" i="6"/>
  <c r="D273" i="6"/>
  <c r="B273" i="6"/>
  <c r="A273" i="6"/>
  <c r="D272" i="6"/>
  <c r="B272" i="6"/>
  <c r="A272" i="6"/>
  <c r="D271" i="6"/>
  <c r="B271" i="6"/>
  <c r="A271" i="6"/>
  <c r="D270" i="6"/>
  <c r="B270" i="6"/>
  <c r="A270" i="6"/>
  <c r="D269" i="6"/>
  <c r="B269" i="6"/>
  <c r="A269" i="6"/>
  <c r="D268" i="6"/>
  <c r="B268" i="6"/>
  <c r="A268" i="6"/>
  <c r="D267" i="6"/>
  <c r="B267" i="6"/>
  <c r="A267" i="6"/>
  <c r="D266" i="6"/>
  <c r="B266" i="6"/>
  <c r="A266" i="6"/>
  <c r="D265" i="6"/>
  <c r="B265" i="6"/>
  <c r="A265" i="6"/>
  <c r="D264" i="6"/>
  <c r="B264" i="6"/>
  <c r="A264" i="6"/>
  <c r="D263" i="6"/>
  <c r="B263" i="6"/>
  <c r="A263" i="6"/>
  <c r="D262" i="6"/>
  <c r="B262" i="6"/>
  <c r="A262" i="6"/>
  <c r="D261" i="6"/>
  <c r="B261" i="6"/>
  <c r="A261" i="6"/>
  <c r="D260" i="6"/>
  <c r="B260" i="6"/>
  <c r="A260" i="6"/>
  <c r="D259" i="6"/>
  <c r="B259" i="6"/>
  <c r="A259" i="6"/>
  <c r="D258" i="6"/>
  <c r="B258" i="6"/>
  <c r="A258" i="6"/>
  <c r="D257" i="6"/>
  <c r="B257" i="6"/>
  <c r="A257" i="6"/>
  <c r="D256" i="6"/>
  <c r="B256" i="6"/>
  <c r="A256" i="6"/>
  <c r="D255" i="6"/>
  <c r="B255" i="6"/>
  <c r="A255" i="6"/>
  <c r="D254" i="6"/>
  <c r="B254" i="6"/>
  <c r="A254" i="6"/>
  <c r="D253" i="6"/>
  <c r="B253" i="6"/>
  <c r="A253" i="6"/>
  <c r="D252" i="6"/>
  <c r="B252" i="6"/>
  <c r="A252" i="6"/>
  <c r="D251" i="6"/>
  <c r="B251" i="6"/>
  <c r="A251" i="6"/>
  <c r="D250" i="6"/>
  <c r="B250" i="6"/>
  <c r="A250" i="6"/>
  <c r="D249" i="6"/>
  <c r="B249" i="6"/>
  <c r="A249" i="6"/>
  <c r="D248" i="6"/>
  <c r="B248" i="6"/>
  <c r="A248" i="6"/>
  <c r="D247" i="6"/>
  <c r="B247" i="6"/>
  <c r="A247" i="6"/>
  <c r="D246" i="6"/>
  <c r="B246" i="6"/>
  <c r="A246" i="6"/>
  <c r="D245" i="6"/>
  <c r="B245" i="6"/>
  <c r="A245" i="6"/>
  <c r="D244" i="6"/>
  <c r="B244" i="6"/>
  <c r="A244" i="6"/>
  <c r="D243" i="6"/>
  <c r="B243" i="6"/>
  <c r="A243" i="6"/>
  <c r="D242" i="6"/>
  <c r="B242" i="6"/>
  <c r="A242" i="6"/>
  <c r="D241" i="6"/>
  <c r="B241" i="6"/>
  <c r="A241" i="6"/>
  <c r="D240" i="6"/>
  <c r="B240" i="6"/>
  <c r="A240" i="6"/>
  <c r="D239" i="6"/>
  <c r="B239" i="6"/>
  <c r="A239" i="6"/>
  <c r="D238" i="6"/>
  <c r="B238" i="6"/>
  <c r="A238" i="6"/>
  <c r="D237" i="6"/>
  <c r="B237" i="6"/>
  <c r="A237" i="6"/>
  <c r="D236" i="6"/>
  <c r="B236" i="6"/>
  <c r="A236" i="6"/>
  <c r="D235" i="6"/>
  <c r="B235" i="6"/>
  <c r="A235" i="6"/>
  <c r="D234" i="6"/>
  <c r="B234" i="6"/>
  <c r="A234" i="6"/>
  <c r="D233" i="6"/>
  <c r="B233" i="6"/>
  <c r="A233" i="6"/>
  <c r="D232" i="6"/>
  <c r="B232" i="6"/>
  <c r="A232" i="6"/>
  <c r="D231" i="6"/>
  <c r="B231" i="6"/>
  <c r="A231" i="6"/>
  <c r="D230" i="6"/>
  <c r="B230" i="6"/>
  <c r="A230" i="6"/>
  <c r="D229" i="6"/>
  <c r="B229" i="6"/>
  <c r="A229" i="6"/>
  <c r="D228" i="6"/>
  <c r="B228" i="6"/>
  <c r="A228" i="6"/>
  <c r="D227" i="6"/>
  <c r="B227" i="6"/>
  <c r="A227" i="6"/>
  <c r="D226" i="6"/>
  <c r="B226" i="6"/>
  <c r="A226" i="6"/>
  <c r="D225" i="6"/>
  <c r="B225" i="6"/>
  <c r="A225" i="6"/>
  <c r="D224" i="6"/>
  <c r="B224" i="6"/>
  <c r="A224" i="6"/>
  <c r="D223" i="6"/>
  <c r="B223" i="6"/>
  <c r="A223" i="6"/>
  <c r="D222" i="6"/>
  <c r="B222" i="6"/>
  <c r="A222" i="6"/>
  <c r="D221" i="6"/>
  <c r="B221" i="6"/>
  <c r="A221" i="6"/>
  <c r="D220" i="6"/>
  <c r="B220" i="6"/>
  <c r="A220" i="6"/>
  <c r="D219" i="6"/>
  <c r="B219" i="6"/>
  <c r="A219" i="6"/>
  <c r="D218" i="6"/>
  <c r="B218" i="6"/>
  <c r="A218" i="6"/>
  <c r="D217" i="6"/>
  <c r="B217" i="6"/>
  <c r="A217" i="6"/>
  <c r="D216" i="6"/>
  <c r="B216" i="6"/>
  <c r="A216" i="6"/>
  <c r="D215" i="6"/>
  <c r="B215" i="6"/>
  <c r="A215" i="6"/>
  <c r="D214" i="6"/>
  <c r="B214" i="6"/>
  <c r="A214" i="6"/>
  <c r="D213" i="6"/>
  <c r="B213" i="6"/>
  <c r="A213" i="6"/>
  <c r="D212" i="6"/>
  <c r="B212" i="6"/>
  <c r="A212" i="6"/>
  <c r="D211" i="6"/>
  <c r="B211" i="6"/>
  <c r="A211" i="6"/>
  <c r="D210" i="6"/>
  <c r="B210" i="6"/>
  <c r="A210" i="6"/>
  <c r="D209" i="6"/>
  <c r="B209" i="6"/>
  <c r="A209" i="6"/>
  <c r="D208" i="6"/>
  <c r="B208" i="6"/>
  <c r="A208" i="6"/>
  <c r="D207" i="6"/>
  <c r="B207" i="6"/>
  <c r="A207" i="6"/>
  <c r="D206" i="6"/>
  <c r="B206" i="6"/>
  <c r="A206" i="6"/>
  <c r="D205" i="6"/>
  <c r="B205" i="6"/>
  <c r="A205" i="6"/>
  <c r="D204" i="6"/>
  <c r="B204" i="6"/>
  <c r="A204" i="6"/>
  <c r="D203" i="6"/>
  <c r="B203" i="6"/>
  <c r="A203" i="6"/>
  <c r="D202" i="6"/>
  <c r="B202" i="6"/>
  <c r="A202" i="6"/>
  <c r="D201" i="6"/>
  <c r="B201" i="6"/>
  <c r="A201" i="6"/>
  <c r="D200" i="6"/>
  <c r="B200" i="6"/>
  <c r="A200" i="6"/>
  <c r="D199" i="6"/>
  <c r="B199" i="6"/>
  <c r="A199" i="6"/>
  <c r="D198" i="6"/>
  <c r="B198" i="6"/>
  <c r="A198" i="6"/>
  <c r="D197" i="6"/>
  <c r="B197" i="6"/>
  <c r="A197" i="6"/>
  <c r="D196" i="6"/>
  <c r="B196" i="6"/>
  <c r="A196" i="6"/>
  <c r="D195" i="6"/>
  <c r="B195" i="6"/>
  <c r="A195" i="6"/>
  <c r="D194" i="6"/>
  <c r="B194" i="6"/>
  <c r="A194" i="6"/>
  <c r="D193" i="6"/>
  <c r="B193" i="6"/>
  <c r="A193" i="6"/>
  <c r="D192" i="6"/>
  <c r="B192" i="6"/>
  <c r="A192" i="6"/>
  <c r="D191" i="6"/>
  <c r="B191" i="6"/>
  <c r="A191" i="6"/>
  <c r="D190" i="6"/>
  <c r="B190" i="6"/>
  <c r="A190" i="6"/>
  <c r="D189" i="6"/>
  <c r="B189" i="6"/>
  <c r="A189" i="6"/>
  <c r="D188" i="6"/>
  <c r="B188" i="6"/>
  <c r="A188" i="6"/>
  <c r="D187" i="6"/>
  <c r="B187" i="6"/>
  <c r="A187" i="6"/>
  <c r="D186" i="6"/>
  <c r="B186" i="6"/>
  <c r="A186" i="6"/>
  <c r="D185" i="6"/>
  <c r="B185" i="6"/>
  <c r="A185" i="6"/>
  <c r="D184" i="6"/>
  <c r="B184" i="6"/>
  <c r="A184" i="6"/>
  <c r="D183" i="6"/>
  <c r="B183" i="6"/>
  <c r="A183" i="6"/>
  <c r="D182" i="6"/>
  <c r="B182" i="6"/>
  <c r="A182" i="6"/>
  <c r="D181" i="6"/>
  <c r="B181" i="6"/>
  <c r="A181" i="6"/>
  <c r="D180" i="6"/>
  <c r="B180" i="6"/>
  <c r="A180" i="6"/>
  <c r="D179" i="6"/>
  <c r="B179" i="6"/>
  <c r="A179" i="6"/>
  <c r="D178" i="6"/>
  <c r="B178" i="6"/>
  <c r="A178" i="6"/>
  <c r="D177" i="6"/>
  <c r="B177" i="6"/>
  <c r="A177" i="6"/>
  <c r="D176" i="6"/>
  <c r="B176" i="6"/>
  <c r="A176" i="6"/>
  <c r="D175" i="6"/>
  <c r="B175" i="6"/>
  <c r="A175" i="6"/>
  <c r="D174" i="6"/>
  <c r="B174" i="6"/>
  <c r="A174" i="6"/>
  <c r="D173" i="6"/>
  <c r="B173" i="6"/>
  <c r="A173" i="6"/>
  <c r="D172" i="6"/>
  <c r="B172" i="6"/>
  <c r="A172" i="6"/>
  <c r="D171" i="6"/>
  <c r="B171" i="6"/>
  <c r="A171" i="6"/>
  <c r="D170" i="6"/>
  <c r="B170" i="6"/>
  <c r="A170" i="6"/>
  <c r="D169" i="6"/>
  <c r="B169" i="6"/>
  <c r="A169" i="6"/>
  <c r="D168" i="6"/>
  <c r="B168" i="6"/>
  <c r="A168" i="6"/>
  <c r="D167" i="6"/>
  <c r="B167" i="6"/>
  <c r="A167" i="6"/>
  <c r="D166" i="6"/>
  <c r="B166" i="6"/>
  <c r="A166" i="6"/>
  <c r="D165" i="6"/>
  <c r="B165" i="6"/>
  <c r="A165" i="6"/>
  <c r="D164" i="6"/>
  <c r="B164" i="6"/>
  <c r="A164" i="6"/>
  <c r="D163" i="6"/>
  <c r="B163" i="6"/>
  <c r="A163" i="6"/>
  <c r="D162" i="6"/>
  <c r="B162" i="6"/>
  <c r="A162" i="6"/>
  <c r="D161" i="6"/>
  <c r="B161" i="6"/>
  <c r="A161" i="6"/>
  <c r="D160" i="6"/>
  <c r="B160" i="6"/>
  <c r="A160" i="6"/>
  <c r="D159" i="6"/>
  <c r="B159" i="6"/>
  <c r="A159" i="6"/>
  <c r="D158" i="6"/>
  <c r="B158" i="6"/>
  <c r="A158" i="6"/>
  <c r="D157" i="6"/>
  <c r="B157" i="6"/>
  <c r="A157" i="6"/>
  <c r="D156" i="6"/>
  <c r="B156" i="6"/>
  <c r="A156" i="6"/>
  <c r="D155" i="6"/>
  <c r="B155" i="6"/>
  <c r="A155" i="6"/>
  <c r="D154" i="6"/>
  <c r="B154" i="6"/>
  <c r="A154" i="6"/>
  <c r="D153" i="6"/>
  <c r="B153" i="6"/>
  <c r="A153" i="6"/>
  <c r="D152" i="6"/>
  <c r="B152" i="6"/>
  <c r="A152" i="6"/>
  <c r="D151" i="6"/>
  <c r="B151" i="6"/>
  <c r="A151" i="6"/>
  <c r="D150" i="6"/>
  <c r="B150" i="6"/>
  <c r="A150" i="6"/>
  <c r="D149" i="6"/>
  <c r="B149" i="6"/>
  <c r="A149" i="6"/>
  <c r="D148" i="6"/>
  <c r="B148" i="6"/>
  <c r="A148" i="6"/>
  <c r="D147" i="6"/>
  <c r="B147" i="6"/>
  <c r="A147" i="6"/>
  <c r="D146" i="6"/>
  <c r="B146" i="6"/>
  <c r="A146" i="6"/>
  <c r="D145" i="6"/>
  <c r="B145" i="6"/>
  <c r="A145" i="6"/>
  <c r="D144" i="6"/>
  <c r="B144" i="6"/>
  <c r="A144" i="6"/>
  <c r="D143" i="6"/>
  <c r="B143" i="6"/>
  <c r="A143" i="6"/>
  <c r="D142" i="6"/>
  <c r="B142" i="6"/>
  <c r="A142" i="6"/>
  <c r="D141" i="6"/>
  <c r="B141" i="6"/>
  <c r="A141" i="6"/>
  <c r="D140" i="6"/>
  <c r="B140" i="6"/>
  <c r="A140" i="6"/>
  <c r="D139" i="6"/>
  <c r="B139" i="6"/>
  <c r="A139" i="6"/>
  <c r="D138" i="6"/>
  <c r="B138" i="6"/>
  <c r="A138" i="6"/>
  <c r="D137" i="6"/>
  <c r="B137" i="6"/>
  <c r="A137" i="6"/>
  <c r="D136" i="6"/>
  <c r="B136" i="6"/>
  <c r="A136" i="6"/>
  <c r="D135" i="6"/>
  <c r="B135" i="6"/>
  <c r="A135" i="6"/>
  <c r="D134" i="6"/>
  <c r="B134" i="6"/>
  <c r="A134" i="6"/>
  <c r="D133" i="6"/>
  <c r="B133" i="6"/>
  <c r="A133" i="6"/>
  <c r="D132" i="6"/>
  <c r="B132" i="6"/>
  <c r="A132" i="6"/>
  <c r="D131" i="6"/>
  <c r="B131" i="6"/>
  <c r="A131" i="6"/>
  <c r="D130" i="6"/>
  <c r="B130" i="6"/>
  <c r="A130" i="6"/>
  <c r="D129" i="6"/>
  <c r="B129" i="6"/>
  <c r="A129" i="6"/>
  <c r="D128" i="6"/>
  <c r="B128" i="6"/>
  <c r="A128" i="6"/>
  <c r="D127" i="6"/>
  <c r="B127" i="6"/>
  <c r="A127" i="6"/>
  <c r="D126" i="6"/>
  <c r="B126" i="6"/>
  <c r="A126" i="6"/>
  <c r="D125" i="6"/>
  <c r="B125" i="6"/>
  <c r="A125" i="6"/>
  <c r="D124" i="6"/>
  <c r="B124" i="6"/>
  <c r="A124" i="6"/>
  <c r="D123" i="6"/>
  <c r="B123" i="6"/>
  <c r="A123" i="6"/>
  <c r="D122" i="6"/>
  <c r="B122" i="6"/>
  <c r="A122" i="6"/>
  <c r="D121" i="6"/>
  <c r="B121" i="6"/>
  <c r="A121" i="6"/>
  <c r="D120" i="6"/>
  <c r="B120" i="6"/>
  <c r="A120" i="6"/>
  <c r="D119" i="6"/>
  <c r="B119" i="6"/>
  <c r="A119" i="6"/>
  <c r="D118" i="6"/>
  <c r="B118" i="6"/>
  <c r="A118" i="6"/>
  <c r="D117" i="6"/>
  <c r="B117" i="6"/>
  <c r="A117" i="6"/>
  <c r="D116" i="6"/>
  <c r="B116" i="6"/>
  <c r="A116" i="6"/>
  <c r="D115" i="6"/>
  <c r="B115" i="6"/>
  <c r="A115" i="6"/>
  <c r="D114" i="6"/>
  <c r="B114" i="6"/>
  <c r="A114" i="6"/>
  <c r="D113" i="6"/>
  <c r="B113" i="6"/>
  <c r="A113" i="6"/>
  <c r="D112" i="6"/>
  <c r="B112" i="6"/>
  <c r="A112" i="6"/>
  <c r="D111" i="6"/>
  <c r="B111" i="6"/>
  <c r="A111" i="6"/>
  <c r="D110" i="6"/>
  <c r="B110" i="6"/>
  <c r="A110" i="6"/>
  <c r="D109" i="6"/>
  <c r="B109" i="6"/>
  <c r="A109" i="6"/>
  <c r="D108" i="6"/>
  <c r="B108" i="6"/>
  <c r="A108" i="6"/>
  <c r="D107" i="6"/>
  <c r="B107" i="6"/>
  <c r="A107" i="6"/>
  <c r="D106" i="6"/>
  <c r="B106" i="6"/>
  <c r="A106" i="6"/>
  <c r="D105" i="6"/>
  <c r="B105" i="6"/>
  <c r="A105" i="6"/>
  <c r="D104" i="6"/>
  <c r="B104" i="6"/>
  <c r="A104" i="6"/>
  <c r="D103" i="6"/>
  <c r="B103" i="6"/>
  <c r="A103" i="6"/>
  <c r="D102" i="6"/>
  <c r="B102" i="6"/>
  <c r="A102" i="6"/>
  <c r="D101" i="6"/>
  <c r="B101" i="6"/>
  <c r="A101" i="6"/>
  <c r="D100" i="6"/>
  <c r="B100" i="6"/>
  <c r="A100" i="6"/>
  <c r="D99" i="6"/>
  <c r="B99" i="6"/>
  <c r="A99" i="6"/>
  <c r="D98" i="6"/>
  <c r="B98" i="6"/>
  <c r="A98" i="6"/>
  <c r="D97" i="6"/>
  <c r="B97" i="6"/>
  <c r="A97" i="6"/>
  <c r="D96" i="6"/>
  <c r="B96" i="6"/>
  <c r="A96" i="6"/>
  <c r="D95" i="6"/>
  <c r="B95" i="6"/>
  <c r="A95" i="6"/>
  <c r="D94" i="6"/>
  <c r="B94" i="6"/>
  <c r="A94" i="6"/>
  <c r="D93" i="6"/>
  <c r="B93" i="6"/>
  <c r="A93" i="6"/>
  <c r="D92" i="6"/>
  <c r="B92" i="6"/>
  <c r="A92" i="6"/>
  <c r="D91" i="6"/>
  <c r="B91" i="6"/>
  <c r="A91" i="6"/>
  <c r="D90" i="6"/>
  <c r="B90" i="6"/>
  <c r="A90" i="6"/>
  <c r="D89" i="6"/>
  <c r="B89" i="6"/>
  <c r="A89" i="6"/>
  <c r="D88" i="6"/>
  <c r="B88" i="6"/>
  <c r="A88" i="6"/>
  <c r="D87" i="6"/>
  <c r="B87" i="6"/>
  <c r="A87" i="6"/>
  <c r="D86" i="6"/>
  <c r="B86" i="6"/>
  <c r="A86" i="6"/>
  <c r="D85" i="6"/>
  <c r="B85" i="6"/>
  <c r="A85" i="6"/>
  <c r="D84" i="6"/>
  <c r="B84" i="6"/>
  <c r="A84" i="6"/>
  <c r="D83" i="6"/>
  <c r="B83" i="6"/>
  <c r="A83" i="6"/>
  <c r="D82" i="6"/>
  <c r="B82" i="6"/>
  <c r="A82" i="6"/>
  <c r="D81" i="6"/>
  <c r="B81" i="6"/>
  <c r="A81" i="6"/>
  <c r="D80" i="6"/>
  <c r="B80" i="6"/>
  <c r="A80" i="6"/>
  <c r="D79" i="6"/>
  <c r="B79" i="6"/>
  <c r="A79" i="6"/>
  <c r="D78" i="6"/>
  <c r="B78" i="6"/>
  <c r="A78" i="6"/>
  <c r="D77" i="6"/>
  <c r="B77" i="6"/>
  <c r="A77" i="6"/>
  <c r="D76" i="6"/>
  <c r="B76" i="6"/>
  <c r="A76" i="6"/>
  <c r="D75" i="6"/>
  <c r="B75" i="6"/>
  <c r="A75" i="6"/>
  <c r="D74" i="6"/>
  <c r="B74" i="6"/>
  <c r="A74" i="6"/>
  <c r="D73" i="6"/>
  <c r="B73" i="6"/>
  <c r="A73" i="6"/>
  <c r="D72" i="6"/>
  <c r="B72" i="6"/>
  <c r="A72" i="6"/>
  <c r="D71" i="6"/>
  <c r="B71" i="6"/>
  <c r="A71" i="6"/>
  <c r="D70" i="6"/>
  <c r="B70" i="6"/>
  <c r="A70" i="6"/>
  <c r="D69" i="6"/>
  <c r="B69" i="6"/>
  <c r="A69" i="6"/>
  <c r="D68" i="6"/>
  <c r="B68" i="6"/>
  <c r="A68" i="6"/>
  <c r="D67" i="6"/>
  <c r="B67" i="6"/>
  <c r="A67" i="6"/>
  <c r="D66" i="6"/>
  <c r="B66" i="6"/>
  <c r="A66" i="6"/>
  <c r="D65" i="6"/>
  <c r="B65" i="6"/>
  <c r="A65" i="6"/>
  <c r="D64" i="6"/>
  <c r="B64" i="6"/>
  <c r="A64" i="6"/>
  <c r="D63" i="6"/>
  <c r="B63" i="6"/>
  <c r="A63" i="6"/>
  <c r="D62" i="6"/>
  <c r="B62" i="6"/>
  <c r="A62" i="6"/>
  <c r="D61" i="6"/>
  <c r="B61" i="6"/>
  <c r="A61" i="6"/>
  <c r="D60" i="6"/>
  <c r="B60" i="6"/>
  <c r="A60" i="6"/>
  <c r="D59" i="6"/>
  <c r="B59" i="6"/>
  <c r="A59" i="6"/>
  <c r="D58" i="6"/>
  <c r="B58" i="6"/>
  <c r="A58" i="6"/>
  <c r="D57" i="6"/>
  <c r="B57" i="6"/>
  <c r="A57" i="6"/>
  <c r="D56" i="6"/>
  <c r="B56" i="6"/>
  <c r="A56" i="6"/>
  <c r="D55" i="6"/>
  <c r="B55" i="6"/>
  <c r="A55" i="6"/>
  <c r="D54" i="6"/>
  <c r="B54" i="6"/>
  <c r="A54" i="6"/>
  <c r="D53" i="6"/>
  <c r="B53" i="6"/>
  <c r="A53" i="6"/>
  <c r="D52" i="6"/>
  <c r="B52" i="6"/>
  <c r="A52" i="6"/>
  <c r="D51" i="6"/>
  <c r="B51" i="6"/>
  <c r="A51" i="6"/>
  <c r="D50" i="6"/>
  <c r="B50" i="6"/>
  <c r="A50" i="6"/>
  <c r="D49" i="6"/>
  <c r="B49" i="6"/>
  <c r="A49" i="6"/>
  <c r="D48" i="6"/>
  <c r="B48" i="6"/>
  <c r="A48" i="6"/>
  <c r="D47" i="6"/>
  <c r="B47" i="6"/>
  <c r="A47" i="6"/>
  <c r="D46" i="6"/>
  <c r="B46" i="6"/>
  <c r="A46" i="6"/>
  <c r="D45" i="6"/>
  <c r="B45" i="6"/>
  <c r="A45" i="6"/>
  <c r="D44" i="6"/>
  <c r="B44" i="6"/>
  <c r="A44" i="6"/>
  <c r="D43" i="6"/>
  <c r="B43" i="6"/>
  <c r="A43" i="6"/>
  <c r="D42" i="6"/>
  <c r="B42" i="6"/>
  <c r="A42" i="6"/>
  <c r="D41" i="6"/>
  <c r="B41" i="6"/>
  <c r="A41" i="6"/>
  <c r="D40" i="6"/>
  <c r="B40" i="6"/>
  <c r="A40" i="6"/>
  <c r="D39" i="6"/>
  <c r="B39" i="6"/>
  <c r="A39" i="6"/>
  <c r="D38" i="6"/>
  <c r="B38" i="6"/>
  <c r="A38" i="6"/>
  <c r="D37" i="6"/>
  <c r="B37" i="6"/>
  <c r="A37" i="6"/>
  <c r="D36" i="6"/>
  <c r="B36" i="6"/>
  <c r="A36" i="6"/>
  <c r="D35" i="6"/>
  <c r="B35" i="6"/>
  <c r="A35" i="6"/>
  <c r="D34" i="6"/>
  <c r="B34" i="6"/>
  <c r="A34" i="6"/>
  <c r="D33" i="6"/>
  <c r="B33" i="6"/>
  <c r="A33" i="6"/>
  <c r="D32" i="6"/>
  <c r="B32" i="6"/>
  <c r="A32" i="6"/>
  <c r="D31" i="6"/>
  <c r="B31" i="6"/>
  <c r="A31" i="6"/>
  <c r="D30" i="6"/>
  <c r="B30" i="6"/>
  <c r="A30" i="6"/>
  <c r="D29" i="6"/>
  <c r="B29" i="6"/>
  <c r="A29" i="6"/>
  <c r="D28" i="6"/>
  <c r="B28" i="6"/>
  <c r="A28" i="6"/>
  <c r="D27" i="6"/>
  <c r="B27" i="6"/>
  <c r="A27" i="6"/>
  <c r="D26" i="6"/>
  <c r="B26" i="6"/>
  <c r="A26" i="6"/>
  <c r="D25" i="6"/>
  <c r="B25" i="6"/>
  <c r="A25" i="6"/>
  <c r="D24" i="6"/>
  <c r="B24" i="6"/>
  <c r="A24" i="6"/>
  <c r="D23" i="6"/>
  <c r="B23" i="6"/>
  <c r="A23" i="6"/>
  <c r="D22" i="6"/>
  <c r="B22" i="6"/>
  <c r="A22" i="6"/>
  <c r="D21" i="6"/>
  <c r="B21" i="6"/>
  <c r="A21" i="6"/>
  <c r="D20" i="6"/>
  <c r="B20" i="6"/>
  <c r="A20" i="6"/>
  <c r="D19" i="6"/>
  <c r="B19" i="6"/>
  <c r="A19" i="6"/>
  <c r="D18" i="6"/>
  <c r="B18" i="6"/>
  <c r="A18" i="6"/>
  <c r="D17" i="6"/>
  <c r="B17" i="6"/>
  <c r="A17" i="6"/>
  <c r="D16" i="6"/>
  <c r="B16" i="6"/>
  <c r="A16" i="6"/>
  <c r="D15" i="6"/>
  <c r="B15" i="6"/>
  <c r="A15" i="6"/>
  <c r="D14" i="6"/>
  <c r="B14" i="6"/>
  <c r="A14" i="6"/>
  <c r="D13" i="6"/>
  <c r="B13" i="6"/>
  <c r="A13" i="6"/>
  <c r="D12" i="6"/>
  <c r="B12" i="6"/>
  <c r="A12" i="6"/>
  <c r="D11" i="6"/>
  <c r="B11" i="6"/>
  <c r="A11" i="6"/>
  <c r="D10" i="6"/>
  <c r="B10" i="6"/>
  <c r="A10" i="6"/>
  <c r="D9" i="6"/>
  <c r="B9" i="6"/>
  <c r="A9" i="6"/>
  <c r="D8" i="6"/>
  <c r="B8" i="6"/>
  <c r="A8" i="6"/>
  <c r="D7" i="6"/>
  <c r="B7" i="6"/>
  <c r="A7" i="6"/>
  <c r="D6" i="6"/>
  <c r="B6" i="6"/>
  <c r="A6" i="6"/>
  <c r="D5" i="6"/>
  <c r="B5" i="6"/>
  <c r="A5" i="6"/>
  <c r="D4" i="6"/>
  <c r="B4" i="6"/>
  <c r="A4" i="6"/>
  <c r="D3" i="6"/>
  <c r="B3" i="6"/>
  <c r="A3" i="6"/>
  <c r="P2" i="6"/>
  <c r="D2" i="6"/>
  <c r="B2" i="6"/>
  <c r="A2" i="6"/>
  <c r="D2001" i="7"/>
  <c r="B2001" i="7"/>
  <c r="H2001" i="7" s="1"/>
  <c r="A2001" i="7"/>
  <c r="D2000" i="7"/>
  <c r="B2000" i="7"/>
  <c r="A2000" i="7"/>
  <c r="D1999" i="7"/>
  <c r="B1999" i="7"/>
  <c r="A1999" i="7"/>
  <c r="D1998" i="7"/>
  <c r="B1998" i="7"/>
  <c r="A1998" i="7"/>
  <c r="D1997" i="7"/>
  <c r="B1997" i="7"/>
  <c r="H1997" i="7" s="1"/>
  <c r="A1997" i="7"/>
  <c r="D1996" i="7"/>
  <c r="B1996" i="7"/>
  <c r="H1996" i="7" s="1"/>
  <c r="A1996" i="7"/>
  <c r="D1995" i="7"/>
  <c r="B1995" i="7"/>
  <c r="A1995" i="7"/>
  <c r="D1994" i="7"/>
  <c r="B1994" i="7"/>
  <c r="A1994" i="7"/>
  <c r="D1993" i="7"/>
  <c r="B1993" i="7"/>
  <c r="H1993" i="7" s="1"/>
  <c r="A1993" i="7"/>
  <c r="D1992" i="7"/>
  <c r="B1992" i="7"/>
  <c r="A1992" i="7"/>
  <c r="D1991" i="7"/>
  <c r="B1991" i="7"/>
  <c r="A1991" i="7"/>
  <c r="D1990" i="7"/>
  <c r="B1990" i="7"/>
  <c r="A1990" i="7"/>
  <c r="D1989" i="7"/>
  <c r="B1989" i="7"/>
  <c r="H1989" i="7" s="1"/>
  <c r="A1989" i="7"/>
  <c r="D1988" i="7"/>
  <c r="B1988" i="7"/>
  <c r="H1988" i="7" s="1"/>
  <c r="A1988" i="7"/>
  <c r="D1987" i="7"/>
  <c r="B1987" i="7"/>
  <c r="A1987" i="7"/>
  <c r="D1986" i="7"/>
  <c r="B1986" i="7"/>
  <c r="A1986" i="7"/>
  <c r="D1985" i="7"/>
  <c r="B1985" i="7"/>
  <c r="H1985" i="7" s="1"/>
  <c r="A1985" i="7"/>
  <c r="D1984" i="7"/>
  <c r="B1984" i="7"/>
  <c r="A1984" i="7"/>
  <c r="D1983" i="7"/>
  <c r="B1983" i="7"/>
  <c r="A1983" i="7"/>
  <c r="D1982" i="7"/>
  <c r="B1982" i="7"/>
  <c r="A1982" i="7"/>
  <c r="D1981" i="7"/>
  <c r="B1981" i="7"/>
  <c r="H1981" i="7" s="1"/>
  <c r="A1981" i="7"/>
  <c r="D1980" i="7"/>
  <c r="B1980" i="7"/>
  <c r="H1980" i="7" s="1"/>
  <c r="A1980" i="7"/>
  <c r="D1979" i="7"/>
  <c r="B1979" i="7"/>
  <c r="A1979" i="7"/>
  <c r="D1978" i="7"/>
  <c r="B1978" i="7"/>
  <c r="A1978" i="7"/>
  <c r="D1977" i="7"/>
  <c r="B1977" i="7"/>
  <c r="H1977" i="7" s="1"/>
  <c r="A1977" i="7"/>
  <c r="D1976" i="7"/>
  <c r="B1976" i="7"/>
  <c r="A1976" i="7"/>
  <c r="D1975" i="7"/>
  <c r="B1975" i="7"/>
  <c r="A1975" i="7"/>
  <c r="D1974" i="7"/>
  <c r="B1974" i="7"/>
  <c r="A1974" i="7"/>
  <c r="D1973" i="7"/>
  <c r="B1973" i="7"/>
  <c r="H1973" i="7" s="1"/>
  <c r="A1973" i="7"/>
  <c r="D1972" i="7"/>
  <c r="B1972" i="7"/>
  <c r="H1972" i="7" s="1"/>
  <c r="A1972" i="7"/>
  <c r="D1971" i="7"/>
  <c r="B1971" i="7"/>
  <c r="A1971" i="7"/>
  <c r="D1970" i="7"/>
  <c r="B1970" i="7"/>
  <c r="A1970" i="7"/>
  <c r="D1969" i="7"/>
  <c r="B1969" i="7"/>
  <c r="H1969" i="7" s="1"/>
  <c r="A1969" i="7"/>
  <c r="D1968" i="7"/>
  <c r="B1968" i="7"/>
  <c r="A1968" i="7"/>
  <c r="D1967" i="7"/>
  <c r="B1967" i="7"/>
  <c r="A1967" i="7"/>
  <c r="D1966" i="7"/>
  <c r="B1966" i="7"/>
  <c r="A1966" i="7"/>
  <c r="D1965" i="7"/>
  <c r="B1965" i="7"/>
  <c r="H1965" i="7" s="1"/>
  <c r="A1965" i="7"/>
  <c r="D1964" i="7"/>
  <c r="B1964" i="7"/>
  <c r="H1964" i="7" s="1"/>
  <c r="A1964" i="7"/>
  <c r="D1963" i="7"/>
  <c r="B1963" i="7"/>
  <c r="A1963" i="7"/>
  <c r="D1962" i="7"/>
  <c r="B1962" i="7"/>
  <c r="A1962" i="7"/>
  <c r="D1961" i="7"/>
  <c r="B1961" i="7"/>
  <c r="H1961" i="7" s="1"/>
  <c r="A1961" i="7"/>
  <c r="D1960" i="7"/>
  <c r="B1960" i="7"/>
  <c r="A1960" i="7"/>
  <c r="D1959" i="7"/>
  <c r="B1959" i="7"/>
  <c r="A1959" i="7"/>
  <c r="D1958" i="7"/>
  <c r="B1958" i="7"/>
  <c r="A1958" i="7"/>
  <c r="D1957" i="7"/>
  <c r="B1957" i="7"/>
  <c r="H1957" i="7" s="1"/>
  <c r="A1957" i="7"/>
  <c r="D1956" i="7"/>
  <c r="B1956" i="7"/>
  <c r="H1956" i="7" s="1"/>
  <c r="A1956" i="7"/>
  <c r="D1955" i="7"/>
  <c r="B1955" i="7"/>
  <c r="A1955" i="7"/>
  <c r="D1954" i="7"/>
  <c r="B1954" i="7"/>
  <c r="A1954" i="7"/>
  <c r="D1953" i="7"/>
  <c r="B1953" i="7"/>
  <c r="H1953" i="7" s="1"/>
  <c r="A1953" i="7"/>
  <c r="D1952" i="7"/>
  <c r="B1952" i="7"/>
  <c r="A1952" i="7"/>
  <c r="D1951" i="7"/>
  <c r="B1951" i="7"/>
  <c r="A1951" i="7"/>
  <c r="D1950" i="7"/>
  <c r="B1950" i="7"/>
  <c r="A1950" i="7"/>
  <c r="D1949" i="7"/>
  <c r="B1949" i="7"/>
  <c r="H1949" i="7" s="1"/>
  <c r="A1949" i="7"/>
  <c r="D1948" i="7"/>
  <c r="B1948" i="7"/>
  <c r="H1948" i="7" s="1"/>
  <c r="A1948" i="7"/>
  <c r="D1947" i="7"/>
  <c r="B1947" i="7"/>
  <c r="A1947" i="7"/>
  <c r="D1946" i="7"/>
  <c r="B1946" i="7"/>
  <c r="A1946" i="7"/>
  <c r="D1945" i="7"/>
  <c r="B1945" i="7"/>
  <c r="H1945" i="7" s="1"/>
  <c r="A1945" i="7"/>
  <c r="D1944" i="7"/>
  <c r="B1944" i="7"/>
  <c r="A1944" i="7"/>
  <c r="D1943" i="7"/>
  <c r="B1943" i="7"/>
  <c r="A1943" i="7"/>
  <c r="D1942" i="7"/>
  <c r="B1942" i="7"/>
  <c r="A1942" i="7"/>
  <c r="D1941" i="7"/>
  <c r="B1941" i="7"/>
  <c r="H1941" i="7" s="1"/>
  <c r="A1941" i="7"/>
  <c r="D1940" i="7"/>
  <c r="B1940" i="7"/>
  <c r="H1940" i="7" s="1"/>
  <c r="A1940" i="7"/>
  <c r="D1939" i="7"/>
  <c r="B1939" i="7"/>
  <c r="A1939" i="7"/>
  <c r="D1938" i="7"/>
  <c r="B1938" i="7"/>
  <c r="A1938" i="7"/>
  <c r="D1937" i="7"/>
  <c r="B1937" i="7"/>
  <c r="H1937" i="7" s="1"/>
  <c r="A1937" i="7"/>
  <c r="D1936" i="7"/>
  <c r="B1936" i="7"/>
  <c r="A1936" i="7"/>
  <c r="D1935" i="7"/>
  <c r="B1935" i="7"/>
  <c r="A1935" i="7"/>
  <c r="D1934" i="7"/>
  <c r="B1934" i="7"/>
  <c r="A1934" i="7"/>
  <c r="D1933" i="7"/>
  <c r="B1933" i="7"/>
  <c r="H1933" i="7" s="1"/>
  <c r="A1933" i="7"/>
  <c r="D1932" i="7"/>
  <c r="B1932" i="7"/>
  <c r="H1932" i="7" s="1"/>
  <c r="A1932" i="7"/>
  <c r="D1931" i="7"/>
  <c r="B1931" i="7"/>
  <c r="A1931" i="7"/>
  <c r="D1930" i="7"/>
  <c r="B1930" i="7"/>
  <c r="A1930" i="7"/>
  <c r="D1929" i="7"/>
  <c r="B1929" i="7"/>
  <c r="H1929" i="7" s="1"/>
  <c r="A1929" i="7"/>
  <c r="D1928" i="7"/>
  <c r="B1928" i="7"/>
  <c r="A1928" i="7"/>
  <c r="D1927" i="7"/>
  <c r="B1927" i="7"/>
  <c r="A1927" i="7"/>
  <c r="D1926" i="7"/>
  <c r="B1926" i="7"/>
  <c r="A1926" i="7"/>
  <c r="D1925" i="7"/>
  <c r="B1925" i="7"/>
  <c r="H1925" i="7" s="1"/>
  <c r="A1925" i="7"/>
  <c r="D1924" i="7"/>
  <c r="B1924" i="7"/>
  <c r="H1924" i="7" s="1"/>
  <c r="A1924" i="7"/>
  <c r="D1923" i="7"/>
  <c r="B1923" i="7"/>
  <c r="A1923" i="7"/>
  <c r="D1922" i="7"/>
  <c r="B1922" i="7"/>
  <c r="A1922" i="7"/>
  <c r="D1921" i="7"/>
  <c r="B1921" i="7"/>
  <c r="H1921" i="7" s="1"/>
  <c r="A1921" i="7"/>
  <c r="D1920" i="7"/>
  <c r="B1920" i="7"/>
  <c r="A1920" i="7"/>
  <c r="D1919" i="7"/>
  <c r="B1919" i="7"/>
  <c r="A1919" i="7"/>
  <c r="D1918" i="7"/>
  <c r="B1918" i="7"/>
  <c r="A1918" i="7"/>
  <c r="D1917" i="7"/>
  <c r="B1917" i="7"/>
  <c r="H1917" i="7" s="1"/>
  <c r="A1917" i="7"/>
  <c r="D1916" i="7"/>
  <c r="B1916" i="7"/>
  <c r="H1916" i="7" s="1"/>
  <c r="A1916" i="7"/>
  <c r="D1915" i="7"/>
  <c r="B1915" i="7"/>
  <c r="A1915" i="7"/>
  <c r="D1914" i="7"/>
  <c r="B1914" i="7"/>
  <c r="A1914" i="7"/>
  <c r="D1913" i="7"/>
  <c r="B1913" i="7"/>
  <c r="H1913" i="7" s="1"/>
  <c r="A1913" i="7"/>
  <c r="D1912" i="7"/>
  <c r="B1912" i="7"/>
  <c r="A1912" i="7"/>
  <c r="D1911" i="7"/>
  <c r="B1911" i="7"/>
  <c r="A1911" i="7"/>
  <c r="D1910" i="7"/>
  <c r="B1910" i="7"/>
  <c r="A1910" i="7"/>
  <c r="D1909" i="7"/>
  <c r="B1909" i="7"/>
  <c r="H1909" i="7" s="1"/>
  <c r="A1909" i="7"/>
  <c r="D1908" i="7"/>
  <c r="B1908" i="7"/>
  <c r="H1908" i="7" s="1"/>
  <c r="A1908" i="7"/>
  <c r="D1907" i="7"/>
  <c r="B1907" i="7"/>
  <c r="A1907" i="7"/>
  <c r="D1906" i="7"/>
  <c r="B1906" i="7"/>
  <c r="A1906" i="7"/>
  <c r="D1905" i="7"/>
  <c r="B1905" i="7"/>
  <c r="H1905" i="7" s="1"/>
  <c r="A1905" i="7"/>
  <c r="D1904" i="7"/>
  <c r="B1904" i="7"/>
  <c r="A1904" i="7"/>
  <c r="D1903" i="7"/>
  <c r="B1903" i="7"/>
  <c r="A1903" i="7"/>
  <c r="D1902" i="7"/>
  <c r="B1902" i="7"/>
  <c r="A1902" i="7"/>
  <c r="D1901" i="7"/>
  <c r="B1901" i="7"/>
  <c r="H1901" i="7" s="1"/>
  <c r="A1901" i="7"/>
  <c r="D1900" i="7"/>
  <c r="B1900" i="7"/>
  <c r="H1900" i="7" s="1"/>
  <c r="A1900" i="7"/>
  <c r="D1899" i="7"/>
  <c r="B1899" i="7"/>
  <c r="A1899" i="7"/>
  <c r="D1898" i="7"/>
  <c r="B1898" i="7"/>
  <c r="A1898" i="7"/>
  <c r="D1897" i="7"/>
  <c r="B1897" i="7"/>
  <c r="H1897" i="7" s="1"/>
  <c r="A1897" i="7"/>
  <c r="D1896" i="7"/>
  <c r="B1896" i="7"/>
  <c r="A1896" i="7"/>
  <c r="D1895" i="7"/>
  <c r="B1895" i="7"/>
  <c r="A1895" i="7"/>
  <c r="D1894" i="7"/>
  <c r="B1894" i="7"/>
  <c r="A1894" i="7"/>
  <c r="D1893" i="7"/>
  <c r="B1893" i="7"/>
  <c r="H1893" i="7" s="1"/>
  <c r="A1893" i="7"/>
  <c r="D1892" i="7"/>
  <c r="B1892" i="7"/>
  <c r="H1892" i="7" s="1"/>
  <c r="A1892" i="7"/>
  <c r="D1891" i="7"/>
  <c r="B1891" i="7"/>
  <c r="A1891" i="7"/>
  <c r="D1890" i="7"/>
  <c r="B1890" i="7"/>
  <c r="A1890" i="7"/>
  <c r="D1889" i="7"/>
  <c r="B1889" i="7"/>
  <c r="H1889" i="7" s="1"/>
  <c r="A1889" i="7"/>
  <c r="D1888" i="7"/>
  <c r="B1888" i="7"/>
  <c r="A1888" i="7"/>
  <c r="D1887" i="7"/>
  <c r="B1887" i="7"/>
  <c r="A1887" i="7"/>
  <c r="D1886" i="7"/>
  <c r="B1886" i="7"/>
  <c r="A1886" i="7"/>
  <c r="D1885" i="7"/>
  <c r="B1885" i="7"/>
  <c r="H1885" i="7" s="1"/>
  <c r="A1885" i="7"/>
  <c r="D1884" i="7"/>
  <c r="B1884" i="7"/>
  <c r="H1884" i="7" s="1"/>
  <c r="A1884" i="7"/>
  <c r="D1883" i="7"/>
  <c r="B1883" i="7"/>
  <c r="A1883" i="7"/>
  <c r="D1882" i="7"/>
  <c r="B1882" i="7"/>
  <c r="A1882" i="7"/>
  <c r="D1881" i="7"/>
  <c r="B1881" i="7"/>
  <c r="H1881" i="7" s="1"/>
  <c r="A1881" i="7"/>
  <c r="D1880" i="7"/>
  <c r="B1880" i="7"/>
  <c r="A1880" i="7"/>
  <c r="D1879" i="7"/>
  <c r="B1879" i="7"/>
  <c r="A1879" i="7"/>
  <c r="D1878" i="7"/>
  <c r="B1878" i="7"/>
  <c r="A1878" i="7"/>
  <c r="D1877" i="7"/>
  <c r="B1877" i="7"/>
  <c r="H1877" i="7" s="1"/>
  <c r="A1877" i="7"/>
  <c r="D1876" i="7"/>
  <c r="B1876" i="7"/>
  <c r="H1876" i="7" s="1"/>
  <c r="A1876" i="7"/>
  <c r="D1875" i="7"/>
  <c r="B1875" i="7"/>
  <c r="A1875" i="7"/>
  <c r="D1874" i="7"/>
  <c r="B1874" i="7"/>
  <c r="A1874" i="7"/>
  <c r="D1873" i="7"/>
  <c r="B1873" i="7"/>
  <c r="H1873" i="7" s="1"/>
  <c r="A1873" i="7"/>
  <c r="D1872" i="7"/>
  <c r="B1872" i="7"/>
  <c r="A1872" i="7"/>
  <c r="D1871" i="7"/>
  <c r="B1871" i="7"/>
  <c r="A1871" i="7"/>
  <c r="D1870" i="7"/>
  <c r="B1870" i="7"/>
  <c r="A1870" i="7"/>
  <c r="D1869" i="7"/>
  <c r="B1869" i="7"/>
  <c r="H1869" i="7" s="1"/>
  <c r="A1869" i="7"/>
  <c r="D1868" i="7"/>
  <c r="B1868" i="7"/>
  <c r="H1868" i="7" s="1"/>
  <c r="A1868" i="7"/>
  <c r="D1867" i="7"/>
  <c r="B1867" i="7"/>
  <c r="A1867" i="7"/>
  <c r="D1866" i="7"/>
  <c r="B1866" i="7"/>
  <c r="A1866" i="7"/>
  <c r="D1865" i="7"/>
  <c r="B1865" i="7"/>
  <c r="H1865" i="7" s="1"/>
  <c r="A1865" i="7"/>
  <c r="D1864" i="7"/>
  <c r="B1864" i="7"/>
  <c r="A1864" i="7"/>
  <c r="D1863" i="7"/>
  <c r="B1863" i="7"/>
  <c r="A1863" i="7"/>
  <c r="D1862" i="7"/>
  <c r="B1862" i="7"/>
  <c r="A1862" i="7"/>
  <c r="D1861" i="7"/>
  <c r="B1861" i="7"/>
  <c r="H1861" i="7" s="1"/>
  <c r="A1861" i="7"/>
  <c r="D1860" i="7"/>
  <c r="B1860" i="7"/>
  <c r="H1860" i="7" s="1"/>
  <c r="A1860" i="7"/>
  <c r="D1859" i="7"/>
  <c r="B1859" i="7"/>
  <c r="A1859" i="7"/>
  <c r="D1858" i="7"/>
  <c r="B1858" i="7"/>
  <c r="A1858" i="7"/>
  <c r="D1857" i="7"/>
  <c r="B1857" i="7"/>
  <c r="H1857" i="7" s="1"/>
  <c r="A1857" i="7"/>
  <c r="D1856" i="7"/>
  <c r="B1856" i="7"/>
  <c r="A1856" i="7"/>
  <c r="D1855" i="7"/>
  <c r="B1855" i="7"/>
  <c r="A1855" i="7"/>
  <c r="D1854" i="7"/>
  <c r="B1854" i="7"/>
  <c r="A1854" i="7"/>
  <c r="D1853" i="7"/>
  <c r="B1853" i="7"/>
  <c r="H1853" i="7" s="1"/>
  <c r="A1853" i="7"/>
  <c r="D1852" i="7"/>
  <c r="B1852" i="7"/>
  <c r="H1852" i="7" s="1"/>
  <c r="A1852" i="7"/>
  <c r="D1851" i="7"/>
  <c r="B1851" i="7"/>
  <c r="A1851" i="7"/>
  <c r="D1850" i="7"/>
  <c r="B1850" i="7"/>
  <c r="A1850" i="7"/>
  <c r="D1849" i="7"/>
  <c r="B1849" i="7"/>
  <c r="H1849" i="7" s="1"/>
  <c r="A1849" i="7"/>
  <c r="D1848" i="7"/>
  <c r="B1848" i="7"/>
  <c r="A1848" i="7"/>
  <c r="D1847" i="7"/>
  <c r="B1847" i="7"/>
  <c r="A1847" i="7"/>
  <c r="D1846" i="7"/>
  <c r="B1846" i="7"/>
  <c r="A1846" i="7"/>
  <c r="D1845" i="7"/>
  <c r="B1845" i="7"/>
  <c r="H1845" i="7" s="1"/>
  <c r="A1845" i="7"/>
  <c r="D1844" i="7"/>
  <c r="B1844" i="7"/>
  <c r="H1844" i="7" s="1"/>
  <c r="A1844" i="7"/>
  <c r="D1843" i="7"/>
  <c r="B1843" i="7"/>
  <c r="A1843" i="7"/>
  <c r="D1842" i="7"/>
  <c r="B1842" i="7"/>
  <c r="A1842" i="7"/>
  <c r="D1841" i="7"/>
  <c r="B1841" i="7"/>
  <c r="H1841" i="7" s="1"/>
  <c r="A1841" i="7"/>
  <c r="D1840" i="7"/>
  <c r="B1840" i="7"/>
  <c r="A1840" i="7"/>
  <c r="D1839" i="7"/>
  <c r="B1839" i="7"/>
  <c r="A1839" i="7"/>
  <c r="D1838" i="7"/>
  <c r="B1838" i="7"/>
  <c r="A1838" i="7"/>
  <c r="D1837" i="7"/>
  <c r="B1837" i="7"/>
  <c r="H1837" i="7" s="1"/>
  <c r="A1837" i="7"/>
  <c r="D1836" i="7"/>
  <c r="B1836" i="7"/>
  <c r="H1836" i="7" s="1"/>
  <c r="A1836" i="7"/>
  <c r="D1835" i="7"/>
  <c r="B1835" i="7"/>
  <c r="A1835" i="7"/>
  <c r="D1834" i="7"/>
  <c r="B1834" i="7"/>
  <c r="A1834" i="7"/>
  <c r="D1833" i="7"/>
  <c r="B1833" i="7"/>
  <c r="H1833" i="7" s="1"/>
  <c r="A1833" i="7"/>
  <c r="D1832" i="7"/>
  <c r="B1832" i="7"/>
  <c r="A1832" i="7"/>
  <c r="D1831" i="7"/>
  <c r="B1831" i="7"/>
  <c r="A1831" i="7"/>
  <c r="D1830" i="7"/>
  <c r="B1830" i="7"/>
  <c r="A1830" i="7"/>
  <c r="D1829" i="7"/>
  <c r="B1829" i="7"/>
  <c r="H1829" i="7" s="1"/>
  <c r="A1829" i="7"/>
  <c r="D1828" i="7"/>
  <c r="B1828" i="7"/>
  <c r="H1828" i="7" s="1"/>
  <c r="A1828" i="7"/>
  <c r="D1827" i="7"/>
  <c r="B1827" i="7"/>
  <c r="A1827" i="7"/>
  <c r="D1826" i="7"/>
  <c r="B1826" i="7"/>
  <c r="A1826" i="7"/>
  <c r="D1825" i="7"/>
  <c r="B1825" i="7"/>
  <c r="H1825" i="7" s="1"/>
  <c r="A1825" i="7"/>
  <c r="D1824" i="7"/>
  <c r="B1824" i="7"/>
  <c r="A1824" i="7"/>
  <c r="D1823" i="7"/>
  <c r="B1823" i="7"/>
  <c r="A1823" i="7"/>
  <c r="D1822" i="7"/>
  <c r="B1822" i="7"/>
  <c r="A1822" i="7"/>
  <c r="D1821" i="7"/>
  <c r="B1821" i="7"/>
  <c r="H1821" i="7" s="1"/>
  <c r="A1821" i="7"/>
  <c r="D1820" i="7"/>
  <c r="B1820" i="7"/>
  <c r="H1820" i="7" s="1"/>
  <c r="A1820" i="7"/>
  <c r="D1819" i="7"/>
  <c r="B1819" i="7"/>
  <c r="A1819" i="7"/>
  <c r="D1818" i="7"/>
  <c r="B1818" i="7"/>
  <c r="A1818" i="7"/>
  <c r="D1817" i="7"/>
  <c r="B1817" i="7"/>
  <c r="H1817" i="7" s="1"/>
  <c r="A1817" i="7"/>
  <c r="D1816" i="7"/>
  <c r="B1816" i="7"/>
  <c r="A1816" i="7"/>
  <c r="D1815" i="7"/>
  <c r="B1815" i="7"/>
  <c r="A1815" i="7"/>
  <c r="D1814" i="7"/>
  <c r="B1814" i="7"/>
  <c r="A1814" i="7"/>
  <c r="D1813" i="7"/>
  <c r="B1813" i="7"/>
  <c r="H1813" i="7" s="1"/>
  <c r="A1813" i="7"/>
  <c r="D1812" i="7"/>
  <c r="B1812" i="7"/>
  <c r="H1812" i="7" s="1"/>
  <c r="A1812" i="7"/>
  <c r="D1811" i="7"/>
  <c r="B1811" i="7"/>
  <c r="A1811" i="7"/>
  <c r="D1810" i="7"/>
  <c r="B1810" i="7"/>
  <c r="A1810" i="7"/>
  <c r="D1809" i="7"/>
  <c r="B1809" i="7"/>
  <c r="H1809" i="7" s="1"/>
  <c r="A1809" i="7"/>
  <c r="D1808" i="7"/>
  <c r="B1808" i="7"/>
  <c r="A1808" i="7"/>
  <c r="D1807" i="7"/>
  <c r="B1807" i="7"/>
  <c r="A1807" i="7"/>
  <c r="D1806" i="7"/>
  <c r="B1806" i="7"/>
  <c r="A1806" i="7"/>
  <c r="D1805" i="7"/>
  <c r="B1805" i="7"/>
  <c r="H1805" i="7" s="1"/>
  <c r="A1805" i="7"/>
  <c r="D1804" i="7"/>
  <c r="B1804" i="7"/>
  <c r="H1804" i="7" s="1"/>
  <c r="A1804" i="7"/>
  <c r="D1803" i="7"/>
  <c r="B1803" i="7"/>
  <c r="A1803" i="7"/>
  <c r="D1802" i="7"/>
  <c r="B1802" i="7"/>
  <c r="A1802" i="7"/>
  <c r="D1801" i="7"/>
  <c r="B1801" i="7"/>
  <c r="H1801" i="7" s="1"/>
  <c r="A1801" i="7"/>
  <c r="D1800" i="7"/>
  <c r="B1800" i="7"/>
  <c r="A1800" i="7"/>
  <c r="D1799" i="7"/>
  <c r="B1799" i="7"/>
  <c r="A1799" i="7"/>
  <c r="D1798" i="7"/>
  <c r="B1798" i="7"/>
  <c r="A1798" i="7"/>
  <c r="D1797" i="7"/>
  <c r="B1797" i="7"/>
  <c r="H1797" i="7" s="1"/>
  <c r="A1797" i="7"/>
  <c r="D1796" i="7"/>
  <c r="B1796" i="7"/>
  <c r="H1796" i="7" s="1"/>
  <c r="A1796" i="7"/>
  <c r="D1795" i="7"/>
  <c r="B1795" i="7"/>
  <c r="A1795" i="7"/>
  <c r="D1794" i="7"/>
  <c r="B1794" i="7"/>
  <c r="A1794" i="7"/>
  <c r="D1793" i="7"/>
  <c r="B1793" i="7"/>
  <c r="H1793" i="7" s="1"/>
  <c r="A1793" i="7"/>
  <c r="D1792" i="7"/>
  <c r="B1792" i="7"/>
  <c r="A1792" i="7"/>
  <c r="D1791" i="7"/>
  <c r="B1791" i="7"/>
  <c r="A1791" i="7"/>
  <c r="D1790" i="7"/>
  <c r="B1790" i="7"/>
  <c r="A1790" i="7"/>
  <c r="D1789" i="7"/>
  <c r="B1789" i="7"/>
  <c r="H1789" i="7" s="1"/>
  <c r="A1789" i="7"/>
  <c r="D1788" i="7"/>
  <c r="B1788" i="7"/>
  <c r="H1788" i="7" s="1"/>
  <c r="A1788" i="7"/>
  <c r="D1787" i="7"/>
  <c r="B1787" i="7"/>
  <c r="A1787" i="7"/>
  <c r="D1786" i="7"/>
  <c r="B1786" i="7"/>
  <c r="A1786" i="7"/>
  <c r="D1785" i="7"/>
  <c r="B1785" i="7"/>
  <c r="H1785" i="7" s="1"/>
  <c r="A1785" i="7"/>
  <c r="D1784" i="7"/>
  <c r="B1784" i="7"/>
  <c r="A1784" i="7"/>
  <c r="D1783" i="7"/>
  <c r="B1783" i="7"/>
  <c r="A1783" i="7"/>
  <c r="D1782" i="7"/>
  <c r="B1782" i="7"/>
  <c r="A1782" i="7"/>
  <c r="D1781" i="7"/>
  <c r="B1781" i="7"/>
  <c r="H1781" i="7" s="1"/>
  <c r="A1781" i="7"/>
  <c r="D1780" i="7"/>
  <c r="B1780" i="7"/>
  <c r="H1780" i="7" s="1"/>
  <c r="A1780" i="7"/>
  <c r="D1779" i="7"/>
  <c r="B1779" i="7"/>
  <c r="A1779" i="7"/>
  <c r="D1778" i="7"/>
  <c r="B1778" i="7"/>
  <c r="A1778" i="7"/>
  <c r="D1777" i="7"/>
  <c r="B1777" i="7"/>
  <c r="H1777" i="7" s="1"/>
  <c r="A1777" i="7"/>
  <c r="D1776" i="7"/>
  <c r="B1776" i="7"/>
  <c r="A1776" i="7"/>
  <c r="D1775" i="7"/>
  <c r="B1775" i="7"/>
  <c r="A1775" i="7"/>
  <c r="D1774" i="7"/>
  <c r="B1774" i="7"/>
  <c r="A1774" i="7"/>
  <c r="D1773" i="7"/>
  <c r="B1773" i="7"/>
  <c r="H1773" i="7" s="1"/>
  <c r="A1773" i="7"/>
  <c r="D1772" i="7"/>
  <c r="B1772" i="7"/>
  <c r="H1772" i="7" s="1"/>
  <c r="A1772" i="7"/>
  <c r="D1771" i="7"/>
  <c r="B1771" i="7"/>
  <c r="A1771" i="7"/>
  <c r="D1770" i="7"/>
  <c r="B1770" i="7"/>
  <c r="A1770" i="7"/>
  <c r="D1769" i="7"/>
  <c r="B1769" i="7"/>
  <c r="H1769" i="7" s="1"/>
  <c r="A1769" i="7"/>
  <c r="D1768" i="7"/>
  <c r="B1768" i="7"/>
  <c r="A1768" i="7"/>
  <c r="D1767" i="7"/>
  <c r="B1767" i="7"/>
  <c r="A1767" i="7"/>
  <c r="D1766" i="7"/>
  <c r="B1766" i="7"/>
  <c r="A1766" i="7"/>
  <c r="D1765" i="7"/>
  <c r="B1765" i="7"/>
  <c r="H1765" i="7" s="1"/>
  <c r="A1765" i="7"/>
  <c r="D1764" i="7"/>
  <c r="B1764" i="7"/>
  <c r="H1764" i="7" s="1"/>
  <c r="A1764" i="7"/>
  <c r="D1763" i="7"/>
  <c r="B1763" i="7"/>
  <c r="A1763" i="7"/>
  <c r="D1762" i="7"/>
  <c r="B1762" i="7"/>
  <c r="A1762" i="7"/>
  <c r="D1761" i="7"/>
  <c r="B1761" i="7"/>
  <c r="H1761" i="7" s="1"/>
  <c r="A1761" i="7"/>
  <c r="D1760" i="7"/>
  <c r="B1760" i="7"/>
  <c r="A1760" i="7"/>
  <c r="D1759" i="7"/>
  <c r="B1759" i="7"/>
  <c r="A1759" i="7"/>
  <c r="D1758" i="7"/>
  <c r="B1758" i="7"/>
  <c r="A1758" i="7"/>
  <c r="D1757" i="7"/>
  <c r="B1757" i="7"/>
  <c r="H1757" i="7" s="1"/>
  <c r="A1757" i="7"/>
  <c r="D1756" i="7"/>
  <c r="B1756" i="7"/>
  <c r="H1756" i="7" s="1"/>
  <c r="A1756" i="7"/>
  <c r="D1755" i="7"/>
  <c r="B1755" i="7"/>
  <c r="A1755" i="7"/>
  <c r="D1754" i="7"/>
  <c r="B1754" i="7"/>
  <c r="A1754" i="7"/>
  <c r="D1753" i="7"/>
  <c r="B1753" i="7"/>
  <c r="H1753" i="7" s="1"/>
  <c r="A1753" i="7"/>
  <c r="D1752" i="7"/>
  <c r="B1752" i="7"/>
  <c r="A1752" i="7"/>
  <c r="D1751" i="7"/>
  <c r="B1751" i="7"/>
  <c r="A1751" i="7"/>
  <c r="D1750" i="7"/>
  <c r="B1750" i="7"/>
  <c r="A1750" i="7"/>
  <c r="D1749" i="7"/>
  <c r="B1749" i="7"/>
  <c r="H1749" i="7" s="1"/>
  <c r="A1749" i="7"/>
  <c r="D1748" i="7"/>
  <c r="B1748" i="7"/>
  <c r="H1748" i="7" s="1"/>
  <c r="A1748" i="7"/>
  <c r="D1747" i="7"/>
  <c r="B1747" i="7"/>
  <c r="A1747" i="7"/>
  <c r="D1746" i="7"/>
  <c r="B1746" i="7"/>
  <c r="A1746" i="7"/>
  <c r="D1745" i="7"/>
  <c r="B1745" i="7"/>
  <c r="H1745" i="7" s="1"/>
  <c r="A1745" i="7"/>
  <c r="D1744" i="7"/>
  <c r="B1744" i="7"/>
  <c r="A1744" i="7"/>
  <c r="D1743" i="7"/>
  <c r="B1743" i="7"/>
  <c r="A1743" i="7"/>
  <c r="D1742" i="7"/>
  <c r="B1742" i="7"/>
  <c r="A1742" i="7"/>
  <c r="D1741" i="7"/>
  <c r="B1741" i="7"/>
  <c r="H1741" i="7" s="1"/>
  <c r="A1741" i="7"/>
  <c r="D1740" i="7"/>
  <c r="B1740" i="7"/>
  <c r="H1740" i="7" s="1"/>
  <c r="A1740" i="7"/>
  <c r="D1739" i="7"/>
  <c r="B1739" i="7"/>
  <c r="A1739" i="7"/>
  <c r="D1738" i="7"/>
  <c r="B1738" i="7"/>
  <c r="A1738" i="7"/>
  <c r="D1737" i="7"/>
  <c r="B1737" i="7"/>
  <c r="H1737" i="7" s="1"/>
  <c r="A1737" i="7"/>
  <c r="D1736" i="7"/>
  <c r="B1736" i="7"/>
  <c r="A1736" i="7"/>
  <c r="D1735" i="7"/>
  <c r="B1735" i="7"/>
  <c r="A1735" i="7"/>
  <c r="D1734" i="7"/>
  <c r="B1734" i="7"/>
  <c r="A1734" i="7"/>
  <c r="D1733" i="7"/>
  <c r="B1733" i="7"/>
  <c r="H1733" i="7" s="1"/>
  <c r="A1733" i="7"/>
  <c r="D1732" i="7"/>
  <c r="B1732" i="7"/>
  <c r="H1732" i="7" s="1"/>
  <c r="A1732" i="7"/>
  <c r="D1731" i="7"/>
  <c r="B1731" i="7"/>
  <c r="A1731" i="7"/>
  <c r="D1730" i="7"/>
  <c r="B1730" i="7"/>
  <c r="A1730" i="7"/>
  <c r="D1729" i="7"/>
  <c r="B1729" i="7"/>
  <c r="H1729" i="7" s="1"/>
  <c r="A1729" i="7"/>
  <c r="D1728" i="7"/>
  <c r="B1728" i="7"/>
  <c r="A1728" i="7"/>
  <c r="D1727" i="7"/>
  <c r="B1727" i="7"/>
  <c r="A1727" i="7"/>
  <c r="D1726" i="7"/>
  <c r="B1726" i="7"/>
  <c r="A1726" i="7"/>
  <c r="D1725" i="7"/>
  <c r="B1725" i="7"/>
  <c r="H1725" i="7" s="1"/>
  <c r="A1725" i="7"/>
  <c r="D1724" i="7"/>
  <c r="B1724" i="7"/>
  <c r="H1724" i="7" s="1"/>
  <c r="A1724" i="7"/>
  <c r="D1723" i="7"/>
  <c r="B1723" i="7"/>
  <c r="A1723" i="7"/>
  <c r="D1722" i="7"/>
  <c r="B1722" i="7"/>
  <c r="A1722" i="7"/>
  <c r="D1721" i="7"/>
  <c r="B1721" i="7"/>
  <c r="H1721" i="7" s="1"/>
  <c r="A1721" i="7"/>
  <c r="D1720" i="7"/>
  <c r="B1720" i="7"/>
  <c r="A1720" i="7"/>
  <c r="D1719" i="7"/>
  <c r="B1719" i="7"/>
  <c r="A1719" i="7"/>
  <c r="D1718" i="7"/>
  <c r="B1718" i="7"/>
  <c r="A1718" i="7"/>
  <c r="D1717" i="7"/>
  <c r="B1717" i="7"/>
  <c r="H1717" i="7" s="1"/>
  <c r="A1717" i="7"/>
  <c r="D1716" i="7"/>
  <c r="B1716" i="7"/>
  <c r="H1716" i="7" s="1"/>
  <c r="A1716" i="7"/>
  <c r="D1715" i="7"/>
  <c r="B1715" i="7"/>
  <c r="A1715" i="7"/>
  <c r="D1714" i="7"/>
  <c r="B1714" i="7"/>
  <c r="A1714" i="7"/>
  <c r="D1713" i="7"/>
  <c r="B1713" i="7"/>
  <c r="H1713" i="7" s="1"/>
  <c r="A1713" i="7"/>
  <c r="D1712" i="7"/>
  <c r="B1712" i="7"/>
  <c r="A1712" i="7"/>
  <c r="D1711" i="7"/>
  <c r="B1711" i="7"/>
  <c r="A1711" i="7"/>
  <c r="D1710" i="7"/>
  <c r="B1710" i="7"/>
  <c r="A1710" i="7"/>
  <c r="D1709" i="7"/>
  <c r="B1709" i="7"/>
  <c r="H1709" i="7" s="1"/>
  <c r="A1709" i="7"/>
  <c r="D1708" i="7"/>
  <c r="B1708" i="7"/>
  <c r="H1708" i="7" s="1"/>
  <c r="A1708" i="7"/>
  <c r="D1707" i="7"/>
  <c r="B1707" i="7"/>
  <c r="A1707" i="7"/>
  <c r="D1706" i="7"/>
  <c r="B1706" i="7"/>
  <c r="A1706" i="7"/>
  <c r="D1705" i="7"/>
  <c r="B1705" i="7"/>
  <c r="H1705" i="7" s="1"/>
  <c r="A1705" i="7"/>
  <c r="D1704" i="7"/>
  <c r="B1704" i="7"/>
  <c r="A1704" i="7"/>
  <c r="D1703" i="7"/>
  <c r="B1703" i="7"/>
  <c r="A1703" i="7"/>
  <c r="D1702" i="7"/>
  <c r="B1702" i="7"/>
  <c r="A1702" i="7"/>
  <c r="D1701" i="7"/>
  <c r="B1701" i="7"/>
  <c r="H1701" i="7" s="1"/>
  <c r="A1701" i="7"/>
  <c r="D1700" i="7"/>
  <c r="B1700" i="7"/>
  <c r="H1700" i="7" s="1"/>
  <c r="A1700" i="7"/>
  <c r="D1699" i="7"/>
  <c r="B1699" i="7"/>
  <c r="A1699" i="7"/>
  <c r="D1698" i="7"/>
  <c r="B1698" i="7"/>
  <c r="A1698" i="7"/>
  <c r="D1697" i="7"/>
  <c r="B1697" i="7"/>
  <c r="H1697" i="7" s="1"/>
  <c r="A1697" i="7"/>
  <c r="D1696" i="7"/>
  <c r="B1696" i="7"/>
  <c r="A1696" i="7"/>
  <c r="D1695" i="7"/>
  <c r="B1695" i="7"/>
  <c r="A1695" i="7"/>
  <c r="D1694" i="7"/>
  <c r="B1694" i="7"/>
  <c r="A1694" i="7"/>
  <c r="D1693" i="7"/>
  <c r="B1693" i="7"/>
  <c r="H1693" i="7" s="1"/>
  <c r="A1693" i="7"/>
  <c r="D1692" i="7"/>
  <c r="B1692" i="7"/>
  <c r="H1692" i="7" s="1"/>
  <c r="A1692" i="7"/>
  <c r="D1691" i="7"/>
  <c r="B1691" i="7"/>
  <c r="A1691" i="7"/>
  <c r="D1690" i="7"/>
  <c r="B1690" i="7"/>
  <c r="A1690" i="7"/>
  <c r="D1689" i="7"/>
  <c r="B1689" i="7"/>
  <c r="H1689" i="7" s="1"/>
  <c r="A1689" i="7"/>
  <c r="D1688" i="7"/>
  <c r="B1688" i="7"/>
  <c r="A1688" i="7"/>
  <c r="D1687" i="7"/>
  <c r="B1687" i="7"/>
  <c r="A1687" i="7"/>
  <c r="D1686" i="7"/>
  <c r="B1686" i="7"/>
  <c r="A1686" i="7"/>
  <c r="D1685" i="7"/>
  <c r="B1685" i="7"/>
  <c r="H1685" i="7" s="1"/>
  <c r="A1685" i="7"/>
  <c r="D1684" i="7"/>
  <c r="B1684" i="7"/>
  <c r="H1684" i="7" s="1"/>
  <c r="A1684" i="7"/>
  <c r="D1683" i="7"/>
  <c r="B1683" i="7"/>
  <c r="A1683" i="7"/>
  <c r="D1682" i="7"/>
  <c r="B1682" i="7"/>
  <c r="A1682" i="7"/>
  <c r="D1681" i="7"/>
  <c r="B1681" i="7"/>
  <c r="H1681" i="7" s="1"/>
  <c r="A1681" i="7"/>
  <c r="D1680" i="7"/>
  <c r="B1680" i="7"/>
  <c r="A1680" i="7"/>
  <c r="D1679" i="7"/>
  <c r="B1679" i="7"/>
  <c r="A1679" i="7"/>
  <c r="D1678" i="7"/>
  <c r="B1678" i="7"/>
  <c r="A1678" i="7"/>
  <c r="D1677" i="7"/>
  <c r="B1677" i="7"/>
  <c r="H1677" i="7" s="1"/>
  <c r="A1677" i="7"/>
  <c r="D1676" i="7"/>
  <c r="B1676" i="7"/>
  <c r="H1676" i="7" s="1"/>
  <c r="A1676" i="7"/>
  <c r="D1675" i="7"/>
  <c r="B1675" i="7"/>
  <c r="A1675" i="7"/>
  <c r="D1674" i="7"/>
  <c r="B1674" i="7"/>
  <c r="A1674" i="7"/>
  <c r="D1673" i="7"/>
  <c r="B1673" i="7"/>
  <c r="H1673" i="7" s="1"/>
  <c r="A1673" i="7"/>
  <c r="D1672" i="7"/>
  <c r="B1672" i="7"/>
  <c r="A1672" i="7"/>
  <c r="D1671" i="7"/>
  <c r="B1671" i="7"/>
  <c r="A1671" i="7"/>
  <c r="D1670" i="7"/>
  <c r="B1670" i="7"/>
  <c r="A1670" i="7"/>
  <c r="D1669" i="7"/>
  <c r="B1669" i="7"/>
  <c r="H1669" i="7" s="1"/>
  <c r="A1669" i="7"/>
  <c r="D1668" i="7"/>
  <c r="B1668" i="7"/>
  <c r="H1668" i="7" s="1"/>
  <c r="A1668" i="7"/>
  <c r="D1667" i="7"/>
  <c r="B1667" i="7"/>
  <c r="A1667" i="7"/>
  <c r="D1666" i="7"/>
  <c r="B1666" i="7"/>
  <c r="A1666" i="7"/>
  <c r="D1665" i="7"/>
  <c r="B1665" i="7"/>
  <c r="H1665" i="7" s="1"/>
  <c r="A1665" i="7"/>
  <c r="D1664" i="7"/>
  <c r="B1664" i="7"/>
  <c r="A1664" i="7"/>
  <c r="D1663" i="7"/>
  <c r="B1663" i="7"/>
  <c r="A1663" i="7"/>
  <c r="D1662" i="7"/>
  <c r="B1662" i="7"/>
  <c r="A1662" i="7"/>
  <c r="D1661" i="7"/>
  <c r="B1661" i="7"/>
  <c r="H1661" i="7" s="1"/>
  <c r="A1661" i="7"/>
  <c r="D1660" i="7"/>
  <c r="B1660" i="7"/>
  <c r="H1660" i="7" s="1"/>
  <c r="A1660" i="7"/>
  <c r="D1659" i="7"/>
  <c r="B1659" i="7"/>
  <c r="A1659" i="7"/>
  <c r="D1658" i="7"/>
  <c r="B1658" i="7"/>
  <c r="A1658" i="7"/>
  <c r="D1657" i="7"/>
  <c r="B1657" i="7"/>
  <c r="H1657" i="7" s="1"/>
  <c r="A1657" i="7"/>
  <c r="D1656" i="7"/>
  <c r="B1656" i="7"/>
  <c r="A1656" i="7"/>
  <c r="D1655" i="7"/>
  <c r="B1655" i="7"/>
  <c r="A1655" i="7"/>
  <c r="D1654" i="7"/>
  <c r="B1654" i="7"/>
  <c r="A1654" i="7"/>
  <c r="D1653" i="7"/>
  <c r="B1653" i="7"/>
  <c r="H1653" i="7" s="1"/>
  <c r="A1653" i="7"/>
  <c r="D1652" i="7"/>
  <c r="B1652" i="7"/>
  <c r="H1652" i="7" s="1"/>
  <c r="A1652" i="7"/>
  <c r="D1651" i="7"/>
  <c r="B1651" i="7"/>
  <c r="A1651" i="7"/>
  <c r="D1650" i="7"/>
  <c r="B1650" i="7"/>
  <c r="A1650" i="7"/>
  <c r="D1649" i="7"/>
  <c r="B1649" i="7"/>
  <c r="H1649" i="7" s="1"/>
  <c r="A1649" i="7"/>
  <c r="D1648" i="7"/>
  <c r="B1648" i="7"/>
  <c r="A1648" i="7"/>
  <c r="D1647" i="7"/>
  <c r="B1647" i="7"/>
  <c r="A1647" i="7"/>
  <c r="D1646" i="7"/>
  <c r="B1646" i="7"/>
  <c r="A1646" i="7"/>
  <c r="D1645" i="7"/>
  <c r="B1645" i="7"/>
  <c r="H1645" i="7" s="1"/>
  <c r="A1645" i="7"/>
  <c r="D1644" i="7"/>
  <c r="B1644" i="7"/>
  <c r="H1644" i="7" s="1"/>
  <c r="A1644" i="7"/>
  <c r="D1643" i="7"/>
  <c r="B1643" i="7"/>
  <c r="A1643" i="7"/>
  <c r="D1642" i="7"/>
  <c r="B1642" i="7"/>
  <c r="A1642" i="7"/>
  <c r="D1641" i="7"/>
  <c r="B1641" i="7"/>
  <c r="H1641" i="7" s="1"/>
  <c r="A1641" i="7"/>
  <c r="D1640" i="7"/>
  <c r="B1640" i="7"/>
  <c r="A1640" i="7"/>
  <c r="D1639" i="7"/>
  <c r="B1639" i="7"/>
  <c r="A1639" i="7"/>
  <c r="D1638" i="7"/>
  <c r="B1638" i="7"/>
  <c r="A1638" i="7"/>
  <c r="D1637" i="7"/>
  <c r="B1637" i="7"/>
  <c r="H1637" i="7" s="1"/>
  <c r="A1637" i="7"/>
  <c r="D1636" i="7"/>
  <c r="B1636" i="7"/>
  <c r="H1636" i="7" s="1"/>
  <c r="A1636" i="7"/>
  <c r="D1635" i="7"/>
  <c r="B1635" i="7"/>
  <c r="A1635" i="7"/>
  <c r="D1634" i="7"/>
  <c r="B1634" i="7"/>
  <c r="A1634" i="7"/>
  <c r="D1633" i="7"/>
  <c r="B1633" i="7"/>
  <c r="H1633" i="7" s="1"/>
  <c r="A1633" i="7"/>
  <c r="D1632" i="7"/>
  <c r="B1632" i="7"/>
  <c r="A1632" i="7"/>
  <c r="D1631" i="7"/>
  <c r="B1631" i="7"/>
  <c r="A1631" i="7"/>
  <c r="D1630" i="7"/>
  <c r="B1630" i="7"/>
  <c r="A1630" i="7"/>
  <c r="D1629" i="7"/>
  <c r="B1629" i="7"/>
  <c r="H1629" i="7" s="1"/>
  <c r="A1629" i="7"/>
  <c r="D1628" i="7"/>
  <c r="B1628" i="7"/>
  <c r="H1628" i="7" s="1"/>
  <c r="A1628" i="7"/>
  <c r="D1627" i="7"/>
  <c r="B1627" i="7"/>
  <c r="A1627" i="7"/>
  <c r="D1626" i="7"/>
  <c r="B1626" i="7"/>
  <c r="A1626" i="7"/>
  <c r="D1625" i="7"/>
  <c r="B1625" i="7"/>
  <c r="H1625" i="7" s="1"/>
  <c r="A1625" i="7"/>
  <c r="D1624" i="7"/>
  <c r="B1624" i="7"/>
  <c r="A1624" i="7"/>
  <c r="D1623" i="7"/>
  <c r="B1623" i="7"/>
  <c r="A1623" i="7"/>
  <c r="D1622" i="7"/>
  <c r="B1622" i="7"/>
  <c r="A1622" i="7"/>
  <c r="D1621" i="7"/>
  <c r="B1621" i="7"/>
  <c r="H1621" i="7" s="1"/>
  <c r="A1621" i="7"/>
  <c r="D1620" i="7"/>
  <c r="B1620" i="7"/>
  <c r="H1620" i="7" s="1"/>
  <c r="A1620" i="7"/>
  <c r="D1619" i="7"/>
  <c r="B1619" i="7"/>
  <c r="A1619" i="7"/>
  <c r="D1618" i="7"/>
  <c r="B1618" i="7"/>
  <c r="A1618" i="7"/>
  <c r="D1617" i="7"/>
  <c r="B1617" i="7"/>
  <c r="H1617" i="7" s="1"/>
  <c r="A1617" i="7"/>
  <c r="D1616" i="7"/>
  <c r="B1616" i="7"/>
  <c r="A1616" i="7"/>
  <c r="D1615" i="7"/>
  <c r="B1615" i="7"/>
  <c r="A1615" i="7"/>
  <c r="D1614" i="7"/>
  <c r="B1614" i="7"/>
  <c r="A1614" i="7"/>
  <c r="D1613" i="7"/>
  <c r="B1613" i="7"/>
  <c r="H1613" i="7" s="1"/>
  <c r="A1613" i="7"/>
  <c r="D1612" i="7"/>
  <c r="B1612" i="7"/>
  <c r="H1612" i="7" s="1"/>
  <c r="A1612" i="7"/>
  <c r="D1611" i="7"/>
  <c r="B1611" i="7"/>
  <c r="A1611" i="7"/>
  <c r="D1610" i="7"/>
  <c r="B1610" i="7"/>
  <c r="A1610" i="7"/>
  <c r="D1609" i="7"/>
  <c r="B1609" i="7"/>
  <c r="H1609" i="7" s="1"/>
  <c r="A1609" i="7"/>
  <c r="D1608" i="7"/>
  <c r="B1608" i="7"/>
  <c r="A1608" i="7"/>
  <c r="D1607" i="7"/>
  <c r="B1607" i="7"/>
  <c r="A1607" i="7"/>
  <c r="D1606" i="7"/>
  <c r="B1606" i="7"/>
  <c r="A1606" i="7"/>
  <c r="D1605" i="7"/>
  <c r="B1605" i="7"/>
  <c r="H1605" i="7" s="1"/>
  <c r="A1605" i="7"/>
  <c r="D1604" i="7"/>
  <c r="B1604" i="7"/>
  <c r="H1604" i="7" s="1"/>
  <c r="A1604" i="7"/>
  <c r="D1603" i="7"/>
  <c r="B1603" i="7"/>
  <c r="A1603" i="7"/>
  <c r="D1602" i="7"/>
  <c r="B1602" i="7"/>
  <c r="A1602" i="7"/>
  <c r="D1601" i="7"/>
  <c r="B1601" i="7"/>
  <c r="H1601" i="7" s="1"/>
  <c r="A1601" i="7"/>
  <c r="D1600" i="7"/>
  <c r="B1600" i="7"/>
  <c r="A1600" i="7"/>
  <c r="D1599" i="7"/>
  <c r="B1599" i="7"/>
  <c r="A1599" i="7"/>
  <c r="D1598" i="7"/>
  <c r="B1598" i="7"/>
  <c r="A1598" i="7"/>
  <c r="D1597" i="7"/>
  <c r="B1597" i="7"/>
  <c r="H1597" i="7" s="1"/>
  <c r="A1597" i="7"/>
  <c r="D1596" i="7"/>
  <c r="B1596" i="7"/>
  <c r="H1596" i="7" s="1"/>
  <c r="A1596" i="7"/>
  <c r="D1595" i="7"/>
  <c r="B1595" i="7"/>
  <c r="A1595" i="7"/>
  <c r="D1594" i="7"/>
  <c r="B1594" i="7"/>
  <c r="A1594" i="7"/>
  <c r="D1593" i="7"/>
  <c r="B1593" i="7"/>
  <c r="H1593" i="7" s="1"/>
  <c r="A1593" i="7"/>
  <c r="D1592" i="7"/>
  <c r="B1592" i="7"/>
  <c r="A1592" i="7"/>
  <c r="D1591" i="7"/>
  <c r="B1591" i="7"/>
  <c r="A1591" i="7"/>
  <c r="D1590" i="7"/>
  <c r="B1590" i="7"/>
  <c r="A1590" i="7"/>
  <c r="D1589" i="7"/>
  <c r="B1589" i="7"/>
  <c r="H1589" i="7" s="1"/>
  <c r="A1589" i="7"/>
  <c r="D1588" i="7"/>
  <c r="B1588" i="7"/>
  <c r="H1588" i="7" s="1"/>
  <c r="A1588" i="7"/>
  <c r="D1587" i="7"/>
  <c r="B1587" i="7"/>
  <c r="A1587" i="7"/>
  <c r="D1586" i="7"/>
  <c r="B1586" i="7"/>
  <c r="A1586" i="7"/>
  <c r="D1585" i="7"/>
  <c r="B1585" i="7"/>
  <c r="H1585" i="7" s="1"/>
  <c r="A1585" i="7"/>
  <c r="D1584" i="7"/>
  <c r="B1584" i="7"/>
  <c r="A1584" i="7"/>
  <c r="D1583" i="7"/>
  <c r="B1583" i="7"/>
  <c r="A1583" i="7"/>
  <c r="D1582" i="7"/>
  <c r="B1582" i="7"/>
  <c r="A1582" i="7"/>
  <c r="D1581" i="7"/>
  <c r="B1581" i="7"/>
  <c r="H1581" i="7" s="1"/>
  <c r="A1581" i="7"/>
  <c r="D1580" i="7"/>
  <c r="B1580" i="7"/>
  <c r="H1580" i="7" s="1"/>
  <c r="A1580" i="7"/>
  <c r="D1579" i="7"/>
  <c r="B1579" i="7"/>
  <c r="A1579" i="7"/>
  <c r="D1578" i="7"/>
  <c r="B1578" i="7"/>
  <c r="A1578" i="7"/>
  <c r="D1577" i="7"/>
  <c r="B1577" i="7"/>
  <c r="H1577" i="7" s="1"/>
  <c r="A1577" i="7"/>
  <c r="D1576" i="7"/>
  <c r="B1576" i="7"/>
  <c r="A1576" i="7"/>
  <c r="D1575" i="7"/>
  <c r="B1575" i="7"/>
  <c r="A1575" i="7"/>
  <c r="D1574" i="7"/>
  <c r="B1574" i="7"/>
  <c r="A1574" i="7"/>
  <c r="D1573" i="7"/>
  <c r="B1573" i="7"/>
  <c r="H1573" i="7" s="1"/>
  <c r="A1573" i="7"/>
  <c r="D1572" i="7"/>
  <c r="B1572" i="7"/>
  <c r="H1572" i="7" s="1"/>
  <c r="A1572" i="7"/>
  <c r="D1571" i="7"/>
  <c r="B1571" i="7"/>
  <c r="A1571" i="7"/>
  <c r="D1570" i="7"/>
  <c r="B1570" i="7"/>
  <c r="A1570" i="7"/>
  <c r="D1569" i="7"/>
  <c r="B1569" i="7"/>
  <c r="H1569" i="7" s="1"/>
  <c r="A1569" i="7"/>
  <c r="D1568" i="7"/>
  <c r="B1568" i="7"/>
  <c r="A1568" i="7"/>
  <c r="D1567" i="7"/>
  <c r="B1567" i="7"/>
  <c r="A1567" i="7"/>
  <c r="D1566" i="7"/>
  <c r="B1566" i="7"/>
  <c r="A1566" i="7"/>
  <c r="D1565" i="7"/>
  <c r="B1565" i="7"/>
  <c r="H1565" i="7" s="1"/>
  <c r="A1565" i="7"/>
  <c r="D1564" i="7"/>
  <c r="B1564" i="7"/>
  <c r="H1564" i="7" s="1"/>
  <c r="A1564" i="7"/>
  <c r="D1563" i="7"/>
  <c r="B1563" i="7"/>
  <c r="A1563" i="7"/>
  <c r="D1562" i="7"/>
  <c r="B1562" i="7"/>
  <c r="A1562" i="7"/>
  <c r="D1561" i="7"/>
  <c r="B1561" i="7"/>
  <c r="H1561" i="7" s="1"/>
  <c r="A1561" i="7"/>
  <c r="D1560" i="7"/>
  <c r="B1560" i="7"/>
  <c r="A1560" i="7"/>
  <c r="D1559" i="7"/>
  <c r="B1559" i="7"/>
  <c r="A1559" i="7"/>
  <c r="D1558" i="7"/>
  <c r="B1558" i="7"/>
  <c r="A1558" i="7"/>
  <c r="D1557" i="7"/>
  <c r="B1557" i="7"/>
  <c r="H1557" i="7" s="1"/>
  <c r="A1557" i="7"/>
  <c r="D1556" i="7"/>
  <c r="B1556" i="7"/>
  <c r="H1556" i="7" s="1"/>
  <c r="A1556" i="7"/>
  <c r="D1555" i="7"/>
  <c r="B1555" i="7"/>
  <c r="A1555" i="7"/>
  <c r="D1554" i="7"/>
  <c r="B1554" i="7"/>
  <c r="A1554" i="7"/>
  <c r="D1553" i="7"/>
  <c r="B1553" i="7"/>
  <c r="H1553" i="7" s="1"/>
  <c r="A1553" i="7"/>
  <c r="D1552" i="7"/>
  <c r="B1552" i="7"/>
  <c r="A1552" i="7"/>
  <c r="D1551" i="7"/>
  <c r="B1551" i="7"/>
  <c r="A1551" i="7"/>
  <c r="D1550" i="7"/>
  <c r="B1550" i="7"/>
  <c r="A1550" i="7"/>
  <c r="D1549" i="7"/>
  <c r="B1549" i="7"/>
  <c r="H1549" i="7" s="1"/>
  <c r="A1549" i="7"/>
  <c r="D1548" i="7"/>
  <c r="B1548" i="7"/>
  <c r="H1548" i="7" s="1"/>
  <c r="A1548" i="7"/>
  <c r="D1547" i="7"/>
  <c r="B1547" i="7"/>
  <c r="A1547" i="7"/>
  <c r="D1546" i="7"/>
  <c r="B1546" i="7"/>
  <c r="A1546" i="7"/>
  <c r="D1545" i="7"/>
  <c r="B1545" i="7"/>
  <c r="H1545" i="7" s="1"/>
  <c r="A1545" i="7"/>
  <c r="D1544" i="7"/>
  <c r="B1544" i="7"/>
  <c r="A1544" i="7"/>
  <c r="D1543" i="7"/>
  <c r="B1543" i="7"/>
  <c r="A1543" i="7"/>
  <c r="D1542" i="7"/>
  <c r="B1542" i="7"/>
  <c r="H1542" i="7" s="1"/>
  <c r="A1542" i="7"/>
  <c r="D1541" i="7"/>
  <c r="B1541" i="7"/>
  <c r="H1541" i="7" s="1"/>
  <c r="A1541" i="7"/>
  <c r="D1540" i="7"/>
  <c r="B1540" i="7"/>
  <c r="H1540" i="7" s="1"/>
  <c r="A1540" i="7"/>
  <c r="D1539" i="7"/>
  <c r="B1539" i="7"/>
  <c r="A1539" i="7"/>
  <c r="D1538" i="7"/>
  <c r="B1538" i="7"/>
  <c r="A1538" i="7"/>
  <c r="D1537" i="7"/>
  <c r="B1537" i="7"/>
  <c r="H1537" i="7" s="1"/>
  <c r="A1537" i="7"/>
  <c r="D1536" i="7"/>
  <c r="B1536" i="7"/>
  <c r="A1536" i="7"/>
  <c r="D1535" i="7"/>
  <c r="B1535" i="7"/>
  <c r="A1535" i="7"/>
  <c r="D1534" i="7"/>
  <c r="B1534" i="7"/>
  <c r="H1534" i="7" s="1"/>
  <c r="A1534" i="7"/>
  <c r="D1533" i="7"/>
  <c r="B1533" i="7"/>
  <c r="H1533" i="7" s="1"/>
  <c r="A1533" i="7"/>
  <c r="D1532" i="7"/>
  <c r="B1532" i="7"/>
  <c r="H1532" i="7" s="1"/>
  <c r="A1532" i="7"/>
  <c r="D1531" i="7"/>
  <c r="B1531" i="7"/>
  <c r="A1531" i="7"/>
  <c r="D1530" i="7"/>
  <c r="B1530" i="7"/>
  <c r="A1530" i="7"/>
  <c r="D1529" i="7"/>
  <c r="B1529" i="7"/>
  <c r="H1529" i="7" s="1"/>
  <c r="A1529" i="7"/>
  <c r="D1528" i="7"/>
  <c r="B1528" i="7"/>
  <c r="A1528" i="7"/>
  <c r="D1527" i="7"/>
  <c r="B1527" i="7"/>
  <c r="A1527" i="7"/>
  <c r="D1526" i="7"/>
  <c r="B1526" i="7"/>
  <c r="H1526" i="7" s="1"/>
  <c r="A1526" i="7"/>
  <c r="D1525" i="7"/>
  <c r="B1525" i="7"/>
  <c r="H1525" i="7" s="1"/>
  <c r="A1525" i="7"/>
  <c r="D1524" i="7"/>
  <c r="B1524" i="7"/>
  <c r="H1524" i="7" s="1"/>
  <c r="A1524" i="7"/>
  <c r="D1523" i="7"/>
  <c r="B1523" i="7"/>
  <c r="A1523" i="7"/>
  <c r="D1522" i="7"/>
  <c r="B1522" i="7"/>
  <c r="A1522" i="7"/>
  <c r="D1521" i="7"/>
  <c r="B1521" i="7"/>
  <c r="H1521" i="7" s="1"/>
  <c r="A1521" i="7"/>
  <c r="D1520" i="7"/>
  <c r="B1520" i="7"/>
  <c r="A1520" i="7"/>
  <c r="D1519" i="7"/>
  <c r="B1519" i="7"/>
  <c r="A1519" i="7"/>
  <c r="D1518" i="7"/>
  <c r="B1518" i="7"/>
  <c r="H1518" i="7" s="1"/>
  <c r="A1518" i="7"/>
  <c r="D1517" i="7"/>
  <c r="B1517" i="7"/>
  <c r="H1517" i="7" s="1"/>
  <c r="A1517" i="7"/>
  <c r="D1516" i="7"/>
  <c r="B1516" i="7"/>
  <c r="H1516" i="7" s="1"/>
  <c r="A1516" i="7"/>
  <c r="D1515" i="7"/>
  <c r="B1515" i="7"/>
  <c r="A1515" i="7"/>
  <c r="D1514" i="7"/>
  <c r="B1514" i="7"/>
  <c r="A1514" i="7"/>
  <c r="D1513" i="7"/>
  <c r="B1513" i="7"/>
  <c r="H1513" i="7" s="1"/>
  <c r="A1513" i="7"/>
  <c r="D1512" i="7"/>
  <c r="B1512" i="7"/>
  <c r="A1512" i="7"/>
  <c r="D1511" i="7"/>
  <c r="B1511" i="7"/>
  <c r="A1511" i="7"/>
  <c r="D1510" i="7"/>
  <c r="B1510" i="7"/>
  <c r="H1510" i="7" s="1"/>
  <c r="A1510" i="7"/>
  <c r="D1509" i="7"/>
  <c r="B1509" i="7"/>
  <c r="H1509" i="7" s="1"/>
  <c r="A1509" i="7"/>
  <c r="D1508" i="7"/>
  <c r="B1508" i="7"/>
  <c r="H1508" i="7" s="1"/>
  <c r="A1508" i="7"/>
  <c r="D1507" i="7"/>
  <c r="B1507" i="7"/>
  <c r="A1507" i="7"/>
  <c r="D1506" i="7"/>
  <c r="B1506" i="7"/>
  <c r="A1506" i="7"/>
  <c r="D1505" i="7"/>
  <c r="B1505" i="7"/>
  <c r="H1505" i="7" s="1"/>
  <c r="A1505" i="7"/>
  <c r="D1504" i="7"/>
  <c r="B1504" i="7"/>
  <c r="A1504" i="7"/>
  <c r="D1503" i="7"/>
  <c r="B1503" i="7"/>
  <c r="A1503" i="7"/>
  <c r="D1502" i="7"/>
  <c r="B1502" i="7"/>
  <c r="H1502" i="7" s="1"/>
  <c r="A1502" i="7"/>
  <c r="D1501" i="7"/>
  <c r="B1501" i="7"/>
  <c r="H1501" i="7" s="1"/>
  <c r="A1501" i="7"/>
  <c r="D1500" i="7"/>
  <c r="B1500" i="7"/>
  <c r="H1500" i="7" s="1"/>
  <c r="A1500" i="7"/>
  <c r="D1499" i="7"/>
  <c r="B1499" i="7"/>
  <c r="A1499" i="7"/>
  <c r="D1498" i="7"/>
  <c r="B1498" i="7"/>
  <c r="A1498" i="7"/>
  <c r="D1497" i="7"/>
  <c r="B1497" i="7"/>
  <c r="H1497" i="7" s="1"/>
  <c r="A1497" i="7"/>
  <c r="D1496" i="7"/>
  <c r="B1496" i="7"/>
  <c r="A1496" i="7"/>
  <c r="D1495" i="7"/>
  <c r="B1495" i="7"/>
  <c r="A1495" i="7"/>
  <c r="D1494" i="7"/>
  <c r="B1494" i="7"/>
  <c r="H1494" i="7" s="1"/>
  <c r="A1494" i="7"/>
  <c r="D1493" i="7"/>
  <c r="B1493" i="7"/>
  <c r="H1493" i="7" s="1"/>
  <c r="A1493" i="7"/>
  <c r="D1492" i="7"/>
  <c r="B1492" i="7"/>
  <c r="H1492" i="7" s="1"/>
  <c r="A1492" i="7"/>
  <c r="D1491" i="7"/>
  <c r="B1491" i="7"/>
  <c r="A1491" i="7"/>
  <c r="D1490" i="7"/>
  <c r="B1490" i="7"/>
  <c r="A1490" i="7"/>
  <c r="D1489" i="7"/>
  <c r="B1489" i="7"/>
  <c r="H1489" i="7" s="1"/>
  <c r="A1489" i="7"/>
  <c r="D1488" i="7"/>
  <c r="B1488" i="7"/>
  <c r="A1488" i="7"/>
  <c r="D1487" i="7"/>
  <c r="B1487" i="7"/>
  <c r="A1487" i="7"/>
  <c r="D1486" i="7"/>
  <c r="B1486" i="7"/>
  <c r="H1486" i="7" s="1"/>
  <c r="A1486" i="7"/>
  <c r="D1485" i="7"/>
  <c r="B1485" i="7"/>
  <c r="H1485" i="7" s="1"/>
  <c r="A1485" i="7"/>
  <c r="D1484" i="7"/>
  <c r="B1484" i="7"/>
  <c r="H1484" i="7" s="1"/>
  <c r="A1484" i="7"/>
  <c r="D1483" i="7"/>
  <c r="B1483" i="7"/>
  <c r="A1483" i="7"/>
  <c r="D1482" i="7"/>
  <c r="B1482" i="7"/>
  <c r="A1482" i="7"/>
  <c r="D1481" i="7"/>
  <c r="B1481" i="7"/>
  <c r="H1481" i="7" s="1"/>
  <c r="A1481" i="7"/>
  <c r="D1480" i="7"/>
  <c r="B1480" i="7"/>
  <c r="A1480" i="7"/>
  <c r="D1479" i="7"/>
  <c r="B1479" i="7"/>
  <c r="A1479" i="7"/>
  <c r="D1478" i="7"/>
  <c r="B1478" i="7"/>
  <c r="H1478" i="7" s="1"/>
  <c r="A1478" i="7"/>
  <c r="D1477" i="7"/>
  <c r="B1477" i="7"/>
  <c r="H1477" i="7" s="1"/>
  <c r="A1477" i="7"/>
  <c r="D1476" i="7"/>
  <c r="B1476" i="7"/>
  <c r="H1476" i="7" s="1"/>
  <c r="A1476" i="7"/>
  <c r="D1475" i="7"/>
  <c r="B1475" i="7"/>
  <c r="A1475" i="7"/>
  <c r="D1474" i="7"/>
  <c r="B1474" i="7"/>
  <c r="A1474" i="7"/>
  <c r="D1473" i="7"/>
  <c r="B1473" i="7"/>
  <c r="H1473" i="7" s="1"/>
  <c r="A1473" i="7"/>
  <c r="D1472" i="7"/>
  <c r="B1472" i="7"/>
  <c r="A1472" i="7"/>
  <c r="D1471" i="7"/>
  <c r="B1471" i="7"/>
  <c r="A1471" i="7"/>
  <c r="D1470" i="7"/>
  <c r="B1470" i="7"/>
  <c r="H1470" i="7" s="1"/>
  <c r="A1470" i="7"/>
  <c r="D1469" i="7"/>
  <c r="B1469" i="7"/>
  <c r="H1469" i="7" s="1"/>
  <c r="A1469" i="7"/>
  <c r="D1468" i="7"/>
  <c r="B1468" i="7"/>
  <c r="H1468" i="7" s="1"/>
  <c r="A1468" i="7"/>
  <c r="D1467" i="7"/>
  <c r="B1467" i="7"/>
  <c r="A1467" i="7"/>
  <c r="D1466" i="7"/>
  <c r="B1466" i="7"/>
  <c r="A1466" i="7"/>
  <c r="D1465" i="7"/>
  <c r="B1465" i="7"/>
  <c r="H1465" i="7" s="1"/>
  <c r="A1465" i="7"/>
  <c r="D1464" i="7"/>
  <c r="B1464" i="7"/>
  <c r="A1464" i="7"/>
  <c r="D1463" i="7"/>
  <c r="B1463" i="7"/>
  <c r="A1463" i="7"/>
  <c r="D1462" i="7"/>
  <c r="B1462" i="7"/>
  <c r="H1462" i="7" s="1"/>
  <c r="A1462" i="7"/>
  <c r="D1461" i="7"/>
  <c r="B1461" i="7"/>
  <c r="H1461" i="7" s="1"/>
  <c r="A1461" i="7"/>
  <c r="D1460" i="7"/>
  <c r="B1460" i="7"/>
  <c r="H1460" i="7" s="1"/>
  <c r="A1460" i="7"/>
  <c r="D1459" i="7"/>
  <c r="B1459" i="7"/>
  <c r="A1459" i="7"/>
  <c r="D1458" i="7"/>
  <c r="B1458" i="7"/>
  <c r="A1458" i="7"/>
  <c r="D1457" i="7"/>
  <c r="B1457" i="7"/>
  <c r="H1457" i="7" s="1"/>
  <c r="A1457" i="7"/>
  <c r="D1456" i="7"/>
  <c r="B1456" i="7"/>
  <c r="A1456" i="7"/>
  <c r="D1455" i="7"/>
  <c r="B1455" i="7"/>
  <c r="A1455" i="7"/>
  <c r="D1454" i="7"/>
  <c r="B1454" i="7"/>
  <c r="H1454" i="7" s="1"/>
  <c r="A1454" i="7"/>
  <c r="D1453" i="7"/>
  <c r="B1453" i="7"/>
  <c r="H1453" i="7" s="1"/>
  <c r="A1453" i="7"/>
  <c r="D1452" i="7"/>
  <c r="B1452" i="7"/>
  <c r="H1452" i="7" s="1"/>
  <c r="A1452" i="7"/>
  <c r="D1451" i="7"/>
  <c r="B1451" i="7"/>
  <c r="A1451" i="7"/>
  <c r="D1450" i="7"/>
  <c r="B1450" i="7"/>
  <c r="A1450" i="7"/>
  <c r="D1449" i="7"/>
  <c r="B1449" i="7"/>
  <c r="H1449" i="7" s="1"/>
  <c r="A1449" i="7"/>
  <c r="D1448" i="7"/>
  <c r="B1448" i="7"/>
  <c r="A1448" i="7"/>
  <c r="D1447" i="7"/>
  <c r="B1447" i="7"/>
  <c r="A1447" i="7"/>
  <c r="D1446" i="7"/>
  <c r="B1446" i="7"/>
  <c r="H1446" i="7" s="1"/>
  <c r="A1446" i="7"/>
  <c r="D1445" i="7"/>
  <c r="B1445" i="7"/>
  <c r="H1445" i="7" s="1"/>
  <c r="A1445" i="7"/>
  <c r="D1444" i="7"/>
  <c r="B1444" i="7"/>
  <c r="H1444" i="7" s="1"/>
  <c r="A1444" i="7"/>
  <c r="D1443" i="7"/>
  <c r="B1443" i="7"/>
  <c r="A1443" i="7"/>
  <c r="D1442" i="7"/>
  <c r="B1442" i="7"/>
  <c r="A1442" i="7"/>
  <c r="D1441" i="7"/>
  <c r="B1441" i="7"/>
  <c r="H1441" i="7" s="1"/>
  <c r="A1441" i="7"/>
  <c r="D1440" i="7"/>
  <c r="B1440" i="7"/>
  <c r="A1440" i="7"/>
  <c r="D1439" i="7"/>
  <c r="B1439" i="7"/>
  <c r="A1439" i="7"/>
  <c r="D1438" i="7"/>
  <c r="B1438" i="7"/>
  <c r="H1438" i="7" s="1"/>
  <c r="A1438" i="7"/>
  <c r="D1437" i="7"/>
  <c r="B1437" i="7"/>
  <c r="H1437" i="7" s="1"/>
  <c r="A1437" i="7"/>
  <c r="D1436" i="7"/>
  <c r="B1436" i="7"/>
  <c r="H1436" i="7" s="1"/>
  <c r="A1436" i="7"/>
  <c r="D1435" i="7"/>
  <c r="B1435" i="7"/>
  <c r="A1435" i="7"/>
  <c r="D1434" i="7"/>
  <c r="B1434" i="7"/>
  <c r="A1434" i="7"/>
  <c r="D1433" i="7"/>
  <c r="B1433" i="7"/>
  <c r="H1433" i="7" s="1"/>
  <c r="A1433" i="7"/>
  <c r="D1432" i="7"/>
  <c r="B1432" i="7"/>
  <c r="A1432" i="7"/>
  <c r="D1431" i="7"/>
  <c r="B1431" i="7"/>
  <c r="A1431" i="7"/>
  <c r="D1430" i="7"/>
  <c r="B1430" i="7"/>
  <c r="H1430" i="7" s="1"/>
  <c r="A1430" i="7"/>
  <c r="D1429" i="7"/>
  <c r="B1429" i="7"/>
  <c r="H1429" i="7" s="1"/>
  <c r="A1429" i="7"/>
  <c r="D1428" i="7"/>
  <c r="B1428" i="7"/>
  <c r="H1428" i="7" s="1"/>
  <c r="A1428" i="7"/>
  <c r="D1427" i="7"/>
  <c r="B1427" i="7"/>
  <c r="A1427" i="7"/>
  <c r="D1426" i="7"/>
  <c r="B1426" i="7"/>
  <c r="A1426" i="7"/>
  <c r="D1425" i="7"/>
  <c r="B1425" i="7"/>
  <c r="H1425" i="7" s="1"/>
  <c r="A1425" i="7"/>
  <c r="D1424" i="7"/>
  <c r="B1424" i="7"/>
  <c r="A1424" i="7"/>
  <c r="D1423" i="7"/>
  <c r="B1423" i="7"/>
  <c r="A1423" i="7"/>
  <c r="D1422" i="7"/>
  <c r="B1422" i="7"/>
  <c r="H1422" i="7" s="1"/>
  <c r="A1422" i="7"/>
  <c r="D1421" i="7"/>
  <c r="B1421" i="7"/>
  <c r="H1421" i="7" s="1"/>
  <c r="A1421" i="7"/>
  <c r="D1420" i="7"/>
  <c r="B1420" i="7"/>
  <c r="H1420" i="7" s="1"/>
  <c r="A1420" i="7"/>
  <c r="D1419" i="7"/>
  <c r="B1419" i="7"/>
  <c r="A1419" i="7"/>
  <c r="D1418" i="7"/>
  <c r="B1418" i="7"/>
  <c r="A1418" i="7"/>
  <c r="D1417" i="7"/>
  <c r="B1417" i="7"/>
  <c r="H1417" i="7" s="1"/>
  <c r="A1417" i="7"/>
  <c r="D1416" i="7"/>
  <c r="B1416" i="7"/>
  <c r="A1416" i="7"/>
  <c r="D1415" i="7"/>
  <c r="B1415" i="7"/>
  <c r="A1415" i="7"/>
  <c r="D1414" i="7"/>
  <c r="B1414" i="7"/>
  <c r="H1414" i="7" s="1"/>
  <c r="A1414" i="7"/>
  <c r="D1413" i="7"/>
  <c r="B1413" i="7"/>
  <c r="H1413" i="7" s="1"/>
  <c r="A1413" i="7"/>
  <c r="D1412" i="7"/>
  <c r="B1412" i="7"/>
  <c r="H1412" i="7" s="1"/>
  <c r="A1412" i="7"/>
  <c r="D1411" i="7"/>
  <c r="B1411" i="7"/>
  <c r="A1411" i="7"/>
  <c r="D1410" i="7"/>
  <c r="B1410" i="7"/>
  <c r="A1410" i="7"/>
  <c r="D1409" i="7"/>
  <c r="B1409" i="7"/>
  <c r="H1409" i="7" s="1"/>
  <c r="A1409" i="7"/>
  <c r="D1408" i="7"/>
  <c r="B1408" i="7"/>
  <c r="A1408" i="7"/>
  <c r="D1407" i="7"/>
  <c r="B1407" i="7"/>
  <c r="A1407" i="7"/>
  <c r="D1406" i="7"/>
  <c r="B1406" i="7"/>
  <c r="H1406" i="7" s="1"/>
  <c r="A1406" i="7"/>
  <c r="D1405" i="7"/>
  <c r="B1405" i="7"/>
  <c r="H1405" i="7" s="1"/>
  <c r="A1405" i="7"/>
  <c r="D1404" i="7"/>
  <c r="B1404" i="7"/>
  <c r="H1404" i="7" s="1"/>
  <c r="A1404" i="7"/>
  <c r="D1403" i="7"/>
  <c r="B1403" i="7"/>
  <c r="A1403" i="7"/>
  <c r="D1402" i="7"/>
  <c r="B1402" i="7"/>
  <c r="A1402" i="7"/>
  <c r="D1401" i="7"/>
  <c r="B1401" i="7"/>
  <c r="H1401" i="7" s="1"/>
  <c r="A1401" i="7"/>
  <c r="D1400" i="7"/>
  <c r="B1400" i="7"/>
  <c r="A1400" i="7"/>
  <c r="D1399" i="7"/>
  <c r="B1399" i="7"/>
  <c r="A1399" i="7"/>
  <c r="D1398" i="7"/>
  <c r="B1398" i="7"/>
  <c r="H1398" i="7" s="1"/>
  <c r="A1398" i="7"/>
  <c r="D1397" i="7"/>
  <c r="B1397" i="7"/>
  <c r="H1397" i="7" s="1"/>
  <c r="A1397" i="7"/>
  <c r="D1396" i="7"/>
  <c r="B1396" i="7"/>
  <c r="H1396" i="7" s="1"/>
  <c r="A1396" i="7"/>
  <c r="D1395" i="7"/>
  <c r="B1395" i="7"/>
  <c r="A1395" i="7"/>
  <c r="D1394" i="7"/>
  <c r="B1394" i="7"/>
  <c r="A1394" i="7"/>
  <c r="D1393" i="7"/>
  <c r="B1393" i="7"/>
  <c r="H1393" i="7" s="1"/>
  <c r="A1393" i="7"/>
  <c r="D1392" i="7"/>
  <c r="B1392" i="7"/>
  <c r="A1392" i="7"/>
  <c r="D1391" i="7"/>
  <c r="B1391" i="7"/>
  <c r="A1391" i="7"/>
  <c r="D1390" i="7"/>
  <c r="B1390" i="7"/>
  <c r="H1390" i="7" s="1"/>
  <c r="A1390" i="7"/>
  <c r="D1389" i="7"/>
  <c r="B1389" i="7"/>
  <c r="H1389" i="7" s="1"/>
  <c r="A1389" i="7"/>
  <c r="D1388" i="7"/>
  <c r="B1388" i="7"/>
  <c r="H1388" i="7" s="1"/>
  <c r="A1388" i="7"/>
  <c r="D1387" i="7"/>
  <c r="B1387" i="7"/>
  <c r="A1387" i="7"/>
  <c r="D1386" i="7"/>
  <c r="B1386" i="7"/>
  <c r="A1386" i="7"/>
  <c r="D1385" i="7"/>
  <c r="B1385" i="7"/>
  <c r="H1385" i="7" s="1"/>
  <c r="A1385" i="7"/>
  <c r="D1384" i="7"/>
  <c r="B1384" i="7"/>
  <c r="A1384" i="7"/>
  <c r="D1383" i="7"/>
  <c r="B1383" i="7"/>
  <c r="A1383" i="7"/>
  <c r="D1382" i="7"/>
  <c r="B1382" i="7"/>
  <c r="H1382" i="7" s="1"/>
  <c r="A1382" i="7"/>
  <c r="D1381" i="7"/>
  <c r="B1381" i="7"/>
  <c r="H1381" i="7" s="1"/>
  <c r="A1381" i="7"/>
  <c r="D1380" i="7"/>
  <c r="B1380" i="7"/>
  <c r="H1380" i="7" s="1"/>
  <c r="A1380" i="7"/>
  <c r="D1379" i="7"/>
  <c r="B1379" i="7"/>
  <c r="A1379" i="7"/>
  <c r="D1378" i="7"/>
  <c r="B1378" i="7"/>
  <c r="A1378" i="7"/>
  <c r="D1377" i="7"/>
  <c r="B1377" i="7"/>
  <c r="H1377" i="7" s="1"/>
  <c r="A1377" i="7"/>
  <c r="D1376" i="7"/>
  <c r="B1376" i="7"/>
  <c r="A1376" i="7"/>
  <c r="D1375" i="7"/>
  <c r="B1375" i="7"/>
  <c r="A1375" i="7"/>
  <c r="D1374" i="7"/>
  <c r="B1374" i="7"/>
  <c r="H1374" i="7" s="1"/>
  <c r="A1374" i="7"/>
  <c r="D1373" i="7"/>
  <c r="B1373" i="7"/>
  <c r="H1373" i="7" s="1"/>
  <c r="A1373" i="7"/>
  <c r="D1372" i="7"/>
  <c r="B1372" i="7"/>
  <c r="H1372" i="7" s="1"/>
  <c r="A1372" i="7"/>
  <c r="D1371" i="7"/>
  <c r="B1371" i="7"/>
  <c r="A1371" i="7"/>
  <c r="D1370" i="7"/>
  <c r="B1370" i="7"/>
  <c r="A1370" i="7"/>
  <c r="D1369" i="7"/>
  <c r="B1369" i="7"/>
  <c r="H1369" i="7" s="1"/>
  <c r="A1369" i="7"/>
  <c r="D1368" i="7"/>
  <c r="B1368" i="7"/>
  <c r="A1368" i="7"/>
  <c r="D1367" i="7"/>
  <c r="B1367" i="7"/>
  <c r="A1367" i="7"/>
  <c r="D1366" i="7"/>
  <c r="B1366" i="7"/>
  <c r="H1366" i="7" s="1"/>
  <c r="A1366" i="7"/>
  <c r="D1365" i="7"/>
  <c r="B1365" i="7"/>
  <c r="H1365" i="7" s="1"/>
  <c r="A1365" i="7"/>
  <c r="D1364" i="7"/>
  <c r="B1364" i="7"/>
  <c r="H1364" i="7" s="1"/>
  <c r="A1364" i="7"/>
  <c r="D1363" i="7"/>
  <c r="B1363" i="7"/>
  <c r="A1363" i="7"/>
  <c r="D1362" i="7"/>
  <c r="B1362" i="7"/>
  <c r="A1362" i="7"/>
  <c r="D1361" i="7"/>
  <c r="B1361" i="7"/>
  <c r="H1361" i="7" s="1"/>
  <c r="A1361" i="7"/>
  <c r="D1360" i="7"/>
  <c r="B1360" i="7"/>
  <c r="A1360" i="7"/>
  <c r="D1359" i="7"/>
  <c r="B1359" i="7"/>
  <c r="A1359" i="7"/>
  <c r="D1358" i="7"/>
  <c r="B1358" i="7"/>
  <c r="H1358" i="7" s="1"/>
  <c r="A1358" i="7"/>
  <c r="D1357" i="7"/>
  <c r="B1357" i="7"/>
  <c r="H1357" i="7" s="1"/>
  <c r="A1357" i="7"/>
  <c r="D1356" i="7"/>
  <c r="B1356" i="7"/>
  <c r="H1356" i="7" s="1"/>
  <c r="A1356" i="7"/>
  <c r="D1355" i="7"/>
  <c r="B1355" i="7"/>
  <c r="A1355" i="7"/>
  <c r="D1354" i="7"/>
  <c r="B1354" i="7"/>
  <c r="A1354" i="7"/>
  <c r="D1353" i="7"/>
  <c r="B1353" i="7"/>
  <c r="H1353" i="7" s="1"/>
  <c r="A1353" i="7"/>
  <c r="D1352" i="7"/>
  <c r="B1352" i="7"/>
  <c r="A1352" i="7"/>
  <c r="D1351" i="7"/>
  <c r="B1351" i="7"/>
  <c r="A1351" i="7"/>
  <c r="D1350" i="7"/>
  <c r="B1350" i="7"/>
  <c r="H1350" i="7" s="1"/>
  <c r="A1350" i="7"/>
  <c r="D1349" i="7"/>
  <c r="B1349" i="7"/>
  <c r="H1349" i="7" s="1"/>
  <c r="A1349" i="7"/>
  <c r="D1348" i="7"/>
  <c r="B1348" i="7"/>
  <c r="H1348" i="7" s="1"/>
  <c r="A1348" i="7"/>
  <c r="D1347" i="7"/>
  <c r="B1347" i="7"/>
  <c r="A1347" i="7"/>
  <c r="D1346" i="7"/>
  <c r="B1346" i="7"/>
  <c r="A1346" i="7"/>
  <c r="D1345" i="7"/>
  <c r="B1345" i="7"/>
  <c r="H1345" i="7" s="1"/>
  <c r="A1345" i="7"/>
  <c r="D1344" i="7"/>
  <c r="B1344" i="7"/>
  <c r="A1344" i="7"/>
  <c r="D1343" i="7"/>
  <c r="B1343" i="7"/>
  <c r="A1343" i="7"/>
  <c r="D1342" i="7"/>
  <c r="B1342" i="7"/>
  <c r="H1342" i="7" s="1"/>
  <c r="A1342" i="7"/>
  <c r="D1341" i="7"/>
  <c r="B1341" i="7"/>
  <c r="H1341" i="7" s="1"/>
  <c r="A1341" i="7"/>
  <c r="D1340" i="7"/>
  <c r="B1340" i="7"/>
  <c r="H1340" i="7" s="1"/>
  <c r="A1340" i="7"/>
  <c r="D1339" i="7"/>
  <c r="B1339" i="7"/>
  <c r="A1339" i="7"/>
  <c r="D1338" i="7"/>
  <c r="B1338" i="7"/>
  <c r="A1338" i="7"/>
  <c r="D1337" i="7"/>
  <c r="B1337" i="7"/>
  <c r="H1337" i="7" s="1"/>
  <c r="A1337" i="7"/>
  <c r="D1336" i="7"/>
  <c r="B1336" i="7"/>
  <c r="A1336" i="7"/>
  <c r="D1335" i="7"/>
  <c r="B1335" i="7"/>
  <c r="A1335" i="7"/>
  <c r="D1334" i="7"/>
  <c r="B1334" i="7"/>
  <c r="H1334" i="7" s="1"/>
  <c r="A1334" i="7"/>
  <c r="D1333" i="7"/>
  <c r="B1333" i="7"/>
  <c r="H1333" i="7" s="1"/>
  <c r="A1333" i="7"/>
  <c r="D1332" i="7"/>
  <c r="B1332" i="7"/>
  <c r="H1332" i="7" s="1"/>
  <c r="A1332" i="7"/>
  <c r="D1331" i="7"/>
  <c r="B1331" i="7"/>
  <c r="A1331" i="7"/>
  <c r="D1330" i="7"/>
  <c r="B1330" i="7"/>
  <c r="A1330" i="7"/>
  <c r="D1329" i="7"/>
  <c r="B1329" i="7"/>
  <c r="H1329" i="7" s="1"/>
  <c r="A1329" i="7"/>
  <c r="D1328" i="7"/>
  <c r="B1328" i="7"/>
  <c r="A1328" i="7"/>
  <c r="D1327" i="7"/>
  <c r="B1327" i="7"/>
  <c r="A1327" i="7"/>
  <c r="D1326" i="7"/>
  <c r="B1326" i="7"/>
  <c r="H1326" i="7" s="1"/>
  <c r="A1326" i="7"/>
  <c r="D1325" i="7"/>
  <c r="B1325" i="7"/>
  <c r="H1325" i="7" s="1"/>
  <c r="A1325" i="7"/>
  <c r="D1324" i="7"/>
  <c r="B1324" i="7"/>
  <c r="H1324" i="7" s="1"/>
  <c r="A1324" i="7"/>
  <c r="D1323" i="7"/>
  <c r="B1323" i="7"/>
  <c r="A1323" i="7"/>
  <c r="D1322" i="7"/>
  <c r="B1322" i="7"/>
  <c r="A1322" i="7"/>
  <c r="D1321" i="7"/>
  <c r="B1321" i="7"/>
  <c r="H1321" i="7" s="1"/>
  <c r="A1321" i="7"/>
  <c r="D1320" i="7"/>
  <c r="B1320" i="7"/>
  <c r="A1320" i="7"/>
  <c r="D1319" i="7"/>
  <c r="B1319" i="7"/>
  <c r="A1319" i="7"/>
  <c r="D1318" i="7"/>
  <c r="B1318" i="7"/>
  <c r="H1318" i="7" s="1"/>
  <c r="A1318" i="7"/>
  <c r="D1317" i="7"/>
  <c r="B1317" i="7"/>
  <c r="H1317" i="7" s="1"/>
  <c r="A1317" i="7"/>
  <c r="D1316" i="7"/>
  <c r="B1316" i="7"/>
  <c r="H1316" i="7" s="1"/>
  <c r="A1316" i="7"/>
  <c r="D1315" i="7"/>
  <c r="B1315" i="7"/>
  <c r="A1315" i="7"/>
  <c r="D1314" i="7"/>
  <c r="B1314" i="7"/>
  <c r="A1314" i="7"/>
  <c r="D1313" i="7"/>
  <c r="B1313" i="7"/>
  <c r="H1313" i="7" s="1"/>
  <c r="A1313" i="7"/>
  <c r="D1312" i="7"/>
  <c r="B1312" i="7"/>
  <c r="A1312" i="7"/>
  <c r="D1311" i="7"/>
  <c r="B1311" i="7"/>
  <c r="A1311" i="7"/>
  <c r="D1310" i="7"/>
  <c r="B1310" i="7"/>
  <c r="H1310" i="7" s="1"/>
  <c r="A1310" i="7"/>
  <c r="D1309" i="7"/>
  <c r="B1309" i="7"/>
  <c r="H1309" i="7" s="1"/>
  <c r="A1309" i="7"/>
  <c r="D1308" i="7"/>
  <c r="B1308" i="7"/>
  <c r="H1308" i="7" s="1"/>
  <c r="A1308" i="7"/>
  <c r="D1307" i="7"/>
  <c r="B1307" i="7"/>
  <c r="A1307" i="7"/>
  <c r="D1306" i="7"/>
  <c r="B1306" i="7"/>
  <c r="A1306" i="7"/>
  <c r="D1305" i="7"/>
  <c r="B1305" i="7"/>
  <c r="H1305" i="7" s="1"/>
  <c r="A1305" i="7"/>
  <c r="D1304" i="7"/>
  <c r="B1304" i="7"/>
  <c r="A1304" i="7"/>
  <c r="D1303" i="7"/>
  <c r="B1303" i="7"/>
  <c r="A1303" i="7"/>
  <c r="D1302" i="7"/>
  <c r="B1302" i="7"/>
  <c r="H1302" i="7" s="1"/>
  <c r="A1302" i="7"/>
  <c r="D1301" i="7"/>
  <c r="B1301" i="7"/>
  <c r="H1301" i="7" s="1"/>
  <c r="A1301" i="7"/>
  <c r="D1300" i="7"/>
  <c r="B1300" i="7"/>
  <c r="H1300" i="7" s="1"/>
  <c r="A1300" i="7"/>
  <c r="D1299" i="7"/>
  <c r="B1299" i="7"/>
  <c r="A1299" i="7"/>
  <c r="D1298" i="7"/>
  <c r="B1298" i="7"/>
  <c r="A1298" i="7"/>
  <c r="D1297" i="7"/>
  <c r="B1297" i="7"/>
  <c r="H1297" i="7" s="1"/>
  <c r="A1297" i="7"/>
  <c r="D1296" i="7"/>
  <c r="B1296" i="7"/>
  <c r="A1296" i="7"/>
  <c r="D1295" i="7"/>
  <c r="B1295" i="7"/>
  <c r="A1295" i="7"/>
  <c r="D1294" i="7"/>
  <c r="B1294" i="7"/>
  <c r="H1294" i="7" s="1"/>
  <c r="A1294" i="7"/>
  <c r="D1293" i="7"/>
  <c r="B1293" i="7"/>
  <c r="H1293" i="7" s="1"/>
  <c r="A1293" i="7"/>
  <c r="D1292" i="7"/>
  <c r="B1292" i="7"/>
  <c r="H1292" i="7" s="1"/>
  <c r="A1292" i="7"/>
  <c r="D1291" i="7"/>
  <c r="B1291" i="7"/>
  <c r="A1291" i="7"/>
  <c r="D1290" i="7"/>
  <c r="B1290" i="7"/>
  <c r="A1290" i="7"/>
  <c r="D1289" i="7"/>
  <c r="B1289" i="7"/>
  <c r="H1289" i="7" s="1"/>
  <c r="A1289" i="7"/>
  <c r="D1288" i="7"/>
  <c r="B1288" i="7"/>
  <c r="A1288" i="7"/>
  <c r="D1287" i="7"/>
  <c r="B1287" i="7"/>
  <c r="A1287" i="7"/>
  <c r="D1286" i="7"/>
  <c r="B1286" i="7"/>
  <c r="H1286" i="7" s="1"/>
  <c r="A1286" i="7"/>
  <c r="D1285" i="7"/>
  <c r="B1285" i="7"/>
  <c r="H1285" i="7" s="1"/>
  <c r="A1285" i="7"/>
  <c r="D1284" i="7"/>
  <c r="B1284" i="7"/>
  <c r="H1284" i="7" s="1"/>
  <c r="A1284" i="7"/>
  <c r="D1283" i="7"/>
  <c r="B1283" i="7"/>
  <c r="A1283" i="7"/>
  <c r="D1282" i="7"/>
  <c r="B1282" i="7"/>
  <c r="A1282" i="7"/>
  <c r="D1281" i="7"/>
  <c r="B1281" i="7"/>
  <c r="H1281" i="7" s="1"/>
  <c r="A1281" i="7"/>
  <c r="D1280" i="7"/>
  <c r="B1280" i="7"/>
  <c r="A1280" i="7"/>
  <c r="D1279" i="7"/>
  <c r="B1279" i="7"/>
  <c r="A1279" i="7"/>
  <c r="D1278" i="7"/>
  <c r="B1278" i="7"/>
  <c r="H1278" i="7" s="1"/>
  <c r="A1278" i="7"/>
  <c r="D1277" i="7"/>
  <c r="B1277" i="7"/>
  <c r="H1277" i="7" s="1"/>
  <c r="A1277" i="7"/>
  <c r="D1276" i="7"/>
  <c r="B1276" i="7"/>
  <c r="H1276" i="7" s="1"/>
  <c r="A1276" i="7"/>
  <c r="D1275" i="7"/>
  <c r="B1275" i="7"/>
  <c r="A1275" i="7"/>
  <c r="D1274" i="7"/>
  <c r="B1274" i="7"/>
  <c r="A1274" i="7"/>
  <c r="D1273" i="7"/>
  <c r="B1273" i="7"/>
  <c r="H1273" i="7" s="1"/>
  <c r="A1273" i="7"/>
  <c r="D1272" i="7"/>
  <c r="B1272" i="7"/>
  <c r="A1272" i="7"/>
  <c r="D1271" i="7"/>
  <c r="B1271" i="7"/>
  <c r="A1271" i="7"/>
  <c r="D1270" i="7"/>
  <c r="B1270" i="7"/>
  <c r="H1270" i="7" s="1"/>
  <c r="A1270" i="7"/>
  <c r="D1269" i="7"/>
  <c r="B1269" i="7"/>
  <c r="H1269" i="7" s="1"/>
  <c r="A1269" i="7"/>
  <c r="D1268" i="7"/>
  <c r="B1268" i="7"/>
  <c r="H1268" i="7" s="1"/>
  <c r="A1268" i="7"/>
  <c r="D1267" i="7"/>
  <c r="B1267" i="7"/>
  <c r="A1267" i="7"/>
  <c r="D1266" i="7"/>
  <c r="B1266" i="7"/>
  <c r="A1266" i="7"/>
  <c r="D1265" i="7"/>
  <c r="B1265" i="7"/>
  <c r="H1265" i="7" s="1"/>
  <c r="A1265" i="7"/>
  <c r="D1264" i="7"/>
  <c r="B1264" i="7"/>
  <c r="A1264" i="7"/>
  <c r="D1263" i="7"/>
  <c r="B1263" i="7"/>
  <c r="A1263" i="7"/>
  <c r="D1262" i="7"/>
  <c r="B1262" i="7"/>
  <c r="H1262" i="7" s="1"/>
  <c r="A1262" i="7"/>
  <c r="D1261" i="7"/>
  <c r="B1261" i="7"/>
  <c r="H1261" i="7" s="1"/>
  <c r="A1261" i="7"/>
  <c r="D1260" i="7"/>
  <c r="B1260" i="7"/>
  <c r="H1260" i="7" s="1"/>
  <c r="A1260" i="7"/>
  <c r="D1259" i="7"/>
  <c r="B1259" i="7"/>
  <c r="A1259" i="7"/>
  <c r="D1258" i="7"/>
  <c r="B1258" i="7"/>
  <c r="A1258" i="7"/>
  <c r="D1257" i="7"/>
  <c r="B1257" i="7"/>
  <c r="H1257" i="7" s="1"/>
  <c r="A1257" i="7"/>
  <c r="D1256" i="7"/>
  <c r="B1256" i="7"/>
  <c r="A1256" i="7"/>
  <c r="D1255" i="7"/>
  <c r="B1255" i="7"/>
  <c r="A1255" i="7"/>
  <c r="D1254" i="7"/>
  <c r="B1254" i="7"/>
  <c r="H1254" i="7" s="1"/>
  <c r="A1254" i="7"/>
  <c r="D1253" i="7"/>
  <c r="B1253" i="7"/>
  <c r="H1253" i="7" s="1"/>
  <c r="A1253" i="7"/>
  <c r="D1252" i="7"/>
  <c r="B1252" i="7"/>
  <c r="H1252" i="7" s="1"/>
  <c r="A1252" i="7"/>
  <c r="D1251" i="7"/>
  <c r="B1251" i="7"/>
  <c r="A1251" i="7"/>
  <c r="D1250" i="7"/>
  <c r="B1250" i="7"/>
  <c r="A1250" i="7"/>
  <c r="D1249" i="7"/>
  <c r="B1249" i="7"/>
  <c r="H1249" i="7" s="1"/>
  <c r="A1249" i="7"/>
  <c r="D1248" i="7"/>
  <c r="B1248" i="7"/>
  <c r="A1248" i="7"/>
  <c r="D1247" i="7"/>
  <c r="B1247" i="7"/>
  <c r="A1247" i="7"/>
  <c r="D1246" i="7"/>
  <c r="B1246" i="7"/>
  <c r="H1246" i="7" s="1"/>
  <c r="A1246" i="7"/>
  <c r="D1245" i="7"/>
  <c r="B1245" i="7"/>
  <c r="H1245" i="7" s="1"/>
  <c r="A1245" i="7"/>
  <c r="D1244" i="7"/>
  <c r="B1244" i="7"/>
  <c r="H1244" i="7" s="1"/>
  <c r="A1244" i="7"/>
  <c r="D1243" i="7"/>
  <c r="B1243" i="7"/>
  <c r="A1243" i="7"/>
  <c r="D1242" i="7"/>
  <c r="B1242" i="7"/>
  <c r="A1242" i="7"/>
  <c r="D1241" i="7"/>
  <c r="B1241" i="7"/>
  <c r="H1241" i="7" s="1"/>
  <c r="A1241" i="7"/>
  <c r="D1240" i="7"/>
  <c r="B1240" i="7"/>
  <c r="A1240" i="7"/>
  <c r="D1239" i="7"/>
  <c r="B1239" i="7"/>
  <c r="A1239" i="7"/>
  <c r="D1238" i="7"/>
  <c r="B1238" i="7"/>
  <c r="H1238" i="7" s="1"/>
  <c r="A1238" i="7"/>
  <c r="D1237" i="7"/>
  <c r="B1237" i="7"/>
  <c r="H1237" i="7" s="1"/>
  <c r="A1237" i="7"/>
  <c r="D1236" i="7"/>
  <c r="B1236" i="7"/>
  <c r="H1236" i="7" s="1"/>
  <c r="A1236" i="7"/>
  <c r="D1235" i="7"/>
  <c r="B1235" i="7"/>
  <c r="A1235" i="7"/>
  <c r="D1234" i="7"/>
  <c r="B1234" i="7"/>
  <c r="A1234" i="7"/>
  <c r="D1233" i="7"/>
  <c r="B1233" i="7"/>
  <c r="H1233" i="7" s="1"/>
  <c r="A1233" i="7"/>
  <c r="D1232" i="7"/>
  <c r="B1232" i="7"/>
  <c r="A1232" i="7"/>
  <c r="D1231" i="7"/>
  <c r="B1231" i="7"/>
  <c r="A1231" i="7"/>
  <c r="D1230" i="7"/>
  <c r="B1230" i="7"/>
  <c r="H1230" i="7" s="1"/>
  <c r="A1230" i="7"/>
  <c r="D1229" i="7"/>
  <c r="B1229" i="7"/>
  <c r="H1229" i="7" s="1"/>
  <c r="A1229" i="7"/>
  <c r="D1228" i="7"/>
  <c r="B1228" i="7"/>
  <c r="H1228" i="7" s="1"/>
  <c r="A1228" i="7"/>
  <c r="D1227" i="7"/>
  <c r="B1227" i="7"/>
  <c r="A1227" i="7"/>
  <c r="D1226" i="7"/>
  <c r="B1226" i="7"/>
  <c r="A1226" i="7"/>
  <c r="D1225" i="7"/>
  <c r="B1225" i="7"/>
  <c r="H1225" i="7" s="1"/>
  <c r="A1225" i="7"/>
  <c r="D1224" i="7"/>
  <c r="B1224" i="7"/>
  <c r="A1224" i="7"/>
  <c r="D1223" i="7"/>
  <c r="B1223" i="7"/>
  <c r="A1223" i="7"/>
  <c r="D1222" i="7"/>
  <c r="B1222" i="7"/>
  <c r="H1222" i="7" s="1"/>
  <c r="A1222" i="7"/>
  <c r="D1221" i="7"/>
  <c r="B1221" i="7"/>
  <c r="H1221" i="7" s="1"/>
  <c r="A1221" i="7"/>
  <c r="D1220" i="7"/>
  <c r="B1220" i="7"/>
  <c r="H1220" i="7" s="1"/>
  <c r="A1220" i="7"/>
  <c r="D1219" i="7"/>
  <c r="B1219" i="7"/>
  <c r="A1219" i="7"/>
  <c r="D1218" i="7"/>
  <c r="B1218" i="7"/>
  <c r="A1218" i="7"/>
  <c r="D1217" i="7"/>
  <c r="B1217" i="7"/>
  <c r="H1217" i="7" s="1"/>
  <c r="A1217" i="7"/>
  <c r="D1216" i="7"/>
  <c r="B1216" i="7"/>
  <c r="A1216" i="7"/>
  <c r="D1215" i="7"/>
  <c r="B1215" i="7"/>
  <c r="A1215" i="7"/>
  <c r="D1214" i="7"/>
  <c r="B1214" i="7"/>
  <c r="H1214" i="7" s="1"/>
  <c r="A1214" i="7"/>
  <c r="D1213" i="7"/>
  <c r="B1213" i="7"/>
  <c r="H1213" i="7" s="1"/>
  <c r="A1213" i="7"/>
  <c r="D1212" i="7"/>
  <c r="B1212" i="7"/>
  <c r="H1212" i="7" s="1"/>
  <c r="A1212" i="7"/>
  <c r="D1211" i="7"/>
  <c r="B1211" i="7"/>
  <c r="A1211" i="7"/>
  <c r="D1210" i="7"/>
  <c r="B1210" i="7"/>
  <c r="A1210" i="7"/>
  <c r="D1209" i="7"/>
  <c r="B1209" i="7"/>
  <c r="H1209" i="7" s="1"/>
  <c r="A1209" i="7"/>
  <c r="D1208" i="7"/>
  <c r="B1208" i="7"/>
  <c r="A1208" i="7"/>
  <c r="D1207" i="7"/>
  <c r="B1207" i="7"/>
  <c r="A1207" i="7"/>
  <c r="D1206" i="7"/>
  <c r="B1206" i="7"/>
  <c r="H1206" i="7" s="1"/>
  <c r="A1206" i="7"/>
  <c r="D1205" i="7"/>
  <c r="B1205" i="7"/>
  <c r="H1205" i="7" s="1"/>
  <c r="A1205" i="7"/>
  <c r="D1204" i="7"/>
  <c r="B1204" i="7"/>
  <c r="H1204" i="7" s="1"/>
  <c r="A1204" i="7"/>
  <c r="D1203" i="7"/>
  <c r="B1203" i="7"/>
  <c r="A1203" i="7"/>
  <c r="D1202" i="7"/>
  <c r="B1202" i="7"/>
  <c r="A1202" i="7"/>
  <c r="D1201" i="7"/>
  <c r="B1201" i="7"/>
  <c r="H1201" i="7" s="1"/>
  <c r="A1201" i="7"/>
  <c r="D1200" i="7"/>
  <c r="B1200" i="7"/>
  <c r="A1200" i="7"/>
  <c r="D1199" i="7"/>
  <c r="B1199" i="7"/>
  <c r="A1199" i="7"/>
  <c r="D1198" i="7"/>
  <c r="B1198" i="7"/>
  <c r="H1198" i="7" s="1"/>
  <c r="A1198" i="7"/>
  <c r="D1197" i="7"/>
  <c r="B1197" i="7"/>
  <c r="H1197" i="7" s="1"/>
  <c r="A1197" i="7"/>
  <c r="D1196" i="7"/>
  <c r="B1196" i="7"/>
  <c r="H1196" i="7" s="1"/>
  <c r="A1196" i="7"/>
  <c r="D1195" i="7"/>
  <c r="B1195" i="7"/>
  <c r="A1195" i="7"/>
  <c r="D1194" i="7"/>
  <c r="B1194" i="7"/>
  <c r="A1194" i="7"/>
  <c r="D1193" i="7"/>
  <c r="B1193" i="7"/>
  <c r="H1193" i="7" s="1"/>
  <c r="A1193" i="7"/>
  <c r="D1192" i="7"/>
  <c r="B1192" i="7"/>
  <c r="A1192" i="7"/>
  <c r="D1191" i="7"/>
  <c r="B1191" i="7"/>
  <c r="A1191" i="7"/>
  <c r="D1190" i="7"/>
  <c r="B1190" i="7"/>
  <c r="H1190" i="7" s="1"/>
  <c r="A1190" i="7"/>
  <c r="D1189" i="7"/>
  <c r="B1189" i="7"/>
  <c r="H1189" i="7" s="1"/>
  <c r="A1189" i="7"/>
  <c r="D1188" i="7"/>
  <c r="B1188" i="7"/>
  <c r="H1188" i="7" s="1"/>
  <c r="A1188" i="7"/>
  <c r="D1187" i="7"/>
  <c r="B1187" i="7"/>
  <c r="A1187" i="7"/>
  <c r="D1186" i="7"/>
  <c r="B1186" i="7"/>
  <c r="A1186" i="7"/>
  <c r="D1185" i="7"/>
  <c r="B1185" i="7"/>
  <c r="H1185" i="7" s="1"/>
  <c r="A1185" i="7"/>
  <c r="D1184" i="7"/>
  <c r="B1184" i="7"/>
  <c r="A1184" i="7"/>
  <c r="D1183" i="7"/>
  <c r="B1183" i="7"/>
  <c r="A1183" i="7"/>
  <c r="D1182" i="7"/>
  <c r="B1182" i="7"/>
  <c r="H1182" i="7" s="1"/>
  <c r="A1182" i="7"/>
  <c r="D1181" i="7"/>
  <c r="B1181" i="7"/>
  <c r="H1181" i="7" s="1"/>
  <c r="A1181" i="7"/>
  <c r="D1180" i="7"/>
  <c r="B1180" i="7"/>
  <c r="H1180" i="7" s="1"/>
  <c r="A1180" i="7"/>
  <c r="D1179" i="7"/>
  <c r="B1179" i="7"/>
  <c r="A1179" i="7"/>
  <c r="D1178" i="7"/>
  <c r="B1178" i="7"/>
  <c r="A1178" i="7"/>
  <c r="D1177" i="7"/>
  <c r="B1177" i="7"/>
  <c r="H1177" i="7" s="1"/>
  <c r="A1177" i="7"/>
  <c r="D1176" i="7"/>
  <c r="B1176" i="7"/>
  <c r="A1176" i="7"/>
  <c r="D1175" i="7"/>
  <c r="B1175" i="7"/>
  <c r="A1175" i="7"/>
  <c r="D1174" i="7"/>
  <c r="B1174" i="7"/>
  <c r="H1174" i="7" s="1"/>
  <c r="A1174" i="7"/>
  <c r="D1173" i="7"/>
  <c r="B1173" i="7"/>
  <c r="H1173" i="7" s="1"/>
  <c r="A1173" i="7"/>
  <c r="D1172" i="7"/>
  <c r="B1172" i="7"/>
  <c r="H1172" i="7" s="1"/>
  <c r="A1172" i="7"/>
  <c r="D1171" i="7"/>
  <c r="B1171" i="7"/>
  <c r="A1171" i="7"/>
  <c r="D1170" i="7"/>
  <c r="B1170" i="7"/>
  <c r="A1170" i="7"/>
  <c r="D1169" i="7"/>
  <c r="B1169" i="7"/>
  <c r="H1169" i="7" s="1"/>
  <c r="A1169" i="7"/>
  <c r="D1168" i="7"/>
  <c r="B1168" i="7"/>
  <c r="A1168" i="7"/>
  <c r="D1167" i="7"/>
  <c r="B1167" i="7"/>
  <c r="A1167" i="7"/>
  <c r="D1166" i="7"/>
  <c r="B1166" i="7"/>
  <c r="H1166" i="7" s="1"/>
  <c r="A1166" i="7"/>
  <c r="D1165" i="7"/>
  <c r="B1165" i="7"/>
  <c r="H1165" i="7" s="1"/>
  <c r="A1165" i="7"/>
  <c r="D1164" i="7"/>
  <c r="B1164" i="7"/>
  <c r="H1164" i="7" s="1"/>
  <c r="A1164" i="7"/>
  <c r="D1163" i="7"/>
  <c r="B1163" i="7"/>
  <c r="A1163" i="7"/>
  <c r="D1162" i="7"/>
  <c r="B1162" i="7"/>
  <c r="A1162" i="7"/>
  <c r="D1161" i="7"/>
  <c r="B1161" i="7"/>
  <c r="H1161" i="7" s="1"/>
  <c r="A1161" i="7"/>
  <c r="D1160" i="7"/>
  <c r="B1160" i="7"/>
  <c r="A1160" i="7"/>
  <c r="D1159" i="7"/>
  <c r="B1159" i="7"/>
  <c r="A1159" i="7"/>
  <c r="D1158" i="7"/>
  <c r="B1158" i="7"/>
  <c r="H1158" i="7" s="1"/>
  <c r="A1158" i="7"/>
  <c r="D1157" i="7"/>
  <c r="B1157" i="7"/>
  <c r="H1157" i="7" s="1"/>
  <c r="A1157" i="7"/>
  <c r="D1156" i="7"/>
  <c r="B1156" i="7"/>
  <c r="H1156" i="7" s="1"/>
  <c r="A1156" i="7"/>
  <c r="D1155" i="7"/>
  <c r="B1155" i="7"/>
  <c r="A1155" i="7"/>
  <c r="D1154" i="7"/>
  <c r="B1154" i="7"/>
  <c r="A1154" i="7"/>
  <c r="D1153" i="7"/>
  <c r="B1153" i="7"/>
  <c r="H1153" i="7" s="1"/>
  <c r="A1153" i="7"/>
  <c r="D1152" i="7"/>
  <c r="B1152" i="7"/>
  <c r="A1152" i="7"/>
  <c r="D1151" i="7"/>
  <c r="B1151" i="7"/>
  <c r="A1151" i="7"/>
  <c r="D1150" i="7"/>
  <c r="B1150" i="7"/>
  <c r="H1150" i="7" s="1"/>
  <c r="A1150" i="7"/>
  <c r="D1149" i="7"/>
  <c r="B1149" i="7"/>
  <c r="H1149" i="7" s="1"/>
  <c r="A1149" i="7"/>
  <c r="D1148" i="7"/>
  <c r="B1148" i="7"/>
  <c r="H1148" i="7" s="1"/>
  <c r="A1148" i="7"/>
  <c r="D1147" i="7"/>
  <c r="B1147" i="7"/>
  <c r="A1147" i="7"/>
  <c r="D1146" i="7"/>
  <c r="B1146" i="7"/>
  <c r="A1146" i="7"/>
  <c r="D1145" i="7"/>
  <c r="B1145" i="7"/>
  <c r="H1145" i="7" s="1"/>
  <c r="A1145" i="7"/>
  <c r="D1144" i="7"/>
  <c r="B1144" i="7"/>
  <c r="A1144" i="7"/>
  <c r="D1143" i="7"/>
  <c r="B1143" i="7"/>
  <c r="A1143" i="7"/>
  <c r="D1142" i="7"/>
  <c r="B1142" i="7"/>
  <c r="H1142" i="7" s="1"/>
  <c r="A1142" i="7"/>
  <c r="D1141" i="7"/>
  <c r="B1141" i="7"/>
  <c r="H1141" i="7" s="1"/>
  <c r="A1141" i="7"/>
  <c r="D1140" i="7"/>
  <c r="B1140" i="7"/>
  <c r="H1140" i="7" s="1"/>
  <c r="A1140" i="7"/>
  <c r="D1139" i="7"/>
  <c r="B1139" i="7"/>
  <c r="A1139" i="7"/>
  <c r="D1138" i="7"/>
  <c r="B1138" i="7"/>
  <c r="A1138" i="7"/>
  <c r="D1137" i="7"/>
  <c r="B1137" i="7"/>
  <c r="H1137" i="7" s="1"/>
  <c r="A1137" i="7"/>
  <c r="D1136" i="7"/>
  <c r="B1136" i="7"/>
  <c r="A1136" i="7"/>
  <c r="D1135" i="7"/>
  <c r="B1135" i="7"/>
  <c r="A1135" i="7"/>
  <c r="D1134" i="7"/>
  <c r="B1134" i="7"/>
  <c r="H1134" i="7" s="1"/>
  <c r="A1134" i="7"/>
  <c r="D1133" i="7"/>
  <c r="B1133" i="7"/>
  <c r="H1133" i="7" s="1"/>
  <c r="A1133" i="7"/>
  <c r="D1132" i="7"/>
  <c r="B1132" i="7"/>
  <c r="H1132" i="7" s="1"/>
  <c r="A1132" i="7"/>
  <c r="D1131" i="7"/>
  <c r="B1131" i="7"/>
  <c r="A1131" i="7"/>
  <c r="D1130" i="7"/>
  <c r="B1130" i="7"/>
  <c r="A1130" i="7"/>
  <c r="D1129" i="7"/>
  <c r="B1129" i="7"/>
  <c r="H1129" i="7" s="1"/>
  <c r="A1129" i="7"/>
  <c r="D1128" i="7"/>
  <c r="B1128" i="7"/>
  <c r="A1128" i="7"/>
  <c r="D1127" i="7"/>
  <c r="B1127" i="7"/>
  <c r="A1127" i="7"/>
  <c r="D1126" i="7"/>
  <c r="B1126" i="7"/>
  <c r="H1126" i="7" s="1"/>
  <c r="A1126" i="7"/>
  <c r="D1125" i="7"/>
  <c r="B1125" i="7"/>
  <c r="H1125" i="7" s="1"/>
  <c r="A1125" i="7"/>
  <c r="D1124" i="7"/>
  <c r="B1124" i="7"/>
  <c r="H1124" i="7" s="1"/>
  <c r="A1124" i="7"/>
  <c r="D1123" i="7"/>
  <c r="B1123" i="7"/>
  <c r="A1123" i="7"/>
  <c r="D1122" i="7"/>
  <c r="B1122" i="7"/>
  <c r="A1122" i="7"/>
  <c r="D1121" i="7"/>
  <c r="B1121" i="7"/>
  <c r="H1121" i="7" s="1"/>
  <c r="A1121" i="7"/>
  <c r="D1120" i="7"/>
  <c r="B1120" i="7"/>
  <c r="A1120" i="7"/>
  <c r="D1119" i="7"/>
  <c r="B1119" i="7"/>
  <c r="A1119" i="7"/>
  <c r="D1118" i="7"/>
  <c r="B1118" i="7"/>
  <c r="H1118" i="7" s="1"/>
  <c r="A1118" i="7"/>
  <c r="D1117" i="7"/>
  <c r="B1117" i="7"/>
  <c r="H1117" i="7" s="1"/>
  <c r="A1117" i="7"/>
  <c r="D1116" i="7"/>
  <c r="B1116" i="7"/>
  <c r="H1116" i="7" s="1"/>
  <c r="A1116" i="7"/>
  <c r="D1115" i="7"/>
  <c r="B1115" i="7"/>
  <c r="A1115" i="7"/>
  <c r="D1114" i="7"/>
  <c r="B1114" i="7"/>
  <c r="A1114" i="7"/>
  <c r="D1113" i="7"/>
  <c r="B1113" i="7"/>
  <c r="H1113" i="7" s="1"/>
  <c r="A1113" i="7"/>
  <c r="D1112" i="7"/>
  <c r="B1112" i="7"/>
  <c r="A1112" i="7"/>
  <c r="D1111" i="7"/>
  <c r="B1111" i="7"/>
  <c r="A1111" i="7"/>
  <c r="D1110" i="7"/>
  <c r="B1110" i="7"/>
  <c r="H1110" i="7" s="1"/>
  <c r="A1110" i="7"/>
  <c r="D1109" i="7"/>
  <c r="B1109" i="7"/>
  <c r="H1109" i="7" s="1"/>
  <c r="A1109" i="7"/>
  <c r="D1108" i="7"/>
  <c r="B1108" i="7"/>
  <c r="H1108" i="7" s="1"/>
  <c r="A1108" i="7"/>
  <c r="D1107" i="7"/>
  <c r="B1107" i="7"/>
  <c r="A1107" i="7"/>
  <c r="D1106" i="7"/>
  <c r="B1106" i="7"/>
  <c r="A1106" i="7"/>
  <c r="D1105" i="7"/>
  <c r="B1105" i="7"/>
  <c r="H1105" i="7" s="1"/>
  <c r="A1105" i="7"/>
  <c r="D1104" i="7"/>
  <c r="B1104" i="7"/>
  <c r="A1104" i="7"/>
  <c r="D1103" i="7"/>
  <c r="B1103" i="7"/>
  <c r="A1103" i="7"/>
  <c r="D1102" i="7"/>
  <c r="B1102" i="7"/>
  <c r="H1102" i="7" s="1"/>
  <c r="A1102" i="7"/>
  <c r="D1101" i="7"/>
  <c r="B1101" i="7"/>
  <c r="H1101" i="7" s="1"/>
  <c r="A1101" i="7"/>
  <c r="D1100" i="7"/>
  <c r="B1100" i="7"/>
  <c r="H1100" i="7" s="1"/>
  <c r="A1100" i="7"/>
  <c r="D1099" i="7"/>
  <c r="B1099" i="7"/>
  <c r="A1099" i="7"/>
  <c r="D1098" i="7"/>
  <c r="B1098" i="7"/>
  <c r="A1098" i="7"/>
  <c r="D1097" i="7"/>
  <c r="B1097" i="7"/>
  <c r="H1097" i="7" s="1"/>
  <c r="A1097" i="7"/>
  <c r="D1096" i="7"/>
  <c r="B1096" i="7"/>
  <c r="A1096" i="7"/>
  <c r="D1095" i="7"/>
  <c r="B1095" i="7"/>
  <c r="A1095" i="7"/>
  <c r="D1094" i="7"/>
  <c r="B1094" i="7"/>
  <c r="H1094" i="7" s="1"/>
  <c r="A1094" i="7"/>
  <c r="D1093" i="7"/>
  <c r="B1093" i="7"/>
  <c r="H1093" i="7" s="1"/>
  <c r="A1093" i="7"/>
  <c r="D1092" i="7"/>
  <c r="B1092" i="7"/>
  <c r="H1092" i="7" s="1"/>
  <c r="A1092" i="7"/>
  <c r="D1091" i="7"/>
  <c r="B1091" i="7"/>
  <c r="A1091" i="7"/>
  <c r="D1090" i="7"/>
  <c r="B1090" i="7"/>
  <c r="A1090" i="7"/>
  <c r="D1089" i="7"/>
  <c r="B1089" i="7"/>
  <c r="H1089" i="7" s="1"/>
  <c r="A1089" i="7"/>
  <c r="D1088" i="7"/>
  <c r="B1088" i="7"/>
  <c r="A1088" i="7"/>
  <c r="D1087" i="7"/>
  <c r="B1087" i="7"/>
  <c r="A1087" i="7"/>
  <c r="D1086" i="7"/>
  <c r="B1086" i="7"/>
  <c r="H1086" i="7" s="1"/>
  <c r="A1086" i="7"/>
  <c r="D1085" i="7"/>
  <c r="B1085" i="7"/>
  <c r="H1085" i="7" s="1"/>
  <c r="A1085" i="7"/>
  <c r="D1084" i="7"/>
  <c r="B1084" i="7"/>
  <c r="H1084" i="7" s="1"/>
  <c r="A1084" i="7"/>
  <c r="D1083" i="7"/>
  <c r="B1083" i="7"/>
  <c r="A1083" i="7"/>
  <c r="D1082" i="7"/>
  <c r="B1082" i="7"/>
  <c r="A1082" i="7"/>
  <c r="D1081" i="7"/>
  <c r="B1081" i="7"/>
  <c r="H1081" i="7" s="1"/>
  <c r="A1081" i="7"/>
  <c r="D1080" i="7"/>
  <c r="B1080" i="7"/>
  <c r="A1080" i="7"/>
  <c r="D1079" i="7"/>
  <c r="B1079" i="7"/>
  <c r="A1079" i="7"/>
  <c r="D1078" i="7"/>
  <c r="B1078" i="7"/>
  <c r="H1078" i="7" s="1"/>
  <c r="A1078" i="7"/>
  <c r="D1077" i="7"/>
  <c r="B1077" i="7"/>
  <c r="H1077" i="7" s="1"/>
  <c r="A1077" i="7"/>
  <c r="D1076" i="7"/>
  <c r="B1076" i="7"/>
  <c r="H1076" i="7" s="1"/>
  <c r="A1076" i="7"/>
  <c r="D1075" i="7"/>
  <c r="B1075" i="7"/>
  <c r="A1075" i="7"/>
  <c r="D1074" i="7"/>
  <c r="B1074" i="7"/>
  <c r="A1074" i="7"/>
  <c r="D1073" i="7"/>
  <c r="B1073" i="7"/>
  <c r="H1073" i="7" s="1"/>
  <c r="A1073" i="7"/>
  <c r="D1072" i="7"/>
  <c r="B1072" i="7"/>
  <c r="A1072" i="7"/>
  <c r="D1071" i="7"/>
  <c r="B1071" i="7"/>
  <c r="A1071" i="7"/>
  <c r="D1070" i="7"/>
  <c r="B1070" i="7"/>
  <c r="H1070" i="7" s="1"/>
  <c r="A1070" i="7"/>
  <c r="D1069" i="7"/>
  <c r="B1069" i="7"/>
  <c r="H1069" i="7" s="1"/>
  <c r="A1069" i="7"/>
  <c r="D1068" i="7"/>
  <c r="B1068" i="7"/>
  <c r="H1068" i="7" s="1"/>
  <c r="A1068" i="7"/>
  <c r="D1067" i="7"/>
  <c r="B1067" i="7"/>
  <c r="A1067" i="7"/>
  <c r="D1066" i="7"/>
  <c r="B1066" i="7"/>
  <c r="A1066" i="7"/>
  <c r="D1065" i="7"/>
  <c r="B1065" i="7"/>
  <c r="H1065" i="7" s="1"/>
  <c r="A1065" i="7"/>
  <c r="D1064" i="7"/>
  <c r="B1064" i="7"/>
  <c r="A1064" i="7"/>
  <c r="D1063" i="7"/>
  <c r="B1063" i="7"/>
  <c r="A1063" i="7"/>
  <c r="D1062" i="7"/>
  <c r="B1062" i="7"/>
  <c r="H1062" i="7" s="1"/>
  <c r="A1062" i="7"/>
  <c r="D1061" i="7"/>
  <c r="B1061" i="7"/>
  <c r="H1061" i="7" s="1"/>
  <c r="A1061" i="7"/>
  <c r="D1060" i="7"/>
  <c r="B1060" i="7"/>
  <c r="H1060" i="7" s="1"/>
  <c r="A1060" i="7"/>
  <c r="D1059" i="7"/>
  <c r="B1059" i="7"/>
  <c r="A1059" i="7"/>
  <c r="D1058" i="7"/>
  <c r="B1058" i="7"/>
  <c r="A1058" i="7"/>
  <c r="D1057" i="7"/>
  <c r="B1057" i="7"/>
  <c r="H1057" i="7" s="1"/>
  <c r="A1057" i="7"/>
  <c r="D1056" i="7"/>
  <c r="B1056" i="7"/>
  <c r="A1056" i="7"/>
  <c r="D1055" i="7"/>
  <c r="B1055" i="7"/>
  <c r="A1055" i="7"/>
  <c r="D1054" i="7"/>
  <c r="B1054" i="7"/>
  <c r="H1054" i="7" s="1"/>
  <c r="A1054" i="7"/>
  <c r="D1053" i="7"/>
  <c r="B1053" i="7"/>
  <c r="H1053" i="7" s="1"/>
  <c r="A1053" i="7"/>
  <c r="D1052" i="7"/>
  <c r="B1052" i="7"/>
  <c r="H1052" i="7" s="1"/>
  <c r="A1052" i="7"/>
  <c r="D1051" i="7"/>
  <c r="B1051" i="7"/>
  <c r="A1051" i="7"/>
  <c r="D1050" i="7"/>
  <c r="B1050" i="7"/>
  <c r="A1050" i="7"/>
  <c r="D1049" i="7"/>
  <c r="B1049" i="7"/>
  <c r="H1049" i="7" s="1"/>
  <c r="A1049" i="7"/>
  <c r="D1048" i="7"/>
  <c r="B1048" i="7"/>
  <c r="A1048" i="7"/>
  <c r="D1047" i="7"/>
  <c r="B1047" i="7"/>
  <c r="A1047" i="7"/>
  <c r="D1046" i="7"/>
  <c r="B1046" i="7"/>
  <c r="H1046" i="7" s="1"/>
  <c r="A1046" i="7"/>
  <c r="D1045" i="7"/>
  <c r="B1045" i="7"/>
  <c r="H1045" i="7" s="1"/>
  <c r="A1045" i="7"/>
  <c r="D1044" i="7"/>
  <c r="B1044" i="7"/>
  <c r="H1044" i="7" s="1"/>
  <c r="A1044" i="7"/>
  <c r="D1043" i="7"/>
  <c r="B1043" i="7"/>
  <c r="A1043" i="7"/>
  <c r="D1042" i="7"/>
  <c r="B1042" i="7"/>
  <c r="A1042" i="7"/>
  <c r="D1041" i="7"/>
  <c r="B1041" i="7"/>
  <c r="H1041" i="7" s="1"/>
  <c r="A1041" i="7"/>
  <c r="D1040" i="7"/>
  <c r="B1040" i="7"/>
  <c r="A1040" i="7"/>
  <c r="D1039" i="7"/>
  <c r="B1039" i="7"/>
  <c r="A1039" i="7"/>
  <c r="D1038" i="7"/>
  <c r="B1038" i="7"/>
  <c r="H1038" i="7" s="1"/>
  <c r="A1038" i="7"/>
  <c r="D1037" i="7"/>
  <c r="B1037" i="7"/>
  <c r="H1037" i="7" s="1"/>
  <c r="A1037" i="7"/>
  <c r="D1036" i="7"/>
  <c r="B1036" i="7"/>
  <c r="H1036" i="7" s="1"/>
  <c r="A1036" i="7"/>
  <c r="D1035" i="7"/>
  <c r="B1035" i="7"/>
  <c r="A1035" i="7"/>
  <c r="D1034" i="7"/>
  <c r="B1034" i="7"/>
  <c r="A1034" i="7"/>
  <c r="D1033" i="7"/>
  <c r="B1033" i="7"/>
  <c r="H1033" i="7" s="1"/>
  <c r="A1033" i="7"/>
  <c r="D1032" i="7"/>
  <c r="B1032" i="7"/>
  <c r="A1032" i="7"/>
  <c r="D1031" i="7"/>
  <c r="B1031" i="7"/>
  <c r="A1031" i="7"/>
  <c r="D1030" i="7"/>
  <c r="B1030" i="7"/>
  <c r="H1030" i="7" s="1"/>
  <c r="A1030" i="7"/>
  <c r="D1029" i="7"/>
  <c r="B1029" i="7"/>
  <c r="H1029" i="7" s="1"/>
  <c r="A1029" i="7"/>
  <c r="D1028" i="7"/>
  <c r="B1028" i="7"/>
  <c r="H1028" i="7" s="1"/>
  <c r="A1028" i="7"/>
  <c r="D1027" i="7"/>
  <c r="B1027" i="7"/>
  <c r="A1027" i="7"/>
  <c r="D1026" i="7"/>
  <c r="B1026" i="7"/>
  <c r="A1026" i="7"/>
  <c r="D1025" i="7"/>
  <c r="B1025" i="7"/>
  <c r="H1025" i="7" s="1"/>
  <c r="A1025" i="7"/>
  <c r="D1024" i="7"/>
  <c r="B1024" i="7"/>
  <c r="A1024" i="7"/>
  <c r="D1023" i="7"/>
  <c r="B1023" i="7"/>
  <c r="A1023" i="7"/>
  <c r="D1022" i="7"/>
  <c r="B1022" i="7"/>
  <c r="H1022" i="7" s="1"/>
  <c r="A1022" i="7"/>
  <c r="D1021" i="7"/>
  <c r="B1021" i="7"/>
  <c r="H1021" i="7" s="1"/>
  <c r="A1021" i="7"/>
  <c r="D1020" i="7"/>
  <c r="B1020" i="7"/>
  <c r="H1020" i="7" s="1"/>
  <c r="A1020" i="7"/>
  <c r="D1019" i="7"/>
  <c r="B1019" i="7"/>
  <c r="A1019" i="7"/>
  <c r="D1018" i="7"/>
  <c r="B1018" i="7"/>
  <c r="A1018" i="7"/>
  <c r="D1017" i="7"/>
  <c r="B1017" i="7"/>
  <c r="H1017" i="7" s="1"/>
  <c r="A1017" i="7"/>
  <c r="D1016" i="7"/>
  <c r="B1016" i="7"/>
  <c r="A1016" i="7"/>
  <c r="D1015" i="7"/>
  <c r="B1015" i="7"/>
  <c r="A1015" i="7"/>
  <c r="D1014" i="7"/>
  <c r="B1014" i="7"/>
  <c r="H1014" i="7" s="1"/>
  <c r="A1014" i="7"/>
  <c r="D1013" i="7"/>
  <c r="B1013" i="7"/>
  <c r="H1013" i="7" s="1"/>
  <c r="A1013" i="7"/>
  <c r="D1012" i="7"/>
  <c r="B1012" i="7"/>
  <c r="H1012" i="7" s="1"/>
  <c r="A1012" i="7"/>
  <c r="D1011" i="7"/>
  <c r="B1011" i="7"/>
  <c r="A1011" i="7"/>
  <c r="D1010" i="7"/>
  <c r="B1010" i="7"/>
  <c r="A1010" i="7"/>
  <c r="D1009" i="7"/>
  <c r="B1009" i="7"/>
  <c r="H1009" i="7" s="1"/>
  <c r="A1009" i="7"/>
  <c r="D1008" i="7"/>
  <c r="B1008" i="7"/>
  <c r="A1008" i="7"/>
  <c r="D1007" i="7"/>
  <c r="B1007" i="7"/>
  <c r="A1007" i="7"/>
  <c r="D1006" i="7"/>
  <c r="B1006" i="7"/>
  <c r="H1006" i="7" s="1"/>
  <c r="A1006" i="7"/>
  <c r="D1005" i="7"/>
  <c r="B1005" i="7"/>
  <c r="H1005" i="7" s="1"/>
  <c r="A1005" i="7"/>
  <c r="D1004" i="7"/>
  <c r="B1004" i="7"/>
  <c r="H1004" i="7" s="1"/>
  <c r="A1004" i="7"/>
  <c r="D1003" i="7"/>
  <c r="B1003" i="7"/>
  <c r="A1003" i="7"/>
  <c r="D1002" i="7"/>
  <c r="B1002" i="7"/>
  <c r="A1002" i="7"/>
  <c r="D1001" i="7"/>
  <c r="B1001" i="7"/>
  <c r="H1001" i="7" s="1"/>
  <c r="A1001" i="7"/>
  <c r="D1000" i="7"/>
  <c r="B1000" i="7"/>
  <c r="A1000" i="7"/>
  <c r="D999" i="7"/>
  <c r="B999" i="7"/>
  <c r="A999" i="7"/>
  <c r="D998" i="7"/>
  <c r="B998" i="7"/>
  <c r="H998" i="7" s="1"/>
  <c r="A998" i="7"/>
  <c r="D997" i="7"/>
  <c r="B997" i="7"/>
  <c r="H997" i="7" s="1"/>
  <c r="A997" i="7"/>
  <c r="D996" i="7"/>
  <c r="B996" i="7"/>
  <c r="H996" i="7" s="1"/>
  <c r="A996" i="7"/>
  <c r="D995" i="7"/>
  <c r="B995" i="7"/>
  <c r="A995" i="7"/>
  <c r="D994" i="7"/>
  <c r="B994" i="7"/>
  <c r="A994" i="7"/>
  <c r="D993" i="7"/>
  <c r="B993" i="7"/>
  <c r="H993" i="7" s="1"/>
  <c r="A993" i="7"/>
  <c r="D992" i="7"/>
  <c r="B992" i="7"/>
  <c r="A992" i="7"/>
  <c r="D991" i="7"/>
  <c r="B991" i="7"/>
  <c r="A991" i="7"/>
  <c r="D990" i="7"/>
  <c r="B990" i="7"/>
  <c r="H990" i="7" s="1"/>
  <c r="A990" i="7"/>
  <c r="D989" i="7"/>
  <c r="B989" i="7"/>
  <c r="H989" i="7" s="1"/>
  <c r="A989" i="7"/>
  <c r="D988" i="7"/>
  <c r="B988" i="7"/>
  <c r="H988" i="7" s="1"/>
  <c r="A988" i="7"/>
  <c r="D987" i="7"/>
  <c r="B987" i="7"/>
  <c r="A987" i="7"/>
  <c r="D986" i="7"/>
  <c r="B986" i="7"/>
  <c r="A986" i="7"/>
  <c r="D985" i="7"/>
  <c r="B985" i="7"/>
  <c r="H985" i="7" s="1"/>
  <c r="A985" i="7"/>
  <c r="D984" i="7"/>
  <c r="B984" i="7"/>
  <c r="A984" i="7"/>
  <c r="D983" i="7"/>
  <c r="B983" i="7"/>
  <c r="A983" i="7"/>
  <c r="D982" i="7"/>
  <c r="B982" i="7"/>
  <c r="A982" i="7"/>
  <c r="D981" i="7"/>
  <c r="B981" i="7"/>
  <c r="H981" i="7" s="1"/>
  <c r="A981" i="7"/>
  <c r="D980" i="7"/>
  <c r="B980" i="7"/>
  <c r="H980" i="7" s="1"/>
  <c r="A980" i="7"/>
  <c r="D979" i="7"/>
  <c r="B979" i="7"/>
  <c r="A979" i="7"/>
  <c r="D978" i="7"/>
  <c r="B978" i="7"/>
  <c r="A978" i="7"/>
  <c r="D977" i="7"/>
  <c r="B977" i="7"/>
  <c r="H977" i="7" s="1"/>
  <c r="A977" i="7"/>
  <c r="D976" i="7"/>
  <c r="B976" i="7"/>
  <c r="A976" i="7"/>
  <c r="D975" i="7"/>
  <c r="B975" i="7"/>
  <c r="A975" i="7"/>
  <c r="D974" i="7"/>
  <c r="B974" i="7"/>
  <c r="A974" i="7"/>
  <c r="D973" i="7"/>
  <c r="B973" i="7"/>
  <c r="H973" i="7" s="1"/>
  <c r="A973" i="7"/>
  <c r="D972" i="7"/>
  <c r="B972" i="7"/>
  <c r="H972" i="7" s="1"/>
  <c r="A972" i="7"/>
  <c r="D971" i="7"/>
  <c r="B971" i="7"/>
  <c r="A971" i="7"/>
  <c r="D970" i="7"/>
  <c r="B970" i="7"/>
  <c r="A970" i="7"/>
  <c r="D969" i="7"/>
  <c r="B969" i="7"/>
  <c r="H969" i="7" s="1"/>
  <c r="A969" i="7"/>
  <c r="D968" i="7"/>
  <c r="B968" i="7"/>
  <c r="A968" i="7"/>
  <c r="D967" i="7"/>
  <c r="B967" i="7"/>
  <c r="A967" i="7"/>
  <c r="D966" i="7"/>
  <c r="B966" i="7"/>
  <c r="A966" i="7"/>
  <c r="D965" i="7"/>
  <c r="B965" i="7"/>
  <c r="H965" i="7" s="1"/>
  <c r="A965" i="7"/>
  <c r="D964" i="7"/>
  <c r="B964" i="7"/>
  <c r="H964" i="7" s="1"/>
  <c r="A964" i="7"/>
  <c r="D963" i="7"/>
  <c r="B963" i="7"/>
  <c r="A963" i="7"/>
  <c r="D962" i="7"/>
  <c r="B962" i="7"/>
  <c r="A962" i="7"/>
  <c r="D961" i="7"/>
  <c r="B961" i="7"/>
  <c r="H961" i="7" s="1"/>
  <c r="A961" i="7"/>
  <c r="D960" i="7"/>
  <c r="B960" i="7"/>
  <c r="A960" i="7"/>
  <c r="D959" i="7"/>
  <c r="B959" i="7"/>
  <c r="A959" i="7"/>
  <c r="D958" i="7"/>
  <c r="B958" i="7"/>
  <c r="A958" i="7"/>
  <c r="D957" i="7"/>
  <c r="B957" i="7"/>
  <c r="H957" i="7" s="1"/>
  <c r="A957" i="7"/>
  <c r="D956" i="7"/>
  <c r="B956" i="7"/>
  <c r="H956" i="7" s="1"/>
  <c r="A956" i="7"/>
  <c r="D955" i="7"/>
  <c r="B955" i="7"/>
  <c r="A955" i="7"/>
  <c r="D954" i="7"/>
  <c r="B954" i="7"/>
  <c r="A954" i="7"/>
  <c r="D953" i="7"/>
  <c r="B953" i="7"/>
  <c r="H953" i="7" s="1"/>
  <c r="A953" i="7"/>
  <c r="D952" i="7"/>
  <c r="B952" i="7"/>
  <c r="A952" i="7"/>
  <c r="D951" i="7"/>
  <c r="B951" i="7"/>
  <c r="A951" i="7"/>
  <c r="D950" i="7"/>
  <c r="B950" i="7"/>
  <c r="H950" i="7" s="1"/>
  <c r="A950" i="7"/>
  <c r="D949" i="7"/>
  <c r="B949" i="7"/>
  <c r="H949" i="7" s="1"/>
  <c r="A949" i="7"/>
  <c r="D948" i="7"/>
  <c r="B948" i="7"/>
  <c r="H948" i="7" s="1"/>
  <c r="A948" i="7"/>
  <c r="D947" i="7"/>
  <c r="B947" i="7"/>
  <c r="A947" i="7"/>
  <c r="D946" i="7"/>
  <c r="B946" i="7"/>
  <c r="A946" i="7"/>
  <c r="D945" i="7"/>
  <c r="B945" i="7"/>
  <c r="H945" i="7" s="1"/>
  <c r="A945" i="7"/>
  <c r="D944" i="7"/>
  <c r="B944" i="7"/>
  <c r="A944" i="7"/>
  <c r="D943" i="7"/>
  <c r="B943" i="7"/>
  <c r="A943" i="7"/>
  <c r="D942" i="7"/>
  <c r="B942" i="7"/>
  <c r="H942" i="7" s="1"/>
  <c r="A942" i="7"/>
  <c r="D941" i="7"/>
  <c r="B941" i="7"/>
  <c r="H941" i="7" s="1"/>
  <c r="A941" i="7"/>
  <c r="D940" i="7"/>
  <c r="B940" i="7"/>
  <c r="H940" i="7" s="1"/>
  <c r="A940" i="7"/>
  <c r="D939" i="7"/>
  <c r="B939" i="7"/>
  <c r="A939" i="7"/>
  <c r="D938" i="7"/>
  <c r="B938" i="7"/>
  <c r="A938" i="7"/>
  <c r="D937" i="7"/>
  <c r="B937" i="7"/>
  <c r="H937" i="7" s="1"/>
  <c r="A937" i="7"/>
  <c r="D936" i="7"/>
  <c r="B936" i="7"/>
  <c r="A936" i="7"/>
  <c r="D935" i="7"/>
  <c r="B935" i="7"/>
  <c r="A935" i="7"/>
  <c r="D934" i="7"/>
  <c r="B934" i="7"/>
  <c r="H934" i="7" s="1"/>
  <c r="A934" i="7"/>
  <c r="D933" i="7"/>
  <c r="B933" i="7"/>
  <c r="H933" i="7" s="1"/>
  <c r="A933" i="7"/>
  <c r="D932" i="7"/>
  <c r="B932" i="7"/>
  <c r="H932" i="7" s="1"/>
  <c r="A932" i="7"/>
  <c r="D931" i="7"/>
  <c r="B931" i="7"/>
  <c r="A931" i="7"/>
  <c r="D930" i="7"/>
  <c r="B930" i="7"/>
  <c r="A930" i="7"/>
  <c r="D929" i="7"/>
  <c r="B929" i="7"/>
  <c r="H929" i="7" s="1"/>
  <c r="A929" i="7"/>
  <c r="D928" i="7"/>
  <c r="B928" i="7"/>
  <c r="A928" i="7"/>
  <c r="D927" i="7"/>
  <c r="B927" i="7"/>
  <c r="A927" i="7"/>
  <c r="D926" i="7"/>
  <c r="B926" i="7"/>
  <c r="H926" i="7" s="1"/>
  <c r="A926" i="7"/>
  <c r="D925" i="7"/>
  <c r="B925" i="7"/>
  <c r="H925" i="7" s="1"/>
  <c r="A925" i="7"/>
  <c r="D924" i="7"/>
  <c r="B924" i="7"/>
  <c r="H924" i="7" s="1"/>
  <c r="A924" i="7"/>
  <c r="D923" i="7"/>
  <c r="B923" i="7"/>
  <c r="A923" i="7"/>
  <c r="D922" i="7"/>
  <c r="B922" i="7"/>
  <c r="A922" i="7"/>
  <c r="D921" i="7"/>
  <c r="B921" i="7"/>
  <c r="H921" i="7" s="1"/>
  <c r="A921" i="7"/>
  <c r="D920" i="7"/>
  <c r="B920" i="7"/>
  <c r="A920" i="7"/>
  <c r="D919" i="7"/>
  <c r="B919" i="7"/>
  <c r="A919" i="7"/>
  <c r="D918" i="7"/>
  <c r="B918" i="7"/>
  <c r="H918" i="7" s="1"/>
  <c r="A918" i="7"/>
  <c r="D917" i="7"/>
  <c r="B917" i="7"/>
  <c r="H917" i="7" s="1"/>
  <c r="A917" i="7"/>
  <c r="D916" i="7"/>
  <c r="B916" i="7"/>
  <c r="H916" i="7" s="1"/>
  <c r="A916" i="7"/>
  <c r="D915" i="7"/>
  <c r="B915" i="7"/>
  <c r="A915" i="7"/>
  <c r="D914" i="7"/>
  <c r="B914" i="7"/>
  <c r="A914" i="7"/>
  <c r="D913" i="7"/>
  <c r="B913" i="7"/>
  <c r="H913" i="7" s="1"/>
  <c r="A913" i="7"/>
  <c r="D912" i="7"/>
  <c r="B912" i="7"/>
  <c r="A912" i="7"/>
  <c r="D911" i="7"/>
  <c r="B911" i="7"/>
  <c r="A911" i="7"/>
  <c r="D910" i="7"/>
  <c r="B910" i="7"/>
  <c r="H910" i="7" s="1"/>
  <c r="A910" i="7"/>
  <c r="D909" i="7"/>
  <c r="B909" i="7"/>
  <c r="H909" i="7" s="1"/>
  <c r="A909" i="7"/>
  <c r="D908" i="7"/>
  <c r="B908" i="7"/>
  <c r="H908" i="7" s="1"/>
  <c r="A908" i="7"/>
  <c r="D907" i="7"/>
  <c r="B907" i="7"/>
  <c r="A907" i="7"/>
  <c r="D906" i="7"/>
  <c r="B906" i="7"/>
  <c r="A906" i="7"/>
  <c r="D905" i="7"/>
  <c r="B905" i="7"/>
  <c r="H905" i="7" s="1"/>
  <c r="A905" i="7"/>
  <c r="D904" i="7"/>
  <c r="B904" i="7"/>
  <c r="A904" i="7"/>
  <c r="D903" i="7"/>
  <c r="B903" i="7"/>
  <c r="A903" i="7"/>
  <c r="D902" i="7"/>
  <c r="B902" i="7"/>
  <c r="H902" i="7" s="1"/>
  <c r="A902" i="7"/>
  <c r="D901" i="7"/>
  <c r="B901" i="7"/>
  <c r="H901" i="7" s="1"/>
  <c r="A901" i="7"/>
  <c r="D900" i="7"/>
  <c r="B900" i="7"/>
  <c r="H900" i="7" s="1"/>
  <c r="A900" i="7"/>
  <c r="D899" i="7"/>
  <c r="B899" i="7"/>
  <c r="A899" i="7"/>
  <c r="D898" i="7"/>
  <c r="B898" i="7"/>
  <c r="A898" i="7"/>
  <c r="D897" i="7"/>
  <c r="B897" i="7"/>
  <c r="H897" i="7" s="1"/>
  <c r="A897" i="7"/>
  <c r="D896" i="7"/>
  <c r="B896" i="7"/>
  <c r="A896" i="7"/>
  <c r="D895" i="7"/>
  <c r="B895" i="7"/>
  <c r="A895" i="7"/>
  <c r="D894" i="7"/>
  <c r="B894" i="7"/>
  <c r="H894" i="7" s="1"/>
  <c r="A894" i="7"/>
  <c r="D893" i="7"/>
  <c r="B893" i="7"/>
  <c r="H893" i="7" s="1"/>
  <c r="A893" i="7"/>
  <c r="D892" i="7"/>
  <c r="B892" i="7"/>
  <c r="H892" i="7" s="1"/>
  <c r="A892" i="7"/>
  <c r="D891" i="7"/>
  <c r="B891" i="7"/>
  <c r="A891" i="7"/>
  <c r="D890" i="7"/>
  <c r="B890" i="7"/>
  <c r="A890" i="7"/>
  <c r="D889" i="7"/>
  <c r="B889" i="7"/>
  <c r="H889" i="7" s="1"/>
  <c r="A889" i="7"/>
  <c r="D888" i="7"/>
  <c r="B888" i="7"/>
  <c r="A888" i="7"/>
  <c r="D887" i="7"/>
  <c r="B887" i="7"/>
  <c r="A887" i="7"/>
  <c r="D886" i="7"/>
  <c r="B886" i="7"/>
  <c r="H886" i="7" s="1"/>
  <c r="A886" i="7"/>
  <c r="D885" i="7"/>
  <c r="B885" i="7"/>
  <c r="H885" i="7" s="1"/>
  <c r="A885" i="7"/>
  <c r="D884" i="7"/>
  <c r="B884" i="7"/>
  <c r="H884" i="7" s="1"/>
  <c r="A884" i="7"/>
  <c r="D883" i="7"/>
  <c r="B883" i="7"/>
  <c r="A883" i="7"/>
  <c r="D882" i="7"/>
  <c r="B882" i="7"/>
  <c r="A882" i="7"/>
  <c r="D881" i="7"/>
  <c r="B881" i="7"/>
  <c r="H881" i="7" s="1"/>
  <c r="A881" i="7"/>
  <c r="D880" i="7"/>
  <c r="B880" i="7"/>
  <c r="A880" i="7"/>
  <c r="D879" i="7"/>
  <c r="B879" i="7"/>
  <c r="A879" i="7"/>
  <c r="D878" i="7"/>
  <c r="B878" i="7"/>
  <c r="H878" i="7" s="1"/>
  <c r="A878" i="7"/>
  <c r="D877" i="7"/>
  <c r="B877" i="7"/>
  <c r="H877" i="7" s="1"/>
  <c r="A877" i="7"/>
  <c r="D876" i="7"/>
  <c r="B876" i="7"/>
  <c r="H876" i="7" s="1"/>
  <c r="A876" i="7"/>
  <c r="D875" i="7"/>
  <c r="B875" i="7"/>
  <c r="A875" i="7"/>
  <c r="D874" i="7"/>
  <c r="B874" i="7"/>
  <c r="A874" i="7"/>
  <c r="D873" i="7"/>
  <c r="B873" i="7"/>
  <c r="H873" i="7" s="1"/>
  <c r="A873" i="7"/>
  <c r="D872" i="7"/>
  <c r="B872" i="7"/>
  <c r="A872" i="7"/>
  <c r="D871" i="7"/>
  <c r="B871" i="7"/>
  <c r="A871" i="7"/>
  <c r="D870" i="7"/>
  <c r="B870" i="7"/>
  <c r="H870" i="7" s="1"/>
  <c r="A870" i="7"/>
  <c r="D869" i="7"/>
  <c r="B869" i="7"/>
  <c r="H869" i="7" s="1"/>
  <c r="A869" i="7"/>
  <c r="D868" i="7"/>
  <c r="B868" i="7"/>
  <c r="H868" i="7" s="1"/>
  <c r="A868" i="7"/>
  <c r="D867" i="7"/>
  <c r="B867" i="7"/>
  <c r="A867" i="7"/>
  <c r="D866" i="7"/>
  <c r="B866" i="7"/>
  <c r="A866" i="7"/>
  <c r="D865" i="7"/>
  <c r="B865" i="7"/>
  <c r="H865" i="7" s="1"/>
  <c r="A865" i="7"/>
  <c r="D864" i="7"/>
  <c r="B864" i="7"/>
  <c r="A864" i="7"/>
  <c r="D863" i="7"/>
  <c r="B863" i="7"/>
  <c r="A863" i="7"/>
  <c r="D862" i="7"/>
  <c r="B862" i="7"/>
  <c r="H862" i="7" s="1"/>
  <c r="A862" i="7"/>
  <c r="D861" i="7"/>
  <c r="B861" i="7"/>
  <c r="H861" i="7" s="1"/>
  <c r="A861" i="7"/>
  <c r="D860" i="7"/>
  <c r="B860" i="7"/>
  <c r="H860" i="7" s="1"/>
  <c r="A860" i="7"/>
  <c r="D859" i="7"/>
  <c r="B859" i="7"/>
  <c r="A859" i="7"/>
  <c r="D858" i="7"/>
  <c r="B858" i="7"/>
  <c r="A858" i="7"/>
  <c r="D857" i="7"/>
  <c r="B857" i="7"/>
  <c r="H857" i="7" s="1"/>
  <c r="A857" i="7"/>
  <c r="D856" i="7"/>
  <c r="B856" i="7"/>
  <c r="A856" i="7"/>
  <c r="D855" i="7"/>
  <c r="B855" i="7"/>
  <c r="A855" i="7"/>
  <c r="D854" i="7"/>
  <c r="B854" i="7"/>
  <c r="H854" i="7" s="1"/>
  <c r="A854" i="7"/>
  <c r="D853" i="7"/>
  <c r="B853" i="7"/>
  <c r="H853" i="7" s="1"/>
  <c r="A853" i="7"/>
  <c r="D852" i="7"/>
  <c r="B852" i="7"/>
  <c r="H852" i="7" s="1"/>
  <c r="A852" i="7"/>
  <c r="D851" i="7"/>
  <c r="B851" i="7"/>
  <c r="A851" i="7"/>
  <c r="D850" i="7"/>
  <c r="B850" i="7"/>
  <c r="A850" i="7"/>
  <c r="D849" i="7"/>
  <c r="B849" i="7"/>
  <c r="H849" i="7" s="1"/>
  <c r="A849" i="7"/>
  <c r="D848" i="7"/>
  <c r="B848" i="7"/>
  <c r="A848" i="7"/>
  <c r="D847" i="7"/>
  <c r="B847" i="7"/>
  <c r="A847" i="7"/>
  <c r="D846" i="7"/>
  <c r="B846" i="7"/>
  <c r="H846" i="7" s="1"/>
  <c r="A846" i="7"/>
  <c r="D845" i="7"/>
  <c r="B845" i="7"/>
  <c r="H845" i="7" s="1"/>
  <c r="A845" i="7"/>
  <c r="D844" i="7"/>
  <c r="B844" i="7"/>
  <c r="H844" i="7" s="1"/>
  <c r="A844" i="7"/>
  <c r="D843" i="7"/>
  <c r="B843" i="7"/>
  <c r="A843" i="7"/>
  <c r="D842" i="7"/>
  <c r="B842" i="7"/>
  <c r="A842" i="7"/>
  <c r="D841" i="7"/>
  <c r="B841" i="7"/>
  <c r="H841" i="7" s="1"/>
  <c r="A841" i="7"/>
  <c r="D840" i="7"/>
  <c r="B840" i="7"/>
  <c r="A840" i="7"/>
  <c r="D839" i="7"/>
  <c r="B839" i="7"/>
  <c r="A839" i="7"/>
  <c r="D838" i="7"/>
  <c r="B838" i="7"/>
  <c r="H838" i="7" s="1"/>
  <c r="A838" i="7"/>
  <c r="D837" i="7"/>
  <c r="B837" i="7"/>
  <c r="H837" i="7" s="1"/>
  <c r="A837" i="7"/>
  <c r="D836" i="7"/>
  <c r="B836" i="7"/>
  <c r="H836" i="7" s="1"/>
  <c r="A836" i="7"/>
  <c r="D835" i="7"/>
  <c r="B835" i="7"/>
  <c r="A835" i="7"/>
  <c r="D834" i="7"/>
  <c r="B834" i="7"/>
  <c r="A834" i="7"/>
  <c r="D833" i="7"/>
  <c r="B833" i="7"/>
  <c r="H833" i="7" s="1"/>
  <c r="A833" i="7"/>
  <c r="D832" i="7"/>
  <c r="B832" i="7"/>
  <c r="A832" i="7"/>
  <c r="D831" i="7"/>
  <c r="B831" i="7"/>
  <c r="A831" i="7"/>
  <c r="D830" i="7"/>
  <c r="B830" i="7"/>
  <c r="H830" i="7" s="1"/>
  <c r="A830" i="7"/>
  <c r="D829" i="7"/>
  <c r="B829" i="7"/>
  <c r="H829" i="7" s="1"/>
  <c r="A829" i="7"/>
  <c r="D828" i="7"/>
  <c r="B828" i="7"/>
  <c r="H828" i="7" s="1"/>
  <c r="A828" i="7"/>
  <c r="D827" i="7"/>
  <c r="B827" i="7"/>
  <c r="A827" i="7"/>
  <c r="D826" i="7"/>
  <c r="B826" i="7"/>
  <c r="A826" i="7"/>
  <c r="D825" i="7"/>
  <c r="B825" i="7"/>
  <c r="H825" i="7" s="1"/>
  <c r="A825" i="7"/>
  <c r="D824" i="7"/>
  <c r="B824" i="7"/>
  <c r="A824" i="7"/>
  <c r="D823" i="7"/>
  <c r="B823" i="7"/>
  <c r="A823" i="7"/>
  <c r="D822" i="7"/>
  <c r="B822" i="7"/>
  <c r="H822" i="7" s="1"/>
  <c r="A822" i="7"/>
  <c r="D821" i="7"/>
  <c r="B821" i="7"/>
  <c r="H821" i="7" s="1"/>
  <c r="A821" i="7"/>
  <c r="D820" i="7"/>
  <c r="B820" i="7"/>
  <c r="H820" i="7" s="1"/>
  <c r="A820" i="7"/>
  <c r="D819" i="7"/>
  <c r="B819" i="7"/>
  <c r="A819" i="7"/>
  <c r="D818" i="7"/>
  <c r="B818" i="7"/>
  <c r="A818" i="7"/>
  <c r="D817" i="7"/>
  <c r="B817" i="7"/>
  <c r="H817" i="7" s="1"/>
  <c r="A817" i="7"/>
  <c r="D816" i="7"/>
  <c r="B816" i="7"/>
  <c r="A816" i="7"/>
  <c r="D815" i="7"/>
  <c r="B815" i="7"/>
  <c r="A815" i="7"/>
  <c r="D814" i="7"/>
  <c r="B814" i="7"/>
  <c r="H814" i="7" s="1"/>
  <c r="A814" i="7"/>
  <c r="D813" i="7"/>
  <c r="B813" i="7"/>
  <c r="H813" i="7" s="1"/>
  <c r="A813" i="7"/>
  <c r="D812" i="7"/>
  <c r="B812" i="7"/>
  <c r="H812" i="7" s="1"/>
  <c r="A812" i="7"/>
  <c r="D811" i="7"/>
  <c r="B811" i="7"/>
  <c r="A811" i="7"/>
  <c r="D810" i="7"/>
  <c r="B810" i="7"/>
  <c r="A810" i="7"/>
  <c r="D809" i="7"/>
  <c r="B809" i="7"/>
  <c r="H809" i="7" s="1"/>
  <c r="A809" i="7"/>
  <c r="D808" i="7"/>
  <c r="B808" i="7"/>
  <c r="A808" i="7"/>
  <c r="D807" i="7"/>
  <c r="B807" i="7"/>
  <c r="A807" i="7"/>
  <c r="D806" i="7"/>
  <c r="B806" i="7"/>
  <c r="H806" i="7" s="1"/>
  <c r="A806" i="7"/>
  <c r="D805" i="7"/>
  <c r="B805" i="7"/>
  <c r="H805" i="7" s="1"/>
  <c r="A805" i="7"/>
  <c r="D804" i="7"/>
  <c r="B804" i="7"/>
  <c r="H804" i="7" s="1"/>
  <c r="A804" i="7"/>
  <c r="D803" i="7"/>
  <c r="B803" i="7"/>
  <c r="A803" i="7"/>
  <c r="D802" i="7"/>
  <c r="B802" i="7"/>
  <c r="A802" i="7"/>
  <c r="D801" i="7"/>
  <c r="B801" i="7"/>
  <c r="H801" i="7" s="1"/>
  <c r="A801" i="7"/>
  <c r="D800" i="7"/>
  <c r="B800" i="7"/>
  <c r="A800" i="7"/>
  <c r="D799" i="7"/>
  <c r="B799" i="7"/>
  <c r="A799" i="7"/>
  <c r="D798" i="7"/>
  <c r="B798" i="7"/>
  <c r="H798" i="7" s="1"/>
  <c r="A798" i="7"/>
  <c r="D797" i="7"/>
  <c r="B797" i="7"/>
  <c r="H797" i="7" s="1"/>
  <c r="A797" i="7"/>
  <c r="D796" i="7"/>
  <c r="B796" i="7"/>
  <c r="H796" i="7" s="1"/>
  <c r="A796" i="7"/>
  <c r="D795" i="7"/>
  <c r="B795" i="7"/>
  <c r="A795" i="7"/>
  <c r="D794" i="7"/>
  <c r="B794" i="7"/>
  <c r="A794" i="7"/>
  <c r="D793" i="7"/>
  <c r="B793" i="7"/>
  <c r="H793" i="7" s="1"/>
  <c r="A793" i="7"/>
  <c r="D792" i="7"/>
  <c r="B792" i="7"/>
  <c r="A792" i="7"/>
  <c r="D791" i="7"/>
  <c r="B791" i="7"/>
  <c r="A791" i="7"/>
  <c r="D790" i="7"/>
  <c r="B790" i="7"/>
  <c r="H790" i="7" s="1"/>
  <c r="A790" i="7"/>
  <c r="D789" i="7"/>
  <c r="B789" i="7"/>
  <c r="H789" i="7" s="1"/>
  <c r="A789" i="7"/>
  <c r="D788" i="7"/>
  <c r="B788" i="7"/>
  <c r="H788" i="7" s="1"/>
  <c r="A788" i="7"/>
  <c r="D787" i="7"/>
  <c r="B787" i="7"/>
  <c r="A787" i="7"/>
  <c r="D786" i="7"/>
  <c r="B786" i="7"/>
  <c r="A786" i="7"/>
  <c r="D785" i="7"/>
  <c r="B785" i="7"/>
  <c r="H785" i="7" s="1"/>
  <c r="A785" i="7"/>
  <c r="D784" i="7"/>
  <c r="B784" i="7"/>
  <c r="A784" i="7"/>
  <c r="D783" i="7"/>
  <c r="B783" i="7"/>
  <c r="A783" i="7"/>
  <c r="D782" i="7"/>
  <c r="B782" i="7"/>
  <c r="H782" i="7" s="1"/>
  <c r="A782" i="7"/>
  <c r="D781" i="7"/>
  <c r="B781" i="7"/>
  <c r="H781" i="7" s="1"/>
  <c r="A781" i="7"/>
  <c r="D780" i="7"/>
  <c r="B780" i="7"/>
  <c r="H780" i="7" s="1"/>
  <c r="A780" i="7"/>
  <c r="D779" i="7"/>
  <c r="B779" i="7"/>
  <c r="A779" i="7"/>
  <c r="D778" i="7"/>
  <c r="B778" i="7"/>
  <c r="A778" i="7"/>
  <c r="D777" i="7"/>
  <c r="B777" i="7"/>
  <c r="H777" i="7" s="1"/>
  <c r="A777" i="7"/>
  <c r="D776" i="7"/>
  <c r="B776" i="7"/>
  <c r="A776" i="7"/>
  <c r="D775" i="7"/>
  <c r="B775" i="7"/>
  <c r="A775" i="7"/>
  <c r="D774" i="7"/>
  <c r="B774" i="7"/>
  <c r="H774" i="7" s="1"/>
  <c r="A774" i="7"/>
  <c r="D773" i="7"/>
  <c r="B773" i="7"/>
  <c r="H773" i="7" s="1"/>
  <c r="A773" i="7"/>
  <c r="D772" i="7"/>
  <c r="B772" i="7"/>
  <c r="H772" i="7" s="1"/>
  <c r="A772" i="7"/>
  <c r="D771" i="7"/>
  <c r="B771" i="7"/>
  <c r="A771" i="7"/>
  <c r="D770" i="7"/>
  <c r="B770" i="7"/>
  <c r="A770" i="7"/>
  <c r="D769" i="7"/>
  <c r="B769" i="7"/>
  <c r="H769" i="7" s="1"/>
  <c r="A769" i="7"/>
  <c r="D768" i="7"/>
  <c r="B768" i="7"/>
  <c r="A768" i="7"/>
  <c r="D767" i="7"/>
  <c r="B767" i="7"/>
  <c r="A767" i="7"/>
  <c r="D766" i="7"/>
  <c r="B766" i="7"/>
  <c r="H766" i="7" s="1"/>
  <c r="A766" i="7"/>
  <c r="D765" i="7"/>
  <c r="B765" i="7"/>
  <c r="H765" i="7" s="1"/>
  <c r="A765" i="7"/>
  <c r="D764" i="7"/>
  <c r="B764" i="7"/>
  <c r="H764" i="7" s="1"/>
  <c r="A764" i="7"/>
  <c r="D763" i="7"/>
  <c r="B763" i="7"/>
  <c r="A763" i="7"/>
  <c r="D762" i="7"/>
  <c r="B762" i="7"/>
  <c r="A762" i="7"/>
  <c r="D761" i="7"/>
  <c r="B761" i="7"/>
  <c r="H761" i="7" s="1"/>
  <c r="A761" i="7"/>
  <c r="D760" i="7"/>
  <c r="B760" i="7"/>
  <c r="A760" i="7"/>
  <c r="D759" i="7"/>
  <c r="B759" i="7"/>
  <c r="A759" i="7"/>
  <c r="D758" i="7"/>
  <c r="B758" i="7"/>
  <c r="H758" i="7" s="1"/>
  <c r="A758" i="7"/>
  <c r="D757" i="7"/>
  <c r="B757" i="7"/>
  <c r="H757" i="7" s="1"/>
  <c r="A757" i="7"/>
  <c r="D756" i="7"/>
  <c r="B756" i="7"/>
  <c r="H756" i="7" s="1"/>
  <c r="A756" i="7"/>
  <c r="D755" i="7"/>
  <c r="B755" i="7"/>
  <c r="A755" i="7"/>
  <c r="D754" i="7"/>
  <c r="B754" i="7"/>
  <c r="A754" i="7"/>
  <c r="D753" i="7"/>
  <c r="B753" i="7"/>
  <c r="H753" i="7" s="1"/>
  <c r="A753" i="7"/>
  <c r="D752" i="7"/>
  <c r="B752" i="7"/>
  <c r="A752" i="7"/>
  <c r="D751" i="7"/>
  <c r="B751" i="7"/>
  <c r="A751" i="7"/>
  <c r="D750" i="7"/>
  <c r="B750" i="7"/>
  <c r="H750" i="7" s="1"/>
  <c r="A750" i="7"/>
  <c r="D749" i="7"/>
  <c r="B749" i="7"/>
  <c r="H749" i="7" s="1"/>
  <c r="A749" i="7"/>
  <c r="D748" i="7"/>
  <c r="B748" i="7"/>
  <c r="H748" i="7" s="1"/>
  <c r="A748" i="7"/>
  <c r="D747" i="7"/>
  <c r="B747" i="7"/>
  <c r="A747" i="7"/>
  <c r="D746" i="7"/>
  <c r="B746" i="7"/>
  <c r="A746" i="7"/>
  <c r="D745" i="7"/>
  <c r="B745" i="7"/>
  <c r="H745" i="7" s="1"/>
  <c r="A745" i="7"/>
  <c r="D744" i="7"/>
  <c r="B744" i="7"/>
  <c r="A744" i="7"/>
  <c r="D743" i="7"/>
  <c r="B743" i="7"/>
  <c r="A743" i="7"/>
  <c r="D742" i="7"/>
  <c r="B742" i="7"/>
  <c r="H742" i="7" s="1"/>
  <c r="A742" i="7"/>
  <c r="D741" i="7"/>
  <c r="B741" i="7"/>
  <c r="H741" i="7" s="1"/>
  <c r="A741" i="7"/>
  <c r="D740" i="7"/>
  <c r="B740" i="7"/>
  <c r="H740" i="7" s="1"/>
  <c r="A740" i="7"/>
  <c r="D739" i="7"/>
  <c r="B739" i="7"/>
  <c r="A739" i="7"/>
  <c r="D738" i="7"/>
  <c r="B738" i="7"/>
  <c r="A738" i="7"/>
  <c r="D737" i="7"/>
  <c r="B737" i="7"/>
  <c r="H737" i="7" s="1"/>
  <c r="A737" i="7"/>
  <c r="D736" i="7"/>
  <c r="B736" i="7"/>
  <c r="A736" i="7"/>
  <c r="D735" i="7"/>
  <c r="B735" i="7"/>
  <c r="A735" i="7"/>
  <c r="D734" i="7"/>
  <c r="B734" i="7"/>
  <c r="H734" i="7" s="1"/>
  <c r="A734" i="7"/>
  <c r="D733" i="7"/>
  <c r="B733" i="7"/>
  <c r="H733" i="7" s="1"/>
  <c r="A733" i="7"/>
  <c r="D732" i="7"/>
  <c r="B732" i="7"/>
  <c r="H732" i="7" s="1"/>
  <c r="A732" i="7"/>
  <c r="D731" i="7"/>
  <c r="B731" i="7"/>
  <c r="A731" i="7"/>
  <c r="D730" i="7"/>
  <c r="B730" i="7"/>
  <c r="A730" i="7"/>
  <c r="D729" i="7"/>
  <c r="B729" i="7"/>
  <c r="H729" i="7" s="1"/>
  <c r="A729" i="7"/>
  <c r="D728" i="7"/>
  <c r="B728" i="7"/>
  <c r="A728" i="7"/>
  <c r="D727" i="7"/>
  <c r="B727" i="7"/>
  <c r="A727" i="7"/>
  <c r="D726" i="7"/>
  <c r="B726" i="7"/>
  <c r="H726" i="7" s="1"/>
  <c r="A726" i="7"/>
  <c r="D725" i="7"/>
  <c r="B725" i="7"/>
  <c r="H725" i="7" s="1"/>
  <c r="A725" i="7"/>
  <c r="D724" i="7"/>
  <c r="B724" i="7"/>
  <c r="H724" i="7" s="1"/>
  <c r="A724" i="7"/>
  <c r="D723" i="7"/>
  <c r="B723" i="7"/>
  <c r="A723" i="7"/>
  <c r="D722" i="7"/>
  <c r="B722" i="7"/>
  <c r="A722" i="7"/>
  <c r="D721" i="7"/>
  <c r="B721" i="7"/>
  <c r="H721" i="7" s="1"/>
  <c r="A721" i="7"/>
  <c r="D720" i="7"/>
  <c r="B720" i="7"/>
  <c r="A720" i="7"/>
  <c r="D719" i="7"/>
  <c r="B719" i="7"/>
  <c r="A719" i="7"/>
  <c r="D718" i="7"/>
  <c r="B718" i="7"/>
  <c r="H718" i="7" s="1"/>
  <c r="A718" i="7"/>
  <c r="D717" i="7"/>
  <c r="B717" i="7"/>
  <c r="H717" i="7" s="1"/>
  <c r="A717" i="7"/>
  <c r="D716" i="7"/>
  <c r="B716" i="7"/>
  <c r="H716" i="7" s="1"/>
  <c r="A716" i="7"/>
  <c r="D715" i="7"/>
  <c r="B715" i="7"/>
  <c r="A715" i="7"/>
  <c r="D714" i="7"/>
  <c r="B714" i="7"/>
  <c r="A714" i="7"/>
  <c r="D713" i="7"/>
  <c r="B713" i="7"/>
  <c r="H713" i="7" s="1"/>
  <c r="A713" i="7"/>
  <c r="D712" i="7"/>
  <c r="B712" i="7"/>
  <c r="A712" i="7"/>
  <c r="D711" i="7"/>
  <c r="B711" i="7"/>
  <c r="A711" i="7"/>
  <c r="D710" i="7"/>
  <c r="B710" i="7"/>
  <c r="H710" i="7" s="1"/>
  <c r="A710" i="7"/>
  <c r="D709" i="7"/>
  <c r="B709" i="7"/>
  <c r="H709" i="7" s="1"/>
  <c r="A709" i="7"/>
  <c r="D708" i="7"/>
  <c r="B708" i="7"/>
  <c r="H708" i="7" s="1"/>
  <c r="A708" i="7"/>
  <c r="D707" i="7"/>
  <c r="B707" i="7"/>
  <c r="A707" i="7"/>
  <c r="D706" i="7"/>
  <c r="B706" i="7"/>
  <c r="A706" i="7"/>
  <c r="D705" i="7"/>
  <c r="B705" i="7"/>
  <c r="H705" i="7" s="1"/>
  <c r="A705" i="7"/>
  <c r="D704" i="7"/>
  <c r="B704" i="7"/>
  <c r="A704" i="7"/>
  <c r="D703" i="7"/>
  <c r="B703" i="7"/>
  <c r="A703" i="7"/>
  <c r="D702" i="7"/>
  <c r="B702" i="7"/>
  <c r="H702" i="7" s="1"/>
  <c r="A702" i="7"/>
  <c r="D701" i="7"/>
  <c r="B701" i="7"/>
  <c r="H701" i="7" s="1"/>
  <c r="A701" i="7"/>
  <c r="D700" i="7"/>
  <c r="B700" i="7"/>
  <c r="H700" i="7" s="1"/>
  <c r="A700" i="7"/>
  <c r="D699" i="7"/>
  <c r="B699" i="7"/>
  <c r="A699" i="7"/>
  <c r="D698" i="7"/>
  <c r="B698" i="7"/>
  <c r="A698" i="7"/>
  <c r="D697" i="7"/>
  <c r="B697" i="7"/>
  <c r="H697" i="7" s="1"/>
  <c r="A697" i="7"/>
  <c r="D696" i="7"/>
  <c r="B696" i="7"/>
  <c r="A696" i="7"/>
  <c r="D695" i="7"/>
  <c r="B695" i="7"/>
  <c r="A695" i="7"/>
  <c r="D694" i="7"/>
  <c r="B694" i="7"/>
  <c r="A694" i="7"/>
  <c r="D693" i="7"/>
  <c r="B693" i="7"/>
  <c r="H693" i="7" s="1"/>
  <c r="A693" i="7"/>
  <c r="D692" i="7"/>
  <c r="B692" i="7"/>
  <c r="H692" i="7" s="1"/>
  <c r="A692" i="7"/>
  <c r="D691" i="7"/>
  <c r="B691" i="7"/>
  <c r="A691" i="7"/>
  <c r="D690" i="7"/>
  <c r="B690" i="7"/>
  <c r="A690" i="7"/>
  <c r="D689" i="7"/>
  <c r="B689" i="7"/>
  <c r="H689" i="7" s="1"/>
  <c r="A689" i="7"/>
  <c r="D688" i="7"/>
  <c r="B688" i="7"/>
  <c r="A688" i="7"/>
  <c r="D687" i="7"/>
  <c r="B687" i="7"/>
  <c r="A687" i="7"/>
  <c r="D686" i="7"/>
  <c r="B686" i="7"/>
  <c r="A686" i="7"/>
  <c r="D685" i="7"/>
  <c r="B685" i="7"/>
  <c r="H685" i="7" s="1"/>
  <c r="A685" i="7"/>
  <c r="D684" i="7"/>
  <c r="B684" i="7"/>
  <c r="H684" i="7" s="1"/>
  <c r="A684" i="7"/>
  <c r="D683" i="7"/>
  <c r="B683" i="7"/>
  <c r="A683" i="7"/>
  <c r="D682" i="7"/>
  <c r="B682" i="7"/>
  <c r="A682" i="7"/>
  <c r="D681" i="7"/>
  <c r="B681" i="7"/>
  <c r="H681" i="7" s="1"/>
  <c r="A681" i="7"/>
  <c r="D680" i="7"/>
  <c r="B680" i="7"/>
  <c r="A680" i="7"/>
  <c r="D679" i="7"/>
  <c r="B679" i="7"/>
  <c r="A679" i="7"/>
  <c r="D678" i="7"/>
  <c r="B678" i="7"/>
  <c r="H678" i="7" s="1"/>
  <c r="A678" i="7"/>
  <c r="D677" i="7"/>
  <c r="B677" i="7"/>
  <c r="H677" i="7" s="1"/>
  <c r="A677" i="7"/>
  <c r="D676" i="7"/>
  <c r="B676" i="7"/>
  <c r="H676" i="7" s="1"/>
  <c r="A676" i="7"/>
  <c r="D675" i="7"/>
  <c r="B675" i="7"/>
  <c r="A675" i="7"/>
  <c r="D674" i="7"/>
  <c r="B674" i="7"/>
  <c r="A674" i="7"/>
  <c r="D673" i="7"/>
  <c r="B673" i="7"/>
  <c r="H673" i="7" s="1"/>
  <c r="A673" i="7"/>
  <c r="D672" i="7"/>
  <c r="B672" i="7"/>
  <c r="A672" i="7"/>
  <c r="D671" i="7"/>
  <c r="B671" i="7"/>
  <c r="A671" i="7"/>
  <c r="D670" i="7"/>
  <c r="B670" i="7"/>
  <c r="H670" i="7" s="1"/>
  <c r="A670" i="7"/>
  <c r="D669" i="7"/>
  <c r="B669" i="7"/>
  <c r="H669" i="7" s="1"/>
  <c r="A669" i="7"/>
  <c r="D668" i="7"/>
  <c r="B668" i="7"/>
  <c r="H668" i="7" s="1"/>
  <c r="A668" i="7"/>
  <c r="D667" i="7"/>
  <c r="B667" i="7"/>
  <c r="A667" i="7"/>
  <c r="D666" i="7"/>
  <c r="B666" i="7"/>
  <c r="A666" i="7"/>
  <c r="D665" i="7"/>
  <c r="B665" i="7"/>
  <c r="H665" i="7" s="1"/>
  <c r="A665" i="7"/>
  <c r="D664" i="7"/>
  <c r="B664" i="7"/>
  <c r="A664" i="7"/>
  <c r="D663" i="7"/>
  <c r="B663" i="7"/>
  <c r="A663" i="7"/>
  <c r="D662" i="7"/>
  <c r="B662" i="7"/>
  <c r="H662" i="7" s="1"/>
  <c r="A662" i="7"/>
  <c r="D661" i="7"/>
  <c r="B661" i="7"/>
  <c r="H661" i="7" s="1"/>
  <c r="A661" i="7"/>
  <c r="D660" i="7"/>
  <c r="B660" i="7"/>
  <c r="H660" i="7" s="1"/>
  <c r="A660" i="7"/>
  <c r="D659" i="7"/>
  <c r="B659" i="7"/>
  <c r="A659" i="7"/>
  <c r="D658" i="7"/>
  <c r="B658" i="7"/>
  <c r="A658" i="7"/>
  <c r="D657" i="7"/>
  <c r="B657" i="7"/>
  <c r="H657" i="7" s="1"/>
  <c r="A657" i="7"/>
  <c r="D656" i="7"/>
  <c r="B656" i="7"/>
  <c r="A656" i="7"/>
  <c r="D655" i="7"/>
  <c r="B655" i="7"/>
  <c r="A655" i="7"/>
  <c r="D654" i="7"/>
  <c r="B654" i="7"/>
  <c r="H654" i="7" s="1"/>
  <c r="A654" i="7"/>
  <c r="D653" i="7"/>
  <c r="B653" i="7"/>
  <c r="H653" i="7" s="1"/>
  <c r="A653" i="7"/>
  <c r="D652" i="7"/>
  <c r="B652" i="7"/>
  <c r="H652" i="7" s="1"/>
  <c r="A652" i="7"/>
  <c r="D651" i="7"/>
  <c r="B651" i="7"/>
  <c r="A651" i="7"/>
  <c r="D650" i="7"/>
  <c r="B650" i="7"/>
  <c r="A650" i="7"/>
  <c r="D649" i="7"/>
  <c r="B649" i="7"/>
  <c r="H649" i="7" s="1"/>
  <c r="A649" i="7"/>
  <c r="D648" i="7"/>
  <c r="B648" i="7"/>
  <c r="A648" i="7"/>
  <c r="D647" i="7"/>
  <c r="B647" i="7"/>
  <c r="A647" i="7"/>
  <c r="D646" i="7"/>
  <c r="B646" i="7"/>
  <c r="H646" i="7" s="1"/>
  <c r="A646" i="7"/>
  <c r="D645" i="7"/>
  <c r="B645" i="7"/>
  <c r="H645" i="7" s="1"/>
  <c r="A645" i="7"/>
  <c r="D644" i="7"/>
  <c r="B644" i="7"/>
  <c r="H644" i="7" s="1"/>
  <c r="A644" i="7"/>
  <c r="D643" i="7"/>
  <c r="B643" i="7"/>
  <c r="A643" i="7"/>
  <c r="D642" i="7"/>
  <c r="B642" i="7"/>
  <c r="A642" i="7"/>
  <c r="D641" i="7"/>
  <c r="B641" i="7"/>
  <c r="H641" i="7" s="1"/>
  <c r="A641" i="7"/>
  <c r="D640" i="7"/>
  <c r="B640" i="7"/>
  <c r="A640" i="7"/>
  <c r="D639" i="7"/>
  <c r="B639" i="7"/>
  <c r="A639" i="7"/>
  <c r="D638" i="7"/>
  <c r="B638" i="7"/>
  <c r="H638" i="7" s="1"/>
  <c r="A638" i="7"/>
  <c r="D637" i="7"/>
  <c r="B637" i="7"/>
  <c r="H637" i="7" s="1"/>
  <c r="A637" i="7"/>
  <c r="D636" i="7"/>
  <c r="B636" i="7"/>
  <c r="H636" i="7" s="1"/>
  <c r="A636" i="7"/>
  <c r="D635" i="7"/>
  <c r="B635" i="7"/>
  <c r="A635" i="7"/>
  <c r="D634" i="7"/>
  <c r="B634" i="7"/>
  <c r="A634" i="7"/>
  <c r="D633" i="7"/>
  <c r="B633" i="7"/>
  <c r="H633" i="7" s="1"/>
  <c r="A633" i="7"/>
  <c r="D632" i="7"/>
  <c r="B632" i="7"/>
  <c r="A632" i="7"/>
  <c r="D631" i="7"/>
  <c r="B631" i="7"/>
  <c r="A631" i="7"/>
  <c r="D630" i="7"/>
  <c r="B630" i="7"/>
  <c r="H630" i="7" s="1"/>
  <c r="A630" i="7"/>
  <c r="D629" i="7"/>
  <c r="B629" i="7"/>
  <c r="H629" i="7" s="1"/>
  <c r="A629" i="7"/>
  <c r="D628" i="7"/>
  <c r="B628" i="7"/>
  <c r="H628" i="7" s="1"/>
  <c r="A628" i="7"/>
  <c r="D627" i="7"/>
  <c r="B627" i="7"/>
  <c r="A627" i="7"/>
  <c r="D626" i="7"/>
  <c r="B626" i="7"/>
  <c r="A626" i="7"/>
  <c r="D625" i="7"/>
  <c r="B625" i="7"/>
  <c r="H625" i="7" s="1"/>
  <c r="A625" i="7"/>
  <c r="D624" i="7"/>
  <c r="B624" i="7"/>
  <c r="A624" i="7"/>
  <c r="D623" i="7"/>
  <c r="B623" i="7"/>
  <c r="A623" i="7"/>
  <c r="D622" i="7"/>
  <c r="B622" i="7"/>
  <c r="H622" i="7" s="1"/>
  <c r="A622" i="7"/>
  <c r="D621" i="7"/>
  <c r="B621" i="7"/>
  <c r="H621" i="7" s="1"/>
  <c r="A621" i="7"/>
  <c r="D620" i="7"/>
  <c r="B620" i="7"/>
  <c r="H620" i="7" s="1"/>
  <c r="A620" i="7"/>
  <c r="D619" i="7"/>
  <c r="B619" i="7"/>
  <c r="A619" i="7"/>
  <c r="D618" i="7"/>
  <c r="B618" i="7"/>
  <c r="A618" i="7"/>
  <c r="D617" i="7"/>
  <c r="B617" i="7"/>
  <c r="H617" i="7" s="1"/>
  <c r="A617" i="7"/>
  <c r="D616" i="7"/>
  <c r="B616" i="7"/>
  <c r="A616" i="7"/>
  <c r="D615" i="7"/>
  <c r="B615" i="7"/>
  <c r="A615" i="7"/>
  <c r="D614" i="7"/>
  <c r="B614" i="7"/>
  <c r="H614" i="7" s="1"/>
  <c r="A614" i="7"/>
  <c r="D613" i="7"/>
  <c r="B613" i="7"/>
  <c r="H613" i="7" s="1"/>
  <c r="A613" i="7"/>
  <c r="D612" i="7"/>
  <c r="B612" i="7"/>
  <c r="H612" i="7" s="1"/>
  <c r="A612" i="7"/>
  <c r="D611" i="7"/>
  <c r="B611" i="7"/>
  <c r="A611" i="7"/>
  <c r="D610" i="7"/>
  <c r="B610" i="7"/>
  <c r="A610" i="7"/>
  <c r="D609" i="7"/>
  <c r="B609" i="7"/>
  <c r="H609" i="7" s="1"/>
  <c r="A609" i="7"/>
  <c r="D608" i="7"/>
  <c r="B608" i="7"/>
  <c r="A608" i="7"/>
  <c r="D607" i="7"/>
  <c r="B607" i="7"/>
  <c r="A607" i="7"/>
  <c r="D606" i="7"/>
  <c r="B606" i="7"/>
  <c r="H606" i="7" s="1"/>
  <c r="A606" i="7"/>
  <c r="D605" i="7"/>
  <c r="B605" i="7"/>
  <c r="H605" i="7" s="1"/>
  <c r="A605" i="7"/>
  <c r="D604" i="7"/>
  <c r="B604" i="7"/>
  <c r="H604" i="7" s="1"/>
  <c r="A604" i="7"/>
  <c r="D603" i="7"/>
  <c r="B603" i="7"/>
  <c r="A603" i="7"/>
  <c r="D602" i="7"/>
  <c r="B602" i="7"/>
  <c r="A602" i="7"/>
  <c r="D601" i="7"/>
  <c r="B601" i="7"/>
  <c r="H601" i="7" s="1"/>
  <c r="A601" i="7"/>
  <c r="D600" i="7"/>
  <c r="B600" i="7"/>
  <c r="A600" i="7"/>
  <c r="D599" i="7"/>
  <c r="B599" i="7"/>
  <c r="A599" i="7"/>
  <c r="D598" i="7"/>
  <c r="B598" i="7"/>
  <c r="H598" i="7" s="1"/>
  <c r="A598" i="7"/>
  <c r="D597" i="7"/>
  <c r="B597" i="7"/>
  <c r="H597" i="7" s="1"/>
  <c r="A597" i="7"/>
  <c r="D596" i="7"/>
  <c r="B596" i="7"/>
  <c r="H596" i="7" s="1"/>
  <c r="A596" i="7"/>
  <c r="D595" i="7"/>
  <c r="B595" i="7"/>
  <c r="A595" i="7"/>
  <c r="D594" i="7"/>
  <c r="B594" i="7"/>
  <c r="A594" i="7"/>
  <c r="D593" i="7"/>
  <c r="B593" i="7"/>
  <c r="H593" i="7" s="1"/>
  <c r="A593" i="7"/>
  <c r="D592" i="7"/>
  <c r="B592" i="7"/>
  <c r="A592" i="7"/>
  <c r="D591" i="7"/>
  <c r="B591" i="7"/>
  <c r="A591" i="7"/>
  <c r="D590" i="7"/>
  <c r="B590" i="7"/>
  <c r="H590" i="7" s="1"/>
  <c r="A590" i="7"/>
  <c r="D589" i="7"/>
  <c r="B589" i="7"/>
  <c r="H589" i="7" s="1"/>
  <c r="A589" i="7"/>
  <c r="D588" i="7"/>
  <c r="B588" i="7"/>
  <c r="H588" i="7" s="1"/>
  <c r="A588" i="7"/>
  <c r="D587" i="7"/>
  <c r="B587" i="7"/>
  <c r="A587" i="7"/>
  <c r="D586" i="7"/>
  <c r="B586" i="7"/>
  <c r="A586" i="7"/>
  <c r="D585" i="7"/>
  <c r="B585" i="7"/>
  <c r="H585" i="7" s="1"/>
  <c r="A585" i="7"/>
  <c r="D584" i="7"/>
  <c r="B584" i="7"/>
  <c r="A584" i="7"/>
  <c r="D583" i="7"/>
  <c r="B583" i="7"/>
  <c r="A583" i="7"/>
  <c r="D582" i="7"/>
  <c r="B582" i="7"/>
  <c r="H582" i="7" s="1"/>
  <c r="A582" i="7"/>
  <c r="D581" i="7"/>
  <c r="B581" i="7"/>
  <c r="H581" i="7" s="1"/>
  <c r="A581" i="7"/>
  <c r="D580" i="7"/>
  <c r="B580" i="7"/>
  <c r="H580" i="7" s="1"/>
  <c r="A580" i="7"/>
  <c r="D579" i="7"/>
  <c r="B579" i="7"/>
  <c r="A579" i="7"/>
  <c r="D578" i="7"/>
  <c r="B578" i="7"/>
  <c r="A578" i="7"/>
  <c r="D577" i="7"/>
  <c r="B577" i="7"/>
  <c r="H577" i="7" s="1"/>
  <c r="A577" i="7"/>
  <c r="D576" i="7"/>
  <c r="B576" i="7"/>
  <c r="A576" i="7"/>
  <c r="D575" i="7"/>
  <c r="B575" i="7"/>
  <c r="A575" i="7"/>
  <c r="D574" i="7"/>
  <c r="B574" i="7"/>
  <c r="H574" i="7" s="1"/>
  <c r="A574" i="7"/>
  <c r="D573" i="7"/>
  <c r="B573" i="7"/>
  <c r="H573" i="7" s="1"/>
  <c r="A573" i="7"/>
  <c r="D572" i="7"/>
  <c r="B572" i="7"/>
  <c r="H572" i="7" s="1"/>
  <c r="A572" i="7"/>
  <c r="D571" i="7"/>
  <c r="B571" i="7"/>
  <c r="A571" i="7"/>
  <c r="D570" i="7"/>
  <c r="B570" i="7"/>
  <c r="A570" i="7"/>
  <c r="D569" i="7"/>
  <c r="B569" i="7"/>
  <c r="H569" i="7" s="1"/>
  <c r="A569" i="7"/>
  <c r="D568" i="7"/>
  <c r="B568" i="7"/>
  <c r="A568" i="7"/>
  <c r="D567" i="7"/>
  <c r="B567" i="7"/>
  <c r="A567" i="7"/>
  <c r="D566" i="7"/>
  <c r="B566" i="7"/>
  <c r="H566" i="7" s="1"/>
  <c r="A566" i="7"/>
  <c r="D565" i="7"/>
  <c r="B565" i="7"/>
  <c r="H565" i="7" s="1"/>
  <c r="A565" i="7"/>
  <c r="D564" i="7"/>
  <c r="B564" i="7"/>
  <c r="H564" i="7" s="1"/>
  <c r="A564" i="7"/>
  <c r="D563" i="7"/>
  <c r="B563" i="7"/>
  <c r="A563" i="7"/>
  <c r="D562" i="7"/>
  <c r="B562" i="7"/>
  <c r="A562" i="7"/>
  <c r="D561" i="7"/>
  <c r="B561" i="7"/>
  <c r="H561" i="7" s="1"/>
  <c r="A561" i="7"/>
  <c r="D560" i="7"/>
  <c r="B560" i="7"/>
  <c r="A560" i="7"/>
  <c r="D559" i="7"/>
  <c r="B559" i="7"/>
  <c r="A559" i="7"/>
  <c r="D558" i="7"/>
  <c r="B558" i="7"/>
  <c r="H558" i="7" s="1"/>
  <c r="A558" i="7"/>
  <c r="D557" i="7"/>
  <c r="B557" i="7"/>
  <c r="H557" i="7" s="1"/>
  <c r="A557" i="7"/>
  <c r="D556" i="7"/>
  <c r="B556" i="7"/>
  <c r="H556" i="7" s="1"/>
  <c r="A556" i="7"/>
  <c r="D555" i="7"/>
  <c r="B555" i="7"/>
  <c r="A555" i="7"/>
  <c r="D554" i="7"/>
  <c r="B554" i="7"/>
  <c r="A554" i="7"/>
  <c r="D553" i="7"/>
  <c r="B553" i="7"/>
  <c r="H553" i="7" s="1"/>
  <c r="A553" i="7"/>
  <c r="D552" i="7"/>
  <c r="B552" i="7"/>
  <c r="A552" i="7"/>
  <c r="D551" i="7"/>
  <c r="B551" i="7"/>
  <c r="A551" i="7"/>
  <c r="D550" i="7"/>
  <c r="B550" i="7"/>
  <c r="H550" i="7" s="1"/>
  <c r="A550" i="7"/>
  <c r="D549" i="7"/>
  <c r="B549" i="7"/>
  <c r="H549" i="7" s="1"/>
  <c r="A549" i="7"/>
  <c r="D548" i="7"/>
  <c r="B548" i="7"/>
  <c r="H548" i="7" s="1"/>
  <c r="A548" i="7"/>
  <c r="D547" i="7"/>
  <c r="B547" i="7"/>
  <c r="A547" i="7"/>
  <c r="D546" i="7"/>
  <c r="B546" i="7"/>
  <c r="A546" i="7"/>
  <c r="D545" i="7"/>
  <c r="B545" i="7"/>
  <c r="H545" i="7" s="1"/>
  <c r="A545" i="7"/>
  <c r="D544" i="7"/>
  <c r="B544" i="7"/>
  <c r="A544" i="7"/>
  <c r="D543" i="7"/>
  <c r="B543" i="7"/>
  <c r="A543" i="7"/>
  <c r="D542" i="7"/>
  <c r="B542" i="7"/>
  <c r="H542" i="7" s="1"/>
  <c r="A542" i="7"/>
  <c r="D541" i="7"/>
  <c r="B541" i="7"/>
  <c r="H541" i="7" s="1"/>
  <c r="A541" i="7"/>
  <c r="D540" i="7"/>
  <c r="B540" i="7"/>
  <c r="H540" i="7" s="1"/>
  <c r="A540" i="7"/>
  <c r="D539" i="7"/>
  <c r="B539" i="7"/>
  <c r="A539" i="7"/>
  <c r="D538" i="7"/>
  <c r="B538" i="7"/>
  <c r="A538" i="7"/>
  <c r="D537" i="7"/>
  <c r="B537" i="7"/>
  <c r="H537" i="7" s="1"/>
  <c r="A537" i="7"/>
  <c r="D536" i="7"/>
  <c r="B536" i="7"/>
  <c r="A536" i="7"/>
  <c r="D535" i="7"/>
  <c r="B535" i="7"/>
  <c r="A535" i="7"/>
  <c r="D534" i="7"/>
  <c r="B534" i="7"/>
  <c r="H534" i="7" s="1"/>
  <c r="A534" i="7"/>
  <c r="D533" i="7"/>
  <c r="B533" i="7"/>
  <c r="H533" i="7" s="1"/>
  <c r="A533" i="7"/>
  <c r="D532" i="7"/>
  <c r="B532" i="7"/>
  <c r="H532" i="7" s="1"/>
  <c r="A532" i="7"/>
  <c r="D531" i="7"/>
  <c r="B531" i="7"/>
  <c r="A531" i="7"/>
  <c r="D530" i="7"/>
  <c r="B530" i="7"/>
  <c r="A530" i="7"/>
  <c r="D529" i="7"/>
  <c r="B529" i="7"/>
  <c r="H529" i="7" s="1"/>
  <c r="A529" i="7"/>
  <c r="D528" i="7"/>
  <c r="B528" i="7"/>
  <c r="A528" i="7"/>
  <c r="D527" i="7"/>
  <c r="B527" i="7"/>
  <c r="A527" i="7"/>
  <c r="D526" i="7"/>
  <c r="B526" i="7"/>
  <c r="H526" i="7" s="1"/>
  <c r="A526" i="7"/>
  <c r="D525" i="7"/>
  <c r="B525" i="7"/>
  <c r="H525" i="7" s="1"/>
  <c r="A525" i="7"/>
  <c r="D524" i="7"/>
  <c r="B524" i="7"/>
  <c r="H524" i="7" s="1"/>
  <c r="A524" i="7"/>
  <c r="D523" i="7"/>
  <c r="B523" i="7"/>
  <c r="A523" i="7"/>
  <c r="D522" i="7"/>
  <c r="B522" i="7"/>
  <c r="A522" i="7"/>
  <c r="D521" i="7"/>
  <c r="B521" i="7"/>
  <c r="H521" i="7" s="1"/>
  <c r="A521" i="7"/>
  <c r="D520" i="7"/>
  <c r="B520" i="7"/>
  <c r="A520" i="7"/>
  <c r="D519" i="7"/>
  <c r="B519" i="7"/>
  <c r="A519" i="7"/>
  <c r="D518" i="7"/>
  <c r="B518" i="7"/>
  <c r="H518" i="7" s="1"/>
  <c r="A518" i="7"/>
  <c r="D517" i="7"/>
  <c r="B517" i="7"/>
  <c r="H517" i="7" s="1"/>
  <c r="A517" i="7"/>
  <c r="D516" i="7"/>
  <c r="B516" i="7"/>
  <c r="H516" i="7" s="1"/>
  <c r="A516" i="7"/>
  <c r="D515" i="7"/>
  <c r="B515" i="7"/>
  <c r="A515" i="7"/>
  <c r="D514" i="7"/>
  <c r="B514" i="7"/>
  <c r="A514" i="7"/>
  <c r="D513" i="7"/>
  <c r="B513" i="7"/>
  <c r="H513" i="7" s="1"/>
  <c r="A513" i="7"/>
  <c r="D512" i="7"/>
  <c r="B512" i="7"/>
  <c r="A512" i="7"/>
  <c r="D511" i="7"/>
  <c r="B511" i="7"/>
  <c r="A511" i="7"/>
  <c r="D510" i="7"/>
  <c r="B510" i="7"/>
  <c r="H510" i="7" s="1"/>
  <c r="A510" i="7"/>
  <c r="D509" i="7"/>
  <c r="B509" i="7"/>
  <c r="H509" i="7" s="1"/>
  <c r="A509" i="7"/>
  <c r="D508" i="7"/>
  <c r="B508" i="7"/>
  <c r="H508" i="7" s="1"/>
  <c r="A508" i="7"/>
  <c r="D507" i="7"/>
  <c r="B507" i="7"/>
  <c r="A507" i="7"/>
  <c r="D506" i="7"/>
  <c r="B506" i="7"/>
  <c r="A506" i="7"/>
  <c r="D505" i="7"/>
  <c r="B505" i="7"/>
  <c r="H505" i="7" s="1"/>
  <c r="A505" i="7"/>
  <c r="D504" i="7"/>
  <c r="B504" i="7"/>
  <c r="A504" i="7"/>
  <c r="D503" i="7"/>
  <c r="B503" i="7"/>
  <c r="A503" i="7"/>
  <c r="D502" i="7"/>
  <c r="B502" i="7"/>
  <c r="H502" i="7" s="1"/>
  <c r="A502" i="7"/>
  <c r="D501" i="7"/>
  <c r="B501" i="7"/>
  <c r="H501" i="7" s="1"/>
  <c r="A501" i="7"/>
  <c r="D500" i="7"/>
  <c r="B500" i="7"/>
  <c r="H500" i="7" s="1"/>
  <c r="A500" i="7"/>
  <c r="D499" i="7"/>
  <c r="B499" i="7"/>
  <c r="A499" i="7"/>
  <c r="D498" i="7"/>
  <c r="B498" i="7"/>
  <c r="A498" i="7"/>
  <c r="D497" i="7"/>
  <c r="B497" i="7"/>
  <c r="H497" i="7" s="1"/>
  <c r="A497" i="7"/>
  <c r="D496" i="7"/>
  <c r="B496" i="7"/>
  <c r="A496" i="7"/>
  <c r="D495" i="7"/>
  <c r="B495" i="7"/>
  <c r="A495" i="7"/>
  <c r="D494" i="7"/>
  <c r="B494" i="7"/>
  <c r="H494" i="7" s="1"/>
  <c r="A494" i="7"/>
  <c r="D493" i="7"/>
  <c r="B493" i="7"/>
  <c r="H493" i="7" s="1"/>
  <c r="A493" i="7"/>
  <c r="D492" i="7"/>
  <c r="B492" i="7"/>
  <c r="H492" i="7" s="1"/>
  <c r="A492" i="7"/>
  <c r="D491" i="7"/>
  <c r="B491" i="7"/>
  <c r="A491" i="7"/>
  <c r="D490" i="7"/>
  <c r="B490" i="7"/>
  <c r="A490" i="7"/>
  <c r="D489" i="7"/>
  <c r="B489" i="7"/>
  <c r="H489" i="7" s="1"/>
  <c r="A489" i="7"/>
  <c r="D488" i="7"/>
  <c r="B488" i="7"/>
  <c r="A488" i="7"/>
  <c r="D487" i="7"/>
  <c r="B487" i="7"/>
  <c r="A487" i="7"/>
  <c r="D486" i="7"/>
  <c r="B486" i="7"/>
  <c r="H486" i="7" s="1"/>
  <c r="A486" i="7"/>
  <c r="D485" i="7"/>
  <c r="B485" i="7"/>
  <c r="H485" i="7" s="1"/>
  <c r="A485" i="7"/>
  <c r="D484" i="7"/>
  <c r="B484" i="7"/>
  <c r="H484" i="7" s="1"/>
  <c r="A484" i="7"/>
  <c r="D483" i="7"/>
  <c r="B483" i="7"/>
  <c r="A483" i="7"/>
  <c r="D482" i="7"/>
  <c r="B482" i="7"/>
  <c r="A482" i="7"/>
  <c r="D481" i="7"/>
  <c r="B481" i="7"/>
  <c r="H481" i="7" s="1"/>
  <c r="A481" i="7"/>
  <c r="D480" i="7"/>
  <c r="B480" i="7"/>
  <c r="A480" i="7"/>
  <c r="D479" i="7"/>
  <c r="B479" i="7"/>
  <c r="A479" i="7"/>
  <c r="D478" i="7"/>
  <c r="B478" i="7"/>
  <c r="H478" i="7" s="1"/>
  <c r="A478" i="7"/>
  <c r="D477" i="7"/>
  <c r="B477" i="7"/>
  <c r="H477" i="7" s="1"/>
  <c r="A477" i="7"/>
  <c r="D476" i="7"/>
  <c r="B476" i="7"/>
  <c r="H476" i="7" s="1"/>
  <c r="A476" i="7"/>
  <c r="D475" i="7"/>
  <c r="B475" i="7"/>
  <c r="A475" i="7"/>
  <c r="D474" i="7"/>
  <c r="B474" i="7"/>
  <c r="A474" i="7"/>
  <c r="D473" i="7"/>
  <c r="B473" i="7"/>
  <c r="H473" i="7" s="1"/>
  <c r="A473" i="7"/>
  <c r="D472" i="7"/>
  <c r="B472" i="7"/>
  <c r="A472" i="7"/>
  <c r="D471" i="7"/>
  <c r="B471" i="7"/>
  <c r="A471" i="7"/>
  <c r="D470" i="7"/>
  <c r="B470" i="7"/>
  <c r="H470" i="7" s="1"/>
  <c r="A470" i="7"/>
  <c r="D469" i="7"/>
  <c r="B469" i="7"/>
  <c r="H469" i="7" s="1"/>
  <c r="A469" i="7"/>
  <c r="D468" i="7"/>
  <c r="B468" i="7"/>
  <c r="H468" i="7" s="1"/>
  <c r="A468" i="7"/>
  <c r="D467" i="7"/>
  <c r="B467" i="7"/>
  <c r="A467" i="7"/>
  <c r="D466" i="7"/>
  <c r="B466" i="7"/>
  <c r="A466" i="7"/>
  <c r="D465" i="7"/>
  <c r="B465" i="7"/>
  <c r="H465" i="7" s="1"/>
  <c r="A465" i="7"/>
  <c r="D464" i="7"/>
  <c r="B464" i="7"/>
  <c r="A464" i="7"/>
  <c r="D463" i="7"/>
  <c r="B463" i="7"/>
  <c r="A463" i="7"/>
  <c r="D462" i="7"/>
  <c r="B462" i="7"/>
  <c r="H462" i="7" s="1"/>
  <c r="A462" i="7"/>
  <c r="D461" i="7"/>
  <c r="B461" i="7"/>
  <c r="H461" i="7" s="1"/>
  <c r="A461" i="7"/>
  <c r="D460" i="7"/>
  <c r="B460" i="7"/>
  <c r="H460" i="7" s="1"/>
  <c r="A460" i="7"/>
  <c r="D459" i="7"/>
  <c r="B459" i="7"/>
  <c r="A459" i="7"/>
  <c r="D458" i="7"/>
  <c r="B458" i="7"/>
  <c r="A458" i="7"/>
  <c r="D457" i="7"/>
  <c r="B457" i="7"/>
  <c r="H457" i="7" s="1"/>
  <c r="A457" i="7"/>
  <c r="D456" i="7"/>
  <c r="B456" i="7"/>
  <c r="A456" i="7"/>
  <c r="D455" i="7"/>
  <c r="B455" i="7"/>
  <c r="A455" i="7"/>
  <c r="D454" i="7"/>
  <c r="B454" i="7"/>
  <c r="H454" i="7" s="1"/>
  <c r="A454" i="7"/>
  <c r="D453" i="7"/>
  <c r="B453" i="7"/>
  <c r="H453" i="7" s="1"/>
  <c r="A453" i="7"/>
  <c r="D452" i="7"/>
  <c r="B452" i="7"/>
  <c r="H452" i="7" s="1"/>
  <c r="A452" i="7"/>
  <c r="D451" i="7"/>
  <c r="B451" i="7"/>
  <c r="A451" i="7"/>
  <c r="D450" i="7"/>
  <c r="B450" i="7"/>
  <c r="A450" i="7"/>
  <c r="D449" i="7"/>
  <c r="B449" i="7"/>
  <c r="H449" i="7" s="1"/>
  <c r="A449" i="7"/>
  <c r="D448" i="7"/>
  <c r="B448" i="7"/>
  <c r="A448" i="7"/>
  <c r="D447" i="7"/>
  <c r="B447" i="7"/>
  <c r="A447" i="7"/>
  <c r="D446" i="7"/>
  <c r="B446" i="7"/>
  <c r="H446" i="7" s="1"/>
  <c r="A446" i="7"/>
  <c r="D445" i="7"/>
  <c r="B445" i="7"/>
  <c r="H445" i="7" s="1"/>
  <c r="A445" i="7"/>
  <c r="D444" i="7"/>
  <c r="B444" i="7"/>
  <c r="H444" i="7" s="1"/>
  <c r="A444" i="7"/>
  <c r="D443" i="7"/>
  <c r="B443" i="7"/>
  <c r="A443" i="7"/>
  <c r="D442" i="7"/>
  <c r="B442" i="7"/>
  <c r="A442" i="7"/>
  <c r="D441" i="7"/>
  <c r="B441" i="7"/>
  <c r="H441" i="7" s="1"/>
  <c r="A441" i="7"/>
  <c r="D440" i="7"/>
  <c r="B440" i="7"/>
  <c r="A440" i="7"/>
  <c r="D439" i="7"/>
  <c r="B439" i="7"/>
  <c r="A439" i="7"/>
  <c r="D438" i="7"/>
  <c r="B438" i="7"/>
  <c r="H438" i="7" s="1"/>
  <c r="A438" i="7"/>
  <c r="D437" i="7"/>
  <c r="B437" i="7"/>
  <c r="H437" i="7" s="1"/>
  <c r="A437" i="7"/>
  <c r="D436" i="7"/>
  <c r="B436" i="7"/>
  <c r="H436" i="7" s="1"/>
  <c r="A436" i="7"/>
  <c r="D435" i="7"/>
  <c r="B435" i="7"/>
  <c r="A435" i="7"/>
  <c r="D434" i="7"/>
  <c r="B434" i="7"/>
  <c r="A434" i="7"/>
  <c r="D433" i="7"/>
  <c r="B433" i="7"/>
  <c r="H433" i="7" s="1"/>
  <c r="A433" i="7"/>
  <c r="D432" i="7"/>
  <c r="B432" i="7"/>
  <c r="A432" i="7"/>
  <c r="D431" i="7"/>
  <c r="B431" i="7"/>
  <c r="A431" i="7"/>
  <c r="D430" i="7"/>
  <c r="B430" i="7"/>
  <c r="H430" i="7" s="1"/>
  <c r="A430" i="7"/>
  <c r="D429" i="7"/>
  <c r="B429" i="7"/>
  <c r="H429" i="7" s="1"/>
  <c r="A429" i="7"/>
  <c r="D428" i="7"/>
  <c r="B428" i="7"/>
  <c r="H428" i="7" s="1"/>
  <c r="A428" i="7"/>
  <c r="D427" i="7"/>
  <c r="B427" i="7"/>
  <c r="A427" i="7"/>
  <c r="D426" i="7"/>
  <c r="B426" i="7"/>
  <c r="A426" i="7"/>
  <c r="D425" i="7"/>
  <c r="B425" i="7"/>
  <c r="H425" i="7" s="1"/>
  <c r="A425" i="7"/>
  <c r="D424" i="7"/>
  <c r="B424" i="7"/>
  <c r="A424" i="7"/>
  <c r="D423" i="7"/>
  <c r="B423" i="7"/>
  <c r="A423" i="7"/>
  <c r="D422" i="7"/>
  <c r="B422" i="7"/>
  <c r="H422" i="7" s="1"/>
  <c r="A422" i="7"/>
  <c r="D421" i="7"/>
  <c r="B421" i="7"/>
  <c r="H421" i="7" s="1"/>
  <c r="A421" i="7"/>
  <c r="D420" i="7"/>
  <c r="B420" i="7"/>
  <c r="H420" i="7" s="1"/>
  <c r="A420" i="7"/>
  <c r="D419" i="7"/>
  <c r="B419" i="7"/>
  <c r="A419" i="7"/>
  <c r="D418" i="7"/>
  <c r="B418" i="7"/>
  <c r="A418" i="7"/>
  <c r="D417" i="7"/>
  <c r="B417" i="7"/>
  <c r="H417" i="7" s="1"/>
  <c r="A417" i="7"/>
  <c r="D416" i="7"/>
  <c r="B416" i="7"/>
  <c r="A416" i="7"/>
  <c r="D415" i="7"/>
  <c r="B415" i="7"/>
  <c r="A415" i="7"/>
  <c r="D414" i="7"/>
  <c r="B414" i="7"/>
  <c r="H414" i="7" s="1"/>
  <c r="A414" i="7"/>
  <c r="D413" i="7"/>
  <c r="B413" i="7"/>
  <c r="H413" i="7" s="1"/>
  <c r="A413" i="7"/>
  <c r="D412" i="7"/>
  <c r="B412" i="7"/>
  <c r="H412" i="7" s="1"/>
  <c r="A412" i="7"/>
  <c r="D411" i="7"/>
  <c r="B411" i="7"/>
  <c r="A411" i="7"/>
  <c r="D410" i="7"/>
  <c r="B410" i="7"/>
  <c r="A410" i="7"/>
  <c r="D409" i="7"/>
  <c r="B409" i="7"/>
  <c r="H409" i="7" s="1"/>
  <c r="A409" i="7"/>
  <c r="D408" i="7"/>
  <c r="B408" i="7"/>
  <c r="A408" i="7"/>
  <c r="D407" i="7"/>
  <c r="B407" i="7"/>
  <c r="A407" i="7"/>
  <c r="D406" i="7"/>
  <c r="B406" i="7"/>
  <c r="H406" i="7" s="1"/>
  <c r="A406" i="7"/>
  <c r="D405" i="7"/>
  <c r="B405" i="7"/>
  <c r="H405" i="7" s="1"/>
  <c r="A405" i="7"/>
  <c r="D404" i="7"/>
  <c r="B404" i="7"/>
  <c r="H404" i="7" s="1"/>
  <c r="A404" i="7"/>
  <c r="D403" i="7"/>
  <c r="B403" i="7"/>
  <c r="A403" i="7"/>
  <c r="D402" i="7"/>
  <c r="B402" i="7"/>
  <c r="A402" i="7"/>
  <c r="D401" i="7"/>
  <c r="B401" i="7"/>
  <c r="H401" i="7" s="1"/>
  <c r="A401" i="7"/>
  <c r="D400" i="7"/>
  <c r="B400" i="7"/>
  <c r="A400" i="7"/>
  <c r="D399" i="7"/>
  <c r="B399" i="7"/>
  <c r="A399" i="7"/>
  <c r="D398" i="7"/>
  <c r="B398" i="7"/>
  <c r="H398" i="7" s="1"/>
  <c r="A398" i="7"/>
  <c r="D397" i="7"/>
  <c r="B397" i="7"/>
  <c r="H397" i="7" s="1"/>
  <c r="A397" i="7"/>
  <c r="D396" i="7"/>
  <c r="B396" i="7"/>
  <c r="H396" i="7" s="1"/>
  <c r="A396" i="7"/>
  <c r="D395" i="7"/>
  <c r="B395" i="7"/>
  <c r="A395" i="7"/>
  <c r="D394" i="7"/>
  <c r="B394" i="7"/>
  <c r="A394" i="7"/>
  <c r="D393" i="7"/>
  <c r="B393" i="7"/>
  <c r="H393" i="7" s="1"/>
  <c r="A393" i="7"/>
  <c r="D392" i="7"/>
  <c r="B392" i="7"/>
  <c r="A392" i="7"/>
  <c r="D391" i="7"/>
  <c r="B391" i="7"/>
  <c r="A391" i="7"/>
  <c r="D390" i="7"/>
  <c r="B390" i="7"/>
  <c r="H390" i="7" s="1"/>
  <c r="A390" i="7"/>
  <c r="D389" i="7"/>
  <c r="B389" i="7"/>
  <c r="H389" i="7" s="1"/>
  <c r="A389" i="7"/>
  <c r="D388" i="7"/>
  <c r="B388" i="7"/>
  <c r="H388" i="7" s="1"/>
  <c r="A388" i="7"/>
  <c r="D387" i="7"/>
  <c r="B387" i="7"/>
  <c r="A387" i="7"/>
  <c r="D386" i="7"/>
  <c r="B386" i="7"/>
  <c r="A386" i="7"/>
  <c r="D385" i="7"/>
  <c r="B385" i="7"/>
  <c r="H385" i="7" s="1"/>
  <c r="A385" i="7"/>
  <c r="D384" i="7"/>
  <c r="B384" i="7"/>
  <c r="A384" i="7"/>
  <c r="D383" i="7"/>
  <c r="B383" i="7"/>
  <c r="A383" i="7"/>
  <c r="D382" i="7"/>
  <c r="B382" i="7"/>
  <c r="H382" i="7" s="1"/>
  <c r="A382" i="7"/>
  <c r="D381" i="7"/>
  <c r="B381" i="7"/>
  <c r="H381" i="7" s="1"/>
  <c r="A381" i="7"/>
  <c r="D380" i="7"/>
  <c r="B380" i="7"/>
  <c r="H380" i="7" s="1"/>
  <c r="A380" i="7"/>
  <c r="D379" i="7"/>
  <c r="B379" i="7"/>
  <c r="A379" i="7"/>
  <c r="D378" i="7"/>
  <c r="B378" i="7"/>
  <c r="A378" i="7"/>
  <c r="D377" i="7"/>
  <c r="B377" i="7"/>
  <c r="H377" i="7" s="1"/>
  <c r="A377" i="7"/>
  <c r="D376" i="7"/>
  <c r="B376" i="7"/>
  <c r="A376" i="7"/>
  <c r="D375" i="7"/>
  <c r="B375" i="7"/>
  <c r="A375" i="7"/>
  <c r="D374" i="7"/>
  <c r="B374" i="7"/>
  <c r="H374" i="7" s="1"/>
  <c r="A374" i="7"/>
  <c r="D373" i="7"/>
  <c r="B373" i="7"/>
  <c r="H373" i="7" s="1"/>
  <c r="A373" i="7"/>
  <c r="D372" i="7"/>
  <c r="B372" i="7"/>
  <c r="H372" i="7" s="1"/>
  <c r="A372" i="7"/>
  <c r="D371" i="7"/>
  <c r="B371" i="7"/>
  <c r="A371" i="7"/>
  <c r="D370" i="7"/>
  <c r="B370" i="7"/>
  <c r="A370" i="7"/>
  <c r="D369" i="7"/>
  <c r="B369" i="7"/>
  <c r="H369" i="7" s="1"/>
  <c r="A369" i="7"/>
  <c r="D368" i="7"/>
  <c r="B368" i="7"/>
  <c r="A368" i="7"/>
  <c r="D367" i="7"/>
  <c r="B367" i="7"/>
  <c r="A367" i="7"/>
  <c r="D366" i="7"/>
  <c r="B366" i="7"/>
  <c r="H366" i="7" s="1"/>
  <c r="A366" i="7"/>
  <c r="D365" i="7"/>
  <c r="B365" i="7"/>
  <c r="H365" i="7" s="1"/>
  <c r="A365" i="7"/>
  <c r="D364" i="7"/>
  <c r="B364" i="7"/>
  <c r="H364" i="7" s="1"/>
  <c r="A364" i="7"/>
  <c r="D363" i="7"/>
  <c r="B363" i="7"/>
  <c r="A363" i="7"/>
  <c r="D362" i="7"/>
  <c r="B362" i="7"/>
  <c r="A362" i="7"/>
  <c r="D361" i="7"/>
  <c r="B361" i="7"/>
  <c r="H361" i="7" s="1"/>
  <c r="A361" i="7"/>
  <c r="D360" i="7"/>
  <c r="B360" i="7"/>
  <c r="A360" i="7"/>
  <c r="D359" i="7"/>
  <c r="B359" i="7"/>
  <c r="A359" i="7"/>
  <c r="D358" i="7"/>
  <c r="B358" i="7"/>
  <c r="H358" i="7" s="1"/>
  <c r="A358" i="7"/>
  <c r="D357" i="7"/>
  <c r="B357" i="7"/>
  <c r="H357" i="7" s="1"/>
  <c r="A357" i="7"/>
  <c r="D356" i="7"/>
  <c r="B356" i="7"/>
  <c r="H356" i="7" s="1"/>
  <c r="A356" i="7"/>
  <c r="D355" i="7"/>
  <c r="B355" i="7"/>
  <c r="A355" i="7"/>
  <c r="D354" i="7"/>
  <c r="B354" i="7"/>
  <c r="A354" i="7"/>
  <c r="D353" i="7"/>
  <c r="B353" i="7"/>
  <c r="H353" i="7" s="1"/>
  <c r="A353" i="7"/>
  <c r="D352" i="7"/>
  <c r="B352" i="7"/>
  <c r="A352" i="7"/>
  <c r="D351" i="7"/>
  <c r="B351" i="7"/>
  <c r="A351" i="7"/>
  <c r="D350" i="7"/>
  <c r="B350" i="7"/>
  <c r="H350" i="7" s="1"/>
  <c r="A350" i="7"/>
  <c r="D349" i="7"/>
  <c r="B349" i="7"/>
  <c r="H349" i="7" s="1"/>
  <c r="A349" i="7"/>
  <c r="D348" i="7"/>
  <c r="B348" i="7"/>
  <c r="H348" i="7" s="1"/>
  <c r="A348" i="7"/>
  <c r="D347" i="7"/>
  <c r="B347" i="7"/>
  <c r="A347" i="7"/>
  <c r="D346" i="7"/>
  <c r="B346" i="7"/>
  <c r="A346" i="7"/>
  <c r="D345" i="7"/>
  <c r="B345" i="7"/>
  <c r="H345" i="7" s="1"/>
  <c r="A345" i="7"/>
  <c r="D344" i="7"/>
  <c r="B344" i="7"/>
  <c r="A344" i="7"/>
  <c r="D343" i="7"/>
  <c r="B343" i="7"/>
  <c r="A343" i="7"/>
  <c r="D342" i="7"/>
  <c r="B342" i="7"/>
  <c r="H342" i="7" s="1"/>
  <c r="A342" i="7"/>
  <c r="D341" i="7"/>
  <c r="B341" i="7"/>
  <c r="H341" i="7" s="1"/>
  <c r="A341" i="7"/>
  <c r="D340" i="7"/>
  <c r="B340" i="7"/>
  <c r="H340" i="7" s="1"/>
  <c r="A340" i="7"/>
  <c r="D339" i="7"/>
  <c r="B339" i="7"/>
  <c r="A339" i="7"/>
  <c r="D338" i="7"/>
  <c r="B338" i="7"/>
  <c r="A338" i="7"/>
  <c r="D337" i="7"/>
  <c r="B337" i="7"/>
  <c r="H337" i="7" s="1"/>
  <c r="A337" i="7"/>
  <c r="D336" i="7"/>
  <c r="B336" i="7"/>
  <c r="A336" i="7"/>
  <c r="D335" i="7"/>
  <c r="B335" i="7"/>
  <c r="A335" i="7"/>
  <c r="D334" i="7"/>
  <c r="B334" i="7"/>
  <c r="H334" i="7" s="1"/>
  <c r="A334" i="7"/>
  <c r="D333" i="7"/>
  <c r="B333" i="7"/>
  <c r="H333" i="7" s="1"/>
  <c r="A333" i="7"/>
  <c r="D332" i="7"/>
  <c r="B332" i="7"/>
  <c r="H332" i="7" s="1"/>
  <c r="A332" i="7"/>
  <c r="D331" i="7"/>
  <c r="B331" i="7"/>
  <c r="A331" i="7"/>
  <c r="D330" i="7"/>
  <c r="B330" i="7"/>
  <c r="A330" i="7"/>
  <c r="D329" i="7"/>
  <c r="B329" i="7"/>
  <c r="H329" i="7" s="1"/>
  <c r="A329" i="7"/>
  <c r="D328" i="7"/>
  <c r="B328" i="7"/>
  <c r="A328" i="7"/>
  <c r="D327" i="7"/>
  <c r="B327" i="7"/>
  <c r="A327" i="7"/>
  <c r="D326" i="7"/>
  <c r="B326" i="7"/>
  <c r="H326" i="7" s="1"/>
  <c r="A326" i="7"/>
  <c r="D325" i="7"/>
  <c r="B325" i="7"/>
  <c r="H325" i="7" s="1"/>
  <c r="A325" i="7"/>
  <c r="D324" i="7"/>
  <c r="B324" i="7"/>
  <c r="H324" i="7" s="1"/>
  <c r="A324" i="7"/>
  <c r="D323" i="7"/>
  <c r="B323" i="7"/>
  <c r="A323" i="7"/>
  <c r="D322" i="7"/>
  <c r="B322" i="7"/>
  <c r="A322" i="7"/>
  <c r="D321" i="7"/>
  <c r="B321" i="7"/>
  <c r="H321" i="7" s="1"/>
  <c r="A321" i="7"/>
  <c r="D320" i="7"/>
  <c r="B320" i="7"/>
  <c r="A320" i="7"/>
  <c r="D319" i="7"/>
  <c r="B319" i="7"/>
  <c r="A319" i="7"/>
  <c r="D318" i="7"/>
  <c r="B318" i="7"/>
  <c r="H318" i="7" s="1"/>
  <c r="A318" i="7"/>
  <c r="D317" i="7"/>
  <c r="B317" i="7"/>
  <c r="H317" i="7" s="1"/>
  <c r="A317" i="7"/>
  <c r="D316" i="7"/>
  <c r="B316" i="7"/>
  <c r="H316" i="7" s="1"/>
  <c r="A316" i="7"/>
  <c r="D315" i="7"/>
  <c r="B315" i="7"/>
  <c r="A315" i="7"/>
  <c r="D314" i="7"/>
  <c r="B314" i="7"/>
  <c r="A314" i="7"/>
  <c r="D313" i="7"/>
  <c r="B313" i="7"/>
  <c r="H313" i="7" s="1"/>
  <c r="A313" i="7"/>
  <c r="D312" i="7"/>
  <c r="B312" i="7"/>
  <c r="A312" i="7"/>
  <c r="D311" i="7"/>
  <c r="B311" i="7"/>
  <c r="A311" i="7"/>
  <c r="D310" i="7"/>
  <c r="B310" i="7"/>
  <c r="H310" i="7" s="1"/>
  <c r="A310" i="7"/>
  <c r="D309" i="7"/>
  <c r="B309" i="7"/>
  <c r="H309" i="7" s="1"/>
  <c r="A309" i="7"/>
  <c r="D308" i="7"/>
  <c r="B308" i="7"/>
  <c r="H308" i="7" s="1"/>
  <c r="A308" i="7"/>
  <c r="D307" i="7"/>
  <c r="B307" i="7"/>
  <c r="A307" i="7"/>
  <c r="D306" i="7"/>
  <c r="B306" i="7"/>
  <c r="A306" i="7"/>
  <c r="D305" i="7"/>
  <c r="B305" i="7"/>
  <c r="H305" i="7" s="1"/>
  <c r="A305" i="7"/>
  <c r="D304" i="7"/>
  <c r="B304" i="7"/>
  <c r="A304" i="7"/>
  <c r="D303" i="7"/>
  <c r="B303" i="7"/>
  <c r="A303" i="7"/>
  <c r="D302" i="7"/>
  <c r="B302" i="7"/>
  <c r="H302" i="7" s="1"/>
  <c r="A302" i="7"/>
  <c r="D301" i="7"/>
  <c r="B301" i="7"/>
  <c r="H301" i="7" s="1"/>
  <c r="A301" i="7"/>
  <c r="D300" i="7"/>
  <c r="B300" i="7"/>
  <c r="H300" i="7" s="1"/>
  <c r="A300" i="7"/>
  <c r="D299" i="7"/>
  <c r="B299" i="7"/>
  <c r="A299" i="7"/>
  <c r="D298" i="7"/>
  <c r="B298" i="7"/>
  <c r="A298" i="7"/>
  <c r="D297" i="7"/>
  <c r="B297" i="7"/>
  <c r="H297" i="7" s="1"/>
  <c r="A297" i="7"/>
  <c r="D296" i="7"/>
  <c r="B296" i="7"/>
  <c r="A296" i="7"/>
  <c r="D295" i="7"/>
  <c r="B295" i="7"/>
  <c r="A295" i="7"/>
  <c r="D294" i="7"/>
  <c r="B294" i="7"/>
  <c r="H294" i="7" s="1"/>
  <c r="A294" i="7"/>
  <c r="D293" i="7"/>
  <c r="B293" i="7"/>
  <c r="H293" i="7" s="1"/>
  <c r="A293" i="7"/>
  <c r="D292" i="7"/>
  <c r="B292" i="7"/>
  <c r="H292" i="7" s="1"/>
  <c r="A292" i="7"/>
  <c r="D291" i="7"/>
  <c r="B291" i="7"/>
  <c r="A291" i="7"/>
  <c r="D290" i="7"/>
  <c r="B290" i="7"/>
  <c r="A290" i="7"/>
  <c r="D289" i="7"/>
  <c r="B289" i="7"/>
  <c r="H289" i="7" s="1"/>
  <c r="A289" i="7"/>
  <c r="D288" i="7"/>
  <c r="B288" i="7"/>
  <c r="A288" i="7"/>
  <c r="D287" i="7"/>
  <c r="B287" i="7"/>
  <c r="A287" i="7"/>
  <c r="D286" i="7"/>
  <c r="B286" i="7"/>
  <c r="H286" i="7" s="1"/>
  <c r="A286" i="7"/>
  <c r="D285" i="7"/>
  <c r="B285" i="7"/>
  <c r="H285" i="7" s="1"/>
  <c r="A285" i="7"/>
  <c r="D284" i="7"/>
  <c r="B284" i="7"/>
  <c r="H284" i="7" s="1"/>
  <c r="A284" i="7"/>
  <c r="D283" i="7"/>
  <c r="B283" i="7"/>
  <c r="A283" i="7"/>
  <c r="D282" i="7"/>
  <c r="B282" i="7"/>
  <c r="A282" i="7"/>
  <c r="D281" i="7"/>
  <c r="B281" i="7"/>
  <c r="H281" i="7" s="1"/>
  <c r="A281" i="7"/>
  <c r="D280" i="7"/>
  <c r="B280" i="7"/>
  <c r="A280" i="7"/>
  <c r="D279" i="7"/>
  <c r="B279" i="7"/>
  <c r="A279" i="7"/>
  <c r="D278" i="7"/>
  <c r="B278" i="7"/>
  <c r="H278" i="7" s="1"/>
  <c r="A278" i="7"/>
  <c r="D277" i="7"/>
  <c r="B277" i="7"/>
  <c r="H277" i="7" s="1"/>
  <c r="A277" i="7"/>
  <c r="D276" i="7"/>
  <c r="B276" i="7"/>
  <c r="H276" i="7" s="1"/>
  <c r="A276" i="7"/>
  <c r="D275" i="7"/>
  <c r="B275" i="7"/>
  <c r="A275" i="7"/>
  <c r="D274" i="7"/>
  <c r="B274" i="7"/>
  <c r="A274" i="7"/>
  <c r="D273" i="7"/>
  <c r="B273" i="7"/>
  <c r="H273" i="7" s="1"/>
  <c r="A273" i="7"/>
  <c r="D272" i="7"/>
  <c r="B272" i="7"/>
  <c r="A272" i="7"/>
  <c r="D271" i="7"/>
  <c r="B271" i="7"/>
  <c r="A271" i="7"/>
  <c r="D270" i="7"/>
  <c r="B270" i="7"/>
  <c r="H270" i="7" s="1"/>
  <c r="A270" i="7"/>
  <c r="D269" i="7"/>
  <c r="B269" i="7"/>
  <c r="H269" i="7" s="1"/>
  <c r="A269" i="7"/>
  <c r="D268" i="7"/>
  <c r="B268" i="7"/>
  <c r="H268" i="7" s="1"/>
  <c r="A268" i="7"/>
  <c r="D267" i="7"/>
  <c r="B267" i="7"/>
  <c r="A267" i="7"/>
  <c r="D266" i="7"/>
  <c r="B266" i="7"/>
  <c r="A266" i="7"/>
  <c r="D265" i="7"/>
  <c r="B265" i="7"/>
  <c r="H265" i="7" s="1"/>
  <c r="A265" i="7"/>
  <c r="D264" i="7"/>
  <c r="B264" i="7"/>
  <c r="A264" i="7"/>
  <c r="D263" i="7"/>
  <c r="B263" i="7"/>
  <c r="A263" i="7"/>
  <c r="D262" i="7"/>
  <c r="B262" i="7"/>
  <c r="H262" i="7" s="1"/>
  <c r="A262" i="7"/>
  <c r="D261" i="7"/>
  <c r="B261" i="7"/>
  <c r="H261" i="7" s="1"/>
  <c r="A261" i="7"/>
  <c r="D260" i="7"/>
  <c r="B260" i="7"/>
  <c r="H260" i="7" s="1"/>
  <c r="A260" i="7"/>
  <c r="D259" i="7"/>
  <c r="B259" i="7"/>
  <c r="A259" i="7"/>
  <c r="D258" i="7"/>
  <c r="B258" i="7"/>
  <c r="A258" i="7"/>
  <c r="D257" i="7"/>
  <c r="B257" i="7"/>
  <c r="H257" i="7" s="1"/>
  <c r="A257" i="7"/>
  <c r="D256" i="7"/>
  <c r="B256" i="7"/>
  <c r="A256" i="7"/>
  <c r="D255" i="7"/>
  <c r="B255" i="7"/>
  <c r="A255" i="7"/>
  <c r="D254" i="7"/>
  <c r="B254" i="7"/>
  <c r="A254" i="7"/>
  <c r="D253" i="7"/>
  <c r="B253" i="7"/>
  <c r="H253" i="7" s="1"/>
  <c r="A253" i="7"/>
  <c r="D252" i="7"/>
  <c r="B252" i="7"/>
  <c r="H252" i="7" s="1"/>
  <c r="A252" i="7"/>
  <c r="D251" i="7"/>
  <c r="B251" i="7"/>
  <c r="A251" i="7"/>
  <c r="D250" i="7"/>
  <c r="B250" i="7"/>
  <c r="A250" i="7"/>
  <c r="D249" i="7"/>
  <c r="B249" i="7"/>
  <c r="H249" i="7" s="1"/>
  <c r="A249" i="7"/>
  <c r="D248" i="7"/>
  <c r="B248" i="7"/>
  <c r="A248" i="7"/>
  <c r="D247" i="7"/>
  <c r="B247" i="7"/>
  <c r="A247" i="7"/>
  <c r="D246" i="7"/>
  <c r="B246" i="7"/>
  <c r="H246" i="7" s="1"/>
  <c r="A246" i="7"/>
  <c r="D245" i="7"/>
  <c r="B245" i="7"/>
  <c r="H245" i="7" s="1"/>
  <c r="A245" i="7"/>
  <c r="D244" i="7"/>
  <c r="B244" i="7"/>
  <c r="H244" i="7" s="1"/>
  <c r="A244" i="7"/>
  <c r="D243" i="7"/>
  <c r="B243" i="7"/>
  <c r="A243" i="7"/>
  <c r="D242" i="7"/>
  <c r="B242" i="7"/>
  <c r="A242" i="7"/>
  <c r="D241" i="7"/>
  <c r="B241" i="7"/>
  <c r="H241" i="7" s="1"/>
  <c r="A241" i="7"/>
  <c r="D240" i="7"/>
  <c r="B240" i="7"/>
  <c r="A240" i="7"/>
  <c r="D239" i="7"/>
  <c r="B239" i="7"/>
  <c r="A239" i="7"/>
  <c r="D238" i="7"/>
  <c r="B238" i="7"/>
  <c r="H238" i="7" s="1"/>
  <c r="A238" i="7"/>
  <c r="D237" i="7"/>
  <c r="B237" i="7"/>
  <c r="H237" i="7" s="1"/>
  <c r="A237" i="7"/>
  <c r="D236" i="7"/>
  <c r="B236" i="7"/>
  <c r="H236" i="7" s="1"/>
  <c r="A236" i="7"/>
  <c r="D235" i="7"/>
  <c r="B235" i="7"/>
  <c r="A235" i="7"/>
  <c r="D234" i="7"/>
  <c r="B234" i="7"/>
  <c r="A234" i="7"/>
  <c r="D233" i="7"/>
  <c r="B233" i="7"/>
  <c r="H233" i="7" s="1"/>
  <c r="A233" i="7"/>
  <c r="D232" i="7"/>
  <c r="B232" i="7"/>
  <c r="A232" i="7"/>
  <c r="D231" i="7"/>
  <c r="B231" i="7"/>
  <c r="A231" i="7"/>
  <c r="D230" i="7"/>
  <c r="B230" i="7"/>
  <c r="H230" i="7" s="1"/>
  <c r="A230" i="7"/>
  <c r="D229" i="7"/>
  <c r="B229" i="7"/>
  <c r="H229" i="7" s="1"/>
  <c r="A229" i="7"/>
  <c r="D228" i="7"/>
  <c r="B228" i="7"/>
  <c r="H228" i="7" s="1"/>
  <c r="A228" i="7"/>
  <c r="D227" i="7"/>
  <c r="B227" i="7"/>
  <c r="A227" i="7"/>
  <c r="D226" i="7"/>
  <c r="B226" i="7"/>
  <c r="A226" i="7"/>
  <c r="D225" i="7"/>
  <c r="B225" i="7"/>
  <c r="H225" i="7" s="1"/>
  <c r="A225" i="7"/>
  <c r="D224" i="7"/>
  <c r="B224" i="7"/>
  <c r="A224" i="7"/>
  <c r="D223" i="7"/>
  <c r="B223" i="7"/>
  <c r="A223" i="7"/>
  <c r="D222" i="7"/>
  <c r="B222" i="7"/>
  <c r="H222" i="7" s="1"/>
  <c r="A222" i="7"/>
  <c r="D221" i="7"/>
  <c r="B221" i="7"/>
  <c r="H221" i="7" s="1"/>
  <c r="A221" i="7"/>
  <c r="D220" i="7"/>
  <c r="B220" i="7"/>
  <c r="H220" i="7" s="1"/>
  <c r="A220" i="7"/>
  <c r="D219" i="7"/>
  <c r="B219" i="7"/>
  <c r="A219" i="7"/>
  <c r="D218" i="7"/>
  <c r="B218" i="7"/>
  <c r="A218" i="7"/>
  <c r="D217" i="7"/>
  <c r="B217" i="7"/>
  <c r="H217" i="7" s="1"/>
  <c r="A217" i="7"/>
  <c r="D216" i="7"/>
  <c r="B216" i="7"/>
  <c r="A216" i="7"/>
  <c r="D215" i="7"/>
  <c r="B215" i="7"/>
  <c r="A215" i="7"/>
  <c r="D214" i="7"/>
  <c r="B214" i="7"/>
  <c r="H214" i="7" s="1"/>
  <c r="A214" i="7"/>
  <c r="D213" i="7"/>
  <c r="B213" i="7"/>
  <c r="H213" i="7" s="1"/>
  <c r="A213" i="7"/>
  <c r="D212" i="7"/>
  <c r="B212" i="7"/>
  <c r="H212" i="7" s="1"/>
  <c r="A212" i="7"/>
  <c r="D211" i="7"/>
  <c r="B211" i="7"/>
  <c r="A211" i="7"/>
  <c r="D210" i="7"/>
  <c r="B210" i="7"/>
  <c r="A210" i="7"/>
  <c r="D209" i="7"/>
  <c r="B209" i="7"/>
  <c r="H209" i="7" s="1"/>
  <c r="A209" i="7"/>
  <c r="D208" i="7"/>
  <c r="B208" i="7"/>
  <c r="A208" i="7"/>
  <c r="D207" i="7"/>
  <c r="B207" i="7"/>
  <c r="A207" i="7"/>
  <c r="D206" i="7"/>
  <c r="B206" i="7"/>
  <c r="H206" i="7" s="1"/>
  <c r="A206" i="7"/>
  <c r="D205" i="7"/>
  <c r="B205" i="7"/>
  <c r="H205" i="7" s="1"/>
  <c r="A205" i="7"/>
  <c r="D204" i="7"/>
  <c r="B204" i="7"/>
  <c r="H204" i="7" s="1"/>
  <c r="A204" i="7"/>
  <c r="D203" i="7"/>
  <c r="B203" i="7"/>
  <c r="A203" i="7"/>
  <c r="D202" i="7"/>
  <c r="B202" i="7"/>
  <c r="A202" i="7"/>
  <c r="D201" i="7"/>
  <c r="B201" i="7"/>
  <c r="H201" i="7" s="1"/>
  <c r="A201" i="7"/>
  <c r="D200" i="7"/>
  <c r="B200" i="7"/>
  <c r="A200" i="7"/>
  <c r="D199" i="7"/>
  <c r="B199" i="7"/>
  <c r="A199" i="7"/>
  <c r="D198" i="7"/>
  <c r="B198" i="7"/>
  <c r="H198" i="7" s="1"/>
  <c r="A198" i="7"/>
  <c r="D197" i="7"/>
  <c r="B197" i="7"/>
  <c r="H197" i="7" s="1"/>
  <c r="A197" i="7"/>
  <c r="D196" i="7"/>
  <c r="B196" i="7"/>
  <c r="H196" i="7" s="1"/>
  <c r="A196" i="7"/>
  <c r="D195" i="7"/>
  <c r="B195" i="7"/>
  <c r="A195" i="7"/>
  <c r="D194" i="7"/>
  <c r="B194" i="7"/>
  <c r="A194" i="7"/>
  <c r="D193" i="7"/>
  <c r="B193" i="7"/>
  <c r="H193" i="7" s="1"/>
  <c r="A193" i="7"/>
  <c r="D192" i="7"/>
  <c r="B192" i="7"/>
  <c r="A192" i="7"/>
  <c r="D191" i="7"/>
  <c r="B191" i="7"/>
  <c r="A191" i="7"/>
  <c r="D190" i="7"/>
  <c r="B190" i="7"/>
  <c r="H190" i="7" s="1"/>
  <c r="A190" i="7"/>
  <c r="D189" i="7"/>
  <c r="B189" i="7"/>
  <c r="H189" i="7" s="1"/>
  <c r="A189" i="7"/>
  <c r="D188" i="7"/>
  <c r="B188" i="7"/>
  <c r="H188" i="7" s="1"/>
  <c r="A188" i="7"/>
  <c r="D187" i="7"/>
  <c r="B187" i="7"/>
  <c r="A187" i="7"/>
  <c r="D186" i="7"/>
  <c r="B186" i="7"/>
  <c r="A186" i="7"/>
  <c r="D185" i="7"/>
  <c r="B185" i="7"/>
  <c r="H185" i="7" s="1"/>
  <c r="A185" i="7"/>
  <c r="D184" i="7"/>
  <c r="B184" i="7"/>
  <c r="A184" i="7"/>
  <c r="D183" i="7"/>
  <c r="B183" i="7"/>
  <c r="A183" i="7"/>
  <c r="D182" i="7"/>
  <c r="B182" i="7"/>
  <c r="H182" i="7" s="1"/>
  <c r="A182" i="7"/>
  <c r="D181" i="7"/>
  <c r="B181" i="7"/>
  <c r="H181" i="7" s="1"/>
  <c r="A181" i="7"/>
  <c r="D180" i="7"/>
  <c r="B180" i="7"/>
  <c r="H180" i="7" s="1"/>
  <c r="A180" i="7"/>
  <c r="D179" i="7"/>
  <c r="B179" i="7"/>
  <c r="A179" i="7"/>
  <c r="D178" i="7"/>
  <c r="B178" i="7"/>
  <c r="A178" i="7"/>
  <c r="D177" i="7"/>
  <c r="B177" i="7"/>
  <c r="H177" i="7" s="1"/>
  <c r="A177" i="7"/>
  <c r="D176" i="7"/>
  <c r="B176" i="7"/>
  <c r="A176" i="7"/>
  <c r="D175" i="7"/>
  <c r="B175" i="7"/>
  <c r="A175" i="7"/>
  <c r="D174" i="7"/>
  <c r="B174" i="7"/>
  <c r="H174" i="7" s="1"/>
  <c r="A174" i="7"/>
  <c r="D173" i="7"/>
  <c r="B173" i="7"/>
  <c r="H173" i="7" s="1"/>
  <c r="A173" i="7"/>
  <c r="D172" i="7"/>
  <c r="B172" i="7"/>
  <c r="H172" i="7" s="1"/>
  <c r="A172" i="7"/>
  <c r="D171" i="7"/>
  <c r="B171" i="7"/>
  <c r="A171" i="7"/>
  <c r="D170" i="7"/>
  <c r="B170" i="7"/>
  <c r="A170" i="7"/>
  <c r="D169" i="7"/>
  <c r="B169" i="7"/>
  <c r="H169" i="7" s="1"/>
  <c r="A169" i="7"/>
  <c r="D168" i="7"/>
  <c r="B168" i="7"/>
  <c r="A168" i="7"/>
  <c r="D167" i="7"/>
  <c r="B167" i="7"/>
  <c r="A167" i="7"/>
  <c r="D166" i="7"/>
  <c r="B166" i="7"/>
  <c r="H166" i="7" s="1"/>
  <c r="A166" i="7"/>
  <c r="D165" i="7"/>
  <c r="B165" i="7"/>
  <c r="H165" i="7" s="1"/>
  <c r="A165" i="7"/>
  <c r="D164" i="7"/>
  <c r="B164" i="7"/>
  <c r="H164" i="7" s="1"/>
  <c r="A164" i="7"/>
  <c r="D163" i="7"/>
  <c r="B163" i="7"/>
  <c r="A163" i="7"/>
  <c r="D162" i="7"/>
  <c r="B162" i="7"/>
  <c r="A162" i="7"/>
  <c r="D161" i="7"/>
  <c r="B161" i="7"/>
  <c r="H161" i="7" s="1"/>
  <c r="A161" i="7"/>
  <c r="D160" i="7"/>
  <c r="B160" i="7"/>
  <c r="A160" i="7"/>
  <c r="D159" i="7"/>
  <c r="B159" i="7"/>
  <c r="A159" i="7"/>
  <c r="D158" i="7"/>
  <c r="B158" i="7"/>
  <c r="H158" i="7" s="1"/>
  <c r="A158" i="7"/>
  <c r="D157" i="7"/>
  <c r="B157" i="7"/>
  <c r="H157" i="7" s="1"/>
  <c r="A157" i="7"/>
  <c r="D156" i="7"/>
  <c r="B156" i="7"/>
  <c r="H156" i="7" s="1"/>
  <c r="A156" i="7"/>
  <c r="D155" i="7"/>
  <c r="B155" i="7"/>
  <c r="A155" i="7"/>
  <c r="D154" i="7"/>
  <c r="B154" i="7"/>
  <c r="A154" i="7"/>
  <c r="D153" i="7"/>
  <c r="B153" i="7"/>
  <c r="H153" i="7" s="1"/>
  <c r="A153" i="7"/>
  <c r="D152" i="7"/>
  <c r="B152" i="7"/>
  <c r="A152" i="7"/>
  <c r="D151" i="7"/>
  <c r="B151" i="7"/>
  <c r="A151" i="7"/>
  <c r="D150" i="7"/>
  <c r="B150" i="7"/>
  <c r="H150" i="7" s="1"/>
  <c r="A150" i="7"/>
  <c r="D149" i="7"/>
  <c r="B149" i="7"/>
  <c r="H149" i="7" s="1"/>
  <c r="A149" i="7"/>
  <c r="D148" i="7"/>
  <c r="B148" i="7"/>
  <c r="H148" i="7" s="1"/>
  <c r="A148" i="7"/>
  <c r="D147" i="7"/>
  <c r="B147" i="7"/>
  <c r="A147" i="7"/>
  <c r="D146" i="7"/>
  <c r="B146" i="7"/>
  <c r="A146" i="7"/>
  <c r="D145" i="7"/>
  <c r="B145" i="7"/>
  <c r="H145" i="7" s="1"/>
  <c r="A145" i="7"/>
  <c r="D144" i="7"/>
  <c r="B144" i="7"/>
  <c r="A144" i="7"/>
  <c r="D143" i="7"/>
  <c r="B143" i="7"/>
  <c r="A143" i="7"/>
  <c r="D142" i="7"/>
  <c r="B142" i="7"/>
  <c r="H142" i="7" s="1"/>
  <c r="A142" i="7"/>
  <c r="D141" i="7"/>
  <c r="B141" i="7"/>
  <c r="H141" i="7" s="1"/>
  <c r="A141" i="7"/>
  <c r="D140" i="7"/>
  <c r="B140" i="7"/>
  <c r="H140" i="7" s="1"/>
  <c r="A140" i="7"/>
  <c r="D139" i="7"/>
  <c r="B139" i="7"/>
  <c r="A139" i="7"/>
  <c r="D138" i="7"/>
  <c r="B138" i="7"/>
  <c r="A138" i="7"/>
  <c r="D137" i="7"/>
  <c r="B137" i="7"/>
  <c r="H137" i="7" s="1"/>
  <c r="A137" i="7"/>
  <c r="D136" i="7"/>
  <c r="B136" i="7"/>
  <c r="A136" i="7"/>
  <c r="D135" i="7"/>
  <c r="B135" i="7"/>
  <c r="A135" i="7"/>
  <c r="D134" i="7"/>
  <c r="B134" i="7"/>
  <c r="H134" i="7" s="1"/>
  <c r="A134" i="7"/>
  <c r="D133" i="7"/>
  <c r="B133" i="7"/>
  <c r="H133" i="7" s="1"/>
  <c r="A133" i="7"/>
  <c r="D132" i="7"/>
  <c r="B132" i="7"/>
  <c r="H132" i="7" s="1"/>
  <c r="A132" i="7"/>
  <c r="D131" i="7"/>
  <c r="B131" i="7"/>
  <c r="A131" i="7"/>
  <c r="D130" i="7"/>
  <c r="B130" i="7"/>
  <c r="A130" i="7"/>
  <c r="D129" i="7"/>
  <c r="B129" i="7"/>
  <c r="H129" i="7" s="1"/>
  <c r="A129" i="7"/>
  <c r="D128" i="7"/>
  <c r="B128" i="7"/>
  <c r="A128" i="7"/>
  <c r="D127" i="7"/>
  <c r="B127" i="7"/>
  <c r="A127" i="7"/>
  <c r="D126" i="7"/>
  <c r="B126" i="7"/>
  <c r="H126" i="7" s="1"/>
  <c r="A126" i="7"/>
  <c r="D125" i="7"/>
  <c r="B125" i="7"/>
  <c r="H125" i="7" s="1"/>
  <c r="A125" i="7"/>
  <c r="D124" i="7"/>
  <c r="B124" i="7"/>
  <c r="H124" i="7" s="1"/>
  <c r="A124" i="7"/>
  <c r="D123" i="7"/>
  <c r="B123" i="7"/>
  <c r="A123" i="7"/>
  <c r="D122" i="7"/>
  <c r="B122" i="7"/>
  <c r="A122" i="7"/>
  <c r="D121" i="7"/>
  <c r="B121" i="7"/>
  <c r="H121" i="7" s="1"/>
  <c r="A121" i="7"/>
  <c r="D120" i="7"/>
  <c r="B120" i="7"/>
  <c r="A120" i="7"/>
  <c r="D119" i="7"/>
  <c r="B119" i="7"/>
  <c r="A119" i="7"/>
  <c r="D118" i="7"/>
  <c r="B118" i="7"/>
  <c r="H118" i="7" s="1"/>
  <c r="A118" i="7"/>
  <c r="D117" i="7"/>
  <c r="B117" i="7"/>
  <c r="H117" i="7" s="1"/>
  <c r="A117" i="7"/>
  <c r="D116" i="7"/>
  <c r="B116" i="7"/>
  <c r="H116" i="7" s="1"/>
  <c r="A116" i="7"/>
  <c r="D115" i="7"/>
  <c r="B115" i="7"/>
  <c r="H115" i="7" s="1"/>
  <c r="A115" i="7"/>
  <c r="D114" i="7"/>
  <c r="B114" i="7"/>
  <c r="A114" i="7"/>
  <c r="D113" i="7"/>
  <c r="B113" i="7"/>
  <c r="H113" i="7" s="1"/>
  <c r="A113" i="7"/>
  <c r="D112" i="7"/>
  <c r="B112" i="7"/>
  <c r="A112" i="7"/>
  <c r="D111" i="7"/>
  <c r="B111" i="7"/>
  <c r="A111" i="7"/>
  <c r="D110" i="7"/>
  <c r="B110" i="7"/>
  <c r="H110" i="7" s="1"/>
  <c r="A110" i="7"/>
  <c r="D109" i="7"/>
  <c r="B109" i="7"/>
  <c r="H109" i="7" s="1"/>
  <c r="A109" i="7"/>
  <c r="D108" i="7"/>
  <c r="B108" i="7"/>
  <c r="H108" i="7" s="1"/>
  <c r="A108" i="7"/>
  <c r="D107" i="7"/>
  <c r="B107" i="7"/>
  <c r="H107" i="7" s="1"/>
  <c r="A107" i="7"/>
  <c r="D106" i="7"/>
  <c r="B106" i="7"/>
  <c r="A106" i="7"/>
  <c r="D105" i="7"/>
  <c r="B105" i="7"/>
  <c r="H105" i="7" s="1"/>
  <c r="A105" i="7"/>
  <c r="D104" i="7"/>
  <c r="B104" i="7"/>
  <c r="A104" i="7"/>
  <c r="D103" i="7"/>
  <c r="B103" i="7"/>
  <c r="A103" i="7"/>
  <c r="D102" i="7"/>
  <c r="B102" i="7"/>
  <c r="H102" i="7" s="1"/>
  <c r="A102" i="7"/>
  <c r="D101" i="7"/>
  <c r="B101" i="7"/>
  <c r="H101" i="7" s="1"/>
  <c r="A101" i="7"/>
  <c r="D100" i="7"/>
  <c r="B100" i="7"/>
  <c r="H100" i="7" s="1"/>
  <c r="A100" i="7"/>
  <c r="D99" i="7"/>
  <c r="B99" i="7"/>
  <c r="H99" i="7" s="1"/>
  <c r="A99" i="7"/>
  <c r="D98" i="7"/>
  <c r="B98" i="7"/>
  <c r="A98" i="7"/>
  <c r="D97" i="7"/>
  <c r="B97" i="7"/>
  <c r="H97" i="7" s="1"/>
  <c r="A97" i="7"/>
  <c r="D96" i="7"/>
  <c r="B96" i="7"/>
  <c r="A96" i="7"/>
  <c r="D95" i="7"/>
  <c r="B95" i="7"/>
  <c r="A95" i="7"/>
  <c r="D94" i="7"/>
  <c r="B94" i="7"/>
  <c r="H94" i="7" s="1"/>
  <c r="A94" i="7"/>
  <c r="D93" i="7"/>
  <c r="B93" i="7"/>
  <c r="H93" i="7" s="1"/>
  <c r="A93" i="7"/>
  <c r="D92" i="7"/>
  <c r="B92" i="7"/>
  <c r="H92" i="7" s="1"/>
  <c r="A92" i="7"/>
  <c r="D91" i="7"/>
  <c r="B91" i="7"/>
  <c r="H91" i="7" s="1"/>
  <c r="A91" i="7"/>
  <c r="D90" i="7"/>
  <c r="B90" i="7"/>
  <c r="A90" i="7"/>
  <c r="D89" i="7"/>
  <c r="B89" i="7"/>
  <c r="H89" i="7" s="1"/>
  <c r="A89" i="7"/>
  <c r="D88" i="7"/>
  <c r="B88" i="7"/>
  <c r="A88" i="7"/>
  <c r="D87" i="7"/>
  <c r="B87" i="7"/>
  <c r="A87" i="7"/>
  <c r="D86" i="7"/>
  <c r="B86" i="7"/>
  <c r="H86" i="7" s="1"/>
  <c r="A86" i="7"/>
  <c r="D85" i="7"/>
  <c r="B85" i="7"/>
  <c r="H85" i="7" s="1"/>
  <c r="A85" i="7"/>
  <c r="D84" i="7"/>
  <c r="B84" i="7"/>
  <c r="H84" i="7" s="1"/>
  <c r="A84" i="7"/>
  <c r="D83" i="7"/>
  <c r="B83" i="7"/>
  <c r="H83" i="7" s="1"/>
  <c r="A83" i="7"/>
  <c r="D82" i="7"/>
  <c r="B82" i="7"/>
  <c r="A82" i="7"/>
  <c r="D81" i="7"/>
  <c r="B81" i="7"/>
  <c r="H81" i="7" s="1"/>
  <c r="A81" i="7"/>
  <c r="D80" i="7"/>
  <c r="B80" i="7"/>
  <c r="A80" i="7"/>
  <c r="D79" i="7"/>
  <c r="B79" i="7"/>
  <c r="A79" i="7"/>
  <c r="D78" i="7"/>
  <c r="B78" i="7"/>
  <c r="H78" i="7" s="1"/>
  <c r="A78" i="7"/>
  <c r="D77" i="7"/>
  <c r="B77" i="7"/>
  <c r="H77" i="7" s="1"/>
  <c r="A77" i="7"/>
  <c r="D76" i="7"/>
  <c r="B76" i="7"/>
  <c r="H76" i="7" s="1"/>
  <c r="A76" i="7"/>
  <c r="D75" i="7"/>
  <c r="B75" i="7"/>
  <c r="H75" i="7" s="1"/>
  <c r="A75" i="7"/>
  <c r="D74" i="7"/>
  <c r="B74" i="7"/>
  <c r="A74" i="7"/>
  <c r="D73" i="7"/>
  <c r="B73" i="7"/>
  <c r="H73" i="7" s="1"/>
  <c r="A73" i="7"/>
  <c r="D72" i="7"/>
  <c r="B72" i="7"/>
  <c r="A72" i="7"/>
  <c r="D71" i="7"/>
  <c r="B71" i="7"/>
  <c r="A71" i="7"/>
  <c r="D70" i="7"/>
  <c r="B70" i="7"/>
  <c r="H70" i="7" s="1"/>
  <c r="A70" i="7"/>
  <c r="D69" i="7"/>
  <c r="B69" i="7"/>
  <c r="H69" i="7" s="1"/>
  <c r="A69" i="7"/>
  <c r="D68" i="7"/>
  <c r="B68" i="7"/>
  <c r="H68" i="7" s="1"/>
  <c r="A68" i="7"/>
  <c r="D67" i="7"/>
  <c r="B67" i="7"/>
  <c r="H67" i="7" s="1"/>
  <c r="A67" i="7"/>
  <c r="D66" i="7"/>
  <c r="B66" i="7"/>
  <c r="A66" i="7"/>
  <c r="D65" i="7"/>
  <c r="B65" i="7"/>
  <c r="H65" i="7" s="1"/>
  <c r="A65" i="7"/>
  <c r="D64" i="7"/>
  <c r="B64" i="7"/>
  <c r="A64" i="7"/>
  <c r="D63" i="7"/>
  <c r="B63" i="7"/>
  <c r="A63" i="7"/>
  <c r="D62" i="7"/>
  <c r="B62" i="7"/>
  <c r="H62" i="7" s="1"/>
  <c r="A62" i="7"/>
  <c r="D61" i="7"/>
  <c r="B61" i="7"/>
  <c r="H61" i="7" s="1"/>
  <c r="A61" i="7"/>
  <c r="D60" i="7"/>
  <c r="B60" i="7"/>
  <c r="H60" i="7" s="1"/>
  <c r="A60" i="7"/>
  <c r="D59" i="7"/>
  <c r="B59" i="7"/>
  <c r="H59" i="7" s="1"/>
  <c r="A59" i="7"/>
  <c r="D58" i="7"/>
  <c r="B58" i="7"/>
  <c r="A58" i="7"/>
  <c r="D57" i="7"/>
  <c r="B57" i="7"/>
  <c r="H57" i="7" s="1"/>
  <c r="A57" i="7"/>
  <c r="D56" i="7"/>
  <c r="B56" i="7"/>
  <c r="A56" i="7"/>
  <c r="D55" i="7"/>
  <c r="B55" i="7"/>
  <c r="A55" i="7"/>
  <c r="D54" i="7"/>
  <c r="B54" i="7"/>
  <c r="H54" i="7" s="1"/>
  <c r="A54" i="7"/>
  <c r="D53" i="7"/>
  <c r="B53" i="7"/>
  <c r="H53" i="7" s="1"/>
  <c r="A53" i="7"/>
  <c r="D52" i="7"/>
  <c r="B52" i="7"/>
  <c r="H52" i="7" s="1"/>
  <c r="A52" i="7"/>
  <c r="D51" i="7"/>
  <c r="B51" i="7"/>
  <c r="H51" i="7" s="1"/>
  <c r="A51" i="7"/>
  <c r="D50" i="7"/>
  <c r="B50" i="7"/>
  <c r="A50" i="7"/>
  <c r="D49" i="7"/>
  <c r="B49" i="7"/>
  <c r="H49" i="7" s="1"/>
  <c r="A49" i="7"/>
  <c r="D48" i="7"/>
  <c r="B48" i="7"/>
  <c r="A48" i="7"/>
  <c r="D47" i="7"/>
  <c r="B47" i="7"/>
  <c r="A47" i="7"/>
  <c r="D46" i="7"/>
  <c r="B46" i="7"/>
  <c r="H46" i="7" s="1"/>
  <c r="A46" i="7"/>
  <c r="D45" i="7"/>
  <c r="B45" i="7"/>
  <c r="H45" i="7" s="1"/>
  <c r="A45" i="7"/>
  <c r="D44" i="7"/>
  <c r="B44" i="7"/>
  <c r="H44" i="7" s="1"/>
  <c r="A44" i="7"/>
  <c r="D43" i="7"/>
  <c r="B43" i="7"/>
  <c r="H43" i="7" s="1"/>
  <c r="A43" i="7"/>
  <c r="D42" i="7"/>
  <c r="B42" i="7"/>
  <c r="A42" i="7"/>
  <c r="D41" i="7"/>
  <c r="B41" i="7"/>
  <c r="H41" i="7" s="1"/>
  <c r="A41" i="7"/>
  <c r="D40" i="7"/>
  <c r="B40" i="7"/>
  <c r="A40" i="7"/>
  <c r="D39" i="7"/>
  <c r="B39" i="7"/>
  <c r="A39" i="7"/>
  <c r="D38" i="7"/>
  <c r="B38" i="7"/>
  <c r="H38" i="7" s="1"/>
  <c r="A38" i="7"/>
  <c r="D37" i="7"/>
  <c r="B37" i="7"/>
  <c r="H37" i="7" s="1"/>
  <c r="A37" i="7"/>
  <c r="D36" i="7"/>
  <c r="B36" i="7"/>
  <c r="H36" i="7" s="1"/>
  <c r="A36" i="7"/>
  <c r="D35" i="7"/>
  <c r="B35" i="7"/>
  <c r="H35" i="7" s="1"/>
  <c r="A35" i="7"/>
  <c r="D34" i="7"/>
  <c r="B34" i="7"/>
  <c r="A34" i="7"/>
  <c r="D33" i="7"/>
  <c r="B33" i="7"/>
  <c r="H33" i="7" s="1"/>
  <c r="A33" i="7"/>
  <c r="D32" i="7"/>
  <c r="B32" i="7"/>
  <c r="A32" i="7"/>
  <c r="D31" i="7"/>
  <c r="B31" i="7"/>
  <c r="A31" i="7"/>
  <c r="D30" i="7"/>
  <c r="B30" i="7"/>
  <c r="H30" i="7" s="1"/>
  <c r="A30" i="7"/>
  <c r="D29" i="7"/>
  <c r="B29" i="7"/>
  <c r="H29" i="7" s="1"/>
  <c r="A29" i="7"/>
  <c r="D28" i="7"/>
  <c r="B28" i="7"/>
  <c r="H28" i="7" s="1"/>
  <c r="A28" i="7"/>
  <c r="D27" i="7"/>
  <c r="B27" i="7"/>
  <c r="H27" i="7" s="1"/>
  <c r="A27" i="7"/>
  <c r="D26" i="7"/>
  <c r="B26" i="7"/>
  <c r="A26" i="7"/>
  <c r="D25" i="7"/>
  <c r="B25" i="7"/>
  <c r="H25" i="7" s="1"/>
  <c r="A25" i="7"/>
  <c r="D24" i="7"/>
  <c r="B24" i="7"/>
  <c r="A24" i="7"/>
  <c r="D23" i="7"/>
  <c r="B23" i="7"/>
  <c r="A23" i="7"/>
  <c r="D22" i="7"/>
  <c r="B22" i="7"/>
  <c r="H22" i="7" s="1"/>
  <c r="A22" i="7"/>
  <c r="D21" i="7"/>
  <c r="B21" i="7"/>
  <c r="H21" i="7" s="1"/>
  <c r="A21" i="7"/>
  <c r="D20" i="7"/>
  <c r="B20" i="7"/>
  <c r="H20" i="7" s="1"/>
  <c r="A20" i="7"/>
  <c r="D19" i="7"/>
  <c r="B19" i="7"/>
  <c r="H19" i="7" s="1"/>
  <c r="A19" i="7"/>
  <c r="D18" i="7"/>
  <c r="B18" i="7"/>
  <c r="A18" i="7"/>
  <c r="D17" i="7"/>
  <c r="B17" i="7"/>
  <c r="H17" i="7" s="1"/>
  <c r="A17" i="7"/>
  <c r="D16" i="7"/>
  <c r="B16" i="7"/>
  <c r="A16" i="7"/>
  <c r="D15" i="7"/>
  <c r="B15" i="7"/>
  <c r="A15" i="7"/>
  <c r="D14" i="7"/>
  <c r="B14" i="7"/>
  <c r="H14" i="7" s="1"/>
  <c r="A14" i="7"/>
  <c r="D13" i="7"/>
  <c r="B13" i="7"/>
  <c r="H13" i="7" s="1"/>
  <c r="A13" i="7"/>
  <c r="D12" i="7"/>
  <c r="B12" i="7"/>
  <c r="H12" i="7" s="1"/>
  <c r="A12" i="7"/>
  <c r="D11" i="7"/>
  <c r="B11" i="7"/>
  <c r="H11" i="7" s="1"/>
  <c r="A11" i="7"/>
  <c r="D10" i="7"/>
  <c r="B10" i="7"/>
  <c r="A10" i="7"/>
  <c r="D9" i="7"/>
  <c r="B9" i="7"/>
  <c r="H9" i="7" s="1"/>
  <c r="A9" i="7"/>
  <c r="D8" i="7"/>
  <c r="B8" i="7"/>
  <c r="A8" i="7"/>
  <c r="D7" i="7"/>
  <c r="B7" i="7"/>
  <c r="A7" i="7"/>
  <c r="D6" i="7"/>
  <c r="B6" i="7"/>
  <c r="H6" i="7" s="1"/>
  <c r="A6" i="7"/>
  <c r="D5" i="7"/>
  <c r="B5" i="7"/>
  <c r="H5" i="7" s="1"/>
  <c r="A5" i="7"/>
  <c r="D4" i="7"/>
  <c r="B4" i="7"/>
  <c r="H4" i="7" s="1"/>
  <c r="A4" i="7"/>
  <c r="D3" i="7"/>
  <c r="B3" i="7"/>
  <c r="H3" i="7" s="1"/>
  <c r="A3" i="7"/>
  <c r="D2" i="7"/>
  <c r="B2" i="7"/>
  <c r="A2" i="7"/>
  <c r="P1605" i="12"/>
  <c r="P1614" i="12"/>
  <c r="P1624" i="12"/>
  <c r="P1633" i="12"/>
  <c r="P1642" i="12"/>
  <c r="P1651" i="12"/>
  <c r="P1660" i="12"/>
  <c r="P1669" i="12"/>
  <c r="P1678" i="12"/>
  <c r="P1686" i="12"/>
  <c r="P1694" i="12"/>
  <c r="P1702" i="12"/>
  <c r="P1710" i="12"/>
  <c r="P1718" i="12"/>
  <c r="P1726" i="12"/>
  <c r="P1734" i="12"/>
  <c r="P1742" i="12"/>
  <c r="P1750" i="12"/>
  <c r="P1758" i="12"/>
  <c r="P1766" i="12"/>
  <c r="P1774" i="12"/>
  <c r="P1782" i="12"/>
  <c r="P1790" i="12"/>
  <c r="P1798" i="12"/>
  <c r="P1806" i="12"/>
  <c r="P1814" i="12"/>
  <c r="P1822" i="12"/>
  <c r="P1830" i="12"/>
  <c r="P1838" i="12"/>
  <c r="P1840" i="12"/>
  <c r="P1846" i="12"/>
  <c r="P1848" i="12"/>
  <c r="P1854" i="12"/>
  <c r="P1856" i="12"/>
  <c r="P1858" i="12"/>
  <c r="P1862" i="12"/>
  <c r="P1864" i="12"/>
  <c r="P1866" i="12"/>
  <c r="P1870" i="12"/>
  <c r="P1872" i="12"/>
  <c r="P1874" i="12"/>
  <c r="P1878" i="12"/>
  <c r="P1880" i="12"/>
  <c r="P1882" i="12"/>
  <c r="P1886" i="12"/>
  <c r="P1888" i="12"/>
  <c r="P1890" i="12"/>
  <c r="P1894" i="12"/>
  <c r="P1896" i="12"/>
  <c r="P1898" i="12"/>
  <c r="P1902" i="12"/>
  <c r="P1906" i="12"/>
  <c r="P1910" i="12"/>
  <c r="P1912" i="12"/>
  <c r="P1914" i="12"/>
  <c r="P1918" i="12"/>
  <c r="P1920" i="12"/>
  <c r="P1922" i="12"/>
  <c r="P1926" i="12"/>
  <c r="P1928" i="12"/>
  <c r="P1930" i="12"/>
  <c r="P1934" i="12"/>
  <c r="P1936" i="12"/>
  <c r="P1938" i="12"/>
  <c r="P1942" i="12"/>
  <c r="P1944" i="12"/>
  <c r="P1946" i="12"/>
  <c r="P1950" i="12"/>
  <c r="P1951" i="12"/>
  <c r="P1952" i="12"/>
  <c r="P1954" i="12"/>
  <c r="P1958" i="12"/>
  <c r="P1959" i="12"/>
  <c r="P1960" i="12"/>
  <c r="P1962" i="12"/>
  <c r="P1966" i="12"/>
  <c r="P1967" i="12"/>
  <c r="P1970" i="12"/>
  <c r="P1974" i="12"/>
  <c r="P1975" i="12"/>
  <c r="P1976" i="12"/>
  <c r="P1978" i="12"/>
  <c r="P1982" i="12"/>
  <c r="P1983" i="12"/>
  <c r="P1984" i="12"/>
  <c r="P1986" i="12"/>
  <c r="P1990" i="12"/>
  <c r="P1991" i="12"/>
  <c r="P1992" i="12"/>
  <c r="P1994" i="12"/>
  <c r="P1998" i="12"/>
  <c r="P1999" i="12"/>
  <c r="P2000" i="12"/>
  <c r="D3" i="12"/>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D372" i="12"/>
  <c r="D373" i="12"/>
  <c r="D374" i="12"/>
  <c r="D375" i="12"/>
  <c r="D376" i="12"/>
  <c r="D377" i="12"/>
  <c r="D378" i="12"/>
  <c r="D379" i="12"/>
  <c r="D380" i="12"/>
  <c r="D381" i="12"/>
  <c r="D382" i="12"/>
  <c r="D383" i="12"/>
  <c r="D384" i="12"/>
  <c r="D385" i="12"/>
  <c r="D386" i="12"/>
  <c r="D387" i="12"/>
  <c r="D388" i="12"/>
  <c r="D389" i="12"/>
  <c r="D390" i="12"/>
  <c r="D391" i="12"/>
  <c r="D392" i="12"/>
  <c r="D393" i="12"/>
  <c r="D394" i="12"/>
  <c r="D395" i="12"/>
  <c r="D396" i="12"/>
  <c r="D397" i="12"/>
  <c r="D398" i="12"/>
  <c r="D399" i="12"/>
  <c r="D400" i="12"/>
  <c r="D401" i="12"/>
  <c r="D402" i="12"/>
  <c r="D403" i="12"/>
  <c r="D404" i="12"/>
  <c r="D405" i="12"/>
  <c r="D406" i="12"/>
  <c r="D407" i="12"/>
  <c r="D408" i="12"/>
  <c r="D409" i="12"/>
  <c r="D410" i="12"/>
  <c r="D411" i="12"/>
  <c r="D412" i="12"/>
  <c r="D413" i="12"/>
  <c r="D414" i="12"/>
  <c r="D415" i="12"/>
  <c r="D416" i="12"/>
  <c r="D417" i="12"/>
  <c r="D418" i="12"/>
  <c r="D419" i="12"/>
  <c r="D420" i="12"/>
  <c r="D421" i="12"/>
  <c r="D422" i="12"/>
  <c r="D423" i="12"/>
  <c r="D424" i="12"/>
  <c r="D425" i="12"/>
  <c r="D426" i="12"/>
  <c r="D427" i="12"/>
  <c r="D428" i="12"/>
  <c r="D429" i="12"/>
  <c r="D430" i="12"/>
  <c r="D431" i="12"/>
  <c r="D432" i="12"/>
  <c r="D433" i="12"/>
  <c r="D434" i="12"/>
  <c r="D435" i="12"/>
  <c r="D436" i="12"/>
  <c r="D437" i="12"/>
  <c r="D438" i="12"/>
  <c r="D439" i="12"/>
  <c r="D440" i="12"/>
  <c r="D441" i="12"/>
  <c r="D442" i="12"/>
  <c r="D443" i="12"/>
  <c r="D444" i="12"/>
  <c r="D445" i="12"/>
  <c r="D446" i="12"/>
  <c r="D447" i="12"/>
  <c r="D448" i="12"/>
  <c r="D449" i="12"/>
  <c r="D450" i="12"/>
  <c r="D451" i="12"/>
  <c r="D452" i="12"/>
  <c r="D453" i="12"/>
  <c r="D454" i="12"/>
  <c r="D455" i="12"/>
  <c r="D456" i="12"/>
  <c r="D457" i="12"/>
  <c r="D458" i="12"/>
  <c r="D459" i="12"/>
  <c r="D460" i="12"/>
  <c r="D461" i="12"/>
  <c r="D462" i="12"/>
  <c r="D463" i="12"/>
  <c r="D464" i="12"/>
  <c r="D465" i="12"/>
  <c r="D466" i="12"/>
  <c r="D467" i="12"/>
  <c r="D468" i="12"/>
  <c r="D469" i="12"/>
  <c r="D470" i="12"/>
  <c r="D471" i="12"/>
  <c r="D472" i="12"/>
  <c r="D473" i="12"/>
  <c r="D474" i="12"/>
  <c r="D475" i="12"/>
  <c r="D476" i="12"/>
  <c r="D477" i="12"/>
  <c r="D478" i="12"/>
  <c r="D479" i="12"/>
  <c r="D480" i="12"/>
  <c r="D481" i="12"/>
  <c r="D482" i="12"/>
  <c r="D483" i="12"/>
  <c r="D484" i="12"/>
  <c r="D485" i="12"/>
  <c r="D486" i="12"/>
  <c r="D487" i="12"/>
  <c r="D488" i="12"/>
  <c r="D489" i="12"/>
  <c r="D490" i="12"/>
  <c r="D491" i="12"/>
  <c r="D492" i="12"/>
  <c r="D493" i="12"/>
  <c r="D494" i="12"/>
  <c r="D495" i="12"/>
  <c r="D496" i="12"/>
  <c r="D497" i="12"/>
  <c r="D498" i="12"/>
  <c r="D499" i="12"/>
  <c r="D500" i="12"/>
  <c r="D501" i="12"/>
  <c r="D502" i="12"/>
  <c r="D503" i="12"/>
  <c r="D504" i="12"/>
  <c r="D505" i="12"/>
  <c r="D506" i="12"/>
  <c r="D507" i="12"/>
  <c r="D508" i="12"/>
  <c r="D509" i="12"/>
  <c r="D510" i="12"/>
  <c r="D511" i="12"/>
  <c r="D512" i="12"/>
  <c r="D513" i="12"/>
  <c r="D514" i="12"/>
  <c r="D515" i="12"/>
  <c r="D516" i="12"/>
  <c r="D517" i="12"/>
  <c r="D518" i="12"/>
  <c r="D519" i="12"/>
  <c r="D520" i="12"/>
  <c r="D521" i="12"/>
  <c r="D522" i="12"/>
  <c r="D523" i="12"/>
  <c r="D524" i="12"/>
  <c r="D525" i="12"/>
  <c r="D526" i="12"/>
  <c r="D527" i="12"/>
  <c r="D528" i="12"/>
  <c r="D529" i="12"/>
  <c r="D530" i="12"/>
  <c r="D531" i="12"/>
  <c r="D532" i="12"/>
  <c r="D533" i="12"/>
  <c r="D534" i="12"/>
  <c r="D535" i="12"/>
  <c r="D536" i="12"/>
  <c r="D537" i="12"/>
  <c r="D538" i="12"/>
  <c r="D539" i="12"/>
  <c r="D540" i="12"/>
  <c r="D541" i="12"/>
  <c r="D542" i="12"/>
  <c r="D543" i="12"/>
  <c r="D544" i="12"/>
  <c r="D545" i="12"/>
  <c r="D546" i="12"/>
  <c r="D547" i="12"/>
  <c r="D548" i="12"/>
  <c r="D549" i="12"/>
  <c r="D550" i="12"/>
  <c r="D551" i="12"/>
  <c r="D552" i="12"/>
  <c r="D553" i="12"/>
  <c r="D554" i="12"/>
  <c r="D555" i="12"/>
  <c r="D556" i="12"/>
  <c r="D557" i="12"/>
  <c r="D558" i="12"/>
  <c r="D559" i="12"/>
  <c r="D560" i="12"/>
  <c r="D561" i="12"/>
  <c r="D562" i="12"/>
  <c r="D563" i="12"/>
  <c r="D564" i="12"/>
  <c r="D565" i="12"/>
  <c r="D566" i="12"/>
  <c r="D567" i="12"/>
  <c r="D568" i="12"/>
  <c r="D569" i="12"/>
  <c r="D570" i="12"/>
  <c r="D571" i="12"/>
  <c r="D572" i="12"/>
  <c r="D573" i="12"/>
  <c r="D574" i="12"/>
  <c r="D575" i="12"/>
  <c r="D576" i="12"/>
  <c r="D577" i="12"/>
  <c r="D578" i="12"/>
  <c r="D579" i="12"/>
  <c r="D580" i="12"/>
  <c r="D581" i="12"/>
  <c r="D582" i="12"/>
  <c r="D583" i="12"/>
  <c r="D584" i="12"/>
  <c r="D585" i="12"/>
  <c r="D586" i="12"/>
  <c r="D587" i="12"/>
  <c r="D588" i="12"/>
  <c r="D589" i="12"/>
  <c r="D590" i="12"/>
  <c r="D591" i="12"/>
  <c r="D592" i="12"/>
  <c r="D593" i="12"/>
  <c r="D594" i="12"/>
  <c r="D595" i="12"/>
  <c r="D596" i="12"/>
  <c r="D597" i="12"/>
  <c r="D598" i="12"/>
  <c r="D599" i="12"/>
  <c r="D600" i="12"/>
  <c r="D601" i="12"/>
  <c r="D602" i="12"/>
  <c r="D603" i="12"/>
  <c r="D604" i="12"/>
  <c r="D605" i="12"/>
  <c r="D606" i="12"/>
  <c r="D607" i="12"/>
  <c r="D608" i="12"/>
  <c r="D609" i="12"/>
  <c r="D610" i="12"/>
  <c r="D611" i="12"/>
  <c r="D612" i="12"/>
  <c r="D613" i="12"/>
  <c r="D614" i="12"/>
  <c r="D615" i="12"/>
  <c r="D616" i="12"/>
  <c r="D617" i="12"/>
  <c r="D618" i="12"/>
  <c r="D619" i="12"/>
  <c r="D620" i="12"/>
  <c r="D621" i="12"/>
  <c r="D622" i="12"/>
  <c r="D623" i="12"/>
  <c r="D624" i="12"/>
  <c r="D625" i="12"/>
  <c r="D626" i="12"/>
  <c r="D627" i="12"/>
  <c r="D628" i="12"/>
  <c r="D629" i="12"/>
  <c r="D630" i="12"/>
  <c r="D631" i="12"/>
  <c r="D632" i="12"/>
  <c r="D633" i="12"/>
  <c r="D634" i="12"/>
  <c r="D635" i="12"/>
  <c r="D636" i="12"/>
  <c r="D637" i="12"/>
  <c r="D638" i="12"/>
  <c r="D639" i="12"/>
  <c r="D640" i="12"/>
  <c r="D641" i="12"/>
  <c r="D642" i="12"/>
  <c r="D643" i="12"/>
  <c r="D644" i="12"/>
  <c r="D645" i="12"/>
  <c r="D646" i="12"/>
  <c r="D647" i="12"/>
  <c r="D648" i="12"/>
  <c r="D649" i="12"/>
  <c r="D650" i="12"/>
  <c r="D651" i="12"/>
  <c r="D652" i="12"/>
  <c r="D653" i="12"/>
  <c r="D654" i="12"/>
  <c r="D655" i="12"/>
  <c r="D656" i="12"/>
  <c r="D657" i="12"/>
  <c r="D658" i="12"/>
  <c r="D659" i="12"/>
  <c r="D660" i="12"/>
  <c r="D661" i="12"/>
  <c r="D662" i="12"/>
  <c r="D663" i="12"/>
  <c r="D664" i="12"/>
  <c r="D665" i="12"/>
  <c r="D666" i="12"/>
  <c r="D667" i="12"/>
  <c r="D668" i="12"/>
  <c r="D669" i="12"/>
  <c r="D670" i="12"/>
  <c r="D671" i="12"/>
  <c r="D672" i="12"/>
  <c r="D673" i="12"/>
  <c r="D674" i="12"/>
  <c r="D675" i="12"/>
  <c r="D676" i="12"/>
  <c r="D677" i="12"/>
  <c r="D678" i="12"/>
  <c r="D679" i="12"/>
  <c r="D680" i="12"/>
  <c r="D681" i="12"/>
  <c r="D682" i="12"/>
  <c r="D683" i="12"/>
  <c r="D684" i="12"/>
  <c r="D685" i="12"/>
  <c r="D686" i="12"/>
  <c r="D687" i="12"/>
  <c r="D688" i="12"/>
  <c r="D689" i="12"/>
  <c r="D690" i="12"/>
  <c r="D691" i="12"/>
  <c r="D692" i="12"/>
  <c r="D693" i="12"/>
  <c r="D694" i="12"/>
  <c r="D695" i="12"/>
  <c r="D696" i="12"/>
  <c r="D697" i="12"/>
  <c r="D698" i="12"/>
  <c r="D699" i="12"/>
  <c r="D700" i="12"/>
  <c r="D701" i="12"/>
  <c r="D702" i="12"/>
  <c r="D703" i="12"/>
  <c r="D704" i="12"/>
  <c r="D705" i="12"/>
  <c r="D706" i="12"/>
  <c r="D707" i="12"/>
  <c r="D708" i="12"/>
  <c r="D709" i="12"/>
  <c r="D710" i="12"/>
  <c r="D711" i="12"/>
  <c r="D712" i="12"/>
  <c r="D713" i="12"/>
  <c r="D714" i="12"/>
  <c r="D715" i="12"/>
  <c r="D716" i="12"/>
  <c r="D717" i="12"/>
  <c r="D718" i="12"/>
  <c r="D719" i="12"/>
  <c r="D720" i="12"/>
  <c r="D721" i="12"/>
  <c r="D722" i="12"/>
  <c r="D723" i="12"/>
  <c r="D724" i="12"/>
  <c r="D725" i="12"/>
  <c r="D726" i="12"/>
  <c r="D727" i="12"/>
  <c r="D728" i="12"/>
  <c r="D729" i="12"/>
  <c r="D730" i="12"/>
  <c r="D731" i="12"/>
  <c r="D732" i="12"/>
  <c r="D733" i="12"/>
  <c r="D734" i="12"/>
  <c r="D735" i="12"/>
  <c r="D736" i="12"/>
  <c r="D737" i="12"/>
  <c r="D738" i="12"/>
  <c r="D739" i="12"/>
  <c r="D740" i="12"/>
  <c r="D741" i="12"/>
  <c r="D742" i="12"/>
  <c r="D743" i="12"/>
  <c r="D744" i="12"/>
  <c r="D745" i="12"/>
  <c r="D746" i="12"/>
  <c r="D747" i="12"/>
  <c r="D748" i="12"/>
  <c r="D749" i="12"/>
  <c r="D750" i="12"/>
  <c r="D751" i="12"/>
  <c r="D752" i="12"/>
  <c r="D753" i="12"/>
  <c r="D754" i="12"/>
  <c r="D755" i="12"/>
  <c r="D756" i="12"/>
  <c r="D757" i="12"/>
  <c r="D758" i="12"/>
  <c r="D759" i="12"/>
  <c r="D760" i="12"/>
  <c r="D761" i="12"/>
  <c r="D762" i="12"/>
  <c r="D763" i="12"/>
  <c r="D764" i="12"/>
  <c r="D765" i="12"/>
  <c r="D766" i="12"/>
  <c r="D767" i="12"/>
  <c r="D768" i="12"/>
  <c r="D769" i="12"/>
  <c r="D770" i="12"/>
  <c r="D771" i="12"/>
  <c r="D772" i="12"/>
  <c r="D773" i="12"/>
  <c r="D774" i="12"/>
  <c r="D775" i="12"/>
  <c r="D776" i="12"/>
  <c r="D777" i="12"/>
  <c r="D778" i="12"/>
  <c r="D779" i="12"/>
  <c r="D780" i="12"/>
  <c r="D781" i="12"/>
  <c r="D782" i="12"/>
  <c r="D783" i="12"/>
  <c r="D784" i="12"/>
  <c r="D785" i="12"/>
  <c r="D786" i="12"/>
  <c r="D787" i="12"/>
  <c r="D788" i="12"/>
  <c r="D789" i="12"/>
  <c r="D790" i="12"/>
  <c r="D791" i="12"/>
  <c r="D792" i="12"/>
  <c r="D793" i="12"/>
  <c r="D794" i="12"/>
  <c r="D795" i="12"/>
  <c r="D796" i="12"/>
  <c r="D797" i="12"/>
  <c r="D798" i="12"/>
  <c r="D799" i="12"/>
  <c r="D800" i="12"/>
  <c r="D801" i="12"/>
  <c r="D802" i="12"/>
  <c r="D803" i="12"/>
  <c r="D804" i="12"/>
  <c r="D805" i="12"/>
  <c r="D806" i="12"/>
  <c r="D807" i="12"/>
  <c r="D808" i="12"/>
  <c r="D809" i="12"/>
  <c r="D810" i="12"/>
  <c r="D811" i="12"/>
  <c r="D812" i="12"/>
  <c r="D813" i="12"/>
  <c r="D814" i="12"/>
  <c r="D815" i="12"/>
  <c r="D816" i="12"/>
  <c r="D817" i="12"/>
  <c r="D818" i="12"/>
  <c r="D819" i="12"/>
  <c r="D820" i="12"/>
  <c r="D821" i="12"/>
  <c r="D822" i="12"/>
  <c r="D823" i="12"/>
  <c r="D824" i="12"/>
  <c r="D825" i="12"/>
  <c r="D826" i="12"/>
  <c r="D827" i="12"/>
  <c r="D828" i="12"/>
  <c r="D829" i="12"/>
  <c r="D830" i="12"/>
  <c r="D831" i="12"/>
  <c r="D832" i="12"/>
  <c r="D833" i="12"/>
  <c r="D834" i="12"/>
  <c r="D835" i="12"/>
  <c r="D836" i="12"/>
  <c r="D837" i="12"/>
  <c r="D838" i="12"/>
  <c r="D839" i="12"/>
  <c r="D840" i="12"/>
  <c r="D841" i="12"/>
  <c r="D842" i="12"/>
  <c r="D843" i="12"/>
  <c r="D844" i="12"/>
  <c r="D845" i="12"/>
  <c r="D846" i="12"/>
  <c r="D847" i="12"/>
  <c r="D848" i="12"/>
  <c r="D849" i="12"/>
  <c r="D850" i="12"/>
  <c r="D851" i="12"/>
  <c r="D852" i="12"/>
  <c r="D853" i="12"/>
  <c r="D854" i="12"/>
  <c r="D855" i="12"/>
  <c r="D856" i="12"/>
  <c r="D857" i="12"/>
  <c r="D858" i="12"/>
  <c r="D859" i="12"/>
  <c r="D860" i="12"/>
  <c r="D861" i="12"/>
  <c r="D862" i="12"/>
  <c r="D863" i="12"/>
  <c r="D864" i="12"/>
  <c r="D865" i="12"/>
  <c r="D866" i="12"/>
  <c r="D867" i="12"/>
  <c r="D868" i="12"/>
  <c r="D869" i="12"/>
  <c r="D870" i="12"/>
  <c r="D871" i="12"/>
  <c r="D872" i="12"/>
  <c r="D873" i="12"/>
  <c r="D874" i="12"/>
  <c r="D875" i="12"/>
  <c r="D876" i="12"/>
  <c r="D877" i="12"/>
  <c r="D878" i="12"/>
  <c r="D879" i="12"/>
  <c r="D880" i="12"/>
  <c r="D881" i="12"/>
  <c r="D882" i="12"/>
  <c r="D883" i="12"/>
  <c r="D884" i="12"/>
  <c r="D885" i="12"/>
  <c r="D886" i="12"/>
  <c r="D887" i="12"/>
  <c r="D888" i="12"/>
  <c r="D889" i="12"/>
  <c r="D890" i="12"/>
  <c r="D891" i="12"/>
  <c r="D892" i="12"/>
  <c r="D893" i="12"/>
  <c r="D894" i="12"/>
  <c r="D895" i="12"/>
  <c r="D896" i="12"/>
  <c r="D897" i="12"/>
  <c r="D898" i="12"/>
  <c r="D899" i="12"/>
  <c r="D900" i="12"/>
  <c r="D901" i="12"/>
  <c r="D902" i="12"/>
  <c r="D903" i="12"/>
  <c r="D904" i="12"/>
  <c r="D905" i="12"/>
  <c r="D906" i="12"/>
  <c r="D907" i="12"/>
  <c r="D908" i="12"/>
  <c r="D909" i="12"/>
  <c r="D910" i="12"/>
  <c r="D911" i="12"/>
  <c r="D912" i="12"/>
  <c r="D913" i="12"/>
  <c r="D914" i="12"/>
  <c r="D915" i="12"/>
  <c r="D916" i="12"/>
  <c r="D917" i="12"/>
  <c r="D918" i="12"/>
  <c r="D919" i="12"/>
  <c r="D920" i="12"/>
  <c r="D921" i="12"/>
  <c r="D922" i="12"/>
  <c r="D923" i="12"/>
  <c r="D924" i="12"/>
  <c r="D925" i="12"/>
  <c r="D926" i="12"/>
  <c r="D927" i="12"/>
  <c r="D928" i="12"/>
  <c r="D929" i="12"/>
  <c r="D930" i="12"/>
  <c r="D931" i="12"/>
  <c r="D932" i="12"/>
  <c r="D933" i="12"/>
  <c r="D934" i="12"/>
  <c r="D935" i="12"/>
  <c r="D936" i="12"/>
  <c r="D937" i="12"/>
  <c r="D938" i="12"/>
  <c r="D939" i="12"/>
  <c r="D940" i="12"/>
  <c r="D941" i="12"/>
  <c r="D942" i="12"/>
  <c r="D943" i="12"/>
  <c r="D944" i="12"/>
  <c r="D945" i="12"/>
  <c r="D946" i="12"/>
  <c r="D947" i="12"/>
  <c r="D948" i="12"/>
  <c r="D949" i="12"/>
  <c r="D950" i="12"/>
  <c r="D951" i="12"/>
  <c r="D952" i="12"/>
  <c r="D953" i="12"/>
  <c r="D954" i="12"/>
  <c r="D955" i="12"/>
  <c r="D956" i="12"/>
  <c r="D957" i="12"/>
  <c r="D958" i="12"/>
  <c r="D959" i="12"/>
  <c r="D960" i="12"/>
  <c r="D961" i="12"/>
  <c r="D962" i="12"/>
  <c r="D963" i="12"/>
  <c r="D964" i="12"/>
  <c r="D965" i="12"/>
  <c r="D966" i="12"/>
  <c r="D967" i="12"/>
  <c r="D968" i="12"/>
  <c r="D969" i="12"/>
  <c r="D970" i="12"/>
  <c r="D971" i="12"/>
  <c r="D972" i="12"/>
  <c r="D973" i="12"/>
  <c r="D974" i="12"/>
  <c r="D975" i="12"/>
  <c r="D976" i="12"/>
  <c r="D977" i="12"/>
  <c r="D978" i="12"/>
  <c r="D979" i="12"/>
  <c r="D980" i="12"/>
  <c r="D981" i="12"/>
  <c r="D982" i="12"/>
  <c r="D983" i="12"/>
  <c r="D984" i="12"/>
  <c r="D985" i="12"/>
  <c r="D986" i="12"/>
  <c r="D987" i="12"/>
  <c r="D988" i="12"/>
  <c r="D989" i="12"/>
  <c r="D990" i="12"/>
  <c r="D991" i="12"/>
  <c r="D992" i="12"/>
  <c r="D993" i="12"/>
  <c r="D994" i="12"/>
  <c r="D995" i="12"/>
  <c r="D996" i="12"/>
  <c r="D997" i="12"/>
  <c r="D998" i="12"/>
  <c r="D999" i="12"/>
  <c r="D1000" i="12"/>
  <c r="D1001" i="12"/>
  <c r="D1002" i="12"/>
  <c r="D1003" i="12"/>
  <c r="D1004" i="12"/>
  <c r="D1005" i="12"/>
  <c r="D1006" i="12"/>
  <c r="D1007" i="12"/>
  <c r="D1008" i="12"/>
  <c r="D1009" i="12"/>
  <c r="D1010" i="12"/>
  <c r="D1011" i="12"/>
  <c r="D1012" i="12"/>
  <c r="D1013" i="12"/>
  <c r="D1014" i="12"/>
  <c r="D1015" i="12"/>
  <c r="D1016" i="12"/>
  <c r="D1017" i="12"/>
  <c r="D1018" i="12"/>
  <c r="D1019" i="12"/>
  <c r="D1020" i="12"/>
  <c r="D1021" i="12"/>
  <c r="D1022" i="12"/>
  <c r="D1023" i="12"/>
  <c r="D1024" i="12"/>
  <c r="D1025" i="12"/>
  <c r="D1026" i="12"/>
  <c r="D1027" i="12"/>
  <c r="D1028" i="12"/>
  <c r="D1029" i="12"/>
  <c r="D1030" i="12"/>
  <c r="D1031" i="12"/>
  <c r="D1032" i="12"/>
  <c r="D1033" i="12"/>
  <c r="D1034" i="12"/>
  <c r="D1035" i="12"/>
  <c r="D1036" i="12"/>
  <c r="D1037" i="12"/>
  <c r="D1038" i="12"/>
  <c r="D1039" i="12"/>
  <c r="D1040" i="12"/>
  <c r="D1041" i="12"/>
  <c r="D1042" i="12"/>
  <c r="D1043" i="12"/>
  <c r="D1044" i="12"/>
  <c r="D1045" i="12"/>
  <c r="D1046" i="12"/>
  <c r="D1047" i="12"/>
  <c r="D1048" i="12"/>
  <c r="D1049" i="12"/>
  <c r="D1050" i="12"/>
  <c r="D1051" i="12"/>
  <c r="D1052" i="12"/>
  <c r="D1053" i="12"/>
  <c r="D1054" i="12"/>
  <c r="D1055" i="12"/>
  <c r="D1056" i="12"/>
  <c r="D1057" i="12"/>
  <c r="D1058" i="12"/>
  <c r="D1059" i="12"/>
  <c r="D1060" i="12"/>
  <c r="D1061" i="12"/>
  <c r="D1062" i="12"/>
  <c r="D1063" i="12"/>
  <c r="D1064" i="12"/>
  <c r="D1065" i="12"/>
  <c r="D1066" i="12"/>
  <c r="D1067" i="12"/>
  <c r="D1068" i="12"/>
  <c r="D1069" i="12"/>
  <c r="D1070" i="12"/>
  <c r="D1071" i="12"/>
  <c r="D1072" i="12"/>
  <c r="D1073" i="12"/>
  <c r="D1074" i="12"/>
  <c r="D1075" i="12"/>
  <c r="D1076" i="12"/>
  <c r="D1077" i="12"/>
  <c r="D1078" i="12"/>
  <c r="D1079" i="12"/>
  <c r="D1080" i="12"/>
  <c r="D1081" i="12"/>
  <c r="D1082" i="12"/>
  <c r="D1083" i="12"/>
  <c r="D1084" i="12"/>
  <c r="D1085" i="12"/>
  <c r="D1086" i="12"/>
  <c r="D1087" i="12"/>
  <c r="D1088" i="12"/>
  <c r="D1089" i="12"/>
  <c r="D1090" i="12"/>
  <c r="D1091" i="12"/>
  <c r="D1092" i="12"/>
  <c r="D1093" i="12"/>
  <c r="D1094" i="12"/>
  <c r="D1095" i="12"/>
  <c r="D1096" i="12"/>
  <c r="D1097" i="12"/>
  <c r="D1098" i="12"/>
  <c r="D1099" i="12"/>
  <c r="D1100" i="12"/>
  <c r="D1101" i="12"/>
  <c r="D1102" i="12"/>
  <c r="D1103" i="12"/>
  <c r="D1104" i="12"/>
  <c r="D1105" i="12"/>
  <c r="D1106" i="12"/>
  <c r="D1107" i="12"/>
  <c r="D1108" i="12"/>
  <c r="D1109" i="12"/>
  <c r="D1110" i="12"/>
  <c r="D1111" i="12"/>
  <c r="D1112" i="12"/>
  <c r="D1113" i="12"/>
  <c r="D1114" i="12"/>
  <c r="D1115" i="12"/>
  <c r="D1116" i="12"/>
  <c r="D1117" i="12"/>
  <c r="D1118" i="12"/>
  <c r="D1119" i="12"/>
  <c r="D1120" i="12"/>
  <c r="D1121" i="12"/>
  <c r="D1122" i="12"/>
  <c r="D1123" i="12"/>
  <c r="D1124" i="12"/>
  <c r="D1125" i="12"/>
  <c r="D1126" i="12"/>
  <c r="D1127" i="12"/>
  <c r="D1128" i="12"/>
  <c r="D1129" i="12"/>
  <c r="D1130" i="12"/>
  <c r="D1131" i="12"/>
  <c r="D1132" i="12"/>
  <c r="D1133" i="12"/>
  <c r="D1134" i="12"/>
  <c r="D1135" i="12"/>
  <c r="D1136" i="12"/>
  <c r="D1137" i="12"/>
  <c r="D1138" i="12"/>
  <c r="D1139" i="12"/>
  <c r="D1140" i="12"/>
  <c r="D1141" i="12"/>
  <c r="D1142" i="12"/>
  <c r="D1143" i="12"/>
  <c r="D1144" i="12"/>
  <c r="D1145" i="12"/>
  <c r="D1146" i="12"/>
  <c r="D1147" i="12"/>
  <c r="D1148" i="12"/>
  <c r="D1149" i="12"/>
  <c r="D1150" i="12"/>
  <c r="D1151" i="12"/>
  <c r="D1152" i="12"/>
  <c r="D1153" i="12"/>
  <c r="D1154" i="12"/>
  <c r="D1155" i="12"/>
  <c r="D1156" i="12"/>
  <c r="D1157" i="12"/>
  <c r="D1158" i="12"/>
  <c r="D1159" i="12"/>
  <c r="D1160" i="12"/>
  <c r="D1161" i="12"/>
  <c r="D1162" i="12"/>
  <c r="D1163" i="12"/>
  <c r="D1164" i="12"/>
  <c r="D1165" i="12"/>
  <c r="D1166" i="12"/>
  <c r="D1167" i="12"/>
  <c r="D1168" i="12"/>
  <c r="D1169" i="12"/>
  <c r="D1170" i="12"/>
  <c r="D1171" i="12"/>
  <c r="D1172" i="12"/>
  <c r="D1173" i="12"/>
  <c r="D1174" i="12"/>
  <c r="D1175" i="12"/>
  <c r="D1176" i="12"/>
  <c r="D1177" i="12"/>
  <c r="D1178" i="12"/>
  <c r="D1179" i="12"/>
  <c r="D1180" i="12"/>
  <c r="D1181" i="12"/>
  <c r="D1182" i="12"/>
  <c r="D1183" i="12"/>
  <c r="D1184" i="12"/>
  <c r="D1185" i="12"/>
  <c r="D1186" i="12"/>
  <c r="D1187" i="12"/>
  <c r="D1188" i="12"/>
  <c r="D1189" i="12"/>
  <c r="D1190" i="12"/>
  <c r="D1191" i="12"/>
  <c r="D1192" i="12"/>
  <c r="D1193" i="12"/>
  <c r="D1194" i="12"/>
  <c r="D1195" i="12"/>
  <c r="D1196" i="12"/>
  <c r="D1197" i="12"/>
  <c r="D1198" i="12"/>
  <c r="D1199" i="12"/>
  <c r="D1200" i="12"/>
  <c r="D1201" i="12"/>
  <c r="D1202" i="12"/>
  <c r="D1203" i="12"/>
  <c r="D1204" i="12"/>
  <c r="D1205" i="12"/>
  <c r="D1206" i="12"/>
  <c r="D1207" i="12"/>
  <c r="D1208" i="12"/>
  <c r="D1209" i="12"/>
  <c r="D1210" i="12"/>
  <c r="D1211" i="12"/>
  <c r="D1212" i="12"/>
  <c r="D1213" i="12"/>
  <c r="D1214" i="12"/>
  <c r="D1215" i="12"/>
  <c r="D1216" i="12"/>
  <c r="D1217" i="12"/>
  <c r="D1218" i="12"/>
  <c r="D1219" i="12"/>
  <c r="D1220" i="12"/>
  <c r="D1221" i="12"/>
  <c r="D1222" i="12"/>
  <c r="D1223" i="12"/>
  <c r="D1224" i="12"/>
  <c r="D1225" i="12"/>
  <c r="D1226" i="12"/>
  <c r="D1227" i="12"/>
  <c r="D1228" i="12"/>
  <c r="D1229" i="12"/>
  <c r="D1230" i="12"/>
  <c r="D1231" i="12"/>
  <c r="D1232" i="12"/>
  <c r="D1233" i="12"/>
  <c r="D1234" i="12"/>
  <c r="D1235" i="12"/>
  <c r="D1236" i="12"/>
  <c r="D1237" i="12"/>
  <c r="D1238" i="12"/>
  <c r="D1239" i="12"/>
  <c r="D1240" i="12"/>
  <c r="D1241" i="12"/>
  <c r="D1242" i="12"/>
  <c r="D1243" i="12"/>
  <c r="D1244" i="12"/>
  <c r="D1245" i="12"/>
  <c r="D1246" i="12"/>
  <c r="D1247" i="12"/>
  <c r="D1248" i="12"/>
  <c r="D1249" i="12"/>
  <c r="D1250" i="12"/>
  <c r="D1251" i="12"/>
  <c r="D1252" i="12"/>
  <c r="D1253" i="12"/>
  <c r="D1254" i="12"/>
  <c r="D1255" i="12"/>
  <c r="D1256" i="12"/>
  <c r="D1257" i="12"/>
  <c r="D1258" i="12"/>
  <c r="D1259" i="12"/>
  <c r="D1260" i="12"/>
  <c r="D1261" i="12"/>
  <c r="D1262" i="12"/>
  <c r="D1263" i="12"/>
  <c r="D1264" i="12"/>
  <c r="D1265" i="12"/>
  <c r="D1266" i="12"/>
  <c r="D1267" i="12"/>
  <c r="D1268" i="12"/>
  <c r="D1269" i="12"/>
  <c r="D1270" i="12"/>
  <c r="D1271" i="12"/>
  <c r="D1272" i="12"/>
  <c r="D1273" i="12"/>
  <c r="D1274" i="12"/>
  <c r="D1275" i="12"/>
  <c r="D1276" i="12"/>
  <c r="D1277" i="12"/>
  <c r="D1278" i="12"/>
  <c r="D1279" i="12"/>
  <c r="D1280" i="12"/>
  <c r="D1281" i="12"/>
  <c r="D1282" i="12"/>
  <c r="D1283" i="12"/>
  <c r="D1284" i="12"/>
  <c r="D1285" i="12"/>
  <c r="D1286" i="12"/>
  <c r="D1287" i="12"/>
  <c r="D1288" i="12"/>
  <c r="D1289" i="12"/>
  <c r="D1290" i="12"/>
  <c r="D1291" i="12"/>
  <c r="D1292" i="12"/>
  <c r="D1293" i="12"/>
  <c r="D1294" i="12"/>
  <c r="D1295" i="12"/>
  <c r="D1296" i="12"/>
  <c r="D1297" i="12"/>
  <c r="D1298" i="12"/>
  <c r="D1299" i="12"/>
  <c r="D1300" i="12"/>
  <c r="D1301" i="12"/>
  <c r="D1302" i="12"/>
  <c r="D1303" i="12"/>
  <c r="D1304" i="12"/>
  <c r="D1305" i="12"/>
  <c r="D1306" i="12"/>
  <c r="D1307" i="12"/>
  <c r="D1308" i="12"/>
  <c r="D1309" i="12"/>
  <c r="D1310" i="12"/>
  <c r="D1311" i="12"/>
  <c r="D1312" i="12"/>
  <c r="D1313" i="12"/>
  <c r="D1314" i="12"/>
  <c r="D1315" i="12"/>
  <c r="D1316" i="12"/>
  <c r="D1317" i="12"/>
  <c r="D1318" i="12"/>
  <c r="D1319" i="12"/>
  <c r="D1320" i="12"/>
  <c r="D1321" i="12"/>
  <c r="D1322" i="12"/>
  <c r="D1323" i="12"/>
  <c r="D1324" i="12"/>
  <c r="D1325" i="12"/>
  <c r="D1326" i="12"/>
  <c r="D1327" i="12"/>
  <c r="D1328" i="12"/>
  <c r="D1329" i="12"/>
  <c r="D1330" i="12"/>
  <c r="D1331" i="12"/>
  <c r="D1332" i="12"/>
  <c r="D1333" i="12"/>
  <c r="D1334" i="12"/>
  <c r="D1335" i="12"/>
  <c r="D1336" i="12"/>
  <c r="D1337" i="12"/>
  <c r="D1338" i="12"/>
  <c r="D1339" i="12"/>
  <c r="D1340" i="12"/>
  <c r="D1341" i="12"/>
  <c r="D1342" i="12"/>
  <c r="D1343" i="12"/>
  <c r="D1344" i="12"/>
  <c r="D1345" i="12"/>
  <c r="D1346" i="12"/>
  <c r="D1347" i="12"/>
  <c r="D1348" i="12"/>
  <c r="D1349" i="12"/>
  <c r="D1350" i="12"/>
  <c r="D1351" i="12"/>
  <c r="D1352" i="12"/>
  <c r="D1353" i="12"/>
  <c r="D1354" i="12"/>
  <c r="D1355" i="12"/>
  <c r="D1356" i="12"/>
  <c r="D1357" i="12"/>
  <c r="D1358" i="12"/>
  <c r="D1359" i="12"/>
  <c r="D1360" i="12"/>
  <c r="D1361" i="12"/>
  <c r="D1362" i="12"/>
  <c r="D1363" i="12"/>
  <c r="D1364" i="12"/>
  <c r="D1365" i="12"/>
  <c r="D1366" i="12"/>
  <c r="D1367" i="12"/>
  <c r="D1368" i="12"/>
  <c r="D1369" i="12"/>
  <c r="D1370" i="12"/>
  <c r="D1371" i="12"/>
  <c r="D1372" i="12"/>
  <c r="D1373" i="12"/>
  <c r="D1374" i="12"/>
  <c r="D1375" i="12"/>
  <c r="D1376" i="12"/>
  <c r="D1377" i="12"/>
  <c r="D1378" i="12"/>
  <c r="D1379" i="12"/>
  <c r="D1380" i="12"/>
  <c r="D1381" i="12"/>
  <c r="D1382" i="12"/>
  <c r="D1383" i="12"/>
  <c r="D1384" i="12"/>
  <c r="D1385" i="12"/>
  <c r="D1386" i="12"/>
  <c r="D1387" i="12"/>
  <c r="D1388" i="12"/>
  <c r="D1389" i="12"/>
  <c r="D1390" i="12"/>
  <c r="D1391" i="12"/>
  <c r="D1392" i="12"/>
  <c r="D1393" i="12"/>
  <c r="D1394" i="12"/>
  <c r="D1395" i="12"/>
  <c r="D1396" i="12"/>
  <c r="D1397" i="12"/>
  <c r="D1398" i="12"/>
  <c r="D1399" i="12"/>
  <c r="D1400" i="12"/>
  <c r="D1401" i="12"/>
  <c r="D1402" i="12"/>
  <c r="D1403" i="12"/>
  <c r="D1404" i="12"/>
  <c r="D1405" i="12"/>
  <c r="D1406" i="12"/>
  <c r="D1407" i="12"/>
  <c r="D1408" i="12"/>
  <c r="D1409" i="12"/>
  <c r="D1410" i="12"/>
  <c r="D1411" i="12"/>
  <c r="D1412" i="12"/>
  <c r="D1413" i="12"/>
  <c r="D1414" i="12"/>
  <c r="D1415" i="12"/>
  <c r="D1416" i="12"/>
  <c r="D1417" i="12"/>
  <c r="D1418" i="12"/>
  <c r="D1419" i="12"/>
  <c r="D1420" i="12"/>
  <c r="D1421" i="12"/>
  <c r="D1422" i="12"/>
  <c r="D1423" i="12"/>
  <c r="D1424" i="12"/>
  <c r="D1425" i="12"/>
  <c r="D1426" i="12"/>
  <c r="D1427" i="12"/>
  <c r="D1428" i="12"/>
  <c r="D1429" i="12"/>
  <c r="D1430" i="12"/>
  <c r="D1431" i="12"/>
  <c r="D1432" i="12"/>
  <c r="D1433" i="12"/>
  <c r="D1434" i="12"/>
  <c r="D1435" i="12"/>
  <c r="D1436" i="12"/>
  <c r="D1437" i="12"/>
  <c r="D1438" i="12"/>
  <c r="D1439" i="12"/>
  <c r="D1440" i="12"/>
  <c r="D1441" i="12"/>
  <c r="D1442" i="12"/>
  <c r="D1443" i="12"/>
  <c r="D1444" i="12"/>
  <c r="D1445" i="12"/>
  <c r="D1446" i="12"/>
  <c r="D1447" i="12"/>
  <c r="D1448" i="12"/>
  <c r="D1449" i="12"/>
  <c r="D1450" i="12"/>
  <c r="D1451" i="12"/>
  <c r="D1452" i="12"/>
  <c r="D1453" i="12"/>
  <c r="D1454" i="12"/>
  <c r="D1455" i="12"/>
  <c r="D1456" i="12"/>
  <c r="D1457" i="12"/>
  <c r="D1458" i="12"/>
  <c r="D1459" i="12"/>
  <c r="D1460" i="12"/>
  <c r="D1461" i="12"/>
  <c r="D1462" i="12"/>
  <c r="D1463" i="12"/>
  <c r="D1464" i="12"/>
  <c r="D1465" i="12"/>
  <c r="D1466" i="12"/>
  <c r="D1467" i="12"/>
  <c r="D1468" i="12"/>
  <c r="D1469" i="12"/>
  <c r="D1470" i="12"/>
  <c r="D1471" i="12"/>
  <c r="D1472" i="12"/>
  <c r="D1473" i="12"/>
  <c r="D1474" i="12"/>
  <c r="D1475" i="12"/>
  <c r="D1476" i="12"/>
  <c r="D1477" i="12"/>
  <c r="D1478" i="12"/>
  <c r="D1479" i="12"/>
  <c r="D1480" i="12"/>
  <c r="D1481" i="12"/>
  <c r="D1482" i="12"/>
  <c r="D1483" i="12"/>
  <c r="D1484" i="12"/>
  <c r="D1485" i="12"/>
  <c r="D1486" i="12"/>
  <c r="D1487" i="12"/>
  <c r="D1488" i="12"/>
  <c r="D1489" i="12"/>
  <c r="D1490" i="12"/>
  <c r="D1491" i="12"/>
  <c r="D1492" i="12"/>
  <c r="D1493" i="12"/>
  <c r="D1494" i="12"/>
  <c r="D1495" i="12"/>
  <c r="D1496" i="12"/>
  <c r="D1497" i="12"/>
  <c r="D1498" i="12"/>
  <c r="D1499" i="12"/>
  <c r="D1500" i="12"/>
  <c r="D1501" i="12"/>
  <c r="D1502" i="12"/>
  <c r="D1503" i="12"/>
  <c r="D1504" i="12"/>
  <c r="D1505" i="12"/>
  <c r="D1506" i="12"/>
  <c r="D1507" i="12"/>
  <c r="D1508" i="12"/>
  <c r="D1509" i="12"/>
  <c r="D1510" i="12"/>
  <c r="D1511" i="12"/>
  <c r="D1512" i="12"/>
  <c r="D1513" i="12"/>
  <c r="D1514" i="12"/>
  <c r="D1515" i="12"/>
  <c r="D1516" i="12"/>
  <c r="D1517" i="12"/>
  <c r="D1518" i="12"/>
  <c r="D1519" i="12"/>
  <c r="D1520" i="12"/>
  <c r="D1521" i="12"/>
  <c r="D1522" i="12"/>
  <c r="D1523" i="12"/>
  <c r="D1524" i="12"/>
  <c r="D1525" i="12"/>
  <c r="D1526" i="12"/>
  <c r="D1527" i="12"/>
  <c r="D1528" i="12"/>
  <c r="D1529" i="12"/>
  <c r="D1530" i="12"/>
  <c r="D1531" i="12"/>
  <c r="D1532" i="12"/>
  <c r="D1533" i="12"/>
  <c r="D1534" i="12"/>
  <c r="D1535" i="12"/>
  <c r="D1536" i="12"/>
  <c r="D1537" i="12"/>
  <c r="D1538" i="12"/>
  <c r="D1539" i="12"/>
  <c r="D1540" i="12"/>
  <c r="D1541" i="12"/>
  <c r="D1542" i="12"/>
  <c r="D1543" i="12"/>
  <c r="D1544" i="12"/>
  <c r="D1545" i="12"/>
  <c r="D1546" i="12"/>
  <c r="D1547" i="12"/>
  <c r="D1548" i="12"/>
  <c r="D1549" i="12"/>
  <c r="D1550" i="12"/>
  <c r="D1551" i="12"/>
  <c r="D1552" i="12"/>
  <c r="D1553" i="12"/>
  <c r="D1554" i="12"/>
  <c r="D1555" i="12"/>
  <c r="D1556" i="12"/>
  <c r="D1557" i="12"/>
  <c r="D1558" i="12"/>
  <c r="D1559" i="12"/>
  <c r="D1560" i="12"/>
  <c r="D1561" i="12"/>
  <c r="D1562" i="12"/>
  <c r="D1563" i="12"/>
  <c r="D1564" i="12"/>
  <c r="D1565" i="12"/>
  <c r="D1566" i="12"/>
  <c r="D1567" i="12"/>
  <c r="D1568" i="12"/>
  <c r="D1569" i="12"/>
  <c r="D1570" i="12"/>
  <c r="D1571" i="12"/>
  <c r="D1572" i="12"/>
  <c r="D1573" i="12"/>
  <c r="D1574" i="12"/>
  <c r="D1575" i="12"/>
  <c r="D1576" i="12"/>
  <c r="D1577" i="12"/>
  <c r="D1578" i="12"/>
  <c r="D1579" i="12"/>
  <c r="D1580" i="12"/>
  <c r="D1581" i="12"/>
  <c r="D1582" i="12"/>
  <c r="D1583" i="12"/>
  <c r="D1584" i="12"/>
  <c r="D1585" i="12"/>
  <c r="D1586" i="12"/>
  <c r="D1587" i="12"/>
  <c r="D1588" i="12"/>
  <c r="D1589" i="12"/>
  <c r="D1590" i="12"/>
  <c r="D1591" i="12"/>
  <c r="D1592" i="12"/>
  <c r="D1593" i="12"/>
  <c r="D1594" i="12"/>
  <c r="D1595" i="12"/>
  <c r="D1596" i="12"/>
  <c r="D1597" i="12"/>
  <c r="D1598" i="12"/>
  <c r="D1599" i="12"/>
  <c r="D1600" i="12"/>
  <c r="D1601" i="12"/>
  <c r="D1602" i="12"/>
  <c r="D1603" i="12"/>
  <c r="D1604" i="12"/>
  <c r="D1605" i="12"/>
  <c r="D1606" i="12"/>
  <c r="D1607" i="12"/>
  <c r="D1608" i="12"/>
  <c r="D1609" i="12"/>
  <c r="D1610" i="12"/>
  <c r="D1611" i="12"/>
  <c r="D1612" i="12"/>
  <c r="D1613" i="12"/>
  <c r="D1614" i="12"/>
  <c r="D1615" i="12"/>
  <c r="D1616" i="12"/>
  <c r="D1617" i="12"/>
  <c r="D1618" i="12"/>
  <c r="D1619" i="12"/>
  <c r="D1620" i="12"/>
  <c r="D1621" i="12"/>
  <c r="D1622" i="12"/>
  <c r="D1623" i="12"/>
  <c r="D1624" i="12"/>
  <c r="D1625" i="12"/>
  <c r="D1626" i="12"/>
  <c r="D1627" i="12"/>
  <c r="D1628" i="12"/>
  <c r="D1629" i="12"/>
  <c r="D1630" i="12"/>
  <c r="D1631" i="12"/>
  <c r="D1632" i="12"/>
  <c r="D1633" i="12"/>
  <c r="D1634" i="12"/>
  <c r="D1635" i="12"/>
  <c r="D1636" i="12"/>
  <c r="D1637" i="12"/>
  <c r="D1638" i="12"/>
  <c r="D1639" i="12"/>
  <c r="D1640" i="12"/>
  <c r="D1641" i="12"/>
  <c r="D1642" i="12"/>
  <c r="D1643" i="12"/>
  <c r="D1644" i="12"/>
  <c r="D1645" i="12"/>
  <c r="D1646" i="12"/>
  <c r="D1647" i="12"/>
  <c r="D1648" i="12"/>
  <c r="D1649" i="12"/>
  <c r="D1650" i="12"/>
  <c r="D1651" i="12"/>
  <c r="D1652" i="12"/>
  <c r="D1653" i="12"/>
  <c r="D1654" i="12"/>
  <c r="D1655" i="12"/>
  <c r="D1656" i="12"/>
  <c r="D1657" i="12"/>
  <c r="D1658" i="12"/>
  <c r="D1659" i="12"/>
  <c r="D1660" i="12"/>
  <c r="D1661" i="12"/>
  <c r="D1662" i="12"/>
  <c r="D1663" i="12"/>
  <c r="D1664" i="12"/>
  <c r="D1665" i="12"/>
  <c r="D1666" i="12"/>
  <c r="D1667" i="12"/>
  <c r="D1668" i="12"/>
  <c r="D1669" i="12"/>
  <c r="D1670" i="12"/>
  <c r="D1671" i="12"/>
  <c r="D1672" i="12"/>
  <c r="D1673" i="12"/>
  <c r="D1674" i="12"/>
  <c r="D1675" i="12"/>
  <c r="D1676" i="12"/>
  <c r="D1677" i="12"/>
  <c r="D1678" i="12"/>
  <c r="D1679" i="12"/>
  <c r="D1680" i="12"/>
  <c r="D1681" i="12"/>
  <c r="D1682" i="12"/>
  <c r="D1683" i="12"/>
  <c r="D1684" i="12"/>
  <c r="D1685" i="12"/>
  <c r="D1686" i="12"/>
  <c r="D1687" i="12"/>
  <c r="D1688" i="12"/>
  <c r="D1689" i="12"/>
  <c r="D1690" i="12"/>
  <c r="D1691" i="12"/>
  <c r="D1692" i="12"/>
  <c r="D1693" i="12"/>
  <c r="D1694" i="12"/>
  <c r="D1695" i="12"/>
  <c r="D1696" i="12"/>
  <c r="D1697" i="12"/>
  <c r="D1698" i="12"/>
  <c r="D1699" i="12"/>
  <c r="D1700" i="12"/>
  <c r="D1701" i="12"/>
  <c r="D1702" i="12"/>
  <c r="D1703" i="12"/>
  <c r="D1704" i="12"/>
  <c r="D1705" i="12"/>
  <c r="D1706" i="12"/>
  <c r="D1707" i="12"/>
  <c r="D1708" i="12"/>
  <c r="D1709" i="12"/>
  <c r="D1710" i="12"/>
  <c r="D1711" i="12"/>
  <c r="D1712" i="12"/>
  <c r="D1713" i="12"/>
  <c r="D1714" i="12"/>
  <c r="D1715" i="12"/>
  <c r="D1716" i="12"/>
  <c r="D1717" i="12"/>
  <c r="D1718" i="12"/>
  <c r="D1719" i="12"/>
  <c r="D1720" i="12"/>
  <c r="D1721" i="12"/>
  <c r="D1722" i="12"/>
  <c r="D1723" i="12"/>
  <c r="D1724" i="12"/>
  <c r="D1725" i="12"/>
  <c r="D1726" i="12"/>
  <c r="D1727" i="12"/>
  <c r="D1728" i="12"/>
  <c r="D1729" i="12"/>
  <c r="D1730" i="12"/>
  <c r="D1731" i="12"/>
  <c r="D1732" i="12"/>
  <c r="D1733" i="12"/>
  <c r="D1734" i="12"/>
  <c r="D1735" i="12"/>
  <c r="D1736" i="12"/>
  <c r="D1737" i="12"/>
  <c r="D1738" i="12"/>
  <c r="D1739" i="12"/>
  <c r="D1740" i="12"/>
  <c r="D1741" i="12"/>
  <c r="D1742" i="12"/>
  <c r="D1743" i="12"/>
  <c r="D1744" i="12"/>
  <c r="D1745" i="12"/>
  <c r="D1746" i="12"/>
  <c r="D1747" i="12"/>
  <c r="D1748" i="12"/>
  <c r="D1749" i="12"/>
  <c r="D1750" i="12"/>
  <c r="D1751" i="12"/>
  <c r="D1752" i="12"/>
  <c r="D1753" i="12"/>
  <c r="D1754" i="12"/>
  <c r="D1755" i="12"/>
  <c r="D1756" i="12"/>
  <c r="D1757" i="12"/>
  <c r="D1758" i="12"/>
  <c r="D1759" i="12"/>
  <c r="D1760" i="12"/>
  <c r="D1761" i="12"/>
  <c r="D1762" i="12"/>
  <c r="D1763" i="12"/>
  <c r="D1764" i="12"/>
  <c r="D1765" i="12"/>
  <c r="D1766" i="12"/>
  <c r="D1767" i="12"/>
  <c r="D1768" i="12"/>
  <c r="D1769" i="12"/>
  <c r="D1770" i="12"/>
  <c r="D1771" i="12"/>
  <c r="D1772" i="12"/>
  <c r="D1773" i="12"/>
  <c r="D1774" i="12"/>
  <c r="D1775" i="12"/>
  <c r="D1776" i="12"/>
  <c r="D1777" i="12"/>
  <c r="D1778" i="12"/>
  <c r="D1779" i="12"/>
  <c r="D1780" i="12"/>
  <c r="D1781" i="12"/>
  <c r="D1782" i="12"/>
  <c r="D1783" i="12"/>
  <c r="D1784" i="12"/>
  <c r="D1785" i="12"/>
  <c r="D1786" i="12"/>
  <c r="D1787" i="12"/>
  <c r="D1788" i="12"/>
  <c r="D1789" i="12"/>
  <c r="D1790" i="12"/>
  <c r="D1791" i="12"/>
  <c r="D1792" i="12"/>
  <c r="D1793" i="12"/>
  <c r="D1794" i="12"/>
  <c r="D1795" i="12"/>
  <c r="D1796" i="12"/>
  <c r="D1797" i="12"/>
  <c r="D1798" i="12"/>
  <c r="D1799" i="12"/>
  <c r="D1800" i="12"/>
  <c r="D1801" i="12"/>
  <c r="D1802" i="12"/>
  <c r="D1803" i="12"/>
  <c r="D1804" i="12"/>
  <c r="D1805" i="12"/>
  <c r="D1806" i="12"/>
  <c r="D1807" i="12"/>
  <c r="D1808" i="12"/>
  <c r="D1809" i="12"/>
  <c r="D1810" i="12"/>
  <c r="D1811" i="12"/>
  <c r="D1812" i="12"/>
  <c r="D1813" i="12"/>
  <c r="D1814" i="12"/>
  <c r="D1815" i="12"/>
  <c r="D1816" i="12"/>
  <c r="D1817" i="12"/>
  <c r="D1818" i="12"/>
  <c r="D1819" i="12"/>
  <c r="D1820" i="12"/>
  <c r="D1821" i="12"/>
  <c r="D1822" i="12"/>
  <c r="D1823" i="12"/>
  <c r="D1824" i="12"/>
  <c r="D1825" i="12"/>
  <c r="D1826" i="12"/>
  <c r="D1827" i="12"/>
  <c r="D1828" i="12"/>
  <c r="D1829" i="12"/>
  <c r="D1830" i="12"/>
  <c r="D1831" i="12"/>
  <c r="D1832" i="12"/>
  <c r="D1833" i="12"/>
  <c r="D1834" i="12"/>
  <c r="D1835" i="12"/>
  <c r="D1836" i="12"/>
  <c r="D1837" i="12"/>
  <c r="D1838" i="12"/>
  <c r="D1839" i="12"/>
  <c r="D1840" i="12"/>
  <c r="D1841" i="12"/>
  <c r="D1842" i="12"/>
  <c r="D1843" i="12"/>
  <c r="D1844" i="12"/>
  <c r="D1845" i="12"/>
  <c r="D1846" i="12"/>
  <c r="D1847" i="12"/>
  <c r="D1848" i="12"/>
  <c r="D1849" i="12"/>
  <c r="D1850" i="12"/>
  <c r="D1851" i="12"/>
  <c r="D1852" i="12"/>
  <c r="D1853" i="12"/>
  <c r="D1854" i="12"/>
  <c r="D1855" i="12"/>
  <c r="D1856" i="12"/>
  <c r="D1857" i="12"/>
  <c r="D1858" i="12"/>
  <c r="D1859" i="12"/>
  <c r="D1860" i="12"/>
  <c r="D1861" i="12"/>
  <c r="D1862" i="12"/>
  <c r="D1863" i="12"/>
  <c r="D1864" i="12"/>
  <c r="D1865" i="12"/>
  <c r="D1866" i="12"/>
  <c r="D1867" i="12"/>
  <c r="D1868" i="12"/>
  <c r="D1869" i="12"/>
  <c r="D1870" i="12"/>
  <c r="D1871" i="12"/>
  <c r="D1872" i="12"/>
  <c r="D1873" i="12"/>
  <c r="D1874" i="12"/>
  <c r="D1875" i="12"/>
  <c r="D1876" i="12"/>
  <c r="D1877" i="12"/>
  <c r="D1878" i="12"/>
  <c r="D1879" i="12"/>
  <c r="D1880" i="12"/>
  <c r="D1881" i="12"/>
  <c r="D1882" i="12"/>
  <c r="D1883" i="12"/>
  <c r="D1884" i="12"/>
  <c r="D1885" i="12"/>
  <c r="D1886" i="12"/>
  <c r="D1887" i="12"/>
  <c r="D1888" i="12"/>
  <c r="D1889" i="12"/>
  <c r="D1890" i="12"/>
  <c r="D1891" i="12"/>
  <c r="D1892" i="12"/>
  <c r="D1893" i="12"/>
  <c r="D1894" i="12"/>
  <c r="D1895" i="12"/>
  <c r="D1896" i="12"/>
  <c r="D1897" i="12"/>
  <c r="D1898" i="12"/>
  <c r="D1899" i="12"/>
  <c r="D1900" i="12"/>
  <c r="D1901" i="12"/>
  <c r="D1902" i="12"/>
  <c r="D1903" i="12"/>
  <c r="D1904" i="12"/>
  <c r="D1905" i="12"/>
  <c r="D1906" i="12"/>
  <c r="D1907" i="12"/>
  <c r="D1908" i="12"/>
  <c r="D1909" i="12"/>
  <c r="D1910" i="12"/>
  <c r="D1911" i="12"/>
  <c r="D1912" i="12"/>
  <c r="D1913" i="12"/>
  <c r="D1914" i="12"/>
  <c r="D1915" i="12"/>
  <c r="D1916" i="12"/>
  <c r="D1917" i="12"/>
  <c r="D1918" i="12"/>
  <c r="D1919" i="12"/>
  <c r="D1920" i="12"/>
  <c r="D1921" i="12"/>
  <c r="D1922" i="12"/>
  <c r="D1923" i="12"/>
  <c r="D1924" i="12"/>
  <c r="D1925" i="12"/>
  <c r="D1926" i="12"/>
  <c r="D1927" i="12"/>
  <c r="D1928" i="12"/>
  <c r="D1929" i="12"/>
  <c r="D1930" i="12"/>
  <c r="D1931" i="12"/>
  <c r="D1932" i="12"/>
  <c r="D1933" i="12"/>
  <c r="D1934" i="12"/>
  <c r="D1935" i="12"/>
  <c r="D1936" i="12"/>
  <c r="D1937" i="12"/>
  <c r="D1938" i="12"/>
  <c r="D1939" i="12"/>
  <c r="D1940" i="12"/>
  <c r="D1941" i="12"/>
  <c r="D1942" i="12"/>
  <c r="D1943" i="12"/>
  <c r="D1944" i="12"/>
  <c r="D1945" i="12"/>
  <c r="D1946" i="12"/>
  <c r="D1947" i="12"/>
  <c r="D1948" i="12"/>
  <c r="D1949" i="12"/>
  <c r="D1950" i="12"/>
  <c r="D1951" i="12"/>
  <c r="D1952" i="12"/>
  <c r="D1953" i="12"/>
  <c r="D1954" i="12"/>
  <c r="D1955" i="12"/>
  <c r="D1956" i="12"/>
  <c r="D1957" i="12"/>
  <c r="D1958" i="12"/>
  <c r="D1959" i="12"/>
  <c r="D1960" i="12"/>
  <c r="D1961" i="12"/>
  <c r="D1962" i="12"/>
  <c r="D1963" i="12"/>
  <c r="D1964" i="12"/>
  <c r="D1965" i="12"/>
  <c r="D1966" i="12"/>
  <c r="D1967" i="12"/>
  <c r="D1968" i="12"/>
  <c r="D1969" i="12"/>
  <c r="D1970" i="12"/>
  <c r="D1971" i="12"/>
  <c r="D1972" i="12"/>
  <c r="D1973" i="12"/>
  <c r="D1974" i="12"/>
  <c r="D1975" i="12"/>
  <c r="D1976" i="12"/>
  <c r="D1977" i="12"/>
  <c r="D1978" i="12"/>
  <c r="D1979" i="12"/>
  <c r="D1980" i="12"/>
  <c r="D1981" i="12"/>
  <c r="D1982" i="12"/>
  <c r="D1983" i="12"/>
  <c r="D1984" i="12"/>
  <c r="D1985" i="12"/>
  <c r="D1986" i="12"/>
  <c r="D1987" i="12"/>
  <c r="D1988" i="12"/>
  <c r="D1989" i="12"/>
  <c r="D1990" i="12"/>
  <c r="D1991" i="12"/>
  <c r="D1992" i="12"/>
  <c r="D1993" i="12"/>
  <c r="D1994" i="12"/>
  <c r="D1995" i="12"/>
  <c r="D1996" i="12"/>
  <c r="D1997" i="12"/>
  <c r="D1998" i="12"/>
  <c r="D1999" i="12"/>
  <c r="D2000" i="12"/>
  <c r="D2001" i="12"/>
  <c r="B3" i="12"/>
  <c r="B4" i="12"/>
  <c r="B5"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726" i="12"/>
  <c r="B727" i="12"/>
  <c r="B728" i="12"/>
  <c r="B729" i="12"/>
  <c r="B730" i="12"/>
  <c r="B731" i="12"/>
  <c r="B732" i="12"/>
  <c r="B733" i="12"/>
  <c r="B734" i="12"/>
  <c r="B735" i="12"/>
  <c r="B736" i="12"/>
  <c r="B737" i="12"/>
  <c r="B738" i="12"/>
  <c r="B739" i="12"/>
  <c r="B740" i="12"/>
  <c r="B741" i="12"/>
  <c r="B742" i="12"/>
  <c r="B743" i="12"/>
  <c r="B744" i="12"/>
  <c r="B745" i="12"/>
  <c r="B746" i="12"/>
  <c r="B747" i="12"/>
  <c r="B748" i="12"/>
  <c r="B749" i="12"/>
  <c r="B750" i="12"/>
  <c r="B751" i="12"/>
  <c r="B752" i="12"/>
  <c r="B753" i="12"/>
  <c r="B754" i="12"/>
  <c r="B755" i="12"/>
  <c r="B756" i="12"/>
  <c r="B757" i="12"/>
  <c r="B758" i="12"/>
  <c r="B759" i="12"/>
  <c r="B760" i="12"/>
  <c r="B761" i="12"/>
  <c r="B762" i="12"/>
  <c r="B763" i="12"/>
  <c r="B764" i="12"/>
  <c r="B765" i="12"/>
  <c r="B766" i="12"/>
  <c r="B767" i="12"/>
  <c r="B768" i="12"/>
  <c r="B769" i="12"/>
  <c r="B770" i="12"/>
  <c r="B771" i="12"/>
  <c r="B772" i="12"/>
  <c r="B773" i="12"/>
  <c r="B774" i="12"/>
  <c r="B775" i="12"/>
  <c r="B776" i="12"/>
  <c r="B777" i="12"/>
  <c r="B778" i="12"/>
  <c r="B779" i="12"/>
  <c r="B780" i="12"/>
  <c r="B781" i="12"/>
  <c r="B782" i="12"/>
  <c r="B783" i="12"/>
  <c r="B784" i="12"/>
  <c r="B785" i="12"/>
  <c r="B786" i="12"/>
  <c r="B787" i="12"/>
  <c r="B788" i="12"/>
  <c r="B789" i="12"/>
  <c r="B790" i="12"/>
  <c r="B791" i="12"/>
  <c r="B792" i="12"/>
  <c r="B793" i="12"/>
  <c r="B794" i="12"/>
  <c r="B795" i="12"/>
  <c r="B796" i="12"/>
  <c r="B797" i="12"/>
  <c r="B798" i="12"/>
  <c r="B799" i="12"/>
  <c r="B800" i="12"/>
  <c r="B801" i="12"/>
  <c r="B802" i="12"/>
  <c r="B803" i="12"/>
  <c r="B804" i="12"/>
  <c r="B805" i="12"/>
  <c r="B806" i="12"/>
  <c r="B807" i="12"/>
  <c r="B808" i="12"/>
  <c r="B809" i="12"/>
  <c r="B810" i="12"/>
  <c r="B811" i="12"/>
  <c r="B812" i="12"/>
  <c r="B813" i="12"/>
  <c r="B814" i="12"/>
  <c r="B815" i="12"/>
  <c r="B816" i="12"/>
  <c r="B817" i="12"/>
  <c r="B818" i="12"/>
  <c r="B819" i="12"/>
  <c r="B820" i="12"/>
  <c r="B821" i="12"/>
  <c r="B822" i="12"/>
  <c r="B823" i="12"/>
  <c r="B824" i="12"/>
  <c r="B825" i="12"/>
  <c r="B826" i="12"/>
  <c r="B827" i="12"/>
  <c r="B828" i="12"/>
  <c r="B829" i="12"/>
  <c r="B830" i="12"/>
  <c r="B831" i="12"/>
  <c r="B832" i="12"/>
  <c r="B833" i="12"/>
  <c r="B834" i="12"/>
  <c r="B835" i="12"/>
  <c r="B836" i="12"/>
  <c r="B837" i="12"/>
  <c r="B838" i="12"/>
  <c r="B839" i="12"/>
  <c r="B840" i="12"/>
  <c r="B841" i="12"/>
  <c r="B842" i="12"/>
  <c r="B843" i="12"/>
  <c r="B844" i="12"/>
  <c r="B845" i="12"/>
  <c r="B846" i="12"/>
  <c r="B847" i="12"/>
  <c r="B848" i="12"/>
  <c r="B849" i="12"/>
  <c r="B850" i="12"/>
  <c r="B851" i="12"/>
  <c r="B852" i="12"/>
  <c r="B853" i="12"/>
  <c r="B854" i="12"/>
  <c r="B855" i="12"/>
  <c r="B856" i="12"/>
  <c r="B857" i="12"/>
  <c r="B858" i="12"/>
  <c r="B859" i="12"/>
  <c r="B860" i="12"/>
  <c r="B861" i="12"/>
  <c r="B862" i="12"/>
  <c r="B863" i="12"/>
  <c r="B864" i="12"/>
  <c r="B865" i="12"/>
  <c r="B866" i="12"/>
  <c r="B867" i="12"/>
  <c r="B868" i="12"/>
  <c r="B869" i="12"/>
  <c r="B870" i="12"/>
  <c r="B871" i="12"/>
  <c r="B872" i="12"/>
  <c r="B873" i="12"/>
  <c r="B874" i="12"/>
  <c r="B875" i="12"/>
  <c r="B876" i="12"/>
  <c r="B877" i="12"/>
  <c r="B878" i="12"/>
  <c r="B879" i="12"/>
  <c r="B880" i="12"/>
  <c r="B881" i="12"/>
  <c r="B882" i="12"/>
  <c r="B883" i="12"/>
  <c r="B884" i="12"/>
  <c r="B885" i="12"/>
  <c r="B886" i="12"/>
  <c r="B887" i="12"/>
  <c r="B888" i="12"/>
  <c r="B889" i="12"/>
  <c r="B890" i="12"/>
  <c r="B891" i="12"/>
  <c r="B892" i="12"/>
  <c r="B893" i="12"/>
  <c r="B894" i="12"/>
  <c r="B895" i="12"/>
  <c r="B896" i="12"/>
  <c r="B897" i="12"/>
  <c r="B898" i="12"/>
  <c r="B899" i="12"/>
  <c r="B900" i="12"/>
  <c r="B901" i="12"/>
  <c r="B902" i="12"/>
  <c r="B903" i="12"/>
  <c r="B904" i="12"/>
  <c r="B905" i="12"/>
  <c r="B906" i="12"/>
  <c r="B907" i="12"/>
  <c r="B908" i="12"/>
  <c r="B909" i="12"/>
  <c r="B910" i="12"/>
  <c r="B911" i="12"/>
  <c r="B912" i="12"/>
  <c r="B913" i="12"/>
  <c r="B914" i="12"/>
  <c r="B915" i="12"/>
  <c r="B916" i="12"/>
  <c r="B917" i="12"/>
  <c r="B918" i="12"/>
  <c r="B919" i="12"/>
  <c r="B920" i="12"/>
  <c r="B921" i="12"/>
  <c r="B922" i="12"/>
  <c r="B923" i="12"/>
  <c r="B924" i="12"/>
  <c r="B925" i="12"/>
  <c r="B926" i="12"/>
  <c r="B927" i="12"/>
  <c r="B928" i="12"/>
  <c r="B929" i="12"/>
  <c r="B930" i="12"/>
  <c r="B931" i="12"/>
  <c r="B932" i="12"/>
  <c r="B933" i="12"/>
  <c r="B934" i="12"/>
  <c r="B935" i="12"/>
  <c r="B936" i="12"/>
  <c r="B937" i="12"/>
  <c r="B938" i="12"/>
  <c r="B939" i="12"/>
  <c r="B940" i="12"/>
  <c r="B941" i="12"/>
  <c r="B942" i="12"/>
  <c r="B943" i="12"/>
  <c r="B944" i="12"/>
  <c r="B945" i="12"/>
  <c r="B946" i="12"/>
  <c r="B947" i="12"/>
  <c r="B948" i="12"/>
  <c r="B949" i="12"/>
  <c r="B950" i="12"/>
  <c r="B951" i="12"/>
  <c r="B952" i="12"/>
  <c r="B953" i="12"/>
  <c r="B954" i="12"/>
  <c r="B955" i="12"/>
  <c r="B956" i="12"/>
  <c r="B957" i="12"/>
  <c r="B958" i="12"/>
  <c r="B959" i="12"/>
  <c r="B960" i="12"/>
  <c r="B961" i="12"/>
  <c r="B962" i="12"/>
  <c r="B963" i="12"/>
  <c r="B964" i="12"/>
  <c r="B965" i="12"/>
  <c r="B966" i="12"/>
  <c r="B967" i="12"/>
  <c r="B968" i="12"/>
  <c r="B969" i="12"/>
  <c r="B970" i="12"/>
  <c r="B971" i="12"/>
  <c r="B972" i="12"/>
  <c r="B973" i="12"/>
  <c r="B974" i="12"/>
  <c r="B975" i="12"/>
  <c r="B976" i="12"/>
  <c r="B977" i="12"/>
  <c r="B978" i="12"/>
  <c r="B979" i="12"/>
  <c r="B980" i="12"/>
  <c r="B981" i="12"/>
  <c r="B982" i="12"/>
  <c r="B983" i="12"/>
  <c r="B984" i="12"/>
  <c r="B985" i="12"/>
  <c r="B986" i="12"/>
  <c r="B987" i="12"/>
  <c r="B988" i="12"/>
  <c r="B989" i="12"/>
  <c r="B990" i="12"/>
  <c r="B991" i="12"/>
  <c r="B992" i="12"/>
  <c r="B993" i="12"/>
  <c r="B994" i="12"/>
  <c r="B995" i="12"/>
  <c r="B996" i="12"/>
  <c r="B997" i="12"/>
  <c r="B998" i="12"/>
  <c r="B999" i="12"/>
  <c r="B1000" i="12"/>
  <c r="B1001" i="12"/>
  <c r="B1002" i="12"/>
  <c r="B1003" i="12"/>
  <c r="B1004" i="12"/>
  <c r="B1005" i="12"/>
  <c r="B1006" i="12"/>
  <c r="B1007" i="12"/>
  <c r="B1008" i="12"/>
  <c r="B1009" i="12"/>
  <c r="B1010" i="12"/>
  <c r="B1011" i="12"/>
  <c r="B1012" i="12"/>
  <c r="B1013" i="12"/>
  <c r="B1014" i="12"/>
  <c r="B1015" i="12"/>
  <c r="B1016" i="12"/>
  <c r="B1017" i="12"/>
  <c r="B1018" i="12"/>
  <c r="B1019" i="12"/>
  <c r="B1020" i="12"/>
  <c r="B1021" i="12"/>
  <c r="B1022" i="12"/>
  <c r="B1023" i="12"/>
  <c r="B1024" i="12"/>
  <c r="B1025" i="12"/>
  <c r="B1026" i="12"/>
  <c r="B1027" i="12"/>
  <c r="B1028" i="12"/>
  <c r="B1029" i="12"/>
  <c r="B1030" i="12"/>
  <c r="B1031" i="12"/>
  <c r="B1032" i="12"/>
  <c r="B1033" i="12"/>
  <c r="B1034" i="12"/>
  <c r="B1035" i="12"/>
  <c r="B1036" i="12"/>
  <c r="B1037" i="12"/>
  <c r="B1038" i="12"/>
  <c r="B1039" i="12"/>
  <c r="B1040" i="12"/>
  <c r="B1041" i="12"/>
  <c r="B1042" i="12"/>
  <c r="B1043" i="12"/>
  <c r="B1044" i="12"/>
  <c r="B1045" i="12"/>
  <c r="B1046" i="12"/>
  <c r="B1047" i="12"/>
  <c r="B1048" i="12"/>
  <c r="B1049" i="12"/>
  <c r="B1050" i="12"/>
  <c r="B1051" i="12"/>
  <c r="B1052" i="12"/>
  <c r="B1053" i="12"/>
  <c r="B1054" i="12"/>
  <c r="B1055" i="12"/>
  <c r="B1056" i="12"/>
  <c r="B1057" i="12"/>
  <c r="B1058" i="12"/>
  <c r="B1059" i="12"/>
  <c r="B1060" i="12"/>
  <c r="B1061" i="12"/>
  <c r="B1062" i="12"/>
  <c r="B1063" i="12"/>
  <c r="B1064" i="12"/>
  <c r="B1065" i="12"/>
  <c r="B1066" i="12"/>
  <c r="B1067" i="12"/>
  <c r="B1068" i="12"/>
  <c r="B1069" i="12"/>
  <c r="B1070" i="12"/>
  <c r="B1071" i="12"/>
  <c r="B1072" i="12"/>
  <c r="B1073" i="12"/>
  <c r="B1074" i="12"/>
  <c r="B1075" i="12"/>
  <c r="B1076" i="12"/>
  <c r="B1077" i="12"/>
  <c r="B1078" i="12"/>
  <c r="B1079" i="12"/>
  <c r="B1080" i="12"/>
  <c r="B1081" i="12"/>
  <c r="B1082" i="12"/>
  <c r="B1083" i="12"/>
  <c r="B1084" i="12"/>
  <c r="B1085" i="12"/>
  <c r="B1086" i="12"/>
  <c r="B1087" i="12"/>
  <c r="B1088" i="12"/>
  <c r="B1089" i="12"/>
  <c r="B1090" i="12"/>
  <c r="B1091" i="12"/>
  <c r="B1092" i="12"/>
  <c r="B1093" i="12"/>
  <c r="B1094" i="12"/>
  <c r="B1095" i="12"/>
  <c r="B1096" i="12"/>
  <c r="B1097" i="12"/>
  <c r="B1098" i="12"/>
  <c r="B1099" i="12"/>
  <c r="B1100" i="12"/>
  <c r="B1101" i="12"/>
  <c r="B1102" i="12"/>
  <c r="B1103" i="12"/>
  <c r="B1104" i="12"/>
  <c r="B1105" i="12"/>
  <c r="B1106" i="12"/>
  <c r="B1107" i="12"/>
  <c r="B1108" i="12"/>
  <c r="B1109" i="12"/>
  <c r="B1110" i="12"/>
  <c r="B1111" i="12"/>
  <c r="B1112" i="12"/>
  <c r="B1113" i="12"/>
  <c r="B1114" i="12"/>
  <c r="B1115" i="12"/>
  <c r="B1116" i="12"/>
  <c r="B1117" i="12"/>
  <c r="B1118" i="12"/>
  <c r="B1119" i="12"/>
  <c r="B1120" i="12"/>
  <c r="B1121" i="12"/>
  <c r="B1122" i="12"/>
  <c r="B1123" i="12"/>
  <c r="B1124" i="12"/>
  <c r="B1125" i="12"/>
  <c r="B1126" i="12"/>
  <c r="B1127" i="12"/>
  <c r="B1128" i="12"/>
  <c r="B1129" i="12"/>
  <c r="B1130" i="12"/>
  <c r="B1131" i="12"/>
  <c r="B1132" i="12"/>
  <c r="B1133" i="12"/>
  <c r="B1134" i="12"/>
  <c r="B1135" i="12"/>
  <c r="B1136" i="12"/>
  <c r="B1137" i="12"/>
  <c r="B1138" i="12"/>
  <c r="B1139" i="12"/>
  <c r="B1140" i="12"/>
  <c r="B1141" i="12"/>
  <c r="B1142" i="12"/>
  <c r="B1143" i="12"/>
  <c r="B1144" i="12"/>
  <c r="B1145" i="12"/>
  <c r="B1146" i="12"/>
  <c r="B1147" i="12"/>
  <c r="B1148" i="12"/>
  <c r="B1149" i="12"/>
  <c r="B1150" i="12"/>
  <c r="B1151" i="12"/>
  <c r="B1152" i="12"/>
  <c r="B1153" i="12"/>
  <c r="B1154" i="12"/>
  <c r="B1155" i="12"/>
  <c r="B1156" i="12"/>
  <c r="B1157" i="12"/>
  <c r="B1158" i="12"/>
  <c r="B1159" i="12"/>
  <c r="B1160" i="12"/>
  <c r="B1161" i="12"/>
  <c r="B1162" i="12"/>
  <c r="B1163" i="12"/>
  <c r="B1164" i="12"/>
  <c r="B1165" i="12"/>
  <c r="B1166" i="12"/>
  <c r="B1167" i="12"/>
  <c r="B1168" i="12"/>
  <c r="B1169" i="12"/>
  <c r="B1170" i="12"/>
  <c r="B1171" i="12"/>
  <c r="B1172" i="12"/>
  <c r="B1173" i="12"/>
  <c r="B1174" i="12"/>
  <c r="B1175" i="12"/>
  <c r="B1176" i="12"/>
  <c r="B1177" i="12"/>
  <c r="B1178" i="12"/>
  <c r="B1179" i="12"/>
  <c r="B1180" i="12"/>
  <c r="B1181" i="12"/>
  <c r="B1182" i="12"/>
  <c r="B1183" i="12"/>
  <c r="B1184" i="12"/>
  <c r="B1185" i="12"/>
  <c r="B1186" i="12"/>
  <c r="B1187" i="12"/>
  <c r="B1188" i="12"/>
  <c r="B1189" i="12"/>
  <c r="B1190" i="12"/>
  <c r="B1191" i="12"/>
  <c r="B1192" i="12"/>
  <c r="B1193" i="12"/>
  <c r="B1194" i="12"/>
  <c r="B1195" i="12"/>
  <c r="B1196" i="12"/>
  <c r="B1197" i="12"/>
  <c r="B1198" i="12"/>
  <c r="B1199" i="12"/>
  <c r="B1200" i="12"/>
  <c r="B1201" i="12"/>
  <c r="B1202" i="12"/>
  <c r="B1203" i="12"/>
  <c r="B1204" i="12"/>
  <c r="B1205" i="12"/>
  <c r="B1206" i="12"/>
  <c r="B1207" i="12"/>
  <c r="B1208" i="12"/>
  <c r="B1209" i="12"/>
  <c r="B1210" i="12"/>
  <c r="B1211" i="12"/>
  <c r="B1212" i="12"/>
  <c r="B1213" i="12"/>
  <c r="B1214" i="12"/>
  <c r="B1215" i="12"/>
  <c r="B1216" i="12"/>
  <c r="B1217" i="12"/>
  <c r="B1218" i="12"/>
  <c r="B1219" i="12"/>
  <c r="B1220" i="12"/>
  <c r="B1221" i="12"/>
  <c r="B1222" i="12"/>
  <c r="B1223" i="12"/>
  <c r="B1224" i="12"/>
  <c r="B1225" i="12"/>
  <c r="B1226" i="12"/>
  <c r="B1227" i="12"/>
  <c r="B1228" i="12"/>
  <c r="B1229" i="12"/>
  <c r="B1230" i="12"/>
  <c r="B1231" i="12"/>
  <c r="B1232" i="12"/>
  <c r="B1233" i="12"/>
  <c r="B1234" i="12"/>
  <c r="B1235" i="12"/>
  <c r="B1236" i="12"/>
  <c r="B1237" i="12"/>
  <c r="B1238" i="12"/>
  <c r="B1239" i="12"/>
  <c r="B1240" i="12"/>
  <c r="B1241" i="12"/>
  <c r="B1242" i="12"/>
  <c r="B1243" i="12"/>
  <c r="B1244" i="12"/>
  <c r="B1245" i="12"/>
  <c r="B1246" i="12"/>
  <c r="B1247" i="12"/>
  <c r="B1248" i="12"/>
  <c r="B1249" i="12"/>
  <c r="B1250" i="12"/>
  <c r="B1251" i="12"/>
  <c r="B1252" i="12"/>
  <c r="B1253" i="12"/>
  <c r="B1254" i="12"/>
  <c r="B1255" i="12"/>
  <c r="B1256" i="12"/>
  <c r="B1257" i="12"/>
  <c r="B1258" i="12"/>
  <c r="B1259" i="12"/>
  <c r="B1260" i="12"/>
  <c r="B1261" i="12"/>
  <c r="B1262" i="12"/>
  <c r="B1263" i="12"/>
  <c r="B1264" i="12"/>
  <c r="B1265" i="12"/>
  <c r="B1266" i="12"/>
  <c r="B1267" i="12"/>
  <c r="B1268" i="12"/>
  <c r="B1269" i="12"/>
  <c r="B1270" i="12"/>
  <c r="B1271" i="12"/>
  <c r="B1272" i="12"/>
  <c r="B1273" i="12"/>
  <c r="B1274" i="12"/>
  <c r="B1275" i="12"/>
  <c r="B1276" i="12"/>
  <c r="B1277" i="12"/>
  <c r="B1278" i="12"/>
  <c r="B1279" i="12"/>
  <c r="B1280" i="12"/>
  <c r="B1281" i="12"/>
  <c r="B1282" i="12"/>
  <c r="B1283" i="12"/>
  <c r="B1284" i="12"/>
  <c r="B1285" i="12"/>
  <c r="B1286" i="12"/>
  <c r="B1287" i="12"/>
  <c r="B1288" i="12"/>
  <c r="B1289" i="12"/>
  <c r="B1290" i="12"/>
  <c r="B1291" i="12"/>
  <c r="B1292" i="12"/>
  <c r="B1293" i="12"/>
  <c r="B1294" i="12"/>
  <c r="B1295" i="12"/>
  <c r="B1296" i="12"/>
  <c r="B1297" i="12"/>
  <c r="B1298" i="12"/>
  <c r="B1299" i="12"/>
  <c r="B1300" i="12"/>
  <c r="B1301" i="12"/>
  <c r="B1302" i="12"/>
  <c r="B1303" i="12"/>
  <c r="B1304" i="12"/>
  <c r="B1305" i="12"/>
  <c r="B1306" i="12"/>
  <c r="B1307" i="12"/>
  <c r="B1308" i="12"/>
  <c r="B1309" i="12"/>
  <c r="B1310" i="12"/>
  <c r="B1311" i="12"/>
  <c r="B1312" i="12"/>
  <c r="B1313" i="12"/>
  <c r="B1314" i="12"/>
  <c r="B1315" i="12"/>
  <c r="B1316" i="12"/>
  <c r="B1317" i="12"/>
  <c r="B1318" i="12"/>
  <c r="B1319" i="12"/>
  <c r="B1320" i="12"/>
  <c r="B1321" i="12"/>
  <c r="B1322" i="12"/>
  <c r="B1323" i="12"/>
  <c r="B1324" i="12"/>
  <c r="B1325" i="12"/>
  <c r="B1326" i="12"/>
  <c r="B1327" i="12"/>
  <c r="B1328" i="12"/>
  <c r="B1329" i="12"/>
  <c r="B1330" i="12"/>
  <c r="B1331" i="12"/>
  <c r="B1332" i="12"/>
  <c r="B1333" i="12"/>
  <c r="B1334" i="12"/>
  <c r="B1335" i="12"/>
  <c r="B1336" i="12"/>
  <c r="B1337" i="12"/>
  <c r="B1338" i="12"/>
  <c r="B1339" i="12"/>
  <c r="B1340" i="12"/>
  <c r="B1341" i="12"/>
  <c r="B1342" i="12"/>
  <c r="B1343" i="12"/>
  <c r="B1344" i="12"/>
  <c r="B1345" i="12"/>
  <c r="B1346" i="12"/>
  <c r="B1347" i="12"/>
  <c r="B1348" i="12"/>
  <c r="B1349" i="12"/>
  <c r="B1350" i="12"/>
  <c r="B1351" i="12"/>
  <c r="B1352" i="12"/>
  <c r="B1353" i="12"/>
  <c r="B1354" i="12"/>
  <c r="B1355" i="12"/>
  <c r="B1356" i="12"/>
  <c r="B1357" i="12"/>
  <c r="B1358" i="12"/>
  <c r="B1359" i="12"/>
  <c r="B1360" i="12"/>
  <c r="B1361" i="12"/>
  <c r="B1362" i="12"/>
  <c r="B1363" i="12"/>
  <c r="B1364" i="12"/>
  <c r="B1365" i="12"/>
  <c r="B1366" i="12"/>
  <c r="B1367" i="12"/>
  <c r="B1368" i="12"/>
  <c r="B1369" i="12"/>
  <c r="B1370" i="12"/>
  <c r="B1371" i="12"/>
  <c r="B1372" i="12"/>
  <c r="B1373" i="12"/>
  <c r="B1374" i="12"/>
  <c r="B1375" i="12"/>
  <c r="B1376" i="12"/>
  <c r="B1377" i="12"/>
  <c r="B1378" i="12"/>
  <c r="B1379" i="12"/>
  <c r="B1380" i="12"/>
  <c r="B1381" i="12"/>
  <c r="B1382" i="12"/>
  <c r="B1383" i="12"/>
  <c r="B1384" i="12"/>
  <c r="B1385" i="12"/>
  <c r="B1386" i="12"/>
  <c r="B1387" i="12"/>
  <c r="B1388" i="12"/>
  <c r="B1389" i="12"/>
  <c r="B1390" i="12"/>
  <c r="B1391" i="12"/>
  <c r="B1392" i="12"/>
  <c r="B1393" i="12"/>
  <c r="B1394" i="12"/>
  <c r="B1395" i="12"/>
  <c r="B1396" i="12"/>
  <c r="B1397" i="12"/>
  <c r="B1398" i="12"/>
  <c r="B1399" i="12"/>
  <c r="B1400" i="12"/>
  <c r="B1401" i="12"/>
  <c r="B1402" i="12"/>
  <c r="B1403" i="12"/>
  <c r="B1404" i="12"/>
  <c r="B1405" i="12"/>
  <c r="B1406" i="12"/>
  <c r="B1407" i="12"/>
  <c r="B1408" i="12"/>
  <c r="B1409" i="12"/>
  <c r="B1410" i="12"/>
  <c r="B1411" i="12"/>
  <c r="B1412" i="12"/>
  <c r="B1413" i="12"/>
  <c r="B1414" i="12"/>
  <c r="B1415" i="12"/>
  <c r="B1416" i="12"/>
  <c r="B1417" i="12"/>
  <c r="B1418" i="12"/>
  <c r="B1419" i="12"/>
  <c r="B1420" i="12"/>
  <c r="B1421" i="12"/>
  <c r="B1422" i="12"/>
  <c r="B1423" i="12"/>
  <c r="B1424" i="12"/>
  <c r="B1425" i="12"/>
  <c r="B1426" i="12"/>
  <c r="B1427" i="12"/>
  <c r="B1428" i="12"/>
  <c r="B1429" i="12"/>
  <c r="B1430" i="12"/>
  <c r="B1431" i="12"/>
  <c r="B1432" i="12"/>
  <c r="B1433" i="12"/>
  <c r="B1434" i="12"/>
  <c r="B1435" i="12"/>
  <c r="B1436" i="12"/>
  <c r="B1437" i="12"/>
  <c r="B1438" i="12"/>
  <c r="B1439" i="12"/>
  <c r="B1440" i="12"/>
  <c r="B1441" i="12"/>
  <c r="B1442" i="12"/>
  <c r="B1443" i="12"/>
  <c r="B1444" i="12"/>
  <c r="B1445" i="12"/>
  <c r="B1446" i="12"/>
  <c r="B1447" i="12"/>
  <c r="B1448" i="12"/>
  <c r="B1449" i="12"/>
  <c r="B1450" i="12"/>
  <c r="B1451" i="12"/>
  <c r="B1452" i="12"/>
  <c r="B1453" i="12"/>
  <c r="B1454" i="12"/>
  <c r="B1455" i="12"/>
  <c r="B1456" i="12"/>
  <c r="B1457" i="12"/>
  <c r="B1458" i="12"/>
  <c r="B1459" i="12"/>
  <c r="B1460" i="12"/>
  <c r="B1461" i="12"/>
  <c r="B1462" i="12"/>
  <c r="B1463" i="12"/>
  <c r="B1464" i="12"/>
  <c r="B1465" i="12"/>
  <c r="B1466" i="12"/>
  <c r="B1467" i="12"/>
  <c r="B1468" i="12"/>
  <c r="B1469" i="12"/>
  <c r="B1470" i="12"/>
  <c r="B1471" i="12"/>
  <c r="B1472" i="12"/>
  <c r="B1473" i="12"/>
  <c r="B1474" i="12"/>
  <c r="B1475" i="12"/>
  <c r="B1476" i="12"/>
  <c r="B1477" i="12"/>
  <c r="B1478" i="12"/>
  <c r="B1479" i="12"/>
  <c r="B1480" i="12"/>
  <c r="B1481" i="12"/>
  <c r="B1482" i="12"/>
  <c r="B1483" i="12"/>
  <c r="B1484" i="12"/>
  <c r="B1485" i="12"/>
  <c r="B1486" i="12"/>
  <c r="B1487" i="12"/>
  <c r="B1488" i="12"/>
  <c r="B1489" i="12"/>
  <c r="B1490" i="12"/>
  <c r="B1491" i="12"/>
  <c r="B1492" i="12"/>
  <c r="B1493" i="12"/>
  <c r="B1494" i="12"/>
  <c r="B1495" i="12"/>
  <c r="B1496" i="12"/>
  <c r="B1497" i="12"/>
  <c r="B1498" i="12"/>
  <c r="B1499" i="12"/>
  <c r="B1500" i="12"/>
  <c r="B1501" i="12"/>
  <c r="B1502" i="12"/>
  <c r="B1503" i="12"/>
  <c r="B1504" i="12"/>
  <c r="B1505" i="12"/>
  <c r="B1506" i="12"/>
  <c r="B1507" i="12"/>
  <c r="B1508" i="12"/>
  <c r="B1509" i="12"/>
  <c r="B1510" i="12"/>
  <c r="B1511" i="12"/>
  <c r="B1512" i="12"/>
  <c r="B1513" i="12"/>
  <c r="B1514" i="12"/>
  <c r="B1515" i="12"/>
  <c r="B1516" i="12"/>
  <c r="B1517" i="12"/>
  <c r="B1518" i="12"/>
  <c r="B1519" i="12"/>
  <c r="B1520" i="12"/>
  <c r="B1521" i="12"/>
  <c r="B1522" i="12"/>
  <c r="B1523" i="12"/>
  <c r="B1524" i="12"/>
  <c r="B1525" i="12"/>
  <c r="B1526" i="12"/>
  <c r="B1527" i="12"/>
  <c r="B1528" i="12"/>
  <c r="B1529" i="12"/>
  <c r="B1530" i="12"/>
  <c r="B1531" i="12"/>
  <c r="B1532" i="12"/>
  <c r="B1533" i="12"/>
  <c r="B1534" i="12"/>
  <c r="B1535" i="12"/>
  <c r="B1536" i="12"/>
  <c r="B1537" i="12"/>
  <c r="B1538" i="12"/>
  <c r="B1539" i="12"/>
  <c r="B1540" i="12"/>
  <c r="B1541" i="12"/>
  <c r="B1542" i="12"/>
  <c r="B1543" i="12"/>
  <c r="B1544" i="12"/>
  <c r="B1545" i="12"/>
  <c r="B1546" i="12"/>
  <c r="B1547" i="12"/>
  <c r="B1548" i="12"/>
  <c r="B1549" i="12"/>
  <c r="B1550" i="12"/>
  <c r="B1551" i="12"/>
  <c r="B1552" i="12"/>
  <c r="B1553" i="12"/>
  <c r="B1554" i="12"/>
  <c r="B1555" i="12"/>
  <c r="B1556" i="12"/>
  <c r="B1557" i="12"/>
  <c r="B1558" i="12"/>
  <c r="B1559" i="12"/>
  <c r="B1560" i="12"/>
  <c r="B1561" i="12"/>
  <c r="B1562" i="12"/>
  <c r="B1563" i="12"/>
  <c r="B1564" i="12"/>
  <c r="B1565" i="12"/>
  <c r="B1566" i="12"/>
  <c r="B1567" i="12"/>
  <c r="B1568" i="12"/>
  <c r="B1569" i="12"/>
  <c r="B1570" i="12"/>
  <c r="B1571" i="12"/>
  <c r="B1572" i="12"/>
  <c r="B1573" i="12"/>
  <c r="B1574" i="12"/>
  <c r="B1575" i="12"/>
  <c r="B1576" i="12"/>
  <c r="B1577" i="12"/>
  <c r="B1578" i="12"/>
  <c r="B1579" i="12"/>
  <c r="B1580" i="12"/>
  <c r="B1581" i="12"/>
  <c r="B1582" i="12"/>
  <c r="B1583" i="12"/>
  <c r="B1584" i="12"/>
  <c r="B1585" i="12"/>
  <c r="B1586" i="12"/>
  <c r="B1587" i="12"/>
  <c r="B1588" i="12"/>
  <c r="B1589" i="12"/>
  <c r="B1590" i="12"/>
  <c r="B1591" i="12"/>
  <c r="B1592" i="12"/>
  <c r="B1593" i="12"/>
  <c r="B1594" i="12"/>
  <c r="B1595" i="12"/>
  <c r="B1596" i="12"/>
  <c r="B1597" i="12"/>
  <c r="B1598" i="12"/>
  <c r="B1599" i="12"/>
  <c r="B1600" i="12"/>
  <c r="B1601" i="12"/>
  <c r="B1602" i="12"/>
  <c r="B1603" i="12"/>
  <c r="B1604" i="12"/>
  <c r="B1605" i="12"/>
  <c r="B1606" i="12"/>
  <c r="B1607" i="12"/>
  <c r="B1608" i="12"/>
  <c r="B1609" i="12"/>
  <c r="B1610" i="12"/>
  <c r="B1611" i="12"/>
  <c r="B1612" i="12"/>
  <c r="B1613" i="12"/>
  <c r="B1614" i="12"/>
  <c r="B1615" i="12"/>
  <c r="B1616" i="12"/>
  <c r="B1617" i="12"/>
  <c r="B1618" i="12"/>
  <c r="B1619" i="12"/>
  <c r="B1620" i="12"/>
  <c r="B1621" i="12"/>
  <c r="B1622" i="12"/>
  <c r="B1623" i="12"/>
  <c r="B1624" i="12"/>
  <c r="B1625" i="12"/>
  <c r="B1626" i="12"/>
  <c r="B1627" i="12"/>
  <c r="B1628" i="12"/>
  <c r="B1629" i="12"/>
  <c r="B1630" i="12"/>
  <c r="B1631" i="12"/>
  <c r="B1632" i="12"/>
  <c r="B1633" i="12"/>
  <c r="B1634" i="12"/>
  <c r="B1635" i="12"/>
  <c r="B1636" i="12"/>
  <c r="B1637" i="12"/>
  <c r="B1638" i="12"/>
  <c r="B1639" i="12"/>
  <c r="B1640" i="12"/>
  <c r="B1641" i="12"/>
  <c r="B1642" i="12"/>
  <c r="B1643" i="12"/>
  <c r="B1644" i="12"/>
  <c r="B1645" i="12"/>
  <c r="B1646" i="12"/>
  <c r="B1647" i="12"/>
  <c r="B1648" i="12"/>
  <c r="B1649" i="12"/>
  <c r="B1650" i="12"/>
  <c r="B1651" i="12"/>
  <c r="B1652" i="12"/>
  <c r="B1653" i="12"/>
  <c r="B1654" i="12"/>
  <c r="B1655" i="12"/>
  <c r="B1656" i="12"/>
  <c r="B1657" i="12"/>
  <c r="B1658" i="12"/>
  <c r="B1659" i="12"/>
  <c r="B1660" i="12"/>
  <c r="B1661" i="12"/>
  <c r="B1662" i="12"/>
  <c r="B1663" i="12"/>
  <c r="B1664" i="12"/>
  <c r="B1665" i="12"/>
  <c r="B1666" i="12"/>
  <c r="B1667" i="12"/>
  <c r="B1668" i="12"/>
  <c r="B1669" i="12"/>
  <c r="B1670" i="12"/>
  <c r="B1671" i="12"/>
  <c r="B1672" i="12"/>
  <c r="B1673" i="12"/>
  <c r="B1674" i="12"/>
  <c r="B1675" i="12"/>
  <c r="B1676" i="12"/>
  <c r="B1677" i="12"/>
  <c r="B1678" i="12"/>
  <c r="B1679" i="12"/>
  <c r="B1680" i="12"/>
  <c r="B1681" i="12"/>
  <c r="B1682" i="12"/>
  <c r="B1683" i="12"/>
  <c r="B1684" i="12"/>
  <c r="B1685" i="12"/>
  <c r="B1686" i="12"/>
  <c r="B1687" i="12"/>
  <c r="B1688" i="12"/>
  <c r="B1689" i="12"/>
  <c r="B1690" i="12"/>
  <c r="B1691" i="12"/>
  <c r="B1692" i="12"/>
  <c r="B1693" i="12"/>
  <c r="B1694" i="12"/>
  <c r="B1695" i="12"/>
  <c r="B1696" i="12"/>
  <c r="B1697" i="12"/>
  <c r="B1698" i="12"/>
  <c r="B1699" i="12"/>
  <c r="B1700" i="12"/>
  <c r="B1701" i="12"/>
  <c r="B1702" i="12"/>
  <c r="B1703" i="12"/>
  <c r="B1704" i="12"/>
  <c r="B1705" i="12"/>
  <c r="B1706" i="12"/>
  <c r="B1707" i="12"/>
  <c r="B1708" i="12"/>
  <c r="B1709" i="12"/>
  <c r="B1710" i="12"/>
  <c r="B1711" i="12"/>
  <c r="B1712" i="12"/>
  <c r="B1713" i="12"/>
  <c r="B1714" i="12"/>
  <c r="B1715" i="12"/>
  <c r="B1716" i="12"/>
  <c r="B1717" i="12"/>
  <c r="B1718" i="12"/>
  <c r="B1719" i="12"/>
  <c r="B1720" i="12"/>
  <c r="B1721" i="12"/>
  <c r="B1722" i="12"/>
  <c r="B1723" i="12"/>
  <c r="B1724" i="12"/>
  <c r="B1725" i="12"/>
  <c r="B1726" i="12"/>
  <c r="B1727" i="12"/>
  <c r="B1728" i="12"/>
  <c r="B1729" i="12"/>
  <c r="B1730" i="12"/>
  <c r="B1731" i="12"/>
  <c r="B1732" i="12"/>
  <c r="B1733" i="12"/>
  <c r="B1734" i="12"/>
  <c r="B1735" i="12"/>
  <c r="B1736" i="12"/>
  <c r="B1737" i="12"/>
  <c r="B1738" i="12"/>
  <c r="B1739" i="12"/>
  <c r="B1740" i="12"/>
  <c r="B1741" i="12"/>
  <c r="B1742" i="12"/>
  <c r="B1743" i="12"/>
  <c r="B1744" i="12"/>
  <c r="B1745" i="12"/>
  <c r="B1746" i="12"/>
  <c r="B1747" i="12"/>
  <c r="B1748" i="12"/>
  <c r="B1749" i="12"/>
  <c r="B1750" i="12"/>
  <c r="B1751" i="12"/>
  <c r="B1752" i="12"/>
  <c r="B1753" i="12"/>
  <c r="B1754" i="12"/>
  <c r="B1755" i="12"/>
  <c r="B1756" i="12"/>
  <c r="B1757" i="12"/>
  <c r="B1758" i="12"/>
  <c r="B1759" i="12"/>
  <c r="B1760" i="12"/>
  <c r="B1761" i="12"/>
  <c r="B1762" i="12"/>
  <c r="B1763" i="12"/>
  <c r="B1764" i="12"/>
  <c r="B1765" i="12"/>
  <c r="B1766" i="12"/>
  <c r="B1767" i="12"/>
  <c r="B1768" i="12"/>
  <c r="B1769" i="12"/>
  <c r="B1770" i="12"/>
  <c r="B1771" i="12"/>
  <c r="B1772" i="12"/>
  <c r="B1773" i="12"/>
  <c r="B1774" i="12"/>
  <c r="B1775" i="12"/>
  <c r="B1776" i="12"/>
  <c r="B1777" i="12"/>
  <c r="B1778" i="12"/>
  <c r="B1779" i="12"/>
  <c r="B1780" i="12"/>
  <c r="B1781" i="12"/>
  <c r="B1782" i="12"/>
  <c r="B1783" i="12"/>
  <c r="B1784" i="12"/>
  <c r="B1785" i="12"/>
  <c r="B1786" i="12"/>
  <c r="B1787" i="12"/>
  <c r="B1788" i="12"/>
  <c r="B1789" i="12"/>
  <c r="B1790" i="12"/>
  <c r="B1791" i="12"/>
  <c r="B1792" i="12"/>
  <c r="B1793" i="12"/>
  <c r="B1794" i="12"/>
  <c r="B1795" i="12"/>
  <c r="B1796" i="12"/>
  <c r="B1797" i="12"/>
  <c r="B1798" i="12"/>
  <c r="B1799" i="12"/>
  <c r="B1800" i="12"/>
  <c r="B1801" i="12"/>
  <c r="B1802" i="12"/>
  <c r="B1803" i="12"/>
  <c r="B1804" i="12"/>
  <c r="B1805" i="12"/>
  <c r="B1806" i="12"/>
  <c r="B1807" i="12"/>
  <c r="B1808" i="12"/>
  <c r="B1809" i="12"/>
  <c r="B1810" i="12"/>
  <c r="B1811" i="12"/>
  <c r="B1812" i="12"/>
  <c r="B1813" i="12"/>
  <c r="B1814" i="12"/>
  <c r="B1815" i="12"/>
  <c r="B1816" i="12"/>
  <c r="B1817" i="12"/>
  <c r="B1818" i="12"/>
  <c r="B1819" i="12"/>
  <c r="B1820" i="12"/>
  <c r="B1821" i="12"/>
  <c r="B1822" i="12"/>
  <c r="B1823" i="12"/>
  <c r="B1824" i="12"/>
  <c r="B1825" i="12"/>
  <c r="B1826" i="12"/>
  <c r="B1827" i="12"/>
  <c r="B1828" i="12"/>
  <c r="B1829" i="12"/>
  <c r="B1830" i="12"/>
  <c r="B1831" i="12"/>
  <c r="B1832" i="12"/>
  <c r="B1833" i="12"/>
  <c r="B1834" i="12"/>
  <c r="B1835" i="12"/>
  <c r="B1836" i="12"/>
  <c r="B1837" i="12"/>
  <c r="B1838" i="12"/>
  <c r="B1839" i="12"/>
  <c r="B1840" i="12"/>
  <c r="B1841" i="12"/>
  <c r="B1842" i="12"/>
  <c r="B1843" i="12"/>
  <c r="B1844" i="12"/>
  <c r="B1845" i="12"/>
  <c r="B1846" i="12"/>
  <c r="B1847" i="12"/>
  <c r="B1848" i="12"/>
  <c r="B1849" i="12"/>
  <c r="B1850" i="12"/>
  <c r="B1851" i="12"/>
  <c r="B1852" i="12"/>
  <c r="B1853" i="12"/>
  <c r="B1854" i="12"/>
  <c r="B1855" i="12"/>
  <c r="B1856" i="12"/>
  <c r="B1857" i="12"/>
  <c r="B1858" i="12"/>
  <c r="B1859" i="12"/>
  <c r="B1860" i="12"/>
  <c r="B1861" i="12"/>
  <c r="B1862" i="12"/>
  <c r="B1863" i="12"/>
  <c r="B1864" i="12"/>
  <c r="B1865" i="12"/>
  <c r="B1866" i="12"/>
  <c r="B1867" i="12"/>
  <c r="B1868" i="12"/>
  <c r="B1869" i="12"/>
  <c r="B1870" i="12"/>
  <c r="B1871" i="12"/>
  <c r="B1872" i="12"/>
  <c r="B1873" i="12"/>
  <c r="B1874" i="12"/>
  <c r="B1875" i="12"/>
  <c r="B1876" i="12"/>
  <c r="B1877" i="12"/>
  <c r="B1878" i="12"/>
  <c r="B1879" i="12"/>
  <c r="B1880" i="12"/>
  <c r="B1881" i="12"/>
  <c r="B1882" i="12"/>
  <c r="B1883" i="12"/>
  <c r="B1884" i="12"/>
  <c r="B1885" i="12"/>
  <c r="B1886" i="12"/>
  <c r="B1887" i="12"/>
  <c r="B1888" i="12"/>
  <c r="B1889" i="12"/>
  <c r="B1890" i="12"/>
  <c r="B1891" i="12"/>
  <c r="B1892" i="12"/>
  <c r="B1893" i="12"/>
  <c r="B1894" i="12"/>
  <c r="B1895" i="12"/>
  <c r="B1896" i="12"/>
  <c r="B1897" i="12"/>
  <c r="B1898" i="12"/>
  <c r="B1899" i="12"/>
  <c r="B1900" i="12"/>
  <c r="B1901" i="12"/>
  <c r="B1902" i="12"/>
  <c r="B1903" i="12"/>
  <c r="B1904" i="12"/>
  <c r="B1905" i="12"/>
  <c r="B1906" i="12"/>
  <c r="B1907" i="12"/>
  <c r="B1908" i="12"/>
  <c r="B1909" i="12"/>
  <c r="B1910" i="12"/>
  <c r="B1911" i="12"/>
  <c r="B1912" i="12"/>
  <c r="B1913" i="12"/>
  <c r="B1914" i="12"/>
  <c r="B1915" i="12"/>
  <c r="B1916" i="12"/>
  <c r="B1917" i="12"/>
  <c r="B1918" i="12"/>
  <c r="B1919" i="12"/>
  <c r="B1920" i="12"/>
  <c r="B1921" i="12"/>
  <c r="B1922" i="12"/>
  <c r="B1923" i="12"/>
  <c r="B1924" i="12"/>
  <c r="B1925" i="12"/>
  <c r="B1926" i="12"/>
  <c r="B1927" i="12"/>
  <c r="B1928" i="12"/>
  <c r="B1929" i="12"/>
  <c r="B1930" i="12"/>
  <c r="B1931" i="12"/>
  <c r="B1932" i="12"/>
  <c r="B1933" i="12"/>
  <c r="B1934" i="12"/>
  <c r="B1935" i="12"/>
  <c r="B1936" i="12"/>
  <c r="B1937" i="12"/>
  <c r="B1938" i="12"/>
  <c r="B1939" i="12"/>
  <c r="B1940" i="12"/>
  <c r="B1941" i="12"/>
  <c r="B1942" i="12"/>
  <c r="B1943" i="12"/>
  <c r="B1944" i="12"/>
  <c r="B1945" i="12"/>
  <c r="B1946" i="12"/>
  <c r="B1947" i="12"/>
  <c r="B1948" i="12"/>
  <c r="B1949" i="12"/>
  <c r="B1950" i="12"/>
  <c r="B1951" i="12"/>
  <c r="B1952" i="12"/>
  <c r="B1953" i="12"/>
  <c r="B1954" i="12"/>
  <c r="B1955" i="12"/>
  <c r="B1956" i="12"/>
  <c r="B1957" i="12"/>
  <c r="B1958" i="12"/>
  <c r="B1959" i="12"/>
  <c r="B1960" i="12"/>
  <c r="B1961" i="12"/>
  <c r="B1962" i="12"/>
  <c r="B1963" i="12"/>
  <c r="B1964" i="12"/>
  <c r="B1965" i="12"/>
  <c r="B1966" i="12"/>
  <c r="B1967" i="12"/>
  <c r="B1968" i="12"/>
  <c r="B1969" i="12"/>
  <c r="B1970" i="12"/>
  <c r="B1971" i="12"/>
  <c r="B1972" i="12"/>
  <c r="B1973" i="12"/>
  <c r="B1974" i="12"/>
  <c r="B1975" i="12"/>
  <c r="B1976" i="12"/>
  <c r="B1977" i="12"/>
  <c r="B1978" i="12"/>
  <c r="B1979" i="12"/>
  <c r="B1980" i="12"/>
  <c r="B1981" i="12"/>
  <c r="B1982" i="12"/>
  <c r="B1983" i="12"/>
  <c r="B1984" i="12"/>
  <c r="B1985" i="12"/>
  <c r="B1986" i="12"/>
  <c r="B1987" i="12"/>
  <c r="B1988" i="12"/>
  <c r="B1989" i="12"/>
  <c r="B1990" i="12"/>
  <c r="B1991" i="12"/>
  <c r="B1992" i="12"/>
  <c r="B1993" i="12"/>
  <c r="B1994" i="12"/>
  <c r="B1995" i="12"/>
  <c r="B1996" i="12"/>
  <c r="B1997" i="12"/>
  <c r="B1998" i="12"/>
  <c r="B1999" i="12"/>
  <c r="B2000" i="12"/>
  <c r="B2001" i="12"/>
  <c r="A3" i="12"/>
  <c r="A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727" i="12"/>
  <c r="A728" i="12"/>
  <c r="A729" i="12"/>
  <c r="A730" i="12"/>
  <c r="A731" i="12"/>
  <c r="A732" i="12"/>
  <c r="A733" i="12"/>
  <c r="A734" i="12"/>
  <c r="A735" i="12"/>
  <c r="A736" i="12"/>
  <c r="A737" i="12"/>
  <c r="A738" i="12"/>
  <c r="A739" i="12"/>
  <c r="A740" i="12"/>
  <c r="A741" i="12"/>
  <c r="A742" i="12"/>
  <c r="A743" i="12"/>
  <c r="A744" i="12"/>
  <c r="A745" i="12"/>
  <c r="A746" i="12"/>
  <c r="A747" i="12"/>
  <c r="A748" i="12"/>
  <c r="A749" i="12"/>
  <c r="A750" i="12"/>
  <c r="A751" i="12"/>
  <c r="A752" i="12"/>
  <c r="A753" i="12"/>
  <c r="A754" i="12"/>
  <c r="A755" i="12"/>
  <c r="A756" i="12"/>
  <c r="A757" i="12"/>
  <c r="A758" i="12"/>
  <c r="A759" i="12"/>
  <c r="A760" i="12"/>
  <c r="A761" i="12"/>
  <c r="A762" i="12"/>
  <c r="A763" i="12"/>
  <c r="A764" i="12"/>
  <c r="A765" i="12"/>
  <c r="A766" i="12"/>
  <c r="A767" i="12"/>
  <c r="A768" i="12"/>
  <c r="A769" i="12"/>
  <c r="A770" i="12"/>
  <c r="A771" i="12"/>
  <c r="A772" i="12"/>
  <c r="A773" i="12"/>
  <c r="A774" i="12"/>
  <c r="A775" i="12"/>
  <c r="A776" i="12"/>
  <c r="A777" i="12"/>
  <c r="A778" i="12"/>
  <c r="A779" i="12"/>
  <c r="A780" i="12"/>
  <c r="A781" i="12"/>
  <c r="A782" i="12"/>
  <c r="A783" i="12"/>
  <c r="A784" i="12"/>
  <c r="A785" i="12"/>
  <c r="A786" i="12"/>
  <c r="A787" i="12"/>
  <c r="A788" i="12"/>
  <c r="A789" i="12"/>
  <c r="A790" i="12"/>
  <c r="A791" i="12"/>
  <c r="A792" i="12"/>
  <c r="A793" i="12"/>
  <c r="A794" i="12"/>
  <c r="A795" i="12"/>
  <c r="A796" i="12"/>
  <c r="A797" i="12"/>
  <c r="A798" i="12"/>
  <c r="A799" i="12"/>
  <c r="A800" i="12"/>
  <c r="A801" i="12"/>
  <c r="A802" i="12"/>
  <c r="A803" i="12"/>
  <c r="A804" i="12"/>
  <c r="A805" i="12"/>
  <c r="A806" i="12"/>
  <c r="A807" i="12"/>
  <c r="A808" i="12"/>
  <c r="A809" i="12"/>
  <c r="A810" i="12"/>
  <c r="A811" i="12"/>
  <c r="A812" i="12"/>
  <c r="A813" i="12"/>
  <c r="A814" i="12"/>
  <c r="A815" i="12"/>
  <c r="A816" i="12"/>
  <c r="A817" i="12"/>
  <c r="A818" i="12"/>
  <c r="A819" i="12"/>
  <c r="A820" i="12"/>
  <c r="A821" i="12"/>
  <c r="A822" i="12"/>
  <c r="A823" i="12"/>
  <c r="A824" i="12"/>
  <c r="A825" i="12"/>
  <c r="A826" i="12"/>
  <c r="A827" i="12"/>
  <c r="A828" i="12"/>
  <c r="A829" i="12"/>
  <c r="A830" i="12"/>
  <c r="A831" i="12"/>
  <c r="A832" i="12"/>
  <c r="A833" i="12"/>
  <c r="A834" i="12"/>
  <c r="A835" i="12"/>
  <c r="A836" i="12"/>
  <c r="A837" i="12"/>
  <c r="A838" i="12"/>
  <c r="A839" i="12"/>
  <c r="A840" i="12"/>
  <c r="A841" i="12"/>
  <c r="A842" i="12"/>
  <c r="A843" i="12"/>
  <c r="A844" i="12"/>
  <c r="A845" i="12"/>
  <c r="A846" i="12"/>
  <c r="A847" i="12"/>
  <c r="A848" i="12"/>
  <c r="A849" i="12"/>
  <c r="A850" i="12"/>
  <c r="A851" i="12"/>
  <c r="A852" i="12"/>
  <c r="A853" i="12"/>
  <c r="A854" i="12"/>
  <c r="A855" i="12"/>
  <c r="A856" i="12"/>
  <c r="A857" i="12"/>
  <c r="A858" i="12"/>
  <c r="A859" i="12"/>
  <c r="A860" i="12"/>
  <c r="A861" i="12"/>
  <c r="A862" i="12"/>
  <c r="A863" i="12"/>
  <c r="A864" i="12"/>
  <c r="A865" i="12"/>
  <c r="A866" i="12"/>
  <c r="A867" i="12"/>
  <c r="A868" i="12"/>
  <c r="A869" i="12"/>
  <c r="A870" i="12"/>
  <c r="A871" i="12"/>
  <c r="A872" i="12"/>
  <c r="A873" i="12"/>
  <c r="A874" i="12"/>
  <c r="A875" i="12"/>
  <c r="A876" i="12"/>
  <c r="A877" i="12"/>
  <c r="A878" i="12"/>
  <c r="A879" i="12"/>
  <c r="A880" i="12"/>
  <c r="A881" i="12"/>
  <c r="A882" i="12"/>
  <c r="A883" i="12"/>
  <c r="A884" i="12"/>
  <c r="A885" i="12"/>
  <c r="A886" i="12"/>
  <c r="A887" i="12"/>
  <c r="A888" i="12"/>
  <c r="A889" i="12"/>
  <c r="A890" i="12"/>
  <c r="A891" i="12"/>
  <c r="A892" i="12"/>
  <c r="A893" i="12"/>
  <c r="A894" i="12"/>
  <c r="A895" i="12"/>
  <c r="A896" i="12"/>
  <c r="A897" i="12"/>
  <c r="A898" i="12"/>
  <c r="A899" i="12"/>
  <c r="A900" i="12"/>
  <c r="A901" i="12"/>
  <c r="A902" i="12"/>
  <c r="A903" i="12"/>
  <c r="A904" i="12"/>
  <c r="A905" i="12"/>
  <c r="A906" i="12"/>
  <c r="A907" i="12"/>
  <c r="A908" i="12"/>
  <c r="A909" i="12"/>
  <c r="A910" i="12"/>
  <c r="A911" i="12"/>
  <c r="A912" i="12"/>
  <c r="A913" i="12"/>
  <c r="A914" i="12"/>
  <c r="A915" i="12"/>
  <c r="A916" i="12"/>
  <c r="A917" i="12"/>
  <c r="A918" i="12"/>
  <c r="A919" i="12"/>
  <c r="A920" i="12"/>
  <c r="A921" i="12"/>
  <c r="A922" i="12"/>
  <c r="A923" i="12"/>
  <c r="A924" i="12"/>
  <c r="A925" i="12"/>
  <c r="A926" i="12"/>
  <c r="A927" i="12"/>
  <c r="A928" i="12"/>
  <c r="A929" i="12"/>
  <c r="A930" i="12"/>
  <c r="A931" i="12"/>
  <c r="A932" i="12"/>
  <c r="A933" i="12"/>
  <c r="A934" i="12"/>
  <c r="A935" i="12"/>
  <c r="A936" i="12"/>
  <c r="A937" i="12"/>
  <c r="A938" i="12"/>
  <c r="A939" i="12"/>
  <c r="A940" i="12"/>
  <c r="A941" i="12"/>
  <c r="A942" i="12"/>
  <c r="A943" i="12"/>
  <c r="A944" i="12"/>
  <c r="A945" i="12"/>
  <c r="A946" i="12"/>
  <c r="A947" i="12"/>
  <c r="A948" i="12"/>
  <c r="A949" i="12"/>
  <c r="A950" i="12"/>
  <c r="A951" i="12"/>
  <c r="A952" i="12"/>
  <c r="A953" i="12"/>
  <c r="A954" i="12"/>
  <c r="A955" i="12"/>
  <c r="A956" i="12"/>
  <c r="A957" i="12"/>
  <c r="A958" i="12"/>
  <c r="A959" i="12"/>
  <c r="A960" i="12"/>
  <c r="A961" i="12"/>
  <c r="A962" i="12"/>
  <c r="A963" i="12"/>
  <c r="A964" i="12"/>
  <c r="A965" i="12"/>
  <c r="A966" i="12"/>
  <c r="A967" i="12"/>
  <c r="A968" i="12"/>
  <c r="A969" i="12"/>
  <c r="A970" i="12"/>
  <c r="A971" i="12"/>
  <c r="A972" i="12"/>
  <c r="A973" i="12"/>
  <c r="A974" i="12"/>
  <c r="A975" i="12"/>
  <c r="A976" i="12"/>
  <c r="A977" i="12"/>
  <c r="A978" i="12"/>
  <c r="A979" i="12"/>
  <c r="A980" i="12"/>
  <c r="A981" i="12"/>
  <c r="A982" i="12"/>
  <c r="A983" i="12"/>
  <c r="A984" i="12"/>
  <c r="A985" i="12"/>
  <c r="A986" i="12"/>
  <c r="A987" i="12"/>
  <c r="A988" i="12"/>
  <c r="A989" i="12"/>
  <c r="A990" i="12"/>
  <c r="A991" i="12"/>
  <c r="A992" i="12"/>
  <c r="A993" i="12"/>
  <c r="A994" i="12"/>
  <c r="A995" i="12"/>
  <c r="A996" i="12"/>
  <c r="A997" i="12"/>
  <c r="A998" i="12"/>
  <c r="A999" i="12"/>
  <c r="A1000" i="12"/>
  <c r="A1001" i="12"/>
  <c r="A1002" i="12"/>
  <c r="A1003" i="12"/>
  <c r="A1004" i="12"/>
  <c r="A1005" i="12"/>
  <c r="A1006" i="12"/>
  <c r="A1007" i="12"/>
  <c r="A1008" i="12"/>
  <c r="A1009" i="12"/>
  <c r="A1010" i="12"/>
  <c r="A1011" i="12"/>
  <c r="A1012" i="12"/>
  <c r="A1013" i="12"/>
  <c r="A1014" i="12"/>
  <c r="A1015" i="12"/>
  <c r="A1016" i="12"/>
  <c r="A1017" i="12"/>
  <c r="A1018" i="12"/>
  <c r="A1019" i="12"/>
  <c r="A1020" i="12"/>
  <c r="A1021" i="12"/>
  <c r="A1022" i="12"/>
  <c r="A1023" i="12"/>
  <c r="A1024" i="12"/>
  <c r="A1025" i="12"/>
  <c r="A1026" i="12"/>
  <c r="A1027" i="12"/>
  <c r="A1028" i="12"/>
  <c r="A1029" i="12"/>
  <c r="A1030" i="12"/>
  <c r="A1031" i="12"/>
  <c r="A1032" i="12"/>
  <c r="A1033" i="12"/>
  <c r="A1034" i="12"/>
  <c r="A1035" i="12"/>
  <c r="A1036" i="12"/>
  <c r="A1037" i="12"/>
  <c r="A1038" i="12"/>
  <c r="A1039" i="12"/>
  <c r="A1040" i="12"/>
  <c r="A1041" i="12"/>
  <c r="A1042" i="12"/>
  <c r="A1043" i="12"/>
  <c r="A1044" i="12"/>
  <c r="A1045" i="12"/>
  <c r="A1046" i="12"/>
  <c r="A1047" i="12"/>
  <c r="A1048" i="12"/>
  <c r="A1049" i="12"/>
  <c r="A1050" i="12"/>
  <c r="A1051" i="12"/>
  <c r="A1052" i="12"/>
  <c r="A1053" i="12"/>
  <c r="A1054" i="12"/>
  <c r="A1055" i="12"/>
  <c r="A1056" i="12"/>
  <c r="A1057" i="12"/>
  <c r="A1058" i="12"/>
  <c r="A1059" i="12"/>
  <c r="A1060" i="12"/>
  <c r="A1061" i="12"/>
  <c r="A1062" i="12"/>
  <c r="A1063" i="12"/>
  <c r="A1064" i="12"/>
  <c r="A1065" i="12"/>
  <c r="A1066" i="12"/>
  <c r="A1067" i="12"/>
  <c r="A1068" i="12"/>
  <c r="A1069" i="12"/>
  <c r="A1070" i="12"/>
  <c r="A1071" i="12"/>
  <c r="A1072" i="12"/>
  <c r="A1073" i="12"/>
  <c r="A1074" i="12"/>
  <c r="A1075" i="12"/>
  <c r="A1076" i="12"/>
  <c r="A1077" i="12"/>
  <c r="A1078" i="12"/>
  <c r="A1079" i="12"/>
  <c r="A1080" i="12"/>
  <c r="A1081" i="12"/>
  <c r="A1082" i="12"/>
  <c r="A1083" i="12"/>
  <c r="A1084" i="12"/>
  <c r="A1085" i="12"/>
  <c r="A1086" i="12"/>
  <c r="A1087" i="12"/>
  <c r="A1088" i="12"/>
  <c r="A1089" i="12"/>
  <c r="A1090" i="12"/>
  <c r="A1091" i="12"/>
  <c r="A1092" i="12"/>
  <c r="A1093" i="12"/>
  <c r="A1094" i="12"/>
  <c r="A1095" i="12"/>
  <c r="A1096" i="12"/>
  <c r="A1097" i="12"/>
  <c r="A1098" i="12"/>
  <c r="A1099" i="12"/>
  <c r="A1100" i="12"/>
  <c r="A1101" i="12"/>
  <c r="A1102" i="12"/>
  <c r="A1103" i="12"/>
  <c r="A1104" i="12"/>
  <c r="A1105" i="12"/>
  <c r="A1106" i="12"/>
  <c r="A1107" i="12"/>
  <c r="A1108" i="12"/>
  <c r="A1109" i="12"/>
  <c r="A1110" i="12"/>
  <c r="A1111" i="12"/>
  <c r="A1112" i="12"/>
  <c r="A1113" i="12"/>
  <c r="A1114" i="12"/>
  <c r="A1115" i="12"/>
  <c r="A1116" i="12"/>
  <c r="A1117" i="12"/>
  <c r="A1118" i="12"/>
  <c r="A1119" i="12"/>
  <c r="A1120" i="12"/>
  <c r="A1121" i="12"/>
  <c r="A1122" i="12"/>
  <c r="A1123" i="12"/>
  <c r="A1124" i="12"/>
  <c r="A1125" i="12"/>
  <c r="A1126" i="12"/>
  <c r="A1127" i="12"/>
  <c r="A1128" i="12"/>
  <c r="A1129" i="12"/>
  <c r="A1130" i="12"/>
  <c r="A1131" i="12"/>
  <c r="A1132" i="12"/>
  <c r="A1133" i="12"/>
  <c r="A1134" i="12"/>
  <c r="A1135" i="12"/>
  <c r="A1136" i="12"/>
  <c r="A1137" i="12"/>
  <c r="A1138" i="12"/>
  <c r="A1139" i="12"/>
  <c r="A1140" i="12"/>
  <c r="A1141" i="12"/>
  <c r="A1142" i="12"/>
  <c r="A1143" i="12"/>
  <c r="A1144" i="12"/>
  <c r="A1145" i="12"/>
  <c r="A1146" i="12"/>
  <c r="A1147" i="12"/>
  <c r="A1148" i="12"/>
  <c r="A1149" i="12"/>
  <c r="A1150" i="12"/>
  <c r="A1151" i="12"/>
  <c r="A1152" i="12"/>
  <c r="A1153" i="12"/>
  <c r="A1154" i="12"/>
  <c r="A1155" i="12"/>
  <c r="A1156" i="12"/>
  <c r="A1157" i="12"/>
  <c r="A1158" i="12"/>
  <c r="A1159" i="12"/>
  <c r="A1160" i="12"/>
  <c r="A1161" i="12"/>
  <c r="A1162" i="12"/>
  <c r="A1163" i="12"/>
  <c r="A1164" i="12"/>
  <c r="A1165" i="12"/>
  <c r="A1166" i="12"/>
  <c r="A1167" i="12"/>
  <c r="A1168" i="12"/>
  <c r="A1169" i="12"/>
  <c r="A1170" i="12"/>
  <c r="A1171" i="12"/>
  <c r="A1172" i="12"/>
  <c r="A1173" i="12"/>
  <c r="A1174" i="12"/>
  <c r="A1175" i="12"/>
  <c r="A1176" i="12"/>
  <c r="A1177" i="12"/>
  <c r="A1178" i="12"/>
  <c r="A1179" i="12"/>
  <c r="A1180" i="12"/>
  <c r="A1181" i="12"/>
  <c r="A1182" i="12"/>
  <c r="A1183" i="12"/>
  <c r="A1184" i="12"/>
  <c r="A1185" i="12"/>
  <c r="A1186" i="12"/>
  <c r="A1187" i="12"/>
  <c r="A1188" i="12"/>
  <c r="A1189" i="12"/>
  <c r="A1190" i="12"/>
  <c r="A1191" i="12"/>
  <c r="A1192" i="12"/>
  <c r="A1193" i="12"/>
  <c r="A1194" i="12"/>
  <c r="A1195" i="12"/>
  <c r="A1196" i="12"/>
  <c r="A1197" i="12"/>
  <c r="A1198" i="12"/>
  <c r="A1199" i="12"/>
  <c r="A1200" i="12"/>
  <c r="A1201" i="12"/>
  <c r="A1202" i="12"/>
  <c r="A1203" i="12"/>
  <c r="A1204" i="12"/>
  <c r="A1205" i="12"/>
  <c r="A1206" i="12"/>
  <c r="A1207" i="12"/>
  <c r="A1208" i="12"/>
  <c r="A1209" i="12"/>
  <c r="A1210" i="12"/>
  <c r="A1211" i="12"/>
  <c r="A1212" i="12"/>
  <c r="A1213" i="12"/>
  <c r="A1214" i="12"/>
  <c r="A1215" i="12"/>
  <c r="A1216" i="12"/>
  <c r="A1217" i="12"/>
  <c r="A1218" i="12"/>
  <c r="A1219" i="12"/>
  <c r="A1220" i="12"/>
  <c r="A1221" i="12"/>
  <c r="A1222" i="12"/>
  <c r="A1223" i="12"/>
  <c r="A1224" i="12"/>
  <c r="A1225" i="12"/>
  <c r="A1226" i="12"/>
  <c r="A1227" i="12"/>
  <c r="A1228" i="12"/>
  <c r="A1229" i="12"/>
  <c r="A1230" i="12"/>
  <c r="A1231" i="12"/>
  <c r="A1232" i="12"/>
  <c r="A1233" i="12"/>
  <c r="A1234" i="12"/>
  <c r="A1235" i="12"/>
  <c r="A1236" i="12"/>
  <c r="A1237" i="12"/>
  <c r="A1238" i="12"/>
  <c r="A1239" i="12"/>
  <c r="A1240" i="12"/>
  <c r="A1241" i="12"/>
  <c r="A1242" i="12"/>
  <c r="A1243" i="12"/>
  <c r="A1244" i="12"/>
  <c r="A1245" i="12"/>
  <c r="A1246" i="12"/>
  <c r="A1247" i="12"/>
  <c r="A1248" i="12"/>
  <c r="A1249" i="12"/>
  <c r="A1250" i="12"/>
  <c r="A1251" i="12"/>
  <c r="A1252" i="12"/>
  <c r="A1253" i="12"/>
  <c r="A1254" i="12"/>
  <c r="A1255" i="12"/>
  <c r="A1256" i="12"/>
  <c r="A1257" i="12"/>
  <c r="A1258" i="12"/>
  <c r="A1259" i="12"/>
  <c r="A1260" i="12"/>
  <c r="A1261" i="12"/>
  <c r="A1262" i="12"/>
  <c r="A1263" i="12"/>
  <c r="A1264" i="12"/>
  <c r="A1265" i="12"/>
  <c r="A1266" i="12"/>
  <c r="A1267" i="12"/>
  <c r="A1268" i="12"/>
  <c r="A1269" i="12"/>
  <c r="A1270" i="12"/>
  <c r="A1271" i="12"/>
  <c r="A1272" i="12"/>
  <c r="A1273" i="12"/>
  <c r="A1274" i="12"/>
  <c r="A1275" i="12"/>
  <c r="A1276" i="12"/>
  <c r="A1277" i="12"/>
  <c r="A1278" i="12"/>
  <c r="A1279" i="12"/>
  <c r="A1280" i="12"/>
  <c r="A1281" i="12"/>
  <c r="A1282" i="12"/>
  <c r="A1283" i="12"/>
  <c r="A1284" i="12"/>
  <c r="A1285" i="12"/>
  <c r="A1286" i="12"/>
  <c r="A1287" i="12"/>
  <c r="A1288" i="12"/>
  <c r="A1289" i="12"/>
  <c r="A1290" i="12"/>
  <c r="A1291" i="12"/>
  <c r="A1292" i="12"/>
  <c r="A1293" i="12"/>
  <c r="A1294" i="12"/>
  <c r="A1295" i="12"/>
  <c r="A1296" i="12"/>
  <c r="A1297" i="12"/>
  <c r="A1298" i="12"/>
  <c r="A1299" i="12"/>
  <c r="A1300" i="12"/>
  <c r="A1301" i="12"/>
  <c r="A1302" i="12"/>
  <c r="A1303" i="12"/>
  <c r="A1304" i="12"/>
  <c r="A1305" i="12"/>
  <c r="A1306" i="12"/>
  <c r="A1307" i="12"/>
  <c r="A1308" i="12"/>
  <c r="A1309" i="12"/>
  <c r="A1310" i="12"/>
  <c r="A1311" i="12"/>
  <c r="A1312" i="12"/>
  <c r="A1313" i="12"/>
  <c r="A1314" i="12"/>
  <c r="A1315" i="12"/>
  <c r="A1316" i="12"/>
  <c r="A1317" i="12"/>
  <c r="A1318" i="12"/>
  <c r="A1319" i="12"/>
  <c r="A1320" i="12"/>
  <c r="A1321" i="12"/>
  <c r="A1322" i="12"/>
  <c r="A1323" i="12"/>
  <c r="A1324" i="12"/>
  <c r="A1325" i="12"/>
  <c r="A1326" i="12"/>
  <c r="A1327" i="12"/>
  <c r="A1328" i="12"/>
  <c r="A1329" i="12"/>
  <c r="A1330" i="12"/>
  <c r="A1331" i="12"/>
  <c r="A1332" i="12"/>
  <c r="A1333" i="12"/>
  <c r="A1334" i="12"/>
  <c r="A1335" i="12"/>
  <c r="A1336" i="12"/>
  <c r="A1337" i="12"/>
  <c r="A1338" i="12"/>
  <c r="A1339" i="12"/>
  <c r="A1340" i="12"/>
  <c r="A1341" i="12"/>
  <c r="A1342" i="12"/>
  <c r="A1343" i="12"/>
  <c r="A1344" i="12"/>
  <c r="A1345" i="12"/>
  <c r="A1346" i="12"/>
  <c r="A1347" i="12"/>
  <c r="A1348" i="12"/>
  <c r="A1349" i="12"/>
  <c r="A1350" i="12"/>
  <c r="A1351" i="12"/>
  <c r="A1352" i="12"/>
  <c r="A1353" i="12"/>
  <c r="A1354" i="12"/>
  <c r="A1355" i="12"/>
  <c r="A1356" i="12"/>
  <c r="A1357" i="12"/>
  <c r="A1358" i="12"/>
  <c r="A1359" i="12"/>
  <c r="A1360" i="12"/>
  <c r="A1361" i="12"/>
  <c r="A1362" i="12"/>
  <c r="A1363" i="12"/>
  <c r="A1364" i="12"/>
  <c r="A1365" i="12"/>
  <c r="A1366" i="12"/>
  <c r="A1367" i="12"/>
  <c r="A1368" i="12"/>
  <c r="A1369" i="12"/>
  <c r="A1370" i="12"/>
  <c r="A1371" i="12"/>
  <c r="A1372" i="12"/>
  <c r="A1373" i="12"/>
  <c r="A1374" i="12"/>
  <c r="A1375" i="12"/>
  <c r="A1376" i="12"/>
  <c r="A1377" i="12"/>
  <c r="A1378" i="12"/>
  <c r="A1379" i="12"/>
  <c r="A1380" i="12"/>
  <c r="A1381" i="12"/>
  <c r="A1382" i="12"/>
  <c r="A1383" i="12"/>
  <c r="A1384" i="12"/>
  <c r="A1385" i="12"/>
  <c r="A1386" i="12"/>
  <c r="A1387" i="12"/>
  <c r="A1388" i="12"/>
  <c r="A1389" i="12"/>
  <c r="A1390" i="12"/>
  <c r="A1391" i="12"/>
  <c r="A1392" i="12"/>
  <c r="A1393" i="12"/>
  <c r="A1394" i="12"/>
  <c r="A1395" i="12"/>
  <c r="A1396" i="12"/>
  <c r="A1397" i="12"/>
  <c r="A1398" i="12"/>
  <c r="A1399" i="12"/>
  <c r="A1400" i="12"/>
  <c r="A1401" i="12"/>
  <c r="A1402" i="12"/>
  <c r="A1403" i="12"/>
  <c r="A1404" i="12"/>
  <c r="A1405" i="12"/>
  <c r="A1406" i="12"/>
  <c r="A1407" i="12"/>
  <c r="A1408" i="12"/>
  <c r="A1409" i="12"/>
  <c r="A1410" i="12"/>
  <c r="A1411" i="12"/>
  <c r="A1412" i="12"/>
  <c r="A1413" i="12"/>
  <c r="A1414" i="12"/>
  <c r="A1415" i="12"/>
  <c r="A1416" i="12"/>
  <c r="A1417" i="12"/>
  <c r="A1418" i="12"/>
  <c r="A1419" i="12"/>
  <c r="A1420" i="12"/>
  <c r="A1421" i="12"/>
  <c r="A1422" i="12"/>
  <c r="A1423" i="12"/>
  <c r="A1424" i="12"/>
  <c r="A1425" i="12"/>
  <c r="A1426" i="12"/>
  <c r="A1427" i="12"/>
  <c r="A1428" i="12"/>
  <c r="A1429" i="12"/>
  <c r="A1430" i="12"/>
  <c r="A1431" i="12"/>
  <c r="A1432" i="12"/>
  <c r="A1433" i="12"/>
  <c r="A1434" i="12"/>
  <c r="A1435" i="12"/>
  <c r="A1436" i="12"/>
  <c r="A1437" i="12"/>
  <c r="A1438" i="12"/>
  <c r="A1439" i="12"/>
  <c r="A1440" i="12"/>
  <c r="A1441" i="12"/>
  <c r="A1442" i="12"/>
  <c r="A1443" i="12"/>
  <c r="A1444" i="12"/>
  <c r="A1445" i="12"/>
  <c r="A1446" i="12"/>
  <c r="A1447" i="12"/>
  <c r="A1448" i="12"/>
  <c r="A1449" i="12"/>
  <c r="A1450" i="12"/>
  <c r="A1451" i="12"/>
  <c r="A1452" i="12"/>
  <c r="A1453" i="12"/>
  <c r="A1454" i="12"/>
  <c r="A1455" i="12"/>
  <c r="A1456" i="12"/>
  <c r="A1457" i="12"/>
  <c r="A1458" i="12"/>
  <c r="A1459" i="12"/>
  <c r="A1460" i="12"/>
  <c r="A1461" i="12"/>
  <c r="A1462" i="12"/>
  <c r="A1463" i="12"/>
  <c r="A1464" i="12"/>
  <c r="A1465" i="12"/>
  <c r="A1466" i="12"/>
  <c r="A1467" i="12"/>
  <c r="A1468" i="12"/>
  <c r="A1469" i="12"/>
  <c r="A1470" i="12"/>
  <c r="A1471" i="12"/>
  <c r="A1472" i="12"/>
  <c r="A1473" i="12"/>
  <c r="A1474" i="12"/>
  <c r="A1475" i="12"/>
  <c r="A1476" i="12"/>
  <c r="A1477" i="12"/>
  <c r="A1478" i="12"/>
  <c r="A1479" i="12"/>
  <c r="A1480" i="12"/>
  <c r="A1481" i="12"/>
  <c r="A1482" i="12"/>
  <c r="A1483" i="12"/>
  <c r="A1484" i="12"/>
  <c r="A1485" i="12"/>
  <c r="A1486" i="12"/>
  <c r="A1487" i="12"/>
  <c r="A1488" i="12"/>
  <c r="A1489" i="12"/>
  <c r="A1490" i="12"/>
  <c r="A1491" i="12"/>
  <c r="A1492" i="12"/>
  <c r="A1493" i="12"/>
  <c r="A1494" i="12"/>
  <c r="A1495" i="12"/>
  <c r="A1496" i="12"/>
  <c r="A1497" i="12"/>
  <c r="A1498" i="12"/>
  <c r="A1499" i="12"/>
  <c r="A1500" i="12"/>
  <c r="A1501" i="12"/>
  <c r="A1502" i="12"/>
  <c r="A1503" i="12"/>
  <c r="A1504" i="12"/>
  <c r="A1505" i="12"/>
  <c r="A1506" i="12"/>
  <c r="A1507" i="12"/>
  <c r="A1508" i="12"/>
  <c r="A1509" i="12"/>
  <c r="A1510" i="12"/>
  <c r="A1511" i="12"/>
  <c r="A1512" i="12"/>
  <c r="A1513" i="12"/>
  <c r="A1514" i="12"/>
  <c r="A1515" i="12"/>
  <c r="A1516" i="12"/>
  <c r="A1517" i="12"/>
  <c r="A1518" i="12"/>
  <c r="A1519" i="12"/>
  <c r="A1520" i="12"/>
  <c r="A1521" i="12"/>
  <c r="A1522" i="12"/>
  <c r="A1523" i="12"/>
  <c r="A1524" i="12"/>
  <c r="A1525" i="12"/>
  <c r="A1526" i="12"/>
  <c r="A1527" i="12"/>
  <c r="A1528" i="12"/>
  <c r="A1529" i="12"/>
  <c r="A1530" i="12"/>
  <c r="A1531" i="12"/>
  <c r="A1532" i="12"/>
  <c r="A1533" i="12"/>
  <c r="A1534" i="12"/>
  <c r="A1535" i="12"/>
  <c r="A1536" i="12"/>
  <c r="A1537" i="12"/>
  <c r="A1538" i="12"/>
  <c r="A1539" i="12"/>
  <c r="A1540" i="12"/>
  <c r="A1541" i="12"/>
  <c r="A1542" i="12"/>
  <c r="A1543" i="12"/>
  <c r="A1544" i="12"/>
  <c r="A1545" i="12"/>
  <c r="A1546" i="12"/>
  <c r="A1547" i="12"/>
  <c r="A1548" i="12"/>
  <c r="A1549" i="12"/>
  <c r="A1550" i="12"/>
  <c r="A1551" i="12"/>
  <c r="A1552" i="12"/>
  <c r="A1553" i="12"/>
  <c r="A1554" i="12"/>
  <c r="A1555" i="12"/>
  <c r="A1556" i="12"/>
  <c r="A1557" i="12"/>
  <c r="A1558" i="12"/>
  <c r="A1559" i="12"/>
  <c r="A1560" i="12"/>
  <c r="A1561" i="12"/>
  <c r="A1562" i="12"/>
  <c r="A1563" i="12"/>
  <c r="A1564" i="12"/>
  <c r="A1565" i="12"/>
  <c r="A1566" i="12"/>
  <c r="A1567" i="12"/>
  <c r="A1568" i="12"/>
  <c r="A1569" i="12"/>
  <c r="A1570" i="12"/>
  <c r="A1571" i="12"/>
  <c r="A1572" i="12"/>
  <c r="A1573" i="12"/>
  <c r="A1574" i="12"/>
  <c r="A1575" i="12"/>
  <c r="A1576" i="12"/>
  <c r="A1577" i="12"/>
  <c r="A1578" i="12"/>
  <c r="A1579" i="12"/>
  <c r="A1580" i="12"/>
  <c r="A1581" i="12"/>
  <c r="A1582" i="12"/>
  <c r="A1583" i="12"/>
  <c r="A1584" i="12"/>
  <c r="A1585" i="12"/>
  <c r="A1586" i="12"/>
  <c r="A1587" i="12"/>
  <c r="A1588" i="12"/>
  <c r="A1589" i="12"/>
  <c r="A1590" i="12"/>
  <c r="A1591" i="12"/>
  <c r="A1592" i="12"/>
  <c r="A1593" i="12"/>
  <c r="A1594" i="12"/>
  <c r="A1595" i="12"/>
  <c r="A1596" i="12"/>
  <c r="A1597" i="12"/>
  <c r="A1598" i="12"/>
  <c r="A1599" i="12"/>
  <c r="A1600" i="12"/>
  <c r="A1601" i="12"/>
  <c r="A1602" i="12"/>
  <c r="A1603" i="12"/>
  <c r="A1604" i="12"/>
  <c r="A1605" i="12"/>
  <c r="A1606" i="12"/>
  <c r="A1607" i="12"/>
  <c r="A1608" i="12"/>
  <c r="A1609" i="12"/>
  <c r="A1610" i="12"/>
  <c r="A1611" i="12"/>
  <c r="A1612" i="12"/>
  <c r="A1613" i="12"/>
  <c r="A1614" i="12"/>
  <c r="A1615" i="12"/>
  <c r="A1616" i="12"/>
  <c r="A1617" i="12"/>
  <c r="A1618" i="12"/>
  <c r="A1619" i="12"/>
  <c r="A1620" i="12"/>
  <c r="A1621" i="12"/>
  <c r="A1622" i="12"/>
  <c r="A1623" i="12"/>
  <c r="A1624" i="12"/>
  <c r="A1625" i="12"/>
  <c r="A1626" i="12"/>
  <c r="A1627" i="12"/>
  <c r="A1628" i="12"/>
  <c r="A1629" i="12"/>
  <c r="A1630" i="12"/>
  <c r="A1631" i="12"/>
  <c r="A1632" i="12"/>
  <c r="A1633" i="12"/>
  <c r="A1634" i="12"/>
  <c r="A1635" i="12"/>
  <c r="A1636" i="12"/>
  <c r="A1637" i="12"/>
  <c r="A1638" i="12"/>
  <c r="A1639" i="12"/>
  <c r="A1640" i="12"/>
  <c r="A1641" i="12"/>
  <c r="A1642" i="12"/>
  <c r="A1643" i="12"/>
  <c r="A1644" i="12"/>
  <c r="A1645" i="12"/>
  <c r="A1646" i="12"/>
  <c r="A1647" i="12"/>
  <c r="A1648" i="12"/>
  <c r="A1649" i="12"/>
  <c r="A1650" i="12"/>
  <c r="A1651" i="12"/>
  <c r="A1652" i="12"/>
  <c r="A1653" i="12"/>
  <c r="A1654" i="12"/>
  <c r="A1655" i="12"/>
  <c r="A1656" i="12"/>
  <c r="A1657" i="12"/>
  <c r="A1658" i="12"/>
  <c r="A1659" i="12"/>
  <c r="A1660" i="12"/>
  <c r="A1661" i="12"/>
  <c r="A1662" i="12"/>
  <c r="A1663" i="12"/>
  <c r="A1664" i="12"/>
  <c r="A1665" i="12"/>
  <c r="A1666" i="12"/>
  <c r="A1667" i="12"/>
  <c r="A1668" i="12"/>
  <c r="A1669" i="12"/>
  <c r="A1670" i="12"/>
  <c r="A1671" i="12"/>
  <c r="A1672" i="12"/>
  <c r="A1673" i="12"/>
  <c r="A1674" i="12"/>
  <c r="A1675" i="12"/>
  <c r="A1676" i="12"/>
  <c r="A1677" i="12"/>
  <c r="A1678" i="12"/>
  <c r="A1679" i="12"/>
  <c r="A1680" i="12"/>
  <c r="A1681" i="12"/>
  <c r="A1682" i="12"/>
  <c r="A1683" i="12"/>
  <c r="A1684" i="12"/>
  <c r="A1685" i="12"/>
  <c r="A1686" i="12"/>
  <c r="A1687" i="12"/>
  <c r="A1688" i="12"/>
  <c r="A1689" i="12"/>
  <c r="A1690" i="12"/>
  <c r="A1691" i="12"/>
  <c r="A1692" i="12"/>
  <c r="A1693" i="12"/>
  <c r="A1694" i="12"/>
  <c r="A1695" i="12"/>
  <c r="A1696" i="12"/>
  <c r="A1697" i="12"/>
  <c r="A1698" i="12"/>
  <c r="A1699" i="12"/>
  <c r="A1700" i="12"/>
  <c r="A1701" i="12"/>
  <c r="A1702" i="12"/>
  <c r="A1703" i="12"/>
  <c r="A1704" i="12"/>
  <c r="A1705" i="12"/>
  <c r="A1706" i="12"/>
  <c r="A1707" i="12"/>
  <c r="A1708" i="12"/>
  <c r="A1709" i="12"/>
  <c r="A1710" i="12"/>
  <c r="A1711" i="12"/>
  <c r="A1712" i="12"/>
  <c r="A1713" i="12"/>
  <c r="A1714" i="12"/>
  <c r="A1715" i="12"/>
  <c r="A1716" i="12"/>
  <c r="A1717" i="12"/>
  <c r="A1718" i="12"/>
  <c r="A1719" i="12"/>
  <c r="A1720" i="12"/>
  <c r="A1721" i="12"/>
  <c r="A1722" i="12"/>
  <c r="A1723" i="12"/>
  <c r="A1724" i="12"/>
  <c r="A1725" i="12"/>
  <c r="A1726" i="12"/>
  <c r="A1727" i="12"/>
  <c r="A1728" i="12"/>
  <c r="A1729" i="12"/>
  <c r="A1730" i="12"/>
  <c r="A1731" i="12"/>
  <c r="A1732" i="12"/>
  <c r="A1733" i="12"/>
  <c r="A1734" i="12"/>
  <c r="A1735" i="12"/>
  <c r="A1736" i="12"/>
  <c r="A1737" i="12"/>
  <c r="A1738" i="12"/>
  <c r="A1739" i="12"/>
  <c r="A1740" i="12"/>
  <c r="A1741" i="12"/>
  <c r="A1742" i="12"/>
  <c r="A1743" i="12"/>
  <c r="A1744" i="12"/>
  <c r="A1745" i="12"/>
  <c r="A1746" i="12"/>
  <c r="A1747" i="12"/>
  <c r="A1748" i="12"/>
  <c r="A1749" i="12"/>
  <c r="A1750" i="12"/>
  <c r="A1751" i="12"/>
  <c r="A1752" i="12"/>
  <c r="A1753" i="12"/>
  <c r="A1754" i="12"/>
  <c r="A1755" i="12"/>
  <c r="A1756" i="12"/>
  <c r="A1757" i="12"/>
  <c r="A1758" i="12"/>
  <c r="A1759" i="12"/>
  <c r="A1760" i="12"/>
  <c r="A1761" i="12"/>
  <c r="A1762" i="12"/>
  <c r="A1763" i="12"/>
  <c r="A1764" i="12"/>
  <c r="A1765" i="12"/>
  <c r="A1766" i="12"/>
  <c r="A1767" i="12"/>
  <c r="A1768" i="12"/>
  <c r="A1769" i="12"/>
  <c r="A1770" i="12"/>
  <c r="A1771" i="12"/>
  <c r="A1772" i="12"/>
  <c r="A1773" i="12"/>
  <c r="A1774" i="12"/>
  <c r="A1775" i="12"/>
  <c r="A1776" i="12"/>
  <c r="A1777" i="12"/>
  <c r="A1778" i="12"/>
  <c r="A1779" i="12"/>
  <c r="A1780" i="12"/>
  <c r="A1781" i="12"/>
  <c r="A1782" i="12"/>
  <c r="A1783" i="12"/>
  <c r="A1784" i="12"/>
  <c r="A1785" i="12"/>
  <c r="A1786" i="12"/>
  <c r="A1787" i="12"/>
  <c r="A1788" i="12"/>
  <c r="A1789" i="12"/>
  <c r="A1790" i="12"/>
  <c r="A1791" i="12"/>
  <c r="A1792" i="12"/>
  <c r="A1793" i="12"/>
  <c r="A1794" i="12"/>
  <c r="A1795" i="12"/>
  <c r="A1796" i="12"/>
  <c r="A1797" i="12"/>
  <c r="A1798" i="12"/>
  <c r="A1799" i="12"/>
  <c r="A1800" i="12"/>
  <c r="A1801" i="12"/>
  <c r="A1802" i="12"/>
  <c r="A1803" i="12"/>
  <c r="A1804" i="12"/>
  <c r="A1805" i="12"/>
  <c r="A1806" i="12"/>
  <c r="A1807" i="12"/>
  <c r="A1808" i="12"/>
  <c r="A1809" i="12"/>
  <c r="A1810" i="12"/>
  <c r="A1811" i="12"/>
  <c r="A1812" i="12"/>
  <c r="A1813" i="12"/>
  <c r="A1814" i="12"/>
  <c r="A1815" i="12"/>
  <c r="A1816" i="12"/>
  <c r="A1817" i="12"/>
  <c r="A1818" i="12"/>
  <c r="A1819" i="12"/>
  <c r="A1820" i="12"/>
  <c r="A1821" i="12"/>
  <c r="A1822" i="12"/>
  <c r="A1823" i="12"/>
  <c r="A1824" i="12"/>
  <c r="A1825" i="12"/>
  <c r="A1826" i="12"/>
  <c r="A1827" i="12"/>
  <c r="A1828" i="12"/>
  <c r="A1829" i="12"/>
  <c r="A1830" i="12"/>
  <c r="A1831" i="12"/>
  <c r="A1832" i="12"/>
  <c r="A1833" i="12"/>
  <c r="A1834" i="12"/>
  <c r="A1835" i="12"/>
  <c r="A1836" i="12"/>
  <c r="A1837" i="12"/>
  <c r="A1838" i="12"/>
  <c r="A1839" i="12"/>
  <c r="A1840" i="12"/>
  <c r="A1841" i="12"/>
  <c r="A1842" i="12"/>
  <c r="A1843" i="12"/>
  <c r="A1844" i="12"/>
  <c r="A1845" i="12"/>
  <c r="A1846" i="12"/>
  <c r="A1847" i="12"/>
  <c r="A1848" i="12"/>
  <c r="A1849" i="12"/>
  <c r="A1850" i="12"/>
  <c r="A1851" i="12"/>
  <c r="A1852" i="12"/>
  <c r="A1853" i="12"/>
  <c r="A1854" i="12"/>
  <c r="A1855" i="12"/>
  <c r="A1856" i="12"/>
  <c r="A1857" i="12"/>
  <c r="A1858" i="12"/>
  <c r="A1859" i="12"/>
  <c r="A1860" i="12"/>
  <c r="A1861" i="12"/>
  <c r="A1862" i="12"/>
  <c r="A1863" i="12"/>
  <c r="A1864" i="12"/>
  <c r="A1865" i="12"/>
  <c r="A1866" i="12"/>
  <c r="A1867" i="12"/>
  <c r="A1868" i="12"/>
  <c r="A1869" i="12"/>
  <c r="A1870" i="12"/>
  <c r="A1871" i="12"/>
  <c r="A1872" i="12"/>
  <c r="A1873" i="12"/>
  <c r="A1874" i="12"/>
  <c r="A1875" i="12"/>
  <c r="A1876" i="12"/>
  <c r="A1877" i="12"/>
  <c r="A1878" i="12"/>
  <c r="A1879" i="12"/>
  <c r="A1880" i="12"/>
  <c r="A1881" i="12"/>
  <c r="A1882" i="12"/>
  <c r="A1883" i="12"/>
  <c r="A1884" i="12"/>
  <c r="A1885" i="12"/>
  <c r="A1886" i="12"/>
  <c r="A1887" i="12"/>
  <c r="A1888" i="12"/>
  <c r="A1889" i="12"/>
  <c r="A1890" i="12"/>
  <c r="A1891" i="12"/>
  <c r="A1892" i="12"/>
  <c r="A1893" i="12"/>
  <c r="A1894" i="12"/>
  <c r="A1895" i="12"/>
  <c r="A1896" i="12"/>
  <c r="A1897" i="12"/>
  <c r="A1898" i="12"/>
  <c r="A1899" i="12"/>
  <c r="A1900" i="12"/>
  <c r="A1901" i="12"/>
  <c r="A1902" i="12"/>
  <c r="A1903" i="12"/>
  <c r="A1904" i="12"/>
  <c r="A1905" i="12"/>
  <c r="A1906" i="12"/>
  <c r="A1907" i="12"/>
  <c r="A1908" i="12"/>
  <c r="A1909" i="12"/>
  <c r="A1910" i="12"/>
  <c r="A1911" i="12"/>
  <c r="A1912" i="12"/>
  <c r="A1913" i="12"/>
  <c r="A1914" i="12"/>
  <c r="A1915" i="12"/>
  <c r="A1916" i="12"/>
  <c r="A1917" i="12"/>
  <c r="A1918" i="12"/>
  <c r="A1919" i="12"/>
  <c r="A1920" i="12"/>
  <c r="A1921" i="12"/>
  <c r="A1922" i="12"/>
  <c r="A1923" i="12"/>
  <c r="A1924" i="12"/>
  <c r="A1925" i="12"/>
  <c r="A1926" i="12"/>
  <c r="A1927" i="12"/>
  <c r="A1928" i="12"/>
  <c r="A1929" i="12"/>
  <c r="A1930" i="12"/>
  <c r="A1931" i="12"/>
  <c r="A1932" i="12"/>
  <c r="A1933" i="12"/>
  <c r="A1934" i="12"/>
  <c r="A1935" i="12"/>
  <c r="A1936" i="12"/>
  <c r="A1937" i="12"/>
  <c r="A1938" i="12"/>
  <c r="A1939" i="12"/>
  <c r="A1940" i="12"/>
  <c r="A1941" i="12"/>
  <c r="A1942" i="12"/>
  <c r="A1943" i="12"/>
  <c r="A1944" i="12"/>
  <c r="A1945" i="12"/>
  <c r="A1946" i="12"/>
  <c r="A1947" i="12"/>
  <c r="A1948" i="12"/>
  <c r="A1949" i="12"/>
  <c r="A1950" i="12"/>
  <c r="A1951" i="12"/>
  <c r="A1952" i="12"/>
  <c r="A1953" i="12"/>
  <c r="A1954" i="12"/>
  <c r="A1955" i="12"/>
  <c r="A1956" i="12"/>
  <c r="A1957" i="12"/>
  <c r="A1958" i="12"/>
  <c r="A1959" i="12"/>
  <c r="A1960" i="12"/>
  <c r="A1961" i="12"/>
  <c r="A1962" i="12"/>
  <c r="A1963" i="12"/>
  <c r="A1964" i="12"/>
  <c r="A1965" i="12"/>
  <c r="A1966" i="12"/>
  <c r="A1967" i="12"/>
  <c r="A1968" i="12"/>
  <c r="A1969" i="12"/>
  <c r="A1970" i="12"/>
  <c r="A1971" i="12"/>
  <c r="A1972" i="12"/>
  <c r="A1973" i="12"/>
  <c r="A1974" i="12"/>
  <c r="A1975" i="12"/>
  <c r="A1976" i="12"/>
  <c r="A1977" i="12"/>
  <c r="A1978" i="12"/>
  <c r="A1979" i="12"/>
  <c r="A1980" i="12"/>
  <c r="A1981" i="12"/>
  <c r="A1982" i="12"/>
  <c r="A1983" i="12"/>
  <c r="A1984" i="12"/>
  <c r="A1985" i="12"/>
  <c r="A1986" i="12"/>
  <c r="A1987" i="12"/>
  <c r="A1988" i="12"/>
  <c r="A1989" i="12"/>
  <c r="A1990" i="12"/>
  <c r="A1991" i="12"/>
  <c r="A1992" i="12"/>
  <c r="A1993" i="12"/>
  <c r="A1994" i="12"/>
  <c r="A1995" i="12"/>
  <c r="A1996" i="12"/>
  <c r="A1997" i="12"/>
  <c r="A1998" i="12"/>
  <c r="A1999" i="12"/>
  <c r="A2000" i="12"/>
  <c r="A2001" i="12"/>
  <c r="D2" i="12"/>
  <c r="B2" i="12"/>
  <c r="A2" i="12"/>
  <c r="H7" i="7" l="1"/>
  <c r="H15" i="7"/>
  <c r="H23" i="7"/>
  <c r="H31" i="7"/>
  <c r="H39" i="7"/>
  <c r="H47" i="7"/>
  <c r="H55" i="7"/>
  <c r="H63" i="7"/>
  <c r="H71" i="7"/>
  <c r="H79" i="7"/>
  <c r="H87" i="7"/>
  <c r="H95" i="7"/>
  <c r="H103" i="7"/>
  <c r="H111" i="7"/>
  <c r="H119" i="7"/>
  <c r="H127" i="7"/>
  <c r="H135" i="7"/>
  <c r="H143" i="7"/>
  <c r="H151" i="7"/>
  <c r="H159" i="7"/>
  <c r="H167" i="7"/>
  <c r="H175" i="7"/>
  <c r="H183" i="7"/>
  <c r="H191" i="7"/>
  <c r="H199" i="7"/>
  <c r="H207" i="7"/>
  <c r="H215" i="7"/>
  <c r="H223" i="7"/>
  <c r="H231" i="7"/>
  <c r="H239" i="7"/>
  <c r="H247" i="7"/>
  <c r="H255" i="7"/>
  <c r="H263" i="7"/>
  <c r="H271" i="7"/>
  <c r="H279" i="7"/>
  <c r="H287" i="7"/>
  <c r="H295" i="7"/>
  <c r="H303" i="7"/>
  <c r="H311" i="7"/>
  <c r="H319" i="7"/>
  <c r="H327" i="7"/>
  <c r="H335" i="7"/>
  <c r="H343" i="7"/>
  <c r="H351" i="7"/>
  <c r="H359" i="7"/>
  <c r="H367" i="7"/>
  <c r="H375" i="7"/>
  <c r="H383" i="7"/>
  <c r="H391" i="7"/>
  <c r="H399" i="7"/>
  <c r="H407" i="7"/>
  <c r="H415" i="7"/>
  <c r="H423" i="7"/>
  <c r="H431" i="7"/>
  <c r="H439" i="7"/>
  <c r="H447" i="7"/>
  <c r="H455" i="7"/>
  <c r="H463" i="7"/>
  <c r="H471" i="7"/>
  <c r="H479" i="7"/>
  <c r="H487" i="7"/>
  <c r="H495" i="7"/>
  <c r="H503" i="7"/>
  <c r="H511" i="7"/>
  <c r="H519" i="7"/>
  <c r="H527" i="7"/>
  <c r="H535" i="7"/>
  <c r="H543" i="7"/>
  <c r="H551" i="7"/>
  <c r="H559" i="7"/>
  <c r="H567" i="7"/>
  <c r="H575" i="7"/>
  <c r="H583" i="7"/>
  <c r="H591" i="7"/>
  <c r="H599" i="7"/>
  <c r="H607" i="7"/>
  <c r="H615" i="7"/>
  <c r="H623" i="7"/>
  <c r="H631" i="7"/>
  <c r="H639" i="7"/>
  <c r="H647" i="7"/>
  <c r="H655" i="7"/>
  <c r="H663" i="7"/>
  <c r="H671" i="7"/>
  <c r="H679" i="7"/>
  <c r="H687" i="7"/>
  <c r="H695" i="7"/>
  <c r="H703" i="7"/>
  <c r="H711" i="7"/>
  <c r="H719" i="7"/>
  <c r="H727" i="7"/>
  <c r="H735" i="7"/>
  <c r="H743" i="7"/>
  <c r="H751" i="7"/>
  <c r="H759" i="7"/>
  <c r="H767" i="7"/>
  <c r="H775" i="7"/>
  <c r="H783" i="7"/>
  <c r="H791" i="7"/>
  <c r="H799" i="7"/>
  <c r="H807" i="7"/>
  <c r="H815" i="7"/>
  <c r="H823" i="7"/>
  <c r="H831" i="7"/>
  <c r="H839" i="7"/>
  <c r="H847" i="7"/>
  <c r="H855" i="7"/>
  <c r="H863" i="7"/>
  <c r="H871" i="7"/>
  <c r="H879" i="7"/>
  <c r="H887" i="7"/>
  <c r="H895" i="7"/>
  <c r="H903" i="7"/>
  <c r="H911" i="7"/>
  <c r="H919" i="7"/>
  <c r="H927" i="7"/>
  <c r="H935" i="7"/>
  <c r="H943" i="7"/>
  <c r="H951" i="7"/>
  <c r="H959" i="7"/>
  <c r="H967" i="7"/>
  <c r="H975" i="7"/>
  <c r="H983" i="7"/>
  <c r="H991" i="7"/>
  <c r="H999" i="7"/>
  <c r="H1007" i="7"/>
  <c r="H1015" i="7"/>
  <c r="H1023" i="7"/>
  <c r="H1031" i="7"/>
  <c r="H1039" i="7"/>
  <c r="H1047" i="7"/>
  <c r="H1055" i="7"/>
  <c r="H1063" i="7"/>
  <c r="H1071" i="7"/>
  <c r="H1079" i="7"/>
  <c r="H1087" i="7"/>
  <c r="H1095" i="7"/>
  <c r="H1103" i="7"/>
  <c r="H1111" i="7"/>
  <c r="H1119" i="7"/>
  <c r="H1127" i="7"/>
  <c r="H1135" i="7"/>
  <c r="H1143" i="7"/>
  <c r="H1151" i="7"/>
  <c r="H1159" i="7"/>
  <c r="H1167" i="7"/>
  <c r="H1175" i="7"/>
  <c r="H1183" i="7"/>
  <c r="H1191" i="7"/>
  <c r="H1199" i="7"/>
  <c r="H1207" i="7"/>
  <c r="H1215" i="7"/>
  <c r="H1223" i="7"/>
  <c r="H1231" i="7"/>
  <c r="H1239" i="7"/>
  <c r="H1247" i="7"/>
  <c r="H1255" i="7"/>
  <c r="H1263" i="7"/>
  <c r="H1271" i="7"/>
  <c r="H1279" i="7"/>
  <c r="H1287" i="7"/>
  <c r="H1295" i="7"/>
  <c r="H1303" i="7"/>
  <c r="H1311" i="7"/>
  <c r="H1319" i="7"/>
  <c r="H1327" i="7"/>
  <c r="H1335" i="7"/>
  <c r="H1343" i="7"/>
  <c r="H1351" i="7"/>
  <c r="H1359" i="7"/>
  <c r="H1367" i="7"/>
  <c r="H1375" i="7"/>
  <c r="H1383" i="7"/>
  <c r="H1391" i="7"/>
  <c r="H1399" i="7"/>
  <c r="H1407" i="7"/>
  <c r="H1415" i="7"/>
  <c r="H1423" i="7"/>
  <c r="H1431" i="7"/>
  <c r="H1439" i="7"/>
  <c r="H1447" i="7"/>
  <c r="H1455" i="7"/>
  <c r="H1463" i="7"/>
  <c r="H1471" i="7"/>
  <c r="H1479" i="7"/>
  <c r="H1487" i="7"/>
  <c r="H1495" i="7"/>
  <c r="H1503" i="7"/>
  <c r="H1511" i="7"/>
  <c r="H1519" i="7"/>
  <c r="H1527" i="7"/>
  <c r="H1535" i="7"/>
  <c r="H1543" i="7"/>
  <c r="H1551" i="7"/>
  <c r="H1559" i="7"/>
  <c r="H1567" i="7"/>
  <c r="H1575" i="7"/>
  <c r="H1583" i="7"/>
  <c r="H1591" i="7"/>
  <c r="H1599" i="7"/>
  <c r="H1607" i="7"/>
  <c r="H1615" i="7"/>
  <c r="H1623" i="7"/>
  <c r="H1631" i="7"/>
  <c r="H1639" i="7"/>
  <c r="H1647" i="7"/>
  <c r="H1655" i="7"/>
  <c r="H1663" i="7"/>
  <c r="H1671" i="7"/>
  <c r="H1679" i="7"/>
  <c r="H1687" i="7"/>
  <c r="H1695" i="7"/>
  <c r="H1703" i="7"/>
  <c r="H1711" i="7"/>
  <c r="H1719" i="7"/>
  <c r="H1727" i="7"/>
  <c r="H1735" i="7"/>
  <c r="H1743" i="7"/>
  <c r="H1751" i="7"/>
  <c r="H1759" i="7"/>
  <c r="H1767" i="7"/>
  <c r="H1775" i="7"/>
  <c r="H1783" i="7"/>
  <c r="H1791" i="7"/>
  <c r="H1799" i="7"/>
  <c r="H1807" i="7"/>
  <c r="H1815" i="7"/>
  <c r="H1823" i="7"/>
  <c r="H1831" i="7"/>
  <c r="H1839" i="7"/>
  <c r="H1847" i="7"/>
  <c r="H1855" i="7"/>
  <c r="H1863" i="7"/>
  <c r="H1871" i="7"/>
  <c r="H1879" i="7"/>
  <c r="H1887" i="7"/>
  <c r="H1895" i="7"/>
  <c r="H1903" i="7"/>
  <c r="H1911" i="7"/>
  <c r="H1919" i="7"/>
  <c r="H1927" i="7"/>
  <c r="H1935" i="7"/>
  <c r="H1943" i="7"/>
  <c r="H1951" i="7"/>
  <c r="H1959" i="7"/>
  <c r="H1967" i="7"/>
  <c r="H1975" i="7"/>
  <c r="H1983" i="7"/>
  <c r="H1991" i="7"/>
  <c r="H1999" i="7"/>
  <c r="H2" i="7"/>
  <c r="H10" i="7"/>
  <c r="H18" i="7"/>
  <c r="H26" i="7"/>
  <c r="H34" i="7"/>
  <c r="H42" i="7"/>
  <c r="H50" i="7"/>
  <c r="H58" i="7"/>
  <c r="H66" i="7"/>
  <c r="H74" i="7"/>
  <c r="H82" i="7"/>
  <c r="H90" i="7"/>
  <c r="H98" i="7"/>
  <c r="H106" i="7"/>
  <c r="H114" i="7"/>
  <c r="H122" i="7"/>
  <c r="H130" i="7"/>
  <c r="H138" i="7"/>
  <c r="H146" i="7"/>
  <c r="H154" i="7"/>
  <c r="H162" i="7"/>
  <c r="H170" i="7"/>
  <c r="H178" i="7"/>
  <c r="H186" i="7"/>
  <c r="H194" i="7"/>
  <c r="H202" i="7"/>
  <c r="H210" i="7"/>
  <c r="H218" i="7"/>
  <c r="H226" i="7"/>
  <c r="H234" i="7"/>
  <c r="H242" i="7"/>
  <c r="H250" i="7"/>
  <c r="H258" i="7"/>
  <c r="H266" i="7"/>
  <c r="H274" i="7"/>
  <c r="H282" i="7"/>
  <c r="H290" i="7"/>
  <c r="H298" i="7"/>
  <c r="H306" i="7"/>
  <c r="H314" i="7"/>
  <c r="H322" i="7"/>
  <c r="H330" i="7"/>
  <c r="H338" i="7"/>
  <c r="H346" i="7"/>
  <c r="H354" i="7"/>
  <c r="H362" i="7"/>
  <c r="H370" i="7"/>
  <c r="H378" i="7"/>
  <c r="H386" i="7"/>
  <c r="H394" i="7"/>
  <c r="H402" i="7"/>
  <c r="H410" i="7"/>
  <c r="H418" i="7"/>
  <c r="H426" i="7"/>
  <c r="H434" i="7"/>
  <c r="H442" i="7"/>
  <c r="H450" i="7"/>
  <c r="H458" i="7"/>
  <c r="H466" i="7"/>
  <c r="H474" i="7"/>
  <c r="H482" i="7"/>
  <c r="H490" i="7"/>
  <c r="H498" i="7"/>
  <c r="H506" i="7"/>
  <c r="H514" i="7"/>
  <c r="H522" i="7"/>
  <c r="H530" i="7"/>
  <c r="H538" i="7"/>
  <c r="H546" i="7"/>
  <c r="H554" i="7"/>
  <c r="H562" i="7"/>
  <c r="H570" i="7"/>
  <c r="H578" i="7"/>
  <c r="H586" i="7"/>
  <c r="H594" i="7"/>
  <c r="H602" i="7"/>
  <c r="H610" i="7"/>
  <c r="H618" i="7"/>
  <c r="H626" i="7"/>
  <c r="H634" i="7"/>
  <c r="H642" i="7"/>
  <c r="H650" i="7"/>
  <c r="H658" i="7"/>
  <c r="H666" i="7"/>
  <c r="H674" i="7"/>
  <c r="H682" i="7"/>
  <c r="H690" i="7"/>
  <c r="H698" i="7"/>
  <c r="H706" i="7"/>
  <c r="H714" i="7"/>
  <c r="H722" i="7"/>
  <c r="H730" i="7"/>
  <c r="H738" i="7"/>
  <c r="H746" i="7"/>
  <c r="H754" i="7"/>
  <c r="H762" i="7"/>
  <c r="H770" i="7"/>
  <c r="H778" i="7"/>
  <c r="H786" i="7"/>
  <c r="H794" i="7"/>
  <c r="H802" i="7"/>
  <c r="H810" i="7"/>
  <c r="H818" i="7"/>
  <c r="H826" i="7"/>
  <c r="H834" i="7"/>
  <c r="H842" i="7"/>
  <c r="H850" i="7"/>
  <c r="H858" i="7"/>
  <c r="H866" i="7"/>
  <c r="H874" i="7"/>
  <c r="H882" i="7"/>
  <c r="H890" i="7"/>
  <c r="H898" i="7"/>
  <c r="H906" i="7"/>
  <c r="H914" i="7"/>
  <c r="H922" i="7"/>
  <c r="H930" i="7"/>
  <c r="H938" i="7"/>
  <c r="H946" i="7"/>
  <c r="H954" i="7"/>
  <c r="H962" i="7"/>
  <c r="H970" i="7"/>
  <c r="H978" i="7"/>
  <c r="H986" i="7"/>
  <c r="H994" i="7"/>
  <c r="H1002" i="7"/>
  <c r="H1010" i="7"/>
  <c r="H1018" i="7"/>
  <c r="H1026" i="7"/>
  <c r="H1034" i="7"/>
  <c r="H1042" i="7"/>
  <c r="H1050" i="7"/>
  <c r="H1058" i="7"/>
  <c r="H1066" i="7"/>
  <c r="H1074" i="7"/>
  <c r="H1082" i="7"/>
  <c r="H1090" i="7"/>
  <c r="H1098" i="7"/>
  <c r="H1106" i="7"/>
  <c r="H1114" i="7"/>
  <c r="H1122" i="7"/>
  <c r="H1130" i="7"/>
  <c r="H1138" i="7"/>
  <c r="H1146" i="7"/>
  <c r="H1154" i="7"/>
  <c r="H1162" i="7"/>
  <c r="H1170" i="7"/>
  <c r="H1178" i="7"/>
  <c r="H1186" i="7"/>
  <c r="H1194" i="7"/>
  <c r="H1202" i="7"/>
  <c r="H1210" i="7"/>
  <c r="H1218" i="7"/>
  <c r="H1226" i="7"/>
  <c r="H1234" i="7"/>
  <c r="H1242" i="7"/>
  <c r="H1250" i="7"/>
  <c r="H1258" i="7"/>
  <c r="H1266" i="7"/>
  <c r="H1274" i="7"/>
  <c r="H1282" i="7"/>
  <c r="H1290" i="7"/>
  <c r="H1298" i="7"/>
  <c r="H1306" i="7"/>
  <c r="H1314" i="7"/>
  <c r="H1322" i="7"/>
  <c r="H1330" i="7"/>
  <c r="H1338" i="7"/>
  <c r="H1346" i="7"/>
  <c r="H1354" i="7"/>
  <c r="H1362" i="7"/>
  <c r="H1370" i="7"/>
  <c r="H1378" i="7"/>
  <c r="H1386" i="7"/>
  <c r="H1394" i="7"/>
  <c r="H1402" i="7"/>
  <c r="H1410" i="7"/>
  <c r="H1418" i="7"/>
  <c r="H1426" i="7"/>
  <c r="H1434" i="7"/>
  <c r="H1442" i="7"/>
  <c r="H1450" i="7"/>
  <c r="H1458" i="7"/>
  <c r="H1466" i="7"/>
  <c r="H1474" i="7"/>
  <c r="H1482" i="7"/>
  <c r="H1490" i="7"/>
  <c r="H1498" i="7"/>
  <c r="H1506" i="7"/>
  <c r="H1514" i="7"/>
  <c r="H1522" i="7"/>
  <c r="H1530" i="7"/>
  <c r="H1538" i="7"/>
  <c r="H1546" i="7"/>
  <c r="H1554" i="7"/>
  <c r="H1562" i="7"/>
  <c r="H1570" i="7"/>
  <c r="H1578" i="7"/>
  <c r="H1586" i="7"/>
  <c r="H1594" i="7"/>
  <c r="H1602" i="7"/>
  <c r="H1610" i="7"/>
  <c r="H1618" i="7"/>
  <c r="H1626" i="7"/>
  <c r="H1634" i="7"/>
  <c r="H1642" i="7"/>
  <c r="H1650" i="7"/>
  <c r="H1658" i="7"/>
  <c r="H1666" i="7"/>
  <c r="H1674" i="7"/>
  <c r="H1682" i="7"/>
  <c r="H1690" i="7"/>
  <c r="H1698" i="7"/>
  <c r="H1706" i="7"/>
  <c r="H1714" i="7"/>
  <c r="H1722" i="7"/>
  <c r="H1730" i="7"/>
  <c r="H1738" i="7"/>
  <c r="H1746" i="7"/>
  <c r="H1754" i="7"/>
  <c r="H1762" i="7"/>
  <c r="H1770" i="7"/>
  <c r="H1778" i="7"/>
  <c r="H1786" i="7"/>
  <c r="H1794" i="7"/>
  <c r="H1802" i="7"/>
  <c r="H1810" i="7"/>
  <c r="H1818" i="7"/>
  <c r="H1826" i="7"/>
  <c r="H1834" i="7"/>
  <c r="H1842" i="7"/>
  <c r="H1850" i="7"/>
  <c r="H1858" i="7"/>
  <c r="H1866" i="7"/>
  <c r="H1874" i="7"/>
  <c r="H1882" i="7"/>
  <c r="H1890" i="7"/>
  <c r="H1898" i="7"/>
  <c r="H1906" i="7"/>
  <c r="H1914" i="7"/>
  <c r="H1922" i="7"/>
  <c r="H1930" i="7"/>
  <c r="H1938" i="7"/>
  <c r="H1946" i="7"/>
  <c r="H1954" i="7"/>
  <c r="H1962" i="7"/>
  <c r="H1970" i="7"/>
  <c r="H1978" i="7"/>
  <c r="H1986" i="7"/>
  <c r="H1994" i="7"/>
  <c r="H8" i="7"/>
  <c r="H16" i="7"/>
  <c r="H24" i="7"/>
  <c r="H32" i="7"/>
  <c r="H40" i="7"/>
  <c r="H48" i="7"/>
  <c r="H56" i="7"/>
  <c r="H64" i="7"/>
  <c r="H72" i="7"/>
  <c r="H80" i="7"/>
  <c r="H88" i="7"/>
  <c r="H96" i="7"/>
  <c r="H104" i="7"/>
  <c r="H112" i="7"/>
  <c r="H120" i="7"/>
  <c r="H128" i="7"/>
  <c r="H136" i="7"/>
  <c r="H144" i="7"/>
  <c r="H152" i="7"/>
  <c r="H160" i="7"/>
  <c r="H168" i="7"/>
  <c r="H176" i="7"/>
  <c r="H184" i="7"/>
  <c r="H192" i="7"/>
  <c r="H200" i="7"/>
  <c r="H208" i="7"/>
  <c r="H216" i="7"/>
  <c r="H224" i="7"/>
  <c r="H232" i="7"/>
  <c r="H240" i="7"/>
  <c r="H248" i="7"/>
  <c r="H256" i="7"/>
  <c r="H264" i="7"/>
  <c r="H272" i="7"/>
  <c r="H280" i="7"/>
  <c r="H288" i="7"/>
  <c r="H296" i="7"/>
  <c r="H304" i="7"/>
  <c r="H312" i="7"/>
  <c r="H320" i="7"/>
  <c r="H328" i="7"/>
  <c r="H336" i="7"/>
  <c r="H344" i="7"/>
  <c r="H352" i="7"/>
  <c r="H360" i="7"/>
  <c r="H368" i="7"/>
  <c r="H376" i="7"/>
  <c r="H384" i="7"/>
  <c r="H392" i="7"/>
  <c r="H400" i="7"/>
  <c r="H408" i="7"/>
  <c r="H416" i="7"/>
  <c r="H424" i="7"/>
  <c r="H432" i="7"/>
  <c r="H440" i="7"/>
  <c r="H448" i="7"/>
  <c r="H456" i="7"/>
  <c r="H464" i="7"/>
  <c r="H472" i="7"/>
  <c r="H480" i="7"/>
  <c r="H488" i="7"/>
  <c r="H496" i="7"/>
  <c r="H504" i="7"/>
  <c r="H512" i="7"/>
  <c r="H520" i="7"/>
  <c r="H528" i="7"/>
  <c r="H536" i="7"/>
  <c r="H544" i="7"/>
  <c r="H552" i="7"/>
  <c r="H560" i="7"/>
  <c r="H568" i="7"/>
  <c r="H576" i="7"/>
  <c r="H584" i="7"/>
  <c r="H592" i="7"/>
  <c r="H600" i="7"/>
  <c r="H608" i="7"/>
  <c r="H616" i="7"/>
  <c r="H624" i="7"/>
  <c r="H632" i="7"/>
  <c r="H640" i="7"/>
  <c r="H648" i="7"/>
  <c r="H656" i="7"/>
  <c r="H664" i="7"/>
  <c r="H672" i="7"/>
  <c r="H680" i="7"/>
  <c r="H688" i="7"/>
  <c r="H696" i="7"/>
  <c r="H704" i="7"/>
  <c r="H712" i="7"/>
  <c r="H720" i="7"/>
  <c r="H728" i="7"/>
  <c r="H736" i="7"/>
  <c r="H744" i="7"/>
  <c r="H752" i="7"/>
  <c r="H760" i="7"/>
  <c r="H768" i="7"/>
  <c r="H776" i="7"/>
  <c r="H784" i="7"/>
  <c r="H792" i="7"/>
  <c r="H800" i="7"/>
  <c r="H808" i="7"/>
  <c r="H816" i="7"/>
  <c r="H824" i="7"/>
  <c r="H832" i="7"/>
  <c r="H840" i="7"/>
  <c r="H848" i="7"/>
  <c r="H856" i="7"/>
  <c r="H864" i="7"/>
  <c r="H872" i="7"/>
  <c r="H880" i="7"/>
  <c r="H888" i="7"/>
  <c r="H896" i="7"/>
  <c r="H904" i="7"/>
  <c r="H912" i="7"/>
  <c r="H920" i="7"/>
  <c r="H928" i="7"/>
  <c r="H936" i="7"/>
  <c r="H944" i="7"/>
  <c r="H952" i="7"/>
  <c r="H960" i="7"/>
  <c r="H968" i="7"/>
  <c r="H976" i="7"/>
  <c r="H984" i="7"/>
  <c r="H992" i="7"/>
  <c r="H1000" i="7"/>
  <c r="H1008" i="7"/>
  <c r="H1016" i="7"/>
  <c r="H1024" i="7"/>
  <c r="H1032" i="7"/>
  <c r="H1040" i="7"/>
  <c r="H1048" i="7"/>
  <c r="H1056" i="7"/>
  <c r="H1064" i="7"/>
  <c r="H1072" i="7"/>
  <c r="H1080" i="7"/>
  <c r="H1088" i="7"/>
  <c r="H1096" i="7"/>
  <c r="H1104" i="7"/>
  <c r="H1112" i="7"/>
  <c r="H1120" i="7"/>
  <c r="H1128" i="7"/>
  <c r="H1136" i="7"/>
  <c r="H1144" i="7"/>
  <c r="H1152" i="7"/>
  <c r="H1160" i="7"/>
  <c r="H1168" i="7"/>
  <c r="H1176" i="7"/>
  <c r="H1184" i="7"/>
  <c r="H1192" i="7"/>
  <c r="H1200" i="7"/>
  <c r="H1208" i="7"/>
  <c r="H1216" i="7"/>
  <c r="H1224" i="7"/>
  <c r="H1232" i="7"/>
  <c r="H1240" i="7"/>
  <c r="H1248" i="7"/>
  <c r="H1256" i="7"/>
  <c r="H1264" i="7"/>
  <c r="H1272" i="7"/>
  <c r="H1280" i="7"/>
  <c r="H1288" i="7"/>
  <c r="H1296" i="7"/>
  <c r="H1304" i="7"/>
  <c r="H1312" i="7"/>
  <c r="H1320" i="7"/>
  <c r="H1328" i="7"/>
  <c r="H1336" i="7"/>
  <c r="H1344" i="7"/>
  <c r="H1352" i="7"/>
  <c r="H1360" i="7"/>
  <c r="H1368" i="7"/>
  <c r="H1376" i="7"/>
  <c r="H1384" i="7"/>
  <c r="H1392" i="7"/>
  <c r="H1400" i="7"/>
  <c r="H1408" i="7"/>
  <c r="H1416" i="7"/>
  <c r="H1424" i="7"/>
  <c r="H1432" i="7"/>
  <c r="H1440" i="7"/>
  <c r="H1448" i="7"/>
  <c r="H1456" i="7"/>
  <c r="H1464" i="7"/>
  <c r="H1472" i="7"/>
  <c r="H1480" i="7"/>
  <c r="H1488" i="7"/>
  <c r="H1496" i="7"/>
  <c r="H1504" i="7"/>
  <c r="H1512" i="7"/>
  <c r="H1520" i="7"/>
  <c r="H1528" i="7"/>
  <c r="H1536" i="7"/>
  <c r="H1544" i="7"/>
  <c r="H1552" i="7"/>
  <c r="H1560" i="7"/>
  <c r="H1568" i="7"/>
  <c r="H1576" i="7"/>
  <c r="H1584" i="7"/>
  <c r="H1592" i="7"/>
  <c r="H1600" i="7"/>
  <c r="H1608" i="7"/>
  <c r="H1616" i="7"/>
  <c r="H1624" i="7"/>
  <c r="H1632" i="7"/>
  <c r="H1640" i="7"/>
  <c r="H1648" i="7"/>
  <c r="H1656" i="7"/>
  <c r="H1664" i="7"/>
  <c r="H1672" i="7"/>
  <c r="H1680" i="7"/>
  <c r="H1688" i="7"/>
  <c r="H1696" i="7"/>
  <c r="H1704" i="7"/>
  <c r="H1712" i="7"/>
  <c r="H1720" i="7"/>
  <c r="H1728" i="7"/>
  <c r="H1736" i="7"/>
  <c r="H1744" i="7"/>
  <c r="H1752" i="7"/>
  <c r="H1760" i="7"/>
  <c r="H1768" i="7"/>
  <c r="H1776" i="7"/>
  <c r="H1784" i="7"/>
  <c r="H1792" i="7"/>
  <c r="H1800" i="7"/>
  <c r="H1808" i="7"/>
  <c r="H1816" i="7"/>
  <c r="H1824" i="7"/>
  <c r="H1832" i="7"/>
  <c r="H1840" i="7"/>
  <c r="H1848" i="7"/>
  <c r="H1856" i="7"/>
  <c r="H1864" i="7"/>
  <c r="H1872" i="7"/>
  <c r="H1880" i="7"/>
  <c r="H1888" i="7"/>
  <c r="H1896" i="7"/>
  <c r="H1904" i="7"/>
  <c r="H1912" i="7"/>
  <c r="H1920" i="7"/>
  <c r="H1928" i="7"/>
  <c r="H1936" i="7"/>
  <c r="H1944" i="7"/>
  <c r="H1952" i="7"/>
  <c r="H1960" i="7"/>
  <c r="H1968" i="7"/>
  <c r="H1976" i="7"/>
  <c r="H1984" i="7"/>
  <c r="H1992" i="7"/>
  <c r="H2000" i="7"/>
  <c r="H123" i="7"/>
  <c r="H131" i="7"/>
  <c r="H139" i="7"/>
  <c r="H147" i="7"/>
  <c r="H155" i="7"/>
  <c r="H163" i="7"/>
  <c r="H171" i="7"/>
  <c r="H179" i="7"/>
  <c r="H187" i="7"/>
  <c r="H195" i="7"/>
  <c r="H203" i="7"/>
  <c r="H211" i="7"/>
  <c r="H219" i="7"/>
  <c r="H227" i="7"/>
  <c r="H235" i="7"/>
  <c r="H243" i="7"/>
  <c r="H251" i="7"/>
  <c r="H259" i="7"/>
  <c r="H267" i="7"/>
  <c r="H275" i="7"/>
  <c r="H283" i="7"/>
  <c r="H291" i="7"/>
  <c r="H299" i="7"/>
  <c r="H307" i="7"/>
  <c r="H315" i="7"/>
  <c r="H323" i="7"/>
  <c r="H331" i="7"/>
  <c r="H339" i="7"/>
  <c r="H347" i="7"/>
  <c r="H355" i="7"/>
  <c r="H363" i="7"/>
  <c r="H371" i="7"/>
  <c r="H379" i="7"/>
  <c r="H387" i="7"/>
  <c r="H395" i="7"/>
  <c r="H403" i="7"/>
  <c r="H411" i="7"/>
  <c r="H419" i="7"/>
  <c r="H427" i="7"/>
  <c r="H435" i="7"/>
  <c r="H443" i="7"/>
  <c r="H451" i="7"/>
  <c r="H459" i="7"/>
  <c r="H467" i="7"/>
  <c r="H475" i="7"/>
  <c r="H483" i="7"/>
  <c r="H491" i="7"/>
  <c r="H499" i="7"/>
  <c r="H507" i="7"/>
  <c r="H515" i="7"/>
  <c r="H523" i="7"/>
  <c r="H531" i="7"/>
  <c r="H539" i="7"/>
  <c r="H547" i="7"/>
  <c r="H555" i="7"/>
  <c r="H563" i="7"/>
  <c r="H571" i="7"/>
  <c r="H579" i="7"/>
  <c r="H587" i="7"/>
  <c r="H595" i="7"/>
  <c r="H603" i="7"/>
  <c r="H611" i="7"/>
  <c r="H619" i="7"/>
  <c r="H627" i="7"/>
  <c r="H635" i="7"/>
  <c r="H643" i="7"/>
  <c r="H651" i="7"/>
  <c r="H659" i="7"/>
  <c r="H667" i="7"/>
  <c r="H675" i="7"/>
  <c r="H683" i="7"/>
  <c r="H691" i="7"/>
  <c r="H699" i="7"/>
  <c r="H707" i="7"/>
  <c r="H715" i="7"/>
  <c r="H723" i="7"/>
  <c r="H731" i="7"/>
  <c r="H739" i="7"/>
  <c r="H747" i="7"/>
  <c r="H755" i="7"/>
  <c r="H763" i="7"/>
  <c r="H771" i="7"/>
  <c r="H779" i="7"/>
  <c r="H787" i="7"/>
  <c r="H795" i="7"/>
  <c r="H803" i="7"/>
  <c r="H811" i="7"/>
  <c r="H819" i="7"/>
  <c r="H827" i="7"/>
  <c r="H835" i="7"/>
  <c r="H843" i="7"/>
  <c r="H851" i="7"/>
  <c r="H859" i="7"/>
  <c r="H867" i="7"/>
  <c r="H875" i="7"/>
  <c r="H883" i="7"/>
  <c r="H891" i="7"/>
  <c r="H899" i="7"/>
  <c r="H907" i="7"/>
  <c r="H915" i="7"/>
  <c r="H923" i="7"/>
  <c r="H931" i="7"/>
  <c r="H939" i="7"/>
  <c r="H947" i="7"/>
  <c r="H955" i="7"/>
  <c r="H963" i="7"/>
  <c r="H971" i="7"/>
  <c r="H979" i="7"/>
  <c r="H987" i="7"/>
  <c r="H995" i="7"/>
  <c r="H1003" i="7"/>
  <c r="H1011" i="7"/>
  <c r="H1019" i="7"/>
  <c r="H1027" i="7"/>
  <c r="H1035" i="7"/>
  <c r="H1043" i="7"/>
  <c r="H1051" i="7"/>
  <c r="H1059" i="7"/>
  <c r="H1067" i="7"/>
  <c r="H1075" i="7"/>
  <c r="H1083" i="7"/>
  <c r="H1091" i="7"/>
  <c r="H1099" i="7"/>
  <c r="H1107" i="7"/>
  <c r="H1115" i="7"/>
  <c r="H1123" i="7"/>
  <c r="H1131" i="7"/>
  <c r="H1139" i="7"/>
  <c r="H1147" i="7"/>
  <c r="H1155" i="7"/>
  <c r="H1163" i="7"/>
  <c r="H1171" i="7"/>
  <c r="H1179" i="7"/>
  <c r="H1187" i="7"/>
  <c r="H1195" i="7"/>
  <c r="H1203" i="7"/>
  <c r="H1211" i="7"/>
  <c r="H1219" i="7"/>
  <c r="H1227" i="7"/>
  <c r="H1235" i="7"/>
  <c r="H1243" i="7"/>
  <c r="H1251" i="7"/>
  <c r="H1259" i="7"/>
  <c r="H1267" i="7"/>
  <c r="H1275" i="7"/>
  <c r="H1283" i="7"/>
  <c r="H1291" i="7"/>
  <c r="H1299" i="7"/>
  <c r="H1307" i="7"/>
  <c r="H1315" i="7"/>
  <c r="H1323" i="7"/>
  <c r="H1331" i="7"/>
  <c r="H1339" i="7"/>
  <c r="H1347" i="7"/>
  <c r="H1355" i="7"/>
  <c r="H1363" i="7"/>
  <c r="H1371" i="7"/>
  <c r="H1379" i="7"/>
  <c r="H1387" i="7"/>
  <c r="H1395" i="7"/>
  <c r="H1403" i="7"/>
  <c r="H1411" i="7"/>
  <c r="H1419" i="7"/>
  <c r="H1427" i="7"/>
  <c r="H1435" i="7"/>
  <c r="H1443" i="7"/>
  <c r="H1451" i="7"/>
  <c r="H1459" i="7"/>
  <c r="H1467" i="7"/>
  <c r="H1475" i="7"/>
  <c r="H1483" i="7"/>
  <c r="H1491" i="7"/>
  <c r="H1499" i="7"/>
  <c r="H1507" i="7"/>
  <c r="H1515" i="7"/>
  <c r="H1523" i="7"/>
  <c r="H1531" i="7"/>
  <c r="H1539" i="7"/>
  <c r="H1547" i="7"/>
  <c r="H1555" i="7"/>
  <c r="H1563" i="7"/>
  <c r="H1571" i="7"/>
  <c r="H1579" i="7"/>
  <c r="H1587" i="7"/>
  <c r="H1595" i="7"/>
  <c r="H1603" i="7"/>
  <c r="H1611" i="7"/>
  <c r="H1619" i="7"/>
  <c r="H1627" i="7"/>
  <c r="H1635" i="7"/>
  <c r="H1643" i="7"/>
  <c r="H1651" i="7"/>
  <c r="H1659" i="7"/>
  <c r="H1667" i="7"/>
  <c r="H1675" i="7"/>
  <c r="H1683" i="7"/>
  <c r="H1691" i="7"/>
  <c r="H1699" i="7"/>
  <c r="H1707" i="7"/>
  <c r="H1715" i="7"/>
  <c r="H1723" i="7"/>
  <c r="H1731" i="7"/>
  <c r="H1739" i="7"/>
  <c r="H1747" i="7"/>
  <c r="H1755" i="7"/>
  <c r="H1763" i="7"/>
  <c r="H1771" i="7"/>
  <c r="H1779" i="7"/>
  <c r="H1787" i="7"/>
  <c r="H1795" i="7"/>
  <c r="H1803" i="7"/>
  <c r="H1811" i="7"/>
  <c r="H1819" i="7"/>
  <c r="H1827" i="7"/>
  <c r="H1835" i="7"/>
  <c r="H1843" i="7"/>
  <c r="H1851" i="7"/>
  <c r="H1859" i="7"/>
  <c r="H1867" i="7"/>
  <c r="H1875" i="7"/>
  <c r="H1883" i="7"/>
  <c r="H1891" i="7"/>
  <c r="H1899" i="7"/>
  <c r="H1907" i="7"/>
  <c r="H1915" i="7"/>
  <c r="H1923" i="7"/>
  <c r="H1931" i="7"/>
  <c r="H1939" i="7"/>
  <c r="H1947" i="7"/>
  <c r="H1955" i="7"/>
  <c r="H1963" i="7"/>
  <c r="H1971" i="7"/>
  <c r="H1979" i="7"/>
  <c r="H1987" i="7"/>
  <c r="H1995" i="7"/>
  <c r="H254" i="7"/>
  <c r="H686" i="7"/>
  <c r="H694" i="7"/>
  <c r="H958" i="7"/>
  <c r="H966" i="7"/>
  <c r="H974" i="7"/>
  <c r="H982" i="7"/>
  <c r="H1550" i="7"/>
  <c r="H1558" i="7"/>
  <c r="H1566" i="7"/>
  <c r="H1574" i="7"/>
  <c r="H1582" i="7"/>
  <c r="H1590" i="7"/>
  <c r="H1598" i="7"/>
  <c r="H1606" i="7"/>
  <c r="H1614" i="7"/>
  <c r="H1622" i="7"/>
  <c r="H1630" i="7"/>
  <c r="H1638" i="7"/>
  <c r="H1646" i="7"/>
  <c r="H1654" i="7"/>
  <c r="H1662" i="7"/>
  <c r="H1670" i="7"/>
  <c r="H1678" i="7"/>
  <c r="H1686" i="7"/>
  <c r="H1694" i="7"/>
  <c r="H1702" i="7"/>
  <c r="H1710" i="7"/>
  <c r="H1718" i="7"/>
  <c r="H1726" i="7"/>
  <c r="H1734" i="7"/>
  <c r="H1742" i="7"/>
  <c r="H1750" i="7"/>
  <c r="H1758" i="7"/>
  <c r="H1766" i="7"/>
  <c r="H1774" i="7"/>
  <c r="H1782" i="7"/>
  <c r="H1790" i="7"/>
  <c r="H1798" i="7"/>
  <c r="H1806" i="7"/>
  <c r="H1814" i="7"/>
  <c r="H1822" i="7"/>
  <c r="H1830" i="7"/>
  <c r="H1838" i="7"/>
  <c r="H1846" i="7"/>
  <c r="H1854" i="7"/>
  <c r="H1862" i="7"/>
  <c r="H1870" i="7"/>
  <c r="H1878" i="7"/>
  <c r="H1886" i="7"/>
  <c r="H1894" i="7"/>
  <c r="H1902" i="7"/>
  <c r="H1910" i="7"/>
  <c r="H1918" i="7"/>
  <c r="H1926" i="7"/>
  <c r="H1934" i="7"/>
  <c r="H1942" i="7"/>
  <c r="H1950" i="7"/>
  <c r="H1958" i="7"/>
  <c r="H1966" i="7"/>
  <c r="H1974" i="7"/>
  <c r="H1982" i="7"/>
  <c r="H1990" i="7"/>
  <c r="H1998" i="7"/>
  <c r="G115" i="9"/>
  <c r="I115" i="9"/>
  <c r="G107" i="9"/>
  <c r="I107" i="9"/>
  <c r="G99" i="9"/>
  <c r="I99" i="9"/>
  <c r="G91" i="9"/>
  <c r="I91" i="9"/>
  <c r="G83" i="9"/>
  <c r="I83" i="9"/>
  <c r="G75" i="9"/>
  <c r="I75" i="9"/>
  <c r="G67" i="9"/>
  <c r="I67" i="9"/>
  <c r="G59" i="9"/>
  <c r="I59" i="9"/>
  <c r="G51" i="9"/>
  <c r="I51" i="9"/>
  <c r="G43" i="9"/>
  <c r="I43" i="9"/>
  <c r="G35" i="9"/>
  <c r="I35" i="9"/>
  <c r="G27" i="9"/>
  <c r="I27" i="9"/>
  <c r="G19" i="9"/>
  <c r="I19" i="9"/>
  <c r="G11" i="9"/>
  <c r="I11" i="9"/>
  <c r="G3" i="9"/>
  <c r="I3" i="9"/>
  <c r="J1954" i="9"/>
  <c r="I1954" i="9"/>
  <c r="K1914" i="9"/>
  <c r="I1914" i="9"/>
  <c r="K1850" i="9"/>
  <c r="I1850" i="9"/>
  <c r="J1826" i="9"/>
  <c r="I1826" i="9"/>
  <c r="K1786" i="9"/>
  <c r="I1786" i="9"/>
  <c r="J1762" i="9"/>
  <c r="I1762" i="9"/>
  <c r="J1698" i="9"/>
  <c r="I1698" i="9"/>
  <c r="K1658" i="9"/>
  <c r="I1658" i="9"/>
  <c r="K1594" i="9"/>
  <c r="I1594" i="9"/>
  <c r="J1570" i="9"/>
  <c r="I1570" i="9"/>
  <c r="K1530" i="9"/>
  <c r="I1530" i="9"/>
  <c r="J1506" i="9"/>
  <c r="I1506" i="9"/>
  <c r="J1442" i="9"/>
  <c r="I1442" i="9"/>
  <c r="K1402" i="9"/>
  <c r="I1402" i="9"/>
  <c r="K1338" i="9"/>
  <c r="I1338" i="9"/>
  <c r="J1314" i="9"/>
  <c r="I1314" i="9"/>
  <c r="K1274" i="9"/>
  <c r="I1274" i="9"/>
  <c r="J1250" i="9"/>
  <c r="I1250" i="9"/>
  <c r="J1186" i="9"/>
  <c r="I1186" i="9"/>
  <c r="K1146" i="9"/>
  <c r="I1146" i="9"/>
  <c r="K1082" i="9"/>
  <c r="I1082" i="9"/>
  <c r="J1058" i="9"/>
  <c r="I1058" i="9"/>
  <c r="K1018" i="9"/>
  <c r="I1018" i="9"/>
  <c r="J994" i="9"/>
  <c r="I994" i="9"/>
  <c r="J930" i="9"/>
  <c r="I930" i="9"/>
  <c r="K890" i="9"/>
  <c r="I890" i="9"/>
  <c r="K826" i="9"/>
  <c r="I826" i="9"/>
  <c r="J802" i="9"/>
  <c r="I802" i="9"/>
  <c r="K762" i="9"/>
  <c r="I762" i="9"/>
  <c r="J738" i="9"/>
  <c r="I738" i="9"/>
  <c r="J674" i="9"/>
  <c r="I674" i="9"/>
  <c r="K634" i="9"/>
  <c r="I634" i="9"/>
  <c r="K570" i="9"/>
  <c r="I570" i="9"/>
  <c r="J546" i="9"/>
  <c r="I546" i="9"/>
  <c r="K506" i="9"/>
  <c r="I506" i="9"/>
  <c r="J482" i="9"/>
  <c r="I482" i="9"/>
  <c r="J418" i="9"/>
  <c r="I418" i="9"/>
  <c r="K378" i="9"/>
  <c r="I378" i="9"/>
  <c r="K314" i="9"/>
  <c r="I314" i="9"/>
  <c r="J290" i="9"/>
  <c r="I290" i="9"/>
  <c r="K250" i="9"/>
  <c r="I250" i="9"/>
  <c r="J226" i="9"/>
  <c r="I226" i="9"/>
  <c r="J162" i="9"/>
  <c r="I162" i="9"/>
  <c r="G2001" i="9"/>
  <c r="I2001" i="9"/>
  <c r="G1985" i="9"/>
  <c r="I1985" i="9"/>
  <c r="G1969" i="9"/>
  <c r="I1969" i="9"/>
  <c r="G1953" i="9"/>
  <c r="I1953" i="9"/>
  <c r="G1937" i="9"/>
  <c r="I1937" i="9"/>
  <c r="G1921" i="9"/>
  <c r="I1921" i="9"/>
  <c r="G1905" i="9"/>
  <c r="I1905" i="9"/>
  <c r="G1889" i="9"/>
  <c r="I1889" i="9"/>
  <c r="G1873" i="9"/>
  <c r="I1873" i="9"/>
  <c r="G1857" i="9"/>
  <c r="I1857" i="9"/>
  <c r="G1841" i="9"/>
  <c r="I1841" i="9"/>
  <c r="G1825" i="9"/>
  <c r="I1825" i="9"/>
  <c r="G1809" i="9"/>
  <c r="I1809" i="9"/>
  <c r="G1793" i="9"/>
  <c r="I1793" i="9"/>
  <c r="G1777" i="9"/>
  <c r="I1777" i="9"/>
  <c r="G1761" i="9"/>
  <c r="I1761" i="9"/>
  <c r="G1745" i="9"/>
  <c r="I1745" i="9"/>
  <c r="G1729" i="9"/>
  <c r="I1729" i="9"/>
  <c r="G1713" i="9"/>
  <c r="I1713" i="9"/>
  <c r="G1697" i="9"/>
  <c r="I1697" i="9"/>
  <c r="G1681" i="9"/>
  <c r="I1681" i="9"/>
  <c r="G1665" i="9"/>
  <c r="I1665" i="9"/>
  <c r="G1649" i="9"/>
  <c r="I1649" i="9"/>
  <c r="G1633" i="9"/>
  <c r="I1633" i="9"/>
  <c r="G1617" i="9"/>
  <c r="I1617" i="9"/>
  <c r="G1601" i="9"/>
  <c r="I1601" i="9"/>
  <c r="G1585" i="9"/>
  <c r="I1585" i="9"/>
  <c r="G1569" i="9"/>
  <c r="I1569" i="9"/>
  <c r="G1553" i="9"/>
  <c r="I1553" i="9"/>
  <c r="G1537" i="9"/>
  <c r="I1537" i="9"/>
  <c r="G1521" i="9"/>
  <c r="I1521" i="9"/>
  <c r="G1505" i="9"/>
  <c r="I1505" i="9"/>
  <c r="G1489" i="9"/>
  <c r="I1489" i="9"/>
  <c r="G1473" i="9"/>
  <c r="I1473" i="9"/>
  <c r="G1457" i="9"/>
  <c r="I1457" i="9"/>
  <c r="G1441" i="9"/>
  <c r="I1441" i="9"/>
  <c r="G1425" i="9"/>
  <c r="I1425" i="9"/>
  <c r="G1409" i="9"/>
  <c r="I1409" i="9"/>
  <c r="G1393" i="9"/>
  <c r="I1393" i="9"/>
  <c r="G1377" i="9"/>
  <c r="I1377" i="9"/>
  <c r="G1361" i="9"/>
  <c r="I1361" i="9"/>
  <c r="G1345" i="9"/>
  <c r="I1345" i="9"/>
  <c r="G1329" i="9"/>
  <c r="I1329" i="9"/>
  <c r="G1313" i="9"/>
  <c r="I1313" i="9"/>
  <c r="G1297" i="9"/>
  <c r="I1297" i="9"/>
  <c r="G1281" i="9"/>
  <c r="I1281" i="9"/>
  <c r="G1265" i="9"/>
  <c r="I1265" i="9"/>
  <c r="G1249" i="9"/>
  <c r="I1249" i="9"/>
  <c r="G1233" i="9"/>
  <c r="I1233" i="9"/>
  <c r="G1217" i="9"/>
  <c r="I1217" i="9"/>
  <c r="G1201" i="9"/>
  <c r="I1201" i="9"/>
  <c r="G1185" i="9"/>
  <c r="I1185" i="9"/>
  <c r="G1169" i="9"/>
  <c r="I1169" i="9"/>
  <c r="G1153" i="9"/>
  <c r="I1153" i="9"/>
  <c r="G1137" i="9"/>
  <c r="I1137" i="9"/>
  <c r="G1121" i="9"/>
  <c r="I1121" i="9"/>
  <c r="G1105" i="9"/>
  <c r="I1105" i="9"/>
  <c r="G1089" i="9"/>
  <c r="I1089" i="9"/>
  <c r="G1073" i="9"/>
  <c r="I1073" i="9"/>
  <c r="G1057" i="9"/>
  <c r="I1057" i="9"/>
  <c r="G1041" i="9"/>
  <c r="I1041" i="9"/>
  <c r="G1025" i="9"/>
  <c r="I1025" i="9"/>
  <c r="G1009" i="9"/>
  <c r="I1009" i="9"/>
  <c r="G993" i="9"/>
  <c r="I993" i="9"/>
  <c r="G977" i="9"/>
  <c r="I977" i="9"/>
  <c r="G961" i="9"/>
  <c r="I961" i="9"/>
  <c r="G945" i="9"/>
  <c r="I945" i="9"/>
  <c r="G929" i="9"/>
  <c r="I929" i="9"/>
  <c r="G913" i="9"/>
  <c r="I913" i="9"/>
  <c r="G897" i="9"/>
  <c r="I897" i="9"/>
  <c r="G881" i="9"/>
  <c r="I881" i="9"/>
  <c r="G865" i="9"/>
  <c r="I865" i="9"/>
  <c r="G849" i="9"/>
  <c r="I849" i="9"/>
  <c r="G833" i="9"/>
  <c r="I833" i="9"/>
  <c r="G817" i="9"/>
  <c r="I817" i="9"/>
  <c r="G801" i="9"/>
  <c r="I801" i="9"/>
  <c r="G785" i="9"/>
  <c r="I785" i="9"/>
  <c r="G769" i="9"/>
  <c r="I769" i="9"/>
  <c r="G753" i="9"/>
  <c r="I753" i="9"/>
  <c r="G737" i="9"/>
  <c r="I737" i="9"/>
  <c r="G721" i="9"/>
  <c r="I721" i="9"/>
  <c r="G705" i="9"/>
  <c r="I705" i="9"/>
  <c r="G689" i="9"/>
  <c r="I689" i="9"/>
  <c r="G673" i="9"/>
  <c r="I673" i="9"/>
  <c r="G657" i="9"/>
  <c r="I657" i="9"/>
  <c r="G641" i="9"/>
  <c r="I641" i="9"/>
  <c r="G625" i="9"/>
  <c r="I625" i="9"/>
  <c r="G609" i="9"/>
  <c r="I609" i="9"/>
  <c r="G593" i="9"/>
  <c r="I593" i="9"/>
  <c r="G577" i="9"/>
  <c r="I577" i="9"/>
  <c r="G561" i="9"/>
  <c r="I561" i="9"/>
  <c r="G545" i="9"/>
  <c r="I545" i="9"/>
  <c r="G529" i="9"/>
  <c r="I529" i="9"/>
  <c r="G513" i="9"/>
  <c r="I513" i="9"/>
  <c r="G497" i="9"/>
  <c r="I497" i="9"/>
  <c r="G481" i="9"/>
  <c r="I481" i="9"/>
  <c r="G465" i="9"/>
  <c r="I465" i="9"/>
  <c r="G449" i="9"/>
  <c r="I449" i="9"/>
  <c r="G433" i="9"/>
  <c r="I433" i="9"/>
  <c r="G417" i="9"/>
  <c r="I417" i="9"/>
  <c r="G401" i="9"/>
  <c r="I401" i="9"/>
  <c r="G385" i="9"/>
  <c r="I385" i="9"/>
  <c r="G369" i="9"/>
  <c r="I369" i="9"/>
  <c r="G353" i="9"/>
  <c r="I353" i="9"/>
  <c r="G337" i="9"/>
  <c r="I337" i="9"/>
  <c r="G321" i="9"/>
  <c r="I321" i="9"/>
  <c r="G305" i="9"/>
  <c r="I305" i="9"/>
  <c r="G289" i="9"/>
  <c r="I289" i="9"/>
  <c r="G273" i="9"/>
  <c r="I273" i="9"/>
  <c r="G257" i="9"/>
  <c r="I257" i="9"/>
  <c r="G241" i="9"/>
  <c r="I241" i="9"/>
  <c r="G225" i="9"/>
  <c r="I225" i="9"/>
  <c r="G209" i="9"/>
  <c r="I209" i="9"/>
  <c r="G193" i="9"/>
  <c r="I193" i="9"/>
  <c r="G177" i="9"/>
  <c r="I177" i="9"/>
  <c r="G161" i="9"/>
  <c r="I161" i="9"/>
  <c r="G145" i="9"/>
  <c r="I145" i="9"/>
  <c r="G129" i="9"/>
  <c r="I129" i="9"/>
  <c r="J120" i="9"/>
  <c r="I120" i="9"/>
  <c r="J112" i="9"/>
  <c r="I112" i="9"/>
  <c r="J104" i="9"/>
  <c r="I104" i="9"/>
  <c r="J96" i="9"/>
  <c r="I96" i="9"/>
  <c r="J88" i="9"/>
  <c r="I88" i="9"/>
  <c r="J80" i="9"/>
  <c r="I80" i="9"/>
  <c r="J72" i="9"/>
  <c r="I72" i="9"/>
  <c r="J64" i="9"/>
  <c r="I64" i="9"/>
  <c r="J56" i="9"/>
  <c r="I56" i="9"/>
  <c r="J48" i="9"/>
  <c r="I48" i="9"/>
  <c r="J40" i="9"/>
  <c r="I40" i="9"/>
  <c r="J32" i="9"/>
  <c r="I32" i="9"/>
  <c r="J24" i="9"/>
  <c r="I24" i="9"/>
  <c r="J16" i="9"/>
  <c r="I16" i="9"/>
  <c r="J8" i="9"/>
  <c r="I8" i="9"/>
  <c r="K2" i="9"/>
  <c r="I2" i="9"/>
  <c r="K119" i="9"/>
  <c r="I119" i="9"/>
  <c r="K111" i="9"/>
  <c r="I111" i="9"/>
  <c r="K103" i="9"/>
  <c r="I103" i="9"/>
  <c r="K95" i="9"/>
  <c r="I95" i="9"/>
  <c r="K87" i="9"/>
  <c r="I87" i="9"/>
  <c r="K79" i="9"/>
  <c r="I79" i="9"/>
  <c r="K71" i="9"/>
  <c r="I71" i="9"/>
  <c r="K63" i="9"/>
  <c r="I63" i="9"/>
  <c r="K55" i="9"/>
  <c r="I55" i="9"/>
  <c r="K47" i="9"/>
  <c r="I47" i="9"/>
  <c r="K39" i="9"/>
  <c r="I39" i="9"/>
  <c r="K31" i="9"/>
  <c r="I31" i="9"/>
  <c r="K23" i="9"/>
  <c r="I23" i="9"/>
  <c r="K7" i="9"/>
  <c r="I7" i="9"/>
  <c r="G118" i="9"/>
  <c r="I118" i="9"/>
  <c r="G110" i="9"/>
  <c r="I110" i="9"/>
  <c r="G102" i="9"/>
  <c r="I102" i="9"/>
  <c r="G94" i="9"/>
  <c r="I94" i="9"/>
  <c r="G86" i="9"/>
  <c r="I86" i="9"/>
  <c r="G78" i="9"/>
  <c r="I78" i="9"/>
  <c r="G70" i="9"/>
  <c r="I70" i="9"/>
  <c r="G62" i="9"/>
  <c r="I62" i="9"/>
  <c r="G54" i="9"/>
  <c r="I54" i="9"/>
  <c r="G46" i="9"/>
  <c r="I46" i="9"/>
  <c r="G38" i="9"/>
  <c r="I38" i="9"/>
  <c r="G30" i="9"/>
  <c r="I30" i="9"/>
  <c r="G22" i="9"/>
  <c r="I22" i="9"/>
  <c r="G14" i="9"/>
  <c r="I14" i="9"/>
  <c r="G6" i="9"/>
  <c r="I6" i="9"/>
  <c r="G1997" i="9"/>
  <c r="I1997" i="9"/>
  <c r="G1981" i="9"/>
  <c r="I1981" i="9"/>
  <c r="G1965" i="9"/>
  <c r="I1965" i="9"/>
  <c r="G1949" i="9"/>
  <c r="I1949" i="9"/>
  <c r="G1933" i="9"/>
  <c r="I1933" i="9"/>
  <c r="G1917" i="9"/>
  <c r="I1917" i="9"/>
  <c r="G1901" i="9"/>
  <c r="I1901" i="9"/>
  <c r="G1885" i="9"/>
  <c r="I1885" i="9"/>
  <c r="G1869" i="9"/>
  <c r="I1869" i="9"/>
  <c r="G1853" i="9"/>
  <c r="I1853" i="9"/>
  <c r="G1837" i="9"/>
  <c r="I1837" i="9"/>
  <c r="G1821" i="9"/>
  <c r="I1821" i="9"/>
  <c r="G1805" i="9"/>
  <c r="I1805" i="9"/>
  <c r="G1789" i="9"/>
  <c r="I1789" i="9"/>
  <c r="G1773" i="9"/>
  <c r="I1773" i="9"/>
  <c r="G1757" i="9"/>
  <c r="I1757" i="9"/>
  <c r="G1741" i="9"/>
  <c r="I1741" i="9"/>
  <c r="G1725" i="9"/>
  <c r="I1725" i="9"/>
  <c r="G1709" i="9"/>
  <c r="I1709" i="9"/>
  <c r="G1693" i="9"/>
  <c r="I1693" i="9"/>
  <c r="G1677" i="9"/>
  <c r="I1677" i="9"/>
  <c r="G1661" i="9"/>
  <c r="I1661" i="9"/>
  <c r="G1645" i="9"/>
  <c r="I1645" i="9"/>
  <c r="G1629" i="9"/>
  <c r="I1629" i="9"/>
  <c r="G1613" i="9"/>
  <c r="I1613" i="9"/>
  <c r="G1597" i="9"/>
  <c r="I1597" i="9"/>
  <c r="G1581" i="9"/>
  <c r="I1581" i="9"/>
  <c r="G1565" i="9"/>
  <c r="I1565" i="9"/>
  <c r="G1549" i="9"/>
  <c r="I1549" i="9"/>
  <c r="G1533" i="9"/>
  <c r="I1533" i="9"/>
  <c r="G1517" i="9"/>
  <c r="I1517" i="9"/>
  <c r="G1501" i="9"/>
  <c r="I1501" i="9"/>
  <c r="G1485" i="9"/>
  <c r="I1485" i="9"/>
  <c r="G1469" i="9"/>
  <c r="I1469" i="9"/>
  <c r="G1453" i="9"/>
  <c r="I1453" i="9"/>
  <c r="G1437" i="9"/>
  <c r="I1437" i="9"/>
  <c r="G1421" i="9"/>
  <c r="I1421" i="9"/>
  <c r="G1405" i="9"/>
  <c r="I1405" i="9"/>
  <c r="G1389" i="9"/>
  <c r="I1389" i="9"/>
  <c r="G1373" i="9"/>
  <c r="I1373" i="9"/>
  <c r="G1357" i="9"/>
  <c r="I1357" i="9"/>
  <c r="G1341" i="9"/>
  <c r="I1341" i="9"/>
  <c r="G1325" i="9"/>
  <c r="I1325" i="9"/>
  <c r="G1309" i="9"/>
  <c r="I1309" i="9"/>
  <c r="G1293" i="9"/>
  <c r="I1293" i="9"/>
  <c r="G1277" i="9"/>
  <c r="I1277" i="9"/>
  <c r="G1261" i="9"/>
  <c r="I1261" i="9"/>
  <c r="G1245" i="9"/>
  <c r="I1245" i="9"/>
  <c r="G1229" i="9"/>
  <c r="I1229" i="9"/>
  <c r="G1213" i="9"/>
  <c r="I1213" i="9"/>
  <c r="G1197" i="9"/>
  <c r="I1197" i="9"/>
  <c r="G1181" i="9"/>
  <c r="I1181" i="9"/>
  <c r="G1165" i="9"/>
  <c r="I1165" i="9"/>
  <c r="G1149" i="9"/>
  <c r="I1149" i="9"/>
  <c r="G1133" i="9"/>
  <c r="I1133" i="9"/>
  <c r="G1117" i="9"/>
  <c r="I1117" i="9"/>
  <c r="G1101" i="9"/>
  <c r="I1101" i="9"/>
  <c r="G1085" i="9"/>
  <c r="I1085" i="9"/>
  <c r="G1069" i="9"/>
  <c r="I1069" i="9"/>
  <c r="G1053" i="9"/>
  <c r="I1053" i="9"/>
  <c r="G1037" i="9"/>
  <c r="I1037" i="9"/>
  <c r="G1021" i="9"/>
  <c r="I1021" i="9"/>
  <c r="G1005" i="9"/>
  <c r="I1005" i="9"/>
  <c r="G989" i="9"/>
  <c r="I989" i="9"/>
  <c r="G973" i="9"/>
  <c r="I973" i="9"/>
  <c r="G957" i="9"/>
  <c r="I957" i="9"/>
  <c r="G941" i="9"/>
  <c r="I941" i="9"/>
  <c r="G925" i="9"/>
  <c r="I925" i="9"/>
  <c r="G909" i="9"/>
  <c r="I909" i="9"/>
  <c r="G893" i="9"/>
  <c r="I893" i="9"/>
  <c r="G877" i="9"/>
  <c r="I877" i="9"/>
  <c r="G861" i="9"/>
  <c r="I861" i="9"/>
  <c r="G845" i="9"/>
  <c r="I845" i="9"/>
  <c r="G829" i="9"/>
  <c r="I829" i="9"/>
  <c r="G813" i="9"/>
  <c r="I813" i="9"/>
  <c r="G797" i="9"/>
  <c r="I797" i="9"/>
  <c r="G781" i="9"/>
  <c r="I781" i="9"/>
  <c r="G765" i="9"/>
  <c r="I765" i="9"/>
  <c r="G749" i="9"/>
  <c r="I749" i="9"/>
  <c r="G733" i="9"/>
  <c r="I733" i="9"/>
  <c r="G717" i="9"/>
  <c r="I717" i="9"/>
  <c r="G701" i="9"/>
  <c r="I701" i="9"/>
  <c r="G685" i="9"/>
  <c r="I685" i="9"/>
  <c r="G669" i="9"/>
  <c r="I669" i="9"/>
  <c r="G653" i="9"/>
  <c r="I653" i="9"/>
  <c r="G637" i="9"/>
  <c r="I637" i="9"/>
  <c r="G621" i="9"/>
  <c r="I621" i="9"/>
  <c r="G605" i="9"/>
  <c r="I605" i="9"/>
  <c r="G589" i="9"/>
  <c r="I589" i="9"/>
  <c r="G573" i="9"/>
  <c r="I573" i="9"/>
  <c r="G557" i="9"/>
  <c r="I557" i="9"/>
  <c r="G541" i="9"/>
  <c r="I541" i="9"/>
  <c r="G525" i="9"/>
  <c r="I525" i="9"/>
  <c r="G509" i="9"/>
  <c r="I509" i="9"/>
  <c r="G493" i="9"/>
  <c r="I493" i="9"/>
  <c r="G477" i="9"/>
  <c r="I477" i="9"/>
  <c r="G461" i="9"/>
  <c r="I461" i="9"/>
  <c r="G445" i="9"/>
  <c r="I445" i="9"/>
  <c r="G429" i="9"/>
  <c r="I429" i="9"/>
  <c r="G413" i="9"/>
  <c r="I413" i="9"/>
  <c r="G397" i="9"/>
  <c r="I397" i="9"/>
  <c r="G381" i="9"/>
  <c r="I381" i="9"/>
  <c r="G365" i="9"/>
  <c r="I365" i="9"/>
  <c r="G349" i="9"/>
  <c r="I349" i="9"/>
  <c r="G333" i="9"/>
  <c r="I333" i="9"/>
  <c r="G317" i="9"/>
  <c r="I317" i="9"/>
  <c r="G301" i="9"/>
  <c r="I301" i="9"/>
  <c r="G285" i="9"/>
  <c r="I285" i="9"/>
  <c r="G269" i="9"/>
  <c r="I269" i="9"/>
  <c r="G253" i="9"/>
  <c r="I253" i="9"/>
  <c r="G237" i="9"/>
  <c r="I237" i="9"/>
  <c r="G221" i="9"/>
  <c r="I221" i="9"/>
  <c r="G205" i="9"/>
  <c r="I205" i="9"/>
  <c r="G189" i="9"/>
  <c r="I189" i="9"/>
  <c r="G173" i="9"/>
  <c r="I173" i="9"/>
  <c r="G157" i="9"/>
  <c r="I157" i="9"/>
  <c r="G141" i="9"/>
  <c r="I141" i="9"/>
  <c r="G125" i="9"/>
  <c r="I125" i="9"/>
  <c r="G117" i="9"/>
  <c r="I117" i="9"/>
  <c r="G109" i="9"/>
  <c r="I109" i="9"/>
  <c r="G101" i="9"/>
  <c r="I101" i="9"/>
  <c r="G93" i="9"/>
  <c r="I93" i="9"/>
  <c r="G85" i="9"/>
  <c r="I85" i="9"/>
  <c r="G77" i="9"/>
  <c r="I77" i="9"/>
  <c r="G69" i="9"/>
  <c r="I69" i="9"/>
  <c r="G61" i="9"/>
  <c r="I61" i="9"/>
  <c r="G53" i="9"/>
  <c r="I53" i="9"/>
  <c r="G45" i="9"/>
  <c r="I45" i="9"/>
  <c r="G37" i="9"/>
  <c r="I37" i="9"/>
  <c r="G29" i="9"/>
  <c r="I29" i="9"/>
  <c r="G21" i="9"/>
  <c r="I21" i="9"/>
  <c r="G13" i="9"/>
  <c r="I13" i="9"/>
  <c r="G5" i="9"/>
  <c r="I5" i="9"/>
  <c r="K5" i="6"/>
  <c r="P5" i="6"/>
  <c r="K9" i="6"/>
  <c r="L9" i="6" s="1"/>
  <c r="P9" i="6"/>
  <c r="K13" i="6"/>
  <c r="P13" i="6"/>
  <c r="K17" i="6"/>
  <c r="P17" i="6"/>
  <c r="K21" i="6"/>
  <c r="P21" i="6"/>
  <c r="K25" i="6"/>
  <c r="M25" i="6" s="1"/>
  <c r="P25" i="6"/>
  <c r="K29" i="6"/>
  <c r="P29" i="6"/>
  <c r="K33" i="6"/>
  <c r="P33" i="6"/>
  <c r="K37" i="6"/>
  <c r="P37" i="6"/>
  <c r="K41" i="6"/>
  <c r="L41" i="6" s="1"/>
  <c r="P41" i="6"/>
  <c r="K45" i="6"/>
  <c r="P45" i="6"/>
  <c r="K49" i="6"/>
  <c r="P49" i="6"/>
  <c r="K53" i="6"/>
  <c r="P53" i="6"/>
  <c r="K57" i="6"/>
  <c r="M57" i="6" s="1"/>
  <c r="P57" i="6"/>
  <c r="K61" i="6"/>
  <c r="P61" i="6"/>
  <c r="K65" i="6"/>
  <c r="P65" i="6"/>
  <c r="K69" i="6"/>
  <c r="P69" i="6"/>
  <c r="K73" i="6"/>
  <c r="L73" i="6" s="1"/>
  <c r="P73" i="6"/>
  <c r="K77" i="6"/>
  <c r="P77" i="6"/>
  <c r="K81" i="6"/>
  <c r="P81" i="6"/>
  <c r="K85" i="6"/>
  <c r="P85" i="6"/>
  <c r="K89" i="6"/>
  <c r="M89" i="6" s="1"/>
  <c r="P89" i="6"/>
  <c r="K93" i="6"/>
  <c r="P93" i="6"/>
  <c r="K97" i="6"/>
  <c r="P97" i="6"/>
  <c r="K101" i="6"/>
  <c r="P101" i="6"/>
  <c r="K105" i="6"/>
  <c r="L105" i="6" s="1"/>
  <c r="P105" i="6"/>
  <c r="K109" i="6"/>
  <c r="P109" i="6"/>
  <c r="K113" i="6"/>
  <c r="P113" i="6"/>
  <c r="K117" i="6"/>
  <c r="P117" i="6"/>
  <c r="K121" i="6"/>
  <c r="M121" i="6" s="1"/>
  <c r="P121" i="6"/>
  <c r="K125" i="6"/>
  <c r="P125" i="6"/>
  <c r="K129" i="6"/>
  <c r="P129" i="6"/>
  <c r="K133" i="6"/>
  <c r="P133" i="6"/>
  <c r="K137" i="6"/>
  <c r="M137" i="6" s="1"/>
  <c r="P137" i="6"/>
  <c r="K4" i="6"/>
  <c r="P4" i="6"/>
  <c r="K8" i="6"/>
  <c r="P8" i="6"/>
  <c r="K12" i="6"/>
  <c r="P12" i="6"/>
  <c r="K16" i="6"/>
  <c r="M16" i="6" s="1"/>
  <c r="N16" i="6" s="1"/>
  <c r="P16" i="6"/>
  <c r="K20" i="6"/>
  <c r="P20" i="6"/>
  <c r="K24" i="6"/>
  <c r="P24" i="6"/>
  <c r="K28" i="6"/>
  <c r="P28" i="6"/>
  <c r="K32" i="6"/>
  <c r="M32" i="6" s="1"/>
  <c r="P32" i="6"/>
  <c r="K36" i="6"/>
  <c r="P36" i="6"/>
  <c r="K40" i="6"/>
  <c r="P40" i="6"/>
  <c r="K44" i="6"/>
  <c r="P44" i="6"/>
  <c r="K48" i="6"/>
  <c r="M48" i="6" s="1"/>
  <c r="N48" i="6" s="1"/>
  <c r="P48" i="6"/>
  <c r="K52" i="6"/>
  <c r="P52" i="6"/>
  <c r="K56" i="6"/>
  <c r="P56" i="6"/>
  <c r="K60" i="6"/>
  <c r="P60" i="6"/>
  <c r="K64" i="6"/>
  <c r="M64" i="6" s="1"/>
  <c r="P64" i="6"/>
  <c r="K68" i="6"/>
  <c r="P68" i="6"/>
  <c r="K72" i="6"/>
  <c r="P72" i="6"/>
  <c r="K3" i="6"/>
  <c r="L3" i="6" s="1"/>
  <c r="P3" i="6"/>
  <c r="K7" i="6"/>
  <c r="L7" i="6" s="1"/>
  <c r="P7" i="6"/>
  <c r="K11" i="6"/>
  <c r="P11" i="6"/>
  <c r="K15" i="6"/>
  <c r="P15" i="6"/>
  <c r="K19" i="6"/>
  <c r="L19" i="6" s="1"/>
  <c r="P19" i="6"/>
  <c r="K23" i="6"/>
  <c r="L23" i="6" s="1"/>
  <c r="P23" i="6"/>
  <c r="K27" i="6"/>
  <c r="P27" i="6"/>
  <c r="K31" i="6"/>
  <c r="P31" i="6"/>
  <c r="K35" i="6"/>
  <c r="L35" i="6" s="1"/>
  <c r="P35" i="6"/>
  <c r="K39" i="6"/>
  <c r="L39" i="6" s="1"/>
  <c r="P39" i="6"/>
  <c r="K43" i="6"/>
  <c r="P43" i="6"/>
  <c r="K47" i="6"/>
  <c r="P47" i="6"/>
  <c r="K51" i="6"/>
  <c r="L51" i="6" s="1"/>
  <c r="P51" i="6"/>
  <c r="K55" i="6"/>
  <c r="L55" i="6" s="1"/>
  <c r="P55" i="6"/>
  <c r="K59" i="6"/>
  <c r="P59" i="6"/>
  <c r="K63" i="6"/>
  <c r="P63" i="6"/>
  <c r="K67" i="6"/>
  <c r="L67" i="6" s="1"/>
  <c r="P67" i="6"/>
  <c r="K71" i="6"/>
  <c r="L71" i="6" s="1"/>
  <c r="P71" i="6"/>
  <c r="K75" i="6"/>
  <c r="P75" i="6"/>
  <c r="K79" i="6"/>
  <c r="P79" i="6"/>
  <c r="K83" i="6"/>
  <c r="L83" i="6" s="1"/>
  <c r="P83" i="6"/>
  <c r="K87" i="6"/>
  <c r="L87" i="6" s="1"/>
  <c r="P87" i="6"/>
  <c r="K91" i="6"/>
  <c r="P91" i="6"/>
  <c r="K95" i="6"/>
  <c r="P95" i="6"/>
  <c r="K99" i="6"/>
  <c r="L99" i="6" s="1"/>
  <c r="P99" i="6"/>
  <c r="K103" i="6"/>
  <c r="L103" i="6" s="1"/>
  <c r="P103" i="6"/>
  <c r="K107" i="6"/>
  <c r="P107" i="6"/>
  <c r="K111" i="6"/>
  <c r="P111" i="6"/>
  <c r="K6" i="6"/>
  <c r="M6" i="6" s="1"/>
  <c r="P6" i="6"/>
  <c r="K10" i="6"/>
  <c r="L10" i="6" s="1"/>
  <c r="P10" i="6"/>
  <c r="K14" i="6"/>
  <c r="P14" i="6"/>
  <c r="K18" i="6"/>
  <c r="P18" i="6"/>
  <c r="K22" i="6"/>
  <c r="M22" i="6" s="1"/>
  <c r="N22" i="6" s="1"/>
  <c r="P22" i="6"/>
  <c r="K26" i="6"/>
  <c r="M26" i="6" s="1"/>
  <c r="P26" i="6"/>
  <c r="K30" i="6"/>
  <c r="P30" i="6"/>
  <c r="K34" i="6"/>
  <c r="P34" i="6"/>
  <c r="K38" i="6"/>
  <c r="M38" i="6" s="1"/>
  <c r="P38" i="6"/>
  <c r="K42" i="6"/>
  <c r="L42" i="6" s="1"/>
  <c r="P42" i="6"/>
  <c r="K46" i="6"/>
  <c r="P46" i="6"/>
  <c r="K50" i="6"/>
  <c r="P50" i="6"/>
  <c r="K54" i="6"/>
  <c r="M54" i="6" s="1"/>
  <c r="P54" i="6"/>
  <c r="K58" i="6"/>
  <c r="M58" i="6" s="1"/>
  <c r="P58" i="6"/>
  <c r="K62" i="6"/>
  <c r="P62" i="6"/>
  <c r="K66" i="6"/>
  <c r="P66" i="6"/>
  <c r="K70" i="6"/>
  <c r="M70" i="6" s="1"/>
  <c r="P70" i="6"/>
  <c r="K74" i="6"/>
  <c r="L74" i="6" s="1"/>
  <c r="P74" i="6"/>
  <c r="K78" i="6"/>
  <c r="P78" i="6"/>
  <c r="K82" i="6"/>
  <c r="P82" i="6"/>
  <c r="K86" i="6"/>
  <c r="M86" i="6" s="1"/>
  <c r="P86" i="6"/>
  <c r="K90" i="6"/>
  <c r="M90" i="6" s="1"/>
  <c r="P90" i="6"/>
  <c r="K94" i="6"/>
  <c r="P94" i="6"/>
  <c r="K98" i="6"/>
  <c r="P98" i="6"/>
  <c r="K102" i="6"/>
  <c r="M102" i="6" s="1"/>
  <c r="P102" i="6"/>
  <c r="K106" i="6"/>
  <c r="L106" i="6" s="1"/>
  <c r="P106" i="6"/>
  <c r="K110" i="6"/>
  <c r="P110" i="6"/>
  <c r="K114" i="6"/>
  <c r="P114" i="6"/>
  <c r="K118" i="6"/>
  <c r="M118" i="6" s="1"/>
  <c r="P118" i="6"/>
  <c r="K141" i="6"/>
  <c r="P141" i="6"/>
  <c r="K145" i="6"/>
  <c r="P145" i="6"/>
  <c r="K149" i="6"/>
  <c r="P149" i="6"/>
  <c r="K153" i="6"/>
  <c r="P153" i="6"/>
  <c r="K157" i="6"/>
  <c r="P157" i="6"/>
  <c r="K161" i="6"/>
  <c r="P161" i="6"/>
  <c r="K165" i="6"/>
  <c r="P165" i="6"/>
  <c r="K169" i="6"/>
  <c r="P169" i="6"/>
  <c r="K173" i="6"/>
  <c r="L173" i="6" s="1"/>
  <c r="P173" i="6"/>
  <c r="K177" i="6"/>
  <c r="P177" i="6"/>
  <c r="K181" i="6"/>
  <c r="P181" i="6"/>
  <c r="K185" i="6"/>
  <c r="P185" i="6"/>
  <c r="K189" i="6"/>
  <c r="L189" i="6" s="1"/>
  <c r="P189" i="6"/>
  <c r="K193" i="6"/>
  <c r="P193" i="6"/>
  <c r="K197" i="6"/>
  <c r="P197" i="6"/>
  <c r="K201" i="6"/>
  <c r="P201" i="6"/>
  <c r="K205" i="6"/>
  <c r="L205" i="6" s="1"/>
  <c r="P205" i="6"/>
  <c r="K209" i="6"/>
  <c r="P209" i="6"/>
  <c r="K213" i="6"/>
  <c r="P213" i="6"/>
  <c r="K217" i="6"/>
  <c r="P217" i="6"/>
  <c r="K221" i="6"/>
  <c r="L221" i="6" s="1"/>
  <c r="P221" i="6"/>
  <c r="K225" i="6"/>
  <c r="P225" i="6"/>
  <c r="K229" i="6"/>
  <c r="P229" i="6"/>
  <c r="K233" i="6"/>
  <c r="P233" i="6"/>
  <c r="K237" i="6"/>
  <c r="L237" i="6" s="1"/>
  <c r="P237" i="6"/>
  <c r="K241" i="6"/>
  <c r="P241" i="6"/>
  <c r="K245" i="6"/>
  <c r="P245" i="6"/>
  <c r="K249" i="6"/>
  <c r="P249" i="6"/>
  <c r="K253" i="6"/>
  <c r="L253" i="6" s="1"/>
  <c r="P253" i="6"/>
  <c r="K257" i="6"/>
  <c r="P257" i="6"/>
  <c r="K261" i="6"/>
  <c r="P261" i="6"/>
  <c r="K265" i="6"/>
  <c r="P265" i="6"/>
  <c r="K269" i="6"/>
  <c r="L269" i="6" s="1"/>
  <c r="P269" i="6"/>
  <c r="K273" i="6"/>
  <c r="P273" i="6"/>
  <c r="K277" i="6"/>
  <c r="P277" i="6"/>
  <c r="K281" i="6"/>
  <c r="P281" i="6"/>
  <c r="K285" i="6"/>
  <c r="L285" i="6" s="1"/>
  <c r="P285" i="6"/>
  <c r="K289" i="6"/>
  <c r="P289" i="6"/>
  <c r="K293" i="6"/>
  <c r="P293" i="6"/>
  <c r="K297" i="6"/>
  <c r="P297" i="6"/>
  <c r="K301" i="6"/>
  <c r="L301" i="6" s="1"/>
  <c r="P301" i="6"/>
  <c r="K305" i="6"/>
  <c r="P305" i="6"/>
  <c r="K309" i="6"/>
  <c r="P309" i="6"/>
  <c r="K313" i="6"/>
  <c r="P313" i="6"/>
  <c r="K317" i="6"/>
  <c r="L317" i="6" s="1"/>
  <c r="P317" i="6"/>
  <c r="K321" i="6"/>
  <c r="P321" i="6"/>
  <c r="K325" i="6"/>
  <c r="P325" i="6"/>
  <c r="K329" i="6"/>
  <c r="P329" i="6"/>
  <c r="K333" i="6"/>
  <c r="L333" i="6" s="1"/>
  <c r="P333" i="6"/>
  <c r="K337" i="6"/>
  <c r="P337" i="6"/>
  <c r="K341" i="6"/>
  <c r="P341" i="6"/>
  <c r="K345" i="6"/>
  <c r="P345" i="6"/>
  <c r="K349" i="6"/>
  <c r="L349" i="6" s="1"/>
  <c r="P349" i="6"/>
  <c r="K353" i="6"/>
  <c r="P353" i="6"/>
  <c r="K357" i="6"/>
  <c r="P357" i="6"/>
  <c r="K361" i="6"/>
  <c r="P361" i="6"/>
  <c r="K365" i="6"/>
  <c r="L365" i="6" s="1"/>
  <c r="P365" i="6"/>
  <c r="K369" i="6"/>
  <c r="P369" i="6"/>
  <c r="K373" i="6"/>
  <c r="P373" i="6"/>
  <c r="K377" i="6"/>
  <c r="P377" i="6"/>
  <c r="K381" i="6"/>
  <c r="L381" i="6" s="1"/>
  <c r="P381" i="6"/>
  <c r="K385" i="6"/>
  <c r="P385" i="6"/>
  <c r="K389" i="6"/>
  <c r="P389" i="6"/>
  <c r="K393" i="6"/>
  <c r="P393" i="6"/>
  <c r="K397" i="6"/>
  <c r="L397" i="6" s="1"/>
  <c r="P397" i="6"/>
  <c r="K401" i="6"/>
  <c r="P401" i="6"/>
  <c r="K405" i="6"/>
  <c r="P405" i="6"/>
  <c r="K409" i="6"/>
  <c r="P409" i="6"/>
  <c r="K413" i="6"/>
  <c r="L413" i="6" s="1"/>
  <c r="P413" i="6"/>
  <c r="K417" i="6"/>
  <c r="P417" i="6"/>
  <c r="K421" i="6"/>
  <c r="P421" i="6"/>
  <c r="K425" i="6"/>
  <c r="P425" i="6"/>
  <c r="K429" i="6"/>
  <c r="L429" i="6" s="1"/>
  <c r="P429" i="6"/>
  <c r="K433" i="6"/>
  <c r="P433" i="6"/>
  <c r="K437" i="6"/>
  <c r="P437" i="6"/>
  <c r="K441" i="6"/>
  <c r="P441" i="6"/>
  <c r="K445" i="6"/>
  <c r="L445" i="6" s="1"/>
  <c r="P445" i="6"/>
  <c r="K449" i="6"/>
  <c r="P449" i="6"/>
  <c r="K453" i="6"/>
  <c r="P453" i="6"/>
  <c r="K457" i="6"/>
  <c r="P457" i="6"/>
  <c r="K461" i="6"/>
  <c r="L461" i="6" s="1"/>
  <c r="P461" i="6"/>
  <c r="K465" i="6"/>
  <c r="P465" i="6"/>
  <c r="K469" i="6"/>
  <c r="P469" i="6"/>
  <c r="K473" i="6"/>
  <c r="P473" i="6"/>
  <c r="K477" i="6"/>
  <c r="L477" i="6" s="1"/>
  <c r="P477" i="6"/>
  <c r="K481" i="6"/>
  <c r="P481" i="6"/>
  <c r="K485" i="6"/>
  <c r="P485" i="6"/>
  <c r="K489" i="6"/>
  <c r="P489" i="6"/>
  <c r="K493" i="6"/>
  <c r="L493" i="6" s="1"/>
  <c r="P493" i="6"/>
  <c r="K497" i="6"/>
  <c r="P497" i="6"/>
  <c r="K501" i="6"/>
  <c r="P501" i="6"/>
  <c r="K505" i="6"/>
  <c r="P505" i="6"/>
  <c r="K509" i="6"/>
  <c r="L509" i="6" s="1"/>
  <c r="P509" i="6"/>
  <c r="K513" i="6"/>
  <c r="P513" i="6"/>
  <c r="K517" i="6"/>
  <c r="P517" i="6"/>
  <c r="K521" i="6"/>
  <c r="P521" i="6"/>
  <c r="K525" i="6"/>
  <c r="L525" i="6" s="1"/>
  <c r="P525" i="6"/>
  <c r="K529" i="6"/>
  <c r="P529" i="6"/>
  <c r="K533" i="6"/>
  <c r="P533" i="6"/>
  <c r="K537" i="6"/>
  <c r="P537" i="6"/>
  <c r="K541" i="6"/>
  <c r="L541" i="6" s="1"/>
  <c r="P541" i="6"/>
  <c r="K545" i="6"/>
  <c r="P545" i="6"/>
  <c r="K549" i="6"/>
  <c r="P549" i="6"/>
  <c r="K553" i="6"/>
  <c r="P553" i="6"/>
  <c r="K557" i="6"/>
  <c r="L557" i="6" s="1"/>
  <c r="P557" i="6"/>
  <c r="K561" i="6"/>
  <c r="P561" i="6"/>
  <c r="K565" i="6"/>
  <c r="P565" i="6"/>
  <c r="K569" i="6"/>
  <c r="P569" i="6"/>
  <c r="K573" i="6"/>
  <c r="L573" i="6" s="1"/>
  <c r="P573" i="6"/>
  <c r="K577" i="6"/>
  <c r="P577" i="6"/>
  <c r="K581" i="6"/>
  <c r="P581" i="6"/>
  <c r="K585" i="6"/>
  <c r="P585" i="6"/>
  <c r="K589" i="6"/>
  <c r="L589" i="6" s="1"/>
  <c r="P589" i="6"/>
  <c r="K593" i="6"/>
  <c r="P593" i="6"/>
  <c r="K597" i="6"/>
  <c r="P597" i="6"/>
  <c r="K601" i="6"/>
  <c r="P601" i="6"/>
  <c r="K605" i="6"/>
  <c r="L605" i="6" s="1"/>
  <c r="P605" i="6"/>
  <c r="K609" i="6"/>
  <c r="P609" i="6"/>
  <c r="K613" i="6"/>
  <c r="P613" i="6"/>
  <c r="K617" i="6"/>
  <c r="P617" i="6"/>
  <c r="K621" i="6"/>
  <c r="L621" i="6" s="1"/>
  <c r="P621" i="6"/>
  <c r="K625" i="6"/>
  <c r="P625" i="6"/>
  <c r="K629" i="6"/>
  <c r="P629" i="6"/>
  <c r="K633" i="6"/>
  <c r="P633" i="6"/>
  <c r="K637" i="6"/>
  <c r="L637" i="6" s="1"/>
  <c r="P637" i="6"/>
  <c r="K641" i="6"/>
  <c r="P641" i="6"/>
  <c r="K645" i="6"/>
  <c r="P645" i="6"/>
  <c r="K649" i="6"/>
  <c r="P649" i="6"/>
  <c r="K653" i="6"/>
  <c r="L653" i="6" s="1"/>
  <c r="P653" i="6"/>
  <c r="K657" i="6"/>
  <c r="P657" i="6"/>
  <c r="K661" i="6"/>
  <c r="P661" i="6"/>
  <c r="K665" i="6"/>
  <c r="P665" i="6"/>
  <c r="K669" i="6"/>
  <c r="L669" i="6" s="1"/>
  <c r="P669" i="6"/>
  <c r="K673" i="6"/>
  <c r="P673" i="6"/>
  <c r="K677" i="6"/>
  <c r="P677" i="6"/>
  <c r="K681" i="6"/>
  <c r="P681" i="6"/>
  <c r="K685" i="6"/>
  <c r="L685" i="6" s="1"/>
  <c r="P685" i="6"/>
  <c r="K689" i="6"/>
  <c r="P689" i="6"/>
  <c r="K693" i="6"/>
  <c r="P693" i="6"/>
  <c r="K697" i="6"/>
  <c r="P697" i="6"/>
  <c r="K701" i="6"/>
  <c r="L701" i="6" s="1"/>
  <c r="P701" i="6"/>
  <c r="K705" i="6"/>
  <c r="P705" i="6"/>
  <c r="K709" i="6"/>
  <c r="P709" i="6"/>
  <c r="K713" i="6"/>
  <c r="P713" i="6"/>
  <c r="K717" i="6"/>
  <c r="L717" i="6" s="1"/>
  <c r="P717" i="6"/>
  <c r="K721" i="6"/>
  <c r="P721" i="6"/>
  <c r="K725" i="6"/>
  <c r="P725" i="6"/>
  <c r="K729" i="6"/>
  <c r="P729" i="6"/>
  <c r="K733" i="6"/>
  <c r="L733" i="6" s="1"/>
  <c r="P733" i="6"/>
  <c r="K737" i="6"/>
  <c r="P737" i="6"/>
  <c r="K741" i="6"/>
  <c r="P741" i="6"/>
  <c r="K745" i="6"/>
  <c r="P745" i="6"/>
  <c r="K749" i="6"/>
  <c r="L749" i="6" s="1"/>
  <c r="P749" i="6"/>
  <c r="K753" i="6"/>
  <c r="P753" i="6"/>
  <c r="K757" i="6"/>
  <c r="P757" i="6"/>
  <c r="K761" i="6"/>
  <c r="P761" i="6"/>
  <c r="K765" i="6"/>
  <c r="L765" i="6" s="1"/>
  <c r="P765" i="6"/>
  <c r="K769" i="6"/>
  <c r="P769" i="6"/>
  <c r="K773" i="6"/>
  <c r="P773" i="6"/>
  <c r="K777" i="6"/>
  <c r="P777" i="6"/>
  <c r="K781" i="6"/>
  <c r="L781" i="6" s="1"/>
  <c r="P781" i="6"/>
  <c r="K785" i="6"/>
  <c r="P785" i="6"/>
  <c r="K789" i="6"/>
  <c r="P789" i="6"/>
  <c r="K793" i="6"/>
  <c r="P793" i="6"/>
  <c r="K797" i="6"/>
  <c r="L797" i="6" s="1"/>
  <c r="P797" i="6"/>
  <c r="K801" i="6"/>
  <c r="P801" i="6"/>
  <c r="K805" i="6"/>
  <c r="P805" i="6"/>
  <c r="K809" i="6"/>
  <c r="P809" i="6"/>
  <c r="K813" i="6"/>
  <c r="L813" i="6" s="1"/>
  <c r="P813" i="6"/>
  <c r="K817" i="6"/>
  <c r="P817" i="6"/>
  <c r="K821" i="6"/>
  <c r="P821" i="6"/>
  <c r="K825" i="6"/>
  <c r="P825" i="6"/>
  <c r="K829" i="6"/>
  <c r="L829" i="6" s="1"/>
  <c r="P829" i="6"/>
  <c r="K833" i="6"/>
  <c r="P833" i="6"/>
  <c r="K837" i="6"/>
  <c r="P837" i="6"/>
  <c r="K841" i="6"/>
  <c r="P841" i="6"/>
  <c r="K845" i="6"/>
  <c r="L845" i="6" s="1"/>
  <c r="P845" i="6"/>
  <c r="K849" i="6"/>
  <c r="P849" i="6"/>
  <c r="K853" i="6"/>
  <c r="P853" i="6"/>
  <c r="K857" i="6"/>
  <c r="P857" i="6"/>
  <c r="K861" i="6"/>
  <c r="M861" i="6" s="1"/>
  <c r="P861" i="6"/>
  <c r="K865" i="6"/>
  <c r="P865" i="6"/>
  <c r="K869" i="6"/>
  <c r="P869" i="6"/>
  <c r="K873" i="6"/>
  <c r="P873" i="6"/>
  <c r="K877" i="6"/>
  <c r="M877" i="6" s="1"/>
  <c r="P877" i="6"/>
  <c r="K881" i="6"/>
  <c r="P881" i="6"/>
  <c r="K885" i="6"/>
  <c r="P885" i="6"/>
  <c r="K889" i="6"/>
  <c r="P889" i="6"/>
  <c r="K893" i="6"/>
  <c r="M893" i="6" s="1"/>
  <c r="P893" i="6"/>
  <c r="K897" i="6"/>
  <c r="P897" i="6"/>
  <c r="K901" i="6"/>
  <c r="P901" i="6"/>
  <c r="K905" i="6"/>
  <c r="P905" i="6"/>
  <c r="K909" i="6"/>
  <c r="M909" i="6" s="1"/>
  <c r="P909" i="6"/>
  <c r="K913" i="6"/>
  <c r="P913" i="6"/>
  <c r="K917" i="6"/>
  <c r="P917" i="6"/>
  <c r="K921" i="6"/>
  <c r="P921" i="6"/>
  <c r="K925" i="6"/>
  <c r="M925" i="6" s="1"/>
  <c r="P925" i="6"/>
  <c r="K929" i="6"/>
  <c r="P929" i="6"/>
  <c r="K933" i="6"/>
  <c r="P933" i="6"/>
  <c r="K937" i="6"/>
  <c r="P937" i="6"/>
  <c r="K941" i="6"/>
  <c r="M941" i="6" s="1"/>
  <c r="P941" i="6"/>
  <c r="K945" i="6"/>
  <c r="P945" i="6"/>
  <c r="K949" i="6"/>
  <c r="P949" i="6"/>
  <c r="K953" i="6"/>
  <c r="P953" i="6"/>
  <c r="K957" i="6"/>
  <c r="M957" i="6" s="1"/>
  <c r="P957" i="6"/>
  <c r="K961" i="6"/>
  <c r="P961" i="6"/>
  <c r="K965" i="6"/>
  <c r="P965" i="6"/>
  <c r="K969" i="6"/>
  <c r="P969" i="6"/>
  <c r="K973" i="6"/>
  <c r="M973" i="6" s="1"/>
  <c r="P973" i="6"/>
  <c r="K977" i="6"/>
  <c r="P977" i="6"/>
  <c r="K981" i="6"/>
  <c r="P981" i="6"/>
  <c r="K985" i="6"/>
  <c r="P985" i="6"/>
  <c r="K989" i="6"/>
  <c r="M989" i="6" s="1"/>
  <c r="P989" i="6"/>
  <c r="K993" i="6"/>
  <c r="P993" i="6"/>
  <c r="K997" i="6"/>
  <c r="P997" i="6"/>
  <c r="K1001" i="6"/>
  <c r="P1001" i="6"/>
  <c r="K1005" i="6"/>
  <c r="M1005" i="6" s="1"/>
  <c r="P1005" i="6"/>
  <c r="K1009" i="6"/>
  <c r="P1009" i="6"/>
  <c r="K1013" i="6"/>
  <c r="P1013" i="6"/>
  <c r="K1017" i="6"/>
  <c r="P1017" i="6"/>
  <c r="K1021" i="6"/>
  <c r="M1021" i="6" s="1"/>
  <c r="P1021" i="6"/>
  <c r="K1025" i="6"/>
  <c r="P1025" i="6"/>
  <c r="K1029" i="6"/>
  <c r="P1029" i="6"/>
  <c r="K1033" i="6"/>
  <c r="P1033" i="6"/>
  <c r="K1037" i="6"/>
  <c r="M1037" i="6" s="1"/>
  <c r="P1037" i="6"/>
  <c r="K1041" i="6"/>
  <c r="P1041" i="6"/>
  <c r="K1045" i="6"/>
  <c r="P1045" i="6"/>
  <c r="K1049" i="6"/>
  <c r="P1049" i="6"/>
  <c r="K1053" i="6"/>
  <c r="M1053" i="6" s="1"/>
  <c r="P1053" i="6"/>
  <c r="K1057" i="6"/>
  <c r="P1057" i="6"/>
  <c r="K1061" i="6"/>
  <c r="P1061" i="6"/>
  <c r="K1065" i="6"/>
  <c r="P1065" i="6"/>
  <c r="K1069" i="6"/>
  <c r="M1069" i="6" s="1"/>
  <c r="P1069" i="6"/>
  <c r="K1073" i="6"/>
  <c r="P1073" i="6"/>
  <c r="K1077" i="6"/>
  <c r="P1077" i="6"/>
  <c r="K1081" i="6"/>
  <c r="P1081" i="6"/>
  <c r="K1085" i="6"/>
  <c r="M1085" i="6" s="1"/>
  <c r="P1085" i="6"/>
  <c r="K1089" i="6"/>
  <c r="P1089" i="6"/>
  <c r="K1093" i="6"/>
  <c r="P1093" i="6"/>
  <c r="K1097" i="6"/>
  <c r="P1097" i="6"/>
  <c r="K1101" i="6"/>
  <c r="M1101" i="6" s="1"/>
  <c r="P1101" i="6"/>
  <c r="K76" i="6"/>
  <c r="P76" i="6"/>
  <c r="K80" i="6"/>
  <c r="P80" i="6"/>
  <c r="K84" i="6"/>
  <c r="P84" i="6"/>
  <c r="K88" i="6"/>
  <c r="M88" i="6" s="1"/>
  <c r="P88" i="6"/>
  <c r="K92" i="6"/>
  <c r="P92" i="6"/>
  <c r="K96" i="6"/>
  <c r="P96" i="6"/>
  <c r="K100" i="6"/>
  <c r="P100" i="6"/>
  <c r="K104" i="6"/>
  <c r="M104" i="6" s="1"/>
  <c r="P104" i="6"/>
  <c r="K108" i="6"/>
  <c r="P108" i="6"/>
  <c r="K112" i="6"/>
  <c r="P112" i="6"/>
  <c r="K116" i="6"/>
  <c r="P116" i="6"/>
  <c r="K120" i="6"/>
  <c r="M120" i="6" s="1"/>
  <c r="P120" i="6"/>
  <c r="K124" i="6"/>
  <c r="P124" i="6"/>
  <c r="K128" i="6"/>
  <c r="P128" i="6"/>
  <c r="K132" i="6"/>
  <c r="L132" i="6" s="1"/>
  <c r="P132" i="6"/>
  <c r="K136" i="6"/>
  <c r="L136" i="6" s="1"/>
  <c r="P136" i="6"/>
  <c r="K140" i="6"/>
  <c r="P140" i="6"/>
  <c r="K144" i="6"/>
  <c r="P144" i="6"/>
  <c r="K148" i="6"/>
  <c r="P148" i="6"/>
  <c r="K152" i="6"/>
  <c r="M152" i="6" s="1"/>
  <c r="P152" i="6"/>
  <c r="K156" i="6"/>
  <c r="P156" i="6"/>
  <c r="K160" i="6"/>
  <c r="P160" i="6"/>
  <c r="K164" i="6"/>
  <c r="P164" i="6"/>
  <c r="K168" i="6"/>
  <c r="P168" i="6"/>
  <c r="K172" i="6"/>
  <c r="P172" i="6"/>
  <c r="K176" i="6"/>
  <c r="P176" i="6"/>
  <c r="K180" i="6"/>
  <c r="M180" i="6" s="1"/>
  <c r="P180" i="6"/>
  <c r="K184" i="6"/>
  <c r="P184" i="6"/>
  <c r="K188" i="6"/>
  <c r="P188" i="6"/>
  <c r="K192" i="6"/>
  <c r="P192" i="6"/>
  <c r="K196" i="6"/>
  <c r="L196" i="6" s="1"/>
  <c r="P196" i="6"/>
  <c r="K200" i="6"/>
  <c r="L200" i="6" s="1"/>
  <c r="P200" i="6"/>
  <c r="K204" i="6"/>
  <c r="P204" i="6"/>
  <c r="K208" i="6"/>
  <c r="P208" i="6"/>
  <c r="K212" i="6"/>
  <c r="M212" i="6" s="1"/>
  <c r="P212" i="6"/>
  <c r="K216" i="6"/>
  <c r="L216" i="6" s="1"/>
  <c r="P216" i="6"/>
  <c r="K220" i="6"/>
  <c r="P220" i="6"/>
  <c r="K224" i="6"/>
  <c r="P224" i="6"/>
  <c r="K228" i="6"/>
  <c r="P228" i="6"/>
  <c r="K232" i="6"/>
  <c r="M232" i="6" s="1"/>
  <c r="P232" i="6"/>
  <c r="K236" i="6"/>
  <c r="P236" i="6"/>
  <c r="K240" i="6"/>
  <c r="P240" i="6"/>
  <c r="K244" i="6"/>
  <c r="P244" i="6"/>
  <c r="K248" i="6"/>
  <c r="M248" i="6" s="1"/>
  <c r="P248" i="6"/>
  <c r="K252" i="6"/>
  <c r="P252" i="6"/>
  <c r="K256" i="6"/>
  <c r="P256" i="6"/>
  <c r="K260" i="6"/>
  <c r="L260" i="6" s="1"/>
  <c r="P260" i="6"/>
  <c r="K264" i="6"/>
  <c r="L264" i="6" s="1"/>
  <c r="P264" i="6"/>
  <c r="K268" i="6"/>
  <c r="P268" i="6"/>
  <c r="K272" i="6"/>
  <c r="P272" i="6"/>
  <c r="K276" i="6"/>
  <c r="P276" i="6"/>
  <c r="K280" i="6"/>
  <c r="M280" i="6" s="1"/>
  <c r="P280" i="6"/>
  <c r="K284" i="6"/>
  <c r="P284" i="6"/>
  <c r="K288" i="6"/>
  <c r="P288" i="6"/>
  <c r="K292" i="6"/>
  <c r="P292" i="6"/>
  <c r="K296" i="6"/>
  <c r="P296" i="6"/>
  <c r="K300" i="6"/>
  <c r="P300" i="6"/>
  <c r="K304" i="6"/>
  <c r="P304" i="6"/>
  <c r="K308" i="6"/>
  <c r="M308" i="6" s="1"/>
  <c r="P308" i="6"/>
  <c r="K312" i="6"/>
  <c r="P312" i="6"/>
  <c r="K316" i="6"/>
  <c r="P316" i="6"/>
  <c r="K320" i="6"/>
  <c r="P320" i="6"/>
  <c r="K324" i="6"/>
  <c r="L324" i="6" s="1"/>
  <c r="P324" i="6"/>
  <c r="K328" i="6"/>
  <c r="L328" i="6" s="1"/>
  <c r="P328" i="6"/>
  <c r="K332" i="6"/>
  <c r="P332" i="6"/>
  <c r="K336" i="6"/>
  <c r="P336" i="6"/>
  <c r="K340" i="6"/>
  <c r="M340" i="6" s="1"/>
  <c r="P340" i="6"/>
  <c r="K344" i="6"/>
  <c r="M344" i="6" s="1"/>
  <c r="P344" i="6"/>
  <c r="K348" i="6"/>
  <c r="P348" i="6"/>
  <c r="K352" i="6"/>
  <c r="P352" i="6"/>
  <c r="K356" i="6"/>
  <c r="P356" i="6"/>
  <c r="K360" i="6"/>
  <c r="M360" i="6" s="1"/>
  <c r="P360" i="6"/>
  <c r="K364" i="6"/>
  <c r="P364" i="6"/>
  <c r="K368" i="6"/>
  <c r="P368" i="6"/>
  <c r="K372" i="6"/>
  <c r="P372" i="6"/>
  <c r="K376" i="6"/>
  <c r="M376" i="6" s="1"/>
  <c r="P376" i="6"/>
  <c r="K380" i="6"/>
  <c r="P380" i="6"/>
  <c r="K384" i="6"/>
  <c r="P384" i="6"/>
  <c r="K388" i="6"/>
  <c r="L388" i="6" s="1"/>
  <c r="P388" i="6"/>
  <c r="K392" i="6"/>
  <c r="L392" i="6" s="1"/>
  <c r="P392" i="6"/>
  <c r="K396" i="6"/>
  <c r="P396" i="6"/>
  <c r="K400" i="6"/>
  <c r="P400" i="6"/>
  <c r="K404" i="6"/>
  <c r="P404" i="6"/>
  <c r="K408" i="6"/>
  <c r="M408" i="6" s="1"/>
  <c r="P408" i="6"/>
  <c r="K412" i="6"/>
  <c r="P412" i="6"/>
  <c r="K416" i="6"/>
  <c r="P416" i="6"/>
  <c r="K420" i="6"/>
  <c r="P420" i="6"/>
  <c r="K424" i="6"/>
  <c r="P424" i="6"/>
  <c r="K428" i="6"/>
  <c r="P428" i="6"/>
  <c r="K432" i="6"/>
  <c r="P432" i="6"/>
  <c r="K436" i="6"/>
  <c r="M436" i="6" s="1"/>
  <c r="P436" i="6"/>
  <c r="K440" i="6"/>
  <c r="P440" i="6"/>
  <c r="K444" i="6"/>
  <c r="P444" i="6"/>
  <c r="K448" i="6"/>
  <c r="P448" i="6"/>
  <c r="K452" i="6"/>
  <c r="L452" i="6" s="1"/>
  <c r="P452" i="6"/>
  <c r="K456" i="6"/>
  <c r="L456" i="6" s="1"/>
  <c r="P456" i="6"/>
  <c r="K460" i="6"/>
  <c r="P460" i="6"/>
  <c r="K464" i="6"/>
  <c r="P464" i="6"/>
  <c r="K468" i="6"/>
  <c r="M468" i="6" s="1"/>
  <c r="P468" i="6"/>
  <c r="K472" i="6"/>
  <c r="L472" i="6" s="1"/>
  <c r="P472" i="6"/>
  <c r="K476" i="6"/>
  <c r="P476" i="6"/>
  <c r="K480" i="6"/>
  <c r="P480" i="6"/>
  <c r="K484" i="6"/>
  <c r="P484" i="6"/>
  <c r="K488" i="6"/>
  <c r="M488" i="6" s="1"/>
  <c r="P488" i="6"/>
  <c r="K492" i="6"/>
  <c r="P492" i="6"/>
  <c r="K496" i="6"/>
  <c r="P496" i="6"/>
  <c r="K500" i="6"/>
  <c r="P500" i="6"/>
  <c r="K504" i="6"/>
  <c r="M504" i="6" s="1"/>
  <c r="P504" i="6"/>
  <c r="K508" i="6"/>
  <c r="P508" i="6"/>
  <c r="K512" i="6"/>
  <c r="P512" i="6"/>
  <c r="K516" i="6"/>
  <c r="L516" i="6" s="1"/>
  <c r="P516" i="6"/>
  <c r="K520" i="6"/>
  <c r="L520" i="6" s="1"/>
  <c r="P520" i="6"/>
  <c r="K524" i="6"/>
  <c r="P524" i="6"/>
  <c r="K528" i="6"/>
  <c r="P528" i="6"/>
  <c r="K532" i="6"/>
  <c r="P532" i="6"/>
  <c r="K536" i="6"/>
  <c r="M536" i="6" s="1"/>
  <c r="P536" i="6"/>
  <c r="K540" i="6"/>
  <c r="P540" i="6"/>
  <c r="K544" i="6"/>
  <c r="P544" i="6"/>
  <c r="K548" i="6"/>
  <c r="P548" i="6"/>
  <c r="K552" i="6"/>
  <c r="P552" i="6"/>
  <c r="K556" i="6"/>
  <c r="P556" i="6"/>
  <c r="K560" i="6"/>
  <c r="P560" i="6"/>
  <c r="K564" i="6"/>
  <c r="M564" i="6" s="1"/>
  <c r="P564" i="6"/>
  <c r="K568" i="6"/>
  <c r="P568" i="6"/>
  <c r="K572" i="6"/>
  <c r="P572" i="6"/>
  <c r="K576" i="6"/>
  <c r="P576" i="6"/>
  <c r="K580" i="6"/>
  <c r="L580" i="6" s="1"/>
  <c r="P580" i="6"/>
  <c r="K584" i="6"/>
  <c r="L584" i="6" s="1"/>
  <c r="P584" i="6"/>
  <c r="K588" i="6"/>
  <c r="P588" i="6"/>
  <c r="K592" i="6"/>
  <c r="P592" i="6"/>
  <c r="K596" i="6"/>
  <c r="M596" i="6" s="1"/>
  <c r="P596" i="6"/>
  <c r="K600" i="6"/>
  <c r="M600" i="6" s="1"/>
  <c r="P600" i="6"/>
  <c r="K604" i="6"/>
  <c r="P604" i="6"/>
  <c r="K608" i="6"/>
  <c r="P608" i="6"/>
  <c r="K612" i="6"/>
  <c r="P612" i="6"/>
  <c r="K616" i="6"/>
  <c r="M616" i="6" s="1"/>
  <c r="P616" i="6"/>
  <c r="K620" i="6"/>
  <c r="P620" i="6"/>
  <c r="K624" i="6"/>
  <c r="P624" i="6"/>
  <c r="K628" i="6"/>
  <c r="P628" i="6"/>
  <c r="K632" i="6"/>
  <c r="M632" i="6" s="1"/>
  <c r="P632" i="6"/>
  <c r="K636" i="6"/>
  <c r="P636" i="6"/>
  <c r="K640" i="6"/>
  <c r="P640" i="6"/>
  <c r="K644" i="6"/>
  <c r="L644" i="6" s="1"/>
  <c r="P644" i="6"/>
  <c r="K648" i="6"/>
  <c r="L648" i="6" s="1"/>
  <c r="P648" i="6"/>
  <c r="K652" i="6"/>
  <c r="P652" i="6"/>
  <c r="K656" i="6"/>
  <c r="P656" i="6"/>
  <c r="K660" i="6"/>
  <c r="P660" i="6"/>
  <c r="K664" i="6"/>
  <c r="M664" i="6" s="1"/>
  <c r="P664" i="6"/>
  <c r="K668" i="6"/>
  <c r="P668" i="6"/>
  <c r="K672" i="6"/>
  <c r="P672" i="6"/>
  <c r="K676" i="6"/>
  <c r="P676" i="6"/>
  <c r="K680" i="6"/>
  <c r="P680" i="6"/>
  <c r="K684" i="6"/>
  <c r="P684" i="6"/>
  <c r="K688" i="6"/>
  <c r="P688" i="6"/>
  <c r="K692" i="6"/>
  <c r="M692" i="6" s="1"/>
  <c r="P692" i="6"/>
  <c r="K696" i="6"/>
  <c r="P696" i="6"/>
  <c r="K700" i="6"/>
  <c r="P700" i="6"/>
  <c r="K704" i="6"/>
  <c r="P704" i="6"/>
  <c r="K708" i="6"/>
  <c r="L708" i="6" s="1"/>
  <c r="P708" i="6"/>
  <c r="K712" i="6"/>
  <c r="L712" i="6" s="1"/>
  <c r="P712" i="6"/>
  <c r="K716" i="6"/>
  <c r="P716" i="6"/>
  <c r="K720" i="6"/>
  <c r="P720" i="6"/>
  <c r="K724" i="6"/>
  <c r="M724" i="6" s="1"/>
  <c r="P724" i="6"/>
  <c r="K728" i="6"/>
  <c r="L728" i="6" s="1"/>
  <c r="P728" i="6"/>
  <c r="K732" i="6"/>
  <c r="P732" i="6"/>
  <c r="K736" i="6"/>
  <c r="P736" i="6"/>
  <c r="K740" i="6"/>
  <c r="P740" i="6"/>
  <c r="K744" i="6"/>
  <c r="M744" i="6" s="1"/>
  <c r="P744" i="6"/>
  <c r="K748" i="6"/>
  <c r="P748" i="6"/>
  <c r="K752" i="6"/>
  <c r="P752" i="6"/>
  <c r="K756" i="6"/>
  <c r="P756" i="6"/>
  <c r="K760" i="6"/>
  <c r="M760" i="6" s="1"/>
  <c r="P760" i="6"/>
  <c r="K764" i="6"/>
  <c r="P764" i="6"/>
  <c r="K768" i="6"/>
  <c r="P768" i="6"/>
  <c r="K772" i="6"/>
  <c r="L772" i="6" s="1"/>
  <c r="P772" i="6"/>
  <c r="K776" i="6"/>
  <c r="L776" i="6" s="1"/>
  <c r="P776" i="6"/>
  <c r="K780" i="6"/>
  <c r="P780" i="6"/>
  <c r="K784" i="6"/>
  <c r="P784" i="6"/>
  <c r="K788" i="6"/>
  <c r="P788" i="6"/>
  <c r="K792" i="6"/>
  <c r="M792" i="6" s="1"/>
  <c r="P792" i="6"/>
  <c r="K796" i="6"/>
  <c r="P796" i="6"/>
  <c r="K800" i="6"/>
  <c r="P800" i="6"/>
  <c r="K804" i="6"/>
  <c r="P804" i="6"/>
  <c r="K808" i="6"/>
  <c r="P808" i="6"/>
  <c r="K812" i="6"/>
  <c r="P812" i="6"/>
  <c r="K816" i="6"/>
  <c r="P816" i="6"/>
  <c r="K820" i="6"/>
  <c r="M820" i="6" s="1"/>
  <c r="P820" i="6"/>
  <c r="K824" i="6"/>
  <c r="P824" i="6"/>
  <c r="K828" i="6"/>
  <c r="P828" i="6"/>
  <c r="K832" i="6"/>
  <c r="P832" i="6"/>
  <c r="K836" i="6"/>
  <c r="L836" i="6" s="1"/>
  <c r="P836" i="6"/>
  <c r="K840" i="6"/>
  <c r="L840" i="6" s="1"/>
  <c r="P840" i="6"/>
  <c r="K844" i="6"/>
  <c r="P844" i="6"/>
  <c r="K848" i="6"/>
  <c r="P848" i="6"/>
  <c r="K852" i="6"/>
  <c r="M852" i="6" s="1"/>
  <c r="P852" i="6"/>
  <c r="K856" i="6"/>
  <c r="M856" i="6" s="1"/>
  <c r="P856" i="6"/>
  <c r="K860" i="6"/>
  <c r="P860" i="6"/>
  <c r="K864" i="6"/>
  <c r="P864" i="6"/>
  <c r="K868" i="6"/>
  <c r="P868" i="6"/>
  <c r="K872" i="6"/>
  <c r="M872" i="6" s="1"/>
  <c r="P872" i="6"/>
  <c r="K876" i="6"/>
  <c r="P876" i="6"/>
  <c r="K880" i="6"/>
  <c r="P880" i="6"/>
  <c r="K884" i="6"/>
  <c r="P884" i="6"/>
  <c r="K888" i="6"/>
  <c r="M888" i="6" s="1"/>
  <c r="P888" i="6"/>
  <c r="K892" i="6"/>
  <c r="P892" i="6"/>
  <c r="K896" i="6"/>
  <c r="P896" i="6"/>
  <c r="K900" i="6"/>
  <c r="L900" i="6" s="1"/>
  <c r="P900" i="6"/>
  <c r="K904" i="6"/>
  <c r="L904" i="6" s="1"/>
  <c r="P904" i="6"/>
  <c r="K908" i="6"/>
  <c r="P908" i="6"/>
  <c r="K912" i="6"/>
  <c r="P912" i="6"/>
  <c r="K916" i="6"/>
  <c r="P916" i="6"/>
  <c r="K920" i="6"/>
  <c r="M920" i="6" s="1"/>
  <c r="P920" i="6"/>
  <c r="K924" i="6"/>
  <c r="P924" i="6"/>
  <c r="K928" i="6"/>
  <c r="P928" i="6"/>
  <c r="K932" i="6"/>
  <c r="P932" i="6"/>
  <c r="K936" i="6"/>
  <c r="P936" i="6"/>
  <c r="K940" i="6"/>
  <c r="P940" i="6"/>
  <c r="K944" i="6"/>
  <c r="P944" i="6"/>
  <c r="K948" i="6"/>
  <c r="M948" i="6" s="1"/>
  <c r="P948" i="6"/>
  <c r="K952" i="6"/>
  <c r="P952" i="6"/>
  <c r="K956" i="6"/>
  <c r="P956" i="6"/>
  <c r="K960" i="6"/>
  <c r="P960" i="6"/>
  <c r="K964" i="6"/>
  <c r="L964" i="6" s="1"/>
  <c r="P964" i="6"/>
  <c r="K968" i="6"/>
  <c r="L968" i="6" s="1"/>
  <c r="P968" i="6"/>
  <c r="K972" i="6"/>
  <c r="P972" i="6"/>
  <c r="K976" i="6"/>
  <c r="P976" i="6"/>
  <c r="K980" i="6"/>
  <c r="M980" i="6" s="1"/>
  <c r="P980" i="6"/>
  <c r="K984" i="6"/>
  <c r="L984" i="6" s="1"/>
  <c r="P984" i="6"/>
  <c r="K988" i="6"/>
  <c r="P988" i="6"/>
  <c r="K992" i="6"/>
  <c r="P992" i="6"/>
  <c r="K996" i="6"/>
  <c r="P996" i="6"/>
  <c r="K1000" i="6"/>
  <c r="M1000" i="6" s="1"/>
  <c r="P1000" i="6"/>
  <c r="K1004" i="6"/>
  <c r="P1004" i="6"/>
  <c r="K1008" i="6"/>
  <c r="P1008" i="6"/>
  <c r="K1012" i="6"/>
  <c r="P1012" i="6"/>
  <c r="K1016" i="6"/>
  <c r="M1016" i="6" s="1"/>
  <c r="P1016" i="6"/>
  <c r="K1020" i="6"/>
  <c r="P1020" i="6"/>
  <c r="K1024" i="6"/>
  <c r="P1024" i="6"/>
  <c r="K1028" i="6"/>
  <c r="L1028" i="6" s="1"/>
  <c r="P1028" i="6"/>
  <c r="K1032" i="6"/>
  <c r="L1032" i="6" s="1"/>
  <c r="P1032" i="6"/>
  <c r="K1036" i="6"/>
  <c r="P1036" i="6"/>
  <c r="K1040" i="6"/>
  <c r="P1040" i="6"/>
  <c r="K1044" i="6"/>
  <c r="P1044" i="6"/>
  <c r="K1048" i="6"/>
  <c r="M1048" i="6" s="1"/>
  <c r="P1048" i="6"/>
  <c r="K1052" i="6"/>
  <c r="P1052" i="6"/>
  <c r="K1056" i="6"/>
  <c r="P1056" i="6"/>
  <c r="K1060" i="6"/>
  <c r="P1060" i="6"/>
  <c r="K1064" i="6"/>
  <c r="P1064" i="6"/>
  <c r="K1068" i="6"/>
  <c r="P1068" i="6"/>
  <c r="K1072" i="6"/>
  <c r="P1072" i="6"/>
  <c r="K1076" i="6"/>
  <c r="M1076" i="6" s="1"/>
  <c r="P1076" i="6"/>
  <c r="K1080" i="6"/>
  <c r="P1080" i="6"/>
  <c r="K1084" i="6"/>
  <c r="P1084" i="6"/>
  <c r="K1088" i="6"/>
  <c r="P1088" i="6"/>
  <c r="K1092" i="6"/>
  <c r="L1092" i="6" s="1"/>
  <c r="P1092" i="6"/>
  <c r="K115" i="6"/>
  <c r="L115" i="6" s="1"/>
  <c r="P115" i="6"/>
  <c r="K119" i="6"/>
  <c r="P119" i="6"/>
  <c r="K123" i="6"/>
  <c r="P123" i="6"/>
  <c r="K127" i="6"/>
  <c r="L127" i="6" s="1"/>
  <c r="P127" i="6"/>
  <c r="K131" i="6"/>
  <c r="L131" i="6" s="1"/>
  <c r="P131" i="6"/>
  <c r="K135" i="6"/>
  <c r="P135" i="6"/>
  <c r="K139" i="6"/>
  <c r="P139" i="6"/>
  <c r="K143" i="6"/>
  <c r="L143" i="6" s="1"/>
  <c r="P143" i="6"/>
  <c r="K147" i="6"/>
  <c r="L147" i="6" s="1"/>
  <c r="P147" i="6"/>
  <c r="K151" i="6"/>
  <c r="P151" i="6"/>
  <c r="K155" i="6"/>
  <c r="P155" i="6"/>
  <c r="K159" i="6"/>
  <c r="L159" i="6" s="1"/>
  <c r="P159" i="6"/>
  <c r="K163" i="6"/>
  <c r="L163" i="6" s="1"/>
  <c r="P163" i="6"/>
  <c r="K167" i="6"/>
  <c r="P167" i="6"/>
  <c r="K171" i="6"/>
  <c r="P171" i="6"/>
  <c r="K175" i="6"/>
  <c r="L175" i="6" s="1"/>
  <c r="P175" i="6"/>
  <c r="K179" i="6"/>
  <c r="L179" i="6" s="1"/>
  <c r="P179" i="6"/>
  <c r="K183" i="6"/>
  <c r="P183" i="6"/>
  <c r="K187" i="6"/>
  <c r="P187" i="6"/>
  <c r="K191" i="6"/>
  <c r="L191" i="6" s="1"/>
  <c r="P191" i="6"/>
  <c r="K195" i="6"/>
  <c r="L195" i="6" s="1"/>
  <c r="P195" i="6"/>
  <c r="K199" i="6"/>
  <c r="P199" i="6"/>
  <c r="K203" i="6"/>
  <c r="P203" i="6"/>
  <c r="K207" i="6"/>
  <c r="L207" i="6" s="1"/>
  <c r="P207" i="6"/>
  <c r="K211" i="6"/>
  <c r="L211" i="6" s="1"/>
  <c r="P211" i="6"/>
  <c r="K215" i="6"/>
  <c r="P215" i="6"/>
  <c r="K219" i="6"/>
  <c r="P219" i="6"/>
  <c r="K223" i="6"/>
  <c r="L223" i="6" s="1"/>
  <c r="P223" i="6"/>
  <c r="K227" i="6"/>
  <c r="L227" i="6" s="1"/>
  <c r="P227" i="6"/>
  <c r="K231" i="6"/>
  <c r="P231" i="6"/>
  <c r="K235" i="6"/>
  <c r="P235" i="6"/>
  <c r="K239" i="6"/>
  <c r="L239" i="6" s="1"/>
  <c r="P239" i="6"/>
  <c r="K243" i="6"/>
  <c r="L243" i="6" s="1"/>
  <c r="P243" i="6"/>
  <c r="K247" i="6"/>
  <c r="P247" i="6"/>
  <c r="K251" i="6"/>
  <c r="P251" i="6"/>
  <c r="K255" i="6"/>
  <c r="L255" i="6" s="1"/>
  <c r="P255" i="6"/>
  <c r="K259" i="6"/>
  <c r="L259" i="6" s="1"/>
  <c r="P259" i="6"/>
  <c r="K263" i="6"/>
  <c r="P263" i="6"/>
  <c r="K267" i="6"/>
  <c r="P267" i="6"/>
  <c r="K271" i="6"/>
  <c r="L271" i="6" s="1"/>
  <c r="P271" i="6"/>
  <c r="K275" i="6"/>
  <c r="L275" i="6" s="1"/>
  <c r="P275" i="6"/>
  <c r="K279" i="6"/>
  <c r="P279" i="6"/>
  <c r="K283" i="6"/>
  <c r="P283" i="6"/>
  <c r="K287" i="6"/>
  <c r="L287" i="6" s="1"/>
  <c r="P287" i="6"/>
  <c r="K291" i="6"/>
  <c r="L291" i="6" s="1"/>
  <c r="P291" i="6"/>
  <c r="K295" i="6"/>
  <c r="P295" i="6"/>
  <c r="K299" i="6"/>
  <c r="P299" i="6"/>
  <c r="K303" i="6"/>
  <c r="L303" i="6" s="1"/>
  <c r="P303" i="6"/>
  <c r="K307" i="6"/>
  <c r="L307" i="6" s="1"/>
  <c r="P307" i="6"/>
  <c r="K311" i="6"/>
  <c r="P311" i="6"/>
  <c r="K315" i="6"/>
  <c r="P315" i="6"/>
  <c r="K319" i="6"/>
  <c r="L319" i="6" s="1"/>
  <c r="P319" i="6"/>
  <c r="K323" i="6"/>
  <c r="L323" i="6" s="1"/>
  <c r="P323" i="6"/>
  <c r="K327" i="6"/>
  <c r="P327" i="6"/>
  <c r="K331" i="6"/>
  <c r="P331" i="6"/>
  <c r="K335" i="6"/>
  <c r="L335" i="6" s="1"/>
  <c r="P335" i="6"/>
  <c r="K339" i="6"/>
  <c r="L339" i="6" s="1"/>
  <c r="P339" i="6"/>
  <c r="K343" i="6"/>
  <c r="P343" i="6"/>
  <c r="K347" i="6"/>
  <c r="P347" i="6"/>
  <c r="K351" i="6"/>
  <c r="L351" i="6" s="1"/>
  <c r="P351" i="6"/>
  <c r="K355" i="6"/>
  <c r="L355" i="6" s="1"/>
  <c r="P355" i="6"/>
  <c r="K359" i="6"/>
  <c r="P359" i="6"/>
  <c r="K363" i="6"/>
  <c r="P363" i="6"/>
  <c r="K367" i="6"/>
  <c r="L367" i="6" s="1"/>
  <c r="P367" i="6"/>
  <c r="K371" i="6"/>
  <c r="L371" i="6" s="1"/>
  <c r="P371" i="6"/>
  <c r="K375" i="6"/>
  <c r="P375" i="6"/>
  <c r="K379" i="6"/>
  <c r="P379" i="6"/>
  <c r="K383" i="6"/>
  <c r="L383" i="6" s="1"/>
  <c r="P383" i="6"/>
  <c r="K387" i="6"/>
  <c r="L387" i="6" s="1"/>
  <c r="P387" i="6"/>
  <c r="K391" i="6"/>
  <c r="P391" i="6"/>
  <c r="K395" i="6"/>
  <c r="P395" i="6"/>
  <c r="K399" i="6"/>
  <c r="L399" i="6" s="1"/>
  <c r="P399" i="6"/>
  <c r="K403" i="6"/>
  <c r="L403" i="6" s="1"/>
  <c r="P403" i="6"/>
  <c r="K407" i="6"/>
  <c r="P407" i="6"/>
  <c r="K411" i="6"/>
  <c r="P411" i="6"/>
  <c r="K415" i="6"/>
  <c r="L415" i="6" s="1"/>
  <c r="P415" i="6"/>
  <c r="K419" i="6"/>
  <c r="L419" i="6" s="1"/>
  <c r="P419" i="6"/>
  <c r="K423" i="6"/>
  <c r="P423" i="6"/>
  <c r="K427" i="6"/>
  <c r="P427" i="6"/>
  <c r="K431" i="6"/>
  <c r="L431" i="6" s="1"/>
  <c r="P431" i="6"/>
  <c r="K435" i="6"/>
  <c r="L435" i="6" s="1"/>
  <c r="P435" i="6"/>
  <c r="K439" i="6"/>
  <c r="P439" i="6"/>
  <c r="K443" i="6"/>
  <c r="P443" i="6"/>
  <c r="K447" i="6"/>
  <c r="L447" i="6" s="1"/>
  <c r="P447" i="6"/>
  <c r="K451" i="6"/>
  <c r="L451" i="6" s="1"/>
  <c r="P451" i="6"/>
  <c r="K455" i="6"/>
  <c r="P455" i="6"/>
  <c r="K459" i="6"/>
  <c r="P459" i="6"/>
  <c r="K463" i="6"/>
  <c r="L463" i="6" s="1"/>
  <c r="P463" i="6"/>
  <c r="K467" i="6"/>
  <c r="L467" i="6" s="1"/>
  <c r="P467" i="6"/>
  <c r="K471" i="6"/>
  <c r="P471" i="6"/>
  <c r="K475" i="6"/>
  <c r="P475" i="6"/>
  <c r="K479" i="6"/>
  <c r="L479" i="6" s="1"/>
  <c r="P479" i="6"/>
  <c r="K483" i="6"/>
  <c r="L483" i="6" s="1"/>
  <c r="P483" i="6"/>
  <c r="K487" i="6"/>
  <c r="P487" i="6"/>
  <c r="K491" i="6"/>
  <c r="P491" i="6"/>
  <c r="K495" i="6"/>
  <c r="L495" i="6" s="1"/>
  <c r="P495" i="6"/>
  <c r="K499" i="6"/>
  <c r="L499" i="6" s="1"/>
  <c r="P499" i="6"/>
  <c r="K503" i="6"/>
  <c r="P503" i="6"/>
  <c r="K507" i="6"/>
  <c r="P507" i="6"/>
  <c r="K511" i="6"/>
  <c r="L511" i="6" s="1"/>
  <c r="P511" i="6"/>
  <c r="K515" i="6"/>
  <c r="L515" i="6" s="1"/>
  <c r="P515" i="6"/>
  <c r="K519" i="6"/>
  <c r="P519" i="6"/>
  <c r="K523" i="6"/>
  <c r="P523" i="6"/>
  <c r="K527" i="6"/>
  <c r="L527" i="6" s="1"/>
  <c r="P527" i="6"/>
  <c r="K531" i="6"/>
  <c r="L531" i="6" s="1"/>
  <c r="P531" i="6"/>
  <c r="K535" i="6"/>
  <c r="P535" i="6"/>
  <c r="K539" i="6"/>
  <c r="P539" i="6"/>
  <c r="K543" i="6"/>
  <c r="L543" i="6" s="1"/>
  <c r="P543" i="6"/>
  <c r="K547" i="6"/>
  <c r="L547" i="6" s="1"/>
  <c r="P547" i="6"/>
  <c r="K551" i="6"/>
  <c r="P551" i="6"/>
  <c r="K555" i="6"/>
  <c r="P555" i="6"/>
  <c r="K559" i="6"/>
  <c r="L559" i="6" s="1"/>
  <c r="P559" i="6"/>
  <c r="K563" i="6"/>
  <c r="L563" i="6" s="1"/>
  <c r="P563" i="6"/>
  <c r="K567" i="6"/>
  <c r="P567" i="6"/>
  <c r="K571" i="6"/>
  <c r="P571" i="6"/>
  <c r="K575" i="6"/>
  <c r="L575" i="6" s="1"/>
  <c r="P575" i="6"/>
  <c r="K579" i="6"/>
  <c r="L579" i="6" s="1"/>
  <c r="P579" i="6"/>
  <c r="K583" i="6"/>
  <c r="P583" i="6"/>
  <c r="K587" i="6"/>
  <c r="P587" i="6"/>
  <c r="K591" i="6"/>
  <c r="L591" i="6" s="1"/>
  <c r="P591" i="6"/>
  <c r="K595" i="6"/>
  <c r="L595" i="6" s="1"/>
  <c r="P595" i="6"/>
  <c r="K599" i="6"/>
  <c r="P599" i="6"/>
  <c r="K603" i="6"/>
  <c r="P603" i="6"/>
  <c r="K607" i="6"/>
  <c r="L607" i="6" s="1"/>
  <c r="P607" i="6"/>
  <c r="K611" i="6"/>
  <c r="L611" i="6" s="1"/>
  <c r="P611" i="6"/>
  <c r="K615" i="6"/>
  <c r="P615" i="6"/>
  <c r="K619" i="6"/>
  <c r="P619" i="6"/>
  <c r="K623" i="6"/>
  <c r="L623" i="6" s="1"/>
  <c r="P623" i="6"/>
  <c r="K627" i="6"/>
  <c r="L627" i="6" s="1"/>
  <c r="P627" i="6"/>
  <c r="K631" i="6"/>
  <c r="P631" i="6"/>
  <c r="K635" i="6"/>
  <c r="P635" i="6"/>
  <c r="K639" i="6"/>
  <c r="L639" i="6" s="1"/>
  <c r="P639" i="6"/>
  <c r="K643" i="6"/>
  <c r="L643" i="6" s="1"/>
  <c r="P643" i="6"/>
  <c r="K647" i="6"/>
  <c r="P647" i="6"/>
  <c r="K651" i="6"/>
  <c r="P651" i="6"/>
  <c r="K655" i="6"/>
  <c r="L655" i="6" s="1"/>
  <c r="P655" i="6"/>
  <c r="K659" i="6"/>
  <c r="L659" i="6" s="1"/>
  <c r="P659" i="6"/>
  <c r="K663" i="6"/>
  <c r="P663" i="6"/>
  <c r="K667" i="6"/>
  <c r="P667" i="6"/>
  <c r="K671" i="6"/>
  <c r="L671" i="6" s="1"/>
  <c r="P671" i="6"/>
  <c r="K675" i="6"/>
  <c r="L675" i="6" s="1"/>
  <c r="P675" i="6"/>
  <c r="K679" i="6"/>
  <c r="P679" i="6"/>
  <c r="K683" i="6"/>
  <c r="P683" i="6"/>
  <c r="K687" i="6"/>
  <c r="L687" i="6" s="1"/>
  <c r="P687" i="6"/>
  <c r="K691" i="6"/>
  <c r="L691" i="6" s="1"/>
  <c r="P691" i="6"/>
  <c r="K695" i="6"/>
  <c r="P695" i="6"/>
  <c r="K699" i="6"/>
  <c r="P699" i="6"/>
  <c r="K703" i="6"/>
  <c r="L703" i="6" s="1"/>
  <c r="P703" i="6"/>
  <c r="K707" i="6"/>
  <c r="L707" i="6" s="1"/>
  <c r="P707" i="6"/>
  <c r="K711" i="6"/>
  <c r="P711" i="6"/>
  <c r="K715" i="6"/>
  <c r="P715" i="6"/>
  <c r="K719" i="6"/>
  <c r="L719" i="6" s="1"/>
  <c r="P719" i="6"/>
  <c r="K723" i="6"/>
  <c r="L723" i="6" s="1"/>
  <c r="P723" i="6"/>
  <c r="K727" i="6"/>
  <c r="P727" i="6"/>
  <c r="K731" i="6"/>
  <c r="P731" i="6"/>
  <c r="K735" i="6"/>
  <c r="P735" i="6"/>
  <c r="K739" i="6"/>
  <c r="M739" i="6" s="1"/>
  <c r="P739" i="6"/>
  <c r="K743" i="6"/>
  <c r="P743" i="6"/>
  <c r="K747" i="6"/>
  <c r="P747" i="6"/>
  <c r="K751" i="6"/>
  <c r="P751" i="6"/>
  <c r="K755" i="6"/>
  <c r="L755" i="6" s="1"/>
  <c r="P755" i="6"/>
  <c r="K759" i="6"/>
  <c r="P759" i="6"/>
  <c r="K763" i="6"/>
  <c r="P763" i="6"/>
  <c r="K767" i="6"/>
  <c r="P767" i="6"/>
  <c r="K771" i="6"/>
  <c r="M771" i="6" s="1"/>
  <c r="P771" i="6"/>
  <c r="K775" i="6"/>
  <c r="P775" i="6"/>
  <c r="K779" i="6"/>
  <c r="P779" i="6"/>
  <c r="K783" i="6"/>
  <c r="P783" i="6"/>
  <c r="K787" i="6"/>
  <c r="M787" i="6" s="1"/>
  <c r="P787" i="6"/>
  <c r="K791" i="6"/>
  <c r="P791" i="6"/>
  <c r="K795" i="6"/>
  <c r="P795" i="6"/>
  <c r="K799" i="6"/>
  <c r="P799" i="6"/>
  <c r="K803" i="6"/>
  <c r="M803" i="6" s="1"/>
  <c r="P803" i="6"/>
  <c r="K807" i="6"/>
  <c r="P807" i="6"/>
  <c r="K811" i="6"/>
  <c r="P811" i="6"/>
  <c r="K815" i="6"/>
  <c r="P815" i="6"/>
  <c r="K819" i="6"/>
  <c r="M819" i="6" s="1"/>
  <c r="P819" i="6"/>
  <c r="K823" i="6"/>
  <c r="P823" i="6"/>
  <c r="K827" i="6"/>
  <c r="P827" i="6"/>
  <c r="K831" i="6"/>
  <c r="P831" i="6"/>
  <c r="K835" i="6"/>
  <c r="M835" i="6" s="1"/>
  <c r="P835" i="6"/>
  <c r="K839" i="6"/>
  <c r="P839" i="6"/>
  <c r="K843" i="6"/>
  <c r="P843" i="6"/>
  <c r="K847" i="6"/>
  <c r="P847" i="6"/>
  <c r="K851" i="6"/>
  <c r="M851" i="6" s="1"/>
  <c r="P851" i="6"/>
  <c r="K855" i="6"/>
  <c r="P855" i="6"/>
  <c r="K859" i="6"/>
  <c r="P859" i="6"/>
  <c r="K863" i="6"/>
  <c r="P863" i="6"/>
  <c r="K867" i="6"/>
  <c r="M867" i="6" s="1"/>
  <c r="P867" i="6"/>
  <c r="K871" i="6"/>
  <c r="P871" i="6"/>
  <c r="K875" i="6"/>
  <c r="P875" i="6"/>
  <c r="K879" i="6"/>
  <c r="P879" i="6"/>
  <c r="K883" i="6"/>
  <c r="M883" i="6" s="1"/>
  <c r="P883" i="6"/>
  <c r="K887" i="6"/>
  <c r="P887" i="6"/>
  <c r="K891" i="6"/>
  <c r="P891" i="6"/>
  <c r="K895" i="6"/>
  <c r="P895" i="6"/>
  <c r="K899" i="6"/>
  <c r="M899" i="6" s="1"/>
  <c r="P899" i="6"/>
  <c r="K903" i="6"/>
  <c r="P903" i="6"/>
  <c r="K907" i="6"/>
  <c r="P907" i="6"/>
  <c r="K911" i="6"/>
  <c r="P911" i="6"/>
  <c r="K915" i="6"/>
  <c r="M915" i="6" s="1"/>
  <c r="P915" i="6"/>
  <c r="K919" i="6"/>
  <c r="P919" i="6"/>
  <c r="K923" i="6"/>
  <c r="P923" i="6"/>
  <c r="K927" i="6"/>
  <c r="P927" i="6"/>
  <c r="K931" i="6"/>
  <c r="M931" i="6" s="1"/>
  <c r="P931" i="6"/>
  <c r="K935" i="6"/>
  <c r="P935" i="6"/>
  <c r="K939" i="6"/>
  <c r="P939" i="6"/>
  <c r="K943" i="6"/>
  <c r="P943" i="6"/>
  <c r="K947" i="6"/>
  <c r="M947" i="6" s="1"/>
  <c r="P947" i="6"/>
  <c r="K951" i="6"/>
  <c r="P951" i="6"/>
  <c r="K955" i="6"/>
  <c r="P955" i="6"/>
  <c r="K959" i="6"/>
  <c r="P959" i="6"/>
  <c r="K963" i="6"/>
  <c r="M963" i="6" s="1"/>
  <c r="P963" i="6"/>
  <c r="K967" i="6"/>
  <c r="P967" i="6"/>
  <c r="K971" i="6"/>
  <c r="P971" i="6"/>
  <c r="K975" i="6"/>
  <c r="P975" i="6"/>
  <c r="K979" i="6"/>
  <c r="M979" i="6" s="1"/>
  <c r="P979" i="6"/>
  <c r="K983" i="6"/>
  <c r="P983" i="6"/>
  <c r="K987" i="6"/>
  <c r="P987" i="6"/>
  <c r="K991" i="6"/>
  <c r="P991" i="6"/>
  <c r="K995" i="6"/>
  <c r="M995" i="6" s="1"/>
  <c r="P995" i="6"/>
  <c r="K999" i="6"/>
  <c r="P999" i="6"/>
  <c r="K1003" i="6"/>
  <c r="P1003" i="6"/>
  <c r="K1007" i="6"/>
  <c r="P1007" i="6"/>
  <c r="K1011" i="6"/>
  <c r="M1011" i="6" s="1"/>
  <c r="P1011" i="6"/>
  <c r="K1015" i="6"/>
  <c r="P1015" i="6"/>
  <c r="K1019" i="6"/>
  <c r="P1019" i="6"/>
  <c r="K1023" i="6"/>
  <c r="P1023" i="6"/>
  <c r="K1027" i="6"/>
  <c r="M1027" i="6" s="1"/>
  <c r="P1027" i="6"/>
  <c r="K1031" i="6"/>
  <c r="P1031" i="6"/>
  <c r="K1035" i="6"/>
  <c r="P1035" i="6"/>
  <c r="K1039" i="6"/>
  <c r="P1039" i="6"/>
  <c r="K1043" i="6"/>
  <c r="M1043" i="6" s="1"/>
  <c r="P1043" i="6"/>
  <c r="K1047" i="6"/>
  <c r="P1047" i="6"/>
  <c r="K1051" i="6"/>
  <c r="P1051" i="6"/>
  <c r="K1055" i="6"/>
  <c r="P1055" i="6"/>
  <c r="K1059" i="6"/>
  <c r="M1059" i="6" s="1"/>
  <c r="P1059" i="6"/>
  <c r="K1063" i="6"/>
  <c r="P1063" i="6"/>
  <c r="K1067" i="6"/>
  <c r="P1067" i="6"/>
  <c r="K1071" i="6"/>
  <c r="P1071" i="6"/>
  <c r="K1075" i="6"/>
  <c r="M1075" i="6" s="1"/>
  <c r="P1075" i="6"/>
  <c r="K1079" i="6"/>
  <c r="P1079" i="6"/>
  <c r="K1083" i="6"/>
  <c r="P1083" i="6"/>
  <c r="K1087" i="6"/>
  <c r="P1087" i="6"/>
  <c r="K1091" i="6"/>
  <c r="M1091" i="6" s="1"/>
  <c r="P1091" i="6"/>
  <c r="K1095" i="6"/>
  <c r="P1095" i="6"/>
  <c r="K1099" i="6"/>
  <c r="P1099" i="6"/>
  <c r="K1103" i="6"/>
  <c r="P1103" i="6"/>
  <c r="K1107" i="6"/>
  <c r="M1107" i="6" s="1"/>
  <c r="P1107" i="6"/>
  <c r="K1111" i="6"/>
  <c r="P1111" i="6"/>
  <c r="K1115" i="6"/>
  <c r="P1115" i="6"/>
  <c r="K1119" i="6"/>
  <c r="P1119" i="6"/>
  <c r="K1123" i="6"/>
  <c r="M1123" i="6" s="1"/>
  <c r="P1123" i="6"/>
  <c r="K1127" i="6"/>
  <c r="P1127" i="6"/>
  <c r="K122" i="6"/>
  <c r="P122" i="6"/>
  <c r="K126" i="6"/>
  <c r="M126" i="6" s="1"/>
  <c r="P126" i="6"/>
  <c r="K130" i="6"/>
  <c r="L130" i="6" s="1"/>
  <c r="P130" i="6"/>
  <c r="K134" i="6"/>
  <c r="P134" i="6"/>
  <c r="K138" i="6"/>
  <c r="P138" i="6"/>
  <c r="K142" i="6"/>
  <c r="P142" i="6"/>
  <c r="K146" i="6"/>
  <c r="M146" i="6" s="1"/>
  <c r="P146" i="6"/>
  <c r="K150" i="6"/>
  <c r="P150" i="6"/>
  <c r="K154" i="6"/>
  <c r="P154" i="6"/>
  <c r="K158" i="6"/>
  <c r="P158" i="6"/>
  <c r="K162" i="6"/>
  <c r="P162" i="6"/>
  <c r="K166" i="6"/>
  <c r="P166" i="6"/>
  <c r="K170" i="6"/>
  <c r="P170" i="6"/>
  <c r="K174" i="6"/>
  <c r="L174" i="6" s="1"/>
  <c r="P174" i="6"/>
  <c r="K178" i="6"/>
  <c r="L178" i="6" s="1"/>
  <c r="P178" i="6"/>
  <c r="K182" i="6"/>
  <c r="P182" i="6"/>
  <c r="K186" i="6"/>
  <c r="P186" i="6"/>
  <c r="K190" i="6"/>
  <c r="M190" i="6" s="1"/>
  <c r="P190" i="6"/>
  <c r="K194" i="6"/>
  <c r="P194" i="6"/>
  <c r="K198" i="6"/>
  <c r="P198" i="6"/>
  <c r="K202" i="6"/>
  <c r="P202" i="6"/>
  <c r="K206" i="6"/>
  <c r="M206" i="6" s="1"/>
  <c r="P206" i="6"/>
  <c r="K210" i="6"/>
  <c r="P210" i="6"/>
  <c r="K214" i="6"/>
  <c r="P214" i="6"/>
  <c r="K218" i="6"/>
  <c r="P218" i="6"/>
  <c r="K222" i="6"/>
  <c r="M222" i="6" s="1"/>
  <c r="P222" i="6"/>
  <c r="K226" i="6"/>
  <c r="P226" i="6"/>
  <c r="K230" i="6"/>
  <c r="P230" i="6"/>
  <c r="K234" i="6"/>
  <c r="P234" i="6"/>
  <c r="K238" i="6"/>
  <c r="L238" i="6" s="1"/>
  <c r="P238" i="6"/>
  <c r="K242" i="6"/>
  <c r="L242" i="6" s="1"/>
  <c r="P242" i="6"/>
  <c r="K246" i="6"/>
  <c r="P246" i="6"/>
  <c r="K250" i="6"/>
  <c r="P250" i="6"/>
  <c r="K254" i="6"/>
  <c r="M254" i="6" s="1"/>
  <c r="P254" i="6"/>
  <c r="K258" i="6"/>
  <c r="L258" i="6" s="1"/>
  <c r="P258" i="6"/>
  <c r="K262" i="6"/>
  <c r="P262" i="6"/>
  <c r="K266" i="6"/>
  <c r="P266" i="6"/>
  <c r="K270" i="6"/>
  <c r="P270" i="6"/>
  <c r="K274" i="6"/>
  <c r="M274" i="6" s="1"/>
  <c r="P274" i="6"/>
  <c r="K278" i="6"/>
  <c r="P278" i="6"/>
  <c r="K282" i="6"/>
  <c r="P282" i="6"/>
  <c r="K286" i="6"/>
  <c r="P286" i="6"/>
  <c r="K290" i="6"/>
  <c r="P290" i="6"/>
  <c r="K294" i="6"/>
  <c r="P294" i="6"/>
  <c r="K298" i="6"/>
  <c r="P298" i="6"/>
  <c r="K302" i="6"/>
  <c r="L302" i="6" s="1"/>
  <c r="P302" i="6"/>
  <c r="K306" i="6"/>
  <c r="M306" i="6" s="1"/>
  <c r="P306" i="6"/>
  <c r="K310" i="6"/>
  <c r="P310" i="6"/>
  <c r="K314" i="6"/>
  <c r="P314" i="6"/>
  <c r="K318" i="6"/>
  <c r="M318" i="6" s="1"/>
  <c r="P318" i="6"/>
  <c r="K322" i="6"/>
  <c r="P322" i="6"/>
  <c r="K326" i="6"/>
  <c r="P326" i="6"/>
  <c r="K330" i="6"/>
  <c r="P330" i="6"/>
  <c r="K334" i="6"/>
  <c r="M334" i="6" s="1"/>
  <c r="P334" i="6"/>
  <c r="K338" i="6"/>
  <c r="P338" i="6"/>
  <c r="K342" i="6"/>
  <c r="P342" i="6"/>
  <c r="K346" i="6"/>
  <c r="P346" i="6"/>
  <c r="K350" i="6"/>
  <c r="M350" i="6" s="1"/>
  <c r="P350" i="6"/>
  <c r="K354" i="6"/>
  <c r="P354" i="6"/>
  <c r="K358" i="6"/>
  <c r="P358" i="6"/>
  <c r="K362" i="6"/>
  <c r="P362" i="6"/>
  <c r="K366" i="6"/>
  <c r="L366" i="6" s="1"/>
  <c r="P366" i="6"/>
  <c r="K370" i="6"/>
  <c r="L370" i="6" s="1"/>
  <c r="P370" i="6"/>
  <c r="K374" i="6"/>
  <c r="P374" i="6"/>
  <c r="K378" i="6"/>
  <c r="P378" i="6"/>
  <c r="K382" i="6"/>
  <c r="M382" i="6" s="1"/>
  <c r="P382" i="6"/>
  <c r="K386" i="6"/>
  <c r="L386" i="6" s="1"/>
  <c r="P386" i="6"/>
  <c r="K390" i="6"/>
  <c r="P390" i="6"/>
  <c r="K394" i="6"/>
  <c r="P394" i="6"/>
  <c r="K398" i="6"/>
  <c r="P398" i="6"/>
  <c r="K402" i="6"/>
  <c r="M402" i="6" s="1"/>
  <c r="P402" i="6"/>
  <c r="K406" i="6"/>
  <c r="P406" i="6"/>
  <c r="K410" i="6"/>
  <c r="P410" i="6"/>
  <c r="K414" i="6"/>
  <c r="P414" i="6"/>
  <c r="K418" i="6"/>
  <c r="P418" i="6"/>
  <c r="K422" i="6"/>
  <c r="P422" i="6"/>
  <c r="K426" i="6"/>
  <c r="P426" i="6"/>
  <c r="K430" i="6"/>
  <c r="L430" i="6" s="1"/>
  <c r="P430" i="6"/>
  <c r="K434" i="6"/>
  <c r="L434" i="6" s="1"/>
  <c r="P434" i="6"/>
  <c r="K438" i="6"/>
  <c r="P438" i="6"/>
  <c r="K442" i="6"/>
  <c r="P442" i="6"/>
  <c r="K446" i="6"/>
  <c r="M446" i="6" s="1"/>
  <c r="P446" i="6"/>
  <c r="K450" i="6"/>
  <c r="P450" i="6"/>
  <c r="K454" i="6"/>
  <c r="P454" i="6"/>
  <c r="K458" i="6"/>
  <c r="P458" i="6"/>
  <c r="K462" i="6"/>
  <c r="M462" i="6" s="1"/>
  <c r="P462" i="6"/>
  <c r="K466" i="6"/>
  <c r="P466" i="6"/>
  <c r="K470" i="6"/>
  <c r="P470" i="6"/>
  <c r="K474" i="6"/>
  <c r="P474" i="6"/>
  <c r="K478" i="6"/>
  <c r="M478" i="6" s="1"/>
  <c r="P478" i="6"/>
  <c r="K482" i="6"/>
  <c r="P482" i="6"/>
  <c r="K486" i="6"/>
  <c r="P486" i="6"/>
  <c r="K490" i="6"/>
  <c r="P490" i="6"/>
  <c r="K494" i="6"/>
  <c r="L494" i="6" s="1"/>
  <c r="P494" i="6"/>
  <c r="K498" i="6"/>
  <c r="M498" i="6" s="1"/>
  <c r="P498" i="6"/>
  <c r="K502" i="6"/>
  <c r="P502" i="6"/>
  <c r="K506" i="6"/>
  <c r="P506" i="6"/>
  <c r="K510" i="6"/>
  <c r="M510" i="6" s="1"/>
  <c r="P510" i="6"/>
  <c r="K514" i="6"/>
  <c r="L514" i="6" s="1"/>
  <c r="P514" i="6"/>
  <c r="K518" i="6"/>
  <c r="P518" i="6"/>
  <c r="K522" i="6"/>
  <c r="P522" i="6"/>
  <c r="K526" i="6"/>
  <c r="P526" i="6"/>
  <c r="K530" i="6"/>
  <c r="M530" i="6" s="1"/>
  <c r="P530" i="6"/>
  <c r="K534" i="6"/>
  <c r="P534" i="6"/>
  <c r="K538" i="6"/>
  <c r="P538" i="6"/>
  <c r="K542" i="6"/>
  <c r="P542" i="6"/>
  <c r="K546" i="6"/>
  <c r="P546" i="6"/>
  <c r="K550" i="6"/>
  <c r="P550" i="6"/>
  <c r="K554" i="6"/>
  <c r="P554" i="6"/>
  <c r="K558" i="6"/>
  <c r="L558" i="6" s="1"/>
  <c r="P558" i="6"/>
  <c r="K562" i="6"/>
  <c r="L562" i="6" s="1"/>
  <c r="P562" i="6"/>
  <c r="K566" i="6"/>
  <c r="P566" i="6"/>
  <c r="K570" i="6"/>
  <c r="P570" i="6"/>
  <c r="K574" i="6"/>
  <c r="M574" i="6" s="1"/>
  <c r="P574" i="6"/>
  <c r="K578" i="6"/>
  <c r="P578" i="6"/>
  <c r="K582" i="6"/>
  <c r="P582" i="6"/>
  <c r="K586" i="6"/>
  <c r="P586" i="6"/>
  <c r="K590" i="6"/>
  <c r="M590" i="6" s="1"/>
  <c r="P590" i="6"/>
  <c r="K594" i="6"/>
  <c r="P594" i="6"/>
  <c r="K598" i="6"/>
  <c r="P598" i="6"/>
  <c r="K602" i="6"/>
  <c r="P602" i="6"/>
  <c r="K606" i="6"/>
  <c r="M606" i="6" s="1"/>
  <c r="N606" i="6" s="1"/>
  <c r="P606" i="6"/>
  <c r="K610" i="6"/>
  <c r="P610" i="6"/>
  <c r="K614" i="6"/>
  <c r="P614" i="6"/>
  <c r="K618" i="6"/>
  <c r="P618" i="6"/>
  <c r="K622" i="6"/>
  <c r="L622" i="6" s="1"/>
  <c r="P622" i="6"/>
  <c r="K626" i="6"/>
  <c r="L626" i="6" s="1"/>
  <c r="P626" i="6"/>
  <c r="K630" i="6"/>
  <c r="P630" i="6"/>
  <c r="K634" i="6"/>
  <c r="P634" i="6"/>
  <c r="K638" i="6"/>
  <c r="M638" i="6" s="1"/>
  <c r="P638" i="6"/>
  <c r="K642" i="6"/>
  <c r="L642" i="6" s="1"/>
  <c r="P642" i="6"/>
  <c r="K646" i="6"/>
  <c r="P646" i="6"/>
  <c r="K650" i="6"/>
  <c r="P650" i="6"/>
  <c r="K654" i="6"/>
  <c r="P654" i="6"/>
  <c r="K658" i="6"/>
  <c r="M658" i="6" s="1"/>
  <c r="P658" i="6"/>
  <c r="K662" i="6"/>
  <c r="P662" i="6"/>
  <c r="K666" i="6"/>
  <c r="P666" i="6"/>
  <c r="K670" i="6"/>
  <c r="P670" i="6"/>
  <c r="K674" i="6"/>
  <c r="P674" i="6"/>
  <c r="K678" i="6"/>
  <c r="P678" i="6"/>
  <c r="K682" i="6"/>
  <c r="P682" i="6"/>
  <c r="K686" i="6"/>
  <c r="L686" i="6" s="1"/>
  <c r="P686" i="6"/>
  <c r="K690" i="6"/>
  <c r="M690" i="6" s="1"/>
  <c r="P690" i="6"/>
  <c r="K694" i="6"/>
  <c r="P694" i="6"/>
  <c r="K698" i="6"/>
  <c r="P698" i="6"/>
  <c r="K702" i="6"/>
  <c r="M702" i="6" s="1"/>
  <c r="P702" i="6"/>
  <c r="K706" i="6"/>
  <c r="P706" i="6"/>
  <c r="K710" i="6"/>
  <c r="P710" i="6"/>
  <c r="K714" i="6"/>
  <c r="P714" i="6"/>
  <c r="K718" i="6"/>
  <c r="M718" i="6" s="1"/>
  <c r="P718" i="6"/>
  <c r="K722" i="6"/>
  <c r="P722" i="6"/>
  <c r="K726" i="6"/>
  <c r="P726" i="6"/>
  <c r="K730" i="6"/>
  <c r="P730" i="6"/>
  <c r="K734" i="6"/>
  <c r="M734" i="6" s="1"/>
  <c r="N734" i="6" s="1"/>
  <c r="P734" i="6"/>
  <c r="K738" i="6"/>
  <c r="P738" i="6"/>
  <c r="K742" i="6"/>
  <c r="P742" i="6"/>
  <c r="K746" i="6"/>
  <c r="P746" i="6"/>
  <c r="K750" i="6"/>
  <c r="L750" i="6" s="1"/>
  <c r="P750" i="6"/>
  <c r="K754" i="6"/>
  <c r="L754" i="6" s="1"/>
  <c r="P754" i="6"/>
  <c r="K758" i="6"/>
  <c r="P758" i="6"/>
  <c r="K762" i="6"/>
  <c r="P762" i="6"/>
  <c r="K766" i="6"/>
  <c r="M766" i="6" s="1"/>
  <c r="P766" i="6"/>
  <c r="K770" i="6"/>
  <c r="L770" i="6" s="1"/>
  <c r="P770" i="6"/>
  <c r="K774" i="6"/>
  <c r="P774" i="6"/>
  <c r="K778" i="6"/>
  <c r="P778" i="6"/>
  <c r="K782" i="6"/>
  <c r="P782" i="6"/>
  <c r="K786" i="6"/>
  <c r="L786" i="6" s="1"/>
  <c r="P786" i="6"/>
  <c r="K790" i="6"/>
  <c r="P790" i="6"/>
  <c r="K794" i="6"/>
  <c r="P794" i="6"/>
  <c r="K798" i="6"/>
  <c r="P798" i="6"/>
  <c r="K802" i="6"/>
  <c r="P802" i="6"/>
  <c r="K806" i="6"/>
  <c r="P806" i="6"/>
  <c r="K810" i="6"/>
  <c r="P810" i="6"/>
  <c r="K814" i="6"/>
  <c r="L814" i="6" s="1"/>
  <c r="P814" i="6"/>
  <c r="K818" i="6"/>
  <c r="L818" i="6" s="1"/>
  <c r="P818" i="6"/>
  <c r="K822" i="6"/>
  <c r="P822" i="6"/>
  <c r="K826" i="6"/>
  <c r="P826" i="6"/>
  <c r="K830" i="6"/>
  <c r="M830" i="6" s="1"/>
  <c r="P830" i="6"/>
  <c r="K834" i="6"/>
  <c r="P834" i="6"/>
  <c r="K838" i="6"/>
  <c r="P838" i="6"/>
  <c r="K842" i="6"/>
  <c r="P842" i="6"/>
  <c r="K846" i="6"/>
  <c r="M846" i="6" s="1"/>
  <c r="P846" i="6"/>
  <c r="K850" i="6"/>
  <c r="P850" i="6"/>
  <c r="K854" i="6"/>
  <c r="P854" i="6"/>
  <c r="K858" i="6"/>
  <c r="P858" i="6"/>
  <c r="K862" i="6"/>
  <c r="M862" i="6" s="1"/>
  <c r="N862" i="6" s="1"/>
  <c r="P862" i="6"/>
  <c r="K866" i="6"/>
  <c r="P866" i="6"/>
  <c r="K870" i="6"/>
  <c r="P870" i="6"/>
  <c r="K874" i="6"/>
  <c r="P874" i="6"/>
  <c r="K878" i="6"/>
  <c r="L878" i="6" s="1"/>
  <c r="P878" i="6"/>
  <c r="K882" i="6"/>
  <c r="L882" i="6" s="1"/>
  <c r="P882" i="6"/>
  <c r="K886" i="6"/>
  <c r="P886" i="6"/>
  <c r="K890" i="6"/>
  <c r="P890" i="6"/>
  <c r="K894" i="6"/>
  <c r="M894" i="6" s="1"/>
  <c r="P894" i="6"/>
  <c r="K898" i="6"/>
  <c r="L898" i="6" s="1"/>
  <c r="P898" i="6"/>
  <c r="K902" i="6"/>
  <c r="P902" i="6"/>
  <c r="K906" i="6"/>
  <c r="P906" i="6"/>
  <c r="K910" i="6"/>
  <c r="P910" i="6"/>
  <c r="K914" i="6"/>
  <c r="L914" i="6" s="1"/>
  <c r="P914" i="6"/>
  <c r="K918" i="6"/>
  <c r="P918" i="6"/>
  <c r="K922" i="6"/>
  <c r="P922" i="6"/>
  <c r="K926" i="6"/>
  <c r="P926" i="6"/>
  <c r="K930" i="6"/>
  <c r="P930" i="6"/>
  <c r="K934" i="6"/>
  <c r="P934" i="6"/>
  <c r="K938" i="6"/>
  <c r="P938" i="6"/>
  <c r="K942" i="6"/>
  <c r="L942" i="6" s="1"/>
  <c r="P942" i="6"/>
  <c r="K946" i="6"/>
  <c r="L946" i="6" s="1"/>
  <c r="P946" i="6"/>
  <c r="K950" i="6"/>
  <c r="P950" i="6"/>
  <c r="K954" i="6"/>
  <c r="P954" i="6"/>
  <c r="K958" i="6"/>
  <c r="M958" i="6" s="1"/>
  <c r="P958" i="6"/>
  <c r="K962" i="6"/>
  <c r="P962" i="6"/>
  <c r="K966" i="6"/>
  <c r="P966" i="6"/>
  <c r="K970" i="6"/>
  <c r="P970" i="6"/>
  <c r="K974" i="6"/>
  <c r="M974" i="6" s="1"/>
  <c r="P974" i="6"/>
  <c r="K978" i="6"/>
  <c r="P978" i="6"/>
  <c r="K982" i="6"/>
  <c r="P982" i="6"/>
  <c r="K1131" i="6"/>
  <c r="P1131" i="6"/>
  <c r="K1135" i="6"/>
  <c r="P1135" i="6"/>
  <c r="K1139" i="6"/>
  <c r="M1139" i="6" s="1"/>
  <c r="P1139" i="6"/>
  <c r="K1143" i="6"/>
  <c r="P1143" i="6"/>
  <c r="K1147" i="6"/>
  <c r="P1147" i="6"/>
  <c r="K1151" i="6"/>
  <c r="P1151" i="6"/>
  <c r="K1155" i="6"/>
  <c r="M1155" i="6" s="1"/>
  <c r="P1155" i="6"/>
  <c r="K1159" i="6"/>
  <c r="P1159" i="6"/>
  <c r="K1163" i="6"/>
  <c r="P1163" i="6"/>
  <c r="K1167" i="6"/>
  <c r="P1167" i="6"/>
  <c r="K1171" i="6"/>
  <c r="M1171" i="6" s="1"/>
  <c r="N1171" i="6" s="1"/>
  <c r="P1171" i="6"/>
  <c r="K1175" i="6"/>
  <c r="P1175" i="6"/>
  <c r="K1179" i="6"/>
  <c r="P1179" i="6"/>
  <c r="K1183" i="6"/>
  <c r="P1183" i="6"/>
  <c r="K1187" i="6"/>
  <c r="M1187" i="6" s="1"/>
  <c r="N1187" i="6" s="1"/>
  <c r="P1187" i="6"/>
  <c r="K1191" i="6"/>
  <c r="P1191" i="6"/>
  <c r="K1195" i="6"/>
  <c r="P1195" i="6"/>
  <c r="K1199" i="6"/>
  <c r="P1199" i="6"/>
  <c r="K1203" i="6"/>
  <c r="M1203" i="6" s="1"/>
  <c r="N1203" i="6" s="1"/>
  <c r="P1203" i="6"/>
  <c r="K1207" i="6"/>
  <c r="P1207" i="6"/>
  <c r="K1211" i="6"/>
  <c r="P1211" i="6"/>
  <c r="K1215" i="6"/>
  <c r="P1215" i="6"/>
  <c r="K1219" i="6"/>
  <c r="M1219" i="6" s="1"/>
  <c r="N1219" i="6" s="1"/>
  <c r="P1219" i="6"/>
  <c r="K1223" i="6"/>
  <c r="P1223" i="6"/>
  <c r="K1227" i="6"/>
  <c r="P1227" i="6"/>
  <c r="K1231" i="6"/>
  <c r="P1231" i="6"/>
  <c r="K1235" i="6"/>
  <c r="M1235" i="6" s="1"/>
  <c r="N1235" i="6" s="1"/>
  <c r="P1235" i="6"/>
  <c r="K1239" i="6"/>
  <c r="P1239" i="6"/>
  <c r="K1243" i="6"/>
  <c r="P1243" i="6"/>
  <c r="K1247" i="6"/>
  <c r="P1247" i="6"/>
  <c r="K1251" i="6"/>
  <c r="M1251" i="6" s="1"/>
  <c r="N1251" i="6" s="1"/>
  <c r="P1251" i="6"/>
  <c r="K1255" i="6"/>
  <c r="P1255" i="6"/>
  <c r="K1259" i="6"/>
  <c r="P1259" i="6"/>
  <c r="K1263" i="6"/>
  <c r="P1263" i="6"/>
  <c r="K1267" i="6"/>
  <c r="M1267" i="6" s="1"/>
  <c r="N1267" i="6" s="1"/>
  <c r="P1267" i="6"/>
  <c r="K1271" i="6"/>
  <c r="P1271" i="6"/>
  <c r="K1275" i="6"/>
  <c r="P1275" i="6"/>
  <c r="K1279" i="6"/>
  <c r="P1279" i="6"/>
  <c r="K1283" i="6"/>
  <c r="M1283" i="6" s="1"/>
  <c r="N1283" i="6" s="1"/>
  <c r="P1283" i="6"/>
  <c r="K1287" i="6"/>
  <c r="P1287" i="6"/>
  <c r="K1291" i="6"/>
  <c r="P1291" i="6"/>
  <c r="K1295" i="6"/>
  <c r="P1295" i="6"/>
  <c r="K1299" i="6"/>
  <c r="M1299" i="6" s="1"/>
  <c r="N1299" i="6" s="1"/>
  <c r="P1299" i="6"/>
  <c r="K1303" i="6"/>
  <c r="P1303" i="6"/>
  <c r="K1307" i="6"/>
  <c r="P1307" i="6"/>
  <c r="K1311" i="6"/>
  <c r="P1311" i="6"/>
  <c r="K1315" i="6"/>
  <c r="M1315" i="6" s="1"/>
  <c r="N1315" i="6" s="1"/>
  <c r="P1315" i="6"/>
  <c r="K1319" i="6"/>
  <c r="P1319" i="6"/>
  <c r="K1323" i="6"/>
  <c r="P1323" i="6"/>
  <c r="K1327" i="6"/>
  <c r="P1327" i="6"/>
  <c r="K1331" i="6"/>
  <c r="M1331" i="6" s="1"/>
  <c r="N1331" i="6" s="1"/>
  <c r="P1331" i="6"/>
  <c r="K1335" i="6"/>
  <c r="P1335" i="6"/>
  <c r="K1339" i="6"/>
  <c r="P1339" i="6"/>
  <c r="K1343" i="6"/>
  <c r="P1343" i="6"/>
  <c r="K1347" i="6"/>
  <c r="M1347" i="6" s="1"/>
  <c r="N1347" i="6" s="1"/>
  <c r="P1347" i="6"/>
  <c r="K1351" i="6"/>
  <c r="P1351" i="6"/>
  <c r="K1355" i="6"/>
  <c r="P1355" i="6"/>
  <c r="K1359" i="6"/>
  <c r="P1359" i="6"/>
  <c r="K1363" i="6"/>
  <c r="M1363" i="6" s="1"/>
  <c r="N1363" i="6" s="1"/>
  <c r="P1363" i="6"/>
  <c r="K1367" i="6"/>
  <c r="P1367" i="6"/>
  <c r="K1371" i="6"/>
  <c r="P1371" i="6"/>
  <c r="K1375" i="6"/>
  <c r="P1375" i="6"/>
  <c r="K1379" i="6"/>
  <c r="M1379" i="6" s="1"/>
  <c r="N1379" i="6" s="1"/>
  <c r="P1379" i="6"/>
  <c r="K1383" i="6"/>
  <c r="P1383" i="6"/>
  <c r="K1387" i="6"/>
  <c r="P1387" i="6"/>
  <c r="K1391" i="6"/>
  <c r="P1391" i="6"/>
  <c r="K1395" i="6"/>
  <c r="M1395" i="6" s="1"/>
  <c r="N1395" i="6" s="1"/>
  <c r="P1395" i="6"/>
  <c r="K1399" i="6"/>
  <c r="P1399" i="6"/>
  <c r="K1403" i="6"/>
  <c r="P1403" i="6"/>
  <c r="K1407" i="6"/>
  <c r="P1407" i="6"/>
  <c r="K1411" i="6"/>
  <c r="M1411" i="6" s="1"/>
  <c r="N1411" i="6" s="1"/>
  <c r="P1411" i="6"/>
  <c r="K1415" i="6"/>
  <c r="P1415" i="6"/>
  <c r="K1419" i="6"/>
  <c r="P1419" i="6"/>
  <c r="K1423" i="6"/>
  <c r="P1423" i="6"/>
  <c r="K1427" i="6"/>
  <c r="M1427" i="6" s="1"/>
  <c r="N1427" i="6" s="1"/>
  <c r="P1427" i="6"/>
  <c r="K1431" i="6"/>
  <c r="P1431" i="6"/>
  <c r="K1435" i="6"/>
  <c r="P1435" i="6"/>
  <c r="K1439" i="6"/>
  <c r="P1439" i="6"/>
  <c r="K1443" i="6"/>
  <c r="M1443" i="6" s="1"/>
  <c r="N1443" i="6" s="1"/>
  <c r="P1443" i="6"/>
  <c r="K1447" i="6"/>
  <c r="P1447" i="6"/>
  <c r="K1451" i="6"/>
  <c r="P1451" i="6"/>
  <c r="K1455" i="6"/>
  <c r="P1455" i="6"/>
  <c r="K1459" i="6"/>
  <c r="M1459" i="6" s="1"/>
  <c r="N1459" i="6" s="1"/>
  <c r="P1459" i="6"/>
  <c r="K1463" i="6"/>
  <c r="P1463" i="6"/>
  <c r="K1467" i="6"/>
  <c r="P1467" i="6"/>
  <c r="K1471" i="6"/>
  <c r="P1471" i="6"/>
  <c r="K1475" i="6"/>
  <c r="M1475" i="6" s="1"/>
  <c r="N1475" i="6" s="1"/>
  <c r="P1475" i="6"/>
  <c r="K1479" i="6"/>
  <c r="P1479" i="6"/>
  <c r="K1483" i="6"/>
  <c r="P1483" i="6"/>
  <c r="K1487" i="6"/>
  <c r="P1487" i="6"/>
  <c r="K1491" i="6"/>
  <c r="M1491" i="6" s="1"/>
  <c r="N1491" i="6" s="1"/>
  <c r="P1491" i="6"/>
  <c r="K1495" i="6"/>
  <c r="P1495" i="6"/>
  <c r="K1499" i="6"/>
  <c r="P1499" i="6"/>
  <c r="K1503" i="6"/>
  <c r="P1503" i="6"/>
  <c r="K1507" i="6"/>
  <c r="M1507" i="6" s="1"/>
  <c r="N1507" i="6" s="1"/>
  <c r="P1507" i="6"/>
  <c r="K1511" i="6"/>
  <c r="P1511" i="6"/>
  <c r="K1515" i="6"/>
  <c r="P1515" i="6"/>
  <c r="K1519" i="6"/>
  <c r="P1519" i="6"/>
  <c r="K1523" i="6"/>
  <c r="M1523" i="6" s="1"/>
  <c r="N1523" i="6" s="1"/>
  <c r="P1523" i="6"/>
  <c r="K1527" i="6"/>
  <c r="P1527" i="6"/>
  <c r="K1531" i="6"/>
  <c r="P1531" i="6"/>
  <c r="K1535" i="6"/>
  <c r="P1535" i="6"/>
  <c r="K1539" i="6"/>
  <c r="M1539" i="6" s="1"/>
  <c r="N1539" i="6" s="1"/>
  <c r="P1539" i="6"/>
  <c r="K1543" i="6"/>
  <c r="P1543" i="6"/>
  <c r="K1547" i="6"/>
  <c r="P1547" i="6"/>
  <c r="K1551" i="6"/>
  <c r="P1551" i="6"/>
  <c r="K1555" i="6"/>
  <c r="M1555" i="6" s="1"/>
  <c r="N1555" i="6" s="1"/>
  <c r="P1555" i="6"/>
  <c r="K1559" i="6"/>
  <c r="P1559" i="6"/>
  <c r="K1563" i="6"/>
  <c r="P1563" i="6"/>
  <c r="K1567" i="6"/>
  <c r="P1567" i="6"/>
  <c r="K1571" i="6"/>
  <c r="M1571" i="6" s="1"/>
  <c r="N1571" i="6" s="1"/>
  <c r="P1571" i="6"/>
  <c r="K1575" i="6"/>
  <c r="P1575" i="6"/>
  <c r="K1579" i="6"/>
  <c r="P1579" i="6"/>
  <c r="K1583" i="6"/>
  <c r="P1583" i="6"/>
  <c r="K1587" i="6"/>
  <c r="M1587" i="6" s="1"/>
  <c r="N1587" i="6" s="1"/>
  <c r="P1587" i="6"/>
  <c r="K1591" i="6"/>
  <c r="P1591" i="6"/>
  <c r="K1595" i="6"/>
  <c r="P1595" i="6"/>
  <c r="K1599" i="6"/>
  <c r="P1599" i="6"/>
  <c r="K1603" i="6"/>
  <c r="M1603" i="6" s="1"/>
  <c r="N1603" i="6" s="1"/>
  <c r="P1603" i="6"/>
  <c r="K1607" i="6"/>
  <c r="P1607" i="6"/>
  <c r="K1611" i="6"/>
  <c r="P1611" i="6"/>
  <c r="K1615" i="6"/>
  <c r="P1615" i="6"/>
  <c r="K1619" i="6"/>
  <c r="M1619" i="6" s="1"/>
  <c r="N1619" i="6" s="1"/>
  <c r="P1619" i="6"/>
  <c r="K1623" i="6"/>
  <c r="P1623" i="6"/>
  <c r="K1627" i="6"/>
  <c r="P1627" i="6"/>
  <c r="K1631" i="6"/>
  <c r="P1631" i="6"/>
  <c r="K1635" i="6"/>
  <c r="M1635" i="6" s="1"/>
  <c r="N1635" i="6" s="1"/>
  <c r="P1635" i="6"/>
  <c r="K1639" i="6"/>
  <c r="P1639" i="6"/>
  <c r="K1643" i="6"/>
  <c r="P1643" i="6"/>
  <c r="K1647" i="6"/>
  <c r="P1647" i="6"/>
  <c r="K1651" i="6"/>
  <c r="M1651" i="6" s="1"/>
  <c r="N1651" i="6" s="1"/>
  <c r="P1651" i="6"/>
  <c r="K1655" i="6"/>
  <c r="P1655" i="6"/>
  <c r="K1659" i="6"/>
  <c r="P1659" i="6"/>
  <c r="K1663" i="6"/>
  <c r="P1663" i="6"/>
  <c r="K1667" i="6"/>
  <c r="M1667" i="6" s="1"/>
  <c r="N1667" i="6" s="1"/>
  <c r="P1667" i="6"/>
  <c r="K1671" i="6"/>
  <c r="P1671" i="6"/>
  <c r="K1675" i="6"/>
  <c r="P1675" i="6"/>
  <c r="K1679" i="6"/>
  <c r="P1679" i="6"/>
  <c r="K1683" i="6"/>
  <c r="M1683" i="6" s="1"/>
  <c r="N1683" i="6" s="1"/>
  <c r="P1683" i="6"/>
  <c r="K1687" i="6"/>
  <c r="P1687" i="6"/>
  <c r="K1691" i="6"/>
  <c r="P1691" i="6"/>
  <c r="K1695" i="6"/>
  <c r="P1695" i="6"/>
  <c r="K1699" i="6"/>
  <c r="M1699" i="6" s="1"/>
  <c r="N1699" i="6" s="1"/>
  <c r="P1699" i="6"/>
  <c r="K1703" i="6"/>
  <c r="P1703" i="6"/>
  <c r="K1707" i="6"/>
  <c r="P1707" i="6"/>
  <c r="K1711" i="6"/>
  <c r="P1711" i="6"/>
  <c r="K1715" i="6"/>
  <c r="M1715" i="6" s="1"/>
  <c r="N1715" i="6" s="1"/>
  <c r="P1715" i="6"/>
  <c r="K1719" i="6"/>
  <c r="P1719" i="6"/>
  <c r="K1723" i="6"/>
  <c r="P1723" i="6"/>
  <c r="K1727" i="6"/>
  <c r="P1727" i="6"/>
  <c r="K1731" i="6"/>
  <c r="M1731" i="6" s="1"/>
  <c r="N1731" i="6" s="1"/>
  <c r="P1731" i="6"/>
  <c r="K1735" i="6"/>
  <c r="P1735" i="6"/>
  <c r="K1739" i="6"/>
  <c r="P1739" i="6"/>
  <c r="K1743" i="6"/>
  <c r="P1743" i="6"/>
  <c r="K1747" i="6"/>
  <c r="M1747" i="6" s="1"/>
  <c r="N1747" i="6" s="1"/>
  <c r="P1747" i="6"/>
  <c r="K1751" i="6"/>
  <c r="P1751" i="6"/>
  <c r="K1755" i="6"/>
  <c r="P1755" i="6"/>
  <c r="K1759" i="6"/>
  <c r="P1759" i="6"/>
  <c r="K1763" i="6"/>
  <c r="M1763" i="6" s="1"/>
  <c r="N1763" i="6" s="1"/>
  <c r="P1763" i="6"/>
  <c r="K1767" i="6"/>
  <c r="P1767" i="6"/>
  <c r="K1771" i="6"/>
  <c r="P1771" i="6"/>
  <c r="K1775" i="6"/>
  <c r="P1775" i="6"/>
  <c r="K1779" i="6"/>
  <c r="M1779" i="6" s="1"/>
  <c r="N1779" i="6" s="1"/>
  <c r="P1779" i="6"/>
  <c r="K1783" i="6"/>
  <c r="P1783" i="6"/>
  <c r="K1787" i="6"/>
  <c r="P1787" i="6"/>
  <c r="K1791" i="6"/>
  <c r="P1791" i="6"/>
  <c r="K1795" i="6"/>
  <c r="M1795" i="6" s="1"/>
  <c r="N1795" i="6" s="1"/>
  <c r="P1795" i="6"/>
  <c r="K1799" i="6"/>
  <c r="P1799" i="6"/>
  <c r="K1803" i="6"/>
  <c r="P1803" i="6"/>
  <c r="K1807" i="6"/>
  <c r="P1807" i="6"/>
  <c r="K1811" i="6"/>
  <c r="M1811" i="6" s="1"/>
  <c r="N1811" i="6" s="1"/>
  <c r="P1811" i="6"/>
  <c r="K1815" i="6"/>
  <c r="P1815" i="6"/>
  <c r="K1819" i="6"/>
  <c r="P1819" i="6"/>
  <c r="K1823" i="6"/>
  <c r="P1823" i="6"/>
  <c r="K1827" i="6"/>
  <c r="M1827" i="6" s="1"/>
  <c r="N1827" i="6" s="1"/>
  <c r="P1827" i="6"/>
  <c r="K1831" i="6"/>
  <c r="P1831" i="6"/>
  <c r="K1835" i="6"/>
  <c r="P1835" i="6"/>
  <c r="K1839" i="6"/>
  <c r="P1839" i="6"/>
  <c r="K1843" i="6"/>
  <c r="M1843" i="6" s="1"/>
  <c r="N1843" i="6" s="1"/>
  <c r="P1843" i="6"/>
  <c r="K1847" i="6"/>
  <c r="P1847" i="6"/>
  <c r="K1851" i="6"/>
  <c r="P1851" i="6"/>
  <c r="K1855" i="6"/>
  <c r="P1855" i="6"/>
  <c r="K1859" i="6"/>
  <c r="M1859" i="6" s="1"/>
  <c r="N1859" i="6" s="1"/>
  <c r="P1859" i="6"/>
  <c r="K1863" i="6"/>
  <c r="P1863" i="6"/>
  <c r="K1867" i="6"/>
  <c r="P1867" i="6"/>
  <c r="K1871" i="6"/>
  <c r="P1871" i="6"/>
  <c r="K1875" i="6"/>
  <c r="M1875" i="6" s="1"/>
  <c r="N1875" i="6" s="1"/>
  <c r="P1875" i="6"/>
  <c r="K1879" i="6"/>
  <c r="P1879" i="6"/>
  <c r="K1883" i="6"/>
  <c r="P1883" i="6"/>
  <c r="K1887" i="6"/>
  <c r="P1887" i="6"/>
  <c r="K1891" i="6"/>
  <c r="M1891" i="6" s="1"/>
  <c r="N1891" i="6" s="1"/>
  <c r="P1891" i="6"/>
  <c r="K1895" i="6"/>
  <c r="P1895" i="6"/>
  <c r="K1899" i="6"/>
  <c r="P1899" i="6"/>
  <c r="K1903" i="6"/>
  <c r="P1903" i="6"/>
  <c r="K1907" i="6"/>
  <c r="M1907" i="6" s="1"/>
  <c r="N1907" i="6" s="1"/>
  <c r="P1907" i="6"/>
  <c r="K1911" i="6"/>
  <c r="P1911" i="6"/>
  <c r="K1915" i="6"/>
  <c r="P1915" i="6"/>
  <c r="K1919" i="6"/>
  <c r="P1919" i="6"/>
  <c r="K1923" i="6"/>
  <c r="M1923" i="6" s="1"/>
  <c r="N1923" i="6" s="1"/>
  <c r="P1923" i="6"/>
  <c r="K1927" i="6"/>
  <c r="P1927" i="6"/>
  <c r="K1931" i="6"/>
  <c r="P1931" i="6"/>
  <c r="K1935" i="6"/>
  <c r="P1935" i="6"/>
  <c r="K1939" i="6"/>
  <c r="M1939" i="6" s="1"/>
  <c r="N1939" i="6" s="1"/>
  <c r="P1939" i="6"/>
  <c r="K1943" i="6"/>
  <c r="P1943" i="6"/>
  <c r="K1947" i="6"/>
  <c r="P1947" i="6"/>
  <c r="K1951" i="6"/>
  <c r="P1951" i="6"/>
  <c r="K1955" i="6"/>
  <c r="M1955" i="6" s="1"/>
  <c r="N1955" i="6" s="1"/>
  <c r="P1955" i="6"/>
  <c r="K1959" i="6"/>
  <c r="P1959" i="6"/>
  <c r="K1963" i="6"/>
  <c r="P1963" i="6"/>
  <c r="K1967" i="6"/>
  <c r="P1967" i="6"/>
  <c r="K1971" i="6"/>
  <c r="M1971" i="6" s="1"/>
  <c r="N1971" i="6" s="1"/>
  <c r="P1971" i="6"/>
  <c r="K1975" i="6"/>
  <c r="P1975" i="6"/>
  <c r="K1979" i="6"/>
  <c r="P1979" i="6"/>
  <c r="K1983" i="6"/>
  <c r="P1983" i="6"/>
  <c r="K1987" i="6"/>
  <c r="M1987" i="6" s="1"/>
  <c r="N1987" i="6" s="1"/>
  <c r="P1987" i="6"/>
  <c r="K1991" i="6"/>
  <c r="P1991" i="6"/>
  <c r="K1995" i="6"/>
  <c r="P1995" i="6"/>
  <c r="K1999" i="6"/>
  <c r="P1999" i="6"/>
  <c r="K986" i="6"/>
  <c r="P986" i="6"/>
  <c r="K990" i="6"/>
  <c r="P990" i="6"/>
  <c r="K994" i="6"/>
  <c r="P994" i="6"/>
  <c r="K998" i="6"/>
  <c r="L998" i="6" s="1"/>
  <c r="P998" i="6"/>
  <c r="K1002" i="6"/>
  <c r="M1002" i="6" s="1"/>
  <c r="P1002" i="6"/>
  <c r="K1006" i="6"/>
  <c r="P1006" i="6"/>
  <c r="K1010" i="6"/>
  <c r="P1010" i="6"/>
  <c r="K1014" i="6"/>
  <c r="M1014" i="6" s="1"/>
  <c r="P1014" i="6"/>
  <c r="K1018" i="6"/>
  <c r="M1018" i="6" s="1"/>
  <c r="P1018" i="6"/>
  <c r="K1022" i="6"/>
  <c r="P1022" i="6"/>
  <c r="K1026" i="6"/>
  <c r="P1026" i="6"/>
  <c r="K1030" i="6"/>
  <c r="P1030" i="6"/>
  <c r="K1034" i="6"/>
  <c r="M1034" i="6" s="1"/>
  <c r="P1034" i="6"/>
  <c r="K1038" i="6"/>
  <c r="P1038" i="6"/>
  <c r="K1042" i="6"/>
  <c r="P1042" i="6"/>
  <c r="K1046" i="6"/>
  <c r="P1046" i="6"/>
  <c r="K1050" i="6"/>
  <c r="P1050" i="6"/>
  <c r="K1054" i="6"/>
  <c r="P1054" i="6"/>
  <c r="K1058" i="6"/>
  <c r="P1058" i="6"/>
  <c r="K1062" i="6"/>
  <c r="L1062" i="6" s="1"/>
  <c r="P1062" i="6"/>
  <c r="K1066" i="6"/>
  <c r="M1066" i="6" s="1"/>
  <c r="P1066" i="6"/>
  <c r="K1070" i="6"/>
  <c r="P1070" i="6"/>
  <c r="K1074" i="6"/>
  <c r="P1074" i="6"/>
  <c r="K1078" i="6"/>
  <c r="M1078" i="6" s="1"/>
  <c r="P1078" i="6"/>
  <c r="K1082" i="6"/>
  <c r="P1082" i="6"/>
  <c r="K1086" i="6"/>
  <c r="P1086" i="6"/>
  <c r="K1090" i="6"/>
  <c r="P1090" i="6"/>
  <c r="K1094" i="6"/>
  <c r="P1094" i="6"/>
  <c r="K1098" i="6"/>
  <c r="P1098" i="6"/>
  <c r="K1102" i="6"/>
  <c r="P1102" i="6"/>
  <c r="K1106" i="6"/>
  <c r="P1106" i="6"/>
  <c r="K1110" i="6"/>
  <c r="P1110" i="6"/>
  <c r="K1114" i="6"/>
  <c r="M1114" i="6" s="1"/>
  <c r="P1114" i="6"/>
  <c r="K1118" i="6"/>
  <c r="L1118" i="6" s="1"/>
  <c r="P1118" i="6"/>
  <c r="K1122" i="6"/>
  <c r="P1122" i="6"/>
  <c r="K1126" i="6"/>
  <c r="M1126" i="6" s="1"/>
  <c r="P1126" i="6"/>
  <c r="K1130" i="6"/>
  <c r="L1130" i="6" s="1"/>
  <c r="P1130" i="6"/>
  <c r="K1134" i="6"/>
  <c r="P1134" i="6"/>
  <c r="K1138" i="6"/>
  <c r="P1138" i="6"/>
  <c r="K1142" i="6"/>
  <c r="P1142" i="6"/>
  <c r="K1146" i="6"/>
  <c r="P1146" i="6"/>
  <c r="K1150" i="6"/>
  <c r="P1150" i="6"/>
  <c r="K1154" i="6"/>
  <c r="P1154" i="6"/>
  <c r="K1158" i="6"/>
  <c r="P1158" i="6"/>
  <c r="K1162" i="6"/>
  <c r="L1162" i="6" s="1"/>
  <c r="P1162" i="6"/>
  <c r="K1166" i="6"/>
  <c r="P1166" i="6"/>
  <c r="K1170" i="6"/>
  <c r="P1170" i="6"/>
  <c r="K1174" i="6"/>
  <c r="M1174" i="6" s="1"/>
  <c r="P1174" i="6"/>
  <c r="K1178" i="6"/>
  <c r="P1178" i="6"/>
  <c r="K1182" i="6"/>
  <c r="P1182" i="6"/>
  <c r="K1186" i="6"/>
  <c r="P1186" i="6"/>
  <c r="K1190" i="6"/>
  <c r="P1190" i="6"/>
  <c r="K1194" i="6"/>
  <c r="M1194" i="6" s="1"/>
  <c r="P1194" i="6"/>
  <c r="K1198" i="6"/>
  <c r="M1198" i="6" s="1"/>
  <c r="P1198" i="6"/>
  <c r="K1202" i="6"/>
  <c r="P1202" i="6"/>
  <c r="K1206" i="6"/>
  <c r="P1206" i="6"/>
  <c r="K1210" i="6"/>
  <c r="L1210" i="6" s="1"/>
  <c r="P1210" i="6"/>
  <c r="K1214" i="6"/>
  <c r="P1214" i="6"/>
  <c r="K1218" i="6"/>
  <c r="P1218" i="6"/>
  <c r="K1222" i="6"/>
  <c r="M1222" i="6" s="1"/>
  <c r="P1222" i="6"/>
  <c r="K1226" i="6"/>
  <c r="P1226" i="6"/>
  <c r="K1230" i="6"/>
  <c r="P1230" i="6"/>
  <c r="K1234" i="6"/>
  <c r="P1234" i="6"/>
  <c r="K1238" i="6"/>
  <c r="P1238" i="6"/>
  <c r="K1242" i="6"/>
  <c r="M1242" i="6" s="1"/>
  <c r="P1242" i="6"/>
  <c r="K1246" i="6"/>
  <c r="L1246" i="6" s="1"/>
  <c r="P1246" i="6"/>
  <c r="K1250" i="6"/>
  <c r="P1250" i="6"/>
  <c r="K1254" i="6"/>
  <c r="M1254" i="6" s="1"/>
  <c r="P1254" i="6"/>
  <c r="K1258" i="6"/>
  <c r="L1258" i="6" s="1"/>
  <c r="P1258" i="6"/>
  <c r="K1262" i="6"/>
  <c r="P1262" i="6"/>
  <c r="K1266" i="6"/>
  <c r="P1266" i="6"/>
  <c r="K1270" i="6"/>
  <c r="L1270" i="6" s="1"/>
  <c r="P1270" i="6"/>
  <c r="K1274" i="6"/>
  <c r="L1274" i="6" s="1"/>
  <c r="P1274" i="6"/>
  <c r="K1278" i="6"/>
  <c r="P1278" i="6"/>
  <c r="K1282" i="6"/>
  <c r="P1282" i="6"/>
  <c r="K1286" i="6"/>
  <c r="P1286" i="6"/>
  <c r="K1290" i="6"/>
  <c r="M1290" i="6" s="1"/>
  <c r="P1290" i="6"/>
  <c r="K1294" i="6"/>
  <c r="P1294" i="6"/>
  <c r="K1298" i="6"/>
  <c r="P1298" i="6"/>
  <c r="K1302" i="6"/>
  <c r="M1302" i="6" s="1"/>
  <c r="P1302" i="6"/>
  <c r="K1306" i="6"/>
  <c r="L1306" i="6" s="1"/>
  <c r="P1306" i="6"/>
  <c r="K1310" i="6"/>
  <c r="P1310" i="6"/>
  <c r="K1314" i="6"/>
  <c r="P1314" i="6"/>
  <c r="K1318" i="6"/>
  <c r="P1318" i="6"/>
  <c r="K1322" i="6"/>
  <c r="M1322" i="6" s="1"/>
  <c r="P1322" i="6"/>
  <c r="K1326" i="6"/>
  <c r="M1326" i="6" s="1"/>
  <c r="P1326" i="6"/>
  <c r="K1330" i="6"/>
  <c r="P1330" i="6"/>
  <c r="K1334" i="6"/>
  <c r="L1334" i="6" s="1"/>
  <c r="P1334" i="6"/>
  <c r="K1338" i="6"/>
  <c r="M1338" i="6" s="1"/>
  <c r="P1338" i="6"/>
  <c r="K1342" i="6"/>
  <c r="P1342" i="6"/>
  <c r="K1346" i="6"/>
  <c r="P1346" i="6"/>
  <c r="K1350" i="6"/>
  <c r="P1350" i="6"/>
  <c r="K1354" i="6"/>
  <c r="P1354" i="6"/>
  <c r="K1358" i="6"/>
  <c r="P1358" i="6"/>
  <c r="K1362" i="6"/>
  <c r="P1362" i="6"/>
  <c r="K1366" i="6"/>
  <c r="P1366" i="6"/>
  <c r="K1370" i="6"/>
  <c r="L1370" i="6" s="1"/>
  <c r="P1370" i="6"/>
  <c r="K1374" i="6"/>
  <c r="P1374" i="6"/>
  <c r="K1378" i="6"/>
  <c r="P1378" i="6"/>
  <c r="K1382" i="6"/>
  <c r="P1382" i="6"/>
  <c r="K1386" i="6"/>
  <c r="P1386" i="6"/>
  <c r="K1390" i="6"/>
  <c r="P1390" i="6"/>
  <c r="K1394" i="6"/>
  <c r="P1394" i="6"/>
  <c r="K1398" i="6"/>
  <c r="M1398" i="6" s="1"/>
  <c r="P1398" i="6"/>
  <c r="K1402" i="6"/>
  <c r="M1402" i="6" s="1"/>
  <c r="P1402" i="6"/>
  <c r="K1406" i="6"/>
  <c r="P1406" i="6"/>
  <c r="K1410" i="6"/>
  <c r="P1410" i="6"/>
  <c r="K1414" i="6"/>
  <c r="M1414" i="6" s="1"/>
  <c r="P1414" i="6"/>
  <c r="K1418" i="6"/>
  <c r="M1418" i="6" s="1"/>
  <c r="P1418" i="6"/>
  <c r="K1422" i="6"/>
  <c r="P1422" i="6"/>
  <c r="K1426" i="6"/>
  <c r="P1426" i="6"/>
  <c r="K1430" i="6"/>
  <c r="M1430" i="6" s="1"/>
  <c r="P1430" i="6"/>
  <c r="K1434" i="6"/>
  <c r="M1434" i="6" s="1"/>
  <c r="P1434" i="6"/>
  <c r="K1438" i="6"/>
  <c r="P1438" i="6"/>
  <c r="K1442" i="6"/>
  <c r="P1442" i="6"/>
  <c r="K1446" i="6"/>
  <c r="P1446" i="6"/>
  <c r="K1450" i="6"/>
  <c r="M1450" i="6" s="1"/>
  <c r="P1450" i="6"/>
  <c r="K1454" i="6"/>
  <c r="P1454" i="6"/>
  <c r="K1458" i="6"/>
  <c r="P1458" i="6"/>
  <c r="K1462" i="6"/>
  <c r="L1462" i="6" s="1"/>
  <c r="P1462" i="6"/>
  <c r="K1466" i="6"/>
  <c r="L1466" i="6" s="1"/>
  <c r="P1466" i="6"/>
  <c r="K1470" i="6"/>
  <c r="P1470" i="6"/>
  <c r="K1474" i="6"/>
  <c r="P1474" i="6"/>
  <c r="K1478" i="6"/>
  <c r="L1478" i="6" s="1"/>
  <c r="P1478" i="6"/>
  <c r="K1482" i="6"/>
  <c r="L1482" i="6" s="1"/>
  <c r="P1482" i="6"/>
  <c r="K1486" i="6"/>
  <c r="P1486" i="6"/>
  <c r="K1490" i="6"/>
  <c r="P1490" i="6"/>
  <c r="K1494" i="6"/>
  <c r="L1494" i="6" s="1"/>
  <c r="P1494" i="6"/>
  <c r="K1498" i="6"/>
  <c r="L1498" i="6" s="1"/>
  <c r="P1498" i="6"/>
  <c r="K1502" i="6"/>
  <c r="P1502" i="6"/>
  <c r="K1506" i="6"/>
  <c r="P1506" i="6"/>
  <c r="K1510" i="6"/>
  <c r="P1510" i="6"/>
  <c r="K1514" i="6"/>
  <c r="M1514" i="6" s="1"/>
  <c r="P1514" i="6"/>
  <c r="K1518" i="6"/>
  <c r="P1518" i="6"/>
  <c r="K1522" i="6"/>
  <c r="P1522" i="6"/>
  <c r="K1526" i="6"/>
  <c r="P1526" i="6"/>
  <c r="K1530" i="6"/>
  <c r="P1530" i="6"/>
  <c r="K1534" i="6"/>
  <c r="P1534" i="6"/>
  <c r="K1538" i="6"/>
  <c r="P1538" i="6"/>
  <c r="K1542" i="6"/>
  <c r="P1542" i="6"/>
  <c r="K1546" i="6"/>
  <c r="L1546" i="6" s="1"/>
  <c r="P1546" i="6"/>
  <c r="K1550" i="6"/>
  <c r="P1550" i="6"/>
  <c r="K1554" i="6"/>
  <c r="P1554" i="6"/>
  <c r="K1558" i="6"/>
  <c r="L1558" i="6" s="1"/>
  <c r="P1558" i="6"/>
  <c r="K1562" i="6"/>
  <c r="P1562" i="6"/>
  <c r="K1566" i="6"/>
  <c r="P1566" i="6"/>
  <c r="K1570" i="6"/>
  <c r="P1570" i="6"/>
  <c r="K1574" i="6"/>
  <c r="P1574" i="6"/>
  <c r="K1578" i="6"/>
  <c r="L1578" i="6" s="1"/>
  <c r="P1578" i="6"/>
  <c r="K1582" i="6"/>
  <c r="P1582" i="6"/>
  <c r="K1586" i="6"/>
  <c r="P1586" i="6"/>
  <c r="K1590" i="6"/>
  <c r="M1590" i="6" s="1"/>
  <c r="P1590" i="6"/>
  <c r="K1594" i="6"/>
  <c r="L1594" i="6" s="1"/>
  <c r="P1594" i="6"/>
  <c r="K1598" i="6"/>
  <c r="P1598" i="6"/>
  <c r="K1602" i="6"/>
  <c r="P1602" i="6"/>
  <c r="K1606" i="6"/>
  <c r="M1606" i="6" s="1"/>
  <c r="P1606" i="6"/>
  <c r="K1610" i="6"/>
  <c r="L1610" i="6" s="1"/>
  <c r="P1610" i="6"/>
  <c r="K1614" i="6"/>
  <c r="P1614" i="6"/>
  <c r="K1618" i="6"/>
  <c r="P1618" i="6"/>
  <c r="K1622" i="6"/>
  <c r="P1622" i="6"/>
  <c r="K1626" i="6"/>
  <c r="M1626" i="6" s="1"/>
  <c r="P1626" i="6"/>
  <c r="K1630" i="6"/>
  <c r="P1630" i="6"/>
  <c r="K1634" i="6"/>
  <c r="P1634" i="6"/>
  <c r="K1638" i="6"/>
  <c r="L1638" i="6" s="1"/>
  <c r="P1638" i="6"/>
  <c r="K1642" i="6"/>
  <c r="M1642" i="6" s="1"/>
  <c r="P1642" i="6"/>
  <c r="K1646" i="6"/>
  <c r="P1646" i="6"/>
  <c r="K1650" i="6"/>
  <c r="P1650" i="6"/>
  <c r="K1654" i="6"/>
  <c r="P1654" i="6"/>
  <c r="K1658" i="6"/>
  <c r="L1658" i="6" s="1"/>
  <c r="P1658" i="6"/>
  <c r="K1662" i="6"/>
  <c r="P1662" i="6"/>
  <c r="K1666" i="6"/>
  <c r="P1666" i="6"/>
  <c r="K1670" i="6"/>
  <c r="M1670" i="6" s="1"/>
  <c r="P1670" i="6"/>
  <c r="K1674" i="6"/>
  <c r="P1674" i="6"/>
  <c r="K1678" i="6"/>
  <c r="P1678" i="6"/>
  <c r="K1682" i="6"/>
  <c r="P1682" i="6"/>
  <c r="K1686" i="6"/>
  <c r="P1686" i="6"/>
  <c r="K1690" i="6"/>
  <c r="M1690" i="6" s="1"/>
  <c r="P1690" i="6"/>
  <c r="K1694" i="6"/>
  <c r="P1694" i="6"/>
  <c r="K1698" i="6"/>
  <c r="P1698" i="6"/>
  <c r="K1702" i="6"/>
  <c r="M1702" i="6" s="1"/>
  <c r="P1702" i="6"/>
  <c r="K1706" i="6"/>
  <c r="P1706" i="6"/>
  <c r="K1710" i="6"/>
  <c r="P1710" i="6"/>
  <c r="K1714" i="6"/>
  <c r="P1714" i="6"/>
  <c r="K1718" i="6"/>
  <c r="P1718" i="6"/>
  <c r="K1722" i="6"/>
  <c r="M1722" i="6" s="1"/>
  <c r="P1722" i="6"/>
  <c r="K1726" i="6"/>
  <c r="P1726" i="6"/>
  <c r="K1730" i="6"/>
  <c r="P1730" i="6"/>
  <c r="K1734" i="6"/>
  <c r="P1734" i="6"/>
  <c r="K1738" i="6"/>
  <c r="P1738" i="6"/>
  <c r="K1742" i="6"/>
  <c r="P1742" i="6"/>
  <c r="K1746" i="6"/>
  <c r="P1746" i="6"/>
  <c r="K1750" i="6"/>
  <c r="P1750" i="6"/>
  <c r="K1754" i="6"/>
  <c r="M1754" i="6" s="1"/>
  <c r="P1754" i="6"/>
  <c r="K1758" i="6"/>
  <c r="P1758" i="6"/>
  <c r="K1762" i="6"/>
  <c r="P1762" i="6"/>
  <c r="K1766" i="6"/>
  <c r="M1766" i="6" s="1"/>
  <c r="P1766" i="6"/>
  <c r="K1770" i="6"/>
  <c r="M1770" i="6" s="1"/>
  <c r="P1770" i="6"/>
  <c r="K1774" i="6"/>
  <c r="P1774" i="6"/>
  <c r="K1778" i="6"/>
  <c r="P1778" i="6"/>
  <c r="K1782" i="6"/>
  <c r="L1782" i="6" s="1"/>
  <c r="P1782" i="6"/>
  <c r="K1786" i="6"/>
  <c r="L1786" i="6" s="1"/>
  <c r="P1786" i="6"/>
  <c r="K1790" i="6"/>
  <c r="P1790" i="6"/>
  <c r="K1794" i="6"/>
  <c r="P1794" i="6"/>
  <c r="K1798" i="6"/>
  <c r="L1798" i="6" s="1"/>
  <c r="P1798" i="6"/>
  <c r="K1802" i="6"/>
  <c r="L1802" i="6" s="1"/>
  <c r="P1802" i="6"/>
  <c r="K1806" i="6"/>
  <c r="P1806" i="6"/>
  <c r="K1810" i="6"/>
  <c r="P1810" i="6"/>
  <c r="K1814" i="6"/>
  <c r="L1814" i="6" s="1"/>
  <c r="P1814" i="6"/>
  <c r="K1818" i="6"/>
  <c r="L1818" i="6" s="1"/>
  <c r="P1818" i="6"/>
  <c r="K1822" i="6"/>
  <c r="P1822" i="6"/>
  <c r="K1826" i="6"/>
  <c r="P1826" i="6"/>
  <c r="K1830" i="6"/>
  <c r="L1830" i="6" s="1"/>
  <c r="P1830" i="6"/>
  <c r="K1834" i="6"/>
  <c r="L1834" i="6" s="1"/>
  <c r="P1834" i="6"/>
  <c r="K1838" i="6"/>
  <c r="P1838" i="6"/>
  <c r="K1842" i="6"/>
  <c r="P1842" i="6"/>
  <c r="K1846" i="6"/>
  <c r="M1846" i="6" s="1"/>
  <c r="P1846" i="6"/>
  <c r="K1850" i="6"/>
  <c r="P1850" i="6"/>
  <c r="K1854" i="6"/>
  <c r="P1854" i="6"/>
  <c r="K1858" i="6"/>
  <c r="P1858" i="6"/>
  <c r="K1862" i="6"/>
  <c r="P1862" i="6"/>
  <c r="K1866" i="6"/>
  <c r="M1866" i="6" s="1"/>
  <c r="P1866" i="6"/>
  <c r="K1870" i="6"/>
  <c r="P1870" i="6"/>
  <c r="K1874" i="6"/>
  <c r="P1874" i="6"/>
  <c r="K1878" i="6"/>
  <c r="M1878" i="6" s="1"/>
  <c r="P1878" i="6"/>
  <c r="K1882" i="6"/>
  <c r="P1882" i="6"/>
  <c r="K1886" i="6"/>
  <c r="P1886" i="6"/>
  <c r="K1890" i="6"/>
  <c r="P1890" i="6"/>
  <c r="K1894" i="6"/>
  <c r="P1894" i="6"/>
  <c r="K1898" i="6"/>
  <c r="M1898" i="6" s="1"/>
  <c r="P1898" i="6"/>
  <c r="K1902" i="6"/>
  <c r="P1902" i="6"/>
  <c r="K1906" i="6"/>
  <c r="P1906" i="6"/>
  <c r="K1910" i="6"/>
  <c r="P1910" i="6"/>
  <c r="K1914" i="6"/>
  <c r="M1914" i="6" s="1"/>
  <c r="P1914" i="6"/>
  <c r="K1918" i="6"/>
  <c r="P1918" i="6"/>
  <c r="K1922" i="6"/>
  <c r="P1922" i="6"/>
  <c r="K1926" i="6"/>
  <c r="M1926" i="6" s="1"/>
  <c r="P1926" i="6"/>
  <c r="K1930" i="6"/>
  <c r="M1930" i="6" s="1"/>
  <c r="P1930" i="6"/>
  <c r="K1934" i="6"/>
  <c r="P1934" i="6"/>
  <c r="K1938" i="6"/>
  <c r="P1938" i="6"/>
  <c r="K1942" i="6"/>
  <c r="M1942" i="6" s="1"/>
  <c r="P1942" i="6"/>
  <c r="K1946" i="6"/>
  <c r="M1946" i="6" s="1"/>
  <c r="P1946" i="6"/>
  <c r="K1950" i="6"/>
  <c r="P1950" i="6"/>
  <c r="K1954" i="6"/>
  <c r="P1954" i="6"/>
  <c r="K1958" i="6"/>
  <c r="M1958" i="6" s="1"/>
  <c r="P1958" i="6"/>
  <c r="K1962" i="6"/>
  <c r="M1962" i="6" s="1"/>
  <c r="P1962" i="6"/>
  <c r="K1966" i="6"/>
  <c r="P1966" i="6"/>
  <c r="K1970" i="6"/>
  <c r="P1970" i="6"/>
  <c r="K1974" i="6"/>
  <c r="L1974" i="6" s="1"/>
  <c r="P1974" i="6"/>
  <c r="K1978" i="6"/>
  <c r="L1978" i="6" s="1"/>
  <c r="P1978" i="6"/>
  <c r="K1982" i="6"/>
  <c r="P1982" i="6"/>
  <c r="K1986" i="6"/>
  <c r="P1986" i="6"/>
  <c r="K1990" i="6"/>
  <c r="L1990" i="6" s="1"/>
  <c r="P1990" i="6"/>
  <c r="K1994" i="6"/>
  <c r="L1994" i="6" s="1"/>
  <c r="P1994" i="6"/>
  <c r="K1998" i="6"/>
  <c r="P1998" i="6"/>
  <c r="K1105" i="6"/>
  <c r="P1105" i="6"/>
  <c r="K1109" i="6"/>
  <c r="L1109" i="6" s="1"/>
  <c r="P1109" i="6"/>
  <c r="K1113" i="6"/>
  <c r="L1113" i="6" s="1"/>
  <c r="P1113" i="6"/>
  <c r="K1117" i="6"/>
  <c r="P1117" i="6"/>
  <c r="K1121" i="6"/>
  <c r="P1121" i="6"/>
  <c r="K1125" i="6"/>
  <c r="L1125" i="6" s="1"/>
  <c r="P1125" i="6"/>
  <c r="K1129" i="6"/>
  <c r="L1129" i="6" s="1"/>
  <c r="P1129" i="6"/>
  <c r="K1133" i="6"/>
  <c r="P1133" i="6"/>
  <c r="K1137" i="6"/>
  <c r="P1137" i="6"/>
  <c r="K1141" i="6"/>
  <c r="L1141" i="6" s="1"/>
  <c r="P1141" i="6"/>
  <c r="K1145" i="6"/>
  <c r="L1145" i="6" s="1"/>
  <c r="P1145" i="6"/>
  <c r="K1149" i="6"/>
  <c r="P1149" i="6"/>
  <c r="K1153" i="6"/>
  <c r="P1153" i="6"/>
  <c r="K1157" i="6"/>
  <c r="L1157" i="6" s="1"/>
  <c r="P1157" i="6"/>
  <c r="K1161" i="6"/>
  <c r="L1161" i="6" s="1"/>
  <c r="P1161" i="6"/>
  <c r="K1165" i="6"/>
  <c r="P1165" i="6"/>
  <c r="K1169" i="6"/>
  <c r="P1169" i="6"/>
  <c r="K1173" i="6"/>
  <c r="L1173" i="6" s="1"/>
  <c r="P1173" i="6"/>
  <c r="K1177" i="6"/>
  <c r="L1177" i="6" s="1"/>
  <c r="P1177" i="6"/>
  <c r="K1181" i="6"/>
  <c r="P1181" i="6"/>
  <c r="K1185" i="6"/>
  <c r="P1185" i="6"/>
  <c r="K1189" i="6"/>
  <c r="L1189" i="6" s="1"/>
  <c r="P1189" i="6"/>
  <c r="K1193" i="6"/>
  <c r="L1193" i="6" s="1"/>
  <c r="P1193" i="6"/>
  <c r="K1197" i="6"/>
  <c r="P1197" i="6"/>
  <c r="K1201" i="6"/>
  <c r="P1201" i="6"/>
  <c r="K1205" i="6"/>
  <c r="L1205" i="6" s="1"/>
  <c r="P1205" i="6"/>
  <c r="K1209" i="6"/>
  <c r="L1209" i="6" s="1"/>
  <c r="P1209" i="6"/>
  <c r="K1213" i="6"/>
  <c r="P1213" i="6"/>
  <c r="K1217" i="6"/>
  <c r="P1217" i="6"/>
  <c r="K1221" i="6"/>
  <c r="L1221" i="6" s="1"/>
  <c r="P1221" i="6"/>
  <c r="K1225" i="6"/>
  <c r="L1225" i="6" s="1"/>
  <c r="P1225" i="6"/>
  <c r="K1229" i="6"/>
  <c r="P1229" i="6"/>
  <c r="K1233" i="6"/>
  <c r="P1233" i="6"/>
  <c r="K1237" i="6"/>
  <c r="L1237" i="6" s="1"/>
  <c r="P1237" i="6"/>
  <c r="K1241" i="6"/>
  <c r="L1241" i="6" s="1"/>
  <c r="P1241" i="6"/>
  <c r="K1245" i="6"/>
  <c r="P1245" i="6"/>
  <c r="K1249" i="6"/>
  <c r="P1249" i="6"/>
  <c r="K1253" i="6"/>
  <c r="L1253" i="6" s="1"/>
  <c r="P1253" i="6"/>
  <c r="K1257" i="6"/>
  <c r="L1257" i="6" s="1"/>
  <c r="P1257" i="6"/>
  <c r="K1261" i="6"/>
  <c r="P1261" i="6"/>
  <c r="K1265" i="6"/>
  <c r="P1265" i="6"/>
  <c r="K1269" i="6"/>
  <c r="L1269" i="6" s="1"/>
  <c r="P1269" i="6"/>
  <c r="K1273" i="6"/>
  <c r="L1273" i="6" s="1"/>
  <c r="P1273" i="6"/>
  <c r="K1277" i="6"/>
  <c r="P1277" i="6"/>
  <c r="K1281" i="6"/>
  <c r="P1281" i="6"/>
  <c r="K1285" i="6"/>
  <c r="L1285" i="6" s="1"/>
  <c r="P1285" i="6"/>
  <c r="K1289" i="6"/>
  <c r="L1289" i="6" s="1"/>
  <c r="P1289" i="6"/>
  <c r="K1293" i="6"/>
  <c r="P1293" i="6"/>
  <c r="K1297" i="6"/>
  <c r="P1297" i="6"/>
  <c r="K1301" i="6"/>
  <c r="L1301" i="6" s="1"/>
  <c r="P1301" i="6"/>
  <c r="K1305" i="6"/>
  <c r="L1305" i="6" s="1"/>
  <c r="P1305" i="6"/>
  <c r="K1309" i="6"/>
  <c r="P1309" i="6"/>
  <c r="K1313" i="6"/>
  <c r="P1313" i="6"/>
  <c r="K1317" i="6"/>
  <c r="L1317" i="6" s="1"/>
  <c r="P1317" i="6"/>
  <c r="K1321" i="6"/>
  <c r="L1321" i="6" s="1"/>
  <c r="P1321" i="6"/>
  <c r="K1325" i="6"/>
  <c r="P1325" i="6"/>
  <c r="K1329" i="6"/>
  <c r="P1329" i="6"/>
  <c r="K1333" i="6"/>
  <c r="L1333" i="6" s="1"/>
  <c r="P1333" i="6"/>
  <c r="K1337" i="6"/>
  <c r="L1337" i="6" s="1"/>
  <c r="P1337" i="6"/>
  <c r="K1341" i="6"/>
  <c r="P1341" i="6"/>
  <c r="K1345" i="6"/>
  <c r="P1345" i="6"/>
  <c r="K1349" i="6"/>
  <c r="L1349" i="6" s="1"/>
  <c r="P1349" i="6"/>
  <c r="K1353" i="6"/>
  <c r="L1353" i="6" s="1"/>
  <c r="P1353" i="6"/>
  <c r="K1357" i="6"/>
  <c r="P1357" i="6"/>
  <c r="K1361" i="6"/>
  <c r="P1361" i="6"/>
  <c r="K1365" i="6"/>
  <c r="L1365" i="6" s="1"/>
  <c r="P1365" i="6"/>
  <c r="K1369" i="6"/>
  <c r="L1369" i="6" s="1"/>
  <c r="P1369" i="6"/>
  <c r="K1373" i="6"/>
  <c r="P1373" i="6"/>
  <c r="K1377" i="6"/>
  <c r="P1377" i="6"/>
  <c r="K1381" i="6"/>
  <c r="L1381" i="6" s="1"/>
  <c r="P1381" i="6"/>
  <c r="K1385" i="6"/>
  <c r="L1385" i="6" s="1"/>
  <c r="P1385" i="6"/>
  <c r="K1389" i="6"/>
  <c r="P1389" i="6"/>
  <c r="K1393" i="6"/>
  <c r="P1393" i="6"/>
  <c r="K1397" i="6"/>
  <c r="L1397" i="6" s="1"/>
  <c r="P1397" i="6"/>
  <c r="K1401" i="6"/>
  <c r="L1401" i="6" s="1"/>
  <c r="P1401" i="6"/>
  <c r="K1405" i="6"/>
  <c r="P1405" i="6"/>
  <c r="K1409" i="6"/>
  <c r="P1409" i="6"/>
  <c r="K1413" i="6"/>
  <c r="L1413" i="6" s="1"/>
  <c r="P1413" i="6"/>
  <c r="K1417" i="6"/>
  <c r="L1417" i="6" s="1"/>
  <c r="P1417" i="6"/>
  <c r="K1421" i="6"/>
  <c r="P1421" i="6"/>
  <c r="K1425" i="6"/>
  <c r="P1425" i="6"/>
  <c r="K1429" i="6"/>
  <c r="L1429" i="6" s="1"/>
  <c r="P1429" i="6"/>
  <c r="K1433" i="6"/>
  <c r="L1433" i="6" s="1"/>
  <c r="P1433" i="6"/>
  <c r="K1437" i="6"/>
  <c r="P1437" i="6"/>
  <c r="K1441" i="6"/>
  <c r="P1441" i="6"/>
  <c r="K1445" i="6"/>
  <c r="L1445" i="6" s="1"/>
  <c r="P1445" i="6"/>
  <c r="K1449" i="6"/>
  <c r="L1449" i="6" s="1"/>
  <c r="P1449" i="6"/>
  <c r="K1453" i="6"/>
  <c r="P1453" i="6"/>
  <c r="K1457" i="6"/>
  <c r="P1457" i="6"/>
  <c r="K1461" i="6"/>
  <c r="L1461" i="6" s="1"/>
  <c r="P1461" i="6"/>
  <c r="K1465" i="6"/>
  <c r="L1465" i="6" s="1"/>
  <c r="P1465" i="6"/>
  <c r="K1469" i="6"/>
  <c r="P1469" i="6"/>
  <c r="K1473" i="6"/>
  <c r="P1473" i="6"/>
  <c r="K1477" i="6"/>
  <c r="L1477" i="6" s="1"/>
  <c r="P1477" i="6"/>
  <c r="K1481" i="6"/>
  <c r="L1481" i="6" s="1"/>
  <c r="P1481" i="6"/>
  <c r="K1485" i="6"/>
  <c r="P1485" i="6"/>
  <c r="K1489" i="6"/>
  <c r="P1489" i="6"/>
  <c r="K1493" i="6"/>
  <c r="L1493" i="6" s="1"/>
  <c r="P1493" i="6"/>
  <c r="K1497" i="6"/>
  <c r="L1497" i="6" s="1"/>
  <c r="P1497" i="6"/>
  <c r="K1501" i="6"/>
  <c r="P1501" i="6"/>
  <c r="K1505" i="6"/>
  <c r="P1505" i="6"/>
  <c r="K1509" i="6"/>
  <c r="L1509" i="6" s="1"/>
  <c r="P1509" i="6"/>
  <c r="K1513" i="6"/>
  <c r="L1513" i="6" s="1"/>
  <c r="P1513" i="6"/>
  <c r="K1517" i="6"/>
  <c r="P1517" i="6"/>
  <c r="K1521" i="6"/>
  <c r="P1521" i="6"/>
  <c r="K1525" i="6"/>
  <c r="L1525" i="6" s="1"/>
  <c r="P1525" i="6"/>
  <c r="K1529" i="6"/>
  <c r="L1529" i="6" s="1"/>
  <c r="P1529" i="6"/>
  <c r="K1533" i="6"/>
  <c r="P1533" i="6"/>
  <c r="K1537" i="6"/>
  <c r="P1537" i="6"/>
  <c r="K1541" i="6"/>
  <c r="L1541" i="6" s="1"/>
  <c r="P1541" i="6"/>
  <c r="K1545" i="6"/>
  <c r="L1545" i="6" s="1"/>
  <c r="P1545" i="6"/>
  <c r="K1549" i="6"/>
  <c r="P1549" i="6"/>
  <c r="K1553" i="6"/>
  <c r="P1553" i="6"/>
  <c r="K1557" i="6"/>
  <c r="L1557" i="6" s="1"/>
  <c r="P1557" i="6"/>
  <c r="K1561" i="6"/>
  <c r="L1561" i="6" s="1"/>
  <c r="P1561" i="6"/>
  <c r="K1565" i="6"/>
  <c r="P1565" i="6"/>
  <c r="K1569" i="6"/>
  <c r="P1569" i="6"/>
  <c r="K1573" i="6"/>
  <c r="L1573" i="6" s="1"/>
  <c r="P1573" i="6"/>
  <c r="K1577" i="6"/>
  <c r="L1577" i="6" s="1"/>
  <c r="P1577" i="6"/>
  <c r="K1581" i="6"/>
  <c r="P1581" i="6"/>
  <c r="K1585" i="6"/>
  <c r="P1585" i="6"/>
  <c r="K1589" i="6"/>
  <c r="L1589" i="6" s="1"/>
  <c r="P1589" i="6"/>
  <c r="K1593" i="6"/>
  <c r="L1593" i="6" s="1"/>
  <c r="P1593" i="6"/>
  <c r="K1597" i="6"/>
  <c r="P1597" i="6"/>
  <c r="K1601" i="6"/>
  <c r="P1601" i="6"/>
  <c r="K1605" i="6"/>
  <c r="L1605" i="6" s="1"/>
  <c r="P1605" i="6"/>
  <c r="K1609" i="6"/>
  <c r="L1609" i="6" s="1"/>
  <c r="P1609" i="6"/>
  <c r="K1613" i="6"/>
  <c r="P1613" i="6"/>
  <c r="K1617" i="6"/>
  <c r="P1617" i="6"/>
  <c r="K1621" i="6"/>
  <c r="L1621" i="6" s="1"/>
  <c r="P1621" i="6"/>
  <c r="K1625" i="6"/>
  <c r="L1625" i="6" s="1"/>
  <c r="P1625" i="6"/>
  <c r="K1629" i="6"/>
  <c r="P1629" i="6"/>
  <c r="K1633" i="6"/>
  <c r="P1633" i="6"/>
  <c r="K1637" i="6"/>
  <c r="L1637" i="6" s="1"/>
  <c r="P1637" i="6"/>
  <c r="K1641" i="6"/>
  <c r="L1641" i="6" s="1"/>
  <c r="P1641" i="6"/>
  <c r="K1645" i="6"/>
  <c r="P1645" i="6"/>
  <c r="K1649" i="6"/>
  <c r="P1649" i="6"/>
  <c r="K1653" i="6"/>
  <c r="L1653" i="6" s="1"/>
  <c r="P1653" i="6"/>
  <c r="K1657" i="6"/>
  <c r="L1657" i="6" s="1"/>
  <c r="P1657" i="6"/>
  <c r="K1661" i="6"/>
  <c r="P1661" i="6"/>
  <c r="K1665" i="6"/>
  <c r="P1665" i="6"/>
  <c r="K1669" i="6"/>
  <c r="L1669" i="6" s="1"/>
  <c r="P1669" i="6"/>
  <c r="K1673" i="6"/>
  <c r="L1673" i="6" s="1"/>
  <c r="P1673" i="6"/>
  <c r="K1677" i="6"/>
  <c r="P1677" i="6"/>
  <c r="K1681" i="6"/>
  <c r="P1681" i="6"/>
  <c r="K1685" i="6"/>
  <c r="L1685" i="6" s="1"/>
  <c r="P1685" i="6"/>
  <c r="K1689" i="6"/>
  <c r="L1689" i="6" s="1"/>
  <c r="P1689" i="6"/>
  <c r="K1693" i="6"/>
  <c r="P1693" i="6"/>
  <c r="K1697" i="6"/>
  <c r="P1697" i="6"/>
  <c r="K1701" i="6"/>
  <c r="L1701" i="6" s="1"/>
  <c r="P1701" i="6"/>
  <c r="K1705" i="6"/>
  <c r="L1705" i="6" s="1"/>
  <c r="P1705" i="6"/>
  <c r="K1709" i="6"/>
  <c r="P1709" i="6"/>
  <c r="K1713" i="6"/>
  <c r="P1713" i="6"/>
  <c r="K1717" i="6"/>
  <c r="L1717" i="6" s="1"/>
  <c r="P1717" i="6"/>
  <c r="K1721" i="6"/>
  <c r="L1721" i="6" s="1"/>
  <c r="P1721" i="6"/>
  <c r="K1725" i="6"/>
  <c r="P1725" i="6"/>
  <c r="K1729" i="6"/>
  <c r="P1729" i="6"/>
  <c r="K1733" i="6"/>
  <c r="L1733" i="6" s="1"/>
  <c r="P1733" i="6"/>
  <c r="K1737" i="6"/>
  <c r="L1737" i="6" s="1"/>
  <c r="P1737" i="6"/>
  <c r="K1741" i="6"/>
  <c r="P1741" i="6"/>
  <c r="K1745" i="6"/>
  <c r="P1745" i="6"/>
  <c r="K1749" i="6"/>
  <c r="L1749" i="6" s="1"/>
  <c r="P1749" i="6"/>
  <c r="K1753" i="6"/>
  <c r="L1753" i="6" s="1"/>
  <c r="P1753" i="6"/>
  <c r="K1757" i="6"/>
  <c r="P1757" i="6"/>
  <c r="K1761" i="6"/>
  <c r="P1761" i="6"/>
  <c r="K1765" i="6"/>
  <c r="L1765" i="6" s="1"/>
  <c r="P1765" i="6"/>
  <c r="K1769" i="6"/>
  <c r="L1769" i="6" s="1"/>
  <c r="P1769" i="6"/>
  <c r="K1773" i="6"/>
  <c r="P1773" i="6"/>
  <c r="K1777" i="6"/>
  <c r="P1777" i="6"/>
  <c r="K1781" i="6"/>
  <c r="L1781" i="6" s="1"/>
  <c r="P1781" i="6"/>
  <c r="K1785" i="6"/>
  <c r="L1785" i="6" s="1"/>
  <c r="P1785" i="6"/>
  <c r="K1789" i="6"/>
  <c r="P1789" i="6"/>
  <c r="K1793" i="6"/>
  <c r="P1793" i="6"/>
  <c r="K1797" i="6"/>
  <c r="L1797" i="6" s="1"/>
  <c r="P1797" i="6"/>
  <c r="K1801" i="6"/>
  <c r="L1801" i="6" s="1"/>
  <c r="P1801" i="6"/>
  <c r="K1805" i="6"/>
  <c r="P1805" i="6"/>
  <c r="K1809" i="6"/>
  <c r="P1809" i="6"/>
  <c r="K1813" i="6"/>
  <c r="L1813" i="6" s="1"/>
  <c r="P1813" i="6"/>
  <c r="K1817" i="6"/>
  <c r="L1817" i="6" s="1"/>
  <c r="P1817" i="6"/>
  <c r="K1821" i="6"/>
  <c r="P1821" i="6"/>
  <c r="K1825" i="6"/>
  <c r="P1825" i="6"/>
  <c r="K1829" i="6"/>
  <c r="L1829" i="6" s="1"/>
  <c r="P1829" i="6"/>
  <c r="K1833" i="6"/>
  <c r="L1833" i="6" s="1"/>
  <c r="P1833" i="6"/>
  <c r="K1837" i="6"/>
  <c r="P1837" i="6"/>
  <c r="K1841" i="6"/>
  <c r="P1841" i="6"/>
  <c r="K1845" i="6"/>
  <c r="L1845" i="6" s="1"/>
  <c r="P1845" i="6"/>
  <c r="K1849" i="6"/>
  <c r="L1849" i="6" s="1"/>
  <c r="P1849" i="6"/>
  <c r="K1853" i="6"/>
  <c r="P1853" i="6"/>
  <c r="K1857" i="6"/>
  <c r="P1857" i="6"/>
  <c r="K1861" i="6"/>
  <c r="L1861" i="6" s="1"/>
  <c r="P1861" i="6"/>
  <c r="K1865" i="6"/>
  <c r="L1865" i="6" s="1"/>
  <c r="P1865" i="6"/>
  <c r="K1869" i="6"/>
  <c r="P1869" i="6"/>
  <c r="K1873" i="6"/>
  <c r="P1873" i="6"/>
  <c r="K1877" i="6"/>
  <c r="L1877" i="6" s="1"/>
  <c r="P1877" i="6"/>
  <c r="K1881" i="6"/>
  <c r="L1881" i="6" s="1"/>
  <c r="P1881" i="6"/>
  <c r="K1885" i="6"/>
  <c r="P1885" i="6"/>
  <c r="K1889" i="6"/>
  <c r="P1889" i="6"/>
  <c r="K1893" i="6"/>
  <c r="L1893" i="6" s="1"/>
  <c r="P1893" i="6"/>
  <c r="K1897" i="6"/>
  <c r="L1897" i="6" s="1"/>
  <c r="P1897" i="6"/>
  <c r="K1901" i="6"/>
  <c r="P1901" i="6"/>
  <c r="K1905" i="6"/>
  <c r="P1905" i="6"/>
  <c r="K1909" i="6"/>
  <c r="L1909" i="6" s="1"/>
  <c r="P1909" i="6"/>
  <c r="K1913" i="6"/>
  <c r="L1913" i="6" s="1"/>
  <c r="P1913" i="6"/>
  <c r="K1917" i="6"/>
  <c r="P1917" i="6"/>
  <c r="K1921" i="6"/>
  <c r="P1921" i="6"/>
  <c r="K1925" i="6"/>
  <c r="L1925" i="6" s="1"/>
  <c r="P1925" i="6"/>
  <c r="K1929" i="6"/>
  <c r="L1929" i="6" s="1"/>
  <c r="P1929" i="6"/>
  <c r="K1933" i="6"/>
  <c r="P1933" i="6"/>
  <c r="K1937" i="6"/>
  <c r="P1937" i="6"/>
  <c r="K1941" i="6"/>
  <c r="L1941" i="6" s="1"/>
  <c r="P1941" i="6"/>
  <c r="K1945" i="6"/>
  <c r="L1945" i="6" s="1"/>
  <c r="P1945" i="6"/>
  <c r="K1949" i="6"/>
  <c r="P1949" i="6"/>
  <c r="K1953" i="6"/>
  <c r="P1953" i="6"/>
  <c r="K1957" i="6"/>
  <c r="L1957" i="6" s="1"/>
  <c r="P1957" i="6"/>
  <c r="K1961" i="6"/>
  <c r="L1961" i="6" s="1"/>
  <c r="P1961" i="6"/>
  <c r="K1965" i="6"/>
  <c r="P1965" i="6"/>
  <c r="K1969" i="6"/>
  <c r="P1969" i="6"/>
  <c r="K1973" i="6"/>
  <c r="L1973" i="6" s="1"/>
  <c r="P1973" i="6"/>
  <c r="K1977" i="6"/>
  <c r="L1977" i="6" s="1"/>
  <c r="P1977" i="6"/>
  <c r="K1981" i="6"/>
  <c r="P1981" i="6"/>
  <c r="K1985" i="6"/>
  <c r="P1985" i="6"/>
  <c r="K1989" i="6"/>
  <c r="L1989" i="6" s="1"/>
  <c r="P1989" i="6"/>
  <c r="K1993" i="6"/>
  <c r="L1993" i="6" s="1"/>
  <c r="P1993" i="6"/>
  <c r="K1997" i="6"/>
  <c r="P1997" i="6"/>
  <c r="K2001" i="6"/>
  <c r="P2001" i="6"/>
  <c r="K1096" i="6"/>
  <c r="L1096" i="6" s="1"/>
  <c r="P1096" i="6"/>
  <c r="K1100" i="6"/>
  <c r="M1100" i="6" s="1"/>
  <c r="N1100" i="6" s="1"/>
  <c r="P1100" i="6"/>
  <c r="K1104" i="6"/>
  <c r="P1104" i="6"/>
  <c r="K1108" i="6"/>
  <c r="P1108" i="6"/>
  <c r="K1112" i="6"/>
  <c r="M1112" i="6" s="1"/>
  <c r="P1112" i="6"/>
  <c r="K1116" i="6"/>
  <c r="M1116" i="6" s="1"/>
  <c r="P1116" i="6"/>
  <c r="K1120" i="6"/>
  <c r="P1120" i="6"/>
  <c r="K1124" i="6"/>
  <c r="L1124" i="6" s="1"/>
  <c r="P1124" i="6"/>
  <c r="K1128" i="6"/>
  <c r="M1128" i="6" s="1"/>
  <c r="P1128" i="6"/>
  <c r="K1132" i="6"/>
  <c r="M1132" i="6" s="1"/>
  <c r="P1132" i="6"/>
  <c r="K1136" i="6"/>
  <c r="P1136" i="6"/>
  <c r="K1140" i="6"/>
  <c r="L1140" i="6" s="1"/>
  <c r="P1140" i="6"/>
  <c r="K1144" i="6"/>
  <c r="M1144" i="6" s="1"/>
  <c r="P1144" i="6"/>
  <c r="K1148" i="6"/>
  <c r="M1148" i="6" s="1"/>
  <c r="P1148" i="6"/>
  <c r="K1152" i="6"/>
  <c r="P1152" i="6"/>
  <c r="K1156" i="6"/>
  <c r="L1156" i="6" s="1"/>
  <c r="P1156" i="6"/>
  <c r="K1160" i="6"/>
  <c r="P1160" i="6"/>
  <c r="K1164" i="6"/>
  <c r="M1164" i="6" s="1"/>
  <c r="P1164" i="6"/>
  <c r="K1168" i="6"/>
  <c r="M1168" i="6" s="1"/>
  <c r="P1168" i="6"/>
  <c r="K1172" i="6"/>
  <c r="P1172" i="6"/>
  <c r="K1176" i="6"/>
  <c r="P1176" i="6"/>
  <c r="K1180" i="6"/>
  <c r="M1180" i="6" s="1"/>
  <c r="P1180" i="6"/>
  <c r="K1184" i="6"/>
  <c r="P1184" i="6"/>
  <c r="K1188" i="6"/>
  <c r="P1188" i="6"/>
  <c r="K1192" i="6"/>
  <c r="L1192" i="6" s="1"/>
  <c r="P1192" i="6"/>
  <c r="K1196" i="6"/>
  <c r="M1196" i="6" s="1"/>
  <c r="P1196" i="6"/>
  <c r="K1200" i="6"/>
  <c r="P1200" i="6"/>
  <c r="K1204" i="6"/>
  <c r="P1204" i="6"/>
  <c r="K1208" i="6"/>
  <c r="P1208" i="6"/>
  <c r="K1212" i="6"/>
  <c r="M1212" i="6" s="1"/>
  <c r="P1212" i="6"/>
  <c r="K1216" i="6"/>
  <c r="L1216" i="6" s="1"/>
  <c r="P1216" i="6"/>
  <c r="K1220" i="6"/>
  <c r="L1220" i="6" s="1"/>
  <c r="P1220" i="6"/>
  <c r="K1224" i="6"/>
  <c r="P1224" i="6"/>
  <c r="K1228" i="6"/>
  <c r="M1228" i="6" s="1"/>
  <c r="P1228" i="6"/>
  <c r="K1232" i="6"/>
  <c r="P1232" i="6"/>
  <c r="K1236" i="6"/>
  <c r="P1236" i="6"/>
  <c r="K1240" i="6"/>
  <c r="L1240" i="6" s="1"/>
  <c r="P1240" i="6"/>
  <c r="K1244" i="6"/>
  <c r="M1244" i="6" s="1"/>
  <c r="P1244" i="6"/>
  <c r="K1248" i="6"/>
  <c r="P1248" i="6"/>
  <c r="K1252" i="6"/>
  <c r="P1252" i="6"/>
  <c r="K1256" i="6"/>
  <c r="M1256" i="6" s="1"/>
  <c r="P1256" i="6"/>
  <c r="K1260" i="6"/>
  <c r="M1260" i="6" s="1"/>
  <c r="P1260" i="6"/>
  <c r="K1264" i="6"/>
  <c r="P1264" i="6"/>
  <c r="K1268" i="6"/>
  <c r="P1268" i="6"/>
  <c r="K1272" i="6"/>
  <c r="P1272" i="6"/>
  <c r="K1276" i="6"/>
  <c r="M1276" i="6" s="1"/>
  <c r="P1276" i="6"/>
  <c r="K1280" i="6"/>
  <c r="P1280" i="6"/>
  <c r="K1284" i="6"/>
  <c r="P1284" i="6"/>
  <c r="K1288" i="6"/>
  <c r="L1288" i="6" s="1"/>
  <c r="P1288" i="6"/>
  <c r="K1292" i="6"/>
  <c r="M1292" i="6" s="1"/>
  <c r="P1292" i="6"/>
  <c r="K1296" i="6"/>
  <c r="M1296" i="6" s="1"/>
  <c r="P1296" i="6"/>
  <c r="K1300" i="6"/>
  <c r="L1300" i="6" s="1"/>
  <c r="P1300" i="6"/>
  <c r="K1304" i="6"/>
  <c r="L1304" i="6" s="1"/>
  <c r="P1304" i="6"/>
  <c r="K1308" i="6"/>
  <c r="M1308" i="6" s="1"/>
  <c r="P1308" i="6"/>
  <c r="K1312" i="6"/>
  <c r="P1312" i="6"/>
  <c r="K1316" i="6"/>
  <c r="L1316" i="6" s="1"/>
  <c r="P1316" i="6"/>
  <c r="K1320" i="6"/>
  <c r="M1320" i="6" s="1"/>
  <c r="P1320" i="6"/>
  <c r="K1324" i="6"/>
  <c r="M1324" i="6" s="1"/>
  <c r="P1324" i="6"/>
  <c r="K1328" i="6"/>
  <c r="P1328" i="6"/>
  <c r="K1332" i="6"/>
  <c r="L1332" i="6" s="1"/>
  <c r="P1332" i="6"/>
  <c r="K1336" i="6"/>
  <c r="M1336" i="6" s="1"/>
  <c r="P1336" i="6"/>
  <c r="K1340" i="6"/>
  <c r="M1340" i="6" s="1"/>
  <c r="P1340" i="6"/>
  <c r="K1344" i="6"/>
  <c r="L1344" i="6" s="1"/>
  <c r="P1344" i="6"/>
  <c r="K1348" i="6"/>
  <c r="M1348" i="6" s="1"/>
  <c r="P1348" i="6"/>
  <c r="K1352" i="6"/>
  <c r="P1352" i="6"/>
  <c r="K1356" i="6"/>
  <c r="M1356" i="6" s="1"/>
  <c r="P1356" i="6"/>
  <c r="K1360" i="6"/>
  <c r="P1360" i="6"/>
  <c r="K1364" i="6"/>
  <c r="L1364" i="6" s="1"/>
  <c r="P1364" i="6"/>
  <c r="K1368" i="6"/>
  <c r="L1368" i="6" s="1"/>
  <c r="P1368" i="6"/>
  <c r="K1372" i="6"/>
  <c r="M1372" i="6" s="1"/>
  <c r="P1372" i="6"/>
  <c r="K1376" i="6"/>
  <c r="P1376" i="6"/>
  <c r="K1380" i="6"/>
  <c r="M1380" i="6" s="1"/>
  <c r="P1380" i="6"/>
  <c r="K1384" i="6"/>
  <c r="L1384" i="6" s="1"/>
  <c r="P1384" i="6"/>
  <c r="K1388" i="6"/>
  <c r="M1388" i="6" s="1"/>
  <c r="P1388" i="6"/>
  <c r="K1392" i="6"/>
  <c r="P1392" i="6"/>
  <c r="K1396" i="6"/>
  <c r="M1396" i="6" s="1"/>
  <c r="P1396" i="6"/>
  <c r="K1400" i="6"/>
  <c r="M1400" i="6" s="1"/>
  <c r="P1400" i="6"/>
  <c r="K1404" i="6"/>
  <c r="M1404" i="6" s="1"/>
  <c r="P1404" i="6"/>
  <c r="K1408" i="6"/>
  <c r="P1408" i="6"/>
  <c r="K1412" i="6"/>
  <c r="P1412" i="6"/>
  <c r="K1416" i="6"/>
  <c r="P1416" i="6"/>
  <c r="K1420" i="6"/>
  <c r="M1420" i="6" s="1"/>
  <c r="P1420" i="6"/>
  <c r="K1424" i="6"/>
  <c r="P1424" i="6"/>
  <c r="K1428" i="6"/>
  <c r="M1428" i="6" s="1"/>
  <c r="P1428" i="6"/>
  <c r="K1432" i="6"/>
  <c r="M1432" i="6" s="1"/>
  <c r="P1432" i="6"/>
  <c r="K1436" i="6"/>
  <c r="M1436" i="6" s="1"/>
  <c r="P1436" i="6"/>
  <c r="K1440" i="6"/>
  <c r="P1440" i="6"/>
  <c r="K1444" i="6"/>
  <c r="M1444" i="6" s="1"/>
  <c r="P1444" i="6"/>
  <c r="K1448" i="6"/>
  <c r="P1448" i="6"/>
  <c r="K1452" i="6"/>
  <c r="M1452" i="6" s="1"/>
  <c r="P1452" i="6"/>
  <c r="K1456" i="6"/>
  <c r="P1456" i="6"/>
  <c r="K1460" i="6"/>
  <c r="M1460" i="6" s="1"/>
  <c r="P1460" i="6"/>
  <c r="K1464" i="6"/>
  <c r="P1464" i="6"/>
  <c r="K1468" i="6"/>
  <c r="M1468" i="6" s="1"/>
  <c r="P1468" i="6"/>
  <c r="K1472" i="6"/>
  <c r="P1472" i="6"/>
  <c r="K1476" i="6"/>
  <c r="P1476" i="6"/>
  <c r="K1480" i="6"/>
  <c r="P1480" i="6"/>
  <c r="K1484" i="6"/>
  <c r="M1484" i="6" s="1"/>
  <c r="P1484" i="6"/>
  <c r="K1488" i="6"/>
  <c r="P1488" i="6"/>
  <c r="K1492" i="6"/>
  <c r="M1492" i="6" s="1"/>
  <c r="P1492" i="6"/>
  <c r="K1496" i="6"/>
  <c r="P1496" i="6"/>
  <c r="K1500" i="6"/>
  <c r="M1500" i="6" s="1"/>
  <c r="P1500" i="6"/>
  <c r="K1504" i="6"/>
  <c r="P1504" i="6"/>
  <c r="K1508" i="6"/>
  <c r="M1508" i="6" s="1"/>
  <c r="P1508" i="6"/>
  <c r="K1512" i="6"/>
  <c r="M1512" i="6" s="1"/>
  <c r="P1512" i="6"/>
  <c r="K1516" i="6"/>
  <c r="M1516" i="6" s="1"/>
  <c r="P1516" i="6"/>
  <c r="K1520" i="6"/>
  <c r="P1520" i="6"/>
  <c r="K1524" i="6"/>
  <c r="M1524" i="6" s="1"/>
  <c r="P1524" i="6"/>
  <c r="K1528" i="6"/>
  <c r="L1528" i="6" s="1"/>
  <c r="P1528" i="6"/>
  <c r="K1532" i="6"/>
  <c r="M1532" i="6" s="1"/>
  <c r="P1532" i="6"/>
  <c r="K1536" i="6"/>
  <c r="P1536" i="6"/>
  <c r="K1540" i="6"/>
  <c r="P1540" i="6"/>
  <c r="K1544" i="6"/>
  <c r="L1544" i="6" s="1"/>
  <c r="P1544" i="6"/>
  <c r="K1548" i="6"/>
  <c r="M1548" i="6" s="1"/>
  <c r="P1548" i="6"/>
  <c r="K1552" i="6"/>
  <c r="P1552" i="6"/>
  <c r="K1556" i="6"/>
  <c r="M1556" i="6" s="1"/>
  <c r="P1556" i="6"/>
  <c r="K1560" i="6"/>
  <c r="L1560" i="6" s="1"/>
  <c r="P1560" i="6"/>
  <c r="K1564" i="6"/>
  <c r="M1564" i="6" s="1"/>
  <c r="P1564" i="6"/>
  <c r="K1568" i="6"/>
  <c r="P1568" i="6"/>
  <c r="K1572" i="6"/>
  <c r="M1572" i="6" s="1"/>
  <c r="P1572" i="6"/>
  <c r="K1576" i="6"/>
  <c r="L1576" i="6" s="1"/>
  <c r="P1576" i="6"/>
  <c r="K1580" i="6"/>
  <c r="M1580" i="6" s="1"/>
  <c r="P1580" i="6"/>
  <c r="K1584" i="6"/>
  <c r="P1584" i="6"/>
  <c r="K1588" i="6"/>
  <c r="M1588" i="6" s="1"/>
  <c r="P1588" i="6"/>
  <c r="K1592" i="6"/>
  <c r="P1592" i="6"/>
  <c r="K1596" i="6"/>
  <c r="M1596" i="6" s="1"/>
  <c r="P1596" i="6"/>
  <c r="K1600" i="6"/>
  <c r="P1600" i="6"/>
  <c r="K1604" i="6"/>
  <c r="P1604" i="6"/>
  <c r="K1608" i="6"/>
  <c r="M1608" i="6" s="1"/>
  <c r="P1608" i="6"/>
  <c r="K1612" i="6"/>
  <c r="M1612" i="6" s="1"/>
  <c r="P1612" i="6"/>
  <c r="K1616" i="6"/>
  <c r="P1616" i="6"/>
  <c r="K1620" i="6"/>
  <c r="M1620" i="6" s="1"/>
  <c r="P1620" i="6"/>
  <c r="K1624" i="6"/>
  <c r="P1624" i="6"/>
  <c r="K1628" i="6"/>
  <c r="M1628" i="6" s="1"/>
  <c r="P1628" i="6"/>
  <c r="K1632" i="6"/>
  <c r="P1632" i="6"/>
  <c r="K1636" i="6"/>
  <c r="M1636" i="6" s="1"/>
  <c r="P1636" i="6"/>
  <c r="K1640" i="6"/>
  <c r="P1640" i="6"/>
  <c r="K1644" i="6"/>
  <c r="M1644" i="6" s="1"/>
  <c r="P1644" i="6"/>
  <c r="K1648" i="6"/>
  <c r="P1648" i="6"/>
  <c r="K1652" i="6"/>
  <c r="M1652" i="6" s="1"/>
  <c r="P1652" i="6"/>
  <c r="K1656" i="6"/>
  <c r="M1656" i="6" s="1"/>
  <c r="P1656" i="6"/>
  <c r="K1660" i="6"/>
  <c r="M1660" i="6" s="1"/>
  <c r="P1660" i="6"/>
  <c r="K1664" i="6"/>
  <c r="P1664" i="6"/>
  <c r="K1668" i="6"/>
  <c r="P1668" i="6"/>
  <c r="K1672" i="6"/>
  <c r="P1672" i="6"/>
  <c r="K1676" i="6"/>
  <c r="M1676" i="6" s="1"/>
  <c r="P1676" i="6"/>
  <c r="K1680" i="6"/>
  <c r="P1680" i="6"/>
  <c r="K1684" i="6"/>
  <c r="M1684" i="6" s="1"/>
  <c r="P1684" i="6"/>
  <c r="K1688" i="6"/>
  <c r="M1688" i="6" s="1"/>
  <c r="P1688" i="6"/>
  <c r="K1692" i="6"/>
  <c r="M1692" i="6" s="1"/>
  <c r="P1692" i="6"/>
  <c r="K1696" i="6"/>
  <c r="P1696" i="6"/>
  <c r="K1700" i="6"/>
  <c r="M1700" i="6" s="1"/>
  <c r="P1700" i="6"/>
  <c r="K1704" i="6"/>
  <c r="P1704" i="6"/>
  <c r="K1708" i="6"/>
  <c r="M1708" i="6" s="1"/>
  <c r="P1708" i="6"/>
  <c r="K1712" i="6"/>
  <c r="P1712" i="6"/>
  <c r="K1716" i="6"/>
  <c r="M1716" i="6" s="1"/>
  <c r="P1716" i="6"/>
  <c r="K1720" i="6"/>
  <c r="L1720" i="6" s="1"/>
  <c r="P1720" i="6"/>
  <c r="K1724" i="6"/>
  <c r="M1724" i="6" s="1"/>
  <c r="P1724" i="6"/>
  <c r="K1728" i="6"/>
  <c r="P1728" i="6"/>
  <c r="K1732" i="6"/>
  <c r="P1732" i="6"/>
  <c r="K1736" i="6"/>
  <c r="L1736" i="6" s="1"/>
  <c r="P1736" i="6"/>
  <c r="K1740" i="6"/>
  <c r="M1740" i="6" s="1"/>
  <c r="P1740" i="6"/>
  <c r="K1744" i="6"/>
  <c r="P1744" i="6"/>
  <c r="K1748" i="6"/>
  <c r="M1748" i="6" s="1"/>
  <c r="P1748" i="6"/>
  <c r="K1752" i="6"/>
  <c r="L1752" i="6" s="1"/>
  <c r="P1752" i="6"/>
  <c r="K1756" i="6"/>
  <c r="M1756" i="6" s="1"/>
  <c r="P1756" i="6"/>
  <c r="K1760" i="6"/>
  <c r="P1760" i="6"/>
  <c r="K1764" i="6"/>
  <c r="M1764" i="6" s="1"/>
  <c r="P1764" i="6"/>
  <c r="K1768" i="6"/>
  <c r="P1768" i="6"/>
  <c r="K1772" i="6"/>
  <c r="M1772" i="6" s="1"/>
  <c r="P1772" i="6"/>
  <c r="K1776" i="6"/>
  <c r="P1776" i="6"/>
  <c r="K1780" i="6"/>
  <c r="M1780" i="6" s="1"/>
  <c r="P1780" i="6"/>
  <c r="K1784" i="6"/>
  <c r="P1784" i="6"/>
  <c r="K1788" i="6"/>
  <c r="M1788" i="6" s="1"/>
  <c r="P1788" i="6"/>
  <c r="K1792" i="6"/>
  <c r="P1792" i="6"/>
  <c r="K1796" i="6"/>
  <c r="P1796" i="6"/>
  <c r="K1800" i="6"/>
  <c r="P1800" i="6"/>
  <c r="K1804" i="6"/>
  <c r="M1804" i="6" s="1"/>
  <c r="P1804" i="6"/>
  <c r="K1808" i="6"/>
  <c r="P1808" i="6"/>
  <c r="K1812" i="6"/>
  <c r="M1812" i="6" s="1"/>
  <c r="P1812" i="6"/>
  <c r="K1816" i="6"/>
  <c r="P1816" i="6"/>
  <c r="K1820" i="6"/>
  <c r="M1820" i="6" s="1"/>
  <c r="P1820" i="6"/>
  <c r="K1824" i="6"/>
  <c r="P1824" i="6"/>
  <c r="K1828" i="6"/>
  <c r="M1828" i="6" s="1"/>
  <c r="P1828" i="6"/>
  <c r="K1832" i="6"/>
  <c r="P1832" i="6"/>
  <c r="K1836" i="6"/>
  <c r="M1836" i="6" s="1"/>
  <c r="P1836" i="6"/>
  <c r="K1840" i="6"/>
  <c r="P1840" i="6"/>
  <c r="K1844" i="6"/>
  <c r="M1844" i="6" s="1"/>
  <c r="P1844" i="6"/>
  <c r="K1848" i="6"/>
  <c r="P1848" i="6"/>
  <c r="K1852" i="6"/>
  <c r="M1852" i="6" s="1"/>
  <c r="P1852" i="6"/>
  <c r="K1856" i="6"/>
  <c r="P1856" i="6"/>
  <c r="K1860" i="6"/>
  <c r="P1860" i="6"/>
  <c r="K1864" i="6"/>
  <c r="M1864" i="6" s="1"/>
  <c r="N1864" i="6" s="1"/>
  <c r="P1864" i="6"/>
  <c r="K1868" i="6"/>
  <c r="M1868" i="6" s="1"/>
  <c r="N1868" i="6" s="1"/>
  <c r="P1868" i="6"/>
  <c r="K1872" i="6"/>
  <c r="P1872" i="6"/>
  <c r="K1876" i="6"/>
  <c r="M1876" i="6" s="1"/>
  <c r="P1876" i="6"/>
  <c r="K1880" i="6"/>
  <c r="P1880" i="6"/>
  <c r="K1884" i="6"/>
  <c r="M1884" i="6" s="1"/>
  <c r="N1884" i="6" s="1"/>
  <c r="P1884" i="6"/>
  <c r="K1888" i="6"/>
  <c r="P1888" i="6"/>
  <c r="K1892" i="6"/>
  <c r="M1892" i="6" s="1"/>
  <c r="N1892" i="6" s="1"/>
  <c r="P1892" i="6"/>
  <c r="K1896" i="6"/>
  <c r="L1896" i="6" s="1"/>
  <c r="P1896" i="6"/>
  <c r="K1900" i="6"/>
  <c r="M1900" i="6" s="1"/>
  <c r="N1900" i="6" s="1"/>
  <c r="P1900" i="6"/>
  <c r="K1904" i="6"/>
  <c r="P1904" i="6"/>
  <c r="K1908" i="6"/>
  <c r="M1908" i="6" s="1"/>
  <c r="N1908" i="6" s="1"/>
  <c r="P1908" i="6"/>
  <c r="K1912" i="6"/>
  <c r="P1912" i="6"/>
  <c r="K1916" i="6"/>
  <c r="M1916" i="6" s="1"/>
  <c r="N1916" i="6" s="1"/>
  <c r="P1916" i="6"/>
  <c r="K1920" i="6"/>
  <c r="P1920" i="6"/>
  <c r="K1924" i="6"/>
  <c r="P1924" i="6"/>
  <c r="K1928" i="6"/>
  <c r="M1928" i="6" s="1"/>
  <c r="N1928" i="6" s="1"/>
  <c r="P1928" i="6"/>
  <c r="K1932" i="6"/>
  <c r="M1932" i="6" s="1"/>
  <c r="N1932" i="6" s="1"/>
  <c r="P1932" i="6"/>
  <c r="K1936" i="6"/>
  <c r="P1936" i="6"/>
  <c r="K1940" i="6"/>
  <c r="M1940" i="6" s="1"/>
  <c r="N1940" i="6" s="1"/>
  <c r="P1940" i="6"/>
  <c r="K1944" i="6"/>
  <c r="P1944" i="6"/>
  <c r="K1948" i="6"/>
  <c r="M1948" i="6" s="1"/>
  <c r="N1948" i="6" s="1"/>
  <c r="P1948" i="6"/>
  <c r="K1952" i="6"/>
  <c r="P1952" i="6"/>
  <c r="K1956" i="6"/>
  <c r="M1956" i="6" s="1"/>
  <c r="N1956" i="6" s="1"/>
  <c r="P1956" i="6"/>
  <c r="K1960" i="6"/>
  <c r="M1960" i="6" s="1"/>
  <c r="N1960" i="6" s="1"/>
  <c r="P1960" i="6"/>
  <c r="K1964" i="6"/>
  <c r="M1964" i="6" s="1"/>
  <c r="N1964" i="6" s="1"/>
  <c r="P1964" i="6"/>
  <c r="K1968" i="6"/>
  <c r="P1968" i="6"/>
  <c r="K1972" i="6"/>
  <c r="M1972" i="6" s="1"/>
  <c r="N1972" i="6" s="1"/>
  <c r="P1972" i="6"/>
  <c r="K1976" i="6"/>
  <c r="P1976" i="6"/>
  <c r="K1980" i="6"/>
  <c r="M1980" i="6" s="1"/>
  <c r="N1980" i="6" s="1"/>
  <c r="P1980" i="6"/>
  <c r="K1984" i="6"/>
  <c r="P1984" i="6"/>
  <c r="K1988" i="6"/>
  <c r="P1988" i="6"/>
  <c r="K1992" i="6"/>
  <c r="P1992" i="6"/>
  <c r="K1996" i="6"/>
  <c r="M1996" i="6" s="1"/>
  <c r="N1996" i="6" s="1"/>
  <c r="P1996" i="6"/>
  <c r="K2000" i="6"/>
  <c r="P2000" i="6"/>
  <c r="K1816" i="12"/>
  <c r="P1816" i="12"/>
  <c r="K1616" i="12"/>
  <c r="L1616" i="12" s="1"/>
  <c r="P1616" i="12"/>
  <c r="K1608" i="12"/>
  <c r="P1608" i="12"/>
  <c r="K1592" i="12"/>
  <c r="P1592" i="12"/>
  <c r="K1584" i="12"/>
  <c r="P1584" i="12"/>
  <c r="K1576" i="12"/>
  <c r="L1576" i="12" s="1"/>
  <c r="P1576" i="12"/>
  <c r="K1568" i="12"/>
  <c r="P1568" i="12"/>
  <c r="K1560" i="12"/>
  <c r="P1560" i="12"/>
  <c r="K1552" i="12"/>
  <c r="P1552" i="12"/>
  <c r="K1544" i="12"/>
  <c r="L1544" i="12" s="1"/>
  <c r="P1544" i="12"/>
  <c r="K1536" i="12"/>
  <c r="P1536" i="12"/>
  <c r="K1528" i="12"/>
  <c r="P1528" i="12"/>
  <c r="K1520" i="12"/>
  <c r="P1520" i="12"/>
  <c r="K1512" i="12"/>
  <c r="L1512" i="12" s="1"/>
  <c r="P1512" i="12"/>
  <c r="K1504" i="12"/>
  <c r="P1504" i="12"/>
  <c r="K1496" i="12"/>
  <c r="P1496" i="12"/>
  <c r="K1488" i="12"/>
  <c r="P1488" i="12"/>
  <c r="K1472" i="12"/>
  <c r="L1472" i="12" s="1"/>
  <c r="P1472" i="12"/>
  <c r="K1464" i="12"/>
  <c r="P1464" i="12"/>
  <c r="K1456" i="12"/>
  <c r="P1456" i="12"/>
  <c r="K1448" i="12"/>
  <c r="P1448" i="12"/>
  <c r="K1440" i="12"/>
  <c r="L1440" i="12" s="1"/>
  <c r="P1440" i="12"/>
  <c r="K1432" i="12"/>
  <c r="P1432" i="12"/>
  <c r="K1424" i="12"/>
  <c r="P1424" i="12"/>
  <c r="K1416" i="12"/>
  <c r="P1416" i="12"/>
  <c r="K1408" i="12"/>
  <c r="L1408" i="12" s="1"/>
  <c r="P1408" i="12"/>
  <c r="K1400" i="12"/>
  <c r="P1400" i="12"/>
  <c r="K1392" i="12"/>
  <c r="P1392" i="12"/>
  <c r="K1384" i="12"/>
  <c r="P1384" i="12"/>
  <c r="K1376" i="12"/>
  <c r="L1376" i="12" s="1"/>
  <c r="P1376" i="12"/>
  <c r="K1368" i="12"/>
  <c r="P1368" i="12"/>
  <c r="K1352" i="12"/>
  <c r="P1352" i="12"/>
  <c r="K1344" i="12"/>
  <c r="P1344" i="12"/>
  <c r="K1336" i="12"/>
  <c r="L1336" i="12" s="1"/>
  <c r="P1336" i="12"/>
  <c r="K1328" i="12"/>
  <c r="P1328" i="12"/>
  <c r="K1320" i="12"/>
  <c r="P1320" i="12"/>
  <c r="K1312" i="12"/>
  <c r="P1312" i="12"/>
  <c r="K1304" i="12"/>
  <c r="L1304" i="12" s="1"/>
  <c r="P1304" i="12"/>
  <c r="K1296" i="12"/>
  <c r="P1296" i="12"/>
  <c r="K1288" i="12"/>
  <c r="P1288" i="12"/>
  <c r="K1280" i="12"/>
  <c r="P1280" i="12"/>
  <c r="K1272" i="12"/>
  <c r="L1272" i="12" s="1"/>
  <c r="P1272" i="12"/>
  <c r="K1264" i="12"/>
  <c r="P1264" i="12"/>
  <c r="K1256" i="12"/>
  <c r="P1256" i="12"/>
  <c r="K1248" i="12"/>
  <c r="P1248" i="12"/>
  <c r="K1232" i="12"/>
  <c r="L1232" i="12" s="1"/>
  <c r="P1232" i="12"/>
  <c r="K1224" i="12"/>
  <c r="P1224" i="12"/>
  <c r="K1216" i="12"/>
  <c r="P1216" i="12"/>
  <c r="K1208" i="12"/>
  <c r="P1208" i="12"/>
  <c r="K1200" i="12"/>
  <c r="L1200" i="12" s="1"/>
  <c r="P1200" i="12"/>
  <c r="K1192" i="12"/>
  <c r="P1192" i="12"/>
  <c r="K1184" i="12"/>
  <c r="P1184" i="12"/>
  <c r="K1176" i="12"/>
  <c r="P1176" i="12"/>
  <c r="K1168" i="12"/>
  <c r="L1168" i="12" s="1"/>
  <c r="P1168" i="12"/>
  <c r="K1160" i="12"/>
  <c r="P1160" i="12"/>
  <c r="K1152" i="12"/>
  <c r="P1152" i="12"/>
  <c r="K1144" i="12"/>
  <c r="P1144" i="12"/>
  <c r="K1136" i="12"/>
  <c r="L1136" i="12" s="1"/>
  <c r="P1136" i="12"/>
  <c r="K1128" i="12"/>
  <c r="P1128" i="12"/>
  <c r="K1120" i="12"/>
  <c r="P1120" i="12"/>
  <c r="K1104" i="12"/>
  <c r="P1104" i="12"/>
  <c r="K1096" i="12"/>
  <c r="L1096" i="12" s="1"/>
  <c r="P1096" i="12"/>
  <c r="K1088" i="12"/>
  <c r="P1088" i="12"/>
  <c r="K1080" i="12"/>
  <c r="P1080" i="12"/>
  <c r="K1072" i="12"/>
  <c r="P1072" i="12"/>
  <c r="K1064" i="12"/>
  <c r="L1064" i="12" s="1"/>
  <c r="P1064" i="12"/>
  <c r="K1056" i="12"/>
  <c r="P1056" i="12"/>
  <c r="K1048" i="12"/>
  <c r="P1048" i="12"/>
  <c r="K1040" i="12"/>
  <c r="P1040" i="12"/>
  <c r="K1032" i="12"/>
  <c r="L1032" i="12" s="1"/>
  <c r="P1032" i="12"/>
  <c r="K1024" i="12"/>
  <c r="P1024" i="12"/>
  <c r="K1016" i="12"/>
  <c r="P1016" i="12"/>
  <c r="K1008" i="12"/>
  <c r="P1008" i="12"/>
  <c r="K1000" i="12"/>
  <c r="L1000" i="12" s="1"/>
  <c r="P1000" i="12"/>
  <c r="K984" i="12"/>
  <c r="P984" i="12"/>
  <c r="K976" i="12"/>
  <c r="P976" i="12"/>
  <c r="K968" i="12"/>
  <c r="P968" i="12"/>
  <c r="K960" i="12"/>
  <c r="L960" i="12" s="1"/>
  <c r="P960" i="12"/>
  <c r="K952" i="12"/>
  <c r="P952" i="12"/>
  <c r="K944" i="12"/>
  <c r="P944" i="12"/>
  <c r="K936" i="12"/>
  <c r="P936" i="12"/>
  <c r="K928" i="12"/>
  <c r="L928" i="12" s="1"/>
  <c r="P928" i="12"/>
  <c r="K920" i="12"/>
  <c r="P920" i="12"/>
  <c r="K912" i="12"/>
  <c r="P912" i="12"/>
  <c r="K904" i="12"/>
  <c r="P904" i="12"/>
  <c r="K896" i="12"/>
  <c r="L896" i="12" s="1"/>
  <c r="P896" i="12"/>
  <c r="K888" i="12"/>
  <c r="P888" i="12"/>
  <c r="K880" i="12"/>
  <c r="P880" i="12"/>
  <c r="K864" i="12"/>
  <c r="P864" i="12"/>
  <c r="K856" i="12"/>
  <c r="L856" i="12" s="1"/>
  <c r="P856" i="12"/>
  <c r="K848" i="12"/>
  <c r="P848" i="12"/>
  <c r="K840" i="12"/>
  <c r="P840" i="12"/>
  <c r="K832" i="12"/>
  <c r="P832" i="12"/>
  <c r="K824" i="12"/>
  <c r="L824" i="12" s="1"/>
  <c r="P824" i="12"/>
  <c r="K816" i="12"/>
  <c r="P816" i="12"/>
  <c r="K808" i="12"/>
  <c r="P808" i="12"/>
  <c r="K800" i="12"/>
  <c r="P800" i="12"/>
  <c r="K792" i="12"/>
  <c r="L792" i="12" s="1"/>
  <c r="P792" i="12"/>
  <c r="K784" i="12"/>
  <c r="P784" i="12"/>
  <c r="K776" i="12"/>
  <c r="P776" i="12"/>
  <c r="K768" i="12"/>
  <c r="P768" i="12"/>
  <c r="K760" i="12"/>
  <c r="L760" i="12" s="1"/>
  <c r="P760" i="12"/>
  <c r="K744" i="12"/>
  <c r="P744" i="12"/>
  <c r="K736" i="12"/>
  <c r="P736" i="12"/>
  <c r="K728" i="12"/>
  <c r="P728" i="12"/>
  <c r="K720" i="12"/>
  <c r="L720" i="12" s="1"/>
  <c r="P720" i="12"/>
  <c r="K712" i="12"/>
  <c r="P712" i="12"/>
  <c r="K704" i="12"/>
  <c r="P704" i="12"/>
  <c r="K696" i="12"/>
  <c r="P696" i="12"/>
  <c r="K688" i="12"/>
  <c r="L688" i="12" s="1"/>
  <c r="P688" i="12"/>
  <c r="K680" i="12"/>
  <c r="P680" i="12"/>
  <c r="K672" i="12"/>
  <c r="P672" i="12"/>
  <c r="K664" i="12"/>
  <c r="P664" i="12"/>
  <c r="K656" i="12"/>
  <c r="L656" i="12" s="1"/>
  <c r="P656" i="12"/>
  <c r="K640" i="12"/>
  <c r="P640" i="12"/>
  <c r="K632" i="12"/>
  <c r="P632" i="12"/>
  <c r="K624" i="12"/>
  <c r="P624" i="12"/>
  <c r="K616" i="12"/>
  <c r="L616" i="12" s="1"/>
  <c r="P616" i="12"/>
  <c r="K608" i="12"/>
  <c r="P608" i="12"/>
  <c r="K600" i="12"/>
  <c r="P600" i="12"/>
  <c r="K592" i="12"/>
  <c r="P592" i="12"/>
  <c r="K584" i="12"/>
  <c r="L584" i="12" s="1"/>
  <c r="P584" i="12"/>
  <c r="K576" i="12"/>
  <c r="P576" i="12"/>
  <c r="K568" i="12"/>
  <c r="P568" i="12"/>
  <c r="K560" i="12"/>
  <c r="P560" i="12"/>
  <c r="K544" i="12"/>
  <c r="L544" i="12" s="1"/>
  <c r="P544" i="12"/>
  <c r="K536" i="12"/>
  <c r="P536" i="12"/>
  <c r="K528" i="12"/>
  <c r="P528" i="12"/>
  <c r="K520" i="12"/>
  <c r="P520" i="12"/>
  <c r="K512" i="12"/>
  <c r="L512" i="12" s="1"/>
  <c r="P512" i="12"/>
  <c r="K504" i="12"/>
  <c r="P504" i="12"/>
  <c r="K496" i="12"/>
  <c r="P496" i="12"/>
  <c r="K488" i="12"/>
  <c r="P488" i="12"/>
  <c r="K480" i="12"/>
  <c r="L480" i="12" s="1"/>
  <c r="P480" i="12"/>
  <c r="K472" i="12"/>
  <c r="P472" i="12"/>
  <c r="K456" i="12"/>
  <c r="P456" i="12"/>
  <c r="K448" i="12"/>
  <c r="P448" i="12"/>
  <c r="K440" i="12"/>
  <c r="L440" i="12" s="1"/>
  <c r="P440" i="12"/>
  <c r="K432" i="12"/>
  <c r="P432" i="12"/>
  <c r="K424" i="12"/>
  <c r="P424" i="12"/>
  <c r="K416" i="12"/>
  <c r="P416" i="12"/>
  <c r="K408" i="12"/>
  <c r="L408" i="12" s="1"/>
  <c r="P408" i="12"/>
  <c r="K400" i="12"/>
  <c r="P400" i="12"/>
  <c r="K392" i="12"/>
  <c r="P392" i="12"/>
  <c r="K376" i="12"/>
  <c r="P376" i="12"/>
  <c r="K368" i="12"/>
  <c r="L368" i="12" s="1"/>
  <c r="P368" i="12"/>
  <c r="K360" i="12"/>
  <c r="P360" i="12"/>
  <c r="K352" i="12"/>
  <c r="P352" i="12"/>
  <c r="K344" i="12"/>
  <c r="P344" i="12"/>
  <c r="K336" i="12"/>
  <c r="L336" i="12" s="1"/>
  <c r="P336" i="12"/>
  <c r="K328" i="12"/>
  <c r="P328" i="12"/>
  <c r="K320" i="12"/>
  <c r="P320" i="12"/>
  <c r="K304" i="12"/>
  <c r="P304" i="12"/>
  <c r="K296" i="12"/>
  <c r="L296" i="12" s="1"/>
  <c r="P296" i="12"/>
  <c r="K288" i="12"/>
  <c r="P288" i="12"/>
  <c r="K280" i="12"/>
  <c r="P280" i="12"/>
  <c r="K272" i="12"/>
  <c r="P272" i="12"/>
  <c r="K264" i="12"/>
  <c r="L264" i="12" s="1"/>
  <c r="P264" i="12"/>
  <c r="K256" i="12"/>
  <c r="P256" i="12"/>
  <c r="K248" i="12"/>
  <c r="P248" i="12"/>
  <c r="K232" i="12"/>
  <c r="P232" i="12"/>
  <c r="K224" i="12"/>
  <c r="L224" i="12" s="1"/>
  <c r="P224" i="12"/>
  <c r="K216" i="12"/>
  <c r="P216" i="12"/>
  <c r="K208" i="12"/>
  <c r="P208" i="12"/>
  <c r="K200" i="12"/>
  <c r="P200" i="12"/>
  <c r="K192" i="12"/>
  <c r="L192" i="12" s="1"/>
  <c r="P192" i="12"/>
  <c r="K184" i="12"/>
  <c r="P184" i="12"/>
  <c r="K176" i="12"/>
  <c r="P176" i="12"/>
  <c r="K168" i="12"/>
  <c r="P168" i="12"/>
  <c r="K152" i="12"/>
  <c r="L152" i="12" s="1"/>
  <c r="P152" i="12"/>
  <c r="K144" i="12"/>
  <c r="P144" i="12"/>
  <c r="K136" i="12"/>
  <c r="P136" i="12"/>
  <c r="K128" i="12"/>
  <c r="P128" i="12"/>
  <c r="K120" i="12"/>
  <c r="L120" i="12" s="1"/>
  <c r="P120" i="12"/>
  <c r="K112" i="12"/>
  <c r="P112" i="12"/>
  <c r="K104" i="12"/>
  <c r="P104" i="12"/>
  <c r="K96" i="12"/>
  <c r="P96" i="12"/>
  <c r="K1832" i="12"/>
  <c r="L1832" i="12" s="1"/>
  <c r="P1832" i="12"/>
  <c r="K1824" i="12"/>
  <c r="P1824" i="12"/>
  <c r="K1808" i="12"/>
  <c r="P1808" i="12"/>
  <c r="K1800" i="12"/>
  <c r="P1800" i="12"/>
  <c r="K1792" i="12"/>
  <c r="L1792" i="12" s="1"/>
  <c r="P1792" i="12"/>
  <c r="K1784" i="12"/>
  <c r="P1784" i="12"/>
  <c r="K1776" i="12"/>
  <c r="P1776" i="12"/>
  <c r="K1768" i="12"/>
  <c r="P1768" i="12"/>
  <c r="K1760" i="12"/>
  <c r="L1760" i="12" s="1"/>
  <c r="P1760" i="12"/>
  <c r="K1752" i="12"/>
  <c r="P1752" i="12"/>
  <c r="K1744" i="12"/>
  <c r="P1744" i="12"/>
  <c r="K1736" i="12"/>
  <c r="P1736" i="12"/>
  <c r="K1728" i="12"/>
  <c r="L1728" i="12" s="1"/>
  <c r="P1728" i="12"/>
  <c r="K1720" i="12"/>
  <c r="P1720" i="12"/>
  <c r="K1712" i="12"/>
  <c r="P1712" i="12"/>
  <c r="K1704" i="12"/>
  <c r="P1704" i="12"/>
  <c r="K1696" i="12"/>
  <c r="L1696" i="12" s="1"/>
  <c r="P1696" i="12"/>
  <c r="K1688" i="12"/>
  <c r="P1688" i="12"/>
  <c r="K1680" i="12"/>
  <c r="P1680" i="12"/>
  <c r="K1672" i="12"/>
  <c r="P1672" i="12"/>
  <c r="K1664" i="12"/>
  <c r="L1664" i="12" s="1"/>
  <c r="P1664" i="12"/>
  <c r="K1656" i="12"/>
  <c r="P1656" i="12"/>
  <c r="K1648" i="12"/>
  <c r="P1648" i="12"/>
  <c r="K1640" i="12"/>
  <c r="P1640" i="12"/>
  <c r="K1632" i="12"/>
  <c r="L1632" i="12" s="1"/>
  <c r="P1632" i="12"/>
  <c r="K1600" i="12"/>
  <c r="P1600" i="12"/>
  <c r="K1480" i="12"/>
  <c r="P1480" i="12"/>
  <c r="K1360" i="12"/>
  <c r="P1360" i="12"/>
  <c r="K1240" i="12"/>
  <c r="L1240" i="12" s="1"/>
  <c r="P1240" i="12"/>
  <c r="K1112" i="12"/>
  <c r="P1112" i="12"/>
  <c r="K992" i="12"/>
  <c r="P992" i="12"/>
  <c r="K872" i="12"/>
  <c r="P872" i="12"/>
  <c r="K752" i="12"/>
  <c r="L752" i="12" s="1"/>
  <c r="P752" i="12"/>
  <c r="K648" i="12"/>
  <c r="P648" i="12"/>
  <c r="K552" i="12"/>
  <c r="P552" i="12"/>
  <c r="K464" i="12"/>
  <c r="P464" i="12"/>
  <c r="K384" i="12"/>
  <c r="L384" i="12" s="1"/>
  <c r="P384" i="12"/>
  <c r="K312" i="12"/>
  <c r="P312" i="12"/>
  <c r="K240" i="12"/>
  <c r="P240" i="12"/>
  <c r="K160" i="12"/>
  <c r="P160" i="12"/>
  <c r="K88" i="12"/>
  <c r="L88" i="12" s="1"/>
  <c r="P88" i="12"/>
  <c r="K1904" i="12"/>
  <c r="P1904" i="12"/>
  <c r="K1968" i="12"/>
  <c r="P1968" i="12"/>
  <c r="K80" i="12"/>
  <c r="P80" i="12"/>
  <c r="K72" i="12"/>
  <c r="L72" i="12" s="1"/>
  <c r="P72" i="12"/>
  <c r="K64" i="12"/>
  <c r="P64" i="12"/>
  <c r="K56" i="12"/>
  <c r="P56" i="12"/>
  <c r="K48" i="12"/>
  <c r="P48" i="12"/>
  <c r="K40" i="12"/>
  <c r="L40" i="12" s="1"/>
  <c r="P40" i="12"/>
  <c r="K32" i="12"/>
  <c r="P32" i="12"/>
  <c r="K24" i="12"/>
  <c r="P24" i="12"/>
  <c r="K16" i="12"/>
  <c r="P16" i="12"/>
  <c r="K8" i="12"/>
  <c r="L8" i="12" s="1"/>
  <c r="P8" i="12"/>
  <c r="K2" i="12"/>
  <c r="M2" i="12" s="1"/>
  <c r="P2" i="12"/>
  <c r="K1943" i="12"/>
  <c r="P1943" i="12"/>
  <c r="K1935" i="12"/>
  <c r="P1935" i="12"/>
  <c r="K1927" i="12"/>
  <c r="P1927" i="12"/>
  <c r="K1919" i="12"/>
  <c r="P1919" i="12"/>
  <c r="K1911" i="12"/>
  <c r="P1911" i="12"/>
  <c r="K1903" i="12"/>
  <c r="P1903" i="12"/>
  <c r="K1895" i="12"/>
  <c r="P1895" i="12"/>
  <c r="K1887" i="12"/>
  <c r="P1887" i="12"/>
  <c r="K1879" i="12"/>
  <c r="P1879" i="12"/>
  <c r="K1871" i="12"/>
  <c r="P1871" i="12"/>
  <c r="K1863" i="12"/>
  <c r="P1863" i="12"/>
  <c r="K1855" i="12"/>
  <c r="P1855" i="12"/>
  <c r="K1847" i="12"/>
  <c r="P1847" i="12"/>
  <c r="K1839" i="12"/>
  <c r="P1839" i="12"/>
  <c r="K1831" i="12"/>
  <c r="P1831" i="12"/>
  <c r="K1823" i="12"/>
  <c r="P1823" i="12"/>
  <c r="K1815" i="12"/>
  <c r="P1815" i="12"/>
  <c r="K1807" i="12"/>
  <c r="P1807" i="12"/>
  <c r="K1799" i="12"/>
  <c r="P1799" i="12"/>
  <c r="K1791" i="12"/>
  <c r="P1791" i="12"/>
  <c r="K1783" i="12"/>
  <c r="P1783" i="12"/>
  <c r="K1775" i="12"/>
  <c r="P1775" i="12"/>
  <c r="K1767" i="12"/>
  <c r="P1767" i="12"/>
  <c r="K1759" i="12"/>
  <c r="P1759" i="12"/>
  <c r="K1751" i="12"/>
  <c r="P1751" i="12"/>
  <c r="K1743" i="12"/>
  <c r="P1743" i="12"/>
  <c r="K1735" i="12"/>
  <c r="P1735" i="12"/>
  <c r="K1727" i="12"/>
  <c r="P1727" i="12"/>
  <c r="K1719" i="12"/>
  <c r="P1719" i="12"/>
  <c r="K1711" i="12"/>
  <c r="P1711" i="12"/>
  <c r="K1703" i="12"/>
  <c r="P1703" i="12"/>
  <c r="K1695" i="12"/>
  <c r="P1695" i="12"/>
  <c r="K1687" i="12"/>
  <c r="P1687" i="12"/>
  <c r="K1679" i="12"/>
  <c r="P1679" i="12"/>
  <c r="K1671" i="12"/>
  <c r="M1671" i="12" s="1"/>
  <c r="P1671" i="12"/>
  <c r="K1663" i="12"/>
  <c r="P1663" i="12"/>
  <c r="K1655" i="12"/>
  <c r="P1655" i="12"/>
  <c r="K1647" i="12"/>
  <c r="P1647" i="12"/>
  <c r="K1639" i="12"/>
  <c r="M1639" i="12" s="1"/>
  <c r="P1639" i="12"/>
  <c r="K1631" i="12"/>
  <c r="P1631" i="12"/>
  <c r="K1623" i="12"/>
  <c r="P1623" i="12"/>
  <c r="K1615" i="12"/>
  <c r="P1615" i="12"/>
  <c r="K1607" i="12"/>
  <c r="M1607" i="12" s="1"/>
  <c r="P1607" i="12"/>
  <c r="K1599" i="12"/>
  <c r="P1599" i="12"/>
  <c r="K1591" i="12"/>
  <c r="P1591" i="12"/>
  <c r="K1583" i="12"/>
  <c r="P1583" i="12"/>
  <c r="K1575" i="12"/>
  <c r="M1575" i="12" s="1"/>
  <c r="P1575" i="12"/>
  <c r="K1567" i="12"/>
  <c r="P1567" i="12"/>
  <c r="K1559" i="12"/>
  <c r="P1559" i="12"/>
  <c r="K1551" i="12"/>
  <c r="P1551" i="12"/>
  <c r="K1543" i="12"/>
  <c r="L1543" i="12" s="1"/>
  <c r="P1543" i="12"/>
  <c r="K1535" i="12"/>
  <c r="P1535" i="12"/>
  <c r="K1527" i="12"/>
  <c r="P1527" i="12"/>
  <c r="K1519" i="12"/>
  <c r="P1519" i="12"/>
  <c r="K1511" i="12"/>
  <c r="L1511" i="12" s="1"/>
  <c r="P1511" i="12"/>
  <c r="K1503" i="12"/>
  <c r="P1503" i="12"/>
  <c r="K1495" i="12"/>
  <c r="P1495" i="12"/>
  <c r="K1487" i="12"/>
  <c r="P1487" i="12"/>
  <c r="K1479" i="12"/>
  <c r="L1479" i="12" s="1"/>
  <c r="P1479" i="12"/>
  <c r="K1471" i="12"/>
  <c r="P1471" i="12"/>
  <c r="K1463" i="12"/>
  <c r="P1463" i="12"/>
  <c r="K1455" i="12"/>
  <c r="P1455" i="12"/>
  <c r="K1447" i="12"/>
  <c r="L1447" i="12" s="1"/>
  <c r="P1447" i="12"/>
  <c r="K1439" i="12"/>
  <c r="P1439" i="12"/>
  <c r="K1431" i="12"/>
  <c r="P1431" i="12"/>
  <c r="K1423" i="12"/>
  <c r="P1423" i="12"/>
  <c r="K1415" i="12"/>
  <c r="L1415" i="12" s="1"/>
  <c r="P1415" i="12"/>
  <c r="K1407" i="12"/>
  <c r="P1407" i="12"/>
  <c r="K1399" i="12"/>
  <c r="P1399" i="12"/>
  <c r="K1391" i="12"/>
  <c r="P1391" i="12"/>
  <c r="K1383" i="12"/>
  <c r="P1383" i="12"/>
  <c r="K1375" i="12"/>
  <c r="P1375" i="12"/>
  <c r="K1367" i="12"/>
  <c r="P1367" i="12"/>
  <c r="K1359" i="12"/>
  <c r="P1359" i="12"/>
  <c r="K1351" i="12"/>
  <c r="M1351" i="12" s="1"/>
  <c r="P1351" i="12"/>
  <c r="K1343" i="12"/>
  <c r="P1343" i="12"/>
  <c r="K1335" i="12"/>
  <c r="P1335" i="12"/>
  <c r="K1327" i="12"/>
  <c r="P1327" i="12"/>
  <c r="K1319" i="12"/>
  <c r="L1319" i="12" s="1"/>
  <c r="P1319" i="12"/>
  <c r="K1311" i="12"/>
  <c r="P1311" i="12"/>
  <c r="K1303" i="12"/>
  <c r="P1303" i="12"/>
  <c r="K1295" i="12"/>
  <c r="P1295" i="12"/>
  <c r="K1287" i="12"/>
  <c r="P1287" i="12"/>
  <c r="K1279" i="12"/>
  <c r="P1279" i="12"/>
  <c r="K1271" i="12"/>
  <c r="P1271" i="12"/>
  <c r="K1263" i="12"/>
  <c r="P1263" i="12"/>
  <c r="K1255" i="12"/>
  <c r="M1255" i="12" s="1"/>
  <c r="P1255" i="12"/>
  <c r="K1247" i="12"/>
  <c r="P1247" i="12"/>
  <c r="K1239" i="12"/>
  <c r="P1239" i="12"/>
  <c r="K1231" i="12"/>
  <c r="P1231" i="12"/>
  <c r="K1223" i="12"/>
  <c r="M1223" i="12" s="1"/>
  <c r="P1223" i="12"/>
  <c r="K1215" i="12"/>
  <c r="P1215" i="12"/>
  <c r="K1207" i="12"/>
  <c r="P1207" i="12"/>
  <c r="K1199" i="12"/>
  <c r="P1199" i="12"/>
  <c r="K1191" i="12"/>
  <c r="L1191" i="12" s="1"/>
  <c r="P1191" i="12"/>
  <c r="K1183" i="12"/>
  <c r="P1183" i="12"/>
  <c r="K1175" i="12"/>
  <c r="P1175" i="12"/>
  <c r="K1167" i="12"/>
  <c r="P1167" i="12"/>
  <c r="K1159" i="12"/>
  <c r="M1159" i="12" s="1"/>
  <c r="P1159" i="12"/>
  <c r="K1151" i="12"/>
  <c r="P1151" i="12"/>
  <c r="K1143" i="12"/>
  <c r="P1143" i="12"/>
  <c r="K1135" i="12"/>
  <c r="P1135" i="12"/>
  <c r="K1127" i="12"/>
  <c r="M1127" i="12" s="1"/>
  <c r="P1127" i="12"/>
  <c r="K1119" i="12"/>
  <c r="P1119" i="12"/>
  <c r="K1111" i="12"/>
  <c r="P1111" i="12"/>
  <c r="K1103" i="12"/>
  <c r="P1103" i="12"/>
  <c r="K1095" i="12"/>
  <c r="P1095" i="12"/>
  <c r="K1087" i="12"/>
  <c r="P1087" i="12"/>
  <c r="K1079" i="12"/>
  <c r="P1079" i="12"/>
  <c r="K1071" i="12"/>
  <c r="P1071" i="12"/>
  <c r="K1063" i="12"/>
  <c r="L1063" i="12" s="1"/>
  <c r="P1063" i="12"/>
  <c r="K1055" i="12"/>
  <c r="P1055" i="12"/>
  <c r="K1047" i="12"/>
  <c r="P1047" i="12"/>
  <c r="K1039" i="12"/>
  <c r="P1039" i="12"/>
  <c r="K1031" i="12"/>
  <c r="M1031" i="12" s="1"/>
  <c r="P1031" i="12"/>
  <c r="K1023" i="12"/>
  <c r="P1023" i="12"/>
  <c r="K1015" i="12"/>
  <c r="P1015" i="12"/>
  <c r="K1007" i="12"/>
  <c r="P1007" i="12"/>
  <c r="K999" i="12"/>
  <c r="L999" i="12" s="1"/>
  <c r="P999" i="12"/>
  <c r="K991" i="12"/>
  <c r="P991" i="12"/>
  <c r="K983" i="12"/>
  <c r="P983" i="12"/>
  <c r="K975" i="12"/>
  <c r="P975" i="12"/>
  <c r="K967" i="12"/>
  <c r="M967" i="12" s="1"/>
  <c r="P967" i="12"/>
  <c r="K959" i="12"/>
  <c r="P959" i="12"/>
  <c r="K951" i="12"/>
  <c r="P951" i="12"/>
  <c r="K943" i="12"/>
  <c r="P943" i="12"/>
  <c r="K935" i="12"/>
  <c r="L935" i="12" s="1"/>
  <c r="P935" i="12"/>
  <c r="K927" i="12"/>
  <c r="P927" i="12"/>
  <c r="K919" i="12"/>
  <c r="P919" i="12"/>
  <c r="K911" i="12"/>
  <c r="P911" i="12"/>
  <c r="K903" i="12"/>
  <c r="L903" i="12" s="1"/>
  <c r="P903" i="12"/>
  <c r="K895" i="12"/>
  <c r="P895" i="12"/>
  <c r="K887" i="12"/>
  <c r="P887" i="12"/>
  <c r="K879" i="12"/>
  <c r="P879" i="12"/>
  <c r="K871" i="12"/>
  <c r="P871" i="12"/>
  <c r="K863" i="12"/>
  <c r="P863" i="12"/>
  <c r="K855" i="12"/>
  <c r="P855" i="12"/>
  <c r="K847" i="12"/>
  <c r="P847" i="12"/>
  <c r="K839" i="12"/>
  <c r="L839" i="12" s="1"/>
  <c r="P839" i="12"/>
  <c r="K831" i="12"/>
  <c r="P831" i="12"/>
  <c r="K823" i="12"/>
  <c r="P823" i="12"/>
  <c r="K815" i="12"/>
  <c r="P815" i="12"/>
  <c r="K807" i="12"/>
  <c r="M807" i="12" s="1"/>
  <c r="P807" i="12"/>
  <c r="K799" i="12"/>
  <c r="P799" i="12"/>
  <c r="K791" i="12"/>
  <c r="P791" i="12"/>
  <c r="K783" i="12"/>
  <c r="P783" i="12"/>
  <c r="K775" i="12"/>
  <c r="P775" i="12"/>
  <c r="K767" i="12"/>
  <c r="P767" i="12"/>
  <c r="K759" i="12"/>
  <c r="P759" i="12"/>
  <c r="K751" i="12"/>
  <c r="P751" i="12"/>
  <c r="K743" i="12"/>
  <c r="M743" i="12" s="1"/>
  <c r="P743" i="12"/>
  <c r="K735" i="12"/>
  <c r="P735" i="12"/>
  <c r="K727" i="12"/>
  <c r="P727" i="12"/>
  <c r="K719" i="12"/>
  <c r="P719" i="12"/>
  <c r="K711" i="12"/>
  <c r="M711" i="12" s="1"/>
  <c r="P711" i="12"/>
  <c r="K703" i="12"/>
  <c r="P703" i="12"/>
  <c r="K695" i="12"/>
  <c r="P695" i="12"/>
  <c r="K687" i="12"/>
  <c r="P687" i="12"/>
  <c r="K679" i="12"/>
  <c r="P679" i="12"/>
  <c r="K671" i="12"/>
  <c r="P671" i="12"/>
  <c r="K663" i="12"/>
  <c r="P663" i="12"/>
  <c r="K655" i="12"/>
  <c r="P655" i="12"/>
  <c r="K647" i="12"/>
  <c r="L647" i="12" s="1"/>
  <c r="P647" i="12"/>
  <c r="K639" i="12"/>
  <c r="P639" i="12"/>
  <c r="K631" i="12"/>
  <c r="P631" i="12"/>
  <c r="K623" i="12"/>
  <c r="P623" i="12"/>
  <c r="K615" i="12"/>
  <c r="M615" i="12" s="1"/>
  <c r="P615" i="12"/>
  <c r="K607" i="12"/>
  <c r="P607" i="12"/>
  <c r="K599" i="12"/>
  <c r="P599" i="12"/>
  <c r="K591" i="12"/>
  <c r="P591" i="12"/>
  <c r="K583" i="12"/>
  <c r="M583" i="12" s="1"/>
  <c r="P583" i="12"/>
  <c r="K575" i="12"/>
  <c r="P575" i="12"/>
  <c r="K567" i="12"/>
  <c r="P567" i="12"/>
  <c r="K559" i="12"/>
  <c r="P559" i="12"/>
  <c r="K551" i="12"/>
  <c r="M551" i="12" s="1"/>
  <c r="P551" i="12"/>
  <c r="K543" i="12"/>
  <c r="P543" i="12"/>
  <c r="K535" i="12"/>
  <c r="P535" i="12"/>
  <c r="K527" i="12"/>
  <c r="P527" i="12"/>
  <c r="K519" i="12"/>
  <c r="M519" i="12" s="1"/>
  <c r="P519" i="12"/>
  <c r="K511" i="12"/>
  <c r="P511" i="12"/>
  <c r="K503" i="12"/>
  <c r="P503" i="12"/>
  <c r="K495" i="12"/>
  <c r="P495" i="12"/>
  <c r="K487" i="12"/>
  <c r="L487" i="12" s="1"/>
  <c r="P487" i="12"/>
  <c r="K479" i="12"/>
  <c r="P479" i="12"/>
  <c r="K471" i="12"/>
  <c r="P471" i="12"/>
  <c r="K463" i="12"/>
  <c r="P463" i="12"/>
  <c r="K455" i="12"/>
  <c r="M455" i="12" s="1"/>
  <c r="P455" i="12"/>
  <c r="K447" i="12"/>
  <c r="P447" i="12"/>
  <c r="K439" i="12"/>
  <c r="P439" i="12"/>
  <c r="K431" i="12"/>
  <c r="P431" i="12"/>
  <c r="K423" i="12"/>
  <c r="M423" i="12" s="1"/>
  <c r="P423" i="12"/>
  <c r="K415" i="12"/>
  <c r="P415" i="12"/>
  <c r="K407" i="12"/>
  <c r="P407" i="12"/>
  <c r="K399" i="12"/>
  <c r="P399" i="12"/>
  <c r="K391" i="12"/>
  <c r="P391" i="12"/>
  <c r="K383" i="12"/>
  <c r="P383" i="12"/>
  <c r="K375" i="12"/>
  <c r="P375" i="12"/>
  <c r="K367" i="12"/>
  <c r="P367" i="12"/>
  <c r="K359" i="12"/>
  <c r="M359" i="12" s="1"/>
  <c r="P359" i="12"/>
  <c r="K351" i="12"/>
  <c r="P351" i="12"/>
  <c r="K343" i="12"/>
  <c r="P343" i="12"/>
  <c r="K335" i="12"/>
  <c r="P335" i="12"/>
  <c r="K327" i="12"/>
  <c r="M327" i="12" s="1"/>
  <c r="P327" i="12"/>
  <c r="K319" i="12"/>
  <c r="P319" i="12"/>
  <c r="K311" i="12"/>
  <c r="P311" i="12"/>
  <c r="K303" i="12"/>
  <c r="P303" i="12"/>
  <c r="K295" i="12"/>
  <c r="P295" i="12"/>
  <c r="K287" i="12"/>
  <c r="P287" i="12"/>
  <c r="K279" i="12"/>
  <c r="P279" i="12"/>
  <c r="K271" i="12"/>
  <c r="P271" i="12"/>
  <c r="K263" i="12"/>
  <c r="P263" i="12"/>
  <c r="K255" i="12"/>
  <c r="P255" i="12"/>
  <c r="K247" i="12"/>
  <c r="P247" i="12"/>
  <c r="K239" i="12"/>
  <c r="P239" i="12"/>
  <c r="K231" i="12"/>
  <c r="M231" i="12" s="1"/>
  <c r="P231" i="12"/>
  <c r="K223" i="12"/>
  <c r="P223" i="12"/>
  <c r="K215" i="12"/>
  <c r="P215" i="12"/>
  <c r="K207" i="12"/>
  <c r="P207" i="12"/>
  <c r="K199" i="12"/>
  <c r="L199" i="12" s="1"/>
  <c r="P199" i="12"/>
  <c r="K191" i="12"/>
  <c r="P191" i="12"/>
  <c r="K183" i="12"/>
  <c r="P183" i="12"/>
  <c r="K175" i="12"/>
  <c r="P175" i="12"/>
  <c r="K167" i="12"/>
  <c r="M167" i="12" s="1"/>
  <c r="P167" i="12"/>
  <c r="K159" i="12"/>
  <c r="P159" i="12"/>
  <c r="K151" i="12"/>
  <c r="P151" i="12"/>
  <c r="K143" i="12"/>
  <c r="P143" i="12"/>
  <c r="K135" i="12"/>
  <c r="M135" i="12" s="1"/>
  <c r="P135" i="12"/>
  <c r="K127" i="12"/>
  <c r="P127" i="12"/>
  <c r="K119" i="12"/>
  <c r="P119" i="12"/>
  <c r="K111" i="12"/>
  <c r="P111" i="12"/>
  <c r="K103" i="12"/>
  <c r="L103" i="12" s="1"/>
  <c r="P103" i="12"/>
  <c r="K95" i="12"/>
  <c r="P95" i="12"/>
  <c r="K87" i="12"/>
  <c r="P87" i="12"/>
  <c r="K79" i="12"/>
  <c r="P79" i="12"/>
  <c r="K71" i="12"/>
  <c r="L71" i="12" s="1"/>
  <c r="P71" i="12"/>
  <c r="K63" i="12"/>
  <c r="P63" i="12"/>
  <c r="K55" i="12"/>
  <c r="P55" i="12"/>
  <c r="K47" i="12"/>
  <c r="P47" i="12"/>
  <c r="K39" i="12"/>
  <c r="M39" i="12" s="1"/>
  <c r="P39" i="12"/>
  <c r="K31" i="12"/>
  <c r="P31" i="12"/>
  <c r="K23" i="12"/>
  <c r="P23" i="12"/>
  <c r="K15" i="12"/>
  <c r="P15" i="12"/>
  <c r="K7" i="12"/>
  <c r="M7" i="12" s="1"/>
  <c r="P7" i="12"/>
  <c r="K1670" i="12"/>
  <c r="P1670" i="12"/>
  <c r="K1662" i="12"/>
  <c r="P1662" i="12"/>
  <c r="K1654" i="12"/>
  <c r="P1654" i="12"/>
  <c r="K1646" i="12"/>
  <c r="P1646" i="12"/>
  <c r="K1638" i="12"/>
  <c r="P1638" i="12"/>
  <c r="K1630" i="12"/>
  <c r="P1630" i="12"/>
  <c r="K1622" i="12"/>
  <c r="P1622" i="12"/>
  <c r="K1606" i="12"/>
  <c r="M1606" i="12" s="1"/>
  <c r="P1606" i="12"/>
  <c r="K1598" i="12"/>
  <c r="P1598" i="12"/>
  <c r="K1590" i="12"/>
  <c r="P1590" i="12"/>
  <c r="K1582" i="12"/>
  <c r="P1582" i="12"/>
  <c r="K1574" i="12"/>
  <c r="M1574" i="12" s="1"/>
  <c r="P1574" i="12"/>
  <c r="K1566" i="12"/>
  <c r="P1566" i="12"/>
  <c r="K1558" i="12"/>
  <c r="P1558" i="12"/>
  <c r="K1550" i="12"/>
  <c r="P1550" i="12"/>
  <c r="K1542" i="12"/>
  <c r="M1542" i="12" s="1"/>
  <c r="P1542" i="12"/>
  <c r="K1534" i="12"/>
  <c r="P1534" i="12"/>
  <c r="K1526" i="12"/>
  <c r="P1526" i="12"/>
  <c r="K1518" i="12"/>
  <c r="P1518" i="12"/>
  <c r="K1510" i="12"/>
  <c r="M1510" i="12" s="1"/>
  <c r="P1510" i="12"/>
  <c r="K1502" i="12"/>
  <c r="P1502" i="12"/>
  <c r="K1494" i="12"/>
  <c r="P1494" i="12"/>
  <c r="K1486" i="12"/>
  <c r="P1486" i="12"/>
  <c r="K1478" i="12"/>
  <c r="M1478" i="12" s="1"/>
  <c r="P1478" i="12"/>
  <c r="K1470" i="12"/>
  <c r="P1470" i="12"/>
  <c r="K1462" i="12"/>
  <c r="P1462" i="12"/>
  <c r="K1454" i="12"/>
  <c r="P1454" i="12"/>
  <c r="K1446" i="12"/>
  <c r="M1446" i="12" s="1"/>
  <c r="P1446" i="12"/>
  <c r="K1438" i="12"/>
  <c r="P1438" i="12"/>
  <c r="K1430" i="12"/>
  <c r="P1430" i="12"/>
  <c r="K1422" i="12"/>
  <c r="P1422" i="12"/>
  <c r="K1414" i="12"/>
  <c r="M1414" i="12" s="1"/>
  <c r="P1414" i="12"/>
  <c r="K1406" i="12"/>
  <c r="P1406" i="12"/>
  <c r="K1398" i="12"/>
  <c r="P1398" i="12"/>
  <c r="K1390" i="12"/>
  <c r="P1390" i="12"/>
  <c r="K1382" i="12"/>
  <c r="M1382" i="12" s="1"/>
  <c r="P1382" i="12"/>
  <c r="K1374" i="12"/>
  <c r="P1374" i="12"/>
  <c r="K1366" i="12"/>
  <c r="P1366" i="12"/>
  <c r="K1358" i="12"/>
  <c r="P1358" i="12"/>
  <c r="K1350" i="12"/>
  <c r="M1350" i="12" s="1"/>
  <c r="P1350" i="12"/>
  <c r="K1342" i="12"/>
  <c r="P1342" i="12"/>
  <c r="K1334" i="12"/>
  <c r="P1334" i="12"/>
  <c r="K1326" i="12"/>
  <c r="P1326" i="12"/>
  <c r="K1318" i="12"/>
  <c r="M1318" i="12" s="1"/>
  <c r="P1318" i="12"/>
  <c r="K1310" i="12"/>
  <c r="P1310" i="12"/>
  <c r="K1302" i="12"/>
  <c r="P1302" i="12"/>
  <c r="K1294" i="12"/>
  <c r="P1294" i="12"/>
  <c r="K1286" i="12"/>
  <c r="M1286" i="12" s="1"/>
  <c r="P1286" i="12"/>
  <c r="K1278" i="12"/>
  <c r="P1278" i="12"/>
  <c r="K1270" i="12"/>
  <c r="P1270" i="12"/>
  <c r="K1262" i="12"/>
  <c r="P1262" i="12"/>
  <c r="K1254" i="12"/>
  <c r="M1254" i="12" s="1"/>
  <c r="P1254" i="12"/>
  <c r="K1246" i="12"/>
  <c r="P1246" i="12"/>
  <c r="K1238" i="12"/>
  <c r="P1238" i="12"/>
  <c r="K1230" i="12"/>
  <c r="P1230" i="12"/>
  <c r="K1222" i="12"/>
  <c r="M1222" i="12" s="1"/>
  <c r="P1222" i="12"/>
  <c r="K1214" i="12"/>
  <c r="P1214" i="12"/>
  <c r="K1206" i="12"/>
  <c r="P1206" i="12"/>
  <c r="K1198" i="12"/>
  <c r="P1198" i="12"/>
  <c r="K1190" i="12"/>
  <c r="M1190" i="12" s="1"/>
  <c r="P1190" i="12"/>
  <c r="K1182" i="12"/>
  <c r="P1182" i="12"/>
  <c r="K1174" i="12"/>
  <c r="P1174" i="12"/>
  <c r="K1166" i="12"/>
  <c r="P1166" i="12"/>
  <c r="K1158" i="12"/>
  <c r="M1158" i="12" s="1"/>
  <c r="P1158" i="12"/>
  <c r="K1150" i="12"/>
  <c r="P1150" i="12"/>
  <c r="K1142" i="12"/>
  <c r="P1142" i="12"/>
  <c r="K1134" i="12"/>
  <c r="P1134" i="12"/>
  <c r="K1126" i="12"/>
  <c r="M1126" i="12" s="1"/>
  <c r="P1126" i="12"/>
  <c r="K1118" i="12"/>
  <c r="P1118" i="12"/>
  <c r="K1110" i="12"/>
  <c r="P1110" i="12"/>
  <c r="K1102" i="12"/>
  <c r="P1102" i="12"/>
  <c r="K1094" i="12"/>
  <c r="M1094" i="12" s="1"/>
  <c r="P1094" i="12"/>
  <c r="K1086" i="12"/>
  <c r="P1086" i="12"/>
  <c r="K1078" i="12"/>
  <c r="P1078" i="12"/>
  <c r="K1070" i="12"/>
  <c r="P1070" i="12"/>
  <c r="K1062" i="12"/>
  <c r="M1062" i="12" s="1"/>
  <c r="P1062" i="12"/>
  <c r="K1054" i="12"/>
  <c r="P1054" i="12"/>
  <c r="K1046" i="12"/>
  <c r="P1046" i="12"/>
  <c r="K1038" i="12"/>
  <c r="P1038" i="12"/>
  <c r="K1030" i="12"/>
  <c r="M1030" i="12" s="1"/>
  <c r="P1030" i="12"/>
  <c r="K1022" i="12"/>
  <c r="P1022" i="12"/>
  <c r="K1014" i="12"/>
  <c r="P1014" i="12"/>
  <c r="K1006" i="12"/>
  <c r="P1006" i="12"/>
  <c r="K998" i="12"/>
  <c r="M998" i="12" s="1"/>
  <c r="P998" i="12"/>
  <c r="K990" i="12"/>
  <c r="P990" i="12"/>
  <c r="K982" i="12"/>
  <c r="P982" i="12"/>
  <c r="K974" i="12"/>
  <c r="P974" i="12"/>
  <c r="K966" i="12"/>
  <c r="M966" i="12" s="1"/>
  <c r="P966" i="12"/>
  <c r="K958" i="12"/>
  <c r="P958" i="12"/>
  <c r="K950" i="12"/>
  <c r="P950" i="12"/>
  <c r="K942" i="12"/>
  <c r="P942" i="12"/>
  <c r="K934" i="12"/>
  <c r="M934" i="12" s="1"/>
  <c r="P934" i="12"/>
  <c r="K926" i="12"/>
  <c r="P926" i="12"/>
  <c r="K918" i="12"/>
  <c r="P918" i="12"/>
  <c r="K910" i="12"/>
  <c r="P910" i="12"/>
  <c r="K902" i="12"/>
  <c r="M902" i="12" s="1"/>
  <c r="P902" i="12"/>
  <c r="K894" i="12"/>
  <c r="P894" i="12"/>
  <c r="K886" i="12"/>
  <c r="P886" i="12"/>
  <c r="K878" i="12"/>
  <c r="P878" i="12"/>
  <c r="K870" i="12"/>
  <c r="M870" i="12" s="1"/>
  <c r="P870" i="12"/>
  <c r="K862" i="12"/>
  <c r="P862" i="12"/>
  <c r="K854" i="12"/>
  <c r="P854" i="12"/>
  <c r="K846" i="12"/>
  <c r="P846" i="12"/>
  <c r="K838" i="12"/>
  <c r="M838" i="12" s="1"/>
  <c r="P838" i="12"/>
  <c r="K830" i="12"/>
  <c r="P830" i="12"/>
  <c r="K822" i="12"/>
  <c r="P822" i="12"/>
  <c r="K814" i="12"/>
  <c r="P814" i="12"/>
  <c r="K806" i="12"/>
  <c r="M806" i="12" s="1"/>
  <c r="P806" i="12"/>
  <c r="K798" i="12"/>
  <c r="P798" i="12"/>
  <c r="K790" i="12"/>
  <c r="P790" i="12"/>
  <c r="K782" i="12"/>
  <c r="P782" i="12"/>
  <c r="K774" i="12"/>
  <c r="M774" i="12" s="1"/>
  <c r="P774" i="12"/>
  <c r="K766" i="12"/>
  <c r="P766" i="12"/>
  <c r="K758" i="12"/>
  <c r="P758" i="12"/>
  <c r="K750" i="12"/>
  <c r="P750" i="12"/>
  <c r="K742" i="12"/>
  <c r="M742" i="12" s="1"/>
  <c r="P742" i="12"/>
  <c r="K734" i="12"/>
  <c r="P734" i="12"/>
  <c r="K726" i="12"/>
  <c r="P726" i="12"/>
  <c r="K718" i="12"/>
  <c r="P718" i="12"/>
  <c r="K710" i="12"/>
  <c r="M710" i="12" s="1"/>
  <c r="P710" i="12"/>
  <c r="K702" i="12"/>
  <c r="P702" i="12"/>
  <c r="K694" i="12"/>
  <c r="P694" i="12"/>
  <c r="K686" i="12"/>
  <c r="P686" i="12"/>
  <c r="K678" i="12"/>
  <c r="M678" i="12" s="1"/>
  <c r="P678" i="12"/>
  <c r="K670" i="12"/>
  <c r="P670" i="12"/>
  <c r="K662" i="12"/>
  <c r="P662" i="12"/>
  <c r="K654" i="12"/>
  <c r="P654" i="12"/>
  <c r="K646" i="12"/>
  <c r="M646" i="12" s="1"/>
  <c r="P646" i="12"/>
  <c r="K638" i="12"/>
  <c r="P638" i="12"/>
  <c r="K630" i="12"/>
  <c r="P630" i="12"/>
  <c r="K622" i="12"/>
  <c r="P622" i="12"/>
  <c r="K614" i="12"/>
  <c r="M614" i="12" s="1"/>
  <c r="P614" i="12"/>
  <c r="K606" i="12"/>
  <c r="P606" i="12"/>
  <c r="K598" i="12"/>
  <c r="P598" i="12"/>
  <c r="K590" i="12"/>
  <c r="P590" i="12"/>
  <c r="K582" i="12"/>
  <c r="M582" i="12" s="1"/>
  <c r="P582" i="12"/>
  <c r="K574" i="12"/>
  <c r="P574" i="12"/>
  <c r="K566" i="12"/>
  <c r="P566" i="12"/>
  <c r="K558" i="12"/>
  <c r="P558" i="12"/>
  <c r="K550" i="12"/>
  <c r="M550" i="12" s="1"/>
  <c r="P550" i="12"/>
  <c r="K542" i="12"/>
  <c r="P542" i="12"/>
  <c r="K534" i="12"/>
  <c r="P534" i="12"/>
  <c r="K526" i="12"/>
  <c r="P526" i="12"/>
  <c r="K518" i="12"/>
  <c r="M518" i="12" s="1"/>
  <c r="P518" i="12"/>
  <c r="K510" i="12"/>
  <c r="P510" i="12"/>
  <c r="K502" i="12"/>
  <c r="P502" i="12"/>
  <c r="K494" i="12"/>
  <c r="P494" i="12"/>
  <c r="K486" i="12"/>
  <c r="M486" i="12" s="1"/>
  <c r="P486" i="12"/>
  <c r="K478" i="12"/>
  <c r="P478" i="12"/>
  <c r="K470" i="12"/>
  <c r="P470" i="12"/>
  <c r="K462" i="12"/>
  <c r="P462" i="12"/>
  <c r="K454" i="12"/>
  <c r="M454" i="12" s="1"/>
  <c r="P454" i="12"/>
  <c r="K446" i="12"/>
  <c r="P446" i="12"/>
  <c r="K438" i="12"/>
  <c r="P438" i="12"/>
  <c r="K430" i="12"/>
  <c r="P430" i="12"/>
  <c r="K422" i="12"/>
  <c r="M422" i="12" s="1"/>
  <c r="P422" i="12"/>
  <c r="K414" i="12"/>
  <c r="P414" i="12"/>
  <c r="K406" i="12"/>
  <c r="P406" i="12"/>
  <c r="K398" i="12"/>
  <c r="P398" i="12"/>
  <c r="K390" i="12"/>
  <c r="M390" i="12" s="1"/>
  <c r="P390" i="12"/>
  <c r="K382" i="12"/>
  <c r="P382" i="12"/>
  <c r="K374" i="12"/>
  <c r="P374" i="12"/>
  <c r="K366" i="12"/>
  <c r="P366" i="12"/>
  <c r="K358" i="12"/>
  <c r="M358" i="12" s="1"/>
  <c r="P358" i="12"/>
  <c r="K350" i="12"/>
  <c r="P350" i="12"/>
  <c r="K342" i="12"/>
  <c r="P342" i="12"/>
  <c r="K334" i="12"/>
  <c r="P334" i="12"/>
  <c r="K326" i="12"/>
  <c r="M326" i="12" s="1"/>
  <c r="P326" i="12"/>
  <c r="K318" i="12"/>
  <c r="P318" i="12"/>
  <c r="K310" i="12"/>
  <c r="P310" i="12"/>
  <c r="K302" i="12"/>
  <c r="P302" i="12"/>
  <c r="K294" i="12"/>
  <c r="M294" i="12" s="1"/>
  <c r="P294" i="12"/>
  <c r="K286" i="12"/>
  <c r="P286" i="12"/>
  <c r="K278" i="12"/>
  <c r="P278" i="12"/>
  <c r="K270" i="12"/>
  <c r="P270" i="12"/>
  <c r="K262" i="12"/>
  <c r="M262" i="12" s="1"/>
  <c r="P262" i="12"/>
  <c r="K254" i="12"/>
  <c r="P254" i="12"/>
  <c r="K246" i="12"/>
  <c r="P246" i="12"/>
  <c r="K238" i="12"/>
  <c r="P238" i="12"/>
  <c r="K230" i="12"/>
  <c r="M230" i="12" s="1"/>
  <c r="P230" i="12"/>
  <c r="K222" i="12"/>
  <c r="P222" i="12"/>
  <c r="K214" i="12"/>
  <c r="P214" i="12"/>
  <c r="K206" i="12"/>
  <c r="P206" i="12"/>
  <c r="K198" i="12"/>
  <c r="M198" i="12" s="1"/>
  <c r="P198" i="12"/>
  <c r="K190" i="12"/>
  <c r="P190" i="12"/>
  <c r="K182" i="12"/>
  <c r="P182" i="12"/>
  <c r="K174" i="12"/>
  <c r="P174" i="12"/>
  <c r="K166" i="12"/>
  <c r="M166" i="12" s="1"/>
  <c r="P166" i="12"/>
  <c r="K158" i="12"/>
  <c r="P158" i="12"/>
  <c r="K150" i="12"/>
  <c r="P150" i="12"/>
  <c r="K142" i="12"/>
  <c r="P142" i="12"/>
  <c r="K134" i="12"/>
  <c r="M134" i="12" s="1"/>
  <c r="P134" i="12"/>
  <c r="K126" i="12"/>
  <c r="P126" i="12"/>
  <c r="K118" i="12"/>
  <c r="P118" i="12"/>
  <c r="K110" i="12"/>
  <c r="P110" i="12"/>
  <c r="K102" i="12"/>
  <c r="M102" i="12" s="1"/>
  <c r="P102" i="12"/>
  <c r="K94" i="12"/>
  <c r="P94" i="12"/>
  <c r="K86" i="12"/>
  <c r="P86" i="12"/>
  <c r="K78" i="12"/>
  <c r="P78" i="12"/>
  <c r="K70" i="12"/>
  <c r="M70" i="12" s="1"/>
  <c r="P70" i="12"/>
  <c r="K62" i="12"/>
  <c r="P62" i="12"/>
  <c r="K54" i="12"/>
  <c r="P54" i="12"/>
  <c r="K46" i="12"/>
  <c r="P46" i="12"/>
  <c r="K38" i="12"/>
  <c r="M38" i="12" s="1"/>
  <c r="P38" i="12"/>
  <c r="K30" i="12"/>
  <c r="P30" i="12"/>
  <c r="K22" i="12"/>
  <c r="P22" i="12"/>
  <c r="K14" i="12"/>
  <c r="P14" i="12"/>
  <c r="K6" i="12"/>
  <c r="M6" i="12" s="1"/>
  <c r="P6" i="12"/>
  <c r="K1997" i="12"/>
  <c r="P1997" i="12"/>
  <c r="K1989" i="12"/>
  <c r="P1989" i="12"/>
  <c r="K1981" i="12"/>
  <c r="P1981" i="12"/>
  <c r="K1973" i="12"/>
  <c r="P1973" i="12"/>
  <c r="K1965" i="12"/>
  <c r="P1965" i="12"/>
  <c r="K1957" i="12"/>
  <c r="P1957" i="12"/>
  <c r="K1949" i="12"/>
  <c r="P1949" i="12"/>
  <c r="K1941" i="12"/>
  <c r="P1941" i="12"/>
  <c r="K1933" i="12"/>
  <c r="P1933" i="12"/>
  <c r="K1925" i="12"/>
  <c r="P1925" i="12"/>
  <c r="K1917" i="12"/>
  <c r="P1917" i="12"/>
  <c r="K1909" i="12"/>
  <c r="P1909" i="12"/>
  <c r="K1901" i="12"/>
  <c r="P1901" i="12"/>
  <c r="K1893" i="12"/>
  <c r="P1893" i="12"/>
  <c r="K1885" i="12"/>
  <c r="P1885" i="12"/>
  <c r="K1877" i="12"/>
  <c r="P1877" i="12"/>
  <c r="K1869" i="12"/>
  <c r="P1869" i="12"/>
  <c r="K1861" i="12"/>
  <c r="P1861" i="12"/>
  <c r="K1853" i="12"/>
  <c r="P1853" i="12"/>
  <c r="K1845" i="12"/>
  <c r="P1845" i="12"/>
  <c r="K1837" i="12"/>
  <c r="P1837" i="12"/>
  <c r="K1829" i="12"/>
  <c r="P1829" i="12"/>
  <c r="K1821" i="12"/>
  <c r="P1821" i="12"/>
  <c r="K1813" i="12"/>
  <c r="P1813" i="12"/>
  <c r="K1805" i="12"/>
  <c r="P1805" i="12"/>
  <c r="K1797" i="12"/>
  <c r="P1797" i="12"/>
  <c r="K1789" i="12"/>
  <c r="P1789" i="12"/>
  <c r="K1781" i="12"/>
  <c r="P1781" i="12"/>
  <c r="K1773" i="12"/>
  <c r="P1773" i="12"/>
  <c r="K1765" i="12"/>
  <c r="P1765" i="12"/>
  <c r="K1757" i="12"/>
  <c r="P1757" i="12"/>
  <c r="K1749" i="12"/>
  <c r="P1749" i="12"/>
  <c r="K1741" i="12"/>
  <c r="P1741" i="12"/>
  <c r="K1733" i="12"/>
  <c r="P1733" i="12"/>
  <c r="K1725" i="12"/>
  <c r="P1725" i="12"/>
  <c r="K1717" i="12"/>
  <c r="P1717" i="12"/>
  <c r="K1709" i="12"/>
  <c r="P1709" i="12"/>
  <c r="K1701" i="12"/>
  <c r="P1701" i="12"/>
  <c r="K1693" i="12"/>
  <c r="P1693" i="12"/>
  <c r="K1685" i="12"/>
  <c r="P1685" i="12"/>
  <c r="K1677" i="12"/>
  <c r="P1677" i="12"/>
  <c r="K1661" i="12"/>
  <c r="P1661" i="12"/>
  <c r="K1653" i="12"/>
  <c r="P1653" i="12"/>
  <c r="K1645" i="12"/>
  <c r="M1645" i="12" s="1"/>
  <c r="P1645" i="12"/>
  <c r="K1637" i="12"/>
  <c r="P1637" i="12"/>
  <c r="K1629" i="12"/>
  <c r="P1629" i="12"/>
  <c r="K1621" i="12"/>
  <c r="P1621" i="12"/>
  <c r="K1613" i="12"/>
  <c r="M1613" i="12" s="1"/>
  <c r="P1613" i="12"/>
  <c r="K1597" i="12"/>
  <c r="P1597" i="12"/>
  <c r="K1589" i="12"/>
  <c r="P1589" i="12"/>
  <c r="K1581" i="12"/>
  <c r="P1581" i="12"/>
  <c r="K1573" i="12"/>
  <c r="P1573" i="12"/>
  <c r="K1565" i="12"/>
  <c r="P1565" i="12"/>
  <c r="K1557" i="12"/>
  <c r="P1557" i="12"/>
  <c r="K1549" i="12"/>
  <c r="P1549" i="12"/>
  <c r="K1541" i="12"/>
  <c r="P1541" i="12"/>
  <c r="K1533" i="12"/>
  <c r="P1533" i="12"/>
  <c r="K1525" i="12"/>
  <c r="P1525" i="12"/>
  <c r="K1517" i="12"/>
  <c r="P1517" i="12"/>
  <c r="K1509" i="12"/>
  <c r="P1509" i="12"/>
  <c r="K1501" i="12"/>
  <c r="P1501" i="12"/>
  <c r="K1493" i="12"/>
  <c r="P1493" i="12"/>
  <c r="K1485" i="12"/>
  <c r="P1485" i="12"/>
  <c r="K1477" i="12"/>
  <c r="P1477" i="12"/>
  <c r="K1469" i="12"/>
  <c r="P1469" i="12"/>
  <c r="K1461" i="12"/>
  <c r="P1461" i="12"/>
  <c r="K1453" i="12"/>
  <c r="P1453" i="12"/>
  <c r="K1445" i="12"/>
  <c r="P1445" i="12"/>
  <c r="K1437" i="12"/>
  <c r="P1437" i="12"/>
  <c r="K1429" i="12"/>
  <c r="P1429" i="12"/>
  <c r="K1421" i="12"/>
  <c r="P1421" i="12"/>
  <c r="K1413" i="12"/>
  <c r="P1413" i="12"/>
  <c r="K1405" i="12"/>
  <c r="P1405" i="12"/>
  <c r="K1397" i="12"/>
  <c r="P1397" i="12"/>
  <c r="K1389" i="12"/>
  <c r="P1389" i="12"/>
  <c r="K1381" i="12"/>
  <c r="P1381" i="12"/>
  <c r="K1373" i="12"/>
  <c r="P1373" i="12"/>
  <c r="K1365" i="12"/>
  <c r="P1365" i="12"/>
  <c r="K1357" i="12"/>
  <c r="P1357" i="12"/>
  <c r="K1349" i="12"/>
  <c r="P1349" i="12"/>
  <c r="K1341" i="12"/>
  <c r="P1341" i="12"/>
  <c r="K1333" i="12"/>
  <c r="P1333" i="12"/>
  <c r="K1325" i="12"/>
  <c r="P1325" i="12"/>
  <c r="K1317" i="12"/>
  <c r="P1317" i="12"/>
  <c r="K1309" i="12"/>
  <c r="P1309" i="12"/>
  <c r="K1301" i="12"/>
  <c r="P1301" i="12"/>
  <c r="K1293" i="12"/>
  <c r="P1293" i="12"/>
  <c r="K1285" i="12"/>
  <c r="P1285" i="12"/>
  <c r="K1277" i="12"/>
  <c r="P1277" i="12"/>
  <c r="K1269" i="12"/>
  <c r="P1269" i="12"/>
  <c r="K1261" i="12"/>
  <c r="P1261" i="12"/>
  <c r="K1253" i="12"/>
  <c r="P1253" i="12"/>
  <c r="K1245" i="12"/>
  <c r="P1245" i="12"/>
  <c r="K1237" i="12"/>
  <c r="P1237" i="12"/>
  <c r="K1229" i="12"/>
  <c r="P1229" i="12"/>
  <c r="K1221" i="12"/>
  <c r="P1221" i="12"/>
  <c r="K1213" i="12"/>
  <c r="P1213" i="12"/>
  <c r="K1205" i="12"/>
  <c r="P1205" i="12"/>
  <c r="K1197" i="12"/>
  <c r="P1197" i="12"/>
  <c r="K1189" i="12"/>
  <c r="P1189" i="12"/>
  <c r="K1181" i="12"/>
  <c r="P1181" i="12"/>
  <c r="K1173" i="12"/>
  <c r="P1173" i="12"/>
  <c r="K1165" i="12"/>
  <c r="P1165" i="12"/>
  <c r="K1157" i="12"/>
  <c r="P1157" i="12"/>
  <c r="K1149" i="12"/>
  <c r="P1149" i="12"/>
  <c r="K1141" i="12"/>
  <c r="P1141" i="12"/>
  <c r="K1133" i="12"/>
  <c r="P1133" i="12"/>
  <c r="K1125" i="12"/>
  <c r="P1125" i="12"/>
  <c r="K1117" i="12"/>
  <c r="P1117" i="12"/>
  <c r="K1109" i="12"/>
  <c r="P1109" i="12"/>
  <c r="K1101" i="12"/>
  <c r="P1101" i="12"/>
  <c r="K1093" i="12"/>
  <c r="P1093" i="12"/>
  <c r="K1085" i="12"/>
  <c r="P1085" i="12"/>
  <c r="K1077" i="12"/>
  <c r="P1077" i="12"/>
  <c r="K1069" i="12"/>
  <c r="P1069" i="12"/>
  <c r="K1061" i="12"/>
  <c r="P1061" i="12"/>
  <c r="K1053" i="12"/>
  <c r="P1053" i="12"/>
  <c r="K1045" i="12"/>
  <c r="P1045" i="12"/>
  <c r="K1037" i="12"/>
  <c r="P1037" i="12"/>
  <c r="K1029" i="12"/>
  <c r="P1029" i="12"/>
  <c r="K1021" i="12"/>
  <c r="P1021" i="12"/>
  <c r="K1013" i="12"/>
  <c r="P1013" i="12"/>
  <c r="K1005" i="12"/>
  <c r="P1005" i="12"/>
  <c r="K997" i="12"/>
  <c r="P997" i="12"/>
  <c r="K989" i="12"/>
  <c r="P989" i="12"/>
  <c r="K981" i="12"/>
  <c r="P981" i="12"/>
  <c r="K973" i="12"/>
  <c r="P973" i="12"/>
  <c r="K965" i="12"/>
  <c r="P965" i="12"/>
  <c r="K957" i="12"/>
  <c r="P957" i="12"/>
  <c r="K949" i="12"/>
  <c r="P949" i="12"/>
  <c r="K941" i="12"/>
  <c r="P941" i="12"/>
  <c r="K933" i="12"/>
  <c r="P933" i="12"/>
  <c r="K925" i="12"/>
  <c r="P925" i="12"/>
  <c r="K917" i="12"/>
  <c r="P917" i="12"/>
  <c r="K909" i="12"/>
  <c r="P909" i="12"/>
  <c r="K901" i="12"/>
  <c r="P901" i="12"/>
  <c r="K893" i="12"/>
  <c r="P893" i="12"/>
  <c r="K885" i="12"/>
  <c r="P885" i="12"/>
  <c r="K877" i="12"/>
  <c r="P877" i="12"/>
  <c r="K869" i="12"/>
  <c r="P869" i="12"/>
  <c r="K861" i="12"/>
  <c r="P861" i="12"/>
  <c r="K853" i="12"/>
  <c r="P853" i="12"/>
  <c r="K845" i="12"/>
  <c r="P845" i="12"/>
  <c r="K837" i="12"/>
  <c r="P837" i="12"/>
  <c r="K829" i="12"/>
  <c r="P829" i="12"/>
  <c r="K821" i="12"/>
  <c r="P821" i="12"/>
  <c r="K813" i="12"/>
  <c r="P813" i="12"/>
  <c r="K805" i="12"/>
  <c r="P805" i="12"/>
  <c r="K797" i="12"/>
  <c r="P797" i="12"/>
  <c r="K789" i="12"/>
  <c r="P789" i="12"/>
  <c r="K781" i="12"/>
  <c r="P781" i="12"/>
  <c r="K773" i="12"/>
  <c r="P773" i="12"/>
  <c r="K765" i="12"/>
  <c r="P765" i="12"/>
  <c r="K757" i="12"/>
  <c r="P757" i="12"/>
  <c r="K749" i="12"/>
  <c r="P749" i="12"/>
  <c r="K741" i="12"/>
  <c r="P741" i="12"/>
  <c r="K733" i="12"/>
  <c r="P733" i="12"/>
  <c r="K725" i="12"/>
  <c r="P725" i="12"/>
  <c r="K717" i="12"/>
  <c r="P717" i="12"/>
  <c r="K709" i="12"/>
  <c r="P709" i="12"/>
  <c r="K701" i="12"/>
  <c r="P701" i="12"/>
  <c r="K693" i="12"/>
  <c r="P693" i="12"/>
  <c r="K685" i="12"/>
  <c r="P685" i="12"/>
  <c r="K677" i="12"/>
  <c r="P677" i="12"/>
  <c r="K669" i="12"/>
  <c r="P669" i="12"/>
  <c r="K661" i="12"/>
  <c r="P661" i="12"/>
  <c r="K653" i="12"/>
  <c r="P653" i="12"/>
  <c r="K645" i="12"/>
  <c r="P645" i="12"/>
  <c r="K637" i="12"/>
  <c r="P637" i="12"/>
  <c r="K629" i="12"/>
  <c r="P629" i="12"/>
  <c r="K621" i="12"/>
  <c r="P621" i="12"/>
  <c r="K613" i="12"/>
  <c r="P613" i="12"/>
  <c r="K605" i="12"/>
  <c r="P605" i="12"/>
  <c r="K597" i="12"/>
  <c r="P597" i="12"/>
  <c r="K589" i="12"/>
  <c r="P589" i="12"/>
  <c r="K581" i="12"/>
  <c r="P581" i="12"/>
  <c r="K573" i="12"/>
  <c r="P573" i="12"/>
  <c r="K565" i="12"/>
  <c r="P565" i="12"/>
  <c r="K557" i="12"/>
  <c r="P557" i="12"/>
  <c r="K549" i="12"/>
  <c r="P549" i="12"/>
  <c r="K541" i="12"/>
  <c r="P541" i="12"/>
  <c r="K533" i="12"/>
  <c r="P533" i="12"/>
  <c r="K525" i="12"/>
  <c r="P525" i="12"/>
  <c r="K517" i="12"/>
  <c r="P517" i="12"/>
  <c r="K509" i="12"/>
  <c r="P509" i="12"/>
  <c r="K501" i="12"/>
  <c r="P501" i="12"/>
  <c r="K493" i="12"/>
  <c r="P493" i="12"/>
  <c r="K485" i="12"/>
  <c r="P485" i="12"/>
  <c r="K477" i="12"/>
  <c r="P477" i="12"/>
  <c r="K469" i="12"/>
  <c r="P469" i="12"/>
  <c r="K461" i="12"/>
  <c r="P461" i="12"/>
  <c r="K453" i="12"/>
  <c r="P453" i="12"/>
  <c r="K445" i="12"/>
  <c r="P445" i="12"/>
  <c r="K437" i="12"/>
  <c r="P437" i="12"/>
  <c r="K429" i="12"/>
  <c r="P429" i="12"/>
  <c r="K421" i="12"/>
  <c r="P421" i="12"/>
  <c r="K413" i="12"/>
  <c r="P413" i="12"/>
  <c r="K405" i="12"/>
  <c r="P405" i="12"/>
  <c r="K397" i="12"/>
  <c r="P397" i="12"/>
  <c r="K389" i="12"/>
  <c r="P389" i="12"/>
  <c r="K381" i="12"/>
  <c r="P381" i="12"/>
  <c r="K373" i="12"/>
  <c r="P373" i="12"/>
  <c r="K365" i="12"/>
  <c r="P365" i="12"/>
  <c r="K357" i="12"/>
  <c r="P357" i="12"/>
  <c r="K349" i="12"/>
  <c r="P349" i="12"/>
  <c r="K341" i="12"/>
  <c r="P341" i="12"/>
  <c r="K333" i="12"/>
  <c r="P333" i="12"/>
  <c r="K325" i="12"/>
  <c r="P325" i="12"/>
  <c r="K317" i="12"/>
  <c r="P317" i="12"/>
  <c r="K309" i="12"/>
  <c r="P309" i="12"/>
  <c r="K301" i="12"/>
  <c r="P301" i="12"/>
  <c r="K293" i="12"/>
  <c r="P293" i="12"/>
  <c r="K285" i="12"/>
  <c r="P285" i="12"/>
  <c r="K277" i="12"/>
  <c r="P277" i="12"/>
  <c r="K269" i="12"/>
  <c r="P269" i="12"/>
  <c r="K261" i="12"/>
  <c r="P261" i="12"/>
  <c r="K253" i="12"/>
  <c r="P253" i="12"/>
  <c r="K245" i="12"/>
  <c r="P245" i="12"/>
  <c r="K237" i="12"/>
  <c r="P237" i="12"/>
  <c r="K229" i="12"/>
  <c r="P229" i="12"/>
  <c r="K221" i="12"/>
  <c r="P221" i="12"/>
  <c r="K213" i="12"/>
  <c r="P213" i="12"/>
  <c r="K205" i="12"/>
  <c r="P205" i="12"/>
  <c r="K197" i="12"/>
  <c r="P197" i="12"/>
  <c r="K189" i="12"/>
  <c r="P189" i="12"/>
  <c r="K181" i="12"/>
  <c r="P181" i="12"/>
  <c r="K173" i="12"/>
  <c r="P173" i="12"/>
  <c r="K165" i="12"/>
  <c r="P165" i="12"/>
  <c r="K157" i="12"/>
  <c r="P157" i="12"/>
  <c r="K149" i="12"/>
  <c r="P149" i="12"/>
  <c r="K141" i="12"/>
  <c r="P141" i="12"/>
  <c r="K133" i="12"/>
  <c r="P133" i="12"/>
  <c r="K125" i="12"/>
  <c r="P125" i="12"/>
  <c r="K117" i="12"/>
  <c r="P117" i="12"/>
  <c r="K109" i="12"/>
  <c r="P109" i="12"/>
  <c r="K101" i="12"/>
  <c r="P101" i="12"/>
  <c r="K93" i="12"/>
  <c r="P93" i="12"/>
  <c r="K85" i="12"/>
  <c r="P85" i="12"/>
  <c r="K77" i="12"/>
  <c r="P77" i="12"/>
  <c r="K69" i="12"/>
  <c r="P69" i="12"/>
  <c r="K61" i="12"/>
  <c r="P61" i="12"/>
  <c r="K53" i="12"/>
  <c r="P53" i="12"/>
  <c r="K45" i="12"/>
  <c r="P45" i="12"/>
  <c r="K37" i="12"/>
  <c r="P37" i="12"/>
  <c r="K29" i="12"/>
  <c r="P29" i="12"/>
  <c r="K21" i="12"/>
  <c r="P21" i="12"/>
  <c r="K13" i="12"/>
  <c r="P13" i="12"/>
  <c r="K5" i="12"/>
  <c r="P5" i="12"/>
  <c r="K1996" i="12"/>
  <c r="P1996" i="12"/>
  <c r="K1988" i="12"/>
  <c r="P1988" i="12"/>
  <c r="K1980" i="12"/>
  <c r="P1980" i="12"/>
  <c r="K1972" i="12"/>
  <c r="P1972" i="12"/>
  <c r="K1964" i="12"/>
  <c r="P1964" i="12"/>
  <c r="K1956" i="12"/>
  <c r="P1956" i="12"/>
  <c r="K1948" i="12"/>
  <c r="P1948" i="12"/>
  <c r="K1940" i="12"/>
  <c r="P1940" i="12"/>
  <c r="K1932" i="12"/>
  <c r="P1932" i="12"/>
  <c r="K1924" i="12"/>
  <c r="P1924" i="12"/>
  <c r="K1916" i="12"/>
  <c r="P1916" i="12"/>
  <c r="K1908" i="12"/>
  <c r="P1908" i="12"/>
  <c r="K1900" i="12"/>
  <c r="P1900" i="12"/>
  <c r="K1892" i="12"/>
  <c r="P1892" i="12"/>
  <c r="K1884" i="12"/>
  <c r="P1884" i="12"/>
  <c r="K1876" i="12"/>
  <c r="P1876" i="12"/>
  <c r="K1868" i="12"/>
  <c r="P1868" i="12"/>
  <c r="K1860" i="12"/>
  <c r="P1860" i="12"/>
  <c r="K1852" i="12"/>
  <c r="P1852" i="12"/>
  <c r="K1844" i="12"/>
  <c r="P1844" i="12"/>
  <c r="K1836" i="12"/>
  <c r="P1836" i="12"/>
  <c r="K1828" i="12"/>
  <c r="P1828" i="12"/>
  <c r="K1820" i="12"/>
  <c r="P1820" i="12"/>
  <c r="K1812" i="12"/>
  <c r="M1812" i="12" s="1"/>
  <c r="P1812" i="12"/>
  <c r="K1804" i="12"/>
  <c r="P1804" i="12"/>
  <c r="K1796" i="12"/>
  <c r="P1796" i="12"/>
  <c r="K1788" i="12"/>
  <c r="P1788" i="12"/>
  <c r="K1780" i="12"/>
  <c r="M1780" i="12" s="1"/>
  <c r="P1780" i="12"/>
  <c r="K1772" i="12"/>
  <c r="P1772" i="12"/>
  <c r="K1764" i="12"/>
  <c r="P1764" i="12"/>
  <c r="K1756" i="12"/>
  <c r="P1756" i="12"/>
  <c r="K1748" i="12"/>
  <c r="M1748" i="12" s="1"/>
  <c r="P1748" i="12"/>
  <c r="K1740" i="12"/>
  <c r="P1740" i="12"/>
  <c r="K1732" i="12"/>
  <c r="P1732" i="12"/>
  <c r="K1724" i="12"/>
  <c r="P1724" i="12"/>
  <c r="K1716" i="12"/>
  <c r="M1716" i="12" s="1"/>
  <c r="P1716" i="12"/>
  <c r="K1708" i="12"/>
  <c r="P1708" i="12"/>
  <c r="K1700" i="12"/>
  <c r="P1700" i="12"/>
  <c r="K1692" i="12"/>
  <c r="P1692" i="12"/>
  <c r="K1684" i="12"/>
  <c r="M1684" i="12" s="1"/>
  <c r="P1684" i="12"/>
  <c r="K1676" i="12"/>
  <c r="P1676" i="12"/>
  <c r="K1668" i="12"/>
  <c r="P1668" i="12"/>
  <c r="K1652" i="12"/>
  <c r="P1652" i="12"/>
  <c r="K1644" i="12"/>
  <c r="P1644" i="12"/>
  <c r="K1636" i="12"/>
  <c r="P1636" i="12"/>
  <c r="K1628" i="12"/>
  <c r="P1628" i="12"/>
  <c r="K1620" i="12"/>
  <c r="P1620" i="12"/>
  <c r="K1612" i="12"/>
  <c r="P1612" i="12"/>
  <c r="K1604" i="12"/>
  <c r="P1604" i="12"/>
  <c r="K1596" i="12"/>
  <c r="P1596" i="12"/>
  <c r="K1588" i="12"/>
  <c r="P1588" i="12"/>
  <c r="K1580" i="12"/>
  <c r="P1580" i="12"/>
  <c r="K1572" i="12"/>
  <c r="P1572" i="12"/>
  <c r="K1564" i="12"/>
  <c r="P1564" i="12"/>
  <c r="K1556" i="12"/>
  <c r="P1556" i="12"/>
  <c r="K1548" i="12"/>
  <c r="P1548" i="12"/>
  <c r="K1540" i="12"/>
  <c r="P1540" i="12"/>
  <c r="K1532" i="12"/>
  <c r="P1532" i="12"/>
  <c r="K1524" i="12"/>
  <c r="P1524" i="12"/>
  <c r="K1516" i="12"/>
  <c r="P1516" i="12"/>
  <c r="K1508" i="12"/>
  <c r="P1508" i="12"/>
  <c r="K1500" i="12"/>
  <c r="P1500" i="12"/>
  <c r="K1492" i="12"/>
  <c r="P1492" i="12"/>
  <c r="K1484" i="12"/>
  <c r="P1484" i="12"/>
  <c r="K1476" i="12"/>
  <c r="P1476" i="12"/>
  <c r="K1468" i="12"/>
  <c r="P1468" i="12"/>
  <c r="K1460" i="12"/>
  <c r="P1460" i="12"/>
  <c r="K1452" i="12"/>
  <c r="P1452" i="12"/>
  <c r="K1444" i="12"/>
  <c r="P1444" i="12"/>
  <c r="K1436" i="12"/>
  <c r="P1436" i="12"/>
  <c r="K1428" i="12"/>
  <c r="P1428" i="12"/>
  <c r="K1420" i="12"/>
  <c r="P1420" i="12"/>
  <c r="K1412" i="12"/>
  <c r="P1412" i="12"/>
  <c r="K1404" i="12"/>
  <c r="P1404" i="12"/>
  <c r="K1396" i="12"/>
  <c r="P1396" i="12"/>
  <c r="K1388" i="12"/>
  <c r="P1388" i="12"/>
  <c r="K1380" i="12"/>
  <c r="P1380" i="12"/>
  <c r="K1372" i="12"/>
  <c r="P1372" i="12"/>
  <c r="K1364" i="12"/>
  <c r="P1364" i="12"/>
  <c r="K1356" i="12"/>
  <c r="P1356" i="12"/>
  <c r="K1348" i="12"/>
  <c r="P1348" i="12"/>
  <c r="K1340" i="12"/>
  <c r="P1340" i="12"/>
  <c r="K1332" i="12"/>
  <c r="P1332" i="12"/>
  <c r="K1324" i="12"/>
  <c r="P1324" i="12"/>
  <c r="K1316" i="12"/>
  <c r="P1316" i="12"/>
  <c r="K1308" i="12"/>
  <c r="P1308" i="12"/>
  <c r="K1300" i="12"/>
  <c r="P1300" i="12"/>
  <c r="K1292" i="12"/>
  <c r="P1292" i="12"/>
  <c r="K1284" i="12"/>
  <c r="P1284" i="12"/>
  <c r="K1276" i="12"/>
  <c r="P1276" i="12"/>
  <c r="K1268" i="12"/>
  <c r="P1268" i="12"/>
  <c r="K1260" i="12"/>
  <c r="P1260" i="12"/>
  <c r="K1252" i="12"/>
  <c r="P1252" i="12"/>
  <c r="K1244" i="12"/>
  <c r="P1244" i="12"/>
  <c r="K1236" i="12"/>
  <c r="P1236" i="12"/>
  <c r="K1228" i="12"/>
  <c r="P1228" i="12"/>
  <c r="K1220" i="12"/>
  <c r="P1220" i="12"/>
  <c r="K1212" i="12"/>
  <c r="P1212" i="12"/>
  <c r="K1204" i="12"/>
  <c r="P1204" i="12"/>
  <c r="K1196" i="12"/>
  <c r="P1196" i="12"/>
  <c r="K1188" i="12"/>
  <c r="P1188" i="12"/>
  <c r="K1180" i="12"/>
  <c r="P1180" i="12"/>
  <c r="K1172" i="12"/>
  <c r="P1172" i="12"/>
  <c r="K1164" i="12"/>
  <c r="P1164" i="12"/>
  <c r="K1156" i="12"/>
  <c r="P1156" i="12"/>
  <c r="K1148" i="12"/>
  <c r="P1148" i="12"/>
  <c r="K1140" i="12"/>
  <c r="P1140" i="12"/>
  <c r="K1132" i="12"/>
  <c r="P1132" i="12"/>
  <c r="K1124" i="12"/>
  <c r="P1124" i="12"/>
  <c r="K1116" i="12"/>
  <c r="P1116" i="12"/>
  <c r="K1108" i="12"/>
  <c r="P1108" i="12"/>
  <c r="K1100" i="12"/>
  <c r="P1100" i="12"/>
  <c r="K1092" i="12"/>
  <c r="P1092" i="12"/>
  <c r="K1084" i="12"/>
  <c r="P1084" i="12"/>
  <c r="K1076" i="12"/>
  <c r="P1076" i="12"/>
  <c r="K1068" i="12"/>
  <c r="P1068" i="12"/>
  <c r="K1060" i="12"/>
  <c r="P1060" i="12"/>
  <c r="K1052" i="12"/>
  <c r="P1052" i="12"/>
  <c r="K1044" i="12"/>
  <c r="P1044" i="12"/>
  <c r="K1036" i="12"/>
  <c r="P1036" i="12"/>
  <c r="K1028" i="12"/>
  <c r="P1028" i="12"/>
  <c r="K1020" i="12"/>
  <c r="P1020" i="12"/>
  <c r="K1012" i="12"/>
  <c r="P1012" i="12"/>
  <c r="K1004" i="12"/>
  <c r="P1004" i="12"/>
  <c r="K996" i="12"/>
  <c r="P996" i="12"/>
  <c r="K988" i="12"/>
  <c r="P988" i="12"/>
  <c r="K980" i="12"/>
  <c r="P980" i="12"/>
  <c r="K972" i="12"/>
  <c r="P972" i="12"/>
  <c r="K964" i="12"/>
  <c r="P964" i="12"/>
  <c r="K956" i="12"/>
  <c r="P956" i="12"/>
  <c r="K948" i="12"/>
  <c r="P948" i="12"/>
  <c r="K940" i="12"/>
  <c r="P940" i="12"/>
  <c r="K932" i="12"/>
  <c r="P932" i="12"/>
  <c r="K924" i="12"/>
  <c r="P924" i="12"/>
  <c r="K916" i="12"/>
  <c r="P916" i="12"/>
  <c r="K908" i="12"/>
  <c r="P908" i="12"/>
  <c r="K900" i="12"/>
  <c r="P900" i="12"/>
  <c r="K892" i="12"/>
  <c r="P892" i="12"/>
  <c r="K884" i="12"/>
  <c r="P884" i="12"/>
  <c r="K876" i="12"/>
  <c r="P876" i="12"/>
  <c r="K868" i="12"/>
  <c r="P868" i="12"/>
  <c r="K860" i="12"/>
  <c r="P860" i="12"/>
  <c r="K852" i="12"/>
  <c r="P852" i="12"/>
  <c r="K844" i="12"/>
  <c r="P844" i="12"/>
  <c r="K836" i="12"/>
  <c r="P836" i="12"/>
  <c r="K828" i="12"/>
  <c r="P828" i="12"/>
  <c r="K820" i="12"/>
  <c r="P820" i="12"/>
  <c r="K812" i="12"/>
  <c r="P812" i="12"/>
  <c r="K804" i="12"/>
  <c r="P804" i="12"/>
  <c r="K796" i="12"/>
  <c r="P796" i="12"/>
  <c r="K788" i="12"/>
  <c r="P788" i="12"/>
  <c r="K780" i="12"/>
  <c r="P780" i="12"/>
  <c r="K772" i="12"/>
  <c r="P772" i="12"/>
  <c r="K764" i="12"/>
  <c r="P764" i="12"/>
  <c r="K756" i="12"/>
  <c r="P756" i="12"/>
  <c r="K748" i="12"/>
  <c r="P748" i="12"/>
  <c r="K740" i="12"/>
  <c r="P740" i="12"/>
  <c r="K732" i="12"/>
  <c r="P732" i="12"/>
  <c r="K724" i="12"/>
  <c r="P724" i="12"/>
  <c r="K716" i="12"/>
  <c r="P716" i="12"/>
  <c r="K708" i="12"/>
  <c r="P708" i="12"/>
  <c r="K700" i="12"/>
  <c r="P700" i="12"/>
  <c r="K692" i="12"/>
  <c r="P692" i="12"/>
  <c r="K684" i="12"/>
  <c r="P684" i="12"/>
  <c r="K676" i="12"/>
  <c r="P676" i="12"/>
  <c r="K668" i="12"/>
  <c r="P668" i="12"/>
  <c r="K660" i="12"/>
  <c r="P660" i="12"/>
  <c r="K652" i="12"/>
  <c r="P652" i="12"/>
  <c r="K644" i="12"/>
  <c r="P644" i="12"/>
  <c r="K636" i="12"/>
  <c r="P636" i="12"/>
  <c r="K628" i="12"/>
  <c r="P628" i="12"/>
  <c r="K620" i="12"/>
  <c r="P620" i="12"/>
  <c r="K612" i="12"/>
  <c r="P612" i="12"/>
  <c r="K604" i="12"/>
  <c r="P604" i="12"/>
  <c r="K596" i="12"/>
  <c r="P596" i="12"/>
  <c r="K588" i="12"/>
  <c r="P588" i="12"/>
  <c r="K580" i="12"/>
  <c r="P580" i="12"/>
  <c r="K572" i="12"/>
  <c r="P572" i="12"/>
  <c r="K564" i="12"/>
  <c r="P564" i="12"/>
  <c r="K556" i="12"/>
  <c r="P556" i="12"/>
  <c r="K548" i="12"/>
  <c r="P548" i="12"/>
  <c r="K540" i="12"/>
  <c r="P540" i="12"/>
  <c r="K532" i="12"/>
  <c r="P532" i="12"/>
  <c r="K524" i="12"/>
  <c r="P524" i="12"/>
  <c r="K516" i="12"/>
  <c r="P516" i="12"/>
  <c r="K508" i="12"/>
  <c r="P508" i="12"/>
  <c r="K500" i="12"/>
  <c r="P500" i="12"/>
  <c r="K492" i="12"/>
  <c r="P492" i="12"/>
  <c r="K484" i="12"/>
  <c r="P484" i="12"/>
  <c r="K476" i="12"/>
  <c r="P476" i="12"/>
  <c r="K468" i="12"/>
  <c r="P468" i="12"/>
  <c r="K460" i="12"/>
  <c r="P460" i="12"/>
  <c r="K452" i="12"/>
  <c r="P452" i="12"/>
  <c r="K444" i="12"/>
  <c r="P444" i="12"/>
  <c r="K436" i="12"/>
  <c r="P436" i="12"/>
  <c r="K428" i="12"/>
  <c r="P428" i="12"/>
  <c r="K420" i="12"/>
  <c r="P420" i="12"/>
  <c r="K412" i="12"/>
  <c r="P412" i="12"/>
  <c r="K404" i="12"/>
  <c r="P404" i="12"/>
  <c r="K396" i="12"/>
  <c r="P396" i="12"/>
  <c r="K388" i="12"/>
  <c r="P388" i="12"/>
  <c r="K380" i="12"/>
  <c r="P380" i="12"/>
  <c r="K372" i="12"/>
  <c r="P372" i="12"/>
  <c r="K364" i="12"/>
  <c r="P364" i="12"/>
  <c r="K356" i="12"/>
  <c r="P356" i="12"/>
  <c r="K348" i="12"/>
  <c r="P348" i="12"/>
  <c r="K340" i="12"/>
  <c r="P340" i="12"/>
  <c r="K332" i="12"/>
  <c r="P332" i="12"/>
  <c r="K324" i="12"/>
  <c r="P324" i="12"/>
  <c r="K316" i="12"/>
  <c r="P316" i="12"/>
  <c r="K308" i="12"/>
  <c r="P308" i="12"/>
  <c r="K300" i="12"/>
  <c r="P300" i="12"/>
  <c r="K292" i="12"/>
  <c r="P292" i="12"/>
  <c r="K284" i="12"/>
  <c r="P284" i="12"/>
  <c r="K276" i="12"/>
  <c r="P276" i="12"/>
  <c r="K268" i="12"/>
  <c r="P268" i="12"/>
  <c r="K260" i="12"/>
  <c r="P260" i="12"/>
  <c r="K252" i="12"/>
  <c r="P252" i="12"/>
  <c r="K244" i="12"/>
  <c r="P244" i="12"/>
  <c r="K236" i="12"/>
  <c r="P236" i="12"/>
  <c r="K228" i="12"/>
  <c r="P228" i="12"/>
  <c r="K220" i="12"/>
  <c r="P220" i="12"/>
  <c r="K212" i="12"/>
  <c r="P212" i="12"/>
  <c r="K204" i="12"/>
  <c r="P204" i="12"/>
  <c r="K196" i="12"/>
  <c r="P196" i="12"/>
  <c r="K188" i="12"/>
  <c r="P188" i="12"/>
  <c r="K180" i="12"/>
  <c r="P180" i="12"/>
  <c r="K172" i="12"/>
  <c r="P172" i="12"/>
  <c r="K164" i="12"/>
  <c r="P164" i="12"/>
  <c r="K156" i="12"/>
  <c r="P156" i="12"/>
  <c r="K148" i="12"/>
  <c r="P148" i="12"/>
  <c r="K140" i="12"/>
  <c r="P140" i="12"/>
  <c r="K132" i="12"/>
  <c r="P132" i="12"/>
  <c r="K124" i="12"/>
  <c r="P124" i="12"/>
  <c r="K116" i="12"/>
  <c r="P116" i="12"/>
  <c r="K108" i="12"/>
  <c r="P108" i="12"/>
  <c r="K100" i="12"/>
  <c r="P100" i="12"/>
  <c r="K92" i="12"/>
  <c r="P92" i="12"/>
  <c r="K84" i="12"/>
  <c r="P84" i="12"/>
  <c r="K76" i="12"/>
  <c r="P76" i="12"/>
  <c r="K68" i="12"/>
  <c r="P68" i="12"/>
  <c r="K60" i="12"/>
  <c r="P60" i="12"/>
  <c r="K52" i="12"/>
  <c r="P52" i="12"/>
  <c r="K44" i="12"/>
  <c r="P44" i="12"/>
  <c r="K36" i="12"/>
  <c r="P36" i="12"/>
  <c r="K28" i="12"/>
  <c r="P28" i="12"/>
  <c r="K20" i="12"/>
  <c r="P20" i="12"/>
  <c r="K12" i="12"/>
  <c r="P12" i="12"/>
  <c r="K4" i="12"/>
  <c r="P4" i="12"/>
  <c r="K1995" i="12"/>
  <c r="P1995" i="12"/>
  <c r="K1987" i="12"/>
  <c r="P1987" i="12"/>
  <c r="K1979" i="12"/>
  <c r="M1979" i="12" s="1"/>
  <c r="P1979" i="12"/>
  <c r="K1971" i="12"/>
  <c r="P1971" i="12"/>
  <c r="K1963" i="12"/>
  <c r="P1963" i="12"/>
  <c r="K1955" i="12"/>
  <c r="P1955" i="12"/>
  <c r="K1947" i="12"/>
  <c r="M1947" i="12" s="1"/>
  <c r="P1947" i="12"/>
  <c r="K1939" i="12"/>
  <c r="P1939" i="12"/>
  <c r="K1931" i="12"/>
  <c r="P1931" i="12"/>
  <c r="K1923" i="12"/>
  <c r="P1923" i="12"/>
  <c r="K1915" i="12"/>
  <c r="M1915" i="12" s="1"/>
  <c r="P1915" i="12"/>
  <c r="K1907" i="12"/>
  <c r="P1907" i="12"/>
  <c r="K1899" i="12"/>
  <c r="P1899" i="12"/>
  <c r="K1891" i="12"/>
  <c r="P1891" i="12"/>
  <c r="K1883" i="12"/>
  <c r="M1883" i="12" s="1"/>
  <c r="P1883" i="12"/>
  <c r="K1875" i="12"/>
  <c r="P1875" i="12"/>
  <c r="K1867" i="12"/>
  <c r="P1867" i="12"/>
  <c r="K1859" i="12"/>
  <c r="P1859" i="12"/>
  <c r="K1851" i="12"/>
  <c r="M1851" i="12" s="1"/>
  <c r="P1851" i="12"/>
  <c r="K1843" i="12"/>
  <c r="P1843" i="12"/>
  <c r="K1835" i="12"/>
  <c r="P1835" i="12"/>
  <c r="K1827" i="12"/>
  <c r="P1827" i="12"/>
  <c r="K1819" i="12"/>
  <c r="M1819" i="12" s="1"/>
  <c r="P1819" i="12"/>
  <c r="K1811" i="12"/>
  <c r="P1811" i="12"/>
  <c r="K1803" i="12"/>
  <c r="P1803" i="12"/>
  <c r="K1795" i="12"/>
  <c r="P1795" i="12"/>
  <c r="K1787" i="12"/>
  <c r="M1787" i="12" s="1"/>
  <c r="P1787" i="12"/>
  <c r="K1779" i="12"/>
  <c r="P1779" i="12"/>
  <c r="K1771" i="12"/>
  <c r="P1771" i="12"/>
  <c r="K1763" i="12"/>
  <c r="P1763" i="12"/>
  <c r="K1755" i="12"/>
  <c r="M1755" i="12" s="1"/>
  <c r="P1755" i="12"/>
  <c r="K1747" i="12"/>
  <c r="P1747" i="12"/>
  <c r="K1739" i="12"/>
  <c r="P1739" i="12"/>
  <c r="K1731" i="12"/>
  <c r="P1731" i="12"/>
  <c r="K1723" i="12"/>
  <c r="M1723" i="12" s="1"/>
  <c r="P1723" i="12"/>
  <c r="K1715" i="12"/>
  <c r="P1715" i="12"/>
  <c r="K1707" i="12"/>
  <c r="P1707" i="12"/>
  <c r="K1699" i="12"/>
  <c r="P1699" i="12"/>
  <c r="K1691" i="12"/>
  <c r="M1691" i="12" s="1"/>
  <c r="P1691" i="12"/>
  <c r="K1683" i="12"/>
  <c r="P1683" i="12"/>
  <c r="K1675" i="12"/>
  <c r="P1675" i="12"/>
  <c r="K1667" i="12"/>
  <c r="P1667" i="12"/>
  <c r="K1659" i="12"/>
  <c r="P1659" i="12"/>
  <c r="K1643" i="12"/>
  <c r="P1643" i="12"/>
  <c r="K1635" i="12"/>
  <c r="P1635" i="12"/>
  <c r="K1627" i="12"/>
  <c r="P1627" i="12"/>
  <c r="K1619" i="12"/>
  <c r="L1619" i="12" s="1"/>
  <c r="P1619" i="12"/>
  <c r="K1611" i="12"/>
  <c r="P1611" i="12"/>
  <c r="K1603" i="12"/>
  <c r="P1603" i="12"/>
  <c r="K1595" i="12"/>
  <c r="P1595" i="12"/>
  <c r="K1587" i="12"/>
  <c r="L1587" i="12" s="1"/>
  <c r="P1587" i="12"/>
  <c r="K1579" i="12"/>
  <c r="P1579" i="12"/>
  <c r="K1571" i="12"/>
  <c r="P1571" i="12"/>
  <c r="K1563" i="12"/>
  <c r="P1563" i="12"/>
  <c r="K1555" i="12"/>
  <c r="L1555" i="12" s="1"/>
  <c r="P1555" i="12"/>
  <c r="K1547" i="12"/>
  <c r="P1547" i="12"/>
  <c r="K1539" i="12"/>
  <c r="P1539" i="12"/>
  <c r="K1531" i="12"/>
  <c r="P1531" i="12"/>
  <c r="K1523" i="12"/>
  <c r="M1523" i="12" s="1"/>
  <c r="P1523" i="12"/>
  <c r="K1515" i="12"/>
  <c r="P1515" i="12"/>
  <c r="K1507" i="12"/>
  <c r="P1507" i="12"/>
  <c r="K1499" i="12"/>
  <c r="P1499" i="12"/>
  <c r="K1491" i="12"/>
  <c r="M1491" i="12" s="1"/>
  <c r="P1491" i="12"/>
  <c r="K1483" i="12"/>
  <c r="P1483" i="12"/>
  <c r="K1475" i="12"/>
  <c r="P1475" i="12"/>
  <c r="K1467" i="12"/>
  <c r="P1467" i="12"/>
  <c r="K1459" i="12"/>
  <c r="M1459" i="12" s="1"/>
  <c r="P1459" i="12"/>
  <c r="K1451" i="12"/>
  <c r="P1451" i="12"/>
  <c r="K1443" i="12"/>
  <c r="P1443" i="12"/>
  <c r="K1435" i="12"/>
  <c r="P1435" i="12"/>
  <c r="K1427" i="12"/>
  <c r="M1427" i="12" s="1"/>
  <c r="P1427" i="12"/>
  <c r="K1419" i="12"/>
  <c r="P1419" i="12"/>
  <c r="K1411" i="12"/>
  <c r="P1411" i="12"/>
  <c r="K1403" i="12"/>
  <c r="P1403" i="12"/>
  <c r="K1395" i="12"/>
  <c r="M1395" i="12" s="1"/>
  <c r="P1395" i="12"/>
  <c r="K1387" i="12"/>
  <c r="P1387" i="12"/>
  <c r="K1379" i="12"/>
  <c r="P1379" i="12"/>
  <c r="K1371" i="12"/>
  <c r="P1371" i="12"/>
  <c r="K1363" i="12"/>
  <c r="M1363" i="12" s="1"/>
  <c r="P1363" i="12"/>
  <c r="K1355" i="12"/>
  <c r="P1355" i="12"/>
  <c r="K1347" i="12"/>
  <c r="P1347" i="12"/>
  <c r="K1339" i="12"/>
  <c r="P1339" i="12"/>
  <c r="K1331" i="12"/>
  <c r="P1331" i="12"/>
  <c r="K1323" i="12"/>
  <c r="P1323" i="12"/>
  <c r="K1315" i="12"/>
  <c r="P1315" i="12"/>
  <c r="K1307" i="12"/>
  <c r="P1307" i="12"/>
  <c r="K1299" i="12"/>
  <c r="M1299" i="12" s="1"/>
  <c r="P1299" i="12"/>
  <c r="K1291" i="12"/>
  <c r="P1291" i="12"/>
  <c r="K1283" i="12"/>
  <c r="P1283" i="12"/>
  <c r="K1275" i="12"/>
  <c r="P1275" i="12"/>
  <c r="K1267" i="12"/>
  <c r="L1267" i="12" s="1"/>
  <c r="P1267" i="12"/>
  <c r="K1259" i="12"/>
  <c r="P1259" i="12"/>
  <c r="K1251" i="12"/>
  <c r="P1251" i="12"/>
  <c r="K1243" i="12"/>
  <c r="P1243" i="12"/>
  <c r="K1235" i="12"/>
  <c r="P1235" i="12"/>
  <c r="K1227" i="12"/>
  <c r="P1227" i="12"/>
  <c r="K1219" i="12"/>
  <c r="P1219" i="12"/>
  <c r="K1211" i="12"/>
  <c r="P1211" i="12"/>
  <c r="K1203" i="12"/>
  <c r="M1203" i="12" s="1"/>
  <c r="P1203" i="12"/>
  <c r="K1195" i="12"/>
  <c r="P1195" i="12"/>
  <c r="K1187" i="12"/>
  <c r="P1187" i="12"/>
  <c r="K1179" i="12"/>
  <c r="P1179" i="12"/>
  <c r="K1171" i="12"/>
  <c r="M1171" i="12" s="1"/>
  <c r="P1171" i="12"/>
  <c r="K1163" i="12"/>
  <c r="P1163" i="12"/>
  <c r="K1155" i="12"/>
  <c r="P1155" i="12"/>
  <c r="K1147" i="12"/>
  <c r="P1147" i="12"/>
  <c r="K1139" i="12"/>
  <c r="P1139" i="12"/>
  <c r="K1131" i="12"/>
  <c r="P1131" i="12"/>
  <c r="K1123" i="12"/>
  <c r="P1123" i="12"/>
  <c r="K1115" i="12"/>
  <c r="P1115" i="12"/>
  <c r="K1107" i="12"/>
  <c r="M1107" i="12" s="1"/>
  <c r="P1107" i="12"/>
  <c r="K1099" i="12"/>
  <c r="P1099" i="12"/>
  <c r="K1091" i="12"/>
  <c r="P1091" i="12"/>
  <c r="K1083" i="12"/>
  <c r="P1083" i="12"/>
  <c r="K1075" i="12"/>
  <c r="L1075" i="12" s="1"/>
  <c r="P1075" i="12"/>
  <c r="K1067" i="12"/>
  <c r="P1067" i="12"/>
  <c r="K1059" i="12"/>
  <c r="P1059" i="12"/>
  <c r="K1051" i="12"/>
  <c r="P1051" i="12"/>
  <c r="K1043" i="12"/>
  <c r="P1043" i="12"/>
  <c r="K1035" i="12"/>
  <c r="P1035" i="12"/>
  <c r="K1027" i="12"/>
  <c r="P1027" i="12"/>
  <c r="K1019" i="12"/>
  <c r="P1019" i="12"/>
  <c r="K1011" i="12"/>
  <c r="L1011" i="12" s="1"/>
  <c r="P1011" i="12"/>
  <c r="K1003" i="12"/>
  <c r="P1003" i="12"/>
  <c r="K995" i="12"/>
  <c r="P995" i="12"/>
  <c r="K987" i="12"/>
  <c r="P987" i="12"/>
  <c r="K979" i="12"/>
  <c r="L979" i="12" s="1"/>
  <c r="P979" i="12"/>
  <c r="K971" i="12"/>
  <c r="P971" i="12"/>
  <c r="K963" i="12"/>
  <c r="P963" i="12"/>
  <c r="K955" i="12"/>
  <c r="P955" i="12"/>
  <c r="K947" i="12"/>
  <c r="P947" i="12"/>
  <c r="K939" i="12"/>
  <c r="P939" i="12"/>
  <c r="K931" i="12"/>
  <c r="P931" i="12"/>
  <c r="K923" i="12"/>
  <c r="P923" i="12"/>
  <c r="K915" i="12"/>
  <c r="M915" i="12" s="1"/>
  <c r="P915" i="12"/>
  <c r="K907" i="12"/>
  <c r="P907" i="12"/>
  <c r="K899" i="12"/>
  <c r="P899" i="12"/>
  <c r="K891" i="12"/>
  <c r="P891" i="12"/>
  <c r="K883" i="12"/>
  <c r="M883" i="12" s="1"/>
  <c r="P883" i="12"/>
  <c r="K875" i="12"/>
  <c r="P875" i="12"/>
  <c r="K867" i="12"/>
  <c r="P867" i="12"/>
  <c r="K859" i="12"/>
  <c r="P859" i="12"/>
  <c r="K851" i="12"/>
  <c r="P851" i="12"/>
  <c r="K843" i="12"/>
  <c r="P843" i="12"/>
  <c r="K835" i="12"/>
  <c r="P835" i="12"/>
  <c r="K827" i="12"/>
  <c r="P827" i="12"/>
  <c r="K819" i="12"/>
  <c r="M819" i="12" s="1"/>
  <c r="P819" i="12"/>
  <c r="K811" i="12"/>
  <c r="P811" i="12"/>
  <c r="K803" i="12"/>
  <c r="P803" i="12"/>
  <c r="K795" i="12"/>
  <c r="P795" i="12"/>
  <c r="K787" i="12"/>
  <c r="L787" i="12" s="1"/>
  <c r="P787" i="12"/>
  <c r="K779" i="12"/>
  <c r="P779" i="12"/>
  <c r="K771" i="12"/>
  <c r="P771" i="12"/>
  <c r="K763" i="12"/>
  <c r="P763" i="12"/>
  <c r="K755" i="12"/>
  <c r="M755" i="12" s="1"/>
  <c r="P755" i="12"/>
  <c r="K747" i="12"/>
  <c r="P747" i="12"/>
  <c r="K739" i="12"/>
  <c r="P739" i="12"/>
  <c r="K731" i="12"/>
  <c r="P731" i="12"/>
  <c r="K723" i="12"/>
  <c r="P723" i="12"/>
  <c r="K715" i="12"/>
  <c r="P715" i="12"/>
  <c r="K707" i="12"/>
  <c r="P707" i="12"/>
  <c r="K699" i="12"/>
  <c r="P699" i="12"/>
  <c r="K691" i="12"/>
  <c r="L691" i="12" s="1"/>
  <c r="P691" i="12"/>
  <c r="K683" i="12"/>
  <c r="P683" i="12"/>
  <c r="K675" i="12"/>
  <c r="P675" i="12"/>
  <c r="K667" i="12"/>
  <c r="P667" i="12"/>
  <c r="K659" i="12"/>
  <c r="M659" i="12" s="1"/>
  <c r="P659" i="12"/>
  <c r="K651" i="12"/>
  <c r="P651" i="12"/>
  <c r="K643" i="12"/>
  <c r="P643" i="12"/>
  <c r="K635" i="12"/>
  <c r="P635" i="12"/>
  <c r="K627" i="12"/>
  <c r="P627" i="12"/>
  <c r="K619" i="12"/>
  <c r="P619" i="12"/>
  <c r="K611" i="12"/>
  <c r="P611" i="12"/>
  <c r="K603" i="12"/>
  <c r="P603" i="12"/>
  <c r="K595" i="12"/>
  <c r="P595" i="12"/>
  <c r="K587" i="12"/>
  <c r="P587" i="12"/>
  <c r="K579" i="12"/>
  <c r="P579" i="12"/>
  <c r="K571" i="12"/>
  <c r="P571" i="12"/>
  <c r="K563" i="12"/>
  <c r="M563" i="12" s="1"/>
  <c r="P563" i="12"/>
  <c r="K555" i="12"/>
  <c r="P555" i="12"/>
  <c r="K547" i="12"/>
  <c r="P547" i="12"/>
  <c r="K539" i="12"/>
  <c r="P539" i="12"/>
  <c r="K531" i="12"/>
  <c r="M531" i="12" s="1"/>
  <c r="P531" i="12"/>
  <c r="K523" i="12"/>
  <c r="P523" i="12"/>
  <c r="K515" i="12"/>
  <c r="P515" i="12"/>
  <c r="K507" i="12"/>
  <c r="P507" i="12"/>
  <c r="K499" i="12"/>
  <c r="M499" i="12" s="1"/>
  <c r="P499" i="12"/>
  <c r="K491" i="12"/>
  <c r="P491" i="12"/>
  <c r="K483" i="12"/>
  <c r="P483" i="12"/>
  <c r="K475" i="12"/>
  <c r="P475" i="12"/>
  <c r="K467" i="12"/>
  <c r="M467" i="12" s="1"/>
  <c r="P467" i="12"/>
  <c r="K459" i="12"/>
  <c r="P459" i="12"/>
  <c r="K451" i="12"/>
  <c r="P451" i="12"/>
  <c r="K443" i="12"/>
  <c r="P443" i="12"/>
  <c r="K435" i="12"/>
  <c r="P435" i="12"/>
  <c r="K427" i="12"/>
  <c r="P427" i="12"/>
  <c r="K419" i="12"/>
  <c r="P419" i="12"/>
  <c r="K411" i="12"/>
  <c r="P411" i="12"/>
  <c r="K403" i="12"/>
  <c r="M403" i="12" s="1"/>
  <c r="P403" i="12"/>
  <c r="K395" i="12"/>
  <c r="P395" i="12"/>
  <c r="K387" i="12"/>
  <c r="P387" i="12"/>
  <c r="K379" i="12"/>
  <c r="P379" i="12"/>
  <c r="K371" i="12"/>
  <c r="L371" i="12" s="1"/>
  <c r="P371" i="12"/>
  <c r="K363" i="12"/>
  <c r="P363" i="12"/>
  <c r="K355" i="12"/>
  <c r="P355" i="12"/>
  <c r="K347" i="12"/>
  <c r="P347" i="12"/>
  <c r="K339" i="12"/>
  <c r="P339" i="12"/>
  <c r="K331" i="12"/>
  <c r="P331" i="12"/>
  <c r="K323" i="12"/>
  <c r="P323" i="12"/>
  <c r="K315" i="12"/>
  <c r="P315" i="12"/>
  <c r="K307" i="12"/>
  <c r="M307" i="12" s="1"/>
  <c r="P307" i="12"/>
  <c r="K299" i="12"/>
  <c r="P299" i="12"/>
  <c r="K291" i="12"/>
  <c r="P291" i="12"/>
  <c r="K283" i="12"/>
  <c r="P283" i="12"/>
  <c r="K275" i="12"/>
  <c r="L275" i="12" s="1"/>
  <c r="P275" i="12"/>
  <c r="K267" i="12"/>
  <c r="P267" i="12"/>
  <c r="K259" i="12"/>
  <c r="P259" i="12"/>
  <c r="K251" i="12"/>
  <c r="P251" i="12"/>
  <c r="K243" i="12"/>
  <c r="P243" i="12"/>
  <c r="K235" i="12"/>
  <c r="P235" i="12"/>
  <c r="K227" i="12"/>
  <c r="P227" i="12"/>
  <c r="K219" i="12"/>
  <c r="P219" i="12"/>
  <c r="K211" i="12"/>
  <c r="M211" i="12" s="1"/>
  <c r="P211" i="12"/>
  <c r="K203" i="12"/>
  <c r="P203" i="12"/>
  <c r="K195" i="12"/>
  <c r="P195" i="12"/>
  <c r="K187" i="12"/>
  <c r="P187" i="12"/>
  <c r="K179" i="12"/>
  <c r="M179" i="12" s="1"/>
  <c r="P179" i="12"/>
  <c r="K171" i="12"/>
  <c r="P171" i="12"/>
  <c r="K163" i="12"/>
  <c r="P163" i="12"/>
  <c r="K155" i="12"/>
  <c r="P155" i="12"/>
  <c r="K147" i="12"/>
  <c r="M147" i="12" s="1"/>
  <c r="P147" i="12"/>
  <c r="K139" i="12"/>
  <c r="P139" i="12"/>
  <c r="K131" i="12"/>
  <c r="P131" i="12"/>
  <c r="K123" i="12"/>
  <c r="P123" i="12"/>
  <c r="K115" i="12"/>
  <c r="M115" i="12" s="1"/>
  <c r="P115" i="12"/>
  <c r="K107" i="12"/>
  <c r="P107" i="12"/>
  <c r="K99" i="12"/>
  <c r="P99" i="12"/>
  <c r="K91" i="12"/>
  <c r="P91" i="12"/>
  <c r="K83" i="12"/>
  <c r="M83" i="12" s="1"/>
  <c r="P83" i="12"/>
  <c r="K75" i="12"/>
  <c r="P75" i="12"/>
  <c r="K67" i="12"/>
  <c r="P67" i="12"/>
  <c r="K59" i="12"/>
  <c r="P59" i="12"/>
  <c r="K51" i="12"/>
  <c r="M51" i="12" s="1"/>
  <c r="P51" i="12"/>
  <c r="K43" i="12"/>
  <c r="P43" i="12"/>
  <c r="K35" i="12"/>
  <c r="P35" i="12"/>
  <c r="K27" i="12"/>
  <c r="P27" i="12"/>
  <c r="K19" i="12"/>
  <c r="P19" i="12"/>
  <c r="K11" i="12"/>
  <c r="P11" i="12"/>
  <c r="K3" i="12"/>
  <c r="P3" i="12"/>
  <c r="K1850" i="12"/>
  <c r="P1850" i="12"/>
  <c r="K1842" i="12"/>
  <c r="M1842" i="12" s="1"/>
  <c r="P1842" i="12"/>
  <c r="K1834" i="12"/>
  <c r="P1834" i="12"/>
  <c r="K1826" i="12"/>
  <c r="P1826" i="12"/>
  <c r="K1818" i="12"/>
  <c r="P1818" i="12"/>
  <c r="K1810" i="12"/>
  <c r="M1810" i="12" s="1"/>
  <c r="P1810" i="12"/>
  <c r="K1802" i="12"/>
  <c r="P1802" i="12"/>
  <c r="K1794" i="12"/>
  <c r="P1794" i="12"/>
  <c r="K1786" i="12"/>
  <c r="P1786" i="12"/>
  <c r="K1778" i="12"/>
  <c r="M1778" i="12" s="1"/>
  <c r="P1778" i="12"/>
  <c r="K1770" i="12"/>
  <c r="P1770" i="12"/>
  <c r="K1762" i="12"/>
  <c r="P1762" i="12"/>
  <c r="K1754" i="12"/>
  <c r="P1754" i="12"/>
  <c r="K1746" i="12"/>
  <c r="M1746" i="12" s="1"/>
  <c r="P1746" i="12"/>
  <c r="K1738" i="12"/>
  <c r="P1738" i="12"/>
  <c r="K1730" i="12"/>
  <c r="P1730" i="12"/>
  <c r="K1722" i="12"/>
  <c r="P1722" i="12"/>
  <c r="K1714" i="12"/>
  <c r="M1714" i="12" s="1"/>
  <c r="P1714" i="12"/>
  <c r="K1706" i="12"/>
  <c r="P1706" i="12"/>
  <c r="K1698" i="12"/>
  <c r="P1698" i="12"/>
  <c r="K1690" i="12"/>
  <c r="P1690" i="12"/>
  <c r="K1682" i="12"/>
  <c r="M1682" i="12" s="1"/>
  <c r="P1682" i="12"/>
  <c r="K1674" i="12"/>
  <c r="P1674" i="12"/>
  <c r="K1666" i="12"/>
  <c r="P1666" i="12"/>
  <c r="K1658" i="12"/>
  <c r="P1658" i="12"/>
  <c r="K1650" i="12"/>
  <c r="M1650" i="12" s="1"/>
  <c r="P1650" i="12"/>
  <c r="K1634" i="12"/>
  <c r="P1634" i="12"/>
  <c r="K1626" i="12"/>
  <c r="P1626" i="12"/>
  <c r="K1618" i="12"/>
  <c r="P1618" i="12"/>
  <c r="K1610" i="12"/>
  <c r="M1610" i="12" s="1"/>
  <c r="P1610" i="12"/>
  <c r="K1602" i="12"/>
  <c r="P1602" i="12"/>
  <c r="K1594" i="12"/>
  <c r="P1594" i="12"/>
  <c r="K1586" i="12"/>
  <c r="P1586" i="12"/>
  <c r="K1578" i="12"/>
  <c r="M1578" i="12" s="1"/>
  <c r="P1578" i="12"/>
  <c r="K1570" i="12"/>
  <c r="P1570" i="12"/>
  <c r="K1562" i="12"/>
  <c r="P1562" i="12"/>
  <c r="K1554" i="12"/>
  <c r="P1554" i="12"/>
  <c r="K1546" i="12"/>
  <c r="M1546" i="12" s="1"/>
  <c r="P1546" i="12"/>
  <c r="K1538" i="12"/>
  <c r="P1538" i="12"/>
  <c r="K1530" i="12"/>
  <c r="P1530" i="12"/>
  <c r="K1522" i="12"/>
  <c r="P1522" i="12"/>
  <c r="K1514" i="12"/>
  <c r="M1514" i="12" s="1"/>
  <c r="P1514" i="12"/>
  <c r="K1506" i="12"/>
  <c r="P1506" i="12"/>
  <c r="K1498" i="12"/>
  <c r="P1498" i="12"/>
  <c r="K1490" i="12"/>
  <c r="P1490" i="12"/>
  <c r="K1482" i="12"/>
  <c r="M1482" i="12" s="1"/>
  <c r="P1482" i="12"/>
  <c r="K1474" i="12"/>
  <c r="P1474" i="12"/>
  <c r="K1466" i="12"/>
  <c r="P1466" i="12"/>
  <c r="K1458" i="12"/>
  <c r="P1458" i="12"/>
  <c r="K1450" i="12"/>
  <c r="M1450" i="12" s="1"/>
  <c r="P1450" i="12"/>
  <c r="K1442" i="12"/>
  <c r="P1442" i="12"/>
  <c r="K1434" i="12"/>
  <c r="P1434" i="12"/>
  <c r="K1426" i="12"/>
  <c r="P1426" i="12"/>
  <c r="K1418" i="12"/>
  <c r="M1418" i="12" s="1"/>
  <c r="P1418" i="12"/>
  <c r="K1410" i="12"/>
  <c r="P1410" i="12"/>
  <c r="K1402" i="12"/>
  <c r="P1402" i="12"/>
  <c r="K1394" i="12"/>
  <c r="P1394" i="12"/>
  <c r="K1386" i="12"/>
  <c r="M1386" i="12" s="1"/>
  <c r="P1386" i="12"/>
  <c r="K1378" i="12"/>
  <c r="P1378" i="12"/>
  <c r="K1370" i="12"/>
  <c r="P1370" i="12"/>
  <c r="K1362" i="12"/>
  <c r="P1362" i="12"/>
  <c r="K1354" i="12"/>
  <c r="M1354" i="12" s="1"/>
  <c r="P1354" i="12"/>
  <c r="K1346" i="12"/>
  <c r="P1346" i="12"/>
  <c r="K1338" i="12"/>
  <c r="P1338" i="12"/>
  <c r="K1330" i="12"/>
  <c r="P1330" i="12"/>
  <c r="K1322" i="12"/>
  <c r="M1322" i="12" s="1"/>
  <c r="P1322" i="12"/>
  <c r="K1314" i="12"/>
  <c r="P1314" i="12"/>
  <c r="K1306" i="12"/>
  <c r="P1306" i="12"/>
  <c r="K1298" i="12"/>
  <c r="P1298" i="12"/>
  <c r="K1290" i="12"/>
  <c r="M1290" i="12" s="1"/>
  <c r="P1290" i="12"/>
  <c r="K1282" i="12"/>
  <c r="P1282" i="12"/>
  <c r="K1274" i="12"/>
  <c r="P1274" i="12"/>
  <c r="K1266" i="12"/>
  <c r="P1266" i="12"/>
  <c r="K1258" i="12"/>
  <c r="M1258" i="12" s="1"/>
  <c r="P1258" i="12"/>
  <c r="K1250" i="12"/>
  <c r="P1250" i="12"/>
  <c r="K1242" i="12"/>
  <c r="P1242" i="12"/>
  <c r="K1234" i="12"/>
  <c r="P1234" i="12"/>
  <c r="K1226" i="12"/>
  <c r="M1226" i="12" s="1"/>
  <c r="P1226" i="12"/>
  <c r="K1218" i="12"/>
  <c r="P1218" i="12"/>
  <c r="K1210" i="12"/>
  <c r="P1210" i="12"/>
  <c r="K1202" i="12"/>
  <c r="P1202" i="12"/>
  <c r="K1194" i="12"/>
  <c r="M1194" i="12" s="1"/>
  <c r="P1194" i="12"/>
  <c r="K1186" i="12"/>
  <c r="P1186" i="12"/>
  <c r="K1178" i="12"/>
  <c r="P1178" i="12"/>
  <c r="K1170" i="12"/>
  <c r="P1170" i="12"/>
  <c r="K1162" i="12"/>
  <c r="M1162" i="12" s="1"/>
  <c r="P1162" i="12"/>
  <c r="K1154" i="12"/>
  <c r="P1154" i="12"/>
  <c r="K1146" i="12"/>
  <c r="P1146" i="12"/>
  <c r="K1138" i="12"/>
  <c r="P1138" i="12"/>
  <c r="K1130" i="12"/>
  <c r="M1130" i="12" s="1"/>
  <c r="P1130" i="12"/>
  <c r="K1122" i="12"/>
  <c r="P1122" i="12"/>
  <c r="K1114" i="12"/>
  <c r="P1114" i="12"/>
  <c r="K1106" i="12"/>
  <c r="P1106" i="12"/>
  <c r="K1098" i="12"/>
  <c r="M1098" i="12" s="1"/>
  <c r="P1098" i="12"/>
  <c r="K1090" i="12"/>
  <c r="P1090" i="12"/>
  <c r="K1082" i="12"/>
  <c r="P1082" i="12"/>
  <c r="K1074" i="12"/>
  <c r="P1074" i="12"/>
  <c r="K1066" i="12"/>
  <c r="M1066" i="12" s="1"/>
  <c r="P1066" i="12"/>
  <c r="K1058" i="12"/>
  <c r="P1058" i="12"/>
  <c r="K1050" i="12"/>
  <c r="P1050" i="12"/>
  <c r="K1042" i="12"/>
  <c r="P1042" i="12"/>
  <c r="K1034" i="12"/>
  <c r="M1034" i="12" s="1"/>
  <c r="P1034" i="12"/>
  <c r="K1026" i="12"/>
  <c r="P1026" i="12"/>
  <c r="K1018" i="12"/>
  <c r="P1018" i="12"/>
  <c r="K1010" i="12"/>
  <c r="P1010" i="12"/>
  <c r="K1002" i="12"/>
  <c r="M1002" i="12" s="1"/>
  <c r="P1002" i="12"/>
  <c r="K994" i="12"/>
  <c r="P994" i="12"/>
  <c r="K986" i="12"/>
  <c r="P986" i="12"/>
  <c r="K978" i="12"/>
  <c r="P978" i="12"/>
  <c r="K970" i="12"/>
  <c r="M970" i="12" s="1"/>
  <c r="P970" i="12"/>
  <c r="K962" i="12"/>
  <c r="P962" i="12"/>
  <c r="K954" i="12"/>
  <c r="P954" i="12"/>
  <c r="K946" i="12"/>
  <c r="P946" i="12"/>
  <c r="K938" i="12"/>
  <c r="M938" i="12" s="1"/>
  <c r="P938" i="12"/>
  <c r="K930" i="12"/>
  <c r="P930" i="12"/>
  <c r="K922" i="12"/>
  <c r="P922" i="12"/>
  <c r="K914" i="12"/>
  <c r="P914" i="12"/>
  <c r="K906" i="12"/>
  <c r="M906" i="12" s="1"/>
  <c r="P906" i="12"/>
  <c r="K898" i="12"/>
  <c r="P898" i="12"/>
  <c r="K890" i="12"/>
  <c r="P890" i="12"/>
  <c r="K882" i="12"/>
  <c r="P882" i="12"/>
  <c r="K874" i="12"/>
  <c r="M874" i="12" s="1"/>
  <c r="P874" i="12"/>
  <c r="K866" i="12"/>
  <c r="P866" i="12"/>
  <c r="K858" i="12"/>
  <c r="P858" i="12"/>
  <c r="K850" i="12"/>
  <c r="P850" i="12"/>
  <c r="K842" i="12"/>
  <c r="M842" i="12" s="1"/>
  <c r="P842" i="12"/>
  <c r="K834" i="12"/>
  <c r="P834" i="12"/>
  <c r="K826" i="12"/>
  <c r="P826" i="12"/>
  <c r="K818" i="12"/>
  <c r="P818" i="12"/>
  <c r="K810" i="12"/>
  <c r="M810" i="12" s="1"/>
  <c r="P810" i="12"/>
  <c r="K802" i="12"/>
  <c r="P802" i="12"/>
  <c r="K794" i="12"/>
  <c r="P794" i="12"/>
  <c r="K786" i="12"/>
  <c r="P786" i="12"/>
  <c r="K778" i="12"/>
  <c r="M778" i="12" s="1"/>
  <c r="P778" i="12"/>
  <c r="K770" i="12"/>
  <c r="P770" i="12"/>
  <c r="K762" i="12"/>
  <c r="P762" i="12"/>
  <c r="K754" i="12"/>
  <c r="P754" i="12"/>
  <c r="K746" i="12"/>
  <c r="M746" i="12" s="1"/>
  <c r="P746" i="12"/>
  <c r="K738" i="12"/>
  <c r="P738" i="12"/>
  <c r="K730" i="12"/>
  <c r="P730" i="12"/>
  <c r="K722" i="12"/>
  <c r="P722" i="12"/>
  <c r="K714" i="12"/>
  <c r="M714" i="12" s="1"/>
  <c r="P714" i="12"/>
  <c r="K706" i="12"/>
  <c r="P706" i="12"/>
  <c r="K698" i="12"/>
  <c r="P698" i="12"/>
  <c r="K690" i="12"/>
  <c r="P690" i="12"/>
  <c r="K682" i="12"/>
  <c r="M682" i="12" s="1"/>
  <c r="P682" i="12"/>
  <c r="K674" i="12"/>
  <c r="P674" i="12"/>
  <c r="K666" i="12"/>
  <c r="P666" i="12"/>
  <c r="K658" i="12"/>
  <c r="P658" i="12"/>
  <c r="K650" i="12"/>
  <c r="M650" i="12" s="1"/>
  <c r="P650" i="12"/>
  <c r="K642" i="12"/>
  <c r="P642" i="12"/>
  <c r="K634" i="12"/>
  <c r="P634" i="12"/>
  <c r="K626" i="12"/>
  <c r="P626" i="12"/>
  <c r="K618" i="12"/>
  <c r="M618" i="12" s="1"/>
  <c r="P618" i="12"/>
  <c r="K610" i="12"/>
  <c r="P610" i="12"/>
  <c r="K602" i="12"/>
  <c r="P602" i="12"/>
  <c r="K594" i="12"/>
  <c r="P594" i="12"/>
  <c r="K586" i="12"/>
  <c r="M586" i="12" s="1"/>
  <c r="P586" i="12"/>
  <c r="K578" i="12"/>
  <c r="P578" i="12"/>
  <c r="K570" i="12"/>
  <c r="P570" i="12"/>
  <c r="K562" i="12"/>
  <c r="P562" i="12"/>
  <c r="K554" i="12"/>
  <c r="M554" i="12" s="1"/>
  <c r="P554" i="12"/>
  <c r="K546" i="12"/>
  <c r="P546" i="12"/>
  <c r="K538" i="12"/>
  <c r="P538" i="12"/>
  <c r="K530" i="12"/>
  <c r="P530" i="12"/>
  <c r="K522" i="12"/>
  <c r="M522" i="12" s="1"/>
  <c r="P522" i="12"/>
  <c r="K514" i="12"/>
  <c r="P514" i="12"/>
  <c r="K506" i="12"/>
  <c r="P506" i="12"/>
  <c r="K498" i="12"/>
  <c r="P498" i="12"/>
  <c r="K490" i="12"/>
  <c r="M490" i="12" s="1"/>
  <c r="P490" i="12"/>
  <c r="K482" i="12"/>
  <c r="P482" i="12"/>
  <c r="K474" i="12"/>
  <c r="P474" i="12"/>
  <c r="K466" i="12"/>
  <c r="P466" i="12"/>
  <c r="K458" i="12"/>
  <c r="M458" i="12" s="1"/>
  <c r="P458" i="12"/>
  <c r="K450" i="12"/>
  <c r="P450" i="12"/>
  <c r="K442" i="12"/>
  <c r="P442" i="12"/>
  <c r="K434" i="12"/>
  <c r="P434" i="12"/>
  <c r="K426" i="12"/>
  <c r="M426" i="12" s="1"/>
  <c r="P426" i="12"/>
  <c r="K418" i="12"/>
  <c r="P418" i="12"/>
  <c r="K410" i="12"/>
  <c r="P410" i="12"/>
  <c r="K402" i="12"/>
  <c r="P402" i="12"/>
  <c r="K394" i="12"/>
  <c r="M394" i="12" s="1"/>
  <c r="P394" i="12"/>
  <c r="K386" i="12"/>
  <c r="P386" i="12"/>
  <c r="K378" i="12"/>
  <c r="P378" i="12"/>
  <c r="K370" i="12"/>
  <c r="P370" i="12"/>
  <c r="K362" i="12"/>
  <c r="M362" i="12" s="1"/>
  <c r="P362" i="12"/>
  <c r="K354" i="12"/>
  <c r="P354" i="12"/>
  <c r="K346" i="12"/>
  <c r="P346" i="12"/>
  <c r="K338" i="12"/>
  <c r="P338" i="12"/>
  <c r="K330" i="12"/>
  <c r="M330" i="12" s="1"/>
  <c r="P330" i="12"/>
  <c r="K322" i="12"/>
  <c r="P322" i="12"/>
  <c r="K314" i="12"/>
  <c r="P314" i="12"/>
  <c r="K306" i="12"/>
  <c r="P306" i="12"/>
  <c r="K298" i="12"/>
  <c r="M298" i="12" s="1"/>
  <c r="P298" i="12"/>
  <c r="K290" i="12"/>
  <c r="P290" i="12"/>
  <c r="K282" i="12"/>
  <c r="P282" i="12"/>
  <c r="K274" i="12"/>
  <c r="P274" i="12"/>
  <c r="K266" i="12"/>
  <c r="M266" i="12" s="1"/>
  <c r="P266" i="12"/>
  <c r="K258" i="12"/>
  <c r="P258" i="12"/>
  <c r="K250" i="12"/>
  <c r="P250" i="12"/>
  <c r="K242" i="12"/>
  <c r="P242" i="12"/>
  <c r="K234" i="12"/>
  <c r="M234" i="12" s="1"/>
  <c r="P234" i="12"/>
  <c r="K226" i="12"/>
  <c r="P226" i="12"/>
  <c r="K218" i="12"/>
  <c r="P218" i="12"/>
  <c r="K210" i="12"/>
  <c r="P210" i="12"/>
  <c r="K202" i="12"/>
  <c r="M202" i="12" s="1"/>
  <c r="P202" i="12"/>
  <c r="K194" i="12"/>
  <c r="P194" i="12"/>
  <c r="K186" i="12"/>
  <c r="P186" i="12"/>
  <c r="K178" i="12"/>
  <c r="P178" i="12"/>
  <c r="K170" i="12"/>
  <c r="M170" i="12" s="1"/>
  <c r="P170" i="12"/>
  <c r="K162" i="12"/>
  <c r="P162" i="12"/>
  <c r="K154" i="12"/>
  <c r="P154" i="12"/>
  <c r="K146" i="12"/>
  <c r="P146" i="12"/>
  <c r="K138" i="12"/>
  <c r="M138" i="12" s="1"/>
  <c r="P138" i="12"/>
  <c r="K130" i="12"/>
  <c r="P130" i="12"/>
  <c r="K122" i="12"/>
  <c r="P122" i="12"/>
  <c r="K114" i="12"/>
  <c r="P114" i="12"/>
  <c r="K106" i="12"/>
  <c r="M106" i="12" s="1"/>
  <c r="P106" i="12"/>
  <c r="K98" i="12"/>
  <c r="P98" i="12"/>
  <c r="K90" i="12"/>
  <c r="P90" i="12"/>
  <c r="K82" i="12"/>
  <c r="P82" i="12"/>
  <c r="K74" i="12"/>
  <c r="M74" i="12" s="1"/>
  <c r="P74" i="12"/>
  <c r="K66" i="12"/>
  <c r="P66" i="12"/>
  <c r="K58" i="12"/>
  <c r="P58" i="12"/>
  <c r="K50" i="12"/>
  <c r="P50" i="12"/>
  <c r="K42" i="12"/>
  <c r="M42" i="12" s="1"/>
  <c r="P42" i="12"/>
  <c r="K34" i="12"/>
  <c r="P34" i="12"/>
  <c r="K26" i="12"/>
  <c r="P26" i="12"/>
  <c r="K18" i="12"/>
  <c r="P18" i="12"/>
  <c r="K10" i="12"/>
  <c r="M10" i="12" s="1"/>
  <c r="P10" i="12"/>
  <c r="K2001" i="12"/>
  <c r="P2001" i="12"/>
  <c r="K1993" i="12"/>
  <c r="P1993" i="12"/>
  <c r="K1985" i="12"/>
  <c r="P1985" i="12"/>
  <c r="K1977" i="12"/>
  <c r="P1977" i="12"/>
  <c r="K1969" i="12"/>
  <c r="P1969" i="12"/>
  <c r="K1961" i="12"/>
  <c r="P1961" i="12"/>
  <c r="K1953" i="12"/>
  <c r="P1953" i="12"/>
  <c r="K1945" i="12"/>
  <c r="M1945" i="12" s="1"/>
  <c r="P1945" i="12"/>
  <c r="K1937" i="12"/>
  <c r="P1937" i="12"/>
  <c r="K1929" i="12"/>
  <c r="P1929" i="12"/>
  <c r="K1921" i="12"/>
  <c r="P1921" i="12"/>
  <c r="K1913" i="12"/>
  <c r="M1913" i="12" s="1"/>
  <c r="P1913" i="12"/>
  <c r="K1905" i="12"/>
  <c r="P1905" i="12"/>
  <c r="K1897" i="12"/>
  <c r="P1897" i="12"/>
  <c r="K1889" i="12"/>
  <c r="P1889" i="12"/>
  <c r="K1881" i="12"/>
  <c r="M1881" i="12" s="1"/>
  <c r="P1881" i="12"/>
  <c r="K1873" i="12"/>
  <c r="P1873" i="12"/>
  <c r="K1865" i="12"/>
  <c r="P1865" i="12"/>
  <c r="K1857" i="12"/>
  <c r="P1857" i="12"/>
  <c r="K1849" i="12"/>
  <c r="P1849" i="12"/>
  <c r="K1841" i="12"/>
  <c r="P1841" i="12"/>
  <c r="K1833" i="12"/>
  <c r="P1833" i="12"/>
  <c r="K1825" i="12"/>
  <c r="P1825" i="12"/>
  <c r="K1817" i="12"/>
  <c r="M1817" i="12" s="1"/>
  <c r="P1817" i="12"/>
  <c r="K1809" i="12"/>
  <c r="P1809" i="12"/>
  <c r="K1801" i="12"/>
  <c r="P1801" i="12"/>
  <c r="K1793" i="12"/>
  <c r="P1793" i="12"/>
  <c r="K1785" i="12"/>
  <c r="M1785" i="12" s="1"/>
  <c r="P1785" i="12"/>
  <c r="K1777" i="12"/>
  <c r="P1777" i="12"/>
  <c r="K1769" i="12"/>
  <c r="P1769" i="12"/>
  <c r="K1761" i="12"/>
  <c r="P1761" i="12"/>
  <c r="K1753" i="12"/>
  <c r="M1753" i="12" s="1"/>
  <c r="P1753" i="12"/>
  <c r="K1745" i="12"/>
  <c r="P1745" i="12"/>
  <c r="K1737" i="12"/>
  <c r="P1737" i="12"/>
  <c r="K1729" i="12"/>
  <c r="P1729" i="12"/>
  <c r="K1721" i="12"/>
  <c r="P1721" i="12"/>
  <c r="K1713" i="12"/>
  <c r="P1713" i="12"/>
  <c r="K1705" i="12"/>
  <c r="P1705" i="12"/>
  <c r="K1697" i="12"/>
  <c r="P1697" i="12"/>
  <c r="K1689" i="12"/>
  <c r="M1689" i="12" s="1"/>
  <c r="P1689" i="12"/>
  <c r="K1681" i="12"/>
  <c r="P1681" i="12"/>
  <c r="K1673" i="12"/>
  <c r="P1673" i="12"/>
  <c r="K1665" i="12"/>
  <c r="P1665" i="12"/>
  <c r="K1657" i="12"/>
  <c r="M1657" i="12" s="1"/>
  <c r="P1657" i="12"/>
  <c r="K1649" i="12"/>
  <c r="P1649" i="12"/>
  <c r="K1641" i="12"/>
  <c r="P1641" i="12"/>
  <c r="K1625" i="12"/>
  <c r="P1625" i="12"/>
  <c r="K1617" i="12"/>
  <c r="M1617" i="12" s="1"/>
  <c r="P1617" i="12"/>
  <c r="K1609" i="12"/>
  <c r="P1609" i="12"/>
  <c r="K1601" i="12"/>
  <c r="P1601" i="12"/>
  <c r="K1593" i="12"/>
  <c r="P1593" i="12"/>
  <c r="K1585" i="12"/>
  <c r="M1585" i="12" s="1"/>
  <c r="P1585" i="12"/>
  <c r="K1577" i="12"/>
  <c r="P1577" i="12"/>
  <c r="K1569" i="12"/>
  <c r="P1569" i="12"/>
  <c r="K1561" i="12"/>
  <c r="P1561" i="12"/>
  <c r="K1553" i="12"/>
  <c r="M1553" i="12" s="1"/>
  <c r="P1553" i="12"/>
  <c r="K1545" i="12"/>
  <c r="P1545" i="12"/>
  <c r="K1537" i="12"/>
  <c r="P1537" i="12"/>
  <c r="K1529" i="12"/>
  <c r="P1529" i="12"/>
  <c r="K1521" i="12"/>
  <c r="M1521" i="12" s="1"/>
  <c r="P1521" i="12"/>
  <c r="K1513" i="12"/>
  <c r="P1513" i="12"/>
  <c r="K1505" i="12"/>
  <c r="P1505" i="12"/>
  <c r="K1497" i="12"/>
  <c r="P1497" i="12"/>
  <c r="K1489" i="12"/>
  <c r="M1489" i="12" s="1"/>
  <c r="P1489" i="12"/>
  <c r="K1481" i="12"/>
  <c r="P1481" i="12"/>
  <c r="K1473" i="12"/>
  <c r="P1473" i="12"/>
  <c r="K1465" i="12"/>
  <c r="P1465" i="12"/>
  <c r="K1457" i="12"/>
  <c r="M1457" i="12" s="1"/>
  <c r="P1457" i="12"/>
  <c r="K1449" i="12"/>
  <c r="P1449" i="12"/>
  <c r="K1441" i="12"/>
  <c r="P1441" i="12"/>
  <c r="K1433" i="12"/>
  <c r="P1433" i="12"/>
  <c r="K1425" i="12"/>
  <c r="M1425" i="12" s="1"/>
  <c r="P1425" i="12"/>
  <c r="K1417" i="12"/>
  <c r="P1417" i="12"/>
  <c r="K1409" i="12"/>
  <c r="P1409" i="12"/>
  <c r="K1401" i="12"/>
  <c r="P1401" i="12"/>
  <c r="K1393" i="12"/>
  <c r="M1393" i="12" s="1"/>
  <c r="P1393" i="12"/>
  <c r="K1385" i="12"/>
  <c r="P1385" i="12"/>
  <c r="K1377" i="12"/>
  <c r="P1377" i="12"/>
  <c r="K1369" i="12"/>
  <c r="P1369" i="12"/>
  <c r="K1361" i="12"/>
  <c r="M1361" i="12" s="1"/>
  <c r="P1361" i="12"/>
  <c r="K1353" i="12"/>
  <c r="P1353" i="12"/>
  <c r="K1345" i="12"/>
  <c r="P1345" i="12"/>
  <c r="K1337" i="12"/>
  <c r="P1337" i="12"/>
  <c r="K1329" i="12"/>
  <c r="M1329" i="12" s="1"/>
  <c r="P1329" i="12"/>
  <c r="K1321" i="12"/>
  <c r="P1321" i="12"/>
  <c r="K1313" i="12"/>
  <c r="P1313" i="12"/>
  <c r="K1305" i="12"/>
  <c r="P1305" i="12"/>
  <c r="K1297" i="12"/>
  <c r="M1297" i="12" s="1"/>
  <c r="P1297" i="12"/>
  <c r="K1289" i="12"/>
  <c r="P1289" i="12"/>
  <c r="K1281" i="12"/>
  <c r="P1281" i="12"/>
  <c r="K1273" i="12"/>
  <c r="P1273" i="12"/>
  <c r="K1265" i="12"/>
  <c r="M1265" i="12" s="1"/>
  <c r="P1265" i="12"/>
  <c r="K1257" i="12"/>
  <c r="P1257" i="12"/>
  <c r="K1249" i="12"/>
  <c r="P1249" i="12"/>
  <c r="K1241" i="12"/>
  <c r="P1241" i="12"/>
  <c r="K1233" i="12"/>
  <c r="M1233" i="12" s="1"/>
  <c r="P1233" i="12"/>
  <c r="K1225" i="12"/>
  <c r="P1225" i="12"/>
  <c r="K1217" i="12"/>
  <c r="P1217" i="12"/>
  <c r="K1209" i="12"/>
  <c r="P1209" i="12"/>
  <c r="K1201" i="12"/>
  <c r="M1201" i="12" s="1"/>
  <c r="P1201" i="12"/>
  <c r="K1193" i="12"/>
  <c r="P1193" i="12"/>
  <c r="K1185" i="12"/>
  <c r="P1185" i="12"/>
  <c r="K1177" i="12"/>
  <c r="P1177" i="12"/>
  <c r="K1169" i="12"/>
  <c r="M1169" i="12" s="1"/>
  <c r="P1169" i="12"/>
  <c r="K1161" i="12"/>
  <c r="P1161" i="12"/>
  <c r="K1153" i="12"/>
  <c r="P1153" i="12"/>
  <c r="K1145" i="12"/>
  <c r="P1145" i="12"/>
  <c r="K1137" i="12"/>
  <c r="M1137" i="12" s="1"/>
  <c r="P1137" i="12"/>
  <c r="K1129" i="12"/>
  <c r="P1129" i="12"/>
  <c r="K1121" i="12"/>
  <c r="P1121" i="12"/>
  <c r="K1113" i="12"/>
  <c r="P1113" i="12"/>
  <c r="K1105" i="12"/>
  <c r="M1105" i="12" s="1"/>
  <c r="P1105" i="12"/>
  <c r="K1097" i="12"/>
  <c r="P1097" i="12"/>
  <c r="K1089" i="12"/>
  <c r="P1089" i="12"/>
  <c r="K1081" i="12"/>
  <c r="P1081" i="12"/>
  <c r="K1073" i="12"/>
  <c r="M1073" i="12" s="1"/>
  <c r="P1073" i="12"/>
  <c r="K1065" i="12"/>
  <c r="P1065" i="12"/>
  <c r="K1057" i="12"/>
  <c r="P1057" i="12"/>
  <c r="K1049" i="12"/>
  <c r="P1049" i="12"/>
  <c r="K1041" i="12"/>
  <c r="M1041" i="12" s="1"/>
  <c r="P1041" i="12"/>
  <c r="K1033" i="12"/>
  <c r="P1033" i="12"/>
  <c r="K1025" i="12"/>
  <c r="P1025" i="12"/>
  <c r="K1017" i="12"/>
  <c r="P1017" i="12"/>
  <c r="K1009" i="12"/>
  <c r="M1009" i="12" s="1"/>
  <c r="P1009" i="12"/>
  <c r="K1001" i="12"/>
  <c r="P1001" i="12"/>
  <c r="K993" i="12"/>
  <c r="P993" i="12"/>
  <c r="K985" i="12"/>
  <c r="P985" i="12"/>
  <c r="K977" i="12"/>
  <c r="M977" i="12" s="1"/>
  <c r="P977" i="12"/>
  <c r="K969" i="12"/>
  <c r="P969" i="12"/>
  <c r="K961" i="12"/>
  <c r="P961" i="12"/>
  <c r="K953" i="12"/>
  <c r="P953" i="12"/>
  <c r="K945" i="12"/>
  <c r="M945" i="12" s="1"/>
  <c r="P945" i="12"/>
  <c r="K937" i="12"/>
  <c r="P937" i="12"/>
  <c r="K929" i="12"/>
  <c r="P929" i="12"/>
  <c r="K921" i="12"/>
  <c r="P921" i="12"/>
  <c r="K913" i="12"/>
  <c r="M913" i="12" s="1"/>
  <c r="P913" i="12"/>
  <c r="K905" i="12"/>
  <c r="P905" i="12"/>
  <c r="K897" i="12"/>
  <c r="P897" i="12"/>
  <c r="K889" i="12"/>
  <c r="P889" i="12"/>
  <c r="K881" i="12"/>
  <c r="M881" i="12" s="1"/>
  <c r="P881" i="12"/>
  <c r="K873" i="12"/>
  <c r="P873" i="12"/>
  <c r="K865" i="12"/>
  <c r="P865" i="12"/>
  <c r="K857" i="12"/>
  <c r="P857" i="12"/>
  <c r="K849" i="12"/>
  <c r="M849" i="12" s="1"/>
  <c r="P849" i="12"/>
  <c r="K841" i="12"/>
  <c r="P841" i="12"/>
  <c r="K833" i="12"/>
  <c r="P833" i="12"/>
  <c r="K825" i="12"/>
  <c r="P825" i="12"/>
  <c r="K817" i="12"/>
  <c r="M817" i="12" s="1"/>
  <c r="P817" i="12"/>
  <c r="K809" i="12"/>
  <c r="P809" i="12"/>
  <c r="K801" i="12"/>
  <c r="P801" i="12"/>
  <c r="K793" i="12"/>
  <c r="P793" i="12"/>
  <c r="K785" i="12"/>
  <c r="M785" i="12" s="1"/>
  <c r="P785" i="12"/>
  <c r="K777" i="12"/>
  <c r="P777" i="12"/>
  <c r="K769" i="12"/>
  <c r="P769" i="12"/>
  <c r="K761" i="12"/>
  <c r="P761" i="12"/>
  <c r="K753" i="12"/>
  <c r="M753" i="12" s="1"/>
  <c r="P753" i="12"/>
  <c r="K745" i="12"/>
  <c r="P745" i="12"/>
  <c r="K737" i="12"/>
  <c r="P737" i="12"/>
  <c r="K729" i="12"/>
  <c r="P729" i="12"/>
  <c r="K721" i="12"/>
  <c r="M721" i="12" s="1"/>
  <c r="P721" i="12"/>
  <c r="K713" i="12"/>
  <c r="P713" i="12"/>
  <c r="K705" i="12"/>
  <c r="P705" i="12"/>
  <c r="K697" i="12"/>
  <c r="P697" i="12"/>
  <c r="K689" i="12"/>
  <c r="M689" i="12" s="1"/>
  <c r="P689" i="12"/>
  <c r="K681" i="12"/>
  <c r="P681" i="12"/>
  <c r="K673" i="12"/>
  <c r="P673" i="12"/>
  <c r="K665" i="12"/>
  <c r="P665" i="12"/>
  <c r="K657" i="12"/>
  <c r="M657" i="12" s="1"/>
  <c r="P657" i="12"/>
  <c r="K649" i="12"/>
  <c r="P649" i="12"/>
  <c r="K641" i="12"/>
  <c r="P641" i="12"/>
  <c r="K633" i="12"/>
  <c r="P633" i="12"/>
  <c r="K625" i="12"/>
  <c r="M625" i="12" s="1"/>
  <c r="P625" i="12"/>
  <c r="K617" i="12"/>
  <c r="P617" i="12"/>
  <c r="K609" i="12"/>
  <c r="P609" i="12"/>
  <c r="K601" i="12"/>
  <c r="P601" i="12"/>
  <c r="K593" i="12"/>
  <c r="M593" i="12" s="1"/>
  <c r="P593" i="12"/>
  <c r="K585" i="12"/>
  <c r="P585" i="12"/>
  <c r="K577" i="12"/>
  <c r="P577" i="12"/>
  <c r="K569" i="12"/>
  <c r="P569" i="12"/>
  <c r="K561" i="12"/>
  <c r="M561" i="12" s="1"/>
  <c r="P561" i="12"/>
  <c r="K553" i="12"/>
  <c r="P553" i="12"/>
  <c r="K545" i="12"/>
  <c r="P545" i="12"/>
  <c r="K537" i="12"/>
  <c r="P537" i="12"/>
  <c r="K529" i="12"/>
  <c r="M529" i="12" s="1"/>
  <c r="P529" i="12"/>
  <c r="K521" i="12"/>
  <c r="P521" i="12"/>
  <c r="K513" i="12"/>
  <c r="P513" i="12"/>
  <c r="K505" i="12"/>
  <c r="P505" i="12"/>
  <c r="K497" i="12"/>
  <c r="M497" i="12" s="1"/>
  <c r="P497" i="12"/>
  <c r="K489" i="12"/>
  <c r="P489" i="12"/>
  <c r="K481" i="12"/>
  <c r="P481" i="12"/>
  <c r="K473" i="12"/>
  <c r="P473" i="12"/>
  <c r="K465" i="12"/>
  <c r="M465" i="12" s="1"/>
  <c r="P465" i="12"/>
  <c r="K457" i="12"/>
  <c r="P457" i="12"/>
  <c r="K449" i="12"/>
  <c r="P449" i="12"/>
  <c r="K441" i="12"/>
  <c r="P441" i="12"/>
  <c r="K433" i="12"/>
  <c r="M433" i="12" s="1"/>
  <c r="P433" i="12"/>
  <c r="K425" i="12"/>
  <c r="P425" i="12"/>
  <c r="K417" i="12"/>
  <c r="P417" i="12"/>
  <c r="K409" i="12"/>
  <c r="P409" i="12"/>
  <c r="K401" i="12"/>
  <c r="M401" i="12" s="1"/>
  <c r="P401" i="12"/>
  <c r="K393" i="12"/>
  <c r="P393" i="12"/>
  <c r="K385" i="12"/>
  <c r="P385" i="12"/>
  <c r="K377" i="12"/>
  <c r="P377" i="12"/>
  <c r="K369" i="12"/>
  <c r="M369" i="12" s="1"/>
  <c r="P369" i="12"/>
  <c r="K361" i="12"/>
  <c r="P361" i="12"/>
  <c r="K353" i="12"/>
  <c r="P353" i="12"/>
  <c r="K345" i="12"/>
  <c r="P345" i="12"/>
  <c r="K337" i="12"/>
  <c r="M337" i="12" s="1"/>
  <c r="P337" i="12"/>
  <c r="K329" i="12"/>
  <c r="P329" i="12"/>
  <c r="K321" i="12"/>
  <c r="P321" i="12"/>
  <c r="K313" i="12"/>
  <c r="P313" i="12"/>
  <c r="K305" i="12"/>
  <c r="M305" i="12" s="1"/>
  <c r="P305" i="12"/>
  <c r="K297" i="12"/>
  <c r="P297" i="12"/>
  <c r="K289" i="12"/>
  <c r="P289" i="12"/>
  <c r="K281" i="12"/>
  <c r="P281" i="12"/>
  <c r="K273" i="12"/>
  <c r="M273" i="12" s="1"/>
  <c r="P273" i="12"/>
  <c r="K265" i="12"/>
  <c r="P265" i="12"/>
  <c r="K257" i="12"/>
  <c r="P257" i="12"/>
  <c r="K249" i="12"/>
  <c r="P249" i="12"/>
  <c r="K241" i="12"/>
  <c r="M241" i="12" s="1"/>
  <c r="P241" i="12"/>
  <c r="K233" i="12"/>
  <c r="P233" i="12"/>
  <c r="K225" i="12"/>
  <c r="P225" i="12"/>
  <c r="K217" i="12"/>
  <c r="P217" i="12"/>
  <c r="K209" i="12"/>
  <c r="M209" i="12" s="1"/>
  <c r="P209" i="12"/>
  <c r="K201" i="12"/>
  <c r="P201" i="12"/>
  <c r="K193" i="12"/>
  <c r="P193" i="12"/>
  <c r="K185" i="12"/>
  <c r="P185" i="12"/>
  <c r="K177" i="12"/>
  <c r="M177" i="12" s="1"/>
  <c r="P177" i="12"/>
  <c r="K169" i="12"/>
  <c r="P169" i="12"/>
  <c r="K161" i="12"/>
  <c r="P161" i="12"/>
  <c r="K153" i="12"/>
  <c r="P153" i="12"/>
  <c r="K145" i="12"/>
  <c r="M145" i="12" s="1"/>
  <c r="P145" i="12"/>
  <c r="K137" i="12"/>
  <c r="P137" i="12"/>
  <c r="K129" i="12"/>
  <c r="P129" i="12"/>
  <c r="K121" i="12"/>
  <c r="P121" i="12"/>
  <c r="K113" i="12"/>
  <c r="M113" i="12" s="1"/>
  <c r="P113" i="12"/>
  <c r="K105" i="12"/>
  <c r="P105" i="12"/>
  <c r="K97" i="12"/>
  <c r="P97" i="12"/>
  <c r="K89" i="12"/>
  <c r="P89" i="12"/>
  <c r="K81" i="12"/>
  <c r="M81" i="12" s="1"/>
  <c r="P81" i="12"/>
  <c r="K73" i="12"/>
  <c r="P73" i="12"/>
  <c r="K65" i="12"/>
  <c r="P65" i="12"/>
  <c r="K57" i="12"/>
  <c r="P57" i="12"/>
  <c r="K49" i="12"/>
  <c r="M49" i="12" s="1"/>
  <c r="P49" i="12"/>
  <c r="K41" i="12"/>
  <c r="P41" i="12"/>
  <c r="K33" i="12"/>
  <c r="P33" i="12"/>
  <c r="K25" i="12"/>
  <c r="P25" i="12"/>
  <c r="K17" i="12"/>
  <c r="M17" i="12" s="1"/>
  <c r="P17" i="12"/>
  <c r="K9" i="12"/>
  <c r="P9" i="12"/>
  <c r="G1998" i="8"/>
  <c r="H1998" i="8"/>
  <c r="G1994" i="8"/>
  <c r="H1994" i="8"/>
  <c r="G1990" i="8"/>
  <c r="H1990" i="8"/>
  <c r="G1982" i="8"/>
  <c r="H1982" i="8"/>
  <c r="J1978" i="8"/>
  <c r="H1978" i="8"/>
  <c r="G1974" i="8"/>
  <c r="H1974" i="8"/>
  <c r="G1966" i="8"/>
  <c r="H1966" i="8"/>
  <c r="G1962" i="8"/>
  <c r="H1962" i="8"/>
  <c r="G1958" i="8"/>
  <c r="H1958" i="8"/>
  <c r="G1950" i="8"/>
  <c r="H1950" i="8"/>
  <c r="J1946" i="8"/>
  <c r="H1946" i="8"/>
  <c r="G1942" i="8"/>
  <c r="H1942" i="8"/>
  <c r="G1934" i="8"/>
  <c r="H1934" i="8"/>
  <c r="G1930" i="8"/>
  <c r="H1930" i="8"/>
  <c r="G1926" i="8"/>
  <c r="H1926" i="8"/>
  <c r="G1918" i="8"/>
  <c r="H1918" i="8"/>
  <c r="J1914" i="8"/>
  <c r="H1914" i="8"/>
  <c r="G1910" i="8"/>
  <c r="H1910" i="8"/>
  <c r="G1902" i="8"/>
  <c r="H1902" i="8"/>
  <c r="G1898" i="8"/>
  <c r="H1898" i="8"/>
  <c r="G1894" i="8"/>
  <c r="H1894" i="8"/>
  <c r="G1886" i="8"/>
  <c r="H1886" i="8"/>
  <c r="J1882" i="8"/>
  <c r="H1882" i="8"/>
  <c r="G1878" i="8"/>
  <c r="H1878" i="8"/>
  <c r="G1870" i="8"/>
  <c r="H1870" i="8"/>
  <c r="G1866" i="8"/>
  <c r="H1866" i="8"/>
  <c r="G1862" i="8"/>
  <c r="H1862" i="8"/>
  <c r="G1854" i="8"/>
  <c r="H1854" i="8"/>
  <c r="J1850" i="8"/>
  <c r="H1850" i="8"/>
  <c r="G1846" i="8"/>
  <c r="H1846" i="8"/>
  <c r="G1838" i="8"/>
  <c r="H1838" i="8"/>
  <c r="G1834" i="8"/>
  <c r="H1834" i="8"/>
  <c r="G1830" i="8"/>
  <c r="H1830" i="8"/>
  <c r="G1822" i="8"/>
  <c r="H1822" i="8"/>
  <c r="J1818" i="8"/>
  <c r="H1818" i="8"/>
  <c r="G1814" i="8"/>
  <c r="H1814" i="8"/>
  <c r="G1806" i="8"/>
  <c r="H1806" i="8"/>
  <c r="G1802" i="8"/>
  <c r="H1802" i="8"/>
  <c r="G1798" i="8"/>
  <c r="H1798" i="8"/>
  <c r="G1790" i="8"/>
  <c r="H1790" i="8"/>
  <c r="J1786" i="8"/>
  <c r="H1786" i="8"/>
  <c r="G1782" i="8"/>
  <c r="H1782" i="8"/>
  <c r="G1774" i="8"/>
  <c r="H1774" i="8"/>
  <c r="G1770" i="8"/>
  <c r="H1770" i="8"/>
  <c r="G1766" i="8"/>
  <c r="H1766" i="8"/>
  <c r="G1758" i="8"/>
  <c r="H1758" i="8"/>
  <c r="J1754" i="8"/>
  <c r="H1754" i="8"/>
  <c r="G1750" i="8"/>
  <c r="H1750" i="8"/>
  <c r="G1742" i="8"/>
  <c r="H1742" i="8"/>
  <c r="G1738" i="8"/>
  <c r="H1738" i="8"/>
  <c r="G1734" i="8"/>
  <c r="H1734" i="8"/>
  <c r="G1726" i="8"/>
  <c r="H1726" i="8"/>
  <c r="J1722" i="8"/>
  <c r="H1722" i="8"/>
  <c r="G1718" i="8"/>
  <c r="H1718" i="8"/>
  <c r="G1710" i="8"/>
  <c r="H1710" i="8"/>
  <c r="G1706" i="8"/>
  <c r="H1706" i="8"/>
  <c r="G1702" i="8"/>
  <c r="H1702" i="8"/>
  <c r="G1694" i="8"/>
  <c r="H1694" i="8"/>
  <c r="J1690" i="8"/>
  <c r="H1690" i="8"/>
  <c r="G1686" i="8"/>
  <c r="H1686" i="8"/>
  <c r="G1678" i="8"/>
  <c r="H1678" i="8"/>
  <c r="G1674" i="8"/>
  <c r="H1674" i="8"/>
  <c r="G1670" i="8"/>
  <c r="H1670" i="8"/>
  <c r="G1662" i="8"/>
  <c r="H1662" i="8"/>
  <c r="J1658" i="8"/>
  <c r="H1658" i="8"/>
  <c r="G1654" i="8"/>
  <c r="H1654" i="8"/>
  <c r="G1646" i="8"/>
  <c r="H1646" i="8"/>
  <c r="G1642" i="8"/>
  <c r="H1642" i="8"/>
  <c r="G1638" i="8"/>
  <c r="H1638" i="8"/>
  <c r="G1630" i="8"/>
  <c r="H1630" i="8"/>
  <c r="G1626" i="8"/>
  <c r="H1626" i="8"/>
  <c r="G1622" i="8"/>
  <c r="H1622" i="8"/>
  <c r="G1614" i="8"/>
  <c r="H1614" i="8"/>
  <c r="G1610" i="8"/>
  <c r="H1610" i="8"/>
  <c r="G1606" i="8"/>
  <c r="H1606" i="8"/>
  <c r="G1598" i="8"/>
  <c r="H1598" i="8"/>
  <c r="G1594" i="8"/>
  <c r="H1594" i="8"/>
  <c r="G1590" i="8"/>
  <c r="H1590" i="8"/>
  <c r="G1574" i="8"/>
  <c r="H1574" i="8"/>
  <c r="G1558" i="8"/>
  <c r="H1558" i="8"/>
  <c r="G1526" i="8"/>
  <c r="H1526" i="8"/>
  <c r="G1510" i="8"/>
  <c r="H1510" i="8"/>
  <c r="G1494" i="8"/>
  <c r="H1494" i="8"/>
  <c r="G1462" i="8"/>
  <c r="H1462" i="8"/>
  <c r="G1446" i="8"/>
  <c r="H1446" i="8"/>
  <c r="G1430" i="8"/>
  <c r="H1430" i="8"/>
  <c r="G1398" i="8"/>
  <c r="H1398" i="8"/>
  <c r="G1382" i="8"/>
  <c r="H1382" i="8"/>
  <c r="G1366" i="8"/>
  <c r="H1366" i="8"/>
  <c r="G1342" i="8"/>
  <c r="H1342" i="8"/>
  <c r="G1314" i="8"/>
  <c r="H1314" i="8"/>
  <c r="G1306" i="8"/>
  <c r="H1306" i="8"/>
  <c r="G1278" i="8"/>
  <c r="H1278" i="8"/>
  <c r="G1250" i="8"/>
  <c r="H1250" i="8"/>
  <c r="G1242" i="8"/>
  <c r="H1242" i="8"/>
  <c r="G1214" i="8"/>
  <c r="H1214" i="8"/>
  <c r="G1186" i="8"/>
  <c r="H1186" i="8"/>
  <c r="G1114" i="8"/>
  <c r="H1114" i="8"/>
  <c r="G1086" i="8"/>
  <c r="H1086" i="8"/>
  <c r="G1058" i="8"/>
  <c r="H1058" i="8"/>
  <c r="G1050" i="8"/>
  <c r="H1050" i="8"/>
  <c r="G1022" i="8"/>
  <c r="H1022" i="8"/>
  <c r="G994" i="8"/>
  <c r="H994" i="8"/>
  <c r="G986" i="8"/>
  <c r="H986" i="8"/>
  <c r="G958" i="8"/>
  <c r="H958" i="8"/>
  <c r="G930" i="8"/>
  <c r="H930" i="8"/>
  <c r="G858" i="8"/>
  <c r="H858" i="8"/>
  <c r="G830" i="8"/>
  <c r="H830" i="8"/>
  <c r="G802" i="8"/>
  <c r="H802" i="8"/>
  <c r="G794" i="8"/>
  <c r="H794" i="8"/>
  <c r="G766" i="8"/>
  <c r="H766" i="8"/>
  <c r="G738" i="8"/>
  <c r="H738" i="8"/>
  <c r="G730" i="8"/>
  <c r="H730" i="8"/>
  <c r="G702" i="8"/>
  <c r="H702" i="8"/>
  <c r="G674" i="8"/>
  <c r="H674" i="8"/>
  <c r="G602" i="8"/>
  <c r="H602" i="8"/>
  <c r="G574" i="8"/>
  <c r="H574" i="8"/>
  <c r="G546" i="8"/>
  <c r="H546" i="8"/>
  <c r="G538" i="8"/>
  <c r="H538" i="8"/>
  <c r="G510" i="8"/>
  <c r="H510" i="8"/>
  <c r="G482" i="8"/>
  <c r="H482" i="8"/>
  <c r="G474" i="8"/>
  <c r="H474" i="8"/>
  <c r="G446" i="8"/>
  <c r="H446" i="8"/>
  <c r="G418" i="8"/>
  <c r="H418" i="8"/>
  <c r="G346" i="8"/>
  <c r="H346" i="8"/>
  <c r="G318" i="8"/>
  <c r="H318" i="8"/>
  <c r="G290" i="8"/>
  <c r="H290" i="8"/>
  <c r="G282" i="8"/>
  <c r="H282" i="8"/>
  <c r="G254" i="8"/>
  <c r="H254" i="8"/>
  <c r="G226" i="8"/>
  <c r="H226" i="8"/>
  <c r="G218" i="8"/>
  <c r="H218" i="8"/>
  <c r="G190" i="8"/>
  <c r="H190" i="8"/>
  <c r="G162" i="8"/>
  <c r="H162" i="8"/>
  <c r="J118" i="8"/>
  <c r="H118" i="8"/>
  <c r="J110" i="8"/>
  <c r="H110" i="8"/>
  <c r="J102" i="8"/>
  <c r="H102" i="8"/>
  <c r="J94" i="8"/>
  <c r="H94" i="8"/>
  <c r="J86" i="8"/>
  <c r="H86" i="8"/>
  <c r="J78" i="8"/>
  <c r="H78" i="8"/>
  <c r="I70" i="8"/>
  <c r="H70" i="8"/>
  <c r="J62" i="8"/>
  <c r="H62" i="8"/>
  <c r="J54" i="8"/>
  <c r="H54" i="8"/>
  <c r="J46" i="8"/>
  <c r="H46" i="8"/>
  <c r="J38" i="8"/>
  <c r="H38" i="8"/>
  <c r="I30" i="8"/>
  <c r="H30" i="8"/>
  <c r="G26" i="8"/>
  <c r="H26" i="8"/>
  <c r="I22" i="8"/>
  <c r="H22" i="8"/>
  <c r="G18" i="8"/>
  <c r="H18" i="8"/>
  <c r="J14" i="8"/>
  <c r="H14" i="8"/>
  <c r="G10" i="8"/>
  <c r="H10" i="8"/>
  <c r="J5" i="8"/>
  <c r="H5" i="8"/>
  <c r="J2" i="8"/>
  <c r="H2" i="8"/>
  <c r="G2" i="8"/>
  <c r="I121" i="8"/>
  <c r="H121" i="8"/>
  <c r="J117" i="8"/>
  <c r="H117" i="8"/>
  <c r="I113" i="8"/>
  <c r="H113" i="8"/>
  <c r="J109" i="8"/>
  <c r="H109" i="8"/>
  <c r="I105" i="8"/>
  <c r="H105" i="8"/>
  <c r="J101" i="8"/>
  <c r="H101" i="8"/>
  <c r="I97" i="8"/>
  <c r="H97" i="8"/>
  <c r="J93" i="8"/>
  <c r="H93" i="8"/>
  <c r="I89" i="8"/>
  <c r="H89" i="8"/>
  <c r="J85" i="8"/>
  <c r="H85" i="8"/>
  <c r="I81" i="8"/>
  <c r="H81" i="8"/>
  <c r="J77" i="8"/>
  <c r="H77" i="8"/>
  <c r="G73" i="8"/>
  <c r="H73" i="8"/>
  <c r="J69" i="8"/>
  <c r="H69" i="8"/>
  <c r="G65" i="8"/>
  <c r="H65" i="8"/>
  <c r="J61" i="8"/>
  <c r="H61" i="8"/>
  <c r="J53" i="8"/>
  <c r="H53" i="8"/>
  <c r="J45" i="8"/>
  <c r="H45" i="8"/>
  <c r="J37" i="8"/>
  <c r="H37" i="8"/>
  <c r="J29" i="8"/>
  <c r="H29" i="8"/>
  <c r="J21" i="8"/>
  <c r="H21" i="8"/>
  <c r="J13" i="8"/>
  <c r="H13" i="8"/>
  <c r="G9" i="8"/>
  <c r="H9" i="8"/>
  <c r="J4" i="8"/>
  <c r="H4" i="8"/>
  <c r="I1924" i="8"/>
  <c r="H1924" i="8"/>
  <c r="I1796" i="8"/>
  <c r="H1796" i="8"/>
  <c r="I1668" i="8"/>
  <c r="H1668" i="8"/>
  <c r="G1580" i="8"/>
  <c r="H1580" i="8"/>
  <c r="G1516" i="8"/>
  <c r="H1516" i="8"/>
  <c r="G1452" i="8"/>
  <c r="H1452" i="8"/>
  <c r="G1388" i="8"/>
  <c r="H1388" i="8"/>
  <c r="G1284" i="8"/>
  <c r="H1284" i="8"/>
  <c r="G1256" i="8"/>
  <c r="H1256" i="8"/>
  <c r="G1228" i="8"/>
  <c r="H1228" i="8"/>
  <c r="G1028" i="8"/>
  <c r="H1028" i="8"/>
  <c r="G1000" i="8"/>
  <c r="H1000" i="8"/>
  <c r="G972" i="8"/>
  <c r="H972" i="8"/>
  <c r="G772" i="8"/>
  <c r="H772" i="8"/>
  <c r="G744" i="8"/>
  <c r="H744" i="8"/>
  <c r="G716" i="8"/>
  <c r="H716" i="8"/>
  <c r="G516" i="8"/>
  <c r="H516" i="8"/>
  <c r="G488" i="8"/>
  <c r="H488" i="8"/>
  <c r="G460" i="8"/>
  <c r="H460" i="8"/>
  <c r="J404" i="8"/>
  <c r="H404" i="8"/>
  <c r="I396" i="8"/>
  <c r="H396" i="8"/>
  <c r="I392" i="8"/>
  <c r="H392" i="8"/>
  <c r="J388" i="8"/>
  <c r="H388" i="8"/>
  <c r="I384" i="8"/>
  <c r="H384" i="8"/>
  <c r="I380" i="8"/>
  <c r="H380" i="8"/>
  <c r="I376" i="8"/>
  <c r="H376" i="8"/>
  <c r="J372" i="8"/>
  <c r="H372" i="8"/>
  <c r="I364" i="8"/>
  <c r="H364" i="8"/>
  <c r="I360" i="8"/>
  <c r="H360" i="8"/>
  <c r="J356" i="8"/>
  <c r="H356" i="8"/>
  <c r="I352" i="8"/>
  <c r="H352" i="8"/>
  <c r="I348" i="8"/>
  <c r="H348" i="8"/>
  <c r="I344" i="8"/>
  <c r="H344" i="8"/>
  <c r="J340" i="8"/>
  <c r="H340" i="8"/>
  <c r="I332" i="8"/>
  <c r="H332" i="8"/>
  <c r="I328" i="8"/>
  <c r="H328" i="8"/>
  <c r="J324" i="8"/>
  <c r="H324" i="8"/>
  <c r="I320" i="8"/>
  <c r="H320" i="8"/>
  <c r="I316" i="8"/>
  <c r="H316" i="8"/>
  <c r="I312" i="8"/>
  <c r="H312" i="8"/>
  <c r="J308" i="8"/>
  <c r="H308" i="8"/>
  <c r="I300" i="8"/>
  <c r="H300" i="8"/>
  <c r="I296" i="8"/>
  <c r="H296" i="8"/>
  <c r="J292" i="8"/>
  <c r="H292" i="8"/>
  <c r="I288" i="8"/>
  <c r="H288" i="8"/>
  <c r="I284" i="8"/>
  <c r="H284" i="8"/>
  <c r="I280" i="8"/>
  <c r="H280" i="8"/>
  <c r="J276" i="8"/>
  <c r="H276" i="8"/>
  <c r="I268" i="8"/>
  <c r="H268" i="8"/>
  <c r="I264" i="8"/>
  <c r="H264" i="8"/>
  <c r="J260" i="8"/>
  <c r="H260" i="8"/>
  <c r="I256" i="8"/>
  <c r="H256" i="8"/>
  <c r="I252" i="8"/>
  <c r="H252" i="8"/>
  <c r="I248" i="8"/>
  <c r="H248" i="8"/>
  <c r="J244" i="8"/>
  <c r="H244" i="8"/>
  <c r="I236" i="8"/>
  <c r="H236" i="8"/>
  <c r="I232" i="8"/>
  <c r="H232" i="8"/>
  <c r="J228" i="8"/>
  <c r="H228" i="8"/>
  <c r="I224" i="8"/>
  <c r="H224" i="8"/>
  <c r="I220" i="8"/>
  <c r="H220" i="8"/>
  <c r="I216" i="8"/>
  <c r="H216" i="8"/>
  <c r="J212" i="8"/>
  <c r="H212" i="8"/>
  <c r="I204" i="8"/>
  <c r="H204" i="8"/>
  <c r="I200" i="8"/>
  <c r="H200" i="8"/>
  <c r="J196" i="8"/>
  <c r="H196" i="8"/>
  <c r="I192" i="8"/>
  <c r="H192" i="8"/>
  <c r="I188" i="8"/>
  <c r="H188" i="8"/>
  <c r="I184" i="8"/>
  <c r="H184" i="8"/>
  <c r="J180" i="8"/>
  <c r="H180" i="8"/>
  <c r="I172" i="8"/>
  <c r="H172" i="8"/>
  <c r="I168" i="8"/>
  <c r="H168" i="8"/>
  <c r="J164" i="8"/>
  <c r="H164" i="8"/>
  <c r="I160" i="8"/>
  <c r="H160" i="8"/>
  <c r="I156" i="8"/>
  <c r="H156" i="8"/>
  <c r="I152" i="8"/>
  <c r="H152" i="8"/>
  <c r="J148" i="8"/>
  <c r="H148" i="8"/>
  <c r="I140" i="8"/>
  <c r="H140" i="8"/>
  <c r="I136" i="8"/>
  <c r="H136" i="8"/>
  <c r="J132" i="8"/>
  <c r="H132" i="8"/>
  <c r="I128" i="8"/>
  <c r="H128" i="8"/>
  <c r="I124" i="8"/>
  <c r="H124" i="8"/>
  <c r="J116" i="8"/>
  <c r="H116" i="8"/>
  <c r="J108" i="8"/>
  <c r="H108" i="8"/>
  <c r="J100" i="8"/>
  <c r="H100" i="8"/>
  <c r="J92" i="8"/>
  <c r="H92" i="8"/>
  <c r="J88" i="8"/>
  <c r="H88" i="8"/>
  <c r="J84" i="8"/>
  <c r="H84" i="8"/>
  <c r="J80" i="8"/>
  <c r="H80" i="8"/>
  <c r="J76" i="8"/>
  <c r="H76" i="8"/>
  <c r="J72" i="8"/>
  <c r="H72" i="8"/>
  <c r="J68" i="8"/>
  <c r="H68" i="8"/>
  <c r="J64" i="8"/>
  <c r="H64" i="8"/>
  <c r="J60" i="8"/>
  <c r="H60" i="8"/>
  <c r="J56" i="8"/>
  <c r="H56" i="8"/>
  <c r="J52" i="8"/>
  <c r="H52" i="8"/>
  <c r="J48" i="8"/>
  <c r="H48" i="8"/>
  <c r="J44" i="8"/>
  <c r="H44" i="8"/>
  <c r="J40" i="8"/>
  <c r="H40" i="8"/>
  <c r="J36" i="8"/>
  <c r="H36" i="8"/>
  <c r="J32" i="8"/>
  <c r="H32" i="8"/>
  <c r="J28" i="8"/>
  <c r="H28" i="8"/>
  <c r="J24" i="8"/>
  <c r="H24" i="8"/>
  <c r="J20" i="8"/>
  <c r="H20" i="8"/>
  <c r="J16" i="8"/>
  <c r="H16" i="8"/>
  <c r="J12" i="8"/>
  <c r="H12" i="8"/>
  <c r="J8" i="8"/>
  <c r="H8" i="8"/>
  <c r="J3" i="8"/>
  <c r="H3" i="8"/>
  <c r="I1999" i="8"/>
  <c r="H1999" i="8"/>
  <c r="I1967" i="8"/>
  <c r="H1967" i="8"/>
  <c r="I1871" i="8"/>
  <c r="H1871" i="8"/>
  <c r="I1839" i="8"/>
  <c r="H1839" i="8"/>
  <c r="I1743" i="8"/>
  <c r="H1743" i="8"/>
  <c r="I1711" i="8"/>
  <c r="H1711" i="8"/>
  <c r="G1335" i="8"/>
  <c r="H1335" i="8"/>
  <c r="G1199" i="8"/>
  <c r="H1199" i="8"/>
  <c r="G1171" i="8"/>
  <c r="H1171" i="8"/>
  <c r="G1143" i="8"/>
  <c r="H1143" i="8"/>
  <c r="G1135" i="8"/>
  <c r="H1135" i="8"/>
  <c r="G1107" i="8"/>
  <c r="H1107" i="8"/>
  <c r="G1079" i="8"/>
  <c r="H1079" i="8"/>
  <c r="G943" i="8"/>
  <c r="H943" i="8"/>
  <c r="G915" i="8"/>
  <c r="H915" i="8"/>
  <c r="G887" i="8"/>
  <c r="H887" i="8"/>
  <c r="G879" i="8"/>
  <c r="H879" i="8"/>
  <c r="G851" i="8"/>
  <c r="H851" i="8"/>
  <c r="G823" i="8"/>
  <c r="H823" i="8"/>
  <c r="G687" i="8"/>
  <c r="H687" i="8"/>
  <c r="G659" i="8"/>
  <c r="H659" i="8"/>
  <c r="G631" i="8"/>
  <c r="H631" i="8"/>
  <c r="G623" i="8"/>
  <c r="H623" i="8"/>
  <c r="G595" i="8"/>
  <c r="H595" i="8"/>
  <c r="G567" i="8"/>
  <c r="H567" i="8"/>
  <c r="G431" i="8"/>
  <c r="H431" i="8"/>
  <c r="G403" i="8"/>
  <c r="H403" i="8"/>
  <c r="G375" i="8"/>
  <c r="H375" i="8"/>
  <c r="G367" i="8"/>
  <c r="H367" i="8"/>
  <c r="G339" i="8"/>
  <c r="H339" i="8"/>
  <c r="G311" i="8"/>
  <c r="H311" i="8"/>
  <c r="G175" i="8"/>
  <c r="H175" i="8"/>
  <c r="G147" i="8"/>
  <c r="H147" i="8"/>
  <c r="G115" i="8"/>
  <c r="H115" i="8"/>
  <c r="G107" i="8"/>
  <c r="H107" i="8"/>
  <c r="I99" i="8"/>
  <c r="H99" i="8"/>
  <c r="I91" i="8"/>
  <c r="H91" i="8"/>
  <c r="J83" i="8"/>
  <c r="H83" i="8"/>
  <c r="J75" i="8"/>
  <c r="H75" i="8"/>
  <c r="J67" i="8"/>
  <c r="H67" i="8"/>
  <c r="J63" i="8"/>
  <c r="H63" i="8"/>
  <c r="J59" i="8"/>
  <c r="H59" i="8"/>
  <c r="J55" i="8"/>
  <c r="H55" i="8"/>
  <c r="J51" i="8"/>
  <c r="H51" i="8"/>
  <c r="J47" i="8"/>
  <c r="H47" i="8"/>
  <c r="J43" i="8"/>
  <c r="H43" i="8"/>
  <c r="J39" i="8"/>
  <c r="H39" i="8"/>
  <c r="J35" i="8"/>
  <c r="H35" i="8"/>
  <c r="J31" i="8"/>
  <c r="H31" i="8"/>
  <c r="J27" i="8"/>
  <c r="H27" i="8"/>
  <c r="J23" i="8"/>
  <c r="H23" i="8"/>
  <c r="J19" i="8"/>
  <c r="H19" i="8"/>
  <c r="J15" i="8"/>
  <c r="H15" i="8"/>
  <c r="J11" i="8"/>
  <c r="H11" i="8"/>
  <c r="J7" i="8"/>
  <c r="H7" i="8"/>
  <c r="G2000" i="9"/>
  <c r="G1996" i="9"/>
  <c r="G1992" i="9"/>
  <c r="G1988" i="9"/>
  <c r="G1984" i="9"/>
  <c r="G1980" i="9"/>
  <c r="G1976" i="9"/>
  <c r="G1972" i="9"/>
  <c r="G1968" i="9"/>
  <c r="G1964" i="9"/>
  <c r="G1960" i="9"/>
  <c r="G1956" i="9"/>
  <c r="G1952" i="9"/>
  <c r="G1948" i="9"/>
  <c r="G1944" i="9"/>
  <c r="G1940" i="9"/>
  <c r="G1936" i="9"/>
  <c r="G1932" i="9"/>
  <c r="G1928" i="9"/>
  <c r="G1924" i="9"/>
  <c r="G1920" i="9"/>
  <c r="G1916" i="9"/>
  <c r="G1912" i="9"/>
  <c r="G1908" i="9"/>
  <c r="G1904" i="9"/>
  <c r="G1900" i="9"/>
  <c r="G1896" i="9"/>
  <c r="G1892" i="9"/>
  <c r="G1888" i="9"/>
  <c r="G1884" i="9"/>
  <c r="G1880" i="9"/>
  <c r="G1876" i="9"/>
  <c r="G1872" i="9"/>
  <c r="G1868" i="9"/>
  <c r="G1864" i="9"/>
  <c r="G1860" i="9"/>
  <c r="G1856" i="9"/>
  <c r="G1852" i="9"/>
  <c r="G1848" i="9"/>
  <c r="G1844" i="9"/>
  <c r="G1840" i="9"/>
  <c r="G1836" i="9"/>
  <c r="G1832" i="9"/>
  <c r="G1828" i="9"/>
  <c r="G1824" i="9"/>
  <c r="G1820" i="9"/>
  <c r="G1816" i="9"/>
  <c r="G1812" i="9"/>
  <c r="G1808" i="9"/>
  <c r="G1804" i="9"/>
  <c r="G1800" i="9"/>
  <c r="G1796" i="9"/>
  <c r="G1792" i="9"/>
  <c r="G1788" i="9"/>
  <c r="G1784" i="9"/>
  <c r="G1780" i="9"/>
  <c r="G1776" i="9"/>
  <c r="G1772" i="9"/>
  <c r="G1768" i="9"/>
  <c r="G1764" i="9"/>
  <c r="G1760" i="9"/>
  <c r="G1756" i="9"/>
  <c r="G1752" i="9"/>
  <c r="G1748" i="9"/>
  <c r="G1744" i="9"/>
  <c r="G1740" i="9"/>
  <c r="G1736" i="9"/>
  <c r="G1732" i="9"/>
  <c r="G1728" i="9"/>
  <c r="G1724" i="9"/>
  <c r="G1720" i="9"/>
  <c r="G1716" i="9"/>
  <c r="G1712" i="9"/>
  <c r="G1708" i="9"/>
  <c r="G1704" i="9"/>
  <c r="G1700" i="9"/>
  <c r="G1696" i="9"/>
  <c r="G1692" i="9"/>
  <c r="G1688" i="9"/>
  <c r="G1684" i="9"/>
  <c r="G1680" i="9"/>
  <c r="G1676" i="9"/>
  <c r="G1672" i="9"/>
  <c r="G1668" i="9"/>
  <c r="G1664" i="9"/>
  <c r="G1660" i="9"/>
  <c r="G1656" i="9"/>
  <c r="G1652" i="9"/>
  <c r="G1648" i="9"/>
  <c r="G1644" i="9"/>
  <c r="G1640" i="9"/>
  <c r="G1636" i="9"/>
  <c r="G1632" i="9"/>
  <c r="G1628" i="9"/>
  <c r="G1624" i="9"/>
  <c r="G1620" i="9"/>
  <c r="G1616" i="9"/>
  <c r="G1612" i="9"/>
  <c r="G1608" i="9"/>
  <c r="G1604" i="9"/>
  <c r="G1600" i="9"/>
  <c r="G1596" i="9"/>
  <c r="G1592" i="9"/>
  <c r="G1588" i="9"/>
  <c r="G1584" i="9"/>
  <c r="G1580" i="9"/>
  <c r="G1576" i="9"/>
  <c r="G1572" i="9"/>
  <c r="G1568" i="9"/>
  <c r="G1564" i="9"/>
  <c r="G1560" i="9"/>
  <c r="G1556" i="9"/>
  <c r="G1552" i="9"/>
  <c r="G1548" i="9"/>
  <c r="G1544" i="9"/>
  <c r="G1540" i="9"/>
  <c r="G1536" i="9"/>
  <c r="G1532" i="9"/>
  <c r="G1528" i="9"/>
  <c r="G1524" i="9"/>
  <c r="G1520" i="9"/>
  <c r="G1516" i="9"/>
  <c r="G1512" i="9"/>
  <c r="G1508" i="9"/>
  <c r="G1504" i="9"/>
  <c r="G1500" i="9"/>
  <c r="G1496" i="9"/>
  <c r="G1492" i="9"/>
  <c r="G1488" i="9"/>
  <c r="G1484" i="9"/>
  <c r="G1480" i="9"/>
  <c r="G1476" i="9"/>
  <c r="G1472" i="9"/>
  <c r="G1468" i="9"/>
  <c r="G1464" i="9"/>
  <c r="G1460" i="9"/>
  <c r="G1456" i="9"/>
  <c r="G1452" i="9"/>
  <c r="G1448" i="9"/>
  <c r="G1444" i="9"/>
  <c r="G1440" i="9"/>
  <c r="G1436" i="9"/>
  <c r="G1432" i="9"/>
  <c r="G1428" i="9"/>
  <c r="G1424" i="9"/>
  <c r="G1420" i="9"/>
  <c r="G1416" i="9"/>
  <c r="G1412" i="9"/>
  <c r="G1408" i="9"/>
  <c r="G1404" i="9"/>
  <c r="G1400" i="9"/>
  <c r="G1396" i="9"/>
  <c r="G1392" i="9"/>
  <c r="G1388" i="9"/>
  <c r="G1384" i="9"/>
  <c r="G1380" i="9"/>
  <c r="G1376" i="9"/>
  <c r="G1372" i="9"/>
  <c r="G1368" i="9"/>
  <c r="G1364" i="9"/>
  <c r="G1360" i="9"/>
  <c r="G1356" i="9"/>
  <c r="G1352" i="9"/>
  <c r="G1348" i="9"/>
  <c r="G1344" i="9"/>
  <c r="G1340" i="9"/>
  <c r="G1336" i="9"/>
  <c r="G1332" i="9"/>
  <c r="G1328" i="9"/>
  <c r="G1324" i="9"/>
  <c r="G1320" i="9"/>
  <c r="G1316" i="9"/>
  <c r="G1312" i="9"/>
  <c r="G1308" i="9"/>
  <c r="G1304" i="9"/>
  <c r="G1300" i="9"/>
  <c r="G1296" i="9"/>
  <c r="G1292" i="9"/>
  <c r="G1288" i="9"/>
  <c r="G1284" i="9"/>
  <c r="G1280" i="9"/>
  <c r="G1276" i="9"/>
  <c r="G1272" i="9"/>
  <c r="G1268" i="9"/>
  <c r="G1264" i="9"/>
  <c r="G1260" i="9"/>
  <c r="G1256" i="9"/>
  <c r="G1252" i="9"/>
  <c r="G1248" i="9"/>
  <c r="G1244" i="9"/>
  <c r="G1240" i="9"/>
  <c r="G1236" i="9"/>
  <c r="G1232" i="9"/>
  <c r="G1228" i="9"/>
  <c r="G1224" i="9"/>
  <c r="G1220" i="9"/>
  <c r="G1216" i="9"/>
  <c r="G1212" i="9"/>
  <c r="G1208" i="9"/>
  <c r="G1204" i="9"/>
  <c r="G1200" i="9"/>
  <c r="G1196" i="9"/>
  <c r="G1192" i="9"/>
  <c r="G1188" i="9"/>
  <c r="G1184" i="9"/>
  <c r="G1180" i="9"/>
  <c r="G1176" i="9"/>
  <c r="G1172" i="9"/>
  <c r="G1168" i="9"/>
  <c r="G1164" i="9"/>
  <c r="G1160" i="9"/>
  <c r="G1156" i="9"/>
  <c r="G1152" i="9"/>
  <c r="G1148" i="9"/>
  <c r="G1144" i="9"/>
  <c r="G1140" i="9"/>
  <c r="G1136" i="9"/>
  <c r="G1132" i="9"/>
  <c r="G1128" i="9"/>
  <c r="G1124" i="9"/>
  <c r="G1120" i="9"/>
  <c r="G1116" i="9"/>
  <c r="G1112" i="9"/>
  <c r="G1108" i="9"/>
  <c r="G1104" i="9"/>
  <c r="G1100" i="9"/>
  <c r="G1096" i="9"/>
  <c r="G1092" i="9"/>
  <c r="G1088" i="9"/>
  <c r="G1084" i="9"/>
  <c r="G1080" i="9"/>
  <c r="G1076" i="9"/>
  <c r="G1072" i="9"/>
  <c r="G1068" i="9"/>
  <c r="G1064" i="9"/>
  <c r="G1060" i="9"/>
  <c r="G1056" i="9"/>
  <c r="G1052" i="9"/>
  <c r="G1048" i="9"/>
  <c r="G1044" i="9"/>
  <c r="G1040" i="9"/>
  <c r="G1036" i="9"/>
  <c r="G1032" i="9"/>
  <c r="G1028" i="9"/>
  <c r="G1024" i="9"/>
  <c r="G1020" i="9"/>
  <c r="G1016" i="9"/>
  <c r="G1012" i="9"/>
  <c r="G1008" i="9"/>
  <c r="G1004" i="9"/>
  <c r="G1000" i="9"/>
  <c r="G996" i="9"/>
  <c r="G992" i="9"/>
  <c r="G988" i="9"/>
  <c r="G984" i="9"/>
  <c r="G980" i="9"/>
  <c r="G976" i="9"/>
  <c r="G972" i="9"/>
  <c r="G968" i="9"/>
  <c r="G964" i="9"/>
  <c r="G960" i="9"/>
  <c r="G956" i="9"/>
  <c r="G952" i="9"/>
  <c r="G948" i="9"/>
  <c r="G944" i="9"/>
  <c r="G940" i="9"/>
  <c r="G936" i="9"/>
  <c r="G932" i="9"/>
  <c r="G928" i="9"/>
  <c r="G924" i="9"/>
  <c r="G920" i="9"/>
  <c r="G916" i="9"/>
  <c r="G912" i="9"/>
  <c r="G908" i="9"/>
  <c r="G904" i="9"/>
  <c r="G900" i="9"/>
  <c r="G896" i="9"/>
  <c r="G892" i="9"/>
  <c r="G888" i="9"/>
  <c r="G884" i="9"/>
  <c r="G880" i="9"/>
  <c r="G876" i="9"/>
  <c r="G872" i="9"/>
  <c r="G868" i="9"/>
  <c r="G864" i="9"/>
  <c r="G860" i="9"/>
  <c r="G856" i="9"/>
  <c r="G852" i="9"/>
  <c r="G848" i="9"/>
  <c r="G844" i="9"/>
  <c r="G840" i="9"/>
  <c r="G836" i="9"/>
  <c r="G832" i="9"/>
  <c r="G828" i="9"/>
  <c r="G824" i="9"/>
  <c r="G820" i="9"/>
  <c r="G816" i="9"/>
  <c r="G812" i="9"/>
  <c r="G808" i="9"/>
  <c r="G804" i="9"/>
  <c r="G800" i="9"/>
  <c r="G796" i="9"/>
  <c r="G792" i="9"/>
  <c r="G788" i="9"/>
  <c r="G784" i="9"/>
  <c r="G780" i="9"/>
  <c r="G776" i="9"/>
  <c r="G772" i="9"/>
  <c r="G768" i="9"/>
  <c r="G764" i="9"/>
  <c r="G760" i="9"/>
  <c r="G756" i="9"/>
  <c r="G752" i="9"/>
  <c r="G748" i="9"/>
  <c r="G744" i="9"/>
  <c r="G740" i="9"/>
  <c r="G736" i="9"/>
  <c r="G732" i="9"/>
  <c r="G728" i="9"/>
  <c r="G724" i="9"/>
  <c r="G720" i="9"/>
  <c r="G716" i="9"/>
  <c r="G712" i="9"/>
  <c r="G708" i="9"/>
  <c r="G704" i="9"/>
  <c r="G700" i="9"/>
  <c r="G696" i="9"/>
  <c r="G692" i="9"/>
  <c r="G688" i="9"/>
  <c r="G684" i="9"/>
  <c r="G680" i="9"/>
  <c r="G676" i="9"/>
  <c r="G672" i="9"/>
  <c r="G668" i="9"/>
  <c r="G664" i="9"/>
  <c r="G660" i="9"/>
  <c r="G656" i="9"/>
  <c r="G652" i="9"/>
  <c r="G648" i="9"/>
  <c r="G644" i="9"/>
  <c r="G640" i="9"/>
  <c r="G636" i="9"/>
  <c r="G632" i="9"/>
  <c r="G628" i="9"/>
  <c r="G624" i="9"/>
  <c r="G620" i="9"/>
  <c r="G616" i="9"/>
  <c r="G612" i="9"/>
  <c r="G608" i="9"/>
  <c r="G604" i="9"/>
  <c r="G600" i="9"/>
  <c r="G596" i="9"/>
  <c r="G592" i="9"/>
  <c r="G588" i="9"/>
  <c r="G584" i="9"/>
  <c r="G580" i="9"/>
  <c r="G576" i="9"/>
  <c r="G572" i="9"/>
  <c r="G568" i="9"/>
  <c r="G564" i="9"/>
  <c r="G560" i="9"/>
  <c r="G556" i="9"/>
  <c r="G552" i="9"/>
  <c r="G548" i="9"/>
  <c r="G544" i="9"/>
  <c r="G540" i="9"/>
  <c r="G536" i="9"/>
  <c r="G532" i="9"/>
  <c r="G528" i="9"/>
  <c r="G524" i="9"/>
  <c r="G520" i="9"/>
  <c r="G516" i="9"/>
  <c r="G512" i="9"/>
  <c r="G508" i="9"/>
  <c r="G504" i="9"/>
  <c r="G500" i="9"/>
  <c r="G496" i="9"/>
  <c r="G492" i="9"/>
  <c r="G488" i="9"/>
  <c r="G484" i="9"/>
  <c r="G480" i="9"/>
  <c r="G476" i="9"/>
  <c r="G472" i="9"/>
  <c r="G468" i="9"/>
  <c r="G464" i="9"/>
  <c r="G460" i="9"/>
  <c r="G456" i="9"/>
  <c r="G452" i="9"/>
  <c r="G448" i="9"/>
  <c r="G444" i="9"/>
  <c r="G440" i="9"/>
  <c r="G436" i="9"/>
  <c r="G432" i="9"/>
  <c r="G428" i="9"/>
  <c r="G424" i="9"/>
  <c r="G420" i="9"/>
  <c r="G416" i="9"/>
  <c r="G412" i="9"/>
  <c r="G408" i="9"/>
  <c r="G404" i="9"/>
  <c r="G400" i="9"/>
  <c r="G396" i="9"/>
  <c r="G392" i="9"/>
  <c r="G388" i="9"/>
  <c r="G384" i="9"/>
  <c r="G380" i="9"/>
  <c r="G376" i="9"/>
  <c r="G372" i="9"/>
  <c r="G368" i="9"/>
  <c r="G364" i="9"/>
  <c r="G360" i="9"/>
  <c r="G356" i="9"/>
  <c r="G352" i="9"/>
  <c r="G348" i="9"/>
  <c r="G344" i="9"/>
  <c r="G340" i="9"/>
  <c r="G336" i="9"/>
  <c r="G332" i="9"/>
  <c r="G328" i="9"/>
  <c r="G324" i="9"/>
  <c r="G320" i="9"/>
  <c r="G316" i="9"/>
  <c r="G312" i="9"/>
  <c r="G308" i="9"/>
  <c r="G304" i="9"/>
  <c r="G300" i="9"/>
  <c r="G296" i="9"/>
  <c r="G292" i="9"/>
  <c r="G288" i="9"/>
  <c r="G284" i="9"/>
  <c r="G280" i="9"/>
  <c r="G276" i="9"/>
  <c r="G272" i="9"/>
  <c r="G268" i="9"/>
  <c r="G264" i="9"/>
  <c r="G260" i="9"/>
  <c r="G256" i="9"/>
  <c r="G252" i="9"/>
  <c r="G248" i="9"/>
  <c r="G244" i="9"/>
  <c r="G240" i="9"/>
  <c r="G236" i="9"/>
  <c r="G232" i="9"/>
  <c r="G228" i="9"/>
  <c r="G224" i="9"/>
  <c r="G220" i="9"/>
  <c r="G216" i="9"/>
  <c r="G212" i="9"/>
  <c r="G208" i="9"/>
  <c r="G204" i="9"/>
  <c r="G200" i="9"/>
  <c r="G196" i="9"/>
  <c r="G192" i="9"/>
  <c r="G188" i="9"/>
  <c r="G184" i="9"/>
  <c r="G180" i="9"/>
  <c r="G176" i="9"/>
  <c r="G172" i="9"/>
  <c r="G168" i="9"/>
  <c r="G164" i="9"/>
  <c r="G160" i="9"/>
  <c r="G156" i="9"/>
  <c r="G152" i="9"/>
  <c r="G148" i="9"/>
  <c r="G144" i="9"/>
  <c r="G140" i="9"/>
  <c r="G136" i="9"/>
  <c r="G132" i="9"/>
  <c r="G128" i="9"/>
  <c r="G124" i="9"/>
  <c r="G332" i="8"/>
  <c r="G260" i="8"/>
  <c r="G168" i="8"/>
  <c r="G396" i="8"/>
  <c r="G324" i="8"/>
  <c r="G232" i="8"/>
  <c r="G140" i="8"/>
  <c r="G388" i="8"/>
  <c r="G296" i="8"/>
  <c r="G204" i="8"/>
  <c r="G132" i="8"/>
  <c r="G360" i="8"/>
  <c r="G268" i="8"/>
  <c r="G196" i="8"/>
  <c r="O1999" i="12"/>
  <c r="K1999" i="12"/>
  <c r="M1987" i="12"/>
  <c r="L1987" i="12"/>
  <c r="O1983" i="12"/>
  <c r="K1983" i="12"/>
  <c r="M1971" i="12"/>
  <c r="L1971" i="12"/>
  <c r="O1967" i="12"/>
  <c r="K1967" i="12"/>
  <c r="M1955" i="12"/>
  <c r="L1955" i="12"/>
  <c r="O1951" i="12"/>
  <c r="K1951" i="12"/>
  <c r="M1943" i="12"/>
  <c r="L1943" i="12"/>
  <c r="M1935" i="12"/>
  <c r="L1935" i="12"/>
  <c r="M1919" i="12"/>
  <c r="L1919" i="12"/>
  <c r="M1911" i="12"/>
  <c r="L1911" i="12"/>
  <c r="M1903" i="12"/>
  <c r="L1903" i="12"/>
  <c r="M1887" i="12"/>
  <c r="L1887" i="12"/>
  <c r="M1879" i="12"/>
  <c r="L1879" i="12"/>
  <c r="M1871" i="12"/>
  <c r="L1871" i="12"/>
  <c r="M1855" i="12"/>
  <c r="L1855" i="12"/>
  <c r="M1847" i="12"/>
  <c r="L1847" i="12"/>
  <c r="M1839" i="12"/>
  <c r="L1839" i="12"/>
  <c r="M1823" i="12"/>
  <c r="L1823" i="12"/>
  <c r="M1815" i="12"/>
  <c r="L1815" i="12"/>
  <c r="M1807" i="12"/>
  <c r="L1807" i="12"/>
  <c r="M1791" i="12"/>
  <c r="L1791" i="12"/>
  <c r="M1783" i="12"/>
  <c r="L1783" i="12"/>
  <c r="M1775" i="12"/>
  <c r="L1775" i="12"/>
  <c r="M1759" i="12"/>
  <c r="L1759" i="12"/>
  <c r="M1751" i="12"/>
  <c r="L1751" i="12"/>
  <c r="M1743" i="12"/>
  <c r="L1743" i="12"/>
  <c r="M1727" i="12"/>
  <c r="L1727" i="12"/>
  <c r="M1719" i="12"/>
  <c r="L1719" i="12"/>
  <c r="M1711" i="12"/>
  <c r="L1711" i="12"/>
  <c r="M1695" i="12"/>
  <c r="L1695" i="12"/>
  <c r="M1687" i="12"/>
  <c r="L1687" i="12"/>
  <c r="M1679" i="12"/>
  <c r="L1679" i="12"/>
  <c r="M1675" i="12"/>
  <c r="L1675" i="12"/>
  <c r="M1667" i="12"/>
  <c r="L1667" i="12"/>
  <c r="M1659" i="12"/>
  <c r="L1659" i="12"/>
  <c r="O1651" i="12"/>
  <c r="K1651" i="12"/>
  <c r="M1643" i="12"/>
  <c r="L1643" i="12"/>
  <c r="M1635" i="12"/>
  <c r="L1635" i="12"/>
  <c r="M1627" i="12"/>
  <c r="L1627" i="12"/>
  <c r="M1619" i="12"/>
  <c r="M1611" i="12"/>
  <c r="L1611" i="12"/>
  <c r="M1603" i="12"/>
  <c r="L1603" i="12"/>
  <c r="M1595" i="12"/>
  <c r="L1595" i="12"/>
  <c r="M1587" i="12"/>
  <c r="M1579" i="12"/>
  <c r="L1579" i="12"/>
  <c r="M1571" i="12"/>
  <c r="L1571" i="12"/>
  <c r="M1563" i="12"/>
  <c r="L1563" i="12"/>
  <c r="M1555" i="12"/>
  <c r="M1547" i="12"/>
  <c r="L1547" i="12"/>
  <c r="M1535" i="12"/>
  <c r="L1535" i="12"/>
  <c r="M1527" i="12"/>
  <c r="L1527" i="12"/>
  <c r="M1519" i="12"/>
  <c r="L1519" i="12"/>
  <c r="M1511" i="12"/>
  <c r="M1503" i="12"/>
  <c r="L1503" i="12"/>
  <c r="M1495" i="12"/>
  <c r="L1495" i="12"/>
  <c r="M1487" i="12"/>
  <c r="L1487" i="12"/>
  <c r="M1479" i="12"/>
  <c r="M1471" i="12"/>
  <c r="L1471" i="12"/>
  <c r="M1463" i="12"/>
  <c r="L1463" i="12"/>
  <c r="M1455" i="12"/>
  <c r="L1455" i="12"/>
  <c r="M1447" i="12"/>
  <c r="M1439" i="12"/>
  <c r="L1439" i="12"/>
  <c r="M1431" i="12"/>
  <c r="L1431" i="12"/>
  <c r="M1423" i="12"/>
  <c r="L1423" i="12"/>
  <c r="M1403" i="12"/>
  <c r="L1403" i="12"/>
  <c r="M1391" i="12"/>
  <c r="L1391" i="12"/>
  <c r="M1379" i="12"/>
  <c r="L1379" i="12"/>
  <c r="M1367" i="12"/>
  <c r="L1367" i="12"/>
  <c r="M1355" i="12"/>
  <c r="L1355" i="12"/>
  <c r="M1343" i="12"/>
  <c r="L1343" i="12"/>
  <c r="M1303" i="12"/>
  <c r="L1303" i="12"/>
  <c r="M1291" i="12"/>
  <c r="L1291" i="12"/>
  <c r="M1279" i="12"/>
  <c r="L1279" i="12"/>
  <c r="M1243" i="12"/>
  <c r="L1243" i="12"/>
  <c r="M1227" i="12"/>
  <c r="L1227" i="12"/>
  <c r="M1215" i="12"/>
  <c r="L1215" i="12"/>
  <c r="M1179" i="12"/>
  <c r="L1179" i="12"/>
  <c r="M1167" i="12"/>
  <c r="L1167" i="12"/>
  <c r="M1147" i="12"/>
  <c r="L1147" i="12"/>
  <c r="M1135" i="12"/>
  <c r="L1135" i="12"/>
  <c r="M1123" i="12"/>
  <c r="L1123" i="12"/>
  <c r="M1111" i="12"/>
  <c r="L1111" i="12"/>
  <c r="M1099" i="12"/>
  <c r="L1099" i="12"/>
  <c r="M1087" i="12"/>
  <c r="L1087" i="12"/>
  <c r="M1075" i="12"/>
  <c r="M1063" i="12"/>
  <c r="M1051" i="12"/>
  <c r="L1051" i="12"/>
  <c r="M1039" i="12"/>
  <c r="L1039" i="12"/>
  <c r="M1027" i="12"/>
  <c r="L1027" i="12"/>
  <c r="M1011" i="12"/>
  <c r="M987" i="12"/>
  <c r="L987" i="12"/>
  <c r="M971" i="12"/>
  <c r="L971" i="12"/>
  <c r="M959" i="12"/>
  <c r="L959" i="12"/>
  <c r="M923" i="12"/>
  <c r="L923" i="12"/>
  <c r="M911" i="12"/>
  <c r="L911" i="12"/>
  <c r="M899" i="12"/>
  <c r="L899" i="12"/>
  <c r="M887" i="12"/>
  <c r="L887" i="12"/>
  <c r="M875" i="12"/>
  <c r="L875" i="12"/>
  <c r="M863" i="12"/>
  <c r="L863" i="12"/>
  <c r="M839" i="12"/>
  <c r="M827" i="12"/>
  <c r="L827" i="12"/>
  <c r="M815" i="12"/>
  <c r="L815" i="12"/>
  <c r="M803" i="12"/>
  <c r="L803" i="12"/>
  <c r="M787" i="12"/>
  <c r="M775" i="12"/>
  <c r="L775" i="12"/>
  <c r="M763" i="12"/>
  <c r="L763" i="12"/>
  <c r="M751" i="12"/>
  <c r="L751" i="12"/>
  <c r="M739" i="12"/>
  <c r="L739" i="12"/>
  <c r="M727" i="12"/>
  <c r="L727" i="12"/>
  <c r="M715" i="12"/>
  <c r="L715" i="12"/>
  <c r="M703" i="12"/>
  <c r="L703" i="12"/>
  <c r="M679" i="12"/>
  <c r="L679" i="12"/>
  <c r="M667" i="12"/>
  <c r="L667" i="12"/>
  <c r="M655" i="12"/>
  <c r="L655" i="12"/>
  <c r="M635" i="12"/>
  <c r="L635" i="12"/>
  <c r="M623" i="12"/>
  <c r="L623" i="12"/>
  <c r="M611" i="12"/>
  <c r="L611" i="12"/>
  <c r="M599" i="12"/>
  <c r="L599" i="12"/>
  <c r="M587" i="12"/>
  <c r="L587" i="12"/>
  <c r="M575" i="12"/>
  <c r="L575" i="12"/>
  <c r="M567" i="12"/>
  <c r="L567" i="12"/>
  <c r="M559" i="12"/>
  <c r="L559" i="12"/>
  <c r="M547" i="12"/>
  <c r="L547" i="12"/>
  <c r="M535" i="12"/>
  <c r="L535" i="12"/>
  <c r="M523" i="12"/>
  <c r="L523" i="12"/>
  <c r="M511" i="12"/>
  <c r="L511" i="12"/>
  <c r="L499" i="12"/>
  <c r="M487" i="12"/>
  <c r="M475" i="12"/>
  <c r="L475" i="12"/>
  <c r="M463" i="12"/>
  <c r="L463" i="12"/>
  <c r="M451" i="12"/>
  <c r="L451" i="12"/>
  <c r="M439" i="12"/>
  <c r="L439" i="12"/>
  <c r="M427" i="12"/>
  <c r="L427" i="12"/>
  <c r="M415" i="12"/>
  <c r="L415" i="12"/>
  <c r="M407" i="12"/>
  <c r="L407" i="12"/>
  <c r="M395" i="12"/>
  <c r="L395" i="12"/>
  <c r="M383" i="12"/>
  <c r="L383" i="12"/>
  <c r="M347" i="12"/>
  <c r="L347" i="12"/>
  <c r="M335" i="12"/>
  <c r="L335" i="12"/>
  <c r="M323" i="12"/>
  <c r="L323" i="12"/>
  <c r="M311" i="12"/>
  <c r="L311" i="12"/>
  <c r="M299" i="12"/>
  <c r="L299" i="12"/>
  <c r="M287" i="12"/>
  <c r="L287" i="12"/>
  <c r="M259" i="12"/>
  <c r="L259" i="12"/>
  <c r="M247" i="12"/>
  <c r="L247" i="12"/>
  <c r="M235" i="12"/>
  <c r="L235" i="12"/>
  <c r="M223" i="12"/>
  <c r="L223" i="12"/>
  <c r="M187" i="12"/>
  <c r="L187" i="12"/>
  <c r="M175" i="12"/>
  <c r="L175" i="12"/>
  <c r="M163" i="12"/>
  <c r="L163" i="12"/>
  <c r="M151" i="12"/>
  <c r="L151" i="12"/>
  <c r="M139" i="12"/>
  <c r="L139" i="12"/>
  <c r="M127" i="12"/>
  <c r="L127" i="12"/>
  <c r="M91" i="12"/>
  <c r="L91" i="12"/>
  <c r="M79" i="12"/>
  <c r="L79" i="12"/>
  <c r="M71" i="12"/>
  <c r="M59" i="12"/>
  <c r="L59" i="12"/>
  <c r="M43" i="12"/>
  <c r="L43" i="12"/>
  <c r="M31" i="12"/>
  <c r="L31" i="12"/>
  <c r="M23" i="12"/>
  <c r="L23" i="12"/>
  <c r="M3" i="12"/>
  <c r="L3" i="12"/>
  <c r="O1998" i="12"/>
  <c r="K1998" i="12"/>
  <c r="O1994" i="12"/>
  <c r="K1994" i="12"/>
  <c r="O1990" i="12"/>
  <c r="K1990" i="12"/>
  <c r="O1986" i="12"/>
  <c r="K1986" i="12"/>
  <c r="O1982" i="12"/>
  <c r="K1982" i="12"/>
  <c r="O1978" i="12"/>
  <c r="K1978" i="12"/>
  <c r="O1974" i="12"/>
  <c r="K1974" i="12"/>
  <c r="O1970" i="12"/>
  <c r="K1970" i="12"/>
  <c r="O1966" i="12"/>
  <c r="K1966" i="12"/>
  <c r="O1962" i="12"/>
  <c r="K1962" i="12"/>
  <c r="O1958" i="12"/>
  <c r="K1958" i="12"/>
  <c r="K1954" i="12"/>
  <c r="O1950" i="12"/>
  <c r="K1950" i="12"/>
  <c r="O1946" i="12"/>
  <c r="K1946" i="12"/>
  <c r="O1942" i="12"/>
  <c r="K1942" i="12"/>
  <c r="O1938" i="12"/>
  <c r="K1938" i="12"/>
  <c r="O1934" i="12"/>
  <c r="K1934" i="12"/>
  <c r="O1930" i="12"/>
  <c r="K1930" i="12"/>
  <c r="O1926" i="12"/>
  <c r="K1926" i="12"/>
  <c r="O1922" i="12"/>
  <c r="K1922" i="12"/>
  <c r="O1918" i="12"/>
  <c r="K1918" i="12"/>
  <c r="O1914" i="12"/>
  <c r="K1914" i="12"/>
  <c r="O1910" i="12"/>
  <c r="K1910" i="12"/>
  <c r="O1906" i="12"/>
  <c r="K1906" i="12"/>
  <c r="O1902" i="12"/>
  <c r="K1902" i="12"/>
  <c r="O1898" i="12"/>
  <c r="K1898" i="12"/>
  <c r="O1894" i="12"/>
  <c r="K1894" i="12"/>
  <c r="K1890" i="12"/>
  <c r="O1886" i="12"/>
  <c r="K1886" i="12"/>
  <c r="O1882" i="12"/>
  <c r="K1882" i="12"/>
  <c r="O1878" i="12"/>
  <c r="K1878" i="12"/>
  <c r="O1874" i="12"/>
  <c r="K1874" i="12"/>
  <c r="O1870" i="12"/>
  <c r="K1870" i="12"/>
  <c r="O1866" i="12"/>
  <c r="K1866" i="12"/>
  <c r="O1862" i="12"/>
  <c r="K1862" i="12"/>
  <c r="O1858" i="12"/>
  <c r="K1858" i="12"/>
  <c r="O1854" i="12"/>
  <c r="K1854" i="12"/>
  <c r="M1850" i="12"/>
  <c r="L1850" i="12"/>
  <c r="O1846" i="12"/>
  <c r="K1846" i="12"/>
  <c r="O1838" i="12"/>
  <c r="K1838" i="12"/>
  <c r="M1834" i="12"/>
  <c r="L1834" i="12"/>
  <c r="O1830" i="12"/>
  <c r="K1830" i="12"/>
  <c r="M1826" i="12"/>
  <c r="L1826" i="12"/>
  <c r="O1822" i="12"/>
  <c r="K1822" i="12"/>
  <c r="M1818" i="12"/>
  <c r="L1818" i="12"/>
  <c r="O1814" i="12"/>
  <c r="K1814" i="12"/>
  <c r="O1806" i="12"/>
  <c r="K1806" i="12"/>
  <c r="M1802" i="12"/>
  <c r="L1802" i="12"/>
  <c r="O1798" i="12"/>
  <c r="K1798" i="12"/>
  <c r="M1794" i="12"/>
  <c r="L1794" i="12"/>
  <c r="O1790" i="12"/>
  <c r="K1790" i="12"/>
  <c r="M1786" i="12"/>
  <c r="L1786" i="12"/>
  <c r="O1782" i="12"/>
  <c r="K1782" i="12"/>
  <c r="O1774" i="12"/>
  <c r="K1774" i="12"/>
  <c r="M1770" i="12"/>
  <c r="L1770" i="12"/>
  <c r="O1766" i="12"/>
  <c r="K1766" i="12"/>
  <c r="M1762" i="12"/>
  <c r="L1762" i="12"/>
  <c r="O1758" i="12"/>
  <c r="K1758" i="12"/>
  <c r="M1754" i="12"/>
  <c r="L1754" i="12"/>
  <c r="O1750" i="12"/>
  <c r="K1750" i="12"/>
  <c r="O1742" i="12"/>
  <c r="K1742" i="12"/>
  <c r="M1738" i="12"/>
  <c r="L1738" i="12"/>
  <c r="O1734" i="12"/>
  <c r="K1734" i="12"/>
  <c r="M1730" i="12"/>
  <c r="L1730" i="12"/>
  <c r="O1726" i="12"/>
  <c r="K1726" i="12"/>
  <c r="M1722" i="12"/>
  <c r="L1722" i="12"/>
  <c r="O1718" i="12"/>
  <c r="K1718" i="12"/>
  <c r="O1710" i="12"/>
  <c r="K1710" i="12"/>
  <c r="M1706" i="12"/>
  <c r="L1706" i="12"/>
  <c r="O1702" i="12"/>
  <c r="K1702" i="12"/>
  <c r="M1698" i="12"/>
  <c r="L1698" i="12"/>
  <c r="O1694" i="12"/>
  <c r="K1694" i="12"/>
  <c r="M1690" i="12"/>
  <c r="L1690" i="12"/>
  <c r="O1686" i="12"/>
  <c r="K1686" i="12"/>
  <c r="O1678" i="12"/>
  <c r="K1678" i="12"/>
  <c r="M1674" i="12"/>
  <c r="L1674" i="12"/>
  <c r="M1670" i="12"/>
  <c r="L1670" i="12"/>
  <c r="M1666" i="12"/>
  <c r="L1666" i="12"/>
  <c r="M1662" i="12"/>
  <c r="L1662" i="12"/>
  <c r="M1658" i="12"/>
  <c r="N1658" i="12" s="1"/>
  <c r="L1658" i="12"/>
  <c r="M1654" i="12"/>
  <c r="L1654" i="12"/>
  <c r="O1642" i="12"/>
  <c r="K1642" i="12"/>
  <c r="M1638" i="12"/>
  <c r="L1638" i="12"/>
  <c r="M1634" i="12"/>
  <c r="L1634" i="12"/>
  <c r="M1630" i="12"/>
  <c r="L1630" i="12"/>
  <c r="M1626" i="12"/>
  <c r="L1626" i="12"/>
  <c r="M1622" i="12"/>
  <c r="L1622" i="12"/>
  <c r="M1618" i="12"/>
  <c r="L1618" i="12"/>
  <c r="O1614" i="12"/>
  <c r="K1614" i="12"/>
  <c r="M1602" i="12"/>
  <c r="L1602" i="12"/>
  <c r="M1598" i="12"/>
  <c r="L1598" i="12"/>
  <c r="M1594" i="12"/>
  <c r="L1594" i="12"/>
  <c r="M1590" i="12"/>
  <c r="L1590" i="12"/>
  <c r="M1586" i="12"/>
  <c r="L1586" i="12"/>
  <c r="M1582" i="12"/>
  <c r="L1582" i="12"/>
  <c r="M1570" i="12"/>
  <c r="L1570" i="12"/>
  <c r="M1566" i="12"/>
  <c r="L1566" i="12"/>
  <c r="M1562" i="12"/>
  <c r="N1562" i="12" s="1"/>
  <c r="L1562" i="12"/>
  <c r="M1558" i="12"/>
  <c r="L1558" i="12"/>
  <c r="M1554" i="12"/>
  <c r="L1554" i="12"/>
  <c r="M1550" i="12"/>
  <c r="L1550" i="12"/>
  <c r="L1546" i="12"/>
  <c r="L1542" i="12"/>
  <c r="M1538" i="12"/>
  <c r="L1538" i="12"/>
  <c r="M1534" i="12"/>
  <c r="L1534" i="12"/>
  <c r="M1530" i="12"/>
  <c r="L1530" i="12"/>
  <c r="M1526" i="12"/>
  <c r="L1526" i="12"/>
  <c r="M1522" i="12"/>
  <c r="L1522" i="12"/>
  <c r="M1518" i="12"/>
  <c r="L1518" i="12"/>
  <c r="L1510" i="12"/>
  <c r="M1506" i="12"/>
  <c r="L1506" i="12"/>
  <c r="M1502" i="12"/>
  <c r="L1502" i="12"/>
  <c r="M1498" i="12"/>
  <c r="L1498" i="12"/>
  <c r="M1494" i="12"/>
  <c r="L1494" i="12"/>
  <c r="M1490" i="12"/>
  <c r="L1490" i="12"/>
  <c r="M1486" i="12"/>
  <c r="L1486" i="12"/>
  <c r="M1474" i="12"/>
  <c r="L1474" i="12"/>
  <c r="M1470" i="12"/>
  <c r="L1470" i="12"/>
  <c r="M1466" i="12"/>
  <c r="L1466" i="12"/>
  <c r="M1462" i="12"/>
  <c r="L1462" i="12"/>
  <c r="M1458" i="12"/>
  <c r="L1458" i="12"/>
  <c r="M1454" i="12"/>
  <c r="L1454" i="12"/>
  <c r="M1442" i="12"/>
  <c r="L1442" i="12"/>
  <c r="M1438" i="12"/>
  <c r="L1438" i="12"/>
  <c r="M1434" i="12"/>
  <c r="L1434" i="12"/>
  <c r="M1430" i="12"/>
  <c r="L1430" i="12"/>
  <c r="M1426" i="12"/>
  <c r="L1426" i="12"/>
  <c r="M1422" i="12"/>
  <c r="L1422" i="12"/>
  <c r="L1418" i="12"/>
  <c r="L1414" i="12"/>
  <c r="M1410" i="12"/>
  <c r="L1410" i="12"/>
  <c r="M1406" i="12"/>
  <c r="L1406" i="12"/>
  <c r="M1402" i="12"/>
  <c r="L1402" i="12"/>
  <c r="M1398" i="12"/>
  <c r="L1398" i="12"/>
  <c r="M1394" i="12"/>
  <c r="L1394" i="12"/>
  <c r="M1390" i="12"/>
  <c r="L1390" i="12"/>
  <c r="L1382" i="12"/>
  <c r="M1378" i="12"/>
  <c r="L1378" i="12"/>
  <c r="M1374" i="12"/>
  <c r="L1374" i="12"/>
  <c r="M1370" i="12"/>
  <c r="L1370" i="12"/>
  <c r="M1366" i="12"/>
  <c r="L1366" i="12"/>
  <c r="M1362" i="12"/>
  <c r="L1362" i="12"/>
  <c r="M1358" i="12"/>
  <c r="L1358" i="12"/>
  <c r="M1346" i="12"/>
  <c r="L1346" i="12"/>
  <c r="M1342" i="12"/>
  <c r="L1342" i="12"/>
  <c r="M1338" i="12"/>
  <c r="L1338" i="12"/>
  <c r="M1334" i="12"/>
  <c r="L1334" i="12"/>
  <c r="M1330" i="12"/>
  <c r="L1330" i="12"/>
  <c r="M1326" i="12"/>
  <c r="L1326" i="12"/>
  <c r="M1314" i="12"/>
  <c r="L1314" i="12"/>
  <c r="M1310" i="12"/>
  <c r="L1310" i="12"/>
  <c r="M1306" i="12"/>
  <c r="L1306" i="12"/>
  <c r="M1302" i="12"/>
  <c r="L1302" i="12"/>
  <c r="M1298" i="12"/>
  <c r="L1298" i="12"/>
  <c r="M1294" i="12"/>
  <c r="L1294" i="12"/>
  <c r="L1290" i="12"/>
  <c r="L1286" i="12"/>
  <c r="M1282" i="12"/>
  <c r="L1282" i="12"/>
  <c r="M1278" i="12"/>
  <c r="L1278" i="12"/>
  <c r="M1274" i="12"/>
  <c r="L1274" i="12"/>
  <c r="M1270" i="12"/>
  <c r="L1270" i="12"/>
  <c r="M1266" i="12"/>
  <c r="L1266" i="12"/>
  <c r="M1262" i="12"/>
  <c r="L1262" i="12"/>
  <c r="L1254" i="12"/>
  <c r="M1250" i="12"/>
  <c r="L1250" i="12"/>
  <c r="M1246" i="12"/>
  <c r="L1246" i="12"/>
  <c r="M1242" i="12"/>
  <c r="L1242" i="12"/>
  <c r="M1238" i="12"/>
  <c r="L1238" i="12"/>
  <c r="M1234" i="12"/>
  <c r="L1234" i="12"/>
  <c r="M1230" i="12"/>
  <c r="L1230" i="12"/>
  <c r="M1218" i="12"/>
  <c r="L1218" i="12"/>
  <c r="M1214" i="12"/>
  <c r="L1214" i="12"/>
  <c r="M1210" i="12"/>
  <c r="L1210" i="12"/>
  <c r="M1206" i="12"/>
  <c r="L1206" i="12"/>
  <c r="M1202" i="12"/>
  <c r="L1202" i="12"/>
  <c r="M1198" i="12"/>
  <c r="L1198" i="12"/>
  <c r="M1186" i="12"/>
  <c r="L1186" i="12"/>
  <c r="M1182" i="12"/>
  <c r="L1182" i="12"/>
  <c r="M1178" i="12"/>
  <c r="L1178" i="12"/>
  <c r="M1174" i="12"/>
  <c r="L1174" i="12"/>
  <c r="M1170" i="12"/>
  <c r="L1170" i="12"/>
  <c r="M1166" i="12"/>
  <c r="L1166" i="12"/>
  <c r="L1162" i="12"/>
  <c r="L1158" i="12"/>
  <c r="M1154" i="12"/>
  <c r="L1154" i="12"/>
  <c r="M1150" i="12"/>
  <c r="L1150" i="12"/>
  <c r="M1146" i="12"/>
  <c r="L1146" i="12"/>
  <c r="M1142" i="12"/>
  <c r="L1142" i="12"/>
  <c r="M1138" i="12"/>
  <c r="L1138" i="12"/>
  <c r="M1134" i="12"/>
  <c r="L1134" i="12"/>
  <c r="L1126" i="12"/>
  <c r="M1122" i="12"/>
  <c r="L1122" i="12"/>
  <c r="M1118" i="12"/>
  <c r="L1118" i="12"/>
  <c r="M1114" i="12"/>
  <c r="L1114" i="12"/>
  <c r="M1110" i="12"/>
  <c r="L1110" i="12"/>
  <c r="M1106" i="12"/>
  <c r="L1106" i="12"/>
  <c r="M1102" i="12"/>
  <c r="L1102" i="12"/>
  <c r="M1090" i="12"/>
  <c r="L1090" i="12"/>
  <c r="M1086" i="12"/>
  <c r="L1086" i="12"/>
  <c r="M1082" i="12"/>
  <c r="L1082" i="12"/>
  <c r="M1078" i="12"/>
  <c r="L1078" i="12"/>
  <c r="M1074" i="12"/>
  <c r="L1074" i="12"/>
  <c r="M1070" i="12"/>
  <c r="L1070" i="12"/>
  <c r="M1058" i="12"/>
  <c r="L1058" i="12"/>
  <c r="M1054" i="12"/>
  <c r="L1054" i="12"/>
  <c r="M1050" i="12"/>
  <c r="L1050" i="12"/>
  <c r="M1046" i="12"/>
  <c r="L1046" i="12"/>
  <c r="M1042" i="12"/>
  <c r="L1042" i="12"/>
  <c r="M1038" i="12"/>
  <c r="L1038" i="12"/>
  <c r="L1034" i="12"/>
  <c r="L1030" i="12"/>
  <c r="M1026" i="12"/>
  <c r="L1026" i="12"/>
  <c r="M1022" i="12"/>
  <c r="L1022" i="12"/>
  <c r="M1018" i="12"/>
  <c r="L1018" i="12"/>
  <c r="M1014" i="12"/>
  <c r="L1014" i="12"/>
  <c r="M1010" i="12"/>
  <c r="L1010" i="12"/>
  <c r="M1006" i="12"/>
  <c r="L1006" i="12"/>
  <c r="L998" i="12"/>
  <c r="M994" i="12"/>
  <c r="L994" i="12"/>
  <c r="M990" i="12"/>
  <c r="L990" i="12"/>
  <c r="M986" i="12"/>
  <c r="L986" i="12"/>
  <c r="M982" i="12"/>
  <c r="L982" i="12"/>
  <c r="M978" i="12"/>
  <c r="L978" i="12"/>
  <c r="M974" i="12"/>
  <c r="L974" i="12"/>
  <c r="M962" i="12"/>
  <c r="L962" i="12"/>
  <c r="M958" i="12"/>
  <c r="L958" i="12"/>
  <c r="M954" i="12"/>
  <c r="L954" i="12"/>
  <c r="M950" i="12"/>
  <c r="L950" i="12"/>
  <c r="M946" i="12"/>
  <c r="L946" i="12"/>
  <c r="M942" i="12"/>
  <c r="L942" i="12"/>
  <c r="M930" i="12"/>
  <c r="L930" i="12"/>
  <c r="M926" i="12"/>
  <c r="L926" i="12"/>
  <c r="M922" i="12"/>
  <c r="L922" i="12"/>
  <c r="M918" i="12"/>
  <c r="L918" i="12"/>
  <c r="M914" i="12"/>
  <c r="L914" i="12"/>
  <c r="M910" i="12"/>
  <c r="L910" i="12"/>
  <c r="L906" i="12"/>
  <c r="L902" i="12"/>
  <c r="M898" i="12"/>
  <c r="L898" i="12"/>
  <c r="M894" i="12"/>
  <c r="L894" i="12"/>
  <c r="M890" i="12"/>
  <c r="L890" i="12"/>
  <c r="M886" i="12"/>
  <c r="L886" i="12"/>
  <c r="M882" i="12"/>
  <c r="L882" i="12"/>
  <c r="M878" i="12"/>
  <c r="L878" i="12"/>
  <c r="L870" i="12"/>
  <c r="M866" i="12"/>
  <c r="L866" i="12"/>
  <c r="M862" i="12"/>
  <c r="L862" i="12"/>
  <c r="M858" i="12"/>
  <c r="L858" i="12"/>
  <c r="M854" i="12"/>
  <c r="L854" i="12"/>
  <c r="M850" i="12"/>
  <c r="L850" i="12"/>
  <c r="M846" i="12"/>
  <c r="L846" i="12"/>
  <c r="M834" i="12"/>
  <c r="L834" i="12"/>
  <c r="M830" i="12"/>
  <c r="L830" i="12"/>
  <c r="M826" i="12"/>
  <c r="L826" i="12"/>
  <c r="M822" i="12"/>
  <c r="L822" i="12"/>
  <c r="M818" i="12"/>
  <c r="L818" i="12"/>
  <c r="M814" i="12"/>
  <c r="L814" i="12"/>
  <c r="M802" i="12"/>
  <c r="L802" i="12"/>
  <c r="M798" i="12"/>
  <c r="L798" i="12"/>
  <c r="M794" i="12"/>
  <c r="L794" i="12"/>
  <c r="M790" i="12"/>
  <c r="L790" i="12"/>
  <c r="M786" i="12"/>
  <c r="L786" i="12"/>
  <c r="M782" i="12"/>
  <c r="L782" i="12"/>
  <c r="L778" i="12"/>
  <c r="L774" i="12"/>
  <c r="M770" i="12"/>
  <c r="L770" i="12"/>
  <c r="M766" i="12"/>
  <c r="L766" i="12"/>
  <c r="M762" i="12"/>
  <c r="L762" i="12"/>
  <c r="M758" i="12"/>
  <c r="L758" i="12"/>
  <c r="M754" i="12"/>
  <c r="L754" i="12"/>
  <c r="M750" i="12"/>
  <c r="L750" i="12"/>
  <c r="L742" i="12"/>
  <c r="M738" i="12"/>
  <c r="L738" i="12"/>
  <c r="M734" i="12"/>
  <c r="L734" i="12"/>
  <c r="M730" i="12"/>
  <c r="L730" i="12"/>
  <c r="M726" i="12"/>
  <c r="L726" i="12"/>
  <c r="M722" i="12"/>
  <c r="L722" i="12"/>
  <c r="M718" i="12"/>
  <c r="L718" i="12"/>
  <c r="M706" i="12"/>
  <c r="L706" i="12"/>
  <c r="M702" i="12"/>
  <c r="L702" i="12"/>
  <c r="M698" i="12"/>
  <c r="L698" i="12"/>
  <c r="M694" i="12"/>
  <c r="L694" i="12"/>
  <c r="M690" i="12"/>
  <c r="L690" i="12"/>
  <c r="M686" i="12"/>
  <c r="L686" i="12"/>
  <c r="M674" i="12"/>
  <c r="L674" i="12"/>
  <c r="M670" i="12"/>
  <c r="L670" i="12"/>
  <c r="M666" i="12"/>
  <c r="L666" i="12"/>
  <c r="M662" i="12"/>
  <c r="L662" i="12"/>
  <c r="M658" i="12"/>
  <c r="L658" i="12"/>
  <c r="M654" i="12"/>
  <c r="L654" i="12"/>
  <c r="L650" i="12"/>
  <c r="L646" i="12"/>
  <c r="M642" i="12"/>
  <c r="L642" i="12"/>
  <c r="M638" i="12"/>
  <c r="L638" i="12"/>
  <c r="M634" i="12"/>
  <c r="L634" i="12"/>
  <c r="M630" i="12"/>
  <c r="L630" i="12"/>
  <c r="M626" i="12"/>
  <c r="L626" i="12"/>
  <c r="M622" i="12"/>
  <c r="L622" i="12"/>
  <c r="L614" i="12"/>
  <c r="M610" i="12"/>
  <c r="L610" i="12"/>
  <c r="M606" i="12"/>
  <c r="L606" i="12"/>
  <c r="M602" i="12"/>
  <c r="L602" i="12"/>
  <c r="M598" i="12"/>
  <c r="L598" i="12"/>
  <c r="M594" i="12"/>
  <c r="L594" i="12"/>
  <c r="M590" i="12"/>
  <c r="L590" i="12"/>
  <c r="M578" i="12"/>
  <c r="L578" i="12"/>
  <c r="M574" i="12"/>
  <c r="L574" i="12"/>
  <c r="M570" i="12"/>
  <c r="L570" i="12"/>
  <c r="M566" i="12"/>
  <c r="L566" i="12"/>
  <c r="M562" i="12"/>
  <c r="L562" i="12"/>
  <c r="M558" i="12"/>
  <c r="L558" i="12"/>
  <c r="M546" i="12"/>
  <c r="L546" i="12"/>
  <c r="M542" i="12"/>
  <c r="L542" i="12"/>
  <c r="M538" i="12"/>
  <c r="L538" i="12"/>
  <c r="M534" i="12"/>
  <c r="L534" i="12"/>
  <c r="M530" i="12"/>
  <c r="L530" i="12"/>
  <c r="M526" i="12"/>
  <c r="L526" i="12"/>
  <c r="L522" i="12"/>
  <c r="L518" i="12"/>
  <c r="M514" i="12"/>
  <c r="L514" i="12"/>
  <c r="M510" i="12"/>
  <c r="L510" i="12"/>
  <c r="M506" i="12"/>
  <c r="L506" i="12"/>
  <c r="M502" i="12"/>
  <c r="L502" i="12"/>
  <c r="M498" i="12"/>
  <c r="L498" i="12"/>
  <c r="M494" i="12"/>
  <c r="L494" i="12"/>
  <c r="L486" i="12"/>
  <c r="M482" i="12"/>
  <c r="L482" i="12"/>
  <c r="M478" i="12"/>
  <c r="L478" i="12"/>
  <c r="M474" i="12"/>
  <c r="L474" i="12"/>
  <c r="M470" i="12"/>
  <c r="L470" i="12"/>
  <c r="M466" i="12"/>
  <c r="L466" i="12"/>
  <c r="M462" i="12"/>
  <c r="L462" i="12"/>
  <c r="M450" i="12"/>
  <c r="L450" i="12"/>
  <c r="M446" i="12"/>
  <c r="L446" i="12"/>
  <c r="M442" i="12"/>
  <c r="L442" i="12"/>
  <c r="M438" i="12"/>
  <c r="L438" i="12"/>
  <c r="M434" i="12"/>
  <c r="L434" i="12"/>
  <c r="M430" i="12"/>
  <c r="L430" i="12"/>
  <c r="M418" i="12"/>
  <c r="L418" i="12"/>
  <c r="M414" i="12"/>
  <c r="L414" i="12"/>
  <c r="M410" i="12"/>
  <c r="L410" i="12"/>
  <c r="M406" i="12"/>
  <c r="L406" i="12"/>
  <c r="M402" i="12"/>
  <c r="L402" i="12"/>
  <c r="M398" i="12"/>
  <c r="L398" i="12"/>
  <c r="L394" i="12"/>
  <c r="L390" i="12"/>
  <c r="M386" i="12"/>
  <c r="L386" i="12"/>
  <c r="M382" i="12"/>
  <c r="L382" i="12"/>
  <c r="M378" i="12"/>
  <c r="L378" i="12"/>
  <c r="M374" i="12"/>
  <c r="L374" i="12"/>
  <c r="M370" i="12"/>
  <c r="L370" i="12"/>
  <c r="M366" i="12"/>
  <c r="L366" i="12"/>
  <c r="L358" i="12"/>
  <c r="M354" i="12"/>
  <c r="L354" i="12"/>
  <c r="M350" i="12"/>
  <c r="L350" i="12"/>
  <c r="M346" i="12"/>
  <c r="L346" i="12"/>
  <c r="M342" i="12"/>
  <c r="L342" i="12"/>
  <c r="M338" i="12"/>
  <c r="L338" i="12"/>
  <c r="M334" i="12"/>
  <c r="L334" i="12"/>
  <c r="M322" i="12"/>
  <c r="L322" i="12"/>
  <c r="M318" i="12"/>
  <c r="L318" i="12"/>
  <c r="M314" i="12"/>
  <c r="L314" i="12"/>
  <c r="M310" i="12"/>
  <c r="L310" i="12"/>
  <c r="M306" i="12"/>
  <c r="L306" i="12"/>
  <c r="M302" i="12"/>
  <c r="L302" i="12"/>
  <c r="M290" i="12"/>
  <c r="L290" i="12"/>
  <c r="M286" i="12"/>
  <c r="L286" i="12"/>
  <c r="M282" i="12"/>
  <c r="L282" i="12"/>
  <c r="M278" i="12"/>
  <c r="L278" i="12"/>
  <c r="M274" i="12"/>
  <c r="L274" i="12"/>
  <c r="M270" i="12"/>
  <c r="L270" i="12"/>
  <c r="L266" i="12"/>
  <c r="L262" i="12"/>
  <c r="M258" i="12"/>
  <c r="L258" i="12"/>
  <c r="M254" i="12"/>
  <c r="L254" i="12"/>
  <c r="M250" i="12"/>
  <c r="L250" i="12"/>
  <c r="M246" i="12"/>
  <c r="L246" i="12"/>
  <c r="M242" i="12"/>
  <c r="L242" i="12"/>
  <c r="M238" i="12"/>
  <c r="L238" i="12"/>
  <c r="L230" i="12"/>
  <c r="M226" i="12"/>
  <c r="L226" i="12"/>
  <c r="M222" i="12"/>
  <c r="L222" i="12"/>
  <c r="M218" i="12"/>
  <c r="L218" i="12"/>
  <c r="M214" i="12"/>
  <c r="L214" i="12"/>
  <c r="M210" i="12"/>
  <c r="L210" i="12"/>
  <c r="M206" i="12"/>
  <c r="L206" i="12"/>
  <c r="M194" i="12"/>
  <c r="L194" i="12"/>
  <c r="M190" i="12"/>
  <c r="L190" i="12"/>
  <c r="M186" i="12"/>
  <c r="L186" i="12"/>
  <c r="M182" i="12"/>
  <c r="L182" i="12"/>
  <c r="M178" i="12"/>
  <c r="L178" i="12"/>
  <c r="M174" i="12"/>
  <c r="L174" i="12"/>
  <c r="M162" i="12"/>
  <c r="L162" i="12"/>
  <c r="M158" i="12"/>
  <c r="L158" i="12"/>
  <c r="M154" i="12"/>
  <c r="L154" i="12"/>
  <c r="M150" i="12"/>
  <c r="L150" i="12"/>
  <c r="M146" i="12"/>
  <c r="L146" i="12"/>
  <c r="M142" i="12"/>
  <c r="L142" i="12"/>
  <c r="L138" i="12"/>
  <c r="L134" i="12"/>
  <c r="M130" i="12"/>
  <c r="L130" i="12"/>
  <c r="M126" i="12"/>
  <c r="L126" i="12"/>
  <c r="M122" i="12"/>
  <c r="L122" i="12"/>
  <c r="M118" i="12"/>
  <c r="L118" i="12"/>
  <c r="M114" i="12"/>
  <c r="L114" i="12"/>
  <c r="M110" i="12"/>
  <c r="L110" i="12"/>
  <c r="L102" i="12"/>
  <c r="M98" i="12"/>
  <c r="L98" i="12"/>
  <c r="M94" i="12"/>
  <c r="L94" i="12"/>
  <c r="M90" i="12"/>
  <c r="L90" i="12"/>
  <c r="M86" i="12"/>
  <c r="L86" i="12"/>
  <c r="M82" i="12"/>
  <c r="L82" i="12"/>
  <c r="M78" i="12"/>
  <c r="L78" i="12"/>
  <c r="M66" i="12"/>
  <c r="L66" i="12"/>
  <c r="M62" i="12"/>
  <c r="L62" i="12"/>
  <c r="M58" i="12"/>
  <c r="L58" i="12"/>
  <c r="M54" i="12"/>
  <c r="L54" i="12"/>
  <c r="M50" i="12"/>
  <c r="L50" i="12"/>
  <c r="M46" i="12"/>
  <c r="L46" i="12"/>
  <c r="M34" i="12"/>
  <c r="L34" i="12"/>
  <c r="M30" i="12"/>
  <c r="L30" i="12"/>
  <c r="M26" i="12"/>
  <c r="L26" i="12"/>
  <c r="M22" i="12"/>
  <c r="L22" i="12"/>
  <c r="M18" i="12"/>
  <c r="L18" i="12"/>
  <c r="M14" i="12"/>
  <c r="L14" i="12"/>
  <c r="L10" i="12"/>
  <c r="L6" i="12"/>
  <c r="O2" i="6"/>
  <c r="M4" i="6"/>
  <c r="N4" i="6" s="1"/>
  <c r="L4" i="6"/>
  <c r="L6" i="6"/>
  <c r="M8" i="6"/>
  <c r="L8" i="6"/>
  <c r="M10" i="6"/>
  <c r="N10" i="6" s="1"/>
  <c r="M14" i="6"/>
  <c r="N14" i="6" s="1"/>
  <c r="L14" i="6"/>
  <c r="M18" i="6"/>
  <c r="N18" i="6" s="1"/>
  <c r="L18" i="6"/>
  <c r="M20" i="6"/>
  <c r="L20" i="6"/>
  <c r="L22" i="6"/>
  <c r="M24" i="6"/>
  <c r="L24" i="6"/>
  <c r="M30" i="6"/>
  <c r="L30" i="6"/>
  <c r="L32" i="6"/>
  <c r="M34" i="6"/>
  <c r="L34" i="6"/>
  <c r="M36" i="6"/>
  <c r="L36" i="6"/>
  <c r="L38" i="6"/>
  <c r="M40" i="6"/>
  <c r="L40" i="6"/>
  <c r="M42" i="6"/>
  <c r="M46" i="6"/>
  <c r="L46" i="6"/>
  <c r="L50" i="6"/>
  <c r="M50" i="6"/>
  <c r="M52" i="6"/>
  <c r="L52" i="6"/>
  <c r="L54" i="6"/>
  <c r="M56" i="6"/>
  <c r="L56" i="6"/>
  <c r="M62" i="6"/>
  <c r="L62" i="6"/>
  <c r="L64" i="6"/>
  <c r="L66" i="6"/>
  <c r="M66" i="6"/>
  <c r="M68" i="6"/>
  <c r="N68" i="6" s="1"/>
  <c r="L68" i="6"/>
  <c r="L70" i="6"/>
  <c r="M72" i="6"/>
  <c r="L72" i="6"/>
  <c r="M74" i="6"/>
  <c r="M76" i="6"/>
  <c r="L76" i="6"/>
  <c r="M78" i="6"/>
  <c r="N78" i="6" s="1"/>
  <c r="L78" i="6"/>
  <c r="M80" i="6"/>
  <c r="L80" i="6"/>
  <c r="M82" i="6"/>
  <c r="L82" i="6"/>
  <c r="L86" i="6"/>
  <c r="M92" i="6"/>
  <c r="L92" i="6"/>
  <c r="M94" i="6"/>
  <c r="L94" i="6"/>
  <c r="M96" i="6"/>
  <c r="L96" i="6"/>
  <c r="M98" i="6"/>
  <c r="L98" i="6"/>
  <c r="L102" i="6"/>
  <c r="M106" i="6"/>
  <c r="M108" i="6"/>
  <c r="L108" i="6"/>
  <c r="M110" i="6"/>
  <c r="L110" i="6"/>
  <c r="M112" i="6"/>
  <c r="L112" i="6"/>
  <c r="M114" i="6"/>
  <c r="L114" i="6"/>
  <c r="L118" i="6"/>
  <c r="M122" i="6"/>
  <c r="L122" i="6"/>
  <c r="M124" i="6"/>
  <c r="L124" i="6"/>
  <c r="L126" i="6"/>
  <c r="M128" i="6"/>
  <c r="L128" i="6"/>
  <c r="M132" i="6"/>
  <c r="M134" i="6"/>
  <c r="L134" i="6"/>
  <c r="M138" i="6"/>
  <c r="L138" i="6"/>
  <c r="M140" i="6"/>
  <c r="L140" i="6"/>
  <c r="M144" i="6"/>
  <c r="L144" i="6"/>
  <c r="M148" i="6"/>
  <c r="L148" i="6"/>
  <c r="M150" i="6"/>
  <c r="L150" i="6"/>
  <c r="M154" i="6"/>
  <c r="L154" i="6"/>
  <c r="M156" i="6"/>
  <c r="N156" i="6" s="1"/>
  <c r="L156" i="6"/>
  <c r="M160" i="6"/>
  <c r="L160" i="6"/>
  <c r="M164" i="6"/>
  <c r="L164" i="6"/>
  <c r="M166" i="6"/>
  <c r="L166" i="6"/>
  <c r="M170" i="6"/>
  <c r="L170" i="6"/>
  <c r="M172" i="6"/>
  <c r="L172" i="6"/>
  <c r="M176" i="6"/>
  <c r="L176" i="6"/>
  <c r="L180" i="6"/>
  <c r="M182" i="6"/>
  <c r="L182" i="6"/>
  <c r="M186" i="6"/>
  <c r="L186" i="6"/>
  <c r="M188" i="6"/>
  <c r="L188" i="6"/>
  <c r="L190" i="6"/>
  <c r="M192" i="6"/>
  <c r="L192" i="6"/>
  <c r="M196" i="6"/>
  <c r="M198" i="6"/>
  <c r="L198" i="6"/>
  <c r="M202" i="6"/>
  <c r="L202" i="6"/>
  <c r="M204" i="6"/>
  <c r="L204" i="6"/>
  <c r="M208" i="6"/>
  <c r="L208" i="6"/>
  <c r="L212" i="6"/>
  <c r="M214" i="6"/>
  <c r="L214" i="6"/>
  <c r="M216" i="6"/>
  <c r="M218" i="6"/>
  <c r="L218" i="6"/>
  <c r="M220" i="6"/>
  <c r="L220" i="6"/>
  <c r="L222" i="6"/>
  <c r="M224" i="6"/>
  <c r="L224" i="6"/>
  <c r="M230" i="6"/>
  <c r="L230" i="6"/>
  <c r="M234" i="6"/>
  <c r="L234" i="6"/>
  <c r="M236" i="6"/>
  <c r="L236" i="6"/>
  <c r="M240" i="6"/>
  <c r="L240" i="6"/>
  <c r="M246" i="6"/>
  <c r="L246" i="6"/>
  <c r="M250" i="6"/>
  <c r="L250" i="6"/>
  <c r="M252" i="6"/>
  <c r="N252" i="6" s="1"/>
  <c r="L252" i="6"/>
  <c r="L254" i="6"/>
  <c r="M256" i="6"/>
  <c r="L256" i="6"/>
  <c r="M260" i="6"/>
  <c r="M262" i="6"/>
  <c r="L262" i="6"/>
  <c r="M266" i="6"/>
  <c r="L266" i="6"/>
  <c r="M268" i="6"/>
  <c r="L268" i="6"/>
  <c r="M272" i="6"/>
  <c r="L272" i="6"/>
  <c r="M276" i="6"/>
  <c r="L276" i="6"/>
  <c r="M278" i="6"/>
  <c r="N278" i="6" s="1"/>
  <c r="L278" i="6"/>
  <c r="M282" i="6"/>
  <c r="L282" i="6"/>
  <c r="M284" i="6"/>
  <c r="L284" i="6"/>
  <c r="M288" i="6"/>
  <c r="L288" i="6"/>
  <c r="M292" i="6"/>
  <c r="N292" i="6" s="1"/>
  <c r="L292" i="6"/>
  <c r="M294" i="6"/>
  <c r="L294" i="6"/>
  <c r="M298" i="6"/>
  <c r="L298" i="6"/>
  <c r="M300" i="6"/>
  <c r="L300" i="6"/>
  <c r="M302" i="6"/>
  <c r="N302" i="6" s="1"/>
  <c r="M304" i="6"/>
  <c r="L304" i="6"/>
  <c r="L308" i="6"/>
  <c r="M310" i="6"/>
  <c r="L310" i="6"/>
  <c r="M314" i="6"/>
  <c r="L314" i="6"/>
  <c r="M316" i="6"/>
  <c r="N316" i="6" s="1"/>
  <c r="L316" i="6"/>
  <c r="M320" i="6"/>
  <c r="L320" i="6"/>
  <c r="M324" i="6"/>
  <c r="M326" i="6"/>
  <c r="L326" i="6"/>
  <c r="M328" i="6"/>
  <c r="M330" i="6"/>
  <c r="L330" i="6"/>
  <c r="M332" i="6"/>
  <c r="L332" i="6"/>
  <c r="L334" i="6"/>
  <c r="M336" i="6"/>
  <c r="L336" i="6"/>
  <c r="L340" i="6"/>
  <c r="M342" i="6"/>
  <c r="N342" i="6" s="1"/>
  <c r="L342" i="6"/>
  <c r="M346" i="6"/>
  <c r="L346" i="6"/>
  <c r="M348" i="6"/>
  <c r="L348" i="6"/>
  <c r="M352" i="6"/>
  <c r="L352" i="6"/>
  <c r="M358" i="6"/>
  <c r="N358" i="6" s="1"/>
  <c r="L358" i="6"/>
  <c r="L360" i="6"/>
  <c r="M362" i="6"/>
  <c r="L362" i="6"/>
  <c r="M364" i="6"/>
  <c r="L364" i="6"/>
  <c r="M368" i="6"/>
  <c r="L368" i="6"/>
  <c r="M370" i="6"/>
  <c r="M374" i="6"/>
  <c r="L374" i="6"/>
  <c r="M378" i="6"/>
  <c r="L378" i="6"/>
  <c r="M380" i="6"/>
  <c r="L380" i="6"/>
  <c r="L382" i="6"/>
  <c r="M384" i="6"/>
  <c r="L384" i="6"/>
  <c r="M388" i="6"/>
  <c r="M390" i="6"/>
  <c r="L390" i="6"/>
  <c r="M394" i="6"/>
  <c r="L394" i="6"/>
  <c r="M396" i="6"/>
  <c r="N396" i="6" s="1"/>
  <c r="L396" i="6"/>
  <c r="M400" i="6"/>
  <c r="L400" i="6"/>
  <c r="M404" i="6"/>
  <c r="L404" i="6"/>
  <c r="M406" i="6"/>
  <c r="L406" i="6"/>
  <c r="M410" i="6"/>
  <c r="L410" i="6"/>
  <c r="M412" i="6"/>
  <c r="L412" i="6"/>
  <c r="M416" i="6"/>
  <c r="L416" i="6"/>
  <c r="M420" i="6"/>
  <c r="L420" i="6"/>
  <c r="M422" i="6"/>
  <c r="N422" i="6" s="1"/>
  <c r="L422" i="6"/>
  <c r="M426" i="6"/>
  <c r="L426" i="6"/>
  <c r="M428" i="6"/>
  <c r="L428" i="6"/>
  <c r="M432" i="6"/>
  <c r="L432" i="6"/>
  <c r="L436" i="6"/>
  <c r="M438" i="6"/>
  <c r="L438" i="6"/>
  <c r="M442" i="6"/>
  <c r="L442" i="6"/>
  <c r="M444" i="6"/>
  <c r="L444" i="6"/>
  <c r="L446" i="6"/>
  <c r="M448" i="6"/>
  <c r="N448" i="6" s="1"/>
  <c r="L448" i="6"/>
  <c r="M452" i="6"/>
  <c r="M454" i="6"/>
  <c r="L454" i="6"/>
  <c r="M458" i="6"/>
  <c r="L458" i="6"/>
  <c r="M460" i="6"/>
  <c r="L460" i="6"/>
  <c r="M464" i="6"/>
  <c r="L464" i="6"/>
  <c r="L468" i="6"/>
  <c r="M470" i="6"/>
  <c r="L470" i="6"/>
  <c r="M472" i="6"/>
  <c r="M474" i="6"/>
  <c r="L474" i="6"/>
  <c r="M476" i="6"/>
  <c r="L476" i="6"/>
  <c r="L478" i="6"/>
  <c r="M480" i="6"/>
  <c r="L480" i="6"/>
  <c r="M486" i="6"/>
  <c r="L486" i="6"/>
  <c r="M490" i="6"/>
  <c r="L490" i="6"/>
  <c r="M492" i="6"/>
  <c r="L492" i="6"/>
  <c r="M496" i="6"/>
  <c r="N496" i="6" s="1"/>
  <c r="L496" i="6"/>
  <c r="M502" i="6"/>
  <c r="L502" i="6"/>
  <c r="M506" i="6"/>
  <c r="L506" i="6"/>
  <c r="M508" i="6"/>
  <c r="L508" i="6"/>
  <c r="M512" i="6"/>
  <c r="L512" i="6"/>
  <c r="M516" i="6"/>
  <c r="M518" i="6"/>
  <c r="L518" i="6"/>
  <c r="M522" i="6"/>
  <c r="L522" i="6"/>
  <c r="M524" i="6"/>
  <c r="N524" i="6" s="1"/>
  <c r="L524" i="6"/>
  <c r="M528" i="6"/>
  <c r="L528" i="6"/>
  <c r="M532" i="6"/>
  <c r="L532" i="6"/>
  <c r="M534" i="6"/>
  <c r="L534" i="6"/>
  <c r="M538" i="6"/>
  <c r="L538" i="6"/>
  <c r="M540" i="6"/>
  <c r="L540" i="6"/>
  <c r="M544" i="6"/>
  <c r="L544" i="6"/>
  <c r="M548" i="6"/>
  <c r="L548" i="6"/>
  <c r="M550" i="6"/>
  <c r="L550" i="6"/>
  <c r="M554" i="6"/>
  <c r="L554" i="6"/>
  <c r="M556" i="6"/>
  <c r="L556" i="6"/>
  <c r="M558" i="6"/>
  <c r="M560" i="6"/>
  <c r="N560" i="6" s="1"/>
  <c r="L560" i="6"/>
  <c r="L564" i="6"/>
  <c r="M566" i="6"/>
  <c r="L566" i="6"/>
  <c r="M570" i="6"/>
  <c r="L570" i="6"/>
  <c r="M572" i="6"/>
  <c r="L572" i="6"/>
  <c r="M576" i="6"/>
  <c r="L576" i="6"/>
  <c r="M580" i="6"/>
  <c r="M582" i="6"/>
  <c r="L582" i="6"/>
  <c r="M584" i="6"/>
  <c r="M586" i="6"/>
  <c r="L586" i="6"/>
  <c r="M588" i="6"/>
  <c r="N588" i="6" s="1"/>
  <c r="L588" i="6"/>
  <c r="L590" i="6"/>
  <c r="M592" i="6"/>
  <c r="L592" i="6"/>
  <c r="L596" i="6"/>
  <c r="M598" i="6"/>
  <c r="L598" i="6"/>
  <c r="M602" i="6"/>
  <c r="L602" i="6"/>
  <c r="M604" i="6"/>
  <c r="L604" i="6"/>
  <c r="M608" i="6"/>
  <c r="L608" i="6"/>
  <c r="M614" i="6"/>
  <c r="L614" i="6"/>
  <c r="L616" i="6"/>
  <c r="M618" i="6"/>
  <c r="L618" i="6"/>
  <c r="M620" i="6"/>
  <c r="L620" i="6"/>
  <c r="M624" i="6"/>
  <c r="N624" i="6" s="1"/>
  <c r="L624" i="6"/>
  <c r="M626" i="6"/>
  <c r="M630" i="6"/>
  <c r="L630" i="6"/>
  <c r="M634" i="6"/>
  <c r="L634" i="6"/>
  <c r="M636" i="6"/>
  <c r="L636" i="6"/>
  <c r="L638" i="6"/>
  <c r="M640" i="6"/>
  <c r="L640" i="6"/>
  <c r="M644" i="6"/>
  <c r="M646" i="6"/>
  <c r="L646" i="6"/>
  <c r="M650" i="6"/>
  <c r="L650" i="6"/>
  <c r="M652" i="6"/>
  <c r="N652" i="6" s="1"/>
  <c r="L652" i="6"/>
  <c r="M656" i="6"/>
  <c r="L656" i="6"/>
  <c r="M660" i="6"/>
  <c r="L660" i="6"/>
  <c r="M662" i="6"/>
  <c r="L662" i="6"/>
  <c r="M666" i="6"/>
  <c r="L666" i="6"/>
  <c r="M668" i="6"/>
  <c r="L668" i="6"/>
  <c r="M672" i="6"/>
  <c r="L672" i="6"/>
  <c r="M676" i="6"/>
  <c r="L676" i="6"/>
  <c r="M678" i="6"/>
  <c r="L678" i="6"/>
  <c r="M682" i="6"/>
  <c r="L682" i="6"/>
  <c r="M684" i="6"/>
  <c r="L684" i="6"/>
  <c r="M688" i="6"/>
  <c r="N688" i="6" s="1"/>
  <c r="L688" i="6"/>
  <c r="L692" i="6"/>
  <c r="M694" i="6"/>
  <c r="L694" i="6"/>
  <c r="M698" i="6"/>
  <c r="L698" i="6"/>
  <c r="M700" i="6"/>
  <c r="L700" i="6"/>
  <c r="L702" i="6"/>
  <c r="M704" i="6"/>
  <c r="L704" i="6"/>
  <c r="M708" i="6"/>
  <c r="M710" i="6"/>
  <c r="L710" i="6"/>
  <c r="M714" i="6"/>
  <c r="L714" i="6"/>
  <c r="M716" i="6"/>
  <c r="N716" i="6" s="1"/>
  <c r="L716" i="6"/>
  <c r="M720" i="6"/>
  <c r="L720" i="6"/>
  <c r="L724" i="6"/>
  <c r="M726" i="6"/>
  <c r="L726" i="6"/>
  <c r="M728" i="6"/>
  <c r="M730" i="6"/>
  <c r="L730" i="6"/>
  <c r="M732" i="6"/>
  <c r="L732" i="6"/>
  <c r="L734" i="6"/>
  <c r="M736" i="6"/>
  <c r="L736" i="6"/>
  <c r="M742" i="6"/>
  <c r="L742" i="6"/>
  <c r="M746" i="6"/>
  <c r="L746" i="6"/>
  <c r="M748" i="6"/>
  <c r="L748" i="6"/>
  <c r="M752" i="6"/>
  <c r="N752" i="6" s="1"/>
  <c r="L752" i="6"/>
  <c r="M758" i="6"/>
  <c r="L758" i="6"/>
  <c r="M762" i="6"/>
  <c r="L762" i="6"/>
  <c r="M764" i="6"/>
  <c r="L764" i="6"/>
  <c r="M768" i="6"/>
  <c r="L768" i="6"/>
  <c r="M772" i="6"/>
  <c r="M774" i="6"/>
  <c r="L774" i="6"/>
  <c r="M778" i="6"/>
  <c r="L778" i="6"/>
  <c r="M780" i="6"/>
  <c r="N780" i="6" s="1"/>
  <c r="L780" i="6"/>
  <c r="M784" i="6"/>
  <c r="L784" i="6"/>
  <c r="M788" i="6"/>
  <c r="N788" i="6" s="1"/>
  <c r="L788" i="6"/>
  <c r="M790" i="6"/>
  <c r="L790" i="6"/>
  <c r="M794" i="6"/>
  <c r="L794" i="6"/>
  <c r="M796" i="6"/>
  <c r="L796" i="6"/>
  <c r="M800" i="6"/>
  <c r="N800" i="6" s="1"/>
  <c r="L800" i="6"/>
  <c r="M804" i="6"/>
  <c r="L804" i="6"/>
  <c r="M806" i="6"/>
  <c r="L806" i="6"/>
  <c r="M810" i="6"/>
  <c r="L810" i="6"/>
  <c r="M812" i="6"/>
  <c r="N812" i="6" s="1"/>
  <c r="L812" i="6"/>
  <c r="M814" i="6"/>
  <c r="M816" i="6"/>
  <c r="N816" i="6" s="1"/>
  <c r="L816" i="6"/>
  <c r="L820" i="6"/>
  <c r="M822" i="6"/>
  <c r="L822" i="6"/>
  <c r="M826" i="6"/>
  <c r="N826" i="6" s="1"/>
  <c r="L826" i="6"/>
  <c r="M828" i="6"/>
  <c r="L828" i="6"/>
  <c r="M832" i="6"/>
  <c r="L832" i="6"/>
  <c r="M836" i="6"/>
  <c r="M838" i="6"/>
  <c r="L838" i="6"/>
  <c r="M840" i="6"/>
  <c r="M842" i="6"/>
  <c r="L842" i="6"/>
  <c r="M844" i="6"/>
  <c r="N844" i="6" s="1"/>
  <c r="L844" i="6"/>
  <c r="L846" i="6"/>
  <c r="M848" i="6"/>
  <c r="L848" i="6"/>
  <c r="L852" i="6"/>
  <c r="M854" i="6"/>
  <c r="L854" i="6"/>
  <c r="M858" i="6"/>
  <c r="L858" i="6"/>
  <c r="M860" i="6"/>
  <c r="L860" i="6"/>
  <c r="M864" i="6"/>
  <c r="N864" i="6" s="1"/>
  <c r="L864" i="6"/>
  <c r="M870" i="6"/>
  <c r="L870" i="6"/>
  <c r="L872" i="6"/>
  <c r="M874" i="6"/>
  <c r="L874" i="6"/>
  <c r="M876" i="6"/>
  <c r="L876" i="6"/>
  <c r="M880" i="6"/>
  <c r="N880" i="6" s="1"/>
  <c r="L880" i="6"/>
  <c r="M882" i="6"/>
  <c r="M886" i="6"/>
  <c r="L886" i="6"/>
  <c r="M890" i="6"/>
  <c r="L890" i="6"/>
  <c r="M892" i="6"/>
  <c r="N892" i="6" s="1"/>
  <c r="L892" i="6"/>
  <c r="L894" i="6"/>
  <c r="M896" i="6"/>
  <c r="L896" i="6"/>
  <c r="M900" i="6"/>
  <c r="M902" i="6"/>
  <c r="L902" i="6"/>
  <c r="M906" i="6"/>
  <c r="L906" i="6"/>
  <c r="M908" i="6"/>
  <c r="N908" i="6" s="1"/>
  <c r="L908" i="6"/>
  <c r="M912" i="6"/>
  <c r="L912" i="6"/>
  <c r="M916" i="6"/>
  <c r="L916" i="6"/>
  <c r="M918" i="6"/>
  <c r="L918" i="6"/>
  <c r="M922" i="6"/>
  <c r="L922" i="6"/>
  <c r="M924" i="6"/>
  <c r="L924" i="6"/>
  <c r="M928" i="6"/>
  <c r="L928" i="6"/>
  <c r="M932" i="6"/>
  <c r="N932" i="6" s="1"/>
  <c r="L932" i="6"/>
  <c r="M934" i="6"/>
  <c r="L934" i="6"/>
  <c r="M938" i="6"/>
  <c r="L938" i="6"/>
  <c r="M940" i="6"/>
  <c r="L940" i="6"/>
  <c r="M944" i="6"/>
  <c r="N944" i="6" s="1"/>
  <c r="L944" i="6"/>
  <c r="L948" i="6"/>
  <c r="M950" i="6"/>
  <c r="L950" i="6"/>
  <c r="M954" i="6"/>
  <c r="L954" i="6"/>
  <c r="M956" i="6"/>
  <c r="L956" i="6"/>
  <c r="L958" i="6"/>
  <c r="M960" i="6"/>
  <c r="L960" i="6"/>
  <c r="M964" i="6"/>
  <c r="M966" i="6"/>
  <c r="L966" i="6"/>
  <c r="M970" i="6"/>
  <c r="L970" i="6"/>
  <c r="M972" i="6"/>
  <c r="N972" i="6" s="1"/>
  <c r="L972" i="6"/>
  <c r="M976" i="6"/>
  <c r="L976" i="6"/>
  <c r="L980" i="6"/>
  <c r="M982" i="6"/>
  <c r="L982" i="6"/>
  <c r="M984" i="6"/>
  <c r="M988" i="6"/>
  <c r="L988" i="6"/>
  <c r="M990" i="6"/>
  <c r="N990" i="6" s="1"/>
  <c r="L990" i="6"/>
  <c r="M992" i="6"/>
  <c r="L992" i="6"/>
  <c r="L994" i="6"/>
  <c r="M994" i="6"/>
  <c r="N994" i="6" s="1"/>
  <c r="M1004" i="6"/>
  <c r="L1004" i="6"/>
  <c r="M1006" i="6"/>
  <c r="L1006" i="6"/>
  <c r="M1008" i="6"/>
  <c r="N1008" i="6" s="1"/>
  <c r="L1008" i="6"/>
  <c r="L1010" i="6"/>
  <c r="M1010" i="6"/>
  <c r="L1014" i="6"/>
  <c r="L1018" i="6"/>
  <c r="M1020" i="6"/>
  <c r="L1020" i="6"/>
  <c r="M1022" i="6"/>
  <c r="L1022" i="6"/>
  <c r="M1024" i="6"/>
  <c r="L1024" i="6"/>
  <c r="L1026" i="6"/>
  <c r="M1026" i="6"/>
  <c r="N1026" i="6" s="1"/>
  <c r="M1028" i="6"/>
  <c r="M1036" i="6"/>
  <c r="N1036" i="6" s="1"/>
  <c r="L1036" i="6"/>
  <c r="M1038" i="6"/>
  <c r="L1038" i="6"/>
  <c r="M1040" i="6"/>
  <c r="N1040" i="6" s="1"/>
  <c r="L1040" i="6"/>
  <c r="L1042" i="6"/>
  <c r="M1042" i="6"/>
  <c r="M1044" i="6"/>
  <c r="L1044" i="6"/>
  <c r="M1052" i="6"/>
  <c r="L1052" i="6"/>
  <c r="M1054" i="6"/>
  <c r="N1054" i="6" s="1"/>
  <c r="L1054" i="6"/>
  <c r="M1056" i="6"/>
  <c r="L1056" i="6"/>
  <c r="L1058" i="6"/>
  <c r="M1058" i="6"/>
  <c r="M1060" i="6"/>
  <c r="L1060" i="6"/>
  <c r="M1068" i="6"/>
  <c r="N1068" i="6" s="1"/>
  <c r="L1068" i="6"/>
  <c r="M1070" i="6"/>
  <c r="L1070" i="6"/>
  <c r="M1072" i="6"/>
  <c r="N1072" i="6" s="1"/>
  <c r="L1072" i="6"/>
  <c r="L1074" i="6"/>
  <c r="M1074" i="6"/>
  <c r="L1076" i="6"/>
  <c r="M1084" i="6"/>
  <c r="L1084" i="6"/>
  <c r="M1086" i="6"/>
  <c r="L1086" i="6"/>
  <c r="M1088" i="6"/>
  <c r="L1088" i="6"/>
  <c r="L1090" i="6"/>
  <c r="M1090" i="6"/>
  <c r="N1090" i="6" s="1"/>
  <c r="M1092" i="6"/>
  <c r="M1094" i="6"/>
  <c r="L1094" i="6"/>
  <c r="M1096" i="6"/>
  <c r="M1102" i="6"/>
  <c r="L1102" i="6"/>
  <c r="M1104" i="6"/>
  <c r="L1104" i="6"/>
  <c r="L1106" i="6"/>
  <c r="M1106" i="6"/>
  <c r="L1112" i="6"/>
  <c r="M1118" i="6"/>
  <c r="N1118" i="6" s="1"/>
  <c r="M1120" i="6"/>
  <c r="L1120" i="6"/>
  <c r="L1122" i="6"/>
  <c r="M1122" i="6"/>
  <c r="N1122" i="6" s="1"/>
  <c r="M1124" i="6"/>
  <c r="L1126" i="6"/>
  <c r="L1128" i="6"/>
  <c r="M1134" i="6"/>
  <c r="L1134" i="6"/>
  <c r="M1136" i="6"/>
  <c r="N1136" i="6" s="1"/>
  <c r="L1136" i="6"/>
  <c r="L1138" i="6"/>
  <c r="M1138" i="6"/>
  <c r="M1140" i="6"/>
  <c r="L1144" i="6"/>
  <c r="M1150" i="6"/>
  <c r="L1150" i="6"/>
  <c r="M1152" i="6"/>
  <c r="L1152" i="6"/>
  <c r="L1154" i="6"/>
  <c r="M1154" i="6"/>
  <c r="M1156" i="6"/>
  <c r="M1160" i="6"/>
  <c r="L1160" i="6"/>
  <c r="M1166" i="6"/>
  <c r="L1166" i="6"/>
  <c r="L1168" i="6"/>
  <c r="L1170" i="6"/>
  <c r="M1170" i="6"/>
  <c r="M1182" i="6"/>
  <c r="L1182" i="6"/>
  <c r="M1184" i="6"/>
  <c r="L1184" i="6"/>
  <c r="L1186" i="6"/>
  <c r="M1186" i="6"/>
  <c r="M1192" i="6"/>
  <c r="N1192" i="6" s="1"/>
  <c r="L1198" i="6"/>
  <c r="M1200" i="6"/>
  <c r="L1200" i="6"/>
  <c r="L1202" i="6"/>
  <c r="M1202" i="6"/>
  <c r="M1208" i="6"/>
  <c r="L1208" i="6"/>
  <c r="M1214" i="6"/>
  <c r="L1214" i="6"/>
  <c r="M1216" i="6"/>
  <c r="L1218" i="6"/>
  <c r="M1218" i="6"/>
  <c r="M1230" i="6"/>
  <c r="L1230" i="6"/>
  <c r="M1232" i="6"/>
  <c r="L1232" i="6"/>
  <c r="L1234" i="6"/>
  <c r="M1234" i="6"/>
  <c r="M1240" i="6"/>
  <c r="M1246" i="6"/>
  <c r="M1248" i="6"/>
  <c r="L1248" i="6"/>
  <c r="L1250" i="6"/>
  <c r="M1250" i="6"/>
  <c r="N1250" i="6" s="1"/>
  <c r="L1256" i="6"/>
  <c r="M1262" i="6"/>
  <c r="L1262" i="6"/>
  <c r="M1264" i="6"/>
  <c r="L1264" i="6"/>
  <c r="L1266" i="6"/>
  <c r="M1266" i="6"/>
  <c r="M1278" i="6"/>
  <c r="L1278" i="6"/>
  <c r="M1280" i="6"/>
  <c r="L1280" i="6"/>
  <c r="L1282" i="6"/>
  <c r="M1282" i="6"/>
  <c r="M1288" i="6"/>
  <c r="M1294" i="6"/>
  <c r="L1294" i="6"/>
  <c r="L1296" i="6"/>
  <c r="L1298" i="6"/>
  <c r="M1298" i="6"/>
  <c r="M1304" i="6"/>
  <c r="M1310" i="6"/>
  <c r="L1310" i="6"/>
  <c r="M1312" i="6"/>
  <c r="L1312" i="6"/>
  <c r="L1314" i="6"/>
  <c r="M1314" i="6"/>
  <c r="M1316" i="6"/>
  <c r="L1320" i="6"/>
  <c r="L1326" i="6"/>
  <c r="M1328" i="6"/>
  <c r="L1328" i="6"/>
  <c r="L1330" i="6"/>
  <c r="M1330" i="6"/>
  <c r="L1336" i="6"/>
  <c r="M1342" i="6"/>
  <c r="L1342" i="6"/>
  <c r="M1344" i="6"/>
  <c r="L1346" i="6"/>
  <c r="M1346" i="6"/>
  <c r="L1348" i="6"/>
  <c r="M1350" i="6"/>
  <c r="L1350" i="6"/>
  <c r="M1358" i="6"/>
  <c r="L1358" i="6"/>
  <c r="M1360" i="6"/>
  <c r="L1360" i="6"/>
  <c r="L1362" i="6"/>
  <c r="M1362" i="6"/>
  <c r="N1362" i="6" s="1"/>
  <c r="M1368" i="6"/>
  <c r="M1374" i="6"/>
  <c r="L1374" i="6"/>
  <c r="M1376" i="6"/>
  <c r="L1376" i="6"/>
  <c r="L1378" i="6"/>
  <c r="M1378" i="6"/>
  <c r="L1380" i="6"/>
  <c r="M1382" i="6"/>
  <c r="L1382" i="6"/>
  <c r="M1384" i="6"/>
  <c r="M1390" i="6"/>
  <c r="L1390" i="6"/>
  <c r="M1392" i="6"/>
  <c r="L1392" i="6"/>
  <c r="L1394" i="6"/>
  <c r="M1394" i="6"/>
  <c r="L1396" i="6"/>
  <c r="L1400" i="6"/>
  <c r="M1406" i="6"/>
  <c r="L1406" i="6"/>
  <c r="M1408" i="6"/>
  <c r="L1408" i="6"/>
  <c r="L1410" i="6"/>
  <c r="M1410" i="6"/>
  <c r="M1422" i="6"/>
  <c r="L1422" i="6"/>
  <c r="M1424" i="6"/>
  <c r="L1424" i="6"/>
  <c r="L1426" i="6"/>
  <c r="M1426" i="6"/>
  <c r="L1432" i="6"/>
  <c r="M1438" i="6"/>
  <c r="L1438" i="6"/>
  <c r="M1440" i="6"/>
  <c r="L1440" i="6"/>
  <c r="L1442" i="6"/>
  <c r="M1442" i="6"/>
  <c r="M1446" i="6"/>
  <c r="L1446" i="6"/>
  <c r="L1450" i="6"/>
  <c r="M1454" i="6"/>
  <c r="L1454" i="6"/>
  <c r="M1456" i="6"/>
  <c r="L1456" i="6"/>
  <c r="L1458" i="6"/>
  <c r="M1458" i="6"/>
  <c r="L1460" i="6"/>
  <c r="M1462" i="6"/>
  <c r="M1464" i="6"/>
  <c r="L1464" i="6"/>
  <c r="M1470" i="6"/>
  <c r="L1470" i="6"/>
  <c r="M1472" i="6"/>
  <c r="L1472" i="6"/>
  <c r="L1474" i="6"/>
  <c r="M1474" i="6"/>
  <c r="M1486" i="6"/>
  <c r="L1486" i="6"/>
  <c r="M1488" i="6"/>
  <c r="L1488" i="6"/>
  <c r="L1490" i="6"/>
  <c r="M1490" i="6"/>
  <c r="M1496" i="6"/>
  <c r="L1496" i="6"/>
  <c r="M1502" i="6"/>
  <c r="L1502" i="6"/>
  <c r="M1504" i="6"/>
  <c r="L1504" i="6"/>
  <c r="L1506" i="6"/>
  <c r="M1506" i="6"/>
  <c r="L1508" i="6"/>
  <c r="L1512" i="6"/>
  <c r="M1518" i="6"/>
  <c r="L1518" i="6"/>
  <c r="M1520" i="6"/>
  <c r="L1520" i="6"/>
  <c r="L1522" i="6"/>
  <c r="M1522" i="6"/>
  <c r="L1524" i="6"/>
  <c r="M1526" i="6"/>
  <c r="L1526" i="6"/>
  <c r="M1528" i="6"/>
  <c r="M1534" i="6"/>
  <c r="L1534" i="6"/>
  <c r="M1536" i="6"/>
  <c r="L1536" i="6"/>
  <c r="L1538" i="6"/>
  <c r="M1538" i="6"/>
  <c r="M1544" i="6"/>
  <c r="M1546" i="6"/>
  <c r="M1550" i="6"/>
  <c r="L1550" i="6"/>
  <c r="M1552" i="6"/>
  <c r="L1552" i="6"/>
  <c r="L1554" i="6"/>
  <c r="M1554" i="6"/>
  <c r="M1558" i="6"/>
  <c r="M1560" i="6"/>
  <c r="M1566" i="6"/>
  <c r="L1566" i="6"/>
  <c r="M1568" i="6"/>
  <c r="L1568" i="6"/>
  <c r="L1570" i="6"/>
  <c r="M1570" i="6"/>
  <c r="M1576" i="6"/>
  <c r="M1582" i="6"/>
  <c r="L1582" i="6"/>
  <c r="M1584" i="6"/>
  <c r="L1584" i="6"/>
  <c r="L1586" i="6"/>
  <c r="M1586" i="6"/>
  <c r="N1586" i="6" s="1"/>
  <c r="L1588" i="6"/>
  <c r="M1598" i="6"/>
  <c r="L1598" i="6"/>
  <c r="M1600" i="6"/>
  <c r="L1600" i="6"/>
  <c r="L1602" i="6"/>
  <c r="M1602" i="6"/>
  <c r="L1608" i="6"/>
  <c r="M1614" i="6"/>
  <c r="L1614" i="6"/>
  <c r="M1616" i="6"/>
  <c r="L1616" i="6"/>
  <c r="L1618" i="6"/>
  <c r="M1618" i="6"/>
  <c r="M1622" i="6"/>
  <c r="L1622" i="6"/>
  <c r="L1626" i="6"/>
  <c r="M1630" i="6"/>
  <c r="L1630" i="6"/>
  <c r="M1632" i="6"/>
  <c r="L1632" i="6"/>
  <c r="L1634" i="6"/>
  <c r="M1634" i="6"/>
  <c r="L1636" i="6"/>
  <c r="M1638" i="6"/>
  <c r="M1640" i="6"/>
  <c r="L1640" i="6"/>
  <c r="M1646" i="6"/>
  <c r="L1646" i="6"/>
  <c r="M1648" i="6"/>
  <c r="L1648" i="6"/>
  <c r="L1650" i="6"/>
  <c r="M1650" i="6"/>
  <c r="L1652" i="6"/>
  <c r="L1656" i="6"/>
  <c r="M1662" i="6"/>
  <c r="L1662" i="6"/>
  <c r="M1664" i="6"/>
  <c r="L1664" i="6"/>
  <c r="L1666" i="6"/>
  <c r="M1666" i="6"/>
  <c r="M1672" i="6"/>
  <c r="L1672" i="6"/>
  <c r="M1678" i="6"/>
  <c r="L1678" i="6"/>
  <c r="M1680" i="6"/>
  <c r="L1680" i="6"/>
  <c r="L1682" i="6"/>
  <c r="M1682" i="6"/>
  <c r="L1688" i="6"/>
  <c r="M1694" i="6"/>
  <c r="L1694" i="6"/>
  <c r="M1696" i="6"/>
  <c r="L1696" i="6"/>
  <c r="L1698" i="6"/>
  <c r="M1698" i="6"/>
  <c r="M1704" i="6"/>
  <c r="L1704" i="6"/>
  <c r="M1710" i="6"/>
  <c r="L1710" i="6"/>
  <c r="M1712" i="6"/>
  <c r="L1712" i="6"/>
  <c r="L1714" i="6"/>
  <c r="M1714" i="6"/>
  <c r="N1714" i="6" s="1"/>
  <c r="L1716" i="6"/>
  <c r="M1720" i="6"/>
  <c r="L1722" i="6"/>
  <c r="M1726" i="6"/>
  <c r="L1726" i="6"/>
  <c r="M1728" i="6"/>
  <c r="L1728" i="6"/>
  <c r="L1730" i="6"/>
  <c r="M1730" i="6"/>
  <c r="M1734" i="6"/>
  <c r="L1734" i="6"/>
  <c r="M1736" i="6"/>
  <c r="M1742" i="6"/>
  <c r="L1742" i="6"/>
  <c r="M1744" i="6"/>
  <c r="L1744" i="6"/>
  <c r="L1746" i="6"/>
  <c r="M1746" i="6"/>
  <c r="M1752" i="6"/>
  <c r="M1758" i="6"/>
  <c r="L1758" i="6"/>
  <c r="M1760" i="6"/>
  <c r="L1760" i="6"/>
  <c r="L1762" i="6"/>
  <c r="M1762" i="6"/>
  <c r="L1764" i="6"/>
  <c r="M1774" i="6"/>
  <c r="L1774" i="6"/>
  <c r="M1776" i="6"/>
  <c r="L1776" i="6"/>
  <c r="L1778" i="6"/>
  <c r="M1778" i="6"/>
  <c r="N1778" i="6" s="1"/>
  <c r="L1780" i="6"/>
  <c r="M1784" i="6"/>
  <c r="L1784" i="6"/>
  <c r="M1790" i="6"/>
  <c r="L1790" i="6"/>
  <c r="M1792" i="6"/>
  <c r="L1792" i="6"/>
  <c r="L1794" i="6"/>
  <c r="M1794" i="6"/>
  <c r="M1798" i="6"/>
  <c r="M1806" i="6"/>
  <c r="L1806" i="6"/>
  <c r="M1808" i="6"/>
  <c r="L1808" i="6"/>
  <c r="L1810" i="6"/>
  <c r="M1810" i="6"/>
  <c r="M1814" i="6"/>
  <c r="M1816" i="6"/>
  <c r="L1816" i="6"/>
  <c r="M1822" i="6"/>
  <c r="L1822" i="6"/>
  <c r="M1824" i="6"/>
  <c r="L1824" i="6"/>
  <c r="L1826" i="6"/>
  <c r="M1826" i="6"/>
  <c r="M1830" i="6"/>
  <c r="M1838" i="6"/>
  <c r="L1838" i="6"/>
  <c r="M1840" i="6"/>
  <c r="L1840" i="6"/>
  <c r="L1842" i="6"/>
  <c r="M1842" i="6"/>
  <c r="N1842" i="6" s="1"/>
  <c r="L1844" i="6"/>
  <c r="M1848" i="6"/>
  <c r="L1848" i="6"/>
  <c r="M1854" i="6"/>
  <c r="L1854" i="6"/>
  <c r="M1856" i="6"/>
  <c r="L1856" i="6"/>
  <c r="L1858" i="6"/>
  <c r="M1858" i="6"/>
  <c r="L1864" i="6"/>
  <c r="M1870" i="6"/>
  <c r="L1870" i="6"/>
  <c r="M1872" i="6"/>
  <c r="L1872" i="6"/>
  <c r="L1874" i="6"/>
  <c r="M1874" i="6"/>
  <c r="M1880" i="6"/>
  <c r="L1880" i="6"/>
  <c r="M1886" i="6"/>
  <c r="L1886" i="6"/>
  <c r="M1888" i="6"/>
  <c r="N1888" i="6" s="1"/>
  <c r="L1888" i="6"/>
  <c r="L1890" i="6"/>
  <c r="M1890" i="6"/>
  <c r="N1890" i="6" s="1"/>
  <c r="L1892" i="6"/>
  <c r="M1896" i="6"/>
  <c r="N1896" i="6" s="1"/>
  <c r="M1902" i="6"/>
  <c r="L1902" i="6"/>
  <c r="M1904" i="6"/>
  <c r="L1904" i="6"/>
  <c r="L1906" i="6"/>
  <c r="M1906" i="6"/>
  <c r="N1906" i="6" s="1"/>
  <c r="L1908" i="6"/>
  <c r="M1910" i="6"/>
  <c r="L1910" i="6"/>
  <c r="L1914" i="6"/>
  <c r="M1918" i="6"/>
  <c r="L1918" i="6"/>
  <c r="M1920" i="6"/>
  <c r="N1920" i="6" s="1"/>
  <c r="L1920" i="6"/>
  <c r="L1922" i="6"/>
  <c r="M1922" i="6"/>
  <c r="L1926" i="6"/>
  <c r="L1928" i="6"/>
  <c r="M1934" i="6"/>
  <c r="L1934" i="6"/>
  <c r="M1936" i="6"/>
  <c r="L1936" i="6"/>
  <c r="L1938" i="6"/>
  <c r="M1938" i="6"/>
  <c r="M1950" i="6"/>
  <c r="L1950" i="6"/>
  <c r="M1952" i="6"/>
  <c r="N1952" i="6" s="1"/>
  <c r="L1952" i="6"/>
  <c r="L1954" i="6"/>
  <c r="M1954" i="6"/>
  <c r="L1960" i="6"/>
  <c r="M1966" i="6"/>
  <c r="L1966" i="6"/>
  <c r="M1968" i="6"/>
  <c r="L1968" i="6"/>
  <c r="L1970" i="6"/>
  <c r="M1970" i="6"/>
  <c r="L1972" i="6"/>
  <c r="M1982" i="6"/>
  <c r="L1982" i="6"/>
  <c r="M1984" i="6"/>
  <c r="N1984" i="6" s="1"/>
  <c r="L1984" i="6"/>
  <c r="L1986" i="6"/>
  <c r="M1986" i="6"/>
  <c r="M1992" i="6"/>
  <c r="N1992" i="6" s="1"/>
  <c r="L1992" i="6"/>
  <c r="M1994" i="6"/>
  <c r="M1998" i="6"/>
  <c r="L1998" i="6"/>
  <c r="M2000" i="6"/>
  <c r="L2000" i="6"/>
  <c r="M1411" i="12"/>
  <c r="L1411" i="12"/>
  <c r="M1399" i="12"/>
  <c r="L1399" i="12"/>
  <c r="M1387" i="12"/>
  <c r="L1387" i="12"/>
  <c r="M1375" i="12"/>
  <c r="L1375" i="12"/>
  <c r="L1351" i="12"/>
  <c r="M1335" i="12"/>
  <c r="L1335" i="12"/>
  <c r="M1323" i="12"/>
  <c r="L1323" i="12"/>
  <c r="M1311" i="12"/>
  <c r="L1311" i="12"/>
  <c r="L1299" i="12"/>
  <c r="M1275" i="12"/>
  <c r="L1275" i="12"/>
  <c r="M1263" i="12"/>
  <c r="L1263" i="12"/>
  <c r="M1251" i="12"/>
  <c r="L1251" i="12"/>
  <c r="M1239" i="12"/>
  <c r="L1239" i="12"/>
  <c r="M1231" i="12"/>
  <c r="L1231" i="12"/>
  <c r="M1219" i="12"/>
  <c r="L1219" i="12"/>
  <c r="M1207" i="12"/>
  <c r="L1207" i="12"/>
  <c r="M1195" i="12"/>
  <c r="L1195" i="12"/>
  <c r="M1183" i="12"/>
  <c r="L1183" i="12"/>
  <c r="M1155" i="12"/>
  <c r="L1155" i="12"/>
  <c r="L1127" i="12"/>
  <c r="M1115" i="12"/>
  <c r="L1115" i="12"/>
  <c r="M1103" i="12"/>
  <c r="N1103" i="12" s="1"/>
  <c r="L1103" i="12"/>
  <c r="M1091" i="12"/>
  <c r="L1091" i="12"/>
  <c r="M1079" i="12"/>
  <c r="L1079" i="12"/>
  <c r="M1067" i="12"/>
  <c r="L1067" i="12"/>
  <c r="M1055" i="12"/>
  <c r="L1055" i="12"/>
  <c r="M1019" i="12"/>
  <c r="L1019" i="12"/>
  <c r="M1007" i="12"/>
  <c r="L1007" i="12"/>
  <c r="M995" i="12"/>
  <c r="L995" i="12"/>
  <c r="M983" i="12"/>
  <c r="L983" i="12"/>
  <c r="L967" i="12"/>
  <c r="M951" i="12"/>
  <c r="L951" i="12"/>
  <c r="M939" i="12"/>
  <c r="L939" i="12"/>
  <c r="M927" i="12"/>
  <c r="L927" i="12"/>
  <c r="M903" i="12"/>
  <c r="M891" i="12"/>
  <c r="L891" i="12"/>
  <c r="M879" i="12"/>
  <c r="L879" i="12"/>
  <c r="M867" i="12"/>
  <c r="L867" i="12"/>
  <c r="M855" i="12"/>
  <c r="N855" i="12" s="1"/>
  <c r="L855" i="12"/>
  <c r="M843" i="12"/>
  <c r="L843" i="12"/>
  <c r="M831" i="12"/>
  <c r="L831" i="12"/>
  <c r="L819" i="12"/>
  <c r="L807" i="12"/>
  <c r="M795" i="12"/>
  <c r="L795" i="12"/>
  <c r="M783" i="12"/>
  <c r="L783" i="12"/>
  <c r="M771" i="12"/>
  <c r="L771" i="12"/>
  <c r="M759" i="12"/>
  <c r="N759" i="12" s="1"/>
  <c r="L759" i="12"/>
  <c r="M747" i="12"/>
  <c r="L747" i="12"/>
  <c r="M735" i="12"/>
  <c r="L735" i="12"/>
  <c r="M719" i="12"/>
  <c r="L719" i="12"/>
  <c r="M707" i="12"/>
  <c r="L707" i="12"/>
  <c r="M695" i="12"/>
  <c r="L695" i="12"/>
  <c r="M683" i="12"/>
  <c r="L683" i="12"/>
  <c r="M671" i="12"/>
  <c r="L671" i="12"/>
  <c r="M643" i="12"/>
  <c r="L643" i="12"/>
  <c r="M631" i="12"/>
  <c r="L631" i="12"/>
  <c r="M619" i="12"/>
  <c r="L619" i="12"/>
  <c r="M607" i="12"/>
  <c r="L607" i="12"/>
  <c r="M571" i="12"/>
  <c r="L571" i="12"/>
  <c r="M555" i="12"/>
  <c r="L555" i="12"/>
  <c r="M543" i="12"/>
  <c r="L543" i="12"/>
  <c r="M503" i="12"/>
  <c r="L503" i="12"/>
  <c r="M491" i="12"/>
  <c r="L491" i="12"/>
  <c r="M479" i="12"/>
  <c r="L479" i="12"/>
  <c r="L455" i="12"/>
  <c r="M443" i="12"/>
  <c r="L443" i="12"/>
  <c r="M431" i="12"/>
  <c r="L431" i="12"/>
  <c r="M419" i="12"/>
  <c r="L419" i="12"/>
  <c r="M379" i="12"/>
  <c r="L379" i="12"/>
  <c r="M367" i="12"/>
  <c r="L367" i="12"/>
  <c r="M351" i="12"/>
  <c r="L351" i="12"/>
  <c r="M315" i="12"/>
  <c r="L315" i="12"/>
  <c r="M303" i="12"/>
  <c r="L303" i="12"/>
  <c r="M291" i="12"/>
  <c r="L291" i="12"/>
  <c r="M279" i="12"/>
  <c r="L279" i="12"/>
  <c r="M267" i="12"/>
  <c r="L267" i="12"/>
  <c r="M255" i="12"/>
  <c r="L255" i="12"/>
  <c r="M227" i="12"/>
  <c r="L227" i="12"/>
  <c r="M215" i="12"/>
  <c r="L215" i="12"/>
  <c r="M203" i="12"/>
  <c r="L203" i="12"/>
  <c r="M191" i="12"/>
  <c r="L191" i="12"/>
  <c r="L179" i="12"/>
  <c r="M155" i="12"/>
  <c r="L155" i="12"/>
  <c r="M143" i="12"/>
  <c r="L143" i="12"/>
  <c r="M131" i="12"/>
  <c r="L131" i="12"/>
  <c r="M119" i="12"/>
  <c r="L119" i="12"/>
  <c r="M107" i="12"/>
  <c r="L107" i="12"/>
  <c r="M95" i="12"/>
  <c r="L95" i="12"/>
  <c r="L83" i="12"/>
  <c r="M67" i="12"/>
  <c r="L67" i="12"/>
  <c r="M55" i="12"/>
  <c r="L55" i="12"/>
  <c r="M47" i="12"/>
  <c r="L47" i="12"/>
  <c r="M35" i="12"/>
  <c r="L35" i="12"/>
  <c r="M15" i="12"/>
  <c r="L15" i="12"/>
  <c r="M2001" i="12"/>
  <c r="L2001" i="12"/>
  <c r="M1997" i="12"/>
  <c r="L1997" i="12"/>
  <c r="M1993" i="12"/>
  <c r="L1993" i="12"/>
  <c r="M1989" i="12"/>
  <c r="L1989" i="12"/>
  <c r="M1985" i="12"/>
  <c r="L1985" i="12"/>
  <c r="M1981" i="12"/>
  <c r="L1981" i="12"/>
  <c r="M1977" i="12"/>
  <c r="L1977" i="12"/>
  <c r="M1969" i="12"/>
  <c r="L1969" i="12"/>
  <c r="M1965" i="12"/>
  <c r="L1965" i="12"/>
  <c r="M1961" i="12"/>
  <c r="L1961" i="12"/>
  <c r="M1957" i="12"/>
  <c r="L1957" i="12"/>
  <c r="M1953" i="12"/>
  <c r="L1953" i="12"/>
  <c r="M1949" i="12"/>
  <c r="L1949" i="12"/>
  <c r="L1945" i="12"/>
  <c r="M1937" i="12"/>
  <c r="L1937" i="12"/>
  <c r="M1933" i="12"/>
  <c r="L1933" i="12"/>
  <c r="M1929" i="12"/>
  <c r="L1929" i="12"/>
  <c r="M1925" i="12"/>
  <c r="L1925" i="12"/>
  <c r="M1921" i="12"/>
  <c r="L1921" i="12"/>
  <c r="M1917" i="12"/>
  <c r="L1917" i="12"/>
  <c r="M1905" i="12"/>
  <c r="L1905" i="12"/>
  <c r="M1901" i="12"/>
  <c r="L1901" i="12"/>
  <c r="M1897" i="12"/>
  <c r="L1897" i="12"/>
  <c r="M1893" i="12"/>
  <c r="L1893" i="12"/>
  <c r="M1889" i="12"/>
  <c r="L1889" i="12"/>
  <c r="M1885" i="12"/>
  <c r="L1885" i="12"/>
  <c r="M1873" i="12"/>
  <c r="L1873" i="12"/>
  <c r="M1869" i="12"/>
  <c r="L1869" i="12"/>
  <c r="M1865" i="12"/>
  <c r="L1865" i="12"/>
  <c r="M1861" i="12"/>
  <c r="L1861" i="12"/>
  <c r="M1857" i="12"/>
  <c r="L1857" i="12"/>
  <c r="M1853" i="12"/>
  <c r="L1853" i="12"/>
  <c r="M1849" i="12"/>
  <c r="L1849" i="12"/>
  <c r="M1841" i="12"/>
  <c r="L1841" i="12"/>
  <c r="M1837" i="12"/>
  <c r="L1837" i="12"/>
  <c r="M1833" i="12"/>
  <c r="L1833" i="12"/>
  <c r="M1829" i="12"/>
  <c r="L1829" i="12"/>
  <c r="M1825" i="12"/>
  <c r="L1825" i="12"/>
  <c r="M1821" i="12"/>
  <c r="L1821" i="12"/>
  <c r="L1817" i="12"/>
  <c r="M1809" i="12"/>
  <c r="L1809" i="12"/>
  <c r="M1805" i="12"/>
  <c r="L1805" i="12"/>
  <c r="M1801" i="12"/>
  <c r="L1801" i="12"/>
  <c r="M1797" i="12"/>
  <c r="L1797" i="12"/>
  <c r="M1793" i="12"/>
  <c r="L1793" i="12"/>
  <c r="M1789" i="12"/>
  <c r="L1789" i="12"/>
  <c r="M1777" i="12"/>
  <c r="L1777" i="12"/>
  <c r="M1773" i="12"/>
  <c r="L1773" i="12"/>
  <c r="M1769" i="12"/>
  <c r="L1769" i="12"/>
  <c r="M1765" i="12"/>
  <c r="L1765" i="12"/>
  <c r="M1761" i="12"/>
  <c r="L1761" i="12"/>
  <c r="M1757" i="12"/>
  <c r="L1757" i="12"/>
  <c r="M1745" i="12"/>
  <c r="L1745" i="12"/>
  <c r="M1741" i="12"/>
  <c r="L1741" i="12"/>
  <c r="M1737" i="12"/>
  <c r="L1737" i="12"/>
  <c r="M1733" i="12"/>
  <c r="L1733" i="12"/>
  <c r="M1729" i="12"/>
  <c r="L1729" i="12"/>
  <c r="M1725" i="12"/>
  <c r="L1725" i="12"/>
  <c r="M1721" i="12"/>
  <c r="L1721" i="12"/>
  <c r="M1713" i="12"/>
  <c r="L1713" i="12"/>
  <c r="M1709" i="12"/>
  <c r="L1709" i="12"/>
  <c r="M1705" i="12"/>
  <c r="L1705" i="12"/>
  <c r="M1701" i="12"/>
  <c r="L1701" i="12"/>
  <c r="M1697" i="12"/>
  <c r="L1697" i="12"/>
  <c r="M1693" i="12"/>
  <c r="L1693" i="12"/>
  <c r="L1689" i="12"/>
  <c r="M1681" i="12"/>
  <c r="L1681" i="12"/>
  <c r="M1677" i="12"/>
  <c r="L1677" i="12"/>
  <c r="M1673" i="12"/>
  <c r="L1673" i="12"/>
  <c r="O1669" i="12"/>
  <c r="K1669" i="12"/>
  <c r="M1665" i="12"/>
  <c r="L1665" i="12"/>
  <c r="M1661" i="12"/>
  <c r="L1661" i="12"/>
  <c r="M1653" i="12"/>
  <c r="L1653" i="12"/>
  <c r="M1649" i="12"/>
  <c r="L1649" i="12"/>
  <c r="M1641" i="12"/>
  <c r="L1641" i="12"/>
  <c r="M1637" i="12"/>
  <c r="L1637" i="12"/>
  <c r="O1633" i="12"/>
  <c r="K1633" i="12"/>
  <c r="M1629" i="12"/>
  <c r="L1629" i="12"/>
  <c r="M1625" i="12"/>
  <c r="L1625" i="12"/>
  <c r="M1621" i="12"/>
  <c r="L1621" i="12"/>
  <c r="L1617" i="12"/>
  <c r="L1613" i="12"/>
  <c r="M1609" i="12"/>
  <c r="L1609" i="12"/>
  <c r="O1605" i="12"/>
  <c r="K1605" i="12"/>
  <c r="M1601" i="12"/>
  <c r="L1601" i="12"/>
  <c r="M1597" i="12"/>
  <c r="L1597" i="12"/>
  <c r="M1593" i="12"/>
  <c r="L1593" i="12"/>
  <c r="M1589" i="12"/>
  <c r="L1589" i="12"/>
  <c r="M1581" i="12"/>
  <c r="L1581" i="12"/>
  <c r="M1577" i="12"/>
  <c r="L1577" i="12"/>
  <c r="M1569" i="12"/>
  <c r="L1569" i="12"/>
  <c r="M1565" i="12"/>
  <c r="L1565" i="12"/>
  <c r="M1561" i="12"/>
  <c r="L1561" i="12"/>
  <c r="M1557" i="12"/>
  <c r="L1557" i="12"/>
  <c r="M1549" i="12"/>
  <c r="L1549" i="12"/>
  <c r="M1545" i="12"/>
  <c r="L1545" i="12"/>
  <c r="M1537" i="12"/>
  <c r="L1537" i="12"/>
  <c r="M1533" i="12"/>
  <c r="L1533" i="12"/>
  <c r="M1529" i="12"/>
  <c r="L1529" i="12"/>
  <c r="M1525" i="12"/>
  <c r="L1525" i="12"/>
  <c r="L1521" i="12"/>
  <c r="M1517" i="12"/>
  <c r="L1517" i="12"/>
  <c r="M1513" i="12"/>
  <c r="L1513" i="12"/>
  <c r="M1505" i="12"/>
  <c r="L1505" i="12"/>
  <c r="M1501" i="12"/>
  <c r="L1501" i="12"/>
  <c r="M1497" i="12"/>
  <c r="L1497" i="12"/>
  <c r="M1493" i="12"/>
  <c r="L1493" i="12"/>
  <c r="M1485" i="12"/>
  <c r="L1485" i="12"/>
  <c r="M1481" i="12"/>
  <c r="L1481" i="12"/>
  <c r="M1473" i="12"/>
  <c r="L1473" i="12"/>
  <c r="M1469" i="12"/>
  <c r="L1469" i="12"/>
  <c r="M1465" i="12"/>
  <c r="L1465" i="12"/>
  <c r="M1461" i="12"/>
  <c r="L1461" i="12"/>
  <c r="L1457" i="12"/>
  <c r="M1453" i="12"/>
  <c r="L1453" i="12"/>
  <c r="M1449" i="12"/>
  <c r="L1449" i="12"/>
  <c r="M1441" i="12"/>
  <c r="L1441" i="12"/>
  <c r="M1437" i="12"/>
  <c r="L1437" i="12"/>
  <c r="M1433" i="12"/>
  <c r="L1433" i="12"/>
  <c r="M1429" i="12"/>
  <c r="L1429" i="12"/>
  <c r="M1421" i="12"/>
  <c r="L1421" i="12"/>
  <c r="M1417" i="12"/>
  <c r="L1417" i="12"/>
  <c r="M1409" i="12"/>
  <c r="L1409" i="12"/>
  <c r="M1405" i="12"/>
  <c r="L1405" i="12"/>
  <c r="M1401" i="12"/>
  <c r="L1401" i="12"/>
  <c r="M1397" i="12"/>
  <c r="L1397" i="12"/>
  <c r="M1389" i="12"/>
  <c r="L1389" i="12"/>
  <c r="M1385" i="12"/>
  <c r="L1385" i="12"/>
  <c r="M1377" i="12"/>
  <c r="L1377" i="12"/>
  <c r="M1373" i="12"/>
  <c r="L1373" i="12"/>
  <c r="M1369" i="12"/>
  <c r="L1369" i="12"/>
  <c r="M1365" i="12"/>
  <c r="L1365" i="12"/>
  <c r="L1361" i="12"/>
  <c r="M1357" i="12"/>
  <c r="L1357" i="12"/>
  <c r="M1353" i="12"/>
  <c r="L1353" i="12"/>
  <c r="M1345" i="12"/>
  <c r="L1345" i="12"/>
  <c r="M1341" i="12"/>
  <c r="L1341" i="12"/>
  <c r="M1337" i="12"/>
  <c r="L1337" i="12"/>
  <c r="M1333" i="12"/>
  <c r="L1333" i="12"/>
  <c r="M1325" i="12"/>
  <c r="L1325" i="12"/>
  <c r="M1321" i="12"/>
  <c r="L1321" i="12"/>
  <c r="M1313" i="12"/>
  <c r="L1313" i="12"/>
  <c r="M1309" i="12"/>
  <c r="L1309" i="12"/>
  <c r="M1305" i="12"/>
  <c r="L1305" i="12"/>
  <c r="M1301" i="12"/>
  <c r="L1301" i="12"/>
  <c r="M1293" i="12"/>
  <c r="L1293" i="12"/>
  <c r="M1289" i="12"/>
  <c r="L1289" i="12"/>
  <c r="M1281" i="12"/>
  <c r="L1281" i="12"/>
  <c r="M1277" i="12"/>
  <c r="L1277" i="12"/>
  <c r="M1273" i="12"/>
  <c r="L1273" i="12"/>
  <c r="M1269" i="12"/>
  <c r="L1269" i="12"/>
  <c r="L1265" i="12"/>
  <c r="M1261" i="12"/>
  <c r="L1261" i="12"/>
  <c r="M1257" i="12"/>
  <c r="L1257" i="12"/>
  <c r="M1249" i="12"/>
  <c r="L1249" i="12"/>
  <c r="M1245" i="12"/>
  <c r="L1245" i="12"/>
  <c r="M1241" i="12"/>
  <c r="L1241" i="12"/>
  <c r="M1237" i="12"/>
  <c r="L1237" i="12"/>
  <c r="M1229" i="12"/>
  <c r="L1229" i="12"/>
  <c r="M1225" i="12"/>
  <c r="L1225" i="12"/>
  <c r="M1217" i="12"/>
  <c r="L1217" i="12"/>
  <c r="M1213" i="12"/>
  <c r="L1213" i="12"/>
  <c r="M1209" i="12"/>
  <c r="L1209" i="12"/>
  <c r="M1205" i="12"/>
  <c r="L1205" i="12"/>
  <c r="L1201" i="12"/>
  <c r="M1197" i="12"/>
  <c r="L1197" i="12"/>
  <c r="M1193" i="12"/>
  <c r="L1193" i="12"/>
  <c r="M1185" i="12"/>
  <c r="L1185" i="12"/>
  <c r="M1181" i="12"/>
  <c r="L1181" i="12"/>
  <c r="M1177" i="12"/>
  <c r="L1177" i="12"/>
  <c r="M1173" i="12"/>
  <c r="L1173" i="12"/>
  <c r="M1165" i="12"/>
  <c r="L1165" i="12"/>
  <c r="M1161" i="12"/>
  <c r="L1161" i="12"/>
  <c r="M1153" i="12"/>
  <c r="L1153" i="12"/>
  <c r="M1149" i="12"/>
  <c r="L1149" i="12"/>
  <c r="M1145" i="12"/>
  <c r="L1145" i="12"/>
  <c r="M1141" i="12"/>
  <c r="L1141" i="12"/>
  <c r="M1133" i="12"/>
  <c r="L1133" i="12"/>
  <c r="M1129" i="12"/>
  <c r="L1129" i="12"/>
  <c r="M1121" i="12"/>
  <c r="L1121" i="12"/>
  <c r="M1117" i="12"/>
  <c r="L1117" i="12"/>
  <c r="M1113" i="12"/>
  <c r="L1113" i="12"/>
  <c r="M1109" i="12"/>
  <c r="L1109" i="12"/>
  <c r="L1105" i="12"/>
  <c r="M1101" i="12"/>
  <c r="L1101" i="12"/>
  <c r="M1097" i="12"/>
  <c r="L1097" i="12"/>
  <c r="M1089" i="12"/>
  <c r="L1089" i="12"/>
  <c r="M1085" i="12"/>
  <c r="L1085" i="12"/>
  <c r="M1081" i="12"/>
  <c r="L1081" i="12"/>
  <c r="M1077" i="12"/>
  <c r="L1077" i="12"/>
  <c r="M1069" i="12"/>
  <c r="L1069" i="12"/>
  <c r="M1065" i="12"/>
  <c r="L1065" i="12"/>
  <c r="M1057" i="12"/>
  <c r="L1057" i="12"/>
  <c r="M1053" i="12"/>
  <c r="L1053" i="12"/>
  <c r="M1049" i="12"/>
  <c r="L1049" i="12"/>
  <c r="M1045" i="12"/>
  <c r="L1045" i="12"/>
  <c r="M1037" i="12"/>
  <c r="L1037" i="12"/>
  <c r="M1033" i="12"/>
  <c r="L1033" i="12"/>
  <c r="M1025" i="12"/>
  <c r="L1025" i="12"/>
  <c r="M1021" i="12"/>
  <c r="L1021" i="12"/>
  <c r="M1017" i="12"/>
  <c r="L1017" i="12"/>
  <c r="M1013" i="12"/>
  <c r="L1013" i="12"/>
  <c r="L1009" i="12"/>
  <c r="M1005" i="12"/>
  <c r="L1005" i="12"/>
  <c r="M1001" i="12"/>
  <c r="L1001" i="12"/>
  <c r="M993" i="12"/>
  <c r="L993" i="12"/>
  <c r="M989" i="12"/>
  <c r="L989" i="12"/>
  <c r="M985" i="12"/>
  <c r="L985" i="12"/>
  <c r="M981" i="12"/>
  <c r="L981" i="12"/>
  <c r="M973" i="12"/>
  <c r="L973" i="12"/>
  <c r="M969" i="12"/>
  <c r="L969" i="12"/>
  <c r="M961" i="12"/>
  <c r="L961" i="12"/>
  <c r="M957" i="12"/>
  <c r="L957" i="12"/>
  <c r="M953" i="12"/>
  <c r="L953" i="12"/>
  <c r="M949" i="12"/>
  <c r="L949" i="12"/>
  <c r="L945" i="12"/>
  <c r="M941" i="12"/>
  <c r="L941" i="12"/>
  <c r="M937" i="12"/>
  <c r="L937" i="12"/>
  <c r="M929" i="12"/>
  <c r="L929" i="12"/>
  <c r="M925" i="12"/>
  <c r="L925" i="12"/>
  <c r="M921" i="12"/>
  <c r="L921" i="12"/>
  <c r="M917" i="12"/>
  <c r="L917" i="12"/>
  <c r="M909" i="12"/>
  <c r="L909" i="12"/>
  <c r="M905" i="12"/>
  <c r="L905" i="12"/>
  <c r="M897" i="12"/>
  <c r="L897" i="12"/>
  <c r="M893" i="12"/>
  <c r="L893" i="12"/>
  <c r="M889" i="12"/>
  <c r="L889" i="12"/>
  <c r="M885" i="12"/>
  <c r="L885" i="12"/>
  <c r="M877" i="12"/>
  <c r="L877" i="12"/>
  <c r="M873" i="12"/>
  <c r="L873" i="12"/>
  <c r="M865" i="12"/>
  <c r="L865" i="12"/>
  <c r="M861" i="12"/>
  <c r="L861" i="12"/>
  <c r="M857" i="12"/>
  <c r="L857" i="12"/>
  <c r="M853" i="12"/>
  <c r="L853" i="12"/>
  <c r="L849" i="12"/>
  <c r="M845" i="12"/>
  <c r="L845" i="12"/>
  <c r="M841" i="12"/>
  <c r="L841" i="12"/>
  <c r="M833" i="12"/>
  <c r="L833" i="12"/>
  <c r="M829" i="12"/>
  <c r="L829" i="12"/>
  <c r="M825" i="12"/>
  <c r="L825" i="12"/>
  <c r="M821" i="12"/>
  <c r="L821" i="12"/>
  <c r="M813" i="12"/>
  <c r="L813" i="12"/>
  <c r="M809" i="12"/>
  <c r="L809" i="12"/>
  <c r="M801" i="12"/>
  <c r="L801" i="12"/>
  <c r="M797" i="12"/>
  <c r="L797" i="12"/>
  <c r="M793" i="12"/>
  <c r="L793" i="12"/>
  <c r="M789" i="12"/>
  <c r="L789" i="12"/>
  <c r="M781" i="12"/>
  <c r="L781" i="12"/>
  <c r="M777" i="12"/>
  <c r="L777" i="12"/>
  <c r="M769" i="12"/>
  <c r="L769" i="12"/>
  <c r="M765" i="12"/>
  <c r="L765" i="12"/>
  <c r="M761" i="12"/>
  <c r="L761" i="12"/>
  <c r="M757" i="12"/>
  <c r="L757" i="12"/>
  <c r="L753" i="12"/>
  <c r="M749" i="12"/>
  <c r="L749" i="12"/>
  <c r="M745" i="12"/>
  <c r="L745" i="12"/>
  <c r="M737" i="12"/>
  <c r="L737" i="12"/>
  <c r="M733" i="12"/>
  <c r="L733" i="12"/>
  <c r="M729" i="12"/>
  <c r="L729" i="12"/>
  <c r="M725" i="12"/>
  <c r="L725" i="12"/>
  <c r="M717" i="12"/>
  <c r="L717" i="12"/>
  <c r="M713" i="12"/>
  <c r="L713" i="12"/>
  <c r="M705" i="12"/>
  <c r="L705" i="12"/>
  <c r="M701" i="12"/>
  <c r="L701" i="12"/>
  <c r="M697" i="12"/>
  <c r="L697" i="12"/>
  <c r="M693" i="12"/>
  <c r="L693" i="12"/>
  <c r="L689" i="12"/>
  <c r="M685" i="12"/>
  <c r="L685" i="12"/>
  <c r="M681" i="12"/>
  <c r="L681" i="12"/>
  <c r="M673" i="12"/>
  <c r="L673" i="12"/>
  <c r="M669" i="12"/>
  <c r="L669" i="12"/>
  <c r="M665" i="12"/>
  <c r="L665" i="12"/>
  <c r="M661" i="12"/>
  <c r="L661" i="12"/>
  <c r="M653" i="12"/>
  <c r="L653" i="12"/>
  <c r="M649" i="12"/>
  <c r="L649" i="12"/>
  <c r="M641" i="12"/>
  <c r="L641" i="12"/>
  <c r="M637" i="12"/>
  <c r="L637" i="12"/>
  <c r="M633" i="12"/>
  <c r="L633" i="12"/>
  <c r="M629" i="12"/>
  <c r="L629" i="12"/>
  <c r="M621" i="12"/>
  <c r="L621" i="12"/>
  <c r="M617" i="12"/>
  <c r="L617" i="12"/>
  <c r="M609" i="12"/>
  <c r="L609" i="12"/>
  <c r="M605" i="12"/>
  <c r="L605" i="12"/>
  <c r="M601" i="12"/>
  <c r="L601" i="12"/>
  <c r="M597" i="12"/>
  <c r="L597" i="12"/>
  <c r="L593" i="12"/>
  <c r="M589" i="12"/>
  <c r="L589" i="12"/>
  <c r="M585" i="12"/>
  <c r="L585" i="12"/>
  <c r="M577" i="12"/>
  <c r="L577" i="12"/>
  <c r="M573" i="12"/>
  <c r="L573" i="12"/>
  <c r="M569" i="12"/>
  <c r="L569" i="12"/>
  <c r="M565" i="12"/>
  <c r="L565" i="12"/>
  <c r="M557" i="12"/>
  <c r="L557" i="12"/>
  <c r="M553" i="12"/>
  <c r="L553" i="12"/>
  <c r="M545" i="12"/>
  <c r="L545" i="12"/>
  <c r="M541" i="12"/>
  <c r="L541" i="12"/>
  <c r="M537" i="12"/>
  <c r="L537" i="12"/>
  <c r="M533" i="12"/>
  <c r="L533" i="12"/>
  <c r="M525" i="12"/>
  <c r="L525" i="12"/>
  <c r="M521" i="12"/>
  <c r="L521" i="12"/>
  <c r="M513" i="12"/>
  <c r="L513" i="12"/>
  <c r="M509" i="12"/>
  <c r="L509" i="12"/>
  <c r="M505" i="12"/>
  <c r="L505" i="12"/>
  <c r="M501" i="12"/>
  <c r="L501" i="12"/>
  <c r="L497" i="12"/>
  <c r="M493" i="12"/>
  <c r="L493" i="12"/>
  <c r="M489" i="12"/>
  <c r="L489" i="12"/>
  <c r="M481" i="12"/>
  <c r="L481" i="12"/>
  <c r="M477" i="12"/>
  <c r="L477" i="12"/>
  <c r="M473" i="12"/>
  <c r="L473" i="12"/>
  <c r="M469" i="12"/>
  <c r="L469" i="12"/>
  <c r="M461" i="12"/>
  <c r="L461" i="12"/>
  <c r="M457" i="12"/>
  <c r="L457" i="12"/>
  <c r="M449" i="12"/>
  <c r="L449" i="12"/>
  <c r="M445" i="12"/>
  <c r="L445" i="12"/>
  <c r="M441" i="12"/>
  <c r="L441" i="12"/>
  <c r="M437" i="12"/>
  <c r="L437" i="12"/>
  <c r="L433" i="12"/>
  <c r="M429" i="12"/>
  <c r="L429" i="12"/>
  <c r="M425" i="12"/>
  <c r="L425" i="12"/>
  <c r="M417" i="12"/>
  <c r="L417" i="12"/>
  <c r="M413" i="12"/>
  <c r="L413" i="12"/>
  <c r="M409" i="12"/>
  <c r="L409" i="12"/>
  <c r="M405" i="12"/>
  <c r="L405" i="12"/>
  <c r="M397" i="12"/>
  <c r="L397" i="12"/>
  <c r="M393" i="12"/>
  <c r="L393" i="12"/>
  <c r="M385" i="12"/>
  <c r="L385" i="12"/>
  <c r="M381" i="12"/>
  <c r="L381" i="12"/>
  <c r="M377" i="12"/>
  <c r="L377" i="12"/>
  <c r="M373" i="12"/>
  <c r="L373" i="12"/>
  <c r="M365" i="12"/>
  <c r="L365" i="12"/>
  <c r="M361" i="12"/>
  <c r="L361" i="12"/>
  <c r="M353" i="12"/>
  <c r="L353" i="12"/>
  <c r="M349" i="12"/>
  <c r="L349" i="12"/>
  <c r="M345" i="12"/>
  <c r="L345" i="12"/>
  <c r="M341" i="12"/>
  <c r="L341" i="12"/>
  <c r="L337" i="12"/>
  <c r="M333" i="12"/>
  <c r="L333" i="12"/>
  <c r="M329" i="12"/>
  <c r="L329" i="12"/>
  <c r="M321" i="12"/>
  <c r="L321" i="12"/>
  <c r="M317" i="12"/>
  <c r="L317" i="12"/>
  <c r="M313" i="12"/>
  <c r="L313" i="12"/>
  <c r="M309" i="12"/>
  <c r="L309" i="12"/>
  <c r="M301" i="12"/>
  <c r="L301" i="12"/>
  <c r="M297" i="12"/>
  <c r="L297" i="12"/>
  <c r="M289" i="12"/>
  <c r="L289" i="12"/>
  <c r="M285" i="12"/>
  <c r="L285" i="12"/>
  <c r="M281" i="12"/>
  <c r="L281" i="12"/>
  <c r="M277" i="12"/>
  <c r="L277" i="12"/>
  <c r="M269" i="12"/>
  <c r="L269" i="12"/>
  <c r="M265" i="12"/>
  <c r="L265" i="12"/>
  <c r="M257" i="12"/>
  <c r="L257" i="12"/>
  <c r="M253" i="12"/>
  <c r="L253" i="12"/>
  <c r="M249" i="12"/>
  <c r="L249" i="12"/>
  <c r="M245" i="12"/>
  <c r="L245" i="12"/>
  <c r="L241" i="12"/>
  <c r="M237" i="12"/>
  <c r="L237" i="12"/>
  <c r="M233" i="12"/>
  <c r="L233" i="12"/>
  <c r="M225" i="12"/>
  <c r="L225" i="12"/>
  <c r="M221" i="12"/>
  <c r="L221" i="12"/>
  <c r="M217" i="12"/>
  <c r="L217" i="12"/>
  <c r="M213" i="12"/>
  <c r="L213" i="12"/>
  <c r="M205" i="12"/>
  <c r="L205" i="12"/>
  <c r="M201" i="12"/>
  <c r="L201" i="12"/>
  <c r="M193" i="12"/>
  <c r="L193" i="12"/>
  <c r="M189" i="12"/>
  <c r="L189" i="12"/>
  <c r="M185" i="12"/>
  <c r="L185" i="12"/>
  <c r="M181" i="12"/>
  <c r="L181" i="12"/>
  <c r="L177" i="12"/>
  <c r="M173" i="12"/>
  <c r="L173" i="12"/>
  <c r="M169" i="12"/>
  <c r="L169" i="12"/>
  <c r="M161" i="12"/>
  <c r="L161" i="12"/>
  <c r="M157" i="12"/>
  <c r="L157" i="12"/>
  <c r="M153" i="12"/>
  <c r="L153" i="12"/>
  <c r="M149" i="12"/>
  <c r="L149" i="12"/>
  <c r="M141" i="12"/>
  <c r="L141" i="12"/>
  <c r="M137" i="12"/>
  <c r="L137" i="12"/>
  <c r="M129" i="12"/>
  <c r="L129" i="12"/>
  <c r="M125" i="12"/>
  <c r="L125" i="12"/>
  <c r="M121" i="12"/>
  <c r="L121" i="12"/>
  <c r="M117" i="12"/>
  <c r="L117" i="12"/>
  <c r="M109" i="12"/>
  <c r="L109" i="12"/>
  <c r="M105" i="12"/>
  <c r="L105" i="12"/>
  <c r="M97" i="12"/>
  <c r="L97" i="12"/>
  <c r="M93" i="12"/>
  <c r="L93" i="12"/>
  <c r="M89" i="12"/>
  <c r="L89" i="12"/>
  <c r="M85" i="12"/>
  <c r="L85" i="12"/>
  <c r="L81" i="12"/>
  <c r="M77" i="12"/>
  <c r="L77" i="12"/>
  <c r="M73" i="12"/>
  <c r="L73" i="12"/>
  <c r="M65" i="12"/>
  <c r="L65" i="12"/>
  <c r="M61" i="12"/>
  <c r="L61" i="12"/>
  <c r="M57" i="12"/>
  <c r="L57" i="12"/>
  <c r="M53" i="12"/>
  <c r="L53" i="12"/>
  <c r="M45" i="12"/>
  <c r="L45" i="12"/>
  <c r="M41" i="12"/>
  <c r="L41" i="12"/>
  <c r="M33" i="12"/>
  <c r="L33" i="12"/>
  <c r="M29" i="12"/>
  <c r="L29" i="12"/>
  <c r="M25" i="12"/>
  <c r="L25" i="12"/>
  <c r="M21" i="12"/>
  <c r="L21" i="12"/>
  <c r="M13" i="12"/>
  <c r="L13" i="12"/>
  <c r="M9" i="12"/>
  <c r="L9" i="12"/>
  <c r="M1995" i="12"/>
  <c r="L1995" i="12"/>
  <c r="O1991" i="12"/>
  <c r="K1991" i="12"/>
  <c r="O1975" i="12"/>
  <c r="K1975" i="12"/>
  <c r="M1963" i="12"/>
  <c r="L1963" i="12"/>
  <c r="O1959" i="12"/>
  <c r="K1959" i="12"/>
  <c r="M1939" i="12"/>
  <c r="L1939" i="12"/>
  <c r="M1931" i="12"/>
  <c r="L1931" i="12"/>
  <c r="M1923" i="12"/>
  <c r="L1923" i="12"/>
  <c r="M1907" i="12"/>
  <c r="L1907" i="12"/>
  <c r="M1899" i="12"/>
  <c r="L1899" i="12"/>
  <c r="M1891" i="12"/>
  <c r="L1891" i="12"/>
  <c r="M1875" i="12"/>
  <c r="L1875" i="12"/>
  <c r="M1867" i="12"/>
  <c r="L1867" i="12"/>
  <c r="M1859" i="12"/>
  <c r="L1859" i="12"/>
  <c r="M1843" i="12"/>
  <c r="L1843" i="12"/>
  <c r="M1835" i="12"/>
  <c r="L1835" i="12"/>
  <c r="M1827" i="12"/>
  <c r="L1827" i="12"/>
  <c r="M1811" i="12"/>
  <c r="L1811" i="12"/>
  <c r="M1803" i="12"/>
  <c r="L1803" i="12"/>
  <c r="M1795" i="12"/>
  <c r="L1795" i="12"/>
  <c r="M1779" i="12"/>
  <c r="L1779" i="12"/>
  <c r="M1771" i="12"/>
  <c r="L1771" i="12"/>
  <c r="M1763" i="12"/>
  <c r="L1763" i="12"/>
  <c r="M1747" i="12"/>
  <c r="L1747" i="12"/>
  <c r="M1739" i="12"/>
  <c r="L1739" i="12"/>
  <c r="M1731" i="12"/>
  <c r="L1731" i="12"/>
  <c r="M1715" i="12"/>
  <c r="L1715" i="12"/>
  <c r="M1707" i="12"/>
  <c r="L1707" i="12"/>
  <c r="M1699" i="12"/>
  <c r="L1699" i="12"/>
  <c r="M1683" i="12"/>
  <c r="L1683" i="12"/>
  <c r="L1671" i="12"/>
  <c r="M1663" i="12"/>
  <c r="L1663" i="12"/>
  <c r="M1655" i="12"/>
  <c r="L1655" i="12"/>
  <c r="M1647" i="12"/>
  <c r="L1647" i="12"/>
  <c r="L1639" i="12"/>
  <c r="M1631" i="12"/>
  <c r="L1631" i="12"/>
  <c r="M1623" i="12"/>
  <c r="L1623" i="12"/>
  <c r="M1615" i="12"/>
  <c r="L1615" i="12"/>
  <c r="L1607" i="12"/>
  <c r="M1599" i="12"/>
  <c r="L1599" i="12"/>
  <c r="M1591" i="12"/>
  <c r="L1591" i="12"/>
  <c r="M1583" i="12"/>
  <c r="L1583" i="12"/>
  <c r="L1575" i="12"/>
  <c r="M1567" i="12"/>
  <c r="L1567" i="12"/>
  <c r="M1559" i="12"/>
  <c r="L1559" i="12"/>
  <c r="M1551" i="12"/>
  <c r="L1551" i="12"/>
  <c r="M1539" i="12"/>
  <c r="L1539" i="12"/>
  <c r="M1531" i="12"/>
  <c r="L1531" i="12"/>
  <c r="L1523" i="12"/>
  <c r="M1515" i="12"/>
  <c r="L1515" i="12"/>
  <c r="M1507" i="12"/>
  <c r="L1507" i="12"/>
  <c r="M1499" i="12"/>
  <c r="L1499" i="12"/>
  <c r="L1491" i="12"/>
  <c r="M1483" i="12"/>
  <c r="L1483" i="12"/>
  <c r="M1475" i="12"/>
  <c r="L1475" i="12"/>
  <c r="M1467" i="12"/>
  <c r="L1467" i="12"/>
  <c r="L1459" i="12"/>
  <c r="M1451" i="12"/>
  <c r="L1451" i="12"/>
  <c r="M1443" i="12"/>
  <c r="L1443" i="12"/>
  <c r="M1435" i="12"/>
  <c r="L1435" i="12"/>
  <c r="L1427" i="12"/>
  <c r="M1419" i="12"/>
  <c r="L1419" i="12"/>
  <c r="M1407" i="12"/>
  <c r="L1407" i="12"/>
  <c r="M1383" i="12"/>
  <c r="L1383" i="12"/>
  <c r="M1371" i="12"/>
  <c r="L1371" i="12"/>
  <c r="M1359" i="12"/>
  <c r="L1359" i="12"/>
  <c r="M1347" i="12"/>
  <c r="L1347" i="12"/>
  <c r="M1339" i="12"/>
  <c r="L1339" i="12"/>
  <c r="M1327" i="12"/>
  <c r="L1327" i="12"/>
  <c r="M1315" i="12"/>
  <c r="L1315" i="12"/>
  <c r="M1307" i="12"/>
  <c r="L1307" i="12"/>
  <c r="M1295" i="12"/>
  <c r="L1295" i="12"/>
  <c r="M1283" i="12"/>
  <c r="L1283" i="12"/>
  <c r="M1271" i="12"/>
  <c r="L1271" i="12"/>
  <c r="M1259" i="12"/>
  <c r="L1259" i="12"/>
  <c r="M1247" i="12"/>
  <c r="L1247" i="12"/>
  <c r="L1223" i="12"/>
  <c r="M1211" i="12"/>
  <c r="L1211" i="12"/>
  <c r="M1199" i="12"/>
  <c r="L1199" i="12"/>
  <c r="M1187" i="12"/>
  <c r="L1187" i="12"/>
  <c r="M1175" i="12"/>
  <c r="L1175" i="12"/>
  <c r="M1163" i="12"/>
  <c r="L1163" i="12"/>
  <c r="M1151" i="12"/>
  <c r="L1151" i="12"/>
  <c r="M1143" i="12"/>
  <c r="L1143" i="12"/>
  <c r="M1131" i="12"/>
  <c r="L1131" i="12"/>
  <c r="M1119" i="12"/>
  <c r="L1119" i="12"/>
  <c r="M1083" i="12"/>
  <c r="L1083" i="12"/>
  <c r="M1071" i="12"/>
  <c r="L1071" i="12"/>
  <c r="M1059" i="12"/>
  <c r="L1059" i="12"/>
  <c r="M1047" i="12"/>
  <c r="L1047" i="12"/>
  <c r="M1035" i="12"/>
  <c r="L1035" i="12"/>
  <c r="M1023" i="12"/>
  <c r="L1023" i="12"/>
  <c r="M1015" i="12"/>
  <c r="L1015" i="12"/>
  <c r="M1003" i="12"/>
  <c r="L1003" i="12"/>
  <c r="M991" i="12"/>
  <c r="L991" i="12"/>
  <c r="M975" i="12"/>
  <c r="L975" i="12"/>
  <c r="M963" i="12"/>
  <c r="L963" i="12"/>
  <c r="M955" i="12"/>
  <c r="L955" i="12"/>
  <c r="M943" i="12"/>
  <c r="L943" i="12"/>
  <c r="M931" i="12"/>
  <c r="L931" i="12"/>
  <c r="M919" i="12"/>
  <c r="L919" i="12"/>
  <c r="M907" i="12"/>
  <c r="L907" i="12"/>
  <c r="M895" i="12"/>
  <c r="L895" i="12"/>
  <c r="M871" i="12"/>
  <c r="L871" i="12"/>
  <c r="M859" i="12"/>
  <c r="L859" i="12"/>
  <c r="M847" i="12"/>
  <c r="L847" i="12"/>
  <c r="M835" i="12"/>
  <c r="L835" i="12"/>
  <c r="M823" i="12"/>
  <c r="L823" i="12"/>
  <c r="M811" i="12"/>
  <c r="L811" i="12"/>
  <c r="M799" i="12"/>
  <c r="L799" i="12"/>
  <c r="M791" i="12"/>
  <c r="L791" i="12"/>
  <c r="M779" i="12"/>
  <c r="L779" i="12"/>
  <c r="M767" i="12"/>
  <c r="L767" i="12"/>
  <c r="L743" i="12"/>
  <c r="M731" i="12"/>
  <c r="L731" i="12"/>
  <c r="L711" i="12"/>
  <c r="M699" i="12"/>
  <c r="L699" i="12"/>
  <c r="M687" i="12"/>
  <c r="L687" i="12"/>
  <c r="M675" i="12"/>
  <c r="L675" i="12"/>
  <c r="M663" i="12"/>
  <c r="L663" i="12"/>
  <c r="M651" i="12"/>
  <c r="L651" i="12"/>
  <c r="M639" i="12"/>
  <c r="L639" i="12"/>
  <c r="L615" i="12"/>
  <c r="M603" i="12"/>
  <c r="L603" i="12"/>
  <c r="M591" i="12"/>
  <c r="L591" i="12"/>
  <c r="M579" i="12"/>
  <c r="L579" i="12"/>
  <c r="L551" i="12"/>
  <c r="M539" i="12"/>
  <c r="L539" i="12"/>
  <c r="M527" i="12"/>
  <c r="L527" i="12"/>
  <c r="M515" i="12"/>
  <c r="L515" i="12"/>
  <c r="M507" i="12"/>
  <c r="L507" i="12"/>
  <c r="M495" i="12"/>
  <c r="L495" i="12"/>
  <c r="M483" i="12"/>
  <c r="L483" i="12"/>
  <c r="M471" i="12"/>
  <c r="L471" i="12"/>
  <c r="M459" i="12"/>
  <c r="L459" i="12"/>
  <c r="M447" i="12"/>
  <c r="L447" i="12"/>
  <c r="L423" i="12"/>
  <c r="M411" i="12"/>
  <c r="L411" i="12"/>
  <c r="M399" i="12"/>
  <c r="L399" i="12"/>
  <c r="M387" i="12"/>
  <c r="L387" i="12"/>
  <c r="M375" i="12"/>
  <c r="L375" i="12"/>
  <c r="M363" i="12"/>
  <c r="L363" i="12"/>
  <c r="M355" i="12"/>
  <c r="L355" i="12"/>
  <c r="M343" i="12"/>
  <c r="L343" i="12"/>
  <c r="M331" i="12"/>
  <c r="L331" i="12"/>
  <c r="M319" i="12"/>
  <c r="L319" i="12"/>
  <c r="M283" i="12"/>
  <c r="L283" i="12"/>
  <c r="M271" i="12"/>
  <c r="L271" i="12"/>
  <c r="M263" i="12"/>
  <c r="L263" i="12"/>
  <c r="M251" i="12"/>
  <c r="L251" i="12"/>
  <c r="M239" i="12"/>
  <c r="L239" i="12"/>
  <c r="M219" i="12"/>
  <c r="L219" i="12"/>
  <c r="M207" i="12"/>
  <c r="L207" i="12"/>
  <c r="M195" i="12"/>
  <c r="L195" i="12"/>
  <c r="M183" i="12"/>
  <c r="L183" i="12"/>
  <c r="M171" i="12"/>
  <c r="L171" i="12"/>
  <c r="M159" i="12"/>
  <c r="L159" i="12"/>
  <c r="M123" i="12"/>
  <c r="L123" i="12"/>
  <c r="M111" i="12"/>
  <c r="L111" i="12"/>
  <c r="M99" i="12"/>
  <c r="L99" i="12"/>
  <c r="M87" i="12"/>
  <c r="L87" i="12"/>
  <c r="M75" i="12"/>
  <c r="L75" i="12"/>
  <c r="M63" i="12"/>
  <c r="L63" i="12"/>
  <c r="L51" i="12"/>
  <c r="L39" i="12"/>
  <c r="M27" i="12"/>
  <c r="L27" i="12"/>
  <c r="M11" i="12"/>
  <c r="L11" i="12"/>
  <c r="N1856" i="6"/>
  <c r="N1876" i="6"/>
  <c r="O2000" i="12"/>
  <c r="K2000" i="12"/>
  <c r="M1996" i="12"/>
  <c r="L1996" i="12"/>
  <c r="O1992" i="12"/>
  <c r="K1992" i="12"/>
  <c r="M1988" i="12"/>
  <c r="L1988" i="12"/>
  <c r="O1984" i="12"/>
  <c r="K1984" i="12"/>
  <c r="M1980" i="12"/>
  <c r="L1980" i="12"/>
  <c r="O1976" i="12"/>
  <c r="K1976" i="12"/>
  <c r="M1972" i="12"/>
  <c r="L1972" i="12"/>
  <c r="M1968" i="12"/>
  <c r="N1968" i="12" s="1"/>
  <c r="L1968" i="12"/>
  <c r="M1964" i="12"/>
  <c r="L1964" i="12"/>
  <c r="O1960" i="12"/>
  <c r="K1960" i="12"/>
  <c r="M1956" i="12"/>
  <c r="L1956" i="12"/>
  <c r="O1952" i="12"/>
  <c r="K1952" i="12"/>
  <c r="M1948" i="12"/>
  <c r="L1948" i="12"/>
  <c r="O1944" i="12"/>
  <c r="K1944" i="12"/>
  <c r="M1940" i="12"/>
  <c r="L1940" i="12"/>
  <c r="O1936" i="12"/>
  <c r="K1936" i="12"/>
  <c r="M1932" i="12"/>
  <c r="L1932" i="12"/>
  <c r="O1928" i="12"/>
  <c r="K1928" i="12"/>
  <c r="M1924" i="12"/>
  <c r="L1924" i="12"/>
  <c r="O1920" i="12"/>
  <c r="K1920" i="12"/>
  <c r="M1916" i="12"/>
  <c r="L1916" i="12"/>
  <c r="O1912" i="12"/>
  <c r="K1912" i="12"/>
  <c r="M1908" i="12"/>
  <c r="L1908" i="12"/>
  <c r="M1904" i="12"/>
  <c r="N1904" i="12" s="1"/>
  <c r="L1904" i="12"/>
  <c r="M1900" i="12"/>
  <c r="L1900" i="12"/>
  <c r="O1896" i="12"/>
  <c r="K1896" i="12"/>
  <c r="M1892" i="12"/>
  <c r="L1892" i="12"/>
  <c r="O1888" i="12"/>
  <c r="K1888" i="12"/>
  <c r="M1884" i="12"/>
  <c r="L1884" i="12"/>
  <c r="O1880" i="12"/>
  <c r="K1880" i="12"/>
  <c r="M1876" i="12"/>
  <c r="L1876" i="12"/>
  <c r="O1872" i="12"/>
  <c r="K1872" i="12"/>
  <c r="M1868" i="12"/>
  <c r="L1868" i="12"/>
  <c r="O1864" i="12"/>
  <c r="K1864" i="12"/>
  <c r="M1860" i="12"/>
  <c r="L1860" i="12"/>
  <c r="O1856" i="12"/>
  <c r="K1856" i="12"/>
  <c r="M1852" i="12"/>
  <c r="L1852" i="12"/>
  <c r="O1848" i="12"/>
  <c r="K1848" i="12"/>
  <c r="M1844" i="12"/>
  <c r="L1844" i="12"/>
  <c r="O1840" i="12"/>
  <c r="K1840" i="12"/>
  <c r="M1836" i="12"/>
  <c r="L1836" i="12"/>
  <c r="M1832" i="12"/>
  <c r="M1828" i="12"/>
  <c r="L1828" i="12"/>
  <c r="M1824" i="12"/>
  <c r="L1824" i="12"/>
  <c r="M1820" i="12"/>
  <c r="L1820" i="12"/>
  <c r="M1816" i="12"/>
  <c r="L1816" i="12"/>
  <c r="L1812" i="12"/>
  <c r="M1808" i="12"/>
  <c r="L1808" i="12"/>
  <c r="M1804" i="12"/>
  <c r="L1804" i="12"/>
  <c r="M1800" i="12"/>
  <c r="L1800" i="12"/>
  <c r="M1796" i="12"/>
  <c r="L1796" i="12"/>
  <c r="M1792" i="12"/>
  <c r="M1788" i="12"/>
  <c r="L1788" i="12"/>
  <c r="M1784" i="12"/>
  <c r="L1784" i="12"/>
  <c r="M1776" i="12"/>
  <c r="L1776" i="12"/>
  <c r="M1772" i="12"/>
  <c r="L1772" i="12"/>
  <c r="M1768" i="12"/>
  <c r="L1768" i="12"/>
  <c r="M1764" i="12"/>
  <c r="L1764" i="12"/>
  <c r="M1760" i="12"/>
  <c r="M1756" i="12"/>
  <c r="L1756" i="12"/>
  <c r="M1752" i="12"/>
  <c r="L1752" i="12"/>
  <c r="M1744" i="12"/>
  <c r="L1744" i="12"/>
  <c r="M1740" i="12"/>
  <c r="L1740" i="12"/>
  <c r="M1736" i="12"/>
  <c r="L1736" i="12"/>
  <c r="M1732" i="12"/>
  <c r="L1732" i="12"/>
  <c r="M1728" i="12"/>
  <c r="M1724" i="12"/>
  <c r="L1724" i="12"/>
  <c r="M1720" i="12"/>
  <c r="L1720" i="12"/>
  <c r="M1712" i="12"/>
  <c r="L1712" i="12"/>
  <c r="M1708" i="12"/>
  <c r="L1708" i="12"/>
  <c r="M1704" i="12"/>
  <c r="L1704" i="12"/>
  <c r="M1700" i="12"/>
  <c r="L1700" i="12"/>
  <c r="M1696" i="12"/>
  <c r="M1692" i="12"/>
  <c r="L1692" i="12"/>
  <c r="M1688" i="12"/>
  <c r="L1688" i="12"/>
  <c r="M1680" i="12"/>
  <c r="L1680" i="12"/>
  <c r="M1676" i="12"/>
  <c r="L1676" i="12"/>
  <c r="M1672" i="12"/>
  <c r="L1672" i="12"/>
  <c r="M1668" i="12"/>
  <c r="L1668" i="12"/>
  <c r="M1664" i="12"/>
  <c r="O1660" i="12"/>
  <c r="K1660" i="12"/>
  <c r="M1656" i="12"/>
  <c r="L1656" i="12"/>
  <c r="M1652" i="12"/>
  <c r="L1652" i="12"/>
  <c r="M1648" i="12"/>
  <c r="L1648" i="12"/>
  <c r="M1640" i="12"/>
  <c r="L1640" i="12"/>
  <c r="M1636" i="12"/>
  <c r="L1636" i="12"/>
  <c r="M1632" i="12"/>
  <c r="M1628" i="12"/>
  <c r="L1628" i="12"/>
  <c r="O1624" i="12"/>
  <c r="K1624" i="12"/>
  <c r="M1620" i="12"/>
  <c r="L1620" i="12"/>
  <c r="M1616" i="12"/>
  <c r="M1608" i="12"/>
  <c r="L1608" i="12"/>
  <c r="M1604" i="12"/>
  <c r="L1604" i="12"/>
  <c r="M1600" i="12"/>
  <c r="L1600" i="12"/>
  <c r="M1596" i="12"/>
  <c r="L1596" i="12"/>
  <c r="M1592" i="12"/>
  <c r="L1592" i="12"/>
  <c r="M1588" i="12"/>
  <c r="L1588" i="12"/>
  <c r="M1584" i="12"/>
  <c r="L1584" i="12"/>
  <c r="M1576" i="12"/>
  <c r="M1572" i="12"/>
  <c r="L1572" i="12"/>
  <c r="M1568" i="12"/>
  <c r="L1568" i="12"/>
  <c r="M1564" i="12"/>
  <c r="L1564" i="12"/>
  <c r="M1560" i="12"/>
  <c r="L1560" i="12"/>
  <c r="M1556" i="12"/>
  <c r="L1556" i="12"/>
  <c r="M1552" i="12"/>
  <c r="L1552" i="12"/>
  <c r="M1544" i="12"/>
  <c r="M1540" i="12"/>
  <c r="L1540" i="12"/>
  <c r="M1536" i="12"/>
  <c r="L1536" i="12"/>
  <c r="M1532" i="12"/>
  <c r="L1532" i="12"/>
  <c r="M1528" i="12"/>
  <c r="L1528" i="12"/>
  <c r="M1524" i="12"/>
  <c r="L1524" i="12"/>
  <c r="M1520" i="12"/>
  <c r="L1520" i="12"/>
  <c r="M1512" i="12"/>
  <c r="M1508" i="12"/>
  <c r="L1508" i="12"/>
  <c r="M1504" i="12"/>
  <c r="L1504" i="12"/>
  <c r="M1500" i="12"/>
  <c r="L1500" i="12"/>
  <c r="M1496" i="12"/>
  <c r="L1496" i="12"/>
  <c r="M1492" i="12"/>
  <c r="L1492" i="12"/>
  <c r="M1488" i="12"/>
  <c r="L1488" i="12"/>
  <c r="M1480" i="12"/>
  <c r="L1480" i="12"/>
  <c r="M1476" i="12"/>
  <c r="L1476" i="12"/>
  <c r="M1472" i="12"/>
  <c r="M1468" i="12"/>
  <c r="L1468" i="12"/>
  <c r="M1464" i="12"/>
  <c r="L1464" i="12"/>
  <c r="M1460" i="12"/>
  <c r="L1460" i="12"/>
  <c r="M1456" i="12"/>
  <c r="L1456" i="12"/>
  <c r="M1448" i="12"/>
  <c r="L1448" i="12"/>
  <c r="M1444" i="12"/>
  <c r="L1444" i="12"/>
  <c r="M1440" i="12"/>
  <c r="M1436" i="12"/>
  <c r="L1436" i="12"/>
  <c r="M1432" i="12"/>
  <c r="L1432" i="12"/>
  <c r="M1428" i="12"/>
  <c r="L1428" i="12"/>
  <c r="M1424" i="12"/>
  <c r="L1424" i="12"/>
  <c r="M1416" i="12"/>
  <c r="L1416" i="12"/>
  <c r="M1412" i="12"/>
  <c r="L1412" i="12"/>
  <c r="M1408" i="12"/>
  <c r="M1404" i="12"/>
  <c r="L1404" i="12"/>
  <c r="M1400" i="12"/>
  <c r="L1400" i="12"/>
  <c r="M1396" i="12"/>
  <c r="L1396" i="12"/>
  <c r="M1392" i="12"/>
  <c r="L1392" i="12"/>
  <c r="M1384" i="12"/>
  <c r="L1384" i="12"/>
  <c r="M1380" i="12"/>
  <c r="L1380" i="12"/>
  <c r="M1376" i="12"/>
  <c r="M1372" i="12"/>
  <c r="L1372" i="12"/>
  <c r="M1368" i="12"/>
  <c r="L1368" i="12"/>
  <c r="M1364" i="12"/>
  <c r="L1364" i="12"/>
  <c r="M1360" i="12"/>
  <c r="L1360" i="12"/>
  <c r="M1352" i="12"/>
  <c r="L1352" i="12"/>
  <c r="M1348" i="12"/>
  <c r="L1348" i="12"/>
  <c r="M1344" i="12"/>
  <c r="L1344" i="12"/>
  <c r="M1340" i="12"/>
  <c r="L1340" i="12"/>
  <c r="M1336" i="12"/>
  <c r="M1332" i="12"/>
  <c r="L1332" i="12"/>
  <c r="M1328" i="12"/>
  <c r="L1328" i="12"/>
  <c r="M1320" i="12"/>
  <c r="L1320" i="12"/>
  <c r="M1316" i="12"/>
  <c r="L1316" i="12"/>
  <c r="M1312" i="12"/>
  <c r="L1312" i="12"/>
  <c r="M1308" i="12"/>
  <c r="L1308" i="12"/>
  <c r="M1304" i="12"/>
  <c r="M1300" i="12"/>
  <c r="L1300" i="12"/>
  <c r="M1296" i="12"/>
  <c r="L1296" i="12"/>
  <c r="M1288" i="12"/>
  <c r="L1288" i="12"/>
  <c r="M1284" i="12"/>
  <c r="L1284" i="12"/>
  <c r="M1280" i="12"/>
  <c r="L1280" i="12"/>
  <c r="M1276" i="12"/>
  <c r="L1276" i="12"/>
  <c r="M1272" i="12"/>
  <c r="M1268" i="12"/>
  <c r="L1268" i="12"/>
  <c r="M1264" i="12"/>
  <c r="L1264" i="12"/>
  <c r="M1256" i="12"/>
  <c r="L1256" i="12"/>
  <c r="M1252" i="12"/>
  <c r="L1252" i="12"/>
  <c r="M1248" i="12"/>
  <c r="L1248" i="12"/>
  <c r="M1244" i="12"/>
  <c r="L1244" i="12"/>
  <c r="M1240" i="12"/>
  <c r="M1236" i="12"/>
  <c r="L1236" i="12"/>
  <c r="M1232" i="12"/>
  <c r="M1224" i="12"/>
  <c r="L1224" i="12"/>
  <c r="M1220" i="12"/>
  <c r="L1220" i="12"/>
  <c r="M1216" i="12"/>
  <c r="L1216" i="12"/>
  <c r="M1212" i="12"/>
  <c r="L1212" i="12"/>
  <c r="M1208" i="12"/>
  <c r="L1208" i="12"/>
  <c r="M1204" i="12"/>
  <c r="L1204" i="12"/>
  <c r="M1200" i="12"/>
  <c r="M1192" i="12"/>
  <c r="L1192" i="12"/>
  <c r="M1188" i="12"/>
  <c r="L1188" i="12"/>
  <c r="M1184" i="12"/>
  <c r="L1184" i="12"/>
  <c r="M1180" i="12"/>
  <c r="L1180" i="12"/>
  <c r="M1176" i="12"/>
  <c r="L1176" i="12"/>
  <c r="M1172" i="12"/>
  <c r="L1172" i="12"/>
  <c r="M1168" i="12"/>
  <c r="M1160" i="12"/>
  <c r="L1160" i="12"/>
  <c r="M1156" i="12"/>
  <c r="L1156" i="12"/>
  <c r="M1152" i="12"/>
  <c r="L1152" i="12"/>
  <c r="M1148" i="12"/>
  <c r="L1148" i="12"/>
  <c r="M1144" i="12"/>
  <c r="L1144" i="12"/>
  <c r="M1140" i="12"/>
  <c r="L1140" i="12"/>
  <c r="M1136" i="12"/>
  <c r="M1128" i="12"/>
  <c r="L1128" i="12"/>
  <c r="M1124" i="12"/>
  <c r="L1124" i="12"/>
  <c r="M1120" i="12"/>
  <c r="L1120" i="12"/>
  <c r="M1116" i="12"/>
  <c r="L1116" i="12"/>
  <c r="M1112" i="12"/>
  <c r="L1112" i="12"/>
  <c r="M1108" i="12"/>
  <c r="L1108" i="12"/>
  <c r="M1104" i="12"/>
  <c r="L1104" i="12"/>
  <c r="M1096" i="12"/>
  <c r="M1092" i="12"/>
  <c r="L1092" i="12"/>
  <c r="M1088" i="12"/>
  <c r="L1088" i="12"/>
  <c r="M1084" i="12"/>
  <c r="L1084" i="12"/>
  <c r="M1080" i="12"/>
  <c r="L1080" i="12"/>
  <c r="M1076" i="12"/>
  <c r="L1076" i="12"/>
  <c r="M1072" i="12"/>
  <c r="L1072" i="12"/>
  <c r="M1064" i="12"/>
  <c r="M1060" i="12"/>
  <c r="L1060" i="12"/>
  <c r="M1056" i="12"/>
  <c r="L1056" i="12"/>
  <c r="M1052" i="12"/>
  <c r="L1052" i="12"/>
  <c r="M1048" i="12"/>
  <c r="L1048" i="12"/>
  <c r="M1044" i="12"/>
  <c r="L1044" i="12"/>
  <c r="M1040" i="12"/>
  <c r="L1040" i="12"/>
  <c r="M1032" i="12"/>
  <c r="M1028" i="12"/>
  <c r="L1028" i="12"/>
  <c r="M1024" i="12"/>
  <c r="L1024" i="12"/>
  <c r="M1020" i="12"/>
  <c r="L1020" i="12"/>
  <c r="M1016" i="12"/>
  <c r="L1016" i="12"/>
  <c r="M1012" i="12"/>
  <c r="L1012" i="12"/>
  <c r="M1008" i="12"/>
  <c r="L1008" i="12"/>
  <c r="M1000" i="12"/>
  <c r="M996" i="12"/>
  <c r="L996" i="12"/>
  <c r="M992" i="12"/>
  <c r="L992" i="12"/>
  <c r="M988" i="12"/>
  <c r="L988" i="12"/>
  <c r="M984" i="12"/>
  <c r="L984" i="12"/>
  <c r="M980" i="12"/>
  <c r="L980" i="12"/>
  <c r="M976" i="12"/>
  <c r="L976" i="12"/>
  <c r="M968" i="12"/>
  <c r="L968" i="12"/>
  <c r="M964" i="12"/>
  <c r="L964" i="12"/>
  <c r="M960" i="12"/>
  <c r="M956" i="12"/>
  <c r="L956" i="12"/>
  <c r="M952" i="12"/>
  <c r="L952" i="12"/>
  <c r="M948" i="12"/>
  <c r="L948" i="12"/>
  <c r="M944" i="12"/>
  <c r="L944" i="12"/>
  <c r="M936" i="12"/>
  <c r="L936" i="12"/>
  <c r="M932" i="12"/>
  <c r="L932" i="12"/>
  <c r="M928" i="12"/>
  <c r="M924" i="12"/>
  <c r="L924" i="12"/>
  <c r="M920" i="12"/>
  <c r="L920" i="12"/>
  <c r="M916" i="12"/>
  <c r="L916" i="12"/>
  <c r="M912" i="12"/>
  <c r="L912" i="12"/>
  <c r="M904" i="12"/>
  <c r="L904" i="12"/>
  <c r="M900" i="12"/>
  <c r="L900" i="12"/>
  <c r="M896" i="12"/>
  <c r="M892" i="12"/>
  <c r="L892" i="12"/>
  <c r="M888" i="12"/>
  <c r="L888" i="12"/>
  <c r="M884" i="12"/>
  <c r="L884" i="12"/>
  <c r="M880" i="12"/>
  <c r="L880" i="12"/>
  <c r="M872" i="12"/>
  <c r="L872" i="12"/>
  <c r="M868" i="12"/>
  <c r="L868" i="12"/>
  <c r="M864" i="12"/>
  <c r="L864" i="12"/>
  <c r="M860" i="12"/>
  <c r="L860" i="12"/>
  <c r="M856" i="12"/>
  <c r="M852" i="12"/>
  <c r="L852" i="12"/>
  <c r="M848" i="12"/>
  <c r="L848" i="12"/>
  <c r="M840" i="12"/>
  <c r="L840" i="12"/>
  <c r="M836" i="12"/>
  <c r="L836" i="12"/>
  <c r="M832" i="12"/>
  <c r="L832" i="12"/>
  <c r="M828" i="12"/>
  <c r="L828" i="12"/>
  <c r="M824" i="12"/>
  <c r="M820" i="12"/>
  <c r="L820" i="12"/>
  <c r="M816" i="12"/>
  <c r="L816" i="12"/>
  <c r="M808" i="12"/>
  <c r="L808" i="12"/>
  <c r="M804" i="12"/>
  <c r="L804" i="12"/>
  <c r="M800" i="12"/>
  <c r="L800" i="12"/>
  <c r="M796" i="12"/>
  <c r="L796" i="12"/>
  <c r="M792" i="12"/>
  <c r="M788" i="12"/>
  <c r="L788" i="12"/>
  <c r="M784" i="12"/>
  <c r="L784" i="12"/>
  <c r="M776" i="12"/>
  <c r="L776" i="12"/>
  <c r="M772" i="12"/>
  <c r="L772" i="12"/>
  <c r="M768" i="12"/>
  <c r="L768" i="12"/>
  <c r="M764" i="12"/>
  <c r="L764" i="12"/>
  <c r="M760" i="12"/>
  <c r="M756" i="12"/>
  <c r="L756" i="12"/>
  <c r="M752" i="12"/>
  <c r="M744" i="12"/>
  <c r="L744" i="12"/>
  <c r="M740" i="12"/>
  <c r="L740" i="12"/>
  <c r="M736" i="12"/>
  <c r="L736" i="12"/>
  <c r="M732" i="12"/>
  <c r="L732" i="12"/>
  <c r="M728" i="12"/>
  <c r="L728" i="12"/>
  <c r="M724" i="12"/>
  <c r="L724" i="12"/>
  <c r="M720" i="12"/>
  <c r="M712" i="12"/>
  <c r="L712" i="12"/>
  <c r="M708" i="12"/>
  <c r="L708" i="12"/>
  <c r="M704" i="12"/>
  <c r="L704" i="12"/>
  <c r="M700" i="12"/>
  <c r="L700" i="12"/>
  <c r="M696" i="12"/>
  <c r="L696" i="12"/>
  <c r="M692" i="12"/>
  <c r="L692" i="12"/>
  <c r="M688" i="12"/>
  <c r="M680" i="12"/>
  <c r="L680" i="12"/>
  <c r="M676" i="12"/>
  <c r="L676" i="12"/>
  <c r="M672" i="12"/>
  <c r="L672" i="12"/>
  <c r="M668" i="12"/>
  <c r="L668" i="12"/>
  <c r="M664" i="12"/>
  <c r="L664" i="12"/>
  <c r="M660" i="12"/>
  <c r="L660" i="12"/>
  <c r="M656" i="12"/>
  <c r="M648" i="12"/>
  <c r="L648" i="12"/>
  <c r="M644" i="12"/>
  <c r="L644" i="12"/>
  <c r="M640" i="12"/>
  <c r="L640" i="12"/>
  <c r="M636" i="12"/>
  <c r="L636" i="12"/>
  <c r="M632" i="12"/>
  <c r="L632" i="12"/>
  <c r="M628" i="12"/>
  <c r="L628" i="12"/>
  <c r="M624" i="12"/>
  <c r="L624" i="12"/>
  <c r="M616" i="12"/>
  <c r="M612" i="12"/>
  <c r="L612" i="12"/>
  <c r="M608" i="12"/>
  <c r="L608" i="12"/>
  <c r="M604" i="12"/>
  <c r="L604" i="12"/>
  <c r="M600" i="12"/>
  <c r="L600" i="12"/>
  <c r="M596" i="12"/>
  <c r="L596" i="12"/>
  <c r="M592" i="12"/>
  <c r="L592" i="12"/>
  <c r="M584" i="12"/>
  <c r="M580" i="12"/>
  <c r="L580" i="12"/>
  <c r="M576" i="12"/>
  <c r="L576" i="12"/>
  <c r="M572" i="12"/>
  <c r="L572" i="12"/>
  <c r="M568" i="12"/>
  <c r="L568" i="12"/>
  <c r="M564" i="12"/>
  <c r="L564" i="12"/>
  <c r="M560" i="12"/>
  <c r="L560" i="12"/>
  <c r="M552" i="12"/>
  <c r="L552" i="12"/>
  <c r="M548" i="12"/>
  <c r="L548" i="12"/>
  <c r="M544" i="12"/>
  <c r="M540" i="12"/>
  <c r="L540" i="12"/>
  <c r="M536" i="12"/>
  <c r="L536" i="12"/>
  <c r="M532" i="12"/>
  <c r="L532" i="12"/>
  <c r="M528" i="12"/>
  <c r="L528" i="12"/>
  <c r="M520" i="12"/>
  <c r="L520" i="12"/>
  <c r="M516" i="12"/>
  <c r="L516" i="12"/>
  <c r="M512" i="12"/>
  <c r="M508" i="12"/>
  <c r="L508" i="12"/>
  <c r="M504" i="12"/>
  <c r="L504" i="12"/>
  <c r="M500" i="12"/>
  <c r="L500" i="12"/>
  <c r="M496" i="12"/>
  <c r="L496" i="12"/>
  <c r="M488" i="12"/>
  <c r="L488" i="12"/>
  <c r="M484" i="12"/>
  <c r="L484" i="12"/>
  <c r="M480" i="12"/>
  <c r="M476" i="12"/>
  <c r="L476" i="12"/>
  <c r="M472" i="12"/>
  <c r="L472" i="12"/>
  <c r="M468" i="12"/>
  <c r="L468" i="12"/>
  <c r="M464" i="12"/>
  <c r="L464" i="12"/>
  <c r="M456" i="12"/>
  <c r="L456" i="12"/>
  <c r="M452" i="12"/>
  <c r="L452" i="12"/>
  <c r="M448" i="12"/>
  <c r="L448" i="12"/>
  <c r="M444" i="12"/>
  <c r="L444" i="12"/>
  <c r="M440" i="12"/>
  <c r="M436" i="12"/>
  <c r="L436" i="12"/>
  <c r="M432" i="12"/>
  <c r="L432" i="12"/>
  <c r="M424" i="12"/>
  <c r="L424" i="12"/>
  <c r="M420" i="12"/>
  <c r="L420" i="12"/>
  <c r="M416" i="12"/>
  <c r="L416" i="12"/>
  <c r="M412" i="12"/>
  <c r="L412" i="12"/>
  <c r="M408" i="12"/>
  <c r="M404" i="12"/>
  <c r="L404" i="12"/>
  <c r="M400" i="12"/>
  <c r="L400" i="12"/>
  <c r="M392" i="12"/>
  <c r="L392" i="12"/>
  <c r="M388" i="12"/>
  <c r="L388" i="12"/>
  <c r="M384" i="12"/>
  <c r="M380" i="12"/>
  <c r="L380" i="12"/>
  <c r="M376" i="12"/>
  <c r="L376" i="12"/>
  <c r="M372" i="12"/>
  <c r="L372" i="12"/>
  <c r="M368" i="12"/>
  <c r="M360" i="12"/>
  <c r="L360" i="12"/>
  <c r="M356" i="12"/>
  <c r="L356" i="12"/>
  <c r="M352" i="12"/>
  <c r="L352" i="12"/>
  <c r="M348" i="12"/>
  <c r="L348" i="12"/>
  <c r="M344" i="12"/>
  <c r="L344" i="12"/>
  <c r="M340" i="12"/>
  <c r="L340" i="12"/>
  <c r="M336" i="12"/>
  <c r="M328" i="12"/>
  <c r="L328" i="12"/>
  <c r="M324" i="12"/>
  <c r="L324" i="12"/>
  <c r="M320" i="12"/>
  <c r="L320" i="12"/>
  <c r="M316" i="12"/>
  <c r="L316" i="12"/>
  <c r="M312" i="12"/>
  <c r="L312" i="12"/>
  <c r="M308" i="12"/>
  <c r="L308" i="12"/>
  <c r="M304" i="12"/>
  <c r="L304" i="12"/>
  <c r="M296" i="12"/>
  <c r="M292" i="12"/>
  <c r="L292" i="12"/>
  <c r="M288" i="12"/>
  <c r="L288" i="12"/>
  <c r="M284" i="12"/>
  <c r="L284" i="12"/>
  <c r="M280" i="12"/>
  <c r="L280" i="12"/>
  <c r="M276" i="12"/>
  <c r="L276" i="12"/>
  <c r="M272" i="12"/>
  <c r="L272" i="12"/>
  <c r="M264" i="12"/>
  <c r="M260" i="12"/>
  <c r="L260" i="12"/>
  <c r="M256" i="12"/>
  <c r="L256" i="12"/>
  <c r="M252" i="12"/>
  <c r="L252" i="12"/>
  <c r="M248" i="12"/>
  <c r="L248" i="12"/>
  <c r="M244" i="12"/>
  <c r="L244" i="12"/>
  <c r="M240" i="12"/>
  <c r="L240" i="12"/>
  <c r="M232" i="12"/>
  <c r="L232" i="12"/>
  <c r="M228" i="12"/>
  <c r="L228" i="12"/>
  <c r="M224" i="12"/>
  <c r="M220" i="12"/>
  <c r="L220" i="12"/>
  <c r="M216" i="12"/>
  <c r="L216" i="12"/>
  <c r="M212" i="12"/>
  <c r="L212" i="12"/>
  <c r="M208" i="12"/>
  <c r="L208" i="12"/>
  <c r="M200" i="12"/>
  <c r="L200" i="12"/>
  <c r="M196" i="12"/>
  <c r="L196" i="12"/>
  <c r="M192" i="12"/>
  <c r="M188" i="12"/>
  <c r="L188" i="12"/>
  <c r="M184" i="12"/>
  <c r="L184" i="12"/>
  <c r="M180" i="12"/>
  <c r="L180" i="12"/>
  <c r="M176" i="12"/>
  <c r="L176" i="12"/>
  <c r="M168" i="12"/>
  <c r="L168" i="12"/>
  <c r="M164" i="12"/>
  <c r="L164" i="12"/>
  <c r="M160" i="12"/>
  <c r="L160" i="12"/>
  <c r="M156" i="12"/>
  <c r="L156" i="12"/>
  <c r="M152" i="12"/>
  <c r="M148" i="12"/>
  <c r="L148" i="12"/>
  <c r="M144" i="12"/>
  <c r="L144" i="12"/>
  <c r="M136" i="12"/>
  <c r="L136" i="12"/>
  <c r="M132" i="12"/>
  <c r="L132" i="12"/>
  <c r="M128" i="12"/>
  <c r="L128" i="12"/>
  <c r="M124" i="12"/>
  <c r="L124" i="12"/>
  <c r="M120" i="12"/>
  <c r="M116" i="12"/>
  <c r="L116" i="12"/>
  <c r="M112" i="12"/>
  <c r="L112" i="12"/>
  <c r="M104" i="12"/>
  <c r="L104" i="12"/>
  <c r="M100" i="12"/>
  <c r="L100" i="12"/>
  <c r="M96" i="12"/>
  <c r="L96" i="12"/>
  <c r="M92" i="12"/>
  <c r="L92" i="12"/>
  <c r="M88" i="12"/>
  <c r="M84" i="12"/>
  <c r="L84" i="12"/>
  <c r="M80" i="12"/>
  <c r="L80" i="12"/>
  <c r="M72" i="12"/>
  <c r="M68" i="12"/>
  <c r="L68" i="12"/>
  <c r="M64" i="12"/>
  <c r="L64" i="12"/>
  <c r="M60" i="12"/>
  <c r="L60" i="12"/>
  <c r="M56" i="12"/>
  <c r="L56" i="12"/>
  <c r="M52" i="12"/>
  <c r="L52" i="12"/>
  <c r="M48" i="12"/>
  <c r="L48" i="12"/>
  <c r="M40" i="12"/>
  <c r="M36" i="12"/>
  <c r="L36" i="12"/>
  <c r="M32" i="12"/>
  <c r="L32" i="12"/>
  <c r="M28" i="12"/>
  <c r="L28" i="12"/>
  <c r="M24" i="12"/>
  <c r="L24" i="12"/>
  <c r="M20" i="12"/>
  <c r="L20" i="12"/>
  <c r="M16" i="12"/>
  <c r="L16" i="12"/>
  <c r="M8" i="12"/>
  <c r="M4" i="12"/>
  <c r="L4" i="12"/>
  <c r="M3" i="6"/>
  <c r="M9" i="6"/>
  <c r="N9" i="6" s="1"/>
  <c r="M11" i="6"/>
  <c r="L11" i="6"/>
  <c r="M13" i="6"/>
  <c r="L13" i="6"/>
  <c r="M15" i="6"/>
  <c r="N15" i="6" s="1"/>
  <c r="L15" i="6"/>
  <c r="L17" i="6"/>
  <c r="M17" i="6"/>
  <c r="M19" i="6"/>
  <c r="M27" i="6"/>
  <c r="L27" i="6"/>
  <c r="M29" i="6"/>
  <c r="L29" i="6"/>
  <c r="M31" i="6"/>
  <c r="L31" i="6"/>
  <c r="M33" i="6"/>
  <c r="L33" i="6"/>
  <c r="M35" i="6"/>
  <c r="M41" i="6"/>
  <c r="M43" i="6"/>
  <c r="L43" i="6"/>
  <c r="M45" i="6"/>
  <c r="L45" i="6"/>
  <c r="M47" i="6"/>
  <c r="L47" i="6"/>
  <c r="L49" i="6"/>
  <c r="M49" i="6"/>
  <c r="M51" i="6"/>
  <c r="M59" i="6"/>
  <c r="N59" i="6" s="1"/>
  <c r="L59" i="6"/>
  <c r="M61" i="6"/>
  <c r="L61" i="6"/>
  <c r="M63" i="6"/>
  <c r="L63" i="6"/>
  <c r="M65" i="6"/>
  <c r="L65" i="6"/>
  <c r="M67" i="6"/>
  <c r="N67" i="6" s="1"/>
  <c r="M73" i="6"/>
  <c r="M75" i="6"/>
  <c r="L75" i="6"/>
  <c r="M77" i="6"/>
  <c r="L77" i="6"/>
  <c r="M79" i="6"/>
  <c r="L79" i="6"/>
  <c r="L81" i="6"/>
  <c r="M81" i="6"/>
  <c r="M83" i="6"/>
  <c r="M91" i="6"/>
  <c r="L91" i="6"/>
  <c r="M93" i="6"/>
  <c r="L93" i="6"/>
  <c r="M95" i="6"/>
  <c r="L95" i="6"/>
  <c r="M97" i="6"/>
  <c r="L97" i="6"/>
  <c r="M99" i="6"/>
  <c r="M105" i="6"/>
  <c r="M107" i="6"/>
  <c r="L107" i="6"/>
  <c r="M109" i="6"/>
  <c r="L109" i="6"/>
  <c r="M111" i="6"/>
  <c r="L111" i="6"/>
  <c r="L113" i="6"/>
  <c r="M113" i="6"/>
  <c r="M119" i="6"/>
  <c r="L119" i="6"/>
  <c r="M123" i="6"/>
  <c r="L123" i="6"/>
  <c r="M125" i="6"/>
  <c r="L125" i="6"/>
  <c r="M127" i="6"/>
  <c r="M129" i="6"/>
  <c r="L129" i="6"/>
  <c r="M135" i="6"/>
  <c r="L135" i="6"/>
  <c r="M139" i="6"/>
  <c r="N139" i="6" s="1"/>
  <c r="L139" i="6"/>
  <c r="M143" i="6"/>
  <c r="L145" i="6"/>
  <c r="M145" i="6"/>
  <c r="M147" i="6"/>
  <c r="M149" i="6"/>
  <c r="L149" i="6"/>
  <c r="M151" i="6"/>
  <c r="N151" i="6" s="1"/>
  <c r="L151" i="6"/>
  <c r="M153" i="6"/>
  <c r="L153" i="6"/>
  <c r="M155" i="6"/>
  <c r="L155" i="6"/>
  <c r="M159" i="6"/>
  <c r="M161" i="6"/>
  <c r="L161" i="6"/>
  <c r="M165" i="6"/>
  <c r="L165" i="6"/>
  <c r="M167" i="6"/>
  <c r="L167" i="6"/>
  <c r="M169" i="6"/>
  <c r="L169" i="6"/>
  <c r="M171" i="6"/>
  <c r="L171" i="6"/>
  <c r="M175" i="6"/>
  <c r="L177" i="6"/>
  <c r="M177" i="6"/>
  <c r="M181" i="6"/>
  <c r="L181" i="6"/>
  <c r="M183" i="6"/>
  <c r="L183" i="6"/>
  <c r="M185" i="6"/>
  <c r="N185" i="6" s="1"/>
  <c r="L185" i="6"/>
  <c r="M187" i="6"/>
  <c r="L187" i="6"/>
  <c r="M191" i="6"/>
  <c r="M193" i="6"/>
  <c r="L193" i="6"/>
  <c r="M197" i="6"/>
  <c r="L197" i="6"/>
  <c r="M199" i="6"/>
  <c r="L199" i="6"/>
  <c r="M201" i="6"/>
  <c r="L201" i="6"/>
  <c r="M203" i="6"/>
  <c r="L203" i="6"/>
  <c r="M207" i="6"/>
  <c r="M209" i="6"/>
  <c r="N209" i="6" s="1"/>
  <c r="L209" i="6"/>
  <c r="M213" i="6"/>
  <c r="L213" i="6"/>
  <c r="M215" i="6"/>
  <c r="L215" i="6"/>
  <c r="M217" i="6"/>
  <c r="L217" i="6"/>
  <c r="M219" i="6"/>
  <c r="N219" i="6" s="1"/>
  <c r="L219" i="6"/>
  <c r="M223" i="6"/>
  <c r="M225" i="6"/>
  <c r="L225" i="6"/>
  <c r="M227" i="6"/>
  <c r="M229" i="6"/>
  <c r="L229" i="6"/>
  <c r="M231" i="6"/>
  <c r="N231" i="6" s="1"/>
  <c r="L231" i="6"/>
  <c r="M233" i="6"/>
  <c r="L233" i="6"/>
  <c r="M235" i="6"/>
  <c r="L235" i="6"/>
  <c r="M239" i="6"/>
  <c r="M241" i="6"/>
  <c r="L241" i="6"/>
  <c r="M245" i="6"/>
  <c r="L245" i="6"/>
  <c r="M247" i="6"/>
  <c r="L247" i="6"/>
  <c r="M249" i="6"/>
  <c r="L249" i="6"/>
  <c r="M251" i="6"/>
  <c r="L251" i="6"/>
  <c r="M255" i="6"/>
  <c r="M257" i="6"/>
  <c r="N257" i="6" s="1"/>
  <c r="L257" i="6"/>
  <c r="M261" i="6"/>
  <c r="L261" i="6"/>
  <c r="M263" i="6"/>
  <c r="L263" i="6"/>
  <c r="M265" i="6"/>
  <c r="L265" i="6"/>
  <c r="M267" i="6"/>
  <c r="L267" i="6"/>
  <c r="M271" i="6"/>
  <c r="M273" i="6"/>
  <c r="L273" i="6"/>
  <c r="M277" i="6"/>
  <c r="L277" i="6"/>
  <c r="M279" i="6"/>
  <c r="L279" i="6"/>
  <c r="M281" i="6"/>
  <c r="L281" i="6"/>
  <c r="M283" i="6"/>
  <c r="L283" i="6"/>
  <c r="M285" i="6"/>
  <c r="M287" i="6"/>
  <c r="M289" i="6"/>
  <c r="L289" i="6"/>
  <c r="M293" i="6"/>
  <c r="L293" i="6"/>
  <c r="M295" i="6"/>
  <c r="L295" i="6"/>
  <c r="M297" i="6"/>
  <c r="L297" i="6"/>
  <c r="M299" i="6"/>
  <c r="L299" i="6"/>
  <c r="M303" i="6"/>
  <c r="M305" i="6"/>
  <c r="L305" i="6"/>
  <c r="M309" i="6"/>
  <c r="L309" i="6"/>
  <c r="M311" i="6"/>
  <c r="N311" i="6" s="1"/>
  <c r="L311" i="6"/>
  <c r="M313" i="6"/>
  <c r="L313" i="6"/>
  <c r="M315" i="6"/>
  <c r="L315" i="6"/>
  <c r="M319" i="6"/>
  <c r="M321" i="6"/>
  <c r="L321" i="6"/>
  <c r="M325" i="6"/>
  <c r="L325" i="6"/>
  <c r="M327" i="6"/>
  <c r="L327" i="6"/>
  <c r="M329" i="6"/>
  <c r="L329" i="6"/>
  <c r="M331" i="6"/>
  <c r="L331" i="6"/>
  <c r="M335" i="6"/>
  <c r="M337" i="6"/>
  <c r="L337" i="6"/>
  <c r="M341" i="6"/>
  <c r="L341" i="6"/>
  <c r="M343" i="6"/>
  <c r="L343" i="6"/>
  <c r="M345" i="6"/>
  <c r="L345" i="6"/>
  <c r="M347" i="6"/>
  <c r="L347" i="6"/>
  <c r="M351" i="6"/>
  <c r="M353" i="6"/>
  <c r="L353" i="6"/>
  <c r="M355" i="6"/>
  <c r="M357" i="6"/>
  <c r="N357" i="6" s="1"/>
  <c r="L357" i="6"/>
  <c r="M359" i="6"/>
  <c r="L359" i="6"/>
  <c r="M361" i="6"/>
  <c r="L361" i="6"/>
  <c r="M363" i="6"/>
  <c r="L363" i="6"/>
  <c r="M367" i="6"/>
  <c r="M369" i="6"/>
  <c r="L369" i="6"/>
  <c r="M373" i="6"/>
  <c r="L373" i="6"/>
  <c r="M375" i="6"/>
  <c r="L375" i="6"/>
  <c r="M377" i="6"/>
  <c r="L377" i="6"/>
  <c r="M379" i="6"/>
  <c r="L379" i="6"/>
  <c r="M383" i="6"/>
  <c r="M385" i="6"/>
  <c r="N385" i="6" s="1"/>
  <c r="L385" i="6"/>
  <c r="M389" i="6"/>
  <c r="L389" i="6"/>
  <c r="M391" i="6"/>
  <c r="N391" i="6" s="1"/>
  <c r="L391" i="6"/>
  <c r="M393" i="6"/>
  <c r="L393" i="6"/>
  <c r="M395" i="6"/>
  <c r="L395" i="6"/>
  <c r="M399" i="6"/>
  <c r="M401" i="6"/>
  <c r="L401" i="6"/>
  <c r="M405" i="6"/>
  <c r="L405" i="6"/>
  <c r="M407" i="6"/>
  <c r="L407" i="6"/>
  <c r="M409" i="6"/>
  <c r="L409" i="6"/>
  <c r="M411" i="6"/>
  <c r="L411" i="6"/>
  <c r="M413" i="6"/>
  <c r="M415" i="6"/>
  <c r="M417" i="6"/>
  <c r="L417" i="6"/>
  <c r="M421" i="6"/>
  <c r="L421" i="6"/>
  <c r="M423" i="6"/>
  <c r="L423" i="6"/>
  <c r="M425" i="6"/>
  <c r="L425" i="6"/>
  <c r="M427" i="6"/>
  <c r="L427" i="6"/>
  <c r="M431" i="6"/>
  <c r="M433" i="6"/>
  <c r="L433" i="6"/>
  <c r="M437" i="6"/>
  <c r="N437" i="6" s="1"/>
  <c r="L437" i="6"/>
  <c r="M439" i="6"/>
  <c r="L439" i="6"/>
  <c r="M441" i="6"/>
  <c r="L441" i="6"/>
  <c r="M443" i="6"/>
  <c r="L443" i="6"/>
  <c r="M447" i="6"/>
  <c r="M449" i="6"/>
  <c r="N449" i="6" s="1"/>
  <c r="L449" i="6"/>
  <c r="M453" i="6"/>
  <c r="L453" i="6"/>
  <c r="M455" i="6"/>
  <c r="L455" i="6"/>
  <c r="M457" i="6"/>
  <c r="L457" i="6"/>
  <c r="M459" i="6"/>
  <c r="L459" i="6"/>
  <c r="M463" i="6"/>
  <c r="M465" i="6"/>
  <c r="L465" i="6"/>
  <c r="M469" i="6"/>
  <c r="L469" i="6"/>
  <c r="M471" i="6"/>
  <c r="N471" i="6" s="1"/>
  <c r="L471" i="6"/>
  <c r="M473" i="6"/>
  <c r="L473" i="6"/>
  <c r="M475" i="6"/>
  <c r="L475" i="6"/>
  <c r="M479" i="6"/>
  <c r="M481" i="6"/>
  <c r="L481" i="6"/>
  <c r="M483" i="6"/>
  <c r="M485" i="6"/>
  <c r="L485" i="6"/>
  <c r="M487" i="6"/>
  <c r="L487" i="6"/>
  <c r="M489" i="6"/>
  <c r="L489" i="6"/>
  <c r="M491" i="6"/>
  <c r="N491" i="6" s="1"/>
  <c r="L491" i="6"/>
  <c r="M495" i="6"/>
  <c r="M497" i="6"/>
  <c r="L497" i="6"/>
  <c r="M501" i="6"/>
  <c r="L501" i="6"/>
  <c r="M503" i="6"/>
  <c r="L503" i="6"/>
  <c r="M505" i="6"/>
  <c r="L505" i="6"/>
  <c r="M507" i="6"/>
  <c r="L507" i="6"/>
  <c r="M511" i="6"/>
  <c r="M513" i="6"/>
  <c r="L513" i="6"/>
  <c r="M517" i="6"/>
  <c r="N517" i="6" s="1"/>
  <c r="L517" i="6"/>
  <c r="M519" i="6"/>
  <c r="L519" i="6"/>
  <c r="M521" i="6"/>
  <c r="L521" i="6"/>
  <c r="M523" i="6"/>
  <c r="L523" i="6"/>
  <c r="M527" i="6"/>
  <c r="N527" i="6" s="1"/>
  <c r="M529" i="6"/>
  <c r="L529" i="6"/>
  <c r="M533" i="6"/>
  <c r="N533" i="6" s="1"/>
  <c r="L533" i="6"/>
  <c r="M535" i="6"/>
  <c r="L535" i="6"/>
  <c r="M537" i="6"/>
  <c r="L537" i="6"/>
  <c r="M539" i="6"/>
  <c r="L539" i="6"/>
  <c r="M541" i="6"/>
  <c r="M543" i="6"/>
  <c r="M545" i="6"/>
  <c r="L545" i="6"/>
  <c r="M549" i="6"/>
  <c r="L549" i="6"/>
  <c r="M551" i="6"/>
  <c r="L551" i="6"/>
  <c r="M553" i="6"/>
  <c r="L553" i="6"/>
  <c r="M555" i="6"/>
  <c r="L555" i="6"/>
  <c r="M559" i="6"/>
  <c r="M561" i="6"/>
  <c r="N561" i="6" s="1"/>
  <c r="L561" i="6"/>
  <c r="M565" i="6"/>
  <c r="L565" i="6"/>
  <c r="M567" i="6"/>
  <c r="L567" i="6"/>
  <c r="M569" i="6"/>
  <c r="L569" i="6"/>
  <c r="M571" i="6"/>
  <c r="N571" i="6" s="1"/>
  <c r="L571" i="6"/>
  <c r="M575" i="6"/>
  <c r="L577" i="6"/>
  <c r="M577" i="6"/>
  <c r="M581" i="6"/>
  <c r="L581" i="6"/>
  <c r="M583" i="6"/>
  <c r="L583" i="6"/>
  <c r="M585" i="6"/>
  <c r="L585" i="6"/>
  <c r="M587" i="6"/>
  <c r="L587" i="6"/>
  <c r="M591" i="6"/>
  <c r="M593" i="6"/>
  <c r="L593" i="6"/>
  <c r="M597" i="6"/>
  <c r="N597" i="6" s="1"/>
  <c r="L597" i="6"/>
  <c r="M599" i="6"/>
  <c r="L599" i="6"/>
  <c r="M601" i="6"/>
  <c r="L601" i="6"/>
  <c r="M603" i="6"/>
  <c r="L603" i="6"/>
  <c r="M607" i="6"/>
  <c r="L609" i="6"/>
  <c r="M609" i="6"/>
  <c r="M611" i="6"/>
  <c r="M613" i="6"/>
  <c r="L613" i="6"/>
  <c r="M615" i="6"/>
  <c r="N615" i="6" s="1"/>
  <c r="L615" i="6"/>
  <c r="M617" i="6"/>
  <c r="N617" i="6" s="1"/>
  <c r="L617" i="6"/>
  <c r="M619" i="6"/>
  <c r="L619" i="6"/>
  <c r="M623" i="6"/>
  <c r="M625" i="6"/>
  <c r="L625" i="6"/>
  <c r="M629" i="6"/>
  <c r="L629" i="6"/>
  <c r="M631" i="6"/>
  <c r="L631" i="6"/>
  <c r="M633" i="6"/>
  <c r="L633" i="6"/>
  <c r="M635" i="6"/>
  <c r="L635" i="6"/>
  <c r="M639" i="6"/>
  <c r="L641" i="6"/>
  <c r="M641" i="6"/>
  <c r="M645" i="6"/>
  <c r="L645" i="6"/>
  <c r="M647" i="6"/>
  <c r="L647" i="6"/>
  <c r="M649" i="6"/>
  <c r="L649" i="6"/>
  <c r="M651" i="6"/>
  <c r="N651" i="6" s="1"/>
  <c r="L651" i="6"/>
  <c r="M655" i="6"/>
  <c r="M657" i="6"/>
  <c r="L657" i="6"/>
  <c r="M661" i="6"/>
  <c r="N661" i="6" s="1"/>
  <c r="L661" i="6"/>
  <c r="M663" i="6"/>
  <c r="L663" i="6"/>
  <c r="M665" i="6"/>
  <c r="L665" i="6"/>
  <c r="M667" i="6"/>
  <c r="L667" i="6"/>
  <c r="M669" i="6"/>
  <c r="M671" i="6"/>
  <c r="M673" i="6"/>
  <c r="L673" i="6"/>
  <c r="M677" i="6"/>
  <c r="L677" i="6"/>
  <c r="M679" i="6"/>
  <c r="L679" i="6"/>
  <c r="M681" i="6"/>
  <c r="L681" i="6"/>
  <c r="M683" i="6"/>
  <c r="L683" i="6"/>
  <c r="M687" i="6"/>
  <c r="M689" i="6"/>
  <c r="L689" i="6"/>
  <c r="M693" i="6"/>
  <c r="L693" i="6"/>
  <c r="M695" i="6"/>
  <c r="L695" i="6"/>
  <c r="M697" i="6"/>
  <c r="N697" i="6" s="1"/>
  <c r="L697" i="6"/>
  <c r="M699" i="6"/>
  <c r="L699" i="6"/>
  <c r="M703" i="6"/>
  <c r="M705" i="6"/>
  <c r="L705" i="6"/>
  <c r="M709" i="6"/>
  <c r="L709" i="6"/>
  <c r="M711" i="6"/>
  <c r="L711" i="6"/>
  <c r="M713" i="6"/>
  <c r="L713" i="6"/>
  <c r="M715" i="6"/>
  <c r="L715" i="6"/>
  <c r="M719" i="6"/>
  <c r="M721" i="6"/>
  <c r="N721" i="6" s="1"/>
  <c r="L721" i="6"/>
  <c r="M725" i="6"/>
  <c r="L725" i="6"/>
  <c r="M727" i="6"/>
  <c r="L727" i="6"/>
  <c r="M729" i="6"/>
  <c r="L729" i="6"/>
  <c r="M731" i="6"/>
  <c r="L731" i="6"/>
  <c r="M735" i="6"/>
  <c r="L735" i="6"/>
  <c r="L737" i="6"/>
  <c r="M737" i="6"/>
  <c r="M741" i="6"/>
  <c r="L741" i="6"/>
  <c r="M743" i="6"/>
  <c r="N743" i="6" s="1"/>
  <c r="L743" i="6"/>
  <c r="M745" i="6"/>
  <c r="L745" i="6"/>
  <c r="M747" i="6"/>
  <c r="L747" i="6"/>
  <c r="M751" i="6"/>
  <c r="L751" i="6"/>
  <c r="L753" i="6"/>
  <c r="M753" i="6"/>
  <c r="M755" i="6"/>
  <c r="M757" i="6"/>
  <c r="L757" i="6"/>
  <c r="M759" i="6"/>
  <c r="L759" i="6"/>
  <c r="M761" i="6"/>
  <c r="L761" i="6"/>
  <c r="M763" i="6"/>
  <c r="L763" i="6"/>
  <c r="M767" i="6"/>
  <c r="L767" i="6"/>
  <c r="L769" i="6"/>
  <c r="M769" i="6"/>
  <c r="L771" i="6"/>
  <c r="M773" i="6"/>
  <c r="N773" i="6" s="1"/>
  <c r="L773" i="6"/>
  <c r="M775" i="6"/>
  <c r="L775" i="6"/>
  <c r="M777" i="6"/>
  <c r="L777" i="6"/>
  <c r="M779" i="6"/>
  <c r="L779" i="6"/>
  <c r="M783" i="6"/>
  <c r="N783" i="6" s="1"/>
  <c r="L783" i="6"/>
  <c r="L785" i="6"/>
  <c r="M785" i="6"/>
  <c r="M789" i="6"/>
  <c r="N789" i="6" s="1"/>
  <c r="L789" i="6"/>
  <c r="M791" i="6"/>
  <c r="L791" i="6"/>
  <c r="M793" i="6"/>
  <c r="L793" i="6"/>
  <c r="M795" i="6"/>
  <c r="L795" i="6"/>
  <c r="M797" i="6"/>
  <c r="M799" i="6"/>
  <c r="L799" i="6"/>
  <c r="L801" i="6"/>
  <c r="M801" i="6"/>
  <c r="M805" i="6"/>
  <c r="L805" i="6"/>
  <c r="M807" i="6"/>
  <c r="L807" i="6"/>
  <c r="M809" i="6"/>
  <c r="L809" i="6"/>
  <c r="M811" i="6"/>
  <c r="L811" i="6"/>
  <c r="M815" i="6"/>
  <c r="L815" i="6"/>
  <c r="L817" i="6"/>
  <c r="M817" i="6"/>
  <c r="M821" i="6"/>
  <c r="L821" i="6"/>
  <c r="M823" i="6"/>
  <c r="L823" i="6"/>
  <c r="M825" i="6"/>
  <c r="L825" i="6"/>
  <c r="M827" i="6"/>
  <c r="L827" i="6"/>
  <c r="M831" i="6"/>
  <c r="L831" i="6"/>
  <c r="L833" i="6"/>
  <c r="M833" i="6"/>
  <c r="M837" i="6"/>
  <c r="L837" i="6"/>
  <c r="M839" i="6"/>
  <c r="L839" i="6"/>
  <c r="M841" i="6"/>
  <c r="L841" i="6"/>
  <c r="M843" i="6"/>
  <c r="L843" i="6"/>
  <c r="M847" i="6"/>
  <c r="L847" i="6"/>
  <c r="L849" i="6"/>
  <c r="M849" i="6"/>
  <c r="M853" i="6"/>
  <c r="L853" i="6"/>
  <c r="M855" i="6"/>
  <c r="L855" i="6"/>
  <c r="M857" i="6"/>
  <c r="L857" i="6"/>
  <c r="M859" i="6"/>
  <c r="L859" i="6"/>
  <c r="M863" i="6"/>
  <c r="L863" i="6"/>
  <c r="L865" i="6"/>
  <c r="M865" i="6"/>
  <c r="M869" i="6"/>
  <c r="L869" i="6"/>
  <c r="M871" i="6"/>
  <c r="N871" i="6" s="1"/>
  <c r="L871" i="6"/>
  <c r="M873" i="6"/>
  <c r="L873" i="6"/>
  <c r="M875" i="6"/>
  <c r="L875" i="6"/>
  <c r="M879" i="6"/>
  <c r="L879" i="6"/>
  <c r="L881" i="6"/>
  <c r="M881" i="6"/>
  <c r="M885" i="6"/>
  <c r="L885" i="6"/>
  <c r="M887" i="6"/>
  <c r="L887" i="6"/>
  <c r="M889" i="6"/>
  <c r="N889" i="6" s="1"/>
  <c r="L889" i="6"/>
  <c r="M891" i="6"/>
  <c r="L891" i="6"/>
  <c r="M895" i="6"/>
  <c r="L895" i="6"/>
  <c r="L897" i="6"/>
  <c r="M897" i="6"/>
  <c r="N897" i="6" s="1"/>
  <c r="M901" i="6"/>
  <c r="L901" i="6"/>
  <c r="M903" i="6"/>
  <c r="L903" i="6"/>
  <c r="M905" i="6"/>
  <c r="L905" i="6"/>
  <c r="M907" i="6"/>
  <c r="L907" i="6"/>
  <c r="M911" i="6"/>
  <c r="L911" i="6"/>
  <c r="L913" i="6"/>
  <c r="M913" i="6"/>
  <c r="M917" i="6"/>
  <c r="L917" i="6"/>
  <c r="M919" i="6"/>
  <c r="L919" i="6"/>
  <c r="M921" i="6"/>
  <c r="L921" i="6"/>
  <c r="M923" i="6"/>
  <c r="L923" i="6"/>
  <c r="M927" i="6"/>
  <c r="L927" i="6"/>
  <c r="L929" i="6"/>
  <c r="M929" i="6"/>
  <c r="M933" i="6"/>
  <c r="L933" i="6"/>
  <c r="M935" i="6"/>
  <c r="L935" i="6"/>
  <c r="M937" i="6"/>
  <c r="L937" i="6"/>
  <c r="M939" i="6"/>
  <c r="L939" i="6"/>
  <c r="M943" i="6"/>
  <c r="L943" i="6"/>
  <c r="L945" i="6"/>
  <c r="M945" i="6"/>
  <c r="M949" i="6"/>
  <c r="L949" i="6"/>
  <c r="M951" i="6"/>
  <c r="L951" i="6"/>
  <c r="M953" i="6"/>
  <c r="N953" i="6" s="1"/>
  <c r="L953" i="6"/>
  <c r="M955" i="6"/>
  <c r="L955" i="6"/>
  <c r="M959" i="6"/>
  <c r="L959" i="6"/>
  <c r="L961" i="6"/>
  <c r="M961" i="6"/>
  <c r="M965" i="6"/>
  <c r="L965" i="6"/>
  <c r="M967" i="6"/>
  <c r="L967" i="6"/>
  <c r="M969" i="6"/>
  <c r="L969" i="6"/>
  <c r="M971" i="6"/>
  <c r="L971" i="6"/>
  <c r="M975" i="6"/>
  <c r="L975" i="6"/>
  <c r="L977" i="6"/>
  <c r="M977" i="6"/>
  <c r="M981" i="6"/>
  <c r="L981" i="6"/>
  <c r="M983" i="6"/>
  <c r="L983" i="6"/>
  <c r="M985" i="6"/>
  <c r="L985" i="6"/>
  <c r="M987" i="6"/>
  <c r="L987" i="6"/>
  <c r="M991" i="6"/>
  <c r="L991" i="6"/>
  <c r="L993" i="6"/>
  <c r="M993" i="6"/>
  <c r="M997" i="6"/>
  <c r="L997" i="6"/>
  <c r="M999" i="6"/>
  <c r="N999" i="6" s="1"/>
  <c r="L999" i="6"/>
  <c r="M1001" i="6"/>
  <c r="L1001" i="6"/>
  <c r="M1003" i="6"/>
  <c r="L1003" i="6"/>
  <c r="M1007" i="6"/>
  <c r="L1007" i="6"/>
  <c r="L1009" i="6"/>
  <c r="M1009" i="6"/>
  <c r="M1013" i="6"/>
  <c r="L1013" i="6"/>
  <c r="M1015" i="6"/>
  <c r="L1015" i="6"/>
  <c r="M1017" i="6"/>
  <c r="N1017" i="6" s="1"/>
  <c r="L1017" i="6"/>
  <c r="M1019" i="6"/>
  <c r="L1019" i="6"/>
  <c r="M1023" i="6"/>
  <c r="L1023" i="6"/>
  <c r="L1025" i="6"/>
  <c r="M1025" i="6"/>
  <c r="N1025" i="6" s="1"/>
  <c r="M1029" i="6"/>
  <c r="L1029" i="6"/>
  <c r="M1031" i="6"/>
  <c r="L1031" i="6"/>
  <c r="M1033" i="6"/>
  <c r="L1033" i="6"/>
  <c r="M1035" i="6"/>
  <c r="L1035" i="6"/>
  <c r="M1039" i="6"/>
  <c r="L1039" i="6"/>
  <c r="L1041" i="6"/>
  <c r="M1041" i="6"/>
  <c r="M1045" i="6"/>
  <c r="L1045" i="6"/>
  <c r="M1047" i="6"/>
  <c r="L1047" i="6"/>
  <c r="M1049" i="6"/>
  <c r="L1049" i="6"/>
  <c r="M1051" i="6"/>
  <c r="L1051" i="6"/>
  <c r="M1055" i="6"/>
  <c r="L1055" i="6"/>
  <c r="L1057" i="6"/>
  <c r="M1057" i="6"/>
  <c r="M1061" i="6"/>
  <c r="L1061" i="6"/>
  <c r="M1063" i="6"/>
  <c r="L1063" i="6"/>
  <c r="M1065" i="6"/>
  <c r="L1065" i="6"/>
  <c r="M1067" i="6"/>
  <c r="L1067" i="6"/>
  <c r="M1071" i="6"/>
  <c r="L1071" i="6"/>
  <c r="L1073" i="6"/>
  <c r="M1073" i="6"/>
  <c r="M1077" i="6"/>
  <c r="L1077" i="6"/>
  <c r="M1079" i="6"/>
  <c r="L1079" i="6"/>
  <c r="M1081" i="6"/>
  <c r="N1081" i="6" s="1"/>
  <c r="L1081" i="6"/>
  <c r="M1083" i="6"/>
  <c r="L1083" i="6"/>
  <c r="M1087" i="6"/>
  <c r="L1087" i="6"/>
  <c r="L1089" i="6"/>
  <c r="M1089" i="6"/>
  <c r="M1093" i="6"/>
  <c r="L1093" i="6"/>
  <c r="M1095" i="6"/>
  <c r="L1095" i="6"/>
  <c r="M1097" i="6"/>
  <c r="L1097" i="6"/>
  <c r="M1099" i="6"/>
  <c r="L1099" i="6"/>
  <c r="M1103" i="6"/>
  <c r="L1103" i="6"/>
  <c r="L1105" i="6"/>
  <c r="M1105" i="6"/>
  <c r="M1109" i="6"/>
  <c r="M1111" i="6"/>
  <c r="L1111" i="6"/>
  <c r="M1113" i="6"/>
  <c r="M1115" i="6"/>
  <c r="L1115" i="6"/>
  <c r="M1117" i="6"/>
  <c r="L1117" i="6"/>
  <c r="M1119" i="6"/>
  <c r="L1119" i="6"/>
  <c r="L1121" i="6"/>
  <c r="M1121" i="6"/>
  <c r="M1125" i="6"/>
  <c r="M1127" i="6"/>
  <c r="N1127" i="6" s="1"/>
  <c r="L1127" i="6"/>
  <c r="M1129" i="6"/>
  <c r="M1131" i="6"/>
  <c r="L1131" i="6"/>
  <c r="M1133" i="6"/>
  <c r="L1133" i="6"/>
  <c r="M1135" i="6"/>
  <c r="L1135" i="6"/>
  <c r="L1137" i="6"/>
  <c r="M1137" i="6"/>
  <c r="M1141" i="6"/>
  <c r="M1143" i="6"/>
  <c r="L1143" i="6"/>
  <c r="M1145" i="6"/>
  <c r="N1145" i="6" s="1"/>
  <c r="M1147" i="6"/>
  <c r="L1147" i="6"/>
  <c r="M1149" i="6"/>
  <c r="L1149" i="6"/>
  <c r="M1151" i="6"/>
  <c r="L1151" i="6"/>
  <c r="L1153" i="6"/>
  <c r="M1153" i="6"/>
  <c r="N1153" i="6" s="1"/>
  <c r="M1157" i="6"/>
  <c r="M1159" i="6"/>
  <c r="L1159" i="6"/>
  <c r="M1161" i="6"/>
  <c r="M1163" i="6"/>
  <c r="L1163" i="6"/>
  <c r="M1165" i="6"/>
  <c r="L1165" i="6"/>
  <c r="M1167" i="6"/>
  <c r="L1167" i="6"/>
  <c r="L1169" i="6"/>
  <c r="M1169" i="6"/>
  <c r="M1173" i="6"/>
  <c r="M1175" i="6"/>
  <c r="L1175" i="6"/>
  <c r="M1177" i="6"/>
  <c r="M1179" i="6"/>
  <c r="L1179" i="6"/>
  <c r="M1181" i="6"/>
  <c r="L1181" i="6"/>
  <c r="M1183" i="6"/>
  <c r="L1183" i="6"/>
  <c r="L1185" i="6"/>
  <c r="M1185" i="6"/>
  <c r="M1189" i="6"/>
  <c r="M1191" i="6"/>
  <c r="L1191" i="6"/>
  <c r="M1193" i="6"/>
  <c r="M1195" i="6"/>
  <c r="L1195" i="6"/>
  <c r="M1197" i="6"/>
  <c r="L1197" i="6"/>
  <c r="M1199" i="6"/>
  <c r="L1199" i="6"/>
  <c r="L1201" i="6"/>
  <c r="M1201" i="6"/>
  <c r="M1205" i="6"/>
  <c r="M1207" i="6"/>
  <c r="L1207" i="6"/>
  <c r="M1209" i="6"/>
  <c r="M1211" i="6"/>
  <c r="N1211" i="6" s="1"/>
  <c r="L1211" i="6"/>
  <c r="M1213" i="6"/>
  <c r="L1213" i="6"/>
  <c r="M1215" i="6"/>
  <c r="L1215" i="6"/>
  <c r="L1217" i="6"/>
  <c r="M1217" i="6"/>
  <c r="N1217" i="6" s="1"/>
  <c r="M1221" i="6"/>
  <c r="M1223" i="6"/>
  <c r="L1223" i="6"/>
  <c r="M1225" i="6"/>
  <c r="M1227" i="6"/>
  <c r="L1227" i="6"/>
  <c r="M1229" i="6"/>
  <c r="L1229" i="6"/>
  <c r="M1231" i="6"/>
  <c r="L1231" i="6"/>
  <c r="L1233" i="6"/>
  <c r="M1233" i="6"/>
  <c r="M1237" i="6"/>
  <c r="M1239" i="6"/>
  <c r="L1239" i="6"/>
  <c r="M1241" i="6"/>
  <c r="M1243" i="6"/>
  <c r="L1243" i="6"/>
  <c r="M1245" i="6"/>
  <c r="L1245" i="6"/>
  <c r="M1247" i="6"/>
  <c r="L1247" i="6"/>
  <c r="L1249" i="6"/>
  <c r="M1249" i="6"/>
  <c r="N1249" i="6" s="1"/>
  <c r="M1253" i="6"/>
  <c r="M1255" i="6"/>
  <c r="L1255" i="6"/>
  <c r="M1257" i="6"/>
  <c r="M1259" i="6"/>
  <c r="L1259" i="6"/>
  <c r="M1261" i="6"/>
  <c r="L1261" i="6"/>
  <c r="M1263" i="6"/>
  <c r="L1263" i="6"/>
  <c r="L1265" i="6"/>
  <c r="M1265" i="6"/>
  <c r="M1269" i="6"/>
  <c r="M1271" i="6"/>
  <c r="L1271" i="6"/>
  <c r="M1273" i="6"/>
  <c r="M1275" i="6"/>
  <c r="N1275" i="6" s="1"/>
  <c r="L1275" i="6"/>
  <c r="M1277" i="6"/>
  <c r="L1277" i="6"/>
  <c r="M1279" i="6"/>
  <c r="L1279" i="6"/>
  <c r="L1281" i="6"/>
  <c r="M1281" i="6"/>
  <c r="N1281" i="6" s="1"/>
  <c r="M1285" i="6"/>
  <c r="M1287" i="6"/>
  <c r="L1287" i="6"/>
  <c r="M1289" i="6"/>
  <c r="M1291" i="6"/>
  <c r="L1291" i="6"/>
  <c r="M1293" i="6"/>
  <c r="L1293" i="6"/>
  <c r="M1295" i="6"/>
  <c r="L1295" i="6"/>
  <c r="L1297" i="6"/>
  <c r="M1297" i="6"/>
  <c r="M1301" i="6"/>
  <c r="M1303" i="6"/>
  <c r="L1303" i="6"/>
  <c r="M1305" i="6"/>
  <c r="M1307" i="6"/>
  <c r="L1307" i="6"/>
  <c r="M1309" i="6"/>
  <c r="L1309" i="6"/>
  <c r="M1311" i="6"/>
  <c r="L1311" i="6"/>
  <c r="L1313" i="6"/>
  <c r="M1313" i="6"/>
  <c r="M1317" i="6"/>
  <c r="M1319" i="6"/>
  <c r="L1319" i="6"/>
  <c r="M1321" i="6"/>
  <c r="M1323" i="6"/>
  <c r="L1323" i="6"/>
  <c r="M1325" i="6"/>
  <c r="L1325" i="6"/>
  <c r="M1327" i="6"/>
  <c r="L1327" i="6"/>
  <c r="L1329" i="6"/>
  <c r="M1329" i="6"/>
  <c r="M1333" i="6"/>
  <c r="M1335" i="6"/>
  <c r="L1335" i="6"/>
  <c r="M1337" i="6"/>
  <c r="M1339" i="6"/>
  <c r="N1339" i="6" s="1"/>
  <c r="L1339" i="6"/>
  <c r="M1341" i="6"/>
  <c r="L1341" i="6"/>
  <c r="M1343" i="6"/>
  <c r="L1343" i="6"/>
  <c r="L1345" i="6"/>
  <c r="M1345" i="6"/>
  <c r="N1345" i="6" s="1"/>
  <c r="M1349" i="6"/>
  <c r="M1351" i="6"/>
  <c r="L1351" i="6"/>
  <c r="M1353" i="6"/>
  <c r="M1355" i="6"/>
  <c r="L1355" i="6"/>
  <c r="M1357" i="6"/>
  <c r="L1357" i="6"/>
  <c r="M1359" i="6"/>
  <c r="L1359" i="6"/>
  <c r="L1361" i="6"/>
  <c r="M1361" i="6"/>
  <c r="M1365" i="6"/>
  <c r="M1367" i="6"/>
  <c r="L1367" i="6"/>
  <c r="M1369" i="6"/>
  <c r="M1371" i="6"/>
  <c r="L1371" i="6"/>
  <c r="M1373" i="6"/>
  <c r="L1373" i="6"/>
  <c r="M1375" i="6"/>
  <c r="L1375" i="6"/>
  <c r="L1377" i="6"/>
  <c r="M1377" i="6"/>
  <c r="N1377" i="6" s="1"/>
  <c r="M1381" i="6"/>
  <c r="M1383" i="6"/>
  <c r="L1383" i="6"/>
  <c r="M1385" i="6"/>
  <c r="M1387" i="6"/>
  <c r="L1387" i="6"/>
  <c r="M1389" i="6"/>
  <c r="L1389" i="6"/>
  <c r="M1391" i="6"/>
  <c r="L1391" i="6"/>
  <c r="L1393" i="6"/>
  <c r="M1393" i="6"/>
  <c r="M1397" i="6"/>
  <c r="M1399" i="6"/>
  <c r="L1399" i="6"/>
  <c r="M1401" i="6"/>
  <c r="M1403" i="6"/>
  <c r="N1403" i="6" s="1"/>
  <c r="L1403" i="6"/>
  <c r="M1405" i="6"/>
  <c r="L1405" i="6"/>
  <c r="M1407" i="6"/>
  <c r="L1407" i="6"/>
  <c r="L1409" i="6"/>
  <c r="M1409" i="6"/>
  <c r="N1409" i="6" s="1"/>
  <c r="M1413" i="6"/>
  <c r="M1415" i="6"/>
  <c r="L1415" i="6"/>
  <c r="M1417" i="6"/>
  <c r="M1419" i="6"/>
  <c r="L1419" i="6"/>
  <c r="M1421" i="6"/>
  <c r="L1421" i="6"/>
  <c r="M1423" i="6"/>
  <c r="L1423" i="6"/>
  <c r="L1425" i="6"/>
  <c r="M1425" i="6"/>
  <c r="M1429" i="6"/>
  <c r="M1431" i="6"/>
  <c r="L1431" i="6"/>
  <c r="M1433" i="6"/>
  <c r="M1435" i="6"/>
  <c r="L1435" i="6"/>
  <c r="M1437" i="6"/>
  <c r="L1437" i="6"/>
  <c r="M1439" i="6"/>
  <c r="L1439" i="6"/>
  <c r="L1441" i="6"/>
  <c r="M1441" i="6"/>
  <c r="M1445" i="6"/>
  <c r="M1447" i="6"/>
  <c r="L1447" i="6"/>
  <c r="M1449" i="6"/>
  <c r="M1451" i="6"/>
  <c r="L1451" i="6"/>
  <c r="M1453" i="6"/>
  <c r="L1453" i="6"/>
  <c r="M1455" i="6"/>
  <c r="L1455" i="6"/>
  <c r="L1457" i="6"/>
  <c r="M1457" i="6"/>
  <c r="M1461" i="6"/>
  <c r="M1463" i="6"/>
  <c r="L1463" i="6"/>
  <c r="M1465" i="6"/>
  <c r="M1467" i="6"/>
  <c r="N1467" i="6" s="1"/>
  <c r="L1467" i="6"/>
  <c r="M1469" i="6"/>
  <c r="L1469" i="6"/>
  <c r="M1471" i="6"/>
  <c r="L1471" i="6"/>
  <c r="L1473" i="6"/>
  <c r="M1473" i="6"/>
  <c r="N1473" i="6" s="1"/>
  <c r="M1477" i="6"/>
  <c r="M1479" i="6"/>
  <c r="L1479" i="6"/>
  <c r="M1481" i="6"/>
  <c r="M1483" i="6"/>
  <c r="L1483" i="6"/>
  <c r="M1485" i="6"/>
  <c r="L1485" i="6"/>
  <c r="M1487" i="6"/>
  <c r="L1487" i="6"/>
  <c r="L1489" i="6"/>
  <c r="M1489" i="6"/>
  <c r="M1493" i="6"/>
  <c r="M1495" i="6"/>
  <c r="L1495" i="6"/>
  <c r="M1497" i="6"/>
  <c r="M1499" i="6"/>
  <c r="L1499" i="6"/>
  <c r="M1501" i="6"/>
  <c r="L1501" i="6"/>
  <c r="M1503" i="6"/>
  <c r="L1503" i="6"/>
  <c r="L1505" i="6"/>
  <c r="M1505" i="6"/>
  <c r="N1505" i="6" s="1"/>
  <c r="M1509" i="6"/>
  <c r="M1511" i="6"/>
  <c r="L1511" i="6"/>
  <c r="M1513" i="6"/>
  <c r="M1515" i="6"/>
  <c r="L1515" i="6"/>
  <c r="M1517" i="6"/>
  <c r="L1517" i="6"/>
  <c r="M1519" i="6"/>
  <c r="L1519" i="6"/>
  <c r="L1521" i="6"/>
  <c r="M1521" i="6"/>
  <c r="M1525" i="6"/>
  <c r="M1527" i="6"/>
  <c r="L1527" i="6"/>
  <c r="M1529" i="6"/>
  <c r="M1531" i="6"/>
  <c r="N1531" i="6" s="1"/>
  <c r="L1531" i="6"/>
  <c r="M1533" i="6"/>
  <c r="L1533" i="6"/>
  <c r="M1535" i="6"/>
  <c r="L1535" i="6"/>
  <c r="L1537" i="6"/>
  <c r="M1537" i="6"/>
  <c r="N1537" i="6" s="1"/>
  <c r="M1541" i="6"/>
  <c r="M1543" i="6"/>
  <c r="L1543" i="6"/>
  <c r="M1545" i="6"/>
  <c r="M1547" i="6"/>
  <c r="L1547" i="6"/>
  <c r="M1549" i="6"/>
  <c r="L1549" i="6"/>
  <c r="M1551" i="6"/>
  <c r="L1551" i="6"/>
  <c r="L1553" i="6"/>
  <c r="M1553" i="6"/>
  <c r="M1557" i="6"/>
  <c r="M1559" i="6"/>
  <c r="L1559" i="6"/>
  <c r="M1561" i="6"/>
  <c r="M1563" i="6"/>
  <c r="L1563" i="6"/>
  <c r="M1565" i="6"/>
  <c r="L1565" i="6"/>
  <c r="M1567" i="6"/>
  <c r="L1567" i="6"/>
  <c r="L1569" i="6"/>
  <c r="M1569" i="6"/>
  <c r="M1573" i="6"/>
  <c r="M1575" i="6"/>
  <c r="L1575" i="6"/>
  <c r="M1577" i="6"/>
  <c r="M1579" i="6"/>
  <c r="L1579" i="6"/>
  <c r="M1581" i="6"/>
  <c r="L1581" i="6"/>
  <c r="M1583" i="6"/>
  <c r="L1583" i="6"/>
  <c r="L1585" i="6"/>
  <c r="M1585" i="6"/>
  <c r="M1589" i="6"/>
  <c r="M1591" i="6"/>
  <c r="L1591" i="6"/>
  <c r="M1593" i="6"/>
  <c r="M1595" i="6"/>
  <c r="N1595" i="6" s="1"/>
  <c r="L1595" i="6"/>
  <c r="M1597" i="6"/>
  <c r="L1597" i="6"/>
  <c r="M1599" i="6"/>
  <c r="L1599" i="6"/>
  <c r="L1601" i="6"/>
  <c r="M1601" i="6"/>
  <c r="N1601" i="6" s="1"/>
  <c r="M1605" i="6"/>
  <c r="M1607" i="6"/>
  <c r="L1607" i="6"/>
  <c r="M1609" i="6"/>
  <c r="M1611" i="6"/>
  <c r="L1611" i="6"/>
  <c r="M1613" i="6"/>
  <c r="L1613" i="6"/>
  <c r="M1615" i="6"/>
  <c r="L1615" i="6"/>
  <c r="L1617" i="6"/>
  <c r="M1617" i="6"/>
  <c r="M1621" i="6"/>
  <c r="M1623" i="6"/>
  <c r="L1623" i="6"/>
  <c r="M1625" i="6"/>
  <c r="M1627" i="6"/>
  <c r="L1627" i="6"/>
  <c r="M1629" i="6"/>
  <c r="L1629" i="6"/>
  <c r="M1631" i="6"/>
  <c r="L1631" i="6"/>
  <c r="L1633" i="6"/>
  <c r="M1633" i="6"/>
  <c r="N1633" i="6" s="1"/>
  <c r="M1637" i="6"/>
  <c r="M1639" i="6"/>
  <c r="L1639" i="6"/>
  <c r="M1641" i="6"/>
  <c r="M1643" i="6"/>
  <c r="L1643" i="6"/>
  <c r="M1645" i="6"/>
  <c r="L1645" i="6"/>
  <c r="M1647" i="6"/>
  <c r="L1647" i="6"/>
  <c r="L1649" i="6"/>
  <c r="M1649" i="6"/>
  <c r="M1653" i="6"/>
  <c r="M1655" i="6"/>
  <c r="L1655" i="6"/>
  <c r="M1657" i="6"/>
  <c r="M1659" i="6"/>
  <c r="N1659" i="6" s="1"/>
  <c r="L1659" i="6"/>
  <c r="M1661" i="6"/>
  <c r="L1661" i="6"/>
  <c r="M1663" i="6"/>
  <c r="L1663" i="6"/>
  <c r="L1665" i="6"/>
  <c r="M1665" i="6"/>
  <c r="N1665" i="6" s="1"/>
  <c r="M1669" i="6"/>
  <c r="M1671" i="6"/>
  <c r="L1671" i="6"/>
  <c r="M1673" i="6"/>
  <c r="M1675" i="6"/>
  <c r="L1675" i="6"/>
  <c r="M1677" i="6"/>
  <c r="L1677" i="6"/>
  <c r="M1679" i="6"/>
  <c r="L1679" i="6"/>
  <c r="L1681" i="6"/>
  <c r="M1681" i="6"/>
  <c r="M1685" i="6"/>
  <c r="M1687" i="6"/>
  <c r="L1687" i="6"/>
  <c r="M1689" i="6"/>
  <c r="M1691" i="6"/>
  <c r="L1691" i="6"/>
  <c r="M1693" i="6"/>
  <c r="L1693" i="6"/>
  <c r="M1695" i="6"/>
  <c r="L1695" i="6"/>
  <c r="L1697" i="6"/>
  <c r="M1697" i="6"/>
  <c r="M1701" i="6"/>
  <c r="M1703" i="6"/>
  <c r="L1703" i="6"/>
  <c r="M1705" i="6"/>
  <c r="M1707" i="6"/>
  <c r="L1707" i="6"/>
  <c r="M1709" i="6"/>
  <c r="L1709" i="6"/>
  <c r="M1711" i="6"/>
  <c r="L1711" i="6"/>
  <c r="L1713" i="6"/>
  <c r="M1713" i="6"/>
  <c r="M1717" i="6"/>
  <c r="M1719" i="6"/>
  <c r="L1719" i="6"/>
  <c r="M1721" i="6"/>
  <c r="M1723" i="6"/>
  <c r="L1723" i="6"/>
  <c r="M1725" i="6"/>
  <c r="L1725" i="6"/>
  <c r="M1727" i="6"/>
  <c r="N1727" i="6" s="1"/>
  <c r="L1727" i="6"/>
  <c r="L1729" i="6"/>
  <c r="M1729" i="6"/>
  <c r="N1729" i="6" s="1"/>
  <c r="M1733" i="6"/>
  <c r="M1735" i="6"/>
  <c r="L1735" i="6"/>
  <c r="M1737" i="6"/>
  <c r="N1737" i="6" s="1"/>
  <c r="M1739" i="6"/>
  <c r="L1739" i="6"/>
  <c r="M1741" i="6"/>
  <c r="L1741" i="6"/>
  <c r="M1743" i="6"/>
  <c r="L1743" i="6"/>
  <c r="L1745" i="6"/>
  <c r="M1745" i="6"/>
  <c r="N1745" i="6" s="1"/>
  <c r="M1749" i="6"/>
  <c r="M1751" i="6"/>
  <c r="L1751" i="6"/>
  <c r="M1753" i="6"/>
  <c r="N1753" i="6" s="1"/>
  <c r="M1755" i="6"/>
  <c r="L1755" i="6"/>
  <c r="M1757" i="6"/>
  <c r="L1757" i="6"/>
  <c r="M1759" i="6"/>
  <c r="L1759" i="6"/>
  <c r="L1761" i="6"/>
  <c r="M1761" i="6"/>
  <c r="N1761" i="6" s="1"/>
  <c r="M1765" i="6"/>
  <c r="M1767" i="6"/>
  <c r="L1767" i="6"/>
  <c r="M1769" i="6"/>
  <c r="N1769" i="6" s="1"/>
  <c r="M1771" i="6"/>
  <c r="L1771" i="6"/>
  <c r="M1773" i="6"/>
  <c r="L1773" i="6"/>
  <c r="M1775" i="6"/>
  <c r="L1775" i="6"/>
  <c r="L1777" i="6"/>
  <c r="M1777" i="6"/>
  <c r="N1777" i="6" s="1"/>
  <c r="M1781" i="6"/>
  <c r="M1783" i="6"/>
  <c r="L1783" i="6"/>
  <c r="M1785" i="6"/>
  <c r="N1785" i="6" s="1"/>
  <c r="M1787" i="6"/>
  <c r="L1787" i="6"/>
  <c r="M1789" i="6"/>
  <c r="L1789" i="6"/>
  <c r="M1791" i="6"/>
  <c r="N1791" i="6" s="1"/>
  <c r="L1791" i="6"/>
  <c r="L1793" i="6"/>
  <c r="M1793" i="6"/>
  <c r="N1793" i="6" s="1"/>
  <c r="M1797" i="6"/>
  <c r="M1799" i="6"/>
  <c r="N1799" i="6" s="1"/>
  <c r="L1799" i="6"/>
  <c r="M1801" i="6"/>
  <c r="N1801" i="6" s="1"/>
  <c r="M1803" i="6"/>
  <c r="L1803" i="6"/>
  <c r="M1805" i="6"/>
  <c r="L1805" i="6"/>
  <c r="M1807" i="6"/>
  <c r="L1807" i="6"/>
  <c r="L1809" i="6"/>
  <c r="M1809" i="6"/>
  <c r="N1809" i="6" s="1"/>
  <c r="M1813" i="6"/>
  <c r="M1815" i="6"/>
  <c r="L1815" i="6"/>
  <c r="M1817" i="6"/>
  <c r="N1817" i="6" s="1"/>
  <c r="M1819" i="6"/>
  <c r="L1819" i="6"/>
  <c r="M1821" i="6"/>
  <c r="L1821" i="6"/>
  <c r="M1823" i="6"/>
  <c r="L1823" i="6"/>
  <c r="L1825" i="6"/>
  <c r="M1825" i="6"/>
  <c r="N1825" i="6" s="1"/>
  <c r="M1829" i="6"/>
  <c r="M1831" i="6"/>
  <c r="L1831" i="6"/>
  <c r="M1833" i="6"/>
  <c r="N1833" i="6" s="1"/>
  <c r="M1835" i="6"/>
  <c r="L1835" i="6"/>
  <c r="M1837" i="6"/>
  <c r="L1837" i="6"/>
  <c r="M1839" i="6"/>
  <c r="L1839" i="6"/>
  <c r="L1841" i="6"/>
  <c r="M1841" i="6"/>
  <c r="N1841" i="6" s="1"/>
  <c r="M1845" i="6"/>
  <c r="M1847" i="6"/>
  <c r="L1847" i="6"/>
  <c r="M1849" i="6"/>
  <c r="N1849" i="6" s="1"/>
  <c r="M1851" i="6"/>
  <c r="L1851" i="6"/>
  <c r="M1853" i="6"/>
  <c r="L1853" i="6"/>
  <c r="M1855" i="6"/>
  <c r="N1855" i="6" s="1"/>
  <c r="L1855" i="6"/>
  <c r="L1857" i="6"/>
  <c r="M1857" i="6"/>
  <c r="N1857" i="6" s="1"/>
  <c r="M1861" i="6"/>
  <c r="M1863" i="6"/>
  <c r="N1863" i="6" s="1"/>
  <c r="L1863" i="6"/>
  <c r="M1865" i="6"/>
  <c r="N1865" i="6" s="1"/>
  <c r="M1867" i="6"/>
  <c r="L1867" i="6"/>
  <c r="M1869" i="6"/>
  <c r="L1869" i="6"/>
  <c r="M1871" i="6"/>
  <c r="L1871" i="6"/>
  <c r="L1873" i="6"/>
  <c r="M1873" i="6"/>
  <c r="N1873" i="6" s="1"/>
  <c r="M1877" i="6"/>
  <c r="M1879" i="6"/>
  <c r="L1879" i="6"/>
  <c r="M1881" i="6"/>
  <c r="N1881" i="6" s="1"/>
  <c r="M1883" i="6"/>
  <c r="L1883" i="6"/>
  <c r="M1885" i="6"/>
  <c r="L1885" i="6"/>
  <c r="M1887" i="6"/>
  <c r="N1887" i="6" s="1"/>
  <c r="L1887" i="6"/>
  <c r="L1889" i="6"/>
  <c r="M1889" i="6"/>
  <c r="N1889" i="6" s="1"/>
  <c r="M1893" i="6"/>
  <c r="M1895" i="6"/>
  <c r="N1895" i="6" s="1"/>
  <c r="L1895" i="6"/>
  <c r="M1897" i="6"/>
  <c r="N1897" i="6" s="1"/>
  <c r="M1899" i="6"/>
  <c r="L1899" i="6"/>
  <c r="M1901" i="6"/>
  <c r="L1901" i="6"/>
  <c r="M1903" i="6"/>
  <c r="L1903" i="6"/>
  <c r="L1905" i="6"/>
  <c r="M1905" i="6"/>
  <c r="N1905" i="6" s="1"/>
  <c r="M1909" i="6"/>
  <c r="M1911" i="6"/>
  <c r="L1911" i="6"/>
  <c r="M1913" i="6"/>
  <c r="N1913" i="6" s="1"/>
  <c r="M1915" i="6"/>
  <c r="L1915" i="6"/>
  <c r="M1917" i="6"/>
  <c r="L1917" i="6"/>
  <c r="M1919" i="6"/>
  <c r="N1919" i="6" s="1"/>
  <c r="L1919" i="6"/>
  <c r="L1921" i="6"/>
  <c r="M1921" i="6"/>
  <c r="N1921" i="6" s="1"/>
  <c r="M1925" i="6"/>
  <c r="M1927" i="6"/>
  <c r="N1927" i="6" s="1"/>
  <c r="L1927" i="6"/>
  <c r="M1929" i="6"/>
  <c r="N1929" i="6" s="1"/>
  <c r="M1931" i="6"/>
  <c r="L1931" i="6"/>
  <c r="M1933" i="6"/>
  <c r="L1933" i="6"/>
  <c r="M1935" i="6"/>
  <c r="L1935" i="6"/>
  <c r="L1937" i="6"/>
  <c r="M1937" i="6"/>
  <c r="N1937" i="6" s="1"/>
  <c r="M1941" i="6"/>
  <c r="M1943" i="6"/>
  <c r="L1943" i="6"/>
  <c r="M1945" i="6"/>
  <c r="N1945" i="6" s="1"/>
  <c r="M1947" i="6"/>
  <c r="L1947" i="6"/>
  <c r="M1949" i="6"/>
  <c r="L1949" i="6"/>
  <c r="M1951" i="6"/>
  <c r="N1951" i="6" s="1"/>
  <c r="L1951" i="6"/>
  <c r="L1953" i="6"/>
  <c r="M1953" i="6"/>
  <c r="N1953" i="6" s="1"/>
  <c r="M1957" i="6"/>
  <c r="M1959" i="6"/>
  <c r="N1959" i="6" s="1"/>
  <c r="L1959" i="6"/>
  <c r="M1961" i="6"/>
  <c r="N1961" i="6" s="1"/>
  <c r="M1963" i="6"/>
  <c r="L1963" i="6"/>
  <c r="M1965" i="6"/>
  <c r="L1965" i="6"/>
  <c r="M1967" i="6"/>
  <c r="L1967" i="6"/>
  <c r="L1969" i="6"/>
  <c r="M1969" i="6"/>
  <c r="N1969" i="6" s="1"/>
  <c r="M1973" i="6"/>
  <c r="M1975" i="6"/>
  <c r="L1975" i="6"/>
  <c r="M1977" i="6"/>
  <c r="N1977" i="6" s="1"/>
  <c r="M1979" i="6"/>
  <c r="L1979" i="6"/>
  <c r="M1981" i="6"/>
  <c r="L1981" i="6"/>
  <c r="M1983" i="6"/>
  <c r="N1983" i="6" s="1"/>
  <c r="L1983" i="6"/>
  <c r="L1985" i="6"/>
  <c r="M1985" i="6"/>
  <c r="N1985" i="6" s="1"/>
  <c r="M1989" i="6"/>
  <c r="M1991" i="6"/>
  <c r="N1991" i="6" s="1"/>
  <c r="L1991" i="6"/>
  <c r="M1993" i="6"/>
  <c r="N1993" i="6" s="1"/>
  <c r="M1995" i="6"/>
  <c r="L1995" i="6"/>
  <c r="M1997" i="6"/>
  <c r="L1997" i="6"/>
  <c r="M1999" i="6"/>
  <c r="L1999" i="6"/>
  <c r="L2001" i="6"/>
  <c r="M2001" i="6"/>
  <c r="N2001" i="6" s="1"/>
  <c r="J2001" i="8"/>
  <c r="I2001" i="8"/>
  <c r="G2001" i="8"/>
  <c r="J1997" i="8"/>
  <c r="I1997" i="8"/>
  <c r="G1997" i="8"/>
  <c r="J1993" i="8"/>
  <c r="I1993" i="8"/>
  <c r="G1993" i="8"/>
  <c r="J1989" i="8"/>
  <c r="I1989" i="8"/>
  <c r="G1989" i="8"/>
  <c r="J1985" i="8"/>
  <c r="I1985" i="8"/>
  <c r="G1985" i="8"/>
  <c r="J1981" i="8"/>
  <c r="I1981" i="8"/>
  <c r="G1981" i="8"/>
  <c r="J1977" i="8"/>
  <c r="I1977" i="8"/>
  <c r="G1977" i="8"/>
  <c r="J1973" i="8"/>
  <c r="I1973" i="8"/>
  <c r="G1973" i="8"/>
  <c r="J1969" i="8"/>
  <c r="I1969" i="8"/>
  <c r="G1969" i="8"/>
  <c r="J1965" i="8"/>
  <c r="I1965" i="8"/>
  <c r="G1965" i="8"/>
  <c r="J1961" i="8"/>
  <c r="I1961" i="8"/>
  <c r="G1961" i="8"/>
  <c r="J1957" i="8"/>
  <c r="I1957" i="8"/>
  <c r="G1957" i="8"/>
  <c r="J1953" i="8"/>
  <c r="I1953" i="8"/>
  <c r="G1953" i="8"/>
  <c r="J1949" i="8"/>
  <c r="I1949" i="8"/>
  <c r="G1949" i="8"/>
  <c r="J1945" i="8"/>
  <c r="I1945" i="8"/>
  <c r="G1945" i="8"/>
  <c r="J1941" i="8"/>
  <c r="I1941" i="8"/>
  <c r="G1941" i="8"/>
  <c r="J1937" i="8"/>
  <c r="I1937" i="8"/>
  <c r="G1937" i="8"/>
  <c r="J1933" i="8"/>
  <c r="I1933" i="8"/>
  <c r="G1933" i="8"/>
  <c r="J1929" i="8"/>
  <c r="I1929" i="8"/>
  <c r="G1929" i="8"/>
  <c r="J1925" i="8"/>
  <c r="I1925" i="8"/>
  <c r="G1925" i="8"/>
  <c r="J1921" i="8"/>
  <c r="I1921" i="8"/>
  <c r="G1921" i="8"/>
  <c r="J1917" i="8"/>
  <c r="I1917" i="8"/>
  <c r="G1917" i="8"/>
  <c r="J1913" i="8"/>
  <c r="I1913" i="8"/>
  <c r="G1913" i="8"/>
  <c r="J1909" i="8"/>
  <c r="I1909" i="8"/>
  <c r="G1909" i="8"/>
  <c r="J1905" i="8"/>
  <c r="I1905" i="8"/>
  <c r="G1905" i="8"/>
  <c r="J1901" i="8"/>
  <c r="I1901" i="8"/>
  <c r="G1901" i="8"/>
  <c r="J1897" i="8"/>
  <c r="I1897" i="8"/>
  <c r="G1897" i="8"/>
  <c r="J1893" i="8"/>
  <c r="I1893" i="8"/>
  <c r="G1893" i="8"/>
  <c r="J1889" i="8"/>
  <c r="I1889" i="8"/>
  <c r="G1889" i="8"/>
  <c r="J1885" i="8"/>
  <c r="I1885" i="8"/>
  <c r="G1885" i="8"/>
  <c r="J1881" i="8"/>
  <c r="I1881" i="8"/>
  <c r="G1881" i="8"/>
  <c r="J1877" i="8"/>
  <c r="I1877" i="8"/>
  <c r="G1877" i="8"/>
  <c r="J1873" i="8"/>
  <c r="I1873" i="8"/>
  <c r="G1873" i="8"/>
  <c r="J1869" i="8"/>
  <c r="I1869" i="8"/>
  <c r="G1869" i="8"/>
  <c r="J1865" i="8"/>
  <c r="I1865" i="8"/>
  <c r="G1865" i="8"/>
  <c r="J1861" i="8"/>
  <c r="I1861" i="8"/>
  <c r="G1861" i="8"/>
  <c r="J1857" i="8"/>
  <c r="I1857" i="8"/>
  <c r="G1857" i="8"/>
  <c r="J1853" i="8"/>
  <c r="I1853" i="8"/>
  <c r="G1853" i="8"/>
  <c r="J1849" i="8"/>
  <c r="I1849" i="8"/>
  <c r="G1849" i="8"/>
  <c r="J1845" i="8"/>
  <c r="I1845" i="8"/>
  <c r="G1845" i="8"/>
  <c r="J1841" i="8"/>
  <c r="I1841" i="8"/>
  <c r="G1841" i="8"/>
  <c r="J1837" i="8"/>
  <c r="I1837" i="8"/>
  <c r="G1837" i="8"/>
  <c r="J1833" i="8"/>
  <c r="I1833" i="8"/>
  <c r="G1833" i="8"/>
  <c r="J1829" i="8"/>
  <c r="I1829" i="8"/>
  <c r="G1829" i="8"/>
  <c r="J1825" i="8"/>
  <c r="I1825" i="8"/>
  <c r="G1825" i="8"/>
  <c r="J1821" i="8"/>
  <c r="I1821" i="8"/>
  <c r="G1821" i="8"/>
  <c r="J1817" i="8"/>
  <c r="I1817" i="8"/>
  <c r="G1817" i="8"/>
  <c r="J1813" i="8"/>
  <c r="I1813" i="8"/>
  <c r="G1813" i="8"/>
  <c r="J1809" i="8"/>
  <c r="I1809" i="8"/>
  <c r="G1809" i="8"/>
  <c r="J1805" i="8"/>
  <c r="I1805" i="8"/>
  <c r="G1805" i="8"/>
  <c r="J1801" i="8"/>
  <c r="I1801" i="8"/>
  <c r="G1801" i="8"/>
  <c r="J1797" i="8"/>
  <c r="I1797" i="8"/>
  <c r="G1797" i="8"/>
  <c r="J1793" i="8"/>
  <c r="I1793" i="8"/>
  <c r="G1793" i="8"/>
  <c r="J1789" i="8"/>
  <c r="I1789" i="8"/>
  <c r="G1789" i="8"/>
  <c r="J1785" i="8"/>
  <c r="I1785" i="8"/>
  <c r="G1785" i="8"/>
  <c r="J1781" i="8"/>
  <c r="I1781" i="8"/>
  <c r="G1781" i="8"/>
  <c r="J1777" i="8"/>
  <c r="I1777" i="8"/>
  <c r="G1777" i="8"/>
  <c r="J1773" i="8"/>
  <c r="I1773" i="8"/>
  <c r="G1773" i="8"/>
  <c r="J1769" i="8"/>
  <c r="I1769" i="8"/>
  <c r="G1769" i="8"/>
  <c r="J1765" i="8"/>
  <c r="I1765" i="8"/>
  <c r="G1765" i="8"/>
  <c r="J1761" i="8"/>
  <c r="I1761" i="8"/>
  <c r="G1761" i="8"/>
  <c r="J1757" i="8"/>
  <c r="I1757" i="8"/>
  <c r="G1757" i="8"/>
  <c r="J1753" i="8"/>
  <c r="I1753" i="8"/>
  <c r="G1753" i="8"/>
  <c r="J1749" i="8"/>
  <c r="I1749" i="8"/>
  <c r="G1749" i="8"/>
  <c r="J1745" i="8"/>
  <c r="I1745" i="8"/>
  <c r="G1745" i="8"/>
  <c r="J1741" i="8"/>
  <c r="I1741" i="8"/>
  <c r="G1741" i="8"/>
  <c r="J1737" i="8"/>
  <c r="I1737" i="8"/>
  <c r="G1737" i="8"/>
  <c r="J1733" i="8"/>
  <c r="I1733" i="8"/>
  <c r="G1733" i="8"/>
  <c r="J1729" i="8"/>
  <c r="I1729" i="8"/>
  <c r="G1729" i="8"/>
  <c r="J1725" i="8"/>
  <c r="I1725" i="8"/>
  <c r="G1725" i="8"/>
  <c r="J1721" i="8"/>
  <c r="I1721" i="8"/>
  <c r="G1721" i="8"/>
  <c r="J1717" i="8"/>
  <c r="I1717" i="8"/>
  <c r="G1717" i="8"/>
  <c r="J1713" i="8"/>
  <c r="I1713" i="8"/>
  <c r="G1713" i="8"/>
  <c r="J1709" i="8"/>
  <c r="I1709" i="8"/>
  <c r="G1709" i="8"/>
  <c r="J1705" i="8"/>
  <c r="I1705" i="8"/>
  <c r="G1705" i="8"/>
  <c r="J1701" i="8"/>
  <c r="I1701" i="8"/>
  <c r="G1701" i="8"/>
  <c r="J1697" i="8"/>
  <c r="I1697" i="8"/>
  <c r="G1697" i="8"/>
  <c r="J1693" i="8"/>
  <c r="I1693" i="8"/>
  <c r="G1693" i="8"/>
  <c r="J1689" i="8"/>
  <c r="I1689" i="8"/>
  <c r="G1689" i="8"/>
  <c r="J1685" i="8"/>
  <c r="I1685" i="8"/>
  <c r="G1685" i="8"/>
  <c r="J1681" i="8"/>
  <c r="I1681" i="8"/>
  <c r="G1681" i="8"/>
  <c r="J1677" i="8"/>
  <c r="I1677" i="8"/>
  <c r="G1677" i="8"/>
  <c r="J1673" i="8"/>
  <c r="I1673" i="8"/>
  <c r="G1673" i="8"/>
  <c r="J1669" i="8"/>
  <c r="I1669" i="8"/>
  <c r="G1669" i="8"/>
  <c r="J1665" i="8"/>
  <c r="I1665" i="8"/>
  <c r="G1665" i="8"/>
  <c r="J1661" i="8"/>
  <c r="I1661" i="8"/>
  <c r="G1661" i="8"/>
  <c r="J1657" i="8"/>
  <c r="I1657" i="8"/>
  <c r="G1657" i="8"/>
  <c r="J1653" i="8"/>
  <c r="I1653" i="8"/>
  <c r="G1653" i="8"/>
  <c r="J1649" i="8"/>
  <c r="I1649" i="8"/>
  <c r="G1649" i="8"/>
  <c r="J1645" i="8"/>
  <c r="I1645" i="8"/>
  <c r="G1645" i="8"/>
  <c r="J1641" i="8"/>
  <c r="I1641" i="8"/>
  <c r="G1641" i="8"/>
  <c r="J1637" i="8"/>
  <c r="I1637" i="8"/>
  <c r="G1637" i="8"/>
  <c r="J1633" i="8"/>
  <c r="I1633" i="8"/>
  <c r="G1633" i="8"/>
  <c r="J1629" i="8"/>
  <c r="I1629" i="8"/>
  <c r="G1629" i="8"/>
  <c r="J1625" i="8"/>
  <c r="I1625" i="8"/>
  <c r="G1625" i="8"/>
  <c r="J1621" i="8"/>
  <c r="I1621" i="8"/>
  <c r="G1621" i="8"/>
  <c r="J1617" i="8"/>
  <c r="I1617" i="8"/>
  <c r="G1617" i="8"/>
  <c r="J1613" i="8"/>
  <c r="I1613" i="8"/>
  <c r="G1613" i="8"/>
  <c r="J1609" i="8"/>
  <c r="I1609" i="8"/>
  <c r="G1609" i="8"/>
  <c r="J1605" i="8"/>
  <c r="I1605" i="8"/>
  <c r="G1605" i="8"/>
  <c r="J1601" i="8"/>
  <c r="I1601" i="8"/>
  <c r="G1601" i="8"/>
  <c r="J1597" i="8"/>
  <c r="I1597" i="8"/>
  <c r="G1597" i="8"/>
  <c r="J1593" i="8"/>
  <c r="I1593" i="8"/>
  <c r="G1593" i="8"/>
  <c r="J1589" i="8"/>
  <c r="I1589" i="8"/>
  <c r="G1589" i="8"/>
  <c r="J1585" i="8"/>
  <c r="I1585" i="8"/>
  <c r="J1581" i="8"/>
  <c r="I1581" i="8"/>
  <c r="G1581" i="8"/>
  <c r="J1577" i="8"/>
  <c r="I1577" i="8"/>
  <c r="G1577" i="8"/>
  <c r="J1573" i="8"/>
  <c r="I1573" i="8"/>
  <c r="G1573" i="8"/>
  <c r="J1569" i="8"/>
  <c r="I1569" i="8"/>
  <c r="J1565" i="8"/>
  <c r="I1565" i="8"/>
  <c r="G1565" i="8"/>
  <c r="J1561" i="8"/>
  <c r="I1561" i="8"/>
  <c r="G1561" i="8"/>
  <c r="J1557" i="8"/>
  <c r="I1557" i="8"/>
  <c r="G1557" i="8"/>
  <c r="J1553" i="8"/>
  <c r="I1553" i="8"/>
  <c r="J1549" i="8"/>
  <c r="I1549" i="8"/>
  <c r="G1549" i="8"/>
  <c r="J1545" i="8"/>
  <c r="I1545" i="8"/>
  <c r="G1545" i="8"/>
  <c r="J1541" i="8"/>
  <c r="I1541" i="8"/>
  <c r="G1541" i="8"/>
  <c r="J1537" i="8"/>
  <c r="I1537" i="8"/>
  <c r="J1533" i="8"/>
  <c r="I1533" i="8"/>
  <c r="G1533" i="8"/>
  <c r="J1529" i="8"/>
  <c r="I1529" i="8"/>
  <c r="G1529" i="8"/>
  <c r="J1525" i="8"/>
  <c r="I1525" i="8"/>
  <c r="G1525" i="8"/>
  <c r="J1521" i="8"/>
  <c r="I1521" i="8"/>
  <c r="J1517" i="8"/>
  <c r="I1517" i="8"/>
  <c r="G1517" i="8"/>
  <c r="J1513" i="8"/>
  <c r="I1513" i="8"/>
  <c r="G1513" i="8"/>
  <c r="J1509" i="8"/>
  <c r="I1509" i="8"/>
  <c r="G1509" i="8"/>
  <c r="J1505" i="8"/>
  <c r="I1505" i="8"/>
  <c r="J1501" i="8"/>
  <c r="I1501" i="8"/>
  <c r="G1501" i="8"/>
  <c r="J1497" i="8"/>
  <c r="I1497" i="8"/>
  <c r="G1497" i="8"/>
  <c r="J1493" i="8"/>
  <c r="I1493" i="8"/>
  <c r="G1493" i="8"/>
  <c r="J1489" i="8"/>
  <c r="I1489" i="8"/>
  <c r="J1485" i="8"/>
  <c r="I1485" i="8"/>
  <c r="G1485" i="8"/>
  <c r="J1481" i="8"/>
  <c r="I1481" i="8"/>
  <c r="G1481" i="8"/>
  <c r="J1477" i="8"/>
  <c r="I1477" i="8"/>
  <c r="G1477" i="8"/>
  <c r="J1473" i="8"/>
  <c r="I1473" i="8"/>
  <c r="J1469" i="8"/>
  <c r="I1469" i="8"/>
  <c r="G1469" i="8"/>
  <c r="J1465" i="8"/>
  <c r="I1465" i="8"/>
  <c r="G1465" i="8"/>
  <c r="J1461" i="8"/>
  <c r="I1461" i="8"/>
  <c r="G1461" i="8"/>
  <c r="J1457" i="8"/>
  <c r="I1457" i="8"/>
  <c r="J1453" i="8"/>
  <c r="I1453" i="8"/>
  <c r="G1453" i="8"/>
  <c r="J1449" i="8"/>
  <c r="I1449" i="8"/>
  <c r="G1449" i="8"/>
  <c r="J1445" i="8"/>
  <c r="I1445" i="8"/>
  <c r="G1445" i="8"/>
  <c r="J1441" i="8"/>
  <c r="I1441" i="8"/>
  <c r="J1437" i="8"/>
  <c r="I1437" i="8"/>
  <c r="G1437" i="8"/>
  <c r="J1433" i="8"/>
  <c r="I1433" i="8"/>
  <c r="G1433" i="8"/>
  <c r="J1429" i="8"/>
  <c r="I1429" i="8"/>
  <c r="G1429" i="8"/>
  <c r="J1425" i="8"/>
  <c r="I1425" i="8"/>
  <c r="J1421" i="8"/>
  <c r="I1421" i="8"/>
  <c r="G1421" i="8"/>
  <c r="J1417" i="8"/>
  <c r="I1417" i="8"/>
  <c r="G1417" i="8"/>
  <c r="J1413" i="8"/>
  <c r="I1413" i="8"/>
  <c r="G1413" i="8"/>
  <c r="J1409" i="8"/>
  <c r="I1409" i="8"/>
  <c r="J1405" i="8"/>
  <c r="I1405" i="8"/>
  <c r="G1405" i="8"/>
  <c r="J1401" i="8"/>
  <c r="I1401" i="8"/>
  <c r="G1401" i="8"/>
  <c r="J1397" i="8"/>
  <c r="I1397" i="8"/>
  <c r="G1397" i="8"/>
  <c r="J1393" i="8"/>
  <c r="I1393" i="8"/>
  <c r="J1389" i="8"/>
  <c r="I1389" i="8"/>
  <c r="G1389" i="8"/>
  <c r="J1385" i="8"/>
  <c r="I1385" i="8"/>
  <c r="G1385" i="8"/>
  <c r="J1381" i="8"/>
  <c r="I1381" i="8"/>
  <c r="G1381" i="8"/>
  <c r="J1377" i="8"/>
  <c r="I1377" i="8"/>
  <c r="J1373" i="8"/>
  <c r="I1373" i="8"/>
  <c r="G1373" i="8"/>
  <c r="J1369" i="8"/>
  <c r="I1369" i="8"/>
  <c r="G1369" i="8"/>
  <c r="J1365" i="8"/>
  <c r="I1365" i="8"/>
  <c r="G1365" i="8"/>
  <c r="J1361" i="8"/>
  <c r="I1361" i="8"/>
  <c r="J1357" i="8"/>
  <c r="I1357" i="8"/>
  <c r="G1357" i="8"/>
  <c r="J1353" i="8"/>
  <c r="I1353" i="8"/>
  <c r="G1353" i="8"/>
  <c r="J1349" i="8"/>
  <c r="I1349" i="8"/>
  <c r="G1349" i="8"/>
  <c r="J1345" i="8"/>
  <c r="I1345" i="8"/>
  <c r="G1345" i="8"/>
  <c r="J1341" i="8"/>
  <c r="I1341" i="8"/>
  <c r="G1341" i="8"/>
  <c r="J1337" i="8"/>
  <c r="I1337" i="8"/>
  <c r="G1337" i="8"/>
  <c r="J1333" i="8"/>
  <c r="I1333" i="8"/>
  <c r="G1333" i="8"/>
  <c r="J1329" i="8"/>
  <c r="I1329" i="8"/>
  <c r="G1329" i="8"/>
  <c r="J1325" i="8"/>
  <c r="I1325" i="8"/>
  <c r="G1325" i="8"/>
  <c r="J1321" i="8"/>
  <c r="I1321" i="8"/>
  <c r="G1321" i="8"/>
  <c r="J1317" i="8"/>
  <c r="I1317" i="8"/>
  <c r="G1317" i="8"/>
  <c r="J1313" i="8"/>
  <c r="I1313" i="8"/>
  <c r="G1313" i="8"/>
  <c r="J1309" i="8"/>
  <c r="I1309" i="8"/>
  <c r="G1309" i="8"/>
  <c r="J1305" i="8"/>
  <c r="I1305" i="8"/>
  <c r="G1305" i="8"/>
  <c r="J1301" i="8"/>
  <c r="I1301" i="8"/>
  <c r="G1301" i="8"/>
  <c r="J1297" i="8"/>
  <c r="I1297" i="8"/>
  <c r="G1297" i="8"/>
  <c r="J1293" i="8"/>
  <c r="I1293" i="8"/>
  <c r="G1293" i="8"/>
  <c r="J1289" i="8"/>
  <c r="I1289" i="8"/>
  <c r="G1289" i="8"/>
  <c r="J1285" i="8"/>
  <c r="I1285" i="8"/>
  <c r="G1285" i="8"/>
  <c r="J1281" i="8"/>
  <c r="I1281" i="8"/>
  <c r="G1281" i="8"/>
  <c r="J1277" i="8"/>
  <c r="I1277" i="8"/>
  <c r="G1277" i="8"/>
  <c r="J1273" i="8"/>
  <c r="I1273" i="8"/>
  <c r="G1273" i="8"/>
  <c r="J1269" i="8"/>
  <c r="I1269" i="8"/>
  <c r="G1269" i="8"/>
  <c r="J1265" i="8"/>
  <c r="I1265" i="8"/>
  <c r="G1265" i="8"/>
  <c r="J1261" i="8"/>
  <c r="I1261" i="8"/>
  <c r="G1261" i="8"/>
  <c r="J1257" i="8"/>
  <c r="I1257" i="8"/>
  <c r="G1257" i="8"/>
  <c r="J1253" i="8"/>
  <c r="I1253" i="8"/>
  <c r="G1253" i="8"/>
  <c r="J1249" i="8"/>
  <c r="I1249" i="8"/>
  <c r="G1249" i="8"/>
  <c r="J1245" i="8"/>
  <c r="I1245" i="8"/>
  <c r="G1245" i="8"/>
  <c r="J1241" i="8"/>
  <c r="I1241" i="8"/>
  <c r="G1241" i="8"/>
  <c r="J1237" i="8"/>
  <c r="I1237" i="8"/>
  <c r="G1237" i="8"/>
  <c r="J1233" i="8"/>
  <c r="I1233" i="8"/>
  <c r="G1233" i="8"/>
  <c r="J1229" i="8"/>
  <c r="I1229" i="8"/>
  <c r="G1229" i="8"/>
  <c r="J1225" i="8"/>
  <c r="I1225" i="8"/>
  <c r="G1225" i="8"/>
  <c r="J1221" i="8"/>
  <c r="I1221" i="8"/>
  <c r="G1221" i="8"/>
  <c r="J1217" i="8"/>
  <c r="I1217" i="8"/>
  <c r="G1217" i="8"/>
  <c r="J1213" i="8"/>
  <c r="I1213" i="8"/>
  <c r="G1213" i="8"/>
  <c r="J1209" i="8"/>
  <c r="I1209" i="8"/>
  <c r="G1209" i="8"/>
  <c r="J1205" i="8"/>
  <c r="I1205" i="8"/>
  <c r="G1205" i="8"/>
  <c r="J1201" i="8"/>
  <c r="I1201" i="8"/>
  <c r="G1201" i="8"/>
  <c r="J1197" i="8"/>
  <c r="I1197" i="8"/>
  <c r="G1197" i="8"/>
  <c r="J1193" i="8"/>
  <c r="I1193" i="8"/>
  <c r="G1193" i="8"/>
  <c r="J1189" i="8"/>
  <c r="I1189" i="8"/>
  <c r="G1189" i="8"/>
  <c r="J1185" i="8"/>
  <c r="I1185" i="8"/>
  <c r="G1185" i="8"/>
  <c r="J1181" i="8"/>
  <c r="I1181" i="8"/>
  <c r="G1181" i="8"/>
  <c r="J1177" i="8"/>
  <c r="I1177" i="8"/>
  <c r="G1177" i="8"/>
  <c r="J1173" i="8"/>
  <c r="I1173" i="8"/>
  <c r="G1173" i="8"/>
  <c r="J1169" i="8"/>
  <c r="I1169" i="8"/>
  <c r="G1169" i="8"/>
  <c r="J1165" i="8"/>
  <c r="I1165" i="8"/>
  <c r="G1165" i="8"/>
  <c r="J1161" i="8"/>
  <c r="I1161" i="8"/>
  <c r="G1161" i="8"/>
  <c r="J1157" i="8"/>
  <c r="I1157" i="8"/>
  <c r="G1157" i="8"/>
  <c r="J1153" i="8"/>
  <c r="I1153" i="8"/>
  <c r="G1153" i="8"/>
  <c r="J1149" i="8"/>
  <c r="I1149" i="8"/>
  <c r="G1149" i="8"/>
  <c r="J1145" i="8"/>
  <c r="I1145" i="8"/>
  <c r="G1145" i="8"/>
  <c r="J1141" i="8"/>
  <c r="I1141" i="8"/>
  <c r="G1141" i="8"/>
  <c r="J1137" i="8"/>
  <c r="I1137" i="8"/>
  <c r="G1137" i="8"/>
  <c r="J1133" i="8"/>
  <c r="I1133" i="8"/>
  <c r="G1133" i="8"/>
  <c r="J1129" i="8"/>
  <c r="I1129" i="8"/>
  <c r="G1129" i="8"/>
  <c r="J1125" i="8"/>
  <c r="I1125" i="8"/>
  <c r="G1125" i="8"/>
  <c r="J1121" i="8"/>
  <c r="I1121" i="8"/>
  <c r="G1121" i="8"/>
  <c r="J1117" i="8"/>
  <c r="I1117" i="8"/>
  <c r="G1117" i="8"/>
  <c r="J1113" i="8"/>
  <c r="I1113" i="8"/>
  <c r="G1113" i="8"/>
  <c r="J1109" i="8"/>
  <c r="I1109" i="8"/>
  <c r="G1109" i="8"/>
  <c r="J1105" i="8"/>
  <c r="I1105" i="8"/>
  <c r="G1105" i="8"/>
  <c r="J1101" i="8"/>
  <c r="I1101" i="8"/>
  <c r="G1101" i="8"/>
  <c r="J1097" i="8"/>
  <c r="I1097" i="8"/>
  <c r="G1097" i="8"/>
  <c r="J1093" i="8"/>
  <c r="I1093" i="8"/>
  <c r="G1093" i="8"/>
  <c r="J1089" i="8"/>
  <c r="I1089" i="8"/>
  <c r="G1089" i="8"/>
  <c r="J1085" i="8"/>
  <c r="I1085" i="8"/>
  <c r="G1085" i="8"/>
  <c r="J1081" i="8"/>
  <c r="I1081" i="8"/>
  <c r="G1081" i="8"/>
  <c r="J1077" i="8"/>
  <c r="I1077" i="8"/>
  <c r="G1077" i="8"/>
  <c r="J1073" i="8"/>
  <c r="I1073" i="8"/>
  <c r="G1073" i="8"/>
  <c r="J1069" i="8"/>
  <c r="I1069" i="8"/>
  <c r="G1069" i="8"/>
  <c r="J1065" i="8"/>
  <c r="I1065" i="8"/>
  <c r="G1065" i="8"/>
  <c r="J1061" i="8"/>
  <c r="I1061" i="8"/>
  <c r="G1061" i="8"/>
  <c r="J1057" i="8"/>
  <c r="I1057" i="8"/>
  <c r="G1057" i="8"/>
  <c r="J1053" i="8"/>
  <c r="I1053" i="8"/>
  <c r="G1053" i="8"/>
  <c r="J1049" i="8"/>
  <c r="I1049" i="8"/>
  <c r="G1049" i="8"/>
  <c r="J1045" i="8"/>
  <c r="I1045" i="8"/>
  <c r="G1045" i="8"/>
  <c r="J1041" i="8"/>
  <c r="I1041" i="8"/>
  <c r="G1041" i="8"/>
  <c r="J1037" i="8"/>
  <c r="I1037" i="8"/>
  <c r="G1037" i="8"/>
  <c r="J1033" i="8"/>
  <c r="I1033" i="8"/>
  <c r="G1033" i="8"/>
  <c r="J1029" i="8"/>
  <c r="I1029" i="8"/>
  <c r="G1029" i="8"/>
  <c r="J1025" i="8"/>
  <c r="I1025" i="8"/>
  <c r="G1025" i="8"/>
  <c r="J1021" i="8"/>
  <c r="I1021" i="8"/>
  <c r="G1021" i="8"/>
  <c r="J1017" i="8"/>
  <c r="I1017" i="8"/>
  <c r="G1017" i="8"/>
  <c r="J1013" i="8"/>
  <c r="I1013" i="8"/>
  <c r="G1013" i="8"/>
  <c r="J1009" i="8"/>
  <c r="I1009" i="8"/>
  <c r="G1009" i="8"/>
  <c r="J1005" i="8"/>
  <c r="I1005" i="8"/>
  <c r="G1005" i="8"/>
  <c r="J1001" i="8"/>
  <c r="I1001" i="8"/>
  <c r="G1001" i="8"/>
  <c r="J997" i="8"/>
  <c r="I997" i="8"/>
  <c r="G997" i="8"/>
  <c r="J993" i="8"/>
  <c r="I993" i="8"/>
  <c r="G993" i="8"/>
  <c r="J989" i="8"/>
  <c r="I989" i="8"/>
  <c r="G989" i="8"/>
  <c r="J985" i="8"/>
  <c r="I985" i="8"/>
  <c r="G985" i="8"/>
  <c r="J981" i="8"/>
  <c r="I981" i="8"/>
  <c r="G981" i="8"/>
  <c r="J977" i="8"/>
  <c r="I977" i="8"/>
  <c r="G977" i="8"/>
  <c r="J973" i="8"/>
  <c r="I973" i="8"/>
  <c r="G973" i="8"/>
  <c r="J969" i="8"/>
  <c r="I969" i="8"/>
  <c r="G969" i="8"/>
  <c r="J965" i="8"/>
  <c r="I965" i="8"/>
  <c r="G965" i="8"/>
  <c r="J961" i="8"/>
  <c r="I961" i="8"/>
  <c r="G961" i="8"/>
  <c r="J957" i="8"/>
  <c r="I957" i="8"/>
  <c r="G957" i="8"/>
  <c r="J953" i="8"/>
  <c r="I953" i="8"/>
  <c r="G953" i="8"/>
  <c r="J949" i="8"/>
  <c r="I949" i="8"/>
  <c r="G949" i="8"/>
  <c r="J945" i="8"/>
  <c r="I945" i="8"/>
  <c r="G945" i="8"/>
  <c r="J941" i="8"/>
  <c r="I941" i="8"/>
  <c r="G941" i="8"/>
  <c r="J937" i="8"/>
  <c r="I937" i="8"/>
  <c r="G937" i="8"/>
  <c r="J933" i="8"/>
  <c r="I933" i="8"/>
  <c r="G933" i="8"/>
  <c r="J929" i="8"/>
  <c r="I929" i="8"/>
  <c r="G929" i="8"/>
  <c r="J925" i="8"/>
  <c r="I925" i="8"/>
  <c r="G925" i="8"/>
  <c r="J921" i="8"/>
  <c r="I921" i="8"/>
  <c r="G921" i="8"/>
  <c r="J917" i="8"/>
  <c r="I917" i="8"/>
  <c r="G917" i="8"/>
  <c r="J913" i="8"/>
  <c r="I913" i="8"/>
  <c r="G913" i="8"/>
  <c r="J909" i="8"/>
  <c r="I909" i="8"/>
  <c r="G909" i="8"/>
  <c r="J905" i="8"/>
  <c r="I905" i="8"/>
  <c r="G905" i="8"/>
  <c r="J901" i="8"/>
  <c r="I901" i="8"/>
  <c r="G901" i="8"/>
  <c r="J897" i="8"/>
  <c r="I897" i="8"/>
  <c r="G897" i="8"/>
  <c r="J893" i="8"/>
  <c r="I893" i="8"/>
  <c r="G893" i="8"/>
  <c r="J889" i="8"/>
  <c r="I889" i="8"/>
  <c r="G889" i="8"/>
  <c r="J885" i="8"/>
  <c r="I885" i="8"/>
  <c r="G885" i="8"/>
  <c r="J881" i="8"/>
  <c r="I881" i="8"/>
  <c r="G881" i="8"/>
  <c r="J877" i="8"/>
  <c r="I877" i="8"/>
  <c r="G877" i="8"/>
  <c r="J873" i="8"/>
  <c r="I873" i="8"/>
  <c r="G873" i="8"/>
  <c r="J869" i="8"/>
  <c r="I869" i="8"/>
  <c r="G869" i="8"/>
  <c r="J865" i="8"/>
  <c r="I865" i="8"/>
  <c r="G865" i="8"/>
  <c r="J861" i="8"/>
  <c r="I861" i="8"/>
  <c r="G861" i="8"/>
  <c r="J857" i="8"/>
  <c r="I857" i="8"/>
  <c r="G857" i="8"/>
  <c r="J853" i="8"/>
  <c r="I853" i="8"/>
  <c r="G853" i="8"/>
  <c r="J849" i="8"/>
  <c r="I849" i="8"/>
  <c r="G849" i="8"/>
  <c r="J845" i="8"/>
  <c r="I845" i="8"/>
  <c r="G845" i="8"/>
  <c r="J841" i="8"/>
  <c r="I841" i="8"/>
  <c r="G841" i="8"/>
  <c r="J837" i="8"/>
  <c r="I837" i="8"/>
  <c r="G837" i="8"/>
  <c r="J833" i="8"/>
  <c r="I833" i="8"/>
  <c r="G833" i="8"/>
  <c r="J829" i="8"/>
  <c r="I829" i="8"/>
  <c r="G829" i="8"/>
  <c r="J825" i="8"/>
  <c r="I825" i="8"/>
  <c r="G825" i="8"/>
  <c r="J821" i="8"/>
  <c r="I821" i="8"/>
  <c r="G821" i="8"/>
  <c r="J817" i="8"/>
  <c r="I817" i="8"/>
  <c r="G817" i="8"/>
  <c r="J813" i="8"/>
  <c r="I813" i="8"/>
  <c r="G813" i="8"/>
  <c r="J809" i="8"/>
  <c r="I809" i="8"/>
  <c r="G809" i="8"/>
  <c r="J805" i="8"/>
  <c r="I805" i="8"/>
  <c r="G805" i="8"/>
  <c r="J801" i="8"/>
  <c r="I801" i="8"/>
  <c r="G801" i="8"/>
  <c r="J797" i="8"/>
  <c r="I797" i="8"/>
  <c r="G797" i="8"/>
  <c r="J793" i="8"/>
  <c r="I793" i="8"/>
  <c r="G793" i="8"/>
  <c r="J789" i="8"/>
  <c r="I789" i="8"/>
  <c r="G789" i="8"/>
  <c r="J785" i="8"/>
  <c r="I785" i="8"/>
  <c r="G785" i="8"/>
  <c r="J781" i="8"/>
  <c r="I781" i="8"/>
  <c r="G781" i="8"/>
  <c r="J777" i="8"/>
  <c r="I777" i="8"/>
  <c r="G777" i="8"/>
  <c r="J773" i="8"/>
  <c r="I773" i="8"/>
  <c r="G773" i="8"/>
  <c r="J769" i="8"/>
  <c r="I769" i="8"/>
  <c r="G769" i="8"/>
  <c r="J765" i="8"/>
  <c r="I765" i="8"/>
  <c r="G765" i="8"/>
  <c r="J761" i="8"/>
  <c r="I761" i="8"/>
  <c r="G761" i="8"/>
  <c r="J757" i="8"/>
  <c r="I757" i="8"/>
  <c r="G757" i="8"/>
  <c r="J753" i="8"/>
  <c r="I753" i="8"/>
  <c r="G753" i="8"/>
  <c r="J749" i="8"/>
  <c r="I749" i="8"/>
  <c r="G749" i="8"/>
  <c r="J745" i="8"/>
  <c r="I745" i="8"/>
  <c r="G745" i="8"/>
  <c r="J741" i="8"/>
  <c r="I741" i="8"/>
  <c r="G741" i="8"/>
  <c r="J737" i="8"/>
  <c r="I737" i="8"/>
  <c r="G737" i="8"/>
  <c r="J733" i="8"/>
  <c r="I733" i="8"/>
  <c r="G733" i="8"/>
  <c r="J729" i="8"/>
  <c r="I729" i="8"/>
  <c r="G729" i="8"/>
  <c r="J725" i="8"/>
  <c r="I725" i="8"/>
  <c r="G725" i="8"/>
  <c r="J721" i="8"/>
  <c r="I721" i="8"/>
  <c r="G721" i="8"/>
  <c r="J717" i="8"/>
  <c r="I717" i="8"/>
  <c r="G717" i="8"/>
  <c r="J713" i="8"/>
  <c r="I713" i="8"/>
  <c r="G713" i="8"/>
  <c r="J709" i="8"/>
  <c r="I709" i="8"/>
  <c r="G709" i="8"/>
  <c r="J705" i="8"/>
  <c r="I705" i="8"/>
  <c r="G705" i="8"/>
  <c r="J701" i="8"/>
  <c r="I701" i="8"/>
  <c r="G701" i="8"/>
  <c r="J697" i="8"/>
  <c r="I697" i="8"/>
  <c r="G697" i="8"/>
  <c r="J693" i="8"/>
  <c r="I693" i="8"/>
  <c r="G693" i="8"/>
  <c r="J689" i="8"/>
  <c r="I689" i="8"/>
  <c r="G689" i="8"/>
  <c r="J685" i="8"/>
  <c r="I685" i="8"/>
  <c r="G685" i="8"/>
  <c r="J681" i="8"/>
  <c r="I681" i="8"/>
  <c r="G681" i="8"/>
  <c r="J677" i="8"/>
  <c r="I677" i="8"/>
  <c r="G677" i="8"/>
  <c r="J673" i="8"/>
  <c r="I673" i="8"/>
  <c r="G673" i="8"/>
  <c r="J669" i="8"/>
  <c r="I669" i="8"/>
  <c r="G669" i="8"/>
  <c r="J665" i="8"/>
  <c r="I665" i="8"/>
  <c r="G665" i="8"/>
  <c r="J661" i="8"/>
  <c r="I661" i="8"/>
  <c r="G661" i="8"/>
  <c r="J657" i="8"/>
  <c r="I657" i="8"/>
  <c r="G657" i="8"/>
  <c r="J653" i="8"/>
  <c r="I653" i="8"/>
  <c r="G653" i="8"/>
  <c r="J649" i="8"/>
  <c r="I649" i="8"/>
  <c r="G649" i="8"/>
  <c r="J645" i="8"/>
  <c r="I645" i="8"/>
  <c r="G645" i="8"/>
  <c r="J641" i="8"/>
  <c r="I641" i="8"/>
  <c r="G641" i="8"/>
  <c r="J637" i="8"/>
  <c r="I637" i="8"/>
  <c r="G637" i="8"/>
  <c r="J633" i="8"/>
  <c r="I633" i="8"/>
  <c r="G633" i="8"/>
  <c r="J629" i="8"/>
  <c r="I629" i="8"/>
  <c r="G629" i="8"/>
  <c r="J625" i="8"/>
  <c r="I625" i="8"/>
  <c r="G625" i="8"/>
  <c r="J621" i="8"/>
  <c r="I621" i="8"/>
  <c r="G621" i="8"/>
  <c r="J617" i="8"/>
  <c r="I617" i="8"/>
  <c r="G617" i="8"/>
  <c r="J613" i="8"/>
  <c r="I613" i="8"/>
  <c r="G613" i="8"/>
  <c r="J609" i="8"/>
  <c r="I609" i="8"/>
  <c r="G609" i="8"/>
  <c r="J605" i="8"/>
  <c r="I605" i="8"/>
  <c r="G605" i="8"/>
  <c r="J601" i="8"/>
  <c r="I601" i="8"/>
  <c r="G601" i="8"/>
  <c r="J597" i="8"/>
  <c r="I597" i="8"/>
  <c r="G597" i="8"/>
  <c r="J593" i="8"/>
  <c r="I593" i="8"/>
  <c r="G593" i="8"/>
  <c r="J589" i="8"/>
  <c r="I589" i="8"/>
  <c r="G589" i="8"/>
  <c r="J585" i="8"/>
  <c r="I585" i="8"/>
  <c r="G585" i="8"/>
  <c r="J581" i="8"/>
  <c r="I581" i="8"/>
  <c r="G581" i="8"/>
  <c r="J577" i="8"/>
  <c r="I577" i="8"/>
  <c r="G577" i="8"/>
  <c r="J573" i="8"/>
  <c r="I573" i="8"/>
  <c r="G573" i="8"/>
  <c r="J569" i="8"/>
  <c r="I569" i="8"/>
  <c r="G569" i="8"/>
  <c r="J565" i="8"/>
  <c r="I565" i="8"/>
  <c r="G565" i="8"/>
  <c r="J561" i="8"/>
  <c r="I561" i="8"/>
  <c r="G561" i="8"/>
  <c r="J557" i="8"/>
  <c r="I557" i="8"/>
  <c r="G557" i="8"/>
  <c r="J553" i="8"/>
  <c r="I553" i="8"/>
  <c r="G553" i="8"/>
  <c r="J549" i="8"/>
  <c r="I549" i="8"/>
  <c r="G549" i="8"/>
  <c r="J545" i="8"/>
  <c r="I545" i="8"/>
  <c r="G545" i="8"/>
  <c r="J541" i="8"/>
  <c r="I541" i="8"/>
  <c r="G541" i="8"/>
  <c r="J537" i="8"/>
  <c r="I537" i="8"/>
  <c r="G537" i="8"/>
  <c r="J533" i="8"/>
  <c r="I533" i="8"/>
  <c r="G533" i="8"/>
  <c r="J529" i="8"/>
  <c r="I529" i="8"/>
  <c r="G529" i="8"/>
  <c r="J525" i="8"/>
  <c r="I525" i="8"/>
  <c r="G525" i="8"/>
  <c r="J521" i="8"/>
  <c r="I521" i="8"/>
  <c r="G521" i="8"/>
  <c r="J517" i="8"/>
  <c r="I517" i="8"/>
  <c r="G517" i="8"/>
  <c r="J513" i="8"/>
  <c r="I513" i="8"/>
  <c r="G513" i="8"/>
  <c r="J509" i="8"/>
  <c r="I509" i="8"/>
  <c r="G509" i="8"/>
  <c r="J505" i="8"/>
  <c r="I505" i="8"/>
  <c r="G505" i="8"/>
  <c r="J501" i="8"/>
  <c r="I501" i="8"/>
  <c r="G501" i="8"/>
  <c r="J497" i="8"/>
  <c r="I497" i="8"/>
  <c r="G497" i="8"/>
  <c r="J493" i="8"/>
  <c r="I493" i="8"/>
  <c r="G493" i="8"/>
  <c r="J489" i="8"/>
  <c r="I489" i="8"/>
  <c r="G489" i="8"/>
  <c r="J485" i="8"/>
  <c r="I485" i="8"/>
  <c r="G485" i="8"/>
  <c r="J481" i="8"/>
  <c r="I481" i="8"/>
  <c r="G481" i="8"/>
  <c r="J477" i="8"/>
  <c r="I477" i="8"/>
  <c r="G477" i="8"/>
  <c r="J473" i="8"/>
  <c r="I473" i="8"/>
  <c r="G473" i="8"/>
  <c r="J469" i="8"/>
  <c r="I469" i="8"/>
  <c r="G469" i="8"/>
  <c r="J465" i="8"/>
  <c r="I465" i="8"/>
  <c r="G465" i="8"/>
  <c r="J461" i="8"/>
  <c r="I461" i="8"/>
  <c r="G461" i="8"/>
  <c r="J457" i="8"/>
  <c r="I457" i="8"/>
  <c r="G457" i="8"/>
  <c r="J453" i="8"/>
  <c r="I453" i="8"/>
  <c r="G453" i="8"/>
  <c r="J449" i="8"/>
  <c r="I449" i="8"/>
  <c r="G449" i="8"/>
  <c r="J445" i="8"/>
  <c r="I445" i="8"/>
  <c r="G445" i="8"/>
  <c r="J441" i="8"/>
  <c r="I441" i="8"/>
  <c r="G441" i="8"/>
  <c r="J437" i="8"/>
  <c r="I437" i="8"/>
  <c r="G437" i="8"/>
  <c r="J433" i="8"/>
  <c r="I433" i="8"/>
  <c r="G433" i="8"/>
  <c r="J429" i="8"/>
  <c r="I429" i="8"/>
  <c r="G429" i="8"/>
  <c r="J425" i="8"/>
  <c r="I425" i="8"/>
  <c r="G425" i="8"/>
  <c r="J421" i="8"/>
  <c r="I421" i="8"/>
  <c r="G421" i="8"/>
  <c r="J417" i="8"/>
  <c r="I417" i="8"/>
  <c r="G417" i="8"/>
  <c r="J413" i="8"/>
  <c r="I413" i="8"/>
  <c r="G413" i="8"/>
  <c r="J409" i="8"/>
  <c r="I409" i="8"/>
  <c r="G409" i="8"/>
  <c r="J405" i="8"/>
  <c r="I405" i="8"/>
  <c r="G405" i="8"/>
  <c r="J401" i="8"/>
  <c r="I401" i="8"/>
  <c r="G401" i="8"/>
  <c r="J397" i="8"/>
  <c r="I397" i="8"/>
  <c r="G397" i="8"/>
  <c r="J393" i="8"/>
  <c r="I393" i="8"/>
  <c r="G393" i="8"/>
  <c r="J389" i="8"/>
  <c r="I389" i="8"/>
  <c r="G389" i="8"/>
  <c r="J385" i="8"/>
  <c r="I385" i="8"/>
  <c r="G385" i="8"/>
  <c r="J381" i="8"/>
  <c r="I381" i="8"/>
  <c r="G381" i="8"/>
  <c r="J377" i="8"/>
  <c r="I377" i="8"/>
  <c r="G377" i="8"/>
  <c r="J373" i="8"/>
  <c r="I373" i="8"/>
  <c r="G373" i="8"/>
  <c r="J369" i="8"/>
  <c r="I369" i="8"/>
  <c r="G369" i="8"/>
  <c r="J365" i="8"/>
  <c r="I365" i="8"/>
  <c r="G365" i="8"/>
  <c r="J361" i="8"/>
  <c r="I361" i="8"/>
  <c r="G361" i="8"/>
  <c r="J357" i="8"/>
  <c r="I357" i="8"/>
  <c r="G357" i="8"/>
  <c r="J353" i="8"/>
  <c r="I353" i="8"/>
  <c r="G353" i="8"/>
  <c r="J349" i="8"/>
  <c r="I349" i="8"/>
  <c r="G349" i="8"/>
  <c r="J345" i="8"/>
  <c r="I345" i="8"/>
  <c r="G345" i="8"/>
  <c r="J341" i="8"/>
  <c r="I341" i="8"/>
  <c r="G341" i="8"/>
  <c r="J337" i="8"/>
  <c r="I337" i="8"/>
  <c r="G337" i="8"/>
  <c r="J333" i="8"/>
  <c r="I333" i="8"/>
  <c r="G333" i="8"/>
  <c r="J329" i="8"/>
  <c r="I329" i="8"/>
  <c r="G329" i="8"/>
  <c r="J325" i="8"/>
  <c r="I325" i="8"/>
  <c r="G325" i="8"/>
  <c r="J321" i="8"/>
  <c r="I321" i="8"/>
  <c r="G321" i="8"/>
  <c r="J317" i="8"/>
  <c r="I317" i="8"/>
  <c r="G317" i="8"/>
  <c r="J313" i="8"/>
  <c r="I313" i="8"/>
  <c r="G313" i="8"/>
  <c r="J309" i="8"/>
  <c r="I309" i="8"/>
  <c r="G309" i="8"/>
  <c r="J305" i="8"/>
  <c r="I305" i="8"/>
  <c r="G305" i="8"/>
  <c r="J301" i="8"/>
  <c r="I301" i="8"/>
  <c r="G301" i="8"/>
  <c r="J297" i="8"/>
  <c r="I297" i="8"/>
  <c r="G297" i="8"/>
  <c r="J293" i="8"/>
  <c r="I293" i="8"/>
  <c r="G293" i="8"/>
  <c r="J289" i="8"/>
  <c r="I289" i="8"/>
  <c r="G289" i="8"/>
  <c r="J285" i="8"/>
  <c r="I285" i="8"/>
  <c r="G285" i="8"/>
  <c r="J281" i="8"/>
  <c r="I281" i="8"/>
  <c r="G281" i="8"/>
  <c r="J277" i="8"/>
  <c r="I277" i="8"/>
  <c r="G277" i="8"/>
  <c r="J273" i="8"/>
  <c r="I273" i="8"/>
  <c r="G273" i="8"/>
  <c r="J269" i="8"/>
  <c r="I269" i="8"/>
  <c r="G269" i="8"/>
  <c r="J265" i="8"/>
  <c r="I265" i="8"/>
  <c r="G265" i="8"/>
  <c r="J261" i="8"/>
  <c r="I261" i="8"/>
  <c r="G261" i="8"/>
  <c r="J257" i="8"/>
  <c r="I257" i="8"/>
  <c r="G257" i="8"/>
  <c r="J253" i="8"/>
  <c r="I253" i="8"/>
  <c r="G253" i="8"/>
  <c r="J249" i="8"/>
  <c r="I249" i="8"/>
  <c r="G249" i="8"/>
  <c r="J245" i="8"/>
  <c r="I245" i="8"/>
  <c r="G245" i="8"/>
  <c r="J241" i="8"/>
  <c r="I241" i="8"/>
  <c r="G241" i="8"/>
  <c r="J237" i="8"/>
  <c r="I237" i="8"/>
  <c r="G237" i="8"/>
  <c r="J233" i="8"/>
  <c r="I233" i="8"/>
  <c r="G233" i="8"/>
  <c r="J229" i="8"/>
  <c r="I229" i="8"/>
  <c r="G229" i="8"/>
  <c r="J225" i="8"/>
  <c r="I225" i="8"/>
  <c r="G225" i="8"/>
  <c r="J221" i="8"/>
  <c r="I221" i="8"/>
  <c r="G221" i="8"/>
  <c r="J217" i="8"/>
  <c r="I217" i="8"/>
  <c r="G217" i="8"/>
  <c r="J213" i="8"/>
  <c r="I213" i="8"/>
  <c r="G213" i="8"/>
  <c r="J209" i="8"/>
  <c r="I209" i="8"/>
  <c r="G209" i="8"/>
  <c r="J205" i="8"/>
  <c r="I205" i="8"/>
  <c r="G205" i="8"/>
  <c r="J201" i="8"/>
  <c r="I201" i="8"/>
  <c r="G201" i="8"/>
  <c r="J197" i="8"/>
  <c r="I197" i="8"/>
  <c r="G197" i="8"/>
  <c r="J193" i="8"/>
  <c r="I193" i="8"/>
  <c r="G193" i="8"/>
  <c r="J189" i="8"/>
  <c r="I189" i="8"/>
  <c r="G189" i="8"/>
  <c r="J185" i="8"/>
  <c r="I185" i="8"/>
  <c r="G185" i="8"/>
  <c r="J181" i="8"/>
  <c r="I181" i="8"/>
  <c r="G181" i="8"/>
  <c r="J177" i="8"/>
  <c r="I177" i="8"/>
  <c r="G177" i="8"/>
  <c r="J173" i="8"/>
  <c r="I173" i="8"/>
  <c r="G173" i="8"/>
  <c r="J169" i="8"/>
  <c r="I169" i="8"/>
  <c r="G169" i="8"/>
  <c r="J165" i="8"/>
  <c r="I165" i="8"/>
  <c r="G165" i="8"/>
  <c r="J161" i="8"/>
  <c r="I161" i="8"/>
  <c r="G161" i="8"/>
  <c r="J157" i="8"/>
  <c r="I157" i="8"/>
  <c r="G157" i="8"/>
  <c r="J153" i="8"/>
  <c r="I153" i="8"/>
  <c r="G153" i="8"/>
  <c r="J149" i="8"/>
  <c r="I149" i="8"/>
  <c r="G149" i="8"/>
  <c r="J145" i="8"/>
  <c r="I145" i="8"/>
  <c r="G145" i="8"/>
  <c r="J141" i="8"/>
  <c r="I141" i="8"/>
  <c r="G141" i="8"/>
  <c r="J137" i="8"/>
  <c r="I137" i="8"/>
  <c r="G137" i="8"/>
  <c r="J133" i="8"/>
  <c r="I133" i="8"/>
  <c r="G133" i="8"/>
  <c r="J129" i="8"/>
  <c r="I129" i="8"/>
  <c r="G129" i="8"/>
  <c r="J125" i="8"/>
  <c r="I125" i="8"/>
  <c r="G125" i="8"/>
  <c r="G1537" i="8"/>
  <c r="G1473" i="8"/>
  <c r="G1409" i="8"/>
  <c r="I1882" i="8"/>
  <c r="I1754" i="8"/>
  <c r="J2000" i="8"/>
  <c r="I2000" i="8"/>
  <c r="G2000" i="8"/>
  <c r="I1996" i="8"/>
  <c r="J1996" i="8"/>
  <c r="G1996" i="8"/>
  <c r="I1992" i="8"/>
  <c r="J1992" i="8"/>
  <c r="G1992" i="8"/>
  <c r="J1988" i="8"/>
  <c r="G1988" i="8"/>
  <c r="J1984" i="8"/>
  <c r="G1984" i="8"/>
  <c r="I1984" i="8"/>
  <c r="I1980" i="8"/>
  <c r="G1980" i="8"/>
  <c r="J1980" i="8"/>
  <c r="I1976" i="8"/>
  <c r="G1976" i="8"/>
  <c r="J1976" i="8"/>
  <c r="J1972" i="8"/>
  <c r="I1972" i="8"/>
  <c r="G1972" i="8"/>
  <c r="J1968" i="8"/>
  <c r="I1968" i="8"/>
  <c r="G1968" i="8"/>
  <c r="I1964" i="8"/>
  <c r="J1964" i="8"/>
  <c r="G1964" i="8"/>
  <c r="I1960" i="8"/>
  <c r="J1960" i="8"/>
  <c r="G1960" i="8"/>
  <c r="J1956" i="8"/>
  <c r="G1956" i="8"/>
  <c r="J1952" i="8"/>
  <c r="G1952" i="8"/>
  <c r="I1952" i="8"/>
  <c r="I1948" i="8"/>
  <c r="G1948" i="8"/>
  <c r="J1948" i="8"/>
  <c r="I1944" i="8"/>
  <c r="G1944" i="8"/>
  <c r="J1944" i="8"/>
  <c r="J1940" i="8"/>
  <c r="I1940" i="8"/>
  <c r="G1940" i="8"/>
  <c r="J1936" i="8"/>
  <c r="I1936" i="8"/>
  <c r="G1936" i="8"/>
  <c r="I1932" i="8"/>
  <c r="J1932" i="8"/>
  <c r="G1932" i="8"/>
  <c r="I1928" i="8"/>
  <c r="J1928" i="8"/>
  <c r="G1928" i="8"/>
  <c r="J1924" i="8"/>
  <c r="G1924" i="8"/>
  <c r="J1920" i="8"/>
  <c r="G1920" i="8"/>
  <c r="I1920" i="8"/>
  <c r="I1916" i="8"/>
  <c r="G1916" i="8"/>
  <c r="J1916" i="8"/>
  <c r="I1912" i="8"/>
  <c r="G1912" i="8"/>
  <c r="J1912" i="8"/>
  <c r="J1908" i="8"/>
  <c r="I1908" i="8"/>
  <c r="G1908" i="8"/>
  <c r="J1904" i="8"/>
  <c r="I1904" i="8"/>
  <c r="G1904" i="8"/>
  <c r="I1900" i="8"/>
  <c r="J1900" i="8"/>
  <c r="G1900" i="8"/>
  <c r="I1896" i="8"/>
  <c r="J1896" i="8"/>
  <c r="G1896" i="8"/>
  <c r="J1892" i="8"/>
  <c r="G1892" i="8"/>
  <c r="J1888" i="8"/>
  <c r="G1888" i="8"/>
  <c r="I1888" i="8"/>
  <c r="I1884" i="8"/>
  <c r="G1884" i="8"/>
  <c r="J1884" i="8"/>
  <c r="I1880" i="8"/>
  <c r="G1880" i="8"/>
  <c r="J1880" i="8"/>
  <c r="J1876" i="8"/>
  <c r="I1876" i="8"/>
  <c r="G1876" i="8"/>
  <c r="J1872" i="8"/>
  <c r="I1872" i="8"/>
  <c r="G1872" i="8"/>
  <c r="I1868" i="8"/>
  <c r="J1868" i="8"/>
  <c r="G1868" i="8"/>
  <c r="I1864" i="8"/>
  <c r="J1864" i="8"/>
  <c r="G1864" i="8"/>
  <c r="J1860" i="8"/>
  <c r="G1860" i="8"/>
  <c r="J1856" i="8"/>
  <c r="G1856" i="8"/>
  <c r="I1856" i="8"/>
  <c r="I1852" i="8"/>
  <c r="G1852" i="8"/>
  <c r="J1852" i="8"/>
  <c r="I1848" i="8"/>
  <c r="G1848" i="8"/>
  <c r="J1848" i="8"/>
  <c r="J1844" i="8"/>
  <c r="I1844" i="8"/>
  <c r="G1844" i="8"/>
  <c r="J1840" i="8"/>
  <c r="I1840" i="8"/>
  <c r="G1840" i="8"/>
  <c r="I1836" i="8"/>
  <c r="J1836" i="8"/>
  <c r="G1836" i="8"/>
  <c r="I1832" i="8"/>
  <c r="J1832" i="8"/>
  <c r="G1832" i="8"/>
  <c r="J1828" i="8"/>
  <c r="G1828" i="8"/>
  <c r="J1824" i="8"/>
  <c r="G1824" i="8"/>
  <c r="I1824" i="8"/>
  <c r="I1820" i="8"/>
  <c r="G1820" i="8"/>
  <c r="J1820" i="8"/>
  <c r="I1816" i="8"/>
  <c r="G1816" i="8"/>
  <c r="J1816" i="8"/>
  <c r="J1812" i="8"/>
  <c r="I1812" i="8"/>
  <c r="G1812" i="8"/>
  <c r="J1808" i="8"/>
  <c r="I1808" i="8"/>
  <c r="G1808" i="8"/>
  <c r="I1804" i="8"/>
  <c r="J1804" i="8"/>
  <c r="G1804" i="8"/>
  <c r="I1800" i="8"/>
  <c r="J1800" i="8"/>
  <c r="G1800" i="8"/>
  <c r="J1796" i="8"/>
  <c r="G1796" i="8"/>
  <c r="J1792" i="8"/>
  <c r="G1792" i="8"/>
  <c r="I1792" i="8"/>
  <c r="I1788" i="8"/>
  <c r="G1788" i="8"/>
  <c r="J1788" i="8"/>
  <c r="I1784" i="8"/>
  <c r="G1784" i="8"/>
  <c r="J1784" i="8"/>
  <c r="J1780" i="8"/>
  <c r="I1780" i="8"/>
  <c r="G1780" i="8"/>
  <c r="J1776" i="8"/>
  <c r="I1776" i="8"/>
  <c r="G1776" i="8"/>
  <c r="I1772" i="8"/>
  <c r="J1772" i="8"/>
  <c r="G1772" i="8"/>
  <c r="I1768" i="8"/>
  <c r="J1768" i="8"/>
  <c r="G1768" i="8"/>
  <c r="J1764" i="8"/>
  <c r="G1764" i="8"/>
  <c r="J1760" i="8"/>
  <c r="G1760" i="8"/>
  <c r="I1760" i="8"/>
  <c r="I1756" i="8"/>
  <c r="G1756" i="8"/>
  <c r="J1756" i="8"/>
  <c r="I1752" i="8"/>
  <c r="G1752" i="8"/>
  <c r="J1752" i="8"/>
  <c r="J1748" i="8"/>
  <c r="I1748" i="8"/>
  <c r="G1748" i="8"/>
  <c r="J1744" i="8"/>
  <c r="I1744" i="8"/>
  <c r="G1744" i="8"/>
  <c r="I1740" i="8"/>
  <c r="J1740" i="8"/>
  <c r="G1740" i="8"/>
  <c r="I1736" i="8"/>
  <c r="J1736" i="8"/>
  <c r="G1736" i="8"/>
  <c r="J1732" i="8"/>
  <c r="G1732" i="8"/>
  <c r="J1728" i="8"/>
  <c r="G1728" i="8"/>
  <c r="I1728" i="8"/>
  <c r="I1724" i="8"/>
  <c r="G1724" i="8"/>
  <c r="J1724" i="8"/>
  <c r="I1720" i="8"/>
  <c r="G1720" i="8"/>
  <c r="J1720" i="8"/>
  <c r="J1716" i="8"/>
  <c r="I1716" i="8"/>
  <c r="G1716" i="8"/>
  <c r="J1712" i="8"/>
  <c r="I1712" i="8"/>
  <c r="G1712" i="8"/>
  <c r="I1708" i="8"/>
  <c r="J1708" i="8"/>
  <c r="G1708" i="8"/>
  <c r="I1704" i="8"/>
  <c r="J1704" i="8"/>
  <c r="G1704" i="8"/>
  <c r="J1700" i="8"/>
  <c r="G1700" i="8"/>
  <c r="J1696" i="8"/>
  <c r="G1696" i="8"/>
  <c r="I1696" i="8"/>
  <c r="I1692" i="8"/>
  <c r="G1692" i="8"/>
  <c r="J1692" i="8"/>
  <c r="I1688" i="8"/>
  <c r="G1688" i="8"/>
  <c r="J1688" i="8"/>
  <c r="J1684" i="8"/>
  <c r="I1684" i="8"/>
  <c r="G1684" i="8"/>
  <c r="J1680" i="8"/>
  <c r="I1680" i="8"/>
  <c r="G1680" i="8"/>
  <c r="I1676" i="8"/>
  <c r="J1676" i="8"/>
  <c r="G1676" i="8"/>
  <c r="I1672" i="8"/>
  <c r="J1672" i="8"/>
  <c r="G1672" i="8"/>
  <c r="J1668" i="8"/>
  <c r="G1668" i="8"/>
  <c r="J1664" i="8"/>
  <c r="G1664" i="8"/>
  <c r="I1664" i="8"/>
  <c r="I1660" i="8"/>
  <c r="G1660" i="8"/>
  <c r="J1660" i="8"/>
  <c r="I1656" i="8"/>
  <c r="G1656" i="8"/>
  <c r="J1656" i="8"/>
  <c r="J1652" i="8"/>
  <c r="I1652" i="8"/>
  <c r="G1652" i="8"/>
  <c r="J1648" i="8"/>
  <c r="I1648" i="8"/>
  <c r="G1648" i="8"/>
  <c r="I1644" i="8"/>
  <c r="J1644" i="8"/>
  <c r="G1644" i="8"/>
  <c r="I1640" i="8"/>
  <c r="J1640" i="8"/>
  <c r="G1640" i="8"/>
  <c r="J1636" i="8"/>
  <c r="G1636" i="8"/>
  <c r="J1632" i="8"/>
  <c r="G1632" i="8"/>
  <c r="I1632" i="8"/>
  <c r="I1628" i="8"/>
  <c r="G1628" i="8"/>
  <c r="J1628" i="8"/>
  <c r="I1624" i="8"/>
  <c r="G1624" i="8"/>
  <c r="J1624" i="8"/>
  <c r="J1620" i="8"/>
  <c r="I1620" i="8"/>
  <c r="G1620" i="8"/>
  <c r="J1616" i="8"/>
  <c r="I1616" i="8"/>
  <c r="G1616" i="8"/>
  <c r="I1612" i="8"/>
  <c r="J1612" i="8"/>
  <c r="G1612" i="8"/>
  <c r="I1608" i="8"/>
  <c r="J1608" i="8"/>
  <c r="G1608" i="8"/>
  <c r="J1604" i="8"/>
  <c r="G1604" i="8"/>
  <c r="I1604" i="8"/>
  <c r="J1600" i="8"/>
  <c r="G1600" i="8"/>
  <c r="I1600" i="8"/>
  <c r="I1596" i="8"/>
  <c r="G1596" i="8"/>
  <c r="J1596" i="8"/>
  <c r="I1592" i="8"/>
  <c r="G1592" i="8"/>
  <c r="J1592" i="8"/>
  <c r="J1588" i="8"/>
  <c r="I1588" i="8"/>
  <c r="G1588" i="8"/>
  <c r="J1584" i="8"/>
  <c r="I1584" i="8"/>
  <c r="G1584" i="8"/>
  <c r="I1580" i="8"/>
  <c r="J1580" i="8"/>
  <c r="I1576" i="8"/>
  <c r="J1576" i="8"/>
  <c r="G1576" i="8"/>
  <c r="J1572" i="8"/>
  <c r="G1572" i="8"/>
  <c r="I1572" i="8"/>
  <c r="J1568" i="8"/>
  <c r="I1568" i="8"/>
  <c r="G1568" i="8"/>
  <c r="I1564" i="8"/>
  <c r="J1564" i="8"/>
  <c r="I1560" i="8"/>
  <c r="G1560" i="8"/>
  <c r="J1560" i="8"/>
  <c r="J1556" i="8"/>
  <c r="I1556" i="8"/>
  <c r="G1556" i="8"/>
  <c r="J1552" i="8"/>
  <c r="I1552" i="8"/>
  <c r="G1552" i="8"/>
  <c r="I1548" i="8"/>
  <c r="J1548" i="8"/>
  <c r="I1544" i="8"/>
  <c r="J1544" i="8"/>
  <c r="G1544" i="8"/>
  <c r="J1540" i="8"/>
  <c r="G1540" i="8"/>
  <c r="I1540" i="8"/>
  <c r="J1536" i="8"/>
  <c r="I1536" i="8"/>
  <c r="G1536" i="8"/>
  <c r="I1532" i="8"/>
  <c r="J1532" i="8"/>
  <c r="I1528" i="8"/>
  <c r="G1528" i="8"/>
  <c r="J1528" i="8"/>
  <c r="J1524" i="8"/>
  <c r="I1524" i="8"/>
  <c r="G1524" i="8"/>
  <c r="J1520" i="8"/>
  <c r="I1520" i="8"/>
  <c r="G1520" i="8"/>
  <c r="I1516" i="8"/>
  <c r="J1516" i="8"/>
  <c r="I1512" i="8"/>
  <c r="J1512" i="8"/>
  <c r="G1512" i="8"/>
  <c r="J1508" i="8"/>
  <c r="G1508" i="8"/>
  <c r="I1508" i="8"/>
  <c r="J1504" i="8"/>
  <c r="I1504" i="8"/>
  <c r="G1504" i="8"/>
  <c r="I1500" i="8"/>
  <c r="J1500" i="8"/>
  <c r="I1496" i="8"/>
  <c r="G1496" i="8"/>
  <c r="J1496" i="8"/>
  <c r="J1492" i="8"/>
  <c r="I1492" i="8"/>
  <c r="G1492" i="8"/>
  <c r="J1488" i="8"/>
  <c r="I1488" i="8"/>
  <c r="G1488" i="8"/>
  <c r="I1484" i="8"/>
  <c r="J1484" i="8"/>
  <c r="I1480" i="8"/>
  <c r="J1480" i="8"/>
  <c r="G1480" i="8"/>
  <c r="J1476" i="8"/>
  <c r="G1476" i="8"/>
  <c r="I1476" i="8"/>
  <c r="J1472" i="8"/>
  <c r="I1472" i="8"/>
  <c r="G1472" i="8"/>
  <c r="I1468" i="8"/>
  <c r="J1468" i="8"/>
  <c r="I1464" i="8"/>
  <c r="G1464" i="8"/>
  <c r="J1464" i="8"/>
  <c r="J1460" i="8"/>
  <c r="I1460" i="8"/>
  <c r="G1460" i="8"/>
  <c r="J1456" i="8"/>
  <c r="I1456" i="8"/>
  <c r="G1456" i="8"/>
  <c r="I1452" i="8"/>
  <c r="J1452" i="8"/>
  <c r="I1448" i="8"/>
  <c r="J1448" i="8"/>
  <c r="G1448" i="8"/>
  <c r="J1444" i="8"/>
  <c r="G1444" i="8"/>
  <c r="I1444" i="8"/>
  <c r="J1440" i="8"/>
  <c r="I1440" i="8"/>
  <c r="G1440" i="8"/>
  <c r="I1436" i="8"/>
  <c r="J1436" i="8"/>
  <c r="I1432" i="8"/>
  <c r="G1432" i="8"/>
  <c r="J1432" i="8"/>
  <c r="J1428" i="8"/>
  <c r="I1428" i="8"/>
  <c r="G1428" i="8"/>
  <c r="J1424" i="8"/>
  <c r="I1424" i="8"/>
  <c r="G1424" i="8"/>
  <c r="I1420" i="8"/>
  <c r="J1420" i="8"/>
  <c r="I1416" i="8"/>
  <c r="J1416" i="8"/>
  <c r="G1416" i="8"/>
  <c r="J1412" i="8"/>
  <c r="G1412" i="8"/>
  <c r="I1412" i="8"/>
  <c r="J1408" i="8"/>
  <c r="I1408" i="8"/>
  <c r="G1408" i="8"/>
  <c r="I1404" i="8"/>
  <c r="J1404" i="8"/>
  <c r="I1400" i="8"/>
  <c r="G1400" i="8"/>
  <c r="J1400" i="8"/>
  <c r="J1396" i="8"/>
  <c r="I1396" i="8"/>
  <c r="G1396" i="8"/>
  <c r="J1392" i="8"/>
  <c r="I1392" i="8"/>
  <c r="G1392" i="8"/>
  <c r="I1388" i="8"/>
  <c r="J1388" i="8"/>
  <c r="I1384" i="8"/>
  <c r="J1384" i="8"/>
  <c r="G1384" i="8"/>
  <c r="J1380" i="8"/>
  <c r="G1380" i="8"/>
  <c r="I1380" i="8"/>
  <c r="J1376" i="8"/>
  <c r="I1376" i="8"/>
  <c r="G1376" i="8"/>
  <c r="I1372" i="8"/>
  <c r="J1372" i="8"/>
  <c r="I1368" i="8"/>
  <c r="G1368" i="8"/>
  <c r="J1368" i="8"/>
  <c r="J1364" i="8"/>
  <c r="I1364" i="8"/>
  <c r="G1364" i="8"/>
  <c r="J1360" i="8"/>
  <c r="I1360" i="8"/>
  <c r="G1360" i="8"/>
  <c r="I1356" i="8"/>
  <c r="J1356" i="8"/>
  <c r="I1352" i="8"/>
  <c r="J1352" i="8"/>
  <c r="G1352" i="8"/>
  <c r="J1348" i="8"/>
  <c r="I1348" i="8"/>
  <c r="J1344" i="8"/>
  <c r="G1344" i="8"/>
  <c r="I1344" i="8"/>
  <c r="I1340" i="8"/>
  <c r="G1340" i="8"/>
  <c r="J1340" i="8"/>
  <c r="I1336" i="8"/>
  <c r="G1336" i="8"/>
  <c r="J1336" i="8"/>
  <c r="J1332" i="8"/>
  <c r="I1332" i="8"/>
  <c r="G1332" i="8"/>
  <c r="J1328" i="8"/>
  <c r="G1328" i="8"/>
  <c r="I1328" i="8"/>
  <c r="I1324" i="8"/>
  <c r="J1324" i="8"/>
  <c r="G1324" i="8"/>
  <c r="I1320" i="8"/>
  <c r="J1320" i="8"/>
  <c r="J1316" i="8"/>
  <c r="G1316" i="8"/>
  <c r="I1316" i="8"/>
  <c r="J1312" i="8"/>
  <c r="G1312" i="8"/>
  <c r="I1312" i="8"/>
  <c r="I1308" i="8"/>
  <c r="G1308" i="8"/>
  <c r="J1308" i="8"/>
  <c r="I1304" i="8"/>
  <c r="J1304" i="8"/>
  <c r="G1304" i="8"/>
  <c r="J1300" i="8"/>
  <c r="G1300" i="8"/>
  <c r="I1300" i="8"/>
  <c r="J1296" i="8"/>
  <c r="G1296" i="8"/>
  <c r="I1296" i="8"/>
  <c r="I1292" i="8"/>
  <c r="J1292" i="8"/>
  <c r="I1288" i="8"/>
  <c r="J1288" i="8"/>
  <c r="G1288" i="8"/>
  <c r="J1284" i="8"/>
  <c r="I1284" i="8"/>
  <c r="J1280" i="8"/>
  <c r="G1280" i="8"/>
  <c r="I1280" i="8"/>
  <c r="I1276" i="8"/>
  <c r="G1276" i="8"/>
  <c r="J1276" i="8"/>
  <c r="I1272" i="8"/>
  <c r="G1272" i="8"/>
  <c r="J1272" i="8"/>
  <c r="J1268" i="8"/>
  <c r="I1268" i="8"/>
  <c r="G1268" i="8"/>
  <c r="J1264" i="8"/>
  <c r="G1264" i="8"/>
  <c r="I1264" i="8"/>
  <c r="I1260" i="8"/>
  <c r="J1260" i="8"/>
  <c r="G1260" i="8"/>
  <c r="I1256" i="8"/>
  <c r="J1256" i="8"/>
  <c r="J1252" i="8"/>
  <c r="G1252" i="8"/>
  <c r="I1252" i="8"/>
  <c r="J1248" i="8"/>
  <c r="G1248" i="8"/>
  <c r="I1248" i="8"/>
  <c r="I1244" i="8"/>
  <c r="G1244" i="8"/>
  <c r="J1244" i="8"/>
  <c r="I1240" i="8"/>
  <c r="J1240" i="8"/>
  <c r="G1240" i="8"/>
  <c r="J1236" i="8"/>
  <c r="G1236" i="8"/>
  <c r="I1236" i="8"/>
  <c r="J1232" i="8"/>
  <c r="G1232" i="8"/>
  <c r="I1232" i="8"/>
  <c r="I1228" i="8"/>
  <c r="J1228" i="8"/>
  <c r="I1224" i="8"/>
  <c r="J1224" i="8"/>
  <c r="G1224" i="8"/>
  <c r="J1220" i="8"/>
  <c r="I1220" i="8"/>
  <c r="J1216" i="8"/>
  <c r="G1216" i="8"/>
  <c r="I1216" i="8"/>
  <c r="I1212" i="8"/>
  <c r="G1212" i="8"/>
  <c r="J1212" i="8"/>
  <c r="I1208" i="8"/>
  <c r="G1208" i="8"/>
  <c r="J1208" i="8"/>
  <c r="J1204" i="8"/>
  <c r="I1204" i="8"/>
  <c r="G1204" i="8"/>
  <c r="J1200" i="8"/>
  <c r="G1200" i="8"/>
  <c r="I1200" i="8"/>
  <c r="I1196" i="8"/>
  <c r="J1196" i="8"/>
  <c r="G1196" i="8"/>
  <c r="I1192" i="8"/>
  <c r="J1192" i="8"/>
  <c r="J1188" i="8"/>
  <c r="G1188" i="8"/>
  <c r="I1188" i="8"/>
  <c r="J1184" i="8"/>
  <c r="G1184" i="8"/>
  <c r="I1184" i="8"/>
  <c r="I1180" i="8"/>
  <c r="G1180" i="8"/>
  <c r="J1180" i="8"/>
  <c r="I1176" i="8"/>
  <c r="J1176" i="8"/>
  <c r="G1176" i="8"/>
  <c r="J1172" i="8"/>
  <c r="G1172" i="8"/>
  <c r="I1172" i="8"/>
  <c r="J1168" i="8"/>
  <c r="G1168" i="8"/>
  <c r="I1168" i="8"/>
  <c r="I1164" i="8"/>
  <c r="J1164" i="8"/>
  <c r="I1160" i="8"/>
  <c r="J1160" i="8"/>
  <c r="G1160" i="8"/>
  <c r="J1156" i="8"/>
  <c r="I1156" i="8"/>
  <c r="J1152" i="8"/>
  <c r="G1152" i="8"/>
  <c r="I1152" i="8"/>
  <c r="I1148" i="8"/>
  <c r="G1148" i="8"/>
  <c r="J1148" i="8"/>
  <c r="I1144" i="8"/>
  <c r="G1144" i="8"/>
  <c r="J1144" i="8"/>
  <c r="J1140" i="8"/>
  <c r="I1140" i="8"/>
  <c r="G1140" i="8"/>
  <c r="J1136" i="8"/>
  <c r="G1136" i="8"/>
  <c r="I1136" i="8"/>
  <c r="I1132" i="8"/>
  <c r="J1132" i="8"/>
  <c r="G1132" i="8"/>
  <c r="I1128" i="8"/>
  <c r="J1128" i="8"/>
  <c r="J1124" i="8"/>
  <c r="G1124" i="8"/>
  <c r="I1124" i="8"/>
  <c r="J1120" i="8"/>
  <c r="G1120" i="8"/>
  <c r="I1120" i="8"/>
  <c r="I1116" i="8"/>
  <c r="G1116" i="8"/>
  <c r="J1116" i="8"/>
  <c r="I1112" i="8"/>
  <c r="J1112" i="8"/>
  <c r="G1112" i="8"/>
  <c r="J1108" i="8"/>
  <c r="G1108" i="8"/>
  <c r="I1108" i="8"/>
  <c r="J1104" i="8"/>
  <c r="G1104" i="8"/>
  <c r="I1104" i="8"/>
  <c r="I1100" i="8"/>
  <c r="J1100" i="8"/>
  <c r="I1096" i="8"/>
  <c r="J1096" i="8"/>
  <c r="G1096" i="8"/>
  <c r="J1092" i="8"/>
  <c r="I1092" i="8"/>
  <c r="J1088" i="8"/>
  <c r="G1088" i="8"/>
  <c r="I1088" i="8"/>
  <c r="I1084" i="8"/>
  <c r="G1084" i="8"/>
  <c r="J1084" i="8"/>
  <c r="I1080" i="8"/>
  <c r="G1080" i="8"/>
  <c r="J1080" i="8"/>
  <c r="J1076" i="8"/>
  <c r="I1076" i="8"/>
  <c r="G1076" i="8"/>
  <c r="J1072" i="8"/>
  <c r="G1072" i="8"/>
  <c r="I1072" i="8"/>
  <c r="I1068" i="8"/>
  <c r="J1068" i="8"/>
  <c r="G1068" i="8"/>
  <c r="I1064" i="8"/>
  <c r="J1064" i="8"/>
  <c r="J1060" i="8"/>
  <c r="G1060" i="8"/>
  <c r="I1060" i="8"/>
  <c r="J1056" i="8"/>
  <c r="G1056" i="8"/>
  <c r="I1056" i="8"/>
  <c r="I1052" i="8"/>
  <c r="G1052" i="8"/>
  <c r="J1052" i="8"/>
  <c r="I1048" i="8"/>
  <c r="J1048" i="8"/>
  <c r="G1048" i="8"/>
  <c r="J1044" i="8"/>
  <c r="G1044" i="8"/>
  <c r="I1044" i="8"/>
  <c r="J1040" i="8"/>
  <c r="G1040" i="8"/>
  <c r="I1040" i="8"/>
  <c r="I1036" i="8"/>
  <c r="J1036" i="8"/>
  <c r="I1032" i="8"/>
  <c r="J1032" i="8"/>
  <c r="G1032" i="8"/>
  <c r="J1028" i="8"/>
  <c r="I1028" i="8"/>
  <c r="J1024" i="8"/>
  <c r="G1024" i="8"/>
  <c r="I1024" i="8"/>
  <c r="I1020" i="8"/>
  <c r="G1020" i="8"/>
  <c r="J1020" i="8"/>
  <c r="I1016" i="8"/>
  <c r="G1016" i="8"/>
  <c r="J1016" i="8"/>
  <c r="J1012" i="8"/>
  <c r="I1012" i="8"/>
  <c r="G1012" i="8"/>
  <c r="J1008" i="8"/>
  <c r="G1008" i="8"/>
  <c r="I1008" i="8"/>
  <c r="I1004" i="8"/>
  <c r="J1004" i="8"/>
  <c r="G1004" i="8"/>
  <c r="I1000" i="8"/>
  <c r="J1000" i="8"/>
  <c r="J996" i="8"/>
  <c r="G996" i="8"/>
  <c r="I996" i="8"/>
  <c r="J992" i="8"/>
  <c r="G992" i="8"/>
  <c r="I992" i="8"/>
  <c r="I988" i="8"/>
  <c r="G988" i="8"/>
  <c r="J988" i="8"/>
  <c r="I984" i="8"/>
  <c r="J984" i="8"/>
  <c r="G984" i="8"/>
  <c r="J980" i="8"/>
  <c r="G980" i="8"/>
  <c r="I980" i="8"/>
  <c r="J976" i="8"/>
  <c r="G976" i="8"/>
  <c r="I976" i="8"/>
  <c r="I972" i="8"/>
  <c r="J972" i="8"/>
  <c r="I968" i="8"/>
  <c r="J968" i="8"/>
  <c r="G968" i="8"/>
  <c r="J964" i="8"/>
  <c r="I964" i="8"/>
  <c r="J960" i="8"/>
  <c r="G960" i="8"/>
  <c r="I960" i="8"/>
  <c r="I956" i="8"/>
  <c r="G956" i="8"/>
  <c r="J956" i="8"/>
  <c r="I952" i="8"/>
  <c r="G952" i="8"/>
  <c r="J952" i="8"/>
  <c r="J948" i="8"/>
  <c r="I948" i="8"/>
  <c r="G948" i="8"/>
  <c r="J944" i="8"/>
  <c r="G944" i="8"/>
  <c r="I944" i="8"/>
  <c r="I940" i="8"/>
  <c r="J940" i="8"/>
  <c r="G940" i="8"/>
  <c r="I936" i="8"/>
  <c r="J936" i="8"/>
  <c r="J932" i="8"/>
  <c r="G932" i="8"/>
  <c r="I932" i="8"/>
  <c r="J928" i="8"/>
  <c r="G928" i="8"/>
  <c r="I928" i="8"/>
  <c r="I924" i="8"/>
  <c r="G924" i="8"/>
  <c r="J924" i="8"/>
  <c r="I920" i="8"/>
  <c r="J920" i="8"/>
  <c r="G920" i="8"/>
  <c r="J916" i="8"/>
  <c r="G916" i="8"/>
  <c r="I916" i="8"/>
  <c r="J912" i="8"/>
  <c r="G912" i="8"/>
  <c r="I912" i="8"/>
  <c r="I908" i="8"/>
  <c r="J908" i="8"/>
  <c r="I904" i="8"/>
  <c r="J904" i="8"/>
  <c r="G904" i="8"/>
  <c r="J900" i="8"/>
  <c r="I900" i="8"/>
  <c r="J896" i="8"/>
  <c r="G896" i="8"/>
  <c r="I896" i="8"/>
  <c r="I892" i="8"/>
  <c r="G892" i="8"/>
  <c r="J892" i="8"/>
  <c r="I888" i="8"/>
  <c r="G888" i="8"/>
  <c r="J888" i="8"/>
  <c r="J884" i="8"/>
  <c r="I884" i="8"/>
  <c r="G884" i="8"/>
  <c r="J880" i="8"/>
  <c r="G880" i="8"/>
  <c r="I880" i="8"/>
  <c r="I876" i="8"/>
  <c r="J876" i="8"/>
  <c r="G876" i="8"/>
  <c r="I872" i="8"/>
  <c r="J872" i="8"/>
  <c r="J868" i="8"/>
  <c r="G868" i="8"/>
  <c r="I868" i="8"/>
  <c r="J864" i="8"/>
  <c r="G864" i="8"/>
  <c r="I864" i="8"/>
  <c r="I860" i="8"/>
  <c r="G860" i="8"/>
  <c r="J860" i="8"/>
  <c r="I856" i="8"/>
  <c r="J856" i="8"/>
  <c r="G856" i="8"/>
  <c r="J852" i="8"/>
  <c r="G852" i="8"/>
  <c r="I852" i="8"/>
  <c r="J848" i="8"/>
  <c r="G848" i="8"/>
  <c r="I848" i="8"/>
  <c r="I844" i="8"/>
  <c r="J844" i="8"/>
  <c r="I840" i="8"/>
  <c r="J840" i="8"/>
  <c r="G840" i="8"/>
  <c r="J836" i="8"/>
  <c r="I836" i="8"/>
  <c r="J832" i="8"/>
  <c r="G832" i="8"/>
  <c r="I832" i="8"/>
  <c r="I828" i="8"/>
  <c r="G828" i="8"/>
  <c r="J828" i="8"/>
  <c r="I824" i="8"/>
  <c r="G824" i="8"/>
  <c r="J824" i="8"/>
  <c r="J820" i="8"/>
  <c r="I820" i="8"/>
  <c r="G820" i="8"/>
  <c r="J816" i="8"/>
  <c r="G816" i="8"/>
  <c r="I816" i="8"/>
  <c r="I812" i="8"/>
  <c r="J812" i="8"/>
  <c r="G812" i="8"/>
  <c r="I808" i="8"/>
  <c r="J808" i="8"/>
  <c r="J804" i="8"/>
  <c r="G804" i="8"/>
  <c r="I804" i="8"/>
  <c r="J800" i="8"/>
  <c r="G800" i="8"/>
  <c r="I800" i="8"/>
  <c r="I796" i="8"/>
  <c r="G796" i="8"/>
  <c r="J796" i="8"/>
  <c r="I792" i="8"/>
  <c r="J792" i="8"/>
  <c r="G792" i="8"/>
  <c r="J788" i="8"/>
  <c r="G788" i="8"/>
  <c r="I788" i="8"/>
  <c r="J784" i="8"/>
  <c r="G784" i="8"/>
  <c r="I784" i="8"/>
  <c r="I780" i="8"/>
  <c r="J780" i="8"/>
  <c r="I776" i="8"/>
  <c r="J776" i="8"/>
  <c r="G776" i="8"/>
  <c r="J772" i="8"/>
  <c r="I772" i="8"/>
  <c r="J768" i="8"/>
  <c r="G768" i="8"/>
  <c r="I768" i="8"/>
  <c r="I764" i="8"/>
  <c r="G764" i="8"/>
  <c r="J764" i="8"/>
  <c r="I760" i="8"/>
  <c r="G760" i="8"/>
  <c r="J760" i="8"/>
  <c r="J756" i="8"/>
  <c r="I756" i="8"/>
  <c r="G756" i="8"/>
  <c r="J752" i="8"/>
  <c r="G752" i="8"/>
  <c r="I752" i="8"/>
  <c r="I748" i="8"/>
  <c r="J748" i="8"/>
  <c r="G748" i="8"/>
  <c r="I744" i="8"/>
  <c r="J744" i="8"/>
  <c r="J740" i="8"/>
  <c r="G740" i="8"/>
  <c r="I740" i="8"/>
  <c r="J736" i="8"/>
  <c r="G736" i="8"/>
  <c r="I736" i="8"/>
  <c r="I732" i="8"/>
  <c r="G732" i="8"/>
  <c r="J732" i="8"/>
  <c r="I728" i="8"/>
  <c r="J728" i="8"/>
  <c r="G728" i="8"/>
  <c r="J724" i="8"/>
  <c r="G724" i="8"/>
  <c r="I724" i="8"/>
  <c r="J720" i="8"/>
  <c r="G720" i="8"/>
  <c r="I720" i="8"/>
  <c r="I716" i="8"/>
  <c r="J716" i="8"/>
  <c r="I712" i="8"/>
  <c r="J712" i="8"/>
  <c r="G712" i="8"/>
  <c r="J708" i="8"/>
  <c r="I708" i="8"/>
  <c r="J704" i="8"/>
  <c r="G704" i="8"/>
  <c r="I704" i="8"/>
  <c r="I700" i="8"/>
  <c r="G700" i="8"/>
  <c r="J700" i="8"/>
  <c r="I696" i="8"/>
  <c r="G696" i="8"/>
  <c r="J696" i="8"/>
  <c r="J692" i="8"/>
  <c r="I692" i="8"/>
  <c r="G692" i="8"/>
  <c r="J688" i="8"/>
  <c r="G688" i="8"/>
  <c r="I688" i="8"/>
  <c r="I684" i="8"/>
  <c r="J684" i="8"/>
  <c r="G684" i="8"/>
  <c r="I680" i="8"/>
  <c r="J680" i="8"/>
  <c r="J676" i="8"/>
  <c r="G676" i="8"/>
  <c r="I676" i="8"/>
  <c r="J672" i="8"/>
  <c r="G672" i="8"/>
  <c r="I672" i="8"/>
  <c r="I668" i="8"/>
  <c r="G668" i="8"/>
  <c r="J668" i="8"/>
  <c r="I664" i="8"/>
  <c r="J664" i="8"/>
  <c r="G664" i="8"/>
  <c r="J660" i="8"/>
  <c r="G660" i="8"/>
  <c r="I660" i="8"/>
  <c r="J656" i="8"/>
  <c r="G656" i="8"/>
  <c r="I656" i="8"/>
  <c r="I652" i="8"/>
  <c r="J652" i="8"/>
  <c r="I648" i="8"/>
  <c r="J648" i="8"/>
  <c r="G648" i="8"/>
  <c r="J644" i="8"/>
  <c r="I644" i="8"/>
  <c r="J640" i="8"/>
  <c r="G640" i="8"/>
  <c r="I640" i="8"/>
  <c r="I636" i="8"/>
  <c r="G636" i="8"/>
  <c r="J636" i="8"/>
  <c r="I632" i="8"/>
  <c r="G632" i="8"/>
  <c r="J632" i="8"/>
  <c r="J628" i="8"/>
  <c r="I628" i="8"/>
  <c r="G628" i="8"/>
  <c r="J624" i="8"/>
  <c r="G624" i="8"/>
  <c r="I624" i="8"/>
  <c r="I620" i="8"/>
  <c r="J620" i="8"/>
  <c r="G620" i="8"/>
  <c r="I616" i="8"/>
  <c r="J616" i="8"/>
  <c r="J612" i="8"/>
  <c r="G612" i="8"/>
  <c r="I612" i="8"/>
  <c r="J608" i="8"/>
  <c r="G608" i="8"/>
  <c r="I608" i="8"/>
  <c r="I604" i="8"/>
  <c r="G604" i="8"/>
  <c r="J604" i="8"/>
  <c r="I600" i="8"/>
  <c r="J600" i="8"/>
  <c r="G600" i="8"/>
  <c r="J596" i="8"/>
  <c r="G596" i="8"/>
  <c r="I596" i="8"/>
  <c r="J592" i="8"/>
  <c r="G592" i="8"/>
  <c r="I592" i="8"/>
  <c r="I588" i="8"/>
  <c r="J588" i="8"/>
  <c r="I584" i="8"/>
  <c r="J584" i="8"/>
  <c r="G584" i="8"/>
  <c r="J580" i="8"/>
  <c r="I580" i="8"/>
  <c r="J576" i="8"/>
  <c r="G576" i="8"/>
  <c r="I576" i="8"/>
  <c r="I572" i="8"/>
  <c r="G572" i="8"/>
  <c r="J572" i="8"/>
  <c r="I568" i="8"/>
  <c r="G568" i="8"/>
  <c r="J568" i="8"/>
  <c r="J564" i="8"/>
  <c r="I564" i="8"/>
  <c r="G564" i="8"/>
  <c r="J560" i="8"/>
  <c r="G560" i="8"/>
  <c r="I560" i="8"/>
  <c r="I556" i="8"/>
  <c r="J556" i="8"/>
  <c r="G556" i="8"/>
  <c r="I552" i="8"/>
  <c r="J552" i="8"/>
  <c r="J548" i="8"/>
  <c r="G548" i="8"/>
  <c r="I548" i="8"/>
  <c r="J544" i="8"/>
  <c r="G544" i="8"/>
  <c r="I544" i="8"/>
  <c r="I540" i="8"/>
  <c r="G540" i="8"/>
  <c r="J540" i="8"/>
  <c r="I536" i="8"/>
  <c r="J536" i="8"/>
  <c r="G536" i="8"/>
  <c r="J532" i="8"/>
  <c r="G532" i="8"/>
  <c r="I532" i="8"/>
  <c r="J528" i="8"/>
  <c r="G528" i="8"/>
  <c r="I528" i="8"/>
  <c r="I524" i="8"/>
  <c r="J524" i="8"/>
  <c r="I520" i="8"/>
  <c r="J520" i="8"/>
  <c r="G520" i="8"/>
  <c r="J516" i="8"/>
  <c r="I516" i="8"/>
  <c r="J512" i="8"/>
  <c r="G512" i="8"/>
  <c r="I512" i="8"/>
  <c r="I508" i="8"/>
  <c r="G508" i="8"/>
  <c r="J508" i="8"/>
  <c r="I504" i="8"/>
  <c r="G504" i="8"/>
  <c r="J504" i="8"/>
  <c r="J500" i="8"/>
  <c r="I500" i="8"/>
  <c r="G500" i="8"/>
  <c r="J496" i="8"/>
  <c r="G496" i="8"/>
  <c r="I496" i="8"/>
  <c r="I492" i="8"/>
  <c r="J492" i="8"/>
  <c r="G492" i="8"/>
  <c r="I488" i="8"/>
  <c r="J488" i="8"/>
  <c r="J484" i="8"/>
  <c r="G484" i="8"/>
  <c r="I484" i="8"/>
  <c r="J480" i="8"/>
  <c r="G480" i="8"/>
  <c r="I480" i="8"/>
  <c r="I476" i="8"/>
  <c r="G476" i="8"/>
  <c r="J476" i="8"/>
  <c r="I472" i="8"/>
  <c r="J472" i="8"/>
  <c r="G472" i="8"/>
  <c r="J468" i="8"/>
  <c r="G468" i="8"/>
  <c r="I468" i="8"/>
  <c r="J464" i="8"/>
  <c r="G464" i="8"/>
  <c r="I464" i="8"/>
  <c r="I460" i="8"/>
  <c r="J460" i="8"/>
  <c r="I456" i="8"/>
  <c r="J456" i="8"/>
  <c r="G456" i="8"/>
  <c r="J452" i="8"/>
  <c r="I452" i="8"/>
  <c r="J448" i="8"/>
  <c r="G448" i="8"/>
  <c r="I448" i="8"/>
  <c r="I444" i="8"/>
  <c r="G444" i="8"/>
  <c r="J444" i="8"/>
  <c r="I440" i="8"/>
  <c r="G440" i="8"/>
  <c r="J440" i="8"/>
  <c r="J436" i="8"/>
  <c r="I436" i="8"/>
  <c r="G436" i="8"/>
  <c r="J432" i="8"/>
  <c r="G432" i="8"/>
  <c r="I432" i="8"/>
  <c r="I428" i="8"/>
  <c r="J428" i="8"/>
  <c r="G428" i="8"/>
  <c r="I424" i="8"/>
  <c r="J424" i="8"/>
  <c r="J420" i="8"/>
  <c r="G420" i="8"/>
  <c r="I420" i="8"/>
  <c r="J416" i="8"/>
  <c r="G416" i="8"/>
  <c r="I416" i="8"/>
  <c r="I412" i="8"/>
  <c r="G412" i="8"/>
  <c r="J412" i="8"/>
  <c r="I408" i="8"/>
  <c r="J408" i="8"/>
  <c r="G408" i="8"/>
  <c r="G1978" i="8"/>
  <c r="G1946" i="8"/>
  <c r="G1914" i="8"/>
  <c r="G1882" i="8"/>
  <c r="G1850" i="8"/>
  <c r="G1818" i="8"/>
  <c r="G1786" i="8"/>
  <c r="G1754" i="8"/>
  <c r="G1722" i="8"/>
  <c r="G1690" i="8"/>
  <c r="G1658" i="8"/>
  <c r="G1553" i="8"/>
  <c r="G1532" i="8"/>
  <c r="G1489" i="8"/>
  <c r="G1468" i="8"/>
  <c r="G1425" i="8"/>
  <c r="G1404" i="8"/>
  <c r="G1361" i="8"/>
  <c r="G1220" i="8"/>
  <c r="G1192" i="8"/>
  <c r="G1164" i="8"/>
  <c r="G964" i="8"/>
  <c r="G936" i="8"/>
  <c r="G908" i="8"/>
  <c r="G708" i="8"/>
  <c r="G680" i="8"/>
  <c r="G652" i="8"/>
  <c r="G452" i="8"/>
  <c r="G424" i="8"/>
  <c r="I1956" i="8"/>
  <c r="I1914" i="8"/>
  <c r="I1828" i="8"/>
  <c r="I1786" i="8"/>
  <c r="I1700" i="8"/>
  <c r="I1658" i="8"/>
  <c r="J1999" i="8"/>
  <c r="G1999" i="8"/>
  <c r="J1995" i="8"/>
  <c r="G1995" i="8"/>
  <c r="I1995" i="8"/>
  <c r="I1991" i="8"/>
  <c r="G1991" i="8"/>
  <c r="J1991" i="8"/>
  <c r="I1987" i="8"/>
  <c r="G1987" i="8"/>
  <c r="J1987" i="8"/>
  <c r="J1983" i="8"/>
  <c r="G1983" i="8"/>
  <c r="I1983" i="8"/>
  <c r="J1979" i="8"/>
  <c r="I1979" i="8"/>
  <c r="G1979" i="8"/>
  <c r="I1975" i="8"/>
  <c r="G1975" i="8"/>
  <c r="J1975" i="8"/>
  <c r="I1971" i="8"/>
  <c r="J1971" i="8"/>
  <c r="G1971" i="8"/>
  <c r="J1967" i="8"/>
  <c r="G1967" i="8"/>
  <c r="J1963" i="8"/>
  <c r="G1963" i="8"/>
  <c r="I1963" i="8"/>
  <c r="I1959" i="8"/>
  <c r="G1959" i="8"/>
  <c r="J1959" i="8"/>
  <c r="I1955" i="8"/>
  <c r="G1955" i="8"/>
  <c r="J1955" i="8"/>
  <c r="J1951" i="8"/>
  <c r="G1951" i="8"/>
  <c r="I1951" i="8"/>
  <c r="J1947" i="8"/>
  <c r="I1947" i="8"/>
  <c r="G1947" i="8"/>
  <c r="I1943" i="8"/>
  <c r="G1943" i="8"/>
  <c r="J1943" i="8"/>
  <c r="I1939" i="8"/>
  <c r="J1939" i="8"/>
  <c r="G1939" i="8"/>
  <c r="J1935" i="8"/>
  <c r="G1935" i="8"/>
  <c r="J1931" i="8"/>
  <c r="G1931" i="8"/>
  <c r="I1931" i="8"/>
  <c r="I1927" i="8"/>
  <c r="G1927" i="8"/>
  <c r="J1927" i="8"/>
  <c r="I1923" i="8"/>
  <c r="G1923" i="8"/>
  <c r="J1923" i="8"/>
  <c r="J1919" i="8"/>
  <c r="G1919" i="8"/>
  <c r="I1919" i="8"/>
  <c r="J1915" i="8"/>
  <c r="I1915" i="8"/>
  <c r="G1915" i="8"/>
  <c r="I1911" i="8"/>
  <c r="G1911" i="8"/>
  <c r="J1911" i="8"/>
  <c r="I1907" i="8"/>
  <c r="J1907" i="8"/>
  <c r="G1907" i="8"/>
  <c r="J1903" i="8"/>
  <c r="G1903" i="8"/>
  <c r="J1899" i="8"/>
  <c r="G1899" i="8"/>
  <c r="I1899" i="8"/>
  <c r="I1895" i="8"/>
  <c r="G1895" i="8"/>
  <c r="J1895" i="8"/>
  <c r="I1891" i="8"/>
  <c r="G1891" i="8"/>
  <c r="J1891" i="8"/>
  <c r="J1887" i="8"/>
  <c r="G1887" i="8"/>
  <c r="I1887" i="8"/>
  <c r="J1883" i="8"/>
  <c r="I1883" i="8"/>
  <c r="G1883" i="8"/>
  <c r="I1879" i="8"/>
  <c r="G1879" i="8"/>
  <c r="J1879" i="8"/>
  <c r="I1875" i="8"/>
  <c r="J1875" i="8"/>
  <c r="G1875" i="8"/>
  <c r="J1871" i="8"/>
  <c r="G1871" i="8"/>
  <c r="J1867" i="8"/>
  <c r="G1867" i="8"/>
  <c r="I1867" i="8"/>
  <c r="I1863" i="8"/>
  <c r="G1863" i="8"/>
  <c r="J1863" i="8"/>
  <c r="I1859" i="8"/>
  <c r="G1859" i="8"/>
  <c r="J1859" i="8"/>
  <c r="J1855" i="8"/>
  <c r="G1855" i="8"/>
  <c r="I1855" i="8"/>
  <c r="J1851" i="8"/>
  <c r="I1851" i="8"/>
  <c r="G1851" i="8"/>
  <c r="I1847" i="8"/>
  <c r="G1847" i="8"/>
  <c r="J1847" i="8"/>
  <c r="I1843" i="8"/>
  <c r="J1843" i="8"/>
  <c r="G1843" i="8"/>
  <c r="J1839" i="8"/>
  <c r="G1839" i="8"/>
  <c r="J1835" i="8"/>
  <c r="G1835" i="8"/>
  <c r="I1835" i="8"/>
  <c r="I1831" i="8"/>
  <c r="G1831" i="8"/>
  <c r="J1831" i="8"/>
  <c r="I1827" i="8"/>
  <c r="G1827" i="8"/>
  <c r="J1827" i="8"/>
  <c r="J1823" i="8"/>
  <c r="G1823" i="8"/>
  <c r="I1823" i="8"/>
  <c r="J1819" i="8"/>
  <c r="I1819" i="8"/>
  <c r="G1819" i="8"/>
  <c r="I1815" i="8"/>
  <c r="G1815" i="8"/>
  <c r="J1815" i="8"/>
  <c r="I1811" i="8"/>
  <c r="J1811" i="8"/>
  <c r="G1811" i="8"/>
  <c r="J1807" i="8"/>
  <c r="G1807" i="8"/>
  <c r="J1803" i="8"/>
  <c r="G1803" i="8"/>
  <c r="I1803" i="8"/>
  <c r="I1799" i="8"/>
  <c r="G1799" i="8"/>
  <c r="J1799" i="8"/>
  <c r="I1795" i="8"/>
  <c r="G1795" i="8"/>
  <c r="J1795" i="8"/>
  <c r="J1791" i="8"/>
  <c r="G1791" i="8"/>
  <c r="I1791" i="8"/>
  <c r="J1787" i="8"/>
  <c r="I1787" i="8"/>
  <c r="G1787" i="8"/>
  <c r="I1783" i="8"/>
  <c r="G1783" i="8"/>
  <c r="J1783" i="8"/>
  <c r="I1779" i="8"/>
  <c r="J1779" i="8"/>
  <c r="G1779" i="8"/>
  <c r="J1775" i="8"/>
  <c r="G1775" i="8"/>
  <c r="J1771" i="8"/>
  <c r="G1771" i="8"/>
  <c r="I1771" i="8"/>
  <c r="I1767" i="8"/>
  <c r="G1767" i="8"/>
  <c r="J1767" i="8"/>
  <c r="I1763" i="8"/>
  <c r="G1763" i="8"/>
  <c r="J1763" i="8"/>
  <c r="J1759" i="8"/>
  <c r="G1759" i="8"/>
  <c r="I1759" i="8"/>
  <c r="J1755" i="8"/>
  <c r="I1755" i="8"/>
  <c r="G1755" i="8"/>
  <c r="I1751" i="8"/>
  <c r="G1751" i="8"/>
  <c r="J1751" i="8"/>
  <c r="I1747" i="8"/>
  <c r="J1747" i="8"/>
  <c r="G1747" i="8"/>
  <c r="J1743" i="8"/>
  <c r="G1743" i="8"/>
  <c r="J1739" i="8"/>
  <c r="G1739" i="8"/>
  <c r="I1739" i="8"/>
  <c r="I1735" i="8"/>
  <c r="G1735" i="8"/>
  <c r="J1735" i="8"/>
  <c r="I1731" i="8"/>
  <c r="G1731" i="8"/>
  <c r="J1731" i="8"/>
  <c r="J1727" i="8"/>
  <c r="G1727" i="8"/>
  <c r="I1727" i="8"/>
  <c r="J1723" i="8"/>
  <c r="I1723" i="8"/>
  <c r="G1723" i="8"/>
  <c r="I1719" i="8"/>
  <c r="G1719" i="8"/>
  <c r="J1719" i="8"/>
  <c r="I1715" i="8"/>
  <c r="J1715" i="8"/>
  <c r="G1715" i="8"/>
  <c r="J1711" i="8"/>
  <c r="G1711" i="8"/>
  <c r="J1707" i="8"/>
  <c r="G1707" i="8"/>
  <c r="I1707" i="8"/>
  <c r="I1703" i="8"/>
  <c r="G1703" i="8"/>
  <c r="J1703" i="8"/>
  <c r="I1699" i="8"/>
  <c r="G1699" i="8"/>
  <c r="J1699" i="8"/>
  <c r="J1695" i="8"/>
  <c r="G1695" i="8"/>
  <c r="I1695" i="8"/>
  <c r="J1691" i="8"/>
  <c r="I1691" i="8"/>
  <c r="G1691" i="8"/>
  <c r="I1687" i="8"/>
  <c r="G1687" i="8"/>
  <c r="J1687" i="8"/>
  <c r="I1683" i="8"/>
  <c r="J1683" i="8"/>
  <c r="G1683" i="8"/>
  <c r="J1679" i="8"/>
  <c r="G1679" i="8"/>
  <c r="J1675" i="8"/>
  <c r="G1675" i="8"/>
  <c r="I1675" i="8"/>
  <c r="I1671" i="8"/>
  <c r="G1671" i="8"/>
  <c r="J1671" i="8"/>
  <c r="I1667" i="8"/>
  <c r="G1667" i="8"/>
  <c r="J1667" i="8"/>
  <c r="J1663" i="8"/>
  <c r="G1663" i="8"/>
  <c r="I1663" i="8"/>
  <c r="J1659" i="8"/>
  <c r="I1659" i="8"/>
  <c r="G1659" i="8"/>
  <c r="I1655" i="8"/>
  <c r="G1655" i="8"/>
  <c r="J1655" i="8"/>
  <c r="I1651" i="8"/>
  <c r="J1651" i="8"/>
  <c r="G1651" i="8"/>
  <c r="J1647" i="8"/>
  <c r="G1647" i="8"/>
  <c r="J1643" i="8"/>
  <c r="G1643" i="8"/>
  <c r="I1643" i="8"/>
  <c r="I1639" i="8"/>
  <c r="G1639" i="8"/>
  <c r="J1639" i="8"/>
  <c r="I1635" i="8"/>
  <c r="G1635" i="8"/>
  <c r="J1635" i="8"/>
  <c r="J1631" i="8"/>
  <c r="G1631" i="8"/>
  <c r="I1631" i="8"/>
  <c r="J1627" i="8"/>
  <c r="I1627" i="8"/>
  <c r="G1627" i="8"/>
  <c r="I1623" i="8"/>
  <c r="G1623" i="8"/>
  <c r="J1623" i="8"/>
  <c r="I1619" i="8"/>
  <c r="J1619" i="8"/>
  <c r="G1619" i="8"/>
  <c r="J1615" i="8"/>
  <c r="G1615" i="8"/>
  <c r="I1615" i="8"/>
  <c r="J1611" i="8"/>
  <c r="G1611" i="8"/>
  <c r="I1611" i="8"/>
  <c r="I1607" i="8"/>
  <c r="G1607" i="8"/>
  <c r="J1607" i="8"/>
  <c r="I1603" i="8"/>
  <c r="G1603" i="8"/>
  <c r="J1603" i="8"/>
  <c r="J1599" i="8"/>
  <c r="G1599" i="8"/>
  <c r="I1599" i="8"/>
  <c r="J1595" i="8"/>
  <c r="I1595" i="8"/>
  <c r="G1595" i="8"/>
  <c r="I1591" i="8"/>
  <c r="G1591" i="8"/>
  <c r="J1591" i="8"/>
  <c r="I1587" i="8"/>
  <c r="G1587" i="8"/>
  <c r="J1587" i="8"/>
  <c r="J1583" i="8"/>
  <c r="G1583" i="8"/>
  <c r="I1583" i="8"/>
  <c r="J1579" i="8"/>
  <c r="G1579" i="8"/>
  <c r="I1579" i="8"/>
  <c r="I1575" i="8"/>
  <c r="G1575" i="8"/>
  <c r="J1575" i="8"/>
  <c r="I1571" i="8"/>
  <c r="G1571" i="8"/>
  <c r="J1571" i="8"/>
  <c r="J1567" i="8"/>
  <c r="G1567" i="8"/>
  <c r="I1567" i="8"/>
  <c r="J1563" i="8"/>
  <c r="G1563" i="8"/>
  <c r="I1563" i="8"/>
  <c r="I1559" i="8"/>
  <c r="G1559" i="8"/>
  <c r="J1559" i="8"/>
  <c r="I1555" i="8"/>
  <c r="G1555" i="8"/>
  <c r="J1555" i="8"/>
  <c r="J1551" i="8"/>
  <c r="G1551" i="8"/>
  <c r="I1551" i="8"/>
  <c r="J1547" i="8"/>
  <c r="G1547" i="8"/>
  <c r="I1547" i="8"/>
  <c r="I1543" i="8"/>
  <c r="G1543" i="8"/>
  <c r="J1543" i="8"/>
  <c r="I1539" i="8"/>
  <c r="G1539" i="8"/>
  <c r="J1539" i="8"/>
  <c r="J1535" i="8"/>
  <c r="G1535" i="8"/>
  <c r="I1535" i="8"/>
  <c r="J1531" i="8"/>
  <c r="G1531" i="8"/>
  <c r="I1531" i="8"/>
  <c r="I1527" i="8"/>
  <c r="G1527" i="8"/>
  <c r="J1527" i="8"/>
  <c r="I1523" i="8"/>
  <c r="G1523" i="8"/>
  <c r="J1523" i="8"/>
  <c r="J1519" i="8"/>
  <c r="G1519" i="8"/>
  <c r="I1519" i="8"/>
  <c r="J1515" i="8"/>
  <c r="G1515" i="8"/>
  <c r="I1515" i="8"/>
  <c r="I1511" i="8"/>
  <c r="G1511" i="8"/>
  <c r="J1511" i="8"/>
  <c r="I1507" i="8"/>
  <c r="G1507" i="8"/>
  <c r="J1507" i="8"/>
  <c r="J1503" i="8"/>
  <c r="G1503" i="8"/>
  <c r="I1503" i="8"/>
  <c r="J1499" i="8"/>
  <c r="G1499" i="8"/>
  <c r="I1499" i="8"/>
  <c r="I1495" i="8"/>
  <c r="G1495" i="8"/>
  <c r="J1495" i="8"/>
  <c r="I1491" i="8"/>
  <c r="G1491" i="8"/>
  <c r="J1491" i="8"/>
  <c r="J1487" i="8"/>
  <c r="G1487" i="8"/>
  <c r="I1487" i="8"/>
  <c r="J1483" i="8"/>
  <c r="G1483" i="8"/>
  <c r="I1483" i="8"/>
  <c r="I1479" i="8"/>
  <c r="G1479" i="8"/>
  <c r="J1479" i="8"/>
  <c r="I1475" i="8"/>
  <c r="G1475" i="8"/>
  <c r="J1475" i="8"/>
  <c r="J1471" i="8"/>
  <c r="G1471" i="8"/>
  <c r="I1471" i="8"/>
  <c r="J1467" i="8"/>
  <c r="G1467" i="8"/>
  <c r="I1467" i="8"/>
  <c r="I1463" i="8"/>
  <c r="G1463" i="8"/>
  <c r="J1463" i="8"/>
  <c r="I1459" i="8"/>
  <c r="G1459" i="8"/>
  <c r="J1459" i="8"/>
  <c r="J1455" i="8"/>
  <c r="G1455" i="8"/>
  <c r="I1455" i="8"/>
  <c r="J1451" i="8"/>
  <c r="G1451" i="8"/>
  <c r="I1451" i="8"/>
  <c r="I1447" i="8"/>
  <c r="G1447" i="8"/>
  <c r="J1447" i="8"/>
  <c r="I1443" i="8"/>
  <c r="G1443" i="8"/>
  <c r="J1443" i="8"/>
  <c r="J1439" i="8"/>
  <c r="G1439" i="8"/>
  <c r="I1439" i="8"/>
  <c r="J1435" i="8"/>
  <c r="G1435" i="8"/>
  <c r="I1435" i="8"/>
  <c r="I1431" i="8"/>
  <c r="G1431" i="8"/>
  <c r="J1431" i="8"/>
  <c r="I1427" i="8"/>
  <c r="G1427" i="8"/>
  <c r="J1427" i="8"/>
  <c r="J1423" i="8"/>
  <c r="G1423" i="8"/>
  <c r="I1423" i="8"/>
  <c r="J1419" i="8"/>
  <c r="G1419" i="8"/>
  <c r="I1419" i="8"/>
  <c r="I1415" i="8"/>
  <c r="G1415" i="8"/>
  <c r="J1415" i="8"/>
  <c r="I1411" i="8"/>
  <c r="G1411" i="8"/>
  <c r="J1411" i="8"/>
  <c r="J1407" i="8"/>
  <c r="G1407" i="8"/>
  <c r="I1407" i="8"/>
  <c r="J1403" i="8"/>
  <c r="G1403" i="8"/>
  <c r="I1403" i="8"/>
  <c r="I1399" i="8"/>
  <c r="G1399" i="8"/>
  <c r="J1399" i="8"/>
  <c r="I1395" i="8"/>
  <c r="G1395" i="8"/>
  <c r="J1395" i="8"/>
  <c r="J1391" i="8"/>
  <c r="G1391" i="8"/>
  <c r="I1391" i="8"/>
  <c r="J1387" i="8"/>
  <c r="G1387" i="8"/>
  <c r="I1387" i="8"/>
  <c r="I1383" i="8"/>
  <c r="G1383" i="8"/>
  <c r="J1383" i="8"/>
  <c r="I1379" i="8"/>
  <c r="G1379" i="8"/>
  <c r="J1379" i="8"/>
  <c r="J1375" i="8"/>
  <c r="G1375" i="8"/>
  <c r="I1375" i="8"/>
  <c r="J1371" i="8"/>
  <c r="G1371" i="8"/>
  <c r="I1371" i="8"/>
  <c r="I1367" i="8"/>
  <c r="G1367" i="8"/>
  <c r="J1367" i="8"/>
  <c r="I1363" i="8"/>
  <c r="G1363" i="8"/>
  <c r="J1363" i="8"/>
  <c r="J1359" i="8"/>
  <c r="G1359" i="8"/>
  <c r="I1359" i="8"/>
  <c r="J1355" i="8"/>
  <c r="G1355" i="8"/>
  <c r="I1355" i="8"/>
  <c r="I1351" i="8"/>
  <c r="G1351" i="8"/>
  <c r="J1351" i="8"/>
  <c r="I1347" i="8"/>
  <c r="J1347" i="8"/>
  <c r="G1347" i="8"/>
  <c r="J1343" i="8"/>
  <c r="G1343" i="8"/>
  <c r="I1343" i="8"/>
  <c r="J1339" i="8"/>
  <c r="G1339" i="8"/>
  <c r="I1339" i="8"/>
  <c r="I1335" i="8"/>
  <c r="J1335" i="8"/>
  <c r="I1331" i="8"/>
  <c r="J1331" i="8"/>
  <c r="G1331" i="8"/>
  <c r="J1327" i="8"/>
  <c r="I1327" i="8"/>
  <c r="J1323" i="8"/>
  <c r="G1323" i="8"/>
  <c r="I1323" i="8"/>
  <c r="I1319" i="8"/>
  <c r="G1319" i="8"/>
  <c r="J1319" i="8"/>
  <c r="I1315" i="8"/>
  <c r="G1315" i="8"/>
  <c r="J1315" i="8"/>
  <c r="J1311" i="8"/>
  <c r="I1311" i="8"/>
  <c r="G1311" i="8"/>
  <c r="J1307" i="8"/>
  <c r="G1307" i="8"/>
  <c r="I1307" i="8"/>
  <c r="I1303" i="8"/>
  <c r="J1303" i="8"/>
  <c r="G1303" i="8"/>
  <c r="I1299" i="8"/>
  <c r="J1299" i="8"/>
  <c r="J1295" i="8"/>
  <c r="G1295" i="8"/>
  <c r="I1295" i="8"/>
  <c r="J1291" i="8"/>
  <c r="G1291" i="8"/>
  <c r="I1291" i="8"/>
  <c r="I1287" i="8"/>
  <c r="G1287" i="8"/>
  <c r="J1287" i="8"/>
  <c r="I1283" i="8"/>
  <c r="J1283" i="8"/>
  <c r="G1283" i="8"/>
  <c r="J1279" i="8"/>
  <c r="G1279" i="8"/>
  <c r="I1279" i="8"/>
  <c r="J1275" i="8"/>
  <c r="G1275" i="8"/>
  <c r="I1275" i="8"/>
  <c r="I1271" i="8"/>
  <c r="J1271" i="8"/>
  <c r="I1267" i="8"/>
  <c r="J1267" i="8"/>
  <c r="G1267" i="8"/>
  <c r="J1263" i="8"/>
  <c r="I1263" i="8"/>
  <c r="J1259" i="8"/>
  <c r="G1259" i="8"/>
  <c r="I1259" i="8"/>
  <c r="I1255" i="8"/>
  <c r="G1255" i="8"/>
  <c r="J1255" i="8"/>
  <c r="I1251" i="8"/>
  <c r="G1251" i="8"/>
  <c r="J1251" i="8"/>
  <c r="J1247" i="8"/>
  <c r="I1247" i="8"/>
  <c r="G1247" i="8"/>
  <c r="J1243" i="8"/>
  <c r="G1243" i="8"/>
  <c r="I1243" i="8"/>
  <c r="I1239" i="8"/>
  <c r="J1239" i="8"/>
  <c r="G1239" i="8"/>
  <c r="I1235" i="8"/>
  <c r="J1235" i="8"/>
  <c r="J1231" i="8"/>
  <c r="G1231" i="8"/>
  <c r="I1231" i="8"/>
  <c r="J1227" i="8"/>
  <c r="G1227" i="8"/>
  <c r="I1227" i="8"/>
  <c r="I1223" i="8"/>
  <c r="G1223" i="8"/>
  <c r="J1223" i="8"/>
  <c r="I1219" i="8"/>
  <c r="J1219" i="8"/>
  <c r="G1219" i="8"/>
  <c r="J1215" i="8"/>
  <c r="G1215" i="8"/>
  <c r="I1215" i="8"/>
  <c r="J1211" i="8"/>
  <c r="G1211" i="8"/>
  <c r="I1211" i="8"/>
  <c r="I1207" i="8"/>
  <c r="J1207" i="8"/>
  <c r="I1203" i="8"/>
  <c r="J1203" i="8"/>
  <c r="G1203" i="8"/>
  <c r="J1199" i="8"/>
  <c r="I1199" i="8"/>
  <c r="J1195" i="8"/>
  <c r="G1195" i="8"/>
  <c r="I1195" i="8"/>
  <c r="I1191" i="8"/>
  <c r="G1191" i="8"/>
  <c r="J1191" i="8"/>
  <c r="I1187" i="8"/>
  <c r="G1187" i="8"/>
  <c r="J1187" i="8"/>
  <c r="J1183" i="8"/>
  <c r="I1183" i="8"/>
  <c r="G1183" i="8"/>
  <c r="J1179" i="8"/>
  <c r="G1179" i="8"/>
  <c r="I1179" i="8"/>
  <c r="I1175" i="8"/>
  <c r="J1175" i="8"/>
  <c r="G1175" i="8"/>
  <c r="I1171" i="8"/>
  <c r="J1171" i="8"/>
  <c r="J1167" i="8"/>
  <c r="G1167" i="8"/>
  <c r="I1167" i="8"/>
  <c r="J1163" i="8"/>
  <c r="G1163" i="8"/>
  <c r="I1163" i="8"/>
  <c r="I1159" i="8"/>
  <c r="G1159" i="8"/>
  <c r="J1159" i="8"/>
  <c r="I1155" i="8"/>
  <c r="J1155" i="8"/>
  <c r="G1155" i="8"/>
  <c r="J1151" i="8"/>
  <c r="G1151" i="8"/>
  <c r="I1151" i="8"/>
  <c r="J1147" i="8"/>
  <c r="G1147" i="8"/>
  <c r="I1147" i="8"/>
  <c r="I1143" i="8"/>
  <c r="J1143" i="8"/>
  <c r="I1139" i="8"/>
  <c r="J1139" i="8"/>
  <c r="G1139" i="8"/>
  <c r="J1135" i="8"/>
  <c r="I1135" i="8"/>
  <c r="J1131" i="8"/>
  <c r="G1131" i="8"/>
  <c r="I1131" i="8"/>
  <c r="I1127" i="8"/>
  <c r="G1127" i="8"/>
  <c r="J1127" i="8"/>
  <c r="I1123" i="8"/>
  <c r="G1123" i="8"/>
  <c r="J1123" i="8"/>
  <c r="J1119" i="8"/>
  <c r="I1119" i="8"/>
  <c r="G1119" i="8"/>
  <c r="J1115" i="8"/>
  <c r="G1115" i="8"/>
  <c r="I1115" i="8"/>
  <c r="I1111" i="8"/>
  <c r="J1111" i="8"/>
  <c r="G1111" i="8"/>
  <c r="I1107" i="8"/>
  <c r="J1107" i="8"/>
  <c r="J1103" i="8"/>
  <c r="G1103" i="8"/>
  <c r="I1103" i="8"/>
  <c r="J1099" i="8"/>
  <c r="G1099" i="8"/>
  <c r="I1099" i="8"/>
  <c r="I1095" i="8"/>
  <c r="G1095" i="8"/>
  <c r="J1095" i="8"/>
  <c r="I1091" i="8"/>
  <c r="J1091" i="8"/>
  <c r="G1091" i="8"/>
  <c r="J1087" i="8"/>
  <c r="G1087" i="8"/>
  <c r="I1087" i="8"/>
  <c r="J1083" i="8"/>
  <c r="G1083" i="8"/>
  <c r="I1083" i="8"/>
  <c r="I1079" i="8"/>
  <c r="J1079" i="8"/>
  <c r="I1075" i="8"/>
  <c r="J1075" i="8"/>
  <c r="G1075" i="8"/>
  <c r="J1071" i="8"/>
  <c r="I1071" i="8"/>
  <c r="J1067" i="8"/>
  <c r="G1067" i="8"/>
  <c r="I1067" i="8"/>
  <c r="I1063" i="8"/>
  <c r="G1063" i="8"/>
  <c r="J1063" i="8"/>
  <c r="I1059" i="8"/>
  <c r="G1059" i="8"/>
  <c r="J1059" i="8"/>
  <c r="J1055" i="8"/>
  <c r="I1055" i="8"/>
  <c r="G1055" i="8"/>
  <c r="J1051" i="8"/>
  <c r="G1051" i="8"/>
  <c r="I1051" i="8"/>
  <c r="I1047" i="8"/>
  <c r="J1047" i="8"/>
  <c r="G1047" i="8"/>
  <c r="I1043" i="8"/>
  <c r="J1043" i="8"/>
  <c r="J1039" i="8"/>
  <c r="G1039" i="8"/>
  <c r="I1039" i="8"/>
  <c r="J1035" i="8"/>
  <c r="G1035" i="8"/>
  <c r="I1035" i="8"/>
  <c r="I1031" i="8"/>
  <c r="G1031" i="8"/>
  <c r="J1031" i="8"/>
  <c r="I1027" i="8"/>
  <c r="J1027" i="8"/>
  <c r="G1027" i="8"/>
  <c r="J1023" i="8"/>
  <c r="G1023" i="8"/>
  <c r="I1023" i="8"/>
  <c r="J1019" i="8"/>
  <c r="G1019" i="8"/>
  <c r="I1019" i="8"/>
  <c r="I1015" i="8"/>
  <c r="J1015" i="8"/>
  <c r="I1011" i="8"/>
  <c r="J1011" i="8"/>
  <c r="G1011" i="8"/>
  <c r="J1007" i="8"/>
  <c r="I1007" i="8"/>
  <c r="J1003" i="8"/>
  <c r="G1003" i="8"/>
  <c r="I1003" i="8"/>
  <c r="I999" i="8"/>
  <c r="G999" i="8"/>
  <c r="J999" i="8"/>
  <c r="I995" i="8"/>
  <c r="G995" i="8"/>
  <c r="J995" i="8"/>
  <c r="J991" i="8"/>
  <c r="I991" i="8"/>
  <c r="G991" i="8"/>
  <c r="J987" i="8"/>
  <c r="G987" i="8"/>
  <c r="I987" i="8"/>
  <c r="I983" i="8"/>
  <c r="J983" i="8"/>
  <c r="G983" i="8"/>
  <c r="I979" i="8"/>
  <c r="J979" i="8"/>
  <c r="J975" i="8"/>
  <c r="G975" i="8"/>
  <c r="I975" i="8"/>
  <c r="J971" i="8"/>
  <c r="G971" i="8"/>
  <c r="I971" i="8"/>
  <c r="I967" i="8"/>
  <c r="G967" i="8"/>
  <c r="J967" i="8"/>
  <c r="I963" i="8"/>
  <c r="J963" i="8"/>
  <c r="G963" i="8"/>
  <c r="J959" i="8"/>
  <c r="G959" i="8"/>
  <c r="I959" i="8"/>
  <c r="J955" i="8"/>
  <c r="G955" i="8"/>
  <c r="I955" i="8"/>
  <c r="I951" i="8"/>
  <c r="J951" i="8"/>
  <c r="I947" i="8"/>
  <c r="J947" i="8"/>
  <c r="G947" i="8"/>
  <c r="J943" i="8"/>
  <c r="I943" i="8"/>
  <c r="J939" i="8"/>
  <c r="G939" i="8"/>
  <c r="I939" i="8"/>
  <c r="I935" i="8"/>
  <c r="G935" i="8"/>
  <c r="J935" i="8"/>
  <c r="I931" i="8"/>
  <c r="G931" i="8"/>
  <c r="J931" i="8"/>
  <c r="J927" i="8"/>
  <c r="I927" i="8"/>
  <c r="G927" i="8"/>
  <c r="J923" i="8"/>
  <c r="G923" i="8"/>
  <c r="I923" i="8"/>
  <c r="I919" i="8"/>
  <c r="J919" i="8"/>
  <c r="G919" i="8"/>
  <c r="I915" i="8"/>
  <c r="J915" i="8"/>
  <c r="J911" i="8"/>
  <c r="G911" i="8"/>
  <c r="I911" i="8"/>
  <c r="J907" i="8"/>
  <c r="G907" i="8"/>
  <c r="I907" i="8"/>
  <c r="I903" i="8"/>
  <c r="G903" i="8"/>
  <c r="J903" i="8"/>
  <c r="I899" i="8"/>
  <c r="J899" i="8"/>
  <c r="G899" i="8"/>
  <c r="J895" i="8"/>
  <c r="G895" i="8"/>
  <c r="I895" i="8"/>
  <c r="J891" i="8"/>
  <c r="G891" i="8"/>
  <c r="I891" i="8"/>
  <c r="I887" i="8"/>
  <c r="J887" i="8"/>
  <c r="I883" i="8"/>
  <c r="J883" i="8"/>
  <c r="G883" i="8"/>
  <c r="J879" i="8"/>
  <c r="I879" i="8"/>
  <c r="J875" i="8"/>
  <c r="G875" i="8"/>
  <c r="I875" i="8"/>
  <c r="I871" i="8"/>
  <c r="G871" i="8"/>
  <c r="J871" i="8"/>
  <c r="I867" i="8"/>
  <c r="G867" i="8"/>
  <c r="J867" i="8"/>
  <c r="J863" i="8"/>
  <c r="I863" i="8"/>
  <c r="G863" i="8"/>
  <c r="J859" i="8"/>
  <c r="G859" i="8"/>
  <c r="I859" i="8"/>
  <c r="I855" i="8"/>
  <c r="J855" i="8"/>
  <c r="G855" i="8"/>
  <c r="I851" i="8"/>
  <c r="J851" i="8"/>
  <c r="J847" i="8"/>
  <c r="G847" i="8"/>
  <c r="I847" i="8"/>
  <c r="J843" i="8"/>
  <c r="G843" i="8"/>
  <c r="I843" i="8"/>
  <c r="I839" i="8"/>
  <c r="G839" i="8"/>
  <c r="J839" i="8"/>
  <c r="I835" i="8"/>
  <c r="J835" i="8"/>
  <c r="G835" i="8"/>
  <c r="J831" i="8"/>
  <c r="G831" i="8"/>
  <c r="I831" i="8"/>
  <c r="J827" i="8"/>
  <c r="G827" i="8"/>
  <c r="I827" i="8"/>
  <c r="I823" i="8"/>
  <c r="J823" i="8"/>
  <c r="I819" i="8"/>
  <c r="J819" i="8"/>
  <c r="G819" i="8"/>
  <c r="J815" i="8"/>
  <c r="I815" i="8"/>
  <c r="J811" i="8"/>
  <c r="G811" i="8"/>
  <c r="I811" i="8"/>
  <c r="I807" i="8"/>
  <c r="G807" i="8"/>
  <c r="J807" i="8"/>
  <c r="I803" i="8"/>
  <c r="G803" i="8"/>
  <c r="J803" i="8"/>
  <c r="J799" i="8"/>
  <c r="I799" i="8"/>
  <c r="G799" i="8"/>
  <c r="J795" i="8"/>
  <c r="G795" i="8"/>
  <c r="I795" i="8"/>
  <c r="I791" i="8"/>
  <c r="J791" i="8"/>
  <c r="G791" i="8"/>
  <c r="I787" i="8"/>
  <c r="J787" i="8"/>
  <c r="J783" i="8"/>
  <c r="G783" i="8"/>
  <c r="I783" i="8"/>
  <c r="J779" i="8"/>
  <c r="G779" i="8"/>
  <c r="I779" i="8"/>
  <c r="I775" i="8"/>
  <c r="G775" i="8"/>
  <c r="J775" i="8"/>
  <c r="I771" i="8"/>
  <c r="J771" i="8"/>
  <c r="G771" i="8"/>
  <c r="J767" i="8"/>
  <c r="G767" i="8"/>
  <c r="I767" i="8"/>
  <c r="J763" i="8"/>
  <c r="G763" i="8"/>
  <c r="I763" i="8"/>
  <c r="I759" i="8"/>
  <c r="J759" i="8"/>
  <c r="I755" i="8"/>
  <c r="J755" i="8"/>
  <c r="G755" i="8"/>
  <c r="J751" i="8"/>
  <c r="I751" i="8"/>
  <c r="J747" i="8"/>
  <c r="G747" i="8"/>
  <c r="I747" i="8"/>
  <c r="I743" i="8"/>
  <c r="G743" i="8"/>
  <c r="J743" i="8"/>
  <c r="I739" i="8"/>
  <c r="G739" i="8"/>
  <c r="J739" i="8"/>
  <c r="J735" i="8"/>
  <c r="I735" i="8"/>
  <c r="G735" i="8"/>
  <c r="J731" i="8"/>
  <c r="G731" i="8"/>
  <c r="I731" i="8"/>
  <c r="I727" i="8"/>
  <c r="J727" i="8"/>
  <c r="G727" i="8"/>
  <c r="I723" i="8"/>
  <c r="J723" i="8"/>
  <c r="J719" i="8"/>
  <c r="G719" i="8"/>
  <c r="I719" i="8"/>
  <c r="J715" i="8"/>
  <c r="G715" i="8"/>
  <c r="I715" i="8"/>
  <c r="I711" i="8"/>
  <c r="G711" i="8"/>
  <c r="J711" i="8"/>
  <c r="I707" i="8"/>
  <c r="J707" i="8"/>
  <c r="G707" i="8"/>
  <c r="J703" i="8"/>
  <c r="G703" i="8"/>
  <c r="I703" i="8"/>
  <c r="J699" i="8"/>
  <c r="G699" i="8"/>
  <c r="I699" i="8"/>
  <c r="I695" i="8"/>
  <c r="J695" i="8"/>
  <c r="I691" i="8"/>
  <c r="J691" i="8"/>
  <c r="G691" i="8"/>
  <c r="J687" i="8"/>
  <c r="I687" i="8"/>
  <c r="J683" i="8"/>
  <c r="G683" i="8"/>
  <c r="I683" i="8"/>
  <c r="I679" i="8"/>
  <c r="G679" i="8"/>
  <c r="J679" i="8"/>
  <c r="I675" i="8"/>
  <c r="G675" i="8"/>
  <c r="J675" i="8"/>
  <c r="J671" i="8"/>
  <c r="I671" i="8"/>
  <c r="G671" i="8"/>
  <c r="J667" i="8"/>
  <c r="G667" i="8"/>
  <c r="I667" i="8"/>
  <c r="I663" i="8"/>
  <c r="J663" i="8"/>
  <c r="G663" i="8"/>
  <c r="I659" i="8"/>
  <c r="J659" i="8"/>
  <c r="J655" i="8"/>
  <c r="G655" i="8"/>
  <c r="I655" i="8"/>
  <c r="J651" i="8"/>
  <c r="G651" i="8"/>
  <c r="I651" i="8"/>
  <c r="I647" i="8"/>
  <c r="G647" i="8"/>
  <c r="J647" i="8"/>
  <c r="I643" i="8"/>
  <c r="J643" i="8"/>
  <c r="G643" i="8"/>
  <c r="J639" i="8"/>
  <c r="G639" i="8"/>
  <c r="I639" i="8"/>
  <c r="J635" i="8"/>
  <c r="G635" i="8"/>
  <c r="I635" i="8"/>
  <c r="I631" i="8"/>
  <c r="J631" i="8"/>
  <c r="I627" i="8"/>
  <c r="J627" i="8"/>
  <c r="G627" i="8"/>
  <c r="J623" i="8"/>
  <c r="I623" i="8"/>
  <c r="J619" i="8"/>
  <c r="G619" i="8"/>
  <c r="I619" i="8"/>
  <c r="I615" i="8"/>
  <c r="G615" i="8"/>
  <c r="J615" i="8"/>
  <c r="I611" i="8"/>
  <c r="G611" i="8"/>
  <c r="J611" i="8"/>
  <c r="J607" i="8"/>
  <c r="I607" i="8"/>
  <c r="G607" i="8"/>
  <c r="J603" i="8"/>
  <c r="G603" i="8"/>
  <c r="I603" i="8"/>
  <c r="I599" i="8"/>
  <c r="J599" i="8"/>
  <c r="G599" i="8"/>
  <c r="I595" i="8"/>
  <c r="J595" i="8"/>
  <c r="J591" i="8"/>
  <c r="G591" i="8"/>
  <c r="I591" i="8"/>
  <c r="J587" i="8"/>
  <c r="G587" i="8"/>
  <c r="I587" i="8"/>
  <c r="I583" i="8"/>
  <c r="G583" i="8"/>
  <c r="J583" i="8"/>
  <c r="I579" i="8"/>
  <c r="J579" i="8"/>
  <c r="G579" i="8"/>
  <c r="J575" i="8"/>
  <c r="G575" i="8"/>
  <c r="I575" i="8"/>
  <c r="J571" i="8"/>
  <c r="G571" i="8"/>
  <c r="I571" i="8"/>
  <c r="I567" i="8"/>
  <c r="J567" i="8"/>
  <c r="I563" i="8"/>
  <c r="J563" i="8"/>
  <c r="G563" i="8"/>
  <c r="J559" i="8"/>
  <c r="I559" i="8"/>
  <c r="J555" i="8"/>
  <c r="G555" i="8"/>
  <c r="I555" i="8"/>
  <c r="I551" i="8"/>
  <c r="G551" i="8"/>
  <c r="J551" i="8"/>
  <c r="I547" i="8"/>
  <c r="G547" i="8"/>
  <c r="J547" i="8"/>
  <c r="J543" i="8"/>
  <c r="I543" i="8"/>
  <c r="G543" i="8"/>
  <c r="J539" i="8"/>
  <c r="G539" i="8"/>
  <c r="I539" i="8"/>
  <c r="I535" i="8"/>
  <c r="J535" i="8"/>
  <c r="G535" i="8"/>
  <c r="I531" i="8"/>
  <c r="J531" i="8"/>
  <c r="J527" i="8"/>
  <c r="G527" i="8"/>
  <c r="I527" i="8"/>
  <c r="J523" i="8"/>
  <c r="G523" i="8"/>
  <c r="I523" i="8"/>
  <c r="I519" i="8"/>
  <c r="G519" i="8"/>
  <c r="J519" i="8"/>
  <c r="I515" i="8"/>
  <c r="J515" i="8"/>
  <c r="G515" i="8"/>
  <c r="J511" i="8"/>
  <c r="G511" i="8"/>
  <c r="I511" i="8"/>
  <c r="J507" i="8"/>
  <c r="G507" i="8"/>
  <c r="I507" i="8"/>
  <c r="I503" i="8"/>
  <c r="J503" i="8"/>
  <c r="I499" i="8"/>
  <c r="J499" i="8"/>
  <c r="G499" i="8"/>
  <c r="J495" i="8"/>
  <c r="I495" i="8"/>
  <c r="J491" i="8"/>
  <c r="G491" i="8"/>
  <c r="I491" i="8"/>
  <c r="I487" i="8"/>
  <c r="G487" i="8"/>
  <c r="J487" i="8"/>
  <c r="I483" i="8"/>
  <c r="G483" i="8"/>
  <c r="J483" i="8"/>
  <c r="J479" i="8"/>
  <c r="I479" i="8"/>
  <c r="G479" i="8"/>
  <c r="J475" i="8"/>
  <c r="G475" i="8"/>
  <c r="I475" i="8"/>
  <c r="I471" i="8"/>
  <c r="J471" i="8"/>
  <c r="G471" i="8"/>
  <c r="I467" i="8"/>
  <c r="J467" i="8"/>
  <c r="J463" i="8"/>
  <c r="G463" i="8"/>
  <c r="I463" i="8"/>
  <c r="J459" i="8"/>
  <c r="G459" i="8"/>
  <c r="I459" i="8"/>
  <c r="I455" i="8"/>
  <c r="G455" i="8"/>
  <c r="J455" i="8"/>
  <c r="I451" i="8"/>
  <c r="J451" i="8"/>
  <c r="G451" i="8"/>
  <c r="J447" i="8"/>
  <c r="G447" i="8"/>
  <c r="I447" i="8"/>
  <c r="J443" i="8"/>
  <c r="G443" i="8"/>
  <c r="I443" i="8"/>
  <c r="I439" i="8"/>
  <c r="J439" i="8"/>
  <c r="I435" i="8"/>
  <c r="J435" i="8"/>
  <c r="G435" i="8"/>
  <c r="J431" i="8"/>
  <c r="I431" i="8"/>
  <c r="J427" i="8"/>
  <c r="G427" i="8"/>
  <c r="I427" i="8"/>
  <c r="I423" i="8"/>
  <c r="G423" i="8"/>
  <c r="J423" i="8"/>
  <c r="I419" i="8"/>
  <c r="G419" i="8"/>
  <c r="J419" i="8"/>
  <c r="J415" i="8"/>
  <c r="I415" i="8"/>
  <c r="G415" i="8"/>
  <c r="J411" i="8"/>
  <c r="G411" i="8"/>
  <c r="I411" i="8"/>
  <c r="I407" i="8"/>
  <c r="J407" i="8"/>
  <c r="G407" i="8"/>
  <c r="I403" i="8"/>
  <c r="J403" i="8"/>
  <c r="J399" i="8"/>
  <c r="G399" i="8"/>
  <c r="I399" i="8"/>
  <c r="J395" i="8"/>
  <c r="G395" i="8"/>
  <c r="I395" i="8"/>
  <c r="I391" i="8"/>
  <c r="G391" i="8"/>
  <c r="J391" i="8"/>
  <c r="I387" i="8"/>
  <c r="J387" i="8"/>
  <c r="G387" i="8"/>
  <c r="J383" i="8"/>
  <c r="G383" i="8"/>
  <c r="I383" i="8"/>
  <c r="J379" i="8"/>
  <c r="G379" i="8"/>
  <c r="I379" i="8"/>
  <c r="I375" i="8"/>
  <c r="J375" i="8"/>
  <c r="I371" i="8"/>
  <c r="J371" i="8"/>
  <c r="G371" i="8"/>
  <c r="J367" i="8"/>
  <c r="I367" i="8"/>
  <c r="J363" i="8"/>
  <c r="G363" i="8"/>
  <c r="I363" i="8"/>
  <c r="I359" i="8"/>
  <c r="G359" i="8"/>
  <c r="J359" i="8"/>
  <c r="I355" i="8"/>
  <c r="G355" i="8"/>
  <c r="J355" i="8"/>
  <c r="J351" i="8"/>
  <c r="I351" i="8"/>
  <c r="G351" i="8"/>
  <c r="J347" i="8"/>
  <c r="G347" i="8"/>
  <c r="I347" i="8"/>
  <c r="I343" i="8"/>
  <c r="J343" i="8"/>
  <c r="G343" i="8"/>
  <c r="I339" i="8"/>
  <c r="J339" i="8"/>
  <c r="J335" i="8"/>
  <c r="G335" i="8"/>
  <c r="I335" i="8"/>
  <c r="J331" i="8"/>
  <c r="G331" i="8"/>
  <c r="I331" i="8"/>
  <c r="I327" i="8"/>
  <c r="G327" i="8"/>
  <c r="J327" i="8"/>
  <c r="I323" i="8"/>
  <c r="J323" i="8"/>
  <c r="G323" i="8"/>
  <c r="J319" i="8"/>
  <c r="G319" i="8"/>
  <c r="I319" i="8"/>
  <c r="J315" i="8"/>
  <c r="G315" i="8"/>
  <c r="I315" i="8"/>
  <c r="I311" i="8"/>
  <c r="J311" i="8"/>
  <c r="I307" i="8"/>
  <c r="J307" i="8"/>
  <c r="G307" i="8"/>
  <c r="J303" i="8"/>
  <c r="I303" i="8"/>
  <c r="J299" i="8"/>
  <c r="G299" i="8"/>
  <c r="I299" i="8"/>
  <c r="I295" i="8"/>
  <c r="G295" i="8"/>
  <c r="J295" i="8"/>
  <c r="I291" i="8"/>
  <c r="G291" i="8"/>
  <c r="J291" i="8"/>
  <c r="J287" i="8"/>
  <c r="I287" i="8"/>
  <c r="G287" i="8"/>
  <c r="J283" i="8"/>
  <c r="G283" i="8"/>
  <c r="I283" i="8"/>
  <c r="I279" i="8"/>
  <c r="J279" i="8"/>
  <c r="G279" i="8"/>
  <c r="I275" i="8"/>
  <c r="J275" i="8"/>
  <c r="J271" i="8"/>
  <c r="G271" i="8"/>
  <c r="I271" i="8"/>
  <c r="J267" i="8"/>
  <c r="G267" i="8"/>
  <c r="I267" i="8"/>
  <c r="I263" i="8"/>
  <c r="G263" i="8"/>
  <c r="J263" i="8"/>
  <c r="I259" i="8"/>
  <c r="J259" i="8"/>
  <c r="G259" i="8"/>
  <c r="J255" i="8"/>
  <c r="G255" i="8"/>
  <c r="I255" i="8"/>
  <c r="J251" i="8"/>
  <c r="G251" i="8"/>
  <c r="I251" i="8"/>
  <c r="I247" i="8"/>
  <c r="J247" i="8"/>
  <c r="I243" i="8"/>
  <c r="J243" i="8"/>
  <c r="G243" i="8"/>
  <c r="J239" i="8"/>
  <c r="I239" i="8"/>
  <c r="J235" i="8"/>
  <c r="G235" i="8"/>
  <c r="I235" i="8"/>
  <c r="I231" i="8"/>
  <c r="G231" i="8"/>
  <c r="J231" i="8"/>
  <c r="I227" i="8"/>
  <c r="G227" i="8"/>
  <c r="J227" i="8"/>
  <c r="J223" i="8"/>
  <c r="I223" i="8"/>
  <c r="G223" i="8"/>
  <c r="J219" i="8"/>
  <c r="G219" i="8"/>
  <c r="I219" i="8"/>
  <c r="I215" i="8"/>
  <c r="J215" i="8"/>
  <c r="G215" i="8"/>
  <c r="I211" i="8"/>
  <c r="J211" i="8"/>
  <c r="J207" i="8"/>
  <c r="G207" i="8"/>
  <c r="I207" i="8"/>
  <c r="J203" i="8"/>
  <c r="G203" i="8"/>
  <c r="I203" i="8"/>
  <c r="I199" i="8"/>
  <c r="G199" i="8"/>
  <c r="J199" i="8"/>
  <c r="I195" i="8"/>
  <c r="J195" i="8"/>
  <c r="G195" i="8"/>
  <c r="J191" i="8"/>
  <c r="G191" i="8"/>
  <c r="I191" i="8"/>
  <c r="J187" i="8"/>
  <c r="G187" i="8"/>
  <c r="I187" i="8"/>
  <c r="I183" i="8"/>
  <c r="J183" i="8"/>
  <c r="I179" i="8"/>
  <c r="J179" i="8"/>
  <c r="G179" i="8"/>
  <c r="J175" i="8"/>
  <c r="I175" i="8"/>
  <c r="J171" i="8"/>
  <c r="G171" i="8"/>
  <c r="I171" i="8"/>
  <c r="I167" i="8"/>
  <c r="G167" i="8"/>
  <c r="J167" i="8"/>
  <c r="I163" i="8"/>
  <c r="G163" i="8"/>
  <c r="J163" i="8"/>
  <c r="J159" i="8"/>
  <c r="I159" i="8"/>
  <c r="G159" i="8"/>
  <c r="J155" i="8"/>
  <c r="G155" i="8"/>
  <c r="I155" i="8"/>
  <c r="I151" i="8"/>
  <c r="J151" i="8"/>
  <c r="G151" i="8"/>
  <c r="I147" i="8"/>
  <c r="J147" i="8"/>
  <c r="J143" i="8"/>
  <c r="G143" i="8"/>
  <c r="I143" i="8"/>
  <c r="J139" i="8"/>
  <c r="G139" i="8"/>
  <c r="I139" i="8"/>
  <c r="I135" i="8"/>
  <c r="G135" i="8"/>
  <c r="J135" i="8"/>
  <c r="I131" i="8"/>
  <c r="J131" i="8"/>
  <c r="G131" i="8"/>
  <c r="J127" i="8"/>
  <c r="G127" i="8"/>
  <c r="I127" i="8"/>
  <c r="J123" i="8"/>
  <c r="G123" i="8"/>
  <c r="I123" i="8"/>
  <c r="G1569" i="8"/>
  <c r="G1548" i="8"/>
  <c r="G1505" i="8"/>
  <c r="G1484" i="8"/>
  <c r="G1441" i="8"/>
  <c r="G1420" i="8"/>
  <c r="G1377" i="8"/>
  <c r="G1356" i="8"/>
  <c r="G1327" i="8"/>
  <c r="G1299" i="8"/>
  <c r="G1271" i="8"/>
  <c r="G1156" i="8"/>
  <c r="G1128" i="8"/>
  <c r="G1100" i="8"/>
  <c r="G1071" i="8"/>
  <c r="G1043" i="8"/>
  <c r="G1015" i="8"/>
  <c r="G900" i="8"/>
  <c r="G872" i="8"/>
  <c r="G844" i="8"/>
  <c r="G815" i="8"/>
  <c r="G787" i="8"/>
  <c r="G759" i="8"/>
  <c r="G644" i="8"/>
  <c r="G616" i="8"/>
  <c r="G588" i="8"/>
  <c r="G559" i="8"/>
  <c r="G531" i="8"/>
  <c r="G503" i="8"/>
  <c r="G303" i="8"/>
  <c r="G275" i="8"/>
  <c r="G247" i="8"/>
  <c r="I1988" i="8"/>
  <c r="I1946" i="8"/>
  <c r="I1903" i="8"/>
  <c r="I1860" i="8"/>
  <c r="I1818" i="8"/>
  <c r="I1775" i="8"/>
  <c r="I1732" i="8"/>
  <c r="I1690" i="8"/>
  <c r="I1647" i="8"/>
  <c r="I1998" i="8"/>
  <c r="J1998" i="8"/>
  <c r="J1994" i="8"/>
  <c r="I1994" i="8"/>
  <c r="J1990" i="8"/>
  <c r="I1990" i="8"/>
  <c r="I1986" i="8"/>
  <c r="J1986" i="8"/>
  <c r="I1982" i="8"/>
  <c r="J1982" i="8"/>
  <c r="J1974" i="8"/>
  <c r="I1974" i="8"/>
  <c r="I1970" i="8"/>
  <c r="J1970" i="8"/>
  <c r="I1966" i="8"/>
  <c r="J1966" i="8"/>
  <c r="J1962" i="8"/>
  <c r="I1962" i="8"/>
  <c r="J1958" i="8"/>
  <c r="I1958" i="8"/>
  <c r="I1954" i="8"/>
  <c r="J1954" i="8"/>
  <c r="I1950" i="8"/>
  <c r="J1950" i="8"/>
  <c r="J1942" i="8"/>
  <c r="I1942" i="8"/>
  <c r="I1938" i="8"/>
  <c r="J1938" i="8"/>
  <c r="I1934" i="8"/>
  <c r="J1934" i="8"/>
  <c r="J1930" i="8"/>
  <c r="I1930" i="8"/>
  <c r="J1926" i="8"/>
  <c r="I1926" i="8"/>
  <c r="I1922" i="8"/>
  <c r="J1922" i="8"/>
  <c r="I1918" i="8"/>
  <c r="J1918" i="8"/>
  <c r="J1910" i="8"/>
  <c r="I1910" i="8"/>
  <c r="I1906" i="8"/>
  <c r="J1906" i="8"/>
  <c r="I1902" i="8"/>
  <c r="J1902" i="8"/>
  <c r="J1898" i="8"/>
  <c r="I1898" i="8"/>
  <c r="J1894" i="8"/>
  <c r="I1894" i="8"/>
  <c r="I1890" i="8"/>
  <c r="J1890" i="8"/>
  <c r="I1886" i="8"/>
  <c r="J1886" i="8"/>
  <c r="J1878" i="8"/>
  <c r="I1878" i="8"/>
  <c r="I1874" i="8"/>
  <c r="J1874" i="8"/>
  <c r="I1870" i="8"/>
  <c r="J1870" i="8"/>
  <c r="J1866" i="8"/>
  <c r="I1866" i="8"/>
  <c r="J1862" i="8"/>
  <c r="I1862" i="8"/>
  <c r="I1858" i="8"/>
  <c r="J1858" i="8"/>
  <c r="I1854" i="8"/>
  <c r="J1854" i="8"/>
  <c r="J1846" i="8"/>
  <c r="I1846" i="8"/>
  <c r="I1842" i="8"/>
  <c r="J1842" i="8"/>
  <c r="I1838" i="8"/>
  <c r="J1838" i="8"/>
  <c r="J1834" i="8"/>
  <c r="I1834" i="8"/>
  <c r="J1830" i="8"/>
  <c r="I1830" i="8"/>
  <c r="I1826" i="8"/>
  <c r="J1826" i="8"/>
  <c r="I1822" i="8"/>
  <c r="J1822" i="8"/>
  <c r="J1814" i="8"/>
  <c r="I1814" i="8"/>
  <c r="I1810" i="8"/>
  <c r="J1810" i="8"/>
  <c r="I1806" i="8"/>
  <c r="J1806" i="8"/>
  <c r="J1802" i="8"/>
  <c r="I1802" i="8"/>
  <c r="J1798" i="8"/>
  <c r="I1798" i="8"/>
  <c r="I1794" i="8"/>
  <c r="J1794" i="8"/>
  <c r="I1790" i="8"/>
  <c r="J1790" i="8"/>
  <c r="J1782" i="8"/>
  <c r="I1782" i="8"/>
  <c r="I1778" i="8"/>
  <c r="J1778" i="8"/>
  <c r="I1774" i="8"/>
  <c r="J1774" i="8"/>
  <c r="J1770" i="8"/>
  <c r="I1770" i="8"/>
  <c r="J1766" i="8"/>
  <c r="I1766" i="8"/>
  <c r="I1762" i="8"/>
  <c r="J1762" i="8"/>
  <c r="I1758" i="8"/>
  <c r="J1758" i="8"/>
  <c r="J1750" i="8"/>
  <c r="I1750" i="8"/>
  <c r="I1746" i="8"/>
  <c r="J1746" i="8"/>
  <c r="I1742" i="8"/>
  <c r="J1742" i="8"/>
  <c r="J1738" i="8"/>
  <c r="I1738" i="8"/>
  <c r="J1734" i="8"/>
  <c r="I1734" i="8"/>
  <c r="I1730" i="8"/>
  <c r="J1730" i="8"/>
  <c r="I1726" i="8"/>
  <c r="J1726" i="8"/>
  <c r="J1718" i="8"/>
  <c r="I1718" i="8"/>
  <c r="I1714" i="8"/>
  <c r="J1714" i="8"/>
  <c r="I1710" i="8"/>
  <c r="J1710" i="8"/>
  <c r="J1706" i="8"/>
  <c r="I1706" i="8"/>
  <c r="J1702" i="8"/>
  <c r="I1702" i="8"/>
  <c r="I1698" i="8"/>
  <c r="J1698" i="8"/>
  <c r="I1694" i="8"/>
  <c r="J1694" i="8"/>
  <c r="J1686" i="8"/>
  <c r="I1686" i="8"/>
  <c r="I1682" i="8"/>
  <c r="J1682" i="8"/>
  <c r="I1678" i="8"/>
  <c r="J1678" i="8"/>
  <c r="J1674" i="8"/>
  <c r="I1674" i="8"/>
  <c r="J1670" i="8"/>
  <c r="I1670" i="8"/>
  <c r="I1666" i="8"/>
  <c r="J1666" i="8"/>
  <c r="I1662" i="8"/>
  <c r="J1662" i="8"/>
  <c r="J1654" i="8"/>
  <c r="I1654" i="8"/>
  <c r="I1650" i="8"/>
  <c r="J1650" i="8"/>
  <c r="I1646" i="8"/>
  <c r="J1646" i="8"/>
  <c r="J1642" i="8"/>
  <c r="I1642" i="8"/>
  <c r="J1638" i="8"/>
  <c r="I1638" i="8"/>
  <c r="I1634" i="8"/>
  <c r="J1634" i="8"/>
  <c r="I1630" i="8"/>
  <c r="J1630" i="8"/>
  <c r="J1626" i="8"/>
  <c r="I1626" i="8"/>
  <c r="J1622" i="8"/>
  <c r="I1622" i="8"/>
  <c r="I1618" i="8"/>
  <c r="J1618" i="8"/>
  <c r="I1614" i="8"/>
  <c r="J1614" i="8"/>
  <c r="J1610" i="8"/>
  <c r="I1610" i="8"/>
  <c r="J1606" i="8"/>
  <c r="I1606" i="8"/>
  <c r="I1602" i="8"/>
  <c r="J1602" i="8"/>
  <c r="I1598" i="8"/>
  <c r="J1598" i="8"/>
  <c r="J1594" i="8"/>
  <c r="I1594" i="8"/>
  <c r="J1590" i="8"/>
  <c r="I1590" i="8"/>
  <c r="I1586" i="8"/>
  <c r="G1586" i="8"/>
  <c r="J1586" i="8"/>
  <c r="I1582" i="8"/>
  <c r="G1582" i="8"/>
  <c r="J1582" i="8"/>
  <c r="J1578" i="8"/>
  <c r="I1578" i="8"/>
  <c r="G1578" i="8"/>
  <c r="J1574" i="8"/>
  <c r="I1574" i="8"/>
  <c r="I1570" i="8"/>
  <c r="G1570" i="8"/>
  <c r="J1570" i="8"/>
  <c r="I1566" i="8"/>
  <c r="J1566" i="8"/>
  <c r="G1566" i="8"/>
  <c r="J1562" i="8"/>
  <c r="G1562" i="8"/>
  <c r="I1562" i="8"/>
  <c r="J1558" i="8"/>
  <c r="I1558" i="8"/>
  <c r="I1554" i="8"/>
  <c r="G1554" i="8"/>
  <c r="J1554" i="8"/>
  <c r="I1550" i="8"/>
  <c r="G1550" i="8"/>
  <c r="J1550" i="8"/>
  <c r="J1546" i="8"/>
  <c r="I1546" i="8"/>
  <c r="G1546" i="8"/>
  <c r="J1542" i="8"/>
  <c r="I1542" i="8"/>
  <c r="I1538" i="8"/>
  <c r="G1538" i="8"/>
  <c r="J1538" i="8"/>
  <c r="I1534" i="8"/>
  <c r="J1534" i="8"/>
  <c r="G1534" i="8"/>
  <c r="J1530" i="8"/>
  <c r="G1530" i="8"/>
  <c r="I1530" i="8"/>
  <c r="J1526" i="8"/>
  <c r="I1526" i="8"/>
  <c r="I1522" i="8"/>
  <c r="G1522" i="8"/>
  <c r="J1522" i="8"/>
  <c r="I1518" i="8"/>
  <c r="G1518" i="8"/>
  <c r="J1518" i="8"/>
  <c r="J1514" i="8"/>
  <c r="I1514" i="8"/>
  <c r="G1514" i="8"/>
  <c r="J1510" i="8"/>
  <c r="I1510" i="8"/>
  <c r="I1506" i="8"/>
  <c r="G1506" i="8"/>
  <c r="J1506" i="8"/>
  <c r="I1502" i="8"/>
  <c r="J1502" i="8"/>
  <c r="G1502" i="8"/>
  <c r="J1498" i="8"/>
  <c r="G1498" i="8"/>
  <c r="I1498" i="8"/>
  <c r="J1494" i="8"/>
  <c r="I1494" i="8"/>
  <c r="I1490" i="8"/>
  <c r="G1490" i="8"/>
  <c r="J1490" i="8"/>
  <c r="I1486" i="8"/>
  <c r="G1486" i="8"/>
  <c r="J1486" i="8"/>
  <c r="J1482" i="8"/>
  <c r="I1482" i="8"/>
  <c r="G1482" i="8"/>
  <c r="J1478" i="8"/>
  <c r="I1478" i="8"/>
  <c r="I1474" i="8"/>
  <c r="G1474" i="8"/>
  <c r="J1474" i="8"/>
  <c r="I1470" i="8"/>
  <c r="J1470" i="8"/>
  <c r="G1470" i="8"/>
  <c r="J1466" i="8"/>
  <c r="G1466" i="8"/>
  <c r="I1466" i="8"/>
  <c r="J1462" i="8"/>
  <c r="I1462" i="8"/>
  <c r="I1458" i="8"/>
  <c r="G1458" i="8"/>
  <c r="J1458" i="8"/>
  <c r="I1454" i="8"/>
  <c r="G1454" i="8"/>
  <c r="J1454" i="8"/>
  <c r="J1450" i="8"/>
  <c r="I1450" i="8"/>
  <c r="G1450" i="8"/>
  <c r="J1446" i="8"/>
  <c r="I1446" i="8"/>
  <c r="I1442" i="8"/>
  <c r="G1442" i="8"/>
  <c r="J1442" i="8"/>
  <c r="I1438" i="8"/>
  <c r="J1438" i="8"/>
  <c r="G1438" i="8"/>
  <c r="J1434" i="8"/>
  <c r="G1434" i="8"/>
  <c r="I1434" i="8"/>
  <c r="J1430" i="8"/>
  <c r="I1430" i="8"/>
  <c r="I1426" i="8"/>
  <c r="G1426" i="8"/>
  <c r="J1426" i="8"/>
  <c r="I1422" i="8"/>
  <c r="G1422" i="8"/>
  <c r="J1422" i="8"/>
  <c r="J1418" i="8"/>
  <c r="I1418" i="8"/>
  <c r="G1418" i="8"/>
  <c r="J1414" i="8"/>
  <c r="I1414" i="8"/>
  <c r="I1410" i="8"/>
  <c r="G1410" i="8"/>
  <c r="J1410" i="8"/>
  <c r="I1406" i="8"/>
  <c r="J1406" i="8"/>
  <c r="G1406" i="8"/>
  <c r="J1402" i="8"/>
  <c r="G1402" i="8"/>
  <c r="I1402" i="8"/>
  <c r="J1398" i="8"/>
  <c r="I1398" i="8"/>
  <c r="I1394" i="8"/>
  <c r="G1394" i="8"/>
  <c r="J1394" i="8"/>
  <c r="I1390" i="8"/>
  <c r="G1390" i="8"/>
  <c r="J1390" i="8"/>
  <c r="J1386" i="8"/>
  <c r="I1386" i="8"/>
  <c r="G1386" i="8"/>
  <c r="J1382" i="8"/>
  <c r="I1382" i="8"/>
  <c r="I1378" i="8"/>
  <c r="G1378" i="8"/>
  <c r="J1378" i="8"/>
  <c r="I1374" i="8"/>
  <c r="J1374" i="8"/>
  <c r="G1374" i="8"/>
  <c r="J1370" i="8"/>
  <c r="G1370" i="8"/>
  <c r="I1370" i="8"/>
  <c r="J1366" i="8"/>
  <c r="I1366" i="8"/>
  <c r="I1362" i="8"/>
  <c r="G1362" i="8"/>
  <c r="J1362" i="8"/>
  <c r="I1358" i="8"/>
  <c r="G1358" i="8"/>
  <c r="J1358" i="8"/>
  <c r="J1354" i="8"/>
  <c r="I1354" i="8"/>
  <c r="G1354" i="8"/>
  <c r="J1350" i="8"/>
  <c r="G1350" i="8"/>
  <c r="I1350" i="8"/>
  <c r="I1346" i="8"/>
  <c r="J1346" i="8"/>
  <c r="G1346" i="8"/>
  <c r="I1342" i="8"/>
  <c r="J1342" i="8"/>
  <c r="J1338" i="8"/>
  <c r="G1338" i="8"/>
  <c r="I1338" i="8"/>
  <c r="J1334" i="8"/>
  <c r="G1334" i="8"/>
  <c r="I1334" i="8"/>
  <c r="I1330" i="8"/>
  <c r="G1330" i="8"/>
  <c r="J1330" i="8"/>
  <c r="I1326" i="8"/>
  <c r="J1326" i="8"/>
  <c r="G1326" i="8"/>
  <c r="J1322" i="8"/>
  <c r="G1322" i="8"/>
  <c r="I1322" i="8"/>
  <c r="J1318" i="8"/>
  <c r="G1318" i="8"/>
  <c r="I1318" i="8"/>
  <c r="I1314" i="8"/>
  <c r="J1314" i="8"/>
  <c r="I1310" i="8"/>
  <c r="J1310" i="8"/>
  <c r="G1310" i="8"/>
  <c r="J1306" i="8"/>
  <c r="I1306" i="8"/>
  <c r="J1302" i="8"/>
  <c r="G1302" i="8"/>
  <c r="I1302" i="8"/>
  <c r="I1298" i="8"/>
  <c r="G1298" i="8"/>
  <c r="J1298" i="8"/>
  <c r="I1294" i="8"/>
  <c r="G1294" i="8"/>
  <c r="J1294" i="8"/>
  <c r="J1290" i="8"/>
  <c r="I1290" i="8"/>
  <c r="G1290" i="8"/>
  <c r="J1286" i="8"/>
  <c r="G1286" i="8"/>
  <c r="I1286" i="8"/>
  <c r="I1282" i="8"/>
  <c r="J1282" i="8"/>
  <c r="G1282" i="8"/>
  <c r="I1278" i="8"/>
  <c r="J1278" i="8"/>
  <c r="J1274" i="8"/>
  <c r="G1274" i="8"/>
  <c r="I1274" i="8"/>
  <c r="J1270" i="8"/>
  <c r="G1270" i="8"/>
  <c r="I1270" i="8"/>
  <c r="I1266" i="8"/>
  <c r="G1266" i="8"/>
  <c r="J1266" i="8"/>
  <c r="I1262" i="8"/>
  <c r="J1262" i="8"/>
  <c r="G1262" i="8"/>
  <c r="J1258" i="8"/>
  <c r="G1258" i="8"/>
  <c r="I1258" i="8"/>
  <c r="J1254" i="8"/>
  <c r="G1254" i="8"/>
  <c r="I1254" i="8"/>
  <c r="I1250" i="8"/>
  <c r="J1250" i="8"/>
  <c r="I1246" i="8"/>
  <c r="J1246" i="8"/>
  <c r="G1246" i="8"/>
  <c r="J1242" i="8"/>
  <c r="I1242" i="8"/>
  <c r="J1238" i="8"/>
  <c r="G1238" i="8"/>
  <c r="I1238" i="8"/>
  <c r="I1234" i="8"/>
  <c r="G1234" i="8"/>
  <c r="J1234" i="8"/>
  <c r="I1230" i="8"/>
  <c r="G1230" i="8"/>
  <c r="J1230" i="8"/>
  <c r="J1226" i="8"/>
  <c r="I1226" i="8"/>
  <c r="G1226" i="8"/>
  <c r="J1222" i="8"/>
  <c r="G1222" i="8"/>
  <c r="I1222" i="8"/>
  <c r="I1218" i="8"/>
  <c r="J1218" i="8"/>
  <c r="G1218" i="8"/>
  <c r="I1214" i="8"/>
  <c r="J1214" i="8"/>
  <c r="J1210" i="8"/>
  <c r="G1210" i="8"/>
  <c r="I1210" i="8"/>
  <c r="J1206" i="8"/>
  <c r="G1206" i="8"/>
  <c r="I1206" i="8"/>
  <c r="I1202" i="8"/>
  <c r="G1202" i="8"/>
  <c r="J1202" i="8"/>
  <c r="I1198" i="8"/>
  <c r="J1198" i="8"/>
  <c r="G1198" i="8"/>
  <c r="J1194" i="8"/>
  <c r="G1194" i="8"/>
  <c r="I1194" i="8"/>
  <c r="J1190" i="8"/>
  <c r="G1190" i="8"/>
  <c r="I1190" i="8"/>
  <c r="I1186" i="8"/>
  <c r="J1186" i="8"/>
  <c r="I1182" i="8"/>
  <c r="J1182" i="8"/>
  <c r="G1182" i="8"/>
  <c r="J1178" i="8"/>
  <c r="I1178" i="8"/>
  <c r="J1174" i="8"/>
  <c r="G1174" i="8"/>
  <c r="I1174" i="8"/>
  <c r="I1170" i="8"/>
  <c r="G1170" i="8"/>
  <c r="J1170" i="8"/>
  <c r="I1166" i="8"/>
  <c r="G1166" i="8"/>
  <c r="J1166" i="8"/>
  <c r="J1162" i="8"/>
  <c r="I1162" i="8"/>
  <c r="G1162" i="8"/>
  <c r="J1158" i="8"/>
  <c r="G1158" i="8"/>
  <c r="I1158" i="8"/>
  <c r="I1154" i="8"/>
  <c r="J1154" i="8"/>
  <c r="G1154" i="8"/>
  <c r="I1150" i="8"/>
  <c r="J1150" i="8"/>
  <c r="J1146" i="8"/>
  <c r="G1146" i="8"/>
  <c r="I1146" i="8"/>
  <c r="J1142" i="8"/>
  <c r="G1142" i="8"/>
  <c r="I1142" i="8"/>
  <c r="I1138" i="8"/>
  <c r="G1138" i="8"/>
  <c r="J1138" i="8"/>
  <c r="I1134" i="8"/>
  <c r="J1134" i="8"/>
  <c r="G1134" i="8"/>
  <c r="J1130" i="8"/>
  <c r="G1130" i="8"/>
  <c r="I1130" i="8"/>
  <c r="J1126" i="8"/>
  <c r="G1126" i="8"/>
  <c r="I1126" i="8"/>
  <c r="I1122" i="8"/>
  <c r="J1122" i="8"/>
  <c r="I1118" i="8"/>
  <c r="J1118" i="8"/>
  <c r="G1118" i="8"/>
  <c r="J1114" i="8"/>
  <c r="I1114" i="8"/>
  <c r="J1110" i="8"/>
  <c r="G1110" i="8"/>
  <c r="I1110" i="8"/>
  <c r="I1106" i="8"/>
  <c r="G1106" i="8"/>
  <c r="J1106" i="8"/>
  <c r="I1102" i="8"/>
  <c r="G1102" i="8"/>
  <c r="J1102" i="8"/>
  <c r="J1098" i="8"/>
  <c r="I1098" i="8"/>
  <c r="G1098" i="8"/>
  <c r="J1094" i="8"/>
  <c r="G1094" i="8"/>
  <c r="I1094" i="8"/>
  <c r="I1090" i="8"/>
  <c r="J1090" i="8"/>
  <c r="G1090" i="8"/>
  <c r="I1086" i="8"/>
  <c r="J1086" i="8"/>
  <c r="J1082" i="8"/>
  <c r="G1082" i="8"/>
  <c r="I1082" i="8"/>
  <c r="J1078" i="8"/>
  <c r="G1078" i="8"/>
  <c r="I1078" i="8"/>
  <c r="I1074" i="8"/>
  <c r="G1074" i="8"/>
  <c r="J1074" i="8"/>
  <c r="I1070" i="8"/>
  <c r="J1070" i="8"/>
  <c r="G1070" i="8"/>
  <c r="J1066" i="8"/>
  <c r="G1066" i="8"/>
  <c r="I1066" i="8"/>
  <c r="J1062" i="8"/>
  <c r="G1062" i="8"/>
  <c r="I1062" i="8"/>
  <c r="I1058" i="8"/>
  <c r="J1058" i="8"/>
  <c r="I1054" i="8"/>
  <c r="J1054" i="8"/>
  <c r="G1054" i="8"/>
  <c r="J1050" i="8"/>
  <c r="I1050" i="8"/>
  <c r="J1046" i="8"/>
  <c r="G1046" i="8"/>
  <c r="I1046" i="8"/>
  <c r="I1042" i="8"/>
  <c r="G1042" i="8"/>
  <c r="J1042" i="8"/>
  <c r="I1038" i="8"/>
  <c r="G1038" i="8"/>
  <c r="J1038" i="8"/>
  <c r="J1034" i="8"/>
  <c r="I1034" i="8"/>
  <c r="G1034" i="8"/>
  <c r="J1030" i="8"/>
  <c r="G1030" i="8"/>
  <c r="I1030" i="8"/>
  <c r="I1026" i="8"/>
  <c r="J1026" i="8"/>
  <c r="G1026" i="8"/>
  <c r="I1022" i="8"/>
  <c r="J1022" i="8"/>
  <c r="J1018" i="8"/>
  <c r="G1018" i="8"/>
  <c r="I1018" i="8"/>
  <c r="J1014" i="8"/>
  <c r="G1014" i="8"/>
  <c r="I1014" i="8"/>
  <c r="I1010" i="8"/>
  <c r="G1010" i="8"/>
  <c r="J1010" i="8"/>
  <c r="I1006" i="8"/>
  <c r="J1006" i="8"/>
  <c r="G1006" i="8"/>
  <c r="J1002" i="8"/>
  <c r="G1002" i="8"/>
  <c r="I1002" i="8"/>
  <c r="J998" i="8"/>
  <c r="G998" i="8"/>
  <c r="I998" i="8"/>
  <c r="I994" i="8"/>
  <c r="J994" i="8"/>
  <c r="I990" i="8"/>
  <c r="J990" i="8"/>
  <c r="G990" i="8"/>
  <c r="J986" i="8"/>
  <c r="I986" i="8"/>
  <c r="J982" i="8"/>
  <c r="G982" i="8"/>
  <c r="I982" i="8"/>
  <c r="I978" i="8"/>
  <c r="G978" i="8"/>
  <c r="J978" i="8"/>
  <c r="I974" i="8"/>
  <c r="G974" i="8"/>
  <c r="J974" i="8"/>
  <c r="J970" i="8"/>
  <c r="I970" i="8"/>
  <c r="G970" i="8"/>
  <c r="J966" i="8"/>
  <c r="G966" i="8"/>
  <c r="I966" i="8"/>
  <c r="I962" i="8"/>
  <c r="J962" i="8"/>
  <c r="G962" i="8"/>
  <c r="I958" i="8"/>
  <c r="J958" i="8"/>
  <c r="J954" i="8"/>
  <c r="G954" i="8"/>
  <c r="I954" i="8"/>
  <c r="J950" i="8"/>
  <c r="G950" i="8"/>
  <c r="I950" i="8"/>
  <c r="I946" i="8"/>
  <c r="G946" i="8"/>
  <c r="J946" i="8"/>
  <c r="I942" i="8"/>
  <c r="J942" i="8"/>
  <c r="G942" i="8"/>
  <c r="J938" i="8"/>
  <c r="G938" i="8"/>
  <c r="I938" i="8"/>
  <c r="J934" i="8"/>
  <c r="G934" i="8"/>
  <c r="I934" i="8"/>
  <c r="I930" i="8"/>
  <c r="J930" i="8"/>
  <c r="I926" i="8"/>
  <c r="J926" i="8"/>
  <c r="G926" i="8"/>
  <c r="J922" i="8"/>
  <c r="I922" i="8"/>
  <c r="J918" i="8"/>
  <c r="G918" i="8"/>
  <c r="I918" i="8"/>
  <c r="I914" i="8"/>
  <c r="G914" i="8"/>
  <c r="J914" i="8"/>
  <c r="I910" i="8"/>
  <c r="G910" i="8"/>
  <c r="J910" i="8"/>
  <c r="J906" i="8"/>
  <c r="I906" i="8"/>
  <c r="G906" i="8"/>
  <c r="J902" i="8"/>
  <c r="G902" i="8"/>
  <c r="I902" i="8"/>
  <c r="I898" i="8"/>
  <c r="J898" i="8"/>
  <c r="G898" i="8"/>
  <c r="I894" i="8"/>
  <c r="J894" i="8"/>
  <c r="J890" i="8"/>
  <c r="G890" i="8"/>
  <c r="I890" i="8"/>
  <c r="J886" i="8"/>
  <c r="G886" i="8"/>
  <c r="I886" i="8"/>
  <c r="I882" i="8"/>
  <c r="G882" i="8"/>
  <c r="J882" i="8"/>
  <c r="I878" i="8"/>
  <c r="J878" i="8"/>
  <c r="G878" i="8"/>
  <c r="J874" i="8"/>
  <c r="G874" i="8"/>
  <c r="I874" i="8"/>
  <c r="J870" i="8"/>
  <c r="G870" i="8"/>
  <c r="I870" i="8"/>
  <c r="I866" i="8"/>
  <c r="J866" i="8"/>
  <c r="I862" i="8"/>
  <c r="J862" i="8"/>
  <c r="G862" i="8"/>
  <c r="J858" i="8"/>
  <c r="I858" i="8"/>
  <c r="J854" i="8"/>
  <c r="G854" i="8"/>
  <c r="I854" i="8"/>
  <c r="I850" i="8"/>
  <c r="G850" i="8"/>
  <c r="J850" i="8"/>
  <c r="I846" i="8"/>
  <c r="G846" i="8"/>
  <c r="J846" i="8"/>
  <c r="J842" i="8"/>
  <c r="I842" i="8"/>
  <c r="G842" i="8"/>
  <c r="J838" i="8"/>
  <c r="G838" i="8"/>
  <c r="I838" i="8"/>
  <c r="I834" i="8"/>
  <c r="J834" i="8"/>
  <c r="G834" i="8"/>
  <c r="I830" i="8"/>
  <c r="J830" i="8"/>
  <c r="J826" i="8"/>
  <c r="G826" i="8"/>
  <c r="I826" i="8"/>
  <c r="J822" i="8"/>
  <c r="G822" i="8"/>
  <c r="I822" i="8"/>
  <c r="I818" i="8"/>
  <c r="G818" i="8"/>
  <c r="J818" i="8"/>
  <c r="I814" i="8"/>
  <c r="J814" i="8"/>
  <c r="G814" i="8"/>
  <c r="J810" i="8"/>
  <c r="G810" i="8"/>
  <c r="I810" i="8"/>
  <c r="J806" i="8"/>
  <c r="G806" i="8"/>
  <c r="I806" i="8"/>
  <c r="I802" i="8"/>
  <c r="J802" i="8"/>
  <c r="I798" i="8"/>
  <c r="J798" i="8"/>
  <c r="G798" i="8"/>
  <c r="J794" i="8"/>
  <c r="I794" i="8"/>
  <c r="J790" i="8"/>
  <c r="G790" i="8"/>
  <c r="I790" i="8"/>
  <c r="I786" i="8"/>
  <c r="G786" i="8"/>
  <c r="J786" i="8"/>
  <c r="I782" i="8"/>
  <c r="G782" i="8"/>
  <c r="J782" i="8"/>
  <c r="J778" i="8"/>
  <c r="I778" i="8"/>
  <c r="G778" i="8"/>
  <c r="J774" i="8"/>
  <c r="G774" i="8"/>
  <c r="I774" i="8"/>
  <c r="I770" i="8"/>
  <c r="J770" i="8"/>
  <c r="G770" i="8"/>
  <c r="I766" i="8"/>
  <c r="J766" i="8"/>
  <c r="J762" i="8"/>
  <c r="G762" i="8"/>
  <c r="I762" i="8"/>
  <c r="J758" i="8"/>
  <c r="G758" i="8"/>
  <c r="I758" i="8"/>
  <c r="I754" i="8"/>
  <c r="G754" i="8"/>
  <c r="J754" i="8"/>
  <c r="I750" i="8"/>
  <c r="J750" i="8"/>
  <c r="G750" i="8"/>
  <c r="J746" i="8"/>
  <c r="G746" i="8"/>
  <c r="I746" i="8"/>
  <c r="J742" i="8"/>
  <c r="G742" i="8"/>
  <c r="I742" i="8"/>
  <c r="I738" i="8"/>
  <c r="J738" i="8"/>
  <c r="I734" i="8"/>
  <c r="J734" i="8"/>
  <c r="G734" i="8"/>
  <c r="J730" i="8"/>
  <c r="I730" i="8"/>
  <c r="J726" i="8"/>
  <c r="G726" i="8"/>
  <c r="I726" i="8"/>
  <c r="I722" i="8"/>
  <c r="G722" i="8"/>
  <c r="J722" i="8"/>
  <c r="I718" i="8"/>
  <c r="G718" i="8"/>
  <c r="J718" i="8"/>
  <c r="J714" i="8"/>
  <c r="I714" i="8"/>
  <c r="G714" i="8"/>
  <c r="J710" i="8"/>
  <c r="G710" i="8"/>
  <c r="I710" i="8"/>
  <c r="I706" i="8"/>
  <c r="J706" i="8"/>
  <c r="G706" i="8"/>
  <c r="I702" i="8"/>
  <c r="J702" i="8"/>
  <c r="J698" i="8"/>
  <c r="G698" i="8"/>
  <c r="I698" i="8"/>
  <c r="J694" i="8"/>
  <c r="G694" i="8"/>
  <c r="I694" i="8"/>
  <c r="I690" i="8"/>
  <c r="G690" i="8"/>
  <c r="J690" i="8"/>
  <c r="I686" i="8"/>
  <c r="J686" i="8"/>
  <c r="G686" i="8"/>
  <c r="J682" i="8"/>
  <c r="G682" i="8"/>
  <c r="I682" i="8"/>
  <c r="J678" i="8"/>
  <c r="G678" i="8"/>
  <c r="I678" i="8"/>
  <c r="I674" i="8"/>
  <c r="J674" i="8"/>
  <c r="I670" i="8"/>
  <c r="J670" i="8"/>
  <c r="G670" i="8"/>
  <c r="J666" i="8"/>
  <c r="I666" i="8"/>
  <c r="J662" i="8"/>
  <c r="G662" i="8"/>
  <c r="I662" i="8"/>
  <c r="I658" i="8"/>
  <c r="G658" i="8"/>
  <c r="J658" i="8"/>
  <c r="I654" i="8"/>
  <c r="G654" i="8"/>
  <c r="J654" i="8"/>
  <c r="J650" i="8"/>
  <c r="I650" i="8"/>
  <c r="G650" i="8"/>
  <c r="J646" i="8"/>
  <c r="G646" i="8"/>
  <c r="I646" i="8"/>
  <c r="I642" i="8"/>
  <c r="J642" i="8"/>
  <c r="G642" i="8"/>
  <c r="I638" i="8"/>
  <c r="J638" i="8"/>
  <c r="J634" i="8"/>
  <c r="G634" i="8"/>
  <c r="I634" i="8"/>
  <c r="J630" i="8"/>
  <c r="G630" i="8"/>
  <c r="I630" i="8"/>
  <c r="I626" i="8"/>
  <c r="G626" i="8"/>
  <c r="J626" i="8"/>
  <c r="I622" i="8"/>
  <c r="J622" i="8"/>
  <c r="G622" i="8"/>
  <c r="J618" i="8"/>
  <c r="G618" i="8"/>
  <c r="I618" i="8"/>
  <c r="J614" i="8"/>
  <c r="G614" i="8"/>
  <c r="I614" i="8"/>
  <c r="I610" i="8"/>
  <c r="J610" i="8"/>
  <c r="I606" i="8"/>
  <c r="J606" i="8"/>
  <c r="G606" i="8"/>
  <c r="J602" i="8"/>
  <c r="I602" i="8"/>
  <c r="J598" i="8"/>
  <c r="G598" i="8"/>
  <c r="I598" i="8"/>
  <c r="I594" i="8"/>
  <c r="G594" i="8"/>
  <c r="J594" i="8"/>
  <c r="I590" i="8"/>
  <c r="G590" i="8"/>
  <c r="J590" i="8"/>
  <c r="J586" i="8"/>
  <c r="I586" i="8"/>
  <c r="G586" i="8"/>
  <c r="J582" i="8"/>
  <c r="G582" i="8"/>
  <c r="I582" i="8"/>
  <c r="I578" i="8"/>
  <c r="J578" i="8"/>
  <c r="G578" i="8"/>
  <c r="I574" i="8"/>
  <c r="J574" i="8"/>
  <c r="J570" i="8"/>
  <c r="G570" i="8"/>
  <c r="I570" i="8"/>
  <c r="J566" i="8"/>
  <c r="G566" i="8"/>
  <c r="I566" i="8"/>
  <c r="I562" i="8"/>
  <c r="G562" i="8"/>
  <c r="J562" i="8"/>
  <c r="I558" i="8"/>
  <c r="J558" i="8"/>
  <c r="G558" i="8"/>
  <c r="J554" i="8"/>
  <c r="G554" i="8"/>
  <c r="I554" i="8"/>
  <c r="J550" i="8"/>
  <c r="G550" i="8"/>
  <c r="I550" i="8"/>
  <c r="I546" i="8"/>
  <c r="J546" i="8"/>
  <c r="I542" i="8"/>
  <c r="J542" i="8"/>
  <c r="G542" i="8"/>
  <c r="J538" i="8"/>
  <c r="I538" i="8"/>
  <c r="J534" i="8"/>
  <c r="G534" i="8"/>
  <c r="I534" i="8"/>
  <c r="I530" i="8"/>
  <c r="G530" i="8"/>
  <c r="J530" i="8"/>
  <c r="I526" i="8"/>
  <c r="G526" i="8"/>
  <c r="J526" i="8"/>
  <c r="J522" i="8"/>
  <c r="I522" i="8"/>
  <c r="G522" i="8"/>
  <c r="J518" i="8"/>
  <c r="G518" i="8"/>
  <c r="I518" i="8"/>
  <c r="I514" i="8"/>
  <c r="J514" i="8"/>
  <c r="G514" i="8"/>
  <c r="I510" i="8"/>
  <c r="J510" i="8"/>
  <c r="J506" i="8"/>
  <c r="G506" i="8"/>
  <c r="I506" i="8"/>
  <c r="J502" i="8"/>
  <c r="G502" i="8"/>
  <c r="I502" i="8"/>
  <c r="I498" i="8"/>
  <c r="G498" i="8"/>
  <c r="J498" i="8"/>
  <c r="I494" i="8"/>
  <c r="J494" i="8"/>
  <c r="G494" i="8"/>
  <c r="J490" i="8"/>
  <c r="G490" i="8"/>
  <c r="I490" i="8"/>
  <c r="J486" i="8"/>
  <c r="G486" i="8"/>
  <c r="I486" i="8"/>
  <c r="I482" i="8"/>
  <c r="J482" i="8"/>
  <c r="I478" i="8"/>
  <c r="J478" i="8"/>
  <c r="G478" i="8"/>
  <c r="J474" i="8"/>
  <c r="I474" i="8"/>
  <c r="J470" i="8"/>
  <c r="G470" i="8"/>
  <c r="I470" i="8"/>
  <c r="I466" i="8"/>
  <c r="G466" i="8"/>
  <c r="J466" i="8"/>
  <c r="I462" i="8"/>
  <c r="G462" i="8"/>
  <c r="J462" i="8"/>
  <c r="J458" i="8"/>
  <c r="I458" i="8"/>
  <c r="G458" i="8"/>
  <c r="J454" i="8"/>
  <c r="G454" i="8"/>
  <c r="I454" i="8"/>
  <c r="I450" i="8"/>
  <c r="J450" i="8"/>
  <c r="G450" i="8"/>
  <c r="I446" i="8"/>
  <c r="J446" i="8"/>
  <c r="J442" i="8"/>
  <c r="G442" i="8"/>
  <c r="I442" i="8"/>
  <c r="J438" i="8"/>
  <c r="G438" i="8"/>
  <c r="I438" i="8"/>
  <c r="I434" i="8"/>
  <c r="G434" i="8"/>
  <c r="J434" i="8"/>
  <c r="I430" i="8"/>
  <c r="J430" i="8"/>
  <c r="G430" i="8"/>
  <c r="J426" i="8"/>
  <c r="G426" i="8"/>
  <c r="I426" i="8"/>
  <c r="J422" i="8"/>
  <c r="G422" i="8"/>
  <c r="I422" i="8"/>
  <c r="I418" i="8"/>
  <c r="J418" i="8"/>
  <c r="I414" i="8"/>
  <c r="J414" i="8"/>
  <c r="G414" i="8"/>
  <c r="J410" i="8"/>
  <c r="I410" i="8"/>
  <c r="J406" i="8"/>
  <c r="G406" i="8"/>
  <c r="I406" i="8"/>
  <c r="I402" i="8"/>
  <c r="G402" i="8"/>
  <c r="J402" i="8"/>
  <c r="I398" i="8"/>
  <c r="G398" i="8"/>
  <c r="J398" i="8"/>
  <c r="J394" i="8"/>
  <c r="I394" i="8"/>
  <c r="G394" i="8"/>
  <c r="J390" i="8"/>
  <c r="G390" i="8"/>
  <c r="I390" i="8"/>
  <c r="I386" i="8"/>
  <c r="J386" i="8"/>
  <c r="G386" i="8"/>
  <c r="I382" i="8"/>
  <c r="J382" i="8"/>
  <c r="J378" i="8"/>
  <c r="G378" i="8"/>
  <c r="I378" i="8"/>
  <c r="J374" i="8"/>
  <c r="G374" i="8"/>
  <c r="I374" i="8"/>
  <c r="I370" i="8"/>
  <c r="G370" i="8"/>
  <c r="J370" i="8"/>
  <c r="I366" i="8"/>
  <c r="J366" i="8"/>
  <c r="G366" i="8"/>
  <c r="J362" i="8"/>
  <c r="G362" i="8"/>
  <c r="I362" i="8"/>
  <c r="J358" i="8"/>
  <c r="G358" i="8"/>
  <c r="I358" i="8"/>
  <c r="I354" i="8"/>
  <c r="J354" i="8"/>
  <c r="I350" i="8"/>
  <c r="J350" i="8"/>
  <c r="G350" i="8"/>
  <c r="J346" i="8"/>
  <c r="I346" i="8"/>
  <c r="J342" i="8"/>
  <c r="G342" i="8"/>
  <c r="I342" i="8"/>
  <c r="I338" i="8"/>
  <c r="G338" i="8"/>
  <c r="J338" i="8"/>
  <c r="I334" i="8"/>
  <c r="G334" i="8"/>
  <c r="J334" i="8"/>
  <c r="J330" i="8"/>
  <c r="I330" i="8"/>
  <c r="G330" i="8"/>
  <c r="J326" i="8"/>
  <c r="G326" i="8"/>
  <c r="I326" i="8"/>
  <c r="I322" i="8"/>
  <c r="J322" i="8"/>
  <c r="G322" i="8"/>
  <c r="I318" i="8"/>
  <c r="J318" i="8"/>
  <c r="J314" i="8"/>
  <c r="G314" i="8"/>
  <c r="I314" i="8"/>
  <c r="J310" i="8"/>
  <c r="G310" i="8"/>
  <c r="I310" i="8"/>
  <c r="I306" i="8"/>
  <c r="G306" i="8"/>
  <c r="J306" i="8"/>
  <c r="I302" i="8"/>
  <c r="J302" i="8"/>
  <c r="G302" i="8"/>
  <c r="J298" i="8"/>
  <c r="G298" i="8"/>
  <c r="I298" i="8"/>
  <c r="J294" i="8"/>
  <c r="G294" i="8"/>
  <c r="I294" i="8"/>
  <c r="I290" i="8"/>
  <c r="J290" i="8"/>
  <c r="I286" i="8"/>
  <c r="J286" i="8"/>
  <c r="G286" i="8"/>
  <c r="J282" i="8"/>
  <c r="I282" i="8"/>
  <c r="J278" i="8"/>
  <c r="G278" i="8"/>
  <c r="I278" i="8"/>
  <c r="I274" i="8"/>
  <c r="G274" i="8"/>
  <c r="J274" i="8"/>
  <c r="I270" i="8"/>
  <c r="G270" i="8"/>
  <c r="J270" i="8"/>
  <c r="J266" i="8"/>
  <c r="I266" i="8"/>
  <c r="G266" i="8"/>
  <c r="J262" i="8"/>
  <c r="G262" i="8"/>
  <c r="I262" i="8"/>
  <c r="I258" i="8"/>
  <c r="J258" i="8"/>
  <c r="G258" i="8"/>
  <c r="I254" i="8"/>
  <c r="J254" i="8"/>
  <c r="J250" i="8"/>
  <c r="G250" i="8"/>
  <c r="I250" i="8"/>
  <c r="J246" i="8"/>
  <c r="G246" i="8"/>
  <c r="I246" i="8"/>
  <c r="I242" i="8"/>
  <c r="G242" i="8"/>
  <c r="J242" i="8"/>
  <c r="I238" i="8"/>
  <c r="J238" i="8"/>
  <c r="G238" i="8"/>
  <c r="J234" i="8"/>
  <c r="G234" i="8"/>
  <c r="I234" i="8"/>
  <c r="J230" i="8"/>
  <c r="G230" i="8"/>
  <c r="I230" i="8"/>
  <c r="I226" i="8"/>
  <c r="J226" i="8"/>
  <c r="I222" i="8"/>
  <c r="J222" i="8"/>
  <c r="G222" i="8"/>
  <c r="J218" i="8"/>
  <c r="I218" i="8"/>
  <c r="J214" i="8"/>
  <c r="G214" i="8"/>
  <c r="I214" i="8"/>
  <c r="I210" i="8"/>
  <c r="G210" i="8"/>
  <c r="J210" i="8"/>
  <c r="I206" i="8"/>
  <c r="G206" i="8"/>
  <c r="J206" i="8"/>
  <c r="J202" i="8"/>
  <c r="I202" i="8"/>
  <c r="G202" i="8"/>
  <c r="J198" i="8"/>
  <c r="G198" i="8"/>
  <c r="I198" i="8"/>
  <c r="I194" i="8"/>
  <c r="J194" i="8"/>
  <c r="G194" i="8"/>
  <c r="I190" i="8"/>
  <c r="J190" i="8"/>
  <c r="J186" i="8"/>
  <c r="G186" i="8"/>
  <c r="I186" i="8"/>
  <c r="J182" i="8"/>
  <c r="G182" i="8"/>
  <c r="I182" i="8"/>
  <c r="I178" i="8"/>
  <c r="G178" i="8"/>
  <c r="J178" i="8"/>
  <c r="I174" i="8"/>
  <c r="J174" i="8"/>
  <c r="G174" i="8"/>
  <c r="J170" i="8"/>
  <c r="G170" i="8"/>
  <c r="I170" i="8"/>
  <c r="J166" i="8"/>
  <c r="G166" i="8"/>
  <c r="I166" i="8"/>
  <c r="I162" i="8"/>
  <c r="J162" i="8"/>
  <c r="I158" i="8"/>
  <c r="J158" i="8"/>
  <c r="G158" i="8"/>
  <c r="J154" i="8"/>
  <c r="I154" i="8"/>
  <c r="J150" i="8"/>
  <c r="G150" i="8"/>
  <c r="I150" i="8"/>
  <c r="I146" i="8"/>
  <c r="G146" i="8"/>
  <c r="J146" i="8"/>
  <c r="I142" i="8"/>
  <c r="G142" i="8"/>
  <c r="J142" i="8"/>
  <c r="J138" i="8"/>
  <c r="I138" i="8"/>
  <c r="G138" i="8"/>
  <c r="J134" i="8"/>
  <c r="G134" i="8"/>
  <c r="I134" i="8"/>
  <c r="I130" i="8"/>
  <c r="J130" i="8"/>
  <c r="G130" i="8"/>
  <c r="I126" i="8"/>
  <c r="J126" i="8"/>
  <c r="G1986" i="8"/>
  <c r="G1970" i="8"/>
  <c r="G1954" i="8"/>
  <c r="G1938" i="8"/>
  <c r="G1922" i="8"/>
  <c r="G1906" i="8"/>
  <c r="G1890" i="8"/>
  <c r="G1874" i="8"/>
  <c r="G1858" i="8"/>
  <c r="G1842" i="8"/>
  <c r="G1826" i="8"/>
  <c r="G1810" i="8"/>
  <c r="G1794" i="8"/>
  <c r="G1778" i="8"/>
  <c r="G1762" i="8"/>
  <c r="G1746" i="8"/>
  <c r="G1730" i="8"/>
  <c r="G1714" i="8"/>
  <c r="G1698" i="8"/>
  <c r="G1682" i="8"/>
  <c r="G1666" i="8"/>
  <c r="G1650" i="8"/>
  <c r="G1634" i="8"/>
  <c r="G1618" i="8"/>
  <c r="G1602" i="8"/>
  <c r="G1585" i="8"/>
  <c r="G1564" i="8"/>
  <c r="G1542" i="8"/>
  <c r="G1521" i="8"/>
  <c r="G1500" i="8"/>
  <c r="G1478" i="8"/>
  <c r="G1457" i="8"/>
  <c r="G1436" i="8"/>
  <c r="G1414" i="8"/>
  <c r="G1393" i="8"/>
  <c r="G1372" i="8"/>
  <c r="G1348" i="8"/>
  <c r="G1320" i="8"/>
  <c r="G1292" i="8"/>
  <c r="G1263" i="8"/>
  <c r="G1235" i="8"/>
  <c r="G1207" i="8"/>
  <c r="G1178" i="8"/>
  <c r="G1150" i="8"/>
  <c r="G1122" i="8"/>
  <c r="G1092" i="8"/>
  <c r="G1064" i="8"/>
  <c r="G1036" i="8"/>
  <c r="G1007" i="8"/>
  <c r="G979" i="8"/>
  <c r="G951" i="8"/>
  <c r="G922" i="8"/>
  <c r="G894" i="8"/>
  <c r="G866" i="8"/>
  <c r="G836" i="8"/>
  <c r="G808" i="8"/>
  <c r="G780" i="8"/>
  <c r="G751" i="8"/>
  <c r="G723" i="8"/>
  <c r="G695" i="8"/>
  <c r="G666" i="8"/>
  <c r="G638" i="8"/>
  <c r="G610" i="8"/>
  <c r="G580" i="8"/>
  <c r="G552" i="8"/>
  <c r="G524" i="8"/>
  <c r="G495" i="8"/>
  <c r="G467" i="8"/>
  <c r="G439" i="8"/>
  <c r="G410" i="8"/>
  <c r="G382" i="8"/>
  <c r="G354" i="8"/>
  <c r="G239" i="8"/>
  <c r="G211" i="8"/>
  <c r="G183" i="8"/>
  <c r="G154" i="8"/>
  <c r="G126" i="8"/>
  <c r="I1978" i="8"/>
  <c r="I1935" i="8"/>
  <c r="I1892" i="8"/>
  <c r="I1850" i="8"/>
  <c r="I1807" i="8"/>
  <c r="I1764" i="8"/>
  <c r="I1722" i="8"/>
  <c r="I1679" i="8"/>
  <c r="I1636" i="8"/>
  <c r="I388" i="8"/>
  <c r="I356" i="8"/>
  <c r="I324" i="8"/>
  <c r="I292" i="8"/>
  <c r="I260" i="8"/>
  <c r="I228" i="8"/>
  <c r="I196" i="8"/>
  <c r="I164" i="8"/>
  <c r="I132" i="8"/>
  <c r="J380" i="8"/>
  <c r="J348" i="8"/>
  <c r="J316" i="8"/>
  <c r="J284" i="8"/>
  <c r="J252" i="8"/>
  <c r="J220" i="8"/>
  <c r="J188" i="8"/>
  <c r="J156" i="8"/>
  <c r="J124" i="8"/>
  <c r="G380" i="8"/>
  <c r="G372" i="8"/>
  <c r="G344" i="8"/>
  <c r="G316" i="8"/>
  <c r="G308" i="8"/>
  <c r="G280" i="8"/>
  <c r="G252" i="8"/>
  <c r="G244" i="8"/>
  <c r="G216" i="8"/>
  <c r="G188" i="8"/>
  <c r="G180" i="8"/>
  <c r="G152" i="8"/>
  <c r="G124" i="8"/>
  <c r="J376" i="8"/>
  <c r="J344" i="8"/>
  <c r="J312" i="8"/>
  <c r="J280" i="8"/>
  <c r="J248" i="8"/>
  <c r="J216" i="8"/>
  <c r="J184" i="8"/>
  <c r="J152" i="8"/>
  <c r="J400" i="8"/>
  <c r="G400" i="8"/>
  <c r="J384" i="8"/>
  <c r="G384" i="8"/>
  <c r="J368" i="8"/>
  <c r="G368" i="8"/>
  <c r="J352" i="8"/>
  <c r="G352" i="8"/>
  <c r="J336" i="8"/>
  <c r="G336" i="8"/>
  <c r="J320" i="8"/>
  <c r="G320" i="8"/>
  <c r="J304" i="8"/>
  <c r="G304" i="8"/>
  <c r="J288" i="8"/>
  <c r="G288" i="8"/>
  <c r="J272" i="8"/>
  <c r="G272" i="8"/>
  <c r="J256" i="8"/>
  <c r="G256" i="8"/>
  <c r="J240" i="8"/>
  <c r="G240" i="8"/>
  <c r="J224" i="8"/>
  <c r="G224" i="8"/>
  <c r="J208" i="8"/>
  <c r="G208" i="8"/>
  <c r="J192" i="8"/>
  <c r="G192" i="8"/>
  <c r="J176" i="8"/>
  <c r="G176" i="8"/>
  <c r="J160" i="8"/>
  <c r="G160" i="8"/>
  <c r="J144" i="8"/>
  <c r="G144" i="8"/>
  <c r="J128" i="8"/>
  <c r="G128" i="8"/>
  <c r="G392" i="8"/>
  <c r="G364" i="8"/>
  <c r="G356" i="8"/>
  <c r="G328" i="8"/>
  <c r="G300" i="8"/>
  <c r="G292" i="8"/>
  <c r="G264" i="8"/>
  <c r="G236" i="8"/>
  <c r="G228" i="8"/>
  <c r="G200" i="8"/>
  <c r="G172" i="8"/>
  <c r="G164" i="8"/>
  <c r="G136" i="8"/>
  <c r="I404" i="8"/>
  <c r="I372" i="8"/>
  <c r="I340" i="8"/>
  <c r="I308" i="8"/>
  <c r="I276" i="8"/>
  <c r="I244" i="8"/>
  <c r="I212" i="8"/>
  <c r="I180" i="8"/>
  <c r="I148" i="8"/>
  <c r="J396" i="8"/>
  <c r="J364" i="8"/>
  <c r="J332" i="8"/>
  <c r="J300" i="8"/>
  <c r="J268" i="8"/>
  <c r="J236" i="8"/>
  <c r="J204" i="8"/>
  <c r="J172" i="8"/>
  <c r="J140" i="8"/>
  <c r="K1999" i="9"/>
  <c r="J1999" i="9"/>
  <c r="G1999" i="9"/>
  <c r="K1995" i="9"/>
  <c r="J1995" i="9"/>
  <c r="G1995" i="9"/>
  <c r="K1991" i="9"/>
  <c r="J1991" i="9"/>
  <c r="G1991" i="9"/>
  <c r="K1987" i="9"/>
  <c r="J1987" i="9"/>
  <c r="G1987" i="9"/>
  <c r="K1983" i="9"/>
  <c r="J1983" i="9"/>
  <c r="G1983" i="9"/>
  <c r="K1979" i="9"/>
  <c r="J1979" i="9"/>
  <c r="G1979" i="9"/>
  <c r="K1975" i="9"/>
  <c r="J1975" i="9"/>
  <c r="G1975" i="9"/>
  <c r="K1971" i="9"/>
  <c r="J1971" i="9"/>
  <c r="G1971" i="9"/>
  <c r="K1967" i="9"/>
  <c r="J1967" i="9"/>
  <c r="G1967" i="9"/>
  <c r="K1963" i="9"/>
  <c r="J1963" i="9"/>
  <c r="G1963" i="9"/>
  <c r="K1959" i="9"/>
  <c r="J1959" i="9"/>
  <c r="G1959" i="9"/>
  <c r="K1955" i="9"/>
  <c r="J1955" i="9"/>
  <c r="G1955" i="9"/>
  <c r="K1951" i="9"/>
  <c r="J1951" i="9"/>
  <c r="G1951" i="9"/>
  <c r="K1947" i="9"/>
  <c r="J1947" i="9"/>
  <c r="G1947" i="9"/>
  <c r="K1943" i="9"/>
  <c r="J1943" i="9"/>
  <c r="G1943" i="9"/>
  <c r="K1939" i="9"/>
  <c r="J1939" i="9"/>
  <c r="G1939" i="9"/>
  <c r="K1935" i="9"/>
  <c r="J1935" i="9"/>
  <c r="G1935" i="9"/>
  <c r="K1931" i="9"/>
  <c r="J1931" i="9"/>
  <c r="G1931" i="9"/>
  <c r="K1927" i="9"/>
  <c r="J1927" i="9"/>
  <c r="G1927" i="9"/>
  <c r="K1923" i="9"/>
  <c r="J1923" i="9"/>
  <c r="G1923" i="9"/>
  <c r="K1919" i="9"/>
  <c r="J1919" i="9"/>
  <c r="G1919" i="9"/>
  <c r="K1915" i="9"/>
  <c r="J1915" i="9"/>
  <c r="G1915" i="9"/>
  <c r="K1911" i="9"/>
  <c r="J1911" i="9"/>
  <c r="G1911" i="9"/>
  <c r="K1907" i="9"/>
  <c r="J1907" i="9"/>
  <c r="G1907" i="9"/>
  <c r="K1903" i="9"/>
  <c r="J1903" i="9"/>
  <c r="G1903" i="9"/>
  <c r="K1899" i="9"/>
  <c r="J1899" i="9"/>
  <c r="G1899" i="9"/>
  <c r="K1895" i="9"/>
  <c r="J1895" i="9"/>
  <c r="G1895" i="9"/>
  <c r="K1891" i="9"/>
  <c r="J1891" i="9"/>
  <c r="G1891" i="9"/>
  <c r="K1887" i="9"/>
  <c r="J1887" i="9"/>
  <c r="G1887" i="9"/>
  <c r="K1883" i="9"/>
  <c r="J1883" i="9"/>
  <c r="G1883" i="9"/>
  <c r="K1879" i="9"/>
  <c r="J1879" i="9"/>
  <c r="G1879" i="9"/>
  <c r="K1875" i="9"/>
  <c r="J1875" i="9"/>
  <c r="G1875" i="9"/>
  <c r="K1871" i="9"/>
  <c r="J1871" i="9"/>
  <c r="G1871" i="9"/>
  <c r="K1867" i="9"/>
  <c r="J1867" i="9"/>
  <c r="G1867" i="9"/>
  <c r="K1863" i="9"/>
  <c r="J1863" i="9"/>
  <c r="G1863" i="9"/>
  <c r="K1859" i="9"/>
  <c r="J1859" i="9"/>
  <c r="G1859" i="9"/>
  <c r="K1855" i="9"/>
  <c r="J1855" i="9"/>
  <c r="G1855" i="9"/>
  <c r="K1851" i="9"/>
  <c r="J1851" i="9"/>
  <c r="G1851" i="9"/>
  <c r="K1847" i="9"/>
  <c r="J1847" i="9"/>
  <c r="G1847" i="9"/>
  <c r="K1843" i="9"/>
  <c r="J1843" i="9"/>
  <c r="G1843" i="9"/>
  <c r="K1839" i="9"/>
  <c r="J1839" i="9"/>
  <c r="G1839" i="9"/>
  <c r="K1835" i="9"/>
  <c r="J1835" i="9"/>
  <c r="G1835" i="9"/>
  <c r="K1831" i="9"/>
  <c r="J1831" i="9"/>
  <c r="G1831" i="9"/>
  <c r="K1827" i="9"/>
  <c r="J1827" i="9"/>
  <c r="G1827" i="9"/>
  <c r="K1823" i="9"/>
  <c r="J1823" i="9"/>
  <c r="G1823" i="9"/>
  <c r="K1819" i="9"/>
  <c r="J1819" i="9"/>
  <c r="G1819" i="9"/>
  <c r="K1815" i="9"/>
  <c r="J1815" i="9"/>
  <c r="G1815" i="9"/>
  <c r="K1811" i="9"/>
  <c r="J1811" i="9"/>
  <c r="G1811" i="9"/>
  <c r="K1807" i="9"/>
  <c r="J1807" i="9"/>
  <c r="G1807" i="9"/>
  <c r="K1803" i="9"/>
  <c r="J1803" i="9"/>
  <c r="G1803" i="9"/>
  <c r="K1799" i="9"/>
  <c r="J1799" i="9"/>
  <c r="G1799" i="9"/>
  <c r="K1795" i="9"/>
  <c r="J1795" i="9"/>
  <c r="G1795" i="9"/>
  <c r="K1791" i="9"/>
  <c r="J1791" i="9"/>
  <c r="G1791" i="9"/>
  <c r="K1787" i="9"/>
  <c r="J1787" i="9"/>
  <c r="G1787" i="9"/>
  <c r="K1783" i="9"/>
  <c r="J1783" i="9"/>
  <c r="G1783" i="9"/>
  <c r="K1779" i="9"/>
  <c r="J1779" i="9"/>
  <c r="G1779" i="9"/>
  <c r="K1775" i="9"/>
  <c r="J1775" i="9"/>
  <c r="G1775" i="9"/>
  <c r="K1771" i="9"/>
  <c r="J1771" i="9"/>
  <c r="G1771" i="9"/>
  <c r="K1767" i="9"/>
  <c r="J1767" i="9"/>
  <c r="G1767" i="9"/>
  <c r="K1763" i="9"/>
  <c r="J1763" i="9"/>
  <c r="G1763" i="9"/>
  <c r="K1759" i="9"/>
  <c r="J1759" i="9"/>
  <c r="G1759" i="9"/>
  <c r="K1755" i="9"/>
  <c r="J1755" i="9"/>
  <c r="G1755" i="9"/>
  <c r="K1751" i="9"/>
  <c r="J1751" i="9"/>
  <c r="G1751" i="9"/>
  <c r="K1747" i="9"/>
  <c r="J1747" i="9"/>
  <c r="G1747" i="9"/>
  <c r="K1743" i="9"/>
  <c r="J1743" i="9"/>
  <c r="G1743" i="9"/>
  <c r="K1739" i="9"/>
  <c r="J1739" i="9"/>
  <c r="G1739" i="9"/>
  <c r="K1735" i="9"/>
  <c r="J1735" i="9"/>
  <c r="G1735" i="9"/>
  <c r="K1731" i="9"/>
  <c r="J1731" i="9"/>
  <c r="G1731" i="9"/>
  <c r="K1727" i="9"/>
  <c r="J1727" i="9"/>
  <c r="G1727" i="9"/>
  <c r="K1723" i="9"/>
  <c r="J1723" i="9"/>
  <c r="G1723" i="9"/>
  <c r="K1719" i="9"/>
  <c r="J1719" i="9"/>
  <c r="G1719" i="9"/>
  <c r="K1715" i="9"/>
  <c r="J1715" i="9"/>
  <c r="G1715" i="9"/>
  <c r="K1711" i="9"/>
  <c r="J1711" i="9"/>
  <c r="G1711" i="9"/>
  <c r="K1707" i="9"/>
  <c r="J1707" i="9"/>
  <c r="G1707" i="9"/>
  <c r="K1703" i="9"/>
  <c r="J1703" i="9"/>
  <c r="G1703" i="9"/>
  <c r="K1699" i="9"/>
  <c r="J1699" i="9"/>
  <c r="G1699" i="9"/>
  <c r="K1695" i="9"/>
  <c r="J1695" i="9"/>
  <c r="G1695" i="9"/>
  <c r="K1691" i="9"/>
  <c r="J1691" i="9"/>
  <c r="G1691" i="9"/>
  <c r="K1687" i="9"/>
  <c r="J1687" i="9"/>
  <c r="G1687" i="9"/>
  <c r="K1683" i="9"/>
  <c r="J1683" i="9"/>
  <c r="G1683" i="9"/>
  <c r="K1679" i="9"/>
  <c r="J1679" i="9"/>
  <c r="G1679" i="9"/>
  <c r="K1675" i="9"/>
  <c r="J1675" i="9"/>
  <c r="G1675" i="9"/>
  <c r="K1671" i="9"/>
  <c r="J1671" i="9"/>
  <c r="G1671" i="9"/>
  <c r="K1667" i="9"/>
  <c r="J1667" i="9"/>
  <c r="G1667" i="9"/>
  <c r="K1663" i="9"/>
  <c r="J1663" i="9"/>
  <c r="G1663" i="9"/>
  <c r="K1659" i="9"/>
  <c r="J1659" i="9"/>
  <c r="G1659" i="9"/>
  <c r="K1655" i="9"/>
  <c r="J1655" i="9"/>
  <c r="G1655" i="9"/>
  <c r="K1651" i="9"/>
  <c r="J1651" i="9"/>
  <c r="G1651" i="9"/>
  <c r="K1647" i="9"/>
  <c r="J1647" i="9"/>
  <c r="G1647" i="9"/>
  <c r="K1643" i="9"/>
  <c r="J1643" i="9"/>
  <c r="G1643" i="9"/>
  <c r="K1639" i="9"/>
  <c r="J1639" i="9"/>
  <c r="G1639" i="9"/>
  <c r="K1635" i="9"/>
  <c r="J1635" i="9"/>
  <c r="G1635" i="9"/>
  <c r="K1631" i="9"/>
  <c r="J1631" i="9"/>
  <c r="G1631" i="9"/>
  <c r="K1627" i="9"/>
  <c r="J1627" i="9"/>
  <c r="G1627" i="9"/>
  <c r="K1623" i="9"/>
  <c r="J1623" i="9"/>
  <c r="G1623" i="9"/>
  <c r="K1619" i="9"/>
  <c r="J1619" i="9"/>
  <c r="G1619" i="9"/>
  <c r="K1615" i="9"/>
  <c r="J1615" i="9"/>
  <c r="G1615" i="9"/>
  <c r="K1611" i="9"/>
  <c r="J1611" i="9"/>
  <c r="G1611" i="9"/>
  <c r="K1607" i="9"/>
  <c r="J1607" i="9"/>
  <c r="G1607" i="9"/>
  <c r="K1603" i="9"/>
  <c r="J1603" i="9"/>
  <c r="G1603" i="9"/>
  <c r="K1599" i="9"/>
  <c r="J1599" i="9"/>
  <c r="G1599" i="9"/>
  <c r="K1595" i="9"/>
  <c r="J1595" i="9"/>
  <c r="G1595" i="9"/>
  <c r="K1591" i="9"/>
  <c r="J1591" i="9"/>
  <c r="G1591" i="9"/>
  <c r="K1587" i="9"/>
  <c r="J1587" i="9"/>
  <c r="G1587" i="9"/>
  <c r="K1583" i="9"/>
  <c r="J1583" i="9"/>
  <c r="G1583" i="9"/>
  <c r="K1579" i="9"/>
  <c r="J1579" i="9"/>
  <c r="G1579" i="9"/>
  <c r="K1575" i="9"/>
  <c r="J1575" i="9"/>
  <c r="G1575" i="9"/>
  <c r="K1571" i="9"/>
  <c r="J1571" i="9"/>
  <c r="G1571" i="9"/>
  <c r="K1567" i="9"/>
  <c r="J1567" i="9"/>
  <c r="G1567" i="9"/>
  <c r="K1563" i="9"/>
  <c r="J1563" i="9"/>
  <c r="G1563" i="9"/>
  <c r="K1559" i="9"/>
  <c r="J1559" i="9"/>
  <c r="G1559" i="9"/>
  <c r="K1555" i="9"/>
  <c r="J1555" i="9"/>
  <c r="G1555" i="9"/>
  <c r="K1551" i="9"/>
  <c r="J1551" i="9"/>
  <c r="G1551" i="9"/>
  <c r="K1547" i="9"/>
  <c r="J1547" i="9"/>
  <c r="G1547" i="9"/>
  <c r="K1543" i="9"/>
  <c r="J1543" i="9"/>
  <c r="G1543" i="9"/>
  <c r="K1539" i="9"/>
  <c r="J1539" i="9"/>
  <c r="G1539" i="9"/>
  <c r="K1535" i="9"/>
  <c r="J1535" i="9"/>
  <c r="G1535" i="9"/>
  <c r="K1531" i="9"/>
  <c r="J1531" i="9"/>
  <c r="G1531" i="9"/>
  <c r="K1527" i="9"/>
  <c r="J1527" i="9"/>
  <c r="G1527" i="9"/>
  <c r="K1523" i="9"/>
  <c r="J1523" i="9"/>
  <c r="G1523" i="9"/>
  <c r="K1519" i="9"/>
  <c r="J1519" i="9"/>
  <c r="G1519" i="9"/>
  <c r="K1515" i="9"/>
  <c r="J1515" i="9"/>
  <c r="G1515" i="9"/>
  <c r="K1511" i="9"/>
  <c r="J1511" i="9"/>
  <c r="G1511" i="9"/>
  <c r="K1507" i="9"/>
  <c r="J1507" i="9"/>
  <c r="G1507" i="9"/>
  <c r="K1503" i="9"/>
  <c r="J1503" i="9"/>
  <c r="G1503" i="9"/>
  <c r="K1499" i="9"/>
  <c r="J1499" i="9"/>
  <c r="G1499" i="9"/>
  <c r="K1495" i="9"/>
  <c r="J1495" i="9"/>
  <c r="G1495" i="9"/>
  <c r="K1491" i="9"/>
  <c r="J1491" i="9"/>
  <c r="G1491" i="9"/>
  <c r="K1487" i="9"/>
  <c r="J1487" i="9"/>
  <c r="G1487" i="9"/>
  <c r="K1483" i="9"/>
  <c r="J1483" i="9"/>
  <c r="G1483" i="9"/>
  <c r="K1479" i="9"/>
  <c r="J1479" i="9"/>
  <c r="G1479" i="9"/>
  <c r="K1475" i="9"/>
  <c r="J1475" i="9"/>
  <c r="G1475" i="9"/>
  <c r="K1471" i="9"/>
  <c r="J1471" i="9"/>
  <c r="G1471" i="9"/>
  <c r="K1467" i="9"/>
  <c r="J1467" i="9"/>
  <c r="G1467" i="9"/>
  <c r="K1463" i="9"/>
  <c r="J1463" i="9"/>
  <c r="G1463" i="9"/>
  <c r="K1459" i="9"/>
  <c r="J1459" i="9"/>
  <c r="G1459" i="9"/>
  <c r="K1455" i="9"/>
  <c r="J1455" i="9"/>
  <c r="G1455" i="9"/>
  <c r="K1451" i="9"/>
  <c r="J1451" i="9"/>
  <c r="G1451" i="9"/>
  <c r="K1447" i="9"/>
  <c r="J1447" i="9"/>
  <c r="G1447" i="9"/>
  <c r="K1443" i="9"/>
  <c r="J1443" i="9"/>
  <c r="G1443" i="9"/>
  <c r="K1439" i="9"/>
  <c r="J1439" i="9"/>
  <c r="G1439" i="9"/>
  <c r="K1435" i="9"/>
  <c r="J1435" i="9"/>
  <c r="G1435" i="9"/>
  <c r="K1431" i="9"/>
  <c r="J1431" i="9"/>
  <c r="G1431" i="9"/>
  <c r="K1427" i="9"/>
  <c r="J1427" i="9"/>
  <c r="G1427" i="9"/>
  <c r="K1423" i="9"/>
  <c r="J1423" i="9"/>
  <c r="G1423" i="9"/>
  <c r="K1419" i="9"/>
  <c r="J1419" i="9"/>
  <c r="G1419" i="9"/>
  <c r="K1415" i="9"/>
  <c r="J1415" i="9"/>
  <c r="G1415" i="9"/>
  <c r="K1411" i="9"/>
  <c r="J1411" i="9"/>
  <c r="G1411" i="9"/>
  <c r="K1407" i="9"/>
  <c r="J1407" i="9"/>
  <c r="G1407" i="9"/>
  <c r="K1403" i="9"/>
  <c r="J1403" i="9"/>
  <c r="G1403" i="9"/>
  <c r="K1399" i="9"/>
  <c r="J1399" i="9"/>
  <c r="G1399" i="9"/>
  <c r="K1395" i="9"/>
  <c r="J1395" i="9"/>
  <c r="G1395" i="9"/>
  <c r="K1391" i="9"/>
  <c r="J1391" i="9"/>
  <c r="G1391" i="9"/>
  <c r="K1387" i="9"/>
  <c r="J1387" i="9"/>
  <c r="G1387" i="9"/>
  <c r="K1383" i="9"/>
  <c r="J1383" i="9"/>
  <c r="G1383" i="9"/>
  <c r="K1379" i="9"/>
  <c r="J1379" i="9"/>
  <c r="G1379" i="9"/>
  <c r="K1375" i="9"/>
  <c r="J1375" i="9"/>
  <c r="G1375" i="9"/>
  <c r="K1371" i="9"/>
  <c r="J1371" i="9"/>
  <c r="G1371" i="9"/>
  <c r="K1367" i="9"/>
  <c r="J1367" i="9"/>
  <c r="G1367" i="9"/>
  <c r="K1363" i="9"/>
  <c r="J1363" i="9"/>
  <c r="G1363" i="9"/>
  <c r="K1359" i="9"/>
  <c r="J1359" i="9"/>
  <c r="G1359" i="9"/>
  <c r="K1355" i="9"/>
  <c r="J1355" i="9"/>
  <c r="G1355" i="9"/>
  <c r="K1351" i="9"/>
  <c r="J1351" i="9"/>
  <c r="G1351" i="9"/>
  <c r="K1347" i="9"/>
  <c r="J1347" i="9"/>
  <c r="G1347" i="9"/>
  <c r="K1343" i="9"/>
  <c r="J1343" i="9"/>
  <c r="G1343" i="9"/>
  <c r="K1339" i="9"/>
  <c r="J1339" i="9"/>
  <c r="G1339" i="9"/>
  <c r="K1335" i="9"/>
  <c r="J1335" i="9"/>
  <c r="G1335" i="9"/>
  <c r="K1331" i="9"/>
  <c r="J1331" i="9"/>
  <c r="G1331" i="9"/>
  <c r="K1327" i="9"/>
  <c r="J1327" i="9"/>
  <c r="G1327" i="9"/>
  <c r="K1323" i="9"/>
  <c r="J1323" i="9"/>
  <c r="G1323" i="9"/>
  <c r="K1319" i="9"/>
  <c r="J1319" i="9"/>
  <c r="G1319" i="9"/>
  <c r="K1315" i="9"/>
  <c r="J1315" i="9"/>
  <c r="G1315" i="9"/>
  <c r="K1311" i="9"/>
  <c r="J1311" i="9"/>
  <c r="G1311" i="9"/>
  <c r="K1307" i="9"/>
  <c r="J1307" i="9"/>
  <c r="G1307" i="9"/>
  <c r="K1303" i="9"/>
  <c r="J1303" i="9"/>
  <c r="G1303" i="9"/>
  <c r="K1299" i="9"/>
  <c r="J1299" i="9"/>
  <c r="G1299" i="9"/>
  <c r="K1295" i="9"/>
  <c r="J1295" i="9"/>
  <c r="G1295" i="9"/>
  <c r="K1291" i="9"/>
  <c r="J1291" i="9"/>
  <c r="G1291" i="9"/>
  <c r="K1287" i="9"/>
  <c r="J1287" i="9"/>
  <c r="G1287" i="9"/>
  <c r="K1283" i="9"/>
  <c r="J1283" i="9"/>
  <c r="G1283" i="9"/>
  <c r="K1279" i="9"/>
  <c r="J1279" i="9"/>
  <c r="G1279" i="9"/>
  <c r="K1275" i="9"/>
  <c r="J1275" i="9"/>
  <c r="G1275" i="9"/>
  <c r="K1271" i="9"/>
  <c r="J1271" i="9"/>
  <c r="G1271" i="9"/>
  <c r="K1267" i="9"/>
  <c r="J1267" i="9"/>
  <c r="G1267" i="9"/>
  <c r="K1263" i="9"/>
  <c r="J1263" i="9"/>
  <c r="G1263" i="9"/>
  <c r="K1259" i="9"/>
  <c r="J1259" i="9"/>
  <c r="G1259" i="9"/>
  <c r="K1255" i="9"/>
  <c r="J1255" i="9"/>
  <c r="G1255" i="9"/>
  <c r="K1251" i="9"/>
  <c r="J1251" i="9"/>
  <c r="G1251" i="9"/>
  <c r="K1247" i="9"/>
  <c r="J1247" i="9"/>
  <c r="G1247" i="9"/>
  <c r="K1243" i="9"/>
  <c r="J1243" i="9"/>
  <c r="G1243" i="9"/>
  <c r="K1239" i="9"/>
  <c r="J1239" i="9"/>
  <c r="G1239" i="9"/>
  <c r="K1235" i="9"/>
  <c r="J1235" i="9"/>
  <c r="G1235" i="9"/>
  <c r="K1231" i="9"/>
  <c r="J1231" i="9"/>
  <c r="G1231" i="9"/>
  <c r="K1227" i="9"/>
  <c r="J1227" i="9"/>
  <c r="G1227" i="9"/>
  <c r="K1223" i="9"/>
  <c r="J1223" i="9"/>
  <c r="G1223" i="9"/>
  <c r="K1219" i="9"/>
  <c r="J1219" i="9"/>
  <c r="G1219" i="9"/>
  <c r="K1215" i="9"/>
  <c r="J1215" i="9"/>
  <c r="G1215" i="9"/>
  <c r="K1211" i="9"/>
  <c r="J1211" i="9"/>
  <c r="G1211" i="9"/>
  <c r="K1207" i="9"/>
  <c r="J1207" i="9"/>
  <c r="G1207" i="9"/>
  <c r="K1203" i="9"/>
  <c r="J1203" i="9"/>
  <c r="G1203" i="9"/>
  <c r="K1199" i="9"/>
  <c r="J1199" i="9"/>
  <c r="G1199" i="9"/>
  <c r="K1195" i="9"/>
  <c r="J1195" i="9"/>
  <c r="G1195" i="9"/>
  <c r="K1191" i="9"/>
  <c r="J1191" i="9"/>
  <c r="G1191" i="9"/>
  <c r="K1187" i="9"/>
  <c r="J1187" i="9"/>
  <c r="G1187" i="9"/>
  <c r="K1183" i="9"/>
  <c r="J1183" i="9"/>
  <c r="G1183" i="9"/>
  <c r="K1179" i="9"/>
  <c r="J1179" i="9"/>
  <c r="G1179" i="9"/>
  <c r="K1175" i="9"/>
  <c r="J1175" i="9"/>
  <c r="G1175" i="9"/>
  <c r="K1171" i="9"/>
  <c r="J1171" i="9"/>
  <c r="G1171" i="9"/>
  <c r="K1167" i="9"/>
  <c r="J1167" i="9"/>
  <c r="G1167" i="9"/>
  <c r="K1163" i="9"/>
  <c r="J1163" i="9"/>
  <c r="G1163" i="9"/>
  <c r="K1159" i="9"/>
  <c r="J1159" i="9"/>
  <c r="G1159" i="9"/>
  <c r="K1155" i="9"/>
  <c r="J1155" i="9"/>
  <c r="G1155" i="9"/>
  <c r="K1151" i="9"/>
  <c r="J1151" i="9"/>
  <c r="G1151" i="9"/>
  <c r="K1147" i="9"/>
  <c r="J1147" i="9"/>
  <c r="G1147" i="9"/>
  <c r="K1143" i="9"/>
  <c r="J1143" i="9"/>
  <c r="G1143" i="9"/>
  <c r="K1139" i="9"/>
  <c r="J1139" i="9"/>
  <c r="G1139" i="9"/>
  <c r="K1135" i="9"/>
  <c r="J1135" i="9"/>
  <c r="G1135" i="9"/>
  <c r="K1131" i="9"/>
  <c r="J1131" i="9"/>
  <c r="G1131" i="9"/>
  <c r="K1127" i="9"/>
  <c r="J1127" i="9"/>
  <c r="G1127" i="9"/>
  <c r="K1123" i="9"/>
  <c r="J1123" i="9"/>
  <c r="G1123" i="9"/>
  <c r="K1119" i="9"/>
  <c r="J1119" i="9"/>
  <c r="G1119" i="9"/>
  <c r="K1115" i="9"/>
  <c r="J1115" i="9"/>
  <c r="G1115" i="9"/>
  <c r="K1111" i="9"/>
  <c r="J1111" i="9"/>
  <c r="G1111" i="9"/>
  <c r="K1107" i="9"/>
  <c r="J1107" i="9"/>
  <c r="G1107" i="9"/>
  <c r="K1103" i="9"/>
  <c r="J1103" i="9"/>
  <c r="G1103" i="9"/>
  <c r="K1099" i="9"/>
  <c r="J1099" i="9"/>
  <c r="G1099" i="9"/>
  <c r="K1095" i="9"/>
  <c r="J1095" i="9"/>
  <c r="G1095" i="9"/>
  <c r="K1091" i="9"/>
  <c r="J1091" i="9"/>
  <c r="G1091" i="9"/>
  <c r="K1087" i="9"/>
  <c r="J1087" i="9"/>
  <c r="G1087" i="9"/>
  <c r="K1083" i="9"/>
  <c r="J1083" i="9"/>
  <c r="G1083" i="9"/>
  <c r="K1079" i="9"/>
  <c r="J1079" i="9"/>
  <c r="G1079" i="9"/>
  <c r="K1075" i="9"/>
  <c r="J1075" i="9"/>
  <c r="G1075" i="9"/>
  <c r="K1071" i="9"/>
  <c r="J1071" i="9"/>
  <c r="G1071" i="9"/>
  <c r="K1067" i="9"/>
  <c r="J1067" i="9"/>
  <c r="G1067" i="9"/>
  <c r="K1063" i="9"/>
  <c r="J1063" i="9"/>
  <c r="G1063" i="9"/>
  <c r="K1059" i="9"/>
  <c r="J1059" i="9"/>
  <c r="G1059" i="9"/>
  <c r="K1055" i="9"/>
  <c r="J1055" i="9"/>
  <c r="G1055" i="9"/>
  <c r="K1051" i="9"/>
  <c r="J1051" i="9"/>
  <c r="G1051" i="9"/>
  <c r="K1047" i="9"/>
  <c r="J1047" i="9"/>
  <c r="G1047" i="9"/>
  <c r="K1043" i="9"/>
  <c r="J1043" i="9"/>
  <c r="G1043" i="9"/>
  <c r="K1039" i="9"/>
  <c r="J1039" i="9"/>
  <c r="G1039" i="9"/>
  <c r="K1035" i="9"/>
  <c r="J1035" i="9"/>
  <c r="G1035" i="9"/>
  <c r="K1031" i="9"/>
  <c r="J1031" i="9"/>
  <c r="G1031" i="9"/>
  <c r="K1027" i="9"/>
  <c r="J1027" i="9"/>
  <c r="G1027" i="9"/>
  <c r="K1023" i="9"/>
  <c r="J1023" i="9"/>
  <c r="G1023" i="9"/>
  <c r="K1019" i="9"/>
  <c r="J1019" i="9"/>
  <c r="G1019" i="9"/>
  <c r="K1015" i="9"/>
  <c r="J1015" i="9"/>
  <c r="G1015" i="9"/>
  <c r="K1011" i="9"/>
  <c r="J1011" i="9"/>
  <c r="G1011" i="9"/>
  <c r="K1007" i="9"/>
  <c r="J1007" i="9"/>
  <c r="G1007" i="9"/>
  <c r="K1003" i="9"/>
  <c r="J1003" i="9"/>
  <c r="G1003" i="9"/>
  <c r="K999" i="9"/>
  <c r="J999" i="9"/>
  <c r="G999" i="9"/>
  <c r="K995" i="9"/>
  <c r="J995" i="9"/>
  <c r="G995" i="9"/>
  <c r="K991" i="9"/>
  <c r="J991" i="9"/>
  <c r="G991" i="9"/>
  <c r="K987" i="9"/>
  <c r="J987" i="9"/>
  <c r="G987" i="9"/>
  <c r="K983" i="9"/>
  <c r="J983" i="9"/>
  <c r="G983" i="9"/>
  <c r="K979" i="9"/>
  <c r="J979" i="9"/>
  <c r="G979" i="9"/>
  <c r="K975" i="9"/>
  <c r="J975" i="9"/>
  <c r="G975" i="9"/>
  <c r="K971" i="9"/>
  <c r="J971" i="9"/>
  <c r="G971" i="9"/>
  <c r="K967" i="9"/>
  <c r="J967" i="9"/>
  <c r="G967" i="9"/>
  <c r="K963" i="9"/>
  <c r="J963" i="9"/>
  <c r="G963" i="9"/>
  <c r="K959" i="9"/>
  <c r="J959" i="9"/>
  <c r="G959" i="9"/>
  <c r="K955" i="9"/>
  <c r="J955" i="9"/>
  <c r="G955" i="9"/>
  <c r="K951" i="9"/>
  <c r="J951" i="9"/>
  <c r="G951" i="9"/>
  <c r="K947" i="9"/>
  <c r="J947" i="9"/>
  <c r="G947" i="9"/>
  <c r="K943" i="9"/>
  <c r="J943" i="9"/>
  <c r="G943" i="9"/>
  <c r="K939" i="9"/>
  <c r="J939" i="9"/>
  <c r="G939" i="9"/>
  <c r="K935" i="9"/>
  <c r="J935" i="9"/>
  <c r="G935" i="9"/>
  <c r="K931" i="9"/>
  <c r="J931" i="9"/>
  <c r="G931" i="9"/>
  <c r="K927" i="9"/>
  <c r="J927" i="9"/>
  <c r="G927" i="9"/>
  <c r="K923" i="9"/>
  <c r="J923" i="9"/>
  <c r="G923" i="9"/>
  <c r="K919" i="9"/>
  <c r="J919" i="9"/>
  <c r="G919" i="9"/>
  <c r="K915" i="9"/>
  <c r="J915" i="9"/>
  <c r="G915" i="9"/>
  <c r="K911" i="9"/>
  <c r="J911" i="9"/>
  <c r="G911" i="9"/>
  <c r="K907" i="9"/>
  <c r="J907" i="9"/>
  <c r="G907" i="9"/>
  <c r="K903" i="9"/>
  <c r="J903" i="9"/>
  <c r="G903" i="9"/>
  <c r="K899" i="9"/>
  <c r="J899" i="9"/>
  <c r="G899" i="9"/>
  <c r="K895" i="9"/>
  <c r="J895" i="9"/>
  <c r="G895" i="9"/>
  <c r="K891" i="9"/>
  <c r="J891" i="9"/>
  <c r="G891" i="9"/>
  <c r="K887" i="9"/>
  <c r="J887" i="9"/>
  <c r="G887" i="9"/>
  <c r="K883" i="9"/>
  <c r="J883" i="9"/>
  <c r="G883" i="9"/>
  <c r="K879" i="9"/>
  <c r="J879" i="9"/>
  <c r="G879" i="9"/>
  <c r="K875" i="9"/>
  <c r="J875" i="9"/>
  <c r="G875" i="9"/>
  <c r="K871" i="9"/>
  <c r="J871" i="9"/>
  <c r="G871" i="9"/>
  <c r="K867" i="9"/>
  <c r="J867" i="9"/>
  <c r="G867" i="9"/>
  <c r="K863" i="9"/>
  <c r="J863" i="9"/>
  <c r="G863" i="9"/>
  <c r="K859" i="9"/>
  <c r="J859" i="9"/>
  <c r="G859" i="9"/>
  <c r="K855" i="9"/>
  <c r="J855" i="9"/>
  <c r="G855" i="9"/>
  <c r="K851" i="9"/>
  <c r="J851" i="9"/>
  <c r="G851" i="9"/>
  <c r="K847" i="9"/>
  <c r="J847" i="9"/>
  <c r="G847" i="9"/>
  <c r="K843" i="9"/>
  <c r="J843" i="9"/>
  <c r="G843" i="9"/>
  <c r="K839" i="9"/>
  <c r="J839" i="9"/>
  <c r="G839" i="9"/>
  <c r="K835" i="9"/>
  <c r="J835" i="9"/>
  <c r="G835" i="9"/>
  <c r="K831" i="9"/>
  <c r="J831" i="9"/>
  <c r="G831" i="9"/>
  <c r="K827" i="9"/>
  <c r="J827" i="9"/>
  <c r="G827" i="9"/>
  <c r="K823" i="9"/>
  <c r="J823" i="9"/>
  <c r="G823" i="9"/>
  <c r="K819" i="9"/>
  <c r="J819" i="9"/>
  <c r="G819" i="9"/>
  <c r="K815" i="9"/>
  <c r="J815" i="9"/>
  <c r="G815" i="9"/>
  <c r="K811" i="9"/>
  <c r="J811" i="9"/>
  <c r="G811" i="9"/>
  <c r="K807" i="9"/>
  <c r="J807" i="9"/>
  <c r="G807" i="9"/>
  <c r="K803" i="9"/>
  <c r="J803" i="9"/>
  <c r="G803" i="9"/>
  <c r="K799" i="9"/>
  <c r="J799" i="9"/>
  <c r="G799" i="9"/>
  <c r="K795" i="9"/>
  <c r="J795" i="9"/>
  <c r="G795" i="9"/>
  <c r="K791" i="9"/>
  <c r="J791" i="9"/>
  <c r="G791" i="9"/>
  <c r="K787" i="9"/>
  <c r="J787" i="9"/>
  <c r="G787" i="9"/>
  <c r="K783" i="9"/>
  <c r="J783" i="9"/>
  <c r="G783" i="9"/>
  <c r="K779" i="9"/>
  <c r="J779" i="9"/>
  <c r="G779" i="9"/>
  <c r="K775" i="9"/>
  <c r="J775" i="9"/>
  <c r="G775" i="9"/>
  <c r="K771" i="9"/>
  <c r="J771" i="9"/>
  <c r="G771" i="9"/>
  <c r="K767" i="9"/>
  <c r="J767" i="9"/>
  <c r="G767" i="9"/>
  <c r="K763" i="9"/>
  <c r="J763" i="9"/>
  <c r="G763" i="9"/>
  <c r="K759" i="9"/>
  <c r="J759" i="9"/>
  <c r="G759" i="9"/>
  <c r="K755" i="9"/>
  <c r="J755" i="9"/>
  <c r="G755" i="9"/>
  <c r="K751" i="9"/>
  <c r="J751" i="9"/>
  <c r="G751" i="9"/>
  <c r="K747" i="9"/>
  <c r="J747" i="9"/>
  <c r="G747" i="9"/>
  <c r="K743" i="9"/>
  <c r="J743" i="9"/>
  <c r="G743" i="9"/>
  <c r="K739" i="9"/>
  <c r="J739" i="9"/>
  <c r="G739" i="9"/>
  <c r="K735" i="9"/>
  <c r="J735" i="9"/>
  <c r="G735" i="9"/>
  <c r="K731" i="9"/>
  <c r="J731" i="9"/>
  <c r="G731" i="9"/>
  <c r="K727" i="9"/>
  <c r="J727" i="9"/>
  <c r="G727" i="9"/>
  <c r="K723" i="9"/>
  <c r="J723" i="9"/>
  <c r="G723" i="9"/>
  <c r="K719" i="9"/>
  <c r="J719" i="9"/>
  <c r="G719" i="9"/>
  <c r="K715" i="9"/>
  <c r="J715" i="9"/>
  <c r="G715" i="9"/>
  <c r="K711" i="9"/>
  <c r="J711" i="9"/>
  <c r="G711" i="9"/>
  <c r="K707" i="9"/>
  <c r="J707" i="9"/>
  <c r="G707" i="9"/>
  <c r="K703" i="9"/>
  <c r="J703" i="9"/>
  <c r="G703" i="9"/>
  <c r="K699" i="9"/>
  <c r="J699" i="9"/>
  <c r="G699" i="9"/>
  <c r="K695" i="9"/>
  <c r="J695" i="9"/>
  <c r="G695" i="9"/>
  <c r="K691" i="9"/>
  <c r="J691" i="9"/>
  <c r="G691" i="9"/>
  <c r="K687" i="9"/>
  <c r="J687" i="9"/>
  <c r="G687" i="9"/>
  <c r="K683" i="9"/>
  <c r="J683" i="9"/>
  <c r="G683" i="9"/>
  <c r="K679" i="9"/>
  <c r="J679" i="9"/>
  <c r="G679" i="9"/>
  <c r="K675" i="9"/>
  <c r="J675" i="9"/>
  <c r="G675" i="9"/>
  <c r="K671" i="9"/>
  <c r="J671" i="9"/>
  <c r="G671" i="9"/>
  <c r="K667" i="9"/>
  <c r="J667" i="9"/>
  <c r="G667" i="9"/>
  <c r="K663" i="9"/>
  <c r="J663" i="9"/>
  <c r="G663" i="9"/>
  <c r="K659" i="9"/>
  <c r="J659" i="9"/>
  <c r="G659" i="9"/>
  <c r="K655" i="9"/>
  <c r="J655" i="9"/>
  <c r="G655" i="9"/>
  <c r="K651" i="9"/>
  <c r="J651" i="9"/>
  <c r="G651" i="9"/>
  <c r="K647" i="9"/>
  <c r="J647" i="9"/>
  <c r="G647" i="9"/>
  <c r="K643" i="9"/>
  <c r="J643" i="9"/>
  <c r="G643" i="9"/>
  <c r="K639" i="9"/>
  <c r="J639" i="9"/>
  <c r="G639" i="9"/>
  <c r="K635" i="9"/>
  <c r="J635" i="9"/>
  <c r="G635" i="9"/>
  <c r="K631" i="9"/>
  <c r="J631" i="9"/>
  <c r="G631" i="9"/>
  <c r="K627" i="9"/>
  <c r="J627" i="9"/>
  <c r="G627" i="9"/>
  <c r="K623" i="9"/>
  <c r="J623" i="9"/>
  <c r="G623" i="9"/>
  <c r="K619" i="9"/>
  <c r="J619" i="9"/>
  <c r="G619" i="9"/>
  <c r="K615" i="9"/>
  <c r="J615" i="9"/>
  <c r="G615" i="9"/>
  <c r="K611" i="9"/>
  <c r="J611" i="9"/>
  <c r="G611" i="9"/>
  <c r="K607" i="9"/>
  <c r="J607" i="9"/>
  <c r="G607" i="9"/>
  <c r="K603" i="9"/>
  <c r="J603" i="9"/>
  <c r="G603" i="9"/>
  <c r="K599" i="9"/>
  <c r="J599" i="9"/>
  <c r="G599" i="9"/>
  <c r="K595" i="9"/>
  <c r="J595" i="9"/>
  <c r="G595" i="9"/>
  <c r="K591" i="9"/>
  <c r="J591" i="9"/>
  <c r="G591" i="9"/>
  <c r="K587" i="9"/>
  <c r="J587" i="9"/>
  <c r="G587" i="9"/>
  <c r="K583" i="9"/>
  <c r="J583" i="9"/>
  <c r="G583" i="9"/>
  <c r="K579" i="9"/>
  <c r="J579" i="9"/>
  <c r="G579" i="9"/>
  <c r="K575" i="9"/>
  <c r="J575" i="9"/>
  <c r="G575" i="9"/>
  <c r="K571" i="9"/>
  <c r="J571" i="9"/>
  <c r="G571" i="9"/>
  <c r="K567" i="9"/>
  <c r="J567" i="9"/>
  <c r="G567" i="9"/>
  <c r="K563" i="9"/>
  <c r="J563" i="9"/>
  <c r="G563" i="9"/>
  <c r="K559" i="9"/>
  <c r="J559" i="9"/>
  <c r="G559" i="9"/>
  <c r="K555" i="9"/>
  <c r="J555" i="9"/>
  <c r="G555" i="9"/>
  <c r="K551" i="9"/>
  <c r="J551" i="9"/>
  <c r="G551" i="9"/>
  <c r="K547" i="9"/>
  <c r="J547" i="9"/>
  <c r="G547" i="9"/>
  <c r="K543" i="9"/>
  <c r="J543" i="9"/>
  <c r="G543" i="9"/>
  <c r="K539" i="9"/>
  <c r="J539" i="9"/>
  <c r="G539" i="9"/>
  <c r="K535" i="9"/>
  <c r="J535" i="9"/>
  <c r="G535" i="9"/>
  <c r="K531" i="9"/>
  <c r="J531" i="9"/>
  <c r="G531" i="9"/>
  <c r="K527" i="9"/>
  <c r="J527" i="9"/>
  <c r="G527" i="9"/>
  <c r="K523" i="9"/>
  <c r="J523" i="9"/>
  <c r="G523" i="9"/>
  <c r="K519" i="9"/>
  <c r="J519" i="9"/>
  <c r="G519" i="9"/>
  <c r="K515" i="9"/>
  <c r="J515" i="9"/>
  <c r="G515" i="9"/>
  <c r="K511" i="9"/>
  <c r="J511" i="9"/>
  <c r="G511" i="9"/>
  <c r="K507" i="9"/>
  <c r="J507" i="9"/>
  <c r="G507" i="9"/>
  <c r="K503" i="9"/>
  <c r="J503" i="9"/>
  <c r="G503" i="9"/>
  <c r="K499" i="9"/>
  <c r="J499" i="9"/>
  <c r="G499" i="9"/>
  <c r="K495" i="9"/>
  <c r="J495" i="9"/>
  <c r="G495" i="9"/>
  <c r="K491" i="9"/>
  <c r="J491" i="9"/>
  <c r="G491" i="9"/>
  <c r="K487" i="9"/>
  <c r="J487" i="9"/>
  <c r="G487" i="9"/>
  <c r="K483" i="9"/>
  <c r="J483" i="9"/>
  <c r="G483" i="9"/>
  <c r="K479" i="9"/>
  <c r="J479" i="9"/>
  <c r="G479" i="9"/>
  <c r="K475" i="9"/>
  <c r="J475" i="9"/>
  <c r="G475" i="9"/>
  <c r="K471" i="9"/>
  <c r="J471" i="9"/>
  <c r="G471" i="9"/>
  <c r="K467" i="9"/>
  <c r="J467" i="9"/>
  <c r="G467" i="9"/>
  <c r="K463" i="9"/>
  <c r="J463" i="9"/>
  <c r="G463" i="9"/>
  <c r="K459" i="9"/>
  <c r="J459" i="9"/>
  <c r="G459" i="9"/>
  <c r="K455" i="9"/>
  <c r="J455" i="9"/>
  <c r="G455" i="9"/>
  <c r="K451" i="9"/>
  <c r="J451" i="9"/>
  <c r="G451" i="9"/>
  <c r="K447" i="9"/>
  <c r="J447" i="9"/>
  <c r="G447" i="9"/>
  <c r="K443" i="9"/>
  <c r="J443" i="9"/>
  <c r="G443" i="9"/>
  <c r="K439" i="9"/>
  <c r="J439" i="9"/>
  <c r="G439" i="9"/>
  <c r="K435" i="9"/>
  <c r="J435" i="9"/>
  <c r="G435" i="9"/>
  <c r="K431" i="9"/>
  <c r="J431" i="9"/>
  <c r="G431" i="9"/>
  <c r="K427" i="9"/>
  <c r="J427" i="9"/>
  <c r="G427" i="9"/>
  <c r="K423" i="9"/>
  <c r="J423" i="9"/>
  <c r="G423" i="9"/>
  <c r="K419" i="9"/>
  <c r="J419" i="9"/>
  <c r="G419" i="9"/>
  <c r="K415" i="9"/>
  <c r="J415" i="9"/>
  <c r="G415" i="9"/>
  <c r="K411" i="9"/>
  <c r="J411" i="9"/>
  <c r="G411" i="9"/>
  <c r="K407" i="9"/>
  <c r="J407" i="9"/>
  <c r="G407" i="9"/>
  <c r="K403" i="9"/>
  <c r="J403" i="9"/>
  <c r="G403" i="9"/>
  <c r="K399" i="9"/>
  <c r="J399" i="9"/>
  <c r="G399" i="9"/>
  <c r="K395" i="9"/>
  <c r="J395" i="9"/>
  <c r="G395" i="9"/>
  <c r="K391" i="9"/>
  <c r="J391" i="9"/>
  <c r="G391" i="9"/>
  <c r="K387" i="9"/>
  <c r="J387" i="9"/>
  <c r="G387" i="9"/>
  <c r="K383" i="9"/>
  <c r="J383" i="9"/>
  <c r="G383" i="9"/>
  <c r="K379" i="9"/>
  <c r="J379" i="9"/>
  <c r="G379" i="9"/>
  <c r="K375" i="9"/>
  <c r="J375" i="9"/>
  <c r="G375" i="9"/>
  <c r="K371" i="9"/>
  <c r="J371" i="9"/>
  <c r="G371" i="9"/>
  <c r="K367" i="9"/>
  <c r="J367" i="9"/>
  <c r="G367" i="9"/>
  <c r="K363" i="9"/>
  <c r="J363" i="9"/>
  <c r="G363" i="9"/>
  <c r="K359" i="9"/>
  <c r="J359" i="9"/>
  <c r="G359" i="9"/>
  <c r="K355" i="9"/>
  <c r="J355" i="9"/>
  <c r="G355" i="9"/>
  <c r="K351" i="9"/>
  <c r="J351" i="9"/>
  <c r="G351" i="9"/>
  <c r="K347" i="9"/>
  <c r="J347" i="9"/>
  <c r="G347" i="9"/>
  <c r="K343" i="9"/>
  <c r="J343" i="9"/>
  <c r="G343" i="9"/>
  <c r="K339" i="9"/>
  <c r="J339" i="9"/>
  <c r="G339" i="9"/>
  <c r="K335" i="9"/>
  <c r="J335" i="9"/>
  <c r="G335" i="9"/>
  <c r="K331" i="9"/>
  <c r="J331" i="9"/>
  <c r="G331" i="9"/>
  <c r="K327" i="9"/>
  <c r="J327" i="9"/>
  <c r="G327" i="9"/>
  <c r="K323" i="9"/>
  <c r="J323" i="9"/>
  <c r="G323" i="9"/>
  <c r="K319" i="9"/>
  <c r="J319" i="9"/>
  <c r="G319" i="9"/>
  <c r="K315" i="9"/>
  <c r="J315" i="9"/>
  <c r="G315" i="9"/>
  <c r="K311" i="9"/>
  <c r="J311" i="9"/>
  <c r="G311" i="9"/>
  <c r="K307" i="9"/>
  <c r="J307" i="9"/>
  <c r="G307" i="9"/>
  <c r="K303" i="9"/>
  <c r="J303" i="9"/>
  <c r="G303" i="9"/>
  <c r="K299" i="9"/>
  <c r="J299" i="9"/>
  <c r="G299" i="9"/>
  <c r="K295" i="9"/>
  <c r="J295" i="9"/>
  <c r="G295" i="9"/>
  <c r="K291" i="9"/>
  <c r="J291" i="9"/>
  <c r="G291" i="9"/>
  <c r="K287" i="9"/>
  <c r="J287" i="9"/>
  <c r="G287" i="9"/>
  <c r="K283" i="9"/>
  <c r="J283" i="9"/>
  <c r="G283" i="9"/>
  <c r="K279" i="9"/>
  <c r="J279" i="9"/>
  <c r="G279" i="9"/>
  <c r="K275" i="9"/>
  <c r="J275" i="9"/>
  <c r="G275" i="9"/>
  <c r="K271" i="9"/>
  <c r="J271" i="9"/>
  <c r="G271" i="9"/>
  <c r="K267" i="9"/>
  <c r="J267" i="9"/>
  <c r="G267" i="9"/>
  <c r="K263" i="9"/>
  <c r="J263" i="9"/>
  <c r="G263" i="9"/>
  <c r="K259" i="9"/>
  <c r="J259" i="9"/>
  <c r="G259" i="9"/>
  <c r="K255" i="9"/>
  <c r="J255" i="9"/>
  <c r="G255" i="9"/>
  <c r="K251" i="9"/>
  <c r="J251" i="9"/>
  <c r="G251" i="9"/>
  <c r="K247" i="9"/>
  <c r="J247" i="9"/>
  <c r="G247" i="9"/>
  <c r="K243" i="9"/>
  <c r="J243" i="9"/>
  <c r="G243" i="9"/>
  <c r="K239" i="9"/>
  <c r="J239" i="9"/>
  <c r="G239" i="9"/>
  <c r="K235" i="9"/>
  <c r="J235" i="9"/>
  <c r="G235" i="9"/>
  <c r="K231" i="9"/>
  <c r="J231" i="9"/>
  <c r="G231" i="9"/>
  <c r="K227" i="9"/>
  <c r="J227" i="9"/>
  <c r="G227" i="9"/>
  <c r="K223" i="9"/>
  <c r="J223" i="9"/>
  <c r="G223" i="9"/>
  <c r="K219" i="9"/>
  <c r="J219" i="9"/>
  <c r="G219" i="9"/>
  <c r="K215" i="9"/>
  <c r="J215" i="9"/>
  <c r="G215" i="9"/>
  <c r="K211" i="9"/>
  <c r="J211" i="9"/>
  <c r="G211" i="9"/>
  <c r="K207" i="9"/>
  <c r="J207" i="9"/>
  <c r="G207" i="9"/>
  <c r="K203" i="9"/>
  <c r="J203" i="9"/>
  <c r="G203" i="9"/>
  <c r="K199" i="9"/>
  <c r="J199" i="9"/>
  <c r="G199" i="9"/>
  <c r="K195" i="9"/>
  <c r="J195" i="9"/>
  <c r="G195" i="9"/>
  <c r="K191" i="9"/>
  <c r="J191" i="9"/>
  <c r="G191" i="9"/>
  <c r="K187" i="9"/>
  <c r="J187" i="9"/>
  <c r="G187" i="9"/>
  <c r="K183" i="9"/>
  <c r="J183" i="9"/>
  <c r="G183" i="9"/>
  <c r="K179" i="9"/>
  <c r="J179" i="9"/>
  <c r="G179" i="9"/>
  <c r="K175" i="9"/>
  <c r="J175" i="9"/>
  <c r="G175" i="9"/>
  <c r="K171" i="9"/>
  <c r="J171" i="9"/>
  <c r="G171" i="9"/>
  <c r="K167" i="9"/>
  <c r="J167" i="9"/>
  <c r="G167" i="9"/>
  <c r="K163" i="9"/>
  <c r="J163" i="9"/>
  <c r="G163" i="9"/>
  <c r="K159" i="9"/>
  <c r="J159" i="9"/>
  <c r="G159" i="9"/>
  <c r="K155" i="9"/>
  <c r="J155" i="9"/>
  <c r="G155" i="9"/>
  <c r="K151" i="9"/>
  <c r="J151" i="9"/>
  <c r="G151" i="9"/>
  <c r="K147" i="9"/>
  <c r="J147" i="9"/>
  <c r="G147" i="9"/>
  <c r="K143" i="9"/>
  <c r="J143" i="9"/>
  <c r="G143" i="9"/>
  <c r="K139" i="9"/>
  <c r="J139" i="9"/>
  <c r="G139" i="9"/>
  <c r="K135" i="9"/>
  <c r="J135" i="9"/>
  <c r="G135" i="9"/>
  <c r="K131" i="9"/>
  <c r="J131" i="9"/>
  <c r="G131" i="9"/>
  <c r="K127" i="9"/>
  <c r="J127" i="9"/>
  <c r="G127" i="9"/>
  <c r="K123" i="9"/>
  <c r="J123" i="9"/>
  <c r="G123" i="9"/>
  <c r="K15" i="9"/>
  <c r="J15" i="9"/>
  <c r="G404" i="8"/>
  <c r="G376" i="8"/>
  <c r="G348" i="8"/>
  <c r="G340" i="8"/>
  <c r="G312" i="8"/>
  <c r="G284" i="8"/>
  <c r="G276" i="8"/>
  <c r="G248" i="8"/>
  <c r="G220" i="8"/>
  <c r="G212" i="8"/>
  <c r="G184" i="8"/>
  <c r="G156" i="8"/>
  <c r="G148" i="8"/>
  <c r="I400" i="8"/>
  <c r="I368" i="8"/>
  <c r="I336" i="8"/>
  <c r="I304" i="8"/>
  <c r="I272" i="8"/>
  <c r="I240" i="8"/>
  <c r="I208" i="8"/>
  <c r="I176" i="8"/>
  <c r="I144" i="8"/>
  <c r="J392" i="8"/>
  <c r="J360" i="8"/>
  <c r="J328" i="8"/>
  <c r="J296" i="8"/>
  <c r="J264" i="8"/>
  <c r="J232" i="8"/>
  <c r="J200" i="8"/>
  <c r="J168" i="8"/>
  <c r="J136" i="8"/>
  <c r="K1998" i="9"/>
  <c r="G1998" i="9"/>
  <c r="J1998" i="9"/>
  <c r="G1994" i="9"/>
  <c r="J1994" i="9"/>
  <c r="K1994" i="9"/>
  <c r="J1990" i="9"/>
  <c r="G1990" i="9"/>
  <c r="K1990" i="9"/>
  <c r="G1986" i="9"/>
  <c r="K1986" i="9"/>
  <c r="J1986" i="9"/>
  <c r="K1982" i="9"/>
  <c r="G1982" i="9"/>
  <c r="J1982" i="9"/>
  <c r="G1978" i="9"/>
  <c r="J1978" i="9"/>
  <c r="J1974" i="9"/>
  <c r="G1974" i="9"/>
  <c r="K1974" i="9"/>
  <c r="G1970" i="9"/>
  <c r="K1970" i="9"/>
  <c r="J1970" i="9"/>
  <c r="K1966" i="9"/>
  <c r="G1966" i="9"/>
  <c r="J1966" i="9"/>
  <c r="G1962" i="9"/>
  <c r="J1962" i="9"/>
  <c r="K1962" i="9"/>
  <c r="J1958" i="9"/>
  <c r="G1958" i="9"/>
  <c r="K1958" i="9"/>
  <c r="G1954" i="9"/>
  <c r="K1954" i="9"/>
  <c r="K1950" i="9"/>
  <c r="G1950" i="9"/>
  <c r="J1950" i="9"/>
  <c r="G1946" i="9"/>
  <c r="J1946" i="9"/>
  <c r="K1946" i="9"/>
  <c r="J1942" i="9"/>
  <c r="G1942" i="9"/>
  <c r="K1942" i="9"/>
  <c r="G1938" i="9"/>
  <c r="K1938" i="9"/>
  <c r="J1938" i="9"/>
  <c r="K1934" i="9"/>
  <c r="G1934" i="9"/>
  <c r="J1934" i="9"/>
  <c r="G1930" i="9"/>
  <c r="J1930" i="9"/>
  <c r="K1930" i="9"/>
  <c r="J1926" i="9"/>
  <c r="G1926" i="9"/>
  <c r="K1926" i="9"/>
  <c r="G1922" i="9"/>
  <c r="K1922" i="9"/>
  <c r="J1922" i="9"/>
  <c r="K1918" i="9"/>
  <c r="G1918" i="9"/>
  <c r="J1918" i="9"/>
  <c r="G1914" i="9"/>
  <c r="J1914" i="9"/>
  <c r="J1910" i="9"/>
  <c r="G1910" i="9"/>
  <c r="K1910" i="9"/>
  <c r="G1906" i="9"/>
  <c r="K1906" i="9"/>
  <c r="J1906" i="9"/>
  <c r="K1902" i="9"/>
  <c r="G1902" i="9"/>
  <c r="J1902" i="9"/>
  <c r="G1898" i="9"/>
  <c r="J1898" i="9"/>
  <c r="K1898" i="9"/>
  <c r="J1894" i="9"/>
  <c r="G1894" i="9"/>
  <c r="K1894" i="9"/>
  <c r="G1890" i="9"/>
  <c r="K1890" i="9"/>
  <c r="K1886" i="9"/>
  <c r="G1886" i="9"/>
  <c r="J1886" i="9"/>
  <c r="G1882" i="9"/>
  <c r="J1882" i="9"/>
  <c r="K1882" i="9"/>
  <c r="J1878" i="9"/>
  <c r="G1878" i="9"/>
  <c r="K1878" i="9"/>
  <c r="G1874" i="9"/>
  <c r="K1874" i="9"/>
  <c r="J1874" i="9"/>
  <c r="K1870" i="9"/>
  <c r="G1870" i="9"/>
  <c r="J1870" i="9"/>
  <c r="G1866" i="9"/>
  <c r="J1866" i="9"/>
  <c r="K1866" i="9"/>
  <c r="J1862" i="9"/>
  <c r="G1862" i="9"/>
  <c r="K1862" i="9"/>
  <c r="G1858" i="9"/>
  <c r="K1858" i="9"/>
  <c r="J1858" i="9"/>
  <c r="K1854" i="9"/>
  <c r="G1854" i="9"/>
  <c r="J1854" i="9"/>
  <c r="G1850" i="9"/>
  <c r="J1850" i="9"/>
  <c r="J1846" i="9"/>
  <c r="G1846" i="9"/>
  <c r="K1846" i="9"/>
  <c r="G1842" i="9"/>
  <c r="K1842" i="9"/>
  <c r="J1842" i="9"/>
  <c r="K1838" i="9"/>
  <c r="G1838" i="9"/>
  <c r="J1838" i="9"/>
  <c r="G1834" i="9"/>
  <c r="J1834" i="9"/>
  <c r="K1834" i="9"/>
  <c r="J1830" i="9"/>
  <c r="G1830" i="9"/>
  <c r="K1830" i="9"/>
  <c r="G1826" i="9"/>
  <c r="K1826" i="9"/>
  <c r="K1822" i="9"/>
  <c r="G1822" i="9"/>
  <c r="J1822" i="9"/>
  <c r="G1818" i="9"/>
  <c r="J1818" i="9"/>
  <c r="K1818" i="9"/>
  <c r="J1814" i="9"/>
  <c r="G1814" i="9"/>
  <c r="K1814" i="9"/>
  <c r="G1810" i="9"/>
  <c r="K1810" i="9"/>
  <c r="J1810" i="9"/>
  <c r="K1806" i="9"/>
  <c r="G1806" i="9"/>
  <c r="J1806" i="9"/>
  <c r="G1802" i="9"/>
  <c r="J1802" i="9"/>
  <c r="K1802" i="9"/>
  <c r="J1798" i="9"/>
  <c r="G1798" i="9"/>
  <c r="K1798" i="9"/>
  <c r="G1794" i="9"/>
  <c r="K1794" i="9"/>
  <c r="J1794" i="9"/>
  <c r="K1790" i="9"/>
  <c r="G1790" i="9"/>
  <c r="J1790" i="9"/>
  <c r="G1786" i="9"/>
  <c r="J1786" i="9"/>
  <c r="J1782" i="9"/>
  <c r="G1782" i="9"/>
  <c r="K1782" i="9"/>
  <c r="G1778" i="9"/>
  <c r="K1778" i="9"/>
  <c r="J1778" i="9"/>
  <c r="K1774" i="9"/>
  <c r="G1774" i="9"/>
  <c r="J1774" i="9"/>
  <c r="G1770" i="9"/>
  <c r="J1770" i="9"/>
  <c r="K1770" i="9"/>
  <c r="J1766" i="9"/>
  <c r="G1766" i="9"/>
  <c r="K1766" i="9"/>
  <c r="G1762" i="9"/>
  <c r="K1762" i="9"/>
  <c r="K1758" i="9"/>
  <c r="G1758" i="9"/>
  <c r="J1758" i="9"/>
  <c r="G1754" i="9"/>
  <c r="J1754" i="9"/>
  <c r="K1754" i="9"/>
  <c r="J1750" i="9"/>
  <c r="G1750" i="9"/>
  <c r="K1750" i="9"/>
  <c r="G1746" i="9"/>
  <c r="K1746" i="9"/>
  <c r="J1746" i="9"/>
  <c r="K1742" i="9"/>
  <c r="G1742" i="9"/>
  <c r="J1742" i="9"/>
  <c r="G1738" i="9"/>
  <c r="J1738" i="9"/>
  <c r="K1738" i="9"/>
  <c r="J1734" i="9"/>
  <c r="G1734" i="9"/>
  <c r="K1734" i="9"/>
  <c r="G1730" i="9"/>
  <c r="K1730" i="9"/>
  <c r="J1730" i="9"/>
  <c r="K1726" i="9"/>
  <c r="G1726" i="9"/>
  <c r="J1726" i="9"/>
  <c r="G1722" i="9"/>
  <c r="J1722" i="9"/>
  <c r="J1718" i="9"/>
  <c r="G1718" i="9"/>
  <c r="K1718" i="9"/>
  <c r="G1714" i="9"/>
  <c r="K1714" i="9"/>
  <c r="J1714" i="9"/>
  <c r="K1710" i="9"/>
  <c r="G1710" i="9"/>
  <c r="J1710" i="9"/>
  <c r="G1706" i="9"/>
  <c r="J1706" i="9"/>
  <c r="K1706" i="9"/>
  <c r="J1702" i="9"/>
  <c r="G1702" i="9"/>
  <c r="K1702" i="9"/>
  <c r="G1698" i="9"/>
  <c r="K1698" i="9"/>
  <c r="K1694" i="9"/>
  <c r="G1694" i="9"/>
  <c r="J1694" i="9"/>
  <c r="G1690" i="9"/>
  <c r="J1690" i="9"/>
  <c r="K1690" i="9"/>
  <c r="J1686" i="9"/>
  <c r="G1686" i="9"/>
  <c r="K1686" i="9"/>
  <c r="G1682" i="9"/>
  <c r="K1682" i="9"/>
  <c r="J1682" i="9"/>
  <c r="K1678" i="9"/>
  <c r="G1678" i="9"/>
  <c r="J1678" i="9"/>
  <c r="G1674" i="9"/>
  <c r="J1674" i="9"/>
  <c r="K1674" i="9"/>
  <c r="J1670" i="9"/>
  <c r="G1670" i="9"/>
  <c r="K1670" i="9"/>
  <c r="G1666" i="9"/>
  <c r="K1666" i="9"/>
  <c r="J1666" i="9"/>
  <c r="K1662" i="9"/>
  <c r="G1662" i="9"/>
  <c r="J1662" i="9"/>
  <c r="G1658" i="9"/>
  <c r="J1658" i="9"/>
  <c r="J1654" i="9"/>
  <c r="G1654" i="9"/>
  <c r="K1654" i="9"/>
  <c r="G1650" i="9"/>
  <c r="K1650" i="9"/>
  <c r="J1650" i="9"/>
  <c r="K1646" i="9"/>
  <c r="G1646" i="9"/>
  <c r="J1646" i="9"/>
  <c r="G1642" i="9"/>
  <c r="J1642" i="9"/>
  <c r="K1642" i="9"/>
  <c r="J1638" i="9"/>
  <c r="G1638" i="9"/>
  <c r="K1638" i="9"/>
  <c r="G1634" i="9"/>
  <c r="K1634" i="9"/>
  <c r="K1630" i="9"/>
  <c r="G1630" i="9"/>
  <c r="J1630" i="9"/>
  <c r="G1626" i="9"/>
  <c r="J1626" i="9"/>
  <c r="K1626" i="9"/>
  <c r="J1622" i="9"/>
  <c r="G1622" i="9"/>
  <c r="K1622" i="9"/>
  <c r="G1618" i="9"/>
  <c r="K1618" i="9"/>
  <c r="J1618" i="9"/>
  <c r="K1614" i="9"/>
  <c r="G1614" i="9"/>
  <c r="J1614" i="9"/>
  <c r="G1610" i="9"/>
  <c r="J1610" i="9"/>
  <c r="K1610" i="9"/>
  <c r="J1606" i="9"/>
  <c r="G1606" i="9"/>
  <c r="K1606" i="9"/>
  <c r="G1602" i="9"/>
  <c r="K1602" i="9"/>
  <c r="J1602" i="9"/>
  <c r="K1598" i="9"/>
  <c r="G1598" i="9"/>
  <c r="J1598" i="9"/>
  <c r="G1594" i="9"/>
  <c r="J1594" i="9"/>
  <c r="J1590" i="9"/>
  <c r="G1590" i="9"/>
  <c r="K1590" i="9"/>
  <c r="G1586" i="9"/>
  <c r="K1586" i="9"/>
  <c r="J1586" i="9"/>
  <c r="K1582" i="9"/>
  <c r="G1582" i="9"/>
  <c r="J1582" i="9"/>
  <c r="G1578" i="9"/>
  <c r="J1578" i="9"/>
  <c r="K1578" i="9"/>
  <c r="J1574" i="9"/>
  <c r="G1574" i="9"/>
  <c r="K1574" i="9"/>
  <c r="G1570" i="9"/>
  <c r="K1570" i="9"/>
  <c r="K1566" i="9"/>
  <c r="G1566" i="9"/>
  <c r="J1566" i="9"/>
  <c r="G1562" i="9"/>
  <c r="J1562" i="9"/>
  <c r="K1562" i="9"/>
  <c r="J1558" i="9"/>
  <c r="G1558" i="9"/>
  <c r="K1558" i="9"/>
  <c r="G1554" i="9"/>
  <c r="K1554" i="9"/>
  <c r="J1554" i="9"/>
  <c r="K1550" i="9"/>
  <c r="G1550" i="9"/>
  <c r="J1550" i="9"/>
  <c r="G1546" i="9"/>
  <c r="J1546" i="9"/>
  <c r="K1546" i="9"/>
  <c r="J1542" i="9"/>
  <c r="G1542" i="9"/>
  <c r="K1542" i="9"/>
  <c r="G1538" i="9"/>
  <c r="K1538" i="9"/>
  <c r="J1538" i="9"/>
  <c r="K1534" i="9"/>
  <c r="G1534" i="9"/>
  <c r="J1534" i="9"/>
  <c r="G1530" i="9"/>
  <c r="J1530" i="9"/>
  <c r="J1526" i="9"/>
  <c r="G1526" i="9"/>
  <c r="K1526" i="9"/>
  <c r="G1522" i="9"/>
  <c r="K1522" i="9"/>
  <c r="J1522" i="9"/>
  <c r="K1518" i="9"/>
  <c r="G1518" i="9"/>
  <c r="J1518" i="9"/>
  <c r="G1514" i="9"/>
  <c r="J1514" i="9"/>
  <c r="K1514" i="9"/>
  <c r="J1510" i="9"/>
  <c r="G1510" i="9"/>
  <c r="K1510" i="9"/>
  <c r="G1506" i="9"/>
  <c r="K1506" i="9"/>
  <c r="K1502" i="9"/>
  <c r="G1502" i="9"/>
  <c r="J1502" i="9"/>
  <c r="G1498" i="9"/>
  <c r="J1498" i="9"/>
  <c r="K1498" i="9"/>
  <c r="J1494" i="9"/>
  <c r="G1494" i="9"/>
  <c r="K1494" i="9"/>
  <c r="G1490" i="9"/>
  <c r="K1490" i="9"/>
  <c r="J1490" i="9"/>
  <c r="K1486" i="9"/>
  <c r="G1486" i="9"/>
  <c r="J1486" i="9"/>
  <c r="G1482" i="9"/>
  <c r="J1482" i="9"/>
  <c r="K1482" i="9"/>
  <c r="J1478" i="9"/>
  <c r="G1478" i="9"/>
  <c r="K1478" i="9"/>
  <c r="G1474" i="9"/>
  <c r="K1474" i="9"/>
  <c r="J1474" i="9"/>
  <c r="K1470" i="9"/>
  <c r="G1470" i="9"/>
  <c r="J1470" i="9"/>
  <c r="G1466" i="9"/>
  <c r="J1466" i="9"/>
  <c r="J1462" i="9"/>
  <c r="G1462" i="9"/>
  <c r="K1462" i="9"/>
  <c r="G1458" i="9"/>
  <c r="K1458" i="9"/>
  <c r="J1458" i="9"/>
  <c r="K1454" i="9"/>
  <c r="G1454" i="9"/>
  <c r="J1454" i="9"/>
  <c r="G1450" i="9"/>
  <c r="J1450" i="9"/>
  <c r="K1450" i="9"/>
  <c r="J1446" i="9"/>
  <c r="G1446" i="9"/>
  <c r="K1446" i="9"/>
  <c r="G1442" i="9"/>
  <c r="K1442" i="9"/>
  <c r="K1438" i="9"/>
  <c r="G1438" i="9"/>
  <c r="J1438" i="9"/>
  <c r="G1434" i="9"/>
  <c r="J1434" i="9"/>
  <c r="K1434" i="9"/>
  <c r="J1430" i="9"/>
  <c r="G1430" i="9"/>
  <c r="K1430" i="9"/>
  <c r="G1426" i="9"/>
  <c r="K1426" i="9"/>
  <c r="J1426" i="9"/>
  <c r="K1422" i="9"/>
  <c r="G1422" i="9"/>
  <c r="J1422" i="9"/>
  <c r="G1418" i="9"/>
  <c r="J1418" i="9"/>
  <c r="K1418" i="9"/>
  <c r="J1414" i="9"/>
  <c r="G1414" i="9"/>
  <c r="K1414" i="9"/>
  <c r="G1410" i="9"/>
  <c r="K1410" i="9"/>
  <c r="J1410" i="9"/>
  <c r="K1406" i="9"/>
  <c r="G1406" i="9"/>
  <c r="J1406" i="9"/>
  <c r="G1402" i="9"/>
  <c r="J1402" i="9"/>
  <c r="J1398" i="9"/>
  <c r="G1398" i="9"/>
  <c r="K1398" i="9"/>
  <c r="G1394" i="9"/>
  <c r="K1394" i="9"/>
  <c r="J1394" i="9"/>
  <c r="K1390" i="9"/>
  <c r="G1390" i="9"/>
  <c r="J1390" i="9"/>
  <c r="G1386" i="9"/>
  <c r="J1386" i="9"/>
  <c r="K1386" i="9"/>
  <c r="J1382" i="9"/>
  <c r="G1382" i="9"/>
  <c r="K1382" i="9"/>
  <c r="G1378" i="9"/>
  <c r="K1378" i="9"/>
  <c r="K1374" i="9"/>
  <c r="G1374" i="9"/>
  <c r="J1374" i="9"/>
  <c r="G1370" i="9"/>
  <c r="J1370" i="9"/>
  <c r="K1370" i="9"/>
  <c r="J1366" i="9"/>
  <c r="G1366" i="9"/>
  <c r="K1366" i="9"/>
  <c r="G1362" i="9"/>
  <c r="K1362" i="9"/>
  <c r="J1362" i="9"/>
  <c r="K1358" i="9"/>
  <c r="G1358" i="9"/>
  <c r="J1358" i="9"/>
  <c r="G1354" i="9"/>
  <c r="J1354" i="9"/>
  <c r="K1354" i="9"/>
  <c r="J1350" i="9"/>
  <c r="G1350" i="9"/>
  <c r="K1350" i="9"/>
  <c r="G1346" i="9"/>
  <c r="K1346" i="9"/>
  <c r="J1346" i="9"/>
  <c r="K1342" i="9"/>
  <c r="G1342" i="9"/>
  <c r="J1342" i="9"/>
  <c r="G1338" i="9"/>
  <c r="J1338" i="9"/>
  <c r="J1334" i="9"/>
  <c r="G1334" i="9"/>
  <c r="K1334" i="9"/>
  <c r="G1330" i="9"/>
  <c r="K1330" i="9"/>
  <c r="J1330" i="9"/>
  <c r="K1326" i="9"/>
  <c r="G1326" i="9"/>
  <c r="J1326" i="9"/>
  <c r="G1322" i="9"/>
  <c r="J1322" i="9"/>
  <c r="K1322" i="9"/>
  <c r="J1318" i="9"/>
  <c r="G1318" i="9"/>
  <c r="K1318" i="9"/>
  <c r="G1314" i="9"/>
  <c r="K1314" i="9"/>
  <c r="K1310" i="9"/>
  <c r="G1310" i="9"/>
  <c r="J1310" i="9"/>
  <c r="G1306" i="9"/>
  <c r="J1306" i="9"/>
  <c r="K1306" i="9"/>
  <c r="J1302" i="9"/>
  <c r="G1302" i="9"/>
  <c r="K1302" i="9"/>
  <c r="G1298" i="9"/>
  <c r="K1298" i="9"/>
  <c r="J1298" i="9"/>
  <c r="K1294" i="9"/>
  <c r="G1294" i="9"/>
  <c r="J1294" i="9"/>
  <c r="G1290" i="9"/>
  <c r="J1290" i="9"/>
  <c r="K1290" i="9"/>
  <c r="J1286" i="9"/>
  <c r="G1286" i="9"/>
  <c r="K1286" i="9"/>
  <c r="G1282" i="9"/>
  <c r="K1282" i="9"/>
  <c r="J1282" i="9"/>
  <c r="K1278" i="9"/>
  <c r="G1278" i="9"/>
  <c r="J1278" i="9"/>
  <c r="G1274" i="9"/>
  <c r="J1274" i="9"/>
  <c r="J1270" i="9"/>
  <c r="G1270" i="9"/>
  <c r="K1270" i="9"/>
  <c r="G1266" i="9"/>
  <c r="K1266" i="9"/>
  <c r="J1266" i="9"/>
  <c r="K1262" i="9"/>
  <c r="G1262" i="9"/>
  <c r="J1262" i="9"/>
  <c r="G1258" i="9"/>
  <c r="J1258" i="9"/>
  <c r="K1258" i="9"/>
  <c r="J1254" i="9"/>
  <c r="G1254" i="9"/>
  <c r="K1254" i="9"/>
  <c r="G1250" i="9"/>
  <c r="K1250" i="9"/>
  <c r="K1246" i="9"/>
  <c r="G1246" i="9"/>
  <c r="J1246" i="9"/>
  <c r="G1242" i="9"/>
  <c r="J1242" i="9"/>
  <c r="K1242" i="9"/>
  <c r="J1238" i="9"/>
  <c r="G1238" i="9"/>
  <c r="K1238" i="9"/>
  <c r="G1234" i="9"/>
  <c r="K1234" i="9"/>
  <c r="J1234" i="9"/>
  <c r="K1230" i="9"/>
  <c r="G1230" i="9"/>
  <c r="J1230" i="9"/>
  <c r="G1226" i="9"/>
  <c r="J1226" i="9"/>
  <c r="K1226" i="9"/>
  <c r="J1222" i="9"/>
  <c r="G1222" i="9"/>
  <c r="K1222" i="9"/>
  <c r="G1218" i="9"/>
  <c r="K1218" i="9"/>
  <c r="J1218" i="9"/>
  <c r="K1214" i="9"/>
  <c r="G1214" i="9"/>
  <c r="J1214" i="9"/>
  <c r="G1210" i="9"/>
  <c r="J1210" i="9"/>
  <c r="J1206" i="9"/>
  <c r="G1206" i="9"/>
  <c r="K1206" i="9"/>
  <c r="G1202" i="9"/>
  <c r="K1202" i="9"/>
  <c r="J1202" i="9"/>
  <c r="K1198" i="9"/>
  <c r="G1198" i="9"/>
  <c r="J1198" i="9"/>
  <c r="G1194" i="9"/>
  <c r="J1194" i="9"/>
  <c r="K1194" i="9"/>
  <c r="J1190" i="9"/>
  <c r="G1190" i="9"/>
  <c r="K1190" i="9"/>
  <c r="G1186" i="9"/>
  <c r="K1186" i="9"/>
  <c r="K1182" i="9"/>
  <c r="G1182" i="9"/>
  <c r="J1182" i="9"/>
  <c r="G1178" i="9"/>
  <c r="J1178" i="9"/>
  <c r="K1178" i="9"/>
  <c r="J1174" i="9"/>
  <c r="G1174" i="9"/>
  <c r="K1174" i="9"/>
  <c r="G1170" i="9"/>
  <c r="K1170" i="9"/>
  <c r="J1170" i="9"/>
  <c r="K1166" i="9"/>
  <c r="G1166" i="9"/>
  <c r="J1166" i="9"/>
  <c r="G1162" i="9"/>
  <c r="J1162" i="9"/>
  <c r="K1162" i="9"/>
  <c r="J1158" i="9"/>
  <c r="G1158" i="9"/>
  <c r="K1158" i="9"/>
  <c r="G1154" i="9"/>
  <c r="K1154" i="9"/>
  <c r="J1154" i="9"/>
  <c r="K1150" i="9"/>
  <c r="G1150" i="9"/>
  <c r="J1150" i="9"/>
  <c r="G1146" i="9"/>
  <c r="J1146" i="9"/>
  <c r="J1142" i="9"/>
  <c r="G1142" i="9"/>
  <c r="K1142" i="9"/>
  <c r="G1138" i="9"/>
  <c r="K1138" i="9"/>
  <c r="J1138" i="9"/>
  <c r="K1134" i="9"/>
  <c r="G1134" i="9"/>
  <c r="J1134" i="9"/>
  <c r="G1130" i="9"/>
  <c r="J1130" i="9"/>
  <c r="K1130" i="9"/>
  <c r="J1126" i="9"/>
  <c r="G1126" i="9"/>
  <c r="K1126" i="9"/>
  <c r="G1122" i="9"/>
  <c r="K1122" i="9"/>
  <c r="K1118" i="9"/>
  <c r="G1118" i="9"/>
  <c r="J1118" i="9"/>
  <c r="G1114" i="9"/>
  <c r="J1114" i="9"/>
  <c r="K1114" i="9"/>
  <c r="J1110" i="9"/>
  <c r="G1110" i="9"/>
  <c r="K1110" i="9"/>
  <c r="G1106" i="9"/>
  <c r="K1106" i="9"/>
  <c r="J1106" i="9"/>
  <c r="K1102" i="9"/>
  <c r="G1102" i="9"/>
  <c r="J1102" i="9"/>
  <c r="G1098" i="9"/>
  <c r="J1098" i="9"/>
  <c r="K1098" i="9"/>
  <c r="J1094" i="9"/>
  <c r="G1094" i="9"/>
  <c r="K1094" i="9"/>
  <c r="G1090" i="9"/>
  <c r="K1090" i="9"/>
  <c r="J1090" i="9"/>
  <c r="K1086" i="9"/>
  <c r="G1086" i="9"/>
  <c r="J1086" i="9"/>
  <c r="G1082" i="9"/>
  <c r="J1082" i="9"/>
  <c r="J1078" i="9"/>
  <c r="G1078" i="9"/>
  <c r="K1078" i="9"/>
  <c r="G1074" i="9"/>
  <c r="K1074" i="9"/>
  <c r="J1074" i="9"/>
  <c r="K1070" i="9"/>
  <c r="G1070" i="9"/>
  <c r="J1070" i="9"/>
  <c r="G1066" i="9"/>
  <c r="J1066" i="9"/>
  <c r="K1066" i="9"/>
  <c r="J1062" i="9"/>
  <c r="G1062" i="9"/>
  <c r="K1062" i="9"/>
  <c r="G1058" i="9"/>
  <c r="K1058" i="9"/>
  <c r="K1054" i="9"/>
  <c r="G1054" i="9"/>
  <c r="J1054" i="9"/>
  <c r="G1050" i="9"/>
  <c r="J1050" i="9"/>
  <c r="K1050" i="9"/>
  <c r="J1046" i="9"/>
  <c r="G1046" i="9"/>
  <c r="K1046" i="9"/>
  <c r="G1042" i="9"/>
  <c r="K1042" i="9"/>
  <c r="J1042" i="9"/>
  <c r="K1038" i="9"/>
  <c r="G1038" i="9"/>
  <c r="J1038" i="9"/>
  <c r="G1034" i="9"/>
  <c r="J1034" i="9"/>
  <c r="K1034" i="9"/>
  <c r="J1030" i="9"/>
  <c r="G1030" i="9"/>
  <c r="K1030" i="9"/>
  <c r="G1026" i="9"/>
  <c r="K1026" i="9"/>
  <c r="J1026" i="9"/>
  <c r="K1022" i="9"/>
  <c r="G1022" i="9"/>
  <c r="J1022" i="9"/>
  <c r="G1018" i="9"/>
  <c r="J1018" i="9"/>
  <c r="J1014" i="9"/>
  <c r="G1014" i="9"/>
  <c r="K1014" i="9"/>
  <c r="G1010" i="9"/>
  <c r="K1010" i="9"/>
  <c r="J1010" i="9"/>
  <c r="K1006" i="9"/>
  <c r="G1006" i="9"/>
  <c r="J1006" i="9"/>
  <c r="G1002" i="9"/>
  <c r="J1002" i="9"/>
  <c r="K1002" i="9"/>
  <c r="J998" i="9"/>
  <c r="G998" i="9"/>
  <c r="K998" i="9"/>
  <c r="G994" i="9"/>
  <c r="K994" i="9"/>
  <c r="K990" i="9"/>
  <c r="G990" i="9"/>
  <c r="J990" i="9"/>
  <c r="G986" i="9"/>
  <c r="J986" i="9"/>
  <c r="K986" i="9"/>
  <c r="J982" i="9"/>
  <c r="G982" i="9"/>
  <c r="K982" i="9"/>
  <c r="G978" i="9"/>
  <c r="K978" i="9"/>
  <c r="J978" i="9"/>
  <c r="K974" i="9"/>
  <c r="G974" i="9"/>
  <c r="J974" i="9"/>
  <c r="G970" i="9"/>
  <c r="J970" i="9"/>
  <c r="K970" i="9"/>
  <c r="J966" i="9"/>
  <c r="G966" i="9"/>
  <c r="K966" i="9"/>
  <c r="G962" i="9"/>
  <c r="K962" i="9"/>
  <c r="J962" i="9"/>
  <c r="K958" i="9"/>
  <c r="G958" i="9"/>
  <c r="J958" i="9"/>
  <c r="G954" i="9"/>
  <c r="J954" i="9"/>
  <c r="J950" i="9"/>
  <c r="G950" i="9"/>
  <c r="K950" i="9"/>
  <c r="G946" i="9"/>
  <c r="K946" i="9"/>
  <c r="J946" i="9"/>
  <c r="K942" i="9"/>
  <c r="G942" i="9"/>
  <c r="J942" i="9"/>
  <c r="G938" i="9"/>
  <c r="J938" i="9"/>
  <c r="K938" i="9"/>
  <c r="J934" i="9"/>
  <c r="G934" i="9"/>
  <c r="K934" i="9"/>
  <c r="G930" i="9"/>
  <c r="K930" i="9"/>
  <c r="K926" i="9"/>
  <c r="G926" i="9"/>
  <c r="J926" i="9"/>
  <c r="G922" i="9"/>
  <c r="J922" i="9"/>
  <c r="K922" i="9"/>
  <c r="J918" i="9"/>
  <c r="G918" i="9"/>
  <c r="K918" i="9"/>
  <c r="G914" i="9"/>
  <c r="K914" i="9"/>
  <c r="J914" i="9"/>
  <c r="K910" i="9"/>
  <c r="G910" i="9"/>
  <c r="J910" i="9"/>
  <c r="G906" i="9"/>
  <c r="J906" i="9"/>
  <c r="K906" i="9"/>
  <c r="J902" i="9"/>
  <c r="G902" i="9"/>
  <c r="K902" i="9"/>
  <c r="G898" i="9"/>
  <c r="K898" i="9"/>
  <c r="J898" i="9"/>
  <c r="K894" i="9"/>
  <c r="G894" i="9"/>
  <c r="J894" i="9"/>
  <c r="G890" i="9"/>
  <c r="J890" i="9"/>
  <c r="J886" i="9"/>
  <c r="G886" i="9"/>
  <c r="K886" i="9"/>
  <c r="G882" i="9"/>
  <c r="K882" i="9"/>
  <c r="J882" i="9"/>
  <c r="K878" i="9"/>
  <c r="G878" i="9"/>
  <c r="J878" i="9"/>
  <c r="G874" i="9"/>
  <c r="J874" i="9"/>
  <c r="K874" i="9"/>
  <c r="J870" i="9"/>
  <c r="G870" i="9"/>
  <c r="K870" i="9"/>
  <c r="G866" i="9"/>
  <c r="K866" i="9"/>
  <c r="K862" i="9"/>
  <c r="G862" i="9"/>
  <c r="J862" i="9"/>
  <c r="G858" i="9"/>
  <c r="J858" i="9"/>
  <c r="K858" i="9"/>
  <c r="J854" i="9"/>
  <c r="G854" i="9"/>
  <c r="K854" i="9"/>
  <c r="G850" i="9"/>
  <c r="K850" i="9"/>
  <c r="J850" i="9"/>
  <c r="K846" i="9"/>
  <c r="G846" i="9"/>
  <c r="J846" i="9"/>
  <c r="G842" i="9"/>
  <c r="J842" i="9"/>
  <c r="K842" i="9"/>
  <c r="J838" i="9"/>
  <c r="G838" i="9"/>
  <c r="K838" i="9"/>
  <c r="G834" i="9"/>
  <c r="K834" i="9"/>
  <c r="J834" i="9"/>
  <c r="K830" i="9"/>
  <c r="G830" i="9"/>
  <c r="J830" i="9"/>
  <c r="G826" i="9"/>
  <c r="J826" i="9"/>
  <c r="J822" i="9"/>
  <c r="G822" i="9"/>
  <c r="K822" i="9"/>
  <c r="G818" i="9"/>
  <c r="K818" i="9"/>
  <c r="J818" i="9"/>
  <c r="K814" i="9"/>
  <c r="G814" i="9"/>
  <c r="J814" i="9"/>
  <c r="G810" i="9"/>
  <c r="J810" i="9"/>
  <c r="K810" i="9"/>
  <c r="J806" i="9"/>
  <c r="G806" i="9"/>
  <c r="K806" i="9"/>
  <c r="G802" i="9"/>
  <c r="K802" i="9"/>
  <c r="K798" i="9"/>
  <c r="G798" i="9"/>
  <c r="J798" i="9"/>
  <c r="G794" i="9"/>
  <c r="J794" i="9"/>
  <c r="K794" i="9"/>
  <c r="J790" i="9"/>
  <c r="G790" i="9"/>
  <c r="K790" i="9"/>
  <c r="G786" i="9"/>
  <c r="K786" i="9"/>
  <c r="J786" i="9"/>
  <c r="K782" i="9"/>
  <c r="G782" i="9"/>
  <c r="J782" i="9"/>
  <c r="G778" i="9"/>
  <c r="J778" i="9"/>
  <c r="K778" i="9"/>
  <c r="J774" i="9"/>
  <c r="G774" i="9"/>
  <c r="K774" i="9"/>
  <c r="G770" i="9"/>
  <c r="K770" i="9"/>
  <c r="J770" i="9"/>
  <c r="K766" i="9"/>
  <c r="G766" i="9"/>
  <c r="J766" i="9"/>
  <c r="G762" i="9"/>
  <c r="J762" i="9"/>
  <c r="J758" i="9"/>
  <c r="G758" i="9"/>
  <c r="K758" i="9"/>
  <c r="G754" i="9"/>
  <c r="K754" i="9"/>
  <c r="J754" i="9"/>
  <c r="K750" i="9"/>
  <c r="G750" i="9"/>
  <c r="J750" i="9"/>
  <c r="G746" i="9"/>
  <c r="J746" i="9"/>
  <c r="K746" i="9"/>
  <c r="J742" i="9"/>
  <c r="G742" i="9"/>
  <c r="K742" i="9"/>
  <c r="G738" i="9"/>
  <c r="K738" i="9"/>
  <c r="K734" i="9"/>
  <c r="G734" i="9"/>
  <c r="J734" i="9"/>
  <c r="G730" i="9"/>
  <c r="J730" i="9"/>
  <c r="K730" i="9"/>
  <c r="J726" i="9"/>
  <c r="G726" i="9"/>
  <c r="K726" i="9"/>
  <c r="G722" i="9"/>
  <c r="K722" i="9"/>
  <c r="J722" i="9"/>
  <c r="K718" i="9"/>
  <c r="G718" i="9"/>
  <c r="J718" i="9"/>
  <c r="G714" i="9"/>
  <c r="J714" i="9"/>
  <c r="K714" i="9"/>
  <c r="J710" i="9"/>
  <c r="G710" i="9"/>
  <c r="K710" i="9"/>
  <c r="G706" i="9"/>
  <c r="K706" i="9"/>
  <c r="J706" i="9"/>
  <c r="K702" i="9"/>
  <c r="G702" i="9"/>
  <c r="J702" i="9"/>
  <c r="G698" i="9"/>
  <c r="J698" i="9"/>
  <c r="J694" i="9"/>
  <c r="G694" i="9"/>
  <c r="K694" i="9"/>
  <c r="G690" i="9"/>
  <c r="K690" i="9"/>
  <c r="J690" i="9"/>
  <c r="K686" i="9"/>
  <c r="G686" i="9"/>
  <c r="J686" i="9"/>
  <c r="G682" i="9"/>
  <c r="J682" i="9"/>
  <c r="K682" i="9"/>
  <c r="J678" i="9"/>
  <c r="G678" i="9"/>
  <c r="K678" i="9"/>
  <c r="G674" i="9"/>
  <c r="K674" i="9"/>
  <c r="K670" i="9"/>
  <c r="G670" i="9"/>
  <c r="J670" i="9"/>
  <c r="G666" i="9"/>
  <c r="J666" i="9"/>
  <c r="K666" i="9"/>
  <c r="J662" i="9"/>
  <c r="G662" i="9"/>
  <c r="K662" i="9"/>
  <c r="G658" i="9"/>
  <c r="K658" i="9"/>
  <c r="J658" i="9"/>
  <c r="K654" i="9"/>
  <c r="G654" i="9"/>
  <c r="J654" i="9"/>
  <c r="G650" i="9"/>
  <c r="J650" i="9"/>
  <c r="K650" i="9"/>
  <c r="J646" i="9"/>
  <c r="G646" i="9"/>
  <c r="K646" i="9"/>
  <c r="G642" i="9"/>
  <c r="K642" i="9"/>
  <c r="J642" i="9"/>
  <c r="K638" i="9"/>
  <c r="G638" i="9"/>
  <c r="J638" i="9"/>
  <c r="G634" i="9"/>
  <c r="J634" i="9"/>
  <c r="J630" i="9"/>
  <c r="G630" i="9"/>
  <c r="K630" i="9"/>
  <c r="G626" i="9"/>
  <c r="K626" i="9"/>
  <c r="J626" i="9"/>
  <c r="K622" i="9"/>
  <c r="G622" i="9"/>
  <c r="J622" i="9"/>
  <c r="G618" i="9"/>
  <c r="J618" i="9"/>
  <c r="K618" i="9"/>
  <c r="J614" i="9"/>
  <c r="G614" i="9"/>
  <c r="K614" i="9"/>
  <c r="G610" i="9"/>
  <c r="K610" i="9"/>
  <c r="K606" i="9"/>
  <c r="G606" i="9"/>
  <c r="J606" i="9"/>
  <c r="G602" i="9"/>
  <c r="J602" i="9"/>
  <c r="K602" i="9"/>
  <c r="J598" i="9"/>
  <c r="G598" i="9"/>
  <c r="K598" i="9"/>
  <c r="G594" i="9"/>
  <c r="K594" i="9"/>
  <c r="J594" i="9"/>
  <c r="K590" i="9"/>
  <c r="G590" i="9"/>
  <c r="J590" i="9"/>
  <c r="G586" i="9"/>
  <c r="J586" i="9"/>
  <c r="K586" i="9"/>
  <c r="J582" i="9"/>
  <c r="G582" i="9"/>
  <c r="K582" i="9"/>
  <c r="G578" i="9"/>
  <c r="K578" i="9"/>
  <c r="J578" i="9"/>
  <c r="K574" i="9"/>
  <c r="G574" i="9"/>
  <c r="J574" i="9"/>
  <c r="G570" i="9"/>
  <c r="J570" i="9"/>
  <c r="J566" i="9"/>
  <c r="G566" i="9"/>
  <c r="K566" i="9"/>
  <c r="G562" i="9"/>
  <c r="K562" i="9"/>
  <c r="J562" i="9"/>
  <c r="K558" i="9"/>
  <c r="G558" i="9"/>
  <c r="J558" i="9"/>
  <c r="G554" i="9"/>
  <c r="J554" i="9"/>
  <c r="K554" i="9"/>
  <c r="J550" i="9"/>
  <c r="G550" i="9"/>
  <c r="K550" i="9"/>
  <c r="G546" i="9"/>
  <c r="K546" i="9"/>
  <c r="K542" i="9"/>
  <c r="G542" i="9"/>
  <c r="J542" i="9"/>
  <c r="G538" i="9"/>
  <c r="J538" i="9"/>
  <c r="K538" i="9"/>
  <c r="J534" i="9"/>
  <c r="G534" i="9"/>
  <c r="K534" i="9"/>
  <c r="G530" i="9"/>
  <c r="K530" i="9"/>
  <c r="J530" i="9"/>
  <c r="K526" i="9"/>
  <c r="G526" i="9"/>
  <c r="J526" i="9"/>
  <c r="G522" i="9"/>
  <c r="J522" i="9"/>
  <c r="K522" i="9"/>
  <c r="J518" i="9"/>
  <c r="G518" i="9"/>
  <c r="K518" i="9"/>
  <c r="G514" i="9"/>
  <c r="K514" i="9"/>
  <c r="J514" i="9"/>
  <c r="K510" i="9"/>
  <c r="G510" i="9"/>
  <c r="J510" i="9"/>
  <c r="G506" i="9"/>
  <c r="J506" i="9"/>
  <c r="J502" i="9"/>
  <c r="G502" i="9"/>
  <c r="K502" i="9"/>
  <c r="G498" i="9"/>
  <c r="K498" i="9"/>
  <c r="J498" i="9"/>
  <c r="K494" i="9"/>
  <c r="G494" i="9"/>
  <c r="J494" i="9"/>
  <c r="G490" i="9"/>
  <c r="J490" i="9"/>
  <c r="K490" i="9"/>
  <c r="J486" i="9"/>
  <c r="G486" i="9"/>
  <c r="K486" i="9"/>
  <c r="G482" i="9"/>
  <c r="K482" i="9"/>
  <c r="K478" i="9"/>
  <c r="G478" i="9"/>
  <c r="J478" i="9"/>
  <c r="G474" i="9"/>
  <c r="J474" i="9"/>
  <c r="K474" i="9"/>
  <c r="J470" i="9"/>
  <c r="G470" i="9"/>
  <c r="K470" i="9"/>
  <c r="G466" i="9"/>
  <c r="K466" i="9"/>
  <c r="J466" i="9"/>
  <c r="K462" i="9"/>
  <c r="G462" i="9"/>
  <c r="J462" i="9"/>
  <c r="G458" i="9"/>
  <c r="J458" i="9"/>
  <c r="K458" i="9"/>
  <c r="J454" i="9"/>
  <c r="G454" i="9"/>
  <c r="K454" i="9"/>
  <c r="G450" i="9"/>
  <c r="K450" i="9"/>
  <c r="J450" i="9"/>
  <c r="K446" i="9"/>
  <c r="G446" i="9"/>
  <c r="J446" i="9"/>
  <c r="G442" i="9"/>
  <c r="J442" i="9"/>
  <c r="J438" i="9"/>
  <c r="G438" i="9"/>
  <c r="K438" i="9"/>
  <c r="G434" i="9"/>
  <c r="K434" i="9"/>
  <c r="J434" i="9"/>
  <c r="K430" i="9"/>
  <c r="G430" i="9"/>
  <c r="J430" i="9"/>
  <c r="G426" i="9"/>
  <c r="J426" i="9"/>
  <c r="K426" i="9"/>
  <c r="J422" i="9"/>
  <c r="G422" i="9"/>
  <c r="K422" i="9"/>
  <c r="G418" i="9"/>
  <c r="K418" i="9"/>
  <c r="K414" i="9"/>
  <c r="G414" i="9"/>
  <c r="J414" i="9"/>
  <c r="G410" i="9"/>
  <c r="J410" i="9"/>
  <c r="K410" i="9"/>
  <c r="J406" i="9"/>
  <c r="G406" i="9"/>
  <c r="K406" i="9"/>
  <c r="G402" i="9"/>
  <c r="K402" i="9"/>
  <c r="J402" i="9"/>
  <c r="K398" i="9"/>
  <c r="G398" i="9"/>
  <c r="J398" i="9"/>
  <c r="G394" i="9"/>
  <c r="J394" i="9"/>
  <c r="K394" i="9"/>
  <c r="J390" i="9"/>
  <c r="G390" i="9"/>
  <c r="K390" i="9"/>
  <c r="G386" i="9"/>
  <c r="K386" i="9"/>
  <c r="J386" i="9"/>
  <c r="K382" i="9"/>
  <c r="G382" i="9"/>
  <c r="J382" i="9"/>
  <c r="G378" i="9"/>
  <c r="J378" i="9"/>
  <c r="J374" i="9"/>
  <c r="G374" i="9"/>
  <c r="K374" i="9"/>
  <c r="G370" i="9"/>
  <c r="K370" i="9"/>
  <c r="J370" i="9"/>
  <c r="K366" i="9"/>
  <c r="G366" i="9"/>
  <c r="J366" i="9"/>
  <c r="G362" i="9"/>
  <c r="J362" i="9"/>
  <c r="K362" i="9"/>
  <c r="J358" i="9"/>
  <c r="G358" i="9"/>
  <c r="K358" i="9"/>
  <c r="G354" i="9"/>
  <c r="K354" i="9"/>
  <c r="K350" i="9"/>
  <c r="G350" i="9"/>
  <c r="J350" i="9"/>
  <c r="G346" i="9"/>
  <c r="J346" i="9"/>
  <c r="K346" i="9"/>
  <c r="J342" i="9"/>
  <c r="G342" i="9"/>
  <c r="K342" i="9"/>
  <c r="G338" i="9"/>
  <c r="K338" i="9"/>
  <c r="J338" i="9"/>
  <c r="K334" i="9"/>
  <c r="G334" i="9"/>
  <c r="J334" i="9"/>
  <c r="G330" i="9"/>
  <c r="J330" i="9"/>
  <c r="K330" i="9"/>
  <c r="J326" i="9"/>
  <c r="G326" i="9"/>
  <c r="K326" i="9"/>
  <c r="G322" i="9"/>
  <c r="K322" i="9"/>
  <c r="J322" i="9"/>
  <c r="K318" i="9"/>
  <c r="G318" i="9"/>
  <c r="J318" i="9"/>
  <c r="G314" i="9"/>
  <c r="J314" i="9"/>
  <c r="J310" i="9"/>
  <c r="G310" i="9"/>
  <c r="K310" i="9"/>
  <c r="G306" i="9"/>
  <c r="K306" i="9"/>
  <c r="J306" i="9"/>
  <c r="K302" i="9"/>
  <c r="G302" i="9"/>
  <c r="J302" i="9"/>
  <c r="G298" i="9"/>
  <c r="J298" i="9"/>
  <c r="K298" i="9"/>
  <c r="J294" i="9"/>
  <c r="G294" i="9"/>
  <c r="K294" i="9"/>
  <c r="G290" i="9"/>
  <c r="K290" i="9"/>
  <c r="K286" i="9"/>
  <c r="G286" i="9"/>
  <c r="J286" i="9"/>
  <c r="G282" i="9"/>
  <c r="J282" i="9"/>
  <c r="K282" i="9"/>
  <c r="J278" i="9"/>
  <c r="G278" i="9"/>
  <c r="K278" i="9"/>
  <c r="G274" i="9"/>
  <c r="K274" i="9"/>
  <c r="J274" i="9"/>
  <c r="K270" i="9"/>
  <c r="G270" i="9"/>
  <c r="J270" i="9"/>
  <c r="G266" i="9"/>
  <c r="J266" i="9"/>
  <c r="K266" i="9"/>
  <c r="J262" i="9"/>
  <c r="G262" i="9"/>
  <c r="K262" i="9"/>
  <c r="G258" i="9"/>
  <c r="K258" i="9"/>
  <c r="J258" i="9"/>
  <c r="K254" i="9"/>
  <c r="G254" i="9"/>
  <c r="J254" i="9"/>
  <c r="G250" i="9"/>
  <c r="J250" i="9"/>
  <c r="J246" i="9"/>
  <c r="G246" i="9"/>
  <c r="K246" i="9"/>
  <c r="G242" i="9"/>
  <c r="K242" i="9"/>
  <c r="J242" i="9"/>
  <c r="K238" i="9"/>
  <c r="G238" i="9"/>
  <c r="J238" i="9"/>
  <c r="G234" i="9"/>
  <c r="J234" i="9"/>
  <c r="K234" i="9"/>
  <c r="J230" i="9"/>
  <c r="G230" i="9"/>
  <c r="K230" i="9"/>
  <c r="G226" i="9"/>
  <c r="K226" i="9"/>
  <c r="K222" i="9"/>
  <c r="G222" i="9"/>
  <c r="J222" i="9"/>
  <c r="G218" i="9"/>
  <c r="J218" i="9"/>
  <c r="K218" i="9"/>
  <c r="J214" i="9"/>
  <c r="G214" i="9"/>
  <c r="K214" i="9"/>
  <c r="G210" i="9"/>
  <c r="K210" i="9"/>
  <c r="J210" i="9"/>
  <c r="K206" i="9"/>
  <c r="G206" i="9"/>
  <c r="J206" i="9"/>
  <c r="G202" i="9"/>
  <c r="J202" i="9"/>
  <c r="K202" i="9"/>
  <c r="J198" i="9"/>
  <c r="G198" i="9"/>
  <c r="K198" i="9"/>
  <c r="G194" i="9"/>
  <c r="K194" i="9"/>
  <c r="J194" i="9"/>
  <c r="K190" i="9"/>
  <c r="G190" i="9"/>
  <c r="J190" i="9"/>
  <c r="G186" i="9"/>
  <c r="J186" i="9"/>
  <c r="J182" i="9"/>
  <c r="G182" i="9"/>
  <c r="K182" i="9"/>
  <c r="G178" i="9"/>
  <c r="K178" i="9"/>
  <c r="J178" i="9"/>
  <c r="K174" i="9"/>
  <c r="G174" i="9"/>
  <c r="J174" i="9"/>
  <c r="G170" i="9"/>
  <c r="J170" i="9"/>
  <c r="K170" i="9"/>
  <c r="J166" i="9"/>
  <c r="G166" i="9"/>
  <c r="K166" i="9"/>
  <c r="G162" i="9"/>
  <c r="K162" i="9"/>
  <c r="K158" i="9"/>
  <c r="G158" i="9"/>
  <c r="J158" i="9"/>
  <c r="G154" i="9"/>
  <c r="J154" i="9"/>
  <c r="K154" i="9"/>
  <c r="J150" i="9"/>
  <c r="G150" i="9"/>
  <c r="K150" i="9"/>
  <c r="G146" i="9"/>
  <c r="K146" i="9"/>
  <c r="J146" i="9"/>
  <c r="K142" i="9"/>
  <c r="G142" i="9"/>
  <c r="J142" i="9"/>
  <c r="G138" i="9"/>
  <c r="J138" i="9"/>
  <c r="K138" i="9"/>
  <c r="J134" i="9"/>
  <c r="G134" i="9"/>
  <c r="K134" i="9"/>
  <c r="G130" i="9"/>
  <c r="K130" i="9"/>
  <c r="J130" i="9"/>
  <c r="K126" i="9"/>
  <c r="G126" i="9"/>
  <c r="J126" i="9"/>
  <c r="J1890" i="9"/>
  <c r="J1634" i="9"/>
  <c r="J1378" i="9"/>
  <c r="J1122" i="9"/>
  <c r="J866" i="9"/>
  <c r="J610" i="9"/>
  <c r="J354" i="9"/>
  <c r="K1978" i="9"/>
  <c r="K1722" i="9"/>
  <c r="K1466" i="9"/>
  <c r="K1210" i="9"/>
  <c r="K954" i="9"/>
  <c r="K698" i="9"/>
  <c r="K442" i="9"/>
  <c r="K186" i="9"/>
  <c r="K2001" i="9"/>
  <c r="J2001" i="9"/>
  <c r="K1997" i="9"/>
  <c r="J1997" i="9"/>
  <c r="K1993" i="9"/>
  <c r="J1993" i="9"/>
  <c r="K1989" i="9"/>
  <c r="J1989" i="9"/>
  <c r="K1985" i="9"/>
  <c r="J1985" i="9"/>
  <c r="K1981" i="9"/>
  <c r="J1981" i="9"/>
  <c r="K1977" i="9"/>
  <c r="J1977" i="9"/>
  <c r="K1973" i="9"/>
  <c r="J1973" i="9"/>
  <c r="K1969" i="9"/>
  <c r="J1969" i="9"/>
  <c r="K1965" i="9"/>
  <c r="J1965" i="9"/>
  <c r="K1961" i="9"/>
  <c r="J1961" i="9"/>
  <c r="K1957" i="9"/>
  <c r="J1957" i="9"/>
  <c r="K1953" i="9"/>
  <c r="J1953" i="9"/>
  <c r="K1949" i="9"/>
  <c r="J1949" i="9"/>
  <c r="K1945" i="9"/>
  <c r="J1945" i="9"/>
  <c r="K1941" i="9"/>
  <c r="J1941" i="9"/>
  <c r="K1937" i="9"/>
  <c r="J1937" i="9"/>
  <c r="K1933" i="9"/>
  <c r="J1933" i="9"/>
  <c r="K1929" i="9"/>
  <c r="J1929" i="9"/>
  <c r="K1925" i="9"/>
  <c r="J1925" i="9"/>
  <c r="K1921" i="9"/>
  <c r="J1921" i="9"/>
  <c r="K1917" i="9"/>
  <c r="J1917" i="9"/>
  <c r="K1913" i="9"/>
  <c r="J1913" i="9"/>
  <c r="K1909" i="9"/>
  <c r="J1909" i="9"/>
  <c r="K1905" i="9"/>
  <c r="J1905" i="9"/>
  <c r="K1901" i="9"/>
  <c r="J1901" i="9"/>
  <c r="K1897" i="9"/>
  <c r="J1897" i="9"/>
  <c r="K1893" i="9"/>
  <c r="J1893" i="9"/>
  <c r="K1889" i="9"/>
  <c r="J1889" i="9"/>
  <c r="K1885" i="9"/>
  <c r="J1885" i="9"/>
  <c r="K1881" i="9"/>
  <c r="J1881" i="9"/>
  <c r="K1877" i="9"/>
  <c r="J1877" i="9"/>
  <c r="K1873" i="9"/>
  <c r="J1873" i="9"/>
  <c r="K1869" i="9"/>
  <c r="J1869" i="9"/>
  <c r="K1865" i="9"/>
  <c r="J1865" i="9"/>
  <c r="K1861" i="9"/>
  <c r="J1861" i="9"/>
  <c r="K1857" i="9"/>
  <c r="J1857" i="9"/>
  <c r="K1853" i="9"/>
  <c r="J1853" i="9"/>
  <c r="K1849" i="9"/>
  <c r="J1849" i="9"/>
  <c r="K1845" i="9"/>
  <c r="J1845" i="9"/>
  <c r="K1841" i="9"/>
  <c r="J1841" i="9"/>
  <c r="K1837" i="9"/>
  <c r="J1837" i="9"/>
  <c r="K1833" i="9"/>
  <c r="J1833" i="9"/>
  <c r="K1829" i="9"/>
  <c r="J1829" i="9"/>
  <c r="K1825" i="9"/>
  <c r="J1825" i="9"/>
  <c r="K1821" i="9"/>
  <c r="J1821" i="9"/>
  <c r="K1817" i="9"/>
  <c r="J1817" i="9"/>
  <c r="K1813" i="9"/>
  <c r="J1813" i="9"/>
  <c r="K1809" i="9"/>
  <c r="J1809" i="9"/>
  <c r="K1805" i="9"/>
  <c r="J1805" i="9"/>
  <c r="K1801" i="9"/>
  <c r="J1801" i="9"/>
  <c r="K1797" i="9"/>
  <c r="J1797" i="9"/>
  <c r="K1793" i="9"/>
  <c r="J1793" i="9"/>
  <c r="K1789" i="9"/>
  <c r="J1789" i="9"/>
  <c r="K1785" i="9"/>
  <c r="J1785" i="9"/>
  <c r="K1781" i="9"/>
  <c r="J1781" i="9"/>
  <c r="K1777" i="9"/>
  <c r="J1777" i="9"/>
  <c r="K1773" i="9"/>
  <c r="J1773" i="9"/>
  <c r="K1769" i="9"/>
  <c r="J1769" i="9"/>
  <c r="K1765" i="9"/>
  <c r="J1765" i="9"/>
  <c r="K1761" i="9"/>
  <c r="J1761" i="9"/>
  <c r="K1757" i="9"/>
  <c r="J1757" i="9"/>
  <c r="K1753" i="9"/>
  <c r="J1753" i="9"/>
  <c r="K1749" i="9"/>
  <c r="J1749" i="9"/>
  <c r="K1745" i="9"/>
  <c r="J1745" i="9"/>
  <c r="K1741" i="9"/>
  <c r="J1741" i="9"/>
  <c r="K1737" i="9"/>
  <c r="J1737" i="9"/>
  <c r="K1733" i="9"/>
  <c r="J1733" i="9"/>
  <c r="K1729" i="9"/>
  <c r="J1729" i="9"/>
  <c r="K1725" i="9"/>
  <c r="J1725" i="9"/>
  <c r="K1721" i="9"/>
  <c r="J1721" i="9"/>
  <c r="K1717" i="9"/>
  <c r="J1717" i="9"/>
  <c r="K1713" i="9"/>
  <c r="J1713" i="9"/>
  <c r="K1709" i="9"/>
  <c r="J1709" i="9"/>
  <c r="K1705" i="9"/>
  <c r="J1705" i="9"/>
  <c r="K1701" i="9"/>
  <c r="J1701" i="9"/>
  <c r="K1697" i="9"/>
  <c r="J1697" i="9"/>
  <c r="K1693" i="9"/>
  <c r="J1693" i="9"/>
  <c r="K1689" i="9"/>
  <c r="J1689" i="9"/>
  <c r="K1685" i="9"/>
  <c r="J1685" i="9"/>
  <c r="K1681" i="9"/>
  <c r="J1681" i="9"/>
  <c r="K1677" i="9"/>
  <c r="J1677" i="9"/>
  <c r="K1673" i="9"/>
  <c r="J1673" i="9"/>
  <c r="K1669" i="9"/>
  <c r="J1669" i="9"/>
  <c r="K1665" i="9"/>
  <c r="J1665" i="9"/>
  <c r="K1661" i="9"/>
  <c r="J1661" i="9"/>
  <c r="K1657" i="9"/>
  <c r="J1657" i="9"/>
  <c r="K1653" i="9"/>
  <c r="J1653" i="9"/>
  <c r="K1649" i="9"/>
  <c r="J1649" i="9"/>
  <c r="K1645" i="9"/>
  <c r="J1645" i="9"/>
  <c r="K1641" i="9"/>
  <c r="J1641" i="9"/>
  <c r="K1637" i="9"/>
  <c r="J1637" i="9"/>
  <c r="K1633" i="9"/>
  <c r="J1633" i="9"/>
  <c r="K1629" i="9"/>
  <c r="J1629" i="9"/>
  <c r="K1625" i="9"/>
  <c r="J1625" i="9"/>
  <c r="K1621" i="9"/>
  <c r="J1621" i="9"/>
  <c r="K1617" i="9"/>
  <c r="J1617" i="9"/>
  <c r="K1613" i="9"/>
  <c r="J1613" i="9"/>
  <c r="K1609" i="9"/>
  <c r="J1609" i="9"/>
  <c r="K1605" i="9"/>
  <c r="J1605" i="9"/>
  <c r="K1601" i="9"/>
  <c r="J1601" i="9"/>
  <c r="K1597" i="9"/>
  <c r="J1597" i="9"/>
  <c r="K1593" i="9"/>
  <c r="J1593" i="9"/>
  <c r="K1589" i="9"/>
  <c r="J1589" i="9"/>
  <c r="K1585" i="9"/>
  <c r="J1585" i="9"/>
  <c r="K1581" i="9"/>
  <c r="J1581" i="9"/>
  <c r="K1577" i="9"/>
  <c r="J1577" i="9"/>
  <c r="K1573" i="9"/>
  <c r="J1573" i="9"/>
  <c r="K1569" i="9"/>
  <c r="J1569" i="9"/>
  <c r="K1565" i="9"/>
  <c r="J1565" i="9"/>
  <c r="K1561" i="9"/>
  <c r="J1561" i="9"/>
  <c r="K1557" i="9"/>
  <c r="J1557" i="9"/>
  <c r="K1553" i="9"/>
  <c r="J1553" i="9"/>
  <c r="K1549" i="9"/>
  <c r="J1549" i="9"/>
  <c r="K1545" i="9"/>
  <c r="J1545" i="9"/>
  <c r="K1541" i="9"/>
  <c r="J1541" i="9"/>
  <c r="K1537" i="9"/>
  <c r="J1537" i="9"/>
  <c r="K1533" i="9"/>
  <c r="J1533" i="9"/>
  <c r="K1529" i="9"/>
  <c r="J1529" i="9"/>
  <c r="K1525" i="9"/>
  <c r="J1525" i="9"/>
  <c r="K1521" i="9"/>
  <c r="J1521" i="9"/>
  <c r="K1517" i="9"/>
  <c r="J1517" i="9"/>
  <c r="K1513" i="9"/>
  <c r="J1513" i="9"/>
  <c r="K1509" i="9"/>
  <c r="J1509" i="9"/>
  <c r="K1505" i="9"/>
  <c r="J1505" i="9"/>
  <c r="K1501" i="9"/>
  <c r="J1501" i="9"/>
  <c r="K1497" i="9"/>
  <c r="J1497" i="9"/>
  <c r="K1493" i="9"/>
  <c r="J1493" i="9"/>
  <c r="K1489" i="9"/>
  <c r="J1489" i="9"/>
  <c r="K1485" i="9"/>
  <c r="J1485" i="9"/>
  <c r="K1481" i="9"/>
  <c r="J1481" i="9"/>
  <c r="K1477" i="9"/>
  <c r="J1477" i="9"/>
  <c r="K1473" i="9"/>
  <c r="J1473" i="9"/>
  <c r="K1469" i="9"/>
  <c r="J1469" i="9"/>
  <c r="K1465" i="9"/>
  <c r="J1465" i="9"/>
  <c r="K1461" i="9"/>
  <c r="J1461" i="9"/>
  <c r="K1457" i="9"/>
  <c r="J1457" i="9"/>
  <c r="K1453" i="9"/>
  <c r="J1453" i="9"/>
  <c r="K1449" i="9"/>
  <c r="J1449" i="9"/>
  <c r="K1445" i="9"/>
  <c r="J1445" i="9"/>
  <c r="K1441" i="9"/>
  <c r="J1441" i="9"/>
  <c r="K1437" i="9"/>
  <c r="J1437" i="9"/>
  <c r="K1433" i="9"/>
  <c r="J1433" i="9"/>
  <c r="K1429" i="9"/>
  <c r="J1429" i="9"/>
  <c r="K1425" i="9"/>
  <c r="J1425" i="9"/>
  <c r="K1421" i="9"/>
  <c r="J1421" i="9"/>
  <c r="K1417" i="9"/>
  <c r="J1417" i="9"/>
  <c r="K1413" i="9"/>
  <c r="J1413" i="9"/>
  <c r="K1409" i="9"/>
  <c r="J1409" i="9"/>
  <c r="K1405" i="9"/>
  <c r="J1405" i="9"/>
  <c r="K1401" i="9"/>
  <c r="J1401" i="9"/>
  <c r="K1397" i="9"/>
  <c r="J1397" i="9"/>
  <c r="K1393" i="9"/>
  <c r="J1393" i="9"/>
  <c r="K1389" i="9"/>
  <c r="J1389" i="9"/>
  <c r="K1385" i="9"/>
  <c r="J1385" i="9"/>
  <c r="K1381" i="9"/>
  <c r="J1381" i="9"/>
  <c r="K1377" i="9"/>
  <c r="J1377" i="9"/>
  <c r="K1373" i="9"/>
  <c r="J1373" i="9"/>
  <c r="K1369" i="9"/>
  <c r="J1369" i="9"/>
  <c r="K1365" i="9"/>
  <c r="J1365" i="9"/>
  <c r="K1361" i="9"/>
  <c r="J1361" i="9"/>
  <c r="K1357" i="9"/>
  <c r="J1357" i="9"/>
  <c r="K1353" i="9"/>
  <c r="J1353" i="9"/>
  <c r="K1349" i="9"/>
  <c r="J1349" i="9"/>
  <c r="K1345" i="9"/>
  <c r="J1345" i="9"/>
  <c r="K1341" i="9"/>
  <c r="J1341" i="9"/>
  <c r="K1337" i="9"/>
  <c r="J1337" i="9"/>
  <c r="K1333" i="9"/>
  <c r="J1333" i="9"/>
  <c r="K1329" i="9"/>
  <c r="J1329" i="9"/>
  <c r="K1325" i="9"/>
  <c r="J1325" i="9"/>
  <c r="K1321" i="9"/>
  <c r="J1321" i="9"/>
  <c r="K1317" i="9"/>
  <c r="J1317" i="9"/>
  <c r="K1313" i="9"/>
  <c r="J1313" i="9"/>
  <c r="K1309" i="9"/>
  <c r="J1309" i="9"/>
  <c r="K1305" i="9"/>
  <c r="J1305" i="9"/>
  <c r="K1301" i="9"/>
  <c r="J1301" i="9"/>
  <c r="K1297" i="9"/>
  <c r="J1297" i="9"/>
  <c r="K1293" i="9"/>
  <c r="J1293" i="9"/>
  <c r="K1289" i="9"/>
  <c r="J1289" i="9"/>
  <c r="K1285" i="9"/>
  <c r="J1285" i="9"/>
  <c r="K1281" i="9"/>
  <c r="J1281" i="9"/>
  <c r="K1277" i="9"/>
  <c r="J1277" i="9"/>
  <c r="K1273" i="9"/>
  <c r="J1273" i="9"/>
  <c r="K1269" i="9"/>
  <c r="J1269" i="9"/>
  <c r="K1265" i="9"/>
  <c r="J1265" i="9"/>
  <c r="K1261" i="9"/>
  <c r="J1261" i="9"/>
  <c r="K1257" i="9"/>
  <c r="J1257" i="9"/>
  <c r="K1253" i="9"/>
  <c r="J1253" i="9"/>
  <c r="K1249" i="9"/>
  <c r="J1249" i="9"/>
  <c r="K1245" i="9"/>
  <c r="J1245" i="9"/>
  <c r="K1241" i="9"/>
  <c r="J1241" i="9"/>
  <c r="K1237" i="9"/>
  <c r="J1237" i="9"/>
  <c r="K1233" i="9"/>
  <c r="J1233" i="9"/>
  <c r="K1229" i="9"/>
  <c r="J1229" i="9"/>
  <c r="K1225" i="9"/>
  <c r="J1225" i="9"/>
  <c r="K1221" i="9"/>
  <c r="J1221" i="9"/>
  <c r="K1217" i="9"/>
  <c r="J1217" i="9"/>
  <c r="K1213" i="9"/>
  <c r="J1213" i="9"/>
  <c r="K1209" i="9"/>
  <c r="J1209" i="9"/>
  <c r="K1205" i="9"/>
  <c r="J1205" i="9"/>
  <c r="K1201" i="9"/>
  <c r="J1201" i="9"/>
  <c r="K1197" i="9"/>
  <c r="J1197" i="9"/>
  <c r="K1193" i="9"/>
  <c r="J1193" i="9"/>
  <c r="K1189" i="9"/>
  <c r="J1189" i="9"/>
  <c r="K1185" i="9"/>
  <c r="J1185" i="9"/>
  <c r="K1181" i="9"/>
  <c r="J1181" i="9"/>
  <c r="K1177" i="9"/>
  <c r="J1177" i="9"/>
  <c r="K1173" i="9"/>
  <c r="J1173" i="9"/>
  <c r="K1169" i="9"/>
  <c r="J1169" i="9"/>
  <c r="K1165" i="9"/>
  <c r="J1165" i="9"/>
  <c r="K1161" i="9"/>
  <c r="J1161" i="9"/>
  <c r="K1157" i="9"/>
  <c r="J1157" i="9"/>
  <c r="K1153" i="9"/>
  <c r="J1153" i="9"/>
  <c r="K1149" i="9"/>
  <c r="J1149" i="9"/>
  <c r="K1145" i="9"/>
  <c r="J1145" i="9"/>
  <c r="K1141" i="9"/>
  <c r="J1141" i="9"/>
  <c r="K1137" i="9"/>
  <c r="J1137" i="9"/>
  <c r="K1133" i="9"/>
  <c r="J1133" i="9"/>
  <c r="K1129" i="9"/>
  <c r="J1129" i="9"/>
  <c r="K1125" i="9"/>
  <c r="J1125" i="9"/>
  <c r="K1121" i="9"/>
  <c r="J1121" i="9"/>
  <c r="K1117" i="9"/>
  <c r="J1117" i="9"/>
  <c r="K1113" i="9"/>
  <c r="J1113" i="9"/>
  <c r="K1109" i="9"/>
  <c r="J1109" i="9"/>
  <c r="K1105" i="9"/>
  <c r="J1105" i="9"/>
  <c r="K1101" i="9"/>
  <c r="J1101" i="9"/>
  <c r="K1097" i="9"/>
  <c r="J1097" i="9"/>
  <c r="K1093" i="9"/>
  <c r="J1093" i="9"/>
  <c r="K1089" i="9"/>
  <c r="J1089" i="9"/>
  <c r="K1085" i="9"/>
  <c r="J1085" i="9"/>
  <c r="K1081" i="9"/>
  <c r="J1081" i="9"/>
  <c r="K1077" i="9"/>
  <c r="J1077" i="9"/>
  <c r="K1073" i="9"/>
  <c r="J1073" i="9"/>
  <c r="K1069" i="9"/>
  <c r="J1069" i="9"/>
  <c r="K1065" i="9"/>
  <c r="J1065" i="9"/>
  <c r="K1061" i="9"/>
  <c r="J1061" i="9"/>
  <c r="K1057" i="9"/>
  <c r="J1057" i="9"/>
  <c r="K1053" i="9"/>
  <c r="J1053" i="9"/>
  <c r="K1049" i="9"/>
  <c r="J1049" i="9"/>
  <c r="K1045" i="9"/>
  <c r="J1045" i="9"/>
  <c r="K1041" i="9"/>
  <c r="J1041" i="9"/>
  <c r="K1037" i="9"/>
  <c r="J1037" i="9"/>
  <c r="K1033" i="9"/>
  <c r="J1033" i="9"/>
  <c r="K1029" i="9"/>
  <c r="J1029" i="9"/>
  <c r="K1025" i="9"/>
  <c r="J1025" i="9"/>
  <c r="K1021" i="9"/>
  <c r="J1021" i="9"/>
  <c r="K1017" i="9"/>
  <c r="J1017" i="9"/>
  <c r="K1013" i="9"/>
  <c r="J1013" i="9"/>
  <c r="K1009" i="9"/>
  <c r="J1009" i="9"/>
  <c r="K1005" i="9"/>
  <c r="J1005" i="9"/>
  <c r="K1001" i="9"/>
  <c r="J1001" i="9"/>
  <c r="K997" i="9"/>
  <c r="J997" i="9"/>
  <c r="K993" i="9"/>
  <c r="J993" i="9"/>
  <c r="K989" i="9"/>
  <c r="J989" i="9"/>
  <c r="K985" i="9"/>
  <c r="J985" i="9"/>
  <c r="K981" i="9"/>
  <c r="J981" i="9"/>
  <c r="K977" i="9"/>
  <c r="J977" i="9"/>
  <c r="K973" i="9"/>
  <c r="J973" i="9"/>
  <c r="K969" i="9"/>
  <c r="J969" i="9"/>
  <c r="K965" i="9"/>
  <c r="J965" i="9"/>
  <c r="K961" i="9"/>
  <c r="J961" i="9"/>
  <c r="K957" i="9"/>
  <c r="J957" i="9"/>
  <c r="K953" i="9"/>
  <c r="J953" i="9"/>
  <c r="K949" i="9"/>
  <c r="J949" i="9"/>
  <c r="K945" i="9"/>
  <c r="J945" i="9"/>
  <c r="K941" i="9"/>
  <c r="J941" i="9"/>
  <c r="K937" i="9"/>
  <c r="J937" i="9"/>
  <c r="K933" i="9"/>
  <c r="J933" i="9"/>
  <c r="K929" i="9"/>
  <c r="J929" i="9"/>
  <c r="K925" i="9"/>
  <c r="J925" i="9"/>
  <c r="K921" i="9"/>
  <c r="J921" i="9"/>
  <c r="K917" i="9"/>
  <c r="J917" i="9"/>
  <c r="K913" i="9"/>
  <c r="J913" i="9"/>
  <c r="K909" i="9"/>
  <c r="J909" i="9"/>
  <c r="K905" i="9"/>
  <c r="J905" i="9"/>
  <c r="K901" i="9"/>
  <c r="J901" i="9"/>
  <c r="K897" i="9"/>
  <c r="J897" i="9"/>
  <c r="K893" i="9"/>
  <c r="J893" i="9"/>
  <c r="K889" i="9"/>
  <c r="J889" i="9"/>
  <c r="K885" i="9"/>
  <c r="J885" i="9"/>
  <c r="K881" i="9"/>
  <c r="J881" i="9"/>
  <c r="K877" i="9"/>
  <c r="J877" i="9"/>
  <c r="K873" i="9"/>
  <c r="J873" i="9"/>
  <c r="K869" i="9"/>
  <c r="J869" i="9"/>
  <c r="K865" i="9"/>
  <c r="J865" i="9"/>
  <c r="K861" i="9"/>
  <c r="J861" i="9"/>
  <c r="K857" i="9"/>
  <c r="J857" i="9"/>
  <c r="K853" i="9"/>
  <c r="J853" i="9"/>
  <c r="K849" i="9"/>
  <c r="J849" i="9"/>
  <c r="K845" i="9"/>
  <c r="J845" i="9"/>
  <c r="K841" i="9"/>
  <c r="J841" i="9"/>
  <c r="K837" i="9"/>
  <c r="J837" i="9"/>
  <c r="K833" i="9"/>
  <c r="J833" i="9"/>
  <c r="K829" i="9"/>
  <c r="J829" i="9"/>
  <c r="K825" i="9"/>
  <c r="J825" i="9"/>
  <c r="K821" i="9"/>
  <c r="J821" i="9"/>
  <c r="K817" i="9"/>
  <c r="J817" i="9"/>
  <c r="K813" i="9"/>
  <c r="J813" i="9"/>
  <c r="K809" i="9"/>
  <c r="J809" i="9"/>
  <c r="K805" i="9"/>
  <c r="J805" i="9"/>
  <c r="K801" i="9"/>
  <c r="J801" i="9"/>
  <c r="K797" i="9"/>
  <c r="J797" i="9"/>
  <c r="K793" i="9"/>
  <c r="J793" i="9"/>
  <c r="K789" i="9"/>
  <c r="J789" i="9"/>
  <c r="K785" i="9"/>
  <c r="J785" i="9"/>
  <c r="K781" i="9"/>
  <c r="J781" i="9"/>
  <c r="K777" i="9"/>
  <c r="J777" i="9"/>
  <c r="K773" i="9"/>
  <c r="J773" i="9"/>
  <c r="K769" i="9"/>
  <c r="J769" i="9"/>
  <c r="K765" i="9"/>
  <c r="J765" i="9"/>
  <c r="K761" i="9"/>
  <c r="J761" i="9"/>
  <c r="K757" i="9"/>
  <c r="J757" i="9"/>
  <c r="K753" i="9"/>
  <c r="J753" i="9"/>
  <c r="K749" i="9"/>
  <c r="J749" i="9"/>
  <c r="K745" i="9"/>
  <c r="J745" i="9"/>
  <c r="K741" i="9"/>
  <c r="J741" i="9"/>
  <c r="K737" i="9"/>
  <c r="J737" i="9"/>
  <c r="K733" i="9"/>
  <c r="J733" i="9"/>
  <c r="K729" i="9"/>
  <c r="J729" i="9"/>
  <c r="K725" i="9"/>
  <c r="J725" i="9"/>
  <c r="K721" i="9"/>
  <c r="J721" i="9"/>
  <c r="K717" i="9"/>
  <c r="J717" i="9"/>
  <c r="K713" i="9"/>
  <c r="J713" i="9"/>
  <c r="K709" i="9"/>
  <c r="J709" i="9"/>
  <c r="K705" i="9"/>
  <c r="J705" i="9"/>
  <c r="K701" i="9"/>
  <c r="J701" i="9"/>
  <c r="K697" i="9"/>
  <c r="J697" i="9"/>
  <c r="K693" i="9"/>
  <c r="J693" i="9"/>
  <c r="K689" i="9"/>
  <c r="J689" i="9"/>
  <c r="K685" i="9"/>
  <c r="J685" i="9"/>
  <c r="K681" i="9"/>
  <c r="J681" i="9"/>
  <c r="K677" i="9"/>
  <c r="J677" i="9"/>
  <c r="K673" i="9"/>
  <c r="J673" i="9"/>
  <c r="K669" i="9"/>
  <c r="J669" i="9"/>
  <c r="K665" i="9"/>
  <c r="J665" i="9"/>
  <c r="K661" i="9"/>
  <c r="J661" i="9"/>
  <c r="K657" i="9"/>
  <c r="J657" i="9"/>
  <c r="K653" i="9"/>
  <c r="J653" i="9"/>
  <c r="K649" i="9"/>
  <c r="J649" i="9"/>
  <c r="K645" i="9"/>
  <c r="J645" i="9"/>
  <c r="K641" i="9"/>
  <c r="J641" i="9"/>
  <c r="K637" i="9"/>
  <c r="J637" i="9"/>
  <c r="K633" i="9"/>
  <c r="J633" i="9"/>
  <c r="K629" i="9"/>
  <c r="J629" i="9"/>
  <c r="K625" i="9"/>
  <c r="J625" i="9"/>
  <c r="K621" i="9"/>
  <c r="J621" i="9"/>
  <c r="K617" i="9"/>
  <c r="J617" i="9"/>
  <c r="K613" i="9"/>
  <c r="J613" i="9"/>
  <c r="K609" i="9"/>
  <c r="J609" i="9"/>
  <c r="K605" i="9"/>
  <c r="J605" i="9"/>
  <c r="K601" i="9"/>
  <c r="J601" i="9"/>
  <c r="K597" i="9"/>
  <c r="J597" i="9"/>
  <c r="K593" i="9"/>
  <c r="J593" i="9"/>
  <c r="K589" i="9"/>
  <c r="J589" i="9"/>
  <c r="K585" i="9"/>
  <c r="J585" i="9"/>
  <c r="K581" i="9"/>
  <c r="J581" i="9"/>
  <c r="K577" i="9"/>
  <c r="J577" i="9"/>
  <c r="K573" i="9"/>
  <c r="J573" i="9"/>
  <c r="K569" i="9"/>
  <c r="J569" i="9"/>
  <c r="K565" i="9"/>
  <c r="J565" i="9"/>
  <c r="K561" i="9"/>
  <c r="J561" i="9"/>
  <c r="K557" i="9"/>
  <c r="J557" i="9"/>
  <c r="K553" i="9"/>
  <c r="J553" i="9"/>
  <c r="K549" i="9"/>
  <c r="J549" i="9"/>
  <c r="K545" i="9"/>
  <c r="J545" i="9"/>
  <c r="K541" i="9"/>
  <c r="J541" i="9"/>
  <c r="K537" i="9"/>
  <c r="J537" i="9"/>
  <c r="K533" i="9"/>
  <c r="J533" i="9"/>
  <c r="K529" i="9"/>
  <c r="J529" i="9"/>
  <c r="K525" i="9"/>
  <c r="J525" i="9"/>
  <c r="K521" i="9"/>
  <c r="J521" i="9"/>
  <c r="K517" i="9"/>
  <c r="J517" i="9"/>
  <c r="K513" i="9"/>
  <c r="J513" i="9"/>
  <c r="K509" i="9"/>
  <c r="J509" i="9"/>
  <c r="K505" i="9"/>
  <c r="J505" i="9"/>
  <c r="K501" i="9"/>
  <c r="J501" i="9"/>
  <c r="K497" i="9"/>
  <c r="J497" i="9"/>
  <c r="K493" i="9"/>
  <c r="J493" i="9"/>
  <c r="K489" i="9"/>
  <c r="J489" i="9"/>
  <c r="K485" i="9"/>
  <c r="J485" i="9"/>
  <c r="K481" i="9"/>
  <c r="J481" i="9"/>
  <c r="K477" i="9"/>
  <c r="J477" i="9"/>
  <c r="K473" i="9"/>
  <c r="J473" i="9"/>
  <c r="K469" i="9"/>
  <c r="J469" i="9"/>
  <c r="K465" i="9"/>
  <c r="J465" i="9"/>
  <c r="K461" i="9"/>
  <c r="J461" i="9"/>
  <c r="K457" i="9"/>
  <c r="J457" i="9"/>
  <c r="K453" i="9"/>
  <c r="J453" i="9"/>
  <c r="K449" i="9"/>
  <c r="J449" i="9"/>
  <c r="K445" i="9"/>
  <c r="J445" i="9"/>
  <c r="K441" i="9"/>
  <c r="J441" i="9"/>
  <c r="K437" i="9"/>
  <c r="J437" i="9"/>
  <c r="K433" i="9"/>
  <c r="J433" i="9"/>
  <c r="K429" i="9"/>
  <c r="J429" i="9"/>
  <c r="K425" i="9"/>
  <c r="J425" i="9"/>
  <c r="K421" i="9"/>
  <c r="J421" i="9"/>
  <c r="K417" i="9"/>
  <c r="J417" i="9"/>
  <c r="K413" i="9"/>
  <c r="J413" i="9"/>
  <c r="K409" i="9"/>
  <c r="J409" i="9"/>
  <c r="K405" i="9"/>
  <c r="J405" i="9"/>
  <c r="K401" i="9"/>
  <c r="J401" i="9"/>
  <c r="K397" i="9"/>
  <c r="J397" i="9"/>
  <c r="K393" i="9"/>
  <c r="J393" i="9"/>
  <c r="K389" i="9"/>
  <c r="J389" i="9"/>
  <c r="K385" i="9"/>
  <c r="J385" i="9"/>
  <c r="K381" i="9"/>
  <c r="J381" i="9"/>
  <c r="K377" i="9"/>
  <c r="J377" i="9"/>
  <c r="K373" i="9"/>
  <c r="J373" i="9"/>
  <c r="K369" i="9"/>
  <c r="J369" i="9"/>
  <c r="K365" i="9"/>
  <c r="J365" i="9"/>
  <c r="K361" i="9"/>
  <c r="J361" i="9"/>
  <c r="K357" i="9"/>
  <c r="J357" i="9"/>
  <c r="K353" i="9"/>
  <c r="J353" i="9"/>
  <c r="K349" i="9"/>
  <c r="J349" i="9"/>
  <c r="K345" i="9"/>
  <c r="J345" i="9"/>
  <c r="K341" i="9"/>
  <c r="J341" i="9"/>
  <c r="K337" i="9"/>
  <c r="J337" i="9"/>
  <c r="K333" i="9"/>
  <c r="J333" i="9"/>
  <c r="K329" i="9"/>
  <c r="J329" i="9"/>
  <c r="K325" i="9"/>
  <c r="J325" i="9"/>
  <c r="K321" i="9"/>
  <c r="J321" i="9"/>
  <c r="K317" i="9"/>
  <c r="J317" i="9"/>
  <c r="K313" i="9"/>
  <c r="J313" i="9"/>
  <c r="K309" i="9"/>
  <c r="J309" i="9"/>
  <c r="K305" i="9"/>
  <c r="J305" i="9"/>
  <c r="K301" i="9"/>
  <c r="J301" i="9"/>
  <c r="K297" i="9"/>
  <c r="J297" i="9"/>
  <c r="K293" i="9"/>
  <c r="J293" i="9"/>
  <c r="K289" i="9"/>
  <c r="J289" i="9"/>
  <c r="K285" i="9"/>
  <c r="J285" i="9"/>
  <c r="K281" i="9"/>
  <c r="J281" i="9"/>
  <c r="K277" i="9"/>
  <c r="J277" i="9"/>
  <c r="K273" i="9"/>
  <c r="J273" i="9"/>
  <c r="K269" i="9"/>
  <c r="J269" i="9"/>
  <c r="K265" i="9"/>
  <c r="J265" i="9"/>
  <c r="K261" i="9"/>
  <c r="J261" i="9"/>
  <c r="K257" i="9"/>
  <c r="J257" i="9"/>
  <c r="K253" i="9"/>
  <c r="J253" i="9"/>
  <c r="K249" i="9"/>
  <c r="J249" i="9"/>
  <c r="K245" i="9"/>
  <c r="J245" i="9"/>
  <c r="K241" i="9"/>
  <c r="J241" i="9"/>
  <c r="K237" i="9"/>
  <c r="J237" i="9"/>
  <c r="K233" i="9"/>
  <c r="J233" i="9"/>
  <c r="K229" i="9"/>
  <c r="J229" i="9"/>
  <c r="K225" i="9"/>
  <c r="J225" i="9"/>
  <c r="K221" i="9"/>
  <c r="J221" i="9"/>
  <c r="K217" i="9"/>
  <c r="J217" i="9"/>
  <c r="K213" i="9"/>
  <c r="J213" i="9"/>
  <c r="K209" i="9"/>
  <c r="J209" i="9"/>
  <c r="K205" i="9"/>
  <c r="J205" i="9"/>
  <c r="K201" i="9"/>
  <c r="J201" i="9"/>
  <c r="K197" i="9"/>
  <c r="J197" i="9"/>
  <c r="K193" i="9"/>
  <c r="J193" i="9"/>
  <c r="K189" i="9"/>
  <c r="J189" i="9"/>
  <c r="K185" i="9"/>
  <c r="J185" i="9"/>
  <c r="K181" i="9"/>
  <c r="J181" i="9"/>
  <c r="K177" i="9"/>
  <c r="J177" i="9"/>
  <c r="K173" i="9"/>
  <c r="J173" i="9"/>
  <c r="K169" i="9"/>
  <c r="J169" i="9"/>
  <c r="K165" i="9"/>
  <c r="J165" i="9"/>
  <c r="K161" i="9"/>
  <c r="J161" i="9"/>
  <c r="K157" i="9"/>
  <c r="J157" i="9"/>
  <c r="K153" i="9"/>
  <c r="J153" i="9"/>
  <c r="K149" i="9"/>
  <c r="J149" i="9"/>
  <c r="K145" i="9"/>
  <c r="J145" i="9"/>
  <c r="K141" i="9"/>
  <c r="J141" i="9"/>
  <c r="K137" i="9"/>
  <c r="J137" i="9"/>
  <c r="K133" i="9"/>
  <c r="J133" i="9"/>
  <c r="K129" i="9"/>
  <c r="J129" i="9"/>
  <c r="K125" i="9"/>
  <c r="J125" i="9"/>
  <c r="G1993" i="9"/>
  <c r="G1977" i="9"/>
  <c r="G1961" i="9"/>
  <c r="G1945" i="9"/>
  <c r="G1929" i="9"/>
  <c r="G1913" i="9"/>
  <c r="G1897" i="9"/>
  <c r="G1881" i="9"/>
  <c r="G1865" i="9"/>
  <c r="G1849" i="9"/>
  <c r="G1833" i="9"/>
  <c r="G1817" i="9"/>
  <c r="G1801" i="9"/>
  <c r="G1785" i="9"/>
  <c r="G1769" i="9"/>
  <c r="G1753" i="9"/>
  <c r="G1737" i="9"/>
  <c r="G1721" i="9"/>
  <c r="G1705" i="9"/>
  <c r="G1689" i="9"/>
  <c r="G1673" i="9"/>
  <c r="G1657" i="9"/>
  <c r="G1641" i="9"/>
  <c r="G1625" i="9"/>
  <c r="G1609" i="9"/>
  <c r="G1593" i="9"/>
  <c r="G1577" i="9"/>
  <c r="G1561" i="9"/>
  <c r="G1545" i="9"/>
  <c r="G1529" i="9"/>
  <c r="G1513" i="9"/>
  <c r="G1497" i="9"/>
  <c r="G1481" i="9"/>
  <c r="G1465" i="9"/>
  <c r="G1449" i="9"/>
  <c r="G1433" i="9"/>
  <c r="G1417" i="9"/>
  <c r="G1401" i="9"/>
  <c r="G1385" i="9"/>
  <c r="G1369" i="9"/>
  <c r="G1353" i="9"/>
  <c r="G1337" i="9"/>
  <c r="G1321" i="9"/>
  <c r="G1305" i="9"/>
  <c r="G1289" i="9"/>
  <c r="G1273" i="9"/>
  <c r="G1257" i="9"/>
  <c r="G1241" i="9"/>
  <c r="G1225" i="9"/>
  <c r="G1209" i="9"/>
  <c r="G1193" i="9"/>
  <c r="G1177" i="9"/>
  <c r="G1161" i="9"/>
  <c r="G1145" i="9"/>
  <c r="G1129" i="9"/>
  <c r="G1113" i="9"/>
  <c r="G1097" i="9"/>
  <c r="G1081" i="9"/>
  <c r="G1065" i="9"/>
  <c r="G1049" i="9"/>
  <c r="G1033" i="9"/>
  <c r="G1017" i="9"/>
  <c r="G1001" i="9"/>
  <c r="G985" i="9"/>
  <c r="G969" i="9"/>
  <c r="G953" i="9"/>
  <c r="G937" i="9"/>
  <c r="G921" i="9"/>
  <c r="G905" i="9"/>
  <c r="G889" i="9"/>
  <c r="G873" i="9"/>
  <c r="G857" i="9"/>
  <c r="G841" i="9"/>
  <c r="G825" i="9"/>
  <c r="G809" i="9"/>
  <c r="G793" i="9"/>
  <c r="G777" i="9"/>
  <c r="G761" i="9"/>
  <c r="G745" i="9"/>
  <c r="G729" i="9"/>
  <c r="G713" i="9"/>
  <c r="G697" i="9"/>
  <c r="G681" i="9"/>
  <c r="G665" i="9"/>
  <c r="G649" i="9"/>
  <c r="G633" i="9"/>
  <c r="G617" i="9"/>
  <c r="G601" i="9"/>
  <c r="G585" i="9"/>
  <c r="G569" i="9"/>
  <c r="G553" i="9"/>
  <c r="G537" i="9"/>
  <c r="G521" i="9"/>
  <c r="G505" i="9"/>
  <c r="G489" i="9"/>
  <c r="G473" i="9"/>
  <c r="G457" i="9"/>
  <c r="G441" i="9"/>
  <c r="G425" i="9"/>
  <c r="G409" i="9"/>
  <c r="G393" i="9"/>
  <c r="G377" i="9"/>
  <c r="G361" i="9"/>
  <c r="G345" i="9"/>
  <c r="G329" i="9"/>
  <c r="G313" i="9"/>
  <c r="G297" i="9"/>
  <c r="G281" i="9"/>
  <c r="G265" i="9"/>
  <c r="G249" i="9"/>
  <c r="G233" i="9"/>
  <c r="G217" i="9"/>
  <c r="G201" i="9"/>
  <c r="G185" i="9"/>
  <c r="G169" i="9"/>
  <c r="G153" i="9"/>
  <c r="G137" i="9"/>
  <c r="G1989" i="9"/>
  <c r="G1973" i="9"/>
  <c r="G1957" i="9"/>
  <c r="G1941" i="9"/>
  <c r="G1925" i="9"/>
  <c r="G1909" i="9"/>
  <c r="G1893" i="9"/>
  <c r="G1877" i="9"/>
  <c r="G1861" i="9"/>
  <c r="G1845" i="9"/>
  <c r="G1829" i="9"/>
  <c r="G1813" i="9"/>
  <c r="G1797" i="9"/>
  <c r="G1781" i="9"/>
  <c r="G1765" i="9"/>
  <c r="G1749" i="9"/>
  <c r="G1733" i="9"/>
  <c r="G1717" i="9"/>
  <c r="G1701" i="9"/>
  <c r="G1685" i="9"/>
  <c r="G1669" i="9"/>
  <c r="G1653" i="9"/>
  <c r="G1637" i="9"/>
  <c r="G1621" i="9"/>
  <c r="G1605" i="9"/>
  <c r="G1589" i="9"/>
  <c r="G1573" i="9"/>
  <c r="G1557" i="9"/>
  <c r="G1541" i="9"/>
  <c r="G1525" i="9"/>
  <c r="G1509" i="9"/>
  <c r="G1493" i="9"/>
  <c r="G1477" i="9"/>
  <c r="G1461" i="9"/>
  <c r="G1445" i="9"/>
  <c r="G1429" i="9"/>
  <c r="G1413" i="9"/>
  <c r="G1397" i="9"/>
  <c r="G1381" i="9"/>
  <c r="G1365" i="9"/>
  <c r="G1349" i="9"/>
  <c r="G1333" i="9"/>
  <c r="G1317" i="9"/>
  <c r="G1301" i="9"/>
  <c r="G1285" i="9"/>
  <c r="G1269" i="9"/>
  <c r="G1253" i="9"/>
  <c r="G1237" i="9"/>
  <c r="G1221" i="9"/>
  <c r="G1205" i="9"/>
  <c r="G1189" i="9"/>
  <c r="G1173" i="9"/>
  <c r="G1157" i="9"/>
  <c r="G1141" i="9"/>
  <c r="G1125" i="9"/>
  <c r="G1109" i="9"/>
  <c r="G1093" i="9"/>
  <c r="G1077" i="9"/>
  <c r="G1061" i="9"/>
  <c r="G1045" i="9"/>
  <c r="G1029" i="9"/>
  <c r="G1013" i="9"/>
  <c r="G997" i="9"/>
  <c r="G981" i="9"/>
  <c r="G965" i="9"/>
  <c r="G949" i="9"/>
  <c r="G933" i="9"/>
  <c r="G917" i="9"/>
  <c r="G901" i="9"/>
  <c r="G885" i="9"/>
  <c r="G869" i="9"/>
  <c r="G853" i="9"/>
  <c r="G837" i="9"/>
  <c r="G821" i="9"/>
  <c r="G805" i="9"/>
  <c r="G789" i="9"/>
  <c r="G773" i="9"/>
  <c r="G757" i="9"/>
  <c r="G741" i="9"/>
  <c r="G725" i="9"/>
  <c r="G709" i="9"/>
  <c r="G693" i="9"/>
  <c r="G677" i="9"/>
  <c r="G661" i="9"/>
  <c r="G645" i="9"/>
  <c r="G629" i="9"/>
  <c r="G613" i="9"/>
  <c r="G597" i="9"/>
  <c r="G581" i="9"/>
  <c r="G565" i="9"/>
  <c r="G549" i="9"/>
  <c r="G533" i="9"/>
  <c r="G517" i="9"/>
  <c r="G501" i="9"/>
  <c r="G485" i="9"/>
  <c r="G469" i="9"/>
  <c r="G453" i="9"/>
  <c r="G437" i="9"/>
  <c r="G421" i="9"/>
  <c r="G405" i="9"/>
  <c r="G389" i="9"/>
  <c r="G373" i="9"/>
  <c r="G357" i="9"/>
  <c r="G341" i="9"/>
  <c r="G325" i="9"/>
  <c r="G309" i="9"/>
  <c r="G293" i="9"/>
  <c r="G277" i="9"/>
  <c r="G261" i="9"/>
  <c r="G245" i="9"/>
  <c r="G229" i="9"/>
  <c r="G213" i="9"/>
  <c r="G197" i="9"/>
  <c r="G181" i="9"/>
  <c r="G165" i="9"/>
  <c r="G149" i="9"/>
  <c r="G133" i="9"/>
  <c r="K2000" i="9"/>
  <c r="J2000" i="9"/>
  <c r="K1996" i="9"/>
  <c r="J1996" i="9"/>
  <c r="K1992" i="9"/>
  <c r="J1992" i="9"/>
  <c r="K1988" i="9"/>
  <c r="J1988" i="9"/>
  <c r="K1984" i="9"/>
  <c r="J1984" i="9"/>
  <c r="K1980" i="9"/>
  <c r="J1980" i="9"/>
  <c r="K1976" i="9"/>
  <c r="J1976" i="9"/>
  <c r="K1972" i="9"/>
  <c r="J1972" i="9"/>
  <c r="K1968" i="9"/>
  <c r="J1968" i="9"/>
  <c r="K1964" i="9"/>
  <c r="J1964" i="9"/>
  <c r="K1960" i="9"/>
  <c r="J1960" i="9"/>
  <c r="K1956" i="9"/>
  <c r="J1956" i="9"/>
  <c r="K1952" i="9"/>
  <c r="J1952" i="9"/>
  <c r="K1948" i="9"/>
  <c r="J1948" i="9"/>
  <c r="K1944" i="9"/>
  <c r="J1944" i="9"/>
  <c r="K1940" i="9"/>
  <c r="J1940" i="9"/>
  <c r="K1936" i="9"/>
  <c r="J1936" i="9"/>
  <c r="K1932" i="9"/>
  <c r="J1932" i="9"/>
  <c r="K1928" i="9"/>
  <c r="J1928" i="9"/>
  <c r="K1924" i="9"/>
  <c r="J1924" i="9"/>
  <c r="K1920" i="9"/>
  <c r="J1920" i="9"/>
  <c r="K1916" i="9"/>
  <c r="J1916" i="9"/>
  <c r="K1912" i="9"/>
  <c r="J1912" i="9"/>
  <c r="K1908" i="9"/>
  <c r="J1908" i="9"/>
  <c r="K1904" i="9"/>
  <c r="J1904" i="9"/>
  <c r="K1900" i="9"/>
  <c r="J1900" i="9"/>
  <c r="K1896" i="9"/>
  <c r="J1896" i="9"/>
  <c r="K1892" i="9"/>
  <c r="J1892" i="9"/>
  <c r="K1888" i="9"/>
  <c r="J1888" i="9"/>
  <c r="K1884" i="9"/>
  <c r="J1884" i="9"/>
  <c r="K1880" i="9"/>
  <c r="J1880" i="9"/>
  <c r="K1876" i="9"/>
  <c r="J1876" i="9"/>
  <c r="K1872" i="9"/>
  <c r="J1872" i="9"/>
  <c r="K1868" i="9"/>
  <c r="J1868" i="9"/>
  <c r="K1864" i="9"/>
  <c r="J1864" i="9"/>
  <c r="K1860" i="9"/>
  <c r="J1860" i="9"/>
  <c r="K1856" i="9"/>
  <c r="J1856" i="9"/>
  <c r="K1852" i="9"/>
  <c r="J1852" i="9"/>
  <c r="K1848" i="9"/>
  <c r="J1848" i="9"/>
  <c r="K1844" i="9"/>
  <c r="J1844" i="9"/>
  <c r="K1840" i="9"/>
  <c r="J1840" i="9"/>
  <c r="K1836" i="9"/>
  <c r="J1836" i="9"/>
  <c r="K1832" i="9"/>
  <c r="J1832" i="9"/>
  <c r="K1828" i="9"/>
  <c r="J1828" i="9"/>
  <c r="K1824" i="9"/>
  <c r="J1824" i="9"/>
  <c r="K1820" i="9"/>
  <c r="J1820" i="9"/>
  <c r="K1816" i="9"/>
  <c r="J1816" i="9"/>
  <c r="K1812" i="9"/>
  <c r="J1812" i="9"/>
  <c r="K1808" i="9"/>
  <c r="J1808" i="9"/>
  <c r="K1804" i="9"/>
  <c r="J1804" i="9"/>
  <c r="K1800" i="9"/>
  <c r="J1800" i="9"/>
  <c r="K1796" i="9"/>
  <c r="J1796" i="9"/>
  <c r="K1792" i="9"/>
  <c r="J1792" i="9"/>
  <c r="K1788" i="9"/>
  <c r="J1788" i="9"/>
  <c r="K1784" i="9"/>
  <c r="J1784" i="9"/>
  <c r="K1780" i="9"/>
  <c r="J1780" i="9"/>
  <c r="K1776" i="9"/>
  <c r="J1776" i="9"/>
  <c r="K1772" i="9"/>
  <c r="J1772" i="9"/>
  <c r="K1768" i="9"/>
  <c r="J1768" i="9"/>
  <c r="K1764" i="9"/>
  <c r="J1764" i="9"/>
  <c r="K1760" i="9"/>
  <c r="J1760" i="9"/>
  <c r="K1756" i="9"/>
  <c r="J1756" i="9"/>
  <c r="K1752" i="9"/>
  <c r="J1752" i="9"/>
  <c r="K1748" i="9"/>
  <c r="J1748" i="9"/>
  <c r="K1744" i="9"/>
  <c r="J1744" i="9"/>
  <c r="K1740" i="9"/>
  <c r="J1740" i="9"/>
  <c r="K1736" i="9"/>
  <c r="J1736" i="9"/>
  <c r="K1732" i="9"/>
  <c r="J1732" i="9"/>
  <c r="K1728" i="9"/>
  <c r="J1728" i="9"/>
  <c r="K1724" i="9"/>
  <c r="J1724" i="9"/>
  <c r="K1720" i="9"/>
  <c r="J1720" i="9"/>
  <c r="K1716" i="9"/>
  <c r="J1716" i="9"/>
  <c r="K1712" i="9"/>
  <c r="J1712" i="9"/>
  <c r="K1708" i="9"/>
  <c r="J1708" i="9"/>
  <c r="K1704" i="9"/>
  <c r="J1704" i="9"/>
  <c r="K1700" i="9"/>
  <c r="J1700" i="9"/>
  <c r="K1696" i="9"/>
  <c r="J1696" i="9"/>
  <c r="K1692" i="9"/>
  <c r="J1692" i="9"/>
  <c r="K1688" i="9"/>
  <c r="J1688" i="9"/>
  <c r="K1684" i="9"/>
  <c r="J1684" i="9"/>
  <c r="K1680" i="9"/>
  <c r="J1680" i="9"/>
  <c r="K1676" i="9"/>
  <c r="J1676" i="9"/>
  <c r="K1672" i="9"/>
  <c r="J1672" i="9"/>
  <c r="K1668" i="9"/>
  <c r="J1668" i="9"/>
  <c r="K1664" i="9"/>
  <c r="J1664" i="9"/>
  <c r="K1660" i="9"/>
  <c r="J1660" i="9"/>
  <c r="K1656" i="9"/>
  <c r="J1656" i="9"/>
  <c r="K1652" i="9"/>
  <c r="J1652" i="9"/>
  <c r="K1648" i="9"/>
  <c r="J1648" i="9"/>
  <c r="K1644" i="9"/>
  <c r="J1644" i="9"/>
  <c r="K1640" i="9"/>
  <c r="J1640" i="9"/>
  <c r="K1636" i="9"/>
  <c r="J1636" i="9"/>
  <c r="K1632" i="9"/>
  <c r="J1632" i="9"/>
  <c r="K1628" i="9"/>
  <c r="J1628" i="9"/>
  <c r="K1624" i="9"/>
  <c r="J1624" i="9"/>
  <c r="K1620" i="9"/>
  <c r="J1620" i="9"/>
  <c r="K1616" i="9"/>
  <c r="J1616" i="9"/>
  <c r="K1612" i="9"/>
  <c r="J1612" i="9"/>
  <c r="K1608" i="9"/>
  <c r="J1608" i="9"/>
  <c r="K1604" i="9"/>
  <c r="J1604" i="9"/>
  <c r="K1600" i="9"/>
  <c r="J1600" i="9"/>
  <c r="K1596" i="9"/>
  <c r="J1596" i="9"/>
  <c r="K1592" i="9"/>
  <c r="J1592" i="9"/>
  <c r="K1588" i="9"/>
  <c r="J1588" i="9"/>
  <c r="K1584" i="9"/>
  <c r="J1584" i="9"/>
  <c r="K1580" i="9"/>
  <c r="J1580" i="9"/>
  <c r="K1576" i="9"/>
  <c r="J1576" i="9"/>
  <c r="K1572" i="9"/>
  <c r="J1572" i="9"/>
  <c r="K1568" i="9"/>
  <c r="J1568" i="9"/>
  <c r="K1564" i="9"/>
  <c r="J1564" i="9"/>
  <c r="K1560" i="9"/>
  <c r="J1560" i="9"/>
  <c r="K1556" i="9"/>
  <c r="J1556" i="9"/>
  <c r="K1552" i="9"/>
  <c r="J1552" i="9"/>
  <c r="K1548" i="9"/>
  <c r="J1548" i="9"/>
  <c r="K1544" i="9"/>
  <c r="J1544" i="9"/>
  <c r="K1540" i="9"/>
  <c r="J1540" i="9"/>
  <c r="K1536" i="9"/>
  <c r="J1536" i="9"/>
  <c r="K1532" i="9"/>
  <c r="J1532" i="9"/>
  <c r="K1528" i="9"/>
  <c r="J1528" i="9"/>
  <c r="K1524" i="9"/>
  <c r="J1524" i="9"/>
  <c r="K1520" i="9"/>
  <c r="J1520" i="9"/>
  <c r="K1516" i="9"/>
  <c r="J1516" i="9"/>
  <c r="K1512" i="9"/>
  <c r="J1512" i="9"/>
  <c r="K1508" i="9"/>
  <c r="J1508" i="9"/>
  <c r="K1504" i="9"/>
  <c r="J1504" i="9"/>
  <c r="K1500" i="9"/>
  <c r="J1500" i="9"/>
  <c r="K1496" i="9"/>
  <c r="J1496" i="9"/>
  <c r="K1492" i="9"/>
  <c r="J1492" i="9"/>
  <c r="K1488" i="9"/>
  <c r="J1488" i="9"/>
  <c r="K1484" i="9"/>
  <c r="J1484" i="9"/>
  <c r="K1480" i="9"/>
  <c r="J1480" i="9"/>
  <c r="K1476" i="9"/>
  <c r="J1476" i="9"/>
  <c r="K1472" i="9"/>
  <c r="J1472" i="9"/>
  <c r="K1468" i="9"/>
  <c r="J1468" i="9"/>
  <c r="K1464" i="9"/>
  <c r="J1464" i="9"/>
  <c r="K1460" i="9"/>
  <c r="J1460" i="9"/>
  <c r="K1456" i="9"/>
  <c r="J1456" i="9"/>
  <c r="K1452" i="9"/>
  <c r="J1452" i="9"/>
  <c r="K1448" i="9"/>
  <c r="J1448" i="9"/>
  <c r="K1444" i="9"/>
  <c r="J1444" i="9"/>
  <c r="K1440" i="9"/>
  <c r="J1440" i="9"/>
  <c r="K1436" i="9"/>
  <c r="J1436" i="9"/>
  <c r="K1432" i="9"/>
  <c r="J1432" i="9"/>
  <c r="K1428" i="9"/>
  <c r="J1428" i="9"/>
  <c r="K1424" i="9"/>
  <c r="J1424" i="9"/>
  <c r="K1420" i="9"/>
  <c r="J1420" i="9"/>
  <c r="K1416" i="9"/>
  <c r="J1416" i="9"/>
  <c r="K1412" i="9"/>
  <c r="J1412" i="9"/>
  <c r="K1408" i="9"/>
  <c r="J1408" i="9"/>
  <c r="K1404" i="9"/>
  <c r="J1404" i="9"/>
  <c r="K1400" i="9"/>
  <c r="J1400" i="9"/>
  <c r="K1396" i="9"/>
  <c r="J1396" i="9"/>
  <c r="K1392" i="9"/>
  <c r="J1392" i="9"/>
  <c r="K1388" i="9"/>
  <c r="J1388" i="9"/>
  <c r="K1384" i="9"/>
  <c r="J1384" i="9"/>
  <c r="K1380" i="9"/>
  <c r="J1380" i="9"/>
  <c r="K1376" i="9"/>
  <c r="J1376" i="9"/>
  <c r="K1372" i="9"/>
  <c r="J1372" i="9"/>
  <c r="K1368" i="9"/>
  <c r="J1368" i="9"/>
  <c r="K1364" i="9"/>
  <c r="J1364" i="9"/>
  <c r="K1360" i="9"/>
  <c r="J1360" i="9"/>
  <c r="K1356" i="9"/>
  <c r="J1356" i="9"/>
  <c r="K1352" i="9"/>
  <c r="J1352" i="9"/>
  <c r="K1348" i="9"/>
  <c r="J1348" i="9"/>
  <c r="K1344" i="9"/>
  <c r="J1344" i="9"/>
  <c r="K1340" i="9"/>
  <c r="J1340" i="9"/>
  <c r="K1336" i="9"/>
  <c r="J1336" i="9"/>
  <c r="K1332" i="9"/>
  <c r="J1332" i="9"/>
  <c r="K1328" i="9"/>
  <c r="J1328" i="9"/>
  <c r="K1324" i="9"/>
  <c r="J1324" i="9"/>
  <c r="K1320" i="9"/>
  <c r="J1320" i="9"/>
  <c r="K1316" i="9"/>
  <c r="J1316" i="9"/>
  <c r="K1312" i="9"/>
  <c r="J1312" i="9"/>
  <c r="K1308" i="9"/>
  <c r="J1308" i="9"/>
  <c r="K1304" i="9"/>
  <c r="J1304" i="9"/>
  <c r="K1300" i="9"/>
  <c r="J1300" i="9"/>
  <c r="K1296" i="9"/>
  <c r="J1296" i="9"/>
  <c r="K1292" i="9"/>
  <c r="J1292" i="9"/>
  <c r="K1288" i="9"/>
  <c r="J1288" i="9"/>
  <c r="K1284" i="9"/>
  <c r="J1284" i="9"/>
  <c r="K1280" i="9"/>
  <c r="J1280" i="9"/>
  <c r="K1276" i="9"/>
  <c r="J1276" i="9"/>
  <c r="K1272" i="9"/>
  <c r="J1272" i="9"/>
  <c r="K1268" i="9"/>
  <c r="J1268" i="9"/>
  <c r="K1264" i="9"/>
  <c r="J1264" i="9"/>
  <c r="K1260" i="9"/>
  <c r="J1260" i="9"/>
  <c r="K1256" i="9"/>
  <c r="J1256" i="9"/>
  <c r="K1252" i="9"/>
  <c r="J1252" i="9"/>
  <c r="K1248" i="9"/>
  <c r="J1248" i="9"/>
  <c r="K1244" i="9"/>
  <c r="J1244" i="9"/>
  <c r="K1240" i="9"/>
  <c r="J1240" i="9"/>
  <c r="K1236" i="9"/>
  <c r="J1236" i="9"/>
  <c r="K1232" i="9"/>
  <c r="J1232" i="9"/>
  <c r="K1228" i="9"/>
  <c r="J1228" i="9"/>
  <c r="K1224" i="9"/>
  <c r="J1224" i="9"/>
  <c r="K1220" i="9"/>
  <c r="J1220" i="9"/>
  <c r="K1216" i="9"/>
  <c r="J1216" i="9"/>
  <c r="K1212" i="9"/>
  <c r="J1212" i="9"/>
  <c r="K1208" i="9"/>
  <c r="J1208" i="9"/>
  <c r="K1204" i="9"/>
  <c r="J1204" i="9"/>
  <c r="K1200" i="9"/>
  <c r="J1200" i="9"/>
  <c r="K1196" i="9"/>
  <c r="J1196" i="9"/>
  <c r="K1192" i="9"/>
  <c r="J1192" i="9"/>
  <c r="K1188" i="9"/>
  <c r="J1188" i="9"/>
  <c r="K1184" i="9"/>
  <c r="J1184" i="9"/>
  <c r="K1180" i="9"/>
  <c r="J1180" i="9"/>
  <c r="K1176" i="9"/>
  <c r="J1176" i="9"/>
  <c r="K1172" i="9"/>
  <c r="J1172" i="9"/>
  <c r="K1168" i="9"/>
  <c r="J1168" i="9"/>
  <c r="K1164" i="9"/>
  <c r="J1164" i="9"/>
  <c r="K1160" i="9"/>
  <c r="J1160" i="9"/>
  <c r="K1156" i="9"/>
  <c r="J1156" i="9"/>
  <c r="K1152" i="9"/>
  <c r="J1152" i="9"/>
  <c r="K1148" i="9"/>
  <c r="J1148" i="9"/>
  <c r="K1144" i="9"/>
  <c r="J1144" i="9"/>
  <c r="K1140" i="9"/>
  <c r="J1140" i="9"/>
  <c r="K1136" i="9"/>
  <c r="J1136" i="9"/>
  <c r="K1132" i="9"/>
  <c r="J1132" i="9"/>
  <c r="K1128" i="9"/>
  <c r="J1128" i="9"/>
  <c r="K1124" i="9"/>
  <c r="J1124" i="9"/>
  <c r="K1120" i="9"/>
  <c r="J1120" i="9"/>
  <c r="K1116" i="9"/>
  <c r="J1116" i="9"/>
  <c r="K1112" i="9"/>
  <c r="J1112" i="9"/>
  <c r="K1108" i="9"/>
  <c r="J1108" i="9"/>
  <c r="K1104" i="9"/>
  <c r="J1104" i="9"/>
  <c r="K1100" i="9"/>
  <c r="J1100" i="9"/>
  <c r="K1096" i="9"/>
  <c r="J1096" i="9"/>
  <c r="K1092" i="9"/>
  <c r="J1092" i="9"/>
  <c r="K1088" i="9"/>
  <c r="J1088" i="9"/>
  <c r="K1084" i="9"/>
  <c r="J1084" i="9"/>
  <c r="K1080" i="9"/>
  <c r="J1080" i="9"/>
  <c r="K1076" i="9"/>
  <c r="J1076" i="9"/>
  <c r="K1072" i="9"/>
  <c r="J1072" i="9"/>
  <c r="K1068" i="9"/>
  <c r="J1068" i="9"/>
  <c r="K1064" i="9"/>
  <c r="J1064" i="9"/>
  <c r="K1060" i="9"/>
  <c r="J1060" i="9"/>
  <c r="K1056" i="9"/>
  <c r="J1056" i="9"/>
  <c r="K1052" i="9"/>
  <c r="J1052" i="9"/>
  <c r="K1048" i="9"/>
  <c r="J1048" i="9"/>
  <c r="K1044" i="9"/>
  <c r="J1044" i="9"/>
  <c r="K1040" i="9"/>
  <c r="J1040" i="9"/>
  <c r="K1036" i="9"/>
  <c r="J1036" i="9"/>
  <c r="K1032" i="9"/>
  <c r="J1032" i="9"/>
  <c r="K1028" i="9"/>
  <c r="J1028" i="9"/>
  <c r="K1024" i="9"/>
  <c r="J1024" i="9"/>
  <c r="K1020" i="9"/>
  <c r="J1020" i="9"/>
  <c r="K1016" i="9"/>
  <c r="J1016" i="9"/>
  <c r="K1012" i="9"/>
  <c r="J1012" i="9"/>
  <c r="K1008" i="9"/>
  <c r="J1008" i="9"/>
  <c r="K1004" i="9"/>
  <c r="J1004" i="9"/>
  <c r="K1000" i="9"/>
  <c r="J1000" i="9"/>
  <c r="K996" i="9"/>
  <c r="J996" i="9"/>
  <c r="K992" i="9"/>
  <c r="J992" i="9"/>
  <c r="K988" i="9"/>
  <c r="J988" i="9"/>
  <c r="K984" i="9"/>
  <c r="J984" i="9"/>
  <c r="K980" i="9"/>
  <c r="J980" i="9"/>
  <c r="K976" i="9"/>
  <c r="J976" i="9"/>
  <c r="K972" i="9"/>
  <c r="J972" i="9"/>
  <c r="K968" i="9"/>
  <c r="J968" i="9"/>
  <c r="K964" i="9"/>
  <c r="J964" i="9"/>
  <c r="K960" i="9"/>
  <c r="J960" i="9"/>
  <c r="K956" i="9"/>
  <c r="J956" i="9"/>
  <c r="K952" i="9"/>
  <c r="J952" i="9"/>
  <c r="K948" i="9"/>
  <c r="J948" i="9"/>
  <c r="K944" i="9"/>
  <c r="J944" i="9"/>
  <c r="K940" i="9"/>
  <c r="J940" i="9"/>
  <c r="K936" i="9"/>
  <c r="J936" i="9"/>
  <c r="K932" i="9"/>
  <c r="J932" i="9"/>
  <c r="K928" i="9"/>
  <c r="J928" i="9"/>
  <c r="K924" i="9"/>
  <c r="J924" i="9"/>
  <c r="K920" i="9"/>
  <c r="J920" i="9"/>
  <c r="K916" i="9"/>
  <c r="J916" i="9"/>
  <c r="K912" i="9"/>
  <c r="J912" i="9"/>
  <c r="K908" i="9"/>
  <c r="J908" i="9"/>
  <c r="K904" i="9"/>
  <c r="J904" i="9"/>
  <c r="K900" i="9"/>
  <c r="J900" i="9"/>
  <c r="K896" i="9"/>
  <c r="J896" i="9"/>
  <c r="K892" i="9"/>
  <c r="J892" i="9"/>
  <c r="K888" i="9"/>
  <c r="J888" i="9"/>
  <c r="K884" i="9"/>
  <c r="J884" i="9"/>
  <c r="K880" i="9"/>
  <c r="J880" i="9"/>
  <c r="K876" i="9"/>
  <c r="J876" i="9"/>
  <c r="K872" i="9"/>
  <c r="J872" i="9"/>
  <c r="K868" i="9"/>
  <c r="J868" i="9"/>
  <c r="K864" i="9"/>
  <c r="J864" i="9"/>
  <c r="K860" i="9"/>
  <c r="J860" i="9"/>
  <c r="K856" i="9"/>
  <c r="J856" i="9"/>
  <c r="K852" i="9"/>
  <c r="J852" i="9"/>
  <c r="K848" i="9"/>
  <c r="J848" i="9"/>
  <c r="K844" i="9"/>
  <c r="J844" i="9"/>
  <c r="K840" i="9"/>
  <c r="J840" i="9"/>
  <c r="K836" i="9"/>
  <c r="J836" i="9"/>
  <c r="K832" i="9"/>
  <c r="J832" i="9"/>
  <c r="K828" i="9"/>
  <c r="J828" i="9"/>
  <c r="K824" i="9"/>
  <c r="J824" i="9"/>
  <c r="K820" i="9"/>
  <c r="J820" i="9"/>
  <c r="K816" i="9"/>
  <c r="J816" i="9"/>
  <c r="K812" i="9"/>
  <c r="J812" i="9"/>
  <c r="K808" i="9"/>
  <c r="J808" i="9"/>
  <c r="K804" i="9"/>
  <c r="J804" i="9"/>
  <c r="K800" i="9"/>
  <c r="J800" i="9"/>
  <c r="K796" i="9"/>
  <c r="J796" i="9"/>
  <c r="K792" i="9"/>
  <c r="J792" i="9"/>
  <c r="K788" i="9"/>
  <c r="J788" i="9"/>
  <c r="K784" i="9"/>
  <c r="J784" i="9"/>
  <c r="K780" i="9"/>
  <c r="J780" i="9"/>
  <c r="K776" i="9"/>
  <c r="J776" i="9"/>
  <c r="K772" i="9"/>
  <c r="J772" i="9"/>
  <c r="K768" i="9"/>
  <c r="J768" i="9"/>
  <c r="K764" i="9"/>
  <c r="J764" i="9"/>
  <c r="K760" i="9"/>
  <c r="J760" i="9"/>
  <c r="K756" i="9"/>
  <c r="J756" i="9"/>
  <c r="K752" i="9"/>
  <c r="J752" i="9"/>
  <c r="K748" i="9"/>
  <c r="J748" i="9"/>
  <c r="K744" i="9"/>
  <c r="J744" i="9"/>
  <c r="K740" i="9"/>
  <c r="J740" i="9"/>
  <c r="K736" i="9"/>
  <c r="J736" i="9"/>
  <c r="K732" i="9"/>
  <c r="J732" i="9"/>
  <c r="K728" i="9"/>
  <c r="J728" i="9"/>
  <c r="K724" i="9"/>
  <c r="J724" i="9"/>
  <c r="K720" i="9"/>
  <c r="J720" i="9"/>
  <c r="K716" i="9"/>
  <c r="J716" i="9"/>
  <c r="K712" i="9"/>
  <c r="J712" i="9"/>
  <c r="K708" i="9"/>
  <c r="J708" i="9"/>
  <c r="K704" i="9"/>
  <c r="J704" i="9"/>
  <c r="K700" i="9"/>
  <c r="J700" i="9"/>
  <c r="K696" i="9"/>
  <c r="J696" i="9"/>
  <c r="K692" i="9"/>
  <c r="J692" i="9"/>
  <c r="K688" i="9"/>
  <c r="J688" i="9"/>
  <c r="K684" i="9"/>
  <c r="J684" i="9"/>
  <c r="K680" i="9"/>
  <c r="J680" i="9"/>
  <c r="K676" i="9"/>
  <c r="J676" i="9"/>
  <c r="K672" i="9"/>
  <c r="J672" i="9"/>
  <c r="K668" i="9"/>
  <c r="J668" i="9"/>
  <c r="K664" i="9"/>
  <c r="J664" i="9"/>
  <c r="K660" i="9"/>
  <c r="J660" i="9"/>
  <c r="K656" i="9"/>
  <c r="J656" i="9"/>
  <c r="K652" i="9"/>
  <c r="J652" i="9"/>
  <c r="K648" i="9"/>
  <c r="J648" i="9"/>
  <c r="K644" i="9"/>
  <c r="J644" i="9"/>
  <c r="K640" i="9"/>
  <c r="J640" i="9"/>
  <c r="K636" i="9"/>
  <c r="J636" i="9"/>
  <c r="K632" i="9"/>
  <c r="J632" i="9"/>
  <c r="K628" i="9"/>
  <c r="J628" i="9"/>
  <c r="K624" i="9"/>
  <c r="J624" i="9"/>
  <c r="K620" i="9"/>
  <c r="J620" i="9"/>
  <c r="K616" i="9"/>
  <c r="J616" i="9"/>
  <c r="K612" i="9"/>
  <c r="J612" i="9"/>
  <c r="K608" i="9"/>
  <c r="J608" i="9"/>
  <c r="K604" i="9"/>
  <c r="J604" i="9"/>
  <c r="K600" i="9"/>
  <c r="J600" i="9"/>
  <c r="K596" i="9"/>
  <c r="J596" i="9"/>
  <c r="K592" i="9"/>
  <c r="J592" i="9"/>
  <c r="K588" i="9"/>
  <c r="J588" i="9"/>
  <c r="K584" i="9"/>
  <c r="J584" i="9"/>
  <c r="K580" i="9"/>
  <c r="J580" i="9"/>
  <c r="K576" i="9"/>
  <c r="J576" i="9"/>
  <c r="K572" i="9"/>
  <c r="J572" i="9"/>
  <c r="K568" i="9"/>
  <c r="J568" i="9"/>
  <c r="K564" i="9"/>
  <c r="J564" i="9"/>
  <c r="K560" i="9"/>
  <c r="J560" i="9"/>
  <c r="K556" i="9"/>
  <c r="J556" i="9"/>
  <c r="K552" i="9"/>
  <c r="J552" i="9"/>
  <c r="K548" i="9"/>
  <c r="J548" i="9"/>
  <c r="K544" i="9"/>
  <c r="J544" i="9"/>
  <c r="K540" i="9"/>
  <c r="J540" i="9"/>
  <c r="K536" i="9"/>
  <c r="J536" i="9"/>
  <c r="K532" i="9"/>
  <c r="J532" i="9"/>
  <c r="K528" i="9"/>
  <c r="J528" i="9"/>
  <c r="K524" i="9"/>
  <c r="J524" i="9"/>
  <c r="K520" i="9"/>
  <c r="J520" i="9"/>
  <c r="K516" i="9"/>
  <c r="J516" i="9"/>
  <c r="K512" i="9"/>
  <c r="J512" i="9"/>
  <c r="K508" i="9"/>
  <c r="J508" i="9"/>
  <c r="K504" i="9"/>
  <c r="J504" i="9"/>
  <c r="K500" i="9"/>
  <c r="J500" i="9"/>
  <c r="K496" i="9"/>
  <c r="J496" i="9"/>
  <c r="K492" i="9"/>
  <c r="J492" i="9"/>
  <c r="K488" i="9"/>
  <c r="J488" i="9"/>
  <c r="K484" i="9"/>
  <c r="J484" i="9"/>
  <c r="K480" i="9"/>
  <c r="J480" i="9"/>
  <c r="K476" i="9"/>
  <c r="J476" i="9"/>
  <c r="K472" i="9"/>
  <c r="J472" i="9"/>
  <c r="K468" i="9"/>
  <c r="J468" i="9"/>
  <c r="K464" i="9"/>
  <c r="J464" i="9"/>
  <c r="K460" i="9"/>
  <c r="J460" i="9"/>
  <c r="K456" i="9"/>
  <c r="J456" i="9"/>
  <c r="K452" i="9"/>
  <c r="J452" i="9"/>
  <c r="K448" i="9"/>
  <c r="J448" i="9"/>
  <c r="K444" i="9"/>
  <c r="J444" i="9"/>
  <c r="K440" i="9"/>
  <c r="J440" i="9"/>
  <c r="K436" i="9"/>
  <c r="J436" i="9"/>
  <c r="K432" i="9"/>
  <c r="J432" i="9"/>
  <c r="K428" i="9"/>
  <c r="J428" i="9"/>
  <c r="K424" i="9"/>
  <c r="J424" i="9"/>
  <c r="K420" i="9"/>
  <c r="J420" i="9"/>
  <c r="K416" i="9"/>
  <c r="J416" i="9"/>
  <c r="K412" i="9"/>
  <c r="J412" i="9"/>
  <c r="K408" i="9"/>
  <c r="J408" i="9"/>
  <c r="K404" i="9"/>
  <c r="J404" i="9"/>
  <c r="K400" i="9"/>
  <c r="J400" i="9"/>
  <c r="K396" i="9"/>
  <c r="J396" i="9"/>
  <c r="K392" i="9"/>
  <c r="J392" i="9"/>
  <c r="K388" i="9"/>
  <c r="J388" i="9"/>
  <c r="K384" i="9"/>
  <c r="J384" i="9"/>
  <c r="K380" i="9"/>
  <c r="J380" i="9"/>
  <c r="K376" i="9"/>
  <c r="J376" i="9"/>
  <c r="K372" i="9"/>
  <c r="J372" i="9"/>
  <c r="K368" i="9"/>
  <c r="J368" i="9"/>
  <c r="K364" i="9"/>
  <c r="J364" i="9"/>
  <c r="K360" i="9"/>
  <c r="J360" i="9"/>
  <c r="K356" i="9"/>
  <c r="J356" i="9"/>
  <c r="K352" i="9"/>
  <c r="J352" i="9"/>
  <c r="K348" i="9"/>
  <c r="J348" i="9"/>
  <c r="K344" i="9"/>
  <c r="J344" i="9"/>
  <c r="K340" i="9"/>
  <c r="J340" i="9"/>
  <c r="K336" i="9"/>
  <c r="J336" i="9"/>
  <c r="K332" i="9"/>
  <c r="J332" i="9"/>
  <c r="K328" i="9"/>
  <c r="J328" i="9"/>
  <c r="K324" i="9"/>
  <c r="J324" i="9"/>
  <c r="K320" i="9"/>
  <c r="J320" i="9"/>
  <c r="K316" i="9"/>
  <c r="J316" i="9"/>
  <c r="K312" i="9"/>
  <c r="J312" i="9"/>
  <c r="K308" i="9"/>
  <c r="J308" i="9"/>
  <c r="K304" i="9"/>
  <c r="J304" i="9"/>
  <c r="K300" i="9"/>
  <c r="J300" i="9"/>
  <c r="K296" i="9"/>
  <c r="J296" i="9"/>
  <c r="K292" i="9"/>
  <c r="J292" i="9"/>
  <c r="K288" i="9"/>
  <c r="J288" i="9"/>
  <c r="K284" i="9"/>
  <c r="J284" i="9"/>
  <c r="K280" i="9"/>
  <c r="J280" i="9"/>
  <c r="K276" i="9"/>
  <c r="J276" i="9"/>
  <c r="K272" i="9"/>
  <c r="J272" i="9"/>
  <c r="K268" i="9"/>
  <c r="J268" i="9"/>
  <c r="K264" i="9"/>
  <c r="J264" i="9"/>
  <c r="K260" i="9"/>
  <c r="J260" i="9"/>
  <c r="K256" i="9"/>
  <c r="J256" i="9"/>
  <c r="K252" i="9"/>
  <c r="J252" i="9"/>
  <c r="K248" i="9"/>
  <c r="J248" i="9"/>
  <c r="K244" i="9"/>
  <c r="J244" i="9"/>
  <c r="K240" i="9"/>
  <c r="J240" i="9"/>
  <c r="K236" i="9"/>
  <c r="J236" i="9"/>
  <c r="K232" i="9"/>
  <c r="J232" i="9"/>
  <c r="K228" i="9"/>
  <c r="J228" i="9"/>
  <c r="K224" i="9"/>
  <c r="J224" i="9"/>
  <c r="K220" i="9"/>
  <c r="J220" i="9"/>
  <c r="K216" i="9"/>
  <c r="J216" i="9"/>
  <c r="K212" i="9"/>
  <c r="J212" i="9"/>
  <c r="K208" i="9"/>
  <c r="J208" i="9"/>
  <c r="K204" i="9"/>
  <c r="J204" i="9"/>
  <c r="K200" i="9"/>
  <c r="J200" i="9"/>
  <c r="K196" i="9"/>
  <c r="J196" i="9"/>
  <c r="K192" i="9"/>
  <c r="J192" i="9"/>
  <c r="K188" i="9"/>
  <c r="J188" i="9"/>
  <c r="K184" i="9"/>
  <c r="J184" i="9"/>
  <c r="K180" i="9"/>
  <c r="J180" i="9"/>
  <c r="K176" i="9"/>
  <c r="J176" i="9"/>
  <c r="K172" i="9"/>
  <c r="J172" i="9"/>
  <c r="K168" i="9"/>
  <c r="J168" i="9"/>
  <c r="K164" i="9"/>
  <c r="J164" i="9"/>
  <c r="K160" i="9"/>
  <c r="J160" i="9"/>
  <c r="K156" i="9"/>
  <c r="J156" i="9"/>
  <c r="K152" i="9"/>
  <c r="J152" i="9"/>
  <c r="K148" i="9"/>
  <c r="J148" i="9"/>
  <c r="K144" i="9"/>
  <c r="J144" i="9"/>
  <c r="K140" i="9"/>
  <c r="J140" i="9"/>
  <c r="K136" i="9"/>
  <c r="J136" i="9"/>
  <c r="K132" i="9"/>
  <c r="J132" i="9"/>
  <c r="K128" i="9"/>
  <c r="J128" i="9"/>
  <c r="K124" i="9"/>
  <c r="J124" i="9"/>
  <c r="J1904" i="12"/>
  <c r="O1904" i="12"/>
  <c r="O1832" i="12"/>
  <c r="O1824" i="12"/>
  <c r="O1816" i="12"/>
  <c r="O1808" i="12"/>
  <c r="O1800" i="12"/>
  <c r="O1792" i="12"/>
  <c r="O1784" i="12"/>
  <c r="O1776" i="12"/>
  <c r="O1768" i="12"/>
  <c r="O1760" i="12"/>
  <c r="O1752" i="12"/>
  <c r="O1744" i="12"/>
  <c r="O1736" i="12"/>
  <c r="O1728" i="12"/>
  <c r="O1720" i="12"/>
  <c r="O1712" i="12"/>
  <c r="O1704" i="12"/>
  <c r="O1696" i="12"/>
  <c r="O1688" i="12"/>
  <c r="O1680" i="12"/>
  <c r="O1672" i="12"/>
  <c r="O1664" i="12"/>
  <c r="O1656" i="12"/>
  <c r="O1648" i="12"/>
  <c r="O1640" i="12"/>
  <c r="O1632" i="12"/>
  <c r="O1616" i="12"/>
  <c r="O1608" i="12"/>
  <c r="O1600" i="12"/>
  <c r="O1592" i="12"/>
  <c r="O1584" i="12"/>
  <c r="O1576" i="12"/>
  <c r="O1568" i="12"/>
  <c r="O1560" i="12"/>
  <c r="O1552" i="12"/>
  <c r="O1544" i="12"/>
  <c r="O1536" i="12"/>
  <c r="O1528" i="12"/>
  <c r="O1520" i="12"/>
  <c r="O1512" i="12"/>
  <c r="O1504" i="12"/>
  <c r="O1496" i="12"/>
  <c r="O1488" i="12"/>
  <c r="O1480" i="12"/>
  <c r="O1472" i="12"/>
  <c r="O1464" i="12"/>
  <c r="O1456" i="12"/>
  <c r="O1448" i="12"/>
  <c r="O1440" i="12"/>
  <c r="O1432" i="12"/>
  <c r="O1424" i="12"/>
  <c r="O1416" i="12"/>
  <c r="O1408" i="12"/>
  <c r="O1400" i="12"/>
  <c r="O1392" i="12"/>
  <c r="O1384" i="12"/>
  <c r="O1376" i="12"/>
  <c r="O1368" i="12"/>
  <c r="O1360" i="12"/>
  <c r="O1352" i="12"/>
  <c r="O1344" i="12"/>
  <c r="O1336" i="12"/>
  <c r="O1328" i="12"/>
  <c r="O1320" i="12"/>
  <c r="O1312" i="12"/>
  <c r="O1304" i="12"/>
  <c r="O1296" i="12"/>
  <c r="O1288" i="12"/>
  <c r="O1280" i="12"/>
  <c r="O1272" i="12"/>
  <c r="O1264" i="12"/>
  <c r="O1256" i="12"/>
  <c r="O1248" i="12"/>
  <c r="O1240" i="12"/>
  <c r="O1232" i="12"/>
  <c r="O1224" i="12"/>
  <c r="O1216" i="12"/>
  <c r="O1208" i="12"/>
  <c r="O1200" i="12"/>
  <c r="O1192" i="12"/>
  <c r="O1184" i="12"/>
  <c r="O1176" i="12"/>
  <c r="O1168" i="12"/>
  <c r="O1160" i="12"/>
  <c r="O1152" i="12"/>
  <c r="O1144" i="12"/>
  <c r="O1136" i="12"/>
  <c r="O1128" i="12"/>
  <c r="O1120" i="12"/>
  <c r="O1112" i="12"/>
  <c r="O1104" i="12"/>
  <c r="O1096" i="12"/>
  <c r="O1088" i="12"/>
  <c r="O1080" i="12"/>
  <c r="O1072" i="12"/>
  <c r="O1064" i="12"/>
  <c r="O1056" i="12"/>
  <c r="O1048" i="12"/>
  <c r="O1040" i="12"/>
  <c r="O1032" i="12"/>
  <c r="O1024" i="12"/>
  <c r="O1016" i="12"/>
  <c r="O1008" i="12"/>
  <c r="O1000" i="12"/>
  <c r="O992" i="12"/>
  <c r="O984" i="12"/>
  <c r="O976" i="12"/>
  <c r="O968" i="12"/>
  <c r="O960" i="12"/>
  <c r="O952" i="12"/>
  <c r="O944" i="12"/>
  <c r="O936" i="12"/>
  <c r="O928" i="12"/>
  <c r="O920" i="12"/>
  <c r="O912" i="12"/>
  <c r="O904" i="12"/>
  <c r="O896" i="12"/>
  <c r="O888" i="12"/>
  <c r="O880" i="12"/>
  <c r="O872" i="12"/>
  <c r="O864" i="12"/>
  <c r="O856" i="12"/>
  <c r="O848" i="12"/>
  <c r="O840" i="12"/>
  <c r="O832" i="12"/>
  <c r="O824" i="12"/>
  <c r="O816" i="12"/>
  <c r="O808" i="12"/>
  <c r="O800" i="12"/>
  <c r="O792" i="12"/>
  <c r="O784" i="12"/>
  <c r="O776" i="12"/>
  <c r="O768" i="12"/>
  <c r="O760" i="12"/>
  <c r="O752" i="12"/>
  <c r="O744" i="12"/>
  <c r="O736" i="12"/>
  <c r="O728" i="12"/>
  <c r="O720" i="12"/>
  <c r="O712" i="12"/>
  <c r="O704" i="12"/>
  <c r="O696" i="12"/>
  <c r="J688" i="12"/>
  <c r="O688" i="12"/>
  <c r="O680" i="12"/>
  <c r="O672" i="12"/>
  <c r="O664" i="12"/>
  <c r="O656" i="12"/>
  <c r="O648" i="12"/>
  <c r="O640" i="12"/>
  <c r="O632" i="12"/>
  <c r="O624" i="12"/>
  <c r="O616" i="12"/>
  <c r="O608" i="12"/>
  <c r="O600" i="12"/>
  <c r="O592" i="12"/>
  <c r="O584" i="12"/>
  <c r="O576" i="12"/>
  <c r="O568" i="12"/>
  <c r="O560" i="12"/>
  <c r="O552" i="12"/>
  <c r="O544" i="12"/>
  <c r="O536" i="12"/>
  <c r="O528" i="12"/>
  <c r="O520" i="12"/>
  <c r="O512" i="12"/>
  <c r="O504" i="12"/>
  <c r="O496" i="12"/>
  <c r="O488" i="12"/>
  <c r="O480" i="12"/>
  <c r="O472" i="12"/>
  <c r="O464" i="12"/>
  <c r="O456" i="12"/>
  <c r="O448" i="12"/>
  <c r="O440" i="12"/>
  <c r="O432" i="12"/>
  <c r="O424" i="12"/>
  <c r="O416" i="12"/>
  <c r="O408" i="12"/>
  <c r="O400" i="12"/>
  <c r="O392" i="12"/>
  <c r="O384" i="12"/>
  <c r="O376" i="12"/>
  <c r="O368" i="12"/>
  <c r="O360" i="12"/>
  <c r="O352" i="12"/>
  <c r="O344" i="12"/>
  <c r="O336" i="12"/>
  <c r="O328" i="12"/>
  <c r="O320" i="12"/>
  <c r="O312" i="12"/>
  <c r="O304" i="12"/>
  <c r="O296" i="12"/>
  <c r="O288" i="12"/>
  <c r="O280" i="12"/>
  <c r="O272" i="12"/>
  <c r="O264" i="12"/>
  <c r="O256" i="12"/>
  <c r="O248" i="12"/>
  <c r="O240" i="12"/>
  <c r="O232" i="12"/>
  <c r="O224" i="12"/>
  <c r="O216" i="12"/>
  <c r="O208" i="12"/>
  <c r="O200" i="12"/>
  <c r="O192" i="12"/>
  <c r="O184" i="12"/>
  <c r="O176" i="12"/>
  <c r="O168" i="12"/>
  <c r="O160" i="12"/>
  <c r="O152" i="12"/>
  <c r="O144" i="12"/>
  <c r="O136" i="12"/>
  <c r="O128" i="12"/>
  <c r="N602" i="12"/>
  <c r="J1968" i="12"/>
  <c r="O1968" i="12"/>
  <c r="O1943" i="12"/>
  <c r="O1935" i="12"/>
  <c r="O1927" i="12"/>
  <c r="O1919" i="12"/>
  <c r="O1911" i="12"/>
  <c r="O1903" i="12"/>
  <c r="O1895" i="12"/>
  <c r="O1887" i="12"/>
  <c r="O1879" i="12"/>
  <c r="O1871" i="12"/>
  <c r="O1863" i="12"/>
  <c r="O1855" i="12"/>
  <c r="O1847" i="12"/>
  <c r="O1839" i="12"/>
  <c r="O1831" i="12"/>
  <c r="O1823" i="12"/>
  <c r="O1815" i="12"/>
  <c r="O1807" i="12"/>
  <c r="O1799" i="12"/>
  <c r="O1791" i="12"/>
  <c r="O1783" i="12"/>
  <c r="O1775" i="12"/>
  <c r="O1767" i="12"/>
  <c r="O1759" i="12"/>
  <c r="O1751" i="12"/>
  <c r="O1743" i="12"/>
  <c r="O1735" i="12"/>
  <c r="O1727" i="12"/>
  <c r="O1719" i="12"/>
  <c r="O1711" i="12"/>
  <c r="O1703" i="12"/>
  <c r="O1695" i="12"/>
  <c r="O1687" i="12"/>
  <c r="O1679" i="12"/>
  <c r="O1671" i="12"/>
  <c r="O1663" i="12"/>
  <c r="O1655" i="12"/>
  <c r="O1647" i="12"/>
  <c r="O1639" i="12"/>
  <c r="O1631" i="12"/>
  <c r="O1623" i="12"/>
  <c r="O1615" i="12"/>
  <c r="O1607" i="12"/>
  <c r="O1599" i="12"/>
  <c r="O1591" i="12"/>
  <c r="O1583" i="12"/>
  <c r="O1575" i="12"/>
  <c r="O1567" i="12"/>
  <c r="O1559" i="12"/>
  <c r="O1551" i="12"/>
  <c r="O1543" i="12"/>
  <c r="J1535" i="12"/>
  <c r="O1535" i="12"/>
  <c r="O1527" i="12"/>
  <c r="O1519" i="12"/>
  <c r="O1511" i="12"/>
  <c r="O1503" i="12"/>
  <c r="O1495" i="12"/>
  <c r="O1487" i="12"/>
  <c r="O1479" i="12"/>
  <c r="O1471" i="12"/>
  <c r="O1463" i="12"/>
  <c r="O1455" i="12"/>
  <c r="O1447" i="12"/>
  <c r="O1439" i="12"/>
  <c r="O1431" i="12"/>
  <c r="O1423" i="12"/>
  <c r="O1415" i="12"/>
  <c r="O1407" i="12"/>
  <c r="O1399" i="12"/>
  <c r="O1391" i="12"/>
  <c r="O1383" i="12"/>
  <c r="O1375" i="12"/>
  <c r="O1367" i="12"/>
  <c r="O1359" i="12"/>
  <c r="O1351" i="12"/>
  <c r="O1343" i="12"/>
  <c r="O1335" i="12"/>
  <c r="O1327" i="12"/>
  <c r="O1319" i="12"/>
  <c r="O1311" i="12"/>
  <c r="O1303" i="12"/>
  <c r="O1295" i="12"/>
  <c r="O1287" i="12"/>
  <c r="J1279" i="12"/>
  <c r="N1279" i="12" s="1"/>
  <c r="O1279" i="12"/>
  <c r="O1271" i="12"/>
  <c r="O1263" i="12"/>
  <c r="O1255" i="12"/>
  <c r="O1247" i="12"/>
  <c r="O1239" i="12"/>
  <c r="O1231" i="12"/>
  <c r="O1223" i="12"/>
  <c r="O1215" i="12"/>
  <c r="O1207" i="12"/>
  <c r="O1199" i="12"/>
  <c r="O1191" i="12"/>
  <c r="O1183" i="12"/>
  <c r="O1175" i="12"/>
  <c r="J1167" i="12"/>
  <c r="N1167" i="12" s="1"/>
  <c r="O1167" i="12"/>
  <c r="O1159" i="12"/>
  <c r="J1151" i="12"/>
  <c r="O1151" i="12"/>
  <c r="O1143" i="12"/>
  <c r="O1135" i="12"/>
  <c r="O1127" i="12"/>
  <c r="O1119" i="12"/>
  <c r="O1111" i="12"/>
  <c r="J1103" i="12"/>
  <c r="O1103" i="12"/>
  <c r="O1095" i="12"/>
  <c r="O1087" i="12"/>
  <c r="O1079" i="12"/>
  <c r="O1071" i="12"/>
  <c r="O1063" i="12"/>
  <c r="O1055" i="12"/>
  <c r="O1047" i="12"/>
  <c r="O1039" i="12"/>
  <c r="O1031" i="12"/>
  <c r="J1023" i="12"/>
  <c r="N1023" i="12" s="1"/>
  <c r="O1023" i="12"/>
  <c r="O1015" i="12"/>
  <c r="O1007" i="12"/>
  <c r="O999" i="12"/>
  <c r="O991" i="12"/>
  <c r="O983" i="12"/>
  <c r="O975" i="12"/>
  <c r="O967" i="12"/>
  <c r="J959" i="12"/>
  <c r="O959" i="12"/>
  <c r="O951" i="12"/>
  <c r="O943" i="12"/>
  <c r="O935" i="12"/>
  <c r="O927" i="12"/>
  <c r="O919" i="12"/>
  <c r="O911" i="12"/>
  <c r="O903" i="12"/>
  <c r="O895" i="12"/>
  <c r="J887" i="12"/>
  <c r="N887" i="12" s="1"/>
  <c r="O887" i="12"/>
  <c r="O879" i="12"/>
  <c r="O871" i="12"/>
  <c r="O863" i="12"/>
  <c r="J855" i="12"/>
  <c r="O855" i="12"/>
  <c r="O847" i="12"/>
  <c r="O839" i="12"/>
  <c r="O831" i="12"/>
  <c r="J823" i="12"/>
  <c r="N823" i="12" s="1"/>
  <c r="O823" i="12"/>
  <c r="O815" i="12"/>
  <c r="O807" i="12"/>
  <c r="O799" i="12"/>
  <c r="J791" i="12"/>
  <c r="O791" i="12"/>
  <c r="O783" i="12"/>
  <c r="O775" i="12"/>
  <c r="O767" i="12"/>
  <c r="J759" i="12"/>
  <c r="O759" i="12"/>
  <c r="O751" i="12"/>
  <c r="O743" i="12"/>
  <c r="O735" i="12"/>
  <c r="J727" i="12"/>
  <c r="O727" i="12"/>
  <c r="O719" i="12"/>
  <c r="O711" i="12"/>
  <c r="O703" i="12"/>
  <c r="O695" i="12"/>
  <c r="O687" i="12"/>
  <c r="O679" i="12"/>
  <c r="O671" i="12"/>
  <c r="O663" i="12"/>
  <c r="O655" i="12"/>
  <c r="O647" i="12"/>
  <c r="O639" i="12"/>
  <c r="O631" i="12"/>
  <c r="O623" i="12"/>
  <c r="O615" i="12"/>
  <c r="O607" i="12"/>
  <c r="O599" i="12"/>
  <c r="O591" i="12"/>
  <c r="O583" i="12"/>
  <c r="O575" i="12"/>
  <c r="O567" i="12"/>
  <c r="O559" i="12"/>
  <c r="O551" i="12"/>
  <c r="O543" i="12"/>
  <c r="O535" i="12"/>
  <c r="O527" i="12"/>
  <c r="O519" i="12"/>
  <c r="O511" i="12"/>
  <c r="O503" i="12"/>
  <c r="O495" i="12"/>
  <c r="O487" i="12"/>
  <c r="O479" i="12"/>
  <c r="O471" i="12"/>
  <c r="O463" i="12"/>
  <c r="O455" i="12"/>
  <c r="O447" i="12"/>
  <c r="O439" i="12"/>
  <c r="O431" i="12"/>
  <c r="O423" i="12"/>
  <c r="O415" i="12"/>
  <c r="O407" i="12"/>
  <c r="O399" i="12"/>
  <c r="O391" i="12"/>
  <c r="O383" i="12"/>
  <c r="O375" i="12"/>
  <c r="O367" i="12"/>
  <c r="O359" i="12"/>
  <c r="O351" i="12"/>
  <c r="O343" i="12"/>
  <c r="O335" i="12"/>
  <c r="O327" i="12"/>
  <c r="O319" i="12"/>
  <c r="O311" i="12"/>
  <c r="O303" i="12"/>
  <c r="O295" i="12"/>
  <c r="O287" i="12"/>
  <c r="O279" i="12"/>
  <c r="O271" i="12"/>
  <c r="O263" i="12"/>
  <c r="O255" i="12"/>
  <c r="O247" i="12"/>
  <c r="O239" i="12"/>
  <c r="O231" i="12"/>
  <c r="O223" i="12"/>
  <c r="O215" i="12"/>
  <c r="O207" i="12"/>
  <c r="O199" i="12"/>
  <c r="O191" i="12"/>
  <c r="O183" i="12"/>
  <c r="O175" i="12"/>
  <c r="O167" i="12"/>
  <c r="O159" i="12"/>
  <c r="O151" i="12"/>
  <c r="O143" i="12"/>
  <c r="O135" i="12"/>
  <c r="O127" i="12"/>
  <c r="O1670" i="12"/>
  <c r="O1662" i="12"/>
  <c r="O1654" i="12"/>
  <c r="O1646" i="12"/>
  <c r="O1638" i="12"/>
  <c r="O1630" i="12"/>
  <c r="O1622" i="12"/>
  <c r="O1606" i="12"/>
  <c r="O1598" i="12"/>
  <c r="O1590" i="12"/>
  <c r="O1582" i="12"/>
  <c r="O1574" i="12"/>
  <c r="O1566" i="12"/>
  <c r="O1558" i="12"/>
  <c r="O1550" i="12"/>
  <c r="O1542" i="12"/>
  <c r="O1534" i="12"/>
  <c r="O1526" i="12"/>
  <c r="O1518" i="12"/>
  <c r="O1510" i="12"/>
  <c r="O1502" i="12"/>
  <c r="O1494" i="12"/>
  <c r="O1486" i="12"/>
  <c r="O1478" i="12"/>
  <c r="O1470" i="12"/>
  <c r="O1462" i="12"/>
  <c r="O1454" i="12"/>
  <c r="O1446" i="12"/>
  <c r="O1438" i="12"/>
  <c r="J1430" i="12"/>
  <c r="N1430" i="12" s="1"/>
  <c r="O1430" i="12"/>
  <c r="O1422" i="12"/>
  <c r="O1414" i="12"/>
  <c r="O1406" i="12"/>
  <c r="O1398" i="12"/>
  <c r="O1390" i="12"/>
  <c r="J1382" i="12"/>
  <c r="O1382" i="12"/>
  <c r="O1374" i="12"/>
  <c r="O1366" i="12"/>
  <c r="O1358" i="12"/>
  <c r="O1350" i="12"/>
  <c r="O1342" i="12"/>
  <c r="O1334" i="12"/>
  <c r="O1326" i="12"/>
  <c r="O1318" i="12"/>
  <c r="O1310" i="12"/>
  <c r="O1302" i="12"/>
  <c r="O1294" i="12"/>
  <c r="O1286" i="12"/>
  <c r="O1278" i="12"/>
  <c r="J1270" i="12"/>
  <c r="N1270" i="12" s="1"/>
  <c r="O1270" i="12"/>
  <c r="O1262" i="12"/>
  <c r="J1254" i="12"/>
  <c r="O1254" i="12"/>
  <c r="O1246" i="12"/>
  <c r="O1238" i="12"/>
  <c r="O1230" i="12"/>
  <c r="O1222" i="12"/>
  <c r="O1214" i="12"/>
  <c r="J1206" i="12"/>
  <c r="O1206" i="12"/>
  <c r="O1198" i="12"/>
  <c r="J1190" i="12"/>
  <c r="O1190" i="12"/>
  <c r="O1182" i="12"/>
  <c r="O1174" i="12"/>
  <c r="O1166" i="12"/>
  <c r="O1158" i="12"/>
  <c r="O1150" i="12"/>
  <c r="J1142" i="12"/>
  <c r="N1142" i="12" s="1"/>
  <c r="O1142" i="12"/>
  <c r="O1134" i="12"/>
  <c r="J1126" i="12"/>
  <c r="O1126" i="12"/>
  <c r="O1118" i="12"/>
  <c r="O1110" i="12"/>
  <c r="O1102" i="12"/>
  <c r="O1094" i="12"/>
  <c r="O1086" i="12"/>
  <c r="O1078" i="12"/>
  <c r="O1070" i="12"/>
  <c r="O1062" i="12"/>
  <c r="O1054" i="12"/>
  <c r="O1046" i="12"/>
  <c r="O1038" i="12"/>
  <c r="O1030" i="12"/>
  <c r="O1022" i="12"/>
  <c r="O1014" i="12"/>
  <c r="O1006" i="12"/>
  <c r="O998" i="12"/>
  <c r="O990" i="12"/>
  <c r="J982" i="12"/>
  <c r="N982" i="12" s="1"/>
  <c r="O982" i="12"/>
  <c r="O974" i="12"/>
  <c r="O966" i="12"/>
  <c r="O958" i="12"/>
  <c r="O950" i="12"/>
  <c r="O942" i="12"/>
  <c r="O934" i="12"/>
  <c r="O926" i="12"/>
  <c r="J918" i="12"/>
  <c r="N918" i="12" s="1"/>
  <c r="O918" i="12"/>
  <c r="O910" i="12"/>
  <c r="O902" i="12"/>
  <c r="O894" i="12"/>
  <c r="O886" i="12"/>
  <c r="O878" i="12"/>
  <c r="O870" i="12"/>
  <c r="O862" i="12"/>
  <c r="O854" i="12"/>
  <c r="O846" i="12"/>
  <c r="O838" i="12"/>
  <c r="O830" i="12"/>
  <c r="O822" i="12"/>
  <c r="O814" i="12"/>
  <c r="O806" i="12"/>
  <c r="O798" i="12"/>
  <c r="O790" i="12"/>
  <c r="O782" i="12"/>
  <c r="O774" i="12"/>
  <c r="O766" i="12"/>
  <c r="O758" i="12"/>
  <c r="O750" i="12"/>
  <c r="O742" i="12"/>
  <c r="O734" i="12"/>
  <c r="O726" i="12"/>
  <c r="O718" i="12"/>
  <c r="O710" i="12"/>
  <c r="O702" i="12"/>
  <c r="O694" i="12"/>
  <c r="O686" i="12"/>
  <c r="O678" i="12"/>
  <c r="O670" i="12"/>
  <c r="O662" i="12"/>
  <c r="O654" i="12"/>
  <c r="O646" i="12"/>
  <c r="O638" i="12"/>
  <c r="O630" i="12"/>
  <c r="O622" i="12"/>
  <c r="O614" i="12"/>
  <c r="O606" i="12"/>
  <c r="O598" i="12"/>
  <c r="O590" i="12"/>
  <c r="O582" i="12"/>
  <c r="O574" i="12"/>
  <c r="O566" i="12"/>
  <c r="O558" i="12"/>
  <c r="O550" i="12"/>
  <c r="O542" i="12"/>
  <c r="O534" i="12"/>
  <c r="O526" i="12"/>
  <c r="O518" i="12"/>
  <c r="O510" i="12"/>
  <c r="O502" i="12"/>
  <c r="O494" i="12"/>
  <c r="O486" i="12"/>
  <c r="O478" i="12"/>
  <c r="O470" i="12"/>
  <c r="O462" i="12"/>
  <c r="O454" i="12"/>
  <c r="O446" i="12"/>
  <c r="O438" i="12"/>
  <c r="O430" i="12"/>
  <c r="O422" i="12"/>
  <c r="O414" i="12"/>
  <c r="O406" i="12"/>
  <c r="O398" i="12"/>
  <c r="O390" i="12"/>
  <c r="O382" i="12"/>
  <c r="O374" i="12"/>
  <c r="O366" i="12"/>
  <c r="O358" i="12"/>
  <c r="O350" i="12"/>
  <c r="O342" i="12"/>
  <c r="O334" i="12"/>
  <c r="O326" i="12"/>
  <c r="O318" i="12"/>
  <c r="O310" i="12"/>
  <c r="O302" i="12"/>
  <c r="O294" i="12"/>
  <c r="O286" i="12"/>
  <c r="O278" i="12"/>
  <c r="O270" i="12"/>
  <c r="O262" i="12"/>
  <c r="O254" i="12"/>
  <c r="O246" i="12"/>
  <c r="O238" i="12"/>
  <c r="O230" i="12"/>
  <c r="O222" i="12"/>
  <c r="O214" i="12"/>
  <c r="O206" i="12"/>
  <c r="O198" i="12"/>
  <c r="O190" i="12"/>
  <c r="O182" i="12"/>
  <c r="O174" i="12"/>
  <c r="O166" i="12"/>
  <c r="O158" i="12"/>
  <c r="O150" i="12"/>
  <c r="O142" i="12"/>
  <c r="O134" i="12"/>
  <c r="O126" i="12"/>
  <c r="N1535" i="12"/>
  <c r="N1151" i="12"/>
  <c r="N791" i="12"/>
  <c r="N727" i="12"/>
  <c r="O1997" i="12"/>
  <c r="O1989" i="12"/>
  <c r="O1981" i="12"/>
  <c r="O1973" i="12"/>
  <c r="O1965" i="12"/>
  <c r="O1957" i="12"/>
  <c r="O1949" i="12"/>
  <c r="O1941" i="12"/>
  <c r="O1933" i="12"/>
  <c r="O1925" i="12"/>
  <c r="O1917" i="12"/>
  <c r="O1909" i="12"/>
  <c r="O1901" i="12"/>
  <c r="O1893" i="12"/>
  <c r="O1885" i="12"/>
  <c r="O1877" i="12"/>
  <c r="O1869" i="12"/>
  <c r="O1861" i="12"/>
  <c r="O1853" i="12"/>
  <c r="O1845" i="12"/>
  <c r="O1837" i="12"/>
  <c r="O1829" i="12"/>
  <c r="O1821" i="12"/>
  <c r="O1813" i="12"/>
  <c r="O1805" i="12"/>
  <c r="O1797" i="12"/>
  <c r="O1789" i="12"/>
  <c r="O1781" i="12"/>
  <c r="O1773" i="12"/>
  <c r="O1765" i="12"/>
  <c r="O1757" i="12"/>
  <c r="O1749" i="12"/>
  <c r="O1741" i="12"/>
  <c r="O1733" i="12"/>
  <c r="O1725" i="12"/>
  <c r="O1717" i="12"/>
  <c r="O1709" i="12"/>
  <c r="O1701" i="12"/>
  <c r="O1693" i="12"/>
  <c r="O1685" i="12"/>
  <c r="O1677" i="12"/>
  <c r="O1661" i="12"/>
  <c r="O1653" i="12"/>
  <c r="O1645" i="12"/>
  <c r="O1637" i="12"/>
  <c r="O1629" i="12"/>
  <c r="O1621" i="12"/>
  <c r="O1613" i="12"/>
  <c r="O1597" i="12"/>
  <c r="O1589" i="12"/>
  <c r="O1581" i="12"/>
  <c r="O1573" i="12"/>
  <c r="O1565" i="12"/>
  <c r="O1557" i="12"/>
  <c r="O1549" i="12"/>
  <c r="O1541" i="12"/>
  <c r="O1533" i="12"/>
  <c r="O1525" i="12"/>
  <c r="O1517" i="12"/>
  <c r="O1509" i="12"/>
  <c r="O1501" i="12"/>
  <c r="O1493" i="12"/>
  <c r="O1485" i="12"/>
  <c r="O1477" i="12"/>
  <c r="O1469" i="12"/>
  <c r="O1461" i="12"/>
  <c r="O1453" i="12"/>
  <c r="O1445" i="12"/>
  <c r="O1437" i="12"/>
  <c r="O1429" i="12"/>
  <c r="O1421" i="12"/>
  <c r="O1413" i="12"/>
  <c r="O1405" i="12"/>
  <c r="O1397" i="12"/>
  <c r="O1389" i="12"/>
  <c r="O1381" i="12"/>
  <c r="O1373" i="12"/>
  <c r="O1365" i="12"/>
  <c r="O1357" i="12"/>
  <c r="O1349" i="12"/>
  <c r="O1341" i="12"/>
  <c r="O1333" i="12"/>
  <c r="O1325" i="12"/>
  <c r="O1317" i="12"/>
  <c r="O1309" i="12"/>
  <c r="O1301" i="12"/>
  <c r="O1293" i="12"/>
  <c r="O1285" i="12"/>
  <c r="O1277" i="12"/>
  <c r="O1269" i="12"/>
  <c r="O1261" i="12"/>
  <c r="O1253" i="12"/>
  <c r="O1245" i="12"/>
  <c r="O1237" i="12"/>
  <c r="J1229" i="12"/>
  <c r="O1229" i="12"/>
  <c r="O1221" i="12"/>
  <c r="O1213" i="12"/>
  <c r="O1205" i="12"/>
  <c r="O1197" i="12"/>
  <c r="O1189" i="12"/>
  <c r="O1181" i="12"/>
  <c r="O1173" i="12"/>
  <c r="O1165" i="12"/>
  <c r="O1157" i="12"/>
  <c r="O1149" i="12"/>
  <c r="O1141" i="12"/>
  <c r="O1133" i="12"/>
  <c r="O1125" i="12"/>
  <c r="O1117" i="12"/>
  <c r="O1109" i="12"/>
  <c r="O1101" i="12"/>
  <c r="O1093" i="12"/>
  <c r="O1085" i="12"/>
  <c r="O1077" i="12"/>
  <c r="O1069" i="12"/>
  <c r="O1061" i="12"/>
  <c r="O1053" i="12"/>
  <c r="O1045" i="12"/>
  <c r="O1037" i="12"/>
  <c r="O1029" i="12"/>
  <c r="O1021" i="12"/>
  <c r="O1013" i="12"/>
  <c r="O1005" i="12"/>
  <c r="O997" i="12"/>
  <c r="O989" i="12"/>
  <c r="O981" i="12"/>
  <c r="O973" i="12"/>
  <c r="O965" i="12"/>
  <c r="O957" i="12"/>
  <c r="O949" i="12"/>
  <c r="O941" i="12"/>
  <c r="O933" i="12"/>
  <c r="O925" i="12"/>
  <c r="O917" i="12"/>
  <c r="O909" i="12"/>
  <c r="O901" i="12"/>
  <c r="O893" i="12"/>
  <c r="O885" i="12"/>
  <c r="O877" i="12"/>
  <c r="O869" i="12"/>
  <c r="O861" i="12"/>
  <c r="O853" i="12"/>
  <c r="O845" i="12"/>
  <c r="O837" i="12"/>
  <c r="O829" i="12"/>
  <c r="O821" i="12"/>
  <c r="O813" i="12"/>
  <c r="O805" i="12"/>
  <c r="O797" i="12"/>
  <c r="O789" i="12"/>
  <c r="O781" i="12"/>
  <c r="O773" i="12"/>
  <c r="O765" i="12"/>
  <c r="O757" i="12"/>
  <c r="O749" i="12"/>
  <c r="O741" i="12"/>
  <c r="O733" i="12"/>
  <c r="O725" i="12"/>
  <c r="O717" i="12"/>
  <c r="O709" i="12"/>
  <c r="O701" i="12"/>
  <c r="O693" i="12"/>
  <c r="O685" i="12"/>
  <c r="O677" i="12"/>
  <c r="O669" i="12"/>
  <c r="O661" i="12"/>
  <c r="O653" i="12"/>
  <c r="O645" i="12"/>
  <c r="O637" i="12"/>
  <c r="O629" i="12"/>
  <c r="O621" i="12"/>
  <c r="O613" i="12"/>
  <c r="O605" i="12"/>
  <c r="O597" i="12"/>
  <c r="O589" i="12"/>
  <c r="O581" i="12"/>
  <c r="O573" i="12"/>
  <c r="O565" i="12"/>
  <c r="O557" i="12"/>
  <c r="O549" i="12"/>
  <c r="O541" i="12"/>
  <c r="O533" i="12"/>
  <c r="O525" i="12"/>
  <c r="O517" i="12"/>
  <c r="O509" i="12"/>
  <c r="O501" i="12"/>
  <c r="O493" i="12"/>
  <c r="O485" i="12"/>
  <c r="O477" i="12"/>
  <c r="O469" i="12"/>
  <c r="O461" i="12"/>
  <c r="O453" i="12"/>
  <c r="O445" i="12"/>
  <c r="O437" i="12"/>
  <c r="O429" i="12"/>
  <c r="O421" i="12"/>
  <c r="O413" i="12"/>
  <c r="O405" i="12"/>
  <c r="J397" i="12"/>
  <c r="N397" i="12" s="1"/>
  <c r="O397" i="12"/>
  <c r="O389" i="12"/>
  <c r="O381" i="12"/>
  <c r="O373" i="12"/>
  <c r="O365" i="12"/>
  <c r="O357" i="12"/>
  <c r="O349" i="12"/>
  <c r="O341" i="12"/>
  <c r="O333" i="12"/>
  <c r="O325" i="12"/>
  <c r="O317" i="12"/>
  <c r="O309" i="12"/>
  <c r="O301" i="12"/>
  <c r="O293" i="12"/>
  <c r="O285" i="12"/>
  <c r="O277" i="12"/>
  <c r="O269" i="12"/>
  <c r="O261" i="12"/>
  <c r="O253" i="12"/>
  <c r="O245" i="12"/>
  <c r="O237" i="12"/>
  <c r="O229" i="12"/>
  <c r="O221" i="12"/>
  <c r="O213" i="12"/>
  <c r="O205" i="12"/>
  <c r="O197" i="12"/>
  <c r="O189" i="12"/>
  <c r="O181" i="12"/>
  <c r="O173" i="12"/>
  <c r="O165" i="12"/>
  <c r="O157" i="12"/>
  <c r="J149" i="12"/>
  <c r="O149" i="12"/>
  <c r="O141" i="12"/>
  <c r="O133" i="12"/>
  <c r="O125" i="12"/>
  <c r="N1382" i="12"/>
  <c r="N1254" i="12"/>
  <c r="N1206" i="12"/>
  <c r="N1190" i="12"/>
  <c r="N1126" i="12"/>
  <c r="O1996" i="12"/>
  <c r="O1988" i="12"/>
  <c r="O1980" i="12"/>
  <c r="O1972" i="12"/>
  <c r="O1964" i="12"/>
  <c r="O1956" i="12"/>
  <c r="O1948" i="12"/>
  <c r="J1940" i="12"/>
  <c r="O1940" i="12"/>
  <c r="O1932" i="12"/>
  <c r="O1924" i="12"/>
  <c r="O1916" i="12"/>
  <c r="O1908" i="12"/>
  <c r="O1900" i="12"/>
  <c r="O1892" i="12"/>
  <c r="O1884" i="12"/>
  <c r="O1876" i="12"/>
  <c r="O1868" i="12"/>
  <c r="O1860" i="12"/>
  <c r="O1852" i="12"/>
  <c r="O1844" i="12"/>
  <c r="O1836" i="12"/>
  <c r="O1828" i="12"/>
  <c r="O1820" i="12"/>
  <c r="O1812" i="12"/>
  <c r="O1804" i="12"/>
  <c r="O1796" i="12"/>
  <c r="O1788" i="12"/>
  <c r="O1780" i="12"/>
  <c r="O1772" i="12"/>
  <c r="O1764" i="12"/>
  <c r="O1756" i="12"/>
  <c r="O1748" i="12"/>
  <c r="O1740" i="12"/>
  <c r="O1732" i="12"/>
  <c r="O1724" i="12"/>
  <c r="O1716" i="12"/>
  <c r="O1708" i="12"/>
  <c r="O1700" i="12"/>
  <c r="O1692" i="12"/>
  <c r="O1684" i="12"/>
  <c r="J1676" i="12"/>
  <c r="N1676" i="12" s="1"/>
  <c r="O1676" i="12"/>
  <c r="O1668" i="12"/>
  <c r="O1652" i="12"/>
  <c r="O1644" i="12"/>
  <c r="O1636" i="12"/>
  <c r="O1628" i="12"/>
  <c r="O1620" i="12"/>
  <c r="O1612" i="12"/>
  <c r="O1604" i="12"/>
  <c r="O1596" i="12"/>
  <c r="J1588" i="12"/>
  <c r="O1588" i="12"/>
  <c r="O1580" i="12"/>
  <c r="O1572" i="12"/>
  <c r="O1564" i="12"/>
  <c r="O1556" i="12"/>
  <c r="O1548" i="12"/>
  <c r="O1540" i="12"/>
  <c r="O1532" i="12"/>
  <c r="O1524" i="12"/>
  <c r="O1516" i="12"/>
  <c r="O1508" i="12"/>
  <c r="O1500" i="12"/>
  <c r="O1492" i="12"/>
  <c r="O1484" i="12"/>
  <c r="O1476" i="12"/>
  <c r="O1468" i="12"/>
  <c r="O1460" i="12"/>
  <c r="O1452" i="12"/>
  <c r="O1444" i="12"/>
  <c r="O1436" i="12"/>
  <c r="O1428" i="12"/>
  <c r="O1420" i="12"/>
  <c r="O1412" i="12"/>
  <c r="O1404" i="12"/>
  <c r="O1396" i="12"/>
  <c r="O1388" i="12"/>
  <c r="O1380" i="12"/>
  <c r="O1372" i="12"/>
  <c r="O1364" i="12"/>
  <c r="O1356" i="12"/>
  <c r="O1348" i="12"/>
  <c r="O1340" i="12"/>
  <c r="J1332" i="12"/>
  <c r="O1332" i="12"/>
  <c r="O1324" i="12"/>
  <c r="O1316" i="12"/>
  <c r="O1308" i="12"/>
  <c r="O1300" i="12"/>
  <c r="O1292" i="12"/>
  <c r="O1284" i="12"/>
  <c r="O1276" i="12"/>
  <c r="O1268" i="12"/>
  <c r="O1260" i="12"/>
  <c r="O1252" i="12"/>
  <c r="O1244" i="12"/>
  <c r="O1236" i="12"/>
  <c r="O1228" i="12"/>
  <c r="O1220" i="12"/>
  <c r="O1212" i="12"/>
  <c r="O1204" i="12"/>
  <c r="O1196" i="12"/>
  <c r="O1188" i="12"/>
  <c r="O1180" i="12"/>
  <c r="O1172" i="12"/>
  <c r="O1164" i="12"/>
  <c r="O1156" i="12"/>
  <c r="O1148" i="12"/>
  <c r="O1140" i="12"/>
  <c r="O1132" i="12"/>
  <c r="O1124" i="12"/>
  <c r="O1116" i="12"/>
  <c r="O1108" i="12"/>
  <c r="O1100" i="12"/>
  <c r="O1092" i="12"/>
  <c r="O1084" i="12"/>
  <c r="O1076" i="12"/>
  <c r="O1068" i="12"/>
  <c r="O1060" i="12"/>
  <c r="O1052" i="12"/>
  <c r="O1044" i="12"/>
  <c r="O1036" i="12"/>
  <c r="O1028" i="12"/>
  <c r="O1020" i="12"/>
  <c r="O1012" i="12"/>
  <c r="J1004" i="12"/>
  <c r="O1004" i="12"/>
  <c r="O996" i="12"/>
  <c r="O988" i="12"/>
  <c r="O980" i="12"/>
  <c r="O972" i="12"/>
  <c r="O964" i="12"/>
  <c r="O956" i="12"/>
  <c r="O948" i="12"/>
  <c r="O940" i="12"/>
  <c r="O932" i="12"/>
  <c r="O924" i="12"/>
  <c r="O916" i="12"/>
  <c r="O908" i="12"/>
  <c r="O900" i="12"/>
  <c r="O892" i="12"/>
  <c r="O884" i="12"/>
  <c r="O876" i="12"/>
  <c r="O868" i="12"/>
  <c r="O860" i="12"/>
  <c r="O852" i="12"/>
  <c r="O844" i="12"/>
  <c r="O836" i="12"/>
  <c r="O828" i="12"/>
  <c r="O820" i="12"/>
  <c r="O812" i="12"/>
  <c r="O804" i="12"/>
  <c r="O796" i="12"/>
  <c r="O788" i="12"/>
  <c r="O780" i="12"/>
  <c r="O772" i="12"/>
  <c r="O764" i="12"/>
  <c r="O756" i="12"/>
  <c r="O748" i="12"/>
  <c r="O740" i="12"/>
  <c r="O732" i="12"/>
  <c r="O724" i="12"/>
  <c r="O716" i="12"/>
  <c r="O708" i="12"/>
  <c r="O700" i="12"/>
  <c r="O692" i="12"/>
  <c r="O684" i="12"/>
  <c r="O676" i="12"/>
  <c r="O668" i="12"/>
  <c r="O660" i="12"/>
  <c r="O652" i="12"/>
  <c r="O644" i="12"/>
  <c r="O636" i="12"/>
  <c r="O628" i="12"/>
  <c r="O620" i="12"/>
  <c r="O612" i="12"/>
  <c r="O604" i="12"/>
  <c r="O596" i="12"/>
  <c r="O588" i="12"/>
  <c r="O580" i="12"/>
  <c r="O572" i="12"/>
  <c r="O564" i="12"/>
  <c r="O556" i="12"/>
  <c r="O548" i="12"/>
  <c r="O540" i="12"/>
  <c r="O532" i="12"/>
  <c r="O524" i="12"/>
  <c r="O516" i="12"/>
  <c r="O508" i="12"/>
  <c r="O500" i="12"/>
  <c r="O492" i="12"/>
  <c r="O484" i="12"/>
  <c r="O476" i="12"/>
  <c r="O468" i="12"/>
  <c r="O460" i="12"/>
  <c r="O452" i="12"/>
  <c r="O444" i="12"/>
  <c r="O436" i="12"/>
  <c r="O428" i="12"/>
  <c r="O420" i="12"/>
  <c r="O412" i="12"/>
  <c r="O404" i="12"/>
  <c r="O396" i="12"/>
  <c r="O388" i="12"/>
  <c r="O380" i="12"/>
  <c r="O372" i="12"/>
  <c r="O364" i="12"/>
  <c r="O356" i="12"/>
  <c r="O348" i="12"/>
  <c r="O340" i="12"/>
  <c r="O332" i="12"/>
  <c r="O324" i="12"/>
  <c r="O316" i="12"/>
  <c r="O308" i="12"/>
  <c r="O300" i="12"/>
  <c r="O292" i="12"/>
  <c r="O284" i="12"/>
  <c r="O276" i="12"/>
  <c r="O268" i="12"/>
  <c r="O260" i="12"/>
  <c r="O252" i="12"/>
  <c r="O244" i="12"/>
  <c r="O236" i="12"/>
  <c r="O228" i="12"/>
  <c r="O220" i="12"/>
  <c r="O212" i="12"/>
  <c r="O204" i="12"/>
  <c r="O196" i="12"/>
  <c r="O188" i="12"/>
  <c r="O180" i="12"/>
  <c r="O172" i="12"/>
  <c r="O164" i="12"/>
  <c r="O156" i="12"/>
  <c r="O148" i="12"/>
  <c r="O140" i="12"/>
  <c r="O132" i="12"/>
  <c r="O124" i="12"/>
  <c r="N1229" i="12"/>
  <c r="N149" i="12"/>
  <c r="O1995" i="12"/>
  <c r="O1987" i="12"/>
  <c r="O1979" i="12"/>
  <c r="O1971" i="12"/>
  <c r="O1963" i="12"/>
  <c r="O1955" i="12"/>
  <c r="O1947" i="12"/>
  <c r="O1939" i="12"/>
  <c r="O1931" i="12"/>
  <c r="O1923" i="12"/>
  <c r="O1915" i="12"/>
  <c r="O1907" i="12"/>
  <c r="O1899" i="12"/>
  <c r="O1891" i="12"/>
  <c r="O1883" i="12"/>
  <c r="J1875" i="12"/>
  <c r="O1875" i="12"/>
  <c r="O1867" i="12"/>
  <c r="O1859" i="12"/>
  <c r="O1851" i="12"/>
  <c r="O1843" i="12"/>
  <c r="O1835" i="12"/>
  <c r="O1827" i="12"/>
  <c r="O1819" i="12"/>
  <c r="J1811" i="12"/>
  <c r="O1811" i="12"/>
  <c r="O1803" i="12"/>
  <c r="O1795" i="12"/>
  <c r="O1787" i="12"/>
  <c r="O1779" i="12"/>
  <c r="O1771" i="12"/>
  <c r="O1763" i="12"/>
  <c r="O1755" i="12"/>
  <c r="J1747" i="12"/>
  <c r="O1747" i="12"/>
  <c r="O1739" i="12"/>
  <c r="O1731" i="12"/>
  <c r="O1723" i="12"/>
  <c r="O1715" i="12"/>
  <c r="O1707" i="12"/>
  <c r="O1699" i="12"/>
  <c r="O1691" i="12"/>
  <c r="O1683" i="12"/>
  <c r="O1675" i="12"/>
  <c r="O1667" i="12"/>
  <c r="O1659" i="12"/>
  <c r="O1643" i="12"/>
  <c r="O1635" i="12"/>
  <c r="O1627" i="12"/>
  <c r="O1619" i="12"/>
  <c r="O1611" i="12"/>
  <c r="O1603" i="12"/>
  <c r="O1595" i="12"/>
  <c r="O1587" i="12"/>
  <c r="O1579" i="12"/>
  <c r="O1571" i="12"/>
  <c r="O1563" i="12"/>
  <c r="O1555" i="12"/>
  <c r="O1547" i="12"/>
  <c r="O1539" i="12"/>
  <c r="O1531" i="12"/>
  <c r="O1523" i="12"/>
  <c r="O1515" i="12"/>
  <c r="O1507" i="12"/>
  <c r="O1499" i="12"/>
  <c r="O1491" i="12"/>
  <c r="O1483" i="12"/>
  <c r="O1475" i="12"/>
  <c r="O1467" i="12"/>
  <c r="O1459" i="12"/>
  <c r="O1451" i="12"/>
  <c r="O1443" i="12"/>
  <c r="O1435" i="12"/>
  <c r="O1427" i="12"/>
  <c r="O1419" i="12"/>
  <c r="O1411" i="12"/>
  <c r="O1403" i="12"/>
  <c r="O1395" i="12"/>
  <c r="O1387" i="12"/>
  <c r="O1379" i="12"/>
  <c r="O1371" i="12"/>
  <c r="O1363" i="12"/>
  <c r="O1355" i="12"/>
  <c r="O1347" i="12"/>
  <c r="O1339" i="12"/>
  <c r="O1331" i="12"/>
  <c r="O1323" i="12"/>
  <c r="O1315" i="12"/>
  <c r="O1307" i="12"/>
  <c r="O1299" i="12"/>
  <c r="O1291" i="12"/>
  <c r="O1283" i="12"/>
  <c r="O1275" i="12"/>
  <c r="O1267" i="12"/>
  <c r="O1259" i="12"/>
  <c r="O1251" i="12"/>
  <c r="O1243" i="12"/>
  <c r="O1235" i="12"/>
  <c r="O1227" i="12"/>
  <c r="O1219" i="12"/>
  <c r="O1211" i="12"/>
  <c r="O1203" i="12"/>
  <c r="O1195" i="12"/>
  <c r="O1187" i="12"/>
  <c r="J1179" i="12"/>
  <c r="O1179" i="12"/>
  <c r="O1171" i="12"/>
  <c r="O1163" i="12"/>
  <c r="O1155" i="12"/>
  <c r="O1147" i="12"/>
  <c r="O1139" i="12"/>
  <c r="O1131" i="12"/>
  <c r="O1123" i="12"/>
  <c r="O1115" i="12"/>
  <c r="O1107" i="12"/>
  <c r="O1099" i="12"/>
  <c r="O1091" i="12"/>
  <c r="O1083" i="12"/>
  <c r="O1075" i="12"/>
  <c r="O1067" i="12"/>
  <c r="O1059" i="12"/>
  <c r="O1051" i="12"/>
  <c r="O1043" i="12"/>
  <c r="O1035" i="12"/>
  <c r="O1027" i="12"/>
  <c r="O1019" i="12"/>
  <c r="O1011" i="12"/>
  <c r="O1003" i="12"/>
  <c r="O995" i="12"/>
  <c r="O987" i="12"/>
  <c r="O979" i="12"/>
  <c r="O971" i="12"/>
  <c r="O963" i="12"/>
  <c r="O955" i="12"/>
  <c r="O947" i="12"/>
  <c r="O939" i="12"/>
  <c r="O931" i="12"/>
  <c r="O923" i="12"/>
  <c r="O915" i="12"/>
  <c r="O907" i="12"/>
  <c r="O899" i="12"/>
  <c r="O891" i="12"/>
  <c r="O883" i="12"/>
  <c r="O875" i="12"/>
  <c r="O867" i="12"/>
  <c r="O859" i="12"/>
  <c r="O851" i="12"/>
  <c r="O843" i="12"/>
  <c r="O835" i="12"/>
  <c r="O827" i="12"/>
  <c r="O819" i="12"/>
  <c r="O811" i="12"/>
  <c r="O803" i="12"/>
  <c r="O795" i="12"/>
  <c r="O787" i="12"/>
  <c r="O779" i="12"/>
  <c r="O771" i="12"/>
  <c r="O763" i="12"/>
  <c r="O755" i="12"/>
  <c r="O747" i="12"/>
  <c r="O739" i="12"/>
  <c r="O731" i="12"/>
  <c r="O723" i="12"/>
  <c r="O715" i="12"/>
  <c r="O707" i="12"/>
  <c r="O699" i="12"/>
  <c r="O691" i="12"/>
  <c r="O683" i="12"/>
  <c r="O675" i="12"/>
  <c r="O667" i="12"/>
  <c r="O659" i="12"/>
  <c r="O651" i="12"/>
  <c r="O643" i="12"/>
  <c r="O635" i="12"/>
  <c r="O627" i="12"/>
  <c r="O619" i="12"/>
  <c r="O611" i="12"/>
  <c r="O603" i="12"/>
  <c r="O595" i="12"/>
  <c r="O587" i="12"/>
  <c r="O579" i="12"/>
  <c r="O571" i="12"/>
  <c r="O563" i="12"/>
  <c r="O555" i="12"/>
  <c r="O547" i="12"/>
  <c r="O539" i="12"/>
  <c r="O531" i="12"/>
  <c r="O523" i="12"/>
  <c r="O515" i="12"/>
  <c r="O507" i="12"/>
  <c r="O499" i="12"/>
  <c r="O491" i="12"/>
  <c r="O483" i="12"/>
  <c r="O475" i="12"/>
  <c r="O467" i="12"/>
  <c r="O459" i="12"/>
  <c r="O451" i="12"/>
  <c r="O443" i="12"/>
  <c r="O435" i="12"/>
  <c r="O427" i="12"/>
  <c r="O419" i="12"/>
  <c r="O411" i="12"/>
  <c r="O403" i="12"/>
  <c r="O395" i="12"/>
  <c r="O387" i="12"/>
  <c r="O379" i="12"/>
  <c r="O371" i="12"/>
  <c r="O363" i="12"/>
  <c r="O355" i="12"/>
  <c r="O347" i="12"/>
  <c r="O339" i="12"/>
  <c r="O331" i="12"/>
  <c r="O323" i="12"/>
  <c r="O315" i="12"/>
  <c r="O307" i="12"/>
  <c r="O299" i="12"/>
  <c r="O291" i="12"/>
  <c r="O283" i="12"/>
  <c r="O275" i="12"/>
  <c r="O267" i="12"/>
  <c r="O259" i="12"/>
  <c r="O251" i="12"/>
  <c r="O243" i="12"/>
  <c r="O235" i="12"/>
  <c r="O227" i="12"/>
  <c r="O219" i="12"/>
  <c r="O211" i="12"/>
  <c r="O203" i="12"/>
  <c r="O195" i="12"/>
  <c r="O187" i="12"/>
  <c r="O179" i="12"/>
  <c r="O171" i="12"/>
  <c r="O163" i="12"/>
  <c r="O155" i="12"/>
  <c r="O147" i="12"/>
  <c r="O139" i="12"/>
  <c r="O131" i="12"/>
  <c r="O123" i="12"/>
  <c r="J1954" i="12"/>
  <c r="O1954" i="12"/>
  <c r="J1890" i="12"/>
  <c r="O1890" i="12"/>
  <c r="O1850" i="12"/>
  <c r="O1842" i="12"/>
  <c r="O1834" i="12"/>
  <c r="O1826" i="12"/>
  <c r="O1818" i="12"/>
  <c r="O1810" i="12"/>
  <c r="O1802" i="12"/>
  <c r="O1794" i="12"/>
  <c r="O1786" i="12"/>
  <c r="O1778" i="12"/>
  <c r="O1770" i="12"/>
  <c r="O1762" i="12"/>
  <c r="O1754" i="12"/>
  <c r="O1746" i="12"/>
  <c r="O1738" i="12"/>
  <c r="O1730" i="12"/>
  <c r="O1722" i="12"/>
  <c r="O1714" i="12"/>
  <c r="O1706" i="12"/>
  <c r="O1698" i="12"/>
  <c r="O1690" i="12"/>
  <c r="O1682" i="12"/>
  <c r="O1674" i="12"/>
  <c r="O1666" i="12"/>
  <c r="J1658" i="12"/>
  <c r="O1658" i="12"/>
  <c r="O1650" i="12"/>
  <c r="O1634" i="12"/>
  <c r="O1626" i="12"/>
  <c r="O1618" i="12"/>
  <c r="O1610" i="12"/>
  <c r="O1602" i="12"/>
  <c r="O1594" i="12"/>
  <c r="O1586" i="12"/>
  <c r="O1578" i="12"/>
  <c r="O1570" i="12"/>
  <c r="J1562" i="12"/>
  <c r="O1562" i="12"/>
  <c r="O1554" i="12"/>
  <c r="O1546" i="12"/>
  <c r="O1538" i="12"/>
  <c r="O1530" i="12"/>
  <c r="O1522" i="12"/>
  <c r="O1514" i="12"/>
  <c r="O1506" i="12"/>
  <c r="O1498" i="12"/>
  <c r="O1490" i="12"/>
  <c r="O1482" i="12"/>
  <c r="J1474" i="12"/>
  <c r="O1474" i="12"/>
  <c r="O1466" i="12"/>
  <c r="O1458" i="12"/>
  <c r="O1450" i="12"/>
  <c r="O1442" i="12"/>
  <c r="O1434" i="12"/>
  <c r="O1426" i="12"/>
  <c r="O1418" i="12"/>
  <c r="O1410" i="12"/>
  <c r="O1402" i="12"/>
  <c r="O1394" i="12"/>
  <c r="O1386" i="12"/>
  <c r="O1378" i="12"/>
  <c r="O1370" i="12"/>
  <c r="O1362" i="12"/>
  <c r="O1354" i="12"/>
  <c r="O1346" i="12"/>
  <c r="O1338" i="12"/>
  <c r="O1330" i="12"/>
  <c r="O1322" i="12"/>
  <c r="O1314" i="12"/>
  <c r="O1306" i="12"/>
  <c r="O1298" i="12"/>
  <c r="O1290" i="12"/>
  <c r="O1282" i="12"/>
  <c r="O1274" i="12"/>
  <c r="O1266" i="12"/>
  <c r="O1258" i="12"/>
  <c r="O1250" i="12"/>
  <c r="O1242" i="12"/>
  <c r="O1234" i="12"/>
  <c r="O1226" i="12"/>
  <c r="O1218" i="12"/>
  <c r="O1210" i="12"/>
  <c r="O1202" i="12"/>
  <c r="O1194" i="12"/>
  <c r="O1186" i="12"/>
  <c r="O1178" i="12"/>
  <c r="O1170" i="12"/>
  <c r="O1162" i="12"/>
  <c r="O1154" i="12"/>
  <c r="O1146" i="12"/>
  <c r="O1138" i="12"/>
  <c r="O1130" i="12"/>
  <c r="O1122" i="12"/>
  <c r="O1114" i="12"/>
  <c r="O1106" i="12"/>
  <c r="O1098" i="12"/>
  <c r="O1090" i="12"/>
  <c r="O1082" i="12"/>
  <c r="O1074" i="12"/>
  <c r="O1066" i="12"/>
  <c r="O1058" i="12"/>
  <c r="O1050" i="12"/>
  <c r="O1042" i="12"/>
  <c r="O1034" i="12"/>
  <c r="O1026" i="12"/>
  <c r="O1018" i="12"/>
  <c r="O1010" i="12"/>
  <c r="O1002" i="12"/>
  <c r="O994" i="12"/>
  <c r="O986" i="12"/>
  <c r="O978" i="12"/>
  <c r="O970" i="12"/>
  <c r="O962" i="12"/>
  <c r="O954" i="12"/>
  <c r="O946" i="12"/>
  <c r="O938" i="12"/>
  <c r="O930" i="12"/>
  <c r="O922" i="12"/>
  <c r="O914" i="12"/>
  <c r="O906" i="12"/>
  <c r="O898" i="12"/>
  <c r="O890" i="12"/>
  <c r="O882" i="12"/>
  <c r="O874" i="12"/>
  <c r="O866" i="12"/>
  <c r="O858" i="12"/>
  <c r="O850" i="12"/>
  <c r="O842" i="12"/>
  <c r="O834" i="12"/>
  <c r="O826" i="12"/>
  <c r="O818" i="12"/>
  <c r="O810" i="12"/>
  <c r="O802" i="12"/>
  <c r="O794" i="12"/>
  <c r="O786" i="12"/>
  <c r="O778" i="12"/>
  <c r="O770" i="12"/>
  <c r="O762" i="12"/>
  <c r="O754" i="12"/>
  <c r="O746" i="12"/>
  <c r="O738" i="12"/>
  <c r="O730" i="12"/>
  <c r="O722" i="12"/>
  <c r="O714" i="12"/>
  <c r="O706" i="12"/>
  <c r="O698" i="12"/>
  <c r="O690" i="12"/>
  <c r="O682" i="12"/>
  <c r="O674" i="12"/>
  <c r="O666" i="12"/>
  <c r="O658" i="12"/>
  <c r="O650" i="12"/>
  <c r="O642" i="12"/>
  <c r="O634" i="12"/>
  <c r="O626" i="12"/>
  <c r="O618" i="12"/>
  <c r="O610" i="12"/>
  <c r="J602" i="12"/>
  <c r="O602" i="12"/>
  <c r="O594" i="12"/>
  <c r="O586" i="12"/>
  <c r="O578" i="12"/>
  <c r="O570" i="12"/>
  <c r="O562" i="12"/>
  <c r="O554" i="12"/>
  <c r="O546" i="12"/>
  <c r="O538" i="12"/>
  <c r="O530" i="12"/>
  <c r="O522" i="12"/>
  <c r="O514" i="12"/>
  <c r="O506" i="12"/>
  <c r="O498" i="12"/>
  <c r="O490" i="12"/>
  <c r="O482" i="12"/>
  <c r="O474" i="12"/>
  <c r="O466" i="12"/>
  <c r="O458" i="12"/>
  <c r="J450" i="12"/>
  <c r="O450" i="12"/>
  <c r="O442" i="12"/>
  <c r="O434" i="12"/>
  <c r="O426" i="12"/>
  <c r="O418" i="12"/>
  <c r="O410" i="12"/>
  <c r="O402" i="12"/>
  <c r="O394" i="12"/>
  <c r="O386" i="12"/>
  <c r="O378" i="12"/>
  <c r="O370" i="12"/>
  <c r="O362" i="12"/>
  <c r="O354" i="12"/>
  <c r="J346" i="12"/>
  <c r="O346" i="12"/>
  <c r="O338" i="12"/>
  <c r="O330" i="12"/>
  <c r="O322" i="12"/>
  <c r="O314" i="12"/>
  <c r="O306" i="12"/>
  <c r="O298" i="12"/>
  <c r="O290" i="12"/>
  <c r="O282" i="12"/>
  <c r="O274" i="12"/>
  <c r="O266" i="12"/>
  <c r="O258" i="12"/>
  <c r="O250" i="12"/>
  <c r="O242" i="12"/>
  <c r="O234" i="12"/>
  <c r="O226" i="12"/>
  <c r="O218" i="12"/>
  <c r="O210" i="12"/>
  <c r="O202" i="12"/>
  <c r="O194" i="12"/>
  <c r="O186" i="12"/>
  <c r="O178" i="12"/>
  <c r="O170" i="12"/>
  <c r="O162" i="12"/>
  <c r="O154" i="12"/>
  <c r="O146" i="12"/>
  <c r="O138" i="12"/>
  <c r="O130" i="12"/>
  <c r="N1940" i="12"/>
  <c r="N1588" i="12"/>
  <c r="N1332" i="12"/>
  <c r="N1875" i="12"/>
  <c r="N1811" i="12"/>
  <c r="N1747" i="12"/>
  <c r="N1179" i="12"/>
  <c r="O2001" i="12"/>
  <c r="J1993" i="12"/>
  <c r="O1993" i="12"/>
  <c r="O1985" i="12"/>
  <c r="O1977" i="12"/>
  <c r="O1969" i="12"/>
  <c r="O1961" i="12"/>
  <c r="O1953" i="12"/>
  <c r="O1945" i="12"/>
  <c r="O1937" i="12"/>
  <c r="J1929" i="12"/>
  <c r="O1929" i="12"/>
  <c r="O1921" i="12"/>
  <c r="O1913" i="12"/>
  <c r="O1905" i="12"/>
  <c r="O1897" i="12"/>
  <c r="O1889" i="12"/>
  <c r="O1881" i="12"/>
  <c r="O1873" i="12"/>
  <c r="O1865" i="12"/>
  <c r="O1857" i="12"/>
  <c r="O1849" i="12"/>
  <c r="O1841" i="12"/>
  <c r="O1833" i="12"/>
  <c r="O1825" i="12"/>
  <c r="O1817" i="12"/>
  <c r="O1809" i="12"/>
  <c r="O1801" i="12"/>
  <c r="O1793" i="12"/>
  <c r="O1785" i="12"/>
  <c r="O1777" i="12"/>
  <c r="O1769" i="12"/>
  <c r="O1761" i="12"/>
  <c r="O1753" i="12"/>
  <c r="O1745" i="12"/>
  <c r="O1737" i="12"/>
  <c r="O1729" i="12"/>
  <c r="O1721" i="12"/>
  <c r="O1713" i="12"/>
  <c r="O1705" i="12"/>
  <c r="O1697" i="12"/>
  <c r="O1689" i="12"/>
  <c r="O1681" i="12"/>
  <c r="O1673" i="12"/>
  <c r="O1665" i="12"/>
  <c r="O1657" i="12"/>
  <c r="O1649" i="12"/>
  <c r="O1641" i="12"/>
  <c r="O1625" i="12"/>
  <c r="O1617" i="12"/>
  <c r="J1609" i="12"/>
  <c r="O1609" i="12"/>
  <c r="O1601" i="12"/>
  <c r="O1593" i="12"/>
  <c r="O1585" i="12"/>
  <c r="O1577" i="12"/>
  <c r="O1569" i="12"/>
  <c r="O1561" i="12"/>
  <c r="O1553" i="12"/>
  <c r="O1545" i="12"/>
  <c r="O1537" i="12"/>
  <c r="O1529" i="12"/>
  <c r="O1521" i="12"/>
  <c r="O1513" i="12"/>
  <c r="O1505" i="12"/>
  <c r="O1497" i="12"/>
  <c r="O1489" i="12"/>
  <c r="O1481" i="12"/>
  <c r="O1473" i="12"/>
  <c r="O1465" i="12"/>
  <c r="O1457" i="12"/>
  <c r="O1449" i="12"/>
  <c r="O1441" i="12"/>
  <c r="O1433" i="12"/>
  <c r="O1425" i="12"/>
  <c r="O1417" i="12"/>
  <c r="O1409" i="12"/>
  <c r="O1401" i="12"/>
  <c r="O1393" i="12"/>
  <c r="O1385" i="12"/>
  <c r="O1377" i="12"/>
  <c r="O1369" i="12"/>
  <c r="O1361" i="12"/>
  <c r="O1353" i="12"/>
  <c r="O1345" i="12"/>
  <c r="O1337" i="12"/>
  <c r="O1329" i="12"/>
  <c r="O1321" i="12"/>
  <c r="O1313" i="12"/>
  <c r="O1305" i="12"/>
  <c r="O1297" i="12"/>
  <c r="O1289" i="12"/>
  <c r="O1281" i="12"/>
  <c r="O1273" i="12"/>
  <c r="O1265" i="12"/>
  <c r="O1257" i="12"/>
  <c r="O1249" i="12"/>
  <c r="O1241" i="12"/>
  <c r="O1233" i="12"/>
  <c r="O1225" i="12"/>
  <c r="O1217" i="12"/>
  <c r="O1209" i="12"/>
  <c r="O1201" i="12"/>
  <c r="O1193" i="12"/>
  <c r="O1185" i="12"/>
  <c r="O1177" i="12"/>
  <c r="O1169" i="12"/>
  <c r="O1161" i="12"/>
  <c r="O1153" i="12"/>
  <c r="O1145" i="12"/>
  <c r="O1137" i="12"/>
  <c r="O1129" i="12"/>
  <c r="O1121" i="12"/>
  <c r="O1113" i="12"/>
  <c r="O1105" i="12"/>
  <c r="O1097" i="12"/>
  <c r="O1089" i="12"/>
  <c r="O1081" i="12"/>
  <c r="O1073" i="12"/>
  <c r="O1065" i="12"/>
  <c r="O1057" i="12"/>
  <c r="O1049" i="12"/>
  <c r="O1041" i="12"/>
  <c r="O1033" i="12"/>
  <c r="O1025" i="12"/>
  <c r="O1017" i="12"/>
  <c r="O1009" i="12"/>
  <c r="O1001" i="12"/>
  <c r="O993" i="12"/>
  <c r="O985" i="12"/>
  <c r="O977" i="12"/>
  <c r="O969" i="12"/>
  <c r="O961" i="12"/>
  <c r="O953" i="12"/>
  <c r="O945" i="12"/>
  <c r="O937" i="12"/>
  <c r="O929" i="12"/>
  <c r="O921" i="12"/>
  <c r="O913" i="12"/>
  <c r="O905" i="12"/>
  <c r="O897" i="12"/>
  <c r="O889" i="12"/>
  <c r="O881" i="12"/>
  <c r="O873" i="12"/>
  <c r="O865" i="12"/>
  <c r="O857" i="12"/>
  <c r="O849" i="12"/>
  <c r="O841" i="12"/>
  <c r="O833" i="12"/>
  <c r="O825" i="12"/>
  <c r="O817" i="12"/>
  <c r="O809" i="12"/>
  <c r="O801" i="12"/>
  <c r="O793" i="12"/>
  <c r="O785" i="12"/>
  <c r="O777" i="12"/>
  <c r="O769" i="12"/>
  <c r="O761" i="12"/>
  <c r="O753" i="12"/>
  <c r="O745" i="12"/>
  <c r="O737" i="12"/>
  <c r="O729" i="12"/>
  <c r="O721" i="12"/>
  <c r="O713" i="12"/>
  <c r="O705" i="12"/>
  <c r="O697" i="12"/>
  <c r="O689" i="12"/>
  <c r="O681" i="12"/>
  <c r="O673" i="12"/>
  <c r="O665" i="12"/>
  <c r="O657" i="12"/>
  <c r="O649" i="12"/>
  <c r="O641" i="12"/>
  <c r="O633" i="12"/>
  <c r="O625" i="12"/>
  <c r="O617" i="12"/>
  <c r="O609" i="12"/>
  <c r="O601" i="12"/>
  <c r="O593" i="12"/>
  <c r="O585" i="12"/>
  <c r="O577" i="12"/>
  <c r="O569" i="12"/>
  <c r="O561" i="12"/>
  <c r="J553" i="12"/>
  <c r="O553" i="12"/>
  <c r="O545" i="12"/>
  <c r="O537" i="12"/>
  <c r="O529" i="12"/>
  <c r="O521" i="12"/>
  <c r="O513" i="12"/>
  <c r="O505" i="12"/>
  <c r="O497" i="12"/>
  <c r="O489" i="12"/>
  <c r="O481" i="12"/>
  <c r="O473" i="12"/>
  <c r="O465" i="12"/>
  <c r="O457" i="12"/>
  <c r="O449" i="12"/>
  <c r="O441" i="12"/>
  <c r="O433" i="12"/>
  <c r="O425" i="12"/>
  <c r="O417" i="12"/>
  <c r="O409" i="12"/>
  <c r="O401" i="12"/>
  <c r="O393" i="12"/>
  <c r="O385" i="12"/>
  <c r="O377" i="12"/>
  <c r="O369" i="12"/>
  <c r="O361" i="12"/>
  <c r="O353" i="12"/>
  <c r="O345" i="12"/>
  <c r="O337" i="12"/>
  <c r="O329" i="12"/>
  <c r="O321" i="12"/>
  <c r="O313" i="12"/>
  <c r="O305" i="12"/>
  <c r="O297" i="12"/>
  <c r="O289" i="12"/>
  <c r="O281" i="12"/>
  <c r="O273" i="12"/>
  <c r="O265" i="12"/>
  <c r="O257" i="12"/>
  <c r="O249" i="12"/>
  <c r="O241" i="12"/>
  <c r="O233" i="12"/>
  <c r="O225" i="12"/>
  <c r="O217" i="12"/>
  <c r="O209" i="12"/>
  <c r="O201" i="12"/>
  <c r="O193" i="12"/>
  <c r="O185" i="12"/>
  <c r="O177" i="12"/>
  <c r="O169" i="12"/>
  <c r="O161" i="12"/>
  <c r="O153" i="12"/>
  <c r="O145" i="12"/>
  <c r="O137" i="12"/>
  <c r="O129" i="12"/>
  <c r="N124" i="6"/>
  <c r="N128" i="6"/>
  <c r="N148" i="6"/>
  <c r="N160" i="6"/>
  <c r="N164" i="6"/>
  <c r="N180" i="6"/>
  <c r="N188" i="6"/>
  <c r="N192" i="6"/>
  <c r="N220" i="6"/>
  <c r="N224" i="6"/>
  <c r="N240" i="6"/>
  <c r="N256" i="6"/>
  <c r="N276" i="6"/>
  <c r="N284" i="6"/>
  <c r="N288" i="6"/>
  <c r="N300" i="6"/>
  <c r="N308" i="6"/>
  <c r="N320" i="6"/>
  <c r="N332" i="6"/>
  <c r="N340" i="6"/>
  <c r="N348" i="6"/>
  <c r="N368" i="6"/>
  <c r="N380" i="6"/>
  <c r="N384" i="6"/>
  <c r="N404" i="6"/>
  <c r="N412" i="6"/>
  <c r="N416" i="6"/>
  <c r="N420" i="6"/>
  <c r="N436" i="6"/>
  <c r="N444" i="6"/>
  <c r="N460" i="6"/>
  <c r="N468" i="6"/>
  <c r="N476" i="6"/>
  <c r="N480" i="6"/>
  <c r="N508" i="6"/>
  <c r="N512" i="6"/>
  <c r="N532" i="6"/>
  <c r="N540" i="6"/>
  <c r="N544" i="6"/>
  <c r="N548" i="6"/>
  <c r="N556" i="6"/>
  <c r="N564" i="6"/>
  <c r="N572" i="6"/>
  <c r="N576" i="6"/>
  <c r="N596" i="6"/>
  <c r="N604" i="6"/>
  <c r="N608" i="6"/>
  <c r="N636" i="6"/>
  <c r="N640" i="6"/>
  <c r="N660" i="6"/>
  <c r="N672" i="6"/>
  <c r="N676" i="6"/>
  <c r="N692" i="6"/>
  <c r="N700" i="6"/>
  <c r="N704" i="6"/>
  <c r="N720" i="6"/>
  <c r="N724" i="6"/>
  <c r="N732" i="6"/>
  <c r="N736" i="6"/>
  <c r="N764" i="6"/>
  <c r="N768" i="6"/>
  <c r="N796" i="6"/>
  <c r="N804" i="6"/>
  <c r="N820" i="6"/>
  <c r="N828" i="6"/>
  <c r="N832" i="6"/>
  <c r="N848" i="6"/>
  <c r="N852" i="6"/>
  <c r="N860" i="6"/>
  <c r="N896" i="6"/>
  <c r="N900" i="6"/>
  <c r="N916" i="6"/>
  <c r="N928" i="6"/>
  <c r="N948" i="6"/>
  <c r="N956" i="6"/>
  <c r="N960" i="6"/>
  <c r="N980" i="6"/>
  <c r="N992" i="6"/>
  <c r="N1004" i="6"/>
  <c r="N1044" i="6"/>
  <c r="N1052" i="6"/>
  <c r="N1060" i="6"/>
  <c r="N1076" i="6"/>
  <c r="N1088" i="6"/>
  <c r="N1104" i="6"/>
  <c r="N1112" i="6"/>
  <c r="N1124" i="6"/>
  <c r="N1128" i="6"/>
  <c r="N1144" i="6"/>
  <c r="N1160" i="6"/>
  <c r="N1168" i="6"/>
  <c r="N1184" i="6"/>
  <c r="N1200" i="6"/>
  <c r="N1216" i="6"/>
  <c r="N1232" i="6"/>
  <c r="N1248" i="6"/>
  <c r="N1256" i="6"/>
  <c r="N1264" i="6"/>
  <c r="N1280" i="6"/>
  <c r="N1288" i="6"/>
  <c r="N1296" i="6"/>
  <c r="N1320" i="6"/>
  <c r="N1344" i="6"/>
  <c r="N1376" i="6"/>
  <c r="N1380" i="6"/>
  <c r="N1384" i="6"/>
  <c r="N1392" i="6"/>
  <c r="N1408" i="6"/>
  <c r="N1440" i="6"/>
  <c r="N1456" i="6"/>
  <c r="N1472" i="6"/>
  <c r="N1488" i="6"/>
  <c r="N1508" i="6"/>
  <c r="N1512" i="6"/>
  <c r="N1520" i="6"/>
  <c r="N1536" i="6"/>
  <c r="N1544" i="6"/>
  <c r="N1552" i="6"/>
  <c r="N1568" i="6"/>
  <c r="N1572" i="6"/>
  <c r="N1576" i="6"/>
  <c r="N1584" i="6"/>
  <c r="N1608" i="6"/>
  <c r="N1616" i="6"/>
  <c r="N1632" i="6"/>
  <c r="N1636" i="6"/>
  <c r="N1640" i="6"/>
  <c r="N1648" i="6"/>
  <c r="N1664" i="6"/>
  <c r="N1672" i="6"/>
  <c r="N1680" i="6"/>
  <c r="N1696" i="6"/>
  <c r="N1700" i="6"/>
  <c r="N1704" i="6"/>
  <c r="N1712" i="6"/>
  <c r="N1728" i="6"/>
  <c r="N1736" i="6"/>
  <c r="N1760" i="6"/>
  <c r="N1764" i="6"/>
  <c r="N1776" i="6"/>
  <c r="N1792" i="6"/>
  <c r="N1808" i="6"/>
  <c r="N1824" i="6"/>
  <c r="N1828" i="6"/>
  <c r="N1840" i="6"/>
  <c r="N1848" i="6"/>
  <c r="N1336" i="6"/>
  <c r="N352" i="6"/>
  <c r="R124" i="6"/>
  <c r="Q124" i="6"/>
  <c r="O124" i="6"/>
  <c r="R128" i="6"/>
  <c r="Q128" i="6"/>
  <c r="O128" i="6"/>
  <c r="R132" i="6"/>
  <c r="Q132" i="6"/>
  <c r="O132" i="6"/>
  <c r="R136" i="6"/>
  <c r="Q136" i="6"/>
  <c r="O136" i="6"/>
  <c r="R140" i="6"/>
  <c r="Q140" i="6"/>
  <c r="O140" i="6"/>
  <c r="R144" i="6"/>
  <c r="Q144" i="6"/>
  <c r="O144" i="6"/>
  <c r="R148" i="6"/>
  <c r="Q148" i="6"/>
  <c r="O148" i="6"/>
  <c r="R152" i="6"/>
  <c r="Q152" i="6"/>
  <c r="O152" i="6"/>
  <c r="R156" i="6"/>
  <c r="Q156" i="6"/>
  <c r="O156" i="6"/>
  <c r="R160" i="6"/>
  <c r="Q160" i="6"/>
  <c r="O160" i="6"/>
  <c r="R164" i="6"/>
  <c r="Q164" i="6"/>
  <c r="O164" i="6"/>
  <c r="R168" i="6"/>
  <c r="Q168" i="6"/>
  <c r="O168" i="6"/>
  <c r="R172" i="6"/>
  <c r="Q172" i="6"/>
  <c r="O172" i="6"/>
  <c r="R176" i="6"/>
  <c r="Q176" i="6"/>
  <c r="O176" i="6"/>
  <c r="R180" i="6"/>
  <c r="Q180" i="6"/>
  <c r="O180" i="6"/>
  <c r="R184" i="6"/>
  <c r="Q184" i="6"/>
  <c r="O184" i="6"/>
  <c r="R188" i="6"/>
  <c r="Q188" i="6"/>
  <c r="O188" i="6"/>
  <c r="R192" i="6"/>
  <c r="Q192" i="6"/>
  <c r="O192" i="6"/>
  <c r="R196" i="6"/>
  <c r="Q196" i="6"/>
  <c r="O196" i="6"/>
  <c r="R200" i="6"/>
  <c r="Q200" i="6"/>
  <c r="O200" i="6"/>
  <c r="R204" i="6"/>
  <c r="Q204" i="6"/>
  <c r="O204" i="6"/>
  <c r="R208" i="6"/>
  <c r="Q208" i="6"/>
  <c r="O208" i="6"/>
  <c r="R212" i="6"/>
  <c r="Q212" i="6"/>
  <c r="O212" i="6"/>
  <c r="R216" i="6"/>
  <c r="Q216" i="6"/>
  <c r="O216" i="6"/>
  <c r="R220" i="6"/>
  <c r="Q220" i="6"/>
  <c r="O220" i="6"/>
  <c r="R224" i="6"/>
  <c r="Q224" i="6"/>
  <c r="O224" i="6"/>
  <c r="R228" i="6"/>
  <c r="Q228" i="6"/>
  <c r="O228" i="6"/>
  <c r="R232" i="6"/>
  <c r="Q232" i="6"/>
  <c r="O232" i="6"/>
  <c r="R236" i="6"/>
  <c r="Q236" i="6"/>
  <c r="O236" i="6"/>
  <c r="R240" i="6"/>
  <c r="Q240" i="6"/>
  <c r="O240" i="6"/>
  <c r="R244" i="6"/>
  <c r="Q244" i="6"/>
  <c r="O244" i="6"/>
  <c r="R248" i="6"/>
  <c r="Q248" i="6"/>
  <c r="O248" i="6"/>
  <c r="R252" i="6"/>
  <c r="Q252" i="6"/>
  <c r="O252" i="6"/>
  <c r="R256" i="6"/>
  <c r="Q256" i="6"/>
  <c r="O256" i="6"/>
  <c r="R260" i="6"/>
  <c r="Q260" i="6"/>
  <c r="O260" i="6"/>
  <c r="R264" i="6"/>
  <c r="Q264" i="6"/>
  <c r="O264" i="6"/>
  <c r="R268" i="6"/>
  <c r="Q268" i="6"/>
  <c r="O268" i="6"/>
  <c r="R272" i="6"/>
  <c r="Q272" i="6"/>
  <c r="O272" i="6"/>
  <c r="R276" i="6"/>
  <c r="Q276" i="6"/>
  <c r="O276" i="6"/>
  <c r="R280" i="6"/>
  <c r="Q280" i="6"/>
  <c r="O280" i="6"/>
  <c r="R284" i="6"/>
  <c r="Q284" i="6"/>
  <c r="O284" i="6"/>
  <c r="R288" i="6"/>
  <c r="Q288" i="6"/>
  <c r="O288" i="6"/>
  <c r="R292" i="6"/>
  <c r="Q292" i="6"/>
  <c r="O292" i="6"/>
  <c r="R296" i="6"/>
  <c r="Q296" i="6"/>
  <c r="O296" i="6"/>
  <c r="R300" i="6"/>
  <c r="Q300" i="6"/>
  <c r="O300" i="6"/>
  <c r="R304" i="6"/>
  <c r="Q304" i="6"/>
  <c r="O304" i="6"/>
  <c r="R308" i="6"/>
  <c r="Q308" i="6"/>
  <c r="O308" i="6"/>
  <c r="R312" i="6"/>
  <c r="Q312" i="6"/>
  <c r="O312" i="6"/>
  <c r="R316" i="6"/>
  <c r="Q316" i="6"/>
  <c r="O316" i="6"/>
  <c r="R320" i="6"/>
  <c r="Q320" i="6"/>
  <c r="O320" i="6"/>
  <c r="R324" i="6"/>
  <c r="Q324" i="6"/>
  <c r="O324" i="6"/>
  <c r="R328" i="6"/>
  <c r="Q328" i="6"/>
  <c r="O328" i="6"/>
  <c r="R332" i="6"/>
  <c r="Q332" i="6"/>
  <c r="O332" i="6"/>
  <c r="R336" i="6"/>
  <c r="Q336" i="6"/>
  <c r="O336" i="6"/>
  <c r="R340" i="6"/>
  <c r="Q340" i="6"/>
  <c r="O340" i="6"/>
  <c r="R344" i="6"/>
  <c r="Q344" i="6"/>
  <c r="O344" i="6"/>
  <c r="R348" i="6"/>
  <c r="Q348" i="6"/>
  <c r="O348" i="6"/>
  <c r="R352" i="6"/>
  <c r="Q352" i="6"/>
  <c r="O352" i="6"/>
  <c r="R356" i="6"/>
  <c r="Q356" i="6"/>
  <c r="O356" i="6"/>
  <c r="R360" i="6"/>
  <c r="Q360" i="6"/>
  <c r="O360" i="6"/>
  <c r="R364" i="6"/>
  <c r="Q364" i="6"/>
  <c r="O364" i="6"/>
  <c r="R368" i="6"/>
  <c r="Q368" i="6"/>
  <c r="O368" i="6"/>
  <c r="R372" i="6"/>
  <c r="Q372" i="6"/>
  <c r="O372" i="6"/>
  <c r="R376" i="6"/>
  <c r="Q376" i="6"/>
  <c r="O376" i="6"/>
  <c r="R380" i="6"/>
  <c r="Q380" i="6"/>
  <c r="O380" i="6"/>
  <c r="R384" i="6"/>
  <c r="Q384" i="6"/>
  <c r="O384" i="6"/>
  <c r="R388" i="6"/>
  <c r="Q388" i="6"/>
  <c r="O388" i="6"/>
  <c r="R392" i="6"/>
  <c r="Q392" i="6"/>
  <c r="O392" i="6"/>
  <c r="R396" i="6"/>
  <c r="Q396" i="6"/>
  <c r="O396" i="6"/>
  <c r="R400" i="6"/>
  <c r="Q400" i="6"/>
  <c r="O400" i="6"/>
  <c r="R404" i="6"/>
  <c r="Q404" i="6"/>
  <c r="O404" i="6"/>
  <c r="R408" i="6"/>
  <c r="Q408" i="6"/>
  <c r="O408" i="6"/>
  <c r="R412" i="6"/>
  <c r="Q412" i="6"/>
  <c r="O412" i="6"/>
  <c r="R416" i="6"/>
  <c r="Q416" i="6"/>
  <c r="O416" i="6"/>
  <c r="R420" i="6"/>
  <c r="Q420" i="6"/>
  <c r="O420" i="6"/>
  <c r="R424" i="6"/>
  <c r="Q424" i="6"/>
  <c r="O424" i="6"/>
  <c r="R428" i="6"/>
  <c r="Q428" i="6"/>
  <c r="O428" i="6"/>
  <c r="R432" i="6"/>
  <c r="Q432" i="6"/>
  <c r="O432" i="6"/>
  <c r="R436" i="6"/>
  <c r="Q436" i="6"/>
  <c r="O436" i="6"/>
  <c r="R440" i="6"/>
  <c r="Q440" i="6"/>
  <c r="O440" i="6"/>
  <c r="R444" i="6"/>
  <c r="Q444" i="6"/>
  <c r="O444" i="6"/>
  <c r="R448" i="6"/>
  <c r="Q448" i="6"/>
  <c r="O448" i="6"/>
  <c r="R452" i="6"/>
  <c r="Q452" i="6"/>
  <c r="O452" i="6"/>
  <c r="R456" i="6"/>
  <c r="Q456" i="6"/>
  <c r="O456" i="6"/>
  <c r="R460" i="6"/>
  <c r="Q460" i="6"/>
  <c r="O460" i="6"/>
  <c r="R464" i="6"/>
  <c r="Q464" i="6"/>
  <c r="O464" i="6"/>
  <c r="R468" i="6"/>
  <c r="Q468" i="6"/>
  <c r="O468" i="6"/>
  <c r="R472" i="6"/>
  <c r="Q472" i="6"/>
  <c r="O472" i="6"/>
  <c r="R476" i="6"/>
  <c r="Q476" i="6"/>
  <c r="O476" i="6"/>
  <c r="R480" i="6"/>
  <c r="Q480" i="6"/>
  <c r="O480" i="6"/>
  <c r="R484" i="6"/>
  <c r="Q484" i="6"/>
  <c r="O484" i="6"/>
  <c r="R488" i="6"/>
  <c r="Q488" i="6"/>
  <c r="O488" i="6"/>
  <c r="R492" i="6"/>
  <c r="Q492" i="6"/>
  <c r="O492" i="6"/>
  <c r="R496" i="6"/>
  <c r="Q496" i="6"/>
  <c r="O496" i="6"/>
  <c r="R500" i="6"/>
  <c r="Q500" i="6"/>
  <c r="O500" i="6"/>
  <c r="R504" i="6"/>
  <c r="Q504" i="6"/>
  <c r="O504" i="6"/>
  <c r="R508" i="6"/>
  <c r="Q508" i="6"/>
  <c r="O508" i="6"/>
  <c r="R512" i="6"/>
  <c r="Q512" i="6"/>
  <c r="O512" i="6"/>
  <c r="R516" i="6"/>
  <c r="Q516" i="6"/>
  <c r="O516" i="6"/>
  <c r="R520" i="6"/>
  <c r="Q520" i="6"/>
  <c r="O520" i="6"/>
  <c r="R524" i="6"/>
  <c r="Q524" i="6"/>
  <c r="O524" i="6"/>
  <c r="R528" i="6"/>
  <c r="Q528" i="6"/>
  <c r="O528" i="6"/>
  <c r="R532" i="6"/>
  <c r="Q532" i="6"/>
  <c r="O532" i="6"/>
  <c r="R536" i="6"/>
  <c r="Q536" i="6"/>
  <c r="O536" i="6"/>
  <c r="R540" i="6"/>
  <c r="Q540" i="6"/>
  <c r="O540" i="6"/>
  <c r="R544" i="6"/>
  <c r="Q544" i="6"/>
  <c r="O544" i="6"/>
  <c r="R548" i="6"/>
  <c r="Q548" i="6"/>
  <c r="O548" i="6"/>
  <c r="R552" i="6"/>
  <c r="Q552" i="6"/>
  <c r="O552" i="6"/>
  <c r="R556" i="6"/>
  <c r="Q556" i="6"/>
  <c r="O556" i="6"/>
  <c r="R560" i="6"/>
  <c r="Q560" i="6"/>
  <c r="O560" i="6"/>
  <c r="R564" i="6"/>
  <c r="Q564" i="6"/>
  <c r="O564" i="6"/>
  <c r="R568" i="6"/>
  <c r="Q568" i="6"/>
  <c r="O568" i="6"/>
  <c r="R572" i="6"/>
  <c r="Q572" i="6"/>
  <c r="O572" i="6"/>
  <c r="R576" i="6"/>
  <c r="Q576" i="6"/>
  <c r="O576" i="6"/>
  <c r="R580" i="6"/>
  <c r="Q580" i="6"/>
  <c r="O580" i="6"/>
  <c r="R584" i="6"/>
  <c r="Q584" i="6"/>
  <c r="O584" i="6"/>
  <c r="R588" i="6"/>
  <c r="Q588" i="6"/>
  <c r="O588" i="6"/>
  <c r="R592" i="6"/>
  <c r="Q592" i="6"/>
  <c r="O592" i="6"/>
  <c r="R596" i="6"/>
  <c r="Q596" i="6"/>
  <c r="O596" i="6"/>
  <c r="R600" i="6"/>
  <c r="Q600" i="6"/>
  <c r="O600" i="6"/>
  <c r="R604" i="6"/>
  <c r="Q604" i="6"/>
  <c r="O604" i="6"/>
  <c r="R608" i="6"/>
  <c r="Q608" i="6"/>
  <c r="O608" i="6"/>
  <c r="R612" i="6"/>
  <c r="Q612" i="6"/>
  <c r="O612" i="6"/>
  <c r="R616" i="6"/>
  <c r="Q616" i="6"/>
  <c r="O616" i="6"/>
  <c r="R620" i="6"/>
  <c r="Q620" i="6"/>
  <c r="O620" i="6"/>
  <c r="R624" i="6"/>
  <c r="Q624" i="6"/>
  <c r="O624" i="6"/>
  <c r="R628" i="6"/>
  <c r="Q628" i="6"/>
  <c r="O628" i="6"/>
  <c r="R632" i="6"/>
  <c r="Q632" i="6"/>
  <c r="O632" i="6"/>
  <c r="R636" i="6"/>
  <c r="Q636" i="6"/>
  <c r="O636" i="6"/>
  <c r="R640" i="6"/>
  <c r="Q640" i="6"/>
  <c r="O640" i="6"/>
  <c r="R644" i="6"/>
  <c r="Q644" i="6"/>
  <c r="O644" i="6"/>
  <c r="R648" i="6"/>
  <c r="Q648" i="6"/>
  <c r="O648" i="6"/>
  <c r="R652" i="6"/>
  <c r="Q652" i="6"/>
  <c r="O652" i="6"/>
  <c r="R656" i="6"/>
  <c r="Q656" i="6"/>
  <c r="O656" i="6"/>
  <c r="R660" i="6"/>
  <c r="Q660" i="6"/>
  <c r="O660" i="6"/>
  <c r="R664" i="6"/>
  <c r="Q664" i="6"/>
  <c r="O664" i="6"/>
  <c r="R668" i="6"/>
  <c r="Q668" i="6"/>
  <c r="O668" i="6"/>
  <c r="R672" i="6"/>
  <c r="Q672" i="6"/>
  <c r="O672" i="6"/>
  <c r="R676" i="6"/>
  <c r="Q676" i="6"/>
  <c r="O676" i="6"/>
  <c r="R680" i="6"/>
  <c r="Q680" i="6"/>
  <c r="O680" i="6"/>
  <c r="R684" i="6"/>
  <c r="Q684" i="6"/>
  <c r="O684" i="6"/>
  <c r="R688" i="6"/>
  <c r="Q688" i="6"/>
  <c r="O688" i="6"/>
  <c r="R692" i="6"/>
  <c r="Q692" i="6"/>
  <c r="O692" i="6"/>
  <c r="R696" i="6"/>
  <c r="Q696" i="6"/>
  <c r="O696" i="6"/>
  <c r="R700" i="6"/>
  <c r="Q700" i="6"/>
  <c r="O700" i="6"/>
  <c r="R704" i="6"/>
  <c r="Q704" i="6"/>
  <c r="O704" i="6"/>
  <c r="R708" i="6"/>
  <c r="Q708" i="6"/>
  <c r="O708" i="6"/>
  <c r="R712" i="6"/>
  <c r="Q712" i="6"/>
  <c r="O712" i="6"/>
  <c r="R716" i="6"/>
  <c r="Q716" i="6"/>
  <c r="O716" i="6"/>
  <c r="R720" i="6"/>
  <c r="Q720" i="6"/>
  <c r="O720" i="6"/>
  <c r="R724" i="6"/>
  <c r="Q724" i="6"/>
  <c r="O724" i="6"/>
  <c r="R728" i="6"/>
  <c r="Q728" i="6"/>
  <c r="O728" i="6"/>
  <c r="R732" i="6"/>
  <c r="Q732" i="6"/>
  <c r="O732" i="6"/>
  <c r="R736" i="6"/>
  <c r="Q736" i="6"/>
  <c r="O736" i="6"/>
  <c r="R740" i="6"/>
  <c r="Q740" i="6"/>
  <c r="O740" i="6"/>
  <c r="R744" i="6"/>
  <c r="Q744" i="6"/>
  <c r="O744" i="6"/>
  <c r="R748" i="6"/>
  <c r="Q748" i="6"/>
  <c r="O748" i="6"/>
  <c r="R752" i="6"/>
  <c r="Q752" i="6"/>
  <c r="O752" i="6"/>
  <c r="R756" i="6"/>
  <c r="Q756" i="6"/>
  <c r="O756" i="6"/>
  <c r="R760" i="6"/>
  <c r="Q760" i="6"/>
  <c r="O760" i="6"/>
  <c r="R764" i="6"/>
  <c r="Q764" i="6"/>
  <c r="O764" i="6"/>
  <c r="R768" i="6"/>
  <c r="Q768" i="6"/>
  <c r="O768" i="6"/>
  <c r="R772" i="6"/>
  <c r="Q772" i="6"/>
  <c r="O772" i="6"/>
  <c r="R776" i="6"/>
  <c r="Q776" i="6"/>
  <c r="O776" i="6"/>
  <c r="R780" i="6"/>
  <c r="Q780" i="6"/>
  <c r="O780" i="6"/>
  <c r="R784" i="6"/>
  <c r="Q784" i="6"/>
  <c r="O784" i="6"/>
  <c r="R788" i="6"/>
  <c r="Q788" i="6"/>
  <c r="O788" i="6"/>
  <c r="R792" i="6"/>
  <c r="Q792" i="6"/>
  <c r="O792" i="6"/>
  <c r="R796" i="6"/>
  <c r="Q796" i="6"/>
  <c r="O796" i="6"/>
  <c r="R800" i="6"/>
  <c r="Q800" i="6"/>
  <c r="O800" i="6"/>
  <c r="R804" i="6"/>
  <c r="Q804" i="6"/>
  <c r="O804" i="6"/>
  <c r="R808" i="6"/>
  <c r="Q808" i="6"/>
  <c r="O808" i="6"/>
  <c r="R812" i="6"/>
  <c r="Q812" i="6"/>
  <c r="O812" i="6"/>
  <c r="R816" i="6"/>
  <c r="Q816" i="6"/>
  <c r="O816" i="6"/>
  <c r="R820" i="6"/>
  <c r="Q820" i="6"/>
  <c r="O820" i="6"/>
  <c r="R824" i="6"/>
  <c r="Q824" i="6"/>
  <c r="O824" i="6"/>
  <c r="R828" i="6"/>
  <c r="Q828" i="6"/>
  <c r="O828" i="6"/>
  <c r="R832" i="6"/>
  <c r="Q832" i="6"/>
  <c r="O832" i="6"/>
  <c r="R836" i="6"/>
  <c r="Q836" i="6"/>
  <c r="O836" i="6"/>
  <c r="R840" i="6"/>
  <c r="Q840" i="6"/>
  <c r="O840" i="6"/>
  <c r="R844" i="6"/>
  <c r="Q844" i="6"/>
  <c r="O844" i="6"/>
  <c r="R848" i="6"/>
  <c r="Q848" i="6"/>
  <c r="O848" i="6"/>
  <c r="R852" i="6"/>
  <c r="Q852" i="6"/>
  <c r="O852" i="6"/>
  <c r="R856" i="6"/>
  <c r="Q856" i="6"/>
  <c r="O856" i="6"/>
  <c r="R860" i="6"/>
  <c r="Q860" i="6"/>
  <c r="O860" i="6"/>
  <c r="R864" i="6"/>
  <c r="Q864" i="6"/>
  <c r="O864" i="6"/>
  <c r="R868" i="6"/>
  <c r="Q868" i="6"/>
  <c r="O868" i="6"/>
  <c r="R872" i="6"/>
  <c r="Q872" i="6"/>
  <c r="O872" i="6"/>
  <c r="R876" i="6"/>
  <c r="Q876" i="6"/>
  <c r="O876" i="6"/>
  <c r="R880" i="6"/>
  <c r="Q880" i="6"/>
  <c r="O880" i="6"/>
  <c r="R884" i="6"/>
  <c r="Q884" i="6"/>
  <c r="O884" i="6"/>
  <c r="R888" i="6"/>
  <c r="Q888" i="6"/>
  <c r="O888" i="6"/>
  <c r="R892" i="6"/>
  <c r="Q892" i="6"/>
  <c r="O892" i="6"/>
  <c r="R896" i="6"/>
  <c r="Q896" i="6"/>
  <c r="O896" i="6"/>
  <c r="R900" i="6"/>
  <c r="Q900" i="6"/>
  <c r="O900" i="6"/>
  <c r="N1816" i="6"/>
  <c r="N1560" i="6"/>
  <c r="N1304" i="6"/>
  <c r="N741" i="6"/>
  <c r="N123" i="6"/>
  <c r="N135" i="6"/>
  <c r="N155" i="6"/>
  <c r="N167" i="6"/>
  <c r="N171" i="6"/>
  <c r="N183" i="6"/>
  <c r="N199" i="6"/>
  <c r="N203" i="6"/>
  <c r="N215" i="6"/>
  <c r="N235" i="6"/>
  <c r="N247" i="6"/>
  <c r="N251" i="6"/>
  <c r="N263" i="6"/>
  <c r="N267" i="6"/>
  <c r="N279" i="6"/>
  <c r="N283" i="6"/>
  <c r="N295" i="6"/>
  <c r="N299" i="6"/>
  <c r="N327" i="6"/>
  <c r="N331" i="6"/>
  <c r="N343" i="6"/>
  <c r="N347" i="6"/>
  <c r="N359" i="6"/>
  <c r="N363" i="6"/>
  <c r="N379" i="6"/>
  <c r="N383" i="6"/>
  <c r="N395" i="6"/>
  <c r="N399" i="6"/>
  <c r="N411" i="6"/>
  <c r="N415" i="6"/>
  <c r="N423" i="6"/>
  <c r="N427" i="6"/>
  <c r="N439" i="6"/>
  <c r="N443" i="6"/>
  <c r="N455" i="6"/>
  <c r="N459" i="6"/>
  <c r="N475" i="6"/>
  <c r="N479" i="6"/>
  <c r="N487" i="6"/>
  <c r="N495" i="6"/>
  <c r="N507" i="6"/>
  <c r="N511" i="6"/>
  <c r="N519" i="6"/>
  <c r="N523" i="6"/>
  <c r="N535" i="6"/>
  <c r="N539" i="6"/>
  <c r="N543" i="6"/>
  <c r="N551" i="6"/>
  <c r="N555" i="6"/>
  <c r="N559" i="6"/>
  <c r="N567" i="6"/>
  <c r="N575" i="6"/>
  <c r="N583" i="6"/>
  <c r="N603" i="6"/>
  <c r="N619" i="6"/>
  <c r="N623" i="6"/>
  <c r="N647" i="6"/>
  <c r="N663" i="6"/>
  <c r="N679" i="6"/>
  <c r="N683" i="6"/>
  <c r="N715" i="6"/>
  <c r="N731" i="6"/>
  <c r="N747" i="6"/>
  <c r="N751" i="6"/>
  <c r="N759" i="6"/>
  <c r="N767" i="6"/>
  <c r="N775" i="6"/>
  <c r="N779" i="6"/>
  <c r="N791" i="6"/>
  <c r="N795" i="6"/>
  <c r="N799" i="6"/>
  <c r="N807" i="6"/>
  <c r="N811" i="6"/>
  <c r="N827" i="6"/>
  <c r="N831" i="6"/>
  <c r="N839" i="6"/>
  <c r="N847" i="6"/>
  <c r="N859" i="6"/>
  <c r="N875" i="6"/>
  <c r="N879" i="6"/>
  <c r="N903" i="6"/>
  <c r="N907" i="6"/>
  <c r="N919" i="6"/>
  <c r="N935" i="6"/>
  <c r="N939" i="6"/>
  <c r="N955" i="6"/>
  <c r="N971" i="6"/>
  <c r="N987" i="6"/>
  <c r="N1003" i="6"/>
  <c r="N1007" i="6"/>
  <c r="N1015" i="6"/>
  <c r="N1019" i="6"/>
  <c r="N1023" i="6"/>
  <c r="N1031" i="6"/>
  <c r="N1035" i="6"/>
  <c r="N1039" i="6"/>
  <c r="N1047" i="6"/>
  <c r="N1051" i="6"/>
  <c r="N1055" i="6"/>
  <c r="N1063" i="6"/>
  <c r="N1067" i="6"/>
  <c r="N1071" i="6"/>
  <c r="N1079" i="6"/>
  <c r="N1083" i="6"/>
  <c r="N1087" i="6"/>
  <c r="N1095" i="6"/>
  <c r="N1103" i="6"/>
  <c r="N1115" i="6"/>
  <c r="N1131" i="6"/>
  <c r="N1135" i="6"/>
  <c r="N1159" i="6"/>
  <c r="N1163" i="6"/>
  <c r="N1179" i="6"/>
  <c r="N1183" i="6"/>
  <c r="N1195" i="6"/>
  <c r="N1199" i="6"/>
  <c r="N1215" i="6"/>
  <c r="N1223" i="6"/>
  <c r="N1227" i="6"/>
  <c r="N1243" i="6"/>
  <c r="N1247" i="6"/>
  <c r="N1259" i="6"/>
  <c r="N1263" i="6"/>
  <c r="N1279" i="6"/>
  <c r="N1287" i="6"/>
  <c r="N1291" i="6"/>
  <c r="N1307" i="6"/>
  <c r="N1311" i="6"/>
  <c r="N1323" i="6"/>
  <c r="N1327" i="6"/>
  <c r="N1343" i="6"/>
  <c r="N1351" i="6"/>
  <c r="N1355" i="6"/>
  <c r="N1371" i="6"/>
  <c r="N1375" i="6"/>
  <c r="N1387" i="6"/>
  <c r="N1391" i="6"/>
  <c r="N1407" i="6"/>
  <c r="N1415" i="6"/>
  <c r="N1419" i="6"/>
  <c r="N1435" i="6"/>
  <c r="N1439" i="6"/>
  <c r="N1451" i="6"/>
  <c r="N1455" i="6"/>
  <c r="N1471" i="6"/>
  <c r="N1479" i="6"/>
  <c r="N1483" i="6"/>
  <c r="N1499" i="6"/>
  <c r="N1503" i="6"/>
  <c r="N1515" i="6"/>
  <c r="N1519" i="6"/>
  <c r="N1535" i="6"/>
  <c r="N1543" i="6"/>
  <c r="N1547" i="6"/>
  <c r="N1563" i="6"/>
  <c r="N1567" i="6"/>
  <c r="N1579" i="6"/>
  <c r="N1583" i="6"/>
  <c r="N1599" i="6"/>
  <c r="N1607" i="6"/>
  <c r="N1611" i="6"/>
  <c r="N1627" i="6"/>
  <c r="N1631" i="6"/>
  <c r="N1643" i="6"/>
  <c r="N1647" i="6"/>
  <c r="N1663" i="6"/>
  <c r="N1671" i="6"/>
  <c r="N1675" i="6"/>
  <c r="N1691" i="6"/>
  <c r="N1695" i="6"/>
  <c r="N1707" i="6"/>
  <c r="N1735" i="6"/>
  <c r="N1759" i="6"/>
  <c r="N1767" i="6"/>
  <c r="N1823" i="6"/>
  <c r="N1831" i="6"/>
  <c r="N1784" i="6"/>
  <c r="N997" i="6"/>
  <c r="N705" i="6"/>
  <c r="R123" i="6"/>
  <c r="Q123" i="6"/>
  <c r="O123" i="6"/>
  <c r="R127" i="6"/>
  <c r="Q127" i="6"/>
  <c r="O127" i="6"/>
  <c r="R131" i="6"/>
  <c r="Q131" i="6"/>
  <c r="O131" i="6"/>
  <c r="R135" i="6"/>
  <c r="Q135" i="6"/>
  <c r="O135" i="6"/>
  <c r="R139" i="6"/>
  <c r="Q139" i="6"/>
  <c r="O139" i="6"/>
  <c r="R143" i="6"/>
  <c r="Q143" i="6"/>
  <c r="O143" i="6"/>
  <c r="R147" i="6"/>
  <c r="Q147" i="6"/>
  <c r="O147" i="6"/>
  <c r="R151" i="6"/>
  <c r="Q151" i="6"/>
  <c r="O151" i="6"/>
  <c r="R155" i="6"/>
  <c r="Q155" i="6"/>
  <c r="O155" i="6"/>
  <c r="R159" i="6"/>
  <c r="Q159" i="6"/>
  <c r="O159" i="6"/>
  <c r="R163" i="6"/>
  <c r="Q163" i="6"/>
  <c r="O163" i="6"/>
  <c r="R167" i="6"/>
  <c r="Q167" i="6"/>
  <c r="O167" i="6"/>
  <c r="R171" i="6"/>
  <c r="Q171" i="6"/>
  <c r="O171" i="6"/>
  <c r="R175" i="6"/>
  <c r="Q175" i="6"/>
  <c r="O175" i="6"/>
  <c r="R179" i="6"/>
  <c r="Q179" i="6"/>
  <c r="O179" i="6"/>
  <c r="R183" i="6"/>
  <c r="Q183" i="6"/>
  <c r="O183" i="6"/>
  <c r="R187" i="6"/>
  <c r="Q187" i="6"/>
  <c r="O187" i="6"/>
  <c r="R191" i="6"/>
  <c r="Q191" i="6"/>
  <c r="O191" i="6"/>
  <c r="R195" i="6"/>
  <c r="Q195" i="6"/>
  <c r="O195" i="6"/>
  <c r="R199" i="6"/>
  <c r="Q199" i="6"/>
  <c r="O199" i="6"/>
  <c r="R203" i="6"/>
  <c r="Q203" i="6"/>
  <c r="O203" i="6"/>
  <c r="R207" i="6"/>
  <c r="Q207" i="6"/>
  <c r="O207" i="6"/>
  <c r="R211" i="6"/>
  <c r="Q211" i="6"/>
  <c r="O211" i="6"/>
  <c r="R215" i="6"/>
  <c r="Q215" i="6"/>
  <c r="O215" i="6"/>
  <c r="R219" i="6"/>
  <c r="Q219" i="6"/>
  <c r="O219" i="6"/>
  <c r="R223" i="6"/>
  <c r="Q223" i="6"/>
  <c r="O223" i="6"/>
  <c r="R227" i="6"/>
  <c r="Q227" i="6"/>
  <c r="O227" i="6"/>
  <c r="R231" i="6"/>
  <c r="Q231" i="6"/>
  <c r="O231" i="6"/>
  <c r="R235" i="6"/>
  <c r="Q235" i="6"/>
  <c r="O235" i="6"/>
  <c r="R239" i="6"/>
  <c r="Q239" i="6"/>
  <c r="O239" i="6"/>
  <c r="R243" i="6"/>
  <c r="Q243" i="6"/>
  <c r="O243" i="6"/>
  <c r="R247" i="6"/>
  <c r="Q247" i="6"/>
  <c r="O247" i="6"/>
  <c r="R251" i="6"/>
  <c r="Q251" i="6"/>
  <c r="O251" i="6"/>
  <c r="R255" i="6"/>
  <c r="Q255" i="6"/>
  <c r="O255" i="6"/>
  <c r="R259" i="6"/>
  <c r="Q259" i="6"/>
  <c r="O259" i="6"/>
  <c r="R263" i="6"/>
  <c r="Q263" i="6"/>
  <c r="O263" i="6"/>
  <c r="R267" i="6"/>
  <c r="Q267" i="6"/>
  <c r="O267" i="6"/>
  <c r="R271" i="6"/>
  <c r="Q271" i="6"/>
  <c r="O271" i="6"/>
  <c r="R275" i="6"/>
  <c r="Q275" i="6"/>
  <c r="O275" i="6"/>
  <c r="R279" i="6"/>
  <c r="Q279" i="6"/>
  <c r="O279" i="6"/>
  <c r="R283" i="6"/>
  <c r="Q283" i="6"/>
  <c r="O283" i="6"/>
  <c r="R287" i="6"/>
  <c r="Q287" i="6"/>
  <c r="O287" i="6"/>
  <c r="R291" i="6"/>
  <c r="Q291" i="6"/>
  <c r="O291" i="6"/>
  <c r="R295" i="6"/>
  <c r="Q295" i="6"/>
  <c r="O295" i="6"/>
  <c r="R299" i="6"/>
  <c r="Q299" i="6"/>
  <c r="O299" i="6"/>
  <c r="R303" i="6"/>
  <c r="Q303" i="6"/>
  <c r="O303" i="6"/>
  <c r="R307" i="6"/>
  <c r="Q307" i="6"/>
  <c r="O307" i="6"/>
  <c r="R311" i="6"/>
  <c r="Q311" i="6"/>
  <c r="O311" i="6"/>
  <c r="R315" i="6"/>
  <c r="Q315" i="6"/>
  <c r="O315" i="6"/>
  <c r="R319" i="6"/>
  <c r="Q319" i="6"/>
  <c r="O319" i="6"/>
  <c r="R323" i="6"/>
  <c r="Q323" i="6"/>
  <c r="O323" i="6"/>
  <c r="R327" i="6"/>
  <c r="Q327" i="6"/>
  <c r="O327" i="6"/>
  <c r="R331" i="6"/>
  <c r="Q331" i="6"/>
  <c r="O331" i="6"/>
  <c r="R335" i="6"/>
  <c r="Q335" i="6"/>
  <c r="O335" i="6"/>
  <c r="R339" i="6"/>
  <c r="Q339" i="6"/>
  <c r="O339" i="6"/>
  <c r="R343" i="6"/>
  <c r="Q343" i="6"/>
  <c r="O343" i="6"/>
  <c r="R347" i="6"/>
  <c r="Q347" i="6"/>
  <c r="O347" i="6"/>
  <c r="R351" i="6"/>
  <c r="Q351" i="6"/>
  <c r="O351" i="6"/>
  <c r="R355" i="6"/>
  <c r="Q355" i="6"/>
  <c r="O355" i="6"/>
  <c r="R359" i="6"/>
  <c r="Q359" i="6"/>
  <c r="O359" i="6"/>
  <c r="R363" i="6"/>
  <c r="Q363" i="6"/>
  <c r="O363" i="6"/>
  <c r="R367" i="6"/>
  <c r="Q367" i="6"/>
  <c r="O367" i="6"/>
  <c r="R371" i="6"/>
  <c r="Q371" i="6"/>
  <c r="O371" i="6"/>
  <c r="R375" i="6"/>
  <c r="Q375" i="6"/>
  <c r="O375" i="6"/>
  <c r="R379" i="6"/>
  <c r="Q379" i="6"/>
  <c r="O379" i="6"/>
  <c r="R383" i="6"/>
  <c r="Q383" i="6"/>
  <c r="O383" i="6"/>
  <c r="R387" i="6"/>
  <c r="Q387" i="6"/>
  <c r="O387" i="6"/>
  <c r="R391" i="6"/>
  <c r="Q391" i="6"/>
  <c r="O391" i="6"/>
  <c r="R395" i="6"/>
  <c r="Q395" i="6"/>
  <c r="O395" i="6"/>
  <c r="R399" i="6"/>
  <c r="Q399" i="6"/>
  <c r="O399" i="6"/>
  <c r="R403" i="6"/>
  <c r="Q403" i="6"/>
  <c r="O403" i="6"/>
  <c r="R407" i="6"/>
  <c r="Q407" i="6"/>
  <c r="O407" i="6"/>
  <c r="R411" i="6"/>
  <c r="Q411" i="6"/>
  <c r="O411" i="6"/>
  <c r="R415" i="6"/>
  <c r="Q415" i="6"/>
  <c r="O415" i="6"/>
  <c r="R419" i="6"/>
  <c r="Q419" i="6"/>
  <c r="O419" i="6"/>
  <c r="R423" i="6"/>
  <c r="Q423" i="6"/>
  <c r="O423" i="6"/>
  <c r="R427" i="6"/>
  <c r="Q427" i="6"/>
  <c r="O427" i="6"/>
  <c r="R431" i="6"/>
  <c r="Q431" i="6"/>
  <c r="O431" i="6"/>
  <c r="R435" i="6"/>
  <c r="Q435" i="6"/>
  <c r="O435" i="6"/>
  <c r="R439" i="6"/>
  <c r="Q439" i="6"/>
  <c r="O439" i="6"/>
  <c r="R443" i="6"/>
  <c r="Q443" i="6"/>
  <c r="O443" i="6"/>
  <c r="R447" i="6"/>
  <c r="Q447" i="6"/>
  <c r="O447" i="6"/>
  <c r="R451" i="6"/>
  <c r="Q451" i="6"/>
  <c r="O451" i="6"/>
  <c r="R455" i="6"/>
  <c r="Q455" i="6"/>
  <c r="O455" i="6"/>
  <c r="R459" i="6"/>
  <c r="Q459" i="6"/>
  <c r="O459" i="6"/>
  <c r="R463" i="6"/>
  <c r="Q463" i="6"/>
  <c r="O463" i="6"/>
  <c r="R467" i="6"/>
  <c r="Q467" i="6"/>
  <c r="O467" i="6"/>
  <c r="R471" i="6"/>
  <c r="Q471" i="6"/>
  <c r="O471" i="6"/>
  <c r="R475" i="6"/>
  <c r="Q475" i="6"/>
  <c r="O475" i="6"/>
  <c r="R479" i="6"/>
  <c r="Q479" i="6"/>
  <c r="O479" i="6"/>
  <c r="R483" i="6"/>
  <c r="Q483" i="6"/>
  <c r="O483" i="6"/>
  <c r="R487" i="6"/>
  <c r="Q487" i="6"/>
  <c r="O487" i="6"/>
  <c r="R491" i="6"/>
  <c r="Q491" i="6"/>
  <c r="O491" i="6"/>
  <c r="R495" i="6"/>
  <c r="Q495" i="6"/>
  <c r="O495" i="6"/>
  <c r="R499" i="6"/>
  <c r="Q499" i="6"/>
  <c r="O499" i="6"/>
  <c r="R503" i="6"/>
  <c r="Q503" i="6"/>
  <c r="O503" i="6"/>
  <c r="R507" i="6"/>
  <c r="Q507" i="6"/>
  <c r="O507" i="6"/>
  <c r="R511" i="6"/>
  <c r="Q511" i="6"/>
  <c r="O511" i="6"/>
  <c r="R515" i="6"/>
  <c r="Q515" i="6"/>
  <c r="O515" i="6"/>
  <c r="R519" i="6"/>
  <c r="Q519" i="6"/>
  <c r="O519" i="6"/>
  <c r="R523" i="6"/>
  <c r="Q523" i="6"/>
  <c r="O523" i="6"/>
  <c r="R527" i="6"/>
  <c r="Q527" i="6"/>
  <c r="O527" i="6"/>
  <c r="R531" i="6"/>
  <c r="Q531" i="6"/>
  <c r="O531" i="6"/>
  <c r="R535" i="6"/>
  <c r="Q535" i="6"/>
  <c r="O535" i="6"/>
  <c r="R539" i="6"/>
  <c r="Q539" i="6"/>
  <c r="O539" i="6"/>
  <c r="R543" i="6"/>
  <c r="Q543" i="6"/>
  <c r="O543" i="6"/>
  <c r="R547" i="6"/>
  <c r="Q547" i="6"/>
  <c r="O547" i="6"/>
  <c r="R551" i="6"/>
  <c r="Q551" i="6"/>
  <c r="O551" i="6"/>
  <c r="R555" i="6"/>
  <c r="Q555" i="6"/>
  <c r="O555" i="6"/>
  <c r="R559" i="6"/>
  <c r="Q559" i="6"/>
  <c r="O559" i="6"/>
  <c r="R563" i="6"/>
  <c r="Q563" i="6"/>
  <c r="O563" i="6"/>
  <c r="R567" i="6"/>
  <c r="Q567" i="6"/>
  <c r="O567" i="6"/>
  <c r="R571" i="6"/>
  <c r="Q571" i="6"/>
  <c r="O571" i="6"/>
  <c r="R575" i="6"/>
  <c r="Q575" i="6"/>
  <c r="O575" i="6"/>
  <c r="R579" i="6"/>
  <c r="Q579" i="6"/>
  <c r="O579" i="6"/>
  <c r="R583" i="6"/>
  <c r="Q583" i="6"/>
  <c r="O583" i="6"/>
  <c r="R587" i="6"/>
  <c r="Q587" i="6"/>
  <c r="O587" i="6"/>
  <c r="R591" i="6"/>
  <c r="Q591" i="6"/>
  <c r="O591" i="6"/>
  <c r="R595" i="6"/>
  <c r="Q595" i="6"/>
  <c r="O595" i="6"/>
  <c r="R599" i="6"/>
  <c r="Q599" i="6"/>
  <c r="O599" i="6"/>
  <c r="R603" i="6"/>
  <c r="Q603" i="6"/>
  <c r="O603" i="6"/>
  <c r="R607" i="6"/>
  <c r="Q607" i="6"/>
  <c r="O607" i="6"/>
  <c r="R611" i="6"/>
  <c r="Q611" i="6"/>
  <c r="O611" i="6"/>
  <c r="R615" i="6"/>
  <c r="Q615" i="6"/>
  <c r="O615" i="6"/>
  <c r="R619" i="6"/>
  <c r="Q619" i="6"/>
  <c r="O619" i="6"/>
  <c r="R623" i="6"/>
  <c r="Q623" i="6"/>
  <c r="O623" i="6"/>
  <c r="R627" i="6"/>
  <c r="Q627" i="6"/>
  <c r="O627" i="6"/>
  <c r="R631" i="6"/>
  <c r="Q631" i="6"/>
  <c r="O631" i="6"/>
  <c r="R635" i="6"/>
  <c r="Q635" i="6"/>
  <c r="O635" i="6"/>
  <c r="R639" i="6"/>
  <c r="Q639" i="6"/>
  <c r="O639" i="6"/>
  <c r="R643" i="6"/>
  <c r="Q643" i="6"/>
  <c r="O643" i="6"/>
  <c r="R647" i="6"/>
  <c r="Q647" i="6"/>
  <c r="O647" i="6"/>
  <c r="R651" i="6"/>
  <c r="Q651" i="6"/>
  <c r="O651" i="6"/>
  <c r="R655" i="6"/>
  <c r="Q655" i="6"/>
  <c r="O655" i="6"/>
  <c r="R659" i="6"/>
  <c r="Q659" i="6"/>
  <c r="O659" i="6"/>
  <c r="R663" i="6"/>
  <c r="Q663" i="6"/>
  <c r="O663" i="6"/>
  <c r="R667" i="6"/>
  <c r="Q667" i="6"/>
  <c r="O667" i="6"/>
  <c r="R671" i="6"/>
  <c r="Q671" i="6"/>
  <c r="O671" i="6"/>
  <c r="R675" i="6"/>
  <c r="Q675" i="6"/>
  <c r="O675" i="6"/>
  <c r="R679" i="6"/>
  <c r="Q679" i="6"/>
  <c r="O679" i="6"/>
  <c r="R683" i="6"/>
  <c r="Q683" i="6"/>
  <c r="O683" i="6"/>
  <c r="R687" i="6"/>
  <c r="Q687" i="6"/>
  <c r="O687" i="6"/>
  <c r="R691" i="6"/>
  <c r="Q691" i="6"/>
  <c r="O691" i="6"/>
  <c r="R695" i="6"/>
  <c r="Q695" i="6"/>
  <c r="O695" i="6"/>
  <c r="R699" i="6"/>
  <c r="Q699" i="6"/>
  <c r="O699" i="6"/>
  <c r="R703" i="6"/>
  <c r="Q703" i="6"/>
  <c r="O703" i="6"/>
  <c r="R707" i="6"/>
  <c r="Q707" i="6"/>
  <c r="O707" i="6"/>
  <c r="R711" i="6"/>
  <c r="Q711" i="6"/>
  <c r="O711" i="6"/>
  <c r="R715" i="6"/>
  <c r="Q715" i="6"/>
  <c r="O715" i="6"/>
  <c r="R719" i="6"/>
  <c r="Q719" i="6"/>
  <c r="O719" i="6"/>
  <c r="R723" i="6"/>
  <c r="Q723" i="6"/>
  <c r="O723" i="6"/>
  <c r="R727" i="6"/>
  <c r="Q727" i="6"/>
  <c r="O727" i="6"/>
  <c r="R731" i="6"/>
  <c r="Q731" i="6"/>
  <c r="O731" i="6"/>
  <c r="R735" i="6"/>
  <c r="Q735" i="6"/>
  <c r="O735" i="6"/>
  <c r="R739" i="6"/>
  <c r="Q739" i="6"/>
  <c r="O739" i="6"/>
  <c r="R743" i="6"/>
  <c r="Q743" i="6"/>
  <c r="O743" i="6"/>
  <c r="R747" i="6"/>
  <c r="Q747" i="6"/>
  <c r="O747" i="6"/>
  <c r="R751" i="6"/>
  <c r="Q751" i="6"/>
  <c r="O751" i="6"/>
  <c r="R755" i="6"/>
  <c r="Q755" i="6"/>
  <c r="O755" i="6"/>
  <c r="R759" i="6"/>
  <c r="Q759" i="6"/>
  <c r="O759" i="6"/>
  <c r="R763" i="6"/>
  <c r="Q763" i="6"/>
  <c r="O763" i="6"/>
  <c r="R767" i="6"/>
  <c r="Q767" i="6"/>
  <c r="O767" i="6"/>
  <c r="R771" i="6"/>
  <c r="Q771" i="6"/>
  <c r="O771" i="6"/>
  <c r="R775" i="6"/>
  <c r="Q775" i="6"/>
  <c r="O775" i="6"/>
  <c r="R779" i="6"/>
  <c r="Q779" i="6"/>
  <c r="O779" i="6"/>
  <c r="R783" i="6"/>
  <c r="Q783" i="6"/>
  <c r="O783" i="6"/>
  <c r="R787" i="6"/>
  <c r="Q787" i="6"/>
  <c r="O787" i="6"/>
  <c r="R791" i="6"/>
  <c r="Q791" i="6"/>
  <c r="O791" i="6"/>
  <c r="R795" i="6"/>
  <c r="Q795" i="6"/>
  <c r="O795" i="6"/>
  <c r="R799" i="6"/>
  <c r="Q799" i="6"/>
  <c r="O799" i="6"/>
  <c r="R803" i="6"/>
  <c r="Q803" i="6"/>
  <c r="O803" i="6"/>
  <c r="R807" i="6"/>
  <c r="Q807" i="6"/>
  <c r="O807" i="6"/>
  <c r="R811" i="6"/>
  <c r="Q811" i="6"/>
  <c r="O811" i="6"/>
  <c r="R815" i="6"/>
  <c r="Q815" i="6"/>
  <c r="O815" i="6"/>
  <c r="R819" i="6"/>
  <c r="Q819" i="6"/>
  <c r="O819" i="6"/>
  <c r="R823" i="6"/>
  <c r="Q823" i="6"/>
  <c r="O823" i="6"/>
  <c r="R827" i="6"/>
  <c r="Q827" i="6"/>
  <c r="O827" i="6"/>
  <c r="R831" i="6"/>
  <c r="Q831" i="6"/>
  <c r="O831" i="6"/>
  <c r="R835" i="6"/>
  <c r="Q835" i="6"/>
  <c r="O835" i="6"/>
  <c r="R839" i="6"/>
  <c r="Q839" i="6"/>
  <c r="O839" i="6"/>
  <c r="R843" i="6"/>
  <c r="Q843" i="6"/>
  <c r="O843" i="6"/>
  <c r="R847" i="6"/>
  <c r="Q847" i="6"/>
  <c r="O847" i="6"/>
  <c r="R851" i="6"/>
  <c r="Q851" i="6"/>
  <c r="O851" i="6"/>
  <c r="R855" i="6"/>
  <c r="Q855" i="6"/>
  <c r="O855" i="6"/>
  <c r="R859" i="6"/>
  <c r="Q859" i="6"/>
  <c r="O859" i="6"/>
  <c r="R863" i="6"/>
  <c r="Q863" i="6"/>
  <c r="O863" i="6"/>
  <c r="R867" i="6"/>
  <c r="Q867" i="6"/>
  <c r="O867" i="6"/>
  <c r="R871" i="6"/>
  <c r="Q871" i="6"/>
  <c r="O871" i="6"/>
  <c r="R875" i="6"/>
  <c r="Q875" i="6"/>
  <c r="O875" i="6"/>
  <c r="R879" i="6"/>
  <c r="Q879" i="6"/>
  <c r="O879" i="6"/>
  <c r="R883" i="6"/>
  <c r="Q883" i="6"/>
  <c r="O883" i="6"/>
  <c r="R887" i="6"/>
  <c r="Q887" i="6"/>
  <c r="O887" i="6"/>
  <c r="R891" i="6"/>
  <c r="Q891" i="6"/>
  <c r="O891" i="6"/>
  <c r="R895" i="6"/>
  <c r="Q895" i="6"/>
  <c r="O895" i="6"/>
  <c r="R899" i="6"/>
  <c r="Q899" i="6"/>
  <c r="O899" i="6"/>
  <c r="R903" i="6"/>
  <c r="Q903" i="6"/>
  <c r="O903" i="6"/>
  <c r="N1240" i="6"/>
  <c r="N668" i="6"/>
  <c r="N212" i="6"/>
  <c r="N1744" i="6"/>
  <c r="N126" i="6"/>
  <c r="N150" i="6"/>
  <c r="N166" i="6"/>
  <c r="N182" i="6"/>
  <c r="N198" i="6"/>
  <c r="N214" i="6"/>
  <c r="N222" i="6"/>
  <c r="N230" i="6"/>
  <c r="N246" i="6"/>
  <c r="N254" i="6"/>
  <c r="N310" i="6"/>
  <c r="N326" i="6"/>
  <c r="N350" i="6"/>
  <c r="N374" i="6"/>
  <c r="N382" i="6"/>
  <c r="N406" i="6"/>
  <c r="N438" i="6"/>
  <c r="N454" i="6"/>
  <c r="N470" i="6"/>
  <c r="N478" i="6"/>
  <c r="N486" i="6"/>
  <c r="N502" i="6"/>
  <c r="N510" i="6"/>
  <c r="N570" i="6"/>
  <c r="N638" i="6"/>
  <c r="N682" i="6"/>
  <c r="N698" i="6"/>
  <c r="N742" i="6"/>
  <c r="N758" i="6"/>
  <c r="N766" i="6"/>
  <c r="N894" i="6"/>
  <c r="N938" i="6"/>
  <c r="N954" i="6"/>
  <c r="N1006" i="6"/>
  <c r="N1010" i="6"/>
  <c r="N1014" i="6"/>
  <c r="N1022" i="6"/>
  <c r="N1042" i="6"/>
  <c r="N1058" i="6"/>
  <c r="N1126" i="6"/>
  <c r="N1150" i="6"/>
  <c r="N1154" i="6"/>
  <c r="N1170" i="6"/>
  <c r="N1186" i="6"/>
  <c r="N1202" i="6"/>
  <c r="N1218" i="6"/>
  <c r="N1234" i="6"/>
  <c r="N1282" i="6"/>
  <c r="N1298" i="6"/>
  <c r="N1314" i="6"/>
  <c r="N1330" i="6"/>
  <c r="N1346" i="6"/>
  <c r="N1378" i="6"/>
  <c r="N1394" i="6"/>
  <c r="N1442" i="6"/>
  <c r="N1458" i="6"/>
  <c r="N1506" i="6"/>
  <c r="N1522" i="6"/>
  <c r="N1570" i="6"/>
  <c r="N1634" i="6"/>
  <c r="N1650" i="6"/>
  <c r="N1698" i="6"/>
  <c r="N1762" i="6"/>
  <c r="N1826" i="6"/>
  <c r="N1954" i="6"/>
  <c r="N1970" i="6"/>
  <c r="N1720" i="6"/>
  <c r="N1464" i="6"/>
  <c r="N1208" i="6"/>
  <c r="N924" i="6"/>
  <c r="R126" i="6"/>
  <c r="Q126" i="6"/>
  <c r="O126" i="6"/>
  <c r="R130" i="6"/>
  <c r="Q130" i="6"/>
  <c r="O130" i="6"/>
  <c r="R134" i="6"/>
  <c r="Q134" i="6"/>
  <c r="O134" i="6"/>
  <c r="R138" i="6"/>
  <c r="Q138" i="6"/>
  <c r="O138" i="6"/>
  <c r="R142" i="6"/>
  <c r="Q142" i="6"/>
  <c r="O142" i="6"/>
  <c r="R146" i="6"/>
  <c r="Q146" i="6"/>
  <c r="O146" i="6"/>
  <c r="R150" i="6"/>
  <c r="Q150" i="6"/>
  <c r="O150" i="6"/>
  <c r="R154" i="6"/>
  <c r="Q154" i="6"/>
  <c r="O154" i="6"/>
  <c r="R158" i="6"/>
  <c r="Q158" i="6"/>
  <c r="O158" i="6"/>
  <c r="R162" i="6"/>
  <c r="Q162" i="6"/>
  <c r="O162" i="6"/>
  <c r="R166" i="6"/>
  <c r="Q166" i="6"/>
  <c r="O166" i="6"/>
  <c r="R170" i="6"/>
  <c r="Q170" i="6"/>
  <c r="O170" i="6"/>
  <c r="R174" i="6"/>
  <c r="Q174" i="6"/>
  <c r="O174" i="6"/>
  <c r="R178" i="6"/>
  <c r="Q178" i="6"/>
  <c r="O178" i="6"/>
  <c r="R182" i="6"/>
  <c r="Q182" i="6"/>
  <c r="O182" i="6"/>
  <c r="R186" i="6"/>
  <c r="Q186" i="6"/>
  <c r="O186" i="6"/>
  <c r="R190" i="6"/>
  <c r="Q190" i="6"/>
  <c r="O190" i="6"/>
  <c r="R194" i="6"/>
  <c r="Q194" i="6"/>
  <c r="O194" i="6"/>
  <c r="R198" i="6"/>
  <c r="Q198" i="6"/>
  <c r="O198" i="6"/>
  <c r="R202" i="6"/>
  <c r="Q202" i="6"/>
  <c r="O202" i="6"/>
  <c r="R206" i="6"/>
  <c r="Q206" i="6"/>
  <c r="O206" i="6"/>
  <c r="R210" i="6"/>
  <c r="Q210" i="6"/>
  <c r="O210" i="6"/>
  <c r="R214" i="6"/>
  <c r="Q214" i="6"/>
  <c r="O214" i="6"/>
  <c r="R218" i="6"/>
  <c r="Q218" i="6"/>
  <c r="O218" i="6"/>
  <c r="R222" i="6"/>
  <c r="Q222" i="6"/>
  <c r="O222" i="6"/>
  <c r="R226" i="6"/>
  <c r="Q226" i="6"/>
  <c r="O226" i="6"/>
  <c r="R230" i="6"/>
  <c r="Q230" i="6"/>
  <c r="O230" i="6"/>
  <c r="R234" i="6"/>
  <c r="Q234" i="6"/>
  <c r="O234" i="6"/>
  <c r="R238" i="6"/>
  <c r="Q238" i="6"/>
  <c r="O238" i="6"/>
  <c r="R242" i="6"/>
  <c r="Q242" i="6"/>
  <c r="O242" i="6"/>
  <c r="R246" i="6"/>
  <c r="Q246" i="6"/>
  <c r="O246" i="6"/>
  <c r="R250" i="6"/>
  <c r="Q250" i="6"/>
  <c r="O250" i="6"/>
  <c r="R254" i="6"/>
  <c r="Q254" i="6"/>
  <c r="O254" i="6"/>
  <c r="R258" i="6"/>
  <c r="Q258" i="6"/>
  <c r="O258" i="6"/>
  <c r="R262" i="6"/>
  <c r="Q262" i="6"/>
  <c r="O262" i="6"/>
  <c r="R266" i="6"/>
  <c r="Q266" i="6"/>
  <c r="O266" i="6"/>
  <c r="R270" i="6"/>
  <c r="Q270" i="6"/>
  <c r="O270" i="6"/>
  <c r="R274" i="6"/>
  <c r="Q274" i="6"/>
  <c r="O274" i="6"/>
  <c r="R278" i="6"/>
  <c r="Q278" i="6"/>
  <c r="O278" i="6"/>
  <c r="R282" i="6"/>
  <c r="Q282" i="6"/>
  <c r="O282" i="6"/>
  <c r="R286" i="6"/>
  <c r="Q286" i="6"/>
  <c r="O286" i="6"/>
  <c r="R290" i="6"/>
  <c r="Q290" i="6"/>
  <c r="O290" i="6"/>
  <c r="R294" i="6"/>
  <c r="Q294" i="6"/>
  <c r="O294" i="6"/>
  <c r="R298" i="6"/>
  <c r="Q298" i="6"/>
  <c r="O298" i="6"/>
  <c r="R302" i="6"/>
  <c r="Q302" i="6"/>
  <c r="O302" i="6"/>
  <c r="R306" i="6"/>
  <c r="Q306" i="6"/>
  <c r="O306" i="6"/>
  <c r="R310" i="6"/>
  <c r="Q310" i="6"/>
  <c r="O310" i="6"/>
  <c r="R314" i="6"/>
  <c r="Q314" i="6"/>
  <c r="O314" i="6"/>
  <c r="R318" i="6"/>
  <c r="Q318" i="6"/>
  <c r="O318" i="6"/>
  <c r="R322" i="6"/>
  <c r="Q322" i="6"/>
  <c r="O322" i="6"/>
  <c r="R326" i="6"/>
  <c r="Q326" i="6"/>
  <c r="O326" i="6"/>
  <c r="R330" i="6"/>
  <c r="Q330" i="6"/>
  <c r="O330" i="6"/>
  <c r="R334" i="6"/>
  <c r="Q334" i="6"/>
  <c r="O334" i="6"/>
  <c r="R338" i="6"/>
  <c r="Q338" i="6"/>
  <c r="O338" i="6"/>
  <c r="R342" i="6"/>
  <c r="Q342" i="6"/>
  <c r="O342" i="6"/>
  <c r="R346" i="6"/>
  <c r="Q346" i="6"/>
  <c r="O346" i="6"/>
  <c r="R350" i="6"/>
  <c r="Q350" i="6"/>
  <c r="O350" i="6"/>
  <c r="R354" i="6"/>
  <c r="Q354" i="6"/>
  <c r="O354" i="6"/>
  <c r="R358" i="6"/>
  <c r="Q358" i="6"/>
  <c r="O358" i="6"/>
  <c r="R362" i="6"/>
  <c r="Q362" i="6"/>
  <c r="O362" i="6"/>
  <c r="R366" i="6"/>
  <c r="Q366" i="6"/>
  <c r="O366" i="6"/>
  <c r="R370" i="6"/>
  <c r="Q370" i="6"/>
  <c r="O370" i="6"/>
  <c r="R374" i="6"/>
  <c r="Q374" i="6"/>
  <c r="O374" i="6"/>
  <c r="R378" i="6"/>
  <c r="Q378" i="6"/>
  <c r="O378" i="6"/>
  <c r="R382" i="6"/>
  <c r="Q382" i="6"/>
  <c r="O382" i="6"/>
  <c r="R386" i="6"/>
  <c r="Q386" i="6"/>
  <c r="O386" i="6"/>
  <c r="R390" i="6"/>
  <c r="Q390" i="6"/>
  <c r="O390" i="6"/>
  <c r="R394" i="6"/>
  <c r="Q394" i="6"/>
  <c r="O394" i="6"/>
  <c r="R398" i="6"/>
  <c r="Q398" i="6"/>
  <c r="O398" i="6"/>
  <c r="R402" i="6"/>
  <c r="Q402" i="6"/>
  <c r="O402" i="6"/>
  <c r="R406" i="6"/>
  <c r="Q406" i="6"/>
  <c r="O406" i="6"/>
  <c r="R410" i="6"/>
  <c r="Q410" i="6"/>
  <c r="O410" i="6"/>
  <c r="R414" i="6"/>
  <c r="Q414" i="6"/>
  <c r="O414" i="6"/>
  <c r="R418" i="6"/>
  <c r="Q418" i="6"/>
  <c r="O418" i="6"/>
  <c r="R422" i="6"/>
  <c r="Q422" i="6"/>
  <c r="O422" i="6"/>
  <c r="R426" i="6"/>
  <c r="Q426" i="6"/>
  <c r="O426" i="6"/>
  <c r="R430" i="6"/>
  <c r="Q430" i="6"/>
  <c r="O430" i="6"/>
  <c r="R434" i="6"/>
  <c r="Q434" i="6"/>
  <c r="O434" i="6"/>
  <c r="R438" i="6"/>
  <c r="Q438" i="6"/>
  <c r="O438" i="6"/>
  <c r="R442" i="6"/>
  <c r="Q442" i="6"/>
  <c r="O442" i="6"/>
  <c r="R446" i="6"/>
  <c r="Q446" i="6"/>
  <c r="O446" i="6"/>
  <c r="R450" i="6"/>
  <c r="Q450" i="6"/>
  <c r="O450" i="6"/>
  <c r="R454" i="6"/>
  <c r="Q454" i="6"/>
  <c r="O454" i="6"/>
  <c r="R458" i="6"/>
  <c r="Q458" i="6"/>
  <c r="O458" i="6"/>
  <c r="R462" i="6"/>
  <c r="Q462" i="6"/>
  <c r="O462" i="6"/>
  <c r="R466" i="6"/>
  <c r="Q466" i="6"/>
  <c r="O466" i="6"/>
  <c r="R470" i="6"/>
  <c r="Q470" i="6"/>
  <c r="O470" i="6"/>
  <c r="R474" i="6"/>
  <c r="Q474" i="6"/>
  <c r="O474" i="6"/>
  <c r="R478" i="6"/>
  <c r="Q478" i="6"/>
  <c r="O478" i="6"/>
  <c r="R482" i="6"/>
  <c r="Q482" i="6"/>
  <c r="O482" i="6"/>
  <c r="R486" i="6"/>
  <c r="Q486" i="6"/>
  <c r="O486" i="6"/>
  <c r="R490" i="6"/>
  <c r="Q490" i="6"/>
  <c r="O490" i="6"/>
  <c r="R494" i="6"/>
  <c r="Q494" i="6"/>
  <c r="O494" i="6"/>
  <c r="R498" i="6"/>
  <c r="Q498" i="6"/>
  <c r="O498" i="6"/>
  <c r="R502" i="6"/>
  <c r="Q502" i="6"/>
  <c r="O502" i="6"/>
  <c r="R506" i="6"/>
  <c r="Q506" i="6"/>
  <c r="O506" i="6"/>
  <c r="R510" i="6"/>
  <c r="Q510" i="6"/>
  <c r="O510" i="6"/>
  <c r="R514" i="6"/>
  <c r="Q514" i="6"/>
  <c r="O514" i="6"/>
  <c r="R518" i="6"/>
  <c r="Q518" i="6"/>
  <c r="O518" i="6"/>
  <c r="R522" i="6"/>
  <c r="Q522" i="6"/>
  <c r="O522" i="6"/>
  <c r="R526" i="6"/>
  <c r="Q526" i="6"/>
  <c r="O526" i="6"/>
  <c r="R530" i="6"/>
  <c r="Q530" i="6"/>
  <c r="O530" i="6"/>
  <c r="R534" i="6"/>
  <c r="Q534" i="6"/>
  <c r="O534" i="6"/>
  <c r="R538" i="6"/>
  <c r="Q538" i="6"/>
  <c r="O538" i="6"/>
  <c r="R542" i="6"/>
  <c r="Q542" i="6"/>
  <c r="O542" i="6"/>
  <c r="R546" i="6"/>
  <c r="Q546" i="6"/>
  <c r="O546" i="6"/>
  <c r="R550" i="6"/>
  <c r="Q550" i="6"/>
  <c r="O550" i="6"/>
  <c r="R554" i="6"/>
  <c r="Q554" i="6"/>
  <c r="O554" i="6"/>
  <c r="R558" i="6"/>
  <c r="Q558" i="6"/>
  <c r="O558" i="6"/>
  <c r="R562" i="6"/>
  <c r="Q562" i="6"/>
  <c r="O562" i="6"/>
  <c r="R566" i="6"/>
  <c r="Q566" i="6"/>
  <c r="O566" i="6"/>
  <c r="R570" i="6"/>
  <c r="Q570" i="6"/>
  <c r="O570" i="6"/>
  <c r="R574" i="6"/>
  <c r="Q574" i="6"/>
  <c r="O574" i="6"/>
  <c r="R578" i="6"/>
  <c r="Q578" i="6"/>
  <c r="O578" i="6"/>
  <c r="R582" i="6"/>
  <c r="Q582" i="6"/>
  <c r="O582" i="6"/>
  <c r="R586" i="6"/>
  <c r="Q586" i="6"/>
  <c r="O586" i="6"/>
  <c r="R590" i="6"/>
  <c r="Q590" i="6"/>
  <c r="O590" i="6"/>
  <c r="R594" i="6"/>
  <c r="Q594" i="6"/>
  <c r="O594" i="6"/>
  <c r="R598" i="6"/>
  <c r="Q598" i="6"/>
  <c r="O598" i="6"/>
  <c r="R602" i="6"/>
  <c r="Q602" i="6"/>
  <c r="O602" i="6"/>
  <c r="R606" i="6"/>
  <c r="Q606" i="6"/>
  <c r="O606" i="6"/>
  <c r="R610" i="6"/>
  <c r="Q610" i="6"/>
  <c r="O610" i="6"/>
  <c r="R614" i="6"/>
  <c r="Q614" i="6"/>
  <c r="O614" i="6"/>
  <c r="R618" i="6"/>
  <c r="Q618" i="6"/>
  <c r="O618" i="6"/>
  <c r="R622" i="6"/>
  <c r="Q622" i="6"/>
  <c r="O622" i="6"/>
  <c r="R626" i="6"/>
  <c r="Q626" i="6"/>
  <c r="O626" i="6"/>
  <c r="R630" i="6"/>
  <c r="Q630" i="6"/>
  <c r="O630" i="6"/>
  <c r="R634" i="6"/>
  <c r="Q634" i="6"/>
  <c r="O634" i="6"/>
  <c r="R638" i="6"/>
  <c r="Q638" i="6"/>
  <c r="O638" i="6"/>
  <c r="R642" i="6"/>
  <c r="Q642" i="6"/>
  <c r="O642" i="6"/>
  <c r="R646" i="6"/>
  <c r="Q646" i="6"/>
  <c r="O646" i="6"/>
  <c r="R650" i="6"/>
  <c r="Q650" i="6"/>
  <c r="O650" i="6"/>
  <c r="R654" i="6"/>
  <c r="Q654" i="6"/>
  <c r="O654" i="6"/>
  <c r="R658" i="6"/>
  <c r="Q658" i="6"/>
  <c r="O658" i="6"/>
  <c r="R662" i="6"/>
  <c r="Q662" i="6"/>
  <c r="O662" i="6"/>
  <c r="R666" i="6"/>
  <c r="Q666" i="6"/>
  <c r="O666" i="6"/>
  <c r="R670" i="6"/>
  <c r="Q670" i="6"/>
  <c r="O670" i="6"/>
  <c r="R674" i="6"/>
  <c r="Q674" i="6"/>
  <c r="O674" i="6"/>
  <c r="R678" i="6"/>
  <c r="Q678" i="6"/>
  <c r="O678" i="6"/>
  <c r="R682" i="6"/>
  <c r="Q682" i="6"/>
  <c r="O682" i="6"/>
  <c r="R686" i="6"/>
  <c r="Q686" i="6"/>
  <c r="O686" i="6"/>
  <c r="R690" i="6"/>
  <c r="Q690" i="6"/>
  <c r="O690" i="6"/>
  <c r="R694" i="6"/>
  <c r="Q694" i="6"/>
  <c r="O694" i="6"/>
  <c r="R698" i="6"/>
  <c r="Q698" i="6"/>
  <c r="O698" i="6"/>
  <c r="R702" i="6"/>
  <c r="Q702" i="6"/>
  <c r="O702" i="6"/>
  <c r="R706" i="6"/>
  <c r="Q706" i="6"/>
  <c r="O706" i="6"/>
  <c r="R710" i="6"/>
  <c r="Q710" i="6"/>
  <c r="O710" i="6"/>
  <c r="R714" i="6"/>
  <c r="Q714" i="6"/>
  <c r="O714" i="6"/>
  <c r="R718" i="6"/>
  <c r="Q718" i="6"/>
  <c r="O718" i="6"/>
  <c r="R722" i="6"/>
  <c r="Q722" i="6"/>
  <c r="O722" i="6"/>
  <c r="R726" i="6"/>
  <c r="Q726" i="6"/>
  <c r="O726" i="6"/>
  <c r="R730" i="6"/>
  <c r="Q730" i="6"/>
  <c r="O730" i="6"/>
  <c r="R734" i="6"/>
  <c r="Q734" i="6"/>
  <c r="O734" i="6"/>
  <c r="R738" i="6"/>
  <c r="Q738" i="6"/>
  <c r="O738" i="6"/>
  <c r="R742" i="6"/>
  <c r="Q742" i="6"/>
  <c r="O742" i="6"/>
  <c r="R746" i="6"/>
  <c r="Q746" i="6"/>
  <c r="O746" i="6"/>
  <c r="R750" i="6"/>
  <c r="Q750" i="6"/>
  <c r="O750" i="6"/>
  <c r="R754" i="6"/>
  <c r="Q754" i="6"/>
  <c r="O754" i="6"/>
  <c r="R758" i="6"/>
  <c r="Q758" i="6"/>
  <c r="O758" i="6"/>
  <c r="R762" i="6"/>
  <c r="Q762" i="6"/>
  <c r="O762" i="6"/>
  <c r="R766" i="6"/>
  <c r="Q766" i="6"/>
  <c r="O766" i="6"/>
  <c r="R770" i="6"/>
  <c r="Q770" i="6"/>
  <c r="O770" i="6"/>
  <c r="R774" i="6"/>
  <c r="Q774" i="6"/>
  <c r="O774" i="6"/>
  <c r="R778" i="6"/>
  <c r="Q778" i="6"/>
  <c r="O778" i="6"/>
  <c r="R782" i="6"/>
  <c r="Q782" i="6"/>
  <c r="O782" i="6"/>
  <c r="R786" i="6"/>
  <c r="Q786" i="6"/>
  <c r="O786" i="6"/>
  <c r="R790" i="6"/>
  <c r="Q790" i="6"/>
  <c r="O790" i="6"/>
  <c r="R794" i="6"/>
  <c r="Q794" i="6"/>
  <c r="O794" i="6"/>
  <c r="R798" i="6"/>
  <c r="Q798" i="6"/>
  <c r="O798" i="6"/>
  <c r="R802" i="6"/>
  <c r="Q802" i="6"/>
  <c r="O802" i="6"/>
  <c r="R806" i="6"/>
  <c r="Q806" i="6"/>
  <c r="O806" i="6"/>
  <c r="R810" i="6"/>
  <c r="Q810" i="6"/>
  <c r="O810" i="6"/>
  <c r="R814" i="6"/>
  <c r="Q814" i="6"/>
  <c r="O814" i="6"/>
  <c r="R818" i="6"/>
  <c r="Q818" i="6"/>
  <c r="O818" i="6"/>
  <c r="R822" i="6"/>
  <c r="Q822" i="6"/>
  <c r="O822" i="6"/>
  <c r="R826" i="6"/>
  <c r="Q826" i="6"/>
  <c r="O826" i="6"/>
  <c r="R830" i="6"/>
  <c r="Q830" i="6"/>
  <c r="O830" i="6"/>
  <c r="R834" i="6"/>
  <c r="Q834" i="6"/>
  <c r="O834" i="6"/>
  <c r="R838" i="6"/>
  <c r="Q838" i="6"/>
  <c r="O838" i="6"/>
  <c r="R842" i="6"/>
  <c r="Q842" i="6"/>
  <c r="O842" i="6"/>
  <c r="R846" i="6"/>
  <c r="Q846" i="6"/>
  <c r="O846" i="6"/>
  <c r="R850" i="6"/>
  <c r="Q850" i="6"/>
  <c r="O850" i="6"/>
  <c r="R854" i="6"/>
  <c r="Q854" i="6"/>
  <c r="O854" i="6"/>
  <c r="R858" i="6"/>
  <c r="Q858" i="6"/>
  <c r="O858" i="6"/>
  <c r="R862" i="6"/>
  <c r="Q862" i="6"/>
  <c r="O862" i="6"/>
  <c r="R866" i="6"/>
  <c r="Q866" i="6"/>
  <c r="O866" i="6"/>
  <c r="R870" i="6"/>
  <c r="Q870" i="6"/>
  <c r="O870" i="6"/>
  <c r="R874" i="6"/>
  <c r="Q874" i="6"/>
  <c r="O874" i="6"/>
  <c r="R878" i="6"/>
  <c r="Q878" i="6"/>
  <c r="O878" i="6"/>
  <c r="R882" i="6"/>
  <c r="Q882" i="6"/>
  <c r="O882" i="6"/>
  <c r="R886" i="6"/>
  <c r="Q886" i="6"/>
  <c r="O886" i="6"/>
  <c r="R890" i="6"/>
  <c r="Q890" i="6"/>
  <c r="O890" i="6"/>
  <c r="R894" i="6"/>
  <c r="Q894" i="6"/>
  <c r="O894" i="6"/>
  <c r="R898" i="6"/>
  <c r="Q898" i="6"/>
  <c r="O898" i="6"/>
  <c r="R902" i="6"/>
  <c r="Q902" i="6"/>
  <c r="O902" i="6"/>
  <c r="N1688" i="6"/>
  <c r="N1432" i="6"/>
  <c r="N887" i="6"/>
  <c r="N1748" i="6"/>
  <c r="N125" i="6"/>
  <c r="N129" i="6"/>
  <c r="N149" i="6"/>
  <c r="N153" i="6"/>
  <c r="N161" i="6"/>
  <c r="N165" i="6"/>
  <c r="N169" i="6"/>
  <c r="N181" i="6"/>
  <c r="N193" i="6"/>
  <c r="N197" i="6"/>
  <c r="N201" i="6"/>
  <c r="N213" i="6"/>
  <c r="N225" i="6"/>
  <c r="N229" i="6"/>
  <c r="N233" i="6"/>
  <c r="N241" i="6"/>
  <c r="N245" i="6"/>
  <c r="N249" i="6"/>
  <c r="N261" i="6"/>
  <c r="N265" i="6"/>
  <c r="N273" i="6"/>
  <c r="N281" i="6"/>
  <c r="N289" i="6"/>
  <c r="N293" i="6"/>
  <c r="N297" i="6"/>
  <c r="N305" i="6"/>
  <c r="N309" i="6"/>
  <c r="N313" i="6"/>
  <c r="N321" i="6"/>
  <c r="N325" i="6"/>
  <c r="N329" i="6"/>
  <c r="N337" i="6"/>
  <c r="N341" i="6"/>
  <c r="N353" i="6"/>
  <c r="N361" i="6"/>
  <c r="N369" i="6"/>
  <c r="N373" i="6"/>
  <c r="N377" i="6"/>
  <c r="N389" i="6"/>
  <c r="N393" i="6"/>
  <c r="N401" i="6"/>
  <c r="N409" i="6"/>
  <c r="N417" i="6"/>
  <c r="N421" i="6"/>
  <c r="N425" i="6"/>
  <c r="N433" i="6"/>
  <c r="N441" i="6"/>
  <c r="N453" i="6"/>
  <c r="N457" i="6"/>
  <c r="N465" i="6"/>
  <c r="N469" i="6"/>
  <c r="N481" i="6"/>
  <c r="N489" i="6"/>
  <c r="N497" i="6"/>
  <c r="N501" i="6"/>
  <c r="N505" i="6"/>
  <c r="N521" i="6"/>
  <c r="N529" i="6"/>
  <c r="N537" i="6"/>
  <c r="N545" i="6"/>
  <c r="N549" i="6"/>
  <c r="N553" i="6"/>
  <c r="N565" i="6"/>
  <c r="N569" i="6"/>
  <c r="N581" i="6"/>
  <c r="N585" i="6"/>
  <c r="N593" i="6"/>
  <c r="N613" i="6"/>
  <c r="N625" i="6"/>
  <c r="N629" i="6"/>
  <c r="N633" i="6"/>
  <c r="N641" i="6"/>
  <c r="N645" i="6"/>
  <c r="N649" i="6"/>
  <c r="N657" i="6"/>
  <c r="N665" i="6"/>
  <c r="N673" i="6"/>
  <c r="N677" i="6"/>
  <c r="N681" i="6"/>
  <c r="N689" i="6"/>
  <c r="N693" i="6"/>
  <c r="N709" i="6"/>
  <c r="N713" i="6"/>
  <c r="N725" i="6"/>
  <c r="N745" i="6"/>
  <c r="N757" i="6"/>
  <c r="N761" i="6"/>
  <c r="N769" i="6"/>
  <c r="N777" i="6"/>
  <c r="N785" i="6"/>
  <c r="N793" i="6"/>
  <c r="N805" i="6"/>
  <c r="N809" i="6"/>
  <c r="N821" i="6"/>
  <c r="N825" i="6"/>
  <c r="N837" i="6"/>
  <c r="N841" i="6"/>
  <c r="N853" i="6"/>
  <c r="N869" i="6"/>
  <c r="N885" i="6"/>
  <c r="N901" i="6"/>
  <c r="N913" i="6"/>
  <c r="N917" i="6"/>
  <c r="N933" i="6"/>
  <c r="N949" i="6"/>
  <c r="N965" i="6"/>
  <c r="N977" i="6"/>
  <c r="N981" i="6"/>
  <c r="N985" i="6"/>
  <c r="N1013" i="6"/>
  <c r="N1029" i="6"/>
  <c r="N1041" i="6"/>
  <c r="N1045" i="6"/>
  <c r="N1061" i="6"/>
  <c r="N1077" i="6"/>
  <c r="N1093" i="6"/>
  <c r="N1109" i="6"/>
  <c r="N1117" i="6"/>
  <c r="N1125" i="6"/>
  <c r="N1133" i="6"/>
  <c r="N1141" i="6"/>
  <c r="N1149" i="6"/>
  <c r="N1157" i="6"/>
  <c r="N1165" i="6"/>
  <c r="N1169" i="6"/>
  <c r="N1173" i="6"/>
  <c r="N1181" i="6"/>
  <c r="N1185" i="6"/>
  <c r="N1189" i="6"/>
  <c r="N1197" i="6"/>
  <c r="N1201" i="6"/>
  <c r="N1205" i="6"/>
  <c r="N1213" i="6"/>
  <c r="N1221" i="6"/>
  <c r="N1229" i="6"/>
  <c r="N1233" i="6"/>
  <c r="N1237" i="6"/>
  <c r="N1245" i="6"/>
  <c r="N1253" i="6"/>
  <c r="N1261" i="6"/>
  <c r="N1265" i="6"/>
  <c r="N1269" i="6"/>
  <c r="N1277" i="6"/>
  <c r="N1285" i="6"/>
  <c r="N1293" i="6"/>
  <c r="N1297" i="6"/>
  <c r="N1301" i="6"/>
  <c r="N1309" i="6"/>
  <c r="N1313" i="6"/>
  <c r="N1317" i="6"/>
  <c r="N1325" i="6"/>
  <c r="N1329" i="6"/>
  <c r="N1333" i="6"/>
  <c r="N1341" i="6"/>
  <c r="N1349" i="6"/>
  <c r="N1357" i="6"/>
  <c r="N1361" i="6"/>
  <c r="N1365" i="6"/>
  <c r="N1373" i="6"/>
  <c r="N1381" i="6"/>
  <c r="N1389" i="6"/>
  <c r="N1393" i="6"/>
  <c r="N1397" i="6"/>
  <c r="N1405" i="6"/>
  <c r="N1413" i="6"/>
  <c r="N1421" i="6"/>
  <c r="N1425" i="6"/>
  <c r="N1429" i="6"/>
  <c r="N1437" i="6"/>
  <c r="N1441" i="6"/>
  <c r="N1445" i="6"/>
  <c r="N1453" i="6"/>
  <c r="N1457" i="6"/>
  <c r="N1461" i="6"/>
  <c r="N1469" i="6"/>
  <c r="N1477" i="6"/>
  <c r="N1485" i="6"/>
  <c r="N1489" i="6"/>
  <c r="N1493" i="6"/>
  <c r="N1501" i="6"/>
  <c r="N1509" i="6"/>
  <c r="N1517" i="6"/>
  <c r="N1521" i="6"/>
  <c r="N1525" i="6"/>
  <c r="N1533" i="6"/>
  <c r="N1541" i="6"/>
  <c r="N1549" i="6"/>
  <c r="N1553" i="6"/>
  <c r="N1557" i="6"/>
  <c r="N1565" i="6"/>
  <c r="N1569" i="6"/>
  <c r="N1573" i="6"/>
  <c r="N1581" i="6"/>
  <c r="N1585" i="6"/>
  <c r="N1589" i="6"/>
  <c r="N1597" i="6"/>
  <c r="N1605" i="6"/>
  <c r="N1613" i="6"/>
  <c r="N1617" i="6"/>
  <c r="N1621" i="6"/>
  <c r="N1629" i="6"/>
  <c r="N1637" i="6"/>
  <c r="N1645" i="6"/>
  <c r="N1649" i="6"/>
  <c r="N1653" i="6"/>
  <c r="N1661" i="6"/>
  <c r="N1669" i="6"/>
  <c r="N1677" i="6"/>
  <c r="N1681" i="6"/>
  <c r="N1685" i="6"/>
  <c r="N1693" i="6"/>
  <c r="N1697" i="6"/>
  <c r="N1701" i="6"/>
  <c r="N1709" i="6"/>
  <c r="N1713" i="6"/>
  <c r="N1717" i="6"/>
  <c r="N1725" i="6"/>
  <c r="N1733" i="6"/>
  <c r="N1656" i="6"/>
  <c r="N1400" i="6"/>
  <c r="N1143" i="6"/>
  <c r="N558" i="6"/>
  <c r="R125" i="6"/>
  <c r="Q125" i="6"/>
  <c r="O125" i="6"/>
  <c r="R129" i="6"/>
  <c r="Q129" i="6"/>
  <c r="O129" i="6"/>
  <c r="R133" i="6"/>
  <c r="Q133" i="6"/>
  <c r="O133" i="6"/>
  <c r="R137" i="6"/>
  <c r="Q137" i="6"/>
  <c r="O137" i="6"/>
  <c r="R141" i="6"/>
  <c r="Q141" i="6"/>
  <c r="O141" i="6"/>
  <c r="R145" i="6"/>
  <c r="Q145" i="6"/>
  <c r="O145" i="6"/>
  <c r="R149" i="6"/>
  <c r="Q149" i="6"/>
  <c r="O149" i="6"/>
  <c r="R153" i="6"/>
  <c r="Q153" i="6"/>
  <c r="O153" i="6"/>
  <c r="R157" i="6"/>
  <c r="Q157" i="6"/>
  <c r="O157" i="6"/>
  <c r="R161" i="6"/>
  <c r="Q161" i="6"/>
  <c r="O161" i="6"/>
  <c r="R165" i="6"/>
  <c r="Q165" i="6"/>
  <c r="O165" i="6"/>
  <c r="R169" i="6"/>
  <c r="Q169" i="6"/>
  <c r="O169" i="6"/>
  <c r="R173" i="6"/>
  <c r="Q173" i="6"/>
  <c r="O173" i="6"/>
  <c r="R177" i="6"/>
  <c r="Q177" i="6"/>
  <c r="O177" i="6"/>
  <c r="R181" i="6"/>
  <c r="Q181" i="6"/>
  <c r="O181" i="6"/>
  <c r="R185" i="6"/>
  <c r="Q185" i="6"/>
  <c r="O185" i="6"/>
  <c r="R189" i="6"/>
  <c r="Q189" i="6"/>
  <c r="O189" i="6"/>
  <c r="R193" i="6"/>
  <c r="Q193" i="6"/>
  <c r="O193" i="6"/>
  <c r="R197" i="6"/>
  <c r="Q197" i="6"/>
  <c r="O197" i="6"/>
  <c r="R201" i="6"/>
  <c r="Q201" i="6"/>
  <c r="O201" i="6"/>
  <c r="R205" i="6"/>
  <c r="Q205" i="6"/>
  <c r="O205" i="6"/>
  <c r="R209" i="6"/>
  <c r="Q209" i="6"/>
  <c r="O209" i="6"/>
  <c r="R213" i="6"/>
  <c r="Q213" i="6"/>
  <c r="O213" i="6"/>
  <c r="R217" i="6"/>
  <c r="Q217" i="6"/>
  <c r="O217" i="6"/>
  <c r="R221" i="6"/>
  <c r="Q221" i="6"/>
  <c r="O221" i="6"/>
  <c r="R225" i="6"/>
  <c r="Q225" i="6"/>
  <c r="O225" i="6"/>
  <c r="R229" i="6"/>
  <c r="Q229" i="6"/>
  <c r="O229" i="6"/>
  <c r="R233" i="6"/>
  <c r="Q233" i="6"/>
  <c r="O233" i="6"/>
  <c r="R237" i="6"/>
  <c r="Q237" i="6"/>
  <c r="O237" i="6"/>
  <c r="R241" i="6"/>
  <c r="Q241" i="6"/>
  <c r="O241" i="6"/>
  <c r="R245" i="6"/>
  <c r="Q245" i="6"/>
  <c r="O245" i="6"/>
  <c r="R249" i="6"/>
  <c r="Q249" i="6"/>
  <c r="O249" i="6"/>
  <c r="R253" i="6"/>
  <c r="Q253" i="6"/>
  <c r="O253" i="6"/>
  <c r="R257" i="6"/>
  <c r="Q257" i="6"/>
  <c r="O257" i="6"/>
  <c r="R261" i="6"/>
  <c r="Q261" i="6"/>
  <c r="O261" i="6"/>
  <c r="R265" i="6"/>
  <c r="Q265" i="6"/>
  <c r="O265" i="6"/>
  <c r="R269" i="6"/>
  <c r="Q269" i="6"/>
  <c r="O269" i="6"/>
  <c r="R273" i="6"/>
  <c r="Q273" i="6"/>
  <c r="O273" i="6"/>
  <c r="R277" i="6"/>
  <c r="Q277" i="6"/>
  <c r="O277" i="6"/>
  <c r="R281" i="6"/>
  <c r="Q281" i="6"/>
  <c r="O281" i="6"/>
  <c r="R285" i="6"/>
  <c r="Q285" i="6"/>
  <c r="O285" i="6"/>
  <c r="R289" i="6"/>
  <c r="Q289" i="6"/>
  <c r="O289" i="6"/>
  <c r="R293" i="6"/>
  <c r="Q293" i="6"/>
  <c r="O293" i="6"/>
  <c r="R297" i="6"/>
  <c r="Q297" i="6"/>
  <c r="O297" i="6"/>
  <c r="R301" i="6"/>
  <c r="Q301" i="6"/>
  <c r="O301" i="6"/>
  <c r="R305" i="6"/>
  <c r="Q305" i="6"/>
  <c r="O305" i="6"/>
  <c r="R309" i="6"/>
  <c r="Q309" i="6"/>
  <c r="O309" i="6"/>
  <c r="R313" i="6"/>
  <c r="Q313" i="6"/>
  <c r="O313" i="6"/>
  <c r="R317" i="6"/>
  <c r="Q317" i="6"/>
  <c r="O317" i="6"/>
  <c r="R321" i="6"/>
  <c r="Q321" i="6"/>
  <c r="O321" i="6"/>
  <c r="R325" i="6"/>
  <c r="Q325" i="6"/>
  <c r="O325" i="6"/>
  <c r="R329" i="6"/>
  <c r="Q329" i="6"/>
  <c r="O329" i="6"/>
  <c r="R333" i="6"/>
  <c r="Q333" i="6"/>
  <c r="O333" i="6"/>
  <c r="R337" i="6"/>
  <c r="Q337" i="6"/>
  <c r="O337" i="6"/>
  <c r="R341" i="6"/>
  <c r="Q341" i="6"/>
  <c r="O341" i="6"/>
  <c r="R345" i="6"/>
  <c r="Q345" i="6"/>
  <c r="O345" i="6"/>
  <c r="R349" i="6"/>
  <c r="Q349" i="6"/>
  <c r="O349" i="6"/>
  <c r="R353" i="6"/>
  <c r="Q353" i="6"/>
  <c r="O353" i="6"/>
  <c r="R357" i="6"/>
  <c r="Q357" i="6"/>
  <c r="O357" i="6"/>
  <c r="R361" i="6"/>
  <c r="Q361" i="6"/>
  <c r="O361" i="6"/>
  <c r="R365" i="6"/>
  <c r="Q365" i="6"/>
  <c r="O365" i="6"/>
  <c r="R369" i="6"/>
  <c r="Q369" i="6"/>
  <c r="O369" i="6"/>
  <c r="R373" i="6"/>
  <c r="Q373" i="6"/>
  <c r="O373" i="6"/>
  <c r="R377" i="6"/>
  <c r="Q377" i="6"/>
  <c r="O377" i="6"/>
  <c r="R381" i="6"/>
  <c r="Q381" i="6"/>
  <c r="O381" i="6"/>
  <c r="R385" i="6"/>
  <c r="Q385" i="6"/>
  <c r="O385" i="6"/>
  <c r="R389" i="6"/>
  <c r="Q389" i="6"/>
  <c r="O389" i="6"/>
  <c r="R393" i="6"/>
  <c r="Q393" i="6"/>
  <c r="O393" i="6"/>
  <c r="R397" i="6"/>
  <c r="Q397" i="6"/>
  <c r="O397" i="6"/>
  <c r="R401" i="6"/>
  <c r="Q401" i="6"/>
  <c r="O401" i="6"/>
  <c r="R405" i="6"/>
  <c r="Q405" i="6"/>
  <c r="O405" i="6"/>
  <c r="R409" i="6"/>
  <c r="Q409" i="6"/>
  <c r="O409" i="6"/>
  <c r="R413" i="6"/>
  <c r="Q413" i="6"/>
  <c r="O413" i="6"/>
  <c r="R417" i="6"/>
  <c r="Q417" i="6"/>
  <c r="O417" i="6"/>
  <c r="R421" i="6"/>
  <c r="Q421" i="6"/>
  <c r="O421" i="6"/>
  <c r="R425" i="6"/>
  <c r="Q425" i="6"/>
  <c r="O425" i="6"/>
  <c r="R429" i="6"/>
  <c r="Q429" i="6"/>
  <c r="O429" i="6"/>
  <c r="R433" i="6"/>
  <c r="Q433" i="6"/>
  <c r="O433" i="6"/>
  <c r="R437" i="6"/>
  <c r="Q437" i="6"/>
  <c r="O437" i="6"/>
  <c r="R441" i="6"/>
  <c r="Q441" i="6"/>
  <c r="O441" i="6"/>
  <c r="R445" i="6"/>
  <c r="Q445" i="6"/>
  <c r="O445" i="6"/>
  <c r="R449" i="6"/>
  <c r="Q449" i="6"/>
  <c r="O449" i="6"/>
  <c r="R453" i="6"/>
  <c r="Q453" i="6"/>
  <c r="O453" i="6"/>
  <c r="R457" i="6"/>
  <c r="Q457" i="6"/>
  <c r="O457" i="6"/>
  <c r="R461" i="6"/>
  <c r="Q461" i="6"/>
  <c r="O461" i="6"/>
  <c r="R465" i="6"/>
  <c r="Q465" i="6"/>
  <c r="O465" i="6"/>
  <c r="R469" i="6"/>
  <c r="Q469" i="6"/>
  <c r="O469" i="6"/>
  <c r="R473" i="6"/>
  <c r="Q473" i="6"/>
  <c r="O473" i="6"/>
  <c r="R477" i="6"/>
  <c r="Q477" i="6"/>
  <c r="O477" i="6"/>
  <c r="R481" i="6"/>
  <c r="Q481" i="6"/>
  <c r="O481" i="6"/>
  <c r="R485" i="6"/>
  <c r="Q485" i="6"/>
  <c r="O485" i="6"/>
  <c r="R489" i="6"/>
  <c r="Q489" i="6"/>
  <c r="O489" i="6"/>
  <c r="R493" i="6"/>
  <c r="Q493" i="6"/>
  <c r="O493" i="6"/>
  <c r="R497" i="6"/>
  <c r="Q497" i="6"/>
  <c r="O497" i="6"/>
  <c r="R501" i="6"/>
  <c r="Q501" i="6"/>
  <c r="O501" i="6"/>
  <c r="R505" i="6"/>
  <c r="Q505" i="6"/>
  <c r="O505" i="6"/>
  <c r="R509" i="6"/>
  <c r="Q509" i="6"/>
  <c r="O509" i="6"/>
  <c r="R513" i="6"/>
  <c r="Q513" i="6"/>
  <c r="O513" i="6"/>
  <c r="R517" i="6"/>
  <c r="Q517" i="6"/>
  <c r="O517" i="6"/>
  <c r="R521" i="6"/>
  <c r="Q521" i="6"/>
  <c r="O521" i="6"/>
  <c r="R525" i="6"/>
  <c r="Q525" i="6"/>
  <c r="O525" i="6"/>
  <c r="R529" i="6"/>
  <c r="Q529" i="6"/>
  <c r="O529" i="6"/>
  <c r="R533" i="6"/>
  <c r="Q533" i="6"/>
  <c r="O533" i="6"/>
  <c r="R537" i="6"/>
  <c r="Q537" i="6"/>
  <c r="O537" i="6"/>
  <c r="R541" i="6"/>
  <c r="Q541" i="6"/>
  <c r="O541" i="6"/>
  <c r="R545" i="6"/>
  <c r="Q545" i="6"/>
  <c r="O545" i="6"/>
  <c r="R549" i="6"/>
  <c r="Q549" i="6"/>
  <c r="O549" i="6"/>
  <c r="R553" i="6"/>
  <c r="Q553" i="6"/>
  <c r="O553" i="6"/>
  <c r="R557" i="6"/>
  <c r="Q557" i="6"/>
  <c r="O557" i="6"/>
  <c r="R561" i="6"/>
  <c r="Q561" i="6"/>
  <c r="O561" i="6"/>
  <c r="R565" i="6"/>
  <c r="Q565" i="6"/>
  <c r="O565" i="6"/>
  <c r="R569" i="6"/>
  <c r="Q569" i="6"/>
  <c r="O569" i="6"/>
  <c r="R573" i="6"/>
  <c r="Q573" i="6"/>
  <c r="O573" i="6"/>
  <c r="R577" i="6"/>
  <c r="Q577" i="6"/>
  <c r="O577" i="6"/>
  <c r="R581" i="6"/>
  <c r="Q581" i="6"/>
  <c r="O581" i="6"/>
  <c r="R585" i="6"/>
  <c r="Q585" i="6"/>
  <c r="O585" i="6"/>
  <c r="R589" i="6"/>
  <c r="Q589" i="6"/>
  <c r="O589" i="6"/>
  <c r="R593" i="6"/>
  <c r="Q593" i="6"/>
  <c r="O593" i="6"/>
  <c r="R597" i="6"/>
  <c r="Q597" i="6"/>
  <c r="O597" i="6"/>
  <c r="R601" i="6"/>
  <c r="Q601" i="6"/>
  <c r="O601" i="6"/>
  <c r="R605" i="6"/>
  <c r="Q605" i="6"/>
  <c r="O605" i="6"/>
  <c r="R609" i="6"/>
  <c r="Q609" i="6"/>
  <c r="O609" i="6"/>
  <c r="R613" i="6"/>
  <c r="Q613" i="6"/>
  <c r="O613" i="6"/>
  <c r="R617" i="6"/>
  <c r="Q617" i="6"/>
  <c r="O617" i="6"/>
  <c r="R621" i="6"/>
  <c r="Q621" i="6"/>
  <c r="O621" i="6"/>
  <c r="R625" i="6"/>
  <c r="Q625" i="6"/>
  <c r="O625" i="6"/>
  <c r="R629" i="6"/>
  <c r="Q629" i="6"/>
  <c r="O629" i="6"/>
  <c r="R633" i="6"/>
  <c r="Q633" i="6"/>
  <c r="O633" i="6"/>
  <c r="R637" i="6"/>
  <c r="Q637" i="6"/>
  <c r="O637" i="6"/>
  <c r="R641" i="6"/>
  <c r="Q641" i="6"/>
  <c r="O641" i="6"/>
  <c r="R645" i="6"/>
  <c r="Q645" i="6"/>
  <c r="O645" i="6"/>
  <c r="R649" i="6"/>
  <c r="Q649" i="6"/>
  <c r="O649" i="6"/>
  <c r="R653" i="6"/>
  <c r="Q653" i="6"/>
  <c r="O653" i="6"/>
  <c r="R657" i="6"/>
  <c r="Q657" i="6"/>
  <c r="O657" i="6"/>
  <c r="R661" i="6"/>
  <c r="Q661" i="6"/>
  <c r="O661" i="6"/>
  <c r="R665" i="6"/>
  <c r="Q665" i="6"/>
  <c r="O665" i="6"/>
  <c r="R669" i="6"/>
  <c r="Q669" i="6"/>
  <c r="O669" i="6"/>
  <c r="R673" i="6"/>
  <c r="Q673" i="6"/>
  <c r="O673" i="6"/>
  <c r="R677" i="6"/>
  <c r="Q677" i="6"/>
  <c r="O677" i="6"/>
  <c r="R681" i="6"/>
  <c r="Q681" i="6"/>
  <c r="O681" i="6"/>
  <c r="R685" i="6"/>
  <c r="Q685" i="6"/>
  <c r="O685" i="6"/>
  <c r="R689" i="6"/>
  <c r="Q689" i="6"/>
  <c r="O689" i="6"/>
  <c r="R693" i="6"/>
  <c r="Q693" i="6"/>
  <c r="O693" i="6"/>
  <c r="R697" i="6"/>
  <c r="Q697" i="6"/>
  <c r="O697" i="6"/>
  <c r="R701" i="6"/>
  <c r="Q701" i="6"/>
  <c r="O701" i="6"/>
  <c r="R705" i="6"/>
  <c r="Q705" i="6"/>
  <c r="O705" i="6"/>
  <c r="R709" i="6"/>
  <c r="Q709" i="6"/>
  <c r="O709" i="6"/>
  <c r="R713" i="6"/>
  <c r="Q713" i="6"/>
  <c r="O713" i="6"/>
  <c r="R717" i="6"/>
  <c r="Q717" i="6"/>
  <c r="O717" i="6"/>
  <c r="R721" i="6"/>
  <c r="Q721" i="6"/>
  <c r="O721" i="6"/>
  <c r="R725" i="6"/>
  <c r="Q725" i="6"/>
  <c r="O725" i="6"/>
  <c r="R729" i="6"/>
  <c r="Q729" i="6"/>
  <c r="O729" i="6"/>
  <c r="R733" i="6"/>
  <c r="Q733" i="6"/>
  <c r="O733" i="6"/>
  <c r="R737" i="6"/>
  <c r="Q737" i="6"/>
  <c r="O737" i="6"/>
  <c r="R741" i="6"/>
  <c r="Q741" i="6"/>
  <c r="O741" i="6"/>
  <c r="R745" i="6"/>
  <c r="Q745" i="6"/>
  <c r="O745" i="6"/>
  <c r="R749" i="6"/>
  <c r="Q749" i="6"/>
  <c r="O749" i="6"/>
  <c r="R753" i="6"/>
  <c r="Q753" i="6"/>
  <c r="O753" i="6"/>
  <c r="R757" i="6"/>
  <c r="Q757" i="6"/>
  <c r="O757" i="6"/>
  <c r="R761" i="6"/>
  <c r="Q761" i="6"/>
  <c r="O761" i="6"/>
  <c r="R765" i="6"/>
  <c r="Q765" i="6"/>
  <c r="O765" i="6"/>
  <c r="R769" i="6"/>
  <c r="Q769" i="6"/>
  <c r="O769" i="6"/>
  <c r="R773" i="6"/>
  <c r="Q773" i="6"/>
  <c r="O773" i="6"/>
  <c r="R777" i="6"/>
  <c r="Q777" i="6"/>
  <c r="O777" i="6"/>
  <c r="R781" i="6"/>
  <c r="Q781" i="6"/>
  <c r="O781" i="6"/>
  <c r="R785" i="6"/>
  <c r="Q785" i="6"/>
  <c r="O785" i="6"/>
  <c r="R789" i="6"/>
  <c r="Q789" i="6"/>
  <c r="O789" i="6"/>
  <c r="R793" i="6"/>
  <c r="Q793" i="6"/>
  <c r="O793" i="6"/>
  <c r="R797" i="6"/>
  <c r="Q797" i="6"/>
  <c r="O797" i="6"/>
  <c r="R801" i="6"/>
  <c r="Q801" i="6"/>
  <c r="O801" i="6"/>
  <c r="R805" i="6"/>
  <c r="Q805" i="6"/>
  <c r="O805" i="6"/>
  <c r="R809" i="6"/>
  <c r="Q809" i="6"/>
  <c r="O809" i="6"/>
  <c r="R813" i="6"/>
  <c r="Q813" i="6"/>
  <c r="O813" i="6"/>
  <c r="R817" i="6"/>
  <c r="Q817" i="6"/>
  <c r="O817" i="6"/>
  <c r="R821" i="6"/>
  <c r="Q821" i="6"/>
  <c r="O821" i="6"/>
  <c r="R825" i="6"/>
  <c r="Q825" i="6"/>
  <c r="O825" i="6"/>
  <c r="R829" i="6"/>
  <c r="Q829" i="6"/>
  <c r="O829" i="6"/>
  <c r="N1368" i="6"/>
  <c r="N814" i="6"/>
  <c r="R906" i="6"/>
  <c r="Q906" i="6"/>
  <c r="O906" i="6"/>
  <c r="R910" i="6"/>
  <c r="Q910" i="6"/>
  <c r="O910" i="6"/>
  <c r="R914" i="6"/>
  <c r="Q914" i="6"/>
  <c r="O914" i="6"/>
  <c r="R918" i="6"/>
  <c r="Q918" i="6"/>
  <c r="O918" i="6"/>
  <c r="R922" i="6"/>
  <c r="Q922" i="6"/>
  <c r="O922" i="6"/>
  <c r="R926" i="6"/>
  <c r="Q926" i="6"/>
  <c r="O926" i="6"/>
  <c r="R930" i="6"/>
  <c r="Q930" i="6"/>
  <c r="O930" i="6"/>
  <c r="R934" i="6"/>
  <c r="Q934" i="6"/>
  <c r="O934" i="6"/>
  <c r="R938" i="6"/>
  <c r="Q938" i="6"/>
  <c r="O938" i="6"/>
  <c r="R942" i="6"/>
  <c r="Q942" i="6"/>
  <c r="O942" i="6"/>
  <c r="R946" i="6"/>
  <c r="Q946" i="6"/>
  <c r="O946" i="6"/>
  <c r="R950" i="6"/>
  <c r="Q950" i="6"/>
  <c r="O950" i="6"/>
  <c r="R954" i="6"/>
  <c r="Q954" i="6"/>
  <c r="O954" i="6"/>
  <c r="R958" i="6"/>
  <c r="Q958" i="6"/>
  <c r="O958" i="6"/>
  <c r="R962" i="6"/>
  <c r="Q962" i="6"/>
  <c r="O962" i="6"/>
  <c r="R966" i="6"/>
  <c r="Q966" i="6"/>
  <c r="O966" i="6"/>
  <c r="R970" i="6"/>
  <c r="Q970" i="6"/>
  <c r="O970" i="6"/>
  <c r="R974" i="6"/>
  <c r="Q974" i="6"/>
  <c r="O974" i="6"/>
  <c r="R978" i="6"/>
  <c r="Q978" i="6"/>
  <c r="O978" i="6"/>
  <c r="R982" i="6"/>
  <c r="Q982" i="6"/>
  <c r="O982" i="6"/>
  <c r="R986" i="6"/>
  <c r="Q986" i="6"/>
  <c r="O986" i="6"/>
  <c r="R990" i="6"/>
  <c r="Q990" i="6"/>
  <c r="O990" i="6"/>
  <c r="R994" i="6"/>
  <c r="Q994" i="6"/>
  <c r="O994" i="6"/>
  <c r="R998" i="6"/>
  <c r="Q998" i="6"/>
  <c r="O998" i="6"/>
  <c r="R1002" i="6"/>
  <c r="Q1002" i="6"/>
  <c r="O1002" i="6"/>
  <c r="R1006" i="6"/>
  <c r="Q1006" i="6"/>
  <c r="O1006" i="6"/>
  <c r="R1010" i="6"/>
  <c r="Q1010" i="6"/>
  <c r="O1010" i="6"/>
  <c r="R1014" i="6"/>
  <c r="Q1014" i="6"/>
  <c r="O1014" i="6"/>
  <c r="R1018" i="6"/>
  <c r="Q1018" i="6"/>
  <c r="O1018" i="6"/>
  <c r="R1022" i="6"/>
  <c r="Q1022" i="6"/>
  <c r="O1022" i="6"/>
  <c r="R1026" i="6"/>
  <c r="Q1026" i="6"/>
  <c r="O1026" i="6"/>
  <c r="R1030" i="6"/>
  <c r="Q1030" i="6"/>
  <c r="O1030" i="6"/>
  <c r="R1034" i="6"/>
  <c r="Q1034" i="6"/>
  <c r="O1034" i="6"/>
  <c r="R1038" i="6"/>
  <c r="Q1038" i="6"/>
  <c r="O1038" i="6"/>
  <c r="R1042" i="6"/>
  <c r="Q1042" i="6"/>
  <c r="O1042" i="6"/>
  <c r="R1046" i="6"/>
  <c r="Q1046" i="6"/>
  <c r="O1046" i="6"/>
  <c r="R1050" i="6"/>
  <c r="Q1050" i="6"/>
  <c r="O1050" i="6"/>
  <c r="R1054" i="6"/>
  <c r="Q1054" i="6"/>
  <c r="O1054" i="6"/>
  <c r="R1058" i="6"/>
  <c r="Q1058" i="6"/>
  <c r="O1058" i="6"/>
  <c r="R1062" i="6"/>
  <c r="Q1062" i="6"/>
  <c r="O1062" i="6"/>
  <c r="R1066" i="6"/>
  <c r="Q1066" i="6"/>
  <c r="O1066" i="6"/>
  <c r="R1070" i="6"/>
  <c r="Q1070" i="6"/>
  <c r="O1070" i="6"/>
  <c r="R1074" i="6"/>
  <c r="Q1074" i="6"/>
  <c r="O1074" i="6"/>
  <c r="R1078" i="6"/>
  <c r="Q1078" i="6"/>
  <c r="O1078" i="6"/>
  <c r="R1082" i="6"/>
  <c r="Q1082" i="6"/>
  <c r="O1082" i="6"/>
  <c r="R1086" i="6"/>
  <c r="Q1086" i="6"/>
  <c r="O1086" i="6"/>
  <c r="R1090" i="6"/>
  <c r="Q1090" i="6"/>
  <c r="O1090" i="6"/>
  <c r="R1094" i="6"/>
  <c r="Q1094" i="6"/>
  <c r="O1094" i="6"/>
  <c r="R1098" i="6"/>
  <c r="Q1098" i="6"/>
  <c r="O1098" i="6"/>
  <c r="R1102" i="6"/>
  <c r="Q1102" i="6"/>
  <c r="O1102" i="6"/>
  <c r="R1106" i="6"/>
  <c r="Q1106" i="6"/>
  <c r="O1106" i="6"/>
  <c r="R1110" i="6"/>
  <c r="Q1110" i="6"/>
  <c r="O1110" i="6"/>
  <c r="R1114" i="6"/>
  <c r="Q1114" i="6"/>
  <c r="O1114" i="6"/>
  <c r="R1118" i="6"/>
  <c r="Q1118" i="6"/>
  <c r="O1118" i="6"/>
  <c r="R1122" i="6"/>
  <c r="Q1122" i="6"/>
  <c r="O1122" i="6"/>
  <c r="R1126" i="6"/>
  <c r="Q1126" i="6"/>
  <c r="O1126" i="6"/>
  <c r="R1130" i="6"/>
  <c r="Q1130" i="6"/>
  <c r="O1130" i="6"/>
  <c r="R1134" i="6"/>
  <c r="Q1134" i="6"/>
  <c r="O1134" i="6"/>
  <c r="R1138" i="6"/>
  <c r="Q1138" i="6"/>
  <c r="O1138" i="6"/>
  <c r="R1142" i="6"/>
  <c r="Q1142" i="6"/>
  <c r="O1142" i="6"/>
  <c r="R1146" i="6"/>
  <c r="Q1146" i="6"/>
  <c r="O1146" i="6"/>
  <c r="R1150" i="6"/>
  <c r="Q1150" i="6"/>
  <c r="O1150" i="6"/>
  <c r="R1154" i="6"/>
  <c r="Q1154" i="6"/>
  <c r="O1154" i="6"/>
  <c r="R1158" i="6"/>
  <c r="Q1158" i="6"/>
  <c r="O1158" i="6"/>
  <c r="R1162" i="6"/>
  <c r="Q1162" i="6"/>
  <c r="O1162" i="6"/>
  <c r="R1166" i="6"/>
  <c r="Q1166" i="6"/>
  <c r="O1166" i="6"/>
  <c r="R1170" i="6"/>
  <c r="Q1170" i="6"/>
  <c r="O1170" i="6"/>
  <c r="R1174" i="6"/>
  <c r="Q1174" i="6"/>
  <c r="O1174" i="6"/>
  <c r="R1178" i="6"/>
  <c r="Q1178" i="6"/>
  <c r="O1178" i="6"/>
  <c r="R1182" i="6"/>
  <c r="Q1182" i="6"/>
  <c r="O1182" i="6"/>
  <c r="R1186" i="6"/>
  <c r="Q1186" i="6"/>
  <c r="O1186" i="6"/>
  <c r="R1190" i="6"/>
  <c r="Q1190" i="6"/>
  <c r="O1190" i="6"/>
  <c r="R1194" i="6"/>
  <c r="Q1194" i="6"/>
  <c r="O1194" i="6"/>
  <c r="R1198" i="6"/>
  <c r="Q1198" i="6"/>
  <c r="O1198" i="6"/>
  <c r="R1202" i="6"/>
  <c r="Q1202" i="6"/>
  <c r="O1202" i="6"/>
  <c r="R1206" i="6"/>
  <c r="Q1206" i="6"/>
  <c r="O1206" i="6"/>
  <c r="R1210" i="6"/>
  <c r="Q1210" i="6"/>
  <c r="O1210" i="6"/>
  <c r="R1214" i="6"/>
  <c r="Q1214" i="6"/>
  <c r="O1214" i="6"/>
  <c r="R1218" i="6"/>
  <c r="Q1218" i="6"/>
  <c r="O1218" i="6"/>
  <c r="R1222" i="6"/>
  <c r="Q1222" i="6"/>
  <c r="O1222" i="6"/>
  <c r="R1226" i="6"/>
  <c r="Q1226" i="6"/>
  <c r="O1226" i="6"/>
  <c r="R1230" i="6"/>
  <c r="Q1230" i="6"/>
  <c r="O1230" i="6"/>
  <c r="R1234" i="6"/>
  <c r="Q1234" i="6"/>
  <c r="O1234" i="6"/>
  <c r="R1238" i="6"/>
  <c r="Q1238" i="6"/>
  <c r="O1238" i="6"/>
  <c r="R1242" i="6"/>
  <c r="Q1242" i="6"/>
  <c r="O1242" i="6"/>
  <c r="R1246" i="6"/>
  <c r="Q1246" i="6"/>
  <c r="O1246" i="6"/>
  <c r="R1250" i="6"/>
  <c r="Q1250" i="6"/>
  <c r="O1250" i="6"/>
  <c r="R1254" i="6"/>
  <c r="Q1254" i="6"/>
  <c r="O1254" i="6"/>
  <c r="R1258" i="6"/>
  <c r="Q1258" i="6"/>
  <c r="O1258" i="6"/>
  <c r="R1262" i="6"/>
  <c r="Q1262" i="6"/>
  <c r="O1262" i="6"/>
  <c r="R1266" i="6"/>
  <c r="Q1266" i="6"/>
  <c r="O1266" i="6"/>
  <c r="R1270" i="6"/>
  <c r="Q1270" i="6"/>
  <c r="O1270" i="6"/>
  <c r="R1274" i="6"/>
  <c r="Q1274" i="6"/>
  <c r="O1274" i="6"/>
  <c r="R1278" i="6"/>
  <c r="Q1278" i="6"/>
  <c r="O1278" i="6"/>
  <c r="R1282" i="6"/>
  <c r="Q1282" i="6"/>
  <c r="O1282" i="6"/>
  <c r="R1286" i="6"/>
  <c r="Q1286" i="6"/>
  <c r="O1286" i="6"/>
  <c r="R1290" i="6"/>
  <c r="Q1290" i="6"/>
  <c r="O1290" i="6"/>
  <c r="R1294" i="6"/>
  <c r="Q1294" i="6"/>
  <c r="O1294" i="6"/>
  <c r="R1298" i="6"/>
  <c r="Q1298" i="6"/>
  <c r="O1298" i="6"/>
  <c r="R1302" i="6"/>
  <c r="Q1302" i="6"/>
  <c r="O1302" i="6"/>
  <c r="R1306" i="6"/>
  <c r="Q1306" i="6"/>
  <c r="O1306" i="6"/>
  <c r="R1310" i="6"/>
  <c r="Q1310" i="6"/>
  <c r="O1310" i="6"/>
  <c r="R1314" i="6"/>
  <c r="Q1314" i="6"/>
  <c r="O1314" i="6"/>
  <c r="R1318" i="6"/>
  <c r="Q1318" i="6"/>
  <c r="O1318" i="6"/>
  <c r="R1322" i="6"/>
  <c r="Q1322" i="6"/>
  <c r="O1322" i="6"/>
  <c r="R1326" i="6"/>
  <c r="Q1326" i="6"/>
  <c r="O1326" i="6"/>
  <c r="R1330" i="6"/>
  <c r="Q1330" i="6"/>
  <c r="O1330" i="6"/>
  <c r="R1334" i="6"/>
  <c r="Q1334" i="6"/>
  <c r="O1334" i="6"/>
  <c r="R1338" i="6"/>
  <c r="Q1338" i="6"/>
  <c r="O1338" i="6"/>
  <c r="R1342" i="6"/>
  <c r="Q1342" i="6"/>
  <c r="O1342" i="6"/>
  <c r="R1346" i="6"/>
  <c r="Q1346" i="6"/>
  <c r="O1346" i="6"/>
  <c r="R1350" i="6"/>
  <c r="Q1350" i="6"/>
  <c r="O1350" i="6"/>
  <c r="R1354" i="6"/>
  <c r="Q1354" i="6"/>
  <c r="O1354" i="6"/>
  <c r="R1358" i="6"/>
  <c r="Q1358" i="6"/>
  <c r="O1358" i="6"/>
  <c r="R1362" i="6"/>
  <c r="Q1362" i="6"/>
  <c r="O1362" i="6"/>
  <c r="R1366" i="6"/>
  <c r="Q1366" i="6"/>
  <c r="O1366" i="6"/>
  <c r="R1370" i="6"/>
  <c r="Q1370" i="6"/>
  <c r="O1370" i="6"/>
  <c r="R1374" i="6"/>
  <c r="Q1374" i="6"/>
  <c r="O1374" i="6"/>
  <c r="R1378" i="6"/>
  <c r="Q1378" i="6"/>
  <c r="O1378" i="6"/>
  <c r="R1382" i="6"/>
  <c r="Q1382" i="6"/>
  <c r="O1382" i="6"/>
  <c r="R1386" i="6"/>
  <c r="Q1386" i="6"/>
  <c r="O1386" i="6"/>
  <c r="R1390" i="6"/>
  <c r="Q1390" i="6"/>
  <c r="O1390" i="6"/>
  <c r="R1394" i="6"/>
  <c r="Q1394" i="6"/>
  <c r="O1394" i="6"/>
  <c r="R1398" i="6"/>
  <c r="Q1398" i="6"/>
  <c r="O1398" i="6"/>
  <c r="R1402" i="6"/>
  <c r="Q1402" i="6"/>
  <c r="O1402" i="6"/>
  <c r="R1406" i="6"/>
  <c r="Q1406" i="6"/>
  <c r="O1406" i="6"/>
  <c r="R1410" i="6"/>
  <c r="Q1410" i="6"/>
  <c r="O1410" i="6"/>
  <c r="R1414" i="6"/>
  <c r="Q1414" i="6"/>
  <c r="O1414" i="6"/>
  <c r="R1418" i="6"/>
  <c r="Q1418" i="6"/>
  <c r="O1418" i="6"/>
  <c r="R1422" i="6"/>
  <c r="Q1422" i="6"/>
  <c r="O1422" i="6"/>
  <c r="R1426" i="6"/>
  <c r="Q1426" i="6"/>
  <c r="O1426" i="6"/>
  <c r="R1430" i="6"/>
  <c r="Q1430" i="6"/>
  <c r="O1430" i="6"/>
  <c r="R1434" i="6"/>
  <c r="Q1434" i="6"/>
  <c r="O1434" i="6"/>
  <c r="R1438" i="6"/>
  <c r="Q1438" i="6"/>
  <c r="O1438" i="6"/>
  <c r="R1442" i="6"/>
  <c r="Q1442" i="6"/>
  <c r="O1442" i="6"/>
  <c r="R1446" i="6"/>
  <c r="Q1446" i="6"/>
  <c r="O1446" i="6"/>
  <c r="R1450" i="6"/>
  <c r="Q1450" i="6"/>
  <c r="O1450" i="6"/>
  <c r="R1454" i="6"/>
  <c r="Q1454" i="6"/>
  <c r="O1454" i="6"/>
  <c r="R1458" i="6"/>
  <c r="Q1458" i="6"/>
  <c r="O1458" i="6"/>
  <c r="R1462" i="6"/>
  <c r="Q1462" i="6"/>
  <c r="O1462" i="6"/>
  <c r="R1466" i="6"/>
  <c r="Q1466" i="6"/>
  <c r="O1466" i="6"/>
  <c r="R1470" i="6"/>
  <c r="Q1470" i="6"/>
  <c r="O1470" i="6"/>
  <c r="R1474" i="6"/>
  <c r="Q1474" i="6"/>
  <c r="O1474" i="6"/>
  <c r="R1478" i="6"/>
  <c r="Q1478" i="6"/>
  <c r="O1478" i="6"/>
  <c r="R1482" i="6"/>
  <c r="Q1482" i="6"/>
  <c r="O1482" i="6"/>
  <c r="R1486" i="6"/>
  <c r="Q1486" i="6"/>
  <c r="O1486" i="6"/>
  <c r="R1490" i="6"/>
  <c r="Q1490" i="6"/>
  <c r="O1490" i="6"/>
  <c r="R1494" i="6"/>
  <c r="Q1494" i="6"/>
  <c r="O1494" i="6"/>
  <c r="R1498" i="6"/>
  <c r="Q1498" i="6"/>
  <c r="O1498" i="6"/>
  <c r="R1502" i="6"/>
  <c r="Q1502" i="6"/>
  <c r="O1502" i="6"/>
  <c r="R1506" i="6"/>
  <c r="Q1506" i="6"/>
  <c r="O1506" i="6"/>
  <c r="R1510" i="6"/>
  <c r="Q1510" i="6"/>
  <c r="O1510" i="6"/>
  <c r="R1514" i="6"/>
  <c r="Q1514" i="6"/>
  <c r="O1514" i="6"/>
  <c r="R1518" i="6"/>
  <c r="Q1518" i="6"/>
  <c r="O1518" i="6"/>
  <c r="R1522" i="6"/>
  <c r="Q1522" i="6"/>
  <c r="O1522" i="6"/>
  <c r="R1526" i="6"/>
  <c r="Q1526" i="6"/>
  <c r="O1526" i="6"/>
  <c r="R1530" i="6"/>
  <c r="Q1530" i="6"/>
  <c r="O1530" i="6"/>
  <c r="R1534" i="6"/>
  <c r="Q1534" i="6"/>
  <c r="O1534" i="6"/>
  <c r="R1538" i="6"/>
  <c r="Q1538" i="6"/>
  <c r="O1538" i="6"/>
  <c r="R1542" i="6"/>
  <c r="Q1542" i="6"/>
  <c r="O1542" i="6"/>
  <c r="R1546" i="6"/>
  <c r="Q1546" i="6"/>
  <c r="O1546" i="6"/>
  <c r="R1550" i="6"/>
  <c r="Q1550" i="6"/>
  <c r="O1550" i="6"/>
  <c r="R1554" i="6"/>
  <c r="Q1554" i="6"/>
  <c r="O1554" i="6"/>
  <c r="R1558" i="6"/>
  <c r="Q1558" i="6"/>
  <c r="O1558" i="6"/>
  <c r="R1562" i="6"/>
  <c r="Q1562" i="6"/>
  <c r="O1562" i="6"/>
  <c r="R1566" i="6"/>
  <c r="Q1566" i="6"/>
  <c r="O1566" i="6"/>
  <c r="R1570" i="6"/>
  <c r="Q1570" i="6"/>
  <c r="O1570" i="6"/>
  <c r="R1574" i="6"/>
  <c r="Q1574" i="6"/>
  <c r="O1574" i="6"/>
  <c r="R1578" i="6"/>
  <c r="Q1578" i="6"/>
  <c r="O1578" i="6"/>
  <c r="R1582" i="6"/>
  <c r="Q1582" i="6"/>
  <c r="O1582" i="6"/>
  <c r="R1586" i="6"/>
  <c r="Q1586" i="6"/>
  <c r="O1586" i="6"/>
  <c r="R1590" i="6"/>
  <c r="Q1590" i="6"/>
  <c r="O1590" i="6"/>
  <c r="R1594" i="6"/>
  <c r="Q1594" i="6"/>
  <c r="O1594" i="6"/>
  <c r="R1598" i="6"/>
  <c r="Q1598" i="6"/>
  <c r="O1598" i="6"/>
  <c r="R1602" i="6"/>
  <c r="Q1602" i="6"/>
  <c r="O1602" i="6"/>
  <c r="R1606" i="6"/>
  <c r="Q1606" i="6"/>
  <c r="O1606" i="6"/>
  <c r="R1610" i="6"/>
  <c r="Q1610" i="6"/>
  <c r="O1610" i="6"/>
  <c r="R1614" i="6"/>
  <c r="Q1614" i="6"/>
  <c r="O1614" i="6"/>
  <c r="R1618" i="6"/>
  <c r="Q1618" i="6"/>
  <c r="O1618" i="6"/>
  <c r="R1622" i="6"/>
  <c r="Q1622" i="6"/>
  <c r="O1622" i="6"/>
  <c r="R1626" i="6"/>
  <c r="Q1626" i="6"/>
  <c r="O1626" i="6"/>
  <c r="R1630" i="6"/>
  <c r="Q1630" i="6"/>
  <c r="O1630" i="6"/>
  <c r="R1634" i="6"/>
  <c r="Q1634" i="6"/>
  <c r="O1634" i="6"/>
  <c r="R1638" i="6"/>
  <c r="Q1638" i="6"/>
  <c r="O1638" i="6"/>
  <c r="R1642" i="6"/>
  <c r="Q1642" i="6"/>
  <c r="O1642" i="6"/>
  <c r="R1646" i="6"/>
  <c r="Q1646" i="6"/>
  <c r="O1646" i="6"/>
  <c r="R1650" i="6"/>
  <c r="Q1650" i="6"/>
  <c r="O1650" i="6"/>
  <c r="R1654" i="6"/>
  <c r="Q1654" i="6"/>
  <c r="O1654" i="6"/>
  <c r="R1658" i="6"/>
  <c r="Q1658" i="6"/>
  <c r="O1658" i="6"/>
  <c r="R1662" i="6"/>
  <c r="Q1662" i="6"/>
  <c r="O1662" i="6"/>
  <c r="R1666" i="6"/>
  <c r="Q1666" i="6"/>
  <c r="O1666" i="6"/>
  <c r="R1670" i="6"/>
  <c r="Q1670" i="6"/>
  <c r="O1670" i="6"/>
  <c r="R1674" i="6"/>
  <c r="Q1674" i="6"/>
  <c r="O1674" i="6"/>
  <c r="R1678" i="6"/>
  <c r="Q1678" i="6"/>
  <c r="O1678" i="6"/>
  <c r="R1682" i="6"/>
  <c r="Q1682" i="6"/>
  <c r="O1682" i="6"/>
  <c r="R1686" i="6"/>
  <c r="Q1686" i="6"/>
  <c r="O1686" i="6"/>
  <c r="R1690" i="6"/>
  <c r="Q1690" i="6"/>
  <c r="O1690" i="6"/>
  <c r="R1694" i="6"/>
  <c r="Q1694" i="6"/>
  <c r="O1694" i="6"/>
  <c r="R1698" i="6"/>
  <c r="Q1698" i="6"/>
  <c r="O1698" i="6"/>
  <c r="R1702" i="6"/>
  <c r="Q1702" i="6"/>
  <c r="O1702" i="6"/>
  <c r="R1706" i="6"/>
  <c r="Q1706" i="6"/>
  <c r="O1706" i="6"/>
  <c r="R1710" i="6"/>
  <c r="Q1710" i="6"/>
  <c r="O1710" i="6"/>
  <c r="R1714" i="6"/>
  <c r="Q1714" i="6"/>
  <c r="O1714" i="6"/>
  <c r="R1718" i="6"/>
  <c r="Q1718" i="6"/>
  <c r="O1718" i="6"/>
  <c r="R1722" i="6"/>
  <c r="Q1722" i="6"/>
  <c r="O1722" i="6"/>
  <c r="R1726" i="6"/>
  <c r="Q1726" i="6"/>
  <c r="O1726" i="6"/>
  <c r="R1730" i="6"/>
  <c r="Q1730" i="6"/>
  <c r="O1730" i="6"/>
  <c r="R1734" i="6"/>
  <c r="Q1734" i="6"/>
  <c r="O1734" i="6"/>
  <c r="R1738" i="6"/>
  <c r="Q1738" i="6"/>
  <c r="O1738" i="6"/>
  <c r="R1742" i="6"/>
  <c r="Q1742" i="6"/>
  <c r="O1742" i="6"/>
  <c r="R1746" i="6"/>
  <c r="Q1746" i="6"/>
  <c r="O1746" i="6"/>
  <c r="R1750" i="6"/>
  <c r="Q1750" i="6"/>
  <c r="O1750" i="6"/>
  <c r="R1754" i="6"/>
  <c r="Q1754" i="6"/>
  <c r="O1754" i="6"/>
  <c r="R1758" i="6"/>
  <c r="Q1758" i="6"/>
  <c r="O1758" i="6"/>
  <c r="R1762" i="6"/>
  <c r="Q1762" i="6"/>
  <c r="O1762" i="6"/>
  <c r="R1766" i="6"/>
  <c r="Q1766" i="6"/>
  <c r="O1766" i="6"/>
  <c r="R1770" i="6"/>
  <c r="Q1770" i="6"/>
  <c r="O1770" i="6"/>
  <c r="R1774" i="6"/>
  <c r="Q1774" i="6"/>
  <c r="O1774" i="6"/>
  <c r="R1778" i="6"/>
  <c r="Q1778" i="6"/>
  <c r="O1778" i="6"/>
  <c r="R1782" i="6"/>
  <c r="Q1782" i="6"/>
  <c r="O1782" i="6"/>
  <c r="R1786" i="6"/>
  <c r="Q1786" i="6"/>
  <c r="O1786" i="6"/>
  <c r="R1790" i="6"/>
  <c r="Q1790" i="6"/>
  <c r="O1790" i="6"/>
  <c r="R1794" i="6"/>
  <c r="Q1794" i="6"/>
  <c r="O1794" i="6"/>
  <c r="R1798" i="6"/>
  <c r="Q1798" i="6"/>
  <c r="O1798" i="6"/>
  <c r="R1802" i="6"/>
  <c r="Q1802" i="6"/>
  <c r="O1802" i="6"/>
  <c r="R1806" i="6"/>
  <c r="Q1806" i="6"/>
  <c r="O1806" i="6"/>
  <c r="R1810" i="6"/>
  <c r="Q1810" i="6"/>
  <c r="O1810" i="6"/>
  <c r="R1814" i="6"/>
  <c r="Q1814" i="6"/>
  <c r="O1814" i="6"/>
  <c r="R1818" i="6"/>
  <c r="Q1818" i="6"/>
  <c r="O1818" i="6"/>
  <c r="R1822" i="6"/>
  <c r="Q1822" i="6"/>
  <c r="O1822" i="6"/>
  <c r="R1826" i="6"/>
  <c r="Q1826" i="6"/>
  <c r="O1826" i="6"/>
  <c r="R1830" i="6"/>
  <c r="Q1830" i="6"/>
  <c r="O1830" i="6"/>
  <c r="R1834" i="6"/>
  <c r="Q1834" i="6"/>
  <c r="O1834" i="6"/>
  <c r="R1838" i="6"/>
  <c r="Q1838" i="6"/>
  <c r="O1838" i="6"/>
  <c r="R1842" i="6"/>
  <c r="Q1842" i="6"/>
  <c r="O1842" i="6"/>
  <c r="R1846" i="6"/>
  <c r="Q1846" i="6"/>
  <c r="O1846" i="6"/>
  <c r="R1850" i="6"/>
  <c r="Q1850" i="6"/>
  <c r="O1850" i="6"/>
  <c r="R1854" i="6"/>
  <c r="Q1854" i="6"/>
  <c r="O1854" i="6"/>
  <c r="R1858" i="6"/>
  <c r="Q1858" i="6"/>
  <c r="O1858" i="6"/>
  <c r="R1862" i="6"/>
  <c r="Q1862" i="6"/>
  <c r="O1862" i="6"/>
  <c r="R1866" i="6"/>
  <c r="Q1866" i="6"/>
  <c r="O1866" i="6"/>
  <c r="R1870" i="6"/>
  <c r="Q1870" i="6"/>
  <c r="O1870" i="6"/>
  <c r="R1874" i="6"/>
  <c r="Q1874" i="6"/>
  <c r="O1874" i="6"/>
  <c r="R1878" i="6"/>
  <c r="Q1878" i="6"/>
  <c r="O1878" i="6"/>
  <c r="R1882" i="6"/>
  <c r="Q1882" i="6"/>
  <c r="O1882" i="6"/>
  <c r="R1886" i="6"/>
  <c r="Q1886" i="6"/>
  <c r="O1886" i="6"/>
  <c r="R1890" i="6"/>
  <c r="Q1890" i="6"/>
  <c r="O1890" i="6"/>
  <c r="R1894" i="6"/>
  <c r="Q1894" i="6"/>
  <c r="O1894" i="6"/>
  <c r="R1898" i="6"/>
  <c r="Q1898" i="6"/>
  <c r="O1898" i="6"/>
  <c r="R1902" i="6"/>
  <c r="Q1902" i="6"/>
  <c r="O1902" i="6"/>
  <c r="R1906" i="6"/>
  <c r="Q1906" i="6"/>
  <c r="O1906" i="6"/>
  <c r="R1910" i="6"/>
  <c r="Q1910" i="6"/>
  <c r="O1910" i="6"/>
  <c r="R1914" i="6"/>
  <c r="Q1914" i="6"/>
  <c r="O1914" i="6"/>
  <c r="R1918" i="6"/>
  <c r="Q1918" i="6"/>
  <c r="O1918" i="6"/>
  <c r="R1922" i="6"/>
  <c r="Q1922" i="6"/>
  <c r="O1922" i="6"/>
  <c r="R1926" i="6"/>
  <c r="Q1926" i="6"/>
  <c r="O1926" i="6"/>
  <c r="R1930" i="6"/>
  <c r="Q1930" i="6"/>
  <c r="O1930" i="6"/>
  <c r="R1934" i="6"/>
  <c r="Q1934" i="6"/>
  <c r="O1934" i="6"/>
  <c r="R1938" i="6"/>
  <c r="Q1938" i="6"/>
  <c r="O1938" i="6"/>
  <c r="R1942" i="6"/>
  <c r="Q1942" i="6"/>
  <c r="O1942" i="6"/>
  <c r="R1946" i="6"/>
  <c r="Q1946" i="6"/>
  <c r="O1946" i="6"/>
  <c r="R1950" i="6"/>
  <c r="Q1950" i="6"/>
  <c r="O1950" i="6"/>
  <c r="R1954" i="6"/>
  <c r="Q1954" i="6"/>
  <c r="O1954" i="6"/>
  <c r="R1958" i="6"/>
  <c r="Q1958" i="6"/>
  <c r="O1958" i="6"/>
  <c r="R1962" i="6"/>
  <c r="Q1962" i="6"/>
  <c r="O1962" i="6"/>
  <c r="R1966" i="6"/>
  <c r="Q1966" i="6"/>
  <c r="O1966" i="6"/>
  <c r="R1970" i="6"/>
  <c r="Q1970" i="6"/>
  <c r="O1970" i="6"/>
  <c r="R1974" i="6"/>
  <c r="Q1974" i="6"/>
  <c r="O1974" i="6"/>
  <c r="R1978" i="6"/>
  <c r="Q1978" i="6"/>
  <c r="O1978" i="6"/>
  <c r="R1982" i="6"/>
  <c r="Q1982" i="6"/>
  <c r="O1982" i="6"/>
  <c r="R1986" i="6"/>
  <c r="Q1986" i="6"/>
  <c r="O1986" i="6"/>
  <c r="R1990" i="6"/>
  <c r="Q1990" i="6"/>
  <c r="O1990" i="6"/>
  <c r="R1994" i="6"/>
  <c r="Q1994" i="6"/>
  <c r="O1994" i="6"/>
  <c r="R1998" i="6"/>
  <c r="Q1998" i="6"/>
  <c r="O1998" i="6"/>
  <c r="N1975" i="6"/>
  <c r="N1943" i="6"/>
  <c r="N1911" i="6"/>
  <c r="N1879" i="6"/>
  <c r="N1847" i="6"/>
  <c r="N1815" i="6"/>
  <c r="N1783" i="6"/>
  <c r="N1751" i="6"/>
  <c r="N1719" i="6"/>
  <c r="N1741" i="6"/>
  <c r="N1749" i="6"/>
  <c r="N1757" i="6"/>
  <c r="N1765" i="6"/>
  <c r="N1773" i="6"/>
  <c r="N1781" i="6"/>
  <c r="N1789" i="6"/>
  <c r="N1797" i="6"/>
  <c r="N1805" i="6"/>
  <c r="N1813" i="6"/>
  <c r="N1821" i="6"/>
  <c r="N1829" i="6"/>
  <c r="N1837" i="6"/>
  <c r="N1845" i="6"/>
  <c r="N1853" i="6"/>
  <c r="N1861" i="6"/>
  <c r="N1869" i="6"/>
  <c r="N1877" i="6"/>
  <c r="N1885" i="6"/>
  <c r="N1893" i="6"/>
  <c r="N1901" i="6"/>
  <c r="N1909" i="6"/>
  <c r="N1917" i="6"/>
  <c r="N1925" i="6"/>
  <c r="N1933" i="6"/>
  <c r="N1941" i="6"/>
  <c r="N1949" i="6"/>
  <c r="N1957" i="6"/>
  <c r="N1965" i="6"/>
  <c r="N1973" i="6"/>
  <c r="N1981" i="6"/>
  <c r="N1989" i="6"/>
  <c r="N1997" i="6"/>
  <c r="N2000" i="6"/>
  <c r="N1968" i="6"/>
  <c r="N1936" i="6"/>
  <c r="N1904" i="6"/>
  <c r="N1872" i="6"/>
  <c r="R833" i="6"/>
  <c r="Q833" i="6"/>
  <c r="O833" i="6"/>
  <c r="R837" i="6"/>
  <c r="Q837" i="6"/>
  <c r="O837" i="6"/>
  <c r="R841" i="6"/>
  <c r="Q841" i="6"/>
  <c r="O841" i="6"/>
  <c r="R845" i="6"/>
  <c r="Q845" i="6"/>
  <c r="O845" i="6"/>
  <c r="R849" i="6"/>
  <c r="Q849" i="6"/>
  <c r="O849" i="6"/>
  <c r="R853" i="6"/>
  <c r="Q853" i="6"/>
  <c r="O853" i="6"/>
  <c r="R857" i="6"/>
  <c r="Q857" i="6"/>
  <c r="O857" i="6"/>
  <c r="R861" i="6"/>
  <c r="Q861" i="6"/>
  <c r="O861" i="6"/>
  <c r="R865" i="6"/>
  <c r="Q865" i="6"/>
  <c r="O865" i="6"/>
  <c r="R869" i="6"/>
  <c r="Q869" i="6"/>
  <c r="O869" i="6"/>
  <c r="R873" i="6"/>
  <c r="Q873" i="6"/>
  <c r="O873" i="6"/>
  <c r="R877" i="6"/>
  <c r="Q877" i="6"/>
  <c r="O877" i="6"/>
  <c r="R881" i="6"/>
  <c r="Q881" i="6"/>
  <c r="O881" i="6"/>
  <c r="R885" i="6"/>
  <c r="Q885" i="6"/>
  <c r="O885" i="6"/>
  <c r="R889" i="6"/>
  <c r="Q889" i="6"/>
  <c r="O889" i="6"/>
  <c r="R893" i="6"/>
  <c r="Q893" i="6"/>
  <c r="O893" i="6"/>
  <c r="R897" i="6"/>
  <c r="Q897" i="6"/>
  <c r="O897" i="6"/>
  <c r="R901" i="6"/>
  <c r="Q901" i="6"/>
  <c r="O901" i="6"/>
  <c r="R905" i="6"/>
  <c r="Q905" i="6"/>
  <c r="O905" i="6"/>
  <c r="R909" i="6"/>
  <c r="Q909" i="6"/>
  <c r="O909" i="6"/>
  <c r="R913" i="6"/>
  <c r="Q913" i="6"/>
  <c r="O913" i="6"/>
  <c r="R917" i="6"/>
  <c r="Q917" i="6"/>
  <c r="O917" i="6"/>
  <c r="R921" i="6"/>
  <c r="Q921" i="6"/>
  <c r="O921" i="6"/>
  <c r="R925" i="6"/>
  <c r="Q925" i="6"/>
  <c r="O925" i="6"/>
  <c r="R929" i="6"/>
  <c r="Q929" i="6"/>
  <c r="O929" i="6"/>
  <c r="R933" i="6"/>
  <c r="Q933" i="6"/>
  <c r="O933" i="6"/>
  <c r="R937" i="6"/>
  <c r="Q937" i="6"/>
  <c r="O937" i="6"/>
  <c r="R941" i="6"/>
  <c r="Q941" i="6"/>
  <c r="O941" i="6"/>
  <c r="R945" i="6"/>
  <c r="Q945" i="6"/>
  <c r="O945" i="6"/>
  <c r="R949" i="6"/>
  <c r="Q949" i="6"/>
  <c r="O949" i="6"/>
  <c r="R953" i="6"/>
  <c r="Q953" i="6"/>
  <c r="O953" i="6"/>
  <c r="R957" i="6"/>
  <c r="Q957" i="6"/>
  <c r="O957" i="6"/>
  <c r="R961" i="6"/>
  <c r="Q961" i="6"/>
  <c r="O961" i="6"/>
  <c r="R965" i="6"/>
  <c r="Q965" i="6"/>
  <c r="O965" i="6"/>
  <c r="R969" i="6"/>
  <c r="Q969" i="6"/>
  <c r="O969" i="6"/>
  <c r="R973" i="6"/>
  <c r="Q973" i="6"/>
  <c r="O973" i="6"/>
  <c r="R977" i="6"/>
  <c r="Q977" i="6"/>
  <c r="O977" i="6"/>
  <c r="R981" i="6"/>
  <c r="Q981" i="6"/>
  <c r="O981" i="6"/>
  <c r="R985" i="6"/>
  <c r="Q985" i="6"/>
  <c r="O985" i="6"/>
  <c r="R989" i="6"/>
  <c r="Q989" i="6"/>
  <c r="O989" i="6"/>
  <c r="R993" i="6"/>
  <c r="Q993" i="6"/>
  <c r="O993" i="6"/>
  <c r="R997" i="6"/>
  <c r="Q997" i="6"/>
  <c r="O997" i="6"/>
  <c r="R1001" i="6"/>
  <c r="Q1001" i="6"/>
  <c r="O1001" i="6"/>
  <c r="R1005" i="6"/>
  <c r="Q1005" i="6"/>
  <c r="O1005" i="6"/>
  <c r="R1009" i="6"/>
  <c r="Q1009" i="6"/>
  <c r="O1009" i="6"/>
  <c r="R1013" i="6"/>
  <c r="Q1013" i="6"/>
  <c r="O1013" i="6"/>
  <c r="R1017" i="6"/>
  <c r="Q1017" i="6"/>
  <c r="O1017" i="6"/>
  <c r="R1021" i="6"/>
  <c r="Q1021" i="6"/>
  <c r="O1021" i="6"/>
  <c r="R1025" i="6"/>
  <c r="Q1025" i="6"/>
  <c r="O1025" i="6"/>
  <c r="R1029" i="6"/>
  <c r="Q1029" i="6"/>
  <c r="O1029" i="6"/>
  <c r="R1033" i="6"/>
  <c r="Q1033" i="6"/>
  <c r="O1033" i="6"/>
  <c r="R1037" i="6"/>
  <c r="Q1037" i="6"/>
  <c r="O1037" i="6"/>
  <c r="R1041" i="6"/>
  <c r="Q1041" i="6"/>
  <c r="O1041" i="6"/>
  <c r="R1045" i="6"/>
  <c r="Q1045" i="6"/>
  <c r="O1045" i="6"/>
  <c r="R1049" i="6"/>
  <c r="Q1049" i="6"/>
  <c r="O1049" i="6"/>
  <c r="R1053" i="6"/>
  <c r="Q1053" i="6"/>
  <c r="O1053" i="6"/>
  <c r="R1057" i="6"/>
  <c r="Q1057" i="6"/>
  <c r="O1057" i="6"/>
  <c r="R1061" i="6"/>
  <c r="Q1061" i="6"/>
  <c r="O1061" i="6"/>
  <c r="R1065" i="6"/>
  <c r="Q1065" i="6"/>
  <c r="O1065" i="6"/>
  <c r="R1069" i="6"/>
  <c r="Q1069" i="6"/>
  <c r="O1069" i="6"/>
  <c r="R1073" i="6"/>
  <c r="Q1073" i="6"/>
  <c r="O1073" i="6"/>
  <c r="R1077" i="6"/>
  <c r="Q1077" i="6"/>
  <c r="O1077" i="6"/>
  <c r="R1081" i="6"/>
  <c r="Q1081" i="6"/>
  <c r="O1081" i="6"/>
  <c r="R1085" i="6"/>
  <c r="Q1085" i="6"/>
  <c r="O1085" i="6"/>
  <c r="R1089" i="6"/>
  <c r="Q1089" i="6"/>
  <c r="O1089" i="6"/>
  <c r="R1093" i="6"/>
  <c r="Q1093" i="6"/>
  <c r="O1093" i="6"/>
  <c r="R1097" i="6"/>
  <c r="Q1097" i="6"/>
  <c r="O1097" i="6"/>
  <c r="R1101" i="6"/>
  <c r="Q1101" i="6"/>
  <c r="O1101" i="6"/>
  <c r="R1105" i="6"/>
  <c r="Q1105" i="6"/>
  <c r="O1105" i="6"/>
  <c r="R1109" i="6"/>
  <c r="Q1109" i="6"/>
  <c r="O1109" i="6"/>
  <c r="R1113" i="6"/>
  <c r="Q1113" i="6"/>
  <c r="O1113" i="6"/>
  <c r="R1117" i="6"/>
  <c r="Q1117" i="6"/>
  <c r="O1117" i="6"/>
  <c r="R1121" i="6"/>
  <c r="Q1121" i="6"/>
  <c r="O1121" i="6"/>
  <c r="R1125" i="6"/>
  <c r="Q1125" i="6"/>
  <c r="O1125" i="6"/>
  <c r="R1129" i="6"/>
  <c r="Q1129" i="6"/>
  <c r="O1129" i="6"/>
  <c r="R1133" i="6"/>
  <c r="Q1133" i="6"/>
  <c r="O1133" i="6"/>
  <c r="R1137" i="6"/>
  <c r="Q1137" i="6"/>
  <c r="O1137" i="6"/>
  <c r="R1141" i="6"/>
  <c r="Q1141" i="6"/>
  <c r="O1141" i="6"/>
  <c r="R1145" i="6"/>
  <c r="Q1145" i="6"/>
  <c r="O1145" i="6"/>
  <c r="R1149" i="6"/>
  <c r="Q1149" i="6"/>
  <c r="O1149" i="6"/>
  <c r="R1153" i="6"/>
  <c r="Q1153" i="6"/>
  <c r="O1153" i="6"/>
  <c r="R1157" i="6"/>
  <c r="Q1157" i="6"/>
  <c r="O1157" i="6"/>
  <c r="R1161" i="6"/>
  <c r="Q1161" i="6"/>
  <c r="O1161" i="6"/>
  <c r="R1165" i="6"/>
  <c r="Q1165" i="6"/>
  <c r="O1165" i="6"/>
  <c r="R1169" i="6"/>
  <c r="Q1169" i="6"/>
  <c r="O1169" i="6"/>
  <c r="R1173" i="6"/>
  <c r="Q1173" i="6"/>
  <c r="O1173" i="6"/>
  <c r="R1177" i="6"/>
  <c r="Q1177" i="6"/>
  <c r="O1177" i="6"/>
  <c r="R1181" i="6"/>
  <c r="Q1181" i="6"/>
  <c r="O1181" i="6"/>
  <c r="R1185" i="6"/>
  <c r="Q1185" i="6"/>
  <c r="O1185" i="6"/>
  <c r="R1189" i="6"/>
  <c r="Q1189" i="6"/>
  <c r="O1189" i="6"/>
  <c r="R1193" i="6"/>
  <c r="Q1193" i="6"/>
  <c r="O1193" i="6"/>
  <c r="R1197" i="6"/>
  <c r="Q1197" i="6"/>
  <c r="O1197" i="6"/>
  <c r="R1201" i="6"/>
  <c r="Q1201" i="6"/>
  <c r="O1201" i="6"/>
  <c r="R1205" i="6"/>
  <c r="Q1205" i="6"/>
  <c r="O1205" i="6"/>
  <c r="R1209" i="6"/>
  <c r="Q1209" i="6"/>
  <c r="O1209" i="6"/>
  <c r="R1213" i="6"/>
  <c r="Q1213" i="6"/>
  <c r="O1213" i="6"/>
  <c r="R1217" i="6"/>
  <c r="Q1217" i="6"/>
  <c r="O1217" i="6"/>
  <c r="R1221" i="6"/>
  <c r="Q1221" i="6"/>
  <c r="O1221" i="6"/>
  <c r="R1225" i="6"/>
  <c r="Q1225" i="6"/>
  <c r="O1225" i="6"/>
  <c r="R1229" i="6"/>
  <c r="Q1229" i="6"/>
  <c r="O1229" i="6"/>
  <c r="R1233" i="6"/>
  <c r="Q1233" i="6"/>
  <c r="O1233" i="6"/>
  <c r="R1237" i="6"/>
  <c r="Q1237" i="6"/>
  <c r="O1237" i="6"/>
  <c r="R1241" i="6"/>
  <c r="Q1241" i="6"/>
  <c r="O1241" i="6"/>
  <c r="R1245" i="6"/>
  <c r="Q1245" i="6"/>
  <c r="O1245" i="6"/>
  <c r="R1249" i="6"/>
  <c r="Q1249" i="6"/>
  <c r="O1249" i="6"/>
  <c r="R1253" i="6"/>
  <c r="Q1253" i="6"/>
  <c r="O1253" i="6"/>
  <c r="R1257" i="6"/>
  <c r="Q1257" i="6"/>
  <c r="O1257" i="6"/>
  <c r="R1261" i="6"/>
  <c r="Q1261" i="6"/>
  <c r="O1261" i="6"/>
  <c r="R1265" i="6"/>
  <c r="Q1265" i="6"/>
  <c r="O1265" i="6"/>
  <c r="R1269" i="6"/>
  <c r="Q1269" i="6"/>
  <c r="O1269" i="6"/>
  <c r="R1273" i="6"/>
  <c r="Q1273" i="6"/>
  <c r="O1273" i="6"/>
  <c r="R1277" i="6"/>
  <c r="Q1277" i="6"/>
  <c r="O1277" i="6"/>
  <c r="R1281" i="6"/>
  <c r="Q1281" i="6"/>
  <c r="O1281" i="6"/>
  <c r="R1285" i="6"/>
  <c r="Q1285" i="6"/>
  <c r="O1285" i="6"/>
  <c r="R1289" i="6"/>
  <c r="Q1289" i="6"/>
  <c r="O1289" i="6"/>
  <c r="R1293" i="6"/>
  <c r="Q1293" i="6"/>
  <c r="O1293" i="6"/>
  <c r="R1297" i="6"/>
  <c r="Q1297" i="6"/>
  <c r="O1297" i="6"/>
  <c r="R1301" i="6"/>
  <c r="Q1301" i="6"/>
  <c r="O1301" i="6"/>
  <c r="R1305" i="6"/>
  <c r="Q1305" i="6"/>
  <c r="O1305" i="6"/>
  <c r="R1309" i="6"/>
  <c r="Q1309" i="6"/>
  <c r="O1309" i="6"/>
  <c r="R1313" i="6"/>
  <c r="Q1313" i="6"/>
  <c r="O1313" i="6"/>
  <c r="R1317" i="6"/>
  <c r="Q1317" i="6"/>
  <c r="O1317" i="6"/>
  <c r="R1321" i="6"/>
  <c r="Q1321" i="6"/>
  <c r="O1321" i="6"/>
  <c r="R1325" i="6"/>
  <c r="Q1325" i="6"/>
  <c r="O1325" i="6"/>
  <c r="R1329" i="6"/>
  <c r="Q1329" i="6"/>
  <c r="O1329" i="6"/>
  <c r="R1333" i="6"/>
  <c r="Q1333" i="6"/>
  <c r="O1333" i="6"/>
  <c r="R1337" i="6"/>
  <c r="Q1337" i="6"/>
  <c r="O1337" i="6"/>
  <c r="R1341" i="6"/>
  <c r="Q1341" i="6"/>
  <c r="O1341" i="6"/>
  <c r="R1345" i="6"/>
  <c r="Q1345" i="6"/>
  <c r="O1345" i="6"/>
  <c r="R1349" i="6"/>
  <c r="Q1349" i="6"/>
  <c r="O1349" i="6"/>
  <c r="R1353" i="6"/>
  <c r="Q1353" i="6"/>
  <c r="O1353" i="6"/>
  <c r="R1357" i="6"/>
  <c r="Q1357" i="6"/>
  <c r="O1357" i="6"/>
  <c r="R1361" i="6"/>
  <c r="Q1361" i="6"/>
  <c r="O1361" i="6"/>
  <c r="R1365" i="6"/>
  <c r="Q1365" i="6"/>
  <c r="O1365" i="6"/>
  <c r="R1369" i="6"/>
  <c r="Q1369" i="6"/>
  <c r="O1369" i="6"/>
  <c r="R1373" i="6"/>
  <c r="Q1373" i="6"/>
  <c r="O1373" i="6"/>
  <c r="R1377" i="6"/>
  <c r="Q1377" i="6"/>
  <c r="O1377" i="6"/>
  <c r="R1381" i="6"/>
  <c r="Q1381" i="6"/>
  <c r="O1381" i="6"/>
  <c r="R1385" i="6"/>
  <c r="Q1385" i="6"/>
  <c r="O1385" i="6"/>
  <c r="R1389" i="6"/>
  <c r="Q1389" i="6"/>
  <c r="O1389" i="6"/>
  <c r="R1393" i="6"/>
  <c r="Q1393" i="6"/>
  <c r="O1393" i="6"/>
  <c r="R1397" i="6"/>
  <c r="Q1397" i="6"/>
  <c r="O1397" i="6"/>
  <c r="R1401" i="6"/>
  <c r="Q1401" i="6"/>
  <c r="O1401" i="6"/>
  <c r="R1405" i="6"/>
  <c r="Q1405" i="6"/>
  <c r="O1405" i="6"/>
  <c r="R1409" i="6"/>
  <c r="Q1409" i="6"/>
  <c r="O1409" i="6"/>
  <c r="R1413" i="6"/>
  <c r="Q1413" i="6"/>
  <c r="O1413" i="6"/>
  <c r="R1417" i="6"/>
  <c r="Q1417" i="6"/>
  <c r="O1417" i="6"/>
  <c r="R1421" i="6"/>
  <c r="Q1421" i="6"/>
  <c r="O1421" i="6"/>
  <c r="R1425" i="6"/>
  <c r="Q1425" i="6"/>
  <c r="O1425" i="6"/>
  <c r="R1429" i="6"/>
  <c r="Q1429" i="6"/>
  <c r="O1429" i="6"/>
  <c r="R1433" i="6"/>
  <c r="Q1433" i="6"/>
  <c r="O1433" i="6"/>
  <c r="R1437" i="6"/>
  <c r="Q1437" i="6"/>
  <c r="O1437" i="6"/>
  <c r="R1441" i="6"/>
  <c r="Q1441" i="6"/>
  <c r="O1441" i="6"/>
  <c r="R1445" i="6"/>
  <c r="Q1445" i="6"/>
  <c r="O1445" i="6"/>
  <c r="R1449" i="6"/>
  <c r="Q1449" i="6"/>
  <c r="O1449" i="6"/>
  <c r="R1453" i="6"/>
  <c r="Q1453" i="6"/>
  <c r="O1453" i="6"/>
  <c r="R1457" i="6"/>
  <c r="Q1457" i="6"/>
  <c r="O1457" i="6"/>
  <c r="R1461" i="6"/>
  <c r="Q1461" i="6"/>
  <c r="O1461" i="6"/>
  <c r="R1465" i="6"/>
  <c r="Q1465" i="6"/>
  <c r="O1465" i="6"/>
  <c r="R1469" i="6"/>
  <c r="Q1469" i="6"/>
  <c r="O1469" i="6"/>
  <c r="R1473" i="6"/>
  <c r="Q1473" i="6"/>
  <c r="O1473" i="6"/>
  <c r="R1477" i="6"/>
  <c r="Q1477" i="6"/>
  <c r="O1477" i="6"/>
  <c r="R1481" i="6"/>
  <c r="Q1481" i="6"/>
  <c r="O1481" i="6"/>
  <c r="R1485" i="6"/>
  <c r="Q1485" i="6"/>
  <c r="O1485" i="6"/>
  <c r="R1489" i="6"/>
  <c r="Q1489" i="6"/>
  <c r="O1489" i="6"/>
  <c r="R1493" i="6"/>
  <c r="Q1493" i="6"/>
  <c r="O1493" i="6"/>
  <c r="R1497" i="6"/>
  <c r="Q1497" i="6"/>
  <c r="O1497" i="6"/>
  <c r="R1501" i="6"/>
  <c r="Q1501" i="6"/>
  <c r="O1501" i="6"/>
  <c r="R1505" i="6"/>
  <c r="Q1505" i="6"/>
  <c r="O1505" i="6"/>
  <c r="R1509" i="6"/>
  <c r="Q1509" i="6"/>
  <c r="O1509" i="6"/>
  <c r="R1513" i="6"/>
  <c r="Q1513" i="6"/>
  <c r="O1513" i="6"/>
  <c r="R1517" i="6"/>
  <c r="Q1517" i="6"/>
  <c r="O1517" i="6"/>
  <c r="R1521" i="6"/>
  <c r="Q1521" i="6"/>
  <c r="O1521" i="6"/>
  <c r="R1525" i="6"/>
  <c r="Q1525" i="6"/>
  <c r="O1525" i="6"/>
  <c r="R1529" i="6"/>
  <c r="Q1529" i="6"/>
  <c r="O1529" i="6"/>
  <c r="R1533" i="6"/>
  <c r="Q1533" i="6"/>
  <c r="O1533" i="6"/>
  <c r="R1537" i="6"/>
  <c r="Q1537" i="6"/>
  <c r="O1537" i="6"/>
  <c r="R1541" i="6"/>
  <c r="Q1541" i="6"/>
  <c r="O1541" i="6"/>
  <c r="R1545" i="6"/>
  <c r="Q1545" i="6"/>
  <c r="O1545" i="6"/>
  <c r="R1549" i="6"/>
  <c r="Q1549" i="6"/>
  <c r="O1549" i="6"/>
  <c r="R1553" i="6"/>
  <c r="Q1553" i="6"/>
  <c r="O1553" i="6"/>
  <c r="R1557" i="6"/>
  <c r="Q1557" i="6"/>
  <c r="O1557" i="6"/>
  <c r="R1561" i="6"/>
  <c r="Q1561" i="6"/>
  <c r="O1561" i="6"/>
  <c r="R1565" i="6"/>
  <c r="Q1565" i="6"/>
  <c r="O1565" i="6"/>
  <c r="R1569" i="6"/>
  <c r="Q1569" i="6"/>
  <c r="O1569" i="6"/>
  <c r="R1573" i="6"/>
  <c r="Q1573" i="6"/>
  <c r="O1573" i="6"/>
  <c r="R1577" i="6"/>
  <c r="Q1577" i="6"/>
  <c r="O1577" i="6"/>
  <c r="R1581" i="6"/>
  <c r="Q1581" i="6"/>
  <c r="O1581" i="6"/>
  <c r="R1585" i="6"/>
  <c r="Q1585" i="6"/>
  <c r="O1585" i="6"/>
  <c r="R1589" i="6"/>
  <c r="Q1589" i="6"/>
  <c r="O1589" i="6"/>
  <c r="R1593" i="6"/>
  <c r="Q1593" i="6"/>
  <c r="O1593" i="6"/>
  <c r="R1597" i="6"/>
  <c r="Q1597" i="6"/>
  <c r="O1597" i="6"/>
  <c r="R1601" i="6"/>
  <c r="Q1601" i="6"/>
  <c r="O1601" i="6"/>
  <c r="R1605" i="6"/>
  <c r="Q1605" i="6"/>
  <c r="O1605" i="6"/>
  <c r="R1609" i="6"/>
  <c r="Q1609" i="6"/>
  <c r="O1609" i="6"/>
  <c r="R1613" i="6"/>
  <c r="Q1613" i="6"/>
  <c r="O1613" i="6"/>
  <c r="R1617" i="6"/>
  <c r="Q1617" i="6"/>
  <c r="O1617" i="6"/>
  <c r="R1621" i="6"/>
  <c r="Q1621" i="6"/>
  <c r="O1621" i="6"/>
  <c r="R1625" i="6"/>
  <c r="Q1625" i="6"/>
  <c r="O1625" i="6"/>
  <c r="R1629" i="6"/>
  <c r="Q1629" i="6"/>
  <c r="O1629" i="6"/>
  <c r="R1633" i="6"/>
  <c r="Q1633" i="6"/>
  <c r="O1633" i="6"/>
  <c r="R1637" i="6"/>
  <c r="Q1637" i="6"/>
  <c r="O1637" i="6"/>
  <c r="R1641" i="6"/>
  <c r="Q1641" i="6"/>
  <c r="O1641" i="6"/>
  <c r="R1645" i="6"/>
  <c r="Q1645" i="6"/>
  <c r="O1645" i="6"/>
  <c r="R1649" i="6"/>
  <c r="Q1649" i="6"/>
  <c r="O1649" i="6"/>
  <c r="R1653" i="6"/>
  <c r="Q1653" i="6"/>
  <c r="O1653" i="6"/>
  <c r="R1657" i="6"/>
  <c r="Q1657" i="6"/>
  <c r="O1657" i="6"/>
  <c r="R1661" i="6"/>
  <c r="Q1661" i="6"/>
  <c r="O1661" i="6"/>
  <c r="R1665" i="6"/>
  <c r="Q1665" i="6"/>
  <c r="O1665" i="6"/>
  <c r="R1669" i="6"/>
  <c r="Q1669" i="6"/>
  <c r="O1669" i="6"/>
  <c r="R1673" i="6"/>
  <c r="Q1673" i="6"/>
  <c r="O1673" i="6"/>
  <c r="R1677" i="6"/>
  <c r="Q1677" i="6"/>
  <c r="O1677" i="6"/>
  <c r="R1681" i="6"/>
  <c r="Q1681" i="6"/>
  <c r="O1681" i="6"/>
  <c r="R1685" i="6"/>
  <c r="Q1685" i="6"/>
  <c r="O1685" i="6"/>
  <c r="R1689" i="6"/>
  <c r="Q1689" i="6"/>
  <c r="O1689" i="6"/>
  <c r="R1693" i="6"/>
  <c r="Q1693" i="6"/>
  <c r="O1693" i="6"/>
  <c r="R1697" i="6"/>
  <c r="Q1697" i="6"/>
  <c r="O1697" i="6"/>
  <c r="R1701" i="6"/>
  <c r="Q1701" i="6"/>
  <c r="O1701" i="6"/>
  <c r="R1705" i="6"/>
  <c r="Q1705" i="6"/>
  <c r="O1705" i="6"/>
  <c r="R1709" i="6"/>
  <c r="Q1709" i="6"/>
  <c r="O1709" i="6"/>
  <c r="R1713" i="6"/>
  <c r="Q1713" i="6"/>
  <c r="O1713" i="6"/>
  <c r="R1717" i="6"/>
  <c r="Q1717" i="6"/>
  <c r="O1717" i="6"/>
  <c r="R1721" i="6"/>
  <c r="Q1721" i="6"/>
  <c r="O1721" i="6"/>
  <c r="R1725" i="6"/>
  <c r="Q1725" i="6"/>
  <c r="O1725" i="6"/>
  <c r="R1729" i="6"/>
  <c r="Q1729" i="6"/>
  <c r="O1729" i="6"/>
  <c r="R1733" i="6"/>
  <c r="Q1733" i="6"/>
  <c r="O1733" i="6"/>
  <c r="R1737" i="6"/>
  <c r="Q1737" i="6"/>
  <c r="O1737" i="6"/>
  <c r="R1741" i="6"/>
  <c r="Q1741" i="6"/>
  <c r="O1741" i="6"/>
  <c r="R1745" i="6"/>
  <c r="Q1745" i="6"/>
  <c r="O1745" i="6"/>
  <c r="R1749" i="6"/>
  <c r="Q1749" i="6"/>
  <c r="O1749" i="6"/>
  <c r="R1753" i="6"/>
  <c r="Q1753" i="6"/>
  <c r="O1753" i="6"/>
  <c r="R1757" i="6"/>
  <c r="Q1757" i="6"/>
  <c r="O1757" i="6"/>
  <c r="R1761" i="6"/>
  <c r="Q1761" i="6"/>
  <c r="O1761" i="6"/>
  <c r="R1765" i="6"/>
  <c r="Q1765" i="6"/>
  <c r="O1765" i="6"/>
  <c r="R1769" i="6"/>
  <c r="Q1769" i="6"/>
  <c r="O1769" i="6"/>
  <c r="R1773" i="6"/>
  <c r="Q1773" i="6"/>
  <c r="O1773" i="6"/>
  <c r="R1777" i="6"/>
  <c r="Q1777" i="6"/>
  <c r="O1777" i="6"/>
  <c r="R1781" i="6"/>
  <c r="Q1781" i="6"/>
  <c r="O1781" i="6"/>
  <c r="R1785" i="6"/>
  <c r="Q1785" i="6"/>
  <c r="O1785" i="6"/>
  <c r="R1789" i="6"/>
  <c r="Q1789" i="6"/>
  <c r="O1789" i="6"/>
  <c r="R1793" i="6"/>
  <c r="Q1793" i="6"/>
  <c r="O1793" i="6"/>
  <c r="R1797" i="6"/>
  <c r="Q1797" i="6"/>
  <c r="O1797" i="6"/>
  <c r="R1801" i="6"/>
  <c r="Q1801" i="6"/>
  <c r="O1801" i="6"/>
  <c r="R1805" i="6"/>
  <c r="Q1805" i="6"/>
  <c r="O1805" i="6"/>
  <c r="R1809" i="6"/>
  <c r="Q1809" i="6"/>
  <c r="O1809" i="6"/>
  <c r="R1813" i="6"/>
  <c r="Q1813" i="6"/>
  <c r="O1813" i="6"/>
  <c r="R1817" i="6"/>
  <c r="Q1817" i="6"/>
  <c r="O1817" i="6"/>
  <c r="R1821" i="6"/>
  <c r="Q1821" i="6"/>
  <c r="O1821" i="6"/>
  <c r="R1825" i="6"/>
  <c r="Q1825" i="6"/>
  <c r="O1825" i="6"/>
  <c r="R1829" i="6"/>
  <c r="Q1829" i="6"/>
  <c r="O1829" i="6"/>
  <c r="R1833" i="6"/>
  <c r="Q1833" i="6"/>
  <c r="O1833" i="6"/>
  <c r="R1837" i="6"/>
  <c r="Q1837" i="6"/>
  <c r="O1837" i="6"/>
  <c r="R1841" i="6"/>
  <c r="Q1841" i="6"/>
  <c r="O1841" i="6"/>
  <c r="R1845" i="6"/>
  <c r="Q1845" i="6"/>
  <c r="O1845" i="6"/>
  <c r="R1849" i="6"/>
  <c r="Q1849" i="6"/>
  <c r="O1849" i="6"/>
  <c r="R1853" i="6"/>
  <c r="Q1853" i="6"/>
  <c r="O1853" i="6"/>
  <c r="R1857" i="6"/>
  <c r="Q1857" i="6"/>
  <c r="O1857" i="6"/>
  <c r="R1861" i="6"/>
  <c r="Q1861" i="6"/>
  <c r="O1861" i="6"/>
  <c r="R1865" i="6"/>
  <c r="Q1865" i="6"/>
  <c r="O1865" i="6"/>
  <c r="R1869" i="6"/>
  <c r="Q1869" i="6"/>
  <c r="O1869" i="6"/>
  <c r="R1873" i="6"/>
  <c r="Q1873" i="6"/>
  <c r="O1873" i="6"/>
  <c r="R1877" i="6"/>
  <c r="Q1877" i="6"/>
  <c r="O1877" i="6"/>
  <c r="R1881" i="6"/>
  <c r="Q1881" i="6"/>
  <c r="O1881" i="6"/>
  <c r="R1885" i="6"/>
  <c r="Q1885" i="6"/>
  <c r="O1885" i="6"/>
  <c r="R1889" i="6"/>
  <c r="Q1889" i="6"/>
  <c r="O1889" i="6"/>
  <c r="R1893" i="6"/>
  <c r="Q1893" i="6"/>
  <c r="O1893" i="6"/>
  <c r="R1897" i="6"/>
  <c r="Q1897" i="6"/>
  <c r="O1897" i="6"/>
  <c r="R1901" i="6"/>
  <c r="Q1901" i="6"/>
  <c r="O1901" i="6"/>
  <c r="R1905" i="6"/>
  <c r="Q1905" i="6"/>
  <c r="O1905" i="6"/>
  <c r="R1909" i="6"/>
  <c r="Q1909" i="6"/>
  <c r="O1909" i="6"/>
  <c r="R1913" i="6"/>
  <c r="Q1913" i="6"/>
  <c r="O1913" i="6"/>
  <c r="R1917" i="6"/>
  <c r="Q1917" i="6"/>
  <c r="O1917" i="6"/>
  <c r="R1921" i="6"/>
  <c r="Q1921" i="6"/>
  <c r="O1921" i="6"/>
  <c r="R1925" i="6"/>
  <c r="Q1925" i="6"/>
  <c r="O1925" i="6"/>
  <c r="R1929" i="6"/>
  <c r="Q1929" i="6"/>
  <c r="O1929" i="6"/>
  <c r="R1933" i="6"/>
  <c r="Q1933" i="6"/>
  <c r="O1933" i="6"/>
  <c r="R1937" i="6"/>
  <c r="Q1937" i="6"/>
  <c r="O1937" i="6"/>
  <c r="R1941" i="6"/>
  <c r="Q1941" i="6"/>
  <c r="O1941" i="6"/>
  <c r="R1945" i="6"/>
  <c r="Q1945" i="6"/>
  <c r="O1945" i="6"/>
  <c r="R1949" i="6"/>
  <c r="Q1949" i="6"/>
  <c r="O1949" i="6"/>
  <c r="R1953" i="6"/>
  <c r="Q1953" i="6"/>
  <c r="O1953" i="6"/>
  <c r="R1957" i="6"/>
  <c r="Q1957" i="6"/>
  <c r="O1957" i="6"/>
  <c r="R1961" i="6"/>
  <c r="Q1961" i="6"/>
  <c r="O1961" i="6"/>
  <c r="R1965" i="6"/>
  <c r="Q1965" i="6"/>
  <c r="O1965" i="6"/>
  <c r="R1969" i="6"/>
  <c r="Q1969" i="6"/>
  <c r="O1969" i="6"/>
  <c r="R1973" i="6"/>
  <c r="Q1973" i="6"/>
  <c r="O1973" i="6"/>
  <c r="R1977" i="6"/>
  <c r="Q1977" i="6"/>
  <c r="O1977" i="6"/>
  <c r="R1981" i="6"/>
  <c r="Q1981" i="6"/>
  <c r="O1981" i="6"/>
  <c r="R1985" i="6"/>
  <c r="Q1985" i="6"/>
  <c r="O1985" i="6"/>
  <c r="R1989" i="6"/>
  <c r="Q1989" i="6"/>
  <c r="O1989" i="6"/>
  <c r="R1993" i="6"/>
  <c r="Q1993" i="6"/>
  <c r="O1993" i="6"/>
  <c r="R1997" i="6"/>
  <c r="Q1997" i="6"/>
  <c r="O1997" i="6"/>
  <c r="R2001" i="6"/>
  <c r="Q2001" i="6"/>
  <c r="O2001" i="6"/>
  <c r="N1999" i="6"/>
  <c r="N1967" i="6"/>
  <c r="N1935" i="6"/>
  <c r="N1903" i="6"/>
  <c r="N1871" i="6"/>
  <c r="N1839" i="6"/>
  <c r="N1807" i="6"/>
  <c r="N1775" i="6"/>
  <c r="N1743" i="6"/>
  <c r="N1711" i="6"/>
  <c r="R904" i="6"/>
  <c r="Q904" i="6"/>
  <c r="O904" i="6"/>
  <c r="R908" i="6"/>
  <c r="Q908" i="6"/>
  <c r="O908" i="6"/>
  <c r="R912" i="6"/>
  <c r="Q912" i="6"/>
  <c r="O912" i="6"/>
  <c r="R916" i="6"/>
  <c r="Q916" i="6"/>
  <c r="O916" i="6"/>
  <c r="R920" i="6"/>
  <c r="Q920" i="6"/>
  <c r="O920" i="6"/>
  <c r="R924" i="6"/>
  <c r="Q924" i="6"/>
  <c r="O924" i="6"/>
  <c r="R928" i="6"/>
  <c r="Q928" i="6"/>
  <c r="O928" i="6"/>
  <c r="R932" i="6"/>
  <c r="Q932" i="6"/>
  <c r="O932" i="6"/>
  <c r="R936" i="6"/>
  <c r="Q936" i="6"/>
  <c r="O936" i="6"/>
  <c r="R940" i="6"/>
  <c r="Q940" i="6"/>
  <c r="O940" i="6"/>
  <c r="R944" i="6"/>
  <c r="Q944" i="6"/>
  <c r="O944" i="6"/>
  <c r="R948" i="6"/>
  <c r="Q948" i="6"/>
  <c r="O948" i="6"/>
  <c r="R952" i="6"/>
  <c r="Q952" i="6"/>
  <c r="O952" i="6"/>
  <c r="R956" i="6"/>
  <c r="Q956" i="6"/>
  <c r="O956" i="6"/>
  <c r="R960" i="6"/>
  <c r="Q960" i="6"/>
  <c r="O960" i="6"/>
  <c r="R964" i="6"/>
  <c r="Q964" i="6"/>
  <c r="O964" i="6"/>
  <c r="R968" i="6"/>
  <c r="Q968" i="6"/>
  <c r="O968" i="6"/>
  <c r="R972" i="6"/>
  <c r="Q972" i="6"/>
  <c r="O972" i="6"/>
  <c r="R976" i="6"/>
  <c r="Q976" i="6"/>
  <c r="O976" i="6"/>
  <c r="R980" i="6"/>
  <c r="Q980" i="6"/>
  <c r="O980" i="6"/>
  <c r="R984" i="6"/>
  <c r="Q984" i="6"/>
  <c r="O984" i="6"/>
  <c r="R988" i="6"/>
  <c r="Q988" i="6"/>
  <c r="O988" i="6"/>
  <c r="R992" i="6"/>
  <c r="Q992" i="6"/>
  <c r="O992" i="6"/>
  <c r="R996" i="6"/>
  <c r="Q996" i="6"/>
  <c r="O996" i="6"/>
  <c r="R1000" i="6"/>
  <c r="Q1000" i="6"/>
  <c r="O1000" i="6"/>
  <c r="R1004" i="6"/>
  <c r="Q1004" i="6"/>
  <c r="O1004" i="6"/>
  <c r="R1008" i="6"/>
  <c r="Q1008" i="6"/>
  <c r="O1008" i="6"/>
  <c r="R1012" i="6"/>
  <c r="Q1012" i="6"/>
  <c r="O1012" i="6"/>
  <c r="R1016" i="6"/>
  <c r="Q1016" i="6"/>
  <c r="O1016" i="6"/>
  <c r="R1020" i="6"/>
  <c r="Q1020" i="6"/>
  <c r="O1020" i="6"/>
  <c r="R1024" i="6"/>
  <c r="Q1024" i="6"/>
  <c r="O1024" i="6"/>
  <c r="R1028" i="6"/>
  <c r="Q1028" i="6"/>
  <c r="O1028" i="6"/>
  <c r="R1032" i="6"/>
  <c r="Q1032" i="6"/>
  <c r="O1032" i="6"/>
  <c r="R1036" i="6"/>
  <c r="Q1036" i="6"/>
  <c r="O1036" i="6"/>
  <c r="R1040" i="6"/>
  <c r="Q1040" i="6"/>
  <c r="O1040" i="6"/>
  <c r="R1044" i="6"/>
  <c r="Q1044" i="6"/>
  <c r="O1044" i="6"/>
  <c r="R1048" i="6"/>
  <c r="Q1048" i="6"/>
  <c r="O1048" i="6"/>
  <c r="R1052" i="6"/>
  <c r="Q1052" i="6"/>
  <c r="O1052" i="6"/>
  <c r="R1056" i="6"/>
  <c r="Q1056" i="6"/>
  <c r="O1056" i="6"/>
  <c r="R1060" i="6"/>
  <c r="Q1060" i="6"/>
  <c r="O1060" i="6"/>
  <c r="R1064" i="6"/>
  <c r="Q1064" i="6"/>
  <c r="O1064" i="6"/>
  <c r="R1068" i="6"/>
  <c r="Q1068" i="6"/>
  <c r="O1068" i="6"/>
  <c r="R1072" i="6"/>
  <c r="Q1072" i="6"/>
  <c r="O1072" i="6"/>
  <c r="R1076" i="6"/>
  <c r="Q1076" i="6"/>
  <c r="O1076" i="6"/>
  <c r="R1080" i="6"/>
  <c r="Q1080" i="6"/>
  <c r="O1080" i="6"/>
  <c r="R1084" i="6"/>
  <c r="Q1084" i="6"/>
  <c r="O1084" i="6"/>
  <c r="R1088" i="6"/>
  <c r="Q1088" i="6"/>
  <c r="O1088" i="6"/>
  <c r="R1092" i="6"/>
  <c r="Q1092" i="6"/>
  <c r="O1092" i="6"/>
  <c r="R1096" i="6"/>
  <c r="Q1096" i="6"/>
  <c r="O1096" i="6"/>
  <c r="R1100" i="6"/>
  <c r="Q1100" i="6"/>
  <c r="O1100" i="6"/>
  <c r="R1104" i="6"/>
  <c r="Q1104" i="6"/>
  <c r="O1104" i="6"/>
  <c r="R1108" i="6"/>
  <c r="Q1108" i="6"/>
  <c r="O1108" i="6"/>
  <c r="R1112" i="6"/>
  <c r="Q1112" i="6"/>
  <c r="O1112" i="6"/>
  <c r="R1116" i="6"/>
  <c r="Q1116" i="6"/>
  <c r="O1116" i="6"/>
  <c r="R1120" i="6"/>
  <c r="Q1120" i="6"/>
  <c r="O1120" i="6"/>
  <c r="R1124" i="6"/>
  <c r="Q1124" i="6"/>
  <c r="O1124" i="6"/>
  <c r="R1128" i="6"/>
  <c r="Q1128" i="6"/>
  <c r="O1128" i="6"/>
  <c r="R1132" i="6"/>
  <c r="Q1132" i="6"/>
  <c r="O1132" i="6"/>
  <c r="R1136" i="6"/>
  <c r="Q1136" i="6"/>
  <c r="O1136" i="6"/>
  <c r="R1140" i="6"/>
  <c r="Q1140" i="6"/>
  <c r="O1140" i="6"/>
  <c r="R1144" i="6"/>
  <c r="Q1144" i="6"/>
  <c r="O1144" i="6"/>
  <c r="R1148" i="6"/>
  <c r="Q1148" i="6"/>
  <c r="O1148" i="6"/>
  <c r="R1152" i="6"/>
  <c r="Q1152" i="6"/>
  <c r="O1152" i="6"/>
  <c r="R1156" i="6"/>
  <c r="Q1156" i="6"/>
  <c r="O1156" i="6"/>
  <c r="R1160" i="6"/>
  <c r="Q1160" i="6"/>
  <c r="O1160" i="6"/>
  <c r="R1164" i="6"/>
  <c r="Q1164" i="6"/>
  <c r="O1164" i="6"/>
  <c r="R1168" i="6"/>
  <c r="Q1168" i="6"/>
  <c r="O1168" i="6"/>
  <c r="R1172" i="6"/>
  <c r="Q1172" i="6"/>
  <c r="O1172" i="6"/>
  <c r="R1176" i="6"/>
  <c r="Q1176" i="6"/>
  <c r="O1176" i="6"/>
  <c r="R1180" i="6"/>
  <c r="Q1180" i="6"/>
  <c r="O1180" i="6"/>
  <c r="R1184" i="6"/>
  <c r="Q1184" i="6"/>
  <c r="O1184" i="6"/>
  <c r="R1188" i="6"/>
  <c r="Q1188" i="6"/>
  <c r="O1188" i="6"/>
  <c r="R1192" i="6"/>
  <c r="Q1192" i="6"/>
  <c r="O1192" i="6"/>
  <c r="R1196" i="6"/>
  <c r="Q1196" i="6"/>
  <c r="O1196" i="6"/>
  <c r="R1200" i="6"/>
  <c r="Q1200" i="6"/>
  <c r="O1200" i="6"/>
  <c r="R1204" i="6"/>
  <c r="Q1204" i="6"/>
  <c r="O1204" i="6"/>
  <c r="R1208" i="6"/>
  <c r="Q1208" i="6"/>
  <c r="O1208" i="6"/>
  <c r="R1212" i="6"/>
  <c r="Q1212" i="6"/>
  <c r="O1212" i="6"/>
  <c r="R1216" i="6"/>
  <c r="Q1216" i="6"/>
  <c r="O1216" i="6"/>
  <c r="R1220" i="6"/>
  <c r="Q1220" i="6"/>
  <c r="O1220" i="6"/>
  <c r="R1224" i="6"/>
  <c r="Q1224" i="6"/>
  <c r="O1224" i="6"/>
  <c r="R1228" i="6"/>
  <c r="Q1228" i="6"/>
  <c r="O1228" i="6"/>
  <c r="R1232" i="6"/>
  <c r="Q1232" i="6"/>
  <c r="O1232" i="6"/>
  <c r="R1236" i="6"/>
  <c r="Q1236" i="6"/>
  <c r="O1236" i="6"/>
  <c r="R1240" i="6"/>
  <c r="Q1240" i="6"/>
  <c r="O1240" i="6"/>
  <c r="R1244" i="6"/>
  <c r="Q1244" i="6"/>
  <c r="O1244" i="6"/>
  <c r="R1248" i="6"/>
  <c r="Q1248" i="6"/>
  <c r="O1248" i="6"/>
  <c r="R1252" i="6"/>
  <c r="Q1252" i="6"/>
  <c r="O1252" i="6"/>
  <c r="R1256" i="6"/>
  <c r="Q1256" i="6"/>
  <c r="O1256" i="6"/>
  <c r="R1260" i="6"/>
  <c r="Q1260" i="6"/>
  <c r="O1260" i="6"/>
  <c r="R1264" i="6"/>
  <c r="Q1264" i="6"/>
  <c r="O1264" i="6"/>
  <c r="R1268" i="6"/>
  <c r="Q1268" i="6"/>
  <c r="O1268" i="6"/>
  <c r="R1272" i="6"/>
  <c r="Q1272" i="6"/>
  <c r="O1272" i="6"/>
  <c r="R1276" i="6"/>
  <c r="Q1276" i="6"/>
  <c r="O1276" i="6"/>
  <c r="R1280" i="6"/>
  <c r="Q1280" i="6"/>
  <c r="O1280" i="6"/>
  <c r="R1284" i="6"/>
  <c r="Q1284" i="6"/>
  <c r="O1284" i="6"/>
  <c r="R1288" i="6"/>
  <c r="Q1288" i="6"/>
  <c r="O1288" i="6"/>
  <c r="R1292" i="6"/>
  <c r="Q1292" i="6"/>
  <c r="O1292" i="6"/>
  <c r="R1296" i="6"/>
  <c r="Q1296" i="6"/>
  <c r="O1296" i="6"/>
  <c r="R1300" i="6"/>
  <c r="Q1300" i="6"/>
  <c r="O1300" i="6"/>
  <c r="R1304" i="6"/>
  <c r="Q1304" i="6"/>
  <c r="O1304" i="6"/>
  <c r="R1308" i="6"/>
  <c r="Q1308" i="6"/>
  <c r="O1308" i="6"/>
  <c r="R1312" i="6"/>
  <c r="Q1312" i="6"/>
  <c r="O1312" i="6"/>
  <c r="R1316" i="6"/>
  <c r="Q1316" i="6"/>
  <c r="O1316" i="6"/>
  <c r="R1320" i="6"/>
  <c r="Q1320" i="6"/>
  <c r="O1320" i="6"/>
  <c r="R1324" i="6"/>
  <c r="Q1324" i="6"/>
  <c r="O1324" i="6"/>
  <c r="R1328" i="6"/>
  <c r="Q1328" i="6"/>
  <c r="O1328" i="6"/>
  <c r="R1332" i="6"/>
  <c r="Q1332" i="6"/>
  <c r="O1332" i="6"/>
  <c r="R1336" i="6"/>
  <c r="Q1336" i="6"/>
  <c r="O1336" i="6"/>
  <c r="R1340" i="6"/>
  <c r="Q1340" i="6"/>
  <c r="O1340" i="6"/>
  <c r="R1344" i="6"/>
  <c r="Q1344" i="6"/>
  <c r="O1344" i="6"/>
  <c r="R1348" i="6"/>
  <c r="Q1348" i="6"/>
  <c r="O1348" i="6"/>
  <c r="R1352" i="6"/>
  <c r="Q1352" i="6"/>
  <c r="O1352" i="6"/>
  <c r="R1356" i="6"/>
  <c r="Q1356" i="6"/>
  <c r="O1356" i="6"/>
  <c r="R1360" i="6"/>
  <c r="Q1360" i="6"/>
  <c r="O1360" i="6"/>
  <c r="R1364" i="6"/>
  <c r="Q1364" i="6"/>
  <c r="O1364" i="6"/>
  <c r="R1368" i="6"/>
  <c r="Q1368" i="6"/>
  <c r="O1368" i="6"/>
  <c r="R1372" i="6"/>
  <c r="Q1372" i="6"/>
  <c r="O1372" i="6"/>
  <c r="R1376" i="6"/>
  <c r="Q1376" i="6"/>
  <c r="O1376" i="6"/>
  <c r="R1380" i="6"/>
  <c r="Q1380" i="6"/>
  <c r="O1380" i="6"/>
  <c r="R1384" i="6"/>
  <c r="Q1384" i="6"/>
  <c r="O1384" i="6"/>
  <c r="R1388" i="6"/>
  <c r="Q1388" i="6"/>
  <c r="O1388" i="6"/>
  <c r="R1392" i="6"/>
  <c r="Q1392" i="6"/>
  <c r="O1392" i="6"/>
  <c r="R1396" i="6"/>
  <c r="Q1396" i="6"/>
  <c r="O1396" i="6"/>
  <c r="R1400" i="6"/>
  <c r="Q1400" i="6"/>
  <c r="O1400" i="6"/>
  <c r="R1404" i="6"/>
  <c r="Q1404" i="6"/>
  <c r="O1404" i="6"/>
  <c r="R1408" i="6"/>
  <c r="Q1408" i="6"/>
  <c r="O1408" i="6"/>
  <c r="R1412" i="6"/>
  <c r="Q1412" i="6"/>
  <c r="O1412" i="6"/>
  <c r="R1416" i="6"/>
  <c r="Q1416" i="6"/>
  <c r="O1416" i="6"/>
  <c r="R1420" i="6"/>
  <c r="Q1420" i="6"/>
  <c r="O1420" i="6"/>
  <c r="R1424" i="6"/>
  <c r="Q1424" i="6"/>
  <c r="O1424" i="6"/>
  <c r="R1428" i="6"/>
  <c r="Q1428" i="6"/>
  <c r="O1428" i="6"/>
  <c r="R1432" i="6"/>
  <c r="Q1432" i="6"/>
  <c r="O1432" i="6"/>
  <c r="R1436" i="6"/>
  <c r="Q1436" i="6"/>
  <c r="O1436" i="6"/>
  <c r="R1440" i="6"/>
  <c r="Q1440" i="6"/>
  <c r="O1440" i="6"/>
  <c r="R1444" i="6"/>
  <c r="Q1444" i="6"/>
  <c r="O1444" i="6"/>
  <c r="R1448" i="6"/>
  <c r="Q1448" i="6"/>
  <c r="O1448" i="6"/>
  <c r="R1452" i="6"/>
  <c r="Q1452" i="6"/>
  <c r="O1452" i="6"/>
  <c r="R1456" i="6"/>
  <c r="Q1456" i="6"/>
  <c r="O1456" i="6"/>
  <c r="R1460" i="6"/>
  <c r="Q1460" i="6"/>
  <c r="O1460" i="6"/>
  <c r="R1464" i="6"/>
  <c r="Q1464" i="6"/>
  <c r="O1464" i="6"/>
  <c r="R1468" i="6"/>
  <c r="Q1468" i="6"/>
  <c r="O1468" i="6"/>
  <c r="R1472" i="6"/>
  <c r="Q1472" i="6"/>
  <c r="O1472" i="6"/>
  <c r="R1476" i="6"/>
  <c r="Q1476" i="6"/>
  <c r="O1476" i="6"/>
  <c r="R1480" i="6"/>
  <c r="Q1480" i="6"/>
  <c r="O1480" i="6"/>
  <c r="R1484" i="6"/>
  <c r="Q1484" i="6"/>
  <c r="O1484" i="6"/>
  <c r="R1488" i="6"/>
  <c r="Q1488" i="6"/>
  <c r="O1488" i="6"/>
  <c r="R1492" i="6"/>
  <c r="Q1492" i="6"/>
  <c r="O1492" i="6"/>
  <c r="R1496" i="6"/>
  <c r="Q1496" i="6"/>
  <c r="O1496" i="6"/>
  <c r="R1500" i="6"/>
  <c r="Q1500" i="6"/>
  <c r="O1500" i="6"/>
  <c r="R1504" i="6"/>
  <c r="Q1504" i="6"/>
  <c r="O1504" i="6"/>
  <c r="R1508" i="6"/>
  <c r="Q1508" i="6"/>
  <c r="O1508" i="6"/>
  <c r="R1512" i="6"/>
  <c r="Q1512" i="6"/>
  <c r="O1512" i="6"/>
  <c r="R1516" i="6"/>
  <c r="Q1516" i="6"/>
  <c r="O1516" i="6"/>
  <c r="R1520" i="6"/>
  <c r="Q1520" i="6"/>
  <c r="O1520" i="6"/>
  <c r="R1524" i="6"/>
  <c r="Q1524" i="6"/>
  <c r="O1524" i="6"/>
  <c r="R1528" i="6"/>
  <c r="Q1528" i="6"/>
  <c r="O1528" i="6"/>
  <c r="R1532" i="6"/>
  <c r="Q1532" i="6"/>
  <c r="O1532" i="6"/>
  <c r="R1536" i="6"/>
  <c r="Q1536" i="6"/>
  <c r="O1536" i="6"/>
  <c r="R1540" i="6"/>
  <c r="Q1540" i="6"/>
  <c r="O1540" i="6"/>
  <c r="R1544" i="6"/>
  <c r="Q1544" i="6"/>
  <c r="O1544" i="6"/>
  <c r="R1548" i="6"/>
  <c r="Q1548" i="6"/>
  <c r="O1548" i="6"/>
  <c r="R1552" i="6"/>
  <c r="Q1552" i="6"/>
  <c r="O1552" i="6"/>
  <c r="R1556" i="6"/>
  <c r="Q1556" i="6"/>
  <c r="O1556" i="6"/>
  <c r="R1560" i="6"/>
  <c r="Q1560" i="6"/>
  <c r="O1560" i="6"/>
  <c r="R1564" i="6"/>
  <c r="Q1564" i="6"/>
  <c r="O1564" i="6"/>
  <c r="R1568" i="6"/>
  <c r="Q1568" i="6"/>
  <c r="O1568" i="6"/>
  <c r="R1572" i="6"/>
  <c r="Q1572" i="6"/>
  <c r="O1572" i="6"/>
  <c r="R1576" i="6"/>
  <c r="Q1576" i="6"/>
  <c r="O1576" i="6"/>
  <c r="R1580" i="6"/>
  <c r="Q1580" i="6"/>
  <c r="O1580" i="6"/>
  <c r="R1584" i="6"/>
  <c r="Q1584" i="6"/>
  <c r="O1584" i="6"/>
  <c r="R1588" i="6"/>
  <c r="Q1588" i="6"/>
  <c r="O1588" i="6"/>
  <c r="R1592" i="6"/>
  <c r="Q1592" i="6"/>
  <c r="O1592" i="6"/>
  <c r="R1596" i="6"/>
  <c r="Q1596" i="6"/>
  <c r="O1596" i="6"/>
  <c r="R1600" i="6"/>
  <c r="Q1600" i="6"/>
  <c r="O1600" i="6"/>
  <c r="R1604" i="6"/>
  <c r="Q1604" i="6"/>
  <c r="O1604" i="6"/>
  <c r="R1608" i="6"/>
  <c r="Q1608" i="6"/>
  <c r="O1608" i="6"/>
  <c r="R1612" i="6"/>
  <c r="Q1612" i="6"/>
  <c r="O1612" i="6"/>
  <c r="R1616" i="6"/>
  <c r="Q1616" i="6"/>
  <c r="O1616" i="6"/>
  <c r="R1620" i="6"/>
  <c r="Q1620" i="6"/>
  <c r="O1620" i="6"/>
  <c r="R1624" i="6"/>
  <c r="Q1624" i="6"/>
  <c r="O1624" i="6"/>
  <c r="R1628" i="6"/>
  <c r="Q1628" i="6"/>
  <c r="O1628" i="6"/>
  <c r="R1632" i="6"/>
  <c r="Q1632" i="6"/>
  <c r="O1632" i="6"/>
  <c r="R1636" i="6"/>
  <c r="Q1636" i="6"/>
  <c r="O1636" i="6"/>
  <c r="R1640" i="6"/>
  <c r="Q1640" i="6"/>
  <c r="O1640" i="6"/>
  <c r="R1644" i="6"/>
  <c r="Q1644" i="6"/>
  <c r="O1644" i="6"/>
  <c r="R1648" i="6"/>
  <c r="Q1648" i="6"/>
  <c r="O1648" i="6"/>
  <c r="R1652" i="6"/>
  <c r="Q1652" i="6"/>
  <c r="O1652" i="6"/>
  <c r="R1656" i="6"/>
  <c r="Q1656" i="6"/>
  <c r="O1656" i="6"/>
  <c r="R1660" i="6"/>
  <c r="Q1660" i="6"/>
  <c r="O1660" i="6"/>
  <c r="R1664" i="6"/>
  <c r="Q1664" i="6"/>
  <c r="O1664" i="6"/>
  <c r="R1668" i="6"/>
  <c r="Q1668" i="6"/>
  <c r="O1668" i="6"/>
  <c r="R1672" i="6"/>
  <c r="Q1672" i="6"/>
  <c r="O1672" i="6"/>
  <c r="R1676" i="6"/>
  <c r="Q1676" i="6"/>
  <c r="O1676" i="6"/>
  <c r="R1680" i="6"/>
  <c r="Q1680" i="6"/>
  <c r="O1680" i="6"/>
  <c r="R1684" i="6"/>
  <c r="Q1684" i="6"/>
  <c r="O1684" i="6"/>
  <c r="R1688" i="6"/>
  <c r="Q1688" i="6"/>
  <c r="O1688" i="6"/>
  <c r="R1692" i="6"/>
  <c r="Q1692" i="6"/>
  <c r="O1692" i="6"/>
  <c r="R1696" i="6"/>
  <c r="Q1696" i="6"/>
  <c r="O1696" i="6"/>
  <c r="R1700" i="6"/>
  <c r="Q1700" i="6"/>
  <c r="O1700" i="6"/>
  <c r="R1704" i="6"/>
  <c r="Q1704" i="6"/>
  <c r="O1704" i="6"/>
  <c r="R1708" i="6"/>
  <c r="Q1708" i="6"/>
  <c r="O1708" i="6"/>
  <c r="R1712" i="6"/>
  <c r="Q1712" i="6"/>
  <c r="O1712" i="6"/>
  <c r="R1716" i="6"/>
  <c r="Q1716" i="6"/>
  <c r="O1716" i="6"/>
  <c r="R1720" i="6"/>
  <c r="Q1720" i="6"/>
  <c r="O1720" i="6"/>
  <c r="R1724" i="6"/>
  <c r="Q1724" i="6"/>
  <c r="O1724" i="6"/>
  <c r="R1728" i="6"/>
  <c r="Q1728" i="6"/>
  <c r="O1728" i="6"/>
  <c r="R1732" i="6"/>
  <c r="Q1732" i="6"/>
  <c r="O1732" i="6"/>
  <c r="R1736" i="6"/>
  <c r="Q1736" i="6"/>
  <c r="O1736" i="6"/>
  <c r="R1740" i="6"/>
  <c r="Q1740" i="6"/>
  <c r="O1740" i="6"/>
  <c r="R1744" i="6"/>
  <c r="Q1744" i="6"/>
  <c r="O1744" i="6"/>
  <c r="R1748" i="6"/>
  <c r="Q1748" i="6"/>
  <c r="O1748" i="6"/>
  <c r="R1752" i="6"/>
  <c r="Q1752" i="6"/>
  <c r="O1752" i="6"/>
  <c r="R1756" i="6"/>
  <c r="Q1756" i="6"/>
  <c r="O1756" i="6"/>
  <c r="R1760" i="6"/>
  <c r="Q1760" i="6"/>
  <c r="O1760" i="6"/>
  <c r="R1764" i="6"/>
  <c r="Q1764" i="6"/>
  <c r="O1764" i="6"/>
  <c r="R1768" i="6"/>
  <c r="Q1768" i="6"/>
  <c r="O1768" i="6"/>
  <c r="R1772" i="6"/>
  <c r="Q1772" i="6"/>
  <c r="O1772" i="6"/>
  <c r="R1776" i="6"/>
  <c r="Q1776" i="6"/>
  <c r="O1776" i="6"/>
  <c r="R1780" i="6"/>
  <c r="Q1780" i="6"/>
  <c r="O1780" i="6"/>
  <c r="R1784" i="6"/>
  <c r="Q1784" i="6"/>
  <c r="O1784" i="6"/>
  <c r="R1788" i="6"/>
  <c r="Q1788" i="6"/>
  <c r="O1788" i="6"/>
  <c r="R1792" i="6"/>
  <c r="Q1792" i="6"/>
  <c r="O1792" i="6"/>
  <c r="R1796" i="6"/>
  <c r="Q1796" i="6"/>
  <c r="O1796" i="6"/>
  <c r="R1800" i="6"/>
  <c r="Q1800" i="6"/>
  <c r="O1800" i="6"/>
  <c r="R1804" i="6"/>
  <c r="Q1804" i="6"/>
  <c r="O1804" i="6"/>
  <c r="R1808" i="6"/>
  <c r="Q1808" i="6"/>
  <c r="O1808" i="6"/>
  <c r="R1812" i="6"/>
  <c r="Q1812" i="6"/>
  <c r="O1812" i="6"/>
  <c r="R1816" i="6"/>
  <c r="Q1816" i="6"/>
  <c r="O1816" i="6"/>
  <c r="R1820" i="6"/>
  <c r="Q1820" i="6"/>
  <c r="O1820" i="6"/>
  <c r="R1824" i="6"/>
  <c r="Q1824" i="6"/>
  <c r="O1824" i="6"/>
  <c r="R1828" i="6"/>
  <c r="Q1828" i="6"/>
  <c r="O1828" i="6"/>
  <c r="R1832" i="6"/>
  <c r="Q1832" i="6"/>
  <c r="O1832" i="6"/>
  <c r="R1836" i="6"/>
  <c r="Q1836" i="6"/>
  <c r="O1836" i="6"/>
  <c r="R1840" i="6"/>
  <c r="Q1840" i="6"/>
  <c r="O1840" i="6"/>
  <c r="R1844" i="6"/>
  <c r="Q1844" i="6"/>
  <c r="O1844" i="6"/>
  <c r="R1848" i="6"/>
  <c r="Q1848" i="6"/>
  <c r="O1848" i="6"/>
  <c r="R1852" i="6"/>
  <c r="Q1852" i="6"/>
  <c r="O1852" i="6"/>
  <c r="R1856" i="6"/>
  <c r="Q1856" i="6"/>
  <c r="O1856" i="6"/>
  <c r="R1860" i="6"/>
  <c r="Q1860" i="6"/>
  <c r="O1860" i="6"/>
  <c r="R1864" i="6"/>
  <c r="Q1864" i="6"/>
  <c r="O1864" i="6"/>
  <c r="R1868" i="6"/>
  <c r="Q1868" i="6"/>
  <c r="O1868" i="6"/>
  <c r="R1872" i="6"/>
  <c r="Q1872" i="6"/>
  <c r="O1872" i="6"/>
  <c r="R1876" i="6"/>
  <c r="Q1876" i="6"/>
  <c r="O1876" i="6"/>
  <c r="R1880" i="6"/>
  <c r="Q1880" i="6"/>
  <c r="O1880" i="6"/>
  <c r="R1884" i="6"/>
  <c r="Q1884" i="6"/>
  <c r="O1884" i="6"/>
  <c r="R1888" i="6"/>
  <c r="Q1888" i="6"/>
  <c r="O1888" i="6"/>
  <c r="R1892" i="6"/>
  <c r="Q1892" i="6"/>
  <c r="O1892" i="6"/>
  <c r="R1896" i="6"/>
  <c r="Q1896" i="6"/>
  <c r="O1896" i="6"/>
  <c r="R1900" i="6"/>
  <c r="Q1900" i="6"/>
  <c r="O1900" i="6"/>
  <c r="R1904" i="6"/>
  <c r="Q1904" i="6"/>
  <c r="O1904" i="6"/>
  <c r="R1908" i="6"/>
  <c r="Q1908" i="6"/>
  <c r="O1908" i="6"/>
  <c r="R1912" i="6"/>
  <c r="Q1912" i="6"/>
  <c r="O1912" i="6"/>
  <c r="R1916" i="6"/>
  <c r="Q1916" i="6"/>
  <c r="O1916" i="6"/>
  <c r="R1920" i="6"/>
  <c r="Q1920" i="6"/>
  <c r="O1920" i="6"/>
  <c r="R1924" i="6"/>
  <c r="Q1924" i="6"/>
  <c r="O1924" i="6"/>
  <c r="R1928" i="6"/>
  <c r="Q1928" i="6"/>
  <c r="O1928" i="6"/>
  <c r="R1932" i="6"/>
  <c r="Q1932" i="6"/>
  <c r="O1932" i="6"/>
  <c r="R1936" i="6"/>
  <c r="Q1936" i="6"/>
  <c r="O1936" i="6"/>
  <c r="R1940" i="6"/>
  <c r="Q1940" i="6"/>
  <c r="O1940" i="6"/>
  <c r="R1944" i="6"/>
  <c r="Q1944" i="6"/>
  <c r="O1944" i="6"/>
  <c r="R1948" i="6"/>
  <c r="Q1948" i="6"/>
  <c r="O1948" i="6"/>
  <c r="R1952" i="6"/>
  <c r="Q1952" i="6"/>
  <c r="O1952" i="6"/>
  <c r="R1956" i="6"/>
  <c r="Q1956" i="6"/>
  <c r="O1956" i="6"/>
  <c r="R1960" i="6"/>
  <c r="Q1960" i="6"/>
  <c r="O1960" i="6"/>
  <c r="R1964" i="6"/>
  <c r="Q1964" i="6"/>
  <c r="O1964" i="6"/>
  <c r="R1968" i="6"/>
  <c r="Q1968" i="6"/>
  <c r="O1968" i="6"/>
  <c r="R1972" i="6"/>
  <c r="Q1972" i="6"/>
  <c r="O1972" i="6"/>
  <c r="R1976" i="6"/>
  <c r="Q1976" i="6"/>
  <c r="O1976" i="6"/>
  <c r="R1980" i="6"/>
  <c r="Q1980" i="6"/>
  <c r="O1980" i="6"/>
  <c r="R1984" i="6"/>
  <c r="Q1984" i="6"/>
  <c r="O1984" i="6"/>
  <c r="R1988" i="6"/>
  <c r="Q1988" i="6"/>
  <c r="O1988" i="6"/>
  <c r="R1992" i="6"/>
  <c r="Q1992" i="6"/>
  <c r="O1992" i="6"/>
  <c r="R1996" i="6"/>
  <c r="Q1996" i="6"/>
  <c r="O1996" i="6"/>
  <c r="R2000" i="6"/>
  <c r="Q2000" i="6"/>
  <c r="O2000" i="6"/>
  <c r="N1723" i="6"/>
  <c r="N1739" i="6"/>
  <c r="N1755" i="6"/>
  <c r="N1771" i="6"/>
  <c r="N1787" i="6"/>
  <c r="N1803" i="6"/>
  <c r="N1819" i="6"/>
  <c r="N1835" i="6"/>
  <c r="N1851" i="6"/>
  <c r="N1867" i="6"/>
  <c r="N1883" i="6"/>
  <c r="N1899" i="6"/>
  <c r="N1915" i="6"/>
  <c r="N1931" i="6"/>
  <c r="N1947" i="6"/>
  <c r="N1963" i="6"/>
  <c r="N1979" i="6"/>
  <c r="N1995" i="6"/>
  <c r="R907" i="6"/>
  <c r="Q907" i="6"/>
  <c r="O907" i="6"/>
  <c r="R911" i="6"/>
  <c r="Q911" i="6"/>
  <c r="O911" i="6"/>
  <c r="R915" i="6"/>
  <c r="Q915" i="6"/>
  <c r="O915" i="6"/>
  <c r="R919" i="6"/>
  <c r="Q919" i="6"/>
  <c r="O919" i="6"/>
  <c r="R923" i="6"/>
  <c r="Q923" i="6"/>
  <c r="O923" i="6"/>
  <c r="R927" i="6"/>
  <c r="Q927" i="6"/>
  <c r="O927" i="6"/>
  <c r="R931" i="6"/>
  <c r="Q931" i="6"/>
  <c r="O931" i="6"/>
  <c r="R935" i="6"/>
  <c r="Q935" i="6"/>
  <c r="O935" i="6"/>
  <c r="R939" i="6"/>
  <c r="Q939" i="6"/>
  <c r="O939" i="6"/>
  <c r="R943" i="6"/>
  <c r="Q943" i="6"/>
  <c r="O943" i="6"/>
  <c r="R947" i="6"/>
  <c r="Q947" i="6"/>
  <c r="O947" i="6"/>
  <c r="R951" i="6"/>
  <c r="Q951" i="6"/>
  <c r="O951" i="6"/>
  <c r="R955" i="6"/>
  <c r="Q955" i="6"/>
  <c r="O955" i="6"/>
  <c r="R959" i="6"/>
  <c r="Q959" i="6"/>
  <c r="O959" i="6"/>
  <c r="R963" i="6"/>
  <c r="Q963" i="6"/>
  <c r="O963" i="6"/>
  <c r="R967" i="6"/>
  <c r="Q967" i="6"/>
  <c r="O967" i="6"/>
  <c r="R971" i="6"/>
  <c r="Q971" i="6"/>
  <c r="O971" i="6"/>
  <c r="R975" i="6"/>
  <c r="Q975" i="6"/>
  <c r="O975" i="6"/>
  <c r="R979" i="6"/>
  <c r="Q979" i="6"/>
  <c r="O979" i="6"/>
  <c r="R983" i="6"/>
  <c r="Q983" i="6"/>
  <c r="O983" i="6"/>
  <c r="R987" i="6"/>
  <c r="Q987" i="6"/>
  <c r="O987" i="6"/>
  <c r="R991" i="6"/>
  <c r="Q991" i="6"/>
  <c r="O991" i="6"/>
  <c r="R995" i="6"/>
  <c r="Q995" i="6"/>
  <c r="O995" i="6"/>
  <c r="R999" i="6"/>
  <c r="Q999" i="6"/>
  <c r="O999" i="6"/>
  <c r="R1003" i="6"/>
  <c r="Q1003" i="6"/>
  <c r="O1003" i="6"/>
  <c r="R1007" i="6"/>
  <c r="Q1007" i="6"/>
  <c r="O1007" i="6"/>
  <c r="R1011" i="6"/>
  <c r="Q1011" i="6"/>
  <c r="O1011" i="6"/>
  <c r="R1015" i="6"/>
  <c r="Q1015" i="6"/>
  <c r="O1015" i="6"/>
  <c r="R1019" i="6"/>
  <c r="Q1019" i="6"/>
  <c r="O1019" i="6"/>
  <c r="R1023" i="6"/>
  <c r="Q1023" i="6"/>
  <c r="O1023" i="6"/>
  <c r="R1027" i="6"/>
  <c r="Q1027" i="6"/>
  <c r="O1027" i="6"/>
  <c r="R1031" i="6"/>
  <c r="Q1031" i="6"/>
  <c r="O1031" i="6"/>
  <c r="R1035" i="6"/>
  <c r="Q1035" i="6"/>
  <c r="O1035" i="6"/>
  <c r="R1039" i="6"/>
  <c r="Q1039" i="6"/>
  <c r="O1039" i="6"/>
  <c r="R1043" i="6"/>
  <c r="Q1043" i="6"/>
  <c r="O1043" i="6"/>
  <c r="R1047" i="6"/>
  <c r="Q1047" i="6"/>
  <c r="O1047" i="6"/>
  <c r="R1051" i="6"/>
  <c r="Q1051" i="6"/>
  <c r="O1051" i="6"/>
  <c r="R1055" i="6"/>
  <c r="Q1055" i="6"/>
  <c r="O1055" i="6"/>
  <c r="R1059" i="6"/>
  <c r="Q1059" i="6"/>
  <c r="O1059" i="6"/>
  <c r="R1063" i="6"/>
  <c r="Q1063" i="6"/>
  <c r="O1063" i="6"/>
  <c r="R1067" i="6"/>
  <c r="Q1067" i="6"/>
  <c r="O1067" i="6"/>
  <c r="R1071" i="6"/>
  <c r="Q1071" i="6"/>
  <c r="O1071" i="6"/>
  <c r="R1075" i="6"/>
  <c r="Q1075" i="6"/>
  <c r="O1075" i="6"/>
  <c r="R1079" i="6"/>
  <c r="Q1079" i="6"/>
  <c r="O1079" i="6"/>
  <c r="R1083" i="6"/>
  <c r="Q1083" i="6"/>
  <c r="O1083" i="6"/>
  <c r="R1087" i="6"/>
  <c r="Q1087" i="6"/>
  <c r="O1087" i="6"/>
  <c r="R1091" i="6"/>
  <c r="Q1091" i="6"/>
  <c r="O1091" i="6"/>
  <c r="R1095" i="6"/>
  <c r="Q1095" i="6"/>
  <c r="O1095" i="6"/>
  <c r="R1099" i="6"/>
  <c r="Q1099" i="6"/>
  <c r="O1099" i="6"/>
  <c r="R1103" i="6"/>
  <c r="Q1103" i="6"/>
  <c r="O1103" i="6"/>
  <c r="R1107" i="6"/>
  <c r="Q1107" i="6"/>
  <c r="O1107" i="6"/>
  <c r="R1111" i="6"/>
  <c r="Q1111" i="6"/>
  <c r="O1111" i="6"/>
  <c r="R1115" i="6"/>
  <c r="Q1115" i="6"/>
  <c r="O1115" i="6"/>
  <c r="R1119" i="6"/>
  <c r="Q1119" i="6"/>
  <c r="O1119" i="6"/>
  <c r="R1123" i="6"/>
  <c r="Q1123" i="6"/>
  <c r="O1123" i="6"/>
  <c r="R1127" i="6"/>
  <c r="Q1127" i="6"/>
  <c r="O1127" i="6"/>
  <c r="R1131" i="6"/>
  <c r="Q1131" i="6"/>
  <c r="O1131" i="6"/>
  <c r="R1135" i="6"/>
  <c r="Q1135" i="6"/>
  <c r="O1135" i="6"/>
  <c r="R1139" i="6"/>
  <c r="Q1139" i="6"/>
  <c r="O1139" i="6"/>
  <c r="R1143" i="6"/>
  <c r="Q1143" i="6"/>
  <c r="O1143" i="6"/>
  <c r="R1147" i="6"/>
  <c r="Q1147" i="6"/>
  <c r="O1147" i="6"/>
  <c r="R1151" i="6"/>
  <c r="Q1151" i="6"/>
  <c r="O1151" i="6"/>
  <c r="R1155" i="6"/>
  <c r="Q1155" i="6"/>
  <c r="O1155" i="6"/>
  <c r="R1159" i="6"/>
  <c r="Q1159" i="6"/>
  <c r="O1159" i="6"/>
  <c r="R1163" i="6"/>
  <c r="Q1163" i="6"/>
  <c r="O1163" i="6"/>
  <c r="R1167" i="6"/>
  <c r="Q1167" i="6"/>
  <c r="O1167" i="6"/>
  <c r="R1171" i="6"/>
  <c r="Q1171" i="6"/>
  <c r="O1171" i="6"/>
  <c r="R1175" i="6"/>
  <c r="Q1175" i="6"/>
  <c r="O1175" i="6"/>
  <c r="R1179" i="6"/>
  <c r="Q1179" i="6"/>
  <c r="O1179" i="6"/>
  <c r="R1183" i="6"/>
  <c r="Q1183" i="6"/>
  <c r="O1183" i="6"/>
  <c r="R1187" i="6"/>
  <c r="Q1187" i="6"/>
  <c r="O1187" i="6"/>
  <c r="R1191" i="6"/>
  <c r="Q1191" i="6"/>
  <c r="O1191" i="6"/>
  <c r="R1195" i="6"/>
  <c r="Q1195" i="6"/>
  <c r="O1195" i="6"/>
  <c r="R1199" i="6"/>
  <c r="Q1199" i="6"/>
  <c r="O1199" i="6"/>
  <c r="R1203" i="6"/>
  <c r="Q1203" i="6"/>
  <c r="O1203" i="6"/>
  <c r="R1207" i="6"/>
  <c r="Q1207" i="6"/>
  <c r="O1207" i="6"/>
  <c r="R1211" i="6"/>
  <c r="Q1211" i="6"/>
  <c r="O1211" i="6"/>
  <c r="R1215" i="6"/>
  <c r="Q1215" i="6"/>
  <c r="O1215" i="6"/>
  <c r="R1219" i="6"/>
  <c r="Q1219" i="6"/>
  <c r="O1219" i="6"/>
  <c r="R1223" i="6"/>
  <c r="Q1223" i="6"/>
  <c r="O1223" i="6"/>
  <c r="R1227" i="6"/>
  <c r="Q1227" i="6"/>
  <c r="O1227" i="6"/>
  <c r="R1231" i="6"/>
  <c r="Q1231" i="6"/>
  <c r="O1231" i="6"/>
  <c r="R1235" i="6"/>
  <c r="Q1235" i="6"/>
  <c r="O1235" i="6"/>
  <c r="R1239" i="6"/>
  <c r="Q1239" i="6"/>
  <c r="O1239" i="6"/>
  <c r="R1243" i="6"/>
  <c r="Q1243" i="6"/>
  <c r="O1243" i="6"/>
  <c r="R1247" i="6"/>
  <c r="Q1247" i="6"/>
  <c r="O1247" i="6"/>
  <c r="R1251" i="6"/>
  <c r="Q1251" i="6"/>
  <c r="O1251" i="6"/>
  <c r="R1255" i="6"/>
  <c r="Q1255" i="6"/>
  <c r="O1255" i="6"/>
  <c r="R1259" i="6"/>
  <c r="Q1259" i="6"/>
  <c r="O1259" i="6"/>
  <c r="R1263" i="6"/>
  <c r="Q1263" i="6"/>
  <c r="O1263" i="6"/>
  <c r="R1267" i="6"/>
  <c r="Q1267" i="6"/>
  <c r="O1267" i="6"/>
  <c r="R1271" i="6"/>
  <c r="Q1271" i="6"/>
  <c r="O1271" i="6"/>
  <c r="R1275" i="6"/>
  <c r="Q1275" i="6"/>
  <c r="O1275" i="6"/>
  <c r="R1279" i="6"/>
  <c r="Q1279" i="6"/>
  <c r="O1279" i="6"/>
  <c r="R1283" i="6"/>
  <c r="Q1283" i="6"/>
  <c r="O1283" i="6"/>
  <c r="R1287" i="6"/>
  <c r="Q1287" i="6"/>
  <c r="O1287" i="6"/>
  <c r="R1291" i="6"/>
  <c r="Q1291" i="6"/>
  <c r="O1291" i="6"/>
  <c r="R1295" i="6"/>
  <c r="Q1295" i="6"/>
  <c r="O1295" i="6"/>
  <c r="R1299" i="6"/>
  <c r="Q1299" i="6"/>
  <c r="O1299" i="6"/>
  <c r="R1303" i="6"/>
  <c r="Q1303" i="6"/>
  <c r="O1303" i="6"/>
  <c r="R1307" i="6"/>
  <c r="Q1307" i="6"/>
  <c r="O1307" i="6"/>
  <c r="R1311" i="6"/>
  <c r="Q1311" i="6"/>
  <c r="O1311" i="6"/>
  <c r="R1315" i="6"/>
  <c r="Q1315" i="6"/>
  <c r="O1315" i="6"/>
  <c r="R1319" i="6"/>
  <c r="Q1319" i="6"/>
  <c r="O1319" i="6"/>
  <c r="R1323" i="6"/>
  <c r="Q1323" i="6"/>
  <c r="O1323" i="6"/>
  <c r="R1327" i="6"/>
  <c r="Q1327" i="6"/>
  <c r="O1327" i="6"/>
  <c r="R1331" i="6"/>
  <c r="Q1331" i="6"/>
  <c r="O1331" i="6"/>
  <c r="R1335" i="6"/>
  <c r="Q1335" i="6"/>
  <c r="O1335" i="6"/>
  <c r="R1339" i="6"/>
  <c r="Q1339" i="6"/>
  <c r="O1339" i="6"/>
  <c r="R1343" i="6"/>
  <c r="Q1343" i="6"/>
  <c r="O1343" i="6"/>
  <c r="R1347" i="6"/>
  <c r="Q1347" i="6"/>
  <c r="O1347" i="6"/>
  <c r="R1351" i="6"/>
  <c r="Q1351" i="6"/>
  <c r="O1351" i="6"/>
  <c r="R1355" i="6"/>
  <c r="Q1355" i="6"/>
  <c r="O1355" i="6"/>
  <c r="R1359" i="6"/>
  <c r="Q1359" i="6"/>
  <c r="O1359" i="6"/>
  <c r="R1363" i="6"/>
  <c r="Q1363" i="6"/>
  <c r="O1363" i="6"/>
  <c r="R1367" i="6"/>
  <c r="Q1367" i="6"/>
  <c r="O1367" i="6"/>
  <c r="R1371" i="6"/>
  <c r="Q1371" i="6"/>
  <c r="O1371" i="6"/>
  <c r="R1375" i="6"/>
  <c r="Q1375" i="6"/>
  <c r="O1375" i="6"/>
  <c r="R1379" i="6"/>
  <c r="Q1379" i="6"/>
  <c r="O1379" i="6"/>
  <c r="R1383" i="6"/>
  <c r="Q1383" i="6"/>
  <c r="O1383" i="6"/>
  <c r="R1387" i="6"/>
  <c r="Q1387" i="6"/>
  <c r="O1387" i="6"/>
  <c r="R1391" i="6"/>
  <c r="Q1391" i="6"/>
  <c r="O1391" i="6"/>
  <c r="R1395" i="6"/>
  <c r="Q1395" i="6"/>
  <c r="O1395" i="6"/>
  <c r="R1399" i="6"/>
  <c r="Q1399" i="6"/>
  <c r="O1399" i="6"/>
  <c r="R1403" i="6"/>
  <c r="Q1403" i="6"/>
  <c r="O1403" i="6"/>
  <c r="R1407" i="6"/>
  <c r="Q1407" i="6"/>
  <c r="O1407" i="6"/>
  <c r="R1411" i="6"/>
  <c r="Q1411" i="6"/>
  <c r="O1411" i="6"/>
  <c r="R1415" i="6"/>
  <c r="Q1415" i="6"/>
  <c r="O1415" i="6"/>
  <c r="R1419" i="6"/>
  <c r="Q1419" i="6"/>
  <c r="O1419" i="6"/>
  <c r="R1423" i="6"/>
  <c r="Q1423" i="6"/>
  <c r="O1423" i="6"/>
  <c r="R1427" i="6"/>
  <c r="Q1427" i="6"/>
  <c r="O1427" i="6"/>
  <c r="R1431" i="6"/>
  <c r="Q1431" i="6"/>
  <c r="O1431" i="6"/>
  <c r="R1435" i="6"/>
  <c r="Q1435" i="6"/>
  <c r="O1435" i="6"/>
  <c r="R1439" i="6"/>
  <c r="Q1439" i="6"/>
  <c r="O1439" i="6"/>
  <c r="R1443" i="6"/>
  <c r="Q1443" i="6"/>
  <c r="O1443" i="6"/>
  <c r="R1447" i="6"/>
  <c r="Q1447" i="6"/>
  <c r="O1447" i="6"/>
  <c r="R1451" i="6"/>
  <c r="Q1451" i="6"/>
  <c r="O1451" i="6"/>
  <c r="R1455" i="6"/>
  <c r="Q1455" i="6"/>
  <c r="O1455" i="6"/>
  <c r="R1459" i="6"/>
  <c r="Q1459" i="6"/>
  <c r="O1459" i="6"/>
  <c r="R1463" i="6"/>
  <c r="Q1463" i="6"/>
  <c r="O1463" i="6"/>
  <c r="R1467" i="6"/>
  <c r="Q1467" i="6"/>
  <c r="O1467" i="6"/>
  <c r="R1471" i="6"/>
  <c r="Q1471" i="6"/>
  <c r="O1471" i="6"/>
  <c r="R1475" i="6"/>
  <c r="Q1475" i="6"/>
  <c r="O1475" i="6"/>
  <c r="R1479" i="6"/>
  <c r="Q1479" i="6"/>
  <c r="O1479" i="6"/>
  <c r="R1483" i="6"/>
  <c r="Q1483" i="6"/>
  <c r="O1483" i="6"/>
  <c r="R1487" i="6"/>
  <c r="Q1487" i="6"/>
  <c r="O1487" i="6"/>
  <c r="R1491" i="6"/>
  <c r="Q1491" i="6"/>
  <c r="O1491" i="6"/>
  <c r="R1495" i="6"/>
  <c r="Q1495" i="6"/>
  <c r="O1495" i="6"/>
  <c r="R1499" i="6"/>
  <c r="Q1499" i="6"/>
  <c r="O1499" i="6"/>
  <c r="R1503" i="6"/>
  <c r="Q1503" i="6"/>
  <c r="O1503" i="6"/>
  <c r="R1507" i="6"/>
  <c r="Q1507" i="6"/>
  <c r="O1507" i="6"/>
  <c r="R1511" i="6"/>
  <c r="Q1511" i="6"/>
  <c r="O1511" i="6"/>
  <c r="R1515" i="6"/>
  <c r="Q1515" i="6"/>
  <c r="O1515" i="6"/>
  <c r="R1519" i="6"/>
  <c r="Q1519" i="6"/>
  <c r="O1519" i="6"/>
  <c r="R1523" i="6"/>
  <c r="Q1523" i="6"/>
  <c r="O1523" i="6"/>
  <c r="R1527" i="6"/>
  <c r="Q1527" i="6"/>
  <c r="O1527" i="6"/>
  <c r="R1531" i="6"/>
  <c r="Q1531" i="6"/>
  <c r="O1531" i="6"/>
  <c r="R1535" i="6"/>
  <c r="Q1535" i="6"/>
  <c r="O1535" i="6"/>
  <c r="R1539" i="6"/>
  <c r="Q1539" i="6"/>
  <c r="O1539" i="6"/>
  <c r="R1543" i="6"/>
  <c r="Q1543" i="6"/>
  <c r="O1543" i="6"/>
  <c r="R1547" i="6"/>
  <c r="Q1547" i="6"/>
  <c r="O1547" i="6"/>
  <c r="R1551" i="6"/>
  <c r="Q1551" i="6"/>
  <c r="O1551" i="6"/>
  <c r="R1555" i="6"/>
  <c r="Q1555" i="6"/>
  <c r="O1555" i="6"/>
  <c r="R1559" i="6"/>
  <c r="Q1559" i="6"/>
  <c r="O1559" i="6"/>
  <c r="R1563" i="6"/>
  <c r="Q1563" i="6"/>
  <c r="O1563" i="6"/>
  <c r="R1567" i="6"/>
  <c r="Q1567" i="6"/>
  <c r="O1567" i="6"/>
  <c r="R1571" i="6"/>
  <c r="Q1571" i="6"/>
  <c r="O1571" i="6"/>
  <c r="R1575" i="6"/>
  <c r="Q1575" i="6"/>
  <c r="O1575" i="6"/>
  <c r="R1579" i="6"/>
  <c r="Q1579" i="6"/>
  <c r="O1579" i="6"/>
  <c r="R1583" i="6"/>
  <c r="Q1583" i="6"/>
  <c r="O1583" i="6"/>
  <c r="R1587" i="6"/>
  <c r="Q1587" i="6"/>
  <c r="O1587" i="6"/>
  <c r="R1591" i="6"/>
  <c r="Q1591" i="6"/>
  <c r="O1591" i="6"/>
  <c r="R1595" i="6"/>
  <c r="Q1595" i="6"/>
  <c r="O1595" i="6"/>
  <c r="R1599" i="6"/>
  <c r="Q1599" i="6"/>
  <c r="O1599" i="6"/>
  <c r="R1603" i="6"/>
  <c r="Q1603" i="6"/>
  <c r="O1603" i="6"/>
  <c r="R1607" i="6"/>
  <c r="Q1607" i="6"/>
  <c r="O1607" i="6"/>
  <c r="R1611" i="6"/>
  <c r="Q1611" i="6"/>
  <c r="O1611" i="6"/>
  <c r="R1615" i="6"/>
  <c r="Q1615" i="6"/>
  <c r="O1615" i="6"/>
  <c r="R1619" i="6"/>
  <c r="Q1619" i="6"/>
  <c r="O1619" i="6"/>
  <c r="R1623" i="6"/>
  <c r="Q1623" i="6"/>
  <c r="O1623" i="6"/>
  <c r="R1627" i="6"/>
  <c r="Q1627" i="6"/>
  <c r="O1627" i="6"/>
  <c r="R1631" i="6"/>
  <c r="Q1631" i="6"/>
  <c r="O1631" i="6"/>
  <c r="R1635" i="6"/>
  <c r="Q1635" i="6"/>
  <c r="O1635" i="6"/>
  <c r="R1639" i="6"/>
  <c r="Q1639" i="6"/>
  <c r="O1639" i="6"/>
  <c r="R1643" i="6"/>
  <c r="Q1643" i="6"/>
  <c r="O1643" i="6"/>
  <c r="R1647" i="6"/>
  <c r="Q1647" i="6"/>
  <c r="O1647" i="6"/>
  <c r="R1651" i="6"/>
  <c r="Q1651" i="6"/>
  <c r="O1651" i="6"/>
  <c r="R1655" i="6"/>
  <c r="Q1655" i="6"/>
  <c r="O1655" i="6"/>
  <c r="R1659" i="6"/>
  <c r="Q1659" i="6"/>
  <c r="O1659" i="6"/>
  <c r="R1663" i="6"/>
  <c r="Q1663" i="6"/>
  <c r="O1663" i="6"/>
  <c r="R1667" i="6"/>
  <c r="Q1667" i="6"/>
  <c r="O1667" i="6"/>
  <c r="R1671" i="6"/>
  <c r="Q1671" i="6"/>
  <c r="O1671" i="6"/>
  <c r="R1675" i="6"/>
  <c r="Q1675" i="6"/>
  <c r="O1675" i="6"/>
  <c r="R1679" i="6"/>
  <c r="Q1679" i="6"/>
  <c r="O1679" i="6"/>
  <c r="R1683" i="6"/>
  <c r="Q1683" i="6"/>
  <c r="O1683" i="6"/>
  <c r="R1687" i="6"/>
  <c r="Q1687" i="6"/>
  <c r="O1687" i="6"/>
  <c r="R1691" i="6"/>
  <c r="Q1691" i="6"/>
  <c r="O1691" i="6"/>
  <c r="R1695" i="6"/>
  <c r="Q1695" i="6"/>
  <c r="O1695" i="6"/>
  <c r="R1699" i="6"/>
  <c r="Q1699" i="6"/>
  <c r="O1699" i="6"/>
  <c r="R1703" i="6"/>
  <c r="Q1703" i="6"/>
  <c r="O1703" i="6"/>
  <c r="R1707" i="6"/>
  <c r="Q1707" i="6"/>
  <c r="O1707" i="6"/>
  <c r="R1711" i="6"/>
  <c r="Q1711" i="6"/>
  <c r="O1711" i="6"/>
  <c r="R1715" i="6"/>
  <c r="Q1715" i="6"/>
  <c r="O1715" i="6"/>
  <c r="R1719" i="6"/>
  <c r="Q1719" i="6"/>
  <c r="O1719" i="6"/>
  <c r="R1723" i="6"/>
  <c r="Q1723" i="6"/>
  <c r="O1723" i="6"/>
  <c r="R1727" i="6"/>
  <c r="Q1727" i="6"/>
  <c r="O1727" i="6"/>
  <c r="R1731" i="6"/>
  <c r="Q1731" i="6"/>
  <c r="O1731" i="6"/>
  <c r="R1735" i="6"/>
  <c r="Q1735" i="6"/>
  <c r="O1735" i="6"/>
  <c r="R1739" i="6"/>
  <c r="Q1739" i="6"/>
  <c r="O1739" i="6"/>
  <c r="R1743" i="6"/>
  <c r="Q1743" i="6"/>
  <c r="O1743" i="6"/>
  <c r="R1747" i="6"/>
  <c r="Q1747" i="6"/>
  <c r="O1747" i="6"/>
  <c r="R1751" i="6"/>
  <c r="Q1751" i="6"/>
  <c r="O1751" i="6"/>
  <c r="R1755" i="6"/>
  <c r="Q1755" i="6"/>
  <c r="O1755" i="6"/>
  <c r="R1759" i="6"/>
  <c r="Q1759" i="6"/>
  <c r="O1759" i="6"/>
  <c r="R1763" i="6"/>
  <c r="Q1763" i="6"/>
  <c r="O1763" i="6"/>
  <c r="R1767" i="6"/>
  <c r="Q1767" i="6"/>
  <c r="O1767" i="6"/>
  <c r="R1771" i="6"/>
  <c r="Q1771" i="6"/>
  <c r="O1771" i="6"/>
  <c r="R1775" i="6"/>
  <c r="Q1775" i="6"/>
  <c r="O1775" i="6"/>
  <c r="R1779" i="6"/>
  <c r="Q1779" i="6"/>
  <c r="O1779" i="6"/>
  <c r="R1783" i="6"/>
  <c r="Q1783" i="6"/>
  <c r="O1783" i="6"/>
  <c r="R1787" i="6"/>
  <c r="Q1787" i="6"/>
  <c r="O1787" i="6"/>
  <c r="R1791" i="6"/>
  <c r="Q1791" i="6"/>
  <c r="O1791" i="6"/>
  <c r="R1795" i="6"/>
  <c r="Q1795" i="6"/>
  <c r="O1795" i="6"/>
  <c r="R1799" i="6"/>
  <c r="Q1799" i="6"/>
  <c r="O1799" i="6"/>
  <c r="R1803" i="6"/>
  <c r="Q1803" i="6"/>
  <c r="O1803" i="6"/>
  <c r="R1807" i="6"/>
  <c r="Q1807" i="6"/>
  <c r="O1807" i="6"/>
  <c r="R1811" i="6"/>
  <c r="Q1811" i="6"/>
  <c r="O1811" i="6"/>
  <c r="R1815" i="6"/>
  <c r="Q1815" i="6"/>
  <c r="O1815" i="6"/>
  <c r="R1819" i="6"/>
  <c r="Q1819" i="6"/>
  <c r="O1819" i="6"/>
  <c r="R1823" i="6"/>
  <c r="Q1823" i="6"/>
  <c r="O1823" i="6"/>
  <c r="R1827" i="6"/>
  <c r="Q1827" i="6"/>
  <c r="O1827" i="6"/>
  <c r="R1831" i="6"/>
  <c r="Q1831" i="6"/>
  <c r="O1831" i="6"/>
  <c r="R1835" i="6"/>
  <c r="Q1835" i="6"/>
  <c r="O1835" i="6"/>
  <c r="R1839" i="6"/>
  <c r="Q1839" i="6"/>
  <c r="O1839" i="6"/>
  <c r="R1843" i="6"/>
  <c r="Q1843" i="6"/>
  <c r="O1843" i="6"/>
  <c r="R1847" i="6"/>
  <c r="Q1847" i="6"/>
  <c r="O1847" i="6"/>
  <c r="R1851" i="6"/>
  <c r="Q1851" i="6"/>
  <c r="O1851" i="6"/>
  <c r="R1855" i="6"/>
  <c r="Q1855" i="6"/>
  <c r="O1855" i="6"/>
  <c r="R1859" i="6"/>
  <c r="Q1859" i="6"/>
  <c r="O1859" i="6"/>
  <c r="R1863" i="6"/>
  <c r="Q1863" i="6"/>
  <c r="O1863" i="6"/>
  <c r="R1867" i="6"/>
  <c r="Q1867" i="6"/>
  <c r="O1867" i="6"/>
  <c r="R1871" i="6"/>
  <c r="Q1871" i="6"/>
  <c r="O1871" i="6"/>
  <c r="R1875" i="6"/>
  <c r="Q1875" i="6"/>
  <c r="O1875" i="6"/>
  <c r="R1879" i="6"/>
  <c r="Q1879" i="6"/>
  <c r="O1879" i="6"/>
  <c r="R1883" i="6"/>
  <c r="Q1883" i="6"/>
  <c r="O1883" i="6"/>
  <c r="R1887" i="6"/>
  <c r="Q1887" i="6"/>
  <c r="O1887" i="6"/>
  <c r="R1891" i="6"/>
  <c r="Q1891" i="6"/>
  <c r="O1891" i="6"/>
  <c r="R1895" i="6"/>
  <c r="Q1895" i="6"/>
  <c r="O1895" i="6"/>
  <c r="R1899" i="6"/>
  <c r="Q1899" i="6"/>
  <c r="O1899" i="6"/>
  <c r="R1903" i="6"/>
  <c r="Q1903" i="6"/>
  <c r="O1903" i="6"/>
  <c r="R1907" i="6"/>
  <c r="Q1907" i="6"/>
  <c r="O1907" i="6"/>
  <c r="R1911" i="6"/>
  <c r="Q1911" i="6"/>
  <c r="O1911" i="6"/>
  <c r="R1915" i="6"/>
  <c r="Q1915" i="6"/>
  <c r="O1915" i="6"/>
  <c r="R1919" i="6"/>
  <c r="Q1919" i="6"/>
  <c r="O1919" i="6"/>
  <c r="R1923" i="6"/>
  <c r="Q1923" i="6"/>
  <c r="O1923" i="6"/>
  <c r="R1927" i="6"/>
  <c r="Q1927" i="6"/>
  <c r="O1927" i="6"/>
  <c r="R1931" i="6"/>
  <c r="Q1931" i="6"/>
  <c r="O1931" i="6"/>
  <c r="R1935" i="6"/>
  <c r="Q1935" i="6"/>
  <c r="O1935" i="6"/>
  <c r="R1939" i="6"/>
  <c r="Q1939" i="6"/>
  <c r="O1939" i="6"/>
  <c r="R1943" i="6"/>
  <c r="Q1943" i="6"/>
  <c r="O1943" i="6"/>
  <c r="R1947" i="6"/>
  <c r="Q1947" i="6"/>
  <c r="O1947" i="6"/>
  <c r="R1951" i="6"/>
  <c r="Q1951" i="6"/>
  <c r="O1951" i="6"/>
  <c r="R1955" i="6"/>
  <c r="Q1955" i="6"/>
  <c r="O1955" i="6"/>
  <c r="R1959" i="6"/>
  <c r="Q1959" i="6"/>
  <c r="O1959" i="6"/>
  <c r="R1963" i="6"/>
  <c r="Q1963" i="6"/>
  <c r="O1963" i="6"/>
  <c r="R1967" i="6"/>
  <c r="Q1967" i="6"/>
  <c r="O1967" i="6"/>
  <c r="R1971" i="6"/>
  <c r="Q1971" i="6"/>
  <c r="O1971" i="6"/>
  <c r="R1975" i="6"/>
  <c r="Q1975" i="6"/>
  <c r="O1975" i="6"/>
  <c r="R1979" i="6"/>
  <c r="Q1979" i="6"/>
  <c r="O1979" i="6"/>
  <c r="R1983" i="6"/>
  <c r="Q1983" i="6"/>
  <c r="O1983" i="6"/>
  <c r="R1987" i="6"/>
  <c r="Q1987" i="6"/>
  <c r="O1987" i="6"/>
  <c r="R1991" i="6"/>
  <c r="Q1991" i="6"/>
  <c r="O1991" i="6"/>
  <c r="R1995" i="6"/>
  <c r="Q1995" i="6"/>
  <c r="O1995" i="6"/>
  <c r="R1999" i="6"/>
  <c r="Q1999" i="6"/>
  <c r="O1999" i="6"/>
  <c r="G66" i="9"/>
  <c r="J79" i="9"/>
  <c r="G99" i="8"/>
  <c r="G35" i="8"/>
  <c r="I83" i="8"/>
  <c r="I19" i="8"/>
  <c r="K62" i="9"/>
  <c r="G91" i="8"/>
  <c r="G27" i="8"/>
  <c r="I75" i="8"/>
  <c r="I11" i="8"/>
  <c r="G122" i="9"/>
  <c r="G58" i="9"/>
  <c r="J71" i="9"/>
  <c r="J7" i="9"/>
  <c r="K118" i="9"/>
  <c r="K54" i="9"/>
  <c r="G83" i="8"/>
  <c r="G19" i="8"/>
  <c r="I67" i="8"/>
  <c r="J115" i="8"/>
  <c r="G114" i="9"/>
  <c r="G50" i="9"/>
  <c r="J63" i="9"/>
  <c r="K110" i="9"/>
  <c r="K46" i="9"/>
  <c r="G75" i="8"/>
  <c r="G11" i="8"/>
  <c r="I59" i="8"/>
  <c r="J107" i="8"/>
  <c r="G106" i="9"/>
  <c r="G42" i="9"/>
  <c r="J119" i="9"/>
  <c r="J55" i="9"/>
  <c r="K102" i="9"/>
  <c r="K38" i="9"/>
  <c r="G67" i="8"/>
  <c r="I115" i="8"/>
  <c r="I51" i="8"/>
  <c r="J99" i="8"/>
  <c r="G98" i="9"/>
  <c r="G34" i="9"/>
  <c r="J111" i="9"/>
  <c r="J47" i="9"/>
  <c r="K94" i="9"/>
  <c r="K30" i="9"/>
  <c r="G59" i="8"/>
  <c r="I107" i="8"/>
  <c r="I43" i="8"/>
  <c r="J91" i="8"/>
  <c r="G90" i="9"/>
  <c r="G26" i="9"/>
  <c r="J103" i="9"/>
  <c r="J39" i="9"/>
  <c r="K86" i="9"/>
  <c r="K22" i="9"/>
  <c r="N8" i="6"/>
  <c r="N20" i="6"/>
  <c r="N24" i="6"/>
  <c r="G51" i="8"/>
  <c r="I35" i="8"/>
  <c r="G82" i="9"/>
  <c r="G18" i="9"/>
  <c r="J95" i="9"/>
  <c r="J31" i="9"/>
  <c r="K78" i="9"/>
  <c r="K14" i="9"/>
  <c r="G43" i="8"/>
  <c r="I27" i="8"/>
  <c r="G74" i="9"/>
  <c r="G10" i="9"/>
  <c r="J87" i="9"/>
  <c r="J23" i="9"/>
  <c r="K70" i="9"/>
  <c r="K6" i="9"/>
  <c r="O115" i="12"/>
  <c r="O107" i="12"/>
  <c r="O99" i="12"/>
  <c r="O91" i="12"/>
  <c r="O83" i="12"/>
  <c r="O75" i="12"/>
  <c r="O67" i="12"/>
  <c r="O59" i="12"/>
  <c r="O51" i="12"/>
  <c r="O43" i="12"/>
  <c r="O35" i="12"/>
  <c r="O27" i="12"/>
  <c r="O19" i="12"/>
  <c r="O11" i="12"/>
  <c r="O3" i="12"/>
  <c r="O122" i="12"/>
  <c r="O114" i="12"/>
  <c r="O106" i="12"/>
  <c r="O98" i="12"/>
  <c r="O90" i="12"/>
  <c r="O82" i="12"/>
  <c r="O74" i="12"/>
  <c r="O66" i="12"/>
  <c r="O58" i="12"/>
  <c r="O50" i="12"/>
  <c r="O42" i="12"/>
  <c r="O34" i="12"/>
  <c r="O26" i="12"/>
  <c r="O18" i="12"/>
  <c r="O10" i="12"/>
  <c r="O121" i="12"/>
  <c r="O113" i="12"/>
  <c r="O105" i="12"/>
  <c r="O97" i="12"/>
  <c r="O89" i="12"/>
  <c r="O81" i="12"/>
  <c r="O73" i="12"/>
  <c r="O65" i="12"/>
  <c r="O57" i="12"/>
  <c r="O49" i="12"/>
  <c r="O41" i="12"/>
  <c r="O33" i="12"/>
  <c r="O25" i="12"/>
  <c r="O17" i="12"/>
  <c r="O9" i="12"/>
  <c r="O120" i="12"/>
  <c r="O112" i="12"/>
  <c r="O104" i="12"/>
  <c r="O96" i="12"/>
  <c r="O88" i="12"/>
  <c r="O80" i="12"/>
  <c r="O72" i="12"/>
  <c r="O64" i="12"/>
  <c r="O56" i="12"/>
  <c r="O48" i="12"/>
  <c r="O40" i="12"/>
  <c r="O32" i="12"/>
  <c r="O24" i="12"/>
  <c r="O16" i="12"/>
  <c r="O8" i="12"/>
  <c r="O2" i="12"/>
  <c r="R2" i="12"/>
  <c r="Q2" i="12"/>
  <c r="O119" i="12"/>
  <c r="O111" i="12"/>
  <c r="O103" i="12"/>
  <c r="O95" i="12"/>
  <c r="O87" i="12"/>
  <c r="O79" i="12"/>
  <c r="O71" i="12"/>
  <c r="O63" i="12"/>
  <c r="O55" i="12"/>
  <c r="O47" i="12"/>
  <c r="O39" i="12"/>
  <c r="O31" i="12"/>
  <c r="O23" i="12"/>
  <c r="O15" i="12"/>
  <c r="O7" i="12"/>
  <c r="O118" i="12"/>
  <c r="O110" i="12"/>
  <c r="O102" i="12"/>
  <c r="O94" i="12"/>
  <c r="O86" i="12"/>
  <c r="O78" i="12"/>
  <c r="O70" i="12"/>
  <c r="O62" i="12"/>
  <c r="O54" i="12"/>
  <c r="O46" i="12"/>
  <c r="O38" i="12"/>
  <c r="O30" i="12"/>
  <c r="O22" i="12"/>
  <c r="O14" i="12"/>
  <c r="O6" i="12"/>
  <c r="O117" i="12"/>
  <c r="O109" i="12"/>
  <c r="O101" i="12"/>
  <c r="O93" i="12"/>
  <c r="O85" i="12"/>
  <c r="O77" i="12"/>
  <c r="O69" i="12"/>
  <c r="O61" i="12"/>
  <c r="O53" i="12"/>
  <c r="O45" i="12"/>
  <c r="O37" i="12"/>
  <c r="O29" i="12"/>
  <c r="J21" i="12"/>
  <c r="N21" i="12" s="1"/>
  <c r="O21" i="12"/>
  <c r="O13" i="12"/>
  <c r="O5" i="12"/>
  <c r="O116" i="12"/>
  <c r="O108" i="12"/>
  <c r="O100" i="12"/>
  <c r="O92" i="12"/>
  <c r="O84" i="12"/>
  <c r="O76" i="12"/>
  <c r="O68" i="12"/>
  <c r="O60" i="12"/>
  <c r="O52" i="12"/>
  <c r="O44" i="12"/>
  <c r="O36" i="12"/>
  <c r="O28" i="12"/>
  <c r="O20" i="12"/>
  <c r="O12" i="12"/>
  <c r="O4" i="12"/>
  <c r="N45" i="6"/>
  <c r="N108" i="6"/>
  <c r="N92" i="6"/>
  <c r="Q3" i="6"/>
  <c r="R3" i="6"/>
  <c r="O3" i="6"/>
  <c r="O7" i="6"/>
  <c r="R7" i="6"/>
  <c r="Q7" i="6"/>
  <c r="Q11" i="6"/>
  <c r="R11" i="6"/>
  <c r="O11" i="6"/>
  <c r="O15" i="6"/>
  <c r="R15" i="6"/>
  <c r="Q15" i="6"/>
  <c r="Q19" i="6"/>
  <c r="R19" i="6"/>
  <c r="O19" i="6"/>
  <c r="Q23" i="6"/>
  <c r="O23" i="6"/>
  <c r="R23" i="6"/>
  <c r="Q27" i="6"/>
  <c r="R27" i="6"/>
  <c r="O27" i="6"/>
  <c r="O31" i="6"/>
  <c r="Q31" i="6"/>
  <c r="R31" i="6"/>
  <c r="Q35" i="6"/>
  <c r="R35" i="6"/>
  <c r="O35" i="6"/>
  <c r="R39" i="6"/>
  <c r="O39" i="6"/>
  <c r="Q39" i="6"/>
  <c r="Q43" i="6"/>
  <c r="R43" i="6"/>
  <c r="O43" i="6"/>
  <c r="O47" i="6"/>
  <c r="R47" i="6"/>
  <c r="Q47" i="6"/>
  <c r="Q51" i="6"/>
  <c r="R51" i="6"/>
  <c r="O51" i="6"/>
  <c r="Q55" i="6"/>
  <c r="O55" i="6"/>
  <c r="R55" i="6"/>
  <c r="Q59" i="6"/>
  <c r="R59" i="6"/>
  <c r="O59" i="6"/>
  <c r="O63" i="6"/>
  <c r="Q63" i="6"/>
  <c r="R63" i="6"/>
  <c r="Q67" i="6"/>
  <c r="R67" i="6"/>
  <c r="O67" i="6"/>
  <c r="R71" i="6"/>
  <c r="O71" i="6"/>
  <c r="Q71" i="6"/>
  <c r="Q75" i="6"/>
  <c r="R75" i="6"/>
  <c r="O75" i="6"/>
  <c r="O79" i="6"/>
  <c r="R79" i="6"/>
  <c r="Q79" i="6"/>
  <c r="Q83" i="6"/>
  <c r="R83" i="6"/>
  <c r="O83" i="6"/>
  <c r="Q87" i="6"/>
  <c r="O87" i="6"/>
  <c r="R87" i="6"/>
  <c r="Q91" i="6"/>
  <c r="R91" i="6"/>
  <c r="O91" i="6"/>
  <c r="O95" i="6"/>
  <c r="Q95" i="6"/>
  <c r="R95" i="6"/>
  <c r="Q99" i="6"/>
  <c r="R99" i="6"/>
  <c r="O99" i="6"/>
  <c r="R103" i="6"/>
  <c r="O103" i="6"/>
  <c r="Q103" i="6"/>
  <c r="Q107" i="6"/>
  <c r="R107" i="6"/>
  <c r="O107" i="6"/>
  <c r="O111" i="6"/>
  <c r="R111" i="6"/>
  <c r="Q111" i="6"/>
  <c r="Q115" i="6"/>
  <c r="R115" i="6"/>
  <c r="O115" i="6"/>
  <c r="Q119" i="6"/>
  <c r="O119" i="6"/>
  <c r="R119" i="6"/>
  <c r="N99" i="6"/>
  <c r="N91" i="6"/>
  <c r="N83" i="6"/>
  <c r="N75" i="6"/>
  <c r="N51" i="6"/>
  <c r="N34" i="6"/>
  <c r="N13" i="6"/>
  <c r="N29" i="6"/>
  <c r="N61" i="6"/>
  <c r="N77" i="6"/>
  <c r="N93" i="6"/>
  <c r="N109" i="6"/>
  <c r="N3" i="6"/>
  <c r="N122" i="6"/>
  <c r="N98" i="6"/>
  <c r="N66" i="6"/>
  <c r="N50" i="6"/>
  <c r="R2" i="6"/>
  <c r="Q2" i="6"/>
  <c r="O6" i="6"/>
  <c r="Q6" i="6"/>
  <c r="R6" i="6"/>
  <c r="Q10" i="6"/>
  <c r="R10" i="6"/>
  <c r="O10" i="6"/>
  <c r="Q14" i="6"/>
  <c r="O14" i="6"/>
  <c r="R14" i="6"/>
  <c r="Q18" i="6"/>
  <c r="R18" i="6"/>
  <c r="O18" i="6"/>
  <c r="Q22" i="6"/>
  <c r="O22" i="6"/>
  <c r="R22" i="6"/>
  <c r="Q26" i="6"/>
  <c r="R26" i="6"/>
  <c r="O26" i="6"/>
  <c r="Q30" i="6"/>
  <c r="O30" i="6"/>
  <c r="R30" i="6"/>
  <c r="Q34" i="6"/>
  <c r="R34" i="6"/>
  <c r="O34" i="6"/>
  <c r="Q38" i="6"/>
  <c r="R38" i="6"/>
  <c r="O38" i="6"/>
  <c r="Q42" i="6"/>
  <c r="R42" i="6"/>
  <c r="O42" i="6"/>
  <c r="Q46" i="6"/>
  <c r="O46" i="6"/>
  <c r="R46" i="6"/>
  <c r="Q50" i="6"/>
  <c r="R50" i="6"/>
  <c r="O50" i="6"/>
  <c r="Q54" i="6"/>
  <c r="O54" i="6"/>
  <c r="R54" i="6"/>
  <c r="Q58" i="6"/>
  <c r="R58" i="6"/>
  <c r="O58" i="6"/>
  <c r="Q62" i="6"/>
  <c r="O62" i="6"/>
  <c r="R62" i="6"/>
  <c r="Q66" i="6"/>
  <c r="R66" i="6"/>
  <c r="O66" i="6"/>
  <c r="Q70" i="6"/>
  <c r="R70" i="6"/>
  <c r="O70" i="6"/>
  <c r="Q74" i="6"/>
  <c r="R74" i="6"/>
  <c r="O74" i="6"/>
  <c r="Q78" i="6"/>
  <c r="O78" i="6"/>
  <c r="R78" i="6"/>
  <c r="Q82" i="6"/>
  <c r="R82" i="6"/>
  <c r="O82" i="6"/>
  <c r="Q86" i="6"/>
  <c r="O86" i="6"/>
  <c r="R86" i="6"/>
  <c r="Q90" i="6"/>
  <c r="R90" i="6"/>
  <c r="O90" i="6"/>
  <c r="Q94" i="6"/>
  <c r="O94" i="6"/>
  <c r="R94" i="6"/>
  <c r="Q98" i="6"/>
  <c r="R98" i="6"/>
  <c r="O98" i="6"/>
  <c r="Q102" i="6"/>
  <c r="R102" i="6"/>
  <c r="O102" i="6"/>
  <c r="Q106" i="6"/>
  <c r="R106" i="6"/>
  <c r="O106" i="6"/>
  <c r="Q110" i="6"/>
  <c r="O110" i="6"/>
  <c r="R110" i="6"/>
  <c r="Q114" i="6"/>
  <c r="R114" i="6"/>
  <c r="O114" i="6"/>
  <c r="Q118" i="6"/>
  <c r="O118" i="6"/>
  <c r="R118" i="6"/>
  <c r="Q122" i="6"/>
  <c r="R122" i="6"/>
  <c r="O122" i="6"/>
  <c r="N113" i="6"/>
  <c r="N97" i="6"/>
  <c r="N81" i="6"/>
  <c r="N65" i="6"/>
  <c r="N49" i="6"/>
  <c r="N36" i="6"/>
  <c r="N52" i="6"/>
  <c r="N76" i="6"/>
  <c r="N33" i="6"/>
  <c r="N17" i="6"/>
  <c r="N112" i="6"/>
  <c r="N96" i="6"/>
  <c r="N80" i="6"/>
  <c r="N72" i="6"/>
  <c r="N56" i="6"/>
  <c r="N40" i="6"/>
  <c r="O5" i="6"/>
  <c r="Q5" i="6"/>
  <c r="R5" i="6"/>
  <c r="Q9" i="6"/>
  <c r="R9" i="6"/>
  <c r="O9" i="6"/>
  <c r="Q13" i="6"/>
  <c r="R13" i="6"/>
  <c r="O13" i="6"/>
  <c r="Q17" i="6"/>
  <c r="R17" i="6"/>
  <c r="O17" i="6"/>
  <c r="Q21" i="6"/>
  <c r="R21" i="6"/>
  <c r="O21" i="6"/>
  <c r="Q25" i="6"/>
  <c r="R25" i="6"/>
  <c r="O25" i="6"/>
  <c r="Q29" i="6"/>
  <c r="R29" i="6"/>
  <c r="O29" i="6"/>
  <c r="Q33" i="6"/>
  <c r="R33" i="6"/>
  <c r="O33" i="6"/>
  <c r="Q37" i="6"/>
  <c r="R37" i="6"/>
  <c r="O37" i="6"/>
  <c r="Q41" i="6"/>
  <c r="R41" i="6"/>
  <c r="O41" i="6"/>
  <c r="Q45" i="6"/>
  <c r="R45" i="6"/>
  <c r="O45" i="6"/>
  <c r="Q49" i="6"/>
  <c r="R49" i="6"/>
  <c r="O49" i="6"/>
  <c r="Q53" i="6"/>
  <c r="R53" i="6"/>
  <c r="O53" i="6"/>
  <c r="Q57" i="6"/>
  <c r="R57" i="6"/>
  <c r="O57" i="6"/>
  <c r="Q61" i="6"/>
  <c r="R61" i="6"/>
  <c r="O61" i="6"/>
  <c r="Q65" i="6"/>
  <c r="R65" i="6"/>
  <c r="O65" i="6"/>
  <c r="Q69" i="6"/>
  <c r="R69" i="6"/>
  <c r="O69" i="6"/>
  <c r="Q73" i="6"/>
  <c r="R73" i="6"/>
  <c r="O73" i="6"/>
  <c r="Q77" i="6"/>
  <c r="R77" i="6"/>
  <c r="O77" i="6"/>
  <c r="Q81" i="6"/>
  <c r="R81" i="6"/>
  <c r="O81" i="6"/>
  <c r="Q85" i="6"/>
  <c r="R85" i="6"/>
  <c r="O85" i="6"/>
  <c r="Q89" i="6"/>
  <c r="R89" i="6"/>
  <c r="O89" i="6"/>
  <c r="Q93" i="6"/>
  <c r="R93" i="6"/>
  <c r="O93" i="6"/>
  <c r="Q97" i="6"/>
  <c r="R97" i="6"/>
  <c r="O97" i="6"/>
  <c r="Q101" i="6"/>
  <c r="R101" i="6"/>
  <c r="O101" i="6"/>
  <c r="Q105" i="6"/>
  <c r="R105" i="6"/>
  <c r="O105" i="6"/>
  <c r="Q109" i="6"/>
  <c r="R109" i="6"/>
  <c r="O109" i="6"/>
  <c r="Q113" i="6"/>
  <c r="R113" i="6"/>
  <c r="O113" i="6"/>
  <c r="Q117" i="6"/>
  <c r="R117" i="6"/>
  <c r="O117" i="6"/>
  <c r="Q121" i="6"/>
  <c r="R121" i="6"/>
  <c r="O121" i="6"/>
  <c r="N119" i="6"/>
  <c r="N95" i="6"/>
  <c r="N79" i="6"/>
  <c r="N63" i="6"/>
  <c r="N47" i="6"/>
  <c r="N38" i="6"/>
  <c r="N11" i="6"/>
  <c r="N19" i="6"/>
  <c r="N27" i="6"/>
  <c r="N35" i="6"/>
  <c r="N43" i="6"/>
  <c r="N107" i="6"/>
  <c r="N111" i="6"/>
  <c r="N31" i="6"/>
  <c r="N118" i="6"/>
  <c r="N110" i="6"/>
  <c r="N102" i="6"/>
  <c r="N94" i="6"/>
  <c r="N86" i="6"/>
  <c r="N70" i="6"/>
  <c r="N62" i="6"/>
  <c r="N54" i="6"/>
  <c r="N46" i="6"/>
  <c r="O4" i="6"/>
  <c r="Q4" i="6"/>
  <c r="R4" i="6"/>
  <c r="R8" i="6"/>
  <c r="O8" i="6"/>
  <c r="Q8" i="6"/>
  <c r="Q12" i="6"/>
  <c r="R12" i="6"/>
  <c r="O12" i="6"/>
  <c r="R16" i="6"/>
  <c r="Q16" i="6"/>
  <c r="O16" i="6"/>
  <c r="Q20" i="6"/>
  <c r="R20" i="6"/>
  <c r="O20" i="6"/>
  <c r="R24" i="6"/>
  <c r="Q24" i="6"/>
  <c r="O24" i="6"/>
  <c r="Q28" i="6"/>
  <c r="R28" i="6"/>
  <c r="O28" i="6"/>
  <c r="R32" i="6"/>
  <c r="O32" i="6"/>
  <c r="Q32" i="6"/>
  <c r="Q36" i="6"/>
  <c r="R36" i="6"/>
  <c r="O36" i="6"/>
  <c r="R40" i="6"/>
  <c r="O40" i="6"/>
  <c r="Q40" i="6"/>
  <c r="Q44" i="6"/>
  <c r="R44" i="6"/>
  <c r="O44" i="6"/>
  <c r="R48" i="6"/>
  <c r="Q48" i="6"/>
  <c r="O48" i="6"/>
  <c r="Q52" i="6"/>
  <c r="R52" i="6"/>
  <c r="O52" i="6"/>
  <c r="R56" i="6"/>
  <c r="Q56" i="6"/>
  <c r="O56" i="6"/>
  <c r="Q60" i="6"/>
  <c r="R60" i="6"/>
  <c r="O60" i="6"/>
  <c r="R64" i="6"/>
  <c r="O64" i="6"/>
  <c r="Q64" i="6"/>
  <c r="Q68" i="6"/>
  <c r="R68" i="6"/>
  <c r="O68" i="6"/>
  <c r="R72" i="6"/>
  <c r="O72" i="6"/>
  <c r="Q72" i="6"/>
  <c r="Q76" i="6"/>
  <c r="R76" i="6"/>
  <c r="O76" i="6"/>
  <c r="R80" i="6"/>
  <c r="Q80" i="6"/>
  <c r="O80" i="6"/>
  <c r="Q84" i="6"/>
  <c r="R84" i="6"/>
  <c r="O84" i="6"/>
  <c r="R88" i="6"/>
  <c r="Q88" i="6"/>
  <c r="O88" i="6"/>
  <c r="Q92" i="6"/>
  <c r="R92" i="6"/>
  <c r="O92" i="6"/>
  <c r="R96" i="6"/>
  <c r="O96" i="6"/>
  <c r="Q96" i="6"/>
  <c r="Q100" i="6"/>
  <c r="R100" i="6"/>
  <c r="O100" i="6"/>
  <c r="R104" i="6"/>
  <c r="O104" i="6"/>
  <c r="Q104" i="6"/>
  <c r="Q108" i="6"/>
  <c r="R108" i="6"/>
  <c r="O108" i="6"/>
  <c r="R112" i="6"/>
  <c r="Q112" i="6"/>
  <c r="O112" i="6"/>
  <c r="Q116" i="6"/>
  <c r="R116" i="6"/>
  <c r="O116" i="6"/>
  <c r="R120" i="6"/>
  <c r="Q120" i="6"/>
  <c r="O120" i="6"/>
  <c r="N30" i="6"/>
  <c r="N6" i="6"/>
  <c r="G122" i="8"/>
  <c r="J122" i="8"/>
  <c r="I122" i="8"/>
  <c r="G114" i="8"/>
  <c r="J114" i="8"/>
  <c r="I114" i="8"/>
  <c r="G106" i="8"/>
  <c r="J106" i="8"/>
  <c r="I106" i="8"/>
  <c r="G98" i="8"/>
  <c r="J98" i="8"/>
  <c r="I98" i="8"/>
  <c r="G90" i="8"/>
  <c r="J90" i="8"/>
  <c r="I90" i="8"/>
  <c r="G82" i="8"/>
  <c r="J82" i="8"/>
  <c r="I82" i="8"/>
  <c r="G74" i="8"/>
  <c r="J74" i="8"/>
  <c r="I74" i="8"/>
  <c r="J66" i="8"/>
  <c r="G66" i="8"/>
  <c r="I66" i="8"/>
  <c r="G58" i="8"/>
  <c r="I58" i="8"/>
  <c r="J58" i="8"/>
  <c r="G50" i="8"/>
  <c r="J50" i="8"/>
  <c r="I50" i="8"/>
  <c r="G42" i="8"/>
  <c r="I42" i="8"/>
  <c r="J42" i="8"/>
  <c r="J34" i="8"/>
  <c r="G34" i="8"/>
  <c r="I34" i="8"/>
  <c r="J120" i="8"/>
  <c r="I120" i="8"/>
  <c r="G120" i="8"/>
  <c r="J112" i="8"/>
  <c r="I112" i="8"/>
  <c r="G112" i="8"/>
  <c r="J104" i="8"/>
  <c r="I104" i="8"/>
  <c r="G104" i="8"/>
  <c r="J96" i="8"/>
  <c r="I96" i="8"/>
  <c r="G96" i="8"/>
  <c r="J119" i="8"/>
  <c r="I119" i="8"/>
  <c r="G119" i="8"/>
  <c r="J111" i="8"/>
  <c r="I111" i="8"/>
  <c r="G111" i="8"/>
  <c r="J103" i="8"/>
  <c r="I103" i="8"/>
  <c r="G103" i="8"/>
  <c r="J95" i="8"/>
  <c r="I95" i="8"/>
  <c r="G95" i="8"/>
  <c r="J87" i="8"/>
  <c r="I87" i="8"/>
  <c r="G87" i="8"/>
  <c r="J79" i="8"/>
  <c r="I79" i="8"/>
  <c r="G79" i="8"/>
  <c r="J71" i="8"/>
  <c r="I71" i="8"/>
  <c r="G71" i="8"/>
  <c r="G102" i="8"/>
  <c r="G93" i="8"/>
  <c r="G84" i="8"/>
  <c r="G56" i="8"/>
  <c r="G47" i="8"/>
  <c r="G38" i="8"/>
  <c r="G29" i="8"/>
  <c r="G20" i="8"/>
  <c r="I102" i="8"/>
  <c r="I93" i="8"/>
  <c r="I84" i="8"/>
  <c r="I56" i="8"/>
  <c r="I47" i="8"/>
  <c r="I38" i="8"/>
  <c r="I29" i="8"/>
  <c r="I20" i="8"/>
  <c r="J121" i="8"/>
  <c r="G110" i="8"/>
  <c r="G101" i="8"/>
  <c r="G92" i="8"/>
  <c r="G64" i="8"/>
  <c r="G55" i="8"/>
  <c r="G46" i="8"/>
  <c r="G37" i="8"/>
  <c r="G28" i="8"/>
  <c r="I110" i="8"/>
  <c r="I101" i="8"/>
  <c r="I92" i="8"/>
  <c r="I64" i="8"/>
  <c r="I55" i="8"/>
  <c r="I46" i="8"/>
  <c r="I37" i="8"/>
  <c r="I28" i="8"/>
  <c r="I10" i="8"/>
  <c r="J73" i="8"/>
  <c r="I73" i="8"/>
  <c r="J65" i="8"/>
  <c r="I65" i="8"/>
  <c r="J57" i="8"/>
  <c r="I57" i="8"/>
  <c r="J49" i="8"/>
  <c r="I49" i="8"/>
  <c r="J41" i="8"/>
  <c r="I41" i="8"/>
  <c r="J33" i="8"/>
  <c r="I33" i="8"/>
  <c r="J25" i="8"/>
  <c r="I25" i="8"/>
  <c r="J17" i="8"/>
  <c r="I17" i="8"/>
  <c r="J9" i="8"/>
  <c r="I9" i="8"/>
  <c r="G118" i="8"/>
  <c r="G109" i="8"/>
  <c r="G100" i="8"/>
  <c r="G81" i="8"/>
  <c r="G72" i="8"/>
  <c r="G63" i="8"/>
  <c r="G54" i="8"/>
  <c r="G45" i="8"/>
  <c r="G36" i="8"/>
  <c r="G17" i="8"/>
  <c r="G8" i="8"/>
  <c r="I118" i="8"/>
  <c r="I109" i="8"/>
  <c r="I100" i="8"/>
  <c r="I72" i="8"/>
  <c r="I63" i="8"/>
  <c r="I54" i="8"/>
  <c r="I45" i="8"/>
  <c r="I36" i="8"/>
  <c r="I18" i="8"/>
  <c r="I8" i="8"/>
  <c r="J70" i="8"/>
  <c r="J30" i="8"/>
  <c r="G117" i="8"/>
  <c r="G108" i="8"/>
  <c r="G89" i="8"/>
  <c r="G80" i="8"/>
  <c r="G62" i="8"/>
  <c r="G53" i="8"/>
  <c r="G44" i="8"/>
  <c r="G25" i="8"/>
  <c r="G16" i="8"/>
  <c r="G7" i="8"/>
  <c r="I117" i="8"/>
  <c r="I108" i="8"/>
  <c r="I80" i="8"/>
  <c r="I62" i="8"/>
  <c r="I53" i="8"/>
  <c r="I44" i="8"/>
  <c r="I26" i="8"/>
  <c r="I16" i="8"/>
  <c r="I7" i="8"/>
  <c r="J81" i="8"/>
  <c r="J26" i="8"/>
  <c r="G116" i="8"/>
  <c r="G97" i="8"/>
  <c r="G88" i="8"/>
  <c r="G70" i="8"/>
  <c r="G61" i="8"/>
  <c r="G52" i="8"/>
  <c r="G33" i="8"/>
  <c r="G24" i="8"/>
  <c r="G15" i="8"/>
  <c r="I116" i="8"/>
  <c r="I88" i="8"/>
  <c r="I61" i="8"/>
  <c r="I52" i="8"/>
  <c r="I24" i="8"/>
  <c r="I15" i="8"/>
  <c r="J89" i="8"/>
  <c r="J22" i="8"/>
  <c r="G105" i="8"/>
  <c r="G78" i="8"/>
  <c r="G69" i="8"/>
  <c r="G60" i="8"/>
  <c r="G41" i="8"/>
  <c r="G32" i="8"/>
  <c r="G23" i="8"/>
  <c r="G14" i="8"/>
  <c r="G5" i="8"/>
  <c r="I78" i="8"/>
  <c r="I69" i="8"/>
  <c r="I60" i="8"/>
  <c r="I32" i="8"/>
  <c r="I23" i="8"/>
  <c r="I14" i="8"/>
  <c r="I5" i="8"/>
  <c r="J97" i="8"/>
  <c r="J18" i="8"/>
  <c r="G113" i="8"/>
  <c r="G86" i="8"/>
  <c r="G77" i="8"/>
  <c r="G68" i="8"/>
  <c r="G49" i="8"/>
  <c r="G40" i="8"/>
  <c r="G31" i="8"/>
  <c r="G22" i="8"/>
  <c r="G13" i="8"/>
  <c r="G4" i="8"/>
  <c r="I86" i="8"/>
  <c r="I77" i="8"/>
  <c r="I68" i="8"/>
  <c r="I40" i="8"/>
  <c r="I31" i="8"/>
  <c r="I13" i="8"/>
  <c r="I4" i="8"/>
  <c r="J105" i="8"/>
  <c r="I2" i="8"/>
  <c r="G121" i="8"/>
  <c r="G94" i="8"/>
  <c r="G85" i="8"/>
  <c r="G76" i="8"/>
  <c r="G57" i="8"/>
  <c r="G48" i="8"/>
  <c r="G39" i="8"/>
  <c r="G30" i="8"/>
  <c r="G21" i="8"/>
  <c r="G12" i="8"/>
  <c r="G3" i="8"/>
  <c r="I94" i="8"/>
  <c r="I85" i="8"/>
  <c r="I76" i="8"/>
  <c r="I48" i="8"/>
  <c r="I39" i="8"/>
  <c r="I21" i="8"/>
  <c r="I12" i="8"/>
  <c r="I3" i="8"/>
  <c r="J113" i="8"/>
  <c r="J10" i="8"/>
  <c r="G116" i="9"/>
  <c r="J116" i="9"/>
  <c r="K116" i="9"/>
  <c r="G108" i="9"/>
  <c r="J108" i="9"/>
  <c r="K108" i="9"/>
  <c r="G100" i="9"/>
  <c r="J100" i="9"/>
  <c r="K100" i="9"/>
  <c r="G92" i="9"/>
  <c r="J92" i="9"/>
  <c r="K92" i="9"/>
  <c r="G84" i="9"/>
  <c r="J84" i="9"/>
  <c r="K84" i="9"/>
  <c r="G76" i="9"/>
  <c r="J76" i="9"/>
  <c r="K76" i="9"/>
  <c r="G68" i="9"/>
  <c r="J68" i="9"/>
  <c r="K68" i="9"/>
  <c r="G60" i="9"/>
  <c r="J60" i="9"/>
  <c r="K60" i="9"/>
  <c r="G52" i="9"/>
  <c r="J52" i="9"/>
  <c r="K52" i="9"/>
  <c r="G44" i="9"/>
  <c r="J44" i="9"/>
  <c r="K44" i="9"/>
  <c r="G36" i="9"/>
  <c r="J36" i="9"/>
  <c r="K36" i="9"/>
  <c r="G28" i="9"/>
  <c r="J28" i="9"/>
  <c r="K28" i="9"/>
  <c r="G20" i="9"/>
  <c r="J20" i="9"/>
  <c r="K20" i="9"/>
  <c r="G12" i="9"/>
  <c r="J12" i="9"/>
  <c r="K12" i="9"/>
  <c r="G4" i="9"/>
  <c r="J4" i="9"/>
  <c r="K4" i="9"/>
  <c r="G121" i="9"/>
  <c r="G113" i="9"/>
  <c r="G105" i="9"/>
  <c r="G97" i="9"/>
  <c r="G89" i="9"/>
  <c r="G81" i="9"/>
  <c r="G73" i="9"/>
  <c r="G65" i="9"/>
  <c r="G57" i="9"/>
  <c r="G49" i="9"/>
  <c r="G41" i="9"/>
  <c r="G33" i="9"/>
  <c r="G25" i="9"/>
  <c r="G17" i="9"/>
  <c r="G9" i="9"/>
  <c r="J118" i="9"/>
  <c r="J110" i="9"/>
  <c r="J102" i="9"/>
  <c r="J94" i="9"/>
  <c r="J86" i="9"/>
  <c r="J78" i="9"/>
  <c r="J70" i="9"/>
  <c r="J62" i="9"/>
  <c r="J54" i="9"/>
  <c r="J46" i="9"/>
  <c r="J38" i="9"/>
  <c r="J30" i="9"/>
  <c r="J22" i="9"/>
  <c r="J14" i="9"/>
  <c r="J6" i="9"/>
  <c r="K117" i="9"/>
  <c r="K109" i="9"/>
  <c r="K101" i="9"/>
  <c r="K93" i="9"/>
  <c r="K85" i="9"/>
  <c r="K77" i="9"/>
  <c r="K69" i="9"/>
  <c r="K61" i="9"/>
  <c r="K53" i="9"/>
  <c r="K45" i="9"/>
  <c r="K37" i="9"/>
  <c r="K29" i="9"/>
  <c r="K21" i="9"/>
  <c r="K13" i="9"/>
  <c r="K5" i="9"/>
  <c r="G120" i="9"/>
  <c r="G112" i="9"/>
  <c r="G104" i="9"/>
  <c r="G96" i="9"/>
  <c r="G88" i="9"/>
  <c r="G80" i="9"/>
  <c r="G72" i="9"/>
  <c r="G64" i="9"/>
  <c r="G56" i="9"/>
  <c r="G48" i="9"/>
  <c r="G40" i="9"/>
  <c r="G32" i="9"/>
  <c r="G24" i="9"/>
  <c r="G16" i="9"/>
  <c r="G8" i="9"/>
  <c r="J117" i="9"/>
  <c r="J109" i="9"/>
  <c r="J101" i="9"/>
  <c r="J93" i="9"/>
  <c r="J85" i="9"/>
  <c r="J77" i="9"/>
  <c r="J69" i="9"/>
  <c r="J61" i="9"/>
  <c r="J53" i="9"/>
  <c r="J45" i="9"/>
  <c r="J37" i="9"/>
  <c r="J29" i="9"/>
  <c r="J21" i="9"/>
  <c r="J13" i="9"/>
  <c r="J5" i="9"/>
  <c r="G119" i="9"/>
  <c r="G111" i="9"/>
  <c r="G103" i="9"/>
  <c r="G95" i="9"/>
  <c r="G87" i="9"/>
  <c r="G79" i="9"/>
  <c r="G71" i="9"/>
  <c r="G63" i="9"/>
  <c r="G55" i="9"/>
  <c r="G47" i="9"/>
  <c r="G39" i="9"/>
  <c r="G31" i="9"/>
  <c r="G23" i="9"/>
  <c r="G15" i="9"/>
  <c r="G7" i="9"/>
  <c r="K115" i="9"/>
  <c r="K107" i="9"/>
  <c r="K99" i="9"/>
  <c r="K91" i="9"/>
  <c r="K83" i="9"/>
  <c r="K75" i="9"/>
  <c r="K67" i="9"/>
  <c r="K59" i="9"/>
  <c r="K51" i="9"/>
  <c r="K43" i="9"/>
  <c r="K35" i="9"/>
  <c r="K27" i="9"/>
  <c r="K19" i="9"/>
  <c r="K11" i="9"/>
  <c r="K3" i="9"/>
  <c r="J115" i="9"/>
  <c r="J107" i="9"/>
  <c r="J99" i="9"/>
  <c r="J91" i="9"/>
  <c r="J83" i="9"/>
  <c r="J75" i="9"/>
  <c r="J67" i="9"/>
  <c r="J59" i="9"/>
  <c r="J51" i="9"/>
  <c r="J43" i="9"/>
  <c r="J35" i="9"/>
  <c r="J27" i="9"/>
  <c r="J19" i="9"/>
  <c r="J11" i="9"/>
  <c r="J3" i="9"/>
  <c r="K122" i="9"/>
  <c r="K114" i="9"/>
  <c r="K106" i="9"/>
  <c r="K98" i="9"/>
  <c r="K90" i="9"/>
  <c r="K82" i="9"/>
  <c r="K74" i="9"/>
  <c r="K66" i="9"/>
  <c r="K58" i="9"/>
  <c r="K50" i="9"/>
  <c r="K42" i="9"/>
  <c r="K34" i="9"/>
  <c r="K26" i="9"/>
  <c r="K18" i="9"/>
  <c r="K10" i="9"/>
  <c r="J122" i="9"/>
  <c r="J114" i="9"/>
  <c r="J106" i="9"/>
  <c r="J98" i="9"/>
  <c r="J90" i="9"/>
  <c r="J82" i="9"/>
  <c r="J74" i="9"/>
  <c r="J66" i="9"/>
  <c r="J58" i="9"/>
  <c r="J50" i="9"/>
  <c r="J42" i="9"/>
  <c r="J34" i="9"/>
  <c r="J26" i="9"/>
  <c r="J18" i="9"/>
  <c r="J10" i="9"/>
  <c r="K121" i="9"/>
  <c r="K113" i="9"/>
  <c r="K105" i="9"/>
  <c r="K97" i="9"/>
  <c r="K89" i="9"/>
  <c r="K81" i="9"/>
  <c r="K73" i="9"/>
  <c r="K65" i="9"/>
  <c r="K57" i="9"/>
  <c r="K49" i="9"/>
  <c r="K41" i="9"/>
  <c r="K33" i="9"/>
  <c r="K25" i="9"/>
  <c r="K17" i="9"/>
  <c r="K9" i="9"/>
  <c r="J121" i="9"/>
  <c r="J113" i="9"/>
  <c r="J105" i="9"/>
  <c r="J97" i="9"/>
  <c r="J89" i="9"/>
  <c r="J81" i="9"/>
  <c r="J73" i="9"/>
  <c r="J65" i="9"/>
  <c r="J57" i="9"/>
  <c r="J49" i="9"/>
  <c r="J41" i="9"/>
  <c r="J33" i="9"/>
  <c r="J25" i="9"/>
  <c r="J17" i="9"/>
  <c r="J9" i="9"/>
  <c r="K120" i="9"/>
  <c r="K112" i="9"/>
  <c r="K104" i="9"/>
  <c r="K96" i="9"/>
  <c r="K88" i="9"/>
  <c r="K80" i="9"/>
  <c r="K72" i="9"/>
  <c r="K64" i="9"/>
  <c r="K56" i="9"/>
  <c r="K48" i="9"/>
  <c r="K40" i="9"/>
  <c r="K32" i="9"/>
  <c r="K24" i="9"/>
  <c r="K16" i="9"/>
  <c r="K8" i="9"/>
  <c r="G2" i="9"/>
  <c r="J2" i="9"/>
  <c r="I1993" i="12"/>
  <c r="I450" i="12"/>
  <c r="I1890" i="12"/>
  <c r="I1609" i="12"/>
  <c r="I1332" i="12"/>
  <c r="I1126" i="12"/>
  <c r="I791" i="12"/>
  <c r="J1995" i="12"/>
  <c r="N1995" i="12" s="1"/>
  <c r="I1995" i="12"/>
  <c r="J1987" i="12"/>
  <c r="N1987" i="12" s="1"/>
  <c r="I1987" i="12"/>
  <c r="J1979" i="12"/>
  <c r="J1971" i="12"/>
  <c r="N1971" i="12" s="1"/>
  <c r="I1971" i="12"/>
  <c r="J1963" i="12"/>
  <c r="N1963" i="12" s="1"/>
  <c r="I1963" i="12"/>
  <c r="J1955" i="12"/>
  <c r="N1955" i="12" s="1"/>
  <c r="I1955" i="12"/>
  <c r="J1947" i="12"/>
  <c r="I1947" i="12"/>
  <c r="J1939" i="12"/>
  <c r="N1939" i="12" s="1"/>
  <c r="I1939" i="12"/>
  <c r="J1931" i="12"/>
  <c r="N1931" i="12" s="1"/>
  <c r="I1931" i="12"/>
  <c r="J1923" i="12"/>
  <c r="N1923" i="12" s="1"/>
  <c r="I1923" i="12"/>
  <c r="J1915" i="12"/>
  <c r="J1907" i="12"/>
  <c r="N1907" i="12" s="1"/>
  <c r="I1907" i="12"/>
  <c r="J1899" i="12"/>
  <c r="N1899" i="12" s="1"/>
  <c r="I1899" i="12"/>
  <c r="J1891" i="12"/>
  <c r="N1891" i="12" s="1"/>
  <c r="I1891" i="12"/>
  <c r="J1883" i="12"/>
  <c r="I1883" i="12"/>
  <c r="J1867" i="12"/>
  <c r="N1867" i="12" s="1"/>
  <c r="I1867" i="12"/>
  <c r="J1859" i="12"/>
  <c r="N1859" i="12" s="1"/>
  <c r="J1851" i="12"/>
  <c r="I1851" i="12"/>
  <c r="J1843" i="12"/>
  <c r="N1843" i="12" s="1"/>
  <c r="J1835" i="12"/>
  <c r="N1835" i="12" s="1"/>
  <c r="I1835" i="12"/>
  <c r="J1827" i="12"/>
  <c r="N1827" i="12" s="1"/>
  <c r="J1819" i="12"/>
  <c r="I1819" i="12"/>
  <c r="J1803" i="12"/>
  <c r="N1803" i="12" s="1"/>
  <c r="I1803" i="12"/>
  <c r="J1795" i="12"/>
  <c r="N1795" i="12" s="1"/>
  <c r="J1787" i="12"/>
  <c r="I1787" i="12"/>
  <c r="J1779" i="12"/>
  <c r="N1779" i="12" s="1"/>
  <c r="J1771" i="12"/>
  <c r="N1771" i="12" s="1"/>
  <c r="I1771" i="12"/>
  <c r="J1763" i="12"/>
  <c r="N1763" i="12" s="1"/>
  <c r="J1755" i="12"/>
  <c r="I1755" i="12"/>
  <c r="J1739" i="12"/>
  <c r="N1739" i="12" s="1"/>
  <c r="I1739" i="12"/>
  <c r="J1731" i="12"/>
  <c r="N1731" i="12" s="1"/>
  <c r="J1723" i="12"/>
  <c r="I1723" i="12"/>
  <c r="J1715" i="12"/>
  <c r="N1715" i="12" s="1"/>
  <c r="J1707" i="12"/>
  <c r="N1707" i="12" s="1"/>
  <c r="I1707" i="12"/>
  <c r="J1699" i="12"/>
  <c r="N1699" i="12" s="1"/>
  <c r="J1691" i="12"/>
  <c r="I1691" i="12"/>
  <c r="J1683" i="12"/>
  <c r="N1683" i="12" s="1"/>
  <c r="I1683" i="12"/>
  <c r="J1675" i="12"/>
  <c r="N1675" i="12" s="1"/>
  <c r="I1675" i="12"/>
  <c r="J1667" i="12"/>
  <c r="N1667" i="12" s="1"/>
  <c r="I1667" i="12"/>
  <c r="J1659" i="12"/>
  <c r="N1659" i="12" s="1"/>
  <c r="I1659" i="12"/>
  <c r="J1651" i="12"/>
  <c r="I1651" i="12"/>
  <c r="J1643" i="12"/>
  <c r="N1643" i="12" s="1"/>
  <c r="I1643" i="12"/>
  <c r="J1635" i="12"/>
  <c r="N1635" i="12" s="1"/>
  <c r="J1627" i="12"/>
  <c r="N1627" i="12" s="1"/>
  <c r="I1627" i="12"/>
  <c r="J1619" i="12"/>
  <c r="I1619" i="12"/>
  <c r="J1611" i="12"/>
  <c r="N1611" i="12" s="1"/>
  <c r="I1611" i="12"/>
  <c r="J1603" i="12"/>
  <c r="N1603" i="12" s="1"/>
  <c r="I1603" i="12"/>
  <c r="J1595" i="12"/>
  <c r="N1595" i="12" s="1"/>
  <c r="I1595" i="12"/>
  <c r="J1587" i="12"/>
  <c r="N1587" i="12" s="1"/>
  <c r="I1587" i="12"/>
  <c r="J1579" i="12"/>
  <c r="N1579" i="12" s="1"/>
  <c r="I1579" i="12"/>
  <c r="J1571" i="12"/>
  <c r="N1571" i="12" s="1"/>
  <c r="I1571" i="12"/>
  <c r="J1563" i="12"/>
  <c r="N1563" i="12" s="1"/>
  <c r="I1563" i="12"/>
  <c r="J1555" i="12"/>
  <c r="N1555" i="12" s="1"/>
  <c r="I1555" i="12"/>
  <c r="J1547" i="12"/>
  <c r="N1547" i="12" s="1"/>
  <c r="I1547" i="12"/>
  <c r="J1539" i="12"/>
  <c r="N1539" i="12" s="1"/>
  <c r="I1539" i="12"/>
  <c r="J1531" i="12"/>
  <c r="N1531" i="12" s="1"/>
  <c r="I1531" i="12"/>
  <c r="J1523" i="12"/>
  <c r="I1523" i="12"/>
  <c r="J1515" i="12"/>
  <c r="N1515" i="12" s="1"/>
  <c r="J1507" i="12"/>
  <c r="N1507" i="12" s="1"/>
  <c r="I1507" i="12"/>
  <c r="J1499" i="12"/>
  <c r="N1499" i="12" s="1"/>
  <c r="I1499" i="12"/>
  <c r="J1491" i="12"/>
  <c r="I1491" i="12"/>
  <c r="J1483" i="12"/>
  <c r="N1483" i="12" s="1"/>
  <c r="I1483" i="12"/>
  <c r="J1475" i="12"/>
  <c r="N1475" i="12" s="1"/>
  <c r="I1475" i="12"/>
  <c r="J1467" i="12"/>
  <c r="N1467" i="12" s="1"/>
  <c r="I1467" i="12"/>
  <c r="J1459" i="12"/>
  <c r="I1459" i="12"/>
  <c r="J1451" i="12"/>
  <c r="N1451" i="12" s="1"/>
  <c r="I1451" i="12"/>
  <c r="J1443" i="12"/>
  <c r="N1443" i="12" s="1"/>
  <c r="I1443" i="12"/>
  <c r="J1435" i="12"/>
  <c r="N1435" i="12" s="1"/>
  <c r="I1435" i="12"/>
  <c r="J1427" i="12"/>
  <c r="I1427" i="12"/>
  <c r="J1419" i="12"/>
  <c r="N1419" i="12" s="1"/>
  <c r="I1419" i="12"/>
  <c r="J1411" i="12"/>
  <c r="N1411" i="12" s="1"/>
  <c r="I1411" i="12"/>
  <c r="J1403" i="12"/>
  <c r="N1403" i="12" s="1"/>
  <c r="I1403" i="12"/>
  <c r="J1395" i="12"/>
  <c r="N1395" i="12" s="1"/>
  <c r="I1395" i="12"/>
  <c r="J1387" i="12"/>
  <c r="N1387" i="12" s="1"/>
  <c r="I1387" i="12"/>
  <c r="J1379" i="12"/>
  <c r="N1379" i="12" s="1"/>
  <c r="I1379" i="12"/>
  <c r="J1371" i="12"/>
  <c r="N1371" i="12" s="1"/>
  <c r="I1371" i="12"/>
  <c r="J1363" i="12"/>
  <c r="N1363" i="12" s="1"/>
  <c r="I1363" i="12"/>
  <c r="J1355" i="12"/>
  <c r="N1355" i="12" s="1"/>
  <c r="I1355" i="12"/>
  <c r="J1347" i="12"/>
  <c r="N1347" i="12" s="1"/>
  <c r="I1347" i="12"/>
  <c r="J1339" i="12"/>
  <c r="N1339" i="12" s="1"/>
  <c r="I1339" i="12"/>
  <c r="J1331" i="12"/>
  <c r="I1331" i="12"/>
  <c r="J1323" i="12"/>
  <c r="N1323" i="12" s="1"/>
  <c r="I1323" i="12"/>
  <c r="J1315" i="12"/>
  <c r="N1315" i="12" s="1"/>
  <c r="I1315" i="12"/>
  <c r="J1307" i="12"/>
  <c r="N1307" i="12" s="1"/>
  <c r="I1307" i="12"/>
  <c r="J1299" i="12"/>
  <c r="I1299" i="12"/>
  <c r="J1291" i="12"/>
  <c r="N1291" i="12" s="1"/>
  <c r="I1291" i="12"/>
  <c r="J1283" i="12"/>
  <c r="N1283" i="12" s="1"/>
  <c r="I1283" i="12"/>
  <c r="J1275" i="12"/>
  <c r="N1275" i="12" s="1"/>
  <c r="I1275" i="12"/>
  <c r="J1267" i="12"/>
  <c r="I1267" i="12"/>
  <c r="J1259" i="12"/>
  <c r="N1259" i="12" s="1"/>
  <c r="I1259" i="12"/>
  <c r="J1251" i="12"/>
  <c r="N1251" i="12" s="1"/>
  <c r="I1251" i="12"/>
  <c r="J1243" i="12"/>
  <c r="N1243" i="12" s="1"/>
  <c r="I1243" i="12"/>
  <c r="J1235" i="12"/>
  <c r="I1235" i="12"/>
  <c r="J1227" i="12"/>
  <c r="N1227" i="12" s="1"/>
  <c r="I1227" i="12"/>
  <c r="J1219" i="12"/>
  <c r="N1219" i="12" s="1"/>
  <c r="I1219" i="12"/>
  <c r="J1211" i="12"/>
  <c r="N1211" i="12" s="1"/>
  <c r="I1211" i="12"/>
  <c r="J1203" i="12"/>
  <c r="I1203" i="12"/>
  <c r="J1195" i="12"/>
  <c r="N1195" i="12" s="1"/>
  <c r="I1195" i="12"/>
  <c r="J1187" i="12"/>
  <c r="N1187" i="12" s="1"/>
  <c r="I1187" i="12"/>
  <c r="J1171" i="12"/>
  <c r="N1171" i="12" s="1"/>
  <c r="I1171" i="12"/>
  <c r="J1163" i="12"/>
  <c r="N1163" i="12" s="1"/>
  <c r="I1163" i="12"/>
  <c r="J1155" i="12"/>
  <c r="N1155" i="12" s="1"/>
  <c r="I1155" i="12"/>
  <c r="J1147" i="12"/>
  <c r="N1147" i="12" s="1"/>
  <c r="I1147" i="12"/>
  <c r="J1139" i="12"/>
  <c r="I1139" i="12"/>
  <c r="J1131" i="12"/>
  <c r="N1131" i="12" s="1"/>
  <c r="I1131" i="12"/>
  <c r="J1123" i="12"/>
  <c r="N1123" i="12" s="1"/>
  <c r="I1123" i="12"/>
  <c r="J1115" i="12"/>
  <c r="N1115" i="12" s="1"/>
  <c r="I1115" i="12"/>
  <c r="J1107" i="12"/>
  <c r="I1107" i="12"/>
  <c r="J1099" i="12"/>
  <c r="N1099" i="12" s="1"/>
  <c r="I1099" i="12"/>
  <c r="J1091" i="12"/>
  <c r="N1091" i="12" s="1"/>
  <c r="I1091" i="12"/>
  <c r="I1083" i="12"/>
  <c r="J1083" i="12"/>
  <c r="N1083" i="12" s="1"/>
  <c r="J1075" i="12"/>
  <c r="N1075" i="12" s="1"/>
  <c r="I1075" i="12"/>
  <c r="J1067" i="12"/>
  <c r="N1067" i="12" s="1"/>
  <c r="I1067" i="12"/>
  <c r="J1059" i="12"/>
  <c r="N1059" i="12" s="1"/>
  <c r="I1059" i="12"/>
  <c r="J1051" i="12"/>
  <c r="N1051" i="12" s="1"/>
  <c r="I1051" i="12"/>
  <c r="J1994" i="12"/>
  <c r="I1994" i="12"/>
  <c r="J1986" i="12"/>
  <c r="I1986" i="12"/>
  <c r="J1978" i="12"/>
  <c r="I1978" i="12"/>
  <c r="J1970" i="12"/>
  <c r="I1970" i="12"/>
  <c r="J1962" i="12"/>
  <c r="I1962" i="12"/>
  <c r="J1946" i="12"/>
  <c r="I1946" i="12"/>
  <c r="J1938" i="12"/>
  <c r="I1938" i="12"/>
  <c r="J1930" i="12"/>
  <c r="I1930" i="12"/>
  <c r="J1922" i="12"/>
  <c r="I1922" i="12"/>
  <c r="J1914" i="12"/>
  <c r="I1914" i="12"/>
  <c r="J1906" i="12"/>
  <c r="I1906" i="12"/>
  <c r="J1898" i="12"/>
  <c r="I1898" i="12"/>
  <c r="J1882" i="12"/>
  <c r="I1882" i="12"/>
  <c r="J1874" i="12"/>
  <c r="I1874" i="12"/>
  <c r="J1866" i="12"/>
  <c r="I1866" i="12"/>
  <c r="J1858" i="12"/>
  <c r="I1858" i="12"/>
  <c r="J1850" i="12"/>
  <c r="N1850" i="12" s="1"/>
  <c r="I1850" i="12"/>
  <c r="J1842" i="12"/>
  <c r="I1842" i="12"/>
  <c r="J1834" i="12"/>
  <c r="N1834" i="12" s="1"/>
  <c r="I1834" i="12"/>
  <c r="J1826" i="12"/>
  <c r="N1826" i="12" s="1"/>
  <c r="I1826" i="12"/>
  <c r="J1818" i="12"/>
  <c r="N1818" i="12" s="1"/>
  <c r="I1818" i="12"/>
  <c r="J1810" i="12"/>
  <c r="I1810" i="12"/>
  <c r="J1802" i="12"/>
  <c r="N1802" i="12" s="1"/>
  <c r="I1802" i="12"/>
  <c r="J1794" i="12"/>
  <c r="N1794" i="12" s="1"/>
  <c r="I1794" i="12"/>
  <c r="J1786" i="12"/>
  <c r="N1786" i="12" s="1"/>
  <c r="I1786" i="12"/>
  <c r="J1778" i="12"/>
  <c r="I1778" i="12"/>
  <c r="J1770" i="12"/>
  <c r="N1770" i="12" s="1"/>
  <c r="I1770" i="12"/>
  <c r="J1762" i="12"/>
  <c r="N1762" i="12" s="1"/>
  <c r="I1762" i="12"/>
  <c r="J1754" i="12"/>
  <c r="N1754" i="12" s="1"/>
  <c r="I1754" i="12"/>
  <c r="J1746" i="12"/>
  <c r="I1746" i="12"/>
  <c r="J1738" i="12"/>
  <c r="N1738" i="12" s="1"/>
  <c r="I1738" i="12"/>
  <c r="J1730" i="12"/>
  <c r="N1730" i="12" s="1"/>
  <c r="I1730" i="12"/>
  <c r="J1722" i="12"/>
  <c r="N1722" i="12" s="1"/>
  <c r="I1722" i="12"/>
  <c r="J1714" i="12"/>
  <c r="I1714" i="12"/>
  <c r="J1706" i="12"/>
  <c r="N1706" i="12" s="1"/>
  <c r="I1706" i="12"/>
  <c r="J1698" i="12"/>
  <c r="N1698" i="12" s="1"/>
  <c r="I1698" i="12"/>
  <c r="J1690" i="12"/>
  <c r="N1690" i="12" s="1"/>
  <c r="I1690" i="12"/>
  <c r="J1682" i="12"/>
  <c r="I1682" i="12"/>
  <c r="J1674" i="12"/>
  <c r="N1674" i="12" s="1"/>
  <c r="I1674" i="12"/>
  <c r="J1666" i="12"/>
  <c r="N1666" i="12" s="1"/>
  <c r="I1666" i="12"/>
  <c r="J1650" i="12"/>
  <c r="I1650" i="12"/>
  <c r="J1642" i="12"/>
  <c r="I1642" i="12"/>
  <c r="J1634" i="12"/>
  <c r="N1634" i="12" s="1"/>
  <c r="I1634" i="12"/>
  <c r="J1626" i="12"/>
  <c r="N1626" i="12" s="1"/>
  <c r="I1626" i="12"/>
  <c r="J1618" i="12"/>
  <c r="N1618" i="12" s="1"/>
  <c r="I1618" i="12"/>
  <c r="J1610" i="12"/>
  <c r="N1610" i="12" s="1"/>
  <c r="I1610" i="12"/>
  <c r="J1602" i="12"/>
  <c r="N1602" i="12" s="1"/>
  <c r="I1602" i="12"/>
  <c r="J1594" i="12"/>
  <c r="N1594" i="12" s="1"/>
  <c r="I1594" i="12"/>
  <c r="J1586" i="12"/>
  <c r="N1586" i="12" s="1"/>
  <c r="I1586" i="12"/>
  <c r="J1578" i="12"/>
  <c r="N1578" i="12" s="1"/>
  <c r="I1578" i="12"/>
  <c r="J1570" i="12"/>
  <c r="N1570" i="12" s="1"/>
  <c r="I1570" i="12"/>
  <c r="J1554" i="12"/>
  <c r="N1554" i="12" s="1"/>
  <c r="I1554" i="12"/>
  <c r="J1546" i="12"/>
  <c r="N1546" i="12" s="1"/>
  <c r="I1546" i="12"/>
  <c r="J1538" i="12"/>
  <c r="N1538" i="12" s="1"/>
  <c r="I1538" i="12"/>
  <c r="J1530" i="12"/>
  <c r="N1530" i="12" s="1"/>
  <c r="I1530" i="12"/>
  <c r="J1522" i="12"/>
  <c r="N1522" i="12" s="1"/>
  <c r="I1522" i="12"/>
  <c r="J1514" i="12"/>
  <c r="N1514" i="12" s="1"/>
  <c r="I1514" i="12"/>
  <c r="J1506" i="12"/>
  <c r="N1506" i="12" s="1"/>
  <c r="I1506" i="12"/>
  <c r="J1498" i="12"/>
  <c r="N1498" i="12" s="1"/>
  <c r="I1498" i="12"/>
  <c r="J1490" i="12"/>
  <c r="N1490" i="12" s="1"/>
  <c r="I1490" i="12"/>
  <c r="J1482" i="12"/>
  <c r="N1482" i="12" s="1"/>
  <c r="I1482" i="12"/>
  <c r="J1466" i="12"/>
  <c r="N1466" i="12" s="1"/>
  <c r="I1466" i="12"/>
  <c r="J1458" i="12"/>
  <c r="N1458" i="12" s="1"/>
  <c r="I1458" i="12"/>
  <c r="J1450" i="12"/>
  <c r="N1450" i="12" s="1"/>
  <c r="I1450" i="12"/>
  <c r="J1442" i="12"/>
  <c r="N1442" i="12" s="1"/>
  <c r="I1442" i="12"/>
  <c r="J1434" i="12"/>
  <c r="N1434" i="12" s="1"/>
  <c r="I1434" i="12"/>
  <c r="J1426" i="12"/>
  <c r="N1426" i="12" s="1"/>
  <c r="I1426" i="12"/>
  <c r="J1418" i="12"/>
  <c r="N1418" i="12" s="1"/>
  <c r="I1418" i="12"/>
  <c r="J1410" i="12"/>
  <c r="N1410" i="12" s="1"/>
  <c r="I1410" i="12"/>
  <c r="J1402" i="12"/>
  <c r="N1402" i="12" s="1"/>
  <c r="I1402" i="12"/>
  <c r="J1394" i="12"/>
  <c r="N1394" i="12" s="1"/>
  <c r="I1394" i="12"/>
  <c r="J1386" i="12"/>
  <c r="N1386" i="12" s="1"/>
  <c r="I1386" i="12"/>
  <c r="J1378" i="12"/>
  <c r="N1378" i="12" s="1"/>
  <c r="I1378" i="12"/>
  <c r="J1370" i="12"/>
  <c r="N1370" i="12" s="1"/>
  <c r="I1370" i="12"/>
  <c r="J1362" i="12"/>
  <c r="N1362" i="12" s="1"/>
  <c r="I1362" i="12"/>
  <c r="J1354" i="12"/>
  <c r="N1354" i="12" s="1"/>
  <c r="I1354" i="12"/>
  <c r="J1346" i="12"/>
  <c r="N1346" i="12" s="1"/>
  <c r="I1346" i="12"/>
  <c r="J1338" i="12"/>
  <c r="N1338" i="12" s="1"/>
  <c r="I1338" i="12"/>
  <c r="J1330" i="12"/>
  <c r="N1330" i="12" s="1"/>
  <c r="I1330" i="12"/>
  <c r="J1322" i="12"/>
  <c r="N1322" i="12" s="1"/>
  <c r="I1322" i="12"/>
  <c r="J1314" i="12"/>
  <c r="N1314" i="12" s="1"/>
  <c r="I1314" i="12"/>
  <c r="J1306" i="12"/>
  <c r="N1306" i="12" s="1"/>
  <c r="I1306" i="12"/>
  <c r="J1298" i="12"/>
  <c r="N1298" i="12" s="1"/>
  <c r="I1298" i="12"/>
  <c r="J1290" i="12"/>
  <c r="N1290" i="12" s="1"/>
  <c r="I1290" i="12"/>
  <c r="J1282" i="12"/>
  <c r="N1282" i="12" s="1"/>
  <c r="I1282" i="12"/>
  <c r="J1274" i="12"/>
  <c r="N1274" i="12" s="1"/>
  <c r="I1274" i="12"/>
  <c r="J1266" i="12"/>
  <c r="N1266" i="12" s="1"/>
  <c r="I1266" i="12"/>
  <c r="J1258" i="12"/>
  <c r="N1258" i="12" s="1"/>
  <c r="I1258" i="12"/>
  <c r="J1250" i="12"/>
  <c r="N1250" i="12" s="1"/>
  <c r="I1250" i="12"/>
  <c r="J1242" i="12"/>
  <c r="N1242" i="12" s="1"/>
  <c r="I1242" i="12"/>
  <c r="J1234" i="12"/>
  <c r="N1234" i="12" s="1"/>
  <c r="I1234" i="12"/>
  <c r="J1226" i="12"/>
  <c r="N1226" i="12" s="1"/>
  <c r="I1226" i="12"/>
  <c r="J1218" i="12"/>
  <c r="N1218" i="12" s="1"/>
  <c r="I1218" i="12"/>
  <c r="J1210" i="12"/>
  <c r="N1210" i="12" s="1"/>
  <c r="I1210" i="12"/>
  <c r="J1202" i="12"/>
  <c r="N1202" i="12" s="1"/>
  <c r="I1202" i="12"/>
  <c r="I1194" i="12"/>
  <c r="J1194" i="12"/>
  <c r="N1194" i="12" s="1"/>
  <c r="I1979" i="12"/>
  <c r="I1875" i="12"/>
  <c r="I1747" i="12"/>
  <c r="I1588" i="12"/>
  <c r="I1279" i="12"/>
  <c r="J2001" i="12"/>
  <c r="N2001" i="12" s="1"/>
  <c r="I2001" i="12"/>
  <c r="J1985" i="12"/>
  <c r="N1985" i="12" s="1"/>
  <c r="I1985" i="12"/>
  <c r="J1977" i="12"/>
  <c r="N1977" i="12" s="1"/>
  <c r="I1977" i="12"/>
  <c r="J1969" i="12"/>
  <c r="N1969" i="12" s="1"/>
  <c r="I1969" i="12"/>
  <c r="J1961" i="12"/>
  <c r="N1961" i="12" s="1"/>
  <c r="I1961" i="12"/>
  <c r="J1953" i="12"/>
  <c r="N1953" i="12" s="1"/>
  <c r="I1953" i="12"/>
  <c r="J1945" i="12"/>
  <c r="I1945" i="12"/>
  <c r="J1937" i="12"/>
  <c r="N1937" i="12" s="1"/>
  <c r="I1937" i="12"/>
  <c r="J1921" i="12"/>
  <c r="N1921" i="12" s="1"/>
  <c r="I1921" i="12"/>
  <c r="J1913" i="12"/>
  <c r="I1913" i="12"/>
  <c r="J1905" i="12"/>
  <c r="N1905" i="12" s="1"/>
  <c r="I1905" i="12"/>
  <c r="J1897" i="12"/>
  <c r="N1897" i="12" s="1"/>
  <c r="I1897" i="12"/>
  <c r="J1889" i="12"/>
  <c r="N1889" i="12" s="1"/>
  <c r="I1889" i="12"/>
  <c r="J1881" i="12"/>
  <c r="I1881" i="12"/>
  <c r="J1873" i="12"/>
  <c r="N1873" i="12" s="1"/>
  <c r="I1873" i="12"/>
  <c r="J1865" i="12"/>
  <c r="N1865" i="12" s="1"/>
  <c r="I1865" i="12"/>
  <c r="J1857" i="12"/>
  <c r="N1857" i="12" s="1"/>
  <c r="I1857" i="12"/>
  <c r="J1849" i="12"/>
  <c r="N1849" i="12" s="1"/>
  <c r="I1849" i="12"/>
  <c r="J1841" i="12"/>
  <c r="N1841" i="12" s="1"/>
  <c r="I1841" i="12"/>
  <c r="J1833" i="12"/>
  <c r="N1833" i="12" s="1"/>
  <c r="I1833" i="12"/>
  <c r="J1825" i="12"/>
  <c r="N1825" i="12" s="1"/>
  <c r="I1825" i="12"/>
  <c r="J1817" i="12"/>
  <c r="I1817" i="12"/>
  <c r="J1809" i="12"/>
  <c r="N1809" i="12" s="1"/>
  <c r="I1809" i="12"/>
  <c r="J1801" i="12"/>
  <c r="N1801" i="12" s="1"/>
  <c r="I1801" i="12"/>
  <c r="J1793" i="12"/>
  <c r="N1793" i="12" s="1"/>
  <c r="I1793" i="12"/>
  <c r="J1785" i="12"/>
  <c r="I1785" i="12"/>
  <c r="J1777" i="12"/>
  <c r="N1777" i="12" s="1"/>
  <c r="I1777" i="12"/>
  <c r="J1769" i="12"/>
  <c r="N1769" i="12" s="1"/>
  <c r="I1769" i="12"/>
  <c r="J1761" i="12"/>
  <c r="N1761" i="12" s="1"/>
  <c r="I1761" i="12"/>
  <c r="J1753" i="12"/>
  <c r="I1753" i="12"/>
  <c r="J1745" i="12"/>
  <c r="N1745" i="12" s="1"/>
  <c r="I1745" i="12"/>
  <c r="J1737" i="12"/>
  <c r="N1737" i="12" s="1"/>
  <c r="I1737" i="12"/>
  <c r="J1729" i="12"/>
  <c r="N1729" i="12" s="1"/>
  <c r="I1729" i="12"/>
  <c r="J1721" i="12"/>
  <c r="N1721" i="12" s="1"/>
  <c r="I1721" i="12"/>
  <c r="J1713" i="12"/>
  <c r="N1713" i="12" s="1"/>
  <c r="I1713" i="12"/>
  <c r="J1705" i="12"/>
  <c r="N1705" i="12" s="1"/>
  <c r="I1705" i="12"/>
  <c r="J1697" i="12"/>
  <c r="N1697" i="12" s="1"/>
  <c r="I1697" i="12"/>
  <c r="J1689" i="12"/>
  <c r="I1689" i="12"/>
  <c r="J1681" i="12"/>
  <c r="N1681" i="12" s="1"/>
  <c r="I1681" i="12"/>
  <c r="J1673" i="12"/>
  <c r="N1673" i="12" s="1"/>
  <c r="I1673" i="12"/>
  <c r="J1665" i="12"/>
  <c r="N1665" i="12" s="1"/>
  <c r="I1665" i="12"/>
  <c r="J1657" i="12"/>
  <c r="I1657" i="12"/>
  <c r="J1649" i="12"/>
  <c r="N1649" i="12" s="1"/>
  <c r="I1649" i="12"/>
  <c r="J1641" i="12"/>
  <c r="N1641" i="12" s="1"/>
  <c r="I1641" i="12"/>
  <c r="J1633" i="12"/>
  <c r="I1633" i="12"/>
  <c r="J1625" i="12"/>
  <c r="N1625" i="12" s="1"/>
  <c r="I1625" i="12"/>
  <c r="J1617" i="12"/>
  <c r="N1617" i="12" s="1"/>
  <c r="I1617" i="12"/>
  <c r="J1601" i="12"/>
  <c r="N1601" i="12" s="1"/>
  <c r="I1601" i="12"/>
  <c r="J1593" i="12"/>
  <c r="N1593" i="12" s="1"/>
  <c r="I1593" i="12"/>
  <c r="J1585" i="12"/>
  <c r="N1585" i="12" s="1"/>
  <c r="I1585" i="12"/>
  <c r="J1577" i="12"/>
  <c r="N1577" i="12" s="1"/>
  <c r="I1577" i="12"/>
  <c r="J1569" i="12"/>
  <c r="N1569" i="12" s="1"/>
  <c r="I1569" i="12"/>
  <c r="J1561" i="12"/>
  <c r="N1561" i="12" s="1"/>
  <c r="I1561" i="12"/>
  <c r="J1553" i="12"/>
  <c r="N1553" i="12" s="1"/>
  <c r="I1553" i="12"/>
  <c r="J1545" i="12"/>
  <c r="N1545" i="12" s="1"/>
  <c r="I1545" i="12"/>
  <c r="J1537" i="12"/>
  <c r="N1537" i="12" s="1"/>
  <c r="I1537" i="12"/>
  <c r="J1529" i="12"/>
  <c r="N1529" i="12" s="1"/>
  <c r="I1529" i="12"/>
  <c r="J1521" i="12"/>
  <c r="N1521" i="12" s="1"/>
  <c r="I1521" i="12"/>
  <c r="J1513" i="12"/>
  <c r="N1513" i="12" s="1"/>
  <c r="I1513" i="12"/>
  <c r="J1505" i="12"/>
  <c r="N1505" i="12" s="1"/>
  <c r="I1505" i="12"/>
  <c r="J1497" i="12"/>
  <c r="N1497" i="12" s="1"/>
  <c r="I1497" i="12"/>
  <c r="J1489" i="12"/>
  <c r="N1489" i="12" s="1"/>
  <c r="I1489" i="12"/>
  <c r="J1481" i="12"/>
  <c r="N1481" i="12" s="1"/>
  <c r="I1481" i="12"/>
  <c r="J1473" i="12"/>
  <c r="N1473" i="12" s="1"/>
  <c r="I1473" i="12"/>
  <c r="J1465" i="12"/>
  <c r="N1465" i="12" s="1"/>
  <c r="I1465" i="12"/>
  <c r="I1968" i="12"/>
  <c r="I1859" i="12"/>
  <c r="I1731" i="12"/>
  <c r="I1562" i="12"/>
  <c r="I1229" i="12"/>
  <c r="J2000" i="12"/>
  <c r="I2000" i="12"/>
  <c r="J1992" i="12"/>
  <c r="I1992" i="12"/>
  <c r="J1984" i="12"/>
  <c r="I1984" i="12"/>
  <c r="J1976" i="12"/>
  <c r="I1976" i="12"/>
  <c r="J1960" i="12"/>
  <c r="I1960" i="12"/>
  <c r="J1952" i="12"/>
  <c r="I1952" i="12"/>
  <c r="J1944" i="12"/>
  <c r="I1944" i="12"/>
  <c r="J1936" i="12"/>
  <c r="I1936" i="12"/>
  <c r="J1928" i="12"/>
  <c r="I1928" i="12"/>
  <c r="J1920" i="12"/>
  <c r="I1920" i="12"/>
  <c r="J1912" i="12"/>
  <c r="I1912" i="12"/>
  <c r="J1896" i="12"/>
  <c r="I1896" i="12"/>
  <c r="J1888" i="12"/>
  <c r="I1888" i="12"/>
  <c r="J1880" i="12"/>
  <c r="I1880" i="12"/>
  <c r="J1872" i="12"/>
  <c r="I1872" i="12"/>
  <c r="J1864" i="12"/>
  <c r="I1864" i="12"/>
  <c r="J1856" i="12"/>
  <c r="I1856" i="12"/>
  <c r="I1848" i="12"/>
  <c r="J1848" i="12"/>
  <c r="J1840" i="12"/>
  <c r="I1840" i="12"/>
  <c r="J1832" i="12"/>
  <c r="N1832" i="12" s="1"/>
  <c r="I1832" i="12"/>
  <c r="J1824" i="12"/>
  <c r="N1824" i="12" s="1"/>
  <c r="I1824" i="12"/>
  <c r="J1816" i="12"/>
  <c r="N1816" i="12" s="1"/>
  <c r="I1816" i="12"/>
  <c r="J1808" i="12"/>
  <c r="N1808" i="12" s="1"/>
  <c r="I1808" i="12"/>
  <c r="J1800" i="12"/>
  <c r="N1800" i="12" s="1"/>
  <c r="I1800" i="12"/>
  <c r="J1792" i="12"/>
  <c r="N1792" i="12" s="1"/>
  <c r="I1792" i="12"/>
  <c r="J1784" i="12"/>
  <c r="N1784" i="12" s="1"/>
  <c r="I1784" i="12"/>
  <c r="J1776" i="12"/>
  <c r="N1776" i="12" s="1"/>
  <c r="I1776" i="12"/>
  <c r="J1768" i="12"/>
  <c r="N1768" i="12" s="1"/>
  <c r="I1768" i="12"/>
  <c r="J1760" i="12"/>
  <c r="N1760" i="12" s="1"/>
  <c r="I1760" i="12"/>
  <c r="J1752" i="12"/>
  <c r="N1752" i="12" s="1"/>
  <c r="I1752" i="12"/>
  <c r="J1744" i="12"/>
  <c r="N1744" i="12" s="1"/>
  <c r="I1744" i="12"/>
  <c r="J1736" i="12"/>
  <c r="N1736" i="12" s="1"/>
  <c r="I1736" i="12"/>
  <c r="J1728" i="12"/>
  <c r="N1728" i="12" s="1"/>
  <c r="I1728" i="12"/>
  <c r="J1720" i="12"/>
  <c r="I1720" i="12"/>
  <c r="J1712" i="12"/>
  <c r="N1712" i="12" s="1"/>
  <c r="I1712" i="12"/>
  <c r="J1704" i="12"/>
  <c r="I1704" i="12"/>
  <c r="J1696" i="12"/>
  <c r="N1696" i="12" s="1"/>
  <c r="I1696" i="12"/>
  <c r="J1688" i="12"/>
  <c r="N1688" i="12" s="1"/>
  <c r="I1688" i="12"/>
  <c r="J1680" i="12"/>
  <c r="N1680" i="12" s="1"/>
  <c r="I1680" i="12"/>
  <c r="J1672" i="12"/>
  <c r="N1672" i="12" s="1"/>
  <c r="I1672" i="12"/>
  <c r="J1664" i="12"/>
  <c r="N1664" i="12" s="1"/>
  <c r="I1664" i="12"/>
  <c r="J1656" i="12"/>
  <c r="N1656" i="12" s="1"/>
  <c r="I1656" i="12"/>
  <c r="J1648" i="12"/>
  <c r="N1648" i="12" s="1"/>
  <c r="I1648" i="12"/>
  <c r="J1640" i="12"/>
  <c r="N1640" i="12" s="1"/>
  <c r="I1640" i="12"/>
  <c r="I1632" i="12"/>
  <c r="J1632" i="12"/>
  <c r="N1632" i="12" s="1"/>
  <c r="J1624" i="12"/>
  <c r="I1624" i="12"/>
  <c r="J1616" i="12"/>
  <c r="N1616" i="12" s="1"/>
  <c r="I1616" i="12"/>
  <c r="J1608" i="12"/>
  <c r="I1608" i="12"/>
  <c r="J1600" i="12"/>
  <c r="N1600" i="12" s="1"/>
  <c r="I1600" i="12"/>
  <c r="J1592" i="12"/>
  <c r="I1592" i="12"/>
  <c r="I1584" i="12"/>
  <c r="J1584" i="12"/>
  <c r="N1584" i="12" s="1"/>
  <c r="J1576" i="12"/>
  <c r="N1576" i="12" s="1"/>
  <c r="I1576" i="12"/>
  <c r="J1568" i="12"/>
  <c r="N1568" i="12" s="1"/>
  <c r="I1568" i="12"/>
  <c r="J1560" i="12"/>
  <c r="N1560" i="12" s="1"/>
  <c r="I1560" i="12"/>
  <c r="I1552" i="12"/>
  <c r="J1552" i="12"/>
  <c r="N1552" i="12" s="1"/>
  <c r="J1544" i="12"/>
  <c r="N1544" i="12" s="1"/>
  <c r="I1544" i="12"/>
  <c r="J1536" i="12"/>
  <c r="N1536" i="12" s="1"/>
  <c r="I1536" i="12"/>
  <c r="J1528" i="12"/>
  <c r="N1528" i="12" s="1"/>
  <c r="I1528" i="12"/>
  <c r="I1520" i="12"/>
  <c r="J1520" i="12"/>
  <c r="N1520" i="12" s="1"/>
  <c r="J1512" i="12"/>
  <c r="I1512" i="12"/>
  <c r="J1504" i="12"/>
  <c r="N1504" i="12" s="1"/>
  <c r="I1504" i="12"/>
  <c r="J1496" i="12"/>
  <c r="N1496" i="12" s="1"/>
  <c r="I1496" i="12"/>
  <c r="I1488" i="12"/>
  <c r="J1488" i="12"/>
  <c r="N1488" i="12" s="1"/>
  <c r="J1480" i="12"/>
  <c r="N1480" i="12" s="1"/>
  <c r="I1480" i="12"/>
  <c r="J1472" i="12"/>
  <c r="N1472" i="12" s="1"/>
  <c r="I1472" i="12"/>
  <c r="J1464" i="12"/>
  <c r="N1464" i="12" s="1"/>
  <c r="I1464" i="12"/>
  <c r="J1456" i="12"/>
  <c r="I1456" i="12"/>
  <c r="J1448" i="12"/>
  <c r="N1448" i="12" s="1"/>
  <c r="I1448" i="12"/>
  <c r="J1440" i="12"/>
  <c r="N1440" i="12" s="1"/>
  <c r="I1440" i="12"/>
  <c r="J1432" i="12"/>
  <c r="N1432" i="12" s="1"/>
  <c r="I1432" i="12"/>
  <c r="J1424" i="12"/>
  <c r="N1424" i="12" s="1"/>
  <c r="I1424" i="12"/>
  <c r="I1416" i="12"/>
  <c r="J1416" i="12"/>
  <c r="N1416" i="12" s="1"/>
  <c r="J1408" i="12"/>
  <c r="N1408" i="12" s="1"/>
  <c r="I1408" i="12"/>
  <c r="I1954" i="12"/>
  <c r="I1843" i="12"/>
  <c r="I1715" i="12"/>
  <c r="I1535" i="12"/>
  <c r="I1179" i="12"/>
  <c r="I1763" i="12"/>
  <c r="J1999" i="12"/>
  <c r="I1999" i="12"/>
  <c r="J1991" i="12"/>
  <c r="I1991" i="12"/>
  <c r="J1983" i="12"/>
  <c r="I1983" i="12"/>
  <c r="J1975" i="12"/>
  <c r="I1975" i="12"/>
  <c r="J1967" i="12"/>
  <c r="I1967" i="12"/>
  <c r="J1959" i="12"/>
  <c r="I1959" i="12"/>
  <c r="J1951" i="12"/>
  <c r="I1951" i="12"/>
  <c r="J1943" i="12"/>
  <c r="N1943" i="12" s="1"/>
  <c r="I1943" i="12"/>
  <c r="J1935" i="12"/>
  <c r="I1935" i="12"/>
  <c r="J1927" i="12"/>
  <c r="I1927" i="12"/>
  <c r="J1919" i="12"/>
  <c r="N1919" i="12" s="1"/>
  <c r="I1919" i="12"/>
  <c r="J1911" i="12"/>
  <c r="N1911" i="12" s="1"/>
  <c r="I1911" i="12"/>
  <c r="J1903" i="12"/>
  <c r="N1903" i="12" s="1"/>
  <c r="I1903" i="12"/>
  <c r="J1895" i="12"/>
  <c r="I1895" i="12"/>
  <c r="J1887" i="12"/>
  <c r="I1887" i="12"/>
  <c r="J1879" i="12"/>
  <c r="N1879" i="12" s="1"/>
  <c r="I1879" i="12"/>
  <c r="J1871" i="12"/>
  <c r="N1871" i="12" s="1"/>
  <c r="I1871" i="12"/>
  <c r="J1863" i="12"/>
  <c r="I1863" i="12"/>
  <c r="J1855" i="12"/>
  <c r="N1855" i="12" s="1"/>
  <c r="I1855" i="12"/>
  <c r="J1847" i="12"/>
  <c r="I1847" i="12"/>
  <c r="J1839" i="12"/>
  <c r="N1839" i="12" s="1"/>
  <c r="I1839" i="12"/>
  <c r="J1831" i="12"/>
  <c r="I1831" i="12"/>
  <c r="J1823" i="12"/>
  <c r="N1823" i="12" s="1"/>
  <c r="I1823" i="12"/>
  <c r="J1815" i="12"/>
  <c r="N1815" i="12" s="1"/>
  <c r="I1815" i="12"/>
  <c r="J1807" i="12"/>
  <c r="I1807" i="12"/>
  <c r="I1799" i="12"/>
  <c r="J1799" i="12"/>
  <c r="J1791" i="12"/>
  <c r="N1791" i="12" s="1"/>
  <c r="I1791" i="12"/>
  <c r="J1783" i="12"/>
  <c r="N1783" i="12" s="1"/>
  <c r="I1783" i="12"/>
  <c r="J1775" i="12"/>
  <c r="N1775" i="12" s="1"/>
  <c r="I1775" i="12"/>
  <c r="J1767" i="12"/>
  <c r="I1767" i="12"/>
  <c r="J1759" i="12"/>
  <c r="I1759" i="12"/>
  <c r="J1751" i="12"/>
  <c r="N1751" i="12" s="1"/>
  <c r="I1751" i="12"/>
  <c r="J1743" i="12"/>
  <c r="N1743" i="12" s="1"/>
  <c r="I1743" i="12"/>
  <c r="J1735" i="12"/>
  <c r="I1735" i="12"/>
  <c r="J1727" i="12"/>
  <c r="N1727" i="12" s="1"/>
  <c r="I1727" i="12"/>
  <c r="J1719" i="12"/>
  <c r="I1719" i="12"/>
  <c r="J1711" i="12"/>
  <c r="N1711" i="12" s="1"/>
  <c r="I1711" i="12"/>
  <c r="J1703" i="12"/>
  <c r="I1703" i="12"/>
  <c r="J1695" i="12"/>
  <c r="N1695" i="12" s="1"/>
  <c r="I1695" i="12"/>
  <c r="J1687" i="12"/>
  <c r="N1687" i="12" s="1"/>
  <c r="I1687" i="12"/>
  <c r="J1679" i="12"/>
  <c r="I1679" i="12"/>
  <c r="J1671" i="12"/>
  <c r="N1671" i="12" s="1"/>
  <c r="I1671" i="12"/>
  <c r="J1663" i="12"/>
  <c r="N1663" i="12" s="1"/>
  <c r="I1663" i="12"/>
  <c r="J1655" i="12"/>
  <c r="I1655" i="12"/>
  <c r="J1647" i="12"/>
  <c r="N1647" i="12" s="1"/>
  <c r="I1647" i="12"/>
  <c r="J1639" i="12"/>
  <c r="N1639" i="12" s="1"/>
  <c r="I1639" i="12"/>
  <c r="J1631" i="12"/>
  <c r="N1631" i="12" s="1"/>
  <c r="I1631" i="12"/>
  <c r="J1623" i="12"/>
  <c r="N1623" i="12" s="1"/>
  <c r="I1623" i="12"/>
  <c r="J1615" i="12"/>
  <c r="N1615" i="12" s="1"/>
  <c r="I1615" i="12"/>
  <c r="J1607" i="12"/>
  <c r="N1607" i="12" s="1"/>
  <c r="I1607" i="12"/>
  <c r="J1599" i="12"/>
  <c r="N1599" i="12" s="1"/>
  <c r="I1599" i="12"/>
  <c r="J1591" i="12"/>
  <c r="N1591" i="12" s="1"/>
  <c r="I1591" i="12"/>
  <c r="I1583" i="12"/>
  <c r="J1583" i="12"/>
  <c r="N1583" i="12" s="1"/>
  <c r="J1575" i="12"/>
  <c r="N1575" i="12" s="1"/>
  <c r="I1575" i="12"/>
  <c r="J1567" i="12"/>
  <c r="N1567" i="12" s="1"/>
  <c r="I1567" i="12"/>
  <c r="J1559" i="12"/>
  <c r="N1559" i="12" s="1"/>
  <c r="I1559" i="12"/>
  <c r="J1551" i="12"/>
  <c r="N1551" i="12" s="1"/>
  <c r="I1551" i="12"/>
  <c r="J1543" i="12"/>
  <c r="I1543" i="12"/>
  <c r="J1527" i="12"/>
  <c r="N1527" i="12" s="1"/>
  <c r="I1527" i="12"/>
  <c r="J1519" i="12"/>
  <c r="N1519" i="12" s="1"/>
  <c r="I1519" i="12"/>
  <c r="J1511" i="12"/>
  <c r="I1511" i="12"/>
  <c r="J1503" i="12"/>
  <c r="N1503" i="12" s="1"/>
  <c r="I1503" i="12"/>
  <c r="J1495" i="12"/>
  <c r="N1495" i="12" s="1"/>
  <c r="I1495" i="12"/>
  <c r="J1487" i="12"/>
  <c r="N1487" i="12" s="1"/>
  <c r="I1487" i="12"/>
  <c r="J1479" i="12"/>
  <c r="N1479" i="12" s="1"/>
  <c r="I1479" i="12"/>
  <c r="J1471" i="12"/>
  <c r="I1471" i="12"/>
  <c r="J1463" i="12"/>
  <c r="N1463" i="12" s="1"/>
  <c r="I1463" i="12"/>
  <c r="J1455" i="12"/>
  <c r="N1455" i="12" s="1"/>
  <c r="I1455" i="12"/>
  <c r="J1447" i="12"/>
  <c r="N1447" i="12" s="1"/>
  <c r="I1447" i="12"/>
  <c r="J1439" i="12"/>
  <c r="N1439" i="12" s="1"/>
  <c r="I1439" i="12"/>
  <c r="J1431" i="12"/>
  <c r="N1431" i="12" s="1"/>
  <c r="I1431" i="12"/>
  <c r="J1423" i="12"/>
  <c r="N1423" i="12" s="1"/>
  <c r="I1423" i="12"/>
  <c r="J1415" i="12"/>
  <c r="I1415" i="12"/>
  <c r="J1407" i="12"/>
  <c r="N1407" i="12" s="1"/>
  <c r="I1407" i="12"/>
  <c r="J1399" i="12"/>
  <c r="N1399" i="12" s="1"/>
  <c r="I1399" i="12"/>
  <c r="J1391" i="12"/>
  <c r="I1391" i="12"/>
  <c r="J1383" i="12"/>
  <c r="N1383" i="12" s="1"/>
  <c r="I1383" i="12"/>
  <c r="J1375" i="12"/>
  <c r="N1375" i="12" s="1"/>
  <c r="I1375" i="12"/>
  <c r="J1367" i="12"/>
  <c r="N1367" i="12" s="1"/>
  <c r="I1367" i="12"/>
  <c r="J1359" i="12"/>
  <c r="N1359" i="12" s="1"/>
  <c r="I1359" i="12"/>
  <c r="J1351" i="12"/>
  <c r="I1351" i="12"/>
  <c r="J1343" i="12"/>
  <c r="I1343" i="12"/>
  <c r="J1335" i="12"/>
  <c r="N1335" i="12" s="1"/>
  <c r="I1335" i="12"/>
  <c r="J1327" i="12"/>
  <c r="N1327" i="12" s="1"/>
  <c r="I1327" i="12"/>
  <c r="J1319" i="12"/>
  <c r="I1319" i="12"/>
  <c r="J1311" i="12"/>
  <c r="N1311" i="12" s="1"/>
  <c r="I1311" i="12"/>
  <c r="J1303" i="12"/>
  <c r="N1303" i="12" s="1"/>
  <c r="I1303" i="12"/>
  <c r="J1295" i="12"/>
  <c r="N1295" i="12" s="1"/>
  <c r="I1295" i="12"/>
  <c r="J1287" i="12"/>
  <c r="I1287" i="12"/>
  <c r="J1271" i="12"/>
  <c r="N1271" i="12" s="1"/>
  <c r="I1271" i="12"/>
  <c r="J1263" i="12"/>
  <c r="N1263" i="12" s="1"/>
  <c r="I1263" i="12"/>
  <c r="J1255" i="12"/>
  <c r="I1255" i="12"/>
  <c r="J1247" i="12"/>
  <c r="N1247" i="12" s="1"/>
  <c r="I1247" i="12"/>
  <c r="J1239" i="12"/>
  <c r="N1239" i="12" s="1"/>
  <c r="I1239" i="12"/>
  <c r="J1231" i="12"/>
  <c r="N1231" i="12" s="1"/>
  <c r="I1231" i="12"/>
  <c r="J1223" i="12"/>
  <c r="N1223" i="12" s="1"/>
  <c r="I1223" i="12"/>
  <c r="J1215" i="12"/>
  <c r="I1215" i="12"/>
  <c r="J1207" i="12"/>
  <c r="N1207" i="12" s="1"/>
  <c r="I1207" i="12"/>
  <c r="J1199" i="12"/>
  <c r="N1199" i="12" s="1"/>
  <c r="I1199" i="12"/>
  <c r="J1191" i="12"/>
  <c r="I1191" i="12"/>
  <c r="I1940" i="12"/>
  <c r="I1827" i="12"/>
  <c r="I1699" i="12"/>
  <c r="I1515" i="12"/>
  <c r="J1998" i="12"/>
  <c r="I1998" i="12"/>
  <c r="J1990" i="12"/>
  <c r="I1990" i="12"/>
  <c r="J1982" i="12"/>
  <c r="I1982" i="12"/>
  <c r="J1974" i="12"/>
  <c r="I1974" i="12"/>
  <c r="J1966" i="12"/>
  <c r="I1966" i="12"/>
  <c r="J1958" i="12"/>
  <c r="I1958" i="12"/>
  <c r="I1950" i="12"/>
  <c r="J1950" i="12"/>
  <c r="J1942" i="12"/>
  <c r="I1942" i="12"/>
  <c r="J1934" i="12"/>
  <c r="I1934" i="12"/>
  <c r="J1926" i="12"/>
  <c r="I1926" i="12"/>
  <c r="J1918" i="12"/>
  <c r="I1918" i="12"/>
  <c r="J1910" i="12"/>
  <c r="I1910" i="12"/>
  <c r="J1902" i="12"/>
  <c r="I1902" i="12"/>
  <c r="J1894" i="12"/>
  <c r="I1894" i="12"/>
  <c r="J1886" i="12"/>
  <c r="I1886" i="12"/>
  <c r="J1878" i="12"/>
  <c r="I1878" i="12"/>
  <c r="J1870" i="12"/>
  <c r="I1870" i="12"/>
  <c r="J1862" i="12"/>
  <c r="I1862" i="12"/>
  <c r="J1854" i="12"/>
  <c r="I1854" i="12"/>
  <c r="J1846" i="12"/>
  <c r="I1846" i="12"/>
  <c r="J1838" i="12"/>
  <c r="I1838" i="12"/>
  <c r="J1830" i="12"/>
  <c r="I1830" i="12"/>
  <c r="J1822" i="12"/>
  <c r="I1822" i="12"/>
  <c r="J1814" i="12"/>
  <c r="I1814" i="12"/>
  <c r="J1806" i="12"/>
  <c r="I1806" i="12"/>
  <c r="I1798" i="12"/>
  <c r="J1798" i="12"/>
  <c r="J1790" i="12"/>
  <c r="I1790" i="12"/>
  <c r="J1782" i="12"/>
  <c r="I1782" i="12"/>
  <c r="J1774" i="12"/>
  <c r="I1774" i="12"/>
  <c r="J1766" i="12"/>
  <c r="I1766" i="12"/>
  <c r="J1758" i="12"/>
  <c r="I1758" i="12"/>
  <c r="J1750" i="12"/>
  <c r="I1750" i="12"/>
  <c r="J1742" i="12"/>
  <c r="I1742" i="12"/>
  <c r="J1734" i="12"/>
  <c r="I1734" i="12"/>
  <c r="J1726" i="12"/>
  <c r="I1726" i="12"/>
  <c r="J1718" i="12"/>
  <c r="I1718" i="12"/>
  <c r="J1710" i="12"/>
  <c r="I1710" i="12"/>
  <c r="J1702" i="12"/>
  <c r="I1702" i="12"/>
  <c r="J1694" i="12"/>
  <c r="I1694" i="12"/>
  <c r="J1686" i="12"/>
  <c r="I1686" i="12"/>
  <c r="J1678" i="12"/>
  <c r="I1678" i="12"/>
  <c r="J1670" i="12"/>
  <c r="N1670" i="12" s="1"/>
  <c r="I1670" i="12"/>
  <c r="J1662" i="12"/>
  <c r="N1662" i="12" s="1"/>
  <c r="I1662" i="12"/>
  <c r="J1654" i="12"/>
  <c r="N1654" i="12" s="1"/>
  <c r="I1654" i="12"/>
  <c r="J1646" i="12"/>
  <c r="I1646" i="12"/>
  <c r="J1638" i="12"/>
  <c r="N1638" i="12" s="1"/>
  <c r="I1638" i="12"/>
  <c r="J1630" i="12"/>
  <c r="N1630" i="12" s="1"/>
  <c r="I1630" i="12"/>
  <c r="J1622" i="12"/>
  <c r="N1622" i="12" s="1"/>
  <c r="I1622" i="12"/>
  <c r="J1614" i="12"/>
  <c r="I1614" i="12"/>
  <c r="J1606" i="12"/>
  <c r="N1606" i="12" s="1"/>
  <c r="I1606" i="12"/>
  <c r="J1598" i="12"/>
  <c r="N1598" i="12" s="1"/>
  <c r="I1598" i="12"/>
  <c r="J1590" i="12"/>
  <c r="N1590" i="12" s="1"/>
  <c r="I1590" i="12"/>
  <c r="J1582" i="12"/>
  <c r="N1582" i="12" s="1"/>
  <c r="I1582" i="12"/>
  <c r="J1574" i="12"/>
  <c r="N1574" i="12" s="1"/>
  <c r="I1574" i="12"/>
  <c r="J1566" i="12"/>
  <c r="N1566" i="12" s="1"/>
  <c r="I1566" i="12"/>
  <c r="J1558" i="12"/>
  <c r="N1558" i="12" s="1"/>
  <c r="I1558" i="12"/>
  <c r="J1550" i="12"/>
  <c r="N1550" i="12" s="1"/>
  <c r="I1550" i="12"/>
  <c r="J1542" i="12"/>
  <c r="N1542" i="12" s="1"/>
  <c r="I1542" i="12"/>
  <c r="J1534" i="12"/>
  <c r="N1534" i="12" s="1"/>
  <c r="I1534" i="12"/>
  <c r="J1526" i="12"/>
  <c r="N1526" i="12" s="1"/>
  <c r="I1526" i="12"/>
  <c r="J1518" i="12"/>
  <c r="N1518" i="12" s="1"/>
  <c r="I1518" i="12"/>
  <c r="J1510" i="12"/>
  <c r="N1510" i="12" s="1"/>
  <c r="I1510" i="12"/>
  <c r="J1502" i="12"/>
  <c r="N1502" i="12" s="1"/>
  <c r="I1502" i="12"/>
  <c r="J1494" i="12"/>
  <c r="N1494" i="12" s="1"/>
  <c r="I1494" i="12"/>
  <c r="J1486" i="12"/>
  <c r="N1486" i="12" s="1"/>
  <c r="I1486" i="12"/>
  <c r="J1478" i="12"/>
  <c r="N1478" i="12" s="1"/>
  <c r="I1478" i="12"/>
  <c r="J1470" i="12"/>
  <c r="N1470" i="12" s="1"/>
  <c r="I1470" i="12"/>
  <c r="J1462" i="12"/>
  <c r="N1462" i="12" s="1"/>
  <c r="I1462" i="12"/>
  <c r="J1454" i="12"/>
  <c r="N1454" i="12" s="1"/>
  <c r="I1454" i="12"/>
  <c r="J1446" i="12"/>
  <c r="N1446" i="12" s="1"/>
  <c r="I1446" i="12"/>
  <c r="J1438" i="12"/>
  <c r="N1438" i="12" s="1"/>
  <c r="I1438" i="12"/>
  <c r="J1422" i="12"/>
  <c r="N1422" i="12" s="1"/>
  <c r="I1422" i="12"/>
  <c r="J1414" i="12"/>
  <c r="N1414" i="12" s="1"/>
  <c r="I1414" i="12"/>
  <c r="J1406" i="12"/>
  <c r="N1406" i="12" s="1"/>
  <c r="I1406" i="12"/>
  <c r="J1398" i="12"/>
  <c r="N1398" i="12" s="1"/>
  <c r="I1398" i="12"/>
  <c r="J1390" i="12"/>
  <c r="N1390" i="12" s="1"/>
  <c r="I1390" i="12"/>
  <c r="J1374" i="12"/>
  <c r="N1374" i="12" s="1"/>
  <c r="I1374" i="12"/>
  <c r="J1366" i="12"/>
  <c r="N1366" i="12" s="1"/>
  <c r="I1366" i="12"/>
  <c r="J1358" i="12"/>
  <c r="N1358" i="12" s="1"/>
  <c r="I1358" i="12"/>
  <c r="J1350" i="12"/>
  <c r="N1350" i="12" s="1"/>
  <c r="I1350" i="12"/>
  <c r="J1342" i="12"/>
  <c r="N1342" i="12" s="1"/>
  <c r="I1342" i="12"/>
  <c r="J1334" i="12"/>
  <c r="N1334" i="12" s="1"/>
  <c r="I1334" i="12"/>
  <c r="J1326" i="12"/>
  <c r="N1326" i="12" s="1"/>
  <c r="I1326" i="12"/>
  <c r="J1318" i="12"/>
  <c r="N1318" i="12" s="1"/>
  <c r="I1318" i="12"/>
  <c r="J1310" i="12"/>
  <c r="N1310" i="12" s="1"/>
  <c r="I1310" i="12"/>
  <c r="J1302" i="12"/>
  <c r="N1302" i="12" s="1"/>
  <c r="I1302" i="12"/>
  <c r="J1294" i="12"/>
  <c r="N1294" i="12" s="1"/>
  <c r="I1294" i="12"/>
  <c r="J1286" i="12"/>
  <c r="N1286" i="12" s="1"/>
  <c r="I1286" i="12"/>
  <c r="J1278" i="12"/>
  <c r="N1278" i="12" s="1"/>
  <c r="I1278" i="12"/>
  <c r="I1929" i="12"/>
  <c r="I1811" i="12"/>
  <c r="I1676" i="12"/>
  <c r="I1474" i="12"/>
  <c r="I1004" i="12"/>
  <c r="J2" i="12"/>
  <c r="I2" i="12"/>
  <c r="J1997" i="12"/>
  <c r="N1997" i="12" s="1"/>
  <c r="I1997" i="12"/>
  <c r="J1989" i="12"/>
  <c r="N1989" i="12" s="1"/>
  <c r="I1989" i="12"/>
  <c r="J1981" i="12"/>
  <c r="N1981" i="12" s="1"/>
  <c r="I1981" i="12"/>
  <c r="J1973" i="12"/>
  <c r="I1973" i="12"/>
  <c r="J1965" i="12"/>
  <c r="N1965" i="12" s="1"/>
  <c r="I1965" i="12"/>
  <c r="J1957" i="12"/>
  <c r="N1957" i="12" s="1"/>
  <c r="I1957" i="12"/>
  <c r="I1949" i="12"/>
  <c r="J1949" i="12"/>
  <c r="N1949" i="12" s="1"/>
  <c r="J1941" i="12"/>
  <c r="I1941" i="12"/>
  <c r="J1933" i="12"/>
  <c r="N1933" i="12" s="1"/>
  <c r="I1933" i="12"/>
  <c r="J1925" i="12"/>
  <c r="N1925" i="12" s="1"/>
  <c r="I1925" i="12"/>
  <c r="J1917" i="12"/>
  <c r="N1917" i="12" s="1"/>
  <c r="I1917" i="12"/>
  <c r="J1909" i="12"/>
  <c r="I1909" i="12"/>
  <c r="J1901" i="12"/>
  <c r="N1901" i="12" s="1"/>
  <c r="I1901" i="12"/>
  <c r="J1893" i="12"/>
  <c r="N1893" i="12" s="1"/>
  <c r="I1893" i="12"/>
  <c r="J1885" i="12"/>
  <c r="N1885" i="12" s="1"/>
  <c r="I1885" i="12"/>
  <c r="J1877" i="12"/>
  <c r="I1877" i="12"/>
  <c r="J1869" i="12"/>
  <c r="N1869" i="12" s="1"/>
  <c r="I1869" i="12"/>
  <c r="J1861" i="12"/>
  <c r="N1861" i="12" s="1"/>
  <c r="I1861" i="12"/>
  <c r="J1853" i="12"/>
  <c r="N1853" i="12" s="1"/>
  <c r="I1853" i="12"/>
  <c r="J1845" i="12"/>
  <c r="I1845" i="12"/>
  <c r="J1837" i="12"/>
  <c r="N1837" i="12" s="1"/>
  <c r="I1837" i="12"/>
  <c r="J1829" i="12"/>
  <c r="N1829" i="12" s="1"/>
  <c r="I1829" i="12"/>
  <c r="J1821" i="12"/>
  <c r="N1821" i="12" s="1"/>
  <c r="I1821" i="12"/>
  <c r="J1813" i="12"/>
  <c r="I1813" i="12"/>
  <c r="J1805" i="12"/>
  <c r="N1805" i="12" s="1"/>
  <c r="I1805" i="12"/>
  <c r="J1797" i="12"/>
  <c r="N1797" i="12" s="1"/>
  <c r="I1797" i="12"/>
  <c r="J1789" i="12"/>
  <c r="N1789" i="12" s="1"/>
  <c r="I1789" i="12"/>
  <c r="J1781" i="12"/>
  <c r="I1781" i="12"/>
  <c r="J1773" i="12"/>
  <c r="N1773" i="12" s="1"/>
  <c r="I1773" i="12"/>
  <c r="J1765" i="12"/>
  <c r="N1765" i="12" s="1"/>
  <c r="I1765" i="12"/>
  <c r="J1757" i="12"/>
  <c r="N1757" i="12" s="1"/>
  <c r="I1757" i="12"/>
  <c r="I1749" i="12"/>
  <c r="J1749" i="12"/>
  <c r="J1741" i="12"/>
  <c r="N1741" i="12" s="1"/>
  <c r="I1741" i="12"/>
  <c r="J1733" i="12"/>
  <c r="N1733" i="12" s="1"/>
  <c r="I1733" i="12"/>
  <c r="J1725" i="12"/>
  <c r="N1725" i="12" s="1"/>
  <c r="I1725" i="12"/>
  <c r="J1717" i="12"/>
  <c r="I1717" i="12"/>
  <c r="J1709" i="12"/>
  <c r="N1709" i="12" s="1"/>
  <c r="I1709" i="12"/>
  <c r="J1701" i="12"/>
  <c r="N1701" i="12" s="1"/>
  <c r="I1701" i="12"/>
  <c r="J1693" i="12"/>
  <c r="N1693" i="12" s="1"/>
  <c r="I1693" i="12"/>
  <c r="J1685" i="12"/>
  <c r="I1685" i="12"/>
  <c r="J1677" i="12"/>
  <c r="N1677" i="12" s="1"/>
  <c r="I1677" i="12"/>
  <c r="J1669" i="12"/>
  <c r="I1669" i="12"/>
  <c r="J1661" i="12"/>
  <c r="N1661" i="12" s="1"/>
  <c r="I1661" i="12"/>
  <c r="J1653" i="12"/>
  <c r="N1653" i="12" s="1"/>
  <c r="I1653" i="12"/>
  <c r="J1645" i="12"/>
  <c r="N1645" i="12" s="1"/>
  <c r="I1645" i="12"/>
  <c r="J1637" i="12"/>
  <c r="N1637" i="12" s="1"/>
  <c r="I1637" i="12"/>
  <c r="J1629" i="12"/>
  <c r="N1629" i="12" s="1"/>
  <c r="I1629" i="12"/>
  <c r="J1621" i="12"/>
  <c r="N1621" i="12" s="1"/>
  <c r="I1621" i="12"/>
  <c r="J1613" i="12"/>
  <c r="N1613" i="12" s="1"/>
  <c r="I1613" i="12"/>
  <c r="J1605" i="12"/>
  <c r="I1605" i="12"/>
  <c r="J1597" i="12"/>
  <c r="N1597" i="12" s="1"/>
  <c r="I1597" i="12"/>
  <c r="J1589" i="12"/>
  <c r="N1589" i="12" s="1"/>
  <c r="I1589" i="12"/>
  <c r="J1581" i="12"/>
  <c r="N1581" i="12" s="1"/>
  <c r="I1581" i="12"/>
  <c r="J1573" i="12"/>
  <c r="I1573" i="12"/>
  <c r="J1565" i="12"/>
  <c r="N1565" i="12" s="1"/>
  <c r="I1565" i="12"/>
  <c r="J1557" i="12"/>
  <c r="N1557" i="12" s="1"/>
  <c r="I1557" i="12"/>
  <c r="J1549" i="12"/>
  <c r="N1549" i="12" s="1"/>
  <c r="I1549" i="12"/>
  <c r="J1541" i="12"/>
  <c r="I1541" i="12"/>
  <c r="J1533" i="12"/>
  <c r="N1533" i="12" s="1"/>
  <c r="I1533" i="12"/>
  <c r="J1525" i="12"/>
  <c r="N1525" i="12" s="1"/>
  <c r="I1525" i="12"/>
  <c r="J1517" i="12"/>
  <c r="N1517" i="12" s="1"/>
  <c r="I1517" i="12"/>
  <c r="J1509" i="12"/>
  <c r="I1509" i="12"/>
  <c r="J1501" i="12"/>
  <c r="N1501" i="12" s="1"/>
  <c r="I1501" i="12"/>
  <c r="J1493" i="12"/>
  <c r="N1493" i="12" s="1"/>
  <c r="I1493" i="12"/>
  <c r="J1485" i="12"/>
  <c r="N1485" i="12" s="1"/>
  <c r="I1485" i="12"/>
  <c r="J1477" i="12"/>
  <c r="I1477" i="12"/>
  <c r="J1469" i="12"/>
  <c r="N1469" i="12" s="1"/>
  <c r="I1469" i="12"/>
  <c r="J1461" i="12"/>
  <c r="N1461" i="12" s="1"/>
  <c r="I1461" i="12"/>
  <c r="J1453" i="12"/>
  <c r="N1453" i="12" s="1"/>
  <c r="I1453" i="12"/>
  <c r="J1445" i="12"/>
  <c r="I1445" i="12"/>
  <c r="J1437" i="12"/>
  <c r="N1437" i="12" s="1"/>
  <c r="I1437" i="12"/>
  <c r="J1429" i="12"/>
  <c r="N1429" i="12" s="1"/>
  <c r="I1429" i="12"/>
  <c r="J1421" i="12"/>
  <c r="N1421" i="12" s="1"/>
  <c r="I1421" i="12"/>
  <c r="J1413" i="12"/>
  <c r="I1413" i="12"/>
  <c r="J1405" i="12"/>
  <c r="N1405" i="12" s="1"/>
  <c r="I1405" i="12"/>
  <c r="J1397" i="12"/>
  <c r="N1397" i="12" s="1"/>
  <c r="I1397" i="12"/>
  <c r="J1389" i="12"/>
  <c r="N1389" i="12" s="1"/>
  <c r="I1389" i="12"/>
  <c r="J1381" i="12"/>
  <c r="I1381" i="12"/>
  <c r="J1373" i="12"/>
  <c r="N1373" i="12" s="1"/>
  <c r="I1373" i="12"/>
  <c r="J1365" i="12"/>
  <c r="N1365" i="12" s="1"/>
  <c r="I1365" i="12"/>
  <c r="J1357" i="12"/>
  <c r="N1357" i="12" s="1"/>
  <c r="I1357" i="12"/>
  <c r="J1349" i="12"/>
  <c r="I1349" i="12"/>
  <c r="J1341" i="12"/>
  <c r="N1341" i="12" s="1"/>
  <c r="I1341" i="12"/>
  <c r="J1333" i="12"/>
  <c r="N1333" i="12" s="1"/>
  <c r="I1333" i="12"/>
  <c r="J1325" i="12"/>
  <c r="N1325" i="12" s="1"/>
  <c r="I1325" i="12"/>
  <c r="J1317" i="12"/>
  <c r="I1317" i="12"/>
  <c r="J1309" i="12"/>
  <c r="N1309" i="12" s="1"/>
  <c r="I1309" i="12"/>
  <c r="J1301" i="12"/>
  <c r="N1301" i="12" s="1"/>
  <c r="I1301" i="12"/>
  <c r="J1293" i="12"/>
  <c r="N1293" i="12" s="1"/>
  <c r="I1293" i="12"/>
  <c r="J1285" i="12"/>
  <c r="I1285" i="12"/>
  <c r="J1277" i="12"/>
  <c r="N1277" i="12" s="1"/>
  <c r="I1277" i="12"/>
  <c r="J1269" i="12"/>
  <c r="N1269" i="12" s="1"/>
  <c r="I1269" i="12"/>
  <c r="J1261" i="12"/>
  <c r="N1261" i="12" s="1"/>
  <c r="I1261" i="12"/>
  <c r="J1253" i="12"/>
  <c r="I1253" i="12"/>
  <c r="J1245" i="12"/>
  <c r="N1245" i="12" s="1"/>
  <c r="I1245" i="12"/>
  <c r="J1237" i="12"/>
  <c r="N1237" i="12" s="1"/>
  <c r="I1237" i="12"/>
  <c r="J1221" i="12"/>
  <c r="I1221" i="12"/>
  <c r="J1213" i="12"/>
  <c r="N1213" i="12" s="1"/>
  <c r="I1213" i="12"/>
  <c r="J1205" i="12"/>
  <c r="N1205" i="12" s="1"/>
  <c r="I1205" i="12"/>
  <c r="J1197" i="12"/>
  <c r="N1197" i="12" s="1"/>
  <c r="I1197" i="12"/>
  <c r="J1189" i="12"/>
  <c r="I1189" i="12"/>
  <c r="J1181" i="12"/>
  <c r="N1181" i="12" s="1"/>
  <c r="I1181" i="12"/>
  <c r="J1173" i="12"/>
  <c r="N1173" i="12" s="1"/>
  <c r="I1173" i="12"/>
  <c r="J1165" i="12"/>
  <c r="N1165" i="12" s="1"/>
  <c r="I1165" i="12"/>
  <c r="J1157" i="12"/>
  <c r="I1157" i="12"/>
  <c r="J1149" i="12"/>
  <c r="N1149" i="12" s="1"/>
  <c r="I1149" i="12"/>
  <c r="J1141" i="12"/>
  <c r="N1141" i="12" s="1"/>
  <c r="I1141" i="12"/>
  <c r="J1133" i="12"/>
  <c r="N1133" i="12" s="1"/>
  <c r="I1133" i="12"/>
  <c r="J1125" i="12"/>
  <c r="I1125" i="12"/>
  <c r="J1117" i="12"/>
  <c r="N1117" i="12" s="1"/>
  <c r="I1117" i="12"/>
  <c r="J1109" i="12"/>
  <c r="N1109" i="12" s="1"/>
  <c r="I1109" i="12"/>
  <c r="J1101" i="12"/>
  <c r="N1101" i="12" s="1"/>
  <c r="I1101" i="12"/>
  <c r="J1093" i="12"/>
  <c r="I1093" i="12"/>
  <c r="J1085" i="12"/>
  <c r="N1085" i="12" s="1"/>
  <c r="I1085" i="12"/>
  <c r="J1077" i="12"/>
  <c r="N1077" i="12" s="1"/>
  <c r="I1077" i="12"/>
  <c r="J1069" i="12"/>
  <c r="N1069" i="12" s="1"/>
  <c r="I1069" i="12"/>
  <c r="J1061" i="12"/>
  <c r="I1061" i="12"/>
  <c r="J1053" i="12"/>
  <c r="N1053" i="12" s="1"/>
  <c r="I1053" i="12"/>
  <c r="J1045" i="12"/>
  <c r="N1045" i="12" s="1"/>
  <c r="I1045" i="12"/>
  <c r="J1037" i="12"/>
  <c r="N1037" i="12" s="1"/>
  <c r="I1037" i="12"/>
  <c r="J1029" i="12"/>
  <c r="I1029" i="12"/>
  <c r="J1021" i="12"/>
  <c r="N1021" i="12" s="1"/>
  <c r="I1021" i="12"/>
  <c r="J1013" i="12"/>
  <c r="N1013" i="12" s="1"/>
  <c r="I1013" i="12"/>
  <c r="J1005" i="12"/>
  <c r="N1005" i="12" s="1"/>
  <c r="I1005" i="12"/>
  <c r="J997" i="12"/>
  <c r="I997" i="12"/>
  <c r="J989" i="12"/>
  <c r="N989" i="12" s="1"/>
  <c r="I989" i="12"/>
  <c r="J981" i="12"/>
  <c r="N981" i="12" s="1"/>
  <c r="I981" i="12"/>
  <c r="J973" i="12"/>
  <c r="N973" i="12" s="1"/>
  <c r="I973" i="12"/>
  <c r="J965" i="12"/>
  <c r="I965" i="12"/>
  <c r="J957" i="12"/>
  <c r="N957" i="12" s="1"/>
  <c r="I957" i="12"/>
  <c r="J949" i="12"/>
  <c r="N949" i="12" s="1"/>
  <c r="I949" i="12"/>
  <c r="J941" i="12"/>
  <c r="N941" i="12" s="1"/>
  <c r="I941" i="12"/>
  <c r="J933" i="12"/>
  <c r="I933" i="12"/>
  <c r="J925" i="12"/>
  <c r="N925" i="12" s="1"/>
  <c r="I925" i="12"/>
  <c r="J917" i="12"/>
  <c r="N917" i="12" s="1"/>
  <c r="I917" i="12"/>
  <c r="J909" i="12"/>
  <c r="N909" i="12" s="1"/>
  <c r="I909" i="12"/>
  <c r="J901" i="12"/>
  <c r="I901" i="12"/>
  <c r="J893" i="12"/>
  <c r="N893" i="12" s="1"/>
  <c r="I893" i="12"/>
  <c r="J885" i="12"/>
  <c r="N885" i="12" s="1"/>
  <c r="I885" i="12"/>
  <c r="J877" i="12"/>
  <c r="N877" i="12" s="1"/>
  <c r="I877" i="12"/>
  <c r="J869" i="12"/>
  <c r="I869" i="12"/>
  <c r="J861" i="12"/>
  <c r="N861" i="12" s="1"/>
  <c r="I861" i="12"/>
  <c r="J853" i="12"/>
  <c r="N853" i="12" s="1"/>
  <c r="I853" i="12"/>
  <c r="J845" i="12"/>
  <c r="N845" i="12" s="1"/>
  <c r="I845" i="12"/>
  <c r="J837" i="12"/>
  <c r="I837" i="12"/>
  <c r="J829" i="12"/>
  <c r="N829" i="12" s="1"/>
  <c r="I829" i="12"/>
  <c r="J821" i="12"/>
  <c r="N821" i="12" s="1"/>
  <c r="I821" i="12"/>
  <c r="J813" i="12"/>
  <c r="N813" i="12" s="1"/>
  <c r="I813" i="12"/>
  <c r="J805" i="12"/>
  <c r="I805" i="12"/>
  <c r="J797" i="12"/>
  <c r="N797" i="12" s="1"/>
  <c r="I797" i="12"/>
  <c r="J789" i="12"/>
  <c r="N789" i="12" s="1"/>
  <c r="I789" i="12"/>
  <c r="J781" i="12"/>
  <c r="N781" i="12" s="1"/>
  <c r="I781" i="12"/>
  <c r="J773" i="12"/>
  <c r="I773" i="12"/>
  <c r="J765" i="12"/>
  <c r="N765" i="12" s="1"/>
  <c r="I765" i="12"/>
  <c r="J757" i="12"/>
  <c r="N757" i="12" s="1"/>
  <c r="I757" i="12"/>
  <c r="J749" i="12"/>
  <c r="N749" i="12" s="1"/>
  <c r="I749" i="12"/>
  <c r="J741" i="12"/>
  <c r="I741" i="12"/>
  <c r="J733" i="12"/>
  <c r="N733" i="12" s="1"/>
  <c r="I733" i="12"/>
  <c r="J725" i="12"/>
  <c r="N725" i="12" s="1"/>
  <c r="I725" i="12"/>
  <c r="J717" i="12"/>
  <c r="N717" i="12" s="1"/>
  <c r="I717" i="12"/>
  <c r="J709" i="12"/>
  <c r="I709" i="12"/>
  <c r="J701" i="12"/>
  <c r="N701" i="12" s="1"/>
  <c r="I701" i="12"/>
  <c r="J693" i="12"/>
  <c r="N693" i="12" s="1"/>
  <c r="I693" i="12"/>
  <c r="J685" i="12"/>
  <c r="N685" i="12" s="1"/>
  <c r="I685" i="12"/>
  <c r="J677" i="12"/>
  <c r="I677" i="12"/>
  <c r="J669" i="12"/>
  <c r="N669" i="12" s="1"/>
  <c r="I669" i="12"/>
  <c r="I1915" i="12"/>
  <c r="I1795" i="12"/>
  <c r="I1658" i="12"/>
  <c r="I1430" i="12"/>
  <c r="J1996" i="12"/>
  <c r="N1996" i="12" s="1"/>
  <c r="I1996" i="12"/>
  <c r="J1988" i="12"/>
  <c r="N1988" i="12" s="1"/>
  <c r="I1988" i="12"/>
  <c r="J1980" i="12"/>
  <c r="N1980" i="12" s="1"/>
  <c r="I1980" i="12"/>
  <c r="J1972" i="12"/>
  <c r="N1972" i="12" s="1"/>
  <c r="I1972" i="12"/>
  <c r="J1964" i="12"/>
  <c r="N1964" i="12" s="1"/>
  <c r="I1964" i="12"/>
  <c r="J1956" i="12"/>
  <c r="N1956" i="12" s="1"/>
  <c r="I1956" i="12"/>
  <c r="J1948" i="12"/>
  <c r="N1948" i="12" s="1"/>
  <c r="I1948" i="12"/>
  <c r="J1932" i="12"/>
  <c r="N1932" i="12" s="1"/>
  <c r="I1932" i="12"/>
  <c r="J1924" i="12"/>
  <c r="N1924" i="12" s="1"/>
  <c r="I1924" i="12"/>
  <c r="J1916" i="12"/>
  <c r="N1916" i="12" s="1"/>
  <c r="I1916" i="12"/>
  <c r="J1908" i="12"/>
  <c r="N1908" i="12" s="1"/>
  <c r="I1908" i="12"/>
  <c r="J1900" i="12"/>
  <c r="N1900" i="12" s="1"/>
  <c r="I1900" i="12"/>
  <c r="J1892" i="12"/>
  <c r="N1892" i="12" s="1"/>
  <c r="I1892" i="12"/>
  <c r="J1884" i="12"/>
  <c r="N1884" i="12" s="1"/>
  <c r="I1884" i="12"/>
  <c r="J1876" i="12"/>
  <c r="N1876" i="12" s="1"/>
  <c r="I1876" i="12"/>
  <c r="J1868" i="12"/>
  <c r="N1868" i="12" s="1"/>
  <c r="I1868" i="12"/>
  <c r="J1860" i="12"/>
  <c r="N1860" i="12" s="1"/>
  <c r="I1860" i="12"/>
  <c r="J1852" i="12"/>
  <c r="N1852" i="12" s="1"/>
  <c r="I1852" i="12"/>
  <c r="J1844" i="12"/>
  <c r="N1844" i="12" s="1"/>
  <c r="I1844" i="12"/>
  <c r="J1836" i="12"/>
  <c r="N1836" i="12" s="1"/>
  <c r="I1836" i="12"/>
  <c r="J1828" i="12"/>
  <c r="N1828" i="12" s="1"/>
  <c r="I1828" i="12"/>
  <c r="J1820" i="12"/>
  <c r="N1820" i="12" s="1"/>
  <c r="I1820" i="12"/>
  <c r="J1812" i="12"/>
  <c r="I1812" i="12"/>
  <c r="J1804" i="12"/>
  <c r="N1804" i="12" s="1"/>
  <c r="I1804" i="12"/>
  <c r="J1796" i="12"/>
  <c r="N1796" i="12" s="1"/>
  <c r="I1796" i="12"/>
  <c r="J1788" i="12"/>
  <c r="N1788" i="12" s="1"/>
  <c r="I1788" i="12"/>
  <c r="J1780" i="12"/>
  <c r="I1780" i="12"/>
  <c r="J1772" i="12"/>
  <c r="N1772" i="12" s="1"/>
  <c r="I1772" i="12"/>
  <c r="J1764" i="12"/>
  <c r="N1764" i="12" s="1"/>
  <c r="I1764" i="12"/>
  <c r="J1756" i="12"/>
  <c r="N1756" i="12" s="1"/>
  <c r="I1756" i="12"/>
  <c r="J1748" i="12"/>
  <c r="I1748" i="12"/>
  <c r="J1740" i="12"/>
  <c r="N1740" i="12" s="1"/>
  <c r="I1740" i="12"/>
  <c r="J1732" i="12"/>
  <c r="N1732" i="12" s="1"/>
  <c r="I1732" i="12"/>
  <c r="J1724" i="12"/>
  <c r="N1724" i="12" s="1"/>
  <c r="I1724" i="12"/>
  <c r="J1716" i="12"/>
  <c r="I1716" i="12"/>
  <c r="J1708" i="12"/>
  <c r="N1708" i="12" s="1"/>
  <c r="I1708" i="12"/>
  <c r="J1700" i="12"/>
  <c r="N1700" i="12" s="1"/>
  <c r="I1700" i="12"/>
  <c r="J1692" i="12"/>
  <c r="N1692" i="12" s="1"/>
  <c r="I1692" i="12"/>
  <c r="J1684" i="12"/>
  <c r="I1684" i="12"/>
  <c r="J1668" i="12"/>
  <c r="N1668" i="12" s="1"/>
  <c r="I1668" i="12"/>
  <c r="J1660" i="12"/>
  <c r="I1660" i="12"/>
  <c r="J1652" i="12"/>
  <c r="I1652" i="12"/>
  <c r="J1644" i="12"/>
  <c r="I1644" i="12"/>
  <c r="J1636" i="12"/>
  <c r="N1636" i="12" s="1"/>
  <c r="I1636" i="12"/>
  <c r="J1628" i="12"/>
  <c r="N1628" i="12" s="1"/>
  <c r="I1628" i="12"/>
  <c r="J1620" i="12"/>
  <c r="N1620" i="12" s="1"/>
  <c r="I1620" i="12"/>
  <c r="J1612" i="12"/>
  <c r="I1612" i="12"/>
  <c r="J1604" i="12"/>
  <c r="N1604" i="12" s="1"/>
  <c r="I1604" i="12"/>
  <c r="J1596" i="12"/>
  <c r="N1596" i="12" s="1"/>
  <c r="I1596" i="12"/>
  <c r="J1580" i="12"/>
  <c r="I1580" i="12"/>
  <c r="J1572" i="12"/>
  <c r="N1572" i="12" s="1"/>
  <c r="I1572" i="12"/>
  <c r="J1564" i="12"/>
  <c r="N1564" i="12" s="1"/>
  <c r="I1564" i="12"/>
  <c r="J1556" i="12"/>
  <c r="N1556" i="12" s="1"/>
  <c r="I1556" i="12"/>
  <c r="J1548" i="12"/>
  <c r="I1548" i="12"/>
  <c r="J1540" i="12"/>
  <c r="N1540" i="12" s="1"/>
  <c r="I1540" i="12"/>
  <c r="J1532" i="12"/>
  <c r="N1532" i="12" s="1"/>
  <c r="I1532" i="12"/>
  <c r="J1524" i="12"/>
  <c r="N1524" i="12" s="1"/>
  <c r="I1524" i="12"/>
  <c r="J1516" i="12"/>
  <c r="I1516" i="12"/>
  <c r="J1508" i="12"/>
  <c r="N1508" i="12" s="1"/>
  <c r="I1508" i="12"/>
  <c r="J1500" i="12"/>
  <c r="N1500" i="12" s="1"/>
  <c r="I1500" i="12"/>
  <c r="J1492" i="12"/>
  <c r="N1492" i="12" s="1"/>
  <c r="I1492" i="12"/>
  <c r="J1484" i="12"/>
  <c r="I1484" i="12"/>
  <c r="J1476" i="12"/>
  <c r="N1476" i="12" s="1"/>
  <c r="I1476" i="12"/>
  <c r="J1468" i="12"/>
  <c r="N1468" i="12" s="1"/>
  <c r="I1468" i="12"/>
  <c r="J1460" i="12"/>
  <c r="N1460" i="12" s="1"/>
  <c r="I1460" i="12"/>
  <c r="J1452" i="12"/>
  <c r="I1452" i="12"/>
  <c r="J1444" i="12"/>
  <c r="N1444" i="12" s="1"/>
  <c r="I1444" i="12"/>
  <c r="J1436" i="12"/>
  <c r="N1436" i="12" s="1"/>
  <c r="I1436" i="12"/>
  <c r="J1428" i="12"/>
  <c r="N1428" i="12" s="1"/>
  <c r="I1428" i="12"/>
  <c r="J1420" i="12"/>
  <c r="I1420" i="12"/>
  <c r="J1412" i="12"/>
  <c r="N1412" i="12" s="1"/>
  <c r="I1412" i="12"/>
  <c r="J1404" i="12"/>
  <c r="N1404" i="12" s="1"/>
  <c r="I1404" i="12"/>
  <c r="J1396" i="12"/>
  <c r="I1396" i="12"/>
  <c r="J1388" i="12"/>
  <c r="I1388" i="12"/>
  <c r="J1380" i="12"/>
  <c r="N1380" i="12" s="1"/>
  <c r="I1380" i="12"/>
  <c r="J1372" i="12"/>
  <c r="N1372" i="12" s="1"/>
  <c r="I1372" i="12"/>
  <c r="J1364" i="12"/>
  <c r="N1364" i="12" s="1"/>
  <c r="I1364" i="12"/>
  <c r="J1356" i="12"/>
  <c r="I1356" i="12"/>
  <c r="J1348" i="12"/>
  <c r="N1348" i="12" s="1"/>
  <c r="I1348" i="12"/>
  <c r="J1340" i="12"/>
  <c r="N1340" i="12" s="1"/>
  <c r="I1340" i="12"/>
  <c r="J1324" i="12"/>
  <c r="I1324" i="12"/>
  <c r="J1316" i="12"/>
  <c r="I1316" i="12"/>
  <c r="J1308" i="12"/>
  <c r="N1308" i="12" s="1"/>
  <c r="I1308" i="12"/>
  <c r="J1300" i="12"/>
  <c r="N1300" i="12" s="1"/>
  <c r="I1300" i="12"/>
  <c r="J1292" i="12"/>
  <c r="I1292" i="12"/>
  <c r="J1284" i="12"/>
  <c r="N1284" i="12" s="1"/>
  <c r="I1284" i="12"/>
  <c r="J1276" i="12"/>
  <c r="N1276" i="12" s="1"/>
  <c r="I1276" i="12"/>
  <c r="J1268" i="12"/>
  <c r="N1268" i="12" s="1"/>
  <c r="I1268" i="12"/>
  <c r="J1260" i="12"/>
  <c r="I1260" i="12"/>
  <c r="J1252" i="12"/>
  <c r="N1252" i="12" s="1"/>
  <c r="I1252" i="12"/>
  <c r="J1244" i="12"/>
  <c r="N1244" i="12" s="1"/>
  <c r="I1244" i="12"/>
  <c r="J1236" i="12"/>
  <c r="N1236" i="12" s="1"/>
  <c r="I1236" i="12"/>
  <c r="J1228" i="12"/>
  <c r="I1228" i="12"/>
  <c r="J1220" i="12"/>
  <c r="N1220" i="12" s="1"/>
  <c r="I1220" i="12"/>
  <c r="J1212" i="12"/>
  <c r="N1212" i="12" s="1"/>
  <c r="I1212" i="12"/>
  <c r="J1204" i="12"/>
  <c r="N1204" i="12" s="1"/>
  <c r="I1204" i="12"/>
  <c r="J1196" i="12"/>
  <c r="I1196" i="12"/>
  <c r="J1188" i="12"/>
  <c r="N1188" i="12" s="1"/>
  <c r="I1188" i="12"/>
  <c r="J1180" i="12"/>
  <c r="N1180" i="12" s="1"/>
  <c r="I1180" i="12"/>
  <c r="J1172" i="12"/>
  <c r="N1172" i="12" s="1"/>
  <c r="I1172" i="12"/>
  <c r="J1164" i="12"/>
  <c r="I1164" i="12"/>
  <c r="J1156" i="12"/>
  <c r="I1156" i="12"/>
  <c r="J1148" i="12"/>
  <c r="N1148" i="12" s="1"/>
  <c r="I1148" i="12"/>
  <c r="J1140" i="12"/>
  <c r="I1140" i="12"/>
  <c r="J1132" i="12"/>
  <c r="I1132" i="12"/>
  <c r="J1124" i="12"/>
  <c r="N1124" i="12" s="1"/>
  <c r="I1124" i="12"/>
  <c r="J1116" i="12"/>
  <c r="N1116" i="12" s="1"/>
  <c r="I1116" i="12"/>
  <c r="J1108" i="12"/>
  <c r="N1108" i="12" s="1"/>
  <c r="I1108" i="12"/>
  <c r="J1100" i="12"/>
  <c r="I1100" i="12"/>
  <c r="J1092" i="12"/>
  <c r="N1092" i="12" s="1"/>
  <c r="I1092" i="12"/>
  <c r="J1084" i="12"/>
  <c r="N1084" i="12" s="1"/>
  <c r="I1084" i="12"/>
  <c r="J1076" i="12"/>
  <c r="N1076" i="12" s="1"/>
  <c r="I1076" i="12"/>
  <c r="J1068" i="12"/>
  <c r="I1068" i="12"/>
  <c r="J1060" i="12"/>
  <c r="N1060" i="12" s="1"/>
  <c r="I1060" i="12"/>
  <c r="J1052" i="12"/>
  <c r="N1052" i="12" s="1"/>
  <c r="I1052" i="12"/>
  <c r="J1044" i="12"/>
  <c r="N1044" i="12" s="1"/>
  <c r="I1044" i="12"/>
  <c r="J1036" i="12"/>
  <c r="I1036" i="12"/>
  <c r="J1028" i="12"/>
  <c r="N1028" i="12" s="1"/>
  <c r="I1028" i="12"/>
  <c r="J1020" i="12"/>
  <c r="N1020" i="12" s="1"/>
  <c r="I1020" i="12"/>
  <c r="J1012" i="12"/>
  <c r="N1012" i="12" s="1"/>
  <c r="I1012" i="12"/>
  <c r="J996" i="12"/>
  <c r="N996" i="12" s="1"/>
  <c r="I996" i="12"/>
  <c r="J988" i="12"/>
  <c r="N988" i="12" s="1"/>
  <c r="I988" i="12"/>
  <c r="J980" i="12"/>
  <c r="N980" i="12" s="1"/>
  <c r="I980" i="12"/>
  <c r="J972" i="12"/>
  <c r="I972" i="12"/>
  <c r="J964" i="12"/>
  <c r="N964" i="12" s="1"/>
  <c r="I964" i="12"/>
  <c r="J956" i="12"/>
  <c r="N956" i="12" s="1"/>
  <c r="I956" i="12"/>
  <c r="J948" i="12"/>
  <c r="N948" i="12" s="1"/>
  <c r="I948" i="12"/>
  <c r="J940" i="12"/>
  <c r="I940" i="12"/>
  <c r="J932" i="12"/>
  <c r="N932" i="12" s="1"/>
  <c r="I932" i="12"/>
  <c r="J924" i="12"/>
  <c r="N924" i="12" s="1"/>
  <c r="I924" i="12"/>
  <c r="J916" i="12"/>
  <c r="N916" i="12" s="1"/>
  <c r="I916" i="12"/>
  <c r="J908" i="12"/>
  <c r="I908" i="12"/>
  <c r="J900" i="12"/>
  <c r="N900" i="12" s="1"/>
  <c r="I900" i="12"/>
  <c r="J892" i="12"/>
  <c r="N892" i="12" s="1"/>
  <c r="I892" i="12"/>
  <c r="J884" i="12"/>
  <c r="N884" i="12" s="1"/>
  <c r="I884" i="12"/>
  <c r="J876" i="12"/>
  <c r="I876" i="12"/>
  <c r="J868" i="12"/>
  <c r="N868" i="12" s="1"/>
  <c r="I868" i="12"/>
  <c r="J860" i="12"/>
  <c r="N860" i="12" s="1"/>
  <c r="I860" i="12"/>
  <c r="J852" i="12"/>
  <c r="N852" i="12" s="1"/>
  <c r="I852" i="12"/>
  <c r="J844" i="12"/>
  <c r="I844" i="12"/>
  <c r="J836" i="12"/>
  <c r="N836" i="12" s="1"/>
  <c r="I836" i="12"/>
  <c r="J828" i="12"/>
  <c r="N828" i="12" s="1"/>
  <c r="I828" i="12"/>
  <c r="J820" i="12"/>
  <c r="N820" i="12" s="1"/>
  <c r="I820" i="12"/>
  <c r="J812" i="12"/>
  <c r="I812" i="12"/>
  <c r="J804" i="12"/>
  <c r="I804" i="12"/>
  <c r="J796" i="12"/>
  <c r="N796" i="12" s="1"/>
  <c r="I796" i="12"/>
  <c r="J788" i="12"/>
  <c r="N788" i="12" s="1"/>
  <c r="I788" i="12"/>
  <c r="J780" i="12"/>
  <c r="I780" i="12"/>
  <c r="J772" i="12"/>
  <c r="N772" i="12" s="1"/>
  <c r="I772" i="12"/>
  <c r="J764" i="12"/>
  <c r="N764" i="12" s="1"/>
  <c r="I764" i="12"/>
  <c r="J756" i="12"/>
  <c r="N756" i="12" s="1"/>
  <c r="I756" i="12"/>
  <c r="J748" i="12"/>
  <c r="I748" i="12"/>
  <c r="J740" i="12"/>
  <c r="N740" i="12" s="1"/>
  <c r="I740" i="12"/>
  <c r="J732" i="12"/>
  <c r="N732" i="12" s="1"/>
  <c r="I732" i="12"/>
  <c r="J724" i="12"/>
  <c r="N724" i="12" s="1"/>
  <c r="I724" i="12"/>
  <c r="J716" i="12"/>
  <c r="I716" i="12"/>
  <c r="J708" i="12"/>
  <c r="N708" i="12" s="1"/>
  <c r="I708" i="12"/>
  <c r="J700" i="12"/>
  <c r="N700" i="12" s="1"/>
  <c r="I700" i="12"/>
  <c r="J692" i="12"/>
  <c r="N692" i="12" s="1"/>
  <c r="I692" i="12"/>
  <c r="J684" i="12"/>
  <c r="I684" i="12"/>
  <c r="J676" i="12"/>
  <c r="N676" i="12" s="1"/>
  <c r="I676" i="12"/>
  <c r="J668" i="12"/>
  <c r="N668" i="12" s="1"/>
  <c r="I668" i="12"/>
  <c r="J660" i="12"/>
  <c r="N660" i="12" s="1"/>
  <c r="I660" i="12"/>
  <c r="J652" i="12"/>
  <c r="I652" i="12"/>
  <c r="J644" i="12"/>
  <c r="I644" i="12"/>
  <c r="J636" i="12"/>
  <c r="N636" i="12" s="1"/>
  <c r="I636" i="12"/>
  <c r="J628" i="12"/>
  <c r="N628" i="12" s="1"/>
  <c r="I628" i="12"/>
  <c r="J620" i="12"/>
  <c r="I620" i="12"/>
  <c r="J612" i="12"/>
  <c r="N612" i="12" s="1"/>
  <c r="I612" i="12"/>
  <c r="J604" i="12"/>
  <c r="N604" i="12" s="1"/>
  <c r="I604" i="12"/>
  <c r="J596" i="12"/>
  <c r="N596" i="12" s="1"/>
  <c r="I596" i="12"/>
  <c r="J588" i="12"/>
  <c r="I588" i="12"/>
  <c r="J580" i="12"/>
  <c r="N580" i="12" s="1"/>
  <c r="I580" i="12"/>
  <c r="J572" i="12"/>
  <c r="N572" i="12" s="1"/>
  <c r="I572" i="12"/>
  <c r="J564" i="12"/>
  <c r="N564" i="12" s="1"/>
  <c r="I564" i="12"/>
  <c r="J556" i="12"/>
  <c r="I556" i="12"/>
  <c r="J548" i="12"/>
  <c r="I548" i="12"/>
  <c r="J540" i="12"/>
  <c r="N540" i="12" s="1"/>
  <c r="I540" i="12"/>
  <c r="J532" i="12"/>
  <c r="N532" i="12" s="1"/>
  <c r="I532" i="12"/>
  <c r="J524" i="12"/>
  <c r="I524" i="12"/>
  <c r="J516" i="12"/>
  <c r="N516" i="12" s="1"/>
  <c r="I516" i="12"/>
  <c r="J508" i="12"/>
  <c r="N508" i="12" s="1"/>
  <c r="I508" i="12"/>
  <c r="J500" i="12"/>
  <c r="N500" i="12" s="1"/>
  <c r="I500" i="12"/>
  <c r="J492" i="12"/>
  <c r="I492" i="12"/>
  <c r="J484" i="12"/>
  <c r="N484" i="12" s="1"/>
  <c r="I484" i="12"/>
  <c r="J476" i="12"/>
  <c r="N476" i="12" s="1"/>
  <c r="I476" i="12"/>
  <c r="J468" i="12"/>
  <c r="N468" i="12" s="1"/>
  <c r="I468" i="12"/>
  <c r="J460" i="12"/>
  <c r="I460" i="12"/>
  <c r="J452" i="12"/>
  <c r="N452" i="12" s="1"/>
  <c r="I452" i="12"/>
  <c r="J444" i="12"/>
  <c r="N444" i="12" s="1"/>
  <c r="I444" i="12"/>
  <c r="J436" i="12"/>
  <c r="N436" i="12" s="1"/>
  <c r="I436" i="12"/>
  <c r="J428" i="12"/>
  <c r="I428" i="12"/>
  <c r="J420" i="12"/>
  <c r="N420" i="12" s="1"/>
  <c r="I420" i="12"/>
  <c r="J412" i="12"/>
  <c r="N412" i="12" s="1"/>
  <c r="I412" i="12"/>
  <c r="J404" i="12"/>
  <c r="N404" i="12" s="1"/>
  <c r="I404" i="12"/>
  <c r="J396" i="12"/>
  <c r="I396" i="12"/>
  <c r="J388" i="12"/>
  <c r="N388" i="12" s="1"/>
  <c r="I388" i="12"/>
  <c r="J380" i="12"/>
  <c r="N380" i="12" s="1"/>
  <c r="I380" i="12"/>
  <c r="J372" i="12"/>
  <c r="N372" i="12" s="1"/>
  <c r="I372" i="12"/>
  <c r="J364" i="12"/>
  <c r="I364" i="12"/>
  <c r="J356" i="12"/>
  <c r="N356" i="12" s="1"/>
  <c r="I356" i="12"/>
  <c r="J348" i="12"/>
  <c r="N348" i="12" s="1"/>
  <c r="I348" i="12"/>
  <c r="J340" i="12"/>
  <c r="N340" i="12" s="1"/>
  <c r="I340" i="12"/>
  <c r="J332" i="12"/>
  <c r="I332" i="12"/>
  <c r="J324" i="12"/>
  <c r="N324" i="12" s="1"/>
  <c r="I324" i="12"/>
  <c r="J316" i="12"/>
  <c r="N316" i="12" s="1"/>
  <c r="I316" i="12"/>
  <c r="J308" i="12"/>
  <c r="N308" i="12" s="1"/>
  <c r="I308" i="12"/>
  <c r="J300" i="12"/>
  <c r="I300" i="12"/>
  <c r="J292" i="12"/>
  <c r="N292" i="12" s="1"/>
  <c r="I292" i="12"/>
  <c r="J284" i="12"/>
  <c r="N284" i="12" s="1"/>
  <c r="I284" i="12"/>
  <c r="J276" i="12"/>
  <c r="N276" i="12" s="1"/>
  <c r="I276" i="12"/>
  <c r="J268" i="12"/>
  <c r="I268" i="12"/>
  <c r="J260" i="12"/>
  <c r="N260" i="12" s="1"/>
  <c r="I260" i="12"/>
  <c r="J252" i="12"/>
  <c r="N252" i="12" s="1"/>
  <c r="I252" i="12"/>
  <c r="J244" i="12"/>
  <c r="N244" i="12" s="1"/>
  <c r="I244" i="12"/>
  <c r="J236" i="12"/>
  <c r="I236" i="12"/>
  <c r="J228" i="12"/>
  <c r="N228" i="12" s="1"/>
  <c r="I228" i="12"/>
  <c r="J220" i="12"/>
  <c r="N220" i="12" s="1"/>
  <c r="I220" i="12"/>
  <c r="J212" i="12"/>
  <c r="N212" i="12" s="1"/>
  <c r="I212" i="12"/>
  <c r="J204" i="12"/>
  <c r="I204" i="12"/>
  <c r="J196" i="12"/>
  <c r="N196" i="12" s="1"/>
  <c r="I196" i="12"/>
  <c r="J188" i="12"/>
  <c r="N188" i="12" s="1"/>
  <c r="I188" i="12"/>
  <c r="J180" i="12"/>
  <c r="N180" i="12" s="1"/>
  <c r="I180" i="12"/>
  <c r="J172" i="12"/>
  <c r="I172" i="12"/>
  <c r="J164" i="12"/>
  <c r="N164" i="12" s="1"/>
  <c r="I164" i="12"/>
  <c r="J156" i="12"/>
  <c r="N156" i="12" s="1"/>
  <c r="I156" i="12"/>
  <c r="J148" i="12"/>
  <c r="N148" i="12" s="1"/>
  <c r="I148" i="12"/>
  <c r="J140" i="12"/>
  <c r="I140" i="12"/>
  <c r="J132" i="12"/>
  <c r="N132" i="12" s="1"/>
  <c r="I132" i="12"/>
  <c r="J124" i="12"/>
  <c r="N124" i="12" s="1"/>
  <c r="I124" i="12"/>
  <c r="J116" i="12"/>
  <c r="N116" i="12" s="1"/>
  <c r="I116" i="12"/>
  <c r="J108" i="12"/>
  <c r="I108" i="12"/>
  <c r="J100" i="12"/>
  <c r="I100" i="12"/>
  <c r="J92" i="12"/>
  <c r="N92" i="12" s="1"/>
  <c r="I92" i="12"/>
  <c r="J84" i="12"/>
  <c r="I84" i="12"/>
  <c r="J76" i="12"/>
  <c r="I76" i="12"/>
  <c r="J68" i="12"/>
  <c r="N68" i="12" s="1"/>
  <c r="I68" i="12"/>
  <c r="J60" i="12"/>
  <c r="N60" i="12" s="1"/>
  <c r="I60" i="12"/>
  <c r="J52" i="12"/>
  <c r="I52" i="12"/>
  <c r="J44" i="12"/>
  <c r="I44" i="12"/>
  <c r="J36" i="12"/>
  <c r="N36" i="12" s="1"/>
  <c r="I36" i="12"/>
  <c r="J28" i="12"/>
  <c r="N28" i="12" s="1"/>
  <c r="I28" i="12"/>
  <c r="J20" i="12"/>
  <c r="N20" i="12" s="1"/>
  <c r="I20" i="12"/>
  <c r="J12" i="12"/>
  <c r="I12" i="12"/>
  <c r="J4" i="12"/>
  <c r="N4" i="12" s="1"/>
  <c r="I4" i="12"/>
  <c r="I1904" i="12"/>
  <c r="I1779" i="12"/>
  <c r="I1635" i="12"/>
  <c r="I1382" i="12"/>
  <c r="J1043" i="12"/>
  <c r="I1043" i="12"/>
  <c r="J1035" i="12"/>
  <c r="N1035" i="12" s="1"/>
  <c r="I1035" i="12"/>
  <c r="J1027" i="12"/>
  <c r="N1027" i="12" s="1"/>
  <c r="I1027" i="12"/>
  <c r="J1019" i="12"/>
  <c r="N1019" i="12" s="1"/>
  <c r="I1019" i="12"/>
  <c r="J1011" i="12"/>
  <c r="I1011" i="12"/>
  <c r="J1003" i="12"/>
  <c r="N1003" i="12" s="1"/>
  <c r="I1003" i="12"/>
  <c r="J995" i="12"/>
  <c r="N995" i="12" s="1"/>
  <c r="I995" i="12"/>
  <c r="J987" i="12"/>
  <c r="N987" i="12" s="1"/>
  <c r="I987" i="12"/>
  <c r="J979" i="12"/>
  <c r="I979" i="12"/>
  <c r="J971" i="12"/>
  <c r="N971" i="12" s="1"/>
  <c r="I971" i="12"/>
  <c r="J963" i="12"/>
  <c r="N963" i="12" s="1"/>
  <c r="I963" i="12"/>
  <c r="J955" i="12"/>
  <c r="N955" i="12" s="1"/>
  <c r="I955" i="12"/>
  <c r="J947" i="12"/>
  <c r="I947" i="12"/>
  <c r="J939" i="12"/>
  <c r="N939" i="12" s="1"/>
  <c r="I939" i="12"/>
  <c r="J931" i="12"/>
  <c r="N931" i="12" s="1"/>
  <c r="I931" i="12"/>
  <c r="J923" i="12"/>
  <c r="N923" i="12" s="1"/>
  <c r="I923" i="12"/>
  <c r="J915" i="12"/>
  <c r="N915" i="12" s="1"/>
  <c r="I915" i="12"/>
  <c r="J907" i="12"/>
  <c r="N907" i="12" s="1"/>
  <c r="I907" i="12"/>
  <c r="J899" i="12"/>
  <c r="N899" i="12" s="1"/>
  <c r="I899" i="12"/>
  <c r="J891" i="12"/>
  <c r="N891" i="12" s="1"/>
  <c r="I891" i="12"/>
  <c r="J883" i="12"/>
  <c r="N883" i="12" s="1"/>
  <c r="I883" i="12"/>
  <c r="J875" i="12"/>
  <c r="N875" i="12" s="1"/>
  <c r="I875" i="12"/>
  <c r="J867" i="12"/>
  <c r="N867" i="12" s="1"/>
  <c r="I867" i="12"/>
  <c r="J859" i="12"/>
  <c r="N859" i="12" s="1"/>
  <c r="I859" i="12"/>
  <c r="J851" i="12"/>
  <c r="I851" i="12"/>
  <c r="J843" i="12"/>
  <c r="N843" i="12" s="1"/>
  <c r="I843" i="12"/>
  <c r="J835" i="12"/>
  <c r="N835" i="12" s="1"/>
  <c r="I835" i="12"/>
  <c r="J827" i="12"/>
  <c r="N827" i="12" s="1"/>
  <c r="I827" i="12"/>
  <c r="J819" i="12"/>
  <c r="N819" i="12" s="1"/>
  <c r="I819" i="12"/>
  <c r="J811" i="12"/>
  <c r="N811" i="12" s="1"/>
  <c r="I811" i="12"/>
  <c r="J803" i="12"/>
  <c r="N803" i="12" s="1"/>
  <c r="I803" i="12"/>
  <c r="J795" i="12"/>
  <c r="N795" i="12" s="1"/>
  <c r="I795" i="12"/>
  <c r="J787" i="12"/>
  <c r="N787" i="12" s="1"/>
  <c r="I787" i="12"/>
  <c r="J779" i="12"/>
  <c r="N779" i="12" s="1"/>
  <c r="I779" i="12"/>
  <c r="J771" i="12"/>
  <c r="N771" i="12" s="1"/>
  <c r="I771" i="12"/>
  <c r="J763" i="12"/>
  <c r="N763" i="12" s="1"/>
  <c r="I763" i="12"/>
  <c r="J755" i="12"/>
  <c r="N755" i="12" s="1"/>
  <c r="I755" i="12"/>
  <c r="J747" i="12"/>
  <c r="N747" i="12" s="1"/>
  <c r="I747" i="12"/>
  <c r="J739" i="12"/>
  <c r="N739" i="12" s="1"/>
  <c r="I739" i="12"/>
  <c r="J731" i="12"/>
  <c r="N731" i="12" s="1"/>
  <c r="I731" i="12"/>
  <c r="J723" i="12"/>
  <c r="I723" i="12"/>
  <c r="J715" i="12"/>
  <c r="N715" i="12" s="1"/>
  <c r="I715" i="12"/>
  <c r="J707" i="12"/>
  <c r="N707" i="12" s="1"/>
  <c r="I707" i="12"/>
  <c r="J699" i="12"/>
  <c r="N699" i="12" s="1"/>
  <c r="I699" i="12"/>
  <c r="J691" i="12"/>
  <c r="I691" i="12"/>
  <c r="J683" i="12"/>
  <c r="N683" i="12" s="1"/>
  <c r="I683" i="12"/>
  <c r="J675" i="12"/>
  <c r="N675" i="12" s="1"/>
  <c r="I675" i="12"/>
  <c r="J667" i="12"/>
  <c r="N667" i="12" s="1"/>
  <c r="I667" i="12"/>
  <c r="J659" i="12"/>
  <c r="I659" i="12"/>
  <c r="J651" i="12"/>
  <c r="N651" i="12" s="1"/>
  <c r="I651" i="12"/>
  <c r="J643" i="12"/>
  <c r="N643" i="12" s="1"/>
  <c r="I643" i="12"/>
  <c r="J635" i="12"/>
  <c r="N635" i="12" s="1"/>
  <c r="I635" i="12"/>
  <c r="J627" i="12"/>
  <c r="I627" i="12"/>
  <c r="J619" i="12"/>
  <c r="N619" i="12" s="1"/>
  <c r="I619" i="12"/>
  <c r="J611" i="12"/>
  <c r="N611" i="12" s="1"/>
  <c r="I611" i="12"/>
  <c r="J603" i="12"/>
  <c r="N603" i="12" s="1"/>
  <c r="I603" i="12"/>
  <c r="J595" i="12"/>
  <c r="I595" i="12"/>
  <c r="J587" i="12"/>
  <c r="N587" i="12" s="1"/>
  <c r="I587" i="12"/>
  <c r="J579" i="12"/>
  <c r="N579" i="12" s="1"/>
  <c r="I579" i="12"/>
  <c r="J571" i="12"/>
  <c r="N571" i="12" s="1"/>
  <c r="I571" i="12"/>
  <c r="J563" i="12"/>
  <c r="N563" i="12" s="1"/>
  <c r="I563" i="12"/>
  <c r="J555" i="12"/>
  <c r="N555" i="12" s="1"/>
  <c r="I555" i="12"/>
  <c r="J547" i="12"/>
  <c r="N547" i="12" s="1"/>
  <c r="I547" i="12"/>
  <c r="J539" i="12"/>
  <c r="N539" i="12" s="1"/>
  <c r="I539" i="12"/>
  <c r="J531" i="12"/>
  <c r="N531" i="12" s="1"/>
  <c r="I531" i="12"/>
  <c r="J523" i="12"/>
  <c r="N523" i="12" s="1"/>
  <c r="I523" i="12"/>
  <c r="J515" i="12"/>
  <c r="N515" i="12" s="1"/>
  <c r="I515" i="12"/>
  <c r="J507" i="12"/>
  <c r="N507" i="12" s="1"/>
  <c r="I507" i="12"/>
  <c r="J499" i="12"/>
  <c r="I499" i="12"/>
  <c r="J491" i="12"/>
  <c r="N491" i="12" s="1"/>
  <c r="I491" i="12"/>
  <c r="J483" i="12"/>
  <c r="N483" i="12" s="1"/>
  <c r="I483" i="12"/>
  <c r="J475" i="12"/>
  <c r="N475" i="12" s="1"/>
  <c r="I475" i="12"/>
  <c r="J467" i="12"/>
  <c r="N467" i="12" s="1"/>
  <c r="I467" i="12"/>
  <c r="J459" i="12"/>
  <c r="N459" i="12" s="1"/>
  <c r="I459" i="12"/>
  <c r="J451" i="12"/>
  <c r="N451" i="12" s="1"/>
  <c r="I451" i="12"/>
  <c r="J443" i="12"/>
  <c r="N443" i="12" s="1"/>
  <c r="I443" i="12"/>
  <c r="J435" i="12"/>
  <c r="I435" i="12"/>
  <c r="J427" i="12"/>
  <c r="N427" i="12" s="1"/>
  <c r="I427" i="12"/>
  <c r="J419" i="12"/>
  <c r="N419" i="12" s="1"/>
  <c r="I419" i="12"/>
  <c r="J411" i="12"/>
  <c r="N411" i="12" s="1"/>
  <c r="I411" i="12"/>
  <c r="J403" i="12"/>
  <c r="I403" i="12"/>
  <c r="J395" i="12"/>
  <c r="N395" i="12" s="1"/>
  <c r="I395" i="12"/>
  <c r="J387" i="12"/>
  <c r="N387" i="12" s="1"/>
  <c r="I387" i="12"/>
  <c r="J379" i="12"/>
  <c r="N379" i="12" s="1"/>
  <c r="I379" i="12"/>
  <c r="J371" i="12"/>
  <c r="I371" i="12"/>
  <c r="J363" i="12"/>
  <c r="N363" i="12" s="1"/>
  <c r="I363" i="12"/>
  <c r="J355" i="12"/>
  <c r="N355" i="12" s="1"/>
  <c r="I355" i="12"/>
  <c r="J347" i="12"/>
  <c r="N347" i="12" s="1"/>
  <c r="I347" i="12"/>
  <c r="J339" i="12"/>
  <c r="I339" i="12"/>
  <c r="J331" i="12"/>
  <c r="N331" i="12" s="1"/>
  <c r="I331" i="12"/>
  <c r="J323" i="12"/>
  <c r="N323" i="12" s="1"/>
  <c r="I323" i="12"/>
  <c r="J315" i="12"/>
  <c r="N315" i="12" s="1"/>
  <c r="I315" i="12"/>
  <c r="J307" i="12"/>
  <c r="I307" i="12"/>
  <c r="J299" i="12"/>
  <c r="N299" i="12" s="1"/>
  <c r="I299" i="12"/>
  <c r="J291" i="12"/>
  <c r="N291" i="12" s="1"/>
  <c r="I291" i="12"/>
  <c r="J283" i="12"/>
  <c r="N283" i="12" s="1"/>
  <c r="I283" i="12"/>
  <c r="J275" i="12"/>
  <c r="I275" i="12"/>
  <c r="J267" i="12"/>
  <c r="N267" i="12" s="1"/>
  <c r="I267" i="12"/>
  <c r="J259" i="12"/>
  <c r="N259" i="12" s="1"/>
  <c r="I259" i="12"/>
  <c r="J251" i="12"/>
  <c r="N251" i="12" s="1"/>
  <c r="I251" i="12"/>
  <c r="J243" i="12"/>
  <c r="I243" i="12"/>
  <c r="J235" i="12"/>
  <c r="N235" i="12" s="1"/>
  <c r="I235" i="12"/>
  <c r="J227" i="12"/>
  <c r="N227" i="12" s="1"/>
  <c r="I227" i="12"/>
  <c r="J219" i="12"/>
  <c r="N219" i="12" s="1"/>
  <c r="I219" i="12"/>
  <c r="J211" i="12"/>
  <c r="I211" i="12"/>
  <c r="J203" i="12"/>
  <c r="N203" i="12" s="1"/>
  <c r="I203" i="12"/>
  <c r="J195" i="12"/>
  <c r="N195" i="12" s="1"/>
  <c r="I195" i="12"/>
  <c r="J187" i="12"/>
  <c r="N187" i="12" s="1"/>
  <c r="I187" i="12"/>
  <c r="J179" i="12"/>
  <c r="N179" i="12" s="1"/>
  <c r="I179" i="12"/>
  <c r="J171" i="12"/>
  <c r="N171" i="12" s="1"/>
  <c r="I171" i="12"/>
  <c r="J163" i="12"/>
  <c r="N163" i="12" s="1"/>
  <c r="I163" i="12"/>
  <c r="J155" i="12"/>
  <c r="N155" i="12" s="1"/>
  <c r="I155" i="12"/>
  <c r="J147" i="12"/>
  <c r="N147" i="12" s="1"/>
  <c r="I147" i="12"/>
  <c r="J139" i="12"/>
  <c r="N139" i="12" s="1"/>
  <c r="I139" i="12"/>
  <c r="J131" i="12"/>
  <c r="N131" i="12" s="1"/>
  <c r="I131" i="12"/>
  <c r="J123" i="12"/>
  <c r="N123" i="12" s="1"/>
  <c r="I123" i="12"/>
  <c r="J115" i="12"/>
  <c r="I115" i="12"/>
  <c r="J107" i="12"/>
  <c r="I107" i="12"/>
  <c r="J99" i="12"/>
  <c r="I99" i="12"/>
  <c r="J91" i="12"/>
  <c r="I91" i="12"/>
  <c r="J83" i="12"/>
  <c r="I83" i="12"/>
  <c r="J75" i="12"/>
  <c r="N75" i="12" s="1"/>
  <c r="I75" i="12"/>
  <c r="J67" i="12"/>
  <c r="N67" i="12" s="1"/>
  <c r="I67" i="12"/>
  <c r="J59" i="12"/>
  <c r="N59" i="12" s="1"/>
  <c r="I59" i="12"/>
  <c r="J51" i="12"/>
  <c r="I51" i="12"/>
  <c r="J43" i="12"/>
  <c r="N43" i="12" s="1"/>
  <c r="I43" i="12"/>
  <c r="J35" i="12"/>
  <c r="I35" i="12"/>
  <c r="J27" i="12"/>
  <c r="N27" i="12" s="1"/>
  <c r="I27" i="12"/>
  <c r="J19" i="12"/>
  <c r="I19" i="12"/>
  <c r="J11" i="12"/>
  <c r="I11" i="12"/>
  <c r="J3" i="12"/>
  <c r="I3" i="12"/>
  <c r="I1270" i="12"/>
  <c r="I1167" i="12"/>
  <c r="I982" i="12"/>
  <c r="I759" i="12"/>
  <c r="I397" i="12"/>
  <c r="J1186" i="12"/>
  <c r="N1186" i="12" s="1"/>
  <c r="I1186" i="12"/>
  <c r="J1178" i="12"/>
  <c r="N1178" i="12" s="1"/>
  <c r="I1178" i="12"/>
  <c r="J1170" i="12"/>
  <c r="N1170" i="12" s="1"/>
  <c r="I1170" i="12"/>
  <c r="J1162" i="12"/>
  <c r="N1162" i="12" s="1"/>
  <c r="I1162" i="12"/>
  <c r="J1154" i="12"/>
  <c r="N1154" i="12" s="1"/>
  <c r="I1154" i="12"/>
  <c r="J1146" i="12"/>
  <c r="N1146" i="12" s="1"/>
  <c r="I1146" i="12"/>
  <c r="J1138" i="12"/>
  <c r="N1138" i="12" s="1"/>
  <c r="I1138" i="12"/>
  <c r="J1130" i="12"/>
  <c r="N1130" i="12" s="1"/>
  <c r="I1130" i="12"/>
  <c r="J1122" i="12"/>
  <c r="N1122" i="12" s="1"/>
  <c r="I1122" i="12"/>
  <c r="J1114" i="12"/>
  <c r="N1114" i="12" s="1"/>
  <c r="I1114" i="12"/>
  <c r="J1106" i="12"/>
  <c r="N1106" i="12" s="1"/>
  <c r="I1106" i="12"/>
  <c r="J1098" i="12"/>
  <c r="N1098" i="12" s="1"/>
  <c r="I1098" i="12"/>
  <c r="J1090" i="12"/>
  <c r="N1090" i="12" s="1"/>
  <c r="I1090" i="12"/>
  <c r="I1082" i="12"/>
  <c r="J1082" i="12"/>
  <c r="N1082" i="12" s="1"/>
  <c r="J1074" i="12"/>
  <c r="N1074" i="12" s="1"/>
  <c r="I1074" i="12"/>
  <c r="J1066" i="12"/>
  <c r="N1066" i="12" s="1"/>
  <c r="I1066" i="12"/>
  <c r="J1058" i="12"/>
  <c r="N1058" i="12" s="1"/>
  <c r="I1058" i="12"/>
  <c r="J1050" i="12"/>
  <c r="N1050" i="12" s="1"/>
  <c r="I1050" i="12"/>
  <c r="J1042" i="12"/>
  <c r="N1042" i="12" s="1"/>
  <c r="I1042" i="12"/>
  <c r="J1034" i="12"/>
  <c r="N1034" i="12" s="1"/>
  <c r="I1034" i="12"/>
  <c r="J1026" i="12"/>
  <c r="N1026" i="12" s="1"/>
  <c r="I1026" i="12"/>
  <c r="J1018" i="12"/>
  <c r="N1018" i="12" s="1"/>
  <c r="I1018" i="12"/>
  <c r="J1010" i="12"/>
  <c r="N1010" i="12" s="1"/>
  <c r="I1010" i="12"/>
  <c r="J1002" i="12"/>
  <c r="N1002" i="12" s="1"/>
  <c r="I1002" i="12"/>
  <c r="J994" i="12"/>
  <c r="N994" i="12" s="1"/>
  <c r="I994" i="12"/>
  <c r="J986" i="12"/>
  <c r="N986" i="12" s="1"/>
  <c r="I986" i="12"/>
  <c r="J978" i="12"/>
  <c r="N978" i="12" s="1"/>
  <c r="I978" i="12"/>
  <c r="J970" i="12"/>
  <c r="N970" i="12" s="1"/>
  <c r="I970" i="12"/>
  <c r="J962" i="12"/>
  <c r="N962" i="12" s="1"/>
  <c r="I962" i="12"/>
  <c r="J954" i="12"/>
  <c r="N954" i="12" s="1"/>
  <c r="I954" i="12"/>
  <c r="J946" i="12"/>
  <c r="N946" i="12" s="1"/>
  <c r="I946" i="12"/>
  <c r="J938" i="12"/>
  <c r="N938" i="12" s="1"/>
  <c r="I938" i="12"/>
  <c r="J930" i="12"/>
  <c r="N930" i="12" s="1"/>
  <c r="I930" i="12"/>
  <c r="J922" i="12"/>
  <c r="N922" i="12" s="1"/>
  <c r="I922" i="12"/>
  <c r="J914" i="12"/>
  <c r="N914" i="12" s="1"/>
  <c r="I914" i="12"/>
  <c r="J906" i="12"/>
  <c r="N906" i="12" s="1"/>
  <c r="I906" i="12"/>
  <c r="J898" i="12"/>
  <c r="N898" i="12" s="1"/>
  <c r="I898" i="12"/>
  <c r="J890" i="12"/>
  <c r="N890" i="12" s="1"/>
  <c r="I890" i="12"/>
  <c r="J882" i="12"/>
  <c r="N882" i="12" s="1"/>
  <c r="I882" i="12"/>
  <c r="J874" i="12"/>
  <c r="N874" i="12" s="1"/>
  <c r="I874" i="12"/>
  <c r="J866" i="12"/>
  <c r="N866" i="12" s="1"/>
  <c r="I866" i="12"/>
  <c r="J858" i="12"/>
  <c r="N858" i="12" s="1"/>
  <c r="I858" i="12"/>
  <c r="J850" i="12"/>
  <c r="N850" i="12" s="1"/>
  <c r="I850" i="12"/>
  <c r="J842" i="12"/>
  <c r="N842" i="12" s="1"/>
  <c r="I842" i="12"/>
  <c r="J834" i="12"/>
  <c r="N834" i="12" s="1"/>
  <c r="I834" i="12"/>
  <c r="J826" i="12"/>
  <c r="N826" i="12" s="1"/>
  <c r="I826" i="12"/>
  <c r="J818" i="12"/>
  <c r="N818" i="12" s="1"/>
  <c r="I818" i="12"/>
  <c r="J810" i="12"/>
  <c r="N810" i="12" s="1"/>
  <c r="I810" i="12"/>
  <c r="J802" i="12"/>
  <c r="N802" i="12" s="1"/>
  <c r="I802" i="12"/>
  <c r="J794" i="12"/>
  <c r="N794" i="12" s="1"/>
  <c r="I794" i="12"/>
  <c r="J786" i="12"/>
  <c r="N786" i="12" s="1"/>
  <c r="I786" i="12"/>
  <c r="J778" i="12"/>
  <c r="N778" i="12" s="1"/>
  <c r="I778" i="12"/>
  <c r="J770" i="12"/>
  <c r="N770" i="12" s="1"/>
  <c r="I770" i="12"/>
  <c r="J762" i="12"/>
  <c r="N762" i="12" s="1"/>
  <c r="I762" i="12"/>
  <c r="J754" i="12"/>
  <c r="N754" i="12" s="1"/>
  <c r="I754" i="12"/>
  <c r="J746" i="12"/>
  <c r="N746" i="12" s="1"/>
  <c r="I746" i="12"/>
  <c r="J738" i="12"/>
  <c r="N738" i="12" s="1"/>
  <c r="I738" i="12"/>
  <c r="J730" i="12"/>
  <c r="N730" i="12" s="1"/>
  <c r="I730" i="12"/>
  <c r="J722" i="12"/>
  <c r="N722" i="12" s="1"/>
  <c r="I722" i="12"/>
  <c r="J714" i="12"/>
  <c r="N714" i="12" s="1"/>
  <c r="I714" i="12"/>
  <c r="J706" i="12"/>
  <c r="N706" i="12" s="1"/>
  <c r="I706" i="12"/>
  <c r="J698" i="12"/>
  <c r="N698" i="12" s="1"/>
  <c r="I698" i="12"/>
  <c r="J690" i="12"/>
  <c r="N690" i="12" s="1"/>
  <c r="I690" i="12"/>
  <c r="J682" i="12"/>
  <c r="N682" i="12" s="1"/>
  <c r="I682" i="12"/>
  <c r="J674" i="12"/>
  <c r="N674" i="12" s="1"/>
  <c r="I674" i="12"/>
  <c r="J666" i="12"/>
  <c r="N666" i="12" s="1"/>
  <c r="I666" i="12"/>
  <c r="J658" i="12"/>
  <c r="N658" i="12" s="1"/>
  <c r="I658" i="12"/>
  <c r="J650" i="12"/>
  <c r="N650" i="12" s="1"/>
  <c r="I650" i="12"/>
  <c r="J642" i="12"/>
  <c r="N642" i="12" s="1"/>
  <c r="I642" i="12"/>
  <c r="J634" i="12"/>
  <c r="N634" i="12" s="1"/>
  <c r="I634" i="12"/>
  <c r="J626" i="12"/>
  <c r="N626" i="12" s="1"/>
  <c r="I626" i="12"/>
  <c r="J618" i="12"/>
  <c r="N618" i="12" s="1"/>
  <c r="I618" i="12"/>
  <c r="J610" i="12"/>
  <c r="N610" i="12" s="1"/>
  <c r="I610" i="12"/>
  <c r="J594" i="12"/>
  <c r="N594" i="12" s="1"/>
  <c r="I594" i="12"/>
  <c r="J586" i="12"/>
  <c r="N586" i="12" s="1"/>
  <c r="I586" i="12"/>
  <c r="J578" i="12"/>
  <c r="N578" i="12" s="1"/>
  <c r="I578" i="12"/>
  <c r="J570" i="12"/>
  <c r="N570" i="12" s="1"/>
  <c r="I570" i="12"/>
  <c r="J562" i="12"/>
  <c r="N562" i="12" s="1"/>
  <c r="I562" i="12"/>
  <c r="J554" i="12"/>
  <c r="N554" i="12" s="1"/>
  <c r="I554" i="12"/>
  <c r="J546" i="12"/>
  <c r="N546" i="12" s="1"/>
  <c r="I546" i="12"/>
  <c r="J538" i="12"/>
  <c r="N538" i="12" s="1"/>
  <c r="I538" i="12"/>
  <c r="J530" i="12"/>
  <c r="N530" i="12" s="1"/>
  <c r="I530" i="12"/>
  <c r="J522" i="12"/>
  <c r="N522" i="12" s="1"/>
  <c r="I522" i="12"/>
  <c r="J514" i="12"/>
  <c r="N514" i="12" s="1"/>
  <c r="I514" i="12"/>
  <c r="J506" i="12"/>
  <c r="N506" i="12" s="1"/>
  <c r="I506" i="12"/>
  <c r="J498" i="12"/>
  <c r="N498" i="12" s="1"/>
  <c r="I498" i="12"/>
  <c r="J490" i="12"/>
  <c r="N490" i="12" s="1"/>
  <c r="I490" i="12"/>
  <c r="J482" i="12"/>
  <c r="N482" i="12" s="1"/>
  <c r="I482" i="12"/>
  <c r="J474" i="12"/>
  <c r="N474" i="12" s="1"/>
  <c r="I474" i="12"/>
  <c r="J466" i="12"/>
  <c r="N466" i="12" s="1"/>
  <c r="I466" i="12"/>
  <c r="J458" i="12"/>
  <c r="N458" i="12" s="1"/>
  <c r="I458" i="12"/>
  <c r="J442" i="12"/>
  <c r="N442" i="12" s="1"/>
  <c r="I442" i="12"/>
  <c r="J434" i="12"/>
  <c r="N434" i="12" s="1"/>
  <c r="I434" i="12"/>
  <c r="J426" i="12"/>
  <c r="N426" i="12" s="1"/>
  <c r="I426" i="12"/>
  <c r="J418" i="12"/>
  <c r="N418" i="12" s="1"/>
  <c r="I418" i="12"/>
  <c r="J410" i="12"/>
  <c r="N410" i="12" s="1"/>
  <c r="I410" i="12"/>
  <c r="J402" i="12"/>
  <c r="N402" i="12" s="1"/>
  <c r="I402" i="12"/>
  <c r="J394" i="12"/>
  <c r="N394" i="12" s="1"/>
  <c r="I394" i="12"/>
  <c r="J386" i="12"/>
  <c r="N386" i="12" s="1"/>
  <c r="I386" i="12"/>
  <c r="J378" i="12"/>
  <c r="N378" i="12" s="1"/>
  <c r="I378" i="12"/>
  <c r="J370" i="12"/>
  <c r="N370" i="12" s="1"/>
  <c r="I370" i="12"/>
  <c r="J362" i="12"/>
  <c r="N362" i="12" s="1"/>
  <c r="I362" i="12"/>
  <c r="J354" i="12"/>
  <c r="N354" i="12" s="1"/>
  <c r="I354" i="12"/>
  <c r="J338" i="12"/>
  <c r="N338" i="12" s="1"/>
  <c r="I338" i="12"/>
  <c r="J330" i="12"/>
  <c r="N330" i="12" s="1"/>
  <c r="I330" i="12"/>
  <c r="J322" i="12"/>
  <c r="N322" i="12" s="1"/>
  <c r="I322" i="12"/>
  <c r="J314" i="12"/>
  <c r="N314" i="12" s="1"/>
  <c r="I314" i="12"/>
  <c r="J306" i="12"/>
  <c r="N306" i="12" s="1"/>
  <c r="I306" i="12"/>
  <c r="J298" i="12"/>
  <c r="N298" i="12" s="1"/>
  <c r="I298" i="12"/>
  <c r="J290" i="12"/>
  <c r="N290" i="12" s="1"/>
  <c r="I290" i="12"/>
  <c r="J282" i="12"/>
  <c r="N282" i="12" s="1"/>
  <c r="I282" i="12"/>
  <c r="J274" i="12"/>
  <c r="N274" i="12" s="1"/>
  <c r="I274" i="12"/>
  <c r="J266" i="12"/>
  <c r="N266" i="12" s="1"/>
  <c r="I266" i="12"/>
  <c r="J258" i="12"/>
  <c r="N258" i="12" s="1"/>
  <c r="I258" i="12"/>
  <c r="J250" i="12"/>
  <c r="N250" i="12" s="1"/>
  <c r="I250" i="12"/>
  <c r="J242" i="12"/>
  <c r="N242" i="12" s="1"/>
  <c r="I242" i="12"/>
  <c r="J234" i="12"/>
  <c r="N234" i="12" s="1"/>
  <c r="I234" i="12"/>
  <c r="J226" i="12"/>
  <c r="N226" i="12" s="1"/>
  <c r="I226" i="12"/>
  <c r="J218" i="12"/>
  <c r="N218" i="12" s="1"/>
  <c r="I218" i="12"/>
  <c r="J210" i="12"/>
  <c r="N210" i="12" s="1"/>
  <c r="I210" i="12"/>
  <c r="J202" i="12"/>
  <c r="N202" i="12" s="1"/>
  <c r="I202" i="12"/>
  <c r="J194" i="12"/>
  <c r="N194" i="12" s="1"/>
  <c r="I194" i="12"/>
  <c r="J186" i="12"/>
  <c r="N186" i="12" s="1"/>
  <c r="I186" i="12"/>
  <c r="J178" i="12"/>
  <c r="N178" i="12" s="1"/>
  <c r="I178" i="12"/>
  <c r="J170" i="12"/>
  <c r="N170" i="12" s="1"/>
  <c r="I170" i="12"/>
  <c r="J162" i="12"/>
  <c r="N162" i="12" s="1"/>
  <c r="I162" i="12"/>
  <c r="J154" i="12"/>
  <c r="N154" i="12" s="1"/>
  <c r="I154" i="12"/>
  <c r="J146" i="12"/>
  <c r="N146" i="12" s="1"/>
  <c r="I146" i="12"/>
  <c r="J138" i="12"/>
  <c r="N138" i="12" s="1"/>
  <c r="I138" i="12"/>
  <c r="J130" i="12"/>
  <c r="N130" i="12" s="1"/>
  <c r="I130" i="12"/>
  <c r="J122" i="12"/>
  <c r="N122" i="12" s="1"/>
  <c r="I122" i="12"/>
  <c r="J114" i="12"/>
  <c r="I114" i="12"/>
  <c r="J106" i="12"/>
  <c r="I106" i="12"/>
  <c r="J98" i="12"/>
  <c r="N98" i="12" s="1"/>
  <c r="I98" i="12"/>
  <c r="J90" i="12"/>
  <c r="N90" i="12" s="1"/>
  <c r="I90" i="12"/>
  <c r="J82" i="12"/>
  <c r="N82" i="12" s="1"/>
  <c r="I82" i="12"/>
  <c r="J74" i="12"/>
  <c r="N74" i="12" s="1"/>
  <c r="I74" i="12"/>
  <c r="J66" i="12"/>
  <c r="N66" i="12" s="1"/>
  <c r="I66" i="12"/>
  <c r="J58" i="12"/>
  <c r="I58" i="12"/>
  <c r="N58" i="12" s="1"/>
  <c r="J50" i="12"/>
  <c r="I50" i="12"/>
  <c r="J42" i="12"/>
  <c r="N42" i="12" s="1"/>
  <c r="I42" i="12"/>
  <c r="J34" i="12"/>
  <c r="N34" i="12" s="1"/>
  <c r="I34" i="12"/>
  <c r="J26" i="12"/>
  <c r="I26" i="12"/>
  <c r="N26" i="12" s="1"/>
  <c r="J18" i="12"/>
  <c r="I18" i="12"/>
  <c r="J10" i="12"/>
  <c r="N10" i="12" s="1"/>
  <c r="I10" i="12"/>
  <c r="I1103" i="12"/>
  <c r="I959" i="12"/>
  <c r="I727" i="12"/>
  <c r="I346" i="12"/>
  <c r="J1457" i="12"/>
  <c r="N1457" i="12" s="1"/>
  <c r="I1457" i="12"/>
  <c r="J1449" i="12"/>
  <c r="N1449" i="12" s="1"/>
  <c r="I1449" i="12"/>
  <c r="J1441" i="12"/>
  <c r="N1441" i="12" s="1"/>
  <c r="I1441" i="12"/>
  <c r="J1433" i="12"/>
  <c r="N1433" i="12" s="1"/>
  <c r="I1433" i="12"/>
  <c r="J1425" i="12"/>
  <c r="N1425" i="12" s="1"/>
  <c r="I1425" i="12"/>
  <c r="J1417" i="12"/>
  <c r="I1417" i="12"/>
  <c r="J1409" i="12"/>
  <c r="N1409" i="12" s="1"/>
  <c r="I1409" i="12"/>
  <c r="J1401" i="12"/>
  <c r="N1401" i="12" s="1"/>
  <c r="I1401" i="12"/>
  <c r="J1393" i="12"/>
  <c r="N1393" i="12" s="1"/>
  <c r="I1393" i="12"/>
  <c r="J1385" i="12"/>
  <c r="N1385" i="12" s="1"/>
  <c r="I1385" i="12"/>
  <c r="J1377" i="12"/>
  <c r="N1377" i="12" s="1"/>
  <c r="I1377" i="12"/>
  <c r="J1369" i="12"/>
  <c r="N1369" i="12" s="1"/>
  <c r="I1369" i="12"/>
  <c r="J1361" i="12"/>
  <c r="N1361" i="12" s="1"/>
  <c r="I1361" i="12"/>
  <c r="J1353" i="12"/>
  <c r="N1353" i="12" s="1"/>
  <c r="I1353" i="12"/>
  <c r="J1345" i="12"/>
  <c r="N1345" i="12" s="1"/>
  <c r="I1345" i="12"/>
  <c r="J1337" i="12"/>
  <c r="I1337" i="12"/>
  <c r="J1329" i="12"/>
  <c r="N1329" i="12" s="1"/>
  <c r="I1329" i="12"/>
  <c r="J1321" i="12"/>
  <c r="N1321" i="12" s="1"/>
  <c r="I1321" i="12"/>
  <c r="J1313" i="12"/>
  <c r="N1313" i="12" s="1"/>
  <c r="I1313" i="12"/>
  <c r="J1305" i="12"/>
  <c r="N1305" i="12" s="1"/>
  <c r="I1305" i="12"/>
  <c r="I1297" i="12"/>
  <c r="J1297" i="12"/>
  <c r="N1297" i="12" s="1"/>
  <c r="J1289" i="12"/>
  <c r="N1289" i="12" s="1"/>
  <c r="I1289" i="12"/>
  <c r="J1281" i="12"/>
  <c r="N1281" i="12" s="1"/>
  <c r="I1281" i="12"/>
  <c r="J1273" i="12"/>
  <c r="N1273" i="12" s="1"/>
  <c r="I1273" i="12"/>
  <c r="J1265" i="12"/>
  <c r="N1265" i="12" s="1"/>
  <c r="I1265" i="12"/>
  <c r="J1257" i="12"/>
  <c r="N1257" i="12" s="1"/>
  <c r="I1257" i="12"/>
  <c r="J1249" i="12"/>
  <c r="N1249" i="12" s="1"/>
  <c r="I1249" i="12"/>
  <c r="J1241" i="12"/>
  <c r="N1241" i="12" s="1"/>
  <c r="I1241" i="12"/>
  <c r="J1233" i="12"/>
  <c r="N1233" i="12" s="1"/>
  <c r="I1233" i="12"/>
  <c r="J1225" i="12"/>
  <c r="N1225" i="12" s="1"/>
  <c r="I1225" i="12"/>
  <c r="J1217" i="12"/>
  <c r="N1217" i="12" s="1"/>
  <c r="I1217" i="12"/>
  <c r="J1209" i="12"/>
  <c r="N1209" i="12" s="1"/>
  <c r="I1209" i="12"/>
  <c r="J1201" i="12"/>
  <c r="N1201" i="12" s="1"/>
  <c r="I1201" i="12"/>
  <c r="I1193" i="12"/>
  <c r="J1193" i="12"/>
  <c r="N1193" i="12" s="1"/>
  <c r="J1185" i="12"/>
  <c r="N1185" i="12" s="1"/>
  <c r="I1185" i="12"/>
  <c r="J1177" i="12"/>
  <c r="N1177" i="12" s="1"/>
  <c r="I1177" i="12"/>
  <c r="J1169" i="12"/>
  <c r="N1169" i="12" s="1"/>
  <c r="I1169" i="12"/>
  <c r="J1161" i="12"/>
  <c r="I1161" i="12"/>
  <c r="J1153" i="12"/>
  <c r="N1153" i="12" s="1"/>
  <c r="I1153" i="12"/>
  <c r="J1145" i="12"/>
  <c r="N1145" i="12" s="1"/>
  <c r="I1145" i="12"/>
  <c r="J1137" i="12"/>
  <c r="N1137" i="12" s="1"/>
  <c r="I1137" i="12"/>
  <c r="J1129" i="12"/>
  <c r="N1129" i="12" s="1"/>
  <c r="I1129" i="12"/>
  <c r="J1121" i="12"/>
  <c r="N1121" i="12" s="1"/>
  <c r="I1121" i="12"/>
  <c r="J1113" i="12"/>
  <c r="N1113" i="12" s="1"/>
  <c r="I1113" i="12"/>
  <c r="J1105" i="12"/>
  <c r="N1105" i="12" s="1"/>
  <c r="I1105" i="12"/>
  <c r="J1097" i="12"/>
  <c r="N1097" i="12" s="1"/>
  <c r="I1097" i="12"/>
  <c r="J1089" i="12"/>
  <c r="N1089" i="12" s="1"/>
  <c r="I1089" i="12"/>
  <c r="J1081" i="12"/>
  <c r="I1081" i="12"/>
  <c r="J1073" i="12"/>
  <c r="N1073" i="12" s="1"/>
  <c r="I1073" i="12"/>
  <c r="J1065" i="12"/>
  <c r="N1065" i="12" s="1"/>
  <c r="I1065" i="12"/>
  <c r="J1057" i="12"/>
  <c r="N1057" i="12" s="1"/>
  <c r="I1057" i="12"/>
  <c r="J1049" i="12"/>
  <c r="N1049" i="12" s="1"/>
  <c r="I1049" i="12"/>
  <c r="J1041" i="12"/>
  <c r="N1041" i="12" s="1"/>
  <c r="I1041" i="12"/>
  <c r="J1033" i="12"/>
  <c r="N1033" i="12" s="1"/>
  <c r="I1033" i="12"/>
  <c r="J1025" i="12"/>
  <c r="N1025" i="12" s="1"/>
  <c r="I1025" i="12"/>
  <c r="J1017" i="12"/>
  <c r="N1017" i="12" s="1"/>
  <c r="I1017" i="12"/>
  <c r="J1009" i="12"/>
  <c r="N1009" i="12" s="1"/>
  <c r="I1009" i="12"/>
  <c r="J1001" i="12"/>
  <c r="N1001" i="12" s="1"/>
  <c r="I1001" i="12"/>
  <c r="J993" i="12"/>
  <c r="N993" i="12" s="1"/>
  <c r="I993" i="12"/>
  <c r="J985" i="12"/>
  <c r="N985" i="12" s="1"/>
  <c r="I985" i="12"/>
  <c r="J977" i="12"/>
  <c r="N977" i="12" s="1"/>
  <c r="I977" i="12"/>
  <c r="J969" i="12"/>
  <c r="N969" i="12" s="1"/>
  <c r="I969" i="12"/>
  <c r="J961" i="12"/>
  <c r="N961" i="12" s="1"/>
  <c r="I961" i="12"/>
  <c r="J953" i="12"/>
  <c r="N953" i="12" s="1"/>
  <c r="I953" i="12"/>
  <c r="J945" i="12"/>
  <c r="N945" i="12" s="1"/>
  <c r="I945" i="12"/>
  <c r="J937" i="12"/>
  <c r="N937" i="12" s="1"/>
  <c r="I937" i="12"/>
  <c r="J929" i="12"/>
  <c r="N929" i="12" s="1"/>
  <c r="I929" i="12"/>
  <c r="J921" i="12"/>
  <c r="N921" i="12" s="1"/>
  <c r="I921" i="12"/>
  <c r="J913" i="12"/>
  <c r="N913" i="12" s="1"/>
  <c r="I913" i="12"/>
  <c r="J905" i="12"/>
  <c r="I905" i="12"/>
  <c r="J897" i="12"/>
  <c r="N897" i="12" s="1"/>
  <c r="I897" i="12"/>
  <c r="J889" i="12"/>
  <c r="N889" i="12" s="1"/>
  <c r="I889" i="12"/>
  <c r="J881" i="12"/>
  <c r="N881" i="12" s="1"/>
  <c r="I881" i="12"/>
  <c r="J873" i="12"/>
  <c r="N873" i="12" s="1"/>
  <c r="I873" i="12"/>
  <c r="J865" i="12"/>
  <c r="N865" i="12" s="1"/>
  <c r="I865" i="12"/>
  <c r="J857" i="12"/>
  <c r="N857" i="12" s="1"/>
  <c r="I857" i="12"/>
  <c r="J849" i="12"/>
  <c r="N849" i="12" s="1"/>
  <c r="I849" i="12"/>
  <c r="J841" i="12"/>
  <c r="N841" i="12" s="1"/>
  <c r="I841" i="12"/>
  <c r="I833" i="12"/>
  <c r="J833" i="12"/>
  <c r="N833" i="12" s="1"/>
  <c r="J825" i="12"/>
  <c r="I825" i="12"/>
  <c r="J817" i="12"/>
  <c r="N817" i="12" s="1"/>
  <c r="I817" i="12"/>
  <c r="J809" i="12"/>
  <c r="N809" i="12" s="1"/>
  <c r="I809" i="12"/>
  <c r="J801" i="12"/>
  <c r="N801" i="12" s="1"/>
  <c r="I801" i="12"/>
  <c r="J793" i="12"/>
  <c r="N793" i="12" s="1"/>
  <c r="I793" i="12"/>
  <c r="J785" i="12"/>
  <c r="N785" i="12" s="1"/>
  <c r="I785" i="12"/>
  <c r="J777" i="12"/>
  <c r="N777" i="12" s="1"/>
  <c r="I777" i="12"/>
  <c r="J769" i="12"/>
  <c r="N769" i="12" s="1"/>
  <c r="I769" i="12"/>
  <c r="J761" i="12"/>
  <c r="N761" i="12" s="1"/>
  <c r="I761" i="12"/>
  <c r="J753" i="12"/>
  <c r="N753" i="12" s="1"/>
  <c r="I753" i="12"/>
  <c r="J745" i="12"/>
  <c r="N745" i="12" s="1"/>
  <c r="I745" i="12"/>
  <c r="J737" i="12"/>
  <c r="N737" i="12" s="1"/>
  <c r="I737" i="12"/>
  <c r="J729" i="12"/>
  <c r="N729" i="12" s="1"/>
  <c r="I729" i="12"/>
  <c r="J721" i="12"/>
  <c r="N721" i="12" s="1"/>
  <c r="I721" i="12"/>
  <c r="J713" i="12"/>
  <c r="N713" i="12" s="1"/>
  <c r="I713" i="12"/>
  <c r="J705" i="12"/>
  <c r="N705" i="12" s="1"/>
  <c r="I705" i="12"/>
  <c r="J697" i="12"/>
  <c r="N697" i="12" s="1"/>
  <c r="I697" i="12"/>
  <c r="J689" i="12"/>
  <c r="N689" i="12" s="1"/>
  <c r="I689" i="12"/>
  <c r="J681" i="12"/>
  <c r="N681" i="12" s="1"/>
  <c r="I681" i="12"/>
  <c r="J673" i="12"/>
  <c r="N673" i="12" s="1"/>
  <c r="I673" i="12"/>
  <c r="J665" i="12"/>
  <c r="N665" i="12" s="1"/>
  <c r="I665" i="12"/>
  <c r="J657" i="12"/>
  <c r="N657" i="12" s="1"/>
  <c r="I657" i="12"/>
  <c r="J649" i="12"/>
  <c r="I649" i="12"/>
  <c r="J641" i="12"/>
  <c r="N641" i="12" s="1"/>
  <c r="I641" i="12"/>
  <c r="J633" i="12"/>
  <c r="N633" i="12" s="1"/>
  <c r="I633" i="12"/>
  <c r="J625" i="12"/>
  <c r="N625" i="12" s="1"/>
  <c r="I625" i="12"/>
  <c r="J617" i="12"/>
  <c r="N617" i="12" s="1"/>
  <c r="I617" i="12"/>
  <c r="J609" i="12"/>
  <c r="N609" i="12" s="1"/>
  <c r="I609" i="12"/>
  <c r="J601" i="12"/>
  <c r="N601" i="12" s="1"/>
  <c r="I601" i="12"/>
  <c r="J593" i="12"/>
  <c r="N593" i="12" s="1"/>
  <c r="I593" i="12"/>
  <c r="J585" i="12"/>
  <c r="N585" i="12" s="1"/>
  <c r="I585" i="12"/>
  <c r="J577" i="12"/>
  <c r="N577" i="12" s="1"/>
  <c r="I577" i="12"/>
  <c r="J569" i="12"/>
  <c r="I569" i="12"/>
  <c r="J561" i="12"/>
  <c r="N561" i="12" s="1"/>
  <c r="I561" i="12"/>
  <c r="J545" i="12"/>
  <c r="N545" i="12" s="1"/>
  <c r="I545" i="12"/>
  <c r="J537" i="12"/>
  <c r="N537" i="12" s="1"/>
  <c r="I537" i="12"/>
  <c r="J529" i="12"/>
  <c r="N529" i="12" s="1"/>
  <c r="I529" i="12"/>
  <c r="J521" i="12"/>
  <c r="N521" i="12" s="1"/>
  <c r="I521" i="12"/>
  <c r="J513" i="12"/>
  <c r="N513" i="12" s="1"/>
  <c r="I513" i="12"/>
  <c r="J505" i="12"/>
  <c r="N505" i="12" s="1"/>
  <c r="I505" i="12"/>
  <c r="J497" i="12"/>
  <c r="N497" i="12" s="1"/>
  <c r="I497" i="12"/>
  <c r="J489" i="12"/>
  <c r="N489" i="12" s="1"/>
  <c r="I489" i="12"/>
  <c r="J481" i="12"/>
  <c r="N481" i="12" s="1"/>
  <c r="I481" i="12"/>
  <c r="J473" i="12"/>
  <c r="N473" i="12" s="1"/>
  <c r="I473" i="12"/>
  <c r="J465" i="12"/>
  <c r="N465" i="12" s="1"/>
  <c r="I465" i="12"/>
  <c r="J457" i="12"/>
  <c r="N457" i="12" s="1"/>
  <c r="I457" i="12"/>
  <c r="J449" i="12"/>
  <c r="N449" i="12" s="1"/>
  <c r="I449" i="12"/>
  <c r="J441" i="12"/>
  <c r="N441" i="12" s="1"/>
  <c r="I441" i="12"/>
  <c r="J433" i="12"/>
  <c r="N433" i="12" s="1"/>
  <c r="I433" i="12"/>
  <c r="J425" i="12"/>
  <c r="N425" i="12" s="1"/>
  <c r="I425" i="12"/>
  <c r="J417" i="12"/>
  <c r="N417" i="12" s="1"/>
  <c r="I417" i="12"/>
  <c r="J409" i="12"/>
  <c r="N409" i="12" s="1"/>
  <c r="I409" i="12"/>
  <c r="J401" i="12"/>
  <c r="N401" i="12" s="1"/>
  <c r="I401" i="12"/>
  <c r="J393" i="12"/>
  <c r="I393" i="12"/>
  <c r="J385" i="12"/>
  <c r="N385" i="12" s="1"/>
  <c r="I385" i="12"/>
  <c r="J377" i="12"/>
  <c r="N377" i="12" s="1"/>
  <c r="I377" i="12"/>
  <c r="J369" i="12"/>
  <c r="N369" i="12" s="1"/>
  <c r="I369" i="12"/>
  <c r="J361" i="12"/>
  <c r="N361" i="12" s="1"/>
  <c r="I361" i="12"/>
  <c r="J353" i="12"/>
  <c r="N353" i="12" s="1"/>
  <c r="I353" i="12"/>
  <c r="J345" i="12"/>
  <c r="N345" i="12" s="1"/>
  <c r="I345" i="12"/>
  <c r="J337" i="12"/>
  <c r="N337" i="12" s="1"/>
  <c r="I337" i="12"/>
  <c r="J329" i="12"/>
  <c r="N329" i="12" s="1"/>
  <c r="I329" i="12"/>
  <c r="J321" i="12"/>
  <c r="N321" i="12" s="1"/>
  <c r="I321" i="12"/>
  <c r="J313" i="12"/>
  <c r="I313" i="12"/>
  <c r="J305" i="12"/>
  <c r="N305" i="12" s="1"/>
  <c r="I305" i="12"/>
  <c r="J297" i="12"/>
  <c r="N297" i="12" s="1"/>
  <c r="I297" i="12"/>
  <c r="J289" i="12"/>
  <c r="N289" i="12" s="1"/>
  <c r="I289" i="12"/>
  <c r="J281" i="12"/>
  <c r="N281" i="12" s="1"/>
  <c r="I281" i="12"/>
  <c r="J273" i="12"/>
  <c r="N273" i="12" s="1"/>
  <c r="I273" i="12"/>
  <c r="J265" i="12"/>
  <c r="N265" i="12" s="1"/>
  <c r="I265" i="12"/>
  <c r="J257" i="12"/>
  <c r="N257" i="12" s="1"/>
  <c r="I257" i="12"/>
  <c r="J249" i="12"/>
  <c r="N249" i="12" s="1"/>
  <c r="I249" i="12"/>
  <c r="J241" i="12"/>
  <c r="N241" i="12" s="1"/>
  <c r="I241" i="12"/>
  <c r="J233" i="12"/>
  <c r="N233" i="12" s="1"/>
  <c r="I233" i="12"/>
  <c r="J225" i="12"/>
  <c r="N225" i="12" s="1"/>
  <c r="I225" i="12"/>
  <c r="J217" i="12"/>
  <c r="N217" i="12" s="1"/>
  <c r="I217" i="12"/>
  <c r="J209" i="12"/>
  <c r="N209" i="12" s="1"/>
  <c r="I209" i="12"/>
  <c r="J201" i="12"/>
  <c r="N201" i="12" s="1"/>
  <c r="I201" i="12"/>
  <c r="J193" i="12"/>
  <c r="N193" i="12" s="1"/>
  <c r="I193" i="12"/>
  <c r="J185" i="12"/>
  <c r="N185" i="12" s="1"/>
  <c r="I185" i="12"/>
  <c r="J177" i="12"/>
  <c r="N177" i="12" s="1"/>
  <c r="I177" i="12"/>
  <c r="J169" i="12"/>
  <c r="N169" i="12" s="1"/>
  <c r="I169" i="12"/>
  <c r="J161" i="12"/>
  <c r="N161" i="12" s="1"/>
  <c r="I161" i="12"/>
  <c r="J153" i="12"/>
  <c r="N153" i="12" s="1"/>
  <c r="I153" i="12"/>
  <c r="J145" i="12"/>
  <c r="N145" i="12" s="1"/>
  <c r="I145" i="12"/>
  <c r="J137" i="12"/>
  <c r="I137" i="12"/>
  <c r="J129" i="12"/>
  <c r="N129" i="12" s="1"/>
  <c r="I129" i="12"/>
  <c r="J121" i="12"/>
  <c r="N121" i="12" s="1"/>
  <c r="I121" i="12"/>
  <c r="J113" i="12"/>
  <c r="I113" i="12"/>
  <c r="N113" i="12" s="1"/>
  <c r="J105" i="12"/>
  <c r="N105" i="12" s="1"/>
  <c r="I105" i="12"/>
  <c r="J97" i="12"/>
  <c r="N97" i="12" s="1"/>
  <c r="I97" i="12"/>
  <c r="J89" i="12"/>
  <c r="I89" i="12"/>
  <c r="J81" i="12"/>
  <c r="N81" i="12" s="1"/>
  <c r="I81" i="12"/>
  <c r="J73" i="12"/>
  <c r="N73" i="12" s="1"/>
  <c r="I73" i="12"/>
  <c r="J65" i="12"/>
  <c r="I65" i="12"/>
  <c r="J57" i="12"/>
  <c r="I57" i="12"/>
  <c r="J49" i="12"/>
  <c r="N49" i="12" s="1"/>
  <c r="I49" i="12"/>
  <c r="J41" i="12"/>
  <c r="N41" i="12" s="1"/>
  <c r="I41" i="12"/>
  <c r="J33" i="12"/>
  <c r="I33" i="12"/>
  <c r="J25" i="12"/>
  <c r="I25" i="12"/>
  <c r="J17" i="12"/>
  <c r="I17" i="12"/>
  <c r="N17" i="12" s="1"/>
  <c r="J9" i="12"/>
  <c r="N9" i="12" s="1"/>
  <c r="I9" i="12"/>
  <c r="I1206" i="12"/>
  <c r="I688" i="12"/>
  <c r="J1400" i="12"/>
  <c r="N1400" i="12" s="1"/>
  <c r="I1400" i="12"/>
  <c r="J1392" i="12"/>
  <c r="N1392" i="12" s="1"/>
  <c r="I1392" i="12"/>
  <c r="J1384" i="12"/>
  <c r="N1384" i="12" s="1"/>
  <c r="I1384" i="12"/>
  <c r="J1376" i="12"/>
  <c r="I1376" i="12"/>
  <c r="J1368" i="12"/>
  <c r="N1368" i="12" s="1"/>
  <c r="I1368" i="12"/>
  <c r="J1360" i="12"/>
  <c r="N1360" i="12" s="1"/>
  <c r="I1360" i="12"/>
  <c r="J1352" i="12"/>
  <c r="N1352" i="12" s="1"/>
  <c r="I1352" i="12"/>
  <c r="J1344" i="12"/>
  <c r="N1344" i="12" s="1"/>
  <c r="I1344" i="12"/>
  <c r="J1336" i="12"/>
  <c r="N1336" i="12" s="1"/>
  <c r="I1336" i="12"/>
  <c r="J1328" i="12"/>
  <c r="N1328" i="12" s="1"/>
  <c r="I1328" i="12"/>
  <c r="J1320" i="12"/>
  <c r="N1320" i="12" s="1"/>
  <c r="I1320" i="12"/>
  <c r="J1312" i="12"/>
  <c r="N1312" i="12" s="1"/>
  <c r="I1312" i="12"/>
  <c r="J1304" i="12"/>
  <c r="N1304" i="12" s="1"/>
  <c r="I1304" i="12"/>
  <c r="J1296" i="12"/>
  <c r="N1296" i="12" s="1"/>
  <c r="I1296" i="12"/>
  <c r="J1288" i="12"/>
  <c r="N1288" i="12" s="1"/>
  <c r="I1288" i="12"/>
  <c r="J1280" i="12"/>
  <c r="N1280" i="12" s="1"/>
  <c r="I1280" i="12"/>
  <c r="J1272" i="12"/>
  <c r="N1272" i="12" s="1"/>
  <c r="I1272" i="12"/>
  <c r="J1264" i="12"/>
  <c r="N1264" i="12" s="1"/>
  <c r="I1264" i="12"/>
  <c r="J1256" i="12"/>
  <c r="I1256" i="12"/>
  <c r="J1248" i="12"/>
  <c r="N1248" i="12" s="1"/>
  <c r="I1248" i="12"/>
  <c r="J1240" i="12"/>
  <c r="I1240" i="12"/>
  <c r="J1232" i="12"/>
  <c r="N1232" i="12" s="1"/>
  <c r="I1232" i="12"/>
  <c r="J1224" i="12"/>
  <c r="N1224" i="12" s="1"/>
  <c r="I1224" i="12"/>
  <c r="J1216" i="12"/>
  <c r="I1216" i="12"/>
  <c r="J1208" i="12"/>
  <c r="N1208" i="12" s="1"/>
  <c r="I1208" i="12"/>
  <c r="J1200" i="12"/>
  <c r="I1200" i="12"/>
  <c r="J1192" i="12"/>
  <c r="N1192" i="12" s="1"/>
  <c r="I1192" i="12"/>
  <c r="J1184" i="12"/>
  <c r="N1184" i="12" s="1"/>
  <c r="I1184" i="12"/>
  <c r="J1176" i="12"/>
  <c r="N1176" i="12" s="1"/>
  <c r="I1176" i="12"/>
  <c r="J1168" i="12"/>
  <c r="N1168" i="12" s="1"/>
  <c r="I1168" i="12"/>
  <c r="J1160" i="12"/>
  <c r="N1160" i="12" s="1"/>
  <c r="I1160" i="12"/>
  <c r="J1152" i="12"/>
  <c r="N1152" i="12" s="1"/>
  <c r="I1152" i="12"/>
  <c r="J1144" i="12"/>
  <c r="N1144" i="12" s="1"/>
  <c r="I1144" i="12"/>
  <c r="J1136" i="12"/>
  <c r="N1136" i="12" s="1"/>
  <c r="I1136" i="12"/>
  <c r="J1128" i="12"/>
  <c r="N1128" i="12" s="1"/>
  <c r="I1128" i="12"/>
  <c r="J1120" i="12"/>
  <c r="N1120" i="12" s="1"/>
  <c r="I1120" i="12"/>
  <c r="J1112" i="12"/>
  <c r="N1112" i="12" s="1"/>
  <c r="I1112" i="12"/>
  <c r="J1104" i="12"/>
  <c r="N1104" i="12" s="1"/>
  <c r="I1104" i="12"/>
  <c r="J1096" i="12"/>
  <c r="N1096" i="12" s="1"/>
  <c r="I1096" i="12"/>
  <c r="J1088" i="12"/>
  <c r="N1088" i="12" s="1"/>
  <c r="I1088" i="12"/>
  <c r="J1080" i="12"/>
  <c r="I1080" i="12"/>
  <c r="J1072" i="12"/>
  <c r="N1072" i="12" s="1"/>
  <c r="I1072" i="12"/>
  <c r="J1064" i="12"/>
  <c r="N1064" i="12" s="1"/>
  <c r="I1064" i="12"/>
  <c r="J1056" i="12"/>
  <c r="N1056" i="12" s="1"/>
  <c r="I1056" i="12"/>
  <c r="J1048" i="12"/>
  <c r="N1048" i="12" s="1"/>
  <c r="I1048" i="12"/>
  <c r="J1040" i="12"/>
  <c r="N1040" i="12" s="1"/>
  <c r="I1040" i="12"/>
  <c r="J1032" i="12"/>
  <c r="N1032" i="12" s="1"/>
  <c r="I1032" i="12"/>
  <c r="J1024" i="12"/>
  <c r="N1024" i="12" s="1"/>
  <c r="I1024" i="12"/>
  <c r="J1016" i="12"/>
  <c r="N1016" i="12" s="1"/>
  <c r="I1016" i="12"/>
  <c r="J1008" i="12"/>
  <c r="N1008" i="12" s="1"/>
  <c r="I1008" i="12"/>
  <c r="J1000" i="12"/>
  <c r="I1000" i="12"/>
  <c r="J992" i="12"/>
  <c r="N992" i="12" s="1"/>
  <c r="I992" i="12"/>
  <c r="J984" i="12"/>
  <c r="N984" i="12" s="1"/>
  <c r="I984" i="12"/>
  <c r="J976" i="12"/>
  <c r="N976" i="12" s="1"/>
  <c r="I976" i="12"/>
  <c r="J968" i="12"/>
  <c r="N968" i="12" s="1"/>
  <c r="I968" i="12"/>
  <c r="J960" i="12"/>
  <c r="N960" i="12" s="1"/>
  <c r="I960" i="12"/>
  <c r="J952" i="12"/>
  <c r="N952" i="12" s="1"/>
  <c r="I952" i="12"/>
  <c r="J944" i="12"/>
  <c r="I944" i="12"/>
  <c r="J936" i="12"/>
  <c r="N936" i="12" s="1"/>
  <c r="I936" i="12"/>
  <c r="J928" i="12"/>
  <c r="N928" i="12" s="1"/>
  <c r="I928" i="12"/>
  <c r="J920" i="12"/>
  <c r="N920" i="12" s="1"/>
  <c r="I920" i="12"/>
  <c r="J912" i="12"/>
  <c r="N912" i="12" s="1"/>
  <c r="I912" i="12"/>
  <c r="J904" i="12"/>
  <c r="N904" i="12" s="1"/>
  <c r="I904" i="12"/>
  <c r="J896" i="12"/>
  <c r="N896" i="12" s="1"/>
  <c r="I896" i="12"/>
  <c r="J888" i="12"/>
  <c r="N888" i="12" s="1"/>
  <c r="I888" i="12"/>
  <c r="J880" i="12"/>
  <c r="N880" i="12" s="1"/>
  <c r="I880" i="12"/>
  <c r="J872" i="12"/>
  <c r="N872" i="12" s="1"/>
  <c r="I872" i="12"/>
  <c r="J864" i="12"/>
  <c r="I864" i="12"/>
  <c r="J856" i="12"/>
  <c r="N856" i="12" s="1"/>
  <c r="I856" i="12"/>
  <c r="J848" i="12"/>
  <c r="N848" i="12" s="1"/>
  <c r="I848" i="12"/>
  <c r="J840" i="12"/>
  <c r="N840" i="12" s="1"/>
  <c r="I840" i="12"/>
  <c r="I832" i="12"/>
  <c r="J832" i="12"/>
  <c r="N832" i="12" s="1"/>
  <c r="J824" i="12"/>
  <c r="N824" i="12" s="1"/>
  <c r="I824" i="12"/>
  <c r="J816" i="12"/>
  <c r="N816" i="12" s="1"/>
  <c r="I816" i="12"/>
  <c r="J808" i="12"/>
  <c r="N808" i="12" s="1"/>
  <c r="I808" i="12"/>
  <c r="J800" i="12"/>
  <c r="N800" i="12" s="1"/>
  <c r="I800" i="12"/>
  <c r="J792" i="12"/>
  <c r="N792" i="12" s="1"/>
  <c r="I792" i="12"/>
  <c r="J784" i="12"/>
  <c r="N784" i="12" s="1"/>
  <c r="I784" i="12"/>
  <c r="J776" i="12"/>
  <c r="N776" i="12" s="1"/>
  <c r="I776" i="12"/>
  <c r="J768" i="12"/>
  <c r="N768" i="12" s="1"/>
  <c r="I768" i="12"/>
  <c r="J760" i="12"/>
  <c r="N760" i="12" s="1"/>
  <c r="I760" i="12"/>
  <c r="J752" i="12"/>
  <c r="N752" i="12" s="1"/>
  <c r="I752" i="12"/>
  <c r="J744" i="12"/>
  <c r="N744" i="12" s="1"/>
  <c r="I744" i="12"/>
  <c r="J736" i="12"/>
  <c r="N736" i="12" s="1"/>
  <c r="I736" i="12"/>
  <c r="J728" i="12"/>
  <c r="N728" i="12" s="1"/>
  <c r="I728" i="12"/>
  <c r="J720" i="12"/>
  <c r="N720" i="12" s="1"/>
  <c r="I720" i="12"/>
  <c r="J712" i="12"/>
  <c r="N712" i="12" s="1"/>
  <c r="I712" i="12"/>
  <c r="J704" i="12"/>
  <c r="I704" i="12"/>
  <c r="J696" i="12"/>
  <c r="N696" i="12" s="1"/>
  <c r="I696" i="12"/>
  <c r="J680" i="12"/>
  <c r="N680" i="12" s="1"/>
  <c r="I680" i="12"/>
  <c r="J672" i="12"/>
  <c r="N672" i="12" s="1"/>
  <c r="I672" i="12"/>
  <c r="J664" i="12"/>
  <c r="N664" i="12" s="1"/>
  <c r="I664" i="12"/>
  <c r="J656" i="12"/>
  <c r="N656" i="12" s="1"/>
  <c r="I656" i="12"/>
  <c r="J648" i="12"/>
  <c r="N648" i="12" s="1"/>
  <c r="I648" i="12"/>
  <c r="J640" i="12"/>
  <c r="N640" i="12" s="1"/>
  <c r="I640" i="12"/>
  <c r="J632" i="12"/>
  <c r="N632" i="12" s="1"/>
  <c r="I632" i="12"/>
  <c r="J624" i="12"/>
  <c r="N624" i="12" s="1"/>
  <c r="I624" i="12"/>
  <c r="J616" i="12"/>
  <c r="N616" i="12" s="1"/>
  <c r="I616" i="12"/>
  <c r="J608" i="12"/>
  <c r="N608" i="12" s="1"/>
  <c r="I608" i="12"/>
  <c r="J600" i="12"/>
  <c r="N600" i="12" s="1"/>
  <c r="I600" i="12"/>
  <c r="J592" i="12"/>
  <c r="N592" i="12" s="1"/>
  <c r="I592" i="12"/>
  <c r="J584" i="12"/>
  <c r="N584" i="12" s="1"/>
  <c r="I584" i="12"/>
  <c r="J576" i="12"/>
  <c r="N576" i="12" s="1"/>
  <c r="I576" i="12"/>
  <c r="J568" i="12"/>
  <c r="I568" i="12"/>
  <c r="J560" i="12"/>
  <c r="N560" i="12" s="1"/>
  <c r="I560" i="12"/>
  <c r="J552" i="12"/>
  <c r="N552" i="12" s="1"/>
  <c r="I552" i="12"/>
  <c r="J544" i="12"/>
  <c r="N544" i="12" s="1"/>
  <c r="I544" i="12"/>
  <c r="I536" i="12"/>
  <c r="J536" i="12"/>
  <c r="N536" i="12" s="1"/>
  <c r="J528" i="12"/>
  <c r="N528" i="12" s="1"/>
  <c r="I528" i="12"/>
  <c r="J520" i="12"/>
  <c r="N520" i="12" s="1"/>
  <c r="I520" i="12"/>
  <c r="J512" i="12"/>
  <c r="N512" i="12" s="1"/>
  <c r="I512" i="12"/>
  <c r="J504" i="12"/>
  <c r="N504" i="12" s="1"/>
  <c r="I504" i="12"/>
  <c r="J496" i="12"/>
  <c r="N496" i="12" s="1"/>
  <c r="I496" i="12"/>
  <c r="J488" i="12"/>
  <c r="I488" i="12"/>
  <c r="J480" i="12"/>
  <c r="N480" i="12" s="1"/>
  <c r="I480" i="12"/>
  <c r="J472" i="12"/>
  <c r="N472" i="12" s="1"/>
  <c r="I472" i="12"/>
  <c r="J464" i="12"/>
  <c r="N464" i="12" s="1"/>
  <c r="I464" i="12"/>
  <c r="J456" i="12"/>
  <c r="N456" i="12" s="1"/>
  <c r="I456" i="12"/>
  <c r="J448" i="12"/>
  <c r="N448" i="12" s="1"/>
  <c r="I448" i="12"/>
  <c r="J440" i="12"/>
  <c r="N440" i="12" s="1"/>
  <c r="I440" i="12"/>
  <c r="J432" i="12"/>
  <c r="I432" i="12"/>
  <c r="J424" i="12"/>
  <c r="N424" i="12" s="1"/>
  <c r="I424" i="12"/>
  <c r="J416" i="12"/>
  <c r="N416" i="12" s="1"/>
  <c r="I416" i="12"/>
  <c r="J408" i="12"/>
  <c r="N408" i="12" s="1"/>
  <c r="I408" i="12"/>
  <c r="J400" i="12"/>
  <c r="N400" i="12" s="1"/>
  <c r="I400" i="12"/>
  <c r="J392" i="12"/>
  <c r="N392" i="12" s="1"/>
  <c r="I392" i="12"/>
  <c r="J384" i="12"/>
  <c r="N384" i="12" s="1"/>
  <c r="I384" i="12"/>
  <c r="J376" i="12"/>
  <c r="N376" i="12" s="1"/>
  <c r="I376" i="12"/>
  <c r="J368" i="12"/>
  <c r="N368" i="12" s="1"/>
  <c r="I368" i="12"/>
  <c r="J360" i="12"/>
  <c r="N360" i="12" s="1"/>
  <c r="I360" i="12"/>
  <c r="J352" i="12"/>
  <c r="N352" i="12" s="1"/>
  <c r="I352" i="12"/>
  <c r="J344" i="12"/>
  <c r="N344" i="12" s="1"/>
  <c r="I344" i="12"/>
  <c r="J336" i="12"/>
  <c r="N336" i="12" s="1"/>
  <c r="I336" i="12"/>
  <c r="J328" i="12"/>
  <c r="I328" i="12"/>
  <c r="J320" i="12"/>
  <c r="N320" i="12" s="1"/>
  <c r="I320" i="12"/>
  <c r="J312" i="12"/>
  <c r="I312" i="12"/>
  <c r="J304" i="12"/>
  <c r="N304" i="12" s="1"/>
  <c r="I304" i="12"/>
  <c r="J296" i="12"/>
  <c r="N296" i="12" s="1"/>
  <c r="I296" i="12"/>
  <c r="J288" i="12"/>
  <c r="N288" i="12" s="1"/>
  <c r="I288" i="12"/>
  <c r="J280" i="12"/>
  <c r="N280" i="12" s="1"/>
  <c r="I280" i="12"/>
  <c r="J272" i="12"/>
  <c r="N272" i="12" s="1"/>
  <c r="I272" i="12"/>
  <c r="J264" i="12"/>
  <c r="N264" i="12" s="1"/>
  <c r="I264" i="12"/>
  <c r="J256" i="12"/>
  <c r="N256" i="12" s="1"/>
  <c r="I256" i="12"/>
  <c r="J248" i="12"/>
  <c r="N248" i="12" s="1"/>
  <c r="I248" i="12"/>
  <c r="J240" i="12"/>
  <c r="N240" i="12" s="1"/>
  <c r="I240" i="12"/>
  <c r="J232" i="12"/>
  <c r="I232" i="12"/>
  <c r="J224" i="12"/>
  <c r="N224" i="12" s="1"/>
  <c r="I224" i="12"/>
  <c r="J216" i="12"/>
  <c r="N216" i="12" s="1"/>
  <c r="I216" i="12"/>
  <c r="J208" i="12"/>
  <c r="N208" i="12" s="1"/>
  <c r="I208" i="12"/>
  <c r="J200" i="12"/>
  <c r="N200" i="12" s="1"/>
  <c r="I200" i="12"/>
  <c r="J192" i="12"/>
  <c r="N192" i="12" s="1"/>
  <c r="I192" i="12"/>
  <c r="J184" i="12"/>
  <c r="N184" i="12" s="1"/>
  <c r="I184" i="12"/>
  <c r="J176" i="12"/>
  <c r="I176" i="12"/>
  <c r="J168" i="12"/>
  <c r="N168" i="12" s="1"/>
  <c r="I168" i="12"/>
  <c r="J160" i="12"/>
  <c r="N160" i="12" s="1"/>
  <c r="I160" i="12"/>
  <c r="J152" i="12"/>
  <c r="N152" i="12" s="1"/>
  <c r="I152" i="12"/>
  <c r="J144" i="12"/>
  <c r="N144" i="12" s="1"/>
  <c r="I144" i="12"/>
  <c r="J136" i="12"/>
  <c r="N136" i="12" s="1"/>
  <c r="I136" i="12"/>
  <c r="J128" i="12"/>
  <c r="N128" i="12" s="1"/>
  <c r="I128" i="12"/>
  <c r="J120" i="12"/>
  <c r="I120" i="12"/>
  <c r="J112" i="12"/>
  <c r="I112" i="12"/>
  <c r="J104" i="12"/>
  <c r="N104" i="12" s="1"/>
  <c r="I104" i="12"/>
  <c r="J96" i="12"/>
  <c r="I96" i="12"/>
  <c r="J88" i="12"/>
  <c r="I88" i="12"/>
  <c r="J80" i="12"/>
  <c r="N80" i="12" s="1"/>
  <c r="I80" i="12"/>
  <c r="J72" i="12"/>
  <c r="I72" i="12"/>
  <c r="N72" i="12" s="1"/>
  <c r="J64" i="12"/>
  <c r="I64" i="12"/>
  <c r="J56" i="12"/>
  <c r="I56" i="12"/>
  <c r="J48" i="12"/>
  <c r="I48" i="12"/>
  <c r="J40" i="12"/>
  <c r="I40" i="12"/>
  <c r="N40" i="12" s="1"/>
  <c r="J32" i="12"/>
  <c r="I32" i="12"/>
  <c r="J24" i="12"/>
  <c r="N24" i="12" s="1"/>
  <c r="I24" i="12"/>
  <c r="J16" i="12"/>
  <c r="N16" i="12" s="1"/>
  <c r="I16" i="12"/>
  <c r="J8" i="12"/>
  <c r="N8" i="12" s="1"/>
  <c r="I8" i="12"/>
  <c r="I1254" i="12"/>
  <c r="I1151" i="12"/>
  <c r="I918" i="12"/>
  <c r="I149" i="12"/>
  <c r="J1183" i="12"/>
  <c r="N1183" i="12" s="1"/>
  <c r="I1183" i="12"/>
  <c r="J1175" i="12"/>
  <c r="N1175" i="12" s="1"/>
  <c r="I1175" i="12"/>
  <c r="J1159" i="12"/>
  <c r="I1159" i="12"/>
  <c r="J1143" i="12"/>
  <c r="N1143" i="12" s="1"/>
  <c r="I1143" i="12"/>
  <c r="J1135" i="12"/>
  <c r="N1135" i="12" s="1"/>
  <c r="I1135" i="12"/>
  <c r="J1127" i="12"/>
  <c r="N1127" i="12" s="1"/>
  <c r="I1127" i="12"/>
  <c r="J1119" i="12"/>
  <c r="N1119" i="12" s="1"/>
  <c r="I1119" i="12"/>
  <c r="J1111" i="12"/>
  <c r="N1111" i="12" s="1"/>
  <c r="I1111" i="12"/>
  <c r="J1095" i="12"/>
  <c r="I1095" i="12"/>
  <c r="J1087" i="12"/>
  <c r="N1087" i="12" s="1"/>
  <c r="I1087" i="12"/>
  <c r="J1079" i="12"/>
  <c r="N1079" i="12" s="1"/>
  <c r="I1079" i="12"/>
  <c r="J1071" i="12"/>
  <c r="N1071" i="12" s="1"/>
  <c r="I1071" i="12"/>
  <c r="J1063" i="12"/>
  <c r="I1063" i="12"/>
  <c r="J1055" i="12"/>
  <c r="N1055" i="12" s="1"/>
  <c r="I1055" i="12"/>
  <c r="J1047" i="12"/>
  <c r="N1047" i="12" s="1"/>
  <c r="I1047" i="12"/>
  <c r="J1039" i="12"/>
  <c r="N1039" i="12" s="1"/>
  <c r="I1039" i="12"/>
  <c r="J1031" i="12"/>
  <c r="N1031" i="12" s="1"/>
  <c r="I1031" i="12"/>
  <c r="J1015" i="12"/>
  <c r="N1015" i="12" s="1"/>
  <c r="I1015" i="12"/>
  <c r="J1007" i="12"/>
  <c r="N1007" i="12" s="1"/>
  <c r="I1007" i="12"/>
  <c r="J999" i="12"/>
  <c r="I999" i="12"/>
  <c r="J991" i="12"/>
  <c r="N991" i="12" s="1"/>
  <c r="I991" i="12"/>
  <c r="J983" i="12"/>
  <c r="N983" i="12" s="1"/>
  <c r="I983" i="12"/>
  <c r="J975" i="12"/>
  <c r="N975" i="12" s="1"/>
  <c r="I975" i="12"/>
  <c r="J967" i="12"/>
  <c r="N967" i="12" s="1"/>
  <c r="I967" i="12"/>
  <c r="J951" i="12"/>
  <c r="N951" i="12" s="1"/>
  <c r="I951" i="12"/>
  <c r="J943" i="12"/>
  <c r="N943" i="12" s="1"/>
  <c r="I943" i="12"/>
  <c r="J935" i="12"/>
  <c r="I935" i="12"/>
  <c r="J927" i="12"/>
  <c r="N927" i="12" s="1"/>
  <c r="I927" i="12"/>
  <c r="J919" i="12"/>
  <c r="N919" i="12" s="1"/>
  <c r="I919" i="12"/>
  <c r="J911" i="12"/>
  <c r="N911" i="12" s="1"/>
  <c r="I911" i="12"/>
  <c r="J903" i="12"/>
  <c r="N903" i="12" s="1"/>
  <c r="I903" i="12"/>
  <c r="J895" i="12"/>
  <c r="N895" i="12" s="1"/>
  <c r="I895" i="12"/>
  <c r="J879" i="12"/>
  <c r="N879" i="12" s="1"/>
  <c r="I879" i="12"/>
  <c r="J871" i="12"/>
  <c r="N871" i="12" s="1"/>
  <c r="I871" i="12"/>
  <c r="J863" i="12"/>
  <c r="N863" i="12" s="1"/>
  <c r="I863" i="12"/>
  <c r="J847" i="12"/>
  <c r="N847" i="12" s="1"/>
  <c r="I847" i="12"/>
  <c r="J839" i="12"/>
  <c r="N839" i="12" s="1"/>
  <c r="I839" i="12"/>
  <c r="J831" i="12"/>
  <c r="N831" i="12" s="1"/>
  <c r="I831" i="12"/>
  <c r="J815" i="12"/>
  <c r="N815" i="12" s="1"/>
  <c r="I815" i="12"/>
  <c r="J807" i="12"/>
  <c r="I807" i="12"/>
  <c r="J799" i="12"/>
  <c r="N799" i="12" s="1"/>
  <c r="I799" i="12"/>
  <c r="J783" i="12"/>
  <c r="N783" i="12" s="1"/>
  <c r="I783" i="12"/>
  <c r="J775" i="12"/>
  <c r="N775" i="12" s="1"/>
  <c r="I775" i="12"/>
  <c r="J767" i="12"/>
  <c r="N767" i="12" s="1"/>
  <c r="I767" i="12"/>
  <c r="J751" i="12"/>
  <c r="N751" i="12" s="1"/>
  <c r="I751" i="12"/>
  <c r="J743" i="12"/>
  <c r="N743" i="12" s="1"/>
  <c r="I743" i="12"/>
  <c r="J735" i="12"/>
  <c r="N735" i="12" s="1"/>
  <c r="I735" i="12"/>
  <c r="J719" i="12"/>
  <c r="N719" i="12" s="1"/>
  <c r="I719" i="12"/>
  <c r="J711" i="12"/>
  <c r="N711" i="12" s="1"/>
  <c r="I711" i="12"/>
  <c r="J703" i="12"/>
  <c r="N703" i="12" s="1"/>
  <c r="I703" i="12"/>
  <c r="J695" i="12"/>
  <c r="N695" i="12" s="1"/>
  <c r="I695" i="12"/>
  <c r="J687" i="12"/>
  <c r="N687" i="12" s="1"/>
  <c r="I687" i="12"/>
  <c r="J679" i="12"/>
  <c r="N679" i="12" s="1"/>
  <c r="I679" i="12"/>
  <c r="J671" i="12"/>
  <c r="N671" i="12" s="1"/>
  <c r="I671" i="12"/>
  <c r="J663" i="12"/>
  <c r="N663" i="12" s="1"/>
  <c r="I663" i="12"/>
  <c r="J655" i="12"/>
  <c r="N655" i="12" s="1"/>
  <c r="I655" i="12"/>
  <c r="J647" i="12"/>
  <c r="I647" i="12"/>
  <c r="J639" i="12"/>
  <c r="N639" i="12" s="1"/>
  <c r="I639" i="12"/>
  <c r="J631" i="12"/>
  <c r="N631" i="12" s="1"/>
  <c r="I631" i="12"/>
  <c r="J623" i="12"/>
  <c r="N623" i="12" s="1"/>
  <c r="I623" i="12"/>
  <c r="I615" i="12"/>
  <c r="J615" i="12"/>
  <c r="N615" i="12" s="1"/>
  <c r="J607" i="12"/>
  <c r="N607" i="12" s="1"/>
  <c r="I607" i="12"/>
  <c r="J599" i="12"/>
  <c r="N599" i="12" s="1"/>
  <c r="I599" i="12"/>
  <c r="J591" i="12"/>
  <c r="N591" i="12" s="1"/>
  <c r="I591" i="12"/>
  <c r="J583" i="12"/>
  <c r="N583" i="12" s="1"/>
  <c r="I583" i="12"/>
  <c r="J575" i="12"/>
  <c r="N575" i="12" s="1"/>
  <c r="I575" i="12"/>
  <c r="J567" i="12"/>
  <c r="N567" i="12" s="1"/>
  <c r="I567" i="12"/>
  <c r="J559" i="12"/>
  <c r="N559" i="12" s="1"/>
  <c r="I559" i="12"/>
  <c r="J551" i="12"/>
  <c r="N551" i="12" s="1"/>
  <c r="I551" i="12"/>
  <c r="J543" i="12"/>
  <c r="N543" i="12" s="1"/>
  <c r="I543" i="12"/>
  <c r="J535" i="12"/>
  <c r="N535" i="12" s="1"/>
  <c r="I535" i="12"/>
  <c r="J527" i="12"/>
  <c r="N527" i="12" s="1"/>
  <c r="I527" i="12"/>
  <c r="J519" i="12"/>
  <c r="N519" i="12" s="1"/>
  <c r="I519" i="12"/>
  <c r="J511" i="12"/>
  <c r="N511" i="12" s="1"/>
  <c r="I511" i="12"/>
  <c r="J503" i="12"/>
  <c r="N503" i="12" s="1"/>
  <c r="I503" i="12"/>
  <c r="J495" i="12"/>
  <c r="N495" i="12" s="1"/>
  <c r="I495" i="12"/>
  <c r="J487" i="12"/>
  <c r="N487" i="12" s="1"/>
  <c r="I487" i="12"/>
  <c r="J479" i="12"/>
  <c r="N479" i="12" s="1"/>
  <c r="I479" i="12"/>
  <c r="J471" i="12"/>
  <c r="N471" i="12" s="1"/>
  <c r="I471" i="12"/>
  <c r="J463" i="12"/>
  <c r="N463" i="12" s="1"/>
  <c r="I463" i="12"/>
  <c r="J455" i="12"/>
  <c r="I455" i="12"/>
  <c r="J447" i="12"/>
  <c r="N447" i="12" s="1"/>
  <c r="I447" i="12"/>
  <c r="J439" i="12"/>
  <c r="N439" i="12" s="1"/>
  <c r="I439" i="12"/>
  <c r="J431" i="12"/>
  <c r="N431" i="12" s="1"/>
  <c r="I431" i="12"/>
  <c r="J423" i="12"/>
  <c r="N423" i="12" s="1"/>
  <c r="I423" i="12"/>
  <c r="J415" i="12"/>
  <c r="N415" i="12" s="1"/>
  <c r="I415" i="12"/>
  <c r="J407" i="12"/>
  <c r="N407" i="12" s="1"/>
  <c r="I407" i="12"/>
  <c r="J399" i="12"/>
  <c r="N399" i="12" s="1"/>
  <c r="I399" i="12"/>
  <c r="J391" i="12"/>
  <c r="I391" i="12"/>
  <c r="J383" i="12"/>
  <c r="N383" i="12" s="1"/>
  <c r="I383" i="12"/>
  <c r="J375" i="12"/>
  <c r="N375" i="12" s="1"/>
  <c r="I375" i="12"/>
  <c r="J367" i="12"/>
  <c r="N367" i="12" s="1"/>
  <c r="I367" i="12"/>
  <c r="J359" i="12"/>
  <c r="I359" i="12"/>
  <c r="J351" i="12"/>
  <c r="N351" i="12" s="1"/>
  <c r="I351" i="12"/>
  <c r="J343" i="12"/>
  <c r="N343" i="12" s="1"/>
  <c r="I343" i="12"/>
  <c r="J335" i="12"/>
  <c r="N335" i="12" s="1"/>
  <c r="I335" i="12"/>
  <c r="J327" i="12"/>
  <c r="N327" i="12" s="1"/>
  <c r="I327" i="12"/>
  <c r="J319" i="12"/>
  <c r="N319" i="12" s="1"/>
  <c r="I319" i="12"/>
  <c r="J311" i="12"/>
  <c r="N311" i="12" s="1"/>
  <c r="I311" i="12"/>
  <c r="J303" i="12"/>
  <c r="N303" i="12" s="1"/>
  <c r="I303" i="12"/>
  <c r="J295" i="12"/>
  <c r="I295" i="12"/>
  <c r="J287" i="12"/>
  <c r="N287" i="12" s="1"/>
  <c r="I287" i="12"/>
  <c r="J279" i="12"/>
  <c r="N279" i="12" s="1"/>
  <c r="I279" i="12"/>
  <c r="J271" i="12"/>
  <c r="N271" i="12" s="1"/>
  <c r="I271" i="12"/>
  <c r="J263" i="12"/>
  <c r="N263" i="12" s="1"/>
  <c r="I263" i="12"/>
  <c r="J255" i="12"/>
  <c r="N255" i="12" s="1"/>
  <c r="I255" i="12"/>
  <c r="J247" i="12"/>
  <c r="N247" i="12" s="1"/>
  <c r="I247" i="12"/>
  <c r="J239" i="12"/>
  <c r="N239" i="12" s="1"/>
  <c r="I239" i="12"/>
  <c r="J231" i="12"/>
  <c r="N231" i="12" s="1"/>
  <c r="I231" i="12"/>
  <c r="J223" i="12"/>
  <c r="I223" i="12"/>
  <c r="J215" i="12"/>
  <c r="N215" i="12" s="1"/>
  <c r="I215" i="12"/>
  <c r="J207" i="12"/>
  <c r="N207" i="12" s="1"/>
  <c r="I207" i="12"/>
  <c r="J199" i="12"/>
  <c r="I199" i="12"/>
  <c r="J191" i="12"/>
  <c r="N191" i="12" s="1"/>
  <c r="I191" i="12"/>
  <c r="J183" i="12"/>
  <c r="N183" i="12" s="1"/>
  <c r="I183" i="12"/>
  <c r="J175" i="12"/>
  <c r="N175" i="12" s="1"/>
  <c r="I175" i="12"/>
  <c r="J167" i="12"/>
  <c r="N167" i="12" s="1"/>
  <c r="I167" i="12"/>
  <c r="J159" i="12"/>
  <c r="N159" i="12" s="1"/>
  <c r="I159" i="12"/>
  <c r="J151" i="12"/>
  <c r="N151" i="12" s="1"/>
  <c r="I151" i="12"/>
  <c r="J143" i="12"/>
  <c r="N143" i="12" s="1"/>
  <c r="I143" i="12"/>
  <c r="J135" i="12"/>
  <c r="N135" i="12" s="1"/>
  <c r="I135" i="12"/>
  <c r="J127" i="12"/>
  <c r="N127" i="12" s="1"/>
  <c r="I127" i="12"/>
  <c r="J119" i="12"/>
  <c r="I119" i="12"/>
  <c r="J111" i="12"/>
  <c r="I111" i="12"/>
  <c r="J103" i="12"/>
  <c r="I103" i="12"/>
  <c r="J95" i="12"/>
  <c r="I95" i="12"/>
  <c r="N95" i="12" s="1"/>
  <c r="J87" i="12"/>
  <c r="I87" i="12"/>
  <c r="J79" i="12"/>
  <c r="N79" i="12" s="1"/>
  <c r="I79" i="12"/>
  <c r="J71" i="12"/>
  <c r="I71" i="12"/>
  <c r="J63" i="12"/>
  <c r="I63" i="12"/>
  <c r="N63" i="12" s="1"/>
  <c r="J55" i="12"/>
  <c r="N55" i="12" s="1"/>
  <c r="I55" i="12"/>
  <c r="J47" i="12"/>
  <c r="N47" i="12" s="1"/>
  <c r="I47" i="12"/>
  <c r="J39" i="12"/>
  <c r="I39" i="12"/>
  <c r="J31" i="12"/>
  <c r="I31" i="12"/>
  <c r="N31" i="12" s="1"/>
  <c r="J23" i="12"/>
  <c r="I23" i="12"/>
  <c r="J15" i="12"/>
  <c r="N15" i="12" s="1"/>
  <c r="I15" i="12"/>
  <c r="J7" i="12"/>
  <c r="I7" i="12"/>
  <c r="I1142" i="12"/>
  <c r="I887" i="12"/>
  <c r="I602" i="12"/>
  <c r="I21" i="12"/>
  <c r="J1262" i="12"/>
  <c r="N1262" i="12" s="1"/>
  <c r="I1262" i="12"/>
  <c r="J1246" i="12"/>
  <c r="N1246" i="12" s="1"/>
  <c r="I1246" i="12"/>
  <c r="J1238" i="12"/>
  <c r="N1238" i="12" s="1"/>
  <c r="I1238" i="12"/>
  <c r="J1230" i="12"/>
  <c r="N1230" i="12" s="1"/>
  <c r="I1230" i="12"/>
  <c r="J1222" i="12"/>
  <c r="N1222" i="12" s="1"/>
  <c r="I1222" i="12"/>
  <c r="J1214" i="12"/>
  <c r="N1214" i="12" s="1"/>
  <c r="I1214" i="12"/>
  <c r="J1198" i="12"/>
  <c r="N1198" i="12" s="1"/>
  <c r="I1198" i="12"/>
  <c r="J1182" i="12"/>
  <c r="N1182" i="12" s="1"/>
  <c r="I1182" i="12"/>
  <c r="J1174" i="12"/>
  <c r="N1174" i="12" s="1"/>
  <c r="I1174" i="12"/>
  <c r="J1166" i="12"/>
  <c r="N1166" i="12" s="1"/>
  <c r="I1166" i="12"/>
  <c r="J1158" i="12"/>
  <c r="N1158" i="12" s="1"/>
  <c r="I1158" i="12"/>
  <c r="J1150" i="12"/>
  <c r="N1150" i="12" s="1"/>
  <c r="I1150" i="12"/>
  <c r="J1134" i="12"/>
  <c r="N1134" i="12" s="1"/>
  <c r="I1134" i="12"/>
  <c r="J1118" i="12"/>
  <c r="N1118" i="12" s="1"/>
  <c r="I1118" i="12"/>
  <c r="J1110" i="12"/>
  <c r="N1110" i="12" s="1"/>
  <c r="I1110" i="12"/>
  <c r="J1102" i="12"/>
  <c r="N1102" i="12" s="1"/>
  <c r="I1102" i="12"/>
  <c r="J1094" i="12"/>
  <c r="N1094" i="12" s="1"/>
  <c r="I1094" i="12"/>
  <c r="J1086" i="12"/>
  <c r="N1086" i="12" s="1"/>
  <c r="I1086" i="12"/>
  <c r="J1078" i="12"/>
  <c r="N1078" i="12" s="1"/>
  <c r="I1078" i="12"/>
  <c r="J1070" i="12"/>
  <c r="N1070" i="12" s="1"/>
  <c r="I1070" i="12"/>
  <c r="J1062" i="12"/>
  <c r="N1062" i="12" s="1"/>
  <c r="I1062" i="12"/>
  <c r="J1054" i="12"/>
  <c r="N1054" i="12" s="1"/>
  <c r="I1054" i="12"/>
  <c r="J1046" i="12"/>
  <c r="N1046" i="12" s="1"/>
  <c r="I1046" i="12"/>
  <c r="J1038" i="12"/>
  <c r="N1038" i="12" s="1"/>
  <c r="I1038" i="12"/>
  <c r="J1030" i="12"/>
  <c r="N1030" i="12" s="1"/>
  <c r="I1030" i="12"/>
  <c r="J1022" i="12"/>
  <c r="N1022" i="12" s="1"/>
  <c r="I1022" i="12"/>
  <c r="J1014" i="12"/>
  <c r="N1014" i="12" s="1"/>
  <c r="I1014" i="12"/>
  <c r="J1006" i="12"/>
  <c r="N1006" i="12" s="1"/>
  <c r="I1006" i="12"/>
  <c r="J998" i="12"/>
  <c r="N998" i="12" s="1"/>
  <c r="I998" i="12"/>
  <c r="J990" i="12"/>
  <c r="N990" i="12" s="1"/>
  <c r="I990" i="12"/>
  <c r="J974" i="12"/>
  <c r="N974" i="12" s="1"/>
  <c r="I974" i="12"/>
  <c r="J966" i="12"/>
  <c r="N966" i="12" s="1"/>
  <c r="I966" i="12"/>
  <c r="J958" i="12"/>
  <c r="N958" i="12" s="1"/>
  <c r="I958" i="12"/>
  <c r="J950" i="12"/>
  <c r="N950" i="12" s="1"/>
  <c r="I950" i="12"/>
  <c r="J942" i="12"/>
  <c r="N942" i="12" s="1"/>
  <c r="I942" i="12"/>
  <c r="J934" i="12"/>
  <c r="N934" i="12" s="1"/>
  <c r="I934" i="12"/>
  <c r="J926" i="12"/>
  <c r="N926" i="12" s="1"/>
  <c r="I926" i="12"/>
  <c r="J910" i="12"/>
  <c r="N910" i="12" s="1"/>
  <c r="I910" i="12"/>
  <c r="J902" i="12"/>
  <c r="N902" i="12" s="1"/>
  <c r="I902" i="12"/>
  <c r="J894" i="12"/>
  <c r="N894" i="12" s="1"/>
  <c r="I894" i="12"/>
  <c r="J886" i="12"/>
  <c r="N886" i="12" s="1"/>
  <c r="I886" i="12"/>
  <c r="J878" i="12"/>
  <c r="N878" i="12" s="1"/>
  <c r="I878" i="12"/>
  <c r="J870" i="12"/>
  <c r="N870" i="12" s="1"/>
  <c r="I870" i="12"/>
  <c r="J862" i="12"/>
  <c r="N862" i="12" s="1"/>
  <c r="I862" i="12"/>
  <c r="J854" i="12"/>
  <c r="N854" i="12" s="1"/>
  <c r="I854" i="12"/>
  <c r="J846" i="12"/>
  <c r="N846" i="12" s="1"/>
  <c r="I846" i="12"/>
  <c r="J838" i="12"/>
  <c r="N838" i="12" s="1"/>
  <c r="I838" i="12"/>
  <c r="J830" i="12"/>
  <c r="N830" i="12" s="1"/>
  <c r="I830" i="12"/>
  <c r="J822" i="12"/>
  <c r="N822" i="12" s="1"/>
  <c r="I822" i="12"/>
  <c r="J814" i="12"/>
  <c r="N814" i="12" s="1"/>
  <c r="I814" i="12"/>
  <c r="J806" i="12"/>
  <c r="N806" i="12" s="1"/>
  <c r="I806" i="12"/>
  <c r="J798" i="12"/>
  <c r="N798" i="12" s="1"/>
  <c r="I798" i="12"/>
  <c r="J790" i="12"/>
  <c r="N790" i="12" s="1"/>
  <c r="I790" i="12"/>
  <c r="J782" i="12"/>
  <c r="N782" i="12" s="1"/>
  <c r="I782" i="12"/>
  <c r="J774" i="12"/>
  <c r="N774" i="12" s="1"/>
  <c r="I774" i="12"/>
  <c r="J766" i="12"/>
  <c r="N766" i="12" s="1"/>
  <c r="I766" i="12"/>
  <c r="J758" i="12"/>
  <c r="N758" i="12" s="1"/>
  <c r="I758" i="12"/>
  <c r="J750" i="12"/>
  <c r="N750" i="12" s="1"/>
  <c r="I750" i="12"/>
  <c r="J742" i="12"/>
  <c r="N742" i="12" s="1"/>
  <c r="I742" i="12"/>
  <c r="J734" i="12"/>
  <c r="N734" i="12" s="1"/>
  <c r="I734" i="12"/>
  <c r="J726" i="12"/>
  <c r="N726" i="12" s="1"/>
  <c r="I726" i="12"/>
  <c r="J718" i="12"/>
  <c r="N718" i="12" s="1"/>
  <c r="I718" i="12"/>
  <c r="J710" i="12"/>
  <c r="N710" i="12" s="1"/>
  <c r="I710" i="12"/>
  <c r="J702" i="12"/>
  <c r="N702" i="12" s="1"/>
  <c r="I702" i="12"/>
  <c r="J694" i="12"/>
  <c r="N694" i="12" s="1"/>
  <c r="I694" i="12"/>
  <c r="J686" i="12"/>
  <c r="N686" i="12" s="1"/>
  <c r="I686" i="12"/>
  <c r="J678" i="12"/>
  <c r="N678" i="12" s="1"/>
  <c r="I678" i="12"/>
  <c r="J670" i="12"/>
  <c r="N670" i="12" s="1"/>
  <c r="I670" i="12"/>
  <c r="J662" i="12"/>
  <c r="N662" i="12" s="1"/>
  <c r="I662" i="12"/>
  <c r="J654" i="12"/>
  <c r="N654" i="12" s="1"/>
  <c r="I654" i="12"/>
  <c r="J646" i="12"/>
  <c r="N646" i="12" s="1"/>
  <c r="I646" i="12"/>
  <c r="J638" i="12"/>
  <c r="N638" i="12" s="1"/>
  <c r="I638" i="12"/>
  <c r="J630" i="12"/>
  <c r="N630" i="12" s="1"/>
  <c r="I630" i="12"/>
  <c r="J622" i="12"/>
  <c r="N622" i="12" s="1"/>
  <c r="I622" i="12"/>
  <c r="J614" i="12"/>
  <c r="N614" i="12" s="1"/>
  <c r="I614" i="12"/>
  <c r="J606" i="12"/>
  <c r="N606" i="12" s="1"/>
  <c r="I606" i="12"/>
  <c r="J598" i="12"/>
  <c r="N598" i="12" s="1"/>
  <c r="I598" i="12"/>
  <c r="J590" i="12"/>
  <c r="N590" i="12" s="1"/>
  <c r="I590" i="12"/>
  <c r="J582" i="12"/>
  <c r="N582" i="12" s="1"/>
  <c r="I582" i="12"/>
  <c r="J574" i="12"/>
  <c r="N574" i="12" s="1"/>
  <c r="I574" i="12"/>
  <c r="J566" i="12"/>
  <c r="N566" i="12" s="1"/>
  <c r="I566" i="12"/>
  <c r="J558" i="12"/>
  <c r="N558" i="12" s="1"/>
  <c r="I558" i="12"/>
  <c r="J550" i="12"/>
  <c r="N550" i="12" s="1"/>
  <c r="I550" i="12"/>
  <c r="I542" i="12"/>
  <c r="J542" i="12"/>
  <c r="N542" i="12" s="1"/>
  <c r="J534" i="12"/>
  <c r="N534" i="12" s="1"/>
  <c r="I534" i="12"/>
  <c r="J526" i="12"/>
  <c r="N526" i="12" s="1"/>
  <c r="I526" i="12"/>
  <c r="J518" i="12"/>
  <c r="N518" i="12" s="1"/>
  <c r="I518" i="12"/>
  <c r="J510" i="12"/>
  <c r="N510" i="12" s="1"/>
  <c r="I510" i="12"/>
  <c r="J502" i="12"/>
  <c r="N502" i="12" s="1"/>
  <c r="I502" i="12"/>
  <c r="J494" i="12"/>
  <c r="N494" i="12" s="1"/>
  <c r="I494" i="12"/>
  <c r="J486" i="12"/>
  <c r="N486" i="12" s="1"/>
  <c r="I486" i="12"/>
  <c r="J478" i="12"/>
  <c r="N478" i="12" s="1"/>
  <c r="I478" i="12"/>
  <c r="J470" i="12"/>
  <c r="N470" i="12" s="1"/>
  <c r="I470" i="12"/>
  <c r="I462" i="12"/>
  <c r="J462" i="12"/>
  <c r="N462" i="12" s="1"/>
  <c r="J454" i="12"/>
  <c r="N454" i="12" s="1"/>
  <c r="I454" i="12"/>
  <c r="J446" i="12"/>
  <c r="N446" i="12" s="1"/>
  <c r="I446" i="12"/>
  <c r="J438" i="12"/>
  <c r="N438" i="12" s="1"/>
  <c r="I438" i="12"/>
  <c r="J430" i="12"/>
  <c r="N430" i="12" s="1"/>
  <c r="I430" i="12"/>
  <c r="J422" i="12"/>
  <c r="N422" i="12" s="1"/>
  <c r="I422" i="12"/>
  <c r="J414" i="12"/>
  <c r="N414" i="12" s="1"/>
  <c r="I414" i="12"/>
  <c r="J406" i="12"/>
  <c r="N406" i="12" s="1"/>
  <c r="I406" i="12"/>
  <c r="J398" i="12"/>
  <c r="N398" i="12" s="1"/>
  <c r="I398" i="12"/>
  <c r="J390" i="12"/>
  <c r="N390" i="12" s="1"/>
  <c r="I390" i="12"/>
  <c r="J382" i="12"/>
  <c r="N382" i="12" s="1"/>
  <c r="I382" i="12"/>
  <c r="J374" i="12"/>
  <c r="N374" i="12" s="1"/>
  <c r="I374" i="12"/>
  <c r="J366" i="12"/>
  <c r="N366" i="12" s="1"/>
  <c r="I366" i="12"/>
  <c r="J358" i="12"/>
  <c r="N358" i="12" s="1"/>
  <c r="I358" i="12"/>
  <c r="J350" i="12"/>
  <c r="N350" i="12" s="1"/>
  <c r="I350" i="12"/>
  <c r="J342" i="12"/>
  <c r="N342" i="12" s="1"/>
  <c r="I342" i="12"/>
  <c r="J334" i="12"/>
  <c r="N334" i="12" s="1"/>
  <c r="I334" i="12"/>
  <c r="J326" i="12"/>
  <c r="N326" i="12" s="1"/>
  <c r="I326" i="12"/>
  <c r="J318" i="12"/>
  <c r="N318" i="12" s="1"/>
  <c r="I318" i="12"/>
  <c r="J310" i="12"/>
  <c r="N310" i="12" s="1"/>
  <c r="I310" i="12"/>
  <c r="J302" i="12"/>
  <c r="N302" i="12" s="1"/>
  <c r="I302" i="12"/>
  <c r="J294" i="12"/>
  <c r="N294" i="12" s="1"/>
  <c r="I294" i="12"/>
  <c r="J286" i="12"/>
  <c r="N286" i="12" s="1"/>
  <c r="I286" i="12"/>
  <c r="J278" i="12"/>
  <c r="N278" i="12" s="1"/>
  <c r="I278" i="12"/>
  <c r="J270" i="12"/>
  <c r="N270" i="12" s="1"/>
  <c r="I270" i="12"/>
  <c r="J262" i="12"/>
  <c r="N262" i="12" s="1"/>
  <c r="I262" i="12"/>
  <c r="J254" i="12"/>
  <c r="N254" i="12" s="1"/>
  <c r="I254" i="12"/>
  <c r="J246" i="12"/>
  <c r="N246" i="12" s="1"/>
  <c r="I246" i="12"/>
  <c r="J238" i="12"/>
  <c r="N238" i="12" s="1"/>
  <c r="I238" i="12"/>
  <c r="J230" i="12"/>
  <c r="N230" i="12" s="1"/>
  <c r="I230" i="12"/>
  <c r="J222" i="12"/>
  <c r="N222" i="12" s="1"/>
  <c r="I222" i="12"/>
  <c r="J214" i="12"/>
  <c r="N214" i="12" s="1"/>
  <c r="I214" i="12"/>
  <c r="J206" i="12"/>
  <c r="N206" i="12" s="1"/>
  <c r="I206" i="12"/>
  <c r="J198" i="12"/>
  <c r="N198" i="12" s="1"/>
  <c r="I198" i="12"/>
  <c r="J190" i="12"/>
  <c r="N190" i="12" s="1"/>
  <c r="I190" i="12"/>
  <c r="J182" i="12"/>
  <c r="N182" i="12" s="1"/>
  <c r="I182" i="12"/>
  <c r="J174" i="12"/>
  <c r="N174" i="12" s="1"/>
  <c r="I174" i="12"/>
  <c r="J166" i="12"/>
  <c r="N166" i="12" s="1"/>
  <c r="I166" i="12"/>
  <c r="J158" i="12"/>
  <c r="N158" i="12" s="1"/>
  <c r="I158" i="12"/>
  <c r="J150" i="12"/>
  <c r="N150" i="12" s="1"/>
  <c r="I150" i="12"/>
  <c r="J142" i="12"/>
  <c r="N142" i="12" s="1"/>
  <c r="I142" i="12"/>
  <c r="J134" i="12"/>
  <c r="N134" i="12" s="1"/>
  <c r="I134" i="12"/>
  <c r="J126" i="12"/>
  <c r="N126" i="12" s="1"/>
  <c r="I126" i="12"/>
  <c r="J118" i="12"/>
  <c r="I118" i="12"/>
  <c r="J110" i="12"/>
  <c r="N110" i="12" s="1"/>
  <c r="I110" i="12"/>
  <c r="J102" i="12"/>
  <c r="I102" i="12"/>
  <c r="N102" i="12" s="1"/>
  <c r="J94" i="12"/>
  <c r="I94" i="12"/>
  <c r="J86" i="12"/>
  <c r="N86" i="12" s="1"/>
  <c r="I86" i="12"/>
  <c r="J78" i="12"/>
  <c r="I78" i="12"/>
  <c r="J70" i="12"/>
  <c r="N70" i="12" s="1"/>
  <c r="I70" i="12"/>
  <c r="J62" i="12"/>
  <c r="N62" i="12" s="1"/>
  <c r="I62" i="12"/>
  <c r="J54" i="12"/>
  <c r="N54" i="12" s="1"/>
  <c r="I54" i="12"/>
  <c r="J46" i="12"/>
  <c r="N46" i="12" s="1"/>
  <c r="I46" i="12"/>
  <c r="J38" i="12"/>
  <c r="I38" i="12"/>
  <c r="N38" i="12" s="1"/>
  <c r="J30" i="12"/>
  <c r="I30" i="12"/>
  <c r="J22" i="12"/>
  <c r="N22" i="12" s="1"/>
  <c r="I22" i="12"/>
  <c r="J14" i="12"/>
  <c r="N14" i="12" s="1"/>
  <c r="I14" i="12"/>
  <c r="J6" i="12"/>
  <c r="I6" i="12"/>
  <c r="N6" i="12" s="1"/>
  <c r="I1190" i="12"/>
  <c r="I855" i="12"/>
  <c r="I553" i="12"/>
  <c r="J661" i="12"/>
  <c r="N661" i="12" s="1"/>
  <c r="I661" i="12"/>
  <c r="J653" i="12"/>
  <c r="N653" i="12" s="1"/>
  <c r="I653" i="12"/>
  <c r="J645" i="12"/>
  <c r="I645" i="12"/>
  <c r="J637" i="12"/>
  <c r="N637" i="12" s="1"/>
  <c r="I637" i="12"/>
  <c r="J629" i="12"/>
  <c r="N629" i="12" s="1"/>
  <c r="I629" i="12"/>
  <c r="J621" i="12"/>
  <c r="N621" i="12" s="1"/>
  <c r="I621" i="12"/>
  <c r="J613" i="12"/>
  <c r="I613" i="12"/>
  <c r="J605" i="12"/>
  <c r="N605" i="12" s="1"/>
  <c r="I605" i="12"/>
  <c r="J597" i="12"/>
  <c r="N597" i="12" s="1"/>
  <c r="I597" i="12"/>
  <c r="J589" i="12"/>
  <c r="N589" i="12" s="1"/>
  <c r="I589" i="12"/>
  <c r="J581" i="12"/>
  <c r="I581" i="12"/>
  <c r="J573" i="12"/>
  <c r="N573" i="12" s="1"/>
  <c r="I573" i="12"/>
  <c r="J565" i="12"/>
  <c r="N565" i="12" s="1"/>
  <c r="I565" i="12"/>
  <c r="J557" i="12"/>
  <c r="N557" i="12" s="1"/>
  <c r="I557" i="12"/>
  <c r="J549" i="12"/>
  <c r="I549" i="12"/>
  <c r="J541" i="12"/>
  <c r="N541" i="12" s="1"/>
  <c r="I541" i="12"/>
  <c r="J533" i="12"/>
  <c r="N533" i="12" s="1"/>
  <c r="I533" i="12"/>
  <c r="J525" i="12"/>
  <c r="N525" i="12" s="1"/>
  <c r="I525" i="12"/>
  <c r="J517" i="12"/>
  <c r="I517" i="12"/>
  <c r="J509" i="12"/>
  <c r="N509" i="12" s="1"/>
  <c r="I509" i="12"/>
  <c r="J501" i="12"/>
  <c r="N501" i="12" s="1"/>
  <c r="I501" i="12"/>
  <c r="J493" i="12"/>
  <c r="N493" i="12" s="1"/>
  <c r="I493" i="12"/>
  <c r="J485" i="12"/>
  <c r="I485" i="12"/>
  <c r="J477" i="12"/>
  <c r="N477" i="12" s="1"/>
  <c r="I477" i="12"/>
  <c r="J469" i="12"/>
  <c r="N469" i="12" s="1"/>
  <c r="I469" i="12"/>
  <c r="J461" i="12"/>
  <c r="N461" i="12" s="1"/>
  <c r="I461" i="12"/>
  <c r="J453" i="12"/>
  <c r="I453" i="12"/>
  <c r="J445" i="12"/>
  <c r="N445" i="12" s="1"/>
  <c r="I445" i="12"/>
  <c r="J437" i="12"/>
  <c r="N437" i="12" s="1"/>
  <c r="I437" i="12"/>
  <c r="J429" i="12"/>
  <c r="N429" i="12" s="1"/>
  <c r="I429" i="12"/>
  <c r="J421" i="12"/>
  <c r="I421" i="12"/>
  <c r="J413" i="12"/>
  <c r="N413" i="12" s="1"/>
  <c r="I413" i="12"/>
  <c r="J405" i="12"/>
  <c r="N405" i="12" s="1"/>
  <c r="I405" i="12"/>
  <c r="J389" i="12"/>
  <c r="I389" i="12"/>
  <c r="J381" i="12"/>
  <c r="N381" i="12" s="1"/>
  <c r="I381" i="12"/>
  <c r="J373" i="12"/>
  <c r="N373" i="12" s="1"/>
  <c r="I373" i="12"/>
  <c r="J365" i="12"/>
  <c r="N365" i="12" s="1"/>
  <c r="I365" i="12"/>
  <c r="J357" i="12"/>
  <c r="I357" i="12"/>
  <c r="J349" i="12"/>
  <c r="N349" i="12" s="1"/>
  <c r="I349" i="12"/>
  <c r="J341" i="12"/>
  <c r="N341" i="12" s="1"/>
  <c r="I341" i="12"/>
  <c r="J333" i="12"/>
  <c r="N333" i="12" s="1"/>
  <c r="I333" i="12"/>
  <c r="J325" i="12"/>
  <c r="I325" i="12"/>
  <c r="J317" i="12"/>
  <c r="N317" i="12" s="1"/>
  <c r="I317" i="12"/>
  <c r="J309" i="12"/>
  <c r="N309" i="12" s="1"/>
  <c r="I309" i="12"/>
  <c r="J301" i="12"/>
  <c r="N301" i="12" s="1"/>
  <c r="I301" i="12"/>
  <c r="J293" i="12"/>
  <c r="I293" i="12"/>
  <c r="J285" i="12"/>
  <c r="N285" i="12" s="1"/>
  <c r="I285" i="12"/>
  <c r="J277" i="12"/>
  <c r="N277" i="12" s="1"/>
  <c r="I277" i="12"/>
  <c r="J269" i="12"/>
  <c r="N269" i="12" s="1"/>
  <c r="I269" i="12"/>
  <c r="J261" i="12"/>
  <c r="I261" i="12"/>
  <c r="J253" i="12"/>
  <c r="N253" i="12" s="1"/>
  <c r="I253" i="12"/>
  <c r="J245" i="12"/>
  <c r="N245" i="12" s="1"/>
  <c r="I245" i="12"/>
  <c r="J237" i="12"/>
  <c r="N237" i="12" s="1"/>
  <c r="I237" i="12"/>
  <c r="J229" i="12"/>
  <c r="I229" i="12"/>
  <c r="J221" i="12"/>
  <c r="N221" i="12" s="1"/>
  <c r="I221" i="12"/>
  <c r="J213" i="12"/>
  <c r="N213" i="12" s="1"/>
  <c r="I213" i="12"/>
  <c r="J205" i="12"/>
  <c r="N205" i="12" s="1"/>
  <c r="I205" i="12"/>
  <c r="J197" i="12"/>
  <c r="I197" i="12"/>
  <c r="J189" i="12"/>
  <c r="N189" i="12" s="1"/>
  <c r="I189" i="12"/>
  <c r="J181" i="12"/>
  <c r="N181" i="12" s="1"/>
  <c r="I181" i="12"/>
  <c r="J173" i="12"/>
  <c r="N173" i="12" s="1"/>
  <c r="I173" i="12"/>
  <c r="J165" i="12"/>
  <c r="I165" i="12"/>
  <c r="J157" i="12"/>
  <c r="N157" i="12" s="1"/>
  <c r="I157" i="12"/>
  <c r="J141" i="12"/>
  <c r="N141" i="12" s="1"/>
  <c r="I141" i="12"/>
  <c r="J133" i="12"/>
  <c r="I133" i="12"/>
  <c r="J125" i="12"/>
  <c r="N125" i="12" s="1"/>
  <c r="I125" i="12"/>
  <c r="J117" i="12"/>
  <c r="N117" i="12" s="1"/>
  <c r="I117" i="12"/>
  <c r="J109" i="12"/>
  <c r="N109" i="12" s="1"/>
  <c r="I109" i="12"/>
  <c r="J101" i="12"/>
  <c r="I101" i="12"/>
  <c r="J93" i="12"/>
  <c r="I93" i="12"/>
  <c r="J85" i="12"/>
  <c r="N85" i="12" s="1"/>
  <c r="I85" i="12"/>
  <c r="J77" i="12"/>
  <c r="I77" i="12"/>
  <c r="J69" i="12"/>
  <c r="I69" i="12"/>
  <c r="J61" i="12"/>
  <c r="N61" i="12" s="1"/>
  <c r="I61" i="12"/>
  <c r="J53" i="12"/>
  <c r="N53" i="12" s="1"/>
  <c r="I53" i="12"/>
  <c r="J45" i="12"/>
  <c r="I45" i="12"/>
  <c r="J37" i="12"/>
  <c r="I37" i="12"/>
  <c r="J29" i="12"/>
  <c r="I29" i="12"/>
  <c r="J13" i="12"/>
  <c r="N13" i="12" s="1"/>
  <c r="I13" i="12"/>
  <c r="J5" i="12"/>
  <c r="I5" i="12"/>
  <c r="I1023" i="12"/>
  <c r="I823" i="12"/>
  <c r="R2001" i="12"/>
  <c r="Q2001" i="12"/>
  <c r="R1993" i="12"/>
  <c r="Q1993" i="12"/>
  <c r="R1985" i="12"/>
  <c r="Q1985" i="12"/>
  <c r="R1977" i="12"/>
  <c r="Q1977" i="12"/>
  <c r="R1969" i="12"/>
  <c r="Q1969" i="12"/>
  <c r="R1961" i="12"/>
  <c r="Q1961" i="12"/>
  <c r="R1953" i="12"/>
  <c r="Q1953" i="12"/>
  <c r="R1945" i="12"/>
  <c r="Q1945" i="12"/>
  <c r="R1937" i="12"/>
  <c r="Q1937" i="12"/>
  <c r="R1929" i="12"/>
  <c r="Q1929" i="12"/>
  <c r="R1921" i="12"/>
  <c r="Q1921" i="12"/>
  <c r="R1913" i="12"/>
  <c r="Q1913" i="12"/>
  <c r="R1905" i="12"/>
  <c r="Q1905" i="12"/>
  <c r="R1897" i="12"/>
  <c r="Q1897" i="12"/>
  <c r="R1889" i="12"/>
  <c r="Q1889" i="12"/>
  <c r="R1881" i="12"/>
  <c r="Q1881" i="12"/>
  <c r="R1873" i="12"/>
  <c r="Q1873" i="12"/>
  <c r="R1865" i="12"/>
  <c r="Q1865" i="12"/>
  <c r="R1857" i="12"/>
  <c r="Q1857" i="12"/>
  <c r="R1849" i="12"/>
  <c r="Q1849" i="12"/>
  <c r="R1841" i="12"/>
  <c r="Q1841" i="12"/>
  <c r="R1833" i="12"/>
  <c r="Q1833" i="12"/>
  <c r="R1825" i="12"/>
  <c r="Q1825" i="12"/>
  <c r="R1817" i="12"/>
  <c r="Q1817" i="12"/>
  <c r="R1809" i="12"/>
  <c r="Q1809" i="12"/>
  <c r="R1801" i="12"/>
  <c r="Q1801" i="12"/>
  <c r="R1793" i="12"/>
  <c r="Q1793" i="12"/>
  <c r="R1785" i="12"/>
  <c r="Q1785" i="12"/>
  <c r="R1777" i="12"/>
  <c r="Q1777" i="12"/>
  <c r="R1769" i="12"/>
  <c r="Q1769" i="12"/>
  <c r="R1761" i="12"/>
  <c r="Q1761" i="12"/>
  <c r="R1753" i="12"/>
  <c r="Q1753" i="12"/>
  <c r="R1745" i="12"/>
  <c r="Q1745" i="12"/>
  <c r="R1737" i="12"/>
  <c r="Q1737" i="12"/>
  <c r="R1729" i="12"/>
  <c r="Q1729" i="12"/>
  <c r="R1721" i="12"/>
  <c r="Q1721" i="12"/>
  <c r="R1713" i="12"/>
  <c r="Q1713" i="12"/>
  <c r="R1705" i="12"/>
  <c r="Q1705" i="12"/>
  <c r="R1697" i="12"/>
  <c r="Q1697" i="12"/>
  <c r="R1689" i="12"/>
  <c r="Q1689" i="12"/>
  <c r="R1681" i="12"/>
  <c r="Q1681" i="12"/>
  <c r="R1673" i="12"/>
  <c r="Q1673" i="12"/>
  <c r="R1665" i="12"/>
  <c r="Q1665" i="12"/>
  <c r="R1657" i="12"/>
  <c r="Q1657" i="12"/>
  <c r="R1649" i="12"/>
  <c r="Q1649" i="12"/>
  <c r="R1641" i="12"/>
  <c r="Q1641" i="12"/>
  <c r="R1633" i="12"/>
  <c r="Q1633" i="12"/>
  <c r="R1625" i="12"/>
  <c r="Q1625" i="12"/>
  <c r="R1617" i="12"/>
  <c r="Q1617" i="12"/>
  <c r="R1609" i="12"/>
  <c r="Q1609" i="12"/>
  <c r="R1601" i="12"/>
  <c r="Q1601" i="12"/>
  <c r="R1593" i="12"/>
  <c r="Q1593" i="12"/>
  <c r="R1585" i="12"/>
  <c r="Q1585" i="12"/>
  <c r="R1577" i="12"/>
  <c r="Q1577" i="12"/>
  <c r="R1569" i="12"/>
  <c r="Q1569" i="12"/>
  <c r="R1561" i="12"/>
  <c r="Q1561" i="12"/>
  <c r="R1553" i="12"/>
  <c r="Q1553" i="12"/>
  <c r="R1545" i="12"/>
  <c r="Q1545" i="12"/>
  <c r="R1537" i="12"/>
  <c r="Q1537" i="12"/>
  <c r="R1529" i="12"/>
  <c r="Q1529" i="12"/>
  <c r="R1521" i="12"/>
  <c r="Q1521" i="12"/>
  <c r="R1513" i="12"/>
  <c r="Q1513" i="12"/>
  <c r="R1505" i="12"/>
  <c r="Q1505" i="12"/>
  <c r="R1497" i="12"/>
  <c r="Q1497" i="12"/>
  <c r="R1489" i="12"/>
  <c r="Q1489" i="12"/>
  <c r="R1481" i="12"/>
  <c r="Q1481" i="12"/>
  <c r="R1473" i="12"/>
  <c r="Q1473" i="12"/>
  <c r="R1465" i="12"/>
  <c r="Q1465" i="12"/>
  <c r="R1457" i="12"/>
  <c r="Q1457" i="12"/>
  <c r="R1449" i="12"/>
  <c r="Q1449" i="12"/>
  <c r="R1441" i="12"/>
  <c r="Q1441" i="12"/>
  <c r="R1433" i="12"/>
  <c r="Q1433" i="12"/>
  <c r="R1425" i="12"/>
  <c r="Q1425" i="12"/>
  <c r="R1417" i="12"/>
  <c r="Q1417" i="12"/>
  <c r="R1409" i="12"/>
  <c r="Q1409" i="12"/>
  <c r="R1401" i="12"/>
  <c r="Q1401" i="12"/>
  <c r="Q1393" i="12"/>
  <c r="R1393" i="12"/>
  <c r="R1385" i="12"/>
  <c r="Q1385" i="12"/>
  <c r="R1377" i="12"/>
  <c r="Q1377" i="12"/>
  <c r="R1369" i="12"/>
  <c r="Q1369" i="12"/>
  <c r="R1361" i="12"/>
  <c r="Q1361" i="12"/>
  <c r="R1353" i="12"/>
  <c r="Q1353" i="12"/>
  <c r="R1345" i="12"/>
  <c r="Q1345" i="12"/>
  <c r="R1337" i="12"/>
  <c r="Q1337" i="12"/>
  <c r="R1329" i="12"/>
  <c r="Q1329" i="12"/>
  <c r="R1321" i="12"/>
  <c r="Q1321" i="12"/>
  <c r="R1313" i="12"/>
  <c r="Q1313" i="12"/>
  <c r="R1305" i="12"/>
  <c r="Q1305" i="12"/>
  <c r="R1297" i="12"/>
  <c r="Q1297" i="12"/>
  <c r="R1289" i="12"/>
  <c r="Q1289" i="12"/>
  <c r="R1281" i="12"/>
  <c r="Q1281" i="12"/>
  <c r="R1273" i="12"/>
  <c r="Q1273" i="12"/>
  <c r="R1265" i="12"/>
  <c r="Q1265" i="12"/>
  <c r="R1257" i="12"/>
  <c r="Q1257" i="12"/>
  <c r="R1249" i="12"/>
  <c r="Q1249" i="12"/>
  <c r="R1241" i="12"/>
  <c r="Q1241" i="12"/>
  <c r="R1233" i="12"/>
  <c r="Q1233" i="12"/>
  <c r="R1225" i="12"/>
  <c r="Q1225" i="12"/>
  <c r="R1217" i="12"/>
  <c r="Q1217" i="12"/>
  <c r="R1209" i="12"/>
  <c r="Q1209" i="12"/>
  <c r="R1201" i="12"/>
  <c r="Q1201" i="12"/>
  <c r="R1193" i="12"/>
  <c r="Q1193" i="12"/>
  <c r="R1185" i="12"/>
  <c r="Q1185" i="12"/>
  <c r="R1177" i="12"/>
  <c r="Q1177" i="12"/>
  <c r="R1169" i="12"/>
  <c r="Q1169" i="12"/>
  <c r="R1161" i="12"/>
  <c r="Q1161" i="12"/>
  <c r="R1153" i="12"/>
  <c r="Q1153" i="12"/>
  <c r="R1145" i="12"/>
  <c r="Q1145" i="12"/>
  <c r="R1137" i="12"/>
  <c r="Q1137" i="12"/>
  <c r="R1129" i="12"/>
  <c r="Q1129" i="12"/>
  <c r="R1121" i="12"/>
  <c r="Q1121" i="12"/>
  <c r="R1113" i="12"/>
  <c r="Q1113" i="12"/>
  <c r="R1105" i="12"/>
  <c r="Q1105" i="12"/>
  <c r="R1097" i="12"/>
  <c r="Q1097" i="12"/>
  <c r="R1089" i="12"/>
  <c r="Q1089" i="12"/>
  <c r="R1081" i="12"/>
  <c r="Q1081" i="12"/>
  <c r="R1073" i="12"/>
  <c r="Q1073" i="12"/>
  <c r="R1065" i="12"/>
  <c r="Q1065" i="12"/>
  <c r="R1057" i="12"/>
  <c r="Q1057" i="12"/>
  <c r="R1049" i="12"/>
  <c r="Q1049" i="12"/>
  <c r="R1041" i="12"/>
  <c r="Q1041" i="12"/>
  <c r="R1033" i="12"/>
  <c r="Q1033" i="12"/>
  <c r="R1025" i="12"/>
  <c r="Q1025" i="12"/>
  <c r="R1017" i="12"/>
  <c r="Q1017" i="12"/>
  <c r="R1009" i="12"/>
  <c r="Q1009" i="12"/>
  <c r="R1001" i="12"/>
  <c r="Q1001" i="12"/>
  <c r="R993" i="12"/>
  <c r="Q993" i="12"/>
  <c r="R985" i="12"/>
  <c r="Q985" i="12"/>
  <c r="R977" i="12"/>
  <c r="Q977" i="12"/>
  <c r="R969" i="12"/>
  <c r="Q969" i="12"/>
  <c r="R961" i="12"/>
  <c r="Q961" i="12"/>
  <c r="R953" i="12"/>
  <c r="Q953" i="12"/>
  <c r="R945" i="12"/>
  <c r="Q945" i="12"/>
  <c r="R937" i="12"/>
  <c r="Q937" i="12"/>
  <c r="R929" i="12"/>
  <c r="Q929" i="12"/>
  <c r="R921" i="12"/>
  <c r="Q921" i="12"/>
  <c r="R913" i="12"/>
  <c r="Q913" i="12"/>
  <c r="R905" i="12"/>
  <c r="Q905" i="12"/>
  <c r="R897" i="12"/>
  <c r="Q897" i="12"/>
  <c r="R889" i="12"/>
  <c r="Q889" i="12"/>
  <c r="R881" i="12"/>
  <c r="Q881" i="12"/>
  <c r="R873" i="12"/>
  <c r="Q873" i="12"/>
  <c r="R865" i="12"/>
  <c r="Q865" i="12"/>
  <c r="R857" i="12"/>
  <c r="Q857" i="12"/>
  <c r="R849" i="12"/>
  <c r="Q849" i="12"/>
  <c r="R841" i="12"/>
  <c r="Q841" i="12"/>
  <c r="R833" i="12"/>
  <c r="Q833" i="12"/>
  <c r="R825" i="12"/>
  <c r="Q825" i="12"/>
  <c r="R817" i="12"/>
  <c r="Q817" i="12"/>
  <c r="R809" i="12"/>
  <c r="Q809" i="12"/>
  <c r="R801" i="12"/>
  <c r="Q801" i="12"/>
  <c r="R793" i="12"/>
  <c r="Q793" i="12"/>
  <c r="R785" i="12"/>
  <c r="Q785" i="12"/>
  <c r="R777" i="12"/>
  <c r="Q777" i="12"/>
  <c r="R769" i="12"/>
  <c r="Q769" i="12"/>
  <c r="R761" i="12"/>
  <c r="Q761" i="12"/>
  <c r="R753" i="12"/>
  <c r="Q753" i="12"/>
  <c r="R745" i="12"/>
  <c r="Q745" i="12"/>
  <c r="R737" i="12"/>
  <c r="Q737" i="12"/>
  <c r="R729" i="12"/>
  <c r="Q729" i="12"/>
  <c r="R721" i="12"/>
  <c r="Q721" i="12"/>
  <c r="R713" i="12"/>
  <c r="Q713" i="12"/>
  <c r="R705" i="12"/>
  <c r="Q705" i="12"/>
  <c r="R697" i="12"/>
  <c r="Q697" i="12"/>
  <c r="R689" i="12"/>
  <c r="Q689" i="12"/>
  <c r="R681" i="12"/>
  <c r="Q681" i="12"/>
  <c r="R673" i="12"/>
  <c r="Q673" i="12"/>
  <c r="R665" i="12"/>
  <c r="Q665" i="12"/>
  <c r="R657" i="12"/>
  <c r="Q657" i="12"/>
  <c r="R649" i="12"/>
  <c r="Q649" i="12"/>
  <c r="R641" i="12"/>
  <c r="Q641" i="12"/>
  <c r="R633" i="12"/>
  <c r="Q633" i="12"/>
  <c r="R625" i="12"/>
  <c r="Q625" i="12"/>
  <c r="R617" i="12"/>
  <c r="Q617" i="12"/>
  <c r="R609" i="12"/>
  <c r="Q609" i="12"/>
  <c r="R601" i="12"/>
  <c r="Q601" i="12"/>
  <c r="R593" i="12"/>
  <c r="Q593" i="12"/>
  <c r="R585" i="12"/>
  <c r="Q585" i="12"/>
  <c r="R577" i="12"/>
  <c r="Q577" i="12"/>
  <c r="R569" i="12"/>
  <c r="Q569" i="12"/>
  <c r="R561" i="12"/>
  <c r="Q561" i="12"/>
  <c r="R553" i="12"/>
  <c r="Q553" i="12"/>
  <c r="R545" i="12"/>
  <c r="Q545" i="12"/>
  <c r="R537" i="12"/>
  <c r="Q537" i="12"/>
  <c r="R529" i="12"/>
  <c r="Q529" i="12"/>
  <c r="R521" i="12"/>
  <c r="Q521" i="12"/>
  <c r="R513" i="12"/>
  <c r="Q513" i="12"/>
  <c r="R505" i="12"/>
  <c r="Q505" i="12"/>
  <c r="R497" i="12"/>
  <c r="Q497" i="12"/>
  <c r="R489" i="12"/>
  <c r="Q489" i="12"/>
  <c r="R481" i="12"/>
  <c r="Q481" i="12"/>
  <c r="R473" i="12"/>
  <c r="Q473" i="12"/>
  <c r="R465" i="12"/>
  <c r="Q465" i="12"/>
  <c r="R457" i="12"/>
  <c r="Q457" i="12"/>
  <c r="R449" i="12"/>
  <c r="Q449" i="12"/>
  <c r="R441" i="12"/>
  <c r="Q441" i="12"/>
  <c r="R433" i="12"/>
  <c r="Q433" i="12"/>
  <c r="R425" i="12"/>
  <c r="Q425" i="12"/>
  <c r="R417" i="12"/>
  <c r="Q417" i="12"/>
  <c r="R409" i="12"/>
  <c r="Q409" i="12"/>
  <c r="R401" i="12"/>
  <c r="Q401" i="12"/>
  <c r="R393" i="12"/>
  <c r="Q393" i="12"/>
  <c r="R385" i="12"/>
  <c r="Q385" i="12"/>
  <c r="R377" i="12"/>
  <c r="Q377" i="12"/>
  <c r="R369" i="12"/>
  <c r="Q369" i="12"/>
  <c r="R361" i="12"/>
  <c r="Q361" i="12"/>
  <c r="R353" i="12"/>
  <c r="Q353" i="12"/>
  <c r="R345" i="12"/>
  <c r="Q345" i="12"/>
  <c r="R337" i="12"/>
  <c r="Q337" i="12"/>
  <c r="R329" i="12"/>
  <c r="Q329" i="12"/>
  <c r="R321" i="12"/>
  <c r="Q321" i="12"/>
  <c r="R313" i="12"/>
  <c r="Q313" i="12"/>
  <c r="R305" i="12"/>
  <c r="Q305" i="12"/>
  <c r="R297" i="12"/>
  <c r="Q297" i="12"/>
  <c r="R289" i="12"/>
  <c r="Q289" i="12"/>
  <c r="R281" i="12"/>
  <c r="Q281" i="12"/>
  <c r="R273" i="12"/>
  <c r="Q273" i="12"/>
  <c r="R265" i="12"/>
  <c r="Q265" i="12"/>
  <c r="R257" i="12"/>
  <c r="Q257" i="12"/>
  <c r="R249" i="12"/>
  <c r="Q249" i="12"/>
  <c r="R241" i="12"/>
  <c r="Q241" i="12"/>
  <c r="R233" i="12"/>
  <c r="Q233" i="12"/>
  <c r="R225" i="12"/>
  <c r="Q225" i="12"/>
  <c r="R217" i="12"/>
  <c r="Q217" i="12"/>
  <c r="R209" i="12"/>
  <c r="Q209" i="12"/>
  <c r="R201" i="12"/>
  <c r="Q201" i="12"/>
  <c r="R193" i="12"/>
  <c r="Q193" i="12"/>
  <c r="R185" i="12"/>
  <c r="Q185" i="12"/>
  <c r="R177" i="12"/>
  <c r="Q177" i="12"/>
  <c r="R169" i="12"/>
  <c r="Q169" i="12"/>
  <c r="R161" i="12"/>
  <c r="Q161" i="12"/>
  <c r="R153" i="12"/>
  <c r="Q153" i="12"/>
  <c r="R145" i="12"/>
  <c r="Q145" i="12"/>
  <c r="R137" i="12"/>
  <c r="Q137" i="12"/>
  <c r="R129" i="12"/>
  <c r="Q129" i="12"/>
  <c r="R121" i="12"/>
  <c r="Q121" i="12"/>
  <c r="R113" i="12"/>
  <c r="Q113" i="12"/>
  <c r="R105" i="12"/>
  <c r="Q105" i="12"/>
  <c r="R97" i="12"/>
  <c r="Q97" i="12"/>
  <c r="R89" i="12"/>
  <c r="Q89" i="12"/>
  <c r="R81" i="12"/>
  <c r="Q81" i="12"/>
  <c r="R73" i="12"/>
  <c r="Q73" i="12"/>
  <c r="R65" i="12"/>
  <c r="Q65" i="12"/>
  <c r="R57" i="12"/>
  <c r="Q57" i="12"/>
  <c r="R49" i="12"/>
  <c r="Q49" i="12"/>
  <c r="R41" i="12"/>
  <c r="Q41" i="12"/>
  <c r="R33" i="12"/>
  <c r="Q33" i="12"/>
  <c r="R25" i="12"/>
  <c r="Q25" i="12"/>
  <c r="R17" i="12"/>
  <c r="Q17" i="12"/>
  <c r="R9" i="12"/>
  <c r="Q9" i="12"/>
  <c r="R2000" i="12"/>
  <c r="Q2000" i="12"/>
  <c r="R1992" i="12"/>
  <c r="Q1992" i="12"/>
  <c r="R1984" i="12"/>
  <c r="Q1984" i="12"/>
  <c r="R1976" i="12"/>
  <c r="Q1976" i="12"/>
  <c r="R1968" i="12"/>
  <c r="Q1968" i="12"/>
  <c r="R1960" i="12"/>
  <c r="Q1960" i="12"/>
  <c r="R1952" i="12"/>
  <c r="Q1952" i="12"/>
  <c r="R1944" i="12"/>
  <c r="Q1944" i="12"/>
  <c r="R1936" i="12"/>
  <c r="Q1936" i="12"/>
  <c r="R1928" i="12"/>
  <c r="Q1928" i="12"/>
  <c r="R1920" i="12"/>
  <c r="Q1920" i="12"/>
  <c r="R1912" i="12"/>
  <c r="Q1912" i="12"/>
  <c r="R1904" i="12"/>
  <c r="Q1904" i="12"/>
  <c r="R1896" i="12"/>
  <c r="Q1896" i="12"/>
  <c r="R1888" i="12"/>
  <c r="Q1888" i="12"/>
  <c r="R1880" i="12"/>
  <c r="Q1880" i="12"/>
  <c r="R1872" i="12"/>
  <c r="Q1872" i="12"/>
  <c r="R1864" i="12"/>
  <c r="Q1864" i="12"/>
  <c r="R1856" i="12"/>
  <c r="Q1856" i="12"/>
  <c r="R1848" i="12"/>
  <c r="Q1848" i="12"/>
  <c r="R1840" i="12"/>
  <c r="Q1840" i="12"/>
  <c r="R1832" i="12"/>
  <c r="Q1832" i="12"/>
  <c r="R1824" i="12"/>
  <c r="Q1824" i="12"/>
  <c r="R1816" i="12"/>
  <c r="Q1816" i="12"/>
  <c r="R1808" i="12"/>
  <c r="Q1808" i="12"/>
  <c r="R1800" i="12"/>
  <c r="Q1800" i="12"/>
  <c r="R1792" i="12"/>
  <c r="Q1792" i="12"/>
  <c r="R1784" i="12"/>
  <c r="Q1784" i="12"/>
  <c r="R1776" i="12"/>
  <c r="Q1776" i="12"/>
  <c r="R1768" i="12"/>
  <c r="Q1768" i="12"/>
  <c r="R1760" i="12"/>
  <c r="Q1760" i="12"/>
  <c r="R1752" i="12"/>
  <c r="Q1752" i="12"/>
  <c r="R1744" i="12"/>
  <c r="Q1744" i="12"/>
  <c r="R1736" i="12"/>
  <c r="Q1736" i="12"/>
  <c r="R1728" i="12"/>
  <c r="Q1728" i="12"/>
  <c r="R1720" i="12"/>
  <c r="Q1720" i="12"/>
  <c r="R1712" i="12"/>
  <c r="Q1712" i="12"/>
  <c r="R1704" i="12"/>
  <c r="Q1704" i="12"/>
  <c r="R1696" i="12"/>
  <c r="Q1696" i="12"/>
  <c r="R1688" i="12"/>
  <c r="Q1688" i="12"/>
  <c r="R1680" i="12"/>
  <c r="Q1680" i="12"/>
  <c r="R1672" i="12"/>
  <c r="Q1672" i="12"/>
  <c r="R1664" i="12"/>
  <c r="Q1664" i="12"/>
  <c r="R1656" i="12"/>
  <c r="Q1656" i="12"/>
  <c r="R1648" i="12"/>
  <c r="Q1648" i="12"/>
  <c r="R1640" i="12"/>
  <c r="Q1640" i="12"/>
  <c r="R1632" i="12"/>
  <c r="Q1632" i="12"/>
  <c r="R1624" i="12"/>
  <c r="Q1624" i="12"/>
  <c r="R1616" i="12"/>
  <c r="Q1616" i="12"/>
  <c r="R1608" i="12"/>
  <c r="Q1608" i="12"/>
  <c r="R1600" i="12"/>
  <c r="Q1600" i="12"/>
  <c r="R1592" i="12"/>
  <c r="Q1592" i="12"/>
  <c r="R1584" i="12"/>
  <c r="Q1584" i="12"/>
  <c r="R1576" i="12"/>
  <c r="Q1576" i="12"/>
  <c r="R1568" i="12"/>
  <c r="Q1568" i="12"/>
  <c r="R1560" i="12"/>
  <c r="Q1560" i="12"/>
  <c r="R1552" i="12"/>
  <c r="Q1552" i="12"/>
  <c r="R1544" i="12"/>
  <c r="Q1544" i="12"/>
  <c r="R1536" i="12"/>
  <c r="Q1536" i="12"/>
  <c r="R1528" i="12"/>
  <c r="Q1528" i="12"/>
  <c r="R1520" i="12"/>
  <c r="Q1520" i="12"/>
  <c r="R1512" i="12"/>
  <c r="Q1512" i="12"/>
  <c r="R1504" i="12"/>
  <c r="Q1504" i="12"/>
  <c r="R1496" i="12"/>
  <c r="Q1496" i="12"/>
  <c r="R1488" i="12"/>
  <c r="Q1488" i="12"/>
  <c r="R1480" i="12"/>
  <c r="Q1480" i="12"/>
  <c r="R1472" i="12"/>
  <c r="Q1472" i="12"/>
  <c r="R1464" i="12"/>
  <c r="Q1464" i="12"/>
  <c r="R1456" i="12"/>
  <c r="Q1456" i="12"/>
  <c r="R1448" i="12"/>
  <c r="Q1448" i="12"/>
  <c r="R1440" i="12"/>
  <c r="Q1440" i="12"/>
  <c r="R1432" i="12"/>
  <c r="Q1432" i="12"/>
  <c r="R1424" i="12"/>
  <c r="Q1424" i="12"/>
  <c r="R1416" i="12"/>
  <c r="Q1416" i="12"/>
  <c r="R1408" i="12"/>
  <c r="Q1408" i="12"/>
  <c r="R1400" i="12"/>
  <c r="Q1400" i="12"/>
  <c r="R1392" i="12"/>
  <c r="Q1392" i="12"/>
  <c r="R1384" i="12"/>
  <c r="Q1384" i="12"/>
  <c r="R1376" i="12"/>
  <c r="Q1376" i="12"/>
  <c r="R1368" i="12"/>
  <c r="Q1368" i="12"/>
  <c r="R1360" i="12"/>
  <c r="Q1360" i="12"/>
  <c r="R1352" i="12"/>
  <c r="Q1352" i="12"/>
  <c r="R1344" i="12"/>
  <c r="Q1344" i="12"/>
  <c r="R1336" i="12"/>
  <c r="Q1336" i="12"/>
  <c r="R1328" i="12"/>
  <c r="Q1328" i="12"/>
  <c r="R1320" i="12"/>
  <c r="Q1320" i="12"/>
  <c r="R1312" i="12"/>
  <c r="Q1312" i="12"/>
  <c r="R1304" i="12"/>
  <c r="Q1304" i="12"/>
  <c r="R1296" i="12"/>
  <c r="Q1296" i="12"/>
  <c r="R1288" i="12"/>
  <c r="Q1288" i="12"/>
  <c r="R1280" i="12"/>
  <c r="Q1280" i="12"/>
  <c r="R1272" i="12"/>
  <c r="Q1272" i="12"/>
  <c r="R1264" i="12"/>
  <c r="Q1264" i="12"/>
  <c r="R1256" i="12"/>
  <c r="Q1256" i="12"/>
  <c r="R1248" i="12"/>
  <c r="Q1248" i="12"/>
  <c r="R1240" i="12"/>
  <c r="Q1240" i="12"/>
  <c r="R1232" i="12"/>
  <c r="Q1232" i="12"/>
  <c r="R1224" i="12"/>
  <c r="Q1224" i="12"/>
  <c r="R1216" i="12"/>
  <c r="Q1216" i="12"/>
  <c r="R1208" i="12"/>
  <c r="Q1208" i="12"/>
  <c r="R1200" i="12"/>
  <c r="Q1200" i="12"/>
  <c r="R1192" i="12"/>
  <c r="Q1192" i="12"/>
  <c r="R1184" i="12"/>
  <c r="Q1184" i="12"/>
  <c r="R1176" i="12"/>
  <c r="Q1176" i="12"/>
  <c r="R1168" i="12"/>
  <c r="Q1168" i="12"/>
  <c r="R1160" i="12"/>
  <c r="Q1160" i="12"/>
  <c r="R1152" i="12"/>
  <c r="Q1152" i="12"/>
  <c r="R1144" i="12"/>
  <c r="Q1144" i="12"/>
  <c r="R1136" i="12"/>
  <c r="Q1136" i="12"/>
  <c r="R1128" i="12"/>
  <c r="Q1128" i="12"/>
  <c r="R1120" i="12"/>
  <c r="Q1120" i="12"/>
  <c r="R1112" i="12"/>
  <c r="Q1112" i="12"/>
  <c r="R1104" i="12"/>
  <c r="Q1104" i="12"/>
  <c r="R1096" i="12"/>
  <c r="Q1096" i="12"/>
  <c r="R1088" i="12"/>
  <c r="Q1088" i="12"/>
  <c r="R1080" i="12"/>
  <c r="Q1080" i="12"/>
  <c r="R1072" i="12"/>
  <c r="Q1072" i="12"/>
  <c r="R1064" i="12"/>
  <c r="Q1064" i="12"/>
  <c r="R1056" i="12"/>
  <c r="Q1056" i="12"/>
  <c r="R1048" i="12"/>
  <c r="Q1048" i="12"/>
  <c r="R1040" i="12"/>
  <c r="Q1040" i="12"/>
  <c r="R1032" i="12"/>
  <c r="Q1032" i="12"/>
  <c r="R1024" i="12"/>
  <c r="Q1024" i="12"/>
  <c r="R1016" i="12"/>
  <c r="Q1016" i="12"/>
  <c r="R1008" i="12"/>
  <c r="Q1008" i="12"/>
  <c r="R1000" i="12"/>
  <c r="Q1000" i="12"/>
  <c r="R992" i="12"/>
  <c r="Q992" i="12"/>
  <c r="R984" i="12"/>
  <c r="Q984" i="12"/>
  <c r="R976" i="12"/>
  <c r="Q976" i="12"/>
  <c r="R968" i="12"/>
  <c r="Q968" i="12"/>
  <c r="R960" i="12"/>
  <c r="Q960" i="12"/>
  <c r="R952" i="12"/>
  <c r="Q952" i="12"/>
  <c r="R944" i="12"/>
  <c r="Q944" i="12"/>
  <c r="R936" i="12"/>
  <c r="Q936" i="12"/>
  <c r="R928" i="12"/>
  <c r="Q928" i="12"/>
  <c r="R920" i="12"/>
  <c r="Q920" i="12"/>
  <c r="R912" i="12"/>
  <c r="Q912" i="12"/>
  <c r="R904" i="12"/>
  <c r="Q904" i="12"/>
  <c r="R896" i="12"/>
  <c r="Q896" i="12"/>
  <c r="R888" i="12"/>
  <c r="Q888" i="12"/>
  <c r="R880" i="12"/>
  <c r="Q880" i="12"/>
  <c r="R872" i="12"/>
  <c r="Q872" i="12"/>
  <c r="R864" i="12"/>
  <c r="Q864" i="12"/>
  <c r="R856" i="12"/>
  <c r="Q856" i="12"/>
  <c r="R848" i="12"/>
  <c r="Q848" i="12"/>
  <c r="R840" i="12"/>
  <c r="Q840" i="12"/>
  <c r="R832" i="12"/>
  <c r="Q832" i="12"/>
  <c r="R824" i="12"/>
  <c r="Q824" i="12"/>
  <c r="R816" i="12"/>
  <c r="Q816" i="12"/>
  <c r="R808" i="12"/>
  <c r="Q808" i="12"/>
  <c r="R800" i="12"/>
  <c r="Q800" i="12"/>
  <c r="R792" i="12"/>
  <c r="Q792" i="12"/>
  <c r="R784" i="12"/>
  <c r="Q784" i="12"/>
  <c r="R776" i="12"/>
  <c r="Q776" i="12"/>
  <c r="R768" i="12"/>
  <c r="Q768" i="12"/>
  <c r="R760" i="12"/>
  <c r="Q760" i="12"/>
  <c r="R752" i="12"/>
  <c r="Q752" i="12"/>
  <c r="R744" i="12"/>
  <c r="Q744" i="12"/>
  <c r="R736" i="12"/>
  <c r="Q736" i="12"/>
  <c r="R728" i="12"/>
  <c r="Q728" i="12"/>
  <c r="R720" i="12"/>
  <c r="Q720" i="12"/>
  <c r="R712" i="12"/>
  <c r="Q712" i="12"/>
  <c r="R704" i="12"/>
  <c r="Q704" i="12"/>
  <c r="R696" i="12"/>
  <c r="Q696" i="12"/>
  <c r="R688" i="12"/>
  <c r="Q688" i="12"/>
  <c r="R680" i="12"/>
  <c r="Q680" i="12"/>
  <c r="R672" i="12"/>
  <c r="Q672" i="12"/>
  <c r="R664" i="12"/>
  <c r="Q664" i="12"/>
  <c r="R656" i="12"/>
  <c r="Q656" i="12"/>
  <c r="R648" i="12"/>
  <c r="Q648" i="12"/>
  <c r="R640" i="12"/>
  <c r="Q640" i="12"/>
  <c r="R632" i="12"/>
  <c r="Q632" i="12"/>
  <c r="R624" i="12"/>
  <c r="Q624" i="12"/>
  <c r="R616" i="12"/>
  <c r="Q616" i="12"/>
  <c r="R608" i="12"/>
  <c r="Q608" i="12"/>
  <c r="R600" i="12"/>
  <c r="Q600" i="12"/>
  <c r="R592" i="12"/>
  <c r="Q592" i="12"/>
  <c r="R584" i="12"/>
  <c r="Q584" i="12"/>
  <c r="R576" i="12"/>
  <c r="Q576" i="12"/>
  <c r="R568" i="12"/>
  <c r="Q568" i="12"/>
  <c r="R560" i="12"/>
  <c r="Q560" i="12"/>
  <c r="R552" i="12"/>
  <c r="Q552" i="12"/>
  <c r="R544" i="12"/>
  <c r="Q544" i="12"/>
  <c r="R536" i="12"/>
  <c r="Q536" i="12"/>
  <c r="R528" i="12"/>
  <c r="Q528" i="12"/>
  <c r="R520" i="12"/>
  <c r="Q520" i="12"/>
  <c r="R512" i="12"/>
  <c r="Q512" i="12"/>
  <c r="R504" i="12"/>
  <c r="Q504" i="12"/>
  <c r="R496" i="12"/>
  <c r="Q496" i="12"/>
  <c r="R488" i="12"/>
  <c r="Q488" i="12"/>
  <c r="R480" i="12"/>
  <c r="Q480" i="12"/>
  <c r="R472" i="12"/>
  <c r="Q472" i="12"/>
  <c r="R464" i="12"/>
  <c r="Q464" i="12"/>
  <c r="R456" i="12"/>
  <c r="Q456" i="12"/>
  <c r="R448" i="12"/>
  <c r="Q448" i="12"/>
  <c r="R440" i="12"/>
  <c r="Q440" i="12"/>
  <c r="R432" i="12"/>
  <c r="Q432" i="12"/>
  <c r="R424" i="12"/>
  <c r="Q424" i="12"/>
  <c r="R416" i="12"/>
  <c r="Q416" i="12"/>
  <c r="R408" i="12"/>
  <c r="Q408" i="12"/>
  <c r="R400" i="12"/>
  <c r="Q400" i="12"/>
  <c r="R392" i="12"/>
  <c r="Q392" i="12"/>
  <c r="R384" i="12"/>
  <c r="Q384" i="12"/>
  <c r="R376" i="12"/>
  <c r="Q376" i="12"/>
  <c r="R368" i="12"/>
  <c r="Q368" i="12"/>
  <c r="R360" i="12"/>
  <c r="Q360" i="12"/>
  <c r="R352" i="12"/>
  <c r="Q352" i="12"/>
  <c r="R344" i="12"/>
  <c r="Q344" i="12"/>
  <c r="R336" i="12"/>
  <c r="Q336" i="12"/>
  <c r="R328" i="12"/>
  <c r="Q328" i="12"/>
  <c r="R320" i="12"/>
  <c r="Q320" i="12"/>
  <c r="R312" i="12"/>
  <c r="Q312" i="12"/>
  <c r="R304" i="12"/>
  <c r="Q304" i="12"/>
  <c r="R296" i="12"/>
  <c r="Q296" i="12"/>
  <c r="R288" i="12"/>
  <c r="Q288" i="12"/>
  <c r="R280" i="12"/>
  <c r="Q280" i="12"/>
  <c r="R272" i="12"/>
  <c r="Q272" i="12"/>
  <c r="R264" i="12"/>
  <c r="Q264" i="12"/>
  <c r="R256" i="12"/>
  <c r="Q256" i="12"/>
  <c r="R248" i="12"/>
  <c r="Q248" i="12"/>
  <c r="R240" i="12"/>
  <c r="Q240" i="12"/>
  <c r="R232" i="12"/>
  <c r="Q232" i="12"/>
  <c r="R224" i="12"/>
  <c r="Q224" i="12"/>
  <c r="R216" i="12"/>
  <c r="Q216" i="12"/>
  <c r="R208" i="12"/>
  <c r="Q208" i="12"/>
  <c r="R200" i="12"/>
  <c r="Q200" i="12"/>
  <c r="R192" i="12"/>
  <c r="Q192" i="12"/>
  <c r="R184" i="12"/>
  <c r="Q184" i="12"/>
  <c r="R176" i="12"/>
  <c r="Q176" i="12"/>
  <c r="R168" i="12"/>
  <c r="Q168" i="12"/>
  <c r="R160" i="12"/>
  <c r="Q160" i="12"/>
  <c r="R152" i="12"/>
  <c r="Q152" i="12"/>
  <c r="R144" i="12"/>
  <c r="Q144" i="12"/>
  <c r="R136" i="12"/>
  <c r="Q136" i="12"/>
  <c r="R128" i="12"/>
  <c r="Q128" i="12"/>
  <c r="R120" i="12"/>
  <c r="Q120" i="12"/>
  <c r="R112" i="12"/>
  <c r="Q112" i="12"/>
  <c r="R104" i="12"/>
  <c r="Q104" i="12"/>
  <c r="R96" i="12"/>
  <c r="Q96" i="12"/>
  <c r="R88" i="12"/>
  <c r="Q88" i="12"/>
  <c r="R80" i="12"/>
  <c r="Q80" i="12"/>
  <c r="R72" i="12"/>
  <c r="Q72" i="12"/>
  <c r="R64" i="12"/>
  <c r="Q64" i="12"/>
  <c r="R56" i="12"/>
  <c r="Q56" i="12"/>
  <c r="R48" i="12"/>
  <c r="Q48" i="12"/>
  <c r="R40" i="12"/>
  <c r="Q40" i="12"/>
  <c r="R32" i="12"/>
  <c r="Q32" i="12"/>
  <c r="R24" i="12"/>
  <c r="Q24" i="12"/>
  <c r="R16" i="12"/>
  <c r="Q16" i="12"/>
  <c r="R8" i="12"/>
  <c r="Q8" i="12"/>
  <c r="R1999" i="12"/>
  <c r="Q1999" i="12"/>
  <c r="R1991" i="12"/>
  <c r="Q1991" i="12"/>
  <c r="R1983" i="12"/>
  <c r="Q1983" i="12"/>
  <c r="R1975" i="12"/>
  <c r="Q1975" i="12"/>
  <c r="R1967" i="12"/>
  <c r="Q1967" i="12"/>
  <c r="R1959" i="12"/>
  <c r="Q1959" i="12"/>
  <c r="R1951" i="12"/>
  <c r="Q1951" i="12"/>
  <c r="R1943" i="12"/>
  <c r="Q1943" i="12"/>
  <c r="R1935" i="12"/>
  <c r="Q1935" i="12"/>
  <c r="R1927" i="12"/>
  <c r="Q1927" i="12"/>
  <c r="R1919" i="12"/>
  <c r="Q1919" i="12"/>
  <c r="R1911" i="12"/>
  <c r="Q1911" i="12"/>
  <c r="R1903" i="12"/>
  <c r="Q1903" i="12"/>
  <c r="R1895" i="12"/>
  <c r="Q1895" i="12"/>
  <c r="R1887" i="12"/>
  <c r="Q1887" i="12"/>
  <c r="R1879" i="12"/>
  <c r="Q1879" i="12"/>
  <c r="R1871" i="12"/>
  <c r="Q1871" i="12"/>
  <c r="R1863" i="12"/>
  <c r="Q1863" i="12"/>
  <c r="R1855" i="12"/>
  <c r="Q1855" i="12"/>
  <c r="R1847" i="12"/>
  <c r="Q1847" i="12"/>
  <c r="R1839" i="12"/>
  <c r="Q1839" i="12"/>
  <c r="R1831" i="12"/>
  <c r="Q1831" i="12"/>
  <c r="R1823" i="12"/>
  <c r="Q1823" i="12"/>
  <c r="R1815" i="12"/>
  <c r="Q1815" i="12"/>
  <c r="R1807" i="12"/>
  <c r="Q1807" i="12"/>
  <c r="R1799" i="12"/>
  <c r="Q1799" i="12"/>
  <c r="R1791" i="12"/>
  <c r="Q1791" i="12"/>
  <c r="R1783" i="12"/>
  <c r="Q1783" i="12"/>
  <c r="R1775" i="12"/>
  <c r="Q1775" i="12"/>
  <c r="R1767" i="12"/>
  <c r="Q1767" i="12"/>
  <c r="R1759" i="12"/>
  <c r="Q1759" i="12"/>
  <c r="R1751" i="12"/>
  <c r="Q1751" i="12"/>
  <c r="R1743" i="12"/>
  <c r="Q1743" i="12"/>
  <c r="R1735" i="12"/>
  <c r="Q1735" i="12"/>
  <c r="R1727" i="12"/>
  <c r="Q1727" i="12"/>
  <c r="R1719" i="12"/>
  <c r="Q1719" i="12"/>
  <c r="R1711" i="12"/>
  <c r="Q1711" i="12"/>
  <c r="R1703" i="12"/>
  <c r="Q1703" i="12"/>
  <c r="R1695" i="12"/>
  <c r="Q1695" i="12"/>
  <c r="R1687" i="12"/>
  <c r="Q1687" i="12"/>
  <c r="R1679" i="12"/>
  <c r="Q1679" i="12"/>
  <c r="R1671" i="12"/>
  <c r="Q1671" i="12"/>
  <c r="R1663" i="12"/>
  <c r="Q1663" i="12"/>
  <c r="R1655" i="12"/>
  <c r="Q1655" i="12"/>
  <c r="R1647" i="12"/>
  <c r="Q1647" i="12"/>
  <c r="R1639" i="12"/>
  <c r="Q1639" i="12"/>
  <c r="R1631" i="12"/>
  <c r="Q1631" i="12"/>
  <c r="R1623" i="12"/>
  <c r="Q1623" i="12"/>
  <c r="R1615" i="12"/>
  <c r="Q1615" i="12"/>
  <c r="R1607" i="12"/>
  <c r="Q1607" i="12"/>
  <c r="R1599" i="12"/>
  <c r="Q1599" i="12"/>
  <c r="R1591" i="12"/>
  <c r="Q1591" i="12"/>
  <c r="R1583" i="12"/>
  <c r="Q1583" i="12"/>
  <c r="R1575" i="12"/>
  <c r="Q1575" i="12"/>
  <c r="R1567" i="12"/>
  <c r="Q1567" i="12"/>
  <c r="R1559" i="12"/>
  <c r="Q1559" i="12"/>
  <c r="R1551" i="12"/>
  <c r="Q1551" i="12"/>
  <c r="R1543" i="12"/>
  <c r="Q1543" i="12"/>
  <c r="R1535" i="12"/>
  <c r="Q1535" i="12"/>
  <c r="R1527" i="12"/>
  <c r="Q1527" i="12"/>
  <c r="R1519" i="12"/>
  <c r="Q1519" i="12"/>
  <c r="R1511" i="12"/>
  <c r="Q1511" i="12"/>
  <c r="R1503" i="12"/>
  <c r="Q1503" i="12"/>
  <c r="R1495" i="12"/>
  <c r="Q1495" i="12"/>
  <c r="R1487" i="12"/>
  <c r="Q1487" i="12"/>
  <c r="R1479" i="12"/>
  <c r="Q1479" i="12"/>
  <c r="R1471" i="12"/>
  <c r="Q1471" i="12"/>
  <c r="R1463" i="12"/>
  <c r="Q1463" i="12"/>
  <c r="R1455" i="12"/>
  <c r="Q1455" i="12"/>
  <c r="R1447" i="12"/>
  <c r="Q1447" i="12"/>
  <c r="R1439" i="12"/>
  <c r="Q1439" i="12"/>
  <c r="R1431" i="12"/>
  <c r="Q1431" i="12"/>
  <c r="R1423" i="12"/>
  <c r="Q1423" i="12"/>
  <c r="R1415" i="12"/>
  <c r="Q1415" i="12"/>
  <c r="R1407" i="12"/>
  <c r="Q1407" i="12"/>
  <c r="R1399" i="12"/>
  <c r="Q1399" i="12"/>
  <c r="R1391" i="12"/>
  <c r="Q1391" i="12"/>
  <c r="R1383" i="12"/>
  <c r="Q1383" i="12"/>
  <c r="R1375" i="12"/>
  <c r="Q1375" i="12"/>
  <c r="R1367" i="12"/>
  <c r="Q1367" i="12"/>
  <c r="R1359" i="12"/>
  <c r="Q1359" i="12"/>
  <c r="R1351" i="12"/>
  <c r="Q1351" i="12"/>
  <c r="R1343" i="12"/>
  <c r="Q1343" i="12"/>
  <c r="R1335" i="12"/>
  <c r="Q1335" i="12"/>
  <c r="R1327" i="12"/>
  <c r="Q1327" i="12"/>
  <c r="R1319" i="12"/>
  <c r="Q1319" i="12"/>
  <c r="R1311" i="12"/>
  <c r="Q1311" i="12"/>
  <c r="R1303" i="12"/>
  <c r="Q1303" i="12"/>
  <c r="R1295" i="12"/>
  <c r="Q1295" i="12"/>
  <c r="R1287" i="12"/>
  <c r="Q1287" i="12"/>
  <c r="R1279" i="12"/>
  <c r="Q1279" i="12"/>
  <c r="R1271" i="12"/>
  <c r="Q1271" i="12"/>
  <c r="R1263" i="12"/>
  <c r="Q1263" i="12"/>
  <c r="R1255" i="12"/>
  <c r="Q1255" i="12"/>
  <c r="R1247" i="12"/>
  <c r="Q1247" i="12"/>
  <c r="R1239" i="12"/>
  <c r="Q1239" i="12"/>
  <c r="R1231" i="12"/>
  <c r="Q1231" i="12"/>
  <c r="R1223" i="12"/>
  <c r="Q1223" i="12"/>
  <c r="R1215" i="12"/>
  <c r="Q1215" i="12"/>
  <c r="R1207" i="12"/>
  <c r="Q1207" i="12"/>
  <c r="R1199" i="12"/>
  <c r="Q1199" i="12"/>
  <c r="R1191" i="12"/>
  <c r="Q1191" i="12"/>
  <c r="R1183" i="12"/>
  <c r="Q1183" i="12"/>
  <c r="R1175" i="12"/>
  <c r="Q1175" i="12"/>
  <c r="R1167" i="12"/>
  <c r="Q1167" i="12"/>
  <c r="R1159" i="12"/>
  <c r="Q1159" i="12"/>
  <c r="R1151" i="12"/>
  <c r="Q1151" i="12"/>
  <c r="R1143" i="12"/>
  <c r="Q1143" i="12"/>
  <c r="R1135" i="12"/>
  <c r="Q1135" i="12"/>
  <c r="R1127" i="12"/>
  <c r="Q1127" i="12"/>
  <c r="R1119" i="12"/>
  <c r="Q1119" i="12"/>
  <c r="R1111" i="12"/>
  <c r="Q1111" i="12"/>
  <c r="R1103" i="12"/>
  <c r="Q1103" i="12"/>
  <c r="R1095" i="12"/>
  <c r="Q1095" i="12"/>
  <c r="R1087" i="12"/>
  <c r="Q1087" i="12"/>
  <c r="R1079" i="12"/>
  <c r="Q1079" i="12"/>
  <c r="R1071" i="12"/>
  <c r="Q1071" i="12"/>
  <c r="R1063" i="12"/>
  <c r="Q1063" i="12"/>
  <c r="R1055" i="12"/>
  <c r="Q1055" i="12"/>
  <c r="R1047" i="12"/>
  <c r="Q1047" i="12"/>
  <c r="R1039" i="12"/>
  <c r="Q1039" i="12"/>
  <c r="R1031" i="12"/>
  <c r="Q1031" i="12"/>
  <c r="R1023" i="12"/>
  <c r="Q1023" i="12"/>
  <c r="R1015" i="12"/>
  <c r="Q1015" i="12"/>
  <c r="R1007" i="12"/>
  <c r="Q1007" i="12"/>
  <c r="R999" i="12"/>
  <c r="Q999" i="12"/>
  <c r="R991" i="12"/>
  <c r="Q991" i="12"/>
  <c r="R983" i="12"/>
  <c r="Q983" i="12"/>
  <c r="R975" i="12"/>
  <c r="Q975" i="12"/>
  <c r="R967" i="12"/>
  <c r="Q967" i="12"/>
  <c r="R959" i="12"/>
  <c r="Q959" i="12"/>
  <c r="R951" i="12"/>
  <c r="Q951" i="12"/>
  <c r="R943" i="12"/>
  <c r="Q943" i="12"/>
  <c r="R935" i="12"/>
  <c r="Q935" i="12"/>
  <c r="R927" i="12"/>
  <c r="Q927" i="12"/>
  <c r="R919" i="12"/>
  <c r="Q919" i="12"/>
  <c r="R911" i="12"/>
  <c r="Q911" i="12"/>
  <c r="R903" i="12"/>
  <c r="Q903" i="12"/>
  <c r="R895" i="12"/>
  <c r="Q895" i="12"/>
  <c r="R887" i="12"/>
  <c r="Q887" i="12"/>
  <c r="R879" i="12"/>
  <c r="Q879" i="12"/>
  <c r="R871" i="12"/>
  <c r="Q871" i="12"/>
  <c r="R863" i="12"/>
  <c r="Q863" i="12"/>
  <c r="R855" i="12"/>
  <c r="Q855" i="12"/>
  <c r="R847" i="12"/>
  <c r="Q847" i="12"/>
  <c r="R839" i="12"/>
  <c r="Q839" i="12"/>
  <c r="R831" i="12"/>
  <c r="Q831" i="12"/>
  <c r="R823" i="12"/>
  <c r="Q823" i="12"/>
  <c r="R815" i="12"/>
  <c r="Q815" i="12"/>
  <c r="R807" i="12"/>
  <c r="Q807" i="12"/>
  <c r="R799" i="12"/>
  <c r="Q799" i="12"/>
  <c r="R791" i="12"/>
  <c r="Q791" i="12"/>
  <c r="R783" i="12"/>
  <c r="Q783" i="12"/>
  <c r="R775" i="12"/>
  <c r="Q775" i="12"/>
  <c r="R767" i="12"/>
  <c r="Q767" i="12"/>
  <c r="R759" i="12"/>
  <c r="Q759" i="12"/>
  <c r="R751" i="12"/>
  <c r="Q751" i="12"/>
  <c r="R743" i="12"/>
  <c r="Q743" i="12"/>
  <c r="R735" i="12"/>
  <c r="Q735" i="12"/>
  <c r="R727" i="12"/>
  <c r="Q727" i="12"/>
  <c r="R719" i="12"/>
  <c r="Q719" i="12"/>
  <c r="R711" i="12"/>
  <c r="Q711" i="12"/>
  <c r="R703" i="12"/>
  <c r="Q703" i="12"/>
  <c r="R695" i="12"/>
  <c r="Q695" i="12"/>
  <c r="R687" i="12"/>
  <c r="Q687" i="12"/>
  <c r="R679" i="12"/>
  <c r="Q679" i="12"/>
  <c r="R671" i="12"/>
  <c r="Q671" i="12"/>
  <c r="R663" i="12"/>
  <c r="Q663" i="12"/>
  <c r="R655" i="12"/>
  <c r="Q655" i="12"/>
  <c r="R647" i="12"/>
  <c r="Q647" i="12"/>
  <c r="R639" i="12"/>
  <c r="Q639" i="12"/>
  <c r="R631" i="12"/>
  <c r="Q631" i="12"/>
  <c r="R623" i="12"/>
  <c r="Q623" i="12"/>
  <c r="R615" i="12"/>
  <c r="Q615" i="12"/>
  <c r="R607" i="12"/>
  <c r="Q607" i="12"/>
  <c r="R599" i="12"/>
  <c r="Q599" i="12"/>
  <c r="R591" i="12"/>
  <c r="Q591" i="12"/>
  <c r="R583" i="12"/>
  <c r="Q583" i="12"/>
  <c r="R575" i="12"/>
  <c r="Q575" i="12"/>
  <c r="R567" i="12"/>
  <c r="Q567" i="12"/>
  <c r="R559" i="12"/>
  <c r="Q559" i="12"/>
  <c r="R551" i="12"/>
  <c r="Q551" i="12"/>
  <c r="R543" i="12"/>
  <c r="Q543" i="12"/>
  <c r="R535" i="12"/>
  <c r="Q535" i="12"/>
  <c r="R527" i="12"/>
  <c r="Q527" i="12"/>
  <c r="R519" i="12"/>
  <c r="Q519" i="12"/>
  <c r="R511" i="12"/>
  <c r="Q511" i="12"/>
  <c r="R503" i="12"/>
  <c r="Q503" i="12"/>
  <c r="R495" i="12"/>
  <c r="Q495" i="12"/>
  <c r="R487" i="12"/>
  <c r="Q487" i="12"/>
  <c r="R479" i="12"/>
  <c r="Q479" i="12"/>
  <c r="R471" i="12"/>
  <c r="Q471" i="12"/>
  <c r="R463" i="12"/>
  <c r="Q463" i="12"/>
  <c r="R455" i="12"/>
  <c r="Q455" i="12"/>
  <c r="R447" i="12"/>
  <c r="Q447" i="12"/>
  <c r="R439" i="12"/>
  <c r="Q439" i="12"/>
  <c r="R431" i="12"/>
  <c r="Q431" i="12"/>
  <c r="R423" i="12"/>
  <c r="Q423" i="12"/>
  <c r="R415" i="12"/>
  <c r="Q415" i="12"/>
  <c r="R407" i="12"/>
  <c r="Q407" i="12"/>
  <c r="R399" i="12"/>
  <c r="Q399" i="12"/>
  <c r="R391" i="12"/>
  <c r="Q391" i="12"/>
  <c r="R383" i="12"/>
  <c r="Q383" i="12"/>
  <c r="R375" i="12"/>
  <c r="Q375" i="12"/>
  <c r="R367" i="12"/>
  <c r="Q367" i="12"/>
  <c r="R359" i="12"/>
  <c r="Q359" i="12"/>
  <c r="R351" i="12"/>
  <c r="Q351" i="12"/>
  <c r="R343" i="12"/>
  <c r="Q343" i="12"/>
  <c r="R335" i="12"/>
  <c r="Q335" i="12"/>
  <c r="R327" i="12"/>
  <c r="Q327" i="12"/>
  <c r="R319" i="12"/>
  <c r="Q319" i="12"/>
  <c r="R311" i="12"/>
  <c r="Q311" i="12"/>
  <c r="R303" i="12"/>
  <c r="Q303" i="12"/>
  <c r="R295" i="12"/>
  <c r="Q295" i="12"/>
  <c r="R287" i="12"/>
  <c r="Q287" i="12"/>
  <c r="R279" i="12"/>
  <c r="Q279" i="12"/>
  <c r="R271" i="12"/>
  <c r="Q271" i="12"/>
  <c r="R263" i="12"/>
  <c r="Q263" i="12"/>
  <c r="R255" i="12"/>
  <c r="Q255" i="12"/>
  <c r="R247" i="12"/>
  <c r="Q247" i="12"/>
  <c r="R239" i="12"/>
  <c r="Q239" i="12"/>
  <c r="R231" i="12"/>
  <c r="Q231" i="12"/>
  <c r="R223" i="12"/>
  <c r="Q223" i="12"/>
  <c r="R215" i="12"/>
  <c r="Q215" i="12"/>
  <c r="R207" i="12"/>
  <c r="Q207" i="12"/>
  <c r="R199" i="12"/>
  <c r="Q199" i="12"/>
  <c r="R191" i="12"/>
  <c r="Q191" i="12"/>
  <c r="R183" i="12"/>
  <c r="Q183" i="12"/>
  <c r="R175" i="12"/>
  <c r="Q175" i="12"/>
  <c r="R167" i="12"/>
  <c r="Q167" i="12"/>
  <c r="R159" i="12"/>
  <c r="Q159" i="12"/>
  <c r="R151" i="12"/>
  <c r="Q151" i="12"/>
  <c r="R143" i="12"/>
  <c r="Q143" i="12"/>
  <c r="R135" i="12"/>
  <c r="Q135" i="12"/>
  <c r="R127" i="12"/>
  <c r="Q127" i="12"/>
  <c r="R119" i="12"/>
  <c r="Q119" i="12"/>
  <c r="R111" i="12"/>
  <c r="Q111" i="12"/>
  <c r="R103" i="12"/>
  <c r="Q103" i="12"/>
  <c r="R95" i="12"/>
  <c r="Q95" i="12"/>
  <c r="R87" i="12"/>
  <c r="Q87" i="12"/>
  <c r="R79" i="12"/>
  <c r="Q79" i="12"/>
  <c r="R71" i="12"/>
  <c r="Q71" i="12"/>
  <c r="R63" i="12"/>
  <c r="Q63" i="12"/>
  <c r="R55" i="12"/>
  <c r="Q55" i="12"/>
  <c r="R47" i="12"/>
  <c r="Q47" i="12"/>
  <c r="R39" i="12"/>
  <c r="Q39" i="12"/>
  <c r="R31" i="12"/>
  <c r="Q31" i="12"/>
  <c r="R23" i="12"/>
  <c r="Q23" i="12"/>
  <c r="R15" i="12"/>
  <c r="Q15" i="12"/>
  <c r="R7" i="12"/>
  <c r="Q7" i="12"/>
  <c r="R1998" i="12"/>
  <c r="Q1998" i="12"/>
  <c r="R1990" i="12"/>
  <c r="Q1990" i="12"/>
  <c r="R1982" i="12"/>
  <c r="Q1982" i="12"/>
  <c r="R1974" i="12"/>
  <c r="Q1974" i="12"/>
  <c r="R1966" i="12"/>
  <c r="Q1966" i="12"/>
  <c r="R1958" i="12"/>
  <c r="Q1958" i="12"/>
  <c r="R1950" i="12"/>
  <c r="Q1950" i="12"/>
  <c r="R1942" i="12"/>
  <c r="Q1942" i="12"/>
  <c r="R1934" i="12"/>
  <c r="Q1934" i="12"/>
  <c r="R1926" i="12"/>
  <c r="Q1926" i="12"/>
  <c r="R1918" i="12"/>
  <c r="Q1918" i="12"/>
  <c r="R1910" i="12"/>
  <c r="Q1910" i="12"/>
  <c r="R1902" i="12"/>
  <c r="Q1902" i="12"/>
  <c r="R1894" i="12"/>
  <c r="Q1894" i="12"/>
  <c r="R1886" i="12"/>
  <c r="Q1886" i="12"/>
  <c r="R1878" i="12"/>
  <c r="Q1878" i="12"/>
  <c r="R1870" i="12"/>
  <c r="Q1870" i="12"/>
  <c r="R1862" i="12"/>
  <c r="Q1862" i="12"/>
  <c r="R1854" i="12"/>
  <c r="Q1854" i="12"/>
  <c r="R1846" i="12"/>
  <c r="Q1846" i="12"/>
  <c r="R1838" i="12"/>
  <c r="Q1838" i="12"/>
  <c r="R1830" i="12"/>
  <c r="Q1830" i="12"/>
  <c r="R1822" i="12"/>
  <c r="Q1822" i="12"/>
  <c r="R1814" i="12"/>
  <c r="Q1814" i="12"/>
  <c r="R1806" i="12"/>
  <c r="Q1806" i="12"/>
  <c r="R1798" i="12"/>
  <c r="Q1798" i="12"/>
  <c r="R1790" i="12"/>
  <c r="Q1790" i="12"/>
  <c r="R1782" i="12"/>
  <c r="Q1782" i="12"/>
  <c r="R1774" i="12"/>
  <c r="Q1774" i="12"/>
  <c r="R1766" i="12"/>
  <c r="Q1766" i="12"/>
  <c r="R1758" i="12"/>
  <c r="Q1758" i="12"/>
  <c r="R1750" i="12"/>
  <c r="Q1750" i="12"/>
  <c r="R1742" i="12"/>
  <c r="Q1742" i="12"/>
  <c r="R1734" i="12"/>
  <c r="Q1734" i="12"/>
  <c r="R1726" i="12"/>
  <c r="Q1726" i="12"/>
  <c r="R1718" i="12"/>
  <c r="Q1718" i="12"/>
  <c r="R1710" i="12"/>
  <c r="Q1710" i="12"/>
  <c r="R1702" i="12"/>
  <c r="Q1702" i="12"/>
  <c r="R1694" i="12"/>
  <c r="Q1694" i="12"/>
  <c r="R1686" i="12"/>
  <c r="Q1686" i="12"/>
  <c r="R1678" i="12"/>
  <c r="Q1678" i="12"/>
  <c r="R1670" i="12"/>
  <c r="Q1670" i="12"/>
  <c r="R1662" i="12"/>
  <c r="Q1662" i="12"/>
  <c r="R1654" i="12"/>
  <c r="Q1654" i="12"/>
  <c r="R1646" i="12"/>
  <c r="Q1646" i="12"/>
  <c r="R1638" i="12"/>
  <c r="Q1638" i="12"/>
  <c r="R1630" i="12"/>
  <c r="Q1630" i="12"/>
  <c r="R1622" i="12"/>
  <c r="Q1622" i="12"/>
  <c r="R1614" i="12"/>
  <c r="Q1614" i="12"/>
  <c r="R1606" i="12"/>
  <c r="Q1606" i="12"/>
  <c r="R1598" i="12"/>
  <c r="Q1598" i="12"/>
  <c r="R1590" i="12"/>
  <c r="Q1590" i="12"/>
  <c r="R1582" i="12"/>
  <c r="Q1582" i="12"/>
  <c r="R1574" i="12"/>
  <c r="Q1574" i="12"/>
  <c r="R1566" i="12"/>
  <c r="Q1566" i="12"/>
  <c r="R1558" i="12"/>
  <c r="Q1558" i="12"/>
  <c r="R1550" i="12"/>
  <c r="Q1550" i="12"/>
  <c r="R1542" i="12"/>
  <c r="Q1542" i="12"/>
  <c r="R1534" i="12"/>
  <c r="Q1534" i="12"/>
  <c r="R1526" i="12"/>
  <c r="Q1526" i="12"/>
  <c r="R1518" i="12"/>
  <c r="Q1518" i="12"/>
  <c r="R1510" i="12"/>
  <c r="Q1510" i="12"/>
  <c r="R1502" i="12"/>
  <c r="Q1502" i="12"/>
  <c r="R1494" i="12"/>
  <c r="Q1494" i="12"/>
  <c r="R1486" i="12"/>
  <c r="Q1486" i="12"/>
  <c r="R1478" i="12"/>
  <c r="Q1478" i="12"/>
  <c r="R1470" i="12"/>
  <c r="Q1470" i="12"/>
  <c r="R1462" i="12"/>
  <c r="Q1462" i="12"/>
  <c r="R1454" i="12"/>
  <c r="Q1454" i="12"/>
  <c r="R1446" i="12"/>
  <c r="Q1446" i="12"/>
  <c r="R1438" i="12"/>
  <c r="Q1438" i="12"/>
  <c r="R1430" i="12"/>
  <c r="Q1430" i="12"/>
  <c r="R1422" i="12"/>
  <c r="Q1422" i="12"/>
  <c r="R1414" i="12"/>
  <c r="Q1414" i="12"/>
  <c r="R1406" i="12"/>
  <c r="Q1406" i="12"/>
  <c r="R1398" i="12"/>
  <c r="Q1398" i="12"/>
  <c r="R1390" i="12"/>
  <c r="Q1390" i="12"/>
  <c r="R1382" i="12"/>
  <c r="Q1382" i="12"/>
  <c r="R1374" i="12"/>
  <c r="Q1374" i="12"/>
  <c r="R1366" i="12"/>
  <c r="Q1366" i="12"/>
  <c r="R1358" i="12"/>
  <c r="Q1358" i="12"/>
  <c r="R1350" i="12"/>
  <c r="Q1350" i="12"/>
  <c r="R1342" i="12"/>
  <c r="Q1342" i="12"/>
  <c r="R1334" i="12"/>
  <c r="Q1334" i="12"/>
  <c r="R1326" i="12"/>
  <c r="Q1326" i="12"/>
  <c r="R1318" i="12"/>
  <c r="Q1318" i="12"/>
  <c r="R1310" i="12"/>
  <c r="Q1310" i="12"/>
  <c r="R1302" i="12"/>
  <c r="Q1302" i="12"/>
  <c r="R1294" i="12"/>
  <c r="Q1294" i="12"/>
  <c r="R1286" i="12"/>
  <c r="Q1286" i="12"/>
  <c r="R1278" i="12"/>
  <c r="Q1278" i="12"/>
  <c r="R1270" i="12"/>
  <c r="Q1270" i="12"/>
  <c r="R1262" i="12"/>
  <c r="Q1262" i="12"/>
  <c r="R1254" i="12"/>
  <c r="Q1254" i="12"/>
  <c r="R1246" i="12"/>
  <c r="Q1246" i="12"/>
  <c r="R1238" i="12"/>
  <c r="Q1238" i="12"/>
  <c r="R1230" i="12"/>
  <c r="Q1230" i="12"/>
  <c r="R1222" i="12"/>
  <c r="Q1222" i="12"/>
  <c r="R1214" i="12"/>
  <c r="Q1214" i="12"/>
  <c r="R1206" i="12"/>
  <c r="Q1206" i="12"/>
  <c r="R1198" i="12"/>
  <c r="Q1198" i="12"/>
  <c r="R1190" i="12"/>
  <c r="Q1190" i="12"/>
  <c r="R1182" i="12"/>
  <c r="Q1182" i="12"/>
  <c r="R1174" i="12"/>
  <c r="Q1174" i="12"/>
  <c r="R1166" i="12"/>
  <c r="Q1166" i="12"/>
  <c r="R1158" i="12"/>
  <c r="Q1158" i="12"/>
  <c r="R1150" i="12"/>
  <c r="Q1150" i="12"/>
  <c r="R1142" i="12"/>
  <c r="Q1142" i="12"/>
  <c r="R1134" i="12"/>
  <c r="Q1134" i="12"/>
  <c r="R1126" i="12"/>
  <c r="Q1126" i="12"/>
  <c r="R1118" i="12"/>
  <c r="Q1118" i="12"/>
  <c r="R1110" i="12"/>
  <c r="Q1110" i="12"/>
  <c r="R1102" i="12"/>
  <c r="Q1102" i="12"/>
  <c r="R1094" i="12"/>
  <c r="Q1094" i="12"/>
  <c r="R1086" i="12"/>
  <c r="Q1086" i="12"/>
  <c r="R1078" i="12"/>
  <c r="Q1078" i="12"/>
  <c r="R1070" i="12"/>
  <c r="Q1070" i="12"/>
  <c r="R1062" i="12"/>
  <c r="Q1062" i="12"/>
  <c r="R1054" i="12"/>
  <c r="Q1054" i="12"/>
  <c r="R1046" i="12"/>
  <c r="Q1046" i="12"/>
  <c r="R1038" i="12"/>
  <c r="Q1038" i="12"/>
  <c r="R1030" i="12"/>
  <c r="Q1030" i="12"/>
  <c r="R1022" i="12"/>
  <c r="Q1022" i="12"/>
  <c r="R1014" i="12"/>
  <c r="Q1014" i="12"/>
  <c r="R1006" i="12"/>
  <c r="Q1006" i="12"/>
  <c r="R998" i="12"/>
  <c r="Q998" i="12"/>
  <c r="R990" i="12"/>
  <c r="Q990" i="12"/>
  <c r="R982" i="12"/>
  <c r="Q982" i="12"/>
  <c r="R974" i="12"/>
  <c r="Q974" i="12"/>
  <c r="R966" i="12"/>
  <c r="Q966" i="12"/>
  <c r="R958" i="12"/>
  <c r="Q958" i="12"/>
  <c r="R950" i="12"/>
  <c r="Q950" i="12"/>
  <c r="R942" i="12"/>
  <c r="Q942" i="12"/>
  <c r="R934" i="12"/>
  <c r="Q934" i="12"/>
  <c r="R926" i="12"/>
  <c r="Q926" i="12"/>
  <c r="R918" i="12"/>
  <c r="Q918" i="12"/>
  <c r="R910" i="12"/>
  <c r="Q910" i="12"/>
  <c r="R902" i="12"/>
  <c r="Q902" i="12"/>
  <c r="R894" i="12"/>
  <c r="Q894" i="12"/>
  <c r="R886" i="12"/>
  <c r="Q886" i="12"/>
  <c r="R878" i="12"/>
  <c r="Q878" i="12"/>
  <c r="R870" i="12"/>
  <c r="Q870" i="12"/>
  <c r="R862" i="12"/>
  <c r="Q862" i="12"/>
  <c r="R854" i="12"/>
  <c r="Q854" i="12"/>
  <c r="R846" i="12"/>
  <c r="Q846" i="12"/>
  <c r="R838" i="12"/>
  <c r="Q838" i="12"/>
  <c r="R830" i="12"/>
  <c r="Q830" i="12"/>
  <c r="R822" i="12"/>
  <c r="Q822" i="12"/>
  <c r="R814" i="12"/>
  <c r="Q814" i="12"/>
  <c r="R806" i="12"/>
  <c r="Q806" i="12"/>
  <c r="R798" i="12"/>
  <c r="Q798" i="12"/>
  <c r="R790" i="12"/>
  <c r="Q790" i="12"/>
  <c r="R782" i="12"/>
  <c r="Q782" i="12"/>
  <c r="R774" i="12"/>
  <c r="Q774" i="12"/>
  <c r="R766" i="12"/>
  <c r="Q766" i="12"/>
  <c r="R758" i="12"/>
  <c r="Q758" i="12"/>
  <c r="R750" i="12"/>
  <c r="Q750" i="12"/>
  <c r="R742" i="12"/>
  <c r="Q742" i="12"/>
  <c r="R734" i="12"/>
  <c r="Q734" i="12"/>
  <c r="R726" i="12"/>
  <c r="Q726" i="12"/>
  <c r="R718" i="12"/>
  <c r="Q718" i="12"/>
  <c r="R710" i="12"/>
  <c r="Q710" i="12"/>
  <c r="R702" i="12"/>
  <c r="Q702" i="12"/>
  <c r="R694" i="12"/>
  <c r="Q694" i="12"/>
  <c r="R686" i="12"/>
  <c r="Q686" i="12"/>
  <c r="R678" i="12"/>
  <c r="Q678" i="12"/>
  <c r="R670" i="12"/>
  <c r="Q670" i="12"/>
  <c r="R662" i="12"/>
  <c r="Q662" i="12"/>
  <c r="R654" i="12"/>
  <c r="Q654" i="12"/>
  <c r="R646" i="12"/>
  <c r="Q646" i="12"/>
  <c r="R638" i="12"/>
  <c r="Q638" i="12"/>
  <c r="R630" i="12"/>
  <c r="Q630" i="12"/>
  <c r="R622" i="12"/>
  <c r="Q622" i="12"/>
  <c r="R614" i="12"/>
  <c r="Q614" i="12"/>
  <c r="R606" i="12"/>
  <c r="Q606" i="12"/>
  <c r="R598" i="12"/>
  <c r="Q598" i="12"/>
  <c r="R590" i="12"/>
  <c r="Q590" i="12"/>
  <c r="R582" i="12"/>
  <c r="Q582" i="12"/>
  <c r="Q574" i="12"/>
  <c r="R574" i="12"/>
  <c r="R566" i="12"/>
  <c r="Q566" i="12"/>
  <c r="R558" i="12"/>
  <c r="Q558" i="12"/>
  <c r="R550" i="12"/>
  <c r="Q550" i="12"/>
  <c r="R542" i="12"/>
  <c r="Q542" i="12"/>
  <c r="R534" i="12"/>
  <c r="Q534" i="12"/>
  <c r="R526" i="12"/>
  <c r="Q526" i="12"/>
  <c r="R518" i="12"/>
  <c r="Q518" i="12"/>
  <c r="R510" i="12"/>
  <c r="Q510" i="12"/>
  <c r="R502" i="12"/>
  <c r="Q502" i="12"/>
  <c r="R494" i="12"/>
  <c r="Q494" i="12"/>
  <c r="R486" i="12"/>
  <c r="Q486" i="12"/>
  <c r="R478" i="12"/>
  <c r="Q478" i="12"/>
  <c r="R470" i="12"/>
  <c r="Q470" i="12"/>
  <c r="R462" i="12"/>
  <c r="Q462" i="12"/>
  <c r="R454" i="12"/>
  <c r="Q454" i="12"/>
  <c r="R446" i="12"/>
  <c r="Q446" i="12"/>
  <c r="R438" i="12"/>
  <c r="Q438" i="12"/>
  <c r="R430" i="12"/>
  <c r="Q430" i="12"/>
  <c r="R422" i="12"/>
  <c r="Q422" i="12"/>
  <c r="R414" i="12"/>
  <c r="Q414" i="12"/>
  <c r="R406" i="12"/>
  <c r="Q406" i="12"/>
  <c r="R398" i="12"/>
  <c r="Q398" i="12"/>
  <c r="R390" i="12"/>
  <c r="Q390" i="12"/>
  <c r="R382" i="12"/>
  <c r="Q382" i="12"/>
  <c r="R374" i="12"/>
  <c r="Q374" i="12"/>
  <c r="R366" i="12"/>
  <c r="Q366" i="12"/>
  <c r="R358" i="12"/>
  <c r="Q358" i="12"/>
  <c r="R350" i="12"/>
  <c r="Q350" i="12"/>
  <c r="R342" i="12"/>
  <c r="Q342" i="12"/>
  <c r="R334" i="12"/>
  <c r="Q334" i="12"/>
  <c r="R326" i="12"/>
  <c r="Q326" i="12"/>
  <c r="R318" i="12"/>
  <c r="Q318" i="12"/>
  <c r="R310" i="12"/>
  <c r="Q310" i="12"/>
  <c r="R302" i="12"/>
  <c r="Q302" i="12"/>
  <c r="R294" i="12"/>
  <c r="Q294" i="12"/>
  <c r="R286" i="12"/>
  <c r="Q286" i="12"/>
  <c r="R278" i="12"/>
  <c r="Q278" i="12"/>
  <c r="R270" i="12"/>
  <c r="Q270" i="12"/>
  <c r="R262" i="12"/>
  <c r="Q262" i="12"/>
  <c r="R254" i="12"/>
  <c r="Q254" i="12"/>
  <c r="R246" i="12"/>
  <c r="Q246" i="12"/>
  <c r="R238" i="12"/>
  <c r="Q238" i="12"/>
  <c r="R230" i="12"/>
  <c r="Q230" i="12"/>
  <c r="R222" i="12"/>
  <c r="Q222" i="12"/>
  <c r="R214" i="12"/>
  <c r="Q214" i="12"/>
  <c r="R206" i="12"/>
  <c r="Q206" i="12"/>
  <c r="R198" i="12"/>
  <c r="Q198" i="12"/>
  <c r="R190" i="12"/>
  <c r="Q190" i="12"/>
  <c r="R182" i="12"/>
  <c r="Q182" i="12"/>
  <c r="R174" i="12"/>
  <c r="Q174" i="12"/>
  <c r="R166" i="12"/>
  <c r="Q166" i="12"/>
  <c r="R158" i="12"/>
  <c r="Q158" i="12"/>
  <c r="R150" i="12"/>
  <c r="Q150" i="12"/>
  <c r="R142" i="12"/>
  <c r="Q142" i="12"/>
  <c r="R134" i="12"/>
  <c r="Q134" i="12"/>
  <c r="R126" i="12"/>
  <c r="Q126" i="12"/>
  <c r="R118" i="12"/>
  <c r="Q118" i="12"/>
  <c r="R110" i="12"/>
  <c r="Q110" i="12"/>
  <c r="R102" i="12"/>
  <c r="Q102" i="12"/>
  <c r="R94" i="12"/>
  <c r="Q94" i="12"/>
  <c r="R86" i="12"/>
  <c r="Q86" i="12"/>
  <c r="R78" i="12"/>
  <c r="Q78" i="12"/>
  <c r="R70" i="12"/>
  <c r="Q70" i="12"/>
  <c r="R62" i="12"/>
  <c r="Q62" i="12"/>
  <c r="R54" i="12"/>
  <c r="Q54" i="12"/>
  <c r="R46" i="12"/>
  <c r="Q46" i="12"/>
  <c r="R38" i="12"/>
  <c r="Q38" i="12"/>
  <c r="R30" i="12"/>
  <c r="Q30" i="12"/>
  <c r="R22" i="12"/>
  <c r="Q22" i="12"/>
  <c r="R14" i="12"/>
  <c r="Q14" i="12"/>
  <c r="R6" i="12"/>
  <c r="Q6" i="12"/>
  <c r="R1997" i="12"/>
  <c r="Q1997" i="12"/>
  <c r="R1989" i="12"/>
  <c r="Q1989" i="12"/>
  <c r="R1981" i="12"/>
  <c r="Q1981" i="12"/>
  <c r="R1973" i="12"/>
  <c r="Q1973" i="12"/>
  <c r="R1965" i="12"/>
  <c r="Q1965" i="12"/>
  <c r="R1957" i="12"/>
  <c r="Q1957" i="12"/>
  <c r="R1949" i="12"/>
  <c r="Q1949" i="12"/>
  <c r="R1941" i="12"/>
  <c r="Q1941" i="12"/>
  <c r="R1933" i="12"/>
  <c r="Q1933" i="12"/>
  <c r="R1925" i="12"/>
  <c r="Q1925" i="12"/>
  <c r="R1917" i="12"/>
  <c r="Q1917" i="12"/>
  <c r="R1909" i="12"/>
  <c r="Q1909" i="12"/>
  <c r="R1901" i="12"/>
  <c r="Q1901" i="12"/>
  <c r="R1893" i="12"/>
  <c r="Q1893" i="12"/>
  <c r="R1885" i="12"/>
  <c r="Q1885" i="12"/>
  <c r="R1877" i="12"/>
  <c r="Q1877" i="12"/>
  <c r="R1869" i="12"/>
  <c r="Q1869" i="12"/>
  <c r="R1861" i="12"/>
  <c r="Q1861" i="12"/>
  <c r="R1853" i="12"/>
  <c r="Q1853" i="12"/>
  <c r="R1845" i="12"/>
  <c r="Q1845" i="12"/>
  <c r="R1837" i="12"/>
  <c r="Q1837" i="12"/>
  <c r="R1829" i="12"/>
  <c r="Q1829" i="12"/>
  <c r="R1821" i="12"/>
  <c r="Q1821" i="12"/>
  <c r="R1813" i="12"/>
  <c r="Q1813" i="12"/>
  <c r="R1805" i="12"/>
  <c r="Q1805" i="12"/>
  <c r="R1797" i="12"/>
  <c r="Q1797" i="12"/>
  <c r="R1789" i="12"/>
  <c r="Q1789" i="12"/>
  <c r="R1781" i="12"/>
  <c r="Q1781" i="12"/>
  <c r="R1773" i="12"/>
  <c r="Q1773" i="12"/>
  <c r="R1765" i="12"/>
  <c r="Q1765" i="12"/>
  <c r="R1757" i="12"/>
  <c r="Q1757" i="12"/>
  <c r="R1749" i="12"/>
  <c r="Q1749" i="12"/>
  <c r="R1741" i="12"/>
  <c r="Q1741" i="12"/>
  <c r="R1733" i="12"/>
  <c r="Q1733" i="12"/>
  <c r="R1725" i="12"/>
  <c r="Q1725" i="12"/>
  <c r="R1717" i="12"/>
  <c r="Q1717" i="12"/>
  <c r="R1709" i="12"/>
  <c r="Q1709" i="12"/>
  <c r="R1701" i="12"/>
  <c r="Q1701" i="12"/>
  <c r="R1693" i="12"/>
  <c r="Q1693" i="12"/>
  <c r="R1685" i="12"/>
  <c r="Q1685" i="12"/>
  <c r="R1677" i="12"/>
  <c r="Q1677" i="12"/>
  <c r="R1669" i="12"/>
  <c r="Q1669" i="12"/>
  <c r="R1661" i="12"/>
  <c r="Q1661" i="12"/>
  <c r="R1653" i="12"/>
  <c r="Q1653" i="12"/>
  <c r="R1645" i="12"/>
  <c r="Q1645" i="12"/>
  <c r="R1637" i="12"/>
  <c r="Q1637" i="12"/>
  <c r="R1629" i="12"/>
  <c r="Q1629" i="12"/>
  <c r="R1621" i="12"/>
  <c r="Q1621" i="12"/>
  <c r="R1613" i="12"/>
  <c r="Q1613" i="12"/>
  <c r="R1605" i="12"/>
  <c r="Q1605" i="12"/>
  <c r="R1597" i="12"/>
  <c r="Q1597" i="12"/>
  <c r="R1589" i="12"/>
  <c r="Q1589" i="12"/>
  <c r="R1581" i="12"/>
  <c r="Q1581" i="12"/>
  <c r="R1573" i="12"/>
  <c r="Q1573" i="12"/>
  <c r="R1565" i="12"/>
  <c r="Q1565" i="12"/>
  <c r="R1557" i="12"/>
  <c r="Q1557" i="12"/>
  <c r="R1549" i="12"/>
  <c r="Q1549" i="12"/>
  <c r="R1541" i="12"/>
  <c r="Q1541" i="12"/>
  <c r="R1533" i="12"/>
  <c r="Q1533" i="12"/>
  <c r="R1525" i="12"/>
  <c r="Q1525" i="12"/>
  <c r="R1517" i="12"/>
  <c r="Q1517" i="12"/>
  <c r="R1509" i="12"/>
  <c r="Q1509" i="12"/>
  <c r="R1501" i="12"/>
  <c r="Q1501" i="12"/>
  <c r="R1493" i="12"/>
  <c r="Q1493" i="12"/>
  <c r="R1485" i="12"/>
  <c r="Q1485" i="12"/>
  <c r="R1477" i="12"/>
  <c r="Q1477" i="12"/>
  <c r="R1469" i="12"/>
  <c r="Q1469" i="12"/>
  <c r="R1461" i="12"/>
  <c r="Q1461" i="12"/>
  <c r="R1453" i="12"/>
  <c r="Q1453" i="12"/>
  <c r="R1445" i="12"/>
  <c r="Q1445" i="12"/>
  <c r="R1437" i="12"/>
  <c r="Q1437" i="12"/>
  <c r="R1429" i="12"/>
  <c r="Q1429" i="12"/>
  <c r="R1421" i="12"/>
  <c r="Q1421" i="12"/>
  <c r="R1413" i="12"/>
  <c r="Q1413" i="12"/>
  <c r="R1405" i="12"/>
  <c r="Q1405" i="12"/>
  <c r="R1397" i="12"/>
  <c r="Q1397" i="12"/>
  <c r="R1389" i="12"/>
  <c r="Q1389" i="12"/>
  <c r="R1381" i="12"/>
  <c r="Q1381" i="12"/>
  <c r="R1373" i="12"/>
  <c r="Q1373" i="12"/>
  <c r="R1365" i="12"/>
  <c r="Q1365" i="12"/>
  <c r="R1357" i="12"/>
  <c r="Q1357" i="12"/>
  <c r="R1349" i="12"/>
  <c r="Q1349" i="12"/>
  <c r="R1341" i="12"/>
  <c r="Q1341" i="12"/>
  <c r="R1333" i="12"/>
  <c r="Q1333" i="12"/>
  <c r="R1325" i="12"/>
  <c r="Q1325" i="12"/>
  <c r="R1317" i="12"/>
  <c r="Q1317" i="12"/>
  <c r="R1309" i="12"/>
  <c r="Q1309" i="12"/>
  <c r="R1301" i="12"/>
  <c r="Q1301" i="12"/>
  <c r="R1293" i="12"/>
  <c r="Q1293" i="12"/>
  <c r="R1285" i="12"/>
  <c r="Q1285" i="12"/>
  <c r="R1277" i="12"/>
  <c r="Q1277" i="12"/>
  <c r="R1269" i="12"/>
  <c r="Q1269" i="12"/>
  <c r="R1261" i="12"/>
  <c r="Q1261" i="12"/>
  <c r="R1253" i="12"/>
  <c r="Q1253" i="12"/>
  <c r="R1245" i="12"/>
  <c r="Q1245" i="12"/>
  <c r="R1237" i="12"/>
  <c r="Q1237" i="12"/>
  <c r="R1229" i="12"/>
  <c r="Q1229" i="12"/>
  <c r="R1221" i="12"/>
  <c r="Q1221" i="12"/>
  <c r="R1213" i="12"/>
  <c r="Q1213" i="12"/>
  <c r="R1205" i="12"/>
  <c r="Q1205" i="12"/>
  <c r="R1197" i="12"/>
  <c r="Q1197" i="12"/>
  <c r="R1189" i="12"/>
  <c r="Q1189" i="12"/>
  <c r="R1181" i="12"/>
  <c r="Q1181" i="12"/>
  <c r="R1173" i="12"/>
  <c r="Q1173" i="12"/>
  <c r="R1165" i="12"/>
  <c r="Q1165" i="12"/>
  <c r="R1157" i="12"/>
  <c r="Q1157" i="12"/>
  <c r="R1149" i="12"/>
  <c r="Q1149" i="12"/>
  <c r="R1141" i="12"/>
  <c r="Q1141" i="12"/>
  <c r="R1133" i="12"/>
  <c r="Q1133" i="12"/>
  <c r="R1125" i="12"/>
  <c r="Q1125" i="12"/>
  <c r="R1117" i="12"/>
  <c r="Q1117" i="12"/>
  <c r="R1109" i="12"/>
  <c r="Q1109" i="12"/>
  <c r="R1101" i="12"/>
  <c r="Q1101" i="12"/>
  <c r="R1093" i="12"/>
  <c r="Q1093" i="12"/>
  <c r="R1085" i="12"/>
  <c r="Q1085" i="12"/>
  <c r="R1077" i="12"/>
  <c r="Q1077" i="12"/>
  <c r="R1069" i="12"/>
  <c r="Q1069" i="12"/>
  <c r="R1061" i="12"/>
  <c r="Q1061" i="12"/>
  <c r="R1053" i="12"/>
  <c r="Q1053" i="12"/>
  <c r="R1045" i="12"/>
  <c r="Q1045" i="12"/>
  <c r="R1037" i="12"/>
  <c r="Q1037" i="12"/>
  <c r="R1029" i="12"/>
  <c r="Q1029" i="12"/>
  <c r="R1021" i="12"/>
  <c r="Q1021" i="12"/>
  <c r="R1013" i="12"/>
  <c r="Q1013" i="12"/>
  <c r="R1005" i="12"/>
  <c r="Q1005" i="12"/>
  <c r="R997" i="12"/>
  <c r="Q997" i="12"/>
  <c r="R989" i="12"/>
  <c r="Q989" i="12"/>
  <c r="R981" i="12"/>
  <c r="Q981" i="12"/>
  <c r="R973" i="12"/>
  <c r="Q973" i="12"/>
  <c r="R965" i="12"/>
  <c r="Q965" i="12"/>
  <c r="R957" i="12"/>
  <c r="Q957" i="12"/>
  <c r="R949" i="12"/>
  <c r="Q949" i="12"/>
  <c r="R941" i="12"/>
  <c r="Q941" i="12"/>
  <c r="R933" i="12"/>
  <c r="Q933" i="12"/>
  <c r="R925" i="12"/>
  <c r="Q925" i="12"/>
  <c r="R917" i="12"/>
  <c r="Q917" i="12"/>
  <c r="R909" i="12"/>
  <c r="Q909" i="12"/>
  <c r="R901" i="12"/>
  <c r="Q901" i="12"/>
  <c r="R893" i="12"/>
  <c r="Q893" i="12"/>
  <c r="R885" i="12"/>
  <c r="Q885" i="12"/>
  <c r="R877" i="12"/>
  <c r="Q877" i="12"/>
  <c r="R869" i="12"/>
  <c r="Q869" i="12"/>
  <c r="R861" i="12"/>
  <c r="Q861" i="12"/>
  <c r="R853" i="12"/>
  <c r="Q853" i="12"/>
  <c r="R845" i="12"/>
  <c r="Q845" i="12"/>
  <c r="R837" i="12"/>
  <c r="Q837" i="12"/>
  <c r="R829" i="12"/>
  <c r="Q829" i="12"/>
  <c r="R821" i="12"/>
  <c r="Q821" i="12"/>
  <c r="R813" i="12"/>
  <c r="Q813" i="12"/>
  <c r="R805" i="12"/>
  <c r="Q805" i="12"/>
  <c r="R797" i="12"/>
  <c r="Q797" i="12"/>
  <c r="R789" i="12"/>
  <c r="Q789" i="12"/>
  <c r="R781" i="12"/>
  <c r="Q781" i="12"/>
  <c r="R773" i="12"/>
  <c r="Q773" i="12"/>
  <c r="R765" i="12"/>
  <c r="Q765" i="12"/>
  <c r="R757" i="12"/>
  <c r="Q757" i="12"/>
  <c r="R749" i="12"/>
  <c r="Q749" i="12"/>
  <c r="R741" i="12"/>
  <c r="Q741" i="12"/>
  <c r="R733" i="12"/>
  <c r="Q733" i="12"/>
  <c r="R725" i="12"/>
  <c r="Q725" i="12"/>
  <c r="R717" i="12"/>
  <c r="Q717" i="12"/>
  <c r="R709" i="12"/>
  <c r="Q709" i="12"/>
  <c r="R701" i="12"/>
  <c r="Q701" i="12"/>
  <c r="R693" i="12"/>
  <c r="Q693" i="12"/>
  <c r="R685" i="12"/>
  <c r="Q685" i="12"/>
  <c r="R677" i="12"/>
  <c r="Q677" i="12"/>
  <c r="R669" i="12"/>
  <c r="Q669" i="12"/>
  <c r="R661" i="12"/>
  <c r="Q661" i="12"/>
  <c r="R653" i="12"/>
  <c r="Q653" i="12"/>
  <c r="Q645" i="12"/>
  <c r="R645" i="12"/>
  <c r="R637" i="12"/>
  <c r="Q637" i="12"/>
  <c r="R629" i="12"/>
  <c r="Q629" i="12"/>
  <c r="R621" i="12"/>
  <c r="Q621" i="12"/>
  <c r="R613" i="12"/>
  <c r="Q613" i="12"/>
  <c r="R605" i="12"/>
  <c r="Q605" i="12"/>
  <c r="R597" i="12"/>
  <c r="Q597" i="12"/>
  <c r="R589" i="12"/>
  <c r="Q589" i="12"/>
  <c r="R581" i="12"/>
  <c r="Q581" i="12"/>
  <c r="R573" i="12"/>
  <c r="Q573" i="12"/>
  <c r="Q565" i="12"/>
  <c r="R565" i="12"/>
  <c r="R557" i="12"/>
  <c r="Q557" i="12"/>
  <c r="R549" i="12"/>
  <c r="Q549" i="12"/>
  <c r="R541" i="12"/>
  <c r="Q541" i="12"/>
  <c r="R533" i="12"/>
  <c r="Q533" i="12"/>
  <c r="R525" i="12"/>
  <c r="Q525" i="12"/>
  <c r="R517" i="12"/>
  <c r="Q517" i="12"/>
  <c r="R509" i="12"/>
  <c r="Q509" i="12"/>
  <c r="Q501" i="12"/>
  <c r="R501" i="12"/>
  <c r="R493" i="12"/>
  <c r="Q493" i="12"/>
  <c r="R485" i="12"/>
  <c r="Q485" i="12"/>
  <c r="R477" i="12"/>
  <c r="Q477" i="12"/>
  <c r="R469" i="12"/>
  <c r="Q469" i="12"/>
  <c r="R461" i="12"/>
  <c r="Q461" i="12"/>
  <c r="R453" i="12"/>
  <c r="Q453" i="12"/>
  <c r="R445" i="12"/>
  <c r="Q445" i="12"/>
  <c r="R437" i="12"/>
  <c r="Q437" i="12"/>
  <c r="R429" i="12"/>
  <c r="Q429" i="12"/>
  <c r="R421" i="12"/>
  <c r="Q421" i="12"/>
  <c r="R413" i="12"/>
  <c r="Q413" i="12"/>
  <c r="R405" i="12"/>
  <c r="Q405" i="12"/>
  <c r="R397" i="12"/>
  <c r="Q397" i="12"/>
  <c r="R389" i="12"/>
  <c r="Q389" i="12"/>
  <c r="R381" i="12"/>
  <c r="Q381" i="12"/>
  <c r="R373" i="12"/>
  <c r="Q373" i="12"/>
  <c r="R365" i="12"/>
  <c r="Q365" i="12"/>
  <c r="R357" i="12"/>
  <c r="Q357" i="12"/>
  <c r="R349" i="12"/>
  <c r="Q349" i="12"/>
  <c r="R341" i="12"/>
  <c r="Q341" i="12"/>
  <c r="R333" i="12"/>
  <c r="Q333" i="12"/>
  <c r="R325" i="12"/>
  <c r="Q325" i="12"/>
  <c r="R317" i="12"/>
  <c r="Q317" i="12"/>
  <c r="R309" i="12"/>
  <c r="Q309" i="12"/>
  <c r="R301" i="12"/>
  <c r="Q301" i="12"/>
  <c r="R293" i="12"/>
  <c r="Q293" i="12"/>
  <c r="R285" i="12"/>
  <c r="Q285" i="12"/>
  <c r="R277" i="12"/>
  <c r="Q277" i="12"/>
  <c r="R269" i="12"/>
  <c r="Q269" i="12"/>
  <c r="R261" i="12"/>
  <c r="Q261" i="12"/>
  <c r="R253" i="12"/>
  <c r="Q253" i="12"/>
  <c r="R245" i="12"/>
  <c r="Q245" i="12"/>
  <c r="R237" i="12"/>
  <c r="Q237" i="12"/>
  <c r="Q229" i="12"/>
  <c r="R229" i="12"/>
  <c r="R221" i="12"/>
  <c r="Q221" i="12"/>
  <c r="R213" i="12"/>
  <c r="Q213" i="12"/>
  <c r="R205" i="12"/>
  <c r="Q205" i="12"/>
  <c r="R197" i="12"/>
  <c r="Q197" i="12"/>
  <c r="R189" i="12"/>
  <c r="Q189" i="12"/>
  <c r="R181" i="12"/>
  <c r="Q181" i="12"/>
  <c r="R173" i="12"/>
  <c r="Q173" i="12"/>
  <c r="R165" i="12"/>
  <c r="Q165" i="12"/>
  <c r="Q157" i="12"/>
  <c r="R157" i="12"/>
  <c r="R149" i="12"/>
  <c r="Q149" i="12"/>
  <c r="R141" i="12"/>
  <c r="Q141" i="12"/>
  <c r="R133" i="12"/>
  <c r="Q133" i="12"/>
  <c r="Q125" i="12"/>
  <c r="R125" i="12"/>
  <c r="R117" i="12"/>
  <c r="Q117" i="12"/>
  <c r="R109" i="12"/>
  <c r="Q109" i="12"/>
  <c r="R101" i="12"/>
  <c r="Q101" i="12"/>
  <c r="Q93" i="12"/>
  <c r="R93" i="12"/>
  <c r="R85" i="12"/>
  <c r="Q85" i="12"/>
  <c r="R77" i="12"/>
  <c r="Q77" i="12"/>
  <c r="R69" i="12"/>
  <c r="Q69" i="12"/>
  <c r="Q61" i="12"/>
  <c r="R61" i="12"/>
  <c r="R53" i="12"/>
  <c r="Q53" i="12"/>
  <c r="R45" i="12"/>
  <c r="Q45" i="12"/>
  <c r="R37" i="12"/>
  <c r="Q37" i="12"/>
  <c r="Q29" i="12"/>
  <c r="R29" i="12"/>
  <c r="R21" i="12"/>
  <c r="Q21" i="12"/>
  <c r="R13" i="12"/>
  <c r="Q13" i="12"/>
  <c r="R5" i="12"/>
  <c r="Q5" i="12"/>
  <c r="R1996" i="12"/>
  <c r="Q1996" i="12"/>
  <c r="R1988" i="12"/>
  <c r="Q1988" i="12"/>
  <c r="R1980" i="12"/>
  <c r="Q1980" i="12"/>
  <c r="R1972" i="12"/>
  <c r="Q1972" i="12"/>
  <c r="R1964" i="12"/>
  <c r="Q1964" i="12"/>
  <c r="R1956" i="12"/>
  <c r="Q1956" i="12"/>
  <c r="R1948" i="12"/>
  <c r="Q1948" i="12"/>
  <c r="R1940" i="12"/>
  <c r="Q1940" i="12"/>
  <c r="R1932" i="12"/>
  <c r="Q1932" i="12"/>
  <c r="R1924" i="12"/>
  <c r="Q1924" i="12"/>
  <c r="R1916" i="12"/>
  <c r="Q1916" i="12"/>
  <c r="R1908" i="12"/>
  <c r="Q1908" i="12"/>
  <c r="R1900" i="12"/>
  <c r="Q1900" i="12"/>
  <c r="R1892" i="12"/>
  <c r="Q1892" i="12"/>
  <c r="R1884" i="12"/>
  <c r="Q1884" i="12"/>
  <c r="R1876" i="12"/>
  <c r="Q1876" i="12"/>
  <c r="R1868" i="12"/>
  <c r="Q1868" i="12"/>
  <c r="R1860" i="12"/>
  <c r="Q1860" i="12"/>
  <c r="R1852" i="12"/>
  <c r="Q1852" i="12"/>
  <c r="R1844" i="12"/>
  <c r="Q1844" i="12"/>
  <c r="R1836" i="12"/>
  <c r="Q1836" i="12"/>
  <c r="R1828" i="12"/>
  <c r="Q1828" i="12"/>
  <c r="R1820" i="12"/>
  <c r="Q1820" i="12"/>
  <c r="R1812" i="12"/>
  <c r="Q1812" i="12"/>
  <c r="R1804" i="12"/>
  <c r="Q1804" i="12"/>
  <c r="R1796" i="12"/>
  <c r="Q1796" i="12"/>
  <c r="R1788" i="12"/>
  <c r="Q1788" i="12"/>
  <c r="R1780" i="12"/>
  <c r="Q1780" i="12"/>
  <c r="R1772" i="12"/>
  <c r="Q1772" i="12"/>
  <c r="R1764" i="12"/>
  <c r="Q1764" i="12"/>
  <c r="R1756" i="12"/>
  <c r="Q1756" i="12"/>
  <c r="R1748" i="12"/>
  <c r="Q1748" i="12"/>
  <c r="R1740" i="12"/>
  <c r="Q1740" i="12"/>
  <c r="R1732" i="12"/>
  <c r="Q1732" i="12"/>
  <c r="R1724" i="12"/>
  <c r="Q1724" i="12"/>
  <c r="R1716" i="12"/>
  <c r="Q1716" i="12"/>
  <c r="R1708" i="12"/>
  <c r="Q1708" i="12"/>
  <c r="R1700" i="12"/>
  <c r="Q1700" i="12"/>
  <c r="R1692" i="12"/>
  <c r="Q1692" i="12"/>
  <c r="R1684" i="12"/>
  <c r="Q1684" i="12"/>
  <c r="R1676" i="12"/>
  <c r="Q1676" i="12"/>
  <c r="R1668" i="12"/>
  <c r="Q1668" i="12"/>
  <c r="R1660" i="12"/>
  <c r="Q1660" i="12"/>
  <c r="R1652" i="12"/>
  <c r="Q1652" i="12"/>
  <c r="R1644" i="12"/>
  <c r="Q1644" i="12"/>
  <c r="R1636" i="12"/>
  <c r="Q1636" i="12"/>
  <c r="R1628" i="12"/>
  <c r="Q1628" i="12"/>
  <c r="R1620" i="12"/>
  <c r="Q1620" i="12"/>
  <c r="R1612" i="12"/>
  <c r="Q1612" i="12"/>
  <c r="R1604" i="12"/>
  <c r="Q1604" i="12"/>
  <c r="R1596" i="12"/>
  <c r="Q1596" i="12"/>
  <c r="R1588" i="12"/>
  <c r="Q1588" i="12"/>
  <c r="R1580" i="12"/>
  <c r="Q1580" i="12"/>
  <c r="R1572" i="12"/>
  <c r="Q1572" i="12"/>
  <c r="R1564" i="12"/>
  <c r="Q1564" i="12"/>
  <c r="R1556" i="12"/>
  <c r="Q1556" i="12"/>
  <c r="R1548" i="12"/>
  <c r="Q1548" i="12"/>
  <c r="R1540" i="12"/>
  <c r="Q1540" i="12"/>
  <c r="R1532" i="12"/>
  <c r="Q1532" i="12"/>
  <c r="R1524" i="12"/>
  <c r="Q1524" i="12"/>
  <c r="R1516" i="12"/>
  <c r="Q1516" i="12"/>
  <c r="R1508" i="12"/>
  <c r="Q1508" i="12"/>
  <c r="R1500" i="12"/>
  <c r="Q1500" i="12"/>
  <c r="R1492" i="12"/>
  <c r="Q1492" i="12"/>
  <c r="R1484" i="12"/>
  <c r="Q1484" i="12"/>
  <c r="R1476" i="12"/>
  <c r="Q1476" i="12"/>
  <c r="R1468" i="12"/>
  <c r="Q1468" i="12"/>
  <c r="R1460" i="12"/>
  <c r="Q1460" i="12"/>
  <c r="R1452" i="12"/>
  <c r="Q1452" i="12"/>
  <c r="R1444" i="12"/>
  <c r="Q1444" i="12"/>
  <c r="R1436" i="12"/>
  <c r="Q1436" i="12"/>
  <c r="R1428" i="12"/>
  <c r="Q1428" i="12"/>
  <c r="R1420" i="12"/>
  <c r="Q1420" i="12"/>
  <c r="R1412" i="12"/>
  <c r="Q1412" i="12"/>
  <c r="R1404" i="12"/>
  <c r="Q1404" i="12"/>
  <c r="R1396" i="12"/>
  <c r="Q1396" i="12"/>
  <c r="R1388" i="12"/>
  <c r="Q1388" i="12"/>
  <c r="R1380" i="12"/>
  <c r="Q1380" i="12"/>
  <c r="R1372" i="12"/>
  <c r="Q1372" i="12"/>
  <c r="R1364" i="12"/>
  <c r="Q1364" i="12"/>
  <c r="R1356" i="12"/>
  <c r="Q1356" i="12"/>
  <c r="R1348" i="12"/>
  <c r="Q1348" i="12"/>
  <c r="R1340" i="12"/>
  <c r="Q1340" i="12"/>
  <c r="R1332" i="12"/>
  <c r="Q1332" i="12"/>
  <c r="R1324" i="12"/>
  <c r="Q1324" i="12"/>
  <c r="R1316" i="12"/>
  <c r="Q1316" i="12"/>
  <c r="R1308" i="12"/>
  <c r="Q1308" i="12"/>
  <c r="R1300" i="12"/>
  <c r="Q1300" i="12"/>
  <c r="R1292" i="12"/>
  <c r="Q1292" i="12"/>
  <c r="R1284" i="12"/>
  <c r="Q1284" i="12"/>
  <c r="R1276" i="12"/>
  <c r="Q1276" i="12"/>
  <c r="R1268" i="12"/>
  <c r="Q1268" i="12"/>
  <c r="R1260" i="12"/>
  <c r="Q1260" i="12"/>
  <c r="R1252" i="12"/>
  <c r="Q1252" i="12"/>
  <c r="Q1244" i="12"/>
  <c r="R1244" i="12"/>
  <c r="R1236" i="12"/>
  <c r="Q1236" i="12"/>
  <c r="R1228" i="12"/>
  <c r="Q1228" i="12"/>
  <c r="R1220" i="12"/>
  <c r="Q1220" i="12"/>
  <c r="Q1212" i="12"/>
  <c r="R1212" i="12"/>
  <c r="R1204" i="12"/>
  <c r="Q1204" i="12"/>
  <c r="R1196" i="12"/>
  <c r="Q1196" i="12"/>
  <c r="R1188" i="12"/>
  <c r="Q1188" i="12"/>
  <c r="R1180" i="12"/>
  <c r="Q1180" i="12"/>
  <c r="R1172" i="12"/>
  <c r="Q1172" i="12"/>
  <c r="R1164" i="12"/>
  <c r="Q1164" i="12"/>
  <c r="R1156" i="12"/>
  <c r="Q1156" i="12"/>
  <c r="R1148" i="12"/>
  <c r="Q1148" i="12"/>
  <c r="R1140" i="12"/>
  <c r="Q1140" i="12"/>
  <c r="R1132" i="12"/>
  <c r="Q1132" i="12"/>
  <c r="R1124" i="12"/>
  <c r="Q1124" i="12"/>
  <c r="R1116" i="12"/>
  <c r="Q1116" i="12"/>
  <c r="R1108" i="12"/>
  <c r="Q1108" i="12"/>
  <c r="R1100" i="12"/>
  <c r="Q1100" i="12"/>
  <c r="R1092" i="12"/>
  <c r="Q1092" i="12"/>
  <c r="R1084" i="12"/>
  <c r="Q1084" i="12"/>
  <c r="R1076" i="12"/>
  <c r="Q1076" i="12"/>
  <c r="R1068" i="12"/>
  <c r="Q1068" i="12"/>
  <c r="R1060" i="12"/>
  <c r="Q1060" i="12"/>
  <c r="R1052" i="12"/>
  <c r="Q1052" i="12"/>
  <c r="R1044" i="12"/>
  <c r="Q1044" i="12"/>
  <c r="R1036" i="12"/>
  <c r="Q1036" i="12"/>
  <c r="R1028" i="12"/>
  <c r="Q1028" i="12"/>
  <c r="R1020" i="12"/>
  <c r="Q1020" i="12"/>
  <c r="R1012" i="12"/>
  <c r="Q1012" i="12"/>
  <c r="R1004" i="12"/>
  <c r="Q1004" i="12"/>
  <c r="R996" i="12"/>
  <c r="Q996" i="12"/>
  <c r="Q988" i="12"/>
  <c r="R988" i="12"/>
  <c r="R980" i="12"/>
  <c r="Q980" i="12"/>
  <c r="R972" i="12"/>
  <c r="Q972" i="12"/>
  <c r="R964" i="12"/>
  <c r="Q964" i="12"/>
  <c r="Q956" i="12"/>
  <c r="R956" i="12"/>
  <c r="R948" i="12"/>
  <c r="Q948" i="12"/>
  <c r="R940" i="12"/>
  <c r="Q940" i="12"/>
  <c r="R932" i="12"/>
  <c r="Q932" i="12"/>
  <c r="R924" i="12"/>
  <c r="Q924" i="12"/>
  <c r="R916" i="12"/>
  <c r="Q916" i="12"/>
  <c r="R908" i="12"/>
  <c r="Q908" i="12"/>
  <c r="R900" i="12"/>
  <c r="Q900" i="12"/>
  <c r="R892" i="12"/>
  <c r="Q892" i="12"/>
  <c r="R884" i="12"/>
  <c r="Q884" i="12"/>
  <c r="R876" i="12"/>
  <c r="Q876" i="12"/>
  <c r="R868" i="12"/>
  <c r="Q868" i="12"/>
  <c r="R860" i="12"/>
  <c r="Q860" i="12"/>
  <c r="R852" i="12"/>
  <c r="Q852" i="12"/>
  <c r="R844" i="12"/>
  <c r="Q844" i="12"/>
  <c r="R836" i="12"/>
  <c r="Q836" i="12"/>
  <c r="R828" i="12"/>
  <c r="Q828" i="12"/>
  <c r="R820" i="12"/>
  <c r="Q820" i="12"/>
  <c r="R812" i="12"/>
  <c r="Q812" i="12"/>
  <c r="R804" i="12"/>
  <c r="Q804" i="12"/>
  <c r="R796" i="12"/>
  <c r="Q796" i="12"/>
  <c r="R788" i="12"/>
  <c r="Q788" i="12"/>
  <c r="R780" i="12"/>
  <c r="Q780" i="12"/>
  <c r="R772" i="12"/>
  <c r="Q772" i="12"/>
  <c r="R764" i="12"/>
  <c r="Q764" i="12"/>
  <c r="R756" i="12"/>
  <c r="Q756" i="12"/>
  <c r="R748" i="12"/>
  <c r="Q748" i="12"/>
  <c r="R740" i="12"/>
  <c r="Q740" i="12"/>
  <c r="R732" i="12"/>
  <c r="Q732" i="12"/>
  <c r="R724" i="12"/>
  <c r="Q724" i="12"/>
  <c r="R716" i="12"/>
  <c r="Q716" i="12"/>
  <c r="R708" i="12"/>
  <c r="Q708" i="12"/>
  <c r="R700" i="12"/>
  <c r="Q700" i="12"/>
  <c r="R692" i="12"/>
  <c r="Q692" i="12"/>
  <c r="R684" i="12"/>
  <c r="Q684" i="12"/>
  <c r="R676" i="12"/>
  <c r="Q676" i="12"/>
  <c r="R668" i="12"/>
  <c r="Q668" i="12"/>
  <c r="R660" i="12"/>
  <c r="Q660" i="12"/>
  <c r="R652" i="12"/>
  <c r="Q652" i="12"/>
  <c r="R644" i="12"/>
  <c r="Q644" i="12"/>
  <c r="R636" i="12"/>
  <c r="Q636" i="12"/>
  <c r="R628" i="12"/>
  <c r="Q628" i="12"/>
  <c r="R620" i="12"/>
  <c r="Q620" i="12"/>
  <c r="R612" i="12"/>
  <c r="Q612" i="12"/>
  <c r="R604" i="12"/>
  <c r="Q604" i="12"/>
  <c r="R596" i="12"/>
  <c r="Q596" i="12"/>
  <c r="R588" i="12"/>
  <c r="Q588" i="12"/>
  <c r="R580" i="12"/>
  <c r="Q580" i="12"/>
  <c r="R572" i="12"/>
  <c r="Q572" i="12"/>
  <c r="R564" i="12"/>
  <c r="Q564" i="12"/>
  <c r="R556" i="12"/>
  <c r="Q556" i="12"/>
  <c r="R548" i="12"/>
  <c r="Q548" i="12"/>
  <c r="R540" i="12"/>
  <c r="Q540" i="12"/>
  <c r="R532" i="12"/>
  <c r="Q532" i="12"/>
  <c r="R524" i="12"/>
  <c r="Q524" i="12"/>
  <c r="R516" i="12"/>
  <c r="Q516" i="12"/>
  <c r="R508" i="12"/>
  <c r="Q508" i="12"/>
  <c r="R500" i="12"/>
  <c r="Q500" i="12"/>
  <c r="R492" i="12"/>
  <c r="Q492" i="12"/>
  <c r="R484" i="12"/>
  <c r="Q484" i="12"/>
  <c r="R476" i="12"/>
  <c r="Q476" i="12"/>
  <c r="R468" i="12"/>
  <c r="Q468" i="12"/>
  <c r="R460" i="12"/>
  <c r="Q460" i="12"/>
  <c r="R452" i="12"/>
  <c r="Q452" i="12"/>
  <c r="R444" i="12"/>
  <c r="Q444" i="12"/>
  <c r="R436" i="12"/>
  <c r="Q436" i="12"/>
  <c r="R428" i="12"/>
  <c r="Q428" i="12"/>
  <c r="R420" i="12"/>
  <c r="Q420" i="12"/>
  <c r="R412" i="12"/>
  <c r="Q412" i="12"/>
  <c r="R404" i="12"/>
  <c r="Q404" i="12"/>
  <c r="R396" i="12"/>
  <c r="Q396" i="12"/>
  <c r="R388" i="12"/>
  <c r="Q388" i="12"/>
  <c r="R380" i="12"/>
  <c r="Q380" i="12"/>
  <c r="R372" i="12"/>
  <c r="Q372" i="12"/>
  <c r="R364" i="12"/>
  <c r="Q364" i="12"/>
  <c r="R356" i="12"/>
  <c r="Q356" i="12"/>
  <c r="R348" i="12"/>
  <c r="Q348" i="12"/>
  <c r="R340" i="12"/>
  <c r="Q340" i="12"/>
  <c r="R332" i="12"/>
  <c r="Q332" i="12"/>
  <c r="R324" i="12"/>
  <c r="Q324" i="12"/>
  <c r="Q316" i="12"/>
  <c r="R316" i="12"/>
  <c r="R308" i="12"/>
  <c r="Q308" i="12"/>
  <c r="R300" i="12"/>
  <c r="Q300" i="12"/>
  <c r="R292" i="12"/>
  <c r="Q292" i="12"/>
  <c r="R284" i="12"/>
  <c r="Q284" i="12"/>
  <c r="R276" i="12"/>
  <c r="Q276" i="12"/>
  <c r="R268" i="12"/>
  <c r="Q268" i="12"/>
  <c r="R260" i="12"/>
  <c r="Q260" i="12"/>
  <c r="R252" i="12"/>
  <c r="Q252" i="12"/>
  <c r="R244" i="12"/>
  <c r="Q244" i="12"/>
  <c r="R236" i="12"/>
  <c r="Q236" i="12"/>
  <c r="R228" i="12"/>
  <c r="Q228" i="12"/>
  <c r="R220" i="12"/>
  <c r="Q220" i="12"/>
  <c r="R212" i="12"/>
  <c r="Q212" i="12"/>
  <c r="R204" i="12"/>
  <c r="Q204" i="12"/>
  <c r="R196" i="12"/>
  <c r="Q196" i="12"/>
  <c r="R188" i="12"/>
  <c r="Q188" i="12"/>
  <c r="R180" i="12"/>
  <c r="Q180" i="12"/>
  <c r="R172" i="12"/>
  <c r="Q172" i="12"/>
  <c r="R164" i="12"/>
  <c r="Q164" i="12"/>
  <c r="R156" i="12"/>
  <c r="Q156" i="12"/>
  <c r="R148" i="12"/>
  <c r="Q148" i="12"/>
  <c r="R140" i="12"/>
  <c r="Q140" i="12"/>
  <c r="R132" i="12"/>
  <c r="Q132" i="12"/>
  <c r="R124" i="12"/>
  <c r="Q124" i="12"/>
  <c r="R116" i="12"/>
  <c r="Q116" i="12"/>
  <c r="R108" i="12"/>
  <c r="Q108" i="12"/>
  <c r="R100" i="12"/>
  <c r="Q100" i="12"/>
  <c r="R92" i="12"/>
  <c r="Q92" i="12"/>
  <c r="R84" i="12"/>
  <c r="Q84" i="12"/>
  <c r="R76" i="12"/>
  <c r="Q76" i="12"/>
  <c r="R68" i="12"/>
  <c r="Q68" i="12"/>
  <c r="R60" i="12"/>
  <c r="Q60" i="12"/>
  <c r="R52" i="12"/>
  <c r="Q52" i="12"/>
  <c r="R44" i="12"/>
  <c r="Q44" i="12"/>
  <c r="R36" i="12"/>
  <c r="Q36" i="12"/>
  <c r="R28" i="12"/>
  <c r="Q28" i="12"/>
  <c r="R20" i="12"/>
  <c r="Q20" i="12"/>
  <c r="R12" i="12"/>
  <c r="Q12" i="12"/>
  <c r="R4" i="12"/>
  <c r="Q4" i="12"/>
  <c r="R1995" i="12"/>
  <c r="Q1995" i="12"/>
  <c r="Q1987" i="12"/>
  <c r="R1987" i="12"/>
  <c r="R1979" i="12"/>
  <c r="Q1979" i="12"/>
  <c r="R1971" i="12"/>
  <c r="Q1971" i="12"/>
  <c r="R1963" i="12"/>
  <c r="Q1963" i="12"/>
  <c r="R1955" i="12"/>
  <c r="Q1955" i="12"/>
  <c r="R1947" i="12"/>
  <c r="Q1947" i="12"/>
  <c r="R1939" i="12"/>
  <c r="Q1939" i="12"/>
  <c r="R1931" i="12"/>
  <c r="Q1931" i="12"/>
  <c r="R1923" i="12"/>
  <c r="Q1923" i="12"/>
  <c r="R1915" i="12"/>
  <c r="Q1915" i="12"/>
  <c r="R1907" i="12"/>
  <c r="Q1907" i="12"/>
  <c r="R1899" i="12"/>
  <c r="Q1899" i="12"/>
  <c r="R1891" i="12"/>
  <c r="Q1891" i="12"/>
  <c r="R1883" i="12"/>
  <c r="Q1883" i="12"/>
  <c r="R1875" i="12"/>
  <c r="Q1875" i="12"/>
  <c r="R1867" i="12"/>
  <c r="Q1867" i="12"/>
  <c r="R1859" i="12"/>
  <c r="Q1859" i="12"/>
  <c r="R1851" i="12"/>
  <c r="Q1851" i="12"/>
  <c r="R1843" i="12"/>
  <c r="Q1843" i="12"/>
  <c r="R1835" i="12"/>
  <c r="Q1835" i="12"/>
  <c r="R1827" i="12"/>
  <c r="Q1827" i="12"/>
  <c r="R1819" i="12"/>
  <c r="Q1819" i="12"/>
  <c r="R1811" i="12"/>
  <c r="Q1811" i="12"/>
  <c r="R1803" i="12"/>
  <c r="Q1803" i="12"/>
  <c r="R1795" i="12"/>
  <c r="Q1795" i="12"/>
  <c r="R1787" i="12"/>
  <c r="Q1787" i="12"/>
  <c r="R1779" i="12"/>
  <c r="Q1779" i="12"/>
  <c r="R1771" i="12"/>
  <c r="Q1771" i="12"/>
  <c r="R1763" i="12"/>
  <c r="Q1763" i="12"/>
  <c r="R1755" i="12"/>
  <c r="Q1755" i="12"/>
  <c r="R1747" i="12"/>
  <c r="Q1747" i="12"/>
  <c r="R1739" i="12"/>
  <c r="Q1739" i="12"/>
  <c r="R1731" i="12"/>
  <c r="Q1731" i="12"/>
  <c r="R1723" i="12"/>
  <c r="Q1723" i="12"/>
  <c r="R1715" i="12"/>
  <c r="Q1715" i="12"/>
  <c r="R1707" i="12"/>
  <c r="Q1707" i="12"/>
  <c r="R1699" i="12"/>
  <c r="Q1699" i="12"/>
  <c r="R1691" i="12"/>
  <c r="Q1691" i="12"/>
  <c r="R1683" i="12"/>
  <c r="Q1683" i="12"/>
  <c r="R1675" i="12"/>
  <c r="Q1675" i="12"/>
  <c r="R1667" i="12"/>
  <c r="Q1667" i="12"/>
  <c r="Q1659" i="12"/>
  <c r="R1659" i="12"/>
  <c r="Q1651" i="12"/>
  <c r="R1651" i="12"/>
  <c r="Q1643" i="12"/>
  <c r="R1643" i="12"/>
  <c r="R1635" i="12"/>
  <c r="Q1635" i="12"/>
  <c r="R1627" i="12"/>
  <c r="Q1627" i="12"/>
  <c r="R1619" i="12"/>
  <c r="Q1619" i="12"/>
  <c r="R1611" i="12"/>
  <c r="Q1611" i="12"/>
  <c r="R1603" i="12"/>
  <c r="Q1603" i="12"/>
  <c r="Q1595" i="12"/>
  <c r="R1595" i="12"/>
  <c r="Q1587" i="12"/>
  <c r="R1587" i="12"/>
  <c r="Q1579" i="12"/>
  <c r="R1579" i="12"/>
  <c r="R1571" i="12"/>
  <c r="Q1571" i="12"/>
  <c r="R1563" i="12"/>
  <c r="Q1563" i="12"/>
  <c r="R1555" i="12"/>
  <c r="Q1555" i="12"/>
  <c r="R1547" i="12"/>
  <c r="Q1547" i="12"/>
  <c r="R1539" i="12"/>
  <c r="Q1539" i="12"/>
  <c r="Q1531" i="12"/>
  <c r="R1531" i="12"/>
  <c r="Q1523" i="12"/>
  <c r="R1523" i="12"/>
  <c r="Q1515" i="12"/>
  <c r="R1515" i="12"/>
  <c r="R1507" i="12"/>
  <c r="Q1507" i="12"/>
  <c r="R1499" i="12"/>
  <c r="Q1499" i="12"/>
  <c r="R1491" i="12"/>
  <c r="Q1491" i="12"/>
  <c r="R1483" i="12"/>
  <c r="Q1483" i="12"/>
  <c r="R1475" i="12"/>
  <c r="Q1475" i="12"/>
  <c r="Q1467" i="12"/>
  <c r="R1467" i="12"/>
  <c r="Q1459" i="12"/>
  <c r="R1459" i="12"/>
  <c r="Q1451" i="12"/>
  <c r="R1451" i="12"/>
  <c r="R1443" i="12"/>
  <c r="Q1443" i="12"/>
  <c r="R1435" i="12"/>
  <c r="Q1435" i="12"/>
  <c r="R1427" i="12"/>
  <c r="Q1427" i="12"/>
  <c r="R1419" i="12"/>
  <c r="Q1419" i="12"/>
  <c r="R1411" i="12"/>
  <c r="Q1411" i="12"/>
  <c r="R1403" i="12"/>
  <c r="Q1403" i="12"/>
  <c r="R1395" i="12"/>
  <c r="Q1395" i="12"/>
  <c r="R1387" i="12"/>
  <c r="Q1387" i="12"/>
  <c r="R1379" i="12"/>
  <c r="Q1379" i="12"/>
  <c r="Q1371" i="12"/>
  <c r="R1371" i="12"/>
  <c r="R1363" i="12"/>
  <c r="Q1363" i="12"/>
  <c r="R1355" i="12"/>
  <c r="Q1355" i="12"/>
  <c r="R1347" i="12"/>
  <c r="Q1347" i="12"/>
  <c r="R1339" i="12"/>
  <c r="Q1339" i="12"/>
  <c r="R1331" i="12"/>
  <c r="Q1331" i="12"/>
  <c r="R1323" i="12"/>
  <c r="Q1323" i="12"/>
  <c r="R1315" i="12"/>
  <c r="Q1315" i="12"/>
  <c r="R1307" i="12"/>
  <c r="Q1307" i="12"/>
  <c r="R1299" i="12"/>
  <c r="Q1299" i="12"/>
  <c r="R1291" i="12"/>
  <c r="Q1291" i="12"/>
  <c r="R1283" i="12"/>
  <c r="Q1283" i="12"/>
  <c r="R1275" i="12"/>
  <c r="Q1275" i="12"/>
  <c r="R1267" i="12"/>
  <c r="Q1267" i="12"/>
  <c r="R1259" i="12"/>
  <c r="Q1259" i="12"/>
  <c r="R1251" i="12"/>
  <c r="Q1251" i="12"/>
  <c r="R1243" i="12"/>
  <c r="Q1243" i="12"/>
  <c r="R1235" i="12"/>
  <c r="Q1235" i="12"/>
  <c r="R1227" i="12"/>
  <c r="Q1227" i="12"/>
  <c r="R1219" i="12"/>
  <c r="Q1219" i="12"/>
  <c r="R1211" i="12"/>
  <c r="Q1211" i="12"/>
  <c r="R1203" i="12"/>
  <c r="Q1203" i="12"/>
  <c r="R1195" i="12"/>
  <c r="Q1195" i="12"/>
  <c r="R1187" i="12"/>
  <c r="Q1187" i="12"/>
  <c r="R1179" i="12"/>
  <c r="Q1179" i="12"/>
  <c r="R1171" i="12"/>
  <c r="Q1171" i="12"/>
  <c r="R1163" i="12"/>
  <c r="Q1163" i="12"/>
  <c r="R1155" i="12"/>
  <c r="Q1155" i="12"/>
  <c r="R1147" i="12"/>
  <c r="Q1147" i="12"/>
  <c r="R1139" i="12"/>
  <c r="Q1139" i="12"/>
  <c r="R1131" i="12"/>
  <c r="Q1131" i="12"/>
  <c r="R1123" i="12"/>
  <c r="Q1123" i="12"/>
  <c r="R1115" i="12"/>
  <c r="Q1115" i="12"/>
  <c r="R1107" i="12"/>
  <c r="Q1107" i="12"/>
  <c r="R1099" i="12"/>
  <c r="Q1099" i="12"/>
  <c r="R1091" i="12"/>
  <c r="Q1091" i="12"/>
  <c r="R1083" i="12"/>
  <c r="Q1083" i="12"/>
  <c r="R1075" i="12"/>
  <c r="Q1075" i="12"/>
  <c r="R1067" i="12"/>
  <c r="Q1067" i="12"/>
  <c r="R1059" i="12"/>
  <c r="Q1059" i="12"/>
  <c r="R1051" i="12"/>
  <c r="Q1051" i="12"/>
  <c r="R1043" i="12"/>
  <c r="Q1043" i="12"/>
  <c r="R1035" i="12"/>
  <c r="Q1035" i="12"/>
  <c r="R1027" i="12"/>
  <c r="Q1027" i="12"/>
  <c r="R1019" i="12"/>
  <c r="Q1019" i="12"/>
  <c r="R1011" i="12"/>
  <c r="Q1011" i="12"/>
  <c r="R1003" i="12"/>
  <c r="Q1003" i="12"/>
  <c r="R995" i="12"/>
  <c r="Q995" i="12"/>
  <c r="R987" i="12"/>
  <c r="Q987" i="12"/>
  <c r="R979" i="12"/>
  <c r="Q979" i="12"/>
  <c r="R971" i="12"/>
  <c r="Q971" i="12"/>
  <c r="R963" i="12"/>
  <c r="Q963" i="12"/>
  <c r="R955" i="12"/>
  <c r="Q955" i="12"/>
  <c r="R947" i="12"/>
  <c r="Q947" i="12"/>
  <c r="R939" i="12"/>
  <c r="Q939" i="12"/>
  <c r="R931" i="12"/>
  <c r="Q931" i="12"/>
  <c r="R923" i="12"/>
  <c r="Q923" i="12"/>
  <c r="R915" i="12"/>
  <c r="Q915" i="12"/>
  <c r="R907" i="12"/>
  <c r="Q907" i="12"/>
  <c r="R899" i="12"/>
  <c r="Q899" i="12"/>
  <c r="R891" i="12"/>
  <c r="Q891" i="12"/>
  <c r="R883" i="12"/>
  <c r="Q883" i="12"/>
  <c r="R875" i="12"/>
  <c r="Q875" i="12"/>
  <c r="R867" i="12"/>
  <c r="Q867" i="12"/>
  <c r="R859" i="12"/>
  <c r="Q859" i="12"/>
  <c r="R851" i="12"/>
  <c r="Q851" i="12"/>
  <c r="R843" i="12"/>
  <c r="Q843" i="12"/>
  <c r="R835" i="12"/>
  <c r="Q835" i="12"/>
  <c r="R827" i="12"/>
  <c r="Q827" i="12"/>
  <c r="R819" i="12"/>
  <c r="Q819" i="12"/>
  <c r="R811" i="12"/>
  <c r="Q811" i="12"/>
  <c r="R803" i="12"/>
  <c r="Q803" i="12"/>
  <c r="R795" i="12"/>
  <c r="Q795" i="12"/>
  <c r="R787" i="12"/>
  <c r="Q787" i="12"/>
  <c r="R779" i="12"/>
  <c r="Q779" i="12"/>
  <c r="R771" i="12"/>
  <c r="Q771" i="12"/>
  <c r="R763" i="12"/>
  <c r="Q763" i="12"/>
  <c r="R755" i="12"/>
  <c r="Q755" i="12"/>
  <c r="R747" i="12"/>
  <c r="Q747" i="12"/>
  <c r="R739" i="12"/>
  <c r="Q739" i="12"/>
  <c r="R731" i="12"/>
  <c r="Q731" i="12"/>
  <c r="R723" i="12"/>
  <c r="Q723" i="12"/>
  <c r="R715" i="12"/>
  <c r="Q715" i="12"/>
  <c r="R707" i="12"/>
  <c r="Q707" i="12"/>
  <c r="R699" i="12"/>
  <c r="Q699" i="12"/>
  <c r="R691" i="12"/>
  <c r="Q691" i="12"/>
  <c r="R683" i="12"/>
  <c r="Q683" i="12"/>
  <c r="R675" i="12"/>
  <c r="Q675" i="12"/>
  <c r="R667" i="12"/>
  <c r="Q667" i="12"/>
  <c r="R659" i="12"/>
  <c r="Q659" i="12"/>
  <c r="R651" i="12"/>
  <c r="Q651" i="12"/>
  <c r="R643" i="12"/>
  <c r="Q643" i="12"/>
  <c r="R635" i="12"/>
  <c r="Q635" i="12"/>
  <c r="R627" i="12"/>
  <c r="Q627" i="12"/>
  <c r="R619" i="12"/>
  <c r="Q619" i="12"/>
  <c r="R611" i="12"/>
  <c r="Q611" i="12"/>
  <c r="R603" i="12"/>
  <c r="Q603" i="12"/>
  <c r="R595" i="12"/>
  <c r="Q595" i="12"/>
  <c r="R587" i="12"/>
  <c r="Q587" i="12"/>
  <c r="R579" i="12"/>
  <c r="Q579" i="12"/>
  <c r="R571" i="12"/>
  <c r="Q571" i="12"/>
  <c r="R563" i="12"/>
  <c r="Q563" i="12"/>
  <c r="R555" i="12"/>
  <c r="Q555" i="12"/>
  <c r="R547" i="12"/>
  <c r="Q547" i="12"/>
  <c r="R539" i="12"/>
  <c r="Q539" i="12"/>
  <c r="R531" i="12"/>
  <c r="Q531" i="12"/>
  <c r="R523" i="12"/>
  <c r="Q523" i="12"/>
  <c r="R515" i="12"/>
  <c r="Q515" i="12"/>
  <c r="R507" i="12"/>
  <c r="Q507" i="12"/>
  <c r="R499" i="12"/>
  <c r="Q499" i="12"/>
  <c r="R491" i="12"/>
  <c r="Q491" i="12"/>
  <c r="R483" i="12"/>
  <c r="Q483" i="12"/>
  <c r="R475" i="12"/>
  <c r="Q475" i="12"/>
  <c r="R467" i="12"/>
  <c r="Q467" i="12"/>
  <c r="R459" i="12"/>
  <c r="Q459" i="12"/>
  <c r="R451" i="12"/>
  <c r="Q451" i="12"/>
  <c r="R443" i="12"/>
  <c r="Q443" i="12"/>
  <c r="R435" i="12"/>
  <c r="Q435" i="12"/>
  <c r="R427" i="12"/>
  <c r="Q427" i="12"/>
  <c r="R419" i="12"/>
  <c r="Q419" i="12"/>
  <c r="R411" i="12"/>
  <c r="Q411" i="12"/>
  <c r="R403" i="12"/>
  <c r="Q403" i="12"/>
  <c r="R395" i="12"/>
  <c r="Q395" i="12"/>
  <c r="R387" i="12"/>
  <c r="Q387" i="12"/>
  <c r="R379" i="12"/>
  <c r="Q379" i="12"/>
  <c r="R371" i="12"/>
  <c r="Q371" i="12"/>
  <c r="R363" i="12"/>
  <c r="Q363" i="12"/>
  <c r="R355" i="12"/>
  <c r="Q355" i="12"/>
  <c r="R347" i="12"/>
  <c r="Q347" i="12"/>
  <c r="R339" i="12"/>
  <c r="Q339" i="12"/>
  <c r="R331" i="12"/>
  <c r="Q331" i="12"/>
  <c r="R323" i="12"/>
  <c r="Q323" i="12"/>
  <c r="R315" i="12"/>
  <c r="Q315" i="12"/>
  <c r="R307" i="12"/>
  <c r="Q307" i="12"/>
  <c r="R299" i="12"/>
  <c r="Q299" i="12"/>
  <c r="R291" i="12"/>
  <c r="Q291" i="12"/>
  <c r="R283" i="12"/>
  <c r="Q283" i="12"/>
  <c r="R275" i="12"/>
  <c r="Q275" i="12"/>
  <c r="R267" i="12"/>
  <c r="Q267" i="12"/>
  <c r="R259" i="12"/>
  <c r="Q259" i="12"/>
  <c r="R251" i="12"/>
  <c r="Q251" i="12"/>
  <c r="R243" i="12"/>
  <c r="Q243" i="12"/>
  <c r="R235" i="12"/>
  <c r="Q235" i="12"/>
  <c r="R227" i="12"/>
  <c r="Q227" i="12"/>
  <c r="R219" i="12"/>
  <c r="Q219" i="12"/>
  <c r="R211" i="12"/>
  <c r="Q211" i="12"/>
  <c r="R203" i="12"/>
  <c r="Q203" i="12"/>
  <c r="R195" i="12"/>
  <c r="Q195" i="12"/>
  <c r="R187" i="12"/>
  <c r="Q187" i="12"/>
  <c r="R179" i="12"/>
  <c r="Q179" i="12"/>
  <c r="R171" i="12"/>
  <c r="Q171" i="12"/>
  <c r="R163" i="12"/>
  <c r="Q163" i="12"/>
  <c r="R155" i="12"/>
  <c r="Q155" i="12"/>
  <c r="R147" i="12"/>
  <c r="Q147" i="12"/>
  <c r="R139" i="12"/>
  <c r="Q139" i="12"/>
  <c r="R131" i="12"/>
  <c r="Q131" i="12"/>
  <c r="R123" i="12"/>
  <c r="Q123" i="12"/>
  <c r="R115" i="12"/>
  <c r="Q115" i="12"/>
  <c r="R107" i="12"/>
  <c r="Q107" i="12"/>
  <c r="R99" i="12"/>
  <c r="Q99" i="12"/>
  <c r="R91" i="12"/>
  <c r="Q91" i="12"/>
  <c r="R83" i="12"/>
  <c r="Q83" i="12"/>
  <c r="R75" i="12"/>
  <c r="Q75" i="12"/>
  <c r="R67" i="12"/>
  <c r="Q67" i="12"/>
  <c r="R59" i="12"/>
  <c r="Q59" i="12"/>
  <c r="R51" i="12"/>
  <c r="Q51" i="12"/>
  <c r="R43" i="12"/>
  <c r="Q43" i="12"/>
  <c r="R35" i="12"/>
  <c r="Q35" i="12"/>
  <c r="R27" i="12"/>
  <c r="Q27" i="12"/>
  <c r="R19" i="12"/>
  <c r="Q19" i="12"/>
  <c r="R11" i="12"/>
  <c r="Q11" i="12"/>
  <c r="R3" i="12"/>
  <c r="Q3" i="12"/>
  <c r="R1994" i="12"/>
  <c r="Q1994" i="12"/>
  <c r="R1986" i="12"/>
  <c r="Q1986" i="12"/>
  <c r="R1978" i="12"/>
  <c r="Q1978" i="12"/>
  <c r="R1970" i="12"/>
  <c r="Q1970" i="12"/>
  <c r="R1962" i="12"/>
  <c r="Q1962" i="12"/>
  <c r="R1954" i="12"/>
  <c r="Q1954" i="12"/>
  <c r="R1946" i="12"/>
  <c r="Q1946" i="12"/>
  <c r="R1938" i="12"/>
  <c r="Q1938" i="12"/>
  <c r="R1930" i="12"/>
  <c r="Q1930" i="12"/>
  <c r="R1922" i="12"/>
  <c r="Q1922" i="12"/>
  <c r="R1914" i="12"/>
  <c r="Q1914" i="12"/>
  <c r="R1906" i="12"/>
  <c r="Q1906" i="12"/>
  <c r="R1898" i="12"/>
  <c r="Q1898" i="12"/>
  <c r="R1890" i="12"/>
  <c r="Q1890" i="12"/>
  <c r="R1882" i="12"/>
  <c r="Q1882" i="12"/>
  <c r="R1874" i="12"/>
  <c r="Q1874" i="12"/>
  <c r="R1866" i="12"/>
  <c r="Q1866" i="12"/>
  <c r="R1858" i="12"/>
  <c r="Q1858" i="12"/>
  <c r="R1850" i="12"/>
  <c r="Q1850" i="12"/>
  <c r="R1842" i="12"/>
  <c r="Q1842" i="12"/>
  <c r="R1834" i="12"/>
  <c r="Q1834" i="12"/>
  <c r="R1826" i="12"/>
  <c r="Q1826" i="12"/>
  <c r="R1818" i="12"/>
  <c r="Q1818" i="12"/>
  <c r="R1810" i="12"/>
  <c r="Q1810" i="12"/>
  <c r="R1802" i="12"/>
  <c r="Q1802" i="12"/>
  <c r="R1794" i="12"/>
  <c r="Q1794" i="12"/>
  <c r="R1786" i="12"/>
  <c r="Q1786" i="12"/>
  <c r="R1778" i="12"/>
  <c r="Q1778" i="12"/>
  <c r="R1770" i="12"/>
  <c r="Q1770" i="12"/>
  <c r="R1762" i="12"/>
  <c r="Q1762" i="12"/>
  <c r="R1754" i="12"/>
  <c r="Q1754" i="12"/>
  <c r="R1746" i="12"/>
  <c r="Q1746" i="12"/>
  <c r="R1738" i="12"/>
  <c r="Q1738" i="12"/>
  <c r="R1730" i="12"/>
  <c r="Q1730" i="12"/>
  <c r="R1722" i="12"/>
  <c r="Q1722" i="12"/>
  <c r="R1714" i="12"/>
  <c r="Q1714" i="12"/>
  <c r="R1706" i="12"/>
  <c r="Q1706" i="12"/>
  <c r="R1698" i="12"/>
  <c r="Q1698" i="12"/>
  <c r="R1690" i="12"/>
  <c r="Q1690" i="12"/>
  <c r="R1682" i="12"/>
  <c r="Q1682" i="12"/>
  <c r="R1674" i="12"/>
  <c r="Q1674" i="12"/>
  <c r="R1666" i="12"/>
  <c r="Q1666" i="12"/>
  <c r="R1658" i="12"/>
  <c r="Q1658" i="12"/>
  <c r="R1650" i="12"/>
  <c r="Q1650" i="12"/>
  <c r="R1642" i="12"/>
  <c r="Q1642" i="12"/>
  <c r="R1634" i="12"/>
  <c r="Q1634" i="12"/>
  <c r="R1626" i="12"/>
  <c r="Q1626" i="12"/>
  <c r="R1618" i="12"/>
  <c r="Q1618" i="12"/>
  <c r="R1610" i="12"/>
  <c r="Q1610" i="12"/>
  <c r="R1602" i="12"/>
  <c r="Q1602" i="12"/>
  <c r="R1594" i="12"/>
  <c r="Q1594" i="12"/>
  <c r="R1586" i="12"/>
  <c r="Q1586" i="12"/>
  <c r="R1578" i="12"/>
  <c r="Q1578" i="12"/>
  <c r="R1570" i="12"/>
  <c r="Q1570" i="12"/>
  <c r="R1562" i="12"/>
  <c r="Q1562" i="12"/>
  <c r="R1554" i="12"/>
  <c r="Q1554" i="12"/>
  <c r="R1546" i="12"/>
  <c r="Q1546" i="12"/>
  <c r="R1538" i="12"/>
  <c r="Q1538" i="12"/>
  <c r="R1530" i="12"/>
  <c r="Q1530" i="12"/>
  <c r="R1522" i="12"/>
  <c r="Q1522" i="12"/>
  <c r="R1514" i="12"/>
  <c r="Q1514" i="12"/>
  <c r="R1506" i="12"/>
  <c r="Q1506" i="12"/>
  <c r="R1498" i="12"/>
  <c r="Q1498" i="12"/>
  <c r="R1490" i="12"/>
  <c r="Q1490" i="12"/>
  <c r="R1482" i="12"/>
  <c r="Q1482" i="12"/>
  <c r="R1474" i="12"/>
  <c r="Q1474" i="12"/>
  <c r="R1466" i="12"/>
  <c r="Q1466" i="12"/>
  <c r="R1458" i="12"/>
  <c r="Q1458" i="12"/>
  <c r="R1450" i="12"/>
  <c r="Q1450" i="12"/>
  <c r="R1442" i="12"/>
  <c r="Q1442" i="12"/>
  <c r="R1434" i="12"/>
  <c r="Q1434" i="12"/>
  <c r="R1426" i="12"/>
  <c r="Q1426" i="12"/>
  <c r="R1418" i="12"/>
  <c r="Q1418" i="12"/>
  <c r="R1410" i="12"/>
  <c r="Q1410" i="12"/>
  <c r="R1402" i="12"/>
  <c r="Q1402" i="12"/>
  <c r="R1394" i="12"/>
  <c r="Q1394" i="12"/>
  <c r="R1386" i="12"/>
  <c r="Q1386" i="12"/>
  <c r="R1378" i="12"/>
  <c r="Q1378" i="12"/>
  <c r="R1370" i="12"/>
  <c r="Q1370" i="12"/>
  <c r="R1362" i="12"/>
  <c r="Q1362" i="12"/>
  <c r="R1354" i="12"/>
  <c r="Q1354" i="12"/>
  <c r="R1346" i="12"/>
  <c r="Q1346" i="12"/>
  <c r="R1338" i="12"/>
  <c r="Q1338" i="12"/>
  <c r="R1330" i="12"/>
  <c r="Q1330" i="12"/>
  <c r="R1322" i="12"/>
  <c r="Q1322" i="12"/>
  <c r="R1314" i="12"/>
  <c r="Q1314" i="12"/>
  <c r="R1306" i="12"/>
  <c r="Q1306" i="12"/>
  <c r="R1298" i="12"/>
  <c r="Q1298" i="12"/>
  <c r="R1290" i="12"/>
  <c r="Q1290" i="12"/>
  <c r="R1282" i="12"/>
  <c r="Q1282" i="12"/>
  <c r="R1274" i="12"/>
  <c r="Q1274" i="12"/>
  <c r="R1266" i="12"/>
  <c r="Q1266" i="12"/>
  <c r="R1258" i="12"/>
  <c r="Q1258" i="12"/>
  <c r="R1250" i="12"/>
  <c r="Q1250" i="12"/>
  <c r="R1242" i="12"/>
  <c r="Q1242" i="12"/>
  <c r="R1234" i="12"/>
  <c r="Q1234" i="12"/>
  <c r="R1226" i="12"/>
  <c r="Q1226" i="12"/>
  <c r="R1218" i="12"/>
  <c r="Q1218" i="12"/>
  <c r="R1210" i="12"/>
  <c r="Q1210" i="12"/>
  <c r="R1202" i="12"/>
  <c r="Q1202" i="12"/>
  <c r="R1194" i="12"/>
  <c r="Q1194" i="12"/>
  <c r="R1186" i="12"/>
  <c r="Q1186" i="12"/>
  <c r="R1178" i="12"/>
  <c r="Q1178" i="12"/>
  <c r="R1170" i="12"/>
  <c r="Q1170" i="12"/>
  <c r="R1162" i="12"/>
  <c r="Q1162" i="12"/>
  <c r="R1154" i="12"/>
  <c r="Q1154" i="12"/>
  <c r="R1146" i="12"/>
  <c r="Q1146" i="12"/>
  <c r="R1138" i="12"/>
  <c r="Q1138" i="12"/>
  <c r="R1130" i="12"/>
  <c r="Q1130" i="12"/>
  <c r="R1122" i="12"/>
  <c r="Q1122" i="12"/>
  <c r="R1114" i="12"/>
  <c r="Q1114" i="12"/>
  <c r="R1106" i="12"/>
  <c r="Q1106" i="12"/>
  <c r="R1098" i="12"/>
  <c r="Q1098" i="12"/>
  <c r="R1090" i="12"/>
  <c r="Q1090" i="12"/>
  <c r="R1082" i="12"/>
  <c r="Q1082" i="12"/>
  <c r="R1074" i="12"/>
  <c r="Q1074" i="12"/>
  <c r="R1066" i="12"/>
  <c r="Q1066" i="12"/>
  <c r="R1058" i="12"/>
  <c r="Q1058" i="12"/>
  <c r="R1050" i="12"/>
  <c r="Q1050" i="12"/>
  <c r="R1042" i="12"/>
  <c r="Q1042" i="12"/>
  <c r="R1034" i="12"/>
  <c r="Q1034" i="12"/>
  <c r="R1026" i="12"/>
  <c r="Q1026" i="12"/>
  <c r="R1018" i="12"/>
  <c r="Q1018" i="12"/>
  <c r="R1010" i="12"/>
  <c r="Q1010" i="12"/>
  <c r="R1002" i="12"/>
  <c r="Q1002" i="12"/>
  <c r="R994" i="12"/>
  <c r="Q994" i="12"/>
  <c r="R986" i="12"/>
  <c r="Q986" i="12"/>
  <c r="R978" i="12"/>
  <c r="Q978" i="12"/>
  <c r="R970" i="12"/>
  <c r="Q970" i="12"/>
  <c r="R962" i="12"/>
  <c r="Q962" i="12"/>
  <c r="R954" i="12"/>
  <c r="Q954" i="12"/>
  <c r="R946" i="12"/>
  <c r="Q946" i="12"/>
  <c r="R938" i="12"/>
  <c r="Q938" i="12"/>
  <c r="R930" i="12"/>
  <c r="Q930" i="12"/>
  <c r="R922" i="12"/>
  <c r="Q922" i="12"/>
  <c r="R914" i="12"/>
  <c r="Q914" i="12"/>
  <c r="R906" i="12"/>
  <c r="Q906" i="12"/>
  <c r="R898" i="12"/>
  <c r="Q898" i="12"/>
  <c r="R890" i="12"/>
  <c r="Q890" i="12"/>
  <c r="R882" i="12"/>
  <c r="Q882" i="12"/>
  <c r="R874" i="12"/>
  <c r="Q874" i="12"/>
  <c r="R866" i="12"/>
  <c r="Q866" i="12"/>
  <c r="R858" i="12"/>
  <c r="Q858" i="12"/>
  <c r="R850" i="12"/>
  <c r="Q850" i="12"/>
  <c r="R842" i="12"/>
  <c r="Q842" i="12"/>
  <c r="R834" i="12"/>
  <c r="Q834" i="12"/>
  <c r="R826" i="12"/>
  <c r="Q826" i="12"/>
  <c r="R818" i="12"/>
  <c r="Q818" i="12"/>
  <c r="R810" i="12"/>
  <c r="Q810" i="12"/>
  <c r="R802" i="12"/>
  <c r="Q802" i="12"/>
  <c r="R794" i="12"/>
  <c r="Q794" i="12"/>
  <c r="R786" i="12"/>
  <c r="Q786" i="12"/>
  <c r="R778" i="12"/>
  <c r="Q778" i="12"/>
  <c r="R770" i="12"/>
  <c r="Q770" i="12"/>
  <c r="R762" i="12"/>
  <c r="Q762" i="12"/>
  <c r="R754" i="12"/>
  <c r="Q754" i="12"/>
  <c r="R746" i="12"/>
  <c r="Q746" i="12"/>
  <c r="R738" i="12"/>
  <c r="Q738" i="12"/>
  <c r="R730" i="12"/>
  <c r="Q730" i="12"/>
  <c r="R722" i="12"/>
  <c r="Q722" i="12"/>
  <c r="R714" i="12"/>
  <c r="Q714" i="12"/>
  <c r="R706" i="12"/>
  <c r="Q706" i="12"/>
  <c r="R698" i="12"/>
  <c r="Q698" i="12"/>
  <c r="R690" i="12"/>
  <c r="Q690" i="12"/>
  <c r="R682" i="12"/>
  <c r="Q682" i="12"/>
  <c r="R674" i="12"/>
  <c r="Q674" i="12"/>
  <c r="R666" i="12"/>
  <c r="Q666" i="12"/>
  <c r="R658" i="12"/>
  <c r="Q658" i="12"/>
  <c r="R650" i="12"/>
  <c r="Q650" i="12"/>
  <c r="R642" i="12"/>
  <c r="Q642" i="12"/>
  <c r="R634" i="12"/>
  <c r="Q634" i="12"/>
  <c r="R626" i="12"/>
  <c r="Q626" i="12"/>
  <c r="R618" i="12"/>
  <c r="Q618" i="12"/>
  <c r="R610" i="12"/>
  <c r="Q610" i="12"/>
  <c r="R602" i="12"/>
  <c r="Q602" i="12"/>
  <c r="R594" i="12"/>
  <c r="Q594" i="12"/>
  <c r="R586" i="12"/>
  <c r="Q586" i="12"/>
  <c r="R578" i="12"/>
  <c r="Q578" i="12"/>
  <c r="R570" i="12"/>
  <c r="Q570" i="12"/>
  <c r="R562" i="12"/>
  <c r="Q562" i="12"/>
  <c r="R554" i="12"/>
  <c r="Q554" i="12"/>
  <c r="R546" i="12"/>
  <c r="Q546" i="12"/>
  <c r="R538" i="12"/>
  <c r="Q538" i="12"/>
  <c r="R530" i="12"/>
  <c r="Q530" i="12"/>
  <c r="R522" i="12"/>
  <c r="Q522" i="12"/>
  <c r="R514" i="12"/>
  <c r="Q514" i="12"/>
  <c r="R506" i="12"/>
  <c r="Q506" i="12"/>
  <c r="R498" i="12"/>
  <c r="Q498" i="12"/>
  <c r="R490" i="12"/>
  <c r="Q490" i="12"/>
  <c r="R482" i="12"/>
  <c r="Q482" i="12"/>
  <c r="R474" i="12"/>
  <c r="Q474" i="12"/>
  <c r="R466" i="12"/>
  <c r="Q466" i="12"/>
  <c r="R458" i="12"/>
  <c r="Q458" i="12"/>
  <c r="R450" i="12"/>
  <c r="Q450" i="12"/>
  <c r="R442" i="12"/>
  <c r="Q442" i="12"/>
  <c r="R434" i="12"/>
  <c r="Q434" i="12"/>
  <c r="R426" i="12"/>
  <c r="Q426" i="12"/>
  <c r="Q418" i="12"/>
  <c r="R418" i="12"/>
  <c r="R410" i="12"/>
  <c r="Q410" i="12"/>
  <c r="R402" i="12"/>
  <c r="Q402" i="12"/>
  <c r="R394" i="12"/>
  <c r="Q394" i="12"/>
  <c r="R386" i="12"/>
  <c r="Q386" i="12"/>
  <c r="R378" i="12"/>
  <c r="Q378" i="12"/>
  <c r="R370" i="12"/>
  <c r="Q370" i="12"/>
  <c r="R362" i="12"/>
  <c r="Q362" i="12"/>
  <c r="R354" i="12"/>
  <c r="Q354" i="12"/>
  <c r="R346" i="12"/>
  <c r="Q346" i="12"/>
  <c r="R338" i="12"/>
  <c r="Q338" i="12"/>
  <c r="R330" i="12"/>
  <c r="Q330" i="12"/>
  <c r="R322" i="12"/>
  <c r="Q322" i="12"/>
  <c r="R314" i="12"/>
  <c r="Q314" i="12"/>
  <c r="R306" i="12"/>
  <c r="Q306" i="12"/>
  <c r="R298" i="12"/>
  <c r="Q298" i="12"/>
  <c r="R290" i="12"/>
  <c r="Q290" i="12"/>
  <c r="R282" i="12"/>
  <c r="Q282" i="12"/>
  <c r="R274" i="12"/>
  <c r="Q274" i="12"/>
  <c r="R266" i="12"/>
  <c r="Q266" i="12"/>
  <c r="R258" i="12"/>
  <c r="Q258" i="12"/>
  <c r="R250" i="12"/>
  <c r="Q250" i="12"/>
  <c r="R242" i="12"/>
  <c r="Q242" i="12"/>
  <c r="R234" i="12"/>
  <c r="Q234" i="12"/>
  <c r="R226" i="12"/>
  <c r="Q226" i="12"/>
  <c r="R218" i="12"/>
  <c r="Q218" i="12"/>
  <c r="R210" i="12"/>
  <c r="Q210" i="12"/>
  <c r="R202" i="12"/>
  <c r="Q202" i="12"/>
  <c r="R194" i="12"/>
  <c r="Q194" i="12"/>
  <c r="R186" i="12"/>
  <c r="Q186" i="12"/>
  <c r="R178" i="12"/>
  <c r="Q178" i="12"/>
  <c r="R170" i="12"/>
  <c r="Q170" i="12"/>
  <c r="R162" i="12"/>
  <c r="Q162" i="12"/>
  <c r="R154" i="12"/>
  <c r="Q154" i="12"/>
  <c r="R146" i="12"/>
  <c r="Q146" i="12"/>
  <c r="R138" i="12"/>
  <c r="Q138" i="12"/>
  <c r="R130" i="12"/>
  <c r="Q130" i="12"/>
  <c r="R122" i="12"/>
  <c r="Q122" i="12"/>
  <c r="R114" i="12"/>
  <c r="Q114" i="12"/>
  <c r="R106" i="12"/>
  <c r="Q106" i="12"/>
  <c r="R98" i="12"/>
  <c r="Q98" i="12"/>
  <c r="R90" i="12"/>
  <c r="Q90" i="12"/>
  <c r="R82" i="12"/>
  <c r="Q82" i="12"/>
  <c r="R74" i="12"/>
  <c r="Q74" i="12"/>
  <c r="R66" i="12"/>
  <c r="Q66" i="12"/>
  <c r="R58" i="12"/>
  <c r="Q58" i="12"/>
  <c r="R50" i="12"/>
  <c r="Q50" i="12"/>
  <c r="R42" i="12"/>
  <c r="Q42" i="12"/>
  <c r="R34" i="12"/>
  <c r="Q34" i="12"/>
  <c r="R26" i="12"/>
  <c r="Q26" i="12"/>
  <c r="R18" i="12"/>
  <c r="Q18" i="12"/>
  <c r="R10" i="12"/>
  <c r="Q10" i="12"/>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B3" i="1"/>
  <c r="A3" i="1"/>
  <c r="N1716" i="12" l="1"/>
  <c r="N861" i="6"/>
  <c r="L978" i="6"/>
  <c r="M978" i="6"/>
  <c r="N978" i="6" s="1"/>
  <c r="L834" i="6"/>
  <c r="M834" i="6"/>
  <c r="N834" i="6" s="1"/>
  <c r="M722" i="6"/>
  <c r="L722" i="6"/>
  <c r="M610" i="6"/>
  <c r="L610" i="6"/>
  <c r="L194" i="6"/>
  <c r="M194" i="6"/>
  <c r="M952" i="6"/>
  <c r="L952" i="6"/>
  <c r="M936" i="6"/>
  <c r="L936" i="6"/>
  <c r="M824" i="6"/>
  <c r="L824" i="6"/>
  <c r="M808" i="6"/>
  <c r="L808" i="6"/>
  <c r="M696" i="6"/>
  <c r="L696" i="6"/>
  <c r="M680" i="6"/>
  <c r="L680" i="6"/>
  <c r="M568" i="6"/>
  <c r="L568" i="6"/>
  <c r="M552" i="6"/>
  <c r="L552" i="6"/>
  <c r="M440" i="6"/>
  <c r="L440" i="6"/>
  <c r="M424" i="6"/>
  <c r="L424" i="6"/>
  <c r="M312" i="6"/>
  <c r="L312" i="6"/>
  <c r="M296" i="6"/>
  <c r="L296" i="6"/>
  <c r="M184" i="6"/>
  <c r="L184" i="6"/>
  <c r="M168" i="6"/>
  <c r="L168" i="6"/>
  <c r="M157" i="6"/>
  <c r="L157" i="6"/>
  <c r="M141" i="6"/>
  <c r="L141" i="6"/>
  <c r="N359" i="12"/>
  <c r="N455" i="12"/>
  <c r="N1063" i="12"/>
  <c r="N176" i="12"/>
  <c r="N432" i="12"/>
  <c r="N1080" i="12"/>
  <c r="N1240" i="12"/>
  <c r="N313" i="12"/>
  <c r="N1215" i="12"/>
  <c r="N1287" i="12"/>
  <c r="N1351" i="12"/>
  <c r="N1511" i="12"/>
  <c r="N1679" i="12"/>
  <c r="N1807" i="12"/>
  <c r="N1935" i="12"/>
  <c r="N1723" i="12"/>
  <c r="N1819" i="12"/>
  <c r="N120" i="6"/>
  <c r="N89" i="6"/>
  <c r="N1069" i="6"/>
  <c r="N1037" i="6"/>
  <c r="N1021" i="6"/>
  <c r="N909" i="6"/>
  <c r="N893" i="6"/>
  <c r="N631" i="6"/>
  <c r="N1752" i="6"/>
  <c r="N815" i="6"/>
  <c r="N763" i="6"/>
  <c r="N1000" i="6"/>
  <c r="N984" i="6"/>
  <c r="N888" i="6"/>
  <c r="N760" i="6"/>
  <c r="N684" i="6"/>
  <c r="N664" i="6"/>
  <c r="N536" i="6"/>
  <c r="N172" i="6"/>
  <c r="N959" i="12"/>
  <c r="M813" i="6"/>
  <c r="N813" i="6" s="1"/>
  <c r="L787" i="6"/>
  <c r="M717" i="6"/>
  <c r="N717" i="6" s="1"/>
  <c r="M659" i="6"/>
  <c r="M589" i="6"/>
  <c r="M531" i="6"/>
  <c r="M461" i="6"/>
  <c r="M403" i="6"/>
  <c r="M333" i="6"/>
  <c r="N333" i="6" s="1"/>
  <c r="M275" i="6"/>
  <c r="M205" i="6"/>
  <c r="M103" i="6"/>
  <c r="M71" i="6"/>
  <c r="M39" i="6"/>
  <c r="M7" i="6"/>
  <c r="N7" i="6" s="1"/>
  <c r="M1802" i="6"/>
  <c r="M1786" i="6"/>
  <c r="N1786" i="6" s="1"/>
  <c r="M1610" i="6"/>
  <c r="L1434" i="6"/>
  <c r="M1370" i="6"/>
  <c r="L1338" i="6"/>
  <c r="L1016" i="6"/>
  <c r="M904" i="6"/>
  <c r="L792" i="6"/>
  <c r="M770" i="6"/>
  <c r="N770" i="6" s="1"/>
  <c r="L760" i="6"/>
  <c r="M648" i="6"/>
  <c r="L536" i="6"/>
  <c r="M514" i="6"/>
  <c r="N514" i="6" s="1"/>
  <c r="L504" i="6"/>
  <c r="M392" i="6"/>
  <c r="L280" i="6"/>
  <c r="M258" i="6"/>
  <c r="N258" i="6" s="1"/>
  <c r="L248" i="6"/>
  <c r="M136" i="6"/>
  <c r="L104" i="6"/>
  <c r="M19" i="12"/>
  <c r="L19" i="12"/>
  <c r="M243" i="12"/>
  <c r="L243" i="12"/>
  <c r="M339" i="12"/>
  <c r="N339" i="12" s="1"/>
  <c r="L339" i="12"/>
  <c r="M435" i="12"/>
  <c r="L435" i="12"/>
  <c r="M595" i="12"/>
  <c r="L595" i="12"/>
  <c r="M627" i="12"/>
  <c r="L627" i="12"/>
  <c r="M723" i="12"/>
  <c r="N723" i="12" s="1"/>
  <c r="L723" i="12"/>
  <c r="M851" i="12"/>
  <c r="L851" i="12"/>
  <c r="M947" i="12"/>
  <c r="L947" i="12"/>
  <c r="M1043" i="12"/>
  <c r="L1043" i="12"/>
  <c r="M1139" i="12"/>
  <c r="L1139" i="12"/>
  <c r="M1235" i="12"/>
  <c r="L1235" i="12"/>
  <c r="M1331" i="12"/>
  <c r="L1331" i="12"/>
  <c r="M12" i="12"/>
  <c r="L12" i="12"/>
  <c r="M44" i="12"/>
  <c r="N44" i="12" s="1"/>
  <c r="L44" i="12"/>
  <c r="M76" i="12"/>
  <c r="L76" i="12"/>
  <c r="M108" i="12"/>
  <c r="L108" i="12"/>
  <c r="M140" i="12"/>
  <c r="L140" i="12"/>
  <c r="M172" i="12"/>
  <c r="N172" i="12" s="1"/>
  <c r="L172" i="12"/>
  <c r="M204" i="12"/>
  <c r="L204" i="12"/>
  <c r="M236" i="12"/>
  <c r="L236" i="12"/>
  <c r="M268" i="12"/>
  <c r="L268" i="12"/>
  <c r="M300" i="12"/>
  <c r="N300" i="12" s="1"/>
  <c r="L300" i="12"/>
  <c r="M332" i="12"/>
  <c r="L332" i="12"/>
  <c r="M364" i="12"/>
  <c r="L364" i="12"/>
  <c r="M396" i="12"/>
  <c r="L396" i="12"/>
  <c r="M428" i="12"/>
  <c r="N428" i="12" s="1"/>
  <c r="L428" i="12"/>
  <c r="M460" i="12"/>
  <c r="L460" i="12"/>
  <c r="M492" i="12"/>
  <c r="L492" i="12"/>
  <c r="M524" i="12"/>
  <c r="L524" i="12"/>
  <c r="M556" i="12"/>
  <c r="N556" i="12" s="1"/>
  <c r="L556" i="12"/>
  <c r="M588" i="12"/>
  <c r="L588" i="12"/>
  <c r="M620" i="12"/>
  <c r="L620" i="12"/>
  <c r="M652" i="12"/>
  <c r="L652" i="12"/>
  <c r="M684" i="12"/>
  <c r="N684" i="12" s="1"/>
  <c r="L684" i="12"/>
  <c r="M716" i="12"/>
  <c r="L716" i="12"/>
  <c r="M748" i="12"/>
  <c r="L748" i="12"/>
  <c r="M780" i="12"/>
  <c r="L780" i="12"/>
  <c r="M812" i="12"/>
  <c r="N812" i="12" s="1"/>
  <c r="L812" i="12"/>
  <c r="M844" i="12"/>
  <c r="L844" i="12"/>
  <c r="M876" i="12"/>
  <c r="L876" i="12"/>
  <c r="M908" i="12"/>
  <c r="L908" i="12"/>
  <c r="M940" i="12"/>
  <c r="N940" i="12" s="1"/>
  <c r="L940" i="12"/>
  <c r="M972" i="12"/>
  <c r="L972" i="12"/>
  <c r="M1004" i="12"/>
  <c r="N1004" i="12" s="1"/>
  <c r="L1004" i="12"/>
  <c r="M1036" i="12"/>
  <c r="L1036" i="12"/>
  <c r="M1068" i="12"/>
  <c r="N1068" i="12" s="1"/>
  <c r="L1068" i="12"/>
  <c r="M1100" i="12"/>
  <c r="L1100" i="12"/>
  <c r="M1132" i="12"/>
  <c r="L1132" i="12"/>
  <c r="M1164" i="12"/>
  <c r="L1164" i="12"/>
  <c r="M1196" i="12"/>
  <c r="L1196" i="12"/>
  <c r="M1228" i="12"/>
  <c r="L1228" i="12"/>
  <c r="M1260" i="12"/>
  <c r="L1260" i="12"/>
  <c r="M1292" i="12"/>
  <c r="L1292" i="12"/>
  <c r="M1324" i="12"/>
  <c r="N1324" i="12" s="1"/>
  <c r="L1324" i="12"/>
  <c r="M1356" i="12"/>
  <c r="L1356" i="12"/>
  <c r="M1388" i="12"/>
  <c r="L1388" i="12"/>
  <c r="M1420" i="12"/>
  <c r="N1420" i="12" s="1"/>
  <c r="L1420" i="12"/>
  <c r="M1452" i="12"/>
  <c r="N1452" i="12" s="1"/>
  <c r="L1452" i="12"/>
  <c r="M1484" i="12"/>
  <c r="L1484" i="12"/>
  <c r="M1516" i="12"/>
  <c r="L1516" i="12"/>
  <c r="M1548" i="12"/>
  <c r="L1548" i="12"/>
  <c r="M1580" i="12"/>
  <c r="N1580" i="12" s="1"/>
  <c r="L1580" i="12"/>
  <c r="M1612" i="12"/>
  <c r="L1612" i="12"/>
  <c r="M1644" i="12"/>
  <c r="L1644" i="12"/>
  <c r="M5" i="12"/>
  <c r="L5" i="12"/>
  <c r="M37" i="12"/>
  <c r="N37" i="12" s="1"/>
  <c r="L37" i="12"/>
  <c r="M69" i="12"/>
  <c r="L69" i="12"/>
  <c r="M101" i="12"/>
  <c r="L101" i="12"/>
  <c r="M133" i="12"/>
  <c r="L133" i="12"/>
  <c r="M165" i="12"/>
  <c r="N165" i="12" s="1"/>
  <c r="L165" i="12"/>
  <c r="M197" i="12"/>
  <c r="L197" i="12"/>
  <c r="M229" i="12"/>
  <c r="N229" i="12" s="1"/>
  <c r="L229" i="12"/>
  <c r="M261" i="12"/>
  <c r="L261" i="12"/>
  <c r="M293" i="12"/>
  <c r="N293" i="12" s="1"/>
  <c r="L293" i="12"/>
  <c r="M325" i="12"/>
  <c r="L325" i="12"/>
  <c r="M357" i="12"/>
  <c r="L357" i="12"/>
  <c r="M389" i="12"/>
  <c r="L389" i="12"/>
  <c r="M421" i="12"/>
  <c r="N421" i="12" s="1"/>
  <c r="L421" i="12"/>
  <c r="M453" i="12"/>
  <c r="L453" i="12"/>
  <c r="M485" i="12"/>
  <c r="L485" i="12"/>
  <c r="M517" i="12"/>
  <c r="L517" i="12"/>
  <c r="M549" i="12"/>
  <c r="N549" i="12" s="1"/>
  <c r="L549" i="12"/>
  <c r="M581" i="12"/>
  <c r="L581" i="12"/>
  <c r="M613" i="12"/>
  <c r="L613" i="12"/>
  <c r="M645" i="12"/>
  <c r="L645" i="12"/>
  <c r="M677" i="12"/>
  <c r="N677" i="12" s="1"/>
  <c r="L677" i="12"/>
  <c r="M709" i="12"/>
  <c r="L709" i="12"/>
  <c r="M741" i="12"/>
  <c r="L741" i="12"/>
  <c r="M773" i="12"/>
  <c r="L773" i="12"/>
  <c r="M805" i="12"/>
  <c r="N805" i="12" s="1"/>
  <c r="L805" i="12"/>
  <c r="M837" i="12"/>
  <c r="L837" i="12"/>
  <c r="M869" i="12"/>
  <c r="L869" i="12"/>
  <c r="M901" i="12"/>
  <c r="L901" i="12"/>
  <c r="M933" i="12"/>
  <c r="N933" i="12" s="1"/>
  <c r="L933" i="12"/>
  <c r="M965" i="12"/>
  <c r="L965" i="12"/>
  <c r="M997" i="12"/>
  <c r="L997" i="12"/>
  <c r="M1029" i="12"/>
  <c r="L1029" i="12"/>
  <c r="M1061" i="12"/>
  <c r="N1061" i="12" s="1"/>
  <c r="L1061" i="12"/>
  <c r="M1093" i="12"/>
  <c r="L1093" i="12"/>
  <c r="M1125" i="12"/>
  <c r="L1125" i="12"/>
  <c r="M1157" i="12"/>
  <c r="L1157" i="12"/>
  <c r="M1189" i="12"/>
  <c r="N1189" i="12" s="1"/>
  <c r="L1189" i="12"/>
  <c r="M1221" i="12"/>
  <c r="L1221" i="12"/>
  <c r="M1253" i="12"/>
  <c r="L1253" i="12"/>
  <c r="M1285" i="12"/>
  <c r="N1285" i="12" s="1"/>
  <c r="L1285" i="12"/>
  <c r="M1317" i="12"/>
  <c r="N1317" i="12" s="1"/>
  <c r="L1317" i="12"/>
  <c r="M1349" i="12"/>
  <c r="L1349" i="12"/>
  <c r="M1381" i="12"/>
  <c r="L1381" i="12"/>
  <c r="M1413" i="12"/>
  <c r="L1413" i="12"/>
  <c r="M1445" i="12"/>
  <c r="N1445" i="12" s="1"/>
  <c r="L1445" i="12"/>
  <c r="M1477" i="12"/>
  <c r="L1477" i="12"/>
  <c r="M1509" i="12"/>
  <c r="L1509" i="12"/>
  <c r="M1541" i="12"/>
  <c r="N1541" i="12" s="1"/>
  <c r="L1541" i="12"/>
  <c r="M1573" i="12"/>
  <c r="N1573" i="12" s="1"/>
  <c r="L1573" i="12"/>
  <c r="M1685" i="12"/>
  <c r="L1685" i="12"/>
  <c r="M1717" i="12"/>
  <c r="L1717" i="12"/>
  <c r="M1749" i="12"/>
  <c r="L1749" i="12"/>
  <c r="M1781" i="12"/>
  <c r="L1781" i="12"/>
  <c r="M1813" i="12"/>
  <c r="L1813" i="12"/>
  <c r="M1845" i="12"/>
  <c r="L1845" i="12"/>
  <c r="M1877" i="12"/>
  <c r="L1877" i="12"/>
  <c r="M1909" i="12"/>
  <c r="N1909" i="12" s="1"/>
  <c r="L1909" i="12"/>
  <c r="M1941" i="12"/>
  <c r="L1941" i="12"/>
  <c r="M1973" i="12"/>
  <c r="L1973" i="12"/>
  <c r="M1646" i="12"/>
  <c r="L1646" i="12"/>
  <c r="M295" i="12"/>
  <c r="N295" i="12" s="1"/>
  <c r="L295" i="12"/>
  <c r="M391" i="12"/>
  <c r="N391" i="12" s="1"/>
  <c r="L391" i="12"/>
  <c r="M1095" i="12"/>
  <c r="N1095" i="12" s="1"/>
  <c r="L1095" i="12"/>
  <c r="M1287" i="12"/>
  <c r="L1287" i="12"/>
  <c r="M1703" i="12"/>
  <c r="N1703" i="12" s="1"/>
  <c r="L1703" i="12"/>
  <c r="M1735" i="12"/>
  <c r="L1735" i="12"/>
  <c r="M1767" i="12"/>
  <c r="L1767" i="12"/>
  <c r="M1799" i="12"/>
  <c r="L1799" i="12"/>
  <c r="M1831" i="12"/>
  <c r="N1831" i="12" s="1"/>
  <c r="L1831" i="12"/>
  <c r="M1863" i="12"/>
  <c r="L1863" i="12"/>
  <c r="M1895" i="12"/>
  <c r="L1895" i="12"/>
  <c r="M1927" i="12"/>
  <c r="L1927" i="12"/>
  <c r="M1976" i="6"/>
  <c r="N1976" i="6" s="1"/>
  <c r="L1976" i="6"/>
  <c r="M1944" i="6"/>
  <c r="L1944" i="6"/>
  <c r="M1912" i="6"/>
  <c r="L1912" i="6"/>
  <c r="M1832" i="6"/>
  <c r="N1832" i="6" s="1"/>
  <c r="L1832" i="6"/>
  <c r="M1800" i="6"/>
  <c r="N1800" i="6" s="1"/>
  <c r="L1800" i="6"/>
  <c r="M1768" i="6"/>
  <c r="L1768" i="6"/>
  <c r="M1624" i="6"/>
  <c r="L1624" i="6"/>
  <c r="M1592" i="6"/>
  <c r="L1592" i="6"/>
  <c r="M1480" i="6"/>
  <c r="N1480" i="6" s="1"/>
  <c r="L1480" i="6"/>
  <c r="M1448" i="6"/>
  <c r="L1448" i="6"/>
  <c r="M1416" i="6"/>
  <c r="L1416" i="6"/>
  <c r="L1352" i="6"/>
  <c r="M1352" i="6"/>
  <c r="M1272" i="6"/>
  <c r="L1272" i="6"/>
  <c r="M1224" i="6"/>
  <c r="L1224" i="6"/>
  <c r="L1176" i="6"/>
  <c r="M1176" i="6"/>
  <c r="N1176" i="6" s="1"/>
  <c r="N261" i="12"/>
  <c r="N1748" i="12"/>
  <c r="M1738" i="6"/>
  <c r="L1738" i="6"/>
  <c r="M1530" i="6"/>
  <c r="L1530" i="6"/>
  <c r="M1098" i="6"/>
  <c r="L1098" i="6"/>
  <c r="M986" i="6"/>
  <c r="N986" i="6" s="1"/>
  <c r="L986" i="6"/>
  <c r="L802" i="6"/>
  <c r="M802" i="6"/>
  <c r="M466" i="6"/>
  <c r="L466" i="6"/>
  <c r="M354" i="6"/>
  <c r="L354" i="6"/>
  <c r="M290" i="6"/>
  <c r="N290" i="6" s="1"/>
  <c r="L290" i="6"/>
  <c r="M162" i="6"/>
  <c r="L162" i="6"/>
  <c r="N133" i="12"/>
  <c r="N1156" i="12"/>
  <c r="N1316" i="12"/>
  <c r="N1356" i="12"/>
  <c r="N1388" i="12"/>
  <c r="N1484" i="12"/>
  <c r="N1516" i="12"/>
  <c r="N1548" i="12"/>
  <c r="N1652" i="12"/>
  <c r="N1253" i="12"/>
  <c r="N1349" i="12"/>
  <c r="N1381" i="12"/>
  <c r="N1413" i="12"/>
  <c r="N1477" i="12"/>
  <c r="N1509" i="12"/>
  <c r="N1523" i="12"/>
  <c r="N1619" i="12"/>
  <c r="N1979" i="12"/>
  <c r="N64" i="6"/>
  <c r="N74" i="6"/>
  <c r="N1053" i="6"/>
  <c r="N1033" i="6"/>
  <c r="N1001" i="6"/>
  <c r="N941" i="6"/>
  <c r="N925" i="6"/>
  <c r="N873" i="6"/>
  <c r="N857" i="6"/>
  <c r="N541" i="6"/>
  <c r="N413" i="6"/>
  <c r="N345" i="6"/>
  <c r="N277" i="6"/>
  <c r="N157" i="6"/>
  <c r="N141" i="6"/>
  <c r="N802" i="6"/>
  <c r="N690" i="6"/>
  <c r="N1123" i="6"/>
  <c r="N883" i="6"/>
  <c r="N503" i="6"/>
  <c r="N375" i="6"/>
  <c r="N355" i="6"/>
  <c r="N323" i="6"/>
  <c r="N275" i="6"/>
  <c r="N227" i="6"/>
  <c r="N147" i="6"/>
  <c r="N428" i="6"/>
  <c r="M829" i="6"/>
  <c r="L803" i="6"/>
  <c r="M707" i="6"/>
  <c r="M637" i="6"/>
  <c r="M579" i="6"/>
  <c r="N579" i="6" s="1"/>
  <c r="M509" i="6"/>
  <c r="N509" i="6" s="1"/>
  <c r="M451" i="6"/>
  <c r="M381" i="6"/>
  <c r="N381" i="6" s="1"/>
  <c r="M323" i="6"/>
  <c r="M253" i="6"/>
  <c r="M195" i="6"/>
  <c r="N195" i="6" s="1"/>
  <c r="M131" i="6"/>
  <c r="N131" i="6" s="1"/>
  <c r="L121" i="6"/>
  <c r="M1978" i="6"/>
  <c r="L1898" i="6"/>
  <c r="L1514" i="6"/>
  <c r="L1322" i="6"/>
  <c r="L1048" i="6"/>
  <c r="M914" i="6"/>
  <c r="L658" i="6"/>
  <c r="L402" i="6"/>
  <c r="L146" i="6"/>
  <c r="M1894" i="6"/>
  <c r="L1894" i="6"/>
  <c r="M1862" i="6"/>
  <c r="L1862" i="6"/>
  <c r="M1750" i="6"/>
  <c r="L1750" i="6"/>
  <c r="M1718" i="6"/>
  <c r="N1718" i="6" s="1"/>
  <c r="L1718" i="6"/>
  <c r="M1686" i="6"/>
  <c r="L1686" i="6"/>
  <c r="M1654" i="6"/>
  <c r="L1654" i="6"/>
  <c r="M1574" i="6"/>
  <c r="L1574" i="6"/>
  <c r="M1542" i="6"/>
  <c r="L1542" i="6"/>
  <c r="M1510" i="6"/>
  <c r="L1510" i="6"/>
  <c r="M1366" i="6"/>
  <c r="L1366" i="6"/>
  <c r="M1318" i="6"/>
  <c r="L1318" i="6"/>
  <c r="M1286" i="6"/>
  <c r="L1286" i="6"/>
  <c r="M1238" i="6"/>
  <c r="L1238" i="6"/>
  <c r="L1206" i="6"/>
  <c r="M1206" i="6"/>
  <c r="M1190" i="6"/>
  <c r="L1190" i="6"/>
  <c r="M1158" i="6"/>
  <c r="L1158" i="6"/>
  <c r="M1142" i="6"/>
  <c r="L1142" i="6"/>
  <c r="M1110" i="6"/>
  <c r="L1110" i="6"/>
  <c r="M1046" i="6"/>
  <c r="L1046" i="6"/>
  <c r="M1030" i="6"/>
  <c r="N1030" i="6" s="1"/>
  <c r="L1030" i="6"/>
  <c r="M926" i="6"/>
  <c r="N926" i="6" s="1"/>
  <c r="L926" i="6"/>
  <c r="M910" i="6"/>
  <c r="L910" i="6"/>
  <c r="M798" i="6"/>
  <c r="N798" i="6" s="1"/>
  <c r="L798" i="6"/>
  <c r="M782" i="6"/>
  <c r="N782" i="6" s="1"/>
  <c r="L782" i="6"/>
  <c r="M670" i="6"/>
  <c r="N670" i="6" s="1"/>
  <c r="L670" i="6"/>
  <c r="M654" i="6"/>
  <c r="L654" i="6"/>
  <c r="M542" i="6"/>
  <c r="N542" i="6" s="1"/>
  <c r="L542" i="6"/>
  <c r="M526" i="6"/>
  <c r="N526" i="6" s="1"/>
  <c r="L526" i="6"/>
  <c r="M414" i="6"/>
  <c r="L414" i="6"/>
  <c r="M398" i="6"/>
  <c r="L398" i="6"/>
  <c r="M286" i="6"/>
  <c r="L286" i="6"/>
  <c r="M270" i="6"/>
  <c r="N270" i="6" s="1"/>
  <c r="L270" i="6"/>
  <c r="M158" i="6"/>
  <c r="L158" i="6"/>
  <c r="M142" i="6"/>
  <c r="L142" i="6"/>
  <c r="M1012" i="6"/>
  <c r="L1012" i="6"/>
  <c r="M996" i="6"/>
  <c r="N996" i="6" s="1"/>
  <c r="L996" i="6"/>
  <c r="M884" i="6"/>
  <c r="L884" i="6"/>
  <c r="M868" i="6"/>
  <c r="L868" i="6"/>
  <c r="M756" i="6"/>
  <c r="N756" i="6" s="1"/>
  <c r="L756" i="6"/>
  <c r="M740" i="6"/>
  <c r="N740" i="6" s="1"/>
  <c r="L740" i="6"/>
  <c r="M628" i="6"/>
  <c r="N628" i="6" s="1"/>
  <c r="L628" i="6"/>
  <c r="M612" i="6"/>
  <c r="L612" i="6"/>
  <c r="M500" i="6"/>
  <c r="N500" i="6" s="1"/>
  <c r="L500" i="6"/>
  <c r="M484" i="6"/>
  <c r="N484" i="6" s="1"/>
  <c r="L484" i="6"/>
  <c r="M372" i="6"/>
  <c r="L372" i="6"/>
  <c r="M356" i="6"/>
  <c r="L356" i="6"/>
  <c r="M244" i="6"/>
  <c r="L244" i="6"/>
  <c r="M228" i="6"/>
  <c r="N228" i="6" s="1"/>
  <c r="L228" i="6"/>
  <c r="M116" i="6"/>
  <c r="N116" i="6" s="1"/>
  <c r="L116" i="6"/>
  <c r="M100" i="6"/>
  <c r="L100" i="6"/>
  <c r="M84" i="6"/>
  <c r="L84" i="6"/>
  <c r="M60" i="6"/>
  <c r="N60" i="6" s="1"/>
  <c r="L60" i="6"/>
  <c r="M44" i="6"/>
  <c r="N44" i="6" s="1"/>
  <c r="L44" i="6"/>
  <c r="M28" i="6"/>
  <c r="N28" i="6" s="1"/>
  <c r="L28" i="6"/>
  <c r="M12" i="6"/>
  <c r="N12" i="6" s="1"/>
  <c r="L12" i="6"/>
  <c r="M133" i="6"/>
  <c r="N133" i="6" s="1"/>
  <c r="L133" i="6"/>
  <c r="M117" i="6"/>
  <c r="N117" i="6" s="1"/>
  <c r="L117" i="6"/>
  <c r="M101" i="6"/>
  <c r="N101" i="6" s="1"/>
  <c r="L101" i="6"/>
  <c r="M85" i="6"/>
  <c r="N85" i="6" s="1"/>
  <c r="L85" i="6"/>
  <c r="M69" i="6"/>
  <c r="N69" i="6" s="1"/>
  <c r="L69" i="6"/>
  <c r="M53" i="6"/>
  <c r="N53" i="6" s="1"/>
  <c r="L53" i="6"/>
  <c r="M37" i="6"/>
  <c r="N37" i="6" s="1"/>
  <c r="L37" i="6"/>
  <c r="M21" i="6"/>
  <c r="N21" i="6" s="1"/>
  <c r="L21" i="6"/>
  <c r="M5" i="6"/>
  <c r="N5" i="6" s="1"/>
  <c r="L5" i="6"/>
  <c r="N1644" i="12"/>
  <c r="N26" i="6"/>
  <c r="N1624" i="6"/>
  <c r="N360" i="6"/>
  <c r="M1850" i="6"/>
  <c r="L1850" i="6"/>
  <c r="N807" i="12"/>
  <c r="N312" i="12"/>
  <c r="N568" i="12"/>
  <c r="N704" i="12"/>
  <c r="N864" i="12"/>
  <c r="N1216" i="12"/>
  <c r="N1376" i="12"/>
  <c r="N649" i="12"/>
  <c r="N905" i="12"/>
  <c r="N1161" i="12"/>
  <c r="N1417" i="12"/>
  <c r="N1255" i="12"/>
  <c r="N1391" i="12"/>
  <c r="N1655" i="12"/>
  <c r="N1719" i="12"/>
  <c r="N1847" i="12"/>
  <c r="N1512" i="12"/>
  <c r="N1608" i="12"/>
  <c r="N1704" i="12"/>
  <c r="N1682" i="12"/>
  <c r="N1714" i="12"/>
  <c r="N1746" i="12"/>
  <c r="N1778" i="12"/>
  <c r="N1810" i="12"/>
  <c r="N1842" i="12"/>
  <c r="N1203" i="12"/>
  <c r="N1235" i="12"/>
  <c r="N1299" i="12"/>
  <c r="N1331" i="12"/>
  <c r="N1427" i="12"/>
  <c r="N1459" i="12"/>
  <c r="N1491" i="12"/>
  <c r="N1691" i="12"/>
  <c r="N1915" i="12"/>
  <c r="N1947" i="12"/>
  <c r="N71" i="6"/>
  <c r="N41" i="6"/>
  <c r="N105" i="6"/>
  <c r="N82" i="6"/>
  <c r="N1101" i="6"/>
  <c r="N1085" i="6"/>
  <c r="N957" i="6"/>
  <c r="N905" i="6"/>
  <c r="N589" i="6"/>
  <c r="N294" i="6"/>
  <c r="N739" i="6"/>
  <c r="N531" i="6"/>
  <c r="N483" i="6"/>
  <c r="N1592" i="6"/>
  <c r="N1600" i="6"/>
  <c r="N1416" i="6"/>
  <c r="N1016" i="6"/>
  <c r="N940" i="6"/>
  <c r="N920" i="6"/>
  <c r="N884" i="6"/>
  <c r="N792" i="6"/>
  <c r="N772" i="6"/>
  <c r="N584" i="6"/>
  <c r="N568" i="6"/>
  <c r="N184" i="6"/>
  <c r="N152" i="6"/>
  <c r="N136" i="6"/>
  <c r="L1101" i="6"/>
  <c r="L1085" i="6"/>
  <c r="L1069" i="6"/>
  <c r="L1053" i="6"/>
  <c r="L1037" i="6"/>
  <c r="L1021" i="6"/>
  <c r="L1005" i="6"/>
  <c r="L989" i="6"/>
  <c r="L973" i="6"/>
  <c r="L957" i="6"/>
  <c r="L941" i="6"/>
  <c r="L925" i="6"/>
  <c r="L909" i="6"/>
  <c r="L893" i="6"/>
  <c r="L877" i="6"/>
  <c r="L861" i="6"/>
  <c r="M845" i="6"/>
  <c r="L819" i="6"/>
  <c r="M685" i="6"/>
  <c r="M627" i="6"/>
  <c r="N627" i="6" s="1"/>
  <c r="M557" i="6"/>
  <c r="N557" i="6" s="1"/>
  <c r="M499" i="6"/>
  <c r="N499" i="6" s="1"/>
  <c r="M429" i="6"/>
  <c r="N429" i="6" s="1"/>
  <c r="M371" i="6"/>
  <c r="M301" i="6"/>
  <c r="M243" i="6"/>
  <c r="N243" i="6" s="1"/>
  <c r="M173" i="6"/>
  <c r="N173" i="6" s="1"/>
  <c r="L89" i="6"/>
  <c r="L57" i="6"/>
  <c r="L25" i="6"/>
  <c r="L1780" i="12"/>
  <c r="L231" i="12"/>
  <c r="L883" i="12"/>
  <c r="L145" i="12"/>
  <c r="L401" i="12"/>
  <c r="L657" i="12"/>
  <c r="L913" i="12"/>
  <c r="L1169" i="12"/>
  <c r="L1425" i="12"/>
  <c r="M1990" i="6"/>
  <c r="M1974" i="6"/>
  <c r="L1962" i="6"/>
  <c r="L1690" i="6"/>
  <c r="M1594" i="6"/>
  <c r="M1498" i="6"/>
  <c r="L1418" i="6"/>
  <c r="M1306" i="6"/>
  <c r="L1290" i="6"/>
  <c r="L1078" i="6"/>
  <c r="L1002" i="6"/>
  <c r="M946" i="6"/>
  <c r="N946" i="6" s="1"/>
  <c r="M878" i="6"/>
  <c r="N878" i="6" s="1"/>
  <c r="L856" i="6"/>
  <c r="L690" i="6"/>
  <c r="M622" i="6"/>
  <c r="N622" i="6" s="1"/>
  <c r="L600" i="6"/>
  <c r="M434" i="6"/>
  <c r="M366" i="6"/>
  <c r="N366" i="6" s="1"/>
  <c r="L344" i="6"/>
  <c r="M178" i="6"/>
  <c r="L90" i="6"/>
  <c r="L58" i="6"/>
  <c r="L26" i="6"/>
  <c r="L106" i="12"/>
  <c r="L234" i="12"/>
  <c r="L362" i="12"/>
  <c r="L490" i="12"/>
  <c r="L618" i="12"/>
  <c r="L746" i="12"/>
  <c r="L874" i="12"/>
  <c r="L1002" i="12"/>
  <c r="L1130" i="12"/>
  <c r="L1258" i="12"/>
  <c r="L1386" i="12"/>
  <c r="L1514" i="12"/>
  <c r="M691" i="12"/>
  <c r="M979" i="12"/>
  <c r="M1415" i="12"/>
  <c r="N1415" i="12" s="1"/>
  <c r="N357" i="12"/>
  <c r="N1780" i="12"/>
  <c r="N1005" i="6"/>
  <c r="M1226" i="6"/>
  <c r="L1226" i="6"/>
  <c r="L1146" i="6"/>
  <c r="M1146" i="6"/>
  <c r="M1050" i="6"/>
  <c r="L1050" i="6"/>
  <c r="L706" i="6"/>
  <c r="M706" i="6"/>
  <c r="N706" i="6" s="1"/>
  <c r="L322" i="6"/>
  <c r="M322" i="6"/>
  <c r="M210" i="6"/>
  <c r="L210" i="6"/>
  <c r="M1064" i="6"/>
  <c r="L1064" i="6"/>
  <c r="N548" i="12"/>
  <c r="N644" i="12"/>
  <c r="N804" i="12"/>
  <c r="N1036" i="12"/>
  <c r="N1100" i="12"/>
  <c r="N1132" i="12"/>
  <c r="N1164" i="12"/>
  <c r="N1196" i="12"/>
  <c r="N1228" i="12"/>
  <c r="N1260" i="12"/>
  <c r="N1292" i="12"/>
  <c r="N1396" i="12"/>
  <c r="N709" i="12"/>
  <c r="N741" i="12"/>
  <c r="N773" i="12"/>
  <c r="N837" i="12"/>
  <c r="N869" i="12"/>
  <c r="N901" i="12"/>
  <c r="N965" i="12"/>
  <c r="N997" i="12"/>
  <c r="N1029" i="12"/>
  <c r="N1093" i="12"/>
  <c r="N1125" i="12"/>
  <c r="N1157" i="12"/>
  <c r="N1221" i="12"/>
  <c r="N1945" i="12"/>
  <c r="N1787" i="12"/>
  <c r="N1883" i="12"/>
  <c r="N39" i="6"/>
  <c r="N25" i="6"/>
  <c r="N90" i="6"/>
  <c r="N1065" i="6"/>
  <c r="N1049" i="6"/>
  <c r="N937" i="6"/>
  <c r="N921" i="6"/>
  <c r="N729" i="6"/>
  <c r="N605" i="6"/>
  <c r="N205" i="6"/>
  <c r="N137" i="6"/>
  <c r="N1610" i="6"/>
  <c r="N1594" i="6"/>
  <c r="N1139" i="6"/>
  <c r="N707" i="6"/>
  <c r="L835" i="6"/>
  <c r="M733" i="6"/>
  <c r="N733" i="6" s="1"/>
  <c r="M675" i="6"/>
  <c r="M605" i="6"/>
  <c r="M547" i="6"/>
  <c r="N547" i="6" s="1"/>
  <c r="M477" i="6"/>
  <c r="M419" i="6"/>
  <c r="M349" i="6"/>
  <c r="N349" i="6" s="1"/>
  <c r="M291" i="6"/>
  <c r="N291" i="6" s="1"/>
  <c r="M221" i="6"/>
  <c r="N221" i="6" s="1"/>
  <c r="M163" i="6"/>
  <c r="N163" i="6" s="1"/>
  <c r="L1748" i="12"/>
  <c r="L49" i="12"/>
  <c r="L305" i="12"/>
  <c r="L561" i="12"/>
  <c r="L817" i="12"/>
  <c r="L1073" i="12"/>
  <c r="L1329" i="12"/>
  <c r="L1585" i="12"/>
  <c r="L1657" i="12"/>
  <c r="L1785" i="12"/>
  <c r="L1913" i="12"/>
  <c r="L403" i="12"/>
  <c r="L1363" i="12"/>
  <c r="M1782" i="6"/>
  <c r="L1770" i="6"/>
  <c r="L1702" i="6"/>
  <c r="M1658" i="6"/>
  <c r="N1658" i="6" s="1"/>
  <c r="L1606" i="6"/>
  <c r="L1590" i="6"/>
  <c r="L1430" i="6"/>
  <c r="L1414" i="6"/>
  <c r="L1402" i="6"/>
  <c r="M1334" i="6"/>
  <c r="N1334" i="6" s="1"/>
  <c r="M1274" i="6"/>
  <c r="M1258" i="6"/>
  <c r="L1242" i="6"/>
  <c r="M1210" i="6"/>
  <c r="L1194" i="6"/>
  <c r="M1162" i="6"/>
  <c r="L1000" i="6"/>
  <c r="M968" i="6"/>
  <c r="N968" i="6" s="1"/>
  <c r="L766" i="6"/>
  <c r="M754" i="6"/>
  <c r="L744" i="6"/>
  <c r="M712" i="6"/>
  <c r="L510" i="6"/>
  <c r="L498" i="6"/>
  <c r="L488" i="6"/>
  <c r="M456" i="6"/>
  <c r="N456" i="6" s="1"/>
  <c r="M242" i="6"/>
  <c r="L232" i="6"/>
  <c r="M200" i="6"/>
  <c r="N200" i="6" s="1"/>
  <c r="L48" i="6"/>
  <c r="L16" i="6"/>
  <c r="L70" i="12"/>
  <c r="L198" i="12"/>
  <c r="L326" i="12"/>
  <c r="L454" i="12"/>
  <c r="L582" i="12"/>
  <c r="L710" i="12"/>
  <c r="L838" i="12"/>
  <c r="L966" i="12"/>
  <c r="L1094" i="12"/>
  <c r="L1222" i="12"/>
  <c r="L1350" i="12"/>
  <c r="L1478" i="12"/>
  <c r="L1606" i="12"/>
  <c r="M199" i="12"/>
  <c r="N199" i="12" s="1"/>
  <c r="L359" i="12"/>
  <c r="M647" i="12"/>
  <c r="N647" i="12" s="1"/>
  <c r="M1191" i="12"/>
  <c r="N1191" i="12" s="1"/>
  <c r="N197" i="12"/>
  <c r="N1812" i="12"/>
  <c r="M1562" i="6"/>
  <c r="L1562" i="6"/>
  <c r="L866" i="6"/>
  <c r="M866" i="6"/>
  <c r="M674" i="6"/>
  <c r="N674" i="6" s="1"/>
  <c r="L674" i="6"/>
  <c r="M594" i="6"/>
  <c r="N594" i="6" s="1"/>
  <c r="L594" i="6"/>
  <c r="M482" i="6"/>
  <c r="L482" i="6"/>
  <c r="M418" i="6"/>
  <c r="L418" i="6"/>
  <c r="M338" i="6"/>
  <c r="L338" i="6"/>
  <c r="M226" i="6"/>
  <c r="N226" i="6" s="1"/>
  <c r="L226" i="6"/>
  <c r="N1159" i="12"/>
  <c r="N96" i="12"/>
  <c r="N1000" i="12"/>
  <c r="N1256" i="12"/>
  <c r="N137" i="12"/>
  <c r="N393" i="12"/>
  <c r="N1749" i="12"/>
  <c r="N1646" i="12"/>
  <c r="N1759" i="12"/>
  <c r="N1887" i="12"/>
  <c r="N1456" i="12"/>
  <c r="N1650" i="12"/>
  <c r="N1107" i="12"/>
  <c r="N1139" i="12"/>
  <c r="N88" i="6"/>
  <c r="N57" i="6"/>
  <c r="N121" i="6"/>
  <c r="N32" i="6"/>
  <c r="N84" i="6"/>
  <c r="N1097" i="6"/>
  <c r="N973" i="6"/>
  <c r="N637" i="6"/>
  <c r="N477" i="6"/>
  <c r="N461" i="6"/>
  <c r="N405" i="6"/>
  <c r="N253" i="6"/>
  <c r="N322" i="6"/>
  <c r="N194" i="6"/>
  <c r="N995" i="6"/>
  <c r="N979" i="6"/>
  <c r="N947" i="6"/>
  <c r="N899" i="6"/>
  <c r="N823" i="6"/>
  <c r="N803" i="6"/>
  <c r="N787" i="6"/>
  <c r="N755" i="6"/>
  <c r="N1768" i="6"/>
  <c r="N1504" i="6"/>
  <c r="N1448" i="6"/>
  <c r="N1048" i="6"/>
  <c r="N1012" i="6"/>
  <c r="N824" i="6"/>
  <c r="N696" i="6"/>
  <c r="N616" i="6"/>
  <c r="N600" i="6"/>
  <c r="N488" i="6"/>
  <c r="N472" i="6"/>
  <c r="N440" i="6"/>
  <c r="N408" i="6"/>
  <c r="N376" i="6"/>
  <c r="N344" i="6"/>
  <c r="N312" i="6"/>
  <c r="N280" i="6"/>
  <c r="N248" i="6"/>
  <c r="N232" i="6"/>
  <c r="N216" i="6"/>
  <c r="N688" i="12"/>
  <c r="L1987" i="6"/>
  <c r="L1971" i="6"/>
  <c r="L1955" i="6"/>
  <c r="L1939" i="6"/>
  <c r="L1923" i="6"/>
  <c r="L1907" i="6"/>
  <c r="L1891" i="6"/>
  <c r="L1875" i="6"/>
  <c r="L1859" i="6"/>
  <c r="L1843" i="6"/>
  <c r="L1827" i="6"/>
  <c r="L1811" i="6"/>
  <c r="L1795" i="6"/>
  <c r="L1779" i="6"/>
  <c r="L1763" i="6"/>
  <c r="L1747" i="6"/>
  <c r="L1731" i="6"/>
  <c r="L1715" i="6"/>
  <c r="L1699" i="6"/>
  <c r="L1683" i="6"/>
  <c r="L1667" i="6"/>
  <c r="L1651" i="6"/>
  <c r="L1635" i="6"/>
  <c r="L1619" i="6"/>
  <c r="L1603" i="6"/>
  <c r="L1587" i="6"/>
  <c r="L1571" i="6"/>
  <c r="L1555" i="6"/>
  <c r="L1539" i="6"/>
  <c r="L1523" i="6"/>
  <c r="L1507" i="6"/>
  <c r="L1491" i="6"/>
  <c r="L1475" i="6"/>
  <c r="L1459" i="6"/>
  <c r="L1443" i="6"/>
  <c r="L1427" i="6"/>
  <c r="L1411" i="6"/>
  <c r="L1395" i="6"/>
  <c r="L1379" i="6"/>
  <c r="L1363" i="6"/>
  <c r="L1347" i="6"/>
  <c r="L1331" i="6"/>
  <c r="L1315" i="6"/>
  <c r="L1299" i="6"/>
  <c r="L1283" i="6"/>
  <c r="L1267" i="6"/>
  <c r="L1251" i="6"/>
  <c r="L1235" i="6"/>
  <c r="L1219" i="6"/>
  <c r="L1203" i="6"/>
  <c r="L1187" i="6"/>
  <c r="L1171" i="6"/>
  <c r="L1155" i="6"/>
  <c r="L1139" i="6"/>
  <c r="L1123" i="6"/>
  <c r="L1107" i="6"/>
  <c r="L1091" i="6"/>
  <c r="L1075" i="6"/>
  <c r="L1059" i="6"/>
  <c r="L1043" i="6"/>
  <c r="L1027" i="6"/>
  <c r="L1011" i="6"/>
  <c r="L995" i="6"/>
  <c r="L979" i="6"/>
  <c r="L963" i="6"/>
  <c r="L947" i="6"/>
  <c r="L931" i="6"/>
  <c r="L915" i="6"/>
  <c r="L899" i="6"/>
  <c r="L883" i="6"/>
  <c r="L867" i="6"/>
  <c r="L851" i="6"/>
  <c r="M749" i="6"/>
  <c r="N749" i="6" s="1"/>
  <c r="M723" i="6"/>
  <c r="N723" i="6" s="1"/>
  <c r="M653" i="6"/>
  <c r="N653" i="6" s="1"/>
  <c r="M595" i="6"/>
  <c r="M525" i="6"/>
  <c r="N525" i="6" s="1"/>
  <c r="M467" i="6"/>
  <c r="N467" i="6" s="1"/>
  <c r="M397" i="6"/>
  <c r="N397" i="6" s="1"/>
  <c r="M339" i="6"/>
  <c r="N339" i="6" s="1"/>
  <c r="M269" i="6"/>
  <c r="M211" i="6"/>
  <c r="N211" i="6" s="1"/>
  <c r="M87" i="6"/>
  <c r="N87" i="6" s="1"/>
  <c r="M55" i="6"/>
  <c r="N55" i="6" s="1"/>
  <c r="M23" i="6"/>
  <c r="N23" i="6" s="1"/>
  <c r="L1716" i="12"/>
  <c r="L135" i="12"/>
  <c r="L1395" i="12"/>
  <c r="L209" i="12"/>
  <c r="L465" i="12"/>
  <c r="L721" i="12"/>
  <c r="L977" i="12"/>
  <c r="L1233" i="12"/>
  <c r="L1489" i="12"/>
  <c r="L327" i="12"/>
  <c r="L519" i="12"/>
  <c r="L583" i="12"/>
  <c r="L1946" i="6"/>
  <c r="L1866" i="6"/>
  <c r="L1766" i="6"/>
  <c r="L1670" i="6"/>
  <c r="L1642" i="6"/>
  <c r="M1578" i="6"/>
  <c r="M1482" i="6"/>
  <c r="M1466" i="6"/>
  <c r="L1302" i="6"/>
  <c r="M1270" i="6"/>
  <c r="L1222" i="6"/>
  <c r="L1174" i="6"/>
  <c r="L1034" i="6"/>
  <c r="L920" i="6"/>
  <c r="M898" i="6"/>
  <c r="N898" i="6" s="1"/>
  <c r="L888" i="6"/>
  <c r="M776" i="6"/>
  <c r="N776" i="6" s="1"/>
  <c r="L664" i="6"/>
  <c r="M642" i="6"/>
  <c r="N642" i="6" s="1"/>
  <c r="L632" i="6"/>
  <c r="M520" i="6"/>
  <c r="L408" i="6"/>
  <c r="M386" i="6"/>
  <c r="N386" i="6" s="1"/>
  <c r="L376" i="6"/>
  <c r="M264" i="6"/>
  <c r="N264" i="6" s="1"/>
  <c r="L152" i="6"/>
  <c r="M130" i="6"/>
  <c r="N130" i="6" s="1"/>
  <c r="L120" i="6"/>
  <c r="L88" i="6"/>
  <c r="L74" i="12"/>
  <c r="L202" i="12"/>
  <c r="L330" i="12"/>
  <c r="L458" i="12"/>
  <c r="L586" i="12"/>
  <c r="L714" i="12"/>
  <c r="L842" i="12"/>
  <c r="L970" i="12"/>
  <c r="L1098" i="12"/>
  <c r="L1226" i="12"/>
  <c r="L1354" i="12"/>
  <c r="L1482" i="12"/>
  <c r="L1610" i="12"/>
  <c r="M103" i="12"/>
  <c r="N103" i="12" s="1"/>
  <c r="L211" i="12"/>
  <c r="L1203" i="12"/>
  <c r="L1255" i="12"/>
  <c r="N325" i="12"/>
  <c r="N1684" i="12"/>
  <c r="N58" i="6"/>
  <c r="N851" i="6"/>
  <c r="N867" i="6"/>
  <c r="M1882" i="6"/>
  <c r="L1882" i="6"/>
  <c r="M1674" i="6"/>
  <c r="L1674" i="6"/>
  <c r="M1354" i="6"/>
  <c r="N1354" i="6" s="1"/>
  <c r="L1354" i="6"/>
  <c r="L930" i="6"/>
  <c r="M930" i="6"/>
  <c r="N930" i="6" s="1"/>
  <c r="L578" i="6"/>
  <c r="M578" i="6"/>
  <c r="N578" i="6" s="1"/>
  <c r="N453" i="12"/>
  <c r="N485" i="12"/>
  <c r="N517" i="12"/>
  <c r="N581" i="12"/>
  <c r="N613" i="12"/>
  <c r="N645" i="12"/>
  <c r="N115" i="12"/>
  <c r="N211" i="12"/>
  <c r="N243" i="12"/>
  <c r="N307" i="12"/>
  <c r="N403" i="12"/>
  <c r="N435" i="12"/>
  <c r="N499" i="12"/>
  <c r="N595" i="12"/>
  <c r="N627" i="12"/>
  <c r="N659" i="12"/>
  <c r="N691" i="12"/>
  <c r="N851" i="12"/>
  <c r="N947" i="12"/>
  <c r="N979" i="12"/>
  <c r="N1011" i="12"/>
  <c r="N1043" i="12"/>
  <c r="N140" i="12"/>
  <c r="N204" i="12"/>
  <c r="N236" i="12"/>
  <c r="N268" i="12"/>
  <c r="N332" i="12"/>
  <c r="N364" i="12"/>
  <c r="N396" i="12"/>
  <c r="N460" i="12"/>
  <c r="N492" i="12"/>
  <c r="N524" i="12"/>
  <c r="N588" i="12"/>
  <c r="N620" i="12"/>
  <c r="N652" i="12"/>
  <c r="N716" i="12"/>
  <c r="N748" i="12"/>
  <c r="N780" i="12"/>
  <c r="N844" i="12"/>
  <c r="N876" i="12"/>
  <c r="N908" i="12"/>
  <c r="N972" i="12"/>
  <c r="N1140" i="12"/>
  <c r="N1685" i="12"/>
  <c r="N1717" i="12"/>
  <c r="N1781" i="12"/>
  <c r="N1813" i="12"/>
  <c r="N1845" i="12"/>
  <c r="N1877" i="12"/>
  <c r="N1941" i="12"/>
  <c r="N1973" i="12"/>
  <c r="N1799" i="12"/>
  <c r="N1657" i="12"/>
  <c r="N1689" i="12"/>
  <c r="N1753" i="12"/>
  <c r="N1785" i="12"/>
  <c r="N1817" i="12"/>
  <c r="N1881" i="12"/>
  <c r="N1913" i="12"/>
  <c r="N1755" i="12"/>
  <c r="N42" i="6"/>
  <c r="N106" i="6"/>
  <c r="N1107" i="6"/>
  <c r="N1129" i="6"/>
  <c r="N1113" i="6"/>
  <c r="N989" i="6"/>
  <c r="N797" i="6"/>
  <c r="N685" i="6"/>
  <c r="N669" i="6"/>
  <c r="N601" i="6"/>
  <c r="N285" i="6"/>
  <c r="N269" i="6"/>
  <c r="N217" i="6"/>
  <c r="N595" i="6"/>
  <c r="N1528" i="6"/>
  <c r="N963" i="6"/>
  <c r="N611" i="6"/>
  <c r="N463" i="6"/>
  <c r="N315" i="6"/>
  <c r="N187" i="6"/>
  <c r="N1424" i="6"/>
  <c r="N244" i="6"/>
  <c r="M765" i="6"/>
  <c r="N765" i="6" s="1"/>
  <c r="L739" i="6"/>
  <c r="M701" i="6"/>
  <c r="M643" i="6"/>
  <c r="N643" i="6" s="1"/>
  <c r="M573" i="6"/>
  <c r="N573" i="6" s="1"/>
  <c r="M515" i="6"/>
  <c r="M445" i="6"/>
  <c r="N445" i="6" s="1"/>
  <c r="M387" i="6"/>
  <c r="N387" i="6" s="1"/>
  <c r="M317" i="6"/>
  <c r="N317" i="6" s="1"/>
  <c r="M259" i="6"/>
  <c r="N259" i="6" s="1"/>
  <c r="M189" i="6"/>
  <c r="N189" i="6" s="1"/>
  <c r="L137" i="6"/>
  <c r="M115" i="6"/>
  <c r="N115" i="6" s="1"/>
  <c r="L1684" i="12"/>
  <c r="L147" i="12"/>
  <c r="L307" i="12"/>
  <c r="L563" i="12"/>
  <c r="L755" i="12"/>
  <c r="L1107" i="12"/>
  <c r="L1691" i="12"/>
  <c r="L1723" i="12"/>
  <c r="L1755" i="12"/>
  <c r="L1787" i="12"/>
  <c r="L1819" i="12"/>
  <c r="L1851" i="12"/>
  <c r="L1883" i="12"/>
  <c r="L1915" i="12"/>
  <c r="L1947" i="12"/>
  <c r="L1979" i="12"/>
  <c r="L113" i="12"/>
  <c r="L369" i="12"/>
  <c r="L625" i="12"/>
  <c r="L881" i="12"/>
  <c r="L1137" i="12"/>
  <c r="L1393" i="12"/>
  <c r="L1753" i="12"/>
  <c r="L1881" i="12"/>
  <c r="L7" i="12"/>
  <c r="L467" i="12"/>
  <c r="L531" i="12"/>
  <c r="L659" i="12"/>
  <c r="L1958" i="6"/>
  <c r="L1942" i="6"/>
  <c r="L1930" i="6"/>
  <c r="L1878" i="6"/>
  <c r="L1754" i="6"/>
  <c r="M1494" i="6"/>
  <c r="M1478" i="6"/>
  <c r="L1254" i="6"/>
  <c r="M1130" i="6"/>
  <c r="L1066" i="6"/>
  <c r="M1032" i="6"/>
  <c r="N1032" i="6" s="1"/>
  <c r="M998" i="6"/>
  <c r="N998" i="6" s="1"/>
  <c r="L974" i="6"/>
  <c r="M942" i="6"/>
  <c r="L862" i="6"/>
  <c r="L830" i="6"/>
  <c r="M786" i="6"/>
  <c r="N786" i="6" s="1"/>
  <c r="L718" i="6"/>
  <c r="M686" i="6"/>
  <c r="L606" i="6"/>
  <c r="L574" i="6"/>
  <c r="L530" i="6"/>
  <c r="L462" i="6"/>
  <c r="M430" i="6"/>
  <c r="L350" i="6"/>
  <c r="L318" i="6"/>
  <c r="L274" i="6"/>
  <c r="L206" i="6"/>
  <c r="M174" i="6"/>
  <c r="L38" i="12"/>
  <c r="L166" i="12"/>
  <c r="L294" i="12"/>
  <c r="L422" i="12"/>
  <c r="L550" i="12"/>
  <c r="L678" i="12"/>
  <c r="L806" i="12"/>
  <c r="L934" i="12"/>
  <c r="L1062" i="12"/>
  <c r="L1190" i="12"/>
  <c r="L1318" i="12"/>
  <c r="L1446" i="12"/>
  <c r="L1574" i="12"/>
  <c r="L1650" i="12"/>
  <c r="L1682" i="12"/>
  <c r="L1714" i="12"/>
  <c r="L1746" i="12"/>
  <c r="L1778" i="12"/>
  <c r="L1810" i="12"/>
  <c r="L1842" i="12"/>
  <c r="L115" i="12"/>
  <c r="M371" i="12"/>
  <c r="N371" i="12" s="1"/>
  <c r="M935" i="12"/>
  <c r="N935" i="12" s="1"/>
  <c r="M999" i="12"/>
  <c r="N999" i="12" s="1"/>
  <c r="L1159" i="12"/>
  <c r="M1319" i="12"/>
  <c r="N1319" i="12" s="1"/>
  <c r="N389" i="12"/>
  <c r="N1612" i="12"/>
  <c r="N877" i="6"/>
  <c r="N914" i="6"/>
  <c r="M1706" i="6"/>
  <c r="N1706" i="6" s="1"/>
  <c r="L1706" i="6"/>
  <c r="M1386" i="6"/>
  <c r="L1386" i="6"/>
  <c r="M1178" i="6"/>
  <c r="L1178" i="6"/>
  <c r="M1082" i="6"/>
  <c r="N1082" i="6" s="1"/>
  <c r="L1082" i="6"/>
  <c r="L962" i="6"/>
  <c r="M962" i="6"/>
  <c r="N962" i="6" s="1"/>
  <c r="L850" i="6"/>
  <c r="M850" i="6"/>
  <c r="L738" i="6"/>
  <c r="M738" i="6"/>
  <c r="N738" i="6" s="1"/>
  <c r="M546" i="6"/>
  <c r="L546" i="6"/>
  <c r="L450" i="6"/>
  <c r="M450" i="6"/>
  <c r="N450" i="6" s="1"/>
  <c r="M1080" i="6"/>
  <c r="N1080" i="6" s="1"/>
  <c r="L1080" i="6"/>
  <c r="N223" i="12"/>
  <c r="N232" i="12"/>
  <c r="N328" i="12"/>
  <c r="N488" i="12"/>
  <c r="N944" i="12"/>
  <c r="N1200" i="12"/>
  <c r="N569" i="12"/>
  <c r="N825" i="12"/>
  <c r="N1081" i="12"/>
  <c r="N1337" i="12"/>
  <c r="N1343" i="12"/>
  <c r="N1471" i="12"/>
  <c r="N1543" i="12"/>
  <c r="N1735" i="12"/>
  <c r="N1767" i="12"/>
  <c r="N1863" i="12"/>
  <c r="N1895" i="12"/>
  <c r="N1927" i="12"/>
  <c r="N1592" i="12"/>
  <c r="N1720" i="12"/>
  <c r="N1851" i="12"/>
  <c r="N103" i="6"/>
  <c r="N104" i="6"/>
  <c r="N73" i="6"/>
  <c r="N114" i="6"/>
  <c r="N100" i="6"/>
  <c r="N1721" i="6"/>
  <c r="N1705" i="6"/>
  <c r="N1689" i="6"/>
  <c r="N1673" i="6"/>
  <c r="N1657" i="6"/>
  <c r="N1641" i="6"/>
  <c r="N1625" i="6"/>
  <c r="N1609" i="6"/>
  <c r="N1593" i="6"/>
  <c r="N1577" i="6"/>
  <c r="N1561" i="6"/>
  <c r="N1545" i="6"/>
  <c r="N1529" i="6"/>
  <c r="N1513" i="6"/>
  <c r="N1497" i="6"/>
  <c r="N1481" i="6"/>
  <c r="N1465" i="6"/>
  <c r="N1449" i="6"/>
  <c r="N1433" i="6"/>
  <c r="N1417" i="6"/>
  <c r="N1401" i="6"/>
  <c r="N1385" i="6"/>
  <c r="N1369" i="6"/>
  <c r="N1353" i="6"/>
  <c r="N1337" i="6"/>
  <c r="N1321" i="6"/>
  <c r="N1305" i="6"/>
  <c r="N1289" i="6"/>
  <c r="N1273" i="6"/>
  <c r="N1257" i="6"/>
  <c r="N1241" i="6"/>
  <c r="N1225" i="6"/>
  <c r="N1209" i="6"/>
  <c r="N1193" i="6"/>
  <c r="N1177" i="6"/>
  <c r="N1161" i="6"/>
  <c r="N969" i="6"/>
  <c r="N845" i="6"/>
  <c r="N829" i="6"/>
  <c r="N701" i="6"/>
  <c r="N513" i="6"/>
  <c r="N473" i="6"/>
  <c r="N301" i="6"/>
  <c r="N1138" i="6"/>
  <c r="N882" i="6"/>
  <c r="N866" i="6"/>
  <c r="N626" i="6"/>
  <c r="N462" i="6"/>
  <c r="N430" i="6"/>
  <c r="N414" i="6"/>
  <c r="N398" i="6"/>
  <c r="N334" i="6"/>
  <c r="N318" i="6"/>
  <c r="N286" i="6"/>
  <c r="N206" i="6"/>
  <c r="N190" i="6"/>
  <c r="N174" i="6"/>
  <c r="N158" i="6"/>
  <c r="N142" i="6"/>
  <c r="N1059" i="6"/>
  <c r="N1043" i="6"/>
  <c r="N1011" i="6"/>
  <c r="N699" i="6"/>
  <c r="N591" i="6"/>
  <c r="N1352" i="6"/>
  <c r="N1224" i="6"/>
  <c r="N952" i="6"/>
  <c r="N872" i="6"/>
  <c r="N856" i="6"/>
  <c r="N744" i="6"/>
  <c r="N728" i="6"/>
  <c r="N632" i="6"/>
  <c r="N504" i="6"/>
  <c r="N372" i="6"/>
  <c r="M781" i="6"/>
  <c r="N781" i="6" s="1"/>
  <c r="M691" i="6"/>
  <c r="N691" i="6" s="1"/>
  <c r="M621" i="6"/>
  <c r="N621" i="6" s="1"/>
  <c r="M563" i="6"/>
  <c r="M493" i="6"/>
  <c r="N493" i="6" s="1"/>
  <c r="M435" i="6"/>
  <c r="M365" i="6"/>
  <c r="N365" i="6" s="1"/>
  <c r="M307" i="6"/>
  <c r="N307" i="6" s="1"/>
  <c r="M237" i="6"/>
  <c r="N237" i="6" s="1"/>
  <c r="M179" i="6"/>
  <c r="N179" i="6" s="1"/>
  <c r="L17" i="12"/>
  <c r="L273" i="12"/>
  <c r="L529" i="12"/>
  <c r="L785" i="12"/>
  <c r="L1041" i="12"/>
  <c r="L1297" i="12"/>
  <c r="L1553" i="12"/>
  <c r="L1645" i="12"/>
  <c r="L167" i="12"/>
  <c r="L915" i="12"/>
  <c r="L1031" i="12"/>
  <c r="L1171" i="12"/>
  <c r="L1846" i="6"/>
  <c r="M1834" i="6"/>
  <c r="M1818" i="6"/>
  <c r="L1398" i="6"/>
  <c r="L1114" i="6"/>
  <c r="M1062" i="6"/>
  <c r="M818" i="6"/>
  <c r="M750" i="6"/>
  <c r="N750" i="6" s="1"/>
  <c r="M562" i="6"/>
  <c r="N562" i="6" s="1"/>
  <c r="M494" i="6"/>
  <c r="N494" i="6" s="1"/>
  <c r="L306" i="6"/>
  <c r="M238" i="6"/>
  <c r="N238" i="6" s="1"/>
  <c r="L42" i="12"/>
  <c r="L170" i="12"/>
  <c r="L298" i="12"/>
  <c r="L426" i="12"/>
  <c r="L554" i="12"/>
  <c r="L682" i="12"/>
  <c r="L810" i="12"/>
  <c r="L938" i="12"/>
  <c r="L1066" i="12"/>
  <c r="L1194" i="12"/>
  <c r="L1322" i="12"/>
  <c r="L1450" i="12"/>
  <c r="L1578" i="12"/>
  <c r="M275" i="12"/>
  <c r="N275" i="12" s="1"/>
  <c r="M1267" i="12"/>
  <c r="N1267" i="12" s="1"/>
  <c r="M1543" i="12"/>
  <c r="N388" i="6"/>
  <c r="N260" i="6"/>
  <c r="N1780" i="6"/>
  <c r="N1716" i="6"/>
  <c r="N1588" i="6"/>
  <c r="N1460" i="6"/>
  <c r="N1986" i="6"/>
  <c r="N1938" i="6"/>
  <c r="N1922" i="6"/>
  <c r="N1874" i="6"/>
  <c r="N1858" i="6"/>
  <c r="N1810" i="6"/>
  <c r="N1794" i="6"/>
  <c r="N1746" i="6"/>
  <c r="N1730" i="6"/>
  <c r="N1682" i="6"/>
  <c r="N1666" i="6"/>
  <c r="N1618" i="6"/>
  <c r="N1602" i="6"/>
  <c r="N1554" i="6"/>
  <c r="N1538" i="6"/>
  <c r="N1490" i="6"/>
  <c r="N1474" i="6"/>
  <c r="N1426" i="6"/>
  <c r="N1410" i="6"/>
  <c r="N1266" i="6"/>
  <c r="N1062" i="6"/>
  <c r="N806" i="6"/>
  <c r="N550" i="6"/>
  <c r="N1496" i="6"/>
  <c r="N1328" i="6"/>
  <c r="N204" i="6"/>
  <c r="N140" i="6"/>
  <c r="L1940" i="6"/>
  <c r="L1812" i="6"/>
  <c r="L1684" i="6"/>
  <c r="L1556" i="6"/>
  <c r="L1428" i="6"/>
  <c r="N1134" i="6"/>
  <c r="M1988" i="6"/>
  <c r="N1988" i="6" s="1"/>
  <c r="L1988" i="6"/>
  <c r="M1924" i="6"/>
  <c r="N1924" i="6" s="1"/>
  <c r="L1924" i="6"/>
  <c r="M1860" i="6"/>
  <c r="N1860" i="6" s="1"/>
  <c r="L1860" i="6"/>
  <c r="M1796" i="6"/>
  <c r="L1796" i="6"/>
  <c r="M1732" i="6"/>
  <c r="L1732" i="6"/>
  <c r="M1668" i="6"/>
  <c r="L1668" i="6"/>
  <c r="M1604" i="6"/>
  <c r="L1604" i="6"/>
  <c r="M1540" i="6"/>
  <c r="L1540" i="6"/>
  <c r="M1476" i="6"/>
  <c r="N1476" i="6" s="1"/>
  <c r="L1476" i="6"/>
  <c r="M1412" i="6"/>
  <c r="L1412" i="6"/>
  <c r="L1284" i="6"/>
  <c r="M1284" i="6"/>
  <c r="L1268" i="6"/>
  <c r="M1268" i="6"/>
  <c r="L1252" i="6"/>
  <c r="M1252" i="6"/>
  <c r="L1236" i="6"/>
  <c r="M1236" i="6"/>
  <c r="N1236" i="6" s="1"/>
  <c r="L1204" i="6"/>
  <c r="M1204" i="6"/>
  <c r="N1204" i="6" s="1"/>
  <c r="L1188" i="6"/>
  <c r="M1188" i="6"/>
  <c r="L1172" i="6"/>
  <c r="M1172" i="6"/>
  <c r="L1108" i="6"/>
  <c r="M1108" i="6"/>
  <c r="N1108" i="6" s="1"/>
  <c r="N1360" i="6"/>
  <c r="N268" i="6"/>
  <c r="M1220" i="6"/>
  <c r="N390" i="6"/>
  <c r="N262" i="6"/>
  <c r="N134" i="6"/>
  <c r="N356" i="6"/>
  <c r="N1844" i="6"/>
  <c r="N1652" i="6"/>
  <c r="N1524" i="6"/>
  <c r="N1396" i="6"/>
  <c r="N1268" i="6"/>
  <c r="N1252" i="6"/>
  <c r="N808" i="6"/>
  <c r="N680" i="6"/>
  <c r="N620" i="6"/>
  <c r="N492" i="6"/>
  <c r="N236" i="6"/>
  <c r="N168" i="6"/>
  <c r="L1956" i="6"/>
  <c r="L1828" i="6"/>
  <c r="L1700" i="6"/>
  <c r="L1572" i="6"/>
  <c r="L1444" i="6"/>
  <c r="M1364" i="6"/>
  <c r="M1332" i="6"/>
  <c r="N1332" i="6" s="1"/>
  <c r="M1300" i="6"/>
  <c r="N364" i="6"/>
  <c r="N1642" i="6"/>
  <c r="N1578" i="6"/>
  <c r="N1106" i="6"/>
  <c r="N1074" i="6"/>
  <c r="N850" i="6"/>
  <c r="N818" i="6"/>
  <c r="L1876" i="6"/>
  <c r="L1748" i="6"/>
  <c r="L1620" i="6"/>
  <c r="L1492" i="6"/>
  <c r="N1444" i="6"/>
  <c r="N1316" i="6"/>
  <c r="N1188" i="6"/>
  <c r="N1152" i="6"/>
  <c r="N1096" i="6"/>
  <c r="N1024" i="6"/>
  <c r="N988" i="6"/>
  <c r="N912" i="6"/>
  <c r="N836" i="6"/>
  <c r="N784" i="6"/>
  <c r="N708" i="6"/>
  <c r="N648" i="6"/>
  <c r="N612" i="6"/>
  <c r="N520" i="6"/>
  <c r="N452" i="6"/>
  <c r="N324" i="6"/>
  <c r="N208" i="6"/>
  <c r="N176" i="6"/>
  <c r="N144" i="6"/>
  <c r="N367" i="6"/>
  <c r="N1687" i="6"/>
  <c r="N1623" i="6"/>
  <c r="N1559" i="6"/>
  <c r="N1495" i="6"/>
  <c r="N1431" i="6"/>
  <c r="N1367" i="6"/>
  <c r="N1303" i="6"/>
  <c r="N1239" i="6"/>
  <c r="N1175" i="6"/>
  <c r="N1155" i="6"/>
  <c r="N1119" i="6"/>
  <c r="N1099" i="6"/>
  <c r="N983" i="6"/>
  <c r="N967" i="6"/>
  <c r="N951" i="6"/>
  <c r="N931" i="6"/>
  <c r="N915" i="6"/>
  <c r="N863" i="6"/>
  <c r="N843" i="6"/>
  <c r="N727" i="6"/>
  <c r="N711" i="6"/>
  <c r="N695" i="6"/>
  <c r="N675" i="6"/>
  <c r="N659" i="6"/>
  <c r="N607" i="6"/>
  <c r="N587" i="6"/>
  <c r="N407" i="6"/>
  <c r="N1812" i="6"/>
  <c r="N1796" i="6"/>
  <c r="N1732" i="6"/>
  <c r="N1620" i="6"/>
  <c r="N1604" i="6"/>
  <c r="N1492" i="6"/>
  <c r="N1364" i="6"/>
  <c r="N1348" i="6"/>
  <c r="N1312" i="6"/>
  <c r="N1220" i="6"/>
  <c r="N1092" i="6"/>
  <c r="N1056" i="6"/>
  <c r="N1020" i="6"/>
  <c r="N964" i="6"/>
  <c r="N904" i="6"/>
  <c r="N868" i="6"/>
  <c r="N644" i="6"/>
  <c r="N592" i="6"/>
  <c r="N552" i="6"/>
  <c r="N516" i="6"/>
  <c r="N464" i="6"/>
  <c r="N432" i="6"/>
  <c r="N400" i="6"/>
  <c r="N336" i="6"/>
  <c r="N304" i="6"/>
  <c r="N272" i="6"/>
  <c r="N1912" i="6"/>
  <c r="N870" i="6"/>
  <c r="N754" i="6"/>
  <c r="N614" i="6"/>
  <c r="N434" i="6"/>
  <c r="N370" i="6"/>
  <c r="N242" i="6"/>
  <c r="N178" i="6"/>
  <c r="N1272" i="6"/>
  <c r="N1703" i="6"/>
  <c r="N1679" i="6"/>
  <c r="N1639" i="6"/>
  <c r="N1615" i="6"/>
  <c r="N1575" i="6"/>
  <c r="N1551" i="6"/>
  <c r="N1511" i="6"/>
  <c r="N1487" i="6"/>
  <c r="N1447" i="6"/>
  <c r="N1423" i="6"/>
  <c r="N1383" i="6"/>
  <c r="N1359" i="6"/>
  <c r="N1319" i="6"/>
  <c r="N1295" i="6"/>
  <c r="N1255" i="6"/>
  <c r="N1231" i="6"/>
  <c r="N1191" i="6"/>
  <c r="N1167" i="6"/>
  <c r="N1151" i="6"/>
  <c r="N1075" i="6"/>
  <c r="N1027" i="6"/>
  <c r="N959" i="6"/>
  <c r="N927" i="6"/>
  <c r="N911" i="6"/>
  <c r="N895" i="6"/>
  <c r="N819" i="6"/>
  <c r="N771" i="6"/>
  <c r="N703" i="6"/>
  <c r="N671" i="6"/>
  <c r="N655" i="6"/>
  <c r="N639" i="6"/>
  <c r="N563" i="6"/>
  <c r="N515" i="6"/>
  <c r="N451" i="6"/>
  <c r="N435" i="6"/>
  <c r="N419" i="6"/>
  <c r="N403" i="6"/>
  <c r="N371" i="6"/>
  <c r="N351" i="6"/>
  <c r="N335" i="6"/>
  <c r="N319" i="6"/>
  <c r="N303" i="6"/>
  <c r="N287" i="6"/>
  <c r="N271" i="6"/>
  <c r="N255" i="6"/>
  <c r="N239" i="6"/>
  <c r="N223" i="6"/>
  <c r="N207" i="6"/>
  <c r="N191" i="6"/>
  <c r="N175" i="6"/>
  <c r="N159" i="6"/>
  <c r="N143" i="6"/>
  <c r="N127" i="6"/>
  <c r="N196" i="6"/>
  <c r="N132" i="6"/>
  <c r="N1944" i="6"/>
  <c r="N1655" i="6"/>
  <c r="N1591" i="6"/>
  <c r="N1527" i="6"/>
  <c r="N1463" i="6"/>
  <c r="N1399" i="6"/>
  <c r="N1335" i="6"/>
  <c r="N1271" i="6"/>
  <c r="N1207" i="6"/>
  <c r="N1147" i="6"/>
  <c r="N1111" i="6"/>
  <c r="N1091" i="6"/>
  <c r="N991" i="6"/>
  <c r="N975" i="6"/>
  <c r="N943" i="6"/>
  <c r="N923" i="6"/>
  <c r="N891" i="6"/>
  <c r="N855" i="6"/>
  <c r="N835" i="6"/>
  <c r="N735" i="6"/>
  <c r="N719" i="6"/>
  <c r="N687" i="6"/>
  <c r="N667" i="6"/>
  <c r="N635" i="6"/>
  <c r="N599" i="6"/>
  <c r="N447" i="6"/>
  <c r="N431" i="6"/>
  <c r="N1684" i="6"/>
  <c r="N1668" i="6"/>
  <c r="N1556" i="6"/>
  <c r="N1540" i="6"/>
  <c r="N1428" i="6"/>
  <c r="N1412" i="6"/>
  <c r="N1300" i="6"/>
  <c r="N1284" i="6"/>
  <c r="N1172" i="6"/>
  <c r="N1156" i="6"/>
  <c r="N1140" i="6"/>
  <c r="N1120" i="6"/>
  <c r="N1084" i="6"/>
  <c r="N1064" i="6"/>
  <c r="N1028" i="6"/>
  <c r="N976" i="6"/>
  <c r="N936" i="6"/>
  <c r="N876" i="6"/>
  <c r="N840" i="6"/>
  <c r="N748" i="6"/>
  <c r="N712" i="6"/>
  <c r="N656" i="6"/>
  <c r="N580" i="6"/>
  <c r="N528" i="6"/>
  <c r="N424" i="6"/>
  <c r="N392" i="6"/>
  <c r="N328" i="6"/>
  <c r="N296" i="6"/>
  <c r="L2" i="12"/>
  <c r="N1772" i="6"/>
  <c r="N1756" i="6"/>
  <c r="N1708" i="6"/>
  <c r="N1692" i="6"/>
  <c r="N1580" i="6"/>
  <c r="N1564" i="6"/>
  <c r="N1452" i="6"/>
  <c r="N1436" i="6"/>
  <c r="N1324" i="6"/>
  <c r="N1308" i="6"/>
  <c r="N1196" i="6"/>
  <c r="N1180" i="6"/>
  <c r="N485" i="6"/>
  <c r="N1804" i="6"/>
  <c r="N1788" i="6"/>
  <c r="N1740" i="6"/>
  <c r="N1724" i="6"/>
  <c r="N1612" i="6"/>
  <c r="N1596" i="6"/>
  <c r="N1484" i="6"/>
  <c r="N1468" i="6"/>
  <c r="N1356" i="6"/>
  <c r="N1340" i="6"/>
  <c r="N1228" i="6"/>
  <c r="N1212" i="6"/>
  <c r="N1836" i="6"/>
  <c r="N1820" i="6"/>
  <c r="N1644" i="6"/>
  <c r="N1628" i="6"/>
  <c r="N1516" i="6"/>
  <c r="N1500" i="6"/>
  <c r="N1388" i="6"/>
  <c r="N1372" i="6"/>
  <c r="N1260" i="6"/>
  <c r="N1244" i="6"/>
  <c r="N1132" i="6"/>
  <c r="N1116" i="6"/>
  <c r="L1996" i="6"/>
  <c r="L1980" i="6"/>
  <c r="L1964" i="6"/>
  <c r="L1948" i="6"/>
  <c r="L1932" i="6"/>
  <c r="L1916" i="6"/>
  <c r="L1900" i="6"/>
  <c r="L1884" i="6"/>
  <c r="L1868" i="6"/>
  <c r="L1852" i="6"/>
  <c r="L1836" i="6"/>
  <c r="L1820" i="6"/>
  <c r="L1804" i="6"/>
  <c r="L1788" i="6"/>
  <c r="L1772" i="6"/>
  <c r="L1756" i="6"/>
  <c r="L1740" i="6"/>
  <c r="L1724" i="6"/>
  <c r="L1708" i="6"/>
  <c r="L1692" i="6"/>
  <c r="L1676" i="6"/>
  <c r="L1660" i="6"/>
  <c r="L1644" i="6"/>
  <c r="L1628" i="6"/>
  <c r="L1612" i="6"/>
  <c r="L1596" i="6"/>
  <c r="L1580" i="6"/>
  <c r="L1564" i="6"/>
  <c r="L1548" i="6"/>
  <c r="L1532" i="6"/>
  <c r="L1516" i="6"/>
  <c r="L1500" i="6"/>
  <c r="L1484" i="6"/>
  <c r="L1468" i="6"/>
  <c r="L1452" i="6"/>
  <c r="L1436" i="6"/>
  <c r="L1420" i="6"/>
  <c r="L1404" i="6"/>
  <c r="L1388" i="6"/>
  <c r="L1372" i="6"/>
  <c r="L1356" i="6"/>
  <c r="L1340" i="6"/>
  <c r="L1324" i="6"/>
  <c r="L1308" i="6"/>
  <c r="L1292" i="6"/>
  <c r="L1276" i="6"/>
  <c r="L1260" i="6"/>
  <c r="L1244" i="6"/>
  <c r="L1228" i="6"/>
  <c r="L1212" i="6"/>
  <c r="L1196" i="6"/>
  <c r="L1180" i="6"/>
  <c r="L1164" i="6"/>
  <c r="L1148" i="6"/>
  <c r="L1132" i="6"/>
  <c r="L1116" i="6"/>
  <c r="L1100" i="6"/>
  <c r="N1852" i="6"/>
  <c r="N1676" i="6"/>
  <c r="N1660" i="6"/>
  <c r="N1548" i="6"/>
  <c r="N1532" i="6"/>
  <c r="N1420" i="6"/>
  <c r="N1404" i="6"/>
  <c r="N1292" i="6"/>
  <c r="N1276" i="6"/>
  <c r="N1164" i="6"/>
  <c r="N1148" i="6"/>
  <c r="N1073" i="6"/>
  <c r="N1057" i="6"/>
  <c r="N993" i="6"/>
  <c r="N945" i="6"/>
  <c r="N929" i="6"/>
  <c r="N817" i="6"/>
  <c r="N801" i="6"/>
  <c r="N737" i="6"/>
  <c r="N145" i="6"/>
  <c r="N1998" i="6"/>
  <c r="N1990" i="6"/>
  <c r="N1982" i="6"/>
  <c r="N1974" i="6"/>
  <c r="N1966" i="6"/>
  <c r="N1958" i="6"/>
  <c r="N1950" i="6"/>
  <c r="N1942" i="6"/>
  <c r="N1934" i="6"/>
  <c r="N1926" i="6"/>
  <c r="N1918" i="6"/>
  <c r="N1910" i="6"/>
  <c r="N1902" i="6"/>
  <c r="N1894" i="6"/>
  <c r="N1886" i="6"/>
  <c r="N1878" i="6"/>
  <c r="N1870" i="6"/>
  <c r="N1862" i="6"/>
  <c r="N1854" i="6"/>
  <c r="N1846" i="6"/>
  <c r="N1838" i="6"/>
  <c r="N1830" i="6"/>
  <c r="N1822" i="6"/>
  <c r="N1814" i="6"/>
  <c r="N1806" i="6"/>
  <c r="N1798" i="6"/>
  <c r="N1790" i="6"/>
  <c r="N1782" i="6"/>
  <c r="N1774" i="6"/>
  <c r="N1766" i="6"/>
  <c r="N1758" i="6"/>
  <c r="N1750" i="6"/>
  <c r="N1742" i="6"/>
  <c r="N1734" i="6"/>
  <c r="N1726" i="6"/>
  <c r="N1710" i="6"/>
  <c r="N1702" i="6"/>
  <c r="N1694" i="6"/>
  <c r="N1686" i="6"/>
  <c r="N1678" i="6"/>
  <c r="N1670" i="6"/>
  <c r="N1662" i="6"/>
  <c r="N1654" i="6"/>
  <c r="N1646" i="6"/>
  <c r="N1638" i="6"/>
  <c r="N1630" i="6"/>
  <c r="N1622" i="6"/>
  <c r="N1614" i="6"/>
  <c r="N1606" i="6"/>
  <c r="N1598" i="6"/>
  <c r="N1590" i="6"/>
  <c r="N1582" i="6"/>
  <c r="N1574" i="6"/>
  <c r="N1566" i="6"/>
  <c r="N1558" i="6"/>
  <c r="N1550" i="6"/>
  <c r="N1542" i="6"/>
  <c r="N1534" i="6"/>
  <c r="N1526" i="6"/>
  <c r="N1518" i="6"/>
  <c r="N1510" i="6"/>
  <c r="N1502" i="6"/>
  <c r="N1494" i="6"/>
  <c r="N1486" i="6"/>
  <c r="N1478" i="6"/>
  <c r="N1470" i="6"/>
  <c r="N1462" i="6"/>
  <c r="N1454" i="6"/>
  <c r="N1446" i="6"/>
  <c r="N1438" i="6"/>
  <c r="N1430" i="6"/>
  <c r="N1422" i="6"/>
  <c r="N1414" i="6"/>
  <c r="N1406" i="6"/>
  <c r="N1398" i="6"/>
  <c r="N1390" i="6"/>
  <c r="N1382" i="6"/>
  <c r="N1374" i="6"/>
  <c r="N1366" i="6"/>
  <c r="N1358" i="6"/>
  <c r="N1350" i="6"/>
  <c r="N1342" i="6"/>
  <c r="N1326" i="6"/>
  <c r="N1318" i="6"/>
  <c r="N1310" i="6"/>
  <c r="N1302" i="6"/>
  <c r="N1294" i="6"/>
  <c r="N1286" i="6"/>
  <c r="N1278" i="6"/>
  <c r="N1270" i="6"/>
  <c r="N1262" i="6"/>
  <c r="N1254" i="6"/>
  <c r="N1246" i="6"/>
  <c r="N1238" i="6"/>
  <c r="N1230" i="6"/>
  <c r="N1222" i="6"/>
  <c r="N1214" i="6"/>
  <c r="N1206" i="6"/>
  <c r="N1198" i="6"/>
  <c r="N1190" i="6"/>
  <c r="N1182" i="6"/>
  <c r="N1174" i="6"/>
  <c r="N1166" i="6"/>
  <c r="N1158" i="6"/>
  <c r="N1114" i="6"/>
  <c r="N1098" i="6"/>
  <c r="N1050" i="6"/>
  <c r="N970" i="6"/>
  <c r="N918" i="6"/>
  <c r="N910" i="6"/>
  <c r="N902" i="6"/>
  <c r="N858" i="6"/>
  <c r="N842" i="6"/>
  <c r="N794" i="6"/>
  <c r="N774" i="6"/>
  <c r="N730" i="6"/>
  <c r="N722" i="6"/>
  <c r="N714" i="6"/>
  <c r="N662" i="6"/>
  <c r="N654" i="6"/>
  <c r="N646" i="6"/>
  <c r="N602" i="6"/>
  <c r="N586" i="6"/>
  <c r="N538" i="6"/>
  <c r="N530" i="6"/>
  <c r="N518" i="6"/>
  <c r="N490" i="6"/>
  <c r="N482" i="6"/>
  <c r="N474" i="6"/>
  <c r="N466" i="6"/>
  <c r="N458" i="6"/>
  <c r="N450" i="12"/>
  <c r="N1105" i="6"/>
  <c r="N1089" i="6"/>
  <c r="N849" i="6"/>
  <c r="N833" i="6"/>
  <c r="N577" i="6"/>
  <c r="N177" i="6"/>
  <c r="N1146" i="6"/>
  <c r="N1130" i="6"/>
  <c r="N1086" i="6"/>
  <c r="N1078" i="6"/>
  <c r="N1066" i="6"/>
  <c r="N1018" i="6"/>
  <c r="N1002" i="6"/>
  <c r="N958" i="6"/>
  <c r="N950" i="6"/>
  <c r="N942" i="6"/>
  <c r="N934" i="6"/>
  <c r="N890" i="6"/>
  <c r="N874" i="6"/>
  <c r="N830" i="6"/>
  <c r="N822" i="6"/>
  <c r="N810" i="6"/>
  <c r="N762" i="6"/>
  <c r="N746" i="6"/>
  <c r="N702" i="6"/>
  <c r="N694" i="6"/>
  <c r="N686" i="6"/>
  <c r="N678" i="6"/>
  <c r="N634" i="6"/>
  <c r="N618" i="6"/>
  <c r="N610" i="6"/>
  <c r="N574" i="6"/>
  <c r="N566" i="6"/>
  <c r="N554" i="6"/>
  <c r="N546" i="6"/>
  <c r="N506" i="6"/>
  <c r="N498" i="6"/>
  <c r="N442" i="6"/>
  <c r="N426" i="6"/>
  <c r="N418" i="6"/>
  <c r="N410" i="6"/>
  <c r="N402" i="6"/>
  <c r="N394" i="6"/>
  <c r="N378" i="6"/>
  <c r="N362" i="6"/>
  <c r="N354" i="6"/>
  <c r="N346" i="6"/>
  <c r="N338" i="6"/>
  <c r="N330" i="6"/>
  <c r="N314" i="6"/>
  <c r="N306" i="6"/>
  <c r="N298" i="6"/>
  <c r="N282" i="6"/>
  <c r="N274" i="6"/>
  <c r="N266" i="6"/>
  <c r="N250" i="6"/>
  <c r="N234" i="6"/>
  <c r="N218" i="6"/>
  <c r="N210" i="6"/>
  <c r="N202" i="6"/>
  <c r="N186" i="6"/>
  <c r="N170" i="6"/>
  <c r="N162" i="6"/>
  <c r="N154" i="6"/>
  <c r="N146" i="6"/>
  <c r="N138" i="6"/>
  <c r="N1034" i="6"/>
  <c r="N553" i="12"/>
  <c r="N1929" i="12"/>
  <c r="N346" i="12"/>
  <c r="N778" i="6"/>
  <c r="N1070" i="6"/>
  <c r="N522" i="6"/>
  <c r="N1137" i="6"/>
  <c r="N1121" i="6"/>
  <c r="N1009" i="6"/>
  <c r="N881" i="6"/>
  <c r="N865" i="6"/>
  <c r="N753" i="6"/>
  <c r="N609" i="6"/>
  <c r="N1994" i="6"/>
  <c r="N1978" i="6"/>
  <c r="N1962" i="6"/>
  <c r="N1946" i="6"/>
  <c r="N1930" i="6"/>
  <c r="N1914" i="6"/>
  <c r="N1898" i="6"/>
  <c r="N1882" i="6"/>
  <c r="N1866" i="6"/>
  <c r="N1850" i="6"/>
  <c r="N1834" i="6"/>
  <c r="N1818" i="6"/>
  <c r="N1802" i="6"/>
  <c r="N1770" i="6"/>
  <c r="N1754" i="6"/>
  <c r="N1738" i="6"/>
  <c r="N1722" i="6"/>
  <c r="N1690" i="6"/>
  <c r="N1674" i="6"/>
  <c r="N1626" i="6"/>
  <c r="N1562" i="6"/>
  <c r="N1546" i="6"/>
  <c r="N1530" i="6"/>
  <c r="N1514" i="6"/>
  <c r="N1498" i="6"/>
  <c r="N1482" i="6"/>
  <c r="N1466" i="6"/>
  <c r="N1450" i="6"/>
  <c r="N1434" i="6"/>
  <c r="N1418" i="6"/>
  <c r="N1402" i="6"/>
  <c r="N1386" i="6"/>
  <c r="N1370" i="6"/>
  <c r="N1338" i="6"/>
  <c r="N1322" i="6"/>
  <c r="N1306" i="6"/>
  <c r="N1290" i="6"/>
  <c r="N1274" i="6"/>
  <c r="N1258" i="6"/>
  <c r="N1242" i="6"/>
  <c r="N1226" i="6"/>
  <c r="N1210" i="6"/>
  <c r="N1194" i="6"/>
  <c r="N1178" i="6"/>
  <c r="N1162" i="6"/>
  <c r="N1142" i="6"/>
  <c r="N1110" i="6"/>
  <c r="N1102" i="6"/>
  <c r="N1094" i="6"/>
  <c r="N1046" i="6"/>
  <c r="N1038" i="6"/>
  <c r="N982" i="6"/>
  <c r="N974" i="6"/>
  <c r="N966" i="6"/>
  <c r="N922" i="6"/>
  <c r="N906" i="6"/>
  <c r="N886" i="6"/>
  <c r="N854" i="6"/>
  <c r="N846" i="6"/>
  <c r="N838" i="6"/>
  <c r="N790" i="6"/>
  <c r="N726" i="6"/>
  <c r="N718" i="6"/>
  <c r="N710" i="6"/>
  <c r="N666" i="6"/>
  <c r="N658" i="6"/>
  <c r="N650" i="6"/>
  <c r="N630" i="6"/>
  <c r="N598" i="6"/>
  <c r="N590" i="6"/>
  <c r="N582" i="6"/>
  <c r="N534" i="6"/>
  <c r="N446" i="6"/>
  <c r="N961" i="6"/>
  <c r="N1609" i="12"/>
  <c r="N1993" i="12"/>
  <c r="N1474" i="12"/>
  <c r="M1633" i="12"/>
  <c r="N1633" i="12" s="1"/>
  <c r="L1633" i="12"/>
  <c r="M1642" i="12"/>
  <c r="L1642" i="12"/>
  <c r="M1858" i="12"/>
  <c r="N1858" i="12" s="1"/>
  <c r="L1858" i="12"/>
  <c r="M1866" i="12"/>
  <c r="N1866" i="12" s="1"/>
  <c r="L1866" i="12"/>
  <c r="M1874" i="12"/>
  <c r="L1874" i="12"/>
  <c r="M1882" i="12"/>
  <c r="N1882" i="12" s="1"/>
  <c r="L1882" i="12"/>
  <c r="M1890" i="12"/>
  <c r="L1890" i="12"/>
  <c r="M1898" i="12"/>
  <c r="L1898" i="12"/>
  <c r="M1906" i="12"/>
  <c r="N1906" i="12" s="1"/>
  <c r="L1906" i="12"/>
  <c r="M1914" i="12"/>
  <c r="L1914" i="12"/>
  <c r="M1922" i="12"/>
  <c r="N1922" i="12" s="1"/>
  <c r="L1922" i="12"/>
  <c r="M1930" i="12"/>
  <c r="L1930" i="12"/>
  <c r="M1938" i="12"/>
  <c r="N1938" i="12" s="1"/>
  <c r="L1938" i="12"/>
  <c r="M1946" i="12"/>
  <c r="L1946" i="12"/>
  <c r="M1954" i="12"/>
  <c r="N1954" i="12" s="1"/>
  <c r="L1954" i="12"/>
  <c r="M1962" i="12"/>
  <c r="N1962" i="12" s="1"/>
  <c r="L1962" i="12"/>
  <c r="M1970" i="12"/>
  <c r="L1970" i="12"/>
  <c r="M1978" i="12"/>
  <c r="N1978" i="12" s="1"/>
  <c r="L1978" i="12"/>
  <c r="M1986" i="12"/>
  <c r="L1986" i="12"/>
  <c r="M1994" i="12"/>
  <c r="N1994" i="12" s="1"/>
  <c r="L1994" i="12"/>
  <c r="N1880" i="6"/>
  <c r="M1624" i="12"/>
  <c r="N1624" i="12" s="1"/>
  <c r="L1624" i="12"/>
  <c r="M1840" i="12"/>
  <c r="N1840" i="12" s="1"/>
  <c r="L1840" i="12"/>
  <c r="M1848" i="12"/>
  <c r="N1848" i="12" s="1"/>
  <c r="L1848" i="12"/>
  <c r="M1856" i="12"/>
  <c r="N1856" i="12" s="1"/>
  <c r="L1856" i="12"/>
  <c r="M1864" i="12"/>
  <c r="N1864" i="12" s="1"/>
  <c r="L1864" i="12"/>
  <c r="M1872" i="12"/>
  <c r="N1872" i="12" s="1"/>
  <c r="L1872" i="12"/>
  <c r="M1880" i="12"/>
  <c r="L1880" i="12"/>
  <c r="M1888" i="12"/>
  <c r="N1888" i="12" s="1"/>
  <c r="L1888" i="12"/>
  <c r="M1896" i="12"/>
  <c r="L1896" i="12"/>
  <c r="M1912" i="12"/>
  <c r="N1912" i="12" s="1"/>
  <c r="L1912" i="12"/>
  <c r="M1920" i="12"/>
  <c r="L1920" i="12"/>
  <c r="M1928" i="12"/>
  <c r="N1928" i="12" s="1"/>
  <c r="L1928" i="12"/>
  <c r="M1936" i="12"/>
  <c r="L1936" i="12"/>
  <c r="M1944" i="12"/>
  <c r="N1944" i="12" s="1"/>
  <c r="L1944" i="12"/>
  <c r="M1952" i="12"/>
  <c r="L1952" i="12"/>
  <c r="M1960" i="12"/>
  <c r="N1960" i="12" s="1"/>
  <c r="L1960" i="12"/>
  <c r="M1976" i="12"/>
  <c r="L1976" i="12"/>
  <c r="M1984" i="12"/>
  <c r="N1984" i="12" s="1"/>
  <c r="L1984" i="12"/>
  <c r="M1992" i="12"/>
  <c r="L1992" i="12"/>
  <c r="M2000" i="12"/>
  <c r="N2000" i="12" s="1"/>
  <c r="L2000" i="12"/>
  <c r="M1959" i="12"/>
  <c r="L1959" i="12"/>
  <c r="M1975" i="12"/>
  <c r="L1975" i="12"/>
  <c r="M1991" i="12"/>
  <c r="N1991" i="12" s="1"/>
  <c r="L1991" i="12"/>
  <c r="L2" i="6"/>
  <c r="M2" i="6"/>
  <c r="N2" i="6" s="1"/>
  <c r="N1890" i="12"/>
  <c r="M1605" i="12"/>
  <c r="N1605" i="12" s="1"/>
  <c r="L1605" i="12"/>
  <c r="M1669" i="12"/>
  <c r="N1669" i="12" s="1"/>
  <c r="L1669" i="12"/>
  <c r="M1614" i="12"/>
  <c r="N1614" i="12" s="1"/>
  <c r="L1614" i="12"/>
  <c r="M1678" i="12"/>
  <c r="N1678" i="12" s="1"/>
  <c r="L1678" i="12"/>
  <c r="M1686" i="12"/>
  <c r="L1686" i="12"/>
  <c r="M1694" i="12"/>
  <c r="N1694" i="12" s="1"/>
  <c r="L1694" i="12"/>
  <c r="M1702" i="12"/>
  <c r="N1702" i="12" s="1"/>
  <c r="L1702" i="12"/>
  <c r="M1710" i="12"/>
  <c r="N1710" i="12" s="1"/>
  <c r="L1710" i="12"/>
  <c r="M1718" i="12"/>
  <c r="N1718" i="12" s="1"/>
  <c r="L1718" i="12"/>
  <c r="M1726" i="12"/>
  <c r="N1726" i="12" s="1"/>
  <c r="L1726" i="12"/>
  <c r="M1734" i="12"/>
  <c r="N1734" i="12" s="1"/>
  <c r="L1734" i="12"/>
  <c r="M1742" i="12"/>
  <c r="N1742" i="12" s="1"/>
  <c r="L1742" i="12"/>
  <c r="M1750" i="12"/>
  <c r="N1750" i="12" s="1"/>
  <c r="L1750" i="12"/>
  <c r="M1758" i="12"/>
  <c r="N1758" i="12" s="1"/>
  <c r="L1758" i="12"/>
  <c r="M1766" i="12"/>
  <c r="L1766" i="12"/>
  <c r="M1774" i="12"/>
  <c r="N1774" i="12" s="1"/>
  <c r="L1774" i="12"/>
  <c r="M1782" i="12"/>
  <c r="N1782" i="12" s="1"/>
  <c r="L1782" i="12"/>
  <c r="M1790" i="12"/>
  <c r="N1790" i="12" s="1"/>
  <c r="L1790" i="12"/>
  <c r="M1798" i="12"/>
  <c r="N1798" i="12" s="1"/>
  <c r="L1798" i="12"/>
  <c r="M1806" i="12"/>
  <c r="N1806" i="12" s="1"/>
  <c r="L1806" i="12"/>
  <c r="M1814" i="12"/>
  <c r="N1814" i="12" s="1"/>
  <c r="L1814" i="12"/>
  <c r="M1822" i="12"/>
  <c r="N1822" i="12" s="1"/>
  <c r="L1822" i="12"/>
  <c r="M1830" i="12"/>
  <c r="N1830" i="12" s="1"/>
  <c r="L1830" i="12"/>
  <c r="M1838" i="12"/>
  <c r="N1838" i="12" s="1"/>
  <c r="L1838" i="12"/>
  <c r="M1846" i="12"/>
  <c r="L1846" i="12"/>
  <c r="M1854" i="12"/>
  <c r="N1854" i="12" s="1"/>
  <c r="L1854" i="12"/>
  <c r="M1862" i="12"/>
  <c r="L1862" i="12"/>
  <c r="M1870" i="12"/>
  <c r="N1870" i="12" s="1"/>
  <c r="L1870" i="12"/>
  <c r="M1878" i="12"/>
  <c r="N1878" i="12" s="1"/>
  <c r="L1878" i="12"/>
  <c r="M1886" i="12"/>
  <c r="N1886" i="12" s="1"/>
  <c r="L1886" i="12"/>
  <c r="M1894" i="12"/>
  <c r="L1894" i="12"/>
  <c r="M1902" i="12"/>
  <c r="N1902" i="12" s="1"/>
  <c r="L1902" i="12"/>
  <c r="M1910" i="12"/>
  <c r="N1910" i="12" s="1"/>
  <c r="L1910" i="12"/>
  <c r="M1918" i="12"/>
  <c r="N1918" i="12" s="1"/>
  <c r="L1918" i="12"/>
  <c r="M1926" i="12"/>
  <c r="N1926" i="12" s="1"/>
  <c r="L1926" i="12"/>
  <c r="M1934" i="12"/>
  <c r="N1934" i="12" s="1"/>
  <c r="L1934" i="12"/>
  <c r="M1942" i="12"/>
  <c r="N1942" i="12" s="1"/>
  <c r="L1942" i="12"/>
  <c r="M1950" i="12"/>
  <c r="N1950" i="12" s="1"/>
  <c r="L1950" i="12"/>
  <c r="M1958" i="12"/>
  <c r="N1958" i="12" s="1"/>
  <c r="L1958" i="12"/>
  <c r="M1966" i="12"/>
  <c r="N1966" i="12" s="1"/>
  <c r="L1966" i="12"/>
  <c r="M1974" i="12"/>
  <c r="N1974" i="12" s="1"/>
  <c r="L1974" i="12"/>
  <c r="M1982" i="12"/>
  <c r="N1982" i="12" s="1"/>
  <c r="L1982" i="12"/>
  <c r="M1990" i="12"/>
  <c r="L1990" i="12"/>
  <c r="M1998" i="12"/>
  <c r="N1998" i="12" s="1"/>
  <c r="L1998" i="12"/>
  <c r="M1651" i="12"/>
  <c r="N1651" i="12" s="1"/>
  <c r="L1651" i="12"/>
  <c r="M1951" i="12"/>
  <c r="N1951" i="12" s="1"/>
  <c r="L1951" i="12"/>
  <c r="M1967" i="12"/>
  <c r="N1967" i="12" s="1"/>
  <c r="L1967" i="12"/>
  <c r="M1983" i="12"/>
  <c r="N1983" i="12" s="1"/>
  <c r="L1983" i="12"/>
  <c r="M1999" i="12"/>
  <c r="N1999" i="12" s="1"/>
  <c r="L1999" i="12"/>
  <c r="N1686" i="12"/>
  <c r="N1766" i="12"/>
  <c r="N1846" i="12"/>
  <c r="N1862" i="12"/>
  <c r="N1894" i="12"/>
  <c r="N1990" i="12"/>
  <c r="N1959" i="12"/>
  <c r="N1975" i="12"/>
  <c r="N1880" i="12"/>
  <c r="N1896" i="12"/>
  <c r="N1920" i="12"/>
  <c r="N1936" i="12"/>
  <c r="N1952" i="12"/>
  <c r="N1976" i="12"/>
  <c r="N1992" i="12"/>
  <c r="N1642" i="12"/>
  <c r="N1874" i="12"/>
  <c r="N1898" i="12"/>
  <c r="N1914" i="12"/>
  <c r="N1930" i="12"/>
  <c r="N1946" i="12"/>
  <c r="N1970" i="12"/>
  <c r="N1986" i="12"/>
  <c r="M1660" i="12"/>
  <c r="N1660" i="12" s="1"/>
  <c r="L1660" i="12"/>
  <c r="N118" i="12"/>
  <c r="N111" i="12"/>
  <c r="N56" i="12"/>
  <c r="N88" i="12"/>
  <c r="N120" i="12"/>
  <c r="N33" i="12"/>
  <c r="N65" i="12"/>
  <c r="N106" i="12"/>
  <c r="N30" i="12"/>
  <c r="N94" i="12"/>
  <c r="N23" i="12"/>
  <c r="N87" i="12"/>
  <c r="N119" i="12"/>
  <c r="N32" i="12"/>
  <c r="N18" i="12"/>
  <c r="N50" i="12"/>
  <c r="N114" i="12"/>
  <c r="N3" i="12"/>
  <c r="N5" i="12"/>
  <c r="N45" i="12"/>
  <c r="N77" i="12"/>
  <c r="N11" i="12"/>
  <c r="N107" i="12"/>
  <c r="N100" i="12"/>
  <c r="N29" i="12"/>
  <c r="N93" i="12"/>
  <c r="N91" i="12"/>
  <c r="N52" i="12"/>
  <c r="N84" i="12"/>
  <c r="N69" i="12"/>
  <c r="N101" i="12"/>
  <c r="N35" i="12"/>
  <c r="N99" i="12"/>
  <c r="N64" i="12"/>
  <c r="N19" i="12"/>
  <c r="N51" i="12"/>
  <c r="N83" i="12"/>
  <c r="N12" i="12"/>
  <c r="N76" i="12"/>
  <c r="N108" i="12"/>
  <c r="N2" i="12"/>
  <c r="N78" i="12"/>
  <c r="N7" i="12"/>
  <c r="N39" i="12"/>
  <c r="N71" i="12"/>
  <c r="N48" i="12"/>
  <c r="N112" i="12"/>
  <c r="N25" i="12"/>
  <c r="N57" i="12"/>
  <c r="N89" i="12"/>
  <c r="S8" i="3" l="1"/>
  <c r="S11" i="3" s="1"/>
  <c r="T8" i="3"/>
  <c r="U11" i="3" s="1"/>
  <c r="U8" i="3"/>
  <c r="V8" i="3"/>
  <c r="T9" i="3" l="1"/>
  <c r="V9" i="3"/>
</calcChain>
</file>

<file path=xl/sharedStrings.xml><?xml version="1.0" encoding="utf-8"?>
<sst xmlns="http://schemas.openxmlformats.org/spreadsheetml/2006/main" count="8388" uniqueCount="240">
  <si>
    <t>CPBW</t>
  </si>
  <si>
    <t>et. envel. 2 recto</t>
  </si>
  <si>
    <t>et. envel. 2 verso</t>
  </si>
  <si>
    <t>OR</t>
  </si>
  <si>
    <t>et. envel. 3 recto</t>
  </si>
  <si>
    <t>et. envel. 3 verso</t>
  </si>
  <si>
    <t>CONVOC CPPT</t>
  </si>
  <si>
    <t>source:</t>
  </si>
  <si>
    <t>nombre:</t>
  </si>
  <si>
    <t>extra:</t>
  </si>
  <si>
    <t>XY-tool</t>
  </si>
  <si>
    <t>= electeurs</t>
  </si>
  <si>
    <t>info NL</t>
  </si>
  <si>
    <t>info FR</t>
  </si>
  <si>
    <t>CONVOC CE</t>
  </si>
  <si>
    <t>mailmerge</t>
  </si>
  <si>
    <t>et. envel. 2 CE verso</t>
  </si>
  <si>
    <t>et. envel. 2 CE recto</t>
  </si>
  <si>
    <t>et. envel. 2 CPPT verso</t>
  </si>
  <si>
    <t>et. envel. 2 CPPT recto</t>
  </si>
  <si>
    <t>recommandé</t>
  </si>
  <si>
    <t>CPPT</t>
  </si>
  <si>
    <t>CE</t>
  </si>
  <si>
    <t>Enveloppe vierge</t>
  </si>
  <si>
    <t>Enveloppe 2</t>
  </si>
  <si>
    <t>Enveloppe 3</t>
  </si>
  <si>
    <t>EMAIL</t>
  </si>
  <si>
    <t>ID</t>
  </si>
  <si>
    <t>FirstName</t>
  </si>
  <si>
    <t>LastName</t>
  </si>
  <si>
    <t>Language</t>
  </si>
  <si>
    <t>NatNum</t>
  </si>
  <si>
    <t>NA (Code1)</t>
  </si>
  <si>
    <t>Code2</t>
  </si>
  <si>
    <t>NA</t>
  </si>
  <si>
    <t>Email</t>
  </si>
  <si>
    <t>Method</t>
  </si>
  <si>
    <t>BallotID1</t>
  </si>
  <si>
    <t>BallotID2</t>
  </si>
  <si>
    <t>BallotID3</t>
  </si>
  <si>
    <t>BallotID4</t>
  </si>
  <si>
    <t>BallotID5</t>
  </si>
  <si>
    <t>BallotID6</t>
  </si>
  <si>
    <t>FR</t>
  </si>
  <si>
    <t>NL</t>
  </si>
  <si>
    <t>Row Labels</t>
  </si>
  <si>
    <t>(blank)</t>
  </si>
  <si>
    <t>Grand Total</t>
  </si>
  <si>
    <t>pas nécessaire pour env. fenêtre</t>
  </si>
  <si>
    <t>Quand vous avez des sous-bureaux, il faut aller chercher dans l'onglet Elegio-Electors avec quel code correspond quel bureau.</t>
  </si>
  <si>
    <t>un des deux</t>
  </si>
  <si>
    <t>bulletin FR CE Ouvriers</t>
  </si>
  <si>
    <t>bulletin FR CE Employés</t>
  </si>
  <si>
    <t>bulletin FR CE Cadres</t>
  </si>
  <si>
    <t>bulletin FR CE Jeunes</t>
  </si>
  <si>
    <t>un des huit</t>
  </si>
  <si>
    <t>dans l'enveloppe</t>
  </si>
  <si>
    <t>sur l'enveloppe</t>
  </si>
  <si>
    <t>un des six</t>
  </si>
  <si>
    <t>voir aussi brochure  art. 2072 et suivantes</t>
  </si>
  <si>
    <t>bur ccpt</t>
  </si>
  <si>
    <t>bur ce</t>
  </si>
  <si>
    <t>bulletin FR CPPT Ouvriers</t>
  </si>
  <si>
    <t>bulletin FR CPPT Employés</t>
  </si>
  <si>
    <t>bulletin FR CPPT Jeunes</t>
  </si>
  <si>
    <t>/</t>
  </si>
  <si>
    <t>NL:</t>
  </si>
  <si>
    <t>FR:</t>
  </si>
  <si>
    <t>Ce fichier ne prévoit pas les cas des firmes qui ont aussi l'Allemand comme langue officielle.</t>
  </si>
  <si>
    <t>Ce fichier est prévu pour 2000 travailleurs.</t>
  </si>
  <si>
    <t>Si vous en avez plus, vous pouvez tirer les formules à chaque page.</t>
  </si>
  <si>
    <t>Si vous en avez moins, vous pouvez supprimer les lignes vides (ou celles avec 0 ou une erreur).</t>
  </si>
  <si>
    <t>Procédure</t>
  </si>
  <si>
    <t>Suivez cette procédure par UTE.</t>
  </si>
  <si>
    <t>Les différents documents:</t>
  </si>
  <si>
    <t>= voir "procédure"</t>
  </si>
  <si>
    <t>affranchi</t>
  </si>
  <si>
    <t>affranchie</t>
  </si>
  <si>
    <t>cachet + date</t>
  </si>
  <si>
    <t>2-7</t>
  </si>
  <si>
    <t>11-18</t>
  </si>
  <si>
    <t>21-22</t>
  </si>
  <si>
    <t>Convocation</t>
  </si>
  <si>
    <t>à sortir de l'outil XY. -&gt; X+80</t>
  </si>
  <si>
    <t>Bulletins de vote</t>
  </si>
  <si>
    <t>Vous devez cochez qu'une langue.</t>
  </si>
  <si>
    <t>Choississez uniquement le comité.</t>
  </si>
  <si>
    <t>Idem 1 mais pour conseil d'entreprise.</t>
  </si>
  <si>
    <t>Liste Bpost pour lettres recommandées</t>
  </si>
  <si>
    <t>Documents d'info vote par correspondance</t>
  </si>
  <si>
    <t>à l'onglet "Schéma" vous pouvez trouver une réprésentation visuelle des actions à prendre.</t>
  </si>
  <si>
    <t>Nombre de bulletins de vote:</t>
  </si>
  <si>
    <t>Ouvriers</t>
  </si>
  <si>
    <t>Employés</t>
  </si>
  <si>
    <t>Jeunes</t>
  </si>
  <si>
    <t>Cadre</t>
  </si>
  <si>
    <t>totaux</t>
  </si>
  <si>
    <t>Nombre de documents d'info:</t>
  </si>
  <si>
    <t>bulletin NL CPPT Ouvriers</t>
  </si>
  <si>
    <t>bulletin NL CPPT Employés</t>
  </si>
  <si>
    <t>bulletin NL CE Ouvriers</t>
  </si>
  <si>
    <t>bulletin NL CE Employés</t>
  </si>
  <si>
    <t>bulletin NL CPPT Jeunes</t>
  </si>
  <si>
    <t>bulletin NL CE Cadre</t>
  </si>
  <si>
    <t>bulletin NL CE Jeunes</t>
  </si>
  <si>
    <t>STATUT</t>
  </si>
  <si>
    <t>NUMERO</t>
  </si>
  <si>
    <t>NOM</t>
  </si>
  <si>
    <t>PRENOM</t>
  </si>
  <si>
    <t>ADRESSE</t>
  </si>
  <si>
    <t>CODEPOSTAL</t>
  </si>
  <si>
    <t>COMMUNE</t>
  </si>
  <si>
    <t>PAYS</t>
  </si>
  <si>
    <t>DATENAISS</t>
  </si>
  <si>
    <t>DATESERV</t>
  </si>
  <si>
    <t>NIVEAUHIER</t>
  </si>
  <si>
    <t>DEPART</t>
  </si>
  <si>
    <t>LOCATION</t>
  </si>
  <si>
    <t>SEXE</t>
  </si>
  <si>
    <t>LANGUE</t>
  </si>
  <si>
    <t>FONCTIONNL</t>
  </si>
  <si>
    <t>FONCTIONFR</t>
  </si>
  <si>
    <t>DESCRIPTIONNL</t>
  </si>
  <si>
    <t>DESCRIPTIONFR</t>
  </si>
  <si>
    <t>RADIATION</t>
  </si>
  <si>
    <t>NOMEPOUX</t>
  </si>
  <si>
    <t>PRENOMUSUEL</t>
  </si>
  <si>
    <t>STATUTELECTIONPRECEDENTE</t>
  </si>
  <si>
    <t>NUMERONATIONAL</t>
  </si>
  <si>
    <t>VOTECORRESPONDANCE</t>
  </si>
  <si>
    <t>NUMBURCOMITE</t>
  </si>
  <si>
    <t>NUMBUROR</t>
  </si>
  <si>
    <t>NUMBURDS</t>
  </si>
  <si>
    <t>Champ libre 1</t>
  </si>
  <si>
    <t>Champ libre 2</t>
  </si>
  <si>
    <t>Catégorie</t>
  </si>
  <si>
    <t>Organe</t>
  </si>
  <si>
    <t>Rue bureau</t>
  </si>
  <si>
    <t>Numéro dans la rue Bureau</t>
  </si>
  <si>
    <t>Code postal Bureau</t>
  </si>
  <si>
    <t>Commune Bureau</t>
  </si>
  <si>
    <t>Nom de la société</t>
  </si>
  <si>
    <t>Nom</t>
  </si>
  <si>
    <t>Prénom</t>
  </si>
  <si>
    <t>Langue</t>
  </si>
  <si>
    <t>NISS</t>
  </si>
  <si>
    <t>LISTE DE SUIVI</t>
  </si>
  <si>
    <t>convoc</t>
  </si>
  <si>
    <t>bulletin</t>
  </si>
  <si>
    <t>info</t>
  </si>
  <si>
    <t>recommandée</t>
  </si>
  <si>
    <t>Cette procédure est prévue pour les élections du CPPT ét du CE, en FR ét NL, et ceci pour toutes les catégories de travailleurs.</t>
  </si>
  <si>
    <t>Vous pouvez ne pas prendre en considération les élements dont vous n'avez pas besoin.</t>
  </si>
  <si>
    <t>Cette procédure présume que vous effectuez les élections du CPPT et du CE dans le même UTE au niveau de l'outil XY.</t>
  </si>
  <si>
    <t>Soyez vigilant avec les manipulations qui ne sont pas prévues dans la procédure.  Toute mauvaise manipulation peut entrainer des erreurs dans les formules et références.</t>
  </si>
  <si>
    <t>Ce fichier est une aide. Analysez toujours votre propre situation  et consacrez suffisamment de temps à cette procédure.</t>
  </si>
  <si>
    <t>Copiez toutes les listes du personnel de l'outil XY dans l'onglet "Liste du personnel".</t>
  </si>
  <si>
    <t>Copiez l'onglet "Electors" de la liste export d'Elegio dans l'onglet "Elegio-Electors" de ce fichier.</t>
  </si>
  <si>
    <t>Cette opération ne  doit être faite qu'une fois (peu importe le bureau).</t>
  </si>
  <si>
    <t>Complétez  l'onglet "bureaux" avec les adresses de vos bureaux, ainsi que le nom de la société.</t>
  </si>
  <si>
    <t>Il est conseillé de suivre ce schéma à la lettre, et alors préparer les piles de papier adéquats.</t>
  </si>
  <si>
    <t>à trouver dans l'outil XY via structure de l'entreprise &gt; Données du personnel &gt; Personnel (flèche en bas)</t>
  </si>
  <si>
    <t>à trouver dans l'outil XY via Chronologie &gt; Menu &gt; 5. Votes &gt; Elegio &gt; Elegio (flèche en bas)</t>
  </si>
  <si>
    <t>Etiquettes pour recto enveloppe 2</t>
  </si>
  <si>
    <t>Etiquettes pour verso enveloppe 2</t>
  </si>
  <si>
    <t>Etiquettes pourrecto enveloppe 2</t>
  </si>
  <si>
    <t>Voorzitter stembureau</t>
  </si>
  <si>
    <t>Président bureau de vote</t>
  </si>
  <si>
    <t>Numéro du bureau dans l'outil (e.g. 1.2)</t>
  </si>
  <si>
    <t>cat NL</t>
  </si>
  <si>
    <t>cat FR</t>
  </si>
  <si>
    <t>numéro</t>
  </si>
  <si>
    <t>La colonne I est surtout d'importance dans les cas ou vous avez plusieurs bureaux pour le même organe ét le même catégorie sur la même adresse.</t>
  </si>
  <si>
    <t>Autrement, vous pouvez le laisser vide.</t>
  </si>
  <si>
    <t>Si vous avez des sous-bureaux, il n'y a pas une moyen facille de retrouver l'adresse ou le numéro.</t>
  </si>
  <si>
    <t>Vous prenez la code qui s'affiche ici dans la colonne A, et vous chercher ça dans l'onglet "Elegio-Electors".</t>
  </si>
  <si>
    <t>Là, vous prenez une personne qui a cette code, et regardez dans l'outil à quel bureau la personne est assigné.</t>
  </si>
  <si>
    <t>Cliquez sur "refresh" dans ce fichier-ci.</t>
  </si>
  <si>
    <t>Le nombre vous trouvez ci à côté (coin droit supérieur).</t>
  </si>
  <si>
    <t>Choississez une par une chaque combinaison langue-catégorie, chaque fois avec le comité. (vous faites e.g. d'abord FR-ouvriers-comité, puis FR-jeunes-comité, etc.)</t>
  </si>
  <si>
    <t>Idem 2-7 mais pour conseil d'entreprise.</t>
  </si>
  <si>
    <t>208BC_FR</t>
  </si>
  <si>
    <t>208BCF_FR</t>
  </si>
  <si>
    <t>208BCN_FR</t>
  </si>
  <si>
    <t>ETIKET_L_3x5_91x38_FR</t>
  </si>
  <si>
    <t>ETIKET_P_2x7_99x38_FR</t>
  </si>
  <si>
    <t>ETIKET_P_2x8_105x37_FR</t>
  </si>
  <si>
    <t>ETIKET_P_2x10_98x28_FR</t>
  </si>
  <si>
    <t>ETIKET_P_3x8_70x37_FR</t>
  </si>
  <si>
    <t>ETIKET_L_3x5_91x38_FR_bis</t>
  </si>
  <si>
    <t>ETIKET_P_2x7_99x38_FR_bis</t>
  </si>
  <si>
    <t>ETIKET_P_2x8_105x37_FR_bis</t>
  </si>
  <si>
    <t>ETIKET_P_2x10_98x28_FR_bis</t>
  </si>
  <si>
    <t>ETIKET_P_3x8_70x37_FR_bis</t>
  </si>
  <si>
    <t>modèle pour impression sur papier préimprimé (fourni par la poste)</t>
  </si>
  <si>
    <t>modèle en français pour impression sur papier vierge</t>
  </si>
  <si>
    <t>modèle en néerlandais pour impression sur papier vierge</t>
  </si>
  <si>
    <t>modèle d’étiquettes 3x5 en mode paysage</t>
  </si>
  <si>
    <t>modèle d’étiquettes 2x7 en mode portrait</t>
  </si>
  <si>
    <t>modèle d’étiquettes 2x8 en mode portrait</t>
  </si>
  <si>
    <t>modèle d’étiquettes 2x10 en mode portrait</t>
  </si>
  <si>
    <t>modèle d’étiquettes 3x8 en mode portrait</t>
  </si>
  <si>
    <t>N'oubliez pas de saufgarder votre fichier de temps en temps.</t>
  </si>
  <si>
    <t>I</t>
  </si>
  <si>
    <t>II</t>
  </si>
  <si>
    <t>III</t>
  </si>
  <si>
    <t>b.  Mailings &gt; Select Recipients &gt; Use an existing list</t>
  </si>
  <si>
    <t>c.  Selectionnez ce fichier ci (convocations - mailmerge).</t>
  </si>
  <si>
    <t>e.  Cliquez Finish &amp; Merge</t>
  </si>
  <si>
    <t>f.  Cliquez Edit individual Documents</t>
  </si>
  <si>
    <t>g.  Cliquez OK</t>
  </si>
  <si>
    <t>h.  Avant d’imprimer, vérifiez s’il n’y a pas de retours à la ligne intempestifs liés à une adresse ou un nom trop long et, si tel est le cas, diminuez la taille des caractères de cette ligne.</t>
  </si>
  <si>
    <t>d.  Double-cliquez 'ET ENV 2 CPPT RECTO$'.</t>
  </si>
  <si>
    <t>SALUTATION</t>
  </si>
  <si>
    <t>FIRME</t>
  </si>
  <si>
    <t>Nm</t>
  </si>
  <si>
    <t>Prnm</t>
  </si>
  <si>
    <t>Pour info: il est normal que les titres des colonnes ne correspondent pas avec le contenu. Les étiquettes seront bon.</t>
  </si>
  <si>
    <t>prnm</t>
  </si>
  <si>
    <t>nm</t>
  </si>
  <si>
    <t>d. Double cliquez '2x ET ENV 2 VERSO$'.</t>
  </si>
  <si>
    <t>a. Choississez parmis les documents pour étiquettes qui se terminent à "_bis".</t>
  </si>
  <si>
    <t>a. Choississez parmis les documents pour étiquettes qui NE se terminent PAS à "_bis".</t>
  </si>
  <si>
    <t>d. Double cliquez 'ET ENV 2 CE RECTO$'.</t>
  </si>
  <si>
    <t>Répétez les démarches pour document 9.</t>
  </si>
  <si>
    <t>d. Double Cliquez 'ET ENV 3 RECTO + recom$'.</t>
  </si>
  <si>
    <t>a.  Ouvrez un des fichiers pour étiquettes que nous fournissons. Choississez seulement parmis ceux qui se terminent à "_bis" (voir aussi la liste ci à côté).</t>
  </si>
  <si>
    <t>a.  Ouvrez un des fichiers pour recommandées que nous fournissons. Ceux-ci commencent avec "208BC".</t>
  </si>
  <si>
    <t>Démarche supplémentaire: remplissez l'adresse du destinateur.</t>
  </si>
  <si>
    <t>d. Double cliquez 'ET ENV 3 RECTO + recom$'.</t>
  </si>
  <si>
    <t>d. Double cliquez 'ET ENV 3 VERSO$'.</t>
  </si>
  <si>
    <t>+ une liste de suivi utile, ou vous pouvez suivre/cochez les démarches par personne, et pouvez voir quel langue il faut pour certains documents.</t>
  </si>
  <si>
    <t>Etiquettes pour recto enveloppe 3</t>
  </si>
  <si>
    <t>Etiquettes pour verso enveloppe 3</t>
  </si>
  <si>
    <t>Votre langue:</t>
  </si>
  <si>
    <t>Remplissez ci-dessous "FR" si vous faites votre procédure uniquement en Français (la Wallonie), "NL" si vous la faites uniquement en Néerlandais (la Flandre) ou "2" si vous le faites en deux langues (Région Bruxelles Capitale).</t>
  </si>
  <si>
    <t>(dans le champs jaune, et sans "")</t>
  </si>
  <si>
    <t>vote p cor</t>
  </si>
  <si>
    <t>niss</t>
  </si>
  <si>
    <t>_Disclaimer: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</si>
</sst>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5" x14ac:knownFonts="1">
    <font>
      <sz val="11"/>
      <color theme="1"/>
      <name val="Calibri"/>
      <family val="2"/>
      <scheme val="minor"/>
    </font>
    <font>
      <b/>
      <sz val="11"/>
      <color theme="1"/>
      <name val="Calibri"/>
      <family val="2"/>
      <scheme val="minor"/>
    </font>
    <font>
      <sz val="11"/>
      <color theme="4" tint="0.3999755851924192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1"/>
      <color theme="1"/>
      <name val="Calibri"/>
      <family val="2"/>
    </font>
    <font>
      <sz val="10"/>
      <color indexed="0"/>
      <name val="Arial"/>
    </font>
    <font>
      <sz val="10"/>
      <name val="Arial"/>
    </font>
    <font>
      <b/>
      <sz val="8"/>
      <color indexed="9"/>
      <name val="Arial"/>
    </font>
    <font>
      <sz val="8"/>
      <color indexed="8"/>
      <name val="Arial"/>
    </font>
    <font>
      <sz val="11"/>
      <color theme="0" tint="-0.14999847407452621"/>
      <name val="Calibri"/>
      <family val="2"/>
      <scheme val="minor"/>
    </font>
    <font>
      <sz val="11"/>
      <color theme="0" tint="-0.249977111117893"/>
      <name val="Calibri"/>
      <family val="2"/>
      <scheme val="minor"/>
    </font>
    <font>
      <b/>
      <sz val="11"/>
      <color theme="4" tint="0.39997558519241921"/>
      <name val="Calibri"/>
      <family val="2"/>
      <scheme val="minor"/>
    </font>
    <font>
      <sz val="10"/>
      <color theme="1"/>
      <name val="Calibri"/>
      <family val="2"/>
      <scheme val="minor"/>
    </font>
    <font>
      <b/>
      <sz val="14"/>
      <color rgb="FFFF0000"/>
      <name val="Calibri"/>
      <family val="2"/>
      <scheme val="minor"/>
    </font>
    <font>
      <sz val="8"/>
      <color indexed="8"/>
      <name val="Arial"/>
      <family val="2"/>
    </font>
    <font>
      <sz val="10"/>
      <color indexed="0"/>
      <name val="Arial"/>
      <family val="2"/>
    </font>
    <font>
      <b/>
      <sz val="11"/>
      <color indexed="9"/>
      <name val="Calibri"/>
      <family val="2"/>
    </font>
    <font>
      <b/>
      <sz val="11"/>
      <name val="Calibri"/>
      <family val="2"/>
      <scheme val="minor"/>
    </font>
    <font>
      <sz val="11"/>
      <color rgb="FF9C5700"/>
      <name val="Calibri"/>
      <family val="2"/>
      <scheme val="minor"/>
    </font>
    <font>
      <b/>
      <sz val="11"/>
      <color rgb="FF006100"/>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2F2F2"/>
        <bgColor rgb="FF000000"/>
      </patternFill>
    </fill>
    <fill>
      <patternFill patternType="solid">
        <fgColor indexed="23"/>
        <bgColor indexed="64"/>
      </patternFill>
    </fill>
    <fill>
      <patternFill patternType="solid">
        <fgColor indexed="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A5A5A5"/>
        <bgColor indexed="64"/>
      </patternFill>
    </fill>
    <fill>
      <patternFill patternType="solid">
        <fgColor rgb="FFFFFF00"/>
        <bgColor indexed="64"/>
      </patternFill>
    </fill>
  </fills>
  <borders count="30">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rgb="FF3F3F3F"/>
      </top>
      <bottom/>
      <diagonal/>
    </border>
    <border>
      <left style="double">
        <color rgb="FF3F3F3F"/>
      </left>
      <right/>
      <top/>
      <bottom/>
      <diagonal/>
    </border>
    <border>
      <left/>
      <right style="double">
        <color rgb="FF3F3F3F"/>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46">
    <xf numFmtId="0" fontId="0" fillId="0" borderId="0"/>
    <xf numFmtId="0" fontId="4" fillId="0" borderId="0" applyNumberFormat="0" applyFill="0" applyBorder="0" applyAlignment="0" applyProtection="0"/>
    <xf numFmtId="0" fontId="5" fillId="0" borderId="12" applyNumberFormat="0" applyFill="0" applyAlignment="0" applyProtection="0"/>
    <xf numFmtId="0" fontId="6" fillId="0" borderId="13" applyNumberFormat="0" applyFill="0" applyAlignment="0" applyProtection="0"/>
    <xf numFmtId="0" fontId="7" fillId="0" borderId="14"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5" borderId="15" applyNumberFormat="0" applyAlignment="0" applyProtection="0"/>
    <xf numFmtId="0" fontId="11" fillId="6" borderId="16" applyNumberFormat="0" applyAlignment="0" applyProtection="0"/>
    <xf numFmtId="0" fontId="12" fillId="6" borderId="15" applyNumberFormat="0" applyAlignment="0" applyProtection="0"/>
    <xf numFmtId="0" fontId="13" fillId="0" borderId="17" applyNumberFormat="0" applyFill="0" applyAlignment="0" applyProtection="0"/>
    <xf numFmtId="0" fontId="14" fillId="7" borderId="18" applyNumberFormat="0" applyAlignment="0" applyProtection="0"/>
    <xf numFmtId="0" fontId="15" fillId="0" borderId="0" applyNumberFormat="0" applyFill="0" applyBorder="0" applyAlignment="0" applyProtection="0"/>
    <xf numFmtId="0" fontId="3" fillId="8" borderId="19" applyNumberFormat="0" applyFont="0" applyAlignment="0" applyProtection="0"/>
    <xf numFmtId="0" fontId="16" fillId="0" borderId="0" applyNumberFormat="0" applyFill="0" applyBorder="0" applyAlignment="0" applyProtection="0"/>
    <xf numFmtId="0" fontId="1" fillId="0" borderId="20" applyNumberFormat="0" applyFill="0" applyAlignment="0" applyProtection="0"/>
    <xf numFmtId="0" fontId="17"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4" borderId="0" applyNumberFormat="0" applyBorder="0" applyAlignment="0" applyProtection="0"/>
    <xf numFmtId="0" fontId="21" fillId="0" borderId="0">
      <alignment vertical="center"/>
    </xf>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0" fillId="0" borderId="0"/>
    <xf numFmtId="0" fontId="30" fillId="0" borderId="0"/>
    <xf numFmtId="0" fontId="33" fillId="4" borderId="0" applyNumberFormat="0" applyBorder="0" applyAlignment="0" applyProtection="0"/>
  </cellStyleXfs>
  <cellXfs count="135">
    <xf numFmtId="0" fontId="0" fillId="0" borderId="0" xfId="0"/>
    <xf numFmtId="0" fontId="0" fillId="0" borderId="2" xfId="0" applyBorder="1"/>
    <xf numFmtId="0" fontId="0" fillId="0" borderId="2" xfId="0" quotePrefix="1" applyBorder="1"/>
    <xf numFmtId="0" fontId="1" fillId="0" borderId="0" xfId="0" applyFont="1" applyAlignment="1">
      <alignment horizontal="center" vertical="center" wrapText="1"/>
    </xf>
    <xf numFmtId="0" fontId="1" fillId="0" borderId="1" xfId="0" applyFont="1" applyBorder="1" applyAlignment="1">
      <alignment horizontal="center" vertical="center" wrapText="1"/>
    </xf>
    <xf numFmtId="0" fontId="0" fillId="0" borderId="0" xfId="0"/>
    <xf numFmtId="0" fontId="23" fillId="35" borderId="26" xfId="36" applyNumberFormat="1" applyFont="1" applyFill="1" applyBorder="1" applyAlignment="1">
      <alignment horizontal="right" vertical="center"/>
    </xf>
    <xf numFmtId="0" fontId="23" fillId="35" borderId="25" xfId="36" applyNumberFormat="1" applyFont="1" applyFill="1" applyBorder="1" applyAlignment="1">
      <alignment horizontal="right" vertical="center"/>
    </xf>
    <xf numFmtId="0" fontId="23" fillId="35" borderId="25" xfId="36" applyNumberFormat="1" applyFont="1" applyFill="1" applyBorder="1" applyAlignment="1">
      <alignment vertical="center"/>
    </xf>
    <xf numFmtId="0" fontId="23" fillId="35" borderId="26" xfId="36" applyNumberFormat="1" applyFont="1" applyFill="1" applyBorder="1" applyAlignment="1">
      <alignment vertical="center"/>
    </xf>
    <xf numFmtId="0" fontId="22" fillId="34" borderId="24" xfId="36" applyNumberFormat="1" applyFont="1" applyFill="1" applyBorder="1" applyAlignment="1">
      <alignment vertical="center"/>
    </xf>
    <xf numFmtId="164" fontId="3" fillId="18" borderId="0" xfId="24" applyNumberFormat="1" applyAlignment="1">
      <alignment horizontal="left"/>
    </xf>
    <xf numFmtId="0" fontId="3" fillId="18" borderId="0" xfId="24" applyAlignment="1">
      <alignment horizontal="left"/>
    </xf>
    <xf numFmtId="0" fontId="19" fillId="33" borderId="22" xfId="0" applyFont="1" applyFill="1" applyBorder="1" applyAlignment="1">
      <alignment horizontal="left"/>
    </xf>
    <xf numFmtId="1" fontId="3" fillId="18" borderId="0" xfId="24" applyNumberFormat="1" applyBorder="1" applyAlignment="1">
      <alignment horizontal="left"/>
    </xf>
    <xf numFmtId="0" fontId="3" fillId="18" borderId="0" xfId="24" applyBorder="1" applyAlignment="1">
      <alignment horizontal="left"/>
    </xf>
    <xf numFmtId="0" fontId="0" fillId="18" borderId="0" xfId="24" applyFont="1" applyBorder="1" applyAlignment="1">
      <alignment horizontal="left"/>
    </xf>
    <xf numFmtId="0" fontId="0" fillId="18" borderId="0" xfId="24" applyFont="1" applyAlignment="1">
      <alignment horizontal="left"/>
    </xf>
    <xf numFmtId="0" fontId="0" fillId="18" borderId="23" xfId="24" applyFont="1" applyBorder="1" applyAlignment="1">
      <alignment horizontal="left"/>
    </xf>
    <xf numFmtId="0" fontId="3" fillId="18" borderId="23" xfId="24" applyBorder="1" applyAlignment="1">
      <alignment horizontal="left"/>
    </xf>
    <xf numFmtId="0" fontId="0" fillId="0" borderId="0" xfId="0"/>
    <xf numFmtId="0" fontId="14" fillId="7" borderId="18" xfId="12" applyAlignment="1">
      <alignment horizontal="left"/>
    </xf>
    <xf numFmtId="1" fontId="14" fillId="7" borderId="18" xfId="12" applyNumberFormat="1" applyAlignment="1">
      <alignment horizontal="left"/>
    </xf>
    <xf numFmtId="164" fontId="14" fillId="7" borderId="18" xfId="12" applyNumberFormat="1" applyAlignment="1">
      <alignment horizontal="left"/>
    </xf>
    <xf numFmtId="164" fontId="3" fillId="18" borderId="0" xfId="24" applyNumberFormat="1" applyAlignment="1">
      <alignment horizontal="left"/>
    </xf>
    <xf numFmtId="0" fontId="3" fillId="18" borderId="0" xfId="24" applyAlignment="1">
      <alignment horizontal="left"/>
    </xf>
    <xf numFmtId="0" fontId="19" fillId="33" borderId="22" xfId="0" applyFont="1" applyFill="1" applyBorder="1" applyAlignment="1">
      <alignment horizontal="left"/>
    </xf>
    <xf numFmtId="1" fontId="3" fillId="18" borderId="0" xfId="24" applyNumberFormat="1" applyBorder="1" applyAlignment="1">
      <alignment horizontal="left"/>
    </xf>
    <xf numFmtId="0" fontId="3" fillId="18" borderId="0" xfId="24" applyBorder="1" applyAlignment="1">
      <alignment horizontal="left"/>
    </xf>
    <xf numFmtId="0" fontId="0" fillId="18" borderId="0" xfId="24" applyFont="1" applyBorder="1" applyAlignment="1">
      <alignment horizontal="left"/>
    </xf>
    <xf numFmtId="0" fontId="0" fillId="18" borderId="0" xfId="24" applyFont="1" applyAlignment="1">
      <alignment horizontal="left"/>
    </xf>
    <xf numFmtId="0" fontId="0" fillId="18" borderId="23" xfId="24" applyFont="1" applyBorder="1" applyAlignment="1">
      <alignment horizontal="left"/>
    </xf>
    <xf numFmtId="0" fontId="3" fillId="18" borderId="23" xfId="24" applyBorder="1" applyAlignment="1">
      <alignment horizontal="left"/>
    </xf>
    <xf numFmtId="0" fontId="0" fillId="0" borderId="21" xfId="0" applyBorder="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quotePrefix="1"/>
    <xf numFmtId="0" fontId="0" fillId="0" borderId="0" xfId="0" applyAlignment="1">
      <alignment horizontal="center" vertical="center" wrapText="1"/>
    </xf>
    <xf numFmtId="0" fontId="0" fillId="0" borderId="3" xfId="0" applyBorder="1" applyAlignment="1">
      <alignment horizontal="center" vertical="center" wrapText="1"/>
    </xf>
    <xf numFmtId="0" fontId="1" fillId="0" borderId="0" xfId="0" applyFont="1"/>
    <xf numFmtId="0" fontId="8" fillId="2" borderId="0" xfId="6"/>
    <xf numFmtId="0" fontId="2" fillId="0" borderId="0" xfId="0" applyFont="1" applyAlignment="1">
      <alignment horizontal="center" vertical="center"/>
    </xf>
    <xf numFmtId="0" fontId="0" fillId="0" borderId="0" xfId="0" applyBorder="1" applyAlignment="1"/>
    <xf numFmtId="0" fontId="0" fillId="36" borderId="0" xfId="0" applyFill="1"/>
    <xf numFmtId="0" fontId="1" fillId="36" borderId="1" xfId="0" applyFont="1" applyFill="1" applyBorder="1" applyAlignment="1">
      <alignment horizontal="center" vertical="center" wrapText="1"/>
    </xf>
    <xf numFmtId="0" fontId="1" fillId="36" borderId="0" xfId="0" applyFont="1" applyFill="1" applyAlignment="1">
      <alignment horizontal="center" vertical="center" wrapText="1"/>
    </xf>
    <xf numFmtId="0" fontId="0" fillId="36" borderId="2" xfId="0" applyFill="1" applyBorder="1"/>
    <xf numFmtId="0" fontId="0" fillId="36" borderId="2" xfId="0" quotePrefix="1" applyFill="1" applyBorder="1"/>
    <xf numFmtId="0" fontId="0" fillId="36" borderId="3" xfId="0" applyFill="1" applyBorder="1" applyAlignment="1">
      <alignment horizontal="center" vertical="center" wrapText="1"/>
    </xf>
    <xf numFmtId="0" fontId="0" fillId="36" borderId="0" xfId="0" applyFill="1" applyAlignment="1">
      <alignment horizontal="center" vertical="center" wrapText="1"/>
    </xf>
    <xf numFmtId="0" fontId="26" fillId="36" borderId="0" xfId="0" applyFont="1" applyFill="1" applyAlignment="1"/>
    <xf numFmtId="0" fontId="1" fillId="36" borderId="1" xfId="0" applyFont="1" applyFill="1" applyBorder="1"/>
    <xf numFmtId="0" fontId="0" fillId="36" borderId="3" xfId="0" applyFill="1" applyBorder="1"/>
    <xf numFmtId="0" fontId="0" fillId="37" borderId="0" xfId="0" applyFill="1"/>
    <xf numFmtId="0" fontId="1" fillId="37" borderId="1" xfId="0" applyFont="1" applyFill="1" applyBorder="1" applyAlignment="1">
      <alignment horizontal="center" vertical="center" wrapText="1"/>
    </xf>
    <xf numFmtId="0" fontId="1" fillId="37" borderId="0" xfId="0" applyFont="1" applyFill="1" applyAlignment="1">
      <alignment horizontal="center" vertical="center" wrapText="1"/>
    </xf>
    <xf numFmtId="0" fontId="0" fillId="37" borderId="2" xfId="0" applyFill="1" applyBorder="1"/>
    <xf numFmtId="0" fontId="0" fillId="37" borderId="2" xfId="0" quotePrefix="1" applyFill="1" applyBorder="1"/>
    <xf numFmtId="0" fontId="0" fillId="37" borderId="3" xfId="0" applyFill="1" applyBorder="1" applyAlignment="1">
      <alignment horizontal="center" vertical="center" wrapText="1"/>
    </xf>
    <xf numFmtId="0" fontId="0" fillId="37" borderId="0" xfId="0" applyFill="1" applyAlignment="1">
      <alignment horizontal="center" vertical="center" wrapText="1"/>
    </xf>
    <xf numFmtId="0" fontId="0" fillId="37" borderId="0" xfId="0" applyFill="1" applyBorder="1" applyAlignment="1">
      <alignment horizontal="center" vertical="center" wrapText="1"/>
    </xf>
    <xf numFmtId="0" fontId="1" fillId="37" borderId="1" xfId="0" applyFont="1" applyFill="1" applyBorder="1"/>
    <xf numFmtId="0" fontId="0" fillId="37" borderId="3" xfId="0" applyFill="1" applyBorder="1"/>
    <xf numFmtId="0" fontId="0" fillId="0" borderId="0" xfId="0" applyAlignment="1">
      <alignment vertical="top"/>
    </xf>
    <xf numFmtId="0" fontId="0" fillId="0" borderId="24" xfId="0" applyBorder="1"/>
    <xf numFmtId="0" fontId="0" fillId="0" borderId="24" xfId="0" quotePrefix="1" applyBorder="1" applyAlignment="1">
      <alignment horizontal="center" vertical="center"/>
    </xf>
    <xf numFmtId="0" fontId="1" fillId="0" borderId="24" xfId="0" applyFont="1" applyBorder="1" applyAlignment="1">
      <alignment horizontal="center" vertical="center"/>
    </xf>
    <xf numFmtId="0" fontId="1" fillId="0" borderId="24" xfId="0" quotePrefix="1" applyFont="1" applyBorder="1" applyAlignment="1">
      <alignment horizontal="center" vertical="center"/>
    </xf>
    <xf numFmtId="0" fontId="0" fillId="0" borderId="27" xfId="0" applyBorder="1"/>
    <xf numFmtId="0" fontId="0" fillId="0" borderId="24" xfId="0" applyFill="1" applyBorder="1"/>
    <xf numFmtId="0" fontId="25" fillId="0" borderId="24" xfId="0" applyFont="1" applyBorder="1"/>
    <xf numFmtId="0" fontId="0" fillId="0" borderId="0" xfId="0" applyFont="1"/>
    <xf numFmtId="0" fontId="27" fillId="37" borderId="2" xfId="0" quotePrefix="1" applyFont="1" applyFill="1" applyBorder="1"/>
    <xf numFmtId="0" fontId="27" fillId="37" borderId="0" xfId="0" applyFont="1" applyFill="1"/>
    <xf numFmtId="0" fontId="27" fillId="0" borderId="0" xfId="0" applyFont="1"/>
    <xf numFmtId="0" fontId="0" fillId="0" borderId="0" xfId="0" applyAlignment="1">
      <alignment horizontal="left" vertical="center" wrapText="1"/>
    </xf>
    <xf numFmtId="0" fontId="27" fillId="36" borderId="2" xfId="0" quotePrefix="1" applyFont="1" applyFill="1" applyBorder="1"/>
    <xf numFmtId="0" fontId="27" fillId="36" borderId="0" xfId="0" applyFont="1" applyFill="1"/>
    <xf numFmtId="0" fontId="28" fillId="36" borderId="0" xfId="0" applyFont="1" applyFill="1" applyAlignment="1">
      <alignment horizontal="center" vertical="center"/>
    </xf>
    <xf numFmtId="0" fontId="28" fillId="37" borderId="0" xfId="0" applyFont="1" applyFill="1" applyAlignment="1">
      <alignment horizontal="center" vertical="center"/>
    </xf>
    <xf numFmtId="0" fontId="28" fillId="0" borderId="0" xfId="0" applyFont="1" applyFill="1" applyAlignment="1">
      <alignment horizontal="center" vertical="center"/>
    </xf>
    <xf numFmtId="0" fontId="15" fillId="0" borderId="0" xfId="0" applyFont="1" applyAlignment="1">
      <alignment horizontal="center" vertical="center"/>
    </xf>
    <xf numFmtId="0" fontId="15" fillId="0" borderId="0" xfId="0" quotePrefix="1" applyNumberFormat="1" applyFont="1" applyAlignment="1">
      <alignment horizontal="center" vertical="center"/>
    </xf>
    <xf numFmtId="0" fontId="15" fillId="0" borderId="0" xfId="0" quotePrefix="1" applyFont="1" applyAlignment="1">
      <alignment horizontal="center" vertical="center"/>
    </xf>
    <xf numFmtId="0" fontId="29" fillId="35" borderId="26" xfId="36" applyNumberFormat="1" applyFont="1" applyFill="1" applyBorder="1" applyAlignment="1">
      <alignment vertical="center"/>
    </xf>
    <xf numFmtId="0" fontId="1" fillId="0" borderId="24" xfId="0" applyFont="1" applyBorder="1"/>
    <xf numFmtId="0" fontId="32" fillId="0" borderId="24" xfId="0" applyFont="1" applyBorder="1"/>
    <xf numFmtId="0" fontId="32" fillId="0" borderId="24" xfId="0" applyFont="1" applyBorder="1" applyAlignment="1">
      <alignment horizontal="center"/>
    </xf>
    <xf numFmtId="0" fontId="24" fillId="0" borderId="24" xfId="0" applyFont="1" applyBorder="1" applyAlignment="1">
      <alignment horizontal="center"/>
    </xf>
    <xf numFmtId="0" fontId="25" fillId="0" borderId="24" xfId="0" applyFont="1" applyBorder="1" applyAlignment="1">
      <alignment horizontal="center"/>
    </xf>
    <xf numFmtId="0" fontId="0" fillId="0" borderId="0" xfId="0"/>
    <xf numFmtId="0" fontId="31" fillId="40" borderId="18" xfId="0" applyNumberFormat="1" applyFont="1" applyFill="1" applyBorder="1" applyAlignment="1" applyProtection="1">
      <alignment horizontal="left"/>
    </xf>
    <xf numFmtId="1" fontId="31" fillId="40" borderId="18" xfId="0" applyNumberFormat="1" applyFont="1" applyFill="1" applyBorder="1" applyAlignment="1" applyProtection="1">
      <alignment horizontal="left"/>
    </xf>
    <xf numFmtId="164" fontId="31" fillId="40" borderId="18" xfId="0" applyNumberFormat="1" applyFont="1" applyFill="1" applyBorder="1" applyAlignment="1" applyProtection="1">
      <alignment horizontal="left"/>
    </xf>
    <xf numFmtId="0" fontId="0" fillId="0" borderId="0" xfId="0" applyFill="1"/>
    <xf numFmtId="0" fontId="0" fillId="0" borderId="0" xfId="0" applyAlignment="1">
      <alignment wrapText="1"/>
    </xf>
    <xf numFmtId="0" fontId="18" fillId="4" borderId="0" xfId="35" applyAlignment="1">
      <alignment horizontal="center" vertical="center" wrapText="1"/>
    </xf>
    <xf numFmtId="0" fontId="0" fillId="0" borderId="0" xfId="0" applyAlignment="1">
      <alignment horizontal="center" vertical="center"/>
    </xf>
    <xf numFmtId="0" fontId="15" fillId="0" borderId="0" xfId="0" applyFont="1" applyAlignment="1">
      <alignment horizontal="center" vertical="center"/>
    </xf>
    <xf numFmtId="0" fontId="9" fillId="3" borderId="0" xfId="7"/>
    <xf numFmtId="0" fontId="15" fillId="0" borderId="0" xfId="0" applyFont="1" applyAlignment="1">
      <alignment vertical="center"/>
    </xf>
    <xf numFmtId="0" fontId="34" fillId="2" borderId="0" xfId="6" applyFont="1"/>
    <xf numFmtId="0" fontId="33" fillId="4" borderId="0" xfId="45"/>
    <xf numFmtId="0" fontId="15" fillId="0" borderId="0" xfId="0" quotePrefix="1" applyFont="1"/>
    <xf numFmtId="0" fontId="0" fillId="41" borderId="29" xfId="0" applyFill="1" applyBorder="1"/>
    <xf numFmtId="0" fontId="0" fillId="0" borderId="0" xfId="0" applyAlignment="1">
      <alignment horizontal="left" vertical="top" wrapText="1"/>
    </xf>
    <xf numFmtId="0" fontId="15" fillId="0" borderId="0" xfId="0" applyFont="1" applyAlignment="1">
      <alignment horizontal="center" vertical="center"/>
    </xf>
    <xf numFmtId="0" fontId="0" fillId="0" borderId="24" xfId="0" applyBorder="1" applyAlignment="1">
      <alignment horizontal="left"/>
    </xf>
    <xf numFmtId="0" fontId="0" fillId="0" borderId="24" xfId="0" applyFill="1" applyBorder="1" applyAlignment="1">
      <alignment horizontal="left"/>
    </xf>
    <xf numFmtId="0" fontId="1" fillId="0" borderId="28" xfId="0" applyFont="1" applyBorder="1" applyAlignment="1">
      <alignment horizontal="center"/>
    </xf>
    <xf numFmtId="0" fontId="1" fillId="0" borderId="27" xfId="0" applyFont="1" applyBorder="1" applyAlignment="1">
      <alignment horizontal="center"/>
    </xf>
    <xf numFmtId="0" fontId="0" fillId="0" borderId="27" xfId="0" applyBorder="1" applyAlignment="1">
      <alignment horizontal="center"/>
    </xf>
    <xf numFmtId="0" fontId="0" fillId="0" borderId="24" xfId="0" applyBorder="1" applyAlignment="1">
      <alignment horizontal="center"/>
    </xf>
    <xf numFmtId="0" fontId="25" fillId="0" borderId="24" xfId="0" applyFont="1" applyFill="1" applyBorder="1" applyAlignment="1">
      <alignment horizontal="center" vertical="center"/>
    </xf>
    <xf numFmtId="0" fontId="26" fillId="0" borderId="0" xfId="0" applyFont="1" applyAlignment="1">
      <alignment horizontal="center" vertical="top"/>
    </xf>
    <xf numFmtId="0" fontId="26" fillId="37" borderId="0" xfId="0" applyFont="1" applyFill="1" applyAlignment="1">
      <alignment horizontal="center"/>
    </xf>
    <xf numFmtId="0" fontId="0" fillId="39" borderId="0" xfId="0" applyFill="1" applyBorder="1" applyAlignment="1">
      <alignment horizontal="center"/>
    </xf>
    <xf numFmtId="0" fontId="0" fillId="0" borderId="10" xfId="0" applyBorder="1" applyAlignment="1">
      <alignment horizontal="center"/>
    </xf>
    <xf numFmtId="0" fontId="0" fillId="0" borderId="4" xfId="0" applyBorder="1" applyAlignment="1">
      <alignment horizontal="center"/>
    </xf>
    <xf numFmtId="0" fontId="0" fillId="0" borderId="11" xfId="0" applyBorder="1" applyAlignment="1">
      <alignment horizontal="center"/>
    </xf>
    <xf numFmtId="0" fontId="1" fillId="39" borderId="0" xfId="0" applyFont="1" applyFill="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0" fillId="0" borderId="8"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1" fillId="38" borderId="0" xfId="0" applyFont="1" applyFill="1" applyBorder="1" applyAlignment="1">
      <alignment horizontal="center"/>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2" xfId="0" quotePrefix="1" applyFont="1" applyBorder="1" applyAlignment="1">
      <alignment horizontal="left" vertical="top" wrapText="1"/>
    </xf>
    <xf numFmtId="0" fontId="27" fillId="0" borderId="3" xfId="0" quotePrefix="1" applyFont="1" applyBorder="1" applyAlignment="1">
      <alignment horizontal="left" vertical="top" wrapText="1"/>
    </xf>
    <xf numFmtId="0" fontId="32" fillId="0" borderId="24" xfId="0" applyFont="1" applyBorder="1" applyAlignment="1">
      <alignment horizontal="center"/>
    </xf>
    <xf numFmtId="0" fontId="1" fillId="0" borderId="24" xfId="0" applyFont="1" applyBorder="1" applyAlignment="1">
      <alignment horizontal="center"/>
    </xf>
  </cellXfs>
  <cellStyles count="46">
    <cellStyle name="20% - Accent1" xfId="18" builtinId="30" customBuiltin="1"/>
    <cellStyle name="20% - Accent2" xfId="21" builtinId="34" customBuiltin="1"/>
    <cellStyle name="20% - Accent3" xfId="24" builtinId="38" customBuiltin="1"/>
    <cellStyle name="20% - Accent4" xfId="27" builtinId="42" customBuiltin="1"/>
    <cellStyle name="20% - Accent5" xfId="30" builtinId="46" customBuiltin="1"/>
    <cellStyle name="20% - Accent6" xfId="33" builtinId="50" customBuiltin="1"/>
    <cellStyle name="40% - Accent1" xfId="19" builtinId="31" customBuiltin="1"/>
    <cellStyle name="40% - Accent2" xfId="22" builtinId="35" customBuiltin="1"/>
    <cellStyle name="40% - Accent3" xfId="25" builtinId="39" customBuiltin="1"/>
    <cellStyle name="40% - Accent4" xfId="28" builtinId="43" customBuiltin="1"/>
    <cellStyle name="40% - Accent5" xfId="31" builtinId="47" customBuiltin="1"/>
    <cellStyle name="40% - Accent6" xfId="34" builtinId="51" customBuiltin="1"/>
    <cellStyle name="60% - Accent1 2" xfId="37" xr:uid="{4ECCD4CB-C974-4448-B00C-D6F2D5EFAF53}"/>
    <cellStyle name="60% - Accent2 2" xfId="38" xr:uid="{0AFF1BC9-B71D-4D13-9C2B-325044712789}"/>
    <cellStyle name="60% - Accent3 2" xfId="39" xr:uid="{A99CE01B-9513-41DA-B30B-0B91575BFBAC}"/>
    <cellStyle name="60% - Accent4 2" xfId="40" xr:uid="{7E3C3387-1890-44A7-95AA-251EE9088FE5}"/>
    <cellStyle name="60% - Accent5 2" xfId="41" xr:uid="{3A540D46-EBE7-4AE8-BED6-1626CB629D59}"/>
    <cellStyle name="60% - Accent6 2" xfId="42" xr:uid="{26C715A8-88EF-4130-8BA7-675DEDFA088A}"/>
    <cellStyle name="Accent1" xfId="17" builtinId="29" customBuiltin="1"/>
    <cellStyle name="Accent2" xfId="20" builtinId="33" customBuiltin="1"/>
    <cellStyle name="Accent3" xfId="23" builtinId="37" customBuiltin="1"/>
    <cellStyle name="Accent4" xfId="26" builtinId="41" customBuiltin="1"/>
    <cellStyle name="Accent5" xfId="29" builtinId="45" customBuiltin="1"/>
    <cellStyle name="Accent6" xfId="32" builtinId="49" customBuiltin="1"/>
    <cellStyle name="Bad" xfId="7" builtinId="27" customBuiltin="1"/>
    <cellStyle name="Calculation" xfId="10" builtinId="22" customBuiltin="1"/>
    <cellStyle name="Check Cell" xfId="12" builtinId="23" customBuiltin="1"/>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8" builtinId="20" customBuiltin="1"/>
    <cellStyle name="Linked Cell" xfId="11" builtinId="24" customBuiltin="1"/>
    <cellStyle name="Neutral" xfId="45" builtinId="28"/>
    <cellStyle name="Neutral 2" xfId="35" xr:uid="{7DA948F4-FF9D-45F2-8566-EBB821FBE442}"/>
    <cellStyle name="Normal" xfId="0" builtinId="0"/>
    <cellStyle name="Normal 2" xfId="43" xr:uid="{C79FE8FF-4F31-4DB3-8632-B7CEB88DDA15}"/>
    <cellStyle name="Normal 2 2" xfId="44" xr:uid="{F1801B4B-2581-4D29-8C13-5F4492E3A7ED}"/>
    <cellStyle name="Normal 3" xfId="36" xr:uid="{5166B57C-4AE6-4EB8-BE3E-F09C5321BB6B}"/>
    <cellStyle name="Note" xfId="14" builtinId="10" customBuiltin="1"/>
    <cellStyle name="Output" xfId="9" builtinId="21" customBuiltin="1"/>
    <cellStyle name="Title" xfId="1" builtinId="15" customBuiltin="1"/>
    <cellStyle name="Total" xfId="16" builtinId="25" customBuiltin="1"/>
    <cellStyle name="Warning Text" xfId="13"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18</xdr:col>
      <xdr:colOff>485775</xdr:colOff>
      <xdr:row>23</xdr:row>
      <xdr:rowOff>28575</xdr:rowOff>
    </xdr:from>
    <xdr:to>
      <xdr:col>25</xdr:col>
      <xdr:colOff>285229</xdr:colOff>
      <xdr:row>29</xdr:row>
      <xdr:rowOff>37956</xdr:rowOff>
    </xdr:to>
    <xdr:pic>
      <xdr:nvPicPr>
        <xdr:cNvPr id="2" name="Picture 1">
          <a:extLst>
            <a:ext uri="{FF2B5EF4-FFF2-40B4-BE49-F238E27FC236}">
              <a16:creationId xmlns:a16="http://schemas.microsoft.com/office/drawing/2014/main" id="{FDE7ECC5-0FAA-4E4F-8BE6-F23D1E2296A5}"/>
            </a:ext>
          </a:extLst>
        </xdr:cNvPr>
        <xdr:cNvPicPr>
          <a:picLocks noChangeAspect="1"/>
        </xdr:cNvPicPr>
      </xdr:nvPicPr>
      <xdr:blipFill>
        <a:blip xmlns:r="http://schemas.openxmlformats.org/officeDocument/2006/relationships" r:embed="rId1"/>
        <a:stretch>
          <a:fillRect/>
        </a:stretch>
      </xdr:blipFill>
      <xdr:spPr>
        <a:xfrm>
          <a:off x="11572875" y="4410075"/>
          <a:ext cx="4171429" cy="1152381"/>
        </a:xfrm>
        <a:prstGeom prst="rect">
          <a:avLst/>
        </a:prstGeom>
      </xdr:spPr>
    </xdr:pic>
    <xdr:clientData/>
  </xdr:twoCellAnchor>
  <xdr:twoCellAnchor editAs="oneCell">
    <xdr:from>
      <xdr:col>13</xdr:col>
      <xdr:colOff>0</xdr:colOff>
      <xdr:row>13</xdr:row>
      <xdr:rowOff>0</xdr:rowOff>
    </xdr:from>
    <xdr:to>
      <xdr:col>22</xdr:col>
      <xdr:colOff>414020</xdr:colOff>
      <xdr:row>18</xdr:row>
      <xdr:rowOff>29210</xdr:rowOff>
    </xdr:to>
    <xdr:pic>
      <xdr:nvPicPr>
        <xdr:cNvPr id="3" name="Picture 2">
          <a:extLst>
            <a:ext uri="{FF2B5EF4-FFF2-40B4-BE49-F238E27FC236}">
              <a16:creationId xmlns:a16="http://schemas.microsoft.com/office/drawing/2014/main" id="{79D157DB-E091-4267-9D47-21CCFB375156}"/>
            </a:ext>
          </a:extLst>
        </xdr:cNvPr>
        <xdr:cNvPicPr/>
      </xdr:nvPicPr>
      <xdr:blipFill>
        <a:blip xmlns:r="http://schemas.openxmlformats.org/officeDocument/2006/relationships" r:embed="rId2"/>
        <a:stretch>
          <a:fillRect/>
        </a:stretch>
      </xdr:blipFill>
      <xdr:spPr>
        <a:xfrm>
          <a:off x="7924800" y="2476500"/>
          <a:ext cx="6119495" cy="981710"/>
        </a:xfrm>
        <a:prstGeom prst="rect">
          <a:avLst/>
        </a:prstGeom>
      </xdr:spPr>
    </xdr:pic>
    <xdr:clientData/>
  </xdr:twoCellAnchor>
  <xdr:twoCellAnchor editAs="oneCell">
    <xdr:from>
      <xdr:col>2</xdr:col>
      <xdr:colOff>400050</xdr:colOff>
      <xdr:row>15</xdr:row>
      <xdr:rowOff>0</xdr:rowOff>
    </xdr:from>
    <xdr:to>
      <xdr:col>4</xdr:col>
      <xdr:colOff>323850</xdr:colOff>
      <xdr:row>17</xdr:row>
      <xdr:rowOff>47625</xdr:rowOff>
    </xdr:to>
    <xdr:pic>
      <xdr:nvPicPr>
        <xdr:cNvPr id="4" name="Picture 3">
          <a:extLst>
            <a:ext uri="{FF2B5EF4-FFF2-40B4-BE49-F238E27FC236}">
              <a16:creationId xmlns:a16="http://schemas.microsoft.com/office/drawing/2014/main" id="{5BA3DB7D-A918-4C1D-A0FA-FBA6FA13C408}"/>
            </a:ext>
          </a:extLst>
        </xdr:cNvPr>
        <xdr:cNvPicPr/>
      </xdr:nvPicPr>
      <xdr:blipFill>
        <a:blip xmlns:r="http://schemas.openxmlformats.org/officeDocument/2006/relationships" r:embed="rId3"/>
        <a:stretch>
          <a:fillRect/>
        </a:stretch>
      </xdr:blipFill>
      <xdr:spPr>
        <a:xfrm>
          <a:off x="1619250" y="2857500"/>
          <a:ext cx="1143000" cy="428625"/>
        </a:xfrm>
        <a:prstGeom prst="rect">
          <a:avLst/>
        </a:prstGeom>
      </xdr:spPr>
    </xdr:pic>
    <xdr:clientData/>
  </xdr:twoCellAnchor>
  <xdr:twoCellAnchor editAs="oneCell">
    <xdr:from>
      <xdr:col>13</xdr:col>
      <xdr:colOff>95250</xdr:colOff>
      <xdr:row>18</xdr:row>
      <xdr:rowOff>91263</xdr:rowOff>
    </xdr:from>
    <xdr:to>
      <xdr:col>18</xdr:col>
      <xdr:colOff>312922</xdr:colOff>
      <xdr:row>26</xdr:row>
      <xdr:rowOff>85094</xdr:rowOff>
    </xdr:to>
    <xdr:pic>
      <xdr:nvPicPr>
        <xdr:cNvPr id="5" name="Picture 4">
          <a:extLst>
            <a:ext uri="{FF2B5EF4-FFF2-40B4-BE49-F238E27FC236}">
              <a16:creationId xmlns:a16="http://schemas.microsoft.com/office/drawing/2014/main" id="{11B99BAD-3AA0-497C-BB85-75CA021934FC}"/>
            </a:ext>
          </a:extLst>
        </xdr:cNvPr>
        <xdr:cNvPicPr>
          <a:picLocks noChangeAspect="1"/>
        </xdr:cNvPicPr>
      </xdr:nvPicPr>
      <xdr:blipFill>
        <a:blip xmlns:r="http://schemas.openxmlformats.org/officeDocument/2006/relationships" r:embed="rId4"/>
        <a:stretch>
          <a:fillRect/>
        </a:stretch>
      </xdr:blipFill>
      <xdr:spPr>
        <a:xfrm>
          <a:off x="8020050" y="3520263"/>
          <a:ext cx="3379972" cy="1517831"/>
        </a:xfrm>
        <a:prstGeom prst="rect">
          <a:avLst/>
        </a:prstGeom>
      </xdr:spPr>
    </xdr:pic>
    <xdr:clientData/>
  </xdr:twoCellAnchor>
  <xdr:twoCellAnchor editAs="oneCell">
    <xdr:from>
      <xdr:col>8</xdr:col>
      <xdr:colOff>342901</xdr:colOff>
      <xdr:row>19</xdr:row>
      <xdr:rowOff>38101</xdr:rowOff>
    </xdr:from>
    <xdr:to>
      <xdr:col>11</xdr:col>
      <xdr:colOff>152401</xdr:colOff>
      <xdr:row>22</xdr:row>
      <xdr:rowOff>145151</xdr:rowOff>
    </xdr:to>
    <xdr:pic>
      <xdr:nvPicPr>
        <xdr:cNvPr id="6" name="Picture 5">
          <a:extLst>
            <a:ext uri="{FF2B5EF4-FFF2-40B4-BE49-F238E27FC236}">
              <a16:creationId xmlns:a16="http://schemas.microsoft.com/office/drawing/2014/main" id="{65B0E93D-61F4-4EFF-95B5-FF8A7215BEBD}"/>
            </a:ext>
          </a:extLst>
        </xdr:cNvPr>
        <xdr:cNvPicPr>
          <a:picLocks noChangeAspect="1"/>
        </xdr:cNvPicPr>
      </xdr:nvPicPr>
      <xdr:blipFill>
        <a:blip xmlns:r="http://schemas.openxmlformats.org/officeDocument/2006/relationships" r:embed="rId5"/>
        <a:stretch>
          <a:fillRect/>
        </a:stretch>
      </xdr:blipFill>
      <xdr:spPr>
        <a:xfrm>
          <a:off x="5219701" y="3657601"/>
          <a:ext cx="1638300" cy="678550"/>
        </a:xfrm>
        <a:prstGeom prst="rect">
          <a:avLst/>
        </a:prstGeom>
      </xdr:spPr>
    </xdr:pic>
    <xdr:clientData/>
  </xdr:twoCellAnchor>
  <xdr:twoCellAnchor editAs="oneCell">
    <xdr:from>
      <xdr:col>5</xdr:col>
      <xdr:colOff>0</xdr:colOff>
      <xdr:row>42</xdr:row>
      <xdr:rowOff>0</xdr:rowOff>
    </xdr:from>
    <xdr:to>
      <xdr:col>14</xdr:col>
      <xdr:colOff>447675</xdr:colOff>
      <xdr:row>46</xdr:row>
      <xdr:rowOff>33479</xdr:rowOff>
    </xdr:to>
    <xdr:pic>
      <xdr:nvPicPr>
        <xdr:cNvPr id="7" name="Picture 6">
          <a:extLst>
            <a:ext uri="{FF2B5EF4-FFF2-40B4-BE49-F238E27FC236}">
              <a16:creationId xmlns:a16="http://schemas.microsoft.com/office/drawing/2014/main" id="{74F84479-0D51-4BEF-B9E6-B3DF1C738ED3}"/>
            </a:ext>
          </a:extLst>
        </xdr:cNvPr>
        <xdr:cNvPicPr/>
      </xdr:nvPicPr>
      <xdr:blipFill>
        <a:blip xmlns:r="http://schemas.openxmlformats.org/officeDocument/2006/relationships" r:embed="rId6"/>
        <a:stretch>
          <a:fillRect/>
        </a:stretch>
      </xdr:blipFill>
      <xdr:spPr>
        <a:xfrm>
          <a:off x="2809875" y="7429500"/>
          <a:ext cx="5934075" cy="795479"/>
        </a:xfrm>
        <a:prstGeom prst="rect">
          <a:avLst/>
        </a:prstGeom>
      </xdr:spPr>
    </xdr:pic>
    <xdr:clientData/>
  </xdr:twoCellAnchor>
  <xdr:twoCellAnchor editAs="oneCell">
    <xdr:from>
      <xdr:col>16</xdr:col>
      <xdr:colOff>1</xdr:colOff>
      <xdr:row>42</xdr:row>
      <xdr:rowOff>1</xdr:rowOff>
    </xdr:from>
    <xdr:to>
      <xdr:col>18</xdr:col>
      <xdr:colOff>419811</xdr:colOff>
      <xdr:row>48</xdr:row>
      <xdr:rowOff>38101</xdr:rowOff>
    </xdr:to>
    <xdr:pic>
      <xdr:nvPicPr>
        <xdr:cNvPr id="8" name="Picture 7">
          <a:extLst>
            <a:ext uri="{FF2B5EF4-FFF2-40B4-BE49-F238E27FC236}">
              <a16:creationId xmlns:a16="http://schemas.microsoft.com/office/drawing/2014/main" id="{0500046A-E39A-4BC9-A39A-2DDC9D3C30F0}"/>
            </a:ext>
          </a:extLst>
        </xdr:cNvPr>
        <xdr:cNvPicPr/>
      </xdr:nvPicPr>
      <xdr:blipFill>
        <a:blip xmlns:r="http://schemas.openxmlformats.org/officeDocument/2006/relationships" r:embed="rId7"/>
        <a:stretch>
          <a:fillRect/>
        </a:stretch>
      </xdr:blipFill>
      <xdr:spPr>
        <a:xfrm>
          <a:off x="9515476" y="7429501"/>
          <a:ext cx="1753310" cy="1181100"/>
        </a:xfrm>
        <a:prstGeom prst="rect">
          <a:avLst/>
        </a:prstGeom>
      </xdr:spPr>
    </xdr:pic>
    <xdr:clientData/>
  </xdr:twoCellAnchor>
  <xdr:twoCellAnchor editAs="oneCell">
    <xdr:from>
      <xdr:col>12</xdr:col>
      <xdr:colOff>342900</xdr:colOff>
      <xdr:row>46</xdr:row>
      <xdr:rowOff>76201</xdr:rowOff>
    </xdr:from>
    <xdr:to>
      <xdr:col>15</xdr:col>
      <xdr:colOff>485775</xdr:colOff>
      <xdr:row>52</xdr:row>
      <xdr:rowOff>5515</xdr:rowOff>
    </xdr:to>
    <xdr:pic>
      <xdr:nvPicPr>
        <xdr:cNvPr id="9" name="Picture 8">
          <a:extLst>
            <a:ext uri="{FF2B5EF4-FFF2-40B4-BE49-F238E27FC236}">
              <a16:creationId xmlns:a16="http://schemas.microsoft.com/office/drawing/2014/main" id="{B4AD2BDF-85DA-499B-B639-6FA925B68213}"/>
            </a:ext>
          </a:extLst>
        </xdr:cNvPr>
        <xdr:cNvPicPr/>
      </xdr:nvPicPr>
      <xdr:blipFill>
        <a:blip xmlns:r="http://schemas.openxmlformats.org/officeDocument/2006/relationships" r:embed="rId8"/>
        <a:stretch>
          <a:fillRect/>
        </a:stretch>
      </xdr:blipFill>
      <xdr:spPr>
        <a:xfrm>
          <a:off x="7419975" y="8267701"/>
          <a:ext cx="1971675" cy="1072314"/>
        </a:xfrm>
        <a:prstGeom prst="rect">
          <a:avLst/>
        </a:prstGeom>
      </xdr:spPr>
    </xdr:pic>
    <xdr:clientData/>
  </xdr:twoCellAnchor>
  <xdr:twoCellAnchor editAs="oneCell">
    <xdr:from>
      <xdr:col>16</xdr:col>
      <xdr:colOff>0</xdr:colOff>
      <xdr:row>49</xdr:row>
      <xdr:rowOff>0</xdr:rowOff>
    </xdr:from>
    <xdr:to>
      <xdr:col>18</xdr:col>
      <xdr:colOff>257175</xdr:colOff>
      <xdr:row>53</xdr:row>
      <xdr:rowOff>323850</xdr:rowOff>
    </xdr:to>
    <xdr:pic>
      <xdr:nvPicPr>
        <xdr:cNvPr id="10" name="Picture 9">
          <a:extLst>
            <a:ext uri="{FF2B5EF4-FFF2-40B4-BE49-F238E27FC236}">
              <a16:creationId xmlns:a16="http://schemas.microsoft.com/office/drawing/2014/main" id="{BF93F92C-FF84-4E8F-9E36-745DF5C61B1B}"/>
            </a:ext>
          </a:extLst>
        </xdr:cNvPr>
        <xdr:cNvPicPr/>
      </xdr:nvPicPr>
      <xdr:blipFill>
        <a:blip xmlns:r="http://schemas.openxmlformats.org/officeDocument/2006/relationships" r:embed="rId9"/>
        <a:stretch>
          <a:fillRect/>
        </a:stretch>
      </xdr:blipFill>
      <xdr:spPr>
        <a:xfrm>
          <a:off x="9753600" y="8382000"/>
          <a:ext cx="1590675" cy="1085850"/>
        </a:xfrm>
        <a:prstGeom prst="rect">
          <a:avLst/>
        </a:prstGeom>
      </xdr:spPr>
    </xdr:pic>
    <xdr:clientData/>
  </xdr:twoCellAnchor>
  <xdr:oneCellAnchor>
    <xdr:from>
      <xdr:col>5</xdr:col>
      <xdr:colOff>0</xdr:colOff>
      <xdr:row>42</xdr:row>
      <xdr:rowOff>0</xdr:rowOff>
    </xdr:from>
    <xdr:ext cx="5934075" cy="795479"/>
    <xdr:pic>
      <xdr:nvPicPr>
        <xdr:cNvPr id="11" name="Picture 10">
          <a:extLst>
            <a:ext uri="{FF2B5EF4-FFF2-40B4-BE49-F238E27FC236}">
              <a16:creationId xmlns:a16="http://schemas.microsoft.com/office/drawing/2014/main" id="{9276E1A3-3AB5-4317-9CCB-1FAD4AE9359B}"/>
            </a:ext>
          </a:extLst>
        </xdr:cNvPr>
        <xdr:cNvPicPr/>
      </xdr:nvPicPr>
      <xdr:blipFill>
        <a:blip xmlns:r="http://schemas.openxmlformats.org/officeDocument/2006/relationships" r:embed="rId6"/>
        <a:stretch>
          <a:fillRect/>
        </a:stretch>
      </xdr:blipFill>
      <xdr:spPr>
        <a:xfrm>
          <a:off x="2809875" y="7429500"/>
          <a:ext cx="5934075" cy="795479"/>
        </a:xfrm>
        <a:prstGeom prst="rect">
          <a:avLst/>
        </a:prstGeom>
      </xdr:spPr>
    </xdr:pic>
    <xdr:clientData/>
  </xdr:oneCellAnchor>
  <xdr:oneCellAnchor>
    <xdr:from>
      <xdr:col>16</xdr:col>
      <xdr:colOff>1</xdr:colOff>
      <xdr:row>42</xdr:row>
      <xdr:rowOff>1</xdr:rowOff>
    </xdr:from>
    <xdr:ext cx="1753310" cy="1181100"/>
    <xdr:pic>
      <xdr:nvPicPr>
        <xdr:cNvPr id="12" name="Picture 11">
          <a:extLst>
            <a:ext uri="{FF2B5EF4-FFF2-40B4-BE49-F238E27FC236}">
              <a16:creationId xmlns:a16="http://schemas.microsoft.com/office/drawing/2014/main" id="{81D179FB-2E81-4C4E-93D4-1793A0E59DF7}"/>
            </a:ext>
          </a:extLst>
        </xdr:cNvPr>
        <xdr:cNvPicPr/>
      </xdr:nvPicPr>
      <xdr:blipFill>
        <a:blip xmlns:r="http://schemas.openxmlformats.org/officeDocument/2006/relationships" r:embed="rId7"/>
        <a:stretch>
          <a:fillRect/>
        </a:stretch>
      </xdr:blipFill>
      <xdr:spPr>
        <a:xfrm>
          <a:off x="9515476" y="7429501"/>
          <a:ext cx="1753310" cy="1181100"/>
        </a:xfrm>
        <a:prstGeom prst="rect">
          <a:avLst/>
        </a:prstGeom>
      </xdr:spPr>
    </xdr:pic>
    <xdr:clientData/>
  </xdr:oneCellAnchor>
  <xdr:oneCellAnchor>
    <xdr:from>
      <xdr:col>12</xdr:col>
      <xdr:colOff>342900</xdr:colOff>
      <xdr:row>46</xdr:row>
      <xdr:rowOff>76201</xdr:rowOff>
    </xdr:from>
    <xdr:ext cx="1971675" cy="1072314"/>
    <xdr:pic>
      <xdr:nvPicPr>
        <xdr:cNvPr id="13" name="Picture 12">
          <a:extLst>
            <a:ext uri="{FF2B5EF4-FFF2-40B4-BE49-F238E27FC236}">
              <a16:creationId xmlns:a16="http://schemas.microsoft.com/office/drawing/2014/main" id="{2ABD401C-C3C5-4900-B941-24C8B384EF5E}"/>
            </a:ext>
          </a:extLst>
        </xdr:cNvPr>
        <xdr:cNvPicPr/>
      </xdr:nvPicPr>
      <xdr:blipFill>
        <a:blip xmlns:r="http://schemas.openxmlformats.org/officeDocument/2006/relationships" r:embed="rId8"/>
        <a:stretch>
          <a:fillRect/>
        </a:stretch>
      </xdr:blipFill>
      <xdr:spPr>
        <a:xfrm>
          <a:off x="7419975" y="8267701"/>
          <a:ext cx="1971675" cy="1072314"/>
        </a:xfrm>
        <a:prstGeom prst="rect">
          <a:avLst/>
        </a:prstGeom>
      </xdr:spPr>
    </xdr:pic>
    <xdr:clientData/>
  </xdr:oneCellAnchor>
  <xdr:oneCellAnchor>
    <xdr:from>
      <xdr:col>16</xdr:col>
      <xdr:colOff>0</xdr:colOff>
      <xdr:row>49</xdr:row>
      <xdr:rowOff>0</xdr:rowOff>
    </xdr:from>
    <xdr:ext cx="1590675" cy="1074046"/>
    <xdr:pic>
      <xdr:nvPicPr>
        <xdr:cNvPr id="14" name="Picture 13">
          <a:extLst>
            <a:ext uri="{FF2B5EF4-FFF2-40B4-BE49-F238E27FC236}">
              <a16:creationId xmlns:a16="http://schemas.microsoft.com/office/drawing/2014/main" id="{805F5483-0F5A-4A65-87D8-6D517DEC75B9}"/>
            </a:ext>
          </a:extLst>
        </xdr:cNvPr>
        <xdr:cNvPicPr/>
      </xdr:nvPicPr>
      <xdr:blipFill>
        <a:blip xmlns:r="http://schemas.openxmlformats.org/officeDocument/2006/relationships" r:embed="rId9"/>
        <a:stretch>
          <a:fillRect/>
        </a:stretch>
      </xdr:blipFill>
      <xdr:spPr>
        <a:xfrm>
          <a:off x="9515475" y="8763000"/>
          <a:ext cx="1590675" cy="107404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19</xdr:col>
      <xdr:colOff>85725</xdr:colOff>
      <xdr:row>16</xdr:row>
      <xdr:rowOff>200025</xdr:rowOff>
    </xdr:from>
    <xdr:to>
      <xdr:col>22</xdr:col>
      <xdr:colOff>104776</xdr:colOff>
      <xdr:row>21</xdr:row>
      <xdr:rowOff>104775</xdr:rowOff>
    </xdr:to>
    <xdr:cxnSp macro="">
      <xdr:nvCxnSpPr>
        <xdr:cNvPr id="17" name="Straight Arrow Connector 16">
          <a:extLst>
            <a:ext uri="{FF2B5EF4-FFF2-40B4-BE49-F238E27FC236}">
              <a16:creationId xmlns:a16="http://schemas.microsoft.com/office/drawing/2014/main" id="{A444F4C0-3B3C-4B06-8EFF-5CEB2AD01ECC}"/>
            </a:ext>
          </a:extLst>
        </xdr:cNvPr>
        <xdr:cNvCxnSpPr/>
      </xdr:nvCxnSpPr>
      <xdr:spPr>
        <a:xfrm flipH="1">
          <a:off x="11553825" y="4162425"/>
          <a:ext cx="2400301" cy="131445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19</xdr:col>
      <xdr:colOff>104775</xdr:colOff>
      <xdr:row>16</xdr:row>
      <xdr:rowOff>314325</xdr:rowOff>
    </xdr:from>
    <xdr:to>
      <xdr:col>23</xdr:col>
      <xdr:colOff>171450</xdr:colOff>
      <xdr:row>22</xdr:row>
      <xdr:rowOff>142875</xdr:rowOff>
    </xdr:to>
    <xdr:cxnSp macro="">
      <xdr:nvCxnSpPr>
        <xdr:cNvPr id="18" name="Straight Arrow Connector 17">
          <a:extLst>
            <a:ext uri="{FF2B5EF4-FFF2-40B4-BE49-F238E27FC236}">
              <a16:creationId xmlns:a16="http://schemas.microsoft.com/office/drawing/2014/main" id="{D6C993C5-4B2A-4043-994A-A41047D840A4}"/>
            </a:ext>
          </a:extLst>
        </xdr:cNvPr>
        <xdr:cNvCxnSpPr/>
      </xdr:nvCxnSpPr>
      <xdr:spPr>
        <a:xfrm flipH="1">
          <a:off x="11572875" y="4276725"/>
          <a:ext cx="2590800" cy="1438275"/>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23</xdr:col>
      <xdr:colOff>47626</xdr:colOff>
      <xdr:row>20</xdr:row>
      <xdr:rowOff>152400</xdr:rowOff>
    </xdr:from>
    <xdr:to>
      <xdr:col>28</xdr:col>
      <xdr:colOff>57150</xdr:colOff>
      <xdr:row>29</xdr:row>
      <xdr:rowOff>171450</xdr:rowOff>
    </xdr:to>
    <xdr:cxnSp macro="">
      <xdr:nvCxnSpPr>
        <xdr:cNvPr id="32" name="Straight Arrow Connector 31">
          <a:extLst>
            <a:ext uri="{FF2B5EF4-FFF2-40B4-BE49-F238E27FC236}">
              <a16:creationId xmlns:a16="http://schemas.microsoft.com/office/drawing/2014/main" id="{FA4D5AFD-02DA-4605-89FE-DA3A76A870EC}"/>
            </a:ext>
          </a:extLst>
        </xdr:cNvPr>
        <xdr:cNvCxnSpPr/>
      </xdr:nvCxnSpPr>
      <xdr:spPr>
        <a:xfrm flipH="1">
          <a:off x="14039851" y="4391025"/>
          <a:ext cx="2733674" cy="2943225"/>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23</xdr:col>
      <xdr:colOff>114301</xdr:colOff>
      <xdr:row>24</xdr:row>
      <xdr:rowOff>104775</xdr:rowOff>
    </xdr:from>
    <xdr:to>
      <xdr:col>28</xdr:col>
      <xdr:colOff>57150</xdr:colOff>
      <xdr:row>30</xdr:row>
      <xdr:rowOff>171450</xdr:rowOff>
    </xdr:to>
    <xdr:cxnSp macro="">
      <xdr:nvCxnSpPr>
        <xdr:cNvPr id="34" name="Straight Arrow Connector 33">
          <a:extLst>
            <a:ext uri="{FF2B5EF4-FFF2-40B4-BE49-F238E27FC236}">
              <a16:creationId xmlns:a16="http://schemas.microsoft.com/office/drawing/2014/main" id="{F46FECD5-70E7-44E4-9F4A-33200DBBB22B}"/>
            </a:ext>
          </a:extLst>
        </xdr:cNvPr>
        <xdr:cNvCxnSpPr/>
      </xdr:nvCxnSpPr>
      <xdr:spPr>
        <a:xfrm flipH="1">
          <a:off x="14106526" y="5324475"/>
          <a:ext cx="2666999" cy="142875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22</xdr:col>
      <xdr:colOff>114300</xdr:colOff>
      <xdr:row>6</xdr:row>
      <xdr:rowOff>133350</xdr:rowOff>
    </xdr:from>
    <xdr:to>
      <xdr:col>23</xdr:col>
      <xdr:colOff>457201</xdr:colOff>
      <xdr:row>16</xdr:row>
      <xdr:rowOff>200025</xdr:rowOff>
    </xdr:to>
    <xdr:cxnSp macro="">
      <xdr:nvCxnSpPr>
        <xdr:cNvPr id="27" name="Straight Connector 26">
          <a:extLst>
            <a:ext uri="{FF2B5EF4-FFF2-40B4-BE49-F238E27FC236}">
              <a16:creationId xmlns:a16="http://schemas.microsoft.com/office/drawing/2014/main" id="{F21F9366-8792-4F0E-BA76-845F47459202}"/>
            </a:ext>
          </a:extLst>
        </xdr:cNvPr>
        <xdr:cNvCxnSpPr/>
      </xdr:nvCxnSpPr>
      <xdr:spPr>
        <a:xfrm flipH="1">
          <a:off x="13963650" y="1876425"/>
          <a:ext cx="485776" cy="2095500"/>
        </a:xfrm>
        <a:prstGeom prst="line">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23</xdr:col>
      <xdr:colOff>161925</xdr:colOff>
      <xdr:row>6</xdr:row>
      <xdr:rowOff>85725</xdr:rowOff>
    </xdr:from>
    <xdr:to>
      <xdr:col>25</xdr:col>
      <xdr:colOff>390525</xdr:colOff>
      <xdr:row>16</xdr:row>
      <xdr:rowOff>314325</xdr:rowOff>
    </xdr:to>
    <xdr:cxnSp macro="">
      <xdr:nvCxnSpPr>
        <xdr:cNvPr id="39" name="Straight Connector 38">
          <a:extLst>
            <a:ext uri="{FF2B5EF4-FFF2-40B4-BE49-F238E27FC236}">
              <a16:creationId xmlns:a16="http://schemas.microsoft.com/office/drawing/2014/main" id="{0AD732D7-DBDF-4F32-B7DB-A4687537C194}"/>
            </a:ext>
          </a:extLst>
        </xdr:cNvPr>
        <xdr:cNvCxnSpPr/>
      </xdr:nvCxnSpPr>
      <xdr:spPr>
        <a:xfrm flipH="1">
          <a:off x="14154150" y="1828800"/>
          <a:ext cx="1323975" cy="2257425"/>
        </a:xfrm>
        <a:prstGeom prst="line">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14</xdr:col>
      <xdr:colOff>95250</xdr:colOff>
      <xdr:row>1</xdr:row>
      <xdr:rowOff>19050</xdr:rowOff>
    </xdr:from>
    <xdr:to>
      <xdr:col>22</xdr:col>
      <xdr:colOff>66675</xdr:colOff>
      <xdr:row>13</xdr:row>
      <xdr:rowOff>66675</xdr:rowOff>
    </xdr:to>
    <xdr:sp macro="" textlink="">
      <xdr:nvSpPr>
        <xdr:cNvPr id="53" name="Rectangle 52">
          <a:extLst>
            <a:ext uri="{FF2B5EF4-FFF2-40B4-BE49-F238E27FC236}">
              <a16:creationId xmlns:a16="http://schemas.microsoft.com/office/drawing/2014/main" id="{24C42DDD-566F-47D3-8D86-C407D0C7AFEA}"/>
            </a:ext>
          </a:extLst>
        </xdr:cNvPr>
        <xdr:cNvSpPr/>
      </xdr:nvSpPr>
      <xdr:spPr>
        <a:xfrm>
          <a:off x="8839200" y="209550"/>
          <a:ext cx="4924425" cy="3133725"/>
        </a:xfrm>
        <a:prstGeom prst="rect">
          <a:avLst/>
        </a:prstGeom>
        <a:noFill/>
        <a:ln w="28575" cap="flat" cmpd="sng" algn="ctr">
          <a:solidFill>
            <a:schemeClr val="accent1"/>
          </a:solidFill>
          <a:prstDash val="dash"/>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n-US" sz="1100"/>
        </a:p>
      </xdr:txBody>
    </xdr:sp>
    <xdr:clientData/>
  </xdr:twoCellAnchor>
  <xdr:twoCellAnchor>
    <xdr:from>
      <xdr:col>26</xdr:col>
      <xdr:colOff>57150</xdr:colOff>
      <xdr:row>1</xdr:row>
      <xdr:rowOff>28575</xdr:rowOff>
    </xdr:from>
    <xdr:to>
      <xdr:col>30</xdr:col>
      <xdr:colOff>9525</xdr:colOff>
      <xdr:row>7</xdr:row>
      <xdr:rowOff>276225</xdr:rowOff>
    </xdr:to>
    <xdr:sp macro="" textlink="">
      <xdr:nvSpPr>
        <xdr:cNvPr id="54" name="Rectangle 53">
          <a:extLst>
            <a:ext uri="{FF2B5EF4-FFF2-40B4-BE49-F238E27FC236}">
              <a16:creationId xmlns:a16="http://schemas.microsoft.com/office/drawing/2014/main" id="{ADC82C0F-FCF1-415F-8D8F-DB8CD313FF2C}"/>
            </a:ext>
          </a:extLst>
        </xdr:cNvPr>
        <xdr:cNvSpPr/>
      </xdr:nvSpPr>
      <xdr:spPr>
        <a:xfrm>
          <a:off x="15840075" y="219075"/>
          <a:ext cx="1819275" cy="1895475"/>
        </a:xfrm>
        <a:prstGeom prst="rect">
          <a:avLst/>
        </a:prstGeom>
        <a:noFill/>
        <a:ln w="28575" cap="flat" cmpd="sng" algn="ctr">
          <a:solidFill>
            <a:schemeClr val="accent1"/>
          </a:solidFill>
          <a:prstDash val="dash"/>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n-US" sz="1100"/>
        </a:p>
      </xdr:txBody>
    </xdr:sp>
    <xdr:clientData/>
  </xdr:twoCellAnchor>
  <xdr:twoCellAnchor>
    <xdr:from>
      <xdr:col>0</xdr:col>
      <xdr:colOff>204789</xdr:colOff>
      <xdr:row>24</xdr:row>
      <xdr:rowOff>0</xdr:rowOff>
    </xdr:from>
    <xdr:to>
      <xdr:col>1</xdr:col>
      <xdr:colOff>247653</xdr:colOff>
      <xdr:row>24</xdr:row>
      <xdr:rowOff>185738</xdr:rowOff>
    </xdr:to>
    <xdr:sp macro="" textlink="">
      <xdr:nvSpPr>
        <xdr:cNvPr id="58" name="Arrow: Down 57">
          <a:extLst>
            <a:ext uri="{FF2B5EF4-FFF2-40B4-BE49-F238E27FC236}">
              <a16:creationId xmlns:a16="http://schemas.microsoft.com/office/drawing/2014/main" id="{4B97F1FC-2EAC-4EAB-BF06-4F4928CD5F4A}"/>
            </a:ext>
          </a:extLst>
        </xdr:cNvPr>
        <xdr:cNvSpPr/>
      </xdr:nvSpPr>
      <xdr:spPr>
        <a:xfrm rot="16200000">
          <a:off x="438152" y="5910262"/>
          <a:ext cx="185738" cy="65246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447674</xdr:colOff>
      <xdr:row>13</xdr:row>
      <xdr:rowOff>152401</xdr:rowOff>
    </xdr:from>
    <xdr:to>
      <xdr:col>17</xdr:col>
      <xdr:colOff>723899</xdr:colOff>
      <xdr:row>15</xdr:row>
      <xdr:rowOff>133351</xdr:rowOff>
    </xdr:to>
    <xdr:sp macro="" textlink="">
      <xdr:nvSpPr>
        <xdr:cNvPr id="59" name="Arrow: Down 58">
          <a:extLst>
            <a:ext uri="{FF2B5EF4-FFF2-40B4-BE49-F238E27FC236}">
              <a16:creationId xmlns:a16="http://schemas.microsoft.com/office/drawing/2014/main" id="{C2F5EC9D-CA89-437F-BB9D-2F3302F73EB7}"/>
            </a:ext>
          </a:extLst>
        </xdr:cNvPr>
        <xdr:cNvSpPr/>
      </xdr:nvSpPr>
      <xdr:spPr>
        <a:xfrm>
          <a:off x="10791824" y="3533776"/>
          <a:ext cx="276225" cy="3619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361950</xdr:colOff>
      <xdr:row>20</xdr:row>
      <xdr:rowOff>47625</xdr:rowOff>
    </xdr:from>
    <xdr:to>
      <xdr:col>17</xdr:col>
      <xdr:colOff>628650</xdr:colOff>
      <xdr:row>20</xdr:row>
      <xdr:rowOff>361950</xdr:rowOff>
    </xdr:to>
    <xdr:sp macro="" textlink="">
      <xdr:nvSpPr>
        <xdr:cNvPr id="60" name="Arrow: Down 59">
          <a:extLst>
            <a:ext uri="{FF2B5EF4-FFF2-40B4-BE49-F238E27FC236}">
              <a16:creationId xmlns:a16="http://schemas.microsoft.com/office/drawing/2014/main" id="{9AB9A5C6-DDA1-4805-891B-8118B647615E}"/>
            </a:ext>
          </a:extLst>
        </xdr:cNvPr>
        <xdr:cNvSpPr/>
      </xdr:nvSpPr>
      <xdr:spPr>
        <a:xfrm>
          <a:off x="10706100" y="4972050"/>
          <a:ext cx="266700" cy="3143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400049</xdr:colOff>
      <xdr:row>23</xdr:row>
      <xdr:rowOff>104775</xdr:rowOff>
    </xdr:from>
    <xdr:to>
      <xdr:col>17</xdr:col>
      <xdr:colOff>676274</xdr:colOff>
      <xdr:row>28</xdr:row>
      <xdr:rowOff>200025</xdr:rowOff>
    </xdr:to>
    <xdr:sp macro="" textlink="">
      <xdr:nvSpPr>
        <xdr:cNvPr id="61" name="Arrow: Down 60">
          <a:extLst>
            <a:ext uri="{FF2B5EF4-FFF2-40B4-BE49-F238E27FC236}">
              <a16:creationId xmlns:a16="http://schemas.microsoft.com/office/drawing/2014/main" id="{58172EFE-48C0-4C3F-8F29-DFA92D226ACC}"/>
            </a:ext>
          </a:extLst>
        </xdr:cNvPr>
        <xdr:cNvSpPr/>
      </xdr:nvSpPr>
      <xdr:spPr>
        <a:xfrm>
          <a:off x="10744199" y="6067425"/>
          <a:ext cx="276225" cy="10668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85726</xdr:colOff>
      <xdr:row>27</xdr:row>
      <xdr:rowOff>95250</xdr:rowOff>
    </xdr:from>
    <xdr:to>
      <xdr:col>1</xdr:col>
      <xdr:colOff>285750</xdr:colOff>
      <xdr:row>27</xdr:row>
      <xdr:rowOff>104775</xdr:rowOff>
    </xdr:to>
    <xdr:cxnSp macro="">
      <xdr:nvCxnSpPr>
        <xdr:cNvPr id="62" name="Straight Arrow Connector 61">
          <a:extLst>
            <a:ext uri="{FF2B5EF4-FFF2-40B4-BE49-F238E27FC236}">
              <a16:creationId xmlns:a16="http://schemas.microsoft.com/office/drawing/2014/main" id="{FFC03844-913A-431A-AB21-A8BCD10FF428}"/>
            </a:ext>
          </a:extLst>
        </xdr:cNvPr>
        <xdr:cNvCxnSpPr/>
      </xdr:nvCxnSpPr>
      <xdr:spPr>
        <a:xfrm>
          <a:off x="85726" y="6438900"/>
          <a:ext cx="809624"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17747</xdr:colOff>
      <xdr:row>6</xdr:row>
      <xdr:rowOff>120501</xdr:rowOff>
    </xdr:from>
    <xdr:to>
      <xdr:col>25</xdr:col>
      <xdr:colOff>329189</xdr:colOff>
      <xdr:row>31</xdr:row>
      <xdr:rowOff>94961</xdr:rowOff>
    </xdr:to>
    <xdr:sp macro="" textlink="">
      <xdr:nvSpPr>
        <xdr:cNvPr id="64" name="Arrow: Down 63">
          <a:extLst>
            <a:ext uri="{FF2B5EF4-FFF2-40B4-BE49-F238E27FC236}">
              <a16:creationId xmlns:a16="http://schemas.microsoft.com/office/drawing/2014/main" id="{0338832B-137E-4EA0-9C89-1CDE2F65039E}"/>
            </a:ext>
          </a:extLst>
        </xdr:cNvPr>
        <xdr:cNvSpPr/>
      </xdr:nvSpPr>
      <xdr:spPr>
        <a:xfrm rot="2193434">
          <a:off x="14867222" y="1854051"/>
          <a:ext cx="368592" cy="59371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390525</xdr:colOff>
      <xdr:row>6</xdr:row>
      <xdr:rowOff>85724</xdr:rowOff>
    </xdr:from>
    <xdr:to>
      <xdr:col>13</xdr:col>
      <xdr:colOff>666750</xdr:colOff>
      <xdr:row>28</xdr:row>
      <xdr:rowOff>276224</xdr:rowOff>
    </xdr:to>
    <xdr:sp macro="" textlink="">
      <xdr:nvSpPr>
        <xdr:cNvPr id="65" name="Arrow: Down 64">
          <a:extLst>
            <a:ext uri="{FF2B5EF4-FFF2-40B4-BE49-F238E27FC236}">
              <a16:creationId xmlns:a16="http://schemas.microsoft.com/office/drawing/2014/main" id="{AABBA0D6-0E6B-46ED-A3D0-AC858933725C}"/>
            </a:ext>
          </a:extLst>
        </xdr:cNvPr>
        <xdr:cNvSpPr/>
      </xdr:nvSpPr>
      <xdr:spPr>
        <a:xfrm>
          <a:off x="7953375" y="1828799"/>
          <a:ext cx="276225" cy="53816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38101</xdr:colOff>
      <xdr:row>1</xdr:row>
      <xdr:rowOff>28576</xdr:rowOff>
    </xdr:from>
    <xdr:to>
      <xdr:col>8</xdr:col>
      <xdr:colOff>38101</xdr:colOff>
      <xdr:row>13</xdr:row>
      <xdr:rowOff>76200</xdr:rowOff>
    </xdr:to>
    <xdr:sp macro="" textlink="">
      <xdr:nvSpPr>
        <xdr:cNvPr id="72" name="Rectangle 71">
          <a:extLst>
            <a:ext uri="{FF2B5EF4-FFF2-40B4-BE49-F238E27FC236}">
              <a16:creationId xmlns:a16="http://schemas.microsoft.com/office/drawing/2014/main" id="{4878CEC8-B45D-49C9-9B64-FAE5AFED89A3}"/>
            </a:ext>
          </a:extLst>
        </xdr:cNvPr>
        <xdr:cNvSpPr/>
      </xdr:nvSpPr>
      <xdr:spPr>
        <a:xfrm>
          <a:off x="1571626" y="219076"/>
          <a:ext cx="3733800" cy="3133724"/>
        </a:xfrm>
        <a:prstGeom prst="rect">
          <a:avLst/>
        </a:prstGeom>
        <a:noFill/>
        <a:ln w="28575" cap="flat" cmpd="sng" algn="ctr">
          <a:solidFill>
            <a:schemeClr val="accent1"/>
          </a:solidFill>
          <a:prstDash val="dash"/>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n-US" sz="1100"/>
        </a:p>
      </xdr:txBody>
    </xdr:sp>
    <xdr:clientData/>
  </xdr:twoCellAnchor>
  <xdr:twoCellAnchor>
    <xdr:from>
      <xdr:col>5</xdr:col>
      <xdr:colOff>371475</xdr:colOff>
      <xdr:row>13</xdr:row>
      <xdr:rowOff>171450</xdr:rowOff>
    </xdr:from>
    <xdr:to>
      <xdr:col>5</xdr:col>
      <xdr:colOff>647700</xdr:colOff>
      <xdr:row>15</xdr:row>
      <xdr:rowOff>152400</xdr:rowOff>
    </xdr:to>
    <xdr:sp macro="" textlink="">
      <xdr:nvSpPr>
        <xdr:cNvPr id="73" name="Arrow: Down 72">
          <a:extLst>
            <a:ext uri="{FF2B5EF4-FFF2-40B4-BE49-F238E27FC236}">
              <a16:creationId xmlns:a16="http://schemas.microsoft.com/office/drawing/2014/main" id="{D2F3A1E5-23FF-4E4D-BF0C-F40499BEB018}"/>
            </a:ext>
          </a:extLst>
        </xdr:cNvPr>
        <xdr:cNvSpPr/>
      </xdr:nvSpPr>
      <xdr:spPr>
        <a:xfrm>
          <a:off x="3276600" y="3552825"/>
          <a:ext cx="276225" cy="3619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419100</xdr:colOff>
      <xdr:row>20</xdr:row>
      <xdr:rowOff>76200</xdr:rowOff>
    </xdr:from>
    <xdr:to>
      <xdr:col>5</xdr:col>
      <xdr:colOff>685800</xdr:colOff>
      <xdr:row>20</xdr:row>
      <xdr:rowOff>390525</xdr:rowOff>
    </xdr:to>
    <xdr:sp macro="" textlink="">
      <xdr:nvSpPr>
        <xdr:cNvPr id="74" name="Arrow: Down 73">
          <a:extLst>
            <a:ext uri="{FF2B5EF4-FFF2-40B4-BE49-F238E27FC236}">
              <a16:creationId xmlns:a16="http://schemas.microsoft.com/office/drawing/2014/main" id="{2477FF1D-80E6-42FB-837A-4F1F14FAA5C6}"/>
            </a:ext>
          </a:extLst>
        </xdr:cNvPr>
        <xdr:cNvSpPr/>
      </xdr:nvSpPr>
      <xdr:spPr>
        <a:xfrm>
          <a:off x="3324225" y="5000625"/>
          <a:ext cx="266700" cy="3143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476250</xdr:colOff>
      <xdr:row>23</xdr:row>
      <xdr:rowOff>171450</xdr:rowOff>
    </xdr:from>
    <xdr:to>
      <xdr:col>5</xdr:col>
      <xdr:colOff>752475</xdr:colOff>
      <xdr:row>28</xdr:row>
      <xdr:rowOff>266700</xdr:rowOff>
    </xdr:to>
    <xdr:sp macro="" textlink="">
      <xdr:nvSpPr>
        <xdr:cNvPr id="75" name="Arrow: Down 74">
          <a:extLst>
            <a:ext uri="{FF2B5EF4-FFF2-40B4-BE49-F238E27FC236}">
              <a16:creationId xmlns:a16="http://schemas.microsoft.com/office/drawing/2014/main" id="{561D3642-B76F-440C-8134-502D128879AE}"/>
            </a:ext>
          </a:extLst>
        </xdr:cNvPr>
        <xdr:cNvSpPr/>
      </xdr:nvSpPr>
      <xdr:spPr>
        <a:xfrm>
          <a:off x="3381375" y="6134100"/>
          <a:ext cx="276225" cy="10668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323851</xdr:colOff>
      <xdr:row>6</xdr:row>
      <xdr:rowOff>142875</xdr:rowOff>
    </xdr:from>
    <xdr:to>
      <xdr:col>2</xdr:col>
      <xdr:colOff>123825</xdr:colOff>
      <xdr:row>22</xdr:row>
      <xdr:rowOff>28575</xdr:rowOff>
    </xdr:to>
    <xdr:cxnSp macro="">
      <xdr:nvCxnSpPr>
        <xdr:cNvPr id="76" name="Straight Connector 75">
          <a:extLst>
            <a:ext uri="{FF2B5EF4-FFF2-40B4-BE49-F238E27FC236}">
              <a16:creationId xmlns:a16="http://schemas.microsoft.com/office/drawing/2014/main" id="{5B6DF9D7-1B70-4D6D-9FB6-21A032E65713}"/>
            </a:ext>
          </a:extLst>
        </xdr:cNvPr>
        <xdr:cNvCxnSpPr/>
      </xdr:nvCxnSpPr>
      <xdr:spPr>
        <a:xfrm>
          <a:off x="933451" y="1885950"/>
          <a:ext cx="723899" cy="3714750"/>
        </a:xfrm>
        <a:prstGeom prst="line">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104775</xdr:colOff>
      <xdr:row>22</xdr:row>
      <xdr:rowOff>9525</xdr:rowOff>
    </xdr:from>
    <xdr:to>
      <xdr:col>4</xdr:col>
      <xdr:colOff>104775</xdr:colOff>
      <xdr:row>29</xdr:row>
      <xdr:rowOff>28575</xdr:rowOff>
    </xdr:to>
    <xdr:cxnSp macro="">
      <xdr:nvCxnSpPr>
        <xdr:cNvPr id="79" name="Straight Arrow Connector 78">
          <a:extLst>
            <a:ext uri="{FF2B5EF4-FFF2-40B4-BE49-F238E27FC236}">
              <a16:creationId xmlns:a16="http://schemas.microsoft.com/office/drawing/2014/main" id="{46F47AE5-6967-45C5-AB06-C339DC442BD7}"/>
            </a:ext>
          </a:extLst>
        </xdr:cNvPr>
        <xdr:cNvCxnSpPr/>
      </xdr:nvCxnSpPr>
      <xdr:spPr>
        <a:xfrm>
          <a:off x="1638300" y="5581650"/>
          <a:ext cx="1171575" cy="177165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285750</xdr:colOff>
      <xdr:row>6</xdr:row>
      <xdr:rowOff>95250</xdr:rowOff>
    </xdr:from>
    <xdr:to>
      <xdr:col>9</xdr:col>
      <xdr:colOff>742951</xdr:colOff>
      <xdr:row>16</xdr:row>
      <xdr:rowOff>161925</xdr:rowOff>
    </xdr:to>
    <xdr:cxnSp macro="">
      <xdr:nvCxnSpPr>
        <xdr:cNvPr id="82" name="Straight Connector 81">
          <a:extLst>
            <a:ext uri="{FF2B5EF4-FFF2-40B4-BE49-F238E27FC236}">
              <a16:creationId xmlns:a16="http://schemas.microsoft.com/office/drawing/2014/main" id="{842514BC-F425-481B-BD1B-C4BEB5EA65EC}"/>
            </a:ext>
          </a:extLst>
        </xdr:cNvPr>
        <xdr:cNvCxnSpPr/>
      </xdr:nvCxnSpPr>
      <xdr:spPr>
        <a:xfrm flipH="1">
          <a:off x="5638800" y="1838325"/>
          <a:ext cx="457201" cy="2286000"/>
        </a:xfrm>
        <a:prstGeom prst="line">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19050</xdr:colOff>
      <xdr:row>6</xdr:row>
      <xdr:rowOff>104775</xdr:rowOff>
    </xdr:from>
    <xdr:to>
      <xdr:col>11</xdr:col>
      <xdr:colOff>476251</xdr:colOff>
      <xdr:row>16</xdr:row>
      <xdr:rowOff>171450</xdr:rowOff>
    </xdr:to>
    <xdr:cxnSp macro="">
      <xdr:nvCxnSpPr>
        <xdr:cNvPr id="83" name="Straight Connector 82">
          <a:extLst>
            <a:ext uri="{FF2B5EF4-FFF2-40B4-BE49-F238E27FC236}">
              <a16:creationId xmlns:a16="http://schemas.microsoft.com/office/drawing/2014/main" id="{8F1E957B-ACDA-4701-84E6-648781E64AE1}"/>
            </a:ext>
          </a:extLst>
        </xdr:cNvPr>
        <xdr:cNvCxnSpPr/>
      </xdr:nvCxnSpPr>
      <xdr:spPr>
        <a:xfrm flipH="1">
          <a:off x="6562725" y="1847850"/>
          <a:ext cx="457201" cy="2286000"/>
        </a:xfrm>
        <a:prstGeom prst="line">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6</xdr:col>
      <xdr:colOff>95251</xdr:colOff>
      <xdr:row>16</xdr:row>
      <xdr:rowOff>152400</xdr:rowOff>
    </xdr:from>
    <xdr:to>
      <xdr:col>9</xdr:col>
      <xdr:colOff>285750</xdr:colOff>
      <xdr:row>22</xdr:row>
      <xdr:rowOff>19050</xdr:rowOff>
    </xdr:to>
    <xdr:cxnSp macro="">
      <xdr:nvCxnSpPr>
        <xdr:cNvPr id="84" name="Straight Arrow Connector 83">
          <a:extLst>
            <a:ext uri="{FF2B5EF4-FFF2-40B4-BE49-F238E27FC236}">
              <a16:creationId xmlns:a16="http://schemas.microsoft.com/office/drawing/2014/main" id="{60EFAF27-E67C-42D4-B82E-79D508D223FD}"/>
            </a:ext>
          </a:extLst>
        </xdr:cNvPr>
        <xdr:cNvCxnSpPr/>
      </xdr:nvCxnSpPr>
      <xdr:spPr>
        <a:xfrm flipH="1">
          <a:off x="4181476" y="4114800"/>
          <a:ext cx="1457324" cy="1476375"/>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7</xdr:col>
      <xdr:colOff>28575</xdr:colOff>
      <xdr:row>16</xdr:row>
      <xdr:rowOff>161925</xdr:rowOff>
    </xdr:from>
    <xdr:to>
      <xdr:col>11</xdr:col>
      <xdr:colOff>9526</xdr:colOff>
      <xdr:row>22</xdr:row>
      <xdr:rowOff>257175</xdr:rowOff>
    </xdr:to>
    <xdr:cxnSp macro="">
      <xdr:nvCxnSpPr>
        <xdr:cNvPr id="87" name="Straight Arrow Connector 86">
          <a:extLst>
            <a:ext uri="{FF2B5EF4-FFF2-40B4-BE49-F238E27FC236}">
              <a16:creationId xmlns:a16="http://schemas.microsoft.com/office/drawing/2014/main" id="{73A57D01-E32C-4909-8AEF-16431C1FB5A8}"/>
            </a:ext>
          </a:extLst>
        </xdr:cNvPr>
        <xdr:cNvCxnSpPr/>
      </xdr:nvCxnSpPr>
      <xdr:spPr>
        <a:xfrm flipH="1">
          <a:off x="4229100" y="4124325"/>
          <a:ext cx="2324101" cy="1704975"/>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 REU Thomas" refreshedDate="44119.726172800925" createdVersion="6" refreshedVersion="6" minRefreshableVersion="3" recordCount="122" xr:uid="{08DE29AD-AE1B-44F6-9CED-746E8AC97198}">
  <cacheSource type="worksheet">
    <worksheetSource ref="L1:M1048576" sheet="Elegio-Electors"/>
  </cacheSource>
  <cacheFields count="2">
    <cacheField name="BallotID1" numFmtId="0">
      <sharedItems containsNonDate="0" containsBlank="1" count="5">
        <m/>
        <s v="B0004001CJ" u="1"/>
        <s v="B0000120CB" u="1"/>
        <s v="cb" u="1"/>
        <s v="B0003693CA" u="1"/>
      </sharedItems>
    </cacheField>
    <cacheField name="BallotID2" numFmtId="0">
      <sharedItems containsNonDate="0" containsBlank="1" count="5">
        <m/>
        <s v="B0004002OJ" u="1"/>
        <s v="B0003993OB" u="1"/>
        <s v="ob" u="1"/>
        <s v="B0003995O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2">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99BA911-6F6A-4F4A-B97A-C9311EA4AD0B}"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A5" firstHeaderRow="1" firstDataRow="1" firstDataCol="1"/>
  <pivotFields count="2">
    <pivotField axis="axisRow" showAll="0">
      <items count="6">
        <item m="1" x="2"/>
        <item m="1" x="4"/>
        <item m="1" x="1"/>
        <item x="0"/>
        <item m="1" x="3"/>
        <item t="default"/>
      </items>
    </pivotField>
    <pivotField axis="axisRow" showAll="0">
      <items count="6">
        <item m="1" x="2"/>
        <item m="1" x="4"/>
        <item m="1" x="1"/>
        <item x="0"/>
        <item m="1" x="3"/>
        <item t="default"/>
      </items>
    </pivotField>
  </pivotFields>
  <rowFields count="2">
    <field x="0"/>
    <field x="1"/>
  </rowFields>
  <rowItems count="3">
    <i>
      <x v="3"/>
    </i>
    <i r="1">
      <x v="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4385E-1C31-4427-8A0B-46C37ACDD49A}">
  <dimension ref="A1:AL72"/>
  <sheetViews>
    <sheetView showGridLines="0" tabSelected="1" workbookViewId="0">
      <selection activeCell="A2" sqref="A2"/>
    </sheetView>
  </sheetViews>
  <sheetFormatPr defaultColWidth="9.140625" defaultRowHeight="15" x14ac:dyDescent="0.25"/>
  <cols>
    <col min="1" max="8" width="9.140625" style="20"/>
    <col min="10" max="10" width="9.140625" customWidth="1"/>
    <col min="11" max="17" width="9.140625" style="20" customWidth="1"/>
    <col min="18" max="18" width="10.85546875" customWidth="1"/>
    <col min="19" max="19" width="10.7109375" bestFit="1" customWidth="1"/>
    <col min="22" max="23" width="9.140625" style="20"/>
  </cols>
  <sheetData>
    <row r="1" spans="1:24" s="20" customFormat="1" x14ac:dyDescent="0.25">
      <c r="A1" s="40" t="s">
        <v>239</v>
      </c>
      <c r="R1" s="108" t="s">
        <v>91</v>
      </c>
      <c r="S1" s="108"/>
      <c r="T1" s="108"/>
      <c r="U1" s="108"/>
      <c r="V1" s="108"/>
      <c r="X1" s="40"/>
    </row>
    <row r="2" spans="1:24" s="20" customFormat="1" x14ac:dyDescent="0.25">
      <c r="A2" s="20" t="s">
        <v>155</v>
      </c>
      <c r="R2" s="113"/>
      <c r="S2" s="112" t="s">
        <v>21</v>
      </c>
      <c r="T2" s="113"/>
      <c r="U2" s="113" t="s">
        <v>22</v>
      </c>
      <c r="V2" s="113"/>
    </row>
    <row r="3" spans="1:24" s="20" customFormat="1" x14ac:dyDescent="0.25">
      <c r="A3" s="20" t="s">
        <v>68</v>
      </c>
      <c r="R3" s="113"/>
      <c r="S3" s="69" t="s">
        <v>44</v>
      </c>
      <c r="T3" s="65" t="s">
        <v>43</v>
      </c>
      <c r="U3" s="65" t="s">
        <v>44</v>
      </c>
      <c r="V3" s="65" t="s">
        <v>43</v>
      </c>
    </row>
    <row r="4" spans="1:24" s="20" customFormat="1" x14ac:dyDescent="0.25">
      <c r="A4" s="20" t="s">
        <v>69</v>
      </c>
      <c r="R4" s="65" t="s">
        <v>92</v>
      </c>
      <c r="S4" s="67">
        <f>COUNTIF('LISTE DE SUIVI'!$I:$I," Ouv -- NL")</f>
        <v>0</v>
      </c>
      <c r="T4" s="67">
        <f>COUNTIF('LISTE DE SUIVI'!$I:$I,"Ouv -- FR")</f>
        <v>0</v>
      </c>
      <c r="U4" s="67">
        <f>COUNTIF('LISTE DE SUIVI'!$M:$M,"Ouv -- NL")</f>
        <v>0</v>
      </c>
      <c r="V4" s="67">
        <f>COUNTIF('LISTE DE SUIVI'!$M:$M,"Ouv -- FR")</f>
        <v>0</v>
      </c>
    </row>
    <row r="5" spans="1:24" s="20" customFormat="1" x14ac:dyDescent="0.25">
      <c r="B5" s="20" t="s">
        <v>70</v>
      </c>
      <c r="R5" s="65" t="s">
        <v>93</v>
      </c>
      <c r="S5" s="68">
        <f>COUNTIF('LISTE DE SUIVI'!$I:$I,"Empl -- NL")</f>
        <v>0</v>
      </c>
      <c r="T5" s="67">
        <f>COUNTIF('LISTE DE SUIVI'!$I:$I,"Empl -- FR")</f>
        <v>0</v>
      </c>
      <c r="U5" s="68">
        <f>COUNTIF('LISTE DE SUIVI'!$M:$M,"Empl -- NL")</f>
        <v>0</v>
      </c>
      <c r="V5" s="67">
        <f>COUNTIF('LISTE DE SUIVI'!$M:$M,"Empl -- FR")</f>
        <v>0</v>
      </c>
    </row>
    <row r="6" spans="1:24" s="20" customFormat="1" x14ac:dyDescent="0.25">
      <c r="B6" s="20" t="s">
        <v>71</v>
      </c>
      <c r="R6" s="65" t="s">
        <v>94</v>
      </c>
      <c r="S6" s="67">
        <f>COUNTIF('LISTE DE SUIVI'!$I:$I,"Jeune -- NL")</f>
        <v>0</v>
      </c>
      <c r="T6" s="67">
        <f>COUNTIF('LISTE DE SUIVI'!$I:$I,"Jeune -- FR")</f>
        <v>0</v>
      </c>
      <c r="U6" s="67">
        <f>COUNTIF('LISTE DE SUIVI'!$M:$M,"Jeune -- NL")</f>
        <v>0</v>
      </c>
      <c r="V6" s="67">
        <f>COUNTIF('LISTE DE SUIVI'!$M:$M,"Jeune -- FR")</f>
        <v>0</v>
      </c>
    </row>
    <row r="7" spans="1:24" s="20" customFormat="1" x14ac:dyDescent="0.25">
      <c r="A7" s="20" t="s">
        <v>151</v>
      </c>
      <c r="R7" s="65" t="s">
        <v>95</v>
      </c>
      <c r="S7" s="66" t="s">
        <v>65</v>
      </c>
      <c r="T7" s="66" t="s">
        <v>65</v>
      </c>
      <c r="U7" s="68">
        <f>COUNTIF('LISTE DE SUIVI'!$M:$M,"Cadre -- NL")</f>
        <v>0</v>
      </c>
      <c r="V7" s="68">
        <f>COUNTIF('LISTE DE SUIVI'!$M:$M,"Cadre -- FR")</f>
        <v>0</v>
      </c>
    </row>
    <row r="8" spans="1:24" s="20" customFormat="1" x14ac:dyDescent="0.25">
      <c r="B8" s="20" t="s">
        <v>152</v>
      </c>
      <c r="R8" s="114" t="s">
        <v>96</v>
      </c>
      <c r="S8" s="71">
        <f>SUM(S4:S7)</f>
        <v>0</v>
      </c>
      <c r="T8" s="71">
        <f>SUM(T4:T7)</f>
        <v>0</v>
      </c>
      <c r="U8" s="71">
        <f>SUM(U4:U7)</f>
        <v>0</v>
      </c>
      <c r="V8" s="71">
        <f>SUM(V4:V7)</f>
        <v>0</v>
      </c>
    </row>
    <row r="9" spans="1:24" s="20" customFormat="1" x14ac:dyDescent="0.25">
      <c r="B9" s="20" t="s">
        <v>153</v>
      </c>
      <c r="R9" s="114"/>
      <c r="S9" s="71"/>
      <c r="T9" s="71">
        <f>S8+T8</f>
        <v>0</v>
      </c>
      <c r="U9" s="71"/>
      <c r="V9" s="71">
        <f>U8+V8</f>
        <v>0</v>
      </c>
    </row>
    <row r="10" spans="1:24" s="20" customFormat="1" x14ac:dyDescent="0.25">
      <c r="A10" s="20" t="s">
        <v>154</v>
      </c>
      <c r="R10" s="109" t="s">
        <v>97</v>
      </c>
      <c r="S10" s="109"/>
      <c r="T10" s="109"/>
      <c r="U10" s="109"/>
      <c r="V10" s="109"/>
    </row>
    <row r="11" spans="1:24" s="20" customFormat="1" x14ac:dyDescent="0.25">
      <c r="R11" s="70" t="s">
        <v>66</v>
      </c>
      <c r="S11" s="67">
        <f>S8</f>
        <v>0</v>
      </c>
      <c r="T11" s="65" t="s">
        <v>67</v>
      </c>
      <c r="U11" s="110">
        <f>T8</f>
        <v>0</v>
      </c>
      <c r="V11" s="111"/>
    </row>
    <row r="12" spans="1:24" s="20" customFormat="1" x14ac:dyDescent="0.25">
      <c r="A12" s="40" t="s">
        <v>72</v>
      </c>
      <c r="X12" s="40"/>
    </row>
    <row r="13" spans="1:24" s="20" customFormat="1" x14ac:dyDescent="0.25">
      <c r="A13" s="72" t="s">
        <v>73</v>
      </c>
      <c r="X13" s="72"/>
    </row>
    <row r="14" spans="1:24" x14ac:dyDescent="0.25">
      <c r="A14" s="20" t="s">
        <v>156</v>
      </c>
      <c r="R14" s="20"/>
      <c r="S14" s="20"/>
      <c r="T14" s="20"/>
      <c r="U14" s="20"/>
    </row>
    <row r="15" spans="1:24" s="20" customFormat="1" x14ac:dyDescent="0.25">
      <c r="B15" s="20" t="s">
        <v>161</v>
      </c>
    </row>
    <row r="16" spans="1:24" s="91" customFormat="1" x14ac:dyDescent="0.25"/>
    <row r="17" spans="1:21" s="91" customFormat="1" x14ac:dyDescent="0.25"/>
    <row r="18" spans="1:21" x14ac:dyDescent="0.25">
      <c r="A18" s="20" t="s">
        <v>157</v>
      </c>
      <c r="R18" s="20"/>
      <c r="S18" s="20"/>
      <c r="T18" s="20"/>
      <c r="U18" s="20"/>
    </row>
    <row r="19" spans="1:21" s="20" customFormat="1" x14ac:dyDescent="0.25">
      <c r="B19" s="20" t="s">
        <v>162</v>
      </c>
    </row>
    <row r="20" spans="1:21" s="20" customFormat="1" x14ac:dyDescent="0.25">
      <c r="B20" s="20" t="s">
        <v>158</v>
      </c>
      <c r="R20"/>
      <c r="S20"/>
      <c r="T20"/>
      <c r="U20"/>
    </row>
    <row r="21" spans="1:21" s="91" customFormat="1" x14ac:dyDescent="0.25"/>
    <row r="22" spans="1:21" s="91" customFormat="1" x14ac:dyDescent="0.25"/>
    <row r="23" spans="1:21" s="91" customFormat="1" x14ac:dyDescent="0.25"/>
    <row r="24" spans="1:21" s="20" customFormat="1" x14ac:dyDescent="0.25">
      <c r="A24" s="20" t="s">
        <v>177</v>
      </c>
      <c r="R24"/>
      <c r="S24"/>
      <c r="T24"/>
      <c r="U24"/>
    </row>
    <row r="25" spans="1:21" s="20" customFormat="1" x14ac:dyDescent="0.25">
      <c r="A25" s="20" t="s">
        <v>159</v>
      </c>
      <c r="R25"/>
      <c r="S25"/>
      <c r="T25"/>
      <c r="U25"/>
    </row>
    <row r="26" spans="1:21" x14ac:dyDescent="0.25">
      <c r="B26" s="20" t="s">
        <v>49</v>
      </c>
    </row>
    <row r="27" spans="1:21" s="20" customFormat="1" x14ac:dyDescent="0.25">
      <c r="A27" s="20" t="s">
        <v>202</v>
      </c>
      <c r="R27"/>
      <c r="S27"/>
      <c r="T27"/>
      <c r="U27"/>
    </row>
    <row r="28" spans="1:21" s="91" customFormat="1" x14ac:dyDescent="0.25"/>
    <row r="29" spans="1:21" s="20" customFormat="1" x14ac:dyDescent="0.25">
      <c r="A29" s="20" t="s">
        <v>90</v>
      </c>
    </row>
    <row r="30" spans="1:21" s="20" customFormat="1" x14ac:dyDescent="0.25">
      <c r="A30" s="20" t="s">
        <v>160</v>
      </c>
    </row>
    <row r="31" spans="1:21" s="91" customFormat="1" x14ac:dyDescent="0.25"/>
    <row r="32" spans="1:21" s="91" customFormat="1" ht="15.75" thickBot="1" x14ac:dyDescent="0.3">
      <c r="A32" s="72" t="s">
        <v>235</v>
      </c>
    </row>
    <row r="33" spans="1:25" s="91" customFormat="1" ht="15.75" thickBot="1" x14ac:dyDescent="0.3">
      <c r="A33" s="91" t="s">
        <v>234</v>
      </c>
      <c r="C33" s="105"/>
      <c r="E33" s="91" t="s">
        <v>236</v>
      </c>
    </row>
    <row r="34" spans="1:25" s="91" customFormat="1" x14ac:dyDescent="0.25"/>
    <row r="35" spans="1:25" s="20" customFormat="1" x14ac:dyDescent="0.25">
      <c r="A35" s="40" t="s">
        <v>74</v>
      </c>
    </row>
    <row r="36" spans="1:25" s="20" customFormat="1" x14ac:dyDescent="0.25">
      <c r="A36" s="82">
        <v>1</v>
      </c>
      <c r="B36" s="20" t="s">
        <v>82</v>
      </c>
      <c r="D36" s="20" t="s">
        <v>83</v>
      </c>
      <c r="X36" s="82"/>
    </row>
    <row r="37" spans="1:25" s="20" customFormat="1" x14ac:dyDescent="0.25">
      <c r="A37" s="82"/>
      <c r="E37" s="20" t="s">
        <v>85</v>
      </c>
      <c r="X37" s="82"/>
    </row>
    <row r="38" spans="1:25" s="20" customFormat="1" x14ac:dyDescent="0.25">
      <c r="A38" s="82"/>
      <c r="E38" s="20" t="s">
        <v>86</v>
      </c>
      <c r="X38" s="82"/>
    </row>
    <row r="39" spans="1:25" s="20" customFormat="1" x14ac:dyDescent="0.25">
      <c r="A39" s="83" t="s">
        <v>79</v>
      </c>
      <c r="B39" s="20" t="s">
        <v>84</v>
      </c>
      <c r="D39" s="20" t="s">
        <v>83</v>
      </c>
      <c r="U39" s="107" t="s">
        <v>203</v>
      </c>
      <c r="V39" s="91" t="s">
        <v>181</v>
      </c>
      <c r="X39" t="s">
        <v>194</v>
      </c>
    </row>
    <row r="40" spans="1:25" s="20" customFormat="1" x14ac:dyDescent="0.25">
      <c r="A40" s="82"/>
      <c r="E40" s="20" t="s">
        <v>179</v>
      </c>
      <c r="U40" s="107"/>
      <c r="V40" s="91" t="s">
        <v>182</v>
      </c>
      <c r="X40" s="91" t="s">
        <v>195</v>
      </c>
    </row>
    <row r="41" spans="1:25" s="20" customFormat="1" x14ac:dyDescent="0.25">
      <c r="A41" s="82"/>
      <c r="E41" s="95" t="s">
        <v>178</v>
      </c>
      <c r="F41" s="95"/>
      <c r="G41" s="95"/>
      <c r="H41" s="95"/>
      <c r="I41" s="95"/>
      <c r="U41" s="107"/>
      <c r="V41" s="91" t="s">
        <v>183</v>
      </c>
      <c r="X41" s="91" t="s">
        <v>196</v>
      </c>
    </row>
    <row r="42" spans="1:25" s="20" customFormat="1" x14ac:dyDescent="0.25">
      <c r="A42" s="82">
        <v>8</v>
      </c>
      <c r="B42" s="20" t="s">
        <v>163</v>
      </c>
      <c r="F42" s="91" t="s">
        <v>226</v>
      </c>
      <c r="G42" s="91"/>
      <c r="H42" s="91"/>
      <c r="I42" s="91"/>
      <c r="J42" s="91"/>
      <c r="K42" s="91"/>
      <c r="L42" s="91"/>
      <c r="M42" s="91"/>
      <c r="N42" s="91"/>
      <c r="O42" s="91"/>
      <c r="P42" s="91"/>
      <c r="Q42" s="91"/>
      <c r="R42" s="91"/>
      <c r="S42" s="91"/>
      <c r="U42" s="101"/>
    </row>
    <row r="43" spans="1:25" s="91" customFormat="1" x14ac:dyDescent="0.25">
      <c r="A43" s="99"/>
      <c r="F43" s="100"/>
      <c r="U43" s="107" t="s">
        <v>204</v>
      </c>
      <c r="V43" s="91" t="s">
        <v>184</v>
      </c>
      <c r="W43" s="20"/>
      <c r="X43" s="82"/>
      <c r="Y43" t="s">
        <v>197</v>
      </c>
    </row>
    <row r="44" spans="1:25" s="91" customFormat="1" x14ac:dyDescent="0.25">
      <c r="A44" s="99"/>
      <c r="F44" s="100"/>
      <c r="U44" s="107"/>
      <c r="V44" s="91" t="s">
        <v>185</v>
      </c>
      <c r="W44" s="20"/>
      <c r="X44" s="84"/>
      <c r="Y44" t="s">
        <v>198</v>
      </c>
    </row>
    <row r="45" spans="1:25" s="91" customFormat="1" x14ac:dyDescent="0.25">
      <c r="A45" s="99"/>
      <c r="F45" s="100"/>
      <c r="U45" s="107"/>
      <c r="V45" s="91" t="s">
        <v>186</v>
      </c>
      <c r="W45" s="20"/>
      <c r="X45" s="82"/>
      <c r="Y45" t="s">
        <v>199</v>
      </c>
    </row>
    <row r="46" spans="1:25" s="91" customFormat="1" x14ac:dyDescent="0.25">
      <c r="A46" s="99"/>
      <c r="F46" s="100"/>
      <c r="U46" s="107"/>
      <c r="V46" s="91" t="s">
        <v>187</v>
      </c>
      <c r="W46" s="20"/>
      <c r="X46" s="82"/>
      <c r="Y46" s="91" t="s">
        <v>200</v>
      </c>
    </row>
    <row r="47" spans="1:25" s="91" customFormat="1" x14ac:dyDescent="0.25">
      <c r="A47" s="99"/>
      <c r="U47" s="107"/>
      <c r="V47" s="91" t="s">
        <v>188</v>
      </c>
      <c r="W47" s="20"/>
      <c r="X47" s="84"/>
      <c r="Y47" t="s">
        <v>201</v>
      </c>
    </row>
    <row r="48" spans="1:25" s="91" customFormat="1" x14ac:dyDescent="0.25">
      <c r="A48" s="99"/>
      <c r="F48" s="91" t="s">
        <v>206</v>
      </c>
      <c r="U48" s="101"/>
    </row>
    <row r="49" spans="1:38" s="91" customFormat="1" x14ac:dyDescent="0.25">
      <c r="A49" s="99"/>
      <c r="F49" s="91" t="s">
        <v>207</v>
      </c>
      <c r="U49" s="107" t="s">
        <v>205</v>
      </c>
      <c r="V49" s="91" t="s">
        <v>189</v>
      </c>
      <c r="W49" s="20"/>
      <c r="X49" s="82"/>
      <c r="Y49" s="91" t="s">
        <v>197</v>
      </c>
    </row>
    <row r="50" spans="1:38" s="91" customFormat="1" x14ac:dyDescent="0.25">
      <c r="A50" s="99"/>
      <c r="F50" s="91" t="s">
        <v>212</v>
      </c>
      <c r="U50" s="107"/>
      <c r="V50" s="91" t="s">
        <v>190</v>
      </c>
      <c r="W50" s="20"/>
      <c r="X50" s="82"/>
      <c r="Y50" s="91" t="s">
        <v>198</v>
      </c>
    </row>
    <row r="51" spans="1:38" s="91" customFormat="1" x14ac:dyDescent="0.25">
      <c r="A51" s="99"/>
      <c r="F51" s="91" t="s">
        <v>208</v>
      </c>
      <c r="U51" s="107"/>
      <c r="V51" s="91" t="s">
        <v>191</v>
      </c>
      <c r="W51" s="20"/>
      <c r="X51" s="20"/>
      <c r="Y51" s="91" t="s">
        <v>199</v>
      </c>
    </row>
    <row r="52" spans="1:38" s="91" customFormat="1" x14ac:dyDescent="0.25">
      <c r="A52" s="99"/>
      <c r="F52" s="91" t="s">
        <v>209</v>
      </c>
      <c r="U52" s="107"/>
      <c r="V52" s="91" t="s">
        <v>192</v>
      </c>
      <c r="W52" s="20"/>
      <c r="X52" s="37"/>
      <c r="Y52" s="91" t="s">
        <v>200</v>
      </c>
    </row>
    <row r="53" spans="1:38" s="91" customFormat="1" x14ac:dyDescent="0.25">
      <c r="A53" s="99"/>
      <c r="F53" s="91" t="s">
        <v>210</v>
      </c>
      <c r="U53" s="107"/>
      <c r="V53" s="91" t="s">
        <v>193</v>
      </c>
      <c r="W53" s="20"/>
      <c r="X53" s="20"/>
      <c r="Y53" s="91" t="s">
        <v>201</v>
      </c>
    </row>
    <row r="54" spans="1:38" s="91" customFormat="1" ht="36" customHeight="1" x14ac:dyDescent="0.25">
      <c r="A54" s="99"/>
      <c r="F54" s="106" t="s">
        <v>211</v>
      </c>
      <c r="G54" s="106"/>
      <c r="H54" s="106"/>
      <c r="I54" s="106"/>
      <c r="J54" s="106"/>
      <c r="K54" s="106"/>
      <c r="L54" s="106"/>
      <c r="M54" s="106"/>
      <c r="N54" s="106"/>
      <c r="O54" s="106"/>
      <c r="P54" s="106"/>
      <c r="U54" s="101"/>
    </row>
    <row r="55" spans="1:38" s="91" customFormat="1" x14ac:dyDescent="0.25">
      <c r="A55" s="99"/>
      <c r="U55" s="99"/>
    </row>
    <row r="56" spans="1:38" s="20" customFormat="1" x14ac:dyDescent="0.25">
      <c r="A56" s="82">
        <v>9</v>
      </c>
      <c r="B56" s="20" t="s">
        <v>164</v>
      </c>
      <c r="F56" s="20" t="s">
        <v>222</v>
      </c>
      <c r="V56" s="91"/>
      <c r="X56" s="82"/>
    </row>
    <row r="57" spans="1:38" s="91" customFormat="1" x14ac:dyDescent="0.25">
      <c r="A57" s="99"/>
      <c r="F57" s="20" t="s">
        <v>220</v>
      </c>
      <c r="X57" s="99"/>
    </row>
    <row r="58" spans="1:38" s="20" customFormat="1" x14ac:dyDescent="0.25">
      <c r="A58" s="82">
        <v>10</v>
      </c>
      <c r="B58" s="20" t="s">
        <v>82</v>
      </c>
      <c r="D58" s="20" t="s">
        <v>87</v>
      </c>
    </row>
    <row r="59" spans="1:38" s="20" customFormat="1" x14ac:dyDescent="0.25">
      <c r="A59" s="84" t="s">
        <v>80</v>
      </c>
      <c r="B59" s="20" t="s">
        <v>84</v>
      </c>
      <c r="D59" s="20" t="s">
        <v>180</v>
      </c>
    </row>
    <row r="60" spans="1:38" x14ac:dyDescent="0.25">
      <c r="A60" s="82">
        <v>19</v>
      </c>
      <c r="B60" s="20" t="s">
        <v>165</v>
      </c>
      <c r="F60" s="91" t="s">
        <v>221</v>
      </c>
      <c r="Z60" s="20"/>
      <c r="AA60" s="20"/>
      <c r="AB60" s="20"/>
      <c r="AC60" s="20"/>
      <c r="AD60" s="20"/>
      <c r="AE60" s="20"/>
      <c r="AF60" s="20"/>
      <c r="AG60" s="20"/>
      <c r="AH60" s="20"/>
      <c r="AI60" s="20"/>
      <c r="AJ60" s="20"/>
      <c r="AK60" s="20"/>
      <c r="AL60" s="20"/>
    </row>
    <row r="61" spans="1:38" s="91" customFormat="1" x14ac:dyDescent="0.25">
      <c r="A61" s="99"/>
      <c r="F61" s="20" t="s">
        <v>223</v>
      </c>
    </row>
    <row r="62" spans="1:38" x14ac:dyDescent="0.25">
      <c r="A62" s="82">
        <v>20</v>
      </c>
      <c r="B62" s="20" t="s">
        <v>164</v>
      </c>
      <c r="F62" s="20" t="s">
        <v>224</v>
      </c>
      <c r="Z62" s="20"/>
      <c r="AA62" s="20"/>
      <c r="AB62" s="20"/>
      <c r="AC62" s="20"/>
      <c r="AD62" s="20"/>
      <c r="AE62" s="20"/>
      <c r="AF62" s="20"/>
      <c r="AG62" s="20"/>
      <c r="AH62" s="20"/>
      <c r="AI62" s="20"/>
      <c r="AJ62" s="20"/>
      <c r="AK62" s="20"/>
      <c r="AL62" s="20"/>
    </row>
    <row r="63" spans="1:38" x14ac:dyDescent="0.25">
      <c r="A63" s="84" t="s">
        <v>81</v>
      </c>
      <c r="B63" s="20" t="s">
        <v>89</v>
      </c>
      <c r="G63" s="20" t="s">
        <v>83</v>
      </c>
      <c r="Z63" s="20"/>
      <c r="AA63" s="20"/>
      <c r="AB63" s="20"/>
      <c r="AC63" s="20"/>
      <c r="AD63" s="20"/>
      <c r="AE63" s="20"/>
      <c r="AF63" s="20"/>
      <c r="AG63" s="20"/>
      <c r="AH63" s="20"/>
      <c r="AI63" s="20"/>
      <c r="AJ63" s="20"/>
      <c r="AK63" s="20"/>
      <c r="AL63" s="20"/>
    </row>
    <row r="64" spans="1:38" x14ac:dyDescent="0.25">
      <c r="A64" s="82">
        <v>23</v>
      </c>
      <c r="B64" s="20" t="s">
        <v>232</v>
      </c>
      <c r="F64" s="91" t="s">
        <v>222</v>
      </c>
      <c r="Z64" s="20"/>
      <c r="AA64" s="20"/>
      <c r="AB64" s="20"/>
      <c r="AC64" s="20"/>
      <c r="AD64" s="20"/>
      <c r="AE64" s="20"/>
      <c r="AF64" s="20"/>
      <c r="AG64" s="20"/>
      <c r="AH64" s="20"/>
      <c r="AI64" s="20"/>
      <c r="AJ64" s="20"/>
      <c r="AK64" s="20"/>
      <c r="AL64" s="20"/>
    </row>
    <row r="65" spans="1:38" s="91" customFormat="1" x14ac:dyDescent="0.25">
      <c r="A65" s="99"/>
      <c r="F65" s="20" t="s">
        <v>225</v>
      </c>
    </row>
    <row r="66" spans="1:38" x14ac:dyDescent="0.25">
      <c r="A66" s="82">
        <v>24</v>
      </c>
      <c r="B66" s="20" t="s">
        <v>233</v>
      </c>
      <c r="F66" s="91" t="s">
        <v>222</v>
      </c>
      <c r="Z66" s="20"/>
      <c r="AA66" s="20"/>
      <c r="AB66" s="20"/>
      <c r="AC66" s="20"/>
      <c r="AD66" s="20"/>
      <c r="AE66" s="20"/>
      <c r="AF66" s="20"/>
      <c r="AG66" s="20"/>
      <c r="AH66" s="20"/>
      <c r="AI66" s="20"/>
      <c r="AJ66" s="20"/>
      <c r="AK66" s="20"/>
      <c r="AL66" s="20"/>
    </row>
    <row r="67" spans="1:38" s="91" customFormat="1" x14ac:dyDescent="0.25">
      <c r="A67" s="99"/>
      <c r="F67" s="20" t="s">
        <v>230</v>
      </c>
    </row>
    <row r="68" spans="1:38" x14ac:dyDescent="0.25">
      <c r="A68" s="82">
        <v>25</v>
      </c>
      <c r="B68" s="20" t="s">
        <v>88</v>
      </c>
      <c r="G68" s="91" t="s">
        <v>227</v>
      </c>
      <c r="Z68" s="20"/>
      <c r="AA68" s="20"/>
      <c r="AB68" s="20"/>
      <c r="AC68" s="20"/>
      <c r="AD68" s="20"/>
      <c r="AE68" s="20"/>
      <c r="AF68" s="20"/>
      <c r="AG68" s="20"/>
      <c r="AH68" s="20"/>
      <c r="AI68" s="20"/>
      <c r="AJ68" s="20"/>
      <c r="AK68" s="20"/>
      <c r="AL68" s="20"/>
    </row>
    <row r="69" spans="1:38" s="91" customFormat="1" x14ac:dyDescent="0.25">
      <c r="A69" s="99"/>
      <c r="G69" s="91" t="s">
        <v>228</v>
      </c>
    </row>
    <row r="70" spans="1:38" x14ac:dyDescent="0.25">
      <c r="G70" s="20" t="s">
        <v>229</v>
      </c>
      <c r="Z70" s="20"/>
    </row>
    <row r="71" spans="1:38" x14ac:dyDescent="0.25">
      <c r="A71" s="104" t="s">
        <v>231</v>
      </c>
      <c r="I71" s="20"/>
      <c r="J71" s="20"/>
      <c r="Z71" s="20"/>
    </row>
    <row r="72" spans="1:38" x14ac:dyDescent="0.25">
      <c r="Z72" s="20"/>
    </row>
  </sheetData>
  <mergeCells count="11">
    <mergeCell ref="F54:P54"/>
    <mergeCell ref="U39:U41"/>
    <mergeCell ref="U43:U47"/>
    <mergeCell ref="U49:U53"/>
    <mergeCell ref="R1:V1"/>
    <mergeCell ref="R10:V10"/>
    <mergeCell ref="U11:V11"/>
    <mergeCell ref="S2:T2"/>
    <mergeCell ref="U2:V2"/>
    <mergeCell ref="R8:R9"/>
    <mergeCell ref="R2:R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A35FC-9531-4C91-BD27-080ACBAE7E9A}">
  <dimension ref="A1:N2001"/>
  <sheetViews>
    <sheetView workbookViewId="0">
      <selection activeCell="E1" sqref="E1:F1048576"/>
    </sheetView>
  </sheetViews>
  <sheetFormatPr defaultColWidth="9.140625" defaultRowHeight="15" x14ac:dyDescent="0.25"/>
  <cols>
    <col min="1" max="1" width="12.42578125" bestFit="1" customWidth="1"/>
    <col min="2" max="2" width="16.5703125" bestFit="1" customWidth="1"/>
    <col min="3" max="3" width="7.28515625" bestFit="1" customWidth="1"/>
    <col min="4" max="4" width="12" bestFit="1" customWidth="1"/>
    <col min="5" max="5" width="11.42578125" hidden="1" customWidth="1"/>
    <col min="6" max="6" width="11.7109375" hidden="1" customWidth="1"/>
    <col min="7" max="7" width="8.85546875" bestFit="1" customWidth="1"/>
    <col min="8" max="8" width="8.85546875" style="91" hidden="1" customWidth="1"/>
    <col min="9" max="9" width="12.85546875" bestFit="1" customWidth="1"/>
    <col min="10" max="10" width="19.42578125" bestFit="1" customWidth="1"/>
    <col min="11" max="11" width="17.42578125" bestFit="1" customWidth="1"/>
    <col min="12" max="12" width="0" hidden="1" customWidth="1"/>
  </cols>
  <sheetData>
    <row r="1" spans="1:14" x14ac:dyDescent="0.25">
      <c r="A1" s="20" t="s">
        <v>219</v>
      </c>
      <c r="B1" s="20" t="s">
        <v>218</v>
      </c>
      <c r="C1" s="20" t="s">
        <v>144</v>
      </c>
      <c r="D1" s="20" t="s">
        <v>145</v>
      </c>
      <c r="E1" s="20" t="s">
        <v>21</v>
      </c>
      <c r="F1" s="20" t="s">
        <v>22</v>
      </c>
      <c r="G1" s="41" t="s">
        <v>108</v>
      </c>
      <c r="H1" s="41" t="s">
        <v>107</v>
      </c>
      <c r="I1" s="41" t="s">
        <v>109</v>
      </c>
      <c r="J1" s="41" t="s">
        <v>112</v>
      </c>
      <c r="K1" s="41" t="s">
        <v>110</v>
      </c>
      <c r="L1" s="41" t="s">
        <v>111</v>
      </c>
      <c r="N1" s="103" t="s">
        <v>217</v>
      </c>
    </row>
    <row r="2" spans="1:14" x14ac:dyDescent="0.25">
      <c r="A2" s="20">
        <f>'Elegio-Electors'!C2</f>
        <v>0</v>
      </c>
      <c r="B2" s="20">
        <f>'Elegio-Electors'!B2</f>
        <v>0</v>
      </c>
      <c r="C2" s="20">
        <f>IF(Procédure!$C$33=2,'Elegio-Electors'!D2,Procédure!$C$33)</f>
        <v>0</v>
      </c>
      <c r="D2" s="20">
        <f>'Elegio-Electors'!E2</f>
        <v>0</v>
      </c>
      <c r="E2" s="20" t="str">
        <f>IF(LEFT(RIGHT('Elegio-Electors'!L2,2),1)="C",'Elegio-Electors'!L2,IF(LEFT(RIGHT('Elegio-Electors'!M2,2),1)="C",'Elegio-Electors'!M2,""))</f>
        <v/>
      </c>
      <c r="F2" s="20" t="str">
        <f>IF(LEFT(RIGHT('Elegio-Electors'!L2,2),1)="O",'Elegio-Electors'!L2,IF(LEFT(RIGHT('Elegio-Electors'!M2,2),1)="O",'Elegio-Electors'!M2,""))</f>
        <v/>
      </c>
      <c r="G2" s="20" t="e">
        <f>INDEX(bureaux!$A:$H,MATCH($E2,bureaux!$A:$A,0),8)</f>
        <v>#N/A</v>
      </c>
      <c r="I2" s="20" t="e">
        <f>_xlfn.CONCAT(INDEX(bureaux!$A:$H,MATCH($E2,bureaux!$A:$A,0),4)," ",INDEX(bureaux!$A:$H,MATCH($E2,bureaux!$A:$A,0),5))</f>
        <v>#N/A</v>
      </c>
      <c r="J2" s="20" t="e">
        <f>INDEX(bureaux!$A:$H,MATCH($E2,bureaux!$A:$A,0),6)</f>
        <v>#N/A</v>
      </c>
      <c r="K2" s="20" t="e">
        <f>INDEX(bureaux!$A:$H,MATCH($E2,bureaux!$A:$A,0),7)</f>
        <v>#N/A</v>
      </c>
    </row>
    <row r="3" spans="1:14" x14ac:dyDescent="0.25">
      <c r="A3" s="20">
        <f>'Elegio-Electors'!C3</f>
        <v>0</v>
      </c>
      <c r="B3" s="20">
        <f>'Elegio-Electors'!B3</f>
        <v>0</v>
      </c>
      <c r="C3" s="91">
        <f>IF(Procédure!$C$33=2,'Elegio-Electors'!D3,Procédure!$C$33)</f>
        <v>0</v>
      </c>
      <c r="D3" s="20">
        <f>'Elegio-Electors'!E3</f>
        <v>0</v>
      </c>
      <c r="E3" s="91" t="str">
        <f>IF(LEFT(RIGHT('Elegio-Electors'!L3,2),1)="C",'Elegio-Electors'!L3,IF(LEFT(RIGHT('Elegio-Electors'!M3,2),1)="C",'Elegio-Electors'!M3,""))</f>
        <v/>
      </c>
      <c r="F3" s="91" t="str">
        <f>IF(LEFT(RIGHT('Elegio-Electors'!L3,2),1)="O",'Elegio-Electors'!L3,IF(LEFT(RIGHT('Elegio-Electors'!M3,2),1)="O",'Elegio-Electors'!M3,""))</f>
        <v/>
      </c>
      <c r="G3" s="20" t="e">
        <f>INDEX(bureaux!$A:$H,MATCH($E3,bureaux!$A:$A,0),8)</f>
        <v>#N/A</v>
      </c>
      <c r="I3" s="91" t="e">
        <f>_xlfn.CONCAT(INDEX(bureaux!$A:$H,MATCH($E3,bureaux!$A:$A,0),4)," ",INDEX(bureaux!$A:$H,MATCH($E3,bureaux!$A:$A,0),5))</f>
        <v>#N/A</v>
      </c>
      <c r="J3" s="20" t="e">
        <f>INDEX(bureaux!$A:$H,MATCH($E3,bureaux!$A:$A,0),6)</f>
        <v>#N/A</v>
      </c>
      <c r="K3" s="20" t="e">
        <f>INDEX(bureaux!$A:$H,MATCH($E3,bureaux!$A:$A,0),7)</f>
        <v>#N/A</v>
      </c>
    </row>
    <row r="4" spans="1:14" x14ac:dyDescent="0.25">
      <c r="A4" s="20">
        <f>'Elegio-Electors'!C4</f>
        <v>0</v>
      </c>
      <c r="B4" s="20">
        <f>'Elegio-Electors'!B4</f>
        <v>0</v>
      </c>
      <c r="C4" s="91">
        <f>IF(Procédure!$C$33=2,'Elegio-Electors'!D4,Procédure!$C$33)</f>
        <v>0</v>
      </c>
      <c r="D4" s="20">
        <f>'Elegio-Electors'!E4</f>
        <v>0</v>
      </c>
      <c r="E4" s="91" t="str">
        <f>IF(LEFT(RIGHT('Elegio-Electors'!L4,2),1)="C",'Elegio-Electors'!L4,IF(LEFT(RIGHT('Elegio-Electors'!M4,2),1)="C",'Elegio-Electors'!M4,""))</f>
        <v/>
      </c>
      <c r="F4" s="91" t="str">
        <f>IF(LEFT(RIGHT('Elegio-Electors'!L4,2),1)="O",'Elegio-Electors'!L4,IF(LEFT(RIGHT('Elegio-Electors'!M4,2),1)="O",'Elegio-Electors'!M4,""))</f>
        <v/>
      </c>
      <c r="G4" s="20" t="e">
        <f>INDEX(bureaux!$A:$H,MATCH($E4,bureaux!$A:$A,0),8)</f>
        <v>#N/A</v>
      </c>
      <c r="I4" s="91" t="e">
        <f>_xlfn.CONCAT(INDEX(bureaux!$A:$H,MATCH($E4,bureaux!$A:$A,0),4)," ",INDEX(bureaux!$A:$H,MATCH($E4,bureaux!$A:$A,0),5))</f>
        <v>#N/A</v>
      </c>
      <c r="J4" s="20" t="e">
        <f>INDEX(bureaux!$A:$H,MATCH($E4,bureaux!$A:$A,0),6)</f>
        <v>#N/A</v>
      </c>
      <c r="K4" s="20" t="e">
        <f>INDEX(bureaux!$A:$H,MATCH($E4,bureaux!$A:$A,0),7)</f>
        <v>#N/A</v>
      </c>
    </row>
    <row r="5" spans="1:14" x14ac:dyDescent="0.25">
      <c r="A5" s="20">
        <f>'Elegio-Electors'!C5</f>
        <v>0</v>
      </c>
      <c r="B5" s="20">
        <f>'Elegio-Electors'!B5</f>
        <v>0</v>
      </c>
      <c r="C5" s="91">
        <f>IF(Procédure!$C$33=2,'Elegio-Electors'!D5,Procédure!$C$33)</f>
        <v>0</v>
      </c>
      <c r="D5" s="20">
        <f>'Elegio-Electors'!E5</f>
        <v>0</v>
      </c>
      <c r="E5" s="91" t="str">
        <f>IF(LEFT(RIGHT('Elegio-Electors'!L5,2),1)="C",'Elegio-Electors'!L5,IF(LEFT(RIGHT('Elegio-Electors'!M5,2),1)="C",'Elegio-Electors'!M5,""))</f>
        <v/>
      </c>
      <c r="F5" s="91" t="str">
        <f>IF(LEFT(RIGHT('Elegio-Electors'!L5,2),1)="O",'Elegio-Electors'!L5,IF(LEFT(RIGHT('Elegio-Electors'!M5,2),1)="O",'Elegio-Electors'!M5,""))</f>
        <v/>
      </c>
      <c r="G5" s="20" t="e">
        <f>INDEX(bureaux!$A:$H,MATCH($E5,bureaux!$A:$A,0),8)</f>
        <v>#N/A</v>
      </c>
      <c r="I5" s="91" t="e">
        <f>_xlfn.CONCAT(INDEX(bureaux!$A:$H,MATCH($E5,bureaux!$A:$A,0),4)," ",INDEX(bureaux!$A:$H,MATCH($E5,bureaux!$A:$A,0),5))</f>
        <v>#N/A</v>
      </c>
      <c r="J5" s="20" t="e">
        <f>INDEX(bureaux!$A:$H,MATCH($E5,bureaux!$A:$A,0),6)</f>
        <v>#N/A</v>
      </c>
      <c r="K5" s="20" t="e">
        <f>INDEX(bureaux!$A:$H,MATCH($E5,bureaux!$A:$A,0),7)</f>
        <v>#N/A</v>
      </c>
    </row>
    <row r="6" spans="1:14" x14ac:dyDescent="0.25">
      <c r="A6" s="20">
        <f>'Elegio-Electors'!C6</f>
        <v>0</v>
      </c>
      <c r="B6" s="20">
        <f>'Elegio-Electors'!B6</f>
        <v>0</v>
      </c>
      <c r="C6" s="91">
        <f>IF(Procédure!$C$33=2,'Elegio-Electors'!D6,Procédure!$C$33)</f>
        <v>0</v>
      </c>
      <c r="D6" s="20">
        <f>'Elegio-Electors'!E6</f>
        <v>0</v>
      </c>
      <c r="E6" s="91" t="str">
        <f>IF(LEFT(RIGHT('Elegio-Electors'!L6,2),1)="C",'Elegio-Electors'!L6,IF(LEFT(RIGHT('Elegio-Electors'!M6,2),1)="C",'Elegio-Electors'!M6,""))</f>
        <v/>
      </c>
      <c r="F6" s="91" t="str">
        <f>IF(LEFT(RIGHT('Elegio-Electors'!L6,2),1)="O",'Elegio-Electors'!L6,IF(LEFT(RIGHT('Elegio-Electors'!M6,2),1)="O",'Elegio-Electors'!M6,""))</f>
        <v/>
      </c>
      <c r="G6" s="20" t="e">
        <f>INDEX(bureaux!$A:$H,MATCH($E6,bureaux!$A:$A,0),8)</f>
        <v>#N/A</v>
      </c>
      <c r="I6" s="91" t="e">
        <f>_xlfn.CONCAT(INDEX(bureaux!$A:$H,MATCH($E6,bureaux!$A:$A,0),4)," ",INDEX(bureaux!$A:$H,MATCH($E6,bureaux!$A:$A,0),5))</f>
        <v>#N/A</v>
      </c>
      <c r="J6" s="20" t="e">
        <f>INDEX(bureaux!$A:$H,MATCH($E6,bureaux!$A:$A,0),6)</f>
        <v>#N/A</v>
      </c>
      <c r="K6" s="20" t="e">
        <f>INDEX(bureaux!$A:$H,MATCH($E6,bureaux!$A:$A,0),7)</f>
        <v>#N/A</v>
      </c>
    </row>
    <row r="7" spans="1:14" x14ac:dyDescent="0.25">
      <c r="A7" s="20">
        <f>'Elegio-Electors'!C7</f>
        <v>0</v>
      </c>
      <c r="B7" s="20">
        <f>'Elegio-Electors'!B7</f>
        <v>0</v>
      </c>
      <c r="C7" s="91">
        <f>IF(Procédure!$C$33=2,'Elegio-Electors'!D7,Procédure!$C$33)</f>
        <v>0</v>
      </c>
      <c r="D7" s="20">
        <f>'Elegio-Electors'!E7</f>
        <v>0</v>
      </c>
      <c r="E7" s="91" t="str">
        <f>IF(LEFT(RIGHT('Elegio-Electors'!L7,2),1)="C",'Elegio-Electors'!L7,IF(LEFT(RIGHT('Elegio-Electors'!M7,2),1)="C",'Elegio-Electors'!M7,""))</f>
        <v/>
      </c>
      <c r="F7" s="91" t="str">
        <f>IF(LEFT(RIGHT('Elegio-Electors'!L7,2),1)="O",'Elegio-Electors'!L7,IF(LEFT(RIGHT('Elegio-Electors'!M7,2),1)="O",'Elegio-Electors'!M7,""))</f>
        <v/>
      </c>
      <c r="G7" s="20" t="e">
        <f>INDEX(bureaux!$A:$H,MATCH($E7,bureaux!$A:$A,0),8)</f>
        <v>#N/A</v>
      </c>
      <c r="I7" s="91" t="e">
        <f>_xlfn.CONCAT(INDEX(bureaux!$A:$H,MATCH($E7,bureaux!$A:$A,0),4)," ",INDEX(bureaux!$A:$H,MATCH($E7,bureaux!$A:$A,0),5))</f>
        <v>#N/A</v>
      </c>
      <c r="J7" s="20" t="e">
        <f>INDEX(bureaux!$A:$H,MATCH($E7,bureaux!$A:$A,0),6)</f>
        <v>#N/A</v>
      </c>
      <c r="K7" s="20" t="e">
        <f>INDEX(bureaux!$A:$H,MATCH($E7,bureaux!$A:$A,0),7)</f>
        <v>#N/A</v>
      </c>
    </row>
    <row r="8" spans="1:14" x14ac:dyDescent="0.25">
      <c r="A8" s="20">
        <f>'Elegio-Electors'!C8</f>
        <v>0</v>
      </c>
      <c r="B8" s="20">
        <f>'Elegio-Electors'!B8</f>
        <v>0</v>
      </c>
      <c r="C8" s="91">
        <f>IF(Procédure!$C$33=2,'Elegio-Electors'!D8,Procédure!$C$33)</f>
        <v>0</v>
      </c>
      <c r="D8" s="20">
        <f>'Elegio-Electors'!E8</f>
        <v>0</v>
      </c>
      <c r="E8" s="91" t="str">
        <f>IF(LEFT(RIGHT('Elegio-Electors'!L8,2),1)="C",'Elegio-Electors'!L8,IF(LEFT(RIGHT('Elegio-Electors'!M8,2),1)="C",'Elegio-Electors'!M8,""))</f>
        <v/>
      </c>
      <c r="F8" s="91" t="str">
        <f>IF(LEFT(RIGHT('Elegio-Electors'!L8,2),1)="O",'Elegio-Electors'!L8,IF(LEFT(RIGHT('Elegio-Electors'!M8,2),1)="O",'Elegio-Electors'!M8,""))</f>
        <v/>
      </c>
      <c r="G8" s="20" t="e">
        <f>INDEX(bureaux!$A:$H,MATCH($E8,bureaux!$A:$A,0),8)</f>
        <v>#N/A</v>
      </c>
      <c r="I8" s="91" t="e">
        <f>_xlfn.CONCAT(INDEX(bureaux!$A:$H,MATCH($E8,bureaux!$A:$A,0),4)," ",INDEX(bureaux!$A:$H,MATCH($E8,bureaux!$A:$A,0),5))</f>
        <v>#N/A</v>
      </c>
      <c r="J8" s="20" t="e">
        <f>INDEX(bureaux!$A:$H,MATCH($E8,bureaux!$A:$A,0),6)</f>
        <v>#N/A</v>
      </c>
      <c r="K8" s="20" t="e">
        <f>INDEX(bureaux!$A:$H,MATCH($E8,bureaux!$A:$A,0),7)</f>
        <v>#N/A</v>
      </c>
    </row>
    <row r="9" spans="1:14" x14ac:dyDescent="0.25">
      <c r="A9" s="20">
        <f>'Elegio-Electors'!C9</f>
        <v>0</v>
      </c>
      <c r="B9" s="20">
        <f>'Elegio-Electors'!B9</f>
        <v>0</v>
      </c>
      <c r="C9" s="91">
        <f>IF(Procédure!$C$33=2,'Elegio-Electors'!D9,Procédure!$C$33)</f>
        <v>0</v>
      </c>
      <c r="D9" s="20">
        <f>'Elegio-Electors'!E9</f>
        <v>0</v>
      </c>
      <c r="E9" s="91" t="str">
        <f>IF(LEFT(RIGHT('Elegio-Electors'!L9,2),1)="C",'Elegio-Electors'!L9,IF(LEFT(RIGHT('Elegio-Electors'!M9,2),1)="C",'Elegio-Electors'!M9,""))</f>
        <v/>
      </c>
      <c r="F9" s="91" t="str">
        <f>IF(LEFT(RIGHT('Elegio-Electors'!L9,2),1)="O",'Elegio-Electors'!L9,IF(LEFT(RIGHT('Elegio-Electors'!M9,2),1)="O",'Elegio-Electors'!M9,""))</f>
        <v/>
      </c>
      <c r="G9" s="20" t="e">
        <f>INDEX(bureaux!$A:$H,MATCH($E9,bureaux!$A:$A,0),8)</f>
        <v>#N/A</v>
      </c>
      <c r="I9" s="91" t="e">
        <f>_xlfn.CONCAT(INDEX(bureaux!$A:$H,MATCH($E9,bureaux!$A:$A,0),4)," ",INDEX(bureaux!$A:$H,MATCH($E9,bureaux!$A:$A,0),5))</f>
        <v>#N/A</v>
      </c>
      <c r="J9" s="20" t="e">
        <f>INDEX(bureaux!$A:$H,MATCH($E9,bureaux!$A:$A,0),6)</f>
        <v>#N/A</v>
      </c>
      <c r="K9" s="20" t="e">
        <f>INDEX(bureaux!$A:$H,MATCH($E9,bureaux!$A:$A,0),7)</f>
        <v>#N/A</v>
      </c>
    </row>
    <row r="10" spans="1:14" x14ac:dyDescent="0.25">
      <c r="A10" s="20">
        <f>'Elegio-Electors'!C10</f>
        <v>0</v>
      </c>
      <c r="B10" s="20">
        <f>'Elegio-Electors'!B10</f>
        <v>0</v>
      </c>
      <c r="C10" s="91">
        <f>IF(Procédure!$C$33=2,'Elegio-Electors'!D10,Procédure!$C$33)</f>
        <v>0</v>
      </c>
      <c r="D10" s="20">
        <f>'Elegio-Electors'!E10</f>
        <v>0</v>
      </c>
      <c r="E10" s="91" t="str">
        <f>IF(LEFT(RIGHT('Elegio-Electors'!L10,2),1)="C",'Elegio-Electors'!L10,IF(LEFT(RIGHT('Elegio-Electors'!M10,2),1)="C",'Elegio-Electors'!M10,""))</f>
        <v/>
      </c>
      <c r="F10" s="91" t="str">
        <f>IF(LEFT(RIGHT('Elegio-Electors'!L10,2),1)="O",'Elegio-Electors'!L10,IF(LEFT(RIGHT('Elegio-Electors'!M10,2),1)="O",'Elegio-Electors'!M10,""))</f>
        <v/>
      </c>
      <c r="G10" s="20" t="e">
        <f>INDEX(bureaux!$A:$H,MATCH($E10,bureaux!$A:$A,0),8)</f>
        <v>#N/A</v>
      </c>
      <c r="I10" s="91" t="e">
        <f>_xlfn.CONCAT(INDEX(bureaux!$A:$H,MATCH($E10,bureaux!$A:$A,0),4)," ",INDEX(bureaux!$A:$H,MATCH($E10,bureaux!$A:$A,0),5))</f>
        <v>#N/A</v>
      </c>
      <c r="J10" s="20" t="e">
        <f>INDEX(bureaux!$A:$H,MATCH($E10,bureaux!$A:$A,0),6)</f>
        <v>#N/A</v>
      </c>
      <c r="K10" s="20" t="e">
        <f>INDEX(bureaux!$A:$H,MATCH($E10,bureaux!$A:$A,0),7)</f>
        <v>#N/A</v>
      </c>
    </row>
    <row r="11" spans="1:14" x14ac:dyDescent="0.25">
      <c r="A11" s="20">
        <f>'Elegio-Electors'!C11</f>
        <v>0</v>
      </c>
      <c r="B11" s="20">
        <f>'Elegio-Electors'!B11</f>
        <v>0</v>
      </c>
      <c r="C11" s="91">
        <f>IF(Procédure!$C$33=2,'Elegio-Electors'!D11,Procédure!$C$33)</f>
        <v>0</v>
      </c>
      <c r="D11" s="20">
        <f>'Elegio-Electors'!E11</f>
        <v>0</v>
      </c>
      <c r="E11" s="91" t="str">
        <f>IF(LEFT(RIGHT('Elegio-Electors'!L11,2),1)="C",'Elegio-Electors'!L11,IF(LEFT(RIGHT('Elegio-Electors'!M11,2),1)="C",'Elegio-Electors'!M11,""))</f>
        <v/>
      </c>
      <c r="F11" s="91" t="str">
        <f>IF(LEFT(RIGHT('Elegio-Electors'!L11,2),1)="O",'Elegio-Electors'!L11,IF(LEFT(RIGHT('Elegio-Electors'!M11,2),1)="O",'Elegio-Electors'!M11,""))</f>
        <v/>
      </c>
      <c r="G11" s="20" t="e">
        <f>INDEX(bureaux!$A:$H,MATCH($E11,bureaux!$A:$A,0),8)</f>
        <v>#N/A</v>
      </c>
      <c r="I11" s="91" t="e">
        <f>_xlfn.CONCAT(INDEX(bureaux!$A:$H,MATCH($E11,bureaux!$A:$A,0),4)," ",INDEX(bureaux!$A:$H,MATCH($E11,bureaux!$A:$A,0),5))</f>
        <v>#N/A</v>
      </c>
      <c r="J11" s="20" t="e">
        <f>INDEX(bureaux!$A:$H,MATCH($E11,bureaux!$A:$A,0),6)</f>
        <v>#N/A</v>
      </c>
      <c r="K11" s="20" t="e">
        <f>INDEX(bureaux!$A:$H,MATCH($E11,bureaux!$A:$A,0),7)</f>
        <v>#N/A</v>
      </c>
    </row>
    <row r="12" spans="1:14" x14ac:dyDescent="0.25">
      <c r="A12" s="20">
        <f>'Elegio-Electors'!C12</f>
        <v>0</v>
      </c>
      <c r="B12" s="20">
        <f>'Elegio-Electors'!B12</f>
        <v>0</v>
      </c>
      <c r="C12" s="91">
        <f>IF(Procédure!$C$33=2,'Elegio-Electors'!D12,Procédure!$C$33)</f>
        <v>0</v>
      </c>
      <c r="D12" s="20">
        <f>'Elegio-Electors'!E12</f>
        <v>0</v>
      </c>
      <c r="E12" s="91" t="str">
        <f>IF(LEFT(RIGHT('Elegio-Electors'!L12,2),1)="C",'Elegio-Electors'!L12,IF(LEFT(RIGHT('Elegio-Electors'!M12,2),1)="C",'Elegio-Electors'!M12,""))</f>
        <v/>
      </c>
      <c r="F12" s="91" t="str">
        <f>IF(LEFT(RIGHT('Elegio-Electors'!L12,2),1)="O",'Elegio-Electors'!L12,IF(LEFT(RIGHT('Elegio-Electors'!M12,2),1)="O",'Elegio-Electors'!M12,""))</f>
        <v/>
      </c>
      <c r="G12" s="20" t="e">
        <f>INDEX(bureaux!$A:$H,MATCH($E12,bureaux!$A:$A,0),8)</f>
        <v>#N/A</v>
      </c>
      <c r="I12" s="91" t="e">
        <f>_xlfn.CONCAT(INDEX(bureaux!$A:$H,MATCH($E12,bureaux!$A:$A,0),4)," ",INDEX(bureaux!$A:$H,MATCH($E12,bureaux!$A:$A,0),5))</f>
        <v>#N/A</v>
      </c>
      <c r="J12" s="20" t="e">
        <f>INDEX(bureaux!$A:$H,MATCH($E12,bureaux!$A:$A,0),6)</f>
        <v>#N/A</v>
      </c>
      <c r="K12" s="20" t="e">
        <f>INDEX(bureaux!$A:$H,MATCH($E12,bureaux!$A:$A,0),7)</f>
        <v>#N/A</v>
      </c>
    </row>
    <row r="13" spans="1:14" x14ac:dyDescent="0.25">
      <c r="A13" s="20">
        <f>'Elegio-Electors'!C13</f>
        <v>0</v>
      </c>
      <c r="B13" s="20">
        <f>'Elegio-Electors'!B13</f>
        <v>0</v>
      </c>
      <c r="C13" s="91">
        <f>IF(Procédure!$C$33=2,'Elegio-Electors'!D13,Procédure!$C$33)</f>
        <v>0</v>
      </c>
      <c r="D13" s="20">
        <f>'Elegio-Electors'!E13</f>
        <v>0</v>
      </c>
      <c r="E13" s="91" t="str">
        <f>IF(LEFT(RIGHT('Elegio-Electors'!L13,2),1)="C",'Elegio-Electors'!L13,IF(LEFT(RIGHT('Elegio-Electors'!M13,2),1)="C",'Elegio-Electors'!M13,""))</f>
        <v/>
      </c>
      <c r="F13" s="91" t="str">
        <f>IF(LEFT(RIGHT('Elegio-Electors'!L13,2),1)="O",'Elegio-Electors'!L13,IF(LEFT(RIGHT('Elegio-Electors'!M13,2),1)="O",'Elegio-Electors'!M13,""))</f>
        <v/>
      </c>
      <c r="G13" s="20" t="e">
        <f>INDEX(bureaux!$A:$H,MATCH($E13,bureaux!$A:$A,0),8)</f>
        <v>#N/A</v>
      </c>
      <c r="I13" s="91" t="e">
        <f>_xlfn.CONCAT(INDEX(bureaux!$A:$H,MATCH($E13,bureaux!$A:$A,0),4)," ",INDEX(bureaux!$A:$H,MATCH($E13,bureaux!$A:$A,0),5))</f>
        <v>#N/A</v>
      </c>
      <c r="J13" s="20" t="e">
        <f>INDEX(bureaux!$A:$H,MATCH($E13,bureaux!$A:$A,0),6)</f>
        <v>#N/A</v>
      </c>
      <c r="K13" s="20" t="e">
        <f>INDEX(bureaux!$A:$H,MATCH($E13,bureaux!$A:$A,0),7)</f>
        <v>#N/A</v>
      </c>
    </row>
    <row r="14" spans="1:14" x14ac:dyDescent="0.25">
      <c r="A14" s="20">
        <f>'Elegio-Electors'!C14</f>
        <v>0</v>
      </c>
      <c r="B14" s="20">
        <f>'Elegio-Electors'!B14</f>
        <v>0</v>
      </c>
      <c r="C14" s="91">
        <f>IF(Procédure!$C$33=2,'Elegio-Electors'!D14,Procédure!$C$33)</f>
        <v>0</v>
      </c>
      <c r="D14" s="20">
        <f>'Elegio-Electors'!E14</f>
        <v>0</v>
      </c>
      <c r="E14" s="91" t="str">
        <f>IF(LEFT(RIGHT('Elegio-Electors'!L14,2),1)="C",'Elegio-Electors'!L14,IF(LEFT(RIGHT('Elegio-Electors'!M14,2),1)="C",'Elegio-Electors'!M14,""))</f>
        <v/>
      </c>
      <c r="F14" s="91" t="str">
        <f>IF(LEFT(RIGHT('Elegio-Electors'!L14,2),1)="O",'Elegio-Electors'!L14,IF(LEFT(RIGHT('Elegio-Electors'!M14,2),1)="O",'Elegio-Electors'!M14,""))</f>
        <v/>
      </c>
      <c r="G14" s="20" t="e">
        <f>INDEX(bureaux!$A:$H,MATCH($E14,bureaux!$A:$A,0),8)</f>
        <v>#N/A</v>
      </c>
      <c r="I14" s="91" t="e">
        <f>_xlfn.CONCAT(INDEX(bureaux!$A:$H,MATCH($E14,bureaux!$A:$A,0),4)," ",INDEX(bureaux!$A:$H,MATCH($E14,bureaux!$A:$A,0),5))</f>
        <v>#N/A</v>
      </c>
      <c r="J14" s="20" t="e">
        <f>INDEX(bureaux!$A:$H,MATCH($E14,bureaux!$A:$A,0),6)</f>
        <v>#N/A</v>
      </c>
      <c r="K14" s="20" t="e">
        <f>INDEX(bureaux!$A:$H,MATCH($E14,bureaux!$A:$A,0),7)</f>
        <v>#N/A</v>
      </c>
    </row>
    <row r="15" spans="1:14" x14ac:dyDescent="0.25">
      <c r="A15" s="20">
        <f>'Elegio-Electors'!C15</f>
        <v>0</v>
      </c>
      <c r="B15" s="20">
        <f>'Elegio-Electors'!B15</f>
        <v>0</v>
      </c>
      <c r="C15" s="91">
        <f>IF(Procédure!$C$33=2,'Elegio-Electors'!D15,Procédure!$C$33)</f>
        <v>0</v>
      </c>
      <c r="D15" s="20">
        <f>'Elegio-Electors'!E15</f>
        <v>0</v>
      </c>
      <c r="E15" s="91" t="str">
        <f>IF(LEFT(RIGHT('Elegio-Electors'!L15,2),1)="C",'Elegio-Electors'!L15,IF(LEFT(RIGHT('Elegio-Electors'!M15,2),1)="C",'Elegio-Electors'!M15,""))</f>
        <v/>
      </c>
      <c r="F15" s="91" t="str">
        <f>IF(LEFT(RIGHT('Elegio-Electors'!L15,2),1)="O",'Elegio-Electors'!L15,IF(LEFT(RIGHT('Elegio-Electors'!M15,2),1)="O",'Elegio-Electors'!M15,""))</f>
        <v/>
      </c>
      <c r="G15" s="20" t="e">
        <f>INDEX(bureaux!$A:$H,MATCH($E15,bureaux!$A:$A,0),8)</f>
        <v>#N/A</v>
      </c>
      <c r="I15" s="91" t="e">
        <f>_xlfn.CONCAT(INDEX(bureaux!$A:$H,MATCH($E15,bureaux!$A:$A,0),4)," ",INDEX(bureaux!$A:$H,MATCH($E15,bureaux!$A:$A,0),5))</f>
        <v>#N/A</v>
      </c>
      <c r="J15" s="20" t="e">
        <f>INDEX(bureaux!$A:$H,MATCH($E15,bureaux!$A:$A,0),6)</f>
        <v>#N/A</v>
      </c>
      <c r="K15" s="20" t="e">
        <f>INDEX(bureaux!$A:$H,MATCH($E15,bureaux!$A:$A,0),7)</f>
        <v>#N/A</v>
      </c>
    </row>
    <row r="16" spans="1:14" x14ac:dyDescent="0.25">
      <c r="A16" s="20">
        <f>'Elegio-Electors'!C16</f>
        <v>0</v>
      </c>
      <c r="B16" s="20">
        <f>'Elegio-Electors'!B16</f>
        <v>0</v>
      </c>
      <c r="C16" s="91">
        <f>IF(Procédure!$C$33=2,'Elegio-Electors'!D16,Procédure!$C$33)</f>
        <v>0</v>
      </c>
      <c r="D16" s="20">
        <f>'Elegio-Electors'!E16</f>
        <v>0</v>
      </c>
      <c r="E16" s="91" t="str">
        <f>IF(LEFT(RIGHT('Elegio-Electors'!L16,2),1)="C",'Elegio-Electors'!L16,IF(LEFT(RIGHT('Elegio-Electors'!M16,2),1)="C",'Elegio-Electors'!M16,""))</f>
        <v/>
      </c>
      <c r="F16" s="91" t="str">
        <f>IF(LEFT(RIGHT('Elegio-Electors'!L16,2),1)="O",'Elegio-Electors'!L16,IF(LEFT(RIGHT('Elegio-Electors'!M16,2),1)="O",'Elegio-Electors'!M16,""))</f>
        <v/>
      </c>
      <c r="G16" s="20" t="e">
        <f>INDEX(bureaux!$A:$H,MATCH($E16,bureaux!$A:$A,0),8)</f>
        <v>#N/A</v>
      </c>
      <c r="I16" s="91" t="e">
        <f>_xlfn.CONCAT(INDEX(bureaux!$A:$H,MATCH($E16,bureaux!$A:$A,0),4)," ",INDEX(bureaux!$A:$H,MATCH($E16,bureaux!$A:$A,0),5))</f>
        <v>#N/A</v>
      </c>
      <c r="J16" s="20" t="e">
        <f>INDEX(bureaux!$A:$H,MATCH($E16,bureaux!$A:$A,0),6)</f>
        <v>#N/A</v>
      </c>
      <c r="K16" s="20" t="e">
        <f>INDEX(bureaux!$A:$H,MATCH($E16,bureaux!$A:$A,0),7)</f>
        <v>#N/A</v>
      </c>
    </row>
    <row r="17" spans="1:11" x14ac:dyDescent="0.25">
      <c r="A17" s="20">
        <f>'Elegio-Electors'!C17</f>
        <v>0</v>
      </c>
      <c r="B17" s="20">
        <f>'Elegio-Electors'!B17</f>
        <v>0</v>
      </c>
      <c r="C17" s="91">
        <f>IF(Procédure!$C$33=2,'Elegio-Electors'!D17,Procédure!$C$33)</f>
        <v>0</v>
      </c>
      <c r="D17" s="20">
        <f>'Elegio-Electors'!E17</f>
        <v>0</v>
      </c>
      <c r="E17" s="91" t="str">
        <f>IF(LEFT(RIGHT('Elegio-Electors'!L17,2),1)="C",'Elegio-Electors'!L17,IF(LEFT(RIGHT('Elegio-Electors'!M17,2),1)="C",'Elegio-Electors'!M17,""))</f>
        <v/>
      </c>
      <c r="F17" s="91" t="str">
        <f>IF(LEFT(RIGHT('Elegio-Electors'!L17,2),1)="O",'Elegio-Electors'!L17,IF(LEFT(RIGHT('Elegio-Electors'!M17,2),1)="O",'Elegio-Electors'!M17,""))</f>
        <v/>
      </c>
      <c r="G17" s="20" t="e">
        <f>INDEX(bureaux!$A:$H,MATCH($E17,bureaux!$A:$A,0),8)</f>
        <v>#N/A</v>
      </c>
      <c r="I17" s="91" t="e">
        <f>_xlfn.CONCAT(INDEX(bureaux!$A:$H,MATCH($E17,bureaux!$A:$A,0),4)," ",INDEX(bureaux!$A:$H,MATCH($E17,bureaux!$A:$A,0),5))</f>
        <v>#N/A</v>
      </c>
      <c r="J17" s="20" t="e">
        <f>INDEX(bureaux!$A:$H,MATCH($E17,bureaux!$A:$A,0),6)</f>
        <v>#N/A</v>
      </c>
      <c r="K17" s="20" t="e">
        <f>INDEX(bureaux!$A:$H,MATCH($E17,bureaux!$A:$A,0),7)</f>
        <v>#N/A</v>
      </c>
    </row>
    <row r="18" spans="1:11" x14ac:dyDescent="0.25">
      <c r="A18" s="20">
        <f>'Elegio-Electors'!C18</f>
        <v>0</v>
      </c>
      <c r="B18" s="20">
        <f>'Elegio-Electors'!B18</f>
        <v>0</v>
      </c>
      <c r="C18" s="91">
        <f>IF(Procédure!$C$33=2,'Elegio-Electors'!D18,Procédure!$C$33)</f>
        <v>0</v>
      </c>
      <c r="D18" s="20">
        <f>'Elegio-Electors'!E18</f>
        <v>0</v>
      </c>
      <c r="E18" s="91" t="str">
        <f>IF(LEFT(RIGHT('Elegio-Electors'!L18,2),1)="C",'Elegio-Electors'!L18,IF(LEFT(RIGHT('Elegio-Electors'!M18,2),1)="C",'Elegio-Electors'!M18,""))</f>
        <v/>
      </c>
      <c r="F18" s="91" t="str">
        <f>IF(LEFT(RIGHT('Elegio-Electors'!L18,2),1)="O",'Elegio-Electors'!L18,IF(LEFT(RIGHT('Elegio-Electors'!M18,2),1)="O",'Elegio-Electors'!M18,""))</f>
        <v/>
      </c>
      <c r="G18" s="20" t="e">
        <f>INDEX(bureaux!$A:$H,MATCH($E18,bureaux!$A:$A,0),8)</f>
        <v>#N/A</v>
      </c>
      <c r="I18" s="91" t="e">
        <f>_xlfn.CONCAT(INDEX(bureaux!$A:$H,MATCH($E18,bureaux!$A:$A,0),4)," ",INDEX(bureaux!$A:$H,MATCH($E18,bureaux!$A:$A,0),5))</f>
        <v>#N/A</v>
      </c>
      <c r="J18" s="20" t="e">
        <f>INDEX(bureaux!$A:$H,MATCH($E18,bureaux!$A:$A,0),6)</f>
        <v>#N/A</v>
      </c>
      <c r="K18" s="20" t="e">
        <f>INDEX(bureaux!$A:$H,MATCH($E18,bureaux!$A:$A,0),7)</f>
        <v>#N/A</v>
      </c>
    </row>
    <row r="19" spans="1:11" x14ac:dyDescent="0.25">
      <c r="A19" s="20">
        <f>'Elegio-Electors'!C19</f>
        <v>0</v>
      </c>
      <c r="B19" s="20">
        <f>'Elegio-Electors'!B19</f>
        <v>0</v>
      </c>
      <c r="C19" s="91">
        <f>IF(Procédure!$C$33=2,'Elegio-Electors'!D19,Procédure!$C$33)</f>
        <v>0</v>
      </c>
      <c r="D19" s="20">
        <f>'Elegio-Electors'!E19</f>
        <v>0</v>
      </c>
      <c r="E19" s="91" t="str">
        <f>IF(LEFT(RIGHT('Elegio-Electors'!L19,2),1)="C",'Elegio-Electors'!L19,IF(LEFT(RIGHT('Elegio-Electors'!M19,2),1)="C",'Elegio-Electors'!M19,""))</f>
        <v/>
      </c>
      <c r="F19" s="91" t="str">
        <f>IF(LEFT(RIGHT('Elegio-Electors'!L19,2),1)="O",'Elegio-Electors'!L19,IF(LEFT(RIGHT('Elegio-Electors'!M19,2),1)="O",'Elegio-Electors'!M19,""))</f>
        <v/>
      </c>
      <c r="G19" s="20" t="e">
        <f>INDEX(bureaux!$A:$H,MATCH($E19,bureaux!$A:$A,0),8)</f>
        <v>#N/A</v>
      </c>
      <c r="I19" s="91" t="e">
        <f>_xlfn.CONCAT(INDEX(bureaux!$A:$H,MATCH($E19,bureaux!$A:$A,0),4)," ",INDEX(bureaux!$A:$H,MATCH($E19,bureaux!$A:$A,0),5))</f>
        <v>#N/A</v>
      </c>
      <c r="J19" s="20" t="e">
        <f>INDEX(bureaux!$A:$H,MATCH($E19,bureaux!$A:$A,0),6)</f>
        <v>#N/A</v>
      </c>
      <c r="K19" s="20" t="e">
        <f>INDEX(bureaux!$A:$H,MATCH($E19,bureaux!$A:$A,0),7)</f>
        <v>#N/A</v>
      </c>
    </row>
    <row r="20" spans="1:11" x14ac:dyDescent="0.25">
      <c r="A20" s="20">
        <f>'Elegio-Electors'!C20</f>
        <v>0</v>
      </c>
      <c r="B20" s="20">
        <f>'Elegio-Electors'!B20</f>
        <v>0</v>
      </c>
      <c r="C20" s="91">
        <f>IF(Procédure!$C$33=2,'Elegio-Electors'!D20,Procédure!$C$33)</f>
        <v>0</v>
      </c>
      <c r="D20" s="20">
        <f>'Elegio-Electors'!E20</f>
        <v>0</v>
      </c>
      <c r="E20" s="91" t="str">
        <f>IF(LEFT(RIGHT('Elegio-Electors'!L20,2),1)="C",'Elegio-Electors'!L20,IF(LEFT(RIGHT('Elegio-Electors'!M20,2),1)="C",'Elegio-Electors'!M20,""))</f>
        <v/>
      </c>
      <c r="F20" s="91" t="str">
        <f>IF(LEFT(RIGHT('Elegio-Electors'!L20,2),1)="O",'Elegio-Electors'!L20,IF(LEFT(RIGHT('Elegio-Electors'!M20,2),1)="O",'Elegio-Electors'!M20,""))</f>
        <v/>
      </c>
      <c r="G20" s="20" t="e">
        <f>INDEX(bureaux!$A:$H,MATCH($E20,bureaux!$A:$A,0),8)</f>
        <v>#N/A</v>
      </c>
      <c r="I20" s="91" t="e">
        <f>_xlfn.CONCAT(INDEX(bureaux!$A:$H,MATCH($E20,bureaux!$A:$A,0),4)," ",INDEX(bureaux!$A:$H,MATCH($E20,bureaux!$A:$A,0),5))</f>
        <v>#N/A</v>
      </c>
      <c r="J20" s="20" t="e">
        <f>INDEX(bureaux!$A:$H,MATCH($E20,bureaux!$A:$A,0),6)</f>
        <v>#N/A</v>
      </c>
      <c r="K20" s="20" t="e">
        <f>INDEX(bureaux!$A:$H,MATCH($E20,bureaux!$A:$A,0),7)</f>
        <v>#N/A</v>
      </c>
    </row>
    <row r="21" spans="1:11" x14ac:dyDescent="0.25">
      <c r="A21" s="20">
        <f>'Elegio-Electors'!C21</f>
        <v>0</v>
      </c>
      <c r="B21" s="20">
        <f>'Elegio-Electors'!B21</f>
        <v>0</v>
      </c>
      <c r="C21" s="91">
        <f>IF(Procédure!$C$33=2,'Elegio-Electors'!D21,Procédure!$C$33)</f>
        <v>0</v>
      </c>
      <c r="D21" s="20">
        <f>'Elegio-Electors'!E21</f>
        <v>0</v>
      </c>
      <c r="E21" s="91" t="str">
        <f>IF(LEFT(RIGHT('Elegio-Electors'!L21,2),1)="C",'Elegio-Electors'!L21,IF(LEFT(RIGHT('Elegio-Electors'!M21,2),1)="C",'Elegio-Electors'!M21,""))</f>
        <v/>
      </c>
      <c r="F21" s="91" t="str">
        <f>IF(LEFT(RIGHT('Elegio-Electors'!L21,2),1)="O",'Elegio-Electors'!L21,IF(LEFT(RIGHT('Elegio-Electors'!M21,2),1)="O",'Elegio-Electors'!M21,""))</f>
        <v/>
      </c>
      <c r="G21" s="20" t="e">
        <f>INDEX(bureaux!$A:$H,MATCH($E21,bureaux!$A:$A,0),8)</f>
        <v>#N/A</v>
      </c>
      <c r="I21" s="91" t="e">
        <f>_xlfn.CONCAT(INDEX(bureaux!$A:$H,MATCH($E21,bureaux!$A:$A,0),4)," ",INDEX(bureaux!$A:$H,MATCH($E21,bureaux!$A:$A,0),5))</f>
        <v>#N/A</v>
      </c>
      <c r="J21" s="20" t="e">
        <f>INDEX(bureaux!$A:$H,MATCH($E21,bureaux!$A:$A,0),6)</f>
        <v>#N/A</v>
      </c>
      <c r="K21" s="20" t="e">
        <f>INDEX(bureaux!$A:$H,MATCH($E21,bureaux!$A:$A,0),7)</f>
        <v>#N/A</v>
      </c>
    </row>
    <row r="22" spans="1:11" x14ac:dyDescent="0.25">
      <c r="A22" s="20">
        <f>'Elegio-Electors'!C22</f>
        <v>0</v>
      </c>
      <c r="B22" s="20">
        <f>'Elegio-Electors'!B22</f>
        <v>0</v>
      </c>
      <c r="C22" s="91">
        <f>IF(Procédure!$C$33=2,'Elegio-Electors'!D22,Procédure!$C$33)</f>
        <v>0</v>
      </c>
      <c r="D22" s="20">
        <f>'Elegio-Electors'!E22</f>
        <v>0</v>
      </c>
      <c r="E22" s="91" t="str">
        <f>IF(LEFT(RIGHT('Elegio-Electors'!L22,2),1)="C",'Elegio-Electors'!L22,IF(LEFT(RIGHT('Elegio-Electors'!M22,2),1)="C",'Elegio-Electors'!M22,""))</f>
        <v/>
      </c>
      <c r="F22" s="91" t="str">
        <f>IF(LEFT(RIGHT('Elegio-Electors'!L22,2),1)="O",'Elegio-Electors'!L22,IF(LEFT(RIGHT('Elegio-Electors'!M22,2),1)="O",'Elegio-Electors'!M22,""))</f>
        <v/>
      </c>
      <c r="G22" s="20" t="e">
        <f>INDEX(bureaux!$A:$H,MATCH($E22,bureaux!$A:$A,0),8)</f>
        <v>#N/A</v>
      </c>
      <c r="I22" s="91" t="e">
        <f>_xlfn.CONCAT(INDEX(bureaux!$A:$H,MATCH($E22,bureaux!$A:$A,0),4)," ",INDEX(bureaux!$A:$H,MATCH($E22,bureaux!$A:$A,0),5))</f>
        <v>#N/A</v>
      </c>
      <c r="J22" s="20" t="e">
        <f>INDEX(bureaux!$A:$H,MATCH($E22,bureaux!$A:$A,0),6)</f>
        <v>#N/A</v>
      </c>
      <c r="K22" s="20" t="e">
        <f>INDEX(bureaux!$A:$H,MATCH($E22,bureaux!$A:$A,0),7)</f>
        <v>#N/A</v>
      </c>
    </row>
    <row r="23" spans="1:11" x14ac:dyDescent="0.25">
      <c r="A23" s="20">
        <f>'Elegio-Electors'!C23</f>
        <v>0</v>
      </c>
      <c r="B23" s="20">
        <f>'Elegio-Electors'!B23</f>
        <v>0</v>
      </c>
      <c r="C23" s="91">
        <f>IF(Procédure!$C$33=2,'Elegio-Electors'!D23,Procédure!$C$33)</f>
        <v>0</v>
      </c>
      <c r="D23" s="20">
        <f>'Elegio-Electors'!E23</f>
        <v>0</v>
      </c>
      <c r="E23" s="91" t="str">
        <f>IF(LEFT(RIGHT('Elegio-Electors'!L23,2),1)="C",'Elegio-Electors'!L23,IF(LEFT(RIGHT('Elegio-Electors'!M23,2),1)="C",'Elegio-Electors'!M23,""))</f>
        <v/>
      </c>
      <c r="F23" s="91" t="str">
        <f>IF(LEFT(RIGHT('Elegio-Electors'!L23,2),1)="O",'Elegio-Electors'!L23,IF(LEFT(RIGHT('Elegio-Electors'!M23,2),1)="O",'Elegio-Electors'!M23,""))</f>
        <v/>
      </c>
      <c r="G23" s="20" t="e">
        <f>INDEX(bureaux!$A:$H,MATCH($E23,bureaux!$A:$A,0),8)</f>
        <v>#N/A</v>
      </c>
      <c r="I23" s="91" t="e">
        <f>_xlfn.CONCAT(INDEX(bureaux!$A:$H,MATCH($E23,bureaux!$A:$A,0),4)," ",INDEX(bureaux!$A:$H,MATCH($E23,bureaux!$A:$A,0),5))</f>
        <v>#N/A</v>
      </c>
      <c r="J23" s="20" t="e">
        <f>INDEX(bureaux!$A:$H,MATCH($E23,bureaux!$A:$A,0),6)</f>
        <v>#N/A</v>
      </c>
      <c r="K23" s="20" t="e">
        <f>INDEX(bureaux!$A:$H,MATCH($E23,bureaux!$A:$A,0),7)</f>
        <v>#N/A</v>
      </c>
    </row>
    <row r="24" spans="1:11" x14ac:dyDescent="0.25">
      <c r="A24" s="20">
        <f>'Elegio-Electors'!C24</f>
        <v>0</v>
      </c>
      <c r="B24" s="20">
        <f>'Elegio-Electors'!B24</f>
        <v>0</v>
      </c>
      <c r="C24" s="91">
        <f>IF(Procédure!$C$33=2,'Elegio-Electors'!D24,Procédure!$C$33)</f>
        <v>0</v>
      </c>
      <c r="D24" s="20">
        <f>'Elegio-Electors'!E24</f>
        <v>0</v>
      </c>
      <c r="E24" s="91" t="str">
        <f>IF(LEFT(RIGHT('Elegio-Electors'!L24,2),1)="C",'Elegio-Electors'!L24,IF(LEFT(RIGHT('Elegio-Electors'!M24,2),1)="C",'Elegio-Electors'!M24,""))</f>
        <v/>
      </c>
      <c r="F24" s="91" t="str">
        <f>IF(LEFT(RIGHT('Elegio-Electors'!L24,2),1)="O",'Elegio-Electors'!L24,IF(LEFT(RIGHT('Elegio-Electors'!M24,2),1)="O",'Elegio-Electors'!M24,""))</f>
        <v/>
      </c>
      <c r="G24" s="20" t="e">
        <f>INDEX(bureaux!$A:$H,MATCH($E24,bureaux!$A:$A,0),8)</f>
        <v>#N/A</v>
      </c>
      <c r="I24" s="91" t="e">
        <f>_xlfn.CONCAT(INDEX(bureaux!$A:$H,MATCH($E24,bureaux!$A:$A,0),4)," ",INDEX(bureaux!$A:$H,MATCH($E24,bureaux!$A:$A,0),5))</f>
        <v>#N/A</v>
      </c>
      <c r="J24" s="20" t="e">
        <f>INDEX(bureaux!$A:$H,MATCH($E24,bureaux!$A:$A,0),6)</f>
        <v>#N/A</v>
      </c>
      <c r="K24" s="20" t="e">
        <f>INDEX(bureaux!$A:$H,MATCH($E24,bureaux!$A:$A,0),7)</f>
        <v>#N/A</v>
      </c>
    </row>
    <row r="25" spans="1:11" x14ac:dyDescent="0.25">
      <c r="A25" s="20">
        <f>'Elegio-Electors'!C25</f>
        <v>0</v>
      </c>
      <c r="B25" s="20">
        <f>'Elegio-Electors'!B25</f>
        <v>0</v>
      </c>
      <c r="C25" s="91">
        <f>IF(Procédure!$C$33=2,'Elegio-Electors'!D25,Procédure!$C$33)</f>
        <v>0</v>
      </c>
      <c r="D25" s="20">
        <f>'Elegio-Electors'!E25</f>
        <v>0</v>
      </c>
      <c r="E25" s="91" t="str">
        <f>IF(LEFT(RIGHT('Elegio-Electors'!L25,2),1)="C",'Elegio-Electors'!L25,IF(LEFT(RIGHT('Elegio-Electors'!M25,2),1)="C",'Elegio-Electors'!M25,""))</f>
        <v/>
      </c>
      <c r="F25" s="91" t="str">
        <f>IF(LEFT(RIGHT('Elegio-Electors'!L25,2),1)="O",'Elegio-Electors'!L25,IF(LEFT(RIGHT('Elegio-Electors'!M25,2),1)="O",'Elegio-Electors'!M25,""))</f>
        <v/>
      </c>
      <c r="G25" s="20" t="e">
        <f>INDEX(bureaux!$A:$H,MATCH($E25,bureaux!$A:$A,0),8)</f>
        <v>#N/A</v>
      </c>
      <c r="I25" s="91" t="e">
        <f>_xlfn.CONCAT(INDEX(bureaux!$A:$H,MATCH($E25,bureaux!$A:$A,0),4)," ",INDEX(bureaux!$A:$H,MATCH($E25,bureaux!$A:$A,0),5))</f>
        <v>#N/A</v>
      </c>
      <c r="J25" s="20" t="e">
        <f>INDEX(bureaux!$A:$H,MATCH($E25,bureaux!$A:$A,0),6)</f>
        <v>#N/A</v>
      </c>
      <c r="K25" s="20" t="e">
        <f>INDEX(bureaux!$A:$H,MATCH($E25,bureaux!$A:$A,0),7)</f>
        <v>#N/A</v>
      </c>
    </row>
    <row r="26" spans="1:11" x14ac:dyDescent="0.25">
      <c r="A26" s="20">
        <f>'Elegio-Electors'!C26</f>
        <v>0</v>
      </c>
      <c r="B26" s="20">
        <f>'Elegio-Electors'!B26</f>
        <v>0</v>
      </c>
      <c r="C26" s="91">
        <f>IF(Procédure!$C$33=2,'Elegio-Electors'!D26,Procédure!$C$33)</f>
        <v>0</v>
      </c>
      <c r="D26" s="20">
        <f>'Elegio-Electors'!E26</f>
        <v>0</v>
      </c>
      <c r="E26" s="91" t="str">
        <f>IF(LEFT(RIGHT('Elegio-Electors'!L26,2),1)="C",'Elegio-Electors'!L26,IF(LEFT(RIGHT('Elegio-Electors'!M26,2),1)="C",'Elegio-Electors'!M26,""))</f>
        <v/>
      </c>
      <c r="F26" s="91" t="str">
        <f>IF(LEFT(RIGHT('Elegio-Electors'!L26,2),1)="O",'Elegio-Electors'!L26,IF(LEFT(RIGHT('Elegio-Electors'!M26,2),1)="O",'Elegio-Electors'!M26,""))</f>
        <v/>
      </c>
      <c r="G26" s="20" t="e">
        <f>INDEX(bureaux!$A:$H,MATCH($E26,bureaux!$A:$A,0),8)</f>
        <v>#N/A</v>
      </c>
      <c r="I26" s="91" t="e">
        <f>_xlfn.CONCAT(INDEX(bureaux!$A:$H,MATCH($E26,bureaux!$A:$A,0),4)," ",INDEX(bureaux!$A:$H,MATCH($E26,bureaux!$A:$A,0),5))</f>
        <v>#N/A</v>
      </c>
      <c r="J26" s="20" t="e">
        <f>INDEX(bureaux!$A:$H,MATCH($E26,bureaux!$A:$A,0),6)</f>
        <v>#N/A</v>
      </c>
      <c r="K26" s="20" t="e">
        <f>INDEX(bureaux!$A:$H,MATCH($E26,bureaux!$A:$A,0),7)</f>
        <v>#N/A</v>
      </c>
    </row>
    <row r="27" spans="1:11" x14ac:dyDescent="0.25">
      <c r="A27" s="20">
        <f>'Elegio-Electors'!C27</f>
        <v>0</v>
      </c>
      <c r="B27" s="20">
        <f>'Elegio-Electors'!B27</f>
        <v>0</v>
      </c>
      <c r="C27" s="91">
        <f>IF(Procédure!$C$33=2,'Elegio-Electors'!D27,Procédure!$C$33)</f>
        <v>0</v>
      </c>
      <c r="D27" s="20">
        <f>'Elegio-Electors'!E27</f>
        <v>0</v>
      </c>
      <c r="E27" s="91" t="str">
        <f>IF(LEFT(RIGHT('Elegio-Electors'!L27,2),1)="C",'Elegio-Electors'!L27,IF(LEFT(RIGHT('Elegio-Electors'!M27,2),1)="C",'Elegio-Electors'!M27,""))</f>
        <v/>
      </c>
      <c r="F27" s="91" t="str">
        <f>IF(LEFT(RIGHT('Elegio-Electors'!L27,2),1)="O",'Elegio-Electors'!L27,IF(LEFT(RIGHT('Elegio-Electors'!M27,2),1)="O",'Elegio-Electors'!M27,""))</f>
        <v/>
      </c>
      <c r="G27" s="20" t="e">
        <f>INDEX(bureaux!$A:$H,MATCH($E27,bureaux!$A:$A,0),8)</f>
        <v>#N/A</v>
      </c>
      <c r="I27" s="91" t="e">
        <f>_xlfn.CONCAT(INDEX(bureaux!$A:$H,MATCH($E27,bureaux!$A:$A,0),4)," ",INDEX(bureaux!$A:$H,MATCH($E27,bureaux!$A:$A,0),5))</f>
        <v>#N/A</v>
      </c>
      <c r="J27" s="20" t="e">
        <f>INDEX(bureaux!$A:$H,MATCH($E27,bureaux!$A:$A,0),6)</f>
        <v>#N/A</v>
      </c>
      <c r="K27" s="20" t="e">
        <f>INDEX(bureaux!$A:$H,MATCH($E27,bureaux!$A:$A,0),7)</f>
        <v>#N/A</v>
      </c>
    </row>
    <row r="28" spans="1:11" x14ac:dyDescent="0.25">
      <c r="A28" s="20">
        <f>'Elegio-Electors'!C28</f>
        <v>0</v>
      </c>
      <c r="B28" s="20">
        <f>'Elegio-Electors'!B28</f>
        <v>0</v>
      </c>
      <c r="C28" s="91">
        <f>IF(Procédure!$C$33=2,'Elegio-Electors'!D28,Procédure!$C$33)</f>
        <v>0</v>
      </c>
      <c r="D28" s="20">
        <f>'Elegio-Electors'!E28</f>
        <v>0</v>
      </c>
      <c r="E28" s="91" t="str">
        <f>IF(LEFT(RIGHT('Elegio-Electors'!L28,2),1)="C",'Elegio-Electors'!L28,IF(LEFT(RIGHT('Elegio-Electors'!M28,2),1)="C",'Elegio-Electors'!M28,""))</f>
        <v/>
      </c>
      <c r="F28" s="91" t="str">
        <f>IF(LEFT(RIGHT('Elegio-Electors'!L28,2),1)="O",'Elegio-Electors'!L28,IF(LEFT(RIGHT('Elegio-Electors'!M28,2),1)="O",'Elegio-Electors'!M28,""))</f>
        <v/>
      </c>
      <c r="G28" s="20" t="e">
        <f>INDEX(bureaux!$A:$H,MATCH($E28,bureaux!$A:$A,0),8)</f>
        <v>#N/A</v>
      </c>
      <c r="I28" s="91" t="e">
        <f>_xlfn.CONCAT(INDEX(bureaux!$A:$H,MATCH($E28,bureaux!$A:$A,0),4)," ",INDEX(bureaux!$A:$H,MATCH($E28,bureaux!$A:$A,0),5))</f>
        <v>#N/A</v>
      </c>
      <c r="J28" s="20" t="e">
        <f>INDEX(bureaux!$A:$H,MATCH($E28,bureaux!$A:$A,0),6)</f>
        <v>#N/A</v>
      </c>
      <c r="K28" s="20" t="e">
        <f>INDEX(bureaux!$A:$H,MATCH($E28,bureaux!$A:$A,0),7)</f>
        <v>#N/A</v>
      </c>
    </row>
    <row r="29" spans="1:11" x14ac:dyDescent="0.25">
      <c r="A29" s="20">
        <f>'Elegio-Electors'!C29</f>
        <v>0</v>
      </c>
      <c r="B29" s="20">
        <f>'Elegio-Electors'!B29</f>
        <v>0</v>
      </c>
      <c r="C29" s="91">
        <f>IF(Procédure!$C$33=2,'Elegio-Electors'!D29,Procédure!$C$33)</f>
        <v>0</v>
      </c>
      <c r="D29" s="20">
        <f>'Elegio-Electors'!E29</f>
        <v>0</v>
      </c>
      <c r="E29" s="91" t="str">
        <f>IF(LEFT(RIGHT('Elegio-Electors'!L29,2),1)="C",'Elegio-Electors'!L29,IF(LEFT(RIGHT('Elegio-Electors'!M29,2),1)="C",'Elegio-Electors'!M29,""))</f>
        <v/>
      </c>
      <c r="F29" s="91" t="str">
        <f>IF(LEFT(RIGHT('Elegio-Electors'!L29,2),1)="O",'Elegio-Electors'!L29,IF(LEFT(RIGHT('Elegio-Electors'!M29,2),1)="O",'Elegio-Electors'!M29,""))</f>
        <v/>
      </c>
      <c r="G29" s="20" t="e">
        <f>INDEX(bureaux!$A:$H,MATCH($E29,bureaux!$A:$A,0),8)</f>
        <v>#N/A</v>
      </c>
      <c r="I29" s="91" t="e">
        <f>_xlfn.CONCAT(INDEX(bureaux!$A:$H,MATCH($E29,bureaux!$A:$A,0),4)," ",INDEX(bureaux!$A:$H,MATCH($E29,bureaux!$A:$A,0),5))</f>
        <v>#N/A</v>
      </c>
      <c r="J29" s="20" t="e">
        <f>INDEX(bureaux!$A:$H,MATCH($E29,bureaux!$A:$A,0),6)</f>
        <v>#N/A</v>
      </c>
      <c r="K29" s="20" t="e">
        <f>INDEX(bureaux!$A:$H,MATCH($E29,bureaux!$A:$A,0),7)</f>
        <v>#N/A</v>
      </c>
    </row>
    <row r="30" spans="1:11" x14ac:dyDescent="0.25">
      <c r="A30" s="20">
        <f>'Elegio-Electors'!C30</f>
        <v>0</v>
      </c>
      <c r="B30" s="20">
        <f>'Elegio-Electors'!B30</f>
        <v>0</v>
      </c>
      <c r="C30" s="91">
        <f>IF(Procédure!$C$33=2,'Elegio-Electors'!D30,Procédure!$C$33)</f>
        <v>0</v>
      </c>
      <c r="D30" s="20">
        <f>'Elegio-Electors'!E30</f>
        <v>0</v>
      </c>
      <c r="E30" s="91" t="str">
        <f>IF(LEFT(RIGHT('Elegio-Electors'!L30,2),1)="C",'Elegio-Electors'!L30,IF(LEFT(RIGHT('Elegio-Electors'!M30,2),1)="C",'Elegio-Electors'!M30,""))</f>
        <v/>
      </c>
      <c r="F30" s="91" t="str">
        <f>IF(LEFT(RIGHT('Elegio-Electors'!L30,2),1)="O",'Elegio-Electors'!L30,IF(LEFT(RIGHT('Elegio-Electors'!M30,2),1)="O",'Elegio-Electors'!M30,""))</f>
        <v/>
      </c>
      <c r="G30" s="20" t="e">
        <f>INDEX(bureaux!$A:$H,MATCH($E30,bureaux!$A:$A,0),8)</f>
        <v>#N/A</v>
      </c>
      <c r="I30" s="91" t="e">
        <f>_xlfn.CONCAT(INDEX(bureaux!$A:$H,MATCH($E30,bureaux!$A:$A,0),4)," ",INDEX(bureaux!$A:$H,MATCH($E30,bureaux!$A:$A,0),5))</f>
        <v>#N/A</v>
      </c>
      <c r="J30" s="20" t="e">
        <f>INDEX(bureaux!$A:$H,MATCH($E30,bureaux!$A:$A,0),6)</f>
        <v>#N/A</v>
      </c>
      <c r="K30" s="20" t="e">
        <f>INDEX(bureaux!$A:$H,MATCH($E30,bureaux!$A:$A,0),7)</f>
        <v>#N/A</v>
      </c>
    </row>
    <row r="31" spans="1:11" x14ac:dyDescent="0.25">
      <c r="A31" s="20">
        <f>'Elegio-Electors'!C31</f>
        <v>0</v>
      </c>
      <c r="B31" s="20">
        <f>'Elegio-Electors'!B31</f>
        <v>0</v>
      </c>
      <c r="C31" s="91">
        <f>IF(Procédure!$C$33=2,'Elegio-Electors'!D31,Procédure!$C$33)</f>
        <v>0</v>
      </c>
      <c r="D31" s="20">
        <f>'Elegio-Electors'!E31</f>
        <v>0</v>
      </c>
      <c r="E31" s="91" t="str">
        <f>IF(LEFT(RIGHT('Elegio-Electors'!L31,2),1)="C",'Elegio-Electors'!L31,IF(LEFT(RIGHT('Elegio-Electors'!M31,2),1)="C",'Elegio-Electors'!M31,""))</f>
        <v/>
      </c>
      <c r="F31" s="91" t="str">
        <f>IF(LEFT(RIGHT('Elegio-Electors'!L31,2),1)="O",'Elegio-Electors'!L31,IF(LEFT(RIGHT('Elegio-Electors'!M31,2),1)="O",'Elegio-Electors'!M31,""))</f>
        <v/>
      </c>
      <c r="G31" s="20" t="e">
        <f>INDEX(bureaux!$A:$H,MATCH($E31,bureaux!$A:$A,0),8)</f>
        <v>#N/A</v>
      </c>
      <c r="I31" s="91" t="e">
        <f>_xlfn.CONCAT(INDEX(bureaux!$A:$H,MATCH($E31,bureaux!$A:$A,0),4)," ",INDEX(bureaux!$A:$H,MATCH($E31,bureaux!$A:$A,0),5))</f>
        <v>#N/A</v>
      </c>
      <c r="J31" s="20" t="e">
        <f>INDEX(bureaux!$A:$H,MATCH($E31,bureaux!$A:$A,0),6)</f>
        <v>#N/A</v>
      </c>
      <c r="K31" s="20" t="e">
        <f>INDEX(bureaux!$A:$H,MATCH($E31,bureaux!$A:$A,0),7)</f>
        <v>#N/A</v>
      </c>
    </row>
    <row r="32" spans="1:11" x14ac:dyDescent="0.25">
      <c r="A32" s="20">
        <f>'Elegio-Electors'!C32</f>
        <v>0</v>
      </c>
      <c r="B32" s="20">
        <f>'Elegio-Electors'!B32</f>
        <v>0</v>
      </c>
      <c r="C32" s="91">
        <f>IF(Procédure!$C$33=2,'Elegio-Electors'!D32,Procédure!$C$33)</f>
        <v>0</v>
      </c>
      <c r="D32" s="20">
        <f>'Elegio-Electors'!E32</f>
        <v>0</v>
      </c>
      <c r="E32" s="91" t="str">
        <f>IF(LEFT(RIGHT('Elegio-Electors'!L32,2),1)="C",'Elegio-Electors'!L32,IF(LEFT(RIGHT('Elegio-Electors'!M32,2),1)="C",'Elegio-Electors'!M32,""))</f>
        <v/>
      </c>
      <c r="F32" s="91" t="str">
        <f>IF(LEFT(RIGHT('Elegio-Electors'!L32,2),1)="O",'Elegio-Electors'!L32,IF(LEFT(RIGHT('Elegio-Electors'!M32,2),1)="O",'Elegio-Electors'!M32,""))</f>
        <v/>
      </c>
      <c r="G32" s="20" t="e">
        <f>INDEX(bureaux!$A:$H,MATCH($E32,bureaux!$A:$A,0),8)</f>
        <v>#N/A</v>
      </c>
      <c r="I32" s="91" t="e">
        <f>_xlfn.CONCAT(INDEX(bureaux!$A:$H,MATCH($E32,bureaux!$A:$A,0),4)," ",INDEX(bureaux!$A:$H,MATCH($E32,bureaux!$A:$A,0),5))</f>
        <v>#N/A</v>
      </c>
      <c r="J32" s="20" t="e">
        <f>INDEX(bureaux!$A:$H,MATCH($E32,bureaux!$A:$A,0),6)</f>
        <v>#N/A</v>
      </c>
      <c r="K32" s="20" t="e">
        <f>INDEX(bureaux!$A:$H,MATCH($E32,bureaux!$A:$A,0),7)</f>
        <v>#N/A</v>
      </c>
    </row>
    <row r="33" spans="1:11" x14ac:dyDescent="0.25">
      <c r="A33" s="20">
        <f>'Elegio-Electors'!C33</f>
        <v>0</v>
      </c>
      <c r="B33" s="20">
        <f>'Elegio-Electors'!B33</f>
        <v>0</v>
      </c>
      <c r="C33" s="91">
        <f>IF(Procédure!$C$33=2,'Elegio-Electors'!D33,Procédure!$C$33)</f>
        <v>0</v>
      </c>
      <c r="D33" s="20">
        <f>'Elegio-Electors'!E33</f>
        <v>0</v>
      </c>
      <c r="E33" s="91" t="str">
        <f>IF(LEFT(RIGHT('Elegio-Electors'!L33,2),1)="C",'Elegio-Electors'!L33,IF(LEFT(RIGHT('Elegio-Electors'!M33,2),1)="C",'Elegio-Electors'!M33,""))</f>
        <v/>
      </c>
      <c r="F33" s="91" t="str">
        <f>IF(LEFT(RIGHT('Elegio-Electors'!L33,2),1)="O",'Elegio-Electors'!L33,IF(LEFT(RIGHT('Elegio-Electors'!M33,2),1)="O",'Elegio-Electors'!M33,""))</f>
        <v/>
      </c>
      <c r="G33" s="20" t="e">
        <f>INDEX(bureaux!$A:$H,MATCH($E33,bureaux!$A:$A,0),8)</f>
        <v>#N/A</v>
      </c>
      <c r="I33" s="91" t="e">
        <f>_xlfn.CONCAT(INDEX(bureaux!$A:$H,MATCH($E33,bureaux!$A:$A,0),4)," ",INDEX(bureaux!$A:$H,MATCH($E33,bureaux!$A:$A,0),5))</f>
        <v>#N/A</v>
      </c>
      <c r="J33" s="20" t="e">
        <f>INDEX(bureaux!$A:$H,MATCH($E33,bureaux!$A:$A,0),6)</f>
        <v>#N/A</v>
      </c>
      <c r="K33" s="20" t="e">
        <f>INDEX(bureaux!$A:$H,MATCH($E33,bureaux!$A:$A,0),7)</f>
        <v>#N/A</v>
      </c>
    </row>
    <row r="34" spans="1:11" x14ac:dyDescent="0.25">
      <c r="A34" s="20">
        <f>'Elegio-Electors'!C34</f>
        <v>0</v>
      </c>
      <c r="B34" s="20">
        <f>'Elegio-Electors'!B34</f>
        <v>0</v>
      </c>
      <c r="C34" s="91">
        <f>IF(Procédure!$C$33=2,'Elegio-Electors'!D34,Procédure!$C$33)</f>
        <v>0</v>
      </c>
      <c r="D34" s="20">
        <f>'Elegio-Electors'!E34</f>
        <v>0</v>
      </c>
      <c r="E34" s="91" t="str">
        <f>IF(LEFT(RIGHT('Elegio-Electors'!L34,2),1)="C",'Elegio-Electors'!L34,IF(LEFT(RIGHT('Elegio-Electors'!M34,2),1)="C",'Elegio-Electors'!M34,""))</f>
        <v/>
      </c>
      <c r="F34" s="91" t="str">
        <f>IF(LEFT(RIGHT('Elegio-Electors'!L34,2),1)="O",'Elegio-Electors'!L34,IF(LEFT(RIGHT('Elegio-Electors'!M34,2),1)="O",'Elegio-Electors'!M34,""))</f>
        <v/>
      </c>
      <c r="G34" s="20" t="e">
        <f>INDEX(bureaux!$A:$H,MATCH($E34,bureaux!$A:$A,0),8)</f>
        <v>#N/A</v>
      </c>
      <c r="I34" s="91" t="e">
        <f>_xlfn.CONCAT(INDEX(bureaux!$A:$H,MATCH($E34,bureaux!$A:$A,0),4)," ",INDEX(bureaux!$A:$H,MATCH($E34,bureaux!$A:$A,0),5))</f>
        <v>#N/A</v>
      </c>
      <c r="J34" s="20" t="e">
        <f>INDEX(bureaux!$A:$H,MATCH($E34,bureaux!$A:$A,0),6)</f>
        <v>#N/A</v>
      </c>
      <c r="K34" s="20" t="e">
        <f>INDEX(bureaux!$A:$H,MATCH($E34,bureaux!$A:$A,0),7)</f>
        <v>#N/A</v>
      </c>
    </row>
    <row r="35" spans="1:11" x14ac:dyDescent="0.25">
      <c r="A35" s="20">
        <f>'Elegio-Electors'!C35</f>
        <v>0</v>
      </c>
      <c r="B35" s="20">
        <f>'Elegio-Electors'!B35</f>
        <v>0</v>
      </c>
      <c r="C35" s="91">
        <f>IF(Procédure!$C$33=2,'Elegio-Electors'!D35,Procédure!$C$33)</f>
        <v>0</v>
      </c>
      <c r="D35" s="20">
        <f>'Elegio-Electors'!E35</f>
        <v>0</v>
      </c>
      <c r="E35" s="91" t="str">
        <f>IF(LEFT(RIGHT('Elegio-Electors'!L35,2),1)="C",'Elegio-Electors'!L35,IF(LEFT(RIGHT('Elegio-Electors'!M35,2),1)="C",'Elegio-Electors'!M35,""))</f>
        <v/>
      </c>
      <c r="F35" s="91" t="str">
        <f>IF(LEFT(RIGHT('Elegio-Electors'!L35,2),1)="O",'Elegio-Electors'!L35,IF(LEFT(RIGHT('Elegio-Electors'!M35,2),1)="O",'Elegio-Electors'!M35,""))</f>
        <v/>
      </c>
      <c r="G35" s="20" t="e">
        <f>INDEX(bureaux!$A:$H,MATCH($E35,bureaux!$A:$A,0),8)</f>
        <v>#N/A</v>
      </c>
      <c r="I35" s="91" t="e">
        <f>_xlfn.CONCAT(INDEX(bureaux!$A:$H,MATCH($E35,bureaux!$A:$A,0),4)," ",INDEX(bureaux!$A:$H,MATCH($E35,bureaux!$A:$A,0),5))</f>
        <v>#N/A</v>
      </c>
      <c r="J35" s="20" t="e">
        <f>INDEX(bureaux!$A:$H,MATCH($E35,bureaux!$A:$A,0),6)</f>
        <v>#N/A</v>
      </c>
      <c r="K35" s="20" t="e">
        <f>INDEX(bureaux!$A:$H,MATCH($E35,bureaux!$A:$A,0),7)</f>
        <v>#N/A</v>
      </c>
    </row>
    <row r="36" spans="1:11" x14ac:dyDescent="0.25">
      <c r="A36" s="20">
        <f>'Elegio-Electors'!C36</f>
        <v>0</v>
      </c>
      <c r="B36" s="20">
        <f>'Elegio-Electors'!B36</f>
        <v>0</v>
      </c>
      <c r="C36" s="91">
        <f>IF(Procédure!$C$33=2,'Elegio-Electors'!D36,Procédure!$C$33)</f>
        <v>0</v>
      </c>
      <c r="D36" s="20">
        <f>'Elegio-Electors'!E36</f>
        <v>0</v>
      </c>
      <c r="E36" s="91" t="str">
        <f>IF(LEFT(RIGHT('Elegio-Electors'!L36,2),1)="C",'Elegio-Electors'!L36,IF(LEFT(RIGHT('Elegio-Electors'!M36,2),1)="C",'Elegio-Electors'!M36,""))</f>
        <v/>
      </c>
      <c r="F36" s="91" t="str">
        <f>IF(LEFT(RIGHT('Elegio-Electors'!L36,2),1)="O",'Elegio-Electors'!L36,IF(LEFT(RIGHT('Elegio-Electors'!M36,2),1)="O",'Elegio-Electors'!M36,""))</f>
        <v/>
      </c>
      <c r="G36" s="20" t="e">
        <f>INDEX(bureaux!$A:$H,MATCH($E36,bureaux!$A:$A,0),8)</f>
        <v>#N/A</v>
      </c>
      <c r="I36" s="91" t="e">
        <f>_xlfn.CONCAT(INDEX(bureaux!$A:$H,MATCH($E36,bureaux!$A:$A,0),4)," ",INDEX(bureaux!$A:$H,MATCH($E36,bureaux!$A:$A,0),5))</f>
        <v>#N/A</v>
      </c>
      <c r="J36" s="20" t="e">
        <f>INDEX(bureaux!$A:$H,MATCH($E36,bureaux!$A:$A,0),6)</f>
        <v>#N/A</v>
      </c>
      <c r="K36" s="20" t="e">
        <f>INDEX(bureaux!$A:$H,MATCH($E36,bureaux!$A:$A,0),7)</f>
        <v>#N/A</v>
      </c>
    </row>
    <row r="37" spans="1:11" x14ac:dyDescent="0.25">
      <c r="A37" s="20">
        <f>'Elegio-Electors'!C37</f>
        <v>0</v>
      </c>
      <c r="B37" s="20">
        <f>'Elegio-Electors'!B37</f>
        <v>0</v>
      </c>
      <c r="C37" s="91">
        <f>IF(Procédure!$C$33=2,'Elegio-Electors'!D37,Procédure!$C$33)</f>
        <v>0</v>
      </c>
      <c r="D37" s="20">
        <f>'Elegio-Electors'!E37</f>
        <v>0</v>
      </c>
      <c r="E37" s="91" t="str">
        <f>IF(LEFT(RIGHT('Elegio-Electors'!L37,2),1)="C",'Elegio-Electors'!L37,IF(LEFT(RIGHT('Elegio-Electors'!M37,2),1)="C",'Elegio-Electors'!M37,""))</f>
        <v/>
      </c>
      <c r="F37" s="91" t="str">
        <f>IF(LEFT(RIGHT('Elegio-Electors'!L37,2),1)="O",'Elegio-Electors'!L37,IF(LEFT(RIGHT('Elegio-Electors'!M37,2),1)="O",'Elegio-Electors'!M37,""))</f>
        <v/>
      </c>
      <c r="G37" s="20" t="e">
        <f>INDEX(bureaux!$A:$H,MATCH($E37,bureaux!$A:$A,0),8)</f>
        <v>#N/A</v>
      </c>
      <c r="I37" s="91" t="e">
        <f>_xlfn.CONCAT(INDEX(bureaux!$A:$H,MATCH($E37,bureaux!$A:$A,0),4)," ",INDEX(bureaux!$A:$H,MATCH($E37,bureaux!$A:$A,0),5))</f>
        <v>#N/A</v>
      </c>
      <c r="J37" s="20" t="e">
        <f>INDEX(bureaux!$A:$H,MATCH($E37,bureaux!$A:$A,0),6)</f>
        <v>#N/A</v>
      </c>
      <c r="K37" s="20" t="e">
        <f>INDEX(bureaux!$A:$H,MATCH($E37,bureaux!$A:$A,0),7)</f>
        <v>#N/A</v>
      </c>
    </row>
    <row r="38" spans="1:11" x14ac:dyDescent="0.25">
      <c r="A38" s="20">
        <f>'Elegio-Electors'!C38</f>
        <v>0</v>
      </c>
      <c r="B38" s="20">
        <f>'Elegio-Electors'!B38</f>
        <v>0</v>
      </c>
      <c r="C38" s="91">
        <f>IF(Procédure!$C$33=2,'Elegio-Electors'!D38,Procédure!$C$33)</f>
        <v>0</v>
      </c>
      <c r="D38" s="20">
        <f>'Elegio-Electors'!E38</f>
        <v>0</v>
      </c>
      <c r="E38" s="91" t="str">
        <f>IF(LEFT(RIGHT('Elegio-Electors'!L38,2),1)="C",'Elegio-Electors'!L38,IF(LEFT(RIGHT('Elegio-Electors'!M38,2),1)="C",'Elegio-Electors'!M38,""))</f>
        <v/>
      </c>
      <c r="F38" s="91" t="str">
        <f>IF(LEFT(RIGHT('Elegio-Electors'!L38,2),1)="O",'Elegio-Electors'!L38,IF(LEFT(RIGHT('Elegio-Electors'!M38,2),1)="O",'Elegio-Electors'!M38,""))</f>
        <v/>
      </c>
      <c r="G38" s="20" t="e">
        <f>INDEX(bureaux!$A:$H,MATCH($E38,bureaux!$A:$A,0),8)</f>
        <v>#N/A</v>
      </c>
      <c r="I38" s="91" t="e">
        <f>_xlfn.CONCAT(INDEX(bureaux!$A:$H,MATCH($E38,bureaux!$A:$A,0),4)," ",INDEX(bureaux!$A:$H,MATCH($E38,bureaux!$A:$A,0),5))</f>
        <v>#N/A</v>
      </c>
      <c r="J38" s="20" t="e">
        <f>INDEX(bureaux!$A:$H,MATCH($E38,bureaux!$A:$A,0),6)</f>
        <v>#N/A</v>
      </c>
      <c r="K38" s="20" t="e">
        <f>INDEX(bureaux!$A:$H,MATCH($E38,bureaux!$A:$A,0),7)</f>
        <v>#N/A</v>
      </c>
    </row>
    <row r="39" spans="1:11" x14ac:dyDescent="0.25">
      <c r="A39" s="20">
        <f>'Elegio-Electors'!C39</f>
        <v>0</v>
      </c>
      <c r="B39" s="20">
        <f>'Elegio-Electors'!B39</f>
        <v>0</v>
      </c>
      <c r="C39" s="91">
        <f>IF(Procédure!$C$33=2,'Elegio-Electors'!D39,Procédure!$C$33)</f>
        <v>0</v>
      </c>
      <c r="D39" s="20">
        <f>'Elegio-Electors'!E39</f>
        <v>0</v>
      </c>
      <c r="E39" s="91" t="str">
        <f>IF(LEFT(RIGHT('Elegio-Electors'!L39,2),1)="C",'Elegio-Electors'!L39,IF(LEFT(RIGHT('Elegio-Electors'!M39,2),1)="C",'Elegio-Electors'!M39,""))</f>
        <v/>
      </c>
      <c r="F39" s="91" t="str">
        <f>IF(LEFT(RIGHT('Elegio-Electors'!L39,2),1)="O",'Elegio-Electors'!L39,IF(LEFT(RIGHT('Elegio-Electors'!M39,2),1)="O",'Elegio-Electors'!M39,""))</f>
        <v/>
      </c>
      <c r="G39" s="20" t="e">
        <f>INDEX(bureaux!$A:$H,MATCH($E39,bureaux!$A:$A,0),8)</f>
        <v>#N/A</v>
      </c>
      <c r="I39" s="91" t="e">
        <f>_xlfn.CONCAT(INDEX(bureaux!$A:$H,MATCH($E39,bureaux!$A:$A,0),4)," ",INDEX(bureaux!$A:$H,MATCH($E39,bureaux!$A:$A,0),5))</f>
        <v>#N/A</v>
      </c>
      <c r="J39" s="20" t="e">
        <f>INDEX(bureaux!$A:$H,MATCH($E39,bureaux!$A:$A,0),6)</f>
        <v>#N/A</v>
      </c>
      <c r="K39" s="20" t="e">
        <f>INDEX(bureaux!$A:$H,MATCH($E39,bureaux!$A:$A,0),7)</f>
        <v>#N/A</v>
      </c>
    </row>
    <row r="40" spans="1:11" x14ac:dyDescent="0.25">
      <c r="A40" s="20">
        <f>'Elegio-Electors'!C40</f>
        <v>0</v>
      </c>
      <c r="B40" s="20">
        <f>'Elegio-Electors'!B40</f>
        <v>0</v>
      </c>
      <c r="C40" s="91">
        <f>IF(Procédure!$C$33=2,'Elegio-Electors'!D40,Procédure!$C$33)</f>
        <v>0</v>
      </c>
      <c r="D40" s="20">
        <f>'Elegio-Electors'!E40</f>
        <v>0</v>
      </c>
      <c r="E40" s="91" t="str">
        <f>IF(LEFT(RIGHT('Elegio-Electors'!L40,2),1)="C",'Elegio-Electors'!L40,IF(LEFT(RIGHT('Elegio-Electors'!M40,2),1)="C",'Elegio-Electors'!M40,""))</f>
        <v/>
      </c>
      <c r="F40" s="91" t="str">
        <f>IF(LEFT(RIGHT('Elegio-Electors'!L40,2),1)="O",'Elegio-Electors'!L40,IF(LEFT(RIGHT('Elegio-Electors'!M40,2),1)="O",'Elegio-Electors'!M40,""))</f>
        <v/>
      </c>
      <c r="G40" s="20" t="e">
        <f>INDEX(bureaux!$A:$H,MATCH($E40,bureaux!$A:$A,0),8)</f>
        <v>#N/A</v>
      </c>
      <c r="I40" s="91" t="e">
        <f>_xlfn.CONCAT(INDEX(bureaux!$A:$H,MATCH($E40,bureaux!$A:$A,0),4)," ",INDEX(bureaux!$A:$H,MATCH($E40,bureaux!$A:$A,0),5))</f>
        <v>#N/A</v>
      </c>
      <c r="J40" s="20" t="e">
        <f>INDEX(bureaux!$A:$H,MATCH($E40,bureaux!$A:$A,0),6)</f>
        <v>#N/A</v>
      </c>
      <c r="K40" s="20" t="e">
        <f>INDEX(bureaux!$A:$H,MATCH($E40,bureaux!$A:$A,0),7)</f>
        <v>#N/A</v>
      </c>
    </row>
    <row r="41" spans="1:11" x14ac:dyDescent="0.25">
      <c r="A41" s="20">
        <f>'Elegio-Electors'!C41</f>
        <v>0</v>
      </c>
      <c r="B41" s="20">
        <f>'Elegio-Electors'!B41</f>
        <v>0</v>
      </c>
      <c r="C41" s="91">
        <f>IF(Procédure!$C$33=2,'Elegio-Electors'!D41,Procédure!$C$33)</f>
        <v>0</v>
      </c>
      <c r="D41" s="20">
        <f>'Elegio-Electors'!E41</f>
        <v>0</v>
      </c>
      <c r="E41" s="91" t="str">
        <f>IF(LEFT(RIGHT('Elegio-Electors'!L41,2),1)="C",'Elegio-Electors'!L41,IF(LEFT(RIGHT('Elegio-Electors'!M41,2),1)="C",'Elegio-Electors'!M41,""))</f>
        <v/>
      </c>
      <c r="F41" s="91" t="str">
        <f>IF(LEFT(RIGHT('Elegio-Electors'!L41,2),1)="O",'Elegio-Electors'!L41,IF(LEFT(RIGHT('Elegio-Electors'!M41,2),1)="O",'Elegio-Electors'!M41,""))</f>
        <v/>
      </c>
      <c r="G41" s="20" t="e">
        <f>INDEX(bureaux!$A:$H,MATCH($E41,bureaux!$A:$A,0),8)</f>
        <v>#N/A</v>
      </c>
      <c r="I41" s="91" t="e">
        <f>_xlfn.CONCAT(INDEX(bureaux!$A:$H,MATCH($E41,bureaux!$A:$A,0),4)," ",INDEX(bureaux!$A:$H,MATCH($E41,bureaux!$A:$A,0),5))</f>
        <v>#N/A</v>
      </c>
      <c r="J41" s="20" t="e">
        <f>INDEX(bureaux!$A:$H,MATCH($E41,bureaux!$A:$A,0),6)</f>
        <v>#N/A</v>
      </c>
      <c r="K41" s="20" t="e">
        <f>INDEX(bureaux!$A:$H,MATCH($E41,bureaux!$A:$A,0),7)</f>
        <v>#N/A</v>
      </c>
    </row>
    <row r="42" spans="1:11" x14ac:dyDescent="0.25">
      <c r="A42" s="20">
        <f>'Elegio-Electors'!C42</f>
        <v>0</v>
      </c>
      <c r="B42" s="20">
        <f>'Elegio-Electors'!B42</f>
        <v>0</v>
      </c>
      <c r="C42" s="91">
        <f>IF(Procédure!$C$33=2,'Elegio-Electors'!D42,Procédure!$C$33)</f>
        <v>0</v>
      </c>
      <c r="D42" s="20">
        <f>'Elegio-Electors'!E42</f>
        <v>0</v>
      </c>
      <c r="E42" s="91" t="str">
        <f>IF(LEFT(RIGHT('Elegio-Electors'!L42,2),1)="C",'Elegio-Electors'!L42,IF(LEFT(RIGHT('Elegio-Electors'!M42,2),1)="C",'Elegio-Electors'!M42,""))</f>
        <v/>
      </c>
      <c r="F42" s="91" t="str">
        <f>IF(LEFT(RIGHT('Elegio-Electors'!L42,2),1)="O",'Elegio-Electors'!L42,IF(LEFT(RIGHT('Elegio-Electors'!M42,2),1)="O",'Elegio-Electors'!M42,""))</f>
        <v/>
      </c>
      <c r="G42" s="20" t="e">
        <f>INDEX(bureaux!$A:$H,MATCH($E42,bureaux!$A:$A,0),8)</f>
        <v>#N/A</v>
      </c>
      <c r="I42" s="91" t="e">
        <f>_xlfn.CONCAT(INDEX(bureaux!$A:$H,MATCH($E42,bureaux!$A:$A,0),4)," ",INDEX(bureaux!$A:$H,MATCH($E42,bureaux!$A:$A,0),5))</f>
        <v>#N/A</v>
      </c>
      <c r="J42" s="20" t="e">
        <f>INDEX(bureaux!$A:$H,MATCH($E42,bureaux!$A:$A,0),6)</f>
        <v>#N/A</v>
      </c>
      <c r="K42" s="20" t="e">
        <f>INDEX(bureaux!$A:$H,MATCH($E42,bureaux!$A:$A,0),7)</f>
        <v>#N/A</v>
      </c>
    </row>
    <row r="43" spans="1:11" x14ac:dyDescent="0.25">
      <c r="A43" s="20">
        <f>'Elegio-Electors'!C43</f>
        <v>0</v>
      </c>
      <c r="B43" s="20">
        <f>'Elegio-Electors'!B43</f>
        <v>0</v>
      </c>
      <c r="C43" s="91">
        <f>IF(Procédure!$C$33=2,'Elegio-Electors'!D43,Procédure!$C$33)</f>
        <v>0</v>
      </c>
      <c r="D43" s="20">
        <f>'Elegio-Electors'!E43</f>
        <v>0</v>
      </c>
      <c r="E43" s="91" t="str">
        <f>IF(LEFT(RIGHT('Elegio-Electors'!L43,2),1)="C",'Elegio-Electors'!L43,IF(LEFT(RIGHT('Elegio-Electors'!M43,2),1)="C",'Elegio-Electors'!M43,""))</f>
        <v/>
      </c>
      <c r="F43" s="91" t="str">
        <f>IF(LEFT(RIGHT('Elegio-Electors'!L43,2),1)="O",'Elegio-Electors'!L43,IF(LEFT(RIGHT('Elegio-Electors'!M43,2),1)="O",'Elegio-Electors'!M43,""))</f>
        <v/>
      </c>
      <c r="G43" s="20" t="e">
        <f>INDEX(bureaux!$A:$H,MATCH($E43,bureaux!$A:$A,0),8)</f>
        <v>#N/A</v>
      </c>
      <c r="I43" s="91" t="e">
        <f>_xlfn.CONCAT(INDEX(bureaux!$A:$H,MATCH($E43,bureaux!$A:$A,0),4)," ",INDEX(bureaux!$A:$H,MATCH($E43,bureaux!$A:$A,0),5))</f>
        <v>#N/A</v>
      </c>
      <c r="J43" s="20" t="e">
        <f>INDEX(bureaux!$A:$H,MATCH($E43,bureaux!$A:$A,0),6)</f>
        <v>#N/A</v>
      </c>
      <c r="K43" s="20" t="e">
        <f>INDEX(bureaux!$A:$H,MATCH($E43,bureaux!$A:$A,0),7)</f>
        <v>#N/A</v>
      </c>
    </row>
    <row r="44" spans="1:11" x14ac:dyDescent="0.25">
      <c r="A44" s="20">
        <f>'Elegio-Electors'!C44</f>
        <v>0</v>
      </c>
      <c r="B44" s="20">
        <f>'Elegio-Electors'!B44</f>
        <v>0</v>
      </c>
      <c r="C44" s="91">
        <f>IF(Procédure!$C$33=2,'Elegio-Electors'!D44,Procédure!$C$33)</f>
        <v>0</v>
      </c>
      <c r="D44" s="20">
        <f>'Elegio-Electors'!E44</f>
        <v>0</v>
      </c>
      <c r="E44" s="91" t="str">
        <f>IF(LEFT(RIGHT('Elegio-Electors'!L44,2),1)="C",'Elegio-Electors'!L44,IF(LEFT(RIGHT('Elegio-Electors'!M44,2),1)="C",'Elegio-Electors'!M44,""))</f>
        <v/>
      </c>
      <c r="F44" s="91" t="str">
        <f>IF(LEFT(RIGHT('Elegio-Electors'!L44,2),1)="O",'Elegio-Electors'!L44,IF(LEFT(RIGHT('Elegio-Electors'!M44,2),1)="O",'Elegio-Electors'!M44,""))</f>
        <v/>
      </c>
      <c r="G44" s="20" t="e">
        <f>INDEX(bureaux!$A:$H,MATCH($E44,bureaux!$A:$A,0),8)</f>
        <v>#N/A</v>
      </c>
      <c r="I44" s="91" t="e">
        <f>_xlfn.CONCAT(INDEX(bureaux!$A:$H,MATCH($E44,bureaux!$A:$A,0),4)," ",INDEX(bureaux!$A:$H,MATCH($E44,bureaux!$A:$A,0),5))</f>
        <v>#N/A</v>
      </c>
      <c r="J44" s="20" t="e">
        <f>INDEX(bureaux!$A:$H,MATCH($E44,bureaux!$A:$A,0),6)</f>
        <v>#N/A</v>
      </c>
      <c r="K44" s="20" t="e">
        <f>INDEX(bureaux!$A:$H,MATCH($E44,bureaux!$A:$A,0),7)</f>
        <v>#N/A</v>
      </c>
    </row>
    <row r="45" spans="1:11" x14ac:dyDescent="0.25">
      <c r="A45" s="20">
        <f>'Elegio-Electors'!C45</f>
        <v>0</v>
      </c>
      <c r="B45" s="20">
        <f>'Elegio-Electors'!B45</f>
        <v>0</v>
      </c>
      <c r="C45" s="91">
        <f>IF(Procédure!$C$33=2,'Elegio-Electors'!D45,Procédure!$C$33)</f>
        <v>0</v>
      </c>
      <c r="D45" s="20">
        <f>'Elegio-Electors'!E45</f>
        <v>0</v>
      </c>
      <c r="E45" s="91" t="str">
        <f>IF(LEFT(RIGHT('Elegio-Electors'!L45,2),1)="C",'Elegio-Electors'!L45,IF(LEFT(RIGHT('Elegio-Electors'!M45,2),1)="C",'Elegio-Electors'!M45,""))</f>
        <v/>
      </c>
      <c r="F45" s="91" t="str">
        <f>IF(LEFT(RIGHT('Elegio-Electors'!L45,2),1)="O",'Elegio-Electors'!L45,IF(LEFT(RIGHT('Elegio-Electors'!M45,2),1)="O",'Elegio-Electors'!M45,""))</f>
        <v/>
      </c>
      <c r="G45" s="20" t="e">
        <f>INDEX(bureaux!$A:$H,MATCH($E45,bureaux!$A:$A,0),8)</f>
        <v>#N/A</v>
      </c>
      <c r="I45" s="91" t="e">
        <f>_xlfn.CONCAT(INDEX(bureaux!$A:$H,MATCH($E45,bureaux!$A:$A,0),4)," ",INDEX(bureaux!$A:$H,MATCH($E45,bureaux!$A:$A,0),5))</f>
        <v>#N/A</v>
      </c>
      <c r="J45" s="20" t="e">
        <f>INDEX(bureaux!$A:$H,MATCH($E45,bureaux!$A:$A,0),6)</f>
        <v>#N/A</v>
      </c>
      <c r="K45" s="20" t="e">
        <f>INDEX(bureaux!$A:$H,MATCH($E45,bureaux!$A:$A,0),7)</f>
        <v>#N/A</v>
      </c>
    </row>
    <row r="46" spans="1:11" x14ac:dyDescent="0.25">
      <c r="A46" s="20">
        <f>'Elegio-Electors'!C46</f>
        <v>0</v>
      </c>
      <c r="B46" s="20">
        <f>'Elegio-Electors'!B46</f>
        <v>0</v>
      </c>
      <c r="C46" s="91">
        <f>IF(Procédure!$C$33=2,'Elegio-Electors'!D46,Procédure!$C$33)</f>
        <v>0</v>
      </c>
      <c r="D46" s="20">
        <f>'Elegio-Electors'!E46</f>
        <v>0</v>
      </c>
      <c r="E46" s="91" t="str">
        <f>IF(LEFT(RIGHT('Elegio-Electors'!L46,2),1)="C",'Elegio-Electors'!L46,IF(LEFT(RIGHT('Elegio-Electors'!M46,2),1)="C",'Elegio-Electors'!M46,""))</f>
        <v/>
      </c>
      <c r="F46" s="91" t="str">
        <f>IF(LEFT(RIGHT('Elegio-Electors'!L46,2),1)="O",'Elegio-Electors'!L46,IF(LEFT(RIGHT('Elegio-Electors'!M46,2),1)="O",'Elegio-Electors'!M46,""))</f>
        <v/>
      </c>
      <c r="G46" s="20" t="e">
        <f>INDEX(bureaux!$A:$H,MATCH($E46,bureaux!$A:$A,0),8)</f>
        <v>#N/A</v>
      </c>
      <c r="I46" s="91" t="e">
        <f>_xlfn.CONCAT(INDEX(bureaux!$A:$H,MATCH($E46,bureaux!$A:$A,0),4)," ",INDEX(bureaux!$A:$H,MATCH($E46,bureaux!$A:$A,0),5))</f>
        <v>#N/A</v>
      </c>
      <c r="J46" s="20" t="e">
        <f>INDEX(bureaux!$A:$H,MATCH($E46,bureaux!$A:$A,0),6)</f>
        <v>#N/A</v>
      </c>
      <c r="K46" s="20" t="e">
        <f>INDEX(bureaux!$A:$H,MATCH($E46,bureaux!$A:$A,0),7)</f>
        <v>#N/A</v>
      </c>
    </row>
    <row r="47" spans="1:11" x14ac:dyDescent="0.25">
      <c r="A47" s="20">
        <f>'Elegio-Electors'!C47</f>
        <v>0</v>
      </c>
      <c r="B47" s="20">
        <f>'Elegio-Electors'!B47</f>
        <v>0</v>
      </c>
      <c r="C47" s="91">
        <f>IF(Procédure!$C$33=2,'Elegio-Electors'!D47,Procédure!$C$33)</f>
        <v>0</v>
      </c>
      <c r="D47" s="20">
        <f>'Elegio-Electors'!E47</f>
        <v>0</v>
      </c>
      <c r="E47" s="91" t="str">
        <f>IF(LEFT(RIGHT('Elegio-Electors'!L47,2),1)="C",'Elegio-Electors'!L47,IF(LEFT(RIGHT('Elegio-Electors'!M47,2),1)="C",'Elegio-Electors'!M47,""))</f>
        <v/>
      </c>
      <c r="F47" s="91" t="str">
        <f>IF(LEFT(RIGHT('Elegio-Electors'!L47,2),1)="O",'Elegio-Electors'!L47,IF(LEFT(RIGHT('Elegio-Electors'!M47,2),1)="O",'Elegio-Electors'!M47,""))</f>
        <v/>
      </c>
      <c r="G47" s="20" t="e">
        <f>INDEX(bureaux!$A:$H,MATCH($E47,bureaux!$A:$A,0),8)</f>
        <v>#N/A</v>
      </c>
      <c r="I47" s="91" t="e">
        <f>_xlfn.CONCAT(INDEX(bureaux!$A:$H,MATCH($E47,bureaux!$A:$A,0),4)," ",INDEX(bureaux!$A:$H,MATCH($E47,bureaux!$A:$A,0),5))</f>
        <v>#N/A</v>
      </c>
      <c r="J47" s="20" t="e">
        <f>INDEX(bureaux!$A:$H,MATCH($E47,bureaux!$A:$A,0),6)</f>
        <v>#N/A</v>
      </c>
      <c r="K47" s="20" t="e">
        <f>INDEX(bureaux!$A:$H,MATCH($E47,bureaux!$A:$A,0),7)</f>
        <v>#N/A</v>
      </c>
    </row>
    <row r="48" spans="1:11" x14ac:dyDescent="0.25">
      <c r="A48" s="20">
        <f>'Elegio-Electors'!C48</f>
        <v>0</v>
      </c>
      <c r="B48" s="20">
        <f>'Elegio-Electors'!B48</f>
        <v>0</v>
      </c>
      <c r="C48" s="91">
        <f>IF(Procédure!$C$33=2,'Elegio-Electors'!D48,Procédure!$C$33)</f>
        <v>0</v>
      </c>
      <c r="D48" s="20">
        <f>'Elegio-Electors'!E48</f>
        <v>0</v>
      </c>
      <c r="E48" s="91" t="str">
        <f>IF(LEFT(RIGHT('Elegio-Electors'!L48,2),1)="C",'Elegio-Electors'!L48,IF(LEFT(RIGHT('Elegio-Electors'!M48,2),1)="C",'Elegio-Electors'!M48,""))</f>
        <v/>
      </c>
      <c r="F48" s="91" t="str">
        <f>IF(LEFT(RIGHT('Elegio-Electors'!L48,2),1)="O",'Elegio-Electors'!L48,IF(LEFT(RIGHT('Elegio-Electors'!M48,2),1)="O",'Elegio-Electors'!M48,""))</f>
        <v/>
      </c>
      <c r="G48" s="20" t="e">
        <f>INDEX(bureaux!$A:$H,MATCH($E48,bureaux!$A:$A,0),8)</f>
        <v>#N/A</v>
      </c>
      <c r="I48" s="91" t="e">
        <f>_xlfn.CONCAT(INDEX(bureaux!$A:$H,MATCH($E48,bureaux!$A:$A,0),4)," ",INDEX(bureaux!$A:$H,MATCH($E48,bureaux!$A:$A,0),5))</f>
        <v>#N/A</v>
      </c>
      <c r="J48" s="20" t="e">
        <f>INDEX(bureaux!$A:$H,MATCH($E48,bureaux!$A:$A,0),6)</f>
        <v>#N/A</v>
      </c>
      <c r="K48" s="20" t="e">
        <f>INDEX(bureaux!$A:$H,MATCH($E48,bureaux!$A:$A,0),7)</f>
        <v>#N/A</v>
      </c>
    </row>
    <row r="49" spans="1:11" x14ac:dyDescent="0.25">
      <c r="A49" s="20">
        <f>'Elegio-Electors'!C49</f>
        <v>0</v>
      </c>
      <c r="B49" s="20">
        <f>'Elegio-Electors'!B49</f>
        <v>0</v>
      </c>
      <c r="C49" s="91">
        <f>IF(Procédure!$C$33=2,'Elegio-Electors'!D49,Procédure!$C$33)</f>
        <v>0</v>
      </c>
      <c r="D49" s="20">
        <f>'Elegio-Electors'!E49</f>
        <v>0</v>
      </c>
      <c r="E49" s="91" t="str">
        <f>IF(LEFT(RIGHT('Elegio-Electors'!L49,2),1)="C",'Elegio-Electors'!L49,IF(LEFT(RIGHT('Elegio-Electors'!M49,2),1)="C",'Elegio-Electors'!M49,""))</f>
        <v/>
      </c>
      <c r="F49" s="91" t="str">
        <f>IF(LEFT(RIGHT('Elegio-Electors'!L49,2),1)="O",'Elegio-Electors'!L49,IF(LEFT(RIGHT('Elegio-Electors'!M49,2),1)="O",'Elegio-Electors'!M49,""))</f>
        <v/>
      </c>
      <c r="G49" s="20" t="e">
        <f>INDEX(bureaux!$A:$H,MATCH($E49,bureaux!$A:$A,0),8)</f>
        <v>#N/A</v>
      </c>
      <c r="I49" s="91" t="e">
        <f>_xlfn.CONCAT(INDEX(bureaux!$A:$H,MATCH($E49,bureaux!$A:$A,0),4)," ",INDEX(bureaux!$A:$H,MATCH($E49,bureaux!$A:$A,0),5))</f>
        <v>#N/A</v>
      </c>
      <c r="J49" s="20" t="e">
        <f>INDEX(bureaux!$A:$H,MATCH($E49,bureaux!$A:$A,0),6)</f>
        <v>#N/A</v>
      </c>
      <c r="K49" s="20" t="e">
        <f>INDEX(bureaux!$A:$H,MATCH($E49,bureaux!$A:$A,0),7)</f>
        <v>#N/A</v>
      </c>
    </row>
    <row r="50" spans="1:11" x14ac:dyDescent="0.25">
      <c r="A50" s="20">
        <f>'Elegio-Electors'!C50</f>
        <v>0</v>
      </c>
      <c r="B50" s="20">
        <f>'Elegio-Electors'!B50</f>
        <v>0</v>
      </c>
      <c r="C50" s="91">
        <f>IF(Procédure!$C$33=2,'Elegio-Electors'!D50,Procédure!$C$33)</f>
        <v>0</v>
      </c>
      <c r="D50" s="20">
        <f>'Elegio-Electors'!E50</f>
        <v>0</v>
      </c>
      <c r="E50" s="91" t="str">
        <f>IF(LEFT(RIGHT('Elegio-Electors'!L50,2),1)="C",'Elegio-Electors'!L50,IF(LEFT(RIGHT('Elegio-Electors'!M50,2),1)="C",'Elegio-Electors'!M50,""))</f>
        <v/>
      </c>
      <c r="F50" s="91" t="str">
        <f>IF(LEFT(RIGHT('Elegio-Electors'!L50,2),1)="O",'Elegio-Electors'!L50,IF(LEFT(RIGHT('Elegio-Electors'!M50,2),1)="O",'Elegio-Electors'!M50,""))</f>
        <v/>
      </c>
      <c r="G50" s="20" t="e">
        <f>INDEX(bureaux!$A:$H,MATCH($E50,bureaux!$A:$A,0),8)</f>
        <v>#N/A</v>
      </c>
      <c r="I50" s="91" t="e">
        <f>_xlfn.CONCAT(INDEX(bureaux!$A:$H,MATCH($E50,bureaux!$A:$A,0),4)," ",INDEX(bureaux!$A:$H,MATCH($E50,bureaux!$A:$A,0),5))</f>
        <v>#N/A</v>
      </c>
      <c r="J50" s="20" t="e">
        <f>INDEX(bureaux!$A:$H,MATCH($E50,bureaux!$A:$A,0),6)</f>
        <v>#N/A</v>
      </c>
      <c r="K50" s="20" t="e">
        <f>INDEX(bureaux!$A:$H,MATCH($E50,bureaux!$A:$A,0),7)</f>
        <v>#N/A</v>
      </c>
    </row>
    <row r="51" spans="1:11" x14ac:dyDescent="0.25">
      <c r="A51" s="20">
        <f>'Elegio-Electors'!C51</f>
        <v>0</v>
      </c>
      <c r="B51" s="20">
        <f>'Elegio-Electors'!B51</f>
        <v>0</v>
      </c>
      <c r="C51" s="91">
        <f>IF(Procédure!$C$33=2,'Elegio-Electors'!D51,Procédure!$C$33)</f>
        <v>0</v>
      </c>
      <c r="D51" s="20">
        <f>'Elegio-Electors'!E51</f>
        <v>0</v>
      </c>
      <c r="E51" s="91" t="str">
        <f>IF(LEFT(RIGHT('Elegio-Electors'!L51,2),1)="C",'Elegio-Electors'!L51,IF(LEFT(RIGHT('Elegio-Electors'!M51,2),1)="C",'Elegio-Electors'!M51,""))</f>
        <v/>
      </c>
      <c r="F51" s="91" t="str">
        <f>IF(LEFT(RIGHT('Elegio-Electors'!L51,2),1)="O",'Elegio-Electors'!L51,IF(LEFT(RIGHT('Elegio-Electors'!M51,2),1)="O",'Elegio-Electors'!M51,""))</f>
        <v/>
      </c>
      <c r="G51" s="20" t="e">
        <f>INDEX(bureaux!$A:$H,MATCH($E51,bureaux!$A:$A,0),8)</f>
        <v>#N/A</v>
      </c>
      <c r="I51" s="91" t="e">
        <f>_xlfn.CONCAT(INDEX(bureaux!$A:$H,MATCH($E51,bureaux!$A:$A,0),4)," ",INDEX(bureaux!$A:$H,MATCH($E51,bureaux!$A:$A,0),5))</f>
        <v>#N/A</v>
      </c>
      <c r="J51" s="20" t="e">
        <f>INDEX(bureaux!$A:$H,MATCH($E51,bureaux!$A:$A,0),6)</f>
        <v>#N/A</v>
      </c>
      <c r="K51" s="20" t="e">
        <f>INDEX(bureaux!$A:$H,MATCH($E51,bureaux!$A:$A,0),7)</f>
        <v>#N/A</v>
      </c>
    </row>
    <row r="52" spans="1:11" x14ac:dyDescent="0.25">
      <c r="A52" s="20">
        <f>'Elegio-Electors'!C52</f>
        <v>0</v>
      </c>
      <c r="B52" s="20">
        <f>'Elegio-Electors'!B52</f>
        <v>0</v>
      </c>
      <c r="C52" s="91">
        <f>IF(Procédure!$C$33=2,'Elegio-Electors'!D52,Procédure!$C$33)</f>
        <v>0</v>
      </c>
      <c r="D52" s="20">
        <f>'Elegio-Electors'!E52</f>
        <v>0</v>
      </c>
      <c r="E52" s="91" t="str">
        <f>IF(LEFT(RIGHT('Elegio-Electors'!L52,2),1)="C",'Elegio-Electors'!L52,IF(LEFT(RIGHT('Elegio-Electors'!M52,2),1)="C",'Elegio-Electors'!M52,""))</f>
        <v/>
      </c>
      <c r="F52" s="91" t="str">
        <f>IF(LEFT(RIGHT('Elegio-Electors'!L52,2),1)="O",'Elegio-Electors'!L52,IF(LEFT(RIGHT('Elegio-Electors'!M52,2),1)="O",'Elegio-Electors'!M52,""))</f>
        <v/>
      </c>
      <c r="G52" s="20" t="e">
        <f>INDEX(bureaux!$A:$H,MATCH($E52,bureaux!$A:$A,0),8)</f>
        <v>#N/A</v>
      </c>
      <c r="I52" s="91" t="e">
        <f>_xlfn.CONCAT(INDEX(bureaux!$A:$H,MATCH($E52,bureaux!$A:$A,0),4)," ",INDEX(bureaux!$A:$H,MATCH($E52,bureaux!$A:$A,0),5))</f>
        <v>#N/A</v>
      </c>
      <c r="J52" s="20" t="e">
        <f>INDEX(bureaux!$A:$H,MATCH($E52,bureaux!$A:$A,0),6)</f>
        <v>#N/A</v>
      </c>
      <c r="K52" s="20" t="e">
        <f>INDEX(bureaux!$A:$H,MATCH($E52,bureaux!$A:$A,0),7)</f>
        <v>#N/A</v>
      </c>
    </row>
    <row r="53" spans="1:11" x14ac:dyDescent="0.25">
      <c r="A53" s="20">
        <f>'Elegio-Electors'!C53</f>
        <v>0</v>
      </c>
      <c r="B53" s="20">
        <f>'Elegio-Electors'!B53</f>
        <v>0</v>
      </c>
      <c r="C53" s="91">
        <f>IF(Procédure!$C$33=2,'Elegio-Electors'!D53,Procédure!$C$33)</f>
        <v>0</v>
      </c>
      <c r="D53" s="20">
        <f>'Elegio-Electors'!E53</f>
        <v>0</v>
      </c>
      <c r="E53" s="91" t="str">
        <f>IF(LEFT(RIGHT('Elegio-Electors'!L53,2),1)="C",'Elegio-Electors'!L53,IF(LEFT(RIGHT('Elegio-Electors'!M53,2),1)="C",'Elegio-Electors'!M53,""))</f>
        <v/>
      </c>
      <c r="F53" s="91" t="str">
        <f>IF(LEFT(RIGHT('Elegio-Electors'!L53,2),1)="O",'Elegio-Electors'!L53,IF(LEFT(RIGHT('Elegio-Electors'!M53,2),1)="O",'Elegio-Electors'!M53,""))</f>
        <v/>
      </c>
      <c r="G53" s="20" t="e">
        <f>INDEX(bureaux!$A:$H,MATCH($E53,bureaux!$A:$A,0),8)</f>
        <v>#N/A</v>
      </c>
      <c r="I53" s="91" t="e">
        <f>_xlfn.CONCAT(INDEX(bureaux!$A:$H,MATCH($E53,bureaux!$A:$A,0),4)," ",INDEX(bureaux!$A:$H,MATCH($E53,bureaux!$A:$A,0),5))</f>
        <v>#N/A</v>
      </c>
      <c r="J53" s="20" t="e">
        <f>INDEX(bureaux!$A:$H,MATCH($E53,bureaux!$A:$A,0),6)</f>
        <v>#N/A</v>
      </c>
      <c r="K53" s="20" t="e">
        <f>INDEX(bureaux!$A:$H,MATCH($E53,bureaux!$A:$A,0),7)</f>
        <v>#N/A</v>
      </c>
    </row>
    <row r="54" spans="1:11" x14ac:dyDescent="0.25">
      <c r="A54" s="20">
        <f>'Elegio-Electors'!C54</f>
        <v>0</v>
      </c>
      <c r="B54" s="20">
        <f>'Elegio-Electors'!B54</f>
        <v>0</v>
      </c>
      <c r="C54" s="91">
        <f>IF(Procédure!$C$33=2,'Elegio-Electors'!D54,Procédure!$C$33)</f>
        <v>0</v>
      </c>
      <c r="D54" s="20">
        <f>'Elegio-Electors'!E54</f>
        <v>0</v>
      </c>
      <c r="E54" s="91" t="str">
        <f>IF(LEFT(RIGHT('Elegio-Electors'!L54,2),1)="C",'Elegio-Electors'!L54,IF(LEFT(RIGHT('Elegio-Electors'!M54,2),1)="C",'Elegio-Electors'!M54,""))</f>
        <v/>
      </c>
      <c r="F54" s="91" t="str">
        <f>IF(LEFT(RIGHT('Elegio-Electors'!L54,2),1)="O",'Elegio-Electors'!L54,IF(LEFT(RIGHT('Elegio-Electors'!M54,2),1)="O",'Elegio-Electors'!M54,""))</f>
        <v/>
      </c>
      <c r="G54" s="20" t="e">
        <f>INDEX(bureaux!$A:$H,MATCH($E54,bureaux!$A:$A,0),8)</f>
        <v>#N/A</v>
      </c>
      <c r="I54" s="91" t="e">
        <f>_xlfn.CONCAT(INDEX(bureaux!$A:$H,MATCH($E54,bureaux!$A:$A,0),4)," ",INDEX(bureaux!$A:$H,MATCH($E54,bureaux!$A:$A,0),5))</f>
        <v>#N/A</v>
      </c>
      <c r="J54" s="20" t="e">
        <f>INDEX(bureaux!$A:$H,MATCH($E54,bureaux!$A:$A,0),6)</f>
        <v>#N/A</v>
      </c>
      <c r="K54" s="20" t="e">
        <f>INDEX(bureaux!$A:$H,MATCH($E54,bureaux!$A:$A,0),7)</f>
        <v>#N/A</v>
      </c>
    </row>
    <row r="55" spans="1:11" x14ac:dyDescent="0.25">
      <c r="A55" s="20">
        <f>'Elegio-Electors'!C55</f>
        <v>0</v>
      </c>
      <c r="B55" s="20">
        <f>'Elegio-Electors'!B55</f>
        <v>0</v>
      </c>
      <c r="C55" s="91">
        <f>IF(Procédure!$C$33=2,'Elegio-Electors'!D55,Procédure!$C$33)</f>
        <v>0</v>
      </c>
      <c r="D55" s="20">
        <f>'Elegio-Electors'!E55</f>
        <v>0</v>
      </c>
      <c r="E55" s="91" t="str">
        <f>IF(LEFT(RIGHT('Elegio-Electors'!L55,2),1)="C",'Elegio-Electors'!L55,IF(LEFT(RIGHT('Elegio-Electors'!M55,2),1)="C",'Elegio-Electors'!M55,""))</f>
        <v/>
      </c>
      <c r="F55" s="91" t="str">
        <f>IF(LEFT(RIGHT('Elegio-Electors'!L55,2),1)="O",'Elegio-Electors'!L55,IF(LEFT(RIGHT('Elegio-Electors'!M55,2),1)="O",'Elegio-Electors'!M55,""))</f>
        <v/>
      </c>
      <c r="G55" s="20" t="e">
        <f>INDEX(bureaux!$A:$H,MATCH($E55,bureaux!$A:$A,0),8)</f>
        <v>#N/A</v>
      </c>
      <c r="I55" s="91" t="e">
        <f>_xlfn.CONCAT(INDEX(bureaux!$A:$H,MATCH($E55,bureaux!$A:$A,0),4)," ",INDEX(bureaux!$A:$H,MATCH($E55,bureaux!$A:$A,0),5))</f>
        <v>#N/A</v>
      </c>
      <c r="J55" s="20" t="e">
        <f>INDEX(bureaux!$A:$H,MATCH($E55,bureaux!$A:$A,0),6)</f>
        <v>#N/A</v>
      </c>
      <c r="K55" s="20" t="e">
        <f>INDEX(bureaux!$A:$H,MATCH($E55,bureaux!$A:$A,0),7)</f>
        <v>#N/A</v>
      </c>
    </row>
    <row r="56" spans="1:11" x14ac:dyDescent="0.25">
      <c r="A56" s="20">
        <f>'Elegio-Electors'!C56</f>
        <v>0</v>
      </c>
      <c r="B56" s="20">
        <f>'Elegio-Electors'!B56</f>
        <v>0</v>
      </c>
      <c r="C56" s="91">
        <f>IF(Procédure!$C$33=2,'Elegio-Electors'!D56,Procédure!$C$33)</f>
        <v>0</v>
      </c>
      <c r="D56" s="20">
        <f>'Elegio-Electors'!E56</f>
        <v>0</v>
      </c>
      <c r="E56" s="91" t="str">
        <f>IF(LEFT(RIGHT('Elegio-Electors'!L56,2),1)="C",'Elegio-Electors'!L56,IF(LEFT(RIGHT('Elegio-Electors'!M56,2),1)="C",'Elegio-Electors'!M56,""))</f>
        <v/>
      </c>
      <c r="F56" s="91" t="str">
        <f>IF(LEFT(RIGHT('Elegio-Electors'!L56,2),1)="O",'Elegio-Electors'!L56,IF(LEFT(RIGHT('Elegio-Electors'!M56,2),1)="O",'Elegio-Electors'!M56,""))</f>
        <v/>
      </c>
      <c r="G56" s="20" t="e">
        <f>INDEX(bureaux!$A:$H,MATCH($E56,bureaux!$A:$A,0),8)</f>
        <v>#N/A</v>
      </c>
      <c r="I56" s="91" t="e">
        <f>_xlfn.CONCAT(INDEX(bureaux!$A:$H,MATCH($E56,bureaux!$A:$A,0),4)," ",INDEX(bureaux!$A:$H,MATCH($E56,bureaux!$A:$A,0),5))</f>
        <v>#N/A</v>
      </c>
      <c r="J56" s="20" t="e">
        <f>INDEX(bureaux!$A:$H,MATCH($E56,bureaux!$A:$A,0),6)</f>
        <v>#N/A</v>
      </c>
      <c r="K56" s="20" t="e">
        <f>INDEX(bureaux!$A:$H,MATCH($E56,bureaux!$A:$A,0),7)</f>
        <v>#N/A</v>
      </c>
    </row>
    <row r="57" spans="1:11" x14ac:dyDescent="0.25">
      <c r="A57" s="20">
        <f>'Elegio-Electors'!C57</f>
        <v>0</v>
      </c>
      <c r="B57" s="20">
        <f>'Elegio-Electors'!B57</f>
        <v>0</v>
      </c>
      <c r="C57" s="91">
        <f>IF(Procédure!$C$33=2,'Elegio-Electors'!D57,Procédure!$C$33)</f>
        <v>0</v>
      </c>
      <c r="D57" s="20">
        <f>'Elegio-Electors'!E57</f>
        <v>0</v>
      </c>
      <c r="E57" s="91" t="str">
        <f>IF(LEFT(RIGHT('Elegio-Electors'!L57,2),1)="C",'Elegio-Electors'!L57,IF(LEFT(RIGHT('Elegio-Electors'!M57,2),1)="C",'Elegio-Electors'!M57,""))</f>
        <v/>
      </c>
      <c r="F57" s="91" t="str">
        <f>IF(LEFT(RIGHT('Elegio-Electors'!L57,2),1)="O",'Elegio-Electors'!L57,IF(LEFT(RIGHT('Elegio-Electors'!M57,2),1)="O",'Elegio-Electors'!M57,""))</f>
        <v/>
      </c>
      <c r="G57" s="20" t="e">
        <f>INDEX(bureaux!$A:$H,MATCH($E57,bureaux!$A:$A,0),8)</f>
        <v>#N/A</v>
      </c>
      <c r="I57" s="91" t="e">
        <f>_xlfn.CONCAT(INDEX(bureaux!$A:$H,MATCH($E57,bureaux!$A:$A,0),4)," ",INDEX(bureaux!$A:$H,MATCH($E57,bureaux!$A:$A,0),5))</f>
        <v>#N/A</v>
      </c>
      <c r="J57" s="20" t="e">
        <f>INDEX(bureaux!$A:$H,MATCH($E57,bureaux!$A:$A,0),6)</f>
        <v>#N/A</v>
      </c>
      <c r="K57" s="20" t="e">
        <f>INDEX(bureaux!$A:$H,MATCH($E57,bureaux!$A:$A,0),7)</f>
        <v>#N/A</v>
      </c>
    </row>
    <row r="58" spans="1:11" x14ac:dyDescent="0.25">
      <c r="A58" s="20">
        <f>'Elegio-Electors'!C58</f>
        <v>0</v>
      </c>
      <c r="B58" s="20">
        <f>'Elegio-Electors'!B58</f>
        <v>0</v>
      </c>
      <c r="C58" s="91">
        <f>IF(Procédure!$C$33=2,'Elegio-Electors'!D58,Procédure!$C$33)</f>
        <v>0</v>
      </c>
      <c r="D58" s="20">
        <f>'Elegio-Electors'!E58</f>
        <v>0</v>
      </c>
      <c r="E58" s="91" t="str">
        <f>IF(LEFT(RIGHT('Elegio-Electors'!L58,2),1)="C",'Elegio-Electors'!L58,IF(LEFT(RIGHT('Elegio-Electors'!M58,2),1)="C",'Elegio-Electors'!M58,""))</f>
        <v/>
      </c>
      <c r="F58" s="91" t="str">
        <f>IF(LEFT(RIGHT('Elegio-Electors'!L58,2),1)="O",'Elegio-Electors'!L58,IF(LEFT(RIGHT('Elegio-Electors'!M58,2),1)="O",'Elegio-Electors'!M58,""))</f>
        <v/>
      </c>
      <c r="G58" s="20" t="e">
        <f>INDEX(bureaux!$A:$H,MATCH($E58,bureaux!$A:$A,0),8)</f>
        <v>#N/A</v>
      </c>
      <c r="I58" s="91" t="e">
        <f>_xlfn.CONCAT(INDEX(bureaux!$A:$H,MATCH($E58,bureaux!$A:$A,0),4)," ",INDEX(bureaux!$A:$H,MATCH($E58,bureaux!$A:$A,0),5))</f>
        <v>#N/A</v>
      </c>
      <c r="J58" s="20" t="e">
        <f>INDEX(bureaux!$A:$H,MATCH($E58,bureaux!$A:$A,0),6)</f>
        <v>#N/A</v>
      </c>
      <c r="K58" s="20" t="e">
        <f>INDEX(bureaux!$A:$H,MATCH($E58,bureaux!$A:$A,0),7)</f>
        <v>#N/A</v>
      </c>
    </row>
    <row r="59" spans="1:11" x14ac:dyDescent="0.25">
      <c r="A59" s="20">
        <f>'Elegio-Electors'!C59</f>
        <v>0</v>
      </c>
      <c r="B59" s="20">
        <f>'Elegio-Electors'!B59</f>
        <v>0</v>
      </c>
      <c r="C59" s="91">
        <f>IF(Procédure!$C$33=2,'Elegio-Electors'!D59,Procédure!$C$33)</f>
        <v>0</v>
      </c>
      <c r="D59" s="20">
        <f>'Elegio-Electors'!E59</f>
        <v>0</v>
      </c>
      <c r="E59" s="91" t="str">
        <f>IF(LEFT(RIGHT('Elegio-Electors'!L59,2),1)="C",'Elegio-Electors'!L59,IF(LEFT(RIGHT('Elegio-Electors'!M59,2),1)="C",'Elegio-Electors'!M59,""))</f>
        <v/>
      </c>
      <c r="F59" s="91" t="str">
        <f>IF(LEFT(RIGHT('Elegio-Electors'!L59,2),1)="O",'Elegio-Electors'!L59,IF(LEFT(RIGHT('Elegio-Electors'!M59,2),1)="O",'Elegio-Electors'!M59,""))</f>
        <v/>
      </c>
      <c r="G59" s="20" t="e">
        <f>INDEX(bureaux!$A:$H,MATCH($E59,bureaux!$A:$A,0),8)</f>
        <v>#N/A</v>
      </c>
      <c r="I59" s="91" t="e">
        <f>_xlfn.CONCAT(INDEX(bureaux!$A:$H,MATCH($E59,bureaux!$A:$A,0),4)," ",INDEX(bureaux!$A:$H,MATCH($E59,bureaux!$A:$A,0),5))</f>
        <v>#N/A</v>
      </c>
      <c r="J59" s="20" t="e">
        <f>INDEX(bureaux!$A:$H,MATCH($E59,bureaux!$A:$A,0),6)</f>
        <v>#N/A</v>
      </c>
      <c r="K59" s="20" t="e">
        <f>INDEX(bureaux!$A:$H,MATCH($E59,bureaux!$A:$A,0),7)</f>
        <v>#N/A</v>
      </c>
    </row>
    <row r="60" spans="1:11" x14ac:dyDescent="0.25">
      <c r="A60" s="20">
        <f>'Elegio-Electors'!C60</f>
        <v>0</v>
      </c>
      <c r="B60" s="20">
        <f>'Elegio-Electors'!B60</f>
        <v>0</v>
      </c>
      <c r="C60" s="91">
        <f>IF(Procédure!$C$33=2,'Elegio-Electors'!D60,Procédure!$C$33)</f>
        <v>0</v>
      </c>
      <c r="D60" s="20">
        <f>'Elegio-Electors'!E60</f>
        <v>0</v>
      </c>
      <c r="E60" s="91" t="str">
        <f>IF(LEFT(RIGHT('Elegio-Electors'!L60,2),1)="C",'Elegio-Electors'!L60,IF(LEFT(RIGHT('Elegio-Electors'!M60,2),1)="C",'Elegio-Electors'!M60,""))</f>
        <v/>
      </c>
      <c r="F60" s="91" t="str">
        <f>IF(LEFT(RIGHT('Elegio-Electors'!L60,2),1)="O",'Elegio-Electors'!L60,IF(LEFT(RIGHT('Elegio-Electors'!M60,2),1)="O",'Elegio-Electors'!M60,""))</f>
        <v/>
      </c>
      <c r="G60" s="20" t="e">
        <f>INDEX(bureaux!$A:$H,MATCH($E60,bureaux!$A:$A,0),8)</f>
        <v>#N/A</v>
      </c>
      <c r="I60" s="91" t="e">
        <f>_xlfn.CONCAT(INDEX(bureaux!$A:$H,MATCH($E60,bureaux!$A:$A,0),4)," ",INDEX(bureaux!$A:$H,MATCH($E60,bureaux!$A:$A,0),5))</f>
        <v>#N/A</v>
      </c>
      <c r="J60" s="20" t="e">
        <f>INDEX(bureaux!$A:$H,MATCH($E60,bureaux!$A:$A,0),6)</f>
        <v>#N/A</v>
      </c>
      <c r="K60" s="20" t="e">
        <f>INDEX(bureaux!$A:$H,MATCH($E60,bureaux!$A:$A,0),7)</f>
        <v>#N/A</v>
      </c>
    </row>
    <row r="61" spans="1:11" x14ac:dyDescent="0.25">
      <c r="A61" s="20">
        <f>'Elegio-Electors'!C61</f>
        <v>0</v>
      </c>
      <c r="B61" s="20">
        <f>'Elegio-Electors'!B61</f>
        <v>0</v>
      </c>
      <c r="C61" s="91">
        <f>IF(Procédure!$C$33=2,'Elegio-Electors'!D61,Procédure!$C$33)</f>
        <v>0</v>
      </c>
      <c r="D61" s="20">
        <f>'Elegio-Electors'!E61</f>
        <v>0</v>
      </c>
      <c r="E61" s="91" t="str">
        <f>IF(LEFT(RIGHT('Elegio-Electors'!L61,2),1)="C",'Elegio-Electors'!L61,IF(LEFT(RIGHT('Elegio-Electors'!M61,2),1)="C",'Elegio-Electors'!M61,""))</f>
        <v/>
      </c>
      <c r="F61" s="91" t="str">
        <f>IF(LEFT(RIGHT('Elegio-Electors'!L61,2),1)="O",'Elegio-Electors'!L61,IF(LEFT(RIGHT('Elegio-Electors'!M61,2),1)="O",'Elegio-Electors'!M61,""))</f>
        <v/>
      </c>
      <c r="G61" s="20" t="e">
        <f>INDEX(bureaux!$A:$H,MATCH($E61,bureaux!$A:$A,0),8)</f>
        <v>#N/A</v>
      </c>
      <c r="I61" s="91" t="e">
        <f>_xlfn.CONCAT(INDEX(bureaux!$A:$H,MATCH($E61,bureaux!$A:$A,0),4)," ",INDEX(bureaux!$A:$H,MATCH($E61,bureaux!$A:$A,0),5))</f>
        <v>#N/A</v>
      </c>
      <c r="J61" s="20" t="e">
        <f>INDEX(bureaux!$A:$H,MATCH($E61,bureaux!$A:$A,0),6)</f>
        <v>#N/A</v>
      </c>
      <c r="K61" s="20" t="e">
        <f>INDEX(bureaux!$A:$H,MATCH($E61,bureaux!$A:$A,0),7)</f>
        <v>#N/A</v>
      </c>
    </row>
    <row r="62" spans="1:11" x14ac:dyDescent="0.25">
      <c r="A62" s="20">
        <f>'Elegio-Electors'!C62</f>
        <v>0</v>
      </c>
      <c r="B62" s="20">
        <f>'Elegio-Electors'!B62</f>
        <v>0</v>
      </c>
      <c r="C62" s="91">
        <f>IF(Procédure!$C$33=2,'Elegio-Electors'!D62,Procédure!$C$33)</f>
        <v>0</v>
      </c>
      <c r="D62" s="20">
        <f>'Elegio-Electors'!E62</f>
        <v>0</v>
      </c>
      <c r="E62" s="91" t="str">
        <f>IF(LEFT(RIGHT('Elegio-Electors'!L62,2),1)="C",'Elegio-Electors'!L62,IF(LEFT(RIGHT('Elegio-Electors'!M62,2),1)="C",'Elegio-Electors'!M62,""))</f>
        <v/>
      </c>
      <c r="F62" s="91" t="str">
        <f>IF(LEFT(RIGHT('Elegio-Electors'!L62,2),1)="O",'Elegio-Electors'!L62,IF(LEFT(RIGHT('Elegio-Electors'!M62,2),1)="O",'Elegio-Electors'!M62,""))</f>
        <v/>
      </c>
      <c r="G62" s="20" t="e">
        <f>INDEX(bureaux!$A:$H,MATCH($E62,bureaux!$A:$A,0),8)</f>
        <v>#N/A</v>
      </c>
      <c r="I62" s="91" t="e">
        <f>_xlfn.CONCAT(INDEX(bureaux!$A:$H,MATCH($E62,bureaux!$A:$A,0),4)," ",INDEX(bureaux!$A:$H,MATCH($E62,bureaux!$A:$A,0),5))</f>
        <v>#N/A</v>
      </c>
      <c r="J62" s="20" t="e">
        <f>INDEX(bureaux!$A:$H,MATCH($E62,bureaux!$A:$A,0),6)</f>
        <v>#N/A</v>
      </c>
      <c r="K62" s="20" t="e">
        <f>INDEX(bureaux!$A:$H,MATCH($E62,bureaux!$A:$A,0),7)</f>
        <v>#N/A</v>
      </c>
    </row>
    <row r="63" spans="1:11" x14ac:dyDescent="0.25">
      <c r="A63" s="20">
        <f>'Elegio-Electors'!C63</f>
        <v>0</v>
      </c>
      <c r="B63" s="20">
        <f>'Elegio-Electors'!B63</f>
        <v>0</v>
      </c>
      <c r="C63" s="91">
        <f>IF(Procédure!$C$33=2,'Elegio-Electors'!D63,Procédure!$C$33)</f>
        <v>0</v>
      </c>
      <c r="D63" s="20">
        <f>'Elegio-Electors'!E63</f>
        <v>0</v>
      </c>
      <c r="E63" s="91" t="str">
        <f>IF(LEFT(RIGHT('Elegio-Electors'!L63,2),1)="C",'Elegio-Electors'!L63,IF(LEFT(RIGHT('Elegio-Electors'!M63,2),1)="C",'Elegio-Electors'!M63,""))</f>
        <v/>
      </c>
      <c r="F63" s="91" t="str">
        <f>IF(LEFT(RIGHT('Elegio-Electors'!L63,2),1)="O",'Elegio-Electors'!L63,IF(LEFT(RIGHT('Elegio-Electors'!M63,2),1)="O",'Elegio-Electors'!M63,""))</f>
        <v/>
      </c>
      <c r="G63" s="20" t="e">
        <f>INDEX(bureaux!$A:$H,MATCH($E63,bureaux!$A:$A,0),8)</f>
        <v>#N/A</v>
      </c>
      <c r="I63" s="91" t="e">
        <f>_xlfn.CONCAT(INDEX(bureaux!$A:$H,MATCH($E63,bureaux!$A:$A,0),4)," ",INDEX(bureaux!$A:$H,MATCH($E63,bureaux!$A:$A,0),5))</f>
        <v>#N/A</v>
      </c>
      <c r="J63" s="20" t="e">
        <f>INDEX(bureaux!$A:$H,MATCH($E63,bureaux!$A:$A,0),6)</f>
        <v>#N/A</v>
      </c>
      <c r="K63" s="20" t="e">
        <f>INDEX(bureaux!$A:$H,MATCH($E63,bureaux!$A:$A,0),7)</f>
        <v>#N/A</v>
      </c>
    </row>
    <row r="64" spans="1:11" x14ac:dyDescent="0.25">
      <c r="A64" s="20">
        <f>'Elegio-Electors'!C64</f>
        <v>0</v>
      </c>
      <c r="B64" s="20">
        <f>'Elegio-Electors'!B64</f>
        <v>0</v>
      </c>
      <c r="C64" s="91">
        <f>IF(Procédure!$C$33=2,'Elegio-Electors'!D64,Procédure!$C$33)</f>
        <v>0</v>
      </c>
      <c r="D64" s="20">
        <f>'Elegio-Electors'!E64</f>
        <v>0</v>
      </c>
      <c r="E64" s="91" t="str">
        <f>IF(LEFT(RIGHT('Elegio-Electors'!L64,2),1)="C",'Elegio-Electors'!L64,IF(LEFT(RIGHT('Elegio-Electors'!M64,2),1)="C",'Elegio-Electors'!M64,""))</f>
        <v/>
      </c>
      <c r="F64" s="91" t="str">
        <f>IF(LEFT(RIGHT('Elegio-Electors'!L64,2),1)="O",'Elegio-Electors'!L64,IF(LEFT(RIGHT('Elegio-Electors'!M64,2),1)="O",'Elegio-Electors'!M64,""))</f>
        <v/>
      </c>
      <c r="G64" s="20" t="e">
        <f>INDEX(bureaux!$A:$H,MATCH($E64,bureaux!$A:$A,0),8)</f>
        <v>#N/A</v>
      </c>
      <c r="I64" s="91" t="e">
        <f>_xlfn.CONCAT(INDEX(bureaux!$A:$H,MATCH($E64,bureaux!$A:$A,0),4)," ",INDEX(bureaux!$A:$H,MATCH($E64,bureaux!$A:$A,0),5))</f>
        <v>#N/A</v>
      </c>
      <c r="J64" s="20" t="e">
        <f>INDEX(bureaux!$A:$H,MATCH($E64,bureaux!$A:$A,0),6)</f>
        <v>#N/A</v>
      </c>
      <c r="K64" s="20" t="e">
        <f>INDEX(bureaux!$A:$H,MATCH($E64,bureaux!$A:$A,0),7)</f>
        <v>#N/A</v>
      </c>
    </row>
    <row r="65" spans="1:11" x14ac:dyDescent="0.25">
      <c r="A65" s="20">
        <f>'Elegio-Electors'!C65</f>
        <v>0</v>
      </c>
      <c r="B65" s="20">
        <f>'Elegio-Electors'!B65</f>
        <v>0</v>
      </c>
      <c r="C65" s="91">
        <f>IF(Procédure!$C$33=2,'Elegio-Electors'!D65,Procédure!$C$33)</f>
        <v>0</v>
      </c>
      <c r="D65" s="20">
        <f>'Elegio-Electors'!E65</f>
        <v>0</v>
      </c>
      <c r="E65" s="91" t="str">
        <f>IF(LEFT(RIGHT('Elegio-Electors'!L65,2),1)="C",'Elegio-Electors'!L65,IF(LEFT(RIGHT('Elegio-Electors'!M65,2),1)="C",'Elegio-Electors'!M65,""))</f>
        <v/>
      </c>
      <c r="F65" s="91" t="str">
        <f>IF(LEFT(RIGHT('Elegio-Electors'!L65,2),1)="O",'Elegio-Electors'!L65,IF(LEFT(RIGHT('Elegio-Electors'!M65,2),1)="O",'Elegio-Electors'!M65,""))</f>
        <v/>
      </c>
      <c r="G65" s="20" t="e">
        <f>INDEX(bureaux!$A:$H,MATCH($E65,bureaux!$A:$A,0),8)</f>
        <v>#N/A</v>
      </c>
      <c r="I65" s="91" t="e">
        <f>_xlfn.CONCAT(INDEX(bureaux!$A:$H,MATCH($E65,bureaux!$A:$A,0),4)," ",INDEX(bureaux!$A:$H,MATCH($E65,bureaux!$A:$A,0),5))</f>
        <v>#N/A</v>
      </c>
      <c r="J65" s="20" t="e">
        <f>INDEX(bureaux!$A:$H,MATCH($E65,bureaux!$A:$A,0),6)</f>
        <v>#N/A</v>
      </c>
      <c r="K65" s="20" t="e">
        <f>INDEX(bureaux!$A:$H,MATCH($E65,bureaux!$A:$A,0),7)</f>
        <v>#N/A</v>
      </c>
    </row>
    <row r="66" spans="1:11" x14ac:dyDescent="0.25">
      <c r="A66" s="20">
        <f>'Elegio-Electors'!C66</f>
        <v>0</v>
      </c>
      <c r="B66" s="20">
        <f>'Elegio-Electors'!B66</f>
        <v>0</v>
      </c>
      <c r="C66" s="91">
        <f>IF(Procédure!$C$33=2,'Elegio-Electors'!D66,Procédure!$C$33)</f>
        <v>0</v>
      </c>
      <c r="D66" s="20">
        <f>'Elegio-Electors'!E66</f>
        <v>0</v>
      </c>
      <c r="E66" s="91" t="str">
        <f>IF(LEFT(RIGHT('Elegio-Electors'!L66,2),1)="C",'Elegio-Electors'!L66,IF(LEFT(RIGHT('Elegio-Electors'!M66,2),1)="C",'Elegio-Electors'!M66,""))</f>
        <v/>
      </c>
      <c r="F66" s="91" t="str">
        <f>IF(LEFT(RIGHT('Elegio-Electors'!L66,2),1)="O",'Elegio-Electors'!L66,IF(LEFT(RIGHT('Elegio-Electors'!M66,2),1)="O",'Elegio-Electors'!M66,""))</f>
        <v/>
      </c>
      <c r="G66" s="20" t="e">
        <f>INDEX(bureaux!$A:$H,MATCH($E66,bureaux!$A:$A,0),8)</f>
        <v>#N/A</v>
      </c>
      <c r="I66" s="91" t="e">
        <f>_xlfn.CONCAT(INDEX(bureaux!$A:$H,MATCH($E66,bureaux!$A:$A,0),4)," ",INDEX(bureaux!$A:$H,MATCH($E66,bureaux!$A:$A,0),5))</f>
        <v>#N/A</v>
      </c>
      <c r="J66" s="20" t="e">
        <f>INDEX(bureaux!$A:$H,MATCH($E66,bureaux!$A:$A,0),6)</f>
        <v>#N/A</v>
      </c>
      <c r="K66" s="20" t="e">
        <f>INDEX(bureaux!$A:$H,MATCH($E66,bureaux!$A:$A,0),7)</f>
        <v>#N/A</v>
      </c>
    </row>
    <row r="67" spans="1:11" x14ac:dyDescent="0.25">
      <c r="A67" s="20">
        <f>'Elegio-Electors'!C67</f>
        <v>0</v>
      </c>
      <c r="B67" s="20">
        <f>'Elegio-Electors'!B67</f>
        <v>0</v>
      </c>
      <c r="C67" s="91">
        <f>IF(Procédure!$C$33=2,'Elegio-Electors'!D67,Procédure!$C$33)</f>
        <v>0</v>
      </c>
      <c r="D67" s="20">
        <f>'Elegio-Electors'!E67</f>
        <v>0</v>
      </c>
      <c r="E67" s="91" t="str">
        <f>IF(LEFT(RIGHT('Elegio-Electors'!L67,2),1)="C",'Elegio-Electors'!L67,IF(LEFT(RIGHT('Elegio-Electors'!M67,2),1)="C",'Elegio-Electors'!M67,""))</f>
        <v/>
      </c>
      <c r="F67" s="91" t="str">
        <f>IF(LEFT(RIGHT('Elegio-Electors'!L67,2),1)="O",'Elegio-Electors'!L67,IF(LEFT(RIGHT('Elegio-Electors'!M67,2),1)="O",'Elegio-Electors'!M67,""))</f>
        <v/>
      </c>
      <c r="G67" s="20" t="e">
        <f>INDEX(bureaux!$A:$H,MATCH($E67,bureaux!$A:$A,0),8)</f>
        <v>#N/A</v>
      </c>
      <c r="I67" s="91" t="e">
        <f>_xlfn.CONCAT(INDEX(bureaux!$A:$H,MATCH($E67,bureaux!$A:$A,0),4)," ",INDEX(bureaux!$A:$H,MATCH($E67,bureaux!$A:$A,0),5))</f>
        <v>#N/A</v>
      </c>
      <c r="J67" s="20" t="e">
        <f>INDEX(bureaux!$A:$H,MATCH($E67,bureaux!$A:$A,0),6)</f>
        <v>#N/A</v>
      </c>
      <c r="K67" s="20" t="e">
        <f>INDEX(bureaux!$A:$H,MATCH($E67,bureaux!$A:$A,0),7)</f>
        <v>#N/A</v>
      </c>
    </row>
    <row r="68" spans="1:11" x14ac:dyDescent="0.25">
      <c r="A68" s="20">
        <f>'Elegio-Electors'!C68</f>
        <v>0</v>
      </c>
      <c r="B68" s="20">
        <f>'Elegio-Electors'!B68</f>
        <v>0</v>
      </c>
      <c r="C68" s="91">
        <f>IF(Procédure!$C$33=2,'Elegio-Electors'!D68,Procédure!$C$33)</f>
        <v>0</v>
      </c>
      <c r="D68" s="20">
        <f>'Elegio-Electors'!E68</f>
        <v>0</v>
      </c>
      <c r="E68" s="91" t="str">
        <f>IF(LEFT(RIGHT('Elegio-Electors'!L68,2),1)="C",'Elegio-Electors'!L68,IF(LEFT(RIGHT('Elegio-Electors'!M68,2),1)="C",'Elegio-Electors'!M68,""))</f>
        <v/>
      </c>
      <c r="F68" s="91" t="str">
        <f>IF(LEFT(RIGHT('Elegio-Electors'!L68,2),1)="O",'Elegio-Electors'!L68,IF(LEFT(RIGHT('Elegio-Electors'!M68,2),1)="O",'Elegio-Electors'!M68,""))</f>
        <v/>
      </c>
      <c r="G68" s="20" t="e">
        <f>INDEX(bureaux!$A:$H,MATCH($E68,bureaux!$A:$A,0),8)</f>
        <v>#N/A</v>
      </c>
      <c r="I68" s="91" t="e">
        <f>_xlfn.CONCAT(INDEX(bureaux!$A:$H,MATCH($E68,bureaux!$A:$A,0),4)," ",INDEX(bureaux!$A:$H,MATCH($E68,bureaux!$A:$A,0),5))</f>
        <v>#N/A</v>
      </c>
      <c r="J68" s="20" t="e">
        <f>INDEX(bureaux!$A:$H,MATCH($E68,bureaux!$A:$A,0),6)</f>
        <v>#N/A</v>
      </c>
      <c r="K68" s="20" t="e">
        <f>INDEX(bureaux!$A:$H,MATCH($E68,bureaux!$A:$A,0),7)</f>
        <v>#N/A</v>
      </c>
    </row>
    <row r="69" spans="1:11" x14ac:dyDescent="0.25">
      <c r="A69" s="20">
        <f>'Elegio-Electors'!C69</f>
        <v>0</v>
      </c>
      <c r="B69" s="20">
        <f>'Elegio-Electors'!B69</f>
        <v>0</v>
      </c>
      <c r="C69" s="91">
        <f>IF(Procédure!$C$33=2,'Elegio-Electors'!D69,Procédure!$C$33)</f>
        <v>0</v>
      </c>
      <c r="D69" s="20">
        <f>'Elegio-Electors'!E69</f>
        <v>0</v>
      </c>
      <c r="E69" s="91" t="str">
        <f>IF(LEFT(RIGHT('Elegio-Electors'!L69,2),1)="C",'Elegio-Electors'!L69,IF(LEFT(RIGHT('Elegio-Electors'!M69,2),1)="C",'Elegio-Electors'!M69,""))</f>
        <v/>
      </c>
      <c r="F69" s="91" t="str">
        <f>IF(LEFT(RIGHT('Elegio-Electors'!L69,2),1)="O",'Elegio-Electors'!L69,IF(LEFT(RIGHT('Elegio-Electors'!M69,2),1)="O",'Elegio-Electors'!M69,""))</f>
        <v/>
      </c>
      <c r="G69" s="20" t="e">
        <f>INDEX(bureaux!$A:$H,MATCH($E69,bureaux!$A:$A,0),8)</f>
        <v>#N/A</v>
      </c>
      <c r="I69" s="91" t="e">
        <f>_xlfn.CONCAT(INDEX(bureaux!$A:$H,MATCH($E69,bureaux!$A:$A,0),4)," ",INDEX(bureaux!$A:$H,MATCH($E69,bureaux!$A:$A,0),5))</f>
        <v>#N/A</v>
      </c>
      <c r="J69" s="20" t="e">
        <f>INDEX(bureaux!$A:$H,MATCH($E69,bureaux!$A:$A,0),6)</f>
        <v>#N/A</v>
      </c>
      <c r="K69" s="20" t="e">
        <f>INDEX(bureaux!$A:$H,MATCH($E69,bureaux!$A:$A,0),7)</f>
        <v>#N/A</v>
      </c>
    </row>
    <row r="70" spans="1:11" x14ac:dyDescent="0.25">
      <c r="A70" s="20">
        <f>'Elegio-Electors'!C70</f>
        <v>0</v>
      </c>
      <c r="B70" s="20">
        <f>'Elegio-Electors'!B70</f>
        <v>0</v>
      </c>
      <c r="C70" s="91">
        <f>IF(Procédure!$C$33=2,'Elegio-Electors'!D70,Procédure!$C$33)</f>
        <v>0</v>
      </c>
      <c r="D70" s="20">
        <f>'Elegio-Electors'!E70</f>
        <v>0</v>
      </c>
      <c r="E70" s="91" t="str">
        <f>IF(LEFT(RIGHT('Elegio-Electors'!L70,2),1)="C",'Elegio-Electors'!L70,IF(LEFT(RIGHT('Elegio-Electors'!M70,2),1)="C",'Elegio-Electors'!M70,""))</f>
        <v/>
      </c>
      <c r="F70" s="91" t="str">
        <f>IF(LEFT(RIGHT('Elegio-Electors'!L70,2),1)="O",'Elegio-Electors'!L70,IF(LEFT(RIGHT('Elegio-Electors'!M70,2),1)="O",'Elegio-Electors'!M70,""))</f>
        <v/>
      </c>
      <c r="G70" s="20" t="e">
        <f>INDEX(bureaux!$A:$H,MATCH($E70,bureaux!$A:$A,0),8)</f>
        <v>#N/A</v>
      </c>
      <c r="I70" s="91" t="e">
        <f>_xlfn.CONCAT(INDEX(bureaux!$A:$H,MATCH($E70,bureaux!$A:$A,0),4)," ",INDEX(bureaux!$A:$H,MATCH($E70,bureaux!$A:$A,0),5))</f>
        <v>#N/A</v>
      </c>
      <c r="J70" s="20" t="e">
        <f>INDEX(bureaux!$A:$H,MATCH($E70,bureaux!$A:$A,0),6)</f>
        <v>#N/A</v>
      </c>
      <c r="K70" s="20" t="e">
        <f>INDEX(bureaux!$A:$H,MATCH($E70,bureaux!$A:$A,0),7)</f>
        <v>#N/A</v>
      </c>
    </row>
    <row r="71" spans="1:11" x14ac:dyDescent="0.25">
      <c r="A71" s="20">
        <f>'Elegio-Electors'!C71</f>
        <v>0</v>
      </c>
      <c r="B71" s="20">
        <f>'Elegio-Electors'!B71</f>
        <v>0</v>
      </c>
      <c r="C71" s="91">
        <f>IF(Procédure!$C$33=2,'Elegio-Electors'!D71,Procédure!$C$33)</f>
        <v>0</v>
      </c>
      <c r="D71" s="20">
        <f>'Elegio-Electors'!E71</f>
        <v>0</v>
      </c>
      <c r="E71" s="91" t="str">
        <f>IF(LEFT(RIGHT('Elegio-Electors'!L71,2),1)="C",'Elegio-Electors'!L71,IF(LEFT(RIGHT('Elegio-Electors'!M71,2),1)="C",'Elegio-Electors'!M71,""))</f>
        <v/>
      </c>
      <c r="F71" s="91" t="str">
        <f>IF(LEFT(RIGHT('Elegio-Electors'!L71,2),1)="O",'Elegio-Electors'!L71,IF(LEFT(RIGHT('Elegio-Electors'!M71,2),1)="O",'Elegio-Electors'!M71,""))</f>
        <v/>
      </c>
      <c r="G71" s="20" t="e">
        <f>INDEX(bureaux!$A:$H,MATCH($E71,bureaux!$A:$A,0),8)</f>
        <v>#N/A</v>
      </c>
      <c r="I71" s="91" t="e">
        <f>_xlfn.CONCAT(INDEX(bureaux!$A:$H,MATCH($E71,bureaux!$A:$A,0),4)," ",INDEX(bureaux!$A:$H,MATCH($E71,bureaux!$A:$A,0),5))</f>
        <v>#N/A</v>
      </c>
      <c r="J71" s="20" t="e">
        <f>INDEX(bureaux!$A:$H,MATCH($E71,bureaux!$A:$A,0),6)</f>
        <v>#N/A</v>
      </c>
      <c r="K71" s="20" t="e">
        <f>INDEX(bureaux!$A:$H,MATCH($E71,bureaux!$A:$A,0),7)</f>
        <v>#N/A</v>
      </c>
    </row>
    <row r="72" spans="1:11" x14ac:dyDescent="0.25">
      <c r="A72" s="20">
        <f>'Elegio-Electors'!C72</f>
        <v>0</v>
      </c>
      <c r="B72" s="20">
        <f>'Elegio-Electors'!B72</f>
        <v>0</v>
      </c>
      <c r="C72" s="91">
        <f>IF(Procédure!$C$33=2,'Elegio-Electors'!D72,Procédure!$C$33)</f>
        <v>0</v>
      </c>
      <c r="D72" s="20">
        <f>'Elegio-Electors'!E72</f>
        <v>0</v>
      </c>
      <c r="E72" s="91" t="str">
        <f>IF(LEFT(RIGHT('Elegio-Electors'!L72,2),1)="C",'Elegio-Electors'!L72,IF(LEFT(RIGHT('Elegio-Electors'!M72,2),1)="C",'Elegio-Electors'!M72,""))</f>
        <v/>
      </c>
      <c r="F72" s="91" t="str">
        <f>IF(LEFT(RIGHT('Elegio-Electors'!L72,2),1)="O",'Elegio-Electors'!L72,IF(LEFT(RIGHT('Elegio-Electors'!M72,2),1)="O",'Elegio-Electors'!M72,""))</f>
        <v/>
      </c>
      <c r="G72" s="20" t="e">
        <f>INDEX(bureaux!$A:$H,MATCH($E72,bureaux!$A:$A,0),8)</f>
        <v>#N/A</v>
      </c>
      <c r="I72" s="91" t="e">
        <f>_xlfn.CONCAT(INDEX(bureaux!$A:$H,MATCH($E72,bureaux!$A:$A,0),4)," ",INDEX(bureaux!$A:$H,MATCH($E72,bureaux!$A:$A,0),5))</f>
        <v>#N/A</v>
      </c>
      <c r="J72" s="20" t="e">
        <f>INDEX(bureaux!$A:$H,MATCH($E72,bureaux!$A:$A,0),6)</f>
        <v>#N/A</v>
      </c>
      <c r="K72" s="20" t="e">
        <f>INDEX(bureaux!$A:$H,MATCH($E72,bureaux!$A:$A,0),7)</f>
        <v>#N/A</v>
      </c>
    </row>
    <row r="73" spans="1:11" x14ac:dyDescent="0.25">
      <c r="A73" s="20">
        <f>'Elegio-Electors'!C73</f>
        <v>0</v>
      </c>
      <c r="B73" s="20">
        <f>'Elegio-Electors'!B73</f>
        <v>0</v>
      </c>
      <c r="C73" s="91">
        <f>IF(Procédure!$C$33=2,'Elegio-Electors'!D73,Procédure!$C$33)</f>
        <v>0</v>
      </c>
      <c r="D73" s="20">
        <f>'Elegio-Electors'!E73</f>
        <v>0</v>
      </c>
      <c r="E73" s="91" t="str">
        <f>IF(LEFT(RIGHT('Elegio-Electors'!L73,2),1)="C",'Elegio-Electors'!L73,IF(LEFT(RIGHT('Elegio-Electors'!M73,2),1)="C",'Elegio-Electors'!M73,""))</f>
        <v/>
      </c>
      <c r="F73" s="91" t="str">
        <f>IF(LEFT(RIGHT('Elegio-Electors'!L73,2),1)="O",'Elegio-Electors'!L73,IF(LEFT(RIGHT('Elegio-Electors'!M73,2),1)="O",'Elegio-Electors'!M73,""))</f>
        <v/>
      </c>
      <c r="G73" s="20" t="e">
        <f>INDEX(bureaux!$A:$H,MATCH($E73,bureaux!$A:$A,0),8)</f>
        <v>#N/A</v>
      </c>
      <c r="I73" s="91" t="e">
        <f>_xlfn.CONCAT(INDEX(bureaux!$A:$H,MATCH($E73,bureaux!$A:$A,0),4)," ",INDEX(bureaux!$A:$H,MATCH($E73,bureaux!$A:$A,0),5))</f>
        <v>#N/A</v>
      </c>
      <c r="J73" s="20" t="e">
        <f>INDEX(bureaux!$A:$H,MATCH($E73,bureaux!$A:$A,0),6)</f>
        <v>#N/A</v>
      </c>
      <c r="K73" s="20" t="e">
        <f>INDEX(bureaux!$A:$H,MATCH($E73,bureaux!$A:$A,0),7)</f>
        <v>#N/A</v>
      </c>
    </row>
    <row r="74" spans="1:11" x14ac:dyDescent="0.25">
      <c r="A74" s="20">
        <f>'Elegio-Electors'!C74</f>
        <v>0</v>
      </c>
      <c r="B74" s="20">
        <f>'Elegio-Electors'!B74</f>
        <v>0</v>
      </c>
      <c r="C74" s="91">
        <f>IF(Procédure!$C$33=2,'Elegio-Electors'!D74,Procédure!$C$33)</f>
        <v>0</v>
      </c>
      <c r="D74" s="20">
        <f>'Elegio-Electors'!E74</f>
        <v>0</v>
      </c>
      <c r="E74" s="91" t="str">
        <f>IF(LEFT(RIGHT('Elegio-Electors'!L74,2),1)="C",'Elegio-Electors'!L74,IF(LEFT(RIGHT('Elegio-Electors'!M74,2),1)="C",'Elegio-Electors'!M74,""))</f>
        <v/>
      </c>
      <c r="F74" s="91" t="str">
        <f>IF(LEFT(RIGHT('Elegio-Electors'!L74,2),1)="O",'Elegio-Electors'!L74,IF(LEFT(RIGHT('Elegio-Electors'!M74,2),1)="O",'Elegio-Electors'!M74,""))</f>
        <v/>
      </c>
      <c r="G74" s="20" t="e">
        <f>INDEX(bureaux!$A:$H,MATCH($E74,bureaux!$A:$A,0),8)</f>
        <v>#N/A</v>
      </c>
      <c r="I74" s="91" t="e">
        <f>_xlfn.CONCAT(INDEX(bureaux!$A:$H,MATCH($E74,bureaux!$A:$A,0),4)," ",INDEX(bureaux!$A:$H,MATCH($E74,bureaux!$A:$A,0),5))</f>
        <v>#N/A</v>
      </c>
      <c r="J74" s="20" t="e">
        <f>INDEX(bureaux!$A:$H,MATCH($E74,bureaux!$A:$A,0),6)</f>
        <v>#N/A</v>
      </c>
      <c r="K74" s="20" t="e">
        <f>INDEX(bureaux!$A:$H,MATCH($E74,bureaux!$A:$A,0),7)</f>
        <v>#N/A</v>
      </c>
    </row>
    <row r="75" spans="1:11" x14ac:dyDescent="0.25">
      <c r="A75" s="20">
        <f>'Elegio-Electors'!C75</f>
        <v>0</v>
      </c>
      <c r="B75" s="20">
        <f>'Elegio-Electors'!B75</f>
        <v>0</v>
      </c>
      <c r="C75" s="91">
        <f>IF(Procédure!$C$33=2,'Elegio-Electors'!D75,Procédure!$C$33)</f>
        <v>0</v>
      </c>
      <c r="D75" s="20">
        <f>'Elegio-Electors'!E75</f>
        <v>0</v>
      </c>
      <c r="E75" s="91" t="str">
        <f>IF(LEFT(RIGHT('Elegio-Electors'!L75,2),1)="C",'Elegio-Electors'!L75,IF(LEFT(RIGHT('Elegio-Electors'!M75,2),1)="C",'Elegio-Electors'!M75,""))</f>
        <v/>
      </c>
      <c r="F75" s="91" t="str">
        <f>IF(LEFT(RIGHT('Elegio-Electors'!L75,2),1)="O",'Elegio-Electors'!L75,IF(LEFT(RIGHT('Elegio-Electors'!M75,2),1)="O",'Elegio-Electors'!M75,""))</f>
        <v/>
      </c>
      <c r="G75" s="20" t="e">
        <f>INDEX(bureaux!$A:$H,MATCH($E75,bureaux!$A:$A,0),8)</f>
        <v>#N/A</v>
      </c>
      <c r="I75" s="91" t="e">
        <f>_xlfn.CONCAT(INDEX(bureaux!$A:$H,MATCH($E75,bureaux!$A:$A,0),4)," ",INDEX(bureaux!$A:$H,MATCH($E75,bureaux!$A:$A,0),5))</f>
        <v>#N/A</v>
      </c>
      <c r="J75" s="20" t="e">
        <f>INDEX(bureaux!$A:$H,MATCH($E75,bureaux!$A:$A,0),6)</f>
        <v>#N/A</v>
      </c>
      <c r="K75" s="20" t="e">
        <f>INDEX(bureaux!$A:$H,MATCH($E75,bureaux!$A:$A,0),7)</f>
        <v>#N/A</v>
      </c>
    </row>
    <row r="76" spans="1:11" x14ac:dyDescent="0.25">
      <c r="A76" s="20">
        <f>'Elegio-Electors'!C76</f>
        <v>0</v>
      </c>
      <c r="B76" s="20">
        <f>'Elegio-Electors'!B76</f>
        <v>0</v>
      </c>
      <c r="C76" s="91">
        <f>IF(Procédure!$C$33=2,'Elegio-Electors'!D76,Procédure!$C$33)</f>
        <v>0</v>
      </c>
      <c r="D76" s="20">
        <f>'Elegio-Electors'!E76</f>
        <v>0</v>
      </c>
      <c r="E76" s="91" t="str">
        <f>IF(LEFT(RIGHT('Elegio-Electors'!L76,2),1)="C",'Elegio-Electors'!L76,IF(LEFT(RIGHT('Elegio-Electors'!M76,2),1)="C",'Elegio-Electors'!M76,""))</f>
        <v/>
      </c>
      <c r="F76" s="91" t="str">
        <f>IF(LEFT(RIGHT('Elegio-Electors'!L76,2),1)="O",'Elegio-Electors'!L76,IF(LEFT(RIGHT('Elegio-Electors'!M76,2),1)="O",'Elegio-Electors'!M76,""))</f>
        <v/>
      </c>
      <c r="G76" s="20" t="e">
        <f>INDEX(bureaux!$A:$H,MATCH($E76,bureaux!$A:$A,0),8)</f>
        <v>#N/A</v>
      </c>
      <c r="I76" s="91" t="e">
        <f>_xlfn.CONCAT(INDEX(bureaux!$A:$H,MATCH($E76,bureaux!$A:$A,0),4)," ",INDEX(bureaux!$A:$H,MATCH($E76,bureaux!$A:$A,0),5))</f>
        <v>#N/A</v>
      </c>
      <c r="J76" s="20" t="e">
        <f>INDEX(bureaux!$A:$H,MATCH($E76,bureaux!$A:$A,0),6)</f>
        <v>#N/A</v>
      </c>
      <c r="K76" s="20" t="e">
        <f>INDEX(bureaux!$A:$H,MATCH($E76,bureaux!$A:$A,0),7)</f>
        <v>#N/A</v>
      </c>
    </row>
    <row r="77" spans="1:11" x14ac:dyDescent="0.25">
      <c r="A77" s="20">
        <f>'Elegio-Electors'!C77</f>
        <v>0</v>
      </c>
      <c r="B77" s="20">
        <f>'Elegio-Electors'!B77</f>
        <v>0</v>
      </c>
      <c r="C77" s="91">
        <f>IF(Procédure!$C$33=2,'Elegio-Electors'!D77,Procédure!$C$33)</f>
        <v>0</v>
      </c>
      <c r="D77" s="20">
        <f>'Elegio-Electors'!E77</f>
        <v>0</v>
      </c>
      <c r="E77" s="91" t="str">
        <f>IF(LEFT(RIGHT('Elegio-Electors'!L77,2),1)="C",'Elegio-Electors'!L77,IF(LEFT(RIGHT('Elegio-Electors'!M77,2),1)="C",'Elegio-Electors'!M77,""))</f>
        <v/>
      </c>
      <c r="F77" s="91" t="str">
        <f>IF(LEFT(RIGHT('Elegio-Electors'!L77,2),1)="O",'Elegio-Electors'!L77,IF(LEFT(RIGHT('Elegio-Electors'!M77,2),1)="O",'Elegio-Electors'!M77,""))</f>
        <v/>
      </c>
      <c r="G77" s="20" t="e">
        <f>INDEX(bureaux!$A:$H,MATCH($E77,bureaux!$A:$A,0),8)</f>
        <v>#N/A</v>
      </c>
      <c r="I77" s="91" t="e">
        <f>_xlfn.CONCAT(INDEX(bureaux!$A:$H,MATCH($E77,bureaux!$A:$A,0),4)," ",INDEX(bureaux!$A:$H,MATCH($E77,bureaux!$A:$A,0),5))</f>
        <v>#N/A</v>
      </c>
      <c r="J77" s="20" t="e">
        <f>INDEX(bureaux!$A:$H,MATCH($E77,bureaux!$A:$A,0),6)</f>
        <v>#N/A</v>
      </c>
      <c r="K77" s="20" t="e">
        <f>INDEX(bureaux!$A:$H,MATCH($E77,bureaux!$A:$A,0),7)</f>
        <v>#N/A</v>
      </c>
    </row>
    <row r="78" spans="1:11" x14ac:dyDescent="0.25">
      <c r="A78" s="20">
        <f>'Elegio-Electors'!C78</f>
        <v>0</v>
      </c>
      <c r="B78" s="20">
        <f>'Elegio-Electors'!B78</f>
        <v>0</v>
      </c>
      <c r="C78" s="91">
        <f>IF(Procédure!$C$33=2,'Elegio-Electors'!D78,Procédure!$C$33)</f>
        <v>0</v>
      </c>
      <c r="D78" s="20">
        <f>'Elegio-Electors'!E78</f>
        <v>0</v>
      </c>
      <c r="E78" s="91" t="str">
        <f>IF(LEFT(RIGHT('Elegio-Electors'!L78,2),1)="C",'Elegio-Electors'!L78,IF(LEFT(RIGHT('Elegio-Electors'!M78,2),1)="C",'Elegio-Electors'!M78,""))</f>
        <v/>
      </c>
      <c r="F78" s="91" t="str">
        <f>IF(LEFT(RIGHT('Elegio-Electors'!L78,2),1)="O",'Elegio-Electors'!L78,IF(LEFT(RIGHT('Elegio-Electors'!M78,2),1)="O",'Elegio-Electors'!M78,""))</f>
        <v/>
      </c>
      <c r="G78" s="20" t="e">
        <f>INDEX(bureaux!$A:$H,MATCH($E78,bureaux!$A:$A,0),8)</f>
        <v>#N/A</v>
      </c>
      <c r="I78" s="91" t="e">
        <f>_xlfn.CONCAT(INDEX(bureaux!$A:$H,MATCH($E78,bureaux!$A:$A,0),4)," ",INDEX(bureaux!$A:$H,MATCH($E78,bureaux!$A:$A,0),5))</f>
        <v>#N/A</v>
      </c>
      <c r="J78" s="20" t="e">
        <f>INDEX(bureaux!$A:$H,MATCH($E78,bureaux!$A:$A,0),6)</f>
        <v>#N/A</v>
      </c>
      <c r="K78" s="20" t="e">
        <f>INDEX(bureaux!$A:$H,MATCH($E78,bureaux!$A:$A,0),7)</f>
        <v>#N/A</v>
      </c>
    </row>
    <row r="79" spans="1:11" x14ac:dyDescent="0.25">
      <c r="A79" s="20">
        <f>'Elegio-Electors'!C79</f>
        <v>0</v>
      </c>
      <c r="B79" s="20">
        <f>'Elegio-Electors'!B79</f>
        <v>0</v>
      </c>
      <c r="C79" s="91">
        <f>IF(Procédure!$C$33=2,'Elegio-Electors'!D79,Procédure!$C$33)</f>
        <v>0</v>
      </c>
      <c r="D79" s="20">
        <f>'Elegio-Electors'!E79</f>
        <v>0</v>
      </c>
      <c r="E79" s="91" t="str">
        <f>IF(LEFT(RIGHT('Elegio-Electors'!L79,2),1)="C",'Elegio-Electors'!L79,IF(LEFT(RIGHT('Elegio-Electors'!M79,2),1)="C",'Elegio-Electors'!M79,""))</f>
        <v/>
      </c>
      <c r="F79" s="91" t="str">
        <f>IF(LEFT(RIGHT('Elegio-Electors'!L79,2),1)="O",'Elegio-Electors'!L79,IF(LEFT(RIGHT('Elegio-Electors'!M79,2),1)="O",'Elegio-Electors'!M79,""))</f>
        <v/>
      </c>
      <c r="G79" s="20" t="e">
        <f>INDEX(bureaux!$A:$H,MATCH($E79,bureaux!$A:$A,0),8)</f>
        <v>#N/A</v>
      </c>
      <c r="I79" s="91" t="e">
        <f>_xlfn.CONCAT(INDEX(bureaux!$A:$H,MATCH($E79,bureaux!$A:$A,0),4)," ",INDEX(bureaux!$A:$H,MATCH($E79,bureaux!$A:$A,0),5))</f>
        <v>#N/A</v>
      </c>
      <c r="J79" s="20" t="e">
        <f>INDEX(bureaux!$A:$H,MATCH($E79,bureaux!$A:$A,0),6)</f>
        <v>#N/A</v>
      </c>
      <c r="K79" s="20" t="e">
        <f>INDEX(bureaux!$A:$H,MATCH($E79,bureaux!$A:$A,0),7)</f>
        <v>#N/A</v>
      </c>
    </row>
    <row r="80" spans="1:11" x14ac:dyDescent="0.25">
      <c r="A80" s="20">
        <f>'Elegio-Electors'!C80</f>
        <v>0</v>
      </c>
      <c r="B80" s="20">
        <f>'Elegio-Electors'!B80</f>
        <v>0</v>
      </c>
      <c r="C80" s="91">
        <f>IF(Procédure!$C$33=2,'Elegio-Electors'!D80,Procédure!$C$33)</f>
        <v>0</v>
      </c>
      <c r="D80" s="20">
        <f>'Elegio-Electors'!E80</f>
        <v>0</v>
      </c>
      <c r="E80" s="91" t="str">
        <f>IF(LEFT(RIGHT('Elegio-Electors'!L80,2),1)="C",'Elegio-Electors'!L80,IF(LEFT(RIGHT('Elegio-Electors'!M80,2),1)="C",'Elegio-Electors'!M80,""))</f>
        <v/>
      </c>
      <c r="F80" s="91" t="str">
        <f>IF(LEFT(RIGHT('Elegio-Electors'!L80,2),1)="O",'Elegio-Electors'!L80,IF(LEFT(RIGHT('Elegio-Electors'!M80,2),1)="O",'Elegio-Electors'!M80,""))</f>
        <v/>
      </c>
      <c r="G80" s="20" t="e">
        <f>INDEX(bureaux!$A:$H,MATCH($E80,bureaux!$A:$A,0),8)</f>
        <v>#N/A</v>
      </c>
      <c r="I80" s="91" t="e">
        <f>_xlfn.CONCAT(INDEX(bureaux!$A:$H,MATCH($E80,bureaux!$A:$A,0),4)," ",INDEX(bureaux!$A:$H,MATCH($E80,bureaux!$A:$A,0),5))</f>
        <v>#N/A</v>
      </c>
      <c r="J80" s="20" t="e">
        <f>INDEX(bureaux!$A:$H,MATCH($E80,bureaux!$A:$A,0),6)</f>
        <v>#N/A</v>
      </c>
      <c r="K80" s="20" t="e">
        <f>INDEX(bureaux!$A:$H,MATCH($E80,bureaux!$A:$A,0),7)</f>
        <v>#N/A</v>
      </c>
    </row>
    <row r="81" spans="1:11" x14ac:dyDescent="0.25">
      <c r="A81" s="20">
        <f>'Elegio-Electors'!C81</f>
        <v>0</v>
      </c>
      <c r="B81" s="20">
        <f>'Elegio-Electors'!B81</f>
        <v>0</v>
      </c>
      <c r="C81" s="91">
        <f>IF(Procédure!$C$33=2,'Elegio-Electors'!D81,Procédure!$C$33)</f>
        <v>0</v>
      </c>
      <c r="D81" s="20">
        <f>'Elegio-Electors'!E81</f>
        <v>0</v>
      </c>
      <c r="E81" s="91" t="str">
        <f>IF(LEFT(RIGHT('Elegio-Electors'!L81,2),1)="C",'Elegio-Electors'!L81,IF(LEFT(RIGHT('Elegio-Electors'!M81,2),1)="C",'Elegio-Electors'!M81,""))</f>
        <v/>
      </c>
      <c r="F81" s="91" t="str">
        <f>IF(LEFT(RIGHT('Elegio-Electors'!L81,2),1)="O",'Elegio-Electors'!L81,IF(LEFT(RIGHT('Elegio-Electors'!M81,2),1)="O",'Elegio-Electors'!M81,""))</f>
        <v/>
      </c>
      <c r="G81" s="20" t="e">
        <f>INDEX(bureaux!$A:$H,MATCH($E81,bureaux!$A:$A,0),8)</f>
        <v>#N/A</v>
      </c>
      <c r="I81" s="91" t="e">
        <f>_xlfn.CONCAT(INDEX(bureaux!$A:$H,MATCH($E81,bureaux!$A:$A,0),4)," ",INDEX(bureaux!$A:$H,MATCH($E81,bureaux!$A:$A,0),5))</f>
        <v>#N/A</v>
      </c>
      <c r="J81" s="20" t="e">
        <f>INDEX(bureaux!$A:$H,MATCH($E81,bureaux!$A:$A,0),6)</f>
        <v>#N/A</v>
      </c>
      <c r="K81" s="20" t="e">
        <f>INDEX(bureaux!$A:$H,MATCH($E81,bureaux!$A:$A,0),7)</f>
        <v>#N/A</v>
      </c>
    </row>
    <row r="82" spans="1:11" x14ac:dyDescent="0.25">
      <c r="A82" s="20">
        <f>'Elegio-Electors'!C82</f>
        <v>0</v>
      </c>
      <c r="B82" s="20">
        <f>'Elegio-Electors'!B82</f>
        <v>0</v>
      </c>
      <c r="C82" s="91">
        <f>IF(Procédure!$C$33=2,'Elegio-Electors'!D82,Procédure!$C$33)</f>
        <v>0</v>
      </c>
      <c r="D82" s="20">
        <f>'Elegio-Electors'!E82</f>
        <v>0</v>
      </c>
      <c r="E82" s="91" t="str">
        <f>IF(LEFT(RIGHT('Elegio-Electors'!L82,2),1)="C",'Elegio-Electors'!L82,IF(LEFT(RIGHT('Elegio-Electors'!M82,2),1)="C",'Elegio-Electors'!M82,""))</f>
        <v/>
      </c>
      <c r="F82" s="91" t="str">
        <f>IF(LEFT(RIGHT('Elegio-Electors'!L82,2),1)="O",'Elegio-Electors'!L82,IF(LEFT(RIGHT('Elegio-Electors'!M82,2),1)="O",'Elegio-Electors'!M82,""))</f>
        <v/>
      </c>
      <c r="G82" s="20" t="e">
        <f>INDEX(bureaux!$A:$H,MATCH($E82,bureaux!$A:$A,0),8)</f>
        <v>#N/A</v>
      </c>
      <c r="I82" s="91" t="e">
        <f>_xlfn.CONCAT(INDEX(bureaux!$A:$H,MATCH($E82,bureaux!$A:$A,0),4)," ",INDEX(bureaux!$A:$H,MATCH($E82,bureaux!$A:$A,0),5))</f>
        <v>#N/A</v>
      </c>
      <c r="J82" s="20" t="e">
        <f>INDEX(bureaux!$A:$H,MATCH($E82,bureaux!$A:$A,0),6)</f>
        <v>#N/A</v>
      </c>
      <c r="K82" s="20" t="e">
        <f>INDEX(bureaux!$A:$H,MATCH($E82,bureaux!$A:$A,0),7)</f>
        <v>#N/A</v>
      </c>
    </row>
    <row r="83" spans="1:11" x14ac:dyDescent="0.25">
      <c r="A83" s="20">
        <f>'Elegio-Electors'!C83</f>
        <v>0</v>
      </c>
      <c r="B83" s="20">
        <f>'Elegio-Electors'!B83</f>
        <v>0</v>
      </c>
      <c r="C83" s="91">
        <f>IF(Procédure!$C$33=2,'Elegio-Electors'!D83,Procédure!$C$33)</f>
        <v>0</v>
      </c>
      <c r="D83" s="20">
        <f>'Elegio-Electors'!E83</f>
        <v>0</v>
      </c>
      <c r="E83" s="91" t="str">
        <f>IF(LEFT(RIGHT('Elegio-Electors'!L83,2),1)="C",'Elegio-Electors'!L83,IF(LEFT(RIGHT('Elegio-Electors'!M83,2),1)="C",'Elegio-Electors'!M83,""))</f>
        <v/>
      </c>
      <c r="F83" s="91" t="str">
        <f>IF(LEFT(RIGHT('Elegio-Electors'!L83,2),1)="O",'Elegio-Electors'!L83,IF(LEFT(RIGHT('Elegio-Electors'!M83,2),1)="O",'Elegio-Electors'!M83,""))</f>
        <v/>
      </c>
      <c r="G83" s="20" t="e">
        <f>INDEX(bureaux!$A:$H,MATCH($E83,bureaux!$A:$A,0),8)</f>
        <v>#N/A</v>
      </c>
      <c r="I83" s="91" t="e">
        <f>_xlfn.CONCAT(INDEX(bureaux!$A:$H,MATCH($E83,bureaux!$A:$A,0),4)," ",INDEX(bureaux!$A:$H,MATCH($E83,bureaux!$A:$A,0),5))</f>
        <v>#N/A</v>
      </c>
      <c r="J83" s="20" t="e">
        <f>INDEX(bureaux!$A:$H,MATCH($E83,bureaux!$A:$A,0),6)</f>
        <v>#N/A</v>
      </c>
      <c r="K83" s="20" t="e">
        <f>INDEX(bureaux!$A:$H,MATCH($E83,bureaux!$A:$A,0),7)</f>
        <v>#N/A</v>
      </c>
    </row>
    <row r="84" spans="1:11" x14ac:dyDescent="0.25">
      <c r="A84" s="20">
        <f>'Elegio-Electors'!C84</f>
        <v>0</v>
      </c>
      <c r="B84" s="20">
        <f>'Elegio-Electors'!B84</f>
        <v>0</v>
      </c>
      <c r="C84" s="91">
        <f>IF(Procédure!$C$33=2,'Elegio-Electors'!D84,Procédure!$C$33)</f>
        <v>0</v>
      </c>
      <c r="D84" s="20">
        <f>'Elegio-Electors'!E84</f>
        <v>0</v>
      </c>
      <c r="E84" s="91" t="str">
        <f>IF(LEFT(RIGHT('Elegio-Electors'!L84,2),1)="C",'Elegio-Electors'!L84,IF(LEFT(RIGHT('Elegio-Electors'!M84,2),1)="C",'Elegio-Electors'!M84,""))</f>
        <v/>
      </c>
      <c r="F84" s="91" t="str">
        <f>IF(LEFT(RIGHT('Elegio-Electors'!L84,2),1)="O",'Elegio-Electors'!L84,IF(LEFT(RIGHT('Elegio-Electors'!M84,2),1)="O",'Elegio-Electors'!M84,""))</f>
        <v/>
      </c>
      <c r="G84" s="20" t="e">
        <f>INDEX(bureaux!$A:$H,MATCH($E84,bureaux!$A:$A,0),8)</f>
        <v>#N/A</v>
      </c>
      <c r="I84" s="91" t="e">
        <f>_xlfn.CONCAT(INDEX(bureaux!$A:$H,MATCH($E84,bureaux!$A:$A,0),4)," ",INDEX(bureaux!$A:$H,MATCH($E84,bureaux!$A:$A,0),5))</f>
        <v>#N/A</v>
      </c>
      <c r="J84" s="20" t="e">
        <f>INDEX(bureaux!$A:$H,MATCH($E84,bureaux!$A:$A,0),6)</f>
        <v>#N/A</v>
      </c>
      <c r="K84" s="20" t="e">
        <f>INDEX(bureaux!$A:$H,MATCH($E84,bureaux!$A:$A,0),7)</f>
        <v>#N/A</v>
      </c>
    </row>
    <row r="85" spans="1:11" x14ac:dyDescent="0.25">
      <c r="A85" s="20">
        <f>'Elegio-Electors'!C85</f>
        <v>0</v>
      </c>
      <c r="B85" s="20">
        <f>'Elegio-Electors'!B85</f>
        <v>0</v>
      </c>
      <c r="C85" s="91">
        <f>IF(Procédure!$C$33=2,'Elegio-Electors'!D85,Procédure!$C$33)</f>
        <v>0</v>
      </c>
      <c r="D85" s="20">
        <f>'Elegio-Electors'!E85</f>
        <v>0</v>
      </c>
      <c r="E85" s="91" t="str">
        <f>IF(LEFT(RIGHT('Elegio-Electors'!L85,2),1)="C",'Elegio-Electors'!L85,IF(LEFT(RIGHT('Elegio-Electors'!M85,2),1)="C",'Elegio-Electors'!M85,""))</f>
        <v/>
      </c>
      <c r="F85" s="91" t="str">
        <f>IF(LEFT(RIGHT('Elegio-Electors'!L85,2),1)="O",'Elegio-Electors'!L85,IF(LEFT(RIGHT('Elegio-Electors'!M85,2),1)="O",'Elegio-Electors'!M85,""))</f>
        <v/>
      </c>
      <c r="G85" s="20" t="e">
        <f>INDEX(bureaux!$A:$H,MATCH($E85,bureaux!$A:$A,0),8)</f>
        <v>#N/A</v>
      </c>
      <c r="I85" s="91" t="e">
        <f>_xlfn.CONCAT(INDEX(bureaux!$A:$H,MATCH($E85,bureaux!$A:$A,0),4)," ",INDEX(bureaux!$A:$H,MATCH($E85,bureaux!$A:$A,0),5))</f>
        <v>#N/A</v>
      </c>
      <c r="J85" s="20" t="e">
        <f>INDEX(bureaux!$A:$H,MATCH($E85,bureaux!$A:$A,0),6)</f>
        <v>#N/A</v>
      </c>
      <c r="K85" s="20" t="e">
        <f>INDEX(bureaux!$A:$H,MATCH($E85,bureaux!$A:$A,0),7)</f>
        <v>#N/A</v>
      </c>
    </row>
    <row r="86" spans="1:11" x14ac:dyDescent="0.25">
      <c r="A86" s="20">
        <f>'Elegio-Electors'!C86</f>
        <v>0</v>
      </c>
      <c r="B86" s="20">
        <f>'Elegio-Electors'!B86</f>
        <v>0</v>
      </c>
      <c r="C86" s="91">
        <f>IF(Procédure!$C$33=2,'Elegio-Electors'!D86,Procédure!$C$33)</f>
        <v>0</v>
      </c>
      <c r="D86" s="20">
        <f>'Elegio-Electors'!E86</f>
        <v>0</v>
      </c>
      <c r="E86" s="91" t="str">
        <f>IF(LEFT(RIGHT('Elegio-Electors'!L86,2),1)="C",'Elegio-Electors'!L86,IF(LEFT(RIGHT('Elegio-Electors'!M86,2),1)="C",'Elegio-Electors'!M86,""))</f>
        <v/>
      </c>
      <c r="F86" s="91" t="str">
        <f>IF(LEFT(RIGHT('Elegio-Electors'!L86,2),1)="O",'Elegio-Electors'!L86,IF(LEFT(RIGHT('Elegio-Electors'!M86,2),1)="O",'Elegio-Electors'!M86,""))</f>
        <v/>
      </c>
      <c r="G86" s="20" t="e">
        <f>INDEX(bureaux!$A:$H,MATCH($E86,bureaux!$A:$A,0),8)</f>
        <v>#N/A</v>
      </c>
      <c r="I86" s="91" t="e">
        <f>_xlfn.CONCAT(INDEX(bureaux!$A:$H,MATCH($E86,bureaux!$A:$A,0),4)," ",INDEX(bureaux!$A:$H,MATCH($E86,bureaux!$A:$A,0),5))</f>
        <v>#N/A</v>
      </c>
      <c r="J86" s="20" t="e">
        <f>INDEX(bureaux!$A:$H,MATCH($E86,bureaux!$A:$A,0),6)</f>
        <v>#N/A</v>
      </c>
      <c r="K86" s="20" t="e">
        <f>INDEX(bureaux!$A:$H,MATCH($E86,bureaux!$A:$A,0),7)</f>
        <v>#N/A</v>
      </c>
    </row>
    <row r="87" spans="1:11" x14ac:dyDescent="0.25">
      <c r="A87" s="20">
        <f>'Elegio-Electors'!C87</f>
        <v>0</v>
      </c>
      <c r="B87" s="20">
        <f>'Elegio-Electors'!B87</f>
        <v>0</v>
      </c>
      <c r="C87" s="91">
        <f>IF(Procédure!$C$33=2,'Elegio-Electors'!D87,Procédure!$C$33)</f>
        <v>0</v>
      </c>
      <c r="D87" s="20">
        <f>'Elegio-Electors'!E87</f>
        <v>0</v>
      </c>
      <c r="E87" s="91" t="str">
        <f>IF(LEFT(RIGHT('Elegio-Electors'!L87,2),1)="C",'Elegio-Electors'!L87,IF(LEFT(RIGHT('Elegio-Electors'!M87,2),1)="C",'Elegio-Electors'!M87,""))</f>
        <v/>
      </c>
      <c r="F87" s="91" t="str">
        <f>IF(LEFT(RIGHT('Elegio-Electors'!L87,2),1)="O",'Elegio-Electors'!L87,IF(LEFT(RIGHT('Elegio-Electors'!M87,2),1)="O",'Elegio-Electors'!M87,""))</f>
        <v/>
      </c>
      <c r="G87" s="20" t="e">
        <f>INDEX(bureaux!$A:$H,MATCH($E87,bureaux!$A:$A,0),8)</f>
        <v>#N/A</v>
      </c>
      <c r="I87" s="91" t="e">
        <f>_xlfn.CONCAT(INDEX(bureaux!$A:$H,MATCH($E87,bureaux!$A:$A,0),4)," ",INDEX(bureaux!$A:$H,MATCH($E87,bureaux!$A:$A,0),5))</f>
        <v>#N/A</v>
      </c>
      <c r="J87" s="20" t="e">
        <f>INDEX(bureaux!$A:$H,MATCH($E87,bureaux!$A:$A,0),6)</f>
        <v>#N/A</v>
      </c>
      <c r="K87" s="20" t="e">
        <f>INDEX(bureaux!$A:$H,MATCH($E87,bureaux!$A:$A,0),7)</f>
        <v>#N/A</v>
      </c>
    </row>
    <row r="88" spans="1:11" x14ac:dyDescent="0.25">
      <c r="A88" s="20">
        <f>'Elegio-Electors'!C88</f>
        <v>0</v>
      </c>
      <c r="B88" s="20">
        <f>'Elegio-Electors'!B88</f>
        <v>0</v>
      </c>
      <c r="C88" s="91">
        <f>IF(Procédure!$C$33=2,'Elegio-Electors'!D88,Procédure!$C$33)</f>
        <v>0</v>
      </c>
      <c r="D88" s="20">
        <f>'Elegio-Electors'!E88</f>
        <v>0</v>
      </c>
      <c r="E88" s="91" t="str">
        <f>IF(LEFT(RIGHT('Elegio-Electors'!L88,2),1)="C",'Elegio-Electors'!L88,IF(LEFT(RIGHT('Elegio-Electors'!M88,2),1)="C",'Elegio-Electors'!M88,""))</f>
        <v/>
      </c>
      <c r="F88" s="91" t="str">
        <f>IF(LEFT(RIGHT('Elegio-Electors'!L88,2),1)="O",'Elegio-Electors'!L88,IF(LEFT(RIGHT('Elegio-Electors'!M88,2),1)="O",'Elegio-Electors'!M88,""))</f>
        <v/>
      </c>
      <c r="G88" s="20" t="e">
        <f>INDEX(bureaux!$A:$H,MATCH($E88,bureaux!$A:$A,0),8)</f>
        <v>#N/A</v>
      </c>
      <c r="I88" s="91" t="e">
        <f>_xlfn.CONCAT(INDEX(bureaux!$A:$H,MATCH($E88,bureaux!$A:$A,0),4)," ",INDEX(bureaux!$A:$H,MATCH($E88,bureaux!$A:$A,0),5))</f>
        <v>#N/A</v>
      </c>
      <c r="J88" s="20" t="e">
        <f>INDEX(bureaux!$A:$H,MATCH($E88,bureaux!$A:$A,0),6)</f>
        <v>#N/A</v>
      </c>
      <c r="K88" s="20" t="e">
        <f>INDEX(bureaux!$A:$H,MATCH($E88,bureaux!$A:$A,0),7)</f>
        <v>#N/A</v>
      </c>
    </row>
    <row r="89" spans="1:11" x14ac:dyDescent="0.25">
      <c r="A89" s="20">
        <f>'Elegio-Electors'!C89</f>
        <v>0</v>
      </c>
      <c r="B89" s="20">
        <f>'Elegio-Electors'!B89</f>
        <v>0</v>
      </c>
      <c r="C89" s="91">
        <f>IF(Procédure!$C$33=2,'Elegio-Electors'!D89,Procédure!$C$33)</f>
        <v>0</v>
      </c>
      <c r="D89" s="20">
        <f>'Elegio-Electors'!E89</f>
        <v>0</v>
      </c>
      <c r="E89" s="91" t="str">
        <f>IF(LEFT(RIGHT('Elegio-Electors'!L89,2),1)="C",'Elegio-Electors'!L89,IF(LEFT(RIGHT('Elegio-Electors'!M89,2),1)="C",'Elegio-Electors'!M89,""))</f>
        <v/>
      </c>
      <c r="F89" s="91" t="str">
        <f>IF(LEFT(RIGHT('Elegio-Electors'!L89,2),1)="O",'Elegio-Electors'!L89,IF(LEFT(RIGHT('Elegio-Electors'!M89,2),1)="O",'Elegio-Electors'!M89,""))</f>
        <v/>
      </c>
      <c r="G89" s="20" t="e">
        <f>INDEX(bureaux!$A:$H,MATCH($E89,bureaux!$A:$A,0),8)</f>
        <v>#N/A</v>
      </c>
      <c r="I89" s="91" t="e">
        <f>_xlfn.CONCAT(INDEX(bureaux!$A:$H,MATCH($E89,bureaux!$A:$A,0),4)," ",INDEX(bureaux!$A:$H,MATCH($E89,bureaux!$A:$A,0),5))</f>
        <v>#N/A</v>
      </c>
      <c r="J89" s="20" t="e">
        <f>INDEX(bureaux!$A:$H,MATCH($E89,bureaux!$A:$A,0),6)</f>
        <v>#N/A</v>
      </c>
      <c r="K89" s="20" t="e">
        <f>INDEX(bureaux!$A:$H,MATCH($E89,bureaux!$A:$A,0),7)</f>
        <v>#N/A</v>
      </c>
    </row>
    <row r="90" spans="1:11" x14ac:dyDescent="0.25">
      <c r="A90" s="20">
        <f>'Elegio-Electors'!C90</f>
        <v>0</v>
      </c>
      <c r="B90" s="20">
        <f>'Elegio-Electors'!B90</f>
        <v>0</v>
      </c>
      <c r="C90" s="91">
        <f>IF(Procédure!$C$33=2,'Elegio-Electors'!D90,Procédure!$C$33)</f>
        <v>0</v>
      </c>
      <c r="D90" s="20">
        <f>'Elegio-Electors'!E90</f>
        <v>0</v>
      </c>
      <c r="E90" s="91" t="str">
        <f>IF(LEFT(RIGHT('Elegio-Electors'!L90,2),1)="C",'Elegio-Electors'!L90,IF(LEFT(RIGHT('Elegio-Electors'!M90,2),1)="C",'Elegio-Electors'!M90,""))</f>
        <v/>
      </c>
      <c r="F90" s="91" t="str">
        <f>IF(LEFT(RIGHT('Elegio-Electors'!L90,2),1)="O",'Elegio-Electors'!L90,IF(LEFT(RIGHT('Elegio-Electors'!M90,2),1)="O",'Elegio-Electors'!M90,""))</f>
        <v/>
      </c>
      <c r="G90" s="20" t="e">
        <f>INDEX(bureaux!$A:$H,MATCH($E90,bureaux!$A:$A,0),8)</f>
        <v>#N/A</v>
      </c>
      <c r="I90" s="91" t="e">
        <f>_xlfn.CONCAT(INDEX(bureaux!$A:$H,MATCH($E90,bureaux!$A:$A,0),4)," ",INDEX(bureaux!$A:$H,MATCH($E90,bureaux!$A:$A,0),5))</f>
        <v>#N/A</v>
      </c>
      <c r="J90" s="20" t="e">
        <f>INDEX(bureaux!$A:$H,MATCH($E90,bureaux!$A:$A,0),6)</f>
        <v>#N/A</v>
      </c>
      <c r="K90" s="20" t="e">
        <f>INDEX(bureaux!$A:$H,MATCH($E90,bureaux!$A:$A,0),7)</f>
        <v>#N/A</v>
      </c>
    </row>
    <row r="91" spans="1:11" x14ac:dyDescent="0.25">
      <c r="A91" s="20">
        <f>'Elegio-Electors'!C91</f>
        <v>0</v>
      </c>
      <c r="B91" s="20">
        <f>'Elegio-Electors'!B91</f>
        <v>0</v>
      </c>
      <c r="C91" s="91">
        <f>IF(Procédure!$C$33=2,'Elegio-Electors'!D91,Procédure!$C$33)</f>
        <v>0</v>
      </c>
      <c r="D91" s="20">
        <f>'Elegio-Electors'!E91</f>
        <v>0</v>
      </c>
      <c r="E91" s="91" t="str">
        <f>IF(LEFT(RIGHT('Elegio-Electors'!L91,2),1)="C",'Elegio-Electors'!L91,IF(LEFT(RIGHT('Elegio-Electors'!M91,2),1)="C",'Elegio-Electors'!M91,""))</f>
        <v/>
      </c>
      <c r="F91" s="91" t="str">
        <f>IF(LEFT(RIGHT('Elegio-Electors'!L91,2),1)="O",'Elegio-Electors'!L91,IF(LEFT(RIGHT('Elegio-Electors'!M91,2),1)="O",'Elegio-Electors'!M91,""))</f>
        <v/>
      </c>
      <c r="G91" s="20" t="e">
        <f>INDEX(bureaux!$A:$H,MATCH($E91,bureaux!$A:$A,0),8)</f>
        <v>#N/A</v>
      </c>
      <c r="I91" s="91" t="e">
        <f>_xlfn.CONCAT(INDEX(bureaux!$A:$H,MATCH($E91,bureaux!$A:$A,0),4)," ",INDEX(bureaux!$A:$H,MATCH($E91,bureaux!$A:$A,0),5))</f>
        <v>#N/A</v>
      </c>
      <c r="J91" s="20" t="e">
        <f>INDEX(bureaux!$A:$H,MATCH($E91,bureaux!$A:$A,0),6)</f>
        <v>#N/A</v>
      </c>
      <c r="K91" s="20" t="e">
        <f>INDEX(bureaux!$A:$H,MATCH($E91,bureaux!$A:$A,0),7)</f>
        <v>#N/A</v>
      </c>
    </row>
    <row r="92" spans="1:11" x14ac:dyDescent="0.25">
      <c r="A92" s="20">
        <f>'Elegio-Electors'!C92</f>
        <v>0</v>
      </c>
      <c r="B92" s="20">
        <f>'Elegio-Electors'!B92</f>
        <v>0</v>
      </c>
      <c r="C92" s="91">
        <f>IF(Procédure!$C$33=2,'Elegio-Electors'!D92,Procédure!$C$33)</f>
        <v>0</v>
      </c>
      <c r="D92" s="20">
        <f>'Elegio-Electors'!E92</f>
        <v>0</v>
      </c>
      <c r="E92" s="91" t="str">
        <f>IF(LEFT(RIGHT('Elegio-Electors'!L92,2),1)="C",'Elegio-Electors'!L92,IF(LEFT(RIGHT('Elegio-Electors'!M92,2),1)="C",'Elegio-Electors'!M92,""))</f>
        <v/>
      </c>
      <c r="F92" s="91" t="str">
        <f>IF(LEFT(RIGHT('Elegio-Electors'!L92,2),1)="O",'Elegio-Electors'!L92,IF(LEFT(RIGHT('Elegio-Electors'!M92,2),1)="O",'Elegio-Electors'!M92,""))</f>
        <v/>
      </c>
      <c r="G92" s="20" t="e">
        <f>INDEX(bureaux!$A:$H,MATCH($E92,bureaux!$A:$A,0),8)</f>
        <v>#N/A</v>
      </c>
      <c r="I92" s="91" t="e">
        <f>_xlfn.CONCAT(INDEX(bureaux!$A:$H,MATCH($E92,bureaux!$A:$A,0),4)," ",INDEX(bureaux!$A:$H,MATCH($E92,bureaux!$A:$A,0),5))</f>
        <v>#N/A</v>
      </c>
      <c r="J92" s="20" t="e">
        <f>INDEX(bureaux!$A:$H,MATCH($E92,bureaux!$A:$A,0),6)</f>
        <v>#N/A</v>
      </c>
      <c r="K92" s="20" t="e">
        <f>INDEX(bureaux!$A:$H,MATCH($E92,bureaux!$A:$A,0),7)</f>
        <v>#N/A</v>
      </c>
    </row>
    <row r="93" spans="1:11" x14ac:dyDescent="0.25">
      <c r="A93" s="20">
        <f>'Elegio-Electors'!C93</f>
        <v>0</v>
      </c>
      <c r="B93" s="20">
        <f>'Elegio-Electors'!B93</f>
        <v>0</v>
      </c>
      <c r="C93" s="91">
        <f>IF(Procédure!$C$33=2,'Elegio-Electors'!D93,Procédure!$C$33)</f>
        <v>0</v>
      </c>
      <c r="D93" s="20">
        <f>'Elegio-Electors'!E93</f>
        <v>0</v>
      </c>
      <c r="E93" s="91" t="str">
        <f>IF(LEFT(RIGHT('Elegio-Electors'!L93,2),1)="C",'Elegio-Electors'!L93,IF(LEFT(RIGHT('Elegio-Electors'!M93,2),1)="C",'Elegio-Electors'!M93,""))</f>
        <v/>
      </c>
      <c r="F93" s="91" t="str">
        <f>IF(LEFT(RIGHT('Elegio-Electors'!L93,2),1)="O",'Elegio-Electors'!L93,IF(LEFT(RIGHT('Elegio-Electors'!M93,2),1)="O",'Elegio-Electors'!M93,""))</f>
        <v/>
      </c>
      <c r="G93" s="20" t="e">
        <f>INDEX(bureaux!$A:$H,MATCH($E93,bureaux!$A:$A,0),8)</f>
        <v>#N/A</v>
      </c>
      <c r="I93" s="91" t="e">
        <f>_xlfn.CONCAT(INDEX(bureaux!$A:$H,MATCH($E93,bureaux!$A:$A,0),4)," ",INDEX(bureaux!$A:$H,MATCH($E93,bureaux!$A:$A,0),5))</f>
        <v>#N/A</v>
      </c>
      <c r="J93" s="20" t="e">
        <f>INDEX(bureaux!$A:$H,MATCH($E93,bureaux!$A:$A,0),6)</f>
        <v>#N/A</v>
      </c>
      <c r="K93" s="20" t="e">
        <f>INDEX(bureaux!$A:$H,MATCH($E93,bureaux!$A:$A,0),7)</f>
        <v>#N/A</v>
      </c>
    </row>
    <row r="94" spans="1:11" x14ac:dyDescent="0.25">
      <c r="A94" s="20">
        <f>'Elegio-Electors'!C94</f>
        <v>0</v>
      </c>
      <c r="B94" s="20">
        <f>'Elegio-Electors'!B94</f>
        <v>0</v>
      </c>
      <c r="C94" s="91">
        <f>IF(Procédure!$C$33=2,'Elegio-Electors'!D94,Procédure!$C$33)</f>
        <v>0</v>
      </c>
      <c r="D94" s="20">
        <f>'Elegio-Electors'!E94</f>
        <v>0</v>
      </c>
      <c r="E94" s="91" t="str">
        <f>IF(LEFT(RIGHT('Elegio-Electors'!L94,2),1)="C",'Elegio-Electors'!L94,IF(LEFT(RIGHT('Elegio-Electors'!M94,2),1)="C",'Elegio-Electors'!M94,""))</f>
        <v/>
      </c>
      <c r="F94" s="91" t="str">
        <f>IF(LEFT(RIGHT('Elegio-Electors'!L94,2),1)="O",'Elegio-Electors'!L94,IF(LEFT(RIGHT('Elegio-Electors'!M94,2),1)="O",'Elegio-Electors'!M94,""))</f>
        <v/>
      </c>
      <c r="G94" s="20" t="e">
        <f>INDEX(bureaux!$A:$H,MATCH($E94,bureaux!$A:$A,0),8)</f>
        <v>#N/A</v>
      </c>
      <c r="I94" s="91" t="e">
        <f>_xlfn.CONCAT(INDEX(bureaux!$A:$H,MATCH($E94,bureaux!$A:$A,0),4)," ",INDEX(bureaux!$A:$H,MATCH($E94,bureaux!$A:$A,0),5))</f>
        <v>#N/A</v>
      </c>
      <c r="J94" s="20" t="e">
        <f>INDEX(bureaux!$A:$H,MATCH($E94,bureaux!$A:$A,0),6)</f>
        <v>#N/A</v>
      </c>
      <c r="K94" s="20" t="e">
        <f>INDEX(bureaux!$A:$H,MATCH($E94,bureaux!$A:$A,0),7)</f>
        <v>#N/A</v>
      </c>
    </row>
    <row r="95" spans="1:11" x14ac:dyDescent="0.25">
      <c r="A95" s="20">
        <f>'Elegio-Electors'!C95</f>
        <v>0</v>
      </c>
      <c r="B95" s="20">
        <f>'Elegio-Electors'!B95</f>
        <v>0</v>
      </c>
      <c r="C95" s="91">
        <f>IF(Procédure!$C$33=2,'Elegio-Electors'!D95,Procédure!$C$33)</f>
        <v>0</v>
      </c>
      <c r="D95" s="20">
        <f>'Elegio-Electors'!E95</f>
        <v>0</v>
      </c>
      <c r="E95" s="91" t="str">
        <f>IF(LEFT(RIGHT('Elegio-Electors'!L95,2),1)="C",'Elegio-Electors'!L95,IF(LEFT(RIGHT('Elegio-Electors'!M95,2),1)="C",'Elegio-Electors'!M95,""))</f>
        <v/>
      </c>
      <c r="F95" s="91" t="str">
        <f>IF(LEFT(RIGHT('Elegio-Electors'!L95,2),1)="O",'Elegio-Electors'!L95,IF(LEFT(RIGHT('Elegio-Electors'!M95,2),1)="O",'Elegio-Electors'!M95,""))</f>
        <v/>
      </c>
      <c r="G95" s="20" t="e">
        <f>INDEX(bureaux!$A:$H,MATCH($E95,bureaux!$A:$A,0),8)</f>
        <v>#N/A</v>
      </c>
      <c r="I95" s="91" t="e">
        <f>_xlfn.CONCAT(INDEX(bureaux!$A:$H,MATCH($E95,bureaux!$A:$A,0),4)," ",INDEX(bureaux!$A:$H,MATCH($E95,bureaux!$A:$A,0),5))</f>
        <v>#N/A</v>
      </c>
      <c r="J95" s="20" t="e">
        <f>INDEX(bureaux!$A:$H,MATCH($E95,bureaux!$A:$A,0),6)</f>
        <v>#N/A</v>
      </c>
      <c r="K95" s="20" t="e">
        <f>INDEX(bureaux!$A:$H,MATCH($E95,bureaux!$A:$A,0),7)</f>
        <v>#N/A</v>
      </c>
    </row>
    <row r="96" spans="1:11" x14ac:dyDescent="0.25">
      <c r="A96" s="20">
        <f>'Elegio-Electors'!C96</f>
        <v>0</v>
      </c>
      <c r="B96" s="20">
        <f>'Elegio-Electors'!B96</f>
        <v>0</v>
      </c>
      <c r="C96" s="91">
        <f>IF(Procédure!$C$33=2,'Elegio-Electors'!D96,Procédure!$C$33)</f>
        <v>0</v>
      </c>
      <c r="D96" s="20">
        <f>'Elegio-Electors'!E96</f>
        <v>0</v>
      </c>
      <c r="E96" s="91" t="str">
        <f>IF(LEFT(RIGHT('Elegio-Electors'!L96,2),1)="C",'Elegio-Electors'!L96,IF(LEFT(RIGHT('Elegio-Electors'!M96,2),1)="C",'Elegio-Electors'!M96,""))</f>
        <v/>
      </c>
      <c r="F96" s="91" t="str">
        <f>IF(LEFT(RIGHT('Elegio-Electors'!L96,2),1)="O",'Elegio-Electors'!L96,IF(LEFT(RIGHT('Elegio-Electors'!M96,2),1)="O",'Elegio-Electors'!M96,""))</f>
        <v/>
      </c>
      <c r="G96" s="20" t="e">
        <f>INDEX(bureaux!$A:$H,MATCH($E96,bureaux!$A:$A,0),8)</f>
        <v>#N/A</v>
      </c>
      <c r="I96" s="91" t="e">
        <f>_xlfn.CONCAT(INDEX(bureaux!$A:$H,MATCH($E96,bureaux!$A:$A,0),4)," ",INDEX(bureaux!$A:$H,MATCH($E96,bureaux!$A:$A,0),5))</f>
        <v>#N/A</v>
      </c>
      <c r="J96" s="20" t="e">
        <f>INDEX(bureaux!$A:$H,MATCH($E96,bureaux!$A:$A,0),6)</f>
        <v>#N/A</v>
      </c>
      <c r="K96" s="20" t="e">
        <f>INDEX(bureaux!$A:$H,MATCH($E96,bureaux!$A:$A,0),7)</f>
        <v>#N/A</v>
      </c>
    </row>
    <row r="97" spans="1:11" x14ac:dyDescent="0.25">
      <c r="A97" s="20">
        <f>'Elegio-Electors'!C97</f>
        <v>0</v>
      </c>
      <c r="B97" s="20">
        <f>'Elegio-Electors'!B97</f>
        <v>0</v>
      </c>
      <c r="C97" s="91">
        <f>IF(Procédure!$C$33=2,'Elegio-Electors'!D97,Procédure!$C$33)</f>
        <v>0</v>
      </c>
      <c r="D97" s="20">
        <f>'Elegio-Electors'!E97</f>
        <v>0</v>
      </c>
      <c r="E97" s="91" t="str">
        <f>IF(LEFT(RIGHT('Elegio-Electors'!L97,2),1)="C",'Elegio-Electors'!L97,IF(LEFT(RIGHT('Elegio-Electors'!M97,2),1)="C",'Elegio-Electors'!M97,""))</f>
        <v/>
      </c>
      <c r="F97" s="91" t="str">
        <f>IF(LEFT(RIGHT('Elegio-Electors'!L97,2),1)="O",'Elegio-Electors'!L97,IF(LEFT(RIGHT('Elegio-Electors'!M97,2),1)="O",'Elegio-Electors'!M97,""))</f>
        <v/>
      </c>
      <c r="G97" s="20" t="e">
        <f>INDEX(bureaux!$A:$H,MATCH($E97,bureaux!$A:$A,0),8)</f>
        <v>#N/A</v>
      </c>
      <c r="I97" s="91" t="e">
        <f>_xlfn.CONCAT(INDEX(bureaux!$A:$H,MATCH($E97,bureaux!$A:$A,0),4)," ",INDEX(bureaux!$A:$H,MATCH($E97,bureaux!$A:$A,0),5))</f>
        <v>#N/A</v>
      </c>
      <c r="J97" s="20" t="e">
        <f>INDEX(bureaux!$A:$H,MATCH($E97,bureaux!$A:$A,0),6)</f>
        <v>#N/A</v>
      </c>
      <c r="K97" s="20" t="e">
        <f>INDEX(bureaux!$A:$H,MATCH($E97,bureaux!$A:$A,0),7)</f>
        <v>#N/A</v>
      </c>
    </row>
    <row r="98" spans="1:11" x14ac:dyDescent="0.25">
      <c r="A98" s="20">
        <f>'Elegio-Electors'!C98</f>
        <v>0</v>
      </c>
      <c r="B98" s="20">
        <f>'Elegio-Electors'!B98</f>
        <v>0</v>
      </c>
      <c r="C98" s="91">
        <f>IF(Procédure!$C$33=2,'Elegio-Electors'!D98,Procédure!$C$33)</f>
        <v>0</v>
      </c>
      <c r="D98" s="20">
        <f>'Elegio-Electors'!E98</f>
        <v>0</v>
      </c>
      <c r="E98" s="91" t="str">
        <f>IF(LEFT(RIGHT('Elegio-Electors'!L98,2),1)="C",'Elegio-Electors'!L98,IF(LEFT(RIGHT('Elegio-Electors'!M98,2),1)="C",'Elegio-Electors'!M98,""))</f>
        <v/>
      </c>
      <c r="F98" s="91" t="str">
        <f>IF(LEFT(RIGHT('Elegio-Electors'!L98,2),1)="O",'Elegio-Electors'!L98,IF(LEFT(RIGHT('Elegio-Electors'!M98,2),1)="O",'Elegio-Electors'!M98,""))</f>
        <v/>
      </c>
      <c r="G98" s="20" t="e">
        <f>INDEX(bureaux!$A:$H,MATCH($E98,bureaux!$A:$A,0),8)</f>
        <v>#N/A</v>
      </c>
      <c r="I98" s="91" t="e">
        <f>_xlfn.CONCAT(INDEX(bureaux!$A:$H,MATCH($E98,bureaux!$A:$A,0),4)," ",INDEX(bureaux!$A:$H,MATCH($E98,bureaux!$A:$A,0),5))</f>
        <v>#N/A</v>
      </c>
      <c r="J98" s="20" t="e">
        <f>INDEX(bureaux!$A:$H,MATCH($E98,bureaux!$A:$A,0),6)</f>
        <v>#N/A</v>
      </c>
      <c r="K98" s="20" t="e">
        <f>INDEX(bureaux!$A:$H,MATCH($E98,bureaux!$A:$A,0),7)</f>
        <v>#N/A</v>
      </c>
    </row>
    <row r="99" spans="1:11" x14ac:dyDescent="0.25">
      <c r="A99" s="20">
        <f>'Elegio-Electors'!C99</f>
        <v>0</v>
      </c>
      <c r="B99" s="20">
        <f>'Elegio-Electors'!B99</f>
        <v>0</v>
      </c>
      <c r="C99" s="91">
        <f>IF(Procédure!$C$33=2,'Elegio-Electors'!D99,Procédure!$C$33)</f>
        <v>0</v>
      </c>
      <c r="D99" s="20">
        <f>'Elegio-Electors'!E99</f>
        <v>0</v>
      </c>
      <c r="E99" s="91" t="str">
        <f>IF(LEFT(RIGHT('Elegio-Electors'!L99,2),1)="C",'Elegio-Electors'!L99,IF(LEFT(RIGHT('Elegio-Electors'!M99,2),1)="C",'Elegio-Electors'!M99,""))</f>
        <v/>
      </c>
      <c r="F99" s="91" t="str">
        <f>IF(LEFT(RIGHT('Elegio-Electors'!L99,2),1)="O",'Elegio-Electors'!L99,IF(LEFT(RIGHT('Elegio-Electors'!M99,2),1)="O",'Elegio-Electors'!M99,""))</f>
        <v/>
      </c>
      <c r="G99" s="20" t="e">
        <f>INDEX(bureaux!$A:$H,MATCH($E99,bureaux!$A:$A,0),8)</f>
        <v>#N/A</v>
      </c>
      <c r="I99" s="91" t="e">
        <f>_xlfn.CONCAT(INDEX(bureaux!$A:$H,MATCH($E99,bureaux!$A:$A,0),4)," ",INDEX(bureaux!$A:$H,MATCH($E99,bureaux!$A:$A,0),5))</f>
        <v>#N/A</v>
      </c>
      <c r="J99" s="20" t="e">
        <f>INDEX(bureaux!$A:$H,MATCH($E99,bureaux!$A:$A,0),6)</f>
        <v>#N/A</v>
      </c>
      <c r="K99" s="20" t="e">
        <f>INDEX(bureaux!$A:$H,MATCH($E99,bureaux!$A:$A,0),7)</f>
        <v>#N/A</v>
      </c>
    </row>
    <row r="100" spans="1:11" x14ac:dyDescent="0.25">
      <c r="A100" s="20">
        <f>'Elegio-Electors'!C100</f>
        <v>0</v>
      </c>
      <c r="B100" s="20">
        <f>'Elegio-Electors'!B100</f>
        <v>0</v>
      </c>
      <c r="C100" s="91">
        <f>IF(Procédure!$C$33=2,'Elegio-Electors'!D100,Procédure!$C$33)</f>
        <v>0</v>
      </c>
      <c r="D100" s="20">
        <f>'Elegio-Electors'!E100</f>
        <v>0</v>
      </c>
      <c r="E100" s="91" t="str">
        <f>IF(LEFT(RIGHT('Elegio-Electors'!L100,2),1)="C",'Elegio-Electors'!L100,IF(LEFT(RIGHT('Elegio-Electors'!M100,2),1)="C",'Elegio-Electors'!M100,""))</f>
        <v/>
      </c>
      <c r="F100" s="91" t="str">
        <f>IF(LEFT(RIGHT('Elegio-Electors'!L100,2),1)="O",'Elegio-Electors'!L100,IF(LEFT(RIGHT('Elegio-Electors'!M100,2),1)="O",'Elegio-Electors'!M100,""))</f>
        <v/>
      </c>
      <c r="G100" s="20" t="e">
        <f>INDEX(bureaux!$A:$H,MATCH($E100,bureaux!$A:$A,0),8)</f>
        <v>#N/A</v>
      </c>
      <c r="I100" s="91" t="e">
        <f>_xlfn.CONCAT(INDEX(bureaux!$A:$H,MATCH($E100,bureaux!$A:$A,0),4)," ",INDEX(bureaux!$A:$H,MATCH($E100,bureaux!$A:$A,0),5))</f>
        <v>#N/A</v>
      </c>
      <c r="J100" s="20" t="e">
        <f>INDEX(bureaux!$A:$H,MATCH($E100,bureaux!$A:$A,0),6)</f>
        <v>#N/A</v>
      </c>
      <c r="K100" s="20" t="e">
        <f>INDEX(bureaux!$A:$H,MATCH($E100,bureaux!$A:$A,0),7)</f>
        <v>#N/A</v>
      </c>
    </row>
    <row r="101" spans="1:11" x14ac:dyDescent="0.25">
      <c r="A101" s="20">
        <f>'Elegio-Electors'!C101</f>
        <v>0</v>
      </c>
      <c r="B101" s="20">
        <f>'Elegio-Electors'!B101</f>
        <v>0</v>
      </c>
      <c r="C101" s="91">
        <f>IF(Procédure!$C$33=2,'Elegio-Electors'!D101,Procédure!$C$33)</f>
        <v>0</v>
      </c>
      <c r="D101" s="20">
        <f>'Elegio-Electors'!E101</f>
        <v>0</v>
      </c>
      <c r="E101" s="91" t="str">
        <f>IF(LEFT(RIGHT('Elegio-Electors'!L101,2),1)="C",'Elegio-Electors'!L101,IF(LEFT(RIGHT('Elegio-Electors'!M101,2),1)="C",'Elegio-Electors'!M101,""))</f>
        <v/>
      </c>
      <c r="F101" s="91" t="str">
        <f>IF(LEFT(RIGHT('Elegio-Electors'!L101,2),1)="O",'Elegio-Electors'!L101,IF(LEFT(RIGHT('Elegio-Electors'!M101,2),1)="O",'Elegio-Electors'!M101,""))</f>
        <v/>
      </c>
      <c r="G101" s="20" t="e">
        <f>INDEX(bureaux!$A:$H,MATCH($E101,bureaux!$A:$A,0),8)</f>
        <v>#N/A</v>
      </c>
      <c r="I101" s="91" t="e">
        <f>_xlfn.CONCAT(INDEX(bureaux!$A:$H,MATCH($E101,bureaux!$A:$A,0),4)," ",INDEX(bureaux!$A:$H,MATCH($E101,bureaux!$A:$A,0),5))</f>
        <v>#N/A</v>
      </c>
      <c r="J101" s="20" t="e">
        <f>INDEX(bureaux!$A:$H,MATCH($E101,bureaux!$A:$A,0),6)</f>
        <v>#N/A</v>
      </c>
      <c r="K101" s="20" t="e">
        <f>INDEX(bureaux!$A:$H,MATCH($E101,bureaux!$A:$A,0),7)</f>
        <v>#N/A</v>
      </c>
    </row>
    <row r="102" spans="1:11" x14ac:dyDescent="0.25">
      <c r="A102" s="20">
        <f>'Elegio-Electors'!C102</f>
        <v>0</v>
      </c>
      <c r="B102" s="20">
        <f>'Elegio-Electors'!B102</f>
        <v>0</v>
      </c>
      <c r="C102" s="91">
        <f>IF(Procédure!$C$33=2,'Elegio-Electors'!D102,Procédure!$C$33)</f>
        <v>0</v>
      </c>
      <c r="D102" s="20">
        <f>'Elegio-Electors'!E102</f>
        <v>0</v>
      </c>
      <c r="E102" s="91" t="str">
        <f>IF(LEFT(RIGHT('Elegio-Electors'!L102,2),1)="C",'Elegio-Electors'!L102,IF(LEFT(RIGHT('Elegio-Electors'!M102,2),1)="C",'Elegio-Electors'!M102,""))</f>
        <v/>
      </c>
      <c r="F102" s="91" t="str">
        <f>IF(LEFT(RIGHT('Elegio-Electors'!L102,2),1)="O",'Elegio-Electors'!L102,IF(LEFT(RIGHT('Elegio-Electors'!M102,2),1)="O",'Elegio-Electors'!M102,""))</f>
        <v/>
      </c>
      <c r="G102" s="20" t="e">
        <f>INDEX(bureaux!$A:$H,MATCH($E102,bureaux!$A:$A,0),8)</f>
        <v>#N/A</v>
      </c>
      <c r="I102" s="91" t="e">
        <f>_xlfn.CONCAT(INDEX(bureaux!$A:$H,MATCH($E102,bureaux!$A:$A,0),4)," ",INDEX(bureaux!$A:$H,MATCH($E102,bureaux!$A:$A,0),5))</f>
        <v>#N/A</v>
      </c>
      <c r="J102" s="20" t="e">
        <f>INDEX(bureaux!$A:$H,MATCH($E102,bureaux!$A:$A,0),6)</f>
        <v>#N/A</v>
      </c>
      <c r="K102" s="20" t="e">
        <f>INDEX(bureaux!$A:$H,MATCH($E102,bureaux!$A:$A,0),7)</f>
        <v>#N/A</v>
      </c>
    </row>
    <row r="103" spans="1:11" x14ac:dyDescent="0.25">
      <c r="A103" s="20">
        <f>'Elegio-Electors'!C103</f>
        <v>0</v>
      </c>
      <c r="B103" s="20">
        <f>'Elegio-Electors'!B103</f>
        <v>0</v>
      </c>
      <c r="C103" s="91">
        <f>IF(Procédure!$C$33=2,'Elegio-Electors'!D103,Procédure!$C$33)</f>
        <v>0</v>
      </c>
      <c r="D103" s="20">
        <f>'Elegio-Electors'!E103</f>
        <v>0</v>
      </c>
      <c r="E103" s="91" t="str">
        <f>IF(LEFT(RIGHT('Elegio-Electors'!L103,2),1)="C",'Elegio-Electors'!L103,IF(LEFT(RIGHT('Elegio-Electors'!M103,2),1)="C",'Elegio-Electors'!M103,""))</f>
        <v/>
      </c>
      <c r="F103" s="91" t="str">
        <f>IF(LEFT(RIGHT('Elegio-Electors'!L103,2),1)="O",'Elegio-Electors'!L103,IF(LEFT(RIGHT('Elegio-Electors'!M103,2),1)="O",'Elegio-Electors'!M103,""))</f>
        <v/>
      </c>
      <c r="G103" s="20" t="e">
        <f>INDEX(bureaux!$A:$H,MATCH($E103,bureaux!$A:$A,0),8)</f>
        <v>#N/A</v>
      </c>
      <c r="I103" s="91" t="e">
        <f>_xlfn.CONCAT(INDEX(bureaux!$A:$H,MATCH($E103,bureaux!$A:$A,0),4)," ",INDEX(bureaux!$A:$H,MATCH($E103,bureaux!$A:$A,0),5))</f>
        <v>#N/A</v>
      </c>
      <c r="J103" s="20" t="e">
        <f>INDEX(bureaux!$A:$H,MATCH($E103,bureaux!$A:$A,0),6)</f>
        <v>#N/A</v>
      </c>
      <c r="K103" s="20" t="e">
        <f>INDEX(bureaux!$A:$H,MATCH($E103,bureaux!$A:$A,0),7)</f>
        <v>#N/A</v>
      </c>
    </row>
    <row r="104" spans="1:11" x14ac:dyDescent="0.25">
      <c r="A104" s="20">
        <f>'Elegio-Electors'!C104</f>
        <v>0</v>
      </c>
      <c r="B104" s="20">
        <f>'Elegio-Electors'!B104</f>
        <v>0</v>
      </c>
      <c r="C104" s="91">
        <f>IF(Procédure!$C$33=2,'Elegio-Electors'!D104,Procédure!$C$33)</f>
        <v>0</v>
      </c>
      <c r="D104" s="20">
        <f>'Elegio-Electors'!E104</f>
        <v>0</v>
      </c>
      <c r="E104" s="91" t="str">
        <f>IF(LEFT(RIGHT('Elegio-Electors'!L104,2),1)="C",'Elegio-Electors'!L104,IF(LEFT(RIGHT('Elegio-Electors'!M104,2),1)="C",'Elegio-Electors'!M104,""))</f>
        <v/>
      </c>
      <c r="F104" s="91" t="str">
        <f>IF(LEFT(RIGHT('Elegio-Electors'!L104,2),1)="O",'Elegio-Electors'!L104,IF(LEFT(RIGHT('Elegio-Electors'!M104,2),1)="O",'Elegio-Electors'!M104,""))</f>
        <v/>
      </c>
      <c r="G104" s="20" t="e">
        <f>INDEX(bureaux!$A:$H,MATCH($E104,bureaux!$A:$A,0),8)</f>
        <v>#N/A</v>
      </c>
      <c r="I104" s="91" t="e">
        <f>_xlfn.CONCAT(INDEX(bureaux!$A:$H,MATCH($E104,bureaux!$A:$A,0),4)," ",INDEX(bureaux!$A:$H,MATCH($E104,bureaux!$A:$A,0),5))</f>
        <v>#N/A</v>
      </c>
      <c r="J104" s="20" t="e">
        <f>INDEX(bureaux!$A:$H,MATCH($E104,bureaux!$A:$A,0),6)</f>
        <v>#N/A</v>
      </c>
      <c r="K104" s="20" t="e">
        <f>INDEX(bureaux!$A:$H,MATCH($E104,bureaux!$A:$A,0),7)</f>
        <v>#N/A</v>
      </c>
    </row>
    <row r="105" spans="1:11" x14ac:dyDescent="0.25">
      <c r="A105" s="20">
        <f>'Elegio-Electors'!C105</f>
        <v>0</v>
      </c>
      <c r="B105" s="20">
        <f>'Elegio-Electors'!B105</f>
        <v>0</v>
      </c>
      <c r="C105" s="91">
        <f>IF(Procédure!$C$33=2,'Elegio-Electors'!D105,Procédure!$C$33)</f>
        <v>0</v>
      </c>
      <c r="D105" s="20">
        <f>'Elegio-Electors'!E105</f>
        <v>0</v>
      </c>
      <c r="E105" s="91" t="str">
        <f>IF(LEFT(RIGHT('Elegio-Electors'!L105,2),1)="C",'Elegio-Electors'!L105,IF(LEFT(RIGHT('Elegio-Electors'!M105,2),1)="C",'Elegio-Electors'!M105,""))</f>
        <v/>
      </c>
      <c r="F105" s="91" t="str">
        <f>IF(LEFT(RIGHT('Elegio-Electors'!L105,2),1)="O",'Elegio-Electors'!L105,IF(LEFT(RIGHT('Elegio-Electors'!M105,2),1)="O",'Elegio-Electors'!M105,""))</f>
        <v/>
      </c>
      <c r="G105" s="20" t="e">
        <f>INDEX(bureaux!$A:$H,MATCH($E105,bureaux!$A:$A,0),8)</f>
        <v>#N/A</v>
      </c>
      <c r="I105" s="91" t="e">
        <f>_xlfn.CONCAT(INDEX(bureaux!$A:$H,MATCH($E105,bureaux!$A:$A,0),4)," ",INDEX(bureaux!$A:$H,MATCH($E105,bureaux!$A:$A,0),5))</f>
        <v>#N/A</v>
      </c>
      <c r="J105" s="20" t="e">
        <f>INDEX(bureaux!$A:$H,MATCH($E105,bureaux!$A:$A,0),6)</f>
        <v>#N/A</v>
      </c>
      <c r="K105" s="20" t="e">
        <f>INDEX(bureaux!$A:$H,MATCH($E105,bureaux!$A:$A,0),7)</f>
        <v>#N/A</v>
      </c>
    </row>
    <row r="106" spans="1:11" x14ac:dyDescent="0.25">
      <c r="A106" s="20">
        <f>'Elegio-Electors'!C106</f>
        <v>0</v>
      </c>
      <c r="B106" s="20">
        <f>'Elegio-Electors'!B106</f>
        <v>0</v>
      </c>
      <c r="C106" s="91">
        <f>IF(Procédure!$C$33=2,'Elegio-Electors'!D106,Procédure!$C$33)</f>
        <v>0</v>
      </c>
      <c r="D106" s="20">
        <f>'Elegio-Electors'!E106</f>
        <v>0</v>
      </c>
      <c r="E106" s="91" t="str">
        <f>IF(LEFT(RIGHT('Elegio-Electors'!L106,2),1)="C",'Elegio-Electors'!L106,IF(LEFT(RIGHT('Elegio-Electors'!M106,2),1)="C",'Elegio-Electors'!M106,""))</f>
        <v/>
      </c>
      <c r="F106" s="91" t="str">
        <f>IF(LEFT(RIGHT('Elegio-Electors'!L106,2),1)="O",'Elegio-Electors'!L106,IF(LEFT(RIGHT('Elegio-Electors'!M106,2),1)="O",'Elegio-Electors'!M106,""))</f>
        <v/>
      </c>
      <c r="G106" s="20" t="e">
        <f>INDEX(bureaux!$A:$H,MATCH($E106,bureaux!$A:$A,0),8)</f>
        <v>#N/A</v>
      </c>
      <c r="I106" s="91" t="e">
        <f>_xlfn.CONCAT(INDEX(bureaux!$A:$H,MATCH($E106,bureaux!$A:$A,0),4)," ",INDEX(bureaux!$A:$H,MATCH($E106,bureaux!$A:$A,0),5))</f>
        <v>#N/A</v>
      </c>
      <c r="J106" s="20" t="e">
        <f>INDEX(bureaux!$A:$H,MATCH($E106,bureaux!$A:$A,0),6)</f>
        <v>#N/A</v>
      </c>
      <c r="K106" s="20" t="e">
        <f>INDEX(bureaux!$A:$H,MATCH($E106,bureaux!$A:$A,0),7)</f>
        <v>#N/A</v>
      </c>
    </row>
    <row r="107" spans="1:11" x14ac:dyDescent="0.25">
      <c r="A107" s="20">
        <f>'Elegio-Electors'!C107</f>
        <v>0</v>
      </c>
      <c r="B107" s="20">
        <f>'Elegio-Electors'!B107</f>
        <v>0</v>
      </c>
      <c r="C107" s="91">
        <f>IF(Procédure!$C$33=2,'Elegio-Electors'!D107,Procédure!$C$33)</f>
        <v>0</v>
      </c>
      <c r="D107" s="20">
        <f>'Elegio-Electors'!E107</f>
        <v>0</v>
      </c>
      <c r="E107" s="91" t="str">
        <f>IF(LEFT(RIGHT('Elegio-Electors'!L107,2),1)="C",'Elegio-Electors'!L107,IF(LEFT(RIGHT('Elegio-Electors'!M107,2),1)="C",'Elegio-Electors'!M107,""))</f>
        <v/>
      </c>
      <c r="F107" s="91" t="str">
        <f>IF(LEFT(RIGHT('Elegio-Electors'!L107,2),1)="O",'Elegio-Electors'!L107,IF(LEFT(RIGHT('Elegio-Electors'!M107,2),1)="O",'Elegio-Electors'!M107,""))</f>
        <v/>
      </c>
      <c r="G107" s="20" t="e">
        <f>INDEX(bureaux!$A:$H,MATCH($E107,bureaux!$A:$A,0),8)</f>
        <v>#N/A</v>
      </c>
      <c r="I107" s="91" t="e">
        <f>_xlfn.CONCAT(INDEX(bureaux!$A:$H,MATCH($E107,bureaux!$A:$A,0),4)," ",INDEX(bureaux!$A:$H,MATCH($E107,bureaux!$A:$A,0),5))</f>
        <v>#N/A</v>
      </c>
      <c r="J107" s="20" t="e">
        <f>INDEX(bureaux!$A:$H,MATCH($E107,bureaux!$A:$A,0),6)</f>
        <v>#N/A</v>
      </c>
      <c r="K107" s="20" t="e">
        <f>INDEX(bureaux!$A:$H,MATCH($E107,bureaux!$A:$A,0),7)</f>
        <v>#N/A</v>
      </c>
    </row>
    <row r="108" spans="1:11" x14ac:dyDescent="0.25">
      <c r="A108" s="20">
        <f>'Elegio-Electors'!C108</f>
        <v>0</v>
      </c>
      <c r="B108" s="20">
        <f>'Elegio-Electors'!B108</f>
        <v>0</v>
      </c>
      <c r="C108" s="91">
        <f>IF(Procédure!$C$33=2,'Elegio-Electors'!D108,Procédure!$C$33)</f>
        <v>0</v>
      </c>
      <c r="D108" s="20">
        <f>'Elegio-Electors'!E108</f>
        <v>0</v>
      </c>
      <c r="E108" s="91" t="str">
        <f>IF(LEFT(RIGHT('Elegio-Electors'!L108,2),1)="C",'Elegio-Electors'!L108,IF(LEFT(RIGHT('Elegio-Electors'!M108,2),1)="C",'Elegio-Electors'!M108,""))</f>
        <v/>
      </c>
      <c r="F108" s="91" t="str">
        <f>IF(LEFT(RIGHT('Elegio-Electors'!L108,2),1)="O",'Elegio-Electors'!L108,IF(LEFT(RIGHT('Elegio-Electors'!M108,2),1)="O",'Elegio-Electors'!M108,""))</f>
        <v/>
      </c>
      <c r="G108" s="20" t="e">
        <f>INDEX(bureaux!$A:$H,MATCH($E108,bureaux!$A:$A,0),8)</f>
        <v>#N/A</v>
      </c>
      <c r="I108" s="91" t="e">
        <f>_xlfn.CONCAT(INDEX(bureaux!$A:$H,MATCH($E108,bureaux!$A:$A,0),4)," ",INDEX(bureaux!$A:$H,MATCH($E108,bureaux!$A:$A,0),5))</f>
        <v>#N/A</v>
      </c>
      <c r="J108" s="20" t="e">
        <f>INDEX(bureaux!$A:$H,MATCH($E108,bureaux!$A:$A,0),6)</f>
        <v>#N/A</v>
      </c>
      <c r="K108" s="20" t="e">
        <f>INDEX(bureaux!$A:$H,MATCH($E108,bureaux!$A:$A,0),7)</f>
        <v>#N/A</v>
      </c>
    </row>
    <row r="109" spans="1:11" x14ac:dyDescent="0.25">
      <c r="A109" s="20">
        <f>'Elegio-Electors'!C109</f>
        <v>0</v>
      </c>
      <c r="B109" s="20">
        <f>'Elegio-Electors'!B109</f>
        <v>0</v>
      </c>
      <c r="C109" s="91">
        <f>IF(Procédure!$C$33=2,'Elegio-Electors'!D109,Procédure!$C$33)</f>
        <v>0</v>
      </c>
      <c r="D109" s="20">
        <f>'Elegio-Electors'!E109</f>
        <v>0</v>
      </c>
      <c r="E109" s="91" t="str">
        <f>IF(LEFT(RIGHT('Elegio-Electors'!L109,2),1)="C",'Elegio-Electors'!L109,IF(LEFT(RIGHT('Elegio-Electors'!M109,2),1)="C",'Elegio-Electors'!M109,""))</f>
        <v/>
      </c>
      <c r="F109" s="91" t="str">
        <f>IF(LEFT(RIGHT('Elegio-Electors'!L109,2),1)="O",'Elegio-Electors'!L109,IF(LEFT(RIGHT('Elegio-Electors'!M109,2),1)="O",'Elegio-Electors'!M109,""))</f>
        <v/>
      </c>
      <c r="G109" s="20" t="e">
        <f>INDEX(bureaux!$A:$H,MATCH($E109,bureaux!$A:$A,0),8)</f>
        <v>#N/A</v>
      </c>
      <c r="I109" s="91" t="e">
        <f>_xlfn.CONCAT(INDEX(bureaux!$A:$H,MATCH($E109,bureaux!$A:$A,0),4)," ",INDEX(bureaux!$A:$H,MATCH($E109,bureaux!$A:$A,0),5))</f>
        <v>#N/A</v>
      </c>
      <c r="J109" s="20" t="e">
        <f>INDEX(bureaux!$A:$H,MATCH($E109,bureaux!$A:$A,0),6)</f>
        <v>#N/A</v>
      </c>
      <c r="K109" s="20" t="e">
        <f>INDEX(bureaux!$A:$H,MATCH($E109,bureaux!$A:$A,0),7)</f>
        <v>#N/A</v>
      </c>
    </row>
    <row r="110" spans="1:11" x14ac:dyDescent="0.25">
      <c r="A110" s="20">
        <f>'Elegio-Electors'!C110</f>
        <v>0</v>
      </c>
      <c r="B110" s="20">
        <f>'Elegio-Electors'!B110</f>
        <v>0</v>
      </c>
      <c r="C110" s="91">
        <f>IF(Procédure!$C$33=2,'Elegio-Electors'!D110,Procédure!$C$33)</f>
        <v>0</v>
      </c>
      <c r="D110" s="20">
        <f>'Elegio-Electors'!E110</f>
        <v>0</v>
      </c>
      <c r="E110" s="91" t="str">
        <f>IF(LEFT(RIGHT('Elegio-Electors'!L110,2),1)="C",'Elegio-Electors'!L110,IF(LEFT(RIGHT('Elegio-Electors'!M110,2),1)="C",'Elegio-Electors'!M110,""))</f>
        <v/>
      </c>
      <c r="F110" s="91" t="str">
        <f>IF(LEFT(RIGHT('Elegio-Electors'!L110,2),1)="O",'Elegio-Electors'!L110,IF(LEFT(RIGHT('Elegio-Electors'!M110,2),1)="O",'Elegio-Electors'!M110,""))</f>
        <v/>
      </c>
      <c r="G110" s="20" t="e">
        <f>INDEX(bureaux!$A:$H,MATCH($E110,bureaux!$A:$A,0),8)</f>
        <v>#N/A</v>
      </c>
      <c r="I110" s="91" t="e">
        <f>_xlfn.CONCAT(INDEX(bureaux!$A:$H,MATCH($E110,bureaux!$A:$A,0),4)," ",INDEX(bureaux!$A:$H,MATCH($E110,bureaux!$A:$A,0),5))</f>
        <v>#N/A</v>
      </c>
      <c r="J110" s="20" t="e">
        <f>INDEX(bureaux!$A:$H,MATCH($E110,bureaux!$A:$A,0),6)</f>
        <v>#N/A</v>
      </c>
      <c r="K110" s="20" t="e">
        <f>INDEX(bureaux!$A:$H,MATCH($E110,bureaux!$A:$A,0),7)</f>
        <v>#N/A</v>
      </c>
    </row>
    <row r="111" spans="1:11" x14ac:dyDescent="0.25">
      <c r="A111" s="20">
        <f>'Elegio-Electors'!C111</f>
        <v>0</v>
      </c>
      <c r="B111" s="20">
        <f>'Elegio-Electors'!B111</f>
        <v>0</v>
      </c>
      <c r="C111" s="91">
        <f>IF(Procédure!$C$33=2,'Elegio-Electors'!D111,Procédure!$C$33)</f>
        <v>0</v>
      </c>
      <c r="D111" s="20">
        <f>'Elegio-Electors'!E111</f>
        <v>0</v>
      </c>
      <c r="E111" s="91" t="str">
        <f>IF(LEFT(RIGHT('Elegio-Electors'!L111,2),1)="C",'Elegio-Electors'!L111,IF(LEFT(RIGHT('Elegio-Electors'!M111,2),1)="C",'Elegio-Electors'!M111,""))</f>
        <v/>
      </c>
      <c r="F111" s="91" t="str">
        <f>IF(LEFT(RIGHT('Elegio-Electors'!L111,2),1)="O",'Elegio-Electors'!L111,IF(LEFT(RIGHT('Elegio-Electors'!M111,2),1)="O",'Elegio-Electors'!M111,""))</f>
        <v/>
      </c>
      <c r="G111" s="20" t="e">
        <f>INDEX(bureaux!$A:$H,MATCH($E111,bureaux!$A:$A,0),8)</f>
        <v>#N/A</v>
      </c>
      <c r="I111" s="91" t="e">
        <f>_xlfn.CONCAT(INDEX(bureaux!$A:$H,MATCH($E111,bureaux!$A:$A,0),4)," ",INDEX(bureaux!$A:$H,MATCH($E111,bureaux!$A:$A,0),5))</f>
        <v>#N/A</v>
      </c>
      <c r="J111" s="20" t="e">
        <f>INDEX(bureaux!$A:$H,MATCH($E111,bureaux!$A:$A,0),6)</f>
        <v>#N/A</v>
      </c>
      <c r="K111" s="20" t="e">
        <f>INDEX(bureaux!$A:$H,MATCH($E111,bureaux!$A:$A,0),7)</f>
        <v>#N/A</v>
      </c>
    </row>
    <row r="112" spans="1:11" x14ac:dyDescent="0.25">
      <c r="A112" s="20">
        <f>'Elegio-Electors'!C112</f>
        <v>0</v>
      </c>
      <c r="B112" s="20">
        <f>'Elegio-Electors'!B112</f>
        <v>0</v>
      </c>
      <c r="C112" s="91">
        <f>IF(Procédure!$C$33=2,'Elegio-Electors'!D112,Procédure!$C$33)</f>
        <v>0</v>
      </c>
      <c r="D112" s="20">
        <f>'Elegio-Electors'!E112</f>
        <v>0</v>
      </c>
      <c r="E112" s="91" t="str">
        <f>IF(LEFT(RIGHT('Elegio-Electors'!L112,2),1)="C",'Elegio-Electors'!L112,IF(LEFT(RIGHT('Elegio-Electors'!M112,2),1)="C",'Elegio-Electors'!M112,""))</f>
        <v/>
      </c>
      <c r="F112" s="91" t="str">
        <f>IF(LEFT(RIGHT('Elegio-Electors'!L112,2),1)="O",'Elegio-Electors'!L112,IF(LEFT(RIGHT('Elegio-Electors'!M112,2),1)="O",'Elegio-Electors'!M112,""))</f>
        <v/>
      </c>
      <c r="G112" s="20" t="e">
        <f>INDEX(bureaux!$A:$H,MATCH($E112,bureaux!$A:$A,0),8)</f>
        <v>#N/A</v>
      </c>
      <c r="I112" s="91" t="e">
        <f>_xlfn.CONCAT(INDEX(bureaux!$A:$H,MATCH($E112,bureaux!$A:$A,0),4)," ",INDEX(bureaux!$A:$H,MATCH($E112,bureaux!$A:$A,0),5))</f>
        <v>#N/A</v>
      </c>
      <c r="J112" s="20" t="e">
        <f>INDEX(bureaux!$A:$H,MATCH($E112,bureaux!$A:$A,0),6)</f>
        <v>#N/A</v>
      </c>
      <c r="K112" s="20" t="e">
        <f>INDEX(bureaux!$A:$H,MATCH($E112,bureaux!$A:$A,0),7)</f>
        <v>#N/A</v>
      </c>
    </row>
    <row r="113" spans="1:11" x14ac:dyDescent="0.25">
      <c r="A113" s="20">
        <f>'Elegio-Electors'!C113</f>
        <v>0</v>
      </c>
      <c r="B113" s="20">
        <f>'Elegio-Electors'!B113</f>
        <v>0</v>
      </c>
      <c r="C113" s="91">
        <f>IF(Procédure!$C$33=2,'Elegio-Electors'!D113,Procédure!$C$33)</f>
        <v>0</v>
      </c>
      <c r="D113" s="20">
        <f>'Elegio-Electors'!E113</f>
        <v>0</v>
      </c>
      <c r="E113" s="91" t="str">
        <f>IF(LEFT(RIGHT('Elegio-Electors'!L113,2),1)="C",'Elegio-Electors'!L113,IF(LEFT(RIGHT('Elegio-Electors'!M113,2),1)="C",'Elegio-Electors'!M113,""))</f>
        <v/>
      </c>
      <c r="F113" s="91" t="str">
        <f>IF(LEFT(RIGHT('Elegio-Electors'!L113,2),1)="O",'Elegio-Electors'!L113,IF(LEFT(RIGHT('Elegio-Electors'!M113,2),1)="O",'Elegio-Electors'!M113,""))</f>
        <v/>
      </c>
      <c r="G113" s="20" t="e">
        <f>INDEX(bureaux!$A:$H,MATCH($E113,bureaux!$A:$A,0),8)</f>
        <v>#N/A</v>
      </c>
      <c r="I113" s="91" t="e">
        <f>_xlfn.CONCAT(INDEX(bureaux!$A:$H,MATCH($E113,bureaux!$A:$A,0),4)," ",INDEX(bureaux!$A:$H,MATCH($E113,bureaux!$A:$A,0),5))</f>
        <v>#N/A</v>
      </c>
      <c r="J113" s="20" t="e">
        <f>INDEX(bureaux!$A:$H,MATCH($E113,bureaux!$A:$A,0),6)</f>
        <v>#N/A</v>
      </c>
      <c r="K113" s="20" t="e">
        <f>INDEX(bureaux!$A:$H,MATCH($E113,bureaux!$A:$A,0),7)</f>
        <v>#N/A</v>
      </c>
    </row>
    <row r="114" spans="1:11" x14ac:dyDescent="0.25">
      <c r="A114" s="20">
        <f>'Elegio-Electors'!C114</f>
        <v>0</v>
      </c>
      <c r="B114" s="20">
        <f>'Elegio-Electors'!B114</f>
        <v>0</v>
      </c>
      <c r="C114" s="91">
        <f>IF(Procédure!$C$33=2,'Elegio-Electors'!D114,Procédure!$C$33)</f>
        <v>0</v>
      </c>
      <c r="D114" s="20">
        <f>'Elegio-Electors'!E114</f>
        <v>0</v>
      </c>
      <c r="E114" s="91" t="str">
        <f>IF(LEFT(RIGHT('Elegio-Electors'!L114,2),1)="C",'Elegio-Electors'!L114,IF(LEFT(RIGHT('Elegio-Electors'!M114,2),1)="C",'Elegio-Electors'!M114,""))</f>
        <v/>
      </c>
      <c r="F114" s="91" t="str">
        <f>IF(LEFT(RIGHT('Elegio-Electors'!L114,2),1)="O",'Elegio-Electors'!L114,IF(LEFT(RIGHT('Elegio-Electors'!M114,2),1)="O",'Elegio-Electors'!M114,""))</f>
        <v/>
      </c>
      <c r="G114" s="20" t="e">
        <f>INDEX(bureaux!$A:$H,MATCH($E114,bureaux!$A:$A,0),8)</f>
        <v>#N/A</v>
      </c>
      <c r="I114" s="91" t="e">
        <f>_xlfn.CONCAT(INDEX(bureaux!$A:$H,MATCH($E114,bureaux!$A:$A,0),4)," ",INDEX(bureaux!$A:$H,MATCH($E114,bureaux!$A:$A,0),5))</f>
        <v>#N/A</v>
      </c>
      <c r="J114" s="20" t="e">
        <f>INDEX(bureaux!$A:$H,MATCH($E114,bureaux!$A:$A,0),6)</f>
        <v>#N/A</v>
      </c>
      <c r="K114" s="20" t="e">
        <f>INDEX(bureaux!$A:$H,MATCH($E114,bureaux!$A:$A,0),7)</f>
        <v>#N/A</v>
      </c>
    </row>
    <row r="115" spans="1:11" x14ac:dyDescent="0.25">
      <c r="A115" s="20">
        <f>'Elegio-Electors'!C115</f>
        <v>0</v>
      </c>
      <c r="B115" s="20">
        <f>'Elegio-Electors'!B115</f>
        <v>0</v>
      </c>
      <c r="C115" s="91">
        <f>IF(Procédure!$C$33=2,'Elegio-Electors'!D115,Procédure!$C$33)</f>
        <v>0</v>
      </c>
      <c r="D115" s="20">
        <f>'Elegio-Electors'!E115</f>
        <v>0</v>
      </c>
      <c r="E115" s="91" t="str">
        <f>IF(LEFT(RIGHT('Elegio-Electors'!L115,2),1)="C",'Elegio-Electors'!L115,IF(LEFT(RIGHT('Elegio-Electors'!M115,2),1)="C",'Elegio-Electors'!M115,""))</f>
        <v/>
      </c>
      <c r="F115" s="91" t="str">
        <f>IF(LEFT(RIGHT('Elegio-Electors'!L115,2),1)="O",'Elegio-Electors'!L115,IF(LEFT(RIGHT('Elegio-Electors'!M115,2),1)="O",'Elegio-Electors'!M115,""))</f>
        <v/>
      </c>
      <c r="G115" s="20" t="e">
        <f>INDEX(bureaux!$A:$H,MATCH($E115,bureaux!$A:$A,0),8)</f>
        <v>#N/A</v>
      </c>
      <c r="I115" s="91" t="e">
        <f>_xlfn.CONCAT(INDEX(bureaux!$A:$H,MATCH($E115,bureaux!$A:$A,0),4)," ",INDEX(bureaux!$A:$H,MATCH($E115,bureaux!$A:$A,0),5))</f>
        <v>#N/A</v>
      </c>
      <c r="J115" s="20" t="e">
        <f>INDEX(bureaux!$A:$H,MATCH($E115,bureaux!$A:$A,0),6)</f>
        <v>#N/A</v>
      </c>
      <c r="K115" s="20" t="e">
        <f>INDEX(bureaux!$A:$H,MATCH($E115,bureaux!$A:$A,0),7)</f>
        <v>#N/A</v>
      </c>
    </row>
    <row r="116" spans="1:11" x14ac:dyDescent="0.25">
      <c r="A116" s="20">
        <f>'Elegio-Electors'!C116</f>
        <v>0</v>
      </c>
      <c r="B116" s="20">
        <f>'Elegio-Electors'!B116</f>
        <v>0</v>
      </c>
      <c r="C116" s="91">
        <f>IF(Procédure!$C$33=2,'Elegio-Electors'!D116,Procédure!$C$33)</f>
        <v>0</v>
      </c>
      <c r="D116" s="20">
        <f>'Elegio-Electors'!E116</f>
        <v>0</v>
      </c>
      <c r="E116" s="91" t="str">
        <f>IF(LEFT(RIGHT('Elegio-Electors'!L116,2),1)="C",'Elegio-Electors'!L116,IF(LEFT(RIGHT('Elegio-Electors'!M116,2),1)="C",'Elegio-Electors'!M116,""))</f>
        <v/>
      </c>
      <c r="F116" s="91" t="str">
        <f>IF(LEFT(RIGHT('Elegio-Electors'!L116,2),1)="O",'Elegio-Electors'!L116,IF(LEFT(RIGHT('Elegio-Electors'!M116,2),1)="O",'Elegio-Electors'!M116,""))</f>
        <v/>
      </c>
      <c r="G116" s="20" t="e">
        <f>INDEX(bureaux!$A:$H,MATCH($E116,bureaux!$A:$A,0),8)</f>
        <v>#N/A</v>
      </c>
      <c r="I116" s="91" t="e">
        <f>_xlfn.CONCAT(INDEX(bureaux!$A:$H,MATCH($E116,bureaux!$A:$A,0),4)," ",INDEX(bureaux!$A:$H,MATCH($E116,bureaux!$A:$A,0),5))</f>
        <v>#N/A</v>
      </c>
      <c r="J116" s="20" t="e">
        <f>INDEX(bureaux!$A:$H,MATCH($E116,bureaux!$A:$A,0),6)</f>
        <v>#N/A</v>
      </c>
      <c r="K116" s="20" t="e">
        <f>INDEX(bureaux!$A:$H,MATCH($E116,bureaux!$A:$A,0),7)</f>
        <v>#N/A</v>
      </c>
    </row>
    <row r="117" spans="1:11" x14ac:dyDescent="0.25">
      <c r="A117" s="20">
        <f>'Elegio-Electors'!C117</f>
        <v>0</v>
      </c>
      <c r="B117" s="20">
        <f>'Elegio-Electors'!B117</f>
        <v>0</v>
      </c>
      <c r="C117" s="91">
        <f>IF(Procédure!$C$33=2,'Elegio-Electors'!D117,Procédure!$C$33)</f>
        <v>0</v>
      </c>
      <c r="D117" s="20">
        <f>'Elegio-Electors'!E117</f>
        <v>0</v>
      </c>
      <c r="E117" s="91" t="str">
        <f>IF(LEFT(RIGHT('Elegio-Electors'!L117,2),1)="C",'Elegio-Electors'!L117,IF(LEFT(RIGHT('Elegio-Electors'!M117,2),1)="C",'Elegio-Electors'!M117,""))</f>
        <v/>
      </c>
      <c r="F117" s="91" t="str">
        <f>IF(LEFT(RIGHT('Elegio-Electors'!L117,2),1)="O",'Elegio-Electors'!L117,IF(LEFT(RIGHT('Elegio-Electors'!M117,2),1)="O",'Elegio-Electors'!M117,""))</f>
        <v/>
      </c>
      <c r="G117" s="20" t="e">
        <f>INDEX(bureaux!$A:$H,MATCH($E117,bureaux!$A:$A,0),8)</f>
        <v>#N/A</v>
      </c>
      <c r="I117" s="91" t="e">
        <f>_xlfn.CONCAT(INDEX(bureaux!$A:$H,MATCH($E117,bureaux!$A:$A,0),4)," ",INDEX(bureaux!$A:$H,MATCH($E117,bureaux!$A:$A,0),5))</f>
        <v>#N/A</v>
      </c>
      <c r="J117" s="20" t="e">
        <f>INDEX(bureaux!$A:$H,MATCH($E117,bureaux!$A:$A,0),6)</f>
        <v>#N/A</v>
      </c>
      <c r="K117" s="20" t="e">
        <f>INDEX(bureaux!$A:$H,MATCH($E117,bureaux!$A:$A,0),7)</f>
        <v>#N/A</v>
      </c>
    </row>
    <row r="118" spans="1:11" x14ac:dyDescent="0.25">
      <c r="A118" s="20">
        <f>'Elegio-Electors'!C118</f>
        <v>0</v>
      </c>
      <c r="B118" s="20">
        <f>'Elegio-Electors'!B118</f>
        <v>0</v>
      </c>
      <c r="C118" s="91">
        <f>IF(Procédure!$C$33=2,'Elegio-Electors'!D118,Procédure!$C$33)</f>
        <v>0</v>
      </c>
      <c r="D118" s="20">
        <f>'Elegio-Electors'!E118</f>
        <v>0</v>
      </c>
      <c r="E118" s="91" t="str">
        <f>IF(LEFT(RIGHT('Elegio-Electors'!L118,2),1)="C",'Elegio-Electors'!L118,IF(LEFT(RIGHT('Elegio-Electors'!M118,2),1)="C",'Elegio-Electors'!M118,""))</f>
        <v/>
      </c>
      <c r="F118" s="91" t="str">
        <f>IF(LEFT(RIGHT('Elegio-Electors'!L118,2),1)="O",'Elegio-Electors'!L118,IF(LEFT(RIGHT('Elegio-Electors'!M118,2),1)="O",'Elegio-Electors'!M118,""))</f>
        <v/>
      </c>
      <c r="G118" s="20" t="e">
        <f>INDEX(bureaux!$A:$H,MATCH($E118,bureaux!$A:$A,0),8)</f>
        <v>#N/A</v>
      </c>
      <c r="I118" s="91" t="e">
        <f>_xlfn.CONCAT(INDEX(bureaux!$A:$H,MATCH($E118,bureaux!$A:$A,0),4)," ",INDEX(bureaux!$A:$H,MATCH($E118,bureaux!$A:$A,0),5))</f>
        <v>#N/A</v>
      </c>
      <c r="J118" s="20" t="e">
        <f>INDEX(bureaux!$A:$H,MATCH($E118,bureaux!$A:$A,0),6)</f>
        <v>#N/A</v>
      </c>
      <c r="K118" s="20" t="e">
        <f>INDEX(bureaux!$A:$H,MATCH($E118,bureaux!$A:$A,0),7)</f>
        <v>#N/A</v>
      </c>
    </row>
    <row r="119" spans="1:11" x14ac:dyDescent="0.25">
      <c r="A119" s="20">
        <f>'Elegio-Electors'!C119</f>
        <v>0</v>
      </c>
      <c r="B119" s="20">
        <f>'Elegio-Electors'!B119</f>
        <v>0</v>
      </c>
      <c r="C119" s="91">
        <f>IF(Procédure!$C$33=2,'Elegio-Electors'!D119,Procédure!$C$33)</f>
        <v>0</v>
      </c>
      <c r="D119" s="20">
        <f>'Elegio-Electors'!E119</f>
        <v>0</v>
      </c>
      <c r="E119" s="91" t="str">
        <f>IF(LEFT(RIGHT('Elegio-Electors'!L119,2),1)="C",'Elegio-Electors'!L119,IF(LEFT(RIGHT('Elegio-Electors'!M119,2),1)="C",'Elegio-Electors'!M119,""))</f>
        <v/>
      </c>
      <c r="F119" s="91" t="str">
        <f>IF(LEFT(RIGHT('Elegio-Electors'!L119,2),1)="O",'Elegio-Electors'!L119,IF(LEFT(RIGHT('Elegio-Electors'!M119,2),1)="O",'Elegio-Electors'!M119,""))</f>
        <v/>
      </c>
      <c r="G119" s="20" t="e">
        <f>INDEX(bureaux!$A:$H,MATCH($E119,bureaux!$A:$A,0),8)</f>
        <v>#N/A</v>
      </c>
      <c r="I119" s="91" t="e">
        <f>_xlfn.CONCAT(INDEX(bureaux!$A:$H,MATCH($E119,bureaux!$A:$A,0),4)," ",INDEX(bureaux!$A:$H,MATCH($E119,bureaux!$A:$A,0),5))</f>
        <v>#N/A</v>
      </c>
      <c r="J119" s="20" t="e">
        <f>INDEX(bureaux!$A:$H,MATCH($E119,bureaux!$A:$A,0),6)</f>
        <v>#N/A</v>
      </c>
      <c r="K119" s="20" t="e">
        <f>INDEX(bureaux!$A:$H,MATCH($E119,bureaux!$A:$A,0),7)</f>
        <v>#N/A</v>
      </c>
    </row>
    <row r="120" spans="1:11" x14ac:dyDescent="0.25">
      <c r="A120" s="20">
        <f>'Elegio-Electors'!C120</f>
        <v>0</v>
      </c>
      <c r="B120" s="20">
        <f>'Elegio-Electors'!B120</f>
        <v>0</v>
      </c>
      <c r="C120" s="91">
        <f>IF(Procédure!$C$33=2,'Elegio-Electors'!D120,Procédure!$C$33)</f>
        <v>0</v>
      </c>
      <c r="D120" s="20">
        <f>'Elegio-Electors'!E120</f>
        <v>0</v>
      </c>
      <c r="E120" s="91" t="str">
        <f>IF(LEFT(RIGHT('Elegio-Electors'!L120,2),1)="C",'Elegio-Electors'!L120,IF(LEFT(RIGHT('Elegio-Electors'!M120,2),1)="C",'Elegio-Electors'!M120,""))</f>
        <v/>
      </c>
      <c r="F120" s="91" t="str">
        <f>IF(LEFT(RIGHT('Elegio-Electors'!L120,2),1)="O",'Elegio-Electors'!L120,IF(LEFT(RIGHT('Elegio-Electors'!M120,2),1)="O",'Elegio-Electors'!M120,""))</f>
        <v/>
      </c>
      <c r="G120" s="20" t="e">
        <f>INDEX(bureaux!$A:$H,MATCH($E120,bureaux!$A:$A,0),8)</f>
        <v>#N/A</v>
      </c>
      <c r="I120" s="91" t="e">
        <f>_xlfn.CONCAT(INDEX(bureaux!$A:$H,MATCH($E120,bureaux!$A:$A,0),4)," ",INDEX(bureaux!$A:$H,MATCH($E120,bureaux!$A:$A,0),5))</f>
        <v>#N/A</v>
      </c>
      <c r="J120" s="20" t="e">
        <f>INDEX(bureaux!$A:$H,MATCH($E120,bureaux!$A:$A,0),6)</f>
        <v>#N/A</v>
      </c>
      <c r="K120" s="20" t="e">
        <f>INDEX(bureaux!$A:$H,MATCH($E120,bureaux!$A:$A,0),7)</f>
        <v>#N/A</v>
      </c>
    </row>
    <row r="121" spans="1:11" x14ac:dyDescent="0.25">
      <c r="A121" s="20">
        <f>'Elegio-Electors'!C121</f>
        <v>0</v>
      </c>
      <c r="B121" s="20">
        <f>'Elegio-Electors'!B121</f>
        <v>0</v>
      </c>
      <c r="C121" s="91">
        <f>IF(Procédure!$C$33=2,'Elegio-Electors'!D121,Procédure!$C$33)</f>
        <v>0</v>
      </c>
      <c r="D121" s="20">
        <f>'Elegio-Electors'!E121</f>
        <v>0</v>
      </c>
      <c r="E121" s="91" t="str">
        <f>IF(LEFT(RIGHT('Elegio-Electors'!L121,2),1)="C",'Elegio-Electors'!L121,IF(LEFT(RIGHT('Elegio-Electors'!M121,2),1)="C",'Elegio-Electors'!M121,""))</f>
        <v/>
      </c>
      <c r="F121" s="91" t="str">
        <f>IF(LEFT(RIGHT('Elegio-Electors'!L121,2),1)="O",'Elegio-Electors'!L121,IF(LEFT(RIGHT('Elegio-Electors'!M121,2),1)="O",'Elegio-Electors'!M121,""))</f>
        <v/>
      </c>
      <c r="G121" s="20" t="e">
        <f>INDEX(bureaux!$A:$H,MATCH($E121,bureaux!$A:$A,0),8)</f>
        <v>#N/A</v>
      </c>
      <c r="I121" s="91" t="e">
        <f>_xlfn.CONCAT(INDEX(bureaux!$A:$H,MATCH($E121,bureaux!$A:$A,0),4)," ",INDEX(bureaux!$A:$H,MATCH($E121,bureaux!$A:$A,0),5))</f>
        <v>#N/A</v>
      </c>
      <c r="J121" s="20" t="e">
        <f>INDEX(bureaux!$A:$H,MATCH($E121,bureaux!$A:$A,0),6)</f>
        <v>#N/A</v>
      </c>
      <c r="K121" s="20" t="e">
        <f>INDEX(bureaux!$A:$H,MATCH($E121,bureaux!$A:$A,0),7)</f>
        <v>#N/A</v>
      </c>
    </row>
    <row r="122" spans="1:11" x14ac:dyDescent="0.25">
      <c r="A122" s="20">
        <f>'Elegio-Electors'!C122</f>
        <v>0</v>
      </c>
      <c r="B122" s="20">
        <f>'Elegio-Electors'!B122</f>
        <v>0</v>
      </c>
      <c r="C122" s="91">
        <f>IF(Procédure!$C$33=2,'Elegio-Electors'!D122,Procédure!$C$33)</f>
        <v>0</v>
      </c>
      <c r="D122" s="20">
        <f>'Elegio-Electors'!E122</f>
        <v>0</v>
      </c>
      <c r="E122" s="91" t="str">
        <f>IF(LEFT(RIGHT('Elegio-Electors'!L122,2),1)="C",'Elegio-Electors'!L122,IF(LEFT(RIGHT('Elegio-Electors'!M122,2),1)="C",'Elegio-Electors'!M122,""))</f>
        <v/>
      </c>
      <c r="F122" s="91" t="str">
        <f>IF(LEFT(RIGHT('Elegio-Electors'!L122,2),1)="O",'Elegio-Electors'!L122,IF(LEFT(RIGHT('Elegio-Electors'!M122,2),1)="O",'Elegio-Electors'!M122,""))</f>
        <v/>
      </c>
      <c r="G122" s="20" t="e">
        <f>INDEX(bureaux!$A:$H,MATCH($E122,bureaux!$A:$A,0),8)</f>
        <v>#N/A</v>
      </c>
      <c r="I122" s="91" t="e">
        <f>_xlfn.CONCAT(INDEX(bureaux!$A:$H,MATCH($E122,bureaux!$A:$A,0),4)," ",INDEX(bureaux!$A:$H,MATCH($E122,bureaux!$A:$A,0),5))</f>
        <v>#N/A</v>
      </c>
      <c r="J122" s="20" t="e">
        <f>INDEX(bureaux!$A:$H,MATCH($E122,bureaux!$A:$A,0),6)</f>
        <v>#N/A</v>
      </c>
      <c r="K122" s="20" t="e">
        <f>INDEX(bureaux!$A:$H,MATCH($E122,bureaux!$A:$A,0),7)</f>
        <v>#N/A</v>
      </c>
    </row>
    <row r="123" spans="1:11" x14ac:dyDescent="0.25">
      <c r="A123" s="20">
        <f>'Elegio-Electors'!C123</f>
        <v>0</v>
      </c>
      <c r="B123" s="20">
        <f>'Elegio-Electors'!B123</f>
        <v>0</v>
      </c>
      <c r="C123" s="91">
        <f>IF(Procédure!$C$33=2,'Elegio-Electors'!D123,Procédure!$C$33)</f>
        <v>0</v>
      </c>
      <c r="D123" s="20">
        <f>'Elegio-Electors'!E123</f>
        <v>0</v>
      </c>
      <c r="E123" s="91" t="str">
        <f>IF(LEFT(RIGHT('Elegio-Electors'!L123,2),1)="C",'Elegio-Electors'!L123,IF(LEFT(RIGHT('Elegio-Electors'!M123,2),1)="C",'Elegio-Electors'!M123,""))</f>
        <v/>
      </c>
      <c r="F123" s="91" t="str">
        <f>IF(LEFT(RIGHT('Elegio-Electors'!L123,2),1)="O",'Elegio-Electors'!L123,IF(LEFT(RIGHT('Elegio-Electors'!M123,2),1)="O",'Elegio-Electors'!M123,""))</f>
        <v/>
      </c>
      <c r="G123" s="20" t="e">
        <f>INDEX(bureaux!$A:$H,MATCH($E123,bureaux!$A:$A,0),8)</f>
        <v>#N/A</v>
      </c>
      <c r="I123" s="91" t="e">
        <f>_xlfn.CONCAT(INDEX(bureaux!$A:$H,MATCH($E123,bureaux!$A:$A,0),4)," ",INDEX(bureaux!$A:$H,MATCH($E123,bureaux!$A:$A,0),5))</f>
        <v>#N/A</v>
      </c>
      <c r="J123" s="20" t="e">
        <f>INDEX(bureaux!$A:$H,MATCH($E123,bureaux!$A:$A,0),6)</f>
        <v>#N/A</v>
      </c>
      <c r="K123" s="20" t="e">
        <f>INDEX(bureaux!$A:$H,MATCH($E123,bureaux!$A:$A,0),7)</f>
        <v>#N/A</v>
      </c>
    </row>
    <row r="124" spans="1:11" x14ac:dyDescent="0.25">
      <c r="A124" s="20">
        <f>'Elegio-Electors'!C124</f>
        <v>0</v>
      </c>
      <c r="B124" s="20">
        <f>'Elegio-Electors'!B124</f>
        <v>0</v>
      </c>
      <c r="C124" s="91">
        <f>IF(Procédure!$C$33=2,'Elegio-Electors'!D124,Procédure!$C$33)</f>
        <v>0</v>
      </c>
      <c r="D124" s="20">
        <f>'Elegio-Electors'!E124</f>
        <v>0</v>
      </c>
      <c r="E124" s="91" t="str">
        <f>IF(LEFT(RIGHT('Elegio-Electors'!L124,2),1)="C",'Elegio-Electors'!L124,IF(LEFT(RIGHT('Elegio-Electors'!M124,2),1)="C",'Elegio-Electors'!M124,""))</f>
        <v/>
      </c>
      <c r="F124" s="91" t="str">
        <f>IF(LEFT(RIGHT('Elegio-Electors'!L124,2),1)="O",'Elegio-Electors'!L124,IF(LEFT(RIGHT('Elegio-Electors'!M124,2),1)="O",'Elegio-Electors'!M124,""))</f>
        <v/>
      </c>
      <c r="G124" s="20" t="e">
        <f>INDEX(bureaux!$A:$H,MATCH($E124,bureaux!$A:$A,0),8)</f>
        <v>#N/A</v>
      </c>
      <c r="I124" s="91" t="e">
        <f>_xlfn.CONCAT(INDEX(bureaux!$A:$H,MATCH($E124,bureaux!$A:$A,0),4)," ",INDEX(bureaux!$A:$H,MATCH($E124,bureaux!$A:$A,0),5))</f>
        <v>#N/A</v>
      </c>
      <c r="J124" s="20" t="e">
        <f>INDEX(bureaux!$A:$H,MATCH($E124,bureaux!$A:$A,0),6)</f>
        <v>#N/A</v>
      </c>
      <c r="K124" s="20" t="e">
        <f>INDEX(bureaux!$A:$H,MATCH($E124,bureaux!$A:$A,0),7)</f>
        <v>#N/A</v>
      </c>
    </row>
    <row r="125" spans="1:11" x14ac:dyDescent="0.25">
      <c r="A125" s="20">
        <f>'Elegio-Electors'!C125</f>
        <v>0</v>
      </c>
      <c r="B125" s="20">
        <f>'Elegio-Electors'!B125</f>
        <v>0</v>
      </c>
      <c r="C125" s="91">
        <f>IF(Procédure!$C$33=2,'Elegio-Electors'!D125,Procédure!$C$33)</f>
        <v>0</v>
      </c>
      <c r="D125" s="20">
        <f>'Elegio-Electors'!E125</f>
        <v>0</v>
      </c>
      <c r="E125" s="91" t="str">
        <f>IF(LEFT(RIGHT('Elegio-Electors'!L125,2),1)="C",'Elegio-Electors'!L125,IF(LEFT(RIGHT('Elegio-Electors'!M125,2),1)="C",'Elegio-Electors'!M125,""))</f>
        <v/>
      </c>
      <c r="F125" s="91" t="str">
        <f>IF(LEFT(RIGHT('Elegio-Electors'!L125,2),1)="O",'Elegio-Electors'!L125,IF(LEFT(RIGHT('Elegio-Electors'!M125,2),1)="O",'Elegio-Electors'!M125,""))</f>
        <v/>
      </c>
      <c r="G125" s="20" t="e">
        <f>INDEX(bureaux!$A:$H,MATCH($E125,bureaux!$A:$A,0),8)</f>
        <v>#N/A</v>
      </c>
      <c r="I125" s="91" t="e">
        <f>_xlfn.CONCAT(INDEX(bureaux!$A:$H,MATCH($E125,bureaux!$A:$A,0),4)," ",INDEX(bureaux!$A:$H,MATCH($E125,bureaux!$A:$A,0),5))</f>
        <v>#N/A</v>
      </c>
      <c r="J125" s="20" t="e">
        <f>INDEX(bureaux!$A:$H,MATCH($E125,bureaux!$A:$A,0),6)</f>
        <v>#N/A</v>
      </c>
      <c r="K125" s="20" t="e">
        <f>INDEX(bureaux!$A:$H,MATCH($E125,bureaux!$A:$A,0),7)</f>
        <v>#N/A</v>
      </c>
    </row>
    <row r="126" spans="1:11" x14ac:dyDescent="0.25">
      <c r="A126" s="20">
        <f>'Elegio-Electors'!C126</f>
        <v>0</v>
      </c>
      <c r="B126" s="20">
        <f>'Elegio-Electors'!B126</f>
        <v>0</v>
      </c>
      <c r="C126" s="91">
        <f>IF(Procédure!$C$33=2,'Elegio-Electors'!D126,Procédure!$C$33)</f>
        <v>0</v>
      </c>
      <c r="D126" s="20">
        <f>'Elegio-Electors'!E126</f>
        <v>0</v>
      </c>
      <c r="E126" s="91" t="str">
        <f>IF(LEFT(RIGHT('Elegio-Electors'!L126,2),1)="C",'Elegio-Electors'!L126,IF(LEFT(RIGHT('Elegio-Electors'!M126,2),1)="C",'Elegio-Electors'!M126,""))</f>
        <v/>
      </c>
      <c r="F126" s="91" t="str">
        <f>IF(LEFT(RIGHT('Elegio-Electors'!L126,2),1)="O",'Elegio-Electors'!L126,IF(LEFT(RIGHT('Elegio-Electors'!M126,2),1)="O",'Elegio-Electors'!M126,""))</f>
        <v/>
      </c>
      <c r="G126" s="20" t="e">
        <f>INDEX(bureaux!$A:$H,MATCH($E126,bureaux!$A:$A,0),8)</f>
        <v>#N/A</v>
      </c>
      <c r="I126" s="91" t="e">
        <f>_xlfn.CONCAT(INDEX(bureaux!$A:$H,MATCH($E126,bureaux!$A:$A,0),4)," ",INDEX(bureaux!$A:$H,MATCH($E126,bureaux!$A:$A,0),5))</f>
        <v>#N/A</v>
      </c>
      <c r="J126" s="20" t="e">
        <f>INDEX(bureaux!$A:$H,MATCH($E126,bureaux!$A:$A,0),6)</f>
        <v>#N/A</v>
      </c>
      <c r="K126" s="20" t="e">
        <f>INDEX(bureaux!$A:$H,MATCH($E126,bureaux!$A:$A,0),7)</f>
        <v>#N/A</v>
      </c>
    </row>
    <row r="127" spans="1:11" x14ac:dyDescent="0.25">
      <c r="A127" s="20">
        <f>'Elegio-Electors'!C127</f>
        <v>0</v>
      </c>
      <c r="B127" s="20">
        <f>'Elegio-Electors'!B127</f>
        <v>0</v>
      </c>
      <c r="C127" s="91">
        <f>IF(Procédure!$C$33=2,'Elegio-Electors'!D127,Procédure!$C$33)</f>
        <v>0</v>
      </c>
      <c r="D127" s="20">
        <f>'Elegio-Electors'!E127</f>
        <v>0</v>
      </c>
      <c r="E127" s="91" t="str">
        <f>IF(LEFT(RIGHT('Elegio-Electors'!L127,2),1)="C",'Elegio-Electors'!L127,IF(LEFT(RIGHT('Elegio-Electors'!M127,2),1)="C",'Elegio-Electors'!M127,""))</f>
        <v/>
      </c>
      <c r="F127" s="91" t="str">
        <f>IF(LEFT(RIGHT('Elegio-Electors'!L127,2),1)="O",'Elegio-Electors'!L127,IF(LEFT(RIGHT('Elegio-Electors'!M127,2),1)="O",'Elegio-Electors'!M127,""))</f>
        <v/>
      </c>
      <c r="G127" s="20" t="e">
        <f>INDEX(bureaux!$A:$H,MATCH($E127,bureaux!$A:$A,0),8)</f>
        <v>#N/A</v>
      </c>
      <c r="I127" s="91" t="e">
        <f>_xlfn.CONCAT(INDEX(bureaux!$A:$H,MATCH($E127,bureaux!$A:$A,0),4)," ",INDEX(bureaux!$A:$H,MATCH($E127,bureaux!$A:$A,0),5))</f>
        <v>#N/A</v>
      </c>
      <c r="J127" s="20" t="e">
        <f>INDEX(bureaux!$A:$H,MATCH($E127,bureaux!$A:$A,0),6)</f>
        <v>#N/A</v>
      </c>
      <c r="K127" s="20" t="e">
        <f>INDEX(bureaux!$A:$H,MATCH($E127,bureaux!$A:$A,0),7)</f>
        <v>#N/A</v>
      </c>
    </row>
    <row r="128" spans="1:11" x14ac:dyDescent="0.25">
      <c r="A128" s="20">
        <f>'Elegio-Electors'!C128</f>
        <v>0</v>
      </c>
      <c r="B128" s="20">
        <f>'Elegio-Electors'!B128</f>
        <v>0</v>
      </c>
      <c r="C128" s="91">
        <f>IF(Procédure!$C$33=2,'Elegio-Electors'!D128,Procédure!$C$33)</f>
        <v>0</v>
      </c>
      <c r="D128" s="20">
        <f>'Elegio-Electors'!E128</f>
        <v>0</v>
      </c>
      <c r="E128" s="91" t="str">
        <f>IF(LEFT(RIGHT('Elegio-Electors'!L128,2),1)="C",'Elegio-Electors'!L128,IF(LEFT(RIGHT('Elegio-Electors'!M128,2),1)="C",'Elegio-Electors'!M128,""))</f>
        <v/>
      </c>
      <c r="F128" s="91" t="str">
        <f>IF(LEFT(RIGHT('Elegio-Electors'!L128,2),1)="O",'Elegio-Electors'!L128,IF(LEFT(RIGHT('Elegio-Electors'!M128,2),1)="O",'Elegio-Electors'!M128,""))</f>
        <v/>
      </c>
      <c r="G128" s="20" t="e">
        <f>INDEX(bureaux!$A:$H,MATCH($E128,bureaux!$A:$A,0),8)</f>
        <v>#N/A</v>
      </c>
      <c r="I128" s="91" t="e">
        <f>_xlfn.CONCAT(INDEX(bureaux!$A:$H,MATCH($E128,bureaux!$A:$A,0),4)," ",INDEX(bureaux!$A:$H,MATCH($E128,bureaux!$A:$A,0),5))</f>
        <v>#N/A</v>
      </c>
      <c r="J128" s="20" t="e">
        <f>INDEX(bureaux!$A:$H,MATCH($E128,bureaux!$A:$A,0),6)</f>
        <v>#N/A</v>
      </c>
      <c r="K128" s="20" t="e">
        <f>INDEX(bureaux!$A:$H,MATCH($E128,bureaux!$A:$A,0),7)</f>
        <v>#N/A</v>
      </c>
    </row>
    <row r="129" spans="1:11" x14ac:dyDescent="0.25">
      <c r="A129" s="20">
        <f>'Elegio-Electors'!C129</f>
        <v>0</v>
      </c>
      <c r="B129" s="20">
        <f>'Elegio-Electors'!B129</f>
        <v>0</v>
      </c>
      <c r="C129" s="91">
        <f>IF(Procédure!$C$33=2,'Elegio-Electors'!D129,Procédure!$C$33)</f>
        <v>0</v>
      </c>
      <c r="D129" s="20">
        <f>'Elegio-Electors'!E129</f>
        <v>0</v>
      </c>
      <c r="E129" s="91" t="str">
        <f>IF(LEFT(RIGHT('Elegio-Electors'!L129,2),1)="C",'Elegio-Electors'!L129,IF(LEFT(RIGHT('Elegio-Electors'!M129,2),1)="C",'Elegio-Electors'!M129,""))</f>
        <v/>
      </c>
      <c r="F129" s="91" t="str">
        <f>IF(LEFT(RIGHT('Elegio-Electors'!L129,2),1)="O",'Elegio-Electors'!L129,IF(LEFT(RIGHT('Elegio-Electors'!M129,2),1)="O",'Elegio-Electors'!M129,""))</f>
        <v/>
      </c>
      <c r="G129" s="20" t="e">
        <f>INDEX(bureaux!$A:$H,MATCH($E129,bureaux!$A:$A,0),8)</f>
        <v>#N/A</v>
      </c>
      <c r="I129" s="91" t="e">
        <f>_xlfn.CONCAT(INDEX(bureaux!$A:$H,MATCH($E129,bureaux!$A:$A,0),4)," ",INDEX(bureaux!$A:$H,MATCH($E129,bureaux!$A:$A,0),5))</f>
        <v>#N/A</v>
      </c>
      <c r="J129" s="20" t="e">
        <f>INDEX(bureaux!$A:$H,MATCH($E129,bureaux!$A:$A,0),6)</f>
        <v>#N/A</v>
      </c>
      <c r="K129" s="20" t="e">
        <f>INDEX(bureaux!$A:$H,MATCH($E129,bureaux!$A:$A,0),7)</f>
        <v>#N/A</v>
      </c>
    </row>
    <row r="130" spans="1:11" x14ac:dyDescent="0.25">
      <c r="A130" s="20">
        <f>'Elegio-Electors'!C130</f>
        <v>0</v>
      </c>
      <c r="B130" s="20">
        <f>'Elegio-Electors'!B130</f>
        <v>0</v>
      </c>
      <c r="C130" s="91">
        <f>IF(Procédure!$C$33=2,'Elegio-Electors'!D130,Procédure!$C$33)</f>
        <v>0</v>
      </c>
      <c r="D130" s="20">
        <f>'Elegio-Electors'!E130</f>
        <v>0</v>
      </c>
      <c r="E130" s="91" t="str">
        <f>IF(LEFT(RIGHT('Elegio-Electors'!L130,2),1)="C",'Elegio-Electors'!L130,IF(LEFT(RIGHT('Elegio-Electors'!M130,2),1)="C",'Elegio-Electors'!M130,""))</f>
        <v/>
      </c>
      <c r="F130" s="91" t="str">
        <f>IF(LEFT(RIGHT('Elegio-Electors'!L130,2),1)="O",'Elegio-Electors'!L130,IF(LEFT(RIGHT('Elegio-Electors'!M130,2),1)="O",'Elegio-Electors'!M130,""))</f>
        <v/>
      </c>
      <c r="G130" s="20" t="e">
        <f>INDEX(bureaux!$A:$H,MATCH($E130,bureaux!$A:$A,0),8)</f>
        <v>#N/A</v>
      </c>
      <c r="I130" s="91" t="e">
        <f>_xlfn.CONCAT(INDEX(bureaux!$A:$H,MATCH($E130,bureaux!$A:$A,0),4)," ",INDEX(bureaux!$A:$H,MATCH($E130,bureaux!$A:$A,0),5))</f>
        <v>#N/A</v>
      </c>
      <c r="J130" s="20" t="e">
        <f>INDEX(bureaux!$A:$H,MATCH($E130,bureaux!$A:$A,0),6)</f>
        <v>#N/A</v>
      </c>
      <c r="K130" s="20" t="e">
        <f>INDEX(bureaux!$A:$H,MATCH($E130,bureaux!$A:$A,0),7)</f>
        <v>#N/A</v>
      </c>
    </row>
    <row r="131" spans="1:11" x14ac:dyDescent="0.25">
      <c r="A131" s="20">
        <f>'Elegio-Electors'!C131</f>
        <v>0</v>
      </c>
      <c r="B131" s="20">
        <f>'Elegio-Electors'!B131</f>
        <v>0</v>
      </c>
      <c r="C131" s="91">
        <f>IF(Procédure!$C$33=2,'Elegio-Electors'!D131,Procédure!$C$33)</f>
        <v>0</v>
      </c>
      <c r="D131" s="20">
        <f>'Elegio-Electors'!E131</f>
        <v>0</v>
      </c>
      <c r="E131" s="91" t="str">
        <f>IF(LEFT(RIGHT('Elegio-Electors'!L131,2),1)="C",'Elegio-Electors'!L131,IF(LEFT(RIGHT('Elegio-Electors'!M131,2),1)="C",'Elegio-Electors'!M131,""))</f>
        <v/>
      </c>
      <c r="F131" s="91" t="str">
        <f>IF(LEFT(RIGHT('Elegio-Electors'!L131,2),1)="O",'Elegio-Electors'!L131,IF(LEFT(RIGHT('Elegio-Electors'!M131,2),1)="O",'Elegio-Electors'!M131,""))</f>
        <v/>
      </c>
      <c r="G131" s="20" t="e">
        <f>INDEX(bureaux!$A:$H,MATCH($E131,bureaux!$A:$A,0),8)</f>
        <v>#N/A</v>
      </c>
      <c r="I131" s="91" t="e">
        <f>_xlfn.CONCAT(INDEX(bureaux!$A:$H,MATCH($E131,bureaux!$A:$A,0),4)," ",INDEX(bureaux!$A:$H,MATCH($E131,bureaux!$A:$A,0),5))</f>
        <v>#N/A</v>
      </c>
      <c r="J131" s="20" t="e">
        <f>INDEX(bureaux!$A:$H,MATCH($E131,bureaux!$A:$A,0),6)</f>
        <v>#N/A</v>
      </c>
      <c r="K131" s="20" t="e">
        <f>INDEX(bureaux!$A:$H,MATCH($E131,bureaux!$A:$A,0),7)</f>
        <v>#N/A</v>
      </c>
    </row>
    <row r="132" spans="1:11" x14ac:dyDescent="0.25">
      <c r="A132" s="20">
        <f>'Elegio-Electors'!C132</f>
        <v>0</v>
      </c>
      <c r="B132" s="20">
        <f>'Elegio-Electors'!B132</f>
        <v>0</v>
      </c>
      <c r="C132" s="91">
        <f>IF(Procédure!$C$33=2,'Elegio-Electors'!D132,Procédure!$C$33)</f>
        <v>0</v>
      </c>
      <c r="D132" s="20">
        <f>'Elegio-Electors'!E132</f>
        <v>0</v>
      </c>
      <c r="E132" s="91" t="str">
        <f>IF(LEFT(RIGHT('Elegio-Electors'!L132,2),1)="C",'Elegio-Electors'!L132,IF(LEFT(RIGHT('Elegio-Electors'!M132,2),1)="C",'Elegio-Electors'!M132,""))</f>
        <v/>
      </c>
      <c r="F132" s="91" t="str">
        <f>IF(LEFT(RIGHT('Elegio-Electors'!L132,2),1)="O",'Elegio-Electors'!L132,IF(LEFT(RIGHT('Elegio-Electors'!M132,2),1)="O",'Elegio-Electors'!M132,""))</f>
        <v/>
      </c>
      <c r="G132" s="20" t="e">
        <f>INDEX(bureaux!$A:$H,MATCH($E132,bureaux!$A:$A,0),8)</f>
        <v>#N/A</v>
      </c>
      <c r="I132" s="91" t="e">
        <f>_xlfn.CONCAT(INDEX(bureaux!$A:$H,MATCH($E132,bureaux!$A:$A,0),4)," ",INDEX(bureaux!$A:$H,MATCH($E132,bureaux!$A:$A,0),5))</f>
        <v>#N/A</v>
      </c>
      <c r="J132" s="20" t="e">
        <f>INDEX(bureaux!$A:$H,MATCH($E132,bureaux!$A:$A,0),6)</f>
        <v>#N/A</v>
      </c>
      <c r="K132" s="20" t="e">
        <f>INDEX(bureaux!$A:$H,MATCH($E132,bureaux!$A:$A,0),7)</f>
        <v>#N/A</v>
      </c>
    </row>
    <row r="133" spans="1:11" x14ac:dyDescent="0.25">
      <c r="A133" s="20">
        <f>'Elegio-Electors'!C133</f>
        <v>0</v>
      </c>
      <c r="B133" s="20">
        <f>'Elegio-Electors'!B133</f>
        <v>0</v>
      </c>
      <c r="C133" s="91">
        <f>IF(Procédure!$C$33=2,'Elegio-Electors'!D133,Procédure!$C$33)</f>
        <v>0</v>
      </c>
      <c r="D133" s="20">
        <f>'Elegio-Electors'!E133</f>
        <v>0</v>
      </c>
      <c r="E133" s="91" t="str">
        <f>IF(LEFT(RIGHT('Elegio-Electors'!L133,2),1)="C",'Elegio-Electors'!L133,IF(LEFT(RIGHT('Elegio-Electors'!M133,2),1)="C",'Elegio-Electors'!M133,""))</f>
        <v/>
      </c>
      <c r="F133" s="91" t="str">
        <f>IF(LEFT(RIGHT('Elegio-Electors'!L133,2),1)="O",'Elegio-Electors'!L133,IF(LEFT(RIGHT('Elegio-Electors'!M133,2),1)="O",'Elegio-Electors'!M133,""))</f>
        <v/>
      </c>
      <c r="G133" s="20" t="e">
        <f>INDEX(bureaux!$A:$H,MATCH($E133,bureaux!$A:$A,0),8)</f>
        <v>#N/A</v>
      </c>
      <c r="I133" s="91" t="e">
        <f>_xlfn.CONCAT(INDEX(bureaux!$A:$H,MATCH($E133,bureaux!$A:$A,0),4)," ",INDEX(bureaux!$A:$H,MATCH($E133,bureaux!$A:$A,0),5))</f>
        <v>#N/A</v>
      </c>
      <c r="J133" s="20" t="e">
        <f>INDEX(bureaux!$A:$H,MATCH($E133,bureaux!$A:$A,0),6)</f>
        <v>#N/A</v>
      </c>
      <c r="K133" s="20" t="e">
        <f>INDEX(bureaux!$A:$H,MATCH($E133,bureaux!$A:$A,0),7)</f>
        <v>#N/A</v>
      </c>
    </row>
    <row r="134" spans="1:11" x14ac:dyDescent="0.25">
      <c r="A134" s="20">
        <f>'Elegio-Electors'!C134</f>
        <v>0</v>
      </c>
      <c r="B134" s="20">
        <f>'Elegio-Electors'!B134</f>
        <v>0</v>
      </c>
      <c r="C134" s="91">
        <f>IF(Procédure!$C$33=2,'Elegio-Electors'!D134,Procédure!$C$33)</f>
        <v>0</v>
      </c>
      <c r="D134" s="20">
        <f>'Elegio-Electors'!E134</f>
        <v>0</v>
      </c>
      <c r="E134" s="91" t="str">
        <f>IF(LEFT(RIGHT('Elegio-Electors'!L134,2),1)="C",'Elegio-Electors'!L134,IF(LEFT(RIGHT('Elegio-Electors'!M134,2),1)="C",'Elegio-Electors'!M134,""))</f>
        <v/>
      </c>
      <c r="F134" s="91" t="str">
        <f>IF(LEFT(RIGHT('Elegio-Electors'!L134,2),1)="O",'Elegio-Electors'!L134,IF(LEFT(RIGHT('Elegio-Electors'!M134,2),1)="O",'Elegio-Electors'!M134,""))</f>
        <v/>
      </c>
      <c r="G134" s="20" t="e">
        <f>INDEX(bureaux!$A:$H,MATCH($E134,bureaux!$A:$A,0),8)</f>
        <v>#N/A</v>
      </c>
      <c r="I134" s="91" t="e">
        <f>_xlfn.CONCAT(INDEX(bureaux!$A:$H,MATCH($E134,bureaux!$A:$A,0),4)," ",INDEX(bureaux!$A:$H,MATCH($E134,bureaux!$A:$A,0),5))</f>
        <v>#N/A</v>
      </c>
      <c r="J134" s="20" t="e">
        <f>INDEX(bureaux!$A:$H,MATCH($E134,bureaux!$A:$A,0),6)</f>
        <v>#N/A</v>
      </c>
      <c r="K134" s="20" t="e">
        <f>INDEX(bureaux!$A:$H,MATCH($E134,bureaux!$A:$A,0),7)</f>
        <v>#N/A</v>
      </c>
    </row>
    <row r="135" spans="1:11" x14ac:dyDescent="0.25">
      <c r="A135" s="20">
        <f>'Elegio-Electors'!C135</f>
        <v>0</v>
      </c>
      <c r="B135" s="20">
        <f>'Elegio-Electors'!B135</f>
        <v>0</v>
      </c>
      <c r="C135" s="91">
        <f>IF(Procédure!$C$33=2,'Elegio-Electors'!D135,Procédure!$C$33)</f>
        <v>0</v>
      </c>
      <c r="D135" s="20">
        <f>'Elegio-Electors'!E135</f>
        <v>0</v>
      </c>
      <c r="E135" s="91" t="str">
        <f>IF(LEFT(RIGHT('Elegio-Electors'!L135,2),1)="C",'Elegio-Electors'!L135,IF(LEFT(RIGHT('Elegio-Electors'!M135,2),1)="C",'Elegio-Electors'!M135,""))</f>
        <v/>
      </c>
      <c r="F135" s="91" t="str">
        <f>IF(LEFT(RIGHT('Elegio-Electors'!L135,2),1)="O",'Elegio-Electors'!L135,IF(LEFT(RIGHT('Elegio-Electors'!M135,2),1)="O",'Elegio-Electors'!M135,""))</f>
        <v/>
      </c>
      <c r="G135" s="20" t="e">
        <f>INDEX(bureaux!$A:$H,MATCH($E135,bureaux!$A:$A,0),8)</f>
        <v>#N/A</v>
      </c>
      <c r="I135" s="91" t="e">
        <f>_xlfn.CONCAT(INDEX(bureaux!$A:$H,MATCH($E135,bureaux!$A:$A,0),4)," ",INDEX(bureaux!$A:$H,MATCH($E135,bureaux!$A:$A,0),5))</f>
        <v>#N/A</v>
      </c>
      <c r="J135" s="20" t="e">
        <f>INDEX(bureaux!$A:$H,MATCH($E135,bureaux!$A:$A,0),6)</f>
        <v>#N/A</v>
      </c>
      <c r="K135" s="20" t="e">
        <f>INDEX(bureaux!$A:$H,MATCH($E135,bureaux!$A:$A,0),7)</f>
        <v>#N/A</v>
      </c>
    </row>
    <row r="136" spans="1:11" x14ac:dyDescent="0.25">
      <c r="A136" s="20">
        <f>'Elegio-Electors'!C136</f>
        <v>0</v>
      </c>
      <c r="B136" s="20">
        <f>'Elegio-Electors'!B136</f>
        <v>0</v>
      </c>
      <c r="C136" s="91">
        <f>IF(Procédure!$C$33=2,'Elegio-Electors'!D136,Procédure!$C$33)</f>
        <v>0</v>
      </c>
      <c r="D136" s="20">
        <f>'Elegio-Electors'!E136</f>
        <v>0</v>
      </c>
      <c r="E136" s="91" t="str">
        <f>IF(LEFT(RIGHT('Elegio-Electors'!L136,2),1)="C",'Elegio-Electors'!L136,IF(LEFT(RIGHT('Elegio-Electors'!M136,2),1)="C",'Elegio-Electors'!M136,""))</f>
        <v/>
      </c>
      <c r="F136" s="91" t="str">
        <f>IF(LEFT(RIGHT('Elegio-Electors'!L136,2),1)="O",'Elegio-Electors'!L136,IF(LEFT(RIGHT('Elegio-Electors'!M136,2),1)="O",'Elegio-Electors'!M136,""))</f>
        <v/>
      </c>
      <c r="G136" s="20" t="e">
        <f>INDEX(bureaux!$A:$H,MATCH($E136,bureaux!$A:$A,0),8)</f>
        <v>#N/A</v>
      </c>
      <c r="I136" s="91" t="e">
        <f>_xlfn.CONCAT(INDEX(bureaux!$A:$H,MATCH($E136,bureaux!$A:$A,0),4)," ",INDEX(bureaux!$A:$H,MATCH($E136,bureaux!$A:$A,0),5))</f>
        <v>#N/A</v>
      </c>
      <c r="J136" s="20" t="e">
        <f>INDEX(bureaux!$A:$H,MATCH($E136,bureaux!$A:$A,0),6)</f>
        <v>#N/A</v>
      </c>
      <c r="K136" s="20" t="e">
        <f>INDEX(bureaux!$A:$H,MATCH($E136,bureaux!$A:$A,0),7)</f>
        <v>#N/A</v>
      </c>
    </row>
    <row r="137" spans="1:11" x14ac:dyDescent="0.25">
      <c r="A137" s="20">
        <f>'Elegio-Electors'!C137</f>
        <v>0</v>
      </c>
      <c r="B137" s="20">
        <f>'Elegio-Electors'!B137</f>
        <v>0</v>
      </c>
      <c r="C137" s="91">
        <f>IF(Procédure!$C$33=2,'Elegio-Electors'!D137,Procédure!$C$33)</f>
        <v>0</v>
      </c>
      <c r="D137" s="20">
        <f>'Elegio-Electors'!E137</f>
        <v>0</v>
      </c>
      <c r="E137" s="91" t="str">
        <f>IF(LEFT(RIGHT('Elegio-Electors'!L137,2),1)="C",'Elegio-Electors'!L137,IF(LEFT(RIGHT('Elegio-Electors'!M137,2),1)="C",'Elegio-Electors'!M137,""))</f>
        <v/>
      </c>
      <c r="F137" s="91" t="str">
        <f>IF(LEFT(RIGHT('Elegio-Electors'!L137,2),1)="O",'Elegio-Electors'!L137,IF(LEFT(RIGHT('Elegio-Electors'!M137,2),1)="O",'Elegio-Electors'!M137,""))</f>
        <v/>
      </c>
      <c r="G137" s="20" t="e">
        <f>INDEX(bureaux!$A:$H,MATCH($E137,bureaux!$A:$A,0),8)</f>
        <v>#N/A</v>
      </c>
      <c r="I137" s="91" t="e">
        <f>_xlfn.CONCAT(INDEX(bureaux!$A:$H,MATCH($E137,bureaux!$A:$A,0),4)," ",INDEX(bureaux!$A:$H,MATCH($E137,bureaux!$A:$A,0),5))</f>
        <v>#N/A</v>
      </c>
      <c r="J137" s="20" t="e">
        <f>INDEX(bureaux!$A:$H,MATCH($E137,bureaux!$A:$A,0),6)</f>
        <v>#N/A</v>
      </c>
      <c r="K137" s="20" t="e">
        <f>INDEX(bureaux!$A:$H,MATCH($E137,bureaux!$A:$A,0),7)</f>
        <v>#N/A</v>
      </c>
    </row>
    <row r="138" spans="1:11" x14ac:dyDescent="0.25">
      <c r="A138" s="20">
        <f>'Elegio-Electors'!C138</f>
        <v>0</v>
      </c>
      <c r="B138" s="20">
        <f>'Elegio-Electors'!B138</f>
        <v>0</v>
      </c>
      <c r="C138" s="91">
        <f>IF(Procédure!$C$33=2,'Elegio-Electors'!D138,Procédure!$C$33)</f>
        <v>0</v>
      </c>
      <c r="D138" s="20">
        <f>'Elegio-Electors'!E138</f>
        <v>0</v>
      </c>
      <c r="E138" s="91" t="str">
        <f>IF(LEFT(RIGHT('Elegio-Electors'!L138,2),1)="C",'Elegio-Electors'!L138,IF(LEFT(RIGHT('Elegio-Electors'!M138,2),1)="C",'Elegio-Electors'!M138,""))</f>
        <v/>
      </c>
      <c r="F138" s="91" t="str">
        <f>IF(LEFT(RIGHT('Elegio-Electors'!L138,2),1)="O",'Elegio-Electors'!L138,IF(LEFT(RIGHT('Elegio-Electors'!M138,2),1)="O",'Elegio-Electors'!M138,""))</f>
        <v/>
      </c>
      <c r="G138" s="20" t="e">
        <f>INDEX(bureaux!$A:$H,MATCH($E138,bureaux!$A:$A,0),8)</f>
        <v>#N/A</v>
      </c>
      <c r="I138" s="91" t="e">
        <f>_xlfn.CONCAT(INDEX(bureaux!$A:$H,MATCH($E138,bureaux!$A:$A,0),4)," ",INDEX(bureaux!$A:$H,MATCH($E138,bureaux!$A:$A,0),5))</f>
        <v>#N/A</v>
      </c>
      <c r="J138" s="20" t="e">
        <f>INDEX(bureaux!$A:$H,MATCH($E138,bureaux!$A:$A,0),6)</f>
        <v>#N/A</v>
      </c>
      <c r="K138" s="20" t="e">
        <f>INDEX(bureaux!$A:$H,MATCH($E138,bureaux!$A:$A,0),7)</f>
        <v>#N/A</v>
      </c>
    </row>
    <row r="139" spans="1:11" x14ac:dyDescent="0.25">
      <c r="A139" s="20">
        <f>'Elegio-Electors'!C139</f>
        <v>0</v>
      </c>
      <c r="B139" s="20">
        <f>'Elegio-Electors'!B139</f>
        <v>0</v>
      </c>
      <c r="C139" s="91">
        <f>IF(Procédure!$C$33=2,'Elegio-Electors'!D139,Procédure!$C$33)</f>
        <v>0</v>
      </c>
      <c r="D139" s="20">
        <f>'Elegio-Electors'!E139</f>
        <v>0</v>
      </c>
      <c r="E139" s="91" t="str">
        <f>IF(LEFT(RIGHT('Elegio-Electors'!L139,2),1)="C",'Elegio-Electors'!L139,IF(LEFT(RIGHT('Elegio-Electors'!M139,2),1)="C",'Elegio-Electors'!M139,""))</f>
        <v/>
      </c>
      <c r="F139" s="91" t="str">
        <f>IF(LEFT(RIGHT('Elegio-Electors'!L139,2),1)="O",'Elegio-Electors'!L139,IF(LEFT(RIGHT('Elegio-Electors'!M139,2),1)="O",'Elegio-Electors'!M139,""))</f>
        <v/>
      </c>
      <c r="G139" s="20" t="e">
        <f>INDEX(bureaux!$A:$H,MATCH($E139,bureaux!$A:$A,0),8)</f>
        <v>#N/A</v>
      </c>
      <c r="I139" s="91" t="e">
        <f>_xlfn.CONCAT(INDEX(bureaux!$A:$H,MATCH($E139,bureaux!$A:$A,0),4)," ",INDEX(bureaux!$A:$H,MATCH($E139,bureaux!$A:$A,0),5))</f>
        <v>#N/A</v>
      </c>
      <c r="J139" s="20" t="e">
        <f>INDEX(bureaux!$A:$H,MATCH($E139,bureaux!$A:$A,0),6)</f>
        <v>#N/A</v>
      </c>
      <c r="K139" s="20" t="e">
        <f>INDEX(bureaux!$A:$H,MATCH($E139,bureaux!$A:$A,0),7)</f>
        <v>#N/A</v>
      </c>
    </row>
    <row r="140" spans="1:11" x14ac:dyDescent="0.25">
      <c r="A140" s="20">
        <f>'Elegio-Electors'!C140</f>
        <v>0</v>
      </c>
      <c r="B140" s="20">
        <f>'Elegio-Electors'!B140</f>
        <v>0</v>
      </c>
      <c r="C140" s="91">
        <f>IF(Procédure!$C$33=2,'Elegio-Electors'!D140,Procédure!$C$33)</f>
        <v>0</v>
      </c>
      <c r="D140" s="20">
        <f>'Elegio-Electors'!E140</f>
        <v>0</v>
      </c>
      <c r="E140" s="91" t="str">
        <f>IF(LEFT(RIGHT('Elegio-Electors'!L140,2),1)="C",'Elegio-Electors'!L140,IF(LEFT(RIGHT('Elegio-Electors'!M140,2),1)="C",'Elegio-Electors'!M140,""))</f>
        <v/>
      </c>
      <c r="F140" s="91" t="str">
        <f>IF(LEFT(RIGHT('Elegio-Electors'!L140,2),1)="O",'Elegio-Electors'!L140,IF(LEFT(RIGHT('Elegio-Electors'!M140,2),1)="O",'Elegio-Electors'!M140,""))</f>
        <v/>
      </c>
      <c r="G140" s="20" t="e">
        <f>INDEX(bureaux!$A:$H,MATCH($E140,bureaux!$A:$A,0),8)</f>
        <v>#N/A</v>
      </c>
      <c r="I140" s="91" t="e">
        <f>_xlfn.CONCAT(INDEX(bureaux!$A:$H,MATCH($E140,bureaux!$A:$A,0),4)," ",INDEX(bureaux!$A:$H,MATCH($E140,bureaux!$A:$A,0),5))</f>
        <v>#N/A</v>
      </c>
      <c r="J140" s="20" t="e">
        <f>INDEX(bureaux!$A:$H,MATCH($E140,bureaux!$A:$A,0),6)</f>
        <v>#N/A</v>
      </c>
      <c r="K140" s="20" t="e">
        <f>INDEX(bureaux!$A:$H,MATCH($E140,bureaux!$A:$A,0),7)</f>
        <v>#N/A</v>
      </c>
    </row>
    <row r="141" spans="1:11" x14ac:dyDescent="0.25">
      <c r="A141" s="20">
        <f>'Elegio-Electors'!C141</f>
        <v>0</v>
      </c>
      <c r="B141" s="20">
        <f>'Elegio-Electors'!B141</f>
        <v>0</v>
      </c>
      <c r="C141" s="91">
        <f>IF(Procédure!$C$33=2,'Elegio-Electors'!D141,Procédure!$C$33)</f>
        <v>0</v>
      </c>
      <c r="D141" s="20">
        <f>'Elegio-Electors'!E141</f>
        <v>0</v>
      </c>
      <c r="E141" s="91" t="str">
        <f>IF(LEFT(RIGHT('Elegio-Electors'!L141,2),1)="C",'Elegio-Electors'!L141,IF(LEFT(RIGHT('Elegio-Electors'!M141,2),1)="C",'Elegio-Electors'!M141,""))</f>
        <v/>
      </c>
      <c r="F141" s="91" t="str">
        <f>IF(LEFT(RIGHT('Elegio-Electors'!L141,2),1)="O",'Elegio-Electors'!L141,IF(LEFT(RIGHT('Elegio-Electors'!M141,2),1)="O",'Elegio-Electors'!M141,""))</f>
        <v/>
      </c>
      <c r="G141" s="20" t="e">
        <f>INDEX(bureaux!$A:$H,MATCH($E141,bureaux!$A:$A,0),8)</f>
        <v>#N/A</v>
      </c>
      <c r="I141" s="91" t="e">
        <f>_xlfn.CONCAT(INDEX(bureaux!$A:$H,MATCH($E141,bureaux!$A:$A,0),4)," ",INDEX(bureaux!$A:$H,MATCH($E141,bureaux!$A:$A,0),5))</f>
        <v>#N/A</v>
      </c>
      <c r="J141" s="20" t="e">
        <f>INDEX(bureaux!$A:$H,MATCH($E141,bureaux!$A:$A,0),6)</f>
        <v>#N/A</v>
      </c>
      <c r="K141" s="20" t="e">
        <f>INDEX(bureaux!$A:$H,MATCH($E141,bureaux!$A:$A,0),7)</f>
        <v>#N/A</v>
      </c>
    </row>
    <row r="142" spans="1:11" x14ac:dyDescent="0.25">
      <c r="A142" s="20">
        <f>'Elegio-Electors'!C142</f>
        <v>0</v>
      </c>
      <c r="B142" s="20">
        <f>'Elegio-Electors'!B142</f>
        <v>0</v>
      </c>
      <c r="C142" s="91">
        <f>IF(Procédure!$C$33=2,'Elegio-Electors'!D142,Procédure!$C$33)</f>
        <v>0</v>
      </c>
      <c r="D142" s="20">
        <f>'Elegio-Electors'!E142</f>
        <v>0</v>
      </c>
      <c r="E142" s="91" t="str">
        <f>IF(LEFT(RIGHT('Elegio-Electors'!L142,2),1)="C",'Elegio-Electors'!L142,IF(LEFT(RIGHT('Elegio-Electors'!M142,2),1)="C",'Elegio-Electors'!M142,""))</f>
        <v/>
      </c>
      <c r="F142" s="91" t="str">
        <f>IF(LEFT(RIGHT('Elegio-Electors'!L142,2),1)="O",'Elegio-Electors'!L142,IF(LEFT(RIGHT('Elegio-Electors'!M142,2),1)="O",'Elegio-Electors'!M142,""))</f>
        <v/>
      </c>
      <c r="G142" s="20" t="e">
        <f>INDEX(bureaux!$A:$H,MATCH($E142,bureaux!$A:$A,0),8)</f>
        <v>#N/A</v>
      </c>
      <c r="I142" s="91" t="e">
        <f>_xlfn.CONCAT(INDEX(bureaux!$A:$H,MATCH($E142,bureaux!$A:$A,0),4)," ",INDEX(bureaux!$A:$H,MATCH($E142,bureaux!$A:$A,0),5))</f>
        <v>#N/A</v>
      </c>
      <c r="J142" s="20" t="e">
        <f>INDEX(bureaux!$A:$H,MATCH($E142,bureaux!$A:$A,0),6)</f>
        <v>#N/A</v>
      </c>
      <c r="K142" s="20" t="e">
        <f>INDEX(bureaux!$A:$H,MATCH($E142,bureaux!$A:$A,0),7)</f>
        <v>#N/A</v>
      </c>
    </row>
    <row r="143" spans="1:11" x14ac:dyDescent="0.25">
      <c r="A143" s="20">
        <f>'Elegio-Electors'!C143</f>
        <v>0</v>
      </c>
      <c r="B143" s="20">
        <f>'Elegio-Electors'!B143</f>
        <v>0</v>
      </c>
      <c r="C143" s="91">
        <f>IF(Procédure!$C$33=2,'Elegio-Electors'!D143,Procédure!$C$33)</f>
        <v>0</v>
      </c>
      <c r="D143" s="20">
        <f>'Elegio-Electors'!E143</f>
        <v>0</v>
      </c>
      <c r="E143" s="91" t="str">
        <f>IF(LEFT(RIGHT('Elegio-Electors'!L143,2),1)="C",'Elegio-Electors'!L143,IF(LEFT(RIGHT('Elegio-Electors'!M143,2),1)="C",'Elegio-Electors'!M143,""))</f>
        <v/>
      </c>
      <c r="F143" s="91" t="str">
        <f>IF(LEFT(RIGHT('Elegio-Electors'!L143,2),1)="O",'Elegio-Electors'!L143,IF(LEFT(RIGHT('Elegio-Electors'!M143,2),1)="O",'Elegio-Electors'!M143,""))</f>
        <v/>
      </c>
      <c r="G143" s="20" t="e">
        <f>INDEX(bureaux!$A:$H,MATCH($E143,bureaux!$A:$A,0),8)</f>
        <v>#N/A</v>
      </c>
      <c r="I143" s="91" t="e">
        <f>_xlfn.CONCAT(INDEX(bureaux!$A:$H,MATCH($E143,bureaux!$A:$A,0),4)," ",INDEX(bureaux!$A:$H,MATCH($E143,bureaux!$A:$A,0),5))</f>
        <v>#N/A</v>
      </c>
      <c r="J143" s="20" t="e">
        <f>INDEX(bureaux!$A:$H,MATCH($E143,bureaux!$A:$A,0),6)</f>
        <v>#N/A</v>
      </c>
      <c r="K143" s="20" t="e">
        <f>INDEX(bureaux!$A:$H,MATCH($E143,bureaux!$A:$A,0),7)</f>
        <v>#N/A</v>
      </c>
    </row>
    <row r="144" spans="1:11" x14ac:dyDescent="0.25">
      <c r="A144" s="20">
        <f>'Elegio-Electors'!C144</f>
        <v>0</v>
      </c>
      <c r="B144" s="20">
        <f>'Elegio-Electors'!B144</f>
        <v>0</v>
      </c>
      <c r="C144" s="91">
        <f>IF(Procédure!$C$33=2,'Elegio-Electors'!D144,Procédure!$C$33)</f>
        <v>0</v>
      </c>
      <c r="D144" s="20">
        <f>'Elegio-Electors'!E144</f>
        <v>0</v>
      </c>
      <c r="E144" s="91" t="str">
        <f>IF(LEFT(RIGHT('Elegio-Electors'!L144,2),1)="C",'Elegio-Electors'!L144,IF(LEFT(RIGHT('Elegio-Electors'!M144,2),1)="C",'Elegio-Electors'!M144,""))</f>
        <v/>
      </c>
      <c r="F144" s="91" t="str">
        <f>IF(LEFT(RIGHT('Elegio-Electors'!L144,2),1)="O",'Elegio-Electors'!L144,IF(LEFT(RIGHT('Elegio-Electors'!M144,2),1)="O",'Elegio-Electors'!M144,""))</f>
        <v/>
      </c>
      <c r="G144" s="20" t="e">
        <f>INDEX(bureaux!$A:$H,MATCH($E144,bureaux!$A:$A,0),8)</f>
        <v>#N/A</v>
      </c>
      <c r="I144" s="91" t="e">
        <f>_xlfn.CONCAT(INDEX(bureaux!$A:$H,MATCH($E144,bureaux!$A:$A,0),4)," ",INDEX(bureaux!$A:$H,MATCH($E144,bureaux!$A:$A,0),5))</f>
        <v>#N/A</v>
      </c>
      <c r="J144" s="20" t="e">
        <f>INDEX(bureaux!$A:$H,MATCH($E144,bureaux!$A:$A,0),6)</f>
        <v>#N/A</v>
      </c>
      <c r="K144" s="20" t="e">
        <f>INDEX(bureaux!$A:$H,MATCH($E144,bureaux!$A:$A,0),7)</f>
        <v>#N/A</v>
      </c>
    </row>
    <row r="145" spans="1:11" x14ac:dyDescent="0.25">
      <c r="A145" s="20">
        <f>'Elegio-Electors'!C145</f>
        <v>0</v>
      </c>
      <c r="B145" s="20">
        <f>'Elegio-Electors'!B145</f>
        <v>0</v>
      </c>
      <c r="C145" s="91">
        <f>IF(Procédure!$C$33=2,'Elegio-Electors'!D145,Procédure!$C$33)</f>
        <v>0</v>
      </c>
      <c r="D145" s="20">
        <f>'Elegio-Electors'!E145</f>
        <v>0</v>
      </c>
      <c r="E145" s="91" t="str">
        <f>IF(LEFT(RIGHT('Elegio-Electors'!L145,2),1)="C",'Elegio-Electors'!L145,IF(LEFT(RIGHT('Elegio-Electors'!M145,2),1)="C",'Elegio-Electors'!M145,""))</f>
        <v/>
      </c>
      <c r="F145" s="91" t="str">
        <f>IF(LEFT(RIGHT('Elegio-Electors'!L145,2),1)="O",'Elegio-Electors'!L145,IF(LEFT(RIGHT('Elegio-Electors'!M145,2),1)="O",'Elegio-Electors'!M145,""))</f>
        <v/>
      </c>
      <c r="G145" s="20" t="e">
        <f>INDEX(bureaux!$A:$H,MATCH($E145,bureaux!$A:$A,0),8)</f>
        <v>#N/A</v>
      </c>
      <c r="I145" s="91" t="e">
        <f>_xlfn.CONCAT(INDEX(bureaux!$A:$H,MATCH($E145,bureaux!$A:$A,0),4)," ",INDEX(bureaux!$A:$H,MATCH($E145,bureaux!$A:$A,0),5))</f>
        <v>#N/A</v>
      </c>
      <c r="J145" s="20" t="e">
        <f>INDEX(bureaux!$A:$H,MATCH($E145,bureaux!$A:$A,0),6)</f>
        <v>#N/A</v>
      </c>
      <c r="K145" s="20" t="e">
        <f>INDEX(bureaux!$A:$H,MATCH($E145,bureaux!$A:$A,0),7)</f>
        <v>#N/A</v>
      </c>
    </row>
    <row r="146" spans="1:11" x14ac:dyDescent="0.25">
      <c r="A146" s="20">
        <f>'Elegio-Electors'!C146</f>
        <v>0</v>
      </c>
      <c r="B146" s="20">
        <f>'Elegio-Electors'!B146</f>
        <v>0</v>
      </c>
      <c r="C146" s="91">
        <f>IF(Procédure!$C$33=2,'Elegio-Electors'!D146,Procédure!$C$33)</f>
        <v>0</v>
      </c>
      <c r="D146" s="20">
        <f>'Elegio-Electors'!E146</f>
        <v>0</v>
      </c>
      <c r="E146" s="91" t="str">
        <f>IF(LEFT(RIGHT('Elegio-Electors'!L146,2),1)="C",'Elegio-Electors'!L146,IF(LEFT(RIGHT('Elegio-Electors'!M146,2),1)="C",'Elegio-Electors'!M146,""))</f>
        <v/>
      </c>
      <c r="F146" s="91" t="str">
        <f>IF(LEFT(RIGHT('Elegio-Electors'!L146,2),1)="O",'Elegio-Electors'!L146,IF(LEFT(RIGHT('Elegio-Electors'!M146,2),1)="O",'Elegio-Electors'!M146,""))</f>
        <v/>
      </c>
      <c r="G146" s="20" t="e">
        <f>INDEX(bureaux!$A:$H,MATCH($E146,bureaux!$A:$A,0),8)</f>
        <v>#N/A</v>
      </c>
      <c r="I146" s="91" t="e">
        <f>_xlfn.CONCAT(INDEX(bureaux!$A:$H,MATCH($E146,bureaux!$A:$A,0),4)," ",INDEX(bureaux!$A:$H,MATCH($E146,bureaux!$A:$A,0),5))</f>
        <v>#N/A</v>
      </c>
      <c r="J146" s="20" t="e">
        <f>INDEX(bureaux!$A:$H,MATCH($E146,bureaux!$A:$A,0),6)</f>
        <v>#N/A</v>
      </c>
      <c r="K146" s="20" t="e">
        <f>INDEX(bureaux!$A:$H,MATCH($E146,bureaux!$A:$A,0),7)</f>
        <v>#N/A</v>
      </c>
    </row>
    <row r="147" spans="1:11" x14ac:dyDescent="0.25">
      <c r="A147" s="20">
        <f>'Elegio-Electors'!C147</f>
        <v>0</v>
      </c>
      <c r="B147" s="20">
        <f>'Elegio-Electors'!B147</f>
        <v>0</v>
      </c>
      <c r="C147" s="91">
        <f>IF(Procédure!$C$33=2,'Elegio-Electors'!D147,Procédure!$C$33)</f>
        <v>0</v>
      </c>
      <c r="D147" s="20">
        <f>'Elegio-Electors'!E147</f>
        <v>0</v>
      </c>
      <c r="E147" s="91" t="str">
        <f>IF(LEFT(RIGHT('Elegio-Electors'!L147,2),1)="C",'Elegio-Electors'!L147,IF(LEFT(RIGHT('Elegio-Electors'!M147,2),1)="C",'Elegio-Electors'!M147,""))</f>
        <v/>
      </c>
      <c r="F147" s="91" t="str">
        <f>IF(LEFT(RIGHT('Elegio-Electors'!L147,2),1)="O",'Elegio-Electors'!L147,IF(LEFT(RIGHT('Elegio-Electors'!M147,2),1)="O",'Elegio-Electors'!M147,""))</f>
        <v/>
      </c>
      <c r="G147" s="20" t="e">
        <f>INDEX(bureaux!$A:$H,MATCH($E147,bureaux!$A:$A,0),8)</f>
        <v>#N/A</v>
      </c>
      <c r="I147" s="91" t="e">
        <f>_xlfn.CONCAT(INDEX(bureaux!$A:$H,MATCH($E147,bureaux!$A:$A,0),4)," ",INDEX(bureaux!$A:$H,MATCH($E147,bureaux!$A:$A,0),5))</f>
        <v>#N/A</v>
      </c>
      <c r="J147" s="20" t="e">
        <f>INDEX(bureaux!$A:$H,MATCH($E147,bureaux!$A:$A,0),6)</f>
        <v>#N/A</v>
      </c>
      <c r="K147" s="20" t="e">
        <f>INDEX(bureaux!$A:$H,MATCH($E147,bureaux!$A:$A,0),7)</f>
        <v>#N/A</v>
      </c>
    </row>
    <row r="148" spans="1:11" x14ac:dyDescent="0.25">
      <c r="A148" s="20">
        <f>'Elegio-Electors'!C148</f>
        <v>0</v>
      </c>
      <c r="B148" s="20">
        <f>'Elegio-Electors'!B148</f>
        <v>0</v>
      </c>
      <c r="C148" s="91">
        <f>IF(Procédure!$C$33=2,'Elegio-Electors'!D148,Procédure!$C$33)</f>
        <v>0</v>
      </c>
      <c r="D148" s="20">
        <f>'Elegio-Electors'!E148</f>
        <v>0</v>
      </c>
      <c r="E148" s="91" t="str">
        <f>IF(LEFT(RIGHT('Elegio-Electors'!L148,2),1)="C",'Elegio-Electors'!L148,IF(LEFT(RIGHT('Elegio-Electors'!M148,2),1)="C",'Elegio-Electors'!M148,""))</f>
        <v/>
      </c>
      <c r="F148" s="91" t="str">
        <f>IF(LEFT(RIGHT('Elegio-Electors'!L148,2),1)="O",'Elegio-Electors'!L148,IF(LEFT(RIGHT('Elegio-Electors'!M148,2),1)="O",'Elegio-Electors'!M148,""))</f>
        <v/>
      </c>
      <c r="G148" s="20" t="e">
        <f>INDEX(bureaux!$A:$H,MATCH($E148,bureaux!$A:$A,0),8)</f>
        <v>#N/A</v>
      </c>
      <c r="I148" s="91" t="e">
        <f>_xlfn.CONCAT(INDEX(bureaux!$A:$H,MATCH($E148,bureaux!$A:$A,0),4)," ",INDEX(bureaux!$A:$H,MATCH($E148,bureaux!$A:$A,0),5))</f>
        <v>#N/A</v>
      </c>
      <c r="J148" s="20" t="e">
        <f>INDEX(bureaux!$A:$H,MATCH($E148,bureaux!$A:$A,0),6)</f>
        <v>#N/A</v>
      </c>
      <c r="K148" s="20" t="e">
        <f>INDEX(bureaux!$A:$H,MATCH($E148,bureaux!$A:$A,0),7)</f>
        <v>#N/A</v>
      </c>
    </row>
    <row r="149" spans="1:11" x14ac:dyDescent="0.25">
      <c r="A149" s="20">
        <f>'Elegio-Electors'!C149</f>
        <v>0</v>
      </c>
      <c r="B149" s="20">
        <f>'Elegio-Electors'!B149</f>
        <v>0</v>
      </c>
      <c r="C149" s="91">
        <f>IF(Procédure!$C$33=2,'Elegio-Electors'!D149,Procédure!$C$33)</f>
        <v>0</v>
      </c>
      <c r="D149" s="20">
        <f>'Elegio-Electors'!E149</f>
        <v>0</v>
      </c>
      <c r="E149" s="91" t="str">
        <f>IF(LEFT(RIGHT('Elegio-Electors'!L149,2),1)="C",'Elegio-Electors'!L149,IF(LEFT(RIGHT('Elegio-Electors'!M149,2),1)="C",'Elegio-Electors'!M149,""))</f>
        <v/>
      </c>
      <c r="F149" s="91" t="str">
        <f>IF(LEFT(RIGHT('Elegio-Electors'!L149,2),1)="O",'Elegio-Electors'!L149,IF(LEFT(RIGHT('Elegio-Electors'!M149,2),1)="O",'Elegio-Electors'!M149,""))</f>
        <v/>
      </c>
      <c r="G149" s="20" t="e">
        <f>INDEX(bureaux!$A:$H,MATCH($E149,bureaux!$A:$A,0),8)</f>
        <v>#N/A</v>
      </c>
      <c r="I149" s="91" t="e">
        <f>_xlfn.CONCAT(INDEX(bureaux!$A:$H,MATCH($E149,bureaux!$A:$A,0),4)," ",INDEX(bureaux!$A:$H,MATCH($E149,bureaux!$A:$A,0),5))</f>
        <v>#N/A</v>
      </c>
      <c r="J149" s="20" t="e">
        <f>INDEX(bureaux!$A:$H,MATCH($E149,bureaux!$A:$A,0),6)</f>
        <v>#N/A</v>
      </c>
      <c r="K149" s="20" t="e">
        <f>INDEX(bureaux!$A:$H,MATCH($E149,bureaux!$A:$A,0),7)</f>
        <v>#N/A</v>
      </c>
    </row>
    <row r="150" spans="1:11" x14ac:dyDescent="0.25">
      <c r="A150" s="20">
        <f>'Elegio-Electors'!C150</f>
        <v>0</v>
      </c>
      <c r="B150" s="20">
        <f>'Elegio-Electors'!B150</f>
        <v>0</v>
      </c>
      <c r="C150" s="91">
        <f>IF(Procédure!$C$33=2,'Elegio-Electors'!D150,Procédure!$C$33)</f>
        <v>0</v>
      </c>
      <c r="D150" s="20">
        <f>'Elegio-Electors'!E150</f>
        <v>0</v>
      </c>
      <c r="E150" s="91" t="str">
        <f>IF(LEFT(RIGHT('Elegio-Electors'!L150,2),1)="C",'Elegio-Electors'!L150,IF(LEFT(RIGHT('Elegio-Electors'!M150,2),1)="C",'Elegio-Electors'!M150,""))</f>
        <v/>
      </c>
      <c r="F150" s="91" t="str">
        <f>IF(LEFT(RIGHT('Elegio-Electors'!L150,2),1)="O",'Elegio-Electors'!L150,IF(LEFT(RIGHT('Elegio-Electors'!M150,2),1)="O",'Elegio-Electors'!M150,""))</f>
        <v/>
      </c>
      <c r="G150" s="20" t="e">
        <f>INDEX(bureaux!$A:$H,MATCH($E150,bureaux!$A:$A,0),8)</f>
        <v>#N/A</v>
      </c>
      <c r="I150" s="91" t="e">
        <f>_xlfn.CONCAT(INDEX(bureaux!$A:$H,MATCH($E150,bureaux!$A:$A,0),4)," ",INDEX(bureaux!$A:$H,MATCH($E150,bureaux!$A:$A,0),5))</f>
        <v>#N/A</v>
      </c>
      <c r="J150" s="20" t="e">
        <f>INDEX(bureaux!$A:$H,MATCH($E150,bureaux!$A:$A,0),6)</f>
        <v>#N/A</v>
      </c>
      <c r="K150" s="20" t="e">
        <f>INDEX(bureaux!$A:$H,MATCH($E150,bureaux!$A:$A,0),7)</f>
        <v>#N/A</v>
      </c>
    </row>
    <row r="151" spans="1:11" x14ac:dyDescent="0.25">
      <c r="A151" s="20">
        <f>'Elegio-Electors'!C151</f>
        <v>0</v>
      </c>
      <c r="B151" s="20">
        <f>'Elegio-Electors'!B151</f>
        <v>0</v>
      </c>
      <c r="C151" s="91">
        <f>IF(Procédure!$C$33=2,'Elegio-Electors'!D151,Procédure!$C$33)</f>
        <v>0</v>
      </c>
      <c r="D151" s="20">
        <f>'Elegio-Electors'!E151</f>
        <v>0</v>
      </c>
      <c r="E151" s="91" t="str">
        <f>IF(LEFT(RIGHT('Elegio-Electors'!L151,2),1)="C",'Elegio-Electors'!L151,IF(LEFT(RIGHT('Elegio-Electors'!M151,2),1)="C",'Elegio-Electors'!M151,""))</f>
        <v/>
      </c>
      <c r="F151" s="91" t="str">
        <f>IF(LEFT(RIGHT('Elegio-Electors'!L151,2),1)="O",'Elegio-Electors'!L151,IF(LEFT(RIGHT('Elegio-Electors'!M151,2),1)="O",'Elegio-Electors'!M151,""))</f>
        <v/>
      </c>
      <c r="G151" s="20" t="e">
        <f>INDEX(bureaux!$A:$H,MATCH($E151,bureaux!$A:$A,0),8)</f>
        <v>#N/A</v>
      </c>
      <c r="I151" s="91" t="e">
        <f>_xlfn.CONCAT(INDEX(bureaux!$A:$H,MATCH($E151,bureaux!$A:$A,0),4)," ",INDEX(bureaux!$A:$H,MATCH($E151,bureaux!$A:$A,0),5))</f>
        <v>#N/A</v>
      </c>
      <c r="J151" s="20" t="e">
        <f>INDEX(bureaux!$A:$H,MATCH($E151,bureaux!$A:$A,0),6)</f>
        <v>#N/A</v>
      </c>
      <c r="K151" s="20" t="e">
        <f>INDEX(bureaux!$A:$H,MATCH($E151,bureaux!$A:$A,0),7)</f>
        <v>#N/A</v>
      </c>
    </row>
    <row r="152" spans="1:11" x14ac:dyDescent="0.25">
      <c r="A152" s="20">
        <f>'Elegio-Electors'!C152</f>
        <v>0</v>
      </c>
      <c r="B152" s="20">
        <f>'Elegio-Electors'!B152</f>
        <v>0</v>
      </c>
      <c r="C152" s="91">
        <f>IF(Procédure!$C$33=2,'Elegio-Electors'!D152,Procédure!$C$33)</f>
        <v>0</v>
      </c>
      <c r="D152" s="20">
        <f>'Elegio-Electors'!E152</f>
        <v>0</v>
      </c>
      <c r="E152" s="91" t="str">
        <f>IF(LEFT(RIGHT('Elegio-Electors'!L152,2),1)="C",'Elegio-Electors'!L152,IF(LEFT(RIGHT('Elegio-Electors'!M152,2),1)="C",'Elegio-Electors'!M152,""))</f>
        <v/>
      </c>
      <c r="F152" s="91" t="str">
        <f>IF(LEFT(RIGHT('Elegio-Electors'!L152,2),1)="O",'Elegio-Electors'!L152,IF(LEFT(RIGHT('Elegio-Electors'!M152,2),1)="O",'Elegio-Electors'!M152,""))</f>
        <v/>
      </c>
      <c r="G152" s="20" t="e">
        <f>INDEX(bureaux!$A:$H,MATCH($E152,bureaux!$A:$A,0),8)</f>
        <v>#N/A</v>
      </c>
      <c r="I152" s="91" t="e">
        <f>_xlfn.CONCAT(INDEX(bureaux!$A:$H,MATCH($E152,bureaux!$A:$A,0),4)," ",INDEX(bureaux!$A:$H,MATCH($E152,bureaux!$A:$A,0),5))</f>
        <v>#N/A</v>
      </c>
      <c r="J152" s="20" t="e">
        <f>INDEX(bureaux!$A:$H,MATCH($E152,bureaux!$A:$A,0),6)</f>
        <v>#N/A</v>
      </c>
      <c r="K152" s="20" t="e">
        <f>INDEX(bureaux!$A:$H,MATCH($E152,bureaux!$A:$A,0),7)</f>
        <v>#N/A</v>
      </c>
    </row>
    <row r="153" spans="1:11" x14ac:dyDescent="0.25">
      <c r="A153" s="20">
        <f>'Elegio-Electors'!C153</f>
        <v>0</v>
      </c>
      <c r="B153" s="20">
        <f>'Elegio-Electors'!B153</f>
        <v>0</v>
      </c>
      <c r="C153" s="91">
        <f>IF(Procédure!$C$33=2,'Elegio-Electors'!D153,Procédure!$C$33)</f>
        <v>0</v>
      </c>
      <c r="D153" s="20">
        <f>'Elegio-Electors'!E153</f>
        <v>0</v>
      </c>
      <c r="E153" s="91" t="str">
        <f>IF(LEFT(RIGHT('Elegio-Electors'!L153,2),1)="C",'Elegio-Electors'!L153,IF(LEFT(RIGHT('Elegio-Electors'!M153,2),1)="C",'Elegio-Electors'!M153,""))</f>
        <v/>
      </c>
      <c r="F153" s="91" t="str">
        <f>IF(LEFT(RIGHT('Elegio-Electors'!L153,2),1)="O",'Elegio-Electors'!L153,IF(LEFT(RIGHT('Elegio-Electors'!M153,2),1)="O",'Elegio-Electors'!M153,""))</f>
        <v/>
      </c>
      <c r="G153" s="20" t="e">
        <f>INDEX(bureaux!$A:$H,MATCH($E153,bureaux!$A:$A,0),8)</f>
        <v>#N/A</v>
      </c>
      <c r="I153" s="91" t="e">
        <f>_xlfn.CONCAT(INDEX(bureaux!$A:$H,MATCH($E153,bureaux!$A:$A,0),4)," ",INDEX(bureaux!$A:$H,MATCH($E153,bureaux!$A:$A,0),5))</f>
        <v>#N/A</v>
      </c>
      <c r="J153" s="20" t="e">
        <f>INDEX(bureaux!$A:$H,MATCH($E153,bureaux!$A:$A,0),6)</f>
        <v>#N/A</v>
      </c>
      <c r="K153" s="20" t="e">
        <f>INDEX(bureaux!$A:$H,MATCH($E153,bureaux!$A:$A,0),7)</f>
        <v>#N/A</v>
      </c>
    </row>
    <row r="154" spans="1:11" x14ac:dyDescent="0.25">
      <c r="A154" s="20">
        <f>'Elegio-Electors'!C154</f>
        <v>0</v>
      </c>
      <c r="B154" s="20">
        <f>'Elegio-Electors'!B154</f>
        <v>0</v>
      </c>
      <c r="C154" s="91">
        <f>IF(Procédure!$C$33=2,'Elegio-Electors'!D154,Procédure!$C$33)</f>
        <v>0</v>
      </c>
      <c r="D154" s="20">
        <f>'Elegio-Electors'!E154</f>
        <v>0</v>
      </c>
      <c r="E154" s="91" t="str">
        <f>IF(LEFT(RIGHT('Elegio-Electors'!L154,2),1)="C",'Elegio-Electors'!L154,IF(LEFT(RIGHT('Elegio-Electors'!M154,2),1)="C",'Elegio-Electors'!M154,""))</f>
        <v/>
      </c>
      <c r="F154" s="91" t="str">
        <f>IF(LEFT(RIGHT('Elegio-Electors'!L154,2),1)="O",'Elegio-Electors'!L154,IF(LEFT(RIGHT('Elegio-Electors'!M154,2),1)="O",'Elegio-Electors'!M154,""))</f>
        <v/>
      </c>
      <c r="G154" s="20" t="e">
        <f>INDEX(bureaux!$A:$H,MATCH($E154,bureaux!$A:$A,0),8)</f>
        <v>#N/A</v>
      </c>
      <c r="I154" s="91" t="e">
        <f>_xlfn.CONCAT(INDEX(bureaux!$A:$H,MATCH($E154,bureaux!$A:$A,0),4)," ",INDEX(bureaux!$A:$H,MATCH($E154,bureaux!$A:$A,0),5))</f>
        <v>#N/A</v>
      </c>
      <c r="J154" s="20" t="e">
        <f>INDEX(bureaux!$A:$H,MATCH($E154,bureaux!$A:$A,0),6)</f>
        <v>#N/A</v>
      </c>
      <c r="K154" s="20" t="e">
        <f>INDEX(bureaux!$A:$H,MATCH($E154,bureaux!$A:$A,0),7)</f>
        <v>#N/A</v>
      </c>
    </row>
    <row r="155" spans="1:11" x14ac:dyDescent="0.25">
      <c r="A155" s="20">
        <f>'Elegio-Electors'!C155</f>
        <v>0</v>
      </c>
      <c r="B155" s="20">
        <f>'Elegio-Electors'!B155</f>
        <v>0</v>
      </c>
      <c r="C155" s="91">
        <f>IF(Procédure!$C$33=2,'Elegio-Electors'!D155,Procédure!$C$33)</f>
        <v>0</v>
      </c>
      <c r="D155" s="20">
        <f>'Elegio-Electors'!E155</f>
        <v>0</v>
      </c>
      <c r="E155" s="91" t="str">
        <f>IF(LEFT(RIGHT('Elegio-Electors'!L155,2),1)="C",'Elegio-Electors'!L155,IF(LEFT(RIGHT('Elegio-Electors'!M155,2),1)="C",'Elegio-Electors'!M155,""))</f>
        <v/>
      </c>
      <c r="F155" s="91" t="str">
        <f>IF(LEFT(RIGHT('Elegio-Electors'!L155,2),1)="O",'Elegio-Electors'!L155,IF(LEFT(RIGHT('Elegio-Electors'!M155,2),1)="O",'Elegio-Electors'!M155,""))</f>
        <v/>
      </c>
      <c r="G155" s="20" t="e">
        <f>INDEX(bureaux!$A:$H,MATCH($E155,bureaux!$A:$A,0),8)</f>
        <v>#N/A</v>
      </c>
      <c r="I155" s="91" t="e">
        <f>_xlfn.CONCAT(INDEX(bureaux!$A:$H,MATCH($E155,bureaux!$A:$A,0),4)," ",INDEX(bureaux!$A:$H,MATCH($E155,bureaux!$A:$A,0),5))</f>
        <v>#N/A</v>
      </c>
      <c r="J155" s="20" t="e">
        <f>INDEX(bureaux!$A:$H,MATCH($E155,bureaux!$A:$A,0),6)</f>
        <v>#N/A</v>
      </c>
      <c r="K155" s="20" t="e">
        <f>INDEX(bureaux!$A:$H,MATCH($E155,bureaux!$A:$A,0),7)</f>
        <v>#N/A</v>
      </c>
    </row>
    <row r="156" spans="1:11" x14ac:dyDescent="0.25">
      <c r="A156" s="20">
        <f>'Elegio-Electors'!C156</f>
        <v>0</v>
      </c>
      <c r="B156" s="20">
        <f>'Elegio-Electors'!B156</f>
        <v>0</v>
      </c>
      <c r="C156" s="91">
        <f>IF(Procédure!$C$33=2,'Elegio-Electors'!D156,Procédure!$C$33)</f>
        <v>0</v>
      </c>
      <c r="D156" s="20">
        <f>'Elegio-Electors'!E156</f>
        <v>0</v>
      </c>
      <c r="E156" s="91" t="str">
        <f>IF(LEFT(RIGHT('Elegio-Electors'!L156,2),1)="C",'Elegio-Electors'!L156,IF(LEFT(RIGHT('Elegio-Electors'!M156,2),1)="C",'Elegio-Electors'!M156,""))</f>
        <v/>
      </c>
      <c r="F156" s="91" t="str">
        <f>IF(LEFT(RIGHT('Elegio-Electors'!L156,2),1)="O",'Elegio-Electors'!L156,IF(LEFT(RIGHT('Elegio-Electors'!M156,2),1)="O",'Elegio-Electors'!M156,""))</f>
        <v/>
      </c>
      <c r="G156" s="20" t="e">
        <f>INDEX(bureaux!$A:$H,MATCH($E156,bureaux!$A:$A,0),8)</f>
        <v>#N/A</v>
      </c>
      <c r="I156" s="91" t="e">
        <f>_xlfn.CONCAT(INDEX(bureaux!$A:$H,MATCH($E156,bureaux!$A:$A,0),4)," ",INDEX(bureaux!$A:$H,MATCH($E156,bureaux!$A:$A,0),5))</f>
        <v>#N/A</v>
      </c>
      <c r="J156" s="20" t="e">
        <f>INDEX(bureaux!$A:$H,MATCH($E156,bureaux!$A:$A,0),6)</f>
        <v>#N/A</v>
      </c>
      <c r="K156" s="20" t="e">
        <f>INDEX(bureaux!$A:$H,MATCH($E156,bureaux!$A:$A,0),7)</f>
        <v>#N/A</v>
      </c>
    </row>
    <row r="157" spans="1:11" x14ac:dyDescent="0.25">
      <c r="A157" s="20">
        <f>'Elegio-Electors'!C157</f>
        <v>0</v>
      </c>
      <c r="B157" s="20">
        <f>'Elegio-Electors'!B157</f>
        <v>0</v>
      </c>
      <c r="C157" s="91">
        <f>IF(Procédure!$C$33=2,'Elegio-Electors'!D157,Procédure!$C$33)</f>
        <v>0</v>
      </c>
      <c r="D157" s="20">
        <f>'Elegio-Electors'!E157</f>
        <v>0</v>
      </c>
      <c r="E157" s="91" t="str">
        <f>IF(LEFT(RIGHT('Elegio-Electors'!L157,2),1)="C",'Elegio-Electors'!L157,IF(LEFT(RIGHT('Elegio-Electors'!M157,2),1)="C",'Elegio-Electors'!M157,""))</f>
        <v/>
      </c>
      <c r="F157" s="91" t="str">
        <f>IF(LEFT(RIGHT('Elegio-Electors'!L157,2),1)="O",'Elegio-Electors'!L157,IF(LEFT(RIGHT('Elegio-Electors'!M157,2),1)="O",'Elegio-Electors'!M157,""))</f>
        <v/>
      </c>
      <c r="G157" s="20" t="e">
        <f>INDEX(bureaux!$A:$H,MATCH($E157,bureaux!$A:$A,0),8)</f>
        <v>#N/A</v>
      </c>
      <c r="I157" s="91" t="e">
        <f>_xlfn.CONCAT(INDEX(bureaux!$A:$H,MATCH($E157,bureaux!$A:$A,0),4)," ",INDEX(bureaux!$A:$H,MATCH($E157,bureaux!$A:$A,0),5))</f>
        <v>#N/A</v>
      </c>
      <c r="J157" s="20" t="e">
        <f>INDEX(bureaux!$A:$H,MATCH($E157,bureaux!$A:$A,0),6)</f>
        <v>#N/A</v>
      </c>
      <c r="K157" s="20" t="e">
        <f>INDEX(bureaux!$A:$H,MATCH($E157,bureaux!$A:$A,0),7)</f>
        <v>#N/A</v>
      </c>
    </row>
    <row r="158" spans="1:11" x14ac:dyDescent="0.25">
      <c r="A158" s="20">
        <f>'Elegio-Electors'!C158</f>
        <v>0</v>
      </c>
      <c r="B158" s="20">
        <f>'Elegio-Electors'!B158</f>
        <v>0</v>
      </c>
      <c r="C158" s="91">
        <f>IF(Procédure!$C$33=2,'Elegio-Electors'!D158,Procédure!$C$33)</f>
        <v>0</v>
      </c>
      <c r="D158" s="20">
        <f>'Elegio-Electors'!E158</f>
        <v>0</v>
      </c>
      <c r="E158" s="91" t="str">
        <f>IF(LEFT(RIGHT('Elegio-Electors'!L158,2),1)="C",'Elegio-Electors'!L158,IF(LEFT(RIGHT('Elegio-Electors'!M158,2),1)="C",'Elegio-Electors'!M158,""))</f>
        <v/>
      </c>
      <c r="F158" s="91" t="str">
        <f>IF(LEFT(RIGHT('Elegio-Electors'!L158,2),1)="O",'Elegio-Electors'!L158,IF(LEFT(RIGHT('Elegio-Electors'!M158,2),1)="O",'Elegio-Electors'!M158,""))</f>
        <v/>
      </c>
      <c r="G158" s="20" t="e">
        <f>INDEX(bureaux!$A:$H,MATCH($E158,bureaux!$A:$A,0),8)</f>
        <v>#N/A</v>
      </c>
      <c r="I158" s="91" t="e">
        <f>_xlfn.CONCAT(INDEX(bureaux!$A:$H,MATCH($E158,bureaux!$A:$A,0),4)," ",INDEX(bureaux!$A:$H,MATCH($E158,bureaux!$A:$A,0),5))</f>
        <v>#N/A</v>
      </c>
      <c r="J158" s="20" t="e">
        <f>INDEX(bureaux!$A:$H,MATCH($E158,bureaux!$A:$A,0),6)</f>
        <v>#N/A</v>
      </c>
      <c r="K158" s="20" t="e">
        <f>INDEX(bureaux!$A:$H,MATCH($E158,bureaux!$A:$A,0),7)</f>
        <v>#N/A</v>
      </c>
    </row>
    <row r="159" spans="1:11" x14ac:dyDescent="0.25">
      <c r="A159" s="20">
        <f>'Elegio-Electors'!C159</f>
        <v>0</v>
      </c>
      <c r="B159" s="20">
        <f>'Elegio-Electors'!B159</f>
        <v>0</v>
      </c>
      <c r="C159" s="91">
        <f>IF(Procédure!$C$33=2,'Elegio-Electors'!D159,Procédure!$C$33)</f>
        <v>0</v>
      </c>
      <c r="D159" s="20">
        <f>'Elegio-Electors'!E159</f>
        <v>0</v>
      </c>
      <c r="E159" s="91" t="str">
        <f>IF(LEFT(RIGHT('Elegio-Electors'!L159,2),1)="C",'Elegio-Electors'!L159,IF(LEFT(RIGHT('Elegio-Electors'!M159,2),1)="C",'Elegio-Electors'!M159,""))</f>
        <v/>
      </c>
      <c r="F159" s="91" t="str">
        <f>IF(LEFT(RIGHT('Elegio-Electors'!L159,2),1)="O",'Elegio-Electors'!L159,IF(LEFT(RIGHT('Elegio-Electors'!M159,2),1)="O",'Elegio-Electors'!M159,""))</f>
        <v/>
      </c>
      <c r="G159" s="20" t="e">
        <f>INDEX(bureaux!$A:$H,MATCH($E159,bureaux!$A:$A,0),8)</f>
        <v>#N/A</v>
      </c>
      <c r="I159" s="91" t="e">
        <f>_xlfn.CONCAT(INDEX(bureaux!$A:$H,MATCH($E159,bureaux!$A:$A,0),4)," ",INDEX(bureaux!$A:$H,MATCH($E159,bureaux!$A:$A,0),5))</f>
        <v>#N/A</v>
      </c>
      <c r="J159" s="20" t="e">
        <f>INDEX(bureaux!$A:$H,MATCH($E159,bureaux!$A:$A,0),6)</f>
        <v>#N/A</v>
      </c>
      <c r="K159" s="20" t="e">
        <f>INDEX(bureaux!$A:$H,MATCH($E159,bureaux!$A:$A,0),7)</f>
        <v>#N/A</v>
      </c>
    </row>
    <row r="160" spans="1:11" x14ac:dyDescent="0.25">
      <c r="A160" s="20">
        <f>'Elegio-Electors'!C160</f>
        <v>0</v>
      </c>
      <c r="B160" s="20">
        <f>'Elegio-Electors'!B160</f>
        <v>0</v>
      </c>
      <c r="C160" s="91">
        <f>IF(Procédure!$C$33=2,'Elegio-Electors'!D160,Procédure!$C$33)</f>
        <v>0</v>
      </c>
      <c r="D160" s="20">
        <f>'Elegio-Electors'!E160</f>
        <v>0</v>
      </c>
      <c r="E160" s="91" t="str">
        <f>IF(LEFT(RIGHT('Elegio-Electors'!L160,2),1)="C",'Elegio-Electors'!L160,IF(LEFT(RIGHT('Elegio-Electors'!M160,2),1)="C",'Elegio-Electors'!M160,""))</f>
        <v/>
      </c>
      <c r="F160" s="91" t="str">
        <f>IF(LEFT(RIGHT('Elegio-Electors'!L160,2),1)="O",'Elegio-Electors'!L160,IF(LEFT(RIGHT('Elegio-Electors'!M160,2),1)="O",'Elegio-Electors'!M160,""))</f>
        <v/>
      </c>
      <c r="G160" s="20" t="e">
        <f>INDEX(bureaux!$A:$H,MATCH($E160,bureaux!$A:$A,0),8)</f>
        <v>#N/A</v>
      </c>
      <c r="I160" s="91" t="e">
        <f>_xlfn.CONCAT(INDEX(bureaux!$A:$H,MATCH($E160,bureaux!$A:$A,0),4)," ",INDEX(bureaux!$A:$H,MATCH($E160,bureaux!$A:$A,0),5))</f>
        <v>#N/A</v>
      </c>
      <c r="J160" s="20" t="e">
        <f>INDEX(bureaux!$A:$H,MATCH($E160,bureaux!$A:$A,0),6)</f>
        <v>#N/A</v>
      </c>
      <c r="K160" s="20" t="e">
        <f>INDEX(bureaux!$A:$H,MATCH($E160,bureaux!$A:$A,0),7)</f>
        <v>#N/A</v>
      </c>
    </row>
    <row r="161" spans="1:11" x14ac:dyDescent="0.25">
      <c r="A161" s="20">
        <f>'Elegio-Electors'!C161</f>
        <v>0</v>
      </c>
      <c r="B161" s="20">
        <f>'Elegio-Electors'!B161</f>
        <v>0</v>
      </c>
      <c r="C161" s="91">
        <f>IF(Procédure!$C$33=2,'Elegio-Electors'!D161,Procédure!$C$33)</f>
        <v>0</v>
      </c>
      <c r="D161" s="20">
        <f>'Elegio-Electors'!E161</f>
        <v>0</v>
      </c>
      <c r="E161" s="91" t="str">
        <f>IF(LEFT(RIGHT('Elegio-Electors'!L161,2),1)="C",'Elegio-Electors'!L161,IF(LEFT(RIGHT('Elegio-Electors'!M161,2),1)="C",'Elegio-Electors'!M161,""))</f>
        <v/>
      </c>
      <c r="F161" s="91" t="str">
        <f>IF(LEFT(RIGHT('Elegio-Electors'!L161,2),1)="O",'Elegio-Electors'!L161,IF(LEFT(RIGHT('Elegio-Electors'!M161,2),1)="O",'Elegio-Electors'!M161,""))</f>
        <v/>
      </c>
      <c r="G161" s="20" t="e">
        <f>INDEX(bureaux!$A:$H,MATCH($E161,bureaux!$A:$A,0),8)</f>
        <v>#N/A</v>
      </c>
      <c r="I161" s="91" t="e">
        <f>_xlfn.CONCAT(INDEX(bureaux!$A:$H,MATCH($E161,bureaux!$A:$A,0),4)," ",INDEX(bureaux!$A:$H,MATCH($E161,bureaux!$A:$A,0),5))</f>
        <v>#N/A</v>
      </c>
      <c r="J161" s="20" t="e">
        <f>INDEX(bureaux!$A:$H,MATCH($E161,bureaux!$A:$A,0),6)</f>
        <v>#N/A</v>
      </c>
      <c r="K161" s="20" t="e">
        <f>INDEX(bureaux!$A:$H,MATCH($E161,bureaux!$A:$A,0),7)</f>
        <v>#N/A</v>
      </c>
    </row>
    <row r="162" spans="1:11" x14ac:dyDescent="0.25">
      <c r="A162" s="20">
        <f>'Elegio-Electors'!C162</f>
        <v>0</v>
      </c>
      <c r="B162" s="20">
        <f>'Elegio-Electors'!B162</f>
        <v>0</v>
      </c>
      <c r="C162" s="91">
        <f>IF(Procédure!$C$33=2,'Elegio-Electors'!D162,Procédure!$C$33)</f>
        <v>0</v>
      </c>
      <c r="D162" s="20">
        <f>'Elegio-Electors'!E162</f>
        <v>0</v>
      </c>
      <c r="E162" s="91" t="str">
        <f>IF(LEFT(RIGHT('Elegio-Electors'!L162,2),1)="C",'Elegio-Electors'!L162,IF(LEFT(RIGHT('Elegio-Electors'!M162,2),1)="C",'Elegio-Electors'!M162,""))</f>
        <v/>
      </c>
      <c r="F162" s="91" t="str">
        <f>IF(LEFT(RIGHT('Elegio-Electors'!L162,2),1)="O",'Elegio-Electors'!L162,IF(LEFT(RIGHT('Elegio-Electors'!M162,2),1)="O",'Elegio-Electors'!M162,""))</f>
        <v/>
      </c>
      <c r="G162" s="20" t="e">
        <f>INDEX(bureaux!$A:$H,MATCH($E162,bureaux!$A:$A,0),8)</f>
        <v>#N/A</v>
      </c>
      <c r="I162" s="91" t="e">
        <f>_xlfn.CONCAT(INDEX(bureaux!$A:$H,MATCH($E162,bureaux!$A:$A,0),4)," ",INDEX(bureaux!$A:$H,MATCH($E162,bureaux!$A:$A,0),5))</f>
        <v>#N/A</v>
      </c>
      <c r="J162" s="20" t="e">
        <f>INDEX(bureaux!$A:$H,MATCH($E162,bureaux!$A:$A,0),6)</f>
        <v>#N/A</v>
      </c>
      <c r="K162" s="20" t="e">
        <f>INDEX(bureaux!$A:$H,MATCH($E162,bureaux!$A:$A,0),7)</f>
        <v>#N/A</v>
      </c>
    </row>
    <row r="163" spans="1:11" x14ac:dyDescent="0.25">
      <c r="A163" s="20">
        <f>'Elegio-Electors'!C163</f>
        <v>0</v>
      </c>
      <c r="B163" s="20">
        <f>'Elegio-Electors'!B163</f>
        <v>0</v>
      </c>
      <c r="C163" s="91">
        <f>IF(Procédure!$C$33=2,'Elegio-Electors'!D163,Procédure!$C$33)</f>
        <v>0</v>
      </c>
      <c r="D163" s="20">
        <f>'Elegio-Electors'!E163</f>
        <v>0</v>
      </c>
      <c r="E163" s="91" t="str">
        <f>IF(LEFT(RIGHT('Elegio-Electors'!L163,2),1)="C",'Elegio-Electors'!L163,IF(LEFT(RIGHT('Elegio-Electors'!M163,2),1)="C",'Elegio-Electors'!M163,""))</f>
        <v/>
      </c>
      <c r="F163" s="91" t="str">
        <f>IF(LEFT(RIGHT('Elegio-Electors'!L163,2),1)="O",'Elegio-Electors'!L163,IF(LEFT(RIGHT('Elegio-Electors'!M163,2),1)="O",'Elegio-Electors'!M163,""))</f>
        <v/>
      </c>
      <c r="G163" s="20" t="e">
        <f>INDEX(bureaux!$A:$H,MATCH($E163,bureaux!$A:$A,0),8)</f>
        <v>#N/A</v>
      </c>
      <c r="I163" s="91" t="e">
        <f>_xlfn.CONCAT(INDEX(bureaux!$A:$H,MATCH($E163,bureaux!$A:$A,0),4)," ",INDEX(bureaux!$A:$H,MATCH($E163,bureaux!$A:$A,0),5))</f>
        <v>#N/A</v>
      </c>
      <c r="J163" s="20" t="e">
        <f>INDEX(bureaux!$A:$H,MATCH($E163,bureaux!$A:$A,0),6)</f>
        <v>#N/A</v>
      </c>
      <c r="K163" s="20" t="e">
        <f>INDEX(bureaux!$A:$H,MATCH($E163,bureaux!$A:$A,0),7)</f>
        <v>#N/A</v>
      </c>
    </row>
    <row r="164" spans="1:11" x14ac:dyDescent="0.25">
      <c r="A164" s="20">
        <f>'Elegio-Electors'!C164</f>
        <v>0</v>
      </c>
      <c r="B164" s="20">
        <f>'Elegio-Electors'!B164</f>
        <v>0</v>
      </c>
      <c r="C164" s="91">
        <f>IF(Procédure!$C$33=2,'Elegio-Electors'!D164,Procédure!$C$33)</f>
        <v>0</v>
      </c>
      <c r="D164" s="20">
        <f>'Elegio-Electors'!E164</f>
        <v>0</v>
      </c>
      <c r="E164" s="91" t="str">
        <f>IF(LEFT(RIGHT('Elegio-Electors'!L164,2),1)="C",'Elegio-Electors'!L164,IF(LEFT(RIGHT('Elegio-Electors'!M164,2),1)="C",'Elegio-Electors'!M164,""))</f>
        <v/>
      </c>
      <c r="F164" s="91" t="str">
        <f>IF(LEFT(RIGHT('Elegio-Electors'!L164,2),1)="O",'Elegio-Electors'!L164,IF(LEFT(RIGHT('Elegio-Electors'!M164,2),1)="O",'Elegio-Electors'!M164,""))</f>
        <v/>
      </c>
      <c r="G164" s="20" t="e">
        <f>INDEX(bureaux!$A:$H,MATCH($E164,bureaux!$A:$A,0),8)</f>
        <v>#N/A</v>
      </c>
      <c r="I164" s="91" t="e">
        <f>_xlfn.CONCAT(INDEX(bureaux!$A:$H,MATCH($E164,bureaux!$A:$A,0),4)," ",INDEX(bureaux!$A:$H,MATCH($E164,bureaux!$A:$A,0),5))</f>
        <v>#N/A</v>
      </c>
      <c r="J164" s="20" t="e">
        <f>INDEX(bureaux!$A:$H,MATCH($E164,bureaux!$A:$A,0),6)</f>
        <v>#N/A</v>
      </c>
      <c r="K164" s="20" t="e">
        <f>INDEX(bureaux!$A:$H,MATCH($E164,bureaux!$A:$A,0),7)</f>
        <v>#N/A</v>
      </c>
    </row>
    <row r="165" spans="1:11" x14ac:dyDescent="0.25">
      <c r="A165" s="20">
        <f>'Elegio-Electors'!C165</f>
        <v>0</v>
      </c>
      <c r="B165" s="20">
        <f>'Elegio-Electors'!B165</f>
        <v>0</v>
      </c>
      <c r="C165" s="91">
        <f>IF(Procédure!$C$33=2,'Elegio-Electors'!D165,Procédure!$C$33)</f>
        <v>0</v>
      </c>
      <c r="D165" s="20">
        <f>'Elegio-Electors'!E165</f>
        <v>0</v>
      </c>
      <c r="E165" s="91" t="str">
        <f>IF(LEFT(RIGHT('Elegio-Electors'!L165,2),1)="C",'Elegio-Electors'!L165,IF(LEFT(RIGHT('Elegio-Electors'!M165,2),1)="C",'Elegio-Electors'!M165,""))</f>
        <v/>
      </c>
      <c r="F165" s="91" t="str">
        <f>IF(LEFT(RIGHT('Elegio-Electors'!L165,2),1)="O",'Elegio-Electors'!L165,IF(LEFT(RIGHT('Elegio-Electors'!M165,2),1)="O",'Elegio-Electors'!M165,""))</f>
        <v/>
      </c>
      <c r="G165" s="20" t="e">
        <f>INDEX(bureaux!$A:$H,MATCH($E165,bureaux!$A:$A,0),8)</f>
        <v>#N/A</v>
      </c>
      <c r="I165" s="91" t="e">
        <f>_xlfn.CONCAT(INDEX(bureaux!$A:$H,MATCH($E165,bureaux!$A:$A,0),4)," ",INDEX(bureaux!$A:$H,MATCH($E165,bureaux!$A:$A,0),5))</f>
        <v>#N/A</v>
      </c>
      <c r="J165" s="20" t="e">
        <f>INDEX(bureaux!$A:$H,MATCH($E165,bureaux!$A:$A,0),6)</f>
        <v>#N/A</v>
      </c>
      <c r="K165" s="20" t="e">
        <f>INDEX(bureaux!$A:$H,MATCH($E165,bureaux!$A:$A,0),7)</f>
        <v>#N/A</v>
      </c>
    </row>
    <row r="166" spans="1:11" x14ac:dyDescent="0.25">
      <c r="A166" s="20">
        <f>'Elegio-Electors'!C166</f>
        <v>0</v>
      </c>
      <c r="B166" s="20">
        <f>'Elegio-Electors'!B166</f>
        <v>0</v>
      </c>
      <c r="C166" s="91">
        <f>IF(Procédure!$C$33=2,'Elegio-Electors'!D166,Procédure!$C$33)</f>
        <v>0</v>
      </c>
      <c r="D166" s="20">
        <f>'Elegio-Electors'!E166</f>
        <v>0</v>
      </c>
      <c r="E166" s="91" t="str">
        <f>IF(LEFT(RIGHT('Elegio-Electors'!L166,2),1)="C",'Elegio-Electors'!L166,IF(LEFT(RIGHT('Elegio-Electors'!M166,2),1)="C",'Elegio-Electors'!M166,""))</f>
        <v/>
      </c>
      <c r="F166" s="91" t="str">
        <f>IF(LEFT(RIGHT('Elegio-Electors'!L166,2),1)="O",'Elegio-Electors'!L166,IF(LEFT(RIGHT('Elegio-Electors'!M166,2),1)="O",'Elegio-Electors'!M166,""))</f>
        <v/>
      </c>
      <c r="G166" s="20" t="e">
        <f>INDEX(bureaux!$A:$H,MATCH($E166,bureaux!$A:$A,0),8)</f>
        <v>#N/A</v>
      </c>
      <c r="I166" s="91" t="e">
        <f>_xlfn.CONCAT(INDEX(bureaux!$A:$H,MATCH($E166,bureaux!$A:$A,0),4)," ",INDEX(bureaux!$A:$H,MATCH($E166,bureaux!$A:$A,0),5))</f>
        <v>#N/A</v>
      </c>
      <c r="J166" s="20" t="e">
        <f>INDEX(bureaux!$A:$H,MATCH($E166,bureaux!$A:$A,0),6)</f>
        <v>#N/A</v>
      </c>
      <c r="K166" s="20" t="e">
        <f>INDEX(bureaux!$A:$H,MATCH($E166,bureaux!$A:$A,0),7)</f>
        <v>#N/A</v>
      </c>
    </row>
    <row r="167" spans="1:11" x14ac:dyDescent="0.25">
      <c r="A167" s="20">
        <f>'Elegio-Electors'!C167</f>
        <v>0</v>
      </c>
      <c r="B167" s="20">
        <f>'Elegio-Electors'!B167</f>
        <v>0</v>
      </c>
      <c r="C167" s="91">
        <f>IF(Procédure!$C$33=2,'Elegio-Electors'!D167,Procédure!$C$33)</f>
        <v>0</v>
      </c>
      <c r="D167" s="20">
        <f>'Elegio-Electors'!E167</f>
        <v>0</v>
      </c>
      <c r="E167" s="91" t="str">
        <f>IF(LEFT(RIGHT('Elegio-Electors'!L167,2),1)="C",'Elegio-Electors'!L167,IF(LEFT(RIGHT('Elegio-Electors'!M167,2),1)="C",'Elegio-Electors'!M167,""))</f>
        <v/>
      </c>
      <c r="F167" s="91" t="str">
        <f>IF(LEFT(RIGHT('Elegio-Electors'!L167,2),1)="O",'Elegio-Electors'!L167,IF(LEFT(RIGHT('Elegio-Electors'!M167,2),1)="O",'Elegio-Electors'!M167,""))</f>
        <v/>
      </c>
      <c r="G167" s="20" t="e">
        <f>INDEX(bureaux!$A:$H,MATCH($E167,bureaux!$A:$A,0),8)</f>
        <v>#N/A</v>
      </c>
      <c r="I167" s="91" t="e">
        <f>_xlfn.CONCAT(INDEX(bureaux!$A:$H,MATCH($E167,bureaux!$A:$A,0),4)," ",INDEX(bureaux!$A:$H,MATCH($E167,bureaux!$A:$A,0),5))</f>
        <v>#N/A</v>
      </c>
      <c r="J167" s="20" t="e">
        <f>INDEX(bureaux!$A:$H,MATCH($E167,bureaux!$A:$A,0),6)</f>
        <v>#N/A</v>
      </c>
      <c r="K167" s="20" t="e">
        <f>INDEX(bureaux!$A:$H,MATCH($E167,bureaux!$A:$A,0),7)</f>
        <v>#N/A</v>
      </c>
    </row>
    <row r="168" spans="1:11" x14ac:dyDescent="0.25">
      <c r="A168" s="20">
        <f>'Elegio-Electors'!C168</f>
        <v>0</v>
      </c>
      <c r="B168" s="20">
        <f>'Elegio-Electors'!B168</f>
        <v>0</v>
      </c>
      <c r="C168" s="91">
        <f>IF(Procédure!$C$33=2,'Elegio-Electors'!D168,Procédure!$C$33)</f>
        <v>0</v>
      </c>
      <c r="D168" s="20">
        <f>'Elegio-Electors'!E168</f>
        <v>0</v>
      </c>
      <c r="E168" s="91" t="str">
        <f>IF(LEFT(RIGHT('Elegio-Electors'!L168,2),1)="C",'Elegio-Electors'!L168,IF(LEFT(RIGHT('Elegio-Electors'!M168,2),1)="C",'Elegio-Electors'!M168,""))</f>
        <v/>
      </c>
      <c r="F168" s="91" t="str">
        <f>IF(LEFT(RIGHT('Elegio-Electors'!L168,2),1)="O",'Elegio-Electors'!L168,IF(LEFT(RIGHT('Elegio-Electors'!M168,2),1)="O",'Elegio-Electors'!M168,""))</f>
        <v/>
      </c>
      <c r="G168" s="20" t="e">
        <f>INDEX(bureaux!$A:$H,MATCH($E168,bureaux!$A:$A,0),8)</f>
        <v>#N/A</v>
      </c>
      <c r="I168" s="91" t="e">
        <f>_xlfn.CONCAT(INDEX(bureaux!$A:$H,MATCH($E168,bureaux!$A:$A,0),4)," ",INDEX(bureaux!$A:$H,MATCH($E168,bureaux!$A:$A,0),5))</f>
        <v>#N/A</v>
      </c>
      <c r="J168" s="20" t="e">
        <f>INDEX(bureaux!$A:$H,MATCH($E168,bureaux!$A:$A,0),6)</f>
        <v>#N/A</v>
      </c>
      <c r="K168" s="20" t="e">
        <f>INDEX(bureaux!$A:$H,MATCH($E168,bureaux!$A:$A,0),7)</f>
        <v>#N/A</v>
      </c>
    </row>
    <row r="169" spans="1:11" x14ac:dyDescent="0.25">
      <c r="A169" s="20">
        <f>'Elegio-Electors'!C169</f>
        <v>0</v>
      </c>
      <c r="B169" s="20">
        <f>'Elegio-Electors'!B169</f>
        <v>0</v>
      </c>
      <c r="C169" s="91">
        <f>IF(Procédure!$C$33=2,'Elegio-Electors'!D169,Procédure!$C$33)</f>
        <v>0</v>
      </c>
      <c r="D169" s="20">
        <f>'Elegio-Electors'!E169</f>
        <v>0</v>
      </c>
      <c r="E169" s="91" t="str">
        <f>IF(LEFT(RIGHT('Elegio-Electors'!L169,2),1)="C",'Elegio-Electors'!L169,IF(LEFT(RIGHT('Elegio-Electors'!M169,2),1)="C",'Elegio-Electors'!M169,""))</f>
        <v/>
      </c>
      <c r="F169" s="91" t="str">
        <f>IF(LEFT(RIGHT('Elegio-Electors'!L169,2),1)="O",'Elegio-Electors'!L169,IF(LEFT(RIGHT('Elegio-Electors'!M169,2),1)="O",'Elegio-Electors'!M169,""))</f>
        <v/>
      </c>
      <c r="G169" s="20" t="e">
        <f>INDEX(bureaux!$A:$H,MATCH($E169,bureaux!$A:$A,0),8)</f>
        <v>#N/A</v>
      </c>
      <c r="I169" s="91" t="e">
        <f>_xlfn.CONCAT(INDEX(bureaux!$A:$H,MATCH($E169,bureaux!$A:$A,0),4)," ",INDEX(bureaux!$A:$H,MATCH($E169,bureaux!$A:$A,0),5))</f>
        <v>#N/A</v>
      </c>
      <c r="J169" s="20" t="e">
        <f>INDEX(bureaux!$A:$H,MATCH($E169,bureaux!$A:$A,0),6)</f>
        <v>#N/A</v>
      </c>
      <c r="K169" s="20" t="e">
        <f>INDEX(bureaux!$A:$H,MATCH($E169,bureaux!$A:$A,0),7)</f>
        <v>#N/A</v>
      </c>
    </row>
    <row r="170" spans="1:11" x14ac:dyDescent="0.25">
      <c r="A170" s="20">
        <f>'Elegio-Electors'!C170</f>
        <v>0</v>
      </c>
      <c r="B170" s="20">
        <f>'Elegio-Electors'!B170</f>
        <v>0</v>
      </c>
      <c r="C170" s="91">
        <f>IF(Procédure!$C$33=2,'Elegio-Electors'!D170,Procédure!$C$33)</f>
        <v>0</v>
      </c>
      <c r="D170" s="20">
        <f>'Elegio-Electors'!E170</f>
        <v>0</v>
      </c>
      <c r="E170" s="91" t="str">
        <f>IF(LEFT(RIGHT('Elegio-Electors'!L170,2),1)="C",'Elegio-Electors'!L170,IF(LEFT(RIGHT('Elegio-Electors'!M170,2),1)="C",'Elegio-Electors'!M170,""))</f>
        <v/>
      </c>
      <c r="F170" s="91" t="str">
        <f>IF(LEFT(RIGHT('Elegio-Electors'!L170,2),1)="O",'Elegio-Electors'!L170,IF(LEFT(RIGHT('Elegio-Electors'!M170,2),1)="O",'Elegio-Electors'!M170,""))</f>
        <v/>
      </c>
      <c r="G170" s="20" t="e">
        <f>INDEX(bureaux!$A:$H,MATCH($E170,bureaux!$A:$A,0),8)</f>
        <v>#N/A</v>
      </c>
      <c r="I170" s="91" t="e">
        <f>_xlfn.CONCAT(INDEX(bureaux!$A:$H,MATCH($E170,bureaux!$A:$A,0),4)," ",INDEX(bureaux!$A:$H,MATCH($E170,bureaux!$A:$A,0),5))</f>
        <v>#N/A</v>
      </c>
      <c r="J170" s="20" t="e">
        <f>INDEX(bureaux!$A:$H,MATCH($E170,bureaux!$A:$A,0),6)</f>
        <v>#N/A</v>
      </c>
      <c r="K170" s="20" t="e">
        <f>INDEX(bureaux!$A:$H,MATCH($E170,bureaux!$A:$A,0),7)</f>
        <v>#N/A</v>
      </c>
    </row>
    <row r="171" spans="1:11" x14ac:dyDescent="0.25">
      <c r="A171" s="20">
        <f>'Elegio-Electors'!C171</f>
        <v>0</v>
      </c>
      <c r="B171" s="20">
        <f>'Elegio-Electors'!B171</f>
        <v>0</v>
      </c>
      <c r="C171" s="91">
        <f>IF(Procédure!$C$33=2,'Elegio-Electors'!D171,Procédure!$C$33)</f>
        <v>0</v>
      </c>
      <c r="D171" s="20">
        <f>'Elegio-Electors'!E171</f>
        <v>0</v>
      </c>
      <c r="E171" s="91" t="str">
        <f>IF(LEFT(RIGHT('Elegio-Electors'!L171,2),1)="C",'Elegio-Electors'!L171,IF(LEFT(RIGHT('Elegio-Electors'!M171,2),1)="C",'Elegio-Electors'!M171,""))</f>
        <v/>
      </c>
      <c r="F171" s="91" t="str">
        <f>IF(LEFT(RIGHT('Elegio-Electors'!L171,2),1)="O",'Elegio-Electors'!L171,IF(LEFT(RIGHT('Elegio-Electors'!M171,2),1)="O",'Elegio-Electors'!M171,""))</f>
        <v/>
      </c>
      <c r="G171" s="20" t="e">
        <f>INDEX(bureaux!$A:$H,MATCH($E171,bureaux!$A:$A,0),8)</f>
        <v>#N/A</v>
      </c>
      <c r="I171" s="91" t="e">
        <f>_xlfn.CONCAT(INDEX(bureaux!$A:$H,MATCH($E171,bureaux!$A:$A,0),4)," ",INDEX(bureaux!$A:$H,MATCH($E171,bureaux!$A:$A,0),5))</f>
        <v>#N/A</v>
      </c>
      <c r="J171" s="20" t="e">
        <f>INDEX(bureaux!$A:$H,MATCH($E171,bureaux!$A:$A,0),6)</f>
        <v>#N/A</v>
      </c>
      <c r="K171" s="20" t="e">
        <f>INDEX(bureaux!$A:$H,MATCH($E171,bureaux!$A:$A,0),7)</f>
        <v>#N/A</v>
      </c>
    </row>
    <row r="172" spans="1:11" x14ac:dyDescent="0.25">
      <c r="A172" s="20">
        <f>'Elegio-Electors'!C172</f>
        <v>0</v>
      </c>
      <c r="B172" s="20">
        <f>'Elegio-Electors'!B172</f>
        <v>0</v>
      </c>
      <c r="C172" s="91">
        <f>IF(Procédure!$C$33=2,'Elegio-Electors'!D172,Procédure!$C$33)</f>
        <v>0</v>
      </c>
      <c r="D172" s="20">
        <f>'Elegio-Electors'!E172</f>
        <v>0</v>
      </c>
      <c r="E172" s="91" t="str">
        <f>IF(LEFT(RIGHT('Elegio-Electors'!L172,2),1)="C",'Elegio-Electors'!L172,IF(LEFT(RIGHT('Elegio-Electors'!M172,2),1)="C",'Elegio-Electors'!M172,""))</f>
        <v/>
      </c>
      <c r="F172" s="91" t="str">
        <f>IF(LEFT(RIGHT('Elegio-Electors'!L172,2),1)="O",'Elegio-Electors'!L172,IF(LEFT(RIGHT('Elegio-Electors'!M172,2),1)="O",'Elegio-Electors'!M172,""))</f>
        <v/>
      </c>
      <c r="G172" s="20" t="e">
        <f>INDEX(bureaux!$A:$H,MATCH($E172,bureaux!$A:$A,0),8)</f>
        <v>#N/A</v>
      </c>
      <c r="I172" s="91" t="e">
        <f>_xlfn.CONCAT(INDEX(bureaux!$A:$H,MATCH($E172,bureaux!$A:$A,0),4)," ",INDEX(bureaux!$A:$H,MATCH($E172,bureaux!$A:$A,0),5))</f>
        <v>#N/A</v>
      </c>
      <c r="J172" s="20" t="e">
        <f>INDEX(bureaux!$A:$H,MATCH($E172,bureaux!$A:$A,0),6)</f>
        <v>#N/A</v>
      </c>
      <c r="K172" s="20" t="e">
        <f>INDEX(bureaux!$A:$H,MATCH($E172,bureaux!$A:$A,0),7)</f>
        <v>#N/A</v>
      </c>
    </row>
    <row r="173" spans="1:11" x14ac:dyDescent="0.25">
      <c r="A173" s="20">
        <f>'Elegio-Electors'!C173</f>
        <v>0</v>
      </c>
      <c r="B173" s="20">
        <f>'Elegio-Electors'!B173</f>
        <v>0</v>
      </c>
      <c r="C173" s="91">
        <f>IF(Procédure!$C$33=2,'Elegio-Electors'!D173,Procédure!$C$33)</f>
        <v>0</v>
      </c>
      <c r="D173" s="20">
        <f>'Elegio-Electors'!E173</f>
        <v>0</v>
      </c>
      <c r="E173" s="91" t="str">
        <f>IF(LEFT(RIGHT('Elegio-Electors'!L173,2),1)="C",'Elegio-Electors'!L173,IF(LEFT(RIGHT('Elegio-Electors'!M173,2),1)="C",'Elegio-Electors'!M173,""))</f>
        <v/>
      </c>
      <c r="F173" s="91" t="str">
        <f>IF(LEFT(RIGHT('Elegio-Electors'!L173,2),1)="O",'Elegio-Electors'!L173,IF(LEFT(RIGHT('Elegio-Electors'!M173,2),1)="O",'Elegio-Electors'!M173,""))</f>
        <v/>
      </c>
      <c r="G173" s="20" t="e">
        <f>INDEX(bureaux!$A:$H,MATCH($E173,bureaux!$A:$A,0),8)</f>
        <v>#N/A</v>
      </c>
      <c r="I173" s="91" t="e">
        <f>_xlfn.CONCAT(INDEX(bureaux!$A:$H,MATCH($E173,bureaux!$A:$A,0),4)," ",INDEX(bureaux!$A:$H,MATCH($E173,bureaux!$A:$A,0),5))</f>
        <v>#N/A</v>
      </c>
      <c r="J173" s="20" t="e">
        <f>INDEX(bureaux!$A:$H,MATCH($E173,bureaux!$A:$A,0),6)</f>
        <v>#N/A</v>
      </c>
      <c r="K173" s="20" t="e">
        <f>INDEX(bureaux!$A:$H,MATCH($E173,bureaux!$A:$A,0),7)</f>
        <v>#N/A</v>
      </c>
    </row>
    <row r="174" spans="1:11" x14ac:dyDescent="0.25">
      <c r="A174" s="20">
        <f>'Elegio-Electors'!C174</f>
        <v>0</v>
      </c>
      <c r="B174" s="20">
        <f>'Elegio-Electors'!B174</f>
        <v>0</v>
      </c>
      <c r="C174" s="91">
        <f>IF(Procédure!$C$33=2,'Elegio-Electors'!D174,Procédure!$C$33)</f>
        <v>0</v>
      </c>
      <c r="D174" s="20">
        <f>'Elegio-Electors'!E174</f>
        <v>0</v>
      </c>
      <c r="E174" s="91" t="str">
        <f>IF(LEFT(RIGHT('Elegio-Electors'!L174,2),1)="C",'Elegio-Electors'!L174,IF(LEFT(RIGHT('Elegio-Electors'!M174,2),1)="C",'Elegio-Electors'!M174,""))</f>
        <v/>
      </c>
      <c r="F174" s="91" t="str">
        <f>IF(LEFT(RIGHT('Elegio-Electors'!L174,2),1)="O",'Elegio-Electors'!L174,IF(LEFT(RIGHT('Elegio-Electors'!M174,2),1)="O",'Elegio-Electors'!M174,""))</f>
        <v/>
      </c>
      <c r="G174" s="20" t="e">
        <f>INDEX(bureaux!$A:$H,MATCH($E174,bureaux!$A:$A,0),8)</f>
        <v>#N/A</v>
      </c>
      <c r="I174" s="91" t="e">
        <f>_xlfn.CONCAT(INDEX(bureaux!$A:$H,MATCH($E174,bureaux!$A:$A,0),4)," ",INDEX(bureaux!$A:$H,MATCH($E174,bureaux!$A:$A,0),5))</f>
        <v>#N/A</v>
      </c>
      <c r="J174" s="20" t="e">
        <f>INDEX(bureaux!$A:$H,MATCH($E174,bureaux!$A:$A,0),6)</f>
        <v>#N/A</v>
      </c>
      <c r="K174" s="20" t="e">
        <f>INDEX(bureaux!$A:$H,MATCH($E174,bureaux!$A:$A,0),7)</f>
        <v>#N/A</v>
      </c>
    </row>
    <row r="175" spans="1:11" x14ac:dyDescent="0.25">
      <c r="A175" s="20">
        <f>'Elegio-Electors'!C175</f>
        <v>0</v>
      </c>
      <c r="B175" s="20">
        <f>'Elegio-Electors'!B175</f>
        <v>0</v>
      </c>
      <c r="C175" s="91">
        <f>IF(Procédure!$C$33=2,'Elegio-Electors'!D175,Procédure!$C$33)</f>
        <v>0</v>
      </c>
      <c r="D175" s="20">
        <f>'Elegio-Electors'!E175</f>
        <v>0</v>
      </c>
      <c r="E175" s="91" t="str">
        <f>IF(LEFT(RIGHT('Elegio-Electors'!L175,2),1)="C",'Elegio-Electors'!L175,IF(LEFT(RIGHT('Elegio-Electors'!M175,2),1)="C",'Elegio-Electors'!M175,""))</f>
        <v/>
      </c>
      <c r="F175" s="91" t="str">
        <f>IF(LEFT(RIGHT('Elegio-Electors'!L175,2),1)="O",'Elegio-Electors'!L175,IF(LEFT(RIGHT('Elegio-Electors'!M175,2),1)="O",'Elegio-Electors'!M175,""))</f>
        <v/>
      </c>
      <c r="G175" s="20" t="e">
        <f>INDEX(bureaux!$A:$H,MATCH($E175,bureaux!$A:$A,0),8)</f>
        <v>#N/A</v>
      </c>
      <c r="I175" s="91" t="e">
        <f>_xlfn.CONCAT(INDEX(bureaux!$A:$H,MATCH($E175,bureaux!$A:$A,0),4)," ",INDEX(bureaux!$A:$H,MATCH($E175,bureaux!$A:$A,0),5))</f>
        <v>#N/A</v>
      </c>
      <c r="J175" s="20" t="e">
        <f>INDEX(bureaux!$A:$H,MATCH($E175,bureaux!$A:$A,0),6)</f>
        <v>#N/A</v>
      </c>
      <c r="K175" s="20" t="e">
        <f>INDEX(bureaux!$A:$H,MATCH($E175,bureaux!$A:$A,0),7)</f>
        <v>#N/A</v>
      </c>
    </row>
    <row r="176" spans="1:11" x14ac:dyDescent="0.25">
      <c r="A176" s="20">
        <f>'Elegio-Electors'!C176</f>
        <v>0</v>
      </c>
      <c r="B176" s="20">
        <f>'Elegio-Electors'!B176</f>
        <v>0</v>
      </c>
      <c r="C176" s="91">
        <f>IF(Procédure!$C$33=2,'Elegio-Electors'!D176,Procédure!$C$33)</f>
        <v>0</v>
      </c>
      <c r="D176" s="20">
        <f>'Elegio-Electors'!E176</f>
        <v>0</v>
      </c>
      <c r="E176" s="91" t="str">
        <f>IF(LEFT(RIGHT('Elegio-Electors'!L176,2),1)="C",'Elegio-Electors'!L176,IF(LEFT(RIGHT('Elegio-Electors'!M176,2),1)="C",'Elegio-Electors'!M176,""))</f>
        <v/>
      </c>
      <c r="F176" s="91" t="str">
        <f>IF(LEFT(RIGHT('Elegio-Electors'!L176,2),1)="O",'Elegio-Electors'!L176,IF(LEFT(RIGHT('Elegio-Electors'!M176,2),1)="O",'Elegio-Electors'!M176,""))</f>
        <v/>
      </c>
      <c r="G176" s="20" t="e">
        <f>INDEX(bureaux!$A:$H,MATCH($E176,bureaux!$A:$A,0),8)</f>
        <v>#N/A</v>
      </c>
      <c r="I176" s="91" t="e">
        <f>_xlfn.CONCAT(INDEX(bureaux!$A:$H,MATCH($E176,bureaux!$A:$A,0),4)," ",INDEX(bureaux!$A:$H,MATCH($E176,bureaux!$A:$A,0),5))</f>
        <v>#N/A</v>
      </c>
      <c r="J176" s="20" t="e">
        <f>INDEX(bureaux!$A:$H,MATCH($E176,bureaux!$A:$A,0),6)</f>
        <v>#N/A</v>
      </c>
      <c r="K176" s="20" t="e">
        <f>INDEX(bureaux!$A:$H,MATCH($E176,bureaux!$A:$A,0),7)</f>
        <v>#N/A</v>
      </c>
    </row>
    <row r="177" spans="1:11" x14ac:dyDescent="0.25">
      <c r="A177" s="20">
        <f>'Elegio-Electors'!C177</f>
        <v>0</v>
      </c>
      <c r="B177" s="20">
        <f>'Elegio-Electors'!B177</f>
        <v>0</v>
      </c>
      <c r="C177" s="91">
        <f>IF(Procédure!$C$33=2,'Elegio-Electors'!D177,Procédure!$C$33)</f>
        <v>0</v>
      </c>
      <c r="D177" s="20">
        <f>'Elegio-Electors'!E177</f>
        <v>0</v>
      </c>
      <c r="E177" s="91" t="str">
        <f>IF(LEFT(RIGHT('Elegio-Electors'!L177,2),1)="C",'Elegio-Electors'!L177,IF(LEFT(RIGHT('Elegio-Electors'!M177,2),1)="C",'Elegio-Electors'!M177,""))</f>
        <v/>
      </c>
      <c r="F177" s="91" t="str">
        <f>IF(LEFT(RIGHT('Elegio-Electors'!L177,2),1)="O",'Elegio-Electors'!L177,IF(LEFT(RIGHT('Elegio-Electors'!M177,2),1)="O",'Elegio-Electors'!M177,""))</f>
        <v/>
      </c>
      <c r="G177" s="20" t="e">
        <f>INDEX(bureaux!$A:$H,MATCH($E177,bureaux!$A:$A,0),8)</f>
        <v>#N/A</v>
      </c>
      <c r="I177" s="91" t="e">
        <f>_xlfn.CONCAT(INDEX(bureaux!$A:$H,MATCH($E177,bureaux!$A:$A,0),4)," ",INDEX(bureaux!$A:$H,MATCH($E177,bureaux!$A:$A,0),5))</f>
        <v>#N/A</v>
      </c>
      <c r="J177" s="20" t="e">
        <f>INDEX(bureaux!$A:$H,MATCH($E177,bureaux!$A:$A,0),6)</f>
        <v>#N/A</v>
      </c>
      <c r="K177" s="20" t="e">
        <f>INDEX(bureaux!$A:$H,MATCH($E177,bureaux!$A:$A,0),7)</f>
        <v>#N/A</v>
      </c>
    </row>
    <row r="178" spans="1:11" x14ac:dyDescent="0.25">
      <c r="A178" s="20">
        <f>'Elegio-Electors'!C178</f>
        <v>0</v>
      </c>
      <c r="B178" s="20">
        <f>'Elegio-Electors'!B178</f>
        <v>0</v>
      </c>
      <c r="C178" s="91">
        <f>IF(Procédure!$C$33=2,'Elegio-Electors'!D178,Procédure!$C$33)</f>
        <v>0</v>
      </c>
      <c r="D178" s="20">
        <f>'Elegio-Electors'!E178</f>
        <v>0</v>
      </c>
      <c r="E178" s="91" t="str">
        <f>IF(LEFT(RIGHT('Elegio-Electors'!L178,2),1)="C",'Elegio-Electors'!L178,IF(LEFT(RIGHT('Elegio-Electors'!M178,2),1)="C",'Elegio-Electors'!M178,""))</f>
        <v/>
      </c>
      <c r="F178" s="91" t="str">
        <f>IF(LEFT(RIGHT('Elegio-Electors'!L178,2),1)="O",'Elegio-Electors'!L178,IF(LEFT(RIGHT('Elegio-Electors'!M178,2),1)="O",'Elegio-Electors'!M178,""))</f>
        <v/>
      </c>
      <c r="G178" s="20" t="e">
        <f>INDEX(bureaux!$A:$H,MATCH($E178,bureaux!$A:$A,0),8)</f>
        <v>#N/A</v>
      </c>
      <c r="I178" s="91" t="e">
        <f>_xlfn.CONCAT(INDEX(bureaux!$A:$H,MATCH($E178,bureaux!$A:$A,0),4)," ",INDEX(bureaux!$A:$H,MATCH($E178,bureaux!$A:$A,0),5))</f>
        <v>#N/A</v>
      </c>
      <c r="J178" s="20" t="e">
        <f>INDEX(bureaux!$A:$H,MATCH($E178,bureaux!$A:$A,0),6)</f>
        <v>#N/A</v>
      </c>
      <c r="K178" s="20" t="e">
        <f>INDEX(bureaux!$A:$H,MATCH($E178,bureaux!$A:$A,0),7)</f>
        <v>#N/A</v>
      </c>
    </row>
    <row r="179" spans="1:11" x14ac:dyDescent="0.25">
      <c r="A179" s="20">
        <f>'Elegio-Electors'!C179</f>
        <v>0</v>
      </c>
      <c r="B179" s="20">
        <f>'Elegio-Electors'!B179</f>
        <v>0</v>
      </c>
      <c r="C179" s="91">
        <f>IF(Procédure!$C$33=2,'Elegio-Electors'!D179,Procédure!$C$33)</f>
        <v>0</v>
      </c>
      <c r="D179" s="20">
        <f>'Elegio-Electors'!E179</f>
        <v>0</v>
      </c>
      <c r="E179" s="91" t="str">
        <f>IF(LEFT(RIGHT('Elegio-Electors'!L179,2),1)="C",'Elegio-Electors'!L179,IF(LEFT(RIGHT('Elegio-Electors'!M179,2),1)="C",'Elegio-Electors'!M179,""))</f>
        <v/>
      </c>
      <c r="F179" s="91" t="str">
        <f>IF(LEFT(RIGHT('Elegio-Electors'!L179,2),1)="O",'Elegio-Electors'!L179,IF(LEFT(RIGHT('Elegio-Electors'!M179,2),1)="O",'Elegio-Electors'!M179,""))</f>
        <v/>
      </c>
      <c r="G179" s="20" t="e">
        <f>INDEX(bureaux!$A:$H,MATCH($E179,bureaux!$A:$A,0),8)</f>
        <v>#N/A</v>
      </c>
      <c r="I179" s="91" t="e">
        <f>_xlfn.CONCAT(INDEX(bureaux!$A:$H,MATCH($E179,bureaux!$A:$A,0),4)," ",INDEX(bureaux!$A:$H,MATCH($E179,bureaux!$A:$A,0),5))</f>
        <v>#N/A</v>
      </c>
      <c r="J179" s="20" t="e">
        <f>INDEX(bureaux!$A:$H,MATCH($E179,bureaux!$A:$A,0),6)</f>
        <v>#N/A</v>
      </c>
      <c r="K179" s="20" t="e">
        <f>INDEX(bureaux!$A:$H,MATCH($E179,bureaux!$A:$A,0),7)</f>
        <v>#N/A</v>
      </c>
    </row>
    <row r="180" spans="1:11" x14ac:dyDescent="0.25">
      <c r="A180" s="20">
        <f>'Elegio-Electors'!C180</f>
        <v>0</v>
      </c>
      <c r="B180" s="20">
        <f>'Elegio-Electors'!B180</f>
        <v>0</v>
      </c>
      <c r="C180" s="91">
        <f>IF(Procédure!$C$33=2,'Elegio-Electors'!D180,Procédure!$C$33)</f>
        <v>0</v>
      </c>
      <c r="D180" s="20">
        <f>'Elegio-Electors'!E180</f>
        <v>0</v>
      </c>
      <c r="E180" s="91" t="str">
        <f>IF(LEFT(RIGHT('Elegio-Electors'!L180,2),1)="C",'Elegio-Electors'!L180,IF(LEFT(RIGHT('Elegio-Electors'!M180,2),1)="C",'Elegio-Electors'!M180,""))</f>
        <v/>
      </c>
      <c r="F180" s="91" t="str">
        <f>IF(LEFT(RIGHT('Elegio-Electors'!L180,2),1)="O",'Elegio-Electors'!L180,IF(LEFT(RIGHT('Elegio-Electors'!M180,2),1)="O",'Elegio-Electors'!M180,""))</f>
        <v/>
      </c>
      <c r="G180" s="20" t="e">
        <f>INDEX(bureaux!$A:$H,MATCH($E180,bureaux!$A:$A,0),8)</f>
        <v>#N/A</v>
      </c>
      <c r="I180" s="91" t="e">
        <f>_xlfn.CONCAT(INDEX(bureaux!$A:$H,MATCH($E180,bureaux!$A:$A,0),4)," ",INDEX(bureaux!$A:$H,MATCH($E180,bureaux!$A:$A,0),5))</f>
        <v>#N/A</v>
      </c>
      <c r="J180" s="20" t="e">
        <f>INDEX(bureaux!$A:$H,MATCH($E180,bureaux!$A:$A,0),6)</f>
        <v>#N/A</v>
      </c>
      <c r="K180" s="20" t="e">
        <f>INDEX(bureaux!$A:$H,MATCH($E180,bureaux!$A:$A,0),7)</f>
        <v>#N/A</v>
      </c>
    </row>
    <row r="181" spans="1:11" x14ac:dyDescent="0.25">
      <c r="A181" s="20">
        <f>'Elegio-Electors'!C181</f>
        <v>0</v>
      </c>
      <c r="B181" s="20">
        <f>'Elegio-Electors'!B181</f>
        <v>0</v>
      </c>
      <c r="C181" s="91">
        <f>IF(Procédure!$C$33=2,'Elegio-Electors'!D181,Procédure!$C$33)</f>
        <v>0</v>
      </c>
      <c r="D181" s="20">
        <f>'Elegio-Electors'!E181</f>
        <v>0</v>
      </c>
      <c r="E181" s="91" t="str">
        <f>IF(LEFT(RIGHT('Elegio-Electors'!L181,2),1)="C",'Elegio-Electors'!L181,IF(LEFT(RIGHT('Elegio-Electors'!M181,2),1)="C",'Elegio-Electors'!M181,""))</f>
        <v/>
      </c>
      <c r="F181" s="91" t="str">
        <f>IF(LEFT(RIGHT('Elegio-Electors'!L181,2),1)="O",'Elegio-Electors'!L181,IF(LEFT(RIGHT('Elegio-Electors'!M181,2),1)="O",'Elegio-Electors'!M181,""))</f>
        <v/>
      </c>
      <c r="G181" s="20" t="e">
        <f>INDEX(bureaux!$A:$H,MATCH($E181,bureaux!$A:$A,0),8)</f>
        <v>#N/A</v>
      </c>
      <c r="I181" s="91" t="e">
        <f>_xlfn.CONCAT(INDEX(bureaux!$A:$H,MATCH($E181,bureaux!$A:$A,0),4)," ",INDEX(bureaux!$A:$H,MATCH($E181,bureaux!$A:$A,0),5))</f>
        <v>#N/A</v>
      </c>
      <c r="J181" s="20" t="e">
        <f>INDEX(bureaux!$A:$H,MATCH($E181,bureaux!$A:$A,0),6)</f>
        <v>#N/A</v>
      </c>
      <c r="K181" s="20" t="e">
        <f>INDEX(bureaux!$A:$H,MATCH($E181,bureaux!$A:$A,0),7)</f>
        <v>#N/A</v>
      </c>
    </row>
    <row r="182" spans="1:11" x14ac:dyDescent="0.25">
      <c r="A182" s="20">
        <f>'Elegio-Electors'!C182</f>
        <v>0</v>
      </c>
      <c r="B182" s="20">
        <f>'Elegio-Electors'!B182</f>
        <v>0</v>
      </c>
      <c r="C182" s="91">
        <f>IF(Procédure!$C$33=2,'Elegio-Electors'!D182,Procédure!$C$33)</f>
        <v>0</v>
      </c>
      <c r="D182" s="20">
        <f>'Elegio-Electors'!E182</f>
        <v>0</v>
      </c>
      <c r="E182" s="91" t="str">
        <f>IF(LEFT(RIGHT('Elegio-Electors'!L182,2),1)="C",'Elegio-Electors'!L182,IF(LEFT(RIGHT('Elegio-Electors'!M182,2),1)="C",'Elegio-Electors'!M182,""))</f>
        <v/>
      </c>
      <c r="F182" s="91" t="str">
        <f>IF(LEFT(RIGHT('Elegio-Electors'!L182,2),1)="O",'Elegio-Electors'!L182,IF(LEFT(RIGHT('Elegio-Electors'!M182,2),1)="O",'Elegio-Electors'!M182,""))</f>
        <v/>
      </c>
      <c r="G182" s="20" t="e">
        <f>INDEX(bureaux!$A:$H,MATCH($E182,bureaux!$A:$A,0),8)</f>
        <v>#N/A</v>
      </c>
      <c r="I182" s="91" t="e">
        <f>_xlfn.CONCAT(INDEX(bureaux!$A:$H,MATCH($E182,bureaux!$A:$A,0),4)," ",INDEX(bureaux!$A:$H,MATCH($E182,bureaux!$A:$A,0),5))</f>
        <v>#N/A</v>
      </c>
      <c r="J182" s="20" t="e">
        <f>INDEX(bureaux!$A:$H,MATCH($E182,bureaux!$A:$A,0),6)</f>
        <v>#N/A</v>
      </c>
      <c r="K182" s="20" t="e">
        <f>INDEX(bureaux!$A:$H,MATCH($E182,bureaux!$A:$A,0),7)</f>
        <v>#N/A</v>
      </c>
    </row>
    <row r="183" spans="1:11" x14ac:dyDescent="0.25">
      <c r="A183" s="20">
        <f>'Elegio-Electors'!C183</f>
        <v>0</v>
      </c>
      <c r="B183" s="20">
        <f>'Elegio-Electors'!B183</f>
        <v>0</v>
      </c>
      <c r="C183" s="91">
        <f>IF(Procédure!$C$33=2,'Elegio-Electors'!D183,Procédure!$C$33)</f>
        <v>0</v>
      </c>
      <c r="D183" s="20">
        <f>'Elegio-Electors'!E183</f>
        <v>0</v>
      </c>
      <c r="E183" s="91" t="str">
        <f>IF(LEFT(RIGHT('Elegio-Electors'!L183,2),1)="C",'Elegio-Electors'!L183,IF(LEFT(RIGHT('Elegio-Electors'!M183,2),1)="C",'Elegio-Electors'!M183,""))</f>
        <v/>
      </c>
      <c r="F183" s="91" t="str">
        <f>IF(LEFT(RIGHT('Elegio-Electors'!L183,2),1)="O",'Elegio-Electors'!L183,IF(LEFT(RIGHT('Elegio-Electors'!M183,2),1)="O",'Elegio-Electors'!M183,""))</f>
        <v/>
      </c>
      <c r="G183" s="20" t="e">
        <f>INDEX(bureaux!$A:$H,MATCH($E183,bureaux!$A:$A,0),8)</f>
        <v>#N/A</v>
      </c>
      <c r="I183" s="91" t="e">
        <f>_xlfn.CONCAT(INDEX(bureaux!$A:$H,MATCH($E183,bureaux!$A:$A,0),4)," ",INDEX(bureaux!$A:$H,MATCH($E183,bureaux!$A:$A,0),5))</f>
        <v>#N/A</v>
      </c>
      <c r="J183" s="20" t="e">
        <f>INDEX(bureaux!$A:$H,MATCH($E183,bureaux!$A:$A,0),6)</f>
        <v>#N/A</v>
      </c>
      <c r="K183" s="20" t="e">
        <f>INDEX(bureaux!$A:$H,MATCH($E183,bureaux!$A:$A,0),7)</f>
        <v>#N/A</v>
      </c>
    </row>
    <row r="184" spans="1:11" x14ac:dyDescent="0.25">
      <c r="A184" s="20">
        <f>'Elegio-Electors'!C184</f>
        <v>0</v>
      </c>
      <c r="B184" s="20">
        <f>'Elegio-Electors'!B184</f>
        <v>0</v>
      </c>
      <c r="C184" s="91">
        <f>IF(Procédure!$C$33=2,'Elegio-Electors'!D184,Procédure!$C$33)</f>
        <v>0</v>
      </c>
      <c r="D184" s="20">
        <f>'Elegio-Electors'!E184</f>
        <v>0</v>
      </c>
      <c r="E184" s="91" t="str">
        <f>IF(LEFT(RIGHT('Elegio-Electors'!L184,2),1)="C",'Elegio-Electors'!L184,IF(LEFT(RIGHT('Elegio-Electors'!M184,2),1)="C",'Elegio-Electors'!M184,""))</f>
        <v/>
      </c>
      <c r="F184" s="91" t="str">
        <f>IF(LEFT(RIGHT('Elegio-Electors'!L184,2),1)="O",'Elegio-Electors'!L184,IF(LEFT(RIGHT('Elegio-Electors'!M184,2),1)="O",'Elegio-Electors'!M184,""))</f>
        <v/>
      </c>
      <c r="G184" s="20" t="e">
        <f>INDEX(bureaux!$A:$H,MATCH($E184,bureaux!$A:$A,0),8)</f>
        <v>#N/A</v>
      </c>
      <c r="I184" s="91" t="e">
        <f>_xlfn.CONCAT(INDEX(bureaux!$A:$H,MATCH($E184,bureaux!$A:$A,0),4)," ",INDEX(bureaux!$A:$H,MATCH($E184,bureaux!$A:$A,0),5))</f>
        <v>#N/A</v>
      </c>
      <c r="J184" s="20" t="e">
        <f>INDEX(bureaux!$A:$H,MATCH($E184,bureaux!$A:$A,0),6)</f>
        <v>#N/A</v>
      </c>
      <c r="K184" s="20" t="e">
        <f>INDEX(bureaux!$A:$H,MATCH($E184,bureaux!$A:$A,0),7)</f>
        <v>#N/A</v>
      </c>
    </row>
    <row r="185" spans="1:11" x14ac:dyDescent="0.25">
      <c r="A185" s="20">
        <f>'Elegio-Electors'!C185</f>
        <v>0</v>
      </c>
      <c r="B185" s="20">
        <f>'Elegio-Electors'!B185</f>
        <v>0</v>
      </c>
      <c r="C185" s="91">
        <f>IF(Procédure!$C$33=2,'Elegio-Electors'!D185,Procédure!$C$33)</f>
        <v>0</v>
      </c>
      <c r="D185" s="20">
        <f>'Elegio-Electors'!E185</f>
        <v>0</v>
      </c>
      <c r="E185" s="91" t="str">
        <f>IF(LEFT(RIGHT('Elegio-Electors'!L185,2),1)="C",'Elegio-Electors'!L185,IF(LEFT(RIGHT('Elegio-Electors'!M185,2),1)="C",'Elegio-Electors'!M185,""))</f>
        <v/>
      </c>
      <c r="F185" s="91" t="str">
        <f>IF(LEFT(RIGHT('Elegio-Electors'!L185,2),1)="O",'Elegio-Electors'!L185,IF(LEFT(RIGHT('Elegio-Electors'!M185,2),1)="O",'Elegio-Electors'!M185,""))</f>
        <v/>
      </c>
      <c r="G185" s="20" t="e">
        <f>INDEX(bureaux!$A:$H,MATCH($E185,bureaux!$A:$A,0),8)</f>
        <v>#N/A</v>
      </c>
      <c r="I185" s="91" t="e">
        <f>_xlfn.CONCAT(INDEX(bureaux!$A:$H,MATCH($E185,bureaux!$A:$A,0),4)," ",INDEX(bureaux!$A:$H,MATCH($E185,bureaux!$A:$A,0),5))</f>
        <v>#N/A</v>
      </c>
      <c r="J185" s="20" t="e">
        <f>INDEX(bureaux!$A:$H,MATCH($E185,bureaux!$A:$A,0),6)</f>
        <v>#N/A</v>
      </c>
      <c r="K185" s="20" t="e">
        <f>INDEX(bureaux!$A:$H,MATCH($E185,bureaux!$A:$A,0),7)</f>
        <v>#N/A</v>
      </c>
    </row>
    <row r="186" spans="1:11" x14ac:dyDescent="0.25">
      <c r="A186" s="20">
        <f>'Elegio-Electors'!C186</f>
        <v>0</v>
      </c>
      <c r="B186" s="20">
        <f>'Elegio-Electors'!B186</f>
        <v>0</v>
      </c>
      <c r="C186" s="91">
        <f>IF(Procédure!$C$33=2,'Elegio-Electors'!D186,Procédure!$C$33)</f>
        <v>0</v>
      </c>
      <c r="D186" s="20">
        <f>'Elegio-Electors'!E186</f>
        <v>0</v>
      </c>
      <c r="E186" s="91" t="str">
        <f>IF(LEFT(RIGHT('Elegio-Electors'!L186,2),1)="C",'Elegio-Electors'!L186,IF(LEFT(RIGHT('Elegio-Electors'!M186,2),1)="C",'Elegio-Electors'!M186,""))</f>
        <v/>
      </c>
      <c r="F186" s="91" t="str">
        <f>IF(LEFT(RIGHT('Elegio-Electors'!L186,2),1)="O",'Elegio-Electors'!L186,IF(LEFT(RIGHT('Elegio-Electors'!M186,2),1)="O",'Elegio-Electors'!M186,""))</f>
        <v/>
      </c>
      <c r="G186" s="20" t="e">
        <f>INDEX(bureaux!$A:$H,MATCH($E186,bureaux!$A:$A,0),8)</f>
        <v>#N/A</v>
      </c>
      <c r="I186" s="91" t="e">
        <f>_xlfn.CONCAT(INDEX(bureaux!$A:$H,MATCH($E186,bureaux!$A:$A,0),4)," ",INDEX(bureaux!$A:$H,MATCH($E186,bureaux!$A:$A,0),5))</f>
        <v>#N/A</v>
      </c>
      <c r="J186" s="20" t="e">
        <f>INDEX(bureaux!$A:$H,MATCH($E186,bureaux!$A:$A,0),6)</f>
        <v>#N/A</v>
      </c>
      <c r="K186" s="20" t="e">
        <f>INDEX(bureaux!$A:$H,MATCH($E186,bureaux!$A:$A,0),7)</f>
        <v>#N/A</v>
      </c>
    </row>
    <row r="187" spans="1:11" x14ac:dyDescent="0.25">
      <c r="A187" s="20">
        <f>'Elegio-Electors'!C187</f>
        <v>0</v>
      </c>
      <c r="B187" s="20">
        <f>'Elegio-Electors'!B187</f>
        <v>0</v>
      </c>
      <c r="C187" s="91">
        <f>IF(Procédure!$C$33=2,'Elegio-Electors'!D187,Procédure!$C$33)</f>
        <v>0</v>
      </c>
      <c r="D187" s="20">
        <f>'Elegio-Electors'!E187</f>
        <v>0</v>
      </c>
      <c r="E187" s="91" t="str">
        <f>IF(LEFT(RIGHT('Elegio-Electors'!L187,2),1)="C",'Elegio-Electors'!L187,IF(LEFT(RIGHT('Elegio-Electors'!M187,2),1)="C",'Elegio-Electors'!M187,""))</f>
        <v/>
      </c>
      <c r="F187" s="91" t="str">
        <f>IF(LEFT(RIGHT('Elegio-Electors'!L187,2),1)="O",'Elegio-Electors'!L187,IF(LEFT(RIGHT('Elegio-Electors'!M187,2),1)="O",'Elegio-Electors'!M187,""))</f>
        <v/>
      </c>
      <c r="G187" s="20" t="e">
        <f>INDEX(bureaux!$A:$H,MATCH($E187,bureaux!$A:$A,0),8)</f>
        <v>#N/A</v>
      </c>
      <c r="I187" s="91" t="e">
        <f>_xlfn.CONCAT(INDEX(bureaux!$A:$H,MATCH($E187,bureaux!$A:$A,0),4)," ",INDEX(bureaux!$A:$H,MATCH($E187,bureaux!$A:$A,0),5))</f>
        <v>#N/A</v>
      </c>
      <c r="J187" s="20" t="e">
        <f>INDEX(bureaux!$A:$H,MATCH($E187,bureaux!$A:$A,0),6)</f>
        <v>#N/A</v>
      </c>
      <c r="K187" s="20" t="e">
        <f>INDEX(bureaux!$A:$H,MATCH($E187,bureaux!$A:$A,0),7)</f>
        <v>#N/A</v>
      </c>
    </row>
    <row r="188" spans="1:11" x14ac:dyDescent="0.25">
      <c r="A188" s="20">
        <f>'Elegio-Electors'!C188</f>
        <v>0</v>
      </c>
      <c r="B188" s="20">
        <f>'Elegio-Electors'!B188</f>
        <v>0</v>
      </c>
      <c r="C188" s="91">
        <f>IF(Procédure!$C$33=2,'Elegio-Electors'!D188,Procédure!$C$33)</f>
        <v>0</v>
      </c>
      <c r="D188" s="20">
        <f>'Elegio-Electors'!E188</f>
        <v>0</v>
      </c>
      <c r="E188" s="91" t="str">
        <f>IF(LEFT(RIGHT('Elegio-Electors'!L188,2),1)="C",'Elegio-Electors'!L188,IF(LEFT(RIGHT('Elegio-Electors'!M188,2),1)="C",'Elegio-Electors'!M188,""))</f>
        <v/>
      </c>
      <c r="F188" s="91" t="str">
        <f>IF(LEFT(RIGHT('Elegio-Electors'!L188,2),1)="O",'Elegio-Electors'!L188,IF(LEFT(RIGHT('Elegio-Electors'!M188,2),1)="O",'Elegio-Electors'!M188,""))</f>
        <v/>
      </c>
      <c r="G188" s="20" t="e">
        <f>INDEX(bureaux!$A:$H,MATCH($E188,bureaux!$A:$A,0),8)</f>
        <v>#N/A</v>
      </c>
      <c r="I188" s="91" t="e">
        <f>_xlfn.CONCAT(INDEX(bureaux!$A:$H,MATCH($E188,bureaux!$A:$A,0),4)," ",INDEX(bureaux!$A:$H,MATCH($E188,bureaux!$A:$A,0),5))</f>
        <v>#N/A</v>
      </c>
      <c r="J188" s="20" t="e">
        <f>INDEX(bureaux!$A:$H,MATCH($E188,bureaux!$A:$A,0),6)</f>
        <v>#N/A</v>
      </c>
      <c r="K188" s="20" t="e">
        <f>INDEX(bureaux!$A:$H,MATCH($E188,bureaux!$A:$A,0),7)</f>
        <v>#N/A</v>
      </c>
    </row>
    <row r="189" spans="1:11" x14ac:dyDescent="0.25">
      <c r="A189" s="20">
        <f>'Elegio-Electors'!C189</f>
        <v>0</v>
      </c>
      <c r="B189" s="20">
        <f>'Elegio-Electors'!B189</f>
        <v>0</v>
      </c>
      <c r="C189" s="91">
        <f>IF(Procédure!$C$33=2,'Elegio-Electors'!D189,Procédure!$C$33)</f>
        <v>0</v>
      </c>
      <c r="D189" s="20">
        <f>'Elegio-Electors'!E189</f>
        <v>0</v>
      </c>
      <c r="E189" s="91" t="str">
        <f>IF(LEFT(RIGHT('Elegio-Electors'!L189,2),1)="C",'Elegio-Electors'!L189,IF(LEFT(RIGHT('Elegio-Electors'!M189,2),1)="C",'Elegio-Electors'!M189,""))</f>
        <v/>
      </c>
      <c r="F189" s="91" t="str">
        <f>IF(LEFT(RIGHT('Elegio-Electors'!L189,2),1)="O",'Elegio-Electors'!L189,IF(LEFT(RIGHT('Elegio-Electors'!M189,2),1)="O",'Elegio-Electors'!M189,""))</f>
        <v/>
      </c>
      <c r="G189" s="20" t="e">
        <f>INDEX(bureaux!$A:$H,MATCH($E189,bureaux!$A:$A,0),8)</f>
        <v>#N/A</v>
      </c>
      <c r="I189" s="91" t="e">
        <f>_xlfn.CONCAT(INDEX(bureaux!$A:$H,MATCH($E189,bureaux!$A:$A,0),4)," ",INDEX(bureaux!$A:$H,MATCH($E189,bureaux!$A:$A,0),5))</f>
        <v>#N/A</v>
      </c>
      <c r="J189" s="20" t="e">
        <f>INDEX(bureaux!$A:$H,MATCH($E189,bureaux!$A:$A,0),6)</f>
        <v>#N/A</v>
      </c>
      <c r="K189" s="20" t="e">
        <f>INDEX(bureaux!$A:$H,MATCH($E189,bureaux!$A:$A,0),7)</f>
        <v>#N/A</v>
      </c>
    </row>
    <row r="190" spans="1:11" x14ac:dyDescent="0.25">
      <c r="A190" s="20">
        <f>'Elegio-Electors'!C190</f>
        <v>0</v>
      </c>
      <c r="B190" s="20">
        <f>'Elegio-Electors'!B190</f>
        <v>0</v>
      </c>
      <c r="C190" s="91">
        <f>IF(Procédure!$C$33=2,'Elegio-Electors'!D190,Procédure!$C$33)</f>
        <v>0</v>
      </c>
      <c r="D190" s="20">
        <f>'Elegio-Electors'!E190</f>
        <v>0</v>
      </c>
      <c r="E190" s="91" t="str">
        <f>IF(LEFT(RIGHT('Elegio-Electors'!L190,2),1)="C",'Elegio-Electors'!L190,IF(LEFT(RIGHT('Elegio-Electors'!M190,2),1)="C",'Elegio-Electors'!M190,""))</f>
        <v/>
      </c>
      <c r="F190" s="91" t="str">
        <f>IF(LEFT(RIGHT('Elegio-Electors'!L190,2),1)="O",'Elegio-Electors'!L190,IF(LEFT(RIGHT('Elegio-Electors'!M190,2),1)="O",'Elegio-Electors'!M190,""))</f>
        <v/>
      </c>
      <c r="G190" s="20" t="e">
        <f>INDEX(bureaux!$A:$H,MATCH($E190,bureaux!$A:$A,0),8)</f>
        <v>#N/A</v>
      </c>
      <c r="I190" s="91" t="e">
        <f>_xlfn.CONCAT(INDEX(bureaux!$A:$H,MATCH($E190,bureaux!$A:$A,0),4)," ",INDEX(bureaux!$A:$H,MATCH($E190,bureaux!$A:$A,0),5))</f>
        <v>#N/A</v>
      </c>
      <c r="J190" s="20" t="e">
        <f>INDEX(bureaux!$A:$H,MATCH($E190,bureaux!$A:$A,0),6)</f>
        <v>#N/A</v>
      </c>
      <c r="K190" s="20" t="e">
        <f>INDEX(bureaux!$A:$H,MATCH($E190,bureaux!$A:$A,0),7)</f>
        <v>#N/A</v>
      </c>
    </row>
    <row r="191" spans="1:11" x14ac:dyDescent="0.25">
      <c r="A191" s="20">
        <f>'Elegio-Electors'!C191</f>
        <v>0</v>
      </c>
      <c r="B191" s="20">
        <f>'Elegio-Electors'!B191</f>
        <v>0</v>
      </c>
      <c r="C191" s="91">
        <f>IF(Procédure!$C$33=2,'Elegio-Electors'!D191,Procédure!$C$33)</f>
        <v>0</v>
      </c>
      <c r="D191" s="20">
        <f>'Elegio-Electors'!E191</f>
        <v>0</v>
      </c>
      <c r="E191" s="91" t="str">
        <f>IF(LEFT(RIGHT('Elegio-Electors'!L191,2),1)="C",'Elegio-Electors'!L191,IF(LEFT(RIGHT('Elegio-Electors'!M191,2),1)="C",'Elegio-Electors'!M191,""))</f>
        <v/>
      </c>
      <c r="F191" s="91" t="str">
        <f>IF(LEFT(RIGHT('Elegio-Electors'!L191,2),1)="O",'Elegio-Electors'!L191,IF(LEFT(RIGHT('Elegio-Electors'!M191,2),1)="O",'Elegio-Electors'!M191,""))</f>
        <v/>
      </c>
      <c r="G191" s="20" t="e">
        <f>INDEX(bureaux!$A:$H,MATCH($E191,bureaux!$A:$A,0),8)</f>
        <v>#N/A</v>
      </c>
      <c r="I191" s="91" t="e">
        <f>_xlfn.CONCAT(INDEX(bureaux!$A:$H,MATCH($E191,bureaux!$A:$A,0),4)," ",INDEX(bureaux!$A:$H,MATCH($E191,bureaux!$A:$A,0),5))</f>
        <v>#N/A</v>
      </c>
      <c r="J191" s="20" t="e">
        <f>INDEX(bureaux!$A:$H,MATCH($E191,bureaux!$A:$A,0),6)</f>
        <v>#N/A</v>
      </c>
      <c r="K191" s="20" t="e">
        <f>INDEX(bureaux!$A:$H,MATCH($E191,bureaux!$A:$A,0),7)</f>
        <v>#N/A</v>
      </c>
    </row>
    <row r="192" spans="1:11" x14ac:dyDescent="0.25">
      <c r="A192" s="20">
        <f>'Elegio-Electors'!C192</f>
        <v>0</v>
      </c>
      <c r="B192" s="20">
        <f>'Elegio-Electors'!B192</f>
        <v>0</v>
      </c>
      <c r="C192" s="91">
        <f>IF(Procédure!$C$33=2,'Elegio-Electors'!D192,Procédure!$C$33)</f>
        <v>0</v>
      </c>
      <c r="D192" s="20">
        <f>'Elegio-Electors'!E192</f>
        <v>0</v>
      </c>
      <c r="E192" s="91" t="str">
        <f>IF(LEFT(RIGHT('Elegio-Electors'!L192,2),1)="C",'Elegio-Electors'!L192,IF(LEFT(RIGHT('Elegio-Electors'!M192,2),1)="C",'Elegio-Electors'!M192,""))</f>
        <v/>
      </c>
      <c r="F192" s="91" t="str">
        <f>IF(LEFT(RIGHT('Elegio-Electors'!L192,2),1)="O",'Elegio-Electors'!L192,IF(LEFT(RIGHT('Elegio-Electors'!M192,2),1)="O",'Elegio-Electors'!M192,""))</f>
        <v/>
      </c>
      <c r="G192" s="20" t="e">
        <f>INDEX(bureaux!$A:$H,MATCH($E192,bureaux!$A:$A,0),8)</f>
        <v>#N/A</v>
      </c>
      <c r="I192" s="91" t="e">
        <f>_xlfn.CONCAT(INDEX(bureaux!$A:$H,MATCH($E192,bureaux!$A:$A,0),4)," ",INDEX(bureaux!$A:$H,MATCH($E192,bureaux!$A:$A,0),5))</f>
        <v>#N/A</v>
      </c>
      <c r="J192" s="20" t="e">
        <f>INDEX(bureaux!$A:$H,MATCH($E192,bureaux!$A:$A,0),6)</f>
        <v>#N/A</v>
      </c>
      <c r="K192" s="20" t="e">
        <f>INDEX(bureaux!$A:$H,MATCH($E192,bureaux!$A:$A,0),7)</f>
        <v>#N/A</v>
      </c>
    </row>
    <row r="193" spans="1:11" x14ac:dyDescent="0.25">
      <c r="A193" s="20">
        <f>'Elegio-Electors'!C193</f>
        <v>0</v>
      </c>
      <c r="B193" s="20">
        <f>'Elegio-Electors'!B193</f>
        <v>0</v>
      </c>
      <c r="C193" s="91">
        <f>IF(Procédure!$C$33=2,'Elegio-Electors'!D193,Procédure!$C$33)</f>
        <v>0</v>
      </c>
      <c r="D193" s="20">
        <f>'Elegio-Electors'!E193</f>
        <v>0</v>
      </c>
      <c r="E193" s="91" t="str">
        <f>IF(LEFT(RIGHT('Elegio-Electors'!L193,2),1)="C",'Elegio-Electors'!L193,IF(LEFT(RIGHT('Elegio-Electors'!M193,2),1)="C",'Elegio-Electors'!M193,""))</f>
        <v/>
      </c>
      <c r="F193" s="91" t="str">
        <f>IF(LEFT(RIGHT('Elegio-Electors'!L193,2),1)="O",'Elegio-Electors'!L193,IF(LEFT(RIGHT('Elegio-Electors'!M193,2),1)="O",'Elegio-Electors'!M193,""))</f>
        <v/>
      </c>
      <c r="G193" s="20" t="e">
        <f>INDEX(bureaux!$A:$H,MATCH($E193,bureaux!$A:$A,0),8)</f>
        <v>#N/A</v>
      </c>
      <c r="I193" s="91" t="e">
        <f>_xlfn.CONCAT(INDEX(bureaux!$A:$H,MATCH($E193,bureaux!$A:$A,0),4)," ",INDEX(bureaux!$A:$H,MATCH($E193,bureaux!$A:$A,0),5))</f>
        <v>#N/A</v>
      </c>
      <c r="J193" s="20" t="e">
        <f>INDEX(bureaux!$A:$H,MATCH($E193,bureaux!$A:$A,0),6)</f>
        <v>#N/A</v>
      </c>
      <c r="K193" s="20" t="e">
        <f>INDEX(bureaux!$A:$H,MATCH($E193,bureaux!$A:$A,0),7)</f>
        <v>#N/A</v>
      </c>
    </row>
    <row r="194" spans="1:11" x14ac:dyDescent="0.25">
      <c r="A194" s="20">
        <f>'Elegio-Electors'!C194</f>
        <v>0</v>
      </c>
      <c r="B194" s="20">
        <f>'Elegio-Electors'!B194</f>
        <v>0</v>
      </c>
      <c r="C194" s="91">
        <f>IF(Procédure!$C$33=2,'Elegio-Electors'!D194,Procédure!$C$33)</f>
        <v>0</v>
      </c>
      <c r="D194" s="20">
        <f>'Elegio-Electors'!E194</f>
        <v>0</v>
      </c>
      <c r="E194" s="91" t="str">
        <f>IF(LEFT(RIGHT('Elegio-Electors'!L194,2),1)="C",'Elegio-Electors'!L194,IF(LEFT(RIGHT('Elegio-Electors'!M194,2),1)="C",'Elegio-Electors'!M194,""))</f>
        <v/>
      </c>
      <c r="F194" s="91" t="str">
        <f>IF(LEFT(RIGHT('Elegio-Electors'!L194,2),1)="O",'Elegio-Electors'!L194,IF(LEFT(RIGHT('Elegio-Electors'!M194,2),1)="O",'Elegio-Electors'!M194,""))</f>
        <v/>
      </c>
      <c r="G194" s="20" t="e">
        <f>INDEX(bureaux!$A:$H,MATCH($E194,bureaux!$A:$A,0),8)</f>
        <v>#N/A</v>
      </c>
      <c r="I194" s="91" t="e">
        <f>_xlfn.CONCAT(INDEX(bureaux!$A:$H,MATCH($E194,bureaux!$A:$A,0),4)," ",INDEX(bureaux!$A:$H,MATCH($E194,bureaux!$A:$A,0),5))</f>
        <v>#N/A</v>
      </c>
      <c r="J194" s="20" t="e">
        <f>INDEX(bureaux!$A:$H,MATCH($E194,bureaux!$A:$A,0),6)</f>
        <v>#N/A</v>
      </c>
      <c r="K194" s="20" t="e">
        <f>INDEX(bureaux!$A:$H,MATCH($E194,bureaux!$A:$A,0),7)</f>
        <v>#N/A</v>
      </c>
    </row>
    <row r="195" spans="1:11" x14ac:dyDescent="0.25">
      <c r="A195" s="20">
        <f>'Elegio-Electors'!C195</f>
        <v>0</v>
      </c>
      <c r="B195" s="20">
        <f>'Elegio-Electors'!B195</f>
        <v>0</v>
      </c>
      <c r="C195" s="91">
        <f>IF(Procédure!$C$33=2,'Elegio-Electors'!D195,Procédure!$C$33)</f>
        <v>0</v>
      </c>
      <c r="D195" s="20">
        <f>'Elegio-Electors'!E195</f>
        <v>0</v>
      </c>
      <c r="E195" s="91" t="str">
        <f>IF(LEFT(RIGHT('Elegio-Electors'!L195,2),1)="C",'Elegio-Electors'!L195,IF(LEFT(RIGHT('Elegio-Electors'!M195,2),1)="C",'Elegio-Electors'!M195,""))</f>
        <v/>
      </c>
      <c r="F195" s="91" t="str">
        <f>IF(LEFT(RIGHT('Elegio-Electors'!L195,2),1)="O",'Elegio-Electors'!L195,IF(LEFT(RIGHT('Elegio-Electors'!M195,2),1)="O",'Elegio-Electors'!M195,""))</f>
        <v/>
      </c>
      <c r="G195" s="20" t="e">
        <f>INDEX(bureaux!$A:$H,MATCH($E195,bureaux!$A:$A,0),8)</f>
        <v>#N/A</v>
      </c>
      <c r="I195" s="91" t="e">
        <f>_xlfn.CONCAT(INDEX(bureaux!$A:$H,MATCH($E195,bureaux!$A:$A,0),4)," ",INDEX(bureaux!$A:$H,MATCH($E195,bureaux!$A:$A,0),5))</f>
        <v>#N/A</v>
      </c>
      <c r="J195" s="20" t="e">
        <f>INDEX(bureaux!$A:$H,MATCH($E195,bureaux!$A:$A,0),6)</f>
        <v>#N/A</v>
      </c>
      <c r="K195" s="20" t="e">
        <f>INDEX(bureaux!$A:$H,MATCH($E195,bureaux!$A:$A,0),7)</f>
        <v>#N/A</v>
      </c>
    </row>
    <row r="196" spans="1:11" x14ac:dyDescent="0.25">
      <c r="A196" s="20">
        <f>'Elegio-Electors'!C196</f>
        <v>0</v>
      </c>
      <c r="B196" s="20">
        <f>'Elegio-Electors'!B196</f>
        <v>0</v>
      </c>
      <c r="C196" s="91">
        <f>IF(Procédure!$C$33=2,'Elegio-Electors'!D196,Procédure!$C$33)</f>
        <v>0</v>
      </c>
      <c r="D196" s="20">
        <f>'Elegio-Electors'!E196</f>
        <v>0</v>
      </c>
      <c r="E196" s="91" t="str">
        <f>IF(LEFT(RIGHT('Elegio-Electors'!L196,2),1)="C",'Elegio-Electors'!L196,IF(LEFT(RIGHT('Elegio-Electors'!M196,2),1)="C",'Elegio-Electors'!M196,""))</f>
        <v/>
      </c>
      <c r="F196" s="91" t="str">
        <f>IF(LEFT(RIGHT('Elegio-Electors'!L196,2),1)="O",'Elegio-Electors'!L196,IF(LEFT(RIGHT('Elegio-Electors'!M196,2),1)="O",'Elegio-Electors'!M196,""))</f>
        <v/>
      </c>
      <c r="G196" s="20" t="e">
        <f>INDEX(bureaux!$A:$H,MATCH($E196,bureaux!$A:$A,0),8)</f>
        <v>#N/A</v>
      </c>
      <c r="I196" s="91" t="e">
        <f>_xlfn.CONCAT(INDEX(bureaux!$A:$H,MATCH($E196,bureaux!$A:$A,0),4)," ",INDEX(bureaux!$A:$H,MATCH($E196,bureaux!$A:$A,0),5))</f>
        <v>#N/A</v>
      </c>
      <c r="J196" s="20" t="e">
        <f>INDEX(bureaux!$A:$H,MATCH($E196,bureaux!$A:$A,0),6)</f>
        <v>#N/A</v>
      </c>
      <c r="K196" s="20" t="e">
        <f>INDEX(bureaux!$A:$H,MATCH($E196,bureaux!$A:$A,0),7)</f>
        <v>#N/A</v>
      </c>
    </row>
    <row r="197" spans="1:11" x14ac:dyDescent="0.25">
      <c r="A197" s="20">
        <f>'Elegio-Electors'!C197</f>
        <v>0</v>
      </c>
      <c r="B197" s="20">
        <f>'Elegio-Electors'!B197</f>
        <v>0</v>
      </c>
      <c r="C197" s="91">
        <f>IF(Procédure!$C$33=2,'Elegio-Electors'!D197,Procédure!$C$33)</f>
        <v>0</v>
      </c>
      <c r="D197" s="20">
        <f>'Elegio-Electors'!E197</f>
        <v>0</v>
      </c>
      <c r="E197" s="91" t="str">
        <f>IF(LEFT(RIGHT('Elegio-Electors'!L197,2),1)="C",'Elegio-Electors'!L197,IF(LEFT(RIGHT('Elegio-Electors'!M197,2),1)="C",'Elegio-Electors'!M197,""))</f>
        <v/>
      </c>
      <c r="F197" s="91" t="str">
        <f>IF(LEFT(RIGHT('Elegio-Electors'!L197,2),1)="O",'Elegio-Electors'!L197,IF(LEFT(RIGHT('Elegio-Electors'!M197,2),1)="O",'Elegio-Electors'!M197,""))</f>
        <v/>
      </c>
      <c r="G197" s="20" t="e">
        <f>INDEX(bureaux!$A:$H,MATCH($E197,bureaux!$A:$A,0),8)</f>
        <v>#N/A</v>
      </c>
      <c r="I197" s="91" t="e">
        <f>_xlfn.CONCAT(INDEX(bureaux!$A:$H,MATCH($E197,bureaux!$A:$A,0),4)," ",INDEX(bureaux!$A:$H,MATCH($E197,bureaux!$A:$A,0),5))</f>
        <v>#N/A</v>
      </c>
      <c r="J197" s="20" t="e">
        <f>INDEX(bureaux!$A:$H,MATCH($E197,bureaux!$A:$A,0),6)</f>
        <v>#N/A</v>
      </c>
      <c r="K197" s="20" t="e">
        <f>INDEX(bureaux!$A:$H,MATCH($E197,bureaux!$A:$A,0),7)</f>
        <v>#N/A</v>
      </c>
    </row>
    <row r="198" spans="1:11" x14ac:dyDescent="0.25">
      <c r="A198" s="20">
        <f>'Elegio-Electors'!C198</f>
        <v>0</v>
      </c>
      <c r="B198" s="20">
        <f>'Elegio-Electors'!B198</f>
        <v>0</v>
      </c>
      <c r="C198" s="91">
        <f>IF(Procédure!$C$33=2,'Elegio-Electors'!D198,Procédure!$C$33)</f>
        <v>0</v>
      </c>
      <c r="D198" s="20">
        <f>'Elegio-Electors'!E198</f>
        <v>0</v>
      </c>
      <c r="E198" s="91" t="str">
        <f>IF(LEFT(RIGHT('Elegio-Electors'!L198,2),1)="C",'Elegio-Electors'!L198,IF(LEFT(RIGHT('Elegio-Electors'!M198,2),1)="C",'Elegio-Electors'!M198,""))</f>
        <v/>
      </c>
      <c r="F198" s="91" t="str">
        <f>IF(LEFT(RIGHT('Elegio-Electors'!L198,2),1)="O",'Elegio-Electors'!L198,IF(LEFT(RIGHT('Elegio-Electors'!M198,2),1)="O",'Elegio-Electors'!M198,""))</f>
        <v/>
      </c>
      <c r="G198" s="20" t="e">
        <f>INDEX(bureaux!$A:$H,MATCH($E198,bureaux!$A:$A,0),8)</f>
        <v>#N/A</v>
      </c>
      <c r="I198" s="91" t="e">
        <f>_xlfn.CONCAT(INDEX(bureaux!$A:$H,MATCH($E198,bureaux!$A:$A,0),4)," ",INDEX(bureaux!$A:$H,MATCH($E198,bureaux!$A:$A,0),5))</f>
        <v>#N/A</v>
      </c>
      <c r="J198" s="20" t="e">
        <f>INDEX(bureaux!$A:$H,MATCH($E198,bureaux!$A:$A,0),6)</f>
        <v>#N/A</v>
      </c>
      <c r="K198" s="20" t="e">
        <f>INDEX(bureaux!$A:$H,MATCH($E198,bureaux!$A:$A,0),7)</f>
        <v>#N/A</v>
      </c>
    </row>
    <row r="199" spans="1:11" x14ac:dyDescent="0.25">
      <c r="A199" s="20">
        <f>'Elegio-Electors'!C199</f>
        <v>0</v>
      </c>
      <c r="B199" s="20">
        <f>'Elegio-Electors'!B199</f>
        <v>0</v>
      </c>
      <c r="C199" s="91">
        <f>IF(Procédure!$C$33=2,'Elegio-Electors'!D199,Procédure!$C$33)</f>
        <v>0</v>
      </c>
      <c r="D199" s="20">
        <f>'Elegio-Electors'!E199</f>
        <v>0</v>
      </c>
      <c r="E199" s="91" t="str">
        <f>IF(LEFT(RIGHT('Elegio-Electors'!L199,2),1)="C",'Elegio-Electors'!L199,IF(LEFT(RIGHT('Elegio-Electors'!M199,2),1)="C",'Elegio-Electors'!M199,""))</f>
        <v/>
      </c>
      <c r="F199" s="91" t="str">
        <f>IF(LEFT(RIGHT('Elegio-Electors'!L199,2),1)="O",'Elegio-Electors'!L199,IF(LEFT(RIGHT('Elegio-Electors'!M199,2),1)="O",'Elegio-Electors'!M199,""))</f>
        <v/>
      </c>
      <c r="G199" s="20" t="e">
        <f>INDEX(bureaux!$A:$H,MATCH($E199,bureaux!$A:$A,0),8)</f>
        <v>#N/A</v>
      </c>
      <c r="I199" s="91" t="e">
        <f>_xlfn.CONCAT(INDEX(bureaux!$A:$H,MATCH($E199,bureaux!$A:$A,0),4)," ",INDEX(bureaux!$A:$H,MATCH($E199,bureaux!$A:$A,0),5))</f>
        <v>#N/A</v>
      </c>
      <c r="J199" s="20" t="e">
        <f>INDEX(bureaux!$A:$H,MATCH($E199,bureaux!$A:$A,0),6)</f>
        <v>#N/A</v>
      </c>
      <c r="K199" s="20" t="e">
        <f>INDEX(bureaux!$A:$H,MATCH($E199,bureaux!$A:$A,0),7)</f>
        <v>#N/A</v>
      </c>
    </row>
    <row r="200" spans="1:11" x14ac:dyDescent="0.25">
      <c r="A200" s="20">
        <f>'Elegio-Electors'!C200</f>
        <v>0</v>
      </c>
      <c r="B200" s="20">
        <f>'Elegio-Electors'!B200</f>
        <v>0</v>
      </c>
      <c r="C200" s="91">
        <f>IF(Procédure!$C$33=2,'Elegio-Electors'!D200,Procédure!$C$33)</f>
        <v>0</v>
      </c>
      <c r="D200" s="20">
        <f>'Elegio-Electors'!E200</f>
        <v>0</v>
      </c>
      <c r="E200" s="91" t="str">
        <f>IF(LEFT(RIGHT('Elegio-Electors'!L200,2),1)="C",'Elegio-Electors'!L200,IF(LEFT(RIGHT('Elegio-Electors'!M200,2),1)="C",'Elegio-Electors'!M200,""))</f>
        <v/>
      </c>
      <c r="F200" s="91" t="str">
        <f>IF(LEFT(RIGHT('Elegio-Electors'!L200,2),1)="O",'Elegio-Electors'!L200,IF(LEFT(RIGHT('Elegio-Electors'!M200,2),1)="O",'Elegio-Electors'!M200,""))</f>
        <v/>
      </c>
      <c r="G200" s="20" t="e">
        <f>INDEX(bureaux!$A:$H,MATCH($E200,bureaux!$A:$A,0),8)</f>
        <v>#N/A</v>
      </c>
      <c r="I200" s="91" t="e">
        <f>_xlfn.CONCAT(INDEX(bureaux!$A:$H,MATCH($E200,bureaux!$A:$A,0),4)," ",INDEX(bureaux!$A:$H,MATCH($E200,bureaux!$A:$A,0),5))</f>
        <v>#N/A</v>
      </c>
      <c r="J200" s="20" t="e">
        <f>INDEX(bureaux!$A:$H,MATCH($E200,bureaux!$A:$A,0),6)</f>
        <v>#N/A</v>
      </c>
      <c r="K200" s="20" t="e">
        <f>INDEX(bureaux!$A:$H,MATCH($E200,bureaux!$A:$A,0),7)</f>
        <v>#N/A</v>
      </c>
    </row>
    <row r="201" spans="1:11" x14ac:dyDescent="0.25">
      <c r="A201" s="20">
        <f>'Elegio-Electors'!C201</f>
        <v>0</v>
      </c>
      <c r="B201" s="20">
        <f>'Elegio-Electors'!B201</f>
        <v>0</v>
      </c>
      <c r="C201" s="91">
        <f>IF(Procédure!$C$33=2,'Elegio-Electors'!D201,Procédure!$C$33)</f>
        <v>0</v>
      </c>
      <c r="D201" s="20">
        <f>'Elegio-Electors'!E201</f>
        <v>0</v>
      </c>
      <c r="E201" s="91" t="str">
        <f>IF(LEFT(RIGHT('Elegio-Electors'!L201,2),1)="C",'Elegio-Electors'!L201,IF(LEFT(RIGHT('Elegio-Electors'!M201,2),1)="C",'Elegio-Electors'!M201,""))</f>
        <v/>
      </c>
      <c r="F201" s="91" t="str">
        <f>IF(LEFT(RIGHT('Elegio-Electors'!L201,2),1)="O",'Elegio-Electors'!L201,IF(LEFT(RIGHT('Elegio-Electors'!M201,2),1)="O",'Elegio-Electors'!M201,""))</f>
        <v/>
      </c>
      <c r="G201" s="20" t="e">
        <f>INDEX(bureaux!$A:$H,MATCH($E201,bureaux!$A:$A,0),8)</f>
        <v>#N/A</v>
      </c>
      <c r="I201" s="91" t="e">
        <f>_xlfn.CONCAT(INDEX(bureaux!$A:$H,MATCH($E201,bureaux!$A:$A,0),4)," ",INDEX(bureaux!$A:$H,MATCH($E201,bureaux!$A:$A,0),5))</f>
        <v>#N/A</v>
      </c>
      <c r="J201" s="20" t="e">
        <f>INDEX(bureaux!$A:$H,MATCH($E201,bureaux!$A:$A,0),6)</f>
        <v>#N/A</v>
      </c>
      <c r="K201" s="20" t="e">
        <f>INDEX(bureaux!$A:$H,MATCH($E201,bureaux!$A:$A,0),7)</f>
        <v>#N/A</v>
      </c>
    </row>
    <row r="202" spans="1:11" x14ac:dyDescent="0.25">
      <c r="A202" s="20">
        <f>'Elegio-Electors'!C202</f>
        <v>0</v>
      </c>
      <c r="B202" s="20">
        <f>'Elegio-Electors'!B202</f>
        <v>0</v>
      </c>
      <c r="C202" s="91">
        <f>IF(Procédure!$C$33=2,'Elegio-Electors'!D202,Procédure!$C$33)</f>
        <v>0</v>
      </c>
      <c r="D202" s="20">
        <f>'Elegio-Electors'!E202</f>
        <v>0</v>
      </c>
      <c r="E202" s="91" t="str">
        <f>IF(LEFT(RIGHT('Elegio-Electors'!L202,2),1)="C",'Elegio-Electors'!L202,IF(LEFT(RIGHT('Elegio-Electors'!M202,2),1)="C",'Elegio-Electors'!M202,""))</f>
        <v/>
      </c>
      <c r="F202" s="91" t="str">
        <f>IF(LEFT(RIGHT('Elegio-Electors'!L202,2),1)="O",'Elegio-Electors'!L202,IF(LEFT(RIGHT('Elegio-Electors'!M202,2),1)="O",'Elegio-Electors'!M202,""))</f>
        <v/>
      </c>
      <c r="G202" s="20" t="e">
        <f>INDEX(bureaux!$A:$H,MATCH($E202,bureaux!$A:$A,0),8)</f>
        <v>#N/A</v>
      </c>
      <c r="I202" s="91" t="e">
        <f>_xlfn.CONCAT(INDEX(bureaux!$A:$H,MATCH($E202,bureaux!$A:$A,0),4)," ",INDEX(bureaux!$A:$H,MATCH($E202,bureaux!$A:$A,0),5))</f>
        <v>#N/A</v>
      </c>
      <c r="J202" s="20" t="e">
        <f>INDEX(bureaux!$A:$H,MATCH($E202,bureaux!$A:$A,0),6)</f>
        <v>#N/A</v>
      </c>
      <c r="K202" s="20" t="e">
        <f>INDEX(bureaux!$A:$H,MATCH($E202,bureaux!$A:$A,0),7)</f>
        <v>#N/A</v>
      </c>
    </row>
    <row r="203" spans="1:11" x14ac:dyDescent="0.25">
      <c r="A203" s="20">
        <f>'Elegio-Electors'!C203</f>
        <v>0</v>
      </c>
      <c r="B203" s="20">
        <f>'Elegio-Electors'!B203</f>
        <v>0</v>
      </c>
      <c r="C203" s="91">
        <f>IF(Procédure!$C$33=2,'Elegio-Electors'!D203,Procédure!$C$33)</f>
        <v>0</v>
      </c>
      <c r="D203" s="20">
        <f>'Elegio-Electors'!E203</f>
        <v>0</v>
      </c>
      <c r="E203" s="91" t="str">
        <f>IF(LEFT(RIGHT('Elegio-Electors'!L203,2),1)="C",'Elegio-Electors'!L203,IF(LEFT(RIGHT('Elegio-Electors'!M203,2),1)="C",'Elegio-Electors'!M203,""))</f>
        <v/>
      </c>
      <c r="F203" s="91" t="str">
        <f>IF(LEFT(RIGHT('Elegio-Electors'!L203,2),1)="O",'Elegio-Electors'!L203,IF(LEFT(RIGHT('Elegio-Electors'!M203,2),1)="O",'Elegio-Electors'!M203,""))</f>
        <v/>
      </c>
      <c r="G203" s="20" t="e">
        <f>INDEX(bureaux!$A:$H,MATCH($E203,bureaux!$A:$A,0),8)</f>
        <v>#N/A</v>
      </c>
      <c r="I203" s="91" t="e">
        <f>_xlfn.CONCAT(INDEX(bureaux!$A:$H,MATCH($E203,bureaux!$A:$A,0),4)," ",INDEX(bureaux!$A:$H,MATCH($E203,bureaux!$A:$A,0),5))</f>
        <v>#N/A</v>
      </c>
      <c r="J203" s="20" t="e">
        <f>INDEX(bureaux!$A:$H,MATCH($E203,bureaux!$A:$A,0),6)</f>
        <v>#N/A</v>
      </c>
      <c r="K203" s="20" t="e">
        <f>INDEX(bureaux!$A:$H,MATCH($E203,bureaux!$A:$A,0),7)</f>
        <v>#N/A</v>
      </c>
    </row>
    <row r="204" spans="1:11" x14ac:dyDescent="0.25">
      <c r="A204" s="20">
        <f>'Elegio-Electors'!C204</f>
        <v>0</v>
      </c>
      <c r="B204" s="20">
        <f>'Elegio-Electors'!B204</f>
        <v>0</v>
      </c>
      <c r="C204" s="91">
        <f>IF(Procédure!$C$33=2,'Elegio-Electors'!D204,Procédure!$C$33)</f>
        <v>0</v>
      </c>
      <c r="D204" s="20">
        <f>'Elegio-Electors'!E204</f>
        <v>0</v>
      </c>
      <c r="E204" s="91" t="str">
        <f>IF(LEFT(RIGHT('Elegio-Electors'!L204,2),1)="C",'Elegio-Electors'!L204,IF(LEFT(RIGHT('Elegio-Electors'!M204,2),1)="C",'Elegio-Electors'!M204,""))</f>
        <v/>
      </c>
      <c r="F204" s="91" t="str">
        <f>IF(LEFT(RIGHT('Elegio-Electors'!L204,2),1)="O",'Elegio-Electors'!L204,IF(LEFT(RIGHT('Elegio-Electors'!M204,2),1)="O",'Elegio-Electors'!M204,""))</f>
        <v/>
      </c>
      <c r="G204" s="20" t="e">
        <f>INDEX(bureaux!$A:$H,MATCH($E204,bureaux!$A:$A,0),8)</f>
        <v>#N/A</v>
      </c>
      <c r="I204" s="91" t="e">
        <f>_xlfn.CONCAT(INDEX(bureaux!$A:$H,MATCH($E204,bureaux!$A:$A,0),4)," ",INDEX(bureaux!$A:$H,MATCH($E204,bureaux!$A:$A,0),5))</f>
        <v>#N/A</v>
      </c>
      <c r="J204" s="20" t="e">
        <f>INDEX(bureaux!$A:$H,MATCH($E204,bureaux!$A:$A,0),6)</f>
        <v>#N/A</v>
      </c>
      <c r="K204" s="20" t="e">
        <f>INDEX(bureaux!$A:$H,MATCH($E204,bureaux!$A:$A,0),7)</f>
        <v>#N/A</v>
      </c>
    </row>
    <row r="205" spans="1:11" x14ac:dyDescent="0.25">
      <c r="A205" s="20">
        <f>'Elegio-Electors'!C205</f>
        <v>0</v>
      </c>
      <c r="B205" s="20">
        <f>'Elegio-Electors'!B205</f>
        <v>0</v>
      </c>
      <c r="C205" s="91">
        <f>IF(Procédure!$C$33=2,'Elegio-Electors'!D205,Procédure!$C$33)</f>
        <v>0</v>
      </c>
      <c r="D205" s="20">
        <f>'Elegio-Electors'!E205</f>
        <v>0</v>
      </c>
      <c r="E205" s="91" t="str">
        <f>IF(LEFT(RIGHT('Elegio-Electors'!L205,2),1)="C",'Elegio-Electors'!L205,IF(LEFT(RIGHT('Elegio-Electors'!M205,2),1)="C",'Elegio-Electors'!M205,""))</f>
        <v/>
      </c>
      <c r="F205" s="91" t="str">
        <f>IF(LEFT(RIGHT('Elegio-Electors'!L205,2),1)="O",'Elegio-Electors'!L205,IF(LEFT(RIGHT('Elegio-Electors'!M205,2),1)="O",'Elegio-Electors'!M205,""))</f>
        <v/>
      </c>
      <c r="G205" s="20" t="e">
        <f>INDEX(bureaux!$A:$H,MATCH($E205,bureaux!$A:$A,0),8)</f>
        <v>#N/A</v>
      </c>
      <c r="I205" s="91" t="e">
        <f>_xlfn.CONCAT(INDEX(bureaux!$A:$H,MATCH($E205,bureaux!$A:$A,0),4)," ",INDEX(bureaux!$A:$H,MATCH($E205,bureaux!$A:$A,0),5))</f>
        <v>#N/A</v>
      </c>
      <c r="J205" s="20" t="e">
        <f>INDEX(bureaux!$A:$H,MATCH($E205,bureaux!$A:$A,0),6)</f>
        <v>#N/A</v>
      </c>
      <c r="K205" s="20" t="e">
        <f>INDEX(bureaux!$A:$H,MATCH($E205,bureaux!$A:$A,0),7)</f>
        <v>#N/A</v>
      </c>
    </row>
    <row r="206" spans="1:11" x14ac:dyDescent="0.25">
      <c r="A206" s="20">
        <f>'Elegio-Electors'!C206</f>
        <v>0</v>
      </c>
      <c r="B206" s="20">
        <f>'Elegio-Electors'!B206</f>
        <v>0</v>
      </c>
      <c r="C206" s="91">
        <f>IF(Procédure!$C$33=2,'Elegio-Electors'!D206,Procédure!$C$33)</f>
        <v>0</v>
      </c>
      <c r="D206" s="20">
        <f>'Elegio-Electors'!E206</f>
        <v>0</v>
      </c>
      <c r="E206" s="91" t="str">
        <f>IF(LEFT(RIGHT('Elegio-Electors'!L206,2),1)="C",'Elegio-Electors'!L206,IF(LEFT(RIGHT('Elegio-Electors'!M206,2),1)="C",'Elegio-Electors'!M206,""))</f>
        <v/>
      </c>
      <c r="F206" s="91" t="str">
        <f>IF(LEFT(RIGHT('Elegio-Electors'!L206,2),1)="O",'Elegio-Electors'!L206,IF(LEFT(RIGHT('Elegio-Electors'!M206,2),1)="O",'Elegio-Electors'!M206,""))</f>
        <v/>
      </c>
      <c r="G206" s="20" t="e">
        <f>INDEX(bureaux!$A:$H,MATCH($E206,bureaux!$A:$A,0),8)</f>
        <v>#N/A</v>
      </c>
      <c r="I206" s="91" t="e">
        <f>_xlfn.CONCAT(INDEX(bureaux!$A:$H,MATCH($E206,bureaux!$A:$A,0),4)," ",INDEX(bureaux!$A:$H,MATCH($E206,bureaux!$A:$A,0),5))</f>
        <v>#N/A</v>
      </c>
      <c r="J206" s="20" t="e">
        <f>INDEX(bureaux!$A:$H,MATCH($E206,bureaux!$A:$A,0),6)</f>
        <v>#N/A</v>
      </c>
      <c r="K206" s="20" t="e">
        <f>INDEX(bureaux!$A:$H,MATCH($E206,bureaux!$A:$A,0),7)</f>
        <v>#N/A</v>
      </c>
    </row>
    <row r="207" spans="1:11" x14ac:dyDescent="0.25">
      <c r="A207" s="20">
        <f>'Elegio-Electors'!C207</f>
        <v>0</v>
      </c>
      <c r="B207" s="20">
        <f>'Elegio-Electors'!B207</f>
        <v>0</v>
      </c>
      <c r="C207" s="91">
        <f>IF(Procédure!$C$33=2,'Elegio-Electors'!D207,Procédure!$C$33)</f>
        <v>0</v>
      </c>
      <c r="D207" s="20">
        <f>'Elegio-Electors'!E207</f>
        <v>0</v>
      </c>
      <c r="E207" s="91" t="str">
        <f>IF(LEFT(RIGHT('Elegio-Electors'!L207,2),1)="C",'Elegio-Electors'!L207,IF(LEFT(RIGHT('Elegio-Electors'!M207,2),1)="C",'Elegio-Electors'!M207,""))</f>
        <v/>
      </c>
      <c r="F207" s="91" t="str">
        <f>IF(LEFT(RIGHT('Elegio-Electors'!L207,2),1)="O",'Elegio-Electors'!L207,IF(LEFT(RIGHT('Elegio-Electors'!M207,2),1)="O",'Elegio-Electors'!M207,""))</f>
        <v/>
      </c>
      <c r="G207" s="20" t="e">
        <f>INDEX(bureaux!$A:$H,MATCH($E207,bureaux!$A:$A,0),8)</f>
        <v>#N/A</v>
      </c>
      <c r="I207" s="91" t="e">
        <f>_xlfn.CONCAT(INDEX(bureaux!$A:$H,MATCH($E207,bureaux!$A:$A,0),4)," ",INDEX(bureaux!$A:$H,MATCH($E207,bureaux!$A:$A,0),5))</f>
        <v>#N/A</v>
      </c>
      <c r="J207" s="20" t="e">
        <f>INDEX(bureaux!$A:$H,MATCH($E207,bureaux!$A:$A,0),6)</f>
        <v>#N/A</v>
      </c>
      <c r="K207" s="20" t="e">
        <f>INDEX(bureaux!$A:$H,MATCH($E207,bureaux!$A:$A,0),7)</f>
        <v>#N/A</v>
      </c>
    </row>
    <row r="208" spans="1:11" x14ac:dyDescent="0.25">
      <c r="A208" s="20">
        <f>'Elegio-Electors'!C208</f>
        <v>0</v>
      </c>
      <c r="B208" s="20">
        <f>'Elegio-Electors'!B208</f>
        <v>0</v>
      </c>
      <c r="C208" s="91">
        <f>IF(Procédure!$C$33=2,'Elegio-Electors'!D208,Procédure!$C$33)</f>
        <v>0</v>
      </c>
      <c r="D208" s="20">
        <f>'Elegio-Electors'!E208</f>
        <v>0</v>
      </c>
      <c r="E208" s="91" t="str">
        <f>IF(LEFT(RIGHT('Elegio-Electors'!L208,2),1)="C",'Elegio-Electors'!L208,IF(LEFT(RIGHT('Elegio-Electors'!M208,2),1)="C",'Elegio-Electors'!M208,""))</f>
        <v/>
      </c>
      <c r="F208" s="91" t="str">
        <f>IF(LEFT(RIGHT('Elegio-Electors'!L208,2),1)="O",'Elegio-Electors'!L208,IF(LEFT(RIGHT('Elegio-Electors'!M208,2),1)="O",'Elegio-Electors'!M208,""))</f>
        <v/>
      </c>
      <c r="G208" s="20" t="e">
        <f>INDEX(bureaux!$A:$H,MATCH($E208,bureaux!$A:$A,0),8)</f>
        <v>#N/A</v>
      </c>
      <c r="I208" s="91" t="e">
        <f>_xlfn.CONCAT(INDEX(bureaux!$A:$H,MATCH($E208,bureaux!$A:$A,0),4)," ",INDEX(bureaux!$A:$H,MATCH($E208,bureaux!$A:$A,0),5))</f>
        <v>#N/A</v>
      </c>
      <c r="J208" s="20" t="e">
        <f>INDEX(bureaux!$A:$H,MATCH($E208,bureaux!$A:$A,0),6)</f>
        <v>#N/A</v>
      </c>
      <c r="K208" s="20" t="e">
        <f>INDEX(bureaux!$A:$H,MATCH($E208,bureaux!$A:$A,0),7)</f>
        <v>#N/A</v>
      </c>
    </row>
    <row r="209" spans="1:11" x14ac:dyDescent="0.25">
      <c r="A209" s="20">
        <f>'Elegio-Electors'!C209</f>
        <v>0</v>
      </c>
      <c r="B209" s="20">
        <f>'Elegio-Electors'!B209</f>
        <v>0</v>
      </c>
      <c r="C209" s="91">
        <f>IF(Procédure!$C$33=2,'Elegio-Electors'!D209,Procédure!$C$33)</f>
        <v>0</v>
      </c>
      <c r="D209" s="20">
        <f>'Elegio-Electors'!E209</f>
        <v>0</v>
      </c>
      <c r="E209" s="91" t="str">
        <f>IF(LEFT(RIGHT('Elegio-Electors'!L209,2),1)="C",'Elegio-Electors'!L209,IF(LEFT(RIGHT('Elegio-Electors'!M209,2),1)="C",'Elegio-Electors'!M209,""))</f>
        <v/>
      </c>
      <c r="F209" s="91" t="str">
        <f>IF(LEFT(RIGHT('Elegio-Electors'!L209,2),1)="O",'Elegio-Electors'!L209,IF(LEFT(RIGHT('Elegio-Electors'!M209,2),1)="O",'Elegio-Electors'!M209,""))</f>
        <v/>
      </c>
      <c r="G209" s="20" t="e">
        <f>INDEX(bureaux!$A:$H,MATCH($E209,bureaux!$A:$A,0),8)</f>
        <v>#N/A</v>
      </c>
      <c r="I209" s="91" t="e">
        <f>_xlfn.CONCAT(INDEX(bureaux!$A:$H,MATCH($E209,bureaux!$A:$A,0),4)," ",INDEX(bureaux!$A:$H,MATCH($E209,bureaux!$A:$A,0),5))</f>
        <v>#N/A</v>
      </c>
      <c r="J209" s="20" t="e">
        <f>INDEX(bureaux!$A:$H,MATCH($E209,bureaux!$A:$A,0),6)</f>
        <v>#N/A</v>
      </c>
      <c r="K209" s="20" t="e">
        <f>INDEX(bureaux!$A:$H,MATCH($E209,bureaux!$A:$A,0),7)</f>
        <v>#N/A</v>
      </c>
    </row>
    <row r="210" spans="1:11" x14ac:dyDescent="0.25">
      <c r="A210" s="20">
        <f>'Elegio-Electors'!C210</f>
        <v>0</v>
      </c>
      <c r="B210" s="20">
        <f>'Elegio-Electors'!B210</f>
        <v>0</v>
      </c>
      <c r="C210" s="91">
        <f>IF(Procédure!$C$33=2,'Elegio-Electors'!D210,Procédure!$C$33)</f>
        <v>0</v>
      </c>
      <c r="D210" s="20">
        <f>'Elegio-Electors'!E210</f>
        <v>0</v>
      </c>
      <c r="E210" s="91" t="str">
        <f>IF(LEFT(RIGHT('Elegio-Electors'!L210,2),1)="C",'Elegio-Electors'!L210,IF(LEFT(RIGHT('Elegio-Electors'!M210,2),1)="C",'Elegio-Electors'!M210,""))</f>
        <v/>
      </c>
      <c r="F210" s="91" t="str">
        <f>IF(LEFT(RIGHT('Elegio-Electors'!L210,2),1)="O",'Elegio-Electors'!L210,IF(LEFT(RIGHT('Elegio-Electors'!M210,2),1)="O",'Elegio-Electors'!M210,""))</f>
        <v/>
      </c>
      <c r="G210" s="20" t="e">
        <f>INDEX(bureaux!$A:$H,MATCH($E210,bureaux!$A:$A,0),8)</f>
        <v>#N/A</v>
      </c>
      <c r="I210" s="91" t="e">
        <f>_xlfn.CONCAT(INDEX(bureaux!$A:$H,MATCH($E210,bureaux!$A:$A,0),4)," ",INDEX(bureaux!$A:$H,MATCH($E210,bureaux!$A:$A,0),5))</f>
        <v>#N/A</v>
      </c>
      <c r="J210" s="20" t="e">
        <f>INDEX(bureaux!$A:$H,MATCH($E210,bureaux!$A:$A,0),6)</f>
        <v>#N/A</v>
      </c>
      <c r="K210" s="20" t="e">
        <f>INDEX(bureaux!$A:$H,MATCH($E210,bureaux!$A:$A,0),7)</f>
        <v>#N/A</v>
      </c>
    </row>
    <row r="211" spans="1:11" x14ac:dyDescent="0.25">
      <c r="A211" s="20">
        <f>'Elegio-Electors'!C211</f>
        <v>0</v>
      </c>
      <c r="B211" s="20">
        <f>'Elegio-Electors'!B211</f>
        <v>0</v>
      </c>
      <c r="C211" s="91">
        <f>IF(Procédure!$C$33=2,'Elegio-Electors'!D211,Procédure!$C$33)</f>
        <v>0</v>
      </c>
      <c r="D211" s="20">
        <f>'Elegio-Electors'!E211</f>
        <v>0</v>
      </c>
      <c r="E211" s="91" t="str">
        <f>IF(LEFT(RIGHT('Elegio-Electors'!L211,2),1)="C",'Elegio-Electors'!L211,IF(LEFT(RIGHT('Elegio-Electors'!M211,2),1)="C",'Elegio-Electors'!M211,""))</f>
        <v/>
      </c>
      <c r="F211" s="91" t="str">
        <f>IF(LEFT(RIGHT('Elegio-Electors'!L211,2),1)="O",'Elegio-Electors'!L211,IF(LEFT(RIGHT('Elegio-Electors'!M211,2),1)="O",'Elegio-Electors'!M211,""))</f>
        <v/>
      </c>
      <c r="G211" s="20" t="e">
        <f>INDEX(bureaux!$A:$H,MATCH($E211,bureaux!$A:$A,0),8)</f>
        <v>#N/A</v>
      </c>
      <c r="I211" s="91" t="e">
        <f>_xlfn.CONCAT(INDEX(bureaux!$A:$H,MATCH($E211,bureaux!$A:$A,0),4)," ",INDEX(bureaux!$A:$H,MATCH($E211,bureaux!$A:$A,0),5))</f>
        <v>#N/A</v>
      </c>
      <c r="J211" s="20" t="e">
        <f>INDEX(bureaux!$A:$H,MATCH($E211,bureaux!$A:$A,0),6)</f>
        <v>#N/A</v>
      </c>
      <c r="K211" s="20" t="e">
        <f>INDEX(bureaux!$A:$H,MATCH($E211,bureaux!$A:$A,0),7)</f>
        <v>#N/A</v>
      </c>
    </row>
    <row r="212" spans="1:11" x14ac:dyDescent="0.25">
      <c r="A212" s="20">
        <f>'Elegio-Electors'!C212</f>
        <v>0</v>
      </c>
      <c r="B212" s="20">
        <f>'Elegio-Electors'!B212</f>
        <v>0</v>
      </c>
      <c r="C212" s="91">
        <f>IF(Procédure!$C$33=2,'Elegio-Electors'!D212,Procédure!$C$33)</f>
        <v>0</v>
      </c>
      <c r="D212" s="20">
        <f>'Elegio-Electors'!E212</f>
        <v>0</v>
      </c>
      <c r="E212" s="91" t="str">
        <f>IF(LEFT(RIGHT('Elegio-Electors'!L212,2),1)="C",'Elegio-Electors'!L212,IF(LEFT(RIGHT('Elegio-Electors'!M212,2),1)="C",'Elegio-Electors'!M212,""))</f>
        <v/>
      </c>
      <c r="F212" s="91" t="str">
        <f>IF(LEFT(RIGHT('Elegio-Electors'!L212,2),1)="O",'Elegio-Electors'!L212,IF(LEFT(RIGHT('Elegio-Electors'!M212,2),1)="O",'Elegio-Electors'!M212,""))</f>
        <v/>
      </c>
      <c r="G212" s="20" t="e">
        <f>INDEX(bureaux!$A:$H,MATCH($E212,bureaux!$A:$A,0),8)</f>
        <v>#N/A</v>
      </c>
      <c r="I212" s="91" t="e">
        <f>_xlfn.CONCAT(INDEX(bureaux!$A:$H,MATCH($E212,bureaux!$A:$A,0),4)," ",INDEX(bureaux!$A:$H,MATCH($E212,bureaux!$A:$A,0),5))</f>
        <v>#N/A</v>
      </c>
      <c r="J212" s="20" t="e">
        <f>INDEX(bureaux!$A:$H,MATCH($E212,bureaux!$A:$A,0),6)</f>
        <v>#N/A</v>
      </c>
      <c r="K212" s="20" t="e">
        <f>INDEX(bureaux!$A:$H,MATCH($E212,bureaux!$A:$A,0),7)</f>
        <v>#N/A</v>
      </c>
    </row>
    <row r="213" spans="1:11" x14ac:dyDescent="0.25">
      <c r="A213" s="20">
        <f>'Elegio-Electors'!C213</f>
        <v>0</v>
      </c>
      <c r="B213" s="20">
        <f>'Elegio-Electors'!B213</f>
        <v>0</v>
      </c>
      <c r="C213" s="91">
        <f>IF(Procédure!$C$33=2,'Elegio-Electors'!D213,Procédure!$C$33)</f>
        <v>0</v>
      </c>
      <c r="D213" s="20">
        <f>'Elegio-Electors'!E213</f>
        <v>0</v>
      </c>
      <c r="E213" s="91" t="str">
        <f>IF(LEFT(RIGHT('Elegio-Electors'!L213,2),1)="C",'Elegio-Electors'!L213,IF(LEFT(RIGHT('Elegio-Electors'!M213,2),1)="C",'Elegio-Electors'!M213,""))</f>
        <v/>
      </c>
      <c r="F213" s="91" t="str">
        <f>IF(LEFT(RIGHT('Elegio-Electors'!L213,2),1)="O",'Elegio-Electors'!L213,IF(LEFT(RIGHT('Elegio-Electors'!M213,2),1)="O",'Elegio-Electors'!M213,""))</f>
        <v/>
      </c>
      <c r="G213" s="20" t="e">
        <f>INDEX(bureaux!$A:$H,MATCH($E213,bureaux!$A:$A,0),8)</f>
        <v>#N/A</v>
      </c>
      <c r="I213" s="91" t="e">
        <f>_xlfn.CONCAT(INDEX(bureaux!$A:$H,MATCH($E213,bureaux!$A:$A,0),4)," ",INDEX(bureaux!$A:$H,MATCH($E213,bureaux!$A:$A,0),5))</f>
        <v>#N/A</v>
      </c>
      <c r="J213" s="20" t="e">
        <f>INDEX(bureaux!$A:$H,MATCH($E213,bureaux!$A:$A,0),6)</f>
        <v>#N/A</v>
      </c>
      <c r="K213" s="20" t="e">
        <f>INDEX(bureaux!$A:$H,MATCH($E213,bureaux!$A:$A,0),7)</f>
        <v>#N/A</v>
      </c>
    </row>
    <row r="214" spans="1:11" x14ac:dyDescent="0.25">
      <c r="A214" s="20">
        <f>'Elegio-Electors'!C214</f>
        <v>0</v>
      </c>
      <c r="B214" s="20">
        <f>'Elegio-Electors'!B214</f>
        <v>0</v>
      </c>
      <c r="C214" s="91">
        <f>IF(Procédure!$C$33=2,'Elegio-Electors'!D214,Procédure!$C$33)</f>
        <v>0</v>
      </c>
      <c r="D214" s="20">
        <f>'Elegio-Electors'!E214</f>
        <v>0</v>
      </c>
      <c r="E214" s="91" t="str">
        <f>IF(LEFT(RIGHT('Elegio-Electors'!L214,2),1)="C",'Elegio-Electors'!L214,IF(LEFT(RIGHT('Elegio-Electors'!M214,2),1)="C",'Elegio-Electors'!M214,""))</f>
        <v/>
      </c>
      <c r="F214" s="91" t="str">
        <f>IF(LEFT(RIGHT('Elegio-Electors'!L214,2),1)="O",'Elegio-Electors'!L214,IF(LEFT(RIGHT('Elegio-Electors'!M214,2),1)="O",'Elegio-Electors'!M214,""))</f>
        <v/>
      </c>
      <c r="G214" s="20" t="e">
        <f>INDEX(bureaux!$A:$H,MATCH($E214,bureaux!$A:$A,0),8)</f>
        <v>#N/A</v>
      </c>
      <c r="I214" s="91" t="e">
        <f>_xlfn.CONCAT(INDEX(bureaux!$A:$H,MATCH($E214,bureaux!$A:$A,0),4)," ",INDEX(bureaux!$A:$H,MATCH($E214,bureaux!$A:$A,0),5))</f>
        <v>#N/A</v>
      </c>
      <c r="J214" s="20" t="e">
        <f>INDEX(bureaux!$A:$H,MATCH($E214,bureaux!$A:$A,0),6)</f>
        <v>#N/A</v>
      </c>
      <c r="K214" s="20" t="e">
        <f>INDEX(bureaux!$A:$H,MATCH($E214,bureaux!$A:$A,0),7)</f>
        <v>#N/A</v>
      </c>
    </row>
    <row r="215" spans="1:11" x14ac:dyDescent="0.25">
      <c r="A215" s="20">
        <f>'Elegio-Electors'!C215</f>
        <v>0</v>
      </c>
      <c r="B215" s="20">
        <f>'Elegio-Electors'!B215</f>
        <v>0</v>
      </c>
      <c r="C215" s="91">
        <f>IF(Procédure!$C$33=2,'Elegio-Electors'!D215,Procédure!$C$33)</f>
        <v>0</v>
      </c>
      <c r="D215" s="20">
        <f>'Elegio-Electors'!E215</f>
        <v>0</v>
      </c>
      <c r="E215" s="91" t="str">
        <f>IF(LEFT(RIGHT('Elegio-Electors'!L215,2),1)="C",'Elegio-Electors'!L215,IF(LEFT(RIGHT('Elegio-Electors'!M215,2),1)="C",'Elegio-Electors'!M215,""))</f>
        <v/>
      </c>
      <c r="F215" s="91" t="str">
        <f>IF(LEFT(RIGHT('Elegio-Electors'!L215,2),1)="O",'Elegio-Electors'!L215,IF(LEFT(RIGHT('Elegio-Electors'!M215,2),1)="O",'Elegio-Electors'!M215,""))</f>
        <v/>
      </c>
      <c r="G215" s="20" t="e">
        <f>INDEX(bureaux!$A:$H,MATCH($E215,bureaux!$A:$A,0),8)</f>
        <v>#N/A</v>
      </c>
      <c r="I215" s="91" t="e">
        <f>_xlfn.CONCAT(INDEX(bureaux!$A:$H,MATCH($E215,bureaux!$A:$A,0),4)," ",INDEX(bureaux!$A:$H,MATCH($E215,bureaux!$A:$A,0),5))</f>
        <v>#N/A</v>
      </c>
      <c r="J215" s="20" t="e">
        <f>INDEX(bureaux!$A:$H,MATCH($E215,bureaux!$A:$A,0),6)</f>
        <v>#N/A</v>
      </c>
      <c r="K215" s="20" t="e">
        <f>INDEX(bureaux!$A:$H,MATCH($E215,bureaux!$A:$A,0),7)</f>
        <v>#N/A</v>
      </c>
    </row>
    <row r="216" spans="1:11" x14ac:dyDescent="0.25">
      <c r="A216" s="20">
        <f>'Elegio-Electors'!C216</f>
        <v>0</v>
      </c>
      <c r="B216" s="20">
        <f>'Elegio-Electors'!B216</f>
        <v>0</v>
      </c>
      <c r="C216" s="91">
        <f>IF(Procédure!$C$33=2,'Elegio-Electors'!D216,Procédure!$C$33)</f>
        <v>0</v>
      </c>
      <c r="D216" s="20">
        <f>'Elegio-Electors'!E216</f>
        <v>0</v>
      </c>
      <c r="E216" s="91" t="str">
        <f>IF(LEFT(RIGHT('Elegio-Electors'!L216,2),1)="C",'Elegio-Electors'!L216,IF(LEFT(RIGHT('Elegio-Electors'!M216,2),1)="C",'Elegio-Electors'!M216,""))</f>
        <v/>
      </c>
      <c r="F216" s="91" t="str">
        <f>IF(LEFT(RIGHT('Elegio-Electors'!L216,2),1)="O",'Elegio-Electors'!L216,IF(LEFT(RIGHT('Elegio-Electors'!M216,2),1)="O",'Elegio-Electors'!M216,""))</f>
        <v/>
      </c>
      <c r="G216" s="20" t="e">
        <f>INDEX(bureaux!$A:$H,MATCH($E216,bureaux!$A:$A,0),8)</f>
        <v>#N/A</v>
      </c>
      <c r="I216" s="91" t="e">
        <f>_xlfn.CONCAT(INDEX(bureaux!$A:$H,MATCH($E216,bureaux!$A:$A,0),4)," ",INDEX(bureaux!$A:$H,MATCH($E216,bureaux!$A:$A,0),5))</f>
        <v>#N/A</v>
      </c>
      <c r="J216" s="20" t="e">
        <f>INDEX(bureaux!$A:$H,MATCH($E216,bureaux!$A:$A,0),6)</f>
        <v>#N/A</v>
      </c>
      <c r="K216" s="20" t="e">
        <f>INDEX(bureaux!$A:$H,MATCH($E216,bureaux!$A:$A,0),7)</f>
        <v>#N/A</v>
      </c>
    </row>
    <row r="217" spans="1:11" x14ac:dyDescent="0.25">
      <c r="A217" s="20">
        <f>'Elegio-Electors'!C217</f>
        <v>0</v>
      </c>
      <c r="B217" s="20">
        <f>'Elegio-Electors'!B217</f>
        <v>0</v>
      </c>
      <c r="C217" s="91">
        <f>IF(Procédure!$C$33=2,'Elegio-Electors'!D217,Procédure!$C$33)</f>
        <v>0</v>
      </c>
      <c r="D217" s="20">
        <f>'Elegio-Electors'!E217</f>
        <v>0</v>
      </c>
      <c r="E217" s="91" t="str">
        <f>IF(LEFT(RIGHT('Elegio-Electors'!L217,2),1)="C",'Elegio-Electors'!L217,IF(LEFT(RIGHT('Elegio-Electors'!M217,2),1)="C",'Elegio-Electors'!M217,""))</f>
        <v/>
      </c>
      <c r="F217" s="91" t="str">
        <f>IF(LEFT(RIGHT('Elegio-Electors'!L217,2),1)="O",'Elegio-Electors'!L217,IF(LEFT(RIGHT('Elegio-Electors'!M217,2),1)="O",'Elegio-Electors'!M217,""))</f>
        <v/>
      </c>
      <c r="G217" s="20" t="e">
        <f>INDEX(bureaux!$A:$H,MATCH($E217,bureaux!$A:$A,0),8)</f>
        <v>#N/A</v>
      </c>
      <c r="I217" s="91" t="e">
        <f>_xlfn.CONCAT(INDEX(bureaux!$A:$H,MATCH($E217,bureaux!$A:$A,0),4)," ",INDEX(bureaux!$A:$H,MATCH($E217,bureaux!$A:$A,0),5))</f>
        <v>#N/A</v>
      </c>
      <c r="J217" s="20" t="e">
        <f>INDEX(bureaux!$A:$H,MATCH($E217,bureaux!$A:$A,0),6)</f>
        <v>#N/A</v>
      </c>
      <c r="K217" s="20" t="e">
        <f>INDEX(bureaux!$A:$H,MATCH($E217,bureaux!$A:$A,0),7)</f>
        <v>#N/A</v>
      </c>
    </row>
    <row r="218" spans="1:11" x14ac:dyDescent="0.25">
      <c r="A218" s="20">
        <f>'Elegio-Electors'!C218</f>
        <v>0</v>
      </c>
      <c r="B218" s="20">
        <f>'Elegio-Electors'!B218</f>
        <v>0</v>
      </c>
      <c r="C218" s="91">
        <f>IF(Procédure!$C$33=2,'Elegio-Electors'!D218,Procédure!$C$33)</f>
        <v>0</v>
      </c>
      <c r="D218" s="20">
        <f>'Elegio-Electors'!E218</f>
        <v>0</v>
      </c>
      <c r="E218" s="91" t="str">
        <f>IF(LEFT(RIGHT('Elegio-Electors'!L218,2),1)="C",'Elegio-Electors'!L218,IF(LEFT(RIGHT('Elegio-Electors'!M218,2),1)="C",'Elegio-Electors'!M218,""))</f>
        <v/>
      </c>
      <c r="F218" s="91" t="str">
        <f>IF(LEFT(RIGHT('Elegio-Electors'!L218,2),1)="O",'Elegio-Electors'!L218,IF(LEFT(RIGHT('Elegio-Electors'!M218,2),1)="O",'Elegio-Electors'!M218,""))</f>
        <v/>
      </c>
      <c r="G218" s="20" t="e">
        <f>INDEX(bureaux!$A:$H,MATCH($E218,bureaux!$A:$A,0),8)</f>
        <v>#N/A</v>
      </c>
      <c r="I218" s="91" t="e">
        <f>_xlfn.CONCAT(INDEX(bureaux!$A:$H,MATCH($E218,bureaux!$A:$A,0),4)," ",INDEX(bureaux!$A:$H,MATCH($E218,bureaux!$A:$A,0),5))</f>
        <v>#N/A</v>
      </c>
      <c r="J218" s="20" t="e">
        <f>INDEX(bureaux!$A:$H,MATCH($E218,bureaux!$A:$A,0),6)</f>
        <v>#N/A</v>
      </c>
      <c r="K218" s="20" t="e">
        <f>INDEX(bureaux!$A:$H,MATCH($E218,bureaux!$A:$A,0),7)</f>
        <v>#N/A</v>
      </c>
    </row>
    <row r="219" spans="1:11" x14ac:dyDescent="0.25">
      <c r="A219" s="20">
        <f>'Elegio-Electors'!C219</f>
        <v>0</v>
      </c>
      <c r="B219" s="20">
        <f>'Elegio-Electors'!B219</f>
        <v>0</v>
      </c>
      <c r="C219" s="91">
        <f>IF(Procédure!$C$33=2,'Elegio-Electors'!D219,Procédure!$C$33)</f>
        <v>0</v>
      </c>
      <c r="D219" s="20">
        <f>'Elegio-Electors'!E219</f>
        <v>0</v>
      </c>
      <c r="E219" s="91" t="str">
        <f>IF(LEFT(RIGHT('Elegio-Electors'!L219,2),1)="C",'Elegio-Electors'!L219,IF(LEFT(RIGHT('Elegio-Electors'!M219,2),1)="C",'Elegio-Electors'!M219,""))</f>
        <v/>
      </c>
      <c r="F219" s="91" t="str">
        <f>IF(LEFT(RIGHT('Elegio-Electors'!L219,2),1)="O",'Elegio-Electors'!L219,IF(LEFT(RIGHT('Elegio-Electors'!M219,2),1)="O",'Elegio-Electors'!M219,""))</f>
        <v/>
      </c>
      <c r="G219" s="20" t="e">
        <f>INDEX(bureaux!$A:$H,MATCH($E219,bureaux!$A:$A,0),8)</f>
        <v>#N/A</v>
      </c>
      <c r="I219" s="91" t="e">
        <f>_xlfn.CONCAT(INDEX(bureaux!$A:$H,MATCH($E219,bureaux!$A:$A,0),4)," ",INDEX(bureaux!$A:$H,MATCH($E219,bureaux!$A:$A,0),5))</f>
        <v>#N/A</v>
      </c>
      <c r="J219" s="20" t="e">
        <f>INDEX(bureaux!$A:$H,MATCH($E219,bureaux!$A:$A,0),6)</f>
        <v>#N/A</v>
      </c>
      <c r="K219" s="20" t="e">
        <f>INDEX(bureaux!$A:$H,MATCH($E219,bureaux!$A:$A,0),7)</f>
        <v>#N/A</v>
      </c>
    </row>
    <row r="220" spans="1:11" x14ac:dyDescent="0.25">
      <c r="A220" s="20">
        <f>'Elegio-Electors'!C220</f>
        <v>0</v>
      </c>
      <c r="B220" s="20">
        <f>'Elegio-Electors'!B220</f>
        <v>0</v>
      </c>
      <c r="C220" s="91">
        <f>IF(Procédure!$C$33=2,'Elegio-Electors'!D220,Procédure!$C$33)</f>
        <v>0</v>
      </c>
      <c r="D220" s="20">
        <f>'Elegio-Electors'!E220</f>
        <v>0</v>
      </c>
      <c r="E220" s="91" t="str">
        <f>IF(LEFT(RIGHT('Elegio-Electors'!L220,2),1)="C",'Elegio-Electors'!L220,IF(LEFT(RIGHT('Elegio-Electors'!M220,2),1)="C",'Elegio-Electors'!M220,""))</f>
        <v/>
      </c>
      <c r="F220" s="91" t="str">
        <f>IF(LEFT(RIGHT('Elegio-Electors'!L220,2),1)="O",'Elegio-Electors'!L220,IF(LEFT(RIGHT('Elegio-Electors'!M220,2),1)="O",'Elegio-Electors'!M220,""))</f>
        <v/>
      </c>
      <c r="G220" s="20" t="e">
        <f>INDEX(bureaux!$A:$H,MATCH($E220,bureaux!$A:$A,0),8)</f>
        <v>#N/A</v>
      </c>
      <c r="I220" s="91" t="e">
        <f>_xlfn.CONCAT(INDEX(bureaux!$A:$H,MATCH($E220,bureaux!$A:$A,0),4)," ",INDEX(bureaux!$A:$H,MATCH($E220,bureaux!$A:$A,0),5))</f>
        <v>#N/A</v>
      </c>
      <c r="J220" s="20" t="e">
        <f>INDEX(bureaux!$A:$H,MATCH($E220,bureaux!$A:$A,0),6)</f>
        <v>#N/A</v>
      </c>
      <c r="K220" s="20" t="e">
        <f>INDEX(bureaux!$A:$H,MATCH($E220,bureaux!$A:$A,0),7)</f>
        <v>#N/A</v>
      </c>
    </row>
    <row r="221" spans="1:11" x14ac:dyDescent="0.25">
      <c r="A221" s="20">
        <f>'Elegio-Electors'!C221</f>
        <v>0</v>
      </c>
      <c r="B221" s="20">
        <f>'Elegio-Electors'!B221</f>
        <v>0</v>
      </c>
      <c r="C221" s="91">
        <f>IF(Procédure!$C$33=2,'Elegio-Electors'!D221,Procédure!$C$33)</f>
        <v>0</v>
      </c>
      <c r="D221" s="20">
        <f>'Elegio-Electors'!E221</f>
        <v>0</v>
      </c>
      <c r="E221" s="91" t="str">
        <f>IF(LEFT(RIGHT('Elegio-Electors'!L221,2),1)="C",'Elegio-Electors'!L221,IF(LEFT(RIGHT('Elegio-Electors'!M221,2),1)="C",'Elegio-Electors'!M221,""))</f>
        <v/>
      </c>
      <c r="F221" s="91" t="str">
        <f>IF(LEFT(RIGHT('Elegio-Electors'!L221,2),1)="O",'Elegio-Electors'!L221,IF(LEFT(RIGHT('Elegio-Electors'!M221,2),1)="O",'Elegio-Electors'!M221,""))</f>
        <v/>
      </c>
      <c r="G221" s="20" t="e">
        <f>INDEX(bureaux!$A:$H,MATCH($E221,bureaux!$A:$A,0),8)</f>
        <v>#N/A</v>
      </c>
      <c r="I221" s="91" t="e">
        <f>_xlfn.CONCAT(INDEX(bureaux!$A:$H,MATCH($E221,bureaux!$A:$A,0),4)," ",INDEX(bureaux!$A:$H,MATCH($E221,bureaux!$A:$A,0),5))</f>
        <v>#N/A</v>
      </c>
      <c r="J221" s="20" t="e">
        <f>INDEX(bureaux!$A:$H,MATCH($E221,bureaux!$A:$A,0),6)</f>
        <v>#N/A</v>
      </c>
      <c r="K221" s="20" t="e">
        <f>INDEX(bureaux!$A:$H,MATCH($E221,bureaux!$A:$A,0),7)</f>
        <v>#N/A</v>
      </c>
    </row>
    <row r="222" spans="1:11" x14ac:dyDescent="0.25">
      <c r="A222" s="20">
        <f>'Elegio-Electors'!C222</f>
        <v>0</v>
      </c>
      <c r="B222" s="20">
        <f>'Elegio-Electors'!B222</f>
        <v>0</v>
      </c>
      <c r="C222" s="91">
        <f>IF(Procédure!$C$33=2,'Elegio-Electors'!D222,Procédure!$C$33)</f>
        <v>0</v>
      </c>
      <c r="D222" s="20">
        <f>'Elegio-Electors'!E222</f>
        <v>0</v>
      </c>
      <c r="E222" s="91" t="str">
        <f>IF(LEFT(RIGHT('Elegio-Electors'!L222,2),1)="C",'Elegio-Electors'!L222,IF(LEFT(RIGHT('Elegio-Electors'!M222,2),1)="C",'Elegio-Electors'!M222,""))</f>
        <v/>
      </c>
      <c r="F222" s="91" t="str">
        <f>IF(LEFT(RIGHT('Elegio-Electors'!L222,2),1)="O",'Elegio-Electors'!L222,IF(LEFT(RIGHT('Elegio-Electors'!M222,2),1)="O",'Elegio-Electors'!M222,""))</f>
        <v/>
      </c>
      <c r="G222" s="20" t="e">
        <f>INDEX(bureaux!$A:$H,MATCH($E222,bureaux!$A:$A,0),8)</f>
        <v>#N/A</v>
      </c>
      <c r="I222" s="91" t="e">
        <f>_xlfn.CONCAT(INDEX(bureaux!$A:$H,MATCH($E222,bureaux!$A:$A,0),4)," ",INDEX(bureaux!$A:$H,MATCH($E222,bureaux!$A:$A,0),5))</f>
        <v>#N/A</v>
      </c>
      <c r="J222" s="20" t="e">
        <f>INDEX(bureaux!$A:$H,MATCH($E222,bureaux!$A:$A,0),6)</f>
        <v>#N/A</v>
      </c>
      <c r="K222" s="20" t="e">
        <f>INDEX(bureaux!$A:$H,MATCH($E222,bureaux!$A:$A,0),7)</f>
        <v>#N/A</v>
      </c>
    </row>
    <row r="223" spans="1:11" x14ac:dyDescent="0.25">
      <c r="A223" s="20">
        <f>'Elegio-Electors'!C223</f>
        <v>0</v>
      </c>
      <c r="B223" s="20">
        <f>'Elegio-Electors'!B223</f>
        <v>0</v>
      </c>
      <c r="C223" s="91">
        <f>IF(Procédure!$C$33=2,'Elegio-Electors'!D223,Procédure!$C$33)</f>
        <v>0</v>
      </c>
      <c r="D223" s="20">
        <f>'Elegio-Electors'!E223</f>
        <v>0</v>
      </c>
      <c r="E223" s="91" t="str">
        <f>IF(LEFT(RIGHT('Elegio-Electors'!L223,2),1)="C",'Elegio-Electors'!L223,IF(LEFT(RIGHT('Elegio-Electors'!M223,2),1)="C",'Elegio-Electors'!M223,""))</f>
        <v/>
      </c>
      <c r="F223" s="91" t="str">
        <f>IF(LEFT(RIGHT('Elegio-Electors'!L223,2),1)="O",'Elegio-Electors'!L223,IF(LEFT(RIGHT('Elegio-Electors'!M223,2),1)="O",'Elegio-Electors'!M223,""))</f>
        <v/>
      </c>
      <c r="G223" s="20" t="e">
        <f>INDEX(bureaux!$A:$H,MATCH($E223,bureaux!$A:$A,0),8)</f>
        <v>#N/A</v>
      </c>
      <c r="I223" s="91" t="e">
        <f>_xlfn.CONCAT(INDEX(bureaux!$A:$H,MATCH($E223,bureaux!$A:$A,0),4)," ",INDEX(bureaux!$A:$H,MATCH($E223,bureaux!$A:$A,0),5))</f>
        <v>#N/A</v>
      </c>
      <c r="J223" s="20" t="e">
        <f>INDEX(bureaux!$A:$H,MATCH($E223,bureaux!$A:$A,0),6)</f>
        <v>#N/A</v>
      </c>
      <c r="K223" s="20" t="e">
        <f>INDEX(bureaux!$A:$H,MATCH($E223,bureaux!$A:$A,0),7)</f>
        <v>#N/A</v>
      </c>
    </row>
    <row r="224" spans="1:11" x14ac:dyDescent="0.25">
      <c r="A224" s="20">
        <f>'Elegio-Electors'!C224</f>
        <v>0</v>
      </c>
      <c r="B224" s="20">
        <f>'Elegio-Electors'!B224</f>
        <v>0</v>
      </c>
      <c r="C224" s="91">
        <f>IF(Procédure!$C$33=2,'Elegio-Electors'!D224,Procédure!$C$33)</f>
        <v>0</v>
      </c>
      <c r="D224" s="20">
        <f>'Elegio-Electors'!E224</f>
        <v>0</v>
      </c>
      <c r="E224" s="91" t="str">
        <f>IF(LEFT(RIGHT('Elegio-Electors'!L224,2),1)="C",'Elegio-Electors'!L224,IF(LEFT(RIGHT('Elegio-Electors'!M224,2),1)="C",'Elegio-Electors'!M224,""))</f>
        <v/>
      </c>
      <c r="F224" s="91" t="str">
        <f>IF(LEFT(RIGHT('Elegio-Electors'!L224,2),1)="O",'Elegio-Electors'!L224,IF(LEFT(RIGHT('Elegio-Electors'!M224,2),1)="O",'Elegio-Electors'!M224,""))</f>
        <v/>
      </c>
      <c r="G224" s="20" t="e">
        <f>INDEX(bureaux!$A:$H,MATCH($E224,bureaux!$A:$A,0),8)</f>
        <v>#N/A</v>
      </c>
      <c r="I224" s="91" t="e">
        <f>_xlfn.CONCAT(INDEX(bureaux!$A:$H,MATCH($E224,bureaux!$A:$A,0),4)," ",INDEX(bureaux!$A:$H,MATCH($E224,bureaux!$A:$A,0),5))</f>
        <v>#N/A</v>
      </c>
      <c r="J224" s="20" t="e">
        <f>INDEX(bureaux!$A:$H,MATCH($E224,bureaux!$A:$A,0),6)</f>
        <v>#N/A</v>
      </c>
      <c r="K224" s="20" t="e">
        <f>INDEX(bureaux!$A:$H,MATCH($E224,bureaux!$A:$A,0),7)</f>
        <v>#N/A</v>
      </c>
    </row>
    <row r="225" spans="1:11" x14ac:dyDescent="0.25">
      <c r="A225" s="20">
        <f>'Elegio-Electors'!C225</f>
        <v>0</v>
      </c>
      <c r="B225" s="20">
        <f>'Elegio-Electors'!B225</f>
        <v>0</v>
      </c>
      <c r="C225" s="91">
        <f>IF(Procédure!$C$33=2,'Elegio-Electors'!D225,Procédure!$C$33)</f>
        <v>0</v>
      </c>
      <c r="D225" s="20">
        <f>'Elegio-Electors'!E225</f>
        <v>0</v>
      </c>
      <c r="E225" s="91" t="str">
        <f>IF(LEFT(RIGHT('Elegio-Electors'!L225,2),1)="C",'Elegio-Electors'!L225,IF(LEFT(RIGHT('Elegio-Electors'!M225,2),1)="C",'Elegio-Electors'!M225,""))</f>
        <v/>
      </c>
      <c r="F225" s="91" t="str">
        <f>IF(LEFT(RIGHT('Elegio-Electors'!L225,2),1)="O",'Elegio-Electors'!L225,IF(LEFT(RIGHT('Elegio-Electors'!M225,2),1)="O",'Elegio-Electors'!M225,""))</f>
        <v/>
      </c>
      <c r="G225" s="20" t="e">
        <f>INDEX(bureaux!$A:$H,MATCH($E225,bureaux!$A:$A,0),8)</f>
        <v>#N/A</v>
      </c>
      <c r="I225" s="91" t="e">
        <f>_xlfn.CONCAT(INDEX(bureaux!$A:$H,MATCH($E225,bureaux!$A:$A,0),4)," ",INDEX(bureaux!$A:$H,MATCH($E225,bureaux!$A:$A,0),5))</f>
        <v>#N/A</v>
      </c>
      <c r="J225" s="20" t="e">
        <f>INDEX(bureaux!$A:$H,MATCH($E225,bureaux!$A:$A,0),6)</f>
        <v>#N/A</v>
      </c>
      <c r="K225" s="20" t="e">
        <f>INDEX(bureaux!$A:$H,MATCH($E225,bureaux!$A:$A,0),7)</f>
        <v>#N/A</v>
      </c>
    </row>
    <row r="226" spans="1:11" x14ac:dyDescent="0.25">
      <c r="A226" s="20">
        <f>'Elegio-Electors'!C226</f>
        <v>0</v>
      </c>
      <c r="B226" s="20">
        <f>'Elegio-Electors'!B226</f>
        <v>0</v>
      </c>
      <c r="C226" s="91">
        <f>IF(Procédure!$C$33=2,'Elegio-Electors'!D226,Procédure!$C$33)</f>
        <v>0</v>
      </c>
      <c r="D226" s="20">
        <f>'Elegio-Electors'!E226</f>
        <v>0</v>
      </c>
      <c r="E226" s="91" t="str">
        <f>IF(LEFT(RIGHT('Elegio-Electors'!L226,2),1)="C",'Elegio-Electors'!L226,IF(LEFT(RIGHT('Elegio-Electors'!M226,2),1)="C",'Elegio-Electors'!M226,""))</f>
        <v/>
      </c>
      <c r="F226" s="91" t="str">
        <f>IF(LEFT(RIGHT('Elegio-Electors'!L226,2),1)="O",'Elegio-Electors'!L226,IF(LEFT(RIGHT('Elegio-Electors'!M226,2),1)="O",'Elegio-Electors'!M226,""))</f>
        <v/>
      </c>
      <c r="G226" s="20" t="e">
        <f>INDEX(bureaux!$A:$H,MATCH($E226,bureaux!$A:$A,0),8)</f>
        <v>#N/A</v>
      </c>
      <c r="I226" s="91" t="e">
        <f>_xlfn.CONCAT(INDEX(bureaux!$A:$H,MATCH($E226,bureaux!$A:$A,0),4)," ",INDEX(bureaux!$A:$H,MATCH($E226,bureaux!$A:$A,0),5))</f>
        <v>#N/A</v>
      </c>
      <c r="J226" s="20" t="e">
        <f>INDEX(bureaux!$A:$H,MATCH($E226,bureaux!$A:$A,0),6)</f>
        <v>#N/A</v>
      </c>
      <c r="K226" s="20" t="e">
        <f>INDEX(bureaux!$A:$H,MATCH($E226,bureaux!$A:$A,0),7)</f>
        <v>#N/A</v>
      </c>
    </row>
    <row r="227" spans="1:11" x14ac:dyDescent="0.25">
      <c r="A227" s="20">
        <f>'Elegio-Electors'!C227</f>
        <v>0</v>
      </c>
      <c r="B227" s="20">
        <f>'Elegio-Electors'!B227</f>
        <v>0</v>
      </c>
      <c r="C227" s="91">
        <f>IF(Procédure!$C$33=2,'Elegio-Electors'!D227,Procédure!$C$33)</f>
        <v>0</v>
      </c>
      <c r="D227" s="20">
        <f>'Elegio-Electors'!E227</f>
        <v>0</v>
      </c>
      <c r="E227" s="91" t="str">
        <f>IF(LEFT(RIGHT('Elegio-Electors'!L227,2),1)="C",'Elegio-Electors'!L227,IF(LEFT(RIGHT('Elegio-Electors'!M227,2),1)="C",'Elegio-Electors'!M227,""))</f>
        <v/>
      </c>
      <c r="F227" s="91" t="str">
        <f>IF(LEFT(RIGHT('Elegio-Electors'!L227,2),1)="O",'Elegio-Electors'!L227,IF(LEFT(RIGHT('Elegio-Electors'!M227,2),1)="O",'Elegio-Electors'!M227,""))</f>
        <v/>
      </c>
      <c r="G227" s="20" t="e">
        <f>INDEX(bureaux!$A:$H,MATCH($E227,bureaux!$A:$A,0),8)</f>
        <v>#N/A</v>
      </c>
      <c r="I227" s="91" t="e">
        <f>_xlfn.CONCAT(INDEX(bureaux!$A:$H,MATCH($E227,bureaux!$A:$A,0),4)," ",INDEX(bureaux!$A:$H,MATCH($E227,bureaux!$A:$A,0),5))</f>
        <v>#N/A</v>
      </c>
      <c r="J227" s="20" t="e">
        <f>INDEX(bureaux!$A:$H,MATCH($E227,bureaux!$A:$A,0),6)</f>
        <v>#N/A</v>
      </c>
      <c r="K227" s="20" t="e">
        <f>INDEX(bureaux!$A:$H,MATCH($E227,bureaux!$A:$A,0),7)</f>
        <v>#N/A</v>
      </c>
    </row>
    <row r="228" spans="1:11" x14ac:dyDescent="0.25">
      <c r="A228" s="20">
        <f>'Elegio-Electors'!C228</f>
        <v>0</v>
      </c>
      <c r="B228" s="20">
        <f>'Elegio-Electors'!B228</f>
        <v>0</v>
      </c>
      <c r="C228" s="91">
        <f>IF(Procédure!$C$33=2,'Elegio-Electors'!D228,Procédure!$C$33)</f>
        <v>0</v>
      </c>
      <c r="D228" s="20">
        <f>'Elegio-Electors'!E228</f>
        <v>0</v>
      </c>
      <c r="E228" s="91" t="str">
        <f>IF(LEFT(RIGHT('Elegio-Electors'!L228,2),1)="C",'Elegio-Electors'!L228,IF(LEFT(RIGHT('Elegio-Electors'!M228,2),1)="C",'Elegio-Electors'!M228,""))</f>
        <v/>
      </c>
      <c r="F228" s="91" t="str">
        <f>IF(LEFT(RIGHT('Elegio-Electors'!L228,2),1)="O",'Elegio-Electors'!L228,IF(LEFT(RIGHT('Elegio-Electors'!M228,2),1)="O",'Elegio-Electors'!M228,""))</f>
        <v/>
      </c>
      <c r="G228" s="20" t="e">
        <f>INDEX(bureaux!$A:$H,MATCH($E228,bureaux!$A:$A,0),8)</f>
        <v>#N/A</v>
      </c>
      <c r="I228" s="91" t="e">
        <f>_xlfn.CONCAT(INDEX(bureaux!$A:$H,MATCH($E228,bureaux!$A:$A,0),4)," ",INDEX(bureaux!$A:$H,MATCH($E228,bureaux!$A:$A,0),5))</f>
        <v>#N/A</v>
      </c>
      <c r="J228" s="20" t="e">
        <f>INDEX(bureaux!$A:$H,MATCH($E228,bureaux!$A:$A,0),6)</f>
        <v>#N/A</v>
      </c>
      <c r="K228" s="20" t="e">
        <f>INDEX(bureaux!$A:$H,MATCH($E228,bureaux!$A:$A,0),7)</f>
        <v>#N/A</v>
      </c>
    </row>
    <row r="229" spans="1:11" x14ac:dyDescent="0.25">
      <c r="A229" s="20">
        <f>'Elegio-Electors'!C229</f>
        <v>0</v>
      </c>
      <c r="B229" s="20">
        <f>'Elegio-Electors'!B229</f>
        <v>0</v>
      </c>
      <c r="C229" s="91">
        <f>IF(Procédure!$C$33=2,'Elegio-Electors'!D229,Procédure!$C$33)</f>
        <v>0</v>
      </c>
      <c r="D229" s="20">
        <f>'Elegio-Electors'!E229</f>
        <v>0</v>
      </c>
      <c r="E229" s="91" t="str">
        <f>IF(LEFT(RIGHT('Elegio-Electors'!L229,2),1)="C",'Elegio-Electors'!L229,IF(LEFT(RIGHT('Elegio-Electors'!M229,2),1)="C",'Elegio-Electors'!M229,""))</f>
        <v/>
      </c>
      <c r="F229" s="91" t="str">
        <f>IF(LEFT(RIGHT('Elegio-Electors'!L229,2),1)="O",'Elegio-Electors'!L229,IF(LEFT(RIGHT('Elegio-Electors'!M229,2),1)="O",'Elegio-Electors'!M229,""))</f>
        <v/>
      </c>
      <c r="G229" s="20" t="e">
        <f>INDEX(bureaux!$A:$H,MATCH($E229,bureaux!$A:$A,0),8)</f>
        <v>#N/A</v>
      </c>
      <c r="I229" s="91" t="e">
        <f>_xlfn.CONCAT(INDEX(bureaux!$A:$H,MATCH($E229,bureaux!$A:$A,0),4)," ",INDEX(bureaux!$A:$H,MATCH($E229,bureaux!$A:$A,0),5))</f>
        <v>#N/A</v>
      </c>
      <c r="J229" s="20" t="e">
        <f>INDEX(bureaux!$A:$H,MATCH($E229,bureaux!$A:$A,0),6)</f>
        <v>#N/A</v>
      </c>
      <c r="K229" s="20" t="e">
        <f>INDEX(bureaux!$A:$H,MATCH($E229,bureaux!$A:$A,0),7)</f>
        <v>#N/A</v>
      </c>
    </row>
    <row r="230" spans="1:11" x14ac:dyDescent="0.25">
      <c r="A230" s="20">
        <f>'Elegio-Electors'!C230</f>
        <v>0</v>
      </c>
      <c r="B230" s="20">
        <f>'Elegio-Electors'!B230</f>
        <v>0</v>
      </c>
      <c r="C230" s="91">
        <f>IF(Procédure!$C$33=2,'Elegio-Electors'!D230,Procédure!$C$33)</f>
        <v>0</v>
      </c>
      <c r="D230" s="20">
        <f>'Elegio-Electors'!E230</f>
        <v>0</v>
      </c>
      <c r="E230" s="91" t="str">
        <f>IF(LEFT(RIGHT('Elegio-Electors'!L230,2),1)="C",'Elegio-Electors'!L230,IF(LEFT(RIGHT('Elegio-Electors'!M230,2),1)="C",'Elegio-Electors'!M230,""))</f>
        <v/>
      </c>
      <c r="F230" s="91" t="str">
        <f>IF(LEFT(RIGHT('Elegio-Electors'!L230,2),1)="O",'Elegio-Electors'!L230,IF(LEFT(RIGHT('Elegio-Electors'!M230,2),1)="O",'Elegio-Electors'!M230,""))</f>
        <v/>
      </c>
      <c r="G230" s="20" t="e">
        <f>INDEX(bureaux!$A:$H,MATCH($E230,bureaux!$A:$A,0),8)</f>
        <v>#N/A</v>
      </c>
      <c r="I230" s="91" t="e">
        <f>_xlfn.CONCAT(INDEX(bureaux!$A:$H,MATCH($E230,bureaux!$A:$A,0),4)," ",INDEX(bureaux!$A:$H,MATCH($E230,bureaux!$A:$A,0),5))</f>
        <v>#N/A</v>
      </c>
      <c r="J230" s="20" t="e">
        <f>INDEX(bureaux!$A:$H,MATCH($E230,bureaux!$A:$A,0),6)</f>
        <v>#N/A</v>
      </c>
      <c r="K230" s="20" t="e">
        <f>INDEX(bureaux!$A:$H,MATCH($E230,bureaux!$A:$A,0),7)</f>
        <v>#N/A</v>
      </c>
    </row>
    <row r="231" spans="1:11" x14ac:dyDescent="0.25">
      <c r="A231" s="20">
        <f>'Elegio-Electors'!C231</f>
        <v>0</v>
      </c>
      <c r="B231" s="20">
        <f>'Elegio-Electors'!B231</f>
        <v>0</v>
      </c>
      <c r="C231" s="91">
        <f>IF(Procédure!$C$33=2,'Elegio-Electors'!D231,Procédure!$C$33)</f>
        <v>0</v>
      </c>
      <c r="D231" s="20">
        <f>'Elegio-Electors'!E231</f>
        <v>0</v>
      </c>
      <c r="E231" s="91" t="str">
        <f>IF(LEFT(RIGHT('Elegio-Electors'!L231,2),1)="C",'Elegio-Electors'!L231,IF(LEFT(RIGHT('Elegio-Electors'!M231,2),1)="C",'Elegio-Electors'!M231,""))</f>
        <v/>
      </c>
      <c r="F231" s="91" t="str">
        <f>IF(LEFT(RIGHT('Elegio-Electors'!L231,2),1)="O",'Elegio-Electors'!L231,IF(LEFT(RIGHT('Elegio-Electors'!M231,2),1)="O",'Elegio-Electors'!M231,""))</f>
        <v/>
      </c>
      <c r="G231" s="20" t="e">
        <f>INDEX(bureaux!$A:$H,MATCH($E231,bureaux!$A:$A,0),8)</f>
        <v>#N/A</v>
      </c>
      <c r="I231" s="91" t="e">
        <f>_xlfn.CONCAT(INDEX(bureaux!$A:$H,MATCH($E231,bureaux!$A:$A,0),4)," ",INDEX(bureaux!$A:$H,MATCH($E231,bureaux!$A:$A,0),5))</f>
        <v>#N/A</v>
      </c>
      <c r="J231" s="20" t="e">
        <f>INDEX(bureaux!$A:$H,MATCH($E231,bureaux!$A:$A,0),6)</f>
        <v>#N/A</v>
      </c>
      <c r="K231" s="20" t="e">
        <f>INDEX(bureaux!$A:$H,MATCH($E231,bureaux!$A:$A,0),7)</f>
        <v>#N/A</v>
      </c>
    </row>
    <row r="232" spans="1:11" x14ac:dyDescent="0.25">
      <c r="A232" s="20">
        <f>'Elegio-Electors'!C232</f>
        <v>0</v>
      </c>
      <c r="B232" s="20">
        <f>'Elegio-Electors'!B232</f>
        <v>0</v>
      </c>
      <c r="C232" s="91">
        <f>IF(Procédure!$C$33=2,'Elegio-Electors'!D232,Procédure!$C$33)</f>
        <v>0</v>
      </c>
      <c r="D232" s="20">
        <f>'Elegio-Electors'!E232</f>
        <v>0</v>
      </c>
      <c r="E232" s="91" t="str">
        <f>IF(LEFT(RIGHT('Elegio-Electors'!L232,2),1)="C",'Elegio-Electors'!L232,IF(LEFT(RIGHT('Elegio-Electors'!M232,2),1)="C",'Elegio-Electors'!M232,""))</f>
        <v/>
      </c>
      <c r="F232" s="91" t="str">
        <f>IF(LEFT(RIGHT('Elegio-Electors'!L232,2),1)="O",'Elegio-Electors'!L232,IF(LEFT(RIGHT('Elegio-Electors'!M232,2),1)="O",'Elegio-Electors'!M232,""))</f>
        <v/>
      </c>
      <c r="G232" s="20" t="e">
        <f>INDEX(bureaux!$A:$H,MATCH($E232,bureaux!$A:$A,0),8)</f>
        <v>#N/A</v>
      </c>
      <c r="I232" s="91" t="e">
        <f>_xlfn.CONCAT(INDEX(bureaux!$A:$H,MATCH($E232,bureaux!$A:$A,0),4)," ",INDEX(bureaux!$A:$H,MATCH($E232,bureaux!$A:$A,0),5))</f>
        <v>#N/A</v>
      </c>
      <c r="J232" s="20" t="e">
        <f>INDEX(bureaux!$A:$H,MATCH($E232,bureaux!$A:$A,0),6)</f>
        <v>#N/A</v>
      </c>
      <c r="K232" s="20" t="e">
        <f>INDEX(bureaux!$A:$H,MATCH($E232,bureaux!$A:$A,0),7)</f>
        <v>#N/A</v>
      </c>
    </row>
    <row r="233" spans="1:11" x14ac:dyDescent="0.25">
      <c r="A233" s="20">
        <f>'Elegio-Electors'!C233</f>
        <v>0</v>
      </c>
      <c r="B233" s="20">
        <f>'Elegio-Electors'!B233</f>
        <v>0</v>
      </c>
      <c r="C233" s="91">
        <f>IF(Procédure!$C$33=2,'Elegio-Electors'!D233,Procédure!$C$33)</f>
        <v>0</v>
      </c>
      <c r="D233" s="20">
        <f>'Elegio-Electors'!E233</f>
        <v>0</v>
      </c>
      <c r="E233" s="91" t="str">
        <f>IF(LEFT(RIGHT('Elegio-Electors'!L233,2),1)="C",'Elegio-Electors'!L233,IF(LEFT(RIGHT('Elegio-Electors'!M233,2),1)="C",'Elegio-Electors'!M233,""))</f>
        <v/>
      </c>
      <c r="F233" s="91" t="str">
        <f>IF(LEFT(RIGHT('Elegio-Electors'!L233,2),1)="O",'Elegio-Electors'!L233,IF(LEFT(RIGHT('Elegio-Electors'!M233,2),1)="O",'Elegio-Electors'!M233,""))</f>
        <v/>
      </c>
      <c r="G233" s="20" t="e">
        <f>INDEX(bureaux!$A:$H,MATCH($E233,bureaux!$A:$A,0),8)</f>
        <v>#N/A</v>
      </c>
      <c r="I233" s="91" t="e">
        <f>_xlfn.CONCAT(INDEX(bureaux!$A:$H,MATCH($E233,bureaux!$A:$A,0),4)," ",INDEX(bureaux!$A:$H,MATCH($E233,bureaux!$A:$A,0),5))</f>
        <v>#N/A</v>
      </c>
      <c r="J233" s="20" t="e">
        <f>INDEX(bureaux!$A:$H,MATCH($E233,bureaux!$A:$A,0),6)</f>
        <v>#N/A</v>
      </c>
      <c r="K233" s="20" t="e">
        <f>INDEX(bureaux!$A:$H,MATCH($E233,bureaux!$A:$A,0),7)</f>
        <v>#N/A</v>
      </c>
    </row>
    <row r="234" spans="1:11" x14ac:dyDescent="0.25">
      <c r="A234" s="20">
        <f>'Elegio-Electors'!C234</f>
        <v>0</v>
      </c>
      <c r="B234" s="20">
        <f>'Elegio-Electors'!B234</f>
        <v>0</v>
      </c>
      <c r="C234" s="91">
        <f>IF(Procédure!$C$33=2,'Elegio-Electors'!D234,Procédure!$C$33)</f>
        <v>0</v>
      </c>
      <c r="D234" s="20">
        <f>'Elegio-Electors'!E234</f>
        <v>0</v>
      </c>
      <c r="E234" s="91" t="str">
        <f>IF(LEFT(RIGHT('Elegio-Electors'!L234,2),1)="C",'Elegio-Electors'!L234,IF(LEFT(RIGHT('Elegio-Electors'!M234,2),1)="C",'Elegio-Electors'!M234,""))</f>
        <v/>
      </c>
      <c r="F234" s="91" t="str">
        <f>IF(LEFT(RIGHT('Elegio-Electors'!L234,2),1)="O",'Elegio-Electors'!L234,IF(LEFT(RIGHT('Elegio-Electors'!M234,2),1)="O",'Elegio-Electors'!M234,""))</f>
        <v/>
      </c>
      <c r="G234" s="20" t="e">
        <f>INDEX(bureaux!$A:$H,MATCH($E234,bureaux!$A:$A,0),8)</f>
        <v>#N/A</v>
      </c>
      <c r="I234" s="91" t="e">
        <f>_xlfn.CONCAT(INDEX(bureaux!$A:$H,MATCH($E234,bureaux!$A:$A,0),4)," ",INDEX(bureaux!$A:$H,MATCH($E234,bureaux!$A:$A,0),5))</f>
        <v>#N/A</v>
      </c>
      <c r="J234" s="20" t="e">
        <f>INDEX(bureaux!$A:$H,MATCH($E234,bureaux!$A:$A,0),6)</f>
        <v>#N/A</v>
      </c>
      <c r="K234" s="20" t="e">
        <f>INDEX(bureaux!$A:$H,MATCH($E234,bureaux!$A:$A,0),7)</f>
        <v>#N/A</v>
      </c>
    </row>
    <row r="235" spans="1:11" x14ac:dyDescent="0.25">
      <c r="A235" s="20">
        <f>'Elegio-Electors'!C235</f>
        <v>0</v>
      </c>
      <c r="B235" s="20">
        <f>'Elegio-Electors'!B235</f>
        <v>0</v>
      </c>
      <c r="C235" s="91">
        <f>IF(Procédure!$C$33=2,'Elegio-Electors'!D235,Procédure!$C$33)</f>
        <v>0</v>
      </c>
      <c r="D235" s="20">
        <f>'Elegio-Electors'!E235</f>
        <v>0</v>
      </c>
      <c r="E235" s="91" t="str">
        <f>IF(LEFT(RIGHT('Elegio-Electors'!L235,2),1)="C",'Elegio-Electors'!L235,IF(LEFT(RIGHT('Elegio-Electors'!M235,2),1)="C",'Elegio-Electors'!M235,""))</f>
        <v/>
      </c>
      <c r="F235" s="91" t="str">
        <f>IF(LEFT(RIGHT('Elegio-Electors'!L235,2),1)="O",'Elegio-Electors'!L235,IF(LEFT(RIGHT('Elegio-Electors'!M235,2),1)="O",'Elegio-Electors'!M235,""))</f>
        <v/>
      </c>
      <c r="G235" s="20" t="e">
        <f>INDEX(bureaux!$A:$H,MATCH($E235,bureaux!$A:$A,0),8)</f>
        <v>#N/A</v>
      </c>
      <c r="I235" s="91" t="e">
        <f>_xlfn.CONCAT(INDEX(bureaux!$A:$H,MATCH($E235,bureaux!$A:$A,0),4)," ",INDEX(bureaux!$A:$H,MATCH($E235,bureaux!$A:$A,0),5))</f>
        <v>#N/A</v>
      </c>
      <c r="J235" s="20" t="e">
        <f>INDEX(bureaux!$A:$H,MATCH($E235,bureaux!$A:$A,0),6)</f>
        <v>#N/A</v>
      </c>
      <c r="K235" s="20" t="e">
        <f>INDEX(bureaux!$A:$H,MATCH($E235,bureaux!$A:$A,0),7)</f>
        <v>#N/A</v>
      </c>
    </row>
    <row r="236" spans="1:11" x14ac:dyDescent="0.25">
      <c r="A236" s="20">
        <f>'Elegio-Electors'!C236</f>
        <v>0</v>
      </c>
      <c r="B236" s="20">
        <f>'Elegio-Electors'!B236</f>
        <v>0</v>
      </c>
      <c r="C236" s="91">
        <f>IF(Procédure!$C$33=2,'Elegio-Electors'!D236,Procédure!$C$33)</f>
        <v>0</v>
      </c>
      <c r="D236" s="20">
        <f>'Elegio-Electors'!E236</f>
        <v>0</v>
      </c>
      <c r="E236" s="91" t="str">
        <f>IF(LEFT(RIGHT('Elegio-Electors'!L236,2),1)="C",'Elegio-Electors'!L236,IF(LEFT(RIGHT('Elegio-Electors'!M236,2),1)="C",'Elegio-Electors'!M236,""))</f>
        <v/>
      </c>
      <c r="F236" s="91" t="str">
        <f>IF(LEFT(RIGHT('Elegio-Electors'!L236,2),1)="O",'Elegio-Electors'!L236,IF(LEFT(RIGHT('Elegio-Electors'!M236,2),1)="O",'Elegio-Electors'!M236,""))</f>
        <v/>
      </c>
      <c r="G236" s="20" t="e">
        <f>INDEX(bureaux!$A:$H,MATCH($E236,bureaux!$A:$A,0),8)</f>
        <v>#N/A</v>
      </c>
      <c r="I236" s="91" t="e">
        <f>_xlfn.CONCAT(INDEX(bureaux!$A:$H,MATCH($E236,bureaux!$A:$A,0),4)," ",INDEX(bureaux!$A:$H,MATCH($E236,bureaux!$A:$A,0),5))</f>
        <v>#N/A</v>
      </c>
      <c r="J236" s="20" t="e">
        <f>INDEX(bureaux!$A:$H,MATCH($E236,bureaux!$A:$A,0),6)</f>
        <v>#N/A</v>
      </c>
      <c r="K236" s="20" t="e">
        <f>INDEX(bureaux!$A:$H,MATCH($E236,bureaux!$A:$A,0),7)</f>
        <v>#N/A</v>
      </c>
    </row>
    <row r="237" spans="1:11" x14ac:dyDescent="0.25">
      <c r="A237" s="20">
        <f>'Elegio-Electors'!C237</f>
        <v>0</v>
      </c>
      <c r="B237" s="20">
        <f>'Elegio-Electors'!B237</f>
        <v>0</v>
      </c>
      <c r="C237" s="91">
        <f>IF(Procédure!$C$33=2,'Elegio-Electors'!D237,Procédure!$C$33)</f>
        <v>0</v>
      </c>
      <c r="D237" s="20">
        <f>'Elegio-Electors'!E237</f>
        <v>0</v>
      </c>
      <c r="E237" s="91" t="str">
        <f>IF(LEFT(RIGHT('Elegio-Electors'!L237,2),1)="C",'Elegio-Electors'!L237,IF(LEFT(RIGHT('Elegio-Electors'!M237,2),1)="C",'Elegio-Electors'!M237,""))</f>
        <v/>
      </c>
      <c r="F237" s="91" t="str">
        <f>IF(LEFT(RIGHT('Elegio-Electors'!L237,2),1)="O",'Elegio-Electors'!L237,IF(LEFT(RIGHT('Elegio-Electors'!M237,2),1)="O",'Elegio-Electors'!M237,""))</f>
        <v/>
      </c>
      <c r="G237" s="20" t="e">
        <f>INDEX(bureaux!$A:$H,MATCH($E237,bureaux!$A:$A,0),8)</f>
        <v>#N/A</v>
      </c>
      <c r="I237" s="91" t="e">
        <f>_xlfn.CONCAT(INDEX(bureaux!$A:$H,MATCH($E237,bureaux!$A:$A,0),4)," ",INDEX(bureaux!$A:$H,MATCH($E237,bureaux!$A:$A,0),5))</f>
        <v>#N/A</v>
      </c>
      <c r="J237" s="20" t="e">
        <f>INDEX(bureaux!$A:$H,MATCH($E237,bureaux!$A:$A,0),6)</f>
        <v>#N/A</v>
      </c>
      <c r="K237" s="20" t="e">
        <f>INDEX(bureaux!$A:$H,MATCH($E237,bureaux!$A:$A,0),7)</f>
        <v>#N/A</v>
      </c>
    </row>
    <row r="238" spans="1:11" x14ac:dyDescent="0.25">
      <c r="A238" s="20">
        <f>'Elegio-Electors'!C238</f>
        <v>0</v>
      </c>
      <c r="B238" s="20">
        <f>'Elegio-Electors'!B238</f>
        <v>0</v>
      </c>
      <c r="C238" s="91">
        <f>IF(Procédure!$C$33=2,'Elegio-Electors'!D238,Procédure!$C$33)</f>
        <v>0</v>
      </c>
      <c r="D238" s="20">
        <f>'Elegio-Electors'!E238</f>
        <v>0</v>
      </c>
      <c r="E238" s="91" t="str">
        <f>IF(LEFT(RIGHT('Elegio-Electors'!L238,2),1)="C",'Elegio-Electors'!L238,IF(LEFT(RIGHT('Elegio-Electors'!M238,2),1)="C",'Elegio-Electors'!M238,""))</f>
        <v/>
      </c>
      <c r="F238" s="91" t="str">
        <f>IF(LEFT(RIGHT('Elegio-Electors'!L238,2),1)="O",'Elegio-Electors'!L238,IF(LEFT(RIGHT('Elegio-Electors'!M238,2),1)="O",'Elegio-Electors'!M238,""))</f>
        <v/>
      </c>
      <c r="G238" s="20" t="e">
        <f>INDEX(bureaux!$A:$H,MATCH($E238,bureaux!$A:$A,0),8)</f>
        <v>#N/A</v>
      </c>
      <c r="I238" s="91" t="e">
        <f>_xlfn.CONCAT(INDEX(bureaux!$A:$H,MATCH($E238,bureaux!$A:$A,0),4)," ",INDEX(bureaux!$A:$H,MATCH($E238,bureaux!$A:$A,0),5))</f>
        <v>#N/A</v>
      </c>
      <c r="J238" s="20" t="e">
        <f>INDEX(bureaux!$A:$H,MATCH($E238,bureaux!$A:$A,0),6)</f>
        <v>#N/A</v>
      </c>
      <c r="K238" s="20" t="e">
        <f>INDEX(bureaux!$A:$H,MATCH($E238,bureaux!$A:$A,0),7)</f>
        <v>#N/A</v>
      </c>
    </row>
    <row r="239" spans="1:11" x14ac:dyDescent="0.25">
      <c r="A239" s="20">
        <f>'Elegio-Electors'!C239</f>
        <v>0</v>
      </c>
      <c r="B239" s="20">
        <f>'Elegio-Electors'!B239</f>
        <v>0</v>
      </c>
      <c r="C239" s="91">
        <f>IF(Procédure!$C$33=2,'Elegio-Electors'!D239,Procédure!$C$33)</f>
        <v>0</v>
      </c>
      <c r="D239" s="20">
        <f>'Elegio-Electors'!E239</f>
        <v>0</v>
      </c>
      <c r="E239" s="91" t="str">
        <f>IF(LEFT(RIGHT('Elegio-Electors'!L239,2),1)="C",'Elegio-Electors'!L239,IF(LEFT(RIGHT('Elegio-Electors'!M239,2),1)="C",'Elegio-Electors'!M239,""))</f>
        <v/>
      </c>
      <c r="F239" s="91" t="str">
        <f>IF(LEFT(RIGHT('Elegio-Electors'!L239,2),1)="O",'Elegio-Electors'!L239,IF(LEFT(RIGHT('Elegio-Electors'!M239,2),1)="O",'Elegio-Electors'!M239,""))</f>
        <v/>
      </c>
      <c r="G239" s="20" t="e">
        <f>INDEX(bureaux!$A:$H,MATCH($E239,bureaux!$A:$A,0),8)</f>
        <v>#N/A</v>
      </c>
      <c r="I239" s="91" t="e">
        <f>_xlfn.CONCAT(INDEX(bureaux!$A:$H,MATCH($E239,bureaux!$A:$A,0),4)," ",INDEX(bureaux!$A:$H,MATCH($E239,bureaux!$A:$A,0),5))</f>
        <v>#N/A</v>
      </c>
      <c r="J239" s="20" t="e">
        <f>INDEX(bureaux!$A:$H,MATCH($E239,bureaux!$A:$A,0),6)</f>
        <v>#N/A</v>
      </c>
      <c r="K239" s="20" t="e">
        <f>INDEX(bureaux!$A:$H,MATCH($E239,bureaux!$A:$A,0),7)</f>
        <v>#N/A</v>
      </c>
    </row>
    <row r="240" spans="1:11" x14ac:dyDescent="0.25">
      <c r="A240" s="20">
        <f>'Elegio-Electors'!C240</f>
        <v>0</v>
      </c>
      <c r="B240" s="20">
        <f>'Elegio-Electors'!B240</f>
        <v>0</v>
      </c>
      <c r="C240" s="91">
        <f>IF(Procédure!$C$33=2,'Elegio-Electors'!D240,Procédure!$C$33)</f>
        <v>0</v>
      </c>
      <c r="D240" s="20">
        <f>'Elegio-Electors'!E240</f>
        <v>0</v>
      </c>
      <c r="E240" s="91" t="str">
        <f>IF(LEFT(RIGHT('Elegio-Electors'!L240,2),1)="C",'Elegio-Electors'!L240,IF(LEFT(RIGHT('Elegio-Electors'!M240,2),1)="C",'Elegio-Electors'!M240,""))</f>
        <v/>
      </c>
      <c r="F240" s="91" t="str">
        <f>IF(LEFT(RIGHT('Elegio-Electors'!L240,2),1)="O",'Elegio-Electors'!L240,IF(LEFT(RIGHT('Elegio-Electors'!M240,2),1)="O",'Elegio-Electors'!M240,""))</f>
        <v/>
      </c>
      <c r="G240" s="20" t="e">
        <f>INDEX(bureaux!$A:$H,MATCH($E240,bureaux!$A:$A,0),8)</f>
        <v>#N/A</v>
      </c>
      <c r="I240" s="91" t="e">
        <f>_xlfn.CONCAT(INDEX(bureaux!$A:$H,MATCH($E240,bureaux!$A:$A,0),4)," ",INDEX(bureaux!$A:$H,MATCH($E240,bureaux!$A:$A,0),5))</f>
        <v>#N/A</v>
      </c>
      <c r="J240" s="20" t="e">
        <f>INDEX(bureaux!$A:$H,MATCH($E240,bureaux!$A:$A,0),6)</f>
        <v>#N/A</v>
      </c>
      <c r="K240" s="20" t="e">
        <f>INDEX(bureaux!$A:$H,MATCH($E240,bureaux!$A:$A,0),7)</f>
        <v>#N/A</v>
      </c>
    </row>
    <row r="241" spans="1:11" x14ac:dyDescent="0.25">
      <c r="A241" s="20">
        <f>'Elegio-Electors'!C241</f>
        <v>0</v>
      </c>
      <c r="B241" s="20">
        <f>'Elegio-Electors'!B241</f>
        <v>0</v>
      </c>
      <c r="C241" s="91">
        <f>IF(Procédure!$C$33=2,'Elegio-Electors'!D241,Procédure!$C$33)</f>
        <v>0</v>
      </c>
      <c r="D241" s="20">
        <f>'Elegio-Electors'!E241</f>
        <v>0</v>
      </c>
      <c r="E241" s="91" t="str">
        <f>IF(LEFT(RIGHT('Elegio-Electors'!L241,2),1)="C",'Elegio-Electors'!L241,IF(LEFT(RIGHT('Elegio-Electors'!M241,2),1)="C",'Elegio-Electors'!M241,""))</f>
        <v/>
      </c>
      <c r="F241" s="91" t="str">
        <f>IF(LEFT(RIGHT('Elegio-Electors'!L241,2),1)="O",'Elegio-Electors'!L241,IF(LEFT(RIGHT('Elegio-Electors'!M241,2),1)="O",'Elegio-Electors'!M241,""))</f>
        <v/>
      </c>
      <c r="G241" s="20" t="e">
        <f>INDEX(bureaux!$A:$H,MATCH($E241,bureaux!$A:$A,0),8)</f>
        <v>#N/A</v>
      </c>
      <c r="I241" s="91" t="e">
        <f>_xlfn.CONCAT(INDEX(bureaux!$A:$H,MATCH($E241,bureaux!$A:$A,0),4)," ",INDEX(bureaux!$A:$H,MATCH($E241,bureaux!$A:$A,0),5))</f>
        <v>#N/A</v>
      </c>
      <c r="J241" s="20" t="e">
        <f>INDEX(bureaux!$A:$H,MATCH($E241,bureaux!$A:$A,0),6)</f>
        <v>#N/A</v>
      </c>
      <c r="K241" s="20" t="e">
        <f>INDEX(bureaux!$A:$H,MATCH($E241,bureaux!$A:$A,0),7)</f>
        <v>#N/A</v>
      </c>
    </row>
    <row r="242" spans="1:11" x14ac:dyDescent="0.25">
      <c r="A242" s="20">
        <f>'Elegio-Electors'!C242</f>
        <v>0</v>
      </c>
      <c r="B242" s="20">
        <f>'Elegio-Electors'!B242</f>
        <v>0</v>
      </c>
      <c r="C242" s="91">
        <f>IF(Procédure!$C$33=2,'Elegio-Electors'!D242,Procédure!$C$33)</f>
        <v>0</v>
      </c>
      <c r="D242" s="20">
        <f>'Elegio-Electors'!E242</f>
        <v>0</v>
      </c>
      <c r="E242" s="91" t="str">
        <f>IF(LEFT(RIGHT('Elegio-Electors'!L242,2),1)="C",'Elegio-Electors'!L242,IF(LEFT(RIGHT('Elegio-Electors'!M242,2),1)="C",'Elegio-Electors'!M242,""))</f>
        <v/>
      </c>
      <c r="F242" s="91" t="str">
        <f>IF(LEFT(RIGHT('Elegio-Electors'!L242,2),1)="O",'Elegio-Electors'!L242,IF(LEFT(RIGHT('Elegio-Electors'!M242,2),1)="O",'Elegio-Electors'!M242,""))</f>
        <v/>
      </c>
      <c r="G242" s="20" t="e">
        <f>INDEX(bureaux!$A:$H,MATCH($E242,bureaux!$A:$A,0),8)</f>
        <v>#N/A</v>
      </c>
      <c r="I242" s="91" t="e">
        <f>_xlfn.CONCAT(INDEX(bureaux!$A:$H,MATCH($E242,bureaux!$A:$A,0),4)," ",INDEX(bureaux!$A:$H,MATCH($E242,bureaux!$A:$A,0),5))</f>
        <v>#N/A</v>
      </c>
      <c r="J242" s="20" t="e">
        <f>INDEX(bureaux!$A:$H,MATCH($E242,bureaux!$A:$A,0),6)</f>
        <v>#N/A</v>
      </c>
      <c r="K242" s="20" t="e">
        <f>INDEX(bureaux!$A:$H,MATCH($E242,bureaux!$A:$A,0),7)</f>
        <v>#N/A</v>
      </c>
    </row>
    <row r="243" spans="1:11" x14ac:dyDescent="0.25">
      <c r="A243" s="20">
        <f>'Elegio-Electors'!C243</f>
        <v>0</v>
      </c>
      <c r="B243" s="20">
        <f>'Elegio-Electors'!B243</f>
        <v>0</v>
      </c>
      <c r="C243" s="91">
        <f>IF(Procédure!$C$33=2,'Elegio-Electors'!D243,Procédure!$C$33)</f>
        <v>0</v>
      </c>
      <c r="D243" s="20">
        <f>'Elegio-Electors'!E243</f>
        <v>0</v>
      </c>
      <c r="E243" s="91" t="str">
        <f>IF(LEFT(RIGHT('Elegio-Electors'!L243,2),1)="C",'Elegio-Electors'!L243,IF(LEFT(RIGHT('Elegio-Electors'!M243,2),1)="C",'Elegio-Electors'!M243,""))</f>
        <v/>
      </c>
      <c r="F243" s="91" t="str">
        <f>IF(LEFT(RIGHT('Elegio-Electors'!L243,2),1)="O",'Elegio-Electors'!L243,IF(LEFT(RIGHT('Elegio-Electors'!M243,2),1)="O",'Elegio-Electors'!M243,""))</f>
        <v/>
      </c>
      <c r="G243" s="20" t="e">
        <f>INDEX(bureaux!$A:$H,MATCH($E243,bureaux!$A:$A,0),8)</f>
        <v>#N/A</v>
      </c>
      <c r="I243" s="91" t="e">
        <f>_xlfn.CONCAT(INDEX(bureaux!$A:$H,MATCH($E243,bureaux!$A:$A,0),4)," ",INDEX(bureaux!$A:$H,MATCH($E243,bureaux!$A:$A,0),5))</f>
        <v>#N/A</v>
      </c>
      <c r="J243" s="20" t="e">
        <f>INDEX(bureaux!$A:$H,MATCH($E243,bureaux!$A:$A,0),6)</f>
        <v>#N/A</v>
      </c>
      <c r="K243" s="20" t="e">
        <f>INDEX(bureaux!$A:$H,MATCH($E243,bureaux!$A:$A,0),7)</f>
        <v>#N/A</v>
      </c>
    </row>
    <row r="244" spans="1:11" x14ac:dyDescent="0.25">
      <c r="A244" s="20">
        <f>'Elegio-Electors'!C244</f>
        <v>0</v>
      </c>
      <c r="B244" s="20">
        <f>'Elegio-Electors'!B244</f>
        <v>0</v>
      </c>
      <c r="C244" s="91">
        <f>IF(Procédure!$C$33=2,'Elegio-Electors'!D244,Procédure!$C$33)</f>
        <v>0</v>
      </c>
      <c r="D244" s="20">
        <f>'Elegio-Electors'!E244</f>
        <v>0</v>
      </c>
      <c r="E244" s="91" t="str">
        <f>IF(LEFT(RIGHT('Elegio-Electors'!L244,2),1)="C",'Elegio-Electors'!L244,IF(LEFT(RIGHT('Elegio-Electors'!M244,2),1)="C",'Elegio-Electors'!M244,""))</f>
        <v/>
      </c>
      <c r="F244" s="91" t="str">
        <f>IF(LEFT(RIGHT('Elegio-Electors'!L244,2),1)="O",'Elegio-Electors'!L244,IF(LEFT(RIGHT('Elegio-Electors'!M244,2),1)="O",'Elegio-Electors'!M244,""))</f>
        <v/>
      </c>
      <c r="G244" s="20" t="e">
        <f>INDEX(bureaux!$A:$H,MATCH($E244,bureaux!$A:$A,0),8)</f>
        <v>#N/A</v>
      </c>
      <c r="I244" s="91" t="e">
        <f>_xlfn.CONCAT(INDEX(bureaux!$A:$H,MATCH($E244,bureaux!$A:$A,0),4)," ",INDEX(bureaux!$A:$H,MATCH($E244,bureaux!$A:$A,0),5))</f>
        <v>#N/A</v>
      </c>
      <c r="J244" s="20" t="e">
        <f>INDEX(bureaux!$A:$H,MATCH($E244,bureaux!$A:$A,0),6)</f>
        <v>#N/A</v>
      </c>
      <c r="K244" s="20" t="e">
        <f>INDEX(bureaux!$A:$H,MATCH($E244,bureaux!$A:$A,0),7)</f>
        <v>#N/A</v>
      </c>
    </row>
    <row r="245" spans="1:11" x14ac:dyDescent="0.25">
      <c r="A245" s="20">
        <f>'Elegio-Electors'!C245</f>
        <v>0</v>
      </c>
      <c r="B245" s="20">
        <f>'Elegio-Electors'!B245</f>
        <v>0</v>
      </c>
      <c r="C245" s="91">
        <f>IF(Procédure!$C$33=2,'Elegio-Electors'!D245,Procédure!$C$33)</f>
        <v>0</v>
      </c>
      <c r="D245" s="20">
        <f>'Elegio-Electors'!E245</f>
        <v>0</v>
      </c>
      <c r="E245" s="91" t="str">
        <f>IF(LEFT(RIGHT('Elegio-Electors'!L245,2),1)="C",'Elegio-Electors'!L245,IF(LEFT(RIGHT('Elegio-Electors'!M245,2),1)="C",'Elegio-Electors'!M245,""))</f>
        <v/>
      </c>
      <c r="F245" s="91" t="str">
        <f>IF(LEFT(RIGHT('Elegio-Electors'!L245,2),1)="O",'Elegio-Electors'!L245,IF(LEFT(RIGHT('Elegio-Electors'!M245,2),1)="O",'Elegio-Electors'!M245,""))</f>
        <v/>
      </c>
      <c r="G245" s="20" t="e">
        <f>INDEX(bureaux!$A:$H,MATCH($E245,bureaux!$A:$A,0),8)</f>
        <v>#N/A</v>
      </c>
      <c r="I245" s="91" t="e">
        <f>_xlfn.CONCAT(INDEX(bureaux!$A:$H,MATCH($E245,bureaux!$A:$A,0),4)," ",INDEX(bureaux!$A:$H,MATCH($E245,bureaux!$A:$A,0),5))</f>
        <v>#N/A</v>
      </c>
      <c r="J245" s="20" t="e">
        <f>INDEX(bureaux!$A:$H,MATCH($E245,bureaux!$A:$A,0),6)</f>
        <v>#N/A</v>
      </c>
      <c r="K245" s="20" t="e">
        <f>INDEX(bureaux!$A:$H,MATCH($E245,bureaux!$A:$A,0),7)</f>
        <v>#N/A</v>
      </c>
    </row>
    <row r="246" spans="1:11" x14ac:dyDescent="0.25">
      <c r="A246" s="20">
        <f>'Elegio-Electors'!C246</f>
        <v>0</v>
      </c>
      <c r="B246" s="20">
        <f>'Elegio-Electors'!B246</f>
        <v>0</v>
      </c>
      <c r="C246" s="91">
        <f>IF(Procédure!$C$33=2,'Elegio-Electors'!D246,Procédure!$C$33)</f>
        <v>0</v>
      </c>
      <c r="D246" s="20">
        <f>'Elegio-Electors'!E246</f>
        <v>0</v>
      </c>
      <c r="E246" s="91" t="str">
        <f>IF(LEFT(RIGHT('Elegio-Electors'!L246,2),1)="C",'Elegio-Electors'!L246,IF(LEFT(RIGHT('Elegio-Electors'!M246,2),1)="C",'Elegio-Electors'!M246,""))</f>
        <v/>
      </c>
      <c r="F246" s="91" t="str">
        <f>IF(LEFT(RIGHT('Elegio-Electors'!L246,2),1)="O",'Elegio-Electors'!L246,IF(LEFT(RIGHT('Elegio-Electors'!M246,2),1)="O",'Elegio-Electors'!M246,""))</f>
        <v/>
      </c>
      <c r="G246" s="20" t="e">
        <f>INDEX(bureaux!$A:$H,MATCH($E246,bureaux!$A:$A,0),8)</f>
        <v>#N/A</v>
      </c>
      <c r="I246" s="91" t="e">
        <f>_xlfn.CONCAT(INDEX(bureaux!$A:$H,MATCH($E246,bureaux!$A:$A,0),4)," ",INDEX(bureaux!$A:$H,MATCH($E246,bureaux!$A:$A,0),5))</f>
        <v>#N/A</v>
      </c>
      <c r="J246" s="20" t="e">
        <f>INDEX(bureaux!$A:$H,MATCH($E246,bureaux!$A:$A,0),6)</f>
        <v>#N/A</v>
      </c>
      <c r="K246" s="20" t="e">
        <f>INDEX(bureaux!$A:$H,MATCH($E246,bureaux!$A:$A,0),7)</f>
        <v>#N/A</v>
      </c>
    </row>
    <row r="247" spans="1:11" x14ac:dyDescent="0.25">
      <c r="A247" s="20">
        <f>'Elegio-Electors'!C247</f>
        <v>0</v>
      </c>
      <c r="B247" s="20">
        <f>'Elegio-Electors'!B247</f>
        <v>0</v>
      </c>
      <c r="C247" s="91">
        <f>IF(Procédure!$C$33=2,'Elegio-Electors'!D247,Procédure!$C$33)</f>
        <v>0</v>
      </c>
      <c r="D247" s="20">
        <f>'Elegio-Electors'!E247</f>
        <v>0</v>
      </c>
      <c r="E247" s="91" t="str">
        <f>IF(LEFT(RIGHT('Elegio-Electors'!L247,2),1)="C",'Elegio-Electors'!L247,IF(LEFT(RIGHT('Elegio-Electors'!M247,2),1)="C",'Elegio-Electors'!M247,""))</f>
        <v/>
      </c>
      <c r="F247" s="91" t="str">
        <f>IF(LEFT(RIGHT('Elegio-Electors'!L247,2),1)="O",'Elegio-Electors'!L247,IF(LEFT(RIGHT('Elegio-Electors'!M247,2),1)="O",'Elegio-Electors'!M247,""))</f>
        <v/>
      </c>
      <c r="G247" s="20" t="e">
        <f>INDEX(bureaux!$A:$H,MATCH($E247,bureaux!$A:$A,0),8)</f>
        <v>#N/A</v>
      </c>
      <c r="I247" s="91" t="e">
        <f>_xlfn.CONCAT(INDEX(bureaux!$A:$H,MATCH($E247,bureaux!$A:$A,0),4)," ",INDEX(bureaux!$A:$H,MATCH($E247,bureaux!$A:$A,0),5))</f>
        <v>#N/A</v>
      </c>
      <c r="J247" s="20" t="e">
        <f>INDEX(bureaux!$A:$H,MATCH($E247,bureaux!$A:$A,0),6)</f>
        <v>#N/A</v>
      </c>
      <c r="K247" s="20" t="e">
        <f>INDEX(bureaux!$A:$H,MATCH($E247,bureaux!$A:$A,0),7)</f>
        <v>#N/A</v>
      </c>
    </row>
    <row r="248" spans="1:11" x14ac:dyDescent="0.25">
      <c r="A248" s="20">
        <f>'Elegio-Electors'!C248</f>
        <v>0</v>
      </c>
      <c r="B248" s="20">
        <f>'Elegio-Electors'!B248</f>
        <v>0</v>
      </c>
      <c r="C248" s="91">
        <f>IF(Procédure!$C$33=2,'Elegio-Electors'!D248,Procédure!$C$33)</f>
        <v>0</v>
      </c>
      <c r="D248" s="20">
        <f>'Elegio-Electors'!E248</f>
        <v>0</v>
      </c>
      <c r="E248" s="91" t="str">
        <f>IF(LEFT(RIGHT('Elegio-Electors'!L248,2),1)="C",'Elegio-Electors'!L248,IF(LEFT(RIGHT('Elegio-Electors'!M248,2),1)="C",'Elegio-Electors'!M248,""))</f>
        <v/>
      </c>
      <c r="F248" s="91" t="str">
        <f>IF(LEFT(RIGHT('Elegio-Electors'!L248,2),1)="O",'Elegio-Electors'!L248,IF(LEFT(RIGHT('Elegio-Electors'!M248,2),1)="O",'Elegio-Electors'!M248,""))</f>
        <v/>
      </c>
      <c r="G248" s="20" t="e">
        <f>INDEX(bureaux!$A:$H,MATCH($E248,bureaux!$A:$A,0),8)</f>
        <v>#N/A</v>
      </c>
      <c r="I248" s="91" t="e">
        <f>_xlfn.CONCAT(INDEX(bureaux!$A:$H,MATCH($E248,bureaux!$A:$A,0),4)," ",INDEX(bureaux!$A:$H,MATCH($E248,bureaux!$A:$A,0),5))</f>
        <v>#N/A</v>
      </c>
      <c r="J248" s="20" t="e">
        <f>INDEX(bureaux!$A:$H,MATCH($E248,bureaux!$A:$A,0),6)</f>
        <v>#N/A</v>
      </c>
      <c r="K248" s="20" t="e">
        <f>INDEX(bureaux!$A:$H,MATCH($E248,bureaux!$A:$A,0),7)</f>
        <v>#N/A</v>
      </c>
    </row>
    <row r="249" spans="1:11" x14ac:dyDescent="0.25">
      <c r="A249" s="20">
        <f>'Elegio-Electors'!C249</f>
        <v>0</v>
      </c>
      <c r="B249" s="20">
        <f>'Elegio-Electors'!B249</f>
        <v>0</v>
      </c>
      <c r="C249" s="91">
        <f>IF(Procédure!$C$33=2,'Elegio-Electors'!D249,Procédure!$C$33)</f>
        <v>0</v>
      </c>
      <c r="D249" s="20">
        <f>'Elegio-Electors'!E249</f>
        <v>0</v>
      </c>
      <c r="E249" s="91" t="str">
        <f>IF(LEFT(RIGHT('Elegio-Electors'!L249,2),1)="C",'Elegio-Electors'!L249,IF(LEFT(RIGHT('Elegio-Electors'!M249,2),1)="C",'Elegio-Electors'!M249,""))</f>
        <v/>
      </c>
      <c r="F249" s="91" t="str">
        <f>IF(LEFT(RIGHT('Elegio-Electors'!L249,2),1)="O",'Elegio-Electors'!L249,IF(LEFT(RIGHT('Elegio-Electors'!M249,2),1)="O",'Elegio-Electors'!M249,""))</f>
        <v/>
      </c>
      <c r="G249" s="20" t="e">
        <f>INDEX(bureaux!$A:$H,MATCH($E249,bureaux!$A:$A,0),8)</f>
        <v>#N/A</v>
      </c>
      <c r="I249" s="91" t="e">
        <f>_xlfn.CONCAT(INDEX(bureaux!$A:$H,MATCH($E249,bureaux!$A:$A,0),4)," ",INDEX(bureaux!$A:$H,MATCH($E249,bureaux!$A:$A,0),5))</f>
        <v>#N/A</v>
      </c>
      <c r="J249" s="20" t="e">
        <f>INDEX(bureaux!$A:$H,MATCH($E249,bureaux!$A:$A,0),6)</f>
        <v>#N/A</v>
      </c>
      <c r="K249" s="20" t="e">
        <f>INDEX(bureaux!$A:$H,MATCH($E249,bureaux!$A:$A,0),7)</f>
        <v>#N/A</v>
      </c>
    </row>
    <row r="250" spans="1:11" x14ac:dyDescent="0.25">
      <c r="A250" s="20">
        <f>'Elegio-Electors'!C250</f>
        <v>0</v>
      </c>
      <c r="B250" s="20">
        <f>'Elegio-Electors'!B250</f>
        <v>0</v>
      </c>
      <c r="C250" s="91">
        <f>IF(Procédure!$C$33=2,'Elegio-Electors'!D250,Procédure!$C$33)</f>
        <v>0</v>
      </c>
      <c r="D250" s="20">
        <f>'Elegio-Electors'!E250</f>
        <v>0</v>
      </c>
      <c r="E250" s="91" t="str">
        <f>IF(LEFT(RIGHT('Elegio-Electors'!L250,2),1)="C",'Elegio-Electors'!L250,IF(LEFT(RIGHT('Elegio-Electors'!M250,2),1)="C",'Elegio-Electors'!M250,""))</f>
        <v/>
      </c>
      <c r="F250" s="91" t="str">
        <f>IF(LEFT(RIGHT('Elegio-Electors'!L250,2),1)="O",'Elegio-Electors'!L250,IF(LEFT(RIGHT('Elegio-Electors'!M250,2),1)="O",'Elegio-Electors'!M250,""))</f>
        <v/>
      </c>
      <c r="G250" s="20" t="e">
        <f>INDEX(bureaux!$A:$H,MATCH($E250,bureaux!$A:$A,0),8)</f>
        <v>#N/A</v>
      </c>
      <c r="I250" s="91" t="e">
        <f>_xlfn.CONCAT(INDEX(bureaux!$A:$H,MATCH($E250,bureaux!$A:$A,0),4)," ",INDEX(bureaux!$A:$H,MATCH($E250,bureaux!$A:$A,0),5))</f>
        <v>#N/A</v>
      </c>
      <c r="J250" s="20" t="e">
        <f>INDEX(bureaux!$A:$H,MATCH($E250,bureaux!$A:$A,0),6)</f>
        <v>#N/A</v>
      </c>
      <c r="K250" s="20" t="e">
        <f>INDEX(bureaux!$A:$H,MATCH($E250,bureaux!$A:$A,0),7)</f>
        <v>#N/A</v>
      </c>
    </row>
    <row r="251" spans="1:11" x14ac:dyDescent="0.25">
      <c r="A251" s="20">
        <f>'Elegio-Electors'!C251</f>
        <v>0</v>
      </c>
      <c r="B251" s="20">
        <f>'Elegio-Electors'!B251</f>
        <v>0</v>
      </c>
      <c r="C251" s="91">
        <f>IF(Procédure!$C$33=2,'Elegio-Electors'!D251,Procédure!$C$33)</f>
        <v>0</v>
      </c>
      <c r="D251" s="20">
        <f>'Elegio-Electors'!E251</f>
        <v>0</v>
      </c>
      <c r="E251" s="91" t="str">
        <f>IF(LEFT(RIGHT('Elegio-Electors'!L251,2),1)="C",'Elegio-Electors'!L251,IF(LEFT(RIGHT('Elegio-Electors'!M251,2),1)="C",'Elegio-Electors'!M251,""))</f>
        <v/>
      </c>
      <c r="F251" s="91" t="str">
        <f>IF(LEFT(RIGHT('Elegio-Electors'!L251,2),1)="O",'Elegio-Electors'!L251,IF(LEFT(RIGHT('Elegio-Electors'!M251,2),1)="O",'Elegio-Electors'!M251,""))</f>
        <v/>
      </c>
      <c r="G251" s="20" t="e">
        <f>INDEX(bureaux!$A:$H,MATCH($E251,bureaux!$A:$A,0),8)</f>
        <v>#N/A</v>
      </c>
      <c r="I251" s="91" t="e">
        <f>_xlfn.CONCAT(INDEX(bureaux!$A:$H,MATCH($E251,bureaux!$A:$A,0),4)," ",INDEX(bureaux!$A:$H,MATCH($E251,bureaux!$A:$A,0),5))</f>
        <v>#N/A</v>
      </c>
      <c r="J251" s="20" t="e">
        <f>INDEX(bureaux!$A:$H,MATCH($E251,bureaux!$A:$A,0),6)</f>
        <v>#N/A</v>
      </c>
      <c r="K251" s="20" t="e">
        <f>INDEX(bureaux!$A:$H,MATCH($E251,bureaux!$A:$A,0),7)</f>
        <v>#N/A</v>
      </c>
    </row>
    <row r="252" spans="1:11" x14ac:dyDescent="0.25">
      <c r="A252" s="20">
        <f>'Elegio-Electors'!C252</f>
        <v>0</v>
      </c>
      <c r="B252" s="20">
        <f>'Elegio-Electors'!B252</f>
        <v>0</v>
      </c>
      <c r="C252" s="91">
        <f>IF(Procédure!$C$33=2,'Elegio-Electors'!D252,Procédure!$C$33)</f>
        <v>0</v>
      </c>
      <c r="D252" s="20">
        <f>'Elegio-Electors'!E252</f>
        <v>0</v>
      </c>
      <c r="E252" s="91" t="str">
        <f>IF(LEFT(RIGHT('Elegio-Electors'!L252,2),1)="C",'Elegio-Electors'!L252,IF(LEFT(RIGHT('Elegio-Electors'!M252,2),1)="C",'Elegio-Electors'!M252,""))</f>
        <v/>
      </c>
      <c r="F252" s="91" t="str">
        <f>IF(LEFT(RIGHT('Elegio-Electors'!L252,2),1)="O",'Elegio-Electors'!L252,IF(LEFT(RIGHT('Elegio-Electors'!M252,2),1)="O",'Elegio-Electors'!M252,""))</f>
        <v/>
      </c>
      <c r="G252" s="20" t="e">
        <f>INDEX(bureaux!$A:$H,MATCH($E252,bureaux!$A:$A,0),8)</f>
        <v>#N/A</v>
      </c>
      <c r="I252" s="91" t="e">
        <f>_xlfn.CONCAT(INDEX(bureaux!$A:$H,MATCH($E252,bureaux!$A:$A,0),4)," ",INDEX(bureaux!$A:$H,MATCH($E252,bureaux!$A:$A,0),5))</f>
        <v>#N/A</v>
      </c>
      <c r="J252" s="20" t="e">
        <f>INDEX(bureaux!$A:$H,MATCH($E252,bureaux!$A:$A,0),6)</f>
        <v>#N/A</v>
      </c>
      <c r="K252" s="20" t="e">
        <f>INDEX(bureaux!$A:$H,MATCH($E252,bureaux!$A:$A,0),7)</f>
        <v>#N/A</v>
      </c>
    </row>
    <row r="253" spans="1:11" x14ac:dyDescent="0.25">
      <c r="A253" s="20">
        <f>'Elegio-Electors'!C253</f>
        <v>0</v>
      </c>
      <c r="B253" s="20">
        <f>'Elegio-Electors'!B253</f>
        <v>0</v>
      </c>
      <c r="C253" s="91">
        <f>IF(Procédure!$C$33=2,'Elegio-Electors'!D253,Procédure!$C$33)</f>
        <v>0</v>
      </c>
      <c r="D253" s="20">
        <f>'Elegio-Electors'!E253</f>
        <v>0</v>
      </c>
      <c r="E253" s="91" t="str">
        <f>IF(LEFT(RIGHT('Elegio-Electors'!L253,2),1)="C",'Elegio-Electors'!L253,IF(LEFT(RIGHT('Elegio-Electors'!M253,2),1)="C",'Elegio-Electors'!M253,""))</f>
        <v/>
      </c>
      <c r="F253" s="91" t="str">
        <f>IF(LEFT(RIGHT('Elegio-Electors'!L253,2),1)="O",'Elegio-Electors'!L253,IF(LEFT(RIGHT('Elegio-Electors'!M253,2),1)="O",'Elegio-Electors'!M253,""))</f>
        <v/>
      </c>
      <c r="G253" s="20" t="e">
        <f>INDEX(bureaux!$A:$H,MATCH($E253,bureaux!$A:$A,0),8)</f>
        <v>#N/A</v>
      </c>
      <c r="I253" s="91" t="e">
        <f>_xlfn.CONCAT(INDEX(bureaux!$A:$H,MATCH($E253,bureaux!$A:$A,0),4)," ",INDEX(bureaux!$A:$H,MATCH($E253,bureaux!$A:$A,0),5))</f>
        <v>#N/A</v>
      </c>
      <c r="J253" s="20" t="e">
        <f>INDEX(bureaux!$A:$H,MATCH($E253,bureaux!$A:$A,0),6)</f>
        <v>#N/A</v>
      </c>
      <c r="K253" s="20" t="e">
        <f>INDEX(bureaux!$A:$H,MATCH($E253,bureaux!$A:$A,0),7)</f>
        <v>#N/A</v>
      </c>
    </row>
    <row r="254" spans="1:11" x14ac:dyDescent="0.25">
      <c r="A254" s="20">
        <f>'Elegio-Electors'!C254</f>
        <v>0</v>
      </c>
      <c r="B254" s="20">
        <f>'Elegio-Electors'!B254</f>
        <v>0</v>
      </c>
      <c r="C254" s="91">
        <f>IF(Procédure!$C$33=2,'Elegio-Electors'!D254,Procédure!$C$33)</f>
        <v>0</v>
      </c>
      <c r="D254" s="20">
        <f>'Elegio-Electors'!E254</f>
        <v>0</v>
      </c>
      <c r="E254" s="91" t="str">
        <f>IF(LEFT(RIGHT('Elegio-Electors'!L254,2),1)="C",'Elegio-Electors'!L254,IF(LEFT(RIGHT('Elegio-Electors'!M254,2),1)="C",'Elegio-Electors'!M254,""))</f>
        <v/>
      </c>
      <c r="F254" s="91" t="str">
        <f>IF(LEFT(RIGHT('Elegio-Electors'!L254,2),1)="O",'Elegio-Electors'!L254,IF(LEFT(RIGHT('Elegio-Electors'!M254,2),1)="O",'Elegio-Electors'!M254,""))</f>
        <v/>
      </c>
      <c r="G254" s="20" t="e">
        <f>INDEX(bureaux!$A:$H,MATCH($E254,bureaux!$A:$A,0),8)</f>
        <v>#N/A</v>
      </c>
      <c r="I254" s="91" t="e">
        <f>_xlfn.CONCAT(INDEX(bureaux!$A:$H,MATCH($E254,bureaux!$A:$A,0),4)," ",INDEX(bureaux!$A:$H,MATCH($E254,bureaux!$A:$A,0),5))</f>
        <v>#N/A</v>
      </c>
      <c r="J254" s="20" t="e">
        <f>INDEX(bureaux!$A:$H,MATCH($E254,bureaux!$A:$A,0),6)</f>
        <v>#N/A</v>
      </c>
      <c r="K254" s="20" t="e">
        <f>INDEX(bureaux!$A:$H,MATCH($E254,bureaux!$A:$A,0),7)</f>
        <v>#N/A</v>
      </c>
    </row>
    <row r="255" spans="1:11" x14ac:dyDescent="0.25">
      <c r="A255" s="20">
        <f>'Elegio-Electors'!C255</f>
        <v>0</v>
      </c>
      <c r="B255" s="20">
        <f>'Elegio-Electors'!B255</f>
        <v>0</v>
      </c>
      <c r="C255" s="91">
        <f>IF(Procédure!$C$33=2,'Elegio-Electors'!D255,Procédure!$C$33)</f>
        <v>0</v>
      </c>
      <c r="D255" s="20">
        <f>'Elegio-Electors'!E255</f>
        <v>0</v>
      </c>
      <c r="E255" s="91" t="str">
        <f>IF(LEFT(RIGHT('Elegio-Electors'!L255,2),1)="C",'Elegio-Electors'!L255,IF(LEFT(RIGHT('Elegio-Electors'!M255,2),1)="C",'Elegio-Electors'!M255,""))</f>
        <v/>
      </c>
      <c r="F255" s="91" t="str">
        <f>IF(LEFT(RIGHT('Elegio-Electors'!L255,2),1)="O",'Elegio-Electors'!L255,IF(LEFT(RIGHT('Elegio-Electors'!M255,2),1)="O",'Elegio-Electors'!M255,""))</f>
        <v/>
      </c>
      <c r="G255" s="20" t="e">
        <f>INDEX(bureaux!$A:$H,MATCH($E255,bureaux!$A:$A,0),8)</f>
        <v>#N/A</v>
      </c>
      <c r="I255" s="91" t="e">
        <f>_xlfn.CONCAT(INDEX(bureaux!$A:$H,MATCH($E255,bureaux!$A:$A,0),4)," ",INDEX(bureaux!$A:$H,MATCH($E255,bureaux!$A:$A,0),5))</f>
        <v>#N/A</v>
      </c>
      <c r="J255" s="20" t="e">
        <f>INDEX(bureaux!$A:$H,MATCH($E255,bureaux!$A:$A,0),6)</f>
        <v>#N/A</v>
      </c>
      <c r="K255" s="20" t="e">
        <f>INDEX(bureaux!$A:$H,MATCH($E255,bureaux!$A:$A,0),7)</f>
        <v>#N/A</v>
      </c>
    </row>
    <row r="256" spans="1:11" x14ac:dyDescent="0.25">
      <c r="A256" s="20">
        <f>'Elegio-Electors'!C256</f>
        <v>0</v>
      </c>
      <c r="B256" s="20">
        <f>'Elegio-Electors'!B256</f>
        <v>0</v>
      </c>
      <c r="C256" s="91">
        <f>IF(Procédure!$C$33=2,'Elegio-Electors'!D256,Procédure!$C$33)</f>
        <v>0</v>
      </c>
      <c r="D256" s="20">
        <f>'Elegio-Electors'!E256</f>
        <v>0</v>
      </c>
      <c r="E256" s="91" t="str">
        <f>IF(LEFT(RIGHT('Elegio-Electors'!L256,2),1)="C",'Elegio-Electors'!L256,IF(LEFT(RIGHT('Elegio-Electors'!M256,2),1)="C",'Elegio-Electors'!M256,""))</f>
        <v/>
      </c>
      <c r="F256" s="91" t="str">
        <f>IF(LEFT(RIGHT('Elegio-Electors'!L256,2),1)="O",'Elegio-Electors'!L256,IF(LEFT(RIGHT('Elegio-Electors'!M256,2),1)="O",'Elegio-Electors'!M256,""))</f>
        <v/>
      </c>
      <c r="G256" s="20" t="e">
        <f>INDEX(bureaux!$A:$H,MATCH($E256,bureaux!$A:$A,0),8)</f>
        <v>#N/A</v>
      </c>
      <c r="I256" s="91" t="e">
        <f>_xlfn.CONCAT(INDEX(bureaux!$A:$H,MATCH($E256,bureaux!$A:$A,0),4)," ",INDEX(bureaux!$A:$H,MATCH($E256,bureaux!$A:$A,0),5))</f>
        <v>#N/A</v>
      </c>
      <c r="J256" s="20" t="e">
        <f>INDEX(bureaux!$A:$H,MATCH($E256,bureaux!$A:$A,0),6)</f>
        <v>#N/A</v>
      </c>
      <c r="K256" s="20" t="e">
        <f>INDEX(bureaux!$A:$H,MATCH($E256,bureaux!$A:$A,0),7)</f>
        <v>#N/A</v>
      </c>
    </row>
    <row r="257" spans="1:11" x14ac:dyDescent="0.25">
      <c r="A257" s="20">
        <f>'Elegio-Electors'!C257</f>
        <v>0</v>
      </c>
      <c r="B257" s="20">
        <f>'Elegio-Electors'!B257</f>
        <v>0</v>
      </c>
      <c r="C257" s="91">
        <f>IF(Procédure!$C$33=2,'Elegio-Electors'!D257,Procédure!$C$33)</f>
        <v>0</v>
      </c>
      <c r="D257" s="20">
        <f>'Elegio-Electors'!E257</f>
        <v>0</v>
      </c>
      <c r="E257" s="91" t="str">
        <f>IF(LEFT(RIGHT('Elegio-Electors'!L257,2),1)="C",'Elegio-Electors'!L257,IF(LEFT(RIGHT('Elegio-Electors'!M257,2),1)="C",'Elegio-Electors'!M257,""))</f>
        <v/>
      </c>
      <c r="F257" s="91" t="str">
        <f>IF(LEFT(RIGHT('Elegio-Electors'!L257,2),1)="O",'Elegio-Electors'!L257,IF(LEFT(RIGHT('Elegio-Electors'!M257,2),1)="O",'Elegio-Electors'!M257,""))</f>
        <v/>
      </c>
      <c r="G257" s="20" t="e">
        <f>INDEX(bureaux!$A:$H,MATCH($E257,bureaux!$A:$A,0),8)</f>
        <v>#N/A</v>
      </c>
      <c r="I257" s="91" t="e">
        <f>_xlfn.CONCAT(INDEX(bureaux!$A:$H,MATCH($E257,bureaux!$A:$A,0),4)," ",INDEX(bureaux!$A:$H,MATCH($E257,bureaux!$A:$A,0),5))</f>
        <v>#N/A</v>
      </c>
      <c r="J257" s="20" t="e">
        <f>INDEX(bureaux!$A:$H,MATCH($E257,bureaux!$A:$A,0),6)</f>
        <v>#N/A</v>
      </c>
      <c r="K257" s="20" t="e">
        <f>INDEX(bureaux!$A:$H,MATCH($E257,bureaux!$A:$A,0),7)</f>
        <v>#N/A</v>
      </c>
    </row>
    <row r="258" spans="1:11" x14ac:dyDescent="0.25">
      <c r="A258" s="20">
        <f>'Elegio-Electors'!C258</f>
        <v>0</v>
      </c>
      <c r="B258" s="20">
        <f>'Elegio-Electors'!B258</f>
        <v>0</v>
      </c>
      <c r="C258" s="91">
        <f>IF(Procédure!$C$33=2,'Elegio-Electors'!D258,Procédure!$C$33)</f>
        <v>0</v>
      </c>
      <c r="D258" s="20">
        <f>'Elegio-Electors'!E258</f>
        <v>0</v>
      </c>
      <c r="E258" s="91" t="str">
        <f>IF(LEFT(RIGHT('Elegio-Electors'!L258,2),1)="C",'Elegio-Electors'!L258,IF(LEFT(RIGHT('Elegio-Electors'!M258,2),1)="C",'Elegio-Electors'!M258,""))</f>
        <v/>
      </c>
      <c r="F258" s="91" t="str">
        <f>IF(LEFT(RIGHT('Elegio-Electors'!L258,2),1)="O",'Elegio-Electors'!L258,IF(LEFT(RIGHT('Elegio-Electors'!M258,2),1)="O",'Elegio-Electors'!M258,""))</f>
        <v/>
      </c>
      <c r="G258" s="20" t="e">
        <f>INDEX(bureaux!$A:$H,MATCH($E258,bureaux!$A:$A,0),8)</f>
        <v>#N/A</v>
      </c>
      <c r="I258" s="91" t="e">
        <f>_xlfn.CONCAT(INDEX(bureaux!$A:$H,MATCH($E258,bureaux!$A:$A,0),4)," ",INDEX(bureaux!$A:$H,MATCH($E258,bureaux!$A:$A,0),5))</f>
        <v>#N/A</v>
      </c>
      <c r="J258" s="20" t="e">
        <f>INDEX(bureaux!$A:$H,MATCH($E258,bureaux!$A:$A,0),6)</f>
        <v>#N/A</v>
      </c>
      <c r="K258" s="20" t="e">
        <f>INDEX(bureaux!$A:$H,MATCH($E258,bureaux!$A:$A,0),7)</f>
        <v>#N/A</v>
      </c>
    </row>
    <row r="259" spans="1:11" x14ac:dyDescent="0.25">
      <c r="A259" s="20">
        <f>'Elegio-Electors'!C259</f>
        <v>0</v>
      </c>
      <c r="B259" s="20">
        <f>'Elegio-Electors'!B259</f>
        <v>0</v>
      </c>
      <c r="C259" s="91">
        <f>IF(Procédure!$C$33=2,'Elegio-Electors'!D259,Procédure!$C$33)</f>
        <v>0</v>
      </c>
      <c r="D259" s="20">
        <f>'Elegio-Electors'!E259</f>
        <v>0</v>
      </c>
      <c r="E259" s="91" t="str">
        <f>IF(LEFT(RIGHT('Elegio-Electors'!L259,2),1)="C",'Elegio-Electors'!L259,IF(LEFT(RIGHT('Elegio-Electors'!M259,2),1)="C",'Elegio-Electors'!M259,""))</f>
        <v/>
      </c>
      <c r="F259" s="91" t="str">
        <f>IF(LEFT(RIGHT('Elegio-Electors'!L259,2),1)="O",'Elegio-Electors'!L259,IF(LEFT(RIGHT('Elegio-Electors'!M259,2),1)="O",'Elegio-Electors'!M259,""))</f>
        <v/>
      </c>
      <c r="G259" s="20" t="e">
        <f>INDEX(bureaux!$A:$H,MATCH($E259,bureaux!$A:$A,0),8)</f>
        <v>#N/A</v>
      </c>
      <c r="I259" s="91" t="e">
        <f>_xlfn.CONCAT(INDEX(bureaux!$A:$H,MATCH($E259,bureaux!$A:$A,0),4)," ",INDEX(bureaux!$A:$H,MATCH($E259,bureaux!$A:$A,0),5))</f>
        <v>#N/A</v>
      </c>
      <c r="J259" s="20" t="e">
        <f>INDEX(bureaux!$A:$H,MATCH($E259,bureaux!$A:$A,0),6)</f>
        <v>#N/A</v>
      </c>
      <c r="K259" s="20" t="e">
        <f>INDEX(bureaux!$A:$H,MATCH($E259,bureaux!$A:$A,0),7)</f>
        <v>#N/A</v>
      </c>
    </row>
    <row r="260" spans="1:11" x14ac:dyDescent="0.25">
      <c r="A260" s="20">
        <f>'Elegio-Electors'!C260</f>
        <v>0</v>
      </c>
      <c r="B260" s="20">
        <f>'Elegio-Electors'!B260</f>
        <v>0</v>
      </c>
      <c r="C260" s="91">
        <f>IF(Procédure!$C$33=2,'Elegio-Electors'!D260,Procédure!$C$33)</f>
        <v>0</v>
      </c>
      <c r="D260" s="20">
        <f>'Elegio-Electors'!E260</f>
        <v>0</v>
      </c>
      <c r="E260" s="91" t="str">
        <f>IF(LEFT(RIGHT('Elegio-Electors'!L260,2),1)="C",'Elegio-Electors'!L260,IF(LEFT(RIGHT('Elegio-Electors'!M260,2),1)="C",'Elegio-Electors'!M260,""))</f>
        <v/>
      </c>
      <c r="F260" s="91" t="str">
        <f>IF(LEFT(RIGHT('Elegio-Electors'!L260,2),1)="O",'Elegio-Electors'!L260,IF(LEFT(RIGHT('Elegio-Electors'!M260,2),1)="O",'Elegio-Electors'!M260,""))</f>
        <v/>
      </c>
      <c r="G260" s="20" t="e">
        <f>INDEX(bureaux!$A:$H,MATCH($E260,bureaux!$A:$A,0),8)</f>
        <v>#N/A</v>
      </c>
      <c r="I260" s="91" t="e">
        <f>_xlfn.CONCAT(INDEX(bureaux!$A:$H,MATCH($E260,bureaux!$A:$A,0),4)," ",INDEX(bureaux!$A:$H,MATCH($E260,bureaux!$A:$A,0),5))</f>
        <v>#N/A</v>
      </c>
      <c r="J260" s="20" t="e">
        <f>INDEX(bureaux!$A:$H,MATCH($E260,bureaux!$A:$A,0),6)</f>
        <v>#N/A</v>
      </c>
      <c r="K260" s="20" t="e">
        <f>INDEX(bureaux!$A:$H,MATCH($E260,bureaux!$A:$A,0),7)</f>
        <v>#N/A</v>
      </c>
    </row>
    <row r="261" spans="1:11" x14ac:dyDescent="0.25">
      <c r="A261" s="20">
        <f>'Elegio-Electors'!C261</f>
        <v>0</v>
      </c>
      <c r="B261" s="20">
        <f>'Elegio-Electors'!B261</f>
        <v>0</v>
      </c>
      <c r="C261" s="91">
        <f>IF(Procédure!$C$33=2,'Elegio-Electors'!D261,Procédure!$C$33)</f>
        <v>0</v>
      </c>
      <c r="D261" s="20">
        <f>'Elegio-Electors'!E261</f>
        <v>0</v>
      </c>
      <c r="E261" s="91" t="str">
        <f>IF(LEFT(RIGHT('Elegio-Electors'!L261,2),1)="C",'Elegio-Electors'!L261,IF(LEFT(RIGHT('Elegio-Electors'!M261,2),1)="C",'Elegio-Electors'!M261,""))</f>
        <v/>
      </c>
      <c r="F261" s="91" t="str">
        <f>IF(LEFT(RIGHT('Elegio-Electors'!L261,2),1)="O",'Elegio-Electors'!L261,IF(LEFT(RIGHT('Elegio-Electors'!M261,2),1)="O",'Elegio-Electors'!M261,""))</f>
        <v/>
      </c>
      <c r="G261" s="20" t="e">
        <f>INDEX(bureaux!$A:$H,MATCH($E261,bureaux!$A:$A,0),8)</f>
        <v>#N/A</v>
      </c>
      <c r="I261" s="91" t="e">
        <f>_xlfn.CONCAT(INDEX(bureaux!$A:$H,MATCH($E261,bureaux!$A:$A,0),4)," ",INDEX(bureaux!$A:$H,MATCH($E261,bureaux!$A:$A,0),5))</f>
        <v>#N/A</v>
      </c>
      <c r="J261" s="20" t="e">
        <f>INDEX(bureaux!$A:$H,MATCH($E261,bureaux!$A:$A,0),6)</f>
        <v>#N/A</v>
      </c>
      <c r="K261" s="20" t="e">
        <f>INDEX(bureaux!$A:$H,MATCH($E261,bureaux!$A:$A,0),7)</f>
        <v>#N/A</v>
      </c>
    </row>
    <row r="262" spans="1:11" x14ac:dyDescent="0.25">
      <c r="A262" s="20">
        <f>'Elegio-Electors'!C262</f>
        <v>0</v>
      </c>
      <c r="B262" s="20">
        <f>'Elegio-Electors'!B262</f>
        <v>0</v>
      </c>
      <c r="C262" s="91">
        <f>IF(Procédure!$C$33=2,'Elegio-Electors'!D262,Procédure!$C$33)</f>
        <v>0</v>
      </c>
      <c r="D262" s="20">
        <f>'Elegio-Electors'!E262</f>
        <v>0</v>
      </c>
      <c r="E262" s="91" t="str">
        <f>IF(LEFT(RIGHT('Elegio-Electors'!L262,2),1)="C",'Elegio-Electors'!L262,IF(LEFT(RIGHT('Elegio-Electors'!M262,2),1)="C",'Elegio-Electors'!M262,""))</f>
        <v/>
      </c>
      <c r="F262" s="91" t="str">
        <f>IF(LEFT(RIGHT('Elegio-Electors'!L262,2),1)="O",'Elegio-Electors'!L262,IF(LEFT(RIGHT('Elegio-Electors'!M262,2),1)="O",'Elegio-Electors'!M262,""))</f>
        <v/>
      </c>
      <c r="G262" s="20" t="e">
        <f>INDEX(bureaux!$A:$H,MATCH($E262,bureaux!$A:$A,0),8)</f>
        <v>#N/A</v>
      </c>
      <c r="I262" s="91" t="e">
        <f>_xlfn.CONCAT(INDEX(bureaux!$A:$H,MATCH($E262,bureaux!$A:$A,0),4)," ",INDEX(bureaux!$A:$H,MATCH($E262,bureaux!$A:$A,0),5))</f>
        <v>#N/A</v>
      </c>
      <c r="J262" s="20" t="e">
        <f>INDEX(bureaux!$A:$H,MATCH($E262,bureaux!$A:$A,0),6)</f>
        <v>#N/A</v>
      </c>
      <c r="K262" s="20" t="e">
        <f>INDEX(bureaux!$A:$H,MATCH($E262,bureaux!$A:$A,0),7)</f>
        <v>#N/A</v>
      </c>
    </row>
    <row r="263" spans="1:11" x14ac:dyDescent="0.25">
      <c r="A263" s="20">
        <f>'Elegio-Electors'!C263</f>
        <v>0</v>
      </c>
      <c r="B263" s="20">
        <f>'Elegio-Electors'!B263</f>
        <v>0</v>
      </c>
      <c r="C263" s="91">
        <f>IF(Procédure!$C$33=2,'Elegio-Electors'!D263,Procédure!$C$33)</f>
        <v>0</v>
      </c>
      <c r="D263" s="20">
        <f>'Elegio-Electors'!E263</f>
        <v>0</v>
      </c>
      <c r="E263" s="91" t="str">
        <f>IF(LEFT(RIGHT('Elegio-Electors'!L263,2),1)="C",'Elegio-Electors'!L263,IF(LEFT(RIGHT('Elegio-Electors'!M263,2),1)="C",'Elegio-Electors'!M263,""))</f>
        <v/>
      </c>
      <c r="F263" s="91" t="str">
        <f>IF(LEFT(RIGHT('Elegio-Electors'!L263,2),1)="O",'Elegio-Electors'!L263,IF(LEFT(RIGHT('Elegio-Electors'!M263,2),1)="O",'Elegio-Electors'!M263,""))</f>
        <v/>
      </c>
      <c r="G263" s="20" t="e">
        <f>INDEX(bureaux!$A:$H,MATCH($E263,bureaux!$A:$A,0),8)</f>
        <v>#N/A</v>
      </c>
      <c r="I263" s="91" t="e">
        <f>_xlfn.CONCAT(INDEX(bureaux!$A:$H,MATCH($E263,bureaux!$A:$A,0),4)," ",INDEX(bureaux!$A:$H,MATCH($E263,bureaux!$A:$A,0),5))</f>
        <v>#N/A</v>
      </c>
      <c r="J263" s="20" t="e">
        <f>INDEX(bureaux!$A:$H,MATCH($E263,bureaux!$A:$A,0),6)</f>
        <v>#N/A</v>
      </c>
      <c r="K263" s="20" t="e">
        <f>INDEX(bureaux!$A:$H,MATCH($E263,bureaux!$A:$A,0),7)</f>
        <v>#N/A</v>
      </c>
    </row>
    <row r="264" spans="1:11" x14ac:dyDescent="0.25">
      <c r="A264" s="20">
        <f>'Elegio-Electors'!C264</f>
        <v>0</v>
      </c>
      <c r="B264" s="20">
        <f>'Elegio-Electors'!B264</f>
        <v>0</v>
      </c>
      <c r="C264" s="91">
        <f>IF(Procédure!$C$33=2,'Elegio-Electors'!D264,Procédure!$C$33)</f>
        <v>0</v>
      </c>
      <c r="D264" s="20">
        <f>'Elegio-Electors'!E264</f>
        <v>0</v>
      </c>
      <c r="E264" s="91" t="str">
        <f>IF(LEFT(RIGHT('Elegio-Electors'!L264,2),1)="C",'Elegio-Electors'!L264,IF(LEFT(RIGHT('Elegio-Electors'!M264,2),1)="C",'Elegio-Electors'!M264,""))</f>
        <v/>
      </c>
      <c r="F264" s="91" t="str">
        <f>IF(LEFT(RIGHT('Elegio-Electors'!L264,2),1)="O",'Elegio-Electors'!L264,IF(LEFT(RIGHT('Elegio-Electors'!M264,2),1)="O",'Elegio-Electors'!M264,""))</f>
        <v/>
      </c>
      <c r="G264" s="20" t="e">
        <f>INDEX(bureaux!$A:$H,MATCH($E264,bureaux!$A:$A,0),8)</f>
        <v>#N/A</v>
      </c>
      <c r="I264" s="91" t="e">
        <f>_xlfn.CONCAT(INDEX(bureaux!$A:$H,MATCH($E264,bureaux!$A:$A,0),4)," ",INDEX(bureaux!$A:$H,MATCH($E264,bureaux!$A:$A,0),5))</f>
        <v>#N/A</v>
      </c>
      <c r="J264" s="20" t="e">
        <f>INDEX(bureaux!$A:$H,MATCH($E264,bureaux!$A:$A,0),6)</f>
        <v>#N/A</v>
      </c>
      <c r="K264" s="20" t="e">
        <f>INDEX(bureaux!$A:$H,MATCH($E264,bureaux!$A:$A,0),7)</f>
        <v>#N/A</v>
      </c>
    </row>
    <row r="265" spans="1:11" x14ac:dyDescent="0.25">
      <c r="A265" s="20">
        <f>'Elegio-Electors'!C265</f>
        <v>0</v>
      </c>
      <c r="B265" s="20">
        <f>'Elegio-Electors'!B265</f>
        <v>0</v>
      </c>
      <c r="C265" s="91">
        <f>IF(Procédure!$C$33=2,'Elegio-Electors'!D265,Procédure!$C$33)</f>
        <v>0</v>
      </c>
      <c r="D265" s="20">
        <f>'Elegio-Electors'!E265</f>
        <v>0</v>
      </c>
      <c r="E265" s="91" t="str">
        <f>IF(LEFT(RIGHT('Elegio-Electors'!L265,2),1)="C",'Elegio-Electors'!L265,IF(LEFT(RIGHT('Elegio-Electors'!M265,2),1)="C",'Elegio-Electors'!M265,""))</f>
        <v/>
      </c>
      <c r="F265" s="91" t="str">
        <f>IF(LEFT(RIGHT('Elegio-Electors'!L265,2),1)="O",'Elegio-Electors'!L265,IF(LEFT(RIGHT('Elegio-Electors'!M265,2),1)="O",'Elegio-Electors'!M265,""))</f>
        <v/>
      </c>
      <c r="G265" s="20" t="e">
        <f>INDEX(bureaux!$A:$H,MATCH($E265,bureaux!$A:$A,0),8)</f>
        <v>#N/A</v>
      </c>
      <c r="I265" s="91" t="e">
        <f>_xlfn.CONCAT(INDEX(bureaux!$A:$H,MATCH($E265,bureaux!$A:$A,0),4)," ",INDEX(bureaux!$A:$H,MATCH($E265,bureaux!$A:$A,0),5))</f>
        <v>#N/A</v>
      </c>
      <c r="J265" s="20" t="e">
        <f>INDEX(bureaux!$A:$H,MATCH($E265,bureaux!$A:$A,0),6)</f>
        <v>#N/A</v>
      </c>
      <c r="K265" s="20" t="e">
        <f>INDEX(bureaux!$A:$H,MATCH($E265,bureaux!$A:$A,0),7)</f>
        <v>#N/A</v>
      </c>
    </row>
    <row r="266" spans="1:11" x14ac:dyDescent="0.25">
      <c r="A266" s="20">
        <f>'Elegio-Electors'!C266</f>
        <v>0</v>
      </c>
      <c r="B266" s="20">
        <f>'Elegio-Electors'!B266</f>
        <v>0</v>
      </c>
      <c r="C266" s="91">
        <f>IF(Procédure!$C$33=2,'Elegio-Electors'!D266,Procédure!$C$33)</f>
        <v>0</v>
      </c>
      <c r="D266" s="20">
        <f>'Elegio-Electors'!E266</f>
        <v>0</v>
      </c>
      <c r="E266" s="91" t="str">
        <f>IF(LEFT(RIGHT('Elegio-Electors'!L266,2),1)="C",'Elegio-Electors'!L266,IF(LEFT(RIGHT('Elegio-Electors'!M266,2),1)="C",'Elegio-Electors'!M266,""))</f>
        <v/>
      </c>
      <c r="F266" s="91" t="str">
        <f>IF(LEFT(RIGHT('Elegio-Electors'!L266,2),1)="O",'Elegio-Electors'!L266,IF(LEFT(RIGHT('Elegio-Electors'!M266,2),1)="O",'Elegio-Electors'!M266,""))</f>
        <v/>
      </c>
      <c r="G266" s="20" t="e">
        <f>INDEX(bureaux!$A:$H,MATCH($E266,bureaux!$A:$A,0),8)</f>
        <v>#N/A</v>
      </c>
      <c r="I266" s="91" t="e">
        <f>_xlfn.CONCAT(INDEX(bureaux!$A:$H,MATCH($E266,bureaux!$A:$A,0),4)," ",INDEX(bureaux!$A:$H,MATCH($E266,bureaux!$A:$A,0),5))</f>
        <v>#N/A</v>
      </c>
      <c r="J266" s="20" t="e">
        <f>INDEX(bureaux!$A:$H,MATCH($E266,bureaux!$A:$A,0),6)</f>
        <v>#N/A</v>
      </c>
      <c r="K266" s="20" t="e">
        <f>INDEX(bureaux!$A:$H,MATCH($E266,bureaux!$A:$A,0),7)</f>
        <v>#N/A</v>
      </c>
    </row>
    <row r="267" spans="1:11" x14ac:dyDescent="0.25">
      <c r="A267" s="20">
        <f>'Elegio-Electors'!C267</f>
        <v>0</v>
      </c>
      <c r="B267" s="20">
        <f>'Elegio-Electors'!B267</f>
        <v>0</v>
      </c>
      <c r="C267" s="91">
        <f>IF(Procédure!$C$33=2,'Elegio-Electors'!D267,Procédure!$C$33)</f>
        <v>0</v>
      </c>
      <c r="D267" s="20">
        <f>'Elegio-Electors'!E267</f>
        <v>0</v>
      </c>
      <c r="E267" s="91" t="str">
        <f>IF(LEFT(RIGHT('Elegio-Electors'!L267,2),1)="C",'Elegio-Electors'!L267,IF(LEFT(RIGHT('Elegio-Electors'!M267,2),1)="C",'Elegio-Electors'!M267,""))</f>
        <v/>
      </c>
      <c r="F267" s="91" t="str">
        <f>IF(LEFT(RIGHT('Elegio-Electors'!L267,2),1)="O",'Elegio-Electors'!L267,IF(LEFT(RIGHT('Elegio-Electors'!M267,2),1)="O",'Elegio-Electors'!M267,""))</f>
        <v/>
      </c>
      <c r="G267" s="20" t="e">
        <f>INDEX(bureaux!$A:$H,MATCH($E267,bureaux!$A:$A,0),8)</f>
        <v>#N/A</v>
      </c>
      <c r="I267" s="91" t="e">
        <f>_xlfn.CONCAT(INDEX(bureaux!$A:$H,MATCH($E267,bureaux!$A:$A,0),4)," ",INDEX(bureaux!$A:$H,MATCH($E267,bureaux!$A:$A,0),5))</f>
        <v>#N/A</v>
      </c>
      <c r="J267" s="20" t="e">
        <f>INDEX(bureaux!$A:$H,MATCH($E267,bureaux!$A:$A,0),6)</f>
        <v>#N/A</v>
      </c>
      <c r="K267" s="20" t="e">
        <f>INDEX(bureaux!$A:$H,MATCH($E267,bureaux!$A:$A,0),7)</f>
        <v>#N/A</v>
      </c>
    </row>
    <row r="268" spans="1:11" x14ac:dyDescent="0.25">
      <c r="A268" s="20">
        <f>'Elegio-Electors'!C268</f>
        <v>0</v>
      </c>
      <c r="B268" s="20">
        <f>'Elegio-Electors'!B268</f>
        <v>0</v>
      </c>
      <c r="C268" s="91">
        <f>IF(Procédure!$C$33=2,'Elegio-Electors'!D268,Procédure!$C$33)</f>
        <v>0</v>
      </c>
      <c r="D268" s="20">
        <f>'Elegio-Electors'!E268</f>
        <v>0</v>
      </c>
      <c r="E268" s="91" t="str">
        <f>IF(LEFT(RIGHT('Elegio-Electors'!L268,2),1)="C",'Elegio-Electors'!L268,IF(LEFT(RIGHT('Elegio-Electors'!M268,2),1)="C",'Elegio-Electors'!M268,""))</f>
        <v/>
      </c>
      <c r="F268" s="91" t="str">
        <f>IF(LEFT(RIGHT('Elegio-Electors'!L268,2),1)="O",'Elegio-Electors'!L268,IF(LEFT(RIGHT('Elegio-Electors'!M268,2),1)="O",'Elegio-Electors'!M268,""))</f>
        <v/>
      </c>
      <c r="G268" s="20" t="e">
        <f>INDEX(bureaux!$A:$H,MATCH($E268,bureaux!$A:$A,0),8)</f>
        <v>#N/A</v>
      </c>
      <c r="I268" s="91" t="e">
        <f>_xlfn.CONCAT(INDEX(bureaux!$A:$H,MATCH($E268,bureaux!$A:$A,0),4)," ",INDEX(bureaux!$A:$H,MATCH($E268,bureaux!$A:$A,0),5))</f>
        <v>#N/A</v>
      </c>
      <c r="J268" s="20" t="e">
        <f>INDEX(bureaux!$A:$H,MATCH($E268,bureaux!$A:$A,0),6)</f>
        <v>#N/A</v>
      </c>
      <c r="K268" s="20" t="e">
        <f>INDEX(bureaux!$A:$H,MATCH($E268,bureaux!$A:$A,0),7)</f>
        <v>#N/A</v>
      </c>
    </row>
    <row r="269" spans="1:11" x14ac:dyDescent="0.25">
      <c r="A269" s="20">
        <f>'Elegio-Electors'!C269</f>
        <v>0</v>
      </c>
      <c r="B269" s="20">
        <f>'Elegio-Electors'!B269</f>
        <v>0</v>
      </c>
      <c r="C269" s="91">
        <f>IF(Procédure!$C$33=2,'Elegio-Electors'!D269,Procédure!$C$33)</f>
        <v>0</v>
      </c>
      <c r="D269" s="20">
        <f>'Elegio-Electors'!E269</f>
        <v>0</v>
      </c>
      <c r="E269" s="91" t="str">
        <f>IF(LEFT(RIGHT('Elegio-Electors'!L269,2),1)="C",'Elegio-Electors'!L269,IF(LEFT(RIGHT('Elegio-Electors'!M269,2),1)="C",'Elegio-Electors'!M269,""))</f>
        <v/>
      </c>
      <c r="F269" s="91" t="str">
        <f>IF(LEFT(RIGHT('Elegio-Electors'!L269,2),1)="O",'Elegio-Electors'!L269,IF(LEFT(RIGHT('Elegio-Electors'!M269,2),1)="O",'Elegio-Electors'!M269,""))</f>
        <v/>
      </c>
      <c r="G269" s="20" t="e">
        <f>INDEX(bureaux!$A:$H,MATCH($E269,bureaux!$A:$A,0),8)</f>
        <v>#N/A</v>
      </c>
      <c r="I269" s="91" t="e">
        <f>_xlfn.CONCAT(INDEX(bureaux!$A:$H,MATCH($E269,bureaux!$A:$A,0),4)," ",INDEX(bureaux!$A:$H,MATCH($E269,bureaux!$A:$A,0),5))</f>
        <v>#N/A</v>
      </c>
      <c r="J269" s="20" t="e">
        <f>INDEX(bureaux!$A:$H,MATCH($E269,bureaux!$A:$A,0),6)</f>
        <v>#N/A</v>
      </c>
      <c r="K269" s="20" t="e">
        <f>INDEX(bureaux!$A:$H,MATCH($E269,bureaux!$A:$A,0),7)</f>
        <v>#N/A</v>
      </c>
    </row>
    <row r="270" spans="1:11" x14ac:dyDescent="0.25">
      <c r="A270" s="20">
        <f>'Elegio-Electors'!C270</f>
        <v>0</v>
      </c>
      <c r="B270" s="20">
        <f>'Elegio-Electors'!B270</f>
        <v>0</v>
      </c>
      <c r="C270" s="91">
        <f>IF(Procédure!$C$33=2,'Elegio-Electors'!D270,Procédure!$C$33)</f>
        <v>0</v>
      </c>
      <c r="D270" s="20">
        <f>'Elegio-Electors'!E270</f>
        <v>0</v>
      </c>
      <c r="E270" s="91" t="str">
        <f>IF(LEFT(RIGHT('Elegio-Electors'!L270,2),1)="C",'Elegio-Electors'!L270,IF(LEFT(RIGHT('Elegio-Electors'!M270,2),1)="C",'Elegio-Electors'!M270,""))</f>
        <v/>
      </c>
      <c r="F270" s="91" t="str">
        <f>IF(LEFT(RIGHT('Elegio-Electors'!L270,2),1)="O",'Elegio-Electors'!L270,IF(LEFT(RIGHT('Elegio-Electors'!M270,2),1)="O",'Elegio-Electors'!M270,""))</f>
        <v/>
      </c>
      <c r="G270" s="20" t="e">
        <f>INDEX(bureaux!$A:$H,MATCH($E270,bureaux!$A:$A,0),8)</f>
        <v>#N/A</v>
      </c>
      <c r="I270" s="91" t="e">
        <f>_xlfn.CONCAT(INDEX(bureaux!$A:$H,MATCH($E270,bureaux!$A:$A,0),4)," ",INDEX(bureaux!$A:$H,MATCH($E270,bureaux!$A:$A,0),5))</f>
        <v>#N/A</v>
      </c>
      <c r="J270" s="20" t="e">
        <f>INDEX(bureaux!$A:$H,MATCH($E270,bureaux!$A:$A,0),6)</f>
        <v>#N/A</v>
      </c>
      <c r="K270" s="20" t="e">
        <f>INDEX(bureaux!$A:$H,MATCH($E270,bureaux!$A:$A,0),7)</f>
        <v>#N/A</v>
      </c>
    </row>
    <row r="271" spans="1:11" x14ac:dyDescent="0.25">
      <c r="A271" s="20">
        <f>'Elegio-Electors'!C271</f>
        <v>0</v>
      </c>
      <c r="B271" s="20">
        <f>'Elegio-Electors'!B271</f>
        <v>0</v>
      </c>
      <c r="C271" s="91">
        <f>IF(Procédure!$C$33=2,'Elegio-Electors'!D271,Procédure!$C$33)</f>
        <v>0</v>
      </c>
      <c r="D271" s="20">
        <f>'Elegio-Electors'!E271</f>
        <v>0</v>
      </c>
      <c r="E271" s="91" t="str">
        <f>IF(LEFT(RIGHT('Elegio-Electors'!L271,2),1)="C",'Elegio-Electors'!L271,IF(LEFT(RIGHT('Elegio-Electors'!M271,2),1)="C",'Elegio-Electors'!M271,""))</f>
        <v/>
      </c>
      <c r="F271" s="91" t="str">
        <f>IF(LEFT(RIGHT('Elegio-Electors'!L271,2),1)="O",'Elegio-Electors'!L271,IF(LEFT(RIGHT('Elegio-Electors'!M271,2),1)="O",'Elegio-Electors'!M271,""))</f>
        <v/>
      </c>
      <c r="G271" s="20" t="e">
        <f>INDEX(bureaux!$A:$H,MATCH($E271,bureaux!$A:$A,0),8)</f>
        <v>#N/A</v>
      </c>
      <c r="I271" s="91" t="e">
        <f>_xlfn.CONCAT(INDEX(bureaux!$A:$H,MATCH($E271,bureaux!$A:$A,0),4)," ",INDEX(bureaux!$A:$H,MATCH($E271,bureaux!$A:$A,0),5))</f>
        <v>#N/A</v>
      </c>
      <c r="J271" s="20" t="e">
        <f>INDEX(bureaux!$A:$H,MATCH($E271,bureaux!$A:$A,0),6)</f>
        <v>#N/A</v>
      </c>
      <c r="K271" s="20" t="e">
        <f>INDEX(bureaux!$A:$H,MATCH($E271,bureaux!$A:$A,0),7)</f>
        <v>#N/A</v>
      </c>
    </row>
    <row r="272" spans="1:11" x14ac:dyDescent="0.25">
      <c r="A272" s="20">
        <f>'Elegio-Electors'!C272</f>
        <v>0</v>
      </c>
      <c r="B272" s="20">
        <f>'Elegio-Electors'!B272</f>
        <v>0</v>
      </c>
      <c r="C272" s="91">
        <f>IF(Procédure!$C$33=2,'Elegio-Electors'!D272,Procédure!$C$33)</f>
        <v>0</v>
      </c>
      <c r="D272" s="20">
        <f>'Elegio-Electors'!E272</f>
        <v>0</v>
      </c>
      <c r="E272" s="91" t="str">
        <f>IF(LEFT(RIGHT('Elegio-Electors'!L272,2),1)="C",'Elegio-Electors'!L272,IF(LEFT(RIGHT('Elegio-Electors'!M272,2),1)="C",'Elegio-Electors'!M272,""))</f>
        <v/>
      </c>
      <c r="F272" s="91" t="str">
        <f>IF(LEFT(RIGHT('Elegio-Electors'!L272,2),1)="O",'Elegio-Electors'!L272,IF(LEFT(RIGHT('Elegio-Electors'!M272,2),1)="O",'Elegio-Electors'!M272,""))</f>
        <v/>
      </c>
      <c r="G272" s="20" t="e">
        <f>INDEX(bureaux!$A:$H,MATCH($E272,bureaux!$A:$A,0),8)</f>
        <v>#N/A</v>
      </c>
      <c r="I272" s="91" t="e">
        <f>_xlfn.CONCAT(INDEX(bureaux!$A:$H,MATCH($E272,bureaux!$A:$A,0),4)," ",INDEX(bureaux!$A:$H,MATCH($E272,bureaux!$A:$A,0),5))</f>
        <v>#N/A</v>
      </c>
      <c r="J272" s="20" t="e">
        <f>INDEX(bureaux!$A:$H,MATCH($E272,bureaux!$A:$A,0),6)</f>
        <v>#N/A</v>
      </c>
      <c r="K272" s="20" t="e">
        <f>INDEX(bureaux!$A:$H,MATCH($E272,bureaux!$A:$A,0),7)</f>
        <v>#N/A</v>
      </c>
    </row>
    <row r="273" spans="1:11" x14ac:dyDescent="0.25">
      <c r="A273" s="20">
        <f>'Elegio-Electors'!C273</f>
        <v>0</v>
      </c>
      <c r="B273" s="20">
        <f>'Elegio-Electors'!B273</f>
        <v>0</v>
      </c>
      <c r="C273" s="91">
        <f>IF(Procédure!$C$33=2,'Elegio-Electors'!D273,Procédure!$C$33)</f>
        <v>0</v>
      </c>
      <c r="D273" s="20">
        <f>'Elegio-Electors'!E273</f>
        <v>0</v>
      </c>
      <c r="E273" s="91" t="str">
        <f>IF(LEFT(RIGHT('Elegio-Electors'!L273,2),1)="C",'Elegio-Electors'!L273,IF(LEFT(RIGHT('Elegio-Electors'!M273,2),1)="C",'Elegio-Electors'!M273,""))</f>
        <v/>
      </c>
      <c r="F273" s="91" t="str">
        <f>IF(LEFT(RIGHT('Elegio-Electors'!L273,2),1)="O",'Elegio-Electors'!L273,IF(LEFT(RIGHT('Elegio-Electors'!M273,2),1)="O",'Elegio-Electors'!M273,""))</f>
        <v/>
      </c>
      <c r="G273" s="20" t="e">
        <f>INDEX(bureaux!$A:$H,MATCH($E273,bureaux!$A:$A,0),8)</f>
        <v>#N/A</v>
      </c>
      <c r="I273" s="91" t="e">
        <f>_xlfn.CONCAT(INDEX(bureaux!$A:$H,MATCH($E273,bureaux!$A:$A,0),4)," ",INDEX(bureaux!$A:$H,MATCH($E273,bureaux!$A:$A,0),5))</f>
        <v>#N/A</v>
      </c>
      <c r="J273" s="20" t="e">
        <f>INDEX(bureaux!$A:$H,MATCH($E273,bureaux!$A:$A,0),6)</f>
        <v>#N/A</v>
      </c>
      <c r="K273" s="20" t="e">
        <f>INDEX(bureaux!$A:$H,MATCH($E273,bureaux!$A:$A,0),7)</f>
        <v>#N/A</v>
      </c>
    </row>
    <row r="274" spans="1:11" x14ac:dyDescent="0.25">
      <c r="A274" s="20">
        <f>'Elegio-Electors'!C274</f>
        <v>0</v>
      </c>
      <c r="B274" s="20">
        <f>'Elegio-Electors'!B274</f>
        <v>0</v>
      </c>
      <c r="C274" s="91">
        <f>IF(Procédure!$C$33=2,'Elegio-Electors'!D274,Procédure!$C$33)</f>
        <v>0</v>
      </c>
      <c r="D274" s="20">
        <f>'Elegio-Electors'!E274</f>
        <v>0</v>
      </c>
      <c r="E274" s="91" t="str">
        <f>IF(LEFT(RIGHT('Elegio-Electors'!L274,2),1)="C",'Elegio-Electors'!L274,IF(LEFT(RIGHT('Elegio-Electors'!M274,2),1)="C",'Elegio-Electors'!M274,""))</f>
        <v/>
      </c>
      <c r="F274" s="91" t="str">
        <f>IF(LEFT(RIGHT('Elegio-Electors'!L274,2),1)="O",'Elegio-Electors'!L274,IF(LEFT(RIGHT('Elegio-Electors'!M274,2),1)="O",'Elegio-Electors'!M274,""))</f>
        <v/>
      </c>
      <c r="G274" s="20" t="e">
        <f>INDEX(bureaux!$A:$H,MATCH($E274,bureaux!$A:$A,0),8)</f>
        <v>#N/A</v>
      </c>
      <c r="I274" s="91" t="e">
        <f>_xlfn.CONCAT(INDEX(bureaux!$A:$H,MATCH($E274,bureaux!$A:$A,0),4)," ",INDEX(bureaux!$A:$H,MATCH($E274,bureaux!$A:$A,0),5))</f>
        <v>#N/A</v>
      </c>
      <c r="J274" s="20" t="e">
        <f>INDEX(bureaux!$A:$H,MATCH($E274,bureaux!$A:$A,0),6)</f>
        <v>#N/A</v>
      </c>
      <c r="K274" s="20" t="e">
        <f>INDEX(bureaux!$A:$H,MATCH($E274,bureaux!$A:$A,0),7)</f>
        <v>#N/A</v>
      </c>
    </row>
    <row r="275" spans="1:11" x14ac:dyDescent="0.25">
      <c r="A275" s="20">
        <f>'Elegio-Electors'!C275</f>
        <v>0</v>
      </c>
      <c r="B275" s="20">
        <f>'Elegio-Electors'!B275</f>
        <v>0</v>
      </c>
      <c r="C275" s="91">
        <f>IF(Procédure!$C$33=2,'Elegio-Electors'!D275,Procédure!$C$33)</f>
        <v>0</v>
      </c>
      <c r="D275" s="20">
        <f>'Elegio-Electors'!E275</f>
        <v>0</v>
      </c>
      <c r="E275" s="91" t="str">
        <f>IF(LEFT(RIGHT('Elegio-Electors'!L275,2),1)="C",'Elegio-Electors'!L275,IF(LEFT(RIGHT('Elegio-Electors'!M275,2),1)="C",'Elegio-Electors'!M275,""))</f>
        <v/>
      </c>
      <c r="F275" s="91" t="str">
        <f>IF(LEFT(RIGHT('Elegio-Electors'!L275,2),1)="O",'Elegio-Electors'!L275,IF(LEFT(RIGHT('Elegio-Electors'!M275,2),1)="O",'Elegio-Electors'!M275,""))</f>
        <v/>
      </c>
      <c r="G275" s="20" t="e">
        <f>INDEX(bureaux!$A:$H,MATCH($E275,bureaux!$A:$A,0),8)</f>
        <v>#N/A</v>
      </c>
      <c r="I275" s="91" t="e">
        <f>_xlfn.CONCAT(INDEX(bureaux!$A:$H,MATCH($E275,bureaux!$A:$A,0),4)," ",INDEX(bureaux!$A:$H,MATCH($E275,bureaux!$A:$A,0),5))</f>
        <v>#N/A</v>
      </c>
      <c r="J275" s="20" t="e">
        <f>INDEX(bureaux!$A:$H,MATCH($E275,bureaux!$A:$A,0),6)</f>
        <v>#N/A</v>
      </c>
      <c r="K275" s="20" t="e">
        <f>INDEX(bureaux!$A:$H,MATCH($E275,bureaux!$A:$A,0),7)</f>
        <v>#N/A</v>
      </c>
    </row>
    <row r="276" spans="1:11" x14ac:dyDescent="0.25">
      <c r="A276" s="20">
        <f>'Elegio-Electors'!C276</f>
        <v>0</v>
      </c>
      <c r="B276" s="20">
        <f>'Elegio-Electors'!B276</f>
        <v>0</v>
      </c>
      <c r="C276" s="91">
        <f>IF(Procédure!$C$33=2,'Elegio-Electors'!D276,Procédure!$C$33)</f>
        <v>0</v>
      </c>
      <c r="D276" s="20">
        <f>'Elegio-Electors'!E276</f>
        <v>0</v>
      </c>
      <c r="E276" s="91" t="str">
        <f>IF(LEFT(RIGHT('Elegio-Electors'!L276,2),1)="C",'Elegio-Electors'!L276,IF(LEFT(RIGHT('Elegio-Electors'!M276,2),1)="C",'Elegio-Electors'!M276,""))</f>
        <v/>
      </c>
      <c r="F276" s="91" t="str">
        <f>IF(LEFT(RIGHT('Elegio-Electors'!L276,2),1)="O",'Elegio-Electors'!L276,IF(LEFT(RIGHT('Elegio-Electors'!M276,2),1)="O",'Elegio-Electors'!M276,""))</f>
        <v/>
      </c>
      <c r="G276" s="20" t="e">
        <f>INDEX(bureaux!$A:$H,MATCH($E276,bureaux!$A:$A,0),8)</f>
        <v>#N/A</v>
      </c>
      <c r="I276" s="91" t="e">
        <f>_xlfn.CONCAT(INDEX(bureaux!$A:$H,MATCH($E276,bureaux!$A:$A,0),4)," ",INDEX(bureaux!$A:$H,MATCH($E276,bureaux!$A:$A,0),5))</f>
        <v>#N/A</v>
      </c>
      <c r="J276" s="20" t="e">
        <f>INDEX(bureaux!$A:$H,MATCH($E276,bureaux!$A:$A,0),6)</f>
        <v>#N/A</v>
      </c>
      <c r="K276" s="20" t="e">
        <f>INDEX(bureaux!$A:$H,MATCH($E276,bureaux!$A:$A,0),7)</f>
        <v>#N/A</v>
      </c>
    </row>
    <row r="277" spans="1:11" x14ac:dyDescent="0.25">
      <c r="A277" s="20">
        <f>'Elegio-Electors'!C277</f>
        <v>0</v>
      </c>
      <c r="B277" s="20">
        <f>'Elegio-Electors'!B277</f>
        <v>0</v>
      </c>
      <c r="C277" s="91">
        <f>IF(Procédure!$C$33=2,'Elegio-Electors'!D277,Procédure!$C$33)</f>
        <v>0</v>
      </c>
      <c r="D277" s="20">
        <f>'Elegio-Electors'!E277</f>
        <v>0</v>
      </c>
      <c r="E277" s="91" t="str">
        <f>IF(LEFT(RIGHT('Elegio-Electors'!L277,2),1)="C",'Elegio-Electors'!L277,IF(LEFT(RIGHT('Elegio-Electors'!M277,2),1)="C",'Elegio-Electors'!M277,""))</f>
        <v/>
      </c>
      <c r="F277" s="91" t="str">
        <f>IF(LEFT(RIGHT('Elegio-Electors'!L277,2),1)="O",'Elegio-Electors'!L277,IF(LEFT(RIGHT('Elegio-Electors'!M277,2),1)="O",'Elegio-Electors'!M277,""))</f>
        <v/>
      </c>
      <c r="G277" s="20" t="e">
        <f>INDEX(bureaux!$A:$H,MATCH($E277,bureaux!$A:$A,0),8)</f>
        <v>#N/A</v>
      </c>
      <c r="I277" s="91" t="e">
        <f>_xlfn.CONCAT(INDEX(bureaux!$A:$H,MATCH($E277,bureaux!$A:$A,0),4)," ",INDEX(bureaux!$A:$H,MATCH($E277,bureaux!$A:$A,0),5))</f>
        <v>#N/A</v>
      </c>
      <c r="J277" s="20" t="e">
        <f>INDEX(bureaux!$A:$H,MATCH($E277,bureaux!$A:$A,0),6)</f>
        <v>#N/A</v>
      </c>
      <c r="K277" s="20" t="e">
        <f>INDEX(bureaux!$A:$H,MATCH($E277,bureaux!$A:$A,0),7)</f>
        <v>#N/A</v>
      </c>
    </row>
    <row r="278" spans="1:11" x14ac:dyDescent="0.25">
      <c r="A278" s="20">
        <f>'Elegio-Electors'!C278</f>
        <v>0</v>
      </c>
      <c r="B278" s="20">
        <f>'Elegio-Electors'!B278</f>
        <v>0</v>
      </c>
      <c r="C278" s="91">
        <f>IF(Procédure!$C$33=2,'Elegio-Electors'!D278,Procédure!$C$33)</f>
        <v>0</v>
      </c>
      <c r="D278" s="20">
        <f>'Elegio-Electors'!E278</f>
        <v>0</v>
      </c>
      <c r="E278" s="91" t="str">
        <f>IF(LEFT(RIGHT('Elegio-Electors'!L278,2),1)="C",'Elegio-Electors'!L278,IF(LEFT(RIGHT('Elegio-Electors'!M278,2),1)="C",'Elegio-Electors'!M278,""))</f>
        <v/>
      </c>
      <c r="F278" s="91" t="str">
        <f>IF(LEFT(RIGHT('Elegio-Electors'!L278,2),1)="O",'Elegio-Electors'!L278,IF(LEFT(RIGHT('Elegio-Electors'!M278,2),1)="O",'Elegio-Electors'!M278,""))</f>
        <v/>
      </c>
      <c r="G278" s="20" t="e">
        <f>INDEX(bureaux!$A:$H,MATCH($E278,bureaux!$A:$A,0),8)</f>
        <v>#N/A</v>
      </c>
      <c r="I278" s="91" t="e">
        <f>_xlfn.CONCAT(INDEX(bureaux!$A:$H,MATCH($E278,bureaux!$A:$A,0),4)," ",INDEX(bureaux!$A:$H,MATCH($E278,bureaux!$A:$A,0),5))</f>
        <v>#N/A</v>
      </c>
      <c r="J278" s="20" t="e">
        <f>INDEX(bureaux!$A:$H,MATCH($E278,bureaux!$A:$A,0),6)</f>
        <v>#N/A</v>
      </c>
      <c r="K278" s="20" t="e">
        <f>INDEX(bureaux!$A:$H,MATCH($E278,bureaux!$A:$A,0),7)</f>
        <v>#N/A</v>
      </c>
    </row>
    <row r="279" spans="1:11" x14ac:dyDescent="0.25">
      <c r="A279" s="20">
        <f>'Elegio-Electors'!C279</f>
        <v>0</v>
      </c>
      <c r="B279" s="20">
        <f>'Elegio-Electors'!B279</f>
        <v>0</v>
      </c>
      <c r="C279" s="91">
        <f>IF(Procédure!$C$33=2,'Elegio-Electors'!D279,Procédure!$C$33)</f>
        <v>0</v>
      </c>
      <c r="D279" s="20">
        <f>'Elegio-Electors'!E279</f>
        <v>0</v>
      </c>
      <c r="E279" s="91" t="str">
        <f>IF(LEFT(RIGHT('Elegio-Electors'!L279,2),1)="C",'Elegio-Electors'!L279,IF(LEFT(RIGHT('Elegio-Electors'!M279,2),1)="C",'Elegio-Electors'!M279,""))</f>
        <v/>
      </c>
      <c r="F279" s="91" t="str">
        <f>IF(LEFT(RIGHT('Elegio-Electors'!L279,2),1)="O",'Elegio-Electors'!L279,IF(LEFT(RIGHT('Elegio-Electors'!M279,2),1)="O",'Elegio-Electors'!M279,""))</f>
        <v/>
      </c>
      <c r="G279" s="20" t="e">
        <f>INDEX(bureaux!$A:$H,MATCH($E279,bureaux!$A:$A,0),8)</f>
        <v>#N/A</v>
      </c>
      <c r="I279" s="91" t="e">
        <f>_xlfn.CONCAT(INDEX(bureaux!$A:$H,MATCH($E279,bureaux!$A:$A,0),4)," ",INDEX(bureaux!$A:$H,MATCH($E279,bureaux!$A:$A,0),5))</f>
        <v>#N/A</v>
      </c>
      <c r="J279" s="20" t="e">
        <f>INDEX(bureaux!$A:$H,MATCH($E279,bureaux!$A:$A,0),6)</f>
        <v>#N/A</v>
      </c>
      <c r="K279" s="20" t="e">
        <f>INDEX(bureaux!$A:$H,MATCH($E279,bureaux!$A:$A,0),7)</f>
        <v>#N/A</v>
      </c>
    </row>
    <row r="280" spans="1:11" x14ac:dyDescent="0.25">
      <c r="A280" s="20">
        <f>'Elegio-Electors'!C280</f>
        <v>0</v>
      </c>
      <c r="B280" s="20">
        <f>'Elegio-Electors'!B280</f>
        <v>0</v>
      </c>
      <c r="C280" s="91">
        <f>IF(Procédure!$C$33=2,'Elegio-Electors'!D280,Procédure!$C$33)</f>
        <v>0</v>
      </c>
      <c r="D280" s="20">
        <f>'Elegio-Electors'!E280</f>
        <v>0</v>
      </c>
      <c r="E280" s="91" t="str">
        <f>IF(LEFT(RIGHT('Elegio-Electors'!L280,2),1)="C",'Elegio-Electors'!L280,IF(LEFT(RIGHT('Elegio-Electors'!M280,2),1)="C",'Elegio-Electors'!M280,""))</f>
        <v/>
      </c>
      <c r="F280" s="91" t="str">
        <f>IF(LEFT(RIGHT('Elegio-Electors'!L280,2),1)="O",'Elegio-Electors'!L280,IF(LEFT(RIGHT('Elegio-Electors'!M280,2),1)="O",'Elegio-Electors'!M280,""))</f>
        <v/>
      </c>
      <c r="G280" s="20" t="e">
        <f>INDEX(bureaux!$A:$H,MATCH($E280,bureaux!$A:$A,0),8)</f>
        <v>#N/A</v>
      </c>
      <c r="I280" s="91" t="e">
        <f>_xlfn.CONCAT(INDEX(bureaux!$A:$H,MATCH($E280,bureaux!$A:$A,0),4)," ",INDEX(bureaux!$A:$H,MATCH($E280,bureaux!$A:$A,0),5))</f>
        <v>#N/A</v>
      </c>
      <c r="J280" s="20" t="e">
        <f>INDEX(bureaux!$A:$H,MATCH($E280,bureaux!$A:$A,0),6)</f>
        <v>#N/A</v>
      </c>
      <c r="K280" s="20" t="e">
        <f>INDEX(bureaux!$A:$H,MATCH($E280,bureaux!$A:$A,0),7)</f>
        <v>#N/A</v>
      </c>
    </row>
    <row r="281" spans="1:11" x14ac:dyDescent="0.25">
      <c r="A281" s="20">
        <f>'Elegio-Electors'!C281</f>
        <v>0</v>
      </c>
      <c r="B281" s="20">
        <f>'Elegio-Electors'!B281</f>
        <v>0</v>
      </c>
      <c r="C281" s="91">
        <f>IF(Procédure!$C$33=2,'Elegio-Electors'!D281,Procédure!$C$33)</f>
        <v>0</v>
      </c>
      <c r="D281" s="20">
        <f>'Elegio-Electors'!E281</f>
        <v>0</v>
      </c>
      <c r="E281" s="91" t="str">
        <f>IF(LEFT(RIGHT('Elegio-Electors'!L281,2),1)="C",'Elegio-Electors'!L281,IF(LEFT(RIGHT('Elegio-Electors'!M281,2),1)="C",'Elegio-Electors'!M281,""))</f>
        <v/>
      </c>
      <c r="F281" s="91" t="str">
        <f>IF(LEFT(RIGHT('Elegio-Electors'!L281,2),1)="O",'Elegio-Electors'!L281,IF(LEFT(RIGHT('Elegio-Electors'!M281,2),1)="O",'Elegio-Electors'!M281,""))</f>
        <v/>
      </c>
      <c r="G281" s="20" t="e">
        <f>INDEX(bureaux!$A:$H,MATCH($E281,bureaux!$A:$A,0),8)</f>
        <v>#N/A</v>
      </c>
      <c r="I281" s="91" t="e">
        <f>_xlfn.CONCAT(INDEX(bureaux!$A:$H,MATCH($E281,bureaux!$A:$A,0),4)," ",INDEX(bureaux!$A:$H,MATCH($E281,bureaux!$A:$A,0),5))</f>
        <v>#N/A</v>
      </c>
      <c r="J281" s="20" t="e">
        <f>INDEX(bureaux!$A:$H,MATCH($E281,bureaux!$A:$A,0),6)</f>
        <v>#N/A</v>
      </c>
      <c r="K281" s="20" t="e">
        <f>INDEX(bureaux!$A:$H,MATCH($E281,bureaux!$A:$A,0),7)</f>
        <v>#N/A</v>
      </c>
    </row>
    <row r="282" spans="1:11" x14ac:dyDescent="0.25">
      <c r="A282" s="20">
        <f>'Elegio-Electors'!C282</f>
        <v>0</v>
      </c>
      <c r="B282" s="20">
        <f>'Elegio-Electors'!B282</f>
        <v>0</v>
      </c>
      <c r="C282" s="91">
        <f>IF(Procédure!$C$33=2,'Elegio-Electors'!D282,Procédure!$C$33)</f>
        <v>0</v>
      </c>
      <c r="D282" s="20">
        <f>'Elegio-Electors'!E282</f>
        <v>0</v>
      </c>
      <c r="E282" s="91" t="str">
        <f>IF(LEFT(RIGHT('Elegio-Electors'!L282,2),1)="C",'Elegio-Electors'!L282,IF(LEFT(RIGHT('Elegio-Electors'!M282,2),1)="C",'Elegio-Electors'!M282,""))</f>
        <v/>
      </c>
      <c r="F282" s="91" t="str">
        <f>IF(LEFT(RIGHT('Elegio-Electors'!L282,2),1)="O",'Elegio-Electors'!L282,IF(LEFT(RIGHT('Elegio-Electors'!M282,2),1)="O",'Elegio-Electors'!M282,""))</f>
        <v/>
      </c>
      <c r="G282" s="20" t="e">
        <f>INDEX(bureaux!$A:$H,MATCH($E282,bureaux!$A:$A,0),8)</f>
        <v>#N/A</v>
      </c>
      <c r="I282" s="91" t="e">
        <f>_xlfn.CONCAT(INDEX(bureaux!$A:$H,MATCH($E282,bureaux!$A:$A,0),4)," ",INDEX(bureaux!$A:$H,MATCH($E282,bureaux!$A:$A,0),5))</f>
        <v>#N/A</v>
      </c>
      <c r="J282" s="20" t="e">
        <f>INDEX(bureaux!$A:$H,MATCH($E282,bureaux!$A:$A,0),6)</f>
        <v>#N/A</v>
      </c>
      <c r="K282" s="20" t="e">
        <f>INDEX(bureaux!$A:$H,MATCH($E282,bureaux!$A:$A,0),7)</f>
        <v>#N/A</v>
      </c>
    </row>
    <row r="283" spans="1:11" x14ac:dyDescent="0.25">
      <c r="A283" s="20">
        <f>'Elegio-Electors'!C283</f>
        <v>0</v>
      </c>
      <c r="B283" s="20">
        <f>'Elegio-Electors'!B283</f>
        <v>0</v>
      </c>
      <c r="C283" s="91">
        <f>IF(Procédure!$C$33=2,'Elegio-Electors'!D283,Procédure!$C$33)</f>
        <v>0</v>
      </c>
      <c r="D283" s="20">
        <f>'Elegio-Electors'!E283</f>
        <v>0</v>
      </c>
      <c r="E283" s="91" t="str">
        <f>IF(LEFT(RIGHT('Elegio-Electors'!L283,2),1)="C",'Elegio-Electors'!L283,IF(LEFT(RIGHT('Elegio-Electors'!M283,2),1)="C",'Elegio-Electors'!M283,""))</f>
        <v/>
      </c>
      <c r="F283" s="91" t="str">
        <f>IF(LEFT(RIGHT('Elegio-Electors'!L283,2),1)="O",'Elegio-Electors'!L283,IF(LEFT(RIGHT('Elegio-Electors'!M283,2),1)="O",'Elegio-Electors'!M283,""))</f>
        <v/>
      </c>
      <c r="G283" s="20" t="e">
        <f>INDEX(bureaux!$A:$H,MATCH($E283,bureaux!$A:$A,0),8)</f>
        <v>#N/A</v>
      </c>
      <c r="I283" s="91" t="e">
        <f>_xlfn.CONCAT(INDEX(bureaux!$A:$H,MATCH($E283,bureaux!$A:$A,0),4)," ",INDEX(bureaux!$A:$H,MATCH($E283,bureaux!$A:$A,0),5))</f>
        <v>#N/A</v>
      </c>
      <c r="J283" s="20" t="e">
        <f>INDEX(bureaux!$A:$H,MATCH($E283,bureaux!$A:$A,0),6)</f>
        <v>#N/A</v>
      </c>
      <c r="K283" s="20" t="e">
        <f>INDEX(bureaux!$A:$H,MATCH($E283,bureaux!$A:$A,0),7)</f>
        <v>#N/A</v>
      </c>
    </row>
    <row r="284" spans="1:11" x14ac:dyDescent="0.25">
      <c r="A284" s="20">
        <f>'Elegio-Electors'!C284</f>
        <v>0</v>
      </c>
      <c r="B284" s="20">
        <f>'Elegio-Electors'!B284</f>
        <v>0</v>
      </c>
      <c r="C284" s="91">
        <f>IF(Procédure!$C$33=2,'Elegio-Electors'!D284,Procédure!$C$33)</f>
        <v>0</v>
      </c>
      <c r="D284" s="20">
        <f>'Elegio-Electors'!E284</f>
        <v>0</v>
      </c>
      <c r="E284" s="91" t="str">
        <f>IF(LEFT(RIGHT('Elegio-Electors'!L284,2),1)="C",'Elegio-Electors'!L284,IF(LEFT(RIGHT('Elegio-Electors'!M284,2),1)="C",'Elegio-Electors'!M284,""))</f>
        <v/>
      </c>
      <c r="F284" s="91" t="str">
        <f>IF(LEFT(RIGHT('Elegio-Electors'!L284,2),1)="O",'Elegio-Electors'!L284,IF(LEFT(RIGHT('Elegio-Electors'!M284,2),1)="O",'Elegio-Electors'!M284,""))</f>
        <v/>
      </c>
      <c r="G284" s="20" t="e">
        <f>INDEX(bureaux!$A:$H,MATCH($E284,bureaux!$A:$A,0),8)</f>
        <v>#N/A</v>
      </c>
      <c r="I284" s="91" t="e">
        <f>_xlfn.CONCAT(INDEX(bureaux!$A:$H,MATCH($E284,bureaux!$A:$A,0),4)," ",INDEX(bureaux!$A:$H,MATCH($E284,bureaux!$A:$A,0),5))</f>
        <v>#N/A</v>
      </c>
      <c r="J284" s="20" t="e">
        <f>INDEX(bureaux!$A:$H,MATCH($E284,bureaux!$A:$A,0),6)</f>
        <v>#N/A</v>
      </c>
      <c r="K284" s="20" t="e">
        <f>INDEX(bureaux!$A:$H,MATCH($E284,bureaux!$A:$A,0),7)</f>
        <v>#N/A</v>
      </c>
    </row>
    <row r="285" spans="1:11" x14ac:dyDescent="0.25">
      <c r="A285" s="20">
        <f>'Elegio-Electors'!C285</f>
        <v>0</v>
      </c>
      <c r="B285" s="20">
        <f>'Elegio-Electors'!B285</f>
        <v>0</v>
      </c>
      <c r="C285" s="91">
        <f>IF(Procédure!$C$33=2,'Elegio-Electors'!D285,Procédure!$C$33)</f>
        <v>0</v>
      </c>
      <c r="D285" s="20">
        <f>'Elegio-Electors'!E285</f>
        <v>0</v>
      </c>
      <c r="E285" s="91" t="str">
        <f>IF(LEFT(RIGHT('Elegio-Electors'!L285,2),1)="C",'Elegio-Electors'!L285,IF(LEFT(RIGHT('Elegio-Electors'!M285,2),1)="C",'Elegio-Electors'!M285,""))</f>
        <v/>
      </c>
      <c r="F285" s="91" t="str">
        <f>IF(LEFT(RIGHT('Elegio-Electors'!L285,2),1)="O",'Elegio-Electors'!L285,IF(LEFT(RIGHT('Elegio-Electors'!M285,2),1)="O",'Elegio-Electors'!M285,""))</f>
        <v/>
      </c>
      <c r="G285" s="20" t="e">
        <f>INDEX(bureaux!$A:$H,MATCH($E285,bureaux!$A:$A,0),8)</f>
        <v>#N/A</v>
      </c>
      <c r="I285" s="91" t="e">
        <f>_xlfn.CONCAT(INDEX(bureaux!$A:$H,MATCH($E285,bureaux!$A:$A,0),4)," ",INDEX(bureaux!$A:$H,MATCH($E285,bureaux!$A:$A,0),5))</f>
        <v>#N/A</v>
      </c>
      <c r="J285" s="20" t="e">
        <f>INDEX(bureaux!$A:$H,MATCH($E285,bureaux!$A:$A,0),6)</f>
        <v>#N/A</v>
      </c>
      <c r="K285" s="20" t="e">
        <f>INDEX(bureaux!$A:$H,MATCH($E285,bureaux!$A:$A,0),7)</f>
        <v>#N/A</v>
      </c>
    </row>
    <row r="286" spans="1:11" x14ac:dyDescent="0.25">
      <c r="A286" s="20">
        <f>'Elegio-Electors'!C286</f>
        <v>0</v>
      </c>
      <c r="B286" s="20">
        <f>'Elegio-Electors'!B286</f>
        <v>0</v>
      </c>
      <c r="C286" s="91">
        <f>IF(Procédure!$C$33=2,'Elegio-Electors'!D286,Procédure!$C$33)</f>
        <v>0</v>
      </c>
      <c r="D286" s="20">
        <f>'Elegio-Electors'!E286</f>
        <v>0</v>
      </c>
      <c r="E286" s="91" t="str">
        <f>IF(LEFT(RIGHT('Elegio-Electors'!L286,2),1)="C",'Elegio-Electors'!L286,IF(LEFT(RIGHT('Elegio-Electors'!M286,2),1)="C",'Elegio-Electors'!M286,""))</f>
        <v/>
      </c>
      <c r="F286" s="91" t="str">
        <f>IF(LEFT(RIGHT('Elegio-Electors'!L286,2),1)="O",'Elegio-Electors'!L286,IF(LEFT(RIGHT('Elegio-Electors'!M286,2),1)="O",'Elegio-Electors'!M286,""))</f>
        <v/>
      </c>
      <c r="G286" s="20" t="e">
        <f>INDEX(bureaux!$A:$H,MATCH($E286,bureaux!$A:$A,0),8)</f>
        <v>#N/A</v>
      </c>
      <c r="I286" s="91" t="e">
        <f>_xlfn.CONCAT(INDEX(bureaux!$A:$H,MATCH($E286,bureaux!$A:$A,0),4)," ",INDEX(bureaux!$A:$H,MATCH($E286,bureaux!$A:$A,0),5))</f>
        <v>#N/A</v>
      </c>
      <c r="J286" s="20" t="e">
        <f>INDEX(bureaux!$A:$H,MATCH($E286,bureaux!$A:$A,0),6)</f>
        <v>#N/A</v>
      </c>
      <c r="K286" s="20" t="e">
        <f>INDEX(bureaux!$A:$H,MATCH($E286,bureaux!$A:$A,0),7)</f>
        <v>#N/A</v>
      </c>
    </row>
    <row r="287" spans="1:11" x14ac:dyDescent="0.25">
      <c r="A287" s="20">
        <f>'Elegio-Electors'!C287</f>
        <v>0</v>
      </c>
      <c r="B287" s="20">
        <f>'Elegio-Electors'!B287</f>
        <v>0</v>
      </c>
      <c r="C287" s="91">
        <f>IF(Procédure!$C$33=2,'Elegio-Electors'!D287,Procédure!$C$33)</f>
        <v>0</v>
      </c>
      <c r="D287" s="20">
        <f>'Elegio-Electors'!E287</f>
        <v>0</v>
      </c>
      <c r="E287" s="91" t="str">
        <f>IF(LEFT(RIGHT('Elegio-Electors'!L287,2),1)="C",'Elegio-Electors'!L287,IF(LEFT(RIGHT('Elegio-Electors'!M287,2),1)="C",'Elegio-Electors'!M287,""))</f>
        <v/>
      </c>
      <c r="F287" s="91" t="str">
        <f>IF(LEFT(RIGHT('Elegio-Electors'!L287,2),1)="O",'Elegio-Electors'!L287,IF(LEFT(RIGHT('Elegio-Electors'!M287,2),1)="O",'Elegio-Electors'!M287,""))</f>
        <v/>
      </c>
      <c r="G287" s="20" t="e">
        <f>INDEX(bureaux!$A:$H,MATCH($E287,bureaux!$A:$A,0),8)</f>
        <v>#N/A</v>
      </c>
      <c r="I287" s="91" t="e">
        <f>_xlfn.CONCAT(INDEX(bureaux!$A:$H,MATCH($E287,bureaux!$A:$A,0),4)," ",INDEX(bureaux!$A:$H,MATCH($E287,bureaux!$A:$A,0),5))</f>
        <v>#N/A</v>
      </c>
      <c r="J287" s="20" t="e">
        <f>INDEX(bureaux!$A:$H,MATCH($E287,bureaux!$A:$A,0),6)</f>
        <v>#N/A</v>
      </c>
      <c r="K287" s="20" t="e">
        <f>INDEX(bureaux!$A:$H,MATCH($E287,bureaux!$A:$A,0),7)</f>
        <v>#N/A</v>
      </c>
    </row>
    <row r="288" spans="1:11" x14ac:dyDescent="0.25">
      <c r="A288" s="20">
        <f>'Elegio-Electors'!C288</f>
        <v>0</v>
      </c>
      <c r="B288" s="20">
        <f>'Elegio-Electors'!B288</f>
        <v>0</v>
      </c>
      <c r="C288" s="91">
        <f>IF(Procédure!$C$33=2,'Elegio-Electors'!D288,Procédure!$C$33)</f>
        <v>0</v>
      </c>
      <c r="D288" s="20">
        <f>'Elegio-Electors'!E288</f>
        <v>0</v>
      </c>
      <c r="E288" s="91" t="str">
        <f>IF(LEFT(RIGHT('Elegio-Electors'!L288,2),1)="C",'Elegio-Electors'!L288,IF(LEFT(RIGHT('Elegio-Electors'!M288,2),1)="C",'Elegio-Electors'!M288,""))</f>
        <v/>
      </c>
      <c r="F288" s="91" t="str">
        <f>IF(LEFT(RIGHT('Elegio-Electors'!L288,2),1)="O",'Elegio-Electors'!L288,IF(LEFT(RIGHT('Elegio-Electors'!M288,2),1)="O",'Elegio-Electors'!M288,""))</f>
        <v/>
      </c>
      <c r="G288" s="20" t="e">
        <f>INDEX(bureaux!$A:$H,MATCH($E288,bureaux!$A:$A,0),8)</f>
        <v>#N/A</v>
      </c>
      <c r="I288" s="91" t="e">
        <f>_xlfn.CONCAT(INDEX(bureaux!$A:$H,MATCH($E288,bureaux!$A:$A,0),4)," ",INDEX(bureaux!$A:$H,MATCH($E288,bureaux!$A:$A,0),5))</f>
        <v>#N/A</v>
      </c>
      <c r="J288" s="20" t="e">
        <f>INDEX(bureaux!$A:$H,MATCH($E288,bureaux!$A:$A,0),6)</f>
        <v>#N/A</v>
      </c>
      <c r="K288" s="20" t="e">
        <f>INDEX(bureaux!$A:$H,MATCH($E288,bureaux!$A:$A,0),7)</f>
        <v>#N/A</v>
      </c>
    </row>
    <row r="289" spans="1:11" x14ac:dyDescent="0.25">
      <c r="A289" s="20">
        <f>'Elegio-Electors'!C289</f>
        <v>0</v>
      </c>
      <c r="B289" s="20">
        <f>'Elegio-Electors'!B289</f>
        <v>0</v>
      </c>
      <c r="C289" s="91">
        <f>IF(Procédure!$C$33=2,'Elegio-Electors'!D289,Procédure!$C$33)</f>
        <v>0</v>
      </c>
      <c r="D289" s="20">
        <f>'Elegio-Electors'!E289</f>
        <v>0</v>
      </c>
      <c r="E289" s="91" t="str">
        <f>IF(LEFT(RIGHT('Elegio-Electors'!L289,2),1)="C",'Elegio-Electors'!L289,IF(LEFT(RIGHT('Elegio-Electors'!M289,2),1)="C",'Elegio-Electors'!M289,""))</f>
        <v/>
      </c>
      <c r="F289" s="91" t="str">
        <f>IF(LEFT(RIGHT('Elegio-Electors'!L289,2),1)="O",'Elegio-Electors'!L289,IF(LEFT(RIGHT('Elegio-Electors'!M289,2),1)="O",'Elegio-Electors'!M289,""))</f>
        <v/>
      </c>
      <c r="G289" s="20" t="e">
        <f>INDEX(bureaux!$A:$H,MATCH($E289,bureaux!$A:$A,0),8)</f>
        <v>#N/A</v>
      </c>
      <c r="I289" s="91" t="e">
        <f>_xlfn.CONCAT(INDEX(bureaux!$A:$H,MATCH($E289,bureaux!$A:$A,0),4)," ",INDEX(bureaux!$A:$H,MATCH($E289,bureaux!$A:$A,0),5))</f>
        <v>#N/A</v>
      </c>
      <c r="J289" s="20" t="e">
        <f>INDEX(bureaux!$A:$H,MATCH($E289,bureaux!$A:$A,0),6)</f>
        <v>#N/A</v>
      </c>
      <c r="K289" s="20" t="e">
        <f>INDEX(bureaux!$A:$H,MATCH($E289,bureaux!$A:$A,0),7)</f>
        <v>#N/A</v>
      </c>
    </row>
    <row r="290" spans="1:11" x14ac:dyDescent="0.25">
      <c r="A290" s="20">
        <f>'Elegio-Electors'!C290</f>
        <v>0</v>
      </c>
      <c r="B290" s="20">
        <f>'Elegio-Electors'!B290</f>
        <v>0</v>
      </c>
      <c r="C290" s="91">
        <f>IF(Procédure!$C$33=2,'Elegio-Electors'!D290,Procédure!$C$33)</f>
        <v>0</v>
      </c>
      <c r="D290" s="20">
        <f>'Elegio-Electors'!E290</f>
        <v>0</v>
      </c>
      <c r="E290" s="91" t="str">
        <f>IF(LEFT(RIGHT('Elegio-Electors'!L290,2),1)="C",'Elegio-Electors'!L290,IF(LEFT(RIGHT('Elegio-Electors'!M290,2),1)="C",'Elegio-Electors'!M290,""))</f>
        <v/>
      </c>
      <c r="F290" s="91" t="str">
        <f>IF(LEFT(RIGHT('Elegio-Electors'!L290,2),1)="O",'Elegio-Electors'!L290,IF(LEFT(RIGHT('Elegio-Electors'!M290,2),1)="O",'Elegio-Electors'!M290,""))</f>
        <v/>
      </c>
      <c r="G290" s="20" t="e">
        <f>INDEX(bureaux!$A:$H,MATCH($E290,bureaux!$A:$A,0),8)</f>
        <v>#N/A</v>
      </c>
      <c r="I290" s="91" t="e">
        <f>_xlfn.CONCAT(INDEX(bureaux!$A:$H,MATCH($E290,bureaux!$A:$A,0),4)," ",INDEX(bureaux!$A:$H,MATCH($E290,bureaux!$A:$A,0),5))</f>
        <v>#N/A</v>
      </c>
      <c r="J290" s="20" t="e">
        <f>INDEX(bureaux!$A:$H,MATCH($E290,bureaux!$A:$A,0),6)</f>
        <v>#N/A</v>
      </c>
      <c r="K290" s="20" t="e">
        <f>INDEX(bureaux!$A:$H,MATCH($E290,bureaux!$A:$A,0),7)</f>
        <v>#N/A</v>
      </c>
    </row>
    <row r="291" spans="1:11" x14ac:dyDescent="0.25">
      <c r="A291" s="20">
        <f>'Elegio-Electors'!C291</f>
        <v>0</v>
      </c>
      <c r="B291" s="20">
        <f>'Elegio-Electors'!B291</f>
        <v>0</v>
      </c>
      <c r="C291" s="91">
        <f>IF(Procédure!$C$33=2,'Elegio-Electors'!D291,Procédure!$C$33)</f>
        <v>0</v>
      </c>
      <c r="D291" s="20">
        <f>'Elegio-Electors'!E291</f>
        <v>0</v>
      </c>
      <c r="E291" s="91" t="str">
        <f>IF(LEFT(RIGHT('Elegio-Electors'!L291,2),1)="C",'Elegio-Electors'!L291,IF(LEFT(RIGHT('Elegio-Electors'!M291,2),1)="C",'Elegio-Electors'!M291,""))</f>
        <v/>
      </c>
      <c r="F291" s="91" t="str">
        <f>IF(LEFT(RIGHT('Elegio-Electors'!L291,2),1)="O",'Elegio-Electors'!L291,IF(LEFT(RIGHT('Elegio-Electors'!M291,2),1)="O",'Elegio-Electors'!M291,""))</f>
        <v/>
      </c>
      <c r="G291" s="20" t="e">
        <f>INDEX(bureaux!$A:$H,MATCH($E291,bureaux!$A:$A,0),8)</f>
        <v>#N/A</v>
      </c>
      <c r="I291" s="91" t="e">
        <f>_xlfn.CONCAT(INDEX(bureaux!$A:$H,MATCH($E291,bureaux!$A:$A,0),4)," ",INDEX(bureaux!$A:$H,MATCH($E291,bureaux!$A:$A,0),5))</f>
        <v>#N/A</v>
      </c>
      <c r="J291" s="20" t="e">
        <f>INDEX(bureaux!$A:$H,MATCH($E291,bureaux!$A:$A,0),6)</f>
        <v>#N/A</v>
      </c>
      <c r="K291" s="20" t="e">
        <f>INDEX(bureaux!$A:$H,MATCH($E291,bureaux!$A:$A,0),7)</f>
        <v>#N/A</v>
      </c>
    </row>
    <row r="292" spans="1:11" x14ac:dyDescent="0.25">
      <c r="A292" s="20">
        <f>'Elegio-Electors'!C292</f>
        <v>0</v>
      </c>
      <c r="B292" s="20">
        <f>'Elegio-Electors'!B292</f>
        <v>0</v>
      </c>
      <c r="C292" s="91">
        <f>IF(Procédure!$C$33=2,'Elegio-Electors'!D292,Procédure!$C$33)</f>
        <v>0</v>
      </c>
      <c r="D292" s="20">
        <f>'Elegio-Electors'!E292</f>
        <v>0</v>
      </c>
      <c r="E292" s="91" t="str">
        <f>IF(LEFT(RIGHT('Elegio-Electors'!L292,2),1)="C",'Elegio-Electors'!L292,IF(LEFT(RIGHT('Elegio-Electors'!M292,2),1)="C",'Elegio-Electors'!M292,""))</f>
        <v/>
      </c>
      <c r="F292" s="91" t="str">
        <f>IF(LEFT(RIGHT('Elegio-Electors'!L292,2),1)="O",'Elegio-Electors'!L292,IF(LEFT(RIGHT('Elegio-Electors'!M292,2),1)="O",'Elegio-Electors'!M292,""))</f>
        <v/>
      </c>
      <c r="G292" s="20" t="e">
        <f>INDEX(bureaux!$A:$H,MATCH($E292,bureaux!$A:$A,0),8)</f>
        <v>#N/A</v>
      </c>
      <c r="I292" s="91" t="e">
        <f>_xlfn.CONCAT(INDEX(bureaux!$A:$H,MATCH($E292,bureaux!$A:$A,0),4)," ",INDEX(bureaux!$A:$H,MATCH($E292,bureaux!$A:$A,0),5))</f>
        <v>#N/A</v>
      </c>
      <c r="J292" s="20" t="e">
        <f>INDEX(bureaux!$A:$H,MATCH($E292,bureaux!$A:$A,0),6)</f>
        <v>#N/A</v>
      </c>
      <c r="K292" s="20" t="e">
        <f>INDEX(bureaux!$A:$H,MATCH($E292,bureaux!$A:$A,0),7)</f>
        <v>#N/A</v>
      </c>
    </row>
    <row r="293" spans="1:11" x14ac:dyDescent="0.25">
      <c r="A293" s="20">
        <f>'Elegio-Electors'!C293</f>
        <v>0</v>
      </c>
      <c r="B293" s="20">
        <f>'Elegio-Electors'!B293</f>
        <v>0</v>
      </c>
      <c r="C293" s="91">
        <f>IF(Procédure!$C$33=2,'Elegio-Electors'!D293,Procédure!$C$33)</f>
        <v>0</v>
      </c>
      <c r="D293" s="20">
        <f>'Elegio-Electors'!E293</f>
        <v>0</v>
      </c>
      <c r="E293" s="91" t="str">
        <f>IF(LEFT(RIGHT('Elegio-Electors'!L293,2),1)="C",'Elegio-Electors'!L293,IF(LEFT(RIGHT('Elegio-Electors'!M293,2),1)="C",'Elegio-Electors'!M293,""))</f>
        <v/>
      </c>
      <c r="F293" s="91" t="str">
        <f>IF(LEFT(RIGHT('Elegio-Electors'!L293,2),1)="O",'Elegio-Electors'!L293,IF(LEFT(RIGHT('Elegio-Electors'!M293,2),1)="O",'Elegio-Electors'!M293,""))</f>
        <v/>
      </c>
      <c r="G293" s="20" t="e">
        <f>INDEX(bureaux!$A:$H,MATCH($E293,bureaux!$A:$A,0),8)</f>
        <v>#N/A</v>
      </c>
      <c r="I293" s="91" t="e">
        <f>_xlfn.CONCAT(INDEX(bureaux!$A:$H,MATCH($E293,bureaux!$A:$A,0),4)," ",INDEX(bureaux!$A:$H,MATCH($E293,bureaux!$A:$A,0),5))</f>
        <v>#N/A</v>
      </c>
      <c r="J293" s="20" t="e">
        <f>INDEX(bureaux!$A:$H,MATCH($E293,bureaux!$A:$A,0),6)</f>
        <v>#N/A</v>
      </c>
      <c r="K293" s="20" t="e">
        <f>INDEX(bureaux!$A:$H,MATCH($E293,bureaux!$A:$A,0),7)</f>
        <v>#N/A</v>
      </c>
    </row>
    <row r="294" spans="1:11" x14ac:dyDescent="0.25">
      <c r="A294" s="20">
        <f>'Elegio-Electors'!C294</f>
        <v>0</v>
      </c>
      <c r="B294" s="20">
        <f>'Elegio-Electors'!B294</f>
        <v>0</v>
      </c>
      <c r="C294" s="91">
        <f>IF(Procédure!$C$33=2,'Elegio-Electors'!D294,Procédure!$C$33)</f>
        <v>0</v>
      </c>
      <c r="D294" s="20">
        <f>'Elegio-Electors'!E294</f>
        <v>0</v>
      </c>
      <c r="E294" s="91" t="str">
        <f>IF(LEFT(RIGHT('Elegio-Electors'!L294,2),1)="C",'Elegio-Electors'!L294,IF(LEFT(RIGHT('Elegio-Electors'!M294,2),1)="C",'Elegio-Electors'!M294,""))</f>
        <v/>
      </c>
      <c r="F294" s="91" t="str">
        <f>IF(LEFT(RIGHT('Elegio-Electors'!L294,2),1)="O",'Elegio-Electors'!L294,IF(LEFT(RIGHT('Elegio-Electors'!M294,2),1)="O",'Elegio-Electors'!M294,""))</f>
        <v/>
      </c>
      <c r="G294" s="20" t="e">
        <f>INDEX(bureaux!$A:$H,MATCH($E294,bureaux!$A:$A,0),8)</f>
        <v>#N/A</v>
      </c>
      <c r="I294" s="91" t="e">
        <f>_xlfn.CONCAT(INDEX(bureaux!$A:$H,MATCH($E294,bureaux!$A:$A,0),4)," ",INDEX(bureaux!$A:$H,MATCH($E294,bureaux!$A:$A,0),5))</f>
        <v>#N/A</v>
      </c>
      <c r="J294" s="20" t="e">
        <f>INDEX(bureaux!$A:$H,MATCH($E294,bureaux!$A:$A,0),6)</f>
        <v>#N/A</v>
      </c>
      <c r="K294" s="20" t="e">
        <f>INDEX(bureaux!$A:$H,MATCH($E294,bureaux!$A:$A,0),7)</f>
        <v>#N/A</v>
      </c>
    </row>
    <row r="295" spans="1:11" x14ac:dyDescent="0.25">
      <c r="A295" s="20">
        <f>'Elegio-Electors'!C295</f>
        <v>0</v>
      </c>
      <c r="B295" s="20">
        <f>'Elegio-Electors'!B295</f>
        <v>0</v>
      </c>
      <c r="C295" s="91">
        <f>IF(Procédure!$C$33=2,'Elegio-Electors'!D295,Procédure!$C$33)</f>
        <v>0</v>
      </c>
      <c r="D295" s="20">
        <f>'Elegio-Electors'!E295</f>
        <v>0</v>
      </c>
      <c r="E295" s="91" t="str">
        <f>IF(LEFT(RIGHT('Elegio-Electors'!L295,2),1)="C",'Elegio-Electors'!L295,IF(LEFT(RIGHT('Elegio-Electors'!M295,2),1)="C",'Elegio-Electors'!M295,""))</f>
        <v/>
      </c>
      <c r="F295" s="91" t="str">
        <f>IF(LEFT(RIGHT('Elegio-Electors'!L295,2),1)="O",'Elegio-Electors'!L295,IF(LEFT(RIGHT('Elegio-Electors'!M295,2),1)="O",'Elegio-Electors'!M295,""))</f>
        <v/>
      </c>
      <c r="G295" s="20" t="e">
        <f>INDEX(bureaux!$A:$H,MATCH($E295,bureaux!$A:$A,0),8)</f>
        <v>#N/A</v>
      </c>
      <c r="I295" s="91" t="e">
        <f>_xlfn.CONCAT(INDEX(bureaux!$A:$H,MATCH($E295,bureaux!$A:$A,0),4)," ",INDEX(bureaux!$A:$H,MATCH($E295,bureaux!$A:$A,0),5))</f>
        <v>#N/A</v>
      </c>
      <c r="J295" s="20" t="e">
        <f>INDEX(bureaux!$A:$H,MATCH($E295,bureaux!$A:$A,0),6)</f>
        <v>#N/A</v>
      </c>
      <c r="K295" s="20" t="e">
        <f>INDEX(bureaux!$A:$H,MATCH($E295,bureaux!$A:$A,0),7)</f>
        <v>#N/A</v>
      </c>
    </row>
    <row r="296" spans="1:11" x14ac:dyDescent="0.25">
      <c r="A296" s="20">
        <f>'Elegio-Electors'!C296</f>
        <v>0</v>
      </c>
      <c r="B296" s="20">
        <f>'Elegio-Electors'!B296</f>
        <v>0</v>
      </c>
      <c r="C296" s="91">
        <f>IF(Procédure!$C$33=2,'Elegio-Electors'!D296,Procédure!$C$33)</f>
        <v>0</v>
      </c>
      <c r="D296" s="20">
        <f>'Elegio-Electors'!E296</f>
        <v>0</v>
      </c>
      <c r="E296" s="91" t="str">
        <f>IF(LEFT(RIGHT('Elegio-Electors'!L296,2),1)="C",'Elegio-Electors'!L296,IF(LEFT(RIGHT('Elegio-Electors'!M296,2),1)="C",'Elegio-Electors'!M296,""))</f>
        <v/>
      </c>
      <c r="F296" s="91" t="str">
        <f>IF(LEFT(RIGHT('Elegio-Electors'!L296,2),1)="O",'Elegio-Electors'!L296,IF(LEFT(RIGHT('Elegio-Electors'!M296,2),1)="O",'Elegio-Electors'!M296,""))</f>
        <v/>
      </c>
      <c r="G296" s="20" t="e">
        <f>INDEX(bureaux!$A:$H,MATCH($E296,bureaux!$A:$A,0),8)</f>
        <v>#N/A</v>
      </c>
      <c r="I296" s="91" t="e">
        <f>_xlfn.CONCAT(INDEX(bureaux!$A:$H,MATCH($E296,bureaux!$A:$A,0),4)," ",INDEX(bureaux!$A:$H,MATCH($E296,bureaux!$A:$A,0),5))</f>
        <v>#N/A</v>
      </c>
      <c r="J296" s="20" t="e">
        <f>INDEX(bureaux!$A:$H,MATCH($E296,bureaux!$A:$A,0),6)</f>
        <v>#N/A</v>
      </c>
      <c r="K296" s="20" t="e">
        <f>INDEX(bureaux!$A:$H,MATCH($E296,bureaux!$A:$A,0),7)</f>
        <v>#N/A</v>
      </c>
    </row>
    <row r="297" spans="1:11" x14ac:dyDescent="0.25">
      <c r="A297" s="20">
        <f>'Elegio-Electors'!C297</f>
        <v>0</v>
      </c>
      <c r="B297" s="20">
        <f>'Elegio-Electors'!B297</f>
        <v>0</v>
      </c>
      <c r="C297" s="91">
        <f>IF(Procédure!$C$33=2,'Elegio-Electors'!D297,Procédure!$C$33)</f>
        <v>0</v>
      </c>
      <c r="D297" s="20">
        <f>'Elegio-Electors'!E297</f>
        <v>0</v>
      </c>
      <c r="E297" s="91" t="str">
        <f>IF(LEFT(RIGHT('Elegio-Electors'!L297,2),1)="C",'Elegio-Electors'!L297,IF(LEFT(RIGHT('Elegio-Electors'!M297,2),1)="C",'Elegio-Electors'!M297,""))</f>
        <v/>
      </c>
      <c r="F297" s="91" t="str">
        <f>IF(LEFT(RIGHT('Elegio-Electors'!L297,2),1)="O",'Elegio-Electors'!L297,IF(LEFT(RIGHT('Elegio-Electors'!M297,2),1)="O",'Elegio-Electors'!M297,""))</f>
        <v/>
      </c>
      <c r="G297" s="20" t="e">
        <f>INDEX(bureaux!$A:$H,MATCH($E297,bureaux!$A:$A,0),8)</f>
        <v>#N/A</v>
      </c>
      <c r="I297" s="91" t="e">
        <f>_xlfn.CONCAT(INDEX(bureaux!$A:$H,MATCH($E297,bureaux!$A:$A,0),4)," ",INDEX(bureaux!$A:$H,MATCH($E297,bureaux!$A:$A,0),5))</f>
        <v>#N/A</v>
      </c>
      <c r="J297" s="20" t="e">
        <f>INDEX(bureaux!$A:$H,MATCH($E297,bureaux!$A:$A,0),6)</f>
        <v>#N/A</v>
      </c>
      <c r="K297" s="20" t="e">
        <f>INDEX(bureaux!$A:$H,MATCH($E297,bureaux!$A:$A,0),7)</f>
        <v>#N/A</v>
      </c>
    </row>
    <row r="298" spans="1:11" x14ac:dyDescent="0.25">
      <c r="A298" s="20">
        <f>'Elegio-Electors'!C298</f>
        <v>0</v>
      </c>
      <c r="B298" s="20">
        <f>'Elegio-Electors'!B298</f>
        <v>0</v>
      </c>
      <c r="C298" s="91">
        <f>IF(Procédure!$C$33=2,'Elegio-Electors'!D298,Procédure!$C$33)</f>
        <v>0</v>
      </c>
      <c r="D298" s="20">
        <f>'Elegio-Electors'!E298</f>
        <v>0</v>
      </c>
      <c r="E298" s="91" t="str">
        <f>IF(LEFT(RIGHT('Elegio-Electors'!L298,2),1)="C",'Elegio-Electors'!L298,IF(LEFT(RIGHT('Elegio-Electors'!M298,2),1)="C",'Elegio-Electors'!M298,""))</f>
        <v/>
      </c>
      <c r="F298" s="91" t="str">
        <f>IF(LEFT(RIGHT('Elegio-Electors'!L298,2),1)="O",'Elegio-Electors'!L298,IF(LEFT(RIGHT('Elegio-Electors'!M298,2),1)="O",'Elegio-Electors'!M298,""))</f>
        <v/>
      </c>
      <c r="G298" s="20" t="e">
        <f>INDEX(bureaux!$A:$H,MATCH($E298,bureaux!$A:$A,0),8)</f>
        <v>#N/A</v>
      </c>
      <c r="I298" s="91" t="e">
        <f>_xlfn.CONCAT(INDEX(bureaux!$A:$H,MATCH($E298,bureaux!$A:$A,0),4)," ",INDEX(bureaux!$A:$H,MATCH($E298,bureaux!$A:$A,0),5))</f>
        <v>#N/A</v>
      </c>
      <c r="J298" s="20" t="e">
        <f>INDEX(bureaux!$A:$H,MATCH($E298,bureaux!$A:$A,0),6)</f>
        <v>#N/A</v>
      </c>
      <c r="K298" s="20" t="e">
        <f>INDEX(bureaux!$A:$H,MATCH($E298,bureaux!$A:$A,0),7)</f>
        <v>#N/A</v>
      </c>
    </row>
    <row r="299" spans="1:11" x14ac:dyDescent="0.25">
      <c r="A299" s="20">
        <f>'Elegio-Electors'!C299</f>
        <v>0</v>
      </c>
      <c r="B299" s="20">
        <f>'Elegio-Electors'!B299</f>
        <v>0</v>
      </c>
      <c r="C299" s="91">
        <f>IF(Procédure!$C$33=2,'Elegio-Electors'!D299,Procédure!$C$33)</f>
        <v>0</v>
      </c>
      <c r="D299" s="20">
        <f>'Elegio-Electors'!E299</f>
        <v>0</v>
      </c>
      <c r="E299" s="91" t="str">
        <f>IF(LEFT(RIGHT('Elegio-Electors'!L299,2),1)="C",'Elegio-Electors'!L299,IF(LEFT(RIGHT('Elegio-Electors'!M299,2),1)="C",'Elegio-Electors'!M299,""))</f>
        <v/>
      </c>
      <c r="F299" s="91" t="str">
        <f>IF(LEFT(RIGHT('Elegio-Electors'!L299,2),1)="O",'Elegio-Electors'!L299,IF(LEFT(RIGHT('Elegio-Electors'!M299,2),1)="O",'Elegio-Electors'!M299,""))</f>
        <v/>
      </c>
      <c r="G299" s="20" t="e">
        <f>INDEX(bureaux!$A:$H,MATCH($E299,bureaux!$A:$A,0),8)</f>
        <v>#N/A</v>
      </c>
      <c r="I299" s="91" t="e">
        <f>_xlfn.CONCAT(INDEX(bureaux!$A:$H,MATCH($E299,bureaux!$A:$A,0),4)," ",INDEX(bureaux!$A:$H,MATCH($E299,bureaux!$A:$A,0),5))</f>
        <v>#N/A</v>
      </c>
      <c r="J299" s="20" t="e">
        <f>INDEX(bureaux!$A:$H,MATCH($E299,bureaux!$A:$A,0),6)</f>
        <v>#N/A</v>
      </c>
      <c r="K299" s="20" t="e">
        <f>INDEX(bureaux!$A:$H,MATCH($E299,bureaux!$A:$A,0),7)</f>
        <v>#N/A</v>
      </c>
    </row>
    <row r="300" spans="1:11" x14ac:dyDescent="0.25">
      <c r="A300" s="20">
        <f>'Elegio-Electors'!C300</f>
        <v>0</v>
      </c>
      <c r="B300" s="20">
        <f>'Elegio-Electors'!B300</f>
        <v>0</v>
      </c>
      <c r="C300" s="91">
        <f>IF(Procédure!$C$33=2,'Elegio-Electors'!D300,Procédure!$C$33)</f>
        <v>0</v>
      </c>
      <c r="D300" s="20">
        <f>'Elegio-Electors'!E300</f>
        <v>0</v>
      </c>
      <c r="E300" s="91" t="str">
        <f>IF(LEFT(RIGHT('Elegio-Electors'!L300,2),1)="C",'Elegio-Electors'!L300,IF(LEFT(RIGHT('Elegio-Electors'!M300,2),1)="C",'Elegio-Electors'!M300,""))</f>
        <v/>
      </c>
      <c r="F300" s="91" t="str">
        <f>IF(LEFT(RIGHT('Elegio-Electors'!L300,2),1)="O",'Elegio-Electors'!L300,IF(LEFT(RIGHT('Elegio-Electors'!M300,2),1)="O",'Elegio-Electors'!M300,""))</f>
        <v/>
      </c>
      <c r="G300" s="20" t="e">
        <f>INDEX(bureaux!$A:$H,MATCH($E300,bureaux!$A:$A,0),8)</f>
        <v>#N/A</v>
      </c>
      <c r="I300" s="91" t="e">
        <f>_xlfn.CONCAT(INDEX(bureaux!$A:$H,MATCH($E300,bureaux!$A:$A,0),4)," ",INDEX(bureaux!$A:$H,MATCH($E300,bureaux!$A:$A,0),5))</f>
        <v>#N/A</v>
      </c>
      <c r="J300" s="20" t="e">
        <f>INDEX(bureaux!$A:$H,MATCH($E300,bureaux!$A:$A,0),6)</f>
        <v>#N/A</v>
      </c>
      <c r="K300" s="20" t="e">
        <f>INDEX(bureaux!$A:$H,MATCH($E300,bureaux!$A:$A,0),7)</f>
        <v>#N/A</v>
      </c>
    </row>
    <row r="301" spans="1:11" x14ac:dyDescent="0.25">
      <c r="A301" s="20">
        <f>'Elegio-Electors'!C301</f>
        <v>0</v>
      </c>
      <c r="B301" s="20">
        <f>'Elegio-Electors'!B301</f>
        <v>0</v>
      </c>
      <c r="C301" s="91">
        <f>IF(Procédure!$C$33=2,'Elegio-Electors'!D301,Procédure!$C$33)</f>
        <v>0</v>
      </c>
      <c r="D301" s="20">
        <f>'Elegio-Electors'!E301</f>
        <v>0</v>
      </c>
      <c r="E301" s="91" t="str">
        <f>IF(LEFT(RIGHT('Elegio-Electors'!L301,2),1)="C",'Elegio-Electors'!L301,IF(LEFT(RIGHT('Elegio-Electors'!M301,2),1)="C",'Elegio-Electors'!M301,""))</f>
        <v/>
      </c>
      <c r="F301" s="91" t="str">
        <f>IF(LEFT(RIGHT('Elegio-Electors'!L301,2),1)="O",'Elegio-Electors'!L301,IF(LEFT(RIGHT('Elegio-Electors'!M301,2),1)="O",'Elegio-Electors'!M301,""))</f>
        <v/>
      </c>
      <c r="G301" s="20" t="e">
        <f>INDEX(bureaux!$A:$H,MATCH($E301,bureaux!$A:$A,0),8)</f>
        <v>#N/A</v>
      </c>
      <c r="I301" s="91" t="e">
        <f>_xlfn.CONCAT(INDEX(bureaux!$A:$H,MATCH($E301,bureaux!$A:$A,0),4)," ",INDEX(bureaux!$A:$H,MATCH($E301,bureaux!$A:$A,0),5))</f>
        <v>#N/A</v>
      </c>
      <c r="J301" s="20" t="e">
        <f>INDEX(bureaux!$A:$H,MATCH($E301,bureaux!$A:$A,0),6)</f>
        <v>#N/A</v>
      </c>
      <c r="K301" s="20" t="e">
        <f>INDEX(bureaux!$A:$H,MATCH($E301,bureaux!$A:$A,0),7)</f>
        <v>#N/A</v>
      </c>
    </row>
    <row r="302" spans="1:11" x14ac:dyDescent="0.25">
      <c r="A302" s="20">
        <f>'Elegio-Electors'!C302</f>
        <v>0</v>
      </c>
      <c r="B302" s="20">
        <f>'Elegio-Electors'!B302</f>
        <v>0</v>
      </c>
      <c r="C302" s="91">
        <f>IF(Procédure!$C$33=2,'Elegio-Electors'!D302,Procédure!$C$33)</f>
        <v>0</v>
      </c>
      <c r="D302" s="20">
        <f>'Elegio-Electors'!E302</f>
        <v>0</v>
      </c>
      <c r="E302" s="91" t="str">
        <f>IF(LEFT(RIGHT('Elegio-Electors'!L302,2),1)="C",'Elegio-Electors'!L302,IF(LEFT(RIGHT('Elegio-Electors'!M302,2),1)="C",'Elegio-Electors'!M302,""))</f>
        <v/>
      </c>
      <c r="F302" s="91" t="str">
        <f>IF(LEFT(RIGHT('Elegio-Electors'!L302,2),1)="O",'Elegio-Electors'!L302,IF(LEFT(RIGHT('Elegio-Electors'!M302,2),1)="O",'Elegio-Electors'!M302,""))</f>
        <v/>
      </c>
      <c r="G302" s="20" t="e">
        <f>INDEX(bureaux!$A:$H,MATCH($E302,bureaux!$A:$A,0),8)</f>
        <v>#N/A</v>
      </c>
      <c r="I302" s="91" t="e">
        <f>_xlfn.CONCAT(INDEX(bureaux!$A:$H,MATCH($E302,bureaux!$A:$A,0),4)," ",INDEX(bureaux!$A:$H,MATCH($E302,bureaux!$A:$A,0),5))</f>
        <v>#N/A</v>
      </c>
      <c r="J302" s="20" t="e">
        <f>INDEX(bureaux!$A:$H,MATCH($E302,bureaux!$A:$A,0),6)</f>
        <v>#N/A</v>
      </c>
      <c r="K302" s="20" t="e">
        <f>INDEX(bureaux!$A:$H,MATCH($E302,bureaux!$A:$A,0),7)</f>
        <v>#N/A</v>
      </c>
    </row>
    <row r="303" spans="1:11" x14ac:dyDescent="0.25">
      <c r="A303" s="20">
        <f>'Elegio-Electors'!C303</f>
        <v>0</v>
      </c>
      <c r="B303" s="20">
        <f>'Elegio-Electors'!B303</f>
        <v>0</v>
      </c>
      <c r="C303" s="91">
        <f>IF(Procédure!$C$33=2,'Elegio-Electors'!D303,Procédure!$C$33)</f>
        <v>0</v>
      </c>
      <c r="D303" s="20">
        <f>'Elegio-Electors'!E303</f>
        <v>0</v>
      </c>
      <c r="E303" s="91" t="str">
        <f>IF(LEFT(RIGHT('Elegio-Electors'!L303,2),1)="C",'Elegio-Electors'!L303,IF(LEFT(RIGHT('Elegio-Electors'!M303,2),1)="C",'Elegio-Electors'!M303,""))</f>
        <v/>
      </c>
      <c r="F303" s="91" t="str">
        <f>IF(LEFT(RIGHT('Elegio-Electors'!L303,2),1)="O",'Elegio-Electors'!L303,IF(LEFT(RIGHT('Elegio-Electors'!M303,2),1)="O",'Elegio-Electors'!M303,""))</f>
        <v/>
      </c>
      <c r="G303" s="20" t="e">
        <f>INDEX(bureaux!$A:$H,MATCH($E303,bureaux!$A:$A,0),8)</f>
        <v>#N/A</v>
      </c>
      <c r="I303" s="91" t="e">
        <f>_xlfn.CONCAT(INDEX(bureaux!$A:$H,MATCH($E303,bureaux!$A:$A,0),4)," ",INDEX(bureaux!$A:$H,MATCH($E303,bureaux!$A:$A,0),5))</f>
        <v>#N/A</v>
      </c>
      <c r="J303" s="20" t="e">
        <f>INDEX(bureaux!$A:$H,MATCH($E303,bureaux!$A:$A,0),6)</f>
        <v>#N/A</v>
      </c>
      <c r="K303" s="20" t="e">
        <f>INDEX(bureaux!$A:$H,MATCH($E303,bureaux!$A:$A,0),7)</f>
        <v>#N/A</v>
      </c>
    </row>
    <row r="304" spans="1:11" x14ac:dyDescent="0.25">
      <c r="A304" s="20">
        <f>'Elegio-Electors'!C304</f>
        <v>0</v>
      </c>
      <c r="B304" s="20">
        <f>'Elegio-Electors'!B304</f>
        <v>0</v>
      </c>
      <c r="C304" s="91">
        <f>IF(Procédure!$C$33=2,'Elegio-Electors'!D304,Procédure!$C$33)</f>
        <v>0</v>
      </c>
      <c r="D304" s="20">
        <f>'Elegio-Electors'!E304</f>
        <v>0</v>
      </c>
      <c r="E304" s="91" t="str">
        <f>IF(LEFT(RIGHT('Elegio-Electors'!L304,2),1)="C",'Elegio-Electors'!L304,IF(LEFT(RIGHT('Elegio-Electors'!M304,2),1)="C",'Elegio-Electors'!M304,""))</f>
        <v/>
      </c>
      <c r="F304" s="91" t="str">
        <f>IF(LEFT(RIGHT('Elegio-Electors'!L304,2),1)="O",'Elegio-Electors'!L304,IF(LEFT(RIGHT('Elegio-Electors'!M304,2),1)="O",'Elegio-Electors'!M304,""))</f>
        <v/>
      </c>
      <c r="G304" s="20" t="e">
        <f>INDEX(bureaux!$A:$H,MATCH($E304,bureaux!$A:$A,0),8)</f>
        <v>#N/A</v>
      </c>
      <c r="I304" s="91" t="e">
        <f>_xlfn.CONCAT(INDEX(bureaux!$A:$H,MATCH($E304,bureaux!$A:$A,0),4)," ",INDEX(bureaux!$A:$H,MATCH($E304,bureaux!$A:$A,0),5))</f>
        <v>#N/A</v>
      </c>
      <c r="J304" s="20" t="e">
        <f>INDEX(bureaux!$A:$H,MATCH($E304,bureaux!$A:$A,0),6)</f>
        <v>#N/A</v>
      </c>
      <c r="K304" s="20" t="e">
        <f>INDEX(bureaux!$A:$H,MATCH($E304,bureaux!$A:$A,0),7)</f>
        <v>#N/A</v>
      </c>
    </row>
    <row r="305" spans="1:11" x14ac:dyDescent="0.25">
      <c r="A305" s="20">
        <f>'Elegio-Electors'!C305</f>
        <v>0</v>
      </c>
      <c r="B305" s="20">
        <f>'Elegio-Electors'!B305</f>
        <v>0</v>
      </c>
      <c r="C305" s="91">
        <f>IF(Procédure!$C$33=2,'Elegio-Electors'!D305,Procédure!$C$33)</f>
        <v>0</v>
      </c>
      <c r="D305" s="20">
        <f>'Elegio-Electors'!E305</f>
        <v>0</v>
      </c>
      <c r="E305" s="91" t="str">
        <f>IF(LEFT(RIGHT('Elegio-Electors'!L305,2),1)="C",'Elegio-Electors'!L305,IF(LEFT(RIGHT('Elegio-Electors'!M305,2),1)="C",'Elegio-Electors'!M305,""))</f>
        <v/>
      </c>
      <c r="F305" s="91" t="str">
        <f>IF(LEFT(RIGHT('Elegio-Electors'!L305,2),1)="O",'Elegio-Electors'!L305,IF(LEFT(RIGHT('Elegio-Electors'!M305,2),1)="O",'Elegio-Electors'!M305,""))</f>
        <v/>
      </c>
      <c r="G305" s="20" t="e">
        <f>INDEX(bureaux!$A:$H,MATCH($E305,bureaux!$A:$A,0),8)</f>
        <v>#N/A</v>
      </c>
      <c r="I305" s="91" t="e">
        <f>_xlfn.CONCAT(INDEX(bureaux!$A:$H,MATCH($E305,bureaux!$A:$A,0),4)," ",INDEX(bureaux!$A:$H,MATCH($E305,bureaux!$A:$A,0),5))</f>
        <v>#N/A</v>
      </c>
      <c r="J305" s="20" t="e">
        <f>INDEX(bureaux!$A:$H,MATCH($E305,bureaux!$A:$A,0),6)</f>
        <v>#N/A</v>
      </c>
      <c r="K305" s="20" t="e">
        <f>INDEX(bureaux!$A:$H,MATCH($E305,bureaux!$A:$A,0),7)</f>
        <v>#N/A</v>
      </c>
    </row>
    <row r="306" spans="1:11" x14ac:dyDescent="0.25">
      <c r="A306" s="20">
        <f>'Elegio-Electors'!C306</f>
        <v>0</v>
      </c>
      <c r="B306" s="20">
        <f>'Elegio-Electors'!B306</f>
        <v>0</v>
      </c>
      <c r="C306" s="91">
        <f>IF(Procédure!$C$33=2,'Elegio-Electors'!D306,Procédure!$C$33)</f>
        <v>0</v>
      </c>
      <c r="D306" s="20">
        <f>'Elegio-Electors'!E306</f>
        <v>0</v>
      </c>
      <c r="E306" s="91" t="str">
        <f>IF(LEFT(RIGHT('Elegio-Electors'!L306,2),1)="C",'Elegio-Electors'!L306,IF(LEFT(RIGHT('Elegio-Electors'!M306,2),1)="C",'Elegio-Electors'!M306,""))</f>
        <v/>
      </c>
      <c r="F306" s="91" t="str">
        <f>IF(LEFT(RIGHT('Elegio-Electors'!L306,2),1)="O",'Elegio-Electors'!L306,IF(LEFT(RIGHT('Elegio-Electors'!M306,2),1)="O",'Elegio-Electors'!M306,""))</f>
        <v/>
      </c>
      <c r="G306" s="20" t="e">
        <f>INDEX(bureaux!$A:$H,MATCH($E306,bureaux!$A:$A,0),8)</f>
        <v>#N/A</v>
      </c>
      <c r="I306" s="91" t="e">
        <f>_xlfn.CONCAT(INDEX(bureaux!$A:$H,MATCH($E306,bureaux!$A:$A,0),4)," ",INDEX(bureaux!$A:$H,MATCH($E306,bureaux!$A:$A,0),5))</f>
        <v>#N/A</v>
      </c>
      <c r="J306" s="20" t="e">
        <f>INDEX(bureaux!$A:$H,MATCH($E306,bureaux!$A:$A,0),6)</f>
        <v>#N/A</v>
      </c>
      <c r="K306" s="20" t="e">
        <f>INDEX(bureaux!$A:$H,MATCH($E306,bureaux!$A:$A,0),7)</f>
        <v>#N/A</v>
      </c>
    </row>
    <row r="307" spans="1:11" x14ac:dyDescent="0.25">
      <c r="A307" s="20">
        <f>'Elegio-Electors'!C307</f>
        <v>0</v>
      </c>
      <c r="B307" s="20">
        <f>'Elegio-Electors'!B307</f>
        <v>0</v>
      </c>
      <c r="C307" s="91">
        <f>IF(Procédure!$C$33=2,'Elegio-Electors'!D307,Procédure!$C$33)</f>
        <v>0</v>
      </c>
      <c r="D307" s="20">
        <f>'Elegio-Electors'!E307</f>
        <v>0</v>
      </c>
      <c r="E307" s="91" t="str">
        <f>IF(LEFT(RIGHT('Elegio-Electors'!L307,2),1)="C",'Elegio-Electors'!L307,IF(LEFT(RIGHT('Elegio-Electors'!M307,2),1)="C",'Elegio-Electors'!M307,""))</f>
        <v/>
      </c>
      <c r="F307" s="91" t="str">
        <f>IF(LEFT(RIGHT('Elegio-Electors'!L307,2),1)="O",'Elegio-Electors'!L307,IF(LEFT(RIGHT('Elegio-Electors'!M307,2),1)="O",'Elegio-Electors'!M307,""))</f>
        <v/>
      </c>
      <c r="G307" s="20" t="e">
        <f>INDEX(bureaux!$A:$H,MATCH($E307,bureaux!$A:$A,0),8)</f>
        <v>#N/A</v>
      </c>
      <c r="I307" s="91" t="e">
        <f>_xlfn.CONCAT(INDEX(bureaux!$A:$H,MATCH($E307,bureaux!$A:$A,0),4)," ",INDEX(bureaux!$A:$H,MATCH($E307,bureaux!$A:$A,0),5))</f>
        <v>#N/A</v>
      </c>
      <c r="J307" s="20" t="e">
        <f>INDEX(bureaux!$A:$H,MATCH($E307,bureaux!$A:$A,0),6)</f>
        <v>#N/A</v>
      </c>
      <c r="K307" s="20" t="e">
        <f>INDEX(bureaux!$A:$H,MATCH($E307,bureaux!$A:$A,0),7)</f>
        <v>#N/A</v>
      </c>
    </row>
    <row r="308" spans="1:11" x14ac:dyDescent="0.25">
      <c r="A308" s="20">
        <f>'Elegio-Electors'!C308</f>
        <v>0</v>
      </c>
      <c r="B308" s="20">
        <f>'Elegio-Electors'!B308</f>
        <v>0</v>
      </c>
      <c r="C308" s="91">
        <f>IF(Procédure!$C$33=2,'Elegio-Electors'!D308,Procédure!$C$33)</f>
        <v>0</v>
      </c>
      <c r="D308" s="20">
        <f>'Elegio-Electors'!E308</f>
        <v>0</v>
      </c>
      <c r="E308" s="91" t="str">
        <f>IF(LEFT(RIGHT('Elegio-Electors'!L308,2),1)="C",'Elegio-Electors'!L308,IF(LEFT(RIGHT('Elegio-Electors'!M308,2),1)="C",'Elegio-Electors'!M308,""))</f>
        <v/>
      </c>
      <c r="F308" s="91" t="str">
        <f>IF(LEFT(RIGHT('Elegio-Electors'!L308,2),1)="O",'Elegio-Electors'!L308,IF(LEFT(RIGHT('Elegio-Electors'!M308,2),1)="O",'Elegio-Electors'!M308,""))</f>
        <v/>
      </c>
      <c r="G308" s="20" t="e">
        <f>INDEX(bureaux!$A:$H,MATCH($E308,bureaux!$A:$A,0),8)</f>
        <v>#N/A</v>
      </c>
      <c r="I308" s="91" t="e">
        <f>_xlfn.CONCAT(INDEX(bureaux!$A:$H,MATCH($E308,bureaux!$A:$A,0),4)," ",INDEX(bureaux!$A:$H,MATCH($E308,bureaux!$A:$A,0),5))</f>
        <v>#N/A</v>
      </c>
      <c r="J308" s="20" t="e">
        <f>INDEX(bureaux!$A:$H,MATCH($E308,bureaux!$A:$A,0),6)</f>
        <v>#N/A</v>
      </c>
      <c r="K308" s="20" t="e">
        <f>INDEX(bureaux!$A:$H,MATCH($E308,bureaux!$A:$A,0),7)</f>
        <v>#N/A</v>
      </c>
    </row>
    <row r="309" spans="1:11" x14ac:dyDescent="0.25">
      <c r="A309" s="20">
        <f>'Elegio-Electors'!C309</f>
        <v>0</v>
      </c>
      <c r="B309" s="20">
        <f>'Elegio-Electors'!B309</f>
        <v>0</v>
      </c>
      <c r="C309" s="91">
        <f>IF(Procédure!$C$33=2,'Elegio-Electors'!D309,Procédure!$C$33)</f>
        <v>0</v>
      </c>
      <c r="D309" s="20">
        <f>'Elegio-Electors'!E309</f>
        <v>0</v>
      </c>
      <c r="E309" s="91" t="str">
        <f>IF(LEFT(RIGHT('Elegio-Electors'!L309,2),1)="C",'Elegio-Electors'!L309,IF(LEFT(RIGHT('Elegio-Electors'!M309,2),1)="C",'Elegio-Electors'!M309,""))</f>
        <v/>
      </c>
      <c r="F309" s="91" t="str">
        <f>IF(LEFT(RIGHT('Elegio-Electors'!L309,2),1)="O",'Elegio-Electors'!L309,IF(LEFT(RIGHT('Elegio-Electors'!M309,2),1)="O",'Elegio-Electors'!M309,""))</f>
        <v/>
      </c>
      <c r="G309" s="20" t="e">
        <f>INDEX(bureaux!$A:$H,MATCH($E309,bureaux!$A:$A,0),8)</f>
        <v>#N/A</v>
      </c>
      <c r="I309" s="91" t="e">
        <f>_xlfn.CONCAT(INDEX(bureaux!$A:$H,MATCH($E309,bureaux!$A:$A,0),4)," ",INDEX(bureaux!$A:$H,MATCH($E309,bureaux!$A:$A,0),5))</f>
        <v>#N/A</v>
      </c>
      <c r="J309" s="20" t="e">
        <f>INDEX(bureaux!$A:$H,MATCH($E309,bureaux!$A:$A,0),6)</f>
        <v>#N/A</v>
      </c>
      <c r="K309" s="20" t="e">
        <f>INDEX(bureaux!$A:$H,MATCH($E309,bureaux!$A:$A,0),7)</f>
        <v>#N/A</v>
      </c>
    </row>
    <row r="310" spans="1:11" x14ac:dyDescent="0.25">
      <c r="A310" s="20">
        <f>'Elegio-Electors'!C310</f>
        <v>0</v>
      </c>
      <c r="B310" s="20">
        <f>'Elegio-Electors'!B310</f>
        <v>0</v>
      </c>
      <c r="C310" s="91">
        <f>IF(Procédure!$C$33=2,'Elegio-Electors'!D310,Procédure!$C$33)</f>
        <v>0</v>
      </c>
      <c r="D310" s="20">
        <f>'Elegio-Electors'!E310</f>
        <v>0</v>
      </c>
      <c r="E310" s="91" t="str">
        <f>IF(LEFT(RIGHT('Elegio-Electors'!L310,2),1)="C",'Elegio-Electors'!L310,IF(LEFT(RIGHT('Elegio-Electors'!M310,2),1)="C",'Elegio-Electors'!M310,""))</f>
        <v/>
      </c>
      <c r="F310" s="91" t="str">
        <f>IF(LEFT(RIGHT('Elegio-Electors'!L310,2),1)="O",'Elegio-Electors'!L310,IF(LEFT(RIGHT('Elegio-Electors'!M310,2),1)="O",'Elegio-Electors'!M310,""))</f>
        <v/>
      </c>
      <c r="G310" s="20" t="e">
        <f>INDEX(bureaux!$A:$H,MATCH($E310,bureaux!$A:$A,0),8)</f>
        <v>#N/A</v>
      </c>
      <c r="I310" s="91" t="e">
        <f>_xlfn.CONCAT(INDEX(bureaux!$A:$H,MATCH($E310,bureaux!$A:$A,0),4)," ",INDEX(bureaux!$A:$H,MATCH($E310,bureaux!$A:$A,0),5))</f>
        <v>#N/A</v>
      </c>
      <c r="J310" s="20" t="e">
        <f>INDEX(bureaux!$A:$H,MATCH($E310,bureaux!$A:$A,0),6)</f>
        <v>#N/A</v>
      </c>
      <c r="K310" s="20" t="e">
        <f>INDEX(bureaux!$A:$H,MATCH($E310,bureaux!$A:$A,0),7)</f>
        <v>#N/A</v>
      </c>
    </row>
    <row r="311" spans="1:11" x14ac:dyDescent="0.25">
      <c r="A311" s="20">
        <f>'Elegio-Electors'!C311</f>
        <v>0</v>
      </c>
      <c r="B311" s="20">
        <f>'Elegio-Electors'!B311</f>
        <v>0</v>
      </c>
      <c r="C311" s="91">
        <f>IF(Procédure!$C$33=2,'Elegio-Electors'!D311,Procédure!$C$33)</f>
        <v>0</v>
      </c>
      <c r="D311" s="20">
        <f>'Elegio-Electors'!E311</f>
        <v>0</v>
      </c>
      <c r="E311" s="91" t="str">
        <f>IF(LEFT(RIGHT('Elegio-Electors'!L311,2),1)="C",'Elegio-Electors'!L311,IF(LEFT(RIGHT('Elegio-Electors'!M311,2),1)="C",'Elegio-Electors'!M311,""))</f>
        <v/>
      </c>
      <c r="F311" s="91" t="str">
        <f>IF(LEFT(RIGHT('Elegio-Electors'!L311,2),1)="O",'Elegio-Electors'!L311,IF(LEFT(RIGHT('Elegio-Electors'!M311,2),1)="O",'Elegio-Electors'!M311,""))</f>
        <v/>
      </c>
      <c r="G311" s="20" t="e">
        <f>INDEX(bureaux!$A:$H,MATCH($E311,bureaux!$A:$A,0),8)</f>
        <v>#N/A</v>
      </c>
      <c r="I311" s="91" t="e">
        <f>_xlfn.CONCAT(INDEX(bureaux!$A:$H,MATCH($E311,bureaux!$A:$A,0),4)," ",INDEX(bureaux!$A:$H,MATCH($E311,bureaux!$A:$A,0),5))</f>
        <v>#N/A</v>
      </c>
      <c r="J311" s="20" t="e">
        <f>INDEX(bureaux!$A:$H,MATCH($E311,bureaux!$A:$A,0),6)</f>
        <v>#N/A</v>
      </c>
      <c r="K311" s="20" t="e">
        <f>INDEX(bureaux!$A:$H,MATCH($E311,bureaux!$A:$A,0),7)</f>
        <v>#N/A</v>
      </c>
    </row>
    <row r="312" spans="1:11" x14ac:dyDescent="0.25">
      <c r="A312" s="20">
        <f>'Elegio-Electors'!C312</f>
        <v>0</v>
      </c>
      <c r="B312" s="20">
        <f>'Elegio-Electors'!B312</f>
        <v>0</v>
      </c>
      <c r="C312" s="91">
        <f>IF(Procédure!$C$33=2,'Elegio-Electors'!D312,Procédure!$C$33)</f>
        <v>0</v>
      </c>
      <c r="D312" s="20">
        <f>'Elegio-Electors'!E312</f>
        <v>0</v>
      </c>
      <c r="E312" s="91" t="str">
        <f>IF(LEFT(RIGHT('Elegio-Electors'!L312,2),1)="C",'Elegio-Electors'!L312,IF(LEFT(RIGHT('Elegio-Electors'!M312,2),1)="C",'Elegio-Electors'!M312,""))</f>
        <v/>
      </c>
      <c r="F312" s="91" t="str">
        <f>IF(LEFT(RIGHT('Elegio-Electors'!L312,2),1)="O",'Elegio-Electors'!L312,IF(LEFT(RIGHT('Elegio-Electors'!M312,2),1)="O",'Elegio-Electors'!M312,""))</f>
        <v/>
      </c>
      <c r="G312" s="20" t="e">
        <f>INDEX(bureaux!$A:$H,MATCH($E312,bureaux!$A:$A,0),8)</f>
        <v>#N/A</v>
      </c>
      <c r="I312" s="91" t="e">
        <f>_xlfn.CONCAT(INDEX(bureaux!$A:$H,MATCH($E312,bureaux!$A:$A,0),4)," ",INDEX(bureaux!$A:$H,MATCH($E312,bureaux!$A:$A,0),5))</f>
        <v>#N/A</v>
      </c>
      <c r="J312" s="20" t="e">
        <f>INDEX(bureaux!$A:$H,MATCH($E312,bureaux!$A:$A,0),6)</f>
        <v>#N/A</v>
      </c>
      <c r="K312" s="20" t="e">
        <f>INDEX(bureaux!$A:$H,MATCH($E312,bureaux!$A:$A,0),7)</f>
        <v>#N/A</v>
      </c>
    </row>
    <row r="313" spans="1:11" x14ac:dyDescent="0.25">
      <c r="A313" s="20">
        <f>'Elegio-Electors'!C313</f>
        <v>0</v>
      </c>
      <c r="B313" s="20">
        <f>'Elegio-Electors'!B313</f>
        <v>0</v>
      </c>
      <c r="C313" s="91">
        <f>IF(Procédure!$C$33=2,'Elegio-Electors'!D313,Procédure!$C$33)</f>
        <v>0</v>
      </c>
      <c r="D313" s="20">
        <f>'Elegio-Electors'!E313</f>
        <v>0</v>
      </c>
      <c r="E313" s="91" t="str">
        <f>IF(LEFT(RIGHT('Elegio-Electors'!L313,2),1)="C",'Elegio-Electors'!L313,IF(LEFT(RIGHT('Elegio-Electors'!M313,2),1)="C",'Elegio-Electors'!M313,""))</f>
        <v/>
      </c>
      <c r="F313" s="91" t="str">
        <f>IF(LEFT(RIGHT('Elegio-Electors'!L313,2),1)="O",'Elegio-Electors'!L313,IF(LEFT(RIGHT('Elegio-Electors'!M313,2),1)="O",'Elegio-Electors'!M313,""))</f>
        <v/>
      </c>
      <c r="G313" s="20" t="e">
        <f>INDEX(bureaux!$A:$H,MATCH($E313,bureaux!$A:$A,0),8)</f>
        <v>#N/A</v>
      </c>
      <c r="I313" s="91" t="e">
        <f>_xlfn.CONCAT(INDEX(bureaux!$A:$H,MATCH($E313,bureaux!$A:$A,0),4)," ",INDEX(bureaux!$A:$H,MATCH($E313,bureaux!$A:$A,0),5))</f>
        <v>#N/A</v>
      </c>
      <c r="J313" s="20" t="e">
        <f>INDEX(bureaux!$A:$H,MATCH($E313,bureaux!$A:$A,0),6)</f>
        <v>#N/A</v>
      </c>
      <c r="K313" s="20" t="e">
        <f>INDEX(bureaux!$A:$H,MATCH($E313,bureaux!$A:$A,0),7)</f>
        <v>#N/A</v>
      </c>
    </row>
    <row r="314" spans="1:11" x14ac:dyDescent="0.25">
      <c r="A314" s="20">
        <f>'Elegio-Electors'!C314</f>
        <v>0</v>
      </c>
      <c r="B314" s="20">
        <f>'Elegio-Electors'!B314</f>
        <v>0</v>
      </c>
      <c r="C314" s="91">
        <f>IF(Procédure!$C$33=2,'Elegio-Electors'!D314,Procédure!$C$33)</f>
        <v>0</v>
      </c>
      <c r="D314" s="20">
        <f>'Elegio-Electors'!E314</f>
        <v>0</v>
      </c>
      <c r="E314" s="91" t="str">
        <f>IF(LEFT(RIGHT('Elegio-Electors'!L314,2),1)="C",'Elegio-Electors'!L314,IF(LEFT(RIGHT('Elegio-Electors'!M314,2),1)="C",'Elegio-Electors'!M314,""))</f>
        <v/>
      </c>
      <c r="F314" s="91" t="str">
        <f>IF(LEFT(RIGHT('Elegio-Electors'!L314,2),1)="O",'Elegio-Electors'!L314,IF(LEFT(RIGHT('Elegio-Electors'!M314,2),1)="O",'Elegio-Electors'!M314,""))</f>
        <v/>
      </c>
      <c r="G314" s="20" t="e">
        <f>INDEX(bureaux!$A:$H,MATCH($E314,bureaux!$A:$A,0),8)</f>
        <v>#N/A</v>
      </c>
      <c r="I314" s="91" t="e">
        <f>_xlfn.CONCAT(INDEX(bureaux!$A:$H,MATCH($E314,bureaux!$A:$A,0),4)," ",INDEX(bureaux!$A:$H,MATCH($E314,bureaux!$A:$A,0),5))</f>
        <v>#N/A</v>
      </c>
      <c r="J314" s="20" t="e">
        <f>INDEX(bureaux!$A:$H,MATCH($E314,bureaux!$A:$A,0),6)</f>
        <v>#N/A</v>
      </c>
      <c r="K314" s="20" t="e">
        <f>INDEX(bureaux!$A:$H,MATCH($E314,bureaux!$A:$A,0),7)</f>
        <v>#N/A</v>
      </c>
    </row>
    <row r="315" spans="1:11" x14ac:dyDescent="0.25">
      <c r="A315" s="20">
        <f>'Elegio-Electors'!C315</f>
        <v>0</v>
      </c>
      <c r="B315" s="20">
        <f>'Elegio-Electors'!B315</f>
        <v>0</v>
      </c>
      <c r="C315" s="91">
        <f>IF(Procédure!$C$33=2,'Elegio-Electors'!D315,Procédure!$C$33)</f>
        <v>0</v>
      </c>
      <c r="D315" s="20">
        <f>'Elegio-Electors'!E315</f>
        <v>0</v>
      </c>
      <c r="E315" s="91" t="str">
        <f>IF(LEFT(RIGHT('Elegio-Electors'!L315,2),1)="C",'Elegio-Electors'!L315,IF(LEFT(RIGHT('Elegio-Electors'!M315,2),1)="C",'Elegio-Electors'!M315,""))</f>
        <v/>
      </c>
      <c r="F315" s="91" t="str">
        <f>IF(LEFT(RIGHT('Elegio-Electors'!L315,2),1)="O",'Elegio-Electors'!L315,IF(LEFT(RIGHT('Elegio-Electors'!M315,2),1)="O",'Elegio-Electors'!M315,""))</f>
        <v/>
      </c>
      <c r="G315" s="20" t="e">
        <f>INDEX(bureaux!$A:$H,MATCH($E315,bureaux!$A:$A,0),8)</f>
        <v>#N/A</v>
      </c>
      <c r="I315" s="91" t="e">
        <f>_xlfn.CONCAT(INDEX(bureaux!$A:$H,MATCH($E315,bureaux!$A:$A,0),4)," ",INDEX(bureaux!$A:$H,MATCH($E315,bureaux!$A:$A,0),5))</f>
        <v>#N/A</v>
      </c>
      <c r="J315" s="20" t="e">
        <f>INDEX(bureaux!$A:$H,MATCH($E315,bureaux!$A:$A,0),6)</f>
        <v>#N/A</v>
      </c>
      <c r="K315" s="20" t="e">
        <f>INDEX(bureaux!$A:$H,MATCH($E315,bureaux!$A:$A,0),7)</f>
        <v>#N/A</v>
      </c>
    </row>
    <row r="316" spans="1:11" x14ac:dyDescent="0.25">
      <c r="A316" s="20">
        <f>'Elegio-Electors'!C316</f>
        <v>0</v>
      </c>
      <c r="B316" s="20">
        <f>'Elegio-Electors'!B316</f>
        <v>0</v>
      </c>
      <c r="C316" s="91">
        <f>IF(Procédure!$C$33=2,'Elegio-Electors'!D316,Procédure!$C$33)</f>
        <v>0</v>
      </c>
      <c r="D316" s="20">
        <f>'Elegio-Electors'!E316</f>
        <v>0</v>
      </c>
      <c r="E316" s="91" t="str">
        <f>IF(LEFT(RIGHT('Elegio-Electors'!L316,2),1)="C",'Elegio-Electors'!L316,IF(LEFT(RIGHT('Elegio-Electors'!M316,2),1)="C",'Elegio-Electors'!M316,""))</f>
        <v/>
      </c>
      <c r="F316" s="91" t="str">
        <f>IF(LEFT(RIGHT('Elegio-Electors'!L316,2),1)="O",'Elegio-Electors'!L316,IF(LEFT(RIGHT('Elegio-Electors'!M316,2),1)="O",'Elegio-Electors'!M316,""))</f>
        <v/>
      </c>
      <c r="G316" s="20" t="e">
        <f>INDEX(bureaux!$A:$H,MATCH($E316,bureaux!$A:$A,0),8)</f>
        <v>#N/A</v>
      </c>
      <c r="I316" s="91" t="e">
        <f>_xlfn.CONCAT(INDEX(bureaux!$A:$H,MATCH($E316,bureaux!$A:$A,0),4)," ",INDEX(bureaux!$A:$H,MATCH($E316,bureaux!$A:$A,0),5))</f>
        <v>#N/A</v>
      </c>
      <c r="J316" s="20" t="e">
        <f>INDEX(bureaux!$A:$H,MATCH($E316,bureaux!$A:$A,0),6)</f>
        <v>#N/A</v>
      </c>
      <c r="K316" s="20" t="e">
        <f>INDEX(bureaux!$A:$H,MATCH($E316,bureaux!$A:$A,0),7)</f>
        <v>#N/A</v>
      </c>
    </row>
    <row r="317" spans="1:11" x14ac:dyDescent="0.25">
      <c r="A317" s="20">
        <f>'Elegio-Electors'!C317</f>
        <v>0</v>
      </c>
      <c r="B317" s="20">
        <f>'Elegio-Electors'!B317</f>
        <v>0</v>
      </c>
      <c r="C317" s="91">
        <f>IF(Procédure!$C$33=2,'Elegio-Electors'!D317,Procédure!$C$33)</f>
        <v>0</v>
      </c>
      <c r="D317" s="20">
        <f>'Elegio-Electors'!E317</f>
        <v>0</v>
      </c>
      <c r="E317" s="91" t="str">
        <f>IF(LEFT(RIGHT('Elegio-Electors'!L317,2),1)="C",'Elegio-Electors'!L317,IF(LEFT(RIGHT('Elegio-Electors'!M317,2),1)="C",'Elegio-Electors'!M317,""))</f>
        <v/>
      </c>
      <c r="F317" s="91" t="str">
        <f>IF(LEFT(RIGHT('Elegio-Electors'!L317,2),1)="O",'Elegio-Electors'!L317,IF(LEFT(RIGHT('Elegio-Electors'!M317,2),1)="O",'Elegio-Electors'!M317,""))</f>
        <v/>
      </c>
      <c r="G317" s="20" t="e">
        <f>INDEX(bureaux!$A:$H,MATCH($E317,bureaux!$A:$A,0),8)</f>
        <v>#N/A</v>
      </c>
      <c r="I317" s="91" t="e">
        <f>_xlfn.CONCAT(INDEX(bureaux!$A:$H,MATCH($E317,bureaux!$A:$A,0),4)," ",INDEX(bureaux!$A:$H,MATCH($E317,bureaux!$A:$A,0),5))</f>
        <v>#N/A</v>
      </c>
      <c r="J317" s="20" t="e">
        <f>INDEX(bureaux!$A:$H,MATCH($E317,bureaux!$A:$A,0),6)</f>
        <v>#N/A</v>
      </c>
      <c r="K317" s="20" t="e">
        <f>INDEX(bureaux!$A:$H,MATCH($E317,bureaux!$A:$A,0),7)</f>
        <v>#N/A</v>
      </c>
    </row>
    <row r="318" spans="1:11" x14ac:dyDescent="0.25">
      <c r="A318" s="20">
        <f>'Elegio-Electors'!C318</f>
        <v>0</v>
      </c>
      <c r="B318" s="20">
        <f>'Elegio-Electors'!B318</f>
        <v>0</v>
      </c>
      <c r="C318" s="91">
        <f>IF(Procédure!$C$33=2,'Elegio-Electors'!D318,Procédure!$C$33)</f>
        <v>0</v>
      </c>
      <c r="D318" s="20">
        <f>'Elegio-Electors'!E318</f>
        <v>0</v>
      </c>
      <c r="E318" s="91" t="str">
        <f>IF(LEFT(RIGHT('Elegio-Electors'!L318,2),1)="C",'Elegio-Electors'!L318,IF(LEFT(RIGHT('Elegio-Electors'!M318,2),1)="C",'Elegio-Electors'!M318,""))</f>
        <v/>
      </c>
      <c r="F318" s="91" t="str">
        <f>IF(LEFT(RIGHT('Elegio-Electors'!L318,2),1)="O",'Elegio-Electors'!L318,IF(LEFT(RIGHT('Elegio-Electors'!M318,2),1)="O",'Elegio-Electors'!M318,""))</f>
        <v/>
      </c>
      <c r="G318" s="20" t="e">
        <f>INDEX(bureaux!$A:$H,MATCH($E318,bureaux!$A:$A,0),8)</f>
        <v>#N/A</v>
      </c>
      <c r="I318" s="91" t="e">
        <f>_xlfn.CONCAT(INDEX(bureaux!$A:$H,MATCH($E318,bureaux!$A:$A,0),4)," ",INDEX(bureaux!$A:$H,MATCH($E318,bureaux!$A:$A,0),5))</f>
        <v>#N/A</v>
      </c>
      <c r="J318" s="20" t="e">
        <f>INDEX(bureaux!$A:$H,MATCH($E318,bureaux!$A:$A,0),6)</f>
        <v>#N/A</v>
      </c>
      <c r="K318" s="20" t="e">
        <f>INDEX(bureaux!$A:$H,MATCH($E318,bureaux!$A:$A,0),7)</f>
        <v>#N/A</v>
      </c>
    </row>
    <row r="319" spans="1:11" x14ac:dyDescent="0.25">
      <c r="A319" s="20">
        <f>'Elegio-Electors'!C319</f>
        <v>0</v>
      </c>
      <c r="B319" s="20">
        <f>'Elegio-Electors'!B319</f>
        <v>0</v>
      </c>
      <c r="C319" s="91">
        <f>IF(Procédure!$C$33=2,'Elegio-Electors'!D319,Procédure!$C$33)</f>
        <v>0</v>
      </c>
      <c r="D319" s="20">
        <f>'Elegio-Electors'!E319</f>
        <v>0</v>
      </c>
      <c r="E319" s="91" t="str">
        <f>IF(LEFT(RIGHT('Elegio-Electors'!L319,2),1)="C",'Elegio-Electors'!L319,IF(LEFT(RIGHT('Elegio-Electors'!M319,2),1)="C",'Elegio-Electors'!M319,""))</f>
        <v/>
      </c>
      <c r="F319" s="91" t="str">
        <f>IF(LEFT(RIGHT('Elegio-Electors'!L319,2),1)="O",'Elegio-Electors'!L319,IF(LEFT(RIGHT('Elegio-Electors'!M319,2),1)="O",'Elegio-Electors'!M319,""))</f>
        <v/>
      </c>
      <c r="G319" s="20" t="e">
        <f>INDEX(bureaux!$A:$H,MATCH($E319,bureaux!$A:$A,0),8)</f>
        <v>#N/A</v>
      </c>
      <c r="I319" s="91" t="e">
        <f>_xlfn.CONCAT(INDEX(bureaux!$A:$H,MATCH($E319,bureaux!$A:$A,0),4)," ",INDEX(bureaux!$A:$H,MATCH($E319,bureaux!$A:$A,0),5))</f>
        <v>#N/A</v>
      </c>
      <c r="J319" s="20" t="e">
        <f>INDEX(bureaux!$A:$H,MATCH($E319,bureaux!$A:$A,0),6)</f>
        <v>#N/A</v>
      </c>
      <c r="K319" s="20" t="e">
        <f>INDEX(bureaux!$A:$H,MATCH($E319,bureaux!$A:$A,0),7)</f>
        <v>#N/A</v>
      </c>
    </row>
    <row r="320" spans="1:11" x14ac:dyDescent="0.25">
      <c r="A320" s="20">
        <f>'Elegio-Electors'!C320</f>
        <v>0</v>
      </c>
      <c r="B320" s="20">
        <f>'Elegio-Electors'!B320</f>
        <v>0</v>
      </c>
      <c r="C320" s="91">
        <f>IF(Procédure!$C$33=2,'Elegio-Electors'!D320,Procédure!$C$33)</f>
        <v>0</v>
      </c>
      <c r="D320" s="20">
        <f>'Elegio-Electors'!E320</f>
        <v>0</v>
      </c>
      <c r="E320" s="91" t="str">
        <f>IF(LEFT(RIGHT('Elegio-Electors'!L320,2),1)="C",'Elegio-Electors'!L320,IF(LEFT(RIGHT('Elegio-Electors'!M320,2),1)="C",'Elegio-Electors'!M320,""))</f>
        <v/>
      </c>
      <c r="F320" s="91" t="str">
        <f>IF(LEFT(RIGHT('Elegio-Electors'!L320,2),1)="O",'Elegio-Electors'!L320,IF(LEFT(RIGHT('Elegio-Electors'!M320,2),1)="O",'Elegio-Electors'!M320,""))</f>
        <v/>
      </c>
      <c r="G320" s="20" t="e">
        <f>INDEX(bureaux!$A:$H,MATCH($E320,bureaux!$A:$A,0),8)</f>
        <v>#N/A</v>
      </c>
      <c r="I320" s="91" t="e">
        <f>_xlfn.CONCAT(INDEX(bureaux!$A:$H,MATCH($E320,bureaux!$A:$A,0),4)," ",INDEX(bureaux!$A:$H,MATCH($E320,bureaux!$A:$A,0),5))</f>
        <v>#N/A</v>
      </c>
      <c r="J320" s="20" t="e">
        <f>INDEX(bureaux!$A:$H,MATCH($E320,bureaux!$A:$A,0),6)</f>
        <v>#N/A</v>
      </c>
      <c r="K320" s="20" t="e">
        <f>INDEX(bureaux!$A:$H,MATCH($E320,bureaux!$A:$A,0),7)</f>
        <v>#N/A</v>
      </c>
    </row>
    <row r="321" spans="1:11" x14ac:dyDescent="0.25">
      <c r="A321" s="20">
        <f>'Elegio-Electors'!C321</f>
        <v>0</v>
      </c>
      <c r="B321" s="20">
        <f>'Elegio-Electors'!B321</f>
        <v>0</v>
      </c>
      <c r="C321" s="91">
        <f>IF(Procédure!$C$33=2,'Elegio-Electors'!D321,Procédure!$C$33)</f>
        <v>0</v>
      </c>
      <c r="D321" s="20">
        <f>'Elegio-Electors'!E321</f>
        <v>0</v>
      </c>
      <c r="E321" s="91" t="str">
        <f>IF(LEFT(RIGHT('Elegio-Electors'!L321,2),1)="C",'Elegio-Electors'!L321,IF(LEFT(RIGHT('Elegio-Electors'!M321,2),1)="C",'Elegio-Electors'!M321,""))</f>
        <v/>
      </c>
      <c r="F321" s="91" t="str">
        <f>IF(LEFT(RIGHT('Elegio-Electors'!L321,2),1)="O",'Elegio-Electors'!L321,IF(LEFT(RIGHT('Elegio-Electors'!M321,2),1)="O",'Elegio-Electors'!M321,""))</f>
        <v/>
      </c>
      <c r="G321" s="20" t="e">
        <f>INDEX(bureaux!$A:$H,MATCH($E321,bureaux!$A:$A,0),8)</f>
        <v>#N/A</v>
      </c>
      <c r="I321" s="91" t="e">
        <f>_xlfn.CONCAT(INDEX(bureaux!$A:$H,MATCH($E321,bureaux!$A:$A,0),4)," ",INDEX(bureaux!$A:$H,MATCH($E321,bureaux!$A:$A,0),5))</f>
        <v>#N/A</v>
      </c>
      <c r="J321" s="20" t="e">
        <f>INDEX(bureaux!$A:$H,MATCH($E321,bureaux!$A:$A,0),6)</f>
        <v>#N/A</v>
      </c>
      <c r="K321" s="20" t="e">
        <f>INDEX(bureaux!$A:$H,MATCH($E321,bureaux!$A:$A,0),7)</f>
        <v>#N/A</v>
      </c>
    </row>
    <row r="322" spans="1:11" x14ac:dyDescent="0.25">
      <c r="A322" s="20">
        <f>'Elegio-Electors'!C322</f>
        <v>0</v>
      </c>
      <c r="B322" s="20">
        <f>'Elegio-Electors'!B322</f>
        <v>0</v>
      </c>
      <c r="C322" s="91">
        <f>IF(Procédure!$C$33=2,'Elegio-Electors'!D322,Procédure!$C$33)</f>
        <v>0</v>
      </c>
      <c r="D322" s="20">
        <f>'Elegio-Electors'!E322</f>
        <v>0</v>
      </c>
      <c r="E322" s="91" t="str">
        <f>IF(LEFT(RIGHT('Elegio-Electors'!L322,2),1)="C",'Elegio-Electors'!L322,IF(LEFT(RIGHT('Elegio-Electors'!M322,2),1)="C",'Elegio-Electors'!M322,""))</f>
        <v/>
      </c>
      <c r="F322" s="91" t="str">
        <f>IF(LEFT(RIGHT('Elegio-Electors'!L322,2),1)="O",'Elegio-Electors'!L322,IF(LEFT(RIGHT('Elegio-Electors'!M322,2),1)="O",'Elegio-Electors'!M322,""))</f>
        <v/>
      </c>
      <c r="G322" s="20" t="e">
        <f>INDEX(bureaux!$A:$H,MATCH($E322,bureaux!$A:$A,0),8)</f>
        <v>#N/A</v>
      </c>
      <c r="I322" s="91" t="e">
        <f>_xlfn.CONCAT(INDEX(bureaux!$A:$H,MATCH($E322,bureaux!$A:$A,0),4)," ",INDEX(bureaux!$A:$H,MATCH($E322,bureaux!$A:$A,0),5))</f>
        <v>#N/A</v>
      </c>
      <c r="J322" s="20" t="e">
        <f>INDEX(bureaux!$A:$H,MATCH($E322,bureaux!$A:$A,0),6)</f>
        <v>#N/A</v>
      </c>
      <c r="K322" s="20" t="e">
        <f>INDEX(bureaux!$A:$H,MATCH($E322,bureaux!$A:$A,0),7)</f>
        <v>#N/A</v>
      </c>
    </row>
    <row r="323" spans="1:11" x14ac:dyDescent="0.25">
      <c r="A323" s="20">
        <f>'Elegio-Electors'!C323</f>
        <v>0</v>
      </c>
      <c r="B323" s="20">
        <f>'Elegio-Electors'!B323</f>
        <v>0</v>
      </c>
      <c r="C323" s="91">
        <f>IF(Procédure!$C$33=2,'Elegio-Electors'!D323,Procédure!$C$33)</f>
        <v>0</v>
      </c>
      <c r="D323" s="20">
        <f>'Elegio-Electors'!E323</f>
        <v>0</v>
      </c>
      <c r="E323" s="91" t="str">
        <f>IF(LEFT(RIGHT('Elegio-Electors'!L323,2),1)="C",'Elegio-Electors'!L323,IF(LEFT(RIGHT('Elegio-Electors'!M323,2),1)="C",'Elegio-Electors'!M323,""))</f>
        <v/>
      </c>
      <c r="F323" s="91" t="str">
        <f>IF(LEFT(RIGHT('Elegio-Electors'!L323,2),1)="O",'Elegio-Electors'!L323,IF(LEFT(RIGHT('Elegio-Electors'!M323,2),1)="O",'Elegio-Electors'!M323,""))</f>
        <v/>
      </c>
      <c r="G323" s="20" t="e">
        <f>INDEX(bureaux!$A:$H,MATCH($E323,bureaux!$A:$A,0),8)</f>
        <v>#N/A</v>
      </c>
      <c r="I323" s="91" t="e">
        <f>_xlfn.CONCAT(INDEX(bureaux!$A:$H,MATCH($E323,bureaux!$A:$A,0),4)," ",INDEX(bureaux!$A:$H,MATCH($E323,bureaux!$A:$A,0),5))</f>
        <v>#N/A</v>
      </c>
      <c r="J323" s="20" t="e">
        <f>INDEX(bureaux!$A:$H,MATCH($E323,bureaux!$A:$A,0),6)</f>
        <v>#N/A</v>
      </c>
      <c r="K323" s="20" t="e">
        <f>INDEX(bureaux!$A:$H,MATCH($E323,bureaux!$A:$A,0),7)</f>
        <v>#N/A</v>
      </c>
    </row>
    <row r="324" spans="1:11" x14ac:dyDescent="0.25">
      <c r="A324" s="20">
        <f>'Elegio-Electors'!C324</f>
        <v>0</v>
      </c>
      <c r="B324" s="20">
        <f>'Elegio-Electors'!B324</f>
        <v>0</v>
      </c>
      <c r="C324" s="91">
        <f>IF(Procédure!$C$33=2,'Elegio-Electors'!D324,Procédure!$C$33)</f>
        <v>0</v>
      </c>
      <c r="D324" s="20">
        <f>'Elegio-Electors'!E324</f>
        <v>0</v>
      </c>
      <c r="E324" s="91" t="str">
        <f>IF(LEFT(RIGHT('Elegio-Electors'!L324,2),1)="C",'Elegio-Electors'!L324,IF(LEFT(RIGHT('Elegio-Electors'!M324,2),1)="C",'Elegio-Electors'!M324,""))</f>
        <v/>
      </c>
      <c r="F324" s="91" t="str">
        <f>IF(LEFT(RIGHT('Elegio-Electors'!L324,2),1)="O",'Elegio-Electors'!L324,IF(LEFT(RIGHT('Elegio-Electors'!M324,2),1)="O",'Elegio-Electors'!M324,""))</f>
        <v/>
      </c>
      <c r="G324" s="20" t="e">
        <f>INDEX(bureaux!$A:$H,MATCH($E324,bureaux!$A:$A,0),8)</f>
        <v>#N/A</v>
      </c>
      <c r="I324" s="91" t="e">
        <f>_xlfn.CONCAT(INDEX(bureaux!$A:$H,MATCH($E324,bureaux!$A:$A,0),4)," ",INDEX(bureaux!$A:$H,MATCH($E324,bureaux!$A:$A,0),5))</f>
        <v>#N/A</v>
      </c>
      <c r="J324" s="20" t="e">
        <f>INDEX(bureaux!$A:$H,MATCH($E324,bureaux!$A:$A,0),6)</f>
        <v>#N/A</v>
      </c>
      <c r="K324" s="20" t="e">
        <f>INDEX(bureaux!$A:$H,MATCH($E324,bureaux!$A:$A,0),7)</f>
        <v>#N/A</v>
      </c>
    </row>
    <row r="325" spans="1:11" x14ac:dyDescent="0.25">
      <c r="A325" s="20">
        <f>'Elegio-Electors'!C325</f>
        <v>0</v>
      </c>
      <c r="B325" s="20">
        <f>'Elegio-Electors'!B325</f>
        <v>0</v>
      </c>
      <c r="C325" s="91">
        <f>IF(Procédure!$C$33=2,'Elegio-Electors'!D325,Procédure!$C$33)</f>
        <v>0</v>
      </c>
      <c r="D325" s="20">
        <f>'Elegio-Electors'!E325</f>
        <v>0</v>
      </c>
      <c r="E325" s="91" t="str">
        <f>IF(LEFT(RIGHT('Elegio-Electors'!L325,2),1)="C",'Elegio-Electors'!L325,IF(LEFT(RIGHT('Elegio-Electors'!M325,2),1)="C",'Elegio-Electors'!M325,""))</f>
        <v/>
      </c>
      <c r="F325" s="91" t="str">
        <f>IF(LEFT(RIGHT('Elegio-Electors'!L325,2),1)="O",'Elegio-Electors'!L325,IF(LEFT(RIGHT('Elegio-Electors'!M325,2),1)="O",'Elegio-Electors'!M325,""))</f>
        <v/>
      </c>
      <c r="G325" s="20" t="e">
        <f>INDEX(bureaux!$A:$H,MATCH($E325,bureaux!$A:$A,0),8)</f>
        <v>#N/A</v>
      </c>
      <c r="I325" s="91" t="e">
        <f>_xlfn.CONCAT(INDEX(bureaux!$A:$H,MATCH($E325,bureaux!$A:$A,0),4)," ",INDEX(bureaux!$A:$H,MATCH($E325,bureaux!$A:$A,0),5))</f>
        <v>#N/A</v>
      </c>
      <c r="J325" s="20" t="e">
        <f>INDEX(bureaux!$A:$H,MATCH($E325,bureaux!$A:$A,0),6)</f>
        <v>#N/A</v>
      </c>
      <c r="K325" s="20" t="e">
        <f>INDEX(bureaux!$A:$H,MATCH($E325,bureaux!$A:$A,0),7)</f>
        <v>#N/A</v>
      </c>
    </row>
    <row r="326" spans="1:11" x14ac:dyDescent="0.25">
      <c r="A326" s="20">
        <f>'Elegio-Electors'!C326</f>
        <v>0</v>
      </c>
      <c r="B326" s="20">
        <f>'Elegio-Electors'!B326</f>
        <v>0</v>
      </c>
      <c r="C326" s="91">
        <f>IF(Procédure!$C$33=2,'Elegio-Electors'!D326,Procédure!$C$33)</f>
        <v>0</v>
      </c>
      <c r="D326" s="20">
        <f>'Elegio-Electors'!E326</f>
        <v>0</v>
      </c>
      <c r="E326" s="91" t="str">
        <f>IF(LEFT(RIGHT('Elegio-Electors'!L326,2),1)="C",'Elegio-Electors'!L326,IF(LEFT(RIGHT('Elegio-Electors'!M326,2),1)="C",'Elegio-Electors'!M326,""))</f>
        <v/>
      </c>
      <c r="F326" s="91" t="str">
        <f>IF(LEFT(RIGHT('Elegio-Electors'!L326,2),1)="O",'Elegio-Electors'!L326,IF(LEFT(RIGHT('Elegio-Electors'!M326,2),1)="O",'Elegio-Electors'!M326,""))</f>
        <v/>
      </c>
      <c r="G326" s="20" t="e">
        <f>INDEX(bureaux!$A:$H,MATCH($E326,bureaux!$A:$A,0),8)</f>
        <v>#N/A</v>
      </c>
      <c r="I326" s="91" t="e">
        <f>_xlfn.CONCAT(INDEX(bureaux!$A:$H,MATCH($E326,bureaux!$A:$A,0),4)," ",INDEX(bureaux!$A:$H,MATCH($E326,bureaux!$A:$A,0),5))</f>
        <v>#N/A</v>
      </c>
      <c r="J326" s="20" t="e">
        <f>INDEX(bureaux!$A:$H,MATCH($E326,bureaux!$A:$A,0),6)</f>
        <v>#N/A</v>
      </c>
      <c r="K326" s="20" t="e">
        <f>INDEX(bureaux!$A:$H,MATCH($E326,bureaux!$A:$A,0),7)</f>
        <v>#N/A</v>
      </c>
    </row>
    <row r="327" spans="1:11" x14ac:dyDescent="0.25">
      <c r="A327" s="20">
        <f>'Elegio-Electors'!C327</f>
        <v>0</v>
      </c>
      <c r="B327" s="20">
        <f>'Elegio-Electors'!B327</f>
        <v>0</v>
      </c>
      <c r="C327" s="91">
        <f>IF(Procédure!$C$33=2,'Elegio-Electors'!D327,Procédure!$C$33)</f>
        <v>0</v>
      </c>
      <c r="D327" s="20">
        <f>'Elegio-Electors'!E327</f>
        <v>0</v>
      </c>
      <c r="E327" s="91" t="str">
        <f>IF(LEFT(RIGHT('Elegio-Electors'!L327,2),1)="C",'Elegio-Electors'!L327,IF(LEFT(RIGHT('Elegio-Electors'!M327,2),1)="C",'Elegio-Electors'!M327,""))</f>
        <v/>
      </c>
      <c r="F327" s="91" t="str">
        <f>IF(LEFT(RIGHT('Elegio-Electors'!L327,2),1)="O",'Elegio-Electors'!L327,IF(LEFT(RIGHT('Elegio-Electors'!M327,2),1)="O",'Elegio-Electors'!M327,""))</f>
        <v/>
      </c>
      <c r="G327" s="20" t="e">
        <f>INDEX(bureaux!$A:$H,MATCH($E327,bureaux!$A:$A,0),8)</f>
        <v>#N/A</v>
      </c>
      <c r="I327" s="91" t="e">
        <f>_xlfn.CONCAT(INDEX(bureaux!$A:$H,MATCH($E327,bureaux!$A:$A,0),4)," ",INDEX(bureaux!$A:$H,MATCH($E327,bureaux!$A:$A,0),5))</f>
        <v>#N/A</v>
      </c>
      <c r="J327" s="20" t="e">
        <f>INDEX(bureaux!$A:$H,MATCH($E327,bureaux!$A:$A,0),6)</f>
        <v>#N/A</v>
      </c>
      <c r="K327" s="20" t="e">
        <f>INDEX(bureaux!$A:$H,MATCH($E327,bureaux!$A:$A,0),7)</f>
        <v>#N/A</v>
      </c>
    </row>
    <row r="328" spans="1:11" x14ac:dyDescent="0.25">
      <c r="A328" s="20">
        <f>'Elegio-Electors'!C328</f>
        <v>0</v>
      </c>
      <c r="B328" s="20">
        <f>'Elegio-Electors'!B328</f>
        <v>0</v>
      </c>
      <c r="C328" s="91">
        <f>IF(Procédure!$C$33=2,'Elegio-Electors'!D328,Procédure!$C$33)</f>
        <v>0</v>
      </c>
      <c r="D328" s="20">
        <f>'Elegio-Electors'!E328</f>
        <v>0</v>
      </c>
      <c r="E328" s="91" t="str">
        <f>IF(LEFT(RIGHT('Elegio-Electors'!L328,2),1)="C",'Elegio-Electors'!L328,IF(LEFT(RIGHT('Elegio-Electors'!M328,2),1)="C",'Elegio-Electors'!M328,""))</f>
        <v/>
      </c>
      <c r="F328" s="91" t="str">
        <f>IF(LEFT(RIGHT('Elegio-Electors'!L328,2),1)="O",'Elegio-Electors'!L328,IF(LEFT(RIGHT('Elegio-Electors'!M328,2),1)="O",'Elegio-Electors'!M328,""))</f>
        <v/>
      </c>
      <c r="G328" s="20" t="e">
        <f>INDEX(bureaux!$A:$H,MATCH($E328,bureaux!$A:$A,0),8)</f>
        <v>#N/A</v>
      </c>
      <c r="I328" s="91" t="e">
        <f>_xlfn.CONCAT(INDEX(bureaux!$A:$H,MATCH($E328,bureaux!$A:$A,0),4)," ",INDEX(bureaux!$A:$H,MATCH($E328,bureaux!$A:$A,0),5))</f>
        <v>#N/A</v>
      </c>
      <c r="J328" s="20" t="e">
        <f>INDEX(bureaux!$A:$H,MATCH($E328,bureaux!$A:$A,0),6)</f>
        <v>#N/A</v>
      </c>
      <c r="K328" s="20" t="e">
        <f>INDEX(bureaux!$A:$H,MATCH($E328,bureaux!$A:$A,0),7)</f>
        <v>#N/A</v>
      </c>
    </row>
    <row r="329" spans="1:11" x14ac:dyDescent="0.25">
      <c r="A329" s="20">
        <f>'Elegio-Electors'!C329</f>
        <v>0</v>
      </c>
      <c r="B329" s="20">
        <f>'Elegio-Electors'!B329</f>
        <v>0</v>
      </c>
      <c r="C329" s="91">
        <f>IF(Procédure!$C$33=2,'Elegio-Electors'!D329,Procédure!$C$33)</f>
        <v>0</v>
      </c>
      <c r="D329" s="20">
        <f>'Elegio-Electors'!E329</f>
        <v>0</v>
      </c>
      <c r="E329" s="91" t="str">
        <f>IF(LEFT(RIGHT('Elegio-Electors'!L329,2),1)="C",'Elegio-Electors'!L329,IF(LEFT(RIGHT('Elegio-Electors'!M329,2),1)="C",'Elegio-Electors'!M329,""))</f>
        <v/>
      </c>
      <c r="F329" s="91" t="str">
        <f>IF(LEFT(RIGHT('Elegio-Electors'!L329,2),1)="O",'Elegio-Electors'!L329,IF(LEFT(RIGHT('Elegio-Electors'!M329,2),1)="O",'Elegio-Electors'!M329,""))</f>
        <v/>
      </c>
      <c r="G329" s="20" t="e">
        <f>INDEX(bureaux!$A:$H,MATCH($E329,bureaux!$A:$A,0),8)</f>
        <v>#N/A</v>
      </c>
      <c r="I329" s="91" t="e">
        <f>_xlfn.CONCAT(INDEX(bureaux!$A:$H,MATCH($E329,bureaux!$A:$A,0),4)," ",INDEX(bureaux!$A:$H,MATCH($E329,bureaux!$A:$A,0),5))</f>
        <v>#N/A</v>
      </c>
      <c r="J329" s="20" t="e">
        <f>INDEX(bureaux!$A:$H,MATCH($E329,bureaux!$A:$A,0),6)</f>
        <v>#N/A</v>
      </c>
      <c r="K329" s="20" t="e">
        <f>INDEX(bureaux!$A:$H,MATCH($E329,bureaux!$A:$A,0),7)</f>
        <v>#N/A</v>
      </c>
    </row>
    <row r="330" spans="1:11" x14ac:dyDescent="0.25">
      <c r="A330" s="20">
        <f>'Elegio-Electors'!C330</f>
        <v>0</v>
      </c>
      <c r="B330" s="20">
        <f>'Elegio-Electors'!B330</f>
        <v>0</v>
      </c>
      <c r="C330" s="91">
        <f>IF(Procédure!$C$33=2,'Elegio-Electors'!D330,Procédure!$C$33)</f>
        <v>0</v>
      </c>
      <c r="D330" s="20">
        <f>'Elegio-Electors'!E330</f>
        <v>0</v>
      </c>
      <c r="E330" s="91" t="str">
        <f>IF(LEFT(RIGHT('Elegio-Electors'!L330,2),1)="C",'Elegio-Electors'!L330,IF(LEFT(RIGHT('Elegio-Electors'!M330,2),1)="C",'Elegio-Electors'!M330,""))</f>
        <v/>
      </c>
      <c r="F330" s="91" t="str">
        <f>IF(LEFT(RIGHT('Elegio-Electors'!L330,2),1)="O",'Elegio-Electors'!L330,IF(LEFT(RIGHT('Elegio-Electors'!M330,2),1)="O",'Elegio-Electors'!M330,""))</f>
        <v/>
      </c>
      <c r="G330" s="20" t="e">
        <f>INDEX(bureaux!$A:$H,MATCH($E330,bureaux!$A:$A,0),8)</f>
        <v>#N/A</v>
      </c>
      <c r="I330" s="91" t="e">
        <f>_xlfn.CONCAT(INDEX(bureaux!$A:$H,MATCH($E330,bureaux!$A:$A,0),4)," ",INDEX(bureaux!$A:$H,MATCH($E330,bureaux!$A:$A,0),5))</f>
        <v>#N/A</v>
      </c>
      <c r="J330" s="20" t="e">
        <f>INDEX(bureaux!$A:$H,MATCH($E330,bureaux!$A:$A,0),6)</f>
        <v>#N/A</v>
      </c>
      <c r="K330" s="20" t="e">
        <f>INDEX(bureaux!$A:$H,MATCH($E330,bureaux!$A:$A,0),7)</f>
        <v>#N/A</v>
      </c>
    </row>
    <row r="331" spans="1:11" x14ac:dyDescent="0.25">
      <c r="A331" s="20">
        <f>'Elegio-Electors'!C331</f>
        <v>0</v>
      </c>
      <c r="B331" s="20">
        <f>'Elegio-Electors'!B331</f>
        <v>0</v>
      </c>
      <c r="C331" s="91">
        <f>IF(Procédure!$C$33=2,'Elegio-Electors'!D331,Procédure!$C$33)</f>
        <v>0</v>
      </c>
      <c r="D331" s="20">
        <f>'Elegio-Electors'!E331</f>
        <v>0</v>
      </c>
      <c r="E331" s="91" t="str">
        <f>IF(LEFT(RIGHT('Elegio-Electors'!L331,2),1)="C",'Elegio-Electors'!L331,IF(LEFT(RIGHT('Elegio-Electors'!M331,2),1)="C",'Elegio-Electors'!M331,""))</f>
        <v/>
      </c>
      <c r="F331" s="91" t="str">
        <f>IF(LEFT(RIGHT('Elegio-Electors'!L331,2),1)="O",'Elegio-Electors'!L331,IF(LEFT(RIGHT('Elegio-Electors'!M331,2),1)="O",'Elegio-Electors'!M331,""))</f>
        <v/>
      </c>
      <c r="G331" s="20" t="e">
        <f>INDEX(bureaux!$A:$H,MATCH($E331,bureaux!$A:$A,0),8)</f>
        <v>#N/A</v>
      </c>
      <c r="I331" s="91" t="e">
        <f>_xlfn.CONCAT(INDEX(bureaux!$A:$H,MATCH($E331,bureaux!$A:$A,0),4)," ",INDEX(bureaux!$A:$H,MATCH($E331,bureaux!$A:$A,0),5))</f>
        <v>#N/A</v>
      </c>
      <c r="J331" s="20" t="e">
        <f>INDEX(bureaux!$A:$H,MATCH($E331,bureaux!$A:$A,0),6)</f>
        <v>#N/A</v>
      </c>
      <c r="K331" s="20" t="e">
        <f>INDEX(bureaux!$A:$H,MATCH($E331,bureaux!$A:$A,0),7)</f>
        <v>#N/A</v>
      </c>
    </row>
    <row r="332" spans="1:11" x14ac:dyDescent="0.25">
      <c r="A332" s="20">
        <f>'Elegio-Electors'!C332</f>
        <v>0</v>
      </c>
      <c r="B332" s="20">
        <f>'Elegio-Electors'!B332</f>
        <v>0</v>
      </c>
      <c r="C332" s="91">
        <f>IF(Procédure!$C$33=2,'Elegio-Electors'!D332,Procédure!$C$33)</f>
        <v>0</v>
      </c>
      <c r="D332" s="20">
        <f>'Elegio-Electors'!E332</f>
        <v>0</v>
      </c>
      <c r="E332" s="91" t="str">
        <f>IF(LEFT(RIGHT('Elegio-Electors'!L332,2),1)="C",'Elegio-Electors'!L332,IF(LEFT(RIGHT('Elegio-Electors'!M332,2),1)="C",'Elegio-Electors'!M332,""))</f>
        <v/>
      </c>
      <c r="F332" s="91" t="str">
        <f>IF(LEFT(RIGHT('Elegio-Electors'!L332,2),1)="O",'Elegio-Electors'!L332,IF(LEFT(RIGHT('Elegio-Electors'!M332,2),1)="O",'Elegio-Electors'!M332,""))</f>
        <v/>
      </c>
      <c r="G332" s="20" t="e">
        <f>INDEX(bureaux!$A:$H,MATCH($E332,bureaux!$A:$A,0),8)</f>
        <v>#N/A</v>
      </c>
      <c r="I332" s="91" t="e">
        <f>_xlfn.CONCAT(INDEX(bureaux!$A:$H,MATCH($E332,bureaux!$A:$A,0),4)," ",INDEX(bureaux!$A:$H,MATCH($E332,bureaux!$A:$A,0),5))</f>
        <v>#N/A</v>
      </c>
      <c r="J332" s="20" t="e">
        <f>INDEX(bureaux!$A:$H,MATCH($E332,bureaux!$A:$A,0),6)</f>
        <v>#N/A</v>
      </c>
      <c r="K332" s="20" t="e">
        <f>INDEX(bureaux!$A:$H,MATCH($E332,bureaux!$A:$A,0),7)</f>
        <v>#N/A</v>
      </c>
    </row>
    <row r="333" spans="1:11" x14ac:dyDescent="0.25">
      <c r="A333" s="20">
        <f>'Elegio-Electors'!C333</f>
        <v>0</v>
      </c>
      <c r="B333" s="20">
        <f>'Elegio-Electors'!B333</f>
        <v>0</v>
      </c>
      <c r="C333" s="91">
        <f>IF(Procédure!$C$33=2,'Elegio-Electors'!D333,Procédure!$C$33)</f>
        <v>0</v>
      </c>
      <c r="D333" s="20">
        <f>'Elegio-Electors'!E333</f>
        <v>0</v>
      </c>
      <c r="E333" s="91" t="str">
        <f>IF(LEFT(RIGHT('Elegio-Electors'!L333,2),1)="C",'Elegio-Electors'!L333,IF(LEFT(RIGHT('Elegio-Electors'!M333,2),1)="C",'Elegio-Electors'!M333,""))</f>
        <v/>
      </c>
      <c r="F333" s="91" t="str">
        <f>IF(LEFT(RIGHT('Elegio-Electors'!L333,2),1)="O",'Elegio-Electors'!L333,IF(LEFT(RIGHT('Elegio-Electors'!M333,2),1)="O",'Elegio-Electors'!M333,""))</f>
        <v/>
      </c>
      <c r="G333" s="20" t="e">
        <f>INDEX(bureaux!$A:$H,MATCH($E333,bureaux!$A:$A,0),8)</f>
        <v>#N/A</v>
      </c>
      <c r="I333" s="91" t="e">
        <f>_xlfn.CONCAT(INDEX(bureaux!$A:$H,MATCH($E333,bureaux!$A:$A,0),4)," ",INDEX(bureaux!$A:$H,MATCH($E333,bureaux!$A:$A,0),5))</f>
        <v>#N/A</v>
      </c>
      <c r="J333" s="20" t="e">
        <f>INDEX(bureaux!$A:$H,MATCH($E333,bureaux!$A:$A,0),6)</f>
        <v>#N/A</v>
      </c>
      <c r="K333" s="20" t="e">
        <f>INDEX(bureaux!$A:$H,MATCH($E333,bureaux!$A:$A,0),7)</f>
        <v>#N/A</v>
      </c>
    </row>
    <row r="334" spans="1:11" x14ac:dyDescent="0.25">
      <c r="A334" s="20">
        <f>'Elegio-Electors'!C334</f>
        <v>0</v>
      </c>
      <c r="B334" s="20">
        <f>'Elegio-Electors'!B334</f>
        <v>0</v>
      </c>
      <c r="C334" s="91">
        <f>IF(Procédure!$C$33=2,'Elegio-Electors'!D334,Procédure!$C$33)</f>
        <v>0</v>
      </c>
      <c r="D334" s="20">
        <f>'Elegio-Electors'!E334</f>
        <v>0</v>
      </c>
      <c r="E334" s="91" t="str">
        <f>IF(LEFT(RIGHT('Elegio-Electors'!L334,2),1)="C",'Elegio-Electors'!L334,IF(LEFT(RIGHT('Elegio-Electors'!M334,2),1)="C",'Elegio-Electors'!M334,""))</f>
        <v/>
      </c>
      <c r="F334" s="91" t="str">
        <f>IF(LEFT(RIGHT('Elegio-Electors'!L334,2),1)="O",'Elegio-Electors'!L334,IF(LEFT(RIGHT('Elegio-Electors'!M334,2),1)="O",'Elegio-Electors'!M334,""))</f>
        <v/>
      </c>
      <c r="G334" s="20" t="e">
        <f>INDEX(bureaux!$A:$H,MATCH($E334,bureaux!$A:$A,0),8)</f>
        <v>#N/A</v>
      </c>
      <c r="I334" s="91" t="e">
        <f>_xlfn.CONCAT(INDEX(bureaux!$A:$H,MATCH($E334,bureaux!$A:$A,0),4)," ",INDEX(bureaux!$A:$H,MATCH($E334,bureaux!$A:$A,0),5))</f>
        <v>#N/A</v>
      </c>
      <c r="J334" s="20" t="e">
        <f>INDEX(bureaux!$A:$H,MATCH($E334,bureaux!$A:$A,0),6)</f>
        <v>#N/A</v>
      </c>
      <c r="K334" s="20" t="e">
        <f>INDEX(bureaux!$A:$H,MATCH($E334,bureaux!$A:$A,0),7)</f>
        <v>#N/A</v>
      </c>
    </row>
    <row r="335" spans="1:11" x14ac:dyDescent="0.25">
      <c r="A335" s="20">
        <f>'Elegio-Electors'!C335</f>
        <v>0</v>
      </c>
      <c r="B335" s="20">
        <f>'Elegio-Electors'!B335</f>
        <v>0</v>
      </c>
      <c r="C335" s="91">
        <f>IF(Procédure!$C$33=2,'Elegio-Electors'!D335,Procédure!$C$33)</f>
        <v>0</v>
      </c>
      <c r="D335" s="20">
        <f>'Elegio-Electors'!E335</f>
        <v>0</v>
      </c>
      <c r="E335" s="91" t="str">
        <f>IF(LEFT(RIGHT('Elegio-Electors'!L335,2),1)="C",'Elegio-Electors'!L335,IF(LEFT(RIGHT('Elegio-Electors'!M335,2),1)="C",'Elegio-Electors'!M335,""))</f>
        <v/>
      </c>
      <c r="F335" s="91" t="str">
        <f>IF(LEFT(RIGHT('Elegio-Electors'!L335,2),1)="O",'Elegio-Electors'!L335,IF(LEFT(RIGHT('Elegio-Electors'!M335,2),1)="O",'Elegio-Electors'!M335,""))</f>
        <v/>
      </c>
      <c r="G335" s="20" t="e">
        <f>INDEX(bureaux!$A:$H,MATCH($E335,bureaux!$A:$A,0),8)</f>
        <v>#N/A</v>
      </c>
      <c r="I335" s="91" t="e">
        <f>_xlfn.CONCAT(INDEX(bureaux!$A:$H,MATCH($E335,bureaux!$A:$A,0),4)," ",INDEX(bureaux!$A:$H,MATCH($E335,bureaux!$A:$A,0),5))</f>
        <v>#N/A</v>
      </c>
      <c r="J335" s="20" t="e">
        <f>INDEX(bureaux!$A:$H,MATCH($E335,bureaux!$A:$A,0),6)</f>
        <v>#N/A</v>
      </c>
      <c r="K335" s="20" t="e">
        <f>INDEX(bureaux!$A:$H,MATCH($E335,bureaux!$A:$A,0),7)</f>
        <v>#N/A</v>
      </c>
    </row>
    <row r="336" spans="1:11" x14ac:dyDescent="0.25">
      <c r="A336" s="20">
        <f>'Elegio-Electors'!C336</f>
        <v>0</v>
      </c>
      <c r="B336" s="20">
        <f>'Elegio-Electors'!B336</f>
        <v>0</v>
      </c>
      <c r="C336" s="91">
        <f>IF(Procédure!$C$33=2,'Elegio-Electors'!D336,Procédure!$C$33)</f>
        <v>0</v>
      </c>
      <c r="D336" s="20">
        <f>'Elegio-Electors'!E336</f>
        <v>0</v>
      </c>
      <c r="E336" s="91" t="str">
        <f>IF(LEFT(RIGHT('Elegio-Electors'!L336,2),1)="C",'Elegio-Electors'!L336,IF(LEFT(RIGHT('Elegio-Electors'!M336,2),1)="C",'Elegio-Electors'!M336,""))</f>
        <v/>
      </c>
      <c r="F336" s="91" t="str">
        <f>IF(LEFT(RIGHT('Elegio-Electors'!L336,2),1)="O",'Elegio-Electors'!L336,IF(LEFT(RIGHT('Elegio-Electors'!M336,2),1)="O",'Elegio-Electors'!M336,""))</f>
        <v/>
      </c>
      <c r="G336" s="20" t="e">
        <f>INDEX(bureaux!$A:$H,MATCH($E336,bureaux!$A:$A,0),8)</f>
        <v>#N/A</v>
      </c>
      <c r="I336" s="91" t="e">
        <f>_xlfn.CONCAT(INDEX(bureaux!$A:$H,MATCH($E336,bureaux!$A:$A,0),4)," ",INDEX(bureaux!$A:$H,MATCH($E336,bureaux!$A:$A,0),5))</f>
        <v>#N/A</v>
      </c>
      <c r="J336" s="20" t="e">
        <f>INDEX(bureaux!$A:$H,MATCH($E336,bureaux!$A:$A,0),6)</f>
        <v>#N/A</v>
      </c>
      <c r="K336" s="20" t="e">
        <f>INDEX(bureaux!$A:$H,MATCH($E336,bureaux!$A:$A,0),7)</f>
        <v>#N/A</v>
      </c>
    </row>
    <row r="337" spans="1:11" x14ac:dyDescent="0.25">
      <c r="A337" s="20">
        <f>'Elegio-Electors'!C337</f>
        <v>0</v>
      </c>
      <c r="B337" s="20">
        <f>'Elegio-Electors'!B337</f>
        <v>0</v>
      </c>
      <c r="C337" s="91">
        <f>IF(Procédure!$C$33=2,'Elegio-Electors'!D337,Procédure!$C$33)</f>
        <v>0</v>
      </c>
      <c r="D337" s="20">
        <f>'Elegio-Electors'!E337</f>
        <v>0</v>
      </c>
      <c r="E337" s="91" t="str">
        <f>IF(LEFT(RIGHT('Elegio-Electors'!L337,2),1)="C",'Elegio-Electors'!L337,IF(LEFT(RIGHT('Elegio-Electors'!M337,2),1)="C",'Elegio-Electors'!M337,""))</f>
        <v/>
      </c>
      <c r="F337" s="91" t="str">
        <f>IF(LEFT(RIGHT('Elegio-Electors'!L337,2),1)="O",'Elegio-Electors'!L337,IF(LEFT(RIGHT('Elegio-Electors'!M337,2),1)="O",'Elegio-Electors'!M337,""))</f>
        <v/>
      </c>
      <c r="G337" s="20" t="e">
        <f>INDEX(bureaux!$A:$H,MATCH($E337,bureaux!$A:$A,0),8)</f>
        <v>#N/A</v>
      </c>
      <c r="I337" s="91" t="e">
        <f>_xlfn.CONCAT(INDEX(bureaux!$A:$H,MATCH($E337,bureaux!$A:$A,0),4)," ",INDEX(bureaux!$A:$H,MATCH($E337,bureaux!$A:$A,0),5))</f>
        <v>#N/A</v>
      </c>
      <c r="J337" s="20" t="e">
        <f>INDEX(bureaux!$A:$H,MATCH($E337,bureaux!$A:$A,0),6)</f>
        <v>#N/A</v>
      </c>
      <c r="K337" s="20" t="e">
        <f>INDEX(bureaux!$A:$H,MATCH($E337,bureaux!$A:$A,0),7)</f>
        <v>#N/A</v>
      </c>
    </row>
    <row r="338" spans="1:11" x14ac:dyDescent="0.25">
      <c r="A338" s="20">
        <f>'Elegio-Electors'!C338</f>
        <v>0</v>
      </c>
      <c r="B338" s="20">
        <f>'Elegio-Electors'!B338</f>
        <v>0</v>
      </c>
      <c r="C338" s="91">
        <f>IF(Procédure!$C$33=2,'Elegio-Electors'!D338,Procédure!$C$33)</f>
        <v>0</v>
      </c>
      <c r="D338" s="20">
        <f>'Elegio-Electors'!E338</f>
        <v>0</v>
      </c>
      <c r="E338" s="91" t="str">
        <f>IF(LEFT(RIGHT('Elegio-Electors'!L338,2),1)="C",'Elegio-Electors'!L338,IF(LEFT(RIGHT('Elegio-Electors'!M338,2),1)="C",'Elegio-Electors'!M338,""))</f>
        <v/>
      </c>
      <c r="F338" s="91" t="str">
        <f>IF(LEFT(RIGHT('Elegio-Electors'!L338,2),1)="O",'Elegio-Electors'!L338,IF(LEFT(RIGHT('Elegio-Electors'!M338,2),1)="O",'Elegio-Electors'!M338,""))</f>
        <v/>
      </c>
      <c r="G338" s="20" t="e">
        <f>INDEX(bureaux!$A:$H,MATCH($E338,bureaux!$A:$A,0),8)</f>
        <v>#N/A</v>
      </c>
      <c r="I338" s="91" t="e">
        <f>_xlfn.CONCAT(INDEX(bureaux!$A:$H,MATCH($E338,bureaux!$A:$A,0),4)," ",INDEX(bureaux!$A:$H,MATCH($E338,bureaux!$A:$A,0),5))</f>
        <v>#N/A</v>
      </c>
      <c r="J338" s="20" t="e">
        <f>INDEX(bureaux!$A:$H,MATCH($E338,bureaux!$A:$A,0),6)</f>
        <v>#N/A</v>
      </c>
      <c r="K338" s="20" t="e">
        <f>INDEX(bureaux!$A:$H,MATCH($E338,bureaux!$A:$A,0),7)</f>
        <v>#N/A</v>
      </c>
    </row>
    <row r="339" spans="1:11" x14ac:dyDescent="0.25">
      <c r="A339" s="20">
        <f>'Elegio-Electors'!C339</f>
        <v>0</v>
      </c>
      <c r="B339" s="20">
        <f>'Elegio-Electors'!B339</f>
        <v>0</v>
      </c>
      <c r="C339" s="91">
        <f>IF(Procédure!$C$33=2,'Elegio-Electors'!D339,Procédure!$C$33)</f>
        <v>0</v>
      </c>
      <c r="D339" s="20">
        <f>'Elegio-Electors'!E339</f>
        <v>0</v>
      </c>
      <c r="E339" s="91" t="str">
        <f>IF(LEFT(RIGHT('Elegio-Electors'!L339,2),1)="C",'Elegio-Electors'!L339,IF(LEFT(RIGHT('Elegio-Electors'!M339,2),1)="C",'Elegio-Electors'!M339,""))</f>
        <v/>
      </c>
      <c r="F339" s="91" t="str">
        <f>IF(LEFT(RIGHT('Elegio-Electors'!L339,2),1)="O",'Elegio-Electors'!L339,IF(LEFT(RIGHT('Elegio-Electors'!M339,2),1)="O",'Elegio-Electors'!M339,""))</f>
        <v/>
      </c>
      <c r="G339" s="20" t="e">
        <f>INDEX(bureaux!$A:$H,MATCH($E339,bureaux!$A:$A,0),8)</f>
        <v>#N/A</v>
      </c>
      <c r="I339" s="91" t="e">
        <f>_xlfn.CONCAT(INDEX(bureaux!$A:$H,MATCH($E339,bureaux!$A:$A,0),4)," ",INDEX(bureaux!$A:$H,MATCH($E339,bureaux!$A:$A,0),5))</f>
        <v>#N/A</v>
      </c>
      <c r="J339" s="20" t="e">
        <f>INDEX(bureaux!$A:$H,MATCH($E339,bureaux!$A:$A,0),6)</f>
        <v>#N/A</v>
      </c>
      <c r="K339" s="20" t="e">
        <f>INDEX(bureaux!$A:$H,MATCH($E339,bureaux!$A:$A,0),7)</f>
        <v>#N/A</v>
      </c>
    </row>
    <row r="340" spans="1:11" x14ac:dyDescent="0.25">
      <c r="A340" s="20">
        <f>'Elegio-Electors'!C340</f>
        <v>0</v>
      </c>
      <c r="B340" s="20">
        <f>'Elegio-Electors'!B340</f>
        <v>0</v>
      </c>
      <c r="C340" s="91">
        <f>IF(Procédure!$C$33=2,'Elegio-Electors'!D340,Procédure!$C$33)</f>
        <v>0</v>
      </c>
      <c r="D340" s="20">
        <f>'Elegio-Electors'!E340</f>
        <v>0</v>
      </c>
      <c r="E340" s="91" t="str">
        <f>IF(LEFT(RIGHT('Elegio-Electors'!L340,2),1)="C",'Elegio-Electors'!L340,IF(LEFT(RIGHT('Elegio-Electors'!M340,2),1)="C",'Elegio-Electors'!M340,""))</f>
        <v/>
      </c>
      <c r="F340" s="91" t="str">
        <f>IF(LEFT(RIGHT('Elegio-Electors'!L340,2),1)="O",'Elegio-Electors'!L340,IF(LEFT(RIGHT('Elegio-Electors'!M340,2),1)="O",'Elegio-Electors'!M340,""))</f>
        <v/>
      </c>
      <c r="G340" s="20" t="e">
        <f>INDEX(bureaux!$A:$H,MATCH($E340,bureaux!$A:$A,0),8)</f>
        <v>#N/A</v>
      </c>
      <c r="I340" s="91" t="e">
        <f>_xlfn.CONCAT(INDEX(bureaux!$A:$H,MATCH($E340,bureaux!$A:$A,0),4)," ",INDEX(bureaux!$A:$H,MATCH($E340,bureaux!$A:$A,0),5))</f>
        <v>#N/A</v>
      </c>
      <c r="J340" s="20" t="e">
        <f>INDEX(bureaux!$A:$H,MATCH($E340,bureaux!$A:$A,0),6)</f>
        <v>#N/A</v>
      </c>
      <c r="K340" s="20" t="e">
        <f>INDEX(bureaux!$A:$H,MATCH($E340,bureaux!$A:$A,0),7)</f>
        <v>#N/A</v>
      </c>
    </row>
    <row r="341" spans="1:11" x14ac:dyDescent="0.25">
      <c r="A341" s="20">
        <f>'Elegio-Electors'!C341</f>
        <v>0</v>
      </c>
      <c r="B341" s="20">
        <f>'Elegio-Electors'!B341</f>
        <v>0</v>
      </c>
      <c r="C341" s="91">
        <f>IF(Procédure!$C$33=2,'Elegio-Electors'!D341,Procédure!$C$33)</f>
        <v>0</v>
      </c>
      <c r="D341" s="20">
        <f>'Elegio-Electors'!E341</f>
        <v>0</v>
      </c>
      <c r="E341" s="91" t="str">
        <f>IF(LEFT(RIGHT('Elegio-Electors'!L341,2),1)="C",'Elegio-Electors'!L341,IF(LEFT(RIGHT('Elegio-Electors'!M341,2),1)="C",'Elegio-Electors'!M341,""))</f>
        <v/>
      </c>
      <c r="F341" s="91" t="str">
        <f>IF(LEFT(RIGHT('Elegio-Electors'!L341,2),1)="O",'Elegio-Electors'!L341,IF(LEFT(RIGHT('Elegio-Electors'!M341,2),1)="O",'Elegio-Electors'!M341,""))</f>
        <v/>
      </c>
      <c r="G341" s="20" t="e">
        <f>INDEX(bureaux!$A:$H,MATCH($E341,bureaux!$A:$A,0),8)</f>
        <v>#N/A</v>
      </c>
      <c r="I341" s="91" t="e">
        <f>_xlfn.CONCAT(INDEX(bureaux!$A:$H,MATCH($E341,bureaux!$A:$A,0),4)," ",INDEX(bureaux!$A:$H,MATCH($E341,bureaux!$A:$A,0),5))</f>
        <v>#N/A</v>
      </c>
      <c r="J341" s="20" t="e">
        <f>INDEX(bureaux!$A:$H,MATCH($E341,bureaux!$A:$A,0),6)</f>
        <v>#N/A</v>
      </c>
      <c r="K341" s="20" t="e">
        <f>INDEX(bureaux!$A:$H,MATCH($E341,bureaux!$A:$A,0),7)</f>
        <v>#N/A</v>
      </c>
    </row>
    <row r="342" spans="1:11" x14ac:dyDescent="0.25">
      <c r="A342" s="20">
        <f>'Elegio-Electors'!C342</f>
        <v>0</v>
      </c>
      <c r="B342" s="20">
        <f>'Elegio-Electors'!B342</f>
        <v>0</v>
      </c>
      <c r="C342" s="91">
        <f>IF(Procédure!$C$33=2,'Elegio-Electors'!D342,Procédure!$C$33)</f>
        <v>0</v>
      </c>
      <c r="D342" s="20">
        <f>'Elegio-Electors'!E342</f>
        <v>0</v>
      </c>
      <c r="E342" s="91" t="str">
        <f>IF(LEFT(RIGHT('Elegio-Electors'!L342,2),1)="C",'Elegio-Electors'!L342,IF(LEFT(RIGHT('Elegio-Electors'!M342,2),1)="C",'Elegio-Electors'!M342,""))</f>
        <v/>
      </c>
      <c r="F342" s="91" t="str">
        <f>IF(LEFT(RIGHT('Elegio-Electors'!L342,2),1)="O",'Elegio-Electors'!L342,IF(LEFT(RIGHT('Elegio-Electors'!M342,2),1)="O",'Elegio-Electors'!M342,""))</f>
        <v/>
      </c>
      <c r="G342" s="20" t="e">
        <f>INDEX(bureaux!$A:$H,MATCH($E342,bureaux!$A:$A,0),8)</f>
        <v>#N/A</v>
      </c>
      <c r="I342" s="91" t="e">
        <f>_xlfn.CONCAT(INDEX(bureaux!$A:$H,MATCH($E342,bureaux!$A:$A,0),4)," ",INDEX(bureaux!$A:$H,MATCH($E342,bureaux!$A:$A,0),5))</f>
        <v>#N/A</v>
      </c>
      <c r="J342" s="20" t="e">
        <f>INDEX(bureaux!$A:$H,MATCH($E342,bureaux!$A:$A,0),6)</f>
        <v>#N/A</v>
      </c>
      <c r="K342" s="20" t="e">
        <f>INDEX(bureaux!$A:$H,MATCH($E342,bureaux!$A:$A,0),7)</f>
        <v>#N/A</v>
      </c>
    </row>
    <row r="343" spans="1:11" x14ac:dyDescent="0.25">
      <c r="A343" s="20">
        <f>'Elegio-Electors'!C343</f>
        <v>0</v>
      </c>
      <c r="B343" s="20">
        <f>'Elegio-Electors'!B343</f>
        <v>0</v>
      </c>
      <c r="C343" s="91">
        <f>IF(Procédure!$C$33=2,'Elegio-Electors'!D343,Procédure!$C$33)</f>
        <v>0</v>
      </c>
      <c r="D343" s="20">
        <f>'Elegio-Electors'!E343</f>
        <v>0</v>
      </c>
      <c r="E343" s="91" t="str">
        <f>IF(LEFT(RIGHT('Elegio-Electors'!L343,2),1)="C",'Elegio-Electors'!L343,IF(LEFT(RIGHT('Elegio-Electors'!M343,2),1)="C",'Elegio-Electors'!M343,""))</f>
        <v/>
      </c>
      <c r="F343" s="91" t="str">
        <f>IF(LEFT(RIGHT('Elegio-Electors'!L343,2),1)="O",'Elegio-Electors'!L343,IF(LEFT(RIGHT('Elegio-Electors'!M343,2),1)="O",'Elegio-Electors'!M343,""))</f>
        <v/>
      </c>
      <c r="G343" s="20" t="e">
        <f>INDEX(bureaux!$A:$H,MATCH($E343,bureaux!$A:$A,0),8)</f>
        <v>#N/A</v>
      </c>
      <c r="I343" s="91" t="e">
        <f>_xlfn.CONCAT(INDEX(bureaux!$A:$H,MATCH($E343,bureaux!$A:$A,0),4)," ",INDEX(bureaux!$A:$H,MATCH($E343,bureaux!$A:$A,0),5))</f>
        <v>#N/A</v>
      </c>
      <c r="J343" s="20" t="e">
        <f>INDEX(bureaux!$A:$H,MATCH($E343,bureaux!$A:$A,0),6)</f>
        <v>#N/A</v>
      </c>
      <c r="K343" s="20" t="e">
        <f>INDEX(bureaux!$A:$H,MATCH($E343,bureaux!$A:$A,0),7)</f>
        <v>#N/A</v>
      </c>
    </row>
    <row r="344" spans="1:11" x14ac:dyDescent="0.25">
      <c r="A344" s="20">
        <f>'Elegio-Electors'!C344</f>
        <v>0</v>
      </c>
      <c r="B344" s="20">
        <f>'Elegio-Electors'!B344</f>
        <v>0</v>
      </c>
      <c r="C344" s="91">
        <f>IF(Procédure!$C$33=2,'Elegio-Electors'!D344,Procédure!$C$33)</f>
        <v>0</v>
      </c>
      <c r="D344" s="20">
        <f>'Elegio-Electors'!E344</f>
        <v>0</v>
      </c>
      <c r="E344" s="91" t="str">
        <f>IF(LEFT(RIGHT('Elegio-Electors'!L344,2),1)="C",'Elegio-Electors'!L344,IF(LEFT(RIGHT('Elegio-Electors'!M344,2),1)="C",'Elegio-Electors'!M344,""))</f>
        <v/>
      </c>
      <c r="F344" s="91" t="str">
        <f>IF(LEFT(RIGHT('Elegio-Electors'!L344,2),1)="O",'Elegio-Electors'!L344,IF(LEFT(RIGHT('Elegio-Electors'!M344,2),1)="O",'Elegio-Electors'!M344,""))</f>
        <v/>
      </c>
      <c r="G344" s="20" t="e">
        <f>INDEX(bureaux!$A:$H,MATCH($E344,bureaux!$A:$A,0),8)</f>
        <v>#N/A</v>
      </c>
      <c r="I344" s="91" t="e">
        <f>_xlfn.CONCAT(INDEX(bureaux!$A:$H,MATCH($E344,bureaux!$A:$A,0),4)," ",INDEX(bureaux!$A:$H,MATCH($E344,bureaux!$A:$A,0),5))</f>
        <v>#N/A</v>
      </c>
      <c r="J344" s="20" t="e">
        <f>INDEX(bureaux!$A:$H,MATCH($E344,bureaux!$A:$A,0),6)</f>
        <v>#N/A</v>
      </c>
      <c r="K344" s="20" t="e">
        <f>INDEX(bureaux!$A:$H,MATCH($E344,bureaux!$A:$A,0),7)</f>
        <v>#N/A</v>
      </c>
    </row>
    <row r="345" spans="1:11" x14ac:dyDescent="0.25">
      <c r="A345" s="20">
        <f>'Elegio-Electors'!C345</f>
        <v>0</v>
      </c>
      <c r="B345" s="20">
        <f>'Elegio-Electors'!B345</f>
        <v>0</v>
      </c>
      <c r="C345" s="91">
        <f>IF(Procédure!$C$33=2,'Elegio-Electors'!D345,Procédure!$C$33)</f>
        <v>0</v>
      </c>
      <c r="D345" s="20">
        <f>'Elegio-Electors'!E345</f>
        <v>0</v>
      </c>
      <c r="E345" s="91" t="str">
        <f>IF(LEFT(RIGHT('Elegio-Electors'!L345,2),1)="C",'Elegio-Electors'!L345,IF(LEFT(RIGHT('Elegio-Electors'!M345,2),1)="C",'Elegio-Electors'!M345,""))</f>
        <v/>
      </c>
      <c r="F345" s="91" t="str">
        <f>IF(LEFT(RIGHT('Elegio-Electors'!L345,2),1)="O",'Elegio-Electors'!L345,IF(LEFT(RIGHT('Elegio-Electors'!M345,2),1)="O",'Elegio-Electors'!M345,""))</f>
        <v/>
      </c>
      <c r="G345" s="20" t="e">
        <f>INDEX(bureaux!$A:$H,MATCH($E345,bureaux!$A:$A,0),8)</f>
        <v>#N/A</v>
      </c>
      <c r="I345" s="91" t="e">
        <f>_xlfn.CONCAT(INDEX(bureaux!$A:$H,MATCH($E345,bureaux!$A:$A,0),4)," ",INDEX(bureaux!$A:$H,MATCH($E345,bureaux!$A:$A,0),5))</f>
        <v>#N/A</v>
      </c>
      <c r="J345" s="20" t="e">
        <f>INDEX(bureaux!$A:$H,MATCH($E345,bureaux!$A:$A,0),6)</f>
        <v>#N/A</v>
      </c>
      <c r="K345" s="20" t="e">
        <f>INDEX(bureaux!$A:$H,MATCH($E345,bureaux!$A:$A,0),7)</f>
        <v>#N/A</v>
      </c>
    </row>
    <row r="346" spans="1:11" x14ac:dyDescent="0.25">
      <c r="A346" s="20">
        <f>'Elegio-Electors'!C346</f>
        <v>0</v>
      </c>
      <c r="B346" s="20">
        <f>'Elegio-Electors'!B346</f>
        <v>0</v>
      </c>
      <c r="C346" s="91">
        <f>IF(Procédure!$C$33=2,'Elegio-Electors'!D346,Procédure!$C$33)</f>
        <v>0</v>
      </c>
      <c r="D346" s="20">
        <f>'Elegio-Electors'!E346</f>
        <v>0</v>
      </c>
      <c r="E346" s="91" t="str">
        <f>IF(LEFT(RIGHT('Elegio-Electors'!L346,2),1)="C",'Elegio-Electors'!L346,IF(LEFT(RIGHT('Elegio-Electors'!M346,2),1)="C",'Elegio-Electors'!M346,""))</f>
        <v/>
      </c>
      <c r="F346" s="91" t="str">
        <f>IF(LEFT(RIGHT('Elegio-Electors'!L346,2),1)="O",'Elegio-Electors'!L346,IF(LEFT(RIGHT('Elegio-Electors'!M346,2),1)="O",'Elegio-Electors'!M346,""))</f>
        <v/>
      </c>
      <c r="G346" s="20" t="e">
        <f>INDEX(bureaux!$A:$H,MATCH($E346,bureaux!$A:$A,0),8)</f>
        <v>#N/A</v>
      </c>
      <c r="I346" s="91" t="e">
        <f>_xlfn.CONCAT(INDEX(bureaux!$A:$H,MATCH($E346,bureaux!$A:$A,0),4)," ",INDEX(bureaux!$A:$H,MATCH($E346,bureaux!$A:$A,0),5))</f>
        <v>#N/A</v>
      </c>
      <c r="J346" s="20" t="e">
        <f>INDEX(bureaux!$A:$H,MATCH($E346,bureaux!$A:$A,0),6)</f>
        <v>#N/A</v>
      </c>
      <c r="K346" s="20" t="e">
        <f>INDEX(bureaux!$A:$H,MATCH($E346,bureaux!$A:$A,0),7)</f>
        <v>#N/A</v>
      </c>
    </row>
    <row r="347" spans="1:11" x14ac:dyDescent="0.25">
      <c r="A347" s="20">
        <f>'Elegio-Electors'!C347</f>
        <v>0</v>
      </c>
      <c r="B347" s="20">
        <f>'Elegio-Electors'!B347</f>
        <v>0</v>
      </c>
      <c r="C347" s="91">
        <f>IF(Procédure!$C$33=2,'Elegio-Electors'!D347,Procédure!$C$33)</f>
        <v>0</v>
      </c>
      <c r="D347" s="20">
        <f>'Elegio-Electors'!E347</f>
        <v>0</v>
      </c>
      <c r="E347" s="91" t="str">
        <f>IF(LEFT(RIGHT('Elegio-Electors'!L347,2),1)="C",'Elegio-Electors'!L347,IF(LEFT(RIGHT('Elegio-Electors'!M347,2),1)="C",'Elegio-Electors'!M347,""))</f>
        <v/>
      </c>
      <c r="F347" s="91" t="str">
        <f>IF(LEFT(RIGHT('Elegio-Electors'!L347,2),1)="O",'Elegio-Electors'!L347,IF(LEFT(RIGHT('Elegio-Electors'!M347,2),1)="O",'Elegio-Electors'!M347,""))</f>
        <v/>
      </c>
      <c r="G347" s="20" t="e">
        <f>INDEX(bureaux!$A:$H,MATCH($E347,bureaux!$A:$A,0),8)</f>
        <v>#N/A</v>
      </c>
      <c r="I347" s="91" t="e">
        <f>_xlfn.CONCAT(INDEX(bureaux!$A:$H,MATCH($E347,bureaux!$A:$A,0),4)," ",INDEX(bureaux!$A:$H,MATCH($E347,bureaux!$A:$A,0),5))</f>
        <v>#N/A</v>
      </c>
      <c r="J347" s="20" t="e">
        <f>INDEX(bureaux!$A:$H,MATCH($E347,bureaux!$A:$A,0),6)</f>
        <v>#N/A</v>
      </c>
      <c r="K347" s="20" t="e">
        <f>INDEX(bureaux!$A:$H,MATCH($E347,bureaux!$A:$A,0),7)</f>
        <v>#N/A</v>
      </c>
    </row>
    <row r="348" spans="1:11" x14ac:dyDescent="0.25">
      <c r="A348" s="20">
        <f>'Elegio-Electors'!C348</f>
        <v>0</v>
      </c>
      <c r="B348" s="20">
        <f>'Elegio-Electors'!B348</f>
        <v>0</v>
      </c>
      <c r="C348" s="91">
        <f>IF(Procédure!$C$33=2,'Elegio-Electors'!D348,Procédure!$C$33)</f>
        <v>0</v>
      </c>
      <c r="D348" s="20">
        <f>'Elegio-Electors'!E348</f>
        <v>0</v>
      </c>
      <c r="E348" s="91" t="str">
        <f>IF(LEFT(RIGHT('Elegio-Electors'!L348,2),1)="C",'Elegio-Electors'!L348,IF(LEFT(RIGHT('Elegio-Electors'!M348,2),1)="C",'Elegio-Electors'!M348,""))</f>
        <v/>
      </c>
      <c r="F348" s="91" t="str">
        <f>IF(LEFT(RIGHT('Elegio-Electors'!L348,2),1)="O",'Elegio-Electors'!L348,IF(LEFT(RIGHT('Elegio-Electors'!M348,2),1)="O",'Elegio-Electors'!M348,""))</f>
        <v/>
      </c>
      <c r="G348" s="20" t="e">
        <f>INDEX(bureaux!$A:$H,MATCH($E348,bureaux!$A:$A,0),8)</f>
        <v>#N/A</v>
      </c>
      <c r="I348" s="91" t="e">
        <f>_xlfn.CONCAT(INDEX(bureaux!$A:$H,MATCH($E348,bureaux!$A:$A,0),4)," ",INDEX(bureaux!$A:$H,MATCH($E348,bureaux!$A:$A,0),5))</f>
        <v>#N/A</v>
      </c>
      <c r="J348" s="20" t="e">
        <f>INDEX(bureaux!$A:$H,MATCH($E348,bureaux!$A:$A,0),6)</f>
        <v>#N/A</v>
      </c>
      <c r="K348" s="20" t="e">
        <f>INDEX(bureaux!$A:$H,MATCH($E348,bureaux!$A:$A,0),7)</f>
        <v>#N/A</v>
      </c>
    </row>
    <row r="349" spans="1:11" x14ac:dyDescent="0.25">
      <c r="A349" s="20">
        <f>'Elegio-Electors'!C349</f>
        <v>0</v>
      </c>
      <c r="B349" s="20">
        <f>'Elegio-Electors'!B349</f>
        <v>0</v>
      </c>
      <c r="C349" s="91">
        <f>IF(Procédure!$C$33=2,'Elegio-Electors'!D349,Procédure!$C$33)</f>
        <v>0</v>
      </c>
      <c r="D349" s="20">
        <f>'Elegio-Electors'!E349</f>
        <v>0</v>
      </c>
      <c r="E349" s="91" t="str">
        <f>IF(LEFT(RIGHT('Elegio-Electors'!L349,2),1)="C",'Elegio-Electors'!L349,IF(LEFT(RIGHT('Elegio-Electors'!M349,2),1)="C",'Elegio-Electors'!M349,""))</f>
        <v/>
      </c>
      <c r="F349" s="91" t="str">
        <f>IF(LEFT(RIGHT('Elegio-Electors'!L349,2),1)="O",'Elegio-Electors'!L349,IF(LEFT(RIGHT('Elegio-Electors'!M349,2),1)="O",'Elegio-Electors'!M349,""))</f>
        <v/>
      </c>
      <c r="G349" s="20" t="e">
        <f>INDEX(bureaux!$A:$H,MATCH($E349,bureaux!$A:$A,0),8)</f>
        <v>#N/A</v>
      </c>
      <c r="I349" s="91" t="e">
        <f>_xlfn.CONCAT(INDEX(bureaux!$A:$H,MATCH($E349,bureaux!$A:$A,0),4)," ",INDEX(bureaux!$A:$H,MATCH($E349,bureaux!$A:$A,0),5))</f>
        <v>#N/A</v>
      </c>
      <c r="J349" s="20" t="e">
        <f>INDEX(bureaux!$A:$H,MATCH($E349,bureaux!$A:$A,0),6)</f>
        <v>#N/A</v>
      </c>
      <c r="K349" s="20" t="e">
        <f>INDEX(bureaux!$A:$H,MATCH($E349,bureaux!$A:$A,0),7)</f>
        <v>#N/A</v>
      </c>
    </row>
    <row r="350" spans="1:11" x14ac:dyDescent="0.25">
      <c r="A350" s="20">
        <f>'Elegio-Electors'!C350</f>
        <v>0</v>
      </c>
      <c r="B350" s="20">
        <f>'Elegio-Electors'!B350</f>
        <v>0</v>
      </c>
      <c r="C350" s="91">
        <f>IF(Procédure!$C$33=2,'Elegio-Electors'!D350,Procédure!$C$33)</f>
        <v>0</v>
      </c>
      <c r="D350" s="20">
        <f>'Elegio-Electors'!E350</f>
        <v>0</v>
      </c>
      <c r="E350" s="91" t="str">
        <f>IF(LEFT(RIGHT('Elegio-Electors'!L350,2),1)="C",'Elegio-Electors'!L350,IF(LEFT(RIGHT('Elegio-Electors'!M350,2),1)="C",'Elegio-Electors'!M350,""))</f>
        <v/>
      </c>
      <c r="F350" s="91" t="str">
        <f>IF(LEFT(RIGHT('Elegio-Electors'!L350,2),1)="O",'Elegio-Electors'!L350,IF(LEFT(RIGHT('Elegio-Electors'!M350,2),1)="O",'Elegio-Electors'!M350,""))</f>
        <v/>
      </c>
      <c r="G350" s="20" t="e">
        <f>INDEX(bureaux!$A:$H,MATCH($E350,bureaux!$A:$A,0),8)</f>
        <v>#N/A</v>
      </c>
      <c r="I350" s="91" t="e">
        <f>_xlfn.CONCAT(INDEX(bureaux!$A:$H,MATCH($E350,bureaux!$A:$A,0),4)," ",INDEX(bureaux!$A:$H,MATCH($E350,bureaux!$A:$A,0),5))</f>
        <v>#N/A</v>
      </c>
      <c r="J350" s="20" t="e">
        <f>INDEX(bureaux!$A:$H,MATCH($E350,bureaux!$A:$A,0),6)</f>
        <v>#N/A</v>
      </c>
      <c r="K350" s="20" t="e">
        <f>INDEX(bureaux!$A:$H,MATCH($E350,bureaux!$A:$A,0),7)</f>
        <v>#N/A</v>
      </c>
    </row>
    <row r="351" spans="1:11" x14ac:dyDescent="0.25">
      <c r="A351" s="20">
        <f>'Elegio-Electors'!C351</f>
        <v>0</v>
      </c>
      <c r="B351" s="20">
        <f>'Elegio-Electors'!B351</f>
        <v>0</v>
      </c>
      <c r="C351" s="91">
        <f>IF(Procédure!$C$33=2,'Elegio-Electors'!D351,Procédure!$C$33)</f>
        <v>0</v>
      </c>
      <c r="D351" s="20">
        <f>'Elegio-Electors'!E351</f>
        <v>0</v>
      </c>
      <c r="E351" s="91" t="str">
        <f>IF(LEFT(RIGHT('Elegio-Electors'!L351,2),1)="C",'Elegio-Electors'!L351,IF(LEFT(RIGHT('Elegio-Electors'!M351,2),1)="C",'Elegio-Electors'!M351,""))</f>
        <v/>
      </c>
      <c r="F351" s="91" t="str">
        <f>IF(LEFT(RIGHT('Elegio-Electors'!L351,2),1)="O",'Elegio-Electors'!L351,IF(LEFT(RIGHT('Elegio-Electors'!M351,2),1)="O",'Elegio-Electors'!M351,""))</f>
        <v/>
      </c>
      <c r="G351" s="20" t="e">
        <f>INDEX(bureaux!$A:$H,MATCH($E351,bureaux!$A:$A,0),8)</f>
        <v>#N/A</v>
      </c>
      <c r="I351" s="91" t="e">
        <f>_xlfn.CONCAT(INDEX(bureaux!$A:$H,MATCH($E351,bureaux!$A:$A,0),4)," ",INDEX(bureaux!$A:$H,MATCH($E351,bureaux!$A:$A,0),5))</f>
        <v>#N/A</v>
      </c>
      <c r="J351" s="20" t="e">
        <f>INDEX(bureaux!$A:$H,MATCH($E351,bureaux!$A:$A,0),6)</f>
        <v>#N/A</v>
      </c>
      <c r="K351" s="20" t="e">
        <f>INDEX(bureaux!$A:$H,MATCH($E351,bureaux!$A:$A,0),7)</f>
        <v>#N/A</v>
      </c>
    </row>
    <row r="352" spans="1:11" x14ac:dyDescent="0.25">
      <c r="A352" s="20">
        <f>'Elegio-Electors'!C352</f>
        <v>0</v>
      </c>
      <c r="B352" s="20">
        <f>'Elegio-Electors'!B352</f>
        <v>0</v>
      </c>
      <c r="C352" s="91">
        <f>IF(Procédure!$C$33=2,'Elegio-Electors'!D352,Procédure!$C$33)</f>
        <v>0</v>
      </c>
      <c r="D352" s="20">
        <f>'Elegio-Electors'!E352</f>
        <v>0</v>
      </c>
      <c r="E352" s="91" t="str">
        <f>IF(LEFT(RIGHT('Elegio-Electors'!L352,2),1)="C",'Elegio-Electors'!L352,IF(LEFT(RIGHT('Elegio-Electors'!M352,2),1)="C",'Elegio-Electors'!M352,""))</f>
        <v/>
      </c>
      <c r="F352" s="91" t="str">
        <f>IF(LEFT(RIGHT('Elegio-Electors'!L352,2),1)="O",'Elegio-Electors'!L352,IF(LEFT(RIGHT('Elegio-Electors'!M352,2),1)="O",'Elegio-Electors'!M352,""))</f>
        <v/>
      </c>
      <c r="G352" s="20" t="e">
        <f>INDEX(bureaux!$A:$H,MATCH($E352,bureaux!$A:$A,0),8)</f>
        <v>#N/A</v>
      </c>
      <c r="I352" s="91" t="e">
        <f>_xlfn.CONCAT(INDEX(bureaux!$A:$H,MATCH($E352,bureaux!$A:$A,0),4)," ",INDEX(bureaux!$A:$H,MATCH($E352,bureaux!$A:$A,0),5))</f>
        <v>#N/A</v>
      </c>
      <c r="J352" s="20" t="e">
        <f>INDEX(bureaux!$A:$H,MATCH($E352,bureaux!$A:$A,0),6)</f>
        <v>#N/A</v>
      </c>
      <c r="K352" s="20" t="e">
        <f>INDEX(bureaux!$A:$H,MATCH($E352,bureaux!$A:$A,0),7)</f>
        <v>#N/A</v>
      </c>
    </row>
    <row r="353" spans="1:11" x14ac:dyDescent="0.25">
      <c r="A353" s="20">
        <f>'Elegio-Electors'!C353</f>
        <v>0</v>
      </c>
      <c r="B353" s="20">
        <f>'Elegio-Electors'!B353</f>
        <v>0</v>
      </c>
      <c r="C353" s="91">
        <f>IF(Procédure!$C$33=2,'Elegio-Electors'!D353,Procédure!$C$33)</f>
        <v>0</v>
      </c>
      <c r="D353" s="20">
        <f>'Elegio-Electors'!E353</f>
        <v>0</v>
      </c>
      <c r="E353" s="91" t="str">
        <f>IF(LEFT(RIGHT('Elegio-Electors'!L353,2),1)="C",'Elegio-Electors'!L353,IF(LEFT(RIGHT('Elegio-Electors'!M353,2),1)="C",'Elegio-Electors'!M353,""))</f>
        <v/>
      </c>
      <c r="F353" s="91" t="str">
        <f>IF(LEFT(RIGHT('Elegio-Electors'!L353,2),1)="O",'Elegio-Electors'!L353,IF(LEFT(RIGHT('Elegio-Electors'!M353,2),1)="O",'Elegio-Electors'!M353,""))</f>
        <v/>
      </c>
      <c r="G353" s="20" t="e">
        <f>INDEX(bureaux!$A:$H,MATCH($E353,bureaux!$A:$A,0),8)</f>
        <v>#N/A</v>
      </c>
      <c r="I353" s="91" t="e">
        <f>_xlfn.CONCAT(INDEX(bureaux!$A:$H,MATCH($E353,bureaux!$A:$A,0),4)," ",INDEX(bureaux!$A:$H,MATCH($E353,bureaux!$A:$A,0),5))</f>
        <v>#N/A</v>
      </c>
      <c r="J353" s="20" t="e">
        <f>INDEX(bureaux!$A:$H,MATCH($E353,bureaux!$A:$A,0),6)</f>
        <v>#N/A</v>
      </c>
      <c r="K353" s="20" t="e">
        <f>INDEX(bureaux!$A:$H,MATCH($E353,bureaux!$A:$A,0),7)</f>
        <v>#N/A</v>
      </c>
    </row>
    <row r="354" spans="1:11" x14ac:dyDescent="0.25">
      <c r="A354" s="20">
        <f>'Elegio-Electors'!C354</f>
        <v>0</v>
      </c>
      <c r="B354" s="20">
        <f>'Elegio-Electors'!B354</f>
        <v>0</v>
      </c>
      <c r="C354" s="91">
        <f>IF(Procédure!$C$33=2,'Elegio-Electors'!D354,Procédure!$C$33)</f>
        <v>0</v>
      </c>
      <c r="D354" s="20">
        <f>'Elegio-Electors'!E354</f>
        <v>0</v>
      </c>
      <c r="E354" s="91" t="str">
        <f>IF(LEFT(RIGHT('Elegio-Electors'!L354,2),1)="C",'Elegio-Electors'!L354,IF(LEFT(RIGHT('Elegio-Electors'!M354,2),1)="C",'Elegio-Electors'!M354,""))</f>
        <v/>
      </c>
      <c r="F354" s="91" t="str">
        <f>IF(LEFT(RIGHT('Elegio-Electors'!L354,2),1)="O",'Elegio-Electors'!L354,IF(LEFT(RIGHT('Elegio-Electors'!M354,2),1)="O",'Elegio-Electors'!M354,""))</f>
        <v/>
      </c>
      <c r="G354" s="20" t="e">
        <f>INDEX(bureaux!$A:$H,MATCH($E354,bureaux!$A:$A,0),8)</f>
        <v>#N/A</v>
      </c>
      <c r="I354" s="91" t="e">
        <f>_xlfn.CONCAT(INDEX(bureaux!$A:$H,MATCH($E354,bureaux!$A:$A,0),4)," ",INDEX(bureaux!$A:$H,MATCH($E354,bureaux!$A:$A,0),5))</f>
        <v>#N/A</v>
      </c>
      <c r="J354" s="20" t="e">
        <f>INDEX(bureaux!$A:$H,MATCH($E354,bureaux!$A:$A,0),6)</f>
        <v>#N/A</v>
      </c>
      <c r="K354" s="20" t="e">
        <f>INDEX(bureaux!$A:$H,MATCH($E354,bureaux!$A:$A,0),7)</f>
        <v>#N/A</v>
      </c>
    </row>
    <row r="355" spans="1:11" x14ac:dyDescent="0.25">
      <c r="A355" s="20">
        <f>'Elegio-Electors'!C355</f>
        <v>0</v>
      </c>
      <c r="B355" s="20">
        <f>'Elegio-Electors'!B355</f>
        <v>0</v>
      </c>
      <c r="C355" s="91">
        <f>IF(Procédure!$C$33=2,'Elegio-Electors'!D355,Procédure!$C$33)</f>
        <v>0</v>
      </c>
      <c r="D355" s="20">
        <f>'Elegio-Electors'!E355</f>
        <v>0</v>
      </c>
      <c r="E355" s="91" t="str">
        <f>IF(LEFT(RIGHT('Elegio-Electors'!L355,2),1)="C",'Elegio-Electors'!L355,IF(LEFT(RIGHT('Elegio-Electors'!M355,2),1)="C",'Elegio-Electors'!M355,""))</f>
        <v/>
      </c>
      <c r="F355" s="91" t="str">
        <f>IF(LEFT(RIGHT('Elegio-Electors'!L355,2),1)="O",'Elegio-Electors'!L355,IF(LEFT(RIGHT('Elegio-Electors'!M355,2),1)="O",'Elegio-Electors'!M355,""))</f>
        <v/>
      </c>
      <c r="G355" s="20" t="e">
        <f>INDEX(bureaux!$A:$H,MATCH($E355,bureaux!$A:$A,0),8)</f>
        <v>#N/A</v>
      </c>
      <c r="I355" s="91" t="e">
        <f>_xlfn.CONCAT(INDEX(bureaux!$A:$H,MATCH($E355,bureaux!$A:$A,0),4)," ",INDEX(bureaux!$A:$H,MATCH($E355,bureaux!$A:$A,0),5))</f>
        <v>#N/A</v>
      </c>
      <c r="J355" s="20" t="e">
        <f>INDEX(bureaux!$A:$H,MATCH($E355,bureaux!$A:$A,0),6)</f>
        <v>#N/A</v>
      </c>
      <c r="K355" s="20" t="e">
        <f>INDEX(bureaux!$A:$H,MATCH($E355,bureaux!$A:$A,0),7)</f>
        <v>#N/A</v>
      </c>
    </row>
    <row r="356" spans="1:11" x14ac:dyDescent="0.25">
      <c r="A356" s="20">
        <f>'Elegio-Electors'!C356</f>
        <v>0</v>
      </c>
      <c r="B356" s="20">
        <f>'Elegio-Electors'!B356</f>
        <v>0</v>
      </c>
      <c r="C356" s="91">
        <f>IF(Procédure!$C$33=2,'Elegio-Electors'!D356,Procédure!$C$33)</f>
        <v>0</v>
      </c>
      <c r="D356" s="20">
        <f>'Elegio-Electors'!E356</f>
        <v>0</v>
      </c>
      <c r="E356" s="91" t="str">
        <f>IF(LEFT(RIGHT('Elegio-Electors'!L356,2),1)="C",'Elegio-Electors'!L356,IF(LEFT(RIGHT('Elegio-Electors'!M356,2),1)="C",'Elegio-Electors'!M356,""))</f>
        <v/>
      </c>
      <c r="F356" s="91" t="str">
        <f>IF(LEFT(RIGHT('Elegio-Electors'!L356,2),1)="O",'Elegio-Electors'!L356,IF(LEFT(RIGHT('Elegio-Electors'!M356,2),1)="O",'Elegio-Electors'!M356,""))</f>
        <v/>
      </c>
      <c r="G356" s="20" t="e">
        <f>INDEX(bureaux!$A:$H,MATCH($E356,bureaux!$A:$A,0),8)</f>
        <v>#N/A</v>
      </c>
      <c r="I356" s="91" t="e">
        <f>_xlfn.CONCAT(INDEX(bureaux!$A:$H,MATCH($E356,bureaux!$A:$A,0),4)," ",INDEX(bureaux!$A:$H,MATCH($E356,bureaux!$A:$A,0),5))</f>
        <v>#N/A</v>
      </c>
      <c r="J356" s="20" t="e">
        <f>INDEX(bureaux!$A:$H,MATCH($E356,bureaux!$A:$A,0),6)</f>
        <v>#N/A</v>
      </c>
      <c r="K356" s="20" t="e">
        <f>INDEX(bureaux!$A:$H,MATCH($E356,bureaux!$A:$A,0),7)</f>
        <v>#N/A</v>
      </c>
    </row>
    <row r="357" spans="1:11" x14ac:dyDescent="0.25">
      <c r="A357" s="20">
        <f>'Elegio-Electors'!C357</f>
        <v>0</v>
      </c>
      <c r="B357" s="20">
        <f>'Elegio-Electors'!B357</f>
        <v>0</v>
      </c>
      <c r="C357" s="91">
        <f>IF(Procédure!$C$33=2,'Elegio-Electors'!D357,Procédure!$C$33)</f>
        <v>0</v>
      </c>
      <c r="D357" s="20">
        <f>'Elegio-Electors'!E357</f>
        <v>0</v>
      </c>
      <c r="E357" s="91" t="str">
        <f>IF(LEFT(RIGHT('Elegio-Electors'!L357,2),1)="C",'Elegio-Electors'!L357,IF(LEFT(RIGHT('Elegio-Electors'!M357,2),1)="C",'Elegio-Electors'!M357,""))</f>
        <v/>
      </c>
      <c r="F357" s="91" t="str">
        <f>IF(LEFT(RIGHT('Elegio-Electors'!L357,2),1)="O",'Elegio-Electors'!L357,IF(LEFT(RIGHT('Elegio-Electors'!M357,2),1)="O",'Elegio-Electors'!M357,""))</f>
        <v/>
      </c>
      <c r="G357" s="20" t="e">
        <f>INDEX(bureaux!$A:$H,MATCH($E357,bureaux!$A:$A,0),8)</f>
        <v>#N/A</v>
      </c>
      <c r="I357" s="91" t="e">
        <f>_xlfn.CONCAT(INDEX(bureaux!$A:$H,MATCH($E357,bureaux!$A:$A,0),4)," ",INDEX(bureaux!$A:$H,MATCH($E357,bureaux!$A:$A,0),5))</f>
        <v>#N/A</v>
      </c>
      <c r="J357" s="20" t="e">
        <f>INDEX(bureaux!$A:$H,MATCH($E357,bureaux!$A:$A,0),6)</f>
        <v>#N/A</v>
      </c>
      <c r="K357" s="20" t="e">
        <f>INDEX(bureaux!$A:$H,MATCH($E357,bureaux!$A:$A,0),7)</f>
        <v>#N/A</v>
      </c>
    </row>
    <row r="358" spans="1:11" x14ac:dyDescent="0.25">
      <c r="A358" s="20">
        <f>'Elegio-Electors'!C358</f>
        <v>0</v>
      </c>
      <c r="B358" s="20">
        <f>'Elegio-Electors'!B358</f>
        <v>0</v>
      </c>
      <c r="C358" s="91">
        <f>IF(Procédure!$C$33=2,'Elegio-Electors'!D358,Procédure!$C$33)</f>
        <v>0</v>
      </c>
      <c r="D358" s="20">
        <f>'Elegio-Electors'!E358</f>
        <v>0</v>
      </c>
      <c r="E358" s="91" t="str">
        <f>IF(LEFT(RIGHT('Elegio-Electors'!L358,2),1)="C",'Elegio-Electors'!L358,IF(LEFT(RIGHT('Elegio-Electors'!M358,2),1)="C",'Elegio-Electors'!M358,""))</f>
        <v/>
      </c>
      <c r="F358" s="91" t="str">
        <f>IF(LEFT(RIGHT('Elegio-Electors'!L358,2),1)="O",'Elegio-Electors'!L358,IF(LEFT(RIGHT('Elegio-Electors'!M358,2),1)="O",'Elegio-Electors'!M358,""))</f>
        <v/>
      </c>
      <c r="G358" s="20" t="e">
        <f>INDEX(bureaux!$A:$H,MATCH($E358,bureaux!$A:$A,0),8)</f>
        <v>#N/A</v>
      </c>
      <c r="I358" s="91" t="e">
        <f>_xlfn.CONCAT(INDEX(bureaux!$A:$H,MATCH($E358,bureaux!$A:$A,0),4)," ",INDEX(bureaux!$A:$H,MATCH($E358,bureaux!$A:$A,0),5))</f>
        <v>#N/A</v>
      </c>
      <c r="J358" s="20" t="e">
        <f>INDEX(bureaux!$A:$H,MATCH($E358,bureaux!$A:$A,0),6)</f>
        <v>#N/A</v>
      </c>
      <c r="K358" s="20" t="e">
        <f>INDEX(bureaux!$A:$H,MATCH($E358,bureaux!$A:$A,0),7)</f>
        <v>#N/A</v>
      </c>
    </row>
    <row r="359" spans="1:11" x14ac:dyDescent="0.25">
      <c r="A359" s="20">
        <f>'Elegio-Electors'!C359</f>
        <v>0</v>
      </c>
      <c r="B359" s="20">
        <f>'Elegio-Electors'!B359</f>
        <v>0</v>
      </c>
      <c r="C359" s="91">
        <f>IF(Procédure!$C$33=2,'Elegio-Electors'!D359,Procédure!$C$33)</f>
        <v>0</v>
      </c>
      <c r="D359" s="20">
        <f>'Elegio-Electors'!E359</f>
        <v>0</v>
      </c>
      <c r="E359" s="91" t="str">
        <f>IF(LEFT(RIGHT('Elegio-Electors'!L359,2),1)="C",'Elegio-Electors'!L359,IF(LEFT(RIGHT('Elegio-Electors'!M359,2),1)="C",'Elegio-Electors'!M359,""))</f>
        <v/>
      </c>
      <c r="F359" s="91" t="str">
        <f>IF(LEFT(RIGHT('Elegio-Electors'!L359,2),1)="O",'Elegio-Electors'!L359,IF(LEFT(RIGHT('Elegio-Electors'!M359,2),1)="O",'Elegio-Electors'!M359,""))</f>
        <v/>
      </c>
      <c r="G359" s="20" t="e">
        <f>INDEX(bureaux!$A:$H,MATCH($E359,bureaux!$A:$A,0),8)</f>
        <v>#N/A</v>
      </c>
      <c r="I359" s="91" t="e">
        <f>_xlfn.CONCAT(INDEX(bureaux!$A:$H,MATCH($E359,bureaux!$A:$A,0),4)," ",INDEX(bureaux!$A:$H,MATCH($E359,bureaux!$A:$A,0),5))</f>
        <v>#N/A</v>
      </c>
      <c r="J359" s="20" t="e">
        <f>INDEX(bureaux!$A:$H,MATCH($E359,bureaux!$A:$A,0),6)</f>
        <v>#N/A</v>
      </c>
      <c r="K359" s="20" t="e">
        <f>INDEX(bureaux!$A:$H,MATCH($E359,bureaux!$A:$A,0),7)</f>
        <v>#N/A</v>
      </c>
    </row>
    <row r="360" spans="1:11" x14ac:dyDescent="0.25">
      <c r="A360" s="20">
        <f>'Elegio-Electors'!C360</f>
        <v>0</v>
      </c>
      <c r="B360" s="20">
        <f>'Elegio-Electors'!B360</f>
        <v>0</v>
      </c>
      <c r="C360" s="91">
        <f>IF(Procédure!$C$33=2,'Elegio-Electors'!D360,Procédure!$C$33)</f>
        <v>0</v>
      </c>
      <c r="D360" s="20">
        <f>'Elegio-Electors'!E360</f>
        <v>0</v>
      </c>
      <c r="E360" s="91" t="str">
        <f>IF(LEFT(RIGHT('Elegio-Electors'!L360,2),1)="C",'Elegio-Electors'!L360,IF(LEFT(RIGHT('Elegio-Electors'!M360,2),1)="C",'Elegio-Electors'!M360,""))</f>
        <v/>
      </c>
      <c r="F360" s="91" t="str">
        <f>IF(LEFT(RIGHT('Elegio-Electors'!L360,2),1)="O",'Elegio-Electors'!L360,IF(LEFT(RIGHT('Elegio-Electors'!M360,2),1)="O",'Elegio-Electors'!M360,""))</f>
        <v/>
      </c>
      <c r="G360" s="20" t="e">
        <f>INDEX(bureaux!$A:$H,MATCH($E360,bureaux!$A:$A,0),8)</f>
        <v>#N/A</v>
      </c>
      <c r="I360" s="91" t="e">
        <f>_xlfn.CONCAT(INDEX(bureaux!$A:$H,MATCH($E360,bureaux!$A:$A,0),4)," ",INDEX(bureaux!$A:$H,MATCH($E360,bureaux!$A:$A,0),5))</f>
        <v>#N/A</v>
      </c>
      <c r="J360" s="20" t="e">
        <f>INDEX(bureaux!$A:$H,MATCH($E360,bureaux!$A:$A,0),6)</f>
        <v>#N/A</v>
      </c>
      <c r="K360" s="20" t="e">
        <f>INDEX(bureaux!$A:$H,MATCH($E360,bureaux!$A:$A,0),7)</f>
        <v>#N/A</v>
      </c>
    </row>
    <row r="361" spans="1:11" x14ac:dyDescent="0.25">
      <c r="A361" s="20">
        <f>'Elegio-Electors'!C361</f>
        <v>0</v>
      </c>
      <c r="B361" s="20">
        <f>'Elegio-Electors'!B361</f>
        <v>0</v>
      </c>
      <c r="C361" s="91">
        <f>IF(Procédure!$C$33=2,'Elegio-Electors'!D361,Procédure!$C$33)</f>
        <v>0</v>
      </c>
      <c r="D361" s="20">
        <f>'Elegio-Electors'!E361</f>
        <v>0</v>
      </c>
      <c r="E361" s="91" t="str">
        <f>IF(LEFT(RIGHT('Elegio-Electors'!L361,2),1)="C",'Elegio-Electors'!L361,IF(LEFT(RIGHT('Elegio-Electors'!M361,2),1)="C",'Elegio-Electors'!M361,""))</f>
        <v/>
      </c>
      <c r="F361" s="91" t="str">
        <f>IF(LEFT(RIGHT('Elegio-Electors'!L361,2),1)="O",'Elegio-Electors'!L361,IF(LEFT(RIGHT('Elegio-Electors'!M361,2),1)="O",'Elegio-Electors'!M361,""))</f>
        <v/>
      </c>
      <c r="G361" s="20" t="e">
        <f>INDEX(bureaux!$A:$H,MATCH($E361,bureaux!$A:$A,0),8)</f>
        <v>#N/A</v>
      </c>
      <c r="I361" s="91" t="e">
        <f>_xlfn.CONCAT(INDEX(bureaux!$A:$H,MATCH($E361,bureaux!$A:$A,0),4)," ",INDEX(bureaux!$A:$H,MATCH($E361,bureaux!$A:$A,0),5))</f>
        <v>#N/A</v>
      </c>
      <c r="J361" s="20" t="e">
        <f>INDEX(bureaux!$A:$H,MATCH($E361,bureaux!$A:$A,0),6)</f>
        <v>#N/A</v>
      </c>
      <c r="K361" s="20" t="e">
        <f>INDEX(bureaux!$A:$H,MATCH($E361,bureaux!$A:$A,0),7)</f>
        <v>#N/A</v>
      </c>
    </row>
    <row r="362" spans="1:11" x14ac:dyDescent="0.25">
      <c r="A362" s="20">
        <f>'Elegio-Electors'!C362</f>
        <v>0</v>
      </c>
      <c r="B362" s="20">
        <f>'Elegio-Electors'!B362</f>
        <v>0</v>
      </c>
      <c r="C362" s="91">
        <f>IF(Procédure!$C$33=2,'Elegio-Electors'!D362,Procédure!$C$33)</f>
        <v>0</v>
      </c>
      <c r="D362" s="20">
        <f>'Elegio-Electors'!E362</f>
        <v>0</v>
      </c>
      <c r="E362" s="91" t="str">
        <f>IF(LEFT(RIGHT('Elegio-Electors'!L362,2),1)="C",'Elegio-Electors'!L362,IF(LEFT(RIGHT('Elegio-Electors'!M362,2),1)="C",'Elegio-Electors'!M362,""))</f>
        <v/>
      </c>
      <c r="F362" s="91" t="str">
        <f>IF(LEFT(RIGHT('Elegio-Electors'!L362,2),1)="O",'Elegio-Electors'!L362,IF(LEFT(RIGHT('Elegio-Electors'!M362,2),1)="O",'Elegio-Electors'!M362,""))</f>
        <v/>
      </c>
      <c r="G362" s="20" t="e">
        <f>INDEX(bureaux!$A:$H,MATCH($E362,bureaux!$A:$A,0),8)</f>
        <v>#N/A</v>
      </c>
      <c r="I362" s="91" t="e">
        <f>_xlfn.CONCAT(INDEX(bureaux!$A:$H,MATCH($E362,bureaux!$A:$A,0),4)," ",INDEX(bureaux!$A:$H,MATCH($E362,bureaux!$A:$A,0),5))</f>
        <v>#N/A</v>
      </c>
      <c r="J362" s="20" t="e">
        <f>INDEX(bureaux!$A:$H,MATCH($E362,bureaux!$A:$A,0),6)</f>
        <v>#N/A</v>
      </c>
      <c r="K362" s="20" t="e">
        <f>INDEX(bureaux!$A:$H,MATCH($E362,bureaux!$A:$A,0),7)</f>
        <v>#N/A</v>
      </c>
    </row>
    <row r="363" spans="1:11" x14ac:dyDescent="0.25">
      <c r="A363" s="20">
        <f>'Elegio-Electors'!C363</f>
        <v>0</v>
      </c>
      <c r="B363" s="20">
        <f>'Elegio-Electors'!B363</f>
        <v>0</v>
      </c>
      <c r="C363" s="91">
        <f>IF(Procédure!$C$33=2,'Elegio-Electors'!D363,Procédure!$C$33)</f>
        <v>0</v>
      </c>
      <c r="D363" s="20">
        <f>'Elegio-Electors'!E363</f>
        <v>0</v>
      </c>
      <c r="E363" s="91" t="str">
        <f>IF(LEFT(RIGHT('Elegio-Electors'!L363,2),1)="C",'Elegio-Electors'!L363,IF(LEFT(RIGHT('Elegio-Electors'!M363,2),1)="C",'Elegio-Electors'!M363,""))</f>
        <v/>
      </c>
      <c r="F363" s="91" t="str">
        <f>IF(LEFT(RIGHT('Elegio-Electors'!L363,2),1)="O",'Elegio-Electors'!L363,IF(LEFT(RIGHT('Elegio-Electors'!M363,2),1)="O",'Elegio-Electors'!M363,""))</f>
        <v/>
      </c>
      <c r="G363" s="20" t="e">
        <f>INDEX(bureaux!$A:$H,MATCH($E363,bureaux!$A:$A,0),8)</f>
        <v>#N/A</v>
      </c>
      <c r="I363" s="91" t="e">
        <f>_xlfn.CONCAT(INDEX(bureaux!$A:$H,MATCH($E363,bureaux!$A:$A,0),4)," ",INDEX(bureaux!$A:$H,MATCH($E363,bureaux!$A:$A,0),5))</f>
        <v>#N/A</v>
      </c>
      <c r="J363" s="20" t="e">
        <f>INDEX(bureaux!$A:$H,MATCH($E363,bureaux!$A:$A,0),6)</f>
        <v>#N/A</v>
      </c>
      <c r="K363" s="20" t="e">
        <f>INDEX(bureaux!$A:$H,MATCH($E363,bureaux!$A:$A,0),7)</f>
        <v>#N/A</v>
      </c>
    </row>
    <row r="364" spans="1:11" x14ac:dyDescent="0.25">
      <c r="A364" s="20">
        <f>'Elegio-Electors'!C364</f>
        <v>0</v>
      </c>
      <c r="B364" s="20">
        <f>'Elegio-Electors'!B364</f>
        <v>0</v>
      </c>
      <c r="C364" s="91">
        <f>IF(Procédure!$C$33=2,'Elegio-Electors'!D364,Procédure!$C$33)</f>
        <v>0</v>
      </c>
      <c r="D364" s="20">
        <f>'Elegio-Electors'!E364</f>
        <v>0</v>
      </c>
      <c r="E364" s="91" t="str">
        <f>IF(LEFT(RIGHT('Elegio-Electors'!L364,2),1)="C",'Elegio-Electors'!L364,IF(LEFT(RIGHT('Elegio-Electors'!M364,2),1)="C",'Elegio-Electors'!M364,""))</f>
        <v/>
      </c>
      <c r="F364" s="91" t="str">
        <f>IF(LEFT(RIGHT('Elegio-Electors'!L364,2),1)="O",'Elegio-Electors'!L364,IF(LEFT(RIGHT('Elegio-Electors'!M364,2),1)="O",'Elegio-Electors'!M364,""))</f>
        <v/>
      </c>
      <c r="G364" s="20" t="e">
        <f>INDEX(bureaux!$A:$H,MATCH($E364,bureaux!$A:$A,0),8)</f>
        <v>#N/A</v>
      </c>
      <c r="I364" s="91" t="e">
        <f>_xlfn.CONCAT(INDEX(bureaux!$A:$H,MATCH($E364,bureaux!$A:$A,0),4)," ",INDEX(bureaux!$A:$H,MATCH($E364,bureaux!$A:$A,0),5))</f>
        <v>#N/A</v>
      </c>
      <c r="J364" s="20" t="e">
        <f>INDEX(bureaux!$A:$H,MATCH($E364,bureaux!$A:$A,0),6)</f>
        <v>#N/A</v>
      </c>
      <c r="K364" s="20" t="e">
        <f>INDEX(bureaux!$A:$H,MATCH($E364,bureaux!$A:$A,0),7)</f>
        <v>#N/A</v>
      </c>
    </row>
    <row r="365" spans="1:11" x14ac:dyDescent="0.25">
      <c r="A365" s="20">
        <f>'Elegio-Electors'!C365</f>
        <v>0</v>
      </c>
      <c r="B365" s="20">
        <f>'Elegio-Electors'!B365</f>
        <v>0</v>
      </c>
      <c r="C365" s="91">
        <f>IF(Procédure!$C$33=2,'Elegio-Electors'!D365,Procédure!$C$33)</f>
        <v>0</v>
      </c>
      <c r="D365" s="20">
        <f>'Elegio-Electors'!E365</f>
        <v>0</v>
      </c>
      <c r="E365" s="91" t="str">
        <f>IF(LEFT(RIGHT('Elegio-Electors'!L365,2),1)="C",'Elegio-Electors'!L365,IF(LEFT(RIGHT('Elegio-Electors'!M365,2),1)="C",'Elegio-Electors'!M365,""))</f>
        <v/>
      </c>
      <c r="F365" s="91" t="str">
        <f>IF(LEFT(RIGHT('Elegio-Electors'!L365,2),1)="O",'Elegio-Electors'!L365,IF(LEFT(RIGHT('Elegio-Electors'!M365,2),1)="O",'Elegio-Electors'!M365,""))</f>
        <v/>
      </c>
      <c r="G365" s="20" t="e">
        <f>INDEX(bureaux!$A:$H,MATCH($E365,bureaux!$A:$A,0),8)</f>
        <v>#N/A</v>
      </c>
      <c r="I365" s="91" t="e">
        <f>_xlfn.CONCAT(INDEX(bureaux!$A:$H,MATCH($E365,bureaux!$A:$A,0),4)," ",INDEX(bureaux!$A:$H,MATCH($E365,bureaux!$A:$A,0),5))</f>
        <v>#N/A</v>
      </c>
      <c r="J365" s="20" t="e">
        <f>INDEX(bureaux!$A:$H,MATCH($E365,bureaux!$A:$A,0),6)</f>
        <v>#N/A</v>
      </c>
      <c r="K365" s="20" t="e">
        <f>INDEX(bureaux!$A:$H,MATCH($E365,bureaux!$A:$A,0),7)</f>
        <v>#N/A</v>
      </c>
    </row>
    <row r="366" spans="1:11" x14ac:dyDescent="0.25">
      <c r="A366" s="20">
        <f>'Elegio-Electors'!C366</f>
        <v>0</v>
      </c>
      <c r="B366" s="20">
        <f>'Elegio-Electors'!B366</f>
        <v>0</v>
      </c>
      <c r="C366" s="91">
        <f>IF(Procédure!$C$33=2,'Elegio-Electors'!D366,Procédure!$C$33)</f>
        <v>0</v>
      </c>
      <c r="D366" s="20">
        <f>'Elegio-Electors'!E366</f>
        <v>0</v>
      </c>
      <c r="E366" s="91" t="str">
        <f>IF(LEFT(RIGHT('Elegio-Electors'!L366,2),1)="C",'Elegio-Electors'!L366,IF(LEFT(RIGHT('Elegio-Electors'!M366,2),1)="C",'Elegio-Electors'!M366,""))</f>
        <v/>
      </c>
      <c r="F366" s="91" t="str">
        <f>IF(LEFT(RIGHT('Elegio-Electors'!L366,2),1)="O",'Elegio-Electors'!L366,IF(LEFT(RIGHT('Elegio-Electors'!M366,2),1)="O",'Elegio-Electors'!M366,""))</f>
        <v/>
      </c>
      <c r="G366" s="20" t="e">
        <f>INDEX(bureaux!$A:$H,MATCH($E366,bureaux!$A:$A,0),8)</f>
        <v>#N/A</v>
      </c>
      <c r="I366" s="91" t="e">
        <f>_xlfn.CONCAT(INDEX(bureaux!$A:$H,MATCH($E366,bureaux!$A:$A,0),4)," ",INDEX(bureaux!$A:$H,MATCH($E366,bureaux!$A:$A,0),5))</f>
        <v>#N/A</v>
      </c>
      <c r="J366" s="20" t="e">
        <f>INDEX(bureaux!$A:$H,MATCH($E366,bureaux!$A:$A,0),6)</f>
        <v>#N/A</v>
      </c>
      <c r="K366" s="20" t="e">
        <f>INDEX(bureaux!$A:$H,MATCH($E366,bureaux!$A:$A,0),7)</f>
        <v>#N/A</v>
      </c>
    </row>
    <row r="367" spans="1:11" x14ac:dyDescent="0.25">
      <c r="A367" s="20">
        <f>'Elegio-Electors'!C367</f>
        <v>0</v>
      </c>
      <c r="B367" s="20">
        <f>'Elegio-Electors'!B367</f>
        <v>0</v>
      </c>
      <c r="C367" s="91">
        <f>IF(Procédure!$C$33=2,'Elegio-Electors'!D367,Procédure!$C$33)</f>
        <v>0</v>
      </c>
      <c r="D367" s="20">
        <f>'Elegio-Electors'!E367</f>
        <v>0</v>
      </c>
      <c r="E367" s="91" t="str">
        <f>IF(LEFT(RIGHT('Elegio-Electors'!L367,2),1)="C",'Elegio-Electors'!L367,IF(LEFT(RIGHT('Elegio-Electors'!M367,2),1)="C",'Elegio-Electors'!M367,""))</f>
        <v/>
      </c>
      <c r="F367" s="91" t="str">
        <f>IF(LEFT(RIGHT('Elegio-Electors'!L367,2),1)="O",'Elegio-Electors'!L367,IF(LEFT(RIGHT('Elegio-Electors'!M367,2),1)="O",'Elegio-Electors'!M367,""))</f>
        <v/>
      </c>
      <c r="G367" s="20" t="e">
        <f>INDEX(bureaux!$A:$H,MATCH($E367,bureaux!$A:$A,0),8)</f>
        <v>#N/A</v>
      </c>
      <c r="I367" s="91" t="e">
        <f>_xlfn.CONCAT(INDEX(bureaux!$A:$H,MATCH($E367,bureaux!$A:$A,0),4)," ",INDEX(bureaux!$A:$H,MATCH($E367,bureaux!$A:$A,0),5))</f>
        <v>#N/A</v>
      </c>
      <c r="J367" s="20" t="e">
        <f>INDEX(bureaux!$A:$H,MATCH($E367,bureaux!$A:$A,0),6)</f>
        <v>#N/A</v>
      </c>
      <c r="K367" s="20" t="e">
        <f>INDEX(bureaux!$A:$H,MATCH($E367,bureaux!$A:$A,0),7)</f>
        <v>#N/A</v>
      </c>
    </row>
    <row r="368" spans="1:11" x14ac:dyDescent="0.25">
      <c r="A368" s="20">
        <f>'Elegio-Electors'!C368</f>
        <v>0</v>
      </c>
      <c r="B368" s="20">
        <f>'Elegio-Electors'!B368</f>
        <v>0</v>
      </c>
      <c r="C368" s="91">
        <f>IF(Procédure!$C$33=2,'Elegio-Electors'!D368,Procédure!$C$33)</f>
        <v>0</v>
      </c>
      <c r="D368" s="20">
        <f>'Elegio-Electors'!E368</f>
        <v>0</v>
      </c>
      <c r="E368" s="91" t="str">
        <f>IF(LEFT(RIGHT('Elegio-Electors'!L368,2),1)="C",'Elegio-Electors'!L368,IF(LEFT(RIGHT('Elegio-Electors'!M368,2),1)="C",'Elegio-Electors'!M368,""))</f>
        <v/>
      </c>
      <c r="F368" s="91" t="str">
        <f>IF(LEFT(RIGHT('Elegio-Electors'!L368,2),1)="O",'Elegio-Electors'!L368,IF(LEFT(RIGHT('Elegio-Electors'!M368,2),1)="O",'Elegio-Electors'!M368,""))</f>
        <v/>
      </c>
      <c r="G368" s="20" t="e">
        <f>INDEX(bureaux!$A:$H,MATCH($E368,bureaux!$A:$A,0),8)</f>
        <v>#N/A</v>
      </c>
      <c r="I368" s="91" t="e">
        <f>_xlfn.CONCAT(INDEX(bureaux!$A:$H,MATCH($E368,bureaux!$A:$A,0),4)," ",INDEX(bureaux!$A:$H,MATCH($E368,bureaux!$A:$A,0),5))</f>
        <v>#N/A</v>
      </c>
      <c r="J368" s="20" t="e">
        <f>INDEX(bureaux!$A:$H,MATCH($E368,bureaux!$A:$A,0),6)</f>
        <v>#N/A</v>
      </c>
      <c r="K368" s="20" t="e">
        <f>INDEX(bureaux!$A:$H,MATCH($E368,bureaux!$A:$A,0),7)</f>
        <v>#N/A</v>
      </c>
    </row>
    <row r="369" spans="1:11" x14ac:dyDescent="0.25">
      <c r="A369" s="20">
        <f>'Elegio-Electors'!C369</f>
        <v>0</v>
      </c>
      <c r="B369" s="20">
        <f>'Elegio-Electors'!B369</f>
        <v>0</v>
      </c>
      <c r="C369" s="91">
        <f>IF(Procédure!$C$33=2,'Elegio-Electors'!D369,Procédure!$C$33)</f>
        <v>0</v>
      </c>
      <c r="D369" s="20">
        <f>'Elegio-Electors'!E369</f>
        <v>0</v>
      </c>
      <c r="E369" s="91" t="str">
        <f>IF(LEFT(RIGHT('Elegio-Electors'!L369,2),1)="C",'Elegio-Electors'!L369,IF(LEFT(RIGHT('Elegio-Electors'!M369,2),1)="C",'Elegio-Electors'!M369,""))</f>
        <v/>
      </c>
      <c r="F369" s="91" t="str">
        <f>IF(LEFT(RIGHT('Elegio-Electors'!L369,2),1)="O",'Elegio-Electors'!L369,IF(LEFT(RIGHT('Elegio-Electors'!M369,2),1)="O",'Elegio-Electors'!M369,""))</f>
        <v/>
      </c>
      <c r="G369" s="20" t="e">
        <f>INDEX(bureaux!$A:$H,MATCH($E369,bureaux!$A:$A,0),8)</f>
        <v>#N/A</v>
      </c>
      <c r="I369" s="91" t="e">
        <f>_xlfn.CONCAT(INDEX(bureaux!$A:$H,MATCH($E369,bureaux!$A:$A,0),4)," ",INDEX(bureaux!$A:$H,MATCH($E369,bureaux!$A:$A,0),5))</f>
        <v>#N/A</v>
      </c>
      <c r="J369" s="20" t="e">
        <f>INDEX(bureaux!$A:$H,MATCH($E369,bureaux!$A:$A,0),6)</f>
        <v>#N/A</v>
      </c>
      <c r="K369" s="20" t="e">
        <f>INDEX(bureaux!$A:$H,MATCH($E369,bureaux!$A:$A,0),7)</f>
        <v>#N/A</v>
      </c>
    </row>
    <row r="370" spans="1:11" x14ac:dyDescent="0.25">
      <c r="A370" s="20">
        <f>'Elegio-Electors'!C370</f>
        <v>0</v>
      </c>
      <c r="B370" s="20">
        <f>'Elegio-Electors'!B370</f>
        <v>0</v>
      </c>
      <c r="C370" s="91">
        <f>IF(Procédure!$C$33=2,'Elegio-Electors'!D370,Procédure!$C$33)</f>
        <v>0</v>
      </c>
      <c r="D370" s="20">
        <f>'Elegio-Electors'!E370</f>
        <v>0</v>
      </c>
      <c r="E370" s="91" t="str">
        <f>IF(LEFT(RIGHT('Elegio-Electors'!L370,2),1)="C",'Elegio-Electors'!L370,IF(LEFT(RIGHT('Elegio-Electors'!M370,2),1)="C",'Elegio-Electors'!M370,""))</f>
        <v/>
      </c>
      <c r="F370" s="91" t="str">
        <f>IF(LEFT(RIGHT('Elegio-Electors'!L370,2),1)="O",'Elegio-Electors'!L370,IF(LEFT(RIGHT('Elegio-Electors'!M370,2),1)="O",'Elegio-Electors'!M370,""))</f>
        <v/>
      </c>
      <c r="G370" s="20" t="e">
        <f>INDEX(bureaux!$A:$H,MATCH($E370,bureaux!$A:$A,0),8)</f>
        <v>#N/A</v>
      </c>
      <c r="I370" s="91" t="e">
        <f>_xlfn.CONCAT(INDEX(bureaux!$A:$H,MATCH($E370,bureaux!$A:$A,0),4)," ",INDEX(bureaux!$A:$H,MATCH($E370,bureaux!$A:$A,0),5))</f>
        <v>#N/A</v>
      </c>
      <c r="J370" s="20" t="e">
        <f>INDEX(bureaux!$A:$H,MATCH($E370,bureaux!$A:$A,0),6)</f>
        <v>#N/A</v>
      </c>
      <c r="K370" s="20" t="e">
        <f>INDEX(bureaux!$A:$H,MATCH($E370,bureaux!$A:$A,0),7)</f>
        <v>#N/A</v>
      </c>
    </row>
    <row r="371" spans="1:11" x14ac:dyDescent="0.25">
      <c r="A371" s="20">
        <f>'Elegio-Electors'!C371</f>
        <v>0</v>
      </c>
      <c r="B371" s="20">
        <f>'Elegio-Electors'!B371</f>
        <v>0</v>
      </c>
      <c r="C371" s="91">
        <f>IF(Procédure!$C$33=2,'Elegio-Electors'!D371,Procédure!$C$33)</f>
        <v>0</v>
      </c>
      <c r="D371" s="20">
        <f>'Elegio-Electors'!E371</f>
        <v>0</v>
      </c>
      <c r="E371" s="91" t="str">
        <f>IF(LEFT(RIGHT('Elegio-Electors'!L371,2),1)="C",'Elegio-Electors'!L371,IF(LEFT(RIGHT('Elegio-Electors'!M371,2),1)="C",'Elegio-Electors'!M371,""))</f>
        <v/>
      </c>
      <c r="F371" s="91" t="str">
        <f>IF(LEFT(RIGHT('Elegio-Electors'!L371,2),1)="O",'Elegio-Electors'!L371,IF(LEFT(RIGHT('Elegio-Electors'!M371,2),1)="O",'Elegio-Electors'!M371,""))</f>
        <v/>
      </c>
      <c r="G371" s="20" t="e">
        <f>INDEX(bureaux!$A:$H,MATCH($E371,bureaux!$A:$A,0),8)</f>
        <v>#N/A</v>
      </c>
      <c r="I371" s="91" t="e">
        <f>_xlfn.CONCAT(INDEX(bureaux!$A:$H,MATCH($E371,bureaux!$A:$A,0),4)," ",INDEX(bureaux!$A:$H,MATCH($E371,bureaux!$A:$A,0),5))</f>
        <v>#N/A</v>
      </c>
      <c r="J371" s="20" t="e">
        <f>INDEX(bureaux!$A:$H,MATCH($E371,bureaux!$A:$A,0),6)</f>
        <v>#N/A</v>
      </c>
      <c r="K371" s="20" t="e">
        <f>INDEX(bureaux!$A:$H,MATCH($E371,bureaux!$A:$A,0),7)</f>
        <v>#N/A</v>
      </c>
    </row>
    <row r="372" spans="1:11" x14ac:dyDescent="0.25">
      <c r="A372" s="20">
        <f>'Elegio-Electors'!C372</f>
        <v>0</v>
      </c>
      <c r="B372" s="20">
        <f>'Elegio-Electors'!B372</f>
        <v>0</v>
      </c>
      <c r="C372" s="91">
        <f>IF(Procédure!$C$33=2,'Elegio-Electors'!D372,Procédure!$C$33)</f>
        <v>0</v>
      </c>
      <c r="D372" s="20">
        <f>'Elegio-Electors'!E372</f>
        <v>0</v>
      </c>
      <c r="E372" s="91" t="str">
        <f>IF(LEFT(RIGHT('Elegio-Electors'!L372,2),1)="C",'Elegio-Electors'!L372,IF(LEFT(RIGHT('Elegio-Electors'!M372,2),1)="C",'Elegio-Electors'!M372,""))</f>
        <v/>
      </c>
      <c r="F372" s="91" t="str">
        <f>IF(LEFT(RIGHT('Elegio-Electors'!L372,2),1)="O",'Elegio-Electors'!L372,IF(LEFT(RIGHT('Elegio-Electors'!M372,2),1)="O",'Elegio-Electors'!M372,""))</f>
        <v/>
      </c>
      <c r="G372" s="20" t="e">
        <f>INDEX(bureaux!$A:$H,MATCH($E372,bureaux!$A:$A,0),8)</f>
        <v>#N/A</v>
      </c>
      <c r="I372" s="91" t="e">
        <f>_xlfn.CONCAT(INDEX(bureaux!$A:$H,MATCH($E372,bureaux!$A:$A,0),4)," ",INDEX(bureaux!$A:$H,MATCH($E372,bureaux!$A:$A,0),5))</f>
        <v>#N/A</v>
      </c>
      <c r="J372" s="20" t="e">
        <f>INDEX(bureaux!$A:$H,MATCH($E372,bureaux!$A:$A,0),6)</f>
        <v>#N/A</v>
      </c>
      <c r="K372" s="20" t="e">
        <f>INDEX(bureaux!$A:$H,MATCH($E372,bureaux!$A:$A,0),7)</f>
        <v>#N/A</v>
      </c>
    </row>
    <row r="373" spans="1:11" x14ac:dyDescent="0.25">
      <c r="A373" s="20">
        <f>'Elegio-Electors'!C373</f>
        <v>0</v>
      </c>
      <c r="B373" s="20">
        <f>'Elegio-Electors'!B373</f>
        <v>0</v>
      </c>
      <c r="C373" s="91">
        <f>IF(Procédure!$C$33=2,'Elegio-Electors'!D373,Procédure!$C$33)</f>
        <v>0</v>
      </c>
      <c r="D373" s="20">
        <f>'Elegio-Electors'!E373</f>
        <v>0</v>
      </c>
      <c r="E373" s="91" t="str">
        <f>IF(LEFT(RIGHT('Elegio-Electors'!L373,2),1)="C",'Elegio-Electors'!L373,IF(LEFT(RIGHT('Elegio-Electors'!M373,2),1)="C",'Elegio-Electors'!M373,""))</f>
        <v/>
      </c>
      <c r="F373" s="91" t="str">
        <f>IF(LEFT(RIGHT('Elegio-Electors'!L373,2),1)="O",'Elegio-Electors'!L373,IF(LEFT(RIGHT('Elegio-Electors'!M373,2),1)="O",'Elegio-Electors'!M373,""))</f>
        <v/>
      </c>
      <c r="G373" s="20" t="e">
        <f>INDEX(bureaux!$A:$H,MATCH($E373,bureaux!$A:$A,0),8)</f>
        <v>#N/A</v>
      </c>
      <c r="I373" s="91" t="e">
        <f>_xlfn.CONCAT(INDEX(bureaux!$A:$H,MATCH($E373,bureaux!$A:$A,0),4)," ",INDEX(bureaux!$A:$H,MATCH($E373,bureaux!$A:$A,0),5))</f>
        <v>#N/A</v>
      </c>
      <c r="J373" s="20" t="e">
        <f>INDEX(bureaux!$A:$H,MATCH($E373,bureaux!$A:$A,0),6)</f>
        <v>#N/A</v>
      </c>
      <c r="K373" s="20" t="e">
        <f>INDEX(bureaux!$A:$H,MATCH($E373,bureaux!$A:$A,0),7)</f>
        <v>#N/A</v>
      </c>
    </row>
    <row r="374" spans="1:11" x14ac:dyDescent="0.25">
      <c r="A374" s="20">
        <f>'Elegio-Electors'!C374</f>
        <v>0</v>
      </c>
      <c r="B374" s="20">
        <f>'Elegio-Electors'!B374</f>
        <v>0</v>
      </c>
      <c r="C374" s="91">
        <f>IF(Procédure!$C$33=2,'Elegio-Electors'!D374,Procédure!$C$33)</f>
        <v>0</v>
      </c>
      <c r="D374" s="20">
        <f>'Elegio-Electors'!E374</f>
        <v>0</v>
      </c>
      <c r="E374" s="91" t="str">
        <f>IF(LEFT(RIGHT('Elegio-Electors'!L374,2),1)="C",'Elegio-Electors'!L374,IF(LEFT(RIGHT('Elegio-Electors'!M374,2),1)="C",'Elegio-Electors'!M374,""))</f>
        <v/>
      </c>
      <c r="F374" s="91" t="str">
        <f>IF(LEFT(RIGHT('Elegio-Electors'!L374,2),1)="O",'Elegio-Electors'!L374,IF(LEFT(RIGHT('Elegio-Electors'!M374,2),1)="O",'Elegio-Electors'!M374,""))</f>
        <v/>
      </c>
      <c r="G374" s="20" t="e">
        <f>INDEX(bureaux!$A:$H,MATCH($E374,bureaux!$A:$A,0),8)</f>
        <v>#N/A</v>
      </c>
      <c r="I374" s="91" t="e">
        <f>_xlfn.CONCAT(INDEX(bureaux!$A:$H,MATCH($E374,bureaux!$A:$A,0),4)," ",INDEX(bureaux!$A:$H,MATCH($E374,bureaux!$A:$A,0),5))</f>
        <v>#N/A</v>
      </c>
      <c r="J374" s="20" t="e">
        <f>INDEX(bureaux!$A:$H,MATCH($E374,bureaux!$A:$A,0),6)</f>
        <v>#N/A</v>
      </c>
      <c r="K374" s="20" t="e">
        <f>INDEX(bureaux!$A:$H,MATCH($E374,bureaux!$A:$A,0),7)</f>
        <v>#N/A</v>
      </c>
    </row>
    <row r="375" spans="1:11" x14ac:dyDescent="0.25">
      <c r="A375" s="20">
        <f>'Elegio-Electors'!C375</f>
        <v>0</v>
      </c>
      <c r="B375" s="20">
        <f>'Elegio-Electors'!B375</f>
        <v>0</v>
      </c>
      <c r="C375" s="91">
        <f>IF(Procédure!$C$33=2,'Elegio-Electors'!D375,Procédure!$C$33)</f>
        <v>0</v>
      </c>
      <c r="D375" s="20">
        <f>'Elegio-Electors'!E375</f>
        <v>0</v>
      </c>
      <c r="E375" s="91" t="str">
        <f>IF(LEFT(RIGHT('Elegio-Electors'!L375,2),1)="C",'Elegio-Electors'!L375,IF(LEFT(RIGHT('Elegio-Electors'!M375,2),1)="C",'Elegio-Electors'!M375,""))</f>
        <v/>
      </c>
      <c r="F375" s="91" t="str">
        <f>IF(LEFT(RIGHT('Elegio-Electors'!L375,2),1)="O",'Elegio-Electors'!L375,IF(LEFT(RIGHT('Elegio-Electors'!M375,2),1)="O",'Elegio-Electors'!M375,""))</f>
        <v/>
      </c>
      <c r="G375" s="20" t="e">
        <f>INDEX(bureaux!$A:$H,MATCH($E375,bureaux!$A:$A,0),8)</f>
        <v>#N/A</v>
      </c>
      <c r="I375" s="91" t="e">
        <f>_xlfn.CONCAT(INDEX(bureaux!$A:$H,MATCH($E375,bureaux!$A:$A,0),4)," ",INDEX(bureaux!$A:$H,MATCH($E375,bureaux!$A:$A,0),5))</f>
        <v>#N/A</v>
      </c>
      <c r="J375" s="20" t="e">
        <f>INDEX(bureaux!$A:$H,MATCH($E375,bureaux!$A:$A,0),6)</f>
        <v>#N/A</v>
      </c>
      <c r="K375" s="20" t="e">
        <f>INDEX(bureaux!$A:$H,MATCH($E375,bureaux!$A:$A,0),7)</f>
        <v>#N/A</v>
      </c>
    </row>
    <row r="376" spans="1:11" x14ac:dyDescent="0.25">
      <c r="A376" s="20">
        <f>'Elegio-Electors'!C376</f>
        <v>0</v>
      </c>
      <c r="B376" s="20">
        <f>'Elegio-Electors'!B376</f>
        <v>0</v>
      </c>
      <c r="C376" s="91">
        <f>IF(Procédure!$C$33=2,'Elegio-Electors'!D376,Procédure!$C$33)</f>
        <v>0</v>
      </c>
      <c r="D376" s="20">
        <f>'Elegio-Electors'!E376</f>
        <v>0</v>
      </c>
      <c r="E376" s="91" t="str">
        <f>IF(LEFT(RIGHT('Elegio-Electors'!L376,2),1)="C",'Elegio-Electors'!L376,IF(LEFT(RIGHT('Elegio-Electors'!M376,2),1)="C",'Elegio-Electors'!M376,""))</f>
        <v/>
      </c>
      <c r="F376" s="91" t="str">
        <f>IF(LEFT(RIGHT('Elegio-Electors'!L376,2),1)="O",'Elegio-Electors'!L376,IF(LEFT(RIGHT('Elegio-Electors'!M376,2),1)="O",'Elegio-Electors'!M376,""))</f>
        <v/>
      </c>
      <c r="G376" s="20" t="e">
        <f>INDEX(bureaux!$A:$H,MATCH($E376,bureaux!$A:$A,0),8)</f>
        <v>#N/A</v>
      </c>
      <c r="I376" s="91" t="e">
        <f>_xlfn.CONCAT(INDEX(bureaux!$A:$H,MATCH($E376,bureaux!$A:$A,0),4)," ",INDEX(bureaux!$A:$H,MATCH($E376,bureaux!$A:$A,0),5))</f>
        <v>#N/A</v>
      </c>
      <c r="J376" s="20" t="e">
        <f>INDEX(bureaux!$A:$H,MATCH($E376,bureaux!$A:$A,0),6)</f>
        <v>#N/A</v>
      </c>
      <c r="K376" s="20" t="e">
        <f>INDEX(bureaux!$A:$H,MATCH($E376,bureaux!$A:$A,0),7)</f>
        <v>#N/A</v>
      </c>
    </row>
    <row r="377" spans="1:11" x14ac:dyDescent="0.25">
      <c r="A377" s="20">
        <f>'Elegio-Electors'!C377</f>
        <v>0</v>
      </c>
      <c r="B377" s="20">
        <f>'Elegio-Electors'!B377</f>
        <v>0</v>
      </c>
      <c r="C377" s="91">
        <f>IF(Procédure!$C$33=2,'Elegio-Electors'!D377,Procédure!$C$33)</f>
        <v>0</v>
      </c>
      <c r="D377" s="20">
        <f>'Elegio-Electors'!E377</f>
        <v>0</v>
      </c>
      <c r="E377" s="91" t="str">
        <f>IF(LEFT(RIGHT('Elegio-Electors'!L377,2),1)="C",'Elegio-Electors'!L377,IF(LEFT(RIGHT('Elegio-Electors'!M377,2),1)="C",'Elegio-Electors'!M377,""))</f>
        <v/>
      </c>
      <c r="F377" s="91" t="str">
        <f>IF(LEFT(RIGHT('Elegio-Electors'!L377,2),1)="O",'Elegio-Electors'!L377,IF(LEFT(RIGHT('Elegio-Electors'!M377,2),1)="O",'Elegio-Electors'!M377,""))</f>
        <v/>
      </c>
      <c r="G377" s="20" t="e">
        <f>INDEX(bureaux!$A:$H,MATCH($E377,bureaux!$A:$A,0),8)</f>
        <v>#N/A</v>
      </c>
      <c r="I377" s="91" t="e">
        <f>_xlfn.CONCAT(INDEX(bureaux!$A:$H,MATCH($E377,bureaux!$A:$A,0),4)," ",INDEX(bureaux!$A:$H,MATCH($E377,bureaux!$A:$A,0),5))</f>
        <v>#N/A</v>
      </c>
      <c r="J377" s="20" t="e">
        <f>INDEX(bureaux!$A:$H,MATCH($E377,bureaux!$A:$A,0),6)</f>
        <v>#N/A</v>
      </c>
      <c r="K377" s="20" t="e">
        <f>INDEX(bureaux!$A:$H,MATCH($E377,bureaux!$A:$A,0),7)</f>
        <v>#N/A</v>
      </c>
    </row>
    <row r="378" spans="1:11" x14ac:dyDescent="0.25">
      <c r="A378" s="20">
        <f>'Elegio-Electors'!C378</f>
        <v>0</v>
      </c>
      <c r="B378" s="20">
        <f>'Elegio-Electors'!B378</f>
        <v>0</v>
      </c>
      <c r="C378" s="91">
        <f>IF(Procédure!$C$33=2,'Elegio-Electors'!D378,Procédure!$C$33)</f>
        <v>0</v>
      </c>
      <c r="D378" s="20">
        <f>'Elegio-Electors'!E378</f>
        <v>0</v>
      </c>
      <c r="E378" s="91" t="str">
        <f>IF(LEFT(RIGHT('Elegio-Electors'!L378,2),1)="C",'Elegio-Electors'!L378,IF(LEFT(RIGHT('Elegio-Electors'!M378,2),1)="C",'Elegio-Electors'!M378,""))</f>
        <v/>
      </c>
      <c r="F378" s="91" t="str">
        <f>IF(LEFT(RIGHT('Elegio-Electors'!L378,2),1)="O",'Elegio-Electors'!L378,IF(LEFT(RIGHT('Elegio-Electors'!M378,2),1)="O",'Elegio-Electors'!M378,""))</f>
        <v/>
      </c>
      <c r="G378" s="20" t="e">
        <f>INDEX(bureaux!$A:$H,MATCH($E378,bureaux!$A:$A,0),8)</f>
        <v>#N/A</v>
      </c>
      <c r="I378" s="91" t="e">
        <f>_xlfn.CONCAT(INDEX(bureaux!$A:$H,MATCH($E378,bureaux!$A:$A,0),4)," ",INDEX(bureaux!$A:$H,MATCH($E378,bureaux!$A:$A,0),5))</f>
        <v>#N/A</v>
      </c>
      <c r="J378" s="20" t="e">
        <f>INDEX(bureaux!$A:$H,MATCH($E378,bureaux!$A:$A,0),6)</f>
        <v>#N/A</v>
      </c>
      <c r="K378" s="20" t="e">
        <f>INDEX(bureaux!$A:$H,MATCH($E378,bureaux!$A:$A,0),7)</f>
        <v>#N/A</v>
      </c>
    </row>
    <row r="379" spans="1:11" x14ac:dyDescent="0.25">
      <c r="A379" s="20">
        <f>'Elegio-Electors'!C379</f>
        <v>0</v>
      </c>
      <c r="B379" s="20">
        <f>'Elegio-Electors'!B379</f>
        <v>0</v>
      </c>
      <c r="C379" s="91">
        <f>IF(Procédure!$C$33=2,'Elegio-Electors'!D379,Procédure!$C$33)</f>
        <v>0</v>
      </c>
      <c r="D379" s="20">
        <f>'Elegio-Electors'!E379</f>
        <v>0</v>
      </c>
      <c r="E379" s="91" t="str">
        <f>IF(LEFT(RIGHT('Elegio-Electors'!L379,2),1)="C",'Elegio-Electors'!L379,IF(LEFT(RIGHT('Elegio-Electors'!M379,2),1)="C",'Elegio-Electors'!M379,""))</f>
        <v/>
      </c>
      <c r="F379" s="91" t="str">
        <f>IF(LEFT(RIGHT('Elegio-Electors'!L379,2),1)="O",'Elegio-Electors'!L379,IF(LEFT(RIGHT('Elegio-Electors'!M379,2),1)="O",'Elegio-Electors'!M379,""))</f>
        <v/>
      </c>
      <c r="G379" s="20" t="e">
        <f>INDEX(bureaux!$A:$H,MATCH($E379,bureaux!$A:$A,0),8)</f>
        <v>#N/A</v>
      </c>
      <c r="I379" s="91" t="e">
        <f>_xlfn.CONCAT(INDEX(bureaux!$A:$H,MATCH($E379,bureaux!$A:$A,0),4)," ",INDEX(bureaux!$A:$H,MATCH($E379,bureaux!$A:$A,0),5))</f>
        <v>#N/A</v>
      </c>
      <c r="J379" s="20" t="e">
        <f>INDEX(bureaux!$A:$H,MATCH($E379,bureaux!$A:$A,0),6)</f>
        <v>#N/A</v>
      </c>
      <c r="K379" s="20" t="e">
        <f>INDEX(bureaux!$A:$H,MATCH($E379,bureaux!$A:$A,0),7)</f>
        <v>#N/A</v>
      </c>
    </row>
    <row r="380" spans="1:11" x14ac:dyDescent="0.25">
      <c r="A380" s="20">
        <f>'Elegio-Electors'!C380</f>
        <v>0</v>
      </c>
      <c r="B380" s="20">
        <f>'Elegio-Electors'!B380</f>
        <v>0</v>
      </c>
      <c r="C380" s="91">
        <f>IF(Procédure!$C$33=2,'Elegio-Electors'!D380,Procédure!$C$33)</f>
        <v>0</v>
      </c>
      <c r="D380" s="20">
        <f>'Elegio-Electors'!E380</f>
        <v>0</v>
      </c>
      <c r="E380" s="91" t="str">
        <f>IF(LEFT(RIGHT('Elegio-Electors'!L380,2),1)="C",'Elegio-Electors'!L380,IF(LEFT(RIGHT('Elegio-Electors'!M380,2),1)="C",'Elegio-Electors'!M380,""))</f>
        <v/>
      </c>
      <c r="F380" s="91" t="str">
        <f>IF(LEFT(RIGHT('Elegio-Electors'!L380,2),1)="O",'Elegio-Electors'!L380,IF(LEFT(RIGHT('Elegio-Electors'!M380,2),1)="O",'Elegio-Electors'!M380,""))</f>
        <v/>
      </c>
      <c r="G380" s="20" t="e">
        <f>INDEX(bureaux!$A:$H,MATCH($E380,bureaux!$A:$A,0),8)</f>
        <v>#N/A</v>
      </c>
      <c r="I380" s="91" t="e">
        <f>_xlfn.CONCAT(INDEX(bureaux!$A:$H,MATCH($E380,bureaux!$A:$A,0),4)," ",INDEX(bureaux!$A:$H,MATCH($E380,bureaux!$A:$A,0),5))</f>
        <v>#N/A</v>
      </c>
      <c r="J380" s="20" t="e">
        <f>INDEX(bureaux!$A:$H,MATCH($E380,bureaux!$A:$A,0),6)</f>
        <v>#N/A</v>
      </c>
      <c r="K380" s="20" t="e">
        <f>INDEX(bureaux!$A:$H,MATCH($E380,bureaux!$A:$A,0),7)</f>
        <v>#N/A</v>
      </c>
    </row>
    <row r="381" spans="1:11" x14ac:dyDescent="0.25">
      <c r="A381" s="20">
        <f>'Elegio-Electors'!C381</f>
        <v>0</v>
      </c>
      <c r="B381" s="20">
        <f>'Elegio-Electors'!B381</f>
        <v>0</v>
      </c>
      <c r="C381" s="91">
        <f>IF(Procédure!$C$33=2,'Elegio-Electors'!D381,Procédure!$C$33)</f>
        <v>0</v>
      </c>
      <c r="D381" s="20">
        <f>'Elegio-Electors'!E381</f>
        <v>0</v>
      </c>
      <c r="E381" s="91" t="str">
        <f>IF(LEFT(RIGHT('Elegio-Electors'!L381,2),1)="C",'Elegio-Electors'!L381,IF(LEFT(RIGHT('Elegio-Electors'!M381,2),1)="C",'Elegio-Electors'!M381,""))</f>
        <v/>
      </c>
      <c r="F381" s="91" t="str">
        <f>IF(LEFT(RIGHT('Elegio-Electors'!L381,2),1)="O",'Elegio-Electors'!L381,IF(LEFT(RIGHT('Elegio-Electors'!M381,2),1)="O",'Elegio-Electors'!M381,""))</f>
        <v/>
      </c>
      <c r="G381" s="20" t="e">
        <f>INDEX(bureaux!$A:$H,MATCH($E381,bureaux!$A:$A,0),8)</f>
        <v>#N/A</v>
      </c>
      <c r="I381" s="91" t="e">
        <f>_xlfn.CONCAT(INDEX(bureaux!$A:$H,MATCH($E381,bureaux!$A:$A,0),4)," ",INDEX(bureaux!$A:$H,MATCH($E381,bureaux!$A:$A,0),5))</f>
        <v>#N/A</v>
      </c>
      <c r="J381" s="20" t="e">
        <f>INDEX(bureaux!$A:$H,MATCH($E381,bureaux!$A:$A,0),6)</f>
        <v>#N/A</v>
      </c>
      <c r="K381" s="20" t="e">
        <f>INDEX(bureaux!$A:$H,MATCH($E381,bureaux!$A:$A,0),7)</f>
        <v>#N/A</v>
      </c>
    </row>
    <row r="382" spans="1:11" x14ac:dyDescent="0.25">
      <c r="A382" s="20">
        <f>'Elegio-Electors'!C382</f>
        <v>0</v>
      </c>
      <c r="B382" s="20">
        <f>'Elegio-Electors'!B382</f>
        <v>0</v>
      </c>
      <c r="C382" s="91">
        <f>IF(Procédure!$C$33=2,'Elegio-Electors'!D382,Procédure!$C$33)</f>
        <v>0</v>
      </c>
      <c r="D382" s="20">
        <f>'Elegio-Electors'!E382</f>
        <v>0</v>
      </c>
      <c r="E382" s="91" t="str">
        <f>IF(LEFT(RIGHT('Elegio-Electors'!L382,2),1)="C",'Elegio-Electors'!L382,IF(LEFT(RIGHT('Elegio-Electors'!M382,2),1)="C",'Elegio-Electors'!M382,""))</f>
        <v/>
      </c>
      <c r="F382" s="91" t="str">
        <f>IF(LEFT(RIGHT('Elegio-Electors'!L382,2),1)="O",'Elegio-Electors'!L382,IF(LEFT(RIGHT('Elegio-Electors'!M382,2),1)="O",'Elegio-Electors'!M382,""))</f>
        <v/>
      </c>
      <c r="G382" s="20" t="e">
        <f>INDEX(bureaux!$A:$H,MATCH($E382,bureaux!$A:$A,0),8)</f>
        <v>#N/A</v>
      </c>
      <c r="I382" s="91" t="e">
        <f>_xlfn.CONCAT(INDEX(bureaux!$A:$H,MATCH($E382,bureaux!$A:$A,0),4)," ",INDEX(bureaux!$A:$H,MATCH($E382,bureaux!$A:$A,0),5))</f>
        <v>#N/A</v>
      </c>
      <c r="J382" s="20" t="e">
        <f>INDEX(bureaux!$A:$H,MATCH($E382,bureaux!$A:$A,0),6)</f>
        <v>#N/A</v>
      </c>
      <c r="K382" s="20" t="e">
        <f>INDEX(bureaux!$A:$H,MATCH($E382,bureaux!$A:$A,0),7)</f>
        <v>#N/A</v>
      </c>
    </row>
    <row r="383" spans="1:11" x14ac:dyDescent="0.25">
      <c r="A383" s="20">
        <f>'Elegio-Electors'!C383</f>
        <v>0</v>
      </c>
      <c r="B383" s="20">
        <f>'Elegio-Electors'!B383</f>
        <v>0</v>
      </c>
      <c r="C383" s="91">
        <f>IF(Procédure!$C$33=2,'Elegio-Electors'!D383,Procédure!$C$33)</f>
        <v>0</v>
      </c>
      <c r="D383" s="20">
        <f>'Elegio-Electors'!E383</f>
        <v>0</v>
      </c>
      <c r="E383" s="91" t="str">
        <f>IF(LEFT(RIGHT('Elegio-Electors'!L383,2),1)="C",'Elegio-Electors'!L383,IF(LEFT(RIGHT('Elegio-Electors'!M383,2),1)="C",'Elegio-Electors'!M383,""))</f>
        <v/>
      </c>
      <c r="F383" s="91" t="str">
        <f>IF(LEFT(RIGHT('Elegio-Electors'!L383,2),1)="O",'Elegio-Electors'!L383,IF(LEFT(RIGHT('Elegio-Electors'!M383,2),1)="O",'Elegio-Electors'!M383,""))</f>
        <v/>
      </c>
      <c r="G383" s="20" t="e">
        <f>INDEX(bureaux!$A:$H,MATCH($E383,bureaux!$A:$A,0),8)</f>
        <v>#N/A</v>
      </c>
      <c r="I383" s="91" t="e">
        <f>_xlfn.CONCAT(INDEX(bureaux!$A:$H,MATCH($E383,bureaux!$A:$A,0),4)," ",INDEX(bureaux!$A:$H,MATCH($E383,bureaux!$A:$A,0),5))</f>
        <v>#N/A</v>
      </c>
      <c r="J383" s="20" t="e">
        <f>INDEX(bureaux!$A:$H,MATCH($E383,bureaux!$A:$A,0),6)</f>
        <v>#N/A</v>
      </c>
      <c r="K383" s="20" t="e">
        <f>INDEX(bureaux!$A:$H,MATCH($E383,bureaux!$A:$A,0),7)</f>
        <v>#N/A</v>
      </c>
    </row>
    <row r="384" spans="1:11" x14ac:dyDescent="0.25">
      <c r="A384" s="20">
        <f>'Elegio-Electors'!C384</f>
        <v>0</v>
      </c>
      <c r="B384" s="20">
        <f>'Elegio-Electors'!B384</f>
        <v>0</v>
      </c>
      <c r="C384" s="91">
        <f>IF(Procédure!$C$33=2,'Elegio-Electors'!D384,Procédure!$C$33)</f>
        <v>0</v>
      </c>
      <c r="D384" s="20">
        <f>'Elegio-Electors'!E384</f>
        <v>0</v>
      </c>
      <c r="E384" s="91" t="str">
        <f>IF(LEFT(RIGHT('Elegio-Electors'!L384,2),1)="C",'Elegio-Electors'!L384,IF(LEFT(RIGHT('Elegio-Electors'!M384,2),1)="C",'Elegio-Electors'!M384,""))</f>
        <v/>
      </c>
      <c r="F384" s="91" t="str">
        <f>IF(LEFT(RIGHT('Elegio-Electors'!L384,2),1)="O",'Elegio-Electors'!L384,IF(LEFT(RIGHT('Elegio-Electors'!M384,2),1)="O",'Elegio-Electors'!M384,""))</f>
        <v/>
      </c>
      <c r="G384" s="20" t="e">
        <f>INDEX(bureaux!$A:$H,MATCH($E384,bureaux!$A:$A,0),8)</f>
        <v>#N/A</v>
      </c>
      <c r="I384" s="91" t="e">
        <f>_xlfn.CONCAT(INDEX(bureaux!$A:$H,MATCH($E384,bureaux!$A:$A,0),4)," ",INDEX(bureaux!$A:$H,MATCH($E384,bureaux!$A:$A,0),5))</f>
        <v>#N/A</v>
      </c>
      <c r="J384" s="20" t="e">
        <f>INDEX(bureaux!$A:$H,MATCH($E384,bureaux!$A:$A,0),6)</f>
        <v>#N/A</v>
      </c>
      <c r="K384" s="20" t="e">
        <f>INDEX(bureaux!$A:$H,MATCH($E384,bureaux!$A:$A,0),7)</f>
        <v>#N/A</v>
      </c>
    </row>
    <row r="385" spans="1:11" x14ac:dyDescent="0.25">
      <c r="A385" s="20">
        <f>'Elegio-Electors'!C385</f>
        <v>0</v>
      </c>
      <c r="B385" s="20">
        <f>'Elegio-Electors'!B385</f>
        <v>0</v>
      </c>
      <c r="C385" s="91">
        <f>IF(Procédure!$C$33=2,'Elegio-Electors'!D385,Procédure!$C$33)</f>
        <v>0</v>
      </c>
      <c r="D385" s="20">
        <f>'Elegio-Electors'!E385</f>
        <v>0</v>
      </c>
      <c r="E385" s="91" t="str">
        <f>IF(LEFT(RIGHT('Elegio-Electors'!L385,2),1)="C",'Elegio-Electors'!L385,IF(LEFT(RIGHT('Elegio-Electors'!M385,2),1)="C",'Elegio-Electors'!M385,""))</f>
        <v/>
      </c>
      <c r="F385" s="91" t="str">
        <f>IF(LEFT(RIGHT('Elegio-Electors'!L385,2),1)="O",'Elegio-Electors'!L385,IF(LEFT(RIGHT('Elegio-Electors'!M385,2),1)="O",'Elegio-Electors'!M385,""))</f>
        <v/>
      </c>
      <c r="G385" s="20" t="e">
        <f>INDEX(bureaux!$A:$H,MATCH($E385,bureaux!$A:$A,0),8)</f>
        <v>#N/A</v>
      </c>
      <c r="I385" s="91" t="e">
        <f>_xlfn.CONCAT(INDEX(bureaux!$A:$H,MATCH($E385,bureaux!$A:$A,0),4)," ",INDEX(bureaux!$A:$H,MATCH($E385,bureaux!$A:$A,0),5))</f>
        <v>#N/A</v>
      </c>
      <c r="J385" s="20" t="e">
        <f>INDEX(bureaux!$A:$H,MATCH($E385,bureaux!$A:$A,0),6)</f>
        <v>#N/A</v>
      </c>
      <c r="K385" s="20" t="e">
        <f>INDEX(bureaux!$A:$H,MATCH($E385,bureaux!$A:$A,0),7)</f>
        <v>#N/A</v>
      </c>
    </row>
    <row r="386" spans="1:11" x14ac:dyDescent="0.25">
      <c r="A386" s="20">
        <f>'Elegio-Electors'!C386</f>
        <v>0</v>
      </c>
      <c r="B386" s="20">
        <f>'Elegio-Electors'!B386</f>
        <v>0</v>
      </c>
      <c r="C386" s="91">
        <f>IF(Procédure!$C$33=2,'Elegio-Electors'!D386,Procédure!$C$33)</f>
        <v>0</v>
      </c>
      <c r="D386" s="20">
        <f>'Elegio-Electors'!E386</f>
        <v>0</v>
      </c>
      <c r="E386" s="91" t="str">
        <f>IF(LEFT(RIGHT('Elegio-Electors'!L386,2),1)="C",'Elegio-Electors'!L386,IF(LEFT(RIGHT('Elegio-Electors'!M386,2),1)="C",'Elegio-Electors'!M386,""))</f>
        <v/>
      </c>
      <c r="F386" s="91" t="str">
        <f>IF(LEFT(RIGHT('Elegio-Electors'!L386,2),1)="O",'Elegio-Electors'!L386,IF(LEFT(RIGHT('Elegio-Electors'!M386,2),1)="O",'Elegio-Electors'!M386,""))</f>
        <v/>
      </c>
      <c r="G386" s="20" t="e">
        <f>INDEX(bureaux!$A:$H,MATCH($E386,bureaux!$A:$A,0),8)</f>
        <v>#N/A</v>
      </c>
      <c r="I386" s="91" t="e">
        <f>_xlfn.CONCAT(INDEX(bureaux!$A:$H,MATCH($E386,bureaux!$A:$A,0),4)," ",INDEX(bureaux!$A:$H,MATCH($E386,bureaux!$A:$A,0),5))</f>
        <v>#N/A</v>
      </c>
      <c r="J386" s="20" t="e">
        <f>INDEX(bureaux!$A:$H,MATCH($E386,bureaux!$A:$A,0),6)</f>
        <v>#N/A</v>
      </c>
      <c r="K386" s="20" t="e">
        <f>INDEX(bureaux!$A:$H,MATCH($E386,bureaux!$A:$A,0),7)</f>
        <v>#N/A</v>
      </c>
    </row>
    <row r="387" spans="1:11" x14ac:dyDescent="0.25">
      <c r="A387" s="20">
        <f>'Elegio-Electors'!C387</f>
        <v>0</v>
      </c>
      <c r="B387" s="20">
        <f>'Elegio-Electors'!B387</f>
        <v>0</v>
      </c>
      <c r="C387" s="91">
        <f>IF(Procédure!$C$33=2,'Elegio-Electors'!D387,Procédure!$C$33)</f>
        <v>0</v>
      </c>
      <c r="D387" s="20">
        <f>'Elegio-Electors'!E387</f>
        <v>0</v>
      </c>
      <c r="E387" s="91" t="str">
        <f>IF(LEFT(RIGHT('Elegio-Electors'!L387,2),1)="C",'Elegio-Electors'!L387,IF(LEFT(RIGHT('Elegio-Electors'!M387,2),1)="C",'Elegio-Electors'!M387,""))</f>
        <v/>
      </c>
      <c r="F387" s="91" t="str">
        <f>IF(LEFT(RIGHT('Elegio-Electors'!L387,2),1)="O",'Elegio-Electors'!L387,IF(LEFT(RIGHT('Elegio-Electors'!M387,2),1)="O",'Elegio-Electors'!M387,""))</f>
        <v/>
      </c>
      <c r="G387" s="20" t="e">
        <f>INDEX(bureaux!$A:$H,MATCH($E387,bureaux!$A:$A,0),8)</f>
        <v>#N/A</v>
      </c>
      <c r="I387" s="91" t="e">
        <f>_xlfn.CONCAT(INDEX(bureaux!$A:$H,MATCH($E387,bureaux!$A:$A,0),4)," ",INDEX(bureaux!$A:$H,MATCH($E387,bureaux!$A:$A,0),5))</f>
        <v>#N/A</v>
      </c>
      <c r="J387" s="20" t="e">
        <f>INDEX(bureaux!$A:$H,MATCH($E387,bureaux!$A:$A,0),6)</f>
        <v>#N/A</v>
      </c>
      <c r="K387" s="20" t="e">
        <f>INDEX(bureaux!$A:$H,MATCH($E387,bureaux!$A:$A,0),7)</f>
        <v>#N/A</v>
      </c>
    </row>
    <row r="388" spans="1:11" x14ac:dyDescent="0.25">
      <c r="A388" s="20">
        <f>'Elegio-Electors'!C388</f>
        <v>0</v>
      </c>
      <c r="B388" s="20">
        <f>'Elegio-Electors'!B388</f>
        <v>0</v>
      </c>
      <c r="C388" s="91">
        <f>IF(Procédure!$C$33=2,'Elegio-Electors'!D388,Procédure!$C$33)</f>
        <v>0</v>
      </c>
      <c r="D388" s="20">
        <f>'Elegio-Electors'!E388</f>
        <v>0</v>
      </c>
      <c r="E388" s="91" t="str">
        <f>IF(LEFT(RIGHT('Elegio-Electors'!L388,2),1)="C",'Elegio-Electors'!L388,IF(LEFT(RIGHT('Elegio-Electors'!M388,2),1)="C",'Elegio-Electors'!M388,""))</f>
        <v/>
      </c>
      <c r="F388" s="91" t="str">
        <f>IF(LEFT(RIGHT('Elegio-Electors'!L388,2),1)="O",'Elegio-Electors'!L388,IF(LEFT(RIGHT('Elegio-Electors'!M388,2),1)="O",'Elegio-Electors'!M388,""))</f>
        <v/>
      </c>
      <c r="G388" s="20" t="e">
        <f>INDEX(bureaux!$A:$H,MATCH($E388,bureaux!$A:$A,0),8)</f>
        <v>#N/A</v>
      </c>
      <c r="I388" s="91" t="e">
        <f>_xlfn.CONCAT(INDEX(bureaux!$A:$H,MATCH($E388,bureaux!$A:$A,0),4)," ",INDEX(bureaux!$A:$H,MATCH($E388,bureaux!$A:$A,0),5))</f>
        <v>#N/A</v>
      </c>
      <c r="J388" s="20" t="e">
        <f>INDEX(bureaux!$A:$H,MATCH($E388,bureaux!$A:$A,0),6)</f>
        <v>#N/A</v>
      </c>
      <c r="K388" s="20" t="e">
        <f>INDEX(bureaux!$A:$H,MATCH($E388,bureaux!$A:$A,0),7)</f>
        <v>#N/A</v>
      </c>
    </row>
    <row r="389" spans="1:11" x14ac:dyDescent="0.25">
      <c r="A389" s="20">
        <f>'Elegio-Electors'!C389</f>
        <v>0</v>
      </c>
      <c r="B389" s="20">
        <f>'Elegio-Electors'!B389</f>
        <v>0</v>
      </c>
      <c r="C389" s="91">
        <f>IF(Procédure!$C$33=2,'Elegio-Electors'!D389,Procédure!$C$33)</f>
        <v>0</v>
      </c>
      <c r="D389" s="20">
        <f>'Elegio-Electors'!E389</f>
        <v>0</v>
      </c>
      <c r="E389" s="91" t="str">
        <f>IF(LEFT(RIGHT('Elegio-Electors'!L389,2),1)="C",'Elegio-Electors'!L389,IF(LEFT(RIGHT('Elegio-Electors'!M389,2),1)="C",'Elegio-Electors'!M389,""))</f>
        <v/>
      </c>
      <c r="F389" s="91" t="str">
        <f>IF(LEFT(RIGHT('Elegio-Electors'!L389,2),1)="O",'Elegio-Electors'!L389,IF(LEFT(RIGHT('Elegio-Electors'!M389,2),1)="O",'Elegio-Electors'!M389,""))</f>
        <v/>
      </c>
      <c r="G389" s="20" t="e">
        <f>INDEX(bureaux!$A:$H,MATCH($E389,bureaux!$A:$A,0),8)</f>
        <v>#N/A</v>
      </c>
      <c r="I389" s="91" t="e">
        <f>_xlfn.CONCAT(INDEX(bureaux!$A:$H,MATCH($E389,bureaux!$A:$A,0),4)," ",INDEX(bureaux!$A:$H,MATCH($E389,bureaux!$A:$A,0),5))</f>
        <v>#N/A</v>
      </c>
      <c r="J389" s="20" t="e">
        <f>INDEX(bureaux!$A:$H,MATCH($E389,bureaux!$A:$A,0),6)</f>
        <v>#N/A</v>
      </c>
      <c r="K389" s="20" t="e">
        <f>INDEX(bureaux!$A:$H,MATCH($E389,bureaux!$A:$A,0),7)</f>
        <v>#N/A</v>
      </c>
    </row>
    <row r="390" spans="1:11" x14ac:dyDescent="0.25">
      <c r="A390" s="20">
        <f>'Elegio-Electors'!C390</f>
        <v>0</v>
      </c>
      <c r="B390" s="20">
        <f>'Elegio-Electors'!B390</f>
        <v>0</v>
      </c>
      <c r="C390" s="91">
        <f>IF(Procédure!$C$33=2,'Elegio-Electors'!D390,Procédure!$C$33)</f>
        <v>0</v>
      </c>
      <c r="D390" s="20">
        <f>'Elegio-Electors'!E390</f>
        <v>0</v>
      </c>
      <c r="E390" s="91" t="str">
        <f>IF(LEFT(RIGHT('Elegio-Electors'!L390,2),1)="C",'Elegio-Electors'!L390,IF(LEFT(RIGHT('Elegio-Electors'!M390,2),1)="C",'Elegio-Electors'!M390,""))</f>
        <v/>
      </c>
      <c r="F390" s="91" t="str">
        <f>IF(LEFT(RIGHT('Elegio-Electors'!L390,2),1)="O",'Elegio-Electors'!L390,IF(LEFT(RIGHT('Elegio-Electors'!M390,2),1)="O",'Elegio-Electors'!M390,""))</f>
        <v/>
      </c>
      <c r="G390" s="20" t="e">
        <f>INDEX(bureaux!$A:$H,MATCH($E390,bureaux!$A:$A,0),8)</f>
        <v>#N/A</v>
      </c>
      <c r="I390" s="91" t="e">
        <f>_xlfn.CONCAT(INDEX(bureaux!$A:$H,MATCH($E390,bureaux!$A:$A,0),4)," ",INDEX(bureaux!$A:$H,MATCH($E390,bureaux!$A:$A,0),5))</f>
        <v>#N/A</v>
      </c>
      <c r="J390" s="20" t="e">
        <f>INDEX(bureaux!$A:$H,MATCH($E390,bureaux!$A:$A,0),6)</f>
        <v>#N/A</v>
      </c>
      <c r="K390" s="20" t="e">
        <f>INDEX(bureaux!$A:$H,MATCH($E390,bureaux!$A:$A,0),7)</f>
        <v>#N/A</v>
      </c>
    </row>
    <row r="391" spans="1:11" x14ac:dyDescent="0.25">
      <c r="A391" s="20">
        <f>'Elegio-Electors'!C391</f>
        <v>0</v>
      </c>
      <c r="B391" s="20">
        <f>'Elegio-Electors'!B391</f>
        <v>0</v>
      </c>
      <c r="C391" s="91">
        <f>IF(Procédure!$C$33=2,'Elegio-Electors'!D391,Procédure!$C$33)</f>
        <v>0</v>
      </c>
      <c r="D391" s="20">
        <f>'Elegio-Electors'!E391</f>
        <v>0</v>
      </c>
      <c r="E391" s="91" t="str">
        <f>IF(LEFT(RIGHT('Elegio-Electors'!L391,2),1)="C",'Elegio-Electors'!L391,IF(LEFT(RIGHT('Elegio-Electors'!M391,2),1)="C",'Elegio-Electors'!M391,""))</f>
        <v/>
      </c>
      <c r="F391" s="91" t="str">
        <f>IF(LEFT(RIGHT('Elegio-Electors'!L391,2),1)="O",'Elegio-Electors'!L391,IF(LEFT(RIGHT('Elegio-Electors'!M391,2),1)="O",'Elegio-Electors'!M391,""))</f>
        <v/>
      </c>
      <c r="G391" s="20" t="e">
        <f>INDEX(bureaux!$A:$H,MATCH($E391,bureaux!$A:$A,0),8)</f>
        <v>#N/A</v>
      </c>
      <c r="I391" s="91" t="e">
        <f>_xlfn.CONCAT(INDEX(bureaux!$A:$H,MATCH($E391,bureaux!$A:$A,0),4)," ",INDEX(bureaux!$A:$H,MATCH($E391,bureaux!$A:$A,0),5))</f>
        <v>#N/A</v>
      </c>
      <c r="J391" s="20" t="e">
        <f>INDEX(bureaux!$A:$H,MATCH($E391,bureaux!$A:$A,0),6)</f>
        <v>#N/A</v>
      </c>
      <c r="K391" s="20" t="e">
        <f>INDEX(bureaux!$A:$H,MATCH($E391,bureaux!$A:$A,0),7)</f>
        <v>#N/A</v>
      </c>
    </row>
    <row r="392" spans="1:11" x14ac:dyDescent="0.25">
      <c r="A392" s="20">
        <f>'Elegio-Electors'!C392</f>
        <v>0</v>
      </c>
      <c r="B392" s="20">
        <f>'Elegio-Electors'!B392</f>
        <v>0</v>
      </c>
      <c r="C392" s="91">
        <f>IF(Procédure!$C$33=2,'Elegio-Electors'!D392,Procédure!$C$33)</f>
        <v>0</v>
      </c>
      <c r="D392" s="20">
        <f>'Elegio-Electors'!E392</f>
        <v>0</v>
      </c>
      <c r="E392" s="91" t="str">
        <f>IF(LEFT(RIGHT('Elegio-Electors'!L392,2),1)="C",'Elegio-Electors'!L392,IF(LEFT(RIGHT('Elegio-Electors'!M392,2),1)="C",'Elegio-Electors'!M392,""))</f>
        <v/>
      </c>
      <c r="F392" s="91" t="str">
        <f>IF(LEFT(RIGHT('Elegio-Electors'!L392,2),1)="O",'Elegio-Electors'!L392,IF(LEFT(RIGHT('Elegio-Electors'!M392,2),1)="O",'Elegio-Electors'!M392,""))</f>
        <v/>
      </c>
      <c r="G392" s="20" t="e">
        <f>INDEX(bureaux!$A:$H,MATCH($E392,bureaux!$A:$A,0),8)</f>
        <v>#N/A</v>
      </c>
      <c r="I392" s="91" t="e">
        <f>_xlfn.CONCAT(INDEX(bureaux!$A:$H,MATCH($E392,bureaux!$A:$A,0),4)," ",INDEX(bureaux!$A:$H,MATCH($E392,bureaux!$A:$A,0),5))</f>
        <v>#N/A</v>
      </c>
      <c r="J392" s="20" t="e">
        <f>INDEX(bureaux!$A:$H,MATCH($E392,bureaux!$A:$A,0),6)</f>
        <v>#N/A</v>
      </c>
      <c r="K392" s="20" t="e">
        <f>INDEX(bureaux!$A:$H,MATCH($E392,bureaux!$A:$A,0),7)</f>
        <v>#N/A</v>
      </c>
    </row>
    <row r="393" spans="1:11" x14ac:dyDescent="0.25">
      <c r="A393" s="20">
        <f>'Elegio-Electors'!C393</f>
        <v>0</v>
      </c>
      <c r="B393" s="20">
        <f>'Elegio-Electors'!B393</f>
        <v>0</v>
      </c>
      <c r="C393" s="91">
        <f>IF(Procédure!$C$33=2,'Elegio-Electors'!D393,Procédure!$C$33)</f>
        <v>0</v>
      </c>
      <c r="D393" s="20">
        <f>'Elegio-Electors'!E393</f>
        <v>0</v>
      </c>
      <c r="E393" s="91" t="str">
        <f>IF(LEFT(RIGHT('Elegio-Electors'!L393,2),1)="C",'Elegio-Electors'!L393,IF(LEFT(RIGHT('Elegio-Electors'!M393,2),1)="C",'Elegio-Electors'!M393,""))</f>
        <v/>
      </c>
      <c r="F393" s="91" t="str">
        <f>IF(LEFT(RIGHT('Elegio-Electors'!L393,2),1)="O",'Elegio-Electors'!L393,IF(LEFT(RIGHT('Elegio-Electors'!M393,2),1)="O",'Elegio-Electors'!M393,""))</f>
        <v/>
      </c>
      <c r="G393" s="20" t="e">
        <f>INDEX(bureaux!$A:$H,MATCH($E393,bureaux!$A:$A,0),8)</f>
        <v>#N/A</v>
      </c>
      <c r="I393" s="91" t="e">
        <f>_xlfn.CONCAT(INDEX(bureaux!$A:$H,MATCH($E393,bureaux!$A:$A,0),4)," ",INDEX(bureaux!$A:$H,MATCH($E393,bureaux!$A:$A,0),5))</f>
        <v>#N/A</v>
      </c>
      <c r="J393" s="20" t="e">
        <f>INDEX(bureaux!$A:$H,MATCH($E393,bureaux!$A:$A,0),6)</f>
        <v>#N/A</v>
      </c>
      <c r="K393" s="20" t="e">
        <f>INDEX(bureaux!$A:$H,MATCH($E393,bureaux!$A:$A,0),7)</f>
        <v>#N/A</v>
      </c>
    </row>
    <row r="394" spans="1:11" x14ac:dyDescent="0.25">
      <c r="A394" s="20">
        <f>'Elegio-Electors'!C394</f>
        <v>0</v>
      </c>
      <c r="B394" s="20">
        <f>'Elegio-Electors'!B394</f>
        <v>0</v>
      </c>
      <c r="C394" s="91">
        <f>IF(Procédure!$C$33=2,'Elegio-Electors'!D394,Procédure!$C$33)</f>
        <v>0</v>
      </c>
      <c r="D394" s="20">
        <f>'Elegio-Electors'!E394</f>
        <v>0</v>
      </c>
      <c r="E394" s="91" t="str">
        <f>IF(LEFT(RIGHT('Elegio-Electors'!L394,2),1)="C",'Elegio-Electors'!L394,IF(LEFT(RIGHT('Elegio-Electors'!M394,2),1)="C",'Elegio-Electors'!M394,""))</f>
        <v/>
      </c>
      <c r="F394" s="91" t="str">
        <f>IF(LEFT(RIGHT('Elegio-Electors'!L394,2),1)="O",'Elegio-Electors'!L394,IF(LEFT(RIGHT('Elegio-Electors'!M394,2),1)="O",'Elegio-Electors'!M394,""))</f>
        <v/>
      </c>
      <c r="G394" s="20" t="e">
        <f>INDEX(bureaux!$A:$H,MATCH($E394,bureaux!$A:$A,0),8)</f>
        <v>#N/A</v>
      </c>
      <c r="I394" s="91" t="e">
        <f>_xlfn.CONCAT(INDEX(bureaux!$A:$H,MATCH($E394,bureaux!$A:$A,0),4)," ",INDEX(bureaux!$A:$H,MATCH($E394,bureaux!$A:$A,0),5))</f>
        <v>#N/A</v>
      </c>
      <c r="J394" s="20" t="e">
        <f>INDEX(bureaux!$A:$H,MATCH($E394,bureaux!$A:$A,0),6)</f>
        <v>#N/A</v>
      </c>
      <c r="K394" s="20" t="e">
        <f>INDEX(bureaux!$A:$H,MATCH($E394,bureaux!$A:$A,0),7)</f>
        <v>#N/A</v>
      </c>
    </row>
    <row r="395" spans="1:11" x14ac:dyDescent="0.25">
      <c r="A395" s="20">
        <f>'Elegio-Electors'!C395</f>
        <v>0</v>
      </c>
      <c r="B395" s="20">
        <f>'Elegio-Electors'!B395</f>
        <v>0</v>
      </c>
      <c r="C395" s="91">
        <f>IF(Procédure!$C$33=2,'Elegio-Electors'!D395,Procédure!$C$33)</f>
        <v>0</v>
      </c>
      <c r="D395" s="20">
        <f>'Elegio-Electors'!E395</f>
        <v>0</v>
      </c>
      <c r="E395" s="91" t="str">
        <f>IF(LEFT(RIGHT('Elegio-Electors'!L395,2),1)="C",'Elegio-Electors'!L395,IF(LEFT(RIGHT('Elegio-Electors'!M395,2),1)="C",'Elegio-Electors'!M395,""))</f>
        <v/>
      </c>
      <c r="F395" s="91" t="str">
        <f>IF(LEFT(RIGHT('Elegio-Electors'!L395,2),1)="O",'Elegio-Electors'!L395,IF(LEFT(RIGHT('Elegio-Electors'!M395,2),1)="O",'Elegio-Electors'!M395,""))</f>
        <v/>
      </c>
      <c r="G395" s="20" t="e">
        <f>INDEX(bureaux!$A:$H,MATCH($E395,bureaux!$A:$A,0),8)</f>
        <v>#N/A</v>
      </c>
      <c r="I395" s="91" t="e">
        <f>_xlfn.CONCAT(INDEX(bureaux!$A:$H,MATCH($E395,bureaux!$A:$A,0),4)," ",INDEX(bureaux!$A:$H,MATCH($E395,bureaux!$A:$A,0),5))</f>
        <v>#N/A</v>
      </c>
      <c r="J395" s="20" t="e">
        <f>INDEX(bureaux!$A:$H,MATCH($E395,bureaux!$A:$A,0),6)</f>
        <v>#N/A</v>
      </c>
      <c r="K395" s="20" t="e">
        <f>INDEX(bureaux!$A:$H,MATCH($E395,bureaux!$A:$A,0),7)</f>
        <v>#N/A</v>
      </c>
    </row>
    <row r="396" spans="1:11" x14ac:dyDescent="0.25">
      <c r="A396" s="20">
        <f>'Elegio-Electors'!C396</f>
        <v>0</v>
      </c>
      <c r="B396" s="20">
        <f>'Elegio-Electors'!B396</f>
        <v>0</v>
      </c>
      <c r="C396" s="91">
        <f>IF(Procédure!$C$33=2,'Elegio-Electors'!D396,Procédure!$C$33)</f>
        <v>0</v>
      </c>
      <c r="D396" s="20">
        <f>'Elegio-Electors'!E396</f>
        <v>0</v>
      </c>
      <c r="E396" s="91" t="str">
        <f>IF(LEFT(RIGHT('Elegio-Electors'!L396,2),1)="C",'Elegio-Electors'!L396,IF(LEFT(RIGHT('Elegio-Electors'!M396,2),1)="C",'Elegio-Electors'!M396,""))</f>
        <v/>
      </c>
      <c r="F396" s="91" t="str">
        <f>IF(LEFT(RIGHT('Elegio-Electors'!L396,2),1)="O",'Elegio-Electors'!L396,IF(LEFT(RIGHT('Elegio-Electors'!M396,2),1)="O",'Elegio-Electors'!M396,""))</f>
        <v/>
      </c>
      <c r="G396" s="20" t="e">
        <f>INDEX(bureaux!$A:$H,MATCH($E396,bureaux!$A:$A,0),8)</f>
        <v>#N/A</v>
      </c>
      <c r="I396" s="91" t="e">
        <f>_xlfn.CONCAT(INDEX(bureaux!$A:$H,MATCH($E396,bureaux!$A:$A,0),4)," ",INDEX(bureaux!$A:$H,MATCH($E396,bureaux!$A:$A,0),5))</f>
        <v>#N/A</v>
      </c>
      <c r="J396" s="20" t="e">
        <f>INDEX(bureaux!$A:$H,MATCH($E396,bureaux!$A:$A,0),6)</f>
        <v>#N/A</v>
      </c>
      <c r="K396" s="20" t="e">
        <f>INDEX(bureaux!$A:$H,MATCH($E396,bureaux!$A:$A,0),7)</f>
        <v>#N/A</v>
      </c>
    </row>
    <row r="397" spans="1:11" x14ac:dyDescent="0.25">
      <c r="A397" s="20">
        <f>'Elegio-Electors'!C397</f>
        <v>0</v>
      </c>
      <c r="B397" s="20">
        <f>'Elegio-Electors'!B397</f>
        <v>0</v>
      </c>
      <c r="C397" s="91">
        <f>IF(Procédure!$C$33=2,'Elegio-Electors'!D397,Procédure!$C$33)</f>
        <v>0</v>
      </c>
      <c r="D397" s="20">
        <f>'Elegio-Electors'!E397</f>
        <v>0</v>
      </c>
      <c r="E397" s="91" t="str">
        <f>IF(LEFT(RIGHT('Elegio-Electors'!L397,2),1)="C",'Elegio-Electors'!L397,IF(LEFT(RIGHT('Elegio-Electors'!M397,2),1)="C",'Elegio-Electors'!M397,""))</f>
        <v/>
      </c>
      <c r="F397" s="91" t="str">
        <f>IF(LEFT(RIGHT('Elegio-Electors'!L397,2),1)="O",'Elegio-Electors'!L397,IF(LEFT(RIGHT('Elegio-Electors'!M397,2),1)="O",'Elegio-Electors'!M397,""))</f>
        <v/>
      </c>
      <c r="G397" s="20" t="e">
        <f>INDEX(bureaux!$A:$H,MATCH($E397,bureaux!$A:$A,0),8)</f>
        <v>#N/A</v>
      </c>
      <c r="I397" s="91" t="e">
        <f>_xlfn.CONCAT(INDEX(bureaux!$A:$H,MATCH($E397,bureaux!$A:$A,0),4)," ",INDEX(bureaux!$A:$H,MATCH($E397,bureaux!$A:$A,0),5))</f>
        <v>#N/A</v>
      </c>
      <c r="J397" s="20" t="e">
        <f>INDEX(bureaux!$A:$H,MATCH($E397,bureaux!$A:$A,0),6)</f>
        <v>#N/A</v>
      </c>
      <c r="K397" s="20" t="e">
        <f>INDEX(bureaux!$A:$H,MATCH($E397,bureaux!$A:$A,0),7)</f>
        <v>#N/A</v>
      </c>
    </row>
    <row r="398" spans="1:11" x14ac:dyDescent="0.25">
      <c r="A398" s="20">
        <f>'Elegio-Electors'!C398</f>
        <v>0</v>
      </c>
      <c r="B398" s="20">
        <f>'Elegio-Electors'!B398</f>
        <v>0</v>
      </c>
      <c r="C398" s="91">
        <f>IF(Procédure!$C$33=2,'Elegio-Electors'!D398,Procédure!$C$33)</f>
        <v>0</v>
      </c>
      <c r="D398" s="20">
        <f>'Elegio-Electors'!E398</f>
        <v>0</v>
      </c>
      <c r="E398" s="91" t="str">
        <f>IF(LEFT(RIGHT('Elegio-Electors'!L398,2),1)="C",'Elegio-Electors'!L398,IF(LEFT(RIGHT('Elegio-Electors'!M398,2),1)="C",'Elegio-Electors'!M398,""))</f>
        <v/>
      </c>
      <c r="F398" s="91" t="str">
        <f>IF(LEFT(RIGHT('Elegio-Electors'!L398,2),1)="O",'Elegio-Electors'!L398,IF(LEFT(RIGHT('Elegio-Electors'!M398,2),1)="O",'Elegio-Electors'!M398,""))</f>
        <v/>
      </c>
      <c r="G398" s="20" t="e">
        <f>INDEX(bureaux!$A:$H,MATCH($E398,bureaux!$A:$A,0),8)</f>
        <v>#N/A</v>
      </c>
      <c r="I398" s="91" t="e">
        <f>_xlfn.CONCAT(INDEX(bureaux!$A:$H,MATCH($E398,bureaux!$A:$A,0),4)," ",INDEX(bureaux!$A:$H,MATCH($E398,bureaux!$A:$A,0),5))</f>
        <v>#N/A</v>
      </c>
      <c r="J398" s="20" t="e">
        <f>INDEX(bureaux!$A:$H,MATCH($E398,bureaux!$A:$A,0),6)</f>
        <v>#N/A</v>
      </c>
      <c r="K398" s="20" t="e">
        <f>INDEX(bureaux!$A:$H,MATCH($E398,bureaux!$A:$A,0),7)</f>
        <v>#N/A</v>
      </c>
    </row>
    <row r="399" spans="1:11" x14ac:dyDescent="0.25">
      <c r="A399" s="20">
        <f>'Elegio-Electors'!C399</f>
        <v>0</v>
      </c>
      <c r="B399" s="20">
        <f>'Elegio-Electors'!B399</f>
        <v>0</v>
      </c>
      <c r="C399" s="91">
        <f>IF(Procédure!$C$33=2,'Elegio-Electors'!D399,Procédure!$C$33)</f>
        <v>0</v>
      </c>
      <c r="D399" s="20">
        <f>'Elegio-Electors'!E399</f>
        <v>0</v>
      </c>
      <c r="E399" s="91" t="str">
        <f>IF(LEFT(RIGHT('Elegio-Electors'!L399,2),1)="C",'Elegio-Electors'!L399,IF(LEFT(RIGHT('Elegio-Electors'!M399,2),1)="C",'Elegio-Electors'!M399,""))</f>
        <v/>
      </c>
      <c r="F399" s="91" t="str">
        <f>IF(LEFT(RIGHT('Elegio-Electors'!L399,2),1)="O",'Elegio-Electors'!L399,IF(LEFT(RIGHT('Elegio-Electors'!M399,2),1)="O",'Elegio-Electors'!M399,""))</f>
        <v/>
      </c>
      <c r="G399" s="20" t="e">
        <f>INDEX(bureaux!$A:$H,MATCH($E399,bureaux!$A:$A,0),8)</f>
        <v>#N/A</v>
      </c>
      <c r="I399" s="91" t="e">
        <f>_xlfn.CONCAT(INDEX(bureaux!$A:$H,MATCH($E399,bureaux!$A:$A,0),4)," ",INDEX(bureaux!$A:$H,MATCH($E399,bureaux!$A:$A,0),5))</f>
        <v>#N/A</v>
      </c>
      <c r="J399" s="20" t="e">
        <f>INDEX(bureaux!$A:$H,MATCH($E399,bureaux!$A:$A,0),6)</f>
        <v>#N/A</v>
      </c>
      <c r="K399" s="20" t="e">
        <f>INDEX(bureaux!$A:$H,MATCH($E399,bureaux!$A:$A,0),7)</f>
        <v>#N/A</v>
      </c>
    </row>
    <row r="400" spans="1:11" x14ac:dyDescent="0.25">
      <c r="A400" s="20">
        <f>'Elegio-Electors'!C400</f>
        <v>0</v>
      </c>
      <c r="B400" s="20">
        <f>'Elegio-Electors'!B400</f>
        <v>0</v>
      </c>
      <c r="C400" s="91">
        <f>IF(Procédure!$C$33=2,'Elegio-Electors'!D400,Procédure!$C$33)</f>
        <v>0</v>
      </c>
      <c r="D400" s="20">
        <f>'Elegio-Electors'!E400</f>
        <v>0</v>
      </c>
      <c r="E400" s="91" t="str">
        <f>IF(LEFT(RIGHT('Elegio-Electors'!L400,2),1)="C",'Elegio-Electors'!L400,IF(LEFT(RIGHT('Elegio-Electors'!M400,2),1)="C",'Elegio-Electors'!M400,""))</f>
        <v/>
      </c>
      <c r="F400" s="91" t="str">
        <f>IF(LEFT(RIGHT('Elegio-Electors'!L400,2),1)="O",'Elegio-Electors'!L400,IF(LEFT(RIGHT('Elegio-Electors'!M400,2),1)="O",'Elegio-Electors'!M400,""))</f>
        <v/>
      </c>
      <c r="G400" s="20" t="e">
        <f>INDEX(bureaux!$A:$H,MATCH($E400,bureaux!$A:$A,0),8)</f>
        <v>#N/A</v>
      </c>
      <c r="I400" s="91" t="e">
        <f>_xlfn.CONCAT(INDEX(bureaux!$A:$H,MATCH($E400,bureaux!$A:$A,0),4)," ",INDEX(bureaux!$A:$H,MATCH($E400,bureaux!$A:$A,0),5))</f>
        <v>#N/A</v>
      </c>
      <c r="J400" s="20" t="e">
        <f>INDEX(bureaux!$A:$H,MATCH($E400,bureaux!$A:$A,0),6)</f>
        <v>#N/A</v>
      </c>
      <c r="K400" s="20" t="e">
        <f>INDEX(bureaux!$A:$H,MATCH($E400,bureaux!$A:$A,0),7)</f>
        <v>#N/A</v>
      </c>
    </row>
    <row r="401" spans="1:11" x14ac:dyDescent="0.25">
      <c r="A401" s="20">
        <f>'Elegio-Electors'!C401</f>
        <v>0</v>
      </c>
      <c r="B401" s="20">
        <f>'Elegio-Electors'!B401</f>
        <v>0</v>
      </c>
      <c r="C401" s="91">
        <f>IF(Procédure!$C$33=2,'Elegio-Electors'!D401,Procédure!$C$33)</f>
        <v>0</v>
      </c>
      <c r="D401" s="20">
        <f>'Elegio-Electors'!E401</f>
        <v>0</v>
      </c>
      <c r="E401" s="91" t="str">
        <f>IF(LEFT(RIGHT('Elegio-Electors'!L401,2),1)="C",'Elegio-Electors'!L401,IF(LEFT(RIGHT('Elegio-Electors'!M401,2),1)="C",'Elegio-Electors'!M401,""))</f>
        <v/>
      </c>
      <c r="F401" s="91" t="str">
        <f>IF(LEFT(RIGHT('Elegio-Electors'!L401,2),1)="O",'Elegio-Electors'!L401,IF(LEFT(RIGHT('Elegio-Electors'!M401,2),1)="O",'Elegio-Electors'!M401,""))</f>
        <v/>
      </c>
      <c r="G401" s="20" t="e">
        <f>INDEX(bureaux!$A:$H,MATCH($E401,bureaux!$A:$A,0),8)</f>
        <v>#N/A</v>
      </c>
      <c r="I401" s="91" t="e">
        <f>_xlfn.CONCAT(INDEX(bureaux!$A:$H,MATCH($E401,bureaux!$A:$A,0),4)," ",INDEX(bureaux!$A:$H,MATCH($E401,bureaux!$A:$A,0),5))</f>
        <v>#N/A</v>
      </c>
      <c r="J401" s="20" t="e">
        <f>INDEX(bureaux!$A:$H,MATCH($E401,bureaux!$A:$A,0),6)</f>
        <v>#N/A</v>
      </c>
      <c r="K401" s="20" t="e">
        <f>INDEX(bureaux!$A:$H,MATCH($E401,bureaux!$A:$A,0),7)</f>
        <v>#N/A</v>
      </c>
    </row>
    <row r="402" spans="1:11" x14ac:dyDescent="0.25">
      <c r="A402" s="20">
        <f>'Elegio-Electors'!C402</f>
        <v>0</v>
      </c>
      <c r="B402" s="20">
        <f>'Elegio-Electors'!B402</f>
        <v>0</v>
      </c>
      <c r="C402" s="91">
        <f>IF(Procédure!$C$33=2,'Elegio-Electors'!D402,Procédure!$C$33)</f>
        <v>0</v>
      </c>
      <c r="D402" s="20">
        <f>'Elegio-Electors'!E402</f>
        <v>0</v>
      </c>
      <c r="E402" s="91" t="str">
        <f>IF(LEFT(RIGHT('Elegio-Electors'!L402,2),1)="C",'Elegio-Electors'!L402,IF(LEFT(RIGHT('Elegio-Electors'!M402,2),1)="C",'Elegio-Electors'!M402,""))</f>
        <v/>
      </c>
      <c r="F402" s="91" t="str">
        <f>IF(LEFT(RIGHT('Elegio-Electors'!L402,2),1)="O",'Elegio-Electors'!L402,IF(LEFT(RIGHT('Elegio-Electors'!M402,2),1)="O",'Elegio-Electors'!M402,""))</f>
        <v/>
      </c>
      <c r="G402" s="20" t="e">
        <f>INDEX(bureaux!$A:$H,MATCH($E402,bureaux!$A:$A,0),8)</f>
        <v>#N/A</v>
      </c>
      <c r="I402" s="91" t="e">
        <f>_xlfn.CONCAT(INDEX(bureaux!$A:$H,MATCH($E402,bureaux!$A:$A,0),4)," ",INDEX(bureaux!$A:$H,MATCH($E402,bureaux!$A:$A,0),5))</f>
        <v>#N/A</v>
      </c>
      <c r="J402" s="20" t="e">
        <f>INDEX(bureaux!$A:$H,MATCH($E402,bureaux!$A:$A,0),6)</f>
        <v>#N/A</v>
      </c>
      <c r="K402" s="20" t="e">
        <f>INDEX(bureaux!$A:$H,MATCH($E402,bureaux!$A:$A,0),7)</f>
        <v>#N/A</v>
      </c>
    </row>
    <row r="403" spans="1:11" x14ac:dyDescent="0.25">
      <c r="A403" s="20">
        <f>'Elegio-Electors'!C403</f>
        <v>0</v>
      </c>
      <c r="B403" s="20">
        <f>'Elegio-Electors'!B403</f>
        <v>0</v>
      </c>
      <c r="C403" s="91">
        <f>IF(Procédure!$C$33=2,'Elegio-Electors'!D403,Procédure!$C$33)</f>
        <v>0</v>
      </c>
      <c r="D403" s="20">
        <f>'Elegio-Electors'!E403</f>
        <v>0</v>
      </c>
      <c r="E403" s="91" t="str">
        <f>IF(LEFT(RIGHT('Elegio-Electors'!L403,2),1)="C",'Elegio-Electors'!L403,IF(LEFT(RIGHT('Elegio-Electors'!M403,2),1)="C",'Elegio-Electors'!M403,""))</f>
        <v/>
      </c>
      <c r="F403" s="91" t="str">
        <f>IF(LEFT(RIGHT('Elegio-Electors'!L403,2),1)="O",'Elegio-Electors'!L403,IF(LEFT(RIGHT('Elegio-Electors'!M403,2),1)="O",'Elegio-Electors'!M403,""))</f>
        <v/>
      </c>
      <c r="G403" s="20" t="e">
        <f>INDEX(bureaux!$A:$H,MATCH($E403,bureaux!$A:$A,0),8)</f>
        <v>#N/A</v>
      </c>
      <c r="I403" s="91" t="e">
        <f>_xlfn.CONCAT(INDEX(bureaux!$A:$H,MATCH($E403,bureaux!$A:$A,0),4)," ",INDEX(bureaux!$A:$H,MATCH($E403,bureaux!$A:$A,0),5))</f>
        <v>#N/A</v>
      </c>
      <c r="J403" s="20" t="e">
        <f>INDEX(bureaux!$A:$H,MATCH($E403,bureaux!$A:$A,0),6)</f>
        <v>#N/A</v>
      </c>
      <c r="K403" s="20" t="e">
        <f>INDEX(bureaux!$A:$H,MATCH($E403,bureaux!$A:$A,0),7)</f>
        <v>#N/A</v>
      </c>
    </row>
    <row r="404" spans="1:11" x14ac:dyDescent="0.25">
      <c r="A404" s="20">
        <f>'Elegio-Electors'!C404</f>
        <v>0</v>
      </c>
      <c r="B404" s="20">
        <f>'Elegio-Electors'!B404</f>
        <v>0</v>
      </c>
      <c r="C404" s="91">
        <f>IF(Procédure!$C$33=2,'Elegio-Electors'!D404,Procédure!$C$33)</f>
        <v>0</v>
      </c>
      <c r="D404" s="20">
        <f>'Elegio-Electors'!E404</f>
        <v>0</v>
      </c>
      <c r="E404" s="91" t="str">
        <f>IF(LEFT(RIGHT('Elegio-Electors'!L404,2),1)="C",'Elegio-Electors'!L404,IF(LEFT(RIGHT('Elegio-Electors'!M404,2),1)="C",'Elegio-Electors'!M404,""))</f>
        <v/>
      </c>
      <c r="F404" s="91" t="str">
        <f>IF(LEFT(RIGHT('Elegio-Electors'!L404,2),1)="O",'Elegio-Electors'!L404,IF(LEFT(RIGHT('Elegio-Electors'!M404,2),1)="O",'Elegio-Electors'!M404,""))</f>
        <v/>
      </c>
      <c r="G404" s="20" t="e">
        <f>INDEX(bureaux!$A:$H,MATCH($E404,bureaux!$A:$A,0),8)</f>
        <v>#N/A</v>
      </c>
      <c r="I404" s="91" t="e">
        <f>_xlfn.CONCAT(INDEX(bureaux!$A:$H,MATCH($E404,bureaux!$A:$A,0),4)," ",INDEX(bureaux!$A:$H,MATCH($E404,bureaux!$A:$A,0),5))</f>
        <v>#N/A</v>
      </c>
      <c r="J404" s="20" t="e">
        <f>INDEX(bureaux!$A:$H,MATCH($E404,bureaux!$A:$A,0),6)</f>
        <v>#N/A</v>
      </c>
      <c r="K404" s="20" t="e">
        <f>INDEX(bureaux!$A:$H,MATCH($E404,bureaux!$A:$A,0),7)</f>
        <v>#N/A</v>
      </c>
    </row>
    <row r="405" spans="1:11" x14ac:dyDescent="0.25">
      <c r="A405" s="20">
        <f>'Elegio-Electors'!C405</f>
        <v>0</v>
      </c>
      <c r="B405" s="20">
        <f>'Elegio-Electors'!B405</f>
        <v>0</v>
      </c>
      <c r="C405" s="91">
        <f>IF(Procédure!$C$33=2,'Elegio-Electors'!D405,Procédure!$C$33)</f>
        <v>0</v>
      </c>
      <c r="D405" s="20">
        <f>'Elegio-Electors'!E405</f>
        <v>0</v>
      </c>
      <c r="E405" s="91" t="str">
        <f>IF(LEFT(RIGHT('Elegio-Electors'!L405,2),1)="C",'Elegio-Electors'!L405,IF(LEFT(RIGHT('Elegio-Electors'!M405,2),1)="C",'Elegio-Electors'!M405,""))</f>
        <v/>
      </c>
      <c r="F405" s="91" t="str">
        <f>IF(LEFT(RIGHT('Elegio-Electors'!L405,2),1)="O",'Elegio-Electors'!L405,IF(LEFT(RIGHT('Elegio-Electors'!M405,2),1)="O",'Elegio-Electors'!M405,""))</f>
        <v/>
      </c>
      <c r="G405" s="20" t="e">
        <f>INDEX(bureaux!$A:$H,MATCH($E405,bureaux!$A:$A,0),8)</f>
        <v>#N/A</v>
      </c>
      <c r="I405" s="91" t="e">
        <f>_xlfn.CONCAT(INDEX(bureaux!$A:$H,MATCH($E405,bureaux!$A:$A,0),4)," ",INDEX(bureaux!$A:$H,MATCH($E405,bureaux!$A:$A,0),5))</f>
        <v>#N/A</v>
      </c>
      <c r="J405" s="20" t="e">
        <f>INDEX(bureaux!$A:$H,MATCH($E405,bureaux!$A:$A,0),6)</f>
        <v>#N/A</v>
      </c>
      <c r="K405" s="20" t="e">
        <f>INDEX(bureaux!$A:$H,MATCH($E405,bureaux!$A:$A,0),7)</f>
        <v>#N/A</v>
      </c>
    </row>
    <row r="406" spans="1:11" x14ac:dyDescent="0.25">
      <c r="A406" s="20">
        <f>'Elegio-Electors'!C406</f>
        <v>0</v>
      </c>
      <c r="B406" s="20">
        <f>'Elegio-Electors'!B406</f>
        <v>0</v>
      </c>
      <c r="C406" s="91">
        <f>IF(Procédure!$C$33=2,'Elegio-Electors'!D406,Procédure!$C$33)</f>
        <v>0</v>
      </c>
      <c r="D406" s="20">
        <f>'Elegio-Electors'!E406</f>
        <v>0</v>
      </c>
      <c r="E406" s="91" t="str">
        <f>IF(LEFT(RIGHT('Elegio-Electors'!L406,2),1)="C",'Elegio-Electors'!L406,IF(LEFT(RIGHT('Elegio-Electors'!M406,2),1)="C",'Elegio-Electors'!M406,""))</f>
        <v/>
      </c>
      <c r="F406" s="91" t="str">
        <f>IF(LEFT(RIGHT('Elegio-Electors'!L406,2),1)="O",'Elegio-Electors'!L406,IF(LEFT(RIGHT('Elegio-Electors'!M406,2),1)="O",'Elegio-Electors'!M406,""))</f>
        <v/>
      </c>
      <c r="G406" s="20" t="e">
        <f>INDEX(bureaux!$A:$H,MATCH($E406,bureaux!$A:$A,0),8)</f>
        <v>#N/A</v>
      </c>
      <c r="I406" s="91" t="e">
        <f>_xlfn.CONCAT(INDEX(bureaux!$A:$H,MATCH($E406,bureaux!$A:$A,0),4)," ",INDEX(bureaux!$A:$H,MATCH($E406,bureaux!$A:$A,0),5))</f>
        <v>#N/A</v>
      </c>
      <c r="J406" s="20" t="e">
        <f>INDEX(bureaux!$A:$H,MATCH($E406,bureaux!$A:$A,0),6)</f>
        <v>#N/A</v>
      </c>
      <c r="K406" s="20" t="e">
        <f>INDEX(bureaux!$A:$H,MATCH($E406,bureaux!$A:$A,0),7)</f>
        <v>#N/A</v>
      </c>
    </row>
    <row r="407" spans="1:11" x14ac:dyDescent="0.25">
      <c r="A407" s="20">
        <f>'Elegio-Electors'!C407</f>
        <v>0</v>
      </c>
      <c r="B407" s="20">
        <f>'Elegio-Electors'!B407</f>
        <v>0</v>
      </c>
      <c r="C407" s="91">
        <f>IF(Procédure!$C$33=2,'Elegio-Electors'!D407,Procédure!$C$33)</f>
        <v>0</v>
      </c>
      <c r="D407" s="20">
        <f>'Elegio-Electors'!E407</f>
        <v>0</v>
      </c>
      <c r="E407" s="91" t="str">
        <f>IF(LEFT(RIGHT('Elegio-Electors'!L407,2),1)="C",'Elegio-Electors'!L407,IF(LEFT(RIGHT('Elegio-Electors'!M407,2),1)="C",'Elegio-Electors'!M407,""))</f>
        <v/>
      </c>
      <c r="F407" s="91" t="str">
        <f>IF(LEFT(RIGHT('Elegio-Electors'!L407,2),1)="O",'Elegio-Electors'!L407,IF(LEFT(RIGHT('Elegio-Electors'!M407,2),1)="O",'Elegio-Electors'!M407,""))</f>
        <v/>
      </c>
      <c r="G407" s="20" t="e">
        <f>INDEX(bureaux!$A:$H,MATCH($E407,bureaux!$A:$A,0),8)</f>
        <v>#N/A</v>
      </c>
      <c r="I407" s="91" t="e">
        <f>_xlfn.CONCAT(INDEX(bureaux!$A:$H,MATCH($E407,bureaux!$A:$A,0),4)," ",INDEX(bureaux!$A:$H,MATCH($E407,bureaux!$A:$A,0),5))</f>
        <v>#N/A</v>
      </c>
      <c r="J407" s="20" t="e">
        <f>INDEX(bureaux!$A:$H,MATCH($E407,bureaux!$A:$A,0),6)</f>
        <v>#N/A</v>
      </c>
      <c r="K407" s="20" t="e">
        <f>INDEX(bureaux!$A:$H,MATCH($E407,bureaux!$A:$A,0),7)</f>
        <v>#N/A</v>
      </c>
    </row>
    <row r="408" spans="1:11" x14ac:dyDescent="0.25">
      <c r="A408" s="20">
        <f>'Elegio-Electors'!C408</f>
        <v>0</v>
      </c>
      <c r="B408" s="20">
        <f>'Elegio-Electors'!B408</f>
        <v>0</v>
      </c>
      <c r="C408" s="91">
        <f>IF(Procédure!$C$33=2,'Elegio-Electors'!D408,Procédure!$C$33)</f>
        <v>0</v>
      </c>
      <c r="D408" s="20">
        <f>'Elegio-Electors'!E408</f>
        <v>0</v>
      </c>
      <c r="E408" s="91" t="str">
        <f>IF(LEFT(RIGHT('Elegio-Electors'!L408,2),1)="C",'Elegio-Electors'!L408,IF(LEFT(RIGHT('Elegio-Electors'!M408,2),1)="C",'Elegio-Electors'!M408,""))</f>
        <v/>
      </c>
      <c r="F408" s="91" t="str">
        <f>IF(LEFT(RIGHT('Elegio-Electors'!L408,2),1)="O",'Elegio-Electors'!L408,IF(LEFT(RIGHT('Elegio-Electors'!M408,2),1)="O",'Elegio-Electors'!M408,""))</f>
        <v/>
      </c>
      <c r="G408" s="20" t="e">
        <f>INDEX(bureaux!$A:$H,MATCH($E408,bureaux!$A:$A,0),8)</f>
        <v>#N/A</v>
      </c>
      <c r="I408" s="91" t="e">
        <f>_xlfn.CONCAT(INDEX(bureaux!$A:$H,MATCH($E408,bureaux!$A:$A,0),4)," ",INDEX(bureaux!$A:$H,MATCH($E408,bureaux!$A:$A,0),5))</f>
        <v>#N/A</v>
      </c>
      <c r="J408" s="20" t="e">
        <f>INDEX(bureaux!$A:$H,MATCH($E408,bureaux!$A:$A,0),6)</f>
        <v>#N/A</v>
      </c>
      <c r="K408" s="20" t="e">
        <f>INDEX(bureaux!$A:$H,MATCH($E408,bureaux!$A:$A,0),7)</f>
        <v>#N/A</v>
      </c>
    </row>
    <row r="409" spans="1:11" x14ac:dyDescent="0.25">
      <c r="A409" s="20">
        <f>'Elegio-Electors'!C409</f>
        <v>0</v>
      </c>
      <c r="B409" s="20">
        <f>'Elegio-Electors'!B409</f>
        <v>0</v>
      </c>
      <c r="C409" s="91">
        <f>IF(Procédure!$C$33=2,'Elegio-Electors'!D409,Procédure!$C$33)</f>
        <v>0</v>
      </c>
      <c r="D409" s="20">
        <f>'Elegio-Electors'!E409</f>
        <v>0</v>
      </c>
      <c r="E409" s="91" t="str">
        <f>IF(LEFT(RIGHT('Elegio-Electors'!L409,2),1)="C",'Elegio-Electors'!L409,IF(LEFT(RIGHT('Elegio-Electors'!M409,2),1)="C",'Elegio-Electors'!M409,""))</f>
        <v/>
      </c>
      <c r="F409" s="91" t="str">
        <f>IF(LEFT(RIGHT('Elegio-Electors'!L409,2),1)="O",'Elegio-Electors'!L409,IF(LEFT(RIGHT('Elegio-Electors'!M409,2),1)="O",'Elegio-Electors'!M409,""))</f>
        <v/>
      </c>
      <c r="G409" s="20" t="e">
        <f>INDEX(bureaux!$A:$H,MATCH($E409,bureaux!$A:$A,0),8)</f>
        <v>#N/A</v>
      </c>
      <c r="I409" s="91" t="e">
        <f>_xlfn.CONCAT(INDEX(bureaux!$A:$H,MATCH($E409,bureaux!$A:$A,0),4)," ",INDEX(bureaux!$A:$H,MATCH($E409,bureaux!$A:$A,0),5))</f>
        <v>#N/A</v>
      </c>
      <c r="J409" s="20" t="e">
        <f>INDEX(bureaux!$A:$H,MATCH($E409,bureaux!$A:$A,0),6)</f>
        <v>#N/A</v>
      </c>
      <c r="K409" s="20" t="e">
        <f>INDEX(bureaux!$A:$H,MATCH($E409,bureaux!$A:$A,0),7)</f>
        <v>#N/A</v>
      </c>
    </row>
    <row r="410" spans="1:11" x14ac:dyDescent="0.25">
      <c r="A410" s="20">
        <f>'Elegio-Electors'!C410</f>
        <v>0</v>
      </c>
      <c r="B410" s="20">
        <f>'Elegio-Electors'!B410</f>
        <v>0</v>
      </c>
      <c r="C410" s="91">
        <f>IF(Procédure!$C$33=2,'Elegio-Electors'!D410,Procédure!$C$33)</f>
        <v>0</v>
      </c>
      <c r="D410" s="20">
        <f>'Elegio-Electors'!E410</f>
        <v>0</v>
      </c>
      <c r="E410" s="91" t="str">
        <f>IF(LEFT(RIGHT('Elegio-Electors'!L410,2),1)="C",'Elegio-Electors'!L410,IF(LEFT(RIGHT('Elegio-Electors'!M410,2),1)="C",'Elegio-Electors'!M410,""))</f>
        <v/>
      </c>
      <c r="F410" s="91" t="str">
        <f>IF(LEFT(RIGHT('Elegio-Electors'!L410,2),1)="O",'Elegio-Electors'!L410,IF(LEFT(RIGHT('Elegio-Electors'!M410,2),1)="O",'Elegio-Electors'!M410,""))</f>
        <v/>
      </c>
      <c r="G410" s="20" t="e">
        <f>INDEX(bureaux!$A:$H,MATCH($E410,bureaux!$A:$A,0),8)</f>
        <v>#N/A</v>
      </c>
      <c r="I410" s="91" t="e">
        <f>_xlfn.CONCAT(INDEX(bureaux!$A:$H,MATCH($E410,bureaux!$A:$A,0),4)," ",INDEX(bureaux!$A:$H,MATCH($E410,bureaux!$A:$A,0),5))</f>
        <v>#N/A</v>
      </c>
      <c r="J410" s="20" t="e">
        <f>INDEX(bureaux!$A:$H,MATCH($E410,bureaux!$A:$A,0),6)</f>
        <v>#N/A</v>
      </c>
      <c r="K410" s="20" t="e">
        <f>INDEX(bureaux!$A:$H,MATCH($E410,bureaux!$A:$A,0),7)</f>
        <v>#N/A</v>
      </c>
    </row>
    <row r="411" spans="1:11" x14ac:dyDescent="0.25">
      <c r="A411" s="20">
        <f>'Elegio-Electors'!C411</f>
        <v>0</v>
      </c>
      <c r="B411" s="20">
        <f>'Elegio-Electors'!B411</f>
        <v>0</v>
      </c>
      <c r="C411" s="91">
        <f>IF(Procédure!$C$33=2,'Elegio-Electors'!D411,Procédure!$C$33)</f>
        <v>0</v>
      </c>
      <c r="D411" s="20">
        <f>'Elegio-Electors'!E411</f>
        <v>0</v>
      </c>
      <c r="E411" s="91" t="str">
        <f>IF(LEFT(RIGHT('Elegio-Electors'!L411,2),1)="C",'Elegio-Electors'!L411,IF(LEFT(RIGHT('Elegio-Electors'!M411,2),1)="C",'Elegio-Electors'!M411,""))</f>
        <v/>
      </c>
      <c r="F411" s="91" t="str">
        <f>IF(LEFT(RIGHT('Elegio-Electors'!L411,2),1)="O",'Elegio-Electors'!L411,IF(LEFT(RIGHT('Elegio-Electors'!M411,2),1)="O",'Elegio-Electors'!M411,""))</f>
        <v/>
      </c>
      <c r="G411" s="20" t="e">
        <f>INDEX(bureaux!$A:$H,MATCH($E411,bureaux!$A:$A,0),8)</f>
        <v>#N/A</v>
      </c>
      <c r="I411" s="91" t="e">
        <f>_xlfn.CONCAT(INDEX(bureaux!$A:$H,MATCH($E411,bureaux!$A:$A,0),4)," ",INDEX(bureaux!$A:$H,MATCH($E411,bureaux!$A:$A,0),5))</f>
        <v>#N/A</v>
      </c>
      <c r="J411" s="20" t="e">
        <f>INDEX(bureaux!$A:$H,MATCH($E411,bureaux!$A:$A,0),6)</f>
        <v>#N/A</v>
      </c>
      <c r="K411" s="20" t="e">
        <f>INDEX(bureaux!$A:$H,MATCH($E411,bureaux!$A:$A,0),7)</f>
        <v>#N/A</v>
      </c>
    </row>
    <row r="412" spans="1:11" x14ac:dyDescent="0.25">
      <c r="A412" s="20">
        <f>'Elegio-Electors'!C412</f>
        <v>0</v>
      </c>
      <c r="B412" s="20">
        <f>'Elegio-Electors'!B412</f>
        <v>0</v>
      </c>
      <c r="C412" s="91">
        <f>IF(Procédure!$C$33=2,'Elegio-Electors'!D412,Procédure!$C$33)</f>
        <v>0</v>
      </c>
      <c r="D412" s="20">
        <f>'Elegio-Electors'!E412</f>
        <v>0</v>
      </c>
      <c r="E412" s="91" t="str">
        <f>IF(LEFT(RIGHT('Elegio-Electors'!L412,2),1)="C",'Elegio-Electors'!L412,IF(LEFT(RIGHT('Elegio-Electors'!M412,2),1)="C",'Elegio-Electors'!M412,""))</f>
        <v/>
      </c>
      <c r="F412" s="91" t="str">
        <f>IF(LEFT(RIGHT('Elegio-Electors'!L412,2),1)="O",'Elegio-Electors'!L412,IF(LEFT(RIGHT('Elegio-Electors'!M412,2),1)="O",'Elegio-Electors'!M412,""))</f>
        <v/>
      </c>
      <c r="G412" s="20" t="e">
        <f>INDEX(bureaux!$A:$H,MATCH($E412,bureaux!$A:$A,0),8)</f>
        <v>#N/A</v>
      </c>
      <c r="I412" s="91" t="e">
        <f>_xlfn.CONCAT(INDEX(bureaux!$A:$H,MATCH($E412,bureaux!$A:$A,0),4)," ",INDEX(bureaux!$A:$H,MATCH($E412,bureaux!$A:$A,0),5))</f>
        <v>#N/A</v>
      </c>
      <c r="J412" s="20" t="e">
        <f>INDEX(bureaux!$A:$H,MATCH($E412,bureaux!$A:$A,0),6)</f>
        <v>#N/A</v>
      </c>
      <c r="K412" s="20" t="e">
        <f>INDEX(bureaux!$A:$H,MATCH($E412,bureaux!$A:$A,0),7)</f>
        <v>#N/A</v>
      </c>
    </row>
    <row r="413" spans="1:11" x14ac:dyDescent="0.25">
      <c r="A413" s="20">
        <f>'Elegio-Electors'!C413</f>
        <v>0</v>
      </c>
      <c r="B413" s="20">
        <f>'Elegio-Electors'!B413</f>
        <v>0</v>
      </c>
      <c r="C413" s="91">
        <f>IF(Procédure!$C$33=2,'Elegio-Electors'!D413,Procédure!$C$33)</f>
        <v>0</v>
      </c>
      <c r="D413" s="20">
        <f>'Elegio-Electors'!E413</f>
        <v>0</v>
      </c>
      <c r="E413" s="91" t="str">
        <f>IF(LEFT(RIGHT('Elegio-Electors'!L413,2),1)="C",'Elegio-Electors'!L413,IF(LEFT(RIGHT('Elegio-Electors'!M413,2),1)="C",'Elegio-Electors'!M413,""))</f>
        <v/>
      </c>
      <c r="F413" s="91" t="str">
        <f>IF(LEFT(RIGHT('Elegio-Electors'!L413,2),1)="O",'Elegio-Electors'!L413,IF(LEFT(RIGHT('Elegio-Electors'!M413,2),1)="O",'Elegio-Electors'!M413,""))</f>
        <v/>
      </c>
      <c r="G413" s="20" t="e">
        <f>INDEX(bureaux!$A:$H,MATCH($E413,bureaux!$A:$A,0),8)</f>
        <v>#N/A</v>
      </c>
      <c r="I413" s="91" t="e">
        <f>_xlfn.CONCAT(INDEX(bureaux!$A:$H,MATCH($E413,bureaux!$A:$A,0),4)," ",INDEX(bureaux!$A:$H,MATCH($E413,bureaux!$A:$A,0),5))</f>
        <v>#N/A</v>
      </c>
      <c r="J413" s="20" t="e">
        <f>INDEX(bureaux!$A:$H,MATCH($E413,bureaux!$A:$A,0),6)</f>
        <v>#N/A</v>
      </c>
      <c r="K413" s="20" t="e">
        <f>INDEX(bureaux!$A:$H,MATCH($E413,bureaux!$A:$A,0),7)</f>
        <v>#N/A</v>
      </c>
    </row>
    <row r="414" spans="1:11" x14ac:dyDescent="0.25">
      <c r="A414" s="20">
        <f>'Elegio-Electors'!C414</f>
        <v>0</v>
      </c>
      <c r="B414" s="20">
        <f>'Elegio-Electors'!B414</f>
        <v>0</v>
      </c>
      <c r="C414" s="91">
        <f>IF(Procédure!$C$33=2,'Elegio-Electors'!D414,Procédure!$C$33)</f>
        <v>0</v>
      </c>
      <c r="D414" s="20">
        <f>'Elegio-Electors'!E414</f>
        <v>0</v>
      </c>
      <c r="E414" s="91" t="str">
        <f>IF(LEFT(RIGHT('Elegio-Electors'!L414,2),1)="C",'Elegio-Electors'!L414,IF(LEFT(RIGHT('Elegio-Electors'!M414,2),1)="C",'Elegio-Electors'!M414,""))</f>
        <v/>
      </c>
      <c r="F414" s="91" t="str">
        <f>IF(LEFT(RIGHT('Elegio-Electors'!L414,2),1)="O",'Elegio-Electors'!L414,IF(LEFT(RIGHT('Elegio-Electors'!M414,2),1)="O",'Elegio-Electors'!M414,""))</f>
        <v/>
      </c>
      <c r="G414" s="20" t="e">
        <f>INDEX(bureaux!$A:$H,MATCH($E414,bureaux!$A:$A,0),8)</f>
        <v>#N/A</v>
      </c>
      <c r="I414" s="91" t="e">
        <f>_xlfn.CONCAT(INDEX(bureaux!$A:$H,MATCH($E414,bureaux!$A:$A,0),4)," ",INDEX(bureaux!$A:$H,MATCH($E414,bureaux!$A:$A,0),5))</f>
        <v>#N/A</v>
      </c>
      <c r="J414" s="20" t="e">
        <f>INDEX(bureaux!$A:$H,MATCH($E414,bureaux!$A:$A,0),6)</f>
        <v>#N/A</v>
      </c>
      <c r="K414" s="20" t="e">
        <f>INDEX(bureaux!$A:$H,MATCH($E414,bureaux!$A:$A,0),7)</f>
        <v>#N/A</v>
      </c>
    </row>
    <row r="415" spans="1:11" x14ac:dyDescent="0.25">
      <c r="A415" s="20">
        <f>'Elegio-Electors'!C415</f>
        <v>0</v>
      </c>
      <c r="B415" s="20">
        <f>'Elegio-Electors'!B415</f>
        <v>0</v>
      </c>
      <c r="C415" s="91">
        <f>IF(Procédure!$C$33=2,'Elegio-Electors'!D415,Procédure!$C$33)</f>
        <v>0</v>
      </c>
      <c r="D415" s="20">
        <f>'Elegio-Electors'!E415</f>
        <v>0</v>
      </c>
      <c r="E415" s="91" t="str">
        <f>IF(LEFT(RIGHT('Elegio-Electors'!L415,2),1)="C",'Elegio-Electors'!L415,IF(LEFT(RIGHT('Elegio-Electors'!M415,2),1)="C",'Elegio-Electors'!M415,""))</f>
        <v/>
      </c>
      <c r="F415" s="91" t="str">
        <f>IF(LEFT(RIGHT('Elegio-Electors'!L415,2),1)="O",'Elegio-Electors'!L415,IF(LEFT(RIGHT('Elegio-Electors'!M415,2),1)="O",'Elegio-Electors'!M415,""))</f>
        <v/>
      </c>
      <c r="G415" s="20" t="e">
        <f>INDEX(bureaux!$A:$H,MATCH($E415,bureaux!$A:$A,0),8)</f>
        <v>#N/A</v>
      </c>
      <c r="I415" s="91" t="e">
        <f>_xlfn.CONCAT(INDEX(bureaux!$A:$H,MATCH($E415,bureaux!$A:$A,0),4)," ",INDEX(bureaux!$A:$H,MATCH($E415,bureaux!$A:$A,0),5))</f>
        <v>#N/A</v>
      </c>
      <c r="J415" s="20" t="e">
        <f>INDEX(bureaux!$A:$H,MATCH($E415,bureaux!$A:$A,0),6)</f>
        <v>#N/A</v>
      </c>
      <c r="K415" s="20" t="e">
        <f>INDEX(bureaux!$A:$H,MATCH($E415,bureaux!$A:$A,0),7)</f>
        <v>#N/A</v>
      </c>
    </row>
    <row r="416" spans="1:11" x14ac:dyDescent="0.25">
      <c r="A416" s="20">
        <f>'Elegio-Electors'!C416</f>
        <v>0</v>
      </c>
      <c r="B416" s="20">
        <f>'Elegio-Electors'!B416</f>
        <v>0</v>
      </c>
      <c r="C416" s="91">
        <f>IF(Procédure!$C$33=2,'Elegio-Electors'!D416,Procédure!$C$33)</f>
        <v>0</v>
      </c>
      <c r="D416" s="20">
        <f>'Elegio-Electors'!E416</f>
        <v>0</v>
      </c>
      <c r="E416" s="91" t="str">
        <f>IF(LEFT(RIGHT('Elegio-Electors'!L416,2),1)="C",'Elegio-Electors'!L416,IF(LEFT(RIGHT('Elegio-Electors'!M416,2),1)="C",'Elegio-Electors'!M416,""))</f>
        <v/>
      </c>
      <c r="F416" s="91" t="str">
        <f>IF(LEFT(RIGHT('Elegio-Electors'!L416,2),1)="O",'Elegio-Electors'!L416,IF(LEFT(RIGHT('Elegio-Electors'!M416,2),1)="O",'Elegio-Electors'!M416,""))</f>
        <v/>
      </c>
      <c r="G416" s="20" t="e">
        <f>INDEX(bureaux!$A:$H,MATCH($E416,bureaux!$A:$A,0),8)</f>
        <v>#N/A</v>
      </c>
      <c r="I416" s="91" t="e">
        <f>_xlfn.CONCAT(INDEX(bureaux!$A:$H,MATCH($E416,bureaux!$A:$A,0),4)," ",INDEX(bureaux!$A:$H,MATCH($E416,bureaux!$A:$A,0),5))</f>
        <v>#N/A</v>
      </c>
      <c r="J416" s="20" t="e">
        <f>INDEX(bureaux!$A:$H,MATCH($E416,bureaux!$A:$A,0),6)</f>
        <v>#N/A</v>
      </c>
      <c r="K416" s="20" t="e">
        <f>INDEX(bureaux!$A:$H,MATCH($E416,bureaux!$A:$A,0),7)</f>
        <v>#N/A</v>
      </c>
    </row>
    <row r="417" spans="1:11" x14ac:dyDescent="0.25">
      <c r="A417" s="20">
        <f>'Elegio-Electors'!C417</f>
        <v>0</v>
      </c>
      <c r="B417" s="20">
        <f>'Elegio-Electors'!B417</f>
        <v>0</v>
      </c>
      <c r="C417" s="91">
        <f>IF(Procédure!$C$33=2,'Elegio-Electors'!D417,Procédure!$C$33)</f>
        <v>0</v>
      </c>
      <c r="D417" s="20">
        <f>'Elegio-Electors'!E417</f>
        <v>0</v>
      </c>
      <c r="E417" s="91" t="str">
        <f>IF(LEFT(RIGHT('Elegio-Electors'!L417,2),1)="C",'Elegio-Electors'!L417,IF(LEFT(RIGHT('Elegio-Electors'!M417,2),1)="C",'Elegio-Electors'!M417,""))</f>
        <v/>
      </c>
      <c r="F417" s="91" t="str">
        <f>IF(LEFT(RIGHT('Elegio-Electors'!L417,2),1)="O",'Elegio-Electors'!L417,IF(LEFT(RIGHT('Elegio-Electors'!M417,2),1)="O",'Elegio-Electors'!M417,""))</f>
        <v/>
      </c>
      <c r="G417" s="20" t="e">
        <f>INDEX(bureaux!$A:$H,MATCH($E417,bureaux!$A:$A,0),8)</f>
        <v>#N/A</v>
      </c>
      <c r="I417" s="91" t="e">
        <f>_xlfn.CONCAT(INDEX(bureaux!$A:$H,MATCH($E417,bureaux!$A:$A,0),4)," ",INDEX(bureaux!$A:$H,MATCH($E417,bureaux!$A:$A,0),5))</f>
        <v>#N/A</v>
      </c>
      <c r="J417" s="20" t="e">
        <f>INDEX(bureaux!$A:$H,MATCH($E417,bureaux!$A:$A,0),6)</f>
        <v>#N/A</v>
      </c>
      <c r="K417" s="20" t="e">
        <f>INDEX(bureaux!$A:$H,MATCH($E417,bureaux!$A:$A,0),7)</f>
        <v>#N/A</v>
      </c>
    </row>
    <row r="418" spans="1:11" x14ac:dyDescent="0.25">
      <c r="A418" s="20">
        <f>'Elegio-Electors'!C418</f>
        <v>0</v>
      </c>
      <c r="B418" s="20">
        <f>'Elegio-Electors'!B418</f>
        <v>0</v>
      </c>
      <c r="C418" s="91">
        <f>IF(Procédure!$C$33=2,'Elegio-Electors'!D418,Procédure!$C$33)</f>
        <v>0</v>
      </c>
      <c r="D418" s="20">
        <f>'Elegio-Electors'!E418</f>
        <v>0</v>
      </c>
      <c r="E418" s="91" t="str">
        <f>IF(LEFT(RIGHT('Elegio-Electors'!L418,2),1)="C",'Elegio-Electors'!L418,IF(LEFT(RIGHT('Elegio-Electors'!M418,2),1)="C",'Elegio-Electors'!M418,""))</f>
        <v/>
      </c>
      <c r="F418" s="91" t="str">
        <f>IF(LEFT(RIGHT('Elegio-Electors'!L418,2),1)="O",'Elegio-Electors'!L418,IF(LEFT(RIGHT('Elegio-Electors'!M418,2),1)="O",'Elegio-Electors'!M418,""))</f>
        <v/>
      </c>
      <c r="G418" s="20" t="e">
        <f>INDEX(bureaux!$A:$H,MATCH($E418,bureaux!$A:$A,0),8)</f>
        <v>#N/A</v>
      </c>
      <c r="I418" s="91" t="e">
        <f>_xlfn.CONCAT(INDEX(bureaux!$A:$H,MATCH($E418,bureaux!$A:$A,0),4)," ",INDEX(bureaux!$A:$H,MATCH($E418,bureaux!$A:$A,0),5))</f>
        <v>#N/A</v>
      </c>
      <c r="J418" s="20" t="e">
        <f>INDEX(bureaux!$A:$H,MATCH($E418,bureaux!$A:$A,0),6)</f>
        <v>#N/A</v>
      </c>
      <c r="K418" s="20" t="e">
        <f>INDEX(bureaux!$A:$H,MATCH($E418,bureaux!$A:$A,0),7)</f>
        <v>#N/A</v>
      </c>
    </row>
    <row r="419" spans="1:11" x14ac:dyDescent="0.25">
      <c r="A419" s="20">
        <f>'Elegio-Electors'!C419</f>
        <v>0</v>
      </c>
      <c r="B419" s="20">
        <f>'Elegio-Electors'!B419</f>
        <v>0</v>
      </c>
      <c r="C419" s="91">
        <f>IF(Procédure!$C$33=2,'Elegio-Electors'!D419,Procédure!$C$33)</f>
        <v>0</v>
      </c>
      <c r="D419" s="20">
        <f>'Elegio-Electors'!E419</f>
        <v>0</v>
      </c>
      <c r="E419" s="91" t="str">
        <f>IF(LEFT(RIGHT('Elegio-Electors'!L419,2),1)="C",'Elegio-Electors'!L419,IF(LEFT(RIGHT('Elegio-Electors'!M419,2),1)="C",'Elegio-Electors'!M419,""))</f>
        <v/>
      </c>
      <c r="F419" s="91" t="str">
        <f>IF(LEFT(RIGHT('Elegio-Electors'!L419,2),1)="O",'Elegio-Electors'!L419,IF(LEFT(RIGHT('Elegio-Electors'!M419,2),1)="O",'Elegio-Electors'!M419,""))</f>
        <v/>
      </c>
      <c r="G419" s="20" t="e">
        <f>INDEX(bureaux!$A:$H,MATCH($E419,bureaux!$A:$A,0),8)</f>
        <v>#N/A</v>
      </c>
      <c r="I419" s="91" t="e">
        <f>_xlfn.CONCAT(INDEX(bureaux!$A:$H,MATCH($E419,bureaux!$A:$A,0),4)," ",INDEX(bureaux!$A:$H,MATCH($E419,bureaux!$A:$A,0),5))</f>
        <v>#N/A</v>
      </c>
      <c r="J419" s="20" t="e">
        <f>INDEX(bureaux!$A:$H,MATCH($E419,bureaux!$A:$A,0),6)</f>
        <v>#N/A</v>
      </c>
      <c r="K419" s="20" t="e">
        <f>INDEX(bureaux!$A:$H,MATCH($E419,bureaux!$A:$A,0),7)</f>
        <v>#N/A</v>
      </c>
    </row>
    <row r="420" spans="1:11" x14ac:dyDescent="0.25">
      <c r="A420" s="20">
        <f>'Elegio-Electors'!C420</f>
        <v>0</v>
      </c>
      <c r="B420" s="20">
        <f>'Elegio-Electors'!B420</f>
        <v>0</v>
      </c>
      <c r="C420" s="91">
        <f>IF(Procédure!$C$33=2,'Elegio-Electors'!D420,Procédure!$C$33)</f>
        <v>0</v>
      </c>
      <c r="D420" s="20">
        <f>'Elegio-Electors'!E420</f>
        <v>0</v>
      </c>
      <c r="E420" s="91" t="str">
        <f>IF(LEFT(RIGHT('Elegio-Electors'!L420,2),1)="C",'Elegio-Electors'!L420,IF(LEFT(RIGHT('Elegio-Electors'!M420,2),1)="C",'Elegio-Electors'!M420,""))</f>
        <v/>
      </c>
      <c r="F420" s="91" t="str">
        <f>IF(LEFT(RIGHT('Elegio-Electors'!L420,2),1)="O",'Elegio-Electors'!L420,IF(LEFT(RIGHT('Elegio-Electors'!M420,2),1)="O",'Elegio-Electors'!M420,""))</f>
        <v/>
      </c>
      <c r="G420" s="20" t="e">
        <f>INDEX(bureaux!$A:$H,MATCH($E420,bureaux!$A:$A,0),8)</f>
        <v>#N/A</v>
      </c>
      <c r="I420" s="91" t="e">
        <f>_xlfn.CONCAT(INDEX(bureaux!$A:$H,MATCH($E420,bureaux!$A:$A,0),4)," ",INDEX(bureaux!$A:$H,MATCH($E420,bureaux!$A:$A,0),5))</f>
        <v>#N/A</v>
      </c>
      <c r="J420" s="20" t="e">
        <f>INDEX(bureaux!$A:$H,MATCH($E420,bureaux!$A:$A,0),6)</f>
        <v>#N/A</v>
      </c>
      <c r="K420" s="20" t="e">
        <f>INDEX(bureaux!$A:$H,MATCH($E420,bureaux!$A:$A,0),7)</f>
        <v>#N/A</v>
      </c>
    </row>
    <row r="421" spans="1:11" x14ac:dyDescent="0.25">
      <c r="A421" s="20">
        <f>'Elegio-Electors'!C421</f>
        <v>0</v>
      </c>
      <c r="B421" s="20">
        <f>'Elegio-Electors'!B421</f>
        <v>0</v>
      </c>
      <c r="C421" s="91">
        <f>IF(Procédure!$C$33=2,'Elegio-Electors'!D421,Procédure!$C$33)</f>
        <v>0</v>
      </c>
      <c r="D421" s="20">
        <f>'Elegio-Electors'!E421</f>
        <v>0</v>
      </c>
      <c r="E421" s="91" t="str">
        <f>IF(LEFT(RIGHT('Elegio-Electors'!L421,2),1)="C",'Elegio-Electors'!L421,IF(LEFT(RIGHT('Elegio-Electors'!M421,2),1)="C",'Elegio-Electors'!M421,""))</f>
        <v/>
      </c>
      <c r="F421" s="91" t="str">
        <f>IF(LEFT(RIGHT('Elegio-Electors'!L421,2),1)="O",'Elegio-Electors'!L421,IF(LEFT(RIGHT('Elegio-Electors'!M421,2),1)="O",'Elegio-Electors'!M421,""))</f>
        <v/>
      </c>
      <c r="G421" s="20" t="e">
        <f>INDEX(bureaux!$A:$H,MATCH($E421,bureaux!$A:$A,0),8)</f>
        <v>#N/A</v>
      </c>
      <c r="I421" s="91" t="e">
        <f>_xlfn.CONCAT(INDEX(bureaux!$A:$H,MATCH($E421,bureaux!$A:$A,0),4)," ",INDEX(bureaux!$A:$H,MATCH($E421,bureaux!$A:$A,0),5))</f>
        <v>#N/A</v>
      </c>
      <c r="J421" s="20" t="e">
        <f>INDEX(bureaux!$A:$H,MATCH($E421,bureaux!$A:$A,0),6)</f>
        <v>#N/A</v>
      </c>
      <c r="K421" s="20" t="e">
        <f>INDEX(bureaux!$A:$H,MATCH($E421,bureaux!$A:$A,0),7)</f>
        <v>#N/A</v>
      </c>
    </row>
    <row r="422" spans="1:11" x14ac:dyDescent="0.25">
      <c r="A422" s="20">
        <f>'Elegio-Electors'!C422</f>
        <v>0</v>
      </c>
      <c r="B422" s="20">
        <f>'Elegio-Electors'!B422</f>
        <v>0</v>
      </c>
      <c r="C422" s="91">
        <f>IF(Procédure!$C$33=2,'Elegio-Electors'!D422,Procédure!$C$33)</f>
        <v>0</v>
      </c>
      <c r="D422" s="20">
        <f>'Elegio-Electors'!E422</f>
        <v>0</v>
      </c>
      <c r="E422" s="91" t="str">
        <f>IF(LEFT(RIGHT('Elegio-Electors'!L422,2),1)="C",'Elegio-Electors'!L422,IF(LEFT(RIGHT('Elegio-Electors'!M422,2),1)="C",'Elegio-Electors'!M422,""))</f>
        <v/>
      </c>
      <c r="F422" s="91" t="str">
        <f>IF(LEFT(RIGHT('Elegio-Electors'!L422,2),1)="O",'Elegio-Electors'!L422,IF(LEFT(RIGHT('Elegio-Electors'!M422,2),1)="O",'Elegio-Electors'!M422,""))</f>
        <v/>
      </c>
      <c r="G422" s="20" t="e">
        <f>INDEX(bureaux!$A:$H,MATCH($E422,bureaux!$A:$A,0),8)</f>
        <v>#N/A</v>
      </c>
      <c r="I422" s="91" t="e">
        <f>_xlfn.CONCAT(INDEX(bureaux!$A:$H,MATCH($E422,bureaux!$A:$A,0),4)," ",INDEX(bureaux!$A:$H,MATCH($E422,bureaux!$A:$A,0),5))</f>
        <v>#N/A</v>
      </c>
      <c r="J422" s="20" t="e">
        <f>INDEX(bureaux!$A:$H,MATCH($E422,bureaux!$A:$A,0),6)</f>
        <v>#N/A</v>
      </c>
      <c r="K422" s="20" t="e">
        <f>INDEX(bureaux!$A:$H,MATCH($E422,bureaux!$A:$A,0),7)</f>
        <v>#N/A</v>
      </c>
    </row>
    <row r="423" spans="1:11" x14ac:dyDescent="0.25">
      <c r="A423" s="20">
        <f>'Elegio-Electors'!C423</f>
        <v>0</v>
      </c>
      <c r="B423" s="20">
        <f>'Elegio-Electors'!B423</f>
        <v>0</v>
      </c>
      <c r="C423" s="91">
        <f>IF(Procédure!$C$33=2,'Elegio-Electors'!D423,Procédure!$C$33)</f>
        <v>0</v>
      </c>
      <c r="D423" s="20">
        <f>'Elegio-Electors'!E423</f>
        <v>0</v>
      </c>
      <c r="E423" s="91" t="str">
        <f>IF(LEFT(RIGHT('Elegio-Electors'!L423,2),1)="C",'Elegio-Electors'!L423,IF(LEFT(RIGHT('Elegio-Electors'!M423,2),1)="C",'Elegio-Electors'!M423,""))</f>
        <v/>
      </c>
      <c r="F423" s="91" t="str">
        <f>IF(LEFT(RIGHT('Elegio-Electors'!L423,2),1)="O",'Elegio-Electors'!L423,IF(LEFT(RIGHT('Elegio-Electors'!M423,2),1)="O",'Elegio-Electors'!M423,""))</f>
        <v/>
      </c>
      <c r="G423" s="20" t="e">
        <f>INDEX(bureaux!$A:$H,MATCH($E423,bureaux!$A:$A,0),8)</f>
        <v>#N/A</v>
      </c>
      <c r="I423" s="91" t="e">
        <f>_xlfn.CONCAT(INDEX(bureaux!$A:$H,MATCH($E423,bureaux!$A:$A,0),4)," ",INDEX(bureaux!$A:$H,MATCH($E423,bureaux!$A:$A,0),5))</f>
        <v>#N/A</v>
      </c>
      <c r="J423" s="20" t="e">
        <f>INDEX(bureaux!$A:$H,MATCH($E423,bureaux!$A:$A,0),6)</f>
        <v>#N/A</v>
      </c>
      <c r="K423" s="20" t="e">
        <f>INDEX(bureaux!$A:$H,MATCH($E423,bureaux!$A:$A,0),7)</f>
        <v>#N/A</v>
      </c>
    </row>
    <row r="424" spans="1:11" x14ac:dyDescent="0.25">
      <c r="A424" s="20">
        <f>'Elegio-Electors'!C424</f>
        <v>0</v>
      </c>
      <c r="B424" s="20">
        <f>'Elegio-Electors'!B424</f>
        <v>0</v>
      </c>
      <c r="C424" s="91">
        <f>IF(Procédure!$C$33=2,'Elegio-Electors'!D424,Procédure!$C$33)</f>
        <v>0</v>
      </c>
      <c r="D424" s="20">
        <f>'Elegio-Electors'!E424</f>
        <v>0</v>
      </c>
      <c r="E424" s="91" t="str">
        <f>IF(LEFT(RIGHT('Elegio-Electors'!L424,2),1)="C",'Elegio-Electors'!L424,IF(LEFT(RIGHT('Elegio-Electors'!M424,2),1)="C",'Elegio-Electors'!M424,""))</f>
        <v/>
      </c>
      <c r="F424" s="91" t="str">
        <f>IF(LEFT(RIGHT('Elegio-Electors'!L424,2),1)="O",'Elegio-Electors'!L424,IF(LEFT(RIGHT('Elegio-Electors'!M424,2),1)="O",'Elegio-Electors'!M424,""))</f>
        <v/>
      </c>
      <c r="G424" s="20" t="e">
        <f>INDEX(bureaux!$A:$H,MATCH($E424,bureaux!$A:$A,0),8)</f>
        <v>#N/A</v>
      </c>
      <c r="I424" s="91" t="e">
        <f>_xlfn.CONCAT(INDEX(bureaux!$A:$H,MATCH($E424,bureaux!$A:$A,0),4)," ",INDEX(bureaux!$A:$H,MATCH($E424,bureaux!$A:$A,0),5))</f>
        <v>#N/A</v>
      </c>
      <c r="J424" s="20" t="e">
        <f>INDEX(bureaux!$A:$H,MATCH($E424,bureaux!$A:$A,0),6)</f>
        <v>#N/A</v>
      </c>
      <c r="K424" s="20" t="e">
        <f>INDEX(bureaux!$A:$H,MATCH($E424,bureaux!$A:$A,0),7)</f>
        <v>#N/A</v>
      </c>
    </row>
    <row r="425" spans="1:11" x14ac:dyDescent="0.25">
      <c r="A425" s="20">
        <f>'Elegio-Electors'!C425</f>
        <v>0</v>
      </c>
      <c r="B425" s="20">
        <f>'Elegio-Electors'!B425</f>
        <v>0</v>
      </c>
      <c r="C425" s="91">
        <f>IF(Procédure!$C$33=2,'Elegio-Electors'!D425,Procédure!$C$33)</f>
        <v>0</v>
      </c>
      <c r="D425" s="20">
        <f>'Elegio-Electors'!E425</f>
        <v>0</v>
      </c>
      <c r="E425" s="91" t="str">
        <f>IF(LEFT(RIGHT('Elegio-Electors'!L425,2),1)="C",'Elegio-Electors'!L425,IF(LEFT(RIGHT('Elegio-Electors'!M425,2),1)="C",'Elegio-Electors'!M425,""))</f>
        <v/>
      </c>
      <c r="F425" s="91" t="str">
        <f>IF(LEFT(RIGHT('Elegio-Electors'!L425,2),1)="O",'Elegio-Electors'!L425,IF(LEFT(RIGHT('Elegio-Electors'!M425,2),1)="O",'Elegio-Electors'!M425,""))</f>
        <v/>
      </c>
      <c r="G425" s="20" t="e">
        <f>INDEX(bureaux!$A:$H,MATCH($E425,bureaux!$A:$A,0),8)</f>
        <v>#N/A</v>
      </c>
      <c r="I425" s="91" t="e">
        <f>_xlfn.CONCAT(INDEX(bureaux!$A:$H,MATCH($E425,bureaux!$A:$A,0),4)," ",INDEX(bureaux!$A:$H,MATCH($E425,bureaux!$A:$A,0),5))</f>
        <v>#N/A</v>
      </c>
      <c r="J425" s="20" t="e">
        <f>INDEX(bureaux!$A:$H,MATCH($E425,bureaux!$A:$A,0),6)</f>
        <v>#N/A</v>
      </c>
      <c r="K425" s="20" t="e">
        <f>INDEX(bureaux!$A:$H,MATCH($E425,bureaux!$A:$A,0),7)</f>
        <v>#N/A</v>
      </c>
    </row>
    <row r="426" spans="1:11" x14ac:dyDescent="0.25">
      <c r="A426" s="20">
        <f>'Elegio-Electors'!C426</f>
        <v>0</v>
      </c>
      <c r="B426" s="20">
        <f>'Elegio-Electors'!B426</f>
        <v>0</v>
      </c>
      <c r="C426" s="91">
        <f>IF(Procédure!$C$33=2,'Elegio-Electors'!D426,Procédure!$C$33)</f>
        <v>0</v>
      </c>
      <c r="D426" s="20">
        <f>'Elegio-Electors'!E426</f>
        <v>0</v>
      </c>
      <c r="E426" s="91" t="str">
        <f>IF(LEFT(RIGHT('Elegio-Electors'!L426,2),1)="C",'Elegio-Electors'!L426,IF(LEFT(RIGHT('Elegio-Electors'!M426,2),1)="C",'Elegio-Electors'!M426,""))</f>
        <v/>
      </c>
      <c r="F426" s="91" t="str">
        <f>IF(LEFT(RIGHT('Elegio-Electors'!L426,2),1)="O",'Elegio-Electors'!L426,IF(LEFT(RIGHT('Elegio-Electors'!M426,2),1)="O",'Elegio-Electors'!M426,""))</f>
        <v/>
      </c>
      <c r="G426" s="20" t="e">
        <f>INDEX(bureaux!$A:$H,MATCH($E426,bureaux!$A:$A,0),8)</f>
        <v>#N/A</v>
      </c>
      <c r="I426" s="91" t="e">
        <f>_xlfn.CONCAT(INDEX(bureaux!$A:$H,MATCH($E426,bureaux!$A:$A,0),4)," ",INDEX(bureaux!$A:$H,MATCH($E426,bureaux!$A:$A,0),5))</f>
        <v>#N/A</v>
      </c>
      <c r="J426" s="20" t="e">
        <f>INDEX(bureaux!$A:$H,MATCH($E426,bureaux!$A:$A,0),6)</f>
        <v>#N/A</v>
      </c>
      <c r="K426" s="20" t="e">
        <f>INDEX(bureaux!$A:$H,MATCH($E426,bureaux!$A:$A,0),7)</f>
        <v>#N/A</v>
      </c>
    </row>
    <row r="427" spans="1:11" x14ac:dyDescent="0.25">
      <c r="A427" s="20">
        <f>'Elegio-Electors'!C427</f>
        <v>0</v>
      </c>
      <c r="B427" s="20">
        <f>'Elegio-Electors'!B427</f>
        <v>0</v>
      </c>
      <c r="C427" s="91">
        <f>IF(Procédure!$C$33=2,'Elegio-Electors'!D427,Procédure!$C$33)</f>
        <v>0</v>
      </c>
      <c r="D427" s="20">
        <f>'Elegio-Electors'!E427</f>
        <v>0</v>
      </c>
      <c r="E427" s="91" t="str">
        <f>IF(LEFT(RIGHT('Elegio-Electors'!L427,2),1)="C",'Elegio-Electors'!L427,IF(LEFT(RIGHT('Elegio-Electors'!M427,2),1)="C",'Elegio-Electors'!M427,""))</f>
        <v/>
      </c>
      <c r="F427" s="91" t="str">
        <f>IF(LEFT(RIGHT('Elegio-Electors'!L427,2),1)="O",'Elegio-Electors'!L427,IF(LEFT(RIGHT('Elegio-Electors'!M427,2),1)="O",'Elegio-Electors'!M427,""))</f>
        <v/>
      </c>
      <c r="G427" s="20" t="e">
        <f>INDEX(bureaux!$A:$H,MATCH($E427,bureaux!$A:$A,0),8)</f>
        <v>#N/A</v>
      </c>
      <c r="I427" s="91" t="e">
        <f>_xlfn.CONCAT(INDEX(bureaux!$A:$H,MATCH($E427,bureaux!$A:$A,0),4)," ",INDEX(bureaux!$A:$H,MATCH($E427,bureaux!$A:$A,0),5))</f>
        <v>#N/A</v>
      </c>
      <c r="J427" s="20" t="e">
        <f>INDEX(bureaux!$A:$H,MATCH($E427,bureaux!$A:$A,0),6)</f>
        <v>#N/A</v>
      </c>
      <c r="K427" s="20" t="e">
        <f>INDEX(bureaux!$A:$H,MATCH($E427,bureaux!$A:$A,0),7)</f>
        <v>#N/A</v>
      </c>
    </row>
    <row r="428" spans="1:11" x14ac:dyDescent="0.25">
      <c r="A428" s="20">
        <f>'Elegio-Electors'!C428</f>
        <v>0</v>
      </c>
      <c r="B428" s="20">
        <f>'Elegio-Electors'!B428</f>
        <v>0</v>
      </c>
      <c r="C428" s="91">
        <f>IF(Procédure!$C$33=2,'Elegio-Electors'!D428,Procédure!$C$33)</f>
        <v>0</v>
      </c>
      <c r="D428" s="20">
        <f>'Elegio-Electors'!E428</f>
        <v>0</v>
      </c>
      <c r="E428" s="91" t="str">
        <f>IF(LEFT(RIGHT('Elegio-Electors'!L428,2),1)="C",'Elegio-Electors'!L428,IF(LEFT(RIGHT('Elegio-Electors'!M428,2),1)="C",'Elegio-Electors'!M428,""))</f>
        <v/>
      </c>
      <c r="F428" s="91" t="str">
        <f>IF(LEFT(RIGHT('Elegio-Electors'!L428,2),1)="O",'Elegio-Electors'!L428,IF(LEFT(RIGHT('Elegio-Electors'!M428,2),1)="O",'Elegio-Electors'!M428,""))</f>
        <v/>
      </c>
      <c r="G428" s="20" t="e">
        <f>INDEX(bureaux!$A:$H,MATCH($E428,bureaux!$A:$A,0),8)</f>
        <v>#N/A</v>
      </c>
      <c r="I428" s="91" t="e">
        <f>_xlfn.CONCAT(INDEX(bureaux!$A:$H,MATCH($E428,bureaux!$A:$A,0),4)," ",INDEX(bureaux!$A:$H,MATCH($E428,bureaux!$A:$A,0),5))</f>
        <v>#N/A</v>
      </c>
      <c r="J428" s="20" t="e">
        <f>INDEX(bureaux!$A:$H,MATCH($E428,bureaux!$A:$A,0),6)</f>
        <v>#N/A</v>
      </c>
      <c r="K428" s="20" t="e">
        <f>INDEX(bureaux!$A:$H,MATCH($E428,bureaux!$A:$A,0),7)</f>
        <v>#N/A</v>
      </c>
    </row>
    <row r="429" spans="1:11" x14ac:dyDescent="0.25">
      <c r="A429" s="20">
        <f>'Elegio-Electors'!C429</f>
        <v>0</v>
      </c>
      <c r="B429" s="20">
        <f>'Elegio-Electors'!B429</f>
        <v>0</v>
      </c>
      <c r="C429" s="91">
        <f>IF(Procédure!$C$33=2,'Elegio-Electors'!D429,Procédure!$C$33)</f>
        <v>0</v>
      </c>
      <c r="D429" s="20">
        <f>'Elegio-Electors'!E429</f>
        <v>0</v>
      </c>
      <c r="E429" s="91" t="str">
        <f>IF(LEFT(RIGHT('Elegio-Electors'!L429,2),1)="C",'Elegio-Electors'!L429,IF(LEFT(RIGHT('Elegio-Electors'!M429,2),1)="C",'Elegio-Electors'!M429,""))</f>
        <v/>
      </c>
      <c r="F429" s="91" t="str">
        <f>IF(LEFT(RIGHT('Elegio-Electors'!L429,2),1)="O",'Elegio-Electors'!L429,IF(LEFT(RIGHT('Elegio-Electors'!M429,2),1)="O",'Elegio-Electors'!M429,""))</f>
        <v/>
      </c>
      <c r="G429" s="20" t="e">
        <f>INDEX(bureaux!$A:$H,MATCH($E429,bureaux!$A:$A,0),8)</f>
        <v>#N/A</v>
      </c>
      <c r="I429" s="91" t="e">
        <f>_xlfn.CONCAT(INDEX(bureaux!$A:$H,MATCH($E429,bureaux!$A:$A,0),4)," ",INDEX(bureaux!$A:$H,MATCH($E429,bureaux!$A:$A,0),5))</f>
        <v>#N/A</v>
      </c>
      <c r="J429" s="20" t="e">
        <f>INDEX(bureaux!$A:$H,MATCH($E429,bureaux!$A:$A,0),6)</f>
        <v>#N/A</v>
      </c>
      <c r="K429" s="20" t="e">
        <f>INDEX(bureaux!$A:$H,MATCH($E429,bureaux!$A:$A,0),7)</f>
        <v>#N/A</v>
      </c>
    </row>
    <row r="430" spans="1:11" x14ac:dyDescent="0.25">
      <c r="A430" s="20">
        <f>'Elegio-Electors'!C430</f>
        <v>0</v>
      </c>
      <c r="B430" s="20">
        <f>'Elegio-Electors'!B430</f>
        <v>0</v>
      </c>
      <c r="C430" s="91">
        <f>IF(Procédure!$C$33=2,'Elegio-Electors'!D430,Procédure!$C$33)</f>
        <v>0</v>
      </c>
      <c r="D430" s="20">
        <f>'Elegio-Electors'!E430</f>
        <v>0</v>
      </c>
      <c r="E430" s="91" t="str">
        <f>IF(LEFT(RIGHT('Elegio-Electors'!L430,2),1)="C",'Elegio-Electors'!L430,IF(LEFT(RIGHT('Elegio-Electors'!M430,2),1)="C",'Elegio-Electors'!M430,""))</f>
        <v/>
      </c>
      <c r="F430" s="91" t="str">
        <f>IF(LEFT(RIGHT('Elegio-Electors'!L430,2),1)="O",'Elegio-Electors'!L430,IF(LEFT(RIGHT('Elegio-Electors'!M430,2),1)="O",'Elegio-Electors'!M430,""))</f>
        <v/>
      </c>
      <c r="G430" s="20" t="e">
        <f>INDEX(bureaux!$A:$H,MATCH($E430,bureaux!$A:$A,0),8)</f>
        <v>#N/A</v>
      </c>
      <c r="I430" s="91" t="e">
        <f>_xlfn.CONCAT(INDEX(bureaux!$A:$H,MATCH($E430,bureaux!$A:$A,0),4)," ",INDEX(bureaux!$A:$H,MATCH($E430,bureaux!$A:$A,0),5))</f>
        <v>#N/A</v>
      </c>
      <c r="J430" s="20" t="e">
        <f>INDEX(bureaux!$A:$H,MATCH($E430,bureaux!$A:$A,0),6)</f>
        <v>#N/A</v>
      </c>
      <c r="K430" s="20" t="e">
        <f>INDEX(bureaux!$A:$H,MATCH($E430,bureaux!$A:$A,0),7)</f>
        <v>#N/A</v>
      </c>
    </row>
    <row r="431" spans="1:11" x14ac:dyDescent="0.25">
      <c r="A431" s="20">
        <f>'Elegio-Electors'!C431</f>
        <v>0</v>
      </c>
      <c r="B431" s="20">
        <f>'Elegio-Electors'!B431</f>
        <v>0</v>
      </c>
      <c r="C431" s="91">
        <f>IF(Procédure!$C$33=2,'Elegio-Electors'!D431,Procédure!$C$33)</f>
        <v>0</v>
      </c>
      <c r="D431" s="20">
        <f>'Elegio-Electors'!E431</f>
        <v>0</v>
      </c>
      <c r="E431" s="91" t="str">
        <f>IF(LEFT(RIGHT('Elegio-Electors'!L431,2),1)="C",'Elegio-Electors'!L431,IF(LEFT(RIGHT('Elegio-Electors'!M431,2),1)="C",'Elegio-Electors'!M431,""))</f>
        <v/>
      </c>
      <c r="F431" s="91" t="str">
        <f>IF(LEFT(RIGHT('Elegio-Electors'!L431,2),1)="O",'Elegio-Electors'!L431,IF(LEFT(RIGHT('Elegio-Electors'!M431,2),1)="O",'Elegio-Electors'!M431,""))</f>
        <v/>
      </c>
      <c r="G431" s="20" t="e">
        <f>INDEX(bureaux!$A:$H,MATCH($E431,bureaux!$A:$A,0),8)</f>
        <v>#N/A</v>
      </c>
      <c r="I431" s="91" t="e">
        <f>_xlfn.CONCAT(INDEX(bureaux!$A:$H,MATCH($E431,bureaux!$A:$A,0),4)," ",INDEX(bureaux!$A:$H,MATCH($E431,bureaux!$A:$A,0),5))</f>
        <v>#N/A</v>
      </c>
      <c r="J431" s="20" t="e">
        <f>INDEX(bureaux!$A:$H,MATCH($E431,bureaux!$A:$A,0),6)</f>
        <v>#N/A</v>
      </c>
      <c r="K431" s="20" t="e">
        <f>INDEX(bureaux!$A:$H,MATCH($E431,bureaux!$A:$A,0),7)</f>
        <v>#N/A</v>
      </c>
    </row>
    <row r="432" spans="1:11" x14ac:dyDescent="0.25">
      <c r="A432" s="20">
        <f>'Elegio-Electors'!C432</f>
        <v>0</v>
      </c>
      <c r="B432" s="20">
        <f>'Elegio-Electors'!B432</f>
        <v>0</v>
      </c>
      <c r="C432" s="91">
        <f>IF(Procédure!$C$33=2,'Elegio-Electors'!D432,Procédure!$C$33)</f>
        <v>0</v>
      </c>
      <c r="D432" s="20">
        <f>'Elegio-Electors'!E432</f>
        <v>0</v>
      </c>
      <c r="E432" s="91" t="str">
        <f>IF(LEFT(RIGHT('Elegio-Electors'!L432,2),1)="C",'Elegio-Electors'!L432,IF(LEFT(RIGHT('Elegio-Electors'!M432,2),1)="C",'Elegio-Electors'!M432,""))</f>
        <v/>
      </c>
      <c r="F432" s="91" t="str">
        <f>IF(LEFT(RIGHT('Elegio-Electors'!L432,2),1)="O",'Elegio-Electors'!L432,IF(LEFT(RIGHT('Elegio-Electors'!M432,2),1)="O",'Elegio-Electors'!M432,""))</f>
        <v/>
      </c>
      <c r="G432" s="20" t="e">
        <f>INDEX(bureaux!$A:$H,MATCH($E432,bureaux!$A:$A,0),8)</f>
        <v>#N/A</v>
      </c>
      <c r="I432" s="91" t="e">
        <f>_xlfn.CONCAT(INDEX(bureaux!$A:$H,MATCH($E432,bureaux!$A:$A,0),4)," ",INDEX(bureaux!$A:$H,MATCH($E432,bureaux!$A:$A,0),5))</f>
        <v>#N/A</v>
      </c>
      <c r="J432" s="20" t="e">
        <f>INDEX(bureaux!$A:$H,MATCH($E432,bureaux!$A:$A,0),6)</f>
        <v>#N/A</v>
      </c>
      <c r="K432" s="20" t="e">
        <f>INDEX(bureaux!$A:$H,MATCH($E432,bureaux!$A:$A,0),7)</f>
        <v>#N/A</v>
      </c>
    </row>
    <row r="433" spans="1:11" x14ac:dyDescent="0.25">
      <c r="A433" s="20">
        <f>'Elegio-Electors'!C433</f>
        <v>0</v>
      </c>
      <c r="B433" s="20">
        <f>'Elegio-Electors'!B433</f>
        <v>0</v>
      </c>
      <c r="C433" s="91">
        <f>IF(Procédure!$C$33=2,'Elegio-Electors'!D433,Procédure!$C$33)</f>
        <v>0</v>
      </c>
      <c r="D433" s="20">
        <f>'Elegio-Electors'!E433</f>
        <v>0</v>
      </c>
      <c r="E433" s="91" t="str">
        <f>IF(LEFT(RIGHT('Elegio-Electors'!L433,2),1)="C",'Elegio-Electors'!L433,IF(LEFT(RIGHT('Elegio-Electors'!M433,2),1)="C",'Elegio-Electors'!M433,""))</f>
        <v/>
      </c>
      <c r="F433" s="91" t="str">
        <f>IF(LEFT(RIGHT('Elegio-Electors'!L433,2),1)="O",'Elegio-Electors'!L433,IF(LEFT(RIGHT('Elegio-Electors'!M433,2),1)="O",'Elegio-Electors'!M433,""))</f>
        <v/>
      </c>
      <c r="G433" s="20" t="e">
        <f>INDEX(bureaux!$A:$H,MATCH($E433,bureaux!$A:$A,0),8)</f>
        <v>#N/A</v>
      </c>
      <c r="I433" s="91" t="e">
        <f>_xlfn.CONCAT(INDEX(bureaux!$A:$H,MATCH($E433,bureaux!$A:$A,0),4)," ",INDEX(bureaux!$A:$H,MATCH($E433,bureaux!$A:$A,0),5))</f>
        <v>#N/A</v>
      </c>
      <c r="J433" s="20" t="e">
        <f>INDEX(bureaux!$A:$H,MATCH($E433,bureaux!$A:$A,0),6)</f>
        <v>#N/A</v>
      </c>
      <c r="K433" s="20" t="e">
        <f>INDEX(bureaux!$A:$H,MATCH($E433,bureaux!$A:$A,0),7)</f>
        <v>#N/A</v>
      </c>
    </row>
    <row r="434" spans="1:11" x14ac:dyDescent="0.25">
      <c r="A434" s="20">
        <f>'Elegio-Electors'!C434</f>
        <v>0</v>
      </c>
      <c r="B434" s="20">
        <f>'Elegio-Electors'!B434</f>
        <v>0</v>
      </c>
      <c r="C434" s="91">
        <f>IF(Procédure!$C$33=2,'Elegio-Electors'!D434,Procédure!$C$33)</f>
        <v>0</v>
      </c>
      <c r="D434" s="20">
        <f>'Elegio-Electors'!E434</f>
        <v>0</v>
      </c>
      <c r="E434" s="91" t="str">
        <f>IF(LEFT(RIGHT('Elegio-Electors'!L434,2),1)="C",'Elegio-Electors'!L434,IF(LEFT(RIGHT('Elegio-Electors'!M434,2),1)="C",'Elegio-Electors'!M434,""))</f>
        <v/>
      </c>
      <c r="F434" s="91" t="str">
        <f>IF(LEFT(RIGHT('Elegio-Electors'!L434,2),1)="O",'Elegio-Electors'!L434,IF(LEFT(RIGHT('Elegio-Electors'!M434,2),1)="O",'Elegio-Electors'!M434,""))</f>
        <v/>
      </c>
      <c r="G434" s="20" t="e">
        <f>INDEX(bureaux!$A:$H,MATCH($E434,bureaux!$A:$A,0),8)</f>
        <v>#N/A</v>
      </c>
      <c r="I434" s="91" t="e">
        <f>_xlfn.CONCAT(INDEX(bureaux!$A:$H,MATCH($E434,bureaux!$A:$A,0),4)," ",INDEX(bureaux!$A:$H,MATCH($E434,bureaux!$A:$A,0),5))</f>
        <v>#N/A</v>
      </c>
      <c r="J434" s="20" t="e">
        <f>INDEX(bureaux!$A:$H,MATCH($E434,bureaux!$A:$A,0),6)</f>
        <v>#N/A</v>
      </c>
      <c r="K434" s="20" t="e">
        <f>INDEX(bureaux!$A:$H,MATCH($E434,bureaux!$A:$A,0),7)</f>
        <v>#N/A</v>
      </c>
    </row>
    <row r="435" spans="1:11" x14ac:dyDescent="0.25">
      <c r="A435" s="20">
        <f>'Elegio-Electors'!C435</f>
        <v>0</v>
      </c>
      <c r="B435" s="20">
        <f>'Elegio-Electors'!B435</f>
        <v>0</v>
      </c>
      <c r="C435" s="91">
        <f>IF(Procédure!$C$33=2,'Elegio-Electors'!D435,Procédure!$C$33)</f>
        <v>0</v>
      </c>
      <c r="D435" s="20">
        <f>'Elegio-Electors'!E435</f>
        <v>0</v>
      </c>
      <c r="E435" s="91" t="str">
        <f>IF(LEFT(RIGHT('Elegio-Electors'!L435,2),1)="C",'Elegio-Electors'!L435,IF(LEFT(RIGHT('Elegio-Electors'!M435,2),1)="C",'Elegio-Electors'!M435,""))</f>
        <v/>
      </c>
      <c r="F435" s="91" t="str">
        <f>IF(LEFT(RIGHT('Elegio-Electors'!L435,2),1)="O",'Elegio-Electors'!L435,IF(LEFT(RIGHT('Elegio-Electors'!M435,2),1)="O",'Elegio-Electors'!M435,""))</f>
        <v/>
      </c>
      <c r="G435" s="20" t="e">
        <f>INDEX(bureaux!$A:$H,MATCH($E435,bureaux!$A:$A,0),8)</f>
        <v>#N/A</v>
      </c>
      <c r="I435" s="91" t="e">
        <f>_xlfn.CONCAT(INDEX(bureaux!$A:$H,MATCH($E435,bureaux!$A:$A,0),4)," ",INDEX(bureaux!$A:$H,MATCH($E435,bureaux!$A:$A,0),5))</f>
        <v>#N/A</v>
      </c>
      <c r="J435" s="20" t="e">
        <f>INDEX(bureaux!$A:$H,MATCH($E435,bureaux!$A:$A,0),6)</f>
        <v>#N/A</v>
      </c>
      <c r="K435" s="20" t="e">
        <f>INDEX(bureaux!$A:$H,MATCH($E435,bureaux!$A:$A,0),7)</f>
        <v>#N/A</v>
      </c>
    </row>
    <row r="436" spans="1:11" x14ac:dyDescent="0.25">
      <c r="A436" s="20">
        <f>'Elegio-Electors'!C436</f>
        <v>0</v>
      </c>
      <c r="B436" s="20">
        <f>'Elegio-Electors'!B436</f>
        <v>0</v>
      </c>
      <c r="C436" s="91">
        <f>IF(Procédure!$C$33=2,'Elegio-Electors'!D436,Procédure!$C$33)</f>
        <v>0</v>
      </c>
      <c r="D436" s="20">
        <f>'Elegio-Electors'!E436</f>
        <v>0</v>
      </c>
      <c r="E436" s="91" t="str">
        <f>IF(LEFT(RIGHT('Elegio-Electors'!L436,2),1)="C",'Elegio-Electors'!L436,IF(LEFT(RIGHT('Elegio-Electors'!M436,2),1)="C",'Elegio-Electors'!M436,""))</f>
        <v/>
      </c>
      <c r="F436" s="91" t="str">
        <f>IF(LEFT(RIGHT('Elegio-Electors'!L436,2),1)="O",'Elegio-Electors'!L436,IF(LEFT(RIGHT('Elegio-Electors'!M436,2),1)="O",'Elegio-Electors'!M436,""))</f>
        <v/>
      </c>
      <c r="G436" s="20" t="e">
        <f>INDEX(bureaux!$A:$H,MATCH($E436,bureaux!$A:$A,0),8)</f>
        <v>#N/A</v>
      </c>
      <c r="I436" s="91" t="e">
        <f>_xlfn.CONCAT(INDEX(bureaux!$A:$H,MATCH($E436,bureaux!$A:$A,0),4)," ",INDEX(bureaux!$A:$H,MATCH($E436,bureaux!$A:$A,0),5))</f>
        <v>#N/A</v>
      </c>
      <c r="J436" s="20" t="e">
        <f>INDEX(bureaux!$A:$H,MATCH($E436,bureaux!$A:$A,0),6)</f>
        <v>#N/A</v>
      </c>
      <c r="K436" s="20" t="e">
        <f>INDEX(bureaux!$A:$H,MATCH($E436,bureaux!$A:$A,0),7)</f>
        <v>#N/A</v>
      </c>
    </row>
    <row r="437" spans="1:11" x14ac:dyDescent="0.25">
      <c r="A437" s="20">
        <f>'Elegio-Electors'!C437</f>
        <v>0</v>
      </c>
      <c r="B437" s="20">
        <f>'Elegio-Electors'!B437</f>
        <v>0</v>
      </c>
      <c r="C437" s="91">
        <f>IF(Procédure!$C$33=2,'Elegio-Electors'!D437,Procédure!$C$33)</f>
        <v>0</v>
      </c>
      <c r="D437" s="20">
        <f>'Elegio-Electors'!E437</f>
        <v>0</v>
      </c>
      <c r="E437" s="91" t="str">
        <f>IF(LEFT(RIGHT('Elegio-Electors'!L437,2),1)="C",'Elegio-Electors'!L437,IF(LEFT(RIGHT('Elegio-Electors'!M437,2),1)="C",'Elegio-Electors'!M437,""))</f>
        <v/>
      </c>
      <c r="F437" s="91" t="str">
        <f>IF(LEFT(RIGHT('Elegio-Electors'!L437,2),1)="O",'Elegio-Electors'!L437,IF(LEFT(RIGHT('Elegio-Electors'!M437,2),1)="O",'Elegio-Electors'!M437,""))</f>
        <v/>
      </c>
      <c r="G437" s="20" t="e">
        <f>INDEX(bureaux!$A:$H,MATCH($E437,bureaux!$A:$A,0),8)</f>
        <v>#N/A</v>
      </c>
      <c r="I437" s="91" t="e">
        <f>_xlfn.CONCAT(INDEX(bureaux!$A:$H,MATCH($E437,bureaux!$A:$A,0),4)," ",INDEX(bureaux!$A:$H,MATCH($E437,bureaux!$A:$A,0),5))</f>
        <v>#N/A</v>
      </c>
      <c r="J437" s="20" t="e">
        <f>INDEX(bureaux!$A:$H,MATCH($E437,bureaux!$A:$A,0),6)</f>
        <v>#N/A</v>
      </c>
      <c r="K437" s="20" t="e">
        <f>INDEX(bureaux!$A:$H,MATCH($E437,bureaux!$A:$A,0),7)</f>
        <v>#N/A</v>
      </c>
    </row>
    <row r="438" spans="1:11" x14ac:dyDescent="0.25">
      <c r="A438" s="20">
        <f>'Elegio-Electors'!C438</f>
        <v>0</v>
      </c>
      <c r="B438" s="20">
        <f>'Elegio-Electors'!B438</f>
        <v>0</v>
      </c>
      <c r="C438" s="91">
        <f>IF(Procédure!$C$33=2,'Elegio-Electors'!D438,Procédure!$C$33)</f>
        <v>0</v>
      </c>
      <c r="D438" s="20">
        <f>'Elegio-Electors'!E438</f>
        <v>0</v>
      </c>
      <c r="E438" s="91" t="str">
        <f>IF(LEFT(RIGHT('Elegio-Electors'!L438,2),1)="C",'Elegio-Electors'!L438,IF(LEFT(RIGHT('Elegio-Electors'!M438,2),1)="C",'Elegio-Electors'!M438,""))</f>
        <v/>
      </c>
      <c r="F438" s="91" t="str">
        <f>IF(LEFT(RIGHT('Elegio-Electors'!L438,2),1)="O",'Elegio-Electors'!L438,IF(LEFT(RIGHT('Elegio-Electors'!M438,2),1)="O",'Elegio-Electors'!M438,""))</f>
        <v/>
      </c>
      <c r="G438" s="20" t="e">
        <f>INDEX(bureaux!$A:$H,MATCH($E438,bureaux!$A:$A,0),8)</f>
        <v>#N/A</v>
      </c>
      <c r="I438" s="91" t="e">
        <f>_xlfn.CONCAT(INDEX(bureaux!$A:$H,MATCH($E438,bureaux!$A:$A,0),4)," ",INDEX(bureaux!$A:$H,MATCH($E438,bureaux!$A:$A,0),5))</f>
        <v>#N/A</v>
      </c>
      <c r="J438" s="20" t="e">
        <f>INDEX(bureaux!$A:$H,MATCH($E438,bureaux!$A:$A,0),6)</f>
        <v>#N/A</v>
      </c>
      <c r="K438" s="20" t="e">
        <f>INDEX(bureaux!$A:$H,MATCH($E438,bureaux!$A:$A,0),7)</f>
        <v>#N/A</v>
      </c>
    </row>
    <row r="439" spans="1:11" x14ac:dyDescent="0.25">
      <c r="A439" s="20">
        <f>'Elegio-Electors'!C439</f>
        <v>0</v>
      </c>
      <c r="B439" s="20">
        <f>'Elegio-Electors'!B439</f>
        <v>0</v>
      </c>
      <c r="C439" s="91">
        <f>IF(Procédure!$C$33=2,'Elegio-Electors'!D439,Procédure!$C$33)</f>
        <v>0</v>
      </c>
      <c r="D439" s="20">
        <f>'Elegio-Electors'!E439</f>
        <v>0</v>
      </c>
      <c r="E439" s="91" t="str">
        <f>IF(LEFT(RIGHT('Elegio-Electors'!L439,2),1)="C",'Elegio-Electors'!L439,IF(LEFT(RIGHT('Elegio-Electors'!M439,2),1)="C",'Elegio-Electors'!M439,""))</f>
        <v/>
      </c>
      <c r="F439" s="91" t="str">
        <f>IF(LEFT(RIGHT('Elegio-Electors'!L439,2),1)="O",'Elegio-Electors'!L439,IF(LEFT(RIGHT('Elegio-Electors'!M439,2),1)="O",'Elegio-Electors'!M439,""))</f>
        <v/>
      </c>
      <c r="G439" s="20" t="e">
        <f>INDEX(bureaux!$A:$H,MATCH($E439,bureaux!$A:$A,0),8)</f>
        <v>#N/A</v>
      </c>
      <c r="I439" s="91" t="e">
        <f>_xlfn.CONCAT(INDEX(bureaux!$A:$H,MATCH($E439,bureaux!$A:$A,0),4)," ",INDEX(bureaux!$A:$H,MATCH($E439,bureaux!$A:$A,0),5))</f>
        <v>#N/A</v>
      </c>
      <c r="J439" s="20" t="e">
        <f>INDEX(bureaux!$A:$H,MATCH($E439,bureaux!$A:$A,0),6)</f>
        <v>#N/A</v>
      </c>
      <c r="K439" s="20" t="e">
        <f>INDEX(bureaux!$A:$H,MATCH($E439,bureaux!$A:$A,0),7)</f>
        <v>#N/A</v>
      </c>
    </row>
    <row r="440" spans="1:11" x14ac:dyDescent="0.25">
      <c r="A440" s="20">
        <f>'Elegio-Electors'!C440</f>
        <v>0</v>
      </c>
      <c r="B440" s="20">
        <f>'Elegio-Electors'!B440</f>
        <v>0</v>
      </c>
      <c r="C440" s="91">
        <f>IF(Procédure!$C$33=2,'Elegio-Electors'!D440,Procédure!$C$33)</f>
        <v>0</v>
      </c>
      <c r="D440" s="20">
        <f>'Elegio-Electors'!E440</f>
        <v>0</v>
      </c>
      <c r="E440" s="91" t="str">
        <f>IF(LEFT(RIGHT('Elegio-Electors'!L440,2),1)="C",'Elegio-Electors'!L440,IF(LEFT(RIGHT('Elegio-Electors'!M440,2),1)="C",'Elegio-Electors'!M440,""))</f>
        <v/>
      </c>
      <c r="F440" s="91" t="str">
        <f>IF(LEFT(RIGHT('Elegio-Electors'!L440,2),1)="O",'Elegio-Electors'!L440,IF(LEFT(RIGHT('Elegio-Electors'!M440,2),1)="O",'Elegio-Electors'!M440,""))</f>
        <v/>
      </c>
      <c r="G440" s="20" t="e">
        <f>INDEX(bureaux!$A:$H,MATCH($E440,bureaux!$A:$A,0),8)</f>
        <v>#N/A</v>
      </c>
      <c r="I440" s="91" t="e">
        <f>_xlfn.CONCAT(INDEX(bureaux!$A:$H,MATCH($E440,bureaux!$A:$A,0),4)," ",INDEX(bureaux!$A:$H,MATCH($E440,bureaux!$A:$A,0),5))</f>
        <v>#N/A</v>
      </c>
      <c r="J440" s="20" t="e">
        <f>INDEX(bureaux!$A:$H,MATCH($E440,bureaux!$A:$A,0),6)</f>
        <v>#N/A</v>
      </c>
      <c r="K440" s="20" t="e">
        <f>INDEX(bureaux!$A:$H,MATCH($E440,bureaux!$A:$A,0),7)</f>
        <v>#N/A</v>
      </c>
    </row>
    <row r="441" spans="1:11" x14ac:dyDescent="0.25">
      <c r="A441" s="20">
        <f>'Elegio-Electors'!C441</f>
        <v>0</v>
      </c>
      <c r="B441" s="20">
        <f>'Elegio-Electors'!B441</f>
        <v>0</v>
      </c>
      <c r="C441" s="91">
        <f>IF(Procédure!$C$33=2,'Elegio-Electors'!D441,Procédure!$C$33)</f>
        <v>0</v>
      </c>
      <c r="D441" s="20">
        <f>'Elegio-Electors'!E441</f>
        <v>0</v>
      </c>
      <c r="E441" s="91" t="str">
        <f>IF(LEFT(RIGHT('Elegio-Electors'!L441,2),1)="C",'Elegio-Electors'!L441,IF(LEFT(RIGHT('Elegio-Electors'!M441,2),1)="C",'Elegio-Electors'!M441,""))</f>
        <v/>
      </c>
      <c r="F441" s="91" t="str">
        <f>IF(LEFT(RIGHT('Elegio-Electors'!L441,2),1)="O",'Elegio-Electors'!L441,IF(LEFT(RIGHT('Elegio-Electors'!M441,2),1)="O",'Elegio-Electors'!M441,""))</f>
        <v/>
      </c>
      <c r="G441" s="20" t="e">
        <f>INDEX(bureaux!$A:$H,MATCH($E441,bureaux!$A:$A,0),8)</f>
        <v>#N/A</v>
      </c>
      <c r="I441" s="91" t="e">
        <f>_xlfn.CONCAT(INDEX(bureaux!$A:$H,MATCH($E441,bureaux!$A:$A,0),4)," ",INDEX(bureaux!$A:$H,MATCH($E441,bureaux!$A:$A,0),5))</f>
        <v>#N/A</v>
      </c>
      <c r="J441" s="20" t="e">
        <f>INDEX(bureaux!$A:$H,MATCH($E441,bureaux!$A:$A,0),6)</f>
        <v>#N/A</v>
      </c>
      <c r="K441" s="20" t="e">
        <f>INDEX(bureaux!$A:$H,MATCH($E441,bureaux!$A:$A,0),7)</f>
        <v>#N/A</v>
      </c>
    </row>
    <row r="442" spans="1:11" x14ac:dyDescent="0.25">
      <c r="A442" s="20">
        <f>'Elegio-Electors'!C442</f>
        <v>0</v>
      </c>
      <c r="B442" s="20">
        <f>'Elegio-Electors'!B442</f>
        <v>0</v>
      </c>
      <c r="C442" s="91">
        <f>IF(Procédure!$C$33=2,'Elegio-Electors'!D442,Procédure!$C$33)</f>
        <v>0</v>
      </c>
      <c r="D442" s="20">
        <f>'Elegio-Electors'!E442</f>
        <v>0</v>
      </c>
      <c r="E442" s="91" t="str">
        <f>IF(LEFT(RIGHT('Elegio-Electors'!L442,2),1)="C",'Elegio-Electors'!L442,IF(LEFT(RIGHT('Elegio-Electors'!M442,2),1)="C",'Elegio-Electors'!M442,""))</f>
        <v/>
      </c>
      <c r="F442" s="91" t="str">
        <f>IF(LEFT(RIGHT('Elegio-Electors'!L442,2),1)="O",'Elegio-Electors'!L442,IF(LEFT(RIGHT('Elegio-Electors'!M442,2),1)="O",'Elegio-Electors'!M442,""))</f>
        <v/>
      </c>
      <c r="G442" s="20" t="e">
        <f>INDEX(bureaux!$A:$H,MATCH($E442,bureaux!$A:$A,0),8)</f>
        <v>#N/A</v>
      </c>
      <c r="I442" s="91" t="e">
        <f>_xlfn.CONCAT(INDEX(bureaux!$A:$H,MATCH($E442,bureaux!$A:$A,0),4)," ",INDEX(bureaux!$A:$H,MATCH($E442,bureaux!$A:$A,0),5))</f>
        <v>#N/A</v>
      </c>
      <c r="J442" s="20" t="e">
        <f>INDEX(bureaux!$A:$H,MATCH($E442,bureaux!$A:$A,0),6)</f>
        <v>#N/A</v>
      </c>
      <c r="K442" s="20" t="e">
        <f>INDEX(bureaux!$A:$H,MATCH($E442,bureaux!$A:$A,0),7)</f>
        <v>#N/A</v>
      </c>
    </row>
    <row r="443" spans="1:11" x14ac:dyDescent="0.25">
      <c r="A443" s="20">
        <f>'Elegio-Electors'!C443</f>
        <v>0</v>
      </c>
      <c r="B443" s="20">
        <f>'Elegio-Electors'!B443</f>
        <v>0</v>
      </c>
      <c r="C443" s="91">
        <f>IF(Procédure!$C$33=2,'Elegio-Electors'!D443,Procédure!$C$33)</f>
        <v>0</v>
      </c>
      <c r="D443" s="20">
        <f>'Elegio-Electors'!E443</f>
        <v>0</v>
      </c>
      <c r="E443" s="91" t="str">
        <f>IF(LEFT(RIGHT('Elegio-Electors'!L443,2),1)="C",'Elegio-Electors'!L443,IF(LEFT(RIGHT('Elegio-Electors'!M443,2),1)="C",'Elegio-Electors'!M443,""))</f>
        <v/>
      </c>
      <c r="F443" s="91" t="str">
        <f>IF(LEFT(RIGHT('Elegio-Electors'!L443,2),1)="O",'Elegio-Electors'!L443,IF(LEFT(RIGHT('Elegio-Electors'!M443,2),1)="O",'Elegio-Electors'!M443,""))</f>
        <v/>
      </c>
      <c r="G443" s="20" t="e">
        <f>INDEX(bureaux!$A:$H,MATCH($E443,bureaux!$A:$A,0),8)</f>
        <v>#N/A</v>
      </c>
      <c r="I443" s="91" t="e">
        <f>_xlfn.CONCAT(INDEX(bureaux!$A:$H,MATCH($E443,bureaux!$A:$A,0),4)," ",INDEX(bureaux!$A:$H,MATCH($E443,bureaux!$A:$A,0),5))</f>
        <v>#N/A</v>
      </c>
      <c r="J443" s="20" t="e">
        <f>INDEX(bureaux!$A:$H,MATCH($E443,bureaux!$A:$A,0),6)</f>
        <v>#N/A</v>
      </c>
      <c r="K443" s="20" t="e">
        <f>INDEX(bureaux!$A:$H,MATCH($E443,bureaux!$A:$A,0),7)</f>
        <v>#N/A</v>
      </c>
    </row>
    <row r="444" spans="1:11" x14ac:dyDescent="0.25">
      <c r="A444" s="20">
        <f>'Elegio-Electors'!C444</f>
        <v>0</v>
      </c>
      <c r="B444" s="20">
        <f>'Elegio-Electors'!B444</f>
        <v>0</v>
      </c>
      <c r="C444" s="91">
        <f>IF(Procédure!$C$33=2,'Elegio-Electors'!D444,Procédure!$C$33)</f>
        <v>0</v>
      </c>
      <c r="D444" s="20">
        <f>'Elegio-Electors'!E444</f>
        <v>0</v>
      </c>
      <c r="E444" s="91" t="str">
        <f>IF(LEFT(RIGHT('Elegio-Electors'!L444,2),1)="C",'Elegio-Electors'!L444,IF(LEFT(RIGHT('Elegio-Electors'!M444,2),1)="C",'Elegio-Electors'!M444,""))</f>
        <v/>
      </c>
      <c r="F444" s="91" t="str">
        <f>IF(LEFT(RIGHT('Elegio-Electors'!L444,2),1)="O",'Elegio-Electors'!L444,IF(LEFT(RIGHT('Elegio-Electors'!M444,2),1)="O",'Elegio-Electors'!M444,""))</f>
        <v/>
      </c>
      <c r="G444" s="20" t="e">
        <f>INDEX(bureaux!$A:$H,MATCH($E444,bureaux!$A:$A,0),8)</f>
        <v>#N/A</v>
      </c>
      <c r="I444" s="91" t="e">
        <f>_xlfn.CONCAT(INDEX(bureaux!$A:$H,MATCH($E444,bureaux!$A:$A,0),4)," ",INDEX(bureaux!$A:$H,MATCH($E444,bureaux!$A:$A,0),5))</f>
        <v>#N/A</v>
      </c>
      <c r="J444" s="20" t="e">
        <f>INDEX(bureaux!$A:$H,MATCH($E444,bureaux!$A:$A,0),6)</f>
        <v>#N/A</v>
      </c>
      <c r="K444" s="20" t="e">
        <f>INDEX(bureaux!$A:$H,MATCH($E444,bureaux!$A:$A,0),7)</f>
        <v>#N/A</v>
      </c>
    </row>
    <row r="445" spans="1:11" x14ac:dyDescent="0.25">
      <c r="A445" s="20">
        <f>'Elegio-Electors'!C445</f>
        <v>0</v>
      </c>
      <c r="B445" s="20">
        <f>'Elegio-Electors'!B445</f>
        <v>0</v>
      </c>
      <c r="C445" s="91">
        <f>IF(Procédure!$C$33=2,'Elegio-Electors'!D445,Procédure!$C$33)</f>
        <v>0</v>
      </c>
      <c r="D445" s="20">
        <f>'Elegio-Electors'!E445</f>
        <v>0</v>
      </c>
      <c r="E445" s="91" t="str">
        <f>IF(LEFT(RIGHT('Elegio-Electors'!L445,2),1)="C",'Elegio-Electors'!L445,IF(LEFT(RIGHT('Elegio-Electors'!M445,2),1)="C",'Elegio-Electors'!M445,""))</f>
        <v/>
      </c>
      <c r="F445" s="91" t="str">
        <f>IF(LEFT(RIGHT('Elegio-Electors'!L445,2),1)="O",'Elegio-Electors'!L445,IF(LEFT(RIGHT('Elegio-Electors'!M445,2),1)="O",'Elegio-Electors'!M445,""))</f>
        <v/>
      </c>
      <c r="G445" s="20" t="e">
        <f>INDEX(bureaux!$A:$H,MATCH($E445,bureaux!$A:$A,0),8)</f>
        <v>#N/A</v>
      </c>
      <c r="I445" s="91" t="e">
        <f>_xlfn.CONCAT(INDEX(bureaux!$A:$H,MATCH($E445,bureaux!$A:$A,0),4)," ",INDEX(bureaux!$A:$H,MATCH($E445,bureaux!$A:$A,0),5))</f>
        <v>#N/A</v>
      </c>
      <c r="J445" s="20" t="e">
        <f>INDEX(bureaux!$A:$H,MATCH($E445,bureaux!$A:$A,0),6)</f>
        <v>#N/A</v>
      </c>
      <c r="K445" s="20" t="e">
        <f>INDEX(bureaux!$A:$H,MATCH($E445,bureaux!$A:$A,0),7)</f>
        <v>#N/A</v>
      </c>
    </row>
    <row r="446" spans="1:11" x14ac:dyDescent="0.25">
      <c r="A446" s="20">
        <f>'Elegio-Electors'!C446</f>
        <v>0</v>
      </c>
      <c r="B446" s="20">
        <f>'Elegio-Electors'!B446</f>
        <v>0</v>
      </c>
      <c r="C446" s="91">
        <f>IF(Procédure!$C$33=2,'Elegio-Electors'!D446,Procédure!$C$33)</f>
        <v>0</v>
      </c>
      <c r="D446" s="20">
        <f>'Elegio-Electors'!E446</f>
        <v>0</v>
      </c>
      <c r="E446" s="91" t="str">
        <f>IF(LEFT(RIGHT('Elegio-Electors'!L446,2),1)="C",'Elegio-Electors'!L446,IF(LEFT(RIGHT('Elegio-Electors'!M446,2),1)="C",'Elegio-Electors'!M446,""))</f>
        <v/>
      </c>
      <c r="F446" s="91" t="str">
        <f>IF(LEFT(RIGHT('Elegio-Electors'!L446,2),1)="O",'Elegio-Electors'!L446,IF(LEFT(RIGHT('Elegio-Electors'!M446,2),1)="O",'Elegio-Electors'!M446,""))</f>
        <v/>
      </c>
      <c r="G446" s="20" t="e">
        <f>INDEX(bureaux!$A:$H,MATCH($E446,bureaux!$A:$A,0),8)</f>
        <v>#N/A</v>
      </c>
      <c r="I446" s="91" t="e">
        <f>_xlfn.CONCAT(INDEX(bureaux!$A:$H,MATCH($E446,bureaux!$A:$A,0),4)," ",INDEX(bureaux!$A:$H,MATCH($E446,bureaux!$A:$A,0),5))</f>
        <v>#N/A</v>
      </c>
      <c r="J446" s="20" t="e">
        <f>INDEX(bureaux!$A:$H,MATCH($E446,bureaux!$A:$A,0),6)</f>
        <v>#N/A</v>
      </c>
      <c r="K446" s="20" t="e">
        <f>INDEX(bureaux!$A:$H,MATCH($E446,bureaux!$A:$A,0),7)</f>
        <v>#N/A</v>
      </c>
    </row>
    <row r="447" spans="1:11" x14ac:dyDescent="0.25">
      <c r="A447" s="20">
        <f>'Elegio-Electors'!C447</f>
        <v>0</v>
      </c>
      <c r="B447" s="20">
        <f>'Elegio-Electors'!B447</f>
        <v>0</v>
      </c>
      <c r="C447" s="91">
        <f>IF(Procédure!$C$33=2,'Elegio-Electors'!D447,Procédure!$C$33)</f>
        <v>0</v>
      </c>
      <c r="D447" s="20">
        <f>'Elegio-Electors'!E447</f>
        <v>0</v>
      </c>
      <c r="E447" s="91" t="str">
        <f>IF(LEFT(RIGHT('Elegio-Electors'!L447,2),1)="C",'Elegio-Electors'!L447,IF(LEFT(RIGHT('Elegio-Electors'!M447,2),1)="C",'Elegio-Electors'!M447,""))</f>
        <v/>
      </c>
      <c r="F447" s="91" t="str">
        <f>IF(LEFT(RIGHT('Elegio-Electors'!L447,2),1)="O",'Elegio-Electors'!L447,IF(LEFT(RIGHT('Elegio-Electors'!M447,2),1)="O",'Elegio-Electors'!M447,""))</f>
        <v/>
      </c>
      <c r="G447" s="20" t="e">
        <f>INDEX(bureaux!$A:$H,MATCH($E447,bureaux!$A:$A,0),8)</f>
        <v>#N/A</v>
      </c>
      <c r="I447" s="91" t="e">
        <f>_xlfn.CONCAT(INDEX(bureaux!$A:$H,MATCH($E447,bureaux!$A:$A,0),4)," ",INDEX(bureaux!$A:$H,MATCH($E447,bureaux!$A:$A,0),5))</f>
        <v>#N/A</v>
      </c>
      <c r="J447" s="20" t="e">
        <f>INDEX(bureaux!$A:$H,MATCH($E447,bureaux!$A:$A,0),6)</f>
        <v>#N/A</v>
      </c>
      <c r="K447" s="20" t="e">
        <f>INDEX(bureaux!$A:$H,MATCH($E447,bureaux!$A:$A,0),7)</f>
        <v>#N/A</v>
      </c>
    </row>
    <row r="448" spans="1:11" x14ac:dyDescent="0.25">
      <c r="A448" s="20">
        <f>'Elegio-Electors'!C448</f>
        <v>0</v>
      </c>
      <c r="B448" s="20">
        <f>'Elegio-Electors'!B448</f>
        <v>0</v>
      </c>
      <c r="C448" s="91">
        <f>IF(Procédure!$C$33=2,'Elegio-Electors'!D448,Procédure!$C$33)</f>
        <v>0</v>
      </c>
      <c r="D448" s="20">
        <f>'Elegio-Electors'!E448</f>
        <v>0</v>
      </c>
      <c r="E448" s="91" t="str">
        <f>IF(LEFT(RIGHT('Elegio-Electors'!L448,2),1)="C",'Elegio-Electors'!L448,IF(LEFT(RIGHT('Elegio-Electors'!M448,2),1)="C",'Elegio-Electors'!M448,""))</f>
        <v/>
      </c>
      <c r="F448" s="91" t="str">
        <f>IF(LEFT(RIGHT('Elegio-Electors'!L448,2),1)="O",'Elegio-Electors'!L448,IF(LEFT(RIGHT('Elegio-Electors'!M448,2),1)="O",'Elegio-Electors'!M448,""))</f>
        <v/>
      </c>
      <c r="G448" s="20" t="e">
        <f>INDEX(bureaux!$A:$H,MATCH($E448,bureaux!$A:$A,0),8)</f>
        <v>#N/A</v>
      </c>
      <c r="I448" s="91" t="e">
        <f>_xlfn.CONCAT(INDEX(bureaux!$A:$H,MATCH($E448,bureaux!$A:$A,0),4)," ",INDEX(bureaux!$A:$H,MATCH($E448,bureaux!$A:$A,0),5))</f>
        <v>#N/A</v>
      </c>
      <c r="J448" s="20" t="e">
        <f>INDEX(bureaux!$A:$H,MATCH($E448,bureaux!$A:$A,0),6)</f>
        <v>#N/A</v>
      </c>
      <c r="K448" s="20" t="e">
        <f>INDEX(bureaux!$A:$H,MATCH($E448,bureaux!$A:$A,0),7)</f>
        <v>#N/A</v>
      </c>
    </row>
    <row r="449" spans="1:11" x14ac:dyDescent="0.25">
      <c r="A449" s="20">
        <f>'Elegio-Electors'!C449</f>
        <v>0</v>
      </c>
      <c r="B449" s="20">
        <f>'Elegio-Electors'!B449</f>
        <v>0</v>
      </c>
      <c r="C449" s="91">
        <f>IF(Procédure!$C$33=2,'Elegio-Electors'!D449,Procédure!$C$33)</f>
        <v>0</v>
      </c>
      <c r="D449" s="20">
        <f>'Elegio-Electors'!E449</f>
        <v>0</v>
      </c>
      <c r="E449" s="91" t="str">
        <f>IF(LEFT(RIGHT('Elegio-Electors'!L449,2),1)="C",'Elegio-Electors'!L449,IF(LEFT(RIGHT('Elegio-Electors'!M449,2),1)="C",'Elegio-Electors'!M449,""))</f>
        <v/>
      </c>
      <c r="F449" s="91" t="str">
        <f>IF(LEFT(RIGHT('Elegio-Electors'!L449,2),1)="O",'Elegio-Electors'!L449,IF(LEFT(RIGHT('Elegio-Electors'!M449,2),1)="O",'Elegio-Electors'!M449,""))</f>
        <v/>
      </c>
      <c r="G449" s="20" t="e">
        <f>INDEX(bureaux!$A:$H,MATCH($E449,bureaux!$A:$A,0),8)</f>
        <v>#N/A</v>
      </c>
      <c r="I449" s="91" t="e">
        <f>_xlfn.CONCAT(INDEX(bureaux!$A:$H,MATCH($E449,bureaux!$A:$A,0),4)," ",INDEX(bureaux!$A:$H,MATCH($E449,bureaux!$A:$A,0),5))</f>
        <v>#N/A</v>
      </c>
      <c r="J449" s="20" t="e">
        <f>INDEX(bureaux!$A:$H,MATCH($E449,bureaux!$A:$A,0),6)</f>
        <v>#N/A</v>
      </c>
      <c r="K449" s="20" t="e">
        <f>INDEX(bureaux!$A:$H,MATCH($E449,bureaux!$A:$A,0),7)</f>
        <v>#N/A</v>
      </c>
    </row>
    <row r="450" spans="1:11" x14ac:dyDescent="0.25">
      <c r="A450" s="20">
        <f>'Elegio-Electors'!C450</f>
        <v>0</v>
      </c>
      <c r="B450" s="20">
        <f>'Elegio-Electors'!B450</f>
        <v>0</v>
      </c>
      <c r="C450" s="91">
        <f>IF(Procédure!$C$33=2,'Elegio-Electors'!D450,Procédure!$C$33)</f>
        <v>0</v>
      </c>
      <c r="D450" s="20">
        <f>'Elegio-Electors'!E450</f>
        <v>0</v>
      </c>
      <c r="E450" s="91" t="str">
        <f>IF(LEFT(RIGHT('Elegio-Electors'!L450,2),1)="C",'Elegio-Electors'!L450,IF(LEFT(RIGHT('Elegio-Electors'!M450,2),1)="C",'Elegio-Electors'!M450,""))</f>
        <v/>
      </c>
      <c r="F450" s="91" t="str">
        <f>IF(LEFT(RIGHT('Elegio-Electors'!L450,2),1)="O",'Elegio-Electors'!L450,IF(LEFT(RIGHT('Elegio-Electors'!M450,2),1)="O",'Elegio-Electors'!M450,""))</f>
        <v/>
      </c>
      <c r="G450" s="20" t="e">
        <f>INDEX(bureaux!$A:$H,MATCH($E450,bureaux!$A:$A,0),8)</f>
        <v>#N/A</v>
      </c>
      <c r="I450" s="91" t="e">
        <f>_xlfn.CONCAT(INDEX(bureaux!$A:$H,MATCH($E450,bureaux!$A:$A,0),4)," ",INDEX(bureaux!$A:$H,MATCH($E450,bureaux!$A:$A,0),5))</f>
        <v>#N/A</v>
      </c>
      <c r="J450" s="20" t="e">
        <f>INDEX(bureaux!$A:$H,MATCH($E450,bureaux!$A:$A,0),6)</f>
        <v>#N/A</v>
      </c>
      <c r="K450" s="20" t="e">
        <f>INDEX(bureaux!$A:$H,MATCH($E450,bureaux!$A:$A,0),7)</f>
        <v>#N/A</v>
      </c>
    </row>
    <row r="451" spans="1:11" x14ac:dyDescent="0.25">
      <c r="A451" s="20">
        <f>'Elegio-Electors'!C451</f>
        <v>0</v>
      </c>
      <c r="B451" s="20">
        <f>'Elegio-Electors'!B451</f>
        <v>0</v>
      </c>
      <c r="C451" s="91">
        <f>IF(Procédure!$C$33=2,'Elegio-Electors'!D451,Procédure!$C$33)</f>
        <v>0</v>
      </c>
      <c r="D451" s="20">
        <f>'Elegio-Electors'!E451</f>
        <v>0</v>
      </c>
      <c r="E451" s="91" t="str">
        <f>IF(LEFT(RIGHT('Elegio-Electors'!L451,2),1)="C",'Elegio-Electors'!L451,IF(LEFT(RIGHT('Elegio-Electors'!M451,2),1)="C",'Elegio-Electors'!M451,""))</f>
        <v/>
      </c>
      <c r="F451" s="91" t="str">
        <f>IF(LEFT(RIGHT('Elegio-Electors'!L451,2),1)="O",'Elegio-Electors'!L451,IF(LEFT(RIGHT('Elegio-Electors'!M451,2),1)="O",'Elegio-Electors'!M451,""))</f>
        <v/>
      </c>
      <c r="G451" s="20" t="e">
        <f>INDEX(bureaux!$A:$H,MATCH($E451,bureaux!$A:$A,0),8)</f>
        <v>#N/A</v>
      </c>
      <c r="I451" s="91" t="e">
        <f>_xlfn.CONCAT(INDEX(bureaux!$A:$H,MATCH($E451,bureaux!$A:$A,0),4)," ",INDEX(bureaux!$A:$H,MATCH($E451,bureaux!$A:$A,0),5))</f>
        <v>#N/A</v>
      </c>
      <c r="J451" s="20" t="e">
        <f>INDEX(bureaux!$A:$H,MATCH($E451,bureaux!$A:$A,0),6)</f>
        <v>#N/A</v>
      </c>
      <c r="K451" s="20" t="e">
        <f>INDEX(bureaux!$A:$H,MATCH($E451,bureaux!$A:$A,0),7)</f>
        <v>#N/A</v>
      </c>
    </row>
    <row r="452" spans="1:11" x14ac:dyDescent="0.25">
      <c r="A452" s="20">
        <f>'Elegio-Electors'!C452</f>
        <v>0</v>
      </c>
      <c r="B452" s="20">
        <f>'Elegio-Electors'!B452</f>
        <v>0</v>
      </c>
      <c r="C452" s="91">
        <f>IF(Procédure!$C$33=2,'Elegio-Electors'!D452,Procédure!$C$33)</f>
        <v>0</v>
      </c>
      <c r="D452" s="20">
        <f>'Elegio-Electors'!E452</f>
        <v>0</v>
      </c>
      <c r="E452" s="91" t="str">
        <f>IF(LEFT(RIGHT('Elegio-Electors'!L452,2),1)="C",'Elegio-Electors'!L452,IF(LEFT(RIGHT('Elegio-Electors'!M452,2),1)="C",'Elegio-Electors'!M452,""))</f>
        <v/>
      </c>
      <c r="F452" s="91" t="str">
        <f>IF(LEFT(RIGHT('Elegio-Electors'!L452,2),1)="O",'Elegio-Electors'!L452,IF(LEFT(RIGHT('Elegio-Electors'!M452,2),1)="O",'Elegio-Electors'!M452,""))</f>
        <v/>
      </c>
      <c r="G452" s="20" t="e">
        <f>INDEX(bureaux!$A:$H,MATCH($E452,bureaux!$A:$A,0),8)</f>
        <v>#N/A</v>
      </c>
      <c r="I452" s="91" t="e">
        <f>_xlfn.CONCAT(INDEX(bureaux!$A:$H,MATCH($E452,bureaux!$A:$A,0),4)," ",INDEX(bureaux!$A:$H,MATCH($E452,bureaux!$A:$A,0),5))</f>
        <v>#N/A</v>
      </c>
      <c r="J452" s="20" t="e">
        <f>INDEX(bureaux!$A:$H,MATCH($E452,bureaux!$A:$A,0),6)</f>
        <v>#N/A</v>
      </c>
      <c r="K452" s="20" t="e">
        <f>INDEX(bureaux!$A:$H,MATCH($E452,bureaux!$A:$A,0),7)</f>
        <v>#N/A</v>
      </c>
    </row>
    <row r="453" spans="1:11" x14ac:dyDescent="0.25">
      <c r="A453" s="20">
        <f>'Elegio-Electors'!C453</f>
        <v>0</v>
      </c>
      <c r="B453" s="20">
        <f>'Elegio-Electors'!B453</f>
        <v>0</v>
      </c>
      <c r="C453" s="91">
        <f>IF(Procédure!$C$33=2,'Elegio-Electors'!D453,Procédure!$C$33)</f>
        <v>0</v>
      </c>
      <c r="D453" s="20">
        <f>'Elegio-Electors'!E453</f>
        <v>0</v>
      </c>
      <c r="E453" s="91" t="str">
        <f>IF(LEFT(RIGHT('Elegio-Electors'!L453,2),1)="C",'Elegio-Electors'!L453,IF(LEFT(RIGHT('Elegio-Electors'!M453,2),1)="C",'Elegio-Electors'!M453,""))</f>
        <v/>
      </c>
      <c r="F453" s="91" t="str">
        <f>IF(LEFT(RIGHT('Elegio-Electors'!L453,2),1)="O",'Elegio-Electors'!L453,IF(LEFT(RIGHT('Elegio-Electors'!M453,2),1)="O",'Elegio-Electors'!M453,""))</f>
        <v/>
      </c>
      <c r="G453" s="20" t="e">
        <f>INDEX(bureaux!$A:$H,MATCH($E453,bureaux!$A:$A,0),8)</f>
        <v>#N/A</v>
      </c>
      <c r="I453" s="91" t="e">
        <f>_xlfn.CONCAT(INDEX(bureaux!$A:$H,MATCH($E453,bureaux!$A:$A,0),4)," ",INDEX(bureaux!$A:$H,MATCH($E453,bureaux!$A:$A,0),5))</f>
        <v>#N/A</v>
      </c>
      <c r="J453" s="20" t="e">
        <f>INDEX(bureaux!$A:$H,MATCH($E453,bureaux!$A:$A,0),6)</f>
        <v>#N/A</v>
      </c>
      <c r="K453" s="20" t="e">
        <f>INDEX(bureaux!$A:$H,MATCH($E453,bureaux!$A:$A,0),7)</f>
        <v>#N/A</v>
      </c>
    </row>
    <row r="454" spans="1:11" x14ac:dyDescent="0.25">
      <c r="A454" s="20">
        <f>'Elegio-Electors'!C454</f>
        <v>0</v>
      </c>
      <c r="B454" s="20">
        <f>'Elegio-Electors'!B454</f>
        <v>0</v>
      </c>
      <c r="C454" s="91">
        <f>IF(Procédure!$C$33=2,'Elegio-Electors'!D454,Procédure!$C$33)</f>
        <v>0</v>
      </c>
      <c r="D454" s="20">
        <f>'Elegio-Electors'!E454</f>
        <v>0</v>
      </c>
      <c r="E454" s="91" t="str">
        <f>IF(LEFT(RIGHT('Elegio-Electors'!L454,2),1)="C",'Elegio-Electors'!L454,IF(LEFT(RIGHT('Elegio-Electors'!M454,2),1)="C",'Elegio-Electors'!M454,""))</f>
        <v/>
      </c>
      <c r="F454" s="91" t="str">
        <f>IF(LEFT(RIGHT('Elegio-Electors'!L454,2),1)="O",'Elegio-Electors'!L454,IF(LEFT(RIGHT('Elegio-Electors'!M454,2),1)="O",'Elegio-Electors'!M454,""))</f>
        <v/>
      </c>
      <c r="G454" s="20" t="e">
        <f>INDEX(bureaux!$A:$H,MATCH($E454,bureaux!$A:$A,0),8)</f>
        <v>#N/A</v>
      </c>
      <c r="I454" s="91" t="e">
        <f>_xlfn.CONCAT(INDEX(bureaux!$A:$H,MATCH($E454,bureaux!$A:$A,0),4)," ",INDEX(bureaux!$A:$H,MATCH($E454,bureaux!$A:$A,0),5))</f>
        <v>#N/A</v>
      </c>
      <c r="J454" s="20" t="e">
        <f>INDEX(bureaux!$A:$H,MATCH($E454,bureaux!$A:$A,0),6)</f>
        <v>#N/A</v>
      </c>
      <c r="K454" s="20" t="e">
        <f>INDEX(bureaux!$A:$H,MATCH($E454,bureaux!$A:$A,0),7)</f>
        <v>#N/A</v>
      </c>
    </row>
    <row r="455" spans="1:11" x14ac:dyDescent="0.25">
      <c r="A455" s="20">
        <f>'Elegio-Electors'!C455</f>
        <v>0</v>
      </c>
      <c r="B455" s="20">
        <f>'Elegio-Electors'!B455</f>
        <v>0</v>
      </c>
      <c r="C455" s="91">
        <f>IF(Procédure!$C$33=2,'Elegio-Electors'!D455,Procédure!$C$33)</f>
        <v>0</v>
      </c>
      <c r="D455" s="20">
        <f>'Elegio-Electors'!E455</f>
        <v>0</v>
      </c>
      <c r="E455" s="91" t="str">
        <f>IF(LEFT(RIGHT('Elegio-Electors'!L455,2),1)="C",'Elegio-Electors'!L455,IF(LEFT(RIGHT('Elegio-Electors'!M455,2),1)="C",'Elegio-Electors'!M455,""))</f>
        <v/>
      </c>
      <c r="F455" s="91" t="str">
        <f>IF(LEFT(RIGHT('Elegio-Electors'!L455,2),1)="O",'Elegio-Electors'!L455,IF(LEFT(RIGHT('Elegio-Electors'!M455,2),1)="O",'Elegio-Electors'!M455,""))</f>
        <v/>
      </c>
      <c r="G455" s="20" t="e">
        <f>INDEX(bureaux!$A:$H,MATCH($E455,bureaux!$A:$A,0),8)</f>
        <v>#N/A</v>
      </c>
      <c r="I455" s="91" t="e">
        <f>_xlfn.CONCAT(INDEX(bureaux!$A:$H,MATCH($E455,bureaux!$A:$A,0),4)," ",INDEX(bureaux!$A:$H,MATCH($E455,bureaux!$A:$A,0),5))</f>
        <v>#N/A</v>
      </c>
      <c r="J455" s="20" t="e">
        <f>INDEX(bureaux!$A:$H,MATCH($E455,bureaux!$A:$A,0),6)</f>
        <v>#N/A</v>
      </c>
      <c r="K455" s="20" t="e">
        <f>INDEX(bureaux!$A:$H,MATCH($E455,bureaux!$A:$A,0),7)</f>
        <v>#N/A</v>
      </c>
    </row>
    <row r="456" spans="1:11" x14ac:dyDescent="0.25">
      <c r="A456" s="20">
        <f>'Elegio-Electors'!C456</f>
        <v>0</v>
      </c>
      <c r="B456" s="20">
        <f>'Elegio-Electors'!B456</f>
        <v>0</v>
      </c>
      <c r="C456" s="91">
        <f>IF(Procédure!$C$33=2,'Elegio-Electors'!D456,Procédure!$C$33)</f>
        <v>0</v>
      </c>
      <c r="D456" s="20">
        <f>'Elegio-Electors'!E456</f>
        <v>0</v>
      </c>
      <c r="E456" s="91" t="str">
        <f>IF(LEFT(RIGHT('Elegio-Electors'!L456,2),1)="C",'Elegio-Electors'!L456,IF(LEFT(RIGHT('Elegio-Electors'!M456,2),1)="C",'Elegio-Electors'!M456,""))</f>
        <v/>
      </c>
      <c r="F456" s="91" t="str">
        <f>IF(LEFT(RIGHT('Elegio-Electors'!L456,2),1)="O",'Elegio-Electors'!L456,IF(LEFT(RIGHT('Elegio-Electors'!M456,2),1)="O",'Elegio-Electors'!M456,""))</f>
        <v/>
      </c>
      <c r="G456" s="20" t="e">
        <f>INDEX(bureaux!$A:$H,MATCH($E456,bureaux!$A:$A,0),8)</f>
        <v>#N/A</v>
      </c>
      <c r="I456" s="91" t="e">
        <f>_xlfn.CONCAT(INDEX(bureaux!$A:$H,MATCH($E456,bureaux!$A:$A,0),4)," ",INDEX(bureaux!$A:$H,MATCH($E456,bureaux!$A:$A,0),5))</f>
        <v>#N/A</v>
      </c>
      <c r="J456" s="20" t="e">
        <f>INDEX(bureaux!$A:$H,MATCH($E456,bureaux!$A:$A,0),6)</f>
        <v>#N/A</v>
      </c>
      <c r="K456" s="20" t="e">
        <f>INDEX(bureaux!$A:$H,MATCH($E456,bureaux!$A:$A,0),7)</f>
        <v>#N/A</v>
      </c>
    </row>
    <row r="457" spans="1:11" x14ac:dyDescent="0.25">
      <c r="A457" s="20">
        <f>'Elegio-Electors'!C457</f>
        <v>0</v>
      </c>
      <c r="B457" s="20">
        <f>'Elegio-Electors'!B457</f>
        <v>0</v>
      </c>
      <c r="C457" s="91">
        <f>IF(Procédure!$C$33=2,'Elegio-Electors'!D457,Procédure!$C$33)</f>
        <v>0</v>
      </c>
      <c r="D457" s="20">
        <f>'Elegio-Electors'!E457</f>
        <v>0</v>
      </c>
      <c r="E457" s="91" t="str">
        <f>IF(LEFT(RIGHT('Elegio-Electors'!L457,2),1)="C",'Elegio-Electors'!L457,IF(LEFT(RIGHT('Elegio-Electors'!M457,2),1)="C",'Elegio-Electors'!M457,""))</f>
        <v/>
      </c>
      <c r="F457" s="91" t="str">
        <f>IF(LEFT(RIGHT('Elegio-Electors'!L457,2),1)="O",'Elegio-Electors'!L457,IF(LEFT(RIGHT('Elegio-Electors'!M457,2),1)="O",'Elegio-Electors'!M457,""))</f>
        <v/>
      </c>
      <c r="G457" s="20" t="e">
        <f>INDEX(bureaux!$A:$H,MATCH($E457,bureaux!$A:$A,0),8)</f>
        <v>#N/A</v>
      </c>
      <c r="I457" s="91" t="e">
        <f>_xlfn.CONCAT(INDEX(bureaux!$A:$H,MATCH($E457,bureaux!$A:$A,0),4)," ",INDEX(bureaux!$A:$H,MATCH($E457,bureaux!$A:$A,0),5))</f>
        <v>#N/A</v>
      </c>
      <c r="J457" s="20" t="e">
        <f>INDEX(bureaux!$A:$H,MATCH($E457,bureaux!$A:$A,0),6)</f>
        <v>#N/A</v>
      </c>
      <c r="K457" s="20" t="e">
        <f>INDEX(bureaux!$A:$H,MATCH($E457,bureaux!$A:$A,0),7)</f>
        <v>#N/A</v>
      </c>
    </row>
    <row r="458" spans="1:11" x14ac:dyDescent="0.25">
      <c r="A458" s="20">
        <f>'Elegio-Electors'!C458</f>
        <v>0</v>
      </c>
      <c r="B458" s="20">
        <f>'Elegio-Electors'!B458</f>
        <v>0</v>
      </c>
      <c r="C458" s="91">
        <f>IF(Procédure!$C$33=2,'Elegio-Electors'!D458,Procédure!$C$33)</f>
        <v>0</v>
      </c>
      <c r="D458" s="20">
        <f>'Elegio-Electors'!E458</f>
        <v>0</v>
      </c>
      <c r="E458" s="91" t="str">
        <f>IF(LEFT(RIGHT('Elegio-Electors'!L458,2),1)="C",'Elegio-Electors'!L458,IF(LEFT(RIGHT('Elegio-Electors'!M458,2),1)="C",'Elegio-Electors'!M458,""))</f>
        <v/>
      </c>
      <c r="F458" s="91" t="str">
        <f>IF(LEFT(RIGHT('Elegio-Electors'!L458,2),1)="O",'Elegio-Electors'!L458,IF(LEFT(RIGHT('Elegio-Electors'!M458,2),1)="O",'Elegio-Electors'!M458,""))</f>
        <v/>
      </c>
      <c r="G458" s="20" t="e">
        <f>INDEX(bureaux!$A:$H,MATCH($E458,bureaux!$A:$A,0),8)</f>
        <v>#N/A</v>
      </c>
      <c r="I458" s="91" t="e">
        <f>_xlfn.CONCAT(INDEX(bureaux!$A:$H,MATCH($E458,bureaux!$A:$A,0),4)," ",INDEX(bureaux!$A:$H,MATCH($E458,bureaux!$A:$A,0),5))</f>
        <v>#N/A</v>
      </c>
      <c r="J458" s="20" t="e">
        <f>INDEX(bureaux!$A:$H,MATCH($E458,bureaux!$A:$A,0),6)</f>
        <v>#N/A</v>
      </c>
      <c r="K458" s="20" t="e">
        <f>INDEX(bureaux!$A:$H,MATCH($E458,bureaux!$A:$A,0),7)</f>
        <v>#N/A</v>
      </c>
    </row>
    <row r="459" spans="1:11" x14ac:dyDescent="0.25">
      <c r="A459" s="20">
        <f>'Elegio-Electors'!C459</f>
        <v>0</v>
      </c>
      <c r="B459" s="20">
        <f>'Elegio-Electors'!B459</f>
        <v>0</v>
      </c>
      <c r="C459" s="91">
        <f>IF(Procédure!$C$33=2,'Elegio-Electors'!D459,Procédure!$C$33)</f>
        <v>0</v>
      </c>
      <c r="D459" s="20">
        <f>'Elegio-Electors'!E459</f>
        <v>0</v>
      </c>
      <c r="E459" s="91" t="str">
        <f>IF(LEFT(RIGHT('Elegio-Electors'!L459,2),1)="C",'Elegio-Electors'!L459,IF(LEFT(RIGHT('Elegio-Electors'!M459,2),1)="C",'Elegio-Electors'!M459,""))</f>
        <v/>
      </c>
      <c r="F459" s="91" t="str">
        <f>IF(LEFT(RIGHT('Elegio-Electors'!L459,2),1)="O",'Elegio-Electors'!L459,IF(LEFT(RIGHT('Elegio-Electors'!M459,2),1)="O",'Elegio-Electors'!M459,""))</f>
        <v/>
      </c>
      <c r="G459" s="20" t="e">
        <f>INDEX(bureaux!$A:$H,MATCH($E459,bureaux!$A:$A,0),8)</f>
        <v>#N/A</v>
      </c>
      <c r="I459" s="91" t="e">
        <f>_xlfn.CONCAT(INDEX(bureaux!$A:$H,MATCH($E459,bureaux!$A:$A,0),4)," ",INDEX(bureaux!$A:$H,MATCH($E459,bureaux!$A:$A,0),5))</f>
        <v>#N/A</v>
      </c>
      <c r="J459" s="20" t="e">
        <f>INDEX(bureaux!$A:$H,MATCH($E459,bureaux!$A:$A,0),6)</f>
        <v>#N/A</v>
      </c>
      <c r="K459" s="20" t="e">
        <f>INDEX(bureaux!$A:$H,MATCH($E459,bureaux!$A:$A,0),7)</f>
        <v>#N/A</v>
      </c>
    </row>
    <row r="460" spans="1:11" x14ac:dyDescent="0.25">
      <c r="A460" s="20">
        <f>'Elegio-Electors'!C460</f>
        <v>0</v>
      </c>
      <c r="B460" s="20">
        <f>'Elegio-Electors'!B460</f>
        <v>0</v>
      </c>
      <c r="C460" s="91">
        <f>IF(Procédure!$C$33=2,'Elegio-Electors'!D460,Procédure!$C$33)</f>
        <v>0</v>
      </c>
      <c r="D460" s="20">
        <f>'Elegio-Electors'!E460</f>
        <v>0</v>
      </c>
      <c r="E460" s="91" t="str">
        <f>IF(LEFT(RIGHT('Elegio-Electors'!L460,2),1)="C",'Elegio-Electors'!L460,IF(LEFT(RIGHT('Elegio-Electors'!M460,2),1)="C",'Elegio-Electors'!M460,""))</f>
        <v/>
      </c>
      <c r="F460" s="91" t="str">
        <f>IF(LEFT(RIGHT('Elegio-Electors'!L460,2),1)="O",'Elegio-Electors'!L460,IF(LEFT(RIGHT('Elegio-Electors'!M460,2),1)="O",'Elegio-Electors'!M460,""))</f>
        <v/>
      </c>
      <c r="G460" s="20" t="e">
        <f>INDEX(bureaux!$A:$H,MATCH($E460,bureaux!$A:$A,0),8)</f>
        <v>#N/A</v>
      </c>
      <c r="I460" s="91" t="e">
        <f>_xlfn.CONCAT(INDEX(bureaux!$A:$H,MATCH($E460,bureaux!$A:$A,0),4)," ",INDEX(bureaux!$A:$H,MATCH($E460,bureaux!$A:$A,0),5))</f>
        <v>#N/A</v>
      </c>
      <c r="J460" s="20" t="e">
        <f>INDEX(bureaux!$A:$H,MATCH($E460,bureaux!$A:$A,0),6)</f>
        <v>#N/A</v>
      </c>
      <c r="K460" s="20" t="e">
        <f>INDEX(bureaux!$A:$H,MATCH($E460,bureaux!$A:$A,0),7)</f>
        <v>#N/A</v>
      </c>
    </row>
    <row r="461" spans="1:11" x14ac:dyDescent="0.25">
      <c r="A461" s="20">
        <f>'Elegio-Electors'!C461</f>
        <v>0</v>
      </c>
      <c r="B461" s="20">
        <f>'Elegio-Electors'!B461</f>
        <v>0</v>
      </c>
      <c r="C461" s="91">
        <f>IF(Procédure!$C$33=2,'Elegio-Electors'!D461,Procédure!$C$33)</f>
        <v>0</v>
      </c>
      <c r="D461" s="20">
        <f>'Elegio-Electors'!E461</f>
        <v>0</v>
      </c>
      <c r="E461" s="91" t="str">
        <f>IF(LEFT(RIGHT('Elegio-Electors'!L461,2),1)="C",'Elegio-Electors'!L461,IF(LEFT(RIGHT('Elegio-Electors'!M461,2),1)="C",'Elegio-Electors'!M461,""))</f>
        <v/>
      </c>
      <c r="F461" s="91" t="str">
        <f>IF(LEFT(RIGHT('Elegio-Electors'!L461,2),1)="O",'Elegio-Electors'!L461,IF(LEFT(RIGHT('Elegio-Electors'!M461,2),1)="O",'Elegio-Electors'!M461,""))</f>
        <v/>
      </c>
      <c r="G461" s="20" t="e">
        <f>INDEX(bureaux!$A:$H,MATCH($E461,bureaux!$A:$A,0),8)</f>
        <v>#N/A</v>
      </c>
      <c r="I461" s="91" t="e">
        <f>_xlfn.CONCAT(INDEX(bureaux!$A:$H,MATCH($E461,bureaux!$A:$A,0),4)," ",INDEX(bureaux!$A:$H,MATCH($E461,bureaux!$A:$A,0),5))</f>
        <v>#N/A</v>
      </c>
      <c r="J461" s="20" t="e">
        <f>INDEX(bureaux!$A:$H,MATCH($E461,bureaux!$A:$A,0),6)</f>
        <v>#N/A</v>
      </c>
      <c r="K461" s="20" t="e">
        <f>INDEX(bureaux!$A:$H,MATCH($E461,bureaux!$A:$A,0),7)</f>
        <v>#N/A</v>
      </c>
    </row>
    <row r="462" spans="1:11" x14ac:dyDescent="0.25">
      <c r="A462" s="20">
        <f>'Elegio-Electors'!C462</f>
        <v>0</v>
      </c>
      <c r="B462" s="20">
        <f>'Elegio-Electors'!B462</f>
        <v>0</v>
      </c>
      <c r="C462" s="91">
        <f>IF(Procédure!$C$33=2,'Elegio-Electors'!D462,Procédure!$C$33)</f>
        <v>0</v>
      </c>
      <c r="D462" s="20">
        <f>'Elegio-Electors'!E462</f>
        <v>0</v>
      </c>
      <c r="E462" s="91" t="str">
        <f>IF(LEFT(RIGHT('Elegio-Electors'!L462,2),1)="C",'Elegio-Electors'!L462,IF(LEFT(RIGHT('Elegio-Electors'!M462,2),1)="C",'Elegio-Electors'!M462,""))</f>
        <v/>
      </c>
      <c r="F462" s="91" t="str">
        <f>IF(LEFT(RIGHT('Elegio-Electors'!L462,2),1)="O",'Elegio-Electors'!L462,IF(LEFT(RIGHT('Elegio-Electors'!M462,2),1)="O",'Elegio-Electors'!M462,""))</f>
        <v/>
      </c>
      <c r="G462" s="20" t="e">
        <f>INDEX(bureaux!$A:$H,MATCH($E462,bureaux!$A:$A,0),8)</f>
        <v>#N/A</v>
      </c>
      <c r="I462" s="91" t="e">
        <f>_xlfn.CONCAT(INDEX(bureaux!$A:$H,MATCH($E462,bureaux!$A:$A,0),4)," ",INDEX(bureaux!$A:$H,MATCH($E462,bureaux!$A:$A,0),5))</f>
        <v>#N/A</v>
      </c>
      <c r="J462" s="20" t="e">
        <f>INDEX(bureaux!$A:$H,MATCH($E462,bureaux!$A:$A,0),6)</f>
        <v>#N/A</v>
      </c>
      <c r="K462" s="20" t="e">
        <f>INDEX(bureaux!$A:$H,MATCH($E462,bureaux!$A:$A,0),7)</f>
        <v>#N/A</v>
      </c>
    </row>
    <row r="463" spans="1:11" x14ac:dyDescent="0.25">
      <c r="A463" s="20">
        <f>'Elegio-Electors'!C463</f>
        <v>0</v>
      </c>
      <c r="B463" s="20">
        <f>'Elegio-Electors'!B463</f>
        <v>0</v>
      </c>
      <c r="C463" s="91">
        <f>IF(Procédure!$C$33=2,'Elegio-Electors'!D463,Procédure!$C$33)</f>
        <v>0</v>
      </c>
      <c r="D463" s="20">
        <f>'Elegio-Electors'!E463</f>
        <v>0</v>
      </c>
      <c r="E463" s="91" t="str">
        <f>IF(LEFT(RIGHT('Elegio-Electors'!L463,2),1)="C",'Elegio-Electors'!L463,IF(LEFT(RIGHT('Elegio-Electors'!M463,2),1)="C",'Elegio-Electors'!M463,""))</f>
        <v/>
      </c>
      <c r="F463" s="91" t="str">
        <f>IF(LEFT(RIGHT('Elegio-Electors'!L463,2),1)="O",'Elegio-Electors'!L463,IF(LEFT(RIGHT('Elegio-Electors'!M463,2),1)="O",'Elegio-Electors'!M463,""))</f>
        <v/>
      </c>
      <c r="G463" s="20" t="e">
        <f>INDEX(bureaux!$A:$H,MATCH($E463,bureaux!$A:$A,0),8)</f>
        <v>#N/A</v>
      </c>
      <c r="I463" s="91" t="e">
        <f>_xlfn.CONCAT(INDEX(bureaux!$A:$H,MATCH($E463,bureaux!$A:$A,0),4)," ",INDEX(bureaux!$A:$H,MATCH($E463,bureaux!$A:$A,0),5))</f>
        <v>#N/A</v>
      </c>
      <c r="J463" s="20" t="e">
        <f>INDEX(bureaux!$A:$H,MATCH($E463,bureaux!$A:$A,0),6)</f>
        <v>#N/A</v>
      </c>
      <c r="K463" s="20" t="e">
        <f>INDEX(bureaux!$A:$H,MATCH($E463,bureaux!$A:$A,0),7)</f>
        <v>#N/A</v>
      </c>
    </row>
    <row r="464" spans="1:11" x14ac:dyDescent="0.25">
      <c r="A464" s="20">
        <f>'Elegio-Electors'!C464</f>
        <v>0</v>
      </c>
      <c r="B464" s="20">
        <f>'Elegio-Electors'!B464</f>
        <v>0</v>
      </c>
      <c r="C464" s="91">
        <f>IF(Procédure!$C$33=2,'Elegio-Electors'!D464,Procédure!$C$33)</f>
        <v>0</v>
      </c>
      <c r="D464" s="20">
        <f>'Elegio-Electors'!E464</f>
        <v>0</v>
      </c>
      <c r="E464" s="91" t="str">
        <f>IF(LEFT(RIGHT('Elegio-Electors'!L464,2),1)="C",'Elegio-Electors'!L464,IF(LEFT(RIGHT('Elegio-Electors'!M464,2),1)="C",'Elegio-Electors'!M464,""))</f>
        <v/>
      </c>
      <c r="F464" s="91" t="str">
        <f>IF(LEFT(RIGHT('Elegio-Electors'!L464,2),1)="O",'Elegio-Electors'!L464,IF(LEFT(RIGHT('Elegio-Electors'!M464,2),1)="O",'Elegio-Electors'!M464,""))</f>
        <v/>
      </c>
      <c r="G464" s="20" t="e">
        <f>INDEX(bureaux!$A:$H,MATCH($E464,bureaux!$A:$A,0),8)</f>
        <v>#N/A</v>
      </c>
      <c r="I464" s="91" t="e">
        <f>_xlfn.CONCAT(INDEX(bureaux!$A:$H,MATCH($E464,bureaux!$A:$A,0),4)," ",INDEX(bureaux!$A:$H,MATCH($E464,bureaux!$A:$A,0),5))</f>
        <v>#N/A</v>
      </c>
      <c r="J464" s="20" t="e">
        <f>INDEX(bureaux!$A:$H,MATCH($E464,bureaux!$A:$A,0),6)</f>
        <v>#N/A</v>
      </c>
      <c r="K464" s="20" t="e">
        <f>INDEX(bureaux!$A:$H,MATCH($E464,bureaux!$A:$A,0),7)</f>
        <v>#N/A</v>
      </c>
    </row>
    <row r="465" spans="1:11" x14ac:dyDescent="0.25">
      <c r="A465" s="20">
        <f>'Elegio-Electors'!C465</f>
        <v>0</v>
      </c>
      <c r="B465" s="20">
        <f>'Elegio-Electors'!B465</f>
        <v>0</v>
      </c>
      <c r="C465" s="91">
        <f>IF(Procédure!$C$33=2,'Elegio-Electors'!D465,Procédure!$C$33)</f>
        <v>0</v>
      </c>
      <c r="D465" s="20">
        <f>'Elegio-Electors'!E465</f>
        <v>0</v>
      </c>
      <c r="E465" s="91" t="str">
        <f>IF(LEFT(RIGHT('Elegio-Electors'!L465,2),1)="C",'Elegio-Electors'!L465,IF(LEFT(RIGHT('Elegio-Electors'!M465,2),1)="C",'Elegio-Electors'!M465,""))</f>
        <v/>
      </c>
      <c r="F465" s="91" t="str">
        <f>IF(LEFT(RIGHT('Elegio-Electors'!L465,2),1)="O",'Elegio-Electors'!L465,IF(LEFT(RIGHT('Elegio-Electors'!M465,2),1)="O",'Elegio-Electors'!M465,""))</f>
        <v/>
      </c>
      <c r="G465" s="20" t="e">
        <f>INDEX(bureaux!$A:$H,MATCH($E465,bureaux!$A:$A,0),8)</f>
        <v>#N/A</v>
      </c>
      <c r="I465" s="91" t="e">
        <f>_xlfn.CONCAT(INDEX(bureaux!$A:$H,MATCH($E465,bureaux!$A:$A,0),4)," ",INDEX(bureaux!$A:$H,MATCH($E465,bureaux!$A:$A,0),5))</f>
        <v>#N/A</v>
      </c>
      <c r="J465" s="20" t="e">
        <f>INDEX(bureaux!$A:$H,MATCH($E465,bureaux!$A:$A,0),6)</f>
        <v>#N/A</v>
      </c>
      <c r="K465" s="20" t="e">
        <f>INDEX(bureaux!$A:$H,MATCH($E465,bureaux!$A:$A,0),7)</f>
        <v>#N/A</v>
      </c>
    </row>
    <row r="466" spans="1:11" x14ac:dyDescent="0.25">
      <c r="A466" s="20">
        <f>'Elegio-Electors'!C466</f>
        <v>0</v>
      </c>
      <c r="B466" s="20">
        <f>'Elegio-Electors'!B466</f>
        <v>0</v>
      </c>
      <c r="C466" s="91">
        <f>IF(Procédure!$C$33=2,'Elegio-Electors'!D466,Procédure!$C$33)</f>
        <v>0</v>
      </c>
      <c r="D466" s="20">
        <f>'Elegio-Electors'!E466</f>
        <v>0</v>
      </c>
      <c r="E466" s="91" t="str">
        <f>IF(LEFT(RIGHT('Elegio-Electors'!L466,2),1)="C",'Elegio-Electors'!L466,IF(LEFT(RIGHT('Elegio-Electors'!M466,2),1)="C",'Elegio-Electors'!M466,""))</f>
        <v/>
      </c>
      <c r="F466" s="91" t="str">
        <f>IF(LEFT(RIGHT('Elegio-Electors'!L466,2),1)="O",'Elegio-Electors'!L466,IF(LEFT(RIGHT('Elegio-Electors'!M466,2),1)="O",'Elegio-Electors'!M466,""))</f>
        <v/>
      </c>
      <c r="G466" s="20" t="e">
        <f>INDEX(bureaux!$A:$H,MATCH($E466,bureaux!$A:$A,0),8)</f>
        <v>#N/A</v>
      </c>
      <c r="I466" s="91" t="e">
        <f>_xlfn.CONCAT(INDEX(bureaux!$A:$H,MATCH($E466,bureaux!$A:$A,0),4)," ",INDEX(bureaux!$A:$H,MATCH($E466,bureaux!$A:$A,0),5))</f>
        <v>#N/A</v>
      </c>
      <c r="J466" s="20" t="e">
        <f>INDEX(bureaux!$A:$H,MATCH($E466,bureaux!$A:$A,0),6)</f>
        <v>#N/A</v>
      </c>
      <c r="K466" s="20" t="e">
        <f>INDEX(bureaux!$A:$H,MATCH($E466,bureaux!$A:$A,0),7)</f>
        <v>#N/A</v>
      </c>
    </row>
    <row r="467" spans="1:11" x14ac:dyDescent="0.25">
      <c r="A467" s="20">
        <f>'Elegio-Electors'!C467</f>
        <v>0</v>
      </c>
      <c r="B467" s="20">
        <f>'Elegio-Electors'!B467</f>
        <v>0</v>
      </c>
      <c r="C467" s="91">
        <f>IF(Procédure!$C$33=2,'Elegio-Electors'!D467,Procédure!$C$33)</f>
        <v>0</v>
      </c>
      <c r="D467" s="20">
        <f>'Elegio-Electors'!E467</f>
        <v>0</v>
      </c>
      <c r="E467" s="91" t="str">
        <f>IF(LEFT(RIGHT('Elegio-Electors'!L467,2),1)="C",'Elegio-Electors'!L467,IF(LEFT(RIGHT('Elegio-Electors'!M467,2),1)="C",'Elegio-Electors'!M467,""))</f>
        <v/>
      </c>
      <c r="F467" s="91" t="str">
        <f>IF(LEFT(RIGHT('Elegio-Electors'!L467,2),1)="O",'Elegio-Electors'!L467,IF(LEFT(RIGHT('Elegio-Electors'!M467,2),1)="O",'Elegio-Electors'!M467,""))</f>
        <v/>
      </c>
      <c r="G467" s="20" t="e">
        <f>INDEX(bureaux!$A:$H,MATCH($E467,bureaux!$A:$A,0),8)</f>
        <v>#N/A</v>
      </c>
      <c r="I467" s="91" t="e">
        <f>_xlfn.CONCAT(INDEX(bureaux!$A:$H,MATCH($E467,bureaux!$A:$A,0),4)," ",INDEX(bureaux!$A:$H,MATCH($E467,bureaux!$A:$A,0),5))</f>
        <v>#N/A</v>
      </c>
      <c r="J467" s="20" t="e">
        <f>INDEX(bureaux!$A:$H,MATCH($E467,bureaux!$A:$A,0),6)</f>
        <v>#N/A</v>
      </c>
      <c r="K467" s="20" t="e">
        <f>INDEX(bureaux!$A:$H,MATCH($E467,bureaux!$A:$A,0),7)</f>
        <v>#N/A</v>
      </c>
    </row>
    <row r="468" spans="1:11" x14ac:dyDescent="0.25">
      <c r="A468" s="20">
        <f>'Elegio-Electors'!C468</f>
        <v>0</v>
      </c>
      <c r="B468" s="20">
        <f>'Elegio-Electors'!B468</f>
        <v>0</v>
      </c>
      <c r="C468" s="91">
        <f>IF(Procédure!$C$33=2,'Elegio-Electors'!D468,Procédure!$C$33)</f>
        <v>0</v>
      </c>
      <c r="D468" s="20">
        <f>'Elegio-Electors'!E468</f>
        <v>0</v>
      </c>
      <c r="E468" s="91" t="str">
        <f>IF(LEFT(RIGHT('Elegio-Electors'!L468,2),1)="C",'Elegio-Electors'!L468,IF(LEFT(RIGHT('Elegio-Electors'!M468,2),1)="C",'Elegio-Electors'!M468,""))</f>
        <v/>
      </c>
      <c r="F468" s="91" t="str">
        <f>IF(LEFT(RIGHT('Elegio-Electors'!L468,2),1)="O",'Elegio-Electors'!L468,IF(LEFT(RIGHT('Elegio-Electors'!M468,2),1)="O",'Elegio-Electors'!M468,""))</f>
        <v/>
      </c>
      <c r="G468" s="20" t="e">
        <f>INDEX(bureaux!$A:$H,MATCH($E468,bureaux!$A:$A,0),8)</f>
        <v>#N/A</v>
      </c>
      <c r="I468" s="91" t="e">
        <f>_xlfn.CONCAT(INDEX(bureaux!$A:$H,MATCH($E468,bureaux!$A:$A,0),4)," ",INDEX(bureaux!$A:$H,MATCH($E468,bureaux!$A:$A,0),5))</f>
        <v>#N/A</v>
      </c>
      <c r="J468" s="20" t="e">
        <f>INDEX(bureaux!$A:$H,MATCH($E468,bureaux!$A:$A,0),6)</f>
        <v>#N/A</v>
      </c>
      <c r="K468" s="20" t="e">
        <f>INDEX(bureaux!$A:$H,MATCH($E468,bureaux!$A:$A,0),7)</f>
        <v>#N/A</v>
      </c>
    </row>
    <row r="469" spans="1:11" x14ac:dyDescent="0.25">
      <c r="A469" s="20">
        <f>'Elegio-Electors'!C469</f>
        <v>0</v>
      </c>
      <c r="B469" s="20">
        <f>'Elegio-Electors'!B469</f>
        <v>0</v>
      </c>
      <c r="C469" s="91">
        <f>IF(Procédure!$C$33=2,'Elegio-Electors'!D469,Procédure!$C$33)</f>
        <v>0</v>
      </c>
      <c r="D469" s="20">
        <f>'Elegio-Electors'!E469</f>
        <v>0</v>
      </c>
      <c r="E469" s="91" t="str">
        <f>IF(LEFT(RIGHT('Elegio-Electors'!L469,2),1)="C",'Elegio-Electors'!L469,IF(LEFT(RIGHT('Elegio-Electors'!M469,2),1)="C",'Elegio-Electors'!M469,""))</f>
        <v/>
      </c>
      <c r="F469" s="91" t="str">
        <f>IF(LEFT(RIGHT('Elegio-Electors'!L469,2),1)="O",'Elegio-Electors'!L469,IF(LEFT(RIGHT('Elegio-Electors'!M469,2),1)="O",'Elegio-Electors'!M469,""))</f>
        <v/>
      </c>
      <c r="G469" s="20" t="e">
        <f>INDEX(bureaux!$A:$H,MATCH($E469,bureaux!$A:$A,0),8)</f>
        <v>#N/A</v>
      </c>
      <c r="I469" s="91" t="e">
        <f>_xlfn.CONCAT(INDEX(bureaux!$A:$H,MATCH($E469,bureaux!$A:$A,0),4)," ",INDEX(bureaux!$A:$H,MATCH($E469,bureaux!$A:$A,0),5))</f>
        <v>#N/A</v>
      </c>
      <c r="J469" s="20" t="e">
        <f>INDEX(bureaux!$A:$H,MATCH($E469,bureaux!$A:$A,0),6)</f>
        <v>#N/A</v>
      </c>
      <c r="K469" s="20" t="e">
        <f>INDEX(bureaux!$A:$H,MATCH($E469,bureaux!$A:$A,0),7)</f>
        <v>#N/A</v>
      </c>
    </row>
    <row r="470" spans="1:11" x14ac:dyDescent="0.25">
      <c r="A470" s="20">
        <f>'Elegio-Electors'!C470</f>
        <v>0</v>
      </c>
      <c r="B470" s="20">
        <f>'Elegio-Electors'!B470</f>
        <v>0</v>
      </c>
      <c r="C470" s="91">
        <f>IF(Procédure!$C$33=2,'Elegio-Electors'!D470,Procédure!$C$33)</f>
        <v>0</v>
      </c>
      <c r="D470" s="20">
        <f>'Elegio-Electors'!E470</f>
        <v>0</v>
      </c>
      <c r="E470" s="91" t="str">
        <f>IF(LEFT(RIGHT('Elegio-Electors'!L470,2),1)="C",'Elegio-Electors'!L470,IF(LEFT(RIGHT('Elegio-Electors'!M470,2),1)="C",'Elegio-Electors'!M470,""))</f>
        <v/>
      </c>
      <c r="F470" s="91" t="str">
        <f>IF(LEFT(RIGHT('Elegio-Electors'!L470,2),1)="O",'Elegio-Electors'!L470,IF(LEFT(RIGHT('Elegio-Electors'!M470,2),1)="O",'Elegio-Electors'!M470,""))</f>
        <v/>
      </c>
      <c r="G470" s="20" t="e">
        <f>INDEX(bureaux!$A:$H,MATCH($E470,bureaux!$A:$A,0),8)</f>
        <v>#N/A</v>
      </c>
      <c r="I470" s="91" t="e">
        <f>_xlfn.CONCAT(INDEX(bureaux!$A:$H,MATCH($E470,bureaux!$A:$A,0),4)," ",INDEX(bureaux!$A:$H,MATCH($E470,bureaux!$A:$A,0),5))</f>
        <v>#N/A</v>
      </c>
      <c r="J470" s="20" t="e">
        <f>INDEX(bureaux!$A:$H,MATCH($E470,bureaux!$A:$A,0),6)</f>
        <v>#N/A</v>
      </c>
      <c r="K470" s="20" t="e">
        <f>INDEX(bureaux!$A:$H,MATCH($E470,bureaux!$A:$A,0),7)</f>
        <v>#N/A</v>
      </c>
    </row>
    <row r="471" spans="1:11" x14ac:dyDescent="0.25">
      <c r="A471" s="20">
        <f>'Elegio-Electors'!C471</f>
        <v>0</v>
      </c>
      <c r="B471" s="20">
        <f>'Elegio-Electors'!B471</f>
        <v>0</v>
      </c>
      <c r="C471" s="91">
        <f>IF(Procédure!$C$33=2,'Elegio-Electors'!D471,Procédure!$C$33)</f>
        <v>0</v>
      </c>
      <c r="D471" s="20">
        <f>'Elegio-Electors'!E471</f>
        <v>0</v>
      </c>
      <c r="E471" s="91" t="str">
        <f>IF(LEFT(RIGHT('Elegio-Electors'!L471,2),1)="C",'Elegio-Electors'!L471,IF(LEFT(RIGHT('Elegio-Electors'!M471,2),1)="C",'Elegio-Electors'!M471,""))</f>
        <v/>
      </c>
      <c r="F471" s="91" t="str">
        <f>IF(LEFT(RIGHT('Elegio-Electors'!L471,2),1)="O",'Elegio-Electors'!L471,IF(LEFT(RIGHT('Elegio-Electors'!M471,2),1)="O",'Elegio-Electors'!M471,""))</f>
        <v/>
      </c>
      <c r="G471" s="20" t="e">
        <f>INDEX(bureaux!$A:$H,MATCH($E471,bureaux!$A:$A,0),8)</f>
        <v>#N/A</v>
      </c>
      <c r="I471" s="91" t="e">
        <f>_xlfn.CONCAT(INDEX(bureaux!$A:$H,MATCH($E471,bureaux!$A:$A,0),4)," ",INDEX(bureaux!$A:$H,MATCH($E471,bureaux!$A:$A,0),5))</f>
        <v>#N/A</v>
      </c>
      <c r="J471" s="20" t="e">
        <f>INDEX(bureaux!$A:$H,MATCH($E471,bureaux!$A:$A,0),6)</f>
        <v>#N/A</v>
      </c>
      <c r="K471" s="20" t="e">
        <f>INDEX(bureaux!$A:$H,MATCH($E471,bureaux!$A:$A,0),7)</f>
        <v>#N/A</v>
      </c>
    </row>
    <row r="472" spans="1:11" x14ac:dyDescent="0.25">
      <c r="A472" s="20">
        <f>'Elegio-Electors'!C472</f>
        <v>0</v>
      </c>
      <c r="B472" s="20">
        <f>'Elegio-Electors'!B472</f>
        <v>0</v>
      </c>
      <c r="C472" s="91">
        <f>IF(Procédure!$C$33=2,'Elegio-Electors'!D472,Procédure!$C$33)</f>
        <v>0</v>
      </c>
      <c r="D472" s="20">
        <f>'Elegio-Electors'!E472</f>
        <v>0</v>
      </c>
      <c r="E472" s="91" t="str">
        <f>IF(LEFT(RIGHT('Elegio-Electors'!L472,2),1)="C",'Elegio-Electors'!L472,IF(LEFT(RIGHT('Elegio-Electors'!M472,2),1)="C",'Elegio-Electors'!M472,""))</f>
        <v/>
      </c>
      <c r="F472" s="91" t="str">
        <f>IF(LEFT(RIGHT('Elegio-Electors'!L472,2),1)="O",'Elegio-Electors'!L472,IF(LEFT(RIGHT('Elegio-Electors'!M472,2),1)="O",'Elegio-Electors'!M472,""))</f>
        <v/>
      </c>
      <c r="G472" s="20" t="e">
        <f>INDEX(bureaux!$A:$H,MATCH($E472,bureaux!$A:$A,0),8)</f>
        <v>#N/A</v>
      </c>
      <c r="I472" s="91" t="e">
        <f>_xlfn.CONCAT(INDEX(bureaux!$A:$H,MATCH($E472,bureaux!$A:$A,0),4)," ",INDEX(bureaux!$A:$H,MATCH($E472,bureaux!$A:$A,0),5))</f>
        <v>#N/A</v>
      </c>
      <c r="J472" s="20" t="e">
        <f>INDEX(bureaux!$A:$H,MATCH($E472,bureaux!$A:$A,0),6)</f>
        <v>#N/A</v>
      </c>
      <c r="K472" s="20" t="e">
        <f>INDEX(bureaux!$A:$H,MATCH($E472,bureaux!$A:$A,0),7)</f>
        <v>#N/A</v>
      </c>
    </row>
    <row r="473" spans="1:11" x14ac:dyDescent="0.25">
      <c r="A473" s="20">
        <f>'Elegio-Electors'!C473</f>
        <v>0</v>
      </c>
      <c r="B473" s="20">
        <f>'Elegio-Electors'!B473</f>
        <v>0</v>
      </c>
      <c r="C473" s="91">
        <f>IF(Procédure!$C$33=2,'Elegio-Electors'!D473,Procédure!$C$33)</f>
        <v>0</v>
      </c>
      <c r="D473" s="20">
        <f>'Elegio-Electors'!E473</f>
        <v>0</v>
      </c>
      <c r="E473" s="91" t="str">
        <f>IF(LEFT(RIGHT('Elegio-Electors'!L473,2),1)="C",'Elegio-Electors'!L473,IF(LEFT(RIGHT('Elegio-Electors'!M473,2),1)="C",'Elegio-Electors'!M473,""))</f>
        <v/>
      </c>
      <c r="F473" s="91" t="str">
        <f>IF(LEFT(RIGHT('Elegio-Electors'!L473,2),1)="O",'Elegio-Electors'!L473,IF(LEFT(RIGHT('Elegio-Electors'!M473,2),1)="O",'Elegio-Electors'!M473,""))</f>
        <v/>
      </c>
      <c r="G473" s="20" t="e">
        <f>INDEX(bureaux!$A:$H,MATCH($E473,bureaux!$A:$A,0),8)</f>
        <v>#N/A</v>
      </c>
      <c r="I473" s="91" t="e">
        <f>_xlfn.CONCAT(INDEX(bureaux!$A:$H,MATCH($E473,bureaux!$A:$A,0),4)," ",INDEX(bureaux!$A:$H,MATCH($E473,bureaux!$A:$A,0),5))</f>
        <v>#N/A</v>
      </c>
      <c r="J473" s="20" t="e">
        <f>INDEX(bureaux!$A:$H,MATCH($E473,bureaux!$A:$A,0),6)</f>
        <v>#N/A</v>
      </c>
      <c r="K473" s="20" t="e">
        <f>INDEX(bureaux!$A:$H,MATCH($E473,bureaux!$A:$A,0),7)</f>
        <v>#N/A</v>
      </c>
    </row>
    <row r="474" spans="1:11" x14ac:dyDescent="0.25">
      <c r="A474" s="20">
        <f>'Elegio-Electors'!C474</f>
        <v>0</v>
      </c>
      <c r="B474" s="20">
        <f>'Elegio-Electors'!B474</f>
        <v>0</v>
      </c>
      <c r="C474" s="91">
        <f>IF(Procédure!$C$33=2,'Elegio-Electors'!D474,Procédure!$C$33)</f>
        <v>0</v>
      </c>
      <c r="D474" s="20">
        <f>'Elegio-Electors'!E474</f>
        <v>0</v>
      </c>
      <c r="E474" s="91" t="str">
        <f>IF(LEFT(RIGHT('Elegio-Electors'!L474,2),1)="C",'Elegio-Electors'!L474,IF(LEFT(RIGHT('Elegio-Electors'!M474,2),1)="C",'Elegio-Electors'!M474,""))</f>
        <v/>
      </c>
      <c r="F474" s="91" t="str">
        <f>IF(LEFT(RIGHT('Elegio-Electors'!L474,2),1)="O",'Elegio-Electors'!L474,IF(LEFT(RIGHT('Elegio-Electors'!M474,2),1)="O",'Elegio-Electors'!M474,""))</f>
        <v/>
      </c>
      <c r="G474" s="20" t="e">
        <f>INDEX(bureaux!$A:$H,MATCH($E474,bureaux!$A:$A,0),8)</f>
        <v>#N/A</v>
      </c>
      <c r="I474" s="91" t="e">
        <f>_xlfn.CONCAT(INDEX(bureaux!$A:$H,MATCH($E474,bureaux!$A:$A,0),4)," ",INDEX(bureaux!$A:$H,MATCH($E474,bureaux!$A:$A,0),5))</f>
        <v>#N/A</v>
      </c>
      <c r="J474" s="20" t="e">
        <f>INDEX(bureaux!$A:$H,MATCH($E474,bureaux!$A:$A,0),6)</f>
        <v>#N/A</v>
      </c>
      <c r="K474" s="20" t="e">
        <f>INDEX(bureaux!$A:$H,MATCH($E474,bureaux!$A:$A,0),7)</f>
        <v>#N/A</v>
      </c>
    </row>
    <row r="475" spans="1:11" x14ac:dyDescent="0.25">
      <c r="A475" s="20">
        <f>'Elegio-Electors'!C475</f>
        <v>0</v>
      </c>
      <c r="B475" s="20">
        <f>'Elegio-Electors'!B475</f>
        <v>0</v>
      </c>
      <c r="C475" s="91">
        <f>IF(Procédure!$C$33=2,'Elegio-Electors'!D475,Procédure!$C$33)</f>
        <v>0</v>
      </c>
      <c r="D475" s="20">
        <f>'Elegio-Electors'!E475</f>
        <v>0</v>
      </c>
      <c r="E475" s="91" t="str">
        <f>IF(LEFT(RIGHT('Elegio-Electors'!L475,2),1)="C",'Elegio-Electors'!L475,IF(LEFT(RIGHT('Elegio-Electors'!M475,2),1)="C",'Elegio-Electors'!M475,""))</f>
        <v/>
      </c>
      <c r="F475" s="91" t="str">
        <f>IF(LEFT(RIGHT('Elegio-Electors'!L475,2),1)="O",'Elegio-Electors'!L475,IF(LEFT(RIGHT('Elegio-Electors'!M475,2),1)="O",'Elegio-Electors'!M475,""))</f>
        <v/>
      </c>
      <c r="G475" s="20" t="e">
        <f>INDEX(bureaux!$A:$H,MATCH($E475,bureaux!$A:$A,0),8)</f>
        <v>#N/A</v>
      </c>
      <c r="I475" s="91" t="e">
        <f>_xlfn.CONCAT(INDEX(bureaux!$A:$H,MATCH($E475,bureaux!$A:$A,0),4)," ",INDEX(bureaux!$A:$H,MATCH($E475,bureaux!$A:$A,0),5))</f>
        <v>#N/A</v>
      </c>
      <c r="J475" s="20" t="e">
        <f>INDEX(bureaux!$A:$H,MATCH($E475,bureaux!$A:$A,0),6)</f>
        <v>#N/A</v>
      </c>
      <c r="K475" s="20" t="e">
        <f>INDEX(bureaux!$A:$H,MATCH($E475,bureaux!$A:$A,0),7)</f>
        <v>#N/A</v>
      </c>
    </row>
    <row r="476" spans="1:11" x14ac:dyDescent="0.25">
      <c r="A476" s="20">
        <f>'Elegio-Electors'!C476</f>
        <v>0</v>
      </c>
      <c r="B476" s="20">
        <f>'Elegio-Electors'!B476</f>
        <v>0</v>
      </c>
      <c r="C476" s="91">
        <f>IF(Procédure!$C$33=2,'Elegio-Electors'!D476,Procédure!$C$33)</f>
        <v>0</v>
      </c>
      <c r="D476" s="20">
        <f>'Elegio-Electors'!E476</f>
        <v>0</v>
      </c>
      <c r="E476" s="91" t="str">
        <f>IF(LEFT(RIGHT('Elegio-Electors'!L476,2),1)="C",'Elegio-Electors'!L476,IF(LEFT(RIGHT('Elegio-Electors'!M476,2),1)="C",'Elegio-Electors'!M476,""))</f>
        <v/>
      </c>
      <c r="F476" s="91" t="str">
        <f>IF(LEFT(RIGHT('Elegio-Electors'!L476,2),1)="O",'Elegio-Electors'!L476,IF(LEFT(RIGHT('Elegio-Electors'!M476,2),1)="O",'Elegio-Electors'!M476,""))</f>
        <v/>
      </c>
      <c r="G476" s="20" t="e">
        <f>INDEX(bureaux!$A:$H,MATCH($E476,bureaux!$A:$A,0),8)</f>
        <v>#N/A</v>
      </c>
      <c r="I476" s="91" t="e">
        <f>_xlfn.CONCAT(INDEX(bureaux!$A:$H,MATCH($E476,bureaux!$A:$A,0),4)," ",INDEX(bureaux!$A:$H,MATCH($E476,bureaux!$A:$A,0),5))</f>
        <v>#N/A</v>
      </c>
      <c r="J476" s="20" t="e">
        <f>INDEX(bureaux!$A:$H,MATCH($E476,bureaux!$A:$A,0),6)</f>
        <v>#N/A</v>
      </c>
      <c r="K476" s="20" t="e">
        <f>INDEX(bureaux!$A:$H,MATCH($E476,bureaux!$A:$A,0),7)</f>
        <v>#N/A</v>
      </c>
    </row>
    <row r="477" spans="1:11" x14ac:dyDescent="0.25">
      <c r="A477" s="20">
        <f>'Elegio-Electors'!C477</f>
        <v>0</v>
      </c>
      <c r="B477" s="20">
        <f>'Elegio-Electors'!B477</f>
        <v>0</v>
      </c>
      <c r="C477" s="91">
        <f>IF(Procédure!$C$33=2,'Elegio-Electors'!D477,Procédure!$C$33)</f>
        <v>0</v>
      </c>
      <c r="D477" s="20">
        <f>'Elegio-Electors'!E477</f>
        <v>0</v>
      </c>
      <c r="E477" s="91" t="str">
        <f>IF(LEFT(RIGHT('Elegio-Electors'!L477,2),1)="C",'Elegio-Electors'!L477,IF(LEFT(RIGHT('Elegio-Electors'!M477,2),1)="C",'Elegio-Electors'!M477,""))</f>
        <v/>
      </c>
      <c r="F477" s="91" t="str">
        <f>IF(LEFT(RIGHT('Elegio-Electors'!L477,2),1)="O",'Elegio-Electors'!L477,IF(LEFT(RIGHT('Elegio-Electors'!M477,2),1)="O",'Elegio-Electors'!M477,""))</f>
        <v/>
      </c>
      <c r="G477" s="20" t="e">
        <f>INDEX(bureaux!$A:$H,MATCH($E477,bureaux!$A:$A,0),8)</f>
        <v>#N/A</v>
      </c>
      <c r="I477" s="91" t="e">
        <f>_xlfn.CONCAT(INDEX(bureaux!$A:$H,MATCH($E477,bureaux!$A:$A,0),4)," ",INDEX(bureaux!$A:$H,MATCH($E477,bureaux!$A:$A,0),5))</f>
        <v>#N/A</v>
      </c>
      <c r="J477" s="20" t="e">
        <f>INDEX(bureaux!$A:$H,MATCH($E477,bureaux!$A:$A,0),6)</f>
        <v>#N/A</v>
      </c>
      <c r="K477" s="20" t="e">
        <f>INDEX(bureaux!$A:$H,MATCH($E477,bureaux!$A:$A,0),7)</f>
        <v>#N/A</v>
      </c>
    </row>
    <row r="478" spans="1:11" x14ac:dyDescent="0.25">
      <c r="A478" s="20">
        <f>'Elegio-Electors'!C478</f>
        <v>0</v>
      </c>
      <c r="B478" s="20">
        <f>'Elegio-Electors'!B478</f>
        <v>0</v>
      </c>
      <c r="C478" s="91">
        <f>IF(Procédure!$C$33=2,'Elegio-Electors'!D478,Procédure!$C$33)</f>
        <v>0</v>
      </c>
      <c r="D478" s="20">
        <f>'Elegio-Electors'!E478</f>
        <v>0</v>
      </c>
      <c r="E478" s="91" t="str">
        <f>IF(LEFT(RIGHT('Elegio-Electors'!L478,2),1)="C",'Elegio-Electors'!L478,IF(LEFT(RIGHT('Elegio-Electors'!M478,2),1)="C",'Elegio-Electors'!M478,""))</f>
        <v/>
      </c>
      <c r="F478" s="91" t="str">
        <f>IF(LEFT(RIGHT('Elegio-Electors'!L478,2),1)="O",'Elegio-Electors'!L478,IF(LEFT(RIGHT('Elegio-Electors'!M478,2),1)="O",'Elegio-Electors'!M478,""))</f>
        <v/>
      </c>
      <c r="G478" s="20" t="e">
        <f>INDEX(bureaux!$A:$H,MATCH($E478,bureaux!$A:$A,0),8)</f>
        <v>#N/A</v>
      </c>
      <c r="I478" s="91" t="e">
        <f>_xlfn.CONCAT(INDEX(bureaux!$A:$H,MATCH($E478,bureaux!$A:$A,0),4)," ",INDEX(bureaux!$A:$H,MATCH($E478,bureaux!$A:$A,0),5))</f>
        <v>#N/A</v>
      </c>
      <c r="J478" s="20" t="e">
        <f>INDEX(bureaux!$A:$H,MATCH($E478,bureaux!$A:$A,0),6)</f>
        <v>#N/A</v>
      </c>
      <c r="K478" s="20" t="e">
        <f>INDEX(bureaux!$A:$H,MATCH($E478,bureaux!$A:$A,0),7)</f>
        <v>#N/A</v>
      </c>
    </row>
    <row r="479" spans="1:11" x14ac:dyDescent="0.25">
      <c r="A479" s="20">
        <f>'Elegio-Electors'!C479</f>
        <v>0</v>
      </c>
      <c r="B479" s="20">
        <f>'Elegio-Electors'!B479</f>
        <v>0</v>
      </c>
      <c r="C479" s="91">
        <f>IF(Procédure!$C$33=2,'Elegio-Electors'!D479,Procédure!$C$33)</f>
        <v>0</v>
      </c>
      <c r="D479" s="20">
        <f>'Elegio-Electors'!E479</f>
        <v>0</v>
      </c>
      <c r="E479" s="91" t="str">
        <f>IF(LEFT(RIGHT('Elegio-Electors'!L479,2),1)="C",'Elegio-Electors'!L479,IF(LEFT(RIGHT('Elegio-Electors'!M479,2),1)="C",'Elegio-Electors'!M479,""))</f>
        <v/>
      </c>
      <c r="F479" s="91" t="str">
        <f>IF(LEFT(RIGHT('Elegio-Electors'!L479,2),1)="O",'Elegio-Electors'!L479,IF(LEFT(RIGHT('Elegio-Electors'!M479,2),1)="O",'Elegio-Electors'!M479,""))</f>
        <v/>
      </c>
      <c r="G479" s="20" t="e">
        <f>INDEX(bureaux!$A:$H,MATCH($E479,bureaux!$A:$A,0),8)</f>
        <v>#N/A</v>
      </c>
      <c r="I479" s="91" t="e">
        <f>_xlfn.CONCAT(INDEX(bureaux!$A:$H,MATCH($E479,bureaux!$A:$A,0),4)," ",INDEX(bureaux!$A:$H,MATCH($E479,bureaux!$A:$A,0),5))</f>
        <v>#N/A</v>
      </c>
      <c r="J479" s="20" t="e">
        <f>INDEX(bureaux!$A:$H,MATCH($E479,bureaux!$A:$A,0),6)</f>
        <v>#N/A</v>
      </c>
      <c r="K479" s="20" t="e">
        <f>INDEX(bureaux!$A:$H,MATCH($E479,bureaux!$A:$A,0),7)</f>
        <v>#N/A</v>
      </c>
    </row>
    <row r="480" spans="1:11" x14ac:dyDescent="0.25">
      <c r="A480" s="20">
        <f>'Elegio-Electors'!C480</f>
        <v>0</v>
      </c>
      <c r="B480" s="20">
        <f>'Elegio-Electors'!B480</f>
        <v>0</v>
      </c>
      <c r="C480" s="91">
        <f>IF(Procédure!$C$33=2,'Elegio-Electors'!D480,Procédure!$C$33)</f>
        <v>0</v>
      </c>
      <c r="D480" s="20">
        <f>'Elegio-Electors'!E480</f>
        <v>0</v>
      </c>
      <c r="E480" s="91" t="str">
        <f>IF(LEFT(RIGHT('Elegio-Electors'!L480,2),1)="C",'Elegio-Electors'!L480,IF(LEFT(RIGHT('Elegio-Electors'!M480,2),1)="C",'Elegio-Electors'!M480,""))</f>
        <v/>
      </c>
      <c r="F480" s="91" t="str">
        <f>IF(LEFT(RIGHT('Elegio-Electors'!L480,2),1)="O",'Elegio-Electors'!L480,IF(LEFT(RIGHT('Elegio-Electors'!M480,2),1)="O",'Elegio-Electors'!M480,""))</f>
        <v/>
      </c>
      <c r="G480" s="20" t="e">
        <f>INDEX(bureaux!$A:$H,MATCH($E480,bureaux!$A:$A,0),8)</f>
        <v>#N/A</v>
      </c>
      <c r="I480" s="91" t="e">
        <f>_xlfn.CONCAT(INDEX(bureaux!$A:$H,MATCH($E480,bureaux!$A:$A,0),4)," ",INDEX(bureaux!$A:$H,MATCH($E480,bureaux!$A:$A,0),5))</f>
        <v>#N/A</v>
      </c>
      <c r="J480" s="20" t="e">
        <f>INDEX(bureaux!$A:$H,MATCH($E480,bureaux!$A:$A,0),6)</f>
        <v>#N/A</v>
      </c>
      <c r="K480" s="20" t="e">
        <f>INDEX(bureaux!$A:$H,MATCH($E480,bureaux!$A:$A,0),7)</f>
        <v>#N/A</v>
      </c>
    </row>
    <row r="481" spans="1:11" x14ac:dyDescent="0.25">
      <c r="A481" s="20">
        <f>'Elegio-Electors'!C481</f>
        <v>0</v>
      </c>
      <c r="B481" s="20">
        <f>'Elegio-Electors'!B481</f>
        <v>0</v>
      </c>
      <c r="C481" s="91">
        <f>IF(Procédure!$C$33=2,'Elegio-Electors'!D481,Procédure!$C$33)</f>
        <v>0</v>
      </c>
      <c r="D481" s="20">
        <f>'Elegio-Electors'!E481</f>
        <v>0</v>
      </c>
      <c r="E481" s="91" t="str">
        <f>IF(LEFT(RIGHT('Elegio-Electors'!L481,2),1)="C",'Elegio-Electors'!L481,IF(LEFT(RIGHT('Elegio-Electors'!M481,2),1)="C",'Elegio-Electors'!M481,""))</f>
        <v/>
      </c>
      <c r="F481" s="91" t="str">
        <f>IF(LEFT(RIGHT('Elegio-Electors'!L481,2),1)="O",'Elegio-Electors'!L481,IF(LEFT(RIGHT('Elegio-Electors'!M481,2),1)="O",'Elegio-Electors'!M481,""))</f>
        <v/>
      </c>
      <c r="G481" s="20" t="e">
        <f>INDEX(bureaux!$A:$H,MATCH($E481,bureaux!$A:$A,0),8)</f>
        <v>#N/A</v>
      </c>
      <c r="I481" s="91" t="e">
        <f>_xlfn.CONCAT(INDEX(bureaux!$A:$H,MATCH($E481,bureaux!$A:$A,0),4)," ",INDEX(bureaux!$A:$H,MATCH($E481,bureaux!$A:$A,0),5))</f>
        <v>#N/A</v>
      </c>
      <c r="J481" s="20" t="e">
        <f>INDEX(bureaux!$A:$H,MATCH($E481,bureaux!$A:$A,0),6)</f>
        <v>#N/A</v>
      </c>
      <c r="K481" s="20" t="e">
        <f>INDEX(bureaux!$A:$H,MATCH($E481,bureaux!$A:$A,0),7)</f>
        <v>#N/A</v>
      </c>
    </row>
    <row r="482" spans="1:11" x14ac:dyDescent="0.25">
      <c r="A482" s="20">
        <f>'Elegio-Electors'!C482</f>
        <v>0</v>
      </c>
      <c r="B482" s="20">
        <f>'Elegio-Electors'!B482</f>
        <v>0</v>
      </c>
      <c r="C482" s="91">
        <f>IF(Procédure!$C$33=2,'Elegio-Electors'!D482,Procédure!$C$33)</f>
        <v>0</v>
      </c>
      <c r="D482" s="20">
        <f>'Elegio-Electors'!E482</f>
        <v>0</v>
      </c>
      <c r="E482" s="91" t="str">
        <f>IF(LEFT(RIGHT('Elegio-Electors'!L482,2),1)="C",'Elegio-Electors'!L482,IF(LEFT(RIGHT('Elegio-Electors'!M482,2),1)="C",'Elegio-Electors'!M482,""))</f>
        <v/>
      </c>
      <c r="F482" s="91" t="str">
        <f>IF(LEFT(RIGHT('Elegio-Electors'!L482,2),1)="O",'Elegio-Electors'!L482,IF(LEFT(RIGHT('Elegio-Electors'!M482,2),1)="O",'Elegio-Electors'!M482,""))</f>
        <v/>
      </c>
      <c r="G482" s="20" t="e">
        <f>INDEX(bureaux!$A:$H,MATCH($E482,bureaux!$A:$A,0),8)</f>
        <v>#N/A</v>
      </c>
      <c r="I482" s="91" t="e">
        <f>_xlfn.CONCAT(INDEX(bureaux!$A:$H,MATCH($E482,bureaux!$A:$A,0),4)," ",INDEX(bureaux!$A:$H,MATCH($E482,bureaux!$A:$A,0),5))</f>
        <v>#N/A</v>
      </c>
      <c r="J482" s="20" t="e">
        <f>INDEX(bureaux!$A:$H,MATCH($E482,bureaux!$A:$A,0),6)</f>
        <v>#N/A</v>
      </c>
      <c r="K482" s="20" t="e">
        <f>INDEX(bureaux!$A:$H,MATCH($E482,bureaux!$A:$A,0),7)</f>
        <v>#N/A</v>
      </c>
    </row>
    <row r="483" spans="1:11" x14ac:dyDescent="0.25">
      <c r="A483" s="20">
        <f>'Elegio-Electors'!C483</f>
        <v>0</v>
      </c>
      <c r="B483" s="20">
        <f>'Elegio-Electors'!B483</f>
        <v>0</v>
      </c>
      <c r="C483" s="91">
        <f>IF(Procédure!$C$33=2,'Elegio-Electors'!D483,Procédure!$C$33)</f>
        <v>0</v>
      </c>
      <c r="D483" s="20">
        <f>'Elegio-Electors'!E483</f>
        <v>0</v>
      </c>
      <c r="E483" s="91" t="str">
        <f>IF(LEFT(RIGHT('Elegio-Electors'!L483,2),1)="C",'Elegio-Electors'!L483,IF(LEFT(RIGHT('Elegio-Electors'!M483,2),1)="C",'Elegio-Electors'!M483,""))</f>
        <v/>
      </c>
      <c r="F483" s="91" t="str">
        <f>IF(LEFT(RIGHT('Elegio-Electors'!L483,2),1)="O",'Elegio-Electors'!L483,IF(LEFT(RIGHT('Elegio-Electors'!M483,2),1)="O",'Elegio-Electors'!M483,""))</f>
        <v/>
      </c>
      <c r="G483" s="20" t="e">
        <f>INDEX(bureaux!$A:$H,MATCH($E483,bureaux!$A:$A,0),8)</f>
        <v>#N/A</v>
      </c>
      <c r="I483" s="91" t="e">
        <f>_xlfn.CONCAT(INDEX(bureaux!$A:$H,MATCH($E483,bureaux!$A:$A,0),4)," ",INDEX(bureaux!$A:$H,MATCH($E483,bureaux!$A:$A,0),5))</f>
        <v>#N/A</v>
      </c>
      <c r="J483" s="20" t="e">
        <f>INDEX(bureaux!$A:$H,MATCH($E483,bureaux!$A:$A,0),6)</f>
        <v>#N/A</v>
      </c>
      <c r="K483" s="20" t="e">
        <f>INDEX(bureaux!$A:$H,MATCH($E483,bureaux!$A:$A,0),7)</f>
        <v>#N/A</v>
      </c>
    </row>
    <row r="484" spans="1:11" x14ac:dyDescent="0.25">
      <c r="A484" s="20">
        <f>'Elegio-Electors'!C484</f>
        <v>0</v>
      </c>
      <c r="B484" s="20">
        <f>'Elegio-Electors'!B484</f>
        <v>0</v>
      </c>
      <c r="C484" s="91">
        <f>IF(Procédure!$C$33=2,'Elegio-Electors'!D484,Procédure!$C$33)</f>
        <v>0</v>
      </c>
      <c r="D484" s="20">
        <f>'Elegio-Electors'!E484</f>
        <v>0</v>
      </c>
      <c r="E484" s="91" t="str">
        <f>IF(LEFT(RIGHT('Elegio-Electors'!L484,2),1)="C",'Elegio-Electors'!L484,IF(LEFT(RIGHT('Elegio-Electors'!M484,2),1)="C",'Elegio-Electors'!M484,""))</f>
        <v/>
      </c>
      <c r="F484" s="91" t="str">
        <f>IF(LEFT(RIGHT('Elegio-Electors'!L484,2),1)="O",'Elegio-Electors'!L484,IF(LEFT(RIGHT('Elegio-Electors'!M484,2),1)="O",'Elegio-Electors'!M484,""))</f>
        <v/>
      </c>
      <c r="G484" s="20" t="e">
        <f>INDEX(bureaux!$A:$H,MATCH($E484,bureaux!$A:$A,0),8)</f>
        <v>#N/A</v>
      </c>
      <c r="I484" s="91" t="e">
        <f>_xlfn.CONCAT(INDEX(bureaux!$A:$H,MATCH($E484,bureaux!$A:$A,0),4)," ",INDEX(bureaux!$A:$H,MATCH($E484,bureaux!$A:$A,0),5))</f>
        <v>#N/A</v>
      </c>
      <c r="J484" s="20" t="e">
        <f>INDEX(bureaux!$A:$H,MATCH($E484,bureaux!$A:$A,0),6)</f>
        <v>#N/A</v>
      </c>
      <c r="K484" s="20" t="e">
        <f>INDEX(bureaux!$A:$H,MATCH($E484,bureaux!$A:$A,0),7)</f>
        <v>#N/A</v>
      </c>
    </row>
    <row r="485" spans="1:11" x14ac:dyDescent="0.25">
      <c r="A485" s="20">
        <f>'Elegio-Electors'!C485</f>
        <v>0</v>
      </c>
      <c r="B485" s="20">
        <f>'Elegio-Electors'!B485</f>
        <v>0</v>
      </c>
      <c r="C485" s="91">
        <f>IF(Procédure!$C$33=2,'Elegio-Electors'!D485,Procédure!$C$33)</f>
        <v>0</v>
      </c>
      <c r="D485" s="20">
        <f>'Elegio-Electors'!E485</f>
        <v>0</v>
      </c>
      <c r="E485" s="91" t="str">
        <f>IF(LEFT(RIGHT('Elegio-Electors'!L485,2),1)="C",'Elegio-Electors'!L485,IF(LEFT(RIGHT('Elegio-Electors'!M485,2),1)="C",'Elegio-Electors'!M485,""))</f>
        <v/>
      </c>
      <c r="F485" s="91" t="str">
        <f>IF(LEFT(RIGHT('Elegio-Electors'!L485,2),1)="O",'Elegio-Electors'!L485,IF(LEFT(RIGHT('Elegio-Electors'!M485,2),1)="O",'Elegio-Electors'!M485,""))</f>
        <v/>
      </c>
      <c r="G485" s="20" t="e">
        <f>INDEX(bureaux!$A:$H,MATCH($E485,bureaux!$A:$A,0),8)</f>
        <v>#N/A</v>
      </c>
      <c r="I485" s="91" t="e">
        <f>_xlfn.CONCAT(INDEX(bureaux!$A:$H,MATCH($E485,bureaux!$A:$A,0),4)," ",INDEX(bureaux!$A:$H,MATCH($E485,bureaux!$A:$A,0),5))</f>
        <v>#N/A</v>
      </c>
      <c r="J485" s="20" t="e">
        <f>INDEX(bureaux!$A:$H,MATCH($E485,bureaux!$A:$A,0),6)</f>
        <v>#N/A</v>
      </c>
      <c r="K485" s="20" t="e">
        <f>INDEX(bureaux!$A:$H,MATCH($E485,bureaux!$A:$A,0),7)</f>
        <v>#N/A</v>
      </c>
    </row>
    <row r="486" spans="1:11" x14ac:dyDescent="0.25">
      <c r="A486" s="20">
        <f>'Elegio-Electors'!C486</f>
        <v>0</v>
      </c>
      <c r="B486" s="20">
        <f>'Elegio-Electors'!B486</f>
        <v>0</v>
      </c>
      <c r="C486" s="91">
        <f>IF(Procédure!$C$33=2,'Elegio-Electors'!D486,Procédure!$C$33)</f>
        <v>0</v>
      </c>
      <c r="D486" s="20">
        <f>'Elegio-Electors'!E486</f>
        <v>0</v>
      </c>
      <c r="E486" s="91" t="str">
        <f>IF(LEFT(RIGHT('Elegio-Electors'!L486,2),1)="C",'Elegio-Electors'!L486,IF(LEFT(RIGHT('Elegio-Electors'!M486,2),1)="C",'Elegio-Electors'!M486,""))</f>
        <v/>
      </c>
      <c r="F486" s="91" t="str">
        <f>IF(LEFT(RIGHT('Elegio-Electors'!L486,2),1)="O",'Elegio-Electors'!L486,IF(LEFT(RIGHT('Elegio-Electors'!M486,2),1)="O",'Elegio-Electors'!M486,""))</f>
        <v/>
      </c>
      <c r="G486" s="20" t="e">
        <f>INDEX(bureaux!$A:$H,MATCH($E486,bureaux!$A:$A,0),8)</f>
        <v>#N/A</v>
      </c>
      <c r="I486" s="91" t="e">
        <f>_xlfn.CONCAT(INDEX(bureaux!$A:$H,MATCH($E486,bureaux!$A:$A,0),4)," ",INDEX(bureaux!$A:$H,MATCH($E486,bureaux!$A:$A,0),5))</f>
        <v>#N/A</v>
      </c>
      <c r="J486" s="20" t="e">
        <f>INDEX(bureaux!$A:$H,MATCH($E486,bureaux!$A:$A,0),6)</f>
        <v>#N/A</v>
      </c>
      <c r="K486" s="20" t="e">
        <f>INDEX(bureaux!$A:$H,MATCH($E486,bureaux!$A:$A,0),7)</f>
        <v>#N/A</v>
      </c>
    </row>
    <row r="487" spans="1:11" x14ac:dyDescent="0.25">
      <c r="A487" s="20">
        <f>'Elegio-Electors'!C487</f>
        <v>0</v>
      </c>
      <c r="B487" s="20">
        <f>'Elegio-Electors'!B487</f>
        <v>0</v>
      </c>
      <c r="C487" s="91">
        <f>IF(Procédure!$C$33=2,'Elegio-Electors'!D487,Procédure!$C$33)</f>
        <v>0</v>
      </c>
      <c r="D487" s="20">
        <f>'Elegio-Electors'!E487</f>
        <v>0</v>
      </c>
      <c r="E487" s="91" t="str">
        <f>IF(LEFT(RIGHT('Elegio-Electors'!L487,2),1)="C",'Elegio-Electors'!L487,IF(LEFT(RIGHT('Elegio-Electors'!M487,2),1)="C",'Elegio-Electors'!M487,""))</f>
        <v/>
      </c>
      <c r="F487" s="91" t="str">
        <f>IF(LEFT(RIGHT('Elegio-Electors'!L487,2),1)="O",'Elegio-Electors'!L487,IF(LEFT(RIGHT('Elegio-Electors'!M487,2),1)="O",'Elegio-Electors'!M487,""))</f>
        <v/>
      </c>
      <c r="G487" s="20" t="e">
        <f>INDEX(bureaux!$A:$H,MATCH($E487,bureaux!$A:$A,0),8)</f>
        <v>#N/A</v>
      </c>
      <c r="I487" s="91" t="e">
        <f>_xlfn.CONCAT(INDEX(bureaux!$A:$H,MATCH($E487,bureaux!$A:$A,0),4)," ",INDEX(bureaux!$A:$H,MATCH($E487,bureaux!$A:$A,0),5))</f>
        <v>#N/A</v>
      </c>
      <c r="J487" s="20" t="e">
        <f>INDEX(bureaux!$A:$H,MATCH($E487,bureaux!$A:$A,0),6)</f>
        <v>#N/A</v>
      </c>
      <c r="K487" s="20" t="e">
        <f>INDEX(bureaux!$A:$H,MATCH($E487,bureaux!$A:$A,0),7)</f>
        <v>#N/A</v>
      </c>
    </row>
    <row r="488" spans="1:11" x14ac:dyDescent="0.25">
      <c r="A488" s="20">
        <f>'Elegio-Electors'!C488</f>
        <v>0</v>
      </c>
      <c r="B488" s="20">
        <f>'Elegio-Electors'!B488</f>
        <v>0</v>
      </c>
      <c r="C488" s="91">
        <f>IF(Procédure!$C$33=2,'Elegio-Electors'!D488,Procédure!$C$33)</f>
        <v>0</v>
      </c>
      <c r="D488" s="20">
        <f>'Elegio-Electors'!E488</f>
        <v>0</v>
      </c>
      <c r="E488" s="91" t="str">
        <f>IF(LEFT(RIGHT('Elegio-Electors'!L488,2),1)="C",'Elegio-Electors'!L488,IF(LEFT(RIGHT('Elegio-Electors'!M488,2),1)="C",'Elegio-Electors'!M488,""))</f>
        <v/>
      </c>
      <c r="F488" s="91" t="str">
        <f>IF(LEFT(RIGHT('Elegio-Electors'!L488,2),1)="O",'Elegio-Electors'!L488,IF(LEFT(RIGHT('Elegio-Electors'!M488,2),1)="O",'Elegio-Electors'!M488,""))</f>
        <v/>
      </c>
      <c r="G488" s="20" t="e">
        <f>INDEX(bureaux!$A:$H,MATCH($E488,bureaux!$A:$A,0),8)</f>
        <v>#N/A</v>
      </c>
      <c r="I488" s="91" t="e">
        <f>_xlfn.CONCAT(INDEX(bureaux!$A:$H,MATCH($E488,bureaux!$A:$A,0),4)," ",INDEX(bureaux!$A:$H,MATCH($E488,bureaux!$A:$A,0),5))</f>
        <v>#N/A</v>
      </c>
      <c r="J488" s="20" t="e">
        <f>INDEX(bureaux!$A:$H,MATCH($E488,bureaux!$A:$A,0),6)</f>
        <v>#N/A</v>
      </c>
      <c r="K488" s="20" t="e">
        <f>INDEX(bureaux!$A:$H,MATCH($E488,bureaux!$A:$A,0),7)</f>
        <v>#N/A</v>
      </c>
    </row>
    <row r="489" spans="1:11" x14ac:dyDescent="0.25">
      <c r="A489" s="20">
        <f>'Elegio-Electors'!C489</f>
        <v>0</v>
      </c>
      <c r="B489" s="20">
        <f>'Elegio-Electors'!B489</f>
        <v>0</v>
      </c>
      <c r="C489" s="91">
        <f>IF(Procédure!$C$33=2,'Elegio-Electors'!D489,Procédure!$C$33)</f>
        <v>0</v>
      </c>
      <c r="D489" s="20">
        <f>'Elegio-Electors'!E489</f>
        <v>0</v>
      </c>
      <c r="E489" s="91" t="str">
        <f>IF(LEFT(RIGHT('Elegio-Electors'!L489,2),1)="C",'Elegio-Electors'!L489,IF(LEFT(RIGHT('Elegio-Electors'!M489,2),1)="C",'Elegio-Electors'!M489,""))</f>
        <v/>
      </c>
      <c r="F489" s="91" t="str">
        <f>IF(LEFT(RIGHT('Elegio-Electors'!L489,2),1)="O",'Elegio-Electors'!L489,IF(LEFT(RIGHT('Elegio-Electors'!M489,2),1)="O",'Elegio-Electors'!M489,""))</f>
        <v/>
      </c>
      <c r="G489" s="20" t="e">
        <f>INDEX(bureaux!$A:$H,MATCH($E489,bureaux!$A:$A,0),8)</f>
        <v>#N/A</v>
      </c>
      <c r="I489" s="91" t="e">
        <f>_xlfn.CONCAT(INDEX(bureaux!$A:$H,MATCH($E489,bureaux!$A:$A,0),4)," ",INDEX(bureaux!$A:$H,MATCH($E489,bureaux!$A:$A,0),5))</f>
        <v>#N/A</v>
      </c>
      <c r="J489" s="20" t="e">
        <f>INDEX(bureaux!$A:$H,MATCH($E489,bureaux!$A:$A,0),6)</f>
        <v>#N/A</v>
      </c>
      <c r="K489" s="20" t="e">
        <f>INDEX(bureaux!$A:$H,MATCH($E489,bureaux!$A:$A,0),7)</f>
        <v>#N/A</v>
      </c>
    </row>
    <row r="490" spans="1:11" x14ac:dyDescent="0.25">
      <c r="A490" s="20">
        <f>'Elegio-Electors'!C490</f>
        <v>0</v>
      </c>
      <c r="B490" s="20">
        <f>'Elegio-Electors'!B490</f>
        <v>0</v>
      </c>
      <c r="C490" s="91">
        <f>IF(Procédure!$C$33=2,'Elegio-Electors'!D490,Procédure!$C$33)</f>
        <v>0</v>
      </c>
      <c r="D490" s="20">
        <f>'Elegio-Electors'!E490</f>
        <v>0</v>
      </c>
      <c r="E490" s="91" t="str">
        <f>IF(LEFT(RIGHT('Elegio-Electors'!L490,2),1)="C",'Elegio-Electors'!L490,IF(LEFT(RIGHT('Elegio-Electors'!M490,2),1)="C",'Elegio-Electors'!M490,""))</f>
        <v/>
      </c>
      <c r="F490" s="91" t="str">
        <f>IF(LEFT(RIGHT('Elegio-Electors'!L490,2),1)="O",'Elegio-Electors'!L490,IF(LEFT(RIGHT('Elegio-Electors'!M490,2),1)="O",'Elegio-Electors'!M490,""))</f>
        <v/>
      </c>
      <c r="G490" s="20" t="e">
        <f>INDEX(bureaux!$A:$H,MATCH($E490,bureaux!$A:$A,0),8)</f>
        <v>#N/A</v>
      </c>
      <c r="I490" s="91" t="e">
        <f>_xlfn.CONCAT(INDEX(bureaux!$A:$H,MATCH($E490,bureaux!$A:$A,0),4)," ",INDEX(bureaux!$A:$H,MATCH($E490,bureaux!$A:$A,0),5))</f>
        <v>#N/A</v>
      </c>
      <c r="J490" s="20" t="e">
        <f>INDEX(bureaux!$A:$H,MATCH($E490,bureaux!$A:$A,0),6)</f>
        <v>#N/A</v>
      </c>
      <c r="K490" s="20" t="e">
        <f>INDEX(bureaux!$A:$H,MATCH($E490,bureaux!$A:$A,0),7)</f>
        <v>#N/A</v>
      </c>
    </row>
    <row r="491" spans="1:11" x14ac:dyDescent="0.25">
      <c r="A491" s="20">
        <f>'Elegio-Electors'!C491</f>
        <v>0</v>
      </c>
      <c r="B491" s="20">
        <f>'Elegio-Electors'!B491</f>
        <v>0</v>
      </c>
      <c r="C491" s="91">
        <f>IF(Procédure!$C$33=2,'Elegio-Electors'!D491,Procédure!$C$33)</f>
        <v>0</v>
      </c>
      <c r="D491" s="20">
        <f>'Elegio-Electors'!E491</f>
        <v>0</v>
      </c>
      <c r="E491" s="91" t="str">
        <f>IF(LEFT(RIGHT('Elegio-Electors'!L491,2),1)="C",'Elegio-Electors'!L491,IF(LEFT(RIGHT('Elegio-Electors'!M491,2),1)="C",'Elegio-Electors'!M491,""))</f>
        <v/>
      </c>
      <c r="F491" s="91" t="str">
        <f>IF(LEFT(RIGHT('Elegio-Electors'!L491,2),1)="O",'Elegio-Electors'!L491,IF(LEFT(RIGHT('Elegio-Electors'!M491,2),1)="O",'Elegio-Electors'!M491,""))</f>
        <v/>
      </c>
      <c r="G491" s="20" t="e">
        <f>INDEX(bureaux!$A:$H,MATCH($E491,bureaux!$A:$A,0),8)</f>
        <v>#N/A</v>
      </c>
      <c r="I491" s="91" t="e">
        <f>_xlfn.CONCAT(INDEX(bureaux!$A:$H,MATCH($E491,bureaux!$A:$A,0),4)," ",INDEX(bureaux!$A:$H,MATCH($E491,bureaux!$A:$A,0),5))</f>
        <v>#N/A</v>
      </c>
      <c r="J491" s="20" t="e">
        <f>INDEX(bureaux!$A:$H,MATCH($E491,bureaux!$A:$A,0),6)</f>
        <v>#N/A</v>
      </c>
      <c r="K491" s="20" t="e">
        <f>INDEX(bureaux!$A:$H,MATCH($E491,bureaux!$A:$A,0),7)</f>
        <v>#N/A</v>
      </c>
    </row>
    <row r="492" spans="1:11" x14ac:dyDescent="0.25">
      <c r="A492" s="20">
        <f>'Elegio-Electors'!C492</f>
        <v>0</v>
      </c>
      <c r="B492" s="20">
        <f>'Elegio-Electors'!B492</f>
        <v>0</v>
      </c>
      <c r="C492" s="91">
        <f>IF(Procédure!$C$33=2,'Elegio-Electors'!D492,Procédure!$C$33)</f>
        <v>0</v>
      </c>
      <c r="D492" s="20">
        <f>'Elegio-Electors'!E492</f>
        <v>0</v>
      </c>
      <c r="E492" s="91" t="str">
        <f>IF(LEFT(RIGHT('Elegio-Electors'!L492,2),1)="C",'Elegio-Electors'!L492,IF(LEFT(RIGHT('Elegio-Electors'!M492,2),1)="C",'Elegio-Electors'!M492,""))</f>
        <v/>
      </c>
      <c r="F492" s="91" t="str">
        <f>IF(LEFT(RIGHT('Elegio-Electors'!L492,2),1)="O",'Elegio-Electors'!L492,IF(LEFT(RIGHT('Elegio-Electors'!M492,2),1)="O",'Elegio-Electors'!M492,""))</f>
        <v/>
      </c>
      <c r="G492" s="20" t="e">
        <f>INDEX(bureaux!$A:$H,MATCH($E492,bureaux!$A:$A,0),8)</f>
        <v>#N/A</v>
      </c>
      <c r="I492" s="91" t="e">
        <f>_xlfn.CONCAT(INDEX(bureaux!$A:$H,MATCH($E492,bureaux!$A:$A,0),4)," ",INDEX(bureaux!$A:$H,MATCH($E492,bureaux!$A:$A,0),5))</f>
        <v>#N/A</v>
      </c>
      <c r="J492" s="20" t="e">
        <f>INDEX(bureaux!$A:$H,MATCH($E492,bureaux!$A:$A,0),6)</f>
        <v>#N/A</v>
      </c>
      <c r="K492" s="20" t="e">
        <f>INDEX(bureaux!$A:$H,MATCH($E492,bureaux!$A:$A,0),7)</f>
        <v>#N/A</v>
      </c>
    </row>
    <row r="493" spans="1:11" x14ac:dyDescent="0.25">
      <c r="A493" s="20">
        <f>'Elegio-Electors'!C493</f>
        <v>0</v>
      </c>
      <c r="B493" s="20">
        <f>'Elegio-Electors'!B493</f>
        <v>0</v>
      </c>
      <c r="C493" s="91">
        <f>IF(Procédure!$C$33=2,'Elegio-Electors'!D493,Procédure!$C$33)</f>
        <v>0</v>
      </c>
      <c r="D493" s="20">
        <f>'Elegio-Electors'!E493</f>
        <v>0</v>
      </c>
      <c r="E493" s="91" t="str">
        <f>IF(LEFT(RIGHT('Elegio-Electors'!L493,2),1)="C",'Elegio-Electors'!L493,IF(LEFT(RIGHT('Elegio-Electors'!M493,2),1)="C",'Elegio-Electors'!M493,""))</f>
        <v/>
      </c>
      <c r="F493" s="91" t="str">
        <f>IF(LEFT(RIGHT('Elegio-Electors'!L493,2),1)="O",'Elegio-Electors'!L493,IF(LEFT(RIGHT('Elegio-Electors'!M493,2),1)="O",'Elegio-Electors'!M493,""))</f>
        <v/>
      </c>
      <c r="G493" s="20" t="e">
        <f>INDEX(bureaux!$A:$H,MATCH($E493,bureaux!$A:$A,0),8)</f>
        <v>#N/A</v>
      </c>
      <c r="I493" s="91" t="e">
        <f>_xlfn.CONCAT(INDEX(bureaux!$A:$H,MATCH($E493,bureaux!$A:$A,0),4)," ",INDEX(bureaux!$A:$H,MATCH($E493,bureaux!$A:$A,0),5))</f>
        <v>#N/A</v>
      </c>
      <c r="J493" s="20" t="e">
        <f>INDEX(bureaux!$A:$H,MATCH($E493,bureaux!$A:$A,0),6)</f>
        <v>#N/A</v>
      </c>
      <c r="K493" s="20" t="e">
        <f>INDEX(bureaux!$A:$H,MATCH($E493,bureaux!$A:$A,0),7)</f>
        <v>#N/A</v>
      </c>
    </row>
    <row r="494" spans="1:11" x14ac:dyDescent="0.25">
      <c r="A494" s="20">
        <f>'Elegio-Electors'!C494</f>
        <v>0</v>
      </c>
      <c r="B494" s="20">
        <f>'Elegio-Electors'!B494</f>
        <v>0</v>
      </c>
      <c r="C494" s="91">
        <f>IF(Procédure!$C$33=2,'Elegio-Electors'!D494,Procédure!$C$33)</f>
        <v>0</v>
      </c>
      <c r="D494" s="20">
        <f>'Elegio-Electors'!E494</f>
        <v>0</v>
      </c>
      <c r="E494" s="91" t="str">
        <f>IF(LEFT(RIGHT('Elegio-Electors'!L494,2),1)="C",'Elegio-Electors'!L494,IF(LEFT(RIGHT('Elegio-Electors'!M494,2),1)="C",'Elegio-Electors'!M494,""))</f>
        <v/>
      </c>
      <c r="F494" s="91" t="str">
        <f>IF(LEFT(RIGHT('Elegio-Electors'!L494,2),1)="O",'Elegio-Electors'!L494,IF(LEFT(RIGHT('Elegio-Electors'!M494,2),1)="O",'Elegio-Electors'!M494,""))</f>
        <v/>
      </c>
      <c r="G494" s="20" t="e">
        <f>INDEX(bureaux!$A:$H,MATCH($E494,bureaux!$A:$A,0),8)</f>
        <v>#N/A</v>
      </c>
      <c r="I494" s="91" t="e">
        <f>_xlfn.CONCAT(INDEX(bureaux!$A:$H,MATCH($E494,bureaux!$A:$A,0),4)," ",INDEX(bureaux!$A:$H,MATCH($E494,bureaux!$A:$A,0),5))</f>
        <v>#N/A</v>
      </c>
      <c r="J494" s="20" t="e">
        <f>INDEX(bureaux!$A:$H,MATCH($E494,bureaux!$A:$A,0),6)</f>
        <v>#N/A</v>
      </c>
      <c r="K494" s="20" t="e">
        <f>INDEX(bureaux!$A:$H,MATCH($E494,bureaux!$A:$A,0),7)</f>
        <v>#N/A</v>
      </c>
    </row>
    <row r="495" spans="1:11" x14ac:dyDescent="0.25">
      <c r="A495" s="20">
        <f>'Elegio-Electors'!C495</f>
        <v>0</v>
      </c>
      <c r="B495" s="20">
        <f>'Elegio-Electors'!B495</f>
        <v>0</v>
      </c>
      <c r="C495" s="91">
        <f>IF(Procédure!$C$33=2,'Elegio-Electors'!D495,Procédure!$C$33)</f>
        <v>0</v>
      </c>
      <c r="D495" s="20">
        <f>'Elegio-Electors'!E495</f>
        <v>0</v>
      </c>
      <c r="E495" s="91" t="str">
        <f>IF(LEFT(RIGHT('Elegio-Electors'!L495,2),1)="C",'Elegio-Electors'!L495,IF(LEFT(RIGHT('Elegio-Electors'!M495,2),1)="C",'Elegio-Electors'!M495,""))</f>
        <v/>
      </c>
      <c r="F495" s="91" t="str">
        <f>IF(LEFT(RIGHT('Elegio-Electors'!L495,2),1)="O",'Elegio-Electors'!L495,IF(LEFT(RIGHT('Elegio-Electors'!M495,2),1)="O",'Elegio-Electors'!M495,""))</f>
        <v/>
      </c>
      <c r="G495" s="20" t="e">
        <f>INDEX(bureaux!$A:$H,MATCH($E495,bureaux!$A:$A,0),8)</f>
        <v>#N/A</v>
      </c>
      <c r="I495" s="91" t="e">
        <f>_xlfn.CONCAT(INDEX(bureaux!$A:$H,MATCH($E495,bureaux!$A:$A,0),4)," ",INDEX(bureaux!$A:$H,MATCH($E495,bureaux!$A:$A,0),5))</f>
        <v>#N/A</v>
      </c>
      <c r="J495" s="20" t="e">
        <f>INDEX(bureaux!$A:$H,MATCH($E495,bureaux!$A:$A,0),6)</f>
        <v>#N/A</v>
      </c>
      <c r="K495" s="20" t="e">
        <f>INDEX(bureaux!$A:$H,MATCH($E495,bureaux!$A:$A,0),7)</f>
        <v>#N/A</v>
      </c>
    </row>
    <row r="496" spans="1:11" x14ac:dyDescent="0.25">
      <c r="A496" s="20">
        <f>'Elegio-Electors'!C496</f>
        <v>0</v>
      </c>
      <c r="B496" s="20">
        <f>'Elegio-Electors'!B496</f>
        <v>0</v>
      </c>
      <c r="C496" s="91">
        <f>IF(Procédure!$C$33=2,'Elegio-Electors'!D496,Procédure!$C$33)</f>
        <v>0</v>
      </c>
      <c r="D496" s="20">
        <f>'Elegio-Electors'!E496</f>
        <v>0</v>
      </c>
      <c r="E496" s="91" t="str">
        <f>IF(LEFT(RIGHT('Elegio-Electors'!L496,2),1)="C",'Elegio-Electors'!L496,IF(LEFT(RIGHT('Elegio-Electors'!M496,2),1)="C",'Elegio-Electors'!M496,""))</f>
        <v/>
      </c>
      <c r="F496" s="91" t="str">
        <f>IF(LEFT(RIGHT('Elegio-Electors'!L496,2),1)="O",'Elegio-Electors'!L496,IF(LEFT(RIGHT('Elegio-Electors'!M496,2),1)="O",'Elegio-Electors'!M496,""))</f>
        <v/>
      </c>
      <c r="G496" s="20" t="e">
        <f>INDEX(bureaux!$A:$H,MATCH($E496,bureaux!$A:$A,0),8)</f>
        <v>#N/A</v>
      </c>
      <c r="I496" s="91" t="e">
        <f>_xlfn.CONCAT(INDEX(bureaux!$A:$H,MATCH($E496,bureaux!$A:$A,0),4)," ",INDEX(bureaux!$A:$H,MATCH($E496,bureaux!$A:$A,0),5))</f>
        <v>#N/A</v>
      </c>
      <c r="J496" s="20" t="e">
        <f>INDEX(bureaux!$A:$H,MATCH($E496,bureaux!$A:$A,0),6)</f>
        <v>#N/A</v>
      </c>
      <c r="K496" s="20" t="e">
        <f>INDEX(bureaux!$A:$H,MATCH($E496,bureaux!$A:$A,0),7)</f>
        <v>#N/A</v>
      </c>
    </row>
    <row r="497" spans="1:11" x14ac:dyDescent="0.25">
      <c r="A497" s="20">
        <f>'Elegio-Electors'!C497</f>
        <v>0</v>
      </c>
      <c r="B497" s="20">
        <f>'Elegio-Electors'!B497</f>
        <v>0</v>
      </c>
      <c r="C497" s="91">
        <f>IF(Procédure!$C$33=2,'Elegio-Electors'!D497,Procédure!$C$33)</f>
        <v>0</v>
      </c>
      <c r="D497" s="20">
        <f>'Elegio-Electors'!E497</f>
        <v>0</v>
      </c>
      <c r="E497" s="91" t="str">
        <f>IF(LEFT(RIGHT('Elegio-Electors'!L497,2),1)="C",'Elegio-Electors'!L497,IF(LEFT(RIGHT('Elegio-Electors'!M497,2),1)="C",'Elegio-Electors'!M497,""))</f>
        <v/>
      </c>
      <c r="F497" s="91" t="str">
        <f>IF(LEFT(RIGHT('Elegio-Electors'!L497,2),1)="O",'Elegio-Electors'!L497,IF(LEFT(RIGHT('Elegio-Electors'!M497,2),1)="O",'Elegio-Electors'!M497,""))</f>
        <v/>
      </c>
      <c r="G497" s="20" t="e">
        <f>INDEX(bureaux!$A:$H,MATCH($E497,bureaux!$A:$A,0),8)</f>
        <v>#N/A</v>
      </c>
      <c r="I497" s="91" t="e">
        <f>_xlfn.CONCAT(INDEX(bureaux!$A:$H,MATCH($E497,bureaux!$A:$A,0),4)," ",INDEX(bureaux!$A:$H,MATCH($E497,bureaux!$A:$A,0),5))</f>
        <v>#N/A</v>
      </c>
      <c r="J497" s="20" t="e">
        <f>INDEX(bureaux!$A:$H,MATCH($E497,bureaux!$A:$A,0),6)</f>
        <v>#N/A</v>
      </c>
      <c r="K497" s="20" t="e">
        <f>INDEX(bureaux!$A:$H,MATCH($E497,bureaux!$A:$A,0),7)</f>
        <v>#N/A</v>
      </c>
    </row>
    <row r="498" spans="1:11" x14ac:dyDescent="0.25">
      <c r="A498" s="20">
        <f>'Elegio-Electors'!C498</f>
        <v>0</v>
      </c>
      <c r="B498" s="20">
        <f>'Elegio-Electors'!B498</f>
        <v>0</v>
      </c>
      <c r="C498" s="91">
        <f>IF(Procédure!$C$33=2,'Elegio-Electors'!D498,Procédure!$C$33)</f>
        <v>0</v>
      </c>
      <c r="D498" s="20">
        <f>'Elegio-Electors'!E498</f>
        <v>0</v>
      </c>
      <c r="E498" s="91" t="str">
        <f>IF(LEFT(RIGHT('Elegio-Electors'!L498,2),1)="C",'Elegio-Electors'!L498,IF(LEFT(RIGHT('Elegio-Electors'!M498,2),1)="C",'Elegio-Electors'!M498,""))</f>
        <v/>
      </c>
      <c r="F498" s="91" t="str">
        <f>IF(LEFT(RIGHT('Elegio-Electors'!L498,2),1)="O",'Elegio-Electors'!L498,IF(LEFT(RIGHT('Elegio-Electors'!M498,2),1)="O",'Elegio-Electors'!M498,""))</f>
        <v/>
      </c>
      <c r="G498" s="20" t="e">
        <f>INDEX(bureaux!$A:$H,MATCH($E498,bureaux!$A:$A,0),8)</f>
        <v>#N/A</v>
      </c>
      <c r="I498" s="91" t="e">
        <f>_xlfn.CONCAT(INDEX(bureaux!$A:$H,MATCH($E498,bureaux!$A:$A,0),4)," ",INDEX(bureaux!$A:$H,MATCH($E498,bureaux!$A:$A,0),5))</f>
        <v>#N/A</v>
      </c>
      <c r="J498" s="20" t="e">
        <f>INDEX(bureaux!$A:$H,MATCH($E498,bureaux!$A:$A,0),6)</f>
        <v>#N/A</v>
      </c>
      <c r="K498" s="20" t="e">
        <f>INDEX(bureaux!$A:$H,MATCH($E498,bureaux!$A:$A,0),7)</f>
        <v>#N/A</v>
      </c>
    </row>
    <row r="499" spans="1:11" x14ac:dyDescent="0.25">
      <c r="A499" s="20">
        <f>'Elegio-Electors'!C499</f>
        <v>0</v>
      </c>
      <c r="B499" s="20">
        <f>'Elegio-Electors'!B499</f>
        <v>0</v>
      </c>
      <c r="C499" s="91">
        <f>IF(Procédure!$C$33=2,'Elegio-Electors'!D499,Procédure!$C$33)</f>
        <v>0</v>
      </c>
      <c r="D499" s="20">
        <f>'Elegio-Electors'!E499</f>
        <v>0</v>
      </c>
      <c r="E499" s="91" t="str">
        <f>IF(LEFT(RIGHT('Elegio-Electors'!L499,2),1)="C",'Elegio-Electors'!L499,IF(LEFT(RIGHT('Elegio-Electors'!M499,2),1)="C",'Elegio-Electors'!M499,""))</f>
        <v/>
      </c>
      <c r="F499" s="91" t="str">
        <f>IF(LEFT(RIGHT('Elegio-Electors'!L499,2),1)="O",'Elegio-Electors'!L499,IF(LEFT(RIGHT('Elegio-Electors'!M499,2),1)="O",'Elegio-Electors'!M499,""))</f>
        <v/>
      </c>
      <c r="G499" s="20" t="e">
        <f>INDEX(bureaux!$A:$H,MATCH($E499,bureaux!$A:$A,0),8)</f>
        <v>#N/A</v>
      </c>
      <c r="I499" s="91" t="e">
        <f>_xlfn.CONCAT(INDEX(bureaux!$A:$H,MATCH($E499,bureaux!$A:$A,0),4)," ",INDEX(bureaux!$A:$H,MATCH($E499,bureaux!$A:$A,0),5))</f>
        <v>#N/A</v>
      </c>
      <c r="J499" s="20" t="e">
        <f>INDEX(bureaux!$A:$H,MATCH($E499,bureaux!$A:$A,0),6)</f>
        <v>#N/A</v>
      </c>
      <c r="K499" s="20" t="e">
        <f>INDEX(bureaux!$A:$H,MATCH($E499,bureaux!$A:$A,0),7)</f>
        <v>#N/A</v>
      </c>
    </row>
    <row r="500" spans="1:11" x14ac:dyDescent="0.25">
      <c r="A500" s="20">
        <f>'Elegio-Electors'!C500</f>
        <v>0</v>
      </c>
      <c r="B500" s="20">
        <f>'Elegio-Electors'!B500</f>
        <v>0</v>
      </c>
      <c r="C500" s="91">
        <f>IF(Procédure!$C$33=2,'Elegio-Electors'!D500,Procédure!$C$33)</f>
        <v>0</v>
      </c>
      <c r="D500" s="20">
        <f>'Elegio-Electors'!E500</f>
        <v>0</v>
      </c>
      <c r="E500" s="91" t="str">
        <f>IF(LEFT(RIGHT('Elegio-Electors'!L500,2),1)="C",'Elegio-Electors'!L500,IF(LEFT(RIGHT('Elegio-Electors'!M500,2),1)="C",'Elegio-Electors'!M500,""))</f>
        <v/>
      </c>
      <c r="F500" s="91" t="str">
        <f>IF(LEFT(RIGHT('Elegio-Electors'!L500,2),1)="O",'Elegio-Electors'!L500,IF(LEFT(RIGHT('Elegio-Electors'!M500,2),1)="O",'Elegio-Electors'!M500,""))</f>
        <v/>
      </c>
      <c r="G500" s="20" t="e">
        <f>INDEX(bureaux!$A:$H,MATCH($E500,bureaux!$A:$A,0),8)</f>
        <v>#N/A</v>
      </c>
      <c r="I500" s="91" t="e">
        <f>_xlfn.CONCAT(INDEX(bureaux!$A:$H,MATCH($E500,bureaux!$A:$A,0),4)," ",INDEX(bureaux!$A:$H,MATCH($E500,bureaux!$A:$A,0),5))</f>
        <v>#N/A</v>
      </c>
      <c r="J500" s="20" t="e">
        <f>INDEX(bureaux!$A:$H,MATCH($E500,bureaux!$A:$A,0),6)</f>
        <v>#N/A</v>
      </c>
      <c r="K500" s="20" t="e">
        <f>INDEX(bureaux!$A:$H,MATCH($E500,bureaux!$A:$A,0),7)</f>
        <v>#N/A</v>
      </c>
    </row>
    <row r="501" spans="1:11" x14ac:dyDescent="0.25">
      <c r="A501" s="20">
        <f>'Elegio-Electors'!C501</f>
        <v>0</v>
      </c>
      <c r="B501" s="20">
        <f>'Elegio-Electors'!B501</f>
        <v>0</v>
      </c>
      <c r="C501" s="91">
        <f>IF(Procédure!$C$33=2,'Elegio-Electors'!D501,Procédure!$C$33)</f>
        <v>0</v>
      </c>
      <c r="D501" s="20">
        <f>'Elegio-Electors'!E501</f>
        <v>0</v>
      </c>
      <c r="E501" s="91" t="str">
        <f>IF(LEFT(RIGHT('Elegio-Electors'!L501,2),1)="C",'Elegio-Electors'!L501,IF(LEFT(RIGHT('Elegio-Electors'!M501,2),1)="C",'Elegio-Electors'!M501,""))</f>
        <v/>
      </c>
      <c r="F501" s="91" t="str">
        <f>IF(LEFT(RIGHT('Elegio-Electors'!L501,2),1)="O",'Elegio-Electors'!L501,IF(LEFT(RIGHT('Elegio-Electors'!M501,2),1)="O",'Elegio-Electors'!M501,""))</f>
        <v/>
      </c>
      <c r="G501" s="20" t="e">
        <f>INDEX(bureaux!$A:$H,MATCH($E501,bureaux!$A:$A,0),8)</f>
        <v>#N/A</v>
      </c>
      <c r="I501" s="91" t="e">
        <f>_xlfn.CONCAT(INDEX(bureaux!$A:$H,MATCH($E501,bureaux!$A:$A,0),4)," ",INDEX(bureaux!$A:$H,MATCH($E501,bureaux!$A:$A,0),5))</f>
        <v>#N/A</v>
      </c>
      <c r="J501" s="20" t="e">
        <f>INDEX(bureaux!$A:$H,MATCH($E501,bureaux!$A:$A,0),6)</f>
        <v>#N/A</v>
      </c>
      <c r="K501" s="20" t="e">
        <f>INDEX(bureaux!$A:$H,MATCH($E501,bureaux!$A:$A,0),7)</f>
        <v>#N/A</v>
      </c>
    </row>
    <row r="502" spans="1:11" x14ac:dyDescent="0.25">
      <c r="A502" s="20">
        <f>'Elegio-Electors'!C502</f>
        <v>0</v>
      </c>
      <c r="B502" s="20">
        <f>'Elegio-Electors'!B502</f>
        <v>0</v>
      </c>
      <c r="C502" s="91">
        <f>IF(Procédure!$C$33=2,'Elegio-Electors'!D502,Procédure!$C$33)</f>
        <v>0</v>
      </c>
      <c r="D502" s="20">
        <f>'Elegio-Electors'!E502</f>
        <v>0</v>
      </c>
      <c r="E502" s="91" t="str">
        <f>IF(LEFT(RIGHT('Elegio-Electors'!L502,2),1)="C",'Elegio-Electors'!L502,IF(LEFT(RIGHT('Elegio-Electors'!M502,2),1)="C",'Elegio-Electors'!M502,""))</f>
        <v/>
      </c>
      <c r="F502" s="91" t="str">
        <f>IF(LEFT(RIGHT('Elegio-Electors'!L502,2),1)="O",'Elegio-Electors'!L502,IF(LEFT(RIGHT('Elegio-Electors'!M502,2),1)="O",'Elegio-Electors'!M502,""))</f>
        <v/>
      </c>
      <c r="G502" s="20" t="e">
        <f>INDEX(bureaux!$A:$H,MATCH($E502,bureaux!$A:$A,0),8)</f>
        <v>#N/A</v>
      </c>
      <c r="I502" s="91" t="e">
        <f>_xlfn.CONCAT(INDEX(bureaux!$A:$H,MATCH($E502,bureaux!$A:$A,0),4)," ",INDEX(bureaux!$A:$H,MATCH($E502,bureaux!$A:$A,0),5))</f>
        <v>#N/A</v>
      </c>
      <c r="J502" s="20" t="e">
        <f>INDEX(bureaux!$A:$H,MATCH($E502,bureaux!$A:$A,0),6)</f>
        <v>#N/A</v>
      </c>
      <c r="K502" s="20" t="e">
        <f>INDEX(bureaux!$A:$H,MATCH($E502,bureaux!$A:$A,0),7)</f>
        <v>#N/A</v>
      </c>
    </row>
    <row r="503" spans="1:11" x14ac:dyDescent="0.25">
      <c r="A503" s="20">
        <f>'Elegio-Electors'!C503</f>
        <v>0</v>
      </c>
      <c r="B503" s="20">
        <f>'Elegio-Electors'!B503</f>
        <v>0</v>
      </c>
      <c r="C503" s="91">
        <f>IF(Procédure!$C$33=2,'Elegio-Electors'!D503,Procédure!$C$33)</f>
        <v>0</v>
      </c>
      <c r="D503" s="20">
        <f>'Elegio-Electors'!E503</f>
        <v>0</v>
      </c>
      <c r="E503" s="91" t="str">
        <f>IF(LEFT(RIGHT('Elegio-Electors'!L503,2),1)="C",'Elegio-Electors'!L503,IF(LEFT(RIGHT('Elegio-Electors'!M503,2),1)="C",'Elegio-Electors'!M503,""))</f>
        <v/>
      </c>
      <c r="F503" s="91" t="str">
        <f>IF(LEFT(RIGHT('Elegio-Electors'!L503,2),1)="O",'Elegio-Electors'!L503,IF(LEFT(RIGHT('Elegio-Electors'!M503,2),1)="O",'Elegio-Electors'!M503,""))</f>
        <v/>
      </c>
      <c r="G503" s="20" t="e">
        <f>INDEX(bureaux!$A:$H,MATCH($E503,bureaux!$A:$A,0),8)</f>
        <v>#N/A</v>
      </c>
      <c r="I503" s="91" t="e">
        <f>_xlfn.CONCAT(INDEX(bureaux!$A:$H,MATCH($E503,bureaux!$A:$A,0),4)," ",INDEX(bureaux!$A:$H,MATCH($E503,bureaux!$A:$A,0),5))</f>
        <v>#N/A</v>
      </c>
      <c r="J503" s="20" t="e">
        <f>INDEX(bureaux!$A:$H,MATCH($E503,bureaux!$A:$A,0),6)</f>
        <v>#N/A</v>
      </c>
      <c r="K503" s="20" t="e">
        <f>INDEX(bureaux!$A:$H,MATCH($E503,bureaux!$A:$A,0),7)</f>
        <v>#N/A</v>
      </c>
    </row>
    <row r="504" spans="1:11" x14ac:dyDescent="0.25">
      <c r="A504" s="20">
        <f>'Elegio-Electors'!C504</f>
        <v>0</v>
      </c>
      <c r="B504" s="20">
        <f>'Elegio-Electors'!B504</f>
        <v>0</v>
      </c>
      <c r="C504" s="91">
        <f>IF(Procédure!$C$33=2,'Elegio-Electors'!D504,Procédure!$C$33)</f>
        <v>0</v>
      </c>
      <c r="D504" s="20">
        <f>'Elegio-Electors'!E504</f>
        <v>0</v>
      </c>
      <c r="E504" s="91" t="str">
        <f>IF(LEFT(RIGHT('Elegio-Electors'!L504,2),1)="C",'Elegio-Electors'!L504,IF(LEFT(RIGHT('Elegio-Electors'!M504,2),1)="C",'Elegio-Electors'!M504,""))</f>
        <v/>
      </c>
      <c r="F504" s="91" t="str">
        <f>IF(LEFT(RIGHT('Elegio-Electors'!L504,2),1)="O",'Elegio-Electors'!L504,IF(LEFT(RIGHT('Elegio-Electors'!M504,2),1)="O",'Elegio-Electors'!M504,""))</f>
        <v/>
      </c>
      <c r="G504" s="20" t="e">
        <f>INDEX(bureaux!$A:$H,MATCH($E504,bureaux!$A:$A,0),8)</f>
        <v>#N/A</v>
      </c>
      <c r="I504" s="91" t="e">
        <f>_xlfn.CONCAT(INDEX(bureaux!$A:$H,MATCH($E504,bureaux!$A:$A,0),4)," ",INDEX(bureaux!$A:$H,MATCH($E504,bureaux!$A:$A,0),5))</f>
        <v>#N/A</v>
      </c>
      <c r="J504" s="20" t="e">
        <f>INDEX(bureaux!$A:$H,MATCH($E504,bureaux!$A:$A,0),6)</f>
        <v>#N/A</v>
      </c>
      <c r="K504" s="20" t="e">
        <f>INDEX(bureaux!$A:$H,MATCH($E504,bureaux!$A:$A,0),7)</f>
        <v>#N/A</v>
      </c>
    </row>
    <row r="505" spans="1:11" x14ac:dyDescent="0.25">
      <c r="A505" s="20">
        <f>'Elegio-Electors'!C505</f>
        <v>0</v>
      </c>
      <c r="B505" s="20">
        <f>'Elegio-Electors'!B505</f>
        <v>0</v>
      </c>
      <c r="C505" s="91">
        <f>IF(Procédure!$C$33=2,'Elegio-Electors'!D505,Procédure!$C$33)</f>
        <v>0</v>
      </c>
      <c r="D505" s="20">
        <f>'Elegio-Electors'!E505</f>
        <v>0</v>
      </c>
      <c r="E505" s="91" t="str">
        <f>IF(LEFT(RIGHT('Elegio-Electors'!L505,2),1)="C",'Elegio-Electors'!L505,IF(LEFT(RIGHT('Elegio-Electors'!M505,2),1)="C",'Elegio-Electors'!M505,""))</f>
        <v/>
      </c>
      <c r="F505" s="91" t="str">
        <f>IF(LEFT(RIGHT('Elegio-Electors'!L505,2),1)="O",'Elegio-Electors'!L505,IF(LEFT(RIGHT('Elegio-Electors'!M505,2),1)="O",'Elegio-Electors'!M505,""))</f>
        <v/>
      </c>
      <c r="G505" s="20" t="e">
        <f>INDEX(bureaux!$A:$H,MATCH($E505,bureaux!$A:$A,0),8)</f>
        <v>#N/A</v>
      </c>
      <c r="I505" s="91" t="e">
        <f>_xlfn.CONCAT(INDEX(bureaux!$A:$H,MATCH($E505,bureaux!$A:$A,0),4)," ",INDEX(bureaux!$A:$H,MATCH($E505,bureaux!$A:$A,0),5))</f>
        <v>#N/A</v>
      </c>
      <c r="J505" s="20" t="e">
        <f>INDEX(bureaux!$A:$H,MATCH($E505,bureaux!$A:$A,0),6)</f>
        <v>#N/A</v>
      </c>
      <c r="K505" s="20" t="e">
        <f>INDEX(bureaux!$A:$H,MATCH($E505,bureaux!$A:$A,0),7)</f>
        <v>#N/A</v>
      </c>
    </row>
    <row r="506" spans="1:11" x14ac:dyDescent="0.25">
      <c r="A506" s="20">
        <f>'Elegio-Electors'!C506</f>
        <v>0</v>
      </c>
      <c r="B506" s="20">
        <f>'Elegio-Electors'!B506</f>
        <v>0</v>
      </c>
      <c r="C506" s="91">
        <f>IF(Procédure!$C$33=2,'Elegio-Electors'!D506,Procédure!$C$33)</f>
        <v>0</v>
      </c>
      <c r="D506" s="20">
        <f>'Elegio-Electors'!E506</f>
        <v>0</v>
      </c>
      <c r="E506" s="91" t="str">
        <f>IF(LEFT(RIGHT('Elegio-Electors'!L506,2),1)="C",'Elegio-Electors'!L506,IF(LEFT(RIGHT('Elegio-Electors'!M506,2),1)="C",'Elegio-Electors'!M506,""))</f>
        <v/>
      </c>
      <c r="F506" s="91" t="str">
        <f>IF(LEFT(RIGHT('Elegio-Electors'!L506,2),1)="O",'Elegio-Electors'!L506,IF(LEFT(RIGHT('Elegio-Electors'!M506,2),1)="O",'Elegio-Electors'!M506,""))</f>
        <v/>
      </c>
      <c r="G506" s="20" t="e">
        <f>INDEX(bureaux!$A:$H,MATCH($E506,bureaux!$A:$A,0),8)</f>
        <v>#N/A</v>
      </c>
      <c r="I506" s="91" t="e">
        <f>_xlfn.CONCAT(INDEX(bureaux!$A:$H,MATCH($E506,bureaux!$A:$A,0),4)," ",INDEX(bureaux!$A:$H,MATCH($E506,bureaux!$A:$A,0),5))</f>
        <v>#N/A</v>
      </c>
      <c r="J506" s="20" t="e">
        <f>INDEX(bureaux!$A:$H,MATCH($E506,bureaux!$A:$A,0),6)</f>
        <v>#N/A</v>
      </c>
      <c r="K506" s="20" t="e">
        <f>INDEX(bureaux!$A:$H,MATCH($E506,bureaux!$A:$A,0),7)</f>
        <v>#N/A</v>
      </c>
    </row>
    <row r="507" spans="1:11" x14ac:dyDescent="0.25">
      <c r="A507" s="20">
        <f>'Elegio-Electors'!C507</f>
        <v>0</v>
      </c>
      <c r="B507" s="20">
        <f>'Elegio-Electors'!B507</f>
        <v>0</v>
      </c>
      <c r="C507" s="91">
        <f>IF(Procédure!$C$33=2,'Elegio-Electors'!D507,Procédure!$C$33)</f>
        <v>0</v>
      </c>
      <c r="D507" s="20">
        <f>'Elegio-Electors'!E507</f>
        <v>0</v>
      </c>
      <c r="E507" s="91" t="str">
        <f>IF(LEFT(RIGHT('Elegio-Electors'!L507,2),1)="C",'Elegio-Electors'!L507,IF(LEFT(RIGHT('Elegio-Electors'!M507,2),1)="C",'Elegio-Electors'!M507,""))</f>
        <v/>
      </c>
      <c r="F507" s="91" t="str">
        <f>IF(LEFT(RIGHT('Elegio-Electors'!L507,2),1)="O",'Elegio-Electors'!L507,IF(LEFT(RIGHT('Elegio-Electors'!M507,2),1)="O",'Elegio-Electors'!M507,""))</f>
        <v/>
      </c>
      <c r="G507" s="20" t="e">
        <f>INDEX(bureaux!$A:$H,MATCH($E507,bureaux!$A:$A,0),8)</f>
        <v>#N/A</v>
      </c>
      <c r="I507" s="91" t="e">
        <f>_xlfn.CONCAT(INDEX(bureaux!$A:$H,MATCH($E507,bureaux!$A:$A,0),4)," ",INDEX(bureaux!$A:$H,MATCH($E507,bureaux!$A:$A,0),5))</f>
        <v>#N/A</v>
      </c>
      <c r="J507" s="20" t="e">
        <f>INDEX(bureaux!$A:$H,MATCH($E507,bureaux!$A:$A,0),6)</f>
        <v>#N/A</v>
      </c>
      <c r="K507" s="20" t="e">
        <f>INDEX(bureaux!$A:$H,MATCH($E507,bureaux!$A:$A,0),7)</f>
        <v>#N/A</v>
      </c>
    </row>
    <row r="508" spans="1:11" x14ac:dyDescent="0.25">
      <c r="A508" s="20">
        <f>'Elegio-Electors'!C508</f>
        <v>0</v>
      </c>
      <c r="B508" s="20">
        <f>'Elegio-Electors'!B508</f>
        <v>0</v>
      </c>
      <c r="C508" s="91">
        <f>IF(Procédure!$C$33=2,'Elegio-Electors'!D508,Procédure!$C$33)</f>
        <v>0</v>
      </c>
      <c r="D508" s="20">
        <f>'Elegio-Electors'!E508</f>
        <v>0</v>
      </c>
      <c r="E508" s="91" t="str">
        <f>IF(LEFT(RIGHT('Elegio-Electors'!L508,2),1)="C",'Elegio-Electors'!L508,IF(LEFT(RIGHT('Elegio-Electors'!M508,2),1)="C",'Elegio-Electors'!M508,""))</f>
        <v/>
      </c>
      <c r="F508" s="91" t="str">
        <f>IF(LEFT(RIGHT('Elegio-Electors'!L508,2),1)="O",'Elegio-Electors'!L508,IF(LEFT(RIGHT('Elegio-Electors'!M508,2),1)="O",'Elegio-Electors'!M508,""))</f>
        <v/>
      </c>
      <c r="G508" s="20" t="e">
        <f>INDEX(bureaux!$A:$H,MATCH($E508,bureaux!$A:$A,0),8)</f>
        <v>#N/A</v>
      </c>
      <c r="I508" s="91" t="e">
        <f>_xlfn.CONCAT(INDEX(bureaux!$A:$H,MATCH($E508,bureaux!$A:$A,0),4)," ",INDEX(bureaux!$A:$H,MATCH($E508,bureaux!$A:$A,0),5))</f>
        <v>#N/A</v>
      </c>
      <c r="J508" s="20" t="e">
        <f>INDEX(bureaux!$A:$H,MATCH($E508,bureaux!$A:$A,0),6)</f>
        <v>#N/A</v>
      </c>
      <c r="K508" s="20" t="e">
        <f>INDEX(bureaux!$A:$H,MATCH($E508,bureaux!$A:$A,0),7)</f>
        <v>#N/A</v>
      </c>
    </row>
    <row r="509" spans="1:11" x14ac:dyDescent="0.25">
      <c r="A509" s="20">
        <f>'Elegio-Electors'!C509</f>
        <v>0</v>
      </c>
      <c r="B509" s="20">
        <f>'Elegio-Electors'!B509</f>
        <v>0</v>
      </c>
      <c r="C509" s="91">
        <f>IF(Procédure!$C$33=2,'Elegio-Electors'!D509,Procédure!$C$33)</f>
        <v>0</v>
      </c>
      <c r="D509" s="20">
        <f>'Elegio-Electors'!E509</f>
        <v>0</v>
      </c>
      <c r="E509" s="91" t="str">
        <f>IF(LEFT(RIGHT('Elegio-Electors'!L509,2),1)="C",'Elegio-Electors'!L509,IF(LEFT(RIGHT('Elegio-Electors'!M509,2),1)="C",'Elegio-Electors'!M509,""))</f>
        <v/>
      </c>
      <c r="F509" s="91" t="str">
        <f>IF(LEFT(RIGHT('Elegio-Electors'!L509,2),1)="O",'Elegio-Electors'!L509,IF(LEFT(RIGHT('Elegio-Electors'!M509,2),1)="O",'Elegio-Electors'!M509,""))</f>
        <v/>
      </c>
      <c r="G509" s="20" t="e">
        <f>INDEX(bureaux!$A:$H,MATCH($E509,bureaux!$A:$A,0),8)</f>
        <v>#N/A</v>
      </c>
      <c r="I509" s="91" t="e">
        <f>_xlfn.CONCAT(INDEX(bureaux!$A:$H,MATCH($E509,bureaux!$A:$A,0),4)," ",INDEX(bureaux!$A:$H,MATCH($E509,bureaux!$A:$A,0),5))</f>
        <v>#N/A</v>
      </c>
      <c r="J509" s="20" t="e">
        <f>INDEX(bureaux!$A:$H,MATCH($E509,bureaux!$A:$A,0),6)</f>
        <v>#N/A</v>
      </c>
      <c r="K509" s="20" t="e">
        <f>INDEX(bureaux!$A:$H,MATCH($E509,bureaux!$A:$A,0),7)</f>
        <v>#N/A</v>
      </c>
    </row>
    <row r="510" spans="1:11" x14ac:dyDescent="0.25">
      <c r="A510" s="20">
        <f>'Elegio-Electors'!C510</f>
        <v>0</v>
      </c>
      <c r="B510" s="20">
        <f>'Elegio-Electors'!B510</f>
        <v>0</v>
      </c>
      <c r="C510" s="91">
        <f>IF(Procédure!$C$33=2,'Elegio-Electors'!D510,Procédure!$C$33)</f>
        <v>0</v>
      </c>
      <c r="D510" s="20">
        <f>'Elegio-Electors'!E510</f>
        <v>0</v>
      </c>
      <c r="E510" s="91" t="str">
        <f>IF(LEFT(RIGHT('Elegio-Electors'!L510,2),1)="C",'Elegio-Electors'!L510,IF(LEFT(RIGHT('Elegio-Electors'!M510,2),1)="C",'Elegio-Electors'!M510,""))</f>
        <v/>
      </c>
      <c r="F510" s="91" t="str">
        <f>IF(LEFT(RIGHT('Elegio-Electors'!L510,2),1)="O",'Elegio-Electors'!L510,IF(LEFT(RIGHT('Elegio-Electors'!M510,2),1)="O",'Elegio-Electors'!M510,""))</f>
        <v/>
      </c>
      <c r="G510" s="20" t="e">
        <f>INDEX(bureaux!$A:$H,MATCH($E510,bureaux!$A:$A,0),8)</f>
        <v>#N/A</v>
      </c>
      <c r="I510" s="91" t="e">
        <f>_xlfn.CONCAT(INDEX(bureaux!$A:$H,MATCH($E510,bureaux!$A:$A,0),4)," ",INDEX(bureaux!$A:$H,MATCH($E510,bureaux!$A:$A,0),5))</f>
        <v>#N/A</v>
      </c>
      <c r="J510" s="20" t="e">
        <f>INDEX(bureaux!$A:$H,MATCH($E510,bureaux!$A:$A,0),6)</f>
        <v>#N/A</v>
      </c>
      <c r="K510" s="20" t="e">
        <f>INDEX(bureaux!$A:$H,MATCH($E510,bureaux!$A:$A,0),7)</f>
        <v>#N/A</v>
      </c>
    </row>
    <row r="511" spans="1:11" x14ac:dyDescent="0.25">
      <c r="A511" s="20">
        <f>'Elegio-Electors'!C511</f>
        <v>0</v>
      </c>
      <c r="B511" s="20">
        <f>'Elegio-Electors'!B511</f>
        <v>0</v>
      </c>
      <c r="C511" s="91">
        <f>IF(Procédure!$C$33=2,'Elegio-Electors'!D511,Procédure!$C$33)</f>
        <v>0</v>
      </c>
      <c r="D511" s="20">
        <f>'Elegio-Electors'!E511</f>
        <v>0</v>
      </c>
      <c r="E511" s="91" t="str">
        <f>IF(LEFT(RIGHT('Elegio-Electors'!L511,2),1)="C",'Elegio-Electors'!L511,IF(LEFT(RIGHT('Elegio-Electors'!M511,2),1)="C",'Elegio-Electors'!M511,""))</f>
        <v/>
      </c>
      <c r="F511" s="91" t="str">
        <f>IF(LEFT(RIGHT('Elegio-Electors'!L511,2),1)="O",'Elegio-Electors'!L511,IF(LEFT(RIGHT('Elegio-Electors'!M511,2),1)="O",'Elegio-Electors'!M511,""))</f>
        <v/>
      </c>
      <c r="G511" s="20" t="e">
        <f>INDEX(bureaux!$A:$H,MATCH($E511,bureaux!$A:$A,0),8)</f>
        <v>#N/A</v>
      </c>
      <c r="I511" s="91" t="e">
        <f>_xlfn.CONCAT(INDEX(bureaux!$A:$H,MATCH($E511,bureaux!$A:$A,0),4)," ",INDEX(bureaux!$A:$H,MATCH($E511,bureaux!$A:$A,0),5))</f>
        <v>#N/A</v>
      </c>
      <c r="J511" s="20" t="e">
        <f>INDEX(bureaux!$A:$H,MATCH($E511,bureaux!$A:$A,0),6)</f>
        <v>#N/A</v>
      </c>
      <c r="K511" s="20" t="e">
        <f>INDEX(bureaux!$A:$H,MATCH($E511,bureaux!$A:$A,0),7)</f>
        <v>#N/A</v>
      </c>
    </row>
    <row r="512" spans="1:11" x14ac:dyDescent="0.25">
      <c r="A512" s="20">
        <f>'Elegio-Electors'!C512</f>
        <v>0</v>
      </c>
      <c r="B512" s="20">
        <f>'Elegio-Electors'!B512</f>
        <v>0</v>
      </c>
      <c r="C512" s="91">
        <f>IF(Procédure!$C$33=2,'Elegio-Electors'!D512,Procédure!$C$33)</f>
        <v>0</v>
      </c>
      <c r="D512" s="20">
        <f>'Elegio-Electors'!E512</f>
        <v>0</v>
      </c>
      <c r="E512" s="91" t="str">
        <f>IF(LEFT(RIGHT('Elegio-Electors'!L512,2),1)="C",'Elegio-Electors'!L512,IF(LEFT(RIGHT('Elegio-Electors'!M512,2),1)="C",'Elegio-Electors'!M512,""))</f>
        <v/>
      </c>
      <c r="F512" s="91" t="str">
        <f>IF(LEFT(RIGHT('Elegio-Electors'!L512,2),1)="O",'Elegio-Electors'!L512,IF(LEFT(RIGHT('Elegio-Electors'!M512,2),1)="O",'Elegio-Electors'!M512,""))</f>
        <v/>
      </c>
      <c r="G512" s="20" t="e">
        <f>INDEX(bureaux!$A:$H,MATCH($E512,bureaux!$A:$A,0),8)</f>
        <v>#N/A</v>
      </c>
      <c r="I512" s="91" t="e">
        <f>_xlfn.CONCAT(INDEX(bureaux!$A:$H,MATCH($E512,bureaux!$A:$A,0),4)," ",INDEX(bureaux!$A:$H,MATCH($E512,bureaux!$A:$A,0),5))</f>
        <v>#N/A</v>
      </c>
      <c r="J512" s="20" t="e">
        <f>INDEX(bureaux!$A:$H,MATCH($E512,bureaux!$A:$A,0),6)</f>
        <v>#N/A</v>
      </c>
      <c r="K512" s="20" t="e">
        <f>INDEX(bureaux!$A:$H,MATCH($E512,bureaux!$A:$A,0),7)</f>
        <v>#N/A</v>
      </c>
    </row>
    <row r="513" spans="1:11" x14ac:dyDescent="0.25">
      <c r="A513" s="20">
        <f>'Elegio-Electors'!C513</f>
        <v>0</v>
      </c>
      <c r="B513" s="20">
        <f>'Elegio-Electors'!B513</f>
        <v>0</v>
      </c>
      <c r="C513" s="91">
        <f>IF(Procédure!$C$33=2,'Elegio-Electors'!D513,Procédure!$C$33)</f>
        <v>0</v>
      </c>
      <c r="D513" s="20">
        <f>'Elegio-Electors'!E513</f>
        <v>0</v>
      </c>
      <c r="E513" s="91" t="str">
        <f>IF(LEFT(RIGHT('Elegio-Electors'!L513,2),1)="C",'Elegio-Electors'!L513,IF(LEFT(RIGHT('Elegio-Electors'!M513,2),1)="C",'Elegio-Electors'!M513,""))</f>
        <v/>
      </c>
      <c r="F513" s="91" t="str">
        <f>IF(LEFT(RIGHT('Elegio-Electors'!L513,2),1)="O",'Elegio-Electors'!L513,IF(LEFT(RIGHT('Elegio-Electors'!M513,2),1)="O",'Elegio-Electors'!M513,""))</f>
        <v/>
      </c>
      <c r="G513" s="20" t="e">
        <f>INDEX(bureaux!$A:$H,MATCH($E513,bureaux!$A:$A,0),8)</f>
        <v>#N/A</v>
      </c>
      <c r="I513" s="91" t="e">
        <f>_xlfn.CONCAT(INDEX(bureaux!$A:$H,MATCH($E513,bureaux!$A:$A,0),4)," ",INDEX(bureaux!$A:$H,MATCH($E513,bureaux!$A:$A,0),5))</f>
        <v>#N/A</v>
      </c>
      <c r="J513" s="20" t="e">
        <f>INDEX(bureaux!$A:$H,MATCH($E513,bureaux!$A:$A,0),6)</f>
        <v>#N/A</v>
      </c>
      <c r="K513" s="20" t="e">
        <f>INDEX(bureaux!$A:$H,MATCH($E513,bureaux!$A:$A,0),7)</f>
        <v>#N/A</v>
      </c>
    </row>
    <row r="514" spans="1:11" x14ac:dyDescent="0.25">
      <c r="A514" s="20">
        <f>'Elegio-Electors'!C514</f>
        <v>0</v>
      </c>
      <c r="B514" s="20">
        <f>'Elegio-Electors'!B514</f>
        <v>0</v>
      </c>
      <c r="C514" s="91">
        <f>IF(Procédure!$C$33=2,'Elegio-Electors'!D514,Procédure!$C$33)</f>
        <v>0</v>
      </c>
      <c r="D514" s="20">
        <f>'Elegio-Electors'!E514</f>
        <v>0</v>
      </c>
      <c r="E514" s="91" t="str">
        <f>IF(LEFT(RIGHT('Elegio-Electors'!L514,2),1)="C",'Elegio-Electors'!L514,IF(LEFT(RIGHT('Elegio-Electors'!M514,2),1)="C",'Elegio-Electors'!M514,""))</f>
        <v/>
      </c>
      <c r="F514" s="91" t="str">
        <f>IF(LEFT(RIGHT('Elegio-Electors'!L514,2),1)="O",'Elegio-Electors'!L514,IF(LEFT(RIGHT('Elegio-Electors'!M514,2),1)="O",'Elegio-Electors'!M514,""))</f>
        <v/>
      </c>
      <c r="G514" s="20" t="e">
        <f>INDEX(bureaux!$A:$H,MATCH($E514,bureaux!$A:$A,0),8)</f>
        <v>#N/A</v>
      </c>
      <c r="I514" s="91" t="e">
        <f>_xlfn.CONCAT(INDEX(bureaux!$A:$H,MATCH($E514,bureaux!$A:$A,0),4)," ",INDEX(bureaux!$A:$H,MATCH($E514,bureaux!$A:$A,0),5))</f>
        <v>#N/A</v>
      </c>
      <c r="J514" s="20" t="e">
        <f>INDEX(bureaux!$A:$H,MATCH($E514,bureaux!$A:$A,0),6)</f>
        <v>#N/A</v>
      </c>
      <c r="K514" s="20" t="e">
        <f>INDEX(bureaux!$A:$H,MATCH($E514,bureaux!$A:$A,0),7)</f>
        <v>#N/A</v>
      </c>
    </row>
    <row r="515" spans="1:11" x14ac:dyDescent="0.25">
      <c r="A515" s="20">
        <f>'Elegio-Electors'!C515</f>
        <v>0</v>
      </c>
      <c r="B515" s="20">
        <f>'Elegio-Electors'!B515</f>
        <v>0</v>
      </c>
      <c r="C515" s="91">
        <f>IF(Procédure!$C$33=2,'Elegio-Electors'!D515,Procédure!$C$33)</f>
        <v>0</v>
      </c>
      <c r="D515" s="20">
        <f>'Elegio-Electors'!E515</f>
        <v>0</v>
      </c>
      <c r="E515" s="91" t="str">
        <f>IF(LEFT(RIGHT('Elegio-Electors'!L515,2),1)="C",'Elegio-Electors'!L515,IF(LEFT(RIGHT('Elegio-Electors'!M515,2),1)="C",'Elegio-Electors'!M515,""))</f>
        <v/>
      </c>
      <c r="F515" s="91" t="str">
        <f>IF(LEFT(RIGHT('Elegio-Electors'!L515,2),1)="O",'Elegio-Electors'!L515,IF(LEFT(RIGHT('Elegio-Electors'!M515,2),1)="O",'Elegio-Electors'!M515,""))</f>
        <v/>
      </c>
      <c r="G515" s="20" t="e">
        <f>INDEX(bureaux!$A:$H,MATCH($E515,bureaux!$A:$A,0),8)</f>
        <v>#N/A</v>
      </c>
      <c r="I515" s="91" t="e">
        <f>_xlfn.CONCAT(INDEX(bureaux!$A:$H,MATCH($E515,bureaux!$A:$A,0),4)," ",INDEX(bureaux!$A:$H,MATCH($E515,bureaux!$A:$A,0),5))</f>
        <v>#N/A</v>
      </c>
      <c r="J515" s="20" t="e">
        <f>INDEX(bureaux!$A:$H,MATCH($E515,bureaux!$A:$A,0),6)</f>
        <v>#N/A</v>
      </c>
      <c r="K515" s="20" t="e">
        <f>INDEX(bureaux!$A:$H,MATCH($E515,bureaux!$A:$A,0),7)</f>
        <v>#N/A</v>
      </c>
    </row>
    <row r="516" spans="1:11" x14ac:dyDescent="0.25">
      <c r="A516" s="20">
        <f>'Elegio-Electors'!C516</f>
        <v>0</v>
      </c>
      <c r="B516" s="20">
        <f>'Elegio-Electors'!B516</f>
        <v>0</v>
      </c>
      <c r="C516" s="91">
        <f>IF(Procédure!$C$33=2,'Elegio-Electors'!D516,Procédure!$C$33)</f>
        <v>0</v>
      </c>
      <c r="D516" s="20">
        <f>'Elegio-Electors'!E516</f>
        <v>0</v>
      </c>
      <c r="E516" s="91" t="str">
        <f>IF(LEFT(RIGHT('Elegio-Electors'!L516,2),1)="C",'Elegio-Electors'!L516,IF(LEFT(RIGHT('Elegio-Electors'!M516,2),1)="C",'Elegio-Electors'!M516,""))</f>
        <v/>
      </c>
      <c r="F516" s="91" t="str">
        <f>IF(LEFT(RIGHT('Elegio-Electors'!L516,2),1)="O",'Elegio-Electors'!L516,IF(LEFT(RIGHT('Elegio-Electors'!M516,2),1)="O",'Elegio-Electors'!M516,""))</f>
        <v/>
      </c>
      <c r="G516" s="20" t="e">
        <f>INDEX(bureaux!$A:$H,MATCH($E516,bureaux!$A:$A,0),8)</f>
        <v>#N/A</v>
      </c>
      <c r="I516" s="91" t="e">
        <f>_xlfn.CONCAT(INDEX(bureaux!$A:$H,MATCH($E516,bureaux!$A:$A,0),4)," ",INDEX(bureaux!$A:$H,MATCH($E516,bureaux!$A:$A,0),5))</f>
        <v>#N/A</v>
      </c>
      <c r="J516" s="20" t="e">
        <f>INDEX(bureaux!$A:$H,MATCH($E516,bureaux!$A:$A,0),6)</f>
        <v>#N/A</v>
      </c>
      <c r="K516" s="20" t="e">
        <f>INDEX(bureaux!$A:$H,MATCH($E516,bureaux!$A:$A,0),7)</f>
        <v>#N/A</v>
      </c>
    </row>
    <row r="517" spans="1:11" x14ac:dyDescent="0.25">
      <c r="A517" s="20">
        <f>'Elegio-Electors'!C517</f>
        <v>0</v>
      </c>
      <c r="B517" s="20">
        <f>'Elegio-Electors'!B517</f>
        <v>0</v>
      </c>
      <c r="C517" s="91">
        <f>IF(Procédure!$C$33=2,'Elegio-Electors'!D517,Procédure!$C$33)</f>
        <v>0</v>
      </c>
      <c r="D517" s="20">
        <f>'Elegio-Electors'!E517</f>
        <v>0</v>
      </c>
      <c r="E517" s="91" t="str">
        <f>IF(LEFT(RIGHT('Elegio-Electors'!L517,2),1)="C",'Elegio-Electors'!L517,IF(LEFT(RIGHT('Elegio-Electors'!M517,2),1)="C",'Elegio-Electors'!M517,""))</f>
        <v/>
      </c>
      <c r="F517" s="91" t="str">
        <f>IF(LEFT(RIGHT('Elegio-Electors'!L517,2),1)="O",'Elegio-Electors'!L517,IF(LEFT(RIGHT('Elegio-Electors'!M517,2),1)="O",'Elegio-Electors'!M517,""))</f>
        <v/>
      </c>
      <c r="G517" s="20" t="e">
        <f>INDEX(bureaux!$A:$H,MATCH($E517,bureaux!$A:$A,0),8)</f>
        <v>#N/A</v>
      </c>
      <c r="I517" s="91" t="e">
        <f>_xlfn.CONCAT(INDEX(bureaux!$A:$H,MATCH($E517,bureaux!$A:$A,0),4)," ",INDEX(bureaux!$A:$H,MATCH($E517,bureaux!$A:$A,0),5))</f>
        <v>#N/A</v>
      </c>
      <c r="J517" s="20" t="e">
        <f>INDEX(bureaux!$A:$H,MATCH($E517,bureaux!$A:$A,0),6)</f>
        <v>#N/A</v>
      </c>
      <c r="K517" s="20" t="e">
        <f>INDEX(bureaux!$A:$H,MATCH($E517,bureaux!$A:$A,0),7)</f>
        <v>#N/A</v>
      </c>
    </row>
    <row r="518" spans="1:11" x14ac:dyDescent="0.25">
      <c r="A518" s="20">
        <f>'Elegio-Electors'!C518</f>
        <v>0</v>
      </c>
      <c r="B518" s="20">
        <f>'Elegio-Electors'!B518</f>
        <v>0</v>
      </c>
      <c r="C518" s="91">
        <f>IF(Procédure!$C$33=2,'Elegio-Electors'!D518,Procédure!$C$33)</f>
        <v>0</v>
      </c>
      <c r="D518" s="20">
        <f>'Elegio-Electors'!E518</f>
        <v>0</v>
      </c>
      <c r="E518" s="91" t="str">
        <f>IF(LEFT(RIGHT('Elegio-Electors'!L518,2),1)="C",'Elegio-Electors'!L518,IF(LEFT(RIGHT('Elegio-Electors'!M518,2),1)="C",'Elegio-Electors'!M518,""))</f>
        <v/>
      </c>
      <c r="F518" s="91" t="str">
        <f>IF(LEFT(RIGHT('Elegio-Electors'!L518,2),1)="O",'Elegio-Electors'!L518,IF(LEFT(RIGHT('Elegio-Electors'!M518,2),1)="O",'Elegio-Electors'!M518,""))</f>
        <v/>
      </c>
      <c r="G518" s="20" t="e">
        <f>INDEX(bureaux!$A:$H,MATCH($E518,bureaux!$A:$A,0),8)</f>
        <v>#N/A</v>
      </c>
      <c r="I518" s="91" t="e">
        <f>_xlfn.CONCAT(INDEX(bureaux!$A:$H,MATCH($E518,bureaux!$A:$A,0),4)," ",INDEX(bureaux!$A:$H,MATCH($E518,bureaux!$A:$A,0),5))</f>
        <v>#N/A</v>
      </c>
      <c r="J518" s="20" t="e">
        <f>INDEX(bureaux!$A:$H,MATCH($E518,bureaux!$A:$A,0),6)</f>
        <v>#N/A</v>
      </c>
      <c r="K518" s="20" t="e">
        <f>INDEX(bureaux!$A:$H,MATCH($E518,bureaux!$A:$A,0),7)</f>
        <v>#N/A</v>
      </c>
    </row>
    <row r="519" spans="1:11" x14ac:dyDescent="0.25">
      <c r="A519" s="20">
        <f>'Elegio-Electors'!C519</f>
        <v>0</v>
      </c>
      <c r="B519" s="20">
        <f>'Elegio-Electors'!B519</f>
        <v>0</v>
      </c>
      <c r="C519" s="91">
        <f>IF(Procédure!$C$33=2,'Elegio-Electors'!D519,Procédure!$C$33)</f>
        <v>0</v>
      </c>
      <c r="D519" s="20">
        <f>'Elegio-Electors'!E519</f>
        <v>0</v>
      </c>
      <c r="E519" s="91" t="str">
        <f>IF(LEFT(RIGHT('Elegio-Electors'!L519,2),1)="C",'Elegio-Electors'!L519,IF(LEFT(RIGHT('Elegio-Electors'!M519,2),1)="C",'Elegio-Electors'!M519,""))</f>
        <v/>
      </c>
      <c r="F519" s="91" t="str">
        <f>IF(LEFT(RIGHT('Elegio-Electors'!L519,2),1)="O",'Elegio-Electors'!L519,IF(LEFT(RIGHT('Elegio-Electors'!M519,2),1)="O",'Elegio-Electors'!M519,""))</f>
        <v/>
      </c>
      <c r="G519" s="20" t="e">
        <f>INDEX(bureaux!$A:$H,MATCH($E519,bureaux!$A:$A,0),8)</f>
        <v>#N/A</v>
      </c>
      <c r="I519" s="91" t="e">
        <f>_xlfn.CONCAT(INDEX(bureaux!$A:$H,MATCH($E519,bureaux!$A:$A,0),4)," ",INDEX(bureaux!$A:$H,MATCH($E519,bureaux!$A:$A,0),5))</f>
        <v>#N/A</v>
      </c>
      <c r="J519" s="20" t="e">
        <f>INDEX(bureaux!$A:$H,MATCH($E519,bureaux!$A:$A,0),6)</f>
        <v>#N/A</v>
      </c>
      <c r="K519" s="20" t="e">
        <f>INDEX(bureaux!$A:$H,MATCH($E519,bureaux!$A:$A,0),7)</f>
        <v>#N/A</v>
      </c>
    </row>
    <row r="520" spans="1:11" x14ac:dyDescent="0.25">
      <c r="A520" s="20">
        <f>'Elegio-Electors'!C520</f>
        <v>0</v>
      </c>
      <c r="B520" s="20">
        <f>'Elegio-Electors'!B520</f>
        <v>0</v>
      </c>
      <c r="C520" s="91">
        <f>IF(Procédure!$C$33=2,'Elegio-Electors'!D520,Procédure!$C$33)</f>
        <v>0</v>
      </c>
      <c r="D520" s="20">
        <f>'Elegio-Electors'!E520</f>
        <v>0</v>
      </c>
      <c r="E520" s="91" t="str">
        <f>IF(LEFT(RIGHT('Elegio-Electors'!L520,2),1)="C",'Elegio-Electors'!L520,IF(LEFT(RIGHT('Elegio-Electors'!M520,2),1)="C",'Elegio-Electors'!M520,""))</f>
        <v/>
      </c>
      <c r="F520" s="91" t="str">
        <f>IF(LEFT(RIGHT('Elegio-Electors'!L520,2),1)="O",'Elegio-Electors'!L520,IF(LEFT(RIGHT('Elegio-Electors'!M520,2),1)="O",'Elegio-Electors'!M520,""))</f>
        <v/>
      </c>
      <c r="G520" s="20" t="e">
        <f>INDEX(bureaux!$A:$H,MATCH($E520,bureaux!$A:$A,0),8)</f>
        <v>#N/A</v>
      </c>
      <c r="I520" s="91" t="e">
        <f>_xlfn.CONCAT(INDEX(bureaux!$A:$H,MATCH($E520,bureaux!$A:$A,0),4)," ",INDEX(bureaux!$A:$H,MATCH($E520,bureaux!$A:$A,0),5))</f>
        <v>#N/A</v>
      </c>
      <c r="J520" s="20" t="e">
        <f>INDEX(bureaux!$A:$H,MATCH($E520,bureaux!$A:$A,0),6)</f>
        <v>#N/A</v>
      </c>
      <c r="K520" s="20" t="e">
        <f>INDEX(bureaux!$A:$H,MATCH($E520,bureaux!$A:$A,0),7)</f>
        <v>#N/A</v>
      </c>
    </row>
    <row r="521" spans="1:11" x14ac:dyDescent="0.25">
      <c r="A521" s="20">
        <f>'Elegio-Electors'!C521</f>
        <v>0</v>
      </c>
      <c r="B521" s="20">
        <f>'Elegio-Electors'!B521</f>
        <v>0</v>
      </c>
      <c r="C521" s="91">
        <f>IF(Procédure!$C$33=2,'Elegio-Electors'!D521,Procédure!$C$33)</f>
        <v>0</v>
      </c>
      <c r="D521" s="20">
        <f>'Elegio-Electors'!E521</f>
        <v>0</v>
      </c>
      <c r="E521" s="91" t="str">
        <f>IF(LEFT(RIGHT('Elegio-Electors'!L521,2),1)="C",'Elegio-Electors'!L521,IF(LEFT(RIGHT('Elegio-Electors'!M521,2),1)="C",'Elegio-Electors'!M521,""))</f>
        <v/>
      </c>
      <c r="F521" s="91" t="str">
        <f>IF(LEFT(RIGHT('Elegio-Electors'!L521,2),1)="O",'Elegio-Electors'!L521,IF(LEFT(RIGHT('Elegio-Electors'!M521,2),1)="O",'Elegio-Electors'!M521,""))</f>
        <v/>
      </c>
      <c r="G521" s="20" t="e">
        <f>INDEX(bureaux!$A:$H,MATCH($E521,bureaux!$A:$A,0),8)</f>
        <v>#N/A</v>
      </c>
      <c r="I521" s="91" t="e">
        <f>_xlfn.CONCAT(INDEX(bureaux!$A:$H,MATCH($E521,bureaux!$A:$A,0),4)," ",INDEX(bureaux!$A:$H,MATCH($E521,bureaux!$A:$A,0),5))</f>
        <v>#N/A</v>
      </c>
      <c r="J521" s="20" t="e">
        <f>INDEX(bureaux!$A:$H,MATCH($E521,bureaux!$A:$A,0),6)</f>
        <v>#N/A</v>
      </c>
      <c r="K521" s="20" t="e">
        <f>INDEX(bureaux!$A:$H,MATCH($E521,bureaux!$A:$A,0),7)</f>
        <v>#N/A</v>
      </c>
    </row>
    <row r="522" spans="1:11" x14ac:dyDescent="0.25">
      <c r="A522" s="20">
        <f>'Elegio-Electors'!C522</f>
        <v>0</v>
      </c>
      <c r="B522" s="20">
        <f>'Elegio-Electors'!B522</f>
        <v>0</v>
      </c>
      <c r="C522" s="91">
        <f>IF(Procédure!$C$33=2,'Elegio-Electors'!D522,Procédure!$C$33)</f>
        <v>0</v>
      </c>
      <c r="D522" s="20">
        <f>'Elegio-Electors'!E522</f>
        <v>0</v>
      </c>
      <c r="E522" s="91" t="str">
        <f>IF(LEFT(RIGHT('Elegio-Electors'!L522,2),1)="C",'Elegio-Electors'!L522,IF(LEFT(RIGHT('Elegio-Electors'!M522,2),1)="C",'Elegio-Electors'!M522,""))</f>
        <v/>
      </c>
      <c r="F522" s="91" t="str">
        <f>IF(LEFT(RIGHT('Elegio-Electors'!L522,2),1)="O",'Elegio-Electors'!L522,IF(LEFT(RIGHT('Elegio-Electors'!M522,2),1)="O",'Elegio-Electors'!M522,""))</f>
        <v/>
      </c>
      <c r="G522" s="20" t="e">
        <f>INDEX(bureaux!$A:$H,MATCH($E522,bureaux!$A:$A,0),8)</f>
        <v>#N/A</v>
      </c>
      <c r="I522" s="91" t="e">
        <f>_xlfn.CONCAT(INDEX(bureaux!$A:$H,MATCH($E522,bureaux!$A:$A,0),4)," ",INDEX(bureaux!$A:$H,MATCH($E522,bureaux!$A:$A,0),5))</f>
        <v>#N/A</v>
      </c>
      <c r="J522" s="20" t="e">
        <f>INDEX(bureaux!$A:$H,MATCH($E522,bureaux!$A:$A,0),6)</f>
        <v>#N/A</v>
      </c>
      <c r="K522" s="20" t="e">
        <f>INDEX(bureaux!$A:$H,MATCH($E522,bureaux!$A:$A,0),7)</f>
        <v>#N/A</v>
      </c>
    </row>
    <row r="523" spans="1:11" x14ac:dyDescent="0.25">
      <c r="A523" s="20">
        <f>'Elegio-Electors'!C523</f>
        <v>0</v>
      </c>
      <c r="B523" s="20">
        <f>'Elegio-Electors'!B523</f>
        <v>0</v>
      </c>
      <c r="C523" s="91">
        <f>IF(Procédure!$C$33=2,'Elegio-Electors'!D523,Procédure!$C$33)</f>
        <v>0</v>
      </c>
      <c r="D523" s="20">
        <f>'Elegio-Electors'!E523</f>
        <v>0</v>
      </c>
      <c r="E523" s="91" t="str">
        <f>IF(LEFT(RIGHT('Elegio-Electors'!L523,2),1)="C",'Elegio-Electors'!L523,IF(LEFT(RIGHT('Elegio-Electors'!M523,2),1)="C",'Elegio-Electors'!M523,""))</f>
        <v/>
      </c>
      <c r="F523" s="91" t="str">
        <f>IF(LEFT(RIGHT('Elegio-Electors'!L523,2),1)="O",'Elegio-Electors'!L523,IF(LEFT(RIGHT('Elegio-Electors'!M523,2),1)="O",'Elegio-Electors'!M523,""))</f>
        <v/>
      </c>
      <c r="G523" s="20" t="e">
        <f>INDEX(bureaux!$A:$H,MATCH($E523,bureaux!$A:$A,0),8)</f>
        <v>#N/A</v>
      </c>
      <c r="I523" s="91" t="e">
        <f>_xlfn.CONCAT(INDEX(bureaux!$A:$H,MATCH($E523,bureaux!$A:$A,0),4)," ",INDEX(bureaux!$A:$H,MATCH($E523,bureaux!$A:$A,0),5))</f>
        <v>#N/A</v>
      </c>
      <c r="J523" s="20" t="e">
        <f>INDEX(bureaux!$A:$H,MATCH($E523,bureaux!$A:$A,0),6)</f>
        <v>#N/A</v>
      </c>
      <c r="K523" s="20" t="e">
        <f>INDEX(bureaux!$A:$H,MATCH($E523,bureaux!$A:$A,0),7)</f>
        <v>#N/A</v>
      </c>
    </row>
    <row r="524" spans="1:11" x14ac:dyDescent="0.25">
      <c r="A524" s="20">
        <f>'Elegio-Electors'!C524</f>
        <v>0</v>
      </c>
      <c r="B524" s="20">
        <f>'Elegio-Electors'!B524</f>
        <v>0</v>
      </c>
      <c r="C524" s="91">
        <f>IF(Procédure!$C$33=2,'Elegio-Electors'!D524,Procédure!$C$33)</f>
        <v>0</v>
      </c>
      <c r="D524" s="20">
        <f>'Elegio-Electors'!E524</f>
        <v>0</v>
      </c>
      <c r="E524" s="91" t="str">
        <f>IF(LEFT(RIGHT('Elegio-Electors'!L524,2),1)="C",'Elegio-Electors'!L524,IF(LEFT(RIGHT('Elegio-Electors'!M524,2),1)="C",'Elegio-Electors'!M524,""))</f>
        <v/>
      </c>
      <c r="F524" s="91" t="str">
        <f>IF(LEFT(RIGHT('Elegio-Electors'!L524,2),1)="O",'Elegio-Electors'!L524,IF(LEFT(RIGHT('Elegio-Electors'!M524,2),1)="O",'Elegio-Electors'!M524,""))</f>
        <v/>
      </c>
      <c r="G524" s="20" t="e">
        <f>INDEX(bureaux!$A:$H,MATCH($E524,bureaux!$A:$A,0),8)</f>
        <v>#N/A</v>
      </c>
      <c r="I524" s="91" t="e">
        <f>_xlfn.CONCAT(INDEX(bureaux!$A:$H,MATCH($E524,bureaux!$A:$A,0),4)," ",INDEX(bureaux!$A:$H,MATCH($E524,bureaux!$A:$A,0),5))</f>
        <v>#N/A</v>
      </c>
      <c r="J524" s="20" t="e">
        <f>INDEX(bureaux!$A:$H,MATCH($E524,bureaux!$A:$A,0),6)</f>
        <v>#N/A</v>
      </c>
      <c r="K524" s="20" t="e">
        <f>INDEX(bureaux!$A:$H,MATCH($E524,bureaux!$A:$A,0),7)</f>
        <v>#N/A</v>
      </c>
    </row>
    <row r="525" spans="1:11" x14ac:dyDescent="0.25">
      <c r="A525" s="20">
        <f>'Elegio-Electors'!C525</f>
        <v>0</v>
      </c>
      <c r="B525" s="20">
        <f>'Elegio-Electors'!B525</f>
        <v>0</v>
      </c>
      <c r="C525" s="91">
        <f>IF(Procédure!$C$33=2,'Elegio-Electors'!D525,Procédure!$C$33)</f>
        <v>0</v>
      </c>
      <c r="D525" s="20">
        <f>'Elegio-Electors'!E525</f>
        <v>0</v>
      </c>
      <c r="E525" s="91" t="str">
        <f>IF(LEFT(RIGHT('Elegio-Electors'!L525,2),1)="C",'Elegio-Electors'!L525,IF(LEFT(RIGHT('Elegio-Electors'!M525,2),1)="C",'Elegio-Electors'!M525,""))</f>
        <v/>
      </c>
      <c r="F525" s="91" t="str">
        <f>IF(LEFT(RIGHT('Elegio-Electors'!L525,2),1)="O",'Elegio-Electors'!L525,IF(LEFT(RIGHT('Elegio-Electors'!M525,2),1)="O",'Elegio-Electors'!M525,""))</f>
        <v/>
      </c>
      <c r="G525" s="20" t="e">
        <f>INDEX(bureaux!$A:$H,MATCH($E525,bureaux!$A:$A,0),8)</f>
        <v>#N/A</v>
      </c>
      <c r="I525" s="91" t="e">
        <f>_xlfn.CONCAT(INDEX(bureaux!$A:$H,MATCH($E525,bureaux!$A:$A,0),4)," ",INDEX(bureaux!$A:$H,MATCH($E525,bureaux!$A:$A,0),5))</f>
        <v>#N/A</v>
      </c>
      <c r="J525" s="20" t="e">
        <f>INDEX(bureaux!$A:$H,MATCH($E525,bureaux!$A:$A,0),6)</f>
        <v>#N/A</v>
      </c>
      <c r="K525" s="20" t="e">
        <f>INDEX(bureaux!$A:$H,MATCH($E525,bureaux!$A:$A,0),7)</f>
        <v>#N/A</v>
      </c>
    </row>
    <row r="526" spans="1:11" x14ac:dyDescent="0.25">
      <c r="A526" s="20">
        <f>'Elegio-Electors'!C526</f>
        <v>0</v>
      </c>
      <c r="B526" s="20">
        <f>'Elegio-Electors'!B526</f>
        <v>0</v>
      </c>
      <c r="C526" s="91">
        <f>IF(Procédure!$C$33=2,'Elegio-Electors'!D526,Procédure!$C$33)</f>
        <v>0</v>
      </c>
      <c r="D526" s="20">
        <f>'Elegio-Electors'!E526</f>
        <v>0</v>
      </c>
      <c r="E526" s="91" t="str">
        <f>IF(LEFT(RIGHT('Elegio-Electors'!L526,2),1)="C",'Elegio-Electors'!L526,IF(LEFT(RIGHT('Elegio-Electors'!M526,2),1)="C",'Elegio-Electors'!M526,""))</f>
        <v/>
      </c>
      <c r="F526" s="91" t="str">
        <f>IF(LEFT(RIGHT('Elegio-Electors'!L526,2),1)="O",'Elegio-Electors'!L526,IF(LEFT(RIGHT('Elegio-Electors'!M526,2),1)="O",'Elegio-Electors'!M526,""))</f>
        <v/>
      </c>
      <c r="G526" s="20" t="e">
        <f>INDEX(bureaux!$A:$H,MATCH($E526,bureaux!$A:$A,0),8)</f>
        <v>#N/A</v>
      </c>
      <c r="I526" s="91" t="e">
        <f>_xlfn.CONCAT(INDEX(bureaux!$A:$H,MATCH($E526,bureaux!$A:$A,0),4)," ",INDEX(bureaux!$A:$H,MATCH($E526,bureaux!$A:$A,0),5))</f>
        <v>#N/A</v>
      </c>
      <c r="J526" s="20" t="e">
        <f>INDEX(bureaux!$A:$H,MATCH($E526,bureaux!$A:$A,0),6)</f>
        <v>#N/A</v>
      </c>
      <c r="K526" s="20" t="e">
        <f>INDEX(bureaux!$A:$H,MATCH($E526,bureaux!$A:$A,0),7)</f>
        <v>#N/A</v>
      </c>
    </row>
    <row r="527" spans="1:11" x14ac:dyDescent="0.25">
      <c r="A527" s="20">
        <f>'Elegio-Electors'!C527</f>
        <v>0</v>
      </c>
      <c r="B527" s="20">
        <f>'Elegio-Electors'!B527</f>
        <v>0</v>
      </c>
      <c r="C527" s="91">
        <f>IF(Procédure!$C$33=2,'Elegio-Electors'!D527,Procédure!$C$33)</f>
        <v>0</v>
      </c>
      <c r="D527" s="20">
        <f>'Elegio-Electors'!E527</f>
        <v>0</v>
      </c>
      <c r="E527" s="91" t="str">
        <f>IF(LEFT(RIGHT('Elegio-Electors'!L527,2),1)="C",'Elegio-Electors'!L527,IF(LEFT(RIGHT('Elegio-Electors'!M527,2),1)="C",'Elegio-Electors'!M527,""))</f>
        <v/>
      </c>
      <c r="F527" s="91" t="str">
        <f>IF(LEFT(RIGHT('Elegio-Electors'!L527,2),1)="O",'Elegio-Electors'!L527,IF(LEFT(RIGHT('Elegio-Electors'!M527,2),1)="O",'Elegio-Electors'!M527,""))</f>
        <v/>
      </c>
      <c r="G527" s="20" t="e">
        <f>INDEX(bureaux!$A:$H,MATCH($E527,bureaux!$A:$A,0),8)</f>
        <v>#N/A</v>
      </c>
      <c r="I527" s="91" t="e">
        <f>_xlfn.CONCAT(INDEX(bureaux!$A:$H,MATCH($E527,bureaux!$A:$A,0),4)," ",INDEX(bureaux!$A:$H,MATCH($E527,bureaux!$A:$A,0),5))</f>
        <v>#N/A</v>
      </c>
      <c r="J527" s="20" t="e">
        <f>INDEX(bureaux!$A:$H,MATCH($E527,bureaux!$A:$A,0),6)</f>
        <v>#N/A</v>
      </c>
      <c r="K527" s="20" t="e">
        <f>INDEX(bureaux!$A:$H,MATCH($E527,bureaux!$A:$A,0),7)</f>
        <v>#N/A</v>
      </c>
    </row>
    <row r="528" spans="1:11" x14ac:dyDescent="0.25">
      <c r="A528" s="20">
        <f>'Elegio-Electors'!C528</f>
        <v>0</v>
      </c>
      <c r="B528" s="20">
        <f>'Elegio-Electors'!B528</f>
        <v>0</v>
      </c>
      <c r="C528" s="91">
        <f>IF(Procédure!$C$33=2,'Elegio-Electors'!D528,Procédure!$C$33)</f>
        <v>0</v>
      </c>
      <c r="D528" s="20">
        <f>'Elegio-Electors'!E528</f>
        <v>0</v>
      </c>
      <c r="E528" s="91" t="str">
        <f>IF(LEFT(RIGHT('Elegio-Electors'!L528,2),1)="C",'Elegio-Electors'!L528,IF(LEFT(RIGHT('Elegio-Electors'!M528,2),1)="C",'Elegio-Electors'!M528,""))</f>
        <v/>
      </c>
      <c r="F528" s="91" t="str">
        <f>IF(LEFT(RIGHT('Elegio-Electors'!L528,2),1)="O",'Elegio-Electors'!L528,IF(LEFT(RIGHT('Elegio-Electors'!M528,2),1)="O",'Elegio-Electors'!M528,""))</f>
        <v/>
      </c>
      <c r="G528" s="20" t="e">
        <f>INDEX(bureaux!$A:$H,MATCH($E528,bureaux!$A:$A,0),8)</f>
        <v>#N/A</v>
      </c>
      <c r="I528" s="91" t="e">
        <f>_xlfn.CONCAT(INDEX(bureaux!$A:$H,MATCH($E528,bureaux!$A:$A,0),4)," ",INDEX(bureaux!$A:$H,MATCH($E528,bureaux!$A:$A,0),5))</f>
        <v>#N/A</v>
      </c>
      <c r="J528" s="20" t="e">
        <f>INDEX(bureaux!$A:$H,MATCH($E528,bureaux!$A:$A,0),6)</f>
        <v>#N/A</v>
      </c>
      <c r="K528" s="20" t="e">
        <f>INDEX(bureaux!$A:$H,MATCH($E528,bureaux!$A:$A,0),7)</f>
        <v>#N/A</v>
      </c>
    </row>
    <row r="529" spans="1:11" x14ac:dyDescent="0.25">
      <c r="A529" s="20">
        <f>'Elegio-Electors'!C529</f>
        <v>0</v>
      </c>
      <c r="B529" s="20">
        <f>'Elegio-Electors'!B529</f>
        <v>0</v>
      </c>
      <c r="C529" s="91">
        <f>IF(Procédure!$C$33=2,'Elegio-Electors'!D529,Procédure!$C$33)</f>
        <v>0</v>
      </c>
      <c r="D529" s="20">
        <f>'Elegio-Electors'!E529</f>
        <v>0</v>
      </c>
      <c r="E529" s="91" t="str">
        <f>IF(LEFT(RIGHT('Elegio-Electors'!L529,2),1)="C",'Elegio-Electors'!L529,IF(LEFT(RIGHT('Elegio-Electors'!M529,2),1)="C",'Elegio-Electors'!M529,""))</f>
        <v/>
      </c>
      <c r="F529" s="91" t="str">
        <f>IF(LEFT(RIGHT('Elegio-Electors'!L529,2),1)="O",'Elegio-Electors'!L529,IF(LEFT(RIGHT('Elegio-Electors'!M529,2),1)="O",'Elegio-Electors'!M529,""))</f>
        <v/>
      </c>
      <c r="G529" s="20" t="e">
        <f>INDEX(bureaux!$A:$H,MATCH($E529,bureaux!$A:$A,0),8)</f>
        <v>#N/A</v>
      </c>
      <c r="I529" s="91" t="e">
        <f>_xlfn.CONCAT(INDEX(bureaux!$A:$H,MATCH($E529,bureaux!$A:$A,0),4)," ",INDEX(bureaux!$A:$H,MATCH($E529,bureaux!$A:$A,0),5))</f>
        <v>#N/A</v>
      </c>
      <c r="J529" s="20" t="e">
        <f>INDEX(bureaux!$A:$H,MATCH($E529,bureaux!$A:$A,0),6)</f>
        <v>#N/A</v>
      </c>
      <c r="K529" s="20" t="e">
        <f>INDEX(bureaux!$A:$H,MATCH($E529,bureaux!$A:$A,0),7)</f>
        <v>#N/A</v>
      </c>
    </row>
    <row r="530" spans="1:11" x14ac:dyDescent="0.25">
      <c r="A530" s="20">
        <f>'Elegio-Electors'!C530</f>
        <v>0</v>
      </c>
      <c r="B530" s="20">
        <f>'Elegio-Electors'!B530</f>
        <v>0</v>
      </c>
      <c r="C530" s="91">
        <f>IF(Procédure!$C$33=2,'Elegio-Electors'!D530,Procédure!$C$33)</f>
        <v>0</v>
      </c>
      <c r="D530" s="20">
        <f>'Elegio-Electors'!E530</f>
        <v>0</v>
      </c>
      <c r="E530" s="91" t="str">
        <f>IF(LEFT(RIGHT('Elegio-Electors'!L530,2),1)="C",'Elegio-Electors'!L530,IF(LEFT(RIGHT('Elegio-Electors'!M530,2),1)="C",'Elegio-Electors'!M530,""))</f>
        <v/>
      </c>
      <c r="F530" s="91" t="str">
        <f>IF(LEFT(RIGHT('Elegio-Electors'!L530,2),1)="O",'Elegio-Electors'!L530,IF(LEFT(RIGHT('Elegio-Electors'!M530,2),1)="O",'Elegio-Electors'!M530,""))</f>
        <v/>
      </c>
      <c r="G530" s="20" t="e">
        <f>INDEX(bureaux!$A:$H,MATCH($E530,bureaux!$A:$A,0),8)</f>
        <v>#N/A</v>
      </c>
      <c r="I530" s="91" t="e">
        <f>_xlfn.CONCAT(INDEX(bureaux!$A:$H,MATCH($E530,bureaux!$A:$A,0),4)," ",INDEX(bureaux!$A:$H,MATCH($E530,bureaux!$A:$A,0),5))</f>
        <v>#N/A</v>
      </c>
      <c r="J530" s="20" t="e">
        <f>INDEX(bureaux!$A:$H,MATCH($E530,bureaux!$A:$A,0),6)</f>
        <v>#N/A</v>
      </c>
      <c r="K530" s="20" t="e">
        <f>INDEX(bureaux!$A:$H,MATCH($E530,bureaux!$A:$A,0),7)</f>
        <v>#N/A</v>
      </c>
    </row>
    <row r="531" spans="1:11" x14ac:dyDescent="0.25">
      <c r="A531" s="20">
        <f>'Elegio-Electors'!C531</f>
        <v>0</v>
      </c>
      <c r="B531" s="20">
        <f>'Elegio-Electors'!B531</f>
        <v>0</v>
      </c>
      <c r="C531" s="91">
        <f>IF(Procédure!$C$33=2,'Elegio-Electors'!D531,Procédure!$C$33)</f>
        <v>0</v>
      </c>
      <c r="D531" s="20">
        <f>'Elegio-Electors'!E531</f>
        <v>0</v>
      </c>
      <c r="E531" s="91" t="str">
        <f>IF(LEFT(RIGHT('Elegio-Electors'!L531,2),1)="C",'Elegio-Electors'!L531,IF(LEFT(RIGHT('Elegio-Electors'!M531,2),1)="C",'Elegio-Electors'!M531,""))</f>
        <v/>
      </c>
      <c r="F531" s="91" t="str">
        <f>IF(LEFT(RIGHT('Elegio-Electors'!L531,2),1)="O",'Elegio-Electors'!L531,IF(LEFT(RIGHT('Elegio-Electors'!M531,2),1)="O",'Elegio-Electors'!M531,""))</f>
        <v/>
      </c>
      <c r="G531" s="20" t="e">
        <f>INDEX(bureaux!$A:$H,MATCH($E531,bureaux!$A:$A,0),8)</f>
        <v>#N/A</v>
      </c>
      <c r="I531" s="91" t="e">
        <f>_xlfn.CONCAT(INDEX(bureaux!$A:$H,MATCH($E531,bureaux!$A:$A,0),4)," ",INDEX(bureaux!$A:$H,MATCH($E531,bureaux!$A:$A,0),5))</f>
        <v>#N/A</v>
      </c>
      <c r="J531" s="20" t="e">
        <f>INDEX(bureaux!$A:$H,MATCH($E531,bureaux!$A:$A,0),6)</f>
        <v>#N/A</v>
      </c>
      <c r="K531" s="20" t="e">
        <f>INDEX(bureaux!$A:$H,MATCH($E531,bureaux!$A:$A,0),7)</f>
        <v>#N/A</v>
      </c>
    </row>
    <row r="532" spans="1:11" x14ac:dyDescent="0.25">
      <c r="A532" s="20">
        <f>'Elegio-Electors'!C532</f>
        <v>0</v>
      </c>
      <c r="B532" s="20">
        <f>'Elegio-Electors'!B532</f>
        <v>0</v>
      </c>
      <c r="C532" s="91">
        <f>IF(Procédure!$C$33=2,'Elegio-Electors'!D532,Procédure!$C$33)</f>
        <v>0</v>
      </c>
      <c r="D532" s="20">
        <f>'Elegio-Electors'!E532</f>
        <v>0</v>
      </c>
      <c r="E532" s="91" t="str">
        <f>IF(LEFT(RIGHT('Elegio-Electors'!L532,2),1)="C",'Elegio-Electors'!L532,IF(LEFT(RIGHT('Elegio-Electors'!M532,2),1)="C",'Elegio-Electors'!M532,""))</f>
        <v/>
      </c>
      <c r="F532" s="91" t="str">
        <f>IF(LEFT(RIGHT('Elegio-Electors'!L532,2),1)="O",'Elegio-Electors'!L532,IF(LEFT(RIGHT('Elegio-Electors'!M532,2),1)="O",'Elegio-Electors'!M532,""))</f>
        <v/>
      </c>
      <c r="G532" s="20" t="e">
        <f>INDEX(bureaux!$A:$H,MATCH($E532,bureaux!$A:$A,0),8)</f>
        <v>#N/A</v>
      </c>
      <c r="I532" s="91" t="e">
        <f>_xlfn.CONCAT(INDEX(bureaux!$A:$H,MATCH($E532,bureaux!$A:$A,0),4)," ",INDEX(bureaux!$A:$H,MATCH($E532,bureaux!$A:$A,0),5))</f>
        <v>#N/A</v>
      </c>
      <c r="J532" s="20" t="e">
        <f>INDEX(bureaux!$A:$H,MATCH($E532,bureaux!$A:$A,0),6)</f>
        <v>#N/A</v>
      </c>
      <c r="K532" s="20" t="e">
        <f>INDEX(bureaux!$A:$H,MATCH($E532,bureaux!$A:$A,0),7)</f>
        <v>#N/A</v>
      </c>
    </row>
    <row r="533" spans="1:11" x14ac:dyDescent="0.25">
      <c r="A533" s="20">
        <f>'Elegio-Electors'!C533</f>
        <v>0</v>
      </c>
      <c r="B533" s="20">
        <f>'Elegio-Electors'!B533</f>
        <v>0</v>
      </c>
      <c r="C533" s="91">
        <f>IF(Procédure!$C$33=2,'Elegio-Electors'!D533,Procédure!$C$33)</f>
        <v>0</v>
      </c>
      <c r="D533" s="20">
        <f>'Elegio-Electors'!E533</f>
        <v>0</v>
      </c>
      <c r="E533" s="91" t="str">
        <f>IF(LEFT(RIGHT('Elegio-Electors'!L533,2),1)="C",'Elegio-Electors'!L533,IF(LEFT(RIGHT('Elegio-Electors'!M533,2),1)="C",'Elegio-Electors'!M533,""))</f>
        <v/>
      </c>
      <c r="F533" s="91" t="str">
        <f>IF(LEFT(RIGHT('Elegio-Electors'!L533,2),1)="O",'Elegio-Electors'!L533,IF(LEFT(RIGHT('Elegio-Electors'!M533,2),1)="O",'Elegio-Electors'!M533,""))</f>
        <v/>
      </c>
      <c r="G533" s="20" t="e">
        <f>INDEX(bureaux!$A:$H,MATCH($E533,bureaux!$A:$A,0),8)</f>
        <v>#N/A</v>
      </c>
      <c r="I533" s="91" t="e">
        <f>_xlfn.CONCAT(INDEX(bureaux!$A:$H,MATCH($E533,bureaux!$A:$A,0),4)," ",INDEX(bureaux!$A:$H,MATCH($E533,bureaux!$A:$A,0),5))</f>
        <v>#N/A</v>
      </c>
      <c r="J533" s="20" t="e">
        <f>INDEX(bureaux!$A:$H,MATCH($E533,bureaux!$A:$A,0),6)</f>
        <v>#N/A</v>
      </c>
      <c r="K533" s="20" t="e">
        <f>INDEX(bureaux!$A:$H,MATCH($E533,bureaux!$A:$A,0),7)</f>
        <v>#N/A</v>
      </c>
    </row>
    <row r="534" spans="1:11" x14ac:dyDescent="0.25">
      <c r="A534" s="20">
        <f>'Elegio-Electors'!C534</f>
        <v>0</v>
      </c>
      <c r="B534" s="20">
        <f>'Elegio-Electors'!B534</f>
        <v>0</v>
      </c>
      <c r="C534" s="91">
        <f>IF(Procédure!$C$33=2,'Elegio-Electors'!D534,Procédure!$C$33)</f>
        <v>0</v>
      </c>
      <c r="D534" s="20">
        <f>'Elegio-Electors'!E534</f>
        <v>0</v>
      </c>
      <c r="E534" s="91" t="str">
        <f>IF(LEFT(RIGHT('Elegio-Electors'!L534,2),1)="C",'Elegio-Electors'!L534,IF(LEFT(RIGHT('Elegio-Electors'!M534,2),1)="C",'Elegio-Electors'!M534,""))</f>
        <v/>
      </c>
      <c r="F534" s="91" t="str">
        <f>IF(LEFT(RIGHT('Elegio-Electors'!L534,2),1)="O",'Elegio-Electors'!L534,IF(LEFT(RIGHT('Elegio-Electors'!M534,2),1)="O",'Elegio-Electors'!M534,""))</f>
        <v/>
      </c>
      <c r="G534" s="20" t="e">
        <f>INDEX(bureaux!$A:$H,MATCH($E534,bureaux!$A:$A,0),8)</f>
        <v>#N/A</v>
      </c>
      <c r="I534" s="91" t="e">
        <f>_xlfn.CONCAT(INDEX(bureaux!$A:$H,MATCH($E534,bureaux!$A:$A,0),4)," ",INDEX(bureaux!$A:$H,MATCH($E534,bureaux!$A:$A,0),5))</f>
        <v>#N/A</v>
      </c>
      <c r="J534" s="20" t="e">
        <f>INDEX(bureaux!$A:$H,MATCH($E534,bureaux!$A:$A,0),6)</f>
        <v>#N/A</v>
      </c>
      <c r="K534" s="20" t="e">
        <f>INDEX(bureaux!$A:$H,MATCH($E534,bureaux!$A:$A,0),7)</f>
        <v>#N/A</v>
      </c>
    </row>
    <row r="535" spans="1:11" x14ac:dyDescent="0.25">
      <c r="A535" s="20">
        <f>'Elegio-Electors'!C535</f>
        <v>0</v>
      </c>
      <c r="B535" s="20">
        <f>'Elegio-Electors'!B535</f>
        <v>0</v>
      </c>
      <c r="C535" s="91">
        <f>IF(Procédure!$C$33=2,'Elegio-Electors'!D535,Procédure!$C$33)</f>
        <v>0</v>
      </c>
      <c r="D535" s="20">
        <f>'Elegio-Electors'!E535</f>
        <v>0</v>
      </c>
      <c r="E535" s="91" t="str">
        <f>IF(LEFT(RIGHT('Elegio-Electors'!L535,2),1)="C",'Elegio-Electors'!L535,IF(LEFT(RIGHT('Elegio-Electors'!M535,2),1)="C",'Elegio-Electors'!M535,""))</f>
        <v/>
      </c>
      <c r="F535" s="91" t="str">
        <f>IF(LEFT(RIGHT('Elegio-Electors'!L535,2),1)="O",'Elegio-Electors'!L535,IF(LEFT(RIGHT('Elegio-Electors'!M535,2),1)="O",'Elegio-Electors'!M535,""))</f>
        <v/>
      </c>
      <c r="G535" s="20" t="e">
        <f>INDEX(bureaux!$A:$H,MATCH($E535,bureaux!$A:$A,0),8)</f>
        <v>#N/A</v>
      </c>
      <c r="I535" s="91" t="e">
        <f>_xlfn.CONCAT(INDEX(bureaux!$A:$H,MATCH($E535,bureaux!$A:$A,0),4)," ",INDEX(bureaux!$A:$H,MATCH($E535,bureaux!$A:$A,0),5))</f>
        <v>#N/A</v>
      </c>
      <c r="J535" s="20" t="e">
        <f>INDEX(bureaux!$A:$H,MATCH($E535,bureaux!$A:$A,0),6)</f>
        <v>#N/A</v>
      </c>
      <c r="K535" s="20" t="e">
        <f>INDEX(bureaux!$A:$H,MATCH($E535,bureaux!$A:$A,0),7)</f>
        <v>#N/A</v>
      </c>
    </row>
    <row r="536" spans="1:11" x14ac:dyDescent="0.25">
      <c r="A536" s="20">
        <f>'Elegio-Electors'!C536</f>
        <v>0</v>
      </c>
      <c r="B536" s="20">
        <f>'Elegio-Electors'!B536</f>
        <v>0</v>
      </c>
      <c r="C536" s="91">
        <f>IF(Procédure!$C$33=2,'Elegio-Electors'!D536,Procédure!$C$33)</f>
        <v>0</v>
      </c>
      <c r="D536" s="20">
        <f>'Elegio-Electors'!E536</f>
        <v>0</v>
      </c>
      <c r="E536" s="91" t="str">
        <f>IF(LEFT(RIGHT('Elegio-Electors'!L536,2),1)="C",'Elegio-Electors'!L536,IF(LEFT(RIGHT('Elegio-Electors'!M536,2),1)="C",'Elegio-Electors'!M536,""))</f>
        <v/>
      </c>
      <c r="F536" s="91" t="str">
        <f>IF(LEFT(RIGHT('Elegio-Electors'!L536,2),1)="O",'Elegio-Electors'!L536,IF(LEFT(RIGHT('Elegio-Electors'!M536,2),1)="O",'Elegio-Electors'!M536,""))</f>
        <v/>
      </c>
      <c r="G536" s="20" t="e">
        <f>INDEX(bureaux!$A:$H,MATCH($E536,bureaux!$A:$A,0),8)</f>
        <v>#N/A</v>
      </c>
      <c r="I536" s="91" t="e">
        <f>_xlfn.CONCAT(INDEX(bureaux!$A:$H,MATCH($E536,bureaux!$A:$A,0),4)," ",INDEX(bureaux!$A:$H,MATCH($E536,bureaux!$A:$A,0),5))</f>
        <v>#N/A</v>
      </c>
      <c r="J536" s="20" t="e">
        <f>INDEX(bureaux!$A:$H,MATCH($E536,bureaux!$A:$A,0),6)</f>
        <v>#N/A</v>
      </c>
      <c r="K536" s="20" t="e">
        <f>INDEX(bureaux!$A:$H,MATCH($E536,bureaux!$A:$A,0),7)</f>
        <v>#N/A</v>
      </c>
    </row>
    <row r="537" spans="1:11" x14ac:dyDescent="0.25">
      <c r="A537" s="20">
        <f>'Elegio-Electors'!C537</f>
        <v>0</v>
      </c>
      <c r="B537" s="20">
        <f>'Elegio-Electors'!B537</f>
        <v>0</v>
      </c>
      <c r="C537" s="91">
        <f>IF(Procédure!$C$33=2,'Elegio-Electors'!D537,Procédure!$C$33)</f>
        <v>0</v>
      </c>
      <c r="D537" s="20">
        <f>'Elegio-Electors'!E537</f>
        <v>0</v>
      </c>
      <c r="E537" s="91" t="str">
        <f>IF(LEFT(RIGHT('Elegio-Electors'!L537,2),1)="C",'Elegio-Electors'!L537,IF(LEFT(RIGHT('Elegio-Electors'!M537,2),1)="C",'Elegio-Electors'!M537,""))</f>
        <v/>
      </c>
      <c r="F537" s="91" t="str">
        <f>IF(LEFT(RIGHT('Elegio-Electors'!L537,2),1)="O",'Elegio-Electors'!L537,IF(LEFT(RIGHT('Elegio-Electors'!M537,2),1)="O",'Elegio-Electors'!M537,""))</f>
        <v/>
      </c>
      <c r="G537" s="20" t="e">
        <f>INDEX(bureaux!$A:$H,MATCH($E537,bureaux!$A:$A,0),8)</f>
        <v>#N/A</v>
      </c>
      <c r="I537" s="91" t="e">
        <f>_xlfn.CONCAT(INDEX(bureaux!$A:$H,MATCH($E537,bureaux!$A:$A,0),4)," ",INDEX(bureaux!$A:$H,MATCH($E537,bureaux!$A:$A,0),5))</f>
        <v>#N/A</v>
      </c>
      <c r="J537" s="20" t="e">
        <f>INDEX(bureaux!$A:$H,MATCH($E537,bureaux!$A:$A,0),6)</f>
        <v>#N/A</v>
      </c>
      <c r="K537" s="20" t="e">
        <f>INDEX(bureaux!$A:$H,MATCH($E537,bureaux!$A:$A,0),7)</f>
        <v>#N/A</v>
      </c>
    </row>
    <row r="538" spans="1:11" x14ac:dyDescent="0.25">
      <c r="A538" s="20">
        <f>'Elegio-Electors'!C538</f>
        <v>0</v>
      </c>
      <c r="B538" s="20">
        <f>'Elegio-Electors'!B538</f>
        <v>0</v>
      </c>
      <c r="C538" s="91">
        <f>IF(Procédure!$C$33=2,'Elegio-Electors'!D538,Procédure!$C$33)</f>
        <v>0</v>
      </c>
      <c r="D538" s="20">
        <f>'Elegio-Electors'!E538</f>
        <v>0</v>
      </c>
      <c r="E538" s="91" t="str">
        <f>IF(LEFT(RIGHT('Elegio-Electors'!L538,2),1)="C",'Elegio-Electors'!L538,IF(LEFT(RIGHT('Elegio-Electors'!M538,2),1)="C",'Elegio-Electors'!M538,""))</f>
        <v/>
      </c>
      <c r="F538" s="91" t="str">
        <f>IF(LEFT(RIGHT('Elegio-Electors'!L538,2),1)="O",'Elegio-Electors'!L538,IF(LEFT(RIGHT('Elegio-Electors'!M538,2),1)="O",'Elegio-Electors'!M538,""))</f>
        <v/>
      </c>
      <c r="G538" s="20" t="e">
        <f>INDEX(bureaux!$A:$H,MATCH($E538,bureaux!$A:$A,0),8)</f>
        <v>#N/A</v>
      </c>
      <c r="I538" s="91" t="e">
        <f>_xlfn.CONCAT(INDEX(bureaux!$A:$H,MATCH($E538,bureaux!$A:$A,0),4)," ",INDEX(bureaux!$A:$H,MATCH($E538,bureaux!$A:$A,0),5))</f>
        <v>#N/A</v>
      </c>
      <c r="J538" s="20" t="e">
        <f>INDEX(bureaux!$A:$H,MATCH($E538,bureaux!$A:$A,0),6)</f>
        <v>#N/A</v>
      </c>
      <c r="K538" s="20" t="e">
        <f>INDEX(bureaux!$A:$H,MATCH($E538,bureaux!$A:$A,0),7)</f>
        <v>#N/A</v>
      </c>
    </row>
    <row r="539" spans="1:11" x14ac:dyDescent="0.25">
      <c r="A539" s="20">
        <f>'Elegio-Electors'!C539</f>
        <v>0</v>
      </c>
      <c r="B539" s="20">
        <f>'Elegio-Electors'!B539</f>
        <v>0</v>
      </c>
      <c r="C539" s="91">
        <f>IF(Procédure!$C$33=2,'Elegio-Electors'!D539,Procédure!$C$33)</f>
        <v>0</v>
      </c>
      <c r="D539" s="20">
        <f>'Elegio-Electors'!E539</f>
        <v>0</v>
      </c>
      <c r="E539" s="91" t="str">
        <f>IF(LEFT(RIGHT('Elegio-Electors'!L539,2),1)="C",'Elegio-Electors'!L539,IF(LEFT(RIGHT('Elegio-Electors'!M539,2),1)="C",'Elegio-Electors'!M539,""))</f>
        <v/>
      </c>
      <c r="F539" s="91" t="str">
        <f>IF(LEFT(RIGHT('Elegio-Electors'!L539,2),1)="O",'Elegio-Electors'!L539,IF(LEFT(RIGHT('Elegio-Electors'!M539,2),1)="O",'Elegio-Electors'!M539,""))</f>
        <v/>
      </c>
      <c r="G539" s="20" t="e">
        <f>INDEX(bureaux!$A:$H,MATCH($E539,bureaux!$A:$A,0),8)</f>
        <v>#N/A</v>
      </c>
      <c r="I539" s="91" t="e">
        <f>_xlfn.CONCAT(INDEX(bureaux!$A:$H,MATCH($E539,bureaux!$A:$A,0),4)," ",INDEX(bureaux!$A:$H,MATCH($E539,bureaux!$A:$A,0),5))</f>
        <v>#N/A</v>
      </c>
      <c r="J539" s="20" t="e">
        <f>INDEX(bureaux!$A:$H,MATCH($E539,bureaux!$A:$A,0),6)</f>
        <v>#N/A</v>
      </c>
      <c r="K539" s="20" t="e">
        <f>INDEX(bureaux!$A:$H,MATCH($E539,bureaux!$A:$A,0),7)</f>
        <v>#N/A</v>
      </c>
    </row>
    <row r="540" spans="1:11" x14ac:dyDescent="0.25">
      <c r="A540" s="20">
        <f>'Elegio-Electors'!C540</f>
        <v>0</v>
      </c>
      <c r="B540" s="20">
        <f>'Elegio-Electors'!B540</f>
        <v>0</v>
      </c>
      <c r="C540" s="91">
        <f>IF(Procédure!$C$33=2,'Elegio-Electors'!D540,Procédure!$C$33)</f>
        <v>0</v>
      </c>
      <c r="D540" s="20">
        <f>'Elegio-Electors'!E540</f>
        <v>0</v>
      </c>
      <c r="E540" s="91" t="str">
        <f>IF(LEFT(RIGHT('Elegio-Electors'!L540,2),1)="C",'Elegio-Electors'!L540,IF(LEFT(RIGHT('Elegio-Electors'!M540,2),1)="C",'Elegio-Electors'!M540,""))</f>
        <v/>
      </c>
      <c r="F540" s="91" t="str">
        <f>IF(LEFT(RIGHT('Elegio-Electors'!L540,2),1)="O",'Elegio-Electors'!L540,IF(LEFT(RIGHT('Elegio-Electors'!M540,2),1)="O",'Elegio-Electors'!M540,""))</f>
        <v/>
      </c>
      <c r="G540" s="20" t="e">
        <f>INDEX(bureaux!$A:$H,MATCH($E540,bureaux!$A:$A,0),8)</f>
        <v>#N/A</v>
      </c>
      <c r="I540" s="91" t="e">
        <f>_xlfn.CONCAT(INDEX(bureaux!$A:$H,MATCH($E540,bureaux!$A:$A,0),4)," ",INDEX(bureaux!$A:$H,MATCH($E540,bureaux!$A:$A,0),5))</f>
        <v>#N/A</v>
      </c>
      <c r="J540" s="20" t="e">
        <f>INDEX(bureaux!$A:$H,MATCH($E540,bureaux!$A:$A,0),6)</f>
        <v>#N/A</v>
      </c>
      <c r="K540" s="20" t="e">
        <f>INDEX(bureaux!$A:$H,MATCH($E540,bureaux!$A:$A,0),7)</f>
        <v>#N/A</v>
      </c>
    </row>
    <row r="541" spans="1:11" x14ac:dyDescent="0.25">
      <c r="A541" s="20">
        <f>'Elegio-Electors'!C541</f>
        <v>0</v>
      </c>
      <c r="B541" s="20">
        <f>'Elegio-Electors'!B541</f>
        <v>0</v>
      </c>
      <c r="C541" s="91">
        <f>IF(Procédure!$C$33=2,'Elegio-Electors'!D541,Procédure!$C$33)</f>
        <v>0</v>
      </c>
      <c r="D541" s="20">
        <f>'Elegio-Electors'!E541</f>
        <v>0</v>
      </c>
      <c r="E541" s="91" t="str">
        <f>IF(LEFT(RIGHT('Elegio-Electors'!L541,2),1)="C",'Elegio-Electors'!L541,IF(LEFT(RIGHT('Elegio-Electors'!M541,2),1)="C",'Elegio-Electors'!M541,""))</f>
        <v/>
      </c>
      <c r="F541" s="91" t="str">
        <f>IF(LEFT(RIGHT('Elegio-Electors'!L541,2),1)="O",'Elegio-Electors'!L541,IF(LEFT(RIGHT('Elegio-Electors'!M541,2),1)="O",'Elegio-Electors'!M541,""))</f>
        <v/>
      </c>
      <c r="G541" s="20" t="e">
        <f>INDEX(bureaux!$A:$H,MATCH($E541,bureaux!$A:$A,0),8)</f>
        <v>#N/A</v>
      </c>
      <c r="I541" s="91" t="e">
        <f>_xlfn.CONCAT(INDEX(bureaux!$A:$H,MATCH($E541,bureaux!$A:$A,0),4)," ",INDEX(bureaux!$A:$H,MATCH($E541,bureaux!$A:$A,0),5))</f>
        <v>#N/A</v>
      </c>
      <c r="J541" s="20" t="e">
        <f>INDEX(bureaux!$A:$H,MATCH($E541,bureaux!$A:$A,0),6)</f>
        <v>#N/A</v>
      </c>
      <c r="K541" s="20" t="e">
        <f>INDEX(bureaux!$A:$H,MATCH($E541,bureaux!$A:$A,0),7)</f>
        <v>#N/A</v>
      </c>
    </row>
    <row r="542" spans="1:11" x14ac:dyDescent="0.25">
      <c r="A542" s="20">
        <f>'Elegio-Electors'!C542</f>
        <v>0</v>
      </c>
      <c r="B542" s="20">
        <f>'Elegio-Electors'!B542</f>
        <v>0</v>
      </c>
      <c r="C542" s="91">
        <f>IF(Procédure!$C$33=2,'Elegio-Electors'!D542,Procédure!$C$33)</f>
        <v>0</v>
      </c>
      <c r="D542" s="20">
        <f>'Elegio-Electors'!E542</f>
        <v>0</v>
      </c>
      <c r="E542" s="91" t="str">
        <f>IF(LEFT(RIGHT('Elegio-Electors'!L542,2),1)="C",'Elegio-Electors'!L542,IF(LEFT(RIGHT('Elegio-Electors'!M542,2),1)="C",'Elegio-Electors'!M542,""))</f>
        <v/>
      </c>
      <c r="F542" s="91" t="str">
        <f>IF(LEFT(RIGHT('Elegio-Electors'!L542,2),1)="O",'Elegio-Electors'!L542,IF(LEFT(RIGHT('Elegio-Electors'!M542,2),1)="O",'Elegio-Electors'!M542,""))</f>
        <v/>
      </c>
      <c r="G542" s="20" t="e">
        <f>INDEX(bureaux!$A:$H,MATCH($E542,bureaux!$A:$A,0),8)</f>
        <v>#N/A</v>
      </c>
      <c r="I542" s="91" t="e">
        <f>_xlfn.CONCAT(INDEX(bureaux!$A:$H,MATCH($E542,bureaux!$A:$A,0),4)," ",INDEX(bureaux!$A:$H,MATCH($E542,bureaux!$A:$A,0),5))</f>
        <v>#N/A</v>
      </c>
      <c r="J542" s="20" t="e">
        <f>INDEX(bureaux!$A:$H,MATCH($E542,bureaux!$A:$A,0),6)</f>
        <v>#N/A</v>
      </c>
      <c r="K542" s="20" t="e">
        <f>INDEX(bureaux!$A:$H,MATCH($E542,bureaux!$A:$A,0),7)</f>
        <v>#N/A</v>
      </c>
    </row>
    <row r="543" spans="1:11" x14ac:dyDescent="0.25">
      <c r="A543" s="20">
        <f>'Elegio-Electors'!C543</f>
        <v>0</v>
      </c>
      <c r="B543" s="20">
        <f>'Elegio-Electors'!B543</f>
        <v>0</v>
      </c>
      <c r="C543" s="91">
        <f>IF(Procédure!$C$33=2,'Elegio-Electors'!D543,Procédure!$C$33)</f>
        <v>0</v>
      </c>
      <c r="D543" s="20">
        <f>'Elegio-Electors'!E543</f>
        <v>0</v>
      </c>
      <c r="E543" s="91" t="str">
        <f>IF(LEFT(RIGHT('Elegio-Electors'!L543,2),1)="C",'Elegio-Electors'!L543,IF(LEFT(RIGHT('Elegio-Electors'!M543,2),1)="C",'Elegio-Electors'!M543,""))</f>
        <v/>
      </c>
      <c r="F543" s="91" t="str">
        <f>IF(LEFT(RIGHT('Elegio-Electors'!L543,2),1)="O",'Elegio-Electors'!L543,IF(LEFT(RIGHT('Elegio-Electors'!M543,2),1)="O",'Elegio-Electors'!M543,""))</f>
        <v/>
      </c>
      <c r="G543" s="20" t="e">
        <f>INDEX(bureaux!$A:$H,MATCH($E543,bureaux!$A:$A,0),8)</f>
        <v>#N/A</v>
      </c>
      <c r="I543" s="91" t="e">
        <f>_xlfn.CONCAT(INDEX(bureaux!$A:$H,MATCH($E543,bureaux!$A:$A,0),4)," ",INDEX(bureaux!$A:$H,MATCH($E543,bureaux!$A:$A,0),5))</f>
        <v>#N/A</v>
      </c>
      <c r="J543" s="20" t="e">
        <f>INDEX(bureaux!$A:$H,MATCH($E543,bureaux!$A:$A,0),6)</f>
        <v>#N/A</v>
      </c>
      <c r="K543" s="20" t="e">
        <f>INDEX(bureaux!$A:$H,MATCH($E543,bureaux!$A:$A,0),7)</f>
        <v>#N/A</v>
      </c>
    </row>
    <row r="544" spans="1:11" x14ac:dyDescent="0.25">
      <c r="A544" s="20">
        <f>'Elegio-Electors'!C544</f>
        <v>0</v>
      </c>
      <c r="B544" s="20">
        <f>'Elegio-Electors'!B544</f>
        <v>0</v>
      </c>
      <c r="C544" s="91">
        <f>IF(Procédure!$C$33=2,'Elegio-Electors'!D544,Procédure!$C$33)</f>
        <v>0</v>
      </c>
      <c r="D544" s="20">
        <f>'Elegio-Electors'!E544</f>
        <v>0</v>
      </c>
      <c r="E544" s="91" t="str">
        <f>IF(LEFT(RIGHT('Elegio-Electors'!L544,2),1)="C",'Elegio-Electors'!L544,IF(LEFT(RIGHT('Elegio-Electors'!M544,2),1)="C",'Elegio-Electors'!M544,""))</f>
        <v/>
      </c>
      <c r="F544" s="91" t="str">
        <f>IF(LEFT(RIGHT('Elegio-Electors'!L544,2),1)="O",'Elegio-Electors'!L544,IF(LEFT(RIGHT('Elegio-Electors'!M544,2),1)="O",'Elegio-Electors'!M544,""))</f>
        <v/>
      </c>
      <c r="G544" s="20" t="e">
        <f>INDEX(bureaux!$A:$H,MATCH($E544,bureaux!$A:$A,0),8)</f>
        <v>#N/A</v>
      </c>
      <c r="I544" s="91" t="e">
        <f>_xlfn.CONCAT(INDEX(bureaux!$A:$H,MATCH($E544,bureaux!$A:$A,0),4)," ",INDEX(bureaux!$A:$H,MATCH($E544,bureaux!$A:$A,0),5))</f>
        <v>#N/A</v>
      </c>
      <c r="J544" s="20" t="e">
        <f>INDEX(bureaux!$A:$H,MATCH($E544,bureaux!$A:$A,0),6)</f>
        <v>#N/A</v>
      </c>
      <c r="K544" s="20" t="e">
        <f>INDEX(bureaux!$A:$H,MATCH($E544,bureaux!$A:$A,0),7)</f>
        <v>#N/A</v>
      </c>
    </row>
    <row r="545" spans="1:11" x14ac:dyDescent="0.25">
      <c r="A545" s="20">
        <f>'Elegio-Electors'!C545</f>
        <v>0</v>
      </c>
      <c r="B545" s="20">
        <f>'Elegio-Electors'!B545</f>
        <v>0</v>
      </c>
      <c r="C545" s="91">
        <f>IF(Procédure!$C$33=2,'Elegio-Electors'!D545,Procédure!$C$33)</f>
        <v>0</v>
      </c>
      <c r="D545" s="20">
        <f>'Elegio-Electors'!E545</f>
        <v>0</v>
      </c>
      <c r="E545" s="91" t="str">
        <f>IF(LEFT(RIGHT('Elegio-Electors'!L545,2),1)="C",'Elegio-Electors'!L545,IF(LEFT(RIGHT('Elegio-Electors'!M545,2),1)="C",'Elegio-Electors'!M545,""))</f>
        <v/>
      </c>
      <c r="F545" s="91" t="str">
        <f>IF(LEFT(RIGHT('Elegio-Electors'!L545,2),1)="O",'Elegio-Electors'!L545,IF(LEFT(RIGHT('Elegio-Electors'!M545,2),1)="O",'Elegio-Electors'!M545,""))</f>
        <v/>
      </c>
      <c r="G545" s="20" t="e">
        <f>INDEX(bureaux!$A:$H,MATCH($E545,bureaux!$A:$A,0),8)</f>
        <v>#N/A</v>
      </c>
      <c r="I545" s="91" t="e">
        <f>_xlfn.CONCAT(INDEX(bureaux!$A:$H,MATCH($E545,bureaux!$A:$A,0),4)," ",INDEX(bureaux!$A:$H,MATCH($E545,bureaux!$A:$A,0),5))</f>
        <v>#N/A</v>
      </c>
      <c r="J545" s="20" t="e">
        <f>INDEX(bureaux!$A:$H,MATCH($E545,bureaux!$A:$A,0),6)</f>
        <v>#N/A</v>
      </c>
      <c r="K545" s="20" t="e">
        <f>INDEX(bureaux!$A:$H,MATCH($E545,bureaux!$A:$A,0),7)</f>
        <v>#N/A</v>
      </c>
    </row>
    <row r="546" spans="1:11" x14ac:dyDescent="0.25">
      <c r="A546" s="20">
        <f>'Elegio-Electors'!C546</f>
        <v>0</v>
      </c>
      <c r="B546" s="20">
        <f>'Elegio-Electors'!B546</f>
        <v>0</v>
      </c>
      <c r="C546" s="91">
        <f>IF(Procédure!$C$33=2,'Elegio-Electors'!D546,Procédure!$C$33)</f>
        <v>0</v>
      </c>
      <c r="D546" s="20">
        <f>'Elegio-Electors'!E546</f>
        <v>0</v>
      </c>
      <c r="E546" s="91" t="str">
        <f>IF(LEFT(RIGHT('Elegio-Electors'!L546,2),1)="C",'Elegio-Electors'!L546,IF(LEFT(RIGHT('Elegio-Electors'!M546,2),1)="C",'Elegio-Electors'!M546,""))</f>
        <v/>
      </c>
      <c r="F546" s="91" t="str">
        <f>IF(LEFT(RIGHT('Elegio-Electors'!L546,2),1)="O",'Elegio-Electors'!L546,IF(LEFT(RIGHT('Elegio-Electors'!M546,2),1)="O",'Elegio-Electors'!M546,""))</f>
        <v/>
      </c>
      <c r="G546" s="20" t="e">
        <f>INDEX(bureaux!$A:$H,MATCH($E546,bureaux!$A:$A,0),8)</f>
        <v>#N/A</v>
      </c>
      <c r="I546" s="91" t="e">
        <f>_xlfn.CONCAT(INDEX(bureaux!$A:$H,MATCH($E546,bureaux!$A:$A,0),4)," ",INDEX(bureaux!$A:$H,MATCH($E546,bureaux!$A:$A,0),5))</f>
        <v>#N/A</v>
      </c>
      <c r="J546" s="20" t="e">
        <f>INDEX(bureaux!$A:$H,MATCH($E546,bureaux!$A:$A,0),6)</f>
        <v>#N/A</v>
      </c>
      <c r="K546" s="20" t="e">
        <f>INDEX(bureaux!$A:$H,MATCH($E546,bureaux!$A:$A,0),7)</f>
        <v>#N/A</v>
      </c>
    </row>
    <row r="547" spans="1:11" x14ac:dyDescent="0.25">
      <c r="A547" s="20">
        <f>'Elegio-Electors'!C547</f>
        <v>0</v>
      </c>
      <c r="B547" s="20">
        <f>'Elegio-Electors'!B547</f>
        <v>0</v>
      </c>
      <c r="C547" s="91">
        <f>IF(Procédure!$C$33=2,'Elegio-Electors'!D547,Procédure!$C$33)</f>
        <v>0</v>
      </c>
      <c r="D547" s="20">
        <f>'Elegio-Electors'!E547</f>
        <v>0</v>
      </c>
      <c r="E547" s="91" t="str">
        <f>IF(LEFT(RIGHT('Elegio-Electors'!L547,2),1)="C",'Elegio-Electors'!L547,IF(LEFT(RIGHT('Elegio-Electors'!M547,2),1)="C",'Elegio-Electors'!M547,""))</f>
        <v/>
      </c>
      <c r="F547" s="91" t="str">
        <f>IF(LEFT(RIGHT('Elegio-Electors'!L547,2),1)="O",'Elegio-Electors'!L547,IF(LEFT(RIGHT('Elegio-Electors'!M547,2),1)="O",'Elegio-Electors'!M547,""))</f>
        <v/>
      </c>
      <c r="G547" s="20" t="e">
        <f>INDEX(bureaux!$A:$H,MATCH($E547,bureaux!$A:$A,0),8)</f>
        <v>#N/A</v>
      </c>
      <c r="I547" s="91" t="e">
        <f>_xlfn.CONCAT(INDEX(bureaux!$A:$H,MATCH($E547,bureaux!$A:$A,0),4)," ",INDEX(bureaux!$A:$H,MATCH($E547,bureaux!$A:$A,0),5))</f>
        <v>#N/A</v>
      </c>
      <c r="J547" s="20" t="e">
        <f>INDEX(bureaux!$A:$H,MATCH($E547,bureaux!$A:$A,0),6)</f>
        <v>#N/A</v>
      </c>
      <c r="K547" s="20" t="e">
        <f>INDEX(bureaux!$A:$H,MATCH($E547,bureaux!$A:$A,0),7)</f>
        <v>#N/A</v>
      </c>
    </row>
    <row r="548" spans="1:11" x14ac:dyDescent="0.25">
      <c r="A548" s="20">
        <f>'Elegio-Electors'!C548</f>
        <v>0</v>
      </c>
      <c r="B548" s="20">
        <f>'Elegio-Electors'!B548</f>
        <v>0</v>
      </c>
      <c r="C548" s="91">
        <f>IF(Procédure!$C$33=2,'Elegio-Electors'!D548,Procédure!$C$33)</f>
        <v>0</v>
      </c>
      <c r="D548" s="20">
        <f>'Elegio-Electors'!E548</f>
        <v>0</v>
      </c>
      <c r="E548" s="91" t="str">
        <f>IF(LEFT(RIGHT('Elegio-Electors'!L548,2),1)="C",'Elegio-Electors'!L548,IF(LEFT(RIGHT('Elegio-Electors'!M548,2),1)="C",'Elegio-Electors'!M548,""))</f>
        <v/>
      </c>
      <c r="F548" s="91" t="str">
        <f>IF(LEFT(RIGHT('Elegio-Electors'!L548,2),1)="O",'Elegio-Electors'!L548,IF(LEFT(RIGHT('Elegio-Electors'!M548,2),1)="O",'Elegio-Electors'!M548,""))</f>
        <v/>
      </c>
      <c r="G548" s="20" t="e">
        <f>INDEX(bureaux!$A:$H,MATCH($E548,bureaux!$A:$A,0),8)</f>
        <v>#N/A</v>
      </c>
      <c r="I548" s="91" t="e">
        <f>_xlfn.CONCAT(INDEX(bureaux!$A:$H,MATCH($E548,bureaux!$A:$A,0),4)," ",INDEX(bureaux!$A:$H,MATCH($E548,bureaux!$A:$A,0),5))</f>
        <v>#N/A</v>
      </c>
      <c r="J548" s="20" t="e">
        <f>INDEX(bureaux!$A:$H,MATCH($E548,bureaux!$A:$A,0),6)</f>
        <v>#N/A</v>
      </c>
      <c r="K548" s="20" t="e">
        <f>INDEX(bureaux!$A:$H,MATCH($E548,bureaux!$A:$A,0),7)</f>
        <v>#N/A</v>
      </c>
    </row>
    <row r="549" spans="1:11" x14ac:dyDescent="0.25">
      <c r="A549" s="20">
        <f>'Elegio-Electors'!C549</f>
        <v>0</v>
      </c>
      <c r="B549" s="20">
        <f>'Elegio-Electors'!B549</f>
        <v>0</v>
      </c>
      <c r="C549" s="91">
        <f>IF(Procédure!$C$33=2,'Elegio-Electors'!D549,Procédure!$C$33)</f>
        <v>0</v>
      </c>
      <c r="D549" s="20">
        <f>'Elegio-Electors'!E549</f>
        <v>0</v>
      </c>
      <c r="E549" s="91" t="str">
        <f>IF(LEFT(RIGHT('Elegio-Electors'!L549,2),1)="C",'Elegio-Electors'!L549,IF(LEFT(RIGHT('Elegio-Electors'!M549,2),1)="C",'Elegio-Electors'!M549,""))</f>
        <v/>
      </c>
      <c r="F549" s="91" t="str">
        <f>IF(LEFT(RIGHT('Elegio-Electors'!L549,2),1)="O",'Elegio-Electors'!L549,IF(LEFT(RIGHT('Elegio-Electors'!M549,2),1)="O",'Elegio-Electors'!M549,""))</f>
        <v/>
      </c>
      <c r="G549" s="20" t="e">
        <f>INDEX(bureaux!$A:$H,MATCH($E549,bureaux!$A:$A,0),8)</f>
        <v>#N/A</v>
      </c>
      <c r="I549" s="91" t="e">
        <f>_xlfn.CONCAT(INDEX(bureaux!$A:$H,MATCH($E549,bureaux!$A:$A,0),4)," ",INDEX(bureaux!$A:$H,MATCH($E549,bureaux!$A:$A,0),5))</f>
        <v>#N/A</v>
      </c>
      <c r="J549" s="20" t="e">
        <f>INDEX(bureaux!$A:$H,MATCH($E549,bureaux!$A:$A,0),6)</f>
        <v>#N/A</v>
      </c>
      <c r="K549" s="20" t="e">
        <f>INDEX(bureaux!$A:$H,MATCH($E549,bureaux!$A:$A,0),7)</f>
        <v>#N/A</v>
      </c>
    </row>
    <row r="550" spans="1:11" x14ac:dyDescent="0.25">
      <c r="A550" s="20">
        <f>'Elegio-Electors'!C550</f>
        <v>0</v>
      </c>
      <c r="B550" s="20">
        <f>'Elegio-Electors'!B550</f>
        <v>0</v>
      </c>
      <c r="C550" s="91">
        <f>IF(Procédure!$C$33=2,'Elegio-Electors'!D550,Procédure!$C$33)</f>
        <v>0</v>
      </c>
      <c r="D550" s="20">
        <f>'Elegio-Electors'!E550</f>
        <v>0</v>
      </c>
      <c r="E550" s="91" t="str">
        <f>IF(LEFT(RIGHT('Elegio-Electors'!L550,2),1)="C",'Elegio-Electors'!L550,IF(LEFT(RIGHT('Elegio-Electors'!M550,2),1)="C",'Elegio-Electors'!M550,""))</f>
        <v/>
      </c>
      <c r="F550" s="91" t="str">
        <f>IF(LEFT(RIGHT('Elegio-Electors'!L550,2),1)="O",'Elegio-Electors'!L550,IF(LEFT(RIGHT('Elegio-Electors'!M550,2),1)="O",'Elegio-Electors'!M550,""))</f>
        <v/>
      </c>
      <c r="G550" s="20" t="e">
        <f>INDEX(bureaux!$A:$H,MATCH($E550,bureaux!$A:$A,0),8)</f>
        <v>#N/A</v>
      </c>
      <c r="I550" s="91" t="e">
        <f>_xlfn.CONCAT(INDEX(bureaux!$A:$H,MATCH($E550,bureaux!$A:$A,0),4)," ",INDEX(bureaux!$A:$H,MATCH($E550,bureaux!$A:$A,0),5))</f>
        <v>#N/A</v>
      </c>
      <c r="J550" s="20" t="e">
        <f>INDEX(bureaux!$A:$H,MATCH($E550,bureaux!$A:$A,0),6)</f>
        <v>#N/A</v>
      </c>
      <c r="K550" s="20" t="e">
        <f>INDEX(bureaux!$A:$H,MATCH($E550,bureaux!$A:$A,0),7)</f>
        <v>#N/A</v>
      </c>
    </row>
    <row r="551" spans="1:11" x14ac:dyDescent="0.25">
      <c r="A551" s="20">
        <f>'Elegio-Electors'!C551</f>
        <v>0</v>
      </c>
      <c r="B551" s="20">
        <f>'Elegio-Electors'!B551</f>
        <v>0</v>
      </c>
      <c r="C551" s="91">
        <f>IF(Procédure!$C$33=2,'Elegio-Electors'!D551,Procédure!$C$33)</f>
        <v>0</v>
      </c>
      <c r="D551" s="20">
        <f>'Elegio-Electors'!E551</f>
        <v>0</v>
      </c>
      <c r="E551" s="91" t="str">
        <f>IF(LEFT(RIGHT('Elegio-Electors'!L551,2),1)="C",'Elegio-Electors'!L551,IF(LEFT(RIGHT('Elegio-Electors'!M551,2),1)="C",'Elegio-Electors'!M551,""))</f>
        <v/>
      </c>
      <c r="F551" s="91" t="str">
        <f>IF(LEFT(RIGHT('Elegio-Electors'!L551,2),1)="O",'Elegio-Electors'!L551,IF(LEFT(RIGHT('Elegio-Electors'!M551,2),1)="O",'Elegio-Electors'!M551,""))</f>
        <v/>
      </c>
      <c r="G551" s="20" t="e">
        <f>INDEX(bureaux!$A:$H,MATCH($E551,bureaux!$A:$A,0),8)</f>
        <v>#N/A</v>
      </c>
      <c r="I551" s="91" t="e">
        <f>_xlfn.CONCAT(INDEX(bureaux!$A:$H,MATCH($E551,bureaux!$A:$A,0),4)," ",INDEX(bureaux!$A:$H,MATCH($E551,bureaux!$A:$A,0),5))</f>
        <v>#N/A</v>
      </c>
      <c r="J551" s="20" t="e">
        <f>INDEX(bureaux!$A:$H,MATCH($E551,bureaux!$A:$A,0),6)</f>
        <v>#N/A</v>
      </c>
      <c r="K551" s="20" t="e">
        <f>INDEX(bureaux!$A:$H,MATCH($E551,bureaux!$A:$A,0),7)</f>
        <v>#N/A</v>
      </c>
    </row>
    <row r="552" spans="1:11" x14ac:dyDescent="0.25">
      <c r="A552" s="20">
        <f>'Elegio-Electors'!C552</f>
        <v>0</v>
      </c>
      <c r="B552" s="20">
        <f>'Elegio-Electors'!B552</f>
        <v>0</v>
      </c>
      <c r="C552" s="91">
        <f>IF(Procédure!$C$33=2,'Elegio-Electors'!D552,Procédure!$C$33)</f>
        <v>0</v>
      </c>
      <c r="D552" s="20">
        <f>'Elegio-Electors'!E552</f>
        <v>0</v>
      </c>
      <c r="E552" s="91" t="str">
        <f>IF(LEFT(RIGHT('Elegio-Electors'!L552,2),1)="C",'Elegio-Electors'!L552,IF(LEFT(RIGHT('Elegio-Electors'!M552,2),1)="C",'Elegio-Electors'!M552,""))</f>
        <v/>
      </c>
      <c r="F552" s="91" t="str">
        <f>IF(LEFT(RIGHT('Elegio-Electors'!L552,2),1)="O",'Elegio-Electors'!L552,IF(LEFT(RIGHT('Elegio-Electors'!M552,2),1)="O",'Elegio-Electors'!M552,""))</f>
        <v/>
      </c>
      <c r="G552" s="20" t="e">
        <f>INDEX(bureaux!$A:$H,MATCH($E552,bureaux!$A:$A,0),8)</f>
        <v>#N/A</v>
      </c>
      <c r="I552" s="91" t="e">
        <f>_xlfn.CONCAT(INDEX(bureaux!$A:$H,MATCH($E552,bureaux!$A:$A,0),4)," ",INDEX(bureaux!$A:$H,MATCH($E552,bureaux!$A:$A,0),5))</f>
        <v>#N/A</v>
      </c>
      <c r="J552" s="20" t="e">
        <f>INDEX(bureaux!$A:$H,MATCH($E552,bureaux!$A:$A,0),6)</f>
        <v>#N/A</v>
      </c>
      <c r="K552" s="20" t="e">
        <f>INDEX(bureaux!$A:$H,MATCH($E552,bureaux!$A:$A,0),7)</f>
        <v>#N/A</v>
      </c>
    </row>
    <row r="553" spans="1:11" x14ac:dyDescent="0.25">
      <c r="A553" s="20">
        <f>'Elegio-Electors'!C553</f>
        <v>0</v>
      </c>
      <c r="B553" s="20">
        <f>'Elegio-Electors'!B553</f>
        <v>0</v>
      </c>
      <c r="C553" s="91">
        <f>IF(Procédure!$C$33=2,'Elegio-Electors'!D553,Procédure!$C$33)</f>
        <v>0</v>
      </c>
      <c r="D553" s="20">
        <f>'Elegio-Electors'!E553</f>
        <v>0</v>
      </c>
      <c r="E553" s="91" t="str">
        <f>IF(LEFT(RIGHT('Elegio-Electors'!L553,2),1)="C",'Elegio-Electors'!L553,IF(LEFT(RIGHT('Elegio-Electors'!M553,2),1)="C",'Elegio-Electors'!M553,""))</f>
        <v/>
      </c>
      <c r="F553" s="91" t="str">
        <f>IF(LEFT(RIGHT('Elegio-Electors'!L553,2),1)="O",'Elegio-Electors'!L553,IF(LEFT(RIGHT('Elegio-Electors'!M553,2),1)="O",'Elegio-Electors'!M553,""))</f>
        <v/>
      </c>
      <c r="G553" s="20" t="e">
        <f>INDEX(bureaux!$A:$H,MATCH($E553,bureaux!$A:$A,0),8)</f>
        <v>#N/A</v>
      </c>
      <c r="I553" s="91" t="e">
        <f>_xlfn.CONCAT(INDEX(bureaux!$A:$H,MATCH($E553,bureaux!$A:$A,0),4)," ",INDEX(bureaux!$A:$H,MATCH($E553,bureaux!$A:$A,0),5))</f>
        <v>#N/A</v>
      </c>
      <c r="J553" s="20" t="e">
        <f>INDEX(bureaux!$A:$H,MATCH($E553,bureaux!$A:$A,0),6)</f>
        <v>#N/A</v>
      </c>
      <c r="K553" s="20" t="e">
        <f>INDEX(bureaux!$A:$H,MATCH($E553,bureaux!$A:$A,0),7)</f>
        <v>#N/A</v>
      </c>
    </row>
    <row r="554" spans="1:11" x14ac:dyDescent="0.25">
      <c r="A554" s="20">
        <f>'Elegio-Electors'!C554</f>
        <v>0</v>
      </c>
      <c r="B554" s="20">
        <f>'Elegio-Electors'!B554</f>
        <v>0</v>
      </c>
      <c r="C554" s="91">
        <f>IF(Procédure!$C$33=2,'Elegio-Electors'!D554,Procédure!$C$33)</f>
        <v>0</v>
      </c>
      <c r="D554" s="20">
        <f>'Elegio-Electors'!E554</f>
        <v>0</v>
      </c>
      <c r="E554" s="91" t="str">
        <f>IF(LEFT(RIGHT('Elegio-Electors'!L554,2),1)="C",'Elegio-Electors'!L554,IF(LEFT(RIGHT('Elegio-Electors'!M554,2),1)="C",'Elegio-Electors'!M554,""))</f>
        <v/>
      </c>
      <c r="F554" s="91" t="str">
        <f>IF(LEFT(RIGHT('Elegio-Electors'!L554,2),1)="O",'Elegio-Electors'!L554,IF(LEFT(RIGHT('Elegio-Electors'!M554,2),1)="O",'Elegio-Electors'!M554,""))</f>
        <v/>
      </c>
      <c r="G554" s="20" t="e">
        <f>INDEX(bureaux!$A:$H,MATCH($E554,bureaux!$A:$A,0),8)</f>
        <v>#N/A</v>
      </c>
      <c r="I554" s="91" t="e">
        <f>_xlfn.CONCAT(INDEX(bureaux!$A:$H,MATCH($E554,bureaux!$A:$A,0),4)," ",INDEX(bureaux!$A:$H,MATCH($E554,bureaux!$A:$A,0),5))</f>
        <v>#N/A</v>
      </c>
      <c r="J554" s="20" t="e">
        <f>INDEX(bureaux!$A:$H,MATCH($E554,bureaux!$A:$A,0),6)</f>
        <v>#N/A</v>
      </c>
      <c r="K554" s="20" t="e">
        <f>INDEX(bureaux!$A:$H,MATCH($E554,bureaux!$A:$A,0),7)</f>
        <v>#N/A</v>
      </c>
    </row>
    <row r="555" spans="1:11" x14ac:dyDescent="0.25">
      <c r="A555" s="20">
        <f>'Elegio-Electors'!C555</f>
        <v>0</v>
      </c>
      <c r="B555" s="20">
        <f>'Elegio-Electors'!B555</f>
        <v>0</v>
      </c>
      <c r="C555" s="91">
        <f>IF(Procédure!$C$33=2,'Elegio-Electors'!D555,Procédure!$C$33)</f>
        <v>0</v>
      </c>
      <c r="D555" s="20">
        <f>'Elegio-Electors'!E555</f>
        <v>0</v>
      </c>
      <c r="E555" s="91" t="str">
        <f>IF(LEFT(RIGHT('Elegio-Electors'!L555,2),1)="C",'Elegio-Electors'!L555,IF(LEFT(RIGHT('Elegio-Electors'!M555,2),1)="C",'Elegio-Electors'!M555,""))</f>
        <v/>
      </c>
      <c r="F555" s="91" t="str">
        <f>IF(LEFT(RIGHT('Elegio-Electors'!L555,2),1)="O",'Elegio-Electors'!L555,IF(LEFT(RIGHT('Elegio-Electors'!M555,2),1)="O",'Elegio-Electors'!M555,""))</f>
        <v/>
      </c>
      <c r="G555" s="20" t="e">
        <f>INDEX(bureaux!$A:$H,MATCH($E555,bureaux!$A:$A,0),8)</f>
        <v>#N/A</v>
      </c>
      <c r="I555" s="91" t="e">
        <f>_xlfn.CONCAT(INDEX(bureaux!$A:$H,MATCH($E555,bureaux!$A:$A,0),4)," ",INDEX(bureaux!$A:$H,MATCH($E555,bureaux!$A:$A,0),5))</f>
        <v>#N/A</v>
      </c>
      <c r="J555" s="20" t="e">
        <f>INDEX(bureaux!$A:$H,MATCH($E555,bureaux!$A:$A,0),6)</f>
        <v>#N/A</v>
      </c>
      <c r="K555" s="20" t="e">
        <f>INDEX(bureaux!$A:$H,MATCH($E555,bureaux!$A:$A,0),7)</f>
        <v>#N/A</v>
      </c>
    </row>
    <row r="556" spans="1:11" x14ac:dyDescent="0.25">
      <c r="A556" s="20">
        <f>'Elegio-Electors'!C556</f>
        <v>0</v>
      </c>
      <c r="B556" s="20">
        <f>'Elegio-Electors'!B556</f>
        <v>0</v>
      </c>
      <c r="C556" s="91">
        <f>IF(Procédure!$C$33=2,'Elegio-Electors'!D556,Procédure!$C$33)</f>
        <v>0</v>
      </c>
      <c r="D556" s="20">
        <f>'Elegio-Electors'!E556</f>
        <v>0</v>
      </c>
      <c r="E556" s="91" t="str">
        <f>IF(LEFT(RIGHT('Elegio-Electors'!L556,2),1)="C",'Elegio-Electors'!L556,IF(LEFT(RIGHT('Elegio-Electors'!M556,2),1)="C",'Elegio-Electors'!M556,""))</f>
        <v/>
      </c>
      <c r="F556" s="91" t="str">
        <f>IF(LEFT(RIGHT('Elegio-Electors'!L556,2),1)="O",'Elegio-Electors'!L556,IF(LEFT(RIGHT('Elegio-Electors'!M556,2),1)="O",'Elegio-Electors'!M556,""))</f>
        <v/>
      </c>
      <c r="G556" s="20" t="e">
        <f>INDEX(bureaux!$A:$H,MATCH($E556,bureaux!$A:$A,0),8)</f>
        <v>#N/A</v>
      </c>
      <c r="I556" s="91" t="e">
        <f>_xlfn.CONCAT(INDEX(bureaux!$A:$H,MATCH($E556,bureaux!$A:$A,0),4)," ",INDEX(bureaux!$A:$H,MATCH($E556,bureaux!$A:$A,0),5))</f>
        <v>#N/A</v>
      </c>
      <c r="J556" s="20" t="e">
        <f>INDEX(bureaux!$A:$H,MATCH($E556,bureaux!$A:$A,0),6)</f>
        <v>#N/A</v>
      </c>
      <c r="K556" s="20" t="e">
        <f>INDEX(bureaux!$A:$H,MATCH($E556,bureaux!$A:$A,0),7)</f>
        <v>#N/A</v>
      </c>
    </row>
    <row r="557" spans="1:11" x14ac:dyDescent="0.25">
      <c r="A557" s="20">
        <f>'Elegio-Electors'!C557</f>
        <v>0</v>
      </c>
      <c r="B557" s="20">
        <f>'Elegio-Electors'!B557</f>
        <v>0</v>
      </c>
      <c r="C557" s="91">
        <f>IF(Procédure!$C$33=2,'Elegio-Electors'!D557,Procédure!$C$33)</f>
        <v>0</v>
      </c>
      <c r="D557" s="20">
        <f>'Elegio-Electors'!E557</f>
        <v>0</v>
      </c>
      <c r="E557" s="91" t="str">
        <f>IF(LEFT(RIGHT('Elegio-Electors'!L557,2),1)="C",'Elegio-Electors'!L557,IF(LEFT(RIGHT('Elegio-Electors'!M557,2),1)="C",'Elegio-Electors'!M557,""))</f>
        <v/>
      </c>
      <c r="F557" s="91" t="str">
        <f>IF(LEFT(RIGHT('Elegio-Electors'!L557,2),1)="O",'Elegio-Electors'!L557,IF(LEFT(RIGHT('Elegio-Electors'!M557,2),1)="O",'Elegio-Electors'!M557,""))</f>
        <v/>
      </c>
      <c r="G557" s="20" t="e">
        <f>INDEX(bureaux!$A:$H,MATCH($E557,bureaux!$A:$A,0),8)</f>
        <v>#N/A</v>
      </c>
      <c r="I557" s="91" t="e">
        <f>_xlfn.CONCAT(INDEX(bureaux!$A:$H,MATCH($E557,bureaux!$A:$A,0),4)," ",INDEX(bureaux!$A:$H,MATCH($E557,bureaux!$A:$A,0),5))</f>
        <v>#N/A</v>
      </c>
      <c r="J557" s="20" t="e">
        <f>INDEX(bureaux!$A:$H,MATCH($E557,bureaux!$A:$A,0),6)</f>
        <v>#N/A</v>
      </c>
      <c r="K557" s="20" t="e">
        <f>INDEX(bureaux!$A:$H,MATCH($E557,bureaux!$A:$A,0),7)</f>
        <v>#N/A</v>
      </c>
    </row>
    <row r="558" spans="1:11" x14ac:dyDescent="0.25">
      <c r="A558" s="20">
        <f>'Elegio-Electors'!C558</f>
        <v>0</v>
      </c>
      <c r="B558" s="20">
        <f>'Elegio-Electors'!B558</f>
        <v>0</v>
      </c>
      <c r="C558" s="91">
        <f>IF(Procédure!$C$33=2,'Elegio-Electors'!D558,Procédure!$C$33)</f>
        <v>0</v>
      </c>
      <c r="D558" s="20">
        <f>'Elegio-Electors'!E558</f>
        <v>0</v>
      </c>
      <c r="E558" s="91" t="str">
        <f>IF(LEFT(RIGHT('Elegio-Electors'!L558,2),1)="C",'Elegio-Electors'!L558,IF(LEFT(RIGHT('Elegio-Electors'!M558,2),1)="C",'Elegio-Electors'!M558,""))</f>
        <v/>
      </c>
      <c r="F558" s="91" t="str">
        <f>IF(LEFT(RIGHT('Elegio-Electors'!L558,2),1)="O",'Elegio-Electors'!L558,IF(LEFT(RIGHT('Elegio-Electors'!M558,2),1)="O",'Elegio-Electors'!M558,""))</f>
        <v/>
      </c>
      <c r="G558" s="20" t="e">
        <f>INDEX(bureaux!$A:$H,MATCH($E558,bureaux!$A:$A,0),8)</f>
        <v>#N/A</v>
      </c>
      <c r="I558" s="91" t="e">
        <f>_xlfn.CONCAT(INDEX(bureaux!$A:$H,MATCH($E558,bureaux!$A:$A,0),4)," ",INDEX(bureaux!$A:$H,MATCH($E558,bureaux!$A:$A,0),5))</f>
        <v>#N/A</v>
      </c>
      <c r="J558" s="20" t="e">
        <f>INDEX(bureaux!$A:$H,MATCH($E558,bureaux!$A:$A,0),6)</f>
        <v>#N/A</v>
      </c>
      <c r="K558" s="20" t="e">
        <f>INDEX(bureaux!$A:$H,MATCH($E558,bureaux!$A:$A,0),7)</f>
        <v>#N/A</v>
      </c>
    </row>
    <row r="559" spans="1:11" x14ac:dyDescent="0.25">
      <c r="A559" s="20">
        <f>'Elegio-Electors'!C559</f>
        <v>0</v>
      </c>
      <c r="B559" s="20">
        <f>'Elegio-Electors'!B559</f>
        <v>0</v>
      </c>
      <c r="C559" s="91">
        <f>IF(Procédure!$C$33=2,'Elegio-Electors'!D559,Procédure!$C$33)</f>
        <v>0</v>
      </c>
      <c r="D559" s="20">
        <f>'Elegio-Electors'!E559</f>
        <v>0</v>
      </c>
      <c r="E559" s="91" t="str">
        <f>IF(LEFT(RIGHT('Elegio-Electors'!L559,2),1)="C",'Elegio-Electors'!L559,IF(LEFT(RIGHT('Elegio-Electors'!M559,2),1)="C",'Elegio-Electors'!M559,""))</f>
        <v/>
      </c>
      <c r="F559" s="91" t="str">
        <f>IF(LEFT(RIGHT('Elegio-Electors'!L559,2),1)="O",'Elegio-Electors'!L559,IF(LEFT(RIGHT('Elegio-Electors'!M559,2),1)="O",'Elegio-Electors'!M559,""))</f>
        <v/>
      </c>
      <c r="G559" s="20" t="e">
        <f>INDEX(bureaux!$A:$H,MATCH($E559,bureaux!$A:$A,0),8)</f>
        <v>#N/A</v>
      </c>
      <c r="I559" s="91" t="e">
        <f>_xlfn.CONCAT(INDEX(bureaux!$A:$H,MATCH($E559,bureaux!$A:$A,0),4)," ",INDEX(bureaux!$A:$H,MATCH($E559,bureaux!$A:$A,0),5))</f>
        <v>#N/A</v>
      </c>
      <c r="J559" s="20" t="e">
        <f>INDEX(bureaux!$A:$H,MATCH($E559,bureaux!$A:$A,0),6)</f>
        <v>#N/A</v>
      </c>
      <c r="K559" s="20" t="e">
        <f>INDEX(bureaux!$A:$H,MATCH($E559,bureaux!$A:$A,0),7)</f>
        <v>#N/A</v>
      </c>
    </row>
    <row r="560" spans="1:11" x14ac:dyDescent="0.25">
      <c r="A560" s="20">
        <f>'Elegio-Electors'!C560</f>
        <v>0</v>
      </c>
      <c r="B560" s="20">
        <f>'Elegio-Electors'!B560</f>
        <v>0</v>
      </c>
      <c r="C560" s="91">
        <f>IF(Procédure!$C$33=2,'Elegio-Electors'!D560,Procédure!$C$33)</f>
        <v>0</v>
      </c>
      <c r="D560" s="20">
        <f>'Elegio-Electors'!E560</f>
        <v>0</v>
      </c>
      <c r="E560" s="91" t="str">
        <f>IF(LEFT(RIGHT('Elegio-Electors'!L560,2),1)="C",'Elegio-Electors'!L560,IF(LEFT(RIGHT('Elegio-Electors'!M560,2),1)="C",'Elegio-Electors'!M560,""))</f>
        <v/>
      </c>
      <c r="F560" s="91" t="str">
        <f>IF(LEFT(RIGHT('Elegio-Electors'!L560,2),1)="O",'Elegio-Electors'!L560,IF(LEFT(RIGHT('Elegio-Electors'!M560,2),1)="O",'Elegio-Electors'!M560,""))</f>
        <v/>
      </c>
      <c r="G560" s="20" t="e">
        <f>INDEX(bureaux!$A:$H,MATCH($E560,bureaux!$A:$A,0),8)</f>
        <v>#N/A</v>
      </c>
      <c r="I560" s="91" t="e">
        <f>_xlfn.CONCAT(INDEX(bureaux!$A:$H,MATCH($E560,bureaux!$A:$A,0),4)," ",INDEX(bureaux!$A:$H,MATCH($E560,bureaux!$A:$A,0),5))</f>
        <v>#N/A</v>
      </c>
      <c r="J560" s="20" t="e">
        <f>INDEX(bureaux!$A:$H,MATCH($E560,bureaux!$A:$A,0),6)</f>
        <v>#N/A</v>
      </c>
      <c r="K560" s="20" t="e">
        <f>INDEX(bureaux!$A:$H,MATCH($E560,bureaux!$A:$A,0),7)</f>
        <v>#N/A</v>
      </c>
    </row>
    <row r="561" spans="1:11" x14ac:dyDescent="0.25">
      <c r="A561" s="20">
        <f>'Elegio-Electors'!C561</f>
        <v>0</v>
      </c>
      <c r="B561" s="20">
        <f>'Elegio-Electors'!B561</f>
        <v>0</v>
      </c>
      <c r="C561" s="91">
        <f>IF(Procédure!$C$33=2,'Elegio-Electors'!D561,Procédure!$C$33)</f>
        <v>0</v>
      </c>
      <c r="D561" s="20">
        <f>'Elegio-Electors'!E561</f>
        <v>0</v>
      </c>
      <c r="E561" s="91" t="str">
        <f>IF(LEFT(RIGHT('Elegio-Electors'!L561,2),1)="C",'Elegio-Electors'!L561,IF(LEFT(RIGHT('Elegio-Electors'!M561,2),1)="C",'Elegio-Electors'!M561,""))</f>
        <v/>
      </c>
      <c r="F561" s="91" t="str">
        <f>IF(LEFT(RIGHT('Elegio-Electors'!L561,2),1)="O",'Elegio-Electors'!L561,IF(LEFT(RIGHT('Elegio-Electors'!M561,2),1)="O",'Elegio-Electors'!M561,""))</f>
        <v/>
      </c>
      <c r="G561" s="20" t="e">
        <f>INDEX(bureaux!$A:$H,MATCH($E561,bureaux!$A:$A,0),8)</f>
        <v>#N/A</v>
      </c>
      <c r="I561" s="91" t="e">
        <f>_xlfn.CONCAT(INDEX(bureaux!$A:$H,MATCH($E561,bureaux!$A:$A,0),4)," ",INDEX(bureaux!$A:$H,MATCH($E561,bureaux!$A:$A,0),5))</f>
        <v>#N/A</v>
      </c>
      <c r="J561" s="20" t="e">
        <f>INDEX(bureaux!$A:$H,MATCH($E561,bureaux!$A:$A,0),6)</f>
        <v>#N/A</v>
      </c>
      <c r="K561" s="20" t="e">
        <f>INDEX(bureaux!$A:$H,MATCH($E561,bureaux!$A:$A,0),7)</f>
        <v>#N/A</v>
      </c>
    </row>
    <row r="562" spans="1:11" x14ac:dyDescent="0.25">
      <c r="A562" s="20">
        <f>'Elegio-Electors'!C562</f>
        <v>0</v>
      </c>
      <c r="B562" s="20">
        <f>'Elegio-Electors'!B562</f>
        <v>0</v>
      </c>
      <c r="C562" s="91">
        <f>IF(Procédure!$C$33=2,'Elegio-Electors'!D562,Procédure!$C$33)</f>
        <v>0</v>
      </c>
      <c r="D562" s="20">
        <f>'Elegio-Electors'!E562</f>
        <v>0</v>
      </c>
      <c r="E562" s="91" t="str">
        <f>IF(LEFT(RIGHT('Elegio-Electors'!L562,2),1)="C",'Elegio-Electors'!L562,IF(LEFT(RIGHT('Elegio-Electors'!M562,2),1)="C",'Elegio-Electors'!M562,""))</f>
        <v/>
      </c>
      <c r="F562" s="91" t="str">
        <f>IF(LEFT(RIGHT('Elegio-Electors'!L562,2),1)="O",'Elegio-Electors'!L562,IF(LEFT(RIGHT('Elegio-Electors'!M562,2),1)="O",'Elegio-Electors'!M562,""))</f>
        <v/>
      </c>
      <c r="G562" s="20" t="e">
        <f>INDEX(bureaux!$A:$H,MATCH($E562,bureaux!$A:$A,0),8)</f>
        <v>#N/A</v>
      </c>
      <c r="I562" s="91" t="e">
        <f>_xlfn.CONCAT(INDEX(bureaux!$A:$H,MATCH($E562,bureaux!$A:$A,0),4)," ",INDEX(bureaux!$A:$H,MATCH($E562,bureaux!$A:$A,0),5))</f>
        <v>#N/A</v>
      </c>
      <c r="J562" s="20" t="e">
        <f>INDEX(bureaux!$A:$H,MATCH($E562,bureaux!$A:$A,0),6)</f>
        <v>#N/A</v>
      </c>
      <c r="K562" s="20" t="e">
        <f>INDEX(bureaux!$A:$H,MATCH($E562,bureaux!$A:$A,0),7)</f>
        <v>#N/A</v>
      </c>
    </row>
    <row r="563" spans="1:11" x14ac:dyDescent="0.25">
      <c r="A563" s="20">
        <f>'Elegio-Electors'!C563</f>
        <v>0</v>
      </c>
      <c r="B563" s="20">
        <f>'Elegio-Electors'!B563</f>
        <v>0</v>
      </c>
      <c r="C563" s="91">
        <f>IF(Procédure!$C$33=2,'Elegio-Electors'!D563,Procédure!$C$33)</f>
        <v>0</v>
      </c>
      <c r="D563" s="20">
        <f>'Elegio-Electors'!E563</f>
        <v>0</v>
      </c>
      <c r="E563" s="91" t="str">
        <f>IF(LEFT(RIGHT('Elegio-Electors'!L563,2),1)="C",'Elegio-Electors'!L563,IF(LEFT(RIGHT('Elegio-Electors'!M563,2),1)="C",'Elegio-Electors'!M563,""))</f>
        <v/>
      </c>
      <c r="F563" s="91" t="str">
        <f>IF(LEFT(RIGHT('Elegio-Electors'!L563,2),1)="O",'Elegio-Electors'!L563,IF(LEFT(RIGHT('Elegio-Electors'!M563,2),1)="O",'Elegio-Electors'!M563,""))</f>
        <v/>
      </c>
      <c r="G563" s="20" t="e">
        <f>INDEX(bureaux!$A:$H,MATCH($E563,bureaux!$A:$A,0),8)</f>
        <v>#N/A</v>
      </c>
      <c r="I563" s="91" t="e">
        <f>_xlfn.CONCAT(INDEX(bureaux!$A:$H,MATCH($E563,bureaux!$A:$A,0),4)," ",INDEX(bureaux!$A:$H,MATCH($E563,bureaux!$A:$A,0),5))</f>
        <v>#N/A</v>
      </c>
      <c r="J563" s="20" t="e">
        <f>INDEX(bureaux!$A:$H,MATCH($E563,bureaux!$A:$A,0),6)</f>
        <v>#N/A</v>
      </c>
      <c r="K563" s="20" t="e">
        <f>INDEX(bureaux!$A:$H,MATCH($E563,bureaux!$A:$A,0),7)</f>
        <v>#N/A</v>
      </c>
    </row>
    <row r="564" spans="1:11" x14ac:dyDescent="0.25">
      <c r="A564" s="20">
        <f>'Elegio-Electors'!C564</f>
        <v>0</v>
      </c>
      <c r="B564" s="20">
        <f>'Elegio-Electors'!B564</f>
        <v>0</v>
      </c>
      <c r="C564" s="91">
        <f>IF(Procédure!$C$33=2,'Elegio-Electors'!D564,Procédure!$C$33)</f>
        <v>0</v>
      </c>
      <c r="D564" s="20">
        <f>'Elegio-Electors'!E564</f>
        <v>0</v>
      </c>
      <c r="E564" s="91" t="str">
        <f>IF(LEFT(RIGHT('Elegio-Electors'!L564,2),1)="C",'Elegio-Electors'!L564,IF(LEFT(RIGHT('Elegio-Electors'!M564,2),1)="C",'Elegio-Electors'!M564,""))</f>
        <v/>
      </c>
      <c r="F564" s="91" t="str">
        <f>IF(LEFT(RIGHT('Elegio-Electors'!L564,2),1)="O",'Elegio-Electors'!L564,IF(LEFT(RIGHT('Elegio-Electors'!M564,2),1)="O",'Elegio-Electors'!M564,""))</f>
        <v/>
      </c>
      <c r="G564" s="20" t="e">
        <f>INDEX(bureaux!$A:$H,MATCH($E564,bureaux!$A:$A,0),8)</f>
        <v>#N/A</v>
      </c>
      <c r="I564" s="91" t="e">
        <f>_xlfn.CONCAT(INDEX(bureaux!$A:$H,MATCH($E564,bureaux!$A:$A,0),4)," ",INDEX(bureaux!$A:$H,MATCH($E564,bureaux!$A:$A,0),5))</f>
        <v>#N/A</v>
      </c>
      <c r="J564" s="20" t="e">
        <f>INDEX(bureaux!$A:$H,MATCH($E564,bureaux!$A:$A,0),6)</f>
        <v>#N/A</v>
      </c>
      <c r="K564" s="20" t="e">
        <f>INDEX(bureaux!$A:$H,MATCH($E564,bureaux!$A:$A,0),7)</f>
        <v>#N/A</v>
      </c>
    </row>
    <row r="565" spans="1:11" x14ac:dyDescent="0.25">
      <c r="A565" s="20">
        <f>'Elegio-Electors'!C565</f>
        <v>0</v>
      </c>
      <c r="B565" s="20">
        <f>'Elegio-Electors'!B565</f>
        <v>0</v>
      </c>
      <c r="C565" s="91">
        <f>IF(Procédure!$C$33=2,'Elegio-Electors'!D565,Procédure!$C$33)</f>
        <v>0</v>
      </c>
      <c r="D565" s="20">
        <f>'Elegio-Electors'!E565</f>
        <v>0</v>
      </c>
      <c r="E565" s="91" t="str">
        <f>IF(LEFT(RIGHT('Elegio-Electors'!L565,2),1)="C",'Elegio-Electors'!L565,IF(LEFT(RIGHT('Elegio-Electors'!M565,2),1)="C",'Elegio-Electors'!M565,""))</f>
        <v/>
      </c>
      <c r="F565" s="91" t="str">
        <f>IF(LEFT(RIGHT('Elegio-Electors'!L565,2),1)="O",'Elegio-Electors'!L565,IF(LEFT(RIGHT('Elegio-Electors'!M565,2),1)="O",'Elegio-Electors'!M565,""))</f>
        <v/>
      </c>
      <c r="G565" s="20" t="e">
        <f>INDEX(bureaux!$A:$H,MATCH($E565,bureaux!$A:$A,0),8)</f>
        <v>#N/A</v>
      </c>
      <c r="I565" s="91" t="e">
        <f>_xlfn.CONCAT(INDEX(bureaux!$A:$H,MATCH($E565,bureaux!$A:$A,0),4)," ",INDEX(bureaux!$A:$H,MATCH($E565,bureaux!$A:$A,0),5))</f>
        <v>#N/A</v>
      </c>
      <c r="J565" s="20" t="e">
        <f>INDEX(bureaux!$A:$H,MATCH($E565,bureaux!$A:$A,0),6)</f>
        <v>#N/A</v>
      </c>
      <c r="K565" s="20" t="e">
        <f>INDEX(bureaux!$A:$H,MATCH($E565,bureaux!$A:$A,0),7)</f>
        <v>#N/A</v>
      </c>
    </row>
    <row r="566" spans="1:11" x14ac:dyDescent="0.25">
      <c r="A566" s="20">
        <f>'Elegio-Electors'!C566</f>
        <v>0</v>
      </c>
      <c r="B566" s="20">
        <f>'Elegio-Electors'!B566</f>
        <v>0</v>
      </c>
      <c r="C566" s="91">
        <f>IF(Procédure!$C$33=2,'Elegio-Electors'!D566,Procédure!$C$33)</f>
        <v>0</v>
      </c>
      <c r="D566" s="20">
        <f>'Elegio-Electors'!E566</f>
        <v>0</v>
      </c>
      <c r="E566" s="91" t="str">
        <f>IF(LEFT(RIGHT('Elegio-Electors'!L566,2),1)="C",'Elegio-Electors'!L566,IF(LEFT(RIGHT('Elegio-Electors'!M566,2),1)="C",'Elegio-Electors'!M566,""))</f>
        <v/>
      </c>
      <c r="F566" s="91" t="str">
        <f>IF(LEFT(RIGHT('Elegio-Electors'!L566,2),1)="O",'Elegio-Electors'!L566,IF(LEFT(RIGHT('Elegio-Electors'!M566,2),1)="O",'Elegio-Electors'!M566,""))</f>
        <v/>
      </c>
      <c r="G566" s="20" t="e">
        <f>INDEX(bureaux!$A:$H,MATCH($E566,bureaux!$A:$A,0),8)</f>
        <v>#N/A</v>
      </c>
      <c r="I566" s="91" t="e">
        <f>_xlfn.CONCAT(INDEX(bureaux!$A:$H,MATCH($E566,bureaux!$A:$A,0),4)," ",INDEX(bureaux!$A:$H,MATCH($E566,bureaux!$A:$A,0),5))</f>
        <v>#N/A</v>
      </c>
      <c r="J566" s="20" t="e">
        <f>INDEX(bureaux!$A:$H,MATCH($E566,bureaux!$A:$A,0),6)</f>
        <v>#N/A</v>
      </c>
      <c r="K566" s="20" t="e">
        <f>INDEX(bureaux!$A:$H,MATCH($E566,bureaux!$A:$A,0),7)</f>
        <v>#N/A</v>
      </c>
    </row>
    <row r="567" spans="1:11" x14ac:dyDescent="0.25">
      <c r="A567" s="20">
        <f>'Elegio-Electors'!C567</f>
        <v>0</v>
      </c>
      <c r="B567" s="20">
        <f>'Elegio-Electors'!B567</f>
        <v>0</v>
      </c>
      <c r="C567" s="91">
        <f>IF(Procédure!$C$33=2,'Elegio-Electors'!D567,Procédure!$C$33)</f>
        <v>0</v>
      </c>
      <c r="D567" s="20">
        <f>'Elegio-Electors'!E567</f>
        <v>0</v>
      </c>
      <c r="E567" s="91" t="str">
        <f>IF(LEFT(RIGHT('Elegio-Electors'!L567,2),1)="C",'Elegio-Electors'!L567,IF(LEFT(RIGHT('Elegio-Electors'!M567,2),1)="C",'Elegio-Electors'!M567,""))</f>
        <v/>
      </c>
      <c r="F567" s="91" t="str">
        <f>IF(LEFT(RIGHT('Elegio-Electors'!L567,2),1)="O",'Elegio-Electors'!L567,IF(LEFT(RIGHT('Elegio-Electors'!M567,2),1)="O",'Elegio-Electors'!M567,""))</f>
        <v/>
      </c>
      <c r="G567" s="20" t="e">
        <f>INDEX(bureaux!$A:$H,MATCH($E567,bureaux!$A:$A,0),8)</f>
        <v>#N/A</v>
      </c>
      <c r="I567" s="91" t="e">
        <f>_xlfn.CONCAT(INDEX(bureaux!$A:$H,MATCH($E567,bureaux!$A:$A,0),4)," ",INDEX(bureaux!$A:$H,MATCH($E567,bureaux!$A:$A,0),5))</f>
        <v>#N/A</v>
      </c>
      <c r="J567" s="20" t="e">
        <f>INDEX(bureaux!$A:$H,MATCH($E567,bureaux!$A:$A,0),6)</f>
        <v>#N/A</v>
      </c>
      <c r="K567" s="20" t="e">
        <f>INDEX(bureaux!$A:$H,MATCH($E567,bureaux!$A:$A,0),7)</f>
        <v>#N/A</v>
      </c>
    </row>
    <row r="568" spans="1:11" x14ac:dyDescent="0.25">
      <c r="A568" s="20">
        <f>'Elegio-Electors'!C568</f>
        <v>0</v>
      </c>
      <c r="B568" s="20">
        <f>'Elegio-Electors'!B568</f>
        <v>0</v>
      </c>
      <c r="C568" s="91">
        <f>IF(Procédure!$C$33=2,'Elegio-Electors'!D568,Procédure!$C$33)</f>
        <v>0</v>
      </c>
      <c r="D568" s="20">
        <f>'Elegio-Electors'!E568</f>
        <v>0</v>
      </c>
      <c r="E568" s="91" t="str">
        <f>IF(LEFT(RIGHT('Elegio-Electors'!L568,2),1)="C",'Elegio-Electors'!L568,IF(LEFT(RIGHT('Elegio-Electors'!M568,2),1)="C",'Elegio-Electors'!M568,""))</f>
        <v/>
      </c>
      <c r="F568" s="91" t="str">
        <f>IF(LEFT(RIGHT('Elegio-Electors'!L568,2),1)="O",'Elegio-Electors'!L568,IF(LEFT(RIGHT('Elegio-Electors'!M568,2),1)="O",'Elegio-Electors'!M568,""))</f>
        <v/>
      </c>
      <c r="G568" s="20" t="e">
        <f>INDEX(bureaux!$A:$H,MATCH($E568,bureaux!$A:$A,0),8)</f>
        <v>#N/A</v>
      </c>
      <c r="I568" s="91" t="e">
        <f>_xlfn.CONCAT(INDEX(bureaux!$A:$H,MATCH($E568,bureaux!$A:$A,0),4)," ",INDEX(bureaux!$A:$H,MATCH($E568,bureaux!$A:$A,0),5))</f>
        <v>#N/A</v>
      </c>
      <c r="J568" s="20" t="e">
        <f>INDEX(bureaux!$A:$H,MATCH($E568,bureaux!$A:$A,0),6)</f>
        <v>#N/A</v>
      </c>
      <c r="K568" s="20" t="e">
        <f>INDEX(bureaux!$A:$H,MATCH($E568,bureaux!$A:$A,0),7)</f>
        <v>#N/A</v>
      </c>
    </row>
    <row r="569" spans="1:11" x14ac:dyDescent="0.25">
      <c r="A569" s="20">
        <f>'Elegio-Electors'!C569</f>
        <v>0</v>
      </c>
      <c r="B569" s="20">
        <f>'Elegio-Electors'!B569</f>
        <v>0</v>
      </c>
      <c r="C569" s="91">
        <f>IF(Procédure!$C$33=2,'Elegio-Electors'!D569,Procédure!$C$33)</f>
        <v>0</v>
      </c>
      <c r="D569" s="20">
        <f>'Elegio-Electors'!E569</f>
        <v>0</v>
      </c>
      <c r="E569" s="91" t="str">
        <f>IF(LEFT(RIGHT('Elegio-Electors'!L569,2),1)="C",'Elegio-Electors'!L569,IF(LEFT(RIGHT('Elegio-Electors'!M569,2),1)="C",'Elegio-Electors'!M569,""))</f>
        <v/>
      </c>
      <c r="F569" s="91" t="str">
        <f>IF(LEFT(RIGHT('Elegio-Electors'!L569,2),1)="O",'Elegio-Electors'!L569,IF(LEFT(RIGHT('Elegio-Electors'!M569,2),1)="O",'Elegio-Electors'!M569,""))</f>
        <v/>
      </c>
      <c r="G569" s="20" t="e">
        <f>INDEX(bureaux!$A:$H,MATCH($E569,bureaux!$A:$A,0),8)</f>
        <v>#N/A</v>
      </c>
      <c r="I569" s="91" t="e">
        <f>_xlfn.CONCAT(INDEX(bureaux!$A:$H,MATCH($E569,bureaux!$A:$A,0),4)," ",INDEX(bureaux!$A:$H,MATCH($E569,bureaux!$A:$A,0),5))</f>
        <v>#N/A</v>
      </c>
      <c r="J569" s="20" t="e">
        <f>INDEX(bureaux!$A:$H,MATCH($E569,bureaux!$A:$A,0),6)</f>
        <v>#N/A</v>
      </c>
      <c r="K569" s="20" t="e">
        <f>INDEX(bureaux!$A:$H,MATCH($E569,bureaux!$A:$A,0),7)</f>
        <v>#N/A</v>
      </c>
    </row>
    <row r="570" spans="1:11" x14ac:dyDescent="0.25">
      <c r="A570" s="20">
        <f>'Elegio-Electors'!C570</f>
        <v>0</v>
      </c>
      <c r="B570" s="20">
        <f>'Elegio-Electors'!B570</f>
        <v>0</v>
      </c>
      <c r="C570" s="91">
        <f>IF(Procédure!$C$33=2,'Elegio-Electors'!D570,Procédure!$C$33)</f>
        <v>0</v>
      </c>
      <c r="D570" s="20">
        <f>'Elegio-Electors'!E570</f>
        <v>0</v>
      </c>
      <c r="E570" s="91" t="str">
        <f>IF(LEFT(RIGHT('Elegio-Electors'!L570,2),1)="C",'Elegio-Electors'!L570,IF(LEFT(RIGHT('Elegio-Electors'!M570,2),1)="C",'Elegio-Electors'!M570,""))</f>
        <v/>
      </c>
      <c r="F570" s="91" t="str">
        <f>IF(LEFT(RIGHT('Elegio-Electors'!L570,2),1)="O",'Elegio-Electors'!L570,IF(LEFT(RIGHT('Elegio-Electors'!M570,2),1)="O",'Elegio-Electors'!M570,""))</f>
        <v/>
      </c>
      <c r="G570" s="20" t="e">
        <f>INDEX(bureaux!$A:$H,MATCH($E570,bureaux!$A:$A,0),8)</f>
        <v>#N/A</v>
      </c>
      <c r="I570" s="91" t="e">
        <f>_xlfn.CONCAT(INDEX(bureaux!$A:$H,MATCH($E570,bureaux!$A:$A,0),4)," ",INDEX(bureaux!$A:$H,MATCH($E570,bureaux!$A:$A,0),5))</f>
        <v>#N/A</v>
      </c>
      <c r="J570" s="20" t="e">
        <f>INDEX(bureaux!$A:$H,MATCH($E570,bureaux!$A:$A,0),6)</f>
        <v>#N/A</v>
      </c>
      <c r="K570" s="20" t="e">
        <f>INDEX(bureaux!$A:$H,MATCH($E570,bureaux!$A:$A,0),7)</f>
        <v>#N/A</v>
      </c>
    </row>
    <row r="571" spans="1:11" x14ac:dyDescent="0.25">
      <c r="A571" s="20">
        <f>'Elegio-Electors'!C571</f>
        <v>0</v>
      </c>
      <c r="B571" s="20">
        <f>'Elegio-Electors'!B571</f>
        <v>0</v>
      </c>
      <c r="C571" s="91">
        <f>IF(Procédure!$C$33=2,'Elegio-Electors'!D571,Procédure!$C$33)</f>
        <v>0</v>
      </c>
      <c r="D571" s="20">
        <f>'Elegio-Electors'!E571</f>
        <v>0</v>
      </c>
      <c r="E571" s="91" t="str">
        <f>IF(LEFT(RIGHT('Elegio-Electors'!L571,2),1)="C",'Elegio-Electors'!L571,IF(LEFT(RIGHT('Elegio-Electors'!M571,2),1)="C",'Elegio-Electors'!M571,""))</f>
        <v/>
      </c>
      <c r="F571" s="91" t="str">
        <f>IF(LEFT(RIGHT('Elegio-Electors'!L571,2),1)="O",'Elegio-Electors'!L571,IF(LEFT(RIGHT('Elegio-Electors'!M571,2),1)="O",'Elegio-Electors'!M571,""))</f>
        <v/>
      </c>
      <c r="G571" s="20" t="e">
        <f>INDEX(bureaux!$A:$H,MATCH($E571,bureaux!$A:$A,0),8)</f>
        <v>#N/A</v>
      </c>
      <c r="I571" s="91" t="e">
        <f>_xlfn.CONCAT(INDEX(bureaux!$A:$H,MATCH($E571,bureaux!$A:$A,0),4)," ",INDEX(bureaux!$A:$H,MATCH($E571,bureaux!$A:$A,0),5))</f>
        <v>#N/A</v>
      </c>
      <c r="J571" s="20" t="e">
        <f>INDEX(bureaux!$A:$H,MATCH($E571,bureaux!$A:$A,0),6)</f>
        <v>#N/A</v>
      </c>
      <c r="K571" s="20" t="e">
        <f>INDEX(bureaux!$A:$H,MATCH($E571,bureaux!$A:$A,0),7)</f>
        <v>#N/A</v>
      </c>
    </row>
    <row r="572" spans="1:11" x14ac:dyDescent="0.25">
      <c r="A572" s="20">
        <f>'Elegio-Electors'!C572</f>
        <v>0</v>
      </c>
      <c r="B572" s="20">
        <f>'Elegio-Electors'!B572</f>
        <v>0</v>
      </c>
      <c r="C572" s="91">
        <f>IF(Procédure!$C$33=2,'Elegio-Electors'!D572,Procédure!$C$33)</f>
        <v>0</v>
      </c>
      <c r="D572" s="20">
        <f>'Elegio-Electors'!E572</f>
        <v>0</v>
      </c>
      <c r="E572" s="91" t="str">
        <f>IF(LEFT(RIGHT('Elegio-Electors'!L572,2),1)="C",'Elegio-Electors'!L572,IF(LEFT(RIGHT('Elegio-Electors'!M572,2),1)="C",'Elegio-Electors'!M572,""))</f>
        <v/>
      </c>
      <c r="F572" s="91" t="str">
        <f>IF(LEFT(RIGHT('Elegio-Electors'!L572,2),1)="O",'Elegio-Electors'!L572,IF(LEFT(RIGHT('Elegio-Electors'!M572,2),1)="O",'Elegio-Electors'!M572,""))</f>
        <v/>
      </c>
      <c r="G572" s="20" t="e">
        <f>INDEX(bureaux!$A:$H,MATCH($E572,bureaux!$A:$A,0),8)</f>
        <v>#N/A</v>
      </c>
      <c r="I572" s="91" t="e">
        <f>_xlfn.CONCAT(INDEX(bureaux!$A:$H,MATCH($E572,bureaux!$A:$A,0),4)," ",INDEX(bureaux!$A:$H,MATCH($E572,bureaux!$A:$A,0),5))</f>
        <v>#N/A</v>
      </c>
      <c r="J572" s="20" t="e">
        <f>INDEX(bureaux!$A:$H,MATCH($E572,bureaux!$A:$A,0),6)</f>
        <v>#N/A</v>
      </c>
      <c r="K572" s="20" t="e">
        <f>INDEX(bureaux!$A:$H,MATCH($E572,bureaux!$A:$A,0),7)</f>
        <v>#N/A</v>
      </c>
    </row>
    <row r="573" spans="1:11" x14ac:dyDescent="0.25">
      <c r="A573" s="20">
        <f>'Elegio-Electors'!C573</f>
        <v>0</v>
      </c>
      <c r="B573" s="20">
        <f>'Elegio-Electors'!B573</f>
        <v>0</v>
      </c>
      <c r="C573" s="91">
        <f>IF(Procédure!$C$33=2,'Elegio-Electors'!D573,Procédure!$C$33)</f>
        <v>0</v>
      </c>
      <c r="D573" s="20">
        <f>'Elegio-Electors'!E573</f>
        <v>0</v>
      </c>
      <c r="E573" s="91" t="str">
        <f>IF(LEFT(RIGHT('Elegio-Electors'!L573,2),1)="C",'Elegio-Electors'!L573,IF(LEFT(RIGHT('Elegio-Electors'!M573,2),1)="C",'Elegio-Electors'!M573,""))</f>
        <v/>
      </c>
      <c r="F573" s="91" t="str">
        <f>IF(LEFT(RIGHT('Elegio-Electors'!L573,2),1)="O",'Elegio-Electors'!L573,IF(LEFT(RIGHT('Elegio-Electors'!M573,2),1)="O",'Elegio-Electors'!M573,""))</f>
        <v/>
      </c>
      <c r="G573" s="20" t="e">
        <f>INDEX(bureaux!$A:$H,MATCH($E573,bureaux!$A:$A,0),8)</f>
        <v>#N/A</v>
      </c>
      <c r="I573" s="91" t="e">
        <f>_xlfn.CONCAT(INDEX(bureaux!$A:$H,MATCH($E573,bureaux!$A:$A,0),4)," ",INDEX(bureaux!$A:$H,MATCH($E573,bureaux!$A:$A,0),5))</f>
        <v>#N/A</v>
      </c>
      <c r="J573" s="20" t="e">
        <f>INDEX(bureaux!$A:$H,MATCH($E573,bureaux!$A:$A,0),6)</f>
        <v>#N/A</v>
      </c>
      <c r="K573" s="20" t="e">
        <f>INDEX(bureaux!$A:$H,MATCH($E573,bureaux!$A:$A,0),7)</f>
        <v>#N/A</v>
      </c>
    </row>
    <row r="574" spans="1:11" x14ac:dyDescent="0.25">
      <c r="A574" s="20">
        <f>'Elegio-Electors'!C574</f>
        <v>0</v>
      </c>
      <c r="B574" s="20">
        <f>'Elegio-Electors'!B574</f>
        <v>0</v>
      </c>
      <c r="C574" s="91">
        <f>IF(Procédure!$C$33=2,'Elegio-Electors'!D574,Procédure!$C$33)</f>
        <v>0</v>
      </c>
      <c r="D574" s="20">
        <f>'Elegio-Electors'!E574</f>
        <v>0</v>
      </c>
      <c r="E574" s="91" t="str">
        <f>IF(LEFT(RIGHT('Elegio-Electors'!L574,2),1)="C",'Elegio-Electors'!L574,IF(LEFT(RIGHT('Elegio-Electors'!M574,2),1)="C",'Elegio-Electors'!M574,""))</f>
        <v/>
      </c>
      <c r="F574" s="91" t="str">
        <f>IF(LEFT(RIGHT('Elegio-Electors'!L574,2),1)="O",'Elegio-Electors'!L574,IF(LEFT(RIGHT('Elegio-Electors'!M574,2),1)="O",'Elegio-Electors'!M574,""))</f>
        <v/>
      </c>
      <c r="G574" s="20" t="e">
        <f>INDEX(bureaux!$A:$H,MATCH($E574,bureaux!$A:$A,0),8)</f>
        <v>#N/A</v>
      </c>
      <c r="I574" s="91" t="e">
        <f>_xlfn.CONCAT(INDEX(bureaux!$A:$H,MATCH($E574,bureaux!$A:$A,0),4)," ",INDEX(bureaux!$A:$H,MATCH($E574,bureaux!$A:$A,0),5))</f>
        <v>#N/A</v>
      </c>
      <c r="J574" s="20" t="e">
        <f>INDEX(bureaux!$A:$H,MATCH($E574,bureaux!$A:$A,0),6)</f>
        <v>#N/A</v>
      </c>
      <c r="K574" s="20" t="e">
        <f>INDEX(bureaux!$A:$H,MATCH($E574,bureaux!$A:$A,0),7)</f>
        <v>#N/A</v>
      </c>
    </row>
    <row r="575" spans="1:11" x14ac:dyDescent="0.25">
      <c r="A575" s="20">
        <f>'Elegio-Electors'!C575</f>
        <v>0</v>
      </c>
      <c r="B575" s="20">
        <f>'Elegio-Electors'!B575</f>
        <v>0</v>
      </c>
      <c r="C575" s="91">
        <f>IF(Procédure!$C$33=2,'Elegio-Electors'!D575,Procédure!$C$33)</f>
        <v>0</v>
      </c>
      <c r="D575" s="20">
        <f>'Elegio-Electors'!E575</f>
        <v>0</v>
      </c>
      <c r="E575" s="91" t="str">
        <f>IF(LEFT(RIGHT('Elegio-Electors'!L575,2),1)="C",'Elegio-Electors'!L575,IF(LEFT(RIGHT('Elegio-Electors'!M575,2),1)="C",'Elegio-Electors'!M575,""))</f>
        <v/>
      </c>
      <c r="F575" s="91" t="str">
        <f>IF(LEFT(RIGHT('Elegio-Electors'!L575,2),1)="O",'Elegio-Electors'!L575,IF(LEFT(RIGHT('Elegio-Electors'!M575,2),1)="O",'Elegio-Electors'!M575,""))</f>
        <v/>
      </c>
      <c r="G575" s="20" t="e">
        <f>INDEX(bureaux!$A:$H,MATCH($E575,bureaux!$A:$A,0),8)</f>
        <v>#N/A</v>
      </c>
      <c r="I575" s="91" t="e">
        <f>_xlfn.CONCAT(INDEX(bureaux!$A:$H,MATCH($E575,bureaux!$A:$A,0),4)," ",INDEX(bureaux!$A:$H,MATCH($E575,bureaux!$A:$A,0),5))</f>
        <v>#N/A</v>
      </c>
      <c r="J575" s="20" t="e">
        <f>INDEX(bureaux!$A:$H,MATCH($E575,bureaux!$A:$A,0),6)</f>
        <v>#N/A</v>
      </c>
      <c r="K575" s="20" t="e">
        <f>INDEX(bureaux!$A:$H,MATCH($E575,bureaux!$A:$A,0),7)</f>
        <v>#N/A</v>
      </c>
    </row>
    <row r="576" spans="1:11" x14ac:dyDescent="0.25">
      <c r="A576" s="20">
        <f>'Elegio-Electors'!C576</f>
        <v>0</v>
      </c>
      <c r="B576" s="20">
        <f>'Elegio-Electors'!B576</f>
        <v>0</v>
      </c>
      <c r="C576" s="91">
        <f>IF(Procédure!$C$33=2,'Elegio-Electors'!D576,Procédure!$C$33)</f>
        <v>0</v>
      </c>
      <c r="D576" s="20">
        <f>'Elegio-Electors'!E576</f>
        <v>0</v>
      </c>
      <c r="E576" s="91" t="str">
        <f>IF(LEFT(RIGHT('Elegio-Electors'!L576,2),1)="C",'Elegio-Electors'!L576,IF(LEFT(RIGHT('Elegio-Electors'!M576,2),1)="C",'Elegio-Electors'!M576,""))</f>
        <v/>
      </c>
      <c r="F576" s="91" t="str">
        <f>IF(LEFT(RIGHT('Elegio-Electors'!L576,2),1)="O",'Elegio-Electors'!L576,IF(LEFT(RIGHT('Elegio-Electors'!M576,2),1)="O",'Elegio-Electors'!M576,""))</f>
        <v/>
      </c>
      <c r="G576" s="20" t="e">
        <f>INDEX(bureaux!$A:$H,MATCH($E576,bureaux!$A:$A,0),8)</f>
        <v>#N/A</v>
      </c>
      <c r="I576" s="91" t="e">
        <f>_xlfn.CONCAT(INDEX(bureaux!$A:$H,MATCH($E576,bureaux!$A:$A,0),4)," ",INDEX(bureaux!$A:$H,MATCH($E576,bureaux!$A:$A,0),5))</f>
        <v>#N/A</v>
      </c>
      <c r="J576" s="20" t="e">
        <f>INDEX(bureaux!$A:$H,MATCH($E576,bureaux!$A:$A,0),6)</f>
        <v>#N/A</v>
      </c>
      <c r="K576" s="20" t="e">
        <f>INDEX(bureaux!$A:$H,MATCH($E576,bureaux!$A:$A,0),7)</f>
        <v>#N/A</v>
      </c>
    </row>
    <row r="577" spans="1:11" x14ac:dyDescent="0.25">
      <c r="A577" s="20">
        <f>'Elegio-Electors'!C577</f>
        <v>0</v>
      </c>
      <c r="B577" s="20">
        <f>'Elegio-Electors'!B577</f>
        <v>0</v>
      </c>
      <c r="C577" s="91">
        <f>IF(Procédure!$C$33=2,'Elegio-Electors'!D577,Procédure!$C$33)</f>
        <v>0</v>
      </c>
      <c r="D577" s="20">
        <f>'Elegio-Electors'!E577</f>
        <v>0</v>
      </c>
      <c r="E577" s="91" t="str">
        <f>IF(LEFT(RIGHT('Elegio-Electors'!L577,2),1)="C",'Elegio-Electors'!L577,IF(LEFT(RIGHT('Elegio-Electors'!M577,2),1)="C",'Elegio-Electors'!M577,""))</f>
        <v/>
      </c>
      <c r="F577" s="91" t="str">
        <f>IF(LEFT(RIGHT('Elegio-Electors'!L577,2),1)="O",'Elegio-Electors'!L577,IF(LEFT(RIGHT('Elegio-Electors'!M577,2),1)="O",'Elegio-Electors'!M577,""))</f>
        <v/>
      </c>
      <c r="G577" s="20" t="e">
        <f>INDEX(bureaux!$A:$H,MATCH($E577,bureaux!$A:$A,0),8)</f>
        <v>#N/A</v>
      </c>
      <c r="I577" s="91" t="e">
        <f>_xlfn.CONCAT(INDEX(bureaux!$A:$H,MATCH($E577,bureaux!$A:$A,0),4)," ",INDEX(bureaux!$A:$H,MATCH($E577,bureaux!$A:$A,0),5))</f>
        <v>#N/A</v>
      </c>
      <c r="J577" s="20" t="e">
        <f>INDEX(bureaux!$A:$H,MATCH($E577,bureaux!$A:$A,0),6)</f>
        <v>#N/A</v>
      </c>
      <c r="K577" s="20" t="e">
        <f>INDEX(bureaux!$A:$H,MATCH($E577,bureaux!$A:$A,0),7)</f>
        <v>#N/A</v>
      </c>
    </row>
    <row r="578" spans="1:11" x14ac:dyDescent="0.25">
      <c r="A578" s="20">
        <f>'Elegio-Electors'!C578</f>
        <v>0</v>
      </c>
      <c r="B578" s="20">
        <f>'Elegio-Electors'!B578</f>
        <v>0</v>
      </c>
      <c r="C578" s="91">
        <f>IF(Procédure!$C$33=2,'Elegio-Electors'!D578,Procédure!$C$33)</f>
        <v>0</v>
      </c>
      <c r="D578" s="20">
        <f>'Elegio-Electors'!E578</f>
        <v>0</v>
      </c>
      <c r="E578" s="91" t="str">
        <f>IF(LEFT(RIGHT('Elegio-Electors'!L578,2),1)="C",'Elegio-Electors'!L578,IF(LEFT(RIGHT('Elegio-Electors'!M578,2),1)="C",'Elegio-Electors'!M578,""))</f>
        <v/>
      </c>
      <c r="F578" s="91" t="str">
        <f>IF(LEFT(RIGHT('Elegio-Electors'!L578,2),1)="O",'Elegio-Electors'!L578,IF(LEFT(RIGHT('Elegio-Electors'!M578,2),1)="O",'Elegio-Electors'!M578,""))</f>
        <v/>
      </c>
      <c r="G578" s="20" t="e">
        <f>INDEX(bureaux!$A:$H,MATCH($E578,bureaux!$A:$A,0),8)</f>
        <v>#N/A</v>
      </c>
      <c r="I578" s="91" t="e">
        <f>_xlfn.CONCAT(INDEX(bureaux!$A:$H,MATCH($E578,bureaux!$A:$A,0),4)," ",INDEX(bureaux!$A:$H,MATCH($E578,bureaux!$A:$A,0),5))</f>
        <v>#N/A</v>
      </c>
      <c r="J578" s="20" t="e">
        <f>INDEX(bureaux!$A:$H,MATCH($E578,bureaux!$A:$A,0),6)</f>
        <v>#N/A</v>
      </c>
      <c r="K578" s="20" t="e">
        <f>INDEX(bureaux!$A:$H,MATCH($E578,bureaux!$A:$A,0),7)</f>
        <v>#N/A</v>
      </c>
    </row>
    <row r="579" spans="1:11" x14ac:dyDescent="0.25">
      <c r="A579" s="20">
        <f>'Elegio-Electors'!C579</f>
        <v>0</v>
      </c>
      <c r="B579" s="20">
        <f>'Elegio-Electors'!B579</f>
        <v>0</v>
      </c>
      <c r="C579" s="91">
        <f>IF(Procédure!$C$33=2,'Elegio-Electors'!D579,Procédure!$C$33)</f>
        <v>0</v>
      </c>
      <c r="D579" s="20">
        <f>'Elegio-Electors'!E579</f>
        <v>0</v>
      </c>
      <c r="E579" s="91" t="str">
        <f>IF(LEFT(RIGHT('Elegio-Electors'!L579,2),1)="C",'Elegio-Electors'!L579,IF(LEFT(RIGHT('Elegio-Electors'!M579,2),1)="C",'Elegio-Electors'!M579,""))</f>
        <v/>
      </c>
      <c r="F579" s="91" t="str">
        <f>IF(LEFT(RIGHT('Elegio-Electors'!L579,2),1)="O",'Elegio-Electors'!L579,IF(LEFT(RIGHT('Elegio-Electors'!M579,2),1)="O",'Elegio-Electors'!M579,""))</f>
        <v/>
      </c>
      <c r="G579" s="20" t="e">
        <f>INDEX(bureaux!$A:$H,MATCH($E579,bureaux!$A:$A,0),8)</f>
        <v>#N/A</v>
      </c>
      <c r="I579" s="91" t="e">
        <f>_xlfn.CONCAT(INDEX(bureaux!$A:$H,MATCH($E579,bureaux!$A:$A,0),4)," ",INDEX(bureaux!$A:$H,MATCH($E579,bureaux!$A:$A,0),5))</f>
        <v>#N/A</v>
      </c>
      <c r="J579" s="20" t="e">
        <f>INDEX(bureaux!$A:$H,MATCH($E579,bureaux!$A:$A,0),6)</f>
        <v>#N/A</v>
      </c>
      <c r="K579" s="20" t="e">
        <f>INDEX(bureaux!$A:$H,MATCH($E579,bureaux!$A:$A,0),7)</f>
        <v>#N/A</v>
      </c>
    </row>
    <row r="580" spans="1:11" x14ac:dyDescent="0.25">
      <c r="A580" s="20">
        <f>'Elegio-Electors'!C580</f>
        <v>0</v>
      </c>
      <c r="B580" s="20">
        <f>'Elegio-Electors'!B580</f>
        <v>0</v>
      </c>
      <c r="C580" s="91">
        <f>IF(Procédure!$C$33=2,'Elegio-Electors'!D580,Procédure!$C$33)</f>
        <v>0</v>
      </c>
      <c r="D580" s="20">
        <f>'Elegio-Electors'!E580</f>
        <v>0</v>
      </c>
      <c r="E580" s="91" t="str">
        <f>IF(LEFT(RIGHT('Elegio-Electors'!L580,2),1)="C",'Elegio-Electors'!L580,IF(LEFT(RIGHT('Elegio-Electors'!M580,2),1)="C",'Elegio-Electors'!M580,""))</f>
        <v/>
      </c>
      <c r="F580" s="91" t="str">
        <f>IF(LEFT(RIGHT('Elegio-Electors'!L580,2),1)="O",'Elegio-Electors'!L580,IF(LEFT(RIGHT('Elegio-Electors'!M580,2),1)="O",'Elegio-Electors'!M580,""))</f>
        <v/>
      </c>
      <c r="G580" s="20" t="e">
        <f>INDEX(bureaux!$A:$H,MATCH($E580,bureaux!$A:$A,0),8)</f>
        <v>#N/A</v>
      </c>
      <c r="I580" s="91" t="e">
        <f>_xlfn.CONCAT(INDEX(bureaux!$A:$H,MATCH($E580,bureaux!$A:$A,0),4)," ",INDEX(bureaux!$A:$H,MATCH($E580,bureaux!$A:$A,0),5))</f>
        <v>#N/A</v>
      </c>
      <c r="J580" s="20" t="e">
        <f>INDEX(bureaux!$A:$H,MATCH($E580,bureaux!$A:$A,0),6)</f>
        <v>#N/A</v>
      </c>
      <c r="K580" s="20" t="e">
        <f>INDEX(bureaux!$A:$H,MATCH($E580,bureaux!$A:$A,0),7)</f>
        <v>#N/A</v>
      </c>
    </row>
    <row r="581" spans="1:11" x14ac:dyDescent="0.25">
      <c r="A581" s="20">
        <f>'Elegio-Electors'!C581</f>
        <v>0</v>
      </c>
      <c r="B581" s="20">
        <f>'Elegio-Electors'!B581</f>
        <v>0</v>
      </c>
      <c r="C581" s="91">
        <f>IF(Procédure!$C$33=2,'Elegio-Electors'!D581,Procédure!$C$33)</f>
        <v>0</v>
      </c>
      <c r="D581" s="20">
        <f>'Elegio-Electors'!E581</f>
        <v>0</v>
      </c>
      <c r="E581" s="91" t="str">
        <f>IF(LEFT(RIGHT('Elegio-Electors'!L581,2),1)="C",'Elegio-Electors'!L581,IF(LEFT(RIGHT('Elegio-Electors'!M581,2),1)="C",'Elegio-Electors'!M581,""))</f>
        <v/>
      </c>
      <c r="F581" s="91" t="str">
        <f>IF(LEFT(RIGHT('Elegio-Electors'!L581,2),1)="O",'Elegio-Electors'!L581,IF(LEFT(RIGHT('Elegio-Electors'!M581,2),1)="O",'Elegio-Electors'!M581,""))</f>
        <v/>
      </c>
      <c r="G581" s="20" t="e">
        <f>INDEX(bureaux!$A:$H,MATCH($E581,bureaux!$A:$A,0),8)</f>
        <v>#N/A</v>
      </c>
      <c r="I581" s="91" t="e">
        <f>_xlfn.CONCAT(INDEX(bureaux!$A:$H,MATCH($E581,bureaux!$A:$A,0),4)," ",INDEX(bureaux!$A:$H,MATCH($E581,bureaux!$A:$A,0),5))</f>
        <v>#N/A</v>
      </c>
      <c r="J581" s="20" t="e">
        <f>INDEX(bureaux!$A:$H,MATCH($E581,bureaux!$A:$A,0),6)</f>
        <v>#N/A</v>
      </c>
      <c r="K581" s="20" t="e">
        <f>INDEX(bureaux!$A:$H,MATCH($E581,bureaux!$A:$A,0),7)</f>
        <v>#N/A</v>
      </c>
    </row>
    <row r="582" spans="1:11" x14ac:dyDescent="0.25">
      <c r="A582" s="20">
        <f>'Elegio-Electors'!C582</f>
        <v>0</v>
      </c>
      <c r="B582" s="20">
        <f>'Elegio-Electors'!B582</f>
        <v>0</v>
      </c>
      <c r="C582" s="91">
        <f>IF(Procédure!$C$33=2,'Elegio-Electors'!D582,Procédure!$C$33)</f>
        <v>0</v>
      </c>
      <c r="D582" s="20">
        <f>'Elegio-Electors'!E582</f>
        <v>0</v>
      </c>
      <c r="E582" s="91" t="str">
        <f>IF(LEFT(RIGHT('Elegio-Electors'!L582,2),1)="C",'Elegio-Electors'!L582,IF(LEFT(RIGHT('Elegio-Electors'!M582,2),1)="C",'Elegio-Electors'!M582,""))</f>
        <v/>
      </c>
      <c r="F582" s="91" t="str">
        <f>IF(LEFT(RIGHT('Elegio-Electors'!L582,2),1)="O",'Elegio-Electors'!L582,IF(LEFT(RIGHT('Elegio-Electors'!M582,2),1)="O",'Elegio-Electors'!M582,""))</f>
        <v/>
      </c>
      <c r="G582" s="20" t="e">
        <f>INDEX(bureaux!$A:$H,MATCH($E582,bureaux!$A:$A,0),8)</f>
        <v>#N/A</v>
      </c>
      <c r="I582" s="91" t="e">
        <f>_xlfn.CONCAT(INDEX(bureaux!$A:$H,MATCH($E582,bureaux!$A:$A,0),4)," ",INDEX(bureaux!$A:$H,MATCH($E582,bureaux!$A:$A,0),5))</f>
        <v>#N/A</v>
      </c>
      <c r="J582" s="20" t="e">
        <f>INDEX(bureaux!$A:$H,MATCH($E582,bureaux!$A:$A,0),6)</f>
        <v>#N/A</v>
      </c>
      <c r="K582" s="20" t="e">
        <f>INDEX(bureaux!$A:$H,MATCH($E582,bureaux!$A:$A,0),7)</f>
        <v>#N/A</v>
      </c>
    </row>
    <row r="583" spans="1:11" x14ac:dyDescent="0.25">
      <c r="A583" s="20">
        <f>'Elegio-Electors'!C583</f>
        <v>0</v>
      </c>
      <c r="B583" s="20">
        <f>'Elegio-Electors'!B583</f>
        <v>0</v>
      </c>
      <c r="C583" s="91">
        <f>IF(Procédure!$C$33=2,'Elegio-Electors'!D583,Procédure!$C$33)</f>
        <v>0</v>
      </c>
      <c r="D583" s="20">
        <f>'Elegio-Electors'!E583</f>
        <v>0</v>
      </c>
      <c r="E583" s="91" t="str">
        <f>IF(LEFT(RIGHT('Elegio-Electors'!L583,2),1)="C",'Elegio-Electors'!L583,IF(LEFT(RIGHT('Elegio-Electors'!M583,2),1)="C",'Elegio-Electors'!M583,""))</f>
        <v/>
      </c>
      <c r="F583" s="91" t="str">
        <f>IF(LEFT(RIGHT('Elegio-Electors'!L583,2),1)="O",'Elegio-Electors'!L583,IF(LEFT(RIGHT('Elegio-Electors'!M583,2),1)="O",'Elegio-Electors'!M583,""))</f>
        <v/>
      </c>
      <c r="G583" s="20" t="e">
        <f>INDEX(bureaux!$A:$H,MATCH($E583,bureaux!$A:$A,0),8)</f>
        <v>#N/A</v>
      </c>
      <c r="I583" s="91" t="e">
        <f>_xlfn.CONCAT(INDEX(bureaux!$A:$H,MATCH($E583,bureaux!$A:$A,0),4)," ",INDEX(bureaux!$A:$H,MATCH($E583,bureaux!$A:$A,0),5))</f>
        <v>#N/A</v>
      </c>
      <c r="J583" s="20" t="e">
        <f>INDEX(bureaux!$A:$H,MATCH($E583,bureaux!$A:$A,0),6)</f>
        <v>#N/A</v>
      </c>
      <c r="K583" s="20" t="e">
        <f>INDEX(bureaux!$A:$H,MATCH($E583,bureaux!$A:$A,0),7)</f>
        <v>#N/A</v>
      </c>
    </row>
    <row r="584" spans="1:11" x14ac:dyDescent="0.25">
      <c r="A584" s="20">
        <f>'Elegio-Electors'!C584</f>
        <v>0</v>
      </c>
      <c r="B584" s="20">
        <f>'Elegio-Electors'!B584</f>
        <v>0</v>
      </c>
      <c r="C584" s="91">
        <f>IF(Procédure!$C$33=2,'Elegio-Electors'!D584,Procédure!$C$33)</f>
        <v>0</v>
      </c>
      <c r="D584" s="20">
        <f>'Elegio-Electors'!E584</f>
        <v>0</v>
      </c>
      <c r="E584" s="91" t="str">
        <f>IF(LEFT(RIGHT('Elegio-Electors'!L584,2),1)="C",'Elegio-Electors'!L584,IF(LEFT(RIGHT('Elegio-Electors'!M584,2),1)="C",'Elegio-Electors'!M584,""))</f>
        <v/>
      </c>
      <c r="F584" s="91" t="str">
        <f>IF(LEFT(RIGHT('Elegio-Electors'!L584,2),1)="O",'Elegio-Electors'!L584,IF(LEFT(RIGHT('Elegio-Electors'!M584,2),1)="O",'Elegio-Electors'!M584,""))</f>
        <v/>
      </c>
      <c r="G584" s="20" t="e">
        <f>INDEX(bureaux!$A:$H,MATCH($E584,bureaux!$A:$A,0),8)</f>
        <v>#N/A</v>
      </c>
      <c r="I584" s="91" t="e">
        <f>_xlfn.CONCAT(INDEX(bureaux!$A:$H,MATCH($E584,bureaux!$A:$A,0),4)," ",INDEX(bureaux!$A:$H,MATCH($E584,bureaux!$A:$A,0),5))</f>
        <v>#N/A</v>
      </c>
      <c r="J584" s="20" t="e">
        <f>INDEX(bureaux!$A:$H,MATCH($E584,bureaux!$A:$A,0),6)</f>
        <v>#N/A</v>
      </c>
      <c r="K584" s="20" t="e">
        <f>INDEX(bureaux!$A:$H,MATCH($E584,bureaux!$A:$A,0),7)</f>
        <v>#N/A</v>
      </c>
    </row>
    <row r="585" spans="1:11" x14ac:dyDescent="0.25">
      <c r="A585" s="20">
        <f>'Elegio-Electors'!C585</f>
        <v>0</v>
      </c>
      <c r="B585" s="20">
        <f>'Elegio-Electors'!B585</f>
        <v>0</v>
      </c>
      <c r="C585" s="91">
        <f>IF(Procédure!$C$33=2,'Elegio-Electors'!D585,Procédure!$C$33)</f>
        <v>0</v>
      </c>
      <c r="D585" s="20">
        <f>'Elegio-Electors'!E585</f>
        <v>0</v>
      </c>
      <c r="E585" s="91" t="str">
        <f>IF(LEFT(RIGHT('Elegio-Electors'!L585,2),1)="C",'Elegio-Electors'!L585,IF(LEFT(RIGHT('Elegio-Electors'!M585,2),1)="C",'Elegio-Electors'!M585,""))</f>
        <v/>
      </c>
      <c r="F585" s="91" t="str">
        <f>IF(LEFT(RIGHT('Elegio-Electors'!L585,2),1)="O",'Elegio-Electors'!L585,IF(LEFT(RIGHT('Elegio-Electors'!M585,2),1)="O",'Elegio-Electors'!M585,""))</f>
        <v/>
      </c>
      <c r="G585" s="20" t="e">
        <f>INDEX(bureaux!$A:$H,MATCH($E585,bureaux!$A:$A,0),8)</f>
        <v>#N/A</v>
      </c>
      <c r="I585" s="91" t="e">
        <f>_xlfn.CONCAT(INDEX(bureaux!$A:$H,MATCH($E585,bureaux!$A:$A,0),4)," ",INDEX(bureaux!$A:$H,MATCH($E585,bureaux!$A:$A,0),5))</f>
        <v>#N/A</v>
      </c>
      <c r="J585" s="20" t="e">
        <f>INDEX(bureaux!$A:$H,MATCH($E585,bureaux!$A:$A,0),6)</f>
        <v>#N/A</v>
      </c>
      <c r="K585" s="20" t="e">
        <f>INDEX(bureaux!$A:$H,MATCH($E585,bureaux!$A:$A,0),7)</f>
        <v>#N/A</v>
      </c>
    </row>
    <row r="586" spans="1:11" x14ac:dyDescent="0.25">
      <c r="A586" s="20">
        <f>'Elegio-Electors'!C586</f>
        <v>0</v>
      </c>
      <c r="B586" s="20">
        <f>'Elegio-Electors'!B586</f>
        <v>0</v>
      </c>
      <c r="C586" s="91">
        <f>IF(Procédure!$C$33=2,'Elegio-Electors'!D586,Procédure!$C$33)</f>
        <v>0</v>
      </c>
      <c r="D586" s="20">
        <f>'Elegio-Electors'!E586</f>
        <v>0</v>
      </c>
      <c r="E586" s="91" t="str">
        <f>IF(LEFT(RIGHT('Elegio-Electors'!L586,2),1)="C",'Elegio-Electors'!L586,IF(LEFT(RIGHT('Elegio-Electors'!M586,2),1)="C",'Elegio-Electors'!M586,""))</f>
        <v/>
      </c>
      <c r="F586" s="91" t="str">
        <f>IF(LEFT(RIGHT('Elegio-Electors'!L586,2),1)="O",'Elegio-Electors'!L586,IF(LEFT(RIGHT('Elegio-Electors'!M586,2),1)="O",'Elegio-Electors'!M586,""))</f>
        <v/>
      </c>
      <c r="G586" s="20" t="e">
        <f>INDEX(bureaux!$A:$H,MATCH($E586,bureaux!$A:$A,0),8)</f>
        <v>#N/A</v>
      </c>
      <c r="I586" s="91" t="e">
        <f>_xlfn.CONCAT(INDEX(bureaux!$A:$H,MATCH($E586,bureaux!$A:$A,0),4)," ",INDEX(bureaux!$A:$H,MATCH($E586,bureaux!$A:$A,0),5))</f>
        <v>#N/A</v>
      </c>
      <c r="J586" s="20" t="e">
        <f>INDEX(bureaux!$A:$H,MATCH($E586,bureaux!$A:$A,0),6)</f>
        <v>#N/A</v>
      </c>
      <c r="K586" s="20" t="e">
        <f>INDEX(bureaux!$A:$H,MATCH($E586,bureaux!$A:$A,0),7)</f>
        <v>#N/A</v>
      </c>
    </row>
    <row r="587" spans="1:11" x14ac:dyDescent="0.25">
      <c r="A587" s="20">
        <f>'Elegio-Electors'!C587</f>
        <v>0</v>
      </c>
      <c r="B587" s="20">
        <f>'Elegio-Electors'!B587</f>
        <v>0</v>
      </c>
      <c r="C587" s="91">
        <f>IF(Procédure!$C$33=2,'Elegio-Electors'!D587,Procédure!$C$33)</f>
        <v>0</v>
      </c>
      <c r="D587" s="20">
        <f>'Elegio-Electors'!E587</f>
        <v>0</v>
      </c>
      <c r="E587" s="91" t="str">
        <f>IF(LEFT(RIGHT('Elegio-Electors'!L587,2),1)="C",'Elegio-Electors'!L587,IF(LEFT(RIGHT('Elegio-Electors'!M587,2),1)="C",'Elegio-Electors'!M587,""))</f>
        <v/>
      </c>
      <c r="F587" s="91" t="str">
        <f>IF(LEFT(RIGHT('Elegio-Electors'!L587,2),1)="O",'Elegio-Electors'!L587,IF(LEFT(RIGHT('Elegio-Electors'!M587,2),1)="O",'Elegio-Electors'!M587,""))</f>
        <v/>
      </c>
      <c r="G587" s="20" t="e">
        <f>INDEX(bureaux!$A:$H,MATCH($E587,bureaux!$A:$A,0),8)</f>
        <v>#N/A</v>
      </c>
      <c r="I587" s="91" t="e">
        <f>_xlfn.CONCAT(INDEX(bureaux!$A:$H,MATCH($E587,bureaux!$A:$A,0),4)," ",INDEX(bureaux!$A:$H,MATCH($E587,bureaux!$A:$A,0),5))</f>
        <v>#N/A</v>
      </c>
      <c r="J587" s="20" t="e">
        <f>INDEX(bureaux!$A:$H,MATCH($E587,bureaux!$A:$A,0),6)</f>
        <v>#N/A</v>
      </c>
      <c r="K587" s="20" t="e">
        <f>INDEX(bureaux!$A:$H,MATCH($E587,bureaux!$A:$A,0),7)</f>
        <v>#N/A</v>
      </c>
    </row>
    <row r="588" spans="1:11" x14ac:dyDescent="0.25">
      <c r="A588" s="20">
        <f>'Elegio-Electors'!C588</f>
        <v>0</v>
      </c>
      <c r="B588" s="20">
        <f>'Elegio-Electors'!B588</f>
        <v>0</v>
      </c>
      <c r="C588" s="91">
        <f>IF(Procédure!$C$33=2,'Elegio-Electors'!D588,Procédure!$C$33)</f>
        <v>0</v>
      </c>
      <c r="D588" s="20">
        <f>'Elegio-Electors'!E588</f>
        <v>0</v>
      </c>
      <c r="E588" s="91" t="str">
        <f>IF(LEFT(RIGHT('Elegio-Electors'!L588,2),1)="C",'Elegio-Electors'!L588,IF(LEFT(RIGHT('Elegio-Electors'!M588,2),1)="C",'Elegio-Electors'!M588,""))</f>
        <v/>
      </c>
      <c r="F588" s="91" t="str">
        <f>IF(LEFT(RIGHT('Elegio-Electors'!L588,2),1)="O",'Elegio-Electors'!L588,IF(LEFT(RIGHT('Elegio-Electors'!M588,2),1)="O",'Elegio-Electors'!M588,""))</f>
        <v/>
      </c>
      <c r="G588" s="20" t="e">
        <f>INDEX(bureaux!$A:$H,MATCH($E588,bureaux!$A:$A,0),8)</f>
        <v>#N/A</v>
      </c>
      <c r="I588" s="91" t="e">
        <f>_xlfn.CONCAT(INDEX(bureaux!$A:$H,MATCH($E588,bureaux!$A:$A,0),4)," ",INDEX(bureaux!$A:$H,MATCH($E588,bureaux!$A:$A,0),5))</f>
        <v>#N/A</v>
      </c>
      <c r="J588" s="20" t="e">
        <f>INDEX(bureaux!$A:$H,MATCH($E588,bureaux!$A:$A,0),6)</f>
        <v>#N/A</v>
      </c>
      <c r="K588" s="20" t="e">
        <f>INDEX(bureaux!$A:$H,MATCH($E588,bureaux!$A:$A,0),7)</f>
        <v>#N/A</v>
      </c>
    </row>
    <row r="589" spans="1:11" x14ac:dyDescent="0.25">
      <c r="A589" s="20">
        <f>'Elegio-Electors'!C589</f>
        <v>0</v>
      </c>
      <c r="B589" s="20">
        <f>'Elegio-Electors'!B589</f>
        <v>0</v>
      </c>
      <c r="C589" s="91">
        <f>IF(Procédure!$C$33=2,'Elegio-Electors'!D589,Procédure!$C$33)</f>
        <v>0</v>
      </c>
      <c r="D589" s="20">
        <f>'Elegio-Electors'!E589</f>
        <v>0</v>
      </c>
      <c r="E589" s="91" t="str">
        <f>IF(LEFT(RIGHT('Elegio-Electors'!L589,2),1)="C",'Elegio-Electors'!L589,IF(LEFT(RIGHT('Elegio-Electors'!M589,2),1)="C",'Elegio-Electors'!M589,""))</f>
        <v/>
      </c>
      <c r="F589" s="91" t="str">
        <f>IF(LEFT(RIGHT('Elegio-Electors'!L589,2),1)="O",'Elegio-Electors'!L589,IF(LEFT(RIGHT('Elegio-Electors'!M589,2),1)="O",'Elegio-Electors'!M589,""))</f>
        <v/>
      </c>
      <c r="G589" s="20" t="e">
        <f>INDEX(bureaux!$A:$H,MATCH($E589,bureaux!$A:$A,0),8)</f>
        <v>#N/A</v>
      </c>
      <c r="I589" s="91" t="e">
        <f>_xlfn.CONCAT(INDEX(bureaux!$A:$H,MATCH($E589,bureaux!$A:$A,0),4)," ",INDEX(bureaux!$A:$H,MATCH($E589,bureaux!$A:$A,0),5))</f>
        <v>#N/A</v>
      </c>
      <c r="J589" s="20" t="e">
        <f>INDEX(bureaux!$A:$H,MATCH($E589,bureaux!$A:$A,0),6)</f>
        <v>#N/A</v>
      </c>
      <c r="K589" s="20" t="e">
        <f>INDEX(bureaux!$A:$H,MATCH($E589,bureaux!$A:$A,0),7)</f>
        <v>#N/A</v>
      </c>
    </row>
    <row r="590" spans="1:11" x14ac:dyDescent="0.25">
      <c r="A590" s="20">
        <f>'Elegio-Electors'!C590</f>
        <v>0</v>
      </c>
      <c r="B590" s="20">
        <f>'Elegio-Electors'!B590</f>
        <v>0</v>
      </c>
      <c r="C590" s="91">
        <f>IF(Procédure!$C$33=2,'Elegio-Electors'!D590,Procédure!$C$33)</f>
        <v>0</v>
      </c>
      <c r="D590" s="20">
        <f>'Elegio-Electors'!E590</f>
        <v>0</v>
      </c>
      <c r="E590" s="91" t="str">
        <f>IF(LEFT(RIGHT('Elegio-Electors'!L590,2),1)="C",'Elegio-Electors'!L590,IF(LEFT(RIGHT('Elegio-Electors'!M590,2),1)="C",'Elegio-Electors'!M590,""))</f>
        <v/>
      </c>
      <c r="F590" s="91" t="str">
        <f>IF(LEFT(RIGHT('Elegio-Electors'!L590,2),1)="O",'Elegio-Electors'!L590,IF(LEFT(RIGHT('Elegio-Electors'!M590,2),1)="O",'Elegio-Electors'!M590,""))</f>
        <v/>
      </c>
      <c r="G590" s="20" t="e">
        <f>INDEX(bureaux!$A:$H,MATCH($E590,bureaux!$A:$A,0),8)</f>
        <v>#N/A</v>
      </c>
      <c r="I590" s="91" t="e">
        <f>_xlfn.CONCAT(INDEX(bureaux!$A:$H,MATCH($E590,bureaux!$A:$A,0),4)," ",INDEX(bureaux!$A:$H,MATCH($E590,bureaux!$A:$A,0),5))</f>
        <v>#N/A</v>
      </c>
      <c r="J590" s="20" t="e">
        <f>INDEX(bureaux!$A:$H,MATCH($E590,bureaux!$A:$A,0),6)</f>
        <v>#N/A</v>
      </c>
      <c r="K590" s="20" t="e">
        <f>INDEX(bureaux!$A:$H,MATCH($E590,bureaux!$A:$A,0),7)</f>
        <v>#N/A</v>
      </c>
    </row>
    <row r="591" spans="1:11" x14ac:dyDescent="0.25">
      <c r="A591" s="20">
        <f>'Elegio-Electors'!C591</f>
        <v>0</v>
      </c>
      <c r="B591" s="20">
        <f>'Elegio-Electors'!B591</f>
        <v>0</v>
      </c>
      <c r="C591" s="91">
        <f>IF(Procédure!$C$33=2,'Elegio-Electors'!D591,Procédure!$C$33)</f>
        <v>0</v>
      </c>
      <c r="D591" s="20">
        <f>'Elegio-Electors'!E591</f>
        <v>0</v>
      </c>
      <c r="E591" s="91" t="str">
        <f>IF(LEFT(RIGHT('Elegio-Electors'!L591,2),1)="C",'Elegio-Electors'!L591,IF(LEFT(RIGHT('Elegio-Electors'!M591,2),1)="C",'Elegio-Electors'!M591,""))</f>
        <v/>
      </c>
      <c r="F591" s="91" t="str">
        <f>IF(LEFT(RIGHT('Elegio-Electors'!L591,2),1)="O",'Elegio-Electors'!L591,IF(LEFT(RIGHT('Elegio-Electors'!M591,2),1)="O",'Elegio-Electors'!M591,""))</f>
        <v/>
      </c>
      <c r="G591" s="20" t="e">
        <f>INDEX(bureaux!$A:$H,MATCH($E591,bureaux!$A:$A,0),8)</f>
        <v>#N/A</v>
      </c>
      <c r="I591" s="91" t="e">
        <f>_xlfn.CONCAT(INDEX(bureaux!$A:$H,MATCH($E591,bureaux!$A:$A,0),4)," ",INDEX(bureaux!$A:$H,MATCH($E591,bureaux!$A:$A,0),5))</f>
        <v>#N/A</v>
      </c>
      <c r="J591" s="20" t="e">
        <f>INDEX(bureaux!$A:$H,MATCH($E591,bureaux!$A:$A,0),6)</f>
        <v>#N/A</v>
      </c>
      <c r="K591" s="20" t="e">
        <f>INDEX(bureaux!$A:$H,MATCH($E591,bureaux!$A:$A,0),7)</f>
        <v>#N/A</v>
      </c>
    </row>
    <row r="592" spans="1:11" x14ac:dyDescent="0.25">
      <c r="A592" s="20">
        <f>'Elegio-Electors'!C592</f>
        <v>0</v>
      </c>
      <c r="B592" s="20">
        <f>'Elegio-Electors'!B592</f>
        <v>0</v>
      </c>
      <c r="C592" s="91">
        <f>IF(Procédure!$C$33=2,'Elegio-Electors'!D592,Procédure!$C$33)</f>
        <v>0</v>
      </c>
      <c r="D592" s="20">
        <f>'Elegio-Electors'!E592</f>
        <v>0</v>
      </c>
      <c r="E592" s="91" t="str">
        <f>IF(LEFT(RIGHT('Elegio-Electors'!L592,2),1)="C",'Elegio-Electors'!L592,IF(LEFT(RIGHT('Elegio-Electors'!M592,2),1)="C",'Elegio-Electors'!M592,""))</f>
        <v/>
      </c>
      <c r="F592" s="91" t="str">
        <f>IF(LEFT(RIGHT('Elegio-Electors'!L592,2),1)="O",'Elegio-Electors'!L592,IF(LEFT(RIGHT('Elegio-Electors'!M592,2),1)="O",'Elegio-Electors'!M592,""))</f>
        <v/>
      </c>
      <c r="G592" s="20" t="e">
        <f>INDEX(bureaux!$A:$H,MATCH($E592,bureaux!$A:$A,0),8)</f>
        <v>#N/A</v>
      </c>
      <c r="I592" s="91" t="e">
        <f>_xlfn.CONCAT(INDEX(bureaux!$A:$H,MATCH($E592,bureaux!$A:$A,0),4)," ",INDEX(bureaux!$A:$H,MATCH($E592,bureaux!$A:$A,0),5))</f>
        <v>#N/A</v>
      </c>
      <c r="J592" s="20" t="e">
        <f>INDEX(bureaux!$A:$H,MATCH($E592,bureaux!$A:$A,0),6)</f>
        <v>#N/A</v>
      </c>
      <c r="K592" s="20" t="e">
        <f>INDEX(bureaux!$A:$H,MATCH($E592,bureaux!$A:$A,0),7)</f>
        <v>#N/A</v>
      </c>
    </row>
    <row r="593" spans="1:11" x14ac:dyDescent="0.25">
      <c r="A593" s="20">
        <f>'Elegio-Electors'!C593</f>
        <v>0</v>
      </c>
      <c r="B593" s="20">
        <f>'Elegio-Electors'!B593</f>
        <v>0</v>
      </c>
      <c r="C593" s="91">
        <f>IF(Procédure!$C$33=2,'Elegio-Electors'!D593,Procédure!$C$33)</f>
        <v>0</v>
      </c>
      <c r="D593" s="20">
        <f>'Elegio-Electors'!E593</f>
        <v>0</v>
      </c>
      <c r="E593" s="91" t="str">
        <f>IF(LEFT(RIGHT('Elegio-Electors'!L593,2),1)="C",'Elegio-Electors'!L593,IF(LEFT(RIGHT('Elegio-Electors'!M593,2),1)="C",'Elegio-Electors'!M593,""))</f>
        <v/>
      </c>
      <c r="F593" s="91" t="str">
        <f>IF(LEFT(RIGHT('Elegio-Electors'!L593,2),1)="O",'Elegio-Electors'!L593,IF(LEFT(RIGHT('Elegio-Electors'!M593,2),1)="O",'Elegio-Electors'!M593,""))</f>
        <v/>
      </c>
      <c r="G593" s="20" t="e">
        <f>INDEX(bureaux!$A:$H,MATCH($E593,bureaux!$A:$A,0),8)</f>
        <v>#N/A</v>
      </c>
      <c r="I593" s="91" t="e">
        <f>_xlfn.CONCAT(INDEX(bureaux!$A:$H,MATCH($E593,bureaux!$A:$A,0),4)," ",INDEX(bureaux!$A:$H,MATCH($E593,bureaux!$A:$A,0),5))</f>
        <v>#N/A</v>
      </c>
      <c r="J593" s="20" t="e">
        <f>INDEX(bureaux!$A:$H,MATCH($E593,bureaux!$A:$A,0),6)</f>
        <v>#N/A</v>
      </c>
      <c r="K593" s="20" t="e">
        <f>INDEX(bureaux!$A:$H,MATCH($E593,bureaux!$A:$A,0),7)</f>
        <v>#N/A</v>
      </c>
    </row>
    <row r="594" spans="1:11" x14ac:dyDescent="0.25">
      <c r="A594" s="20">
        <f>'Elegio-Electors'!C594</f>
        <v>0</v>
      </c>
      <c r="B594" s="20">
        <f>'Elegio-Electors'!B594</f>
        <v>0</v>
      </c>
      <c r="C594" s="91">
        <f>IF(Procédure!$C$33=2,'Elegio-Electors'!D594,Procédure!$C$33)</f>
        <v>0</v>
      </c>
      <c r="D594" s="20">
        <f>'Elegio-Electors'!E594</f>
        <v>0</v>
      </c>
      <c r="E594" s="91" t="str">
        <f>IF(LEFT(RIGHT('Elegio-Electors'!L594,2),1)="C",'Elegio-Electors'!L594,IF(LEFT(RIGHT('Elegio-Electors'!M594,2),1)="C",'Elegio-Electors'!M594,""))</f>
        <v/>
      </c>
      <c r="F594" s="91" t="str">
        <f>IF(LEFT(RIGHT('Elegio-Electors'!L594,2),1)="O",'Elegio-Electors'!L594,IF(LEFT(RIGHT('Elegio-Electors'!M594,2),1)="O",'Elegio-Electors'!M594,""))</f>
        <v/>
      </c>
      <c r="G594" s="20" t="e">
        <f>INDEX(bureaux!$A:$H,MATCH($E594,bureaux!$A:$A,0),8)</f>
        <v>#N/A</v>
      </c>
      <c r="I594" s="91" t="e">
        <f>_xlfn.CONCAT(INDEX(bureaux!$A:$H,MATCH($E594,bureaux!$A:$A,0),4)," ",INDEX(bureaux!$A:$H,MATCH($E594,bureaux!$A:$A,0),5))</f>
        <v>#N/A</v>
      </c>
      <c r="J594" s="20" t="e">
        <f>INDEX(bureaux!$A:$H,MATCH($E594,bureaux!$A:$A,0),6)</f>
        <v>#N/A</v>
      </c>
      <c r="K594" s="20" t="e">
        <f>INDEX(bureaux!$A:$H,MATCH($E594,bureaux!$A:$A,0),7)</f>
        <v>#N/A</v>
      </c>
    </row>
    <row r="595" spans="1:11" x14ac:dyDescent="0.25">
      <c r="A595" s="20">
        <f>'Elegio-Electors'!C595</f>
        <v>0</v>
      </c>
      <c r="B595" s="20">
        <f>'Elegio-Electors'!B595</f>
        <v>0</v>
      </c>
      <c r="C595" s="91">
        <f>IF(Procédure!$C$33=2,'Elegio-Electors'!D595,Procédure!$C$33)</f>
        <v>0</v>
      </c>
      <c r="D595" s="20">
        <f>'Elegio-Electors'!E595</f>
        <v>0</v>
      </c>
      <c r="E595" s="91" t="str">
        <f>IF(LEFT(RIGHT('Elegio-Electors'!L595,2),1)="C",'Elegio-Electors'!L595,IF(LEFT(RIGHT('Elegio-Electors'!M595,2),1)="C",'Elegio-Electors'!M595,""))</f>
        <v/>
      </c>
      <c r="F595" s="91" t="str">
        <f>IF(LEFT(RIGHT('Elegio-Electors'!L595,2),1)="O",'Elegio-Electors'!L595,IF(LEFT(RIGHT('Elegio-Electors'!M595,2),1)="O",'Elegio-Electors'!M595,""))</f>
        <v/>
      </c>
      <c r="G595" s="20" t="e">
        <f>INDEX(bureaux!$A:$H,MATCH($E595,bureaux!$A:$A,0),8)</f>
        <v>#N/A</v>
      </c>
      <c r="I595" s="91" t="e">
        <f>_xlfn.CONCAT(INDEX(bureaux!$A:$H,MATCH($E595,bureaux!$A:$A,0),4)," ",INDEX(bureaux!$A:$H,MATCH($E595,bureaux!$A:$A,0),5))</f>
        <v>#N/A</v>
      </c>
      <c r="J595" s="20" t="e">
        <f>INDEX(bureaux!$A:$H,MATCH($E595,bureaux!$A:$A,0),6)</f>
        <v>#N/A</v>
      </c>
      <c r="K595" s="20" t="e">
        <f>INDEX(bureaux!$A:$H,MATCH($E595,bureaux!$A:$A,0),7)</f>
        <v>#N/A</v>
      </c>
    </row>
    <row r="596" spans="1:11" x14ac:dyDescent="0.25">
      <c r="A596" s="20">
        <f>'Elegio-Electors'!C596</f>
        <v>0</v>
      </c>
      <c r="B596" s="20">
        <f>'Elegio-Electors'!B596</f>
        <v>0</v>
      </c>
      <c r="C596" s="91">
        <f>IF(Procédure!$C$33=2,'Elegio-Electors'!D596,Procédure!$C$33)</f>
        <v>0</v>
      </c>
      <c r="D596" s="20">
        <f>'Elegio-Electors'!E596</f>
        <v>0</v>
      </c>
      <c r="E596" s="91" t="str">
        <f>IF(LEFT(RIGHT('Elegio-Electors'!L596,2),1)="C",'Elegio-Electors'!L596,IF(LEFT(RIGHT('Elegio-Electors'!M596,2),1)="C",'Elegio-Electors'!M596,""))</f>
        <v/>
      </c>
      <c r="F596" s="91" t="str">
        <f>IF(LEFT(RIGHT('Elegio-Electors'!L596,2),1)="O",'Elegio-Electors'!L596,IF(LEFT(RIGHT('Elegio-Electors'!M596,2),1)="O",'Elegio-Electors'!M596,""))</f>
        <v/>
      </c>
      <c r="G596" s="20" t="e">
        <f>INDEX(bureaux!$A:$H,MATCH($E596,bureaux!$A:$A,0),8)</f>
        <v>#N/A</v>
      </c>
      <c r="I596" s="91" t="e">
        <f>_xlfn.CONCAT(INDEX(bureaux!$A:$H,MATCH($E596,bureaux!$A:$A,0),4)," ",INDEX(bureaux!$A:$H,MATCH($E596,bureaux!$A:$A,0),5))</f>
        <v>#N/A</v>
      </c>
      <c r="J596" s="20" t="e">
        <f>INDEX(bureaux!$A:$H,MATCH($E596,bureaux!$A:$A,0),6)</f>
        <v>#N/A</v>
      </c>
      <c r="K596" s="20" t="e">
        <f>INDEX(bureaux!$A:$H,MATCH($E596,bureaux!$A:$A,0),7)</f>
        <v>#N/A</v>
      </c>
    </row>
    <row r="597" spans="1:11" x14ac:dyDescent="0.25">
      <c r="A597" s="20">
        <f>'Elegio-Electors'!C597</f>
        <v>0</v>
      </c>
      <c r="B597" s="20">
        <f>'Elegio-Electors'!B597</f>
        <v>0</v>
      </c>
      <c r="C597" s="91">
        <f>IF(Procédure!$C$33=2,'Elegio-Electors'!D597,Procédure!$C$33)</f>
        <v>0</v>
      </c>
      <c r="D597" s="20">
        <f>'Elegio-Electors'!E597</f>
        <v>0</v>
      </c>
      <c r="E597" s="91" t="str">
        <f>IF(LEFT(RIGHT('Elegio-Electors'!L597,2),1)="C",'Elegio-Electors'!L597,IF(LEFT(RIGHT('Elegio-Electors'!M597,2),1)="C",'Elegio-Electors'!M597,""))</f>
        <v/>
      </c>
      <c r="F597" s="91" t="str">
        <f>IF(LEFT(RIGHT('Elegio-Electors'!L597,2),1)="O",'Elegio-Electors'!L597,IF(LEFT(RIGHT('Elegio-Electors'!M597,2),1)="O",'Elegio-Electors'!M597,""))</f>
        <v/>
      </c>
      <c r="G597" s="20" t="e">
        <f>INDEX(bureaux!$A:$H,MATCH($E597,bureaux!$A:$A,0),8)</f>
        <v>#N/A</v>
      </c>
      <c r="I597" s="91" t="e">
        <f>_xlfn.CONCAT(INDEX(bureaux!$A:$H,MATCH($E597,bureaux!$A:$A,0),4)," ",INDEX(bureaux!$A:$H,MATCH($E597,bureaux!$A:$A,0),5))</f>
        <v>#N/A</v>
      </c>
      <c r="J597" s="20" t="e">
        <f>INDEX(bureaux!$A:$H,MATCH($E597,bureaux!$A:$A,0),6)</f>
        <v>#N/A</v>
      </c>
      <c r="K597" s="20" t="e">
        <f>INDEX(bureaux!$A:$H,MATCH($E597,bureaux!$A:$A,0),7)</f>
        <v>#N/A</v>
      </c>
    </row>
    <row r="598" spans="1:11" x14ac:dyDescent="0.25">
      <c r="A598" s="20">
        <f>'Elegio-Electors'!C598</f>
        <v>0</v>
      </c>
      <c r="B598" s="20">
        <f>'Elegio-Electors'!B598</f>
        <v>0</v>
      </c>
      <c r="C598" s="91">
        <f>IF(Procédure!$C$33=2,'Elegio-Electors'!D598,Procédure!$C$33)</f>
        <v>0</v>
      </c>
      <c r="D598" s="20">
        <f>'Elegio-Electors'!E598</f>
        <v>0</v>
      </c>
      <c r="E598" s="91" t="str">
        <f>IF(LEFT(RIGHT('Elegio-Electors'!L598,2),1)="C",'Elegio-Electors'!L598,IF(LEFT(RIGHT('Elegio-Electors'!M598,2),1)="C",'Elegio-Electors'!M598,""))</f>
        <v/>
      </c>
      <c r="F598" s="91" t="str">
        <f>IF(LEFT(RIGHT('Elegio-Electors'!L598,2),1)="O",'Elegio-Electors'!L598,IF(LEFT(RIGHT('Elegio-Electors'!M598,2),1)="O",'Elegio-Electors'!M598,""))</f>
        <v/>
      </c>
      <c r="G598" s="20" t="e">
        <f>INDEX(bureaux!$A:$H,MATCH($E598,bureaux!$A:$A,0),8)</f>
        <v>#N/A</v>
      </c>
      <c r="I598" s="91" t="e">
        <f>_xlfn.CONCAT(INDEX(bureaux!$A:$H,MATCH($E598,bureaux!$A:$A,0),4)," ",INDEX(bureaux!$A:$H,MATCH($E598,bureaux!$A:$A,0),5))</f>
        <v>#N/A</v>
      </c>
      <c r="J598" s="20" t="e">
        <f>INDEX(bureaux!$A:$H,MATCH($E598,bureaux!$A:$A,0),6)</f>
        <v>#N/A</v>
      </c>
      <c r="K598" s="20" t="e">
        <f>INDEX(bureaux!$A:$H,MATCH($E598,bureaux!$A:$A,0),7)</f>
        <v>#N/A</v>
      </c>
    </row>
    <row r="599" spans="1:11" x14ac:dyDescent="0.25">
      <c r="A599" s="20">
        <f>'Elegio-Electors'!C599</f>
        <v>0</v>
      </c>
      <c r="B599" s="20">
        <f>'Elegio-Electors'!B599</f>
        <v>0</v>
      </c>
      <c r="C599" s="91">
        <f>IF(Procédure!$C$33=2,'Elegio-Electors'!D599,Procédure!$C$33)</f>
        <v>0</v>
      </c>
      <c r="D599" s="20">
        <f>'Elegio-Electors'!E599</f>
        <v>0</v>
      </c>
      <c r="E599" s="91" t="str">
        <f>IF(LEFT(RIGHT('Elegio-Electors'!L599,2),1)="C",'Elegio-Electors'!L599,IF(LEFT(RIGHT('Elegio-Electors'!M599,2),1)="C",'Elegio-Electors'!M599,""))</f>
        <v/>
      </c>
      <c r="F599" s="91" t="str">
        <f>IF(LEFT(RIGHT('Elegio-Electors'!L599,2),1)="O",'Elegio-Electors'!L599,IF(LEFT(RIGHT('Elegio-Electors'!M599,2),1)="O",'Elegio-Electors'!M599,""))</f>
        <v/>
      </c>
      <c r="G599" s="20" t="e">
        <f>INDEX(bureaux!$A:$H,MATCH($E599,bureaux!$A:$A,0),8)</f>
        <v>#N/A</v>
      </c>
      <c r="I599" s="91" t="e">
        <f>_xlfn.CONCAT(INDEX(bureaux!$A:$H,MATCH($E599,bureaux!$A:$A,0),4)," ",INDEX(bureaux!$A:$H,MATCH($E599,bureaux!$A:$A,0),5))</f>
        <v>#N/A</v>
      </c>
      <c r="J599" s="20" t="e">
        <f>INDEX(bureaux!$A:$H,MATCH($E599,bureaux!$A:$A,0),6)</f>
        <v>#N/A</v>
      </c>
      <c r="K599" s="20" t="e">
        <f>INDEX(bureaux!$A:$H,MATCH($E599,bureaux!$A:$A,0),7)</f>
        <v>#N/A</v>
      </c>
    </row>
    <row r="600" spans="1:11" x14ac:dyDescent="0.25">
      <c r="A600" s="20">
        <f>'Elegio-Electors'!C600</f>
        <v>0</v>
      </c>
      <c r="B600" s="20">
        <f>'Elegio-Electors'!B600</f>
        <v>0</v>
      </c>
      <c r="C600" s="91">
        <f>IF(Procédure!$C$33=2,'Elegio-Electors'!D600,Procédure!$C$33)</f>
        <v>0</v>
      </c>
      <c r="D600" s="20">
        <f>'Elegio-Electors'!E600</f>
        <v>0</v>
      </c>
      <c r="E600" s="91" t="str">
        <f>IF(LEFT(RIGHT('Elegio-Electors'!L600,2),1)="C",'Elegio-Electors'!L600,IF(LEFT(RIGHT('Elegio-Electors'!M600,2),1)="C",'Elegio-Electors'!M600,""))</f>
        <v/>
      </c>
      <c r="F600" s="91" t="str">
        <f>IF(LEFT(RIGHT('Elegio-Electors'!L600,2),1)="O",'Elegio-Electors'!L600,IF(LEFT(RIGHT('Elegio-Electors'!M600,2),1)="O",'Elegio-Electors'!M600,""))</f>
        <v/>
      </c>
      <c r="G600" s="20" t="e">
        <f>INDEX(bureaux!$A:$H,MATCH($E600,bureaux!$A:$A,0),8)</f>
        <v>#N/A</v>
      </c>
      <c r="I600" s="91" t="e">
        <f>_xlfn.CONCAT(INDEX(bureaux!$A:$H,MATCH($E600,bureaux!$A:$A,0),4)," ",INDEX(bureaux!$A:$H,MATCH($E600,bureaux!$A:$A,0),5))</f>
        <v>#N/A</v>
      </c>
      <c r="J600" s="20" t="e">
        <f>INDEX(bureaux!$A:$H,MATCH($E600,bureaux!$A:$A,0),6)</f>
        <v>#N/A</v>
      </c>
      <c r="K600" s="20" t="e">
        <f>INDEX(bureaux!$A:$H,MATCH($E600,bureaux!$A:$A,0),7)</f>
        <v>#N/A</v>
      </c>
    </row>
    <row r="601" spans="1:11" x14ac:dyDescent="0.25">
      <c r="A601" s="20">
        <f>'Elegio-Electors'!C601</f>
        <v>0</v>
      </c>
      <c r="B601" s="20">
        <f>'Elegio-Electors'!B601</f>
        <v>0</v>
      </c>
      <c r="C601" s="91">
        <f>IF(Procédure!$C$33=2,'Elegio-Electors'!D601,Procédure!$C$33)</f>
        <v>0</v>
      </c>
      <c r="D601" s="20">
        <f>'Elegio-Electors'!E601</f>
        <v>0</v>
      </c>
      <c r="E601" s="91" t="str">
        <f>IF(LEFT(RIGHT('Elegio-Electors'!L601,2),1)="C",'Elegio-Electors'!L601,IF(LEFT(RIGHT('Elegio-Electors'!M601,2),1)="C",'Elegio-Electors'!M601,""))</f>
        <v/>
      </c>
      <c r="F601" s="91" t="str">
        <f>IF(LEFT(RIGHT('Elegio-Electors'!L601,2),1)="O",'Elegio-Electors'!L601,IF(LEFT(RIGHT('Elegio-Electors'!M601,2),1)="O",'Elegio-Electors'!M601,""))</f>
        <v/>
      </c>
      <c r="G601" s="20" t="e">
        <f>INDEX(bureaux!$A:$H,MATCH($E601,bureaux!$A:$A,0),8)</f>
        <v>#N/A</v>
      </c>
      <c r="I601" s="91" t="e">
        <f>_xlfn.CONCAT(INDEX(bureaux!$A:$H,MATCH($E601,bureaux!$A:$A,0),4)," ",INDEX(bureaux!$A:$H,MATCH($E601,bureaux!$A:$A,0),5))</f>
        <v>#N/A</v>
      </c>
      <c r="J601" s="20" t="e">
        <f>INDEX(bureaux!$A:$H,MATCH($E601,bureaux!$A:$A,0),6)</f>
        <v>#N/A</v>
      </c>
      <c r="K601" s="20" t="e">
        <f>INDEX(bureaux!$A:$H,MATCH($E601,bureaux!$A:$A,0),7)</f>
        <v>#N/A</v>
      </c>
    </row>
    <row r="602" spans="1:11" x14ac:dyDescent="0.25">
      <c r="A602" s="20">
        <f>'Elegio-Electors'!C602</f>
        <v>0</v>
      </c>
      <c r="B602" s="20">
        <f>'Elegio-Electors'!B602</f>
        <v>0</v>
      </c>
      <c r="C602" s="91">
        <f>IF(Procédure!$C$33=2,'Elegio-Electors'!D602,Procédure!$C$33)</f>
        <v>0</v>
      </c>
      <c r="D602" s="20">
        <f>'Elegio-Electors'!E602</f>
        <v>0</v>
      </c>
      <c r="E602" s="91" t="str">
        <f>IF(LEFT(RIGHT('Elegio-Electors'!L602,2),1)="C",'Elegio-Electors'!L602,IF(LEFT(RIGHT('Elegio-Electors'!M602,2),1)="C",'Elegio-Electors'!M602,""))</f>
        <v/>
      </c>
      <c r="F602" s="91" t="str">
        <f>IF(LEFT(RIGHT('Elegio-Electors'!L602,2),1)="O",'Elegio-Electors'!L602,IF(LEFT(RIGHT('Elegio-Electors'!M602,2),1)="O",'Elegio-Electors'!M602,""))</f>
        <v/>
      </c>
      <c r="G602" s="20" t="e">
        <f>INDEX(bureaux!$A:$H,MATCH($E602,bureaux!$A:$A,0),8)</f>
        <v>#N/A</v>
      </c>
      <c r="I602" s="91" t="e">
        <f>_xlfn.CONCAT(INDEX(bureaux!$A:$H,MATCH($E602,bureaux!$A:$A,0),4)," ",INDEX(bureaux!$A:$H,MATCH($E602,bureaux!$A:$A,0),5))</f>
        <v>#N/A</v>
      </c>
      <c r="J602" s="20" t="e">
        <f>INDEX(bureaux!$A:$H,MATCH($E602,bureaux!$A:$A,0),6)</f>
        <v>#N/A</v>
      </c>
      <c r="K602" s="20" t="e">
        <f>INDEX(bureaux!$A:$H,MATCH($E602,bureaux!$A:$A,0),7)</f>
        <v>#N/A</v>
      </c>
    </row>
    <row r="603" spans="1:11" x14ac:dyDescent="0.25">
      <c r="A603" s="20">
        <f>'Elegio-Electors'!C603</f>
        <v>0</v>
      </c>
      <c r="B603" s="20">
        <f>'Elegio-Electors'!B603</f>
        <v>0</v>
      </c>
      <c r="C603" s="91">
        <f>IF(Procédure!$C$33=2,'Elegio-Electors'!D603,Procédure!$C$33)</f>
        <v>0</v>
      </c>
      <c r="D603" s="20">
        <f>'Elegio-Electors'!E603</f>
        <v>0</v>
      </c>
      <c r="E603" s="91" t="str">
        <f>IF(LEFT(RIGHT('Elegio-Electors'!L603,2),1)="C",'Elegio-Electors'!L603,IF(LEFT(RIGHT('Elegio-Electors'!M603,2),1)="C",'Elegio-Electors'!M603,""))</f>
        <v/>
      </c>
      <c r="F603" s="91" t="str">
        <f>IF(LEFT(RIGHT('Elegio-Electors'!L603,2),1)="O",'Elegio-Electors'!L603,IF(LEFT(RIGHT('Elegio-Electors'!M603,2),1)="O",'Elegio-Electors'!M603,""))</f>
        <v/>
      </c>
      <c r="G603" s="20" t="e">
        <f>INDEX(bureaux!$A:$H,MATCH($E603,bureaux!$A:$A,0),8)</f>
        <v>#N/A</v>
      </c>
      <c r="I603" s="91" t="e">
        <f>_xlfn.CONCAT(INDEX(bureaux!$A:$H,MATCH($E603,bureaux!$A:$A,0),4)," ",INDEX(bureaux!$A:$H,MATCH($E603,bureaux!$A:$A,0),5))</f>
        <v>#N/A</v>
      </c>
      <c r="J603" s="20" t="e">
        <f>INDEX(bureaux!$A:$H,MATCH($E603,bureaux!$A:$A,0),6)</f>
        <v>#N/A</v>
      </c>
      <c r="K603" s="20" t="e">
        <f>INDEX(bureaux!$A:$H,MATCH($E603,bureaux!$A:$A,0),7)</f>
        <v>#N/A</v>
      </c>
    </row>
    <row r="604" spans="1:11" x14ac:dyDescent="0.25">
      <c r="A604" s="20">
        <f>'Elegio-Electors'!C604</f>
        <v>0</v>
      </c>
      <c r="B604" s="20">
        <f>'Elegio-Electors'!B604</f>
        <v>0</v>
      </c>
      <c r="C604" s="91">
        <f>IF(Procédure!$C$33=2,'Elegio-Electors'!D604,Procédure!$C$33)</f>
        <v>0</v>
      </c>
      <c r="D604" s="20">
        <f>'Elegio-Electors'!E604</f>
        <v>0</v>
      </c>
      <c r="E604" s="91" t="str">
        <f>IF(LEFT(RIGHT('Elegio-Electors'!L604,2),1)="C",'Elegio-Electors'!L604,IF(LEFT(RIGHT('Elegio-Electors'!M604,2),1)="C",'Elegio-Electors'!M604,""))</f>
        <v/>
      </c>
      <c r="F604" s="91" t="str">
        <f>IF(LEFT(RIGHT('Elegio-Electors'!L604,2),1)="O",'Elegio-Electors'!L604,IF(LEFT(RIGHT('Elegio-Electors'!M604,2),1)="O",'Elegio-Electors'!M604,""))</f>
        <v/>
      </c>
      <c r="G604" s="20" t="e">
        <f>INDEX(bureaux!$A:$H,MATCH($E604,bureaux!$A:$A,0),8)</f>
        <v>#N/A</v>
      </c>
      <c r="I604" s="91" t="e">
        <f>_xlfn.CONCAT(INDEX(bureaux!$A:$H,MATCH($E604,bureaux!$A:$A,0),4)," ",INDEX(bureaux!$A:$H,MATCH($E604,bureaux!$A:$A,0),5))</f>
        <v>#N/A</v>
      </c>
      <c r="J604" s="20" t="e">
        <f>INDEX(bureaux!$A:$H,MATCH($E604,bureaux!$A:$A,0),6)</f>
        <v>#N/A</v>
      </c>
      <c r="K604" s="20" t="e">
        <f>INDEX(bureaux!$A:$H,MATCH($E604,bureaux!$A:$A,0),7)</f>
        <v>#N/A</v>
      </c>
    </row>
    <row r="605" spans="1:11" x14ac:dyDescent="0.25">
      <c r="A605" s="20">
        <f>'Elegio-Electors'!C605</f>
        <v>0</v>
      </c>
      <c r="B605" s="20">
        <f>'Elegio-Electors'!B605</f>
        <v>0</v>
      </c>
      <c r="C605" s="91">
        <f>IF(Procédure!$C$33=2,'Elegio-Electors'!D605,Procédure!$C$33)</f>
        <v>0</v>
      </c>
      <c r="D605" s="20">
        <f>'Elegio-Electors'!E605</f>
        <v>0</v>
      </c>
      <c r="E605" s="91" t="str">
        <f>IF(LEFT(RIGHT('Elegio-Electors'!L605,2),1)="C",'Elegio-Electors'!L605,IF(LEFT(RIGHT('Elegio-Electors'!M605,2),1)="C",'Elegio-Electors'!M605,""))</f>
        <v/>
      </c>
      <c r="F605" s="91" t="str">
        <f>IF(LEFT(RIGHT('Elegio-Electors'!L605,2),1)="O",'Elegio-Electors'!L605,IF(LEFT(RIGHT('Elegio-Electors'!M605,2),1)="O",'Elegio-Electors'!M605,""))</f>
        <v/>
      </c>
      <c r="G605" s="20" t="e">
        <f>INDEX(bureaux!$A:$H,MATCH($E605,bureaux!$A:$A,0),8)</f>
        <v>#N/A</v>
      </c>
      <c r="I605" s="91" t="e">
        <f>_xlfn.CONCAT(INDEX(bureaux!$A:$H,MATCH($E605,bureaux!$A:$A,0),4)," ",INDEX(bureaux!$A:$H,MATCH($E605,bureaux!$A:$A,0),5))</f>
        <v>#N/A</v>
      </c>
      <c r="J605" s="20" t="e">
        <f>INDEX(bureaux!$A:$H,MATCH($E605,bureaux!$A:$A,0),6)</f>
        <v>#N/A</v>
      </c>
      <c r="K605" s="20" t="e">
        <f>INDEX(bureaux!$A:$H,MATCH($E605,bureaux!$A:$A,0),7)</f>
        <v>#N/A</v>
      </c>
    </row>
    <row r="606" spans="1:11" x14ac:dyDescent="0.25">
      <c r="A606" s="20">
        <f>'Elegio-Electors'!C606</f>
        <v>0</v>
      </c>
      <c r="B606" s="20">
        <f>'Elegio-Electors'!B606</f>
        <v>0</v>
      </c>
      <c r="C606" s="91">
        <f>IF(Procédure!$C$33=2,'Elegio-Electors'!D606,Procédure!$C$33)</f>
        <v>0</v>
      </c>
      <c r="D606" s="20">
        <f>'Elegio-Electors'!E606</f>
        <v>0</v>
      </c>
      <c r="E606" s="91" t="str">
        <f>IF(LEFT(RIGHT('Elegio-Electors'!L606,2),1)="C",'Elegio-Electors'!L606,IF(LEFT(RIGHT('Elegio-Electors'!M606,2),1)="C",'Elegio-Electors'!M606,""))</f>
        <v/>
      </c>
      <c r="F606" s="91" t="str">
        <f>IF(LEFT(RIGHT('Elegio-Electors'!L606,2),1)="O",'Elegio-Electors'!L606,IF(LEFT(RIGHT('Elegio-Electors'!M606,2),1)="O",'Elegio-Electors'!M606,""))</f>
        <v/>
      </c>
      <c r="G606" s="20" t="e">
        <f>INDEX(bureaux!$A:$H,MATCH($E606,bureaux!$A:$A,0),8)</f>
        <v>#N/A</v>
      </c>
      <c r="I606" s="91" t="e">
        <f>_xlfn.CONCAT(INDEX(bureaux!$A:$H,MATCH($E606,bureaux!$A:$A,0),4)," ",INDEX(bureaux!$A:$H,MATCH($E606,bureaux!$A:$A,0),5))</f>
        <v>#N/A</v>
      </c>
      <c r="J606" s="20" t="e">
        <f>INDEX(bureaux!$A:$H,MATCH($E606,bureaux!$A:$A,0),6)</f>
        <v>#N/A</v>
      </c>
      <c r="K606" s="20" t="e">
        <f>INDEX(bureaux!$A:$H,MATCH($E606,bureaux!$A:$A,0),7)</f>
        <v>#N/A</v>
      </c>
    </row>
    <row r="607" spans="1:11" x14ac:dyDescent="0.25">
      <c r="A607" s="20">
        <f>'Elegio-Electors'!C607</f>
        <v>0</v>
      </c>
      <c r="B607" s="20">
        <f>'Elegio-Electors'!B607</f>
        <v>0</v>
      </c>
      <c r="C607" s="91">
        <f>IF(Procédure!$C$33=2,'Elegio-Electors'!D607,Procédure!$C$33)</f>
        <v>0</v>
      </c>
      <c r="D607" s="20">
        <f>'Elegio-Electors'!E607</f>
        <v>0</v>
      </c>
      <c r="E607" s="91" t="str">
        <f>IF(LEFT(RIGHT('Elegio-Electors'!L607,2),1)="C",'Elegio-Electors'!L607,IF(LEFT(RIGHT('Elegio-Electors'!M607,2),1)="C",'Elegio-Electors'!M607,""))</f>
        <v/>
      </c>
      <c r="F607" s="91" t="str">
        <f>IF(LEFT(RIGHT('Elegio-Electors'!L607,2),1)="O",'Elegio-Electors'!L607,IF(LEFT(RIGHT('Elegio-Electors'!M607,2),1)="O",'Elegio-Electors'!M607,""))</f>
        <v/>
      </c>
      <c r="G607" s="20" t="e">
        <f>INDEX(bureaux!$A:$H,MATCH($E607,bureaux!$A:$A,0),8)</f>
        <v>#N/A</v>
      </c>
      <c r="I607" s="91" t="e">
        <f>_xlfn.CONCAT(INDEX(bureaux!$A:$H,MATCH($E607,bureaux!$A:$A,0),4)," ",INDEX(bureaux!$A:$H,MATCH($E607,bureaux!$A:$A,0),5))</f>
        <v>#N/A</v>
      </c>
      <c r="J607" s="20" t="e">
        <f>INDEX(bureaux!$A:$H,MATCH($E607,bureaux!$A:$A,0),6)</f>
        <v>#N/A</v>
      </c>
      <c r="K607" s="20" t="e">
        <f>INDEX(bureaux!$A:$H,MATCH($E607,bureaux!$A:$A,0),7)</f>
        <v>#N/A</v>
      </c>
    </row>
    <row r="608" spans="1:11" x14ac:dyDescent="0.25">
      <c r="A608" s="20">
        <f>'Elegio-Electors'!C608</f>
        <v>0</v>
      </c>
      <c r="B608" s="20">
        <f>'Elegio-Electors'!B608</f>
        <v>0</v>
      </c>
      <c r="C608" s="91">
        <f>IF(Procédure!$C$33=2,'Elegio-Electors'!D608,Procédure!$C$33)</f>
        <v>0</v>
      </c>
      <c r="D608" s="20">
        <f>'Elegio-Electors'!E608</f>
        <v>0</v>
      </c>
      <c r="E608" s="91" t="str">
        <f>IF(LEFT(RIGHT('Elegio-Electors'!L608,2),1)="C",'Elegio-Electors'!L608,IF(LEFT(RIGHT('Elegio-Electors'!M608,2),1)="C",'Elegio-Electors'!M608,""))</f>
        <v/>
      </c>
      <c r="F608" s="91" t="str">
        <f>IF(LEFT(RIGHT('Elegio-Electors'!L608,2),1)="O",'Elegio-Electors'!L608,IF(LEFT(RIGHT('Elegio-Electors'!M608,2),1)="O",'Elegio-Electors'!M608,""))</f>
        <v/>
      </c>
      <c r="G608" s="20" t="e">
        <f>INDEX(bureaux!$A:$H,MATCH($E608,bureaux!$A:$A,0),8)</f>
        <v>#N/A</v>
      </c>
      <c r="I608" s="91" t="e">
        <f>_xlfn.CONCAT(INDEX(bureaux!$A:$H,MATCH($E608,bureaux!$A:$A,0),4)," ",INDEX(bureaux!$A:$H,MATCH($E608,bureaux!$A:$A,0),5))</f>
        <v>#N/A</v>
      </c>
      <c r="J608" s="20" t="e">
        <f>INDEX(bureaux!$A:$H,MATCH($E608,bureaux!$A:$A,0),6)</f>
        <v>#N/A</v>
      </c>
      <c r="K608" s="20" t="e">
        <f>INDEX(bureaux!$A:$H,MATCH($E608,bureaux!$A:$A,0),7)</f>
        <v>#N/A</v>
      </c>
    </row>
    <row r="609" spans="1:11" x14ac:dyDescent="0.25">
      <c r="A609" s="20">
        <f>'Elegio-Electors'!C609</f>
        <v>0</v>
      </c>
      <c r="B609" s="20">
        <f>'Elegio-Electors'!B609</f>
        <v>0</v>
      </c>
      <c r="C609" s="91">
        <f>IF(Procédure!$C$33=2,'Elegio-Electors'!D609,Procédure!$C$33)</f>
        <v>0</v>
      </c>
      <c r="D609" s="20">
        <f>'Elegio-Electors'!E609</f>
        <v>0</v>
      </c>
      <c r="E609" s="91" t="str">
        <f>IF(LEFT(RIGHT('Elegio-Electors'!L609,2),1)="C",'Elegio-Electors'!L609,IF(LEFT(RIGHT('Elegio-Electors'!M609,2),1)="C",'Elegio-Electors'!M609,""))</f>
        <v/>
      </c>
      <c r="F609" s="91" t="str">
        <f>IF(LEFT(RIGHT('Elegio-Electors'!L609,2),1)="O",'Elegio-Electors'!L609,IF(LEFT(RIGHT('Elegio-Electors'!M609,2),1)="O",'Elegio-Electors'!M609,""))</f>
        <v/>
      </c>
      <c r="G609" s="20" t="e">
        <f>INDEX(bureaux!$A:$H,MATCH($E609,bureaux!$A:$A,0),8)</f>
        <v>#N/A</v>
      </c>
      <c r="I609" s="91" t="e">
        <f>_xlfn.CONCAT(INDEX(bureaux!$A:$H,MATCH($E609,bureaux!$A:$A,0),4)," ",INDEX(bureaux!$A:$H,MATCH($E609,bureaux!$A:$A,0),5))</f>
        <v>#N/A</v>
      </c>
      <c r="J609" s="20" t="e">
        <f>INDEX(bureaux!$A:$H,MATCH($E609,bureaux!$A:$A,0),6)</f>
        <v>#N/A</v>
      </c>
      <c r="K609" s="20" t="e">
        <f>INDEX(bureaux!$A:$H,MATCH($E609,bureaux!$A:$A,0),7)</f>
        <v>#N/A</v>
      </c>
    </row>
    <row r="610" spans="1:11" x14ac:dyDescent="0.25">
      <c r="A610" s="20">
        <f>'Elegio-Electors'!C610</f>
        <v>0</v>
      </c>
      <c r="B610" s="20">
        <f>'Elegio-Electors'!B610</f>
        <v>0</v>
      </c>
      <c r="C610" s="91">
        <f>IF(Procédure!$C$33=2,'Elegio-Electors'!D610,Procédure!$C$33)</f>
        <v>0</v>
      </c>
      <c r="D610" s="20">
        <f>'Elegio-Electors'!E610</f>
        <v>0</v>
      </c>
      <c r="E610" s="91" t="str">
        <f>IF(LEFT(RIGHT('Elegio-Electors'!L610,2),1)="C",'Elegio-Electors'!L610,IF(LEFT(RIGHT('Elegio-Electors'!M610,2),1)="C",'Elegio-Electors'!M610,""))</f>
        <v/>
      </c>
      <c r="F610" s="91" t="str">
        <f>IF(LEFT(RIGHT('Elegio-Electors'!L610,2),1)="O",'Elegio-Electors'!L610,IF(LEFT(RIGHT('Elegio-Electors'!M610,2),1)="O",'Elegio-Electors'!M610,""))</f>
        <v/>
      </c>
      <c r="G610" s="20" t="e">
        <f>INDEX(bureaux!$A:$H,MATCH($E610,bureaux!$A:$A,0),8)</f>
        <v>#N/A</v>
      </c>
      <c r="I610" s="91" t="e">
        <f>_xlfn.CONCAT(INDEX(bureaux!$A:$H,MATCH($E610,bureaux!$A:$A,0),4)," ",INDEX(bureaux!$A:$H,MATCH($E610,bureaux!$A:$A,0),5))</f>
        <v>#N/A</v>
      </c>
      <c r="J610" s="20" t="e">
        <f>INDEX(bureaux!$A:$H,MATCH($E610,bureaux!$A:$A,0),6)</f>
        <v>#N/A</v>
      </c>
      <c r="K610" s="20" t="e">
        <f>INDEX(bureaux!$A:$H,MATCH($E610,bureaux!$A:$A,0),7)</f>
        <v>#N/A</v>
      </c>
    </row>
    <row r="611" spans="1:11" x14ac:dyDescent="0.25">
      <c r="A611" s="20">
        <f>'Elegio-Electors'!C611</f>
        <v>0</v>
      </c>
      <c r="B611" s="20">
        <f>'Elegio-Electors'!B611</f>
        <v>0</v>
      </c>
      <c r="C611" s="91">
        <f>IF(Procédure!$C$33=2,'Elegio-Electors'!D611,Procédure!$C$33)</f>
        <v>0</v>
      </c>
      <c r="D611" s="20">
        <f>'Elegio-Electors'!E611</f>
        <v>0</v>
      </c>
      <c r="E611" s="91" t="str">
        <f>IF(LEFT(RIGHT('Elegio-Electors'!L611,2),1)="C",'Elegio-Electors'!L611,IF(LEFT(RIGHT('Elegio-Electors'!M611,2),1)="C",'Elegio-Electors'!M611,""))</f>
        <v/>
      </c>
      <c r="F611" s="91" t="str">
        <f>IF(LEFT(RIGHT('Elegio-Electors'!L611,2),1)="O",'Elegio-Electors'!L611,IF(LEFT(RIGHT('Elegio-Electors'!M611,2),1)="O",'Elegio-Electors'!M611,""))</f>
        <v/>
      </c>
      <c r="G611" s="20" t="e">
        <f>INDEX(bureaux!$A:$H,MATCH($E611,bureaux!$A:$A,0),8)</f>
        <v>#N/A</v>
      </c>
      <c r="I611" s="91" t="e">
        <f>_xlfn.CONCAT(INDEX(bureaux!$A:$H,MATCH($E611,bureaux!$A:$A,0),4)," ",INDEX(bureaux!$A:$H,MATCH($E611,bureaux!$A:$A,0),5))</f>
        <v>#N/A</v>
      </c>
      <c r="J611" s="20" t="e">
        <f>INDEX(bureaux!$A:$H,MATCH($E611,bureaux!$A:$A,0),6)</f>
        <v>#N/A</v>
      </c>
      <c r="K611" s="20" t="e">
        <f>INDEX(bureaux!$A:$H,MATCH($E611,bureaux!$A:$A,0),7)</f>
        <v>#N/A</v>
      </c>
    </row>
    <row r="612" spans="1:11" x14ac:dyDescent="0.25">
      <c r="A612" s="20">
        <f>'Elegio-Electors'!C612</f>
        <v>0</v>
      </c>
      <c r="B612" s="20">
        <f>'Elegio-Electors'!B612</f>
        <v>0</v>
      </c>
      <c r="C612" s="91">
        <f>IF(Procédure!$C$33=2,'Elegio-Electors'!D612,Procédure!$C$33)</f>
        <v>0</v>
      </c>
      <c r="D612" s="20">
        <f>'Elegio-Electors'!E612</f>
        <v>0</v>
      </c>
      <c r="E612" s="91" t="str">
        <f>IF(LEFT(RIGHT('Elegio-Electors'!L612,2),1)="C",'Elegio-Electors'!L612,IF(LEFT(RIGHT('Elegio-Electors'!M612,2),1)="C",'Elegio-Electors'!M612,""))</f>
        <v/>
      </c>
      <c r="F612" s="91" t="str">
        <f>IF(LEFT(RIGHT('Elegio-Electors'!L612,2),1)="O",'Elegio-Electors'!L612,IF(LEFT(RIGHT('Elegio-Electors'!M612,2),1)="O",'Elegio-Electors'!M612,""))</f>
        <v/>
      </c>
      <c r="G612" s="20" t="e">
        <f>INDEX(bureaux!$A:$H,MATCH($E612,bureaux!$A:$A,0),8)</f>
        <v>#N/A</v>
      </c>
      <c r="I612" s="91" t="e">
        <f>_xlfn.CONCAT(INDEX(bureaux!$A:$H,MATCH($E612,bureaux!$A:$A,0),4)," ",INDEX(bureaux!$A:$H,MATCH($E612,bureaux!$A:$A,0),5))</f>
        <v>#N/A</v>
      </c>
      <c r="J612" s="20" t="e">
        <f>INDEX(bureaux!$A:$H,MATCH($E612,bureaux!$A:$A,0),6)</f>
        <v>#N/A</v>
      </c>
      <c r="K612" s="20" t="e">
        <f>INDEX(bureaux!$A:$H,MATCH($E612,bureaux!$A:$A,0),7)</f>
        <v>#N/A</v>
      </c>
    </row>
    <row r="613" spans="1:11" x14ac:dyDescent="0.25">
      <c r="A613" s="20">
        <f>'Elegio-Electors'!C613</f>
        <v>0</v>
      </c>
      <c r="B613" s="20">
        <f>'Elegio-Electors'!B613</f>
        <v>0</v>
      </c>
      <c r="C613" s="91">
        <f>IF(Procédure!$C$33=2,'Elegio-Electors'!D613,Procédure!$C$33)</f>
        <v>0</v>
      </c>
      <c r="D613" s="20">
        <f>'Elegio-Electors'!E613</f>
        <v>0</v>
      </c>
      <c r="E613" s="91" t="str">
        <f>IF(LEFT(RIGHT('Elegio-Electors'!L613,2),1)="C",'Elegio-Electors'!L613,IF(LEFT(RIGHT('Elegio-Electors'!M613,2),1)="C",'Elegio-Electors'!M613,""))</f>
        <v/>
      </c>
      <c r="F613" s="91" t="str">
        <f>IF(LEFT(RIGHT('Elegio-Electors'!L613,2),1)="O",'Elegio-Electors'!L613,IF(LEFT(RIGHT('Elegio-Electors'!M613,2),1)="O",'Elegio-Electors'!M613,""))</f>
        <v/>
      </c>
      <c r="G613" s="20" t="e">
        <f>INDEX(bureaux!$A:$H,MATCH($E613,bureaux!$A:$A,0),8)</f>
        <v>#N/A</v>
      </c>
      <c r="I613" s="91" t="e">
        <f>_xlfn.CONCAT(INDEX(bureaux!$A:$H,MATCH($E613,bureaux!$A:$A,0),4)," ",INDEX(bureaux!$A:$H,MATCH($E613,bureaux!$A:$A,0),5))</f>
        <v>#N/A</v>
      </c>
      <c r="J613" s="20" t="e">
        <f>INDEX(bureaux!$A:$H,MATCH($E613,bureaux!$A:$A,0),6)</f>
        <v>#N/A</v>
      </c>
      <c r="K613" s="20" t="e">
        <f>INDEX(bureaux!$A:$H,MATCH($E613,bureaux!$A:$A,0),7)</f>
        <v>#N/A</v>
      </c>
    </row>
    <row r="614" spans="1:11" x14ac:dyDescent="0.25">
      <c r="A614" s="20">
        <f>'Elegio-Electors'!C614</f>
        <v>0</v>
      </c>
      <c r="B614" s="20">
        <f>'Elegio-Electors'!B614</f>
        <v>0</v>
      </c>
      <c r="C614" s="91">
        <f>IF(Procédure!$C$33=2,'Elegio-Electors'!D614,Procédure!$C$33)</f>
        <v>0</v>
      </c>
      <c r="D614" s="20">
        <f>'Elegio-Electors'!E614</f>
        <v>0</v>
      </c>
      <c r="E614" s="91" t="str">
        <f>IF(LEFT(RIGHT('Elegio-Electors'!L614,2),1)="C",'Elegio-Electors'!L614,IF(LEFT(RIGHT('Elegio-Electors'!M614,2),1)="C",'Elegio-Electors'!M614,""))</f>
        <v/>
      </c>
      <c r="F614" s="91" t="str">
        <f>IF(LEFT(RIGHT('Elegio-Electors'!L614,2),1)="O",'Elegio-Electors'!L614,IF(LEFT(RIGHT('Elegio-Electors'!M614,2),1)="O",'Elegio-Electors'!M614,""))</f>
        <v/>
      </c>
      <c r="G614" s="20" t="e">
        <f>INDEX(bureaux!$A:$H,MATCH($E614,bureaux!$A:$A,0),8)</f>
        <v>#N/A</v>
      </c>
      <c r="I614" s="91" t="e">
        <f>_xlfn.CONCAT(INDEX(bureaux!$A:$H,MATCH($E614,bureaux!$A:$A,0),4)," ",INDEX(bureaux!$A:$H,MATCH($E614,bureaux!$A:$A,0),5))</f>
        <v>#N/A</v>
      </c>
      <c r="J614" s="20" t="e">
        <f>INDEX(bureaux!$A:$H,MATCH($E614,bureaux!$A:$A,0),6)</f>
        <v>#N/A</v>
      </c>
      <c r="K614" s="20" t="e">
        <f>INDEX(bureaux!$A:$H,MATCH($E614,bureaux!$A:$A,0),7)</f>
        <v>#N/A</v>
      </c>
    </row>
    <row r="615" spans="1:11" x14ac:dyDescent="0.25">
      <c r="A615" s="20">
        <f>'Elegio-Electors'!C615</f>
        <v>0</v>
      </c>
      <c r="B615" s="20">
        <f>'Elegio-Electors'!B615</f>
        <v>0</v>
      </c>
      <c r="C615" s="91">
        <f>IF(Procédure!$C$33=2,'Elegio-Electors'!D615,Procédure!$C$33)</f>
        <v>0</v>
      </c>
      <c r="D615" s="20">
        <f>'Elegio-Electors'!E615</f>
        <v>0</v>
      </c>
      <c r="E615" s="91" t="str">
        <f>IF(LEFT(RIGHT('Elegio-Electors'!L615,2),1)="C",'Elegio-Electors'!L615,IF(LEFT(RIGHT('Elegio-Electors'!M615,2),1)="C",'Elegio-Electors'!M615,""))</f>
        <v/>
      </c>
      <c r="F615" s="91" t="str">
        <f>IF(LEFT(RIGHT('Elegio-Electors'!L615,2),1)="O",'Elegio-Electors'!L615,IF(LEFT(RIGHT('Elegio-Electors'!M615,2),1)="O",'Elegio-Electors'!M615,""))</f>
        <v/>
      </c>
      <c r="G615" s="20" t="e">
        <f>INDEX(bureaux!$A:$H,MATCH($E615,bureaux!$A:$A,0),8)</f>
        <v>#N/A</v>
      </c>
      <c r="I615" s="91" t="e">
        <f>_xlfn.CONCAT(INDEX(bureaux!$A:$H,MATCH($E615,bureaux!$A:$A,0),4)," ",INDEX(bureaux!$A:$H,MATCH($E615,bureaux!$A:$A,0),5))</f>
        <v>#N/A</v>
      </c>
      <c r="J615" s="20" t="e">
        <f>INDEX(bureaux!$A:$H,MATCH($E615,bureaux!$A:$A,0),6)</f>
        <v>#N/A</v>
      </c>
      <c r="K615" s="20" t="e">
        <f>INDEX(bureaux!$A:$H,MATCH($E615,bureaux!$A:$A,0),7)</f>
        <v>#N/A</v>
      </c>
    </row>
    <row r="616" spans="1:11" x14ac:dyDescent="0.25">
      <c r="A616" s="20">
        <f>'Elegio-Electors'!C616</f>
        <v>0</v>
      </c>
      <c r="B616" s="20">
        <f>'Elegio-Electors'!B616</f>
        <v>0</v>
      </c>
      <c r="C616" s="91">
        <f>IF(Procédure!$C$33=2,'Elegio-Electors'!D616,Procédure!$C$33)</f>
        <v>0</v>
      </c>
      <c r="D616" s="20">
        <f>'Elegio-Electors'!E616</f>
        <v>0</v>
      </c>
      <c r="E616" s="91" t="str">
        <f>IF(LEFT(RIGHT('Elegio-Electors'!L616,2),1)="C",'Elegio-Electors'!L616,IF(LEFT(RIGHT('Elegio-Electors'!M616,2),1)="C",'Elegio-Electors'!M616,""))</f>
        <v/>
      </c>
      <c r="F616" s="91" t="str">
        <f>IF(LEFT(RIGHT('Elegio-Electors'!L616,2),1)="O",'Elegio-Electors'!L616,IF(LEFT(RIGHT('Elegio-Electors'!M616,2),1)="O",'Elegio-Electors'!M616,""))</f>
        <v/>
      </c>
      <c r="G616" s="20" t="e">
        <f>INDEX(bureaux!$A:$H,MATCH($E616,bureaux!$A:$A,0),8)</f>
        <v>#N/A</v>
      </c>
      <c r="I616" s="91" t="e">
        <f>_xlfn.CONCAT(INDEX(bureaux!$A:$H,MATCH($E616,bureaux!$A:$A,0),4)," ",INDEX(bureaux!$A:$H,MATCH($E616,bureaux!$A:$A,0),5))</f>
        <v>#N/A</v>
      </c>
      <c r="J616" s="20" t="e">
        <f>INDEX(bureaux!$A:$H,MATCH($E616,bureaux!$A:$A,0),6)</f>
        <v>#N/A</v>
      </c>
      <c r="K616" s="20" t="e">
        <f>INDEX(bureaux!$A:$H,MATCH($E616,bureaux!$A:$A,0),7)</f>
        <v>#N/A</v>
      </c>
    </row>
    <row r="617" spans="1:11" x14ac:dyDescent="0.25">
      <c r="A617" s="20">
        <f>'Elegio-Electors'!C617</f>
        <v>0</v>
      </c>
      <c r="B617" s="20">
        <f>'Elegio-Electors'!B617</f>
        <v>0</v>
      </c>
      <c r="C617" s="91">
        <f>IF(Procédure!$C$33=2,'Elegio-Electors'!D617,Procédure!$C$33)</f>
        <v>0</v>
      </c>
      <c r="D617" s="20">
        <f>'Elegio-Electors'!E617</f>
        <v>0</v>
      </c>
      <c r="E617" s="91" t="str">
        <f>IF(LEFT(RIGHT('Elegio-Electors'!L617,2),1)="C",'Elegio-Electors'!L617,IF(LEFT(RIGHT('Elegio-Electors'!M617,2),1)="C",'Elegio-Electors'!M617,""))</f>
        <v/>
      </c>
      <c r="F617" s="91" t="str">
        <f>IF(LEFT(RIGHT('Elegio-Electors'!L617,2),1)="O",'Elegio-Electors'!L617,IF(LEFT(RIGHT('Elegio-Electors'!M617,2),1)="O",'Elegio-Electors'!M617,""))</f>
        <v/>
      </c>
      <c r="G617" s="20" t="e">
        <f>INDEX(bureaux!$A:$H,MATCH($E617,bureaux!$A:$A,0),8)</f>
        <v>#N/A</v>
      </c>
      <c r="I617" s="91" t="e">
        <f>_xlfn.CONCAT(INDEX(bureaux!$A:$H,MATCH($E617,bureaux!$A:$A,0),4)," ",INDEX(bureaux!$A:$H,MATCH($E617,bureaux!$A:$A,0),5))</f>
        <v>#N/A</v>
      </c>
      <c r="J617" s="20" t="e">
        <f>INDEX(bureaux!$A:$H,MATCH($E617,bureaux!$A:$A,0),6)</f>
        <v>#N/A</v>
      </c>
      <c r="K617" s="20" t="e">
        <f>INDEX(bureaux!$A:$H,MATCH($E617,bureaux!$A:$A,0),7)</f>
        <v>#N/A</v>
      </c>
    </row>
    <row r="618" spans="1:11" x14ac:dyDescent="0.25">
      <c r="A618" s="20">
        <f>'Elegio-Electors'!C618</f>
        <v>0</v>
      </c>
      <c r="B618" s="20">
        <f>'Elegio-Electors'!B618</f>
        <v>0</v>
      </c>
      <c r="C618" s="91">
        <f>IF(Procédure!$C$33=2,'Elegio-Electors'!D618,Procédure!$C$33)</f>
        <v>0</v>
      </c>
      <c r="D618" s="20">
        <f>'Elegio-Electors'!E618</f>
        <v>0</v>
      </c>
      <c r="E618" s="91" t="str">
        <f>IF(LEFT(RIGHT('Elegio-Electors'!L618,2),1)="C",'Elegio-Electors'!L618,IF(LEFT(RIGHT('Elegio-Electors'!M618,2),1)="C",'Elegio-Electors'!M618,""))</f>
        <v/>
      </c>
      <c r="F618" s="91" t="str">
        <f>IF(LEFT(RIGHT('Elegio-Electors'!L618,2),1)="O",'Elegio-Electors'!L618,IF(LEFT(RIGHT('Elegio-Electors'!M618,2),1)="O",'Elegio-Electors'!M618,""))</f>
        <v/>
      </c>
      <c r="G618" s="20" t="e">
        <f>INDEX(bureaux!$A:$H,MATCH($E618,bureaux!$A:$A,0),8)</f>
        <v>#N/A</v>
      </c>
      <c r="I618" s="91" t="e">
        <f>_xlfn.CONCAT(INDEX(bureaux!$A:$H,MATCH($E618,bureaux!$A:$A,0),4)," ",INDEX(bureaux!$A:$H,MATCH($E618,bureaux!$A:$A,0),5))</f>
        <v>#N/A</v>
      </c>
      <c r="J618" s="20" t="e">
        <f>INDEX(bureaux!$A:$H,MATCH($E618,bureaux!$A:$A,0),6)</f>
        <v>#N/A</v>
      </c>
      <c r="K618" s="20" t="e">
        <f>INDEX(bureaux!$A:$H,MATCH($E618,bureaux!$A:$A,0),7)</f>
        <v>#N/A</v>
      </c>
    </row>
    <row r="619" spans="1:11" x14ac:dyDescent="0.25">
      <c r="A619" s="20">
        <f>'Elegio-Electors'!C619</f>
        <v>0</v>
      </c>
      <c r="B619" s="20">
        <f>'Elegio-Electors'!B619</f>
        <v>0</v>
      </c>
      <c r="C619" s="91">
        <f>IF(Procédure!$C$33=2,'Elegio-Electors'!D619,Procédure!$C$33)</f>
        <v>0</v>
      </c>
      <c r="D619" s="20">
        <f>'Elegio-Electors'!E619</f>
        <v>0</v>
      </c>
      <c r="E619" s="91" t="str">
        <f>IF(LEFT(RIGHT('Elegio-Electors'!L619,2),1)="C",'Elegio-Electors'!L619,IF(LEFT(RIGHT('Elegio-Electors'!M619,2),1)="C",'Elegio-Electors'!M619,""))</f>
        <v/>
      </c>
      <c r="F619" s="91" t="str">
        <f>IF(LEFT(RIGHT('Elegio-Electors'!L619,2),1)="O",'Elegio-Electors'!L619,IF(LEFT(RIGHT('Elegio-Electors'!M619,2),1)="O",'Elegio-Electors'!M619,""))</f>
        <v/>
      </c>
      <c r="G619" s="20" t="e">
        <f>INDEX(bureaux!$A:$H,MATCH($E619,bureaux!$A:$A,0),8)</f>
        <v>#N/A</v>
      </c>
      <c r="I619" s="91" t="e">
        <f>_xlfn.CONCAT(INDEX(bureaux!$A:$H,MATCH($E619,bureaux!$A:$A,0),4)," ",INDEX(bureaux!$A:$H,MATCH($E619,bureaux!$A:$A,0),5))</f>
        <v>#N/A</v>
      </c>
      <c r="J619" s="20" t="e">
        <f>INDEX(bureaux!$A:$H,MATCH($E619,bureaux!$A:$A,0),6)</f>
        <v>#N/A</v>
      </c>
      <c r="K619" s="20" t="e">
        <f>INDEX(bureaux!$A:$H,MATCH($E619,bureaux!$A:$A,0),7)</f>
        <v>#N/A</v>
      </c>
    </row>
    <row r="620" spans="1:11" x14ac:dyDescent="0.25">
      <c r="A620" s="20">
        <f>'Elegio-Electors'!C620</f>
        <v>0</v>
      </c>
      <c r="B620" s="20">
        <f>'Elegio-Electors'!B620</f>
        <v>0</v>
      </c>
      <c r="C620" s="91">
        <f>IF(Procédure!$C$33=2,'Elegio-Electors'!D620,Procédure!$C$33)</f>
        <v>0</v>
      </c>
      <c r="D620" s="20">
        <f>'Elegio-Electors'!E620</f>
        <v>0</v>
      </c>
      <c r="E620" s="91" t="str">
        <f>IF(LEFT(RIGHT('Elegio-Electors'!L620,2),1)="C",'Elegio-Electors'!L620,IF(LEFT(RIGHT('Elegio-Electors'!M620,2),1)="C",'Elegio-Electors'!M620,""))</f>
        <v/>
      </c>
      <c r="F620" s="91" t="str">
        <f>IF(LEFT(RIGHT('Elegio-Electors'!L620,2),1)="O",'Elegio-Electors'!L620,IF(LEFT(RIGHT('Elegio-Electors'!M620,2),1)="O",'Elegio-Electors'!M620,""))</f>
        <v/>
      </c>
      <c r="G620" s="20" t="e">
        <f>INDEX(bureaux!$A:$H,MATCH($E620,bureaux!$A:$A,0),8)</f>
        <v>#N/A</v>
      </c>
      <c r="I620" s="91" t="e">
        <f>_xlfn.CONCAT(INDEX(bureaux!$A:$H,MATCH($E620,bureaux!$A:$A,0),4)," ",INDEX(bureaux!$A:$H,MATCH($E620,bureaux!$A:$A,0),5))</f>
        <v>#N/A</v>
      </c>
      <c r="J620" s="20" t="e">
        <f>INDEX(bureaux!$A:$H,MATCH($E620,bureaux!$A:$A,0),6)</f>
        <v>#N/A</v>
      </c>
      <c r="K620" s="20" t="e">
        <f>INDEX(bureaux!$A:$H,MATCH($E620,bureaux!$A:$A,0),7)</f>
        <v>#N/A</v>
      </c>
    </row>
    <row r="621" spans="1:11" x14ac:dyDescent="0.25">
      <c r="A621" s="20">
        <f>'Elegio-Electors'!C621</f>
        <v>0</v>
      </c>
      <c r="B621" s="20">
        <f>'Elegio-Electors'!B621</f>
        <v>0</v>
      </c>
      <c r="C621" s="91">
        <f>IF(Procédure!$C$33=2,'Elegio-Electors'!D621,Procédure!$C$33)</f>
        <v>0</v>
      </c>
      <c r="D621" s="20">
        <f>'Elegio-Electors'!E621</f>
        <v>0</v>
      </c>
      <c r="E621" s="91" t="str">
        <f>IF(LEFT(RIGHT('Elegio-Electors'!L621,2),1)="C",'Elegio-Electors'!L621,IF(LEFT(RIGHT('Elegio-Electors'!M621,2),1)="C",'Elegio-Electors'!M621,""))</f>
        <v/>
      </c>
      <c r="F621" s="91" t="str">
        <f>IF(LEFT(RIGHT('Elegio-Electors'!L621,2),1)="O",'Elegio-Electors'!L621,IF(LEFT(RIGHT('Elegio-Electors'!M621,2),1)="O",'Elegio-Electors'!M621,""))</f>
        <v/>
      </c>
      <c r="G621" s="20" t="e">
        <f>INDEX(bureaux!$A:$H,MATCH($E621,bureaux!$A:$A,0),8)</f>
        <v>#N/A</v>
      </c>
      <c r="I621" s="91" t="e">
        <f>_xlfn.CONCAT(INDEX(bureaux!$A:$H,MATCH($E621,bureaux!$A:$A,0),4)," ",INDEX(bureaux!$A:$H,MATCH($E621,bureaux!$A:$A,0),5))</f>
        <v>#N/A</v>
      </c>
      <c r="J621" s="20" t="e">
        <f>INDEX(bureaux!$A:$H,MATCH($E621,bureaux!$A:$A,0),6)</f>
        <v>#N/A</v>
      </c>
      <c r="K621" s="20" t="e">
        <f>INDEX(bureaux!$A:$H,MATCH($E621,bureaux!$A:$A,0),7)</f>
        <v>#N/A</v>
      </c>
    </row>
    <row r="622" spans="1:11" x14ac:dyDescent="0.25">
      <c r="A622" s="20">
        <f>'Elegio-Electors'!C622</f>
        <v>0</v>
      </c>
      <c r="B622" s="20">
        <f>'Elegio-Electors'!B622</f>
        <v>0</v>
      </c>
      <c r="C622" s="91">
        <f>IF(Procédure!$C$33=2,'Elegio-Electors'!D622,Procédure!$C$33)</f>
        <v>0</v>
      </c>
      <c r="D622" s="20">
        <f>'Elegio-Electors'!E622</f>
        <v>0</v>
      </c>
      <c r="E622" s="91" t="str">
        <f>IF(LEFT(RIGHT('Elegio-Electors'!L622,2),1)="C",'Elegio-Electors'!L622,IF(LEFT(RIGHT('Elegio-Electors'!M622,2),1)="C",'Elegio-Electors'!M622,""))</f>
        <v/>
      </c>
      <c r="F622" s="91" t="str">
        <f>IF(LEFT(RIGHT('Elegio-Electors'!L622,2),1)="O",'Elegio-Electors'!L622,IF(LEFT(RIGHT('Elegio-Electors'!M622,2),1)="O",'Elegio-Electors'!M622,""))</f>
        <v/>
      </c>
      <c r="G622" s="20" t="e">
        <f>INDEX(bureaux!$A:$H,MATCH($E622,bureaux!$A:$A,0),8)</f>
        <v>#N/A</v>
      </c>
      <c r="I622" s="91" t="e">
        <f>_xlfn.CONCAT(INDEX(bureaux!$A:$H,MATCH($E622,bureaux!$A:$A,0),4)," ",INDEX(bureaux!$A:$H,MATCH($E622,bureaux!$A:$A,0),5))</f>
        <v>#N/A</v>
      </c>
      <c r="J622" s="20" t="e">
        <f>INDEX(bureaux!$A:$H,MATCH($E622,bureaux!$A:$A,0),6)</f>
        <v>#N/A</v>
      </c>
      <c r="K622" s="20" t="e">
        <f>INDEX(bureaux!$A:$H,MATCH($E622,bureaux!$A:$A,0),7)</f>
        <v>#N/A</v>
      </c>
    </row>
    <row r="623" spans="1:11" x14ac:dyDescent="0.25">
      <c r="A623" s="20">
        <f>'Elegio-Electors'!C623</f>
        <v>0</v>
      </c>
      <c r="B623" s="20">
        <f>'Elegio-Electors'!B623</f>
        <v>0</v>
      </c>
      <c r="C623" s="91">
        <f>IF(Procédure!$C$33=2,'Elegio-Electors'!D623,Procédure!$C$33)</f>
        <v>0</v>
      </c>
      <c r="D623" s="20">
        <f>'Elegio-Electors'!E623</f>
        <v>0</v>
      </c>
      <c r="E623" s="91" t="str">
        <f>IF(LEFT(RIGHT('Elegio-Electors'!L623,2),1)="C",'Elegio-Electors'!L623,IF(LEFT(RIGHT('Elegio-Electors'!M623,2),1)="C",'Elegio-Electors'!M623,""))</f>
        <v/>
      </c>
      <c r="F623" s="91" t="str">
        <f>IF(LEFT(RIGHT('Elegio-Electors'!L623,2),1)="O",'Elegio-Electors'!L623,IF(LEFT(RIGHT('Elegio-Electors'!M623,2),1)="O",'Elegio-Electors'!M623,""))</f>
        <v/>
      </c>
      <c r="G623" s="20" t="e">
        <f>INDEX(bureaux!$A:$H,MATCH($E623,bureaux!$A:$A,0),8)</f>
        <v>#N/A</v>
      </c>
      <c r="I623" s="91" t="e">
        <f>_xlfn.CONCAT(INDEX(bureaux!$A:$H,MATCH($E623,bureaux!$A:$A,0),4)," ",INDEX(bureaux!$A:$H,MATCH($E623,bureaux!$A:$A,0),5))</f>
        <v>#N/A</v>
      </c>
      <c r="J623" s="20" t="e">
        <f>INDEX(bureaux!$A:$H,MATCH($E623,bureaux!$A:$A,0),6)</f>
        <v>#N/A</v>
      </c>
      <c r="K623" s="20" t="e">
        <f>INDEX(bureaux!$A:$H,MATCH($E623,bureaux!$A:$A,0),7)</f>
        <v>#N/A</v>
      </c>
    </row>
    <row r="624" spans="1:11" x14ac:dyDescent="0.25">
      <c r="A624" s="20">
        <f>'Elegio-Electors'!C624</f>
        <v>0</v>
      </c>
      <c r="B624" s="20">
        <f>'Elegio-Electors'!B624</f>
        <v>0</v>
      </c>
      <c r="C624" s="91">
        <f>IF(Procédure!$C$33=2,'Elegio-Electors'!D624,Procédure!$C$33)</f>
        <v>0</v>
      </c>
      <c r="D624" s="20">
        <f>'Elegio-Electors'!E624</f>
        <v>0</v>
      </c>
      <c r="E624" s="91" t="str">
        <f>IF(LEFT(RIGHT('Elegio-Electors'!L624,2),1)="C",'Elegio-Electors'!L624,IF(LEFT(RIGHT('Elegio-Electors'!M624,2),1)="C",'Elegio-Electors'!M624,""))</f>
        <v/>
      </c>
      <c r="F624" s="91" t="str">
        <f>IF(LEFT(RIGHT('Elegio-Electors'!L624,2),1)="O",'Elegio-Electors'!L624,IF(LEFT(RIGHT('Elegio-Electors'!M624,2),1)="O",'Elegio-Electors'!M624,""))</f>
        <v/>
      </c>
      <c r="G624" s="20" t="e">
        <f>INDEX(bureaux!$A:$H,MATCH($E624,bureaux!$A:$A,0),8)</f>
        <v>#N/A</v>
      </c>
      <c r="I624" s="91" t="e">
        <f>_xlfn.CONCAT(INDEX(bureaux!$A:$H,MATCH($E624,bureaux!$A:$A,0),4)," ",INDEX(bureaux!$A:$H,MATCH($E624,bureaux!$A:$A,0),5))</f>
        <v>#N/A</v>
      </c>
      <c r="J624" s="20" t="e">
        <f>INDEX(bureaux!$A:$H,MATCH($E624,bureaux!$A:$A,0),6)</f>
        <v>#N/A</v>
      </c>
      <c r="K624" s="20" t="e">
        <f>INDEX(bureaux!$A:$H,MATCH($E624,bureaux!$A:$A,0),7)</f>
        <v>#N/A</v>
      </c>
    </row>
    <row r="625" spans="1:11" x14ac:dyDescent="0.25">
      <c r="A625" s="20">
        <f>'Elegio-Electors'!C625</f>
        <v>0</v>
      </c>
      <c r="B625" s="20">
        <f>'Elegio-Electors'!B625</f>
        <v>0</v>
      </c>
      <c r="C625" s="91">
        <f>IF(Procédure!$C$33=2,'Elegio-Electors'!D625,Procédure!$C$33)</f>
        <v>0</v>
      </c>
      <c r="D625" s="20">
        <f>'Elegio-Electors'!E625</f>
        <v>0</v>
      </c>
      <c r="E625" s="91" t="str">
        <f>IF(LEFT(RIGHT('Elegio-Electors'!L625,2),1)="C",'Elegio-Electors'!L625,IF(LEFT(RIGHT('Elegio-Electors'!M625,2),1)="C",'Elegio-Electors'!M625,""))</f>
        <v/>
      </c>
      <c r="F625" s="91" t="str">
        <f>IF(LEFT(RIGHT('Elegio-Electors'!L625,2),1)="O",'Elegio-Electors'!L625,IF(LEFT(RIGHT('Elegio-Electors'!M625,2),1)="O",'Elegio-Electors'!M625,""))</f>
        <v/>
      </c>
      <c r="G625" s="20" t="e">
        <f>INDEX(bureaux!$A:$H,MATCH($E625,bureaux!$A:$A,0),8)</f>
        <v>#N/A</v>
      </c>
      <c r="I625" s="91" t="e">
        <f>_xlfn.CONCAT(INDEX(bureaux!$A:$H,MATCH($E625,bureaux!$A:$A,0),4)," ",INDEX(bureaux!$A:$H,MATCH($E625,bureaux!$A:$A,0),5))</f>
        <v>#N/A</v>
      </c>
      <c r="J625" s="20" t="e">
        <f>INDEX(bureaux!$A:$H,MATCH($E625,bureaux!$A:$A,0),6)</f>
        <v>#N/A</v>
      </c>
      <c r="K625" s="20" t="e">
        <f>INDEX(bureaux!$A:$H,MATCH($E625,bureaux!$A:$A,0),7)</f>
        <v>#N/A</v>
      </c>
    </row>
    <row r="626" spans="1:11" x14ac:dyDescent="0.25">
      <c r="A626" s="20">
        <f>'Elegio-Electors'!C626</f>
        <v>0</v>
      </c>
      <c r="B626" s="20">
        <f>'Elegio-Electors'!B626</f>
        <v>0</v>
      </c>
      <c r="C626" s="91">
        <f>IF(Procédure!$C$33=2,'Elegio-Electors'!D626,Procédure!$C$33)</f>
        <v>0</v>
      </c>
      <c r="D626" s="20">
        <f>'Elegio-Electors'!E626</f>
        <v>0</v>
      </c>
      <c r="E626" s="91" t="str">
        <f>IF(LEFT(RIGHT('Elegio-Electors'!L626,2),1)="C",'Elegio-Electors'!L626,IF(LEFT(RIGHT('Elegio-Electors'!M626,2),1)="C",'Elegio-Electors'!M626,""))</f>
        <v/>
      </c>
      <c r="F626" s="91" t="str">
        <f>IF(LEFT(RIGHT('Elegio-Electors'!L626,2),1)="O",'Elegio-Electors'!L626,IF(LEFT(RIGHT('Elegio-Electors'!M626,2),1)="O",'Elegio-Electors'!M626,""))</f>
        <v/>
      </c>
      <c r="G626" s="20" t="e">
        <f>INDEX(bureaux!$A:$H,MATCH($E626,bureaux!$A:$A,0),8)</f>
        <v>#N/A</v>
      </c>
      <c r="I626" s="91" t="e">
        <f>_xlfn.CONCAT(INDEX(bureaux!$A:$H,MATCH($E626,bureaux!$A:$A,0),4)," ",INDEX(bureaux!$A:$H,MATCH($E626,bureaux!$A:$A,0),5))</f>
        <v>#N/A</v>
      </c>
      <c r="J626" s="20" t="e">
        <f>INDEX(bureaux!$A:$H,MATCH($E626,bureaux!$A:$A,0),6)</f>
        <v>#N/A</v>
      </c>
      <c r="K626" s="20" t="e">
        <f>INDEX(bureaux!$A:$H,MATCH($E626,bureaux!$A:$A,0),7)</f>
        <v>#N/A</v>
      </c>
    </row>
    <row r="627" spans="1:11" x14ac:dyDescent="0.25">
      <c r="A627" s="20">
        <f>'Elegio-Electors'!C627</f>
        <v>0</v>
      </c>
      <c r="B627" s="20">
        <f>'Elegio-Electors'!B627</f>
        <v>0</v>
      </c>
      <c r="C627" s="91">
        <f>IF(Procédure!$C$33=2,'Elegio-Electors'!D627,Procédure!$C$33)</f>
        <v>0</v>
      </c>
      <c r="D627" s="20">
        <f>'Elegio-Electors'!E627</f>
        <v>0</v>
      </c>
      <c r="E627" s="91" t="str">
        <f>IF(LEFT(RIGHT('Elegio-Electors'!L627,2),1)="C",'Elegio-Electors'!L627,IF(LEFT(RIGHT('Elegio-Electors'!M627,2),1)="C",'Elegio-Electors'!M627,""))</f>
        <v/>
      </c>
      <c r="F627" s="91" t="str">
        <f>IF(LEFT(RIGHT('Elegio-Electors'!L627,2),1)="O",'Elegio-Electors'!L627,IF(LEFT(RIGHT('Elegio-Electors'!M627,2),1)="O",'Elegio-Electors'!M627,""))</f>
        <v/>
      </c>
      <c r="G627" s="20" t="e">
        <f>INDEX(bureaux!$A:$H,MATCH($E627,bureaux!$A:$A,0),8)</f>
        <v>#N/A</v>
      </c>
      <c r="I627" s="91" t="e">
        <f>_xlfn.CONCAT(INDEX(bureaux!$A:$H,MATCH($E627,bureaux!$A:$A,0),4)," ",INDEX(bureaux!$A:$H,MATCH($E627,bureaux!$A:$A,0),5))</f>
        <v>#N/A</v>
      </c>
      <c r="J627" s="20" t="e">
        <f>INDEX(bureaux!$A:$H,MATCH($E627,bureaux!$A:$A,0),6)</f>
        <v>#N/A</v>
      </c>
      <c r="K627" s="20" t="e">
        <f>INDEX(bureaux!$A:$H,MATCH($E627,bureaux!$A:$A,0),7)</f>
        <v>#N/A</v>
      </c>
    </row>
    <row r="628" spans="1:11" x14ac:dyDescent="0.25">
      <c r="A628" s="20">
        <f>'Elegio-Electors'!C628</f>
        <v>0</v>
      </c>
      <c r="B628" s="20">
        <f>'Elegio-Electors'!B628</f>
        <v>0</v>
      </c>
      <c r="C628" s="91">
        <f>IF(Procédure!$C$33=2,'Elegio-Electors'!D628,Procédure!$C$33)</f>
        <v>0</v>
      </c>
      <c r="D628" s="20">
        <f>'Elegio-Electors'!E628</f>
        <v>0</v>
      </c>
      <c r="E628" s="91" t="str">
        <f>IF(LEFT(RIGHT('Elegio-Electors'!L628,2),1)="C",'Elegio-Electors'!L628,IF(LEFT(RIGHT('Elegio-Electors'!M628,2),1)="C",'Elegio-Electors'!M628,""))</f>
        <v/>
      </c>
      <c r="F628" s="91" t="str">
        <f>IF(LEFT(RIGHT('Elegio-Electors'!L628,2),1)="O",'Elegio-Electors'!L628,IF(LEFT(RIGHT('Elegio-Electors'!M628,2),1)="O",'Elegio-Electors'!M628,""))</f>
        <v/>
      </c>
      <c r="G628" s="20" t="e">
        <f>INDEX(bureaux!$A:$H,MATCH($E628,bureaux!$A:$A,0),8)</f>
        <v>#N/A</v>
      </c>
      <c r="I628" s="91" t="e">
        <f>_xlfn.CONCAT(INDEX(bureaux!$A:$H,MATCH($E628,bureaux!$A:$A,0),4)," ",INDEX(bureaux!$A:$H,MATCH($E628,bureaux!$A:$A,0),5))</f>
        <v>#N/A</v>
      </c>
      <c r="J628" s="20" t="e">
        <f>INDEX(bureaux!$A:$H,MATCH($E628,bureaux!$A:$A,0),6)</f>
        <v>#N/A</v>
      </c>
      <c r="K628" s="20" t="e">
        <f>INDEX(bureaux!$A:$H,MATCH($E628,bureaux!$A:$A,0),7)</f>
        <v>#N/A</v>
      </c>
    </row>
    <row r="629" spans="1:11" x14ac:dyDescent="0.25">
      <c r="A629" s="20">
        <f>'Elegio-Electors'!C629</f>
        <v>0</v>
      </c>
      <c r="B629" s="20">
        <f>'Elegio-Electors'!B629</f>
        <v>0</v>
      </c>
      <c r="C629" s="91">
        <f>IF(Procédure!$C$33=2,'Elegio-Electors'!D629,Procédure!$C$33)</f>
        <v>0</v>
      </c>
      <c r="D629" s="20">
        <f>'Elegio-Electors'!E629</f>
        <v>0</v>
      </c>
      <c r="E629" s="91" t="str">
        <f>IF(LEFT(RIGHT('Elegio-Electors'!L629,2),1)="C",'Elegio-Electors'!L629,IF(LEFT(RIGHT('Elegio-Electors'!M629,2),1)="C",'Elegio-Electors'!M629,""))</f>
        <v/>
      </c>
      <c r="F629" s="91" t="str">
        <f>IF(LEFT(RIGHT('Elegio-Electors'!L629,2),1)="O",'Elegio-Electors'!L629,IF(LEFT(RIGHT('Elegio-Electors'!M629,2),1)="O",'Elegio-Electors'!M629,""))</f>
        <v/>
      </c>
      <c r="G629" s="20" t="e">
        <f>INDEX(bureaux!$A:$H,MATCH($E629,bureaux!$A:$A,0),8)</f>
        <v>#N/A</v>
      </c>
      <c r="I629" s="91" t="e">
        <f>_xlfn.CONCAT(INDEX(bureaux!$A:$H,MATCH($E629,bureaux!$A:$A,0),4)," ",INDEX(bureaux!$A:$H,MATCH($E629,bureaux!$A:$A,0),5))</f>
        <v>#N/A</v>
      </c>
      <c r="J629" s="20" t="e">
        <f>INDEX(bureaux!$A:$H,MATCH($E629,bureaux!$A:$A,0),6)</f>
        <v>#N/A</v>
      </c>
      <c r="K629" s="20" t="e">
        <f>INDEX(bureaux!$A:$H,MATCH($E629,bureaux!$A:$A,0),7)</f>
        <v>#N/A</v>
      </c>
    </row>
    <row r="630" spans="1:11" x14ac:dyDescent="0.25">
      <c r="A630" s="20">
        <f>'Elegio-Electors'!C630</f>
        <v>0</v>
      </c>
      <c r="B630" s="20">
        <f>'Elegio-Electors'!B630</f>
        <v>0</v>
      </c>
      <c r="C630" s="91">
        <f>IF(Procédure!$C$33=2,'Elegio-Electors'!D630,Procédure!$C$33)</f>
        <v>0</v>
      </c>
      <c r="D630" s="20">
        <f>'Elegio-Electors'!E630</f>
        <v>0</v>
      </c>
      <c r="E630" s="91" t="str">
        <f>IF(LEFT(RIGHT('Elegio-Electors'!L630,2),1)="C",'Elegio-Electors'!L630,IF(LEFT(RIGHT('Elegio-Electors'!M630,2),1)="C",'Elegio-Electors'!M630,""))</f>
        <v/>
      </c>
      <c r="F630" s="91" t="str">
        <f>IF(LEFT(RIGHT('Elegio-Electors'!L630,2),1)="O",'Elegio-Electors'!L630,IF(LEFT(RIGHT('Elegio-Electors'!M630,2),1)="O",'Elegio-Electors'!M630,""))</f>
        <v/>
      </c>
      <c r="G630" s="20" t="e">
        <f>INDEX(bureaux!$A:$H,MATCH($E630,bureaux!$A:$A,0),8)</f>
        <v>#N/A</v>
      </c>
      <c r="I630" s="91" t="e">
        <f>_xlfn.CONCAT(INDEX(bureaux!$A:$H,MATCH($E630,bureaux!$A:$A,0),4)," ",INDEX(bureaux!$A:$H,MATCH($E630,bureaux!$A:$A,0),5))</f>
        <v>#N/A</v>
      </c>
      <c r="J630" s="20" t="e">
        <f>INDEX(bureaux!$A:$H,MATCH($E630,bureaux!$A:$A,0),6)</f>
        <v>#N/A</v>
      </c>
      <c r="K630" s="20" t="e">
        <f>INDEX(bureaux!$A:$H,MATCH($E630,bureaux!$A:$A,0),7)</f>
        <v>#N/A</v>
      </c>
    </row>
    <row r="631" spans="1:11" x14ac:dyDescent="0.25">
      <c r="A631" s="20">
        <f>'Elegio-Electors'!C631</f>
        <v>0</v>
      </c>
      <c r="B631" s="20">
        <f>'Elegio-Electors'!B631</f>
        <v>0</v>
      </c>
      <c r="C631" s="91">
        <f>IF(Procédure!$C$33=2,'Elegio-Electors'!D631,Procédure!$C$33)</f>
        <v>0</v>
      </c>
      <c r="D631" s="20">
        <f>'Elegio-Electors'!E631</f>
        <v>0</v>
      </c>
      <c r="E631" s="91" t="str">
        <f>IF(LEFT(RIGHT('Elegio-Electors'!L631,2),1)="C",'Elegio-Electors'!L631,IF(LEFT(RIGHT('Elegio-Electors'!M631,2),1)="C",'Elegio-Electors'!M631,""))</f>
        <v/>
      </c>
      <c r="F631" s="91" t="str">
        <f>IF(LEFT(RIGHT('Elegio-Electors'!L631,2),1)="O",'Elegio-Electors'!L631,IF(LEFT(RIGHT('Elegio-Electors'!M631,2),1)="O",'Elegio-Electors'!M631,""))</f>
        <v/>
      </c>
      <c r="G631" s="20" t="e">
        <f>INDEX(bureaux!$A:$H,MATCH($E631,bureaux!$A:$A,0),8)</f>
        <v>#N/A</v>
      </c>
      <c r="I631" s="91" t="e">
        <f>_xlfn.CONCAT(INDEX(bureaux!$A:$H,MATCH($E631,bureaux!$A:$A,0),4)," ",INDEX(bureaux!$A:$H,MATCH($E631,bureaux!$A:$A,0),5))</f>
        <v>#N/A</v>
      </c>
      <c r="J631" s="20" t="e">
        <f>INDEX(bureaux!$A:$H,MATCH($E631,bureaux!$A:$A,0),6)</f>
        <v>#N/A</v>
      </c>
      <c r="K631" s="20" t="e">
        <f>INDEX(bureaux!$A:$H,MATCH($E631,bureaux!$A:$A,0),7)</f>
        <v>#N/A</v>
      </c>
    </row>
    <row r="632" spans="1:11" x14ac:dyDescent="0.25">
      <c r="A632" s="20">
        <f>'Elegio-Electors'!C632</f>
        <v>0</v>
      </c>
      <c r="B632" s="20">
        <f>'Elegio-Electors'!B632</f>
        <v>0</v>
      </c>
      <c r="C632" s="91">
        <f>IF(Procédure!$C$33=2,'Elegio-Electors'!D632,Procédure!$C$33)</f>
        <v>0</v>
      </c>
      <c r="D632" s="20">
        <f>'Elegio-Electors'!E632</f>
        <v>0</v>
      </c>
      <c r="E632" s="91" t="str">
        <f>IF(LEFT(RIGHT('Elegio-Electors'!L632,2),1)="C",'Elegio-Electors'!L632,IF(LEFT(RIGHT('Elegio-Electors'!M632,2),1)="C",'Elegio-Electors'!M632,""))</f>
        <v/>
      </c>
      <c r="F632" s="91" t="str">
        <f>IF(LEFT(RIGHT('Elegio-Electors'!L632,2),1)="O",'Elegio-Electors'!L632,IF(LEFT(RIGHT('Elegio-Electors'!M632,2),1)="O",'Elegio-Electors'!M632,""))</f>
        <v/>
      </c>
      <c r="G632" s="20" t="e">
        <f>INDEX(bureaux!$A:$H,MATCH($E632,bureaux!$A:$A,0),8)</f>
        <v>#N/A</v>
      </c>
      <c r="I632" s="91" t="e">
        <f>_xlfn.CONCAT(INDEX(bureaux!$A:$H,MATCH($E632,bureaux!$A:$A,0),4)," ",INDEX(bureaux!$A:$H,MATCH($E632,bureaux!$A:$A,0),5))</f>
        <v>#N/A</v>
      </c>
      <c r="J632" s="20" t="e">
        <f>INDEX(bureaux!$A:$H,MATCH($E632,bureaux!$A:$A,0),6)</f>
        <v>#N/A</v>
      </c>
      <c r="K632" s="20" t="e">
        <f>INDEX(bureaux!$A:$H,MATCH($E632,bureaux!$A:$A,0),7)</f>
        <v>#N/A</v>
      </c>
    </row>
    <row r="633" spans="1:11" x14ac:dyDescent="0.25">
      <c r="A633" s="20">
        <f>'Elegio-Electors'!C633</f>
        <v>0</v>
      </c>
      <c r="B633" s="20">
        <f>'Elegio-Electors'!B633</f>
        <v>0</v>
      </c>
      <c r="C633" s="91">
        <f>IF(Procédure!$C$33=2,'Elegio-Electors'!D633,Procédure!$C$33)</f>
        <v>0</v>
      </c>
      <c r="D633" s="20">
        <f>'Elegio-Electors'!E633</f>
        <v>0</v>
      </c>
      <c r="E633" s="91" t="str">
        <f>IF(LEFT(RIGHT('Elegio-Electors'!L633,2),1)="C",'Elegio-Electors'!L633,IF(LEFT(RIGHT('Elegio-Electors'!M633,2),1)="C",'Elegio-Electors'!M633,""))</f>
        <v/>
      </c>
      <c r="F633" s="91" t="str">
        <f>IF(LEFT(RIGHT('Elegio-Electors'!L633,2),1)="O",'Elegio-Electors'!L633,IF(LEFT(RIGHT('Elegio-Electors'!M633,2),1)="O",'Elegio-Electors'!M633,""))</f>
        <v/>
      </c>
      <c r="G633" s="20" t="e">
        <f>INDEX(bureaux!$A:$H,MATCH($E633,bureaux!$A:$A,0),8)</f>
        <v>#N/A</v>
      </c>
      <c r="I633" s="91" t="e">
        <f>_xlfn.CONCAT(INDEX(bureaux!$A:$H,MATCH($E633,bureaux!$A:$A,0),4)," ",INDEX(bureaux!$A:$H,MATCH($E633,bureaux!$A:$A,0),5))</f>
        <v>#N/A</v>
      </c>
      <c r="J633" s="20" t="e">
        <f>INDEX(bureaux!$A:$H,MATCH($E633,bureaux!$A:$A,0),6)</f>
        <v>#N/A</v>
      </c>
      <c r="K633" s="20" t="e">
        <f>INDEX(bureaux!$A:$H,MATCH($E633,bureaux!$A:$A,0),7)</f>
        <v>#N/A</v>
      </c>
    </row>
    <row r="634" spans="1:11" x14ac:dyDescent="0.25">
      <c r="A634" s="20">
        <f>'Elegio-Electors'!C634</f>
        <v>0</v>
      </c>
      <c r="B634" s="20">
        <f>'Elegio-Electors'!B634</f>
        <v>0</v>
      </c>
      <c r="C634" s="91">
        <f>IF(Procédure!$C$33=2,'Elegio-Electors'!D634,Procédure!$C$33)</f>
        <v>0</v>
      </c>
      <c r="D634" s="20">
        <f>'Elegio-Electors'!E634</f>
        <v>0</v>
      </c>
      <c r="E634" s="91" t="str">
        <f>IF(LEFT(RIGHT('Elegio-Electors'!L634,2),1)="C",'Elegio-Electors'!L634,IF(LEFT(RIGHT('Elegio-Electors'!M634,2),1)="C",'Elegio-Electors'!M634,""))</f>
        <v/>
      </c>
      <c r="F634" s="91" t="str">
        <f>IF(LEFT(RIGHT('Elegio-Electors'!L634,2),1)="O",'Elegio-Electors'!L634,IF(LEFT(RIGHT('Elegio-Electors'!M634,2),1)="O",'Elegio-Electors'!M634,""))</f>
        <v/>
      </c>
      <c r="G634" s="20" t="e">
        <f>INDEX(bureaux!$A:$H,MATCH($E634,bureaux!$A:$A,0),8)</f>
        <v>#N/A</v>
      </c>
      <c r="I634" s="91" t="e">
        <f>_xlfn.CONCAT(INDEX(bureaux!$A:$H,MATCH($E634,bureaux!$A:$A,0),4)," ",INDEX(bureaux!$A:$H,MATCH($E634,bureaux!$A:$A,0),5))</f>
        <v>#N/A</v>
      </c>
      <c r="J634" s="20" t="e">
        <f>INDEX(bureaux!$A:$H,MATCH($E634,bureaux!$A:$A,0),6)</f>
        <v>#N/A</v>
      </c>
      <c r="K634" s="20" t="e">
        <f>INDEX(bureaux!$A:$H,MATCH($E634,bureaux!$A:$A,0),7)</f>
        <v>#N/A</v>
      </c>
    </row>
    <row r="635" spans="1:11" x14ac:dyDescent="0.25">
      <c r="A635" s="20">
        <f>'Elegio-Electors'!C635</f>
        <v>0</v>
      </c>
      <c r="B635" s="20">
        <f>'Elegio-Electors'!B635</f>
        <v>0</v>
      </c>
      <c r="C635" s="91">
        <f>IF(Procédure!$C$33=2,'Elegio-Electors'!D635,Procédure!$C$33)</f>
        <v>0</v>
      </c>
      <c r="D635" s="20">
        <f>'Elegio-Electors'!E635</f>
        <v>0</v>
      </c>
      <c r="E635" s="91" t="str">
        <f>IF(LEFT(RIGHT('Elegio-Electors'!L635,2),1)="C",'Elegio-Electors'!L635,IF(LEFT(RIGHT('Elegio-Electors'!M635,2),1)="C",'Elegio-Electors'!M635,""))</f>
        <v/>
      </c>
      <c r="F635" s="91" t="str">
        <f>IF(LEFT(RIGHT('Elegio-Electors'!L635,2),1)="O",'Elegio-Electors'!L635,IF(LEFT(RIGHT('Elegio-Electors'!M635,2),1)="O",'Elegio-Electors'!M635,""))</f>
        <v/>
      </c>
      <c r="G635" s="20" t="e">
        <f>INDEX(bureaux!$A:$H,MATCH($E635,bureaux!$A:$A,0),8)</f>
        <v>#N/A</v>
      </c>
      <c r="I635" s="91" t="e">
        <f>_xlfn.CONCAT(INDEX(bureaux!$A:$H,MATCH($E635,bureaux!$A:$A,0),4)," ",INDEX(bureaux!$A:$H,MATCH($E635,bureaux!$A:$A,0),5))</f>
        <v>#N/A</v>
      </c>
      <c r="J635" s="20" t="e">
        <f>INDEX(bureaux!$A:$H,MATCH($E635,bureaux!$A:$A,0),6)</f>
        <v>#N/A</v>
      </c>
      <c r="K635" s="20" t="e">
        <f>INDEX(bureaux!$A:$H,MATCH($E635,bureaux!$A:$A,0),7)</f>
        <v>#N/A</v>
      </c>
    </row>
    <row r="636" spans="1:11" x14ac:dyDescent="0.25">
      <c r="A636" s="20">
        <f>'Elegio-Electors'!C636</f>
        <v>0</v>
      </c>
      <c r="B636" s="20">
        <f>'Elegio-Electors'!B636</f>
        <v>0</v>
      </c>
      <c r="C636" s="91">
        <f>IF(Procédure!$C$33=2,'Elegio-Electors'!D636,Procédure!$C$33)</f>
        <v>0</v>
      </c>
      <c r="D636" s="20">
        <f>'Elegio-Electors'!E636</f>
        <v>0</v>
      </c>
      <c r="E636" s="91" t="str">
        <f>IF(LEFT(RIGHT('Elegio-Electors'!L636,2),1)="C",'Elegio-Electors'!L636,IF(LEFT(RIGHT('Elegio-Electors'!M636,2),1)="C",'Elegio-Electors'!M636,""))</f>
        <v/>
      </c>
      <c r="F636" s="91" t="str">
        <f>IF(LEFT(RIGHT('Elegio-Electors'!L636,2),1)="O",'Elegio-Electors'!L636,IF(LEFT(RIGHT('Elegio-Electors'!M636,2),1)="O",'Elegio-Electors'!M636,""))</f>
        <v/>
      </c>
      <c r="G636" s="20" t="e">
        <f>INDEX(bureaux!$A:$H,MATCH($E636,bureaux!$A:$A,0),8)</f>
        <v>#N/A</v>
      </c>
      <c r="I636" s="91" t="e">
        <f>_xlfn.CONCAT(INDEX(bureaux!$A:$H,MATCH($E636,bureaux!$A:$A,0),4)," ",INDEX(bureaux!$A:$H,MATCH($E636,bureaux!$A:$A,0),5))</f>
        <v>#N/A</v>
      </c>
      <c r="J636" s="20" t="e">
        <f>INDEX(bureaux!$A:$H,MATCH($E636,bureaux!$A:$A,0),6)</f>
        <v>#N/A</v>
      </c>
      <c r="K636" s="20" t="e">
        <f>INDEX(bureaux!$A:$H,MATCH($E636,bureaux!$A:$A,0),7)</f>
        <v>#N/A</v>
      </c>
    </row>
    <row r="637" spans="1:11" x14ac:dyDescent="0.25">
      <c r="A637" s="20">
        <f>'Elegio-Electors'!C637</f>
        <v>0</v>
      </c>
      <c r="B637" s="20">
        <f>'Elegio-Electors'!B637</f>
        <v>0</v>
      </c>
      <c r="C637" s="91">
        <f>IF(Procédure!$C$33=2,'Elegio-Electors'!D637,Procédure!$C$33)</f>
        <v>0</v>
      </c>
      <c r="D637" s="20">
        <f>'Elegio-Electors'!E637</f>
        <v>0</v>
      </c>
      <c r="E637" s="91" t="str">
        <f>IF(LEFT(RIGHT('Elegio-Electors'!L637,2),1)="C",'Elegio-Electors'!L637,IF(LEFT(RIGHT('Elegio-Electors'!M637,2),1)="C",'Elegio-Electors'!M637,""))</f>
        <v/>
      </c>
      <c r="F637" s="91" t="str">
        <f>IF(LEFT(RIGHT('Elegio-Electors'!L637,2),1)="O",'Elegio-Electors'!L637,IF(LEFT(RIGHT('Elegio-Electors'!M637,2),1)="O",'Elegio-Electors'!M637,""))</f>
        <v/>
      </c>
      <c r="G637" s="20" t="e">
        <f>INDEX(bureaux!$A:$H,MATCH($E637,bureaux!$A:$A,0),8)</f>
        <v>#N/A</v>
      </c>
      <c r="I637" s="91" t="e">
        <f>_xlfn.CONCAT(INDEX(bureaux!$A:$H,MATCH($E637,bureaux!$A:$A,0),4)," ",INDEX(bureaux!$A:$H,MATCH($E637,bureaux!$A:$A,0),5))</f>
        <v>#N/A</v>
      </c>
      <c r="J637" s="20" t="e">
        <f>INDEX(bureaux!$A:$H,MATCH($E637,bureaux!$A:$A,0),6)</f>
        <v>#N/A</v>
      </c>
      <c r="K637" s="20" t="e">
        <f>INDEX(bureaux!$A:$H,MATCH($E637,bureaux!$A:$A,0),7)</f>
        <v>#N/A</v>
      </c>
    </row>
    <row r="638" spans="1:11" x14ac:dyDescent="0.25">
      <c r="A638" s="20">
        <f>'Elegio-Electors'!C638</f>
        <v>0</v>
      </c>
      <c r="B638" s="20">
        <f>'Elegio-Electors'!B638</f>
        <v>0</v>
      </c>
      <c r="C638" s="91">
        <f>IF(Procédure!$C$33=2,'Elegio-Electors'!D638,Procédure!$C$33)</f>
        <v>0</v>
      </c>
      <c r="D638" s="20">
        <f>'Elegio-Electors'!E638</f>
        <v>0</v>
      </c>
      <c r="E638" s="91" t="str">
        <f>IF(LEFT(RIGHT('Elegio-Electors'!L638,2),1)="C",'Elegio-Electors'!L638,IF(LEFT(RIGHT('Elegio-Electors'!M638,2),1)="C",'Elegio-Electors'!M638,""))</f>
        <v/>
      </c>
      <c r="F638" s="91" t="str">
        <f>IF(LEFT(RIGHT('Elegio-Electors'!L638,2),1)="O",'Elegio-Electors'!L638,IF(LEFT(RIGHT('Elegio-Electors'!M638,2),1)="O",'Elegio-Electors'!M638,""))</f>
        <v/>
      </c>
      <c r="G638" s="20" t="e">
        <f>INDEX(bureaux!$A:$H,MATCH($E638,bureaux!$A:$A,0),8)</f>
        <v>#N/A</v>
      </c>
      <c r="I638" s="91" t="e">
        <f>_xlfn.CONCAT(INDEX(bureaux!$A:$H,MATCH($E638,bureaux!$A:$A,0),4)," ",INDEX(bureaux!$A:$H,MATCH($E638,bureaux!$A:$A,0),5))</f>
        <v>#N/A</v>
      </c>
      <c r="J638" s="20" t="e">
        <f>INDEX(bureaux!$A:$H,MATCH($E638,bureaux!$A:$A,0),6)</f>
        <v>#N/A</v>
      </c>
      <c r="K638" s="20" t="e">
        <f>INDEX(bureaux!$A:$H,MATCH($E638,bureaux!$A:$A,0),7)</f>
        <v>#N/A</v>
      </c>
    </row>
    <row r="639" spans="1:11" x14ac:dyDescent="0.25">
      <c r="A639" s="20">
        <f>'Elegio-Electors'!C639</f>
        <v>0</v>
      </c>
      <c r="B639" s="20">
        <f>'Elegio-Electors'!B639</f>
        <v>0</v>
      </c>
      <c r="C639" s="91">
        <f>IF(Procédure!$C$33=2,'Elegio-Electors'!D639,Procédure!$C$33)</f>
        <v>0</v>
      </c>
      <c r="D639" s="20">
        <f>'Elegio-Electors'!E639</f>
        <v>0</v>
      </c>
      <c r="E639" s="91" t="str">
        <f>IF(LEFT(RIGHT('Elegio-Electors'!L639,2),1)="C",'Elegio-Electors'!L639,IF(LEFT(RIGHT('Elegio-Electors'!M639,2),1)="C",'Elegio-Electors'!M639,""))</f>
        <v/>
      </c>
      <c r="F639" s="91" t="str">
        <f>IF(LEFT(RIGHT('Elegio-Electors'!L639,2),1)="O",'Elegio-Electors'!L639,IF(LEFT(RIGHT('Elegio-Electors'!M639,2),1)="O",'Elegio-Electors'!M639,""))</f>
        <v/>
      </c>
      <c r="G639" s="20" t="e">
        <f>INDEX(bureaux!$A:$H,MATCH($E639,bureaux!$A:$A,0),8)</f>
        <v>#N/A</v>
      </c>
      <c r="I639" s="91" t="e">
        <f>_xlfn.CONCAT(INDEX(bureaux!$A:$H,MATCH($E639,bureaux!$A:$A,0),4)," ",INDEX(bureaux!$A:$H,MATCH($E639,bureaux!$A:$A,0),5))</f>
        <v>#N/A</v>
      </c>
      <c r="J639" s="20" t="e">
        <f>INDEX(bureaux!$A:$H,MATCH($E639,bureaux!$A:$A,0),6)</f>
        <v>#N/A</v>
      </c>
      <c r="K639" s="20" t="e">
        <f>INDEX(bureaux!$A:$H,MATCH($E639,bureaux!$A:$A,0),7)</f>
        <v>#N/A</v>
      </c>
    </row>
    <row r="640" spans="1:11" x14ac:dyDescent="0.25">
      <c r="A640" s="20">
        <f>'Elegio-Electors'!C640</f>
        <v>0</v>
      </c>
      <c r="B640" s="20">
        <f>'Elegio-Electors'!B640</f>
        <v>0</v>
      </c>
      <c r="C640" s="91">
        <f>IF(Procédure!$C$33=2,'Elegio-Electors'!D640,Procédure!$C$33)</f>
        <v>0</v>
      </c>
      <c r="D640" s="20">
        <f>'Elegio-Electors'!E640</f>
        <v>0</v>
      </c>
      <c r="E640" s="91" t="str">
        <f>IF(LEFT(RIGHT('Elegio-Electors'!L640,2),1)="C",'Elegio-Electors'!L640,IF(LEFT(RIGHT('Elegio-Electors'!M640,2),1)="C",'Elegio-Electors'!M640,""))</f>
        <v/>
      </c>
      <c r="F640" s="91" t="str">
        <f>IF(LEFT(RIGHT('Elegio-Electors'!L640,2),1)="O",'Elegio-Electors'!L640,IF(LEFT(RIGHT('Elegio-Electors'!M640,2),1)="O",'Elegio-Electors'!M640,""))</f>
        <v/>
      </c>
      <c r="G640" s="20" t="e">
        <f>INDEX(bureaux!$A:$H,MATCH($E640,bureaux!$A:$A,0),8)</f>
        <v>#N/A</v>
      </c>
      <c r="I640" s="91" t="e">
        <f>_xlfn.CONCAT(INDEX(bureaux!$A:$H,MATCH($E640,bureaux!$A:$A,0),4)," ",INDEX(bureaux!$A:$H,MATCH($E640,bureaux!$A:$A,0),5))</f>
        <v>#N/A</v>
      </c>
      <c r="J640" s="20" t="e">
        <f>INDEX(bureaux!$A:$H,MATCH($E640,bureaux!$A:$A,0),6)</f>
        <v>#N/A</v>
      </c>
      <c r="K640" s="20" t="e">
        <f>INDEX(bureaux!$A:$H,MATCH($E640,bureaux!$A:$A,0),7)</f>
        <v>#N/A</v>
      </c>
    </row>
    <row r="641" spans="1:11" x14ac:dyDescent="0.25">
      <c r="A641" s="20">
        <f>'Elegio-Electors'!C641</f>
        <v>0</v>
      </c>
      <c r="B641" s="20">
        <f>'Elegio-Electors'!B641</f>
        <v>0</v>
      </c>
      <c r="C641" s="91">
        <f>IF(Procédure!$C$33=2,'Elegio-Electors'!D641,Procédure!$C$33)</f>
        <v>0</v>
      </c>
      <c r="D641" s="20">
        <f>'Elegio-Electors'!E641</f>
        <v>0</v>
      </c>
      <c r="E641" s="91" t="str">
        <f>IF(LEFT(RIGHT('Elegio-Electors'!L641,2),1)="C",'Elegio-Electors'!L641,IF(LEFT(RIGHT('Elegio-Electors'!M641,2),1)="C",'Elegio-Electors'!M641,""))</f>
        <v/>
      </c>
      <c r="F641" s="91" t="str">
        <f>IF(LEFT(RIGHT('Elegio-Electors'!L641,2),1)="O",'Elegio-Electors'!L641,IF(LEFT(RIGHT('Elegio-Electors'!M641,2),1)="O",'Elegio-Electors'!M641,""))</f>
        <v/>
      </c>
      <c r="G641" s="20" t="e">
        <f>INDEX(bureaux!$A:$H,MATCH($E641,bureaux!$A:$A,0),8)</f>
        <v>#N/A</v>
      </c>
      <c r="I641" s="91" t="e">
        <f>_xlfn.CONCAT(INDEX(bureaux!$A:$H,MATCH($E641,bureaux!$A:$A,0),4)," ",INDEX(bureaux!$A:$H,MATCH($E641,bureaux!$A:$A,0),5))</f>
        <v>#N/A</v>
      </c>
      <c r="J641" s="20" t="e">
        <f>INDEX(bureaux!$A:$H,MATCH($E641,bureaux!$A:$A,0),6)</f>
        <v>#N/A</v>
      </c>
      <c r="K641" s="20" t="e">
        <f>INDEX(bureaux!$A:$H,MATCH($E641,bureaux!$A:$A,0),7)</f>
        <v>#N/A</v>
      </c>
    </row>
    <row r="642" spans="1:11" x14ac:dyDescent="0.25">
      <c r="A642" s="20">
        <f>'Elegio-Electors'!C642</f>
        <v>0</v>
      </c>
      <c r="B642" s="20">
        <f>'Elegio-Electors'!B642</f>
        <v>0</v>
      </c>
      <c r="C642" s="91">
        <f>IF(Procédure!$C$33=2,'Elegio-Electors'!D642,Procédure!$C$33)</f>
        <v>0</v>
      </c>
      <c r="D642" s="20">
        <f>'Elegio-Electors'!E642</f>
        <v>0</v>
      </c>
      <c r="E642" s="91" t="str">
        <f>IF(LEFT(RIGHT('Elegio-Electors'!L642,2),1)="C",'Elegio-Electors'!L642,IF(LEFT(RIGHT('Elegio-Electors'!M642,2),1)="C",'Elegio-Electors'!M642,""))</f>
        <v/>
      </c>
      <c r="F642" s="91" t="str">
        <f>IF(LEFT(RIGHT('Elegio-Electors'!L642,2),1)="O",'Elegio-Electors'!L642,IF(LEFT(RIGHT('Elegio-Electors'!M642,2),1)="O",'Elegio-Electors'!M642,""))</f>
        <v/>
      </c>
      <c r="G642" s="20" t="e">
        <f>INDEX(bureaux!$A:$H,MATCH($E642,bureaux!$A:$A,0),8)</f>
        <v>#N/A</v>
      </c>
      <c r="I642" s="91" t="e">
        <f>_xlfn.CONCAT(INDEX(bureaux!$A:$H,MATCH($E642,bureaux!$A:$A,0),4)," ",INDEX(bureaux!$A:$H,MATCH($E642,bureaux!$A:$A,0),5))</f>
        <v>#N/A</v>
      </c>
      <c r="J642" s="20" t="e">
        <f>INDEX(bureaux!$A:$H,MATCH($E642,bureaux!$A:$A,0),6)</f>
        <v>#N/A</v>
      </c>
      <c r="K642" s="20" t="e">
        <f>INDEX(bureaux!$A:$H,MATCH($E642,bureaux!$A:$A,0),7)</f>
        <v>#N/A</v>
      </c>
    </row>
    <row r="643" spans="1:11" x14ac:dyDescent="0.25">
      <c r="A643" s="20">
        <f>'Elegio-Electors'!C643</f>
        <v>0</v>
      </c>
      <c r="B643" s="20">
        <f>'Elegio-Electors'!B643</f>
        <v>0</v>
      </c>
      <c r="C643" s="91">
        <f>IF(Procédure!$C$33=2,'Elegio-Electors'!D643,Procédure!$C$33)</f>
        <v>0</v>
      </c>
      <c r="D643" s="20">
        <f>'Elegio-Electors'!E643</f>
        <v>0</v>
      </c>
      <c r="E643" s="91" t="str">
        <f>IF(LEFT(RIGHT('Elegio-Electors'!L643,2),1)="C",'Elegio-Electors'!L643,IF(LEFT(RIGHT('Elegio-Electors'!M643,2),1)="C",'Elegio-Electors'!M643,""))</f>
        <v/>
      </c>
      <c r="F643" s="91" t="str">
        <f>IF(LEFT(RIGHT('Elegio-Electors'!L643,2),1)="O",'Elegio-Electors'!L643,IF(LEFT(RIGHT('Elegio-Electors'!M643,2),1)="O",'Elegio-Electors'!M643,""))</f>
        <v/>
      </c>
      <c r="G643" s="20" t="e">
        <f>INDEX(bureaux!$A:$H,MATCH($E643,bureaux!$A:$A,0),8)</f>
        <v>#N/A</v>
      </c>
      <c r="I643" s="91" t="e">
        <f>_xlfn.CONCAT(INDEX(bureaux!$A:$H,MATCH($E643,bureaux!$A:$A,0),4)," ",INDEX(bureaux!$A:$H,MATCH($E643,bureaux!$A:$A,0),5))</f>
        <v>#N/A</v>
      </c>
      <c r="J643" s="20" t="e">
        <f>INDEX(bureaux!$A:$H,MATCH($E643,bureaux!$A:$A,0),6)</f>
        <v>#N/A</v>
      </c>
      <c r="K643" s="20" t="e">
        <f>INDEX(bureaux!$A:$H,MATCH($E643,bureaux!$A:$A,0),7)</f>
        <v>#N/A</v>
      </c>
    </row>
    <row r="644" spans="1:11" x14ac:dyDescent="0.25">
      <c r="A644" s="20">
        <f>'Elegio-Electors'!C644</f>
        <v>0</v>
      </c>
      <c r="B644" s="20">
        <f>'Elegio-Electors'!B644</f>
        <v>0</v>
      </c>
      <c r="C644" s="91">
        <f>IF(Procédure!$C$33=2,'Elegio-Electors'!D644,Procédure!$C$33)</f>
        <v>0</v>
      </c>
      <c r="D644" s="20">
        <f>'Elegio-Electors'!E644</f>
        <v>0</v>
      </c>
      <c r="E644" s="91" t="str">
        <f>IF(LEFT(RIGHT('Elegio-Electors'!L644,2),1)="C",'Elegio-Electors'!L644,IF(LEFT(RIGHT('Elegio-Electors'!M644,2),1)="C",'Elegio-Electors'!M644,""))</f>
        <v/>
      </c>
      <c r="F644" s="91" t="str">
        <f>IF(LEFT(RIGHT('Elegio-Electors'!L644,2),1)="O",'Elegio-Electors'!L644,IF(LEFT(RIGHT('Elegio-Electors'!M644,2),1)="O",'Elegio-Electors'!M644,""))</f>
        <v/>
      </c>
      <c r="G644" s="20" t="e">
        <f>INDEX(bureaux!$A:$H,MATCH($E644,bureaux!$A:$A,0),8)</f>
        <v>#N/A</v>
      </c>
      <c r="I644" s="91" t="e">
        <f>_xlfn.CONCAT(INDEX(bureaux!$A:$H,MATCH($E644,bureaux!$A:$A,0),4)," ",INDEX(bureaux!$A:$H,MATCH($E644,bureaux!$A:$A,0),5))</f>
        <v>#N/A</v>
      </c>
      <c r="J644" s="20" t="e">
        <f>INDEX(bureaux!$A:$H,MATCH($E644,bureaux!$A:$A,0),6)</f>
        <v>#N/A</v>
      </c>
      <c r="K644" s="20" t="e">
        <f>INDEX(bureaux!$A:$H,MATCH($E644,bureaux!$A:$A,0),7)</f>
        <v>#N/A</v>
      </c>
    </row>
    <row r="645" spans="1:11" x14ac:dyDescent="0.25">
      <c r="A645" s="20">
        <f>'Elegio-Electors'!C645</f>
        <v>0</v>
      </c>
      <c r="B645" s="20">
        <f>'Elegio-Electors'!B645</f>
        <v>0</v>
      </c>
      <c r="C645" s="91">
        <f>IF(Procédure!$C$33=2,'Elegio-Electors'!D645,Procédure!$C$33)</f>
        <v>0</v>
      </c>
      <c r="D645" s="20">
        <f>'Elegio-Electors'!E645</f>
        <v>0</v>
      </c>
      <c r="E645" s="91" t="str">
        <f>IF(LEFT(RIGHT('Elegio-Electors'!L645,2),1)="C",'Elegio-Electors'!L645,IF(LEFT(RIGHT('Elegio-Electors'!M645,2),1)="C",'Elegio-Electors'!M645,""))</f>
        <v/>
      </c>
      <c r="F645" s="91" t="str">
        <f>IF(LEFT(RIGHT('Elegio-Electors'!L645,2),1)="O",'Elegio-Electors'!L645,IF(LEFT(RIGHT('Elegio-Electors'!M645,2),1)="O",'Elegio-Electors'!M645,""))</f>
        <v/>
      </c>
      <c r="G645" s="20" t="e">
        <f>INDEX(bureaux!$A:$H,MATCH($E645,bureaux!$A:$A,0),8)</f>
        <v>#N/A</v>
      </c>
      <c r="I645" s="91" t="e">
        <f>_xlfn.CONCAT(INDEX(bureaux!$A:$H,MATCH($E645,bureaux!$A:$A,0),4)," ",INDEX(bureaux!$A:$H,MATCH($E645,bureaux!$A:$A,0),5))</f>
        <v>#N/A</v>
      </c>
      <c r="J645" s="20" t="e">
        <f>INDEX(bureaux!$A:$H,MATCH($E645,bureaux!$A:$A,0),6)</f>
        <v>#N/A</v>
      </c>
      <c r="K645" s="20" t="e">
        <f>INDEX(bureaux!$A:$H,MATCH($E645,bureaux!$A:$A,0),7)</f>
        <v>#N/A</v>
      </c>
    </row>
    <row r="646" spans="1:11" x14ac:dyDescent="0.25">
      <c r="A646" s="20">
        <f>'Elegio-Electors'!C646</f>
        <v>0</v>
      </c>
      <c r="B646" s="20">
        <f>'Elegio-Electors'!B646</f>
        <v>0</v>
      </c>
      <c r="C646" s="91">
        <f>IF(Procédure!$C$33=2,'Elegio-Electors'!D646,Procédure!$C$33)</f>
        <v>0</v>
      </c>
      <c r="D646" s="20">
        <f>'Elegio-Electors'!E646</f>
        <v>0</v>
      </c>
      <c r="E646" s="91" t="str">
        <f>IF(LEFT(RIGHT('Elegio-Electors'!L646,2),1)="C",'Elegio-Electors'!L646,IF(LEFT(RIGHT('Elegio-Electors'!M646,2),1)="C",'Elegio-Electors'!M646,""))</f>
        <v/>
      </c>
      <c r="F646" s="91" t="str">
        <f>IF(LEFT(RIGHT('Elegio-Electors'!L646,2),1)="O",'Elegio-Electors'!L646,IF(LEFT(RIGHT('Elegio-Electors'!M646,2),1)="O",'Elegio-Electors'!M646,""))</f>
        <v/>
      </c>
      <c r="G646" s="20" t="e">
        <f>INDEX(bureaux!$A:$H,MATCH($E646,bureaux!$A:$A,0),8)</f>
        <v>#N/A</v>
      </c>
      <c r="I646" s="91" t="e">
        <f>_xlfn.CONCAT(INDEX(bureaux!$A:$H,MATCH($E646,bureaux!$A:$A,0),4)," ",INDEX(bureaux!$A:$H,MATCH($E646,bureaux!$A:$A,0),5))</f>
        <v>#N/A</v>
      </c>
      <c r="J646" s="20" t="e">
        <f>INDEX(bureaux!$A:$H,MATCH($E646,bureaux!$A:$A,0),6)</f>
        <v>#N/A</v>
      </c>
      <c r="K646" s="20" t="e">
        <f>INDEX(bureaux!$A:$H,MATCH($E646,bureaux!$A:$A,0),7)</f>
        <v>#N/A</v>
      </c>
    </row>
    <row r="647" spans="1:11" x14ac:dyDescent="0.25">
      <c r="A647" s="20">
        <f>'Elegio-Electors'!C647</f>
        <v>0</v>
      </c>
      <c r="B647" s="20">
        <f>'Elegio-Electors'!B647</f>
        <v>0</v>
      </c>
      <c r="C647" s="91">
        <f>IF(Procédure!$C$33=2,'Elegio-Electors'!D647,Procédure!$C$33)</f>
        <v>0</v>
      </c>
      <c r="D647" s="20">
        <f>'Elegio-Electors'!E647</f>
        <v>0</v>
      </c>
      <c r="E647" s="91" t="str">
        <f>IF(LEFT(RIGHT('Elegio-Electors'!L647,2),1)="C",'Elegio-Electors'!L647,IF(LEFT(RIGHT('Elegio-Electors'!M647,2),1)="C",'Elegio-Electors'!M647,""))</f>
        <v/>
      </c>
      <c r="F647" s="91" t="str">
        <f>IF(LEFT(RIGHT('Elegio-Electors'!L647,2),1)="O",'Elegio-Electors'!L647,IF(LEFT(RIGHT('Elegio-Electors'!M647,2),1)="O",'Elegio-Electors'!M647,""))</f>
        <v/>
      </c>
      <c r="G647" s="20" t="e">
        <f>INDEX(bureaux!$A:$H,MATCH($E647,bureaux!$A:$A,0),8)</f>
        <v>#N/A</v>
      </c>
      <c r="I647" s="91" t="e">
        <f>_xlfn.CONCAT(INDEX(bureaux!$A:$H,MATCH($E647,bureaux!$A:$A,0),4)," ",INDEX(bureaux!$A:$H,MATCH($E647,bureaux!$A:$A,0),5))</f>
        <v>#N/A</v>
      </c>
      <c r="J647" s="20" t="e">
        <f>INDEX(bureaux!$A:$H,MATCH($E647,bureaux!$A:$A,0),6)</f>
        <v>#N/A</v>
      </c>
      <c r="K647" s="20" t="e">
        <f>INDEX(bureaux!$A:$H,MATCH($E647,bureaux!$A:$A,0),7)</f>
        <v>#N/A</v>
      </c>
    </row>
    <row r="648" spans="1:11" x14ac:dyDescent="0.25">
      <c r="A648" s="20">
        <f>'Elegio-Electors'!C648</f>
        <v>0</v>
      </c>
      <c r="B648" s="20">
        <f>'Elegio-Electors'!B648</f>
        <v>0</v>
      </c>
      <c r="C648" s="91">
        <f>IF(Procédure!$C$33=2,'Elegio-Electors'!D648,Procédure!$C$33)</f>
        <v>0</v>
      </c>
      <c r="D648" s="20">
        <f>'Elegio-Electors'!E648</f>
        <v>0</v>
      </c>
      <c r="E648" s="91" t="str">
        <f>IF(LEFT(RIGHT('Elegio-Electors'!L648,2),1)="C",'Elegio-Electors'!L648,IF(LEFT(RIGHT('Elegio-Electors'!M648,2),1)="C",'Elegio-Electors'!M648,""))</f>
        <v/>
      </c>
      <c r="F648" s="91" t="str">
        <f>IF(LEFT(RIGHT('Elegio-Electors'!L648,2),1)="O",'Elegio-Electors'!L648,IF(LEFT(RIGHT('Elegio-Electors'!M648,2),1)="O",'Elegio-Electors'!M648,""))</f>
        <v/>
      </c>
      <c r="G648" s="20" t="e">
        <f>INDEX(bureaux!$A:$H,MATCH($E648,bureaux!$A:$A,0),8)</f>
        <v>#N/A</v>
      </c>
      <c r="I648" s="91" t="e">
        <f>_xlfn.CONCAT(INDEX(bureaux!$A:$H,MATCH($E648,bureaux!$A:$A,0),4)," ",INDEX(bureaux!$A:$H,MATCH($E648,bureaux!$A:$A,0),5))</f>
        <v>#N/A</v>
      </c>
      <c r="J648" s="20" t="e">
        <f>INDEX(bureaux!$A:$H,MATCH($E648,bureaux!$A:$A,0),6)</f>
        <v>#N/A</v>
      </c>
      <c r="K648" s="20" t="e">
        <f>INDEX(bureaux!$A:$H,MATCH($E648,bureaux!$A:$A,0),7)</f>
        <v>#N/A</v>
      </c>
    </row>
    <row r="649" spans="1:11" x14ac:dyDescent="0.25">
      <c r="A649" s="20">
        <f>'Elegio-Electors'!C649</f>
        <v>0</v>
      </c>
      <c r="B649" s="20">
        <f>'Elegio-Electors'!B649</f>
        <v>0</v>
      </c>
      <c r="C649" s="91">
        <f>IF(Procédure!$C$33=2,'Elegio-Electors'!D649,Procédure!$C$33)</f>
        <v>0</v>
      </c>
      <c r="D649" s="20">
        <f>'Elegio-Electors'!E649</f>
        <v>0</v>
      </c>
      <c r="E649" s="91" t="str">
        <f>IF(LEFT(RIGHT('Elegio-Electors'!L649,2),1)="C",'Elegio-Electors'!L649,IF(LEFT(RIGHT('Elegio-Electors'!M649,2),1)="C",'Elegio-Electors'!M649,""))</f>
        <v/>
      </c>
      <c r="F649" s="91" t="str">
        <f>IF(LEFT(RIGHT('Elegio-Electors'!L649,2),1)="O",'Elegio-Electors'!L649,IF(LEFT(RIGHT('Elegio-Electors'!M649,2),1)="O",'Elegio-Electors'!M649,""))</f>
        <v/>
      </c>
      <c r="G649" s="20" t="e">
        <f>INDEX(bureaux!$A:$H,MATCH($E649,bureaux!$A:$A,0),8)</f>
        <v>#N/A</v>
      </c>
      <c r="I649" s="91" t="e">
        <f>_xlfn.CONCAT(INDEX(bureaux!$A:$H,MATCH($E649,bureaux!$A:$A,0),4)," ",INDEX(bureaux!$A:$H,MATCH($E649,bureaux!$A:$A,0),5))</f>
        <v>#N/A</v>
      </c>
      <c r="J649" s="20" t="e">
        <f>INDEX(bureaux!$A:$H,MATCH($E649,bureaux!$A:$A,0),6)</f>
        <v>#N/A</v>
      </c>
      <c r="K649" s="20" t="e">
        <f>INDEX(bureaux!$A:$H,MATCH($E649,bureaux!$A:$A,0),7)</f>
        <v>#N/A</v>
      </c>
    </row>
    <row r="650" spans="1:11" x14ac:dyDescent="0.25">
      <c r="A650" s="20">
        <f>'Elegio-Electors'!C650</f>
        <v>0</v>
      </c>
      <c r="B650" s="20">
        <f>'Elegio-Electors'!B650</f>
        <v>0</v>
      </c>
      <c r="C650" s="91">
        <f>IF(Procédure!$C$33=2,'Elegio-Electors'!D650,Procédure!$C$33)</f>
        <v>0</v>
      </c>
      <c r="D650" s="20">
        <f>'Elegio-Electors'!E650</f>
        <v>0</v>
      </c>
      <c r="E650" s="91" t="str">
        <f>IF(LEFT(RIGHT('Elegio-Electors'!L650,2),1)="C",'Elegio-Electors'!L650,IF(LEFT(RIGHT('Elegio-Electors'!M650,2),1)="C",'Elegio-Electors'!M650,""))</f>
        <v/>
      </c>
      <c r="F650" s="91" t="str">
        <f>IF(LEFT(RIGHT('Elegio-Electors'!L650,2),1)="O",'Elegio-Electors'!L650,IF(LEFT(RIGHT('Elegio-Electors'!M650,2),1)="O",'Elegio-Electors'!M650,""))</f>
        <v/>
      </c>
      <c r="G650" s="20" t="e">
        <f>INDEX(bureaux!$A:$H,MATCH($E650,bureaux!$A:$A,0),8)</f>
        <v>#N/A</v>
      </c>
      <c r="I650" s="91" t="e">
        <f>_xlfn.CONCAT(INDEX(bureaux!$A:$H,MATCH($E650,bureaux!$A:$A,0),4)," ",INDEX(bureaux!$A:$H,MATCH($E650,bureaux!$A:$A,0),5))</f>
        <v>#N/A</v>
      </c>
      <c r="J650" s="20" t="e">
        <f>INDEX(bureaux!$A:$H,MATCH($E650,bureaux!$A:$A,0),6)</f>
        <v>#N/A</v>
      </c>
      <c r="K650" s="20" t="e">
        <f>INDEX(bureaux!$A:$H,MATCH($E650,bureaux!$A:$A,0),7)</f>
        <v>#N/A</v>
      </c>
    </row>
    <row r="651" spans="1:11" x14ac:dyDescent="0.25">
      <c r="A651" s="20">
        <f>'Elegio-Electors'!C651</f>
        <v>0</v>
      </c>
      <c r="B651" s="20">
        <f>'Elegio-Electors'!B651</f>
        <v>0</v>
      </c>
      <c r="C651" s="91">
        <f>IF(Procédure!$C$33=2,'Elegio-Electors'!D651,Procédure!$C$33)</f>
        <v>0</v>
      </c>
      <c r="D651" s="20">
        <f>'Elegio-Electors'!E651</f>
        <v>0</v>
      </c>
      <c r="E651" s="91" t="str">
        <f>IF(LEFT(RIGHT('Elegio-Electors'!L651,2),1)="C",'Elegio-Electors'!L651,IF(LEFT(RIGHT('Elegio-Electors'!M651,2),1)="C",'Elegio-Electors'!M651,""))</f>
        <v/>
      </c>
      <c r="F651" s="91" t="str">
        <f>IF(LEFT(RIGHT('Elegio-Electors'!L651,2),1)="O",'Elegio-Electors'!L651,IF(LEFT(RIGHT('Elegio-Electors'!M651,2),1)="O",'Elegio-Electors'!M651,""))</f>
        <v/>
      </c>
      <c r="G651" s="20" t="e">
        <f>INDEX(bureaux!$A:$H,MATCH($E651,bureaux!$A:$A,0),8)</f>
        <v>#N/A</v>
      </c>
      <c r="I651" s="91" t="e">
        <f>_xlfn.CONCAT(INDEX(bureaux!$A:$H,MATCH($E651,bureaux!$A:$A,0),4)," ",INDEX(bureaux!$A:$H,MATCH($E651,bureaux!$A:$A,0),5))</f>
        <v>#N/A</v>
      </c>
      <c r="J651" s="20" t="e">
        <f>INDEX(bureaux!$A:$H,MATCH($E651,bureaux!$A:$A,0),6)</f>
        <v>#N/A</v>
      </c>
      <c r="K651" s="20" t="e">
        <f>INDEX(bureaux!$A:$H,MATCH($E651,bureaux!$A:$A,0),7)</f>
        <v>#N/A</v>
      </c>
    </row>
    <row r="652" spans="1:11" x14ac:dyDescent="0.25">
      <c r="A652" s="20">
        <f>'Elegio-Electors'!C652</f>
        <v>0</v>
      </c>
      <c r="B652" s="20">
        <f>'Elegio-Electors'!B652</f>
        <v>0</v>
      </c>
      <c r="C652" s="91">
        <f>IF(Procédure!$C$33=2,'Elegio-Electors'!D652,Procédure!$C$33)</f>
        <v>0</v>
      </c>
      <c r="D652" s="20">
        <f>'Elegio-Electors'!E652</f>
        <v>0</v>
      </c>
      <c r="E652" s="91" t="str">
        <f>IF(LEFT(RIGHT('Elegio-Electors'!L652,2),1)="C",'Elegio-Electors'!L652,IF(LEFT(RIGHT('Elegio-Electors'!M652,2),1)="C",'Elegio-Electors'!M652,""))</f>
        <v/>
      </c>
      <c r="F652" s="91" t="str">
        <f>IF(LEFT(RIGHT('Elegio-Electors'!L652,2),1)="O",'Elegio-Electors'!L652,IF(LEFT(RIGHT('Elegio-Electors'!M652,2),1)="O",'Elegio-Electors'!M652,""))</f>
        <v/>
      </c>
      <c r="G652" s="20" t="e">
        <f>INDEX(bureaux!$A:$H,MATCH($E652,bureaux!$A:$A,0),8)</f>
        <v>#N/A</v>
      </c>
      <c r="I652" s="91" t="e">
        <f>_xlfn.CONCAT(INDEX(bureaux!$A:$H,MATCH($E652,bureaux!$A:$A,0),4)," ",INDEX(bureaux!$A:$H,MATCH($E652,bureaux!$A:$A,0),5))</f>
        <v>#N/A</v>
      </c>
      <c r="J652" s="20" t="e">
        <f>INDEX(bureaux!$A:$H,MATCH($E652,bureaux!$A:$A,0),6)</f>
        <v>#N/A</v>
      </c>
      <c r="K652" s="20" t="e">
        <f>INDEX(bureaux!$A:$H,MATCH($E652,bureaux!$A:$A,0),7)</f>
        <v>#N/A</v>
      </c>
    </row>
    <row r="653" spans="1:11" x14ac:dyDescent="0.25">
      <c r="A653" s="20">
        <f>'Elegio-Electors'!C653</f>
        <v>0</v>
      </c>
      <c r="B653" s="20">
        <f>'Elegio-Electors'!B653</f>
        <v>0</v>
      </c>
      <c r="C653" s="91">
        <f>IF(Procédure!$C$33=2,'Elegio-Electors'!D653,Procédure!$C$33)</f>
        <v>0</v>
      </c>
      <c r="D653" s="20">
        <f>'Elegio-Electors'!E653</f>
        <v>0</v>
      </c>
      <c r="E653" s="91" t="str">
        <f>IF(LEFT(RIGHT('Elegio-Electors'!L653,2),1)="C",'Elegio-Electors'!L653,IF(LEFT(RIGHT('Elegio-Electors'!M653,2),1)="C",'Elegio-Electors'!M653,""))</f>
        <v/>
      </c>
      <c r="F653" s="91" t="str">
        <f>IF(LEFT(RIGHT('Elegio-Electors'!L653,2),1)="O",'Elegio-Electors'!L653,IF(LEFT(RIGHT('Elegio-Electors'!M653,2),1)="O",'Elegio-Electors'!M653,""))</f>
        <v/>
      </c>
      <c r="G653" s="20" t="e">
        <f>INDEX(bureaux!$A:$H,MATCH($E653,bureaux!$A:$A,0),8)</f>
        <v>#N/A</v>
      </c>
      <c r="I653" s="91" t="e">
        <f>_xlfn.CONCAT(INDEX(bureaux!$A:$H,MATCH($E653,bureaux!$A:$A,0),4)," ",INDEX(bureaux!$A:$H,MATCH($E653,bureaux!$A:$A,0),5))</f>
        <v>#N/A</v>
      </c>
      <c r="J653" s="20" t="e">
        <f>INDEX(bureaux!$A:$H,MATCH($E653,bureaux!$A:$A,0),6)</f>
        <v>#N/A</v>
      </c>
      <c r="K653" s="20" t="e">
        <f>INDEX(bureaux!$A:$H,MATCH($E653,bureaux!$A:$A,0),7)</f>
        <v>#N/A</v>
      </c>
    </row>
    <row r="654" spans="1:11" x14ac:dyDescent="0.25">
      <c r="A654" s="20">
        <f>'Elegio-Electors'!C654</f>
        <v>0</v>
      </c>
      <c r="B654" s="20">
        <f>'Elegio-Electors'!B654</f>
        <v>0</v>
      </c>
      <c r="C654" s="91">
        <f>IF(Procédure!$C$33=2,'Elegio-Electors'!D654,Procédure!$C$33)</f>
        <v>0</v>
      </c>
      <c r="D654" s="20">
        <f>'Elegio-Electors'!E654</f>
        <v>0</v>
      </c>
      <c r="E654" s="91" t="str">
        <f>IF(LEFT(RIGHT('Elegio-Electors'!L654,2),1)="C",'Elegio-Electors'!L654,IF(LEFT(RIGHT('Elegio-Electors'!M654,2),1)="C",'Elegio-Electors'!M654,""))</f>
        <v/>
      </c>
      <c r="F654" s="91" t="str">
        <f>IF(LEFT(RIGHT('Elegio-Electors'!L654,2),1)="O",'Elegio-Electors'!L654,IF(LEFT(RIGHT('Elegio-Electors'!M654,2),1)="O",'Elegio-Electors'!M654,""))</f>
        <v/>
      </c>
      <c r="G654" s="20" t="e">
        <f>INDEX(bureaux!$A:$H,MATCH($E654,bureaux!$A:$A,0),8)</f>
        <v>#N/A</v>
      </c>
      <c r="I654" s="91" t="e">
        <f>_xlfn.CONCAT(INDEX(bureaux!$A:$H,MATCH($E654,bureaux!$A:$A,0),4)," ",INDEX(bureaux!$A:$H,MATCH($E654,bureaux!$A:$A,0),5))</f>
        <v>#N/A</v>
      </c>
      <c r="J654" s="20" t="e">
        <f>INDEX(bureaux!$A:$H,MATCH($E654,bureaux!$A:$A,0),6)</f>
        <v>#N/A</v>
      </c>
      <c r="K654" s="20" t="e">
        <f>INDEX(bureaux!$A:$H,MATCH($E654,bureaux!$A:$A,0),7)</f>
        <v>#N/A</v>
      </c>
    </row>
    <row r="655" spans="1:11" x14ac:dyDescent="0.25">
      <c r="A655" s="20">
        <f>'Elegio-Electors'!C655</f>
        <v>0</v>
      </c>
      <c r="B655" s="20">
        <f>'Elegio-Electors'!B655</f>
        <v>0</v>
      </c>
      <c r="C655" s="91">
        <f>IF(Procédure!$C$33=2,'Elegio-Electors'!D655,Procédure!$C$33)</f>
        <v>0</v>
      </c>
      <c r="D655" s="20">
        <f>'Elegio-Electors'!E655</f>
        <v>0</v>
      </c>
      <c r="E655" s="91" t="str">
        <f>IF(LEFT(RIGHT('Elegio-Electors'!L655,2),1)="C",'Elegio-Electors'!L655,IF(LEFT(RIGHT('Elegio-Electors'!M655,2),1)="C",'Elegio-Electors'!M655,""))</f>
        <v/>
      </c>
      <c r="F655" s="91" t="str">
        <f>IF(LEFT(RIGHT('Elegio-Electors'!L655,2),1)="O",'Elegio-Electors'!L655,IF(LEFT(RIGHT('Elegio-Electors'!M655,2),1)="O",'Elegio-Electors'!M655,""))</f>
        <v/>
      </c>
      <c r="G655" s="20" t="e">
        <f>INDEX(bureaux!$A:$H,MATCH($E655,bureaux!$A:$A,0),8)</f>
        <v>#N/A</v>
      </c>
      <c r="I655" s="91" t="e">
        <f>_xlfn.CONCAT(INDEX(bureaux!$A:$H,MATCH($E655,bureaux!$A:$A,0),4)," ",INDEX(bureaux!$A:$H,MATCH($E655,bureaux!$A:$A,0),5))</f>
        <v>#N/A</v>
      </c>
      <c r="J655" s="20" t="e">
        <f>INDEX(bureaux!$A:$H,MATCH($E655,bureaux!$A:$A,0),6)</f>
        <v>#N/A</v>
      </c>
      <c r="K655" s="20" t="e">
        <f>INDEX(bureaux!$A:$H,MATCH($E655,bureaux!$A:$A,0),7)</f>
        <v>#N/A</v>
      </c>
    </row>
    <row r="656" spans="1:11" x14ac:dyDescent="0.25">
      <c r="A656" s="20">
        <f>'Elegio-Electors'!C656</f>
        <v>0</v>
      </c>
      <c r="B656" s="20">
        <f>'Elegio-Electors'!B656</f>
        <v>0</v>
      </c>
      <c r="C656" s="91">
        <f>IF(Procédure!$C$33=2,'Elegio-Electors'!D656,Procédure!$C$33)</f>
        <v>0</v>
      </c>
      <c r="D656" s="20">
        <f>'Elegio-Electors'!E656</f>
        <v>0</v>
      </c>
      <c r="E656" s="91" t="str">
        <f>IF(LEFT(RIGHT('Elegio-Electors'!L656,2),1)="C",'Elegio-Electors'!L656,IF(LEFT(RIGHT('Elegio-Electors'!M656,2),1)="C",'Elegio-Electors'!M656,""))</f>
        <v/>
      </c>
      <c r="F656" s="91" t="str">
        <f>IF(LEFT(RIGHT('Elegio-Electors'!L656,2),1)="O",'Elegio-Electors'!L656,IF(LEFT(RIGHT('Elegio-Electors'!M656,2),1)="O",'Elegio-Electors'!M656,""))</f>
        <v/>
      </c>
      <c r="G656" s="20" t="e">
        <f>INDEX(bureaux!$A:$H,MATCH($E656,bureaux!$A:$A,0),8)</f>
        <v>#N/A</v>
      </c>
      <c r="I656" s="91" t="e">
        <f>_xlfn.CONCAT(INDEX(bureaux!$A:$H,MATCH($E656,bureaux!$A:$A,0),4)," ",INDEX(bureaux!$A:$H,MATCH($E656,bureaux!$A:$A,0),5))</f>
        <v>#N/A</v>
      </c>
      <c r="J656" s="20" t="e">
        <f>INDEX(bureaux!$A:$H,MATCH($E656,bureaux!$A:$A,0),6)</f>
        <v>#N/A</v>
      </c>
      <c r="K656" s="20" t="e">
        <f>INDEX(bureaux!$A:$H,MATCH($E656,bureaux!$A:$A,0),7)</f>
        <v>#N/A</v>
      </c>
    </row>
    <row r="657" spans="1:11" x14ac:dyDescent="0.25">
      <c r="A657" s="20">
        <f>'Elegio-Electors'!C657</f>
        <v>0</v>
      </c>
      <c r="B657" s="20">
        <f>'Elegio-Electors'!B657</f>
        <v>0</v>
      </c>
      <c r="C657" s="91">
        <f>IF(Procédure!$C$33=2,'Elegio-Electors'!D657,Procédure!$C$33)</f>
        <v>0</v>
      </c>
      <c r="D657" s="20">
        <f>'Elegio-Electors'!E657</f>
        <v>0</v>
      </c>
      <c r="E657" s="91" t="str">
        <f>IF(LEFT(RIGHT('Elegio-Electors'!L657,2),1)="C",'Elegio-Electors'!L657,IF(LEFT(RIGHT('Elegio-Electors'!M657,2),1)="C",'Elegio-Electors'!M657,""))</f>
        <v/>
      </c>
      <c r="F657" s="91" t="str">
        <f>IF(LEFT(RIGHT('Elegio-Electors'!L657,2),1)="O",'Elegio-Electors'!L657,IF(LEFT(RIGHT('Elegio-Electors'!M657,2),1)="O",'Elegio-Electors'!M657,""))</f>
        <v/>
      </c>
      <c r="G657" s="20" t="e">
        <f>INDEX(bureaux!$A:$H,MATCH($E657,bureaux!$A:$A,0),8)</f>
        <v>#N/A</v>
      </c>
      <c r="I657" s="91" t="e">
        <f>_xlfn.CONCAT(INDEX(bureaux!$A:$H,MATCH($E657,bureaux!$A:$A,0),4)," ",INDEX(bureaux!$A:$H,MATCH($E657,bureaux!$A:$A,0),5))</f>
        <v>#N/A</v>
      </c>
      <c r="J657" s="20" t="e">
        <f>INDEX(bureaux!$A:$H,MATCH($E657,bureaux!$A:$A,0),6)</f>
        <v>#N/A</v>
      </c>
      <c r="K657" s="20" t="e">
        <f>INDEX(bureaux!$A:$H,MATCH($E657,bureaux!$A:$A,0),7)</f>
        <v>#N/A</v>
      </c>
    </row>
    <row r="658" spans="1:11" x14ac:dyDescent="0.25">
      <c r="A658" s="20">
        <f>'Elegio-Electors'!C658</f>
        <v>0</v>
      </c>
      <c r="B658" s="20">
        <f>'Elegio-Electors'!B658</f>
        <v>0</v>
      </c>
      <c r="C658" s="91">
        <f>IF(Procédure!$C$33=2,'Elegio-Electors'!D658,Procédure!$C$33)</f>
        <v>0</v>
      </c>
      <c r="D658" s="20">
        <f>'Elegio-Electors'!E658</f>
        <v>0</v>
      </c>
      <c r="E658" s="91" t="str">
        <f>IF(LEFT(RIGHT('Elegio-Electors'!L658,2),1)="C",'Elegio-Electors'!L658,IF(LEFT(RIGHT('Elegio-Electors'!M658,2),1)="C",'Elegio-Electors'!M658,""))</f>
        <v/>
      </c>
      <c r="F658" s="91" t="str">
        <f>IF(LEFT(RIGHT('Elegio-Electors'!L658,2),1)="O",'Elegio-Electors'!L658,IF(LEFT(RIGHT('Elegio-Electors'!M658,2),1)="O",'Elegio-Electors'!M658,""))</f>
        <v/>
      </c>
      <c r="G658" s="20" t="e">
        <f>INDEX(bureaux!$A:$H,MATCH($E658,bureaux!$A:$A,0),8)</f>
        <v>#N/A</v>
      </c>
      <c r="I658" s="91" t="e">
        <f>_xlfn.CONCAT(INDEX(bureaux!$A:$H,MATCH($E658,bureaux!$A:$A,0),4)," ",INDEX(bureaux!$A:$H,MATCH($E658,bureaux!$A:$A,0),5))</f>
        <v>#N/A</v>
      </c>
      <c r="J658" s="20" t="e">
        <f>INDEX(bureaux!$A:$H,MATCH($E658,bureaux!$A:$A,0),6)</f>
        <v>#N/A</v>
      </c>
      <c r="K658" s="20" t="e">
        <f>INDEX(bureaux!$A:$H,MATCH($E658,bureaux!$A:$A,0),7)</f>
        <v>#N/A</v>
      </c>
    </row>
    <row r="659" spans="1:11" x14ac:dyDescent="0.25">
      <c r="A659" s="20">
        <f>'Elegio-Electors'!C659</f>
        <v>0</v>
      </c>
      <c r="B659" s="20">
        <f>'Elegio-Electors'!B659</f>
        <v>0</v>
      </c>
      <c r="C659" s="91">
        <f>IF(Procédure!$C$33=2,'Elegio-Electors'!D659,Procédure!$C$33)</f>
        <v>0</v>
      </c>
      <c r="D659" s="20">
        <f>'Elegio-Electors'!E659</f>
        <v>0</v>
      </c>
      <c r="E659" s="91" t="str">
        <f>IF(LEFT(RIGHT('Elegio-Electors'!L659,2),1)="C",'Elegio-Electors'!L659,IF(LEFT(RIGHT('Elegio-Electors'!M659,2),1)="C",'Elegio-Electors'!M659,""))</f>
        <v/>
      </c>
      <c r="F659" s="91" t="str">
        <f>IF(LEFT(RIGHT('Elegio-Electors'!L659,2),1)="O",'Elegio-Electors'!L659,IF(LEFT(RIGHT('Elegio-Electors'!M659,2),1)="O",'Elegio-Electors'!M659,""))</f>
        <v/>
      </c>
      <c r="G659" s="20" t="e">
        <f>INDEX(bureaux!$A:$H,MATCH($E659,bureaux!$A:$A,0),8)</f>
        <v>#N/A</v>
      </c>
      <c r="I659" s="91" t="e">
        <f>_xlfn.CONCAT(INDEX(bureaux!$A:$H,MATCH($E659,bureaux!$A:$A,0),4)," ",INDEX(bureaux!$A:$H,MATCH($E659,bureaux!$A:$A,0),5))</f>
        <v>#N/A</v>
      </c>
      <c r="J659" s="20" t="e">
        <f>INDEX(bureaux!$A:$H,MATCH($E659,bureaux!$A:$A,0),6)</f>
        <v>#N/A</v>
      </c>
      <c r="K659" s="20" t="e">
        <f>INDEX(bureaux!$A:$H,MATCH($E659,bureaux!$A:$A,0),7)</f>
        <v>#N/A</v>
      </c>
    </row>
    <row r="660" spans="1:11" x14ac:dyDescent="0.25">
      <c r="A660" s="20">
        <f>'Elegio-Electors'!C660</f>
        <v>0</v>
      </c>
      <c r="B660" s="20">
        <f>'Elegio-Electors'!B660</f>
        <v>0</v>
      </c>
      <c r="C660" s="91">
        <f>IF(Procédure!$C$33=2,'Elegio-Electors'!D660,Procédure!$C$33)</f>
        <v>0</v>
      </c>
      <c r="D660" s="20">
        <f>'Elegio-Electors'!E660</f>
        <v>0</v>
      </c>
      <c r="E660" s="91" t="str">
        <f>IF(LEFT(RIGHT('Elegio-Electors'!L660,2),1)="C",'Elegio-Electors'!L660,IF(LEFT(RIGHT('Elegio-Electors'!M660,2),1)="C",'Elegio-Electors'!M660,""))</f>
        <v/>
      </c>
      <c r="F660" s="91" t="str">
        <f>IF(LEFT(RIGHT('Elegio-Electors'!L660,2),1)="O",'Elegio-Electors'!L660,IF(LEFT(RIGHT('Elegio-Electors'!M660,2),1)="O",'Elegio-Electors'!M660,""))</f>
        <v/>
      </c>
      <c r="G660" s="20" t="e">
        <f>INDEX(bureaux!$A:$H,MATCH($E660,bureaux!$A:$A,0),8)</f>
        <v>#N/A</v>
      </c>
      <c r="I660" s="91" t="e">
        <f>_xlfn.CONCAT(INDEX(bureaux!$A:$H,MATCH($E660,bureaux!$A:$A,0),4)," ",INDEX(bureaux!$A:$H,MATCH($E660,bureaux!$A:$A,0),5))</f>
        <v>#N/A</v>
      </c>
      <c r="J660" s="20" t="e">
        <f>INDEX(bureaux!$A:$H,MATCH($E660,bureaux!$A:$A,0),6)</f>
        <v>#N/A</v>
      </c>
      <c r="K660" s="20" t="e">
        <f>INDEX(bureaux!$A:$H,MATCH($E660,bureaux!$A:$A,0),7)</f>
        <v>#N/A</v>
      </c>
    </row>
    <row r="661" spans="1:11" x14ac:dyDescent="0.25">
      <c r="A661" s="20">
        <f>'Elegio-Electors'!C661</f>
        <v>0</v>
      </c>
      <c r="B661" s="20">
        <f>'Elegio-Electors'!B661</f>
        <v>0</v>
      </c>
      <c r="C661" s="91">
        <f>IF(Procédure!$C$33=2,'Elegio-Electors'!D661,Procédure!$C$33)</f>
        <v>0</v>
      </c>
      <c r="D661" s="20">
        <f>'Elegio-Electors'!E661</f>
        <v>0</v>
      </c>
      <c r="E661" s="91" t="str">
        <f>IF(LEFT(RIGHT('Elegio-Electors'!L661,2),1)="C",'Elegio-Electors'!L661,IF(LEFT(RIGHT('Elegio-Electors'!M661,2),1)="C",'Elegio-Electors'!M661,""))</f>
        <v/>
      </c>
      <c r="F661" s="91" t="str">
        <f>IF(LEFT(RIGHT('Elegio-Electors'!L661,2),1)="O",'Elegio-Electors'!L661,IF(LEFT(RIGHT('Elegio-Electors'!M661,2),1)="O",'Elegio-Electors'!M661,""))</f>
        <v/>
      </c>
      <c r="G661" s="20" t="e">
        <f>INDEX(bureaux!$A:$H,MATCH($E661,bureaux!$A:$A,0),8)</f>
        <v>#N/A</v>
      </c>
      <c r="I661" s="91" t="e">
        <f>_xlfn.CONCAT(INDEX(bureaux!$A:$H,MATCH($E661,bureaux!$A:$A,0),4)," ",INDEX(bureaux!$A:$H,MATCH($E661,bureaux!$A:$A,0),5))</f>
        <v>#N/A</v>
      </c>
      <c r="J661" s="20" t="e">
        <f>INDEX(bureaux!$A:$H,MATCH($E661,bureaux!$A:$A,0),6)</f>
        <v>#N/A</v>
      </c>
      <c r="K661" s="20" t="e">
        <f>INDEX(bureaux!$A:$H,MATCH($E661,bureaux!$A:$A,0),7)</f>
        <v>#N/A</v>
      </c>
    </row>
    <row r="662" spans="1:11" x14ac:dyDescent="0.25">
      <c r="A662" s="20">
        <f>'Elegio-Electors'!C662</f>
        <v>0</v>
      </c>
      <c r="B662" s="20">
        <f>'Elegio-Electors'!B662</f>
        <v>0</v>
      </c>
      <c r="C662" s="91">
        <f>IF(Procédure!$C$33=2,'Elegio-Electors'!D662,Procédure!$C$33)</f>
        <v>0</v>
      </c>
      <c r="D662" s="20">
        <f>'Elegio-Electors'!E662</f>
        <v>0</v>
      </c>
      <c r="E662" s="91" t="str">
        <f>IF(LEFT(RIGHT('Elegio-Electors'!L662,2),1)="C",'Elegio-Electors'!L662,IF(LEFT(RIGHT('Elegio-Electors'!M662,2),1)="C",'Elegio-Electors'!M662,""))</f>
        <v/>
      </c>
      <c r="F662" s="91" t="str">
        <f>IF(LEFT(RIGHT('Elegio-Electors'!L662,2),1)="O",'Elegio-Electors'!L662,IF(LEFT(RIGHT('Elegio-Electors'!M662,2),1)="O",'Elegio-Electors'!M662,""))</f>
        <v/>
      </c>
      <c r="G662" s="20" t="e">
        <f>INDEX(bureaux!$A:$H,MATCH($E662,bureaux!$A:$A,0),8)</f>
        <v>#N/A</v>
      </c>
      <c r="I662" s="91" t="e">
        <f>_xlfn.CONCAT(INDEX(bureaux!$A:$H,MATCH($E662,bureaux!$A:$A,0),4)," ",INDEX(bureaux!$A:$H,MATCH($E662,bureaux!$A:$A,0),5))</f>
        <v>#N/A</v>
      </c>
      <c r="J662" s="20" t="e">
        <f>INDEX(bureaux!$A:$H,MATCH($E662,bureaux!$A:$A,0),6)</f>
        <v>#N/A</v>
      </c>
      <c r="K662" s="20" t="e">
        <f>INDEX(bureaux!$A:$H,MATCH($E662,bureaux!$A:$A,0),7)</f>
        <v>#N/A</v>
      </c>
    </row>
    <row r="663" spans="1:11" x14ac:dyDescent="0.25">
      <c r="A663" s="20">
        <f>'Elegio-Electors'!C663</f>
        <v>0</v>
      </c>
      <c r="B663" s="20">
        <f>'Elegio-Electors'!B663</f>
        <v>0</v>
      </c>
      <c r="C663" s="91">
        <f>IF(Procédure!$C$33=2,'Elegio-Electors'!D663,Procédure!$C$33)</f>
        <v>0</v>
      </c>
      <c r="D663" s="20">
        <f>'Elegio-Electors'!E663</f>
        <v>0</v>
      </c>
      <c r="E663" s="91" t="str">
        <f>IF(LEFT(RIGHT('Elegio-Electors'!L663,2),1)="C",'Elegio-Electors'!L663,IF(LEFT(RIGHT('Elegio-Electors'!M663,2),1)="C",'Elegio-Electors'!M663,""))</f>
        <v/>
      </c>
      <c r="F663" s="91" t="str">
        <f>IF(LEFT(RIGHT('Elegio-Electors'!L663,2),1)="O",'Elegio-Electors'!L663,IF(LEFT(RIGHT('Elegio-Electors'!M663,2),1)="O",'Elegio-Electors'!M663,""))</f>
        <v/>
      </c>
      <c r="G663" s="20" t="e">
        <f>INDEX(bureaux!$A:$H,MATCH($E663,bureaux!$A:$A,0),8)</f>
        <v>#N/A</v>
      </c>
      <c r="I663" s="91" t="e">
        <f>_xlfn.CONCAT(INDEX(bureaux!$A:$H,MATCH($E663,bureaux!$A:$A,0),4)," ",INDEX(bureaux!$A:$H,MATCH($E663,bureaux!$A:$A,0),5))</f>
        <v>#N/A</v>
      </c>
      <c r="J663" s="20" t="e">
        <f>INDEX(bureaux!$A:$H,MATCH($E663,bureaux!$A:$A,0),6)</f>
        <v>#N/A</v>
      </c>
      <c r="K663" s="20" t="e">
        <f>INDEX(bureaux!$A:$H,MATCH($E663,bureaux!$A:$A,0),7)</f>
        <v>#N/A</v>
      </c>
    </row>
    <row r="664" spans="1:11" x14ac:dyDescent="0.25">
      <c r="A664" s="20">
        <f>'Elegio-Electors'!C664</f>
        <v>0</v>
      </c>
      <c r="B664" s="20">
        <f>'Elegio-Electors'!B664</f>
        <v>0</v>
      </c>
      <c r="C664" s="91">
        <f>IF(Procédure!$C$33=2,'Elegio-Electors'!D664,Procédure!$C$33)</f>
        <v>0</v>
      </c>
      <c r="D664" s="20">
        <f>'Elegio-Electors'!E664</f>
        <v>0</v>
      </c>
      <c r="E664" s="91" t="str">
        <f>IF(LEFT(RIGHT('Elegio-Electors'!L664,2),1)="C",'Elegio-Electors'!L664,IF(LEFT(RIGHT('Elegio-Electors'!M664,2),1)="C",'Elegio-Electors'!M664,""))</f>
        <v/>
      </c>
      <c r="F664" s="91" t="str">
        <f>IF(LEFT(RIGHT('Elegio-Electors'!L664,2),1)="O",'Elegio-Electors'!L664,IF(LEFT(RIGHT('Elegio-Electors'!M664,2),1)="O",'Elegio-Electors'!M664,""))</f>
        <v/>
      </c>
      <c r="G664" s="20" t="e">
        <f>INDEX(bureaux!$A:$H,MATCH($E664,bureaux!$A:$A,0),8)</f>
        <v>#N/A</v>
      </c>
      <c r="I664" s="91" t="e">
        <f>_xlfn.CONCAT(INDEX(bureaux!$A:$H,MATCH($E664,bureaux!$A:$A,0),4)," ",INDEX(bureaux!$A:$H,MATCH($E664,bureaux!$A:$A,0),5))</f>
        <v>#N/A</v>
      </c>
      <c r="J664" s="20" t="e">
        <f>INDEX(bureaux!$A:$H,MATCH($E664,bureaux!$A:$A,0),6)</f>
        <v>#N/A</v>
      </c>
      <c r="K664" s="20" t="e">
        <f>INDEX(bureaux!$A:$H,MATCH($E664,bureaux!$A:$A,0),7)</f>
        <v>#N/A</v>
      </c>
    </row>
    <row r="665" spans="1:11" x14ac:dyDescent="0.25">
      <c r="A665" s="20">
        <f>'Elegio-Electors'!C665</f>
        <v>0</v>
      </c>
      <c r="B665" s="20">
        <f>'Elegio-Electors'!B665</f>
        <v>0</v>
      </c>
      <c r="C665" s="91">
        <f>IF(Procédure!$C$33=2,'Elegio-Electors'!D665,Procédure!$C$33)</f>
        <v>0</v>
      </c>
      <c r="D665" s="20">
        <f>'Elegio-Electors'!E665</f>
        <v>0</v>
      </c>
      <c r="E665" s="91" t="str">
        <f>IF(LEFT(RIGHT('Elegio-Electors'!L665,2),1)="C",'Elegio-Electors'!L665,IF(LEFT(RIGHT('Elegio-Electors'!M665,2),1)="C",'Elegio-Electors'!M665,""))</f>
        <v/>
      </c>
      <c r="F665" s="91" t="str">
        <f>IF(LEFT(RIGHT('Elegio-Electors'!L665,2),1)="O",'Elegio-Electors'!L665,IF(LEFT(RIGHT('Elegio-Electors'!M665,2),1)="O",'Elegio-Electors'!M665,""))</f>
        <v/>
      </c>
      <c r="G665" s="20" t="e">
        <f>INDEX(bureaux!$A:$H,MATCH($E665,bureaux!$A:$A,0),8)</f>
        <v>#N/A</v>
      </c>
      <c r="I665" s="91" t="e">
        <f>_xlfn.CONCAT(INDEX(bureaux!$A:$H,MATCH($E665,bureaux!$A:$A,0),4)," ",INDEX(bureaux!$A:$H,MATCH($E665,bureaux!$A:$A,0),5))</f>
        <v>#N/A</v>
      </c>
      <c r="J665" s="20" t="e">
        <f>INDEX(bureaux!$A:$H,MATCH($E665,bureaux!$A:$A,0),6)</f>
        <v>#N/A</v>
      </c>
      <c r="K665" s="20" t="e">
        <f>INDEX(bureaux!$A:$H,MATCH($E665,bureaux!$A:$A,0),7)</f>
        <v>#N/A</v>
      </c>
    </row>
    <row r="666" spans="1:11" x14ac:dyDescent="0.25">
      <c r="A666" s="20">
        <f>'Elegio-Electors'!C666</f>
        <v>0</v>
      </c>
      <c r="B666" s="20">
        <f>'Elegio-Electors'!B666</f>
        <v>0</v>
      </c>
      <c r="C666" s="91">
        <f>IF(Procédure!$C$33=2,'Elegio-Electors'!D666,Procédure!$C$33)</f>
        <v>0</v>
      </c>
      <c r="D666" s="20">
        <f>'Elegio-Electors'!E666</f>
        <v>0</v>
      </c>
      <c r="E666" s="91" t="str">
        <f>IF(LEFT(RIGHT('Elegio-Electors'!L666,2),1)="C",'Elegio-Electors'!L666,IF(LEFT(RIGHT('Elegio-Electors'!M666,2),1)="C",'Elegio-Electors'!M666,""))</f>
        <v/>
      </c>
      <c r="F666" s="91" t="str">
        <f>IF(LEFT(RIGHT('Elegio-Electors'!L666,2),1)="O",'Elegio-Electors'!L666,IF(LEFT(RIGHT('Elegio-Electors'!M666,2),1)="O",'Elegio-Electors'!M666,""))</f>
        <v/>
      </c>
      <c r="G666" s="20" t="e">
        <f>INDEX(bureaux!$A:$H,MATCH($E666,bureaux!$A:$A,0),8)</f>
        <v>#N/A</v>
      </c>
      <c r="I666" s="91" t="e">
        <f>_xlfn.CONCAT(INDEX(bureaux!$A:$H,MATCH($E666,bureaux!$A:$A,0),4)," ",INDEX(bureaux!$A:$H,MATCH($E666,bureaux!$A:$A,0),5))</f>
        <v>#N/A</v>
      </c>
      <c r="J666" s="20" t="e">
        <f>INDEX(bureaux!$A:$H,MATCH($E666,bureaux!$A:$A,0),6)</f>
        <v>#N/A</v>
      </c>
      <c r="K666" s="20" t="e">
        <f>INDEX(bureaux!$A:$H,MATCH($E666,bureaux!$A:$A,0),7)</f>
        <v>#N/A</v>
      </c>
    </row>
    <row r="667" spans="1:11" x14ac:dyDescent="0.25">
      <c r="A667" s="20">
        <f>'Elegio-Electors'!C667</f>
        <v>0</v>
      </c>
      <c r="B667" s="20">
        <f>'Elegio-Electors'!B667</f>
        <v>0</v>
      </c>
      <c r="C667" s="91">
        <f>IF(Procédure!$C$33=2,'Elegio-Electors'!D667,Procédure!$C$33)</f>
        <v>0</v>
      </c>
      <c r="D667" s="20">
        <f>'Elegio-Electors'!E667</f>
        <v>0</v>
      </c>
      <c r="E667" s="91" t="str">
        <f>IF(LEFT(RIGHT('Elegio-Electors'!L667,2),1)="C",'Elegio-Electors'!L667,IF(LEFT(RIGHT('Elegio-Electors'!M667,2),1)="C",'Elegio-Electors'!M667,""))</f>
        <v/>
      </c>
      <c r="F667" s="91" t="str">
        <f>IF(LEFT(RIGHT('Elegio-Electors'!L667,2),1)="O",'Elegio-Electors'!L667,IF(LEFT(RIGHT('Elegio-Electors'!M667,2),1)="O",'Elegio-Electors'!M667,""))</f>
        <v/>
      </c>
      <c r="G667" s="20" t="e">
        <f>INDEX(bureaux!$A:$H,MATCH($E667,bureaux!$A:$A,0),8)</f>
        <v>#N/A</v>
      </c>
      <c r="I667" s="91" t="e">
        <f>_xlfn.CONCAT(INDEX(bureaux!$A:$H,MATCH($E667,bureaux!$A:$A,0),4)," ",INDEX(bureaux!$A:$H,MATCH($E667,bureaux!$A:$A,0),5))</f>
        <v>#N/A</v>
      </c>
      <c r="J667" s="20" t="e">
        <f>INDEX(bureaux!$A:$H,MATCH($E667,bureaux!$A:$A,0),6)</f>
        <v>#N/A</v>
      </c>
      <c r="K667" s="20" t="e">
        <f>INDEX(bureaux!$A:$H,MATCH($E667,bureaux!$A:$A,0),7)</f>
        <v>#N/A</v>
      </c>
    </row>
    <row r="668" spans="1:11" x14ac:dyDescent="0.25">
      <c r="A668" s="20">
        <f>'Elegio-Electors'!C668</f>
        <v>0</v>
      </c>
      <c r="B668" s="20">
        <f>'Elegio-Electors'!B668</f>
        <v>0</v>
      </c>
      <c r="C668" s="91">
        <f>IF(Procédure!$C$33=2,'Elegio-Electors'!D668,Procédure!$C$33)</f>
        <v>0</v>
      </c>
      <c r="D668" s="20">
        <f>'Elegio-Electors'!E668</f>
        <v>0</v>
      </c>
      <c r="E668" s="91" t="str">
        <f>IF(LEFT(RIGHT('Elegio-Electors'!L668,2),1)="C",'Elegio-Electors'!L668,IF(LEFT(RIGHT('Elegio-Electors'!M668,2),1)="C",'Elegio-Electors'!M668,""))</f>
        <v/>
      </c>
      <c r="F668" s="91" t="str">
        <f>IF(LEFT(RIGHT('Elegio-Electors'!L668,2),1)="O",'Elegio-Electors'!L668,IF(LEFT(RIGHT('Elegio-Electors'!M668,2),1)="O",'Elegio-Electors'!M668,""))</f>
        <v/>
      </c>
      <c r="G668" s="20" t="e">
        <f>INDEX(bureaux!$A:$H,MATCH($E668,bureaux!$A:$A,0),8)</f>
        <v>#N/A</v>
      </c>
      <c r="I668" s="91" t="e">
        <f>_xlfn.CONCAT(INDEX(bureaux!$A:$H,MATCH($E668,bureaux!$A:$A,0),4)," ",INDEX(bureaux!$A:$H,MATCH($E668,bureaux!$A:$A,0),5))</f>
        <v>#N/A</v>
      </c>
      <c r="J668" s="20" t="e">
        <f>INDEX(bureaux!$A:$H,MATCH($E668,bureaux!$A:$A,0),6)</f>
        <v>#N/A</v>
      </c>
      <c r="K668" s="20" t="e">
        <f>INDEX(bureaux!$A:$H,MATCH($E668,bureaux!$A:$A,0),7)</f>
        <v>#N/A</v>
      </c>
    </row>
    <row r="669" spans="1:11" x14ac:dyDescent="0.25">
      <c r="A669" s="20">
        <f>'Elegio-Electors'!C669</f>
        <v>0</v>
      </c>
      <c r="B669" s="20">
        <f>'Elegio-Electors'!B669</f>
        <v>0</v>
      </c>
      <c r="C669" s="91">
        <f>IF(Procédure!$C$33=2,'Elegio-Electors'!D669,Procédure!$C$33)</f>
        <v>0</v>
      </c>
      <c r="D669" s="20">
        <f>'Elegio-Electors'!E669</f>
        <v>0</v>
      </c>
      <c r="E669" s="91" t="str">
        <f>IF(LEFT(RIGHT('Elegio-Electors'!L669,2),1)="C",'Elegio-Electors'!L669,IF(LEFT(RIGHT('Elegio-Electors'!M669,2),1)="C",'Elegio-Electors'!M669,""))</f>
        <v/>
      </c>
      <c r="F669" s="91" t="str">
        <f>IF(LEFT(RIGHT('Elegio-Electors'!L669,2),1)="O",'Elegio-Electors'!L669,IF(LEFT(RIGHT('Elegio-Electors'!M669,2),1)="O",'Elegio-Electors'!M669,""))</f>
        <v/>
      </c>
      <c r="G669" s="20" t="e">
        <f>INDEX(bureaux!$A:$H,MATCH($E669,bureaux!$A:$A,0),8)</f>
        <v>#N/A</v>
      </c>
      <c r="I669" s="91" t="e">
        <f>_xlfn.CONCAT(INDEX(bureaux!$A:$H,MATCH($E669,bureaux!$A:$A,0),4)," ",INDEX(bureaux!$A:$H,MATCH($E669,bureaux!$A:$A,0),5))</f>
        <v>#N/A</v>
      </c>
      <c r="J669" s="20" t="e">
        <f>INDEX(bureaux!$A:$H,MATCH($E669,bureaux!$A:$A,0),6)</f>
        <v>#N/A</v>
      </c>
      <c r="K669" s="20" t="e">
        <f>INDEX(bureaux!$A:$H,MATCH($E669,bureaux!$A:$A,0),7)</f>
        <v>#N/A</v>
      </c>
    </row>
    <row r="670" spans="1:11" x14ac:dyDescent="0.25">
      <c r="A670" s="20">
        <f>'Elegio-Electors'!C670</f>
        <v>0</v>
      </c>
      <c r="B670" s="20">
        <f>'Elegio-Electors'!B670</f>
        <v>0</v>
      </c>
      <c r="C670" s="91">
        <f>IF(Procédure!$C$33=2,'Elegio-Electors'!D670,Procédure!$C$33)</f>
        <v>0</v>
      </c>
      <c r="D670" s="20">
        <f>'Elegio-Electors'!E670</f>
        <v>0</v>
      </c>
      <c r="E670" s="91" t="str">
        <f>IF(LEFT(RIGHT('Elegio-Electors'!L670,2),1)="C",'Elegio-Electors'!L670,IF(LEFT(RIGHT('Elegio-Electors'!M670,2),1)="C",'Elegio-Electors'!M670,""))</f>
        <v/>
      </c>
      <c r="F670" s="91" t="str">
        <f>IF(LEFT(RIGHT('Elegio-Electors'!L670,2),1)="O",'Elegio-Electors'!L670,IF(LEFT(RIGHT('Elegio-Electors'!M670,2),1)="O",'Elegio-Electors'!M670,""))</f>
        <v/>
      </c>
      <c r="G670" s="20" t="e">
        <f>INDEX(bureaux!$A:$H,MATCH($E670,bureaux!$A:$A,0),8)</f>
        <v>#N/A</v>
      </c>
      <c r="I670" s="91" t="e">
        <f>_xlfn.CONCAT(INDEX(bureaux!$A:$H,MATCH($E670,bureaux!$A:$A,0),4)," ",INDEX(bureaux!$A:$H,MATCH($E670,bureaux!$A:$A,0),5))</f>
        <v>#N/A</v>
      </c>
      <c r="J670" s="20" t="e">
        <f>INDEX(bureaux!$A:$H,MATCH($E670,bureaux!$A:$A,0),6)</f>
        <v>#N/A</v>
      </c>
      <c r="K670" s="20" t="e">
        <f>INDEX(bureaux!$A:$H,MATCH($E670,bureaux!$A:$A,0),7)</f>
        <v>#N/A</v>
      </c>
    </row>
    <row r="671" spans="1:11" x14ac:dyDescent="0.25">
      <c r="A671" s="20">
        <f>'Elegio-Electors'!C671</f>
        <v>0</v>
      </c>
      <c r="B671" s="20">
        <f>'Elegio-Electors'!B671</f>
        <v>0</v>
      </c>
      <c r="C671" s="91">
        <f>IF(Procédure!$C$33=2,'Elegio-Electors'!D671,Procédure!$C$33)</f>
        <v>0</v>
      </c>
      <c r="D671" s="20">
        <f>'Elegio-Electors'!E671</f>
        <v>0</v>
      </c>
      <c r="E671" s="91" t="str">
        <f>IF(LEFT(RIGHT('Elegio-Electors'!L671,2),1)="C",'Elegio-Electors'!L671,IF(LEFT(RIGHT('Elegio-Electors'!M671,2),1)="C",'Elegio-Electors'!M671,""))</f>
        <v/>
      </c>
      <c r="F671" s="91" t="str">
        <f>IF(LEFT(RIGHT('Elegio-Electors'!L671,2),1)="O",'Elegio-Electors'!L671,IF(LEFT(RIGHT('Elegio-Electors'!M671,2),1)="O",'Elegio-Electors'!M671,""))</f>
        <v/>
      </c>
      <c r="G671" s="20" t="e">
        <f>INDEX(bureaux!$A:$H,MATCH($E671,bureaux!$A:$A,0),8)</f>
        <v>#N/A</v>
      </c>
      <c r="I671" s="91" t="e">
        <f>_xlfn.CONCAT(INDEX(bureaux!$A:$H,MATCH($E671,bureaux!$A:$A,0),4)," ",INDEX(bureaux!$A:$H,MATCH($E671,bureaux!$A:$A,0),5))</f>
        <v>#N/A</v>
      </c>
      <c r="J671" s="20" t="e">
        <f>INDEX(bureaux!$A:$H,MATCH($E671,bureaux!$A:$A,0),6)</f>
        <v>#N/A</v>
      </c>
      <c r="K671" s="20" t="e">
        <f>INDEX(bureaux!$A:$H,MATCH($E671,bureaux!$A:$A,0),7)</f>
        <v>#N/A</v>
      </c>
    </row>
    <row r="672" spans="1:11" x14ac:dyDescent="0.25">
      <c r="A672" s="20">
        <f>'Elegio-Electors'!C672</f>
        <v>0</v>
      </c>
      <c r="B672" s="20">
        <f>'Elegio-Electors'!B672</f>
        <v>0</v>
      </c>
      <c r="C672" s="91">
        <f>IF(Procédure!$C$33=2,'Elegio-Electors'!D672,Procédure!$C$33)</f>
        <v>0</v>
      </c>
      <c r="D672" s="20">
        <f>'Elegio-Electors'!E672</f>
        <v>0</v>
      </c>
      <c r="E672" s="91" t="str">
        <f>IF(LEFT(RIGHT('Elegio-Electors'!L672,2),1)="C",'Elegio-Electors'!L672,IF(LEFT(RIGHT('Elegio-Electors'!M672,2),1)="C",'Elegio-Electors'!M672,""))</f>
        <v/>
      </c>
      <c r="F672" s="91" t="str">
        <f>IF(LEFT(RIGHT('Elegio-Electors'!L672,2),1)="O",'Elegio-Electors'!L672,IF(LEFT(RIGHT('Elegio-Electors'!M672,2),1)="O",'Elegio-Electors'!M672,""))</f>
        <v/>
      </c>
      <c r="G672" s="20" t="e">
        <f>INDEX(bureaux!$A:$H,MATCH($E672,bureaux!$A:$A,0),8)</f>
        <v>#N/A</v>
      </c>
      <c r="I672" s="91" t="e">
        <f>_xlfn.CONCAT(INDEX(bureaux!$A:$H,MATCH($E672,bureaux!$A:$A,0),4)," ",INDEX(bureaux!$A:$H,MATCH($E672,bureaux!$A:$A,0),5))</f>
        <v>#N/A</v>
      </c>
      <c r="J672" s="20" t="e">
        <f>INDEX(bureaux!$A:$H,MATCH($E672,bureaux!$A:$A,0),6)</f>
        <v>#N/A</v>
      </c>
      <c r="K672" s="20" t="e">
        <f>INDEX(bureaux!$A:$H,MATCH($E672,bureaux!$A:$A,0),7)</f>
        <v>#N/A</v>
      </c>
    </row>
    <row r="673" spans="1:11" x14ac:dyDescent="0.25">
      <c r="A673" s="20">
        <f>'Elegio-Electors'!C673</f>
        <v>0</v>
      </c>
      <c r="B673" s="20">
        <f>'Elegio-Electors'!B673</f>
        <v>0</v>
      </c>
      <c r="C673" s="91">
        <f>IF(Procédure!$C$33=2,'Elegio-Electors'!D673,Procédure!$C$33)</f>
        <v>0</v>
      </c>
      <c r="D673" s="20">
        <f>'Elegio-Electors'!E673</f>
        <v>0</v>
      </c>
      <c r="E673" s="91" t="str">
        <f>IF(LEFT(RIGHT('Elegio-Electors'!L673,2),1)="C",'Elegio-Electors'!L673,IF(LEFT(RIGHT('Elegio-Electors'!M673,2),1)="C",'Elegio-Electors'!M673,""))</f>
        <v/>
      </c>
      <c r="F673" s="91" t="str">
        <f>IF(LEFT(RIGHT('Elegio-Electors'!L673,2),1)="O",'Elegio-Electors'!L673,IF(LEFT(RIGHT('Elegio-Electors'!M673,2),1)="O",'Elegio-Electors'!M673,""))</f>
        <v/>
      </c>
      <c r="G673" s="20" t="e">
        <f>INDEX(bureaux!$A:$H,MATCH($E673,bureaux!$A:$A,0),8)</f>
        <v>#N/A</v>
      </c>
      <c r="I673" s="91" t="e">
        <f>_xlfn.CONCAT(INDEX(bureaux!$A:$H,MATCH($E673,bureaux!$A:$A,0),4)," ",INDEX(bureaux!$A:$H,MATCH($E673,bureaux!$A:$A,0),5))</f>
        <v>#N/A</v>
      </c>
      <c r="J673" s="20" t="e">
        <f>INDEX(bureaux!$A:$H,MATCH($E673,bureaux!$A:$A,0),6)</f>
        <v>#N/A</v>
      </c>
      <c r="K673" s="20" t="e">
        <f>INDEX(bureaux!$A:$H,MATCH($E673,bureaux!$A:$A,0),7)</f>
        <v>#N/A</v>
      </c>
    </row>
    <row r="674" spans="1:11" x14ac:dyDescent="0.25">
      <c r="A674" s="20">
        <f>'Elegio-Electors'!C674</f>
        <v>0</v>
      </c>
      <c r="B674" s="20">
        <f>'Elegio-Electors'!B674</f>
        <v>0</v>
      </c>
      <c r="C674" s="91">
        <f>IF(Procédure!$C$33=2,'Elegio-Electors'!D674,Procédure!$C$33)</f>
        <v>0</v>
      </c>
      <c r="D674" s="20">
        <f>'Elegio-Electors'!E674</f>
        <v>0</v>
      </c>
      <c r="E674" s="91" t="str">
        <f>IF(LEFT(RIGHT('Elegio-Electors'!L674,2),1)="C",'Elegio-Electors'!L674,IF(LEFT(RIGHT('Elegio-Electors'!M674,2),1)="C",'Elegio-Electors'!M674,""))</f>
        <v/>
      </c>
      <c r="F674" s="91" t="str">
        <f>IF(LEFT(RIGHT('Elegio-Electors'!L674,2),1)="O",'Elegio-Electors'!L674,IF(LEFT(RIGHT('Elegio-Electors'!M674,2),1)="O",'Elegio-Electors'!M674,""))</f>
        <v/>
      </c>
      <c r="G674" s="20" t="e">
        <f>INDEX(bureaux!$A:$H,MATCH($E674,bureaux!$A:$A,0),8)</f>
        <v>#N/A</v>
      </c>
      <c r="I674" s="91" t="e">
        <f>_xlfn.CONCAT(INDEX(bureaux!$A:$H,MATCH($E674,bureaux!$A:$A,0),4)," ",INDEX(bureaux!$A:$H,MATCH($E674,bureaux!$A:$A,0),5))</f>
        <v>#N/A</v>
      </c>
      <c r="J674" s="20" t="e">
        <f>INDEX(bureaux!$A:$H,MATCH($E674,bureaux!$A:$A,0),6)</f>
        <v>#N/A</v>
      </c>
      <c r="K674" s="20" t="e">
        <f>INDEX(bureaux!$A:$H,MATCH($E674,bureaux!$A:$A,0),7)</f>
        <v>#N/A</v>
      </c>
    </row>
    <row r="675" spans="1:11" x14ac:dyDescent="0.25">
      <c r="A675" s="20">
        <f>'Elegio-Electors'!C675</f>
        <v>0</v>
      </c>
      <c r="B675" s="20">
        <f>'Elegio-Electors'!B675</f>
        <v>0</v>
      </c>
      <c r="C675" s="91">
        <f>IF(Procédure!$C$33=2,'Elegio-Electors'!D675,Procédure!$C$33)</f>
        <v>0</v>
      </c>
      <c r="D675" s="20">
        <f>'Elegio-Electors'!E675</f>
        <v>0</v>
      </c>
      <c r="E675" s="91" t="str">
        <f>IF(LEFT(RIGHT('Elegio-Electors'!L675,2),1)="C",'Elegio-Electors'!L675,IF(LEFT(RIGHT('Elegio-Electors'!M675,2),1)="C",'Elegio-Electors'!M675,""))</f>
        <v/>
      </c>
      <c r="F675" s="91" t="str">
        <f>IF(LEFT(RIGHT('Elegio-Electors'!L675,2),1)="O",'Elegio-Electors'!L675,IF(LEFT(RIGHT('Elegio-Electors'!M675,2),1)="O",'Elegio-Electors'!M675,""))</f>
        <v/>
      </c>
      <c r="G675" s="20" t="e">
        <f>INDEX(bureaux!$A:$H,MATCH($E675,bureaux!$A:$A,0),8)</f>
        <v>#N/A</v>
      </c>
      <c r="I675" s="91" t="e">
        <f>_xlfn.CONCAT(INDEX(bureaux!$A:$H,MATCH($E675,bureaux!$A:$A,0),4)," ",INDEX(bureaux!$A:$H,MATCH($E675,bureaux!$A:$A,0),5))</f>
        <v>#N/A</v>
      </c>
      <c r="J675" s="20" t="e">
        <f>INDEX(bureaux!$A:$H,MATCH($E675,bureaux!$A:$A,0),6)</f>
        <v>#N/A</v>
      </c>
      <c r="K675" s="20" t="e">
        <f>INDEX(bureaux!$A:$H,MATCH($E675,bureaux!$A:$A,0),7)</f>
        <v>#N/A</v>
      </c>
    </row>
    <row r="676" spans="1:11" x14ac:dyDescent="0.25">
      <c r="A676" s="20">
        <f>'Elegio-Electors'!C676</f>
        <v>0</v>
      </c>
      <c r="B676" s="20">
        <f>'Elegio-Electors'!B676</f>
        <v>0</v>
      </c>
      <c r="C676" s="91">
        <f>IF(Procédure!$C$33=2,'Elegio-Electors'!D676,Procédure!$C$33)</f>
        <v>0</v>
      </c>
      <c r="D676" s="20">
        <f>'Elegio-Electors'!E676</f>
        <v>0</v>
      </c>
      <c r="E676" s="91" t="str">
        <f>IF(LEFT(RIGHT('Elegio-Electors'!L676,2),1)="C",'Elegio-Electors'!L676,IF(LEFT(RIGHT('Elegio-Electors'!M676,2),1)="C",'Elegio-Electors'!M676,""))</f>
        <v/>
      </c>
      <c r="F676" s="91" t="str">
        <f>IF(LEFT(RIGHT('Elegio-Electors'!L676,2),1)="O",'Elegio-Electors'!L676,IF(LEFT(RIGHT('Elegio-Electors'!M676,2),1)="O",'Elegio-Electors'!M676,""))</f>
        <v/>
      </c>
      <c r="G676" s="20" t="e">
        <f>INDEX(bureaux!$A:$H,MATCH($E676,bureaux!$A:$A,0),8)</f>
        <v>#N/A</v>
      </c>
      <c r="I676" s="91" t="e">
        <f>_xlfn.CONCAT(INDEX(bureaux!$A:$H,MATCH($E676,bureaux!$A:$A,0),4)," ",INDEX(bureaux!$A:$H,MATCH($E676,bureaux!$A:$A,0),5))</f>
        <v>#N/A</v>
      </c>
      <c r="J676" s="20" t="e">
        <f>INDEX(bureaux!$A:$H,MATCH($E676,bureaux!$A:$A,0),6)</f>
        <v>#N/A</v>
      </c>
      <c r="K676" s="20" t="e">
        <f>INDEX(bureaux!$A:$H,MATCH($E676,bureaux!$A:$A,0),7)</f>
        <v>#N/A</v>
      </c>
    </row>
    <row r="677" spans="1:11" x14ac:dyDescent="0.25">
      <c r="A677" s="20">
        <f>'Elegio-Electors'!C677</f>
        <v>0</v>
      </c>
      <c r="B677" s="20">
        <f>'Elegio-Electors'!B677</f>
        <v>0</v>
      </c>
      <c r="C677" s="91">
        <f>IF(Procédure!$C$33=2,'Elegio-Electors'!D677,Procédure!$C$33)</f>
        <v>0</v>
      </c>
      <c r="D677" s="20">
        <f>'Elegio-Electors'!E677</f>
        <v>0</v>
      </c>
      <c r="E677" s="91" t="str">
        <f>IF(LEFT(RIGHT('Elegio-Electors'!L677,2),1)="C",'Elegio-Electors'!L677,IF(LEFT(RIGHT('Elegio-Electors'!M677,2),1)="C",'Elegio-Electors'!M677,""))</f>
        <v/>
      </c>
      <c r="F677" s="91" t="str">
        <f>IF(LEFT(RIGHT('Elegio-Electors'!L677,2),1)="O",'Elegio-Electors'!L677,IF(LEFT(RIGHT('Elegio-Electors'!M677,2),1)="O",'Elegio-Electors'!M677,""))</f>
        <v/>
      </c>
      <c r="G677" s="20" t="e">
        <f>INDEX(bureaux!$A:$H,MATCH($E677,bureaux!$A:$A,0),8)</f>
        <v>#N/A</v>
      </c>
      <c r="I677" s="91" t="e">
        <f>_xlfn.CONCAT(INDEX(bureaux!$A:$H,MATCH($E677,bureaux!$A:$A,0),4)," ",INDEX(bureaux!$A:$H,MATCH($E677,bureaux!$A:$A,0),5))</f>
        <v>#N/A</v>
      </c>
      <c r="J677" s="20" t="e">
        <f>INDEX(bureaux!$A:$H,MATCH($E677,bureaux!$A:$A,0),6)</f>
        <v>#N/A</v>
      </c>
      <c r="K677" s="20" t="e">
        <f>INDEX(bureaux!$A:$H,MATCH($E677,bureaux!$A:$A,0),7)</f>
        <v>#N/A</v>
      </c>
    </row>
    <row r="678" spans="1:11" x14ac:dyDescent="0.25">
      <c r="A678" s="20">
        <f>'Elegio-Electors'!C678</f>
        <v>0</v>
      </c>
      <c r="B678" s="20">
        <f>'Elegio-Electors'!B678</f>
        <v>0</v>
      </c>
      <c r="C678" s="91">
        <f>IF(Procédure!$C$33=2,'Elegio-Electors'!D678,Procédure!$C$33)</f>
        <v>0</v>
      </c>
      <c r="D678" s="20">
        <f>'Elegio-Electors'!E678</f>
        <v>0</v>
      </c>
      <c r="E678" s="91" t="str">
        <f>IF(LEFT(RIGHT('Elegio-Electors'!L678,2),1)="C",'Elegio-Electors'!L678,IF(LEFT(RIGHT('Elegio-Electors'!M678,2),1)="C",'Elegio-Electors'!M678,""))</f>
        <v/>
      </c>
      <c r="F678" s="91" t="str">
        <f>IF(LEFT(RIGHT('Elegio-Electors'!L678,2),1)="O",'Elegio-Electors'!L678,IF(LEFT(RIGHT('Elegio-Electors'!M678,2),1)="O",'Elegio-Electors'!M678,""))</f>
        <v/>
      </c>
      <c r="G678" s="20" t="e">
        <f>INDEX(bureaux!$A:$H,MATCH($E678,bureaux!$A:$A,0),8)</f>
        <v>#N/A</v>
      </c>
      <c r="I678" s="91" t="e">
        <f>_xlfn.CONCAT(INDEX(bureaux!$A:$H,MATCH($E678,bureaux!$A:$A,0),4)," ",INDEX(bureaux!$A:$H,MATCH($E678,bureaux!$A:$A,0),5))</f>
        <v>#N/A</v>
      </c>
      <c r="J678" s="20" t="e">
        <f>INDEX(bureaux!$A:$H,MATCH($E678,bureaux!$A:$A,0),6)</f>
        <v>#N/A</v>
      </c>
      <c r="K678" s="20" t="e">
        <f>INDEX(bureaux!$A:$H,MATCH($E678,bureaux!$A:$A,0),7)</f>
        <v>#N/A</v>
      </c>
    </row>
    <row r="679" spans="1:11" x14ac:dyDescent="0.25">
      <c r="A679" s="20">
        <f>'Elegio-Electors'!C679</f>
        <v>0</v>
      </c>
      <c r="B679" s="20">
        <f>'Elegio-Electors'!B679</f>
        <v>0</v>
      </c>
      <c r="C679" s="91">
        <f>IF(Procédure!$C$33=2,'Elegio-Electors'!D679,Procédure!$C$33)</f>
        <v>0</v>
      </c>
      <c r="D679" s="20">
        <f>'Elegio-Electors'!E679</f>
        <v>0</v>
      </c>
      <c r="E679" s="91" t="str">
        <f>IF(LEFT(RIGHT('Elegio-Electors'!L679,2),1)="C",'Elegio-Electors'!L679,IF(LEFT(RIGHT('Elegio-Electors'!M679,2),1)="C",'Elegio-Electors'!M679,""))</f>
        <v/>
      </c>
      <c r="F679" s="91" t="str">
        <f>IF(LEFT(RIGHT('Elegio-Electors'!L679,2),1)="O",'Elegio-Electors'!L679,IF(LEFT(RIGHT('Elegio-Electors'!M679,2),1)="O",'Elegio-Electors'!M679,""))</f>
        <v/>
      </c>
      <c r="G679" s="20" t="e">
        <f>INDEX(bureaux!$A:$H,MATCH($E679,bureaux!$A:$A,0),8)</f>
        <v>#N/A</v>
      </c>
      <c r="I679" s="91" t="e">
        <f>_xlfn.CONCAT(INDEX(bureaux!$A:$H,MATCH($E679,bureaux!$A:$A,0),4)," ",INDEX(bureaux!$A:$H,MATCH($E679,bureaux!$A:$A,0),5))</f>
        <v>#N/A</v>
      </c>
      <c r="J679" s="20" t="e">
        <f>INDEX(bureaux!$A:$H,MATCH($E679,bureaux!$A:$A,0),6)</f>
        <v>#N/A</v>
      </c>
      <c r="K679" s="20" t="e">
        <f>INDEX(bureaux!$A:$H,MATCH($E679,bureaux!$A:$A,0),7)</f>
        <v>#N/A</v>
      </c>
    </row>
    <row r="680" spans="1:11" x14ac:dyDescent="0.25">
      <c r="A680" s="20">
        <f>'Elegio-Electors'!C680</f>
        <v>0</v>
      </c>
      <c r="B680" s="20">
        <f>'Elegio-Electors'!B680</f>
        <v>0</v>
      </c>
      <c r="C680" s="91">
        <f>IF(Procédure!$C$33=2,'Elegio-Electors'!D680,Procédure!$C$33)</f>
        <v>0</v>
      </c>
      <c r="D680" s="20">
        <f>'Elegio-Electors'!E680</f>
        <v>0</v>
      </c>
      <c r="E680" s="91" t="str">
        <f>IF(LEFT(RIGHT('Elegio-Electors'!L680,2),1)="C",'Elegio-Electors'!L680,IF(LEFT(RIGHT('Elegio-Electors'!M680,2),1)="C",'Elegio-Electors'!M680,""))</f>
        <v/>
      </c>
      <c r="F680" s="91" t="str">
        <f>IF(LEFT(RIGHT('Elegio-Electors'!L680,2),1)="O",'Elegio-Electors'!L680,IF(LEFT(RIGHT('Elegio-Electors'!M680,2),1)="O",'Elegio-Electors'!M680,""))</f>
        <v/>
      </c>
      <c r="G680" s="20" t="e">
        <f>INDEX(bureaux!$A:$H,MATCH($E680,bureaux!$A:$A,0),8)</f>
        <v>#N/A</v>
      </c>
      <c r="I680" s="91" t="e">
        <f>_xlfn.CONCAT(INDEX(bureaux!$A:$H,MATCH($E680,bureaux!$A:$A,0),4)," ",INDEX(bureaux!$A:$H,MATCH($E680,bureaux!$A:$A,0),5))</f>
        <v>#N/A</v>
      </c>
      <c r="J680" s="20" t="e">
        <f>INDEX(bureaux!$A:$H,MATCH($E680,bureaux!$A:$A,0),6)</f>
        <v>#N/A</v>
      </c>
      <c r="K680" s="20" t="e">
        <f>INDEX(bureaux!$A:$H,MATCH($E680,bureaux!$A:$A,0),7)</f>
        <v>#N/A</v>
      </c>
    </row>
    <row r="681" spans="1:11" x14ac:dyDescent="0.25">
      <c r="A681" s="20">
        <f>'Elegio-Electors'!C681</f>
        <v>0</v>
      </c>
      <c r="B681" s="20">
        <f>'Elegio-Electors'!B681</f>
        <v>0</v>
      </c>
      <c r="C681" s="91">
        <f>IF(Procédure!$C$33=2,'Elegio-Electors'!D681,Procédure!$C$33)</f>
        <v>0</v>
      </c>
      <c r="D681" s="20">
        <f>'Elegio-Electors'!E681</f>
        <v>0</v>
      </c>
      <c r="E681" s="91" t="str">
        <f>IF(LEFT(RIGHT('Elegio-Electors'!L681,2),1)="C",'Elegio-Electors'!L681,IF(LEFT(RIGHT('Elegio-Electors'!M681,2),1)="C",'Elegio-Electors'!M681,""))</f>
        <v/>
      </c>
      <c r="F681" s="91" t="str">
        <f>IF(LEFT(RIGHT('Elegio-Electors'!L681,2),1)="O",'Elegio-Electors'!L681,IF(LEFT(RIGHT('Elegio-Electors'!M681,2),1)="O",'Elegio-Electors'!M681,""))</f>
        <v/>
      </c>
      <c r="G681" s="20" t="e">
        <f>INDEX(bureaux!$A:$H,MATCH($E681,bureaux!$A:$A,0),8)</f>
        <v>#N/A</v>
      </c>
      <c r="I681" s="91" t="e">
        <f>_xlfn.CONCAT(INDEX(bureaux!$A:$H,MATCH($E681,bureaux!$A:$A,0),4)," ",INDEX(bureaux!$A:$H,MATCH($E681,bureaux!$A:$A,0),5))</f>
        <v>#N/A</v>
      </c>
      <c r="J681" s="20" t="e">
        <f>INDEX(bureaux!$A:$H,MATCH($E681,bureaux!$A:$A,0),6)</f>
        <v>#N/A</v>
      </c>
      <c r="K681" s="20" t="e">
        <f>INDEX(bureaux!$A:$H,MATCH($E681,bureaux!$A:$A,0),7)</f>
        <v>#N/A</v>
      </c>
    </row>
    <row r="682" spans="1:11" x14ac:dyDescent="0.25">
      <c r="A682" s="20">
        <f>'Elegio-Electors'!C682</f>
        <v>0</v>
      </c>
      <c r="B682" s="20">
        <f>'Elegio-Electors'!B682</f>
        <v>0</v>
      </c>
      <c r="C682" s="91">
        <f>IF(Procédure!$C$33=2,'Elegio-Electors'!D682,Procédure!$C$33)</f>
        <v>0</v>
      </c>
      <c r="D682" s="20">
        <f>'Elegio-Electors'!E682</f>
        <v>0</v>
      </c>
      <c r="E682" s="91" t="str">
        <f>IF(LEFT(RIGHT('Elegio-Electors'!L682,2),1)="C",'Elegio-Electors'!L682,IF(LEFT(RIGHT('Elegio-Electors'!M682,2),1)="C",'Elegio-Electors'!M682,""))</f>
        <v/>
      </c>
      <c r="F682" s="91" t="str">
        <f>IF(LEFT(RIGHT('Elegio-Electors'!L682,2),1)="O",'Elegio-Electors'!L682,IF(LEFT(RIGHT('Elegio-Electors'!M682,2),1)="O",'Elegio-Electors'!M682,""))</f>
        <v/>
      </c>
      <c r="G682" s="20" t="e">
        <f>INDEX(bureaux!$A:$H,MATCH($E682,bureaux!$A:$A,0),8)</f>
        <v>#N/A</v>
      </c>
      <c r="I682" s="91" t="e">
        <f>_xlfn.CONCAT(INDEX(bureaux!$A:$H,MATCH($E682,bureaux!$A:$A,0),4)," ",INDEX(bureaux!$A:$H,MATCH($E682,bureaux!$A:$A,0),5))</f>
        <v>#N/A</v>
      </c>
      <c r="J682" s="20" t="e">
        <f>INDEX(bureaux!$A:$H,MATCH($E682,bureaux!$A:$A,0),6)</f>
        <v>#N/A</v>
      </c>
      <c r="K682" s="20" t="e">
        <f>INDEX(bureaux!$A:$H,MATCH($E682,bureaux!$A:$A,0),7)</f>
        <v>#N/A</v>
      </c>
    </row>
    <row r="683" spans="1:11" x14ac:dyDescent="0.25">
      <c r="A683" s="20">
        <f>'Elegio-Electors'!C683</f>
        <v>0</v>
      </c>
      <c r="B683" s="20">
        <f>'Elegio-Electors'!B683</f>
        <v>0</v>
      </c>
      <c r="C683" s="91">
        <f>IF(Procédure!$C$33=2,'Elegio-Electors'!D683,Procédure!$C$33)</f>
        <v>0</v>
      </c>
      <c r="D683" s="20">
        <f>'Elegio-Electors'!E683</f>
        <v>0</v>
      </c>
      <c r="E683" s="91" t="str">
        <f>IF(LEFT(RIGHT('Elegio-Electors'!L683,2),1)="C",'Elegio-Electors'!L683,IF(LEFT(RIGHT('Elegio-Electors'!M683,2),1)="C",'Elegio-Electors'!M683,""))</f>
        <v/>
      </c>
      <c r="F683" s="91" t="str">
        <f>IF(LEFT(RIGHT('Elegio-Electors'!L683,2),1)="O",'Elegio-Electors'!L683,IF(LEFT(RIGHT('Elegio-Electors'!M683,2),1)="O",'Elegio-Electors'!M683,""))</f>
        <v/>
      </c>
      <c r="G683" s="20" t="e">
        <f>INDEX(bureaux!$A:$H,MATCH($E683,bureaux!$A:$A,0),8)</f>
        <v>#N/A</v>
      </c>
      <c r="I683" s="91" t="e">
        <f>_xlfn.CONCAT(INDEX(bureaux!$A:$H,MATCH($E683,bureaux!$A:$A,0),4)," ",INDEX(bureaux!$A:$H,MATCH($E683,bureaux!$A:$A,0),5))</f>
        <v>#N/A</v>
      </c>
      <c r="J683" s="20" t="e">
        <f>INDEX(bureaux!$A:$H,MATCH($E683,bureaux!$A:$A,0),6)</f>
        <v>#N/A</v>
      </c>
      <c r="K683" s="20" t="e">
        <f>INDEX(bureaux!$A:$H,MATCH($E683,bureaux!$A:$A,0),7)</f>
        <v>#N/A</v>
      </c>
    </row>
    <row r="684" spans="1:11" x14ac:dyDescent="0.25">
      <c r="A684" s="20">
        <f>'Elegio-Electors'!C684</f>
        <v>0</v>
      </c>
      <c r="B684" s="20">
        <f>'Elegio-Electors'!B684</f>
        <v>0</v>
      </c>
      <c r="C684" s="91">
        <f>IF(Procédure!$C$33=2,'Elegio-Electors'!D684,Procédure!$C$33)</f>
        <v>0</v>
      </c>
      <c r="D684" s="20">
        <f>'Elegio-Electors'!E684</f>
        <v>0</v>
      </c>
      <c r="E684" s="91" t="str">
        <f>IF(LEFT(RIGHT('Elegio-Electors'!L684,2),1)="C",'Elegio-Electors'!L684,IF(LEFT(RIGHT('Elegio-Electors'!M684,2),1)="C",'Elegio-Electors'!M684,""))</f>
        <v/>
      </c>
      <c r="F684" s="91" t="str">
        <f>IF(LEFT(RIGHT('Elegio-Electors'!L684,2),1)="O",'Elegio-Electors'!L684,IF(LEFT(RIGHT('Elegio-Electors'!M684,2),1)="O",'Elegio-Electors'!M684,""))</f>
        <v/>
      </c>
      <c r="G684" s="20" t="e">
        <f>INDEX(bureaux!$A:$H,MATCH($E684,bureaux!$A:$A,0),8)</f>
        <v>#N/A</v>
      </c>
      <c r="I684" s="91" t="e">
        <f>_xlfn.CONCAT(INDEX(bureaux!$A:$H,MATCH($E684,bureaux!$A:$A,0),4)," ",INDEX(bureaux!$A:$H,MATCH($E684,bureaux!$A:$A,0),5))</f>
        <v>#N/A</v>
      </c>
      <c r="J684" s="20" t="e">
        <f>INDEX(bureaux!$A:$H,MATCH($E684,bureaux!$A:$A,0),6)</f>
        <v>#N/A</v>
      </c>
      <c r="K684" s="20" t="e">
        <f>INDEX(bureaux!$A:$H,MATCH($E684,bureaux!$A:$A,0),7)</f>
        <v>#N/A</v>
      </c>
    </row>
    <row r="685" spans="1:11" x14ac:dyDescent="0.25">
      <c r="A685" s="20">
        <f>'Elegio-Electors'!C685</f>
        <v>0</v>
      </c>
      <c r="B685" s="20">
        <f>'Elegio-Electors'!B685</f>
        <v>0</v>
      </c>
      <c r="C685" s="91">
        <f>IF(Procédure!$C$33=2,'Elegio-Electors'!D685,Procédure!$C$33)</f>
        <v>0</v>
      </c>
      <c r="D685" s="20">
        <f>'Elegio-Electors'!E685</f>
        <v>0</v>
      </c>
      <c r="E685" s="91" t="str">
        <f>IF(LEFT(RIGHT('Elegio-Electors'!L685,2),1)="C",'Elegio-Electors'!L685,IF(LEFT(RIGHT('Elegio-Electors'!M685,2),1)="C",'Elegio-Electors'!M685,""))</f>
        <v/>
      </c>
      <c r="F685" s="91" t="str">
        <f>IF(LEFT(RIGHT('Elegio-Electors'!L685,2),1)="O",'Elegio-Electors'!L685,IF(LEFT(RIGHT('Elegio-Electors'!M685,2),1)="O",'Elegio-Electors'!M685,""))</f>
        <v/>
      </c>
      <c r="G685" s="20" t="e">
        <f>INDEX(bureaux!$A:$H,MATCH($E685,bureaux!$A:$A,0),8)</f>
        <v>#N/A</v>
      </c>
      <c r="I685" s="91" t="e">
        <f>_xlfn.CONCAT(INDEX(bureaux!$A:$H,MATCH($E685,bureaux!$A:$A,0),4)," ",INDEX(bureaux!$A:$H,MATCH($E685,bureaux!$A:$A,0),5))</f>
        <v>#N/A</v>
      </c>
      <c r="J685" s="20" t="e">
        <f>INDEX(bureaux!$A:$H,MATCH($E685,bureaux!$A:$A,0),6)</f>
        <v>#N/A</v>
      </c>
      <c r="K685" s="20" t="e">
        <f>INDEX(bureaux!$A:$H,MATCH($E685,bureaux!$A:$A,0),7)</f>
        <v>#N/A</v>
      </c>
    </row>
    <row r="686" spans="1:11" x14ac:dyDescent="0.25">
      <c r="A686" s="20">
        <f>'Elegio-Electors'!C686</f>
        <v>0</v>
      </c>
      <c r="B686" s="20">
        <f>'Elegio-Electors'!B686</f>
        <v>0</v>
      </c>
      <c r="C686" s="91">
        <f>IF(Procédure!$C$33=2,'Elegio-Electors'!D686,Procédure!$C$33)</f>
        <v>0</v>
      </c>
      <c r="D686" s="20">
        <f>'Elegio-Electors'!E686</f>
        <v>0</v>
      </c>
      <c r="E686" s="91" t="str">
        <f>IF(LEFT(RIGHT('Elegio-Electors'!L686,2),1)="C",'Elegio-Electors'!L686,IF(LEFT(RIGHT('Elegio-Electors'!M686,2),1)="C",'Elegio-Electors'!M686,""))</f>
        <v/>
      </c>
      <c r="F686" s="91" t="str">
        <f>IF(LEFT(RIGHT('Elegio-Electors'!L686,2),1)="O",'Elegio-Electors'!L686,IF(LEFT(RIGHT('Elegio-Electors'!M686,2),1)="O",'Elegio-Electors'!M686,""))</f>
        <v/>
      </c>
      <c r="G686" s="20" t="e">
        <f>INDEX(bureaux!$A:$H,MATCH($E686,bureaux!$A:$A,0),8)</f>
        <v>#N/A</v>
      </c>
      <c r="I686" s="91" t="e">
        <f>_xlfn.CONCAT(INDEX(bureaux!$A:$H,MATCH($E686,bureaux!$A:$A,0),4)," ",INDEX(bureaux!$A:$H,MATCH($E686,bureaux!$A:$A,0),5))</f>
        <v>#N/A</v>
      </c>
      <c r="J686" s="20" t="e">
        <f>INDEX(bureaux!$A:$H,MATCH($E686,bureaux!$A:$A,0),6)</f>
        <v>#N/A</v>
      </c>
      <c r="K686" s="20" t="e">
        <f>INDEX(bureaux!$A:$H,MATCH($E686,bureaux!$A:$A,0),7)</f>
        <v>#N/A</v>
      </c>
    </row>
    <row r="687" spans="1:11" x14ac:dyDescent="0.25">
      <c r="A687" s="20">
        <f>'Elegio-Electors'!C687</f>
        <v>0</v>
      </c>
      <c r="B687" s="20">
        <f>'Elegio-Electors'!B687</f>
        <v>0</v>
      </c>
      <c r="C687" s="91">
        <f>IF(Procédure!$C$33=2,'Elegio-Electors'!D687,Procédure!$C$33)</f>
        <v>0</v>
      </c>
      <c r="D687" s="20">
        <f>'Elegio-Electors'!E687</f>
        <v>0</v>
      </c>
      <c r="E687" s="91" t="str">
        <f>IF(LEFT(RIGHT('Elegio-Electors'!L687,2),1)="C",'Elegio-Electors'!L687,IF(LEFT(RIGHT('Elegio-Electors'!M687,2),1)="C",'Elegio-Electors'!M687,""))</f>
        <v/>
      </c>
      <c r="F687" s="91" t="str">
        <f>IF(LEFT(RIGHT('Elegio-Electors'!L687,2),1)="O",'Elegio-Electors'!L687,IF(LEFT(RIGHT('Elegio-Electors'!M687,2),1)="O",'Elegio-Electors'!M687,""))</f>
        <v/>
      </c>
      <c r="G687" s="20" t="e">
        <f>INDEX(bureaux!$A:$H,MATCH($E687,bureaux!$A:$A,0),8)</f>
        <v>#N/A</v>
      </c>
      <c r="I687" s="91" t="e">
        <f>_xlfn.CONCAT(INDEX(bureaux!$A:$H,MATCH($E687,bureaux!$A:$A,0),4)," ",INDEX(bureaux!$A:$H,MATCH($E687,bureaux!$A:$A,0),5))</f>
        <v>#N/A</v>
      </c>
      <c r="J687" s="20" t="e">
        <f>INDEX(bureaux!$A:$H,MATCH($E687,bureaux!$A:$A,0),6)</f>
        <v>#N/A</v>
      </c>
      <c r="K687" s="20" t="e">
        <f>INDEX(bureaux!$A:$H,MATCH($E687,bureaux!$A:$A,0),7)</f>
        <v>#N/A</v>
      </c>
    </row>
    <row r="688" spans="1:11" x14ac:dyDescent="0.25">
      <c r="A688" s="20">
        <f>'Elegio-Electors'!C688</f>
        <v>0</v>
      </c>
      <c r="B688" s="20">
        <f>'Elegio-Electors'!B688</f>
        <v>0</v>
      </c>
      <c r="C688" s="91">
        <f>IF(Procédure!$C$33=2,'Elegio-Electors'!D688,Procédure!$C$33)</f>
        <v>0</v>
      </c>
      <c r="D688" s="20">
        <f>'Elegio-Electors'!E688</f>
        <v>0</v>
      </c>
      <c r="E688" s="91" t="str">
        <f>IF(LEFT(RIGHT('Elegio-Electors'!L688,2),1)="C",'Elegio-Electors'!L688,IF(LEFT(RIGHT('Elegio-Electors'!M688,2),1)="C",'Elegio-Electors'!M688,""))</f>
        <v/>
      </c>
      <c r="F688" s="91" t="str">
        <f>IF(LEFT(RIGHT('Elegio-Electors'!L688,2),1)="O",'Elegio-Electors'!L688,IF(LEFT(RIGHT('Elegio-Electors'!M688,2),1)="O",'Elegio-Electors'!M688,""))</f>
        <v/>
      </c>
      <c r="G688" s="20" t="e">
        <f>INDEX(bureaux!$A:$H,MATCH($E688,bureaux!$A:$A,0),8)</f>
        <v>#N/A</v>
      </c>
      <c r="I688" s="91" t="e">
        <f>_xlfn.CONCAT(INDEX(bureaux!$A:$H,MATCH($E688,bureaux!$A:$A,0),4)," ",INDEX(bureaux!$A:$H,MATCH($E688,bureaux!$A:$A,0),5))</f>
        <v>#N/A</v>
      </c>
      <c r="J688" s="20" t="e">
        <f>INDEX(bureaux!$A:$H,MATCH($E688,bureaux!$A:$A,0),6)</f>
        <v>#N/A</v>
      </c>
      <c r="K688" s="20" t="e">
        <f>INDEX(bureaux!$A:$H,MATCH($E688,bureaux!$A:$A,0),7)</f>
        <v>#N/A</v>
      </c>
    </row>
    <row r="689" spans="1:11" x14ac:dyDescent="0.25">
      <c r="A689" s="20">
        <f>'Elegio-Electors'!C689</f>
        <v>0</v>
      </c>
      <c r="B689" s="20">
        <f>'Elegio-Electors'!B689</f>
        <v>0</v>
      </c>
      <c r="C689" s="91">
        <f>IF(Procédure!$C$33=2,'Elegio-Electors'!D689,Procédure!$C$33)</f>
        <v>0</v>
      </c>
      <c r="D689" s="20">
        <f>'Elegio-Electors'!E689</f>
        <v>0</v>
      </c>
      <c r="E689" s="91" t="str">
        <f>IF(LEFT(RIGHT('Elegio-Electors'!L689,2),1)="C",'Elegio-Electors'!L689,IF(LEFT(RIGHT('Elegio-Electors'!M689,2),1)="C",'Elegio-Electors'!M689,""))</f>
        <v/>
      </c>
      <c r="F689" s="91" t="str">
        <f>IF(LEFT(RIGHT('Elegio-Electors'!L689,2),1)="O",'Elegio-Electors'!L689,IF(LEFT(RIGHT('Elegio-Electors'!M689,2),1)="O",'Elegio-Electors'!M689,""))</f>
        <v/>
      </c>
      <c r="G689" s="20" t="e">
        <f>INDEX(bureaux!$A:$H,MATCH($E689,bureaux!$A:$A,0),8)</f>
        <v>#N/A</v>
      </c>
      <c r="I689" s="91" t="e">
        <f>_xlfn.CONCAT(INDEX(bureaux!$A:$H,MATCH($E689,bureaux!$A:$A,0),4)," ",INDEX(bureaux!$A:$H,MATCH($E689,bureaux!$A:$A,0),5))</f>
        <v>#N/A</v>
      </c>
      <c r="J689" s="20" t="e">
        <f>INDEX(bureaux!$A:$H,MATCH($E689,bureaux!$A:$A,0),6)</f>
        <v>#N/A</v>
      </c>
      <c r="K689" s="20" t="e">
        <f>INDEX(bureaux!$A:$H,MATCH($E689,bureaux!$A:$A,0),7)</f>
        <v>#N/A</v>
      </c>
    </row>
    <row r="690" spans="1:11" x14ac:dyDescent="0.25">
      <c r="A690" s="20">
        <f>'Elegio-Electors'!C690</f>
        <v>0</v>
      </c>
      <c r="B690" s="20">
        <f>'Elegio-Electors'!B690</f>
        <v>0</v>
      </c>
      <c r="C690" s="91">
        <f>IF(Procédure!$C$33=2,'Elegio-Electors'!D690,Procédure!$C$33)</f>
        <v>0</v>
      </c>
      <c r="D690" s="20">
        <f>'Elegio-Electors'!E690</f>
        <v>0</v>
      </c>
      <c r="E690" s="91" t="str">
        <f>IF(LEFT(RIGHT('Elegio-Electors'!L690,2),1)="C",'Elegio-Electors'!L690,IF(LEFT(RIGHT('Elegio-Electors'!M690,2),1)="C",'Elegio-Electors'!M690,""))</f>
        <v/>
      </c>
      <c r="F690" s="91" t="str">
        <f>IF(LEFT(RIGHT('Elegio-Electors'!L690,2),1)="O",'Elegio-Electors'!L690,IF(LEFT(RIGHT('Elegio-Electors'!M690,2),1)="O",'Elegio-Electors'!M690,""))</f>
        <v/>
      </c>
      <c r="G690" s="20" t="e">
        <f>INDEX(bureaux!$A:$H,MATCH($E690,bureaux!$A:$A,0),8)</f>
        <v>#N/A</v>
      </c>
      <c r="I690" s="91" t="e">
        <f>_xlfn.CONCAT(INDEX(bureaux!$A:$H,MATCH($E690,bureaux!$A:$A,0),4)," ",INDEX(bureaux!$A:$H,MATCH($E690,bureaux!$A:$A,0),5))</f>
        <v>#N/A</v>
      </c>
      <c r="J690" s="20" t="e">
        <f>INDEX(bureaux!$A:$H,MATCH($E690,bureaux!$A:$A,0),6)</f>
        <v>#N/A</v>
      </c>
      <c r="K690" s="20" t="e">
        <f>INDEX(bureaux!$A:$H,MATCH($E690,bureaux!$A:$A,0),7)</f>
        <v>#N/A</v>
      </c>
    </row>
    <row r="691" spans="1:11" x14ac:dyDescent="0.25">
      <c r="A691" s="20">
        <f>'Elegio-Electors'!C691</f>
        <v>0</v>
      </c>
      <c r="B691" s="20">
        <f>'Elegio-Electors'!B691</f>
        <v>0</v>
      </c>
      <c r="C691" s="91">
        <f>IF(Procédure!$C$33=2,'Elegio-Electors'!D691,Procédure!$C$33)</f>
        <v>0</v>
      </c>
      <c r="D691" s="20">
        <f>'Elegio-Electors'!E691</f>
        <v>0</v>
      </c>
      <c r="E691" s="91" t="str">
        <f>IF(LEFT(RIGHT('Elegio-Electors'!L691,2),1)="C",'Elegio-Electors'!L691,IF(LEFT(RIGHT('Elegio-Electors'!M691,2),1)="C",'Elegio-Electors'!M691,""))</f>
        <v/>
      </c>
      <c r="F691" s="91" t="str">
        <f>IF(LEFT(RIGHT('Elegio-Electors'!L691,2),1)="O",'Elegio-Electors'!L691,IF(LEFT(RIGHT('Elegio-Electors'!M691,2),1)="O",'Elegio-Electors'!M691,""))</f>
        <v/>
      </c>
      <c r="G691" s="20" t="e">
        <f>INDEX(bureaux!$A:$H,MATCH($E691,bureaux!$A:$A,0),8)</f>
        <v>#N/A</v>
      </c>
      <c r="I691" s="91" t="e">
        <f>_xlfn.CONCAT(INDEX(bureaux!$A:$H,MATCH($E691,bureaux!$A:$A,0),4)," ",INDEX(bureaux!$A:$H,MATCH($E691,bureaux!$A:$A,0),5))</f>
        <v>#N/A</v>
      </c>
      <c r="J691" s="20" t="e">
        <f>INDEX(bureaux!$A:$H,MATCH($E691,bureaux!$A:$A,0),6)</f>
        <v>#N/A</v>
      </c>
      <c r="K691" s="20" t="e">
        <f>INDEX(bureaux!$A:$H,MATCH($E691,bureaux!$A:$A,0),7)</f>
        <v>#N/A</v>
      </c>
    </row>
    <row r="692" spans="1:11" x14ac:dyDescent="0.25">
      <c r="A692" s="20">
        <f>'Elegio-Electors'!C692</f>
        <v>0</v>
      </c>
      <c r="B692" s="20">
        <f>'Elegio-Electors'!B692</f>
        <v>0</v>
      </c>
      <c r="C692" s="91">
        <f>IF(Procédure!$C$33=2,'Elegio-Electors'!D692,Procédure!$C$33)</f>
        <v>0</v>
      </c>
      <c r="D692" s="20">
        <f>'Elegio-Electors'!E692</f>
        <v>0</v>
      </c>
      <c r="E692" s="91" t="str">
        <f>IF(LEFT(RIGHT('Elegio-Electors'!L692,2),1)="C",'Elegio-Electors'!L692,IF(LEFT(RIGHT('Elegio-Electors'!M692,2),1)="C",'Elegio-Electors'!M692,""))</f>
        <v/>
      </c>
      <c r="F692" s="91" t="str">
        <f>IF(LEFT(RIGHT('Elegio-Electors'!L692,2),1)="O",'Elegio-Electors'!L692,IF(LEFT(RIGHT('Elegio-Electors'!M692,2),1)="O",'Elegio-Electors'!M692,""))</f>
        <v/>
      </c>
      <c r="G692" s="20" t="e">
        <f>INDEX(bureaux!$A:$H,MATCH($E692,bureaux!$A:$A,0),8)</f>
        <v>#N/A</v>
      </c>
      <c r="I692" s="91" t="e">
        <f>_xlfn.CONCAT(INDEX(bureaux!$A:$H,MATCH($E692,bureaux!$A:$A,0),4)," ",INDEX(bureaux!$A:$H,MATCH($E692,bureaux!$A:$A,0),5))</f>
        <v>#N/A</v>
      </c>
      <c r="J692" s="20" t="e">
        <f>INDEX(bureaux!$A:$H,MATCH($E692,bureaux!$A:$A,0),6)</f>
        <v>#N/A</v>
      </c>
      <c r="K692" s="20" t="e">
        <f>INDEX(bureaux!$A:$H,MATCH($E692,bureaux!$A:$A,0),7)</f>
        <v>#N/A</v>
      </c>
    </row>
    <row r="693" spans="1:11" x14ac:dyDescent="0.25">
      <c r="A693" s="20">
        <f>'Elegio-Electors'!C693</f>
        <v>0</v>
      </c>
      <c r="B693" s="20">
        <f>'Elegio-Electors'!B693</f>
        <v>0</v>
      </c>
      <c r="C693" s="91">
        <f>IF(Procédure!$C$33=2,'Elegio-Electors'!D693,Procédure!$C$33)</f>
        <v>0</v>
      </c>
      <c r="D693" s="20">
        <f>'Elegio-Electors'!E693</f>
        <v>0</v>
      </c>
      <c r="E693" s="91" t="str">
        <f>IF(LEFT(RIGHT('Elegio-Electors'!L693,2),1)="C",'Elegio-Electors'!L693,IF(LEFT(RIGHT('Elegio-Electors'!M693,2),1)="C",'Elegio-Electors'!M693,""))</f>
        <v/>
      </c>
      <c r="F693" s="91" t="str">
        <f>IF(LEFT(RIGHT('Elegio-Electors'!L693,2),1)="O",'Elegio-Electors'!L693,IF(LEFT(RIGHT('Elegio-Electors'!M693,2),1)="O",'Elegio-Electors'!M693,""))</f>
        <v/>
      </c>
      <c r="G693" s="20" t="e">
        <f>INDEX(bureaux!$A:$H,MATCH($E693,bureaux!$A:$A,0),8)</f>
        <v>#N/A</v>
      </c>
      <c r="I693" s="91" t="e">
        <f>_xlfn.CONCAT(INDEX(bureaux!$A:$H,MATCH($E693,bureaux!$A:$A,0),4)," ",INDEX(bureaux!$A:$H,MATCH($E693,bureaux!$A:$A,0),5))</f>
        <v>#N/A</v>
      </c>
      <c r="J693" s="20" t="e">
        <f>INDEX(bureaux!$A:$H,MATCH($E693,bureaux!$A:$A,0),6)</f>
        <v>#N/A</v>
      </c>
      <c r="K693" s="20" t="e">
        <f>INDEX(bureaux!$A:$H,MATCH($E693,bureaux!$A:$A,0),7)</f>
        <v>#N/A</v>
      </c>
    </row>
    <row r="694" spans="1:11" x14ac:dyDescent="0.25">
      <c r="A694" s="20">
        <f>'Elegio-Electors'!C694</f>
        <v>0</v>
      </c>
      <c r="B694" s="20">
        <f>'Elegio-Electors'!B694</f>
        <v>0</v>
      </c>
      <c r="C694" s="91">
        <f>IF(Procédure!$C$33=2,'Elegio-Electors'!D694,Procédure!$C$33)</f>
        <v>0</v>
      </c>
      <c r="D694" s="20">
        <f>'Elegio-Electors'!E694</f>
        <v>0</v>
      </c>
      <c r="E694" s="91" t="str">
        <f>IF(LEFT(RIGHT('Elegio-Electors'!L694,2),1)="C",'Elegio-Electors'!L694,IF(LEFT(RIGHT('Elegio-Electors'!M694,2),1)="C",'Elegio-Electors'!M694,""))</f>
        <v/>
      </c>
      <c r="F694" s="91" t="str">
        <f>IF(LEFT(RIGHT('Elegio-Electors'!L694,2),1)="O",'Elegio-Electors'!L694,IF(LEFT(RIGHT('Elegio-Electors'!M694,2),1)="O",'Elegio-Electors'!M694,""))</f>
        <v/>
      </c>
      <c r="G694" s="20" t="e">
        <f>INDEX(bureaux!$A:$H,MATCH($E694,bureaux!$A:$A,0),8)</f>
        <v>#N/A</v>
      </c>
      <c r="I694" s="91" t="e">
        <f>_xlfn.CONCAT(INDEX(bureaux!$A:$H,MATCH($E694,bureaux!$A:$A,0),4)," ",INDEX(bureaux!$A:$H,MATCH($E694,bureaux!$A:$A,0),5))</f>
        <v>#N/A</v>
      </c>
      <c r="J694" s="20" t="e">
        <f>INDEX(bureaux!$A:$H,MATCH($E694,bureaux!$A:$A,0),6)</f>
        <v>#N/A</v>
      </c>
      <c r="K694" s="20" t="e">
        <f>INDEX(bureaux!$A:$H,MATCH($E694,bureaux!$A:$A,0),7)</f>
        <v>#N/A</v>
      </c>
    </row>
    <row r="695" spans="1:11" x14ac:dyDescent="0.25">
      <c r="A695" s="20">
        <f>'Elegio-Electors'!C695</f>
        <v>0</v>
      </c>
      <c r="B695" s="20">
        <f>'Elegio-Electors'!B695</f>
        <v>0</v>
      </c>
      <c r="C695" s="91">
        <f>IF(Procédure!$C$33=2,'Elegio-Electors'!D695,Procédure!$C$33)</f>
        <v>0</v>
      </c>
      <c r="D695" s="20">
        <f>'Elegio-Electors'!E695</f>
        <v>0</v>
      </c>
      <c r="E695" s="91" t="str">
        <f>IF(LEFT(RIGHT('Elegio-Electors'!L695,2),1)="C",'Elegio-Electors'!L695,IF(LEFT(RIGHT('Elegio-Electors'!M695,2),1)="C",'Elegio-Electors'!M695,""))</f>
        <v/>
      </c>
      <c r="F695" s="91" t="str">
        <f>IF(LEFT(RIGHT('Elegio-Electors'!L695,2),1)="O",'Elegio-Electors'!L695,IF(LEFT(RIGHT('Elegio-Electors'!M695,2),1)="O",'Elegio-Electors'!M695,""))</f>
        <v/>
      </c>
      <c r="G695" s="20" t="e">
        <f>INDEX(bureaux!$A:$H,MATCH($E695,bureaux!$A:$A,0),8)</f>
        <v>#N/A</v>
      </c>
      <c r="I695" s="91" t="e">
        <f>_xlfn.CONCAT(INDEX(bureaux!$A:$H,MATCH($E695,bureaux!$A:$A,0),4)," ",INDEX(bureaux!$A:$H,MATCH($E695,bureaux!$A:$A,0),5))</f>
        <v>#N/A</v>
      </c>
      <c r="J695" s="20" t="e">
        <f>INDEX(bureaux!$A:$H,MATCH($E695,bureaux!$A:$A,0),6)</f>
        <v>#N/A</v>
      </c>
      <c r="K695" s="20" t="e">
        <f>INDEX(bureaux!$A:$H,MATCH($E695,bureaux!$A:$A,0),7)</f>
        <v>#N/A</v>
      </c>
    </row>
    <row r="696" spans="1:11" x14ac:dyDescent="0.25">
      <c r="A696" s="20">
        <f>'Elegio-Electors'!C696</f>
        <v>0</v>
      </c>
      <c r="B696" s="20">
        <f>'Elegio-Electors'!B696</f>
        <v>0</v>
      </c>
      <c r="C696" s="91">
        <f>IF(Procédure!$C$33=2,'Elegio-Electors'!D696,Procédure!$C$33)</f>
        <v>0</v>
      </c>
      <c r="D696" s="20">
        <f>'Elegio-Electors'!E696</f>
        <v>0</v>
      </c>
      <c r="E696" s="91" t="str">
        <f>IF(LEFT(RIGHT('Elegio-Electors'!L696,2),1)="C",'Elegio-Electors'!L696,IF(LEFT(RIGHT('Elegio-Electors'!M696,2),1)="C",'Elegio-Electors'!M696,""))</f>
        <v/>
      </c>
      <c r="F696" s="91" t="str">
        <f>IF(LEFT(RIGHT('Elegio-Electors'!L696,2),1)="O",'Elegio-Electors'!L696,IF(LEFT(RIGHT('Elegio-Electors'!M696,2),1)="O",'Elegio-Electors'!M696,""))</f>
        <v/>
      </c>
      <c r="G696" s="20" t="e">
        <f>INDEX(bureaux!$A:$H,MATCH($E696,bureaux!$A:$A,0),8)</f>
        <v>#N/A</v>
      </c>
      <c r="I696" s="91" t="e">
        <f>_xlfn.CONCAT(INDEX(bureaux!$A:$H,MATCH($E696,bureaux!$A:$A,0),4)," ",INDEX(bureaux!$A:$H,MATCH($E696,bureaux!$A:$A,0),5))</f>
        <v>#N/A</v>
      </c>
      <c r="J696" s="20" t="e">
        <f>INDEX(bureaux!$A:$H,MATCH($E696,bureaux!$A:$A,0),6)</f>
        <v>#N/A</v>
      </c>
      <c r="K696" s="20" t="e">
        <f>INDEX(bureaux!$A:$H,MATCH($E696,bureaux!$A:$A,0),7)</f>
        <v>#N/A</v>
      </c>
    </row>
    <row r="697" spans="1:11" x14ac:dyDescent="0.25">
      <c r="A697" s="20">
        <f>'Elegio-Electors'!C697</f>
        <v>0</v>
      </c>
      <c r="B697" s="20">
        <f>'Elegio-Electors'!B697</f>
        <v>0</v>
      </c>
      <c r="C697" s="91">
        <f>IF(Procédure!$C$33=2,'Elegio-Electors'!D697,Procédure!$C$33)</f>
        <v>0</v>
      </c>
      <c r="D697" s="20">
        <f>'Elegio-Electors'!E697</f>
        <v>0</v>
      </c>
      <c r="E697" s="91" t="str">
        <f>IF(LEFT(RIGHT('Elegio-Electors'!L697,2),1)="C",'Elegio-Electors'!L697,IF(LEFT(RIGHT('Elegio-Electors'!M697,2),1)="C",'Elegio-Electors'!M697,""))</f>
        <v/>
      </c>
      <c r="F697" s="91" t="str">
        <f>IF(LEFT(RIGHT('Elegio-Electors'!L697,2),1)="O",'Elegio-Electors'!L697,IF(LEFT(RIGHT('Elegio-Electors'!M697,2),1)="O",'Elegio-Electors'!M697,""))</f>
        <v/>
      </c>
      <c r="G697" s="20" t="e">
        <f>INDEX(bureaux!$A:$H,MATCH($E697,bureaux!$A:$A,0),8)</f>
        <v>#N/A</v>
      </c>
      <c r="I697" s="91" t="e">
        <f>_xlfn.CONCAT(INDEX(bureaux!$A:$H,MATCH($E697,bureaux!$A:$A,0),4)," ",INDEX(bureaux!$A:$H,MATCH($E697,bureaux!$A:$A,0),5))</f>
        <v>#N/A</v>
      </c>
      <c r="J697" s="20" t="e">
        <f>INDEX(bureaux!$A:$H,MATCH($E697,bureaux!$A:$A,0),6)</f>
        <v>#N/A</v>
      </c>
      <c r="K697" s="20" t="e">
        <f>INDEX(bureaux!$A:$H,MATCH($E697,bureaux!$A:$A,0),7)</f>
        <v>#N/A</v>
      </c>
    </row>
    <row r="698" spans="1:11" x14ac:dyDescent="0.25">
      <c r="A698" s="20">
        <f>'Elegio-Electors'!C698</f>
        <v>0</v>
      </c>
      <c r="B698" s="20">
        <f>'Elegio-Electors'!B698</f>
        <v>0</v>
      </c>
      <c r="C698" s="91">
        <f>IF(Procédure!$C$33=2,'Elegio-Electors'!D698,Procédure!$C$33)</f>
        <v>0</v>
      </c>
      <c r="D698" s="20">
        <f>'Elegio-Electors'!E698</f>
        <v>0</v>
      </c>
      <c r="E698" s="91" t="str">
        <f>IF(LEFT(RIGHT('Elegio-Electors'!L698,2),1)="C",'Elegio-Electors'!L698,IF(LEFT(RIGHT('Elegio-Electors'!M698,2),1)="C",'Elegio-Electors'!M698,""))</f>
        <v/>
      </c>
      <c r="F698" s="91" t="str">
        <f>IF(LEFT(RIGHT('Elegio-Electors'!L698,2),1)="O",'Elegio-Electors'!L698,IF(LEFT(RIGHT('Elegio-Electors'!M698,2),1)="O",'Elegio-Electors'!M698,""))</f>
        <v/>
      </c>
      <c r="G698" s="20" t="e">
        <f>INDEX(bureaux!$A:$H,MATCH($E698,bureaux!$A:$A,0),8)</f>
        <v>#N/A</v>
      </c>
      <c r="I698" s="91" t="e">
        <f>_xlfn.CONCAT(INDEX(bureaux!$A:$H,MATCH($E698,bureaux!$A:$A,0),4)," ",INDEX(bureaux!$A:$H,MATCH($E698,bureaux!$A:$A,0),5))</f>
        <v>#N/A</v>
      </c>
      <c r="J698" s="20" t="e">
        <f>INDEX(bureaux!$A:$H,MATCH($E698,bureaux!$A:$A,0),6)</f>
        <v>#N/A</v>
      </c>
      <c r="K698" s="20" t="e">
        <f>INDEX(bureaux!$A:$H,MATCH($E698,bureaux!$A:$A,0),7)</f>
        <v>#N/A</v>
      </c>
    </row>
    <row r="699" spans="1:11" x14ac:dyDescent="0.25">
      <c r="A699" s="20">
        <f>'Elegio-Electors'!C699</f>
        <v>0</v>
      </c>
      <c r="B699" s="20">
        <f>'Elegio-Electors'!B699</f>
        <v>0</v>
      </c>
      <c r="C699" s="91">
        <f>IF(Procédure!$C$33=2,'Elegio-Electors'!D699,Procédure!$C$33)</f>
        <v>0</v>
      </c>
      <c r="D699" s="20">
        <f>'Elegio-Electors'!E699</f>
        <v>0</v>
      </c>
      <c r="E699" s="91" t="str">
        <f>IF(LEFT(RIGHT('Elegio-Electors'!L699,2),1)="C",'Elegio-Electors'!L699,IF(LEFT(RIGHT('Elegio-Electors'!M699,2),1)="C",'Elegio-Electors'!M699,""))</f>
        <v/>
      </c>
      <c r="F699" s="91" t="str">
        <f>IF(LEFT(RIGHT('Elegio-Electors'!L699,2),1)="O",'Elegio-Electors'!L699,IF(LEFT(RIGHT('Elegio-Electors'!M699,2),1)="O",'Elegio-Electors'!M699,""))</f>
        <v/>
      </c>
      <c r="G699" s="20" t="e">
        <f>INDEX(bureaux!$A:$H,MATCH($E699,bureaux!$A:$A,0),8)</f>
        <v>#N/A</v>
      </c>
      <c r="I699" s="91" t="e">
        <f>_xlfn.CONCAT(INDEX(bureaux!$A:$H,MATCH($E699,bureaux!$A:$A,0),4)," ",INDEX(bureaux!$A:$H,MATCH($E699,bureaux!$A:$A,0),5))</f>
        <v>#N/A</v>
      </c>
      <c r="J699" s="20" t="e">
        <f>INDEX(bureaux!$A:$H,MATCH($E699,bureaux!$A:$A,0),6)</f>
        <v>#N/A</v>
      </c>
      <c r="K699" s="20" t="e">
        <f>INDEX(bureaux!$A:$H,MATCH($E699,bureaux!$A:$A,0),7)</f>
        <v>#N/A</v>
      </c>
    </row>
    <row r="700" spans="1:11" x14ac:dyDescent="0.25">
      <c r="A700" s="20">
        <f>'Elegio-Electors'!C700</f>
        <v>0</v>
      </c>
      <c r="B700" s="20">
        <f>'Elegio-Electors'!B700</f>
        <v>0</v>
      </c>
      <c r="C700" s="91">
        <f>IF(Procédure!$C$33=2,'Elegio-Electors'!D700,Procédure!$C$33)</f>
        <v>0</v>
      </c>
      <c r="D700" s="20">
        <f>'Elegio-Electors'!E700</f>
        <v>0</v>
      </c>
      <c r="E700" s="91" t="str">
        <f>IF(LEFT(RIGHT('Elegio-Electors'!L700,2),1)="C",'Elegio-Electors'!L700,IF(LEFT(RIGHT('Elegio-Electors'!M700,2),1)="C",'Elegio-Electors'!M700,""))</f>
        <v/>
      </c>
      <c r="F700" s="91" t="str">
        <f>IF(LEFT(RIGHT('Elegio-Electors'!L700,2),1)="O",'Elegio-Electors'!L700,IF(LEFT(RIGHT('Elegio-Electors'!M700,2),1)="O",'Elegio-Electors'!M700,""))</f>
        <v/>
      </c>
      <c r="G700" s="20" t="e">
        <f>INDEX(bureaux!$A:$H,MATCH($E700,bureaux!$A:$A,0),8)</f>
        <v>#N/A</v>
      </c>
      <c r="I700" s="91" t="e">
        <f>_xlfn.CONCAT(INDEX(bureaux!$A:$H,MATCH($E700,bureaux!$A:$A,0),4)," ",INDEX(bureaux!$A:$H,MATCH($E700,bureaux!$A:$A,0),5))</f>
        <v>#N/A</v>
      </c>
      <c r="J700" s="20" t="e">
        <f>INDEX(bureaux!$A:$H,MATCH($E700,bureaux!$A:$A,0),6)</f>
        <v>#N/A</v>
      </c>
      <c r="K700" s="20" t="e">
        <f>INDEX(bureaux!$A:$H,MATCH($E700,bureaux!$A:$A,0),7)</f>
        <v>#N/A</v>
      </c>
    </row>
    <row r="701" spans="1:11" x14ac:dyDescent="0.25">
      <c r="A701" s="20">
        <f>'Elegio-Electors'!C701</f>
        <v>0</v>
      </c>
      <c r="B701" s="20">
        <f>'Elegio-Electors'!B701</f>
        <v>0</v>
      </c>
      <c r="C701" s="91">
        <f>IF(Procédure!$C$33=2,'Elegio-Electors'!D701,Procédure!$C$33)</f>
        <v>0</v>
      </c>
      <c r="D701" s="20">
        <f>'Elegio-Electors'!E701</f>
        <v>0</v>
      </c>
      <c r="E701" s="91" t="str">
        <f>IF(LEFT(RIGHT('Elegio-Electors'!L701,2),1)="C",'Elegio-Electors'!L701,IF(LEFT(RIGHT('Elegio-Electors'!M701,2),1)="C",'Elegio-Electors'!M701,""))</f>
        <v/>
      </c>
      <c r="F701" s="91" t="str">
        <f>IF(LEFT(RIGHT('Elegio-Electors'!L701,2),1)="O",'Elegio-Electors'!L701,IF(LEFT(RIGHT('Elegio-Electors'!M701,2),1)="O",'Elegio-Electors'!M701,""))</f>
        <v/>
      </c>
      <c r="G701" s="20" t="e">
        <f>INDEX(bureaux!$A:$H,MATCH($E701,bureaux!$A:$A,0),8)</f>
        <v>#N/A</v>
      </c>
      <c r="I701" s="91" t="e">
        <f>_xlfn.CONCAT(INDEX(bureaux!$A:$H,MATCH($E701,bureaux!$A:$A,0),4)," ",INDEX(bureaux!$A:$H,MATCH($E701,bureaux!$A:$A,0),5))</f>
        <v>#N/A</v>
      </c>
      <c r="J701" s="20" t="e">
        <f>INDEX(bureaux!$A:$H,MATCH($E701,bureaux!$A:$A,0),6)</f>
        <v>#N/A</v>
      </c>
      <c r="K701" s="20" t="e">
        <f>INDEX(bureaux!$A:$H,MATCH($E701,bureaux!$A:$A,0),7)</f>
        <v>#N/A</v>
      </c>
    </row>
    <row r="702" spans="1:11" x14ac:dyDescent="0.25">
      <c r="A702" s="20">
        <f>'Elegio-Electors'!C702</f>
        <v>0</v>
      </c>
      <c r="B702" s="20">
        <f>'Elegio-Electors'!B702</f>
        <v>0</v>
      </c>
      <c r="C702" s="91">
        <f>IF(Procédure!$C$33=2,'Elegio-Electors'!D702,Procédure!$C$33)</f>
        <v>0</v>
      </c>
      <c r="D702" s="20">
        <f>'Elegio-Electors'!E702</f>
        <v>0</v>
      </c>
      <c r="E702" s="91" t="str">
        <f>IF(LEFT(RIGHT('Elegio-Electors'!L702,2),1)="C",'Elegio-Electors'!L702,IF(LEFT(RIGHT('Elegio-Electors'!M702,2),1)="C",'Elegio-Electors'!M702,""))</f>
        <v/>
      </c>
      <c r="F702" s="91" t="str">
        <f>IF(LEFT(RIGHT('Elegio-Electors'!L702,2),1)="O",'Elegio-Electors'!L702,IF(LEFT(RIGHT('Elegio-Electors'!M702,2),1)="O",'Elegio-Electors'!M702,""))</f>
        <v/>
      </c>
      <c r="G702" s="20" t="e">
        <f>INDEX(bureaux!$A:$H,MATCH($E702,bureaux!$A:$A,0),8)</f>
        <v>#N/A</v>
      </c>
      <c r="I702" s="91" t="e">
        <f>_xlfn.CONCAT(INDEX(bureaux!$A:$H,MATCH($E702,bureaux!$A:$A,0),4)," ",INDEX(bureaux!$A:$H,MATCH($E702,bureaux!$A:$A,0),5))</f>
        <v>#N/A</v>
      </c>
      <c r="J702" s="20" t="e">
        <f>INDEX(bureaux!$A:$H,MATCH($E702,bureaux!$A:$A,0),6)</f>
        <v>#N/A</v>
      </c>
      <c r="K702" s="20" t="e">
        <f>INDEX(bureaux!$A:$H,MATCH($E702,bureaux!$A:$A,0),7)</f>
        <v>#N/A</v>
      </c>
    </row>
    <row r="703" spans="1:11" x14ac:dyDescent="0.25">
      <c r="A703" s="20">
        <f>'Elegio-Electors'!C703</f>
        <v>0</v>
      </c>
      <c r="B703" s="20">
        <f>'Elegio-Electors'!B703</f>
        <v>0</v>
      </c>
      <c r="C703" s="91">
        <f>IF(Procédure!$C$33=2,'Elegio-Electors'!D703,Procédure!$C$33)</f>
        <v>0</v>
      </c>
      <c r="D703" s="20">
        <f>'Elegio-Electors'!E703</f>
        <v>0</v>
      </c>
      <c r="E703" s="91" t="str">
        <f>IF(LEFT(RIGHT('Elegio-Electors'!L703,2),1)="C",'Elegio-Electors'!L703,IF(LEFT(RIGHT('Elegio-Electors'!M703,2),1)="C",'Elegio-Electors'!M703,""))</f>
        <v/>
      </c>
      <c r="F703" s="91" t="str">
        <f>IF(LEFT(RIGHT('Elegio-Electors'!L703,2),1)="O",'Elegio-Electors'!L703,IF(LEFT(RIGHT('Elegio-Electors'!M703,2),1)="O",'Elegio-Electors'!M703,""))</f>
        <v/>
      </c>
      <c r="G703" s="20" t="e">
        <f>INDEX(bureaux!$A:$H,MATCH($E703,bureaux!$A:$A,0),8)</f>
        <v>#N/A</v>
      </c>
      <c r="I703" s="91" t="e">
        <f>_xlfn.CONCAT(INDEX(bureaux!$A:$H,MATCH($E703,bureaux!$A:$A,0),4)," ",INDEX(bureaux!$A:$H,MATCH($E703,bureaux!$A:$A,0),5))</f>
        <v>#N/A</v>
      </c>
      <c r="J703" s="20" t="e">
        <f>INDEX(bureaux!$A:$H,MATCH($E703,bureaux!$A:$A,0),6)</f>
        <v>#N/A</v>
      </c>
      <c r="K703" s="20" t="e">
        <f>INDEX(bureaux!$A:$H,MATCH($E703,bureaux!$A:$A,0),7)</f>
        <v>#N/A</v>
      </c>
    </row>
    <row r="704" spans="1:11" x14ac:dyDescent="0.25">
      <c r="A704" s="20">
        <f>'Elegio-Electors'!C704</f>
        <v>0</v>
      </c>
      <c r="B704" s="20">
        <f>'Elegio-Electors'!B704</f>
        <v>0</v>
      </c>
      <c r="C704" s="91">
        <f>IF(Procédure!$C$33=2,'Elegio-Electors'!D704,Procédure!$C$33)</f>
        <v>0</v>
      </c>
      <c r="D704" s="20">
        <f>'Elegio-Electors'!E704</f>
        <v>0</v>
      </c>
      <c r="E704" s="91" t="str">
        <f>IF(LEFT(RIGHT('Elegio-Electors'!L704,2),1)="C",'Elegio-Electors'!L704,IF(LEFT(RIGHT('Elegio-Electors'!M704,2),1)="C",'Elegio-Electors'!M704,""))</f>
        <v/>
      </c>
      <c r="F704" s="91" t="str">
        <f>IF(LEFT(RIGHT('Elegio-Electors'!L704,2),1)="O",'Elegio-Electors'!L704,IF(LEFT(RIGHT('Elegio-Electors'!M704,2),1)="O",'Elegio-Electors'!M704,""))</f>
        <v/>
      </c>
      <c r="G704" s="20" t="e">
        <f>INDEX(bureaux!$A:$H,MATCH($E704,bureaux!$A:$A,0),8)</f>
        <v>#N/A</v>
      </c>
      <c r="I704" s="91" t="e">
        <f>_xlfn.CONCAT(INDEX(bureaux!$A:$H,MATCH($E704,bureaux!$A:$A,0),4)," ",INDEX(bureaux!$A:$H,MATCH($E704,bureaux!$A:$A,0),5))</f>
        <v>#N/A</v>
      </c>
      <c r="J704" s="20" t="e">
        <f>INDEX(bureaux!$A:$H,MATCH($E704,bureaux!$A:$A,0),6)</f>
        <v>#N/A</v>
      </c>
      <c r="K704" s="20" t="e">
        <f>INDEX(bureaux!$A:$H,MATCH($E704,bureaux!$A:$A,0),7)</f>
        <v>#N/A</v>
      </c>
    </row>
    <row r="705" spans="1:11" x14ac:dyDescent="0.25">
      <c r="A705" s="20">
        <f>'Elegio-Electors'!C705</f>
        <v>0</v>
      </c>
      <c r="B705" s="20">
        <f>'Elegio-Electors'!B705</f>
        <v>0</v>
      </c>
      <c r="C705" s="91">
        <f>IF(Procédure!$C$33=2,'Elegio-Electors'!D705,Procédure!$C$33)</f>
        <v>0</v>
      </c>
      <c r="D705" s="20">
        <f>'Elegio-Electors'!E705</f>
        <v>0</v>
      </c>
      <c r="E705" s="91" t="str">
        <f>IF(LEFT(RIGHT('Elegio-Electors'!L705,2),1)="C",'Elegio-Electors'!L705,IF(LEFT(RIGHT('Elegio-Electors'!M705,2),1)="C",'Elegio-Electors'!M705,""))</f>
        <v/>
      </c>
      <c r="F705" s="91" t="str">
        <f>IF(LEFT(RIGHT('Elegio-Electors'!L705,2),1)="O",'Elegio-Electors'!L705,IF(LEFT(RIGHT('Elegio-Electors'!M705,2),1)="O",'Elegio-Electors'!M705,""))</f>
        <v/>
      </c>
      <c r="G705" s="20" t="e">
        <f>INDEX(bureaux!$A:$H,MATCH($E705,bureaux!$A:$A,0),8)</f>
        <v>#N/A</v>
      </c>
      <c r="I705" s="91" t="e">
        <f>_xlfn.CONCAT(INDEX(bureaux!$A:$H,MATCH($E705,bureaux!$A:$A,0),4)," ",INDEX(bureaux!$A:$H,MATCH($E705,bureaux!$A:$A,0),5))</f>
        <v>#N/A</v>
      </c>
      <c r="J705" s="20" t="e">
        <f>INDEX(bureaux!$A:$H,MATCH($E705,bureaux!$A:$A,0),6)</f>
        <v>#N/A</v>
      </c>
      <c r="K705" s="20" t="e">
        <f>INDEX(bureaux!$A:$H,MATCH($E705,bureaux!$A:$A,0),7)</f>
        <v>#N/A</v>
      </c>
    </row>
    <row r="706" spans="1:11" x14ac:dyDescent="0.25">
      <c r="A706" s="20">
        <f>'Elegio-Electors'!C706</f>
        <v>0</v>
      </c>
      <c r="B706" s="20">
        <f>'Elegio-Electors'!B706</f>
        <v>0</v>
      </c>
      <c r="C706" s="91">
        <f>IF(Procédure!$C$33=2,'Elegio-Electors'!D706,Procédure!$C$33)</f>
        <v>0</v>
      </c>
      <c r="D706" s="20">
        <f>'Elegio-Electors'!E706</f>
        <v>0</v>
      </c>
      <c r="E706" s="91" t="str">
        <f>IF(LEFT(RIGHT('Elegio-Electors'!L706,2),1)="C",'Elegio-Electors'!L706,IF(LEFT(RIGHT('Elegio-Electors'!M706,2),1)="C",'Elegio-Electors'!M706,""))</f>
        <v/>
      </c>
      <c r="F706" s="91" t="str">
        <f>IF(LEFT(RIGHT('Elegio-Electors'!L706,2),1)="O",'Elegio-Electors'!L706,IF(LEFT(RIGHT('Elegio-Electors'!M706,2),1)="O",'Elegio-Electors'!M706,""))</f>
        <v/>
      </c>
      <c r="G706" s="20" t="e">
        <f>INDEX(bureaux!$A:$H,MATCH($E706,bureaux!$A:$A,0),8)</f>
        <v>#N/A</v>
      </c>
      <c r="I706" s="91" t="e">
        <f>_xlfn.CONCAT(INDEX(bureaux!$A:$H,MATCH($E706,bureaux!$A:$A,0),4)," ",INDEX(bureaux!$A:$H,MATCH($E706,bureaux!$A:$A,0),5))</f>
        <v>#N/A</v>
      </c>
      <c r="J706" s="20" t="e">
        <f>INDEX(bureaux!$A:$H,MATCH($E706,bureaux!$A:$A,0),6)</f>
        <v>#N/A</v>
      </c>
      <c r="K706" s="20" t="e">
        <f>INDEX(bureaux!$A:$H,MATCH($E706,bureaux!$A:$A,0),7)</f>
        <v>#N/A</v>
      </c>
    </row>
    <row r="707" spans="1:11" x14ac:dyDescent="0.25">
      <c r="A707" s="20">
        <f>'Elegio-Electors'!C707</f>
        <v>0</v>
      </c>
      <c r="B707" s="20">
        <f>'Elegio-Electors'!B707</f>
        <v>0</v>
      </c>
      <c r="C707" s="91">
        <f>IF(Procédure!$C$33=2,'Elegio-Electors'!D707,Procédure!$C$33)</f>
        <v>0</v>
      </c>
      <c r="D707" s="20">
        <f>'Elegio-Electors'!E707</f>
        <v>0</v>
      </c>
      <c r="E707" s="91" t="str">
        <f>IF(LEFT(RIGHT('Elegio-Electors'!L707,2),1)="C",'Elegio-Electors'!L707,IF(LEFT(RIGHT('Elegio-Electors'!M707,2),1)="C",'Elegio-Electors'!M707,""))</f>
        <v/>
      </c>
      <c r="F707" s="91" t="str">
        <f>IF(LEFT(RIGHT('Elegio-Electors'!L707,2),1)="O",'Elegio-Electors'!L707,IF(LEFT(RIGHT('Elegio-Electors'!M707,2),1)="O",'Elegio-Electors'!M707,""))</f>
        <v/>
      </c>
      <c r="G707" s="20" t="e">
        <f>INDEX(bureaux!$A:$H,MATCH($E707,bureaux!$A:$A,0),8)</f>
        <v>#N/A</v>
      </c>
      <c r="I707" s="91" t="e">
        <f>_xlfn.CONCAT(INDEX(bureaux!$A:$H,MATCH($E707,bureaux!$A:$A,0),4)," ",INDEX(bureaux!$A:$H,MATCH($E707,bureaux!$A:$A,0),5))</f>
        <v>#N/A</v>
      </c>
      <c r="J707" s="20" t="e">
        <f>INDEX(bureaux!$A:$H,MATCH($E707,bureaux!$A:$A,0),6)</f>
        <v>#N/A</v>
      </c>
      <c r="K707" s="20" t="e">
        <f>INDEX(bureaux!$A:$H,MATCH($E707,bureaux!$A:$A,0),7)</f>
        <v>#N/A</v>
      </c>
    </row>
    <row r="708" spans="1:11" x14ac:dyDescent="0.25">
      <c r="A708" s="20">
        <f>'Elegio-Electors'!C708</f>
        <v>0</v>
      </c>
      <c r="B708" s="20">
        <f>'Elegio-Electors'!B708</f>
        <v>0</v>
      </c>
      <c r="C708" s="91">
        <f>IF(Procédure!$C$33=2,'Elegio-Electors'!D708,Procédure!$C$33)</f>
        <v>0</v>
      </c>
      <c r="D708" s="20">
        <f>'Elegio-Electors'!E708</f>
        <v>0</v>
      </c>
      <c r="E708" s="91" t="str">
        <f>IF(LEFT(RIGHT('Elegio-Electors'!L708,2),1)="C",'Elegio-Electors'!L708,IF(LEFT(RIGHT('Elegio-Electors'!M708,2),1)="C",'Elegio-Electors'!M708,""))</f>
        <v/>
      </c>
      <c r="F708" s="91" t="str">
        <f>IF(LEFT(RIGHT('Elegio-Electors'!L708,2),1)="O",'Elegio-Electors'!L708,IF(LEFT(RIGHT('Elegio-Electors'!M708,2),1)="O",'Elegio-Electors'!M708,""))</f>
        <v/>
      </c>
      <c r="G708" s="20" t="e">
        <f>INDEX(bureaux!$A:$H,MATCH($E708,bureaux!$A:$A,0),8)</f>
        <v>#N/A</v>
      </c>
      <c r="I708" s="91" t="e">
        <f>_xlfn.CONCAT(INDEX(bureaux!$A:$H,MATCH($E708,bureaux!$A:$A,0),4)," ",INDEX(bureaux!$A:$H,MATCH($E708,bureaux!$A:$A,0),5))</f>
        <v>#N/A</v>
      </c>
      <c r="J708" s="20" t="e">
        <f>INDEX(bureaux!$A:$H,MATCH($E708,bureaux!$A:$A,0),6)</f>
        <v>#N/A</v>
      </c>
      <c r="K708" s="20" t="e">
        <f>INDEX(bureaux!$A:$H,MATCH($E708,bureaux!$A:$A,0),7)</f>
        <v>#N/A</v>
      </c>
    </row>
    <row r="709" spans="1:11" x14ac:dyDescent="0.25">
      <c r="A709" s="20">
        <f>'Elegio-Electors'!C709</f>
        <v>0</v>
      </c>
      <c r="B709" s="20">
        <f>'Elegio-Electors'!B709</f>
        <v>0</v>
      </c>
      <c r="C709" s="91">
        <f>IF(Procédure!$C$33=2,'Elegio-Electors'!D709,Procédure!$C$33)</f>
        <v>0</v>
      </c>
      <c r="D709" s="20">
        <f>'Elegio-Electors'!E709</f>
        <v>0</v>
      </c>
      <c r="E709" s="91" t="str">
        <f>IF(LEFT(RIGHT('Elegio-Electors'!L709,2),1)="C",'Elegio-Electors'!L709,IF(LEFT(RIGHT('Elegio-Electors'!M709,2),1)="C",'Elegio-Electors'!M709,""))</f>
        <v/>
      </c>
      <c r="F709" s="91" t="str">
        <f>IF(LEFT(RIGHT('Elegio-Electors'!L709,2),1)="O",'Elegio-Electors'!L709,IF(LEFT(RIGHT('Elegio-Electors'!M709,2),1)="O",'Elegio-Electors'!M709,""))</f>
        <v/>
      </c>
      <c r="G709" s="20" t="e">
        <f>INDEX(bureaux!$A:$H,MATCH($E709,bureaux!$A:$A,0),8)</f>
        <v>#N/A</v>
      </c>
      <c r="I709" s="91" t="e">
        <f>_xlfn.CONCAT(INDEX(bureaux!$A:$H,MATCH($E709,bureaux!$A:$A,0),4)," ",INDEX(bureaux!$A:$H,MATCH($E709,bureaux!$A:$A,0),5))</f>
        <v>#N/A</v>
      </c>
      <c r="J709" s="20" t="e">
        <f>INDEX(bureaux!$A:$H,MATCH($E709,bureaux!$A:$A,0),6)</f>
        <v>#N/A</v>
      </c>
      <c r="K709" s="20" t="e">
        <f>INDEX(bureaux!$A:$H,MATCH($E709,bureaux!$A:$A,0),7)</f>
        <v>#N/A</v>
      </c>
    </row>
    <row r="710" spans="1:11" x14ac:dyDescent="0.25">
      <c r="A710" s="20">
        <f>'Elegio-Electors'!C710</f>
        <v>0</v>
      </c>
      <c r="B710" s="20">
        <f>'Elegio-Electors'!B710</f>
        <v>0</v>
      </c>
      <c r="C710" s="91">
        <f>IF(Procédure!$C$33=2,'Elegio-Electors'!D710,Procédure!$C$33)</f>
        <v>0</v>
      </c>
      <c r="D710" s="20">
        <f>'Elegio-Electors'!E710</f>
        <v>0</v>
      </c>
      <c r="E710" s="91" t="str">
        <f>IF(LEFT(RIGHT('Elegio-Electors'!L710,2),1)="C",'Elegio-Electors'!L710,IF(LEFT(RIGHT('Elegio-Electors'!M710,2),1)="C",'Elegio-Electors'!M710,""))</f>
        <v/>
      </c>
      <c r="F710" s="91" t="str">
        <f>IF(LEFT(RIGHT('Elegio-Electors'!L710,2),1)="O",'Elegio-Electors'!L710,IF(LEFT(RIGHT('Elegio-Electors'!M710,2),1)="O",'Elegio-Electors'!M710,""))</f>
        <v/>
      </c>
      <c r="G710" s="20" t="e">
        <f>INDEX(bureaux!$A:$H,MATCH($E710,bureaux!$A:$A,0),8)</f>
        <v>#N/A</v>
      </c>
      <c r="I710" s="91" t="e">
        <f>_xlfn.CONCAT(INDEX(bureaux!$A:$H,MATCH($E710,bureaux!$A:$A,0),4)," ",INDEX(bureaux!$A:$H,MATCH($E710,bureaux!$A:$A,0),5))</f>
        <v>#N/A</v>
      </c>
      <c r="J710" s="20" t="e">
        <f>INDEX(bureaux!$A:$H,MATCH($E710,bureaux!$A:$A,0),6)</f>
        <v>#N/A</v>
      </c>
      <c r="K710" s="20" t="e">
        <f>INDEX(bureaux!$A:$H,MATCH($E710,bureaux!$A:$A,0),7)</f>
        <v>#N/A</v>
      </c>
    </row>
    <row r="711" spans="1:11" x14ac:dyDescent="0.25">
      <c r="A711" s="20">
        <f>'Elegio-Electors'!C711</f>
        <v>0</v>
      </c>
      <c r="B711" s="20">
        <f>'Elegio-Electors'!B711</f>
        <v>0</v>
      </c>
      <c r="C711" s="91">
        <f>IF(Procédure!$C$33=2,'Elegio-Electors'!D711,Procédure!$C$33)</f>
        <v>0</v>
      </c>
      <c r="D711" s="20">
        <f>'Elegio-Electors'!E711</f>
        <v>0</v>
      </c>
      <c r="E711" s="91" t="str">
        <f>IF(LEFT(RIGHT('Elegio-Electors'!L711,2),1)="C",'Elegio-Electors'!L711,IF(LEFT(RIGHT('Elegio-Electors'!M711,2),1)="C",'Elegio-Electors'!M711,""))</f>
        <v/>
      </c>
      <c r="F711" s="91" t="str">
        <f>IF(LEFT(RIGHT('Elegio-Electors'!L711,2),1)="O",'Elegio-Electors'!L711,IF(LEFT(RIGHT('Elegio-Electors'!M711,2),1)="O",'Elegio-Electors'!M711,""))</f>
        <v/>
      </c>
      <c r="G711" s="20" t="e">
        <f>INDEX(bureaux!$A:$H,MATCH($E711,bureaux!$A:$A,0),8)</f>
        <v>#N/A</v>
      </c>
      <c r="I711" s="91" t="e">
        <f>_xlfn.CONCAT(INDEX(bureaux!$A:$H,MATCH($E711,bureaux!$A:$A,0),4)," ",INDEX(bureaux!$A:$H,MATCH($E711,bureaux!$A:$A,0),5))</f>
        <v>#N/A</v>
      </c>
      <c r="J711" s="20" t="e">
        <f>INDEX(bureaux!$A:$H,MATCH($E711,bureaux!$A:$A,0),6)</f>
        <v>#N/A</v>
      </c>
      <c r="K711" s="20" t="e">
        <f>INDEX(bureaux!$A:$H,MATCH($E711,bureaux!$A:$A,0),7)</f>
        <v>#N/A</v>
      </c>
    </row>
    <row r="712" spans="1:11" x14ac:dyDescent="0.25">
      <c r="A712" s="20">
        <f>'Elegio-Electors'!C712</f>
        <v>0</v>
      </c>
      <c r="B712" s="20">
        <f>'Elegio-Electors'!B712</f>
        <v>0</v>
      </c>
      <c r="C712" s="91">
        <f>IF(Procédure!$C$33=2,'Elegio-Electors'!D712,Procédure!$C$33)</f>
        <v>0</v>
      </c>
      <c r="D712" s="20">
        <f>'Elegio-Electors'!E712</f>
        <v>0</v>
      </c>
      <c r="E712" s="91" t="str">
        <f>IF(LEFT(RIGHT('Elegio-Electors'!L712,2),1)="C",'Elegio-Electors'!L712,IF(LEFT(RIGHT('Elegio-Electors'!M712,2),1)="C",'Elegio-Electors'!M712,""))</f>
        <v/>
      </c>
      <c r="F712" s="91" t="str">
        <f>IF(LEFT(RIGHT('Elegio-Electors'!L712,2),1)="O",'Elegio-Electors'!L712,IF(LEFT(RIGHT('Elegio-Electors'!M712,2),1)="O",'Elegio-Electors'!M712,""))</f>
        <v/>
      </c>
      <c r="G712" s="20" t="e">
        <f>INDEX(bureaux!$A:$H,MATCH($E712,bureaux!$A:$A,0),8)</f>
        <v>#N/A</v>
      </c>
      <c r="I712" s="91" t="e">
        <f>_xlfn.CONCAT(INDEX(bureaux!$A:$H,MATCH($E712,bureaux!$A:$A,0),4)," ",INDEX(bureaux!$A:$H,MATCH($E712,bureaux!$A:$A,0),5))</f>
        <v>#N/A</v>
      </c>
      <c r="J712" s="20" t="e">
        <f>INDEX(bureaux!$A:$H,MATCH($E712,bureaux!$A:$A,0),6)</f>
        <v>#N/A</v>
      </c>
      <c r="K712" s="20" t="e">
        <f>INDEX(bureaux!$A:$H,MATCH($E712,bureaux!$A:$A,0),7)</f>
        <v>#N/A</v>
      </c>
    </row>
    <row r="713" spans="1:11" x14ac:dyDescent="0.25">
      <c r="A713" s="20">
        <f>'Elegio-Electors'!C713</f>
        <v>0</v>
      </c>
      <c r="B713" s="20">
        <f>'Elegio-Electors'!B713</f>
        <v>0</v>
      </c>
      <c r="C713" s="91">
        <f>IF(Procédure!$C$33=2,'Elegio-Electors'!D713,Procédure!$C$33)</f>
        <v>0</v>
      </c>
      <c r="D713" s="20">
        <f>'Elegio-Electors'!E713</f>
        <v>0</v>
      </c>
      <c r="E713" s="91" t="str">
        <f>IF(LEFT(RIGHT('Elegio-Electors'!L713,2),1)="C",'Elegio-Electors'!L713,IF(LEFT(RIGHT('Elegio-Electors'!M713,2),1)="C",'Elegio-Electors'!M713,""))</f>
        <v/>
      </c>
      <c r="F713" s="91" t="str">
        <f>IF(LEFT(RIGHT('Elegio-Electors'!L713,2),1)="O",'Elegio-Electors'!L713,IF(LEFT(RIGHT('Elegio-Electors'!M713,2),1)="O",'Elegio-Electors'!M713,""))</f>
        <v/>
      </c>
      <c r="G713" s="20" t="e">
        <f>INDEX(bureaux!$A:$H,MATCH($E713,bureaux!$A:$A,0),8)</f>
        <v>#N/A</v>
      </c>
      <c r="I713" s="91" t="e">
        <f>_xlfn.CONCAT(INDEX(bureaux!$A:$H,MATCH($E713,bureaux!$A:$A,0),4)," ",INDEX(bureaux!$A:$H,MATCH($E713,bureaux!$A:$A,0),5))</f>
        <v>#N/A</v>
      </c>
      <c r="J713" s="20" t="e">
        <f>INDEX(bureaux!$A:$H,MATCH($E713,bureaux!$A:$A,0),6)</f>
        <v>#N/A</v>
      </c>
      <c r="K713" s="20" t="e">
        <f>INDEX(bureaux!$A:$H,MATCH($E713,bureaux!$A:$A,0),7)</f>
        <v>#N/A</v>
      </c>
    </row>
    <row r="714" spans="1:11" x14ac:dyDescent="0.25">
      <c r="A714" s="20">
        <f>'Elegio-Electors'!C714</f>
        <v>0</v>
      </c>
      <c r="B714" s="20">
        <f>'Elegio-Electors'!B714</f>
        <v>0</v>
      </c>
      <c r="C714" s="91">
        <f>IF(Procédure!$C$33=2,'Elegio-Electors'!D714,Procédure!$C$33)</f>
        <v>0</v>
      </c>
      <c r="D714" s="20">
        <f>'Elegio-Electors'!E714</f>
        <v>0</v>
      </c>
      <c r="E714" s="91" t="str">
        <f>IF(LEFT(RIGHT('Elegio-Electors'!L714,2),1)="C",'Elegio-Electors'!L714,IF(LEFT(RIGHT('Elegio-Electors'!M714,2),1)="C",'Elegio-Electors'!M714,""))</f>
        <v/>
      </c>
      <c r="F714" s="91" t="str">
        <f>IF(LEFT(RIGHT('Elegio-Electors'!L714,2),1)="O",'Elegio-Electors'!L714,IF(LEFT(RIGHT('Elegio-Electors'!M714,2),1)="O",'Elegio-Electors'!M714,""))</f>
        <v/>
      </c>
      <c r="G714" s="20" t="e">
        <f>INDEX(bureaux!$A:$H,MATCH($E714,bureaux!$A:$A,0),8)</f>
        <v>#N/A</v>
      </c>
      <c r="I714" s="91" t="e">
        <f>_xlfn.CONCAT(INDEX(bureaux!$A:$H,MATCH($E714,bureaux!$A:$A,0),4)," ",INDEX(bureaux!$A:$H,MATCH($E714,bureaux!$A:$A,0),5))</f>
        <v>#N/A</v>
      </c>
      <c r="J714" s="20" t="e">
        <f>INDEX(bureaux!$A:$H,MATCH($E714,bureaux!$A:$A,0),6)</f>
        <v>#N/A</v>
      </c>
      <c r="K714" s="20" t="e">
        <f>INDEX(bureaux!$A:$H,MATCH($E714,bureaux!$A:$A,0),7)</f>
        <v>#N/A</v>
      </c>
    </row>
    <row r="715" spans="1:11" x14ac:dyDescent="0.25">
      <c r="A715" s="20">
        <f>'Elegio-Electors'!C715</f>
        <v>0</v>
      </c>
      <c r="B715" s="20">
        <f>'Elegio-Electors'!B715</f>
        <v>0</v>
      </c>
      <c r="C715" s="91">
        <f>IF(Procédure!$C$33=2,'Elegio-Electors'!D715,Procédure!$C$33)</f>
        <v>0</v>
      </c>
      <c r="D715" s="20">
        <f>'Elegio-Electors'!E715</f>
        <v>0</v>
      </c>
      <c r="E715" s="91" t="str">
        <f>IF(LEFT(RIGHT('Elegio-Electors'!L715,2),1)="C",'Elegio-Electors'!L715,IF(LEFT(RIGHT('Elegio-Electors'!M715,2),1)="C",'Elegio-Electors'!M715,""))</f>
        <v/>
      </c>
      <c r="F715" s="91" t="str">
        <f>IF(LEFT(RIGHT('Elegio-Electors'!L715,2),1)="O",'Elegio-Electors'!L715,IF(LEFT(RIGHT('Elegio-Electors'!M715,2),1)="O",'Elegio-Electors'!M715,""))</f>
        <v/>
      </c>
      <c r="G715" s="20" t="e">
        <f>INDEX(bureaux!$A:$H,MATCH($E715,bureaux!$A:$A,0),8)</f>
        <v>#N/A</v>
      </c>
      <c r="I715" s="91" t="e">
        <f>_xlfn.CONCAT(INDEX(bureaux!$A:$H,MATCH($E715,bureaux!$A:$A,0),4)," ",INDEX(bureaux!$A:$H,MATCH($E715,bureaux!$A:$A,0),5))</f>
        <v>#N/A</v>
      </c>
      <c r="J715" s="20" t="e">
        <f>INDEX(bureaux!$A:$H,MATCH($E715,bureaux!$A:$A,0),6)</f>
        <v>#N/A</v>
      </c>
      <c r="K715" s="20" t="e">
        <f>INDEX(bureaux!$A:$H,MATCH($E715,bureaux!$A:$A,0),7)</f>
        <v>#N/A</v>
      </c>
    </row>
    <row r="716" spans="1:11" x14ac:dyDescent="0.25">
      <c r="A716" s="20">
        <f>'Elegio-Electors'!C716</f>
        <v>0</v>
      </c>
      <c r="B716" s="20">
        <f>'Elegio-Electors'!B716</f>
        <v>0</v>
      </c>
      <c r="C716" s="91">
        <f>IF(Procédure!$C$33=2,'Elegio-Electors'!D716,Procédure!$C$33)</f>
        <v>0</v>
      </c>
      <c r="D716" s="20">
        <f>'Elegio-Electors'!E716</f>
        <v>0</v>
      </c>
      <c r="E716" s="91" t="str">
        <f>IF(LEFT(RIGHT('Elegio-Electors'!L716,2),1)="C",'Elegio-Electors'!L716,IF(LEFT(RIGHT('Elegio-Electors'!M716,2),1)="C",'Elegio-Electors'!M716,""))</f>
        <v/>
      </c>
      <c r="F716" s="91" t="str">
        <f>IF(LEFT(RIGHT('Elegio-Electors'!L716,2),1)="O",'Elegio-Electors'!L716,IF(LEFT(RIGHT('Elegio-Electors'!M716,2),1)="O",'Elegio-Electors'!M716,""))</f>
        <v/>
      </c>
      <c r="G716" s="20" t="e">
        <f>INDEX(bureaux!$A:$H,MATCH($E716,bureaux!$A:$A,0),8)</f>
        <v>#N/A</v>
      </c>
      <c r="I716" s="91" t="e">
        <f>_xlfn.CONCAT(INDEX(bureaux!$A:$H,MATCH($E716,bureaux!$A:$A,0),4)," ",INDEX(bureaux!$A:$H,MATCH($E716,bureaux!$A:$A,0),5))</f>
        <v>#N/A</v>
      </c>
      <c r="J716" s="20" t="e">
        <f>INDEX(bureaux!$A:$H,MATCH($E716,bureaux!$A:$A,0),6)</f>
        <v>#N/A</v>
      </c>
      <c r="K716" s="20" t="e">
        <f>INDEX(bureaux!$A:$H,MATCH($E716,bureaux!$A:$A,0),7)</f>
        <v>#N/A</v>
      </c>
    </row>
    <row r="717" spans="1:11" x14ac:dyDescent="0.25">
      <c r="A717" s="20">
        <f>'Elegio-Electors'!C717</f>
        <v>0</v>
      </c>
      <c r="B717" s="20">
        <f>'Elegio-Electors'!B717</f>
        <v>0</v>
      </c>
      <c r="C717" s="91">
        <f>IF(Procédure!$C$33=2,'Elegio-Electors'!D717,Procédure!$C$33)</f>
        <v>0</v>
      </c>
      <c r="D717" s="20">
        <f>'Elegio-Electors'!E717</f>
        <v>0</v>
      </c>
      <c r="E717" s="91" t="str">
        <f>IF(LEFT(RIGHT('Elegio-Electors'!L717,2),1)="C",'Elegio-Electors'!L717,IF(LEFT(RIGHT('Elegio-Electors'!M717,2),1)="C",'Elegio-Electors'!M717,""))</f>
        <v/>
      </c>
      <c r="F717" s="91" t="str">
        <f>IF(LEFT(RIGHT('Elegio-Electors'!L717,2),1)="O",'Elegio-Electors'!L717,IF(LEFT(RIGHT('Elegio-Electors'!M717,2),1)="O",'Elegio-Electors'!M717,""))</f>
        <v/>
      </c>
      <c r="G717" s="20" t="e">
        <f>INDEX(bureaux!$A:$H,MATCH($E717,bureaux!$A:$A,0),8)</f>
        <v>#N/A</v>
      </c>
      <c r="I717" s="91" t="e">
        <f>_xlfn.CONCAT(INDEX(bureaux!$A:$H,MATCH($E717,bureaux!$A:$A,0),4)," ",INDEX(bureaux!$A:$H,MATCH($E717,bureaux!$A:$A,0),5))</f>
        <v>#N/A</v>
      </c>
      <c r="J717" s="20" t="e">
        <f>INDEX(bureaux!$A:$H,MATCH($E717,bureaux!$A:$A,0),6)</f>
        <v>#N/A</v>
      </c>
      <c r="K717" s="20" t="e">
        <f>INDEX(bureaux!$A:$H,MATCH($E717,bureaux!$A:$A,0),7)</f>
        <v>#N/A</v>
      </c>
    </row>
    <row r="718" spans="1:11" x14ac:dyDescent="0.25">
      <c r="A718" s="20">
        <f>'Elegio-Electors'!C718</f>
        <v>0</v>
      </c>
      <c r="B718" s="20">
        <f>'Elegio-Electors'!B718</f>
        <v>0</v>
      </c>
      <c r="C718" s="91">
        <f>IF(Procédure!$C$33=2,'Elegio-Electors'!D718,Procédure!$C$33)</f>
        <v>0</v>
      </c>
      <c r="D718" s="20">
        <f>'Elegio-Electors'!E718</f>
        <v>0</v>
      </c>
      <c r="E718" s="91" t="str">
        <f>IF(LEFT(RIGHT('Elegio-Electors'!L718,2),1)="C",'Elegio-Electors'!L718,IF(LEFT(RIGHT('Elegio-Electors'!M718,2),1)="C",'Elegio-Electors'!M718,""))</f>
        <v/>
      </c>
      <c r="F718" s="91" t="str">
        <f>IF(LEFT(RIGHT('Elegio-Electors'!L718,2),1)="O",'Elegio-Electors'!L718,IF(LEFT(RIGHT('Elegio-Electors'!M718,2),1)="O",'Elegio-Electors'!M718,""))</f>
        <v/>
      </c>
      <c r="G718" s="20" t="e">
        <f>INDEX(bureaux!$A:$H,MATCH($E718,bureaux!$A:$A,0),8)</f>
        <v>#N/A</v>
      </c>
      <c r="I718" s="91" t="e">
        <f>_xlfn.CONCAT(INDEX(bureaux!$A:$H,MATCH($E718,bureaux!$A:$A,0),4)," ",INDEX(bureaux!$A:$H,MATCH($E718,bureaux!$A:$A,0),5))</f>
        <v>#N/A</v>
      </c>
      <c r="J718" s="20" t="e">
        <f>INDEX(bureaux!$A:$H,MATCH($E718,bureaux!$A:$A,0),6)</f>
        <v>#N/A</v>
      </c>
      <c r="K718" s="20" t="e">
        <f>INDEX(bureaux!$A:$H,MATCH($E718,bureaux!$A:$A,0),7)</f>
        <v>#N/A</v>
      </c>
    </row>
    <row r="719" spans="1:11" x14ac:dyDescent="0.25">
      <c r="A719" s="20">
        <f>'Elegio-Electors'!C719</f>
        <v>0</v>
      </c>
      <c r="B719" s="20">
        <f>'Elegio-Electors'!B719</f>
        <v>0</v>
      </c>
      <c r="C719" s="91">
        <f>IF(Procédure!$C$33=2,'Elegio-Electors'!D719,Procédure!$C$33)</f>
        <v>0</v>
      </c>
      <c r="D719" s="20">
        <f>'Elegio-Electors'!E719</f>
        <v>0</v>
      </c>
      <c r="E719" s="91" t="str">
        <f>IF(LEFT(RIGHT('Elegio-Electors'!L719,2),1)="C",'Elegio-Electors'!L719,IF(LEFT(RIGHT('Elegio-Electors'!M719,2),1)="C",'Elegio-Electors'!M719,""))</f>
        <v/>
      </c>
      <c r="F719" s="91" t="str">
        <f>IF(LEFT(RIGHT('Elegio-Electors'!L719,2),1)="O",'Elegio-Electors'!L719,IF(LEFT(RIGHT('Elegio-Electors'!M719,2),1)="O",'Elegio-Electors'!M719,""))</f>
        <v/>
      </c>
      <c r="G719" s="20" t="e">
        <f>INDEX(bureaux!$A:$H,MATCH($E719,bureaux!$A:$A,0),8)</f>
        <v>#N/A</v>
      </c>
      <c r="I719" s="91" t="e">
        <f>_xlfn.CONCAT(INDEX(bureaux!$A:$H,MATCH($E719,bureaux!$A:$A,0),4)," ",INDEX(bureaux!$A:$H,MATCH($E719,bureaux!$A:$A,0),5))</f>
        <v>#N/A</v>
      </c>
      <c r="J719" s="20" t="e">
        <f>INDEX(bureaux!$A:$H,MATCH($E719,bureaux!$A:$A,0),6)</f>
        <v>#N/A</v>
      </c>
      <c r="K719" s="20" t="e">
        <f>INDEX(bureaux!$A:$H,MATCH($E719,bureaux!$A:$A,0),7)</f>
        <v>#N/A</v>
      </c>
    </row>
    <row r="720" spans="1:11" x14ac:dyDescent="0.25">
      <c r="A720" s="20">
        <f>'Elegio-Electors'!C720</f>
        <v>0</v>
      </c>
      <c r="B720" s="20">
        <f>'Elegio-Electors'!B720</f>
        <v>0</v>
      </c>
      <c r="C720" s="91">
        <f>IF(Procédure!$C$33=2,'Elegio-Electors'!D720,Procédure!$C$33)</f>
        <v>0</v>
      </c>
      <c r="D720" s="20">
        <f>'Elegio-Electors'!E720</f>
        <v>0</v>
      </c>
      <c r="E720" s="91" t="str">
        <f>IF(LEFT(RIGHT('Elegio-Electors'!L720,2),1)="C",'Elegio-Electors'!L720,IF(LEFT(RIGHT('Elegio-Electors'!M720,2),1)="C",'Elegio-Electors'!M720,""))</f>
        <v/>
      </c>
      <c r="F720" s="91" t="str">
        <f>IF(LEFT(RIGHT('Elegio-Electors'!L720,2),1)="O",'Elegio-Electors'!L720,IF(LEFT(RIGHT('Elegio-Electors'!M720,2),1)="O",'Elegio-Electors'!M720,""))</f>
        <v/>
      </c>
      <c r="G720" s="20" t="e">
        <f>INDEX(bureaux!$A:$H,MATCH($E720,bureaux!$A:$A,0),8)</f>
        <v>#N/A</v>
      </c>
      <c r="I720" s="91" t="e">
        <f>_xlfn.CONCAT(INDEX(bureaux!$A:$H,MATCH($E720,bureaux!$A:$A,0),4)," ",INDEX(bureaux!$A:$H,MATCH($E720,bureaux!$A:$A,0),5))</f>
        <v>#N/A</v>
      </c>
      <c r="J720" s="20" t="e">
        <f>INDEX(bureaux!$A:$H,MATCH($E720,bureaux!$A:$A,0),6)</f>
        <v>#N/A</v>
      </c>
      <c r="K720" s="20" t="e">
        <f>INDEX(bureaux!$A:$H,MATCH($E720,bureaux!$A:$A,0),7)</f>
        <v>#N/A</v>
      </c>
    </row>
    <row r="721" spans="1:11" x14ac:dyDescent="0.25">
      <c r="A721" s="20">
        <f>'Elegio-Electors'!C721</f>
        <v>0</v>
      </c>
      <c r="B721" s="20">
        <f>'Elegio-Electors'!B721</f>
        <v>0</v>
      </c>
      <c r="C721" s="91">
        <f>IF(Procédure!$C$33=2,'Elegio-Electors'!D721,Procédure!$C$33)</f>
        <v>0</v>
      </c>
      <c r="D721" s="20">
        <f>'Elegio-Electors'!E721</f>
        <v>0</v>
      </c>
      <c r="E721" s="91" t="str">
        <f>IF(LEFT(RIGHT('Elegio-Electors'!L721,2),1)="C",'Elegio-Electors'!L721,IF(LEFT(RIGHT('Elegio-Electors'!M721,2),1)="C",'Elegio-Electors'!M721,""))</f>
        <v/>
      </c>
      <c r="F721" s="91" t="str">
        <f>IF(LEFT(RIGHT('Elegio-Electors'!L721,2),1)="O",'Elegio-Electors'!L721,IF(LEFT(RIGHT('Elegio-Electors'!M721,2),1)="O",'Elegio-Electors'!M721,""))</f>
        <v/>
      </c>
      <c r="G721" s="20" t="e">
        <f>INDEX(bureaux!$A:$H,MATCH($E721,bureaux!$A:$A,0),8)</f>
        <v>#N/A</v>
      </c>
      <c r="I721" s="91" t="e">
        <f>_xlfn.CONCAT(INDEX(bureaux!$A:$H,MATCH($E721,bureaux!$A:$A,0),4)," ",INDEX(bureaux!$A:$H,MATCH($E721,bureaux!$A:$A,0),5))</f>
        <v>#N/A</v>
      </c>
      <c r="J721" s="20" t="e">
        <f>INDEX(bureaux!$A:$H,MATCH($E721,bureaux!$A:$A,0),6)</f>
        <v>#N/A</v>
      </c>
      <c r="K721" s="20" t="e">
        <f>INDEX(bureaux!$A:$H,MATCH($E721,bureaux!$A:$A,0),7)</f>
        <v>#N/A</v>
      </c>
    </row>
    <row r="722" spans="1:11" x14ac:dyDescent="0.25">
      <c r="A722" s="20">
        <f>'Elegio-Electors'!C722</f>
        <v>0</v>
      </c>
      <c r="B722" s="20">
        <f>'Elegio-Electors'!B722</f>
        <v>0</v>
      </c>
      <c r="C722" s="91">
        <f>IF(Procédure!$C$33=2,'Elegio-Electors'!D722,Procédure!$C$33)</f>
        <v>0</v>
      </c>
      <c r="D722" s="20">
        <f>'Elegio-Electors'!E722</f>
        <v>0</v>
      </c>
      <c r="E722" s="91" t="str">
        <f>IF(LEFT(RIGHT('Elegio-Electors'!L722,2),1)="C",'Elegio-Electors'!L722,IF(LEFT(RIGHT('Elegio-Electors'!M722,2),1)="C",'Elegio-Electors'!M722,""))</f>
        <v/>
      </c>
      <c r="F722" s="91" t="str">
        <f>IF(LEFT(RIGHT('Elegio-Electors'!L722,2),1)="O",'Elegio-Electors'!L722,IF(LEFT(RIGHT('Elegio-Electors'!M722,2),1)="O",'Elegio-Electors'!M722,""))</f>
        <v/>
      </c>
      <c r="G722" s="20" t="e">
        <f>INDEX(bureaux!$A:$H,MATCH($E722,bureaux!$A:$A,0),8)</f>
        <v>#N/A</v>
      </c>
      <c r="I722" s="91" t="e">
        <f>_xlfn.CONCAT(INDEX(bureaux!$A:$H,MATCH($E722,bureaux!$A:$A,0),4)," ",INDEX(bureaux!$A:$H,MATCH($E722,bureaux!$A:$A,0),5))</f>
        <v>#N/A</v>
      </c>
      <c r="J722" s="20" t="e">
        <f>INDEX(bureaux!$A:$H,MATCH($E722,bureaux!$A:$A,0),6)</f>
        <v>#N/A</v>
      </c>
      <c r="K722" s="20" t="e">
        <f>INDEX(bureaux!$A:$H,MATCH($E722,bureaux!$A:$A,0),7)</f>
        <v>#N/A</v>
      </c>
    </row>
    <row r="723" spans="1:11" x14ac:dyDescent="0.25">
      <c r="A723" s="20">
        <f>'Elegio-Electors'!C723</f>
        <v>0</v>
      </c>
      <c r="B723" s="20">
        <f>'Elegio-Electors'!B723</f>
        <v>0</v>
      </c>
      <c r="C723" s="91">
        <f>IF(Procédure!$C$33=2,'Elegio-Electors'!D723,Procédure!$C$33)</f>
        <v>0</v>
      </c>
      <c r="D723" s="20">
        <f>'Elegio-Electors'!E723</f>
        <v>0</v>
      </c>
      <c r="E723" s="91" t="str">
        <f>IF(LEFT(RIGHT('Elegio-Electors'!L723,2),1)="C",'Elegio-Electors'!L723,IF(LEFT(RIGHT('Elegio-Electors'!M723,2),1)="C",'Elegio-Electors'!M723,""))</f>
        <v/>
      </c>
      <c r="F723" s="91" t="str">
        <f>IF(LEFT(RIGHT('Elegio-Electors'!L723,2),1)="O",'Elegio-Electors'!L723,IF(LEFT(RIGHT('Elegio-Electors'!M723,2),1)="O",'Elegio-Electors'!M723,""))</f>
        <v/>
      </c>
      <c r="G723" s="20" t="e">
        <f>INDEX(bureaux!$A:$H,MATCH($E723,bureaux!$A:$A,0),8)</f>
        <v>#N/A</v>
      </c>
      <c r="I723" s="91" t="e">
        <f>_xlfn.CONCAT(INDEX(bureaux!$A:$H,MATCH($E723,bureaux!$A:$A,0),4)," ",INDEX(bureaux!$A:$H,MATCH($E723,bureaux!$A:$A,0),5))</f>
        <v>#N/A</v>
      </c>
      <c r="J723" s="20" t="e">
        <f>INDEX(bureaux!$A:$H,MATCH($E723,bureaux!$A:$A,0),6)</f>
        <v>#N/A</v>
      </c>
      <c r="K723" s="20" t="e">
        <f>INDEX(bureaux!$A:$H,MATCH($E723,bureaux!$A:$A,0),7)</f>
        <v>#N/A</v>
      </c>
    </row>
    <row r="724" spans="1:11" x14ac:dyDescent="0.25">
      <c r="A724" s="20">
        <f>'Elegio-Electors'!C724</f>
        <v>0</v>
      </c>
      <c r="B724" s="20">
        <f>'Elegio-Electors'!B724</f>
        <v>0</v>
      </c>
      <c r="C724" s="91">
        <f>IF(Procédure!$C$33=2,'Elegio-Electors'!D724,Procédure!$C$33)</f>
        <v>0</v>
      </c>
      <c r="D724" s="20">
        <f>'Elegio-Electors'!E724</f>
        <v>0</v>
      </c>
      <c r="E724" s="91" t="str">
        <f>IF(LEFT(RIGHT('Elegio-Electors'!L724,2),1)="C",'Elegio-Electors'!L724,IF(LEFT(RIGHT('Elegio-Electors'!M724,2),1)="C",'Elegio-Electors'!M724,""))</f>
        <v/>
      </c>
      <c r="F724" s="91" t="str">
        <f>IF(LEFT(RIGHT('Elegio-Electors'!L724,2),1)="O",'Elegio-Electors'!L724,IF(LEFT(RIGHT('Elegio-Electors'!M724,2),1)="O",'Elegio-Electors'!M724,""))</f>
        <v/>
      </c>
      <c r="G724" s="20" t="e">
        <f>INDEX(bureaux!$A:$H,MATCH($E724,bureaux!$A:$A,0),8)</f>
        <v>#N/A</v>
      </c>
      <c r="I724" s="91" t="e">
        <f>_xlfn.CONCAT(INDEX(bureaux!$A:$H,MATCH($E724,bureaux!$A:$A,0),4)," ",INDEX(bureaux!$A:$H,MATCH($E724,bureaux!$A:$A,0),5))</f>
        <v>#N/A</v>
      </c>
      <c r="J724" s="20" t="e">
        <f>INDEX(bureaux!$A:$H,MATCH($E724,bureaux!$A:$A,0),6)</f>
        <v>#N/A</v>
      </c>
      <c r="K724" s="20" t="e">
        <f>INDEX(bureaux!$A:$H,MATCH($E724,bureaux!$A:$A,0),7)</f>
        <v>#N/A</v>
      </c>
    </row>
    <row r="725" spans="1:11" x14ac:dyDescent="0.25">
      <c r="A725" s="20">
        <f>'Elegio-Electors'!C725</f>
        <v>0</v>
      </c>
      <c r="B725" s="20">
        <f>'Elegio-Electors'!B725</f>
        <v>0</v>
      </c>
      <c r="C725" s="91">
        <f>IF(Procédure!$C$33=2,'Elegio-Electors'!D725,Procédure!$C$33)</f>
        <v>0</v>
      </c>
      <c r="D725" s="20">
        <f>'Elegio-Electors'!E725</f>
        <v>0</v>
      </c>
      <c r="E725" s="91" t="str">
        <f>IF(LEFT(RIGHT('Elegio-Electors'!L725,2),1)="C",'Elegio-Electors'!L725,IF(LEFT(RIGHT('Elegio-Electors'!M725,2),1)="C",'Elegio-Electors'!M725,""))</f>
        <v/>
      </c>
      <c r="F725" s="91" t="str">
        <f>IF(LEFT(RIGHT('Elegio-Electors'!L725,2),1)="O",'Elegio-Electors'!L725,IF(LEFT(RIGHT('Elegio-Electors'!M725,2),1)="O",'Elegio-Electors'!M725,""))</f>
        <v/>
      </c>
      <c r="G725" s="20" t="e">
        <f>INDEX(bureaux!$A:$H,MATCH($E725,bureaux!$A:$A,0),8)</f>
        <v>#N/A</v>
      </c>
      <c r="I725" s="91" t="e">
        <f>_xlfn.CONCAT(INDEX(bureaux!$A:$H,MATCH($E725,bureaux!$A:$A,0),4)," ",INDEX(bureaux!$A:$H,MATCH($E725,bureaux!$A:$A,0),5))</f>
        <v>#N/A</v>
      </c>
      <c r="J725" s="20" t="e">
        <f>INDEX(bureaux!$A:$H,MATCH($E725,bureaux!$A:$A,0),6)</f>
        <v>#N/A</v>
      </c>
      <c r="K725" s="20" t="e">
        <f>INDEX(bureaux!$A:$H,MATCH($E725,bureaux!$A:$A,0),7)</f>
        <v>#N/A</v>
      </c>
    </row>
    <row r="726" spans="1:11" x14ac:dyDescent="0.25">
      <c r="A726" s="20">
        <f>'Elegio-Electors'!C726</f>
        <v>0</v>
      </c>
      <c r="B726" s="20">
        <f>'Elegio-Electors'!B726</f>
        <v>0</v>
      </c>
      <c r="C726" s="91">
        <f>IF(Procédure!$C$33=2,'Elegio-Electors'!D726,Procédure!$C$33)</f>
        <v>0</v>
      </c>
      <c r="D726" s="20">
        <f>'Elegio-Electors'!E726</f>
        <v>0</v>
      </c>
      <c r="E726" s="91" t="str">
        <f>IF(LEFT(RIGHT('Elegio-Electors'!L726,2),1)="C",'Elegio-Electors'!L726,IF(LEFT(RIGHT('Elegio-Electors'!M726,2),1)="C",'Elegio-Electors'!M726,""))</f>
        <v/>
      </c>
      <c r="F726" s="91" t="str">
        <f>IF(LEFT(RIGHT('Elegio-Electors'!L726,2),1)="O",'Elegio-Electors'!L726,IF(LEFT(RIGHT('Elegio-Electors'!M726,2),1)="O",'Elegio-Electors'!M726,""))</f>
        <v/>
      </c>
      <c r="G726" s="20" t="e">
        <f>INDEX(bureaux!$A:$H,MATCH($E726,bureaux!$A:$A,0),8)</f>
        <v>#N/A</v>
      </c>
      <c r="I726" s="91" t="e">
        <f>_xlfn.CONCAT(INDEX(bureaux!$A:$H,MATCH($E726,bureaux!$A:$A,0),4)," ",INDEX(bureaux!$A:$H,MATCH($E726,bureaux!$A:$A,0),5))</f>
        <v>#N/A</v>
      </c>
      <c r="J726" s="20" t="e">
        <f>INDEX(bureaux!$A:$H,MATCH($E726,bureaux!$A:$A,0),6)</f>
        <v>#N/A</v>
      </c>
      <c r="K726" s="20" t="e">
        <f>INDEX(bureaux!$A:$H,MATCH($E726,bureaux!$A:$A,0),7)</f>
        <v>#N/A</v>
      </c>
    </row>
    <row r="727" spans="1:11" x14ac:dyDescent="0.25">
      <c r="A727" s="20">
        <f>'Elegio-Electors'!C727</f>
        <v>0</v>
      </c>
      <c r="B727" s="20">
        <f>'Elegio-Electors'!B727</f>
        <v>0</v>
      </c>
      <c r="C727" s="91">
        <f>IF(Procédure!$C$33=2,'Elegio-Electors'!D727,Procédure!$C$33)</f>
        <v>0</v>
      </c>
      <c r="D727" s="20">
        <f>'Elegio-Electors'!E727</f>
        <v>0</v>
      </c>
      <c r="E727" s="91" t="str">
        <f>IF(LEFT(RIGHT('Elegio-Electors'!L727,2),1)="C",'Elegio-Electors'!L727,IF(LEFT(RIGHT('Elegio-Electors'!M727,2),1)="C",'Elegio-Electors'!M727,""))</f>
        <v/>
      </c>
      <c r="F727" s="91" t="str">
        <f>IF(LEFT(RIGHT('Elegio-Electors'!L727,2),1)="O",'Elegio-Electors'!L727,IF(LEFT(RIGHT('Elegio-Electors'!M727,2),1)="O",'Elegio-Electors'!M727,""))</f>
        <v/>
      </c>
      <c r="G727" s="20" t="e">
        <f>INDEX(bureaux!$A:$H,MATCH($E727,bureaux!$A:$A,0),8)</f>
        <v>#N/A</v>
      </c>
      <c r="I727" s="91" t="e">
        <f>_xlfn.CONCAT(INDEX(bureaux!$A:$H,MATCH($E727,bureaux!$A:$A,0),4)," ",INDEX(bureaux!$A:$H,MATCH($E727,bureaux!$A:$A,0),5))</f>
        <v>#N/A</v>
      </c>
      <c r="J727" s="20" t="e">
        <f>INDEX(bureaux!$A:$H,MATCH($E727,bureaux!$A:$A,0),6)</f>
        <v>#N/A</v>
      </c>
      <c r="K727" s="20" t="e">
        <f>INDEX(bureaux!$A:$H,MATCH($E727,bureaux!$A:$A,0),7)</f>
        <v>#N/A</v>
      </c>
    </row>
    <row r="728" spans="1:11" x14ac:dyDescent="0.25">
      <c r="A728" s="20">
        <f>'Elegio-Electors'!C728</f>
        <v>0</v>
      </c>
      <c r="B728" s="20">
        <f>'Elegio-Electors'!B728</f>
        <v>0</v>
      </c>
      <c r="C728" s="91">
        <f>IF(Procédure!$C$33=2,'Elegio-Electors'!D728,Procédure!$C$33)</f>
        <v>0</v>
      </c>
      <c r="D728" s="20">
        <f>'Elegio-Electors'!E728</f>
        <v>0</v>
      </c>
      <c r="E728" s="91" t="str">
        <f>IF(LEFT(RIGHT('Elegio-Electors'!L728,2),1)="C",'Elegio-Electors'!L728,IF(LEFT(RIGHT('Elegio-Electors'!M728,2),1)="C",'Elegio-Electors'!M728,""))</f>
        <v/>
      </c>
      <c r="F728" s="91" t="str">
        <f>IF(LEFT(RIGHT('Elegio-Electors'!L728,2),1)="O",'Elegio-Electors'!L728,IF(LEFT(RIGHT('Elegio-Electors'!M728,2),1)="O",'Elegio-Electors'!M728,""))</f>
        <v/>
      </c>
      <c r="G728" s="20" t="e">
        <f>INDEX(bureaux!$A:$H,MATCH($E728,bureaux!$A:$A,0),8)</f>
        <v>#N/A</v>
      </c>
      <c r="I728" s="91" t="e">
        <f>_xlfn.CONCAT(INDEX(bureaux!$A:$H,MATCH($E728,bureaux!$A:$A,0),4)," ",INDEX(bureaux!$A:$H,MATCH($E728,bureaux!$A:$A,0),5))</f>
        <v>#N/A</v>
      </c>
      <c r="J728" s="20" t="e">
        <f>INDEX(bureaux!$A:$H,MATCH($E728,bureaux!$A:$A,0),6)</f>
        <v>#N/A</v>
      </c>
      <c r="K728" s="20" t="e">
        <f>INDEX(bureaux!$A:$H,MATCH($E728,bureaux!$A:$A,0),7)</f>
        <v>#N/A</v>
      </c>
    </row>
    <row r="729" spans="1:11" x14ac:dyDescent="0.25">
      <c r="A729" s="20">
        <f>'Elegio-Electors'!C729</f>
        <v>0</v>
      </c>
      <c r="B729" s="20">
        <f>'Elegio-Electors'!B729</f>
        <v>0</v>
      </c>
      <c r="C729" s="91">
        <f>IF(Procédure!$C$33=2,'Elegio-Electors'!D729,Procédure!$C$33)</f>
        <v>0</v>
      </c>
      <c r="D729" s="20">
        <f>'Elegio-Electors'!E729</f>
        <v>0</v>
      </c>
      <c r="E729" s="91" t="str">
        <f>IF(LEFT(RIGHT('Elegio-Electors'!L729,2),1)="C",'Elegio-Electors'!L729,IF(LEFT(RIGHT('Elegio-Electors'!M729,2),1)="C",'Elegio-Electors'!M729,""))</f>
        <v/>
      </c>
      <c r="F729" s="91" t="str">
        <f>IF(LEFT(RIGHT('Elegio-Electors'!L729,2),1)="O",'Elegio-Electors'!L729,IF(LEFT(RIGHT('Elegio-Electors'!M729,2),1)="O",'Elegio-Electors'!M729,""))</f>
        <v/>
      </c>
      <c r="G729" s="20" t="e">
        <f>INDEX(bureaux!$A:$H,MATCH($E729,bureaux!$A:$A,0),8)</f>
        <v>#N/A</v>
      </c>
      <c r="I729" s="91" t="e">
        <f>_xlfn.CONCAT(INDEX(bureaux!$A:$H,MATCH($E729,bureaux!$A:$A,0),4)," ",INDEX(bureaux!$A:$H,MATCH($E729,bureaux!$A:$A,0),5))</f>
        <v>#N/A</v>
      </c>
      <c r="J729" s="20" t="e">
        <f>INDEX(bureaux!$A:$H,MATCH($E729,bureaux!$A:$A,0),6)</f>
        <v>#N/A</v>
      </c>
      <c r="K729" s="20" t="e">
        <f>INDEX(bureaux!$A:$H,MATCH($E729,bureaux!$A:$A,0),7)</f>
        <v>#N/A</v>
      </c>
    </row>
    <row r="730" spans="1:11" x14ac:dyDescent="0.25">
      <c r="A730" s="20">
        <f>'Elegio-Electors'!C730</f>
        <v>0</v>
      </c>
      <c r="B730" s="20">
        <f>'Elegio-Electors'!B730</f>
        <v>0</v>
      </c>
      <c r="C730" s="91">
        <f>IF(Procédure!$C$33=2,'Elegio-Electors'!D730,Procédure!$C$33)</f>
        <v>0</v>
      </c>
      <c r="D730" s="20">
        <f>'Elegio-Electors'!E730</f>
        <v>0</v>
      </c>
      <c r="E730" s="91" t="str">
        <f>IF(LEFT(RIGHT('Elegio-Electors'!L730,2),1)="C",'Elegio-Electors'!L730,IF(LEFT(RIGHT('Elegio-Electors'!M730,2),1)="C",'Elegio-Electors'!M730,""))</f>
        <v/>
      </c>
      <c r="F730" s="91" t="str">
        <f>IF(LEFT(RIGHT('Elegio-Electors'!L730,2),1)="O",'Elegio-Electors'!L730,IF(LEFT(RIGHT('Elegio-Electors'!M730,2),1)="O",'Elegio-Electors'!M730,""))</f>
        <v/>
      </c>
      <c r="G730" s="20" t="e">
        <f>INDEX(bureaux!$A:$H,MATCH($E730,bureaux!$A:$A,0),8)</f>
        <v>#N/A</v>
      </c>
      <c r="I730" s="91" t="e">
        <f>_xlfn.CONCAT(INDEX(bureaux!$A:$H,MATCH($E730,bureaux!$A:$A,0),4)," ",INDEX(bureaux!$A:$H,MATCH($E730,bureaux!$A:$A,0),5))</f>
        <v>#N/A</v>
      </c>
      <c r="J730" s="20" t="e">
        <f>INDEX(bureaux!$A:$H,MATCH($E730,bureaux!$A:$A,0),6)</f>
        <v>#N/A</v>
      </c>
      <c r="K730" s="20" t="e">
        <f>INDEX(bureaux!$A:$H,MATCH($E730,bureaux!$A:$A,0),7)</f>
        <v>#N/A</v>
      </c>
    </row>
    <row r="731" spans="1:11" x14ac:dyDescent="0.25">
      <c r="A731" s="20">
        <f>'Elegio-Electors'!C731</f>
        <v>0</v>
      </c>
      <c r="B731" s="20">
        <f>'Elegio-Electors'!B731</f>
        <v>0</v>
      </c>
      <c r="C731" s="91">
        <f>IF(Procédure!$C$33=2,'Elegio-Electors'!D731,Procédure!$C$33)</f>
        <v>0</v>
      </c>
      <c r="D731" s="20">
        <f>'Elegio-Electors'!E731</f>
        <v>0</v>
      </c>
      <c r="E731" s="91" t="str">
        <f>IF(LEFT(RIGHT('Elegio-Electors'!L731,2),1)="C",'Elegio-Electors'!L731,IF(LEFT(RIGHT('Elegio-Electors'!M731,2),1)="C",'Elegio-Electors'!M731,""))</f>
        <v/>
      </c>
      <c r="F731" s="91" t="str">
        <f>IF(LEFT(RIGHT('Elegio-Electors'!L731,2),1)="O",'Elegio-Electors'!L731,IF(LEFT(RIGHT('Elegio-Electors'!M731,2),1)="O",'Elegio-Electors'!M731,""))</f>
        <v/>
      </c>
      <c r="G731" s="20" t="e">
        <f>INDEX(bureaux!$A:$H,MATCH($E731,bureaux!$A:$A,0),8)</f>
        <v>#N/A</v>
      </c>
      <c r="I731" s="91" t="e">
        <f>_xlfn.CONCAT(INDEX(bureaux!$A:$H,MATCH($E731,bureaux!$A:$A,0),4)," ",INDEX(bureaux!$A:$H,MATCH($E731,bureaux!$A:$A,0),5))</f>
        <v>#N/A</v>
      </c>
      <c r="J731" s="20" t="e">
        <f>INDEX(bureaux!$A:$H,MATCH($E731,bureaux!$A:$A,0),6)</f>
        <v>#N/A</v>
      </c>
      <c r="K731" s="20" t="e">
        <f>INDEX(bureaux!$A:$H,MATCH($E731,bureaux!$A:$A,0),7)</f>
        <v>#N/A</v>
      </c>
    </row>
    <row r="732" spans="1:11" x14ac:dyDescent="0.25">
      <c r="A732" s="20">
        <f>'Elegio-Electors'!C732</f>
        <v>0</v>
      </c>
      <c r="B732" s="20">
        <f>'Elegio-Electors'!B732</f>
        <v>0</v>
      </c>
      <c r="C732" s="91">
        <f>IF(Procédure!$C$33=2,'Elegio-Electors'!D732,Procédure!$C$33)</f>
        <v>0</v>
      </c>
      <c r="D732" s="20">
        <f>'Elegio-Electors'!E732</f>
        <v>0</v>
      </c>
      <c r="E732" s="91" t="str">
        <f>IF(LEFT(RIGHT('Elegio-Electors'!L732,2),1)="C",'Elegio-Electors'!L732,IF(LEFT(RIGHT('Elegio-Electors'!M732,2),1)="C",'Elegio-Electors'!M732,""))</f>
        <v/>
      </c>
      <c r="F732" s="91" t="str">
        <f>IF(LEFT(RIGHT('Elegio-Electors'!L732,2),1)="O",'Elegio-Electors'!L732,IF(LEFT(RIGHT('Elegio-Electors'!M732,2),1)="O",'Elegio-Electors'!M732,""))</f>
        <v/>
      </c>
      <c r="G732" s="20" t="e">
        <f>INDEX(bureaux!$A:$H,MATCH($E732,bureaux!$A:$A,0),8)</f>
        <v>#N/A</v>
      </c>
      <c r="I732" s="91" t="e">
        <f>_xlfn.CONCAT(INDEX(bureaux!$A:$H,MATCH($E732,bureaux!$A:$A,0),4)," ",INDEX(bureaux!$A:$H,MATCH($E732,bureaux!$A:$A,0),5))</f>
        <v>#N/A</v>
      </c>
      <c r="J732" s="20" t="e">
        <f>INDEX(bureaux!$A:$H,MATCH($E732,bureaux!$A:$A,0),6)</f>
        <v>#N/A</v>
      </c>
      <c r="K732" s="20" t="e">
        <f>INDEX(bureaux!$A:$H,MATCH($E732,bureaux!$A:$A,0),7)</f>
        <v>#N/A</v>
      </c>
    </row>
    <row r="733" spans="1:11" x14ac:dyDescent="0.25">
      <c r="A733" s="20">
        <f>'Elegio-Electors'!C733</f>
        <v>0</v>
      </c>
      <c r="B733" s="20">
        <f>'Elegio-Electors'!B733</f>
        <v>0</v>
      </c>
      <c r="C733" s="91">
        <f>IF(Procédure!$C$33=2,'Elegio-Electors'!D733,Procédure!$C$33)</f>
        <v>0</v>
      </c>
      <c r="D733" s="20">
        <f>'Elegio-Electors'!E733</f>
        <v>0</v>
      </c>
      <c r="E733" s="91" t="str">
        <f>IF(LEFT(RIGHT('Elegio-Electors'!L733,2),1)="C",'Elegio-Electors'!L733,IF(LEFT(RIGHT('Elegio-Electors'!M733,2),1)="C",'Elegio-Electors'!M733,""))</f>
        <v/>
      </c>
      <c r="F733" s="91" t="str">
        <f>IF(LEFT(RIGHT('Elegio-Electors'!L733,2),1)="O",'Elegio-Electors'!L733,IF(LEFT(RIGHT('Elegio-Electors'!M733,2),1)="O",'Elegio-Electors'!M733,""))</f>
        <v/>
      </c>
      <c r="G733" s="20" t="e">
        <f>INDEX(bureaux!$A:$H,MATCH($E733,bureaux!$A:$A,0),8)</f>
        <v>#N/A</v>
      </c>
      <c r="I733" s="91" t="e">
        <f>_xlfn.CONCAT(INDEX(bureaux!$A:$H,MATCH($E733,bureaux!$A:$A,0),4)," ",INDEX(bureaux!$A:$H,MATCH($E733,bureaux!$A:$A,0),5))</f>
        <v>#N/A</v>
      </c>
      <c r="J733" s="20" t="e">
        <f>INDEX(bureaux!$A:$H,MATCH($E733,bureaux!$A:$A,0),6)</f>
        <v>#N/A</v>
      </c>
      <c r="K733" s="20" t="e">
        <f>INDEX(bureaux!$A:$H,MATCH($E733,bureaux!$A:$A,0),7)</f>
        <v>#N/A</v>
      </c>
    </row>
    <row r="734" spans="1:11" x14ac:dyDescent="0.25">
      <c r="A734" s="20">
        <f>'Elegio-Electors'!C734</f>
        <v>0</v>
      </c>
      <c r="B734" s="20">
        <f>'Elegio-Electors'!B734</f>
        <v>0</v>
      </c>
      <c r="C734" s="91">
        <f>IF(Procédure!$C$33=2,'Elegio-Electors'!D734,Procédure!$C$33)</f>
        <v>0</v>
      </c>
      <c r="D734" s="20">
        <f>'Elegio-Electors'!E734</f>
        <v>0</v>
      </c>
      <c r="E734" s="91" t="str">
        <f>IF(LEFT(RIGHT('Elegio-Electors'!L734,2),1)="C",'Elegio-Electors'!L734,IF(LEFT(RIGHT('Elegio-Electors'!M734,2),1)="C",'Elegio-Electors'!M734,""))</f>
        <v/>
      </c>
      <c r="F734" s="91" t="str">
        <f>IF(LEFT(RIGHT('Elegio-Electors'!L734,2),1)="O",'Elegio-Electors'!L734,IF(LEFT(RIGHT('Elegio-Electors'!M734,2),1)="O",'Elegio-Electors'!M734,""))</f>
        <v/>
      </c>
      <c r="G734" s="20" t="e">
        <f>INDEX(bureaux!$A:$H,MATCH($E734,bureaux!$A:$A,0),8)</f>
        <v>#N/A</v>
      </c>
      <c r="I734" s="91" t="e">
        <f>_xlfn.CONCAT(INDEX(bureaux!$A:$H,MATCH($E734,bureaux!$A:$A,0),4)," ",INDEX(bureaux!$A:$H,MATCH($E734,bureaux!$A:$A,0),5))</f>
        <v>#N/A</v>
      </c>
      <c r="J734" s="20" t="e">
        <f>INDEX(bureaux!$A:$H,MATCH($E734,bureaux!$A:$A,0),6)</f>
        <v>#N/A</v>
      </c>
      <c r="K734" s="20" t="e">
        <f>INDEX(bureaux!$A:$H,MATCH($E734,bureaux!$A:$A,0),7)</f>
        <v>#N/A</v>
      </c>
    </row>
    <row r="735" spans="1:11" x14ac:dyDescent="0.25">
      <c r="A735" s="20">
        <f>'Elegio-Electors'!C735</f>
        <v>0</v>
      </c>
      <c r="B735" s="20">
        <f>'Elegio-Electors'!B735</f>
        <v>0</v>
      </c>
      <c r="C735" s="91">
        <f>IF(Procédure!$C$33=2,'Elegio-Electors'!D735,Procédure!$C$33)</f>
        <v>0</v>
      </c>
      <c r="D735" s="20">
        <f>'Elegio-Electors'!E735</f>
        <v>0</v>
      </c>
      <c r="E735" s="91" t="str">
        <f>IF(LEFT(RIGHT('Elegio-Electors'!L735,2),1)="C",'Elegio-Electors'!L735,IF(LEFT(RIGHT('Elegio-Electors'!M735,2),1)="C",'Elegio-Electors'!M735,""))</f>
        <v/>
      </c>
      <c r="F735" s="91" t="str">
        <f>IF(LEFT(RIGHT('Elegio-Electors'!L735,2),1)="O",'Elegio-Electors'!L735,IF(LEFT(RIGHT('Elegio-Electors'!M735,2),1)="O",'Elegio-Electors'!M735,""))</f>
        <v/>
      </c>
      <c r="G735" s="20" t="e">
        <f>INDEX(bureaux!$A:$H,MATCH($E735,bureaux!$A:$A,0),8)</f>
        <v>#N/A</v>
      </c>
      <c r="I735" s="91" t="e">
        <f>_xlfn.CONCAT(INDEX(bureaux!$A:$H,MATCH($E735,bureaux!$A:$A,0),4)," ",INDEX(bureaux!$A:$H,MATCH($E735,bureaux!$A:$A,0),5))</f>
        <v>#N/A</v>
      </c>
      <c r="J735" s="20" t="e">
        <f>INDEX(bureaux!$A:$H,MATCH($E735,bureaux!$A:$A,0),6)</f>
        <v>#N/A</v>
      </c>
      <c r="K735" s="20" t="e">
        <f>INDEX(bureaux!$A:$H,MATCH($E735,bureaux!$A:$A,0),7)</f>
        <v>#N/A</v>
      </c>
    </row>
    <row r="736" spans="1:11" x14ac:dyDescent="0.25">
      <c r="A736" s="20">
        <f>'Elegio-Electors'!C736</f>
        <v>0</v>
      </c>
      <c r="B736" s="20">
        <f>'Elegio-Electors'!B736</f>
        <v>0</v>
      </c>
      <c r="C736" s="91">
        <f>IF(Procédure!$C$33=2,'Elegio-Electors'!D736,Procédure!$C$33)</f>
        <v>0</v>
      </c>
      <c r="D736" s="20">
        <f>'Elegio-Electors'!E736</f>
        <v>0</v>
      </c>
      <c r="E736" s="91" t="str">
        <f>IF(LEFT(RIGHT('Elegio-Electors'!L736,2),1)="C",'Elegio-Electors'!L736,IF(LEFT(RIGHT('Elegio-Electors'!M736,2),1)="C",'Elegio-Electors'!M736,""))</f>
        <v/>
      </c>
      <c r="F736" s="91" t="str">
        <f>IF(LEFT(RIGHT('Elegio-Electors'!L736,2),1)="O",'Elegio-Electors'!L736,IF(LEFT(RIGHT('Elegio-Electors'!M736,2),1)="O",'Elegio-Electors'!M736,""))</f>
        <v/>
      </c>
      <c r="G736" s="20" t="e">
        <f>INDEX(bureaux!$A:$H,MATCH($E736,bureaux!$A:$A,0),8)</f>
        <v>#N/A</v>
      </c>
      <c r="I736" s="91" t="e">
        <f>_xlfn.CONCAT(INDEX(bureaux!$A:$H,MATCH($E736,bureaux!$A:$A,0),4)," ",INDEX(bureaux!$A:$H,MATCH($E736,bureaux!$A:$A,0),5))</f>
        <v>#N/A</v>
      </c>
      <c r="J736" s="20" t="e">
        <f>INDEX(bureaux!$A:$H,MATCH($E736,bureaux!$A:$A,0),6)</f>
        <v>#N/A</v>
      </c>
      <c r="K736" s="20" t="e">
        <f>INDEX(bureaux!$A:$H,MATCH($E736,bureaux!$A:$A,0),7)</f>
        <v>#N/A</v>
      </c>
    </row>
    <row r="737" spans="1:11" x14ac:dyDescent="0.25">
      <c r="A737" s="20">
        <f>'Elegio-Electors'!C737</f>
        <v>0</v>
      </c>
      <c r="B737" s="20">
        <f>'Elegio-Electors'!B737</f>
        <v>0</v>
      </c>
      <c r="C737" s="91">
        <f>IF(Procédure!$C$33=2,'Elegio-Electors'!D737,Procédure!$C$33)</f>
        <v>0</v>
      </c>
      <c r="D737" s="20">
        <f>'Elegio-Electors'!E737</f>
        <v>0</v>
      </c>
      <c r="E737" s="91" t="str">
        <f>IF(LEFT(RIGHT('Elegio-Electors'!L737,2),1)="C",'Elegio-Electors'!L737,IF(LEFT(RIGHT('Elegio-Electors'!M737,2),1)="C",'Elegio-Electors'!M737,""))</f>
        <v/>
      </c>
      <c r="F737" s="91" t="str">
        <f>IF(LEFT(RIGHT('Elegio-Electors'!L737,2),1)="O",'Elegio-Electors'!L737,IF(LEFT(RIGHT('Elegio-Electors'!M737,2),1)="O",'Elegio-Electors'!M737,""))</f>
        <v/>
      </c>
      <c r="G737" s="20" t="e">
        <f>INDEX(bureaux!$A:$H,MATCH($E737,bureaux!$A:$A,0),8)</f>
        <v>#N/A</v>
      </c>
      <c r="I737" s="91" t="e">
        <f>_xlfn.CONCAT(INDEX(bureaux!$A:$H,MATCH($E737,bureaux!$A:$A,0),4)," ",INDEX(bureaux!$A:$H,MATCH($E737,bureaux!$A:$A,0),5))</f>
        <v>#N/A</v>
      </c>
      <c r="J737" s="20" t="e">
        <f>INDEX(bureaux!$A:$H,MATCH($E737,bureaux!$A:$A,0),6)</f>
        <v>#N/A</v>
      </c>
      <c r="K737" s="20" t="e">
        <f>INDEX(bureaux!$A:$H,MATCH($E737,bureaux!$A:$A,0),7)</f>
        <v>#N/A</v>
      </c>
    </row>
    <row r="738" spans="1:11" x14ac:dyDescent="0.25">
      <c r="A738" s="20">
        <f>'Elegio-Electors'!C738</f>
        <v>0</v>
      </c>
      <c r="B738" s="20">
        <f>'Elegio-Electors'!B738</f>
        <v>0</v>
      </c>
      <c r="C738" s="91">
        <f>IF(Procédure!$C$33=2,'Elegio-Electors'!D738,Procédure!$C$33)</f>
        <v>0</v>
      </c>
      <c r="D738" s="20">
        <f>'Elegio-Electors'!E738</f>
        <v>0</v>
      </c>
      <c r="E738" s="91" t="str">
        <f>IF(LEFT(RIGHT('Elegio-Electors'!L738,2),1)="C",'Elegio-Electors'!L738,IF(LEFT(RIGHT('Elegio-Electors'!M738,2),1)="C",'Elegio-Electors'!M738,""))</f>
        <v/>
      </c>
      <c r="F738" s="91" t="str">
        <f>IF(LEFT(RIGHT('Elegio-Electors'!L738,2),1)="O",'Elegio-Electors'!L738,IF(LEFT(RIGHT('Elegio-Electors'!M738,2),1)="O",'Elegio-Electors'!M738,""))</f>
        <v/>
      </c>
      <c r="G738" s="20" t="e">
        <f>INDEX(bureaux!$A:$H,MATCH($E738,bureaux!$A:$A,0),8)</f>
        <v>#N/A</v>
      </c>
      <c r="I738" s="91" t="e">
        <f>_xlfn.CONCAT(INDEX(bureaux!$A:$H,MATCH($E738,bureaux!$A:$A,0),4)," ",INDEX(bureaux!$A:$H,MATCH($E738,bureaux!$A:$A,0),5))</f>
        <v>#N/A</v>
      </c>
      <c r="J738" s="20" t="e">
        <f>INDEX(bureaux!$A:$H,MATCH($E738,bureaux!$A:$A,0),6)</f>
        <v>#N/A</v>
      </c>
      <c r="K738" s="20" t="e">
        <f>INDEX(bureaux!$A:$H,MATCH($E738,bureaux!$A:$A,0),7)</f>
        <v>#N/A</v>
      </c>
    </row>
    <row r="739" spans="1:11" x14ac:dyDescent="0.25">
      <c r="A739" s="20">
        <f>'Elegio-Electors'!C739</f>
        <v>0</v>
      </c>
      <c r="B739" s="20">
        <f>'Elegio-Electors'!B739</f>
        <v>0</v>
      </c>
      <c r="C739" s="91">
        <f>IF(Procédure!$C$33=2,'Elegio-Electors'!D739,Procédure!$C$33)</f>
        <v>0</v>
      </c>
      <c r="D739" s="20">
        <f>'Elegio-Electors'!E739</f>
        <v>0</v>
      </c>
      <c r="E739" s="91" t="str">
        <f>IF(LEFT(RIGHT('Elegio-Electors'!L739,2),1)="C",'Elegio-Electors'!L739,IF(LEFT(RIGHT('Elegio-Electors'!M739,2),1)="C",'Elegio-Electors'!M739,""))</f>
        <v/>
      </c>
      <c r="F739" s="91" t="str">
        <f>IF(LEFT(RIGHT('Elegio-Electors'!L739,2),1)="O",'Elegio-Electors'!L739,IF(LEFT(RIGHT('Elegio-Electors'!M739,2),1)="O",'Elegio-Electors'!M739,""))</f>
        <v/>
      </c>
      <c r="G739" s="20" t="e">
        <f>INDEX(bureaux!$A:$H,MATCH($E739,bureaux!$A:$A,0),8)</f>
        <v>#N/A</v>
      </c>
      <c r="I739" s="91" t="e">
        <f>_xlfn.CONCAT(INDEX(bureaux!$A:$H,MATCH($E739,bureaux!$A:$A,0),4)," ",INDEX(bureaux!$A:$H,MATCH($E739,bureaux!$A:$A,0),5))</f>
        <v>#N/A</v>
      </c>
      <c r="J739" s="20" t="e">
        <f>INDEX(bureaux!$A:$H,MATCH($E739,bureaux!$A:$A,0),6)</f>
        <v>#N/A</v>
      </c>
      <c r="K739" s="20" t="e">
        <f>INDEX(bureaux!$A:$H,MATCH($E739,bureaux!$A:$A,0),7)</f>
        <v>#N/A</v>
      </c>
    </row>
    <row r="740" spans="1:11" x14ac:dyDescent="0.25">
      <c r="A740" s="20">
        <f>'Elegio-Electors'!C740</f>
        <v>0</v>
      </c>
      <c r="B740" s="20">
        <f>'Elegio-Electors'!B740</f>
        <v>0</v>
      </c>
      <c r="C740" s="91">
        <f>IF(Procédure!$C$33=2,'Elegio-Electors'!D740,Procédure!$C$33)</f>
        <v>0</v>
      </c>
      <c r="D740" s="20">
        <f>'Elegio-Electors'!E740</f>
        <v>0</v>
      </c>
      <c r="E740" s="91" t="str">
        <f>IF(LEFT(RIGHT('Elegio-Electors'!L740,2),1)="C",'Elegio-Electors'!L740,IF(LEFT(RIGHT('Elegio-Electors'!M740,2),1)="C",'Elegio-Electors'!M740,""))</f>
        <v/>
      </c>
      <c r="F740" s="91" t="str">
        <f>IF(LEFT(RIGHT('Elegio-Electors'!L740,2),1)="O",'Elegio-Electors'!L740,IF(LEFT(RIGHT('Elegio-Electors'!M740,2),1)="O",'Elegio-Electors'!M740,""))</f>
        <v/>
      </c>
      <c r="G740" s="20" t="e">
        <f>INDEX(bureaux!$A:$H,MATCH($E740,bureaux!$A:$A,0),8)</f>
        <v>#N/A</v>
      </c>
      <c r="I740" s="91" t="e">
        <f>_xlfn.CONCAT(INDEX(bureaux!$A:$H,MATCH($E740,bureaux!$A:$A,0),4)," ",INDEX(bureaux!$A:$H,MATCH($E740,bureaux!$A:$A,0),5))</f>
        <v>#N/A</v>
      </c>
      <c r="J740" s="20" t="e">
        <f>INDEX(bureaux!$A:$H,MATCH($E740,bureaux!$A:$A,0),6)</f>
        <v>#N/A</v>
      </c>
      <c r="K740" s="20" t="e">
        <f>INDEX(bureaux!$A:$H,MATCH($E740,bureaux!$A:$A,0),7)</f>
        <v>#N/A</v>
      </c>
    </row>
    <row r="741" spans="1:11" x14ac:dyDescent="0.25">
      <c r="A741" s="20">
        <f>'Elegio-Electors'!C741</f>
        <v>0</v>
      </c>
      <c r="B741" s="20">
        <f>'Elegio-Electors'!B741</f>
        <v>0</v>
      </c>
      <c r="C741" s="91">
        <f>IF(Procédure!$C$33=2,'Elegio-Electors'!D741,Procédure!$C$33)</f>
        <v>0</v>
      </c>
      <c r="D741" s="20">
        <f>'Elegio-Electors'!E741</f>
        <v>0</v>
      </c>
      <c r="E741" s="91" t="str">
        <f>IF(LEFT(RIGHT('Elegio-Electors'!L741,2),1)="C",'Elegio-Electors'!L741,IF(LEFT(RIGHT('Elegio-Electors'!M741,2),1)="C",'Elegio-Electors'!M741,""))</f>
        <v/>
      </c>
      <c r="F741" s="91" t="str">
        <f>IF(LEFT(RIGHT('Elegio-Electors'!L741,2),1)="O",'Elegio-Electors'!L741,IF(LEFT(RIGHT('Elegio-Electors'!M741,2),1)="O",'Elegio-Electors'!M741,""))</f>
        <v/>
      </c>
      <c r="G741" s="20" t="e">
        <f>INDEX(bureaux!$A:$H,MATCH($E741,bureaux!$A:$A,0),8)</f>
        <v>#N/A</v>
      </c>
      <c r="I741" s="91" t="e">
        <f>_xlfn.CONCAT(INDEX(bureaux!$A:$H,MATCH($E741,bureaux!$A:$A,0),4)," ",INDEX(bureaux!$A:$H,MATCH($E741,bureaux!$A:$A,0),5))</f>
        <v>#N/A</v>
      </c>
      <c r="J741" s="20" t="e">
        <f>INDEX(bureaux!$A:$H,MATCH($E741,bureaux!$A:$A,0),6)</f>
        <v>#N/A</v>
      </c>
      <c r="K741" s="20" t="e">
        <f>INDEX(bureaux!$A:$H,MATCH($E741,bureaux!$A:$A,0),7)</f>
        <v>#N/A</v>
      </c>
    </row>
    <row r="742" spans="1:11" x14ac:dyDescent="0.25">
      <c r="A742" s="20">
        <f>'Elegio-Electors'!C742</f>
        <v>0</v>
      </c>
      <c r="B742" s="20">
        <f>'Elegio-Electors'!B742</f>
        <v>0</v>
      </c>
      <c r="C742" s="91">
        <f>IF(Procédure!$C$33=2,'Elegio-Electors'!D742,Procédure!$C$33)</f>
        <v>0</v>
      </c>
      <c r="D742" s="20">
        <f>'Elegio-Electors'!E742</f>
        <v>0</v>
      </c>
      <c r="E742" s="91" t="str">
        <f>IF(LEFT(RIGHT('Elegio-Electors'!L742,2),1)="C",'Elegio-Electors'!L742,IF(LEFT(RIGHT('Elegio-Electors'!M742,2),1)="C",'Elegio-Electors'!M742,""))</f>
        <v/>
      </c>
      <c r="F742" s="91" t="str">
        <f>IF(LEFT(RIGHT('Elegio-Electors'!L742,2),1)="O",'Elegio-Electors'!L742,IF(LEFT(RIGHT('Elegio-Electors'!M742,2),1)="O",'Elegio-Electors'!M742,""))</f>
        <v/>
      </c>
      <c r="G742" s="20" t="e">
        <f>INDEX(bureaux!$A:$H,MATCH($E742,bureaux!$A:$A,0),8)</f>
        <v>#N/A</v>
      </c>
      <c r="I742" s="91" t="e">
        <f>_xlfn.CONCAT(INDEX(bureaux!$A:$H,MATCH($E742,bureaux!$A:$A,0),4)," ",INDEX(bureaux!$A:$H,MATCH($E742,bureaux!$A:$A,0),5))</f>
        <v>#N/A</v>
      </c>
      <c r="J742" s="20" t="e">
        <f>INDEX(bureaux!$A:$H,MATCH($E742,bureaux!$A:$A,0),6)</f>
        <v>#N/A</v>
      </c>
      <c r="K742" s="20" t="e">
        <f>INDEX(bureaux!$A:$H,MATCH($E742,bureaux!$A:$A,0),7)</f>
        <v>#N/A</v>
      </c>
    </row>
    <row r="743" spans="1:11" x14ac:dyDescent="0.25">
      <c r="A743" s="20">
        <f>'Elegio-Electors'!C743</f>
        <v>0</v>
      </c>
      <c r="B743" s="20">
        <f>'Elegio-Electors'!B743</f>
        <v>0</v>
      </c>
      <c r="C743" s="91">
        <f>IF(Procédure!$C$33=2,'Elegio-Electors'!D743,Procédure!$C$33)</f>
        <v>0</v>
      </c>
      <c r="D743" s="20">
        <f>'Elegio-Electors'!E743</f>
        <v>0</v>
      </c>
      <c r="E743" s="91" t="str">
        <f>IF(LEFT(RIGHT('Elegio-Electors'!L743,2),1)="C",'Elegio-Electors'!L743,IF(LEFT(RIGHT('Elegio-Electors'!M743,2),1)="C",'Elegio-Electors'!M743,""))</f>
        <v/>
      </c>
      <c r="F743" s="91" t="str">
        <f>IF(LEFT(RIGHT('Elegio-Electors'!L743,2),1)="O",'Elegio-Electors'!L743,IF(LEFT(RIGHT('Elegio-Electors'!M743,2),1)="O",'Elegio-Electors'!M743,""))</f>
        <v/>
      </c>
      <c r="G743" s="20" t="e">
        <f>INDEX(bureaux!$A:$H,MATCH($E743,bureaux!$A:$A,0),8)</f>
        <v>#N/A</v>
      </c>
      <c r="I743" s="91" t="e">
        <f>_xlfn.CONCAT(INDEX(bureaux!$A:$H,MATCH($E743,bureaux!$A:$A,0),4)," ",INDEX(bureaux!$A:$H,MATCH($E743,bureaux!$A:$A,0),5))</f>
        <v>#N/A</v>
      </c>
      <c r="J743" s="20" t="e">
        <f>INDEX(bureaux!$A:$H,MATCH($E743,bureaux!$A:$A,0),6)</f>
        <v>#N/A</v>
      </c>
      <c r="K743" s="20" t="e">
        <f>INDEX(bureaux!$A:$H,MATCH($E743,bureaux!$A:$A,0),7)</f>
        <v>#N/A</v>
      </c>
    </row>
    <row r="744" spans="1:11" x14ac:dyDescent="0.25">
      <c r="A744" s="20">
        <f>'Elegio-Electors'!C744</f>
        <v>0</v>
      </c>
      <c r="B744" s="20">
        <f>'Elegio-Electors'!B744</f>
        <v>0</v>
      </c>
      <c r="C744" s="91">
        <f>IF(Procédure!$C$33=2,'Elegio-Electors'!D744,Procédure!$C$33)</f>
        <v>0</v>
      </c>
      <c r="D744" s="20">
        <f>'Elegio-Electors'!E744</f>
        <v>0</v>
      </c>
      <c r="E744" s="91" t="str">
        <f>IF(LEFT(RIGHT('Elegio-Electors'!L744,2),1)="C",'Elegio-Electors'!L744,IF(LEFT(RIGHT('Elegio-Electors'!M744,2),1)="C",'Elegio-Electors'!M744,""))</f>
        <v/>
      </c>
      <c r="F744" s="91" t="str">
        <f>IF(LEFT(RIGHT('Elegio-Electors'!L744,2),1)="O",'Elegio-Electors'!L744,IF(LEFT(RIGHT('Elegio-Electors'!M744,2),1)="O",'Elegio-Electors'!M744,""))</f>
        <v/>
      </c>
      <c r="G744" s="20" t="e">
        <f>INDEX(bureaux!$A:$H,MATCH($E744,bureaux!$A:$A,0),8)</f>
        <v>#N/A</v>
      </c>
      <c r="I744" s="91" t="e">
        <f>_xlfn.CONCAT(INDEX(bureaux!$A:$H,MATCH($E744,bureaux!$A:$A,0),4)," ",INDEX(bureaux!$A:$H,MATCH($E744,bureaux!$A:$A,0),5))</f>
        <v>#N/A</v>
      </c>
      <c r="J744" s="20" t="e">
        <f>INDEX(bureaux!$A:$H,MATCH($E744,bureaux!$A:$A,0),6)</f>
        <v>#N/A</v>
      </c>
      <c r="K744" s="20" t="e">
        <f>INDEX(bureaux!$A:$H,MATCH($E744,bureaux!$A:$A,0),7)</f>
        <v>#N/A</v>
      </c>
    </row>
    <row r="745" spans="1:11" x14ac:dyDescent="0.25">
      <c r="A745" s="20">
        <f>'Elegio-Electors'!C745</f>
        <v>0</v>
      </c>
      <c r="B745" s="20">
        <f>'Elegio-Electors'!B745</f>
        <v>0</v>
      </c>
      <c r="C745" s="91">
        <f>IF(Procédure!$C$33=2,'Elegio-Electors'!D745,Procédure!$C$33)</f>
        <v>0</v>
      </c>
      <c r="D745" s="20">
        <f>'Elegio-Electors'!E745</f>
        <v>0</v>
      </c>
      <c r="E745" s="91" t="str">
        <f>IF(LEFT(RIGHT('Elegio-Electors'!L745,2),1)="C",'Elegio-Electors'!L745,IF(LEFT(RIGHT('Elegio-Electors'!M745,2),1)="C",'Elegio-Electors'!M745,""))</f>
        <v/>
      </c>
      <c r="F745" s="91" t="str">
        <f>IF(LEFT(RIGHT('Elegio-Electors'!L745,2),1)="O",'Elegio-Electors'!L745,IF(LEFT(RIGHT('Elegio-Electors'!M745,2),1)="O",'Elegio-Electors'!M745,""))</f>
        <v/>
      </c>
      <c r="G745" s="20" t="e">
        <f>INDEX(bureaux!$A:$H,MATCH($E745,bureaux!$A:$A,0),8)</f>
        <v>#N/A</v>
      </c>
      <c r="I745" s="91" t="e">
        <f>_xlfn.CONCAT(INDEX(bureaux!$A:$H,MATCH($E745,bureaux!$A:$A,0),4)," ",INDEX(bureaux!$A:$H,MATCH($E745,bureaux!$A:$A,0),5))</f>
        <v>#N/A</v>
      </c>
      <c r="J745" s="20" t="e">
        <f>INDEX(bureaux!$A:$H,MATCH($E745,bureaux!$A:$A,0),6)</f>
        <v>#N/A</v>
      </c>
      <c r="K745" s="20" t="e">
        <f>INDEX(bureaux!$A:$H,MATCH($E745,bureaux!$A:$A,0),7)</f>
        <v>#N/A</v>
      </c>
    </row>
    <row r="746" spans="1:11" x14ac:dyDescent="0.25">
      <c r="A746" s="20">
        <f>'Elegio-Electors'!C746</f>
        <v>0</v>
      </c>
      <c r="B746" s="20">
        <f>'Elegio-Electors'!B746</f>
        <v>0</v>
      </c>
      <c r="C746" s="91">
        <f>IF(Procédure!$C$33=2,'Elegio-Electors'!D746,Procédure!$C$33)</f>
        <v>0</v>
      </c>
      <c r="D746" s="20">
        <f>'Elegio-Electors'!E746</f>
        <v>0</v>
      </c>
      <c r="E746" s="91" t="str">
        <f>IF(LEFT(RIGHT('Elegio-Electors'!L746,2),1)="C",'Elegio-Electors'!L746,IF(LEFT(RIGHT('Elegio-Electors'!M746,2),1)="C",'Elegio-Electors'!M746,""))</f>
        <v/>
      </c>
      <c r="F746" s="91" t="str">
        <f>IF(LEFT(RIGHT('Elegio-Electors'!L746,2),1)="O",'Elegio-Electors'!L746,IF(LEFT(RIGHT('Elegio-Electors'!M746,2),1)="O",'Elegio-Electors'!M746,""))</f>
        <v/>
      </c>
      <c r="G746" s="20" t="e">
        <f>INDEX(bureaux!$A:$H,MATCH($E746,bureaux!$A:$A,0),8)</f>
        <v>#N/A</v>
      </c>
      <c r="I746" s="91" t="e">
        <f>_xlfn.CONCAT(INDEX(bureaux!$A:$H,MATCH($E746,bureaux!$A:$A,0),4)," ",INDEX(bureaux!$A:$H,MATCH($E746,bureaux!$A:$A,0),5))</f>
        <v>#N/A</v>
      </c>
      <c r="J746" s="20" t="e">
        <f>INDEX(bureaux!$A:$H,MATCH($E746,bureaux!$A:$A,0),6)</f>
        <v>#N/A</v>
      </c>
      <c r="K746" s="20" t="e">
        <f>INDEX(bureaux!$A:$H,MATCH($E746,bureaux!$A:$A,0),7)</f>
        <v>#N/A</v>
      </c>
    </row>
    <row r="747" spans="1:11" x14ac:dyDescent="0.25">
      <c r="A747" s="20">
        <f>'Elegio-Electors'!C747</f>
        <v>0</v>
      </c>
      <c r="B747" s="20">
        <f>'Elegio-Electors'!B747</f>
        <v>0</v>
      </c>
      <c r="C747" s="91">
        <f>IF(Procédure!$C$33=2,'Elegio-Electors'!D747,Procédure!$C$33)</f>
        <v>0</v>
      </c>
      <c r="D747" s="20">
        <f>'Elegio-Electors'!E747</f>
        <v>0</v>
      </c>
      <c r="E747" s="91" t="str">
        <f>IF(LEFT(RIGHT('Elegio-Electors'!L747,2),1)="C",'Elegio-Electors'!L747,IF(LEFT(RIGHT('Elegio-Electors'!M747,2),1)="C",'Elegio-Electors'!M747,""))</f>
        <v/>
      </c>
      <c r="F747" s="91" t="str">
        <f>IF(LEFT(RIGHT('Elegio-Electors'!L747,2),1)="O",'Elegio-Electors'!L747,IF(LEFT(RIGHT('Elegio-Electors'!M747,2),1)="O",'Elegio-Electors'!M747,""))</f>
        <v/>
      </c>
      <c r="G747" s="20" t="e">
        <f>INDEX(bureaux!$A:$H,MATCH($E747,bureaux!$A:$A,0),8)</f>
        <v>#N/A</v>
      </c>
      <c r="I747" s="91" t="e">
        <f>_xlfn.CONCAT(INDEX(bureaux!$A:$H,MATCH($E747,bureaux!$A:$A,0),4)," ",INDEX(bureaux!$A:$H,MATCH($E747,bureaux!$A:$A,0),5))</f>
        <v>#N/A</v>
      </c>
      <c r="J747" s="20" t="e">
        <f>INDEX(bureaux!$A:$H,MATCH($E747,bureaux!$A:$A,0),6)</f>
        <v>#N/A</v>
      </c>
      <c r="K747" s="20" t="e">
        <f>INDEX(bureaux!$A:$H,MATCH($E747,bureaux!$A:$A,0),7)</f>
        <v>#N/A</v>
      </c>
    </row>
    <row r="748" spans="1:11" x14ac:dyDescent="0.25">
      <c r="A748" s="20">
        <f>'Elegio-Electors'!C748</f>
        <v>0</v>
      </c>
      <c r="B748" s="20">
        <f>'Elegio-Electors'!B748</f>
        <v>0</v>
      </c>
      <c r="C748" s="91">
        <f>IF(Procédure!$C$33=2,'Elegio-Electors'!D748,Procédure!$C$33)</f>
        <v>0</v>
      </c>
      <c r="D748" s="20">
        <f>'Elegio-Electors'!E748</f>
        <v>0</v>
      </c>
      <c r="E748" s="91" t="str">
        <f>IF(LEFT(RIGHT('Elegio-Electors'!L748,2),1)="C",'Elegio-Electors'!L748,IF(LEFT(RIGHT('Elegio-Electors'!M748,2),1)="C",'Elegio-Electors'!M748,""))</f>
        <v/>
      </c>
      <c r="F748" s="91" t="str">
        <f>IF(LEFT(RIGHT('Elegio-Electors'!L748,2),1)="O",'Elegio-Electors'!L748,IF(LEFT(RIGHT('Elegio-Electors'!M748,2),1)="O",'Elegio-Electors'!M748,""))</f>
        <v/>
      </c>
      <c r="G748" s="20" t="e">
        <f>INDEX(bureaux!$A:$H,MATCH($E748,bureaux!$A:$A,0),8)</f>
        <v>#N/A</v>
      </c>
      <c r="I748" s="91" t="e">
        <f>_xlfn.CONCAT(INDEX(bureaux!$A:$H,MATCH($E748,bureaux!$A:$A,0),4)," ",INDEX(bureaux!$A:$H,MATCH($E748,bureaux!$A:$A,0),5))</f>
        <v>#N/A</v>
      </c>
      <c r="J748" s="20" t="e">
        <f>INDEX(bureaux!$A:$H,MATCH($E748,bureaux!$A:$A,0),6)</f>
        <v>#N/A</v>
      </c>
      <c r="K748" s="20" t="e">
        <f>INDEX(bureaux!$A:$H,MATCH($E748,bureaux!$A:$A,0),7)</f>
        <v>#N/A</v>
      </c>
    </row>
    <row r="749" spans="1:11" x14ac:dyDescent="0.25">
      <c r="A749" s="20">
        <f>'Elegio-Electors'!C749</f>
        <v>0</v>
      </c>
      <c r="B749" s="20">
        <f>'Elegio-Electors'!B749</f>
        <v>0</v>
      </c>
      <c r="C749" s="91">
        <f>IF(Procédure!$C$33=2,'Elegio-Electors'!D749,Procédure!$C$33)</f>
        <v>0</v>
      </c>
      <c r="D749" s="20">
        <f>'Elegio-Electors'!E749</f>
        <v>0</v>
      </c>
      <c r="E749" s="91" t="str">
        <f>IF(LEFT(RIGHT('Elegio-Electors'!L749,2),1)="C",'Elegio-Electors'!L749,IF(LEFT(RIGHT('Elegio-Electors'!M749,2),1)="C",'Elegio-Electors'!M749,""))</f>
        <v/>
      </c>
      <c r="F749" s="91" t="str">
        <f>IF(LEFT(RIGHT('Elegio-Electors'!L749,2),1)="O",'Elegio-Electors'!L749,IF(LEFT(RIGHT('Elegio-Electors'!M749,2),1)="O",'Elegio-Electors'!M749,""))</f>
        <v/>
      </c>
      <c r="G749" s="20" t="e">
        <f>INDEX(bureaux!$A:$H,MATCH($E749,bureaux!$A:$A,0),8)</f>
        <v>#N/A</v>
      </c>
      <c r="I749" s="91" t="e">
        <f>_xlfn.CONCAT(INDEX(bureaux!$A:$H,MATCH($E749,bureaux!$A:$A,0),4)," ",INDEX(bureaux!$A:$H,MATCH($E749,bureaux!$A:$A,0),5))</f>
        <v>#N/A</v>
      </c>
      <c r="J749" s="20" t="e">
        <f>INDEX(bureaux!$A:$H,MATCH($E749,bureaux!$A:$A,0),6)</f>
        <v>#N/A</v>
      </c>
      <c r="K749" s="20" t="e">
        <f>INDEX(bureaux!$A:$H,MATCH($E749,bureaux!$A:$A,0),7)</f>
        <v>#N/A</v>
      </c>
    </row>
    <row r="750" spans="1:11" x14ac:dyDescent="0.25">
      <c r="A750" s="20">
        <f>'Elegio-Electors'!C750</f>
        <v>0</v>
      </c>
      <c r="B750" s="20">
        <f>'Elegio-Electors'!B750</f>
        <v>0</v>
      </c>
      <c r="C750" s="91">
        <f>IF(Procédure!$C$33=2,'Elegio-Electors'!D750,Procédure!$C$33)</f>
        <v>0</v>
      </c>
      <c r="D750" s="20">
        <f>'Elegio-Electors'!E750</f>
        <v>0</v>
      </c>
      <c r="E750" s="91" t="str">
        <f>IF(LEFT(RIGHT('Elegio-Electors'!L750,2),1)="C",'Elegio-Electors'!L750,IF(LEFT(RIGHT('Elegio-Electors'!M750,2),1)="C",'Elegio-Electors'!M750,""))</f>
        <v/>
      </c>
      <c r="F750" s="91" t="str">
        <f>IF(LEFT(RIGHT('Elegio-Electors'!L750,2),1)="O",'Elegio-Electors'!L750,IF(LEFT(RIGHT('Elegio-Electors'!M750,2),1)="O",'Elegio-Electors'!M750,""))</f>
        <v/>
      </c>
      <c r="G750" s="20" t="e">
        <f>INDEX(bureaux!$A:$H,MATCH($E750,bureaux!$A:$A,0),8)</f>
        <v>#N/A</v>
      </c>
      <c r="I750" s="91" t="e">
        <f>_xlfn.CONCAT(INDEX(bureaux!$A:$H,MATCH($E750,bureaux!$A:$A,0),4)," ",INDEX(bureaux!$A:$H,MATCH($E750,bureaux!$A:$A,0),5))</f>
        <v>#N/A</v>
      </c>
      <c r="J750" s="20" t="e">
        <f>INDEX(bureaux!$A:$H,MATCH($E750,bureaux!$A:$A,0),6)</f>
        <v>#N/A</v>
      </c>
      <c r="K750" s="20" t="e">
        <f>INDEX(bureaux!$A:$H,MATCH($E750,bureaux!$A:$A,0),7)</f>
        <v>#N/A</v>
      </c>
    </row>
    <row r="751" spans="1:11" x14ac:dyDescent="0.25">
      <c r="A751" s="20">
        <f>'Elegio-Electors'!C751</f>
        <v>0</v>
      </c>
      <c r="B751" s="20">
        <f>'Elegio-Electors'!B751</f>
        <v>0</v>
      </c>
      <c r="C751" s="91">
        <f>IF(Procédure!$C$33=2,'Elegio-Electors'!D751,Procédure!$C$33)</f>
        <v>0</v>
      </c>
      <c r="D751" s="20">
        <f>'Elegio-Electors'!E751</f>
        <v>0</v>
      </c>
      <c r="E751" s="91" t="str">
        <f>IF(LEFT(RIGHT('Elegio-Electors'!L751,2),1)="C",'Elegio-Electors'!L751,IF(LEFT(RIGHT('Elegio-Electors'!M751,2),1)="C",'Elegio-Electors'!M751,""))</f>
        <v/>
      </c>
      <c r="F751" s="91" t="str">
        <f>IF(LEFT(RIGHT('Elegio-Electors'!L751,2),1)="O",'Elegio-Electors'!L751,IF(LEFT(RIGHT('Elegio-Electors'!M751,2),1)="O",'Elegio-Electors'!M751,""))</f>
        <v/>
      </c>
      <c r="G751" s="20" t="e">
        <f>INDEX(bureaux!$A:$H,MATCH($E751,bureaux!$A:$A,0),8)</f>
        <v>#N/A</v>
      </c>
      <c r="I751" s="91" t="e">
        <f>_xlfn.CONCAT(INDEX(bureaux!$A:$H,MATCH($E751,bureaux!$A:$A,0),4)," ",INDEX(bureaux!$A:$H,MATCH($E751,bureaux!$A:$A,0),5))</f>
        <v>#N/A</v>
      </c>
      <c r="J751" s="20" t="e">
        <f>INDEX(bureaux!$A:$H,MATCH($E751,bureaux!$A:$A,0),6)</f>
        <v>#N/A</v>
      </c>
      <c r="K751" s="20" t="e">
        <f>INDEX(bureaux!$A:$H,MATCH($E751,bureaux!$A:$A,0),7)</f>
        <v>#N/A</v>
      </c>
    </row>
    <row r="752" spans="1:11" x14ac:dyDescent="0.25">
      <c r="A752" s="20">
        <f>'Elegio-Electors'!C752</f>
        <v>0</v>
      </c>
      <c r="B752" s="20">
        <f>'Elegio-Electors'!B752</f>
        <v>0</v>
      </c>
      <c r="C752" s="91">
        <f>IF(Procédure!$C$33=2,'Elegio-Electors'!D752,Procédure!$C$33)</f>
        <v>0</v>
      </c>
      <c r="D752" s="20">
        <f>'Elegio-Electors'!E752</f>
        <v>0</v>
      </c>
      <c r="E752" s="91" t="str">
        <f>IF(LEFT(RIGHT('Elegio-Electors'!L752,2),1)="C",'Elegio-Electors'!L752,IF(LEFT(RIGHT('Elegio-Electors'!M752,2),1)="C",'Elegio-Electors'!M752,""))</f>
        <v/>
      </c>
      <c r="F752" s="91" t="str">
        <f>IF(LEFT(RIGHT('Elegio-Electors'!L752,2),1)="O",'Elegio-Electors'!L752,IF(LEFT(RIGHT('Elegio-Electors'!M752,2),1)="O",'Elegio-Electors'!M752,""))</f>
        <v/>
      </c>
      <c r="G752" s="20" t="e">
        <f>INDEX(bureaux!$A:$H,MATCH($E752,bureaux!$A:$A,0),8)</f>
        <v>#N/A</v>
      </c>
      <c r="I752" s="91" t="e">
        <f>_xlfn.CONCAT(INDEX(bureaux!$A:$H,MATCH($E752,bureaux!$A:$A,0),4)," ",INDEX(bureaux!$A:$H,MATCH($E752,bureaux!$A:$A,0),5))</f>
        <v>#N/A</v>
      </c>
      <c r="J752" s="20" t="e">
        <f>INDEX(bureaux!$A:$H,MATCH($E752,bureaux!$A:$A,0),6)</f>
        <v>#N/A</v>
      </c>
      <c r="K752" s="20" t="e">
        <f>INDEX(bureaux!$A:$H,MATCH($E752,bureaux!$A:$A,0),7)</f>
        <v>#N/A</v>
      </c>
    </row>
    <row r="753" spans="1:11" x14ac:dyDescent="0.25">
      <c r="A753" s="20">
        <f>'Elegio-Electors'!C753</f>
        <v>0</v>
      </c>
      <c r="B753" s="20">
        <f>'Elegio-Electors'!B753</f>
        <v>0</v>
      </c>
      <c r="C753" s="91">
        <f>IF(Procédure!$C$33=2,'Elegio-Electors'!D753,Procédure!$C$33)</f>
        <v>0</v>
      </c>
      <c r="D753" s="20">
        <f>'Elegio-Electors'!E753</f>
        <v>0</v>
      </c>
      <c r="E753" s="91" t="str">
        <f>IF(LEFT(RIGHT('Elegio-Electors'!L753,2),1)="C",'Elegio-Electors'!L753,IF(LEFT(RIGHT('Elegio-Electors'!M753,2),1)="C",'Elegio-Electors'!M753,""))</f>
        <v/>
      </c>
      <c r="F753" s="91" t="str">
        <f>IF(LEFT(RIGHT('Elegio-Electors'!L753,2),1)="O",'Elegio-Electors'!L753,IF(LEFT(RIGHT('Elegio-Electors'!M753,2),1)="O",'Elegio-Electors'!M753,""))</f>
        <v/>
      </c>
      <c r="G753" s="20" t="e">
        <f>INDEX(bureaux!$A:$H,MATCH($E753,bureaux!$A:$A,0),8)</f>
        <v>#N/A</v>
      </c>
      <c r="I753" s="91" t="e">
        <f>_xlfn.CONCAT(INDEX(bureaux!$A:$H,MATCH($E753,bureaux!$A:$A,0),4)," ",INDEX(bureaux!$A:$H,MATCH($E753,bureaux!$A:$A,0),5))</f>
        <v>#N/A</v>
      </c>
      <c r="J753" s="20" t="e">
        <f>INDEX(bureaux!$A:$H,MATCH($E753,bureaux!$A:$A,0),6)</f>
        <v>#N/A</v>
      </c>
      <c r="K753" s="20" t="e">
        <f>INDEX(bureaux!$A:$H,MATCH($E753,bureaux!$A:$A,0),7)</f>
        <v>#N/A</v>
      </c>
    </row>
    <row r="754" spans="1:11" x14ac:dyDescent="0.25">
      <c r="A754" s="20">
        <f>'Elegio-Electors'!C754</f>
        <v>0</v>
      </c>
      <c r="B754" s="20">
        <f>'Elegio-Electors'!B754</f>
        <v>0</v>
      </c>
      <c r="C754" s="91">
        <f>IF(Procédure!$C$33=2,'Elegio-Electors'!D754,Procédure!$C$33)</f>
        <v>0</v>
      </c>
      <c r="D754" s="20">
        <f>'Elegio-Electors'!E754</f>
        <v>0</v>
      </c>
      <c r="E754" s="91" t="str">
        <f>IF(LEFT(RIGHT('Elegio-Electors'!L754,2),1)="C",'Elegio-Electors'!L754,IF(LEFT(RIGHT('Elegio-Electors'!M754,2),1)="C",'Elegio-Electors'!M754,""))</f>
        <v/>
      </c>
      <c r="F754" s="91" t="str">
        <f>IF(LEFT(RIGHT('Elegio-Electors'!L754,2),1)="O",'Elegio-Electors'!L754,IF(LEFT(RIGHT('Elegio-Electors'!M754,2),1)="O",'Elegio-Electors'!M754,""))</f>
        <v/>
      </c>
      <c r="G754" s="20" t="e">
        <f>INDEX(bureaux!$A:$H,MATCH($E754,bureaux!$A:$A,0),8)</f>
        <v>#N/A</v>
      </c>
      <c r="I754" s="91" t="e">
        <f>_xlfn.CONCAT(INDEX(bureaux!$A:$H,MATCH($E754,bureaux!$A:$A,0),4)," ",INDEX(bureaux!$A:$H,MATCH($E754,bureaux!$A:$A,0),5))</f>
        <v>#N/A</v>
      </c>
      <c r="J754" s="20" t="e">
        <f>INDEX(bureaux!$A:$H,MATCH($E754,bureaux!$A:$A,0),6)</f>
        <v>#N/A</v>
      </c>
      <c r="K754" s="20" t="e">
        <f>INDEX(bureaux!$A:$H,MATCH($E754,bureaux!$A:$A,0),7)</f>
        <v>#N/A</v>
      </c>
    </row>
    <row r="755" spans="1:11" x14ac:dyDescent="0.25">
      <c r="A755" s="20">
        <f>'Elegio-Electors'!C755</f>
        <v>0</v>
      </c>
      <c r="B755" s="20">
        <f>'Elegio-Electors'!B755</f>
        <v>0</v>
      </c>
      <c r="C755" s="91">
        <f>IF(Procédure!$C$33=2,'Elegio-Electors'!D755,Procédure!$C$33)</f>
        <v>0</v>
      </c>
      <c r="D755" s="20">
        <f>'Elegio-Electors'!E755</f>
        <v>0</v>
      </c>
      <c r="E755" s="91" t="str">
        <f>IF(LEFT(RIGHT('Elegio-Electors'!L755,2),1)="C",'Elegio-Electors'!L755,IF(LEFT(RIGHT('Elegio-Electors'!M755,2),1)="C",'Elegio-Electors'!M755,""))</f>
        <v/>
      </c>
      <c r="F755" s="91" t="str">
        <f>IF(LEFT(RIGHT('Elegio-Electors'!L755,2),1)="O",'Elegio-Electors'!L755,IF(LEFT(RIGHT('Elegio-Electors'!M755,2),1)="O",'Elegio-Electors'!M755,""))</f>
        <v/>
      </c>
      <c r="G755" s="20" t="e">
        <f>INDEX(bureaux!$A:$H,MATCH($E755,bureaux!$A:$A,0),8)</f>
        <v>#N/A</v>
      </c>
      <c r="I755" s="91" t="e">
        <f>_xlfn.CONCAT(INDEX(bureaux!$A:$H,MATCH($E755,bureaux!$A:$A,0),4)," ",INDEX(bureaux!$A:$H,MATCH($E755,bureaux!$A:$A,0),5))</f>
        <v>#N/A</v>
      </c>
      <c r="J755" s="20" t="e">
        <f>INDEX(bureaux!$A:$H,MATCH($E755,bureaux!$A:$A,0),6)</f>
        <v>#N/A</v>
      </c>
      <c r="K755" s="20" t="e">
        <f>INDEX(bureaux!$A:$H,MATCH($E755,bureaux!$A:$A,0),7)</f>
        <v>#N/A</v>
      </c>
    </row>
    <row r="756" spans="1:11" x14ac:dyDescent="0.25">
      <c r="A756" s="20">
        <f>'Elegio-Electors'!C756</f>
        <v>0</v>
      </c>
      <c r="B756" s="20">
        <f>'Elegio-Electors'!B756</f>
        <v>0</v>
      </c>
      <c r="C756" s="91">
        <f>IF(Procédure!$C$33=2,'Elegio-Electors'!D756,Procédure!$C$33)</f>
        <v>0</v>
      </c>
      <c r="D756" s="20">
        <f>'Elegio-Electors'!E756</f>
        <v>0</v>
      </c>
      <c r="E756" s="91" t="str">
        <f>IF(LEFT(RIGHT('Elegio-Electors'!L756,2),1)="C",'Elegio-Electors'!L756,IF(LEFT(RIGHT('Elegio-Electors'!M756,2),1)="C",'Elegio-Electors'!M756,""))</f>
        <v/>
      </c>
      <c r="F756" s="91" t="str">
        <f>IF(LEFT(RIGHT('Elegio-Electors'!L756,2),1)="O",'Elegio-Electors'!L756,IF(LEFT(RIGHT('Elegio-Electors'!M756,2),1)="O",'Elegio-Electors'!M756,""))</f>
        <v/>
      </c>
      <c r="G756" s="20" t="e">
        <f>INDEX(bureaux!$A:$H,MATCH($E756,bureaux!$A:$A,0),8)</f>
        <v>#N/A</v>
      </c>
      <c r="I756" s="91" t="e">
        <f>_xlfn.CONCAT(INDEX(bureaux!$A:$H,MATCH($E756,bureaux!$A:$A,0),4)," ",INDEX(bureaux!$A:$H,MATCH($E756,bureaux!$A:$A,0),5))</f>
        <v>#N/A</v>
      </c>
      <c r="J756" s="20" t="e">
        <f>INDEX(bureaux!$A:$H,MATCH($E756,bureaux!$A:$A,0),6)</f>
        <v>#N/A</v>
      </c>
      <c r="K756" s="20" t="e">
        <f>INDEX(bureaux!$A:$H,MATCH($E756,bureaux!$A:$A,0),7)</f>
        <v>#N/A</v>
      </c>
    </row>
    <row r="757" spans="1:11" x14ac:dyDescent="0.25">
      <c r="A757" s="20">
        <f>'Elegio-Electors'!C757</f>
        <v>0</v>
      </c>
      <c r="B757" s="20">
        <f>'Elegio-Electors'!B757</f>
        <v>0</v>
      </c>
      <c r="C757" s="91">
        <f>IF(Procédure!$C$33=2,'Elegio-Electors'!D757,Procédure!$C$33)</f>
        <v>0</v>
      </c>
      <c r="D757" s="20">
        <f>'Elegio-Electors'!E757</f>
        <v>0</v>
      </c>
      <c r="E757" s="91" t="str">
        <f>IF(LEFT(RIGHT('Elegio-Electors'!L757,2),1)="C",'Elegio-Electors'!L757,IF(LEFT(RIGHT('Elegio-Electors'!M757,2),1)="C",'Elegio-Electors'!M757,""))</f>
        <v/>
      </c>
      <c r="F757" s="91" t="str">
        <f>IF(LEFT(RIGHT('Elegio-Electors'!L757,2),1)="O",'Elegio-Electors'!L757,IF(LEFT(RIGHT('Elegio-Electors'!M757,2),1)="O",'Elegio-Electors'!M757,""))</f>
        <v/>
      </c>
      <c r="G757" s="20" t="e">
        <f>INDEX(bureaux!$A:$H,MATCH($E757,bureaux!$A:$A,0),8)</f>
        <v>#N/A</v>
      </c>
      <c r="I757" s="91" t="e">
        <f>_xlfn.CONCAT(INDEX(bureaux!$A:$H,MATCH($E757,bureaux!$A:$A,0),4)," ",INDEX(bureaux!$A:$H,MATCH($E757,bureaux!$A:$A,0),5))</f>
        <v>#N/A</v>
      </c>
      <c r="J757" s="20" t="e">
        <f>INDEX(bureaux!$A:$H,MATCH($E757,bureaux!$A:$A,0),6)</f>
        <v>#N/A</v>
      </c>
      <c r="K757" s="20" t="e">
        <f>INDEX(bureaux!$A:$H,MATCH($E757,bureaux!$A:$A,0),7)</f>
        <v>#N/A</v>
      </c>
    </row>
    <row r="758" spans="1:11" x14ac:dyDescent="0.25">
      <c r="A758" s="20">
        <f>'Elegio-Electors'!C758</f>
        <v>0</v>
      </c>
      <c r="B758" s="20">
        <f>'Elegio-Electors'!B758</f>
        <v>0</v>
      </c>
      <c r="C758" s="91">
        <f>IF(Procédure!$C$33=2,'Elegio-Electors'!D758,Procédure!$C$33)</f>
        <v>0</v>
      </c>
      <c r="D758" s="20">
        <f>'Elegio-Electors'!E758</f>
        <v>0</v>
      </c>
      <c r="E758" s="91" t="str">
        <f>IF(LEFT(RIGHT('Elegio-Electors'!L758,2),1)="C",'Elegio-Electors'!L758,IF(LEFT(RIGHT('Elegio-Electors'!M758,2),1)="C",'Elegio-Electors'!M758,""))</f>
        <v/>
      </c>
      <c r="F758" s="91" t="str">
        <f>IF(LEFT(RIGHT('Elegio-Electors'!L758,2),1)="O",'Elegio-Electors'!L758,IF(LEFT(RIGHT('Elegio-Electors'!M758,2),1)="O",'Elegio-Electors'!M758,""))</f>
        <v/>
      </c>
      <c r="G758" s="20" t="e">
        <f>INDEX(bureaux!$A:$H,MATCH($E758,bureaux!$A:$A,0),8)</f>
        <v>#N/A</v>
      </c>
      <c r="I758" s="91" t="e">
        <f>_xlfn.CONCAT(INDEX(bureaux!$A:$H,MATCH($E758,bureaux!$A:$A,0),4)," ",INDEX(bureaux!$A:$H,MATCH($E758,bureaux!$A:$A,0),5))</f>
        <v>#N/A</v>
      </c>
      <c r="J758" s="20" t="e">
        <f>INDEX(bureaux!$A:$H,MATCH($E758,bureaux!$A:$A,0),6)</f>
        <v>#N/A</v>
      </c>
      <c r="K758" s="20" t="e">
        <f>INDEX(bureaux!$A:$H,MATCH($E758,bureaux!$A:$A,0),7)</f>
        <v>#N/A</v>
      </c>
    </row>
    <row r="759" spans="1:11" x14ac:dyDescent="0.25">
      <c r="A759" s="20">
        <f>'Elegio-Electors'!C759</f>
        <v>0</v>
      </c>
      <c r="B759" s="20">
        <f>'Elegio-Electors'!B759</f>
        <v>0</v>
      </c>
      <c r="C759" s="91">
        <f>IF(Procédure!$C$33=2,'Elegio-Electors'!D759,Procédure!$C$33)</f>
        <v>0</v>
      </c>
      <c r="D759" s="20">
        <f>'Elegio-Electors'!E759</f>
        <v>0</v>
      </c>
      <c r="E759" s="91" t="str">
        <f>IF(LEFT(RIGHT('Elegio-Electors'!L759,2),1)="C",'Elegio-Electors'!L759,IF(LEFT(RIGHT('Elegio-Electors'!M759,2),1)="C",'Elegio-Electors'!M759,""))</f>
        <v/>
      </c>
      <c r="F759" s="91" t="str">
        <f>IF(LEFT(RIGHT('Elegio-Electors'!L759,2),1)="O",'Elegio-Electors'!L759,IF(LEFT(RIGHT('Elegio-Electors'!M759,2),1)="O",'Elegio-Electors'!M759,""))</f>
        <v/>
      </c>
      <c r="G759" s="20" t="e">
        <f>INDEX(bureaux!$A:$H,MATCH($E759,bureaux!$A:$A,0),8)</f>
        <v>#N/A</v>
      </c>
      <c r="I759" s="91" t="e">
        <f>_xlfn.CONCAT(INDEX(bureaux!$A:$H,MATCH($E759,bureaux!$A:$A,0),4)," ",INDEX(bureaux!$A:$H,MATCH($E759,bureaux!$A:$A,0),5))</f>
        <v>#N/A</v>
      </c>
      <c r="J759" s="20" t="e">
        <f>INDEX(bureaux!$A:$H,MATCH($E759,bureaux!$A:$A,0),6)</f>
        <v>#N/A</v>
      </c>
      <c r="K759" s="20" t="e">
        <f>INDEX(bureaux!$A:$H,MATCH($E759,bureaux!$A:$A,0),7)</f>
        <v>#N/A</v>
      </c>
    </row>
    <row r="760" spans="1:11" x14ac:dyDescent="0.25">
      <c r="A760" s="20">
        <f>'Elegio-Electors'!C760</f>
        <v>0</v>
      </c>
      <c r="B760" s="20">
        <f>'Elegio-Electors'!B760</f>
        <v>0</v>
      </c>
      <c r="C760" s="91">
        <f>IF(Procédure!$C$33=2,'Elegio-Electors'!D760,Procédure!$C$33)</f>
        <v>0</v>
      </c>
      <c r="D760" s="20">
        <f>'Elegio-Electors'!E760</f>
        <v>0</v>
      </c>
      <c r="E760" s="91" t="str">
        <f>IF(LEFT(RIGHT('Elegio-Electors'!L760,2),1)="C",'Elegio-Electors'!L760,IF(LEFT(RIGHT('Elegio-Electors'!M760,2),1)="C",'Elegio-Electors'!M760,""))</f>
        <v/>
      </c>
      <c r="F760" s="91" t="str">
        <f>IF(LEFT(RIGHT('Elegio-Electors'!L760,2),1)="O",'Elegio-Electors'!L760,IF(LEFT(RIGHT('Elegio-Electors'!M760,2),1)="O",'Elegio-Electors'!M760,""))</f>
        <v/>
      </c>
      <c r="G760" s="20" t="e">
        <f>INDEX(bureaux!$A:$H,MATCH($E760,bureaux!$A:$A,0),8)</f>
        <v>#N/A</v>
      </c>
      <c r="I760" s="91" t="e">
        <f>_xlfn.CONCAT(INDEX(bureaux!$A:$H,MATCH($E760,bureaux!$A:$A,0),4)," ",INDEX(bureaux!$A:$H,MATCH($E760,bureaux!$A:$A,0),5))</f>
        <v>#N/A</v>
      </c>
      <c r="J760" s="20" t="e">
        <f>INDEX(bureaux!$A:$H,MATCH($E760,bureaux!$A:$A,0),6)</f>
        <v>#N/A</v>
      </c>
      <c r="K760" s="20" t="e">
        <f>INDEX(bureaux!$A:$H,MATCH($E760,bureaux!$A:$A,0),7)</f>
        <v>#N/A</v>
      </c>
    </row>
    <row r="761" spans="1:11" x14ac:dyDescent="0.25">
      <c r="A761" s="20">
        <f>'Elegio-Electors'!C761</f>
        <v>0</v>
      </c>
      <c r="B761" s="20">
        <f>'Elegio-Electors'!B761</f>
        <v>0</v>
      </c>
      <c r="C761" s="91">
        <f>IF(Procédure!$C$33=2,'Elegio-Electors'!D761,Procédure!$C$33)</f>
        <v>0</v>
      </c>
      <c r="D761" s="20">
        <f>'Elegio-Electors'!E761</f>
        <v>0</v>
      </c>
      <c r="E761" s="91" t="str">
        <f>IF(LEFT(RIGHT('Elegio-Electors'!L761,2),1)="C",'Elegio-Electors'!L761,IF(LEFT(RIGHT('Elegio-Electors'!M761,2),1)="C",'Elegio-Electors'!M761,""))</f>
        <v/>
      </c>
      <c r="F761" s="91" t="str">
        <f>IF(LEFT(RIGHT('Elegio-Electors'!L761,2),1)="O",'Elegio-Electors'!L761,IF(LEFT(RIGHT('Elegio-Electors'!M761,2),1)="O",'Elegio-Electors'!M761,""))</f>
        <v/>
      </c>
      <c r="G761" s="20" t="e">
        <f>INDEX(bureaux!$A:$H,MATCH($E761,bureaux!$A:$A,0),8)</f>
        <v>#N/A</v>
      </c>
      <c r="I761" s="91" t="e">
        <f>_xlfn.CONCAT(INDEX(bureaux!$A:$H,MATCH($E761,bureaux!$A:$A,0),4)," ",INDEX(bureaux!$A:$H,MATCH($E761,bureaux!$A:$A,0),5))</f>
        <v>#N/A</v>
      </c>
      <c r="J761" s="20" t="e">
        <f>INDEX(bureaux!$A:$H,MATCH($E761,bureaux!$A:$A,0),6)</f>
        <v>#N/A</v>
      </c>
      <c r="K761" s="20" t="e">
        <f>INDEX(bureaux!$A:$H,MATCH($E761,bureaux!$A:$A,0),7)</f>
        <v>#N/A</v>
      </c>
    </row>
    <row r="762" spans="1:11" x14ac:dyDescent="0.25">
      <c r="A762" s="20">
        <f>'Elegio-Electors'!C762</f>
        <v>0</v>
      </c>
      <c r="B762" s="20">
        <f>'Elegio-Electors'!B762</f>
        <v>0</v>
      </c>
      <c r="C762" s="91">
        <f>IF(Procédure!$C$33=2,'Elegio-Electors'!D762,Procédure!$C$33)</f>
        <v>0</v>
      </c>
      <c r="D762" s="20">
        <f>'Elegio-Electors'!E762</f>
        <v>0</v>
      </c>
      <c r="E762" s="91" t="str">
        <f>IF(LEFT(RIGHT('Elegio-Electors'!L762,2),1)="C",'Elegio-Electors'!L762,IF(LEFT(RIGHT('Elegio-Electors'!M762,2),1)="C",'Elegio-Electors'!M762,""))</f>
        <v/>
      </c>
      <c r="F762" s="91" t="str">
        <f>IF(LEFT(RIGHT('Elegio-Electors'!L762,2),1)="O",'Elegio-Electors'!L762,IF(LEFT(RIGHT('Elegio-Electors'!M762,2),1)="O",'Elegio-Electors'!M762,""))</f>
        <v/>
      </c>
      <c r="G762" s="20" t="e">
        <f>INDEX(bureaux!$A:$H,MATCH($E762,bureaux!$A:$A,0),8)</f>
        <v>#N/A</v>
      </c>
      <c r="I762" s="91" t="e">
        <f>_xlfn.CONCAT(INDEX(bureaux!$A:$H,MATCH($E762,bureaux!$A:$A,0),4)," ",INDEX(bureaux!$A:$H,MATCH($E762,bureaux!$A:$A,0),5))</f>
        <v>#N/A</v>
      </c>
      <c r="J762" s="20" t="e">
        <f>INDEX(bureaux!$A:$H,MATCH($E762,bureaux!$A:$A,0),6)</f>
        <v>#N/A</v>
      </c>
      <c r="K762" s="20" t="e">
        <f>INDEX(bureaux!$A:$H,MATCH($E762,bureaux!$A:$A,0),7)</f>
        <v>#N/A</v>
      </c>
    </row>
    <row r="763" spans="1:11" x14ac:dyDescent="0.25">
      <c r="A763" s="20">
        <f>'Elegio-Electors'!C763</f>
        <v>0</v>
      </c>
      <c r="B763" s="20">
        <f>'Elegio-Electors'!B763</f>
        <v>0</v>
      </c>
      <c r="C763" s="91">
        <f>IF(Procédure!$C$33=2,'Elegio-Electors'!D763,Procédure!$C$33)</f>
        <v>0</v>
      </c>
      <c r="D763" s="20">
        <f>'Elegio-Electors'!E763</f>
        <v>0</v>
      </c>
      <c r="E763" s="91" t="str">
        <f>IF(LEFT(RIGHT('Elegio-Electors'!L763,2),1)="C",'Elegio-Electors'!L763,IF(LEFT(RIGHT('Elegio-Electors'!M763,2),1)="C",'Elegio-Electors'!M763,""))</f>
        <v/>
      </c>
      <c r="F763" s="91" t="str">
        <f>IF(LEFT(RIGHT('Elegio-Electors'!L763,2),1)="O",'Elegio-Electors'!L763,IF(LEFT(RIGHT('Elegio-Electors'!M763,2),1)="O",'Elegio-Electors'!M763,""))</f>
        <v/>
      </c>
      <c r="G763" s="20" t="e">
        <f>INDEX(bureaux!$A:$H,MATCH($E763,bureaux!$A:$A,0),8)</f>
        <v>#N/A</v>
      </c>
      <c r="I763" s="91" t="e">
        <f>_xlfn.CONCAT(INDEX(bureaux!$A:$H,MATCH($E763,bureaux!$A:$A,0),4)," ",INDEX(bureaux!$A:$H,MATCH($E763,bureaux!$A:$A,0),5))</f>
        <v>#N/A</v>
      </c>
      <c r="J763" s="20" t="e">
        <f>INDEX(bureaux!$A:$H,MATCH($E763,bureaux!$A:$A,0),6)</f>
        <v>#N/A</v>
      </c>
      <c r="K763" s="20" t="e">
        <f>INDEX(bureaux!$A:$H,MATCH($E763,bureaux!$A:$A,0),7)</f>
        <v>#N/A</v>
      </c>
    </row>
    <row r="764" spans="1:11" x14ac:dyDescent="0.25">
      <c r="A764" s="20">
        <f>'Elegio-Electors'!C764</f>
        <v>0</v>
      </c>
      <c r="B764" s="20">
        <f>'Elegio-Electors'!B764</f>
        <v>0</v>
      </c>
      <c r="C764" s="91">
        <f>IF(Procédure!$C$33=2,'Elegio-Electors'!D764,Procédure!$C$33)</f>
        <v>0</v>
      </c>
      <c r="D764" s="20">
        <f>'Elegio-Electors'!E764</f>
        <v>0</v>
      </c>
      <c r="E764" s="91" t="str">
        <f>IF(LEFT(RIGHT('Elegio-Electors'!L764,2),1)="C",'Elegio-Electors'!L764,IF(LEFT(RIGHT('Elegio-Electors'!M764,2),1)="C",'Elegio-Electors'!M764,""))</f>
        <v/>
      </c>
      <c r="F764" s="91" t="str">
        <f>IF(LEFT(RIGHT('Elegio-Electors'!L764,2),1)="O",'Elegio-Electors'!L764,IF(LEFT(RIGHT('Elegio-Electors'!M764,2),1)="O",'Elegio-Electors'!M764,""))</f>
        <v/>
      </c>
      <c r="G764" s="20" t="e">
        <f>INDEX(bureaux!$A:$H,MATCH($E764,bureaux!$A:$A,0),8)</f>
        <v>#N/A</v>
      </c>
      <c r="I764" s="91" t="e">
        <f>_xlfn.CONCAT(INDEX(bureaux!$A:$H,MATCH($E764,bureaux!$A:$A,0),4)," ",INDEX(bureaux!$A:$H,MATCH($E764,bureaux!$A:$A,0),5))</f>
        <v>#N/A</v>
      </c>
      <c r="J764" s="20" t="e">
        <f>INDEX(bureaux!$A:$H,MATCH($E764,bureaux!$A:$A,0),6)</f>
        <v>#N/A</v>
      </c>
      <c r="K764" s="20" t="e">
        <f>INDEX(bureaux!$A:$H,MATCH($E764,bureaux!$A:$A,0),7)</f>
        <v>#N/A</v>
      </c>
    </row>
    <row r="765" spans="1:11" x14ac:dyDescent="0.25">
      <c r="A765" s="20">
        <f>'Elegio-Electors'!C765</f>
        <v>0</v>
      </c>
      <c r="B765" s="20">
        <f>'Elegio-Electors'!B765</f>
        <v>0</v>
      </c>
      <c r="C765" s="91">
        <f>IF(Procédure!$C$33=2,'Elegio-Electors'!D765,Procédure!$C$33)</f>
        <v>0</v>
      </c>
      <c r="D765" s="20">
        <f>'Elegio-Electors'!E765</f>
        <v>0</v>
      </c>
      <c r="E765" s="91" t="str">
        <f>IF(LEFT(RIGHT('Elegio-Electors'!L765,2),1)="C",'Elegio-Electors'!L765,IF(LEFT(RIGHT('Elegio-Electors'!M765,2),1)="C",'Elegio-Electors'!M765,""))</f>
        <v/>
      </c>
      <c r="F765" s="91" t="str">
        <f>IF(LEFT(RIGHT('Elegio-Electors'!L765,2),1)="O",'Elegio-Electors'!L765,IF(LEFT(RIGHT('Elegio-Electors'!M765,2),1)="O",'Elegio-Electors'!M765,""))</f>
        <v/>
      </c>
      <c r="G765" s="20" t="e">
        <f>INDEX(bureaux!$A:$H,MATCH($E765,bureaux!$A:$A,0),8)</f>
        <v>#N/A</v>
      </c>
      <c r="I765" s="91" t="e">
        <f>_xlfn.CONCAT(INDEX(bureaux!$A:$H,MATCH($E765,bureaux!$A:$A,0),4)," ",INDEX(bureaux!$A:$H,MATCH($E765,bureaux!$A:$A,0),5))</f>
        <v>#N/A</v>
      </c>
      <c r="J765" s="20" t="e">
        <f>INDEX(bureaux!$A:$H,MATCH($E765,bureaux!$A:$A,0),6)</f>
        <v>#N/A</v>
      </c>
      <c r="K765" s="20" t="e">
        <f>INDEX(bureaux!$A:$H,MATCH($E765,bureaux!$A:$A,0),7)</f>
        <v>#N/A</v>
      </c>
    </row>
    <row r="766" spans="1:11" x14ac:dyDescent="0.25">
      <c r="A766" s="20">
        <f>'Elegio-Electors'!C766</f>
        <v>0</v>
      </c>
      <c r="B766" s="20">
        <f>'Elegio-Electors'!B766</f>
        <v>0</v>
      </c>
      <c r="C766" s="91">
        <f>IF(Procédure!$C$33=2,'Elegio-Electors'!D766,Procédure!$C$33)</f>
        <v>0</v>
      </c>
      <c r="D766" s="20">
        <f>'Elegio-Electors'!E766</f>
        <v>0</v>
      </c>
      <c r="E766" s="91" t="str">
        <f>IF(LEFT(RIGHT('Elegio-Electors'!L766,2),1)="C",'Elegio-Electors'!L766,IF(LEFT(RIGHT('Elegio-Electors'!M766,2),1)="C",'Elegio-Electors'!M766,""))</f>
        <v/>
      </c>
      <c r="F766" s="91" t="str">
        <f>IF(LEFT(RIGHT('Elegio-Electors'!L766,2),1)="O",'Elegio-Electors'!L766,IF(LEFT(RIGHT('Elegio-Electors'!M766,2),1)="O",'Elegio-Electors'!M766,""))</f>
        <v/>
      </c>
      <c r="G766" s="20" t="e">
        <f>INDEX(bureaux!$A:$H,MATCH($E766,bureaux!$A:$A,0),8)</f>
        <v>#N/A</v>
      </c>
      <c r="I766" s="91" t="e">
        <f>_xlfn.CONCAT(INDEX(bureaux!$A:$H,MATCH($E766,bureaux!$A:$A,0),4)," ",INDEX(bureaux!$A:$H,MATCH($E766,bureaux!$A:$A,0),5))</f>
        <v>#N/A</v>
      </c>
      <c r="J766" s="20" t="e">
        <f>INDEX(bureaux!$A:$H,MATCH($E766,bureaux!$A:$A,0),6)</f>
        <v>#N/A</v>
      </c>
      <c r="K766" s="20" t="e">
        <f>INDEX(bureaux!$A:$H,MATCH($E766,bureaux!$A:$A,0),7)</f>
        <v>#N/A</v>
      </c>
    </row>
    <row r="767" spans="1:11" x14ac:dyDescent="0.25">
      <c r="A767" s="20">
        <f>'Elegio-Electors'!C767</f>
        <v>0</v>
      </c>
      <c r="B767" s="20">
        <f>'Elegio-Electors'!B767</f>
        <v>0</v>
      </c>
      <c r="C767" s="91">
        <f>IF(Procédure!$C$33=2,'Elegio-Electors'!D767,Procédure!$C$33)</f>
        <v>0</v>
      </c>
      <c r="D767" s="20">
        <f>'Elegio-Electors'!E767</f>
        <v>0</v>
      </c>
      <c r="E767" s="91" t="str">
        <f>IF(LEFT(RIGHT('Elegio-Electors'!L767,2),1)="C",'Elegio-Electors'!L767,IF(LEFT(RIGHT('Elegio-Electors'!M767,2),1)="C",'Elegio-Electors'!M767,""))</f>
        <v/>
      </c>
      <c r="F767" s="91" t="str">
        <f>IF(LEFT(RIGHT('Elegio-Electors'!L767,2),1)="O",'Elegio-Electors'!L767,IF(LEFT(RIGHT('Elegio-Electors'!M767,2),1)="O",'Elegio-Electors'!M767,""))</f>
        <v/>
      </c>
      <c r="G767" s="20" t="e">
        <f>INDEX(bureaux!$A:$H,MATCH($E767,bureaux!$A:$A,0),8)</f>
        <v>#N/A</v>
      </c>
      <c r="I767" s="91" t="e">
        <f>_xlfn.CONCAT(INDEX(bureaux!$A:$H,MATCH($E767,bureaux!$A:$A,0),4)," ",INDEX(bureaux!$A:$H,MATCH($E767,bureaux!$A:$A,0),5))</f>
        <v>#N/A</v>
      </c>
      <c r="J767" s="20" t="e">
        <f>INDEX(bureaux!$A:$H,MATCH($E767,bureaux!$A:$A,0),6)</f>
        <v>#N/A</v>
      </c>
      <c r="K767" s="20" t="e">
        <f>INDEX(bureaux!$A:$H,MATCH($E767,bureaux!$A:$A,0),7)</f>
        <v>#N/A</v>
      </c>
    </row>
    <row r="768" spans="1:11" x14ac:dyDescent="0.25">
      <c r="A768" s="20">
        <f>'Elegio-Electors'!C768</f>
        <v>0</v>
      </c>
      <c r="B768" s="20">
        <f>'Elegio-Electors'!B768</f>
        <v>0</v>
      </c>
      <c r="C768" s="91">
        <f>IF(Procédure!$C$33=2,'Elegio-Electors'!D768,Procédure!$C$33)</f>
        <v>0</v>
      </c>
      <c r="D768" s="20">
        <f>'Elegio-Electors'!E768</f>
        <v>0</v>
      </c>
      <c r="E768" s="91" t="str">
        <f>IF(LEFT(RIGHT('Elegio-Electors'!L768,2),1)="C",'Elegio-Electors'!L768,IF(LEFT(RIGHT('Elegio-Electors'!M768,2),1)="C",'Elegio-Electors'!M768,""))</f>
        <v/>
      </c>
      <c r="F768" s="91" t="str">
        <f>IF(LEFT(RIGHT('Elegio-Electors'!L768,2),1)="O",'Elegio-Electors'!L768,IF(LEFT(RIGHT('Elegio-Electors'!M768,2),1)="O",'Elegio-Electors'!M768,""))</f>
        <v/>
      </c>
      <c r="G768" s="20" t="e">
        <f>INDEX(bureaux!$A:$H,MATCH($E768,bureaux!$A:$A,0),8)</f>
        <v>#N/A</v>
      </c>
      <c r="I768" s="91" t="e">
        <f>_xlfn.CONCAT(INDEX(bureaux!$A:$H,MATCH($E768,bureaux!$A:$A,0),4)," ",INDEX(bureaux!$A:$H,MATCH($E768,bureaux!$A:$A,0),5))</f>
        <v>#N/A</v>
      </c>
      <c r="J768" s="20" t="e">
        <f>INDEX(bureaux!$A:$H,MATCH($E768,bureaux!$A:$A,0),6)</f>
        <v>#N/A</v>
      </c>
      <c r="K768" s="20" t="e">
        <f>INDEX(bureaux!$A:$H,MATCH($E768,bureaux!$A:$A,0),7)</f>
        <v>#N/A</v>
      </c>
    </row>
    <row r="769" spans="1:11" x14ac:dyDescent="0.25">
      <c r="A769" s="20">
        <f>'Elegio-Electors'!C769</f>
        <v>0</v>
      </c>
      <c r="B769" s="20">
        <f>'Elegio-Electors'!B769</f>
        <v>0</v>
      </c>
      <c r="C769" s="91">
        <f>IF(Procédure!$C$33=2,'Elegio-Electors'!D769,Procédure!$C$33)</f>
        <v>0</v>
      </c>
      <c r="D769" s="20">
        <f>'Elegio-Electors'!E769</f>
        <v>0</v>
      </c>
      <c r="E769" s="91" t="str">
        <f>IF(LEFT(RIGHT('Elegio-Electors'!L769,2),1)="C",'Elegio-Electors'!L769,IF(LEFT(RIGHT('Elegio-Electors'!M769,2),1)="C",'Elegio-Electors'!M769,""))</f>
        <v/>
      </c>
      <c r="F769" s="91" t="str">
        <f>IF(LEFT(RIGHT('Elegio-Electors'!L769,2),1)="O",'Elegio-Electors'!L769,IF(LEFT(RIGHT('Elegio-Electors'!M769,2),1)="O",'Elegio-Electors'!M769,""))</f>
        <v/>
      </c>
      <c r="G769" s="20" t="e">
        <f>INDEX(bureaux!$A:$H,MATCH($E769,bureaux!$A:$A,0),8)</f>
        <v>#N/A</v>
      </c>
      <c r="I769" s="91" t="e">
        <f>_xlfn.CONCAT(INDEX(bureaux!$A:$H,MATCH($E769,bureaux!$A:$A,0),4)," ",INDEX(bureaux!$A:$H,MATCH($E769,bureaux!$A:$A,0),5))</f>
        <v>#N/A</v>
      </c>
      <c r="J769" s="20" t="e">
        <f>INDEX(bureaux!$A:$H,MATCH($E769,bureaux!$A:$A,0),6)</f>
        <v>#N/A</v>
      </c>
      <c r="K769" s="20" t="e">
        <f>INDEX(bureaux!$A:$H,MATCH($E769,bureaux!$A:$A,0),7)</f>
        <v>#N/A</v>
      </c>
    </row>
    <row r="770" spans="1:11" x14ac:dyDescent="0.25">
      <c r="A770" s="20">
        <f>'Elegio-Electors'!C770</f>
        <v>0</v>
      </c>
      <c r="B770" s="20">
        <f>'Elegio-Electors'!B770</f>
        <v>0</v>
      </c>
      <c r="C770" s="91">
        <f>IF(Procédure!$C$33=2,'Elegio-Electors'!D770,Procédure!$C$33)</f>
        <v>0</v>
      </c>
      <c r="D770" s="20">
        <f>'Elegio-Electors'!E770</f>
        <v>0</v>
      </c>
      <c r="E770" s="91" t="str">
        <f>IF(LEFT(RIGHT('Elegio-Electors'!L770,2),1)="C",'Elegio-Electors'!L770,IF(LEFT(RIGHT('Elegio-Electors'!M770,2),1)="C",'Elegio-Electors'!M770,""))</f>
        <v/>
      </c>
      <c r="F770" s="91" t="str">
        <f>IF(LEFT(RIGHT('Elegio-Electors'!L770,2),1)="O",'Elegio-Electors'!L770,IF(LEFT(RIGHT('Elegio-Electors'!M770,2),1)="O",'Elegio-Electors'!M770,""))</f>
        <v/>
      </c>
      <c r="G770" s="20" t="e">
        <f>INDEX(bureaux!$A:$H,MATCH($E770,bureaux!$A:$A,0),8)</f>
        <v>#N/A</v>
      </c>
      <c r="I770" s="91" t="e">
        <f>_xlfn.CONCAT(INDEX(bureaux!$A:$H,MATCH($E770,bureaux!$A:$A,0),4)," ",INDEX(bureaux!$A:$H,MATCH($E770,bureaux!$A:$A,0),5))</f>
        <v>#N/A</v>
      </c>
      <c r="J770" s="20" t="e">
        <f>INDEX(bureaux!$A:$H,MATCH($E770,bureaux!$A:$A,0),6)</f>
        <v>#N/A</v>
      </c>
      <c r="K770" s="20" t="e">
        <f>INDEX(bureaux!$A:$H,MATCH($E770,bureaux!$A:$A,0),7)</f>
        <v>#N/A</v>
      </c>
    </row>
    <row r="771" spans="1:11" x14ac:dyDescent="0.25">
      <c r="A771" s="20">
        <f>'Elegio-Electors'!C771</f>
        <v>0</v>
      </c>
      <c r="B771" s="20">
        <f>'Elegio-Electors'!B771</f>
        <v>0</v>
      </c>
      <c r="C771" s="91">
        <f>IF(Procédure!$C$33=2,'Elegio-Electors'!D771,Procédure!$C$33)</f>
        <v>0</v>
      </c>
      <c r="D771" s="20">
        <f>'Elegio-Electors'!E771</f>
        <v>0</v>
      </c>
      <c r="E771" s="91" t="str">
        <f>IF(LEFT(RIGHT('Elegio-Electors'!L771,2),1)="C",'Elegio-Electors'!L771,IF(LEFT(RIGHT('Elegio-Electors'!M771,2),1)="C",'Elegio-Electors'!M771,""))</f>
        <v/>
      </c>
      <c r="F771" s="91" t="str">
        <f>IF(LEFT(RIGHT('Elegio-Electors'!L771,2),1)="O",'Elegio-Electors'!L771,IF(LEFT(RIGHT('Elegio-Electors'!M771,2),1)="O",'Elegio-Electors'!M771,""))</f>
        <v/>
      </c>
      <c r="G771" s="20" t="e">
        <f>INDEX(bureaux!$A:$H,MATCH($E771,bureaux!$A:$A,0),8)</f>
        <v>#N/A</v>
      </c>
      <c r="I771" s="91" t="e">
        <f>_xlfn.CONCAT(INDEX(bureaux!$A:$H,MATCH($E771,bureaux!$A:$A,0),4)," ",INDEX(bureaux!$A:$H,MATCH($E771,bureaux!$A:$A,0),5))</f>
        <v>#N/A</v>
      </c>
      <c r="J771" s="20" t="e">
        <f>INDEX(bureaux!$A:$H,MATCH($E771,bureaux!$A:$A,0),6)</f>
        <v>#N/A</v>
      </c>
      <c r="K771" s="20" t="e">
        <f>INDEX(bureaux!$A:$H,MATCH($E771,bureaux!$A:$A,0),7)</f>
        <v>#N/A</v>
      </c>
    </row>
    <row r="772" spans="1:11" x14ac:dyDescent="0.25">
      <c r="A772" s="20">
        <f>'Elegio-Electors'!C772</f>
        <v>0</v>
      </c>
      <c r="B772" s="20">
        <f>'Elegio-Electors'!B772</f>
        <v>0</v>
      </c>
      <c r="C772" s="91">
        <f>IF(Procédure!$C$33=2,'Elegio-Electors'!D772,Procédure!$C$33)</f>
        <v>0</v>
      </c>
      <c r="D772" s="20">
        <f>'Elegio-Electors'!E772</f>
        <v>0</v>
      </c>
      <c r="E772" s="91" t="str">
        <f>IF(LEFT(RIGHT('Elegio-Electors'!L772,2),1)="C",'Elegio-Electors'!L772,IF(LEFT(RIGHT('Elegio-Electors'!M772,2),1)="C",'Elegio-Electors'!M772,""))</f>
        <v/>
      </c>
      <c r="F772" s="91" t="str">
        <f>IF(LEFT(RIGHT('Elegio-Electors'!L772,2),1)="O",'Elegio-Electors'!L772,IF(LEFT(RIGHT('Elegio-Electors'!M772,2),1)="O",'Elegio-Electors'!M772,""))</f>
        <v/>
      </c>
      <c r="G772" s="20" t="e">
        <f>INDEX(bureaux!$A:$H,MATCH($E772,bureaux!$A:$A,0),8)</f>
        <v>#N/A</v>
      </c>
      <c r="I772" s="91" t="e">
        <f>_xlfn.CONCAT(INDEX(bureaux!$A:$H,MATCH($E772,bureaux!$A:$A,0),4)," ",INDEX(bureaux!$A:$H,MATCH($E772,bureaux!$A:$A,0),5))</f>
        <v>#N/A</v>
      </c>
      <c r="J772" s="20" t="e">
        <f>INDEX(bureaux!$A:$H,MATCH($E772,bureaux!$A:$A,0),6)</f>
        <v>#N/A</v>
      </c>
      <c r="K772" s="20" t="e">
        <f>INDEX(bureaux!$A:$H,MATCH($E772,bureaux!$A:$A,0),7)</f>
        <v>#N/A</v>
      </c>
    </row>
    <row r="773" spans="1:11" x14ac:dyDescent="0.25">
      <c r="A773" s="20">
        <f>'Elegio-Electors'!C773</f>
        <v>0</v>
      </c>
      <c r="B773" s="20">
        <f>'Elegio-Electors'!B773</f>
        <v>0</v>
      </c>
      <c r="C773" s="91">
        <f>IF(Procédure!$C$33=2,'Elegio-Electors'!D773,Procédure!$C$33)</f>
        <v>0</v>
      </c>
      <c r="D773" s="20">
        <f>'Elegio-Electors'!E773</f>
        <v>0</v>
      </c>
      <c r="E773" s="91" t="str">
        <f>IF(LEFT(RIGHT('Elegio-Electors'!L773,2),1)="C",'Elegio-Electors'!L773,IF(LEFT(RIGHT('Elegio-Electors'!M773,2),1)="C",'Elegio-Electors'!M773,""))</f>
        <v/>
      </c>
      <c r="F773" s="91" t="str">
        <f>IF(LEFT(RIGHT('Elegio-Electors'!L773,2),1)="O",'Elegio-Electors'!L773,IF(LEFT(RIGHT('Elegio-Electors'!M773,2),1)="O",'Elegio-Electors'!M773,""))</f>
        <v/>
      </c>
      <c r="G773" s="20" t="e">
        <f>INDEX(bureaux!$A:$H,MATCH($E773,bureaux!$A:$A,0),8)</f>
        <v>#N/A</v>
      </c>
      <c r="I773" s="91" t="e">
        <f>_xlfn.CONCAT(INDEX(bureaux!$A:$H,MATCH($E773,bureaux!$A:$A,0),4)," ",INDEX(bureaux!$A:$H,MATCH($E773,bureaux!$A:$A,0),5))</f>
        <v>#N/A</v>
      </c>
      <c r="J773" s="20" t="e">
        <f>INDEX(bureaux!$A:$H,MATCH($E773,bureaux!$A:$A,0),6)</f>
        <v>#N/A</v>
      </c>
      <c r="K773" s="20" t="e">
        <f>INDEX(bureaux!$A:$H,MATCH($E773,bureaux!$A:$A,0),7)</f>
        <v>#N/A</v>
      </c>
    </row>
    <row r="774" spans="1:11" x14ac:dyDescent="0.25">
      <c r="A774" s="20">
        <f>'Elegio-Electors'!C774</f>
        <v>0</v>
      </c>
      <c r="B774" s="20">
        <f>'Elegio-Electors'!B774</f>
        <v>0</v>
      </c>
      <c r="C774" s="91">
        <f>IF(Procédure!$C$33=2,'Elegio-Electors'!D774,Procédure!$C$33)</f>
        <v>0</v>
      </c>
      <c r="D774" s="20">
        <f>'Elegio-Electors'!E774</f>
        <v>0</v>
      </c>
      <c r="E774" s="91" t="str">
        <f>IF(LEFT(RIGHT('Elegio-Electors'!L774,2),1)="C",'Elegio-Electors'!L774,IF(LEFT(RIGHT('Elegio-Electors'!M774,2),1)="C",'Elegio-Electors'!M774,""))</f>
        <v/>
      </c>
      <c r="F774" s="91" t="str">
        <f>IF(LEFT(RIGHT('Elegio-Electors'!L774,2),1)="O",'Elegio-Electors'!L774,IF(LEFT(RIGHT('Elegio-Electors'!M774,2),1)="O",'Elegio-Electors'!M774,""))</f>
        <v/>
      </c>
      <c r="G774" s="20" t="e">
        <f>INDEX(bureaux!$A:$H,MATCH($E774,bureaux!$A:$A,0),8)</f>
        <v>#N/A</v>
      </c>
      <c r="I774" s="91" t="e">
        <f>_xlfn.CONCAT(INDEX(bureaux!$A:$H,MATCH($E774,bureaux!$A:$A,0),4)," ",INDEX(bureaux!$A:$H,MATCH($E774,bureaux!$A:$A,0),5))</f>
        <v>#N/A</v>
      </c>
      <c r="J774" s="20" t="e">
        <f>INDEX(bureaux!$A:$H,MATCH($E774,bureaux!$A:$A,0),6)</f>
        <v>#N/A</v>
      </c>
      <c r="K774" s="20" t="e">
        <f>INDEX(bureaux!$A:$H,MATCH($E774,bureaux!$A:$A,0),7)</f>
        <v>#N/A</v>
      </c>
    </row>
    <row r="775" spans="1:11" x14ac:dyDescent="0.25">
      <c r="A775" s="20">
        <f>'Elegio-Electors'!C775</f>
        <v>0</v>
      </c>
      <c r="B775" s="20">
        <f>'Elegio-Electors'!B775</f>
        <v>0</v>
      </c>
      <c r="C775" s="91">
        <f>IF(Procédure!$C$33=2,'Elegio-Electors'!D775,Procédure!$C$33)</f>
        <v>0</v>
      </c>
      <c r="D775" s="20">
        <f>'Elegio-Electors'!E775</f>
        <v>0</v>
      </c>
      <c r="E775" s="91" t="str">
        <f>IF(LEFT(RIGHT('Elegio-Electors'!L775,2),1)="C",'Elegio-Electors'!L775,IF(LEFT(RIGHT('Elegio-Electors'!M775,2),1)="C",'Elegio-Electors'!M775,""))</f>
        <v/>
      </c>
      <c r="F775" s="91" t="str">
        <f>IF(LEFT(RIGHT('Elegio-Electors'!L775,2),1)="O",'Elegio-Electors'!L775,IF(LEFT(RIGHT('Elegio-Electors'!M775,2),1)="O",'Elegio-Electors'!M775,""))</f>
        <v/>
      </c>
      <c r="G775" s="20" t="e">
        <f>INDEX(bureaux!$A:$H,MATCH($E775,bureaux!$A:$A,0),8)</f>
        <v>#N/A</v>
      </c>
      <c r="I775" s="91" t="e">
        <f>_xlfn.CONCAT(INDEX(bureaux!$A:$H,MATCH($E775,bureaux!$A:$A,0),4)," ",INDEX(bureaux!$A:$H,MATCH($E775,bureaux!$A:$A,0),5))</f>
        <v>#N/A</v>
      </c>
      <c r="J775" s="20" t="e">
        <f>INDEX(bureaux!$A:$H,MATCH($E775,bureaux!$A:$A,0),6)</f>
        <v>#N/A</v>
      </c>
      <c r="K775" s="20" t="e">
        <f>INDEX(bureaux!$A:$H,MATCH($E775,bureaux!$A:$A,0),7)</f>
        <v>#N/A</v>
      </c>
    </row>
    <row r="776" spans="1:11" x14ac:dyDescent="0.25">
      <c r="A776" s="20">
        <f>'Elegio-Electors'!C776</f>
        <v>0</v>
      </c>
      <c r="B776" s="20">
        <f>'Elegio-Electors'!B776</f>
        <v>0</v>
      </c>
      <c r="C776" s="91">
        <f>IF(Procédure!$C$33=2,'Elegio-Electors'!D776,Procédure!$C$33)</f>
        <v>0</v>
      </c>
      <c r="D776" s="20">
        <f>'Elegio-Electors'!E776</f>
        <v>0</v>
      </c>
      <c r="E776" s="91" t="str">
        <f>IF(LEFT(RIGHT('Elegio-Electors'!L776,2),1)="C",'Elegio-Electors'!L776,IF(LEFT(RIGHT('Elegio-Electors'!M776,2),1)="C",'Elegio-Electors'!M776,""))</f>
        <v/>
      </c>
      <c r="F776" s="91" t="str">
        <f>IF(LEFT(RIGHT('Elegio-Electors'!L776,2),1)="O",'Elegio-Electors'!L776,IF(LEFT(RIGHT('Elegio-Electors'!M776,2),1)="O",'Elegio-Electors'!M776,""))</f>
        <v/>
      </c>
      <c r="G776" s="20" t="e">
        <f>INDEX(bureaux!$A:$H,MATCH($E776,bureaux!$A:$A,0),8)</f>
        <v>#N/A</v>
      </c>
      <c r="I776" s="91" t="e">
        <f>_xlfn.CONCAT(INDEX(bureaux!$A:$H,MATCH($E776,bureaux!$A:$A,0),4)," ",INDEX(bureaux!$A:$H,MATCH($E776,bureaux!$A:$A,0),5))</f>
        <v>#N/A</v>
      </c>
      <c r="J776" s="20" t="e">
        <f>INDEX(bureaux!$A:$H,MATCH($E776,bureaux!$A:$A,0),6)</f>
        <v>#N/A</v>
      </c>
      <c r="K776" s="20" t="e">
        <f>INDEX(bureaux!$A:$H,MATCH($E776,bureaux!$A:$A,0),7)</f>
        <v>#N/A</v>
      </c>
    </row>
    <row r="777" spans="1:11" x14ac:dyDescent="0.25">
      <c r="A777" s="20">
        <f>'Elegio-Electors'!C777</f>
        <v>0</v>
      </c>
      <c r="B777" s="20">
        <f>'Elegio-Electors'!B777</f>
        <v>0</v>
      </c>
      <c r="C777" s="91">
        <f>IF(Procédure!$C$33=2,'Elegio-Electors'!D777,Procédure!$C$33)</f>
        <v>0</v>
      </c>
      <c r="D777" s="20">
        <f>'Elegio-Electors'!E777</f>
        <v>0</v>
      </c>
      <c r="E777" s="91" t="str">
        <f>IF(LEFT(RIGHT('Elegio-Electors'!L777,2),1)="C",'Elegio-Electors'!L777,IF(LEFT(RIGHT('Elegio-Electors'!M777,2),1)="C",'Elegio-Electors'!M777,""))</f>
        <v/>
      </c>
      <c r="F777" s="91" t="str">
        <f>IF(LEFT(RIGHT('Elegio-Electors'!L777,2),1)="O",'Elegio-Electors'!L777,IF(LEFT(RIGHT('Elegio-Electors'!M777,2),1)="O",'Elegio-Electors'!M777,""))</f>
        <v/>
      </c>
      <c r="G777" s="20" t="e">
        <f>INDEX(bureaux!$A:$H,MATCH($E777,bureaux!$A:$A,0),8)</f>
        <v>#N/A</v>
      </c>
      <c r="I777" s="91" t="e">
        <f>_xlfn.CONCAT(INDEX(bureaux!$A:$H,MATCH($E777,bureaux!$A:$A,0),4)," ",INDEX(bureaux!$A:$H,MATCH($E777,bureaux!$A:$A,0),5))</f>
        <v>#N/A</v>
      </c>
      <c r="J777" s="20" t="e">
        <f>INDEX(bureaux!$A:$H,MATCH($E777,bureaux!$A:$A,0),6)</f>
        <v>#N/A</v>
      </c>
      <c r="K777" s="20" t="e">
        <f>INDEX(bureaux!$A:$H,MATCH($E777,bureaux!$A:$A,0),7)</f>
        <v>#N/A</v>
      </c>
    </row>
    <row r="778" spans="1:11" x14ac:dyDescent="0.25">
      <c r="A778" s="20">
        <f>'Elegio-Electors'!C778</f>
        <v>0</v>
      </c>
      <c r="B778" s="20">
        <f>'Elegio-Electors'!B778</f>
        <v>0</v>
      </c>
      <c r="C778" s="91">
        <f>IF(Procédure!$C$33=2,'Elegio-Electors'!D778,Procédure!$C$33)</f>
        <v>0</v>
      </c>
      <c r="D778" s="20">
        <f>'Elegio-Electors'!E778</f>
        <v>0</v>
      </c>
      <c r="E778" s="91" t="str">
        <f>IF(LEFT(RIGHT('Elegio-Electors'!L778,2),1)="C",'Elegio-Electors'!L778,IF(LEFT(RIGHT('Elegio-Electors'!M778,2),1)="C",'Elegio-Electors'!M778,""))</f>
        <v/>
      </c>
      <c r="F778" s="91" t="str">
        <f>IF(LEFT(RIGHT('Elegio-Electors'!L778,2),1)="O",'Elegio-Electors'!L778,IF(LEFT(RIGHT('Elegio-Electors'!M778,2),1)="O",'Elegio-Electors'!M778,""))</f>
        <v/>
      </c>
      <c r="G778" s="20" t="e">
        <f>INDEX(bureaux!$A:$H,MATCH($E778,bureaux!$A:$A,0),8)</f>
        <v>#N/A</v>
      </c>
      <c r="I778" s="91" t="e">
        <f>_xlfn.CONCAT(INDEX(bureaux!$A:$H,MATCH($E778,bureaux!$A:$A,0),4)," ",INDEX(bureaux!$A:$H,MATCH($E778,bureaux!$A:$A,0),5))</f>
        <v>#N/A</v>
      </c>
      <c r="J778" s="20" t="e">
        <f>INDEX(bureaux!$A:$H,MATCH($E778,bureaux!$A:$A,0),6)</f>
        <v>#N/A</v>
      </c>
      <c r="K778" s="20" t="e">
        <f>INDEX(bureaux!$A:$H,MATCH($E778,bureaux!$A:$A,0),7)</f>
        <v>#N/A</v>
      </c>
    </row>
    <row r="779" spans="1:11" x14ac:dyDescent="0.25">
      <c r="A779" s="20">
        <f>'Elegio-Electors'!C779</f>
        <v>0</v>
      </c>
      <c r="B779" s="20">
        <f>'Elegio-Electors'!B779</f>
        <v>0</v>
      </c>
      <c r="C779" s="91">
        <f>IF(Procédure!$C$33=2,'Elegio-Electors'!D779,Procédure!$C$33)</f>
        <v>0</v>
      </c>
      <c r="D779" s="20">
        <f>'Elegio-Electors'!E779</f>
        <v>0</v>
      </c>
      <c r="E779" s="91" t="str">
        <f>IF(LEFT(RIGHT('Elegio-Electors'!L779,2),1)="C",'Elegio-Electors'!L779,IF(LEFT(RIGHT('Elegio-Electors'!M779,2),1)="C",'Elegio-Electors'!M779,""))</f>
        <v/>
      </c>
      <c r="F779" s="91" t="str">
        <f>IF(LEFT(RIGHT('Elegio-Electors'!L779,2),1)="O",'Elegio-Electors'!L779,IF(LEFT(RIGHT('Elegio-Electors'!M779,2),1)="O",'Elegio-Electors'!M779,""))</f>
        <v/>
      </c>
      <c r="G779" s="20" t="e">
        <f>INDEX(bureaux!$A:$H,MATCH($E779,bureaux!$A:$A,0),8)</f>
        <v>#N/A</v>
      </c>
      <c r="I779" s="91" t="e">
        <f>_xlfn.CONCAT(INDEX(bureaux!$A:$H,MATCH($E779,bureaux!$A:$A,0),4)," ",INDEX(bureaux!$A:$H,MATCH($E779,bureaux!$A:$A,0),5))</f>
        <v>#N/A</v>
      </c>
      <c r="J779" s="20" t="e">
        <f>INDEX(bureaux!$A:$H,MATCH($E779,bureaux!$A:$A,0),6)</f>
        <v>#N/A</v>
      </c>
      <c r="K779" s="20" t="e">
        <f>INDEX(bureaux!$A:$H,MATCH($E779,bureaux!$A:$A,0),7)</f>
        <v>#N/A</v>
      </c>
    </row>
    <row r="780" spans="1:11" x14ac:dyDescent="0.25">
      <c r="A780" s="20">
        <f>'Elegio-Electors'!C780</f>
        <v>0</v>
      </c>
      <c r="B780" s="20">
        <f>'Elegio-Electors'!B780</f>
        <v>0</v>
      </c>
      <c r="C780" s="91">
        <f>IF(Procédure!$C$33=2,'Elegio-Electors'!D780,Procédure!$C$33)</f>
        <v>0</v>
      </c>
      <c r="D780" s="20">
        <f>'Elegio-Electors'!E780</f>
        <v>0</v>
      </c>
      <c r="E780" s="91" t="str">
        <f>IF(LEFT(RIGHT('Elegio-Electors'!L780,2),1)="C",'Elegio-Electors'!L780,IF(LEFT(RIGHT('Elegio-Electors'!M780,2),1)="C",'Elegio-Electors'!M780,""))</f>
        <v/>
      </c>
      <c r="F780" s="91" t="str">
        <f>IF(LEFT(RIGHT('Elegio-Electors'!L780,2),1)="O",'Elegio-Electors'!L780,IF(LEFT(RIGHT('Elegio-Electors'!M780,2),1)="O",'Elegio-Electors'!M780,""))</f>
        <v/>
      </c>
      <c r="G780" s="20" t="e">
        <f>INDEX(bureaux!$A:$H,MATCH($E780,bureaux!$A:$A,0),8)</f>
        <v>#N/A</v>
      </c>
      <c r="I780" s="91" t="e">
        <f>_xlfn.CONCAT(INDEX(bureaux!$A:$H,MATCH($E780,bureaux!$A:$A,0),4)," ",INDEX(bureaux!$A:$H,MATCH($E780,bureaux!$A:$A,0),5))</f>
        <v>#N/A</v>
      </c>
      <c r="J780" s="20" t="e">
        <f>INDEX(bureaux!$A:$H,MATCH($E780,bureaux!$A:$A,0),6)</f>
        <v>#N/A</v>
      </c>
      <c r="K780" s="20" t="e">
        <f>INDEX(bureaux!$A:$H,MATCH($E780,bureaux!$A:$A,0),7)</f>
        <v>#N/A</v>
      </c>
    </row>
    <row r="781" spans="1:11" x14ac:dyDescent="0.25">
      <c r="A781" s="20">
        <f>'Elegio-Electors'!C781</f>
        <v>0</v>
      </c>
      <c r="B781" s="20">
        <f>'Elegio-Electors'!B781</f>
        <v>0</v>
      </c>
      <c r="C781" s="91">
        <f>IF(Procédure!$C$33=2,'Elegio-Electors'!D781,Procédure!$C$33)</f>
        <v>0</v>
      </c>
      <c r="D781" s="20">
        <f>'Elegio-Electors'!E781</f>
        <v>0</v>
      </c>
      <c r="E781" s="91" t="str">
        <f>IF(LEFT(RIGHT('Elegio-Electors'!L781,2),1)="C",'Elegio-Electors'!L781,IF(LEFT(RIGHT('Elegio-Electors'!M781,2),1)="C",'Elegio-Electors'!M781,""))</f>
        <v/>
      </c>
      <c r="F781" s="91" t="str">
        <f>IF(LEFT(RIGHT('Elegio-Electors'!L781,2),1)="O",'Elegio-Electors'!L781,IF(LEFT(RIGHT('Elegio-Electors'!M781,2),1)="O",'Elegio-Electors'!M781,""))</f>
        <v/>
      </c>
      <c r="G781" s="20" t="e">
        <f>INDEX(bureaux!$A:$H,MATCH($E781,bureaux!$A:$A,0),8)</f>
        <v>#N/A</v>
      </c>
      <c r="I781" s="91" t="e">
        <f>_xlfn.CONCAT(INDEX(bureaux!$A:$H,MATCH($E781,bureaux!$A:$A,0),4)," ",INDEX(bureaux!$A:$H,MATCH($E781,bureaux!$A:$A,0),5))</f>
        <v>#N/A</v>
      </c>
      <c r="J781" s="20" t="e">
        <f>INDEX(bureaux!$A:$H,MATCH($E781,bureaux!$A:$A,0),6)</f>
        <v>#N/A</v>
      </c>
      <c r="K781" s="20" t="e">
        <f>INDEX(bureaux!$A:$H,MATCH($E781,bureaux!$A:$A,0),7)</f>
        <v>#N/A</v>
      </c>
    </row>
    <row r="782" spans="1:11" x14ac:dyDescent="0.25">
      <c r="A782" s="20">
        <f>'Elegio-Electors'!C782</f>
        <v>0</v>
      </c>
      <c r="B782" s="20">
        <f>'Elegio-Electors'!B782</f>
        <v>0</v>
      </c>
      <c r="C782" s="91">
        <f>IF(Procédure!$C$33=2,'Elegio-Electors'!D782,Procédure!$C$33)</f>
        <v>0</v>
      </c>
      <c r="D782" s="20">
        <f>'Elegio-Electors'!E782</f>
        <v>0</v>
      </c>
      <c r="E782" s="91" t="str">
        <f>IF(LEFT(RIGHT('Elegio-Electors'!L782,2),1)="C",'Elegio-Electors'!L782,IF(LEFT(RIGHT('Elegio-Electors'!M782,2),1)="C",'Elegio-Electors'!M782,""))</f>
        <v/>
      </c>
      <c r="F782" s="91" t="str">
        <f>IF(LEFT(RIGHT('Elegio-Electors'!L782,2),1)="O",'Elegio-Electors'!L782,IF(LEFT(RIGHT('Elegio-Electors'!M782,2),1)="O",'Elegio-Electors'!M782,""))</f>
        <v/>
      </c>
      <c r="G782" s="20" t="e">
        <f>INDEX(bureaux!$A:$H,MATCH($E782,bureaux!$A:$A,0),8)</f>
        <v>#N/A</v>
      </c>
      <c r="I782" s="91" t="e">
        <f>_xlfn.CONCAT(INDEX(bureaux!$A:$H,MATCH($E782,bureaux!$A:$A,0),4)," ",INDEX(bureaux!$A:$H,MATCH($E782,bureaux!$A:$A,0),5))</f>
        <v>#N/A</v>
      </c>
      <c r="J782" s="20" t="e">
        <f>INDEX(bureaux!$A:$H,MATCH($E782,bureaux!$A:$A,0),6)</f>
        <v>#N/A</v>
      </c>
      <c r="K782" s="20" t="e">
        <f>INDEX(bureaux!$A:$H,MATCH($E782,bureaux!$A:$A,0),7)</f>
        <v>#N/A</v>
      </c>
    </row>
    <row r="783" spans="1:11" x14ac:dyDescent="0.25">
      <c r="A783" s="20">
        <f>'Elegio-Electors'!C783</f>
        <v>0</v>
      </c>
      <c r="B783" s="20">
        <f>'Elegio-Electors'!B783</f>
        <v>0</v>
      </c>
      <c r="C783" s="91">
        <f>IF(Procédure!$C$33=2,'Elegio-Electors'!D783,Procédure!$C$33)</f>
        <v>0</v>
      </c>
      <c r="D783" s="20">
        <f>'Elegio-Electors'!E783</f>
        <v>0</v>
      </c>
      <c r="E783" s="91" t="str">
        <f>IF(LEFT(RIGHT('Elegio-Electors'!L783,2),1)="C",'Elegio-Electors'!L783,IF(LEFT(RIGHT('Elegio-Electors'!M783,2),1)="C",'Elegio-Electors'!M783,""))</f>
        <v/>
      </c>
      <c r="F783" s="91" t="str">
        <f>IF(LEFT(RIGHT('Elegio-Electors'!L783,2),1)="O",'Elegio-Electors'!L783,IF(LEFT(RIGHT('Elegio-Electors'!M783,2),1)="O",'Elegio-Electors'!M783,""))</f>
        <v/>
      </c>
      <c r="G783" s="20" t="e">
        <f>INDEX(bureaux!$A:$H,MATCH($E783,bureaux!$A:$A,0),8)</f>
        <v>#N/A</v>
      </c>
      <c r="I783" s="91" t="e">
        <f>_xlfn.CONCAT(INDEX(bureaux!$A:$H,MATCH($E783,bureaux!$A:$A,0),4)," ",INDEX(bureaux!$A:$H,MATCH($E783,bureaux!$A:$A,0),5))</f>
        <v>#N/A</v>
      </c>
      <c r="J783" s="20" t="e">
        <f>INDEX(bureaux!$A:$H,MATCH($E783,bureaux!$A:$A,0),6)</f>
        <v>#N/A</v>
      </c>
      <c r="K783" s="20" t="e">
        <f>INDEX(bureaux!$A:$H,MATCH($E783,bureaux!$A:$A,0),7)</f>
        <v>#N/A</v>
      </c>
    </row>
    <row r="784" spans="1:11" x14ac:dyDescent="0.25">
      <c r="A784" s="20">
        <f>'Elegio-Electors'!C784</f>
        <v>0</v>
      </c>
      <c r="B784" s="20">
        <f>'Elegio-Electors'!B784</f>
        <v>0</v>
      </c>
      <c r="C784" s="91">
        <f>IF(Procédure!$C$33=2,'Elegio-Electors'!D784,Procédure!$C$33)</f>
        <v>0</v>
      </c>
      <c r="D784" s="20">
        <f>'Elegio-Electors'!E784</f>
        <v>0</v>
      </c>
      <c r="E784" s="91" t="str">
        <f>IF(LEFT(RIGHT('Elegio-Electors'!L784,2),1)="C",'Elegio-Electors'!L784,IF(LEFT(RIGHT('Elegio-Electors'!M784,2),1)="C",'Elegio-Electors'!M784,""))</f>
        <v/>
      </c>
      <c r="F784" s="91" t="str">
        <f>IF(LEFT(RIGHT('Elegio-Electors'!L784,2),1)="O",'Elegio-Electors'!L784,IF(LEFT(RIGHT('Elegio-Electors'!M784,2),1)="O",'Elegio-Electors'!M784,""))</f>
        <v/>
      </c>
      <c r="G784" s="20" t="e">
        <f>INDEX(bureaux!$A:$H,MATCH($E784,bureaux!$A:$A,0),8)</f>
        <v>#N/A</v>
      </c>
      <c r="I784" s="91" t="e">
        <f>_xlfn.CONCAT(INDEX(bureaux!$A:$H,MATCH($E784,bureaux!$A:$A,0),4)," ",INDEX(bureaux!$A:$H,MATCH($E784,bureaux!$A:$A,0),5))</f>
        <v>#N/A</v>
      </c>
      <c r="J784" s="20" t="e">
        <f>INDEX(bureaux!$A:$H,MATCH($E784,bureaux!$A:$A,0),6)</f>
        <v>#N/A</v>
      </c>
      <c r="K784" s="20" t="e">
        <f>INDEX(bureaux!$A:$H,MATCH($E784,bureaux!$A:$A,0),7)</f>
        <v>#N/A</v>
      </c>
    </row>
    <row r="785" spans="1:11" x14ac:dyDescent="0.25">
      <c r="A785" s="20">
        <f>'Elegio-Electors'!C785</f>
        <v>0</v>
      </c>
      <c r="B785" s="20">
        <f>'Elegio-Electors'!B785</f>
        <v>0</v>
      </c>
      <c r="C785" s="91">
        <f>IF(Procédure!$C$33=2,'Elegio-Electors'!D785,Procédure!$C$33)</f>
        <v>0</v>
      </c>
      <c r="D785" s="20">
        <f>'Elegio-Electors'!E785</f>
        <v>0</v>
      </c>
      <c r="E785" s="91" t="str">
        <f>IF(LEFT(RIGHT('Elegio-Electors'!L785,2),1)="C",'Elegio-Electors'!L785,IF(LEFT(RIGHT('Elegio-Electors'!M785,2),1)="C",'Elegio-Electors'!M785,""))</f>
        <v/>
      </c>
      <c r="F785" s="91" t="str">
        <f>IF(LEFT(RIGHT('Elegio-Electors'!L785,2),1)="O",'Elegio-Electors'!L785,IF(LEFT(RIGHT('Elegio-Electors'!M785,2),1)="O",'Elegio-Electors'!M785,""))</f>
        <v/>
      </c>
      <c r="G785" s="20" t="e">
        <f>INDEX(bureaux!$A:$H,MATCH($E785,bureaux!$A:$A,0),8)</f>
        <v>#N/A</v>
      </c>
      <c r="I785" s="91" t="e">
        <f>_xlfn.CONCAT(INDEX(bureaux!$A:$H,MATCH($E785,bureaux!$A:$A,0),4)," ",INDEX(bureaux!$A:$H,MATCH($E785,bureaux!$A:$A,0),5))</f>
        <v>#N/A</v>
      </c>
      <c r="J785" s="20" t="e">
        <f>INDEX(bureaux!$A:$H,MATCH($E785,bureaux!$A:$A,0),6)</f>
        <v>#N/A</v>
      </c>
      <c r="K785" s="20" t="e">
        <f>INDEX(bureaux!$A:$H,MATCH($E785,bureaux!$A:$A,0),7)</f>
        <v>#N/A</v>
      </c>
    </row>
    <row r="786" spans="1:11" x14ac:dyDescent="0.25">
      <c r="A786" s="20">
        <f>'Elegio-Electors'!C786</f>
        <v>0</v>
      </c>
      <c r="B786" s="20">
        <f>'Elegio-Electors'!B786</f>
        <v>0</v>
      </c>
      <c r="C786" s="91">
        <f>IF(Procédure!$C$33=2,'Elegio-Electors'!D786,Procédure!$C$33)</f>
        <v>0</v>
      </c>
      <c r="D786" s="20">
        <f>'Elegio-Electors'!E786</f>
        <v>0</v>
      </c>
      <c r="E786" s="91" t="str">
        <f>IF(LEFT(RIGHT('Elegio-Electors'!L786,2),1)="C",'Elegio-Electors'!L786,IF(LEFT(RIGHT('Elegio-Electors'!M786,2),1)="C",'Elegio-Electors'!M786,""))</f>
        <v/>
      </c>
      <c r="F786" s="91" t="str">
        <f>IF(LEFT(RIGHT('Elegio-Electors'!L786,2),1)="O",'Elegio-Electors'!L786,IF(LEFT(RIGHT('Elegio-Electors'!M786,2),1)="O",'Elegio-Electors'!M786,""))</f>
        <v/>
      </c>
      <c r="G786" s="20" t="e">
        <f>INDEX(bureaux!$A:$H,MATCH($E786,bureaux!$A:$A,0),8)</f>
        <v>#N/A</v>
      </c>
      <c r="I786" s="91" t="e">
        <f>_xlfn.CONCAT(INDEX(bureaux!$A:$H,MATCH($E786,bureaux!$A:$A,0),4)," ",INDEX(bureaux!$A:$H,MATCH($E786,bureaux!$A:$A,0),5))</f>
        <v>#N/A</v>
      </c>
      <c r="J786" s="20" t="e">
        <f>INDEX(bureaux!$A:$H,MATCH($E786,bureaux!$A:$A,0),6)</f>
        <v>#N/A</v>
      </c>
      <c r="K786" s="20" t="e">
        <f>INDEX(bureaux!$A:$H,MATCH($E786,bureaux!$A:$A,0),7)</f>
        <v>#N/A</v>
      </c>
    </row>
    <row r="787" spans="1:11" x14ac:dyDescent="0.25">
      <c r="A787" s="20">
        <f>'Elegio-Electors'!C787</f>
        <v>0</v>
      </c>
      <c r="B787" s="20">
        <f>'Elegio-Electors'!B787</f>
        <v>0</v>
      </c>
      <c r="C787" s="91">
        <f>IF(Procédure!$C$33=2,'Elegio-Electors'!D787,Procédure!$C$33)</f>
        <v>0</v>
      </c>
      <c r="D787" s="20">
        <f>'Elegio-Electors'!E787</f>
        <v>0</v>
      </c>
      <c r="E787" s="91" t="str">
        <f>IF(LEFT(RIGHT('Elegio-Electors'!L787,2),1)="C",'Elegio-Electors'!L787,IF(LEFT(RIGHT('Elegio-Electors'!M787,2),1)="C",'Elegio-Electors'!M787,""))</f>
        <v/>
      </c>
      <c r="F787" s="91" t="str">
        <f>IF(LEFT(RIGHT('Elegio-Electors'!L787,2),1)="O",'Elegio-Electors'!L787,IF(LEFT(RIGHT('Elegio-Electors'!M787,2),1)="O",'Elegio-Electors'!M787,""))</f>
        <v/>
      </c>
      <c r="G787" s="20" t="e">
        <f>INDEX(bureaux!$A:$H,MATCH($E787,bureaux!$A:$A,0),8)</f>
        <v>#N/A</v>
      </c>
      <c r="I787" s="91" t="e">
        <f>_xlfn.CONCAT(INDEX(bureaux!$A:$H,MATCH($E787,bureaux!$A:$A,0),4)," ",INDEX(bureaux!$A:$H,MATCH($E787,bureaux!$A:$A,0),5))</f>
        <v>#N/A</v>
      </c>
      <c r="J787" s="20" t="e">
        <f>INDEX(bureaux!$A:$H,MATCH($E787,bureaux!$A:$A,0),6)</f>
        <v>#N/A</v>
      </c>
      <c r="K787" s="20" t="e">
        <f>INDEX(bureaux!$A:$H,MATCH($E787,bureaux!$A:$A,0),7)</f>
        <v>#N/A</v>
      </c>
    </row>
    <row r="788" spans="1:11" x14ac:dyDescent="0.25">
      <c r="A788" s="20">
        <f>'Elegio-Electors'!C788</f>
        <v>0</v>
      </c>
      <c r="B788" s="20">
        <f>'Elegio-Electors'!B788</f>
        <v>0</v>
      </c>
      <c r="C788" s="91">
        <f>IF(Procédure!$C$33=2,'Elegio-Electors'!D788,Procédure!$C$33)</f>
        <v>0</v>
      </c>
      <c r="D788" s="20">
        <f>'Elegio-Electors'!E788</f>
        <v>0</v>
      </c>
      <c r="E788" s="91" t="str">
        <f>IF(LEFT(RIGHT('Elegio-Electors'!L788,2),1)="C",'Elegio-Electors'!L788,IF(LEFT(RIGHT('Elegio-Electors'!M788,2),1)="C",'Elegio-Electors'!M788,""))</f>
        <v/>
      </c>
      <c r="F788" s="91" t="str">
        <f>IF(LEFT(RIGHT('Elegio-Electors'!L788,2),1)="O",'Elegio-Electors'!L788,IF(LEFT(RIGHT('Elegio-Electors'!M788,2),1)="O",'Elegio-Electors'!M788,""))</f>
        <v/>
      </c>
      <c r="G788" s="20" t="e">
        <f>INDEX(bureaux!$A:$H,MATCH($E788,bureaux!$A:$A,0),8)</f>
        <v>#N/A</v>
      </c>
      <c r="I788" s="91" t="e">
        <f>_xlfn.CONCAT(INDEX(bureaux!$A:$H,MATCH($E788,bureaux!$A:$A,0),4)," ",INDEX(bureaux!$A:$H,MATCH($E788,bureaux!$A:$A,0),5))</f>
        <v>#N/A</v>
      </c>
      <c r="J788" s="20" t="e">
        <f>INDEX(bureaux!$A:$H,MATCH($E788,bureaux!$A:$A,0),6)</f>
        <v>#N/A</v>
      </c>
      <c r="K788" s="20" t="e">
        <f>INDEX(bureaux!$A:$H,MATCH($E788,bureaux!$A:$A,0),7)</f>
        <v>#N/A</v>
      </c>
    </row>
    <row r="789" spans="1:11" x14ac:dyDescent="0.25">
      <c r="A789" s="20">
        <f>'Elegio-Electors'!C789</f>
        <v>0</v>
      </c>
      <c r="B789" s="20">
        <f>'Elegio-Electors'!B789</f>
        <v>0</v>
      </c>
      <c r="C789" s="91">
        <f>IF(Procédure!$C$33=2,'Elegio-Electors'!D789,Procédure!$C$33)</f>
        <v>0</v>
      </c>
      <c r="D789" s="20">
        <f>'Elegio-Electors'!E789</f>
        <v>0</v>
      </c>
      <c r="E789" s="91" t="str">
        <f>IF(LEFT(RIGHT('Elegio-Electors'!L789,2),1)="C",'Elegio-Electors'!L789,IF(LEFT(RIGHT('Elegio-Electors'!M789,2),1)="C",'Elegio-Electors'!M789,""))</f>
        <v/>
      </c>
      <c r="F789" s="91" t="str">
        <f>IF(LEFT(RIGHT('Elegio-Electors'!L789,2),1)="O",'Elegio-Electors'!L789,IF(LEFT(RIGHT('Elegio-Electors'!M789,2),1)="O",'Elegio-Electors'!M789,""))</f>
        <v/>
      </c>
      <c r="G789" s="20" t="e">
        <f>INDEX(bureaux!$A:$H,MATCH($E789,bureaux!$A:$A,0),8)</f>
        <v>#N/A</v>
      </c>
      <c r="I789" s="91" t="e">
        <f>_xlfn.CONCAT(INDEX(bureaux!$A:$H,MATCH($E789,bureaux!$A:$A,0),4)," ",INDEX(bureaux!$A:$H,MATCH($E789,bureaux!$A:$A,0),5))</f>
        <v>#N/A</v>
      </c>
      <c r="J789" s="20" t="e">
        <f>INDEX(bureaux!$A:$H,MATCH($E789,bureaux!$A:$A,0),6)</f>
        <v>#N/A</v>
      </c>
      <c r="K789" s="20" t="e">
        <f>INDEX(bureaux!$A:$H,MATCH($E789,bureaux!$A:$A,0),7)</f>
        <v>#N/A</v>
      </c>
    </row>
    <row r="790" spans="1:11" x14ac:dyDescent="0.25">
      <c r="A790" s="20">
        <f>'Elegio-Electors'!C790</f>
        <v>0</v>
      </c>
      <c r="B790" s="20">
        <f>'Elegio-Electors'!B790</f>
        <v>0</v>
      </c>
      <c r="C790" s="91">
        <f>IF(Procédure!$C$33=2,'Elegio-Electors'!D790,Procédure!$C$33)</f>
        <v>0</v>
      </c>
      <c r="D790" s="20">
        <f>'Elegio-Electors'!E790</f>
        <v>0</v>
      </c>
      <c r="E790" s="91" t="str">
        <f>IF(LEFT(RIGHT('Elegio-Electors'!L790,2),1)="C",'Elegio-Electors'!L790,IF(LEFT(RIGHT('Elegio-Electors'!M790,2),1)="C",'Elegio-Electors'!M790,""))</f>
        <v/>
      </c>
      <c r="F790" s="91" t="str">
        <f>IF(LEFT(RIGHT('Elegio-Electors'!L790,2),1)="O",'Elegio-Electors'!L790,IF(LEFT(RIGHT('Elegio-Electors'!M790,2),1)="O",'Elegio-Electors'!M790,""))</f>
        <v/>
      </c>
      <c r="G790" s="20" t="e">
        <f>INDEX(bureaux!$A:$H,MATCH($E790,bureaux!$A:$A,0),8)</f>
        <v>#N/A</v>
      </c>
      <c r="I790" s="91" t="e">
        <f>_xlfn.CONCAT(INDEX(bureaux!$A:$H,MATCH($E790,bureaux!$A:$A,0),4)," ",INDEX(bureaux!$A:$H,MATCH($E790,bureaux!$A:$A,0),5))</f>
        <v>#N/A</v>
      </c>
      <c r="J790" s="20" t="e">
        <f>INDEX(bureaux!$A:$H,MATCH($E790,bureaux!$A:$A,0),6)</f>
        <v>#N/A</v>
      </c>
      <c r="K790" s="20" t="e">
        <f>INDEX(bureaux!$A:$H,MATCH($E790,bureaux!$A:$A,0),7)</f>
        <v>#N/A</v>
      </c>
    </row>
    <row r="791" spans="1:11" x14ac:dyDescent="0.25">
      <c r="A791" s="20">
        <f>'Elegio-Electors'!C791</f>
        <v>0</v>
      </c>
      <c r="B791" s="20">
        <f>'Elegio-Electors'!B791</f>
        <v>0</v>
      </c>
      <c r="C791" s="91">
        <f>IF(Procédure!$C$33=2,'Elegio-Electors'!D791,Procédure!$C$33)</f>
        <v>0</v>
      </c>
      <c r="D791" s="20">
        <f>'Elegio-Electors'!E791</f>
        <v>0</v>
      </c>
      <c r="E791" s="91" t="str">
        <f>IF(LEFT(RIGHT('Elegio-Electors'!L791,2),1)="C",'Elegio-Electors'!L791,IF(LEFT(RIGHT('Elegio-Electors'!M791,2),1)="C",'Elegio-Electors'!M791,""))</f>
        <v/>
      </c>
      <c r="F791" s="91" t="str">
        <f>IF(LEFT(RIGHT('Elegio-Electors'!L791,2),1)="O",'Elegio-Electors'!L791,IF(LEFT(RIGHT('Elegio-Electors'!M791,2),1)="O",'Elegio-Electors'!M791,""))</f>
        <v/>
      </c>
      <c r="G791" s="20" t="e">
        <f>INDEX(bureaux!$A:$H,MATCH($E791,bureaux!$A:$A,0),8)</f>
        <v>#N/A</v>
      </c>
      <c r="I791" s="91" t="e">
        <f>_xlfn.CONCAT(INDEX(bureaux!$A:$H,MATCH($E791,bureaux!$A:$A,0),4)," ",INDEX(bureaux!$A:$H,MATCH($E791,bureaux!$A:$A,0),5))</f>
        <v>#N/A</v>
      </c>
      <c r="J791" s="20" t="e">
        <f>INDEX(bureaux!$A:$H,MATCH($E791,bureaux!$A:$A,0),6)</f>
        <v>#N/A</v>
      </c>
      <c r="K791" s="20" t="e">
        <f>INDEX(bureaux!$A:$H,MATCH($E791,bureaux!$A:$A,0),7)</f>
        <v>#N/A</v>
      </c>
    </row>
    <row r="792" spans="1:11" x14ac:dyDescent="0.25">
      <c r="A792" s="20">
        <f>'Elegio-Electors'!C792</f>
        <v>0</v>
      </c>
      <c r="B792" s="20">
        <f>'Elegio-Electors'!B792</f>
        <v>0</v>
      </c>
      <c r="C792" s="91">
        <f>IF(Procédure!$C$33=2,'Elegio-Electors'!D792,Procédure!$C$33)</f>
        <v>0</v>
      </c>
      <c r="D792" s="20">
        <f>'Elegio-Electors'!E792</f>
        <v>0</v>
      </c>
      <c r="E792" s="91" t="str">
        <f>IF(LEFT(RIGHT('Elegio-Electors'!L792,2),1)="C",'Elegio-Electors'!L792,IF(LEFT(RIGHT('Elegio-Electors'!M792,2),1)="C",'Elegio-Electors'!M792,""))</f>
        <v/>
      </c>
      <c r="F792" s="91" t="str">
        <f>IF(LEFT(RIGHT('Elegio-Electors'!L792,2),1)="O",'Elegio-Electors'!L792,IF(LEFT(RIGHT('Elegio-Electors'!M792,2),1)="O",'Elegio-Electors'!M792,""))</f>
        <v/>
      </c>
      <c r="G792" s="20" t="e">
        <f>INDEX(bureaux!$A:$H,MATCH($E792,bureaux!$A:$A,0),8)</f>
        <v>#N/A</v>
      </c>
      <c r="I792" s="91" t="e">
        <f>_xlfn.CONCAT(INDEX(bureaux!$A:$H,MATCH($E792,bureaux!$A:$A,0),4)," ",INDEX(bureaux!$A:$H,MATCH($E792,bureaux!$A:$A,0),5))</f>
        <v>#N/A</v>
      </c>
      <c r="J792" s="20" t="e">
        <f>INDEX(bureaux!$A:$H,MATCH($E792,bureaux!$A:$A,0),6)</f>
        <v>#N/A</v>
      </c>
      <c r="K792" s="20" t="e">
        <f>INDEX(bureaux!$A:$H,MATCH($E792,bureaux!$A:$A,0),7)</f>
        <v>#N/A</v>
      </c>
    </row>
    <row r="793" spans="1:11" x14ac:dyDescent="0.25">
      <c r="A793" s="20">
        <f>'Elegio-Electors'!C793</f>
        <v>0</v>
      </c>
      <c r="B793" s="20">
        <f>'Elegio-Electors'!B793</f>
        <v>0</v>
      </c>
      <c r="C793" s="91">
        <f>IF(Procédure!$C$33=2,'Elegio-Electors'!D793,Procédure!$C$33)</f>
        <v>0</v>
      </c>
      <c r="D793" s="20">
        <f>'Elegio-Electors'!E793</f>
        <v>0</v>
      </c>
      <c r="E793" s="91" t="str">
        <f>IF(LEFT(RIGHT('Elegio-Electors'!L793,2),1)="C",'Elegio-Electors'!L793,IF(LEFT(RIGHT('Elegio-Electors'!M793,2),1)="C",'Elegio-Electors'!M793,""))</f>
        <v/>
      </c>
      <c r="F793" s="91" t="str">
        <f>IF(LEFT(RIGHT('Elegio-Electors'!L793,2),1)="O",'Elegio-Electors'!L793,IF(LEFT(RIGHT('Elegio-Electors'!M793,2),1)="O",'Elegio-Electors'!M793,""))</f>
        <v/>
      </c>
      <c r="G793" s="20" t="e">
        <f>INDEX(bureaux!$A:$H,MATCH($E793,bureaux!$A:$A,0),8)</f>
        <v>#N/A</v>
      </c>
      <c r="I793" s="91" t="e">
        <f>_xlfn.CONCAT(INDEX(bureaux!$A:$H,MATCH($E793,bureaux!$A:$A,0),4)," ",INDEX(bureaux!$A:$H,MATCH($E793,bureaux!$A:$A,0),5))</f>
        <v>#N/A</v>
      </c>
      <c r="J793" s="20" t="e">
        <f>INDEX(bureaux!$A:$H,MATCH($E793,bureaux!$A:$A,0),6)</f>
        <v>#N/A</v>
      </c>
      <c r="K793" s="20" t="e">
        <f>INDEX(bureaux!$A:$H,MATCH($E793,bureaux!$A:$A,0),7)</f>
        <v>#N/A</v>
      </c>
    </row>
    <row r="794" spans="1:11" x14ac:dyDescent="0.25">
      <c r="A794" s="20">
        <f>'Elegio-Electors'!C794</f>
        <v>0</v>
      </c>
      <c r="B794" s="20">
        <f>'Elegio-Electors'!B794</f>
        <v>0</v>
      </c>
      <c r="C794" s="91">
        <f>IF(Procédure!$C$33=2,'Elegio-Electors'!D794,Procédure!$C$33)</f>
        <v>0</v>
      </c>
      <c r="D794" s="20">
        <f>'Elegio-Electors'!E794</f>
        <v>0</v>
      </c>
      <c r="E794" s="91" t="str">
        <f>IF(LEFT(RIGHT('Elegio-Electors'!L794,2),1)="C",'Elegio-Electors'!L794,IF(LEFT(RIGHT('Elegio-Electors'!M794,2),1)="C",'Elegio-Electors'!M794,""))</f>
        <v/>
      </c>
      <c r="F794" s="91" t="str">
        <f>IF(LEFT(RIGHT('Elegio-Electors'!L794,2),1)="O",'Elegio-Electors'!L794,IF(LEFT(RIGHT('Elegio-Electors'!M794,2),1)="O",'Elegio-Electors'!M794,""))</f>
        <v/>
      </c>
      <c r="G794" s="20" t="e">
        <f>INDEX(bureaux!$A:$H,MATCH($E794,bureaux!$A:$A,0),8)</f>
        <v>#N/A</v>
      </c>
      <c r="I794" s="91" t="e">
        <f>_xlfn.CONCAT(INDEX(bureaux!$A:$H,MATCH($E794,bureaux!$A:$A,0),4)," ",INDEX(bureaux!$A:$H,MATCH($E794,bureaux!$A:$A,0),5))</f>
        <v>#N/A</v>
      </c>
      <c r="J794" s="20" t="e">
        <f>INDEX(bureaux!$A:$H,MATCH($E794,bureaux!$A:$A,0),6)</f>
        <v>#N/A</v>
      </c>
      <c r="K794" s="20" t="e">
        <f>INDEX(bureaux!$A:$H,MATCH($E794,bureaux!$A:$A,0),7)</f>
        <v>#N/A</v>
      </c>
    </row>
    <row r="795" spans="1:11" x14ac:dyDescent="0.25">
      <c r="A795" s="20">
        <f>'Elegio-Electors'!C795</f>
        <v>0</v>
      </c>
      <c r="B795" s="20">
        <f>'Elegio-Electors'!B795</f>
        <v>0</v>
      </c>
      <c r="C795" s="91">
        <f>IF(Procédure!$C$33=2,'Elegio-Electors'!D795,Procédure!$C$33)</f>
        <v>0</v>
      </c>
      <c r="D795" s="20">
        <f>'Elegio-Electors'!E795</f>
        <v>0</v>
      </c>
      <c r="E795" s="91" t="str">
        <f>IF(LEFT(RIGHT('Elegio-Electors'!L795,2),1)="C",'Elegio-Electors'!L795,IF(LEFT(RIGHT('Elegio-Electors'!M795,2),1)="C",'Elegio-Electors'!M795,""))</f>
        <v/>
      </c>
      <c r="F795" s="91" t="str">
        <f>IF(LEFT(RIGHT('Elegio-Electors'!L795,2),1)="O",'Elegio-Electors'!L795,IF(LEFT(RIGHT('Elegio-Electors'!M795,2),1)="O",'Elegio-Electors'!M795,""))</f>
        <v/>
      </c>
      <c r="G795" s="20" t="e">
        <f>INDEX(bureaux!$A:$H,MATCH($E795,bureaux!$A:$A,0),8)</f>
        <v>#N/A</v>
      </c>
      <c r="I795" s="91" t="e">
        <f>_xlfn.CONCAT(INDEX(bureaux!$A:$H,MATCH($E795,bureaux!$A:$A,0),4)," ",INDEX(bureaux!$A:$H,MATCH($E795,bureaux!$A:$A,0),5))</f>
        <v>#N/A</v>
      </c>
      <c r="J795" s="20" t="e">
        <f>INDEX(bureaux!$A:$H,MATCH($E795,bureaux!$A:$A,0),6)</f>
        <v>#N/A</v>
      </c>
      <c r="K795" s="20" t="e">
        <f>INDEX(bureaux!$A:$H,MATCH($E795,bureaux!$A:$A,0),7)</f>
        <v>#N/A</v>
      </c>
    </row>
    <row r="796" spans="1:11" x14ac:dyDescent="0.25">
      <c r="A796" s="20">
        <f>'Elegio-Electors'!C796</f>
        <v>0</v>
      </c>
      <c r="B796" s="20">
        <f>'Elegio-Electors'!B796</f>
        <v>0</v>
      </c>
      <c r="C796" s="91">
        <f>IF(Procédure!$C$33=2,'Elegio-Electors'!D796,Procédure!$C$33)</f>
        <v>0</v>
      </c>
      <c r="D796" s="20">
        <f>'Elegio-Electors'!E796</f>
        <v>0</v>
      </c>
      <c r="E796" s="91" t="str">
        <f>IF(LEFT(RIGHT('Elegio-Electors'!L796,2),1)="C",'Elegio-Electors'!L796,IF(LEFT(RIGHT('Elegio-Electors'!M796,2),1)="C",'Elegio-Electors'!M796,""))</f>
        <v/>
      </c>
      <c r="F796" s="91" t="str">
        <f>IF(LEFT(RIGHT('Elegio-Electors'!L796,2),1)="O",'Elegio-Electors'!L796,IF(LEFT(RIGHT('Elegio-Electors'!M796,2),1)="O",'Elegio-Electors'!M796,""))</f>
        <v/>
      </c>
      <c r="G796" s="20" t="e">
        <f>INDEX(bureaux!$A:$H,MATCH($E796,bureaux!$A:$A,0),8)</f>
        <v>#N/A</v>
      </c>
      <c r="I796" s="91" t="e">
        <f>_xlfn.CONCAT(INDEX(bureaux!$A:$H,MATCH($E796,bureaux!$A:$A,0),4)," ",INDEX(bureaux!$A:$H,MATCH($E796,bureaux!$A:$A,0),5))</f>
        <v>#N/A</v>
      </c>
      <c r="J796" s="20" t="e">
        <f>INDEX(bureaux!$A:$H,MATCH($E796,bureaux!$A:$A,0),6)</f>
        <v>#N/A</v>
      </c>
      <c r="K796" s="20" t="e">
        <f>INDEX(bureaux!$A:$H,MATCH($E796,bureaux!$A:$A,0),7)</f>
        <v>#N/A</v>
      </c>
    </row>
    <row r="797" spans="1:11" x14ac:dyDescent="0.25">
      <c r="A797" s="20">
        <f>'Elegio-Electors'!C797</f>
        <v>0</v>
      </c>
      <c r="B797" s="20">
        <f>'Elegio-Electors'!B797</f>
        <v>0</v>
      </c>
      <c r="C797" s="91">
        <f>IF(Procédure!$C$33=2,'Elegio-Electors'!D797,Procédure!$C$33)</f>
        <v>0</v>
      </c>
      <c r="D797" s="20">
        <f>'Elegio-Electors'!E797</f>
        <v>0</v>
      </c>
      <c r="E797" s="91" t="str">
        <f>IF(LEFT(RIGHT('Elegio-Electors'!L797,2),1)="C",'Elegio-Electors'!L797,IF(LEFT(RIGHT('Elegio-Electors'!M797,2),1)="C",'Elegio-Electors'!M797,""))</f>
        <v/>
      </c>
      <c r="F797" s="91" t="str">
        <f>IF(LEFT(RIGHT('Elegio-Electors'!L797,2),1)="O",'Elegio-Electors'!L797,IF(LEFT(RIGHT('Elegio-Electors'!M797,2),1)="O",'Elegio-Electors'!M797,""))</f>
        <v/>
      </c>
      <c r="G797" s="20" t="e">
        <f>INDEX(bureaux!$A:$H,MATCH($E797,bureaux!$A:$A,0),8)</f>
        <v>#N/A</v>
      </c>
      <c r="I797" s="91" t="e">
        <f>_xlfn.CONCAT(INDEX(bureaux!$A:$H,MATCH($E797,bureaux!$A:$A,0),4)," ",INDEX(bureaux!$A:$H,MATCH($E797,bureaux!$A:$A,0),5))</f>
        <v>#N/A</v>
      </c>
      <c r="J797" s="20" t="e">
        <f>INDEX(bureaux!$A:$H,MATCH($E797,bureaux!$A:$A,0),6)</f>
        <v>#N/A</v>
      </c>
      <c r="K797" s="20" t="e">
        <f>INDEX(bureaux!$A:$H,MATCH($E797,bureaux!$A:$A,0),7)</f>
        <v>#N/A</v>
      </c>
    </row>
    <row r="798" spans="1:11" x14ac:dyDescent="0.25">
      <c r="A798" s="20">
        <f>'Elegio-Electors'!C798</f>
        <v>0</v>
      </c>
      <c r="B798" s="20">
        <f>'Elegio-Electors'!B798</f>
        <v>0</v>
      </c>
      <c r="C798" s="91">
        <f>IF(Procédure!$C$33=2,'Elegio-Electors'!D798,Procédure!$C$33)</f>
        <v>0</v>
      </c>
      <c r="D798" s="20">
        <f>'Elegio-Electors'!E798</f>
        <v>0</v>
      </c>
      <c r="E798" s="91" t="str">
        <f>IF(LEFT(RIGHT('Elegio-Electors'!L798,2),1)="C",'Elegio-Electors'!L798,IF(LEFT(RIGHT('Elegio-Electors'!M798,2),1)="C",'Elegio-Electors'!M798,""))</f>
        <v/>
      </c>
      <c r="F798" s="91" t="str">
        <f>IF(LEFT(RIGHT('Elegio-Electors'!L798,2),1)="O",'Elegio-Electors'!L798,IF(LEFT(RIGHT('Elegio-Electors'!M798,2),1)="O",'Elegio-Electors'!M798,""))</f>
        <v/>
      </c>
      <c r="G798" s="20" t="e">
        <f>INDEX(bureaux!$A:$H,MATCH($E798,bureaux!$A:$A,0),8)</f>
        <v>#N/A</v>
      </c>
      <c r="I798" s="91" t="e">
        <f>_xlfn.CONCAT(INDEX(bureaux!$A:$H,MATCH($E798,bureaux!$A:$A,0),4)," ",INDEX(bureaux!$A:$H,MATCH($E798,bureaux!$A:$A,0),5))</f>
        <v>#N/A</v>
      </c>
      <c r="J798" s="20" t="e">
        <f>INDEX(bureaux!$A:$H,MATCH($E798,bureaux!$A:$A,0),6)</f>
        <v>#N/A</v>
      </c>
      <c r="K798" s="20" t="e">
        <f>INDEX(bureaux!$A:$H,MATCH($E798,bureaux!$A:$A,0),7)</f>
        <v>#N/A</v>
      </c>
    </row>
    <row r="799" spans="1:11" x14ac:dyDescent="0.25">
      <c r="A799" s="20">
        <f>'Elegio-Electors'!C799</f>
        <v>0</v>
      </c>
      <c r="B799" s="20">
        <f>'Elegio-Electors'!B799</f>
        <v>0</v>
      </c>
      <c r="C799" s="91">
        <f>IF(Procédure!$C$33=2,'Elegio-Electors'!D799,Procédure!$C$33)</f>
        <v>0</v>
      </c>
      <c r="D799" s="20">
        <f>'Elegio-Electors'!E799</f>
        <v>0</v>
      </c>
      <c r="E799" s="91" t="str">
        <f>IF(LEFT(RIGHT('Elegio-Electors'!L799,2),1)="C",'Elegio-Electors'!L799,IF(LEFT(RIGHT('Elegio-Electors'!M799,2),1)="C",'Elegio-Electors'!M799,""))</f>
        <v/>
      </c>
      <c r="F799" s="91" t="str">
        <f>IF(LEFT(RIGHT('Elegio-Electors'!L799,2),1)="O",'Elegio-Electors'!L799,IF(LEFT(RIGHT('Elegio-Electors'!M799,2),1)="O",'Elegio-Electors'!M799,""))</f>
        <v/>
      </c>
      <c r="G799" s="20" t="e">
        <f>INDEX(bureaux!$A:$H,MATCH($E799,bureaux!$A:$A,0),8)</f>
        <v>#N/A</v>
      </c>
      <c r="I799" s="91" t="e">
        <f>_xlfn.CONCAT(INDEX(bureaux!$A:$H,MATCH($E799,bureaux!$A:$A,0),4)," ",INDEX(bureaux!$A:$H,MATCH($E799,bureaux!$A:$A,0),5))</f>
        <v>#N/A</v>
      </c>
      <c r="J799" s="20" t="e">
        <f>INDEX(bureaux!$A:$H,MATCH($E799,bureaux!$A:$A,0),6)</f>
        <v>#N/A</v>
      </c>
      <c r="K799" s="20" t="e">
        <f>INDEX(bureaux!$A:$H,MATCH($E799,bureaux!$A:$A,0),7)</f>
        <v>#N/A</v>
      </c>
    </row>
    <row r="800" spans="1:11" x14ac:dyDescent="0.25">
      <c r="A800" s="20">
        <f>'Elegio-Electors'!C800</f>
        <v>0</v>
      </c>
      <c r="B800" s="20">
        <f>'Elegio-Electors'!B800</f>
        <v>0</v>
      </c>
      <c r="C800" s="91">
        <f>IF(Procédure!$C$33=2,'Elegio-Electors'!D800,Procédure!$C$33)</f>
        <v>0</v>
      </c>
      <c r="D800" s="20">
        <f>'Elegio-Electors'!E800</f>
        <v>0</v>
      </c>
      <c r="E800" s="91" t="str">
        <f>IF(LEFT(RIGHT('Elegio-Electors'!L800,2),1)="C",'Elegio-Electors'!L800,IF(LEFT(RIGHT('Elegio-Electors'!M800,2),1)="C",'Elegio-Electors'!M800,""))</f>
        <v/>
      </c>
      <c r="F800" s="91" t="str">
        <f>IF(LEFT(RIGHT('Elegio-Electors'!L800,2),1)="O",'Elegio-Electors'!L800,IF(LEFT(RIGHT('Elegio-Electors'!M800,2),1)="O",'Elegio-Electors'!M800,""))</f>
        <v/>
      </c>
      <c r="G800" s="20" t="e">
        <f>INDEX(bureaux!$A:$H,MATCH($E800,bureaux!$A:$A,0),8)</f>
        <v>#N/A</v>
      </c>
      <c r="I800" s="91" t="e">
        <f>_xlfn.CONCAT(INDEX(bureaux!$A:$H,MATCH($E800,bureaux!$A:$A,0),4)," ",INDEX(bureaux!$A:$H,MATCH($E800,bureaux!$A:$A,0),5))</f>
        <v>#N/A</v>
      </c>
      <c r="J800" s="20" t="e">
        <f>INDEX(bureaux!$A:$H,MATCH($E800,bureaux!$A:$A,0),6)</f>
        <v>#N/A</v>
      </c>
      <c r="K800" s="20" t="e">
        <f>INDEX(bureaux!$A:$H,MATCH($E800,bureaux!$A:$A,0),7)</f>
        <v>#N/A</v>
      </c>
    </row>
    <row r="801" spans="1:11" x14ac:dyDescent="0.25">
      <c r="A801" s="20">
        <f>'Elegio-Electors'!C801</f>
        <v>0</v>
      </c>
      <c r="B801" s="20">
        <f>'Elegio-Electors'!B801</f>
        <v>0</v>
      </c>
      <c r="C801" s="91">
        <f>IF(Procédure!$C$33=2,'Elegio-Electors'!D801,Procédure!$C$33)</f>
        <v>0</v>
      </c>
      <c r="D801" s="20">
        <f>'Elegio-Electors'!E801</f>
        <v>0</v>
      </c>
      <c r="E801" s="91" t="str">
        <f>IF(LEFT(RIGHT('Elegio-Electors'!L801,2),1)="C",'Elegio-Electors'!L801,IF(LEFT(RIGHT('Elegio-Electors'!M801,2),1)="C",'Elegio-Electors'!M801,""))</f>
        <v/>
      </c>
      <c r="F801" s="91" t="str">
        <f>IF(LEFT(RIGHT('Elegio-Electors'!L801,2),1)="O",'Elegio-Electors'!L801,IF(LEFT(RIGHT('Elegio-Electors'!M801,2),1)="O",'Elegio-Electors'!M801,""))</f>
        <v/>
      </c>
      <c r="G801" s="20" t="e">
        <f>INDEX(bureaux!$A:$H,MATCH($E801,bureaux!$A:$A,0),8)</f>
        <v>#N/A</v>
      </c>
      <c r="I801" s="91" t="e">
        <f>_xlfn.CONCAT(INDEX(bureaux!$A:$H,MATCH($E801,bureaux!$A:$A,0),4)," ",INDEX(bureaux!$A:$H,MATCH($E801,bureaux!$A:$A,0),5))</f>
        <v>#N/A</v>
      </c>
      <c r="J801" s="20" t="e">
        <f>INDEX(bureaux!$A:$H,MATCH($E801,bureaux!$A:$A,0),6)</f>
        <v>#N/A</v>
      </c>
      <c r="K801" s="20" t="e">
        <f>INDEX(bureaux!$A:$H,MATCH($E801,bureaux!$A:$A,0),7)</f>
        <v>#N/A</v>
      </c>
    </row>
    <row r="802" spans="1:11" x14ac:dyDescent="0.25">
      <c r="A802" s="20">
        <f>'Elegio-Electors'!C802</f>
        <v>0</v>
      </c>
      <c r="B802" s="20">
        <f>'Elegio-Electors'!B802</f>
        <v>0</v>
      </c>
      <c r="C802" s="91">
        <f>IF(Procédure!$C$33=2,'Elegio-Electors'!D802,Procédure!$C$33)</f>
        <v>0</v>
      </c>
      <c r="D802" s="20">
        <f>'Elegio-Electors'!E802</f>
        <v>0</v>
      </c>
      <c r="E802" s="91" t="str">
        <f>IF(LEFT(RIGHT('Elegio-Electors'!L802,2),1)="C",'Elegio-Electors'!L802,IF(LEFT(RIGHT('Elegio-Electors'!M802,2),1)="C",'Elegio-Electors'!M802,""))</f>
        <v/>
      </c>
      <c r="F802" s="91" t="str">
        <f>IF(LEFT(RIGHT('Elegio-Electors'!L802,2),1)="O",'Elegio-Electors'!L802,IF(LEFT(RIGHT('Elegio-Electors'!M802,2),1)="O",'Elegio-Electors'!M802,""))</f>
        <v/>
      </c>
      <c r="G802" s="20" t="e">
        <f>INDEX(bureaux!$A:$H,MATCH($E802,bureaux!$A:$A,0),8)</f>
        <v>#N/A</v>
      </c>
      <c r="I802" s="91" t="e">
        <f>_xlfn.CONCAT(INDEX(bureaux!$A:$H,MATCH($E802,bureaux!$A:$A,0),4)," ",INDEX(bureaux!$A:$H,MATCH($E802,bureaux!$A:$A,0),5))</f>
        <v>#N/A</v>
      </c>
      <c r="J802" s="20" t="e">
        <f>INDEX(bureaux!$A:$H,MATCH($E802,bureaux!$A:$A,0),6)</f>
        <v>#N/A</v>
      </c>
      <c r="K802" s="20" t="e">
        <f>INDEX(bureaux!$A:$H,MATCH($E802,bureaux!$A:$A,0),7)</f>
        <v>#N/A</v>
      </c>
    </row>
    <row r="803" spans="1:11" x14ac:dyDescent="0.25">
      <c r="A803" s="20">
        <f>'Elegio-Electors'!C803</f>
        <v>0</v>
      </c>
      <c r="B803" s="20">
        <f>'Elegio-Electors'!B803</f>
        <v>0</v>
      </c>
      <c r="C803" s="91">
        <f>IF(Procédure!$C$33=2,'Elegio-Electors'!D803,Procédure!$C$33)</f>
        <v>0</v>
      </c>
      <c r="D803" s="20">
        <f>'Elegio-Electors'!E803</f>
        <v>0</v>
      </c>
      <c r="E803" s="91" t="str">
        <f>IF(LEFT(RIGHT('Elegio-Electors'!L803,2),1)="C",'Elegio-Electors'!L803,IF(LEFT(RIGHT('Elegio-Electors'!M803,2),1)="C",'Elegio-Electors'!M803,""))</f>
        <v/>
      </c>
      <c r="F803" s="91" t="str">
        <f>IF(LEFT(RIGHT('Elegio-Electors'!L803,2),1)="O",'Elegio-Electors'!L803,IF(LEFT(RIGHT('Elegio-Electors'!M803,2),1)="O",'Elegio-Electors'!M803,""))</f>
        <v/>
      </c>
      <c r="G803" s="20" t="e">
        <f>INDEX(bureaux!$A:$H,MATCH($E803,bureaux!$A:$A,0),8)</f>
        <v>#N/A</v>
      </c>
      <c r="I803" s="91" t="e">
        <f>_xlfn.CONCAT(INDEX(bureaux!$A:$H,MATCH($E803,bureaux!$A:$A,0),4)," ",INDEX(bureaux!$A:$H,MATCH($E803,bureaux!$A:$A,0),5))</f>
        <v>#N/A</v>
      </c>
      <c r="J803" s="20" t="e">
        <f>INDEX(bureaux!$A:$H,MATCH($E803,bureaux!$A:$A,0),6)</f>
        <v>#N/A</v>
      </c>
      <c r="K803" s="20" t="e">
        <f>INDEX(bureaux!$A:$H,MATCH($E803,bureaux!$A:$A,0),7)</f>
        <v>#N/A</v>
      </c>
    </row>
    <row r="804" spans="1:11" x14ac:dyDescent="0.25">
      <c r="A804" s="20">
        <f>'Elegio-Electors'!C804</f>
        <v>0</v>
      </c>
      <c r="B804" s="20">
        <f>'Elegio-Electors'!B804</f>
        <v>0</v>
      </c>
      <c r="C804" s="91">
        <f>IF(Procédure!$C$33=2,'Elegio-Electors'!D804,Procédure!$C$33)</f>
        <v>0</v>
      </c>
      <c r="D804" s="20">
        <f>'Elegio-Electors'!E804</f>
        <v>0</v>
      </c>
      <c r="E804" s="91" t="str">
        <f>IF(LEFT(RIGHT('Elegio-Electors'!L804,2),1)="C",'Elegio-Electors'!L804,IF(LEFT(RIGHT('Elegio-Electors'!M804,2),1)="C",'Elegio-Electors'!M804,""))</f>
        <v/>
      </c>
      <c r="F804" s="91" t="str">
        <f>IF(LEFT(RIGHT('Elegio-Electors'!L804,2),1)="O",'Elegio-Electors'!L804,IF(LEFT(RIGHT('Elegio-Electors'!M804,2),1)="O",'Elegio-Electors'!M804,""))</f>
        <v/>
      </c>
      <c r="G804" s="20" t="e">
        <f>INDEX(bureaux!$A:$H,MATCH($E804,bureaux!$A:$A,0),8)</f>
        <v>#N/A</v>
      </c>
      <c r="I804" s="91" t="e">
        <f>_xlfn.CONCAT(INDEX(bureaux!$A:$H,MATCH($E804,bureaux!$A:$A,0),4)," ",INDEX(bureaux!$A:$H,MATCH($E804,bureaux!$A:$A,0),5))</f>
        <v>#N/A</v>
      </c>
      <c r="J804" s="20" t="e">
        <f>INDEX(bureaux!$A:$H,MATCH($E804,bureaux!$A:$A,0),6)</f>
        <v>#N/A</v>
      </c>
      <c r="K804" s="20" t="e">
        <f>INDEX(bureaux!$A:$H,MATCH($E804,bureaux!$A:$A,0),7)</f>
        <v>#N/A</v>
      </c>
    </row>
    <row r="805" spans="1:11" x14ac:dyDescent="0.25">
      <c r="A805" s="20">
        <f>'Elegio-Electors'!C805</f>
        <v>0</v>
      </c>
      <c r="B805" s="20">
        <f>'Elegio-Electors'!B805</f>
        <v>0</v>
      </c>
      <c r="C805" s="91">
        <f>IF(Procédure!$C$33=2,'Elegio-Electors'!D805,Procédure!$C$33)</f>
        <v>0</v>
      </c>
      <c r="D805" s="20">
        <f>'Elegio-Electors'!E805</f>
        <v>0</v>
      </c>
      <c r="E805" s="91" t="str">
        <f>IF(LEFT(RIGHT('Elegio-Electors'!L805,2),1)="C",'Elegio-Electors'!L805,IF(LEFT(RIGHT('Elegio-Electors'!M805,2),1)="C",'Elegio-Electors'!M805,""))</f>
        <v/>
      </c>
      <c r="F805" s="91" t="str">
        <f>IF(LEFT(RIGHT('Elegio-Electors'!L805,2),1)="O",'Elegio-Electors'!L805,IF(LEFT(RIGHT('Elegio-Electors'!M805,2),1)="O",'Elegio-Electors'!M805,""))</f>
        <v/>
      </c>
      <c r="G805" s="20" t="e">
        <f>INDEX(bureaux!$A:$H,MATCH($E805,bureaux!$A:$A,0),8)</f>
        <v>#N/A</v>
      </c>
      <c r="I805" s="91" t="e">
        <f>_xlfn.CONCAT(INDEX(bureaux!$A:$H,MATCH($E805,bureaux!$A:$A,0),4)," ",INDEX(bureaux!$A:$H,MATCH($E805,bureaux!$A:$A,0),5))</f>
        <v>#N/A</v>
      </c>
      <c r="J805" s="20" t="e">
        <f>INDEX(bureaux!$A:$H,MATCH($E805,bureaux!$A:$A,0),6)</f>
        <v>#N/A</v>
      </c>
      <c r="K805" s="20" t="e">
        <f>INDEX(bureaux!$A:$H,MATCH($E805,bureaux!$A:$A,0),7)</f>
        <v>#N/A</v>
      </c>
    </row>
    <row r="806" spans="1:11" x14ac:dyDescent="0.25">
      <c r="A806" s="20">
        <f>'Elegio-Electors'!C806</f>
        <v>0</v>
      </c>
      <c r="B806" s="20">
        <f>'Elegio-Electors'!B806</f>
        <v>0</v>
      </c>
      <c r="C806" s="91">
        <f>IF(Procédure!$C$33=2,'Elegio-Electors'!D806,Procédure!$C$33)</f>
        <v>0</v>
      </c>
      <c r="D806" s="20">
        <f>'Elegio-Electors'!E806</f>
        <v>0</v>
      </c>
      <c r="E806" s="91" t="str">
        <f>IF(LEFT(RIGHT('Elegio-Electors'!L806,2),1)="C",'Elegio-Electors'!L806,IF(LEFT(RIGHT('Elegio-Electors'!M806,2),1)="C",'Elegio-Electors'!M806,""))</f>
        <v/>
      </c>
      <c r="F806" s="91" t="str">
        <f>IF(LEFT(RIGHT('Elegio-Electors'!L806,2),1)="O",'Elegio-Electors'!L806,IF(LEFT(RIGHT('Elegio-Electors'!M806,2),1)="O",'Elegio-Electors'!M806,""))</f>
        <v/>
      </c>
      <c r="G806" s="20" t="e">
        <f>INDEX(bureaux!$A:$H,MATCH($E806,bureaux!$A:$A,0),8)</f>
        <v>#N/A</v>
      </c>
      <c r="I806" s="91" t="e">
        <f>_xlfn.CONCAT(INDEX(bureaux!$A:$H,MATCH($E806,bureaux!$A:$A,0),4)," ",INDEX(bureaux!$A:$H,MATCH($E806,bureaux!$A:$A,0),5))</f>
        <v>#N/A</v>
      </c>
      <c r="J806" s="20" t="e">
        <f>INDEX(bureaux!$A:$H,MATCH($E806,bureaux!$A:$A,0),6)</f>
        <v>#N/A</v>
      </c>
      <c r="K806" s="20" t="e">
        <f>INDEX(bureaux!$A:$H,MATCH($E806,bureaux!$A:$A,0),7)</f>
        <v>#N/A</v>
      </c>
    </row>
    <row r="807" spans="1:11" x14ac:dyDescent="0.25">
      <c r="A807" s="20">
        <f>'Elegio-Electors'!C807</f>
        <v>0</v>
      </c>
      <c r="B807" s="20">
        <f>'Elegio-Electors'!B807</f>
        <v>0</v>
      </c>
      <c r="C807" s="91">
        <f>IF(Procédure!$C$33=2,'Elegio-Electors'!D807,Procédure!$C$33)</f>
        <v>0</v>
      </c>
      <c r="D807" s="20">
        <f>'Elegio-Electors'!E807</f>
        <v>0</v>
      </c>
      <c r="E807" s="91" t="str">
        <f>IF(LEFT(RIGHT('Elegio-Electors'!L807,2),1)="C",'Elegio-Electors'!L807,IF(LEFT(RIGHT('Elegio-Electors'!M807,2),1)="C",'Elegio-Electors'!M807,""))</f>
        <v/>
      </c>
      <c r="F807" s="91" t="str">
        <f>IF(LEFT(RIGHT('Elegio-Electors'!L807,2),1)="O",'Elegio-Electors'!L807,IF(LEFT(RIGHT('Elegio-Electors'!M807,2),1)="O",'Elegio-Electors'!M807,""))</f>
        <v/>
      </c>
      <c r="G807" s="20" t="e">
        <f>INDEX(bureaux!$A:$H,MATCH($E807,bureaux!$A:$A,0),8)</f>
        <v>#N/A</v>
      </c>
      <c r="I807" s="91" t="e">
        <f>_xlfn.CONCAT(INDEX(bureaux!$A:$H,MATCH($E807,bureaux!$A:$A,0),4)," ",INDEX(bureaux!$A:$H,MATCH($E807,bureaux!$A:$A,0),5))</f>
        <v>#N/A</v>
      </c>
      <c r="J807" s="20" t="e">
        <f>INDEX(bureaux!$A:$H,MATCH($E807,bureaux!$A:$A,0),6)</f>
        <v>#N/A</v>
      </c>
      <c r="K807" s="20" t="e">
        <f>INDEX(bureaux!$A:$H,MATCH($E807,bureaux!$A:$A,0),7)</f>
        <v>#N/A</v>
      </c>
    </row>
    <row r="808" spans="1:11" x14ac:dyDescent="0.25">
      <c r="A808" s="20">
        <f>'Elegio-Electors'!C808</f>
        <v>0</v>
      </c>
      <c r="B808" s="20">
        <f>'Elegio-Electors'!B808</f>
        <v>0</v>
      </c>
      <c r="C808" s="91">
        <f>IF(Procédure!$C$33=2,'Elegio-Electors'!D808,Procédure!$C$33)</f>
        <v>0</v>
      </c>
      <c r="D808" s="20">
        <f>'Elegio-Electors'!E808</f>
        <v>0</v>
      </c>
      <c r="E808" s="91" t="str">
        <f>IF(LEFT(RIGHT('Elegio-Electors'!L808,2),1)="C",'Elegio-Electors'!L808,IF(LEFT(RIGHT('Elegio-Electors'!M808,2),1)="C",'Elegio-Electors'!M808,""))</f>
        <v/>
      </c>
      <c r="F808" s="91" t="str">
        <f>IF(LEFT(RIGHT('Elegio-Electors'!L808,2),1)="O",'Elegio-Electors'!L808,IF(LEFT(RIGHT('Elegio-Electors'!M808,2),1)="O",'Elegio-Electors'!M808,""))</f>
        <v/>
      </c>
      <c r="G808" s="20" t="e">
        <f>INDEX(bureaux!$A:$H,MATCH($E808,bureaux!$A:$A,0),8)</f>
        <v>#N/A</v>
      </c>
      <c r="I808" s="91" t="e">
        <f>_xlfn.CONCAT(INDEX(bureaux!$A:$H,MATCH($E808,bureaux!$A:$A,0),4)," ",INDEX(bureaux!$A:$H,MATCH($E808,bureaux!$A:$A,0),5))</f>
        <v>#N/A</v>
      </c>
      <c r="J808" s="20" t="e">
        <f>INDEX(bureaux!$A:$H,MATCH($E808,bureaux!$A:$A,0),6)</f>
        <v>#N/A</v>
      </c>
      <c r="K808" s="20" t="e">
        <f>INDEX(bureaux!$A:$H,MATCH($E808,bureaux!$A:$A,0),7)</f>
        <v>#N/A</v>
      </c>
    </row>
    <row r="809" spans="1:11" x14ac:dyDescent="0.25">
      <c r="A809" s="20">
        <f>'Elegio-Electors'!C809</f>
        <v>0</v>
      </c>
      <c r="B809" s="20">
        <f>'Elegio-Electors'!B809</f>
        <v>0</v>
      </c>
      <c r="C809" s="91">
        <f>IF(Procédure!$C$33=2,'Elegio-Electors'!D809,Procédure!$C$33)</f>
        <v>0</v>
      </c>
      <c r="D809" s="20">
        <f>'Elegio-Electors'!E809</f>
        <v>0</v>
      </c>
      <c r="E809" s="91" t="str">
        <f>IF(LEFT(RIGHT('Elegio-Electors'!L809,2),1)="C",'Elegio-Electors'!L809,IF(LEFT(RIGHT('Elegio-Electors'!M809,2),1)="C",'Elegio-Electors'!M809,""))</f>
        <v/>
      </c>
      <c r="F809" s="91" t="str">
        <f>IF(LEFT(RIGHT('Elegio-Electors'!L809,2),1)="O",'Elegio-Electors'!L809,IF(LEFT(RIGHT('Elegio-Electors'!M809,2),1)="O",'Elegio-Electors'!M809,""))</f>
        <v/>
      </c>
      <c r="G809" s="20" t="e">
        <f>INDEX(bureaux!$A:$H,MATCH($E809,bureaux!$A:$A,0),8)</f>
        <v>#N/A</v>
      </c>
      <c r="I809" s="91" t="e">
        <f>_xlfn.CONCAT(INDEX(bureaux!$A:$H,MATCH($E809,bureaux!$A:$A,0),4)," ",INDEX(bureaux!$A:$H,MATCH($E809,bureaux!$A:$A,0),5))</f>
        <v>#N/A</v>
      </c>
      <c r="J809" s="20" t="e">
        <f>INDEX(bureaux!$A:$H,MATCH($E809,bureaux!$A:$A,0),6)</f>
        <v>#N/A</v>
      </c>
      <c r="K809" s="20" t="e">
        <f>INDEX(bureaux!$A:$H,MATCH($E809,bureaux!$A:$A,0),7)</f>
        <v>#N/A</v>
      </c>
    </row>
    <row r="810" spans="1:11" x14ac:dyDescent="0.25">
      <c r="A810" s="20">
        <f>'Elegio-Electors'!C810</f>
        <v>0</v>
      </c>
      <c r="B810" s="20">
        <f>'Elegio-Electors'!B810</f>
        <v>0</v>
      </c>
      <c r="C810" s="91">
        <f>IF(Procédure!$C$33=2,'Elegio-Electors'!D810,Procédure!$C$33)</f>
        <v>0</v>
      </c>
      <c r="D810" s="20">
        <f>'Elegio-Electors'!E810</f>
        <v>0</v>
      </c>
      <c r="E810" s="91" t="str">
        <f>IF(LEFT(RIGHT('Elegio-Electors'!L810,2),1)="C",'Elegio-Electors'!L810,IF(LEFT(RIGHT('Elegio-Electors'!M810,2),1)="C",'Elegio-Electors'!M810,""))</f>
        <v/>
      </c>
      <c r="F810" s="91" t="str">
        <f>IF(LEFT(RIGHT('Elegio-Electors'!L810,2),1)="O",'Elegio-Electors'!L810,IF(LEFT(RIGHT('Elegio-Electors'!M810,2),1)="O",'Elegio-Electors'!M810,""))</f>
        <v/>
      </c>
      <c r="G810" s="20" t="e">
        <f>INDEX(bureaux!$A:$H,MATCH($E810,bureaux!$A:$A,0),8)</f>
        <v>#N/A</v>
      </c>
      <c r="I810" s="91" t="e">
        <f>_xlfn.CONCAT(INDEX(bureaux!$A:$H,MATCH($E810,bureaux!$A:$A,0),4)," ",INDEX(bureaux!$A:$H,MATCH($E810,bureaux!$A:$A,0),5))</f>
        <v>#N/A</v>
      </c>
      <c r="J810" s="20" t="e">
        <f>INDEX(bureaux!$A:$H,MATCH($E810,bureaux!$A:$A,0),6)</f>
        <v>#N/A</v>
      </c>
      <c r="K810" s="20" t="e">
        <f>INDEX(bureaux!$A:$H,MATCH($E810,bureaux!$A:$A,0),7)</f>
        <v>#N/A</v>
      </c>
    </row>
    <row r="811" spans="1:11" x14ac:dyDescent="0.25">
      <c r="A811" s="20">
        <f>'Elegio-Electors'!C811</f>
        <v>0</v>
      </c>
      <c r="B811" s="20">
        <f>'Elegio-Electors'!B811</f>
        <v>0</v>
      </c>
      <c r="C811" s="91">
        <f>IF(Procédure!$C$33=2,'Elegio-Electors'!D811,Procédure!$C$33)</f>
        <v>0</v>
      </c>
      <c r="D811" s="20">
        <f>'Elegio-Electors'!E811</f>
        <v>0</v>
      </c>
      <c r="E811" s="91" t="str">
        <f>IF(LEFT(RIGHT('Elegio-Electors'!L811,2),1)="C",'Elegio-Electors'!L811,IF(LEFT(RIGHT('Elegio-Electors'!M811,2),1)="C",'Elegio-Electors'!M811,""))</f>
        <v/>
      </c>
      <c r="F811" s="91" t="str">
        <f>IF(LEFT(RIGHT('Elegio-Electors'!L811,2),1)="O",'Elegio-Electors'!L811,IF(LEFT(RIGHT('Elegio-Electors'!M811,2),1)="O",'Elegio-Electors'!M811,""))</f>
        <v/>
      </c>
      <c r="G811" s="20" t="e">
        <f>INDEX(bureaux!$A:$H,MATCH($E811,bureaux!$A:$A,0),8)</f>
        <v>#N/A</v>
      </c>
      <c r="I811" s="91" t="e">
        <f>_xlfn.CONCAT(INDEX(bureaux!$A:$H,MATCH($E811,bureaux!$A:$A,0),4)," ",INDEX(bureaux!$A:$H,MATCH($E811,bureaux!$A:$A,0),5))</f>
        <v>#N/A</v>
      </c>
      <c r="J811" s="20" t="e">
        <f>INDEX(bureaux!$A:$H,MATCH($E811,bureaux!$A:$A,0),6)</f>
        <v>#N/A</v>
      </c>
      <c r="K811" s="20" t="e">
        <f>INDEX(bureaux!$A:$H,MATCH($E811,bureaux!$A:$A,0),7)</f>
        <v>#N/A</v>
      </c>
    </row>
    <row r="812" spans="1:11" x14ac:dyDescent="0.25">
      <c r="A812" s="20">
        <f>'Elegio-Electors'!C812</f>
        <v>0</v>
      </c>
      <c r="B812" s="20">
        <f>'Elegio-Electors'!B812</f>
        <v>0</v>
      </c>
      <c r="C812" s="91">
        <f>IF(Procédure!$C$33=2,'Elegio-Electors'!D812,Procédure!$C$33)</f>
        <v>0</v>
      </c>
      <c r="D812" s="20">
        <f>'Elegio-Electors'!E812</f>
        <v>0</v>
      </c>
      <c r="E812" s="91" t="str">
        <f>IF(LEFT(RIGHT('Elegio-Electors'!L812,2),1)="C",'Elegio-Electors'!L812,IF(LEFT(RIGHT('Elegio-Electors'!M812,2),1)="C",'Elegio-Electors'!M812,""))</f>
        <v/>
      </c>
      <c r="F812" s="91" t="str">
        <f>IF(LEFT(RIGHT('Elegio-Electors'!L812,2),1)="O",'Elegio-Electors'!L812,IF(LEFT(RIGHT('Elegio-Electors'!M812,2),1)="O",'Elegio-Electors'!M812,""))</f>
        <v/>
      </c>
      <c r="G812" s="20" t="e">
        <f>INDEX(bureaux!$A:$H,MATCH($E812,bureaux!$A:$A,0),8)</f>
        <v>#N/A</v>
      </c>
      <c r="I812" s="91" t="e">
        <f>_xlfn.CONCAT(INDEX(bureaux!$A:$H,MATCH($E812,bureaux!$A:$A,0),4)," ",INDEX(bureaux!$A:$H,MATCH($E812,bureaux!$A:$A,0),5))</f>
        <v>#N/A</v>
      </c>
      <c r="J812" s="20" t="e">
        <f>INDEX(bureaux!$A:$H,MATCH($E812,bureaux!$A:$A,0),6)</f>
        <v>#N/A</v>
      </c>
      <c r="K812" s="20" t="e">
        <f>INDEX(bureaux!$A:$H,MATCH($E812,bureaux!$A:$A,0),7)</f>
        <v>#N/A</v>
      </c>
    </row>
    <row r="813" spans="1:11" x14ac:dyDescent="0.25">
      <c r="A813" s="20">
        <f>'Elegio-Electors'!C813</f>
        <v>0</v>
      </c>
      <c r="B813" s="20">
        <f>'Elegio-Electors'!B813</f>
        <v>0</v>
      </c>
      <c r="C813" s="91">
        <f>IF(Procédure!$C$33=2,'Elegio-Electors'!D813,Procédure!$C$33)</f>
        <v>0</v>
      </c>
      <c r="D813" s="20">
        <f>'Elegio-Electors'!E813</f>
        <v>0</v>
      </c>
      <c r="E813" s="91" t="str">
        <f>IF(LEFT(RIGHT('Elegio-Electors'!L813,2),1)="C",'Elegio-Electors'!L813,IF(LEFT(RIGHT('Elegio-Electors'!M813,2),1)="C",'Elegio-Electors'!M813,""))</f>
        <v/>
      </c>
      <c r="F813" s="91" t="str">
        <f>IF(LEFT(RIGHT('Elegio-Electors'!L813,2),1)="O",'Elegio-Electors'!L813,IF(LEFT(RIGHT('Elegio-Electors'!M813,2),1)="O",'Elegio-Electors'!M813,""))</f>
        <v/>
      </c>
      <c r="G813" s="20" t="e">
        <f>INDEX(bureaux!$A:$H,MATCH($E813,bureaux!$A:$A,0),8)</f>
        <v>#N/A</v>
      </c>
      <c r="I813" s="91" t="e">
        <f>_xlfn.CONCAT(INDEX(bureaux!$A:$H,MATCH($E813,bureaux!$A:$A,0),4)," ",INDEX(bureaux!$A:$H,MATCH($E813,bureaux!$A:$A,0),5))</f>
        <v>#N/A</v>
      </c>
      <c r="J813" s="20" t="e">
        <f>INDEX(bureaux!$A:$H,MATCH($E813,bureaux!$A:$A,0),6)</f>
        <v>#N/A</v>
      </c>
      <c r="K813" s="20" t="e">
        <f>INDEX(bureaux!$A:$H,MATCH($E813,bureaux!$A:$A,0),7)</f>
        <v>#N/A</v>
      </c>
    </row>
    <row r="814" spans="1:11" x14ac:dyDescent="0.25">
      <c r="A814" s="20">
        <f>'Elegio-Electors'!C814</f>
        <v>0</v>
      </c>
      <c r="B814" s="20">
        <f>'Elegio-Electors'!B814</f>
        <v>0</v>
      </c>
      <c r="C814" s="91">
        <f>IF(Procédure!$C$33=2,'Elegio-Electors'!D814,Procédure!$C$33)</f>
        <v>0</v>
      </c>
      <c r="D814" s="20">
        <f>'Elegio-Electors'!E814</f>
        <v>0</v>
      </c>
      <c r="E814" s="91" t="str">
        <f>IF(LEFT(RIGHT('Elegio-Electors'!L814,2),1)="C",'Elegio-Electors'!L814,IF(LEFT(RIGHT('Elegio-Electors'!M814,2),1)="C",'Elegio-Electors'!M814,""))</f>
        <v/>
      </c>
      <c r="F814" s="91" t="str">
        <f>IF(LEFT(RIGHT('Elegio-Electors'!L814,2),1)="O",'Elegio-Electors'!L814,IF(LEFT(RIGHT('Elegio-Electors'!M814,2),1)="O",'Elegio-Electors'!M814,""))</f>
        <v/>
      </c>
      <c r="G814" s="20" t="e">
        <f>INDEX(bureaux!$A:$H,MATCH($E814,bureaux!$A:$A,0),8)</f>
        <v>#N/A</v>
      </c>
      <c r="I814" s="91" t="e">
        <f>_xlfn.CONCAT(INDEX(bureaux!$A:$H,MATCH($E814,bureaux!$A:$A,0),4)," ",INDEX(bureaux!$A:$H,MATCH($E814,bureaux!$A:$A,0),5))</f>
        <v>#N/A</v>
      </c>
      <c r="J814" s="20" t="e">
        <f>INDEX(bureaux!$A:$H,MATCH($E814,bureaux!$A:$A,0),6)</f>
        <v>#N/A</v>
      </c>
      <c r="K814" s="20" t="e">
        <f>INDEX(bureaux!$A:$H,MATCH($E814,bureaux!$A:$A,0),7)</f>
        <v>#N/A</v>
      </c>
    </row>
    <row r="815" spans="1:11" x14ac:dyDescent="0.25">
      <c r="A815" s="20">
        <f>'Elegio-Electors'!C815</f>
        <v>0</v>
      </c>
      <c r="B815" s="20">
        <f>'Elegio-Electors'!B815</f>
        <v>0</v>
      </c>
      <c r="C815" s="91">
        <f>IF(Procédure!$C$33=2,'Elegio-Electors'!D815,Procédure!$C$33)</f>
        <v>0</v>
      </c>
      <c r="D815" s="20">
        <f>'Elegio-Electors'!E815</f>
        <v>0</v>
      </c>
      <c r="E815" s="91" t="str">
        <f>IF(LEFT(RIGHT('Elegio-Electors'!L815,2),1)="C",'Elegio-Electors'!L815,IF(LEFT(RIGHT('Elegio-Electors'!M815,2),1)="C",'Elegio-Electors'!M815,""))</f>
        <v/>
      </c>
      <c r="F815" s="91" t="str">
        <f>IF(LEFT(RIGHT('Elegio-Electors'!L815,2),1)="O",'Elegio-Electors'!L815,IF(LEFT(RIGHT('Elegio-Electors'!M815,2),1)="O",'Elegio-Electors'!M815,""))</f>
        <v/>
      </c>
      <c r="G815" s="20" t="e">
        <f>INDEX(bureaux!$A:$H,MATCH($E815,bureaux!$A:$A,0),8)</f>
        <v>#N/A</v>
      </c>
      <c r="I815" s="91" t="e">
        <f>_xlfn.CONCAT(INDEX(bureaux!$A:$H,MATCH($E815,bureaux!$A:$A,0),4)," ",INDEX(bureaux!$A:$H,MATCH($E815,bureaux!$A:$A,0),5))</f>
        <v>#N/A</v>
      </c>
      <c r="J815" s="20" t="e">
        <f>INDEX(bureaux!$A:$H,MATCH($E815,bureaux!$A:$A,0),6)</f>
        <v>#N/A</v>
      </c>
      <c r="K815" s="20" t="e">
        <f>INDEX(bureaux!$A:$H,MATCH($E815,bureaux!$A:$A,0),7)</f>
        <v>#N/A</v>
      </c>
    </row>
    <row r="816" spans="1:11" x14ac:dyDescent="0.25">
      <c r="A816" s="20">
        <f>'Elegio-Electors'!C816</f>
        <v>0</v>
      </c>
      <c r="B816" s="20">
        <f>'Elegio-Electors'!B816</f>
        <v>0</v>
      </c>
      <c r="C816" s="91">
        <f>IF(Procédure!$C$33=2,'Elegio-Electors'!D816,Procédure!$C$33)</f>
        <v>0</v>
      </c>
      <c r="D816" s="20">
        <f>'Elegio-Electors'!E816</f>
        <v>0</v>
      </c>
      <c r="E816" s="91" t="str">
        <f>IF(LEFT(RIGHT('Elegio-Electors'!L816,2),1)="C",'Elegio-Electors'!L816,IF(LEFT(RIGHT('Elegio-Electors'!M816,2),1)="C",'Elegio-Electors'!M816,""))</f>
        <v/>
      </c>
      <c r="F816" s="91" t="str">
        <f>IF(LEFT(RIGHT('Elegio-Electors'!L816,2),1)="O",'Elegio-Electors'!L816,IF(LEFT(RIGHT('Elegio-Electors'!M816,2),1)="O",'Elegio-Electors'!M816,""))</f>
        <v/>
      </c>
      <c r="G816" s="20" t="e">
        <f>INDEX(bureaux!$A:$H,MATCH($E816,bureaux!$A:$A,0),8)</f>
        <v>#N/A</v>
      </c>
      <c r="I816" s="91" t="e">
        <f>_xlfn.CONCAT(INDEX(bureaux!$A:$H,MATCH($E816,bureaux!$A:$A,0),4)," ",INDEX(bureaux!$A:$H,MATCH($E816,bureaux!$A:$A,0),5))</f>
        <v>#N/A</v>
      </c>
      <c r="J816" s="20" t="e">
        <f>INDEX(bureaux!$A:$H,MATCH($E816,bureaux!$A:$A,0),6)</f>
        <v>#N/A</v>
      </c>
      <c r="K816" s="20" t="e">
        <f>INDEX(bureaux!$A:$H,MATCH($E816,bureaux!$A:$A,0),7)</f>
        <v>#N/A</v>
      </c>
    </row>
    <row r="817" spans="1:11" x14ac:dyDescent="0.25">
      <c r="A817" s="20">
        <f>'Elegio-Electors'!C817</f>
        <v>0</v>
      </c>
      <c r="B817" s="20">
        <f>'Elegio-Electors'!B817</f>
        <v>0</v>
      </c>
      <c r="C817" s="91">
        <f>IF(Procédure!$C$33=2,'Elegio-Electors'!D817,Procédure!$C$33)</f>
        <v>0</v>
      </c>
      <c r="D817" s="20">
        <f>'Elegio-Electors'!E817</f>
        <v>0</v>
      </c>
      <c r="E817" s="91" t="str">
        <f>IF(LEFT(RIGHT('Elegio-Electors'!L817,2),1)="C",'Elegio-Electors'!L817,IF(LEFT(RIGHT('Elegio-Electors'!M817,2),1)="C",'Elegio-Electors'!M817,""))</f>
        <v/>
      </c>
      <c r="F817" s="91" t="str">
        <f>IF(LEFT(RIGHT('Elegio-Electors'!L817,2),1)="O",'Elegio-Electors'!L817,IF(LEFT(RIGHT('Elegio-Electors'!M817,2),1)="O",'Elegio-Electors'!M817,""))</f>
        <v/>
      </c>
      <c r="G817" s="20" t="e">
        <f>INDEX(bureaux!$A:$H,MATCH($E817,bureaux!$A:$A,0),8)</f>
        <v>#N/A</v>
      </c>
      <c r="I817" s="91" t="e">
        <f>_xlfn.CONCAT(INDEX(bureaux!$A:$H,MATCH($E817,bureaux!$A:$A,0),4)," ",INDEX(bureaux!$A:$H,MATCH($E817,bureaux!$A:$A,0),5))</f>
        <v>#N/A</v>
      </c>
      <c r="J817" s="20" t="e">
        <f>INDEX(bureaux!$A:$H,MATCH($E817,bureaux!$A:$A,0),6)</f>
        <v>#N/A</v>
      </c>
      <c r="K817" s="20" t="e">
        <f>INDEX(bureaux!$A:$H,MATCH($E817,bureaux!$A:$A,0),7)</f>
        <v>#N/A</v>
      </c>
    </row>
    <row r="818" spans="1:11" x14ac:dyDescent="0.25">
      <c r="A818" s="20">
        <f>'Elegio-Electors'!C818</f>
        <v>0</v>
      </c>
      <c r="B818" s="20">
        <f>'Elegio-Electors'!B818</f>
        <v>0</v>
      </c>
      <c r="C818" s="91">
        <f>IF(Procédure!$C$33=2,'Elegio-Electors'!D818,Procédure!$C$33)</f>
        <v>0</v>
      </c>
      <c r="D818" s="20">
        <f>'Elegio-Electors'!E818</f>
        <v>0</v>
      </c>
      <c r="E818" s="91" t="str">
        <f>IF(LEFT(RIGHT('Elegio-Electors'!L818,2),1)="C",'Elegio-Electors'!L818,IF(LEFT(RIGHT('Elegio-Electors'!M818,2),1)="C",'Elegio-Electors'!M818,""))</f>
        <v/>
      </c>
      <c r="F818" s="91" t="str">
        <f>IF(LEFT(RIGHT('Elegio-Electors'!L818,2),1)="O",'Elegio-Electors'!L818,IF(LEFT(RIGHT('Elegio-Electors'!M818,2),1)="O",'Elegio-Electors'!M818,""))</f>
        <v/>
      </c>
      <c r="G818" s="20" t="e">
        <f>INDEX(bureaux!$A:$H,MATCH($E818,bureaux!$A:$A,0),8)</f>
        <v>#N/A</v>
      </c>
      <c r="I818" s="91" t="e">
        <f>_xlfn.CONCAT(INDEX(bureaux!$A:$H,MATCH($E818,bureaux!$A:$A,0),4)," ",INDEX(bureaux!$A:$H,MATCH($E818,bureaux!$A:$A,0),5))</f>
        <v>#N/A</v>
      </c>
      <c r="J818" s="20" t="e">
        <f>INDEX(bureaux!$A:$H,MATCH($E818,bureaux!$A:$A,0),6)</f>
        <v>#N/A</v>
      </c>
      <c r="K818" s="20" t="e">
        <f>INDEX(bureaux!$A:$H,MATCH($E818,bureaux!$A:$A,0),7)</f>
        <v>#N/A</v>
      </c>
    </row>
    <row r="819" spans="1:11" x14ac:dyDescent="0.25">
      <c r="A819" s="20">
        <f>'Elegio-Electors'!C819</f>
        <v>0</v>
      </c>
      <c r="B819" s="20">
        <f>'Elegio-Electors'!B819</f>
        <v>0</v>
      </c>
      <c r="C819" s="91">
        <f>IF(Procédure!$C$33=2,'Elegio-Electors'!D819,Procédure!$C$33)</f>
        <v>0</v>
      </c>
      <c r="D819" s="20">
        <f>'Elegio-Electors'!E819</f>
        <v>0</v>
      </c>
      <c r="E819" s="91" t="str">
        <f>IF(LEFT(RIGHT('Elegio-Electors'!L819,2),1)="C",'Elegio-Electors'!L819,IF(LEFT(RIGHT('Elegio-Electors'!M819,2),1)="C",'Elegio-Electors'!M819,""))</f>
        <v/>
      </c>
      <c r="F819" s="91" t="str">
        <f>IF(LEFT(RIGHT('Elegio-Electors'!L819,2),1)="O",'Elegio-Electors'!L819,IF(LEFT(RIGHT('Elegio-Electors'!M819,2),1)="O",'Elegio-Electors'!M819,""))</f>
        <v/>
      </c>
      <c r="G819" s="20" t="e">
        <f>INDEX(bureaux!$A:$H,MATCH($E819,bureaux!$A:$A,0),8)</f>
        <v>#N/A</v>
      </c>
      <c r="I819" s="91" t="e">
        <f>_xlfn.CONCAT(INDEX(bureaux!$A:$H,MATCH($E819,bureaux!$A:$A,0),4)," ",INDEX(bureaux!$A:$H,MATCH($E819,bureaux!$A:$A,0),5))</f>
        <v>#N/A</v>
      </c>
      <c r="J819" s="20" t="e">
        <f>INDEX(bureaux!$A:$H,MATCH($E819,bureaux!$A:$A,0),6)</f>
        <v>#N/A</v>
      </c>
      <c r="K819" s="20" t="e">
        <f>INDEX(bureaux!$A:$H,MATCH($E819,bureaux!$A:$A,0),7)</f>
        <v>#N/A</v>
      </c>
    </row>
    <row r="820" spans="1:11" x14ac:dyDescent="0.25">
      <c r="A820" s="20">
        <f>'Elegio-Electors'!C820</f>
        <v>0</v>
      </c>
      <c r="B820" s="20">
        <f>'Elegio-Electors'!B820</f>
        <v>0</v>
      </c>
      <c r="C820" s="91">
        <f>IF(Procédure!$C$33=2,'Elegio-Electors'!D820,Procédure!$C$33)</f>
        <v>0</v>
      </c>
      <c r="D820" s="20">
        <f>'Elegio-Electors'!E820</f>
        <v>0</v>
      </c>
      <c r="E820" s="91" t="str">
        <f>IF(LEFT(RIGHT('Elegio-Electors'!L820,2),1)="C",'Elegio-Electors'!L820,IF(LEFT(RIGHT('Elegio-Electors'!M820,2),1)="C",'Elegio-Electors'!M820,""))</f>
        <v/>
      </c>
      <c r="F820" s="91" t="str">
        <f>IF(LEFT(RIGHT('Elegio-Electors'!L820,2),1)="O",'Elegio-Electors'!L820,IF(LEFT(RIGHT('Elegio-Electors'!M820,2),1)="O",'Elegio-Electors'!M820,""))</f>
        <v/>
      </c>
      <c r="G820" s="20" t="e">
        <f>INDEX(bureaux!$A:$H,MATCH($E820,bureaux!$A:$A,0),8)</f>
        <v>#N/A</v>
      </c>
      <c r="I820" s="91" t="e">
        <f>_xlfn.CONCAT(INDEX(bureaux!$A:$H,MATCH($E820,bureaux!$A:$A,0),4)," ",INDEX(bureaux!$A:$H,MATCH($E820,bureaux!$A:$A,0),5))</f>
        <v>#N/A</v>
      </c>
      <c r="J820" s="20" t="e">
        <f>INDEX(bureaux!$A:$H,MATCH($E820,bureaux!$A:$A,0),6)</f>
        <v>#N/A</v>
      </c>
      <c r="K820" s="20" t="e">
        <f>INDEX(bureaux!$A:$H,MATCH($E820,bureaux!$A:$A,0),7)</f>
        <v>#N/A</v>
      </c>
    </row>
    <row r="821" spans="1:11" x14ac:dyDescent="0.25">
      <c r="A821" s="20">
        <f>'Elegio-Electors'!C821</f>
        <v>0</v>
      </c>
      <c r="B821" s="20">
        <f>'Elegio-Electors'!B821</f>
        <v>0</v>
      </c>
      <c r="C821" s="91">
        <f>IF(Procédure!$C$33=2,'Elegio-Electors'!D821,Procédure!$C$33)</f>
        <v>0</v>
      </c>
      <c r="D821" s="20">
        <f>'Elegio-Electors'!E821</f>
        <v>0</v>
      </c>
      <c r="E821" s="91" t="str">
        <f>IF(LEFT(RIGHT('Elegio-Electors'!L821,2),1)="C",'Elegio-Electors'!L821,IF(LEFT(RIGHT('Elegio-Electors'!M821,2),1)="C",'Elegio-Electors'!M821,""))</f>
        <v/>
      </c>
      <c r="F821" s="91" t="str">
        <f>IF(LEFT(RIGHT('Elegio-Electors'!L821,2),1)="O",'Elegio-Electors'!L821,IF(LEFT(RIGHT('Elegio-Electors'!M821,2),1)="O",'Elegio-Electors'!M821,""))</f>
        <v/>
      </c>
      <c r="G821" s="20" t="e">
        <f>INDEX(bureaux!$A:$H,MATCH($E821,bureaux!$A:$A,0),8)</f>
        <v>#N/A</v>
      </c>
      <c r="I821" s="91" t="e">
        <f>_xlfn.CONCAT(INDEX(bureaux!$A:$H,MATCH($E821,bureaux!$A:$A,0),4)," ",INDEX(bureaux!$A:$H,MATCH($E821,bureaux!$A:$A,0),5))</f>
        <v>#N/A</v>
      </c>
      <c r="J821" s="20" t="e">
        <f>INDEX(bureaux!$A:$H,MATCH($E821,bureaux!$A:$A,0),6)</f>
        <v>#N/A</v>
      </c>
      <c r="K821" s="20" t="e">
        <f>INDEX(bureaux!$A:$H,MATCH($E821,bureaux!$A:$A,0),7)</f>
        <v>#N/A</v>
      </c>
    </row>
    <row r="822" spans="1:11" x14ac:dyDescent="0.25">
      <c r="A822" s="20">
        <f>'Elegio-Electors'!C822</f>
        <v>0</v>
      </c>
      <c r="B822" s="20">
        <f>'Elegio-Electors'!B822</f>
        <v>0</v>
      </c>
      <c r="C822" s="91">
        <f>IF(Procédure!$C$33=2,'Elegio-Electors'!D822,Procédure!$C$33)</f>
        <v>0</v>
      </c>
      <c r="D822" s="20">
        <f>'Elegio-Electors'!E822</f>
        <v>0</v>
      </c>
      <c r="E822" s="91" t="str">
        <f>IF(LEFT(RIGHT('Elegio-Electors'!L822,2),1)="C",'Elegio-Electors'!L822,IF(LEFT(RIGHT('Elegio-Electors'!M822,2),1)="C",'Elegio-Electors'!M822,""))</f>
        <v/>
      </c>
      <c r="F822" s="91" t="str">
        <f>IF(LEFT(RIGHT('Elegio-Electors'!L822,2),1)="O",'Elegio-Electors'!L822,IF(LEFT(RIGHT('Elegio-Electors'!M822,2),1)="O",'Elegio-Electors'!M822,""))</f>
        <v/>
      </c>
      <c r="G822" s="20" t="e">
        <f>INDEX(bureaux!$A:$H,MATCH($E822,bureaux!$A:$A,0),8)</f>
        <v>#N/A</v>
      </c>
      <c r="I822" s="91" t="e">
        <f>_xlfn.CONCAT(INDEX(bureaux!$A:$H,MATCH($E822,bureaux!$A:$A,0),4)," ",INDEX(bureaux!$A:$H,MATCH($E822,bureaux!$A:$A,0),5))</f>
        <v>#N/A</v>
      </c>
      <c r="J822" s="20" t="e">
        <f>INDEX(bureaux!$A:$H,MATCH($E822,bureaux!$A:$A,0),6)</f>
        <v>#N/A</v>
      </c>
      <c r="K822" s="20" t="e">
        <f>INDEX(bureaux!$A:$H,MATCH($E822,bureaux!$A:$A,0),7)</f>
        <v>#N/A</v>
      </c>
    </row>
    <row r="823" spans="1:11" x14ac:dyDescent="0.25">
      <c r="A823" s="20">
        <f>'Elegio-Electors'!C823</f>
        <v>0</v>
      </c>
      <c r="B823" s="20">
        <f>'Elegio-Electors'!B823</f>
        <v>0</v>
      </c>
      <c r="C823" s="91">
        <f>IF(Procédure!$C$33=2,'Elegio-Electors'!D823,Procédure!$C$33)</f>
        <v>0</v>
      </c>
      <c r="D823" s="20">
        <f>'Elegio-Electors'!E823</f>
        <v>0</v>
      </c>
      <c r="E823" s="91" t="str">
        <f>IF(LEFT(RIGHT('Elegio-Electors'!L823,2),1)="C",'Elegio-Electors'!L823,IF(LEFT(RIGHT('Elegio-Electors'!M823,2),1)="C",'Elegio-Electors'!M823,""))</f>
        <v/>
      </c>
      <c r="F823" s="91" t="str">
        <f>IF(LEFT(RIGHT('Elegio-Electors'!L823,2),1)="O",'Elegio-Electors'!L823,IF(LEFT(RIGHT('Elegio-Electors'!M823,2),1)="O",'Elegio-Electors'!M823,""))</f>
        <v/>
      </c>
      <c r="G823" s="20" t="e">
        <f>INDEX(bureaux!$A:$H,MATCH($E823,bureaux!$A:$A,0),8)</f>
        <v>#N/A</v>
      </c>
      <c r="I823" s="91" t="e">
        <f>_xlfn.CONCAT(INDEX(bureaux!$A:$H,MATCH($E823,bureaux!$A:$A,0),4)," ",INDEX(bureaux!$A:$H,MATCH($E823,bureaux!$A:$A,0),5))</f>
        <v>#N/A</v>
      </c>
      <c r="J823" s="20" t="e">
        <f>INDEX(bureaux!$A:$H,MATCH($E823,bureaux!$A:$A,0),6)</f>
        <v>#N/A</v>
      </c>
      <c r="K823" s="20" t="e">
        <f>INDEX(bureaux!$A:$H,MATCH($E823,bureaux!$A:$A,0),7)</f>
        <v>#N/A</v>
      </c>
    </row>
    <row r="824" spans="1:11" x14ac:dyDescent="0.25">
      <c r="A824" s="20">
        <f>'Elegio-Electors'!C824</f>
        <v>0</v>
      </c>
      <c r="B824" s="20">
        <f>'Elegio-Electors'!B824</f>
        <v>0</v>
      </c>
      <c r="C824" s="91">
        <f>IF(Procédure!$C$33=2,'Elegio-Electors'!D824,Procédure!$C$33)</f>
        <v>0</v>
      </c>
      <c r="D824" s="20">
        <f>'Elegio-Electors'!E824</f>
        <v>0</v>
      </c>
      <c r="E824" s="91" t="str">
        <f>IF(LEFT(RIGHT('Elegio-Electors'!L824,2),1)="C",'Elegio-Electors'!L824,IF(LEFT(RIGHT('Elegio-Electors'!M824,2),1)="C",'Elegio-Electors'!M824,""))</f>
        <v/>
      </c>
      <c r="F824" s="91" t="str">
        <f>IF(LEFT(RIGHT('Elegio-Electors'!L824,2),1)="O",'Elegio-Electors'!L824,IF(LEFT(RIGHT('Elegio-Electors'!M824,2),1)="O",'Elegio-Electors'!M824,""))</f>
        <v/>
      </c>
      <c r="G824" s="20" t="e">
        <f>INDEX(bureaux!$A:$H,MATCH($E824,bureaux!$A:$A,0),8)</f>
        <v>#N/A</v>
      </c>
      <c r="I824" s="91" t="e">
        <f>_xlfn.CONCAT(INDEX(bureaux!$A:$H,MATCH($E824,bureaux!$A:$A,0),4)," ",INDEX(bureaux!$A:$H,MATCH($E824,bureaux!$A:$A,0),5))</f>
        <v>#N/A</v>
      </c>
      <c r="J824" s="20" t="e">
        <f>INDEX(bureaux!$A:$H,MATCH($E824,bureaux!$A:$A,0),6)</f>
        <v>#N/A</v>
      </c>
      <c r="K824" s="20" t="e">
        <f>INDEX(bureaux!$A:$H,MATCH($E824,bureaux!$A:$A,0),7)</f>
        <v>#N/A</v>
      </c>
    </row>
    <row r="825" spans="1:11" x14ac:dyDescent="0.25">
      <c r="A825" s="20">
        <f>'Elegio-Electors'!C825</f>
        <v>0</v>
      </c>
      <c r="B825" s="20">
        <f>'Elegio-Electors'!B825</f>
        <v>0</v>
      </c>
      <c r="C825" s="91">
        <f>IF(Procédure!$C$33=2,'Elegio-Electors'!D825,Procédure!$C$33)</f>
        <v>0</v>
      </c>
      <c r="D825" s="20">
        <f>'Elegio-Electors'!E825</f>
        <v>0</v>
      </c>
      <c r="E825" s="91" t="str">
        <f>IF(LEFT(RIGHT('Elegio-Electors'!L825,2),1)="C",'Elegio-Electors'!L825,IF(LEFT(RIGHT('Elegio-Electors'!M825,2),1)="C",'Elegio-Electors'!M825,""))</f>
        <v/>
      </c>
      <c r="F825" s="91" t="str">
        <f>IF(LEFT(RIGHT('Elegio-Electors'!L825,2),1)="O",'Elegio-Electors'!L825,IF(LEFT(RIGHT('Elegio-Electors'!M825,2),1)="O",'Elegio-Electors'!M825,""))</f>
        <v/>
      </c>
      <c r="G825" s="20" t="e">
        <f>INDEX(bureaux!$A:$H,MATCH($E825,bureaux!$A:$A,0),8)</f>
        <v>#N/A</v>
      </c>
      <c r="I825" s="91" t="e">
        <f>_xlfn.CONCAT(INDEX(bureaux!$A:$H,MATCH($E825,bureaux!$A:$A,0),4)," ",INDEX(bureaux!$A:$H,MATCH($E825,bureaux!$A:$A,0),5))</f>
        <v>#N/A</v>
      </c>
      <c r="J825" s="20" t="e">
        <f>INDEX(bureaux!$A:$H,MATCH($E825,bureaux!$A:$A,0),6)</f>
        <v>#N/A</v>
      </c>
      <c r="K825" s="20" t="e">
        <f>INDEX(bureaux!$A:$H,MATCH($E825,bureaux!$A:$A,0),7)</f>
        <v>#N/A</v>
      </c>
    </row>
    <row r="826" spans="1:11" x14ac:dyDescent="0.25">
      <c r="A826" s="20">
        <f>'Elegio-Electors'!C826</f>
        <v>0</v>
      </c>
      <c r="B826" s="20">
        <f>'Elegio-Electors'!B826</f>
        <v>0</v>
      </c>
      <c r="C826" s="91">
        <f>IF(Procédure!$C$33=2,'Elegio-Electors'!D826,Procédure!$C$33)</f>
        <v>0</v>
      </c>
      <c r="D826" s="20">
        <f>'Elegio-Electors'!E826</f>
        <v>0</v>
      </c>
      <c r="E826" s="91" t="str">
        <f>IF(LEFT(RIGHT('Elegio-Electors'!L826,2),1)="C",'Elegio-Electors'!L826,IF(LEFT(RIGHT('Elegio-Electors'!M826,2),1)="C",'Elegio-Electors'!M826,""))</f>
        <v/>
      </c>
      <c r="F826" s="91" t="str">
        <f>IF(LEFT(RIGHT('Elegio-Electors'!L826,2),1)="O",'Elegio-Electors'!L826,IF(LEFT(RIGHT('Elegio-Electors'!M826,2),1)="O",'Elegio-Electors'!M826,""))</f>
        <v/>
      </c>
      <c r="G826" s="20" t="e">
        <f>INDEX(bureaux!$A:$H,MATCH($E826,bureaux!$A:$A,0),8)</f>
        <v>#N/A</v>
      </c>
      <c r="I826" s="91" t="e">
        <f>_xlfn.CONCAT(INDEX(bureaux!$A:$H,MATCH($E826,bureaux!$A:$A,0),4)," ",INDEX(bureaux!$A:$H,MATCH($E826,bureaux!$A:$A,0),5))</f>
        <v>#N/A</v>
      </c>
      <c r="J826" s="20" t="e">
        <f>INDEX(bureaux!$A:$H,MATCH($E826,bureaux!$A:$A,0),6)</f>
        <v>#N/A</v>
      </c>
      <c r="K826" s="20" t="e">
        <f>INDEX(bureaux!$A:$H,MATCH($E826,bureaux!$A:$A,0),7)</f>
        <v>#N/A</v>
      </c>
    </row>
    <row r="827" spans="1:11" x14ac:dyDescent="0.25">
      <c r="A827" s="20">
        <f>'Elegio-Electors'!C827</f>
        <v>0</v>
      </c>
      <c r="B827" s="20">
        <f>'Elegio-Electors'!B827</f>
        <v>0</v>
      </c>
      <c r="C827" s="91">
        <f>IF(Procédure!$C$33=2,'Elegio-Electors'!D827,Procédure!$C$33)</f>
        <v>0</v>
      </c>
      <c r="D827" s="20">
        <f>'Elegio-Electors'!E827</f>
        <v>0</v>
      </c>
      <c r="E827" s="91" t="str">
        <f>IF(LEFT(RIGHT('Elegio-Electors'!L827,2),1)="C",'Elegio-Electors'!L827,IF(LEFT(RIGHT('Elegio-Electors'!M827,2),1)="C",'Elegio-Electors'!M827,""))</f>
        <v/>
      </c>
      <c r="F827" s="91" t="str">
        <f>IF(LEFT(RIGHT('Elegio-Electors'!L827,2),1)="O",'Elegio-Electors'!L827,IF(LEFT(RIGHT('Elegio-Electors'!M827,2),1)="O",'Elegio-Electors'!M827,""))</f>
        <v/>
      </c>
      <c r="G827" s="20" t="e">
        <f>INDEX(bureaux!$A:$H,MATCH($E827,bureaux!$A:$A,0),8)</f>
        <v>#N/A</v>
      </c>
      <c r="I827" s="91" t="e">
        <f>_xlfn.CONCAT(INDEX(bureaux!$A:$H,MATCH($E827,bureaux!$A:$A,0),4)," ",INDEX(bureaux!$A:$H,MATCH($E827,bureaux!$A:$A,0),5))</f>
        <v>#N/A</v>
      </c>
      <c r="J827" s="20" t="e">
        <f>INDEX(bureaux!$A:$H,MATCH($E827,bureaux!$A:$A,0),6)</f>
        <v>#N/A</v>
      </c>
      <c r="K827" s="20" t="e">
        <f>INDEX(bureaux!$A:$H,MATCH($E827,bureaux!$A:$A,0),7)</f>
        <v>#N/A</v>
      </c>
    </row>
    <row r="828" spans="1:11" x14ac:dyDescent="0.25">
      <c r="A828" s="20">
        <f>'Elegio-Electors'!C828</f>
        <v>0</v>
      </c>
      <c r="B828" s="20">
        <f>'Elegio-Electors'!B828</f>
        <v>0</v>
      </c>
      <c r="C828" s="91">
        <f>IF(Procédure!$C$33=2,'Elegio-Electors'!D828,Procédure!$C$33)</f>
        <v>0</v>
      </c>
      <c r="D828" s="20">
        <f>'Elegio-Electors'!E828</f>
        <v>0</v>
      </c>
      <c r="E828" s="91" t="str">
        <f>IF(LEFT(RIGHT('Elegio-Electors'!L828,2),1)="C",'Elegio-Electors'!L828,IF(LEFT(RIGHT('Elegio-Electors'!M828,2),1)="C",'Elegio-Electors'!M828,""))</f>
        <v/>
      </c>
      <c r="F828" s="91" t="str">
        <f>IF(LEFT(RIGHT('Elegio-Electors'!L828,2),1)="O",'Elegio-Electors'!L828,IF(LEFT(RIGHT('Elegio-Electors'!M828,2),1)="O",'Elegio-Electors'!M828,""))</f>
        <v/>
      </c>
      <c r="G828" s="20" t="e">
        <f>INDEX(bureaux!$A:$H,MATCH($E828,bureaux!$A:$A,0),8)</f>
        <v>#N/A</v>
      </c>
      <c r="I828" s="91" t="e">
        <f>_xlfn.CONCAT(INDEX(bureaux!$A:$H,MATCH($E828,bureaux!$A:$A,0),4)," ",INDEX(bureaux!$A:$H,MATCH($E828,bureaux!$A:$A,0),5))</f>
        <v>#N/A</v>
      </c>
      <c r="J828" s="20" t="e">
        <f>INDEX(bureaux!$A:$H,MATCH($E828,bureaux!$A:$A,0),6)</f>
        <v>#N/A</v>
      </c>
      <c r="K828" s="20" t="e">
        <f>INDEX(bureaux!$A:$H,MATCH($E828,bureaux!$A:$A,0),7)</f>
        <v>#N/A</v>
      </c>
    </row>
    <row r="829" spans="1:11" x14ac:dyDescent="0.25">
      <c r="A829" s="20">
        <f>'Elegio-Electors'!C829</f>
        <v>0</v>
      </c>
      <c r="B829" s="20">
        <f>'Elegio-Electors'!B829</f>
        <v>0</v>
      </c>
      <c r="C829" s="91">
        <f>IF(Procédure!$C$33=2,'Elegio-Electors'!D829,Procédure!$C$33)</f>
        <v>0</v>
      </c>
      <c r="D829" s="20">
        <f>'Elegio-Electors'!E829</f>
        <v>0</v>
      </c>
      <c r="E829" s="91" t="str">
        <f>IF(LEFT(RIGHT('Elegio-Electors'!L829,2),1)="C",'Elegio-Electors'!L829,IF(LEFT(RIGHT('Elegio-Electors'!M829,2),1)="C",'Elegio-Electors'!M829,""))</f>
        <v/>
      </c>
      <c r="F829" s="91" t="str">
        <f>IF(LEFT(RIGHT('Elegio-Electors'!L829,2),1)="O",'Elegio-Electors'!L829,IF(LEFT(RIGHT('Elegio-Electors'!M829,2),1)="O",'Elegio-Electors'!M829,""))</f>
        <v/>
      </c>
      <c r="G829" s="20" t="e">
        <f>INDEX(bureaux!$A:$H,MATCH($E829,bureaux!$A:$A,0),8)</f>
        <v>#N/A</v>
      </c>
      <c r="I829" s="91" t="e">
        <f>_xlfn.CONCAT(INDEX(bureaux!$A:$H,MATCH($E829,bureaux!$A:$A,0),4)," ",INDEX(bureaux!$A:$H,MATCH($E829,bureaux!$A:$A,0),5))</f>
        <v>#N/A</v>
      </c>
      <c r="J829" s="20" t="e">
        <f>INDEX(bureaux!$A:$H,MATCH($E829,bureaux!$A:$A,0),6)</f>
        <v>#N/A</v>
      </c>
      <c r="K829" s="20" t="e">
        <f>INDEX(bureaux!$A:$H,MATCH($E829,bureaux!$A:$A,0),7)</f>
        <v>#N/A</v>
      </c>
    </row>
    <row r="830" spans="1:11" x14ac:dyDescent="0.25">
      <c r="A830" s="20">
        <f>'Elegio-Electors'!C830</f>
        <v>0</v>
      </c>
      <c r="B830" s="20">
        <f>'Elegio-Electors'!B830</f>
        <v>0</v>
      </c>
      <c r="C830" s="91">
        <f>IF(Procédure!$C$33=2,'Elegio-Electors'!D830,Procédure!$C$33)</f>
        <v>0</v>
      </c>
      <c r="D830" s="20">
        <f>'Elegio-Electors'!E830</f>
        <v>0</v>
      </c>
      <c r="E830" s="91" t="str">
        <f>IF(LEFT(RIGHT('Elegio-Electors'!L830,2),1)="C",'Elegio-Electors'!L830,IF(LEFT(RIGHT('Elegio-Electors'!M830,2),1)="C",'Elegio-Electors'!M830,""))</f>
        <v/>
      </c>
      <c r="F830" s="91" t="str">
        <f>IF(LEFT(RIGHT('Elegio-Electors'!L830,2),1)="O",'Elegio-Electors'!L830,IF(LEFT(RIGHT('Elegio-Electors'!M830,2),1)="O",'Elegio-Electors'!M830,""))</f>
        <v/>
      </c>
      <c r="G830" s="20" t="e">
        <f>INDEX(bureaux!$A:$H,MATCH($E830,bureaux!$A:$A,0),8)</f>
        <v>#N/A</v>
      </c>
      <c r="I830" s="91" t="e">
        <f>_xlfn.CONCAT(INDEX(bureaux!$A:$H,MATCH($E830,bureaux!$A:$A,0),4)," ",INDEX(bureaux!$A:$H,MATCH($E830,bureaux!$A:$A,0),5))</f>
        <v>#N/A</v>
      </c>
      <c r="J830" s="20" t="e">
        <f>INDEX(bureaux!$A:$H,MATCH($E830,bureaux!$A:$A,0),6)</f>
        <v>#N/A</v>
      </c>
      <c r="K830" s="20" t="e">
        <f>INDEX(bureaux!$A:$H,MATCH($E830,bureaux!$A:$A,0),7)</f>
        <v>#N/A</v>
      </c>
    </row>
    <row r="831" spans="1:11" x14ac:dyDescent="0.25">
      <c r="A831" s="20">
        <f>'Elegio-Electors'!C831</f>
        <v>0</v>
      </c>
      <c r="B831" s="20">
        <f>'Elegio-Electors'!B831</f>
        <v>0</v>
      </c>
      <c r="C831" s="91">
        <f>IF(Procédure!$C$33=2,'Elegio-Electors'!D831,Procédure!$C$33)</f>
        <v>0</v>
      </c>
      <c r="D831" s="20">
        <f>'Elegio-Electors'!E831</f>
        <v>0</v>
      </c>
      <c r="E831" s="91" t="str">
        <f>IF(LEFT(RIGHT('Elegio-Electors'!L831,2),1)="C",'Elegio-Electors'!L831,IF(LEFT(RIGHT('Elegio-Electors'!M831,2),1)="C",'Elegio-Electors'!M831,""))</f>
        <v/>
      </c>
      <c r="F831" s="91" t="str">
        <f>IF(LEFT(RIGHT('Elegio-Electors'!L831,2),1)="O",'Elegio-Electors'!L831,IF(LEFT(RIGHT('Elegio-Electors'!M831,2),1)="O",'Elegio-Electors'!M831,""))</f>
        <v/>
      </c>
      <c r="G831" s="20" t="e">
        <f>INDEX(bureaux!$A:$H,MATCH($E831,bureaux!$A:$A,0),8)</f>
        <v>#N/A</v>
      </c>
      <c r="I831" s="91" t="e">
        <f>_xlfn.CONCAT(INDEX(bureaux!$A:$H,MATCH($E831,bureaux!$A:$A,0),4)," ",INDEX(bureaux!$A:$H,MATCH($E831,bureaux!$A:$A,0),5))</f>
        <v>#N/A</v>
      </c>
      <c r="J831" s="20" t="e">
        <f>INDEX(bureaux!$A:$H,MATCH($E831,bureaux!$A:$A,0),6)</f>
        <v>#N/A</v>
      </c>
      <c r="K831" s="20" t="e">
        <f>INDEX(bureaux!$A:$H,MATCH($E831,bureaux!$A:$A,0),7)</f>
        <v>#N/A</v>
      </c>
    </row>
    <row r="832" spans="1:11" x14ac:dyDescent="0.25">
      <c r="A832" s="20">
        <f>'Elegio-Electors'!C832</f>
        <v>0</v>
      </c>
      <c r="B832" s="20">
        <f>'Elegio-Electors'!B832</f>
        <v>0</v>
      </c>
      <c r="C832" s="91">
        <f>IF(Procédure!$C$33=2,'Elegio-Electors'!D832,Procédure!$C$33)</f>
        <v>0</v>
      </c>
      <c r="D832" s="20">
        <f>'Elegio-Electors'!E832</f>
        <v>0</v>
      </c>
      <c r="E832" s="91" t="str">
        <f>IF(LEFT(RIGHT('Elegio-Electors'!L832,2),1)="C",'Elegio-Electors'!L832,IF(LEFT(RIGHT('Elegio-Electors'!M832,2),1)="C",'Elegio-Electors'!M832,""))</f>
        <v/>
      </c>
      <c r="F832" s="91" t="str">
        <f>IF(LEFT(RIGHT('Elegio-Electors'!L832,2),1)="O",'Elegio-Electors'!L832,IF(LEFT(RIGHT('Elegio-Electors'!M832,2),1)="O",'Elegio-Electors'!M832,""))</f>
        <v/>
      </c>
      <c r="G832" s="20" t="e">
        <f>INDEX(bureaux!$A:$H,MATCH($E832,bureaux!$A:$A,0),8)</f>
        <v>#N/A</v>
      </c>
      <c r="I832" s="91" t="e">
        <f>_xlfn.CONCAT(INDEX(bureaux!$A:$H,MATCH($E832,bureaux!$A:$A,0),4)," ",INDEX(bureaux!$A:$H,MATCH($E832,bureaux!$A:$A,0),5))</f>
        <v>#N/A</v>
      </c>
      <c r="J832" s="20" t="e">
        <f>INDEX(bureaux!$A:$H,MATCH($E832,bureaux!$A:$A,0),6)</f>
        <v>#N/A</v>
      </c>
      <c r="K832" s="20" t="e">
        <f>INDEX(bureaux!$A:$H,MATCH($E832,bureaux!$A:$A,0),7)</f>
        <v>#N/A</v>
      </c>
    </row>
    <row r="833" spans="1:11" x14ac:dyDescent="0.25">
      <c r="A833" s="20">
        <f>'Elegio-Electors'!C833</f>
        <v>0</v>
      </c>
      <c r="B833" s="20">
        <f>'Elegio-Electors'!B833</f>
        <v>0</v>
      </c>
      <c r="C833" s="91">
        <f>IF(Procédure!$C$33=2,'Elegio-Electors'!D833,Procédure!$C$33)</f>
        <v>0</v>
      </c>
      <c r="D833" s="20">
        <f>'Elegio-Electors'!E833</f>
        <v>0</v>
      </c>
      <c r="E833" s="91" t="str">
        <f>IF(LEFT(RIGHT('Elegio-Electors'!L833,2),1)="C",'Elegio-Electors'!L833,IF(LEFT(RIGHT('Elegio-Electors'!M833,2),1)="C",'Elegio-Electors'!M833,""))</f>
        <v/>
      </c>
      <c r="F833" s="91" t="str">
        <f>IF(LEFT(RIGHT('Elegio-Electors'!L833,2),1)="O",'Elegio-Electors'!L833,IF(LEFT(RIGHT('Elegio-Electors'!M833,2),1)="O",'Elegio-Electors'!M833,""))</f>
        <v/>
      </c>
      <c r="G833" s="20" t="e">
        <f>INDEX(bureaux!$A:$H,MATCH($E833,bureaux!$A:$A,0),8)</f>
        <v>#N/A</v>
      </c>
      <c r="I833" s="91" t="e">
        <f>_xlfn.CONCAT(INDEX(bureaux!$A:$H,MATCH($E833,bureaux!$A:$A,0),4)," ",INDEX(bureaux!$A:$H,MATCH($E833,bureaux!$A:$A,0),5))</f>
        <v>#N/A</v>
      </c>
      <c r="J833" s="20" t="e">
        <f>INDEX(bureaux!$A:$H,MATCH($E833,bureaux!$A:$A,0),6)</f>
        <v>#N/A</v>
      </c>
      <c r="K833" s="20" t="e">
        <f>INDEX(bureaux!$A:$H,MATCH($E833,bureaux!$A:$A,0),7)</f>
        <v>#N/A</v>
      </c>
    </row>
    <row r="834" spans="1:11" x14ac:dyDescent="0.25">
      <c r="A834" s="20">
        <f>'Elegio-Electors'!C834</f>
        <v>0</v>
      </c>
      <c r="B834" s="20">
        <f>'Elegio-Electors'!B834</f>
        <v>0</v>
      </c>
      <c r="C834" s="91">
        <f>IF(Procédure!$C$33=2,'Elegio-Electors'!D834,Procédure!$C$33)</f>
        <v>0</v>
      </c>
      <c r="D834" s="20">
        <f>'Elegio-Electors'!E834</f>
        <v>0</v>
      </c>
      <c r="E834" s="91" t="str">
        <f>IF(LEFT(RIGHT('Elegio-Electors'!L834,2),1)="C",'Elegio-Electors'!L834,IF(LEFT(RIGHT('Elegio-Electors'!M834,2),1)="C",'Elegio-Electors'!M834,""))</f>
        <v/>
      </c>
      <c r="F834" s="91" t="str">
        <f>IF(LEFT(RIGHT('Elegio-Electors'!L834,2),1)="O",'Elegio-Electors'!L834,IF(LEFT(RIGHT('Elegio-Electors'!M834,2),1)="O",'Elegio-Electors'!M834,""))</f>
        <v/>
      </c>
      <c r="G834" s="20" t="e">
        <f>INDEX(bureaux!$A:$H,MATCH($E834,bureaux!$A:$A,0),8)</f>
        <v>#N/A</v>
      </c>
      <c r="I834" s="91" t="e">
        <f>_xlfn.CONCAT(INDEX(bureaux!$A:$H,MATCH($E834,bureaux!$A:$A,0),4)," ",INDEX(bureaux!$A:$H,MATCH($E834,bureaux!$A:$A,0),5))</f>
        <v>#N/A</v>
      </c>
      <c r="J834" s="20" t="e">
        <f>INDEX(bureaux!$A:$H,MATCH($E834,bureaux!$A:$A,0),6)</f>
        <v>#N/A</v>
      </c>
      <c r="K834" s="20" t="e">
        <f>INDEX(bureaux!$A:$H,MATCH($E834,bureaux!$A:$A,0),7)</f>
        <v>#N/A</v>
      </c>
    </row>
    <row r="835" spans="1:11" x14ac:dyDescent="0.25">
      <c r="A835" s="20">
        <f>'Elegio-Electors'!C835</f>
        <v>0</v>
      </c>
      <c r="B835" s="20">
        <f>'Elegio-Electors'!B835</f>
        <v>0</v>
      </c>
      <c r="C835" s="91">
        <f>IF(Procédure!$C$33=2,'Elegio-Electors'!D835,Procédure!$C$33)</f>
        <v>0</v>
      </c>
      <c r="D835" s="20">
        <f>'Elegio-Electors'!E835</f>
        <v>0</v>
      </c>
      <c r="E835" s="91" t="str">
        <f>IF(LEFT(RIGHT('Elegio-Electors'!L835,2),1)="C",'Elegio-Electors'!L835,IF(LEFT(RIGHT('Elegio-Electors'!M835,2),1)="C",'Elegio-Electors'!M835,""))</f>
        <v/>
      </c>
      <c r="F835" s="91" t="str">
        <f>IF(LEFT(RIGHT('Elegio-Electors'!L835,2),1)="O",'Elegio-Electors'!L835,IF(LEFT(RIGHT('Elegio-Electors'!M835,2),1)="O",'Elegio-Electors'!M835,""))</f>
        <v/>
      </c>
      <c r="G835" s="20" t="e">
        <f>INDEX(bureaux!$A:$H,MATCH($E835,bureaux!$A:$A,0),8)</f>
        <v>#N/A</v>
      </c>
      <c r="I835" s="91" t="e">
        <f>_xlfn.CONCAT(INDEX(bureaux!$A:$H,MATCH($E835,bureaux!$A:$A,0),4)," ",INDEX(bureaux!$A:$H,MATCH($E835,bureaux!$A:$A,0),5))</f>
        <v>#N/A</v>
      </c>
      <c r="J835" s="20" t="e">
        <f>INDEX(bureaux!$A:$H,MATCH($E835,bureaux!$A:$A,0),6)</f>
        <v>#N/A</v>
      </c>
      <c r="K835" s="20" t="e">
        <f>INDEX(bureaux!$A:$H,MATCH($E835,bureaux!$A:$A,0),7)</f>
        <v>#N/A</v>
      </c>
    </row>
    <row r="836" spans="1:11" x14ac:dyDescent="0.25">
      <c r="A836" s="20">
        <f>'Elegio-Electors'!C836</f>
        <v>0</v>
      </c>
      <c r="B836" s="20">
        <f>'Elegio-Electors'!B836</f>
        <v>0</v>
      </c>
      <c r="C836" s="91">
        <f>IF(Procédure!$C$33=2,'Elegio-Electors'!D836,Procédure!$C$33)</f>
        <v>0</v>
      </c>
      <c r="D836" s="20">
        <f>'Elegio-Electors'!E836</f>
        <v>0</v>
      </c>
      <c r="E836" s="91" t="str">
        <f>IF(LEFT(RIGHT('Elegio-Electors'!L836,2),1)="C",'Elegio-Electors'!L836,IF(LEFT(RIGHT('Elegio-Electors'!M836,2),1)="C",'Elegio-Electors'!M836,""))</f>
        <v/>
      </c>
      <c r="F836" s="91" t="str">
        <f>IF(LEFT(RIGHT('Elegio-Electors'!L836,2),1)="O",'Elegio-Electors'!L836,IF(LEFT(RIGHT('Elegio-Electors'!M836,2),1)="O",'Elegio-Electors'!M836,""))</f>
        <v/>
      </c>
      <c r="G836" s="20" t="e">
        <f>INDEX(bureaux!$A:$H,MATCH($E836,bureaux!$A:$A,0),8)</f>
        <v>#N/A</v>
      </c>
      <c r="I836" s="91" t="e">
        <f>_xlfn.CONCAT(INDEX(bureaux!$A:$H,MATCH($E836,bureaux!$A:$A,0),4)," ",INDEX(bureaux!$A:$H,MATCH($E836,bureaux!$A:$A,0),5))</f>
        <v>#N/A</v>
      </c>
      <c r="J836" s="20" t="e">
        <f>INDEX(bureaux!$A:$H,MATCH($E836,bureaux!$A:$A,0),6)</f>
        <v>#N/A</v>
      </c>
      <c r="K836" s="20" t="e">
        <f>INDEX(bureaux!$A:$H,MATCH($E836,bureaux!$A:$A,0),7)</f>
        <v>#N/A</v>
      </c>
    </row>
    <row r="837" spans="1:11" x14ac:dyDescent="0.25">
      <c r="A837" s="20">
        <f>'Elegio-Electors'!C837</f>
        <v>0</v>
      </c>
      <c r="B837" s="20">
        <f>'Elegio-Electors'!B837</f>
        <v>0</v>
      </c>
      <c r="C837" s="91">
        <f>IF(Procédure!$C$33=2,'Elegio-Electors'!D837,Procédure!$C$33)</f>
        <v>0</v>
      </c>
      <c r="D837" s="20">
        <f>'Elegio-Electors'!E837</f>
        <v>0</v>
      </c>
      <c r="E837" s="91" t="str">
        <f>IF(LEFT(RIGHT('Elegio-Electors'!L837,2),1)="C",'Elegio-Electors'!L837,IF(LEFT(RIGHT('Elegio-Electors'!M837,2),1)="C",'Elegio-Electors'!M837,""))</f>
        <v/>
      </c>
      <c r="F837" s="91" t="str">
        <f>IF(LEFT(RIGHT('Elegio-Electors'!L837,2),1)="O",'Elegio-Electors'!L837,IF(LEFT(RIGHT('Elegio-Electors'!M837,2),1)="O",'Elegio-Electors'!M837,""))</f>
        <v/>
      </c>
      <c r="G837" s="20" t="e">
        <f>INDEX(bureaux!$A:$H,MATCH($E837,bureaux!$A:$A,0),8)</f>
        <v>#N/A</v>
      </c>
      <c r="I837" s="91" t="e">
        <f>_xlfn.CONCAT(INDEX(bureaux!$A:$H,MATCH($E837,bureaux!$A:$A,0),4)," ",INDEX(bureaux!$A:$H,MATCH($E837,bureaux!$A:$A,0),5))</f>
        <v>#N/A</v>
      </c>
      <c r="J837" s="20" t="e">
        <f>INDEX(bureaux!$A:$H,MATCH($E837,bureaux!$A:$A,0),6)</f>
        <v>#N/A</v>
      </c>
      <c r="K837" s="20" t="e">
        <f>INDEX(bureaux!$A:$H,MATCH($E837,bureaux!$A:$A,0),7)</f>
        <v>#N/A</v>
      </c>
    </row>
    <row r="838" spans="1:11" x14ac:dyDescent="0.25">
      <c r="A838" s="20">
        <f>'Elegio-Electors'!C838</f>
        <v>0</v>
      </c>
      <c r="B838" s="20">
        <f>'Elegio-Electors'!B838</f>
        <v>0</v>
      </c>
      <c r="C838" s="91">
        <f>IF(Procédure!$C$33=2,'Elegio-Electors'!D838,Procédure!$C$33)</f>
        <v>0</v>
      </c>
      <c r="D838" s="20">
        <f>'Elegio-Electors'!E838</f>
        <v>0</v>
      </c>
      <c r="E838" s="91" t="str">
        <f>IF(LEFT(RIGHT('Elegio-Electors'!L838,2),1)="C",'Elegio-Electors'!L838,IF(LEFT(RIGHT('Elegio-Electors'!M838,2),1)="C",'Elegio-Electors'!M838,""))</f>
        <v/>
      </c>
      <c r="F838" s="91" t="str">
        <f>IF(LEFT(RIGHT('Elegio-Electors'!L838,2),1)="O",'Elegio-Electors'!L838,IF(LEFT(RIGHT('Elegio-Electors'!M838,2),1)="O",'Elegio-Electors'!M838,""))</f>
        <v/>
      </c>
      <c r="G838" s="20" t="e">
        <f>INDEX(bureaux!$A:$H,MATCH($E838,bureaux!$A:$A,0),8)</f>
        <v>#N/A</v>
      </c>
      <c r="I838" s="91" t="e">
        <f>_xlfn.CONCAT(INDEX(bureaux!$A:$H,MATCH($E838,bureaux!$A:$A,0),4)," ",INDEX(bureaux!$A:$H,MATCH($E838,bureaux!$A:$A,0),5))</f>
        <v>#N/A</v>
      </c>
      <c r="J838" s="20" t="e">
        <f>INDEX(bureaux!$A:$H,MATCH($E838,bureaux!$A:$A,0),6)</f>
        <v>#N/A</v>
      </c>
      <c r="K838" s="20" t="e">
        <f>INDEX(bureaux!$A:$H,MATCH($E838,bureaux!$A:$A,0),7)</f>
        <v>#N/A</v>
      </c>
    </row>
    <row r="839" spans="1:11" x14ac:dyDescent="0.25">
      <c r="A839" s="20">
        <f>'Elegio-Electors'!C839</f>
        <v>0</v>
      </c>
      <c r="B839" s="20">
        <f>'Elegio-Electors'!B839</f>
        <v>0</v>
      </c>
      <c r="C839" s="91">
        <f>IF(Procédure!$C$33=2,'Elegio-Electors'!D839,Procédure!$C$33)</f>
        <v>0</v>
      </c>
      <c r="D839" s="20">
        <f>'Elegio-Electors'!E839</f>
        <v>0</v>
      </c>
      <c r="E839" s="91" t="str">
        <f>IF(LEFT(RIGHT('Elegio-Electors'!L839,2),1)="C",'Elegio-Electors'!L839,IF(LEFT(RIGHT('Elegio-Electors'!M839,2),1)="C",'Elegio-Electors'!M839,""))</f>
        <v/>
      </c>
      <c r="F839" s="91" t="str">
        <f>IF(LEFT(RIGHT('Elegio-Electors'!L839,2),1)="O",'Elegio-Electors'!L839,IF(LEFT(RIGHT('Elegio-Electors'!M839,2),1)="O",'Elegio-Electors'!M839,""))</f>
        <v/>
      </c>
      <c r="G839" s="20" t="e">
        <f>INDEX(bureaux!$A:$H,MATCH($E839,bureaux!$A:$A,0),8)</f>
        <v>#N/A</v>
      </c>
      <c r="I839" s="91" t="e">
        <f>_xlfn.CONCAT(INDEX(bureaux!$A:$H,MATCH($E839,bureaux!$A:$A,0),4)," ",INDEX(bureaux!$A:$H,MATCH($E839,bureaux!$A:$A,0),5))</f>
        <v>#N/A</v>
      </c>
      <c r="J839" s="20" t="e">
        <f>INDEX(bureaux!$A:$H,MATCH($E839,bureaux!$A:$A,0),6)</f>
        <v>#N/A</v>
      </c>
      <c r="K839" s="20" t="e">
        <f>INDEX(bureaux!$A:$H,MATCH($E839,bureaux!$A:$A,0),7)</f>
        <v>#N/A</v>
      </c>
    </row>
    <row r="840" spans="1:11" x14ac:dyDescent="0.25">
      <c r="A840" s="20">
        <f>'Elegio-Electors'!C840</f>
        <v>0</v>
      </c>
      <c r="B840" s="20">
        <f>'Elegio-Electors'!B840</f>
        <v>0</v>
      </c>
      <c r="C840" s="91">
        <f>IF(Procédure!$C$33=2,'Elegio-Electors'!D840,Procédure!$C$33)</f>
        <v>0</v>
      </c>
      <c r="D840" s="20">
        <f>'Elegio-Electors'!E840</f>
        <v>0</v>
      </c>
      <c r="E840" s="91" t="str">
        <f>IF(LEFT(RIGHT('Elegio-Electors'!L840,2),1)="C",'Elegio-Electors'!L840,IF(LEFT(RIGHT('Elegio-Electors'!M840,2),1)="C",'Elegio-Electors'!M840,""))</f>
        <v/>
      </c>
      <c r="F840" s="91" t="str">
        <f>IF(LEFT(RIGHT('Elegio-Electors'!L840,2),1)="O",'Elegio-Electors'!L840,IF(LEFT(RIGHT('Elegio-Electors'!M840,2),1)="O",'Elegio-Electors'!M840,""))</f>
        <v/>
      </c>
      <c r="G840" s="20" t="e">
        <f>INDEX(bureaux!$A:$H,MATCH($E840,bureaux!$A:$A,0),8)</f>
        <v>#N/A</v>
      </c>
      <c r="I840" s="91" t="e">
        <f>_xlfn.CONCAT(INDEX(bureaux!$A:$H,MATCH($E840,bureaux!$A:$A,0),4)," ",INDEX(bureaux!$A:$H,MATCH($E840,bureaux!$A:$A,0),5))</f>
        <v>#N/A</v>
      </c>
      <c r="J840" s="20" t="e">
        <f>INDEX(bureaux!$A:$H,MATCH($E840,bureaux!$A:$A,0),6)</f>
        <v>#N/A</v>
      </c>
      <c r="K840" s="20" t="e">
        <f>INDEX(bureaux!$A:$H,MATCH($E840,bureaux!$A:$A,0),7)</f>
        <v>#N/A</v>
      </c>
    </row>
    <row r="841" spans="1:11" x14ac:dyDescent="0.25">
      <c r="A841" s="20">
        <f>'Elegio-Electors'!C841</f>
        <v>0</v>
      </c>
      <c r="B841" s="20">
        <f>'Elegio-Electors'!B841</f>
        <v>0</v>
      </c>
      <c r="C841" s="91">
        <f>IF(Procédure!$C$33=2,'Elegio-Electors'!D841,Procédure!$C$33)</f>
        <v>0</v>
      </c>
      <c r="D841" s="20">
        <f>'Elegio-Electors'!E841</f>
        <v>0</v>
      </c>
      <c r="E841" s="91" t="str">
        <f>IF(LEFT(RIGHT('Elegio-Electors'!L841,2),1)="C",'Elegio-Electors'!L841,IF(LEFT(RIGHT('Elegio-Electors'!M841,2),1)="C",'Elegio-Electors'!M841,""))</f>
        <v/>
      </c>
      <c r="F841" s="91" t="str">
        <f>IF(LEFT(RIGHT('Elegio-Electors'!L841,2),1)="O",'Elegio-Electors'!L841,IF(LEFT(RIGHT('Elegio-Electors'!M841,2),1)="O",'Elegio-Electors'!M841,""))</f>
        <v/>
      </c>
      <c r="G841" s="20" t="e">
        <f>INDEX(bureaux!$A:$H,MATCH($E841,bureaux!$A:$A,0),8)</f>
        <v>#N/A</v>
      </c>
      <c r="I841" s="91" t="e">
        <f>_xlfn.CONCAT(INDEX(bureaux!$A:$H,MATCH($E841,bureaux!$A:$A,0),4)," ",INDEX(bureaux!$A:$H,MATCH($E841,bureaux!$A:$A,0),5))</f>
        <v>#N/A</v>
      </c>
      <c r="J841" s="20" t="e">
        <f>INDEX(bureaux!$A:$H,MATCH($E841,bureaux!$A:$A,0),6)</f>
        <v>#N/A</v>
      </c>
      <c r="K841" s="20" t="e">
        <f>INDEX(bureaux!$A:$H,MATCH($E841,bureaux!$A:$A,0),7)</f>
        <v>#N/A</v>
      </c>
    </row>
    <row r="842" spans="1:11" x14ac:dyDescent="0.25">
      <c r="A842" s="20">
        <f>'Elegio-Electors'!C842</f>
        <v>0</v>
      </c>
      <c r="B842" s="20">
        <f>'Elegio-Electors'!B842</f>
        <v>0</v>
      </c>
      <c r="C842" s="91">
        <f>IF(Procédure!$C$33=2,'Elegio-Electors'!D842,Procédure!$C$33)</f>
        <v>0</v>
      </c>
      <c r="D842" s="20">
        <f>'Elegio-Electors'!E842</f>
        <v>0</v>
      </c>
      <c r="E842" s="91" t="str">
        <f>IF(LEFT(RIGHT('Elegio-Electors'!L842,2),1)="C",'Elegio-Electors'!L842,IF(LEFT(RIGHT('Elegio-Electors'!M842,2),1)="C",'Elegio-Electors'!M842,""))</f>
        <v/>
      </c>
      <c r="F842" s="91" t="str">
        <f>IF(LEFT(RIGHT('Elegio-Electors'!L842,2),1)="O",'Elegio-Electors'!L842,IF(LEFT(RIGHT('Elegio-Electors'!M842,2),1)="O",'Elegio-Electors'!M842,""))</f>
        <v/>
      </c>
      <c r="G842" s="20" t="e">
        <f>INDEX(bureaux!$A:$H,MATCH($E842,bureaux!$A:$A,0),8)</f>
        <v>#N/A</v>
      </c>
      <c r="I842" s="91" t="e">
        <f>_xlfn.CONCAT(INDEX(bureaux!$A:$H,MATCH($E842,bureaux!$A:$A,0),4)," ",INDEX(bureaux!$A:$H,MATCH($E842,bureaux!$A:$A,0),5))</f>
        <v>#N/A</v>
      </c>
      <c r="J842" s="20" t="e">
        <f>INDEX(bureaux!$A:$H,MATCH($E842,bureaux!$A:$A,0),6)</f>
        <v>#N/A</v>
      </c>
      <c r="K842" s="20" t="e">
        <f>INDEX(bureaux!$A:$H,MATCH($E842,bureaux!$A:$A,0),7)</f>
        <v>#N/A</v>
      </c>
    </row>
    <row r="843" spans="1:11" x14ac:dyDescent="0.25">
      <c r="A843" s="20">
        <f>'Elegio-Electors'!C843</f>
        <v>0</v>
      </c>
      <c r="B843" s="20">
        <f>'Elegio-Electors'!B843</f>
        <v>0</v>
      </c>
      <c r="C843" s="91">
        <f>IF(Procédure!$C$33=2,'Elegio-Electors'!D843,Procédure!$C$33)</f>
        <v>0</v>
      </c>
      <c r="D843" s="20">
        <f>'Elegio-Electors'!E843</f>
        <v>0</v>
      </c>
      <c r="E843" s="91" t="str">
        <f>IF(LEFT(RIGHT('Elegio-Electors'!L843,2),1)="C",'Elegio-Electors'!L843,IF(LEFT(RIGHT('Elegio-Electors'!M843,2),1)="C",'Elegio-Electors'!M843,""))</f>
        <v/>
      </c>
      <c r="F843" s="91" t="str">
        <f>IF(LEFT(RIGHT('Elegio-Electors'!L843,2),1)="O",'Elegio-Electors'!L843,IF(LEFT(RIGHT('Elegio-Electors'!M843,2),1)="O",'Elegio-Electors'!M843,""))</f>
        <v/>
      </c>
      <c r="G843" s="20" t="e">
        <f>INDEX(bureaux!$A:$H,MATCH($E843,bureaux!$A:$A,0),8)</f>
        <v>#N/A</v>
      </c>
      <c r="I843" s="91" t="e">
        <f>_xlfn.CONCAT(INDEX(bureaux!$A:$H,MATCH($E843,bureaux!$A:$A,0),4)," ",INDEX(bureaux!$A:$H,MATCH($E843,bureaux!$A:$A,0),5))</f>
        <v>#N/A</v>
      </c>
      <c r="J843" s="20" t="e">
        <f>INDEX(bureaux!$A:$H,MATCH($E843,bureaux!$A:$A,0),6)</f>
        <v>#N/A</v>
      </c>
      <c r="K843" s="20" t="e">
        <f>INDEX(bureaux!$A:$H,MATCH($E843,bureaux!$A:$A,0),7)</f>
        <v>#N/A</v>
      </c>
    </row>
    <row r="844" spans="1:11" x14ac:dyDescent="0.25">
      <c r="A844" s="20">
        <f>'Elegio-Electors'!C844</f>
        <v>0</v>
      </c>
      <c r="B844" s="20">
        <f>'Elegio-Electors'!B844</f>
        <v>0</v>
      </c>
      <c r="C844" s="91">
        <f>IF(Procédure!$C$33=2,'Elegio-Electors'!D844,Procédure!$C$33)</f>
        <v>0</v>
      </c>
      <c r="D844" s="20">
        <f>'Elegio-Electors'!E844</f>
        <v>0</v>
      </c>
      <c r="E844" s="91" t="str">
        <f>IF(LEFT(RIGHT('Elegio-Electors'!L844,2),1)="C",'Elegio-Electors'!L844,IF(LEFT(RIGHT('Elegio-Electors'!M844,2),1)="C",'Elegio-Electors'!M844,""))</f>
        <v/>
      </c>
      <c r="F844" s="91" t="str">
        <f>IF(LEFT(RIGHT('Elegio-Electors'!L844,2),1)="O",'Elegio-Electors'!L844,IF(LEFT(RIGHT('Elegio-Electors'!M844,2),1)="O",'Elegio-Electors'!M844,""))</f>
        <v/>
      </c>
      <c r="G844" s="20" t="e">
        <f>INDEX(bureaux!$A:$H,MATCH($E844,bureaux!$A:$A,0),8)</f>
        <v>#N/A</v>
      </c>
      <c r="I844" s="91" t="e">
        <f>_xlfn.CONCAT(INDEX(bureaux!$A:$H,MATCH($E844,bureaux!$A:$A,0),4)," ",INDEX(bureaux!$A:$H,MATCH($E844,bureaux!$A:$A,0),5))</f>
        <v>#N/A</v>
      </c>
      <c r="J844" s="20" t="e">
        <f>INDEX(bureaux!$A:$H,MATCH($E844,bureaux!$A:$A,0),6)</f>
        <v>#N/A</v>
      </c>
      <c r="K844" s="20" t="e">
        <f>INDEX(bureaux!$A:$H,MATCH($E844,bureaux!$A:$A,0),7)</f>
        <v>#N/A</v>
      </c>
    </row>
    <row r="845" spans="1:11" x14ac:dyDescent="0.25">
      <c r="A845" s="20">
        <f>'Elegio-Electors'!C845</f>
        <v>0</v>
      </c>
      <c r="B845" s="20">
        <f>'Elegio-Electors'!B845</f>
        <v>0</v>
      </c>
      <c r="C845" s="91">
        <f>IF(Procédure!$C$33=2,'Elegio-Electors'!D845,Procédure!$C$33)</f>
        <v>0</v>
      </c>
      <c r="D845" s="20">
        <f>'Elegio-Electors'!E845</f>
        <v>0</v>
      </c>
      <c r="E845" s="91" t="str">
        <f>IF(LEFT(RIGHT('Elegio-Electors'!L845,2),1)="C",'Elegio-Electors'!L845,IF(LEFT(RIGHT('Elegio-Electors'!M845,2),1)="C",'Elegio-Electors'!M845,""))</f>
        <v/>
      </c>
      <c r="F845" s="91" t="str">
        <f>IF(LEFT(RIGHT('Elegio-Electors'!L845,2),1)="O",'Elegio-Electors'!L845,IF(LEFT(RIGHT('Elegio-Electors'!M845,2),1)="O",'Elegio-Electors'!M845,""))</f>
        <v/>
      </c>
      <c r="G845" s="20" t="e">
        <f>INDEX(bureaux!$A:$H,MATCH($E845,bureaux!$A:$A,0),8)</f>
        <v>#N/A</v>
      </c>
      <c r="I845" s="91" t="e">
        <f>_xlfn.CONCAT(INDEX(bureaux!$A:$H,MATCH($E845,bureaux!$A:$A,0),4)," ",INDEX(bureaux!$A:$H,MATCH($E845,bureaux!$A:$A,0),5))</f>
        <v>#N/A</v>
      </c>
      <c r="J845" s="20" t="e">
        <f>INDEX(bureaux!$A:$H,MATCH($E845,bureaux!$A:$A,0),6)</f>
        <v>#N/A</v>
      </c>
      <c r="K845" s="20" t="e">
        <f>INDEX(bureaux!$A:$H,MATCH($E845,bureaux!$A:$A,0),7)</f>
        <v>#N/A</v>
      </c>
    </row>
    <row r="846" spans="1:11" x14ac:dyDescent="0.25">
      <c r="A846" s="20">
        <f>'Elegio-Electors'!C846</f>
        <v>0</v>
      </c>
      <c r="B846" s="20">
        <f>'Elegio-Electors'!B846</f>
        <v>0</v>
      </c>
      <c r="C846" s="91">
        <f>IF(Procédure!$C$33=2,'Elegio-Electors'!D846,Procédure!$C$33)</f>
        <v>0</v>
      </c>
      <c r="D846" s="20">
        <f>'Elegio-Electors'!E846</f>
        <v>0</v>
      </c>
      <c r="E846" s="91" t="str">
        <f>IF(LEFT(RIGHT('Elegio-Electors'!L846,2),1)="C",'Elegio-Electors'!L846,IF(LEFT(RIGHT('Elegio-Electors'!M846,2),1)="C",'Elegio-Electors'!M846,""))</f>
        <v/>
      </c>
      <c r="F846" s="91" t="str">
        <f>IF(LEFT(RIGHT('Elegio-Electors'!L846,2),1)="O",'Elegio-Electors'!L846,IF(LEFT(RIGHT('Elegio-Electors'!M846,2),1)="O",'Elegio-Electors'!M846,""))</f>
        <v/>
      </c>
      <c r="G846" s="20" t="e">
        <f>INDEX(bureaux!$A:$H,MATCH($E846,bureaux!$A:$A,0),8)</f>
        <v>#N/A</v>
      </c>
      <c r="I846" s="91" t="e">
        <f>_xlfn.CONCAT(INDEX(bureaux!$A:$H,MATCH($E846,bureaux!$A:$A,0),4)," ",INDEX(bureaux!$A:$H,MATCH($E846,bureaux!$A:$A,0),5))</f>
        <v>#N/A</v>
      </c>
      <c r="J846" s="20" t="e">
        <f>INDEX(bureaux!$A:$H,MATCH($E846,bureaux!$A:$A,0),6)</f>
        <v>#N/A</v>
      </c>
      <c r="K846" s="20" t="e">
        <f>INDEX(bureaux!$A:$H,MATCH($E846,bureaux!$A:$A,0),7)</f>
        <v>#N/A</v>
      </c>
    </row>
    <row r="847" spans="1:11" x14ac:dyDescent="0.25">
      <c r="A847" s="20">
        <f>'Elegio-Electors'!C847</f>
        <v>0</v>
      </c>
      <c r="B847" s="20">
        <f>'Elegio-Electors'!B847</f>
        <v>0</v>
      </c>
      <c r="C847" s="91">
        <f>IF(Procédure!$C$33=2,'Elegio-Electors'!D847,Procédure!$C$33)</f>
        <v>0</v>
      </c>
      <c r="D847" s="20">
        <f>'Elegio-Electors'!E847</f>
        <v>0</v>
      </c>
      <c r="E847" s="91" t="str">
        <f>IF(LEFT(RIGHT('Elegio-Electors'!L847,2),1)="C",'Elegio-Electors'!L847,IF(LEFT(RIGHT('Elegio-Electors'!M847,2),1)="C",'Elegio-Electors'!M847,""))</f>
        <v/>
      </c>
      <c r="F847" s="91" t="str">
        <f>IF(LEFT(RIGHT('Elegio-Electors'!L847,2),1)="O",'Elegio-Electors'!L847,IF(LEFT(RIGHT('Elegio-Electors'!M847,2),1)="O",'Elegio-Electors'!M847,""))</f>
        <v/>
      </c>
      <c r="G847" s="20" t="e">
        <f>INDEX(bureaux!$A:$H,MATCH($E847,bureaux!$A:$A,0),8)</f>
        <v>#N/A</v>
      </c>
      <c r="I847" s="91" t="e">
        <f>_xlfn.CONCAT(INDEX(bureaux!$A:$H,MATCH($E847,bureaux!$A:$A,0),4)," ",INDEX(bureaux!$A:$H,MATCH($E847,bureaux!$A:$A,0),5))</f>
        <v>#N/A</v>
      </c>
      <c r="J847" s="20" t="e">
        <f>INDEX(bureaux!$A:$H,MATCH($E847,bureaux!$A:$A,0),6)</f>
        <v>#N/A</v>
      </c>
      <c r="K847" s="20" t="e">
        <f>INDEX(bureaux!$A:$H,MATCH($E847,bureaux!$A:$A,0),7)</f>
        <v>#N/A</v>
      </c>
    </row>
    <row r="848" spans="1:11" x14ac:dyDescent="0.25">
      <c r="A848" s="20">
        <f>'Elegio-Electors'!C848</f>
        <v>0</v>
      </c>
      <c r="B848" s="20">
        <f>'Elegio-Electors'!B848</f>
        <v>0</v>
      </c>
      <c r="C848" s="91">
        <f>IF(Procédure!$C$33=2,'Elegio-Electors'!D848,Procédure!$C$33)</f>
        <v>0</v>
      </c>
      <c r="D848" s="20">
        <f>'Elegio-Electors'!E848</f>
        <v>0</v>
      </c>
      <c r="E848" s="91" t="str">
        <f>IF(LEFT(RIGHT('Elegio-Electors'!L848,2),1)="C",'Elegio-Electors'!L848,IF(LEFT(RIGHT('Elegio-Electors'!M848,2),1)="C",'Elegio-Electors'!M848,""))</f>
        <v/>
      </c>
      <c r="F848" s="91" t="str">
        <f>IF(LEFT(RIGHT('Elegio-Electors'!L848,2),1)="O",'Elegio-Electors'!L848,IF(LEFT(RIGHT('Elegio-Electors'!M848,2),1)="O",'Elegio-Electors'!M848,""))</f>
        <v/>
      </c>
      <c r="G848" s="20" t="e">
        <f>INDEX(bureaux!$A:$H,MATCH($E848,bureaux!$A:$A,0),8)</f>
        <v>#N/A</v>
      </c>
      <c r="I848" s="91" t="e">
        <f>_xlfn.CONCAT(INDEX(bureaux!$A:$H,MATCH($E848,bureaux!$A:$A,0),4)," ",INDEX(bureaux!$A:$H,MATCH($E848,bureaux!$A:$A,0),5))</f>
        <v>#N/A</v>
      </c>
      <c r="J848" s="20" t="e">
        <f>INDEX(bureaux!$A:$H,MATCH($E848,bureaux!$A:$A,0),6)</f>
        <v>#N/A</v>
      </c>
      <c r="K848" s="20" t="e">
        <f>INDEX(bureaux!$A:$H,MATCH($E848,bureaux!$A:$A,0),7)</f>
        <v>#N/A</v>
      </c>
    </row>
    <row r="849" spans="1:11" x14ac:dyDescent="0.25">
      <c r="A849" s="20">
        <f>'Elegio-Electors'!C849</f>
        <v>0</v>
      </c>
      <c r="B849" s="20">
        <f>'Elegio-Electors'!B849</f>
        <v>0</v>
      </c>
      <c r="C849" s="91">
        <f>IF(Procédure!$C$33=2,'Elegio-Electors'!D849,Procédure!$C$33)</f>
        <v>0</v>
      </c>
      <c r="D849" s="20">
        <f>'Elegio-Electors'!E849</f>
        <v>0</v>
      </c>
      <c r="E849" s="91" t="str">
        <f>IF(LEFT(RIGHT('Elegio-Electors'!L849,2),1)="C",'Elegio-Electors'!L849,IF(LEFT(RIGHT('Elegio-Electors'!M849,2),1)="C",'Elegio-Electors'!M849,""))</f>
        <v/>
      </c>
      <c r="F849" s="91" t="str">
        <f>IF(LEFT(RIGHT('Elegio-Electors'!L849,2),1)="O",'Elegio-Electors'!L849,IF(LEFT(RIGHT('Elegio-Electors'!M849,2),1)="O",'Elegio-Electors'!M849,""))</f>
        <v/>
      </c>
      <c r="G849" s="20" t="e">
        <f>INDEX(bureaux!$A:$H,MATCH($E849,bureaux!$A:$A,0),8)</f>
        <v>#N/A</v>
      </c>
      <c r="I849" s="91" t="e">
        <f>_xlfn.CONCAT(INDEX(bureaux!$A:$H,MATCH($E849,bureaux!$A:$A,0),4)," ",INDEX(bureaux!$A:$H,MATCH($E849,bureaux!$A:$A,0),5))</f>
        <v>#N/A</v>
      </c>
      <c r="J849" s="20" t="e">
        <f>INDEX(bureaux!$A:$H,MATCH($E849,bureaux!$A:$A,0),6)</f>
        <v>#N/A</v>
      </c>
      <c r="K849" s="20" t="e">
        <f>INDEX(bureaux!$A:$H,MATCH($E849,bureaux!$A:$A,0),7)</f>
        <v>#N/A</v>
      </c>
    </row>
    <row r="850" spans="1:11" x14ac:dyDescent="0.25">
      <c r="A850" s="20">
        <f>'Elegio-Electors'!C850</f>
        <v>0</v>
      </c>
      <c r="B850" s="20">
        <f>'Elegio-Electors'!B850</f>
        <v>0</v>
      </c>
      <c r="C850" s="91">
        <f>IF(Procédure!$C$33=2,'Elegio-Electors'!D850,Procédure!$C$33)</f>
        <v>0</v>
      </c>
      <c r="D850" s="20">
        <f>'Elegio-Electors'!E850</f>
        <v>0</v>
      </c>
      <c r="E850" s="91" t="str">
        <f>IF(LEFT(RIGHT('Elegio-Electors'!L850,2),1)="C",'Elegio-Electors'!L850,IF(LEFT(RIGHT('Elegio-Electors'!M850,2),1)="C",'Elegio-Electors'!M850,""))</f>
        <v/>
      </c>
      <c r="F850" s="91" t="str">
        <f>IF(LEFT(RIGHT('Elegio-Electors'!L850,2),1)="O",'Elegio-Electors'!L850,IF(LEFT(RIGHT('Elegio-Electors'!M850,2),1)="O",'Elegio-Electors'!M850,""))</f>
        <v/>
      </c>
      <c r="G850" s="20" t="e">
        <f>INDEX(bureaux!$A:$H,MATCH($E850,bureaux!$A:$A,0),8)</f>
        <v>#N/A</v>
      </c>
      <c r="I850" s="91" t="e">
        <f>_xlfn.CONCAT(INDEX(bureaux!$A:$H,MATCH($E850,bureaux!$A:$A,0),4)," ",INDEX(bureaux!$A:$H,MATCH($E850,bureaux!$A:$A,0),5))</f>
        <v>#N/A</v>
      </c>
      <c r="J850" s="20" t="e">
        <f>INDEX(bureaux!$A:$H,MATCH($E850,bureaux!$A:$A,0),6)</f>
        <v>#N/A</v>
      </c>
      <c r="K850" s="20" t="e">
        <f>INDEX(bureaux!$A:$H,MATCH($E850,bureaux!$A:$A,0),7)</f>
        <v>#N/A</v>
      </c>
    </row>
    <row r="851" spans="1:11" x14ac:dyDescent="0.25">
      <c r="A851" s="20">
        <f>'Elegio-Electors'!C851</f>
        <v>0</v>
      </c>
      <c r="B851" s="20">
        <f>'Elegio-Electors'!B851</f>
        <v>0</v>
      </c>
      <c r="C851" s="91">
        <f>IF(Procédure!$C$33=2,'Elegio-Electors'!D851,Procédure!$C$33)</f>
        <v>0</v>
      </c>
      <c r="D851" s="20">
        <f>'Elegio-Electors'!E851</f>
        <v>0</v>
      </c>
      <c r="E851" s="91" t="str">
        <f>IF(LEFT(RIGHT('Elegio-Electors'!L851,2),1)="C",'Elegio-Electors'!L851,IF(LEFT(RIGHT('Elegio-Electors'!M851,2),1)="C",'Elegio-Electors'!M851,""))</f>
        <v/>
      </c>
      <c r="F851" s="91" t="str">
        <f>IF(LEFT(RIGHT('Elegio-Electors'!L851,2),1)="O",'Elegio-Electors'!L851,IF(LEFT(RIGHT('Elegio-Electors'!M851,2),1)="O",'Elegio-Electors'!M851,""))</f>
        <v/>
      </c>
      <c r="G851" s="20" t="e">
        <f>INDEX(bureaux!$A:$H,MATCH($E851,bureaux!$A:$A,0),8)</f>
        <v>#N/A</v>
      </c>
      <c r="I851" s="91" t="e">
        <f>_xlfn.CONCAT(INDEX(bureaux!$A:$H,MATCH($E851,bureaux!$A:$A,0),4)," ",INDEX(bureaux!$A:$H,MATCH($E851,bureaux!$A:$A,0),5))</f>
        <v>#N/A</v>
      </c>
      <c r="J851" s="20" t="e">
        <f>INDEX(bureaux!$A:$H,MATCH($E851,bureaux!$A:$A,0),6)</f>
        <v>#N/A</v>
      </c>
      <c r="K851" s="20" t="e">
        <f>INDEX(bureaux!$A:$H,MATCH($E851,bureaux!$A:$A,0),7)</f>
        <v>#N/A</v>
      </c>
    </row>
    <row r="852" spans="1:11" x14ac:dyDescent="0.25">
      <c r="A852" s="20">
        <f>'Elegio-Electors'!C852</f>
        <v>0</v>
      </c>
      <c r="B852" s="20">
        <f>'Elegio-Electors'!B852</f>
        <v>0</v>
      </c>
      <c r="C852" s="91">
        <f>IF(Procédure!$C$33=2,'Elegio-Electors'!D852,Procédure!$C$33)</f>
        <v>0</v>
      </c>
      <c r="D852" s="20">
        <f>'Elegio-Electors'!E852</f>
        <v>0</v>
      </c>
      <c r="E852" s="91" t="str">
        <f>IF(LEFT(RIGHT('Elegio-Electors'!L852,2),1)="C",'Elegio-Electors'!L852,IF(LEFT(RIGHT('Elegio-Electors'!M852,2),1)="C",'Elegio-Electors'!M852,""))</f>
        <v/>
      </c>
      <c r="F852" s="91" t="str">
        <f>IF(LEFT(RIGHT('Elegio-Electors'!L852,2),1)="O",'Elegio-Electors'!L852,IF(LEFT(RIGHT('Elegio-Electors'!M852,2),1)="O",'Elegio-Electors'!M852,""))</f>
        <v/>
      </c>
      <c r="G852" s="20" t="e">
        <f>INDEX(bureaux!$A:$H,MATCH($E852,bureaux!$A:$A,0),8)</f>
        <v>#N/A</v>
      </c>
      <c r="I852" s="91" t="e">
        <f>_xlfn.CONCAT(INDEX(bureaux!$A:$H,MATCH($E852,bureaux!$A:$A,0),4)," ",INDEX(bureaux!$A:$H,MATCH($E852,bureaux!$A:$A,0),5))</f>
        <v>#N/A</v>
      </c>
      <c r="J852" s="20" t="e">
        <f>INDEX(bureaux!$A:$H,MATCH($E852,bureaux!$A:$A,0),6)</f>
        <v>#N/A</v>
      </c>
      <c r="K852" s="20" t="e">
        <f>INDEX(bureaux!$A:$H,MATCH($E852,bureaux!$A:$A,0),7)</f>
        <v>#N/A</v>
      </c>
    </row>
    <row r="853" spans="1:11" x14ac:dyDescent="0.25">
      <c r="A853" s="20">
        <f>'Elegio-Electors'!C853</f>
        <v>0</v>
      </c>
      <c r="B853" s="20">
        <f>'Elegio-Electors'!B853</f>
        <v>0</v>
      </c>
      <c r="C853" s="91">
        <f>IF(Procédure!$C$33=2,'Elegio-Electors'!D853,Procédure!$C$33)</f>
        <v>0</v>
      </c>
      <c r="D853" s="20">
        <f>'Elegio-Electors'!E853</f>
        <v>0</v>
      </c>
      <c r="E853" s="91" t="str">
        <f>IF(LEFT(RIGHT('Elegio-Electors'!L853,2),1)="C",'Elegio-Electors'!L853,IF(LEFT(RIGHT('Elegio-Electors'!M853,2),1)="C",'Elegio-Electors'!M853,""))</f>
        <v/>
      </c>
      <c r="F853" s="91" t="str">
        <f>IF(LEFT(RIGHT('Elegio-Electors'!L853,2),1)="O",'Elegio-Electors'!L853,IF(LEFT(RIGHT('Elegio-Electors'!M853,2),1)="O",'Elegio-Electors'!M853,""))</f>
        <v/>
      </c>
      <c r="G853" s="20" t="e">
        <f>INDEX(bureaux!$A:$H,MATCH($E853,bureaux!$A:$A,0),8)</f>
        <v>#N/A</v>
      </c>
      <c r="I853" s="91" t="e">
        <f>_xlfn.CONCAT(INDEX(bureaux!$A:$H,MATCH($E853,bureaux!$A:$A,0),4)," ",INDEX(bureaux!$A:$H,MATCH($E853,bureaux!$A:$A,0),5))</f>
        <v>#N/A</v>
      </c>
      <c r="J853" s="20" t="e">
        <f>INDEX(bureaux!$A:$H,MATCH($E853,bureaux!$A:$A,0),6)</f>
        <v>#N/A</v>
      </c>
      <c r="K853" s="20" t="e">
        <f>INDEX(bureaux!$A:$H,MATCH($E853,bureaux!$A:$A,0),7)</f>
        <v>#N/A</v>
      </c>
    </row>
    <row r="854" spans="1:11" x14ac:dyDescent="0.25">
      <c r="A854" s="20">
        <f>'Elegio-Electors'!C854</f>
        <v>0</v>
      </c>
      <c r="B854" s="20">
        <f>'Elegio-Electors'!B854</f>
        <v>0</v>
      </c>
      <c r="C854" s="91">
        <f>IF(Procédure!$C$33=2,'Elegio-Electors'!D854,Procédure!$C$33)</f>
        <v>0</v>
      </c>
      <c r="D854" s="20">
        <f>'Elegio-Electors'!E854</f>
        <v>0</v>
      </c>
      <c r="E854" s="91" t="str">
        <f>IF(LEFT(RIGHT('Elegio-Electors'!L854,2),1)="C",'Elegio-Electors'!L854,IF(LEFT(RIGHT('Elegio-Electors'!M854,2),1)="C",'Elegio-Electors'!M854,""))</f>
        <v/>
      </c>
      <c r="F854" s="91" t="str">
        <f>IF(LEFT(RIGHT('Elegio-Electors'!L854,2),1)="O",'Elegio-Electors'!L854,IF(LEFT(RIGHT('Elegio-Electors'!M854,2),1)="O",'Elegio-Electors'!M854,""))</f>
        <v/>
      </c>
      <c r="G854" s="20" t="e">
        <f>INDEX(bureaux!$A:$H,MATCH($E854,bureaux!$A:$A,0),8)</f>
        <v>#N/A</v>
      </c>
      <c r="I854" s="91" t="e">
        <f>_xlfn.CONCAT(INDEX(bureaux!$A:$H,MATCH($E854,bureaux!$A:$A,0),4)," ",INDEX(bureaux!$A:$H,MATCH($E854,bureaux!$A:$A,0),5))</f>
        <v>#N/A</v>
      </c>
      <c r="J854" s="20" t="e">
        <f>INDEX(bureaux!$A:$H,MATCH($E854,bureaux!$A:$A,0),6)</f>
        <v>#N/A</v>
      </c>
      <c r="K854" s="20" t="e">
        <f>INDEX(bureaux!$A:$H,MATCH($E854,bureaux!$A:$A,0),7)</f>
        <v>#N/A</v>
      </c>
    </row>
    <row r="855" spans="1:11" x14ac:dyDescent="0.25">
      <c r="A855" s="20">
        <f>'Elegio-Electors'!C855</f>
        <v>0</v>
      </c>
      <c r="B855" s="20">
        <f>'Elegio-Electors'!B855</f>
        <v>0</v>
      </c>
      <c r="C855" s="91">
        <f>IF(Procédure!$C$33=2,'Elegio-Electors'!D855,Procédure!$C$33)</f>
        <v>0</v>
      </c>
      <c r="D855" s="20">
        <f>'Elegio-Electors'!E855</f>
        <v>0</v>
      </c>
      <c r="E855" s="91" t="str">
        <f>IF(LEFT(RIGHT('Elegio-Electors'!L855,2),1)="C",'Elegio-Electors'!L855,IF(LEFT(RIGHT('Elegio-Electors'!M855,2),1)="C",'Elegio-Electors'!M855,""))</f>
        <v/>
      </c>
      <c r="F855" s="91" t="str">
        <f>IF(LEFT(RIGHT('Elegio-Electors'!L855,2),1)="O",'Elegio-Electors'!L855,IF(LEFT(RIGHT('Elegio-Electors'!M855,2),1)="O",'Elegio-Electors'!M855,""))</f>
        <v/>
      </c>
      <c r="G855" s="20" t="e">
        <f>INDEX(bureaux!$A:$H,MATCH($E855,bureaux!$A:$A,0),8)</f>
        <v>#N/A</v>
      </c>
      <c r="I855" s="91" t="e">
        <f>_xlfn.CONCAT(INDEX(bureaux!$A:$H,MATCH($E855,bureaux!$A:$A,0),4)," ",INDEX(bureaux!$A:$H,MATCH($E855,bureaux!$A:$A,0),5))</f>
        <v>#N/A</v>
      </c>
      <c r="J855" s="20" t="e">
        <f>INDEX(bureaux!$A:$H,MATCH($E855,bureaux!$A:$A,0),6)</f>
        <v>#N/A</v>
      </c>
      <c r="K855" s="20" t="e">
        <f>INDEX(bureaux!$A:$H,MATCH($E855,bureaux!$A:$A,0),7)</f>
        <v>#N/A</v>
      </c>
    </row>
    <row r="856" spans="1:11" x14ac:dyDescent="0.25">
      <c r="A856" s="20">
        <f>'Elegio-Electors'!C856</f>
        <v>0</v>
      </c>
      <c r="B856" s="20">
        <f>'Elegio-Electors'!B856</f>
        <v>0</v>
      </c>
      <c r="C856" s="91">
        <f>IF(Procédure!$C$33=2,'Elegio-Electors'!D856,Procédure!$C$33)</f>
        <v>0</v>
      </c>
      <c r="D856" s="20">
        <f>'Elegio-Electors'!E856</f>
        <v>0</v>
      </c>
      <c r="E856" s="91" t="str">
        <f>IF(LEFT(RIGHT('Elegio-Electors'!L856,2),1)="C",'Elegio-Electors'!L856,IF(LEFT(RIGHT('Elegio-Electors'!M856,2),1)="C",'Elegio-Electors'!M856,""))</f>
        <v/>
      </c>
      <c r="F856" s="91" t="str">
        <f>IF(LEFT(RIGHT('Elegio-Electors'!L856,2),1)="O",'Elegio-Electors'!L856,IF(LEFT(RIGHT('Elegio-Electors'!M856,2),1)="O",'Elegio-Electors'!M856,""))</f>
        <v/>
      </c>
      <c r="G856" s="20" t="e">
        <f>INDEX(bureaux!$A:$H,MATCH($E856,bureaux!$A:$A,0),8)</f>
        <v>#N/A</v>
      </c>
      <c r="I856" s="91" t="e">
        <f>_xlfn.CONCAT(INDEX(bureaux!$A:$H,MATCH($E856,bureaux!$A:$A,0),4)," ",INDEX(bureaux!$A:$H,MATCH($E856,bureaux!$A:$A,0),5))</f>
        <v>#N/A</v>
      </c>
      <c r="J856" s="20" t="e">
        <f>INDEX(bureaux!$A:$H,MATCH($E856,bureaux!$A:$A,0),6)</f>
        <v>#N/A</v>
      </c>
      <c r="K856" s="20" t="e">
        <f>INDEX(bureaux!$A:$H,MATCH($E856,bureaux!$A:$A,0),7)</f>
        <v>#N/A</v>
      </c>
    </row>
    <row r="857" spans="1:11" x14ac:dyDescent="0.25">
      <c r="A857" s="20">
        <f>'Elegio-Electors'!C857</f>
        <v>0</v>
      </c>
      <c r="B857" s="20">
        <f>'Elegio-Electors'!B857</f>
        <v>0</v>
      </c>
      <c r="C857" s="91">
        <f>IF(Procédure!$C$33=2,'Elegio-Electors'!D857,Procédure!$C$33)</f>
        <v>0</v>
      </c>
      <c r="D857" s="20">
        <f>'Elegio-Electors'!E857</f>
        <v>0</v>
      </c>
      <c r="E857" s="91" t="str">
        <f>IF(LEFT(RIGHT('Elegio-Electors'!L857,2),1)="C",'Elegio-Electors'!L857,IF(LEFT(RIGHT('Elegio-Electors'!M857,2),1)="C",'Elegio-Electors'!M857,""))</f>
        <v/>
      </c>
      <c r="F857" s="91" t="str">
        <f>IF(LEFT(RIGHT('Elegio-Electors'!L857,2),1)="O",'Elegio-Electors'!L857,IF(LEFT(RIGHT('Elegio-Electors'!M857,2),1)="O",'Elegio-Electors'!M857,""))</f>
        <v/>
      </c>
      <c r="G857" s="20" t="e">
        <f>INDEX(bureaux!$A:$H,MATCH($E857,bureaux!$A:$A,0),8)</f>
        <v>#N/A</v>
      </c>
      <c r="I857" s="91" t="e">
        <f>_xlfn.CONCAT(INDEX(bureaux!$A:$H,MATCH($E857,bureaux!$A:$A,0),4)," ",INDEX(bureaux!$A:$H,MATCH($E857,bureaux!$A:$A,0),5))</f>
        <v>#N/A</v>
      </c>
      <c r="J857" s="20" t="e">
        <f>INDEX(bureaux!$A:$H,MATCH($E857,bureaux!$A:$A,0),6)</f>
        <v>#N/A</v>
      </c>
      <c r="K857" s="20" t="e">
        <f>INDEX(bureaux!$A:$H,MATCH($E857,bureaux!$A:$A,0),7)</f>
        <v>#N/A</v>
      </c>
    </row>
    <row r="858" spans="1:11" x14ac:dyDescent="0.25">
      <c r="A858" s="20">
        <f>'Elegio-Electors'!C858</f>
        <v>0</v>
      </c>
      <c r="B858" s="20">
        <f>'Elegio-Electors'!B858</f>
        <v>0</v>
      </c>
      <c r="C858" s="91">
        <f>IF(Procédure!$C$33=2,'Elegio-Electors'!D858,Procédure!$C$33)</f>
        <v>0</v>
      </c>
      <c r="D858" s="20">
        <f>'Elegio-Electors'!E858</f>
        <v>0</v>
      </c>
      <c r="E858" s="91" t="str">
        <f>IF(LEFT(RIGHT('Elegio-Electors'!L858,2),1)="C",'Elegio-Electors'!L858,IF(LEFT(RIGHT('Elegio-Electors'!M858,2),1)="C",'Elegio-Electors'!M858,""))</f>
        <v/>
      </c>
      <c r="F858" s="91" t="str">
        <f>IF(LEFT(RIGHT('Elegio-Electors'!L858,2),1)="O",'Elegio-Electors'!L858,IF(LEFT(RIGHT('Elegio-Electors'!M858,2),1)="O",'Elegio-Electors'!M858,""))</f>
        <v/>
      </c>
      <c r="G858" s="20" t="e">
        <f>INDEX(bureaux!$A:$H,MATCH($E858,bureaux!$A:$A,0),8)</f>
        <v>#N/A</v>
      </c>
      <c r="I858" s="91" t="e">
        <f>_xlfn.CONCAT(INDEX(bureaux!$A:$H,MATCH($E858,bureaux!$A:$A,0),4)," ",INDEX(bureaux!$A:$H,MATCH($E858,bureaux!$A:$A,0),5))</f>
        <v>#N/A</v>
      </c>
      <c r="J858" s="20" t="e">
        <f>INDEX(bureaux!$A:$H,MATCH($E858,bureaux!$A:$A,0),6)</f>
        <v>#N/A</v>
      </c>
      <c r="K858" s="20" t="e">
        <f>INDEX(bureaux!$A:$H,MATCH($E858,bureaux!$A:$A,0),7)</f>
        <v>#N/A</v>
      </c>
    </row>
    <row r="859" spans="1:11" x14ac:dyDescent="0.25">
      <c r="A859" s="20">
        <f>'Elegio-Electors'!C859</f>
        <v>0</v>
      </c>
      <c r="B859" s="20">
        <f>'Elegio-Electors'!B859</f>
        <v>0</v>
      </c>
      <c r="C859" s="91">
        <f>IF(Procédure!$C$33=2,'Elegio-Electors'!D859,Procédure!$C$33)</f>
        <v>0</v>
      </c>
      <c r="D859" s="20">
        <f>'Elegio-Electors'!E859</f>
        <v>0</v>
      </c>
      <c r="E859" s="91" t="str">
        <f>IF(LEFT(RIGHT('Elegio-Electors'!L859,2),1)="C",'Elegio-Electors'!L859,IF(LEFT(RIGHT('Elegio-Electors'!M859,2),1)="C",'Elegio-Electors'!M859,""))</f>
        <v/>
      </c>
      <c r="F859" s="91" t="str">
        <f>IF(LEFT(RIGHT('Elegio-Electors'!L859,2),1)="O",'Elegio-Electors'!L859,IF(LEFT(RIGHT('Elegio-Electors'!M859,2),1)="O",'Elegio-Electors'!M859,""))</f>
        <v/>
      </c>
      <c r="G859" s="20" t="e">
        <f>INDEX(bureaux!$A:$H,MATCH($E859,bureaux!$A:$A,0),8)</f>
        <v>#N/A</v>
      </c>
      <c r="I859" s="91" t="e">
        <f>_xlfn.CONCAT(INDEX(bureaux!$A:$H,MATCH($E859,bureaux!$A:$A,0),4)," ",INDEX(bureaux!$A:$H,MATCH($E859,bureaux!$A:$A,0),5))</f>
        <v>#N/A</v>
      </c>
      <c r="J859" s="20" t="e">
        <f>INDEX(bureaux!$A:$H,MATCH($E859,bureaux!$A:$A,0),6)</f>
        <v>#N/A</v>
      </c>
      <c r="K859" s="20" t="e">
        <f>INDEX(bureaux!$A:$H,MATCH($E859,bureaux!$A:$A,0),7)</f>
        <v>#N/A</v>
      </c>
    </row>
    <row r="860" spans="1:11" x14ac:dyDescent="0.25">
      <c r="A860" s="20">
        <f>'Elegio-Electors'!C860</f>
        <v>0</v>
      </c>
      <c r="B860" s="20">
        <f>'Elegio-Electors'!B860</f>
        <v>0</v>
      </c>
      <c r="C860" s="91">
        <f>IF(Procédure!$C$33=2,'Elegio-Electors'!D860,Procédure!$C$33)</f>
        <v>0</v>
      </c>
      <c r="D860" s="20">
        <f>'Elegio-Electors'!E860</f>
        <v>0</v>
      </c>
      <c r="E860" s="91" t="str">
        <f>IF(LEFT(RIGHT('Elegio-Electors'!L860,2),1)="C",'Elegio-Electors'!L860,IF(LEFT(RIGHT('Elegio-Electors'!M860,2),1)="C",'Elegio-Electors'!M860,""))</f>
        <v/>
      </c>
      <c r="F860" s="91" t="str">
        <f>IF(LEFT(RIGHT('Elegio-Electors'!L860,2),1)="O",'Elegio-Electors'!L860,IF(LEFT(RIGHT('Elegio-Electors'!M860,2),1)="O",'Elegio-Electors'!M860,""))</f>
        <v/>
      </c>
      <c r="G860" s="20" t="e">
        <f>INDEX(bureaux!$A:$H,MATCH($E860,bureaux!$A:$A,0),8)</f>
        <v>#N/A</v>
      </c>
      <c r="I860" s="91" t="e">
        <f>_xlfn.CONCAT(INDEX(bureaux!$A:$H,MATCH($E860,bureaux!$A:$A,0),4)," ",INDEX(bureaux!$A:$H,MATCH($E860,bureaux!$A:$A,0),5))</f>
        <v>#N/A</v>
      </c>
      <c r="J860" s="20" t="e">
        <f>INDEX(bureaux!$A:$H,MATCH($E860,bureaux!$A:$A,0),6)</f>
        <v>#N/A</v>
      </c>
      <c r="K860" s="20" t="e">
        <f>INDEX(bureaux!$A:$H,MATCH($E860,bureaux!$A:$A,0),7)</f>
        <v>#N/A</v>
      </c>
    </row>
    <row r="861" spans="1:11" x14ac:dyDescent="0.25">
      <c r="A861" s="20">
        <f>'Elegio-Electors'!C861</f>
        <v>0</v>
      </c>
      <c r="B861" s="20">
        <f>'Elegio-Electors'!B861</f>
        <v>0</v>
      </c>
      <c r="C861" s="91">
        <f>IF(Procédure!$C$33=2,'Elegio-Electors'!D861,Procédure!$C$33)</f>
        <v>0</v>
      </c>
      <c r="D861" s="20">
        <f>'Elegio-Electors'!E861</f>
        <v>0</v>
      </c>
      <c r="E861" s="91" t="str">
        <f>IF(LEFT(RIGHT('Elegio-Electors'!L861,2),1)="C",'Elegio-Electors'!L861,IF(LEFT(RIGHT('Elegio-Electors'!M861,2),1)="C",'Elegio-Electors'!M861,""))</f>
        <v/>
      </c>
      <c r="F861" s="91" t="str">
        <f>IF(LEFT(RIGHT('Elegio-Electors'!L861,2),1)="O",'Elegio-Electors'!L861,IF(LEFT(RIGHT('Elegio-Electors'!M861,2),1)="O",'Elegio-Electors'!M861,""))</f>
        <v/>
      </c>
      <c r="G861" s="20" t="e">
        <f>INDEX(bureaux!$A:$H,MATCH($E861,bureaux!$A:$A,0),8)</f>
        <v>#N/A</v>
      </c>
      <c r="I861" s="91" t="e">
        <f>_xlfn.CONCAT(INDEX(bureaux!$A:$H,MATCH($E861,bureaux!$A:$A,0),4)," ",INDEX(bureaux!$A:$H,MATCH($E861,bureaux!$A:$A,0),5))</f>
        <v>#N/A</v>
      </c>
      <c r="J861" s="20" t="e">
        <f>INDEX(bureaux!$A:$H,MATCH($E861,bureaux!$A:$A,0),6)</f>
        <v>#N/A</v>
      </c>
      <c r="K861" s="20" t="e">
        <f>INDEX(bureaux!$A:$H,MATCH($E861,bureaux!$A:$A,0),7)</f>
        <v>#N/A</v>
      </c>
    </row>
    <row r="862" spans="1:11" x14ac:dyDescent="0.25">
      <c r="A862" s="20">
        <f>'Elegio-Electors'!C862</f>
        <v>0</v>
      </c>
      <c r="B862" s="20">
        <f>'Elegio-Electors'!B862</f>
        <v>0</v>
      </c>
      <c r="C862" s="91">
        <f>IF(Procédure!$C$33=2,'Elegio-Electors'!D862,Procédure!$C$33)</f>
        <v>0</v>
      </c>
      <c r="D862" s="20">
        <f>'Elegio-Electors'!E862</f>
        <v>0</v>
      </c>
      <c r="E862" s="91" t="str">
        <f>IF(LEFT(RIGHT('Elegio-Electors'!L862,2),1)="C",'Elegio-Electors'!L862,IF(LEFT(RIGHT('Elegio-Electors'!M862,2),1)="C",'Elegio-Electors'!M862,""))</f>
        <v/>
      </c>
      <c r="F862" s="91" t="str">
        <f>IF(LEFT(RIGHT('Elegio-Electors'!L862,2),1)="O",'Elegio-Electors'!L862,IF(LEFT(RIGHT('Elegio-Electors'!M862,2),1)="O",'Elegio-Electors'!M862,""))</f>
        <v/>
      </c>
      <c r="G862" s="20" t="e">
        <f>INDEX(bureaux!$A:$H,MATCH($E862,bureaux!$A:$A,0),8)</f>
        <v>#N/A</v>
      </c>
      <c r="I862" s="91" t="e">
        <f>_xlfn.CONCAT(INDEX(bureaux!$A:$H,MATCH($E862,bureaux!$A:$A,0),4)," ",INDEX(bureaux!$A:$H,MATCH($E862,bureaux!$A:$A,0),5))</f>
        <v>#N/A</v>
      </c>
      <c r="J862" s="20" t="e">
        <f>INDEX(bureaux!$A:$H,MATCH($E862,bureaux!$A:$A,0),6)</f>
        <v>#N/A</v>
      </c>
      <c r="K862" s="20" t="e">
        <f>INDEX(bureaux!$A:$H,MATCH($E862,bureaux!$A:$A,0),7)</f>
        <v>#N/A</v>
      </c>
    </row>
    <row r="863" spans="1:11" x14ac:dyDescent="0.25">
      <c r="A863" s="20">
        <f>'Elegio-Electors'!C863</f>
        <v>0</v>
      </c>
      <c r="B863" s="20">
        <f>'Elegio-Electors'!B863</f>
        <v>0</v>
      </c>
      <c r="C863" s="91">
        <f>IF(Procédure!$C$33=2,'Elegio-Electors'!D863,Procédure!$C$33)</f>
        <v>0</v>
      </c>
      <c r="D863" s="20">
        <f>'Elegio-Electors'!E863</f>
        <v>0</v>
      </c>
      <c r="E863" s="91" t="str">
        <f>IF(LEFT(RIGHT('Elegio-Electors'!L863,2),1)="C",'Elegio-Electors'!L863,IF(LEFT(RIGHT('Elegio-Electors'!M863,2),1)="C",'Elegio-Electors'!M863,""))</f>
        <v/>
      </c>
      <c r="F863" s="91" t="str">
        <f>IF(LEFT(RIGHT('Elegio-Electors'!L863,2),1)="O",'Elegio-Electors'!L863,IF(LEFT(RIGHT('Elegio-Electors'!M863,2),1)="O",'Elegio-Electors'!M863,""))</f>
        <v/>
      </c>
      <c r="G863" s="20" t="e">
        <f>INDEX(bureaux!$A:$H,MATCH($E863,bureaux!$A:$A,0),8)</f>
        <v>#N/A</v>
      </c>
      <c r="I863" s="91" t="e">
        <f>_xlfn.CONCAT(INDEX(bureaux!$A:$H,MATCH($E863,bureaux!$A:$A,0),4)," ",INDEX(bureaux!$A:$H,MATCH($E863,bureaux!$A:$A,0),5))</f>
        <v>#N/A</v>
      </c>
      <c r="J863" s="20" t="e">
        <f>INDEX(bureaux!$A:$H,MATCH($E863,bureaux!$A:$A,0),6)</f>
        <v>#N/A</v>
      </c>
      <c r="K863" s="20" t="e">
        <f>INDEX(bureaux!$A:$H,MATCH($E863,bureaux!$A:$A,0),7)</f>
        <v>#N/A</v>
      </c>
    </row>
    <row r="864" spans="1:11" x14ac:dyDescent="0.25">
      <c r="A864" s="20">
        <f>'Elegio-Electors'!C864</f>
        <v>0</v>
      </c>
      <c r="B864" s="20">
        <f>'Elegio-Electors'!B864</f>
        <v>0</v>
      </c>
      <c r="C864" s="91">
        <f>IF(Procédure!$C$33=2,'Elegio-Electors'!D864,Procédure!$C$33)</f>
        <v>0</v>
      </c>
      <c r="D864" s="20">
        <f>'Elegio-Electors'!E864</f>
        <v>0</v>
      </c>
      <c r="E864" s="91" t="str">
        <f>IF(LEFT(RIGHT('Elegio-Electors'!L864,2),1)="C",'Elegio-Electors'!L864,IF(LEFT(RIGHT('Elegio-Electors'!M864,2),1)="C",'Elegio-Electors'!M864,""))</f>
        <v/>
      </c>
      <c r="F864" s="91" t="str">
        <f>IF(LEFT(RIGHT('Elegio-Electors'!L864,2),1)="O",'Elegio-Electors'!L864,IF(LEFT(RIGHT('Elegio-Electors'!M864,2),1)="O",'Elegio-Electors'!M864,""))</f>
        <v/>
      </c>
      <c r="G864" s="20" t="e">
        <f>INDEX(bureaux!$A:$H,MATCH($E864,bureaux!$A:$A,0),8)</f>
        <v>#N/A</v>
      </c>
      <c r="I864" s="91" t="e">
        <f>_xlfn.CONCAT(INDEX(bureaux!$A:$H,MATCH($E864,bureaux!$A:$A,0),4)," ",INDEX(bureaux!$A:$H,MATCH($E864,bureaux!$A:$A,0),5))</f>
        <v>#N/A</v>
      </c>
      <c r="J864" s="20" t="e">
        <f>INDEX(bureaux!$A:$H,MATCH($E864,bureaux!$A:$A,0),6)</f>
        <v>#N/A</v>
      </c>
      <c r="K864" s="20" t="e">
        <f>INDEX(bureaux!$A:$H,MATCH($E864,bureaux!$A:$A,0),7)</f>
        <v>#N/A</v>
      </c>
    </row>
    <row r="865" spans="1:11" x14ac:dyDescent="0.25">
      <c r="A865" s="20">
        <f>'Elegio-Electors'!C865</f>
        <v>0</v>
      </c>
      <c r="B865" s="20">
        <f>'Elegio-Electors'!B865</f>
        <v>0</v>
      </c>
      <c r="C865" s="91">
        <f>IF(Procédure!$C$33=2,'Elegio-Electors'!D865,Procédure!$C$33)</f>
        <v>0</v>
      </c>
      <c r="D865" s="20">
        <f>'Elegio-Electors'!E865</f>
        <v>0</v>
      </c>
      <c r="E865" s="91" t="str">
        <f>IF(LEFT(RIGHT('Elegio-Electors'!L865,2),1)="C",'Elegio-Electors'!L865,IF(LEFT(RIGHT('Elegio-Electors'!M865,2),1)="C",'Elegio-Electors'!M865,""))</f>
        <v/>
      </c>
      <c r="F865" s="91" t="str">
        <f>IF(LEFT(RIGHT('Elegio-Electors'!L865,2),1)="O",'Elegio-Electors'!L865,IF(LEFT(RIGHT('Elegio-Electors'!M865,2),1)="O",'Elegio-Electors'!M865,""))</f>
        <v/>
      </c>
      <c r="G865" s="20" t="e">
        <f>INDEX(bureaux!$A:$H,MATCH($E865,bureaux!$A:$A,0),8)</f>
        <v>#N/A</v>
      </c>
      <c r="I865" s="91" t="e">
        <f>_xlfn.CONCAT(INDEX(bureaux!$A:$H,MATCH($E865,bureaux!$A:$A,0),4)," ",INDEX(bureaux!$A:$H,MATCH($E865,bureaux!$A:$A,0),5))</f>
        <v>#N/A</v>
      </c>
      <c r="J865" s="20" t="e">
        <f>INDEX(bureaux!$A:$H,MATCH($E865,bureaux!$A:$A,0),6)</f>
        <v>#N/A</v>
      </c>
      <c r="K865" s="20" t="e">
        <f>INDEX(bureaux!$A:$H,MATCH($E865,bureaux!$A:$A,0),7)</f>
        <v>#N/A</v>
      </c>
    </row>
    <row r="866" spans="1:11" x14ac:dyDescent="0.25">
      <c r="A866" s="20">
        <f>'Elegio-Electors'!C866</f>
        <v>0</v>
      </c>
      <c r="B866" s="20">
        <f>'Elegio-Electors'!B866</f>
        <v>0</v>
      </c>
      <c r="C866" s="91">
        <f>IF(Procédure!$C$33=2,'Elegio-Electors'!D866,Procédure!$C$33)</f>
        <v>0</v>
      </c>
      <c r="D866" s="20">
        <f>'Elegio-Electors'!E866</f>
        <v>0</v>
      </c>
      <c r="E866" s="91" t="str">
        <f>IF(LEFT(RIGHT('Elegio-Electors'!L866,2),1)="C",'Elegio-Electors'!L866,IF(LEFT(RIGHT('Elegio-Electors'!M866,2),1)="C",'Elegio-Electors'!M866,""))</f>
        <v/>
      </c>
      <c r="F866" s="91" t="str">
        <f>IF(LEFT(RIGHT('Elegio-Electors'!L866,2),1)="O",'Elegio-Electors'!L866,IF(LEFT(RIGHT('Elegio-Electors'!M866,2),1)="O",'Elegio-Electors'!M866,""))</f>
        <v/>
      </c>
      <c r="G866" s="20" t="e">
        <f>INDEX(bureaux!$A:$H,MATCH($E866,bureaux!$A:$A,0),8)</f>
        <v>#N/A</v>
      </c>
      <c r="I866" s="91" t="e">
        <f>_xlfn.CONCAT(INDEX(bureaux!$A:$H,MATCH($E866,bureaux!$A:$A,0),4)," ",INDEX(bureaux!$A:$H,MATCH($E866,bureaux!$A:$A,0),5))</f>
        <v>#N/A</v>
      </c>
      <c r="J866" s="20" t="e">
        <f>INDEX(bureaux!$A:$H,MATCH($E866,bureaux!$A:$A,0),6)</f>
        <v>#N/A</v>
      </c>
      <c r="K866" s="20" t="e">
        <f>INDEX(bureaux!$A:$H,MATCH($E866,bureaux!$A:$A,0),7)</f>
        <v>#N/A</v>
      </c>
    </row>
    <row r="867" spans="1:11" x14ac:dyDescent="0.25">
      <c r="A867" s="20">
        <f>'Elegio-Electors'!C867</f>
        <v>0</v>
      </c>
      <c r="B867" s="20">
        <f>'Elegio-Electors'!B867</f>
        <v>0</v>
      </c>
      <c r="C867" s="91">
        <f>IF(Procédure!$C$33=2,'Elegio-Electors'!D867,Procédure!$C$33)</f>
        <v>0</v>
      </c>
      <c r="D867" s="20">
        <f>'Elegio-Electors'!E867</f>
        <v>0</v>
      </c>
      <c r="E867" s="91" t="str">
        <f>IF(LEFT(RIGHT('Elegio-Electors'!L867,2),1)="C",'Elegio-Electors'!L867,IF(LEFT(RIGHT('Elegio-Electors'!M867,2),1)="C",'Elegio-Electors'!M867,""))</f>
        <v/>
      </c>
      <c r="F867" s="91" t="str">
        <f>IF(LEFT(RIGHT('Elegio-Electors'!L867,2),1)="O",'Elegio-Electors'!L867,IF(LEFT(RIGHT('Elegio-Electors'!M867,2),1)="O",'Elegio-Electors'!M867,""))</f>
        <v/>
      </c>
      <c r="G867" s="20" t="e">
        <f>INDEX(bureaux!$A:$H,MATCH($E867,bureaux!$A:$A,0),8)</f>
        <v>#N/A</v>
      </c>
      <c r="I867" s="91" t="e">
        <f>_xlfn.CONCAT(INDEX(bureaux!$A:$H,MATCH($E867,bureaux!$A:$A,0),4)," ",INDEX(bureaux!$A:$H,MATCH($E867,bureaux!$A:$A,0),5))</f>
        <v>#N/A</v>
      </c>
      <c r="J867" s="20" t="e">
        <f>INDEX(bureaux!$A:$H,MATCH($E867,bureaux!$A:$A,0),6)</f>
        <v>#N/A</v>
      </c>
      <c r="K867" s="20" t="e">
        <f>INDEX(bureaux!$A:$H,MATCH($E867,bureaux!$A:$A,0),7)</f>
        <v>#N/A</v>
      </c>
    </row>
    <row r="868" spans="1:11" x14ac:dyDescent="0.25">
      <c r="A868" s="20">
        <f>'Elegio-Electors'!C868</f>
        <v>0</v>
      </c>
      <c r="B868" s="20">
        <f>'Elegio-Electors'!B868</f>
        <v>0</v>
      </c>
      <c r="C868" s="91">
        <f>IF(Procédure!$C$33=2,'Elegio-Electors'!D868,Procédure!$C$33)</f>
        <v>0</v>
      </c>
      <c r="D868" s="20">
        <f>'Elegio-Electors'!E868</f>
        <v>0</v>
      </c>
      <c r="E868" s="91" t="str">
        <f>IF(LEFT(RIGHT('Elegio-Electors'!L868,2),1)="C",'Elegio-Electors'!L868,IF(LEFT(RIGHT('Elegio-Electors'!M868,2),1)="C",'Elegio-Electors'!M868,""))</f>
        <v/>
      </c>
      <c r="F868" s="91" t="str">
        <f>IF(LEFT(RIGHT('Elegio-Electors'!L868,2),1)="O",'Elegio-Electors'!L868,IF(LEFT(RIGHT('Elegio-Electors'!M868,2),1)="O",'Elegio-Electors'!M868,""))</f>
        <v/>
      </c>
      <c r="G868" s="20" t="e">
        <f>INDEX(bureaux!$A:$H,MATCH($E868,bureaux!$A:$A,0),8)</f>
        <v>#N/A</v>
      </c>
      <c r="I868" s="91" t="e">
        <f>_xlfn.CONCAT(INDEX(bureaux!$A:$H,MATCH($E868,bureaux!$A:$A,0),4)," ",INDEX(bureaux!$A:$H,MATCH($E868,bureaux!$A:$A,0),5))</f>
        <v>#N/A</v>
      </c>
      <c r="J868" s="20" t="e">
        <f>INDEX(bureaux!$A:$H,MATCH($E868,bureaux!$A:$A,0),6)</f>
        <v>#N/A</v>
      </c>
      <c r="K868" s="20" t="e">
        <f>INDEX(bureaux!$A:$H,MATCH($E868,bureaux!$A:$A,0),7)</f>
        <v>#N/A</v>
      </c>
    </row>
    <row r="869" spans="1:11" x14ac:dyDescent="0.25">
      <c r="A869" s="20">
        <f>'Elegio-Electors'!C869</f>
        <v>0</v>
      </c>
      <c r="B869" s="20">
        <f>'Elegio-Electors'!B869</f>
        <v>0</v>
      </c>
      <c r="C869" s="91">
        <f>IF(Procédure!$C$33=2,'Elegio-Electors'!D869,Procédure!$C$33)</f>
        <v>0</v>
      </c>
      <c r="D869" s="20">
        <f>'Elegio-Electors'!E869</f>
        <v>0</v>
      </c>
      <c r="E869" s="91" t="str">
        <f>IF(LEFT(RIGHT('Elegio-Electors'!L869,2),1)="C",'Elegio-Electors'!L869,IF(LEFT(RIGHT('Elegio-Electors'!M869,2),1)="C",'Elegio-Electors'!M869,""))</f>
        <v/>
      </c>
      <c r="F869" s="91" t="str">
        <f>IF(LEFT(RIGHT('Elegio-Electors'!L869,2),1)="O",'Elegio-Electors'!L869,IF(LEFT(RIGHT('Elegio-Electors'!M869,2),1)="O",'Elegio-Electors'!M869,""))</f>
        <v/>
      </c>
      <c r="G869" s="20" t="e">
        <f>INDEX(bureaux!$A:$H,MATCH($E869,bureaux!$A:$A,0),8)</f>
        <v>#N/A</v>
      </c>
      <c r="I869" s="91" t="e">
        <f>_xlfn.CONCAT(INDEX(bureaux!$A:$H,MATCH($E869,bureaux!$A:$A,0),4)," ",INDEX(bureaux!$A:$H,MATCH($E869,bureaux!$A:$A,0),5))</f>
        <v>#N/A</v>
      </c>
      <c r="J869" s="20" t="e">
        <f>INDEX(bureaux!$A:$H,MATCH($E869,bureaux!$A:$A,0),6)</f>
        <v>#N/A</v>
      </c>
      <c r="K869" s="20" t="e">
        <f>INDEX(bureaux!$A:$H,MATCH($E869,bureaux!$A:$A,0),7)</f>
        <v>#N/A</v>
      </c>
    </row>
    <row r="870" spans="1:11" x14ac:dyDescent="0.25">
      <c r="A870" s="20">
        <f>'Elegio-Electors'!C870</f>
        <v>0</v>
      </c>
      <c r="B870" s="20">
        <f>'Elegio-Electors'!B870</f>
        <v>0</v>
      </c>
      <c r="C870" s="91">
        <f>IF(Procédure!$C$33=2,'Elegio-Electors'!D870,Procédure!$C$33)</f>
        <v>0</v>
      </c>
      <c r="D870" s="20">
        <f>'Elegio-Electors'!E870</f>
        <v>0</v>
      </c>
      <c r="E870" s="91" t="str">
        <f>IF(LEFT(RIGHT('Elegio-Electors'!L870,2),1)="C",'Elegio-Electors'!L870,IF(LEFT(RIGHT('Elegio-Electors'!M870,2),1)="C",'Elegio-Electors'!M870,""))</f>
        <v/>
      </c>
      <c r="F870" s="91" t="str">
        <f>IF(LEFT(RIGHT('Elegio-Electors'!L870,2),1)="O",'Elegio-Electors'!L870,IF(LEFT(RIGHT('Elegio-Electors'!M870,2),1)="O",'Elegio-Electors'!M870,""))</f>
        <v/>
      </c>
      <c r="G870" s="20" t="e">
        <f>INDEX(bureaux!$A:$H,MATCH($E870,bureaux!$A:$A,0),8)</f>
        <v>#N/A</v>
      </c>
      <c r="I870" s="91" t="e">
        <f>_xlfn.CONCAT(INDEX(bureaux!$A:$H,MATCH($E870,bureaux!$A:$A,0),4)," ",INDEX(bureaux!$A:$H,MATCH($E870,bureaux!$A:$A,0),5))</f>
        <v>#N/A</v>
      </c>
      <c r="J870" s="20" t="e">
        <f>INDEX(bureaux!$A:$H,MATCH($E870,bureaux!$A:$A,0),6)</f>
        <v>#N/A</v>
      </c>
      <c r="K870" s="20" t="e">
        <f>INDEX(bureaux!$A:$H,MATCH($E870,bureaux!$A:$A,0),7)</f>
        <v>#N/A</v>
      </c>
    </row>
    <row r="871" spans="1:11" x14ac:dyDescent="0.25">
      <c r="A871" s="20">
        <f>'Elegio-Electors'!C871</f>
        <v>0</v>
      </c>
      <c r="B871" s="20">
        <f>'Elegio-Electors'!B871</f>
        <v>0</v>
      </c>
      <c r="C871" s="91">
        <f>IF(Procédure!$C$33=2,'Elegio-Electors'!D871,Procédure!$C$33)</f>
        <v>0</v>
      </c>
      <c r="D871" s="20">
        <f>'Elegio-Electors'!E871</f>
        <v>0</v>
      </c>
      <c r="E871" s="91" t="str">
        <f>IF(LEFT(RIGHT('Elegio-Electors'!L871,2),1)="C",'Elegio-Electors'!L871,IF(LEFT(RIGHT('Elegio-Electors'!M871,2),1)="C",'Elegio-Electors'!M871,""))</f>
        <v/>
      </c>
      <c r="F871" s="91" t="str">
        <f>IF(LEFT(RIGHT('Elegio-Electors'!L871,2),1)="O",'Elegio-Electors'!L871,IF(LEFT(RIGHT('Elegio-Electors'!M871,2),1)="O",'Elegio-Electors'!M871,""))</f>
        <v/>
      </c>
      <c r="G871" s="20" t="e">
        <f>INDEX(bureaux!$A:$H,MATCH($E871,bureaux!$A:$A,0),8)</f>
        <v>#N/A</v>
      </c>
      <c r="I871" s="91" t="e">
        <f>_xlfn.CONCAT(INDEX(bureaux!$A:$H,MATCH($E871,bureaux!$A:$A,0),4)," ",INDEX(bureaux!$A:$H,MATCH($E871,bureaux!$A:$A,0),5))</f>
        <v>#N/A</v>
      </c>
      <c r="J871" s="20" t="e">
        <f>INDEX(bureaux!$A:$H,MATCH($E871,bureaux!$A:$A,0),6)</f>
        <v>#N/A</v>
      </c>
      <c r="K871" s="20" t="e">
        <f>INDEX(bureaux!$A:$H,MATCH($E871,bureaux!$A:$A,0),7)</f>
        <v>#N/A</v>
      </c>
    </row>
    <row r="872" spans="1:11" x14ac:dyDescent="0.25">
      <c r="A872" s="20">
        <f>'Elegio-Electors'!C872</f>
        <v>0</v>
      </c>
      <c r="B872" s="20">
        <f>'Elegio-Electors'!B872</f>
        <v>0</v>
      </c>
      <c r="C872" s="91">
        <f>IF(Procédure!$C$33=2,'Elegio-Electors'!D872,Procédure!$C$33)</f>
        <v>0</v>
      </c>
      <c r="D872" s="20">
        <f>'Elegio-Electors'!E872</f>
        <v>0</v>
      </c>
      <c r="E872" s="91" t="str">
        <f>IF(LEFT(RIGHT('Elegio-Electors'!L872,2),1)="C",'Elegio-Electors'!L872,IF(LEFT(RIGHT('Elegio-Electors'!M872,2),1)="C",'Elegio-Electors'!M872,""))</f>
        <v/>
      </c>
      <c r="F872" s="91" t="str">
        <f>IF(LEFT(RIGHT('Elegio-Electors'!L872,2),1)="O",'Elegio-Electors'!L872,IF(LEFT(RIGHT('Elegio-Electors'!M872,2),1)="O",'Elegio-Electors'!M872,""))</f>
        <v/>
      </c>
      <c r="G872" s="20" t="e">
        <f>INDEX(bureaux!$A:$H,MATCH($E872,bureaux!$A:$A,0),8)</f>
        <v>#N/A</v>
      </c>
      <c r="I872" s="91" t="e">
        <f>_xlfn.CONCAT(INDEX(bureaux!$A:$H,MATCH($E872,bureaux!$A:$A,0),4)," ",INDEX(bureaux!$A:$H,MATCH($E872,bureaux!$A:$A,0),5))</f>
        <v>#N/A</v>
      </c>
      <c r="J872" s="20" t="e">
        <f>INDEX(bureaux!$A:$H,MATCH($E872,bureaux!$A:$A,0),6)</f>
        <v>#N/A</v>
      </c>
      <c r="K872" s="20" t="e">
        <f>INDEX(bureaux!$A:$H,MATCH($E872,bureaux!$A:$A,0),7)</f>
        <v>#N/A</v>
      </c>
    </row>
    <row r="873" spans="1:11" x14ac:dyDescent="0.25">
      <c r="A873" s="20">
        <f>'Elegio-Electors'!C873</f>
        <v>0</v>
      </c>
      <c r="B873" s="20">
        <f>'Elegio-Electors'!B873</f>
        <v>0</v>
      </c>
      <c r="C873" s="91">
        <f>IF(Procédure!$C$33=2,'Elegio-Electors'!D873,Procédure!$C$33)</f>
        <v>0</v>
      </c>
      <c r="D873" s="20">
        <f>'Elegio-Electors'!E873</f>
        <v>0</v>
      </c>
      <c r="E873" s="91" t="str">
        <f>IF(LEFT(RIGHT('Elegio-Electors'!L873,2),1)="C",'Elegio-Electors'!L873,IF(LEFT(RIGHT('Elegio-Electors'!M873,2),1)="C",'Elegio-Electors'!M873,""))</f>
        <v/>
      </c>
      <c r="F873" s="91" t="str">
        <f>IF(LEFT(RIGHT('Elegio-Electors'!L873,2),1)="O",'Elegio-Electors'!L873,IF(LEFT(RIGHT('Elegio-Electors'!M873,2),1)="O",'Elegio-Electors'!M873,""))</f>
        <v/>
      </c>
      <c r="G873" s="20" t="e">
        <f>INDEX(bureaux!$A:$H,MATCH($E873,bureaux!$A:$A,0),8)</f>
        <v>#N/A</v>
      </c>
      <c r="I873" s="91" t="e">
        <f>_xlfn.CONCAT(INDEX(bureaux!$A:$H,MATCH($E873,bureaux!$A:$A,0),4)," ",INDEX(bureaux!$A:$H,MATCH($E873,bureaux!$A:$A,0),5))</f>
        <v>#N/A</v>
      </c>
      <c r="J873" s="20" t="e">
        <f>INDEX(bureaux!$A:$H,MATCH($E873,bureaux!$A:$A,0),6)</f>
        <v>#N/A</v>
      </c>
      <c r="K873" s="20" t="e">
        <f>INDEX(bureaux!$A:$H,MATCH($E873,bureaux!$A:$A,0),7)</f>
        <v>#N/A</v>
      </c>
    </row>
    <row r="874" spans="1:11" x14ac:dyDescent="0.25">
      <c r="A874" s="20">
        <f>'Elegio-Electors'!C874</f>
        <v>0</v>
      </c>
      <c r="B874" s="20">
        <f>'Elegio-Electors'!B874</f>
        <v>0</v>
      </c>
      <c r="C874" s="91">
        <f>IF(Procédure!$C$33=2,'Elegio-Electors'!D874,Procédure!$C$33)</f>
        <v>0</v>
      </c>
      <c r="D874" s="20">
        <f>'Elegio-Electors'!E874</f>
        <v>0</v>
      </c>
      <c r="E874" s="91" t="str">
        <f>IF(LEFT(RIGHT('Elegio-Electors'!L874,2),1)="C",'Elegio-Electors'!L874,IF(LEFT(RIGHT('Elegio-Electors'!M874,2),1)="C",'Elegio-Electors'!M874,""))</f>
        <v/>
      </c>
      <c r="F874" s="91" t="str">
        <f>IF(LEFT(RIGHT('Elegio-Electors'!L874,2),1)="O",'Elegio-Electors'!L874,IF(LEFT(RIGHT('Elegio-Electors'!M874,2),1)="O",'Elegio-Electors'!M874,""))</f>
        <v/>
      </c>
      <c r="G874" s="20" t="e">
        <f>INDEX(bureaux!$A:$H,MATCH($E874,bureaux!$A:$A,0),8)</f>
        <v>#N/A</v>
      </c>
      <c r="I874" s="91" t="e">
        <f>_xlfn.CONCAT(INDEX(bureaux!$A:$H,MATCH($E874,bureaux!$A:$A,0),4)," ",INDEX(bureaux!$A:$H,MATCH($E874,bureaux!$A:$A,0),5))</f>
        <v>#N/A</v>
      </c>
      <c r="J874" s="20" t="e">
        <f>INDEX(bureaux!$A:$H,MATCH($E874,bureaux!$A:$A,0),6)</f>
        <v>#N/A</v>
      </c>
      <c r="K874" s="20" t="e">
        <f>INDEX(bureaux!$A:$H,MATCH($E874,bureaux!$A:$A,0),7)</f>
        <v>#N/A</v>
      </c>
    </row>
    <row r="875" spans="1:11" x14ac:dyDescent="0.25">
      <c r="A875" s="20">
        <f>'Elegio-Electors'!C875</f>
        <v>0</v>
      </c>
      <c r="B875" s="20">
        <f>'Elegio-Electors'!B875</f>
        <v>0</v>
      </c>
      <c r="C875" s="91">
        <f>IF(Procédure!$C$33=2,'Elegio-Electors'!D875,Procédure!$C$33)</f>
        <v>0</v>
      </c>
      <c r="D875" s="20">
        <f>'Elegio-Electors'!E875</f>
        <v>0</v>
      </c>
      <c r="E875" s="91" t="str">
        <f>IF(LEFT(RIGHT('Elegio-Electors'!L875,2),1)="C",'Elegio-Electors'!L875,IF(LEFT(RIGHT('Elegio-Electors'!M875,2),1)="C",'Elegio-Electors'!M875,""))</f>
        <v/>
      </c>
      <c r="F875" s="91" t="str">
        <f>IF(LEFT(RIGHT('Elegio-Electors'!L875,2),1)="O",'Elegio-Electors'!L875,IF(LEFT(RIGHT('Elegio-Electors'!M875,2),1)="O",'Elegio-Electors'!M875,""))</f>
        <v/>
      </c>
      <c r="G875" s="20" t="e">
        <f>INDEX(bureaux!$A:$H,MATCH($E875,bureaux!$A:$A,0),8)</f>
        <v>#N/A</v>
      </c>
      <c r="I875" s="91" t="e">
        <f>_xlfn.CONCAT(INDEX(bureaux!$A:$H,MATCH($E875,bureaux!$A:$A,0),4)," ",INDEX(bureaux!$A:$H,MATCH($E875,bureaux!$A:$A,0),5))</f>
        <v>#N/A</v>
      </c>
      <c r="J875" s="20" t="e">
        <f>INDEX(bureaux!$A:$H,MATCH($E875,bureaux!$A:$A,0),6)</f>
        <v>#N/A</v>
      </c>
      <c r="K875" s="20" t="e">
        <f>INDEX(bureaux!$A:$H,MATCH($E875,bureaux!$A:$A,0),7)</f>
        <v>#N/A</v>
      </c>
    </row>
    <row r="876" spans="1:11" x14ac:dyDescent="0.25">
      <c r="A876" s="20">
        <f>'Elegio-Electors'!C876</f>
        <v>0</v>
      </c>
      <c r="B876" s="20">
        <f>'Elegio-Electors'!B876</f>
        <v>0</v>
      </c>
      <c r="C876" s="91">
        <f>IF(Procédure!$C$33=2,'Elegio-Electors'!D876,Procédure!$C$33)</f>
        <v>0</v>
      </c>
      <c r="D876" s="20">
        <f>'Elegio-Electors'!E876</f>
        <v>0</v>
      </c>
      <c r="E876" s="91" t="str">
        <f>IF(LEFT(RIGHT('Elegio-Electors'!L876,2),1)="C",'Elegio-Electors'!L876,IF(LEFT(RIGHT('Elegio-Electors'!M876,2),1)="C",'Elegio-Electors'!M876,""))</f>
        <v/>
      </c>
      <c r="F876" s="91" t="str">
        <f>IF(LEFT(RIGHT('Elegio-Electors'!L876,2),1)="O",'Elegio-Electors'!L876,IF(LEFT(RIGHT('Elegio-Electors'!M876,2),1)="O",'Elegio-Electors'!M876,""))</f>
        <v/>
      </c>
      <c r="G876" s="20" t="e">
        <f>INDEX(bureaux!$A:$H,MATCH($E876,bureaux!$A:$A,0),8)</f>
        <v>#N/A</v>
      </c>
      <c r="I876" s="91" t="e">
        <f>_xlfn.CONCAT(INDEX(bureaux!$A:$H,MATCH($E876,bureaux!$A:$A,0),4)," ",INDEX(bureaux!$A:$H,MATCH($E876,bureaux!$A:$A,0),5))</f>
        <v>#N/A</v>
      </c>
      <c r="J876" s="20" t="e">
        <f>INDEX(bureaux!$A:$H,MATCH($E876,bureaux!$A:$A,0),6)</f>
        <v>#N/A</v>
      </c>
      <c r="K876" s="20" t="e">
        <f>INDEX(bureaux!$A:$H,MATCH($E876,bureaux!$A:$A,0),7)</f>
        <v>#N/A</v>
      </c>
    </row>
    <row r="877" spans="1:11" x14ac:dyDescent="0.25">
      <c r="A877" s="20">
        <f>'Elegio-Electors'!C877</f>
        <v>0</v>
      </c>
      <c r="B877" s="20">
        <f>'Elegio-Electors'!B877</f>
        <v>0</v>
      </c>
      <c r="C877" s="91">
        <f>IF(Procédure!$C$33=2,'Elegio-Electors'!D877,Procédure!$C$33)</f>
        <v>0</v>
      </c>
      <c r="D877" s="20">
        <f>'Elegio-Electors'!E877</f>
        <v>0</v>
      </c>
      <c r="E877" s="91" t="str">
        <f>IF(LEFT(RIGHT('Elegio-Electors'!L877,2),1)="C",'Elegio-Electors'!L877,IF(LEFT(RIGHT('Elegio-Electors'!M877,2),1)="C",'Elegio-Electors'!M877,""))</f>
        <v/>
      </c>
      <c r="F877" s="91" t="str">
        <f>IF(LEFT(RIGHT('Elegio-Electors'!L877,2),1)="O",'Elegio-Electors'!L877,IF(LEFT(RIGHT('Elegio-Electors'!M877,2),1)="O",'Elegio-Electors'!M877,""))</f>
        <v/>
      </c>
      <c r="G877" s="20" t="e">
        <f>INDEX(bureaux!$A:$H,MATCH($E877,bureaux!$A:$A,0),8)</f>
        <v>#N/A</v>
      </c>
      <c r="I877" s="91" t="e">
        <f>_xlfn.CONCAT(INDEX(bureaux!$A:$H,MATCH($E877,bureaux!$A:$A,0),4)," ",INDEX(bureaux!$A:$H,MATCH($E877,bureaux!$A:$A,0),5))</f>
        <v>#N/A</v>
      </c>
      <c r="J877" s="20" t="e">
        <f>INDEX(bureaux!$A:$H,MATCH($E877,bureaux!$A:$A,0),6)</f>
        <v>#N/A</v>
      </c>
      <c r="K877" s="20" t="e">
        <f>INDEX(bureaux!$A:$H,MATCH($E877,bureaux!$A:$A,0),7)</f>
        <v>#N/A</v>
      </c>
    </row>
    <row r="878" spans="1:11" x14ac:dyDescent="0.25">
      <c r="A878" s="20">
        <f>'Elegio-Electors'!C878</f>
        <v>0</v>
      </c>
      <c r="B878" s="20">
        <f>'Elegio-Electors'!B878</f>
        <v>0</v>
      </c>
      <c r="C878" s="91">
        <f>IF(Procédure!$C$33=2,'Elegio-Electors'!D878,Procédure!$C$33)</f>
        <v>0</v>
      </c>
      <c r="D878" s="20">
        <f>'Elegio-Electors'!E878</f>
        <v>0</v>
      </c>
      <c r="E878" s="91" t="str">
        <f>IF(LEFT(RIGHT('Elegio-Electors'!L878,2),1)="C",'Elegio-Electors'!L878,IF(LEFT(RIGHT('Elegio-Electors'!M878,2),1)="C",'Elegio-Electors'!M878,""))</f>
        <v/>
      </c>
      <c r="F878" s="91" t="str">
        <f>IF(LEFT(RIGHT('Elegio-Electors'!L878,2),1)="O",'Elegio-Electors'!L878,IF(LEFT(RIGHT('Elegio-Electors'!M878,2),1)="O",'Elegio-Electors'!M878,""))</f>
        <v/>
      </c>
      <c r="G878" s="20" t="e">
        <f>INDEX(bureaux!$A:$H,MATCH($E878,bureaux!$A:$A,0),8)</f>
        <v>#N/A</v>
      </c>
      <c r="I878" s="91" t="e">
        <f>_xlfn.CONCAT(INDEX(bureaux!$A:$H,MATCH($E878,bureaux!$A:$A,0),4)," ",INDEX(bureaux!$A:$H,MATCH($E878,bureaux!$A:$A,0),5))</f>
        <v>#N/A</v>
      </c>
      <c r="J878" s="20" t="e">
        <f>INDEX(bureaux!$A:$H,MATCH($E878,bureaux!$A:$A,0),6)</f>
        <v>#N/A</v>
      </c>
      <c r="K878" s="20" t="e">
        <f>INDEX(bureaux!$A:$H,MATCH($E878,bureaux!$A:$A,0),7)</f>
        <v>#N/A</v>
      </c>
    </row>
    <row r="879" spans="1:11" x14ac:dyDescent="0.25">
      <c r="A879" s="20">
        <f>'Elegio-Electors'!C879</f>
        <v>0</v>
      </c>
      <c r="B879" s="20">
        <f>'Elegio-Electors'!B879</f>
        <v>0</v>
      </c>
      <c r="C879" s="91">
        <f>IF(Procédure!$C$33=2,'Elegio-Electors'!D879,Procédure!$C$33)</f>
        <v>0</v>
      </c>
      <c r="D879" s="20">
        <f>'Elegio-Electors'!E879</f>
        <v>0</v>
      </c>
      <c r="E879" s="91" t="str">
        <f>IF(LEFT(RIGHT('Elegio-Electors'!L879,2),1)="C",'Elegio-Electors'!L879,IF(LEFT(RIGHT('Elegio-Electors'!M879,2),1)="C",'Elegio-Electors'!M879,""))</f>
        <v/>
      </c>
      <c r="F879" s="91" t="str">
        <f>IF(LEFT(RIGHT('Elegio-Electors'!L879,2),1)="O",'Elegio-Electors'!L879,IF(LEFT(RIGHT('Elegio-Electors'!M879,2),1)="O",'Elegio-Electors'!M879,""))</f>
        <v/>
      </c>
      <c r="G879" s="20" t="e">
        <f>INDEX(bureaux!$A:$H,MATCH($E879,bureaux!$A:$A,0),8)</f>
        <v>#N/A</v>
      </c>
      <c r="I879" s="91" t="e">
        <f>_xlfn.CONCAT(INDEX(bureaux!$A:$H,MATCH($E879,bureaux!$A:$A,0),4)," ",INDEX(bureaux!$A:$H,MATCH($E879,bureaux!$A:$A,0),5))</f>
        <v>#N/A</v>
      </c>
      <c r="J879" s="20" t="e">
        <f>INDEX(bureaux!$A:$H,MATCH($E879,bureaux!$A:$A,0),6)</f>
        <v>#N/A</v>
      </c>
      <c r="K879" s="20" t="e">
        <f>INDEX(bureaux!$A:$H,MATCH($E879,bureaux!$A:$A,0),7)</f>
        <v>#N/A</v>
      </c>
    </row>
    <row r="880" spans="1:11" x14ac:dyDescent="0.25">
      <c r="A880" s="20">
        <f>'Elegio-Electors'!C880</f>
        <v>0</v>
      </c>
      <c r="B880" s="20">
        <f>'Elegio-Electors'!B880</f>
        <v>0</v>
      </c>
      <c r="C880" s="91">
        <f>IF(Procédure!$C$33=2,'Elegio-Electors'!D880,Procédure!$C$33)</f>
        <v>0</v>
      </c>
      <c r="D880" s="20">
        <f>'Elegio-Electors'!E880</f>
        <v>0</v>
      </c>
      <c r="E880" s="91" t="str">
        <f>IF(LEFT(RIGHT('Elegio-Electors'!L880,2),1)="C",'Elegio-Electors'!L880,IF(LEFT(RIGHT('Elegio-Electors'!M880,2),1)="C",'Elegio-Electors'!M880,""))</f>
        <v/>
      </c>
      <c r="F880" s="91" t="str">
        <f>IF(LEFT(RIGHT('Elegio-Electors'!L880,2),1)="O",'Elegio-Electors'!L880,IF(LEFT(RIGHT('Elegio-Electors'!M880,2),1)="O",'Elegio-Electors'!M880,""))</f>
        <v/>
      </c>
      <c r="G880" s="20" t="e">
        <f>INDEX(bureaux!$A:$H,MATCH($E880,bureaux!$A:$A,0),8)</f>
        <v>#N/A</v>
      </c>
      <c r="I880" s="91" t="e">
        <f>_xlfn.CONCAT(INDEX(bureaux!$A:$H,MATCH($E880,bureaux!$A:$A,0),4)," ",INDEX(bureaux!$A:$H,MATCH($E880,bureaux!$A:$A,0),5))</f>
        <v>#N/A</v>
      </c>
      <c r="J880" s="20" t="e">
        <f>INDEX(bureaux!$A:$H,MATCH($E880,bureaux!$A:$A,0),6)</f>
        <v>#N/A</v>
      </c>
      <c r="K880" s="20" t="e">
        <f>INDEX(bureaux!$A:$H,MATCH($E880,bureaux!$A:$A,0),7)</f>
        <v>#N/A</v>
      </c>
    </row>
    <row r="881" spans="1:11" x14ac:dyDescent="0.25">
      <c r="A881" s="20">
        <f>'Elegio-Electors'!C881</f>
        <v>0</v>
      </c>
      <c r="B881" s="20">
        <f>'Elegio-Electors'!B881</f>
        <v>0</v>
      </c>
      <c r="C881" s="91">
        <f>IF(Procédure!$C$33=2,'Elegio-Electors'!D881,Procédure!$C$33)</f>
        <v>0</v>
      </c>
      <c r="D881" s="20">
        <f>'Elegio-Electors'!E881</f>
        <v>0</v>
      </c>
      <c r="E881" s="91" t="str">
        <f>IF(LEFT(RIGHT('Elegio-Electors'!L881,2),1)="C",'Elegio-Electors'!L881,IF(LEFT(RIGHT('Elegio-Electors'!M881,2),1)="C",'Elegio-Electors'!M881,""))</f>
        <v/>
      </c>
      <c r="F881" s="91" t="str">
        <f>IF(LEFT(RIGHT('Elegio-Electors'!L881,2),1)="O",'Elegio-Electors'!L881,IF(LEFT(RIGHT('Elegio-Electors'!M881,2),1)="O",'Elegio-Electors'!M881,""))</f>
        <v/>
      </c>
      <c r="G881" s="20" t="e">
        <f>INDEX(bureaux!$A:$H,MATCH($E881,bureaux!$A:$A,0),8)</f>
        <v>#N/A</v>
      </c>
      <c r="I881" s="91" t="e">
        <f>_xlfn.CONCAT(INDEX(bureaux!$A:$H,MATCH($E881,bureaux!$A:$A,0),4)," ",INDEX(bureaux!$A:$H,MATCH($E881,bureaux!$A:$A,0),5))</f>
        <v>#N/A</v>
      </c>
      <c r="J881" s="20" t="e">
        <f>INDEX(bureaux!$A:$H,MATCH($E881,bureaux!$A:$A,0),6)</f>
        <v>#N/A</v>
      </c>
      <c r="K881" s="20" t="e">
        <f>INDEX(bureaux!$A:$H,MATCH($E881,bureaux!$A:$A,0),7)</f>
        <v>#N/A</v>
      </c>
    </row>
    <row r="882" spans="1:11" x14ac:dyDescent="0.25">
      <c r="A882" s="20">
        <f>'Elegio-Electors'!C882</f>
        <v>0</v>
      </c>
      <c r="B882" s="20">
        <f>'Elegio-Electors'!B882</f>
        <v>0</v>
      </c>
      <c r="C882" s="91">
        <f>IF(Procédure!$C$33=2,'Elegio-Electors'!D882,Procédure!$C$33)</f>
        <v>0</v>
      </c>
      <c r="D882" s="20">
        <f>'Elegio-Electors'!E882</f>
        <v>0</v>
      </c>
      <c r="E882" s="91" t="str">
        <f>IF(LEFT(RIGHT('Elegio-Electors'!L882,2),1)="C",'Elegio-Electors'!L882,IF(LEFT(RIGHT('Elegio-Electors'!M882,2),1)="C",'Elegio-Electors'!M882,""))</f>
        <v/>
      </c>
      <c r="F882" s="91" t="str">
        <f>IF(LEFT(RIGHT('Elegio-Electors'!L882,2),1)="O",'Elegio-Electors'!L882,IF(LEFT(RIGHT('Elegio-Electors'!M882,2),1)="O",'Elegio-Electors'!M882,""))</f>
        <v/>
      </c>
      <c r="G882" s="20" t="e">
        <f>INDEX(bureaux!$A:$H,MATCH($E882,bureaux!$A:$A,0),8)</f>
        <v>#N/A</v>
      </c>
      <c r="I882" s="91" t="e">
        <f>_xlfn.CONCAT(INDEX(bureaux!$A:$H,MATCH($E882,bureaux!$A:$A,0),4)," ",INDEX(bureaux!$A:$H,MATCH($E882,bureaux!$A:$A,0),5))</f>
        <v>#N/A</v>
      </c>
      <c r="J882" s="20" t="e">
        <f>INDEX(bureaux!$A:$H,MATCH($E882,bureaux!$A:$A,0),6)</f>
        <v>#N/A</v>
      </c>
      <c r="K882" s="20" t="e">
        <f>INDEX(bureaux!$A:$H,MATCH($E882,bureaux!$A:$A,0),7)</f>
        <v>#N/A</v>
      </c>
    </row>
    <row r="883" spans="1:11" x14ac:dyDescent="0.25">
      <c r="A883" s="20">
        <f>'Elegio-Electors'!C883</f>
        <v>0</v>
      </c>
      <c r="B883" s="20">
        <f>'Elegio-Electors'!B883</f>
        <v>0</v>
      </c>
      <c r="C883" s="91">
        <f>IF(Procédure!$C$33=2,'Elegio-Electors'!D883,Procédure!$C$33)</f>
        <v>0</v>
      </c>
      <c r="D883" s="20">
        <f>'Elegio-Electors'!E883</f>
        <v>0</v>
      </c>
      <c r="E883" s="91" t="str">
        <f>IF(LEFT(RIGHT('Elegio-Electors'!L883,2),1)="C",'Elegio-Electors'!L883,IF(LEFT(RIGHT('Elegio-Electors'!M883,2),1)="C",'Elegio-Electors'!M883,""))</f>
        <v/>
      </c>
      <c r="F883" s="91" t="str">
        <f>IF(LEFT(RIGHT('Elegio-Electors'!L883,2),1)="O",'Elegio-Electors'!L883,IF(LEFT(RIGHT('Elegio-Electors'!M883,2),1)="O",'Elegio-Electors'!M883,""))</f>
        <v/>
      </c>
      <c r="G883" s="20" t="e">
        <f>INDEX(bureaux!$A:$H,MATCH($E883,bureaux!$A:$A,0),8)</f>
        <v>#N/A</v>
      </c>
      <c r="I883" s="91" t="e">
        <f>_xlfn.CONCAT(INDEX(bureaux!$A:$H,MATCH($E883,bureaux!$A:$A,0),4)," ",INDEX(bureaux!$A:$H,MATCH($E883,bureaux!$A:$A,0),5))</f>
        <v>#N/A</v>
      </c>
      <c r="J883" s="20" t="e">
        <f>INDEX(bureaux!$A:$H,MATCH($E883,bureaux!$A:$A,0),6)</f>
        <v>#N/A</v>
      </c>
      <c r="K883" s="20" t="e">
        <f>INDEX(bureaux!$A:$H,MATCH($E883,bureaux!$A:$A,0),7)</f>
        <v>#N/A</v>
      </c>
    </row>
    <row r="884" spans="1:11" x14ac:dyDescent="0.25">
      <c r="A884" s="20">
        <f>'Elegio-Electors'!C884</f>
        <v>0</v>
      </c>
      <c r="B884" s="20">
        <f>'Elegio-Electors'!B884</f>
        <v>0</v>
      </c>
      <c r="C884" s="91">
        <f>IF(Procédure!$C$33=2,'Elegio-Electors'!D884,Procédure!$C$33)</f>
        <v>0</v>
      </c>
      <c r="D884" s="20">
        <f>'Elegio-Electors'!E884</f>
        <v>0</v>
      </c>
      <c r="E884" s="91" t="str">
        <f>IF(LEFT(RIGHT('Elegio-Electors'!L884,2),1)="C",'Elegio-Electors'!L884,IF(LEFT(RIGHT('Elegio-Electors'!M884,2),1)="C",'Elegio-Electors'!M884,""))</f>
        <v/>
      </c>
      <c r="F884" s="91" t="str">
        <f>IF(LEFT(RIGHT('Elegio-Electors'!L884,2),1)="O",'Elegio-Electors'!L884,IF(LEFT(RIGHT('Elegio-Electors'!M884,2),1)="O",'Elegio-Electors'!M884,""))</f>
        <v/>
      </c>
      <c r="G884" s="20" t="e">
        <f>INDEX(bureaux!$A:$H,MATCH($E884,bureaux!$A:$A,0),8)</f>
        <v>#N/A</v>
      </c>
      <c r="I884" s="91" t="e">
        <f>_xlfn.CONCAT(INDEX(bureaux!$A:$H,MATCH($E884,bureaux!$A:$A,0),4)," ",INDEX(bureaux!$A:$H,MATCH($E884,bureaux!$A:$A,0),5))</f>
        <v>#N/A</v>
      </c>
      <c r="J884" s="20" t="e">
        <f>INDEX(bureaux!$A:$H,MATCH($E884,bureaux!$A:$A,0),6)</f>
        <v>#N/A</v>
      </c>
      <c r="K884" s="20" t="e">
        <f>INDEX(bureaux!$A:$H,MATCH($E884,bureaux!$A:$A,0),7)</f>
        <v>#N/A</v>
      </c>
    </row>
    <row r="885" spans="1:11" x14ac:dyDescent="0.25">
      <c r="A885" s="20">
        <f>'Elegio-Electors'!C885</f>
        <v>0</v>
      </c>
      <c r="B885" s="20">
        <f>'Elegio-Electors'!B885</f>
        <v>0</v>
      </c>
      <c r="C885" s="91">
        <f>IF(Procédure!$C$33=2,'Elegio-Electors'!D885,Procédure!$C$33)</f>
        <v>0</v>
      </c>
      <c r="D885" s="20">
        <f>'Elegio-Electors'!E885</f>
        <v>0</v>
      </c>
      <c r="E885" s="91" t="str">
        <f>IF(LEFT(RIGHT('Elegio-Electors'!L885,2),1)="C",'Elegio-Electors'!L885,IF(LEFT(RIGHT('Elegio-Electors'!M885,2),1)="C",'Elegio-Electors'!M885,""))</f>
        <v/>
      </c>
      <c r="F885" s="91" t="str">
        <f>IF(LEFT(RIGHT('Elegio-Electors'!L885,2),1)="O",'Elegio-Electors'!L885,IF(LEFT(RIGHT('Elegio-Electors'!M885,2),1)="O",'Elegio-Electors'!M885,""))</f>
        <v/>
      </c>
      <c r="G885" s="20" t="e">
        <f>INDEX(bureaux!$A:$H,MATCH($E885,bureaux!$A:$A,0),8)</f>
        <v>#N/A</v>
      </c>
      <c r="I885" s="91" t="e">
        <f>_xlfn.CONCAT(INDEX(bureaux!$A:$H,MATCH($E885,bureaux!$A:$A,0),4)," ",INDEX(bureaux!$A:$H,MATCH($E885,bureaux!$A:$A,0),5))</f>
        <v>#N/A</v>
      </c>
      <c r="J885" s="20" t="e">
        <f>INDEX(bureaux!$A:$H,MATCH($E885,bureaux!$A:$A,0),6)</f>
        <v>#N/A</v>
      </c>
      <c r="K885" s="20" t="e">
        <f>INDEX(bureaux!$A:$H,MATCH($E885,bureaux!$A:$A,0),7)</f>
        <v>#N/A</v>
      </c>
    </row>
    <row r="886" spans="1:11" x14ac:dyDescent="0.25">
      <c r="A886" s="20">
        <f>'Elegio-Electors'!C886</f>
        <v>0</v>
      </c>
      <c r="B886" s="20">
        <f>'Elegio-Electors'!B886</f>
        <v>0</v>
      </c>
      <c r="C886" s="91">
        <f>IF(Procédure!$C$33=2,'Elegio-Electors'!D886,Procédure!$C$33)</f>
        <v>0</v>
      </c>
      <c r="D886" s="20">
        <f>'Elegio-Electors'!E886</f>
        <v>0</v>
      </c>
      <c r="E886" s="91" t="str">
        <f>IF(LEFT(RIGHT('Elegio-Electors'!L886,2),1)="C",'Elegio-Electors'!L886,IF(LEFT(RIGHT('Elegio-Electors'!M886,2),1)="C",'Elegio-Electors'!M886,""))</f>
        <v/>
      </c>
      <c r="F886" s="91" t="str">
        <f>IF(LEFT(RIGHT('Elegio-Electors'!L886,2),1)="O",'Elegio-Electors'!L886,IF(LEFT(RIGHT('Elegio-Electors'!M886,2),1)="O",'Elegio-Electors'!M886,""))</f>
        <v/>
      </c>
      <c r="G886" s="20" t="e">
        <f>INDEX(bureaux!$A:$H,MATCH($E886,bureaux!$A:$A,0),8)</f>
        <v>#N/A</v>
      </c>
      <c r="I886" s="91" t="e">
        <f>_xlfn.CONCAT(INDEX(bureaux!$A:$H,MATCH($E886,bureaux!$A:$A,0),4)," ",INDEX(bureaux!$A:$H,MATCH($E886,bureaux!$A:$A,0),5))</f>
        <v>#N/A</v>
      </c>
      <c r="J886" s="20" t="e">
        <f>INDEX(bureaux!$A:$H,MATCH($E886,bureaux!$A:$A,0),6)</f>
        <v>#N/A</v>
      </c>
      <c r="K886" s="20" t="e">
        <f>INDEX(bureaux!$A:$H,MATCH($E886,bureaux!$A:$A,0),7)</f>
        <v>#N/A</v>
      </c>
    </row>
    <row r="887" spans="1:11" x14ac:dyDescent="0.25">
      <c r="A887" s="20">
        <f>'Elegio-Electors'!C887</f>
        <v>0</v>
      </c>
      <c r="B887" s="20">
        <f>'Elegio-Electors'!B887</f>
        <v>0</v>
      </c>
      <c r="C887" s="91">
        <f>IF(Procédure!$C$33=2,'Elegio-Electors'!D887,Procédure!$C$33)</f>
        <v>0</v>
      </c>
      <c r="D887" s="20">
        <f>'Elegio-Electors'!E887</f>
        <v>0</v>
      </c>
      <c r="E887" s="91" t="str">
        <f>IF(LEFT(RIGHT('Elegio-Electors'!L887,2),1)="C",'Elegio-Electors'!L887,IF(LEFT(RIGHT('Elegio-Electors'!M887,2),1)="C",'Elegio-Electors'!M887,""))</f>
        <v/>
      </c>
      <c r="F887" s="91" t="str">
        <f>IF(LEFT(RIGHT('Elegio-Electors'!L887,2),1)="O",'Elegio-Electors'!L887,IF(LEFT(RIGHT('Elegio-Electors'!M887,2),1)="O",'Elegio-Electors'!M887,""))</f>
        <v/>
      </c>
      <c r="G887" s="20" t="e">
        <f>INDEX(bureaux!$A:$H,MATCH($E887,bureaux!$A:$A,0),8)</f>
        <v>#N/A</v>
      </c>
      <c r="I887" s="91" t="e">
        <f>_xlfn.CONCAT(INDEX(bureaux!$A:$H,MATCH($E887,bureaux!$A:$A,0),4)," ",INDEX(bureaux!$A:$H,MATCH($E887,bureaux!$A:$A,0),5))</f>
        <v>#N/A</v>
      </c>
      <c r="J887" s="20" t="e">
        <f>INDEX(bureaux!$A:$H,MATCH($E887,bureaux!$A:$A,0),6)</f>
        <v>#N/A</v>
      </c>
      <c r="K887" s="20" t="e">
        <f>INDEX(bureaux!$A:$H,MATCH($E887,bureaux!$A:$A,0),7)</f>
        <v>#N/A</v>
      </c>
    </row>
    <row r="888" spans="1:11" x14ac:dyDescent="0.25">
      <c r="A888" s="20">
        <f>'Elegio-Electors'!C888</f>
        <v>0</v>
      </c>
      <c r="B888" s="20">
        <f>'Elegio-Electors'!B888</f>
        <v>0</v>
      </c>
      <c r="C888" s="91">
        <f>IF(Procédure!$C$33=2,'Elegio-Electors'!D888,Procédure!$C$33)</f>
        <v>0</v>
      </c>
      <c r="D888" s="20">
        <f>'Elegio-Electors'!E888</f>
        <v>0</v>
      </c>
      <c r="E888" s="91" t="str">
        <f>IF(LEFT(RIGHT('Elegio-Electors'!L888,2),1)="C",'Elegio-Electors'!L888,IF(LEFT(RIGHT('Elegio-Electors'!M888,2),1)="C",'Elegio-Electors'!M888,""))</f>
        <v/>
      </c>
      <c r="F888" s="91" t="str">
        <f>IF(LEFT(RIGHT('Elegio-Electors'!L888,2),1)="O",'Elegio-Electors'!L888,IF(LEFT(RIGHT('Elegio-Electors'!M888,2),1)="O",'Elegio-Electors'!M888,""))</f>
        <v/>
      </c>
      <c r="G888" s="20" t="e">
        <f>INDEX(bureaux!$A:$H,MATCH($E888,bureaux!$A:$A,0),8)</f>
        <v>#N/A</v>
      </c>
      <c r="I888" s="91" t="e">
        <f>_xlfn.CONCAT(INDEX(bureaux!$A:$H,MATCH($E888,bureaux!$A:$A,0),4)," ",INDEX(bureaux!$A:$H,MATCH($E888,bureaux!$A:$A,0),5))</f>
        <v>#N/A</v>
      </c>
      <c r="J888" s="20" t="e">
        <f>INDEX(bureaux!$A:$H,MATCH($E888,bureaux!$A:$A,0),6)</f>
        <v>#N/A</v>
      </c>
      <c r="K888" s="20" t="e">
        <f>INDEX(bureaux!$A:$H,MATCH($E888,bureaux!$A:$A,0),7)</f>
        <v>#N/A</v>
      </c>
    </row>
    <row r="889" spans="1:11" x14ac:dyDescent="0.25">
      <c r="A889" s="20">
        <f>'Elegio-Electors'!C889</f>
        <v>0</v>
      </c>
      <c r="B889" s="20">
        <f>'Elegio-Electors'!B889</f>
        <v>0</v>
      </c>
      <c r="C889" s="91">
        <f>IF(Procédure!$C$33=2,'Elegio-Electors'!D889,Procédure!$C$33)</f>
        <v>0</v>
      </c>
      <c r="D889" s="20">
        <f>'Elegio-Electors'!E889</f>
        <v>0</v>
      </c>
      <c r="E889" s="91" t="str">
        <f>IF(LEFT(RIGHT('Elegio-Electors'!L889,2),1)="C",'Elegio-Electors'!L889,IF(LEFT(RIGHT('Elegio-Electors'!M889,2),1)="C",'Elegio-Electors'!M889,""))</f>
        <v/>
      </c>
      <c r="F889" s="91" t="str">
        <f>IF(LEFT(RIGHT('Elegio-Electors'!L889,2),1)="O",'Elegio-Electors'!L889,IF(LEFT(RIGHT('Elegio-Electors'!M889,2),1)="O",'Elegio-Electors'!M889,""))</f>
        <v/>
      </c>
      <c r="G889" s="20" t="e">
        <f>INDEX(bureaux!$A:$H,MATCH($E889,bureaux!$A:$A,0),8)</f>
        <v>#N/A</v>
      </c>
      <c r="I889" s="91" t="e">
        <f>_xlfn.CONCAT(INDEX(bureaux!$A:$H,MATCH($E889,bureaux!$A:$A,0),4)," ",INDEX(bureaux!$A:$H,MATCH($E889,bureaux!$A:$A,0),5))</f>
        <v>#N/A</v>
      </c>
      <c r="J889" s="20" t="e">
        <f>INDEX(bureaux!$A:$H,MATCH($E889,bureaux!$A:$A,0),6)</f>
        <v>#N/A</v>
      </c>
      <c r="K889" s="20" t="e">
        <f>INDEX(bureaux!$A:$H,MATCH($E889,bureaux!$A:$A,0),7)</f>
        <v>#N/A</v>
      </c>
    </row>
    <row r="890" spans="1:11" x14ac:dyDescent="0.25">
      <c r="A890" s="20">
        <f>'Elegio-Electors'!C890</f>
        <v>0</v>
      </c>
      <c r="B890" s="20">
        <f>'Elegio-Electors'!B890</f>
        <v>0</v>
      </c>
      <c r="C890" s="91">
        <f>IF(Procédure!$C$33=2,'Elegio-Electors'!D890,Procédure!$C$33)</f>
        <v>0</v>
      </c>
      <c r="D890" s="20">
        <f>'Elegio-Electors'!E890</f>
        <v>0</v>
      </c>
      <c r="E890" s="91" t="str">
        <f>IF(LEFT(RIGHT('Elegio-Electors'!L890,2),1)="C",'Elegio-Electors'!L890,IF(LEFT(RIGHT('Elegio-Electors'!M890,2),1)="C",'Elegio-Electors'!M890,""))</f>
        <v/>
      </c>
      <c r="F890" s="91" t="str">
        <f>IF(LEFT(RIGHT('Elegio-Electors'!L890,2),1)="O",'Elegio-Electors'!L890,IF(LEFT(RIGHT('Elegio-Electors'!M890,2),1)="O",'Elegio-Electors'!M890,""))</f>
        <v/>
      </c>
      <c r="G890" s="20" t="e">
        <f>INDEX(bureaux!$A:$H,MATCH($E890,bureaux!$A:$A,0),8)</f>
        <v>#N/A</v>
      </c>
      <c r="I890" s="91" t="e">
        <f>_xlfn.CONCAT(INDEX(bureaux!$A:$H,MATCH($E890,bureaux!$A:$A,0),4)," ",INDEX(bureaux!$A:$H,MATCH($E890,bureaux!$A:$A,0),5))</f>
        <v>#N/A</v>
      </c>
      <c r="J890" s="20" t="e">
        <f>INDEX(bureaux!$A:$H,MATCH($E890,bureaux!$A:$A,0),6)</f>
        <v>#N/A</v>
      </c>
      <c r="K890" s="20" t="e">
        <f>INDEX(bureaux!$A:$H,MATCH($E890,bureaux!$A:$A,0),7)</f>
        <v>#N/A</v>
      </c>
    </row>
    <row r="891" spans="1:11" x14ac:dyDescent="0.25">
      <c r="A891" s="20">
        <f>'Elegio-Electors'!C891</f>
        <v>0</v>
      </c>
      <c r="B891" s="20">
        <f>'Elegio-Electors'!B891</f>
        <v>0</v>
      </c>
      <c r="C891" s="91">
        <f>IF(Procédure!$C$33=2,'Elegio-Electors'!D891,Procédure!$C$33)</f>
        <v>0</v>
      </c>
      <c r="D891" s="20">
        <f>'Elegio-Electors'!E891</f>
        <v>0</v>
      </c>
      <c r="E891" s="91" t="str">
        <f>IF(LEFT(RIGHT('Elegio-Electors'!L891,2),1)="C",'Elegio-Electors'!L891,IF(LEFT(RIGHT('Elegio-Electors'!M891,2),1)="C",'Elegio-Electors'!M891,""))</f>
        <v/>
      </c>
      <c r="F891" s="91" t="str">
        <f>IF(LEFT(RIGHT('Elegio-Electors'!L891,2),1)="O",'Elegio-Electors'!L891,IF(LEFT(RIGHT('Elegio-Electors'!M891,2),1)="O",'Elegio-Electors'!M891,""))</f>
        <v/>
      </c>
      <c r="G891" s="20" t="e">
        <f>INDEX(bureaux!$A:$H,MATCH($E891,bureaux!$A:$A,0),8)</f>
        <v>#N/A</v>
      </c>
      <c r="I891" s="91" t="e">
        <f>_xlfn.CONCAT(INDEX(bureaux!$A:$H,MATCH($E891,bureaux!$A:$A,0),4)," ",INDEX(bureaux!$A:$H,MATCH($E891,bureaux!$A:$A,0),5))</f>
        <v>#N/A</v>
      </c>
      <c r="J891" s="20" t="e">
        <f>INDEX(bureaux!$A:$H,MATCH($E891,bureaux!$A:$A,0),6)</f>
        <v>#N/A</v>
      </c>
      <c r="K891" s="20" t="e">
        <f>INDEX(bureaux!$A:$H,MATCH($E891,bureaux!$A:$A,0),7)</f>
        <v>#N/A</v>
      </c>
    </row>
    <row r="892" spans="1:11" x14ac:dyDescent="0.25">
      <c r="A892" s="20">
        <f>'Elegio-Electors'!C892</f>
        <v>0</v>
      </c>
      <c r="B892" s="20">
        <f>'Elegio-Electors'!B892</f>
        <v>0</v>
      </c>
      <c r="C892" s="91">
        <f>IF(Procédure!$C$33=2,'Elegio-Electors'!D892,Procédure!$C$33)</f>
        <v>0</v>
      </c>
      <c r="D892" s="20">
        <f>'Elegio-Electors'!E892</f>
        <v>0</v>
      </c>
      <c r="E892" s="91" t="str">
        <f>IF(LEFT(RIGHT('Elegio-Electors'!L892,2),1)="C",'Elegio-Electors'!L892,IF(LEFT(RIGHT('Elegio-Electors'!M892,2),1)="C",'Elegio-Electors'!M892,""))</f>
        <v/>
      </c>
      <c r="F892" s="91" t="str">
        <f>IF(LEFT(RIGHT('Elegio-Electors'!L892,2),1)="O",'Elegio-Electors'!L892,IF(LEFT(RIGHT('Elegio-Electors'!M892,2),1)="O",'Elegio-Electors'!M892,""))</f>
        <v/>
      </c>
      <c r="G892" s="20" t="e">
        <f>INDEX(bureaux!$A:$H,MATCH($E892,bureaux!$A:$A,0),8)</f>
        <v>#N/A</v>
      </c>
      <c r="I892" s="91" t="e">
        <f>_xlfn.CONCAT(INDEX(bureaux!$A:$H,MATCH($E892,bureaux!$A:$A,0),4)," ",INDEX(bureaux!$A:$H,MATCH($E892,bureaux!$A:$A,0),5))</f>
        <v>#N/A</v>
      </c>
      <c r="J892" s="20" t="e">
        <f>INDEX(bureaux!$A:$H,MATCH($E892,bureaux!$A:$A,0),6)</f>
        <v>#N/A</v>
      </c>
      <c r="K892" s="20" t="e">
        <f>INDEX(bureaux!$A:$H,MATCH($E892,bureaux!$A:$A,0),7)</f>
        <v>#N/A</v>
      </c>
    </row>
    <row r="893" spans="1:11" x14ac:dyDescent="0.25">
      <c r="A893" s="20">
        <f>'Elegio-Electors'!C893</f>
        <v>0</v>
      </c>
      <c r="B893" s="20">
        <f>'Elegio-Electors'!B893</f>
        <v>0</v>
      </c>
      <c r="C893" s="91">
        <f>IF(Procédure!$C$33=2,'Elegio-Electors'!D893,Procédure!$C$33)</f>
        <v>0</v>
      </c>
      <c r="D893" s="20">
        <f>'Elegio-Electors'!E893</f>
        <v>0</v>
      </c>
      <c r="E893" s="91" t="str">
        <f>IF(LEFT(RIGHT('Elegio-Electors'!L893,2),1)="C",'Elegio-Electors'!L893,IF(LEFT(RIGHT('Elegio-Electors'!M893,2),1)="C",'Elegio-Electors'!M893,""))</f>
        <v/>
      </c>
      <c r="F893" s="91" t="str">
        <f>IF(LEFT(RIGHT('Elegio-Electors'!L893,2),1)="O",'Elegio-Electors'!L893,IF(LEFT(RIGHT('Elegio-Electors'!M893,2),1)="O",'Elegio-Electors'!M893,""))</f>
        <v/>
      </c>
      <c r="G893" s="20" t="e">
        <f>INDEX(bureaux!$A:$H,MATCH($E893,bureaux!$A:$A,0),8)</f>
        <v>#N/A</v>
      </c>
      <c r="I893" s="91" t="e">
        <f>_xlfn.CONCAT(INDEX(bureaux!$A:$H,MATCH($E893,bureaux!$A:$A,0),4)," ",INDEX(bureaux!$A:$H,MATCH($E893,bureaux!$A:$A,0),5))</f>
        <v>#N/A</v>
      </c>
      <c r="J893" s="20" t="e">
        <f>INDEX(bureaux!$A:$H,MATCH($E893,bureaux!$A:$A,0),6)</f>
        <v>#N/A</v>
      </c>
      <c r="K893" s="20" t="e">
        <f>INDEX(bureaux!$A:$H,MATCH($E893,bureaux!$A:$A,0),7)</f>
        <v>#N/A</v>
      </c>
    </row>
    <row r="894" spans="1:11" x14ac:dyDescent="0.25">
      <c r="A894" s="20">
        <f>'Elegio-Electors'!C894</f>
        <v>0</v>
      </c>
      <c r="B894" s="20">
        <f>'Elegio-Electors'!B894</f>
        <v>0</v>
      </c>
      <c r="C894" s="91">
        <f>IF(Procédure!$C$33=2,'Elegio-Electors'!D894,Procédure!$C$33)</f>
        <v>0</v>
      </c>
      <c r="D894" s="20">
        <f>'Elegio-Electors'!E894</f>
        <v>0</v>
      </c>
      <c r="E894" s="91" t="str">
        <f>IF(LEFT(RIGHT('Elegio-Electors'!L894,2),1)="C",'Elegio-Electors'!L894,IF(LEFT(RIGHT('Elegio-Electors'!M894,2),1)="C",'Elegio-Electors'!M894,""))</f>
        <v/>
      </c>
      <c r="F894" s="91" t="str">
        <f>IF(LEFT(RIGHT('Elegio-Electors'!L894,2),1)="O",'Elegio-Electors'!L894,IF(LEFT(RIGHT('Elegio-Electors'!M894,2),1)="O",'Elegio-Electors'!M894,""))</f>
        <v/>
      </c>
      <c r="G894" s="20" t="e">
        <f>INDEX(bureaux!$A:$H,MATCH($E894,bureaux!$A:$A,0),8)</f>
        <v>#N/A</v>
      </c>
      <c r="I894" s="91" t="e">
        <f>_xlfn.CONCAT(INDEX(bureaux!$A:$H,MATCH($E894,bureaux!$A:$A,0),4)," ",INDEX(bureaux!$A:$H,MATCH($E894,bureaux!$A:$A,0),5))</f>
        <v>#N/A</v>
      </c>
      <c r="J894" s="20" t="e">
        <f>INDEX(bureaux!$A:$H,MATCH($E894,bureaux!$A:$A,0),6)</f>
        <v>#N/A</v>
      </c>
      <c r="K894" s="20" t="e">
        <f>INDEX(bureaux!$A:$H,MATCH($E894,bureaux!$A:$A,0),7)</f>
        <v>#N/A</v>
      </c>
    </row>
    <row r="895" spans="1:11" x14ac:dyDescent="0.25">
      <c r="A895" s="20">
        <f>'Elegio-Electors'!C895</f>
        <v>0</v>
      </c>
      <c r="B895" s="20">
        <f>'Elegio-Electors'!B895</f>
        <v>0</v>
      </c>
      <c r="C895" s="91">
        <f>IF(Procédure!$C$33=2,'Elegio-Electors'!D895,Procédure!$C$33)</f>
        <v>0</v>
      </c>
      <c r="D895" s="20">
        <f>'Elegio-Electors'!E895</f>
        <v>0</v>
      </c>
      <c r="E895" s="91" t="str">
        <f>IF(LEFT(RIGHT('Elegio-Electors'!L895,2),1)="C",'Elegio-Electors'!L895,IF(LEFT(RIGHT('Elegio-Electors'!M895,2),1)="C",'Elegio-Electors'!M895,""))</f>
        <v/>
      </c>
      <c r="F895" s="91" t="str">
        <f>IF(LEFT(RIGHT('Elegio-Electors'!L895,2),1)="O",'Elegio-Electors'!L895,IF(LEFT(RIGHT('Elegio-Electors'!M895,2),1)="O",'Elegio-Electors'!M895,""))</f>
        <v/>
      </c>
      <c r="G895" s="20" t="e">
        <f>INDEX(bureaux!$A:$H,MATCH($E895,bureaux!$A:$A,0),8)</f>
        <v>#N/A</v>
      </c>
      <c r="I895" s="91" t="e">
        <f>_xlfn.CONCAT(INDEX(bureaux!$A:$H,MATCH($E895,bureaux!$A:$A,0),4)," ",INDEX(bureaux!$A:$H,MATCH($E895,bureaux!$A:$A,0),5))</f>
        <v>#N/A</v>
      </c>
      <c r="J895" s="20" t="e">
        <f>INDEX(bureaux!$A:$H,MATCH($E895,bureaux!$A:$A,0),6)</f>
        <v>#N/A</v>
      </c>
      <c r="K895" s="20" t="e">
        <f>INDEX(bureaux!$A:$H,MATCH($E895,bureaux!$A:$A,0),7)</f>
        <v>#N/A</v>
      </c>
    </row>
    <row r="896" spans="1:11" x14ac:dyDescent="0.25">
      <c r="A896" s="20">
        <f>'Elegio-Electors'!C896</f>
        <v>0</v>
      </c>
      <c r="B896" s="20">
        <f>'Elegio-Electors'!B896</f>
        <v>0</v>
      </c>
      <c r="C896" s="91">
        <f>IF(Procédure!$C$33=2,'Elegio-Electors'!D896,Procédure!$C$33)</f>
        <v>0</v>
      </c>
      <c r="D896" s="20">
        <f>'Elegio-Electors'!E896</f>
        <v>0</v>
      </c>
      <c r="E896" s="91" t="str">
        <f>IF(LEFT(RIGHT('Elegio-Electors'!L896,2),1)="C",'Elegio-Electors'!L896,IF(LEFT(RIGHT('Elegio-Electors'!M896,2),1)="C",'Elegio-Electors'!M896,""))</f>
        <v/>
      </c>
      <c r="F896" s="91" t="str">
        <f>IF(LEFT(RIGHT('Elegio-Electors'!L896,2),1)="O",'Elegio-Electors'!L896,IF(LEFT(RIGHT('Elegio-Electors'!M896,2),1)="O",'Elegio-Electors'!M896,""))</f>
        <v/>
      </c>
      <c r="G896" s="20" t="e">
        <f>INDEX(bureaux!$A:$H,MATCH($E896,bureaux!$A:$A,0),8)</f>
        <v>#N/A</v>
      </c>
      <c r="I896" s="91" t="e">
        <f>_xlfn.CONCAT(INDEX(bureaux!$A:$H,MATCH($E896,bureaux!$A:$A,0),4)," ",INDEX(bureaux!$A:$H,MATCH($E896,bureaux!$A:$A,0),5))</f>
        <v>#N/A</v>
      </c>
      <c r="J896" s="20" t="e">
        <f>INDEX(bureaux!$A:$H,MATCH($E896,bureaux!$A:$A,0),6)</f>
        <v>#N/A</v>
      </c>
      <c r="K896" s="20" t="e">
        <f>INDEX(bureaux!$A:$H,MATCH($E896,bureaux!$A:$A,0),7)</f>
        <v>#N/A</v>
      </c>
    </row>
    <row r="897" spans="1:11" x14ac:dyDescent="0.25">
      <c r="A897" s="20">
        <f>'Elegio-Electors'!C897</f>
        <v>0</v>
      </c>
      <c r="B897" s="20">
        <f>'Elegio-Electors'!B897</f>
        <v>0</v>
      </c>
      <c r="C897" s="91">
        <f>IF(Procédure!$C$33=2,'Elegio-Electors'!D897,Procédure!$C$33)</f>
        <v>0</v>
      </c>
      <c r="D897" s="20">
        <f>'Elegio-Electors'!E897</f>
        <v>0</v>
      </c>
      <c r="E897" s="91" t="str">
        <f>IF(LEFT(RIGHT('Elegio-Electors'!L897,2),1)="C",'Elegio-Electors'!L897,IF(LEFT(RIGHT('Elegio-Electors'!M897,2),1)="C",'Elegio-Electors'!M897,""))</f>
        <v/>
      </c>
      <c r="F897" s="91" t="str">
        <f>IF(LEFT(RIGHT('Elegio-Electors'!L897,2),1)="O",'Elegio-Electors'!L897,IF(LEFT(RIGHT('Elegio-Electors'!M897,2),1)="O",'Elegio-Electors'!M897,""))</f>
        <v/>
      </c>
      <c r="G897" s="20" t="e">
        <f>INDEX(bureaux!$A:$H,MATCH($E897,bureaux!$A:$A,0),8)</f>
        <v>#N/A</v>
      </c>
      <c r="I897" s="91" t="e">
        <f>_xlfn.CONCAT(INDEX(bureaux!$A:$H,MATCH($E897,bureaux!$A:$A,0),4)," ",INDEX(bureaux!$A:$H,MATCH($E897,bureaux!$A:$A,0),5))</f>
        <v>#N/A</v>
      </c>
      <c r="J897" s="20" t="e">
        <f>INDEX(bureaux!$A:$H,MATCH($E897,bureaux!$A:$A,0),6)</f>
        <v>#N/A</v>
      </c>
      <c r="K897" s="20" t="e">
        <f>INDEX(bureaux!$A:$H,MATCH($E897,bureaux!$A:$A,0),7)</f>
        <v>#N/A</v>
      </c>
    </row>
    <row r="898" spans="1:11" x14ac:dyDescent="0.25">
      <c r="A898" s="20">
        <f>'Elegio-Electors'!C898</f>
        <v>0</v>
      </c>
      <c r="B898" s="20">
        <f>'Elegio-Electors'!B898</f>
        <v>0</v>
      </c>
      <c r="C898" s="91">
        <f>IF(Procédure!$C$33=2,'Elegio-Electors'!D898,Procédure!$C$33)</f>
        <v>0</v>
      </c>
      <c r="D898" s="20">
        <f>'Elegio-Electors'!E898</f>
        <v>0</v>
      </c>
      <c r="E898" s="91" t="str">
        <f>IF(LEFT(RIGHT('Elegio-Electors'!L898,2),1)="C",'Elegio-Electors'!L898,IF(LEFT(RIGHT('Elegio-Electors'!M898,2),1)="C",'Elegio-Electors'!M898,""))</f>
        <v/>
      </c>
      <c r="F898" s="91" t="str">
        <f>IF(LEFT(RIGHT('Elegio-Electors'!L898,2),1)="O",'Elegio-Electors'!L898,IF(LEFT(RIGHT('Elegio-Electors'!M898,2),1)="O",'Elegio-Electors'!M898,""))</f>
        <v/>
      </c>
      <c r="G898" s="20" t="e">
        <f>INDEX(bureaux!$A:$H,MATCH($E898,bureaux!$A:$A,0),8)</f>
        <v>#N/A</v>
      </c>
      <c r="I898" s="91" t="e">
        <f>_xlfn.CONCAT(INDEX(bureaux!$A:$H,MATCH($E898,bureaux!$A:$A,0),4)," ",INDEX(bureaux!$A:$H,MATCH($E898,bureaux!$A:$A,0),5))</f>
        <v>#N/A</v>
      </c>
      <c r="J898" s="20" t="e">
        <f>INDEX(bureaux!$A:$H,MATCH($E898,bureaux!$A:$A,0),6)</f>
        <v>#N/A</v>
      </c>
      <c r="K898" s="20" t="e">
        <f>INDEX(bureaux!$A:$H,MATCH($E898,bureaux!$A:$A,0),7)</f>
        <v>#N/A</v>
      </c>
    </row>
    <row r="899" spans="1:11" x14ac:dyDescent="0.25">
      <c r="A899" s="20">
        <f>'Elegio-Electors'!C899</f>
        <v>0</v>
      </c>
      <c r="B899" s="20">
        <f>'Elegio-Electors'!B899</f>
        <v>0</v>
      </c>
      <c r="C899" s="91">
        <f>IF(Procédure!$C$33=2,'Elegio-Electors'!D899,Procédure!$C$33)</f>
        <v>0</v>
      </c>
      <c r="D899" s="20">
        <f>'Elegio-Electors'!E899</f>
        <v>0</v>
      </c>
      <c r="E899" s="91" t="str">
        <f>IF(LEFT(RIGHT('Elegio-Electors'!L899,2),1)="C",'Elegio-Electors'!L899,IF(LEFT(RIGHT('Elegio-Electors'!M899,2),1)="C",'Elegio-Electors'!M899,""))</f>
        <v/>
      </c>
      <c r="F899" s="91" t="str">
        <f>IF(LEFT(RIGHT('Elegio-Electors'!L899,2),1)="O",'Elegio-Electors'!L899,IF(LEFT(RIGHT('Elegio-Electors'!M899,2),1)="O",'Elegio-Electors'!M899,""))</f>
        <v/>
      </c>
      <c r="G899" s="20" t="e">
        <f>INDEX(bureaux!$A:$H,MATCH($E899,bureaux!$A:$A,0),8)</f>
        <v>#N/A</v>
      </c>
      <c r="I899" s="91" t="e">
        <f>_xlfn.CONCAT(INDEX(bureaux!$A:$H,MATCH($E899,bureaux!$A:$A,0),4)," ",INDEX(bureaux!$A:$H,MATCH($E899,bureaux!$A:$A,0),5))</f>
        <v>#N/A</v>
      </c>
      <c r="J899" s="20" t="e">
        <f>INDEX(bureaux!$A:$H,MATCH($E899,bureaux!$A:$A,0),6)</f>
        <v>#N/A</v>
      </c>
      <c r="K899" s="20" t="e">
        <f>INDEX(bureaux!$A:$H,MATCH($E899,bureaux!$A:$A,0),7)</f>
        <v>#N/A</v>
      </c>
    </row>
    <row r="900" spans="1:11" x14ac:dyDescent="0.25">
      <c r="A900" s="20">
        <f>'Elegio-Electors'!C900</f>
        <v>0</v>
      </c>
      <c r="B900" s="20">
        <f>'Elegio-Electors'!B900</f>
        <v>0</v>
      </c>
      <c r="C900" s="91">
        <f>IF(Procédure!$C$33=2,'Elegio-Electors'!D900,Procédure!$C$33)</f>
        <v>0</v>
      </c>
      <c r="D900" s="20">
        <f>'Elegio-Electors'!E900</f>
        <v>0</v>
      </c>
      <c r="E900" s="91" t="str">
        <f>IF(LEFT(RIGHT('Elegio-Electors'!L900,2),1)="C",'Elegio-Electors'!L900,IF(LEFT(RIGHT('Elegio-Electors'!M900,2),1)="C",'Elegio-Electors'!M900,""))</f>
        <v/>
      </c>
      <c r="F900" s="91" t="str">
        <f>IF(LEFT(RIGHT('Elegio-Electors'!L900,2),1)="O",'Elegio-Electors'!L900,IF(LEFT(RIGHT('Elegio-Electors'!M900,2),1)="O",'Elegio-Electors'!M900,""))</f>
        <v/>
      </c>
      <c r="G900" s="20" t="e">
        <f>INDEX(bureaux!$A:$H,MATCH($E900,bureaux!$A:$A,0),8)</f>
        <v>#N/A</v>
      </c>
      <c r="I900" s="91" t="e">
        <f>_xlfn.CONCAT(INDEX(bureaux!$A:$H,MATCH($E900,bureaux!$A:$A,0),4)," ",INDEX(bureaux!$A:$H,MATCH($E900,bureaux!$A:$A,0),5))</f>
        <v>#N/A</v>
      </c>
      <c r="J900" s="20" t="e">
        <f>INDEX(bureaux!$A:$H,MATCH($E900,bureaux!$A:$A,0),6)</f>
        <v>#N/A</v>
      </c>
      <c r="K900" s="20" t="e">
        <f>INDEX(bureaux!$A:$H,MATCH($E900,bureaux!$A:$A,0),7)</f>
        <v>#N/A</v>
      </c>
    </row>
    <row r="901" spans="1:11" x14ac:dyDescent="0.25">
      <c r="A901" s="20">
        <f>'Elegio-Electors'!C901</f>
        <v>0</v>
      </c>
      <c r="B901" s="20">
        <f>'Elegio-Electors'!B901</f>
        <v>0</v>
      </c>
      <c r="C901" s="91">
        <f>IF(Procédure!$C$33=2,'Elegio-Electors'!D901,Procédure!$C$33)</f>
        <v>0</v>
      </c>
      <c r="D901" s="20">
        <f>'Elegio-Electors'!E901</f>
        <v>0</v>
      </c>
      <c r="E901" s="91" t="str">
        <f>IF(LEFT(RIGHT('Elegio-Electors'!L901,2),1)="C",'Elegio-Electors'!L901,IF(LEFT(RIGHT('Elegio-Electors'!M901,2),1)="C",'Elegio-Electors'!M901,""))</f>
        <v/>
      </c>
      <c r="F901" s="91" t="str">
        <f>IF(LEFT(RIGHT('Elegio-Electors'!L901,2),1)="O",'Elegio-Electors'!L901,IF(LEFT(RIGHT('Elegio-Electors'!M901,2),1)="O",'Elegio-Electors'!M901,""))</f>
        <v/>
      </c>
      <c r="G901" s="20" t="e">
        <f>INDEX(bureaux!$A:$H,MATCH($E901,bureaux!$A:$A,0),8)</f>
        <v>#N/A</v>
      </c>
      <c r="I901" s="91" t="e">
        <f>_xlfn.CONCAT(INDEX(bureaux!$A:$H,MATCH($E901,bureaux!$A:$A,0),4)," ",INDEX(bureaux!$A:$H,MATCH($E901,bureaux!$A:$A,0),5))</f>
        <v>#N/A</v>
      </c>
      <c r="J901" s="20" t="e">
        <f>INDEX(bureaux!$A:$H,MATCH($E901,bureaux!$A:$A,0),6)</f>
        <v>#N/A</v>
      </c>
      <c r="K901" s="20" t="e">
        <f>INDEX(bureaux!$A:$H,MATCH($E901,bureaux!$A:$A,0),7)</f>
        <v>#N/A</v>
      </c>
    </row>
    <row r="902" spans="1:11" x14ac:dyDescent="0.25">
      <c r="A902" s="20">
        <f>'Elegio-Electors'!C902</f>
        <v>0</v>
      </c>
      <c r="B902" s="20">
        <f>'Elegio-Electors'!B902</f>
        <v>0</v>
      </c>
      <c r="C902" s="91">
        <f>IF(Procédure!$C$33=2,'Elegio-Electors'!D902,Procédure!$C$33)</f>
        <v>0</v>
      </c>
      <c r="D902" s="20">
        <f>'Elegio-Electors'!E902</f>
        <v>0</v>
      </c>
      <c r="E902" s="91" t="str">
        <f>IF(LEFT(RIGHT('Elegio-Electors'!L902,2),1)="C",'Elegio-Electors'!L902,IF(LEFT(RIGHT('Elegio-Electors'!M902,2),1)="C",'Elegio-Electors'!M902,""))</f>
        <v/>
      </c>
      <c r="F902" s="91" t="str">
        <f>IF(LEFT(RIGHT('Elegio-Electors'!L902,2),1)="O",'Elegio-Electors'!L902,IF(LEFT(RIGHT('Elegio-Electors'!M902,2),1)="O",'Elegio-Electors'!M902,""))</f>
        <v/>
      </c>
      <c r="G902" s="20" t="e">
        <f>INDEX(bureaux!$A:$H,MATCH($E902,bureaux!$A:$A,0),8)</f>
        <v>#N/A</v>
      </c>
      <c r="I902" s="91" t="e">
        <f>_xlfn.CONCAT(INDEX(bureaux!$A:$H,MATCH($E902,bureaux!$A:$A,0),4)," ",INDEX(bureaux!$A:$H,MATCH($E902,bureaux!$A:$A,0),5))</f>
        <v>#N/A</v>
      </c>
      <c r="J902" s="20" t="e">
        <f>INDEX(bureaux!$A:$H,MATCH($E902,bureaux!$A:$A,0),6)</f>
        <v>#N/A</v>
      </c>
      <c r="K902" s="20" t="e">
        <f>INDEX(bureaux!$A:$H,MATCH($E902,bureaux!$A:$A,0),7)</f>
        <v>#N/A</v>
      </c>
    </row>
    <row r="903" spans="1:11" x14ac:dyDescent="0.25">
      <c r="A903" s="20">
        <f>'Elegio-Electors'!C903</f>
        <v>0</v>
      </c>
      <c r="B903" s="20">
        <f>'Elegio-Electors'!B903</f>
        <v>0</v>
      </c>
      <c r="C903" s="91">
        <f>IF(Procédure!$C$33=2,'Elegio-Electors'!D903,Procédure!$C$33)</f>
        <v>0</v>
      </c>
      <c r="D903" s="20">
        <f>'Elegio-Electors'!E903</f>
        <v>0</v>
      </c>
      <c r="E903" s="91" t="str">
        <f>IF(LEFT(RIGHT('Elegio-Electors'!L903,2),1)="C",'Elegio-Electors'!L903,IF(LEFT(RIGHT('Elegio-Electors'!M903,2),1)="C",'Elegio-Electors'!M903,""))</f>
        <v/>
      </c>
      <c r="F903" s="91" t="str">
        <f>IF(LEFT(RIGHT('Elegio-Electors'!L903,2),1)="O",'Elegio-Electors'!L903,IF(LEFT(RIGHT('Elegio-Electors'!M903,2),1)="O",'Elegio-Electors'!M903,""))</f>
        <v/>
      </c>
      <c r="G903" s="20" t="e">
        <f>INDEX(bureaux!$A:$H,MATCH($E903,bureaux!$A:$A,0),8)</f>
        <v>#N/A</v>
      </c>
      <c r="I903" s="91" t="e">
        <f>_xlfn.CONCAT(INDEX(bureaux!$A:$H,MATCH($E903,bureaux!$A:$A,0),4)," ",INDEX(bureaux!$A:$H,MATCH($E903,bureaux!$A:$A,0),5))</f>
        <v>#N/A</v>
      </c>
      <c r="J903" s="20" t="e">
        <f>INDEX(bureaux!$A:$H,MATCH($E903,bureaux!$A:$A,0),6)</f>
        <v>#N/A</v>
      </c>
      <c r="K903" s="20" t="e">
        <f>INDEX(bureaux!$A:$H,MATCH($E903,bureaux!$A:$A,0),7)</f>
        <v>#N/A</v>
      </c>
    </row>
    <row r="904" spans="1:11" x14ac:dyDescent="0.25">
      <c r="A904" s="20">
        <f>'Elegio-Electors'!C904</f>
        <v>0</v>
      </c>
      <c r="B904" s="20">
        <f>'Elegio-Electors'!B904</f>
        <v>0</v>
      </c>
      <c r="C904" s="91">
        <f>IF(Procédure!$C$33=2,'Elegio-Electors'!D904,Procédure!$C$33)</f>
        <v>0</v>
      </c>
      <c r="D904" s="20">
        <f>'Elegio-Electors'!E904</f>
        <v>0</v>
      </c>
      <c r="E904" s="91" t="str">
        <f>IF(LEFT(RIGHT('Elegio-Electors'!L904,2),1)="C",'Elegio-Electors'!L904,IF(LEFT(RIGHT('Elegio-Electors'!M904,2),1)="C",'Elegio-Electors'!M904,""))</f>
        <v/>
      </c>
      <c r="F904" s="91" t="str">
        <f>IF(LEFT(RIGHT('Elegio-Electors'!L904,2),1)="O",'Elegio-Electors'!L904,IF(LEFT(RIGHT('Elegio-Electors'!M904,2),1)="O",'Elegio-Electors'!M904,""))</f>
        <v/>
      </c>
      <c r="G904" s="20" t="e">
        <f>INDEX(bureaux!$A:$H,MATCH($E904,bureaux!$A:$A,0),8)</f>
        <v>#N/A</v>
      </c>
      <c r="I904" s="91" t="e">
        <f>_xlfn.CONCAT(INDEX(bureaux!$A:$H,MATCH($E904,bureaux!$A:$A,0),4)," ",INDEX(bureaux!$A:$H,MATCH($E904,bureaux!$A:$A,0),5))</f>
        <v>#N/A</v>
      </c>
      <c r="J904" s="20" t="e">
        <f>INDEX(bureaux!$A:$H,MATCH($E904,bureaux!$A:$A,0),6)</f>
        <v>#N/A</v>
      </c>
      <c r="K904" s="20" t="e">
        <f>INDEX(bureaux!$A:$H,MATCH($E904,bureaux!$A:$A,0),7)</f>
        <v>#N/A</v>
      </c>
    </row>
    <row r="905" spans="1:11" x14ac:dyDescent="0.25">
      <c r="A905" s="20">
        <f>'Elegio-Electors'!C905</f>
        <v>0</v>
      </c>
      <c r="B905" s="20">
        <f>'Elegio-Electors'!B905</f>
        <v>0</v>
      </c>
      <c r="C905" s="91">
        <f>IF(Procédure!$C$33=2,'Elegio-Electors'!D905,Procédure!$C$33)</f>
        <v>0</v>
      </c>
      <c r="D905" s="20">
        <f>'Elegio-Electors'!E905</f>
        <v>0</v>
      </c>
      <c r="E905" s="91" t="str">
        <f>IF(LEFT(RIGHT('Elegio-Electors'!L905,2),1)="C",'Elegio-Electors'!L905,IF(LEFT(RIGHT('Elegio-Electors'!M905,2),1)="C",'Elegio-Electors'!M905,""))</f>
        <v/>
      </c>
      <c r="F905" s="91" t="str">
        <f>IF(LEFT(RIGHT('Elegio-Electors'!L905,2),1)="O",'Elegio-Electors'!L905,IF(LEFT(RIGHT('Elegio-Electors'!M905,2),1)="O",'Elegio-Electors'!M905,""))</f>
        <v/>
      </c>
      <c r="G905" s="20" t="e">
        <f>INDEX(bureaux!$A:$H,MATCH($E905,bureaux!$A:$A,0),8)</f>
        <v>#N/A</v>
      </c>
      <c r="I905" s="91" t="e">
        <f>_xlfn.CONCAT(INDEX(bureaux!$A:$H,MATCH($E905,bureaux!$A:$A,0),4)," ",INDEX(bureaux!$A:$H,MATCH($E905,bureaux!$A:$A,0),5))</f>
        <v>#N/A</v>
      </c>
      <c r="J905" s="20" t="e">
        <f>INDEX(bureaux!$A:$H,MATCH($E905,bureaux!$A:$A,0),6)</f>
        <v>#N/A</v>
      </c>
      <c r="K905" s="20" t="e">
        <f>INDEX(bureaux!$A:$H,MATCH($E905,bureaux!$A:$A,0),7)</f>
        <v>#N/A</v>
      </c>
    </row>
    <row r="906" spans="1:11" x14ac:dyDescent="0.25">
      <c r="A906" s="20">
        <f>'Elegio-Electors'!C906</f>
        <v>0</v>
      </c>
      <c r="B906" s="20">
        <f>'Elegio-Electors'!B906</f>
        <v>0</v>
      </c>
      <c r="C906" s="91">
        <f>IF(Procédure!$C$33=2,'Elegio-Electors'!D906,Procédure!$C$33)</f>
        <v>0</v>
      </c>
      <c r="D906" s="20">
        <f>'Elegio-Electors'!E906</f>
        <v>0</v>
      </c>
      <c r="E906" s="91" t="str">
        <f>IF(LEFT(RIGHT('Elegio-Electors'!L906,2),1)="C",'Elegio-Electors'!L906,IF(LEFT(RIGHT('Elegio-Electors'!M906,2),1)="C",'Elegio-Electors'!M906,""))</f>
        <v/>
      </c>
      <c r="F906" s="91" t="str">
        <f>IF(LEFT(RIGHT('Elegio-Electors'!L906,2),1)="O",'Elegio-Electors'!L906,IF(LEFT(RIGHT('Elegio-Electors'!M906,2),1)="O",'Elegio-Electors'!M906,""))</f>
        <v/>
      </c>
      <c r="G906" s="20" t="e">
        <f>INDEX(bureaux!$A:$H,MATCH($E906,bureaux!$A:$A,0),8)</f>
        <v>#N/A</v>
      </c>
      <c r="I906" s="91" t="e">
        <f>_xlfn.CONCAT(INDEX(bureaux!$A:$H,MATCH($E906,bureaux!$A:$A,0),4)," ",INDEX(bureaux!$A:$H,MATCH($E906,bureaux!$A:$A,0),5))</f>
        <v>#N/A</v>
      </c>
      <c r="J906" s="20" t="e">
        <f>INDEX(bureaux!$A:$H,MATCH($E906,bureaux!$A:$A,0),6)</f>
        <v>#N/A</v>
      </c>
      <c r="K906" s="20" t="e">
        <f>INDEX(bureaux!$A:$H,MATCH($E906,bureaux!$A:$A,0),7)</f>
        <v>#N/A</v>
      </c>
    </row>
    <row r="907" spans="1:11" x14ac:dyDescent="0.25">
      <c r="A907" s="20">
        <f>'Elegio-Electors'!C907</f>
        <v>0</v>
      </c>
      <c r="B907" s="20">
        <f>'Elegio-Electors'!B907</f>
        <v>0</v>
      </c>
      <c r="C907" s="91">
        <f>IF(Procédure!$C$33=2,'Elegio-Electors'!D907,Procédure!$C$33)</f>
        <v>0</v>
      </c>
      <c r="D907" s="20">
        <f>'Elegio-Electors'!E907</f>
        <v>0</v>
      </c>
      <c r="E907" s="91" t="str">
        <f>IF(LEFT(RIGHT('Elegio-Electors'!L907,2),1)="C",'Elegio-Electors'!L907,IF(LEFT(RIGHT('Elegio-Electors'!M907,2),1)="C",'Elegio-Electors'!M907,""))</f>
        <v/>
      </c>
      <c r="F907" s="91" t="str">
        <f>IF(LEFT(RIGHT('Elegio-Electors'!L907,2),1)="O",'Elegio-Electors'!L907,IF(LEFT(RIGHT('Elegio-Electors'!M907,2),1)="O",'Elegio-Electors'!M907,""))</f>
        <v/>
      </c>
      <c r="G907" s="20" t="e">
        <f>INDEX(bureaux!$A:$H,MATCH($E907,bureaux!$A:$A,0),8)</f>
        <v>#N/A</v>
      </c>
      <c r="I907" s="91" t="e">
        <f>_xlfn.CONCAT(INDEX(bureaux!$A:$H,MATCH($E907,bureaux!$A:$A,0),4)," ",INDEX(bureaux!$A:$H,MATCH($E907,bureaux!$A:$A,0),5))</f>
        <v>#N/A</v>
      </c>
      <c r="J907" s="20" t="e">
        <f>INDEX(bureaux!$A:$H,MATCH($E907,bureaux!$A:$A,0),6)</f>
        <v>#N/A</v>
      </c>
      <c r="K907" s="20" t="e">
        <f>INDEX(bureaux!$A:$H,MATCH($E907,bureaux!$A:$A,0),7)</f>
        <v>#N/A</v>
      </c>
    </row>
    <row r="908" spans="1:11" x14ac:dyDescent="0.25">
      <c r="A908" s="20">
        <f>'Elegio-Electors'!C908</f>
        <v>0</v>
      </c>
      <c r="B908" s="20">
        <f>'Elegio-Electors'!B908</f>
        <v>0</v>
      </c>
      <c r="C908" s="91">
        <f>IF(Procédure!$C$33=2,'Elegio-Electors'!D908,Procédure!$C$33)</f>
        <v>0</v>
      </c>
      <c r="D908" s="20">
        <f>'Elegio-Electors'!E908</f>
        <v>0</v>
      </c>
      <c r="E908" s="91" t="str">
        <f>IF(LEFT(RIGHT('Elegio-Electors'!L908,2),1)="C",'Elegio-Electors'!L908,IF(LEFT(RIGHT('Elegio-Electors'!M908,2),1)="C",'Elegio-Electors'!M908,""))</f>
        <v/>
      </c>
      <c r="F908" s="91" t="str">
        <f>IF(LEFT(RIGHT('Elegio-Electors'!L908,2),1)="O",'Elegio-Electors'!L908,IF(LEFT(RIGHT('Elegio-Electors'!M908,2),1)="O",'Elegio-Electors'!M908,""))</f>
        <v/>
      </c>
      <c r="G908" s="20" t="e">
        <f>INDEX(bureaux!$A:$H,MATCH($E908,bureaux!$A:$A,0),8)</f>
        <v>#N/A</v>
      </c>
      <c r="I908" s="91" t="e">
        <f>_xlfn.CONCAT(INDEX(bureaux!$A:$H,MATCH($E908,bureaux!$A:$A,0),4)," ",INDEX(bureaux!$A:$H,MATCH($E908,bureaux!$A:$A,0),5))</f>
        <v>#N/A</v>
      </c>
      <c r="J908" s="20" t="e">
        <f>INDEX(bureaux!$A:$H,MATCH($E908,bureaux!$A:$A,0),6)</f>
        <v>#N/A</v>
      </c>
      <c r="K908" s="20" t="e">
        <f>INDEX(bureaux!$A:$H,MATCH($E908,bureaux!$A:$A,0),7)</f>
        <v>#N/A</v>
      </c>
    </row>
    <row r="909" spans="1:11" x14ac:dyDescent="0.25">
      <c r="A909" s="20">
        <f>'Elegio-Electors'!C909</f>
        <v>0</v>
      </c>
      <c r="B909" s="20">
        <f>'Elegio-Electors'!B909</f>
        <v>0</v>
      </c>
      <c r="C909" s="91">
        <f>IF(Procédure!$C$33=2,'Elegio-Electors'!D909,Procédure!$C$33)</f>
        <v>0</v>
      </c>
      <c r="D909" s="20">
        <f>'Elegio-Electors'!E909</f>
        <v>0</v>
      </c>
      <c r="E909" s="91" t="str">
        <f>IF(LEFT(RIGHT('Elegio-Electors'!L909,2),1)="C",'Elegio-Electors'!L909,IF(LEFT(RIGHT('Elegio-Electors'!M909,2),1)="C",'Elegio-Electors'!M909,""))</f>
        <v/>
      </c>
      <c r="F909" s="91" t="str">
        <f>IF(LEFT(RIGHT('Elegio-Electors'!L909,2),1)="O",'Elegio-Electors'!L909,IF(LEFT(RIGHT('Elegio-Electors'!M909,2),1)="O",'Elegio-Electors'!M909,""))</f>
        <v/>
      </c>
      <c r="G909" s="20" t="e">
        <f>INDEX(bureaux!$A:$H,MATCH($E909,bureaux!$A:$A,0),8)</f>
        <v>#N/A</v>
      </c>
      <c r="I909" s="91" t="e">
        <f>_xlfn.CONCAT(INDEX(bureaux!$A:$H,MATCH($E909,bureaux!$A:$A,0),4)," ",INDEX(bureaux!$A:$H,MATCH($E909,bureaux!$A:$A,0),5))</f>
        <v>#N/A</v>
      </c>
      <c r="J909" s="20" t="e">
        <f>INDEX(bureaux!$A:$H,MATCH($E909,bureaux!$A:$A,0),6)</f>
        <v>#N/A</v>
      </c>
      <c r="K909" s="20" t="e">
        <f>INDEX(bureaux!$A:$H,MATCH($E909,bureaux!$A:$A,0),7)</f>
        <v>#N/A</v>
      </c>
    </row>
    <row r="910" spans="1:11" x14ac:dyDescent="0.25">
      <c r="A910" s="20">
        <f>'Elegio-Electors'!C910</f>
        <v>0</v>
      </c>
      <c r="B910" s="20">
        <f>'Elegio-Electors'!B910</f>
        <v>0</v>
      </c>
      <c r="C910" s="91">
        <f>IF(Procédure!$C$33=2,'Elegio-Electors'!D910,Procédure!$C$33)</f>
        <v>0</v>
      </c>
      <c r="D910" s="20">
        <f>'Elegio-Electors'!E910</f>
        <v>0</v>
      </c>
      <c r="E910" s="91" t="str">
        <f>IF(LEFT(RIGHT('Elegio-Electors'!L910,2),1)="C",'Elegio-Electors'!L910,IF(LEFT(RIGHT('Elegio-Electors'!M910,2),1)="C",'Elegio-Electors'!M910,""))</f>
        <v/>
      </c>
      <c r="F910" s="91" t="str">
        <f>IF(LEFT(RIGHT('Elegio-Electors'!L910,2),1)="O",'Elegio-Electors'!L910,IF(LEFT(RIGHT('Elegio-Electors'!M910,2),1)="O",'Elegio-Electors'!M910,""))</f>
        <v/>
      </c>
      <c r="G910" s="20" t="e">
        <f>INDEX(bureaux!$A:$H,MATCH($E910,bureaux!$A:$A,0),8)</f>
        <v>#N/A</v>
      </c>
      <c r="I910" s="91" t="e">
        <f>_xlfn.CONCAT(INDEX(bureaux!$A:$H,MATCH($E910,bureaux!$A:$A,0),4)," ",INDEX(bureaux!$A:$H,MATCH($E910,bureaux!$A:$A,0),5))</f>
        <v>#N/A</v>
      </c>
      <c r="J910" s="20" t="e">
        <f>INDEX(bureaux!$A:$H,MATCH($E910,bureaux!$A:$A,0),6)</f>
        <v>#N/A</v>
      </c>
      <c r="K910" s="20" t="e">
        <f>INDEX(bureaux!$A:$H,MATCH($E910,bureaux!$A:$A,0),7)</f>
        <v>#N/A</v>
      </c>
    </row>
    <row r="911" spans="1:11" x14ac:dyDescent="0.25">
      <c r="A911" s="20">
        <f>'Elegio-Electors'!C911</f>
        <v>0</v>
      </c>
      <c r="B911" s="20">
        <f>'Elegio-Electors'!B911</f>
        <v>0</v>
      </c>
      <c r="C911" s="91">
        <f>IF(Procédure!$C$33=2,'Elegio-Electors'!D911,Procédure!$C$33)</f>
        <v>0</v>
      </c>
      <c r="D911" s="20">
        <f>'Elegio-Electors'!E911</f>
        <v>0</v>
      </c>
      <c r="E911" s="91" t="str">
        <f>IF(LEFT(RIGHT('Elegio-Electors'!L911,2),1)="C",'Elegio-Electors'!L911,IF(LEFT(RIGHT('Elegio-Electors'!M911,2),1)="C",'Elegio-Electors'!M911,""))</f>
        <v/>
      </c>
      <c r="F911" s="91" t="str">
        <f>IF(LEFT(RIGHT('Elegio-Electors'!L911,2),1)="O",'Elegio-Electors'!L911,IF(LEFT(RIGHT('Elegio-Electors'!M911,2),1)="O",'Elegio-Electors'!M911,""))</f>
        <v/>
      </c>
      <c r="G911" s="20" t="e">
        <f>INDEX(bureaux!$A:$H,MATCH($E911,bureaux!$A:$A,0),8)</f>
        <v>#N/A</v>
      </c>
      <c r="I911" s="91" t="e">
        <f>_xlfn.CONCAT(INDEX(bureaux!$A:$H,MATCH($E911,bureaux!$A:$A,0),4)," ",INDEX(bureaux!$A:$H,MATCH($E911,bureaux!$A:$A,0),5))</f>
        <v>#N/A</v>
      </c>
      <c r="J911" s="20" t="e">
        <f>INDEX(bureaux!$A:$H,MATCH($E911,bureaux!$A:$A,0),6)</f>
        <v>#N/A</v>
      </c>
      <c r="K911" s="20" t="e">
        <f>INDEX(bureaux!$A:$H,MATCH($E911,bureaux!$A:$A,0),7)</f>
        <v>#N/A</v>
      </c>
    </row>
    <row r="912" spans="1:11" x14ac:dyDescent="0.25">
      <c r="A912" s="20">
        <f>'Elegio-Electors'!C912</f>
        <v>0</v>
      </c>
      <c r="B912" s="20">
        <f>'Elegio-Electors'!B912</f>
        <v>0</v>
      </c>
      <c r="C912" s="91">
        <f>IF(Procédure!$C$33=2,'Elegio-Electors'!D912,Procédure!$C$33)</f>
        <v>0</v>
      </c>
      <c r="D912" s="20">
        <f>'Elegio-Electors'!E912</f>
        <v>0</v>
      </c>
      <c r="E912" s="91" t="str">
        <f>IF(LEFT(RIGHT('Elegio-Electors'!L912,2),1)="C",'Elegio-Electors'!L912,IF(LEFT(RIGHT('Elegio-Electors'!M912,2),1)="C",'Elegio-Electors'!M912,""))</f>
        <v/>
      </c>
      <c r="F912" s="91" t="str">
        <f>IF(LEFT(RIGHT('Elegio-Electors'!L912,2),1)="O",'Elegio-Electors'!L912,IF(LEFT(RIGHT('Elegio-Electors'!M912,2),1)="O",'Elegio-Electors'!M912,""))</f>
        <v/>
      </c>
      <c r="G912" s="20" t="e">
        <f>INDEX(bureaux!$A:$H,MATCH($E912,bureaux!$A:$A,0),8)</f>
        <v>#N/A</v>
      </c>
      <c r="I912" s="91" t="e">
        <f>_xlfn.CONCAT(INDEX(bureaux!$A:$H,MATCH($E912,bureaux!$A:$A,0),4)," ",INDEX(bureaux!$A:$H,MATCH($E912,bureaux!$A:$A,0),5))</f>
        <v>#N/A</v>
      </c>
      <c r="J912" s="20" t="e">
        <f>INDEX(bureaux!$A:$H,MATCH($E912,bureaux!$A:$A,0),6)</f>
        <v>#N/A</v>
      </c>
      <c r="K912" s="20" t="e">
        <f>INDEX(bureaux!$A:$H,MATCH($E912,bureaux!$A:$A,0),7)</f>
        <v>#N/A</v>
      </c>
    </row>
    <row r="913" spans="1:11" x14ac:dyDescent="0.25">
      <c r="A913" s="20">
        <f>'Elegio-Electors'!C913</f>
        <v>0</v>
      </c>
      <c r="B913" s="20">
        <f>'Elegio-Electors'!B913</f>
        <v>0</v>
      </c>
      <c r="C913" s="91">
        <f>IF(Procédure!$C$33=2,'Elegio-Electors'!D913,Procédure!$C$33)</f>
        <v>0</v>
      </c>
      <c r="D913" s="20">
        <f>'Elegio-Electors'!E913</f>
        <v>0</v>
      </c>
      <c r="E913" s="91" t="str">
        <f>IF(LEFT(RIGHT('Elegio-Electors'!L913,2),1)="C",'Elegio-Electors'!L913,IF(LEFT(RIGHT('Elegio-Electors'!M913,2),1)="C",'Elegio-Electors'!M913,""))</f>
        <v/>
      </c>
      <c r="F913" s="91" t="str">
        <f>IF(LEFT(RIGHT('Elegio-Electors'!L913,2),1)="O",'Elegio-Electors'!L913,IF(LEFT(RIGHT('Elegio-Electors'!M913,2),1)="O",'Elegio-Electors'!M913,""))</f>
        <v/>
      </c>
      <c r="G913" s="20" t="e">
        <f>INDEX(bureaux!$A:$H,MATCH($E913,bureaux!$A:$A,0),8)</f>
        <v>#N/A</v>
      </c>
      <c r="I913" s="91" t="e">
        <f>_xlfn.CONCAT(INDEX(bureaux!$A:$H,MATCH($E913,bureaux!$A:$A,0),4)," ",INDEX(bureaux!$A:$H,MATCH($E913,bureaux!$A:$A,0),5))</f>
        <v>#N/A</v>
      </c>
      <c r="J913" s="20" t="e">
        <f>INDEX(bureaux!$A:$H,MATCH($E913,bureaux!$A:$A,0),6)</f>
        <v>#N/A</v>
      </c>
      <c r="K913" s="20" t="e">
        <f>INDEX(bureaux!$A:$H,MATCH($E913,bureaux!$A:$A,0),7)</f>
        <v>#N/A</v>
      </c>
    </row>
    <row r="914" spans="1:11" x14ac:dyDescent="0.25">
      <c r="A914" s="20">
        <f>'Elegio-Electors'!C914</f>
        <v>0</v>
      </c>
      <c r="B914" s="20">
        <f>'Elegio-Electors'!B914</f>
        <v>0</v>
      </c>
      <c r="C914" s="91">
        <f>IF(Procédure!$C$33=2,'Elegio-Electors'!D914,Procédure!$C$33)</f>
        <v>0</v>
      </c>
      <c r="D914" s="20">
        <f>'Elegio-Electors'!E914</f>
        <v>0</v>
      </c>
      <c r="E914" s="91" t="str">
        <f>IF(LEFT(RIGHT('Elegio-Electors'!L914,2),1)="C",'Elegio-Electors'!L914,IF(LEFT(RIGHT('Elegio-Electors'!M914,2),1)="C",'Elegio-Electors'!M914,""))</f>
        <v/>
      </c>
      <c r="F914" s="91" t="str">
        <f>IF(LEFT(RIGHT('Elegio-Electors'!L914,2),1)="O",'Elegio-Electors'!L914,IF(LEFT(RIGHT('Elegio-Electors'!M914,2),1)="O",'Elegio-Electors'!M914,""))</f>
        <v/>
      </c>
      <c r="G914" s="20" t="e">
        <f>INDEX(bureaux!$A:$H,MATCH($E914,bureaux!$A:$A,0),8)</f>
        <v>#N/A</v>
      </c>
      <c r="I914" s="91" t="e">
        <f>_xlfn.CONCAT(INDEX(bureaux!$A:$H,MATCH($E914,bureaux!$A:$A,0),4)," ",INDEX(bureaux!$A:$H,MATCH($E914,bureaux!$A:$A,0),5))</f>
        <v>#N/A</v>
      </c>
      <c r="J914" s="20" t="e">
        <f>INDEX(bureaux!$A:$H,MATCH($E914,bureaux!$A:$A,0),6)</f>
        <v>#N/A</v>
      </c>
      <c r="K914" s="20" t="e">
        <f>INDEX(bureaux!$A:$H,MATCH($E914,bureaux!$A:$A,0),7)</f>
        <v>#N/A</v>
      </c>
    </row>
    <row r="915" spans="1:11" x14ac:dyDescent="0.25">
      <c r="A915" s="20">
        <f>'Elegio-Electors'!C915</f>
        <v>0</v>
      </c>
      <c r="B915" s="20">
        <f>'Elegio-Electors'!B915</f>
        <v>0</v>
      </c>
      <c r="C915" s="91">
        <f>IF(Procédure!$C$33=2,'Elegio-Electors'!D915,Procédure!$C$33)</f>
        <v>0</v>
      </c>
      <c r="D915" s="20">
        <f>'Elegio-Electors'!E915</f>
        <v>0</v>
      </c>
      <c r="E915" s="91" t="str">
        <f>IF(LEFT(RIGHT('Elegio-Electors'!L915,2),1)="C",'Elegio-Electors'!L915,IF(LEFT(RIGHT('Elegio-Electors'!M915,2),1)="C",'Elegio-Electors'!M915,""))</f>
        <v/>
      </c>
      <c r="F915" s="91" t="str">
        <f>IF(LEFT(RIGHT('Elegio-Electors'!L915,2),1)="O",'Elegio-Electors'!L915,IF(LEFT(RIGHT('Elegio-Electors'!M915,2),1)="O",'Elegio-Electors'!M915,""))</f>
        <v/>
      </c>
      <c r="G915" s="20" t="e">
        <f>INDEX(bureaux!$A:$H,MATCH($E915,bureaux!$A:$A,0),8)</f>
        <v>#N/A</v>
      </c>
      <c r="I915" s="91" t="e">
        <f>_xlfn.CONCAT(INDEX(bureaux!$A:$H,MATCH($E915,bureaux!$A:$A,0),4)," ",INDEX(bureaux!$A:$H,MATCH($E915,bureaux!$A:$A,0),5))</f>
        <v>#N/A</v>
      </c>
      <c r="J915" s="20" t="e">
        <f>INDEX(bureaux!$A:$H,MATCH($E915,bureaux!$A:$A,0),6)</f>
        <v>#N/A</v>
      </c>
      <c r="K915" s="20" t="e">
        <f>INDEX(bureaux!$A:$H,MATCH($E915,bureaux!$A:$A,0),7)</f>
        <v>#N/A</v>
      </c>
    </row>
    <row r="916" spans="1:11" x14ac:dyDescent="0.25">
      <c r="A916" s="20">
        <f>'Elegio-Electors'!C916</f>
        <v>0</v>
      </c>
      <c r="B916" s="20">
        <f>'Elegio-Electors'!B916</f>
        <v>0</v>
      </c>
      <c r="C916" s="91">
        <f>IF(Procédure!$C$33=2,'Elegio-Electors'!D916,Procédure!$C$33)</f>
        <v>0</v>
      </c>
      <c r="D916" s="20">
        <f>'Elegio-Electors'!E916</f>
        <v>0</v>
      </c>
      <c r="E916" s="91" t="str">
        <f>IF(LEFT(RIGHT('Elegio-Electors'!L916,2),1)="C",'Elegio-Electors'!L916,IF(LEFT(RIGHT('Elegio-Electors'!M916,2),1)="C",'Elegio-Electors'!M916,""))</f>
        <v/>
      </c>
      <c r="F916" s="91" t="str">
        <f>IF(LEFT(RIGHT('Elegio-Electors'!L916,2),1)="O",'Elegio-Electors'!L916,IF(LEFT(RIGHT('Elegio-Electors'!M916,2),1)="O",'Elegio-Electors'!M916,""))</f>
        <v/>
      </c>
      <c r="G916" s="20" t="e">
        <f>INDEX(bureaux!$A:$H,MATCH($E916,bureaux!$A:$A,0),8)</f>
        <v>#N/A</v>
      </c>
      <c r="I916" s="91" t="e">
        <f>_xlfn.CONCAT(INDEX(bureaux!$A:$H,MATCH($E916,bureaux!$A:$A,0),4)," ",INDEX(bureaux!$A:$H,MATCH($E916,bureaux!$A:$A,0),5))</f>
        <v>#N/A</v>
      </c>
      <c r="J916" s="20" t="e">
        <f>INDEX(bureaux!$A:$H,MATCH($E916,bureaux!$A:$A,0),6)</f>
        <v>#N/A</v>
      </c>
      <c r="K916" s="20" t="e">
        <f>INDEX(bureaux!$A:$H,MATCH($E916,bureaux!$A:$A,0),7)</f>
        <v>#N/A</v>
      </c>
    </row>
    <row r="917" spans="1:11" x14ac:dyDescent="0.25">
      <c r="A917" s="20">
        <f>'Elegio-Electors'!C917</f>
        <v>0</v>
      </c>
      <c r="B917" s="20">
        <f>'Elegio-Electors'!B917</f>
        <v>0</v>
      </c>
      <c r="C917" s="91">
        <f>IF(Procédure!$C$33=2,'Elegio-Electors'!D917,Procédure!$C$33)</f>
        <v>0</v>
      </c>
      <c r="D917" s="20">
        <f>'Elegio-Electors'!E917</f>
        <v>0</v>
      </c>
      <c r="E917" s="91" t="str">
        <f>IF(LEFT(RIGHT('Elegio-Electors'!L917,2),1)="C",'Elegio-Electors'!L917,IF(LEFT(RIGHT('Elegio-Electors'!M917,2),1)="C",'Elegio-Electors'!M917,""))</f>
        <v/>
      </c>
      <c r="F917" s="91" t="str">
        <f>IF(LEFT(RIGHT('Elegio-Electors'!L917,2),1)="O",'Elegio-Electors'!L917,IF(LEFT(RIGHT('Elegio-Electors'!M917,2),1)="O",'Elegio-Electors'!M917,""))</f>
        <v/>
      </c>
      <c r="G917" s="20" t="e">
        <f>INDEX(bureaux!$A:$H,MATCH($E917,bureaux!$A:$A,0),8)</f>
        <v>#N/A</v>
      </c>
      <c r="I917" s="91" t="e">
        <f>_xlfn.CONCAT(INDEX(bureaux!$A:$H,MATCH($E917,bureaux!$A:$A,0),4)," ",INDEX(bureaux!$A:$H,MATCH($E917,bureaux!$A:$A,0),5))</f>
        <v>#N/A</v>
      </c>
      <c r="J917" s="20" t="e">
        <f>INDEX(bureaux!$A:$H,MATCH($E917,bureaux!$A:$A,0),6)</f>
        <v>#N/A</v>
      </c>
      <c r="K917" s="20" t="e">
        <f>INDEX(bureaux!$A:$H,MATCH($E917,bureaux!$A:$A,0),7)</f>
        <v>#N/A</v>
      </c>
    </row>
    <row r="918" spans="1:11" x14ac:dyDescent="0.25">
      <c r="A918" s="20">
        <f>'Elegio-Electors'!C918</f>
        <v>0</v>
      </c>
      <c r="B918" s="20">
        <f>'Elegio-Electors'!B918</f>
        <v>0</v>
      </c>
      <c r="C918" s="91">
        <f>IF(Procédure!$C$33=2,'Elegio-Electors'!D918,Procédure!$C$33)</f>
        <v>0</v>
      </c>
      <c r="D918" s="20">
        <f>'Elegio-Electors'!E918</f>
        <v>0</v>
      </c>
      <c r="E918" s="91" t="str">
        <f>IF(LEFT(RIGHT('Elegio-Electors'!L918,2),1)="C",'Elegio-Electors'!L918,IF(LEFT(RIGHT('Elegio-Electors'!M918,2),1)="C",'Elegio-Electors'!M918,""))</f>
        <v/>
      </c>
      <c r="F918" s="91" t="str">
        <f>IF(LEFT(RIGHT('Elegio-Electors'!L918,2),1)="O",'Elegio-Electors'!L918,IF(LEFT(RIGHT('Elegio-Electors'!M918,2),1)="O",'Elegio-Electors'!M918,""))</f>
        <v/>
      </c>
      <c r="G918" s="20" t="e">
        <f>INDEX(bureaux!$A:$H,MATCH($E918,bureaux!$A:$A,0),8)</f>
        <v>#N/A</v>
      </c>
      <c r="I918" s="91" t="e">
        <f>_xlfn.CONCAT(INDEX(bureaux!$A:$H,MATCH($E918,bureaux!$A:$A,0),4)," ",INDEX(bureaux!$A:$H,MATCH($E918,bureaux!$A:$A,0),5))</f>
        <v>#N/A</v>
      </c>
      <c r="J918" s="20" t="e">
        <f>INDEX(bureaux!$A:$H,MATCH($E918,bureaux!$A:$A,0),6)</f>
        <v>#N/A</v>
      </c>
      <c r="K918" s="20" t="e">
        <f>INDEX(bureaux!$A:$H,MATCH($E918,bureaux!$A:$A,0),7)</f>
        <v>#N/A</v>
      </c>
    </row>
    <row r="919" spans="1:11" x14ac:dyDescent="0.25">
      <c r="A919" s="20">
        <f>'Elegio-Electors'!C919</f>
        <v>0</v>
      </c>
      <c r="B919" s="20">
        <f>'Elegio-Electors'!B919</f>
        <v>0</v>
      </c>
      <c r="C919" s="91">
        <f>IF(Procédure!$C$33=2,'Elegio-Electors'!D919,Procédure!$C$33)</f>
        <v>0</v>
      </c>
      <c r="D919" s="20">
        <f>'Elegio-Electors'!E919</f>
        <v>0</v>
      </c>
      <c r="E919" s="91" t="str">
        <f>IF(LEFT(RIGHT('Elegio-Electors'!L919,2),1)="C",'Elegio-Electors'!L919,IF(LEFT(RIGHT('Elegio-Electors'!M919,2),1)="C",'Elegio-Electors'!M919,""))</f>
        <v/>
      </c>
      <c r="F919" s="91" t="str">
        <f>IF(LEFT(RIGHT('Elegio-Electors'!L919,2),1)="O",'Elegio-Electors'!L919,IF(LEFT(RIGHT('Elegio-Electors'!M919,2),1)="O",'Elegio-Electors'!M919,""))</f>
        <v/>
      </c>
      <c r="G919" s="20" t="e">
        <f>INDEX(bureaux!$A:$H,MATCH($E919,bureaux!$A:$A,0),8)</f>
        <v>#N/A</v>
      </c>
      <c r="I919" s="91" t="e">
        <f>_xlfn.CONCAT(INDEX(bureaux!$A:$H,MATCH($E919,bureaux!$A:$A,0),4)," ",INDEX(bureaux!$A:$H,MATCH($E919,bureaux!$A:$A,0),5))</f>
        <v>#N/A</v>
      </c>
      <c r="J919" s="20" t="e">
        <f>INDEX(bureaux!$A:$H,MATCH($E919,bureaux!$A:$A,0),6)</f>
        <v>#N/A</v>
      </c>
      <c r="K919" s="20" t="e">
        <f>INDEX(bureaux!$A:$H,MATCH($E919,bureaux!$A:$A,0),7)</f>
        <v>#N/A</v>
      </c>
    </row>
    <row r="920" spans="1:11" x14ac:dyDescent="0.25">
      <c r="A920" s="20">
        <f>'Elegio-Electors'!C920</f>
        <v>0</v>
      </c>
      <c r="B920" s="20">
        <f>'Elegio-Electors'!B920</f>
        <v>0</v>
      </c>
      <c r="C920" s="91">
        <f>IF(Procédure!$C$33=2,'Elegio-Electors'!D920,Procédure!$C$33)</f>
        <v>0</v>
      </c>
      <c r="D920" s="20">
        <f>'Elegio-Electors'!E920</f>
        <v>0</v>
      </c>
      <c r="E920" s="91" t="str">
        <f>IF(LEFT(RIGHT('Elegio-Electors'!L920,2),1)="C",'Elegio-Electors'!L920,IF(LEFT(RIGHT('Elegio-Electors'!M920,2),1)="C",'Elegio-Electors'!M920,""))</f>
        <v/>
      </c>
      <c r="F920" s="91" t="str">
        <f>IF(LEFT(RIGHT('Elegio-Electors'!L920,2),1)="O",'Elegio-Electors'!L920,IF(LEFT(RIGHT('Elegio-Electors'!M920,2),1)="O",'Elegio-Electors'!M920,""))</f>
        <v/>
      </c>
      <c r="G920" s="20" t="e">
        <f>INDEX(bureaux!$A:$H,MATCH($E920,bureaux!$A:$A,0),8)</f>
        <v>#N/A</v>
      </c>
      <c r="I920" s="91" t="e">
        <f>_xlfn.CONCAT(INDEX(bureaux!$A:$H,MATCH($E920,bureaux!$A:$A,0),4)," ",INDEX(bureaux!$A:$H,MATCH($E920,bureaux!$A:$A,0),5))</f>
        <v>#N/A</v>
      </c>
      <c r="J920" s="20" t="e">
        <f>INDEX(bureaux!$A:$H,MATCH($E920,bureaux!$A:$A,0),6)</f>
        <v>#N/A</v>
      </c>
      <c r="K920" s="20" t="e">
        <f>INDEX(bureaux!$A:$H,MATCH($E920,bureaux!$A:$A,0),7)</f>
        <v>#N/A</v>
      </c>
    </row>
    <row r="921" spans="1:11" x14ac:dyDescent="0.25">
      <c r="A921" s="20">
        <f>'Elegio-Electors'!C921</f>
        <v>0</v>
      </c>
      <c r="B921" s="20">
        <f>'Elegio-Electors'!B921</f>
        <v>0</v>
      </c>
      <c r="C921" s="91">
        <f>IF(Procédure!$C$33=2,'Elegio-Electors'!D921,Procédure!$C$33)</f>
        <v>0</v>
      </c>
      <c r="D921" s="20">
        <f>'Elegio-Electors'!E921</f>
        <v>0</v>
      </c>
      <c r="E921" s="91" t="str">
        <f>IF(LEFT(RIGHT('Elegio-Electors'!L921,2),1)="C",'Elegio-Electors'!L921,IF(LEFT(RIGHT('Elegio-Electors'!M921,2),1)="C",'Elegio-Electors'!M921,""))</f>
        <v/>
      </c>
      <c r="F921" s="91" t="str">
        <f>IF(LEFT(RIGHT('Elegio-Electors'!L921,2),1)="O",'Elegio-Electors'!L921,IF(LEFT(RIGHT('Elegio-Electors'!M921,2),1)="O",'Elegio-Electors'!M921,""))</f>
        <v/>
      </c>
      <c r="G921" s="20" t="e">
        <f>INDEX(bureaux!$A:$H,MATCH($E921,bureaux!$A:$A,0),8)</f>
        <v>#N/A</v>
      </c>
      <c r="I921" s="91" t="e">
        <f>_xlfn.CONCAT(INDEX(bureaux!$A:$H,MATCH($E921,bureaux!$A:$A,0),4)," ",INDEX(bureaux!$A:$H,MATCH($E921,bureaux!$A:$A,0),5))</f>
        <v>#N/A</v>
      </c>
      <c r="J921" s="20" t="e">
        <f>INDEX(bureaux!$A:$H,MATCH($E921,bureaux!$A:$A,0),6)</f>
        <v>#N/A</v>
      </c>
      <c r="K921" s="20" t="e">
        <f>INDEX(bureaux!$A:$H,MATCH($E921,bureaux!$A:$A,0),7)</f>
        <v>#N/A</v>
      </c>
    </row>
    <row r="922" spans="1:11" x14ac:dyDescent="0.25">
      <c r="A922" s="20">
        <f>'Elegio-Electors'!C922</f>
        <v>0</v>
      </c>
      <c r="B922" s="20">
        <f>'Elegio-Electors'!B922</f>
        <v>0</v>
      </c>
      <c r="C922" s="91">
        <f>IF(Procédure!$C$33=2,'Elegio-Electors'!D922,Procédure!$C$33)</f>
        <v>0</v>
      </c>
      <c r="D922" s="20">
        <f>'Elegio-Electors'!E922</f>
        <v>0</v>
      </c>
      <c r="E922" s="91" t="str">
        <f>IF(LEFT(RIGHT('Elegio-Electors'!L922,2),1)="C",'Elegio-Electors'!L922,IF(LEFT(RIGHT('Elegio-Electors'!M922,2),1)="C",'Elegio-Electors'!M922,""))</f>
        <v/>
      </c>
      <c r="F922" s="91" t="str">
        <f>IF(LEFT(RIGHT('Elegio-Electors'!L922,2),1)="O",'Elegio-Electors'!L922,IF(LEFT(RIGHT('Elegio-Electors'!M922,2),1)="O",'Elegio-Electors'!M922,""))</f>
        <v/>
      </c>
      <c r="G922" s="20" t="e">
        <f>INDEX(bureaux!$A:$H,MATCH($E922,bureaux!$A:$A,0),8)</f>
        <v>#N/A</v>
      </c>
      <c r="I922" s="91" t="e">
        <f>_xlfn.CONCAT(INDEX(bureaux!$A:$H,MATCH($E922,bureaux!$A:$A,0),4)," ",INDEX(bureaux!$A:$H,MATCH($E922,bureaux!$A:$A,0),5))</f>
        <v>#N/A</v>
      </c>
      <c r="J922" s="20" t="e">
        <f>INDEX(bureaux!$A:$H,MATCH($E922,bureaux!$A:$A,0),6)</f>
        <v>#N/A</v>
      </c>
      <c r="K922" s="20" t="e">
        <f>INDEX(bureaux!$A:$H,MATCH($E922,bureaux!$A:$A,0),7)</f>
        <v>#N/A</v>
      </c>
    </row>
    <row r="923" spans="1:11" x14ac:dyDescent="0.25">
      <c r="A923" s="20">
        <f>'Elegio-Electors'!C923</f>
        <v>0</v>
      </c>
      <c r="B923" s="20">
        <f>'Elegio-Electors'!B923</f>
        <v>0</v>
      </c>
      <c r="C923" s="91">
        <f>IF(Procédure!$C$33=2,'Elegio-Electors'!D923,Procédure!$C$33)</f>
        <v>0</v>
      </c>
      <c r="D923" s="20">
        <f>'Elegio-Electors'!E923</f>
        <v>0</v>
      </c>
      <c r="E923" s="91" t="str">
        <f>IF(LEFT(RIGHT('Elegio-Electors'!L923,2),1)="C",'Elegio-Electors'!L923,IF(LEFT(RIGHT('Elegio-Electors'!M923,2),1)="C",'Elegio-Electors'!M923,""))</f>
        <v/>
      </c>
      <c r="F923" s="91" t="str">
        <f>IF(LEFT(RIGHT('Elegio-Electors'!L923,2),1)="O",'Elegio-Electors'!L923,IF(LEFT(RIGHT('Elegio-Electors'!M923,2),1)="O",'Elegio-Electors'!M923,""))</f>
        <v/>
      </c>
      <c r="G923" s="20" t="e">
        <f>INDEX(bureaux!$A:$H,MATCH($E923,bureaux!$A:$A,0),8)</f>
        <v>#N/A</v>
      </c>
      <c r="I923" s="91" t="e">
        <f>_xlfn.CONCAT(INDEX(bureaux!$A:$H,MATCH($E923,bureaux!$A:$A,0),4)," ",INDEX(bureaux!$A:$H,MATCH($E923,bureaux!$A:$A,0),5))</f>
        <v>#N/A</v>
      </c>
      <c r="J923" s="20" t="e">
        <f>INDEX(bureaux!$A:$H,MATCH($E923,bureaux!$A:$A,0),6)</f>
        <v>#N/A</v>
      </c>
      <c r="K923" s="20" t="e">
        <f>INDEX(bureaux!$A:$H,MATCH($E923,bureaux!$A:$A,0),7)</f>
        <v>#N/A</v>
      </c>
    </row>
    <row r="924" spans="1:11" x14ac:dyDescent="0.25">
      <c r="A924" s="20">
        <f>'Elegio-Electors'!C924</f>
        <v>0</v>
      </c>
      <c r="B924" s="20">
        <f>'Elegio-Electors'!B924</f>
        <v>0</v>
      </c>
      <c r="C924" s="91">
        <f>IF(Procédure!$C$33=2,'Elegio-Electors'!D924,Procédure!$C$33)</f>
        <v>0</v>
      </c>
      <c r="D924" s="20">
        <f>'Elegio-Electors'!E924</f>
        <v>0</v>
      </c>
      <c r="E924" s="91" t="str">
        <f>IF(LEFT(RIGHT('Elegio-Electors'!L924,2),1)="C",'Elegio-Electors'!L924,IF(LEFT(RIGHT('Elegio-Electors'!M924,2),1)="C",'Elegio-Electors'!M924,""))</f>
        <v/>
      </c>
      <c r="F924" s="91" t="str">
        <f>IF(LEFT(RIGHT('Elegio-Electors'!L924,2),1)="O",'Elegio-Electors'!L924,IF(LEFT(RIGHT('Elegio-Electors'!M924,2),1)="O",'Elegio-Electors'!M924,""))</f>
        <v/>
      </c>
      <c r="G924" s="20" t="e">
        <f>INDEX(bureaux!$A:$H,MATCH($E924,bureaux!$A:$A,0),8)</f>
        <v>#N/A</v>
      </c>
      <c r="I924" s="91" t="e">
        <f>_xlfn.CONCAT(INDEX(bureaux!$A:$H,MATCH($E924,bureaux!$A:$A,0),4)," ",INDEX(bureaux!$A:$H,MATCH($E924,bureaux!$A:$A,0),5))</f>
        <v>#N/A</v>
      </c>
      <c r="J924" s="20" t="e">
        <f>INDEX(bureaux!$A:$H,MATCH($E924,bureaux!$A:$A,0),6)</f>
        <v>#N/A</v>
      </c>
      <c r="K924" s="20" t="e">
        <f>INDEX(bureaux!$A:$H,MATCH($E924,bureaux!$A:$A,0),7)</f>
        <v>#N/A</v>
      </c>
    </row>
    <row r="925" spans="1:11" x14ac:dyDescent="0.25">
      <c r="A925" s="20">
        <f>'Elegio-Electors'!C925</f>
        <v>0</v>
      </c>
      <c r="B925" s="20">
        <f>'Elegio-Electors'!B925</f>
        <v>0</v>
      </c>
      <c r="C925" s="91">
        <f>IF(Procédure!$C$33=2,'Elegio-Electors'!D925,Procédure!$C$33)</f>
        <v>0</v>
      </c>
      <c r="D925" s="20">
        <f>'Elegio-Electors'!E925</f>
        <v>0</v>
      </c>
      <c r="E925" s="91" t="str">
        <f>IF(LEFT(RIGHT('Elegio-Electors'!L925,2),1)="C",'Elegio-Electors'!L925,IF(LEFT(RIGHT('Elegio-Electors'!M925,2),1)="C",'Elegio-Electors'!M925,""))</f>
        <v/>
      </c>
      <c r="F925" s="91" t="str">
        <f>IF(LEFT(RIGHT('Elegio-Electors'!L925,2),1)="O",'Elegio-Electors'!L925,IF(LEFT(RIGHT('Elegio-Electors'!M925,2),1)="O",'Elegio-Electors'!M925,""))</f>
        <v/>
      </c>
      <c r="G925" s="20" t="e">
        <f>INDEX(bureaux!$A:$H,MATCH($E925,bureaux!$A:$A,0),8)</f>
        <v>#N/A</v>
      </c>
      <c r="I925" s="91" t="e">
        <f>_xlfn.CONCAT(INDEX(bureaux!$A:$H,MATCH($E925,bureaux!$A:$A,0),4)," ",INDEX(bureaux!$A:$H,MATCH($E925,bureaux!$A:$A,0),5))</f>
        <v>#N/A</v>
      </c>
      <c r="J925" s="20" t="e">
        <f>INDEX(bureaux!$A:$H,MATCH($E925,bureaux!$A:$A,0),6)</f>
        <v>#N/A</v>
      </c>
      <c r="K925" s="20" t="e">
        <f>INDEX(bureaux!$A:$H,MATCH($E925,bureaux!$A:$A,0),7)</f>
        <v>#N/A</v>
      </c>
    </row>
    <row r="926" spans="1:11" x14ac:dyDescent="0.25">
      <c r="A926" s="20">
        <f>'Elegio-Electors'!C926</f>
        <v>0</v>
      </c>
      <c r="B926" s="20">
        <f>'Elegio-Electors'!B926</f>
        <v>0</v>
      </c>
      <c r="C926" s="91">
        <f>IF(Procédure!$C$33=2,'Elegio-Electors'!D926,Procédure!$C$33)</f>
        <v>0</v>
      </c>
      <c r="D926" s="20">
        <f>'Elegio-Electors'!E926</f>
        <v>0</v>
      </c>
      <c r="E926" s="91" t="str">
        <f>IF(LEFT(RIGHT('Elegio-Electors'!L926,2),1)="C",'Elegio-Electors'!L926,IF(LEFT(RIGHT('Elegio-Electors'!M926,2),1)="C",'Elegio-Electors'!M926,""))</f>
        <v/>
      </c>
      <c r="F926" s="91" t="str">
        <f>IF(LEFT(RIGHT('Elegio-Electors'!L926,2),1)="O",'Elegio-Electors'!L926,IF(LEFT(RIGHT('Elegio-Electors'!M926,2),1)="O",'Elegio-Electors'!M926,""))</f>
        <v/>
      </c>
      <c r="G926" s="20" t="e">
        <f>INDEX(bureaux!$A:$H,MATCH($E926,bureaux!$A:$A,0),8)</f>
        <v>#N/A</v>
      </c>
      <c r="I926" s="91" t="e">
        <f>_xlfn.CONCAT(INDEX(bureaux!$A:$H,MATCH($E926,bureaux!$A:$A,0),4)," ",INDEX(bureaux!$A:$H,MATCH($E926,bureaux!$A:$A,0),5))</f>
        <v>#N/A</v>
      </c>
      <c r="J926" s="20" t="e">
        <f>INDEX(bureaux!$A:$H,MATCH($E926,bureaux!$A:$A,0),6)</f>
        <v>#N/A</v>
      </c>
      <c r="K926" s="20" t="e">
        <f>INDEX(bureaux!$A:$H,MATCH($E926,bureaux!$A:$A,0),7)</f>
        <v>#N/A</v>
      </c>
    </row>
    <row r="927" spans="1:11" x14ac:dyDescent="0.25">
      <c r="A927" s="20">
        <f>'Elegio-Electors'!C927</f>
        <v>0</v>
      </c>
      <c r="B927" s="20">
        <f>'Elegio-Electors'!B927</f>
        <v>0</v>
      </c>
      <c r="C927" s="91">
        <f>IF(Procédure!$C$33=2,'Elegio-Electors'!D927,Procédure!$C$33)</f>
        <v>0</v>
      </c>
      <c r="D927" s="20">
        <f>'Elegio-Electors'!E927</f>
        <v>0</v>
      </c>
      <c r="E927" s="91" t="str">
        <f>IF(LEFT(RIGHT('Elegio-Electors'!L927,2),1)="C",'Elegio-Electors'!L927,IF(LEFT(RIGHT('Elegio-Electors'!M927,2),1)="C",'Elegio-Electors'!M927,""))</f>
        <v/>
      </c>
      <c r="F927" s="91" t="str">
        <f>IF(LEFT(RIGHT('Elegio-Electors'!L927,2),1)="O",'Elegio-Electors'!L927,IF(LEFT(RIGHT('Elegio-Electors'!M927,2),1)="O",'Elegio-Electors'!M927,""))</f>
        <v/>
      </c>
      <c r="G927" s="20" t="e">
        <f>INDEX(bureaux!$A:$H,MATCH($E927,bureaux!$A:$A,0),8)</f>
        <v>#N/A</v>
      </c>
      <c r="I927" s="91" t="e">
        <f>_xlfn.CONCAT(INDEX(bureaux!$A:$H,MATCH($E927,bureaux!$A:$A,0),4)," ",INDEX(bureaux!$A:$H,MATCH($E927,bureaux!$A:$A,0),5))</f>
        <v>#N/A</v>
      </c>
      <c r="J927" s="20" t="e">
        <f>INDEX(bureaux!$A:$H,MATCH($E927,bureaux!$A:$A,0),6)</f>
        <v>#N/A</v>
      </c>
      <c r="K927" s="20" t="e">
        <f>INDEX(bureaux!$A:$H,MATCH($E927,bureaux!$A:$A,0),7)</f>
        <v>#N/A</v>
      </c>
    </row>
    <row r="928" spans="1:11" x14ac:dyDescent="0.25">
      <c r="A928" s="20">
        <f>'Elegio-Electors'!C928</f>
        <v>0</v>
      </c>
      <c r="B928" s="20">
        <f>'Elegio-Electors'!B928</f>
        <v>0</v>
      </c>
      <c r="C928" s="91">
        <f>IF(Procédure!$C$33=2,'Elegio-Electors'!D928,Procédure!$C$33)</f>
        <v>0</v>
      </c>
      <c r="D928" s="20">
        <f>'Elegio-Electors'!E928</f>
        <v>0</v>
      </c>
      <c r="E928" s="91" t="str">
        <f>IF(LEFT(RIGHT('Elegio-Electors'!L928,2),1)="C",'Elegio-Electors'!L928,IF(LEFT(RIGHT('Elegio-Electors'!M928,2),1)="C",'Elegio-Electors'!M928,""))</f>
        <v/>
      </c>
      <c r="F928" s="91" t="str">
        <f>IF(LEFT(RIGHT('Elegio-Electors'!L928,2),1)="O",'Elegio-Electors'!L928,IF(LEFT(RIGHT('Elegio-Electors'!M928,2),1)="O",'Elegio-Electors'!M928,""))</f>
        <v/>
      </c>
      <c r="G928" s="20" t="e">
        <f>INDEX(bureaux!$A:$H,MATCH($E928,bureaux!$A:$A,0),8)</f>
        <v>#N/A</v>
      </c>
      <c r="I928" s="91" t="e">
        <f>_xlfn.CONCAT(INDEX(bureaux!$A:$H,MATCH($E928,bureaux!$A:$A,0),4)," ",INDEX(bureaux!$A:$H,MATCH($E928,bureaux!$A:$A,0),5))</f>
        <v>#N/A</v>
      </c>
      <c r="J928" s="20" t="e">
        <f>INDEX(bureaux!$A:$H,MATCH($E928,bureaux!$A:$A,0),6)</f>
        <v>#N/A</v>
      </c>
      <c r="K928" s="20" t="e">
        <f>INDEX(bureaux!$A:$H,MATCH($E928,bureaux!$A:$A,0),7)</f>
        <v>#N/A</v>
      </c>
    </row>
    <row r="929" spans="1:11" x14ac:dyDescent="0.25">
      <c r="A929" s="20">
        <f>'Elegio-Electors'!C929</f>
        <v>0</v>
      </c>
      <c r="B929" s="20">
        <f>'Elegio-Electors'!B929</f>
        <v>0</v>
      </c>
      <c r="C929" s="91">
        <f>IF(Procédure!$C$33=2,'Elegio-Electors'!D929,Procédure!$C$33)</f>
        <v>0</v>
      </c>
      <c r="D929" s="20">
        <f>'Elegio-Electors'!E929</f>
        <v>0</v>
      </c>
      <c r="E929" s="91" t="str">
        <f>IF(LEFT(RIGHT('Elegio-Electors'!L929,2),1)="C",'Elegio-Electors'!L929,IF(LEFT(RIGHT('Elegio-Electors'!M929,2),1)="C",'Elegio-Electors'!M929,""))</f>
        <v/>
      </c>
      <c r="F929" s="91" t="str">
        <f>IF(LEFT(RIGHT('Elegio-Electors'!L929,2),1)="O",'Elegio-Electors'!L929,IF(LEFT(RIGHT('Elegio-Electors'!M929,2),1)="O",'Elegio-Electors'!M929,""))</f>
        <v/>
      </c>
      <c r="G929" s="20" t="e">
        <f>INDEX(bureaux!$A:$H,MATCH($E929,bureaux!$A:$A,0),8)</f>
        <v>#N/A</v>
      </c>
      <c r="I929" s="91" t="e">
        <f>_xlfn.CONCAT(INDEX(bureaux!$A:$H,MATCH($E929,bureaux!$A:$A,0),4)," ",INDEX(bureaux!$A:$H,MATCH($E929,bureaux!$A:$A,0),5))</f>
        <v>#N/A</v>
      </c>
      <c r="J929" s="20" t="e">
        <f>INDEX(bureaux!$A:$H,MATCH($E929,bureaux!$A:$A,0),6)</f>
        <v>#N/A</v>
      </c>
      <c r="K929" s="20" t="e">
        <f>INDEX(bureaux!$A:$H,MATCH($E929,bureaux!$A:$A,0),7)</f>
        <v>#N/A</v>
      </c>
    </row>
    <row r="930" spans="1:11" x14ac:dyDescent="0.25">
      <c r="A930" s="20">
        <f>'Elegio-Electors'!C930</f>
        <v>0</v>
      </c>
      <c r="B930" s="20">
        <f>'Elegio-Electors'!B930</f>
        <v>0</v>
      </c>
      <c r="C930" s="91">
        <f>IF(Procédure!$C$33=2,'Elegio-Electors'!D930,Procédure!$C$33)</f>
        <v>0</v>
      </c>
      <c r="D930" s="20">
        <f>'Elegio-Electors'!E930</f>
        <v>0</v>
      </c>
      <c r="E930" s="91" t="str">
        <f>IF(LEFT(RIGHT('Elegio-Electors'!L930,2),1)="C",'Elegio-Electors'!L930,IF(LEFT(RIGHT('Elegio-Electors'!M930,2),1)="C",'Elegio-Electors'!M930,""))</f>
        <v/>
      </c>
      <c r="F930" s="91" t="str">
        <f>IF(LEFT(RIGHT('Elegio-Electors'!L930,2),1)="O",'Elegio-Electors'!L930,IF(LEFT(RIGHT('Elegio-Electors'!M930,2),1)="O",'Elegio-Electors'!M930,""))</f>
        <v/>
      </c>
      <c r="G930" s="20" t="e">
        <f>INDEX(bureaux!$A:$H,MATCH($E930,bureaux!$A:$A,0),8)</f>
        <v>#N/A</v>
      </c>
      <c r="I930" s="91" t="e">
        <f>_xlfn.CONCAT(INDEX(bureaux!$A:$H,MATCH($E930,bureaux!$A:$A,0),4)," ",INDEX(bureaux!$A:$H,MATCH($E930,bureaux!$A:$A,0),5))</f>
        <v>#N/A</v>
      </c>
      <c r="J930" s="20" t="e">
        <f>INDEX(bureaux!$A:$H,MATCH($E930,bureaux!$A:$A,0),6)</f>
        <v>#N/A</v>
      </c>
      <c r="K930" s="20" t="e">
        <f>INDEX(bureaux!$A:$H,MATCH($E930,bureaux!$A:$A,0),7)</f>
        <v>#N/A</v>
      </c>
    </row>
    <row r="931" spans="1:11" x14ac:dyDescent="0.25">
      <c r="A931" s="20">
        <f>'Elegio-Electors'!C931</f>
        <v>0</v>
      </c>
      <c r="B931" s="20">
        <f>'Elegio-Electors'!B931</f>
        <v>0</v>
      </c>
      <c r="C931" s="91">
        <f>IF(Procédure!$C$33=2,'Elegio-Electors'!D931,Procédure!$C$33)</f>
        <v>0</v>
      </c>
      <c r="D931" s="20">
        <f>'Elegio-Electors'!E931</f>
        <v>0</v>
      </c>
      <c r="E931" s="91" t="str">
        <f>IF(LEFT(RIGHT('Elegio-Electors'!L931,2),1)="C",'Elegio-Electors'!L931,IF(LEFT(RIGHT('Elegio-Electors'!M931,2),1)="C",'Elegio-Electors'!M931,""))</f>
        <v/>
      </c>
      <c r="F931" s="91" t="str">
        <f>IF(LEFT(RIGHT('Elegio-Electors'!L931,2),1)="O",'Elegio-Electors'!L931,IF(LEFT(RIGHT('Elegio-Electors'!M931,2),1)="O",'Elegio-Electors'!M931,""))</f>
        <v/>
      </c>
      <c r="G931" s="20" t="e">
        <f>INDEX(bureaux!$A:$H,MATCH($E931,bureaux!$A:$A,0),8)</f>
        <v>#N/A</v>
      </c>
      <c r="I931" s="91" t="e">
        <f>_xlfn.CONCAT(INDEX(bureaux!$A:$H,MATCH($E931,bureaux!$A:$A,0),4)," ",INDEX(bureaux!$A:$H,MATCH($E931,bureaux!$A:$A,0),5))</f>
        <v>#N/A</v>
      </c>
      <c r="J931" s="20" t="e">
        <f>INDEX(bureaux!$A:$H,MATCH($E931,bureaux!$A:$A,0),6)</f>
        <v>#N/A</v>
      </c>
      <c r="K931" s="20" t="e">
        <f>INDEX(bureaux!$A:$H,MATCH($E931,bureaux!$A:$A,0),7)</f>
        <v>#N/A</v>
      </c>
    </row>
    <row r="932" spans="1:11" x14ac:dyDescent="0.25">
      <c r="A932" s="20">
        <f>'Elegio-Electors'!C932</f>
        <v>0</v>
      </c>
      <c r="B932" s="20">
        <f>'Elegio-Electors'!B932</f>
        <v>0</v>
      </c>
      <c r="C932" s="91">
        <f>IF(Procédure!$C$33=2,'Elegio-Electors'!D932,Procédure!$C$33)</f>
        <v>0</v>
      </c>
      <c r="D932" s="20">
        <f>'Elegio-Electors'!E932</f>
        <v>0</v>
      </c>
      <c r="E932" s="91" t="str">
        <f>IF(LEFT(RIGHT('Elegio-Electors'!L932,2),1)="C",'Elegio-Electors'!L932,IF(LEFT(RIGHT('Elegio-Electors'!M932,2),1)="C",'Elegio-Electors'!M932,""))</f>
        <v/>
      </c>
      <c r="F932" s="91" t="str">
        <f>IF(LEFT(RIGHT('Elegio-Electors'!L932,2),1)="O",'Elegio-Electors'!L932,IF(LEFT(RIGHT('Elegio-Electors'!M932,2),1)="O",'Elegio-Electors'!M932,""))</f>
        <v/>
      </c>
      <c r="G932" s="20" t="e">
        <f>INDEX(bureaux!$A:$H,MATCH($E932,bureaux!$A:$A,0),8)</f>
        <v>#N/A</v>
      </c>
      <c r="I932" s="91" t="e">
        <f>_xlfn.CONCAT(INDEX(bureaux!$A:$H,MATCH($E932,bureaux!$A:$A,0),4)," ",INDEX(bureaux!$A:$H,MATCH($E932,bureaux!$A:$A,0),5))</f>
        <v>#N/A</v>
      </c>
      <c r="J932" s="20" t="e">
        <f>INDEX(bureaux!$A:$H,MATCH($E932,bureaux!$A:$A,0),6)</f>
        <v>#N/A</v>
      </c>
      <c r="K932" s="20" t="e">
        <f>INDEX(bureaux!$A:$H,MATCH($E932,bureaux!$A:$A,0),7)</f>
        <v>#N/A</v>
      </c>
    </row>
    <row r="933" spans="1:11" x14ac:dyDescent="0.25">
      <c r="A933" s="20">
        <f>'Elegio-Electors'!C933</f>
        <v>0</v>
      </c>
      <c r="B933" s="20">
        <f>'Elegio-Electors'!B933</f>
        <v>0</v>
      </c>
      <c r="C933" s="91">
        <f>IF(Procédure!$C$33=2,'Elegio-Electors'!D933,Procédure!$C$33)</f>
        <v>0</v>
      </c>
      <c r="D933" s="20">
        <f>'Elegio-Electors'!E933</f>
        <v>0</v>
      </c>
      <c r="E933" s="91" t="str">
        <f>IF(LEFT(RIGHT('Elegio-Electors'!L933,2),1)="C",'Elegio-Electors'!L933,IF(LEFT(RIGHT('Elegio-Electors'!M933,2),1)="C",'Elegio-Electors'!M933,""))</f>
        <v/>
      </c>
      <c r="F933" s="91" t="str">
        <f>IF(LEFT(RIGHT('Elegio-Electors'!L933,2),1)="O",'Elegio-Electors'!L933,IF(LEFT(RIGHT('Elegio-Electors'!M933,2),1)="O",'Elegio-Electors'!M933,""))</f>
        <v/>
      </c>
      <c r="G933" s="20" t="e">
        <f>INDEX(bureaux!$A:$H,MATCH($E933,bureaux!$A:$A,0),8)</f>
        <v>#N/A</v>
      </c>
      <c r="I933" s="91" t="e">
        <f>_xlfn.CONCAT(INDEX(bureaux!$A:$H,MATCH($E933,bureaux!$A:$A,0),4)," ",INDEX(bureaux!$A:$H,MATCH($E933,bureaux!$A:$A,0),5))</f>
        <v>#N/A</v>
      </c>
      <c r="J933" s="20" t="e">
        <f>INDEX(bureaux!$A:$H,MATCH($E933,bureaux!$A:$A,0),6)</f>
        <v>#N/A</v>
      </c>
      <c r="K933" s="20" t="e">
        <f>INDEX(bureaux!$A:$H,MATCH($E933,bureaux!$A:$A,0),7)</f>
        <v>#N/A</v>
      </c>
    </row>
    <row r="934" spans="1:11" x14ac:dyDescent="0.25">
      <c r="A934" s="20">
        <f>'Elegio-Electors'!C934</f>
        <v>0</v>
      </c>
      <c r="B934" s="20">
        <f>'Elegio-Electors'!B934</f>
        <v>0</v>
      </c>
      <c r="C934" s="91">
        <f>IF(Procédure!$C$33=2,'Elegio-Electors'!D934,Procédure!$C$33)</f>
        <v>0</v>
      </c>
      <c r="D934" s="20">
        <f>'Elegio-Electors'!E934</f>
        <v>0</v>
      </c>
      <c r="E934" s="91" t="str">
        <f>IF(LEFT(RIGHT('Elegio-Electors'!L934,2),1)="C",'Elegio-Electors'!L934,IF(LEFT(RIGHT('Elegio-Electors'!M934,2),1)="C",'Elegio-Electors'!M934,""))</f>
        <v/>
      </c>
      <c r="F934" s="91" t="str">
        <f>IF(LEFT(RIGHT('Elegio-Electors'!L934,2),1)="O",'Elegio-Electors'!L934,IF(LEFT(RIGHT('Elegio-Electors'!M934,2),1)="O",'Elegio-Electors'!M934,""))</f>
        <v/>
      </c>
      <c r="G934" s="20" t="e">
        <f>INDEX(bureaux!$A:$H,MATCH($E934,bureaux!$A:$A,0),8)</f>
        <v>#N/A</v>
      </c>
      <c r="I934" s="91" t="e">
        <f>_xlfn.CONCAT(INDEX(bureaux!$A:$H,MATCH($E934,bureaux!$A:$A,0),4)," ",INDEX(bureaux!$A:$H,MATCH($E934,bureaux!$A:$A,0),5))</f>
        <v>#N/A</v>
      </c>
      <c r="J934" s="20" t="e">
        <f>INDEX(bureaux!$A:$H,MATCH($E934,bureaux!$A:$A,0),6)</f>
        <v>#N/A</v>
      </c>
      <c r="K934" s="20" t="e">
        <f>INDEX(bureaux!$A:$H,MATCH($E934,bureaux!$A:$A,0),7)</f>
        <v>#N/A</v>
      </c>
    </row>
    <row r="935" spans="1:11" x14ac:dyDescent="0.25">
      <c r="A935" s="20">
        <f>'Elegio-Electors'!C935</f>
        <v>0</v>
      </c>
      <c r="B935" s="20">
        <f>'Elegio-Electors'!B935</f>
        <v>0</v>
      </c>
      <c r="C935" s="91">
        <f>IF(Procédure!$C$33=2,'Elegio-Electors'!D935,Procédure!$C$33)</f>
        <v>0</v>
      </c>
      <c r="D935" s="20">
        <f>'Elegio-Electors'!E935</f>
        <v>0</v>
      </c>
      <c r="E935" s="91" t="str">
        <f>IF(LEFT(RIGHT('Elegio-Electors'!L935,2),1)="C",'Elegio-Electors'!L935,IF(LEFT(RIGHT('Elegio-Electors'!M935,2),1)="C",'Elegio-Electors'!M935,""))</f>
        <v/>
      </c>
      <c r="F935" s="91" t="str">
        <f>IF(LEFT(RIGHT('Elegio-Electors'!L935,2),1)="O",'Elegio-Electors'!L935,IF(LEFT(RIGHT('Elegio-Electors'!M935,2),1)="O",'Elegio-Electors'!M935,""))</f>
        <v/>
      </c>
      <c r="G935" s="20" t="e">
        <f>INDEX(bureaux!$A:$H,MATCH($E935,bureaux!$A:$A,0),8)</f>
        <v>#N/A</v>
      </c>
      <c r="I935" s="91" t="e">
        <f>_xlfn.CONCAT(INDEX(bureaux!$A:$H,MATCH($E935,bureaux!$A:$A,0),4)," ",INDEX(bureaux!$A:$H,MATCH($E935,bureaux!$A:$A,0),5))</f>
        <v>#N/A</v>
      </c>
      <c r="J935" s="20" t="e">
        <f>INDEX(bureaux!$A:$H,MATCH($E935,bureaux!$A:$A,0),6)</f>
        <v>#N/A</v>
      </c>
      <c r="K935" s="20" t="e">
        <f>INDEX(bureaux!$A:$H,MATCH($E935,bureaux!$A:$A,0),7)</f>
        <v>#N/A</v>
      </c>
    </row>
    <row r="936" spans="1:11" x14ac:dyDescent="0.25">
      <c r="A936" s="20">
        <f>'Elegio-Electors'!C936</f>
        <v>0</v>
      </c>
      <c r="B936" s="20">
        <f>'Elegio-Electors'!B936</f>
        <v>0</v>
      </c>
      <c r="C936" s="91">
        <f>IF(Procédure!$C$33=2,'Elegio-Electors'!D936,Procédure!$C$33)</f>
        <v>0</v>
      </c>
      <c r="D936" s="20">
        <f>'Elegio-Electors'!E936</f>
        <v>0</v>
      </c>
      <c r="E936" s="91" t="str">
        <f>IF(LEFT(RIGHT('Elegio-Electors'!L936,2),1)="C",'Elegio-Electors'!L936,IF(LEFT(RIGHT('Elegio-Electors'!M936,2),1)="C",'Elegio-Electors'!M936,""))</f>
        <v/>
      </c>
      <c r="F936" s="91" t="str">
        <f>IF(LEFT(RIGHT('Elegio-Electors'!L936,2),1)="O",'Elegio-Electors'!L936,IF(LEFT(RIGHT('Elegio-Electors'!M936,2),1)="O",'Elegio-Electors'!M936,""))</f>
        <v/>
      </c>
      <c r="G936" s="20" t="e">
        <f>INDEX(bureaux!$A:$H,MATCH($E936,bureaux!$A:$A,0),8)</f>
        <v>#N/A</v>
      </c>
      <c r="I936" s="91" t="e">
        <f>_xlfn.CONCAT(INDEX(bureaux!$A:$H,MATCH($E936,bureaux!$A:$A,0),4)," ",INDEX(bureaux!$A:$H,MATCH($E936,bureaux!$A:$A,0),5))</f>
        <v>#N/A</v>
      </c>
      <c r="J936" s="20" t="e">
        <f>INDEX(bureaux!$A:$H,MATCH($E936,bureaux!$A:$A,0),6)</f>
        <v>#N/A</v>
      </c>
      <c r="K936" s="20" t="e">
        <f>INDEX(bureaux!$A:$H,MATCH($E936,bureaux!$A:$A,0),7)</f>
        <v>#N/A</v>
      </c>
    </row>
    <row r="937" spans="1:11" x14ac:dyDescent="0.25">
      <c r="A937" s="20">
        <f>'Elegio-Electors'!C937</f>
        <v>0</v>
      </c>
      <c r="B937" s="20">
        <f>'Elegio-Electors'!B937</f>
        <v>0</v>
      </c>
      <c r="C937" s="91">
        <f>IF(Procédure!$C$33=2,'Elegio-Electors'!D937,Procédure!$C$33)</f>
        <v>0</v>
      </c>
      <c r="D937" s="20">
        <f>'Elegio-Electors'!E937</f>
        <v>0</v>
      </c>
      <c r="E937" s="91" t="str">
        <f>IF(LEFT(RIGHT('Elegio-Electors'!L937,2),1)="C",'Elegio-Electors'!L937,IF(LEFT(RIGHT('Elegio-Electors'!M937,2),1)="C",'Elegio-Electors'!M937,""))</f>
        <v/>
      </c>
      <c r="F937" s="91" t="str">
        <f>IF(LEFT(RIGHT('Elegio-Electors'!L937,2),1)="O",'Elegio-Electors'!L937,IF(LEFT(RIGHT('Elegio-Electors'!M937,2),1)="O",'Elegio-Electors'!M937,""))</f>
        <v/>
      </c>
      <c r="G937" s="20" t="e">
        <f>INDEX(bureaux!$A:$H,MATCH($E937,bureaux!$A:$A,0),8)</f>
        <v>#N/A</v>
      </c>
      <c r="I937" s="91" t="e">
        <f>_xlfn.CONCAT(INDEX(bureaux!$A:$H,MATCH($E937,bureaux!$A:$A,0),4)," ",INDEX(bureaux!$A:$H,MATCH($E937,bureaux!$A:$A,0),5))</f>
        <v>#N/A</v>
      </c>
      <c r="J937" s="20" t="e">
        <f>INDEX(bureaux!$A:$H,MATCH($E937,bureaux!$A:$A,0),6)</f>
        <v>#N/A</v>
      </c>
      <c r="K937" s="20" t="e">
        <f>INDEX(bureaux!$A:$H,MATCH($E937,bureaux!$A:$A,0),7)</f>
        <v>#N/A</v>
      </c>
    </row>
    <row r="938" spans="1:11" x14ac:dyDescent="0.25">
      <c r="A938" s="20">
        <f>'Elegio-Electors'!C938</f>
        <v>0</v>
      </c>
      <c r="B938" s="20">
        <f>'Elegio-Electors'!B938</f>
        <v>0</v>
      </c>
      <c r="C938" s="91">
        <f>IF(Procédure!$C$33=2,'Elegio-Electors'!D938,Procédure!$C$33)</f>
        <v>0</v>
      </c>
      <c r="D938" s="20">
        <f>'Elegio-Electors'!E938</f>
        <v>0</v>
      </c>
      <c r="E938" s="91" t="str">
        <f>IF(LEFT(RIGHT('Elegio-Electors'!L938,2),1)="C",'Elegio-Electors'!L938,IF(LEFT(RIGHT('Elegio-Electors'!M938,2),1)="C",'Elegio-Electors'!M938,""))</f>
        <v/>
      </c>
      <c r="F938" s="91" t="str">
        <f>IF(LEFT(RIGHT('Elegio-Electors'!L938,2),1)="O",'Elegio-Electors'!L938,IF(LEFT(RIGHT('Elegio-Electors'!M938,2),1)="O",'Elegio-Electors'!M938,""))</f>
        <v/>
      </c>
      <c r="G938" s="20" t="e">
        <f>INDEX(bureaux!$A:$H,MATCH($E938,bureaux!$A:$A,0),8)</f>
        <v>#N/A</v>
      </c>
      <c r="I938" s="91" t="e">
        <f>_xlfn.CONCAT(INDEX(bureaux!$A:$H,MATCH($E938,bureaux!$A:$A,0),4)," ",INDEX(bureaux!$A:$H,MATCH($E938,bureaux!$A:$A,0),5))</f>
        <v>#N/A</v>
      </c>
      <c r="J938" s="20" t="e">
        <f>INDEX(bureaux!$A:$H,MATCH($E938,bureaux!$A:$A,0),6)</f>
        <v>#N/A</v>
      </c>
      <c r="K938" s="20" t="e">
        <f>INDEX(bureaux!$A:$H,MATCH($E938,bureaux!$A:$A,0),7)</f>
        <v>#N/A</v>
      </c>
    </row>
    <row r="939" spans="1:11" x14ac:dyDescent="0.25">
      <c r="A939" s="20">
        <f>'Elegio-Electors'!C939</f>
        <v>0</v>
      </c>
      <c r="B939" s="20">
        <f>'Elegio-Electors'!B939</f>
        <v>0</v>
      </c>
      <c r="C939" s="91">
        <f>IF(Procédure!$C$33=2,'Elegio-Electors'!D939,Procédure!$C$33)</f>
        <v>0</v>
      </c>
      <c r="D939" s="20">
        <f>'Elegio-Electors'!E939</f>
        <v>0</v>
      </c>
      <c r="E939" s="91" t="str">
        <f>IF(LEFT(RIGHT('Elegio-Electors'!L939,2),1)="C",'Elegio-Electors'!L939,IF(LEFT(RIGHT('Elegio-Electors'!M939,2),1)="C",'Elegio-Electors'!M939,""))</f>
        <v/>
      </c>
      <c r="F939" s="91" t="str">
        <f>IF(LEFT(RIGHT('Elegio-Electors'!L939,2),1)="O",'Elegio-Electors'!L939,IF(LEFT(RIGHT('Elegio-Electors'!M939,2),1)="O",'Elegio-Electors'!M939,""))</f>
        <v/>
      </c>
      <c r="G939" s="20" t="e">
        <f>INDEX(bureaux!$A:$H,MATCH($E939,bureaux!$A:$A,0),8)</f>
        <v>#N/A</v>
      </c>
      <c r="I939" s="91" t="e">
        <f>_xlfn.CONCAT(INDEX(bureaux!$A:$H,MATCH($E939,bureaux!$A:$A,0),4)," ",INDEX(bureaux!$A:$H,MATCH($E939,bureaux!$A:$A,0),5))</f>
        <v>#N/A</v>
      </c>
      <c r="J939" s="20" t="e">
        <f>INDEX(bureaux!$A:$H,MATCH($E939,bureaux!$A:$A,0),6)</f>
        <v>#N/A</v>
      </c>
      <c r="K939" s="20" t="e">
        <f>INDEX(bureaux!$A:$H,MATCH($E939,bureaux!$A:$A,0),7)</f>
        <v>#N/A</v>
      </c>
    </row>
    <row r="940" spans="1:11" x14ac:dyDescent="0.25">
      <c r="A940" s="20">
        <f>'Elegio-Electors'!C940</f>
        <v>0</v>
      </c>
      <c r="B940" s="20">
        <f>'Elegio-Electors'!B940</f>
        <v>0</v>
      </c>
      <c r="C940" s="91">
        <f>IF(Procédure!$C$33=2,'Elegio-Electors'!D940,Procédure!$C$33)</f>
        <v>0</v>
      </c>
      <c r="D940" s="20">
        <f>'Elegio-Electors'!E940</f>
        <v>0</v>
      </c>
      <c r="E940" s="91" t="str">
        <f>IF(LEFT(RIGHT('Elegio-Electors'!L940,2),1)="C",'Elegio-Electors'!L940,IF(LEFT(RIGHT('Elegio-Electors'!M940,2),1)="C",'Elegio-Electors'!M940,""))</f>
        <v/>
      </c>
      <c r="F940" s="91" t="str">
        <f>IF(LEFT(RIGHT('Elegio-Electors'!L940,2),1)="O",'Elegio-Electors'!L940,IF(LEFT(RIGHT('Elegio-Electors'!M940,2),1)="O",'Elegio-Electors'!M940,""))</f>
        <v/>
      </c>
      <c r="G940" s="20" t="e">
        <f>INDEX(bureaux!$A:$H,MATCH($E940,bureaux!$A:$A,0),8)</f>
        <v>#N/A</v>
      </c>
      <c r="I940" s="91" t="e">
        <f>_xlfn.CONCAT(INDEX(bureaux!$A:$H,MATCH($E940,bureaux!$A:$A,0),4)," ",INDEX(bureaux!$A:$H,MATCH($E940,bureaux!$A:$A,0),5))</f>
        <v>#N/A</v>
      </c>
      <c r="J940" s="20" t="e">
        <f>INDEX(bureaux!$A:$H,MATCH($E940,bureaux!$A:$A,0),6)</f>
        <v>#N/A</v>
      </c>
      <c r="K940" s="20" t="e">
        <f>INDEX(bureaux!$A:$H,MATCH($E940,bureaux!$A:$A,0),7)</f>
        <v>#N/A</v>
      </c>
    </row>
    <row r="941" spans="1:11" x14ac:dyDescent="0.25">
      <c r="A941" s="20">
        <f>'Elegio-Electors'!C941</f>
        <v>0</v>
      </c>
      <c r="B941" s="20">
        <f>'Elegio-Electors'!B941</f>
        <v>0</v>
      </c>
      <c r="C941" s="91">
        <f>IF(Procédure!$C$33=2,'Elegio-Electors'!D941,Procédure!$C$33)</f>
        <v>0</v>
      </c>
      <c r="D941" s="20">
        <f>'Elegio-Electors'!E941</f>
        <v>0</v>
      </c>
      <c r="E941" s="91" t="str">
        <f>IF(LEFT(RIGHT('Elegio-Electors'!L941,2),1)="C",'Elegio-Electors'!L941,IF(LEFT(RIGHT('Elegio-Electors'!M941,2),1)="C",'Elegio-Electors'!M941,""))</f>
        <v/>
      </c>
      <c r="F941" s="91" t="str">
        <f>IF(LEFT(RIGHT('Elegio-Electors'!L941,2),1)="O",'Elegio-Electors'!L941,IF(LEFT(RIGHT('Elegio-Electors'!M941,2),1)="O",'Elegio-Electors'!M941,""))</f>
        <v/>
      </c>
      <c r="G941" s="20" t="e">
        <f>INDEX(bureaux!$A:$H,MATCH($E941,bureaux!$A:$A,0),8)</f>
        <v>#N/A</v>
      </c>
      <c r="I941" s="91" t="e">
        <f>_xlfn.CONCAT(INDEX(bureaux!$A:$H,MATCH($E941,bureaux!$A:$A,0),4)," ",INDEX(bureaux!$A:$H,MATCH($E941,bureaux!$A:$A,0),5))</f>
        <v>#N/A</v>
      </c>
      <c r="J941" s="20" t="e">
        <f>INDEX(bureaux!$A:$H,MATCH($E941,bureaux!$A:$A,0),6)</f>
        <v>#N/A</v>
      </c>
      <c r="K941" s="20" t="e">
        <f>INDEX(bureaux!$A:$H,MATCH($E941,bureaux!$A:$A,0),7)</f>
        <v>#N/A</v>
      </c>
    </row>
    <row r="942" spans="1:11" x14ac:dyDescent="0.25">
      <c r="A942" s="20">
        <f>'Elegio-Electors'!C942</f>
        <v>0</v>
      </c>
      <c r="B942" s="20">
        <f>'Elegio-Electors'!B942</f>
        <v>0</v>
      </c>
      <c r="C942" s="91">
        <f>IF(Procédure!$C$33=2,'Elegio-Electors'!D942,Procédure!$C$33)</f>
        <v>0</v>
      </c>
      <c r="D942" s="20">
        <f>'Elegio-Electors'!E942</f>
        <v>0</v>
      </c>
      <c r="E942" s="91" t="str">
        <f>IF(LEFT(RIGHT('Elegio-Electors'!L942,2),1)="C",'Elegio-Electors'!L942,IF(LEFT(RIGHT('Elegio-Electors'!M942,2),1)="C",'Elegio-Electors'!M942,""))</f>
        <v/>
      </c>
      <c r="F942" s="91" t="str">
        <f>IF(LEFT(RIGHT('Elegio-Electors'!L942,2),1)="O",'Elegio-Electors'!L942,IF(LEFT(RIGHT('Elegio-Electors'!M942,2),1)="O",'Elegio-Electors'!M942,""))</f>
        <v/>
      </c>
      <c r="G942" s="20" t="e">
        <f>INDEX(bureaux!$A:$H,MATCH($E942,bureaux!$A:$A,0),8)</f>
        <v>#N/A</v>
      </c>
      <c r="I942" s="91" t="e">
        <f>_xlfn.CONCAT(INDEX(bureaux!$A:$H,MATCH($E942,bureaux!$A:$A,0),4)," ",INDEX(bureaux!$A:$H,MATCH($E942,bureaux!$A:$A,0),5))</f>
        <v>#N/A</v>
      </c>
      <c r="J942" s="20" t="e">
        <f>INDEX(bureaux!$A:$H,MATCH($E942,bureaux!$A:$A,0),6)</f>
        <v>#N/A</v>
      </c>
      <c r="K942" s="20" t="e">
        <f>INDEX(bureaux!$A:$H,MATCH($E942,bureaux!$A:$A,0),7)</f>
        <v>#N/A</v>
      </c>
    </row>
    <row r="943" spans="1:11" x14ac:dyDescent="0.25">
      <c r="A943" s="20">
        <f>'Elegio-Electors'!C943</f>
        <v>0</v>
      </c>
      <c r="B943" s="20">
        <f>'Elegio-Electors'!B943</f>
        <v>0</v>
      </c>
      <c r="C943" s="91">
        <f>IF(Procédure!$C$33=2,'Elegio-Electors'!D943,Procédure!$C$33)</f>
        <v>0</v>
      </c>
      <c r="D943" s="20">
        <f>'Elegio-Electors'!E943</f>
        <v>0</v>
      </c>
      <c r="E943" s="91" t="str">
        <f>IF(LEFT(RIGHT('Elegio-Electors'!L943,2),1)="C",'Elegio-Electors'!L943,IF(LEFT(RIGHT('Elegio-Electors'!M943,2),1)="C",'Elegio-Electors'!M943,""))</f>
        <v/>
      </c>
      <c r="F943" s="91" t="str">
        <f>IF(LEFT(RIGHT('Elegio-Electors'!L943,2),1)="O",'Elegio-Electors'!L943,IF(LEFT(RIGHT('Elegio-Electors'!M943,2),1)="O",'Elegio-Electors'!M943,""))</f>
        <v/>
      </c>
      <c r="G943" s="20" t="e">
        <f>INDEX(bureaux!$A:$H,MATCH($E943,bureaux!$A:$A,0),8)</f>
        <v>#N/A</v>
      </c>
      <c r="I943" s="91" t="e">
        <f>_xlfn.CONCAT(INDEX(bureaux!$A:$H,MATCH($E943,bureaux!$A:$A,0),4)," ",INDEX(bureaux!$A:$H,MATCH($E943,bureaux!$A:$A,0),5))</f>
        <v>#N/A</v>
      </c>
      <c r="J943" s="20" t="e">
        <f>INDEX(bureaux!$A:$H,MATCH($E943,bureaux!$A:$A,0),6)</f>
        <v>#N/A</v>
      </c>
      <c r="K943" s="20" t="e">
        <f>INDEX(bureaux!$A:$H,MATCH($E943,bureaux!$A:$A,0),7)</f>
        <v>#N/A</v>
      </c>
    </row>
    <row r="944" spans="1:11" x14ac:dyDescent="0.25">
      <c r="A944" s="20">
        <f>'Elegio-Electors'!C944</f>
        <v>0</v>
      </c>
      <c r="B944" s="20">
        <f>'Elegio-Electors'!B944</f>
        <v>0</v>
      </c>
      <c r="C944" s="91">
        <f>IF(Procédure!$C$33=2,'Elegio-Electors'!D944,Procédure!$C$33)</f>
        <v>0</v>
      </c>
      <c r="D944" s="20">
        <f>'Elegio-Electors'!E944</f>
        <v>0</v>
      </c>
      <c r="E944" s="91" t="str">
        <f>IF(LEFT(RIGHT('Elegio-Electors'!L944,2),1)="C",'Elegio-Electors'!L944,IF(LEFT(RIGHT('Elegio-Electors'!M944,2),1)="C",'Elegio-Electors'!M944,""))</f>
        <v/>
      </c>
      <c r="F944" s="91" t="str">
        <f>IF(LEFT(RIGHT('Elegio-Electors'!L944,2),1)="O",'Elegio-Electors'!L944,IF(LEFT(RIGHT('Elegio-Electors'!M944,2),1)="O",'Elegio-Electors'!M944,""))</f>
        <v/>
      </c>
      <c r="G944" s="20" t="e">
        <f>INDEX(bureaux!$A:$H,MATCH($E944,bureaux!$A:$A,0),8)</f>
        <v>#N/A</v>
      </c>
      <c r="I944" s="91" t="e">
        <f>_xlfn.CONCAT(INDEX(bureaux!$A:$H,MATCH($E944,bureaux!$A:$A,0),4)," ",INDEX(bureaux!$A:$H,MATCH($E944,bureaux!$A:$A,0),5))</f>
        <v>#N/A</v>
      </c>
      <c r="J944" s="20" t="e">
        <f>INDEX(bureaux!$A:$H,MATCH($E944,bureaux!$A:$A,0),6)</f>
        <v>#N/A</v>
      </c>
      <c r="K944" s="20" t="e">
        <f>INDEX(bureaux!$A:$H,MATCH($E944,bureaux!$A:$A,0),7)</f>
        <v>#N/A</v>
      </c>
    </row>
    <row r="945" spans="1:11" x14ac:dyDescent="0.25">
      <c r="A945" s="20">
        <f>'Elegio-Electors'!C945</f>
        <v>0</v>
      </c>
      <c r="B945" s="20">
        <f>'Elegio-Electors'!B945</f>
        <v>0</v>
      </c>
      <c r="C945" s="91">
        <f>IF(Procédure!$C$33=2,'Elegio-Electors'!D945,Procédure!$C$33)</f>
        <v>0</v>
      </c>
      <c r="D945" s="20">
        <f>'Elegio-Electors'!E945</f>
        <v>0</v>
      </c>
      <c r="E945" s="91" t="str">
        <f>IF(LEFT(RIGHT('Elegio-Electors'!L945,2),1)="C",'Elegio-Electors'!L945,IF(LEFT(RIGHT('Elegio-Electors'!M945,2),1)="C",'Elegio-Electors'!M945,""))</f>
        <v/>
      </c>
      <c r="F945" s="91" t="str">
        <f>IF(LEFT(RIGHT('Elegio-Electors'!L945,2),1)="O",'Elegio-Electors'!L945,IF(LEFT(RIGHT('Elegio-Electors'!M945,2),1)="O",'Elegio-Electors'!M945,""))</f>
        <v/>
      </c>
      <c r="G945" s="20" t="e">
        <f>INDEX(bureaux!$A:$H,MATCH($E945,bureaux!$A:$A,0),8)</f>
        <v>#N/A</v>
      </c>
      <c r="I945" s="91" t="e">
        <f>_xlfn.CONCAT(INDEX(bureaux!$A:$H,MATCH($E945,bureaux!$A:$A,0),4)," ",INDEX(bureaux!$A:$H,MATCH($E945,bureaux!$A:$A,0),5))</f>
        <v>#N/A</v>
      </c>
      <c r="J945" s="20" t="e">
        <f>INDEX(bureaux!$A:$H,MATCH($E945,bureaux!$A:$A,0),6)</f>
        <v>#N/A</v>
      </c>
      <c r="K945" s="20" t="e">
        <f>INDEX(bureaux!$A:$H,MATCH($E945,bureaux!$A:$A,0),7)</f>
        <v>#N/A</v>
      </c>
    </row>
    <row r="946" spans="1:11" x14ac:dyDescent="0.25">
      <c r="A946" s="20">
        <f>'Elegio-Electors'!C946</f>
        <v>0</v>
      </c>
      <c r="B946" s="20">
        <f>'Elegio-Electors'!B946</f>
        <v>0</v>
      </c>
      <c r="C946" s="91">
        <f>IF(Procédure!$C$33=2,'Elegio-Electors'!D946,Procédure!$C$33)</f>
        <v>0</v>
      </c>
      <c r="D946" s="20">
        <f>'Elegio-Electors'!E946</f>
        <v>0</v>
      </c>
      <c r="E946" s="91" t="str">
        <f>IF(LEFT(RIGHT('Elegio-Electors'!L946,2),1)="C",'Elegio-Electors'!L946,IF(LEFT(RIGHT('Elegio-Electors'!M946,2),1)="C",'Elegio-Electors'!M946,""))</f>
        <v/>
      </c>
      <c r="F946" s="91" t="str">
        <f>IF(LEFT(RIGHT('Elegio-Electors'!L946,2),1)="O",'Elegio-Electors'!L946,IF(LEFT(RIGHT('Elegio-Electors'!M946,2),1)="O",'Elegio-Electors'!M946,""))</f>
        <v/>
      </c>
      <c r="G946" s="20" t="e">
        <f>INDEX(bureaux!$A:$H,MATCH($E946,bureaux!$A:$A,0),8)</f>
        <v>#N/A</v>
      </c>
      <c r="I946" s="91" t="e">
        <f>_xlfn.CONCAT(INDEX(bureaux!$A:$H,MATCH($E946,bureaux!$A:$A,0),4)," ",INDEX(bureaux!$A:$H,MATCH($E946,bureaux!$A:$A,0),5))</f>
        <v>#N/A</v>
      </c>
      <c r="J946" s="20" t="e">
        <f>INDEX(bureaux!$A:$H,MATCH($E946,bureaux!$A:$A,0),6)</f>
        <v>#N/A</v>
      </c>
      <c r="K946" s="20" t="e">
        <f>INDEX(bureaux!$A:$H,MATCH($E946,bureaux!$A:$A,0),7)</f>
        <v>#N/A</v>
      </c>
    </row>
    <row r="947" spans="1:11" x14ac:dyDescent="0.25">
      <c r="A947" s="20">
        <f>'Elegio-Electors'!C947</f>
        <v>0</v>
      </c>
      <c r="B947" s="20">
        <f>'Elegio-Electors'!B947</f>
        <v>0</v>
      </c>
      <c r="C947" s="91">
        <f>IF(Procédure!$C$33=2,'Elegio-Electors'!D947,Procédure!$C$33)</f>
        <v>0</v>
      </c>
      <c r="D947" s="20">
        <f>'Elegio-Electors'!E947</f>
        <v>0</v>
      </c>
      <c r="E947" s="91" t="str">
        <f>IF(LEFT(RIGHT('Elegio-Electors'!L947,2),1)="C",'Elegio-Electors'!L947,IF(LEFT(RIGHT('Elegio-Electors'!M947,2),1)="C",'Elegio-Electors'!M947,""))</f>
        <v/>
      </c>
      <c r="F947" s="91" t="str">
        <f>IF(LEFT(RIGHT('Elegio-Electors'!L947,2),1)="O",'Elegio-Electors'!L947,IF(LEFT(RIGHT('Elegio-Electors'!M947,2),1)="O",'Elegio-Electors'!M947,""))</f>
        <v/>
      </c>
      <c r="G947" s="20" t="e">
        <f>INDEX(bureaux!$A:$H,MATCH($E947,bureaux!$A:$A,0),8)</f>
        <v>#N/A</v>
      </c>
      <c r="I947" s="91" t="e">
        <f>_xlfn.CONCAT(INDEX(bureaux!$A:$H,MATCH($E947,bureaux!$A:$A,0),4)," ",INDEX(bureaux!$A:$H,MATCH($E947,bureaux!$A:$A,0),5))</f>
        <v>#N/A</v>
      </c>
      <c r="J947" s="20" t="e">
        <f>INDEX(bureaux!$A:$H,MATCH($E947,bureaux!$A:$A,0),6)</f>
        <v>#N/A</v>
      </c>
      <c r="K947" s="20" t="e">
        <f>INDEX(bureaux!$A:$H,MATCH($E947,bureaux!$A:$A,0),7)</f>
        <v>#N/A</v>
      </c>
    </row>
    <row r="948" spans="1:11" x14ac:dyDescent="0.25">
      <c r="A948" s="20">
        <f>'Elegio-Electors'!C948</f>
        <v>0</v>
      </c>
      <c r="B948" s="20">
        <f>'Elegio-Electors'!B948</f>
        <v>0</v>
      </c>
      <c r="C948" s="91">
        <f>IF(Procédure!$C$33=2,'Elegio-Electors'!D948,Procédure!$C$33)</f>
        <v>0</v>
      </c>
      <c r="D948" s="20">
        <f>'Elegio-Electors'!E948</f>
        <v>0</v>
      </c>
      <c r="E948" s="91" t="str">
        <f>IF(LEFT(RIGHT('Elegio-Electors'!L948,2),1)="C",'Elegio-Electors'!L948,IF(LEFT(RIGHT('Elegio-Electors'!M948,2),1)="C",'Elegio-Electors'!M948,""))</f>
        <v/>
      </c>
      <c r="F948" s="91" t="str">
        <f>IF(LEFT(RIGHT('Elegio-Electors'!L948,2),1)="O",'Elegio-Electors'!L948,IF(LEFT(RIGHT('Elegio-Electors'!M948,2),1)="O",'Elegio-Electors'!M948,""))</f>
        <v/>
      </c>
      <c r="G948" s="20" t="e">
        <f>INDEX(bureaux!$A:$H,MATCH($E948,bureaux!$A:$A,0),8)</f>
        <v>#N/A</v>
      </c>
      <c r="I948" s="91" t="e">
        <f>_xlfn.CONCAT(INDEX(bureaux!$A:$H,MATCH($E948,bureaux!$A:$A,0),4)," ",INDEX(bureaux!$A:$H,MATCH($E948,bureaux!$A:$A,0),5))</f>
        <v>#N/A</v>
      </c>
      <c r="J948" s="20" t="e">
        <f>INDEX(bureaux!$A:$H,MATCH($E948,bureaux!$A:$A,0),6)</f>
        <v>#N/A</v>
      </c>
      <c r="K948" s="20" t="e">
        <f>INDEX(bureaux!$A:$H,MATCH($E948,bureaux!$A:$A,0),7)</f>
        <v>#N/A</v>
      </c>
    </row>
    <row r="949" spans="1:11" x14ac:dyDescent="0.25">
      <c r="A949" s="20">
        <f>'Elegio-Electors'!C949</f>
        <v>0</v>
      </c>
      <c r="B949" s="20">
        <f>'Elegio-Electors'!B949</f>
        <v>0</v>
      </c>
      <c r="C949" s="91">
        <f>IF(Procédure!$C$33=2,'Elegio-Electors'!D949,Procédure!$C$33)</f>
        <v>0</v>
      </c>
      <c r="D949" s="20">
        <f>'Elegio-Electors'!E949</f>
        <v>0</v>
      </c>
      <c r="E949" s="91" t="str">
        <f>IF(LEFT(RIGHT('Elegio-Electors'!L949,2),1)="C",'Elegio-Electors'!L949,IF(LEFT(RIGHT('Elegio-Electors'!M949,2),1)="C",'Elegio-Electors'!M949,""))</f>
        <v/>
      </c>
      <c r="F949" s="91" t="str">
        <f>IF(LEFT(RIGHT('Elegio-Electors'!L949,2),1)="O",'Elegio-Electors'!L949,IF(LEFT(RIGHT('Elegio-Electors'!M949,2),1)="O",'Elegio-Electors'!M949,""))</f>
        <v/>
      </c>
      <c r="G949" s="20" t="e">
        <f>INDEX(bureaux!$A:$H,MATCH($E949,bureaux!$A:$A,0),8)</f>
        <v>#N/A</v>
      </c>
      <c r="I949" s="91" t="e">
        <f>_xlfn.CONCAT(INDEX(bureaux!$A:$H,MATCH($E949,bureaux!$A:$A,0),4)," ",INDEX(bureaux!$A:$H,MATCH($E949,bureaux!$A:$A,0),5))</f>
        <v>#N/A</v>
      </c>
      <c r="J949" s="20" t="e">
        <f>INDEX(bureaux!$A:$H,MATCH($E949,bureaux!$A:$A,0),6)</f>
        <v>#N/A</v>
      </c>
      <c r="K949" s="20" t="e">
        <f>INDEX(bureaux!$A:$H,MATCH($E949,bureaux!$A:$A,0),7)</f>
        <v>#N/A</v>
      </c>
    </row>
    <row r="950" spans="1:11" x14ac:dyDescent="0.25">
      <c r="A950" s="20">
        <f>'Elegio-Electors'!C950</f>
        <v>0</v>
      </c>
      <c r="B950" s="20">
        <f>'Elegio-Electors'!B950</f>
        <v>0</v>
      </c>
      <c r="C950" s="91">
        <f>IF(Procédure!$C$33=2,'Elegio-Electors'!D950,Procédure!$C$33)</f>
        <v>0</v>
      </c>
      <c r="D950" s="20">
        <f>'Elegio-Electors'!E950</f>
        <v>0</v>
      </c>
      <c r="E950" s="91" t="str">
        <f>IF(LEFT(RIGHT('Elegio-Electors'!L950,2),1)="C",'Elegio-Electors'!L950,IF(LEFT(RIGHT('Elegio-Electors'!M950,2),1)="C",'Elegio-Electors'!M950,""))</f>
        <v/>
      </c>
      <c r="F950" s="91" t="str">
        <f>IF(LEFT(RIGHT('Elegio-Electors'!L950,2),1)="O",'Elegio-Electors'!L950,IF(LEFT(RIGHT('Elegio-Electors'!M950,2),1)="O",'Elegio-Electors'!M950,""))</f>
        <v/>
      </c>
      <c r="G950" s="20" t="e">
        <f>INDEX(bureaux!$A:$H,MATCH($E950,bureaux!$A:$A,0),8)</f>
        <v>#N/A</v>
      </c>
      <c r="I950" s="91" t="e">
        <f>_xlfn.CONCAT(INDEX(bureaux!$A:$H,MATCH($E950,bureaux!$A:$A,0),4)," ",INDEX(bureaux!$A:$H,MATCH($E950,bureaux!$A:$A,0),5))</f>
        <v>#N/A</v>
      </c>
      <c r="J950" s="20" t="e">
        <f>INDEX(bureaux!$A:$H,MATCH($E950,bureaux!$A:$A,0),6)</f>
        <v>#N/A</v>
      </c>
      <c r="K950" s="20" t="e">
        <f>INDEX(bureaux!$A:$H,MATCH($E950,bureaux!$A:$A,0),7)</f>
        <v>#N/A</v>
      </c>
    </row>
    <row r="951" spans="1:11" x14ac:dyDescent="0.25">
      <c r="A951" s="20">
        <f>'Elegio-Electors'!C951</f>
        <v>0</v>
      </c>
      <c r="B951" s="20">
        <f>'Elegio-Electors'!B951</f>
        <v>0</v>
      </c>
      <c r="C951" s="91">
        <f>IF(Procédure!$C$33=2,'Elegio-Electors'!D951,Procédure!$C$33)</f>
        <v>0</v>
      </c>
      <c r="D951" s="20">
        <f>'Elegio-Electors'!E951</f>
        <v>0</v>
      </c>
      <c r="E951" s="91" t="str">
        <f>IF(LEFT(RIGHT('Elegio-Electors'!L951,2),1)="C",'Elegio-Electors'!L951,IF(LEFT(RIGHT('Elegio-Electors'!M951,2),1)="C",'Elegio-Electors'!M951,""))</f>
        <v/>
      </c>
      <c r="F951" s="91" t="str">
        <f>IF(LEFT(RIGHT('Elegio-Electors'!L951,2),1)="O",'Elegio-Electors'!L951,IF(LEFT(RIGHT('Elegio-Electors'!M951,2),1)="O",'Elegio-Electors'!M951,""))</f>
        <v/>
      </c>
      <c r="G951" s="20" t="e">
        <f>INDEX(bureaux!$A:$H,MATCH($E951,bureaux!$A:$A,0),8)</f>
        <v>#N/A</v>
      </c>
      <c r="I951" s="91" t="e">
        <f>_xlfn.CONCAT(INDEX(bureaux!$A:$H,MATCH($E951,bureaux!$A:$A,0),4)," ",INDEX(bureaux!$A:$H,MATCH($E951,bureaux!$A:$A,0),5))</f>
        <v>#N/A</v>
      </c>
      <c r="J951" s="20" t="e">
        <f>INDEX(bureaux!$A:$H,MATCH($E951,bureaux!$A:$A,0),6)</f>
        <v>#N/A</v>
      </c>
      <c r="K951" s="20" t="e">
        <f>INDEX(bureaux!$A:$H,MATCH($E951,bureaux!$A:$A,0),7)</f>
        <v>#N/A</v>
      </c>
    </row>
    <row r="952" spans="1:11" x14ac:dyDescent="0.25">
      <c r="A952" s="20">
        <f>'Elegio-Electors'!C952</f>
        <v>0</v>
      </c>
      <c r="B952" s="20">
        <f>'Elegio-Electors'!B952</f>
        <v>0</v>
      </c>
      <c r="C952" s="91">
        <f>IF(Procédure!$C$33=2,'Elegio-Electors'!D952,Procédure!$C$33)</f>
        <v>0</v>
      </c>
      <c r="D952" s="20">
        <f>'Elegio-Electors'!E952</f>
        <v>0</v>
      </c>
      <c r="E952" s="91" t="str">
        <f>IF(LEFT(RIGHT('Elegio-Electors'!L952,2),1)="C",'Elegio-Electors'!L952,IF(LEFT(RIGHT('Elegio-Electors'!M952,2),1)="C",'Elegio-Electors'!M952,""))</f>
        <v/>
      </c>
      <c r="F952" s="91" t="str">
        <f>IF(LEFT(RIGHT('Elegio-Electors'!L952,2),1)="O",'Elegio-Electors'!L952,IF(LEFT(RIGHT('Elegio-Electors'!M952,2),1)="O",'Elegio-Electors'!M952,""))</f>
        <v/>
      </c>
      <c r="G952" s="20" t="e">
        <f>INDEX(bureaux!$A:$H,MATCH($E952,bureaux!$A:$A,0),8)</f>
        <v>#N/A</v>
      </c>
      <c r="I952" s="91" t="e">
        <f>_xlfn.CONCAT(INDEX(bureaux!$A:$H,MATCH($E952,bureaux!$A:$A,0),4)," ",INDEX(bureaux!$A:$H,MATCH($E952,bureaux!$A:$A,0),5))</f>
        <v>#N/A</v>
      </c>
      <c r="J952" s="20" t="e">
        <f>INDEX(bureaux!$A:$H,MATCH($E952,bureaux!$A:$A,0),6)</f>
        <v>#N/A</v>
      </c>
      <c r="K952" s="20" t="e">
        <f>INDEX(bureaux!$A:$H,MATCH($E952,bureaux!$A:$A,0),7)</f>
        <v>#N/A</v>
      </c>
    </row>
    <row r="953" spans="1:11" x14ac:dyDescent="0.25">
      <c r="A953" s="20">
        <f>'Elegio-Electors'!C953</f>
        <v>0</v>
      </c>
      <c r="B953" s="20">
        <f>'Elegio-Electors'!B953</f>
        <v>0</v>
      </c>
      <c r="C953" s="91">
        <f>IF(Procédure!$C$33=2,'Elegio-Electors'!D953,Procédure!$C$33)</f>
        <v>0</v>
      </c>
      <c r="D953" s="20">
        <f>'Elegio-Electors'!E953</f>
        <v>0</v>
      </c>
      <c r="E953" s="91" t="str">
        <f>IF(LEFT(RIGHT('Elegio-Electors'!L953,2),1)="C",'Elegio-Electors'!L953,IF(LEFT(RIGHT('Elegio-Electors'!M953,2),1)="C",'Elegio-Electors'!M953,""))</f>
        <v/>
      </c>
      <c r="F953" s="91" t="str">
        <f>IF(LEFT(RIGHT('Elegio-Electors'!L953,2),1)="O",'Elegio-Electors'!L953,IF(LEFT(RIGHT('Elegio-Electors'!M953,2),1)="O",'Elegio-Electors'!M953,""))</f>
        <v/>
      </c>
      <c r="G953" s="20" t="e">
        <f>INDEX(bureaux!$A:$H,MATCH($E953,bureaux!$A:$A,0),8)</f>
        <v>#N/A</v>
      </c>
      <c r="I953" s="91" t="e">
        <f>_xlfn.CONCAT(INDEX(bureaux!$A:$H,MATCH($E953,bureaux!$A:$A,0),4)," ",INDEX(bureaux!$A:$H,MATCH($E953,bureaux!$A:$A,0),5))</f>
        <v>#N/A</v>
      </c>
      <c r="J953" s="20" t="e">
        <f>INDEX(bureaux!$A:$H,MATCH($E953,bureaux!$A:$A,0),6)</f>
        <v>#N/A</v>
      </c>
      <c r="K953" s="20" t="e">
        <f>INDEX(bureaux!$A:$H,MATCH($E953,bureaux!$A:$A,0),7)</f>
        <v>#N/A</v>
      </c>
    </row>
    <row r="954" spans="1:11" x14ac:dyDescent="0.25">
      <c r="A954" s="20">
        <f>'Elegio-Electors'!C954</f>
        <v>0</v>
      </c>
      <c r="B954" s="20">
        <f>'Elegio-Electors'!B954</f>
        <v>0</v>
      </c>
      <c r="C954" s="91">
        <f>IF(Procédure!$C$33=2,'Elegio-Electors'!D954,Procédure!$C$33)</f>
        <v>0</v>
      </c>
      <c r="D954" s="20">
        <f>'Elegio-Electors'!E954</f>
        <v>0</v>
      </c>
      <c r="E954" s="91" t="str">
        <f>IF(LEFT(RIGHT('Elegio-Electors'!L954,2),1)="C",'Elegio-Electors'!L954,IF(LEFT(RIGHT('Elegio-Electors'!M954,2),1)="C",'Elegio-Electors'!M954,""))</f>
        <v/>
      </c>
      <c r="F954" s="91" t="str">
        <f>IF(LEFT(RIGHT('Elegio-Electors'!L954,2),1)="O",'Elegio-Electors'!L954,IF(LEFT(RIGHT('Elegio-Electors'!M954,2),1)="O",'Elegio-Electors'!M954,""))</f>
        <v/>
      </c>
      <c r="G954" s="20" t="e">
        <f>INDEX(bureaux!$A:$H,MATCH($E954,bureaux!$A:$A,0),8)</f>
        <v>#N/A</v>
      </c>
      <c r="I954" s="91" t="e">
        <f>_xlfn.CONCAT(INDEX(bureaux!$A:$H,MATCH($E954,bureaux!$A:$A,0),4)," ",INDEX(bureaux!$A:$H,MATCH($E954,bureaux!$A:$A,0),5))</f>
        <v>#N/A</v>
      </c>
      <c r="J954" s="20" t="e">
        <f>INDEX(bureaux!$A:$H,MATCH($E954,bureaux!$A:$A,0),6)</f>
        <v>#N/A</v>
      </c>
      <c r="K954" s="20" t="e">
        <f>INDEX(bureaux!$A:$H,MATCH($E954,bureaux!$A:$A,0),7)</f>
        <v>#N/A</v>
      </c>
    </row>
    <row r="955" spans="1:11" x14ac:dyDescent="0.25">
      <c r="A955" s="20">
        <f>'Elegio-Electors'!C955</f>
        <v>0</v>
      </c>
      <c r="B955" s="20">
        <f>'Elegio-Electors'!B955</f>
        <v>0</v>
      </c>
      <c r="C955" s="91">
        <f>IF(Procédure!$C$33=2,'Elegio-Electors'!D955,Procédure!$C$33)</f>
        <v>0</v>
      </c>
      <c r="D955" s="20">
        <f>'Elegio-Electors'!E955</f>
        <v>0</v>
      </c>
      <c r="E955" s="91" t="str">
        <f>IF(LEFT(RIGHT('Elegio-Electors'!L955,2),1)="C",'Elegio-Electors'!L955,IF(LEFT(RIGHT('Elegio-Electors'!M955,2),1)="C",'Elegio-Electors'!M955,""))</f>
        <v/>
      </c>
      <c r="F955" s="91" t="str">
        <f>IF(LEFT(RIGHT('Elegio-Electors'!L955,2),1)="O",'Elegio-Electors'!L955,IF(LEFT(RIGHT('Elegio-Electors'!M955,2),1)="O",'Elegio-Electors'!M955,""))</f>
        <v/>
      </c>
      <c r="G955" s="20" t="e">
        <f>INDEX(bureaux!$A:$H,MATCH($E955,bureaux!$A:$A,0),8)</f>
        <v>#N/A</v>
      </c>
      <c r="I955" s="91" t="e">
        <f>_xlfn.CONCAT(INDEX(bureaux!$A:$H,MATCH($E955,bureaux!$A:$A,0),4)," ",INDEX(bureaux!$A:$H,MATCH($E955,bureaux!$A:$A,0),5))</f>
        <v>#N/A</v>
      </c>
      <c r="J955" s="20" t="e">
        <f>INDEX(bureaux!$A:$H,MATCH($E955,bureaux!$A:$A,0),6)</f>
        <v>#N/A</v>
      </c>
      <c r="K955" s="20" t="e">
        <f>INDEX(bureaux!$A:$H,MATCH($E955,bureaux!$A:$A,0),7)</f>
        <v>#N/A</v>
      </c>
    </row>
    <row r="956" spans="1:11" x14ac:dyDescent="0.25">
      <c r="A956" s="20">
        <f>'Elegio-Electors'!C956</f>
        <v>0</v>
      </c>
      <c r="B956" s="20">
        <f>'Elegio-Electors'!B956</f>
        <v>0</v>
      </c>
      <c r="C956" s="91">
        <f>IF(Procédure!$C$33=2,'Elegio-Electors'!D956,Procédure!$C$33)</f>
        <v>0</v>
      </c>
      <c r="D956" s="20">
        <f>'Elegio-Electors'!E956</f>
        <v>0</v>
      </c>
      <c r="E956" s="91" t="str">
        <f>IF(LEFT(RIGHT('Elegio-Electors'!L956,2),1)="C",'Elegio-Electors'!L956,IF(LEFT(RIGHT('Elegio-Electors'!M956,2),1)="C",'Elegio-Electors'!M956,""))</f>
        <v/>
      </c>
      <c r="F956" s="91" t="str">
        <f>IF(LEFT(RIGHT('Elegio-Electors'!L956,2),1)="O",'Elegio-Electors'!L956,IF(LEFT(RIGHT('Elegio-Electors'!M956,2),1)="O",'Elegio-Electors'!M956,""))</f>
        <v/>
      </c>
      <c r="G956" s="20" t="e">
        <f>INDEX(bureaux!$A:$H,MATCH($E956,bureaux!$A:$A,0),8)</f>
        <v>#N/A</v>
      </c>
      <c r="I956" s="91" t="e">
        <f>_xlfn.CONCAT(INDEX(bureaux!$A:$H,MATCH($E956,bureaux!$A:$A,0),4)," ",INDEX(bureaux!$A:$H,MATCH($E956,bureaux!$A:$A,0),5))</f>
        <v>#N/A</v>
      </c>
      <c r="J956" s="20" t="e">
        <f>INDEX(bureaux!$A:$H,MATCH($E956,bureaux!$A:$A,0),6)</f>
        <v>#N/A</v>
      </c>
      <c r="K956" s="20" t="e">
        <f>INDEX(bureaux!$A:$H,MATCH($E956,bureaux!$A:$A,0),7)</f>
        <v>#N/A</v>
      </c>
    </row>
    <row r="957" spans="1:11" x14ac:dyDescent="0.25">
      <c r="A957" s="20">
        <f>'Elegio-Electors'!C957</f>
        <v>0</v>
      </c>
      <c r="B957" s="20">
        <f>'Elegio-Electors'!B957</f>
        <v>0</v>
      </c>
      <c r="C957" s="91">
        <f>IF(Procédure!$C$33=2,'Elegio-Electors'!D957,Procédure!$C$33)</f>
        <v>0</v>
      </c>
      <c r="D957" s="20">
        <f>'Elegio-Electors'!E957</f>
        <v>0</v>
      </c>
      <c r="E957" s="91" t="str">
        <f>IF(LEFT(RIGHT('Elegio-Electors'!L957,2),1)="C",'Elegio-Electors'!L957,IF(LEFT(RIGHT('Elegio-Electors'!M957,2),1)="C",'Elegio-Electors'!M957,""))</f>
        <v/>
      </c>
      <c r="F957" s="91" t="str">
        <f>IF(LEFT(RIGHT('Elegio-Electors'!L957,2),1)="O",'Elegio-Electors'!L957,IF(LEFT(RIGHT('Elegio-Electors'!M957,2),1)="O",'Elegio-Electors'!M957,""))</f>
        <v/>
      </c>
      <c r="G957" s="20" t="e">
        <f>INDEX(bureaux!$A:$H,MATCH($E957,bureaux!$A:$A,0),8)</f>
        <v>#N/A</v>
      </c>
      <c r="I957" s="91" t="e">
        <f>_xlfn.CONCAT(INDEX(bureaux!$A:$H,MATCH($E957,bureaux!$A:$A,0),4)," ",INDEX(bureaux!$A:$H,MATCH($E957,bureaux!$A:$A,0),5))</f>
        <v>#N/A</v>
      </c>
      <c r="J957" s="20" t="e">
        <f>INDEX(bureaux!$A:$H,MATCH($E957,bureaux!$A:$A,0),6)</f>
        <v>#N/A</v>
      </c>
      <c r="K957" s="20" t="e">
        <f>INDEX(bureaux!$A:$H,MATCH($E957,bureaux!$A:$A,0),7)</f>
        <v>#N/A</v>
      </c>
    </row>
    <row r="958" spans="1:11" x14ac:dyDescent="0.25">
      <c r="A958" s="20">
        <f>'Elegio-Electors'!C958</f>
        <v>0</v>
      </c>
      <c r="B958" s="20">
        <f>'Elegio-Electors'!B958</f>
        <v>0</v>
      </c>
      <c r="C958" s="91">
        <f>IF(Procédure!$C$33=2,'Elegio-Electors'!D958,Procédure!$C$33)</f>
        <v>0</v>
      </c>
      <c r="D958" s="20">
        <f>'Elegio-Electors'!E958</f>
        <v>0</v>
      </c>
      <c r="E958" s="91" t="str">
        <f>IF(LEFT(RIGHT('Elegio-Electors'!L958,2),1)="C",'Elegio-Electors'!L958,IF(LEFT(RIGHT('Elegio-Electors'!M958,2),1)="C",'Elegio-Electors'!M958,""))</f>
        <v/>
      </c>
      <c r="F958" s="91" t="str">
        <f>IF(LEFT(RIGHT('Elegio-Electors'!L958,2),1)="O",'Elegio-Electors'!L958,IF(LEFT(RIGHT('Elegio-Electors'!M958,2),1)="O",'Elegio-Electors'!M958,""))</f>
        <v/>
      </c>
      <c r="G958" s="20" t="e">
        <f>INDEX(bureaux!$A:$H,MATCH($E958,bureaux!$A:$A,0),8)</f>
        <v>#N/A</v>
      </c>
      <c r="I958" s="91" t="e">
        <f>_xlfn.CONCAT(INDEX(bureaux!$A:$H,MATCH($E958,bureaux!$A:$A,0),4)," ",INDEX(bureaux!$A:$H,MATCH($E958,bureaux!$A:$A,0),5))</f>
        <v>#N/A</v>
      </c>
      <c r="J958" s="20" t="e">
        <f>INDEX(bureaux!$A:$H,MATCH($E958,bureaux!$A:$A,0),6)</f>
        <v>#N/A</v>
      </c>
      <c r="K958" s="20" t="e">
        <f>INDEX(bureaux!$A:$H,MATCH($E958,bureaux!$A:$A,0),7)</f>
        <v>#N/A</v>
      </c>
    </row>
    <row r="959" spans="1:11" x14ac:dyDescent="0.25">
      <c r="A959" s="20">
        <f>'Elegio-Electors'!C959</f>
        <v>0</v>
      </c>
      <c r="B959" s="20">
        <f>'Elegio-Electors'!B959</f>
        <v>0</v>
      </c>
      <c r="C959" s="91">
        <f>IF(Procédure!$C$33=2,'Elegio-Electors'!D959,Procédure!$C$33)</f>
        <v>0</v>
      </c>
      <c r="D959" s="20">
        <f>'Elegio-Electors'!E959</f>
        <v>0</v>
      </c>
      <c r="E959" s="91" t="str">
        <f>IF(LEFT(RIGHT('Elegio-Electors'!L959,2),1)="C",'Elegio-Electors'!L959,IF(LEFT(RIGHT('Elegio-Electors'!M959,2),1)="C",'Elegio-Electors'!M959,""))</f>
        <v/>
      </c>
      <c r="F959" s="91" t="str">
        <f>IF(LEFT(RIGHT('Elegio-Electors'!L959,2),1)="O",'Elegio-Electors'!L959,IF(LEFT(RIGHT('Elegio-Electors'!M959,2),1)="O",'Elegio-Electors'!M959,""))</f>
        <v/>
      </c>
      <c r="G959" s="20" t="e">
        <f>INDEX(bureaux!$A:$H,MATCH($E959,bureaux!$A:$A,0),8)</f>
        <v>#N/A</v>
      </c>
      <c r="I959" s="91" t="e">
        <f>_xlfn.CONCAT(INDEX(bureaux!$A:$H,MATCH($E959,bureaux!$A:$A,0),4)," ",INDEX(bureaux!$A:$H,MATCH($E959,bureaux!$A:$A,0),5))</f>
        <v>#N/A</v>
      </c>
      <c r="J959" s="20" t="e">
        <f>INDEX(bureaux!$A:$H,MATCH($E959,bureaux!$A:$A,0),6)</f>
        <v>#N/A</v>
      </c>
      <c r="K959" s="20" t="e">
        <f>INDEX(bureaux!$A:$H,MATCH($E959,bureaux!$A:$A,0),7)</f>
        <v>#N/A</v>
      </c>
    </row>
    <row r="960" spans="1:11" x14ac:dyDescent="0.25">
      <c r="A960" s="20">
        <f>'Elegio-Electors'!C960</f>
        <v>0</v>
      </c>
      <c r="B960" s="20">
        <f>'Elegio-Electors'!B960</f>
        <v>0</v>
      </c>
      <c r="C960" s="91">
        <f>IF(Procédure!$C$33=2,'Elegio-Electors'!D960,Procédure!$C$33)</f>
        <v>0</v>
      </c>
      <c r="D960" s="20">
        <f>'Elegio-Electors'!E960</f>
        <v>0</v>
      </c>
      <c r="E960" s="91" t="str">
        <f>IF(LEFT(RIGHT('Elegio-Electors'!L960,2),1)="C",'Elegio-Electors'!L960,IF(LEFT(RIGHT('Elegio-Electors'!M960,2),1)="C",'Elegio-Electors'!M960,""))</f>
        <v/>
      </c>
      <c r="F960" s="91" t="str">
        <f>IF(LEFT(RIGHT('Elegio-Electors'!L960,2),1)="O",'Elegio-Electors'!L960,IF(LEFT(RIGHT('Elegio-Electors'!M960,2),1)="O",'Elegio-Electors'!M960,""))</f>
        <v/>
      </c>
      <c r="G960" s="20" t="e">
        <f>INDEX(bureaux!$A:$H,MATCH($E960,bureaux!$A:$A,0),8)</f>
        <v>#N/A</v>
      </c>
      <c r="I960" s="91" t="e">
        <f>_xlfn.CONCAT(INDEX(bureaux!$A:$H,MATCH($E960,bureaux!$A:$A,0),4)," ",INDEX(bureaux!$A:$H,MATCH($E960,bureaux!$A:$A,0),5))</f>
        <v>#N/A</v>
      </c>
      <c r="J960" s="20" t="e">
        <f>INDEX(bureaux!$A:$H,MATCH($E960,bureaux!$A:$A,0),6)</f>
        <v>#N/A</v>
      </c>
      <c r="K960" s="20" t="e">
        <f>INDEX(bureaux!$A:$H,MATCH($E960,bureaux!$A:$A,0),7)</f>
        <v>#N/A</v>
      </c>
    </row>
    <row r="961" spans="1:11" x14ac:dyDescent="0.25">
      <c r="A961" s="20">
        <f>'Elegio-Electors'!C961</f>
        <v>0</v>
      </c>
      <c r="B961" s="20">
        <f>'Elegio-Electors'!B961</f>
        <v>0</v>
      </c>
      <c r="C961" s="91">
        <f>IF(Procédure!$C$33=2,'Elegio-Electors'!D961,Procédure!$C$33)</f>
        <v>0</v>
      </c>
      <c r="D961" s="20">
        <f>'Elegio-Electors'!E961</f>
        <v>0</v>
      </c>
      <c r="E961" s="91" t="str">
        <f>IF(LEFT(RIGHT('Elegio-Electors'!L961,2),1)="C",'Elegio-Electors'!L961,IF(LEFT(RIGHT('Elegio-Electors'!M961,2),1)="C",'Elegio-Electors'!M961,""))</f>
        <v/>
      </c>
      <c r="F961" s="91" t="str">
        <f>IF(LEFT(RIGHT('Elegio-Electors'!L961,2),1)="O",'Elegio-Electors'!L961,IF(LEFT(RIGHT('Elegio-Electors'!M961,2),1)="O",'Elegio-Electors'!M961,""))</f>
        <v/>
      </c>
      <c r="G961" s="20" t="e">
        <f>INDEX(bureaux!$A:$H,MATCH($E961,bureaux!$A:$A,0),8)</f>
        <v>#N/A</v>
      </c>
      <c r="I961" s="91" t="e">
        <f>_xlfn.CONCAT(INDEX(bureaux!$A:$H,MATCH($E961,bureaux!$A:$A,0),4)," ",INDEX(bureaux!$A:$H,MATCH($E961,bureaux!$A:$A,0),5))</f>
        <v>#N/A</v>
      </c>
      <c r="J961" s="20" t="e">
        <f>INDEX(bureaux!$A:$H,MATCH($E961,bureaux!$A:$A,0),6)</f>
        <v>#N/A</v>
      </c>
      <c r="K961" s="20" t="e">
        <f>INDEX(bureaux!$A:$H,MATCH($E961,bureaux!$A:$A,0),7)</f>
        <v>#N/A</v>
      </c>
    </row>
    <row r="962" spans="1:11" x14ac:dyDescent="0.25">
      <c r="A962" s="20">
        <f>'Elegio-Electors'!C962</f>
        <v>0</v>
      </c>
      <c r="B962" s="20">
        <f>'Elegio-Electors'!B962</f>
        <v>0</v>
      </c>
      <c r="C962" s="91">
        <f>IF(Procédure!$C$33=2,'Elegio-Electors'!D962,Procédure!$C$33)</f>
        <v>0</v>
      </c>
      <c r="D962" s="20">
        <f>'Elegio-Electors'!E962</f>
        <v>0</v>
      </c>
      <c r="E962" s="91" t="str">
        <f>IF(LEFT(RIGHT('Elegio-Electors'!L962,2),1)="C",'Elegio-Electors'!L962,IF(LEFT(RIGHT('Elegio-Electors'!M962,2),1)="C",'Elegio-Electors'!M962,""))</f>
        <v/>
      </c>
      <c r="F962" s="91" t="str">
        <f>IF(LEFT(RIGHT('Elegio-Electors'!L962,2),1)="O",'Elegio-Electors'!L962,IF(LEFT(RIGHT('Elegio-Electors'!M962,2),1)="O",'Elegio-Electors'!M962,""))</f>
        <v/>
      </c>
      <c r="G962" s="20" t="e">
        <f>INDEX(bureaux!$A:$H,MATCH($E962,bureaux!$A:$A,0),8)</f>
        <v>#N/A</v>
      </c>
      <c r="I962" s="91" t="e">
        <f>_xlfn.CONCAT(INDEX(bureaux!$A:$H,MATCH($E962,bureaux!$A:$A,0),4)," ",INDEX(bureaux!$A:$H,MATCH($E962,bureaux!$A:$A,0),5))</f>
        <v>#N/A</v>
      </c>
      <c r="J962" s="20" t="e">
        <f>INDEX(bureaux!$A:$H,MATCH($E962,bureaux!$A:$A,0),6)</f>
        <v>#N/A</v>
      </c>
      <c r="K962" s="20" t="e">
        <f>INDEX(bureaux!$A:$H,MATCH($E962,bureaux!$A:$A,0),7)</f>
        <v>#N/A</v>
      </c>
    </row>
    <row r="963" spans="1:11" x14ac:dyDescent="0.25">
      <c r="A963" s="20">
        <f>'Elegio-Electors'!C963</f>
        <v>0</v>
      </c>
      <c r="B963" s="20">
        <f>'Elegio-Electors'!B963</f>
        <v>0</v>
      </c>
      <c r="C963" s="91">
        <f>IF(Procédure!$C$33=2,'Elegio-Electors'!D963,Procédure!$C$33)</f>
        <v>0</v>
      </c>
      <c r="D963" s="20">
        <f>'Elegio-Electors'!E963</f>
        <v>0</v>
      </c>
      <c r="E963" s="91" t="str">
        <f>IF(LEFT(RIGHT('Elegio-Electors'!L963,2),1)="C",'Elegio-Electors'!L963,IF(LEFT(RIGHT('Elegio-Electors'!M963,2),1)="C",'Elegio-Electors'!M963,""))</f>
        <v/>
      </c>
      <c r="F963" s="91" t="str">
        <f>IF(LEFT(RIGHT('Elegio-Electors'!L963,2),1)="O",'Elegio-Electors'!L963,IF(LEFT(RIGHT('Elegio-Electors'!M963,2),1)="O",'Elegio-Electors'!M963,""))</f>
        <v/>
      </c>
      <c r="G963" s="20" t="e">
        <f>INDEX(bureaux!$A:$H,MATCH($E963,bureaux!$A:$A,0),8)</f>
        <v>#N/A</v>
      </c>
      <c r="I963" s="91" t="e">
        <f>_xlfn.CONCAT(INDEX(bureaux!$A:$H,MATCH($E963,bureaux!$A:$A,0),4)," ",INDEX(bureaux!$A:$H,MATCH($E963,bureaux!$A:$A,0),5))</f>
        <v>#N/A</v>
      </c>
      <c r="J963" s="20" t="e">
        <f>INDEX(bureaux!$A:$H,MATCH($E963,bureaux!$A:$A,0),6)</f>
        <v>#N/A</v>
      </c>
      <c r="K963" s="20" t="e">
        <f>INDEX(bureaux!$A:$H,MATCH($E963,bureaux!$A:$A,0),7)</f>
        <v>#N/A</v>
      </c>
    </row>
    <row r="964" spans="1:11" x14ac:dyDescent="0.25">
      <c r="A964" s="20">
        <f>'Elegio-Electors'!C964</f>
        <v>0</v>
      </c>
      <c r="B964" s="20">
        <f>'Elegio-Electors'!B964</f>
        <v>0</v>
      </c>
      <c r="C964" s="91">
        <f>IF(Procédure!$C$33=2,'Elegio-Electors'!D964,Procédure!$C$33)</f>
        <v>0</v>
      </c>
      <c r="D964" s="20">
        <f>'Elegio-Electors'!E964</f>
        <v>0</v>
      </c>
      <c r="E964" s="91" t="str">
        <f>IF(LEFT(RIGHT('Elegio-Electors'!L964,2),1)="C",'Elegio-Electors'!L964,IF(LEFT(RIGHT('Elegio-Electors'!M964,2),1)="C",'Elegio-Electors'!M964,""))</f>
        <v/>
      </c>
      <c r="F964" s="91" t="str">
        <f>IF(LEFT(RIGHT('Elegio-Electors'!L964,2),1)="O",'Elegio-Electors'!L964,IF(LEFT(RIGHT('Elegio-Electors'!M964,2),1)="O",'Elegio-Electors'!M964,""))</f>
        <v/>
      </c>
      <c r="G964" s="20" t="e">
        <f>INDEX(bureaux!$A:$H,MATCH($E964,bureaux!$A:$A,0),8)</f>
        <v>#N/A</v>
      </c>
      <c r="I964" s="91" t="e">
        <f>_xlfn.CONCAT(INDEX(bureaux!$A:$H,MATCH($E964,bureaux!$A:$A,0),4)," ",INDEX(bureaux!$A:$H,MATCH($E964,bureaux!$A:$A,0),5))</f>
        <v>#N/A</v>
      </c>
      <c r="J964" s="20" t="e">
        <f>INDEX(bureaux!$A:$H,MATCH($E964,bureaux!$A:$A,0),6)</f>
        <v>#N/A</v>
      </c>
      <c r="K964" s="20" t="e">
        <f>INDEX(bureaux!$A:$H,MATCH($E964,bureaux!$A:$A,0),7)</f>
        <v>#N/A</v>
      </c>
    </row>
    <row r="965" spans="1:11" x14ac:dyDescent="0.25">
      <c r="A965" s="20">
        <f>'Elegio-Electors'!C965</f>
        <v>0</v>
      </c>
      <c r="B965" s="20">
        <f>'Elegio-Electors'!B965</f>
        <v>0</v>
      </c>
      <c r="C965" s="91">
        <f>IF(Procédure!$C$33=2,'Elegio-Electors'!D965,Procédure!$C$33)</f>
        <v>0</v>
      </c>
      <c r="D965" s="20">
        <f>'Elegio-Electors'!E965</f>
        <v>0</v>
      </c>
      <c r="E965" s="91" t="str">
        <f>IF(LEFT(RIGHT('Elegio-Electors'!L965,2),1)="C",'Elegio-Electors'!L965,IF(LEFT(RIGHT('Elegio-Electors'!M965,2),1)="C",'Elegio-Electors'!M965,""))</f>
        <v/>
      </c>
      <c r="F965" s="91" t="str">
        <f>IF(LEFT(RIGHT('Elegio-Electors'!L965,2),1)="O",'Elegio-Electors'!L965,IF(LEFT(RIGHT('Elegio-Electors'!M965,2),1)="O",'Elegio-Electors'!M965,""))</f>
        <v/>
      </c>
      <c r="G965" s="20" t="e">
        <f>INDEX(bureaux!$A:$H,MATCH($E965,bureaux!$A:$A,0),8)</f>
        <v>#N/A</v>
      </c>
      <c r="I965" s="91" t="e">
        <f>_xlfn.CONCAT(INDEX(bureaux!$A:$H,MATCH($E965,bureaux!$A:$A,0),4)," ",INDEX(bureaux!$A:$H,MATCH($E965,bureaux!$A:$A,0),5))</f>
        <v>#N/A</v>
      </c>
      <c r="J965" s="20" t="e">
        <f>INDEX(bureaux!$A:$H,MATCH($E965,bureaux!$A:$A,0),6)</f>
        <v>#N/A</v>
      </c>
      <c r="K965" s="20" t="e">
        <f>INDEX(bureaux!$A:$H,MATCH($E965,bureaux!$A:$A,0),7)</f>
        <v>#N/A</v>
      </c>
    </row>
    <row r="966" spans="1:11" x14ac:dyDescent="0.25">
      <c r="A966" s="20">
        <f>'Elegio-Electors'!C966</f>
        <v>0</v>
      </c>
      <c r="B966" s="20">
        <f>'Elegio-Electors'!B966</f>
        <v>0</v>
      </c>
      <c r="C966" s="91">
        <f>IF(Procédure!$C$33=2,'Elegio-Electors'!D966,Procédure!$C$33)</f>
        <v>0</v>
      </c>
      <c r="D966" s="20">
        <f>'Elegio-Electors'!E966</f>
        <v>0</v>
      </c>
      <c r="E966" s="91" t="str">
        <f>IF(LEFT(RIGHT('Elegio-Electors'!L966,2),1)="C",'Elegio-Electors'!L966,IF(LEFT(RIGHT('Elegio-Electors'!M966,2),1)="C",'Elegio-Electors'!M966,""))</f>
        <v/>
      </c>
      <c r="F966" s="91" t="str">
        <f>IF(LEFT(RIGHT('Elegio-Electors'!L966,2),1)="O",'Elegio-Electors'!L966,IF(LEFT(RIGHT('Elegio-Electors'!M966,2),1)="O",'Elegio-Electors'!M966,""))</f>
        <v/>
      </c>
      <c r="G966" s="20" t="e">
        <f>INDEX(bureaux!$A:$H,MATCH($E966,bureaux!$A:$A,0),8)</f>
        <v>#N/A</v>
      </c>
      <c r="I966" s="91" t="e">
        <f>_xlfn.CONCAT(INDEX(bureaux!$A:$H,MATCH($E966,bureaux!$A:$A,0),4)," ",INDEX(bureaux!$A:$H,MATCH($E966,bureaux!$A:$A,0),5))</f>
        <v>#N/A</v>
      </c>
      <c r="J966" s="20" t="e">
        <f>INDEX(bureaux!$A:$H,MATCH($E966,bureaux!$A:$A,0),6)</f>
        <v>#N/A</v>
      </c>
      <c r="K966" s="20" t="e">
        <f>INDEX(bureaux!$A:$H,MATCH($E966,bureaux!$A:$A,0),7)</f>
        <v>#N/A</v>
      </c>
    </row>
    <row r="967" spans="1:11" x14ac:dyDescent="0.25">
      <c r="A967" s="20">
        <f>'Elegio-Electors'!C967</f>
        <v>0</v>
      </c>
      <c r="B967" s="20">
        <f>'Elegio-Electors'!B967</f>
        <v>0</v>
      </c>
      <c r="C967" s="91">
        <f>IF(Procédure!$C$33=2,'Elegio-Electors'!D967,Procédure!$C$33)</f>
        <v>0</v>
      </c>
      <c r="D967" s="20">
        <f>'Elegio-Electors'!E967</f>
        <v>0</v>
      </c>
      <c r="E967" s="91" t="str">
        <f>IF(LEFT(RIGHT('Elegio-Electors'!L967,2),1)="C",'Elegio-Electors'!L967,IF(LEFT(RIGHT('Elegio-Electors'!M967,2),1)="C",'Elegio-Electors'!M967,""))</f>
        <v/>
      </c>
      <c r="F967" s="91" t="str">
        <f>IF(LEFT(RIGHT('Elegio-Electors'!L967,2),1)="O",'Elegio-Electors'!L967,IF(LEFT(RIGHT('Elegio-Electors'!M967,2),1)="O",'Elegio-Electors'!M967,""))</f>
        <v/>
      </c>
      <c r="G967" s="20" t="e">
        <f>INDEX(bureaux!$A:$H,MATCH($E967,bureaux!$A:$A,0),8)</f>
        <v>#N/A</v>
      </c>
      <c r="I967" s="91" t="e">
        <f>_xlfn.CONCAT(INDEX(bureaux!$A:$H,MATCH($E967,bureaux!$A:$A,0),4)," ",INDEX(bureaux!$A:$H,MATCH($E967,bureaux!$A:$A,0),5))</f>
        <v>#N/A</v>
      </c>
      <c r="J967" s="20" t="e">
        <f>INDEX(bureaux!$A:$H,MATCH($E967,bureaux!$A:$A,0),6)</f>
        <v>#N/A</v>
      </c>
      <c r="K967" s="20" t="e">
        <f>INDEX(bureaux!$A:$H,MATCH($E967,bureaux!$A:$A,0),7)</f>
        <v>#N/A</v>
      </c>
    </row>
    <row r="968" spans="1:11" x14ac:dyDescent="0.25">
      <c r="A968" s="20">
        <f>'Elegio-Electors'!C968</f>
        <v>0</v>
      </c>
      <c r="B968" s="20">
        <f>'Elegio-Electors'!B968</f>
        <v>0</v>
      </c>
      <c r="C968" s="91">
        <f>IF(Procédure!$C$33=2,'Elegio-Electors'!D968,Procédure!$C$33)</f>
        <v>0</v>
      </c>
      <c r="D968" s="20">
        <f>'Elegio-Electors'!E968</f>
        <v>0</v>
      </c>
      <c r="E968" s="91" t="str">
        <f>IF(LEFT(RIGHT('Elegio-Electors'!L968,2),1)="C",'Elegio-Electors'!L968,IF(LEFT(RIGHT('Elegio-Electors'!M968,2),1)="C",'Elegio-Electors'!M968,""))</f>
        <v/>
      </c>
      <c r="F968" s="91" t="str">
        <f>IF(LEFT(RIGHT('Elegio-Electors'!L968,2),1)="O",'Elegio-Electors'!L968,IF(LEFT(RIGHT('Elegio-Electors'!M968,2),1)="O",'Elegio-Electors'!M968,""))</f>
        <v/>
      </c>
      <c r="G968" s="20" t="e">
        <f>INDEX(bureaux!$A:$H,MATCH($E968,bureaux!$A:$A,0),8)</f>
        <v>#N/A</v>
      </c>
      <c r="I968" s="91" t="e">
        <f>_xlfn.CONCAT(INDEX(bureaux!$A:$H,MATCH($E968,bureaux!$A:$A,0),4)," ",INDEX(bureaux!$A:$H,MATCH($E968,bureaux!$A:$A,0),5))</f>
        <v>#N/A</v>
      </c>
      <c r="J968" s="20" t="e">
        <f>INDEX(bureaux!$A:$H,MATCH($E968,bureaux!$A:$A,0),6)</f>
        <v>#N/A</v>
      </c>
      <c r="K968" s="20" t="e">
        <f>INDEX(bureaux!$A:$H,MATCH($E968,bureaux!$A:$A,0),7)</f>
        <v>#N/A</v>
      </c>
    </row>
    <row r="969" spans="1:11" x14ac:dyDescent="0.25">
      <c r="A969" s="20">
        <f>'Elegio-Electors'!C969</f>
        <v>0</v>
      </c>
      <c r="B969" s="20">
        <f>'Elegio-Electors'!B969</f>
        <v>0</v>
      </c>
      <c r="C969" s="91">
        <f>IF(Procédure!$C$33=2,'Elegio-Electors'!D969,Procédure!$C$33)</f>
        <v>0</v>
      </c>
      <c r="D969" s="20">
        <f>'Elegio-Electors'!E969</f>
        <v>0</v>
      </c>
      <c r="E969" s="91" t="str">
        <f>IF(LEFT(RIGHT('Elegio-Electors'!L969,2),1)="C",'Elegio-Electors'!L969,IF(LEFT(RIGHT('Elegio-Electors'!M969,2),1)="C",'Elegio-Electors'!M969,""))</f>
        <v/>
      </c>
      <c r="F969" s="91" t="str">
        <f>IF(LEFT(RIGHT('Elegio-Electors'!L969,2),1)="O",'Elegio-Electors'!L969,IF(LEFT(RIGHT('Elegio-Electors'!M969,2),1)="O",'Elegio-Electors'!M969,""))</f>
        <v/>
      </c>
      <c r="G969" s="20" t="e">
        <f>INDEX(bureaux!$A:$H,MATCH($E969,bureaux!$A:$A,0),8)</f>
        <v>#N/A</v>
      </c>
      <c r="I969" s="91" t="e">
        <f>_xlfn.CONCAT(INDEX(bureaux!$A:$H,MATCH($E969,bureaux!$A:$A,0),4)," ",INDEX(bureaux!$A:$H,MATCH($E969,bureaux!$A:$A,0),5))</f>
        <v>#N/A</v>
      </c>
      <c r="J969" s="20" t="e">
        <f>INDEX(bureaux!$A:$H,MATCH($E969,bureaux!$A:$A,0),6)</f>
        <v>#N/A</v>
      </c>
      <c r="K969" s="20" t="e">
        <f>INDEX(bureaux!$A:$H,MATCH($E969,bureaux!$A:$A,0),7)</f>
        <v>#N/A</v>
      </c>
    </row>
    <row r="970" spans="1:11" x14ac:dyDescent="0.25">
      <c r="A970" s="20">
        <f>'Elegio-Electors'!C970</f>
        <v>0</v>
      </c>
      <c r="B970" s="20">
        <f>'Elegio-Electors'!B970</f>
        <v>0</v>
      </c>
      <c r="C970" s="91">
        <f>IF(Procédure!$C$33=2,'Elegio-Electors'!D970,Procédure!$C$33)</f>
        <v>0</v>
      </c>
      <c r="D970" s="20">
        <f>'Elegio-Electors'!E970</f>
        <v>0</v>
      </c>
      <c r="E970" s="91" t="str">
        <f>IF(LEFT(RIGHT('Elegio-Electors'!L970,2),1)="C",'Elegio-Electors'!L970,IF(LEFT(RIGHT('Elegio-Electors'!M970,2),1)="C",'Elegio-Electors'!M970,""))</f>
        <v/>
      </c>
      <c r="F970" s="91" t="str">
        <f>IF(LEFT(RIGHT('Elegio-Electors'!L970,2),1)="O",'Elegio-Electors'!L970,IF(LEFT(RIGHT('Elegio-Electors'!M970,2),1)="O",'Elegio-Electors'!M970,""))</f>
        <v/>
      </c>
      <c r="G970" s="20" t="e">
        <f>INDEX(bureaux!$A:$H,MATCH($E970,bureaux!$A:$A,0),8)</f>
        <v>#N/A</v>
      </c>
      <c r="I970" s="91" t="e">
        <f>_xlfn.CONCAT(INDEX(bureaux!$A:$H,MATCH($E970,bureaux!$A:$A,0),4)," ",INDEX(bureaux!$A:$H,MATCH($E970,bureaux!$A:$A,0),5))</f>
        <v>#N/A</v>
      </c>
      <c r="J970" s="20" t="e">
        <f>INDEX(bureaux!$A:$H,MATCH($E970,bureaux!$A:$A,0),6)</f>
        <v>#N/A</v>
      </c>
      <c r="K970" s="20" t="e">
        <f>INDEX(bureaux!$A:$H,MATCH($E970,bureaux!$A:$A,0),7)</f>
        <v>#N/A</v>
      </c>
    </row>
    <row r="971" spans="1:11" x14ac:dyDescent="0.25">
      <c r="A971" s="20">
        <f>'Elegio-Electors'!C971</f>
        <v>0</v>
      </c>
      <c r="B971" s="20">
        <f>'Elegio-Electors'!B971</f>
        <v>0</v>
      </c>
      <c r="C971" s="91">
        <f>IF(Procédure!$C$33=2,'Elegio-Electors'!D971,Procédure!$C$33)</f>
        <v>0</v>
      </c>
      <c r="D971" s="20">
        <f>'Elegio-Electors'!E971</f>
        <v>0</v>
      </c>
      <c r="E971" s="91" t="str">
        <f>IF(LEFT(RIGHT('Elegio-Electors'!L971,2),1)="C",'Elegio-Electors'!L971,IF(LEFT(RIGHT('Elegio-Electors'!M971,2),1)="C",'Elegio-Electors'!M971,""))</f>
        <v/>
      </c>
      <c r="F971" s="91" t="str">
        <f>IF(LEFT(RIGHT('Elegio-Electors'!L971,2),1)="O",'Elegio-Electors'!L971,IF(LEFT(RIGHT('Elegio-Electors'!M971,2),1)="O",'Elegio-Electors'!M971,""))</f>
        <v/>
      </c>
      <c r="G971" s="20" t="e">
        <f>INDEX(bureaux!$A:$H,MATCH($E971,bureaux!$A:$A,0),8)</f>
        <v>#N/A</v>
      </c>
      <c r="I971" s="91" t="e">
        <f>_xlfn.CONCAT(INDEX(bureaux!$A:$H,MATCH($E971,bureaux!$A:$A,0),4)," ",INDEX(bureaux!$A:$H,MATCH($E971,bureaux!$A:$A,0),5))</f>
        <v>#N/A</v>
      </c>
      <c r="J971" s="20" t="e">
        <f>INDEX(bureaux!$A:$H,MATCH($E971,bureaux!$A:$A,0),6)</f>
        <v>#N/A</v>
      </c>
      <c r="K971" s="20" t="e">
        <f>INDEX(bureaux!$A:$H,MATCH($E971,bureaux!$A:$A,0),7)</f>
        <v>#N/A</v>
      </c>
    </row>
    <row r="972" spans="1:11" x14ac:dyDescent="0.25">
      <c r="A972" s="20">
        <f>'Elegio-Electors'!C972</f>
        <v>0</v>
      </c>
      <c r="B972" s="20">
        <f>'Elegio-Electors'!B972</f>
        <v>0</v>
      </c>
      <c r="C972" s="91">
        <f>IF(Procédure!$C$33=2,'Elegio-Electors'!D972,Procédure!$C$33)</f>
        <v>0</v>
      </c>
      <c r="D972" s="20">
        <f>'Elegio-Electors'!E972</f>
        <v>0</v>
      </c>
      <c r="E972" s="91" t="str">
        <f>IF(LEFT(RIGHT('Elegio-Electors'!L972,2),1)="C",'Elegio-Electors'!L972,IF(LEFT(RIGHT('Elegio-Electors'!M972,2),1)="C",'Elegio-Electors'!M972,""))</f>
        <v/>
      </c>
      <c r="F972" s="91" t="str">
        <f>IF(LEFT(RIGHT('Elegio-Electors'!L972,2),1)="O",'Elegio-Electors'!L972,IF(LEFT(RIGHT('Elegio-Electors'!M972,2),1)="O",'Elegio-Electors'!M972,""))</f>
        <v/>
      </c>
      <c r="G972" s="20" t="e">
        <f>INDEX(bureaux!$A:$H,MATCH($E972,bureaux!$A:$A,0),8)</f>
        <v>#N/A</v>
      </c>
      <c r="I972" s="91" t="e">
        <f>_xlfn.CONCAT(INDEX(bureaux!$A:$H,MATCH($E972,bureaux!$A:$A,0),4)," ",INDEX(bureaux!$A:$H,MATCH($E972,bureaux!$A:$A,0),5))</f>
        <v>#N/A</v>
      </c>
      <c r="J972" s="20" t="e">
        <f>INDEX(bureaux!$A:$H,MATCH($E972,bureaux!$A:$A,0),6)</f>
        <v>#N/A</v>
      </c>
      <c r="K972" s="20" t="e">
        <f>INDEX(bureaux!$A:$H,MATCH($E972,bureaux!$A:$A,0),7)</f>
        <v>#N/A</v>
      </c>
    </row>
    <row r="973" spans="1:11" x14ac:dyDescent="0.25">
      <c r="A973" s="20">
        <f>'Elegio-Electors'!C973</f>
        <v>0</v>
      </c>
      <c r="B973" s="20">
        <f>'Elegio-Electors'!B973</f>
        <v>0</v>
      </c>
      <c r="C973" s="91">
        <f>IF(Procédure!$C$33=2,'Elegio-Electors'!D973,Procédure!$C$33)</f>
        <v>0</v>
      </c>
      <c r="D973" s="20">
        <f>'Elegio-Electors'!E973</f>
        <v>0</v>
      </c>
      <c r="E973" s="91" t="str">
        <f>IF(LEFT(RIGHT('Elegio-Electors'!L973,2),1)="C",'Elegio-Electors'!L973,IF(LEFT(RIGHT('Elegio-Electors'!M973,2),1)="C",'Elegio-Electors'!M973,""))</f>
        <v/>
      </c>
      <c r="F973" s="91" t="str">
        <f>IF(LEFT(RIGHT('Elegio-Electors'!L973,2),1)="O",'Elegio-Electors'!L973,IF(LEFT(RIGHT('Elegio-Electors'!M973,2),1)="O",'Elegio-Electors'!M973,""))</f>
        <v/>
      </c>
      <c r="G973" s="20" t="e">
        <f>INDEX(bureaux!$A:$H,MATCH($E973,bureaux!$A:$A,0),8)</f>
        <v>#N/A</v>
      </c>
      <c r="I973" s="91" t="e">
        <f>_xlfn.CONCAT(INDEX(bureaux!$A:$H,MATCH($E973,bureaux!$A:$A,0),4)," ",INDEX(bureaux!$A:$H,MATCH($E973,bureaux!$A:$A,0),5))</f>
        <v>#N/A</v>
      </c>
      <c r="J973" s="20" t="e">
        <f>INDEX(bureaux!$A:$H,MATCH($E973,bureaux!$A:$A,0),6)</f>
        <v>#N/A</v>
      </c>
      <c r="K973" s="20" t="e">
        <f>INDEX(bureaux!$A:$H,MATCH($E973,bureaux!$A:$A,0),7)</f>
        <v>#N/A</v>
      </c>
    </row>
    <row r="974" spans="1:11" x14ac:dyDescent="0.25">
      <c r="A974" s="20">
        <f>'Elegio-Electors'!C974</f>
        <v>0</v>
      </c>
      <c r="B974" s="20">
        <f>'Elegio-Electors'!B974</f>
        <v>0</v>
      </c>
      <c r="C974" s="91">
        <f>IF(Procédure!$C$33=2,'Elegio-Electors'!D974,Procédure!$C$33)</f>
        <v>0</v>
      </c>
      <c r="D974" s="20">
        <f>'Elegio-Electors'!E974</f>
        <v>0</v>
      </c>
      <c r="E974" s="91" t="str">
        <f>IF(LEFT(RIGHT('Elegio-Electors'!L974,2),1)="C",'Elegio-Electors'!L974,IF(LEFT(RIGHT('Elegio-Electors'!M974,2),1)="C",'Elegio-Electors'!M974,""))</f>
        <v/>
      </c>
      <c r="F974" s="91" t="str">
        <f>IF(LEFT(RIGHT('Elegio-Electors'!L974,2),1)="O",'Elegio-Electors'!L974,IF(LEFT(RIGHT('Elegio-Electors'!M974,2),1)="O",'Elegio-Electors'!M974,""))</f>
        <v/>
      </c>
      <c r="G974" s="20" t="e">
        <f>INDEX(bureaux!$A:$H,MATCH($E974,bureaux!$A:$A,0),8)</f>
        <v>#N/A</v>
      </c>
      <c r="I974" s="91" t="e">
        <f>_xlfn.CONCAT(INDEX(bureaux!$A:$H,MATCH($E974,bureaux!$A:$A,0),4)," ",INDEX(bureaux!$A:$H,MATCH($E974,bureaux!$A:$A,0),5))</f>
        <v>#N/A</v>
      </c>
      <c r="J974" s="20" t="e">
        <f>INDEX(bureaux!$A:$H,MATCH($E974,bureaux!$A:$A,0),6)</f>
        <v>#N/A</v>
      </c>
      <c r="K974" s="20" t="e">
        <f>INDEX(bureaux!$A:$H,MATCH($E974,bureaux!$A:$A,0),7)</f>
        <v>#N/A</v>
      </c>
    </row>
    <row r="975" spans="1:11" x14ac:dyDescent="0.25">
      <c r="A975" s="20">
        <f>'Elegio-Electors'!C975</f>
        <v>0</v>
      </c>
      <c r="B975" s="20">
        <f>'Elegio-Electors'!B975</f>
        <v>0</v>
      </c>
      <c r="C975" s="91">
        <f>IF(Procédure!$C$33=2,'Elegio-Electors'!D975,Procédure!$C$33)</f>
        <v>0</v>
      </c>
      <c r="D975" s="20">
        <f>'Elegio-Electors'!E975</f>
        <v>0</v>
      </c>
      <c r="E975" s="91" t="str">
        <f>IF(LEFT(RIGHT('Elegio-Electors'!L975,2),1)="C",'Elegio-Electors'!L975,IF(LEFT(RIGHT('Elegio-Electors'!M975,2),1)="C",'Elegio-Electors'!M975,""))</f>
        <v/>
      </c>
      <c r="F975" s="91" t="str">
        <f>IF(LEFT(RIGHT('Elegio-Electors'!L975,2),1)="O",'Elegio-Electors'!L975,IF(LEFT(RIGHT('Elegio-Electors'!M975,2),1)="O",'Elegio-Electors'!M975,""))</f>
        <v/>
      </c>
      <c r="G975" s="20" t="e">
        <f>INDEX(bureaux!$A:$H,MATCH($E975,bureaux!$A:$A,0),8)</f>
        <v>#N/A</v>
      </c>
      <c r="I975" s="91" t="e">
        <f>_xlfn.CONCAT(INDEX(bureaux!$A:$H,MATCH($E975,bureaux!$A:$A,0),4)," ",INDEX(bureaux!$A:$H,MATCH($E975,bureaux!$A:$A,0),5))</f>
        <v>#N/A</v>
      </c>
      <c r="J975" s="20" t="e">
        <f>INDEX(bureaux!$A:$H,MATCH($E975,bureaux!$A:$A,0),6)</f>
        <v>#N/A</v>
      </c>
      <c r="K975" s="20" t="e">
        <f>INDEX(bureaux!$A:$H,MATCH($E975,bureaux!$A:$A,0),7)</f>
        <v>#N/A</v>
      </c>
    </row>
    <row r="976" spans="1:11" x14ac:dyDescent="0.25">
      <c r="A976" s="20">
        <f>'Elegio-Electors'!C976</f>
        <v>0</v>
      </c>
      <c r="B976" s="20">
        <f>'Elegio-Electors'!B976</f>
        <v>0</v>
      </c>
      <c r="C976" s="91">
        <f>IF(Procédure!$C$33=2,'Elegio-Electors'!D976,Procédure!$C$33)</f>
        <v>0</v>
      </c>
      <c r="D976" s="20">
        <f>'Elegio-Electors'!E976</f>
        <v>0</v>
      </c>
      <c r="E976" s="91" t="str">
        <f>IF(LEFT(RIGHT('Elegio-Electors'!L976,2),1)="C",'Elegio-Electors'!L976,IF(LEFT(RIGHT('Elegio-Electors'!M976,2),1)="C",'Elegio-Electors'!M976,""))</f>
        <v/>
      </c>
      <c r="F976" s="91" t="str">
        <f>IF(LEFT(RIGHT('Elegio-Electors'!L976,2),1)="O",'Elegio-Electors'!L976,IF(LEFT(RIGHT('Elegio-Electors'!M976,2),1)="O",'Elegio-Electors'!M976,""))</f>
        <v/>
      </c>
      <c r="G976" s="20" t="e">
        <f>INDEX(bureaux!$A:$H,MATCH($E976,bureaux!$A:$A,0),8)</f>
        <v>#N/A</v>
      </c>
      <c r="I976" s="91" t="e">
        <f>_xlfn.CONCAT(INDEX(bureaux!$A:$H,MATCH($E976,bureaux!$A:$A,0),4)," ",INDEX(bureaux!$A:$H,MATCH($E976,bureaux!$A:$A,0),5))</f>
        <v>#N/A</v>
      </c>
      <c r="J976" s="20" t="e">
        <f>INDEX(bureaux!$A:$H,MATCH($E976,bureaux!$A:$A,0),6)</f>
        <v>#N/A</v>
      </c>
      <c r="K976" s="20" t="e">
        <f>INDEX(bureaux!$A:$H,MATCH($E976,bureaux!$A:$A,0),7)</f>
        <v>#N/A</v>
      </c>
    </row>
    <row r="977" spans="1:11" x14ac:dyDescent="0.25">
      <c r="A977" s="20">
        <f>'Elegio-Electors'!C977</f>
        <v>0</v>
      </c>
      <c r="B977" s="20">
        <f>'Elegio-Electors'!B977</f>
        <v>0</v>
      </c>
      <c r="C977" s="91">
        <f>IF(Procédure!$C$33=2,'Elegio-Electors'!D977,Procédure!$C$33)</f>
        <v>0</v>
      </c>
      <c r="D977" s="20">
        <f>'Elegio-Electors'!E977</f>
        <v>0</v>
      </c>
      <c r="E977" s="91" t="str">
        <f>IF(LEFT(RIGHT('Elegio-Electors'!L977,2),1)="C",'Elegio-Electors'!L977,IF(LEFT(RIGHT('Elegio-Electors'!M977,2),1)="C",'Elegio-Electors'!M977,""))</f>
        <v/>
      </c>
      <c r="F977" s="91" t="str">
        <f>IF(LEFT(RIGHT('Elegio-Electors'!L977,2),1)="O",'Elegio-Electors'!L977,IF(LEFT(RIGHT('Elegio-Electors'!M977,2),1)="O",'Elegio-Electors'!M977,""))</f>
        <v/>
      </c>
      <c r="G977" s="20" t="e">
        <f>INDEX(bureaux!$A:$H,MATCH($E977,bureaux!$A:$A,0),8)</f>
        <v>#N/A</v>
      </c>
      <c r="I977" s="91" t="e">
        <f>_xlfn.CONCAT(INDEX(bureaux!$A:$H,MATCH($E977,bureaux!$A:$A,0),4)," ",INDEX(bureaux!$A:$H,MATCH($E977,bureaux!$A:$A,0),5))</f>
        <v>#N/A</v>
      </c>
      <c r="J977" s="20" t="e">
        <f>INDEX(bureaux!$A:$H,MATCH($E977,bureaux!$A:$A,0),6)</f>
        <v>#N/A</v>
      </c>
      <c r="K977" s="20" t="e">
        <f>INDEX(bureaux!$A:$H,MATCH($E977,bureaux!$A:$A,0),7)</f>
        <v>#N/A</v>
      </c>
    </row>
    <row r="978" spans="1:11" x14ac:dyDescent="0.25">
      <c r="A978" s="20">
        <f>'Elegio-Electors'!C978</f>
        <v>0</v>
      </c>
      <c r="B978" s="20">
        <f>'Elegio-Electors'!B978</f>
        <v>0</v>
      </c>
      <c r="C978" s="91">
        <f>IF(Procédure!$C$33=2,'Elegio-Electors'!D978,Procédure!$C$33)</f>
        <v>0</v>
      </c>
      <c r="D978" s="20">
        <f>'Elegio-Electors'!E978</f>
        <v>0</v>
      </c>
      <c r="E978" s="91" t="str">
        <f>IF(LEFT(RIGHT('Elegio-Electors'!L978,2),1)="C",'Elegio-Electors'!L978,IF(LEFT(RIGHT('Elegio-Electors'!M978,2),1)="C",'Elegio-Electors'!M978,""))</f>
        <v/>
      </c>
      <c r="F978" s="91" t="str">
        <f>IF(LEFT(RIGHT('Elegio-Electors'!L978,2),1)="O",'Elegio-Electors'!L978,IF(LEFT(RIGHT('Elegio-Electors'!M978,2),1)="O",'Elegio-Electors'!M978,""))</f>
        <v/>
      </c>
      <c r="G978" s="20" t="e">
        <f>INDEX(bureaux!$A:$H,MATCH($E978,bureaux!$A:$A,0),8)</f>
        <v>#N/A</v>
      </c>
      <c r="I978" s="91" t="e">
        <f>_xlfn.CONCAT(INDEX(bureaux!$A:$H,MATCH($E978,bureaux!$A:$A,0),4)," ",INDEX(bureaux!$A:$H,MATCH($E978,bureaux!$A:$A,0),5))</f>
        <v>#N/A</v>
      </c>
      <c r="J978" s="20" t="e">
        <f>INDEX(bureaux!$A:$H,MATCH($E978,bureaux!$A:$A,0),6)</f>
        <v>#N/A</v>
      </c>
      <c r="K978" s="20" t="e">
        <f>INDEX(bureaux!$A:$H,MATCH($E978,bureaux!$A:$A,0),7)</f>
        <v>#N/A</v>
      </c>
    </row>
    <row r="979" spans="1:11" x14ac:dyDescent="0.25">
      <c r="A979" s="20">
        <f>'Elegio-Electors'!C979</f>
        <v>0</v>
      </c>
      <c r="B979" s="20">
        <f>'Elegio-Electors'!B979</f>
        <v>0</v>
      </c>
      <c r="C979" s="91">
        <f>IF(Procédure!$C$33=2,'Elegio-Electors'!D979,Procédure!$C$33)</f>
        <v>0</v>
      </c>
      <c r="D979" s="20">
        <f>'Elegio-Electors'!E979</f>
        <v>0</v>
      </c>
      <c r="E979" s="91" t="str">
        <f>IF(LEFT(RIGHT('Elegio-Electors'!L979,2),1)="C",'Elegio-Electors'!L979,IF(LEFT(RIGHT('Elegio-Electors'!M979,2),1)="C",'Elegio-Electors'!M979,""))</f>
        <v/>
      </c>
      <c r="F979" s="91" t="str">
        <f>IF(LEFT(RIGHT('Elegio-Electors'!L979,2),1)="O",'Elegio-Electors'!L979,IF(LEFT(RIGHT('Elegio-Electors'!M979,2),1)="O",'Elegio-Electors'!M979,""))</f>
        <v/>
      </c>
      <c r="G979" s="20" t="e">
        <f>INDEX(bureaux!$A:$H,MATCH($E979,bureaux!$A:$A,0),8)</f>
        <v>#N/A</v>
      </c>
      <c r="I979" s="91" t="e">
        <f>_xlfn.CONCAT(INDEX(bureaux!$A:$H,MATCH($E979,bureaux!$A:$A,0),4)," ",INDEX(bureaux!$A:$H,MATCH($E979,bureaux!$A:$A,0),5))</f>
        <v>#N/A</v>
      </c>
      <c r="J979" s="20" t="e">
        <f>INDEX(bureaux!$A:$H,MATCH($E979,bureaux!$A:$A,0),6)</f>
        <v>#N/A</v>
      </c>
      <c r="K979" s="20" t="e">
        <f>INDEX(bureaux!$A:$H,MATCH($E979,bureaux!$A:$A,0),7)</f>
        <v>#N/A</v>
      </c>
    </row>
    <row r="980" spans="1:11" x14ac:dyDescent="0.25">
      <c r="A980" s="20">
        <f>'Elegio-Electors'!C980</f>
        <v>0</v>
      </c>
      <c r="B980" s="20">
        <f>'Elegio-Electors'!B980</f>
        <v>0</v>
      </c>
      <c r="C980" s="91">
        <f>IF(Procédure!$C$33=2,'Elegio-Electors'!D980,Procédure!$C$33)</f>
        <v>0</v>
      </c>
      <c r="D980" s="20">
        <f>'Elegio-Electors'!E980</f>
        <v>0</v>
      </c>
      <c r="E980" s="91" t="str">
        <f>IF(LEFT(RIGHT('Elegio-Electors'!L980,2),1)="C",'Elegio-Electors'!L980,IF(LEFT(RIGHT('Elegio-Electors'!M980,2),1)="C",'Elegio-Electors'!M980,""))</f>
        <v/>
      </c>
      <c r="F980" s="91" t="str">
        <f>IF(LEFT(RIGHT('Elegio-Electors'!L980,2),1)="O",'Elegio-Electors'!L980,IF(LEFT(RIGHT('Elegio-Electors'!M980,2),1)="O",'Elegio-Electors'!M980,""))</f>
        <v/>
      </c>
      <c r="G980" s="20" t="e">
        <f>INDEX(bureaux!$A:$H,MATCH($E980,bureaux!$A:$A,0),8)</f>
        <v>#N/A</v>
      </c>
      <c r="I980" s="91" t="e">
        <f>_xlfn.CONCAT(INDEX(bureaux!$A:$H,MATCH($E980,bureaux!$A:$A,0),4)," ",INDEX(bureaux!$A:$H,MATCH($E980,bureaux!$A:$A,0),5))</f>
        <v>#N/A</v>
      </c>
      <c r="J980" s="20" t="e">
        <f>INDEX(bureaux!$A:$H,MATCH($E980,bureaux!$A:$A,0),6)</f>
        <v>#N/A</v>
      </c>
      <c r="K980" s="20" t="e">
        <f>INDEX(bureaux!$A:$H,MATCH($E980,bureaux!$A:$A,0),7)</f>
        <v>#N/A</v>
      </c>
    </row>
    <row r="981" spans="1:11" x14ac:dyDescent="0.25">
      <c r="A981" s="20">
        <f>'Elegio-Electors'!C981</f>
        <v>0</v>
      </c>
      <c r="B981" s="20">
        <f>'Elegio-Electors'!B981</f>
        <v>0</v>
      </c>
      <c r="C981" s="91">
        <f>IF(Procédure!$C$33=2,'Elegio-Electors'!D981,Procédure!$C$33)</f>
        <v>0</v>
      </c>
      <c r="D981" s="20">
        <f>'Elegio-Electors'!E981</f>
        <v>0</v>
      </c>
      <c r="E981" s="91" t="str">
        <f>IF(LEFT(RIGHT('Elegio-Electors'!L981,2),1)="C",'Elegio-Electors'!L981,IF(LEFT(RIGHT('Elegio-Electors'!M981,2),1)="C",'Elegio-Electors'!M981,""))</f>
        <v/>
      </c>
      <c r="F981" s="91" t="str">
        <f>IF(LEFT(RIGHT('Elegio-Electors'!L981,2),1)="O",'Elegio-Electors'!L981,IF(LEFT(RIGHT('Elegio-Electors'!M981,2),1)="O",'Elegio-Electors'!M981,""))</f>
        <v/>
      </c>
      <c r="G981" s="20" t="e">
        <f>INDEX(bureaux!$A:$H,MATCH($E981,bureaux!$A:$A,0),8)</f>
        <v>#N/A</v>
      </c>
      <c r="I981" s="91" t="e">
        <f>_xlfn.CONCAT(INDEX(bureaux!$A:$H,MATCH($E981,bureaux!$A:$A,0),4)," ",INDEX(bureaux!$A:$H,MATCH($E981,bureaux!$A:$A,0),5))</f>
        <v>#N/A</v>
      </c>
      <c r="J981" s="20" t="e">
        <f>INDEX(bureaux!$A:$H,MATCH($E981,bureaux!$A:$A,0),6)</f>
        <v>#N/A</v>
      </c>
      <c r="K981" s="20" t="e">
        <f>INDEX(bureaux!$A:$H,MATCH($E981,bureaux!$A:$A,0),7)</f>
        <v>#N/A</v>
      </c>
    </row>
    <row r="982" spans="1:11" x14ac:dyDescent="0.25">
      <c r="A982" s="20">
        <f>'Elegio-Electors'!C982</f>
        <v>0</v>
      </c>
      <c r="B982" s="20">
        <f>'Elegio-Electors'!B982</f>
        <v>0</v>
      </c>
      <c r="C982" s="91">
        <f>IF(Procédure!$C$33=2,'Elegio-Electors'!D982,Procédure!$C$33)</f>
        <v>0</v>
      </c>
      <c r="D982" s="20">
        <f>'Elegio-Electors'!E982</f>
        <v>0</v>
      </c>
      <c r="E982" s="91" t="str">
        <f>IF(LEFT(RIGHT('Elegio-Electors'!L982,2),1)="C",'Elegio-Electors'!L982,IF(LEFT(RIGHT('Elegio-Electors'!M982,2),1)="C",'Elegio-Electors'!M982,""))</f>
        <v/>
      </c>
      <c r="F982" s="91" t="str">
        <f>IF(LEFT(RIGHT('Elegio-Electors'!L982,2),1)="O",'Elegio-Electors'!L982,IF(LEFT(RIGHT('Elegio-Electors'!M982,2),1)="O",'Elegio-Electors'!M982,""))</f>
        <v/>
      </c>
      <c r="G982" s="20" t="e">
        <f>INDEX(bureaux!$A:$H,MATCH($E982,bureaux!$A:$A,0),8)</f>
        <v>#N/A</v>
      </c>
      <c r="I982" s="91" t="e">
        <f>_xlfn.CONCAT(INDEX(bureaux!$A:$H,MATCH($E982,bureaux!$A:$A,0),4)," ",INDEX(bureaux!$A:$H,MATCH($E982,bureaux!$A:$A,0),5))</f>
        <v>#N/A</v>
      </c>
      <c r="J982" s="20" t="e">
        <f>INDEX(bureaux!$A:$H,MATCH($E982,bureaux!$A:$A,0),6)</f>
        <v>#N/A</v>
      </c>
      <c r="K982" s="20" t="e">
        <f>INDEX(bureaux!$A:$H,MATCH($E982,bureaux!$A:$A,0),7)</f>
        <v>#N/A</v>
      </c>
    </row>
    <row r="983" spans="1:11" x14ac:dyDescent="0.25">
      <c r="A983" s="20">
        <f>'Elegio-Electors'!C983</f>
        <v>0</v>
      </c>
      <c r="B983" s="20">
        <f>'Elegio-Electors'!B983</f>
        <v>0</v>
      </c>
      <c r="C983" s="91">
        <f>IF(Procédure!$C$33=2,'Elegio-Electors'!D983,Procédure!$C$33)</f>
        <v>0</v>
      </c>
      <c r="D983" s="20">
        <f>'Elegio-Electors'!E983</f>
        <v>0</v>
      </c>
      <c r="E983" s="91" t="str">
        <f>IF(LEFT(RIGHT('Elegio-Electors'!L983,2),1)="C",'Elegio-Electors'!L983,IF(LEFT(RIGHT('Elegio-Electors'!M983,2),1)="C",'Elegio-Electors'!M983,""))</f>
        <v/>
      </c>
      <c r="F983" s="91" t="str">
        <f>IF(LEFT(RIGHT('Elegio-Electors'!L983,2),1)="O",'Elegio-Electors'!L983,IF(LEFT(RIGHT('Elegio-Electors'!M983,2),1)="O",'Elegio-Electors'!M983,""))</f>
        <v/>
      </c>
      <c r="G983" s="20" t="e">
        <f>INDEX(bureaux!$A:$H,MATCH($E983,bureaux!$A:$A,0),8)</f>
        <v>#N/A</v>
      </c>
      <c r="I983" s="91" t="e">
        <f>_xlfn.CONCAT(INDEX(bureaux!$A:$H,MATCH($E983,bureaux!$A:$A,0),4)," ",INDEX(bureaux!$A:$H,MATCH($E983,bureaux!$A:$A,0),5))</f>
        <v>#N/A</v>
      </c>
      <c r="J983" s="20" t="e">
        <f>INDEX(bureaux!$A:$H,MATCH($E983,bureaux!$A:$A,0),6)</f>
        <v>#N/A</v>
      </c>
      <c r="K983" s="20" t="e">
        <f>INDEX(bureaux!$A:$H,MATCH($E983,bureaux!$A:$A,0),7)</f>
        <v>#N/A</v>
      </c>
    </row>
    <row r="984" spans="1:11" x14ac:dyDescent="0.25">
      <c r="A984" s="20">
        <f>'Elegio-Electors'!C984</f>
        <v>0</v>
      </c>
      <c r="B984" s="20">
        <f>'Elegio-Electors'!B984</f>
        <v>0</v>
      </c>
      <c r="C984" s="91">
        <f>IF(Procédure!$C$33=2,'Elegio-Electors'!D984,Procédure!$C$33)</f>
        <v>0</v>
      </c>
      <c r="D984" s="20">
        <f>'Elegio-Electors'!E984</f>
        <v>0</v>
      </c>
      <c r="E984" s="91" t="str">
        <f>IF(LEFT(RIGHT('Elegio-Electors'!L984,2),1)="C",'Elegio-Electors'!L984,IF(LEFT(RIGHT('Elegio-Electors'!M984,2),1)="C",'Elegio-Electors'!M984,""))</f>
        <v/>
      </c>
      <c r="F984" s="91" t="str">
        <f>IF(LEFT(RIGHT('Elegio-Electors'!L984,2),1)="O",'Elegio-Electors'!L984,IF(LEFT(RIGHT('Elegio-Electors'!M984,2),1)="O",'Elegio-Electors'!M984,""))</f>
        <v/>
      </c>
      <c r="G984" s="20" t="e">
        <f>INDEX(bureaux!$A:$H,MATCH($E984,bureaux!$A:$A,0),8)</f>
        <v>#N/A</v>
      </c>
      <c r="I984" s="91" t="e">
        <f>_xlfn.CONCAT(INDEX(bureaux!$A:$H,MATCH($E984,bureaux!$A:$A,0),4)," ",INDEX(bureaux!$A:$H,MATCH($E984,bureaux!$A:$A,0),5))</f>
        <v>#N/A</v>
      </c>
      <c r="J984" s="20" t="e">
        <f>INDEX(bureaux!$A:$H,MATCH($E984,bureaux!$A:$A,0),6)</f>
        <v>#N/A</v>
      </c>
      <c r="K984" s="20" t="e">
        <f>INDEX(bureaux!$A:$H,MATCH($E984,bureaux!$A:$A,0),7)</f>
        <v>#N/A</v>
      </c>
    </row>
    <row r="985" spans="1:11" x14ac:dyDescent="0.25">
      <c r="A985" s="20">
        <f>'Elegio-Electors'!C985</f>
        <v>0</v>
      </c>
      <c r="B985" s="20">
        <f>'Elegio-Electors'!B985</f>
        <v>0</v>
      </c>
      <c r="C985" s="91">
        <f>IF(Procédure!$C$33=2,'Elegio-Electors'!D985,Procédure!$C$33)</f>
        <v>0</v>
      </c>
      <c r="D985" s="20">
        <f>'Elegio-Electors'!E985</f>
        <v>0</v>
      </c>
      <c r="E985" s="91" t="str">
        <f>IF(LEFT(RIGHT('Elegio-Electors'!L985,2),1)="C",'Elegio-Electors'!L985,IF(LEFT(RIGHT('Elegio-Electors'!M985,2),1)="C",'Elegio-Electors'!M985,""))</f>
        <v/>
      </c>
      <c r="F985" s="91" t="str">
        <f>IF(LEFT(RIGHT('Elegio-Electors'!L985,2),1)="O",'Elegio-Electors'!L985,IF(LEFT(RIGHT('Elegio-Electors'!M985,2),1)="O",'Elegio-Electors'!M985,""))</f>
        <v/>
      </c>
      <c r="G985" s="20" t="e">
        <f>INDEX(bureaux!$A:$H,MATCH($E985,bureaux!$A:$A,0),8)</f>
        <v>#N/A</v>
      </c>
      <c r="I985" s="91" t="e">
        <f>_xlfn.CONCAT(INDEX(bureaux!$A:$H,MATCH($E985,bureaux!$A:$A,0),4)," ",INDEX(bureaux!$A:$H,MATCH($E985,bureaux!$A:$A,0),5))</f>
        <v>#N/A</v>
      </c>
      <c r="J985" s="20" t="e">
        <f>INDEX(bureaux!$A:$H,MATCH($E985,bureaux!$A:$A,0),6)</f>
        <v>#N/A</v>
      </c>
      <c r="K985" s="20" t="e">
        <f>INDEX(bureaux!$A:$H,MATCH($E985,bureaux!$A:$A,0),7)</f>
        <v>#N/A</v>
      </c>
    </row>
    <row r="986" spans="1:11" x14ac:dyDescent="0.25">
      <c r="A986" s="20">
        <f>'Elegio-Electors'!C986</f>
        <v>0</v>
      </c>
      <c r="B986" s="20">
        <f>'Elegio-Electors'!B986</f>
        <v>0</v>
      </c>
      <c r="C986" s="91">
        <f>IF(Procédure!$C$33=2,'Elegio-Electors'!D986,Procédure!$C$33)</f>
        <v>0</v>
      </c>
      <c r="D986" s="20">
        <f>'Elegio-Electors'!E986</f>
        <v>0</v>
      </c>
      <c r="E986" s="91" t="str">
        <f>IF(LEFT(RIGHT('Elegio-Electors'!L986,2),1)="C",'Elegio-Electors'!L986,IF(LEFT(RIGHT('Elegio-Electors'!M986,2),1)="C",'Elegio-Electors'!M986,""))</f>
        <v/>
      </c>
      <c r="F986" s="91" t="str">
        <f>IF(LEFT(RIGHT('Elegio-Electors'!L986,2),1)="O",'Elegio-Electors'!L986,IF(LEFT(RIGHT('Elegio-Electors'!M986,2),1)="O",'Elegio-Electors'!M986,""))</f>
        <v/>
      </c>
      <c r="G986" s="20" t="e">
        <f>INDEX(bureaux!$A:$H,MATCH($E986,bureaux!$A:$A,0),8)</f>
        <v>#N/A</v>
      </c>
      <c r="I986" s="91" t="e">
        <f>_xlfn.CONCAT(INDEX(bureaux!$A:$H,MATCH($E986,bureaux!$A:$A,0),4)," ",INDEX(bureaux!$A:$H,MATCH($E986,bureaux!$A:$A,0),5))</f>
        <v>#N/A</v>
      </c>
      <c r="J986" s="20" t="e">
        <f>INDEX(bureaux!$A:$H,MATCH($E986,bureaux!$A:$A,0),6)</f>
        <v>#N/A</v>
      </c>
      <c r="K986" s="20" t="e">
        <f>INDEX(bureaux!$A:$H,MATCH($E986,bureaux!$A:$A,0),7)</f>
        <v>#N/A</v>
      </c>
    </row>
    <row r="987" spans="1:11" x14ac:dyDescent="0.25">
      <c r="A987" s="20">
        <f>'Elegio-Electors'!C987</f>
        <v>0</v>
      </c>
      <c r="B987" s="20">
        <f>'Elegio-Electors'!B987</f>
        <v>0</v>
      </c>
      <c r="C987" s="91">
        <f>IF(Procédure!$C$33=2,'Elegio-Electors'!D987,Procédure!$C$33)</f>
        <v>0</v>
      </c>
      <c r="D987" s="20">
        <f>'Elegio-Electors'!E987</f>
        <v>0</v>
      </c>
      <c r="E987" s="91" t="str">
        <f>IF(LEFT(RIGHT('Elegio-Electors'!L987,2),1)="C",'Elegio-Electors'!L987,IF(LEFT(RIGHT('Elegio-Electors'!M987,2),1)="C",'Elegio-Electors'!M987,""))</f>
        <v/>
      </c>
      <c r="F987" s="91" t="str">
        <f>IF(LEFT(RIGHT('Elegio-Electors'!L987,2),1)="O",'Elegio-Electors'!L987,IF(LEFT(RIGHT('Elegio-Electors'!M987,2),1)="O",'Elegio-Electors'!M987,""))</f>
        <v/>
      </c>
      <c r="G987" s="20" t="e">
        <f>INDEX(bureaux!$A:$H,MATCH($E987,bureaux!$A:$A,0),8)</f>
        <v>#N/A</v>
      </c>
      <c r="I987" s="91" t="e">
        <f>_xlfn.CONCAT(INDEX(bureaux!$A:$H,MATCH($E987,bureaux!$A:$A,0),4)," ",INDEX(bureaux!$A:$H,MATCH($E987,bureaux!$A:$A,0),5))</f>
        <v>#N/A</v>
      </c>
      <c r="J987" s="20" t="e">
        <f>INDEX(bureaux!$A:$H,MATCH($E987,bureaux!$A:$A,0),6)</f>
        <v>#N/A</v>
      </c>
      <c r="K987" s="20" t="e">
        <f>INDEX(bureaux!$A:$H,MATCH($E987,bureaux!$A:$A,0),7)</f>
        <v>#N/A</v>
      </c>
    </row>
    <row r="988" spans="1:11" x14ac:dyDescent="0.25">
      <c r="A988" s="20">
        <f>'Elegio-Electors'!C988</f>
        <v>0</v>
      </c>
      <c r="B988" s="20">
        <f>'Elegio-Electors'!B988</f>
        <v>0</v>
      </c>
      <c r="C988" s="91">
        <f>IF(Procédure!$C$33=2,'Elegio-Electors'!D988,Procédure!$C$33)</f>
        <v>0</v>
      </c>
      <c r="D988" s="20">
        <f>'Elegio-Electors'!E988</f>
        <v>0</v>
      </c>
      <c r="E988" s="91" t="str">
        <f>IF(LEFT(RIGHT('Elegio-Electors'!L988,2),1)="C",'Elegio-Electors'!L988,IF(LEFT(RIGHT('Elegio-Electors'!M988,2),1)="C",'Elegio-Electors'!M988,""))</f>
        <v/>
      </c>
      <c r="F988" s="91" t="str">
        <f>IF(LEFT(RIGHT('Elegio-Electors'!L988,2),1)="O",'Elegio-Electors'!L988,IF(LEFT(RIGHT('Elegio-Electors'!M988,2),1)="O",'Elegio-Electors'!M988,""))</f>
        <v/>
      </c>
      <c r="G988" s="20" t="e">
        <f>INDEX(bureaux!$A:$H,MATCH($E988,bureaux!$A:$A,0),8)</f>
        <v>#N/A</v>
      </c>
      <c r="I988" s="91" t="e">
        <f>_xlfn.CONCAT(INDEX(bureaux!$A:$H,MATCH($E988,bureaux!$A:$A,0),4)," ",INDEX(bureaux!$A:$H,MATCH($E988,bureaux!$A:$A,0),5))</f>
        <v>#N/A</v>
      </c>
      <c r="J988" s="20" t="e">
        <f>INDEX(bureaux!$A:$H,MATCH($E988,bureaux!$A:$A,0),6)</f>
        <v>#N/A</v>
      </c>
      <c r="K988" s="20" t="e">
        <f>INDEX(bureaux!$A:$H,MATCH($E988,bureaux!$A:$A,0),7)</f>
        <v>#N/A</v>
      </c>
    </row>
    <row r="989" spans="1:11" x14ac:dyDescent="0.25">
      <c r="A989" s="20">
        <f>'Elegio-Electors'!C989</f>
        <v>0</v>
      </c>
      <c r="B989" s="20">
        <f>'Elegio-Electors'!B989</f>
        <v>0</v>
      </c>
      <c r="C989" s="91">
        <f>IF(Procédure!$C$33=2,'Elegio-Electors'!D989,Procédure!$C$33)</f>
        <v>0</v>
      </c>
      <c r="D989" s="20">
        <f>'Elegio-Electors'!E989</f>
        <v>0</v>
      </c>
      <c r="E989" s="91" t="str">
        <f>IF(LEFT(RIGHT('Elegio-Electors'!L989,2),1)="C",'Elegio-Electors'!L989,IF(LEFT(RIGHT('Elegio-Electors'!M989,2),1)="C",'Elegio-Electors'!M989,""))</f>
        <v/>
      </c>
      <c r="F989" s="91" t="str">
        <f>IF(LEFT(RIGHT('Elegio-Electors'!L989,2),1)="O",'Elegio-Electors'!L989,IF(LEFT(RIGHT('Elegio-Electors'!M989,2),1)="O",'Elegio-Electors'!M989,""))</f>
        <v/>
      </c>
      <c r="G989" s="20" t="e">
        <f>INDEX(bureaux!$A:$H,MATCH($E989,bureaux!$A:$A,0),8)</f>
        <v>#N/A</v>
      </c>
      <c r="I989" s="91" t="e">
        <f>_xlfn.CONCAT(INDEX(bureaux!$A:$H,MATCH($E989,bureaux!$A:$A,0),4)," ",INDEX(bureaux!$A:$H,MATCH($E989,bureaux!$A:$A,0),5))</f>
        <v>#N/A</v>
      </c>
      <c r="J989" s="20" t="e">
        <f>INDEX(bureaux!$A:$H,MATCH($E989,bureaux!$A:$A,0),6)</f>
        <v>#N/A</v>
      </c>
      <c r="K989" s="20" t="e">
        <f>INDEX(bureaux!$A:$H,MATCH($E989,bureaux!$A:$A,0),7)</f>
        <v>#N/A</v>
      </c>
    </row>
    <row r="990" spans="1:11" x14ac:dyDescent="0.25">
      <c r="A990" s="20">
        <f>'Elegio-Electors'!C990</f>
        <v>0</v>
      </c>
      <c r="B990" s="20">
        <f>'Elegio-Electors'!B990</f>
        <v>0</v>
      </c>
      <c r="C990" s="91">
        <f>IF(Procédure!$C$33=2,'Elegio-Electors'!D990,Procédure!$C$33)</f>
        <v>0</v>
      </c>
      <c r="D990" s="20">
        <f>'Elegio-Electors'!E990</f>
        <v>0</v>
      </c>
      <c r="E990" s="91" t="str">
        <f>IF(LEFT(RIGHT('Elegio-Electors'!L990,2),1)="C",'Elegio-Electors'!L990,IF(LEFT(RIGHT('Elegio-Electors'!M990,2),1)="C",'Elegio-Electors'!M990,""))</f>
        <v/>
      </c>
      <c r="F990" s="91" t="str">
        <f>IF(LEFT(RIGHT('Elegio-Electors'!L990,2),1)="O",'Elegio-Electors'!L990,IF(LEFT(RIGHT('Elegio-Electors'!M990,2),1)="O",'Elegio-Electors'!M990,""))</f>
        <v/>
      </c>
      <c r="G990" s="20" t="e">
        <f>INDEX(bureaux!$A:$H,MATCH($E990,bureaux!$A:$A,0),8)</f>
        <v>#N/A</v>
      </c>
      <c r="I990" s="91" t="e">
        <f>_xlfn.CONCAT(INDEX(bureaux!$A:$H,MATCH($E990,bureaux!$A:$A,0),4)," ",INDEX(bureaux!$A:$H,MATCH($E990,bureaux!$A:$A,0),5))</f>
        <v>#N/A</v>
      </c>
      <c r="J990" s="20" t="e">
        <f>INDEX(bureaux!$A:$H,MATCH($E990,bureaux!$A:$A,0),6)</f>
        <v>#N/A</v>
      </c>
      <c r="K990" s="20" t="e">
        <f>INDEX(bureaux!$A:$H,MATCH($E990,bureaux!$A:$A,0),7)</f>
        <v>#N/A</v>
      </c>
    </row>
    <row r="991" spans="1:11" x14ac:dyDescent="0.25">
      <c r="A991" s="20">
        <f>'Elegio-Electors'!C991</f>
        <v>0</v>
      </c>
      <c r="B991" s="20">
        <f>'Elegio-Electors'!B991</f>
        <v>0</v>
      </c>
      <c r="C991" s="91">
        <f>IF(Procédure!$C$33=2,'Elegio-Electors'!D991,Procédure!$C$33)</f>
        <v>0</v>
      </c>
      <c r="D991" s="20">
        <f>'Elegio-Electors'!E991</f>
        <v>0</v>
      </c>
      <c r="E991" s="91" t="str">
        <f>IF(LEFT(RIGHT('Elegio-Electors'!L991,2),1)="C",'Elegio-Electors'!L991,IF(LEFT(RIGHT('Elegio-Electors'!M991,2),1)="C",'Elegio-Electors'!M991,""))</f>
        <v/>
      </c>
      <c r="F991" s="91" t="str">
        <f>IF(LEFT(RIGHT('Elegio-Electors'!L991,2),1)="O",'Elegio-Electors'!L991,IF(LEFT(RIGHT('Elegio-Electors'!M991,2),1)="O",'Elegio-Electors'!M991,""))</f>
        <v/>
      </c>
      <c r="G991" s="20" t="e">
        <f>INDEX(bureaux!$A:$H,MATCH($E991,bureaux!$A:$A,0),8)</f>
        <v>#N/A</v>
      </c>
      <c r="I991" s="91" t="e">
        <f>_xlfn.CONCAT(INDEX(bureaux!$A:$H,MATCH($E991,bureaux!$A:$A,0),4)," ",INDEX(bureaux!$A:$H,MATCH($E991,bureaux!$A:$A,0),5))</f>
        <v>#N/A</v>
      </c>
      <c r="J991" s="20" t="e">
        <f>INDEX(bureaux!$A:$H,MATCH($E991,bureaux!$A:$A,0),6)</f>
        <v>#N/A</v>
      </c>
      <c r="K991" s="20" t="e">
        <f>INDEX(bureaux!$A:$H,MATCH($E991,bureaux!$A:$A,0),7)</f>
        <v>#N/A</v>
      </c>
    </row>
    <row r="992" spans="1:11" x14ac:dyDescent="0.25">
      <c r="A992" s="20">
        <f>'Elegio-Electors'!C992</f>
        <v>0</v>
      </c>
      <c r="B992" s="20">
        <f>'Elegio-Electors'!B992</f>
        <v>0</v>
      </c>
      <c r="C992" s="91">
        <f>IF(Procédure!$C$33=2,'Elegio-Electors'!D992,Procédure!$C$33)</f>
        <v>0</v>
      </c>
      <c r="D992" s="20">
        <f>'Elegio-Electors'!E992</f>
        <v>0</v>
      </c>
      <c r="E992" s="91" t="str">
        <f>IF(LEFT(RIGHT('Elegio-Electors'!L992,2),1)="C",'Elegio-Electors'!L992,IF(LEFT(RIGHT('Elegio-Electors'!M992,2),1)="C",'Elegio-Electors'!M992,""))</f>
        <v/>
      </c>
      <c r="F992" s="91" t="str">
        <f>IF(LEFT(RIGHT('Elegio-Electors'!L992,2),1)="O",'Elegio-Electors'!L992,IF(LEFT(RIGHT('Elegio-Electors'!M992,2),1)="O",'Elegio-Electors'!M992,""))</f>
        <v/>
      </c>
      <c r="G992" s="20" t="e">
        <f>INDEX(bureaux!$A:$H,MATCH($E992,bureaux!$A:$A,0),8)</f>
        <v>#N/A</v>
      </c>
      <c r="I992" s="91" t="e">
        <f>_xlfn.CONCAT(INDEX(bureaux!$A:$H,MATCH($E992,bureaux!$A:$A,0),4)," ",INDEX(bureaux!$A:$H,MATCH($E992,bureaux!$A:$A,0),5))</f>
        <v>#N/A</v>
      </c>
      <c r="J992" s="20" t="e">
        <f>INDEX(bureaux!$A:$H,MATCH($E992,bureaux!$A:$A,0),6)</f>
        <v>#N/A</v>
      </c>
      <c r="K992" s="20" t="e">
        <f>INDEX(bureaux!$A:$H,MATCH($E992,bureaux!$A:$A,0),7)</f>
        <v>#N/A</v>
      </c>
    </row>
    <row r="993" spans="1:11" x14ac:dyDescent="0.25">
      <c r="A993" s="20">
        <f>'Elegio-Electors'!C993</f>
        <v>0</v>
      </c>
      <c r="B993" s="20">
        <f>'Elegio-Electors'!B993</f>
        <v>0</v>
      </c>
      <c r="C993" s="91">
        <f>IF(Procédure!$C$33=2,'Elegio-Electors'!D993,Procédure!$C$33)</f>
        <v>0</v>
      </c>
      <c r="D993" s="20">
        <f>'Elegio-Electors'!E993</f>
        <v>0</v>
      </c>
      <c r="E993" s="91" t="str">
        <f>IF(LEFT(RIGHT('Elegio-Electors'!L993,2),1)="C",'Elegio-Electors'!L993,IF(LEFT(RIGHT('Elegio-Electors'!M993,2),1)="C",'Elegio-Electors'!M993,""))</f>
        <v/>
      </c>
      <c r="F993" s="91" t="str">
        <f>IF(LEFT(RIGHT('Elegio-Electors'!L993,2),1)="O",'Elegio-Electors'!L993,IF(LEFT(RIGHT('Elegio-Electors'!M993,2),1)="O",'Elegio-Electors'!M993,""))</f>
        <v/>
      </c>
      <c r="G993" s="20" t="e">
        <f>INDEX(bureaux!$A:$H,MATCH($E993,bureaux!$A:$A,0),8)</f>
        <v>#N/A</v>
      </c>
      <c r="I993" s="91" t="e">
        <f>_xlfn.CONCAT(INDEX(bureaux!$A:$H,MATCH($E993,bureaux!$A:$A,0),4)," ",INDEX(bureaux!$A:$H,MATCH($E993,bureaux!$A:$A,0),5))</f>
        <v>#N/A</v>
      </c>
      <c r="J993" s="20" t="e">
        <f>INDEX(bureaux!$A:$H,MATCH($E993,bureaux!$A:$A,0),6)</f>
        <v>#N/A</v>
      </c>
      <c r="K993" s="20" t="e">
        <f>INDEX(bureaux!$A:$H,MATCH($E993,bureaux!$A:$A,0),7)</f>
        <v>#N/A</v>
      </c>
    </row>
    <row r="994" spans="1:11" x14ac:dyDescent="0.25">
      <c r="A994" s="20">
        <f>'Elegio-Electors'!C994</f>
        <v>0</v>
      </c>
      <c r="B994" s="20">
        <f>'Elegio-Electors'!B994</f>
        <v>0</v>
      </c>
      <c r="C994" s="91">
        <f>IF(Procédure!$C$33=2,'Elegio-Electors'!D994,Procédure!$C$33)</f>
        <v>0</v>
      </c>
      <c r="D994" s="20">
        <f>'Elegio-Electors'!E994</f>
        <v>0</v>
      </c>
      <c r="E994" s="91" t="str">
        <f>IF(LEFT(RIGHT('Elegio-Electors'!L994,2),1)="C",'Elegio-Electors'!L994,IF(LEFT(RIGHT('Elegio-Electors'!M994,2),1)="C",'Elegio-Electors'!M994,""))</f>
        <v/>
      </c>
      <c r="F994" s="91" t="str">
        <f>IF(LEFT(RIGHT('Elegio-Electors'!L994,2),1)="O",'Elegio-Electors'!L994,IF(LEFT(RIGHT('Elegio-Electors'!M994,2),1)="O",'Elegio-Electors'!M994,""))</f>
        <v/>
      </c>
      <c r="G994" s="20" t="e">
        <f>INDEX(bureaux!$A:$H,MATCH($E994,bureaux!$A:$A,0),8)</f>
        <v>#N/A</v>
      </c>
      <c r="I994" s="91" t="e">
        <f>_xlfn.CONCAT(INDEX(bureaux!$A:$H,MATCH($E994,bureaux!$A:$A,0),4)," ",INDEX(bureaux!$A:$H,MATCH($E994,bureaux!$A:$A,0),5))</f>
        <v>#N/A</v>
      </c>
      <c r="J994" s="20" t="e">
        <f>INDEX(bureaux!$A:$H,MATCH($E994,bureaux!$A:$A,0),6)</f>
        <v>#N/A</v>
      </c>
      <c r="K994" s="20" t="e">
        <f>INDEX(bureaux!$A:$H,MATCH($E994,bureaux!$A:$A,0),7)</f>
        <v>#N/A</v>
      </c>
    </row>
    <row r="995" spans="1:11" x14ac:dyDescent="0.25">
      <c r="A995" s="20">
        <f>'Elegio-Electors'!C995</f>
        <v>0</v>
      </c>
      <c r="B995" s="20">
        <f>'Elegio-Electors'!B995</f>
        <v>0</v>
      </c>
      <c r="C995" s="91">
        <f>IF(Procédure!$C$33=2,'Elegio-Electors'!D995,Procédure!$C$33)</f>
        <v>0</v>
      </c>
      <c r="D995" s="20">
        <f>'Elegio-Electors'!E995</f>
        <v>0</v>
      </c>
      <c r="E995" s="91" t="str">
        <f>IF(LEFT(RIGHT('Elegio-Electors'!L995,2),1)="C",'Elegio-Electors'!L995,IF(LEFT(RIGHT('Elegio-Electors'!M995,2),1)="C",'Elegio-Electors'!M995,""))</f>
        <v/>
      </c>
      <c r="F995" s="91" t="str">
        <f>IF(LEFT(RIGHT('Elegio-Electors'!L995,2),1)="O",'Elegio-Electors'!L995,IF(LEFT(RIGHT('Elegio-Electors'!M995,2),1)="O",'Elegio-Electors'!M995,""))</f>
        <v/>
      </c>
      <c r="G995" s="20" t="e">
        <f>INDEX(bureaux!$A:$H,MATCH($E995,bureaux!$A:$A,0),8)</f>
        <v>#N/A</v>
      </c>
      <c r="I995" s="91" t="e">
        <f>_xlfn.CONCAT(INDEX(bureaux!$A:$H,MATCH($E995,bureaux!$A:$A,0),4)," ",INDEX(bureaux!$A:$H,MATCH($E995,bureaux!$A:$A,0),5))</f>
        <v>#N/A</v>
      </c>
      <c r="J995" s="20" t="e">
        <f>INDEX(bureaux!$A:$H,MATCH($E995,bureaux!$A:$A,0),6)</f>
        <v>#N/A</v>
      </c>
      <c r="K995" s="20" t="e">
        <f>INDEX(bureaux!$A:$H,MATCH($E995,bureaux!$A:$A,0),7)</f>
        <v>#N/A</v>
      </c>
    </row>
    <row r="996" spans="1:11" x14ac:dyDescent="0.25">
      <c r="A996" s="20">
        <f>'Elegio-Electors'!C996</f>
        <v>0</v>
      </c>
      <c r="B996" s="20">
        <f>'Elegio-Electors'!B996</f>
        <v>0</v>
      </c>
      <c r="C996" s="91">
        <f>IF(Procédure!$C$33=2,'Elegio-Electors'!D996,Procédure!$C$33)</f>
        <v>0</v>
      </c>
      <c r="D996" s="20">
        <f>'Elegio-Electors'!E996</f>
        <v>0</v>
      </c>
      <c r="E996" s="91" t="str">
        <f>IF(LEFT(RIGHT('Elegio-Electors'!L996,2),1)="C",'Elegio-Electors'!L996,IF(LEFT(RIGHT('Elegio-Electors'!M996,2),1)="C",'Elegio-Electors'!M996,""))</f>
        <v/>
      </c>
      <c r="F996" s="91" t="str">
        <f>IF(LEFT(RIGHT('Elegio-Electors'!L996,2),1)="O",'Elegio-Electors'!L996,IF(LEFT(RIGHT('Elegio-Electors'!M996,2),1)="O",'Elegio-Electors'!M996,""))</f>
        <v/>
      </c>
      <c r="G996" s="20" t="e">
        <f>INDEX(bureaux!$A:$H,MATCH($E996,bureaux!$A:$A,0),8)</f>
        <v>#N/A</v>
      </c>
      <c r="I996" s="91" t="e">
        <f>_xlfn.CONCAT(INDEX(bureaux!$A:$H,MATCH($E996,bureaux!$A:$A,0),4)," ",INDEX(bureaux!$A:$H,MATCH($E996,bureaux!$A:$A,0),5))</f>
        <v>#N/A</v>
      </c>
      <c r="J996" s="20" t="e">
        <f>INDEX(bureaux!$A:$H,MATCH($E996,bureaux!$A:$A,0),6)</f>
        <v>#N/A</v>
      </c>
      <c r="K996" s="20" t="e">
        <f>INDEX(bureaux!$A:$H,MATCH($E996,bureaux!$A:$A,0),7)</f>
        <v>#N/A</v>
      </c>
    </row>
    <row r="997" spans="1:11" x14ac:dyDescent="0.25">
      <c r="A997" s="20">
        <f>'Elegio-Electors'!C997</f>
        <v>0</v>
      </c>
      <c r="B997" s="20">
        <f>'Elegio-Electors'!B997</f>
        <v>0</v>
      </c>
      <c r="C997" s="91">
        <f>IF(Procédure!$C$33=2,'Elegio-Electors'!D997,Procédure!$C$33)</f>
        <v>0</v>
      </c>
      <c r="D997" s="20">
        <f>'Elegio-Electors'!E997</f>
        <v>0</v>
      </c>
      <c r="E997" s="91" t="str">
        <f>IF(LEFT(RIGHT('Elegio-Electors'!L997,2),1)="C",'Elegio-Electors'!L997,IF(LEFT(RIGHT('Elegio-Electors'!M997,2),1)="C",'Elegio-Electors'!M997,""))</f>
        <v/>
      </c>
      <c r="F997" s="91" t="str">
        <f>IF(LEFT(RIGHT('Elegio-Electors'!L997,2),1)="O",'Elegio-Electors'!L997,IF(LEFT(RIGHT('Elegio-Electors'!M997,2),1)="O",'Elegio-Electors'!M997,""))</f>
        <v/>
      </c>
      <c r="G997" s="20" t="e">
        <f>INDEX(bureaux!$A:$H,MATCH($E997,bureaux!$A:$A,0),8)</f>
        <v>#N/A</v>
      </c>
      <c r="I997" s="91" t="e">
        <f>_xlfn.CONCAT(INDEX(bureaux!$A:$H,MATCH($E997,bureaux!$A:$A,0),4)," ",INDEX(bureaux!$A:$H,MATCH($E997,bureaux!$A:$A,0),5))</f>
        <v>#N/A</v>
      </c>
      <c r="J997" s="20" t="e">
        <f>INDEX(bureaux!$A:$H,MATCH($E997,bureaux!$A:$A,0),6)</f>
        <v>#N/A</v>
      </c>
      <c r="K997" s="20" t="e">
        <f>INDEX(bureaux!$A:$H,MATCH($E997,bureaux!$A:$A,0),7)</f>
        <v>#N/A</v>
      </c>
    </row>
    <row r="998" spans="1:11" x14ac:dyDescent="0.25">
      <c r="A998" s="20">
        <f>'Elegio-Electors'!C998</f>
        <v>0</v>
      </c>
      <c r="B998" s="20">
        <f>'Elegio-Electors'!B998</f>
        <v>0</v>
      </c>
      <c r="C998" s="91">
        <f>IF(Procédure!$C$33=2,'Elegio-Electors'!D998,Procédure!$C$33)</f>
        <v>0</v>
      </c>
      <c r="D998" s="20">
        <f>'Elegio-Electors'!E998</f>
        <v>0</v>
      </c>
      <c r="E998" s="91" t="str">
        <f>IF(LEFT(RIGHT('Elegio-Electors'!L998,2),1)="C",'Elegio-Electors'!L998,IF(LEFT(RIGHT('Elegio-Electors'!M998,2),1)="C",'Elegio-Electors'!M998,""))</f>
        <v/>
      </c>
      <c r="F998" s="91" t="str">
        <f>IF(LEFT(RIGHT('Elegio-Electors'!L998,2),1)="O",'Elegio-Electors'!L998,IF(LEFT(RIGHT('Elegio-Electors'!M998,2),1)="O",'Elegio-Electors'!M998,""))</f>
        <v/>
      </c>
      <c r="G998" s="20" t="e">
        <f>INDEX(bureaux!$A:$H,MATCH($E998,bureaux!$A:$A,0),8)</f>
        <v>#N/A</v>
      </c>
      <c r="I998" s="91" t="e">
        <f>_xlfn.CONCAT(INDEX(bureaux!$A:$H,MATCH($E998,bureaux!$A:$A,0),4)," ",INDEX(bureaux!$A:$H,MATCH($E998,bureaux!$A:$A,0),5))</f>
        <v>#N/A</v>
      </c>
      <c r="J998" s="20" t="e">
        <f>INDEX(bureaux!$A:$H,MATCH($E998,bureaux!$A:$A,0),6)</f>
        <v>#N/A</v>
      </c>
      <c r="K998" s="20" t="e">
        <f>INDEX(bureaux!$A:$H,MATCH($E998,bureaux!$A:$A,0),7)</f>
        <v>#N/A</v>
      </c>
    </row>
    <row r="999" spans="1:11" x14ac:dyDescent="0.25">
      <c r="A999" s="20">
        <f>'Elegio-Electors'!C999</f>
        <v>0</v>
      </c>
      <c r="B999" s="20">
        <f>'Elegio-Electors'!B999</f>
        <v>0</v>
      </c>
      <c r="C999" s="91">
        <f>IF(Procédure!$C$33=2,'Elegio-Electors'!D999,Procédure!$C$33)</f>
        <v>0</v>
      </c>
      <c r="D999" s="20">
        <f>'Elegio-Electors'!E999</f>
        <v>0</v>
      </c>
      <c r="E999" s="91" t="str">
        <f>IF(LEFT(RIGHT('Elegio-Electors'!L999,2),1)="C",'Elegio-Electors'!L999,IF(LEFT(RIGHT('Elegio-Electors'!M999,2),1)="C",'Elegio-Electors'!M999,""))</f>
        <v/>
      </c>
      <c r="F999" s="91" t="str">
        <f>IF(LEFT(RIGHT('Elegio-Electors'!L999,2),1)="O",'Elegio-Electors'!L999,IF(LEFT(RIGHT('Elegio-Electors'!M999,2),1)="O",'Elegio-Electors'!M999,""))</f>
        <v/>
      </c>
      <c r="G999" s="20" t="e">
        <f>INDEX(bureaux!$A:$H,MATCH($E999,bureaux!$A:$A,0),8)</f>
        <v>#N/A</v>
      </c>
      <c r="I999" s="91" t="e">
        <f>_xlfn.CONCAT(INDEX(bureaux!$A:$H,MATCH($E999,bureaux!$A:$A,0),4)," ",INDEX(bureaux!$A:$H,MATCH($E999,bureaux!$A:$A,0),5))</f>
        <v>#N/A</v>
      </c>
      <c r="J999" s="20" t="e">
        <f>INDEX(bureaux!$A:$H,MATCH($E999,bureaux!$A:$A,0),6)</f>
        <v>#N/A</v>
      </c>
      <c r="K999" s="20" t="e">
        <f>INDEX(bureaux!$A:$H,MATCH($E999,bureaux!$A:$A,0),7)</f>
        <v>#N/A</v>
      </c>
    </row>
    <row r="1000" spans="1:11" x14ac:dyDescent="0.25">
      <c r="A1000" s="20">
        <f>'Elegio-Electors'!C1000</f>
        <v>0</v>
      </c>
      <c r="B1000" s="20">
        <f>'Elegio-Electors'!B1000</f>
        <v>0</v>
      </c>
      <c r="C1000" s="91">
        <f>IF(Procédure!$C$33=2,'Elegio-Electors'!D1000,Procédure!$C$33)</f>
        <v>0</v>
      </c>
      <c r="D1000" s="20">
        <f>'Elegio-Electors'!E1000</f>
        <v>0</v>
      </c>
      <c r="E1000" s="91" t="str">
        <f>IF(LEFT(RIGHT('Elegio-Electors'!L1000,2),1)="C",'Elegio-Electors'!L1000,IF(LEFT(RIGHT('Elegio-Electors'!M1000,2),1)="C",'Elegio-Electors'!M1000,""))</f>
        <v/>
      </c>
      <c r="F1000" s="91" t="str">
        <f>IF(LEFT(RIGHT('Elegio-Electors'!L1000,2),1)="O",'Elegio-Electors'!L1000,IF(LEFT(RIGHT('Elegio-Electors'!M1000,2),1)="O",'Elegio-Electors'!M1000,""))</f>
        <v/>
      </c>
      <c r="G1000" s="20" t="e">
        <f>INDEX(bureaux!$A:$H,MATCH($E1000,bureaux!$A:$A,0),8)</f>
        <v>#N/A</v>
      </c>
      <c r="I1000" s="91" t="e">
        <f>_xlfn.CONCAT(INDEX(bureaux!$A:$H,MATCH($E1000,bureaux!$A:$A,0),4)," ",INDEX(bureaux!$A:$H,MATCH($E1000,bureaux!$A:$A,0),5))</f>
        <v>#N/A</v>
      </c>
      <c r="J1000" s="20" t="e">
        <f>INDEX(bureaux!$A:$H,MATCH($E1000,bureaux!$A:$A,0),6)</f>
        <v>#N/A</v>
      </c>
      <c r="K1000" s="20" t="e">
        <f>INDEX(bureaux!$A:$H,MATCH($E1000,bureaux!$A:$A,0),7)</f>
        <v>#N/A</v>
      </c>
    </row>
    <row r="1001" spans="1:11" x14ac:dyDescent="0.25">
      <c r="A1001" s="20">
        <f>'Elegio-Electors'!C1001</f>
        <v>0</v>
      </c>
      <c r="B1001" s="20">
        <f>'Elegio-Electors'!B1001</f>
        <v>0</v>
      </c>
      <c r="C1001" s="91">
        <f>IF(Procédure!$C$33=2,'Elegio-Electors'!D1001,Procédure!$C$33)</f>
        <v>0</v>
      </c>
      <c r="D1001" s="20">
        <f>'Elegio-Electors'!E1001</f>
        <v>0</v>
      </c>
      <c r="E1001" s="91" t="str">
        <f>IF(LEFT(RIGHT('Elegio-Electors'!L1001,2),1)="C",'Elegio-Electors'!L1001,IF(LEFT(RIGHT('Elegio-Electors'!M1001,2),1)="C",'Elegio-Electors'!M1001,""))</f>
        <v/>
      </c>
      <c r="F1001" s="91" t="str">
        <f>IF(LEFT(RIGHT('Elegio-Electors'!L1001,2),1)="O",'Elegio-Electors'!L1001,IF(LEFT(RIGHT('Elegio-Electors'!M1001,2),1)="O",'Elegio-Electors'!M1001,""))</f>
        <v/>
      </c>
      <c r="G1001" s="20" t="e">
        <f>INDEX(bureaux!$A:$H,MATCH($E1001,bureaux!$A:$A,0),8)</f>
        <v>#N/A</v>
      </c>
      <c r="I1001" s="91" t="e">
        <f>_xlfn.CONCAT(INDEX(bureaux!$A:$H,MATCH($E1001,bureaux!$A:$A,0),4)," ",INDEX(bureaux!$A:$H,MATCH($E1001,bureaux!$A:$A,0),5))</f>
        <v>#N/A</v>
      </c>
      <c r="J1001" s="20" t="e">
        <f>INDEX(bureaux!$A:$H,MATCH($E1001,bureaux!$A:$A,0),6)</f>
        <v>#N/A</v>
      </c>
      <c r="K1001" s="20" t="e">
        <f>INDEX(bureaux!$A:$H,MATCH($E1001,bureaux!$A:$A,0),7)</f>
        <v>#N/A</v>
      </c>
    </row>
    <row r="1002" spans="1:11" x14ac:dyDescent="0.25">
      <c r="A1002" s="20">
        <f>'Elegio-Electors'!C1002</f>
        <v>0</v>
      </c>
      <c r="B1002" s="20">
        <f>'Elegio-Electors'!B1002</f>
        <v>0</v>
      </c>
      <c r="C1002" s="91">
        <f>IF(Procédure!$C$33=2,'Elegio-Electors'!D1002,Procédure!$C$33)</f>
        <v>0</v>
      </c>
      <c r="D1002" s="20">
        <f>'Elegio-Electors'!E1002</f>
        <v>0</v>
      </c>
      <c r="E1002" s="91" t="str">
        <f>IF(LEFT(RIGHT('Elegio-Electors'!L1002,2),1)="C",'Elegio-Electors'!L1002,IF(LEFT(RIGHT('Elegio-Electors'!M1002,2),1)="C",'Elegio-Electors'!M1002,""))</f>
        <v/>
      </c>
      <c r="F1002" s="91" t="str">
        <f>IF(LEFT(RIGHT('Elegio-Electors'!L1002,2),1)="O",'Elegio-Electors'!L1002,IF(LEFT(RIGHT('Elegio-Electors'!M1002,2),1)="O",'Elegio-Electors'!M1002,""))</f>
        <v/>
      </c>
      <c r="G1002" s="20" t="e">
        <f>INDEX(bureaux!$A:$H,MATCH($E1002,bureaux!$A:$A,0),8)</f>
        <v>#N/A</v>
      </c>
      <c r="I1002" s="91" t="e">
        <f>_xlfn.CONCAT(INDEX(bureaux!$A:$H,MATCH($E1002,bureaux!$A:$A,0),4)," ",INDEX(bureaux!$A:$H,MATCH($E1002,bureaux!$A:$A,0),5))</f>
        <v>#N/A</v>
      </c>
      <c r="J1002" s="20" t="e">
        <f>INDEX(bureaux!$A:$H,MATCH($E1002,bureaux!$A:$A,0),6)</f>
        <v>#N/A</v>
      </c>
      <c r="K1002" s="20" t="e">
        <f>INDEX(bureaux!$A:$H,MATCH($E1002,bureaux!$A:$A,0),7)</f>
        <v>#N/A</v>
      </c>
    </row>
    <row r="1003" spans="1:11" x14ac:dyDescent="0.25">
      <c r="A1003" s="20">
        <f>'Elegio-Electors'!C1003</f>
        <v>0</v>
      </c>
      <c r="B1003" s="20">
        <f>'Elegio-Electors'!B1003</f>
        <v>0</v>
      </c>
      <c r="C1003" s="91">
        <f>IF(Procédure!$C$33=2,'Elegio-Electors'!D1003,Procédure!$C$33)</f>
        <v>0</v>
      </c>
      <c r="D1003" s="20">
        <f>'Elegio-Electors'!E1003</f>
        <v>0</v>
      </c>
      <c r="E1003" s="91" t="str">
        <f>IF(LEFT(RIGHT('Elegio-Electors'!L1003,2),1)="C",'Elegio-Electors'!L1003,IF(LEFT(RIGHT('Elegio-Electors'!M1003,2),1)="C",'Elegio-Electors'!M1003,""))</f>
        <v/>
      </c>
      <c r="F1003" s="91" t="str">
        <f>IF(LEFT(RIGHT('Elegio-Electors'!L1003,2),1)="O",'Elegio-Electors'!L1003,IF(LEFT(RIGHT('Elegio-Electors'!M1003,2),1)="O",'Elegio-Electors'!M1003,""))</f>
        <v/>
      </c>
      <c r="G1003" s="20" t="e">
        <f>INDEX(bureaux!$A:$H,MATCH($E1003,bureaux!$A:$A,0),8)</f>
        <v>#N/A</v>
      </c>
      <c r="I1003" s="91" t="e">
        <f>_xlfn.CONCAT(INDEX(bureaux!$A:$H,MATCH($E1003,bureaux!$A:$A,0),4)," ",INDEX(bureaux!$A:$H,MATCH($E1003,bureaux!$A:$A,0),5))</f>
        <v>#N/A</v>
      </c>
      <c r="J1003" s="20" t="e">
        <f>INDEX(bureaux!$A:$H,MATCH($E1003,bureaux!$A:$A,0),6)</f>
        <v>#N/A</v>
      </c>
      <c r="K1003" s="20" t="e">
        <f>INDEX(bureaux!$A:$H,MATCH($E1003,bureaux!$A:$A,0),7)</f>
        <v>#N/A</v>
      </c>
    </row>
    <row r="1004" spans="1:11" x14ac:dyDescent="0.25">
      <c r="A1004" s="20">
        <f>'Elegio-Electors'!C1004</f>
        <v>0</v>
      </c>
      <c r="B1004" s="20">
        <f>'Elegio-Electors'!B1004</f>
        <v>0</v>
      </c>
      <c r="C1004" s="91">
        <f>IF(Procédure!$C$33=2,'Elegio-Electors'!D1004,Procédure!$C$33)</f>
        <v>0</v>
      </c>
      <c r="D1004" s="20">
        <f>'Elegio-Electors'!E1004</f>
        <v>0</v>
      </c>
      <c r="E1004" s="91" t="str">
        <f>IF(LEFT(RIGHT('Elegio-Electors'!L1004,2),1)="C",'Elegio-Electors'!L1004,IF(LEFT(RIGHT('Elegio-Electors'!M1004,2),1)="C",'Elegio-Electors'!M1004,""))</f>
        <v/>
      </c>
      <c r="F1004" s="91" t="str">
        <f>IF(LEFT(RIGHT('Elegio-Electors'!L1004,2),1)="O",'Elegio-Electors'!L1004,IF(LEFT(RIGHT('Elegio-Electors'!M1004,2),1)="O",'Elegio-Electors'!M1004,""))</f>
        <v/>
      </c>
      <c r="G1004" s="20" t="e">
        <f>INDEX(bureaux!$A:$H,MATCH($E1004,bureaux!$A:$A,0),8)</f>
        <v>#N/A</v>
      </c>
      <c r="I1004" s="91" t="e">
        <f>_xlfn.CONCAT(INDEX(bureaux!$A:$H,MATCH($E1004,bureaux!$A:$A,0),4)," ",INDEX(bureaux!$A:$H,MATCH($E1004,bureaux!$A:$A,0),5))</f>
        <v>#N/A</v>
      </c>
      <c r="J1004" s="20" t="e">
        <f>INDEX(bureaux!$A:$H,MATCH($E1004,bureaux!$A:$A,0),6)</f>
        <v>#N/A</v>
      </c>
      <c r="K1004" s="20" t="e">
        <f>INDEX(bureaux!$A:$H,MATCH($E1004,bureaux!$A:$A,0),7)</f>
        <v>#N/A</v>
      </c>
    </row>
    <row r="1005" spans="1:11" x14ac:dyDescent="0.25">
      <c r="A1005" s="20">
        <f>'Elegio-Electors'!C1005</f>
        <v>0</v>
      </c>
      <c r="B1005" s="20">
        <f>'Elegio-Electors'!B1005</f>
        <v>0</v>
      </c>
      <c r="C1005" s="91">
        <f>IF(Procédure!$C$33=2,'Elegio-Electors'!D1005,Procédure!$C$33)</f>
        <v>0</v>
      </c>
      <c r="D1005" s="20">
        <f>'Elegio-Electors'!E1005</f>
        <v>0</v>
      </c>
      <c r="E1005" s="91" t="str">
        <f>IF(LEFT(RIGHT('Elegio-Electors'!L1005,2),1)="C",'Elegio-Electors'!L1005,IF(LEFT(RIGHT('Elegio-Electors'!M1005,2),1)="C",'Elegio-Electors'!M1005,""))</f>
        <v/>
      </c>
      <c r="F1005" s="91" t="str">
        <f>IF(LEFT(RIGHT('Elegio-Electors'!L1005,2),1)="O",'Elegio-Electors'!L1005,IF(LEFT(RIGHT('Elegio-Electors'!M1005,2),1)="O",'Elegio-Electors'!M1005,""))</f>
        <v/>
      </c>
      <c r="G1005" s="20" t="e">
        <f>INDEX(bureaux!$A:$H,MATCH($E1005,bureaux!$A:$A,0),8)</f>
        <v>#N/A</v>
      </c>
      <c r="I1005" s="91" t="e">
        <f>_xlfn.CONCAT(INDEX(bureaux!$A:$H,MATCH($E1005,bureaux!$A:$A,0),4)," ",INDEX(bureaux!$A:$H,MATCH($E1005,bureaux!$A:$A,0),5))</f>
        <v>#N/A</v>
      </c>
      <c r="J1005" s="20" t="e">
        <f>INDEX(bureaux!$A:$H,MATCH($E1005,bureaux!$A:$A,0),6)</f>
        <v>#N/A</v>
      </c>
      <c r="K1005" s="20" t="e">
        <f>INDEX(bureaux!$A:$H,MATCH($E1005,bureaux!$A:$A,0),7)</f>
        <v>#N/A</v>
      </c>
    </row>
    <row r="1006" spans="1:11" x14ac:dyDescent="0.25">
      <c r="A1006" s="20">
        <f>'Elegio-Electors'!C1006</f>
        <v>0</v>
      </c>
      <c r="B1006" s="20">
        <f>'Elegio-Electors'!B1006</f>
        <v>0</v>
      </c>
      <c r="C1006" s="91">
        <f>IF(Procédure!$C$33=2,'Elegio-Electors'!D1006,Procédure!$C$33)</f>
        <v>0</v>
      </c>
      <c r="D1006" s="20">
        <f>'Elegio-Electors'!E1006</f>
        <v>0</v>
      </c>
      <c r="E1006" s="91" t="str">
        <f>IF(LEFT(RIGHT('Elegio-Electors'!L1006,2),1)="C",'Elegio-Electors'!L1006,IF(LEFT(RIGHT('Elegio-Electors'!M1006,2),1)="C",'Elegio-Electors'!M1006,""))</f>
        <v/>
      </c>
      <c r="F1006" s="91" t="str">
        <f>IF(LEFT(RIGHT('Elegio-Electors'!L1006,2),1)="O",'Elegio-Electors'!L1006,IF(LEFT(RIGHT('Elegio-Electors'!M1006,2),1)="O",'Elegio-Electors'!M1006,""))</f>
        <v/>
      </c>
      <c r="G1006" s="20" t="e">
        <f>INDEX(bureaux!$A:$H,MATCH($E1006,bureaux!$A:$A,0),8)</f>
        <v>#N/A</v>
      </c>
      <c r="I1006" s="91" t="e">
        <f>_xlfn.CONCAT(INDEX(bureaux!$A:$H,MATCH($E1006,bureaux!$A:$A,0),4)," ",INDEX(bureaux!$A:$H,MATCH($E1006,bureaux!$A:$A,0),5))</f>
        <v>#N/A</v>
      </c>
      <c r="J1006" s="20" t="e">
        <f>INDEX(bureaux!$A:$H,MATCH($E1006,bureaux!$A:$A,0),6)</f>
        <v>#N/A</v>
      </c>
      <c r="K1006" s="20" t="e">
        <f>INDEX(bureaux!$A:$H,MATCH($E1006,bureaux!$A:$A,0),7)</f>
        <v>#N/A</v>
      </c>
    </row>
    <row r="1007" spans="1:11" x14ac:dyDescent="0.25">
      <c r="A1007" s="20">
        <f>'Elegio-Electors'!C1007</f>
        <v>0</v>
      </c>
      <c r="B1007" s="20">
        <f>'Elegio-Electors'!B1007</f>
        <v>0</v>
      </c>
      <c r="C1007" s="91">
        <f>IF(Procédure!$C$33=2,'Elegio-Electors'!D1007,Procédure!$C$33)</f>
        <v>0</v>
      </c>
      <c r="D1007" s="20">
        <f>'Elegio-Electors'!E1007</f>
        <v>0</v>
      </c>
      <c r="E1007" s="91" t="str">
        <f>IF(LEFT(RIGHT('Elegio-Electors'!L1007,2),1)="C",'Elegio-Electors'!L1007,IF(LEFT(RIGHT('Elegio-Electors'!M1007,2),1)="C",'Elegio-Electors'!M1007,""))</f>
        <v/>
      </c>
      <c r="F1007" s="91" t="str">
        <f>IF(LEFT(RIGHT('Elegio-Electors'!L1007,2),1)="O",'Elegio-Electors'!L1007,IF(LEFT(RIGHT('Elegio-Electors'!M1007,2),1)="O",'Elegio-Electors'!M1007,""))</f>
        <v/>
      </c>
      <c r="G1007" s="20" t="e">
        <f>INDEX(bureaux!$A:$H,MATCH($E1007,bureaux!$A:$A,0),8)</f>
        <v>#N/A</v>
      </c>
      <c r="I1007" s="91" t="e">
        <f>_xlfn.CONCAT(INDEX(bureaux!$A:$H,MATCH($E1007,bureaux!$A:$A,0),4)," ",INDEX(bureaux!$A:$H,MATCH($E1007,bureaux!$A:$A,0),5))</f>
        <v>#N/A</v>
      </c>
      <c r="J1007" s="20" t="e">
        <f>INDEX(bureaux!$A:$H,MATCH($E1007,bureaux!$A:$A,0),6)</f>
        <v>#N/A</v>
      </c>
      <c r="K1007" s="20" t="e">
        <f>INDEX(bureaux!$A:$H,MATCH($E1007,bureaux!$A:$A,0),7)</f>
        <v>#N/A</v>
      </c>
    </row>
    <row r="1008" spans="1:11" x14ac:dyDescent="0.25">
      <c r="A1008" s="20">
        <f>'Elegio-Electors'!C1008</f>
        <v>0</v>
      </c>
      <c r="B1008" s="20">
        <f>'Elegio-Electors'!B1008</f>
        <v>0</v>
      </c>
      <c r="C1008" s="91">
        <f>IF(Procédure!$C$33=2,'Elegio-Electors'!D1008,Procédure!$C$33)</f>
        <v>0</v>
      </c>
      <c r="D1008" s="20">
        <f>'Elegio-Electors'!E1008</f>
        <v>0</v>
      </c>
      <c r="E1008" s="91" t="str">
        <f>IF(LEFT(RIGHT('Elegio-Electors'!L1008,2),1)="C",'Elegio-Electors'!L1008,IF(LEFT(RIGHT('Elegio-Electors'!M1008,2),1)="C",'Elegio-Electors'!M1008,""))</f>
        <v/>
      </c>
      <c r="F1008" s="91" t="str">
        <f>IF(LEFT(RIGHT('Elegio-Electors'!L1008,2),1)="O",'Elegio-Electors'!L1008,IF(LEFT(RIGHT('Elegio-Electors'!M1008,2),1)="O",'Elegio-Electors'!M1008,""))</f>
        <v/>
      </c>
      <c r="G1008" s="20" t="e">
        <f>INDEX(bureaux!$A:$H,MATCH($E1008,bureaux!$A:$A,0),8)</f>
        <v>#N/A</v>
      </c>
      <c r="I1008" s="91" t="e">
        <f>_xlfn.CONCAT(INDEX(bureaux!$A:$H,MATCH($E1008,bureaux!$A:$A,0),4)," ",INDEX(bureaux!$A:$H,MATCH($E1008,bureaux!$A:$A,0),5))</f>
        <v>#N/A</v>
      </c>
      <c r="J1008" s="20" t="e">
        <f>INDEX(bureaux!$A:$H,MATCH($E1008,bureaux!$A:$A,0),6)</f>
        <v>#N/A</v>
      </c>
      <c r="K1008" s="20" t="e">
        <f>INDEX(bureaux!$A:$H,MATCH($E1008,bureaux!$A:$A,0),7)</f>
        <v>#N/A</v>
      </c>
    </row>
    <row r="1009" spans="1:11" x14ac:dyDescent="0.25">
      <c r="A1009" s="20">
        <f>'Elegio-Electors'!C1009</f>
        <v>0</v>
      </c>
      <c r="B1009" s="20">
        <f>'Elegio-Electors'!B1009</f>
        <v>0</v>
      </c>
      <c r="C1009" s="91">
        <f>IF(Procédure!$C$33=2,'Elegio-Electors'!D1009,Procédure!$C$33)</f>
        <v>0</v>
      </c>
      <c r="D1009" s="20">
        <f>'Elegio-Electors'!E1009</f>
        <v>0</v>
      </c>
      <c r="E1009" s="91" t="str">
        <f>IF(LEFT(RIGHT('Elegio-Electors'!L1009,2),1)="C",'Elegio-Electors'!L1009,IF(LEFT(RIGHT('Elegio-Electors'!M1009,2),1)="C",'Elegio-Electors'!M1009,""))</f>
        <v/>
      </c>
      <c r="F1009" s="91" t="str">
        <f>IF(LEFT(RIGHT('Elegio-Electors'!L1009,2),1)="O",'Elegio-Electors'!L1009,IF(LEFT(RIGHT('Elegio-Electors'!M1009,2),1)="O",'Elegio-Electors'!M1009,""))</f>
        <v/>
      </c>
      <c r="G1009" s="20" t="e">
        <f>INDEX(bureaux!$A:$H,MATCH($E1009,bureaux!$A:$A,0),8)</f>
        <v>#N/A</v>
      </c>
      <c r="I1009" s="91" t="e">
        <f>_xlfn.CONCAT(INDEX(bureaux!$A:$H,MATCH($E1009,bureaux!$A:$A,0),4)," ",INDEX(bureaux!$A:$H,MATCH($E1009,bureaux!$A:$A,0),5))</f>
        <v>#N/A</v>
      </c>
      <c r="J1009" s="20" t="e">
        <f>INDEX(bureaux!$A:$H,MATCH($E1009,bureaux!$A:$A,0),6)</f>
        <v>#N/A</v>
      </c>
      <c r="K1009" s="20" t="e">
        <f>INDEX(bureaux!$A:$H,MATCH($E1009,bureaux!$A:$A,0),7)</f>
        <v>#N/A</v>
      </c>
    </row>
    <row r="1010" spans="1:11" x14ac:dyDescent="0.25">
      <c r="A1010" s="20">
        <f>'Elegio-Electors'!C1010</f>
        <v>0</v>
      </c>
      <c r="B1010" s="20">
        <f>'Elegio-Electors'!B1010</f>
        <v>0</v>
      </c>
      <c r="C1010" s="91">
        <f>IF(Procédure!$C$33=2,'Elegio-Electors'!D1010,Procédure!$C$33)</f>
        <v>0</v>
      </c>
      <c r="D1010" s="20">
        <f>'Elegio-Electors'!E1010</f>
        <v>0</v>
      </c>
      <c r="E1010" s="91" t="str">
        <f>IF(LEFT(RIGHT('Elegio-Electors'!L1010,2),1)="C",'Elegio-Electors'!L1010,IF(LEFT(RIGHT('Elegio-Electors'!M1010,2),1)="C",'Elegio-Electors'!M1010,""))</f>
        <v/>
      </c>
      <c r="F1010" s="91" t="str">
        <f>IF(LEFT(RIGHT('Elegio-Electors'!L1010,2),1)="O",'Elegio-Electors'!L1010,IF(LEFT(RIGHT('Elegio-Electors'!M1010,2),1)="O",'Elegio-Electors'!M1010,""))</f>
        <v/>
      </c>
      <c r="G1010" s="20" t="e">
        <f>INDEX(bureaux!$A:$H,MATCH($E1010,bureaux!$A:$A,0),8)</f>
        <v>#N/A</v>
      </c>
      <c r="I1010" s="91" t="e">
        <f>_xlfn.CONCAT(INDEX(bureaux!$A:$H,MATCH($E1010,bureaux!$A:$A,0),4)," ",INDEX(bureaux!$A:$H,MATCH($E1010,bureaux!$A:$A,0),5))</f>
        <v>#N/A</v>
      </c>
      <c r="J1010" s="20" t="e">
        <f>INDEX(bureaux!$A:$H,MATCH($E1010,bureaux!$A:$A,0),6)</f>
        <v>#N/A</v>
      </c>
      <c r="K1010" s="20" t="e">
        <f>INDEX(bureaux!$A:$H,MATCH($E1010,bureaux!$A:$A,0),7)</f>
        <v>#N/A</v>
      </c>
    </row>
    <row r="1011" spans="1:11" x14ac:dyDescent="0.25">
      <c r="A1011" s="20">
        <f>'Elegio-Electors'!C1011</f>
        <v>0</v>
      </c>
      <c r="B1011" s="20">
        <f>'Elegio-Electors'!B1011</f>
        <v>0</v>
      </c>
      <c r="C1011" s="91">
        <f>IF(Procédure!$C$33=2,'Elegio-Electors'!D1011,Procédure!$C$33)</f>
        <v>0</v>
      </c>
      <c r="D1011" s="20">
        <f>'Elegio-Electors'!E1011</f>
        <v>0</v>
      </c>
      <c r="E1011" s="91" t="str">
        <f>IF(LEFT(RIGHT('Elegio-Electors'!L1011,2),1)="C",'Elegio-Electors'!L1011,IF(LEFT(RIGHT('Elegio-Electors'!M1011,2),1)="C",'Elegio-Electors'!M1011,""))</f>
        <v/>
      </c>
      <c r="F1011" s="91" t="str">
        <f>IF(LEFT(RIGHT('Elegio-Electors'!L1011,2),1)="O",'Elegio-Electors'!L1011,IF(LEFT(RIGHT('Elegio-Electors'!M1011,2),1)="O",'Elegio-Electors'!M1011,""))</f>
        <v/>
      </c>
      <c r="G1011" s="20" t="e">
        <f>INDEX(bureaux!$A:$H,MATCH($E1011,bureaux!$A:$A,0),8)</f>
        <v>#N/A</v>
      </c>
      <c r="I1011" s="91" t="e">
        <f>_xlfn.CONCAT(INDEX(bureaux!$A:$H,MATCH($E1011,bureaux!$A:$A,0),4)," ",INDEX(bureaux!$A:$H,MATCH($E1011,bureaux!$A:$A,0),5))</f>
        <v>#N/A</v>
      </c>
      <c r="J1011" s="20" t="e">
        <f>INDEX(bureaux!$A:$H,MATCH($E1011,bureaux!$A:$A,0),6)</f>
        <v>#N/A</v>
      </c>
      <c r="K1011" s="20" t="e">
        <f>INDEX(bureaux!$A:$H,MATCH($E1011,bureaux!$A:$A,0),7)</f>
        <v>#N/A</v>
      </c>
    </row>
    <row r="1012" spans="1:11" x14ac:dyDescent="0.25">
      <c r="A1012" s="20">
        <f>'Elegio-Electors'!C1012</f>
        <v>0</v>
      </c>
      <c r="B1012" s="20">
        <f>'Elegio-Electors'!B1012</f>
        <v>0</v>
      </c>
      <c r="C1012" s="91">
        <f>IF(Procédure!$C$33=2,'Elegio-Electors'!D1012,Procédure!$C$33)</f>
        <v>0</v>
      </c>
      <c r="D1012" s="20">
        <f>'Elegio-Electors'!E1012</f>
        <v>0</v>
      </c>
      <c r="E1012" s="91" t="str">
        <f>IF(LEFT(RIGHT('Elegio-Electors'!L1012,2),1)="C",'Elegio-Electors'!L1012,IF(LEFT(RIGHT('Elegio-Electors'!M1012,2),1)="C",'Elegio-Electors'!M1012,""))</f>
        <v/>
      </c>
      <c r="F1012" s="91" t="str">
        <f>IF(LEFT(RIGHT('Elegio-Electors'!L1012,2),1)="O",'Elegio-Electors'!L1012,IF(LEFT(RIGHT('Elegio-Electors'!M1012,2),1)="O",'Elegio-Electors'!M1012,""))</f>
        <v/>
      </c>
      <c r="G1012" s="20" t="e">
        <f>INDEX(bureaux!$A:$H,MATCH($E1012,bureaux!$A:$A,0),8)</f>
        <v>#N/A</v>
      </c>
      <c r="I1012" s="91" t="e">
        <f>_xlfn.CONCAT(INDEX(bureaux!$A:$H,MATCH($E1012,bureaux!$A:$A,0),4)," ",INDEX(bureaux!$A:$H,MATCH($E1012,bureaux!$A:$A,0),5))</f>
        <v>#N/A</v>
      </c>
      <c r="J1012" s="20" t="e">
        <f>INDEX(bureaux!$A:$H,MATCH($E1012,bureaux!$A:$A,0),6)</f>
        <v>#N/A</v>
      </c>
      <c r="K1012" s="20" t="e">
        <f>INDEX(bureaux!$A:$H,MATCH($E1012,bureaux!$A:$A,0),7)</f>
        <v>#N/A</v>
      </c>
    </row>
    <row r="1013" spans="1:11" x14ac:dyDescent="0.25">
      <c r="A1013" s="20">
        <f>'Elegio-Electors'!C1013</f>
        <v>0</v>
      </c>
      <c r="B1013" s="20">
        <f>'Elegio-Electors'!B1013</f>
        <v>0</v>
      </c>
      <c r="C1013" s="91">
        <f>IF(Procédure!$C$33=2,'Elegio-Electors'!D1013,Procédure!$C$33)</f>
        <v>0</v>
      </c>
      <c r="D1013" s="20">
        <f>'Elegio-Electors'!E1013</f>
        <v>0</v>
      </c>
      <c r="E1013" s="91" t="str">
        <f>IF(LEFT(RIGHT('Elegio-Electors'!L1013,2),1)="C",'Elegio-Electors'!L1013,IF(LEFT(RIGHT('Elegio-Electors'!M1013,2),1)="C",'Elegio-Electors'!M1013,""))</f>
        <v/>
      </c>
      <c r="F1013" s="91" t="str">
        <f>IF(LEFT(RIGHT('Elegio-Electors'!L1013,2),1)="O",'Elegio-Electors'!L1013,IF(LEFT(RIGHT('Elegio-Electors'!M1013,2),1)="O",'Elegio-Electors'!M1013,""))</f>
        <v/>
      </c>
      <c r="G1013" s="20" t="e">
        <f>INDEX(bureaux!$A:$H,MATCH($E1013,bureaux!$A:$A,0),8)</f>
        <v>#N/A</v>
      </c>
      <c r="I1013" s="91" t="e">
        <f>_xlfn.CONCAT(INDEX(bureaux!$A:$H,MATCH($E1013,bureaux!$A:$A,0),4)," ",INDEX(bureaux!$A:$H,MATCH($E1013,bureaux!$A:$A,0),5))</f>
        <v>#N/A</v>
      </c>
      <c r="J1013" s="20" t="e">
        <f>INDEX(bureaux!$A:$H,MATCH($E1013,bureaux!$A:$A,0),6)</f>
        <v>#N/A</v>
      </c>
      <c r="K1013" s="20" t="e">
        <f>INDEX(bureaux!$A:$H,MATCH($E1013,bureaux!$A:$A,0),7)</f>
        <v>#N/A</v>
      </c>
    </row>
    <row r="1014" spans="1:11" x14ac:dyDescent="0.25">
      <c r="A1014" s="20">
        <f>'Elegio-Electors'!C1014</f>
        <v>0</v>
      </c>
      <c r="B1014" s="20">
        <f>'Elegio-Electors'!B1014</f>
        <v>0</v>
      </c>
      <c r="C1014" s="91">
        <f>IF(Procédure!$C$33=2,'Elegio-Electors'!D1014,Procédure!$C$33)</f>
        <v>0</v>
      </c>
      <c r="D1014" s="20">
        <f>'Elegio-Electors'!E1014</f>
        <v>0</v>
      </c>
      <c r="E1014" s="91" t="str">
        <f>IF(LEFT(RIGHT('Elegio-Electors'!L1014,2),1)="C",'Elegio-Electors'!L1014,IF(LEFT(RIGHT('Elegio-Electors'!M1014,2),1)="C",'Elegio-Electors'!M1014,""))</f>
        <v/>
      </c>
      <c r="F1014" s="91" t="str">
        <f>IF(LEFT(RIGHT('Elegio-Electors'!L1014,2),1)="O",'Elegio-Electors'!L1014,IF(LEFT(RIGHT('Elegio-Electors'!M1014,2),1)="O",'Elegio-Electors'!M1014,""))</f>
        <v/>
      </c>
      <c r="G1014" s="20" t="e">
        <f>INDEX(bureaux!$A:$H,MATCH($E1014,bureaux!$A:$A,0),8)</f>
        <v>#N/A</v>
      </c>
      <c r="I1014" s="91" t="e">
        <f>_xlfn.CONCAT(INDEX(bureaux!$A:$H,MATCH($E1014,bureaux!$A:$A,0),4)," ",INDEX(bureaux!$A:$H,MATCH($E1014,bureaux!$A:$A,0),5))</f>
        <v>#N/A</v>
      </c>
      <c r="J1014" s="20" t="e">
        <f>INDEX(bureaux!$A:$H,MATCH($E1014,bureaux!$A:$A,0),6)</f>
        <v>#N/A</v>
      </c>
      <c r="K1014" s="20" t="e">
        <f>INDEX(bureaux!$A:$H,MATCH($E1014,bureaux!$A:$A,0),7)</f>
        <v>#N/A</v>
      </c>
    </row>
    <row r="1015" spans="1:11" x14ac:dyDescent="0.25">
      <c r="A1015" s="20">
        <f>'Elegio-Electors'!C1015</f>
        <v>0</v>
      </c>
      <c r="B1015" s="20">
        <f>'Elegio-Electors'!B1015</f>
        <v>0</v>
      </c>
      <c r="C1015" s="91">
        <f>IF(Procédure!$C$33=2,'Elegio-Electors'!D1015,Procédure!$C$33)</f>
        <v>0</v>
      </c>
      <c r="D1015" s="20">
        <f>'Elegio-Electors'!E1015</f>
        <v>0</v>
      </c>
      <c r="E1015" s="91" t="str">
        <f>IF(LEFT(RIGHT('Elegio-Electors'!L1015,2),1)="C",'Elegio-Electors'!L1015,IF(LEFT(RIGHT('Elegio-Electors'!M1015,2),1)="C",'Elegio-Electors'!M1015,""))</f>
        <v/>
      </c>
      <c r="F1015" s="91" t="str">
        <f>IF(LEFT(RIGHT('Elegio-Electors'!L1015,2),1)="O",'Elegio-Electors'!L1015,IF(LEFT(RIGHT('Elegio-Electors'!M1015,2),1)="O",'Elegio-Electors'!M1015,""))</f>
        <v/>
      </c>
      <c r="G1015" s="20" t="e">
        <f>INDEX(bureaux!$A:$H,MATCH($E1015,bureaux!$A:$A,0),8)</f>
        <v>#N/A</v>
      </c>
      <c r="I1015" s="91" t="e">
        <f>_xlfn.CONCAT(INDEX(bureaux!$A:$H,MATCH($E1015,bureaux!$A:$A,0),4)," ",INDEX(bureaux!$A:$H,MATCH($E1015,bureaux!$A:$A,0),5))</f>
        <v>#N/A</v>
      </c>
      <c r="J1015" s="20" t="e">
        <f>INDEX(bureaux!$A:$H,MATCH($E1015,bureaux!$A:$A,0),6)</f>
        <v>#N/A</v>
      </c>
      <c r="K1015" s="20" t="e">
        <f>INDEX(bureaux!$A:$H,MATCH($E1015,bureaux!$A:$A,0),7)</f>
        <v>#N/A</v>
      </c>
    </row>
    <row r="1016" spans="1:11" x14ac:dyDescent="0.25">
      <c r="A1016" s="20">
        <f>'Elegio-Electors'!C1016</f>
        <v>0</v>
      </c>
      <c r="B1016" s="20">
        <f>'Elegio-Electors'!B1016</f>
        <v>0</v>
      </c>
      <c r="C1016" s="91">
        <f>IF(Procédure!$C$33=2,'Elegio-Electors'!D1016,Procédure!$C$33)</f>
        <v>0</v>
      </c>
      <c r="D1016" s="20">
        <f>'Elegio-Electors'!E1016</f>
        <v>0</v>
      </c>
      <c r="E1016" s="91" t="str">
        <f>IF(LEFT(RIGHT('Elegio-Electors'!L1016,2),1)="C",'Elegio-Electors'!L1016,IF(LEFT(RIGHT('Elegio-Electors'!M1016,2),1)="C",'Elegio-Electors'!M1016,""))</f>
        <v/>
      </c>
      <c r="F1016" s="91" t="str">
        <f>IF(LEFT(RIGHT('Elegio-Electors'!L1016,2),1)="O",'Elegio-Electors'!L1016,IF(LEFT(RIGHT('Elegio-Electors'!M1016,2),1)="O",'Elegio-Electors'!M1016,""))</f>
        <v/>
      </c>
      <c r="G1016" s="20" t="e">
        <f>INDEX(bureaux!$A:$H,MATCH($E1016,bureaux!$A:$A,0),8)</f>
        <v>#N/A</v>
      </c>
      <c r="I1016" s="91" t="e">
        <f>_xlfn.CONCAT(INDEX(bureaux!$A:$H,MATCH($E1016,bureaux!$A:$A,0),4)," ",INDEX(bureaux!$A:$H,MATCH($E1016,bureaux!$A:$A,0),5))</f>
        <v>#N/A</v>
      </c>
      <c r="J1016" s="20" t="e">
        <f>INDEX(bureaux!$A:$H,MATCH($E1016,bureaux!$A:$A,0),6)</f>
        <v>#N/A</v>
      </c>
      <c r="K1016" s="20" t="e">
        <f>INDEX(bureaux!$A:$H,MATCH($E1016,bureaux!$A:$A,0),7)</f>
        <v>#N/A</v>
      </c>
    </row>
    <row r="1017" spans="1:11" x14ac:dyDescent="0.25">
      <c r="A1017" s="20">
        <f>'Elegio-Electors'!C1017</f>
        <v>0</v>
      </c>
      <c r="B1017" s="20">
        <f>'Elegio-Electors'!B1017</f>
        <v>0</v>
      </c>
      <c r="C1017" s="91">
        <f>IF(Procédure!$C$33=2,'Elegio-Electors'!D1017,Procédure!$C$33)</f>
        <v>0</v>
      </c>
      <c r="D1017" s="20">
        <f>'Elegio-Electors'!E1017</f>
        <v>0</v>
      </c>
      <c r="E1017" s="91" t="str">
        <f>IF(LEFT(RIGHT('Elegio-Electors'!L1017,2),1)="C",'Elegio-Electors'!L1017,IF(LEFT(RIGHT('Elegio-Electors'!M1017,2),1)="C",'Elegio-Electors'!M1017,""))</f>
        <v/>
      </c>
      <c r="F1017" s="91" t="str">
        <f>IF(LEFT(RIGHT('Elegio-Electors'!L1017,2),1)="O",'Elegio-Electors'!L1017,IF(LEFT(RIGHT('Elegio-Electors'!M1017,2),1)="O",'Elegio-Electors'!M1017,""))</f>
        <v/>
      </c>
      <c r="G1017" s="20" t="e">
        <f>INDEX(bureaux!$A:$H,MATCH($E1017,bureaux!$A:$A,0),8)</f>
        <v>#N/A</v>
      </c>
      <c r="I1017" s="91" t="e">
        <f>_xlfn.CONCAT(INDEX(bureaux!$A:$H,MATCH($E1017,bureaux!$A:$A,0),4)," ",INDEX(bureaux!$A:$H,MATCH($E1017,bureaux!$A:$A,0),5))</f>
        <v>#N/A</v>
      </c>
      <c r="J1017" s="20" t="e">
        <f>INDEX(bureaux!$A:$H,MATCH($E1017,bureaux!$A:$A,0),6)</f>
        <v>#N/A</v>
      </c>
      <c r="K1017" s="20" t="e">
        <f>INDEX(bureaux!$A:$H,MATCH($E1017,bureaux!$A:$A,0),7)</f>
        <v>#N/A</v>
      </c>
    </row>
    <row r="1018" spans="1:11" x14ac:dyDescent="0.25">
      <c r="A1018" s="20">
        <f>'Elegio-Electors'!C1018</f>
        <v>0</v>
      </c>
      <c r="B1018" s="20">
        <f>'Elegio-Electors'!B1018</f>
        <v>0</v>
      </c>
      <c r="C1018" s="91">
        <f>IF(Procédure!$C$33=2,'Elegio-Electors'!D1018,Procédure!$C$33)</f>
        <v>0</v>
      </c>
      <c r="D1018" s="20">
        <f>'Elegio-Electors'!E1018</f>
        <v>0</v>
      </c>
      <c r="E1018" s="91" t="str">
        <f>IF(LEFT(RIGHT('Elegio-Electors'!L1018,2),1)="C",'Elegio-Electors'!L1018,IF(LEFT(RIGHT('Elegio-Electors'!M1018,2),1)="C",'Elegio-Electors'!M1018,""))</f>
        <v/>
      </c>
      <c r="F1018" s="91" t="str">
        <f>IF(LEFT(RIGHT('Elegio-Electors'!L1018,2),1)="O",'Elegio-Electors'!L1018,IF(LEFT(RIGHT('Elegio-Electors'!M1018,2),1)="O",'Elegio-Electors'!M1018,""))</f>
        <v/>
      </c>
      <c r="G1018" s="20" t="e">
        <f>INDEX(bureaux!$A:$H,MATCH($E1018,bureaux!$A:$A,0),8)</f>
        <v>#N/A</v>
      </c>
      <c r="I1018" s="91" t="e">
        <f>_xlfn.CONCAT(INDEX(bureaux!$A:$H,MATCH($E1018,bureaux!$A:$A,0),4)," ",INDEX(bureaux!$A:$H,MATCH($E1018,bureaux!$A:$A,0),5))</f>
        <v>#N/A</v>
      </c>
      <c r="J1018" s="20" t="e">
        <f>INDEX(bureaux!$A:$H,MATCH($E1018,bureaux!$A:$A,0),6)</f>
        <v>#N/A</v>
      </c>
      <c r="K1018" s="20" t="e">
        <f>INDEX(bureaux!$A:$H,MATCH($E1018,bureaux!$A:$A,0),7)</f>
        <v>#N/A</v>
      </c>
    </row>
    <row r="1019" spans="1:11" x14ac:dyDescent="0.25">
      <c r="A1019" s="20">
        <f>'Elegio-Electors'!C1019</f>
        <v>0</v>
      </c>
      <c r="B1019" s="20">
        <f>'Elegio-Electors'!B1019</f>
        <v>0</v>
      </c>
      <c r="C1019" s="91">
        <f>IF(Procédure!$C$33=2,'Elegio-Electors'!D1019,Procédure!$C$33)</f>
        <v>0</v>
      </c>
      <c r="D1019" s="20">
        <f>'Elegio-Electors'!E1019</f>
        <v>0</v>
      </c>
      <c r="E1019" s="91" t="str">
        <f>IF(LEFT(RIGHT('Elegio-Electors'!L1019,2),1)="C",'Elegio-Electors'!L1019,IF(LEFT(RIGHT('Elegio-Electors'!M1019,2),1)="C",'Elegio-Electors'!M1019,""))</f>
        <v/>
      </c>
      <c r="F1019" s="91" t="str">
        <f>IF(LEFT(RIGHT('Elegio-Electors'!L1019,2),1)="O",'Elegio-Electors'!L1019,IF(LEFT(RIGHT('Elegio-Electors'!M1019,2),1)="O",'Elegio-Electors'!M1019,""))</f>
        <v/>
      </c>
      <c r="G1019" s="20" t="e">
        <f>INDEX(bureaux!$A:$H,MATCH($E1019,bureaux!$A:$A,0),8)</f>
        <v>#N/A</v>
      </c>
      <c r="I1019" s="91" t="e">
        <f>_xlfn.CONCAT(INDEX(bureaux!$A:$H,MATCH($E1019,bureaux!$A:$A,0),4)," ",INDEX(bureaux!$A:$H,MATCH($E1019,bureaux!$A:$A,0),5))</f>
        <v>#N/A</v>
      </c>
      <c r="J1019" s="20" t="e">
        <f>INDEX(bureaux!$A:$H,MATCH($E1019,bureaux!$A:$A,0),6)</f>
        <v>#N/A</v>
      </c>
      <c r="K1019" s="20" t="e">
        <f>INDEX(bureaux!$A:$H,MATCH($E1019,bureaux!$A:$A,0),7)</f>
        <v>#N/A</v>
      </c>
    </row>
    <row r="1020" spans="1:11" x14ac:dyDescent="0.25">
      <c r="A1020" s="20">
        <f>'Elegio-Electors'!C1020</f>
        <v>0</v>
      </c>
      <c r="B1020" s="20">
        <f>'Elegio-Electors'!B1020</f>
        <v>0</v>
      </c>
      <c r="C1020" s="91">
        <f>IF(Procédure!$C$33=2,'Elegio-Electors'!D1020,Procédure!$C$33)</f>
        <v>0</v>
      </c>
      <c r="D1020" s="20">
        <f>'Elegio-Electors'!E1020</f>
        <v>0</v>
      </c>
      <c r="E1020" s="91" t="str">
        <f>IF(LEFT(RIGHT('Elegio-Electors'!L1020,2),1)="C",'Elegio-Electors'!L1020,IF(LEFT(RIGHT('Elegio-Electors'!M1020,2),1)="C",'Elegio-Electors'!M1020,""))</f>
        <v/>
      </c>
      <c r="F1020" s="91" t="str">
        <f>IF(LEFT(RIGHT('Elegio-Electors'!L1020,2),1)="O",'Elegio-Electors'!L1020,IF(LEFT(RIGHT('Elegio-Electors'!M1020,2),1)="O",'Elegio-Electors'!M1020,""))</f>
        <v/>
      </c>
      <c r="G1020" s="20" t="e">
        <f>INDEX(bureaux!$A:$H,MATCH($E1020,bureaux!$A:$A,0),8)</f>
        <v>#N/A</v>
      </c>
      <c r="I1020" s="91" t="e">
        <f>_xlfn.CONCAT(INDEX(bureaux!$A:$H,MATCH($E1020,bureaux!$A:$A,0),4)," ",INDEX(bureaux!$A:$H,MATCH($E1020,bureaux!$A:$A,0),5))</f>
        <v>#N/A</v>
      </c>
      <c r="J1020" s="20" t="e">
        <f>INDEX(bureaux!$A:$H,MATCH($E1020,bureaux!$A:$A,0),6)</f>
        <v>#N/A</v>
      </c>
      <c r="K1020" s="20" t="e">
        <f>INDEX(bureaux!$A:$H,MATCH($E1020,bureaux!$A:$A,0),7)</f>
        <v>#N/A</v>
      </c>
    </row>
    <row r="1021" spans="1:11" x14ac:dyDescent="0.25">
      <c r="A1021" s="20">
        <f>'Elegio-Electors'!C1021</f>
        <v>0</v>
      </c>
      <c r="B1021" s="20">
        <f>'Elegio-Electors'!B1021</f>
        <v>0</v>
      </c>
      <c r="C1021" s="91">
        <f>IF(Procédure!$C$33=2,'Elegio-Electors'!D1021,Procédure!$C$33)</f>
        <v>0</v>
      </c>
      <c r="D1021" s="20">
        <f>'Elegio-Electors'!E1021</f>
        <v>0</v>
      </c>
      <c r="E1021" s="91" t="str">
        <f>IF(LEFT(RIGHT('Elegio-Electors'!L1021,2),1)="C",'Elegio-Electors'!L1021,IF(LEFT(RIGHT('Elegio-Electors'!M1021,2),1)="C",'Elegio-Electors'!M1021,""))</f>
        <v/>
      </c>
      <c r="F1021" s="91" t="str">
        <f>IF(LEFT(RIGHT('Elegio-Electors'!L1021,2),1)="O",'Elegio-Electors'!L1021,IF(LEFT(RIGHT('Elegio-Electors'!M1021,2),1)="O",'Elegio-Electors'!M1021,""))</f>
        <v/>
      </c>
      <c r="G1021" s="20" t="e">
        <f>INDEX(bureaux!$A:$H,MATCH($E1021,bureaux!$A:$A,0),8)</f>
        <v>#N/A</v>
      </c>
      <c r="I1021" s="91" t="e">
        <f>_xlfn.CONCAT(INDEX(bureaux!$A:$H,MATCH($E1021,bureaux!$A:$A,0),4)," ",INDEX(bureaux!$A:$H,MATCH($E1021,bureaux!$A:$A,0),5))</f>
        <v>#N/A</v>
      </c>
      <c r="J1021" s="20" t="e">
        <f>INDEX(bureaux!$A:$H,MATCH($E1021,bureaux!$A:$A,0),6)</f>
        <v>#N/A</v>
      </c>
      <c r="K1021" s="20" t="e">
        <f>INDEX(bureaux!$A:$H,MATCH($E1021,bureaux!$A:$A,0),7)</f>
        <v>#N/A</v>
      </c>
    </row>
    <row r="1022" spans="1:11" x14ac:dyDescent="0.25">
      <c r="A1022" s="20">
        <f>'Elegio-Electors'!C1022</f>
        <v>0</v>
      </c>
      <c r="B1022" s="20">
        <f>'Elegio-Electors'!B1022</f>
        <v>0</v>
      </c>
      <c r="C1022" s="91">
        <f>IF(Procédure!$C$33=2,'Elegio-Electors'!D1022,Procédure!$C$33)</f>
        <v>0</v>
      </c>
      <c r="D1022" s="20">
        <f>'Elegio-Electors'!E1022</f>
        <v>0</v>
      </c>
      <c r="E1022" s="91" t="str">
        <f>IF(LEFT(RIGHT('Elegio-Electors'!L1022,2),1)="C",'Elegio-Electors'!L1022,IF(LEFT(RIGHT('Elegio-Electors'!M1022,2),1)="C",'Elegio-Electors'!M1022,""))</f>
        <v/>
      </c>
      <c r="F1022" s="91" t="str">
        <f>IF(LEFT(RIGHT('Elegio-Electors'!L1022,2),1)="O",'Elegio-Electors'!L1022,IF(LEFT(RIGHT('Elegio-Electors'!M1022,2),1)="O",'Elegio-Electors'!M1022,""))</f>
        <v/>
      </c>
      <c r="G1022" s="20" t="e">
        <f>INDEX(bureaux!$A:$H,MATCH($E1022,bureaux!$A:$A,0),8)</f>
        <v>#N/A</v>
      </c>
      <c r="I1022" s="91" t="e">
        <f>_xlfn.CONCAT(INDEX(bureaux!$A:$H,MATCH($E1022,bureaux!$A:$A,0),4)," ",INDEX(bureaux!$A:$H,MATCH($E1022,bureaux!$A:$A,0),5))</f>
        <v>#N/A</v>
      </c>
      <c r="J1022" s="20" t="e">
        <f>INDEX(bureaux!$A:$H,MATCH($E1022,bureaux!$A:$A,0),6)</f>
        <v>#N/A</v>
      </c>
      <c r="K1022" s="20" t="e">
        <f>INDEX(bureaux!$A:$H,MATCH($E1022,bureaux!$A:$A,0),7)</f>
        <v>#N/A</v>
      </c>
    </row>
    <row r="1023" spans="1:11" x14ac:dyDescent="0.25">
      <c r="A1023" s="20">
        <f>'Elegio-Electors'!C1023</f>
        <v>0</v>
      </c>
      <c r="B1023" s="20">
        <f>'Elegio-Electors'!B1023</f>
        <v>0</v>
      </c>
      <c r="C1023" s="91">
        <f>IF(Procédure!$C$33=2,'Elegio-Electors'!D1023,Procédure!$C$33)</f>
        <v>0</v>
      </c>
      <c r="D1023" s="20">
        <f>'Elegio-Electors'!E1023</f>
        <v>0</v>
      </c>
      <c r="E1023" s="91" t="str">
        <f>IF(LEFT(RIGHT('Elegio-Electors'!L1023,2),1)="C",'Elegio-Electors'!L1023,IF(LEFT(RIGHT('Elegio-Electors'!M1023,2),1)="C",'Elegio-Electors'!M1023,""))</f>
        <v/>
      </c>
      <c r="F1023" s="91" t="str">
        <f>IF(LEFT(RIGHT('Elegio-Electors'!L1023,2),1)="O",'Elegio-Electors'!L1023,IF(LEFT(RIGHT('Elegio-Electors'!M1023,2),1)="O",'Elegio-Electors'!M1023,""))</f>
        <v/>
      </c>
      <c r="G1023" s="20" t="e">
        <f>INDEX(bureaux!$A:$H,MATCH($E1023,bureaux!$A:$A,0),8)</f>
        <v>#N/A</v>
      </c>
      <c r="I1023" s="91" t="e">
        <f>_xlfn.CONCAT(INDEX(bureaux!$A:$H,MATCH($E1023,bureaux!$A:$A,0),4)," ",INDEX(bureaux!$A:$H,MATCH($E1023,bureaux!$A:$A,0),5))</f>
        <v>#N/A</v>
      </c>
      <c r="J1023" s="20" t="e">
        <f>INDEX(bureaux!$A:$H,MATCH($E1023,bureaux!$A:$A,0),6)</f>
        <v>#N/A</v>
      </c>
      <c r="K1023" s="20" t="e">
        <f>INDEX(bureaux!$A:$H,MATCH($E1023,bureaux!$A:$A,0),7)</f>
        <v>#N/A</v>
      </c>
    </row>
    <row r="1024" spans="1:11" x14ac:dyDescent="0.25">
      <c r="A1024" s="20">
        <f>'Elegio-Electors'!C1024</f>
        <v>0</v>
      </c>
      <c r="B1024" s="20">
        <f>'Elegio-Electors'!B1024</f>
        <v>0</v>
      </c>
      <c r="C1024" s="91">
        <f>IF(Procédure!$C$33=2,'Elegio-Electors'!D1024,Procédure!$C$33)</f>
        <v>0</v>
      </c>
      <c r="D1024" s="20">
        <f>'Elegio-Electors'!E1024</f>
        <v>0</v>
      </c>
      <c r="E1024" s="91" t="str">
        <f>IF(LEFT(RIGHT('Elegio-Electors'!L1024,2),1)="C",'Elegio-Electors'!L1024,IF(LEFT(RIGHT('Elegio-Electors'!M1024,2),1)="C",'Elegio-Electors'!M1024,""))</f>
        <v/>
      </c>
      <c r="F1024" s="91" t="str">
        <f>IF(LEFT(RIGHT('Elegio-Electors'!L1024,2),1)="O",'Elegio-Electors'!L1024,IF(LEFT(RIGHT('Elegio-Electors'!M1024,2),1)="O",'Elegio-Electors'!M1024,""))</f>
        <v/>
      </c>
      <c r="G1024" s="20" t="e">
        <f>INDEX(bureaux!$A:$H,MATCH($E1024,bureaux!$A:$A,0),8)</f>
        <v>#N/A</v>
      </c>
      <c r="I1024" s="91" t="e">
        <f>_xlfn.CONCAT(INDEX(bureaux!$A:$H,MATCH($E1024,bureaux!$A:$A,0),4)," ",INDEX(bureaux!$A:$H,MATCH($E1024,bureaux!$A:$A,0),5))</f>
        <v>#N/A</v>
      </c>
      <c r="J1024" s="20" t="e">
        <f>INDEX(bureaux!$A:$H,MATCH($E1024,bureaux!$A:$A,0),6)</f>
        <v>#N/A</v>
      </c>
      <c r="K1024" s="20" t="e">
        <f>INDEX(bureaux!$A:$H,MATCH($E1024,bureaux!$A:$A,0),7)</f>
        <v>#N/A</v>
      </c>
    </row>
    <row r="1025" spans="1:11" x14ac:dyDescent="0.25">
      <c r="A1025" s="20">
        <f>'Elegio-Electors'!C1025</f>
        <v>0</v>
      </c>
      <c r="B1025" s="20">
        <f>'Elegio-Electors'!B1025</f>
        <v>0</v>
      </c>
      <c r="C1025" s="91">
        <f>IF(Procédure!$C$33=2,'Elegio-Electors'!D1025,Procédure!$C$33)</f>
        <v>0</v>
      </c>
      <c r="D1025" s="20">
        <f>'Elegio-Electors'!E1025</f>
        <v>0</v>
      </c>
      <c r="E1025" s="91" t="str">
        <f>IF(LEFT(RIGHT('Elegio-Electors'!L1025,2),1)="C",'Elegio-Electors'!L1025,IF(LEFT(RIGHT('Elegio-Electors'!M1025,2),1)="C",'Elegio-Electors'!M1025,""))</f>
        <v/>
      </c>
      <c r="F1025" s="91" t="str">
        <f>IF(LEFT(RIGHT('Elegio-Electors'!L1025,2),1)="O",'Elegio-Electors'!L1025,IF(LEFT(RIGHT('Elegio-Electors'!M1025,2),1)="O",'Elegio-Electors'!M1025,""))</f>
        <v/>
      </c>
      <c r="G1025" s="20" t="e">
        <f>INDEX(bureaux!$A:$H,MATCH($E1025,bureaux!$A:$A,0),8)</f>
        <v>#N/A</v>
      </c>
      <c r="I1025" s="91" t="e">
        <f>_xlfn.CONCAT(INDEX(bureaux!$A:$H,MATCH($E1025,bureaux!$A:$A,0),4)," ",INDEX(bureaux!$A:$H,MATCH($E1025,bureaux!$A:$A,0),5))</f>
        <v>#N/A</v>
      </c>
      <c r="J1025" s="20" t="e">
        <f>INDEX(bureaux!$A:$H,MATCH($E1025,bureaux!$A:$A,0),6)</f>
        <v>#N/A</v>
      </c>
      <c r="K1025" s="20" t="e">
        <f>INDEX(bureaux!$A:$H,MATCH($E1025,bureaux!$A:$A,0),7)</f>
        <v>#N/A</v>
      </c>
    </row>
    <row r="1026" spans="1:11" x14ac:dyDescent="0.25">
      <c r="A1026" s="20">
        <f>'Elegio-Electors'!C1026</f>
        <v>0</v>
      </c>
      <c r="B1026" s="20">
        <f>'Elegio-Electors'!B1026</f>
        <v>0</v>
      </c>
      <c r="C1026" s="91">
        <f>IF(Procédure!$C$33=2,'Elegio-Electors'!D1026,Procédure!$C$33)</f>
        <v>0</v>
      </c>
      <c r="D1026" s="20">
        <f>'Elegio-Electors'!E1026</f>
        <v>0</v>
      </c>
      <c r="E1026" s="91" t="str">
        <f>IF(LEFT(RIGHT('Elegio-Electors'!L1026,2),1)="C",'Elegio-Electors'!L1026,IF(LEFT(RIGHT('Elegio-Electors'!M1026,2),1)="C",'Elegio-Electors'!M1026,""))</f>
        <v/>
      </c>
      <c r="F1026" s="91" t="str">
        <f>IF(LEFT(RIGHT('Elegio-Electors'!L1026,2),1)="O",'Elegio-Electors'!L1026,IF(LEFT(RIGHT('Elegio-Electors'!M1026,2),1)="O",'Elegio-Electors'!M1026,""))</f>
        <v/>
      </c>
      <c r="G1026" s="20" t="e">
        <f>INDEX(bureaux!$A:$H,MATCH($E1026,bureaux!$A:$A,0),8)</f>
        <v>#N/A</v>
      </c>
      <c r="I1026" s="91" t="e">
        <f>_xlfn.CONCAT(INDEX(bureaux!$A:$H,MATCH($E1026,bureaux!$A:$A,0),4)," ",INDEX(bureaux!$A:$H,MATCH($E1026,bureaux!$A:$A,0),5))</f>
        <v>#N/A</v>
      </c>
      <c r="J1026" s="20" t="e">
        <f>INDEX(bureaux!$A:$H,MATCH($E1026,bureaux!$A:$A,0),6)</f>
        <v>#N/A</v>
      </c>
      <c r="K1026" s="20" t="e">
        <f>INDEX(bureaux!$A:$H,MATCH($E1026,bureaux!$A:$A,0),7)</f>
        <v>#N/A</v>
      </c>
    </row>
    <row r="1027" spans="1:11" x14ac:dyDescent="0.25">
      <c r="A1027" s="20">
        <f>'Elegio-Electors'!C1027</f>
        <v>0</v>
      </c>
      <c r="B1027" s="20">
        <f>'Elegio-Electors'!B1027</f>
        <v>0</v>
      </c>
      <c r="C1027" s="91">
        <f>IF(Procédure!$C$33=2,'Elegio-Electors'!D1027,Procédure!$C$33)</f>
        <v>0</v>
      </c>
      <c r="D1027" s="20">
        <f>'Elegio-Electors'!E1027</f>
        <v>0</v>
      </c>
      <c r="E1027" s="91" t="str">
        <f>IF(LEFT(RIGHT('Elegio-Electors'!L1027,2),1)="C",'Elegio-Electors'!L1027,IF(LEFT(RIGHT('Elegio-Electors'!M1027,2),1)="C",'Elegio-Electors'!M1027,""))</f>
        <v/>
      </c>
      <c r="F1027" s="91" t="str">
        <f>IF(LEFT(RIGHT('Elegio-Electors'!L1027,2),1)="O",'Elegio-Electors'!L1027,IF(LEFT(RIGHT('Elegio-Electors'!M1027,2),1)="O",'Elegio-Electors'!M1027,""))</f>
        <v/>
      </c>
      <c r="G1027" s="20" t="e">
        <f>INDEX(bureaux!$A:$H,MATCH($E1027,bureaux!$A:$A,0),8)</f>
        <v>#N/A</v>
      </c>
      <c r="I1027" s="91" t="e">
        <f>_xlfn.CONCAT(INDEX(bureaux!$A:$H,MATCH($E1027,bureaux!$A:$A,0),4)," ",INDEX(bureaux!$A:$H,MATCH($E1027,bureaux!$A:$A,0),5))</f>
        <v>#N/A</v>
      </c>
      <c r="J1027" s="20" t="e">
        <f>INDEX(bureaux!$A:$H,MATCH($E1027,bureaux!$A:$A,0),6)</f>
        <v>#N/A</v>
      </c>
      <c r="K1027" s="20" t="e">
        <f>INDEX(bureaux!$A:$H,MATCH($E1027,bureaux!$A:$A,0),7)</f>
        <v>#N/A</v>
      </c>
    </row>
    <row r="1028" spans="1:11" x14ac:dyDescent="0.25">
      <c r="A1028" s="20">
        <f>'Elegio-Electors'!C1028</f>
        <v>0</v>
      </c>
      <c r="B1028" s="20">
        <f>'Elegio-Electors'!B1028</f>
        <v>0</v>
      </c>
      <c r="C1028" s="91">
        <f>IF(Procédure!$C$33=2,'Elegio-Electors'!D1028,Procédure!$C$33)</f>
        <v>0</v>
      </c>
      <c r="D1028" s="20">
        <f>'Elegio-Electors'!E1028</f>
        <v>0</v>
      </c>
      <c r="E1028" s="91" t="str">
        <f>IF(LEFT(RIGHT('Elegio-Electors'!L1028,2),1)="C",'Elegio-Electors'!L1028,IF(LEFT(RIGHT('Elegio-Electors'!M1028,2),1)="C",'Elegio-Electors'!M1028,""))</f>
        <v/>
      </c>
      <c r="F1028" s="91" t="str">
        <f>IF(LEFT(RIGHT('Elegio-Electors'!L1028,2),1)="O",'Elegio-Electors'!L1028,IF(LEFT(RIGHT('Elegio-Electors'!M1028,2),1)="O",'Elegio-Electors'!M1028,""))</f>
        <v/>
      </c>
      <c r="G1028" s="20" t="e">
        <f>INDEX(bureaux!$A:$H,MATCH($E1028,bureaux!$A:$A,0),8)</f>
        <v>#N/A</v>
      </c>
      <c r="I1028" s="91" t="e">
        <f>_xlfn.CONCAT(INDEX(bureaux!$A:$H,MATCH($E1028,bureaux!$A:$A,0),4)," ",INDEX(bureaux!$A:$H,MATCH($E1028,bureaux!$A:$A,0),5))</f>
        <v>#N/A</v>
      </c>
      <c r="J1028" s="20" t="e">
        <f>INDEX(bureaux!$A:$H,MATCH($E1028,bureaux!$A:$A,0),6)</f>
        <v>#N/A</v>
      </c>
      <c r="K1028" s="20" t="e">
        <f>INDEX(bureaux!$A:$H,MATCH($E1028,bureaux!$A:$A,0),7)</f>
        <v>#N/A</v>
      </c>
    </row>
    <row r="1029" spans="1:11" x14ac:dyDescent="0.25">
      <c r="A1029" s="20">
        <f>'Elegio-Electors'!C1029</f>
        <v>0</v>
      </c>
      <c r="B1029" s="20">
        <f>'Elegio-Electors'!B1029</f>
        <v>0</v>
      </c>
      <c r="C1029" s="91">
        <f>IF(Procédure!$C$33=2,'Elegio-Electors'!D1029,Procédure!$C$33)</f>
        <v>0</v>
      </c>
      <c r="D1029" s="20">
        <f>'Elegio-Electors'!E1029</f>
        <v>0</v>
      </c>
      <c r="E1029" s="91" t="str">
        <f>IF(LEFT(RIGHT('Elegio-Electors'!L1029,2),1)="C",'Elegio-Electors'!L1029,IF(LEFT(RIGHT('Elegio-Electors'!M1029,2),1)="C",'Elegio-Electors'!M1029,""))</f>
        <v/>
      </c>
      <c r="F1029" s="91" t="str">
        <f>IF(LEFT(RIGHT('Elegio-Electors'!L1029,2),1)="O",'Elegio-Electors'!L1029,IF(LEFT(RIGHT('Elegio-Electors'!M1029,2),1)="O",'Elegio-Electors'!M1029,""))</f>
        <v/>
      </c>
      <c r="G1029" s="20" t="e">
        <f>INDEX(bureaux!$A:$H,MATCH($E1029,bureaux!$A:$A,0),8)</f>
        <v>#N/A</v>
      </c>
      <c r="I1029" s="91" t="e">
        <f>_xlfn.CONCAT(INDEX(bureaux!$A:$H,MATCH($E1029,bureaux!$A:$A,0),4)," ",INDEX(bureaux!$A:$H,MATCH($E1029,bureaux!$A:$A,0),5))</f>
        <v>#N/A</v>
      </c>
      <c r="J1029" s="20" t="e">
        <f>INDEX(bureaux!$A:$H,MATCH($E1029,bureaux!$A:$A,0),6)</f>
        <v>#N/A</v>
      </c>
      <c r="K1029" s="20" t="e">
        <f>INDEX(bureaux!$A:$H,MATCH($E1029,bureaux!$A:$A,0),7)</f>
        <v>#N/A</v>
      </c>
    </row>
    <row r="1030" spans="1:11" x14ac:dyDescent="0.25">
      <c r="A1030" s="20">
        <f>'Elegio-Electors'!C1030</f>
        <v>0</v>
      </c>
      <c r="B1030" s="20">
        <f>'Elegio-Electors'!B1030</f>
        <v>0</v>
      </c>
      <c r="C1030" s="91">
        <f>IF(Procédure!$C$33=2,'Elegio-Electors'!D1030,Procédure!$C$33)</f>
        <v>0</v>
      </c>
      <c r="D1030" s="20">
        <f>'Elegio-Electors'!E1030</f>
        <v>0</v>
      </c>
      <c r="E1030" s="91" t="str">
        <f>IF(LEFT(RIGHT('Elegio-Electors'!L1030,2),1)="C",'Elegio-Electors'!L1030,IF(LEFT(RIGHT('Elegio-Electors'!M1030,2),1)="C",'Elegio-Electors'!M1030,""))</f>
        <v/>
      </c>
      <c r="F1030" s="91" t="str">
        <f>IF(LEFT(RIGHT('Elegio-Electors'!L1030,2),1)="O",'Elegio-Electors'!L1030,IF(LEFT(RIGHT('Elegio-Electors'!M1030,2),1)="O",'Elegio-Electors'!M1030,""))</f>
        <v/>
      </c>
      <c r="G1030" s="20" t="e">
        <f>INDEX(bureaux!$A:$H,MATCH($E1030,bureaux!$A:$A,0),8)</f>
        <v>#N/A</v>
      </c>
      <c r="I1030" s="91" t="e">
        <f>_xlfn.CONCAT(INDEX(bureaux!$A:$H,MATCH($E1030,bureaux!$A:$A,0),4)," ",INDEX(bureaux!$A:$H,MATCH($E1030,bureaux!$A:$A,0),5))</f>
        <v>#N/A</v>
      </c>
      <c r="J1030" s="20" t="e">
        <f>INDEX(bureaux!$A:$H,MATCH($E1030,bureaux!$A:$A,0),6)</f>
        <v>#N/A</v>
      </c>
      <c r="K1030" s="20" t="e">
        <f>INDEX(bureaux!$A:$H,MATCH($E1030,bureaux!$A:$A,0),7)</f>
        <v>#N/A</v>
      </c>
    </row>
    <row r="1031" spans="1:11" x14ac:dyDescent="0.25">
      <c r="A1031" s="20">
        <f>'Elegio-Electors'!C1031</f>
        <v>0</v>
      </c>
      <c r="B1031" s="20">
        <f>'Elegio-Electors'!B1031</f>
        <v>0</v>
      </c>
      <c r="C1031" s="91">
        <f>IF(Procédure!$C$33=2,'Elegio-Electors'!D1031,Procédure!$C$33)</f>
        <v>0</v>
      </c>
      <c r="D1031" s="20">
        <f>'Elegio-Electors'!E1031</f>
        <v>0</v>
      </c>
      <c r="E1031" s="91" t="str">
        <f>IF(LEFT(RIGHT('Elegio-Electors'!L1031,2),1)="C",'Elegio-Electors'!L1031,IF(LEFT(RIGHT('Elegio-Electors'!M1031,2),1)="C",'Elegio-Electors'!M1031,""))</f>
        <v/>
      </c>
      <c r="F1031" s="91" t="str">
        <f>IF(LEFT(RIGHT('Elegio-Electors'!L1031,2),1)="O",'Elegio-Electors'!L1031,IF(LEFT(RIGHT('Elegio-Electors'!M1031,2),1)="O",'Elegio-Electors'!M1031,""))</f>
        <v/>
      </c>
      <c r="G1031" s="20" t="e">
        <f>INDEX(bureaux!$A:$H,MATCH($E1031,bureaux!$A:$A,0),8)</f>
        <v>#N/A</v>
      </c>
      <c r="I1031" s="91" t="e">
        <f>_xlfn.CONCAT(INDEX(bureaux!$A:$H,MATCH($E1031,bureaux!$A:$A,0),4)," ",INDEX(bureaux!$A:$H,MATCH($E1031,bureaux!$A:$A,0),5))</f>
        <v>#N/A</v>
      </c>
      <c r="J1031" s="20" t="e">
        <f>INDEX(bureaux!$A:$H,MATCH($E1031,bureaux!$A:$A,0),6)</f>
        <v>#N/A</v>
      </c>
      <c r="K1031" s="20" t="e">
        <f>INDEX(bureaux!$A:$H,MATCH($E1031,bureaux!$A:$A,0),7)</f>
        <v>#N/A</v>
      </c>
    </row>
    <row r="1032" spans="1:11" x14ac:dyDescent="0.25">
      <c r="A1032" s="20">
        <f>'Elegio-Electors'!C1032</f>
        <v>0</v>
      </c>
      <c r="B1032" s="20">
        <f>'Elegio-Electors'!B1032</f>
        <v>0</v>
      </c>
      <c r="C1032" s="91">
        <f>IF(Procédure!$C$33=2,'Elegio-Electors'!D1032,Procédure!$C$33)</f>
        <v>0</v>
      </c>
      <c r="D1032" s="20">
        <f>'Elegio-Electors'!E1032</f>
        <v>0</v>
      </c>
      <c r="E1032" s="91" t="str">
        <f>IF(LEFT(RIGHT('Elegio-Electors'!L1032,2),1)="C",'Elegio-Electors'!L1032,IF(LEFT(RIGHT('Elegio-Electors'!M1032,2),1)="C",'Elegio-Electors'!M1032,""))</f>
        <v/>
      </c>
      <c r="F1032" s="91" t="str">
        <f>IF(LEFT(RIGHT('Elegio-Electors'!L1032,2),1)="O",'Elegio-Electors'!L1032,IF(LEFT(RIGHT('Elegio-Electors'!M1032,2),1)="O",'Elegio-Electors'!M1032,""))</f>
        <v/>
      </c>
      <c r="G1032" s="20" t="e">
        <f>INDEX(bureaux!$A:$H,MATCH($E1032,bureaux!$A:$A,0),8)</f>
        <v>#N/A</v>
      </c>
      <c r="I1032" s="91" t="e">
        <f>_xlfn.CONCAT(INDEX(bureaux!$A:$H,MATCH($E1032,bureaux!$A:$A,0),4)," ",INDEX(bureaux!$A:$H,MATCH($E1032,bureaux!$A:$A,0),5))</f>
        <v>#N/A</v>
      </c>
      <c r="J1032" s="20" t="e">
        <f>INDEX(bureaux!$A:$H,MATCH($E1032,bureaux!$A:$A,0),6)</f>
        <v>#N/A</v>
      </c>
      <c r="K1032" s="20" t="e">
        <f>INDEX(bureaux!$A:$H,MATCH($E1032,bureaux!$A:$A,0),7)</f>
        <v>#N/A</v>
      </c>
    </row>
    <row r="1033" spans="1:11" x14ac:dyDescent="0.25">
      <c r="A1033" s="20">
        <f>'Elegio-Electors'!C1033</f>
        <v>0</v>
      </c>
      <c r="B1033" s="20">
        <f>'Elegio-Electors'!B1033</f>
        <v>0</v>
      </c>
      <c r="C1033" s="91">
        <f>IF(Procédure!$C$33=2,'Elegio-Electors'!D1033,Procédure!$C$33)</f>
        <v>0</v>
      </c>
      <c r="D1033" s="20">
        <f>'Elegio-Electors'!E1033</f>
        <v>0</v>
      </c>
      <c r="E1033" s="91" t="str">
        <f>IF(LEFT(RIGHT('Elegio-Electors'!L1033,2),1)="C",'Elegio-Electors'!L1033,IF(LEFT(RIGHT('Elegio-Electors'!M1033,2),1)="C",'Elegio-Electors'!M1033,""))</f>
        <v/>
      </c>
      <c r="F1033" s="91" t="str">
        <f>IF(LEFT(RIGHT('Elegio-Electors'!L1033,2),1)="O",'Elegio-Electors'!L1033,IF(LEFT(RIGHT('Elegio-Electors'!M1033,2),1)="O",'Elegio-Electors'!M1033,""))</f>
        <v/>
      </c>
      <c r="G1033" s="20" t="e">
        <f>INDEX(bureaux!$A:$H,MATCH($E1033,bureaux!$A:$A,0),8)</f>
        <v>#N/A</v>
      </c>
      <c r="I1033" s="91" t="e">
        <f>_xlfn.CONCAT(INDEX(bureaux!$A:$H,MATCH($E1033,bureaux!$A:$A,0),4)," ",INDEX(bureaux!$A:$H,MATCH($E1033,bureaux!$A:$A,0),5))</f>
        <v>#N/A</v>
      </c>
      <c r="J1033" s="20" t="e">
        <f>INDEX(bureaux!$A:$H,MATCH($E1033,bureaux!$A:$A,0),6)</f>
        <v>#N/A</v>
      </c>
      <c r="K1033" s="20" t="e">
        <f>INDEX(bureaux!$A:$H,MATCH($E1033,bureaux!$A:$A,0),7)</f>
        <v>#N/A</v>
      </c>
    </row>
    <row r="1034" spans="1:11" x14ac:dyDescent="0.25">
      <c r="A1034" s="20">
        <f>'Elegio-Electors'!C1034</f>
        <v>0</v>
      </c>
      <c r="B1034" s="20">
        <f>'Elegio-Electors'!B1034</f>
        <v>0</v>
      </c>
      <c r="C1034" s="91">
        <f>IF(Procédure!$C$33=2,'Elegio-Electors'!D1034,Procédure!$C$33)</f>
        <v>0</v>
      </c>
      <c r="D1034" s="20">
        <f>'Elegio-Electors'!E1034</f>
        <v>0</v>
      </c>
      <c r="E1034" s="91" t="str">
        <f>IF(LEFT(RIGHT('Elegio-Electors'!L1034,2),1)="C",'Elegio-Electors'!L1034,IF(LEFT(RIGHT('Elegio-Electors'!M1034,2),1)="C",'Elegio-Electors'!M1034,""))</f>
        <v/>
      </c>
      <c r="F1034" s="91" t="str">
        <f>IF(LEFT(RIGHT('Elegio-Electors'!L1034,2),1)="O",'Elegio-Electors'!L1034,IF(LEFT(RIGHT('Elegio-Electors'!M1034,2),1)="O",'Elegio-Electors'!M1034,""))</f>
        <v/>
      </c>
      <c r="G1034" s="20" t="e">
        <f>INDEX(bureaux!$A:$H,MATCH($E1034,bureaux!$A:$A,0),8)</f>
        <v>#N/A</v>
      </c>
      <c r="I1034" s="91" t="e">
        <f>_xlfn.CONCAT(INDEX(bureaux!$A:$H,MATCH($E1034,bureaux!$A:$A,0),4)," ",INDEX(bureaux!$A:$H,MATCH($E1034,bureaux!$A:$A,0),5))</f>
        <v>#N/A</v>
      </c>
      <c r="J1034" s="20" t="e">
        <f>INDEX(bureaux!$A:$H,MATCH($E1034,bureaux!$A:$A,0),6)</f>
        <v>#N/A</v>
      </c>
      <c r="K1034" s="20" t="e">
        <f>INDEX(bureaux!$A:$H,MATCH($E1034,bureaux!$A:$A,0),7)</f>
        <v>#N/A</v>
      </c>
    </row>
    <row r="1035" spans="1:11" x14ac:dyDescent="0.25">
      <c r="A1035" s="20">
        <f>'Elegio-Electors'!C1035</f>
        <v>0</v>
      </c>
      <c r="B1035" s="20">
        <f>'Elegio-Electors'!B1035</f>
        <v>0</v>
      </c>
      <c r="C1035" s="91">
        <f>IF(Procédure!$C$33=2,'Elegio-Electors'!D1035,Procédure!$C$33)</f>
        <v>0</v>
      </c>
      <c r="D1035" s="20">
        <f>'Elegio-Electors'!E1035</f>
        <v>0</v>
      </c>
      <c r="E1035" s="91" t="str">
        <f>IF(LEFT(RIGHT('Elegio-Electors'!L1035,2),1)="C",'Elegio-Electors'!L1035,IF(LEFT(RIGHT('Elegio-Electors'!M1035,2),1)="C",'Elegio-Electors'!M1035,""))</f>
        <v/>
      </c>
      <c r="F1035" s="91" t="str">
        <f>IF(LEFT(RIGHT('Elegio-Electors'!L1035,2),1)="O",'Elegio-Electors'!L1035,IF(LEFT(RIGHT('Elegio-Electors'!M1035,2),1)="O",'Elegio-Electors'!M1035,""))</f>
        <v/>
      </c>
      <c r="G1035" s="20" t="e">
        <f>INDEX(bureaux!$A:$H,MATCH($E1035,bureaux!$A:$A,0),8)</f>
        <v>#N/A</v>
      </c>
      <c r="I1035" s="91" t="e">
        <f>_xlfn.CONCAT(INDEX(bureaux!$A:$H,MATCH($E1035,bureaux!$A:$A,0),4)," ",INDEX(bureaux!$A:$H,MATCH($E1035,bureaux!$A:$A,0),5))</f>
        <v>#N/A</v>
      </c>
      <c r="J1035" s="20" t="e">
        <f>INDEX(bureaux!$A:$H,MATCH($E1035,bureaux!$A:$A,0),6)</f>
        <v>#N/A</v>
      </c>
      <c r="K1035" s="20" t="e">
        <f>INDEX(bureaux!$A:$H,MATCH($E1035,bureaux!$A:$A,0),7)</f>
        <v>#N/A</v>
      </c>
    </row>
    <row r="1036" spans="1:11" x14ac:dyDescent="0.25">
      <c r="A1036" s="20">
        <f>'Elegio-Electors'!C1036</f>
        <v>0</v>
      </c>
      <c r="B1036" s="20">
        <f>'Elegio-Electors'!B1036</f>
        <v>0</v>
      </c>
      <c r="C1036" s="91">
        <f>IF(Procédure!$C$33=2,'Elegio-Electors'!D1036,Procédure!$C$33)</f>
        <v>0</v>
      </c>
      <c r="D1036" s="20">
        <f>'Elegio-Electors'!E1036</f>
        <v>0</v>
      </c>
      <c r="E1036" s="91" t="str">
        <f>IF(LEFT(RIGHT('Elegio-Electors'!L1036,2),1)="C",'Elegio-Electors'!L1036,IF(LEFT(RIGHT('Elegio-Electors'!M1036,2),1)="C",'Elegio-Electors'!M1036,""))</f>
        <v/>
      </c>
      <c r="F1036" s="91" t="str">
        <f>IF(LEFT(RIGHT('Elegio-Electors'!L1036,2),1)="O",'Elegio-Electors'!L1036,IF(LEFT(RIGHT('Elegio-Electors'!M1036,2),1)="O",'Elegio-Electors'!M1036,""))</f>
        <v/>
      </c>
      <c r="G1036" s="20" t="e">
        <f>INDEX(bureaux!$A:$H,MATCH($E1036,bureaux!$A:$A,0),8)</f>
        <v>#N/A</v>
      </c>
      <c r="I1036" s="91" t="e">
        <f>_xlfn.CONCAT(INDEX(bureaux!$A:$H,MATCH($E1036,bureaux!$A:$A,0),4)," ",INDEX(bureaux!$A:$H,MATCH($E1036,bureaux!$A:$A,0),5))</f>
        <v>#N/A</v>
      </c>
      <c r="J1036" s="20" t="e">
        <f>INDEX(bureaux!$A:$H,MATCH($E1036,bureaux!$A:$A,0),6)</f>
        <v>#N/A</v>
      </c>
      <c r="K1036" s="20" t="e">
        <f>INDEX(bureaux!$A:$H,MATCH($E1036,bureaux!$A:$A,0),7)</f>
        <v>#N/A</v>
      </c>
    </row>
    <row r="1037" spans="1:11" x14ac:dyDescent="0.25">
      <c r="A1037" s="20">
        <f>'Elegio-Electors'!C1037</f>
        <v>0</v>
      </c>
      <c r="B1037" s="20">
        <f>'Elegio-Electors'!B1037</f>
        <v>0</v>
      </c>
      <c r="C1037" s="91">
        <f>IF(Procédure!$C$33=2,'Elegio-Electors'!D1037,Procédure!$C$33)</f>
        <v>0</v>
      </c>
      <c r="D1037" s="20">
        <f>'Elegio-Electors'!E1037</f>
        <v>0</v>
      </c>
      <c r="E1037" s="91" t="str">
        <f>IF(LEFT(RIGHT('Elegio-Electors'!L1037,2),1)="C",'Elegio-Electors'!L1037,IF(LEFT(RIGHT('Elegio-Electors'!M1037,2),1)="C",'Elegio-Electors'!M1037,""))</f>
        <v/>
      </c>
      <c r="F1037" s="91" t="str">
        <f>IF(LEFT(RIGHT('Elegio-Electors'!L1037,2),1)="O",'Elegio-Electors'!L1037,IF(LEFT(RIGHT('Elegio-Electors'!M1037,2),1)="O",'Elegio-Electors'!M1037,""))</f>
        <v/>
      </c>
      <c r="G1037" s="20" t="e">
        <f>INDEX(bureaux!$A:$H,MATCH($E1037,bureaux!$A:$A,0),8)</f>
        <v>#N/A</v>
      </c>
      <c r="I1037" s="91" t="e">
        <f>_xlfn.CONCAT(INDEX(bureaux!$A:$H,MATCH($E1037,bureaux!$A:$A,0),4)," ",INDEX(bureaux!$A:$H,MATCH($E1037,bureaux!$A:$A,0),5))</f>
        <v>#N/A</v>
      </c>
      <c r="J1037" s="20" t="e">
        <f>INDEX(bureaux!$A:$H,MATCH($E1037,bureaux!$A:$A,0),6)</f>
        <v>#N/A</v>
      </c>
      <c r="K1037" s="20" t="e">
        <f>INDEX(bureaux!$A:$H,MATCH($E1037,bureaux!$A:$A,0),7)</f>
        <v>#N/A</v>
      </c>
    </row>
    <row r="1038" spans="1:11" x14ac:dyDescent="0.25">
      <c r="A1038" s="20">
        <f>'Elegio-Electors'!C1038</f>
        <v>0</v>
      </c>
      <c r="B1038" s="20">
        <f>'Elegio-Electors'!B1038</f>
        <v>0</v>
      </c>
      <c r="C1038" s="91">
        <f>IF(Procédure!$C$33=2,'Elegio-Electors'!D1038,Procédure!$C$33)</f>
        <v>0</v>
      </c>
      <c r="D1038" s="20">
        <f>'Elegio-Electors'!E1038</f>
        <v>0</v>
      </c>
      <c r="E1038" s="91" t="str">
        <f>IF(LEFT(RIGHT('Elegio-Electors'!L1038,2),1)="C",'Elegio-Electors'!L1038,IF(LEFT(RIGHT('Elegio-Electors'!M1038,2),1)="C",'Elegio-Electors'!M1038,""))</f>
        <v/>
      </c>
      <c r="F1038" s="91" t="str">
        <f>IF(LEFT(RIGHT('Elegio-Electors'!L1038,2),1)="O",'Elegio-Electors'!L1038,IF(LEFT(RIGHT('Elegio-Electors'!M1038,2),1)="O",'Elegio-Electors'!M1038,""))</f>
        <v/>
      </c>
      <c r="G1038" s="20" t="e">
        <f>INDEX(bureaux!$A:$H,MATCH($E1038,bureaux!$A:$A,0),8)</f>
        <v>#N/A</v>
      </c>
      <c r="I1038" s="91" t="e">
        <f>_xlfn.CONCAT(INDEX(bureaux!$A:$H,MATCH($E1038,bureaux!$A:$A,0),4)," ",INDEX(bureaux!$A:$H,MATCH($E1038,bureaux!$A:$A,0),5))</f>
        <v>#N/A</v>
      </c>
      <c r="J1038" s="20" t="e">
        <f>INDEX(bureaux!$A:$H,MATCH($E1038,bureaux!$A:$A,0),6)</f>
        <v>#N/A</v>
      </c>
      <c r="K1038" s="20" t="e">
        <f>INDEX(bureaux!$A:$H,MATCH($E1038,bureaux!$A:$A,0),7)</f>
        <v>#N/A</v>
      </c>
    </row>
    <row r="1039" spans="1:11" x14ac:dyDescent="0.25">
      <c r="A1039" s="20">
        <f>'Elegio-Electors'!C1039</f>
        <v>0</v>
      </c>
      <c r="B1039" s="20">
        <f>'Elegio-Electors'!B1039</f>
        <v>0</v>
      </c>
      <c r="C1039" s="91">
        <f>IF(Procédure!$C$33=2,'Elegio-Electors'!D1039,Procédure!$C$33)</f>
        <v>0</v>
      </c>
      <c r="D1039" s="20">
        <f>'Elegio-Electors'!E1039</f>
        <v>0</v>
      </c>
      <c r="E1039" s="91" t="str">
        <f>IF(LEFT(RIGHT('Elegio-Electors'!L1039,2),1)="C",'Elegio-Electors'!L1039,IF(LEFT(RIGHT('Elegio-Electors'!M1039,2),1)="C",'Elegio-Electors'!M1039,""))</f>
        <v/>
      </c>
      <c r="F1039" s="91" t="str">
        <f>IF(LEFT(RIGHT('Elegio-Electors'!L1039,2),1)="O",'Elegio-Electors'!L1039,IF(LEFT(RIGHT('Elegio-Electors'!M1039,2),1)="O",'Elegio-Electors'!M1039,""))</f>
        <v/>
      </c>
      <c r="G1039" s="20" t="e">
        <f>INDEX(bureaux!$A:$H,MATCH($E1039,bureaux!$A:$A,0),8)</f>
        <v>#N/A</v>
      </c>
      <c r="I1039" s="91" t="e">
        <f>_xlfn.CONCAT(INDEX(bureaux!$A:$H,MATCH($E1039,bureaux!$A:$A,0),4)," ",INDEX(bureaux!$A:$H,MATCH($E1039,bureaux!$A:$A,0),5))</f>
        <v>#N/A</v>
      </c>
      <c r="J1039" s="20" t="e">
        <f>INDEX(bureaux!$A:$H,MATCH($E1039,bureaux!$A:$A,0),6)</f>
        <v>#N/A</v>
      </c>
      <c r="K1039" s="20" t="e">
        <f>INDEX(bureaux!$A:$H,MATCH($E1039,bureaux!$A:$A,0),7)</f>
        <v>#N/A</v>
      </c>
    </row>
    <row r="1040" spans="1:11" x14ac:dyDescent="0.25">
      <c r="A1040" s="20">
        <f>'Elegio-Electors'!C1040</f>
        <v>0</v>
      </c>
      <c r="B1040" s="20">
        <f>'Elegio-Electors'!B1040</f>
        <v>0</v>
      </c>
      <c r="C1040" s="91">
        <f>IF(Procédure!$C$33=2,'Elegio-Electors'!D1040,Procédure!$C$33)</f>
        <v>0</v>
      </c>
      <c r="D1040" s="20">
        <f>'Elegio-Electors'!E1040</f>
        <v>0</v>
      </c>
      <c r="E1040" s="91" t="str">
        <f>IF(LEFT(RIGHT('Elegio-Electors'!L1040,2),1)="C",'Elegio-Electors'!L1040,IF(LEFT(RIGHT('Elegio-Electors'!M1040,2),1)="C",'Elegio-Electors'!M1040,""))</f>
        <v/>
      </c>
      <c r="F1040" s="91" t="str">
        <f>IF(LEFT(RIGHT('Elegio-Electors'!L1040,2),1)="O",'Elegio-Electors'!L1040,IF(LEFT(RIGHT('Elegio-Electors'!M1040,2),1)="O",'Elegio-Electors'!M1040,""))</f>
        <v/>
      </c>
      <c r="G1040" s="20" t="e">
        <f>INDEX(bureaux!$A:$H,MATCH($E1040,bureaux!$A:$A,0),8)</f>
        <v>#N/A</v>
      </c>
      <c r="I1040" s="91" t="e">
        <f>_xlfn.CONCAT(INDEX(bureaux!$A:$H,MATCH($E1040,bureaux!$A:$A,0),4)," ",INDEX(bureaux!$A:$H,MATCH($E1040,bureaux!$A:$A,0),5))</f>
        <v>#N/A</v>
      </c>
      <c r="J1040" s="20" t="e">
        <f>INDEX(bureaux!$A:$H,MATCH($E1040,bureaux!$A:$A,0),6)</f>
        <v>#N/A</v>
      </c>
      <c r="K1040" s="20" t="e">
        <f>INDEX(bureaux!$A:$H,MATCH($E1040,bureaux!$A:$A,0),7)</f>
        <v>#N/A</v>
      </c>
    </row>
    <row r="1041" spans="1:11" x14ac:dyDescent="0.25">
      <c r="A1041" s="20">
        <f>'Elegio-Electors'!C1041</f>
        <v>0</v>
      </c>
      <c r="B1041" s="20">
        <f>'Elegio-Electors'!B1041</f>
        <v>0</v>
      </c>
      <c r="C1041" s="91">
        <f>IF(Procédure!$C$33=2,'Elegio-Electors'!D1041,Procédure!$C$33)</f>
        <v>0</v>
      </c>
      <c r="D1041" s="20">
        <f>'Elegio-Electors'!E1041</f>
        <v>0</v>
      </c>
      <c r="E1041" s="91" t="str">
        <f>IF(LEFT(RIGHT('Elegio-Electors'!L1041,2),1)="C",'Elegio-Electors'!L1041,IF(LEFT(RIGHT('Elegio-Electors'!M1041,2),1)="C",'Elegio-Electors'!M1041,""))</f>
        <v/>
      </c>
      <c r="F1041" s="91" t="str">
        <f>IF(LEFT(RIGHT('Elegio-Electors'!L1041,2),1)="O",'Elegio-Electors'!L1041,IF(LEFT(RIGHT('Elegio-Electors'!M1041,2),1)="O",'Elegio-Electors'!M1041,""))</f>
        <v/>
      </c>
      <c r="G1041" s="20" t="e">
        <f>INDEX(bureaux!$A:$H,MATCH($E1041,bureaux!$A:$A,0),8)</f>
        <v>#N/A</v>
      </c>
      <c r="I1041" s="91" t="e">
        <f>_xlfn.CONCAT(INDEX(bureaux!$A:$H,MATCH($E1041,bureaux!$A:$A,0),4)," ",INDEX(bureaux!$A:$H,MATCH($E1041,bureaux!$A:$A,0),5))</f>
        <v>#N/A</v>
      </c>
      <c r="J1041" s="20" t="e">
        <f>INDEX(bureaux!$A:$H,MATCH($E1041,bureaux!$A:$A,0),6)</f>
        <v>#N/A</v>
      </c>
      <c r="K1041" s="20" t="e">
        <f>INDEX(bureaux!$A:$H,MATCH($E1041,bureaux!$A:$A,0),7)</f>
        <v>#N/A</v>
      </c>
    </row>
    <row r="1042" spans="1:11" x14ac:dyDescent="0.25">
      <c r="A1042" s="20">
        <f>'Elegio-Electors'!C1042</f>
        <v>0</v>
      </c>
      <c r="B1042" s="20">
        <f>'Elegio-Electors'!B1042</f>
        <v>0</v>
      </c>
      <c r="C1042" s="91">
        <f>IF(Procédure!$C$33=2,'Elegio-Electors'!D1042,Procédure!$C$33)</f>
        <v>0</v>
      </c>
      <c r="D1042" s="20">
        <f>'Elegio-Electors'!E1042</f>
        <v>0</v>
      </c>
      <c r="E1042" s="91" t="str">
        <f>IF(LEFT(RIGHT('Elegio-Electors'!L1042,2),1)="C",'Elegio-Electors'!L1042,IF(LEFT(RIGHT('Elegio-Electors'!M1042,2),1)="C",'Elegio-Electors'!M1042,""))</f>
        <v/>
      </c>
      <c r="F1042" s="91" t="str">
        <f>IF(LEFT(RIGHT('Elegio-Electors'!L1042,2),1)="O",'Elegio-Electors'!L1042,IF(LEFT(RIGHT('Elegio-Electors'!M1042,2),1)="O",'Elegio-Electors'!M1042,""))</f>
        <v/>
      </c>
      <c r="G1042" s="20" t="e">
        <f>INDEX(bureaux!$A:$H,MATCH($E1042,bureaux!$A:$A,0),8)</f>
        <v>#N/A</v>
      </c>
      <c r="I1042" s="91" t="e">
        <f>_xlfn.CONCAT(INDEX(bureaux!$A:$H,MATCH($E1042,bureaux!$A:$A,0),4)," ",INDEX(bureaux!$A:$H,MATCH($E1042,bureaux!$A:$A,0),5))</f>
        <v>#N/A</v>
      </c>
      <c r="J1042" s="20" t="e">
        <f>INDEX(bureaux!$A:$H,MATCH($E1042,bureaux!$A:$A,0),6)</f>
        <v>#N/A</v>
      </c>
      <c r="K1042" s="20" t="e">
        <f>INDEX(bureaux!$A:$H,MATCH($E1042,bureaux!$A:$A,0),7)</f>
        <v>#N/A</v>
      </c>
    </row>
    <row r="1043" spans="1:11" x14ac:dyDescent="0.25">
      <c r="A1043" s="20">
        <f>'Elegio-Electors'!C1043</f>
        <v>0</v>
      </c>
      <c r="B1043" s="20">
        <f>'Elegio-Electors'!B1043</f>
        <v>0</v>
      </c>
      <c r="C1043" s="91">
        <f>IF(Procédure!$C$33=2,'Elegio-Electors'!D1043,Procédure!$C$33)</f>
        <v>0</v>
      </c>
      <c r="D1043" s="20">
        <f>'Elegio-Electors'!E1043</f>
        <v>0</v>
      </c>
      <c r="E1043" s="91" t="str">
        <f>IF(LEFT(RIGHT('Elegio-Electors'!L1043,2),1)="C",'Elegio-Electors'!L1043,IF(LEFT(RIGHT('Elegio-Electors'!M1043,2),1)="C",'Elegio-Electors'!M1043,""))</f>
        <v/>
      </c>
      <c r="F1043" s="91" t="str">
        <f>IF(LEFT(RIGHT('Elegio-Electors'!L1043,2),1)="O",'Elegio-Electors'!L1043,IF(LEFT(RIGHT('Elegio-Electors'!M1043,2),1)="O",'Elegio-Electors'!M1043,""))</f>
        <v/>
      </c>
      <c r="G1043" s="20" t="e">
        <f>INDEX(bureaux!$A:$H,MATCH($E1043,bureaux!$A:$A,0),8)</f>
        <v>#N/A</v>
      </c>
      <c r="I1043" s="91" t="e">
        <f>_xlfn.CONCAT(INDEX(bureaux!$A:$H,MATCH($E1043,bureaux!$A:$A,0),4)," ",INDEX(bureaux!$A:$H,MATCH($E1043,bureaux!$A:$A,0),5))</f>
        <v>#N/A</v>
      </c>
      <c r="J1043" s="20" t="e">
        <f>INDEX(bureaux!$A:$H,MATCH($E1043,bureaux!$A:$A,0),6)</f>
        <v>#N/A</v>
      </c>
      <c r="K1043" s="20" t="e">
        <f>INDEX(bureaux!$A:$H,MATCH($E1043,bureaux!$A:$A,0),7)</f>
        <v>#N/A</v>
      </c>
    </row>
    <row r="1044" spans="1:11" x14ac:dyDescent="0.25">
      <c r="A1044" s="20">
        <f>'Elegio-Electors'!C1044</f>
        <v>0</v>
      </c>
      <c r="B1044" s="20">
        <f>'Elegio-Electors'!B1044</f>
        <v>0</v>
      </c>
      <c r="C1044" s="91">
        <f>IF(Procédure!$C$33=2,'Elegio-Electors'!D1044,Procédure!$C$33)</f>
        <v>0</v>
      </c>
      <c r="D1044" s="20">
        <f>'Elegio-Electors'!E1044</f>
        <v>0</v>
      </c>
      <c r="E1044" s="91" t="str">
        <f>IF(LEFT(RIGHT('Elegio-Electors'!L1044,2),1)="C",'Elegio-Electors'!L1044,IF(LEFT(RIGHT('Elegio-Electors'!M1044,2),1)="C",'Elegio-Electors'!M1044,""))</f>
        <v/>
      </c>
      <c r="F1044" s="91" t="str">
        <f>IF(LEFT(RIGHT('Elegio-Electors'!L1044,2),1)="O",'Elegio-Electors'!L1044,IF(LEFT(RIGHT('Elegio-Electors'!M1044,2),1)="O",'Elegio-Electors'!M1044,""))</f>
        <v/>
      </c>
      <c r="G1044" s="20" t="e">
        <f>INDEX(bureaux!$A:$H,MATCH($E1044,bureaux!$A:$A,0),8)</f>
        <v>#N/A</v>
      </c>
      <c r="I1044" s="91" t="e">
        <f>_xlfn.CONCAT(INDEX(bureaux!$A:$H,MATCH($E1044,bureaux!$A:$A,0),4)," ",INDEX(bureaux!$A:$H,MATCH($E1044,bureaux!$A:$A,0),5))</f>
        <v>#N/A</v>
      </c>
      <c r="J1044" s="20" t="e">
        <f>INDEX(bureaux!$A:$H,MATCH($E1044,bureaux!$A:$A,0),6)</f>
        <v>#N/A</v>
      </c>
      <c r="K1044" s="20" t="e">
        <f>INDEX(bureaux!$A:$H,MATCH($E1044,bureaux!$A:$A,0),7)</f>
        <v>#N/A</v>
      </c>
    </row>
    <row r="1045" spans="1:11" x14ac:dyDescent="0.25">
      <c r="A1045" s="20">
        <f>'Elegio-Electors'!C1045</f>
        <v>0</v>
      </c>
      <c r="B1045" s="20">
        <f>'Elegio-Electors'!B1045</f>
        <v>0</v>
      </c>
      <c r="C1045" s="91">
        <f>IF(Procédure!$C$33=2,'Elegio-Electors'!D1045,Procédure!$C$33)</f>
        <v>0</v>
      </c>
      <c r="D1045" s="20">
        <f>'Elegio-Electors'!E1045</f>
        <v>0</v>
      </c>
      <c r="E1045" s="91" t="str">
        <f>IF(LEFT(RIGHT('Elegio-Electors'!L1045,2),1)="C",'Elegio-Electors'!L1045,IF(LEFT(RIGHT('Elegio-Electors'!M1045,2),1)="C",'Elegio-Electors'!M1045,""))</f>
        <v/>
      </c>
      <c r="F1045" s="91" t="str">
        <f>IF(LEFT(RIGHT('Elegio-Electors'!L1045,2),1)="O",'Elegio-Electors'!L1045,IF(LEFT(RIGHT('Elegio-Electors'!M1045,2),1)="O",'Elegio-Electors'!M1045,""))</f>
        <v/>
      </c>
      <c r="G1045" s="20" t="e">
        <f>INDEX(bureaux!$A:$H,MATCH($E1045,bureaux!$A:$A,0),8)</f>
        <v>#N/A</v>
      </c>
      <c r="I1045" s="91" t="e">
        <f>_xlfn.CONCAT(INDEX(bureaux!$A:$H,MATCH($E1045,bureaux!$A:$A,0),4)," ",INDEX(bureaux!$A:$H,MATCH($E1045,bureaux!$A:$A,0),5))</f>
        <v>#N/A</v>
      </c>
      <c r="J1045" s="20" t="e">
        <f>INDEX(bureaux!$A:$H,MATCH($E1045,bureaux!$A:$A,0),6)</f>
        <v>#N/A</v>
      </c>
      <c r="K1045" s="20" t="e">
        <f>INDEX(bureaux!$A:$H,MATCH($E1045,bureaux!$A:$A,0),7)</f>
        <v>#N/A</v>
      </c>
    </row>
    <row r="1046" spans="1:11" x14ac:dyDescent="0.25">
      <c r="A1046" s="20">
        <f>'Elegio-Electors'!C1046</f>
        <v>0</v>
      </c>
      <c r="B1046" s="20">
        <f>'Elegio-Electors'!B1046</f>
        <v>0</v>
      </c>
      <c r="C1046" s="91">
        <f>IF(Procédure!$C$33=2,'Elegio-Electors'!D1046,Procédure!$C$33)</f>
        <v>0</v>
      </c>
      <c r="D1046" s="20">
        <f>'Elegio-Electors'!E1046</f>
        <v>0</v>
      </c>
      <c r="E1046" s="91" t="str">
        <f>IF(LEFT(RIGHT('Elegio-Electors'!L1046,2),1)="C",'Elegio-Electors'!L1046,IF(LEFT(RIGHT('Elegio-Electors'!M1046,2),1)="C",'Elegio-Electors'!M1046,""))</f>
        <v/>
      </c>
      <c r="F1046" s="91" t="str">
        <f>IF(LEFT(RIGHT('Elegio-Electors'!L1046,2),1)="O",'Elegio-Electors'!L1046,IF(LEFT(RIGHT('Elegio-Electors'!M1046,2),1)="O",'Elegio-Electors'!M1046,""))</f>
        <v/>
      </c>
      <c r="G1046" s="20" t="e">
        <f>INDEX(bureaux!$A:$H,MATCH($E1046,bureaux!$A:$A,0),8)</f>
        <v>#N/A</v>
      </c>
      <c r="I1046" s="91" t="e">
        <f>_xlfn.CONCAT(INDEX(bureaux!$A:$H,MATCH($E1046,bureaux!$A:$A,0),4)," ",INDEX(bureaux!$A:$H,MATCH($E1046,bureaux!$A:$A,0),5))</f>
        <v>#N/A</v>
      </c>
      <c r="J1046" s="20" t="e">
        <f>INDEX(bureaux!$A:$H,MATCH($E1046,bureaux!$A:$A,0),6)</f>
        <v>#N/A</v>
      </c>
      <c r="K1046" s="20" t="e">
        <f>INDEX(bureaux!$A:$H,MATCH($E1046,bureaux!$A:$A,0),7)</f>
        <v>#N/A</v>
      </c>
    </row>
    <row r="1047" spans="1:11" x14ac:dyDescent="0.25">
      <c r="A1047" s="20">
        <f>'Elegio-Electors'!C1047</f>
        <v>0</v>
      </c>
      <c r="B1047" s="20">
        <f>'Elegio-Electors'!B1047</f>
        <v>0</v>
      </c>
      <c r="C1047" s="91">
        <f>IF(Procédure!$C$33=2,'Elegio-Electors'!D1047,Procédure!$C$33)</f>
        <v>0</v>
      </c>
      <c r="D1047" s="20">
        <f>'Elegio-Electors'!E1047</f>
        <v>0</v>
      </c>
      <c r="E1047" s="91" t="str">
        <f>IF(LEFT(RIGHT('Elegio-Electors'!L1047,2),1)="C",'Elegio-Electors'!L1047,IF(LEFT(RIGHT('Elegio-Electors'!M1047,2),1)="C",'Elegio-Electors'!M1047,""))</f>
        <v/>
      </c>
      <c r="F1047" s="91" t="str">
        <f>IF(LEFT(RIGHT('Elegio-Electors'!L1047,2),1)="O",'Elegio-Electors'!L1047,IF(LEFT(RIGHT('Elegio-Electors'!M1047,2),1)="O",'Elegio-Electors'!M1047,""))</f>
        <v/>
      </c>
      <c r="G1047" s="20" t="e">
        <f>INDEX(bureaux!$A:$H,MATCH($E1047,bureaux!$A:$A,0),8)</f>
        <v>#N/A</v>
      </c>
      <c r="I1047" s="91" t="e">
        <f>_xlfn.CONCAT(INDEX(bureaux!$A:$H,MATCH($E1047,bureaux!$A:$A,0),4)," ",INDEX(bureaux!$A:$H,MATCH($E1047,bureaux!$A:$A,0),5))</f>
        <v>#N/A</v>
      </c>
      <c r="J1047" s="20" t="e">
        <f>INDEX(bureaux!$A:$H,MATCH($E1047,bureaux!$A:$A,0),6)</f>
        <v>#N/A</v>
      </c>
      <c r="K1047" s="20" t="e">
        <f>INDEX(bureaux!$A:$H,MATCH($E1047,bureaux!$A:$A,0),7)</f>
        <v>#N/A</v>
      </c>
    </row>
    <row r="1048" spans="1:11" x14ac:dyDescent="0.25">
      <c r="A1048" s="20">
        <f>'Elegio-Electors'!C1048</f>
        <v>0</v>
      </c>
      <c r="B1048" s="20">
        <f>'Elegio-Electors'!B1048</f>
        <v>0</v>
      </c>
      <c r="C1048" s="91">
        <f>IF(Procédure!$C$33=2,'Elegio-Electors'!D1048,Procédure!$C$33)</f>
        <v>0</v>
      </c>
      <c r="D1048" s="20">
        <f>'Elegio-Electors'!E1048</f>
        <v>0</v>
      </c>
      <c r="E1048" s="91" t="str">
        <f>IF(LEFT(RIGHT('Elegio-Electors'!L1048,2),1)="C",'Elegio-Electors'!L1048,IF(LEFT(RIGHT('Elegio-Electors'!M1048,2),1)="C",'Elegio-Electors'!M1048,""))</f>
        <v/>
      </c>
      <c r="F1048" s="91" t="str">
        <f>IF(LEFT(RIGHT('Elegio-Electors'!L1048,2),1)="O",'Elegio-Electors'!L1048,IF(LEFT(RIGHT('Elegio-Electors'!M1048,2),1)="O",'Elegio-Electors'!M1048,""))</f>
        <v/>
      </c>
      <c r="G1048" s="20" t="e">
        <f>INDEX(bureaux!$A:$H,MATCH($E1048,bureaux!$A:$A,0),8)</f>
        <v>#N/A</v>
      </c>
      <c r="I1048" s="91" t="e">
        <f>_xlfn.CONCAT(INDEX(bureaux!$A:$H,MATCH($E1048,bureaux!$A:$A,0),4)," ",INDEX(bureaux!$A:$H,MATCH($E1048,bureaux!$A:$A,0),5))</f>
        <v>#N/A</v>
      </c>
      <c r="J1048" s="20" t="e">
        <f>INDEX(bureaux!$A:$H,MATCH($E1048,bureaux!$A:$A,0),6)</f>
        <v>#N/A</v>
      </c>
      <c r="K1048" s="20" t="e">
        <f>INDEX(bureaux!$A:$H,MATCH($E1048,bureaux!$A:$A,0),7)</f>
        <v>#N/A</v>
      </c>
    </row>
    <row r="1049" spans="1:11" x14ac:dyDescent="0.25">
      <c r="A1049" s="20">
        <f>'Elegio-Electors'!C1049</f>
        <v>0</v>
      </c>
      <c r="B1049" s="20">
        <f>'Elegio-Electors'!B1049</f>
        <v>0</v>
      </c>
      <c r="C1049" s="91">
        <f>IF(Procédure!$C$33=2,'Elegio-Electors'!D1049,Procédure!$C$33)</f>
        <v>0</v>
      </c>
      <c r="D1049" s="20">
        <f>'Elegio-Electors'!E1049</f>
        <v>0</v>
      </c>
      <c r="E1049" s="91" t="str">
        <f>IF(LEFT(RIGHT('Elegio-Electors'!L1049,2),1)="C",'Elegio-Electors'!L1049,IF(LEFT(RIGHT('Elegio-Electors'!M1049,2),1)="C",'Elegio-Electors'!M1049,""))</f>
        <v/>
      </c>
      <c r="F1049" s="91" t="str">
        <f>IF(LEFT(RIGHT('Elegio-Electors'!L1049,2),1)="O",'Elegio-Electors'!L1049,IF(LEFT(RIGHT('Elegio-Electors'!M1049,2),1)="O",'Elegio-Electors'!M1049,""))</f>
        <v/>
      </c>
      <c r="G1049" s="20" t="e">
        <f>INDEX(bureaux!$A:$H,MATCH($E1049,bureaux!$A:$A,0),8)</f>
        <v>#N/A</v>
      </c>
      <c r="I1049" s="91" t="e">
        <f>_xlfn.CONCAT(INDEX(bureaux!$A:$H,MATCH($E1049,bureaux!$A:$A,0),4)," ",INDEX(bureaux!$A:$H,MATCH($E1049,bureaux!$A:$A,0),5))</f>
        <v>#N/A</v>
      </c>
      <c r="J1049" s="20" t="e">
        <f>INDEX(bureaux!$A:$H,MATCH($E1049,bureaux!$A:$A,0),6)</f>
        <v>#N/A</v>
      </c>
      <c r="K1049" s="20" t="e">
        <f>INDEX(bureaux!$A:$H,MATCH($E1049,bureaux!$A:$A,0),7)</f>
        <v>#N/A</v>
      </c>
    </row>
    <row r="1050" spans="1:11" x14ac:dyDescent="0.25">
      <c r="A1050" s="20">
        <f>'Elegio-Electors'!C1050</f>
        <v>0</v>
      </c>
      <c r="B1050" s="20">
        <f>'Elegio-Electors'!B1050</f>
        <v>0</v>
      </c>
      <c r="C1050" s="91">
        <f>IF(Procédure!$C$33=2,'Elegio-Electors'!D1050,Procédure!$C$33)</f>
        <v>0</v>
      </c>
      <c r="D1050" s="20">
        <f>'Elegio-Electors'!E1050</f>
        <v>0</v>
      </c>
      <c r="E1050" s="91" t="str">
        <f>IF(LEFT(RIGHT('Elegio-Electors'!L1050,2),1)="C",'Elegio-Electors'!L1050,IF(LEFT(RIGHT('Elegio-Electors'!M1050,2),1)="C",'Elegio-Electors'!M1050,""))</f>
        <v/>
      </c>
      <c r="F1050" s="91" t="str">
        <f>IF(LEFT(RIGHT('Elegio-Electors'!L1050,2),1)="O",'Elegio-Electors'!L1050,IF(LEFT(RIGHT('Elegio-Electors'!M1050,2),1)="O",'Elegio-Electors'!M1050,""))</f>
        <v/>
      </c>
      <c r="G1050" s="20" t="e">
        <f>INDEX(bureaux!$A:$H,MATCH($E1050,bureaux!$A:$A,0),8)</f>
        <v>#N/A</v>
      </c>
      <c r="I1050" s="91" t="e">
        <f>_xlfn.CONCAT(INDEX(bureaux!$A:$H,MATCH($E1050,bureaux!$A:$A,0),4)," ",INDEX(bureaux!$A:$H,MATCH($E1050,bureaux!$A:$A,0),5))</f>
        <v>#N/A</v>
      </c>
      <c r="J1050" s="20" t="e">
        <f>INDEX(bureaux!$A:$H,MATCH($E1050,bureaux!$A:$A,0),6)</f>
        <v>#N/A</v>
      </c>
      <c r="K1050" s="20" t="e">
        <f>INDEX(bureaux!$A:$H,MATCH($E1050,bureaux!$A:$A,0),7)</f>
        <v>#N/A</v>
      </c>
    </row>
    <row r="1051" spans="1:11" x14ac:dyDescent="0.25">
      <c r="A1051" s="20">
        <f>'Elegio-Electors'!C1051</f>
        <v>0</v>
      </c>
      <c r="B1051" s="20">
        <f>'Elegio-Electors'!B1051</f>
        <v>0</v>
      </c>
      <c r="C1051" s="91">
        <f>IF(Procédure!$C$33=2,'Elegio-Electors'!D1051,Procédure!$C$33)</f>
        <v>0</v>
      </c>
      <c r="D1051" s="20">
        <f>'Elegio-Electors'!E1051</f>
        <v>0</v>
      </c>
      <c r="E1051" s="91" t="str">
        <f>IF(LEFT(RIGHT('Elegio-Electors'!L1051,2),1)="C",'Elegio-Electors'!L1051,IF(LEFT(RIGHT('Elegio-Electors'!M1051,2),1)="C",'Elegio-Electors'!M1051,""))</f>
        <v/>
      </c>
      <c r="F1051" s="91" t="str">
        <f>IF(LEFT(RIGHT('Elegio-Electors'!L1051,2),1)="O",'Elegio-Electors'!L1051,IF(LEFT(RIGHT('Elegio-Electors'!M1051,2),1)="O",'Elegio-Electors'!M1051,""))</f>
        <v/>
      </c>
      <c r="G1051" s="20" t="e">
        <f>INDEX(bureaux!$A:$H,MATCH($E1051,bureaux!$A:$A,0),8)</f>
        <v>#N/A</v>
      </c>
      <c r="I1051" s="91" t="e">
        <f>_xlfn.CONCAT(INDEX(bureaux!$A:$H,MATCH($E1051,bureaux!$A:$A,0),4)," ",INDEX(bureaux!$A:$H,MATCH($E1051,bureaux!$A:$A,0),5))</f>
        <v>#N/A</v>
      </c>
      <c r="J1051" s="20" t="e">
        <f>INDEX(bureaux!$A:$H,MATCH($E1051,bureaux!$A:$A,0),6)</f>
        <v>#N/A</v>
      </c>
      <c r="K1051" s="20" t="e">
        <f>INDEX(bureaux!$A:$H,MATCH($E1051,bureaux!$A:$A,0),7)</f>
        <v>#N/A</v>
      </c>
    </row>
    <row r="1052" spans="1:11" x14ac:dyDescent="0.25">
      <c r="A1052" s="20">
        <f>'Elegio-Electors'!C1052</f>
        <v>0</v>
      </c>
      <c r="B1052" s="20">
        <f>'Elegio-Electors'!B1052</f>
        <v>0</v>
      </c>
      <c r="C1052" s="91">
        <f>IF(Procédure!$C$33=2,'Elegio-Electors'!D1052,Procédure!$C$33)</f>
        <v>0</v>
      </c>
      <c r="D1052" s="20">
        <f>'Elegio-Electors'!E1052</f>
        <v>0</v>
      </c>
      <c r="E1052" s="91" t="str">
        <f>IF(LEFT(RIGHT('Elegio-Electors'!L1052,2),1)="C",'Elegio-Electors'!L1052,IF(LEFT(RIGHT('Elegio-Electors'!M1052,2),1)="C",'Elegio-Electors'!M1052,""))</f>
        <v/>
      </c>
      <c r="F1052" s="91" t="str">
        <f>IF(LEFT(RIGHT('Elegio-Electors'!L1052,2),1)="O",'Elegio-Electors'!L1052,IF(LEFT(RIGHT('Elegio-Electors'!M1052,2),1)="O",'Elegio-Electors'!M1052,""))</f>
        <v/>
      </c>
      <c r="G1052" s="20" t="e">
        <f>INDEX(bureaux!$A:$H,MATCH($E1052,bureaux!$A:$A,0),8)</f>
        <v>#N/A</v>
      </c>
      <c r="I1052" s="91" t="e">
        <f>_xlfn.CONCAT(INDEX(bureaux!$A:$H,MATCH($E1052,bureaux!$A:$A,0),4)," ",INDEX(bureaux!$A:$H,MATCH($E1052,bureaux!$A:$A,0),5))</f>
        <v>#N/A</v>
      </c>
      <c r="J1052" s="20" t="e">
        <f>INDEX(bureaux!$A:$H,MATCH($E1052,bureaux!$A:$A,0),6)</f>
        <v>#N/A</v>
      </c>
      <c r="K1052" s="20" t="e">
        <f>INDEX(bureaux!$A:$H,MATCH($E1052,bureaux!$A:$A,0),7)</f>
        <v>#N/A</v>
      </c>
    </row>
    <row r="1053" spans="1:11" x14ac:dyDescent="0.25">
      <c r="A1053" s="20">
        <f>'Elegio-Electors'!C1053</f>
        <v>0</v>
      </c>
      <c r="B1053" s="20">
        <f>'Elegio-Electors'!B1053</f>
        <v>0</v>
      </c>
      <c r="C1053" s="91">
        <f>IF(Procédure!$C$33=2,'Elegio-Electors'!D1053,Procédure!$C$33)</f>
        <v>0</v>
      </c>
      <c r="D1053" s="20">
        <f>'Elegio-Electors'!E1053</f>
        <v>0</v>
      </c>
      <c r="E1053" s="91" t="str">
        <f>IF(LEFT(RIGHT('Elegio-Electors'!L1053,2),1)="C",'Elegio-Electors'!L1053,IF(LEFT(RIGHT('Elegio-Electors'!M1053,2),1)="C",'Elegio-Electors'!M1053,""))</f>
        <v/>
      </c>
      <c r="F1053" s="91" t="str">
        <f>IF(LEFT(RIGHT('Elegio-Electors'!L1053,2),1)="O",'Elegio-Electors'!L1053,IF(LEFT(RIGHT('Elegio-Electors'!M1053,2),1)="O",'Elegio-Electors'!M1053,""))</f>
        <v/>
      </c>
      <c r="G1053" s="20" t="e">
        <f>INDEX(bureaux!$A:$H,MATCH($E1053,bureaux!$A:$A,0),8)</f>
        <v>#N/A</v>
      </c>
      <c r="I1053" s="91" t="e">
        <f>_xlfn.CONCAT(INDEX(bureaux!$A:$H,MATCH($E1053,bureaux!$A:$A,0),4)," ",INDEX(bureaux!$A:$H,MATCH($E1053,bureaux!$A:$A,0),5))</f>
        <v>#N/A</v>
      </c>
      <c r="J1053" s="20" t="e">
        <f>INDEX(bureaux!$A:$H,MATCH($E1053,bureaux!$A:$A,0),6)</f>
        <v>#N/A</v>
      </c>
      <c r="K1053" s="20" t="e">
        <f>INDEX(bureaux!$A:$H,MATCH($E1053,bureaux!$A:$A,0),7)</f>
        <v>#N/A</v>
      </c>
    </row>
    <row r="1054" spans="1:11" x14ac:dyDescent="0.25">
      <c r="A1054" s="20">
        <f>'Elegio-Electors'!C1054</f>
        <v>0</v>
      </c>
      <c r="B1054" s="20">
        <f>'Elegio-Electors'!B1054</f>
        <v>0</v>
      </c>
      <c r="C1054" s="91">
        <f>IF(Procédure!$C$33=2,'Elegio-Electors'!D1054,Procédure!$C$33)</f>
        <v>0</v>
      </c>
      <c r="D1054" s="20">
        <f>'Elegio-Electors'!E1054</f>
        <v>0</v>
      </c>
      <c r="E1054" s="91" t="str">
        <f>IF(LEFT(RIGHT('Elegio-Electors'!L1054,2),1)="C",'Elegio-Electors'!L1054,IF(LEFT(RIGHT('Elegio-Electors'!M1054,2),1)="C",'Elegio-Electors'!M1054,""))</f>
        <v/>
      </c>
      <c r="F1054" s="91" t="str">
        <f>IF(LEFT(RIGHT('Elegio-Electors'!L1054,2),1)="O",'Elegio-Electors'!L1054,IF(LEFT(RIGHT('Elegio-Electors'!M1054,2),1)="O",'Elegio-Electors'!M1054,""))</f>
        <v/>
      </c>
      <c r="G1054" s="20" t="e">
        <f>INDEX(bureaux!$A:$H,MATCH($E1054,bureaux!$A:$A,0),8)</f>
        <v>#N/A</v>
      </c>
      <c r="I1054" s="91" t="e">
        <f>_xlfn.CONCAT(INDEX(bureaux!$A:$H,MATCH($E1054,bureaux!$A:$A,0),4)," ",INDEX(bureaux!$A:$H,MATCH($E1054,bureaux!$A:$A,0),5))</f>
        <v>#N/A</v>
      </c>
      <c r="J1054" s="20" t="e">
        <f>INDEX(bureaux!$A:$H,MATCH($E1054,bureaux!$A:$A,0),6)</f>
        <v>#N/A</v>
      </c>
      <c r="K1054" s="20" t="e">
        <f>INDEX(bureaux!$A:$H,MATCH($E1054,bureaux!$A:$A,0),7)</f>
        <v>#N/A</v>
      </c>
    </row>
    <row r="1055" spans="1:11" x14ac:dyDescent="0.25">
      <c r="A1055" s="20">
        <f>'Elegio-Electors'!C1055</f>
        <v>0</v>
      </c>
      <c r="B1055" s="20">
        <f>'Elegio-Electors'!B1055</f>
        <v>0</v>
      </c>
      <c r="C1055" s="91">
        <f>IF(Procédure!$C$33=2,'Elegio-Electors'!D1055,Procédure!$C$33)</f>
        <v>0</v>
      </c>
      <c r="D1055" s="20">
        <f>'Elegio-Electors'!E1055</f>
        <v>0</v>
      </c>
      <c r="E1055" s="91" t="str">
        <f>IF(LEFT(RIGHT('Elegio-Electors'!L1055,2),1)="C",'Elegio-Electors'!L1055,IF(LEFT(RIGHT('Elegio-Electors'!M1055,2),1)="C",'Elegio-Electors'!M1055,""))</f>
        <v/>
      </c>
      <c r="F1055" s="91" t="str">
        <f>IF(LEFT(RIGHT('Elegio-Electors'!L1055,2),1)="O",'Elegio-Electors'!L1055,IF(LEFT(RIGHT('Elegio-Electors'!M1055,2),1)="O",'Elegio-Electors'!M1055,""))</f>
        <v/>
      </c>
      <c r="G1055" s="20" t="e">
        <f>INDEX(bureaux!$A:$H,MATCH($E1055,bureaux!$A:$A,0),8)</f>
        <v>#N/A</v>
      </c>
      <c r="I1055" s="91" t="e">
        <f>_xlfn.CONCAT(INDEX(bureaux!$A:$H,MATCH($E1055,bureaux!$A:$A,0),4)," ",INDEX(bureaux!$A:$H,MATCH($E1055,bureaux!$A:$A,0),5))</f>
        <v>#N/A</v>
      </c>
      <c r="J1055" s="20" t="e">
        <f>INDEX(bureaux!$A:$H,MATCH($E1055,bureaux!$A:$A,0),6)</f>
        <v>#N/A</v>
      </c>
      <c r="K1055" s="20" t="e">
        <f>INDEX(bureaux!$A:$H,MATCH($E1055,bureaux!$A:$A,0),7)</f>
        <v>#N/A</v>
      </c>
    </row>
    <row r="1056" spans="1:11" x14ac:dyDescent="0.25">
      <c r="A1056" s="20">
        <f>'Elegio-Electors'!C1056</f>
        <v>0</v>
      </c>
      <c r="B1056" s="20">
        <f>'Elegio-Electors'!B1056</f>
        <v>0</v>
      </c>
      <c r="C1056" s="91">
        <f>IF(Procédure!$C$33=2,'Elegio-Electors'!D1056,Procédure!$C$33)</f>
        <v>0</v>
      </c>
      <c r="D1056" s="20">
        <f>'Elegio-Electors'!E1056</f>
        <v>0</v>
      </c>
      <c r="E1056" s="91" t="str">
        <f>IF(LEFT(RIGHT('Elegio-Electors'!L1056,2),1)="C",'Elegio-Electors'!L1056,IF(LEFT(RIGHT('Elegio-Electors'!M1056,2),1)="C",'Elegio-Electors'!M1056,""))</f>
        <v/>
      </c>
      <c r="F1056" s="91" t="str">
        <f>IF(LEFT(RIGHT('Elegio-Electors'!L1056,2),1)="O",'Elegio-Electors'!L1056,IF(LEFT(RIGHT('Elegio-Electors'!M1056,2),1)="O",'Elegio-Electors'!M1056,""))</f>
        <v/>
      </c>
      <c r="G1056" s="20" t="e">
        <f>INDEX(bureaux!$A:$H,MATCH($E1056,bureaux!$A:$A,0),8)</f>
        <v>#N/A</v>
      </c>
      <c r="I1056" s="91" t="e">
        <f>_xlfn.CONCAT(INDEX(bureaux!$A:$H,MATCH($E1056,bureaux!$A:$A,0),4)," ",INDEX(bureaux!$A:$H,MATCH($E1056,bureaux!$A:$A,0),5))</f>
        <v>#N/A</v>
      </c>
      <c r="J1056" s="20" t="e">
        <f>INDEX(bureaux!$A:$H,MATCH($E1056,bureaux!$A:$A,0),6)</f>
        <v>#N/A</v>
      </c>
      <c r="K1056" s="20" t="e">
        <f>INDEX(bureaux!$A:$H,MATCH($E1056,bureaux!$A:$A,0),7)</f>
        <v>#N/A</v>
      </c>
    </row>
    <row r="1057" spans="1:11" x14ac:dyDescent="0.25">
      <c r="A1057" s="20">
        <f>'Elegio-Electors'!C1057</f>
        <v>0</v>
      </c>
      <c r="B1057" s="20">
        <f>'Elegio-Electors'!B1057</f>
        <v>0</v>
      </c>
      <c r="C1057" s="91">
        <f>IF(Procédure!$C$33=2,'Elegio-Electors'!D1057,Procédure!$C$33)</f>
        <v>0</v>
      </c>
      <c r="D1057" s="20">
        <f>'Elegio-Electors'!E1057</f>
        <v>0</v>
      </c>
      <c r="E1057" s="91" t="str">
        <f>IF(LEFT(RIGHT('Elegio-Electors'!L1057,2),1)="C",'Elegio-Electors'!L1057,IF(LEFT(RIGHT('Elegio-Electors'!M1057,2),1)="C",'Elegio-Electors'!M1057,""))</f>
        <v/>
      </c>
      <c r="F1057" s="91" t="str">
        <f>IF(LEFT(RIGHT('Elegio-Electors'!L1057,2),1)="O",'Elegio-Electors'!L1057,IF(LEFT(RIGHT('Elegio-Electors'!M1057,2),1)="O",'Elegio-Electors'!M1057,""))</f>
        <v/>
      </c>
      <c r="G1057" s="20" t="e">
        <f>INDEX(bureaux!$A:$H,MATCH($E1057,bureaux!$A:$A,0),8)</f>
        <v>#N/A</v>
      </c>
      <c r="I1057" s="91" t="e">
        <f>_xlfn.CONCAT(INDEX(bureaux!$A:$H,MATCH($E1057,bureaux!$A:$A,0),4)," ",INDEX(bureaux!$A:$H,MATCH($E1057,bureaux!$A:$A,0),5))</f>
        <v>#N/A</v>
      </c>
      <c r="J1057" s="20" t="e">
        <f>INDEX(bureaux!$A:$H,MATCH($E1057,bureaux!$A:$A,0),6)</f>
        <v>#N/A</v>
      </c>
      <c r="K1057" s="20" t="e">
        <f>INDEX(bureaux!$A:$H,MATCH($E1057,bureaux!$A:$A,0),7)</f>
        <v>#N/A</v>
      </c>
    </row>
    <row r="1058" spans="1:11" x14ac:dyDescent="0.25">
      <c r="A1058" s="20">
        <f>'Elegio-Electors'!C1058</f>
        <v>0</v>
      </c>
      <c r="B1058" s="20">
        <f>'Elegio-Electors'!B1058</f>
        <v>0</v>
      </c>
      <c r="C1058" s="91">
        <f>IF(Procédure!$C$33=2,'Elegio-Electors'!D1058,Procédure!$C$33)</f>
        <v>0</v>
      </c>
      <c r="D1058" s="20">
        <f>'Elegio-Electors'!E1058</f>
        <v>0</v>
      </c>
      <c r="E1058" s="91" t="str">
        <f>IF(LEFT(RIGHT('Elegio-Electors'!L1058,2),1)="C",'Elegio-Electors'!L1058,IF(LEFT(RIGHT('Elegio-Electors'!M1058,2),1)="C",'Elegio-Electors'!M1058,""))</f>
        <v/>
      </c>
      <c r="F1058" s="91" t="str">
        <f>IF(LEFT(RIGHT('Elegio-Electors'!L1058,2),1)="O",'Elegio-Electors'!L1058,IF(LEFT(RIGHT('Elegio-Electors'!M1058,2),1)="O",'Elegio-Electors'!M1058,""))</f>
        <v/>
      </c>
      <c r="G1058" s="20" t="e">
        <f>INDEX(bureaux!$A:$H,MATCH($E1058,bureaux!$A:$A,0),8)</f>
        <v>#N/A</v>
      </c>
      <c r="I1058" s="91" t="e">
        <f>_xlfn.CONCAT(INDEX(bureaux!$A:$H,MATCH($E1058,bureaux!$A:$A,0),4)," ",INDEX(bureaux!$A:$H,MATCH($E1058,bureaux!$A:$A,0),5))</f>
        <v>#N/A</v>
      </c>
      <c r="J1058" s="20" t="e">
        <f>INDEX(bureaux!$A:$H,MATCH($E1058,bureaux!$A:$A,0),6)</f>
        <v>#N/A</v>
      </c>
      <c r="K1058" s="20" t="e">
        <f>INDEX(bureaux!$A:$H,MATCH($E1058,bureaux!$A:$A,0),7)</f>
        <v>#N/A</v>
      </c>
    </row>
    <row r="1059" spans="1:11" x14ac:dyDescent="0.25">
      <c r="A1059" s="20">
        <f>'Elegio-Electors'!C1059</f>
        <v>0</v>
      </c>
      <c r="B1059" s="20">
        <f>'Elegio-Electors'!B1059</f>
        <v>0</v>
      </c>
      <c r="C1059" s="91">
        <f>IF(Procédure!$C$33=2,'Elegio-Electors'!D1059,Procédure!$C$33)</f>
        <v>0</v>
      </c>
      <c r="D1059" s="20">
        <f>'Elegio-Electors'!E1059</f>
        <v>0</v>
      </c>
      <c r="E1059" s="91" t="str">
        <f>IF(LEFT(RIGHT('Elegio-Electors'!L1059,2),1)="C",'Elegio-Electors'!L1059,IF(LEFT(RIGHT('Elegio-Electors'!M1059,2),1)="C",'Elegio-Electors'!M1059,""))</f>
        <v/>
      </c>
      <c r="F1059" s="91" t="str">
        <f>IF(LEFT(RIGHT('Elegio-Electors'!L1059,2),1)="O",'Elegio-Electors'!L1059,IF(LEFT(RIGHT('Elegio-Electors'!M1059,2),1)="O",'Elegio-Electors'!M1059,""))</f>
        <v/>
      </c>
      <c r="G1059" s="20" t="e">
        <f>INDEX(bureaux!$A:$H,MATCH($E1059,bureaux!$A:$A,0),8)</f>
        <v>#N/A</v>
      </c>
      <c r="I1059" s="91" t="e">
        <f>_xlfn.CONCAT(INDEX(bureaux!$A:$H,MATCH($E1059,bureaux!$A:$A,0),4)," ",INDEX(bureaux!$A:$H,MATCH($E1059,bureaux!$A:$A,0),5))</f>
        <v>#N/A</v>
      </c>
      <c r="J1059" s="20" t="e">
        <f>INDEX(bureaux!$A:$H,MATCH($E1059,bureaux!$A:$A,0),6)</f>
        <v>#N/A</v>
      </c>
      <c r="K1059" s="20" t="e">
        <f>INDEX(bureaux!$A:$H,MATCH($E1059,bureaux!$A:$A,0),7)</f>
        <v>#N/A</v>
      </c>
    </row>
    <row r="1060" spans="1:11" x14ac:dyDescent="0.25">
      <c r="A1060" s="20">
        <f>'Elegio-Electors'!C1060</f>
        <v>0</v>
      </c>
      <c r="B1060" s="20">
        <f>'Elegio-Electors'!B1060</f>
        <v>0</v>
      </c>
      <c r="C1060" s="91">
        <f>IF(Procédure!$C$33=2,'Elegio-Electors'!D1060,Procédure!$C$33)</f>
        <v>0</v>
      </c>
      <c r="D1060" s="20">
        <f>'Elegio-Electors'!E1060</f>
        <v>0</v>
      </c>
      <c r="E1060" s="91" t="str">
        <f>IF(LEFT(RIGHT('Elegio-Electors'!L1060,2),1)="C",'Elegio-Electors'!L1060,IF(LEFT(RIGHT('Elegio-Electors'!M1060,2),1)="C",'Elegio-Electors'!M1060,""))</f>
        <v/>
      </c>
      <c r="F1060" s="91" t="str">
        <f>IF(LEFT(RIGHT('Elegio-Electors'!L1060,2),1)="O",'Elegio-Electors'!L1060,IF(LEFT(RIGHT('Elegio-Electors'!M1060,2),1)="O",'Elegio-Electors'!M1060,""))</f>
        <v/>
      </c>
      <c r="G1060" s="20" t="e">
        <f>INDEX(bureaux!$A:$H,MATCH($E1060,bureaux!$A:$A,0),8)</f>
        <v>#N/A</v>
      </c>
      <c r="I1060" s="91" t="e">
        <f>_xlfn.CONCAT(INDEX(bureaux!$A:$H,MATCH($E1060,bureaux!$A:$A,0),4)," ",INDEX(bureaux!$A:$H,MATCH($E1060,bureaux!$A:$A,0),5))</f>
        <v>#N/A</v>
      </c>
      <c r="J1060" s="20" t="e">
        <f>INDEX(bureaux!$A:$H,MATCH($E1060,bureaux!$A:$A,0),6)</f>
        <v>#N/A</v>
      </c>
      <c r="K1060" s="20" t="e">
        <f>INDEX(bureaux!$A:$H,MATCH($E1060,bureaux!$A:$A,0),7)</f>
        <v>#N/A</v>
      </c>
    </row>
    <row r="1061" spans="1:11" x14ac:dyDescent="0.25">
      <c r="A1061" s="20">
        <f>'Elegio-Electors'!C1061</f>
        <v>0</v>
      </c>
      <c r="B1061" s="20">
        <f>'Elegio-Electors'!B1061</f>
        <v>0</v>
      </c>
      <c r="C1061" s="91">
        <f>IF(Procédure!$C$33=2,'Elegio-Electors'!D1061,Procédure!$C$33)</f>
        <v>0</v>
      </c>
      <c r="D1061" s="20">
        <f>'Elegio-Electors'!E1061</f>
        <v>0</v>
      </c>
      <c r="E1061" s="91" t="str">
        <f>IF(LEFT(RIGHT('Elegio-Electors'!L1061,2),1)="C",'Elegio-Electors'!L1061,IF(LEFT(RIGHT('Elegio-Electors'!M1061,2),1)="C",'Elegio-Electors'!M1061,""))</f>
        <v/>
      </c>
      <c r="F1061" s="91" t="str">
        <f>IF(LEFT(RIGHT('Elegio-Electors'!L1061,2),1)="O",'Elegio-Electors'!L1061,IF(LEFT(RIGHT('Elegio-Electors'!M1061,2),1)="O",'Elegio-Electors'!M1061,""))</f>
        <v/>
      </c>
      <c r="G1061" s="20" t="e">
        <f>INDEX(bureaux!$A:$H,MATCH($E1061,bureaux!$A:$A,0),8)</f>
        <v>#N/A</v>
      </c>
      <c r="I1061" s="91" t="e">
        <f>_xlfn.CONCAT(INDEX(bureaux!$A:$H,MATCH($E1061,bureaux!$A:$A,0),4)," ",INDEX(bureaux!$A:$H,MATCH($E1061,bureaux!$A:$A,0),5))</f>
        <v>#N/A</v>
      </c>
      <c r="J1061" s="20" t="e">
        <f>INDEX(bureaux!$A:$H,MATCH($E1061,bureaux!$A:$A,0),6)</f>
        <v>#N/A</v>
      </c>
      <c r="K1061" s="20" t="e">
        <f>INDEX(bureaux!$A:$H,MATCH($E1061,bureaux!$A:$A,0),7)</f>
        <v>#N/A</v>
      </c>
    </row>
    <row r="1062" spans="1:11" x14ac:dyDescent="0.25">
      <c r="A1062" s="20">
        <f>'Elegio-Electors'!C1062</f>
        <v>0</v>
      </c>
      <c r="B1062" s="20">
        <f>'Elegio-Electors'!B1062</f>
        <v>0</v>
      </c>
      <c r="C1062" s="91">
        <f>IF(Procédure!$C$33=2,'Elegio-Electors'!D1062,Procédure!$C$33)</f>
        <v>0</v>
      </c>
      <c r="D1062" s="20">
        <f>'Elegio-Electors'!E1062</f>
        <v>0</v>
      </c>
      <c r="E1062" s="91" t="str">
        <f>IF(LEFT(RIGHT('Elegio-Electors'!L1062,2),1)="C",'Elegio-Electors'!L1062,IF(LEFT(RIGHT('Elegio-Electors'!M1062,2),1)="C",'Elegio-Electors'!M1062,""))</f>
        <v/>
      </c>
      <c r="F1062" s="91" t="str">
        <f>IF(LEFT(RIGHT('Elegio-Electors'!L1062,2),1)="O",'Elegio-Electors'!L1062,IF(LEFT(RIGHT('Elegio-Electors'!M1062,2),1)="O",'Elegio-Electors'!M1062,""))</f>
        <v/>
      </c>
      <c r="G1062" s="20" t="e">
        <f>INDEX(bureaux!$A:$H,MATCH($E1062,bureaux!$A:$A,0),8)</f>
        <v>#N/A</v>
      </c>
      <c r="I1062" s="91" t="e">
        <f>_xlfn.CONCAT(INDEX(bureaux!$A:$H,MATCH($E1062,bureaux!$A:$A,0),4)," ",INDEX(bureaux!$A:$H,MATCH($E1062,bureaux!$A:$A,0),5))</f>
        <v>#N/A</v>
      </c>
      <c r="J1062" s="20" t="e">
        <f>INDEX(bureaux!$A:$H,MATCH($E1062,bureaux!$A:$A,0),6)</f>
        <v>#N/A</v>
      </c>
      <c r="K1062" s="20" t="e">
        <f>INDEX(bureaux!$A:$H,MATCH($E1062,bureaux!$A:$A,0),7)</f>
        <v>#N/A</v>
      </c>
    </row>
    <row r="1063" spans="1:11" x14ac:dyDescent="0.25">
      <c r="A1063" s="20">
        <f>'Elegio-Electors'!C1063</f>
        <v>0</v>
      </c>
      <c r="B1063" s="20">
        <f>'Elegio-Electors'!B1063</f>
        <v>0</v>
      </c>
      <c r="C1063" s="91">
        <f>IF(Procédure!$C$33=2,'Elegio-Electors'!D1063,Procédure!$C$33)</f>
        <v>0</v>
      </c>
      <c r="D1063" s="20">
        <f>'Elegio-Electors'!E1063</f>
        <v>0</v>
      </c>
      <c r="E1063" s="91" t="str">
        <f>IF(LEFT(RIGHT('Elegio-Electors'!L1063,2),1)="C",'Elegio-Electors'!L1063,IF(LEFT(RIGHT('Elegio-Electors'!M1063,2),1)="C",'Elegio-Electors'!M1063,""))</f>
        <v/>
      </c>
      <c r="F1063" s="91" t="str">
        <f>IF(LEFT(RIGHT('Elegio-Electors'!L1063,2),1)="O",'Elegio-Electors'!L1063,IF(LEFT(RIGHT('Elegio-Electors'!M1063,2),1)="O",'Elegio-Electors'!M1063,""))</f>
        <v/>
      </c>
      <c r="G1063" s="20" t="e">
        <f>INDEX(bureaux!$A:$H,MATCH($E1063,bureaux!$A:$A,0),8)</f>
        <v>#N/A</v>
      </c>
      <c r="I1063" s="91" t="e">
        <f>_xlfn.CONCAT(INDEX(bureaux!$A:$H,MATCH($E1063,bureaux!$A:$A,0),4)," ",INDEX(bureaux!$A:$H,MATCH($E1063,bureaux!$A:$A,0),5))</f>
        <v>#N/A</v>
      </c>
      <c r="J1063" s="20" t="e">
        <f>INDEX(bureaux!$A:$H,MATCH($E1063,bureaux!$A:$A,0),6)</f>
        <v>#N/A</v>
      </c>
      <c r="K1063" s="20" t="e">
        <f>INDEX(bureaux!$A:$H,MATCH($E1063,bureaux!$A:$A,0),7)</f>
        <v>#N/A</v>
      </c>
    </row>
    <row r="1064" spans="1:11" x14ac:dyDescent="0.25">
      <c r="A1064" s="20">
        <f>'Elegio-Electors'!C1064</f>
        <v>0</v>
      </c>
      <c r="B1064" s="20">
        <f>'Elegio-Electors'!B1064</f>
        <v>0</v>
      </c>
      <c r="C1064" s="91">
        <f>IF(Procédure!$C$33=2,'Elegio-Electors'!D1064,Procédure!$C$33)</f>
        <v>0</v>
      </c>
      <c r="D1064" s="20">
        <f>'Elegio-Electors'!E1064</f>
        <v>0</v>
      </c>
      <c r="E1064" s="91" t="str">
        <f>IF(LEFT(RIGHT('Elegio-Electors'!L1064,2),1)="C",'Elegio-Electors'!L1064,IF(LEFT(RIGHT('Elegio-Electors'!M1064,2),1)="C",'Elegio-Electors'!M1064,""))</f>
        <v/>
      </c>
      <c r="F1064" s="91" t="str">
        <f>IF(LEFT(RIGHT('Elegio-Electors'!L1064,2),1)="O",'Elegio-Electors'!L1064,IF(LEFT(RIGHT('Elegio-Electors'!M1064,2),1)="O",'Elegio-Electors'!M1064,""))</f>
        <v/>
      </c>
      <c r="G1064" s="20" t="e">
        <f>INDEX(bureaux!$A:$H,MATCH($E1064,bureaux!$A:$A,0),8)</f>
        <v>#N/A</v>
      </c>
      <c r="I1064" s="91" t="e">
        <f>_xlfn.CONCAT(INDEX(bureaux!$A:$H,MATCH($E1064,bureaux!$A:$A,0),4)," ",INDEX(bureaux!$A:$H,MATCH($E1064,bureaux!$A:$A,0),5))</f>
        <v>#N/A</v>
      </c>
      <c r="J1064" s="20" t="e">
        <f>INDEX(bureaux!$A:$H,MATCH($E1064,bureaux!$A:$A,0),6)</f>
        <v>#N/A</v>
      </c>
      <c r="K1064" s="20" t="e">
        <f>INDEX(bureaux!$A:$H,MATCH($E1064,bureaux!$A:$A,0),7)</f>
        <v>#N/A</v>
      </c>
    </row>
    <row r="1065" spans="1:11" x14ac:dyDescent="0.25">
      <c r="A1065" s="20">
        <f>'Elegio-Electors'!C1065</f>
        <v>0</v>
      </c>
      <c r="B1065" s="20">
        <f>'Elegio-Electors'!B1065</f>
        <v>0</v>
      </c>
      <c r="C1065" s="91">
        <f>IF(Procédure!$C$33=2,'Elegio-Electors'!D1065,Procédure!$C$33)</f>
        <v>0</v>
      </c>
      <c r="D1065" s="20">
        <f>'Elegio-Electors'!E1065</f>
        <v>0</v>
      </c>
      <c r="E1065" s="91" t="str">
        <f>IF(LEFT(RIGHT('Elegio-Electors'!L1065,2),1)="C",'Elegio-Electors'!L1065,IF(LEFT(RIGHT('Elegio-Electors'!M1065,2),1)="C",'Elegio-Electors'!M1065,""))</f>
        <v/>
      </c>
      <c r="F1065" s="91" t="str">
        <f>IF(LEFT(RIGHT('Elegio-Electors'!L1065,2),1)="O",'Elegio-Electors'!L1065,IF(LEFT(RIGHT('Elegio-Electors'!M1065,2),1)="O",'Elegio-Electors'!M1065,""))</f>
        <v/>
      </c>
      <c r="G1065" s="20" t="e">
        <f>INDEX(bureaux!$A:$H,MATCH($E1065,bureaux!$A:$A,0),8)</f>
        <v>#N/A</v>
      </c>
      <c r="I1065" s="91" t="e">
        <f>_xlfn.CONCAT(INDEX(bureaux!$A:$H,MATCH($E1065,bureaux!$A:$A,0),4)," ",INDEX(bureaux!$A:$H,MATCH($E1065,bureaux!$A:$A,0),5))</f>
        <v>#N/A</v>
      </c>
      <c r="J1065" s="20" t="e">
        <f>INDEX(bureaux!$A:$H,MATCH($E1065,bureaux!$A:$A,0),6)</f>
        <v>#N/A</v>
      </c>
      <c r="K1065" s="20" t="e">
        <f>INDEX(bureaux!$A:$H,MATCH($E1065,bureaux!$A:$A,0),7)</f>
        <v>#N/A</v>
      </c>
    </row>
    <row r="1066" spans="1:11" x14ac:dyDescent="0.25">
      <c r="A1066" s="20">
        <f>'Elegio-Electors'!C1066</f>
        <v>0</v>
      </c>
      <c r="B1066" s="20">
        <f>'Elegio-Electors'!B1066</f>
        <v>0</v>
      </c>
      <c r="C1066" s="91">
        <f>IF(Procédure!$C$33=2,'Elegio-Electors'!D1066,Procédure!$C$33)</f>
        <v>0</v>
      </c>
      <c r="D1066" s="20">
        <f>'Elegio-Electors'!E1066</f>
        <v>0</v>
      </c>
      <c r="E1066" s="91" t="str">
        <f>IF(LEFT(RIGHT('Elegio-Electors'!L1066,2),1)="C",'Elegio-Electors'!L1066,IF(LEFT(RIGHT('Elegio-Electors'!M1066,2),1)="C",'Elegio-Electors'!M1066,""))</f>
        <v/>
      </c>
      <c r="F1066" s="91" t="str">
        <f>IF(LEFT(RIGHT('Elegio-Electors'!L1066,2),1)="O",'Elegio-Electors'!L1066,IF(LEFT(RIGHT('Elegio-Electors'!M1066,2),1)="O",'Elegio-Electors'!M1066,""))</f>
        <v/>
      </c>
      <c r="G1066" s="20" t="e">
        <f>INDEX(bureaux!$A:$H,MATCH($E1066,bureaux!$A:$A,0),8)</f>
        <v>#N/A</v>
      </c>
      <c r="I1066" s="91" t="e">
        <f>_xlfn.CONCAT(INDEX(bureaux!$A:$H,MATCH($E1066,bureaux!$A:$A,0),4)," ",INDEX(bureaux!$A:$H,MATCH($E1066,bureaux!$A:$A,0),5))</f>
        <v>#N/A</v>
      </c>
      <c r="J1066" s="20" t="e">
        <f>INDEX(bureaux!$A:$H,MATCH($E1066,bureaux!$A:$A,0),6)</f>
        <v>#N/A</v>
      </c>
      <c r="K1066" s="20" t="e">
        <f>INDEX(bureaux!$A:$H,MATCH($E1066,bureaux!$A:$A,0),7)</f>
        <v>#N/A</v>
      </c>
    </row>
    <row r="1067" spans="1:11" x14ac:dyDescent="0.25">
      <c r="A1067" s="20">
        <f>'Elegio-Electors'!C1067</f>
        <v>0</v>
      </c>
      <c r="B1067" s="20">
        <f>'Elegio-Electors'!B1067</f>
        <v>0</v>
      </c>
      <c r="C1067" s="91">
        <f>IF(Procédure!$C$33=2,'Elegio-Electors'!D1067,Procédure!$C$33)</f>
        <v>0</v>
      </c>
      <c r="D1067" s="20">
        <f>'Elegio-Electors'!E1067</f>
        <v>0</v>
      </c>
      <c r="E1067" s="91" t="str">
        <f>IF(LEFT(RIGHT('Elegio-Electors'!L1067,2),1)="C",'Elegio-Electors'!L1067,IF(LEFT(RIGHT('Elegio-Electors'!M1067,2),1)="C",'Elegio-Electors'!M1067,""))</f>
        <v/>
      </c>
      <c r="F1067" s="91" t="str">
        <f>IF(LEFT(RIGHT('Elegio-Electors'!L1067,2),1)="O",'Elegio-Electors'!L1067,IF(LEFT(RIGHT('Elegio-Electors'!M1067,2),1)="O",'Elegio-Electors'!M1067,""))</f>
        <v/>
      </c>
      <c r="G1067" s="20" t="e">
        <f>INDEX(bureaux!$A:$H,MATCH($E1067,bureaux!$A:$A,0),8)</f>
        <v>#N/A</v>
      </c>
      <c r="I1067" s="91" t="e">
        <f>_xlfn.CONCAT(INDEX(bureaux!$A:$H,MATCH($E1067,bureaux!$A:$A,0),4)," ",INDEX(bureaux!$A:$H,MATCH($E1067,bureaux!$A:$A,0),5))</f>
        <v>#N/A</v>
      </c>
      <c r="J1067" s="20" t="e">
        <f>INDEX(bureaux!$A:$H,MATCH($E1067,bureaux!$A:$A,0),6)</f>
        <v>#N/A</v>
      </c>
      <c r="K1067" s="20" t="e">
        <f>INDEX(bureaux!$A:$H,MATCH($E1067,bureaux!$A:$A,0),7)</f>
        <v>#N/A</v>
      </c>
    </row>
    <row r="1068" spans="1:11" x14ac:dyDescent="0.25">
      <c r="A1068" s="20">
        <f>'Elegio-Electors'!C1068</f>
        <v>0</v>
      </c>
      <c r="B1068" s="20">
        <f>'Elegio-Electors'!B1068</f>
        <v>0</v>
      </c>
      <c r="C1068" s="91">
        <f>IF(Procédure!$C$33=2,'Elegio-Electors'!D1068,Procédure!$C$33)</f>
        <v>0</v>
      </c>
      <c r="D1068" s="20">
        <f>'Elegio-Electors'!E1068</f>
        <v>0</v>
      </c>
      <c r="E1068" s="91" t="str">
        <f>IF(LEFT(RIGHT('Elegio-Electors'!L1068,2),1)="C",'Elegio-Electors'!L1068,IF(LEFT(RIGHT('Elegio-Electors'!M1068,2),1)="C",'Elegio-Electors'!M1068,""))</f>
        <v/>
      </c>
      <c r="F1068" s="91" t="str">
        <f>IF(LEFT(RIGHT('Elegio-Electors'!L1068,2),1)="O",'Elegio-Electors'!L1068,IF(LEFT(RIGHT('Elegio-Electors'!M1068,2),1)="O",'Elegio-Electors'!M1068,""))</f>
        <v/>
      </c>
      <c r="G1068" s="20" t="e">
        <f>INDEX(bureaux!$A:$H,MATCH($E1068,bureaux!$A:$A,0),8)</f>
        <v>#N/A</v>
      </c>
      <c r="I1068" s="91" t="e">
        <f>_xlfn.CONCAT(INDEX(bureaux!$A:$H,MATCH($E1068,bureaux!$A:$A,0),4)," ",INDEX(bureaux!$A:$H,MATCH($E1068,bureaux!$A:$A,0),5))</f>
        <v>#N/A</v>
      </c>
      <c r="J1068" s="20" t="e">
        <f>INDEX(bureaux!$A:$H,MATCH($E1068,bureaux!$A:$A,0),6)</f>
        <v>#N/A</v>
      </c>
      <c r="K1068" s="20" t="e">
        <f>INDEX(bureaux!$A:$H,MATCH($E1068,bureaux!$A:$A,0),7)</f>
        <v>#N/A</v>
      </c>
    </row>
    <row r="1069" spans="1:11" x14ac:dyDescent="0.25">
      <c r="A1069" s="20">
        <f>'Elegio-Electors'!C1069</f>
        <v>0</v>
      </c>
      <c r="B1069" s="20">
        <f>'Elegio-Electors'!B1069</f>
        <v>0</v>
      </c>
      <c r="C1069" s="91">
        <f>IF(Procédure!$C$33=2,'Elegio-Electors'!D1069,Procédure!$C$33)</f>
        <v>0</v>
      </c>
      <c r="D1069" s="20">
        <f>'Elegio-Electors'!E1069</f>
        <v>0</v>
      </c>
      <c r="E1069" s="91" t="str">
        <f>IF(LEFT(RIGHT('Elegio-Electors'!L1069,2),1)="C",'Elegio-Electors'!L1069,IF(LEFT(RIGHT('Elegio-Electors'!M1069,2),1)="C",'Elegio-Electors'!M1069,""))</f>
        <v/>
      </c>
      <c r="F1069" s="91" t="str">
        <f>IF(LEFT(RIGHT('Elegio-Electors'!L1069,2),1)="O",'Elegio-Electors'!L1069,IF(LEFT(RIGHT('Elegio-Electors'!M1069,2),1)="O",'Elegio-Electors'!M1069,""))</f>
        <v/>
      </c>
      <c r="G1069" s="20" t="e">
        <f>INDEX(bureaux!$A:$H,MATCH($E1069,bureaux!$A:$A,0),8)</f>
        <v>#N/A</v>
      </c>
      <c r="I1069" s="91" t="e">
        <f>_xlfn.CONCAT(INDEX(bureaux!$A:$H,MATCH($E1069,bureaux!$A:$A,0),4)," ",INDEX(bureaux!$A:$H,MATCH($E1069,bureaux!$A:$A,0),5))</f>
        <v>#N/A</v>
      </c>
      <c r="J1069" s="20" t="e">
        <f>INDEX(bureaux!$A:$H,MATCH($E1069,bureaux!$A:$A,0),6)</f>
        <v>#N/A</v>
      </c>
      <c r="K1069" s="20" t="e">
        <f>INDEX(bureaux!$A:$H,MATCH($E1069,bureaux!$A:$A,0),7)</f>
        <v>#N/A</v>
      </c>
    </row>
    <row r="1070" spans="1:11" x14ac:dyDescent="0.25">
      <c r="A1070" s="20">
        <f>'Elegio-Electors'!C1070</f>
        <v>0</v>
      </c>
      <c r="B1070" s="20">
        <f>'Elegio-Electors'!B1070</f>
        <v>0</v>
      </c>
      <c r="C1070" s="91">
        <f>IF(Procédure!$C$33=2,'Elegio-Electors'!D1070,Procédure!$C$33)</f>
        <v>0</v>
      </c>
      <c r="D1070" s="20">
        <f>'Elegio-Electors'!E1070</f>
        <v>0</v>
      </c>
      <c r="E1070" s="91" t="str">
        <f>IF(LEFT(RIGHT('Elegio-Electors'!L1070,2),1)="C",'Elegio-Electors'!L1070,IF(LEFT(RIGHT('Elegio-Electors'!M1070,2),1)="C",'Elegio-Electors'!M1070,""))</f>
        <v/>
      </c>
      <c r="F1070" s="91" t="str">
        <f>IF(LEFT(RIGHT('Elegio-Electors'!L1070,2),1)="O",'Elegio-Electors'!L1070,IF(LEFT(RIGHT('Elegio-Electors'!M1070,2),1)="O",'Elegio-Electors'!M1070,""))</f>
        <v/>
      </c>
      <c r="G1070" s="20" t="e">
        <f>INDEX(bureaux!$A:$H,MATCH($E1070,bureaux!$A:$A,0),8)</f>
        <v>#N/A</v>
      </c>
      <c r="I1070" s="91" t="e">
        <f>_xlfn.CONCAT(INDEX(bureaux!$A:$H,MATCH($E1070,bureaux!$A:$A,0),4)," ",INDEX(bureaux!$A:$H,MATCH($E1070,bureaux!$A:$A,0),5))</f>
        <v>#N/A</v>
      </c>
      <c r="J1070" s="20" t="e">
        <f>INDEX(bureaux!$A:$H,MATCH($E1070,bureaux!$A:$A,0),6)</f>
        <v>#N/A</v>
      </c>
      <c r="K1070" s="20" t="e">
        <f>INDEX(bureaux!$A:$H,MATCH($E1070,bureaux!$A:$A,0),7)</f>
        <v>#N/A</v>
      </c>
    </row>
    <row r="1071" spans="1:11" x14ac:dyDescent="0.25">
      <c r="A1071" s="20">
        <f>'Elegio-Electors'!C1071</f>
        <v>0</v>
      </c>
      <c r="B1071" s="20">
        <f>'Elegio-Electors'!B1071</f>
        <v>0</v>
      </c>
      <c r="C1071" s="91">
        <f>IF(Procédure!$C$33=2,'Elegio-Electors'!D1071,Procédure!$C$33)</f>
        <v>0</v>
      </c>
      <c r="D1071" s="20">
        <f>'Elegio-Electors'!E1071</f>
        <v>0</v>
      </c>
      <c r="E1071" s="91" t="str">
        <f>IF(LEFT(RIGHT('Elegio-Electors'!L1071,2),1)="C",'Elegio-Electors'!L1071,IF(LEFT(RIGHT('Elegio-Electors'!M1071,2),1)="C",'Elegio-Electors'!M1071,""))</f>
        <v/>
      </c>
      <c r="F1071" s="91" t="str">
        <f>IF(LEFT(RIGHT('Elegio-Electors'!L1071,2),1)="O",'Elegio-Electors'!L1071,IF(LEFT(RIGHT('Elegio-Electors'!M1071,2),1)="O",'Elegio-Electors'!M1071,""))</f>
        <v/>
      </c>
      <c r="G1071" s="20" t="e">
        <f>INDEX(bureaux!$A:$H,MATCH($E1071,bureaux!$A:$A,0),8)</f>
        <v>#N/A</v>
      </c>
      <c r="I1071" s="91" t="e">
        <f>_xlfn.CONCAT(INDEX(bureaux!$A:$H,MATCH($E1071,bureaux!$A:$A,0),4)," ",INDEX(bureaux!$A:$H,MATCH($E1071,bureaux!$A:$A,0),5))</f>
        <v>#N/A</v>
      </c>
      <c r="J1071" s="20" t="e">
        <f>INDEX(bureaux!$A:$H,MATCH($E1071,bureaux!$A:$A,0),6)</f>
        <v>#N/A</v>
      </c>
      <c r="K1071" s="20" t="e">
        <f>INDEX(bureaux!$A:$H,MATCH($E1071,bureaux!$A:$A,0),7)</f>
        <v>#N/A</v>
      </c>
    </row>
    <row r="1072" spans="1:11" x14ac:dyDescent="0.25">
      <c r="A1072" s="20">
        <f>'Elegio-Electors'!C1072</f>
        <v>0</v>
      </c>
      <c r="B1072" s="20">
        <f>'Elegio-Electors'!B1072</f>
        <v>0</v>
      </c>
      <c r="C1072" s="91">
        <f>IF(Procédure!$C$33=2,'Elegio-Electors'!D1072,Procédure!$C$33)</f>
        <v>0</v>
      </c>
      <c r="D1072" s="20">
        <f>'Elegio-Electors'!E1072</f>
        <v>0</v>
      </c>
      <c r="E1072" s="91" t="str">
        <f>IF(LEFT(RIGHT('Elegio-Electors'!L1072,2),1)="C",'Elegio-Electors'!L1072,IF(LEFT(RIGHT('Elegio-Electors'!M1072,2),1)="C",'Elegio-Electors'!M1072,""))</f>
        <v/>
      </c>
      <c r="F1072" s="91" t="str">
        <f>IF(LEFT(RIGHT('Elegio-Electors'!L1072,2),1)="O",'Elegio-Electors'!L1072,IF(LEFT(RIGHT('Elegio-Electors'!M1072,2),1)="O",'Elegio-Electors'!M1072,""))</f>
        <v/>
      </c>
      <c r="G1072" s="20" t="e">
        <f>INDEX(bureaux!$A:$H,MATCH($E1072,bureaux!$A:$A,0),8)</f>
        <v>#N/A</v>
      </c>
      <c r="I1072" s="91" t="e">
        <f>_xlfn.CONCAT(INDEX(bureaux!$A:$H,MATCH($E1072,bureaux!$A:$A,0),4)," ",INDEX(bureaux!$A:$H,MATCH($E1072,bureaux!$A:$A,0),5))</f>
        <v>#N/A</v>
      </c>
      <c r="J1072" s="20" t="e">
        <f>INDEX(bureaux!$A:$H,MATCH($E1072,bureaux!$A:$A,0),6)</f>
        <v>#N/A</v>
      </c>
      <c r="K1072" s="20" t="e">
        <f>INDEX(bureaux!$A:$H,MATCH($E1072,bureaux!$A:$A,0),7)</f>
        <v>#N/A</v>
      </c>
    </row>
    <row r="1073" spans="1:11" x14ac:dyDescent="0.25">
      <c r="A1073" s="20">
        <f>'Elegio-Electors'!C1073</f>
        <v>0</v>
      </c>
      <c r="B1073" s="20">
        <f>'Elegio-Electors'!B1073</f>
        <v>0</v>
      </c>
      <c r="C1073" s="91">
        <f>IF(Procédure!$C$33=2,'Elegio-Electors'!D1073,Procédure!$C$33)</f>
        <v>0</v>
      </c>
      <c r="D1073" s="20">
        <f>'Elegio-Electors'!E1073</f>
        <v>0</v>
      </c>
      <c r="E1073" s="91" t="str">
        <f>IF(LEFT(RIGHT('Elegio-Electors'!L1073,2),1)="C",'Elegio-Electors'!L1073,IF(LEFT(RIGHT('Elegio-Electors'!M1073,2),1)="C",'Elegio-Electors'!M1073,""))</f>
        <v/>
      </c>
      <c r="F1073" s="91" t="str">
        <f>IF(LEFT(RIGHT('Elegio-Electors'!L1073,2),1)="O",'Elegio-Electors'!L1073,IF(LEFT(RIGHT('Elegio-Electors'!M1073,2),1)="O",'Elegio-Electors'!M1073,""))</f>
        <v/>
      </c>
      <c r="G1073" s="20" t="e">
        <f>INDEX(bureaux!$A:$H,MATCH($E1073,bureaux!$A:$A,0),8)</f>
        <v>#N/A</v>
      </c>
      <c r="I1073" s="91" t="e">
        <f>_xlfn.CONCAT(INDEX(bureaux!$A:$H,MATCH($E1073,bureaux!$A:$A,0),4)," ",INDEX(bureaux!$A:$H,MATCH($E1073,bureaux!$A:$A,0),5))</f>
        <v>#N/A</v>
      </c>
      <c r="J1073" s="20" t="e">
        <f>INDEX(bureaux!$A:$H,MATCH($E1073,bureaux!$A:$A,0),6)</f>
        <v>#N/A</v>
      </c>
      <c r="K1073" s="20" t="e">
        <f>INDEX(bureaux!$A:$H,MATCH($E1073,bureaux!$A:$A,0),7)</f>
        <v>#N/A</v>
      </c>
    </row>
    <row r="1074" spans="1:11" x14ac:dyDescent="0.25">
      <c r="A1074" s="20">
        <f>'Elegio-Electors'!C1074</f>
        <v>0</v>
      </c>
      <c r="B1074" s="20">
        <f>'Elegio-Electors'!B1074</f>
        <v>0</v>
      </c>
      <c r="C1074" s="91">
        <f>IF(Procédure!$C$33=2,'Elegio-Electors'!D1074,Procédure!$C$33)</f>
        <v>0</v>
      </c>
      <c r="D1074" s="20">
        <f>'Elegio-Electors'!E1074</f>
        <v>0</v>
      </c>
      <c r="E1074" s="91" t="str">
        <f>IF(LEFT(RIGHT('Elegio-Electors'!L1074,2),1)="C",'Elegio-Electors'!L1074,IF(LEFT(RIGHT('Elegio-Electors'!M1074,2),1)="C",'Elegio-Electors'!M1074,""))</f>
        <v/>
      </c>
      <c r="F1074" s="91" t="str">
        <f>IF(LEFT(RIGHT('Elegio-Electors'!L1074,2),1)="O",'Elegio-Electors'!L1074,IF(LEFT(RIGHT('Elegio-Electors'!M1074,2),1)="O",'Elegio-Electors'!M1074,""))</f>
        <v/>
      </c>
      <c r="G1074" s="20" t="e">
        <f>INDEX(bureaux!$A:$H,MATCH($E1074,bureaux!$A:$A,0),8)</f>
        <v>#N/A</v>
      </c>
      <c r="I1074" s="91" t="e">
        <f>_xlfn.CONCAT(INDEX(bureaux!$A:$H,MATCH($E1074,bureaux!$A:$A,0),4)," ",INDEX(bureaux!$A:$H,MATCH($E1074,bureaux!$A:$A,0),5))</f>
        <v>#N/A</v>
      </c>
      <c r="J1074" s="20" t="e">
        <f>INDEX(bureaux!$A:$H,MATCH($E1074,bureaux!$A:$A,0),6)</f>
        <v>#N/A</v>
      </c>
      <c r="K1074" s="20" t="e">
        <f>INDEX(bureaux!$A:$H,MATCH($E1074,bureaux!$A:$A,0),7)</f>
        <v>#N/A</v>
      </c>
    </row>
    <row r="1075" spans="1:11" x14ac:dyDescent="0.25">
      <c r="A1075" s="20">
        <f>'Elegio-Electors'!C1075</f>
        <v>0</v>
      </c>
      <c r="B1075" s="20">
        <f>'Elegio-Electors'!B1075</f>
        <v>0</v>
      </c>
      <c r="C1075" s="91">
        <f>IF(Procédure!$C$33=2,'Elegio-Electors'!D1075,Procédure!$C$33)</f>
        <v>0</v>
      </c>
      <c r="D1075" s="20">
        <f>'Elegio-Electors'!E1075</f>
        <v>0</v>
      </c>
      <c r="E1075" s="91" t="str">
        <f>IF(LEFT(RIGHT('Elegio-Electors'!L1075,2),1)="C",'Elegio-Electors'!L1075,IF(LEFT(RIGHT('Elegio-Electors'!M1075,2),1)="C",'Elegio-Electors'!M1075,""))</f>
        <v/>
      </c>
      <c r="F1075" s="91" t="str">
        <f>IF(LEFT(RIGHT('Elegio-Electors'!L1075,2),1)="O",'Elegio-Electors'!L1075,IF(LEFT(RIGHT('Elegio-Electors'!M1075,2),1)="O",'Elegio-Electors'!M1075,""))</f>
        <v/>
      </c>
      <c r="G1075" s="20" t="e">
        <f>INDEX(bureaux!$A:$H,MATCH($E1075,bureaux!$A:$A,0),8)</f>
        <v>#N/A</v>
      </c>
      <c r="I1075" s="91" t="e">
        <f>_xlfn.CONCAT(INDEX(bureaux!$A:$H,MATCH($E1075,bureaux!$A:$A,0),4)," ",INDEX(bureaux!$A:$H,MATCH($E1075,bureaux!$A:$A,0),5))</f>
        <v>#N/A</v>
      </c>
      <c r="J1075" s="20" t="e">
        <f>INDEX(bureaux!$A:$H,MATCH($E1075,bureaux!$A:$A,0),6)</f>
        <v>#N/A</v>
      </c>
      <c r="K1075" s="20" t="e">
        <f>INDEX(bureaux!$A:$H,MATCH($E1075,bureaux!$A:$A,0),7)</f>
        <v>#N/A</v>
      </c>
    </row>
    <row r="1076" spans="1:11" x14ac:dyDescent="0.25">
      <c r="A1076" s="20">
        <f>'Elegio-Electors'!C1076</f>
        <v>0</v>
      </c>
      <c r="B1076" s="20">
        <f>'Elegio-Electors'!B1076</f>
        <v>0</v>
      </c>
      <c r="C1076" s="91">
        <f>IF(Procédure!$C$33=2,'Elegio-Electors'!D1076,Procédure!$C$33)</f>
        <v>0</v>
      </c>
      <c r="D1076" s="20">
        <f>'Elegio-Electors'!E1076</f>
        <v>0</v>
      </c>
      <c r="E1076" s="91" t="str">
        <f>IF(LEFT(RIGHT('Elegio-Electors'!L1076,2),1)="C",'Elegio-Electors'!L1076,IF(LEFT(RIGHT('Elegio-Electors'!M1076,2),1)="C",'Elegio-Electors'!M1076,""))</f>
        <v/>
      </c>
      <c r="F1076" s="91" t="str">
        <f>IF(LEFT(RIGHT('Elegio-Electors'!L1076,2),1)="O",'Elegio-Electors'!L1076,IF(LEFT(RIGHT('Elegio-Electors'!M1076,2),1)="O",'Elegio-Electors'!M1076,""))</f>
        <v/>
      </c>
      <c r="G1076" s="20" t="e">
        <f>INDEX(bureaux!$A:$H,MATCH($E1076,bureaux!$A:$A,0),8)</f>
        <v>#N/A</v>
      </c>
      <c r="I1076" s="91" t="e">
        <f>_xlfn.CONCAT(INDEX(bureaux!$A:$H,MATCH($E1076,bureaux!$A:$A,0),4)," ",INDEX(bureaux!$A:$H,MATCH($E1076,bureaux!$A:$A,0),5))</f>
        <v>#N/A</v>
      </c>
      <c r="J1076" s="20" t="e">
        <f>INDEX(bureaux!$A:$H,MATCH($E1076,bureaux!$A:$A,0),6)</f>
        <v>#N/A</v>
      </c>
      <c r="K1076" s="20" t="e">
        <f>INDEX(bureaux!$A:$H,MATCH($E1076,bureaux!$A:$A,0),7)</f>
        <v>#N/A</v>
      </c>
    </row>
    <row r="1077" spans="1:11" x14ac:dyDescent="0.25">
      <c r="A1077" s="20">
        <f>'Elegio-Electors'!C1077</f>
        <v>0</v>
      </c>
      <c r="B1077" s="20">
        <f>'Elegio-Electors'!B1077</f>
        <v>0</v>
      </c>
      <c r="C1077" s="91">
        <f>IF(Procédure!$C$33=2,'Elegio-Electors'!D1077,Procédure!$C$33)</f>
        <v>0</v>
      </c>
      <c r="D1077" s="20">
        <f>'Elegio-Electors'!E1077</f>
        <v>0</v>
      </c>
      <c r="E1077" s="91" t="str">
        <f>IF(LEFT(RIGHT('Elegio-Electors'!L1077,2),1)="C",'Elegio-Electors'!L1077,IF(LEFT(RIGHT('Elegio-Electors'!M1077,2),1)="C",'Elegio-Electors'!M1077,""))</f>
        <v/>
      </c>
      <c r="F1077" s="91" t="str">
        <f>IF(LEFT(RIGHT('Elegio-Electors'!L1077,2),1)="O",'Elegio-Electors'!L1077,IF(LEFT(RIGHT('Elegio-Electors'!M1077,2),1)="O",'Elegio-Electors'!M1077,""))</f>
        <v/>
      </c>
      <c r="G1077" s="20" t="e">
        <f>INDEX(bureaux!$A:$H,MATCH($E1077,bureaux!$A:$A,0),8)</f>
        <v>#N/A</v>
      </c>
      <c r="I1077" s="91" t="e">
        <f>_xlfn.CONCAT(INDEX(bureaux!$A:$H,MATCH($E1077,bureaux!$A:$A,0),4)," ",INDEX(bureaux!$A:$H,MATCH($E1077,bureaux!$A:$A,0),5))</f>
        <v>#N/A</v>
      </c>
      <c r="J1077" s="20" t="e">
        <f>INDEX(bureaux!$A:$H,MATCH($E1077,bureaux!$A:$A,0),6)</f>
        <v>#N/A</v>
      </c>
      <c r="K1077" s="20" t="e">
        <f>INDEX(bureaux!$A:$H,MATCH($E1077,bureaux!$A:$A,0),7)</f>
        <v>#N/A</v>
      </c>
    </row>
    <row r="1078" spans="1:11" x14ac:dyDescent="0.25">
      <c r="A1078" s="20">
        <f>'Elegio-Electors'!C1078</f>
        <v>0</v>
      </c>
      <c r="B1078" s="20">
        <f>'Elegio-Electors'!B1078</f>
        <v>0</v>
      </c>
      <c r="C1078" s="91">
        <f>IF(Procédure!$C$33=2,'Elegio-Electors'!D1078,Procédure!$C$33)</f>
        <v>0</v>
      </c>
      <c r="D1078" s="20">
        <f>'Elegio-Electors'!E1078</f>
        <v>0</v>
      </c>
      <c r="E1078" s="91" t="str">
        <f>IF(LEFT(RIGHT('Elegio-Electors'!L1078,2),1)="C",'Elegio-Electors'!L1078,IF(LEFT(RIGHT('Elegio-Electors'!M1078,2),1)="C",'Elegio-Electors'!M1078,""))</f>
        <v/>
      </c>
      <c r="F1078" s="91" t="str">
        <f>IF(LEFT(RIGHT('Elegio-Electors'!L1078,2),1)="O",'Elegio-Electors'!L1078,IF(LEFT(RIGHT('Elegio-Electors'!M1078,2),1)="O",'Elegio-Electors'!M1078,""))</f>
        <v/>
      </c>
      <c r="G1078" s="20" t="e">
        <f>INDEX(bureaux!$A:$H,MATCH($E1078,bureaux!$A:$A,0),8)</f>
        <v>#N/A</v>
      </c>
      <c r="I1078" s="91" t="e">
        <f>_xlfn.CONCAT(INDEX(bureaux!$A:$H,MATCH($E1078,bureaux!$A:$A,0),4)," ",INDEX(bureaux!$A:$H,MATCH($E1078,bureaux!$A:$A,0),5))</f>
        <v>#N/A</v>
      </c>
      <c r="J1078" s="20" t="e">
        <f>INDEX(bureaux!$A:$H,MATCH($E1078,bureaux!$A:$A,0),6)</f>
        <v>#N/A</v>
      </c>
      <c r="K1078" s="20" t="e">
        <f>INDEX(bureaux!$A:$H,MATCH($E1078,bureaux!$A:$A,0),7)</f>
        <v>#N/A</v>
      </c>
    </row>
    <row r="1079" spans="1:11" x14ac:dyDescent="0.25">
      <c r="A1079" s="20">
        <f>'Elegio-Electors'!C1079</f>
        <v>0</v>
      </c>
      <c r="B1079" s="20">
        <f>'Elegio-Electors'!B1079</f>
        <v>0</v>
      </c>
      <c r="C1079" s="91">
        <f>IF(Procédure!$C$33=2,'Elegio-Electors'!D1079,Procédure!$C$33)</f>
        <v>0</v>
      </c>
      <c r="D1079" s="20">
        <f>'Elegio-Electors'!E1079</f>
        <v>0</v>
      </c>
      <c r="E1079" s="91" t="str">
        <f>IF(LEFT(RIGHT('Elegio-Electors'!L1079,2),1)="C",'Elegio-Electors'!L1079,IF(LEFT(RIGHT('Elegio-Electors'!M1079,2),1)="C",'Elegio-Electors'!M1079,""))</f>
        <v/>
      </c>
      <c r="F1079" s="91" t="str">
        <f>IF(LEFT(RIGHT('Elegio-Electors'!L1079,2),1)="O",'Elegio-Electors'!L1079,IF(LEFT(RIGHT('Elegio-Electors'!M1079,2),1)="O",'Elegio-Electors'!M1079,""))</f>
        <v/>
      </c>
      <c r="G1079" s="20" t="e">
        <f>INDEX(bureaux!$A:$H,MATCH($E1079,bureaux!$A:$A,0),8)</f>
        <v>#N/A</v>
      </c>
      <c r="I1079" s="91" t="e">
        <f>_xlfn.CONCAT(INDEX(bureaux!$A:$H,MATCH($E1079,bureaux!$A:$A,0),4)," ",INDEX(bureaux!$A:$H,MATCH($E1079,bureaux!$A:$A,0),5))</f>
        <v>#N/A</v>
      </c>
      <c r="J1079" s="20" t="e">
        <f>INDEX(bureaux!$A:$H,MATCH($E1079,bureaux!$A:$A,0),6)</f>
        <v>#N/A</v>
      </c>
      <c r="K1079" s="20" t="e">
        <f>INDEX(bureaux!$A:$H,MATCH($E1079,bureaux!$A:$A,0),7)</f>
        <v>#N/A</v>
      </c>
    </row>
    <row r="1080" spans="1:11" x14ac:dyDescent="0.25">
      <c r="A1080" s="20">
        <f>'Elegio-Electors'!C1080</f>
        <v>0</v>
      </c>
      <c r="B1080" s="20">
        <f>'Elegio-Electors'!B1080</f>
        <v>0</v>
      </c>
      <c r="C1080" s="91">
        <f>IF(Procédure!$C$33=2,'Elegio-Electors'!D1080,Procédure!$C$33)</f>
        <v>0</v>
      </c>
      <c r="D1080" s="20">
        <f>'Elegio-Electors'!E1080</f>
        <v>0</v>
      </c>
      <c r="E1080" s="91" t="str">
        <f>IF(LEFT(RIGHT('Elegio-Electors'!L1080,2),1)="C",'Elegio-Electors'!L1080,IF(LEFT(RIGHT('Elegio-Electors'!M1080,2),1)="C",'Elegio-Electors'!M1080,""))</f>
        <v/>
      </c>
      <c r="F1080" s="91" t="str">
        <f>IF(LEFT(RIGHT('Elegio-Electors'!L1080,2),1)="O",'Elegio-Electors'!L1080,IF(LEFT(RIGHT('Elegio-Electors'!M1080,2),1)="O",'Elegio-Electors'!M1080,""))</f>
        <v/>
      </c>
      <c r="G1080" s="20" t="e">
        <f>INDEX(bureaux!$A:$H,MATCH($E1080,bureaux!$A:$A,0),8)</f>
        <v>#N/A</v>
      </c>
      <c r="I1080" s="91" t="e">
        <f>_xlfn.CONCAT(INDEX(bureaux!$A:$H,MATCH($E1080,bureaux!$A:$A,0),4)," ",INDEX(bureaux!$A:$H,MATCH($E1080,bureaux!$A:$A,0),5))</f>
        <v>#N/A</v>
      </c>
      <c r="J1080" s="20" t="e">
        <f>INDEX(bureaux!$A:$H,MATCH($E1080,bureaux!$A:$A,0),6)</f>
        <v>#N/A</v>
      </c>
      <c r="K1080" s="20" t="e">
        <f>INDEX(bureaux!$A:$H,MATCH($E1080,bureaux!$A:$A,0),7)</f>
        <v>#N/A</v>
      </c>
    </row>
    <row r="1081" spans="1:11" x14ac:dyDescent="0.25">
      <c r="A1081" s="20">
        <f>'Elegio-Electors'!C1081</f>
        <v>0</v>
      </c>
      <c r="B1081" s="20">
        <f>'Elegio-Electors'!B1081</f>
        <v>0</v>
      </c>
      <c r="C1081" s="91">
        <f>IF(Procédure!$C$33=2,'Elegio-Electors'!D1081,Procédure!$C$33)</f>
        <v>0</v>
      </c>
      <c r="D1081" s="20">
        <f>'Elegio-Electors'!E1081</f>
        <v>0</v>
      </c>
      <c r="E1081" s="91" t="str">
        <f>IF(LEFT(RIGHT('Elegio-Electors'!L1081,2),1)="C",'Elegio-Electors'!L1081,IF(LEFT(RIGHT('Elegio-Electors'!M1081,2),1)="C",'Elegio-Electors'!M1081,""))</f>
        <v/>
      </c>
      <c r="F1081" s="91" t="str">
        <f>IF(LEFT(RIGHT('Elegio-Electors'!L1081,2),1)="O",'Elegio-Electors'!L1081,IF(LEFT(RIGHT('Elegio-Electors'!M1081,2),1)="O",'Elegio-Electors'!M1081,""))</f>
        <v/>
      </c>
      <c r="G1081" s="20" t="e">
        <f>INDEX(bureaux!$A:$H,MATCH($E1081,bureaux!$A:$A,0),8)</f>
        <v>#N/A</v>
      </c>
      <c r="I1081" s="91" t="e">
        <f>_xlfn.CONCAT(INDEX(bureaux!$A:$H,MATCH($E1081,bureaux!$A:$A,0),4)," ",INDEX(bureaux!$A:$H,MATCH($E1081,bureaux!$A:$A,0),5))</f>
        <v>#N/A</v>
      </c>
      <c r="J1081" s="20" t="e">
        <f>INDEX(bureaux!$A:$H,MATCH($E1081,bureaux!$A:$A,0),6)</f>
        <v>#N/A</v>
      </c>
      <c r="K1081" s="20" t="e">
        <f>INDEX(bureaux!$A:$H,MATCH($E1081,bureaux!$A:$A,0),7)</f>
        <v>#N/A</v>
      </c>
    </row>
    <row r="1082" spans="1:11" x14ac:dyDescent="0.25">
      <c r="A1082" s="20">
        <f>'Elegio-Electors'!C1082</f>
        <v>0</v>
      </c>
      <c r="B1082" s="20">
        <f>'Elegio-Electors'!B1082</f>
        <v>0</v>
      </c>
      <c r="C1082" s="91">
        <f>IF(Procédure!$C$33=2,'Elegio-Electors'!D1082,Procédure!$C$33)</f>
        <v>0</v>
      </c>
      <c r="D1082" s="20">
        <f>'Elegio-Electors'!E1082</f>
        <v>0</v>
      </c>
      <c r="E1082" s="91" t="str">
        <f>IF(LEFT(RIGHT('Elegio-Electors'!L1082,2),1)="C",'Elegio-Electors'!L1082,IF(LEFT(RIGHT('Elegio-Electors'!M1082,2),1)="C",'Elegio-Electors'!M1082,""))</f>
        <v/>
      </c>
      <c r="F1082" s="91" t="str">
        <f>IF(LEFT(RIGHT('Elegio-Electors'!L1082,2),1)="O",'Elegio-Electors'!L1082,IF(LEFT(RIGHT('Elegio-Electors'!M1082,2),1)="O",'Elegio-Electors'!M1082,""))</f>
        <v/>
      </c>
      <c r="G1082" s="20" t="e">
        <f>INDEX(bureaux!$A:$H,MATCH($E1082,bureaux!$A:$A,0),8)</f>
        <v>#N/A</v>
      </c>
      <c r="I1082" s="91" t="e">
        <f>_xlfn.CONCAT(INDEX(bureaux!$A:$H,MATCH($E1082,bureaux!$A:$A,0),4)," ",INDEX(bureaux!$A:$H,MATCH($E1082,bureaux!$A:$A,0),5))</f>
        <v>#N/A</v>
      </c>
      <c r="J1082" s="20" t="e">
        <f>INDEX(bureaux!$A:$H,MATCH($E1082,bureaux!$A:$A,0),6)</f>
        <v>#N/A</v>
      </c>
      <c r="K1082" s="20" t="e">
        <f>INDEX(bureaux!$A:$H,MATCH($E1082,bureaux!$A:$A,0),7)</f>
        <v>#N/A</v>
      </c>
    </row>
    <row r="1083" spans="1:11" x14ac:dyDescent="0.25">
      <c r="A1083" s="20">
        <f>'Elegio-Electors'!C1083</f>
        <v>0</v>
      </c>
      <c r="B1083" s="20">
        <f>'Elegio-Electors'!B1083</f>
        <v>0</v>
      </c>
      <c r="C1083" s="91">
        <f>IF(Procédure!$C$33=2,'Elegio-Electors'!D1083,Procédure!$C$33)</f>
        <v>0</v>
      </c>
      <c r="D1083" s="20">
        <f>'Elegio-Electors'!E1083</f>
        <v>0</v>
      </c>
      <c r="E1083" s="91" t="str">
        <f>IF(LEFT(RIGHT('Elegio-Electors'!L1083,2),1)="C",'Elegio-Electors'!L1083,IF(LEFT(RIGHT('Elegio-Electors'!M1083,2),1)="C",'Elegio-Electors'!M1083,""))</f>
        <v/>
      </c>
      <c r="F1083" s="91" t="str">
        <f>IF(LEFT(RIGHT('Elegio-Electors'!L1083,2),1)="O",'Elegio-Electors'!L1083,IF(LEFT(RIGHT('Elegio-Electors'!M1083,2),1)="O",'Elegio-Electors'!M1083,""))</f>
        <v/>
      </c>
      <c r="G1083" s="20" t="e">
        <f>INDEX(bureaux!$A:$H,MATCH($E1083,bureaux!$A:$A,0),8)</f>
        <v>#N/A</v>
      </c>
      <c r="I1083" s="91" t="e">
        <f>_xlfn.CONCAT(INDEX(bureaux!$A:$H,MATCH($E1083,bureaux!$A:$A,0),4)," ",INDEX(bureaux!$A:$H,MATCH($E1083,bureaux!$A:$A,0),5))</f>
        <v>#N/A</v>
      </c>
      <c r="J1083" s="20" t="e">
        <f>INDEX(bureaux!$A:$H,MATCH($E1083,bureaux!$A:$A,0),6)</f>
        <v>#N/A</v>
      </c>
      <c r="K1083" s="20" t="e">
        <f>INDEX(bureaux!$A:$H,MATCH($E1083,bureaux!$A:$A,0),7)</f>
        <v>#N/A</v>
      </c>
    </row>
    <row r="1084" spans="1:11" x14ac:dyDescent="0.25">
      <c r="A1084" s="20">
        <f>'Elegio-Electors'!C1084</f>
        <v>0</v>
      </c>
      <c r="B1084" s="20">
        <f>'Elegio-Electors'!B1084</f>
        <v>0</v>
      </c>
      <c r="C1084" s="91">
        <f>IF(Procédure!$C$33=2,'Elegio-Electors'!D1084,Procédure!$C$33)</f>
        <v>0</v>
      </c>
      <c r="D1084" s="20">
        <f>'Elegio-Electors'!E1084</f>
        <v>0</v>
      </c>
      <c r="E1084" s="91" t="str">
        <f>IF(LEFT(RIGHT('Elegio-Electors'!L1084,2),1)="C",'Elegio-Electors'!L1084,IF(LEFT(RIGHT('Elegio-Electors'!M1084,2),1)="C",'Elegio-Electors'!M1084,""))</f>
        <v/>
      </c>
      <c r="F1084" s="91" t="str">
        <f>IF(LEFT(RIGHT('Elegio-Electors'!L1084,2),1)="O",'Elegio-Electors'!L1084,IF(LEFT(RIGHT('Elegio-Electors'!M1084,2),1)="O",'Elegio-Electors'!M1084,""))</f>
        <v/>
      </c>
      <c r="G1084" s="20" t="e">
        <f>INDEX(bureaux!$A:$H,MATCH($E1084,bureaux!$A:$A,0),8)</f>
        <v>#N/A</v>
      </c>
      <c r="I1084" s="91" t="e">
        <f>_xlfn.CONCAT(INDEX(bureaux!$A:$H,MATCH($E1084,bureaux!$A:$A,0),4)," ",INDEX(bureaux!$A:$H,MATCH($E1084,bureaux!$A:$A,0),5))</f>
        <v>#N/A</v>
      </c>
      <c r="J1084" s="20" t="e">
        <f>INDEX(bureaux!$A:$H,MATCH($E1084,bureaux!$A:$A,0),6)</f>
        <v>#N/A</v>
      </c>
      <c r="K1084" s="20" t="e">
        <f>INDEX(bureaux!$A:$H,MATCH($E1084,bureaux!$A:$A,0),7)</f>
        <v>#N/A</v>
      </c>
    </row>
    <row r="1085" spans="1:11" x14ac:dyDescent="0.25">
      <c r="A1085" s="20">
        <f>'Elegio-Electors'!C1085</f>
        <v>0</v>
      </c>
      <c r="B1085" s="20">
        <f>'Elegio-Electors'!B1085</f>
        <v>0</v>
      </c>
      <c r="C1085" s="91">
        <f>IF(Procédure!$C$33=2,'Elegio-Electors'!D1085,Procédure!$C$33)</f>
        <v>0</v>
      </c>
      <c r="D1085" s="20">
        <f>'Elegio-Electors'!E1085</f>
        <v>0</v>
      </c>
      <c r="E1085" s="91" t="str">
        <f>IF(LEFT(RIGHT('Elegio-Electors'!L1085,2),1)="C",'Elegio-Electors'!L1085,IF(LEFT(RIGHT('Elegio-Electors'!M1085,2),1)="C",'Elegio-Electors'!M1085,""))</f>
        <v/>
      </c>
      <c r="F1085" s="91" t="str">
        <f>IF(LEFT(RIGHT('Elegio-Electors'!L1085,2),1)="O",'Elegio-Electors'!L1085,IF(LEFT(RIGHT('Elegio-Electors'!M1085,2),1)="O",'Elegio-Electors'!M1085,""))</f>
        <v/>
      </c>
      <c r="G1085" s="20" t="e">
        <f>INDEX(bureaux!$A:$H,MATCH($E1085,bureaux!$A:$A,0),8)</f>
        <v>#N/A</v>
      </c>
      <c r="I1085" s="91" t="e">
        <f>_xlfn.CONCAT(INDEX(bureaux!$A:$H,MATCH($E1085,bureaux!$A:$A,0),4)," ",INDEX(bureaux!$A:$H,MATCH($E1085,bureaux!$A:$A,0),5))</f>
        <v>#N/A</v>
      </c>
      <c r="J1085" s="20" t="e">
        <f>INDEX(bureaux!$A:$H,MATCH($E1085,bureaux!$A:$A,0),6)</f>
        <v>#N/A</v>
      </c>
      <c r="K1085" s="20" t="e">
        <f>INDEX(bureaux!$A:$H,MATCH($E1085,bureaux!$A:$A,0),7)</f>
        <v>#N/A</v>
      </c>
    </row>
    <row r="1086" spans="1:11" x14ac:dyDescent="0.25">
      <c r="A1086" s="20">
        <f>'Elegio-Electors'!C1086</f>
        <v>0</v>
      </c>
      <c r="B1086" s="20">
        <f>'Elegio-Electors'!B1086</f>
        <v>0</v>
      </c>
      <c r="C1086" s="91">
        <f>IF(Procédure!$C$33=2,'Elegio-Electors'!D1086,Procédure!$C$33)</f>
        <v>0</v>
      </c>
      <c r="D1086" s="20">
        <f>'Elegio-Electors'!E1086</f>
        <v>0</v>
      </c>
      <c r="E1086" s="91" t="str">
        <f>IF(LEFT(RIGHT('Elegio-Electors'!L1086,2),1)="C",'Elegio-Electors'!L1086,IF(LEFT(RIGHT('Elegio-Electors'!M1086,2),1)="C",'Elegio-Electors'!M1086,""))</f>
        <v/>
      </c>
      <c r="F1086" s="91" t="str">
        <f>IF(LEFT(RIGHT('Elegio-Electors'!L1086,2),1)="O",'Elegio-Electors'!L1086,IF(LEFT(RIGHT('Elegio-Electors'!M1086,2),1)="O",'Elegio-Electors'!M1086,""))</f>
        <v/>
      </c>
      <c r="G1086" s="20" t="e">
        <f>INDEX(bureaux!$A:$H,MATCH($E1086,bureaux!$A:$A,0),8)</f>
        <v>#N/A</v>
      </c>
      <c r="I1086" s="91" t="e">
        <f>_xlfn.CONCAT(INDEX(bureaux!$A:$H,MATCH($E1086,bureaux!$A:$A,0),4)," ",INDEX(bureaux!$A:$H,MATCH($E1086,bureaux!$A:$A,0),5))</f>
        <v>#N/A</v>
      </c>
      <c r="J1086" s="20" t="e">
        <f>INDEX(bureaux!$A:$H,MATCH($E1086,bureaux!$A:$A,0),6)</f>
        <v>#N/A</v>
      </c>
      <c r="K1086" s="20" t="e">
        <f>INDEX(bureaux!$A:$H,MATCH($E1086,bureaux!$A:$A,0),7)</f>
        <v>#N/A</v>
      </c>
    </row>
    <row r="1087" spans="1:11" x14ac:dyDescent="0.25">
      <c r="A1087" s="20">
        <f>'Elegio-Electors'!C1087</f>
        <v>0</v>
      </c>
      <c r="B1087" s="20">
        <f>'Elegio-Electors'!B1087</f>
        <v>0</v>
      </c>
      <c r="C1087" s="91">
        <f>IF(Procédure!$C$33=2,'Elegio-Electors'!D1087,Procédure!$C$33)</f>
        <v>0</v>
      </c>
      <c r="D1087" s="20">
        <f>'Elegio-Electors'!E1087</f>
        <v>0</v>
      </c>
      <c r="E1087" s="91" t="str">
        <f>IF(LEFT(RIGHT('Elegio-Electors'!L1087,2),1)="C",'Elegio-Electors'!L1087,IF(LEFT(RIGHT('Elegio-Electors'!M1087,2),1)="C",'Elegio-Electors'!M1087,""))</f>
        <v/>
      </c>
      <c r="F1087" s="91" t="str">
        <f>IF(LEFT(RIGHT('Elegio-Electors'!L1087,2),1)="O",'Elegio-Electors'!L1087,IF(LEFT(RIGHT('Elegio-Electors'!M1087,2),1)="O",'Elegio-Electors'!M1087,""))</f>
        <v/>
      </c>
      <c r="G1087" s="20" t="e">
        <f>INDEX(bureaux!$A:$H,MATCH($E1087,bureaux!$A:$A,0),8)</f>
        <v>#N/A</v>
      </c>
      <c r="I1087" s="91" t="e">
        <f>_xlfn.CONCAT(INDEX(bureaux!$A:$H,MATCH($E1087,bureaux!$A:$A,0),4)," ",INDEX(bureaux!$A:$H,MATCH($E1087,bureaux!$A:$A,0),5))</f>
        <v>#N/A</v>
      </c>
      <c r="J1087" s="20" t="e">
        <f>INDEX(bureaux!$A:$H,MATCH($E1087,bureaux!$A:$A,0),6)</f>
        <v>#N/A</v>
      </c>
      <c r="K1087" s="20" t="e">
        <f>INDEX(bureaux!$A:$H,MATCH($E1087,bureaux!$A:$A,0),7)</f>
        <v>#N/A</v>
      </c>
    </row>
    <row r="1088" spans="1:11" x14ac:dyDescent="0.25">
      <c r="A1088" s="20">
        <f>'Elegio-Electors'!C1088</f>
        <v>0</v>
      </c>
      <c r="B1088" s="20">
        <f>'Elegio-Electors'!B1088</f>
        <v>0</v>
      </c>
      <c r="C1088" s="91">
        <f>IF(Procédure!$C$33=2,'Elegio-Electors'!D1088,Procédure!$C$33)</f>
        <v>0</v>
      </c>
      <c r="D1088" s="20">
        <f>'Elegio-Electors'!E1088</f>
        <v>0</v>
      </c>
      <c r="E1088" s="91" t="str">
        <f>IF(LEFT(RIGHT('Elegio-Electors'!L1088,2),1)="C",'Elegio-Electors'!L1088,IF(LEFT(RIGHT('Elegio-Electors'!M1088,2),1)="C",'Elegio-Electors'!M1088,""))</f>
        <v/>
      </c>
      <c r="F1088" s="91" t="str">
        <f>IF(LEFT(RIGHT('Elegio-Electors'!L1088,2),1)="O",'Elegio-Electors'!L1088,IF(LEFT(RIGHT('Elegio-Electors'!M1088,2),1)="O",'Elegio-Electors'!M1088,""))</f>
        <v/>
      </c>
      <c r="G1088" s="20" t="e">
        <f>INDEX(bureaux!$A:$H,MATCH($E1088,bureaux!$A:$A,0),8)</f>
        <v>#N/A</v>
      </c>
      <c r="I1088" s="91" t="e">
        <f>_xlfn.CONCAT(INDEX(bureaux!$A:$H,MATCH($E1088,bureaux!$A:$A,0),4)," ",INDEX(bureaux!$A:$H,MATCH($E1088,bureaux!$A:$A,0),5))</f>
        <v>#N/A</v>
      </c>
      <c r="J1088" s="20" t="e">
        <f>INDEX(bureaux!$A:$H,MATCH($E1088,bureaux!$A:$A,0),6)</f>
        <v>#N/A</v>
      </c>
      <c r="K1088" s="20" t="e">
        <f>INDEX(bureaux!$A:$H,MATCH($E1088,bureaux!$A:$A,0),7)</f>
        <v>#N/A</v>
      </c>
    </row>
    <row r="1089" spans="1:11" x14ac:dyDescent="0.25">
      <c r="A1089" s="20">
        <f>'Elegio-Electors'!C1089</f>
        <v>0</v>
      </c>
      <c r="B1089" s="20">
        <f>'Elegio-Electors'!B1089</f>
        <v>0</v>
      </c>
      <c r="C1089" s="91">
        <f>IF(Procédure!$C$33=2,'Elegio-Electors'!D1089,Procédure!$C$33)</f>
        <v>0</v>
      </c>
      <c r="D1089" s="20">
        <f>'Elegio-Electors'!E1089</f>
        <v>0</v>
      </c>
      <c r="E1089" s="91" t="str">
        <f>IF(LEFT(RIGHT('Elegio-Electors'!L1089,2),1)="C",'Elegio-Electors'!L1089,IF(LEFT(RIGHT('Elegio-Electors'!M1089,2),1)="C",'Elegio-Electors'!M1089,""))</f>
        <v/>
      </c>
      <c r="F1089" s="91" t="str">
        <f>IF(LEFT(RIGHT('Elegio-Electors'!L1089,2),1)="O",'Elegio-Electors'!L1089,IF(LEFT(RIGHT('Elegio-Electors'!M1089,2),1)="O",'Elegio-Electors'!M1089,""))</f>
        <v/>
      </c>
      <c r="G1089" s="20" t="e">
        <f>INDEX(bureaux!$A:$H,MATCH($E1089,bureaux!$A:$A,0),8)</f>
        <v>#N/A</v>
      </c>
      <c r="I1089" s="91" t="e">
        <f>_xlfn.CONCAT(INDEX(bureaux!$A:$H,MATCH($E1089,bureaux!$A:$A,0),4)," ",INDEX(bureaux!$A:$H,MATCH($E1089,bureaux!$A:$A,0),5))</f>
        <v>#N/A</v>
      </c>
      <c r="J1089" s="20" t="e">
        <f>INDEX(bureaux!$A:$H,MATCH($E1089,bureaux!$A:$A,0),6)</f>
        <v>#N/A</v>
      </c>
      <c r="K1089" s="20" t="e">
        <f>INDEX(bureaux!$A:$H,MATCH($E1089,bureaux!$A:$A,0),7)</f>
        <v>#N/A</v>
      </c>
    </row>
    <row r="1090" spans="1:11" x14ac:dyDescent="0.25">
      <c r="A1090" s="20">
        <f>'Elegio-Electors'!C1090</f>
        <v>0</v>
      </c>
      <c r="B1090" s="20">
        <f>'Elegio-Electors'!B1090</f>
        <v>0</v>
      </c>
      <c r="C1090" s="91">
        <f>IF(Procédure!$C$33=2,'Elegio-Electors'!D1090,Procédure!$C$33)</f>
        <v>0</v>
      </c>
      <c r="D1090" s="20">
        <f>'Elegio-Electors'!E1090</f>
        <v>0</v>
      </c>
      <c r="E1090" s="91" t="str">
        <f>IF(LEFT(RIGHT('Elegio-Electors'!L1090,2),1)="C",'Elegio-Electors'!L1090,IF(LEFT(RIGHT('Elegio-Electors'!M1090,2),1)="C",'Elegio-Electors'!M1090,""))</f>
        <v/>
      </c>
      <c r="F1090" s="91" t="str">
        <f>IF(LEFT(RIGHT('Elegio-Electors'!L1090,2),1)="O",'Elegio-Electors'!L1090,IF(LEFT(RIGHT('Elegio-Electors'!M1090,2),1)="O",'Elegio-Electors'!M1090,""))</f>
        <v/>
      </c>
      <c r="G1090" s="20" t="e">
        <f>INDEX(bureaux!$A:$H,MATCH($E1090,bureaux!$A:$A,0),8)</f>
        <v>#N/A</v>
      </c>
      <c r="I1090" s="91" t="e">
        <f>_xlfn.CONCAT(INDEX(bureaux!$A:$H,MATCH($E1090,bureaux!$A:$A,0),4)," ",INDEX(bureaux!$A:$H,MATCH($E1090,bureaux!$A:$A,0),5))</f>
        <v>#N/A</v>
      </c>
      <c r="J1090" s="20" t="e">
        <f>INDEX(bureaux!$A:$H,MATCH($E1090,bureaux!$A:$A,0),6)</f>
        <v>#N/A</v>
      </c>
      <c r="K1090" s="20" t="e">
        <f>INDEX(bureaux!$A:$H,MATCH($E1090,bureaux!$A:$A,0),7)</f>
        <v>#N/A</v>
      </c>
    </row>
    <row r="1091" spans="1:11" x14ac:dyDescent="0.25">
      <c r="A1091" s="20">
        <f>'Elegio-Electors'!C1091</f>
        <v>0</v>
      </c>
      <c r="B1091" s="20">
        <f>'Elegio-Electors'!B1091</f>
        <v>0</v>
      </c>
      <c r="C1091" s="91">
        <f>IF(Procédure!$C$33=2,'Elegio-Electors'!D1091,Procédure!$C$33)</f>
        <v>0</v>
      </c>
      <c r="D1091" s="20">
        <f>'Elegio-Electors'!E1091</f>
        <v>0</v>
      </c>
      <c r="E1091" s="91" t="str">
        <f>IF(LEFT(RIGHT('Elegio-Electors'!L1091,2),1)="C",'Elegio-Electors'!L1091,IF(LEFT(RIGHT('Elegio-Electors'!M1091,2),1)="C",'Elegio-Electors'!M1091,""))</f>
        <v/>
      </c>
      <c r="F1091" s="91" t="str">
        <f>IF(LEFT(RIGHT('Elegio-Electors'!L1091,2),1)="O",'Elegio-Electors'!L1091,IF(LEFT(RIGHT('Elegio-Electors'!M1091,2),1)="O",'Elegio-Electors'!M1091,""))</f>
        <v/>
      </c>
      <c r="G1091" s="20" t="e">
        <f>INDEX(bureaux!$A:$H,MATCH($E1091,bureaux!$A:$A,0),8)</f>
        <v>#N/A</v>
      </c>
      <c r="I1091" s="91" t="e">
        <f>_xlfn.CONCAT(INDEX(bureaux!$A:$H,MATCH($E1091,bureaux!$A:$A,0),4)," ",INDEX(bureaux!$A:$H,MATCH($E1091,bureaux!$A:$A,0),5))</f>
        <v>#N/A</v>
      </c>
      <c r="J1091" s="20" t="e">
        <f>INDEX(bureaux!$A:$H,MATCH($E1091,bureaux!$A:$A,0),6)</f>
        <v>#N/A</v>
      </c>
      <c r="K1091" s="20" t="e">
        <f>INDEX(bureaux!$A:$H,MATCH($E1091,bureaux!$A:$A,0),7)</f>
        <v>#N/A</v>
      </c>
    </row>
    <row r="1092" spans="1:11" x14ac:dyDescent="0.25">
      <c r="A1092" s="20">
        <f>'Elegio-Electors'!C1092</f>
        <v>0</v>
      </c>
      <c r="B1092" s="20">
        <f>'Elegio-Electors'!B1092</f>
        <v>0</v>
      </c>
      <c r="C1092" s="91">
        <f>IF(Procédure!$C$33=2,'Elegio-Electors'!D1092,Procédure!$C$33)</f>
        <v>0</v>
      </c>
      <c r="D1092" s="20">
        <f>'Elegio-Electors'!E1092</f>
        <v>0</v>
      </c>
      <c r="E1092" s="91" t="str">
        <f>IF(LEFT(RIGHT('Elegio-Electors'!L1092,2),1)="C",'Elegio-Electors'!L1092,IF(LEFT(RIGHT('Elegio-Electors'!M1092,2),1)="C",'Elegio-Electors'!M1092,""))</f>
        <v/>
      </c>
      <c r="F1092" s="91" t="str">
        <f>IF(LEFT(RIGHT('Elegio-Electors'!L1092,2),1)="O",'Elegio-Electors'!L1092,IF(LEFT(RIGHT('Elegio-Electors'!M1092,2),1)="O",'Elegio-Electors'!M1092,""))</f>
        <v/>
      </c>
      <c r="G1092" s="20" t="e">
        <f>INDEX(bureaux!$A:$H,MATCH($E1092,bureaux!$A:$A,0),8)</f>
        <v>#N/A</v>
      </c>
      <c r="I1092" s="91" t="e">
        <f>_xlfn.CONCAT(INDEX(bureaux!$A:$H,MATCH($E1092,bureaux!$A:$A,0),4)," ",INDEX(bureaux!$A:$H,MATCH($E1092,bureaux!$A:$A,0),5))</f>
        <v>#N/A</v>
      </c>
      <c r="J1092" s="20" t="e">
        <f>INDEX(bureaux!$A:$H,MATCH($E1092,bureaux!$A:$A,0),6)</f>
        <v>#N/A</v>
      </c>
      <c r="K1092" s="20" t="e">
        <f>INDEX(bureaux!$A:$H,MATCH($E1092,bureaux!$A:$A,0),7)</f>
        <v>#N/A</v>
      </c>
    </row>
    <row r="1093" spans="1:11" x14ac:dyDescent="0.25">
      <c r="A1093" s="20">
        <f>'Elegio-Electors'!C1093</f>
        <v>0</v>
      </c>
      <c r="B1093" s="20">
        <f>'Elegio-Electors'!B1093</f>
        <v>0</v>
      </c>
      <c r="C1093" s="91">
        <f>IF(Procédure!$C$33=2,'Elegio-Electors'!D1093,Procédure!$C$33)</f>
        <v>0</v>
      </c>
      <c r="D1093" s="20">
        <f>'Elegio-Electors'!E1093</f>
        <v>0</v>
      </c>
      <c r="E1093" s="91" t="str">
        <f>IF(LEFT(RIGHT('Elegio-Electors'!L1093,2),1)="C",'Elegio-Electors'!L1093,IF(LEFT(RIGHT('Elegio-Electors'!M1093,2),1)="C",'Elegio-Electors'!M1093,""))</f>
        <v/>
      </c>
      <c r="F1093" s="91" t="str">
        <f>IF(LEFT(RIGHT('Elegio-Electors'!L1093,2),1)="O",'Elegio-Electors'!L1093,IF(LEFT(RIGHT('Elegio-Electors'!M1093,2),1)="O",'Elegio-Electors'!M1093,""))</f>
        <v/>
      </c>
      <c r="G1093" s="20" t="e">
        <f>INDEX(bureaux!$A:$H,MATCH($E1093,bureaux!$A:$A,0),8)</f>
        <v>#N/A</v>
      </c>
      <c r="I1093" s="91" t="e">
        <f>_xlfn.CONCAT(INDEX(bureaux!$A:$H,MATCH($E1093,bureaux!$A:$A,0),4)," ",INDEX(bureaux!$A:$H,MATCH($E1093,bureaux!$A:$A,0),5))</f>
        <v>#N/A</v>
      </c>
      <c r="J1093" s="20" t="e">
        <f>INDEX(bureaux!$A:$H,MATCH($E1093,bureaux!$A:$A,0),6)</f>
        <v>#N/A</v>
      </c>
      <c r="K1093" s="20" t="e">
        <f>INDEX(bureaux!$A:$H,MATCH($E1093,bureaux!$A:$A,0),7)</f>
        <v>#N/A</v>
      </c>
    </row>
    <row r="1094" spans="1:11" x14ac:dyDescent="0.25">
      <c r="A1094" s="20">
        <f>'Elegio-Electors'!C1094</f>
        <v>0</v>
      </c>
      <c r="B1094" s="20">
        <f>'Elegio-Electors'!B1094</f>
        <v>0</v>
      </c>
      <c r="C1094" s="91">
        <f>IF(Procédure!$C$33=2,'Elegio-Electors'!D1094,Procédure!$C$33)</f>
        <v>0</v>
      </c>
      <c r="D1094" s="20">
        <f>'Elegio-Electors'!E1094</f>
        <v>0</v>
      </c>
      <c r="E1094" s="91" t="str">
        <f>IF(LEFT(RIGHT('Elegio-Electors'!L1094,2),1)="C",'Elegio-Electors'!L1094,IF(LEFT(RIGHT('Elegio-Electors'!M1094,2),1)="C",'Elegio-Electors'!M1094,""))</f>
        <v/>
      </c>
      <c r="F1094" s="91" t="str">
        <f>IF(LEFT(RIGHT('Elegio-Electors'!L1094,2),1)="O",'Elegio-Electors'!L1094,IF(LEFT(RIGHT('Elegio-Electors'!M1094,2),1)="O",'Elegio-Electors'!M1094,""))</f>
        <v/>
      </c>
      <c r="G1094" s="20" t="e">
        <f>INDEX(bureaux!$A:$H,MATCH($E1094,bureaux!$A:$A,0),8)</f>
        <v>#N/A</v>
      </c>
      <c r="I1094" s="91" t="e">
        <f>_xlfn.CONCAT(INDEX(bureaux!$A:$H,MATCH($E1094,bureaux!$A:$A,0),4)," ",INDEX(bureaux!$A:$H,MATCH($E1094,bureaux!$A:$A,0),5))</f>
        <v>#N/A</v>
      </c>
      <c r="J1094" s="20" t="e">
        <f>INDEX(bureaux!$A:$H,MATCH($E1094,bureaux!$A:$A,0),6)</f>
        <v>#N/A</v>
      </c>
      <c r="K1094" s="20" t="e">
        <f>INDEX(bureaux!$A:$H,MATCH($E1094,bureaux!$A:$A,0),7)</f>
        <v>#N/A</v>
      </c>
    </row>
    <row r="1095" spans="1:11" x14ac:dyDescent="0.25">
      <c r="A1095" s="20">
        <f>'Elegio-Electors'!C1095</f>
        <v>0</v>
      </c>
      <c r="B1095" s="20">
        <f>'Elegio-Electors'!B1095</f>
        <v>0</v>
      </c>
      <c r="C1095" s="91">
        <f>IF(Procédure!$C$33=2,'Elegio-Electors'!D1095,Procédure!$C$33)</f>
        <v>0</v>
      </c>
      <c r="D1095" s="20">
        <f>'Elegio-Electors'!E1095</f>
        <v>0</v>
      </c>
      <c r="E1095" s="91" t="str">
        <f>IF(LEFT(RIGHT('Elegio-Electors'!L1095,2),1)="C",'Elegio-Electors'!L1095,IF(LEFT(RIGHT('Elegio-Electors'!M1095,2),1)="C",'Elegio-Electors'!M1095,""))</f>
        <v/>
      </c>
      <c r="F1095" s="91" t="str">
        <f>IF(LEFT(RIGHT('Elegio-Electors'!L1095,2),1)="O",'Elegio-Electors'!L1095,IF(LEFT(RIGHT('Elegio-Electors'!M1095,2),1)="O",'Elegio-Electors'!M1095,""))</f>
        <v/>
      </c>
      <c r="G1095" s="20" t="e">
        <f>INDEX(bureaux!$A:$H,MATCH($E1095,bureaux!$A:$A,0),8)</f>
        <v>#N/A</v>
      </c>
      <c r="I1095" s="91" t="e">
        <f>_xlfn.CONCAT(INDEX(bureaux!$A:$H,MATCH($E1095,bureaux!$A:$A,0),4)," ",INDEX(bureaux!$A:$H,MATCH($E1095,bureaux!$A:$A,0),5))</f>
        <v>#N/A</v>
      </c>
      <c r="J1095" s="20" t="e">
        <f>INDEX(bureaux!$A:$H,MATCH($E1095,bureaux!$A:$A,0),6)</f>
        <v>#N/A</v>
      </c>
      <c r="K1095" s="20" t="e">
        <f>INDEX(bureaux!$A:$H,MATCH($E1095,bureaux!$A:$A,0),7)</f>
        <v>#N/A</v>
      </c>
    </row>
    <row r="1096" spans="1:11" x14ac:dyDescent="0.25">
      <c r="A1096" s="20">
        <f>'Elegio-Electors'!C1096</f>
        <v>0</v>
      </c>
      <c r="B1096" s="20">
        <f>'Elegio-Electors'!B1096</f>
        <v>0</v>
      </c>
      <c r="C1096" s="91">
        <f>IF(Procédure!$C$33=2,'Elegio-Electors'!D1096,Procédure!$C$33)</f>
        <v>0</v>
      </c>
      <c r="D1096" s="20">
        <f>'Elegio-Electors'!E1096</f>
        <v>0</v>
      </c>
      <c r="E1096" s="91" t="str">
        <f>IF(LEFT(RIGHT('Elegio-Electors'!L1096,2),1)="C",'Elegio-Electors'!L1096,IF(LEFT(RIGHT('Elegio-Electors'!M1096,2),1)="C",'Elegio-Electors'!M1096,""))</f>
        <v/>
      </c>
      <c r="F1096" s="91" t="str">
        <f>IF(LEFT(RIGHT('Elegio-Electors'!L1096,2),1)="O",'Elegio-Electors'!L1096,IF(LEFT(RIGHT('Elegio-Electors'!M1096,2),1)="O",'Elegio-Electors'!M1096,""))</f>
        <v/>
      </c>
      <c r="G1096" s="20" t="e">
        <f>INDEX(bureaux!$A:$H,MATCH($E1096,bureaux!$A:$A,0),8)</f>
        <v>#N/A</v>
      </c>
      <c r="I1096" s="91" t="e">
        <f>_xlfn.CONCAT(INDEX(bureaux!$A:$H,MATCH($E1096,bureaux!$A:$A,0),4)," ",INDEX(bureaux!$A:$H,MATCH($E1096,bureaux!$A:$A,0),5))</f>
        <v>#N/A</v>
      </c>
      <c r="J1096" s="20" t="e">
        <f>INDEX(bureaux!$A:$H,MATCH($E1096,bureaux!$A:$A,0),6)</f>
        <v>#N/A</v>
      </c>
      <c r="K1096" s="20" t="e">
        <f>INDEX(bureaux!$A:$H,MATCH($E1096,bureaux!$A:$A,0),7)</f>
        <v>#N/A</v>
      </c>
    </row>
    <row r="1097" spans="1:11" x14ac:dyDescent="0.25">
      <c r="A1097" s="20">
        <f>'Elegio-Electors'!C1097</f>
        <v>0</v>
      </c>
      <c r="B1097" s="20">
        <f>'Elegio-Electors'!B1097</f>
        <v>0</v>
      </c>
      <c r="C1097" s="91">
        <f>IF(Procédure!$C$33=2,'Elegio-Electors'!D1097,Procédure!$C$33)</f>
        <v>0</v>
      </c>
      <c r="D1097" s="20">
        <f>'Elegio-Electors'!E1097</f>
        <v>0</v>
      </c>
      <c r="E1097" s="91" t="str">
        <f>IF(LEFT(RIGHT('Elegio-Electors'!L1097,2),1)="C",'Elegio-Electors'!L1097,IF(LEFT(RIGHT('Elegio-Electors'!M1097,2),1)="C",'Elegio-Electors'!M1097,""))</f>
        <v/>
      </c>
      <c r="F1097" s="91" t="str">
        <f>IF(LEFT(RIGHT('Elegio-Electors'!L1097,2),1)="O",'Elegio-Electors'!L1097,IF(LEFT(RIGHT('Elegio-Electors'!M1097,2),1)="O",'Elegio-Electors'!M1097,""))</f>
        <v/>
      </c>
      <c r="G1097" s="20" t="e">
        <f>INDEX(bureaux!$A:$H,MATCH($E1097,bureaux!$A:$A,0),8)</f>
        <v>#N/A</v>
      </c>
      <c r="I1097" s="91" t="e">
        <f>_xlfn.CONCAT(INDEX(bureaux!$A:$H,MATCH($E1097,bureaux!$A:$A,0),4)," ",INDEX(bureaux!$A:$H,MATCH($E1097,bureaux!$A:$A,0),5))</f>
        <v>#N/A</v>
      </c>
      <c r="J1097" s="20" t="e">
        <f>INDEX(bureaux!$A:$H,MATCH($E1097,bureaux!$A:$A,0),6)</f>
        <v>#N/A</v>
      </c>
      <c r="K1097" s="20" t="e">
        <f>INDEX(bureaux!$A:$H,MATCH($E1097,bureaux!$A:$A,0),7)</f>
        <v>#N/A</v>
      </c>
    </row>
    <row r="1098" spans="1:11" x14ac:dyDescent="0.25">
      <c r="A1098" s="20">
        <f>'Elegio-Electors'!C1098</f>
        <v>0</v>
      </c>
      <c r="B1098" s="20">
        <f>'Elegio-Electors'!B1098</f>
        <v>0</v>
      </c>
      <c r="C1098" s="91">
        <f>IF(Procédure!$C$33=2,'Elegio-Electors'!D1098,Procédure!$C$33)</f>
        <v>0</v>
      </c>
      <c r="D1098" s="20">
        <f>'Elegio-Electors'!E1098</f>
        <v>0</v>
      </c>
      <c r="E1098" s="91" t="str">
        <f>IF(LEFT(RIGHT('Elegio-Electors'!L1098,2),1)="C",'Elegio-Electors'!L1098,IF(LEFT(RIGHT('Elegio-Electors'!M1098,2),1)="C",'Elegio-Electors'!M1098,""))</f>
        <v/>
      </c>
      <c r="F1098" s="91" t="str">
        <f>IF(LEFT(RIGHT('Elegio-Electors'!L1098,2),1)="O",'Elegio-Electors'!L1098,IF(LEFT(RIGHT('Elegio-Electors'!M1098,2),1)="O",'Elegio-Electors'!M1098,""))</f>
        <v/>
      </c>
      <c r="G1098" s="20" t="e">
        <f>INDEX(bureaux!$A:$H,MATCH($E1098,bureaux!$A:$A,0),8)</f>
        <v>#N/A</v>
      </c>
      <c r="I1098" s="91" t="e">
        <f>_xlfn.CONCAT(INDEX(bureaux!$A:$H,MATCH($E1098,bureaux!$A:$A,0),4)," ",INDEX(bureaux!$A:$H,MATCH($E1098,bureaux!$A:$A,0),5))</f>
        <v>#N/A</v>
      </c>
      <c r="J1098" s="20" t="e">
        <f>INDEX(bureaux!$A:$H,MATCH($E1098,bureaux!$A:$A,0),6)</f>
        <v>#N/A</v>
      </c>
      <c r="K1098" s="20" t="e">
        <f>INDEX(bureaux!$A:$H,MATCH($E1098,bureaux!$A:$A,0),7)</f>
        <v>#N/A</v>
      </c>
    </row>
    <row r="1099" spans="1:11" x14ac:dyDescent="0.25">
      <c r="A1099" s="20">
        <f>'Elegio-Electors'!C1099</f>
        <v>0</v>
      </c>
      <c r="B1099" s="20">
        <f>'Elegio-Electors'!B1099</f>
        <v>0</v>
      </c>
      <c r="C1099" s="91">
        <f>IF(Procédure!$C$33=2,'Elegio-Electors'!D1099,Procédure!$C$33)</f>
        <v>0</v>
      </c>
      <c r="D1099" s="20">
        <f>'Elegio-Electors'!E1099</f>
        <v>0</v>
      </c>
      <c r="E1099" s="91" t="str">
        <f>IF(LEFT(RIGHT('Elegio-Electors'!L1099,2),1)="C",'Elegio-Electors'!L1099,IF(LEFT(RIGHT('Elegio-Electors'!M1099,2),1)="C",'Elegio-Electors'!M1099,""))</f>
        <v/>
      </c>
      <c r="F1099" s="91" t="str">
        <f>IF(LEFT(RIGHT('Elegio-Electors'!L1099,2),1)="O",'Elegio-Electors'!L1099,IF(LEFT(RIGHT('Elegio-Electors'!M1099,2),1)="O",'Elegio-Electors'!M1099,""))</f>
        <v/>
      </c>
      <c r="G1099" s="20" t="e">
        <f>INDEX(bureaux!$A:$H,MATCH($E1099,bureaux!$A:$A,0),8)</f>
        <v>#N/A</v>
      </c>
      <c r="I1099" s="91" t="e">
        <f>_xlfn.CONCAT(INDEX(bureaux!$A:$H,MATCH($E1099,bureaux!$A:$A,0),4)," ",INDEX(bureaux!$A:$H,MATCH($E1099,bureaux!$A:$A,0),5))</f>
        <v>#N/A</v>
      </c>
      <c r="J1099" s="20" t="e">
        <f>INDEX(bureaux!$A:$H,MATCH($E1099,bureaux!$A:$A,0),6)</f>
        <v>#N/A</v>
      </c>
      <c r="K1099" s="20" t="e">
        <f>INDEX(bureaux!$A:$H,MATCH($E1099,bureaux!$A:$A,0),7)</f>
        <v>#N/A</v>
      </c>
    </row>
    <row r="1100" spans="1:11" x14ac:dyDescent="0.25">
      <c r="A1100" s="20">
        <f>'Elegio-Electors'!C1100</f>
        <v>0</v>
      </c>
      <c r="B1100" s="20">
        <f>'Elegio-Electors'!B1100</f>
        <v>0</v>
      </c>
      <c r="C1100" s="91">
        <f>IF(Procédure!$C$33=2,'Elegio-Electors'!D1100,Procédure!$C$33)</f>
        <v>0</v>
      </c>
      <c r="D1100" s="20">
        <f>'Elegio-Electors'!E1100</f>
        <v>0</v>
      </c>
      <c r="E1100" s="91" t="str">
        <f>IF(LEFT(RIGHT('Elegio-Electors'!L1100,2),1)="C",'Elegio-Electors'!L1100,IF(LEFT(RIGHT('Elegio-Electors'!M1100,2),1)="C",'Elegio-Electors'!M1100,""))</f>
        <v/>
      </c>
      <c r="F1100" s="91" t="str">
        <f>IF(LEFT(RIGHT('Elegio-Electors'!L1100,2),1)="O",'Elegio-Electors'!L1100,IF(LEFT(RIGHT('Elegio-Electors'!M1100,2),1)="O",'Elegio-Electors'!M1100,""))</f>
        <v/>
      </c>
      <c r="G1100" s="20" t="e">
        <f>INDEX(bureaux!$A:$H,MATCH($E1100,bureaux!$A:$A,0),8)</f>
        <v>#N/A</v>
      </c>
      <c r="I1100" s="91" t="e">
        <f>_xlfn.CONCAT(INDEX(bureaux!$A:$H,MATCH($E1100,bureaux!$A:$A,0),4)," ",INDEX(bureaux!$A:$H,MATCH($E1100,bureaux!$A:$A,0),5))</f>
        <v>#N/A</v>
      </c>
      <c r="J1100" s="20" t="e">
        <f>INDEX(bureaux!$A:$H,MATCH($E1100,bureaux!$A:$A,0),6)</f>
        <v>#N/A</v>
      </c>
      <c r="K1100" s="20" t="e">
        <f>INDEX(bureaux!$A:$H,MATCH($E1100,bureaux!$A:$A,0),7)</f>
        <v>#N/A</v>
      </c>
    </row>
    <row r="1101" spans="1:11" x14ac:dyDescent="0.25">
      <c r="A1101" s="20">
        <f>'Elegio-Electors'!C1101</f>
        <v>0</v>
      </c>
      <c r="B1101" s="20">
        <f>'Elegio-Electors'!B1101</f>
        <v>0</v>
      </c>
      <c r="C1101" s="91">
        <f>IF(Procédure!$C$33=2,'Elegio-Electors'!D1101,Procédure!$C$33)</f>
        <v>0</v>
      </c>
      <c r="D1101" s="20">
        <f>'Elegio-Electors'!E1101</f>
        <v>0</v>
      </c>
      <c r="E1101" s="91" t="str">
        <f>IF(LEFT(RIGHT('Elegio-Electors'!L1101,2),1)="C",'Elegio-Electors'!L1101,IF(LEFT(RIGHT('Elegio-Electors'!M1101,2),1)="C",'Elegio-Electors'!M1101,""))</f>
        <v/>
      </c>
      <c r="F1101" s="91" t="str">
        <f>IF(LEFT(RIGHT('Elegio-Electors'!L1101,2),1)="O",'Elegio-Electors'!L1101,IF(LEFT(RIGHT('Elegio-Electors'!M1101,2),1)="O",'Elegio-Electors'!M1101,""))</f>
        <v/>
      </c>
      <c r="G1101" s="20" t="e">
        <f>INDEX(bureaux!$A:$H,MATCH($E1101,bureaux!$A:$A,0),8)</f>
        <v>#N/A</v>
      </c>
      <c r="I1101" s="91" t="e">
        <f>_xlfn.CONCAT(INDEX(bureaux!$A:$H,MATCH($E1101,bureaux!$A:$A,0),4)," ",INDEX(bureaux!$A:$H,MATCH($E1101,bureaux!$A:$A,0),5))</f>
        <v>#N/A</v>
      </c>
      <c r="J1101" s="20" t="e">
        <f>INDEX(bureaux!$A:$H,MATCH($E1101,bureaux!$A:$A,0),6)</f>
        <v>#N/A</v>
      </c>
      <c r="K1101" s="20" t="e">
        <f>INDEX(bureaux!$A:$H,MATCH($E1101,bureaux!$A:$A,0),7)</f>
        <v>#N/A</v>
      </c>
    </row>
    <row r="1102" spans="1:11" x14ac:dyDescent="0.25">
      <c r="A1102" s="20">
        <f>'Elegio-Electors'!C1102</f>
        <v>0</v>
      </c>
      <c r="B1102" s="20">
        <f>'Elegio-Electors'!B1102</f>
        <v>0</v>
      </c>
      <c r="C1102" s="91">
        <f>IF(Procédure!$C$33=2,'Elegio-Electors'!D1102,Procédure!$C$33)</f>
        <v>0</v>
      </c>
      <c r="D1102" s="20">
        <f>'Elegio-Electors'!E1102</f>
        <v>0</v>
      </c>
      <c r="E1102" s="91" t="str">
        <f>IF(LEFT(RIGHT('Elegio-Electors'!L1102,2),1)="C",'Elegio-Electors'!L1102,IF(LEFT(RIGHT('Elegio-Electors'!M1102,2),1)="C",'Elegio-Electors'!M1102,""))</f>
        <v/>
      </c>
      <c r="F1102" s="91" t="str">
        <f>IF(LEFT(RIGHT('Elegio-Electors'!L1102,2),1)="O",'Elegio-Electors'!L1102,IF(LEFT(RIGHT('Elegio-Electors'!M1102,2),1)="O",'Elegio-Electors'!M1102,""))</f>
        <v/>
      </c>
      <c r="G1102" s="20" t="e">
        <f>INDEX(bureaux!$A:$H,MATCH($E1102,bureaux!$A:$A,0),8)</f>
        <v>#N/A</v>
      </c>
      <c r="I1102" s="91" t="e">
        <f>_xlfn.CONCAT(INDEX(bureaux!$A:$H,MATCH($E1102,bureaux!$A:$A,0),4)," ",INDEX(bureaux!$A:$H,MATCH($E1102,bureaux!$A:$A,0),5))</f>
        <v>#N/A</v>
      </c>
      <c r="J1102" s="20" t="e">
        <f>INDEX(bureaux!$A:$H,MATCH($E1102,bureaux!$A:$A,0),6)</f>
        <v>#N/A</v>
      </c>
      <c r="K1102" s="20" t="e">
        <f>INDEX(bureaux!$A:$H,MATCH($E1102,bureaux!$A:$A,0),7)</f>
        <v>#N/A</v>
      </c>
    </row>
    <row r="1103" spans="1:11" x14ac:dyDescent="0.25">
      <c r="A1103" s="20">
        <f>'Elegio-Electors'!C1103</f>
        <v>0</v>
      </c>
      <c r="B1103" s="20">
        <f>'Elegio-Electors'!B1103</f>
        <v>0</v>
      </c>
      <c r="C1103" s="91">
        <f>IF(Procédure!$C$33=2,'Elegio-Electors'!D1103,Procédure!$C$33)</f>
        <v>0</v>
      </c>
      <c r="D1103" s="20">
        <f>'Elegio-Electors'!E1103</f>
        <v>0</v>
      </c>
      <c r="E1103" s="91" t="str">
        <f>IF(LEFT(RIGHT('Elegio-Electors'!L1103,2),1)="C",'Elegio-Electors'!L1103,IF(LEFT(RIGHT('Elegio-Electors'!M1103,2),1)="C",'Elegio-Electors'!M1103,""))</f>
        <v/>
      </c>
      <c r="F1103" s="91" t="str">
        <f>IF(LEFT(RIGHT('Elegio-Electors'!L1103,2),1)="O",'Elegio-Electors'!L1103,IF(LEFT(RIGHT('Elegio-Electors'!M1103,2),1)="O",'Elegio-Electors'!M1103,""))</f>
        <v/>
      </c>
      <c r="G1103" s="20" t="e">
        <f>INDEX(bureaux!$A:$H,MATCH($E1103,bureaux!$A:$A,0),8)</f>
        <v>#N/A</v>
      </c>
      <c r="I1103" s="91" t="e">
        <f>_xlfn.CONCAT(INDEX(bureaux!$A:$H,MATCH($E1103,bureaux!$A:$A,0),4)," ",INDEX(bureaux!$A:$H,MATCH($E1103,bureaux!$A:$A,0),5))</f>
        <v>#N/A</v>
      </c>
      <c r="J1103" s="20" t="e">
        <f>INDEX(bureaux!$A:$H,MATCH($E1103,bureaux!$A:$A,0),6)</f>
        <v>#N/A</v>
      </c>
      <c r="K1103" s="20" t="e">
        <f>INDEX(bureaux!$A:$H,MATCH($E1103,bureaux!$A:$A,0),7)</f>
        <v>#N/A</v>
      </c>
    </row>
    <row r="1104" spans="1:11" x14ac:dyDescent="0.25">
      <c r="A1104" s="20">
        <f>'Elegio-Electors'!C1104</f>
        <v>0</v>
      </c>
      <c r="B1104" s="20">
        <f>'Elegio-Electors'!B1104</f>
        <v>0</v>
      </c>
      <c r="C1104" s="91">
        <f>IF(Procédure!$C$33=2,'Elegio-Electors'!D1104,Procédure!$C$33)</f>
        <v>0</v>
      </c>
      <c r="D1104" s="20">
        <f>'Elegio-Electors'!E1104</f>
        <v>0</v>
      </c>
      <c r="E1104" s="91" t="str">
        <f>IF(LEFT(RIGHT('Elegio-Electors'!L1104,2),1)="C",'Elegio-Electors'!L1104,IF(LEFT(RIGHT('Elegio-Electors'!M1104,2),1)="C",'Elegio-Electors'!M1104,""))</f>
        <v/>
      </c>
      <c r="F1104" s="91" t="str">
        <f>IF(LEFT(RIGHT('Elegio-Electors'!L1104,2),1)="O",'Elegio-Electors'!L1104,IF(LEFT(RIGHT('Elegio-Electors'!M1104,2),1)="O",'Elegio-Electors'!M1104,""))</f>
        <v/>
      </c>
      <c r="G1104" s="20" t="e">
        <f>INDEX(bureaux!$A:$H,MATCH($E1104,bureaux!$A:$A,0),8)</f>
        <v>#N/A</v>
      </c>
      <c r="I1104" s="91" t="e">
        <f>_xlfn.CONCAT(INDEX(bureaux!$A:$H,MATCH($E1104,bureaux!$A:$A,0),4)," ",INDEX(bureaux!$A:$H,MATCH($E1104,bureaux!$A:$A,0),5))</f>
        <v>#N/A</v>
      </c>
      <c r="J1104" s="20" t="e">
        <f>INDEX(bureaux!$A:$H,MATCH($E1104,bureaux!$A:$A,0),6)</f>
        <v>#N/A</v>
      </c>
      <c r="K1104" s="20" t="e">
        <f>INDEX(bureaux!$A:$H,MATCH($E1104,bureaux!$A:$A,0),7)</f>
        <v>#N/A</v>
      </c>
    </row>
    <row r="1105" spans="1:11" x14ac:dyDescent="0.25">
      <c r="A1105" s="20">
        <f>'Elegio-Electors'!C1105</f>
        <v>0</v>
      </c>
      <c r="B1105" s="20">
        <f>'Elegio-Electors'!B1105</f>
        <v>0</v>
      </c>
      <c r="C1105" s="91">
        <f>IF(Procédure!$C$33=2,'Elegio-Electors'!D1105,Procédure!$C$33)</f>
        <v>0</v>
      </c>
      <c r="D1105" s="20">
        <f>'Elegio-Electors'!E1105</f>
        <v>0</v>
      </c>
      <c r="E1105" s="91" t="str">
        <f>IF(LEFT(RIGHT('Elegio-Electors'!L1105,2),1)="C",'Elegio-Electors'!L1105,IF(LEFT(RIGHT('Elegio-Electors'!M1105,2),1)="C",'Elegio-Electors'!M1105,""))</f>
        <v/>
      </c>
      <c r="F1105" s="91" t="str">
        <f>IF(LEFT(RIGHT('Elegio-Electors'!L1105,2),1)="O",'Elegio-Electors'!L1105,IF(LEFT(RIGHT('Elegio-Electors'!M1105,2),1)="O",'Elegio-Electors'!M1105,""))</f>
        <v/>
      </c>
      <c r="G1105" s="20" t="e">
        <f>INDEX(bureaux!$A:$H,MATCH($E1105,bureaux!$A:$A,0),8)</f>
        <v>#N/A</v>
      </c>
      <c r="I1105" s="91" t="e">
        <f>_xlfn.CONCAT(INDEX(bureaux!$A:$H,MATCH($E1105,bureaux!$A:$A,0),4)," ",INDEX(bureaux!$A:$H,MATCH($E1105,bureaux!$A:$A,0),5))</f>
        <v>#N/A</v>
      </c>
      <c r="J1105" s="20" t="e">
        <f>INDEX(bureaux!$A:$H,MATCH($E1105,bureaux!$A:$A,0),6)</f>
        <v>#N/A</v>
      </c>
      <c r="K1105" s="20" t="e">
        <f>INDEX(bureaux!$A:$H,MATCH($E1105,bureaux!$A:$A,0),7)</f>
        <v>#N/A</v>
      </c>
    </row>
    <row r="1106" spans="1:11" x14ac:dyDescent="0.25">
      <c r="A1106" s="20">
        <f>'Elegio-Electors'!C1106</f>
        <v>0</v>
      </c>
      <c r="B1106" s="20">
        <f>'Elegio-Electors'!B1106</f>
        <v>0</v>
      </c>
      <c r="C1106" s="91">
        <f>IF(Procédure!$C$33=2,'Elegio-Electors'!D1106,Procédure!$C$33)</f>
        <v>0</v>
      </c>
      <c r="D1106" s="20">
        <f>'Elegio-Electors'!E1106</f>
        <v>0</v>
      </c>
      <c r="E1106" s="91" t="str">
        <f>IF(LEFT(RIGHT('Elegio-Electors'!L1106,2),1)="C",'Elegio-Electors'!L1106,IF(LEFT(RIGHT('Elegio-Electors'!M1106,2),1)="C",'Elegio-Electors'!M1106,""))</f>
        <v/>
      </c>
      <c r="F1106" s="91" t="str">
        <f>IF(LEFT(RIGHT('Elegio-Electors'!L1106,2),1)="O",'Elegio-Electors'!L1106,IF(LEFT(RIGHT('Elegio-Electors'!M1106,2),1)="O",'Elegio-Electors'!M1106,""))</f>
        <v/>
      </c>
      <c r="G1106" s="20" t="e">
        <f>INDEX(bureaux!$A:$H,MATCH($E1106,bureaux!$A:$A,0),8)</f>
        <v>#N/A</v>
      </c>
      <c r="I1106" s="91" t="e">
        <f>_xlfn.CONCAT(INDEX(bureaux!$A:$H,MATCH($E1106,bureaux!$A:$A,0),4)," ",INDEX(bureaux!$A:$H,MATCH($E1106,bureaux!$A:$A,0),5))</f>
        <v>#N/A</v>
      </c>
      <c r="J1106" s="20" t="e">
        <f>INDEX(bureaux!$A:$H,MATCH($E1106,bureaux!$A:$A,0),6)</f>
        <v>#N/A</v>
      </c>
      <c r="K1106" s="20" t="e">
        <f>INDEX(bureaux!$A:$H,MATCH($E1106,bureaux!$A:$A,0),7)</f>
        <v>#N/A</v>
      </c>
    </row>
    <row r="1107" spans="1:11" x14ac:dyDescent="0.25">
      <c r="A1107" s="20">
        <f>'Elegio-Electors'!C1107</f>
        <v>0</v>
      </c>
      <c r="B1107" s="20">
        <f>'Elegio-Electors'!B1107</f>
        <v>0</v>
      </c>
      <c r="C1107" s="91">
        <f>IF(Procédure!$C$33=2,'Elegio-Electors'!D1107,Procédure!$C$33)</f>
        <v>0</v>
      </c>
      <c r="D1107" s="20">
        <f>'Elegio-Electors'!E1107</f>
        <v>0</v>
      </c>
      <c r="E1107" s="91" t="str">
        <f>IF(LEFT(RIGHT('Elegio-Electors'!L1107,2),1)="C",'Elegio-Electors'!L1107,IF(LEFT(RIGHT('Elegio-Electors'!M1107,2),1)="C",'Elegio-Electors'!M1107,""))</f>
        <v/>
      </c>
      <c r="F1107" s="91" t="str">
        <f>IF(LEFT(RIGHT('Elegio-Electors'!L1107,2),1)="O",'Elegio-Electors'!L1107,IF(LEFT(RIGHT('Elegio-Electors'!M1107,2),1)="O",'Elegio-Electors'!M1107,""))</f>
        <v/>
      </c>
      <c r="G1107" s="20" t="e">
        <f>INDEX(bureaux!$A:$H,MATCH($E1107,bureaux!$A:$A,0),8)</f>
        <v>#N/A</v>
      </c>
      <c r="I1107" s="91" t="e">
        <f>_xlfn.CONCAT(INDEX(bureaux!$A:$H,MATCH($E1107,bureaux!$A:$A,0),4)," ",INDEX(bureaux!$A:$H,MATCH($E1107,bureaux!$A:$A,0),5))</f>
        <v>#N/A</v>
      </c>
      <c r="J1107" s="20" t="e">
        <f>INDEX(bureaux!$A:$H,MATCH($E1107,bureaux!$A:$A,0),6)</f>
        <v>#N/A</v>
      </c>
      <c r="K1107" s="20" t="e">
        <f>INDEX(bureaux!$A:$H,MATCH($E1107,bureaux!$A:$A,0),7)</f>
        <v>#N/A</v>
      </c>
    </row>
    <row r="1108" spans="1:11" x14ac:dyDescent="0.25">
      <c r="A1108" s="20">
        <f>'Elegio-Electors'!C1108</f>
        <v>0</v>
      </c>
      <c r="B1108" s="20">
        <f>'Elegio-Electors'!B1108</f>
        <v>0</v>
      </c>
      <c r="C1108" s="91">
        <f>IF(Procédure!$C$33=2,'Elegio-Electors'!D1108,Procédure!$C$33)</f>
        <v>0</v>
      </c>
      <c r="D1108" s="20">
        <f>'Elegio-Electors'!E1108</f>
        <v>0</v>
      </c>
      <c r="E1108" s="91" t="str">
        <f>IF(LEFT(RIGHT('Elegio-Electors'!L1108,2),1)="C",'Elegio-Electors'!L1108,IF(LEFT(RIGHT('Elegio-Electors'!M1108,2),1)="C",'Elegio-Electors'!M1108,""))</f>
        <v/>
      </c>
      <c r="F1108" s="91" t="str">
        <f>IF(LEFT(RIGHT('Elegio-Electors'!L1108,2),1)="O",'Elegio-Electors'!L1108,IF(LEFT(RIGHT('Elegio-Electors'!M1108,2),1)="O",'Elegio-Electors'!M1108,""))</f>
        <v/>
      </c>
      <c r="G1108" s="20" t="e">
        <f>INDEX(bureaux!$A:$H,MATCH($E1108,bureaux!$A:$A,0),8)</f>
        <v>#N/A</v>
      </c>
      <c r="I1108" s="91" t="e">
        <f>_xlfn.CONCAT(INDEX(bureaux!$A:$H,MATCH($E1108,bureaux!$A:$A,0),4)," ",INDEX(bureaux!$A:$H,MATCH($E1108,bureaux!$A:$A,0),5))</f>
        <v>#N/A</v>
      </c>
      <c r="J1108" s="20" t="e">
        <f>INDEX(bureaux!$A:$H,MATCH($E1108,bureaux!$A:$A,0),6)</f>
        <v>#N/A</v>
      </c>
      <c r="K1108" s="20" t="e">
        <f>INDEX(bureaux!$A:$H,MATCH($E1108,bureaux!$A:$A,0),7)</f>
        <v>#N/A</v>
      </c>
    </row>
    <row r="1109" spans="1:11" x14ac:dyDescent="0.25">
      <c r="A1109" s="20">
        <f>'Elegio-Electors'!C1109</f>
        <v>0</v>
      </c>
      <c r="B1109" s="20">
        <f>'Elegio-Electors'!B1109</f>
        <v>0</v>
      </c>
      <c r="C1109" s="91">
        <f>IF(Procédure!$C$33=2,'Elegio-Electors'!D1109,Procédure!$C$33)</f>
        <v>0</v>
      </c>
      <c r="D1109" s="20">
        <f>'Elegio-Electors'!E1109</f>
        <v>0</v>
      </c>
      <c r="E1109" s="91" t="str">
        <f>IF(LEFT(RIGHT('Elegio-Electors'!L1109,2),1)="C",'Elegio-Electors'!L1109,IF(LEFT(RIGHT('Elegio-Electors'!M1109,2),1)="C",'Elegio-Electors'!M1109,""))</f>
        <v/>
      </c>
      <c r="F1109" s="91" t="str">
        <f>IF(LEFT(RIGHT('Elegio-Electors'!L1109,2),1)="O",'Elegio-Electors'!L1109,IF(LEFT(RIGHT('Elegio-Electors'!M1109,2),1)="O",'Elegio-Electors'!M1109,""))</f>
        <v/>
      </c>
      <c r="G1109" s="20" t="e">
        <f>INDEX(bureaux!$A:$H,MATCH($E1109,bureaux!$A:$A,0),8)</f>
        <v>#N/A</v>
      </c>
      <c r="I1109" s="91" t="e">
        <f>_xlfn.CONCAT(INDEX(bureaux!$A:$H,MATCH($E1109,bureaux!$A:$A,0),4)," ",INDEX(bureaux!$A:$H,MATCH($E1109,bureaux!$A:$A,0),5))</f>
        <v>#N/A</v>
      </c>
      <c r="J1109" s="20" t="e">
        <f>INDEX(bureaux!$A:$H,MATCH($E1109,bureaux!$A:$A,0),6)</f>
        <v>#N/A</v>
      </c>
      <c r="K1109" s="20" t="e">
        <f>INDEX(bureaux!$A:$H,MATCH($E1109,bureaux!$A:$A,0),7)</f>
        <v>#N/A</v>
      </c>
    </row>
    <row r="1110" spans="1:11" x14ac:dyDescent="0.25">
      <c r="A1110" s="20">
        <f>'Elegio-Electors'!C1110</f>
        <v>0</v>
      </c>
      <c r="B1110" s="20">
        <f>'Elegio-Electors'!B1110</f>
        <v>0</v>
      </c>
      <c r="C1110" s="91">
        <f>IF(Procédure!$C$33=2,'Elegio-Electors'!D1110,Procédure!$C$33)</f>
        <v>0</v>
      </c>
      <c r="D1110" s="20">
        <f>'Elegio-Electors'!E1110</f>
        <v>0</v>
      </c>
      <c r="E1110" s="91" t="str">
        <f>IF(LEFT(RIGHT('Elegio-Electors'!L1110,2),1)="C",'Elegio-Electors'!L1110,IF(LEFT(RIGHT('Elegio-Electors'!M1110,2),1)="C",'Elegio-Electors'!M1110,""))</f>
        <v/>
      </c>
      <c r="F1110" s="91" t="str">
        <f>IF(LEFT(RIGHT('Elegio-Electors'!L1110,2),1)="O",'Elegio-Electors'!L1110,IF(LEFT(RIGHT('Elegio-Electors'!M1110,2),1)="O",'Elegio-Electors'!M1110,""))</f>
        <v/>
      </c>
      <c r="G1110" s="20" t="e">
        <f>INDEX(bureaux!$A:$H,MATCH($E1110,bureaux!$A:$A,0),8)</f>
        <v>#N/A</v>
      </c>
      <c r="I1110" s="91" t="e">
        <f>_xlfn.CONCAT(INDEX(bureaux!$A:$H,MATCH($E1110,bureaux!$A:$A,0),4)," ",INDEX(bureaux!$A:$H,MATCH($E1110,bureaux!$A:$A,0),5))</f>
        <v>#N/A</v>
      </c>
      <c r="J1110" s="20" t="e">
        <f>INDEX(bureaux!$A:$H,MATCH($E1110,bureaux!$A:$A,0),6)</f>
        <v>#N/A</v>
      </c>
      <c r="K1110" s="20" t="e">
        <f>INDEX(bureaux!$A:$H,MATCH($E1110,bureaux!$A:$A,0),7)</f>
        <v>#N/A</v>
      </c>
    </row>
    <row r="1111" spans="1:11" x14ac:dyDescent="0.25">
      <c r="A1111" s="20">
        <f>'Elegio-Electors'!C1111</f>
        <v>0</v>
      </c>
      <c r="B1111" s="20">
        <f>'Elegio-Electors'!B1111</f>
        <v>0</v>
      </c>
      <c r="C1111" s="91">
        <f>IF(Procédure!$C$33=2,'Elegio-Electors'!D1111,Procédure!$C$33)</f>
        <v>0</v>
      </c>
      <c r="D1111" s="20">
        <f>'Elegio-Electors'!E1111</f>
        <v>0</v>
      </c>
      <c r="E1111" s="91" t="str">
        <f>IF(LEFT(RIGHT('Elegio-Electors'!L1111,2),1)="C",'Elegio-Electors'!L1111,IF(LEFT(RIGHT('Elegio-Electors'!M1111,2),1)="C",'Elegio-Electors'!M1111,""))</f>
        <v/>
      </c>
      <c r="F1111" s="91" t="str">
        <f>IF(LEFT(RIGHT('Elegio-Electors'!L1111,2),1)="O",'Elegio-Electors'!L1111,IF(LEFT(RIGHT('Elegio-Electors'!M1111,2),1)="O",'Elegio-Electors'!M1111,""))</f>
        <v/>
      </c>
      <c r="G1111" s="20" t="e">
        <f>INDEX(bureaux!$A:$H,MATCH($E1111,bureaux!$A:$A,0),8)</f>
        <v>#N/A</v>
      </c>
      <c r="I1111" s="91" t="e">
        <f>_xlfn.CONCAT(INDEX(bureaux!$A:$H,MATCH($E1111,bureaux!$A:$A,0),4)," ",INDEX(bureaux!$A:$H,MATCH($E1111,bureaux!$A:$A,0),5))</f>
        <v>#N/A</v>
      </c>
      <c r="J1111" s="20" t="e">
        <f>INDEX(bureaux!$A:$H,MATCH($E1111,bureaux!$A:$A,0),6)</f>
        <v>#N/A</v>
      </c>
      <c r="K1111" s="20" t="e">
        <f>INDEX(bureaux!$A:$H,MATCH($E1111,bureaux!$A:$A,0),7)</f>
        <v>#N/A</v>
      </c>
    </row>
    <row r="1112" spans="1:11" x14ac:dyDescent="0.25">
      <c r="A1112" s="20">
        <f>'Elegio-Electors'!C1112</f>
        <v>0</v>
      </c>
      <c r="B1112" s="20">
        <f>'Elegio-Electors'!B1112</f>
        <v>0</v>
      </c>
      <c r="C1112" s="91">
        <f>IF(Procédure!$C$33=2,'Elegio-Electors'!D1112,Procédure!$C$33)</f>
        <v>0</v>
      </c>
      <c r="D1112" s="20">
        <f>'Elegio-Electors'!E1112</f>
        <v>0</v>
      </c>
      <c r="E1112" s="91" t="str">
        <f>IF(LEFT(RIGHT('Elegio-Electors'!L1112,2),1)="C",'Elegio-Electors'!L1112,IF(LEFT(RIGHT('Elegio-Electors'!M1112,2),1)="C",'Elegio-Electors'!M1112,""))</f>
        <v/>
      </c>
      <c r="F1112" s="91" t="str">
        <f>IF(LEFT(RIGHT('Elegio-Electors'!L1112,2),1)="O",'Elegio-Electors'!L1112,IF(LEFT(RIGHT('Elegio-Electors'!M1112,2),1)="O",'Elegio-Electors'!M1112,""))</f>
        <v/>
      </c>
      <c r="G1112" s="20" t="e">
        <f>INDEX(bureaux!$A:$H,MATCH($E1112,bureaux!$A:$A,0),8)</f>
        <v>#N/A</v>
      </c>
      <c r="I1112" s="91" t="e">
        <f>_xlfn.CONCAT(INDEX(bureaux!$A:$H,MATCH($E1112,bureaux!$A:$A,0),4)," ",INDEX(bureaux!$A:$H,MATCH($E1112,bureaux!$A:$A,0),5))</f>
        <v>#N/A</v>
      </c>
      <c r="J1112" s="20" t="e">
        <f>INDEX(bureaux!$A:$H,MATCH($E1112,bureaux!$A:$A,0),6)</f>
        <v>#N/A</v>
      </c>
      <c r="K1112" s="20" t="e">
        <f>INDEX(bureaux!$A:$H,MATCH($E1112,bureaux!$A:$A,0),7)</f>
        <v>#N/A</v>
      </c>
    </row>
    <row r="1113" spans="1:11" x14ac:dyDescent="0.25">
      <c r="A1113" s="20">
        <f>'Elegio-Electors'!C1113</f>
        <v>0</v>
      </c>
      <c r="B1113" s="20">
        <f>'Elegio-Electors'!B1113</f>
        <v>0</v>
      </c>
      <c r="C1113" s="91">
        <f>IF(Procédure!$C$33=2,'Elegio-Electors'!D1113,Procédure!$C$33)</f>
        <v>0</v>
      </c>
      <c r="D1113" s="20">
        <f>'Elegio-Electors'!E1113</f>
        <v>0</v>
      </c>
      <c r="E1113" s="91" t="str">
        <f>IF(LEFT(RIGHT('Elegio-Electors'!L1113,2),1)="C",'Elegio-Electors'!L1113,IF(LEFT(RIGHT('Elegio-Electors'!M1113,2),1)="C",'Elegio-Electors'!M1113,""))</f>
        <v/>
      </c>
      <c r="F1113" s="91" t="str">
        <f>IF(LEFT(RIGHT('Elegio-Electors'!L1113,2),1)="O",'Elegio-Electors'!L1113,IF(LEFT(RIGHT('Elegio-Electors'!M1113,2),1)="O",'Elegio-Electors'!M1113,""))</f>
        <v/>
      </c>
      <c r="G1113" s="20" t="e">
        <f>INDEX(bureaux!$A:$H,MATCH($E1113,bureaux!$A:$A,0),8)</f>
        <v>#N/A</v>
      </c>
      <c r="I1113" s="91" t="e">
        <f>_xlfn.CONCAT(INDEX(bureaux!$A:$H,MATCH($E1113,bureaux!$A:$A,0),4)," ",INDEX(bureaux!$A:$H,MATCH($E1113,bureaux!$A:$A,0),5))</f>
        <v>#N/A</v>
      </c>
      <c r="J1113" s="20" t="e">
        <f>INDEX(bureaux!$A:$H,MATCH($E1113,bureaux!$A:$A,0),6)</f>
        <v>#N/A</v>
      </c>
      <c r="K1113" s="20" t="e">
        <f>INDEX(bureaux!$A:$H,MATCH($E1113,bureaux!$A:$A,0),7)</f>
        <v>#N/A</v>
      </c>
    </row>
    <row r="1114" spans="1:11" x14ac:dyDescent="0.25">
      <c r="A1114" s="20">
        <f>'Elegio-Electors'!C1114</f>
        <v>0</v>
      </c>
      <c r="B1114" s="20">
        <f>'Elegio-Electors'!B1114</f>
        <v>0</v>
      </c>
      <c r="C1114" s="91">
        <f>IF(Procédure!$C$33=2,'Elegio-Electors'!D1114,Procédure!$C$33)</f>
        <v>0</v>
      </c>
      <c r="D1114" s="20">
        <f>'Elegio-Electors'!E1114</f>
        <v>0</v>
      </c>
      <c r="E1114" s="91" t="str">
        <f>IF(LEFT(RIGHT('Elegio-Electors'!L1114,2),1)="C",'Elegio-Electors'!L1114,IF(LEFT(RIGHT('Elegio-Electors'!M1114,2),1)="C",'Elegio-Electors'!M1114,""))</f>
        <v/>
      </c>
      <c r="F1114" s="91" t="str">
        <f>IF(LEFT(RIGHT('Elegio-Electors'!L1114,2),1)="O",'Elegio-Electors'!L1114,IF(LEFT(RIGHT('Elegio-Electors'!M1114,2),1)="O",'Elegio-Electors'!M1114,""))</f>
        <v/>
      </c>
      <c r="G1114" s="20" t="e">
        <f>INDEX(bureaux!$A:$H,MATCH($E1114,bureaux!$A:$A,0),8)</f>
        <v>#N/A</v>
      </c>
      <c r="I1114" s="91" t="e">
        <f>_xlfn.CONCAT(INDEX(bureaux!$A:$H,MATCH($E1114,bureaux!$A:$A,0),4)," ",INDEX(bureaux!$A:$H,MATCH($E1114,bureaux!$A:$A,0),5))</f>
        <v>#N/A</v>
      </c>
      <c r="J1114" s="20" t="e">
        <f>INDEX(bureaux!$A:$H,MATCH($E1114,bureaux!$A:$A,0),6)</f>
        <v>#N/A</v>
      </c>
      <c r="K1114" s="20" t="e">
        <f>INDEX(bureaux!$A:$H,MATCH($E1114,bureaux!$A:$A,0),7)</f>
        <v>#N/A</v>
      </c>
    </row>
    <row r="1115" spans="1:11" x14ac:dyDescent="0.25">
      <c r="A1115" s="20">
        <f>'Elegio-Electors'!C1115</f>
        <v>0</v>
      </c>
      <c r="B1115" s="20">
        <f>'Elegio-Electors'!B1115</f>
        <v>0</v>
      </c>
      <c r="C1115" s="91">
        <f>IF(Procédure!$C$33=2,'Elegio-Electors'!D1115,Procédure!$C$33)</f>
        <v>0</v>
      </c>
      <c r="D1115" s="20">
        <f>'Elegio-Electors'!E1115</f>
        <v>0</v>
      </c>
      <c r="E1115" s="91" t="str">
        <f>IF(LEFT(RIGHT('Elegio-Electors'!L1115,2),1)="C",'Elegio-Electors'!L1115,IF(LEFT(RIGHT('Elegio-Electors'!M1115,2),1)="C",'Elegio-Electors'!M1115,""))</f>
        <v/>
      </c>
      <c r="F1115" s="91" t="str">
        <f>IF(LEFT(RIGHT('Elegio-Electors'!L1115,2),1)="O",'Elegio-Electors'!L1115,IF(LEFT(RIGHT('Elegio-Electors'!M1115,2),1)="O",'Elegio-Electors'!M1115,""))</f>
        <v/>
      </c>
      <c r="G1115" s="20" t="e">
        <f>INDEX(bureaux!$A:$H,MATCH($E1115,bureaux!$A:$A,0),8)</f>
        <v>#N/A</v>
      </c>
      <c r="I1115" s="91" t="e">
        <f>_xlfn.CONCAT(INDEX(bureaux!$A:$H,MATCH($E1115,bureaux!$A:$A,0),4)," ",INDEX(bureaux!$A:$H,MATCH($E1115,bureaux!$A:$A,0),5))</f>
        <v>#N/A</v>
      </c>
      <c r="J1115" s="20" t="e">
        <f>INDEX(bureaux!$A:$H,MATCH($E1115,bureaux!$A:$A,0),6)</f>
        <v>#N/A</v>
      </c>
      <c r="K1115" s="20" t="e">
        <f>INDEX(bureaux!$A:$H,MATCH($E1115,bureaux!$A:$A,0),7)</f>
        <v>#N/A</v>
      </c>
    </row>
    <row r="1116" spans="1:11" x14ac:dyDescent="0.25">
      <c r="A1116" s="20">
        <f>'Elegio-Electors'!C1116</f>
        <v>0</v>
      </c>
      <c r="B1116" s="20">
        <f>'Elegio-Electors'!B1116</f>
        <v>0</v>
      </c>
      <c r="C1116" s="91">
        <f>IF(Procédure!$C$33=2,'Elegio-Electors'!D1116,Procédure!$C$33)</f>
        <v>0</v>
      </c>
      <c r="D1116" s="20">
        <f>'Elegio-Electors'!E1116</f>
        <v>0</v>
      </c>
      <c r="E1116" s="91" t="str">
        <f>IF(LEFT(RIGHT('Elegio-Electors'!L1116,2),1)="C",'Elegio-Electors'!L1116,IF(LEFT(RIGHT('Elegio-Electors'!M1116,2),1)="C",'Elegio-Electors'!M1116,""))</f>
        <v/>
      </c>
      <c r="F1116" s="91" t="str">
        <f>IF(LEFT(RIGHT('Elegio-Electors'!L1116,2),1)="O",'Elegio-Electors'!L1116,IF(LEFT(RIGHT('Elegio-Electors'!M1116,2),1)="O",'Elegio-Electors'!M1116,""))</f>
        <v/>
      </c>
      <c r="G1116" s="20" t="e">
        <f>INDEX(bureaux!$A:$H,MATCH($E1116,bureaux!$A:$A,0),8)</f>
        <v>#N/A</v>
      </c>
      <c r="I1116" s="91" t="e">
        <f>_xlfn.CONCAT(INDEX(bureaux!$A:$H,MATCH($E1116,bureaux!$A:$A,0),4)," ",INDEX(bureaux!$A:$H,MATCH($E1116,bureaux!$A:$A,0),5))</f>
        <v>#N/A</v>
      </c>
      <c r="J1116" s="20" t="e">
        <f>INDEX(bureaux!$A:$H,MATCH($E1116,bureaux!$A:$A,0),6)</f>
        <v>#N/A</v>
      </c>
      <c r="K1116" s="20" t="e">
        <f>INDEX(bureaux!$A:$H,MATCH($E1116,bureaux!$A:$A,0),7)</f>
        <v>#N/A</v>
      </c>
    </row>
    <row r="1117" spans="1:11" x14ac:dyDescent="0.25">
      <c r="A1117" s="20">
        <f>'Elegio-Electors'!C1117</f>
        <v>0</v>
      </c>
      <c r="B1117" s="20">
        <f>'Elegio-Electors'!B1117</f>
        <v>0</v>
      </c>
      <c r="C1117" s="91">
        <f>IF(Procédure!$C$33=2,'Elegio-Electors'!D1117,Procédure!$C$33)</f>
        <v>0</v>
      </c>
      <c r="D1117" s="20">
        <f>'Elegio-Electors'!E1117</f>
        <v>0</v>
      </c>
      <c r="E1117" s="91" t="str">
        <f>IF(LEFT(RIGHT('Elegio-Electors'!L1117,2),1)="C",'Elegio-Electors'!L1117,IF(LEFT(RIGHT('Elegio-Electors'!M1117,2),1)="C",'Elegio-Electors'!M1117,""))</f>
        <v/>
      </c>
      <c r="F1117" s="91" t="str">
        <f>IF(LEFT(RIGHT('Elegio-Electors'!L1117,2),1)="O",'Elegio-Electors'!L1117,IF(LEFT(RIGHT('Elegio-Electors'!M1117,2),1)="O",'Elegio-Electors'!M1117,""))</f>
        <v/>
      </c>
      <c r="G1117" s="20" t="e">
        <f>INDEX(bureaux!$A:$H,MATCH($E1117,bureaux!$A:$A,0),8)</f>
        <v>#N/A</v>
      </c>
      <c r="I1117" s="91" t="e">
        <f>_xlfn.CONCAT(INDEX(bureaux!$A:$H,MATCH($E1117,bureaux!$A:$A,0),4)," ",INDEX(bureaux!$A:$H,MATCH($E1117,bureaux!$A:$A,0),5))</f>
        <v>#N/A</v>
      </c>
      <c r="J1117" s="20" t="e">
        <f>INDEX(bureaux!$A:$H,MATCH($E1117,bureaux!$A:$A,0),6)</f>
        <v>#N/A</v>
      </c>
      <c r="K1117" s="20" t="e">
        <f>INDEX(bureaux!$A:$H,MATCH($E1117,bureaux!$A:$A,0),7)</f>
        <v>#N/A</v>
      </c>
    </row>
    <row r="1118" spans="1:11" x14ac:dyDescent="0.25">
      <c r="A1118" s="20">
        <f>'Elegio-Electors'!C1118</f>
        <v>0</v>
      </c>
      <c r="B1118" s="20">
        <f>'Elegio-Electors'!B1118</f>
        <v>0</v>
      </c>
      <c r="C1118" s="91">
        <f>IF(Procédure!$C$33=2,'Elegio-Electors'!D1118,Procédure!$C$33)</f>
        <v>0</v>
      </c>
      <c r="D1118" s="20">
        <f>'Elegio-Electors'!E1118</f>
        <v>0</v>
      </c>
      <c r="E1118" s="91" t="str">
        <f>IF(LEFT(RIGHT('Elegio-Electors'!L1118,2),1)="C",'Elegio-Electors'!L1118,IF(LEFT(RIGHT('Elegio-Electors'!M1118,2),1)="C",'Elegio-Electors'!M1118,""))</f>
        <v/>
      </c>
      <c r="F1118" s="91" t="str">
        <f>IF(LEFT(RIGHT('Elegio-Electors'!L1118,2),1)="O",'Elegio-Electors'!L1118,IF(LEFT(RIGHT('Elegio-Electors'!M1118,2),1)="O",'Elegio-Electors'!M1118,""))</f>
        <v/>
      </c>
      <c r="G1118" s="20" t="e">
        <f>INDEX(bureaux!$A:$H,MATCH($E1118,bureaux!$A:$A,0),8)</f>
        <v>#N/A</v>
      </c>
      <c r="I1118" s="91" t="e">
        <f>_xlfn.CONCAT(INDEX(bureaux!$A:$H,MATCH($E1118,bureaux!$A:$A,0),4)," ",INDEX(bureaux!$A:$H,MATCH($E1118,bureaux!$A:$A,0),5))</f>
        <v>#N/A</v>
      </c>
      <c r="J1118" s="20" t="e">
        <f>INDEX(bureaux!$A:$H,MATCH($E1118,bureaux!$A:$A,0),6)</f>
        <v>#N/A</v>
      </c>
      <c r="K1118" s="20" t="e">
        <f>INDEX(bureaux!$A:$H,MATCH($E1118,bureaux!$A:$A,0),7)</f>
        <v>#N/A</v>
      </c>
    </row>
    <row r="1119" spans="1:11" x14ac:dyDescent="0.25">
      <c r="A1119" s="20">
        <f>'Elegio-Electors'!C1119</f>
        <v>0</v>
      </c>
      <c r="B1119" s="20">
        <f>'Elegio-Electors'!B1119</f>
        <v>0</v>
      </c>
      <c r="C1119" s="91">
        <f>IF(Procédure!$C$33=2,'Elegio-Electors'!D1119,Procédure!$C$33)</f>
        <v>0</v>
      </c>
      <c r="D1119" s="20">
        <f>'Elegio-Electors'!E1119</f>
        <v>0</v>
      </c>
      <c r="E1119" s="91" t="str">
        <f>IF(LEFT(RIGHT('Elegio-Electors'!L1119,2),1)="C",'Elegio-Electors'!L1119,IF(LEFT(RIGHT('Elegio-Electors'!M1119,2),1)="C",'Elegio-Electors'!M1119,""))</f>
        <v/>
      </c>
      <c r="F1119" s="91" t="str">
        <f>IF(LEFT(RIGHT('Elegio-Electors'!L1119,2),1)="O",'Elegio-Electors'!L1119,IF(LEFT(RIGHT('Elegio-Electors'!M1119,2),1)="O",'Elegio-Electors'!M1119,""))</f>
        <v/>
      </c>
      <c r="G1119" s="20" t="e">
        <f>INDEX(bureaux!$A:$H,MATCH($E1119,bureaux!$A:$A,0),8)</f>
        <v>#N/A</v>
      </c>
      <c r="I1119" s="91" t="e">
        <f>_xlfn.CONCAT(INDEX(bureaux!$A:$H,MATCH($E1119,bureaux!$A:$A,0),4)," ",INDEX(bureaux!$A:$H,MATCH($E1119,bureaux!$A:$A,0),5))</f>
        <v>#N/A</v>
      </c>
      <c r="J1119" s="20" t="e">
        <f>INDEX(bureaux!$A:$H,MATCH($E1119,bureaux!$A:$A,0),6)</f>
        <v>#N/A</v>
      </c>
      <c r="K1119" s="20" t="e">
        <f>INDEX(bureaux!$A:$H,MATCH($E1119,bureaux!$A:$A,0),7)</f>
        <v>#N/A</v>
      </c>
    </row>
    <row r="1120" spans="1:11" x14ac:dyDescent="0.25">
      <c r="A1120" s="20">
        <f>'Elegio-Electors'!C1120</f>
        <v>0</v>
      </c>
      <c r="B1120" s="20">
        <f>'Elegio-Electors'!B1120</f>
        <v>0</v>
      </c>
      <c r="C1120" s="91">
        <f>IF(Procédure!$C$33=2,'Elegio-Electors'!D1120,Procédure!$C$33)</f>
        <v>0</v>
      </c>
      <c r="D1120" s="20">
        <f>'Elegio-Electors'!E1120</f>
        <v>0</v>
      </c>
      <c r="E1120" s="91" t="str">
        <f>IF(LEFT(RIGHT('Elegio-Electors'!L1120,2),1)="C",'Elegio-Electors'!L1120,IF(LEFT(RIGHT('Elegio-Electors'!M1120,2),1)="C",'Elegio-Electors'!M1120,""))</f>
        <v/>
      </c>
      <c r="F1120" s="91" t="str">
        <f>IF(LEFT(RIGHT('Elegio-Electors'!L1120,2),1)="O",'Elegio-Electors'!L1120,IF(LEFT(RIGHT('Elegio-Electors'!M1120,2),1)="O",'Elegio-Electors'!M1120,""))</f>
        <v/>
      </c>
      <c r="G1120" s="20" t="e">
        <f>INDEX(bureaux!$A:$H,MATCH($E1120,bureaux!$A:$A,0),8)</f>
        <v>#N/A</v>
      </c>
      <c r="I1120" s="91" t="e">
        <f>_xlfn.CONCAT(INDEX(bureaux!$A:$H,MATCH($E1120,bureaux!$A:$A,0),4)," ",INDEX(bureaux!$A:$H,MATCH($E1120,bureaux!$A:$A,0),5))</f>
        <v>#N/A</v>
      </c>
      <c r="J1120" s="20" t="e">
        <f>INDEX(bureaux!$A:$H,MATCH($E1120,bureaux!$A:$A,0),6)</f>
        <v>#N/A</v>
      </c>
      <c r="K1120" s="20" t="e">
        <f>INDEX(bureaux!$A:$H,MATCH($E1120,bureaux!$A:$A,0),7)</f>
        <v>#N/A</v>
      </c>
    </row>
    <row r="1121" spans="1:11" x14ac:dyDescent="0.25">
      <c r="A1121" s="20">
        <f>'Elegio-Electors'!C1121</f>
        <v>0</v>
      </c>
      <c r="B1121" s="20">
        <f>'Elegio-Electors'!B1121</f>
        <v>0</v>
      </c>
      <c r="C1121" s="91">
        <f>IF(Procédure!$C$33=2,'Elegio-Electors'!D1121,Procédure!$C$33)</f>
        <v>0</v>
      </c>
      <c r="D1121" s="20">
        <f>'Elegio-Electors'!E1121</f>
        <v>0</v>
      </c>
      <c r="E1121" s="91" t="str">
        <f>IF(LEFT(RIGHT('Elegio-Electors'!L1121,2),1)="C",'Elegio-Electors'!L1121,IF(LEFT(RIGHT('Elegio-Electors'!M1121,2),1)="C",'Elegio-Electors'!M1121,""))</f>
        <v/>
      </c>
      <c r="F1121" s="91" t="str">
        <f>IF(LEFT(RIGHT('Elegio-Electors'!L1121,2),1)="O",'Elegio-Electors'!L1121,IF(LEFT(RIGHT('Elegio-Electors'!M1121,2),1)="O",'Elegio-Electors'!M1121,""))</f>
        <v/>
      </c>
      <c r="G1121" s="20" t="e">
        <f>INDEX(bureaux!$A:$H,MATCH($E1121,bureaux!$A:$A,0),8)</f>
        <v>#N/A</v>
      </c>
      <c r="I1121" s="91" t="e">
        <f>_xlfn.CONCAT(INDEX(bureaux!$A:$H,MATCH($E1121,bureaux!$A:$A,0),4)," ",INDEX(bureaux!$A:$H,MATCH($E1121,bureaux!$A:$A,0),5))</f>
        <v>#N/A</v>
      </c>
      <c r="J1121" s="20" t="e">
        <f>INDEX(bureaux!$A:$H,MATCH($E1121,bureaux!$A:$A,0),6)</f>
        <v>#N/A</v>
      </c>
      <c r="K1121" s="20" t="e">
        <f>INDEX(bureaux!$A:$H,MATCH($E1121,bureaux!$A:$A,0),7)</f>
        <v>#N/A</v>
      </c>
    </row>
    <row r="1122" spans="1:11" x14ac:dyDescent="0.25">
      <c r="A1122" s="20">
        <f>'Elegio-Electors'!C1122</f>
        <v>0</v>
      </c>
      <c r="B1122" s="20">
        <f>'Elegio-Electors'!B1122</f>
        <v>0</v>
      </c>
      <c r="C1122" s="91">
        <f>IF(Procédure!$C$33=2,'Elegio-Electors'!D1122,Procédure!$C$33)</f>
        <v>0</v>
      </c>
      <c r="D1122" s="20">
        <f>'Elegio-Electors'!E1122</f>
        <v>0</v>
      </c>
      <c r="E1122" s="91" t="str">
        <f>IF(LEFT(RIGHT('Elegio-Electors'!L1122,2),1)="C",'Elegio-Electors'!L1122,IF(LEFT(RIGHT('Elegio-Electors'!M1122,2),1)="C",'Elegio-Electors'!M1122,""))</f>
        <v/>
      </c>
      <c r="F1122" s="91" t="str">
        <f>IF(LEFT(RIGHT('Elegio-Electors'!L1122,2),1)="O",'Elegio-Electors'!L1122,IF(LEFT(RIGHT('Elegio-Electors'!M1122,2),1)="O",'Elegio-Electors'!M1122,""))</f>
        <v/>
      </c>
      <c r="G1122" s="20" t="e">
        <f>INDEX(bureaux!$A:$H,MATCH($E1122,bureaux!$A:$A,0),8)</f>
        <v>#N/A</v>
      </c>
      <c r="I1122" s="91" t="e">
        <f>_xlfn.CONCAT(INDEX(bureaux!$A:$H,MATCH($E1122,bureaux!$A:$A,0),4)," ",INDEX(bureaux!$A:$H,MATCH($E1122,bureaux!$A:$A,0),5))</f>
        <v>#N/A</v>
      </c>
      <c r="J1122" s="20" t="e">
        <f>INDEX(bureaux!$A:$H,MATCH($E1122,bureaux!$A:$A,0),6)</f>
        <v>#N/A</v>
      </c>
      <c r="K1122" s="20" t="e">
        <f>INDEX(bureaux!$A:$H,MATCH($E1122,bureaux!$A:$A,0),7)</f>
        <v>#N/A</v>
      </c>
    </row>
    <row r="1123" spans="1:11" x14ac:dyDescent="0.25">
      <c r="A1123" s="20">
        <f>'Elegio-Electors'!C1123</f>
        <v>0</v>
      </c>
      <c r="B1123" s="20">
        <f>'Elegio-Electors'!B1123</f>
        <v>0</v>
      </c>
      <c r="C1123" s="91">
        <f>IF(Procédure!$C$33=2,'Elegio-Electors'!D1123,Procédure!$C$33)</f>
        <v>0</v>
      </c>
      <c r="D1123" s="20">
        <f>'Elegio-Electors'!E1123</f>
        <v>0</v>
      </c>
      <c r="E1123" s="91" t="str">
        <f>IF(LEFT(RIGHT('Elegio-Electors'!L1123,2),1)="C",'Elegio-Electors'!L1123,IF(LEFT(RIGHT('Elegio-Electors'!M1123,2),1)="C",'Elegio-Electors'!M1123,""))</f>
        <v/>
      </c>
      <c r="F1123" s="91" t="str">
        <f>IF(LEFT(RIGHT('Elegio-Electors'!L1123,2),1)="O",'Elegio-Electors'!L1123,IF(LEFT(RIGHT('Elegio-Electors'!M1123,2),1)="O",'Elegio-Electors'!M1123,""))</f>
        <v/>
      </c>
      <c r="G1123" s="20" t="e">
        <f>INDEX(bureaux!$A:$H,MATCH($E1123,bureaux!$A:$A,0),8)</f>
        <v>#N/A</v>
      </c>
      <c r="I1123" s="91" t="e">
        <f>_xlfn.CONCAT(INDEX(bureaux!$A:$H,MATCH($E1123,bureaux!$A:$A,0),4)," ",INDEX(bureaux!$A:$H,MATCH($E1123,bureaux!$A:$A,0),5))</f>
        <v>#N/A</v>
      </c>
      <c r="J1123" s="20" t="e">
        <f>INDEX(bureaux!$A:$H,MATCH($E1123,bureaux!$A:$A,0),6)</f>
        <v>#N/A</v>
      </c>
      <c r="K1123" s="20" t="e">
        <f>INDEX(bureaux!$A:$H,MATCH($E1123,bureaux!$A:$A,0),7)</f>
        <v>#N/A</v>
      </c>
    </row>
    <row r="1124" spans="1:11" x14ac:dyDescent="0.25">
      <c r="A1124" s="20">
        <f>'Elegio-Electors'!C1124</f>
        <v>0</v>
      </c>
      <c r="B1124" s="20">
        <f>'Elegio-Electors'!B1124</f>
        <v>0</v>
      </c>
      <c r="C1124" s="91">
        <f>IF(Procédure!$C$33=2,'Elegio-Electors'!D1124,Procédure!$C$33)</f>
        <v>0</v>
      </c>
      <c r="D1124" s="20">
        <f>'Elegio-Electors'!E1124</f>
        <v>0</v>
      </c>
      <c r="E1124" s="91" t="str">
        <f>IF(LEFT(RIGHT('Elegio-Electors'!L1124,2),1)="C",'Elegio-Electors'!L1124,IF(LEFT(RIGHT('Elegio-Electors'!M1124,2),1)="C",'Elegio-Electors'!M1124,""))</f>
        <v/>
      </c>
      <c r="F1124" s="91" t="str">
        <f>IF(LEFT(RIGHT('Elegio-Electors'!L1124,2),1)="O",'Elegio-Electors'!L1124,IF(LEFT(RIGHT('Elegio-Electors'!M1124,2),1)="O",'Elegio-Electors'!M1124,""))</f>
        <v/>
      </c>
      <c r="G1124" s="20" t="e">
        <f>INDEX(bureaux!$A:$H,MATCH($E1124,bureaux!$A:$A,0),8)</f>
        <v>#N/A</v>
      </c>
      <c r="I1124" s="91" t="e">
        <f>_xlfn.CONCAT(INDEX(bureaux!$A:$H,MATCH($E1124,bureaux!$A:$A,0),4)," ",INDEX(bureaux!$A:$H,MATCH($E1124,bureaux!$A:$A,0),5))</f>
        <v>#N/A</v>
      </c>
      <c r="J1124" s="20" t="e">
        <f>INDEX(bureaux!$A:$H,MATCH($E1124,bureaux!$A:$A,0),6)</f>
        <v>#N/A</v>
      </c>
      <c r="K1124" s="20" t="e">
        <f>INDEX(bureaux!$A:$H,MATCH($E1124,bureaux!$A:$A,0),7)</f>
        <v>#N/A</v>
      </c>
    </row>
    <row r="1125" spans="1:11" x14ac:dyDescent="0.25">
      <c r="A1125" s="20">
        <f>'Elegio-Electors'!C1125</f>
        <v>0</v>
      </c>
      <c r="B1125" s="20">
        <f>'Elegio-Electors'!B1125</f>
        <v>0</v>
      </c>
      <c r="C1125" s="91">
        <f>IF(Procédure!$C$33=2,'Elegio-Electors'!D1125,Procédure!$C$33)</f>
        <v>0</v>
      </c>
      <c r="D1125" s="20">
        <f>'Elegio-Electors'!E1125</f>
        <v>0</v>
      </c>
      <c r="E1125" s="91" t="str">
        <f>IF(LEFT(RIGHT('Elegio-Electors'!L1125,2),1)="C",'Elegio-Electors'!L1125,IF(LEFT(RIGHT('Elegio-Electors'!M1125,2),1)="C",'Elegio-Electors'!M1125,""))</f>
        <v/>
      </c>
      <c r="F1125" s="91" t="str">
        <f>IF(LEFT(RIGHT('Elegio-Electors'!L1125,2),1)="O",'Elegio-Electors'!L1125,IF(LEFT(RIGHT('Elegio-Electors'!M1125,2),1)="O",'Elegio-Electors'!M1125,""))</f>
        <v/>
      </c>
      <c r="G1125" s="20" t="e">
        <f>INDEX(bureaux!$A:$H,MATCH($E1125,bureaux!$A:$A,0),8)</f>
        <v>#N/A</v>
      </c>
      <c r="I1125" s="91" t="e">
        <f>_xlfn.CONCAT(INDEX(bureaux!$A:$H,MATCH($E1125,bureaux!$A:$A,0),4)," ",INDEX(bureaux!$A:$H,MATCH($E1125,bureaux!$A:$A,0),5))</f>
        <v>#N/A</v>
      </c>
      <c r="J1125" s="20" t="e">
        <f>INDEX(bureaux!$A:$H,MATCH($E1125,bureaux!$A:$A,0),6)</f>
        <v>#N/A</v>
      </c>
      <c r="K1125" s="20" t="e">
        <f>INDEX(bureaux!$A:$H,MATCH($E1125,bureaux!$A:$A,0),7)</f>
        <v>#N/A</v>
      </c>
    </row>
    <row r="1126" spans="1:11" x14ac:dyDescent="0.25">
      <c r="A1126" s="20">
        <f>'Elegio-Electors'!C1126</f>
        <v>0</v>
      </c>
      <c r="B1126" s="20">
        <f>'Elegio-Electors'!B1126</f>
        <v>0</v>
      </c>
      <c r="C1126" s="91">
        <f>IF(Procédure!$C$33=2,'Elegio-Electors'!D1126,Procédure!$C$33)</f>
        <v>0</v>
      </c>
      <c r="D1126" s="20">
        <f>'Elegio-Electors'!E1126</f>
        <v>0</v>
      </c>
      <c r="E1126" s="91" t="str">
        <f>IF(LEFT(RIGHT('Elegio-Electors'!L1126,2),1)="C",'Elegio-Electors'!L1126,IF(LEFT(RIGHT('Elegio-Electors'!M1126,2),1)="C",'Elegio-Electors'!M1126,""))</f>
        <v/>
      </c>
      <c r="F1126" s="91" t="str">
        <f>IF(LEFT(RIGHT('Elegio-Electors'!L1126,2),1)="O",'Elegio-Electors'!L1126,IF(LEFT(RIGHT('Elegio-Electors'!M1126,2),1)="O",'Elegio-Electors'!M1126,""))</f>
        <v/>
      </c>
      <c r="G1126" s="20" t="e">
        <f>INDEX(bureaux!$A:$H,MATCH($E1126,bureaux!$A:$A,0),8)</f>
        <v>#N/A</v>
      </c>
      <c r="I1126" s="91" t="e">
        <f>_xlfn.CONCAT(INDEX(bureaux!$A:$H,MATCH($E1126,bureaux!$A:$A,0),4)," ",INDEX(bureaux!$A:$H,MATCH($E1126,bureaux!$A:$A,0),5))</f>
        <v>#N/A</v>
      </c>
      <c r="J1126" s="20" t="e">
        <f>INDEX(bureaux!$A:$H,MATCH($E1126,bureaux!$A:$A,0),6)</f>
        <v>#N/A</v>
      </c>
      <c r="K1126" s="20" t="e">
        <f>INDEX(bureaux!$A:$H,MATCH($E1126,bureaux!$A:$A,0),7)</f>
        <v>#N/A</v>
      </c>
    </row>
    <row r="1127" spans="1:11" x14ac:dyDescent="0.25">
      <c r="A1127" s="20">
        <f>'Elegio-Electors'!C1127</f>
        <v>0</v>
      </c>
      <c r="B1127" s="20">
        <f>'Elegio-Electors'!B1127</f>
        <v>0</v>
      </c>
      <c r="C1127" s="91">
        <f>IF(Procédure!$C$33=2,'Elegio-Electors'!D1127,Procédure!$C$33)</f>
        <v>0</v>
      </c>
      <c r="D1127" s="20">
        <f>'Elegio-Electors'!E1127</f>
        <v>0</v>
      </c>
      <c r="E1127" s="91" t="str">
        <f>IF(LEFT(RIGHT('Elegio-Electors'!L1127,2),1)="C",'Elegio-Electors'!L1127,IF(LEFT(RIGHT('Elegio-Electors'!M1127,2),1)="C",'Elegio-Electors'!M1127,""))</f>
        <v/>
      </c>
      <c r="F1127" s="91" t="str">
        <f>IF(LEFT(RIGHT('Elegio-Electors'!L1127,2),1)="O",'Elegio-Electors'!L1127,IF(LEFT(RIGHT('Elegio-Electors'!M1127,2),1)="O",'Elegio-Electors'!M1127,""))</f>
        <v/>
      </c>
      <c r="G1127" s="20" t="e">
        <f>INDEX(bureaux!$A:$H,MATCH($E1127,bureaux!$A:$A,0),8)</f>
        <v>#N/A</v>
      </c>
      <c r="I1127" s="91" t="e">
        <f>_xlfn.CONCAT(INDEX(bureaux!$A:$H,MATCH($E1127,bureaux!$A:$A,0),4)," ",INDEX(bureaux!$A:$H,MATCH($E1127,bureaux!$A:$A,0),5))</f>
        <v>#N/A</v>
      </c>
      <c r="J1127" s="20" t="e">
        <f>INDEX(bureaux!$A:$H,MATCH($E1127,bureaux!$A:$A,0),6)</f>
        <v>#N/A</v>
      </c>
      <c r="K1127" s="20" t="e">
        <f>INDEX(bureaux!$A:$H,MATCH($E1127,bureaux!$A:$A,0),7)</f>
        <v>#N/A</v>
      </c>
    </row>
    <row r="1128" spans="1:11" x14ac:dyDescent="0.25">
      <c r="A1128" s="20">
        <f>'Elegio-Electors'!C1128</f>
        <v>0</v>
      </c>
      <c r="B1128" s="20">
        <f>'Elegio-Electors'!B1128</f>
        <v>0</v>
      </c>
      <c r="C1128" s="91">
        <f>IF(Procédure!$C$33=2,'Elegio-Electors'!D1128,Procédure!$C$33)</f>
        <v>0</v>
      </c>
      <c r="D1128" s="20">
        <f>'Elegio-Electors'!E1128</f>
        <v>0</v>
      </c>
      <c r="E1128" s="91" t="str">
        <f>IF(LEFT(RIGHT('Elegio-Electors'!L1128,2),1)="C",'Elegio-Electors'!L1128,IF(LEFT(RIGHT('Elegio-Electors'!M1128,2),1)="C",'Elegio-Electors'!M1128,""))</f>
        <v/>
      </c>
      <c r="F1128" s="91" t="str">
        <f>IF(LEFT(RIGHT('Elegio-Electors'!L1128,2),1)="O",'Elegio-Electors'!L1128,IF(LEFT(RIGHT('Elegio-Electors'!M1128,2),1)="O",'Elegio-Electors'!M1128,""))</f>
        <v/>
      </c>
      <c r="G1128" s="20" t="e">
        <f>INDEX(bureaux!$A:$H,MATCH($E1128,bureaux!$A:$A,0),8)</f>
        <v>#N/A</v>
      </c>
      <c r="I1128" s="91" t="e">
        <f>_xlfn.CONCAT(INDEX(bureaux!$A:$H,MATCH($E1128,bureaux!$A:$A,0),4)," ",INDEX(bureaux!$A:$H,MATCH($E1128,bureaux!$A:$A,0),5))</f>
        <v>#N/A</v>
      </c>
      <c r="J1128" s="20" t="e">
        <f>INDEX(bureaux!$A:$H,MATCH($E1128,bureaux!$A:$A,0),6)</f>
        <v>#N/A</v>
      </c>
      <c r="K1128" s="20" t="e">
        <f>INDEX(bureaux!$A:$H,MATCH($E1128,bureaux!$A:$A,0),7)</f>
        <v>#N/A</v>
      </c>
    </row>
    <row r="1129" spans="1:11" x14ac:dyDescent="0.25">
      <c r="A1129" s="20">
        <f>'Elegio-Electors'!C1129</f>
        <v>0</v>
      </c>
      <c r="B1129" s="20">
        <f>'Elegio-Electors'!B1129</f>
        <v>0</v>
      </c>
      <c r="C1129" s="91">
        <f>IF(Procédure!$C$33=2,'Elegio-Electors'!D1129,Procédure!$C$33)</f>
        <v>0</v>
      </c>
      <c r="D1129" s="20">
        <f>'Elegio-Electors'!E1129</f>
        <v>0</v>
      </c>
      <c r="E1129" s="91" t="str">
        <f>IF(LEFT(RIGHT('Elegio-Electors'!L1129,2),1)="C",'Elegio-Electors'!L1129,IF(LEFT(RIGHT('Elegio-Electors'!M1129,2),1)="C",'Elegio-Electors'!M1129,""))</f>
        <v/>
      </c>
      <c r="F1129" s="91" t="str">
        <f>IF(LEFT(RIGHT('Elegio-Electors'!L1129,2),1)="O",'Elegio-Electors'!L1129,IF(LEFT(RIGHT('Elegio-Electors'!M1129,2),1)="O",'Elegio-Electors'!M1129,""))</f>
        <v/>
      </c>
      <c r="G1129" s="20" t="e">
        <f>INDEX(bureaux!$A:$H,MATCH($E1129,bureaux!$A:$A,0),8)</f>
        <v>#N/A</v>
      </c>
      <c r="I1129" s="91" t="e">
        <f>_xlfn.CONCAT(INDEX(bureaux!$A:$H,MATCH($E1129,bureaux!$A:$A,0),4)," ",INDEX(bureaux!$A:$H,MATCH($E1129,bureaux!$A:$A,0),5))</f>
        <v>#N/A</v>
      </c>
      <c r="J1129" s="20" t="e">
        <f>INDEX(bureaux!$A:$H,MATCH($E1129,bureaux!$A:$A,0),6)</f>
        <v>#N/A</v>
      </c>
      <c r="K1129" s="20" t="e">
        <f>INDEX(bureaux!$A:$H,MATCH($E1129,bureaux!$A:$A,0),7)</f>
        <v>#N/A</v>
      </c>
    </row>
    <row r="1130" spans="1:11" x14ac:dyDescent="0.25">
      <c r="A1130" s="20">
        <f>'Elegio-Electors'!C1130</f>
        <v>0</v>
      </c>
      <c r="B1130" s="20">
        <f>'Elegio-Electors'!B1130</f>
        <v>0</v>
      </c>
      <c r="C1130" s="91">
        <f>IF(Procédure!$C$33=2,'Elegio-Electors'!D1130,Procédure!$C$33)</f>
        <v>0</v>
      </c>
      <c r="D1130" s="20">
        <f>'Elegio-Electors'!E1130</f>
        <v>0</v>
      </c>
      <c r="E1130" s="91" t="str">
        <f>IF(LEFT(RIGHT('Elegio-Electors'!L1130,2),1)="C",'Elegio-Electors'!L1130,IF(LEFT(RIGHT('Elegio-Electors'!M1130,2),1)="C",'Elegio-Electors'!M1130,""))</f>
        <v/>
      </c>
      <c r="F1130" s="91" t="str">
        <f>IF(LEFT(RIGHT('Elegio-Electors'!L1130,2),1)="O",'Elegio-Electors'!L1130,IF(LEFT(RIGHT('Elegio-Electors'!M1130,2),1)="O",'Elegio-Electors'!M1130,""))</f>
        <v/>
      </c>
      <c r="G1130" s="20" t="e">
        <f>INDEX(bureaux!$A:$H,MATCH($E1130,bureaux!$A:$A,0),8)</f>
        <v>#N/A</v>
      </c>
      <c r="I1130" s="91" t="e">
        <f>_xlfn.CONCAT(INDEX(bureaux!$A:$H,MATCH($E1130,bureaux!$A:$A,0),4)," ",INDEX(bureaux!$A:$H,MATCH($E1130,bureaux!$A:$A,0),5))</f>
        <v>#N/A</v>
      </c>
      <c r="J1130" s="20" t="e">
        <f>INDEX(bureaux!$A:$H,MATCH($E1130,bureaux!$A:$A,0),6)</f>
        <v>#N/A</v>
      </c>
      <c r="K1130" s="20" t="e">
        <f>INDEX(bureaux!$A:$H,MATCH($E1130,bureaux!$A:$A,0),7)</f>
        <v>#N/A</v>
      </c>
    </row>
    <row r="1131" spans="1:11" x14ac:dyDescent="0.25">
      <c r="A1131" s="20">
        <f>'Elegio-Electors'!C1131</f>
        <v>0</v>
      </c>
      <c r="B1131" s="20">
        <f>'Elegio-Electors'!B1131</f>
        <v>0</v>
      </c>
      <c r="C1131" s="91">
        <f>IF(Procédure!$C$33=2,'Elegio-Electors'!D1131,Procédure!$C$33)</f>
        <v>0</v>
      </c>
      <c r="D1131" s="20">
        <f>'Elegio-Electors'!E1131</f>
        <v>0</v>
      </c>
      <c r="E1131" s="91" t="str">
        <f>IF(LEFT(RIGHT('Elegio-Electors'!L1131,2),1)="C",'Elegio-Electors'!L1131,IF(LEFT(RIGHT('Elegio-Electors'!M1131,2),1)="C",'Elegio-Electors'!M1131,""))</f>
        <v/>
      </c>
      <c r="F1131" s="91" t="str">
        <f>IF(LEFT(RIGHT('Elegio-Electors'!L1131,2),1)="O",'Elegio-Electors'!L1131,IF(LEFT(RIGHT('Elegio-Electors'!M1131,2),1)="O",'Elegio-Electors'!M1131,""))</f>
        <v/>
      </c>
      <c r="G1131" s="20" t="e">
        <f>INDEX(bureaux!$A:$H,MATCH($E1131,bureaux!$A:$A,0),8)</f>
        <v>#N/A</v>
      </c>
      <c r="I1131" s="91" t="e">
        <f>_xlfn.CONCAT(INDEX(bureaux!$A:$H,MATCH($E1131,bureaux!$A:$A,0),4)," ",INDEX(bureaux!$A:$H,MATCH($E1131,bureaux!$A:$A,0),5))</f>
        <v>#N/A</v>
      </c>
      <c r="J1131" s="20" t="e">
        <f>INDEX(bureaux!$A:$H,MATCH($E1131,bureaux!$A:$A,0),6)</f>
        <v>#N/A</v>
      </c>
      <c r="K1131" s="20" t="e">
        <f>INDEX(bureaux!$A:$H,MATCH($E1131,bureaux!$A:$A,0),7)</f>
        <v>#N/A</v>
      </c>
    </row>
    <row r="1132" spans="1:11" x14ac:dyDescent="0.25">
      <c r="A1132" s="20">
        <f>'Elegio-Electors'!C1132</f>
        <v>0</v>
      </c>
      <c r="B1132" s="20">
        <f>'Elegio-Electors'!B1132</f>
        <v>0</v>
      </c>
      <c r="C1132" s="91">
        <f>IF(Procédure!$C$33=2,'Elegio-Electors'!D1132,Procédure!$C$33)</f>
        <v>0</v>
      </c>
      <c r="D1132" s="20">
        <f>'Elegio-Electors'!E1132</f>
        <v>0</v>
      </c>
      <c r="E1132" s="91" t="str">
        <f>IF(LEFT(RIGHT('Elegio-Electors'!L1132,2),1)="C",'Elegio-Electors'!L1132,IF(LEFT(RIGHT('Elegio-Electors'!M1132,2),1)="C",'Elegio-Electors'!M1132,""))</f>
        <v/>
      </c>
      <c r="F1132" s="91" t="str">
        <f>IF(LEFT(RIGHT('Elegio-Electors'!L1132,2),1)="O",'Elegio-Electors'!L1132,IF(LEFT(RIGHT('Elegio-Electors'!M1132,2),1)="O",'Elegio-Electors'!M1132,""))</f>
        <v/>
      </c>
      <c r="G1132" s="20" t="e">
        <f>INDEX(bureaux!$A:$H,MATCH($E1132,bureaux!$A:$A,0),8)</f>
        <v>#N/A</v>
      </c>
      <c r="I1132" s="91" t="e">
        <f>_xlfn.CONCAT(INDEX(bureaux!$A:$H,MATCH($E1132,bureaux!$A:$A,0),4)," ",INDEX(bureaux!$A:$H,MATCH($E1132,bureaux!$A:$A,0),5))</f>
        <v>#N/A</v>
      </c>
      <c r="J1132" s="20" t="e">
        <f>INDEX(bureaux!$A:$H,MATCH($E1132,bureaux!$A:$A,0),6)</f>
        <v>#N/A</v>
      </c>
      <c r="K1132" s="20" t="e">
        <f>INDEX(bureaux!$A:$H,MATCH($E1132,bureaux!$A:$A,0),7)</f>
        <v>#N/A</v>
      </c>
    </row>
    <row r="1133" spans="1:11" x14ac:dyDescent="0.25">
      <c r="A1133" s="20">
        <f>'Elegio-Electors'!C1133</f>
        <v>0</v>
      </c>
      <c r="B1133" s="20">
        <f>'Elegio-Electors'!B1133</f>
        <v>0</v>
      </c>
      <c r="C1133" s="91">
        <f>IF(Procédure!$C$33=2,'Elegio-Electors'!D1133,Procédure!$C$33)</f>
        <v>0</v>
      </c>
      <c r="D1133" s="20">
        <f>'Elegio-Electors'!E1133</f>
        <v>0</v>
      </c>
      <c r="E1133" s="91" t="str">
        <f>IF(LEFT(RIGHT('Elegio-Electors'!L1133,2),1)="C",'Elegio-Electors'!L1133,IF(LEFT(RIGHT('Elegio-Electors'!M1133,2),1)="C",'Elegio-Electors'!M1133,""))</f>
        <v/>
      </c>
      <c r="F1133" s="91" t="str">
        <f>IF(LEFT(RIGHT('Elegio-Electors'!L1133,2),1)="O",'Elegio-Electors'!L1133,IF(LEFT(RIGHT('Elegio-Electors'!M1133,2),1)="O",'Elegio-Electors'!M1133,""))</f>
        <v/>
      </c>
      <c r="G1133" s="20" t="e">
        <f>INDEX(bureaux!$A:$H,MATCH($E1133,bureaux!$A:$A,0),8)</f>
        <v>#N/A</v>
      </c>
      <c r="I1133" s="91" t="e">
        <f>_xlfn.CONCAT(INDEX(bureaux!$A:$H,MATCH($E1133,bureaux!$A:$A,0),4)," ",INDEX(bureaux!$A:$H,MATCH($E1133,bureaux!$A:$A,0),5))</f>
        <v>#N/A</v>
      </c>
      <c r="J1133" s="20" t="e">
        <f>INDEX(bureaux!$A:$H,MATCH($E1133,bureaux!$A:$A,0),6)</f>
        <v>#N/A</v>
      </c>
      <c r="K1133" s="20" t="e">
        <f>INDEX(bureaux!$A:$H,MATCH($E1133,bureaux!$A:$A,0),7)</f>
        <v>#N/A</v>
      </c>
    </row>
    <row r="1134" spans="1:11" x14ac:dyDescent="0.25">
      <c r="A1134" s="20">
        <f>'Elegio-Electors'!C1134</f>
        <v>0</v>
      </c>
      <c r="B1134" s="20">
        <f>'Elegio-Electors'!B1134</f>
        <v>0</v>
      </c>
      <c r="C1134" s="91">
        <f>IF(Procédure!$C$33=2,'Elegio-Electors'!D1134,Procédure!$C$33)</f>
        <v>0</v>
      </c>
      <c r="D1134" s="20">
        <f>'Elegio-Electors'!E1134</f>
        <v>0</v>
      </c>
      <c r="E1134" s="91" t="str">
        <f>IF(LEFT(RIGHT('Elegio-Electors'!L1134,2),1)="C",'Elegio-Electors'!L1134,IF(LEFT(RIGHT('Elegio-Electors'!M1134,2),1)="C",'Elegio-Electors'!M1134,""))</f>
        <v/>
      </c>
      <c r="F1134" s="91" t="str">
        <f>IF(LEFT(RIGHT('Elegio-Electors'!L1134,2),1)="O",'Elegio-Electors'!L1134,IF(LEFT(RIGHT('Elegio-Electors'!M1134,2),1)="O",'Elegio-Electors'!M1134,""))</f>
        <v/>
      </c>
      <c r="G1134" s="20" t="e">
        <f>INDEX(bureaux!$A:$H,MATCH($E1134,bureaux!$A:$A,0),8)</f>
        <v>#N/A</v>
      </c>
      <c r="I1134" s="91" t="e">
        <f>_xlfn.CONCAT(INDEX(bureaux!$A:$H,MATCH($E1134,bureaux!$A:$A,0),4)," ",INDEX(bureaux!$A:$H,MATCH($E1134,bureaux!$A:$A,0),5))</f>
        <v>#N/A</v>
      </c>
      <c r="J1134" s="20" t="e">
        <f>INDEX(bureaux!$A:$H,MATCH($E1134,bureaux!$A:$A,0),6)</f>
        <v>#N/A</v>
      </c>
      <c r="K1134" s="20" t="e">
        <f>INDEX(bureaux!$A:$H,MATCH($E1134,bureaux!$A:$A,0),7)</f>
        <v>#N/A</v>
      </c>
    </row>
    <row r="1135" spans="1:11" x14ac:dyDescent="0.25">
      <c r="A1135" s="20">
        <f>'Elegio-Electors'!C1135</f>
        <v>0</v>
      </c>
      <c r="B1135" s="20">
        <f>'Elegio-Electors'!B1135</f>
        <v>0</v>
      </c>
      <c r="C1135" s="91">
        <f>IF(Procédure!$C$33=2,'Elegio-Electors'!D1135,Procédure!$C$33)</f>
        <v>0</v>
      </c>
      <c r="D1135" s="20">
        <f>'Elegio-Electors'!E1135</f>
        <v>0</v>
      </c>
      <c r="E1135" s="91" t="str">
        <f>IF(LEFT(RIGHT('Elegio-Electors'!L1135,2),1)="C",'Elegio-Electors'!L1135,IF(LEFT(RIGHT('Elegio-Electors'!M1135,2),1)="C",'Elegio-Electors'!M1135,""))</f>
        <v/>
      </c>
      <c r="F1135" s="91" t="str">
        <f>IF(LEFT(RIGHT('Elegio-Electors'!L1135,2),1)="O",'Elegio-Electors'!L1135,IF(LEFT(RIGHT('Elegio-Electors'!M1135,2),1)="O",'Elegio-Electors'!M1135,""))</f>
        <v/>
      </c>
      <c r="G1135" s="20" t="e">
        <f>INDEX(bureaux!$A:$H,MATCH($E1135,bureaux!$A:$A,0),8)</f>
        <v>#N/A</v>
      </c>
      <c r="I1135" s="91" t="e">
        <f>_xlfn.CONCAT(INDEX(bureaux!$A:$H,MATCH($E1135,bureaux!$A:$A,0),4)," ",INDEX(bureaux!$A:$H,MATCH($E1135,bureaux!$A:$A,0),5))</f>
        <v>#N/A</v>
      </c>
      <c r="J1135" s="20" t="e">
        <f>INDEX(bureaux!$A:$H,MATCH($E1135,bureaux!$A:$A,0),6)</f>
        <v>#N/A</v>
      </c>
      <c r="K1135" s="20" t="e">
        <f>INDEX(bureaux!$A:$H,MATCH($E1135,bureaux!$A:$A,0),7)</f>
        <v>#N/A</v>
      </c>
    </row>
    <row r="1136" spans="1:11" x14ac:dyDescent="0.25">
      <c r="A1136" s="20">
        <f>'Elegio-Electors'!C1136</f>
        <v>0</v>
      </c>
      <c r="B1136" s="20">
        <f>'Elegio-Electors'!B1136</f>
        <v>0</v>
      </c>
      <c r="C1136" s="91">
        <f>IF(Procédure!$C$33=2,'Elegio-Electors'!D1136,Procédure!$C$33)</f>
        <v>0</v>
      </c>
      <c r="D1136" s="20">
        <f>'Elegio-Electors'!E1136</f>
        <v>0</v>
      </c>
      <c r="E1136" s="91" t="str">
        <f>IF(LEFT(RIGHT('Elegio-Electors'!L1136,2),1)="C",'Elegio-Electors'!L1136,IF(LEFT(RIGHT('Elegio-Electors'!M1136,2),1)="C",'Elegio-Electors'!M1136,""))</f>
        <v/>
      </c>
      <c r="F1136" s="91" t="str">
        <f>IF(LEFT(RIGHT('Elegio-Electors'!L1136,2),1)="O",'Elegio-Electors'!L1136,IF(LEFT(RIGHT('Elegio-Electors'!M1136,2),1)="O",'Elegio-Electors'!M1136,""))</f>
        <v/>
      </c>
      <c r="G1136" s="20" t="e">
        <f>INDEX(bureaux!$A:$H,MATCH($E1136,bureaux!$A:$A,0),8)</f>
        <v>#N/A</v>
      </c>
      <c r="I1136" s="91" t="e">
        <f>_xlfn.CONCAT(INDEX(bureaux!$A:$H,MATCH($E1136,bureaux!$A:$A,0),4)," ",INDEX(bureaux!$A:$H,MATCH($E1136,bureaux!$A:$A,0),5))</f>
        <v>#N/A</v>
      </c>
      <c r="J1136" s="20" t="e">
        <f>INDEX(bureaux!$A:$H,MATCH($E1136,bureaux!$A:$A,0),6)</f>
        <v>#N/A</v>
      </c>
      <c r="K1136" s="20" t="e">
        <f>INDEX(bureaux!$A:$H,MATCH($E1136,bureaux!$A:$A,0),7)</f>
        <v>#N/A</v>
      </c>
    </row>
    <row r="1137" spans="1:11" x14ac:dyDescent="0.25">
      <c r="A1137" s="20">
        <f>'Elegio-Electors'!C1137</f>
        <v>0</v>
      </c>
      <c r="B1137" s="20">
        <f>'Elegio-Electors'!B1137</f>
        <v>0</v>
      </c>
      <c r="C1137" s="91">
        <f>IF(Procédure!$C$33=2,'Elegio-Electors'!D1137,Procédure!$C$33)</f>
        <v>0</v>
      </c>
      <c r="D1137" s="20">
        <f>'Elegio-Electors'!E1137</f>
        <v>0</v>
      </c>
      <c r="E1137" s="91" t="str">
        <f>IF(LEFT(RIGHT('Elegio-Electors'!L1137,2),1)="C",'Elegio-Electors'!L1137,IF(LEFT(RIGHT('Elegio-Electors'!M1137,2),1)="C",'Elegio-Electors'!M1137,""))</f>
        <v/>
      </c>
      <c r="F1137" s="91" t="str">
        <f>IF(LEFT(RIGHT('Elegio-Electors'!L1137,2),1)="O",'Elegio-Electors'!L1137,IF(LEFT(RIGHT('Elegio-Electors'!M1137,2),1)="O",'Elegio-Electors'!M1137,""))</f>
        <v/>
      </c>
      <c r="G1137" s="20" t="e">
        <f>INDEX(bureaux!$A:$H,MATCH($E1137,bureaux!$A:$A,0),8)</f>
        <v>#N/A</v>
      </c>
      <c r="I1137" s="91" t="e">
        <f>_xlfn.CONCAT(INDEX(bureaux!$A:$H,MATCH($E1137,bureaux!$A:$A,0),4)," ",INDEX(bureaux!$A:$H,MATCH($E1137,bureaux!$A:$A,0),5))</f>
        <v>#N/A</v>
      </c>
      <c r="J1137" s="20" t="e">
        <f>INDEX(bureaux!$A:$H,MATCH($E1137,bureaux!$A:$A,0),6)</f>
        <v>#N/A</v>
      </c>
      <c r="K1137" s="20" t="e">
        <f>INDEX(bureaux!$A:$H,MATCH($E1137,bureaux!$A:$A,0),7)</f>
        <v>#N/A</v>
      </c>
    </row>
    <row r="1138" spans="1:11" x14ac:dyDescent="0.25">
      <c r="A1138" s="20">
        <f>'Elegio-Electors'!C1138</f>
        <v>0</v>
      </c>
      <c r="B1138" s="20">
        <f>'Elegio-Electors'!B1138</f>
        <v>0</v>
      </c>
      <c r="C1138" s="91">
        <f>IF(Procédure!$C$33=2,'Elegio-Electors'!D1138,Procédure!$C$33)</f>
        <v>0</v>
      </c>
      <c r="D1138" s="20">
        <f>'Elegio-Electors'!E1138</f>
        <v>0</v>
      </c>
      <c r="E1138" s="91" t="str">
        <f>IF(LEFT(RIGHT('Elegio-Electors'!L1138,2),1)="C",'Elegio-Electors'!L1138,IF(LEFT(RIGHT('Elegio-Electors'!M1138,2),1)="C",'Elegio-Electors'!M1138,""))</f>
        <v/>
      </c>
      <c r="F1138" s="91" t="str">
        <f>IF(LEFT(RIGHT('Elegio-Electors'!L1138,2),1)="O",'Elegio-Electors'!L1138,IF(LEFT(RIGHT('Elegio-Electors'!M1138,2),1)="O",'Elegio-Electors'!M1138,""))</f>
        <v/>
      </c>
      <c r="G1138" s="20" t="e">
        <f>INDEX(bureaux!$A:$H,MATCH($E1138,bureaux!$A:$A,0),8)</f>
        <v>#N/A</v>
      </c>
      <c r="I1138" s="91" t="e">
        <f>_xlfn.CONCAT(INDEX(bureaux!$A:$H,MATCH($E1138,bureaux!$A:$A,0),4)," ",INDEX(bureaux!$A:$H,MATCH($E1138,bureaux!$A:$A,0),5))</f>
        <v>#N/A</v>
      </c>
      <c r="J1138" s="20" t="e">
        <f>INDEX(bureaux!$A:$H,MATCH($E1138,bureaux!$A:$A,0),6)</f>
        <v>#N/A</v>
      </c>
      <c r="K1138" s="20" t="e">
        <f>INDEX(bureaux!$A:$H,MATCH($E1138,bureaux!$A:$A,0),7)</f>
        <v>#N/A</v>
      </c>
    </row>
    <row r="1139" spans="1:11" x14ac:dyDescent="0.25">
      <c r="A1139" s="20">
        <f>'Elegio-Electors'!C1139</f>
        <v>0</v>
      </c>
      <c r="B1139" s="20">
        <f>'Elegio-Electors'!B1139</f>
        <v>0</v>
      </c>
      <c r="C1139" s="91">
        <f>IF(Procédure!$C$33=2,'Elegio-Electors'!D1139,Procédure!$C$33)</f>
        <v>0</v>
      </c>
      <c r="D1139" s="20">
        <f>'Elegio-Electors'!E1139</f>
        <v>0</v>
      </c>
      <c r="E1139" s="91" t="str">
        <f>IF(LEFT(RIGHT('Elegio-Electors'!L1139,2),1)="C",'Elegio-Electors'!L1139,IF(LEFT(RIGHT('Elegio-Electors'!M1139,2),1)="C",'Elegio-Electors'!M1139,""))</f>
        <v/>
      </c>
      <c r="F1139" s="91" t="str">
        <f>IF(LEFT(RIGHT('Elegio-Electors'!L1139,2),1)="O",'Elegio-Electors'!L1139,IF(LEFT(RIGHT('Elegio-Electors'!M1139,2),1)="O",'Elegio-Electors'!M1139,""))</f>
        <v/>
      </c>
      <c r="G1139" s="20" t="e">
        <f>INDEX(bureaux!$A:$H,MATCH($E1139,bureaux!$A:$A,0),8)</f>
        <v>#N/A</v>
      </c>
      <c r="I1139" s="91" t="e">
        <f>_xlfn.CONCAT(INDEX(bureaux!$A:$H,MATCH($E1139,bureaux!$A:$A,0),4)," ",INDEX(bureaux!$A:$H,MATCH($E1139,bureaux!$A:$A,0),5))</f>
        <v>#N/A</v>
      </c>
      <c r="J1139" s="20" t="e">
        <f>INDEX(bureaux!$A:$H,MATCH($E1139,bureaux!$A:$A,0),6)</f>
        <v>#N/A</v>
      </c>
      <c r="K1139" s="20" t="e">
        <f>INDEX(bureaux!$A:$H,MATCH($E1139,bureaux!$A:$A,0),7)</f>
        <v>#N/A</v>
      </c>
    </row>
    <row r="1140" spans="1:11" x14ac:dyDescent="0.25">
      <c r="A1140" s="20">
        <f>'Elegio-Electors'!C1140</f>
        <v>0</v>
      </c>
      <c r="B1140" s="20">
        <f>'Elegio-Electors'!B1140</f>
        <v>0</v>
      </c>
      <c r="C1140" s="91">
        <f>IF(Procédure!$C$33=2,'Elegio-Electors'!D1140,Procédure!$C$33)</f>
        <v>0</v>
      </c>
      <c r="D1140" s="20">
        <f>'Elegio-Electors'!E1140</f>
        <v>0</v>
      </c>
      <c r="E1140" s="91" t="str">
        <f>IF(LEFT(RIGHT('Elegio-Electors'!L1140,2),1)="C",'Elegio-Electors'!L1140,IF(LEFT(RIGHT('Elegio-Electors'!M1140,2),1)="C",'Elegio-Electors'!M1140,""))</f>
        <v/>
      </c>
      <c r="F1140" s="91" t="str">
        <f>IF(LEFT(RIGHT('Elegio-Electors'!L1140,2),1)="O",'Elegio-Electors'!L1140,IF(LEFT(RIGHT('Elegio-Electors'!M1140,2),1)="O",'Elegio-Electors'!M1140,""))</f>
        <v/>
      </c>
      <c r="G1140" s="20" t="e">
        <f>INDEX(bureaux!$A:$H,MATCH($E1140,bureaux!$A:$A,0),8)</f>
        <v>#N/A</v>
      </c>
      <c r="I1140" s="91" t="e">
        <f>_xlfn.CONCAT(INDEX(bureaux!$A:$H,MATCH($E1140,bureaux!$A:$A,0),4)," ",INDEX(bureaux!$A:$H,MATCH($E1140,bureaux!$A:$A,0),5))</f>
        <v>#N/A</v>
      </c>
      <c r="J1140" s="20" t="e">
        <f>INDEX(bureaux!$A:$H,MATCH($E1140,bureaux!$A:$A,0),6)</f>
        <v>#N/A</v>
      </c>
      <c r="K1140" s="20" t="e">
        <f>INDEX(bureaux!$A:$H,MATCH($E1140,bureaux!$A:$A,0),7)</f>
        <v>#N/A</v>
      </c>
    </row>
    <row r="1141" spans="1:11" x14ac:dyDescent="0.25">
      <c r="A1141" s="20">
        <f>'Elegio-Electors'!C1141</f>
        <v>0</v>
      </c>
      <c r="B1141" s="20">
        <f>'Elegio-Electors'!B1141</f>
        <v>0</v>
      </c>
      <c r="C1141" s="91">
        <f>IF(Procédure!$C$33=2,'Elegio-Electors'!D1141,Procédure!$C$33)</f>
        <v>0</v>
      </c>
      <c r="D1141" s="20">
        <f>'Elegio-Electors'!E1141</f>
        <v>0</v>
      </c>
      <c r="E1141" s="91" t="str">
        <f>IF(LEFT(RIGHT('Elegio-Electors'!L1141,2),1)="C",'Elegio-Electors'!L1141,IF(LEFT(RIGHT('Elegio-Electors'!M1141,2),1)="C",'Elegio-Electors'!M1141,""))</f>
        <v/>
      </c>
      <c r="F1141" s="91" t="str">
        <f>IF(LEFT(RIGHT('Elegio-Electors'!L1141,2),1)="O",'Elegio-Electors'!L1141,IF(LEFT(RIGHT('Elegio-Electors'!M1141,2),1)="O",'Elegio-Electors'!M1141,""))</f>
        <v/>
      </c>
      <c r="G1141" s="20" t="e">
        <f>INDEX(bureaux!$A:$H,MATCH($E1141,bureaux!$A:$A,0),8)</f>
        <v>#N/A</v>
      </c>
      <c r="I1141" s="91" t="e">
        <f>_xlfn.CONCAT(INDEX(bureaux!$A:$H,MATCH($E1141,bureaux!$A:$A,0),4)," ",INDEX(bureaux!$A:$H,MATCH($E1141,bureaux!$A:$A,0),5))</f>
        <v>#N/A</v>
      </c>
      <c r="J1141" s="20" t="e">
        <f>INDEX(bureaux!$A:$H,MATCH($E1141,bureaux!$A:$A,0),6)</f>
        <v>#N/A</v>
      </c>
      <c r="K1141" s="20" t="e">
        <f>INDEX(bureaux!$A:$H,MATCH($E1141,bureaux!$A:$A,0),7)</f>
        <v>#N/A</v>
      </c>
    </row>
    <row r="1142" spans="1:11" x14ac:dyDescent="0.25">
      <c r="A1142" s="20">
        <f>'Elegio-Electors'!C1142</f>
        <v>0</v>
      </c>
      <c r="B1142" s="20">
        <f>'Elegio-Electors'!B1142</f>
        <v>0</v>
      </c>
      <c r="C1142" s="91">
        <f>IF(Procédure!$C$33=2,'Elegio-Electors'!D1142,Procédure!$C$33)</f>
        <v>0</v>
      </c>
      <c r="D1142" s="20">
        <f>'Elegio-Electors'!E1142</f>
        <v>0</v>
      </c>
      <c r="E1142" s="91" t="str">
        <f>IF(LEFT(RIGHT('Elegio-Electors'!L1142,2),1)="C",'Elegio-Electors'!L1142,IF(LEFT(RIGHT('Elegio-Electors'!M1142,2),1)="C",'Elegio-Electors'!M1142,""))</f>
        <v/>
      </c>
      <c r="F1142" s="91" t="str">
        <f>IF(LEFT(RIGHT('Elegio-Electors'!L1142,2),1)="O",'Elegio-Electors'!L1142,IF(LEFT(RIGHT('Elegio-Electors'!M1142,2),1)="O",'Elegio-Electors'!M1142,""))</f>
        <v/>
      </c>
      <c r="G1142" s="20" t="e">
        <f>INDEX(bureaux!$A:$H,MATCH($E1142,bureaux!$A:$A,0),8)</f>
        <v>#N/A</v>
      </c>
      <c r="I1142" s="91" t="e">
        <f>_xlfn.CONCAT(INDEX(bureaux!$A:$H,MATCH($E1142,bureaux!$A:$A,0),4)," ",INDEX(bureaux!$A:$H,MATCH($E1142,bureaux!$A:$A,0),5))</f>
        <v>#N/A</v>
      </c>
      <c r="J1142" s="20" t="e">
        <f>INDEX(bureaux!$A:$H,MATCH($E1142,bureaux!$A:$A,0),6)</f>
        <v>#N/A</v>
      </c>
      <c r="K1142" s="20" t="e">
        <f>INDEX(bureaux!$A:$H,MATCH($E1142,bureaux!$A:$A,0),7)</f>
        <v>#N/A</v>
      </c>
    </row>
    <row r="1143" spans="1:11" x14ac:dyDescent="0.25">
      <c r="A1143" s="20">
        <f>'Elegio-Electors'!C1143</f>
        <v>0</v>
      </c>
      <c r="B1143" s="20">
        <f>'Elegio-Electors'!B1143</f>
        <v>0</v>
      </c>
      <c r="C1143" s="91">
        <f>IF(Procédure!$C$33=2,'Elegio-Electors'!D1143,Procédure!$C$33)</f>
        <v>0</v>
      </c>
      <c r="D1143" s="20">
        <f>'Elegio-Electors'!E1143</f>
        <v>0</v>
      </c>
      <c r="E1143" s="91" t="str">
        <f>IF(LEFT(RIGHT('Elegio-Electors'!L1143,2),1)="C",'Elegio-Electors'!L1143,IF(LEFT(RIGHT('Elegio-Electors'!M1143,2),1)="C",'Elegio-Electors'!M1143,""))</f>
        <v/>
      </c>
      <c r="F1143" s="91" t="str">
        <f>IF(LEFT(RIGHT('Elegio-Electors'!L1143,2),1)="O",'Elegio-Electors'!L1143,IF(LEFT(RIGHT('Elegio-Electors'!M1143,2),1)="O",'Elegio-Electors'!M1143,""))</f>
        <v/>
      </c>
      <c r="G1143" s="20" t="e">
        <f>INDEX(bureaux!$A:$H,MATCH($E1143,bureaux!$A:$A,0),8)</f>
        <v>#N/A</v>
      </c>
      <c r="I1143" s="91" t="e">
        <f>_xlfn.CONCAT(INDEX(bureaux!$A:$H,MATCH($E1143,bureaux!$A:$A,0),4)," ",INDEX(bureaux!$A:$H,MATCH($E1143,bureaux!$A:$A,0),5))</f>
        <v>#N/A</v>
      </c>
      <c r="J1143" s="20" t="e">
        <f>INDEX(bureaux!$A:$H,MATCH($E1143,bureaux!$A:$A,0),6)</f>
        <v>#N/A</v>
      </c>
      <c r="K1143" s="20" t="e">
        <f>INDEX(bureaux!$A:$H,MATCH($E1143,bureaux!$A:$A,0),7)</f>
        <v>#N/A</v>
      </c>
    </row>
    <row r="1144" spans="1:11" x14ac:dyDescent="0.25">
      <c r="A1144" s="20">
        <f>'Elegio-Electors'!C1144</f>
        <v>0</v>
      </c>
      <c r="B1144" s="20">
        <f>'Elegio-Electors'!B1144</f>
        <v>0</v>
      </c>
      <c r="C1144" s="91">
        <f>IF(Procédure!$C$33=2,'Elegio-Electors'!D1144,Procédure!$C$33)</f>
        <v>0</v>
      </c>
      <c r="D1144" s="20">
        <f>'Elegio-Electors'!E1144</f>
        <v>0</v>
      </c>
      <c r="E1144" s="91" t="str">
        <f>IF(LEFT(RIGHT('Elegio-Electors'!L1144,2),1)="C",'Elegio-Electors'!L1144,IF(LEFT(RIGHT('Elegio-Electors'!M1144,2),1)="C",'Elegio-Electors'!M1144,""))</f>
        <v/>
      </c>
      <c r="F1144" s="91" t="str">
        <f>IF(LEFT(RIGHT('Elegio-Electors'!L1144,2),1)="O",'Elegio-Electors'!L1144,IF(LEFT(RIGHT('Elegio-Electors'!M1144,2),1)="O",'Elegio-Electors'!M1144,""))</f>
        <v/>
      </c>
      <c r="G1144" s="20" t="e">
        <f>INDEX(bureaux!$A:$H,MATCH($E1144,bureaux!$A:$A,0),8)</f>
        <v>#N/A</v>
      </c>
      <c r="I1144" s="91" t="e">
        <f>_xlfn.CONCAT(INDEX(bureaux!$A:$H,MATCH($E1144,bureaux!$A:$A,0),4)," ",INDEX(bureaux!$A:$H,MATCH($E1144,bureaux!$A:$A,0),5))</f>
        <v>#N/A</v>
      </c>
      <c r="J1144" s="20" t="e">
        <f>INDEX(bureaux!$A:$H,MATCH($E1144,bureaux!$A:$A,0),6)</f>
        <v>#N/A</v>
      </c>
      <c r="K1144" s="20" t="e">
        <f>INDEX(bureaux!$A:$H,MATCH($E1144,bureaux!$A:$A,0),7)</f>
        <v>#N/A</v>
      </c>
    </row>
    <row r="1145" spans="1:11" x14ac:dyDescent="0.25">
      <c r="A1145" s="20">
        <f>'Elegio-Electors'!C1145</f>
        <v>0</v>
      </c>
      <c r="B1145" s="20">
        <f>'Elegio-Electors'!B1145</f>
        <v>0</v>
      </c>
      <c r="C1145" s="91">
        <f>IF(Procédure!$C$33=2,'Elegio-Electors'!D1145,Procédure!$C$33)</f>
        <v>0</v>
      </c>
      <c r="D1145" s="20">
        <f>'Elegio-Electors'!E1145</f>
        <v>0</v>
      </c>
      <c r="E1145" s="91" t="str">
        <f>IF(LEFT(RIGHT('Elegio-Electors'!L1145,2),1)="C",'Elegio-Electors'!L1145,IF(LEFT(RIGHT('Elegio-Electors'!M1145,2),1)="C",'Elegio-Electors'!M1145,""))</f>
        <v/>
      </c>
      <c r="F1145" s="91" t="str">
        <f>IF(LEFT(RIGHT('Elegio-Electors'!L1145,2),1)="O",'Elegio-Electors'!L1145,IF(LEFT(RIGHT('Elegio-Electors'!M1145,2),1)="O",'Elegio-Electors'!M1145,""))</f>
        <v/>
      </c>
      <c r="G1145" s="20" t="e">
        <f>INDEX(bureaux!$A:$H,MATCH($E1145,bureaux!$A:$A,0),8)</f>
        <v>#N/A</v>
      </c>
      <c r="I1145" s="91" t="e">
        <f>_xlfn.CONCAT(INDEX(bureaux!$A:$H,MATCH($E1145,bureaux!$A:$A,0),4)," ",INDEX(bureaux!$A:$H,MATCH($E1145,bureaux!$A:$A,0),5))</f>
        <v>#N/A</v>
      </c>
      <c r="J1145" s="20" t="e">
        <f>INDEX(bureaux!$A:$H,MATCH($E1145,bureaux!$A:$A,0),6)</f>
        <v>#N/A</v>
      </c>
      <c r="K1145" s="20" t="e">
        <f>INDEX(bureaux!$A:$H,MATCH($E1145,bureaux!$A:$A,0),7)</f>
        <v>#N/A</v>
      </c>
    </row>
    <row r="1146" spans="1:11" x14ac:dyDescent="0.25">
      <c r="A1146" s="20">
        <f>'Elegio-Electors'!C1146</f>
        <v>0</v>
      </c>
      <c r="B1146" s="20">
        <f>'Elegio-Electors'!B1146</f>
        <v>0</v>
      </c>
      <c r="C1146" s="91">
        <f>IF(Procédure!$C$33=2,'Elegio-Electors'!D1146,Procédure!$C$33)</f>
        <v>0</v>
      </c>
      <c r="D1146" s="20">
        <f>'Elegio-Electors'!E1146</f>
        <v>0</v>
      </c>
      <c r="E1146" s="91" t="str">
        <f>IF(LEFT(RIGHT('Elegio-Electors'!L1146,2),1)="C",'Elegio-Electors'!L1146,IF(LEFT(RIGHT('Elegio-Electors'!M1146,2),1)="C",'Elegio-Electors'!M1146,""))</f>
        <v/>
      </c>
      <c r="F1146" s="91" t="str">
        <f>IF(LEFT(RIGHT('Elegio-Electors'!L1146,2),1)="O",'Elegio-Electors'!L1146,IF(LEFT(RIGHT('Elegio-Electors'!M1146,2),1)="O",'Elegio-Electors'!M1146,""))</f>
        <v/>
      </c>
      <c r="G1146" s="20" t="e">
        <f>INDEX(bureaux!$A:$H,MATCH($E1146,bureaux!$A:$A,0),8)</f>
        <v>#N/A</v>
      </c>
      <c r="I1146" s="91" t="e">
        <f>_xlfn.CONCAT(INDEX(bureaux!$A:$H,MATCH($E1146,bureaux!$A:$A,0),4)," ",INDEX(bureaux!$A:$H,MATCH($E1146,bureaux!$A:$A,0),5))</f>
        <v>#N/A</v>
      </c>
      <c r="J1146" s="20" t="e">
        <f>INDEX(bureaux!$A:$H,MATCH($E1146,bureaux!$A:$A,0),6)</f>
        <v>#N/A</v>
      </c>
      <c r="K1146" s="20" t="e">
        <f>INDEX(bureaux!$A:$H,MATCH($E1146,bureaux!$A:$A,0),7)</f>
        <v>#N/A</v>
      </c>
    </row>
    <row r="1147" spans="1:11" x14ac:dyDescent="0.25">
      <c r="A1147" s="20">
        <f>'Elegio-Electors'!C1147</f>
        <v>0</v>
      </c>
      <c r="B1147" s="20">
        <f>'Elegio-Electors'!B1147</f>
        <v>0</v>
      </c>
      <c r="C1147" s="91">
        <f>IF(Procédure!$C$33=2,'Elegio-Electors'!D1147,Procédure!$C$33)</f>
        <v>0</v>
      </c>
      <c r="D1147" s="20">
        <f>'Elegio-Electors'!E1147</f>
        <v>0</v>
      </c>
      <c r="E1147" s="91" t="str">
        <f>IF(LEFT(RIGHT('Elegio-Electors'!L1147,2),1)="C",'Elegio-Electors'!L1147,IF(LEFT(RIGHT('Elegio-Electors'!M1147,2),1)="C",'Elegio-Electors'!M1147,""))</f>
        <v/>
      </c>
      <c r="F1147" s="91" t="str">
        <f>IF(LEFT(RIGHT('Elegio-Electors'!L1147,2),1)="O",'Elegio-Electors'!L1147,IF(LEFT(RIGHT('Elegio-Electors'!M1147,2),1)="O",'Elegio-Electors'!M1147,""))</f>
        <v/>
      </c>
      <c r="G1147" s="20" t="e">
        <f>INDEX(bureaux!$A:$H,MATCH($E1147,bureaux!$A:$A,0),8)</f>
        <v>#N/A</v>
      </c>
      <c r="I1147" s="91" t="e">
        <f>_xlfn.CONCAT(INDEX(bureaux!$A:$H,MATCH($E1147,bureaux!$A:$A,0),4)," ",INDEX(bureaux!$A:$H,MATCH($E1147,bureaux!$A:$A,0),5))</f>
        <v>#N/A</v>
      </c>
      <c r="J1147" s="20" t="e">
        <f>INDEX(bureaux!$A:$H,MATCH($E1147,bureaux!$A:$A,0),6)</f>
        <v>#N/A</v>
      </c>
      <c r="K1147" s="20" t="e">
        <f>INDEX(bureaux!$A:$H,MATCH($E1147,bureaux!$A:$A,0),7)</f>
        <v>#N/A</v>
      </c>
    </row>
    <row r="1148" spans="1:11" x14ac:dyDescent="0.25">
      <c r="A1148" s="20">
        <f>'Elegio-Electors'!C1148</f>
        <v>0</v>
      </c>
      <c r="B1148" s="20">
        <f>'Elegio-Electors'!B1148</f>
        <v>0</v>
      </c>
      <c r="C1148" s="91">
        <f>IF(Procédure!$C$33=2,'Elegio-Electors'!D1148,Procédure!$C$33)</f>
        <v>0</v>
      </c>
      <c r="D1148" s="20">
        <f>'Elegio-Electors'!E1148</f>
        <v>0</v>
      </c>
      <c r="E1148" s="91" t="str">
        <f>IF(LEFT(RIGHT('Elegio-Electors'!L1148,2),1)="C",'Elegio-Electors'!L1148,IF(LEFT(RIGHT('Elegio-Electors'!M1148,2),1)="C",'Elegio-Electors'!M1148,""))</f>
        <v/>
      </c>
      <c r="F1148" s="91" t="str">
        <f>IF(LEFT(RIGHT('Elegio-Electors'!L1148,2),1)="O",'Elegio-Electors'!L1148,IF(LEFT(RIGHT('Elegio-Electors'!M1148,2),1)="O",'Elegio-Electors'!M1148,""))</f>
        <v/>
      </c>
      <c r="G1148" s="20" t="e">
        <f>INDEX(bureaux!$A:$H,MATCH($E1148,bureaux!$A:$A,0),8)</f>
        <v>#N/A</v>
      </c>
      <c r="I1148" s="91" t="e">
        <f>_xlfn.CONCAT(INDEX(bureaux!$A:$H,MATCH($E1148,bureaux!$A:$A,0),4)," ",INDEX(bureaux!$A:$H,MATCH($E1148,bureaux!$A:$A,0),5))</f>
        <v>#N/A</v>
      </c>
      <c r="J1148" s="20" t="e">
        <f>INDEX(bureaux!$A:$H,MATCH($E1148,bureaux!$A:$A,0),6)</f>
        <v>#N/A</v>
      </c>
      <c r="K1148" s="20" t="e">
        <f>INDEX(bureaux!$A:$H,MATCH($E1148,bureaux!$A:$A,0),7)</f>
        <v>#N/A</v>
      </c>
    </row>
    <row r="1149" spans="1:11" x14ac:dyDescent="0.25">
      <c r="A1149" s="20">
        <f>'Elegio-Electors'!C1149</f>
        <v>0</v>
      </c>
      <c r="B1149" s="20">
        <f>'Elegio-Electors'!B1149</f>
        <v>0</v>
      </c>
      <c r="C1149" s="91">
        <f>IF(Procédure!$C$33=2,'Elegio-Electors'!D1149,Procédure!$C$33)</f>
        <v>0</v>
      </c>
      <c r="D1149" s="20">
        <f>'Elegio-Electors'!E1149</f>
        <v>0</v>
      </c>
      <c r="E1149" s="91" t="str">
        <f>IF(LEFT(RIGHT('Elegio-Electors'!L1149,2),1)="C",'Elegio-Electors'!L1149,IF(LEFT(RIGHT('Elegio-Electors'!M1149,2),1)="C",'Elegio-Electors'!M1149,""))</f>
        <v/>
      </c>
      <c r="F1149" s="91" t="str">
        <f>IF(LEFT(RIGHT('Elegio-Electors'!L1149,2),1)="O",'Elegio-Electors'!L1149,IF(LEFT(RIGHT('Elegio-Electors'!M1149,2),1)="O",'Elegio-Electors'!M1149,""))</f>
        <v/>
      </c>
      <c r="G1149" s="20" t="e">
        <f>INDEX(bureaux!$A:$H,MATCH($E1149,bureaux!$A:$A,0),8)</f>
        <v>#N/A</v>
      </c>
      <c r="I1149" s="91" t="e">
        <f>_xlfn.CONCAT(INDEX(bureaux!$A:$H,MATCH($E1149,bureaux!$A:$A,0),4)," ",INDEX(bureaux!$A:$H,MATCH($E1149,bureaux!$A:$A,0),5))</f>
        <v>#N/A</v>
      </c>
      <c r="J1149" s="20" t="e">
        <f>INDEX(bureaux!$A:$H,MATCH($E1149,bureaux!$A:$A,0),6)</f>
        <v>#N/A</v>
      </c>
      <c r="K1149" s="20" t="e">
        <f>INDEX(bureaux!$A:$H,MATCH($E1149,bureaux!$A:$A,0),7)</f>
        <v>#N/A</v>
      </c>
    </row>
    <row r="1150" spans="1:11" x14ac:dyDescent="0.25">
      <c r="A1150" s="20">
        <f>'Elegio-Electors'!C1150</f>
        <v>0</v>
      </c>
      <c r="B1150" s="20">
        <f>'Elegio-Electors'!B1150</f>
        <v>0</v>
      </c>
      <c r="C1150" s="91">
        <f>IF(Procédure!$C$33=2,'Elegio-Electors'!D1150,Procédure!$C$33)</f>
        <v>0</v>
      </c>
      <c r="D1150" s="20">
        <f>'Elegio-Electors'!E1150</f>
        <v>0</v>
      </c>
      <c r="E1150" s="91" t="str">
        <f>IF(LEFT(RIGHT('Elegio-Electors'!L1150,2),1)="C",'Elegio-Electors'!L1150,IF(LEFT(RIGHT('Elegio-Electors'!M1150,2),1)="C",'Elegio-Electors'!M1150,""))</f>
        <v/>
      </c>
      <c r="F1150" s="91" t="str">
        <f>IF(LEFT(RIGHT('Elegio-Electors'!L1150,2),1)="O",'Elegio-Electors'!L1150,IF(LEFT(RIGHT('Elegio-Electors'!M1150,2),1)="O",'Elegio-Electors'!M1150,""))</f>
        <v/>
      </c>
      <c r="G1150" s="20" t="e">
        <f>INDEX(bureaux!$A:$H,MATCH($E1150,bureaux!$A:$A,0),8)</f>
        <v>#N/A</v>
      </c>
      <c r="I1150" s="91" t="e">
        <f>_xlfn.CONCAT(INDEX(bureaux!$A:$H,MATCH($E1150,bureaux!$A:$A,0),4)," ",INDEX(bureaux!$A:$H,MATCH($E1150,bureaux!$A:$A,0),5))</f>
        <v>#N/A</v>
      </c>
      <c r="J1150" s="20" t="e">
        <f>INDEX(bureaux!$A:$H,MATCH($E1150,bureaux!$A:$A,0),6)</f>
        <v>#N/A</v>
      </c>
      <c r="K1150" s="20" t="e">
        <f>INDEX(bureaux!$A:$H,MATCH($E1150,bureaux!$A:$A,0),7)</f>
        <v>#N/A</v>
      </c>
    </row>
    <row r="1151" spans="1:11" x14ac:dyDescent="0.25">
      <c r="A1151" s="20">
        <f>'Elegio-Electors'!C1151</f>
        <v>0</v>
      </c>
      <c r="B1151" s="20">
        <f>'Elegio-Electors'!B1151</f>
        <v>0</v>
      </c>
      <c r="C1151" s="91">
        <f>IF(Procédure!$C$33=2,'Elegio-Electors'!D1151,Procédure!$C$33)</f>
        <v>0</v>
      </c>
      <c r="D1151" s="20">
        <f>'Elegio-Electors'!E1151</f>
        <v>0</v>
      </c>
      <c r="E1151" s="91" t="str">
        <f>IF(LEFT(RIGHT('Elegio-Electors'!L1151,2),1)="C",'Elegio-Electors'!L1151,IF(LEFT(RIGHT('Elegio-Electors'!M1151,2),1)="C",'Elegio-Electors'!M1151,""))</f>
        <v/>
      </c>
      <c r="F1151" s="91" t="str">
        <f>IF(LEFT(RIGHT('Elegio-Electors'!L1151,2),1)="O",'Elegio-Electors'!L1151,IF(LEFT(RIGHT('Elegio-Electors'!M1151,2),1)="O",'Elegio-Electors'!M1151,""))</f>
        <v/>
      </c>
      <c r="G1151" s="20" t="e">
        <f>INDEX(bureaux!$A:$H,MATCH($E1151,bureaux!$A:$A,0),8)</f>
        <v>#N/A</v>
      </c>
      <c r="I1151" s="91" t="e">
        <f>_xlfn.CONCAT(INDEX(bureaux!$A:$H,MATCH($E1151,bureaux!$A:$A,0),4)," ",INDEX(bureaux!$A:$H,MATCH($E1151,bureaux!$A:$A,0),5))</f>
        <v>#N/A</v>
      </c>
      <c r="J1151" s="20" t="e">
        <f>INDEX(bureaux!$A:$H,MATCH($E1151,bureaux!$A:$A,0),6)</f>
        <v>#N/A</v>
      </c>
      <c r="K1151" s="20" t="e">
        <f>INDEX(bureaux!$A:$H,MATCH($E1151,bureaux!$A:$A,0),7)</f>
        <v>#N/A</v>
      </c>
    </row>
    <row r="1152" spans="1:11" x14ac:dyDescent="0.25">
      <c r="A1152" s="20">
        <f>'Elegio-Electors'!C1152</f>
        <v>0</v>
      </c>
      <c r="B1152" s="20">
        <f>'Elegio-Electors'!B1152</f>
        <v>0</v>
      </c>
      <c r="C1152" s="91">
        <f>IF(Procédure!$C$33=2,'Elegio-Electors'!D1152,Procédure!$C$33)</f>
        <v>0</v>
      </c>
      <c r="D1152" s="20">
        <f>'Elegio-Electors'!E1152</f>
        <v>0</v>
      </c>
      <c r="E1152" s="91" t="str">
        <f>IF(LEFT(RIGHT('Elegio-Electors'!L1152,2),1)="C",'Elegio-Electors'!L1152,IF(LEFT(RIGHT('Elegio-Electors'!M1152,2),1)="C",'Elegio-Electors'!M1152,""))</f>
        <v/>
      </c>
      <c r="F1152" s="91" t="str">
        <f>IF(LEFT(RIGHT('Elegio-Electors'!L1152,2),1)="O",'Elegio-Electors'!L1152,IF(LEFT(RIGHT('Elegio-Electors'!M1152,2),1)="O",'Elegio-Electors'!M1152,""))</f>
        <v/>
      </c>
      <c r="G1152" s="20" t="e">
        <f>INDEX(bureaux!$A:$H,MATCH($E1152,bureaux!$A:$A,0),8)</f>
        <v>#N/A</v>
      </c>
      <c r="I1152" s="91" t="e">
        <f>_xlfn.CONCAT(INDEX(bureaux!$A:$H,MATCH($E1152,bureaux!$A:$A,0),4)," ",INDEX(bureaux!$A:$H,MATCH($E1152,bureaux!$A:$A,0),5))</f>
        <v>#N/A</v>
      </c>
      <c r="J1152" s="20" t="e">
        <f>INDEX(bureaux!$A:$H,MATCH($E1152,bureaux!$A:$A,0),6)</f>
        <v>#N/A</v>
      </c>
      <c r="K1152" s="20" t="e">
        <f>INDEX(bureaux!$A:$H,MATCH($E1152,bureaux!$A:$A,0),7)</f>
        <v>#N/A</v>
      </c>
    </row>
    <row r="1153" spans="1:11" x14ac:dyDescent="0.25">
      <c r="A1153" s="20">
        <f>'Elegio-Electors'!C1153</f>
        <v>0</v>
      </c>
      <c r="B1153" s="20">
        <f>'Elegio-Electors'!B1153</f>
        <v>0</v>
      </c>
      <c r="C1153" s="91">
        <f>IF(Procédure!$C$33=2,'Elegio-Electors'!D1153,Procédure!$C$33)</f>
        <v>0</v>
      </c>
      <c r="D1153" s="20">
        <f>'Elegio-Electors'!E1153</f>
        <v>0</v>
      </c>
      <c r="E1153" s="91" t="str">
        <f>IF(LEFT(RIGHT('Elegio-Electors'!L1153,2),1)="C",'Elegio-Electors'!L1153,IF(LEFT(RIGHT('Elegio-Electors'!M1153,2),1)="C",'Elegio-Electors'!M1153,""))</f>
        <v/>
      </c>
      <c r="F1153" s="91" t="str">
        <f>IF(LEFT(RIGHT('Elegio-Electors'!L1153,2),1)="O",'Elegio-Electors'!L1153,IF(LEFT(RIGHT('Elegio-Electors'!M1153,2),1)="O",'Elegio-Electors'!M1153,""))</f>
        <v/>
      </c>
      <c r="G1153" s="20" t="e">
        <f>INDEX(bureaux!$A:$H,MATCH($E1153,bureaux!$A:$A,0),8)</f>
        <v>#N/A</v>
      </c>
      <c r="I1153" s="91" t="e">
        <f>_xlfn.CONCAT(INDEX(bureaux!$A:$H,MATCH($E1153,bureaux!$A:$A,0),4)," ",INDEX(bureaux!$A:$H,MATCH($E1153,bureaux!$A:$A,0),5))</f>
        <v>#N/A</v>
      </c>
      <c r="J1153" s="20" t="e">
        <f>INDEX(bureaux!$A:$H,MATCH($E1153,bureaux!$A:$A,0),6)</f>
        <v>#N/A</v>
      </c>
      <c r="K1153" s="20" t="e">
        <f>INDEX(bureaux!$A:$H,MATCH($E1153,bureaux!$A:$A,0),7)</f>
        <v>#N/A</v>
      </c>
    </row>
    <row r="1154" spans="1:11" x14ac:dyDescent="0.25">
      <c r="A1154" s="20">
        <f>'Elegio-Electors'!C1154</f>
        <v>0</v>
      </c>
      <c r="B1154" s="20">
        <f>'Elegio-Electors'!B1154</f>
        <v>0</v>
      </c>
      <c r="C1154" s="91">
        <f>IF(Procédure!$C$33=2,'Elegio-Electors'!D1154,Procédure!$C$33)</f>
        <v>0</v>
      </c>
      <c r="D1154" s="20">
        <f>'Elegio-Electors'!E1154</f>
        <v>0</v>
      </c>
      <c r="E1154" s="91" t="str">
        <f>IF(LEFT(RIGHT('Elegio-Electors'!L1154,2),1)="C",'Elegio-Electors'!L1154,IF(LEFT(RIGHT('Elegio-Electors'!M1154,2),1)="C",'Elegio-Electors'!M1154,""))</f>
        <v/>
      </c>
      <c r="F1154" s="91" t="str">
        <f>IF(LEFT(RIGHT('Elegio-Electors'!L1154,2),1)="O",'Elegio-Electors'!L1154,IF(LEFT(RIGHT('Elegio-Electors'!M1154,2),1)="O",'Elegio-Electors'!M1154,""))</f>
        <v/>
      </c>
      <c r="G1154" s="20" t="e">
        <f>INDEX(bureaux!$A:$H,MATCH($E1154,bureaux!$A:$A,0),8)</f>
        <v>#N/A</v>
      </c>
      <c r="I1154" s="91" t="e">
        <f>_xlfn.CONCAT(INDEX(bureaux!$A:$H,MATCH($E1154,bureaux!$A:$A,0),4)," ",INDEX(bureaux!$A:$H,MATCH($E1154,bureaux!$A:$A,0),5))</f>
        <v>#N/A</v>
      </c>
      <c r="J1154" s="20" t="e">
        <f>INDEX(bureaux!$A:$H,MATCH($E1154,bureaux!$A:$A,0),6)</f>
        <v>#N/A</v>
      </c>
      <c r="K1154" s="20" t="e">
        <f>INDEX(bureaux!$A:$H,MATCH($E1154,bureaux!$A:$A,0),7)</f>
        <v>#N/A</v>
      </c>
    </row>
    <row r="1155" spans="1:11" x14ac:dyDescent="0.25">
      <c r="A1155" s="20">
        <f>'Elegio-Electors'!C1155</f>
        <v>0</v>
      </c>
      <c r="B1155" s="20">
        <f>'Elegio-Electors'!B1155</f>
        <v>0</v>
      </c>
      <c r="C1155" s="91">
        <f>IF(Procédure!$C$33=2,'Elegio-Electors'!D1155,Procédure!$C$33)</f>
        <v>0</v>
      </c>
      <c r="D1155" s="20">
        <f>'Elegio-Electors'!E1155</f>
        <v>0</v>
      </c>
      <c r="E1155" s="91" t="str">
        <f>IF(LEFT(RIGHT('Elegio-Electors'!L1155,2),1)="C",'Elegio-Electors'!L1155,IF(LEFT(RIGHT('Elegio-Electors'!M1155,2),1)="C",'Elegio-Electors'!M1155,""))</f>
        <v/>
      </c>
      <c r="F1155" s="91" t="str">
        <f>IF(LEFT(RIGHT('Elegio-Electors'!L1155,2),1)="O",'Elegio-Electors'!L1155,IF(LEFT(RIGHT('Elegio-Electors'!M1155,2),1)="O",'Elegio-Electors'!M1155,""))</f>
        <v/>
      </c>
      <c r="G1155" s="20" t="e">
        <f>INDEX(bureaux!$A:$H,MATCH($E1155,bureaux!$A:$A,0),8)</f>
        <v>#N/A</v>
      </c>
      <c r="I1155" s="91" t="e">
        <f>_xlfn.CONCAT(INDEX(bureaux!$A:$H,MATCH($E1155,bureaux!$A:$A,0),4)," ",INDEX(bureaux!$A:$H,MATCH($E1155,bureaux!$A:$A,0),5))</f>
        <v>#N/A</v>
      </c>
      <c r="J1155" s="20" t="e">
        <f>INDEX(bureaux!$A:$H,MATCH($E1155,bureaux!$A:$A,0),6)</f>
        <v>#N/A</v>
      </c>
      <c r="K1155" s="20" t="e">
        <f>INDEX(bureaux!$A:$H,MATCH($E1155,bureaux!$A:$A,0),7)</f>
        <v>#N/A</v>
      </c>
    </row>
    <row r="1156" spans="1:11" x14ac:dyDescent="0.25">
      <c r="A1156" s="20">
        <f>'Elegio-Electors'!C1156</f>
        <v>0</v>
      </c>
      <c r="B1156" s="20">
        <f>'Elegio-Electors'!B1156</f>
        <v>0</v>
      </c>
      <c r="C1156" s="91">
        <f>IF(Procédure!$C$33=2,'Elegio-Electors'!D1156,Procédure!$C$33)</f>
        <v>0</v>
      </c>
      <c r="D1156" s="20">
        <f>'Elegio-Electors'!E1156</f>
        <v>0</v>
      </c>
      <c r="E1156" s="91" t="str">
        <f>IF(LEFT(RIGHT('Elegio-Electors'!L1156,2),1)="C",'Elegio-Electors'!L1156,IF(LEFT(RIGHT('Elegio-Electors'!M1156,2),1)="C",'Elegio-Electors'!M1156,""))</f>
        <v/>
      </c>
      <c r="F1156" s="91" t="str">
        <f>IF(LEFT(RIGHT('Elegio-Electors'!L1156,2),1)="O",'Elegio-Electors'!L1156,IF(LEFT(RIGHT('Elegio-Electors'!M1156,2),1)="O",'Elegio-Electors'!M1156,""))</f>
        <v/>
      </c>
      <c r="G1156" s="20" t="e">
        <f>INDEX(bureaux!$A:$H,MATCH($E1156,bureaux!$A:$A,0),8)</f>
        <v>#N/A</v>
      </c>
      <c r="I1156" s="91" t="e">
        <f>_xlfn.CONCAT(INDEX(bureaux!$A:$H,MATCH($E1156,bureaux!$A:$A,0),4)," ",INDEX(bureaux!$A:$H,MATCH($E1156,bureaux!$A:$A,0),5))</f>
        <v>#N/A</v>
      </c>
      <c r="J1156" s="20" t="e">
        <f>INDEX(bureaux!$A:$H,MATCH($E1156,bureaux!$A:$A,0),6)</f>
        <v>#N/A</v>
      </c>
      <c r="K1156" s="20" t="e">
        <f>INDEX(bureaux!$A:$H,MATCH($E1156,bureaux!$A:$A,0),7)</f>
        <v>#N/A</v>
      </c>
    </row>
    <row r="1157" spans="1:11" x14ac:dyDescent="0.25">
      <c r="A1157" s="20">
        <f>'Elegio-Electors'!C1157</f>
        <v>0</v>
      </c>
      <c r="B1157" s="20">
        <f>'Elegio-Electors'!B1157</f>
        <v>0</v>
      </c>
      <c r="C1157" s="91">
        <f>IF(Procédure!$C$33=2,'Elegio-Electors'!D1157,Procédure!$C$33)</f>
        <v>0</v>
      </c>
      <c r="D1157" s="20">
        <f>'Elegio-Electors'!E1157</f>
        <v>0</v>
      </c>
      <c r="E1157" s="91" t="str">
        <f>IF(LEFT(RIGHT('Elegio-Electors'!L1157,2),1)="C",'Elegio-Electors'!L1157,IF(LEFT(RIGHT('Elegio-Electors'!M1157,2),1)="C",'Elegio-Electors'!M1157,""))</f>
        <v/>
      </c>
      <c r="F1157" s="91" t="str">
        <f>IF(LEFT(RIGHT('Elegio-Electors'!L1157,2),1)="O",'Elegio-Electors'!L1157,IF(LEFT(RIGHT('Elegio-Electors'!M1157,2),1)="O",'Elegio-Electors'!M1157,""))</f>
        <v/>
      </c>
      <c r="G1157" s="20" t="e">
        <f>INDEX(bureaux!$A:$H,MATCH($E1157,bureaux!$A:$A,0),8)</f>
        <v>#N/A</v>
      </c>
      <c r="I1157" s="91" t="e">
        <f>_xlfn.CONCAT(INDEX(bureaux!$A:$H,MATCH($E1157,bureaux!$A:$A,0),4)," ",INDEX(bureaux!$A:$H,MATCH($E1157,bureaux!$A:$A,0),5))</f>
        <v>#N/A</v>
      </c>
      <c r="J1157" s="20" t="e">
        <f>INDEX(bureaux!$A:$H,MATCH($E1157,bureaux!$A:$A,0),6)</f>
        <v>#N/A</v>
      </c>
      <c r="K1157" s="20" t="e">
        <f>INDEX(bureaux!$A:$H,MATCH($E1157,bureaux!$A:$A,0),7)</f>
        <v>#N/A</v>
      </c>
    </row>
    <row r="1158" spans="1:11" x14ac:dyDescent="0.25">
      <c r="A1158" s="20">
        <f>'Elegio-Electors'!C1158</f>
        <v>0</v>
      </c>
      <c r="B1158" s="20">
        <f>'Elegio-Electors'!B1158</f>
        <v>0</v>
      </c>
      <c r="C1158" s="91">
        <f>IF(Procédure!$C$33=2,'Elegio-Electors'!D1158,Procédure!$C$33)</f>
        <v>0</v>
      </c>
      <c r="D1158" s="20">
        <f>'Elegio-Electors'!E1158</f>
        <v>0</v>
      </c>
      <c r="E1158" s="91" t="str">
        <f>IF(LEFT(RIGHT('Elegio-Electors'!L1158,2),1)="C",'Elegio-Electors'!L1158,IF(LEFT(RIGHT('Elegio-Electors'!M1158,2),1)="C",'Elegio-Electors'!M1158,""))</f>
        <v/>
      </c>
      <c r="F1158" s="91" t="str">
        <f>IF(LEFT(RIGHT('Elegio-Electors'!L1158,2),1)="O",'Elegio-Electors'!L1158,IF(LEFT(RIGHT('Elegio-Electors'!M1158,2),1)="O",'Elegio-Electors'!M1158,""))</f>
        <v/>
      </c>
      <c r="G1158" s="20" t="e">
        <f>INDEX(bureaux!$A:$H,MATCH($E1158,bureaux!$A:$A,0),8)</f>
        <v>#N/A</v>
      </c>
      <c r="I1158" s="91" t="e">
        <f>_xlfn.CONCAT(INDEX(bureaux!$A:$H,MATCH($E1158,bureaux!$A:$A,0),4)," ",INDEX(bureaux!$A:$H,MATCH($E1158,bureaux!$A:$A,0),5))</f>
        <v>#N/A</v>
      </c>
      <c r="J1158" s="20" t="e">
        <f>INDEX(bureaux!$A:$H,MATCH($E1158,bureaux!$A:$A,0),6)</f>
        <v>#N/A</v>
      </c>
      <c r="K1158" s="20" t="e">
        <f>INDEX(bureaux!$A:$H,MATCH($E1158,bureaux!$A:$A,0),7)</f>
        <v>#N/A</v>
      </c>
    </row>
    <row r="1159" spans="1:11" x14ac:dyDescent="0.25">
      <c r="A1159" s="20">
        <f>'Elegio-Electors'!C1159</f>
        <v>0</v>
      </c>
      <c r="B1159" s="20">
        <f>'Elegio-Electors'!B1159</f>
        <v>0</v>
      </c>
      <c r="C1159" s="91">
        <f>IF(Procédure!$C$33=2,'Elegio-Electors'!D1159,Procédure!$C$33)</f>
        <v>0</v>
      </c>
      <c r="D1159" s="20">
        <f>'Elegio-Electors'!E1159</f>
        <v>0</v>
      </c>
      <c r="E1159" s="91" t="str">
        <f>IF(LEFT(RIGHT('Elegio-Electors'!L1159,2),1)="C",'Elegio-Electors'!L1159,IF(LEFT(RIGHT('Elegio-Electors'!M1159,2),1)="C",'Elegio-Electors'!M1159,""))</f>
        <v/>
      </c>
      <c r="F1159" s="91" t="str">
        <f>IF(LEFT(RIGHT('Elegio-Electors'!L1159,2),1)="O",'Elegio-Electors'!L1159,IF(LEFT(RIGHT('Elegio-Electors'!M1159,2),1)="O",'Elegio-Electors'!M1159,""))</f>
        <v/>
      </c>
      <c r="G1159" s="20" t="e">
        <f>INDEX(bureaux!$A:$H,MATCH($E1159,bureaux!$A:$A,0),8)</f>
        <v>#N/A</v>
      </c>
      <c r="I1159" s="91" t="e">
        <f>_xlfn.CONCAT(INDEX(bureaux!$A:$H,MATCH($E1159,bureaux!$A:$A,0),4)," ",INDEX(bureaux!$A:$H,MATCH($E1159,bureaux!$A:$A,0),5))</f>
        <v>#N/A</v>
      </c>
      <c r="J1159" s="20" t="e">
        <f>INDEX(bureaux!$A:$H,MATCH($E1159,bureaux!$A:$A,0),6)</f>
        <v>#N/A</v>
      </c>
      <c r="K1159" s="20" t="e">
        <f>INDEX(bureaux!$A:$H,MATCH($E1159,bureaux!$A:$A,0),7)</f>
        <v>#N/A</v>
      </c>
    </row>
    <row r="1160" spans="1:11" x14ac:dyDescent="0.25">
      <c r="A1160" s="20">
        <f>'Elegio-Electors'!C1160</f>
        <v>0</v>
      </c>
      <c r="B1160" s="20">
        <f>'Elegio-Electors'!B1160</f>
        <v>0</v>
      </c>
      <c r="C1160" s="91">
        <f>IF(Procédure!$C$33=2,'Elegio-Electors'!D1160,Procédure!$C$33)</f>
        <v>0</v>
      </c>
      <c r="D1160" s="20">
        <f>'Elegio-Electors'!E1160</f>
        <v>0</v>
      </c>
      <c r="E1160" s="91" t="str">
        <f>IF(LEFT(RIGHT('Elegio-Electors'!L1160,2),1)="C",'Elegio-Electors'!L1160,IF(LEFT(RIGHT('Elegio-Electors'!M1160,2),1)="C",'Elegio-Electors'!M1160,""))</f>
        <v/>
      </c>
      <c r="F1160" s="91" t="str">
        <f>IF(LEFT(RIGHT('Elegio-Electors'!L1160,2),1)="O",'Elegio-Electors'!L1160,IF(LEFT(RIGHT('Elegio-Electors'!M1160,2),1)="O",'Elegio-Electors'!M1160,""))</f>
        <v/>
      </c>
      <c r="G1160" s="20" t="e">
        <f>INDEX(bureaux!$A:$H,MATCH($E1160,bureaux!$A:$A,0),8)</f>
        <v>#N/A</v>
      </c>
      <c r="I1160" s="91" t="e">
        <f>_xlfn.CONCAT(INDEX(bureaux!$A:$H,MATCH($E1160,bureaux!$A:$A,0),4)," ",INDEX(bureaux!$A:$H,MATCH($E1160,bureaux!$A:$A,0),5))</f>
        <v>#N/A</v>
      </c>
      <c r="J1160" s="20" t="e">
        <f>INDEX(bureaux!$A:$H,MATCH($E1160,bureaux!$A:$A,0),6)</f>
        <v>#N/A</v>
      </c>
      <c r="K1160" s="20" t="e">
        <f>INDEX(bureaux!$A:$H,MATCH($E1160,bureaux!$A:$A,0),7)</f>
        <v>#N/A</v>
      </c>
    </row>
    <row r="1161" spans="1:11" x14ac:dyDescent="0.25">
      <c r="A1161" s="20">
        <f>'Elegio-Electors'!C1161</f>
        <v>0</v>
      </c>
      <c r="B1161" s="20">
        <f>'Elegio-Electors'!B1161</f>
        <v>0</v>
      </c>
      <c r="C1161" s="91">
        <f>IF(Procédure!$C$33=2,'Elegio-Electors'!D1161,Procédure!$C$33)</f>
        <v>0</v>
      </c>
      <c r="D1161" s="20">
        <f>'Elegio-Electors'!E1161</f>
        <v>0</v>
      </c>
      <c r="E1161" s="91" t="str">
        <f>IF(LEFT(RIGHT('Elegio-Electors'!L1161,2),1)="C",'Elegio-Electors'!L1161,IF(LEFT(RIGHT('Elegio-Electors'!M1161,2),1)="C",'Elegio-Electors'!M1161,""))</f>
        <v/>
      </c>
      <c r="F1161" s="91" t="str">
        <f>IF(LEFT(RIGHT('Elegio-Electors'!L1161,2),1)="O",'Elegio-Electors'!L1161,IF(LEFT(RIGHT('Elegio-Electors'!M1161,2),1)="O",'Elegio-Electors'!M1161,""))</f>
        <v/>
      </c>
      <c r="G1161" s="20" t="e">
        <f>INDEX(bureaux!$A:$H,MATCH($E1161,bureaux!$A:$A,0),8)</f>
        <v>#N/A</v>
      </c>
      <c r="I1161" s="91" t="e">
        <f>_xlfn.CONCAT(INDEX(bureaux!$A:$H,MATCH($E1161,bureaux!$A:$A,0),4)," ",INDEX(bureaux!$A:$H,MATCH($E1161,bureaux!$A:$A,0),5))</f>
        <v>#N/A</v>
      </c>
      <c r="J1161" s="20" t="e">
        <f>INDEX(bureaux!$A:$H,MATCH($E1161,bureaux!$A:$A,0),6)</f>
        <v>#N/A</v>
      </c>
      <c r="K1161" s="20" t="e">
        <f>INDEX(bureaux!$A:$H,MATCH($E1161,bureaux!$A:$A,0),7)</f>
        <v>#N/A</v>
      </c>
    </row>
    <row r="1162" spans="1:11" x14ac:dyDescent="0.25">
      <c r="A1162" s="20">
        <f>'Elegio-Electors'!C1162</f>
        <v>0</v>
      </c>
      <c r="B1162" s="20">
        <f>'Elegio-Electors'!B1162</f>
        <v>0</v>
      </c>
      <c r="C1162" s="91">
        <f>IF(Procédure!$C$33=2,'Elegio-Electors'!D1162,Procédure!$C$33)</f>
        <v>0</v>
      </c>
      <c r="D1162" s="20">
        <f>'Elegio-Electors'!E1162</f>
        <v>0</v>
      </c>
      <c r="E1162" s="91" t="str">
        <f>IF(LEFT(RIGHT('Elegio-Electors'!L1162,2),1)="C",'Elegio-Electors'!L1162,IF(LEFT(RIGHT('Elegio-Electors'!M1162,2),1)="C",'Elegio-Electors'!M1162,""))</f>
        <v/>
      </c>
      <c r="F1162" s="91" t="str">
        <f>IF(LEFT(RIGHT('Elegio-Electors'!L1162,2),1)="O",'Elegio-Electors'!L1162,IF(LEFT(RIGHT('Elegio-Electors'!M1162,2),1)="O",'Elegio-Electors'!M1162,""))</f>
        <v/>
      </c>
      <c r="G1162" s="20" t="e">
        <f>INDEX(bureaux!$A:$H,MATCH($E1162,bureaux!$A:$A,0),8)</f>
        <v>#N/A</v>
      </c>
      <c r="I1162" s="91" t="e">
        <f>_xlfn.CONCAT(INDEX(bureaux!$A:$H,MATCH($E1162,bureaux!$A:$A,0),4)," ",INDEX(bureaux!$A:$H,MATCH($E1162,bureaux!$A:$A,0),5))</f>
        <v>#N/A</v>
      </c>
      <c r="J1162" s="20" t="e">
        <f>INDEX(bureaux!$A:$H,MATCH($E1162,bureaux!$A:$A,0),6)</f>
        <v>#N/A</v>
      </c>
      <c r="K1162" s="20" t="e">
        <f>INDEX(bureaux!$A:$H,MATCH($E1162,bureaux!$A:$A,0),7)</f>
        <v>#N/A</v>
      </c>
    </row>
    <row r="1163" spans="1:11" x14ac:dyDescent="0.25">
      <c r="A1163" s="20">
        <f>'Elegio-Electors'!C1163</f>
        <v>0</v>
      </c>
      <c r="B1163" s="20">
        <f>'Elegio-Electors'!B1163</f>
        <v>0</v>
      </c>
      <c r="C1163" s="91">
        <f>IF(Procédure!$C$33=2,'Elegio-Electors'!D1163,Procédure!$C$33)</f>
        <v>0</v>
      </c>
      <c r="D1163" s="20">
        <f>'Elegio-Electors'!E1163</f>
        <v>0</v>
      </c>
      <c r="E1163" s="91" t="str">
        <f>IF(LEFT(RIGHT('Elegio-Electors'!L1163,2),1)="C",'Elegio-Electors'!L1163,IF(LEFT(RIGHT('Elegio-Electors'!M1163,2),1)="C",'Elegio-Electors'!M1163,""))</f>
        <v/>
      </c>
      <c r="F1163" s="91" t="str">
        <f>IF(LEFT(RIGHT('Elegio-Electors'!L1163,2),1)="O",'Elegio-Electors'!L1163,IF(LEFT(RIGHT('Elegio-Electors'!M1163,2),1)="O",'Elegio-Electors'!M1163,""))</f>
        <v/>
      </c>
      <c r="G1163" s="20" t="e">
        <f>INDEX(bureaux!$A:$H,MATCH($E1163,bureaux!$A:$A,0),8)</f>
        <v>#N/A</v>
      </c>
      <c r="I1163" s="91" t="e">
        <f>_xlfn.CONCAT(INDEX(bureaux!$A:$H,MATCH($E1163,bureaux!$A:$A,0),4)," ",INDEX(bureaux!$A:$H,MATCH($E1163,bureaux!$A:$A,0),5))</f>
        <v>#N/A</v>
      </c>
      <c r="J1163" s="20" t="e">
        <f>INDEX(bureaux!$A:$H,MATCH($E1163,bureaux!$A:$A,0),6)</f>
        <v>#N/A</v>
      </c>
      <c r="K1163" s="20" t="e">
        <f>INDEX(bureaux!$A:$H,MATCH($E1163,bureaux!$A:$A,0),7)</f>
        <v>#N/A</v>
      </c>
    </row>
    <row r="1164" spans="1:11" x14ac:dyDescent="0.25">
      <c r="A1164" s="20">
        <f>'Elegio-Electors'!C1164</f>
        <v>0</v>
      </c>
      <c r="B1164" s="20">
        <f>'Elegio-Electors'!B1164</f>
        <v>0</v>
      </c>
      <c r="C1164" s="91">
        <f>IF(Procédure!$C$33=2,'Elegio-Electors'!D1164,Procédure!$C$33)</f>
        <v>0</v>
      </c>
      <c r="D1164" s="20">
        <f>'Elegio-Electors'!E1164</f>
        <v>0</v>
      </c>
      <c r="E1164" s="91" t="str">
        <f>IF(LEFT(RIGHT('Elegio-Electors'!L1164,2),1)="C",'Elegio-Electors'!L1164,IF(LEFT(RIGHT('Elegio-Electors'!M1164,2),1)="C",'Elegio-Electors'!M1164,""))</f>
        <v/>
      </c>
      <c r="F1164" s="91" t="str">
        <f>IF(LEFT(RIGHT('Elegio-Electors'!L1164,2),1)="O",'Elegio-Electors'!L1164,IF(LEFT(RIGHT('Elegio-Electors'!M1164,2),1)="O",'Elegio-Electors'!M1164,""))</f>
        <v/>
      </c>
      <c r="G1164" s="20" t="e">
        <f>INDEX(bureaux!$A:$H,MATCH($E1164,bureaux!$A:$A,0),8)</f>
        <v>#N/A</v>
      </c>
      <c r="I1164" s="91" t="e">
        <f>_xlfn.CONCAT(INDEX(bureaux!$A:$H,MATCH($E1164,bureaux!$A:$A,0),4)," ",INDEX(bureaux!$A:$H,MATCH($E1164,bureaux!$A:$A,0),5))</f>
        <v>#N/A</v>
      </c>
      <c r="J1164" s="20" t="e">
        <f>INDEX(bureaux!$A:$H,MATCH($E1164,bureaux!$A:$A,0),6)</f>
        <v>#N/A</v>
      </c>
      <c r="K1164" s="20" t="e">
        <f>INDEX(bureaux!$A:$H,MATCH($E1164,bureaux!$A:$A,0),7)</f>
        <v>#N/A</v>
      </c>
    </row>
    <row r="1165" spans="1:11" x14ac:dyDescent="0.25">
      <c r="A1165" s="20">
        <f>'Elegio-Electors'!C1165</f>
        <v>0</v>
      </c>
      <c r="B1165" s="20">
        <f>'Elegio-Electors'!B1165</f>
        <v>0</v>
      </c>
      <c r="C1165" s="91">
        <f>IF(Procédure!$C$33=2,'Elegio-Electors'!D1165,Procédure!$C$33)</f>
        <v>0</v>
      </c>
      <c r="D1165" s="20">
        <f>'Elegio-Electors'!E1165</f>
        <v>0</v>
      </c>
      <c r="E1165" s="91" t="str">
        <f>IF(LEFT(RIGHT('Elegio-Electors'!L1165,2),1)="C",'Elegio-Electors'!L1165,IF(LEFT(RIGHT('Elegio-Electors'!M1165,2),1)="C",'Elegio-Electors'!M1165,""))</f>
        <v/>
      </c>
      <c r="F1165" s="91" t="str">
        <f>IF(LEFT(RIGHT('Elegio-Electors'!L1165,2),1)="O",'Elegio-Electors'!L1165,IF(LEFT(RIGHT('Elegio-Electors'!M1165,2),1)="O",'Elegio-Electors'!M1165,""))</f>
        <v/>
      </c>
      <c r="G1165" s="20" t="e">
        <f>INDEX(bureaux!$A:$H,MATCH($E1165,bureaux!$A:$A,0),8)</f>
        <v>#N/A</v>
      </c>
      <c r="I1165" s="91" t="e">
        <f>_xlfn.CONCAT(INDEX(bureaux!$A:$H,MATCH($E1165,bureaux!$A:$A,0),4)," ",INDEX(bureaux!$A:$H,MATCH($E1165,bureaux!$A:$A,0),5))</f>
        <v>#N/A</v>
      </c>
      <c r="J1165" s="20" t="e">
        <f>INDEX(bureaux!$A:$H,MATCH($E1165,bureaux!$A:$A,0),6)</f>
        <v>#N/A</v>
      </c>
      <c r="K1165" s="20" t="e">
        <f>INDEX(bureaux!$A:$H,MATCH($E1165,bureaux!$A:$A,0),7)</f>
        <v>#N/A</v>
      </c>
    </row>
    <row r="1166" spans="1:11" x14ac:dyDescent="0.25">
      <c r="A1166" s="20">
        <f>'Elegio-Electors'!C1166</f>
        <v>0</v>
      </c>
      <c r="B1166" s="20">
        <f>'Elegio-Electors'!B1166</f>
        <v>0</v>
      </c>
      <c r="C1166" s="91">
        <f>IF(Procédure!$C$33=2,'Elegio-Electors'!D1166,Procédure!$C$33)</f>
        <v>0</v>
      </c>
      <c r="D1166" s="20">
        <f>'Elegio-Electors'!E1166</f>
        <v>0</v>
      </c>
      <c r="E1166" s="91" t="str">
        <f>IF(LEFT(RIGHT('Elegio-Electors'!L1166,2),1)="C",'Elegio-Electors'!L1166,IF(LEFT(RIGHT('Elegio-Electors'!M1166,2),1)="C",'Elegio-Electors'!M1166,""))</f>
        <v/>
      </c>
      <c r="F1166" s="91" t="str">
        <f>IF(LEFT(RIGHT('Elegio-Electors'!L1166,2),1)="O",'Elegio-Electors'!L1166,IF(LEFT(RIGHT('Elegio-Electors'!M1166,2),1)="O",'Elegio-Electors'!M1166,""))</f>
        <v/>
      </c>
      <c r="G1166" s="20" t="e">
        <f>INDEX(bureaux!$A:$H,MATCH($E1166,bureaux!$A:$A,0),8)</f>
        <v>#N/A</v>
      </c>
      <c r="I1166" s="91" t="e">
        <f>_xlfn.CONCAT(INDEX(bureaux!$A:$H,MATCH($E1166,bureaux!$A:$A,0),4)," ",INDEX(bureaux!$A:$H,MATCH($E1166,bureaux!$A:$A,0),5))</f>
        <v>#N/A</v>
      </c>
      <c r="J1166" s="20" t="e">
        <f>INDEX(bureaux!$A:$H,MATCH($E1166,bureaux!$A:$A,0),6)</f>
        <v>#N/A</v>
      </c>
      <c r="K1166" s="20" t="e">
        <f>INDEX(bureaux!$A:$H,MATCH($E1166,bureaux!$A:$A,0),7)</f>
        <v>#N/A</v>
      </c>
    </row>
    <row r="1167" spans="1:11" x14ac:dyDescent="0.25">
      <c r="A1167" s="20">
        <f>'Elegio-Electors'!C1167</f>
        <v>0</v>
      </c>
      <c r="B1167" s="20">
        <f>'Elegio-Electors'!B1167</f>
        <v>0</v>
      </c>
      <c r="C1167" s="91">
        <f>IF(Procédure!$C$33=2,'Elegio-Electors'!D1167,Procédure!$C$33)</f>
        <v>0</v>
      </c>
      <c r="D1167" s="20">
        <f>'Elegio-Electors'!E1167</f>
        <v>0</v>
      </c>
      <c r="E1167" s="91" t="str">
        <f>IF(LEFT(RIGHT('Elegio-Electors'!L1167,2),1)="C",'Elegio-Electors'!L1167,IF(LEFT(RIGHT('Elegio-Electors'!M1167,2),1)="C",'Elegio-Electors'!M1167,""))</f>
        <v/>
      </c>
      <c r="F1167" s="91" t="str">
        <f>IF(LEFT(RIGHT('Elegio-Electors'!L1167,2),1)="O",'Elegio-Electors'!L1167,IF(LEFT(RIGHT('Elegio-Electors'!M1167,2),1)="O",'Elegio-Electors'!M1167,""))</f>
        <v/>
      </c>
      <c r="G1167" s="20" t="e">
        <f>INDEX(bureaux!$A:$H,MATCH($E1167,bureaux!$A:$A,0),8)</f>
        <v>#N/A</v>
      </c>
      <c r="I1167" s="91" t="e">
        <f>_xlfn.CONCAT(INDEX(bureaux!$A:$H,MATCH($E1167,bureaux!$A:$A,0),4)," ",INDEX(bureaux!$A:$H,MATCH($E1167,bureaux!$A:$A,0),5))</f>
        <v>#N/A</v>
      </c>
      <c r="J1167" s="20" t="e">
        <f>INDEX(bureaux!$A:$H,MATCH($E1167,bureaux!$A:$A,0),6)</f>
        <v>#N/A</v>
      </c>
      <c r="K1167" s="20" t="e">
        <f>INDEX(bureaux!$A:$H,MATCH($E1167,bureaux!$A:$A,0),7)</f>
        <v>#N/A</v>
      </c>
    </row>
    <row r="1168" spans="1:11" x14ac:dyDescent="0.25">
      <c r="A1168" s="20">
        <f>'Elegio-Electors'!C1168</f>
        <v>0</v>
      </c>
      <c r="B1168" s="20">
        <f>'Elegio-Electors'!B1168</f>
        <v>0</v>
      </c>
      <c r="C1168" s="91">
        <f>IF(Procédure!$C$33=2,'Elegio-Electors'!D1168,Procédure!$C$33)</f>
        <v>0</v>
      </c>
      <c r="D1168" s="20">
        <f>'Elegio-Electors'!E1168</f>
        <v>0</v>
      </c>
      <c r="E1168" s="91" t="str">
        <f>IF(LEFT(RIGHT('Elegio-Electors'!L1168,2),1)="C",'Elegio-Electors'!L1168,IF(LEFT(RIGHT('Elegio-Electors'!M1168,2),1)="C",'Elegio-Electors'!M1168,""))</f>
        <v/>
      </c>
      <c r="F1168" s="91" t="str">
        <f>IF(LEFT(RIGHT('Elegio-Electors'!L1168,2),1)="O",'Elegio-Electors'!L1168,IF(LEFT(RIGHT('Elegio-Electors'!M1168,2),1)="O",'Elegio-Electors'!M1168,""))</f>
        <v/>
      </c>
      <c r="G1168" s="20" t="e">
        <f>INDEX(bureaux!$A:$H,MATCH($E1168,bureaux!$A:$A,0),8)</f>
        <v>#N/A</v>
      </c>
      <c r="I1168" s="91" t="e">
        <f>_xlfn.CONCAT(INDEX(bureaux!$A:$H,MATCH($E1168,bureaux!$A:$A,0),4)," ",INDEX(bureaux!$A:$H,MATCH($E1168,bureaux!$A:$A,0),5))</f>
        <v>#N/A</v>
      </c>
      <c r="J1168" s="20" t="e">
        <f>INDEX(bureaux!$A:$H,MATCH($E1168,bureaux!$A:$A,0),6)</f>
        <v>#N/A</v>
      </c>
      <c r="K1168" s="20" t="e">
        <f>INDEX(bureaux!$A:$H,MATCH($E1168,bureaux!$A:$A,0),7)</f>
        <v>#N/A</v>
      </c>
    </row>
    <row r="1169" spans="1:11" x14ac:dyDescent="0.25">
      <c r="A1169" s="20">
        <f>'Elegio-Electors'!C1169</f>
        <v>0</v>
      </c>
      <c r="B1169" s="20">
        <f>'Elegio-Electors'!B1169</f>
        <v>0</v>
      </c>
      <c r="C1169" s="91">
        <f>IF(Procédure!$C$33=2,'Elegio-Electors'!D1169,Procédure!$C$33)</f>
        <v>0</v>
      </c>
      <c r="D1169" s="20">
        <f>'Elegio-Electors'!E1169</f>
        <v>0</v>
      </c>
      <c r="E1169" s="91" t="str">
        <f>IF(LEFT(RIGHT('Elegio-Electors'!L1169,2),1)="C",'Elegio-Electors'!L1169,IF(LEFT(RIGHT('Elegio-Electors'!M1169,2),1)="C",'Elegio-Electors'!M1169,""))</f>
        <v/>
      </c>
      <c r="F1169" s="91" t="str">
        <f>IF(LEFT(RIGHT('Elegio-Electors'!L1169,2),1)="O",'Elegio-Electors'!L1169,IF(LEFT(RIGHT('Elegio-Electors'!M1169,2),1)="O",'Elegio-Electors'!M1169,""))</f>
        <v/>
      </c>
      <c r="G1169" s="20" t="e">
        <f>INDEX(bureaux!$A:$H,MATCH($E1169,bureaux!$A:$A,0),8)</f>
        <v>#N/A</v>
      </c>
      <c r="I1169" s="91" t="e">
        <f>_xlfn.CONCAT(INDEX(bureaux!$A:$H,MATCH($E1169,bureaux!$A:$A,0),4)," ",INDEX(bureaux!$A:$H,MATCH($E1169,bureaux!$A:$A,0),5))</f>
        <v>#N/A</v>
      </c>
      <c r="J1169" s="20" t="e">
        <f>INDEX(bureaux!$A:$H,MATCH($E1169,bureaux!$A:$A,0),6)</f>
        <v>#N/A</v>
      </c>
      <c r="K1169" s="20" t="e">
        <f>INDEX(bureaux!$A:$H,MATCH($E1169,bureaux!$A:$A,0),7)</f>
        <v>#N/A</v>
      </c>
    </row>
    <row r="1170" spans="1:11" x14ac:dyDescent="0.25">
      <c r="A1170" s="20">
        <f>'Elegio-Electors'!C1170</f>
        <v>0</v>
      </c>
      <c r="B1170" s="20">
        <f>'Elegio-Electors'!B1170</f>
        <v>0</v>
      </c>
      <c r="C1170" s="91">
        <f>IF(Procédure!$C$33=2,'Elegio-Electors'!D1170,Procédure!$C$33)</f>
        <v>0</v>
      </c>
      <c r="D1170" s="20">
        <f>'Elegio-Electors'!E1170</f>
        <v>0</v>
      </c>
      <c r="E1170" s="91" t="str">
        <f>IF(LEFT(RIGHT('Elegio-Electors'!L1170,2),1)="C",'Elegio-Electors'!L1170,IF(LEFT(RIGHT('Elegio-Electors'!M1170,2),1)="C",'Elegio-Electors'!M1170,""))</f>
        <v/>
      </c>
      <c r="F1170" s="91" t="str">
        <f>IF(LEFT(RIGHT('Elegio-Electors'!L1170,2),1)="O",'Elegio-Electors'!L1170,IF(LEFT(RIGHT('Elegio-Electors'!M1170,2),1)="O",'Elegio-Electors'!M1170,""))</f>
        <v/>
      </c>
      <c r="G1170" s="20" t="e">
        <f>INDEX(bureaux!$A:$H,MATCH($E1170,bureaux!$A:$A,0),8)</f>
        <v>#N/A</v>
      </c>
      <c r="I1170" s="91" t="e">
        <f>_xlfn.CONCAT(INDEX(bureaux!$A:$H,MATCH($E1170,bureaux!$A:$A,0),4)," ",INDEX(bureaux!$A:$H,MATCH($E1170,bureaux!$A:$A,0),5))</f>
        <v>#N/A</v>
      </c>
      <c r="J1170" s="20" t="e">
        <f>INDEX(bureaux!$A:$H,MATCH($E1170,bureaux!$A:$A,0),6)</f>
        <v>#N/A</v>
      </c>
      <c r="K1170" s="20" t="e">
        <f>INDEX(bureaux!$A:$H,MATCH($E1170,bureaux!$A:$A,0),7)</f>
        <v>#N/A</v>
      </c>
    </row>
    <row r="1171" spans="1:11" x14ac:dyDescent="0.25">
      <c r="A1171" s="20">
        <f>'Elegio-Electors'!C1171</f>
        <v>0</v>
      </c>
      <c r="B1171" s="20">
        <f>'Elegio-Electors'!B1171</f>
        <v>0</v>
      </c>
      <c r="C1171" s="91">
        <f>IF(Procédure!$C$33=2,'Elegio-Electors'!D1171,Procédure!$C$33)</f>
        <v>0</v>
      </c>
      <c r="D1171" s="20">
        <f>'Elegio-Electors'!E1171</f>
        <v>0</v>
      </c>
      <c r="E1171" s="91" t="str">
        <f>IF(LEFT(RIGHT('Elegio-Electors'!L1171,2),1)="C",'Elegio-Electors'!L1171,IF(LEFT(RIGHT('Elegio-Electors'!M1171,2),1)="C",'Elegio-Electors'!M1171,""))</f>
        <v/>
      </c>
      <c r="F1171" s="91" t="str">
        <f>IF(LEFT(RIGHT('Elegio-Electors'!L1171,2),1)="O",'Elegio-Electors'!L1171,IF(LEFT(RIGHT('Elegio-Electors'!M1171,2),1)="O",'Elegio-Electors'!M1171,""))</f>
        <v/>
      </c>
      <c r="G1171" s="20" t="e">
        <f>INDEX(bureaux!$A:$H,MATCH($E1171,bureaux!$A:$A,0),8)</f>
        <v>#N/A</v>
      </c>
      <c r="I1171" s="91" t="e">
        <f>_xlfn.CONCAT(INDEX(bureaux!$A:$H,MATCH($E1171,bureaux!$A:$A,0),4)," ",INDEX(bureaux!$A:$H,MATCH($E1171,bureaux!$A:$A,0),5))</f>
        <v>#N/A</v>
      </c>
      <c r="J1171" s="20" t="e">
        <f>INDEX(bureaux!$A:$H,MATCH($E1171,bureaux!$A:$A,0),6)</f>
        <v>#N/A</v>
      </c>
      <c r="K1171" s="20" t="e">
        <f>INDEX(bureaux!$A:$H,MATCH($E1171,bureaux!$A:$A,0),7)</f>
        <v>#N/A</v>
      </c>
    </row>
    <row r="1172" spans="1:11" x14ac:dyDescent="0.25">
      <c r="A1172" s="20">
        <f>'Elegio-Electors'!C1172</f>
        <v>0</v>
      </c>
      <c r="B1172" s="20">
        <f>'Elegio-Electors'!B1172</f>
        <v>0</v>
      </c>
      <c r="C1172" s="91">
        <f>IF(Procédure!$C$33=2,'Elegio-Electors'!D1172,Procédure!$C$33)</f>
        <v>0</v>
      </c>
      <c r="D1172" s="20">
        <f>'Elegio-Electors'!E1172</f>
        <v>0</v>
      </c>
      <c r="E1172" s="91" t="str">
        <f>IF(LEFT(RIGHT('Elegio-Electors'!L1172,2),1)="C",'Elegio-Electors'!L1172,IF(LEFT(RIGHT('Elegio-Electors'!M1172,2),1)="C",'Elegio-Electors'!M1172,""))</f>
        <v/>
      </c>
      <c r="F1172" s="91" t="str">
        <f>IF(LEFT(RIGHT('Elegio-Electors'!L1172,2),1)="O",'Elegio-Electors'!L1172,IF(LEFT(RIGHT('Elegio-Electors'!M1172,2),1)="O",'Elegio-Electors'!M1172,""))</f>
        <v/>
      </c>
      <c r="G1172" s="20" t="e">
        <f>INDEX(bureaux!$A:$H,MATCH($E1172,bureaux!$A:$A,0),8)</f>
        <v>#N/A</v>
      </c>
      <c r="I1172" s="91" t="e">
        <f>_xlfn.CONCAT(INDEX(bureaux!$A:$H,MATCH($E1172,bureaux!$A:$A,0),4)," ",INDEX(bureaux!$A:$H,MATCH($E1172,bureaux!$A:$A,0),5))</f>
        <v>#N/A</v>
      </c>
      <c r="J1172" s="20" t="e">
        <f>INDEX(bureaux!$A:$H,MATCH($E1172,bureaux!$A:$A,0),6)</f>
        <v>#N/A</v>
      </c>
      <c r="K1172" s="20" t="e">
        <f>INDEX(bureaux!$A:$H,MATCH($E1172,bureaux!$A:$A,0),7)</f>
        <v>#N/A</v>
      </c>
    </row>
    <row r="1173" spans="1:11" x14ac:dyDescent="0.25">
      <c r="A1173" s="20">
        <f>'Elegio-Electors'!C1173</f>
        <v>0</v>
      </c>
      <c r="B1173" s="20">
        <f>'Elegio-Electors'!B1173</f>
        <v>0</v>
      </c>
      <c r="C1173" s="91">
        <f>IF(Procédure!$C$33=2,'Elegio-Electors'!D1173,Procédure!$C$33)</f>
        <v>0</v>
      </c>
      <c r="D1173" s="20">
        <f>'Elegio-Electors'!E1173</f>
        <v>0</v>
      </c>
      <c r="E1173" s="91" t="str">
        <f>IF(LEFT(RIGHT('Elegio-Electors'!L1173,2),1)="C",'Elegio-Electors'!L1173,IF(LEFT(RIGHT('Elegio-Electors'!M1173,2),1)="C",'Elegio-Electors'!M1173,""))</f>
        <v/>
      </c>
      <c r="F1173" s="91" t="str">
        <f>IF(LEFT(RIGHT('Elegio-Electors'!L1173,2),1)="O",'Elegio-Electors'!L1173,IF(LEFT(RIGHT('Elegio-Electors'!M1173,2),1)="O",'Elegio-Electors'!M1173,""))</f>
        <v/>
      </c>
      <c r="G1173" s="20" t="e">
        <f>INDEX(bureaux!$A:$H,MATCH($E1173,bureaux!$A:$A,0),8)</f>
        <v>#N/A</v>
      </c>
      <c r="I1173" s="91" t="e">
        <f>_xlfn.CONCAT(INDEX(bureaux!$A:$H,MATCH($E1173,bureaux!$A:$A,0),4)," ",INDEX(bureaux!$A:$H,MATCH($E1173,bureaux!$A:$A,0),5))</f>
        <v>#N/A</v>
      </c>
      <c r="J1173" s="20" t="e">
        <f>INDEX(bureaux!$A:$H,MATCH($E1173,bureaux!$A:$A,0),6)</f>
        <v>#N/A</v>
      </c>
      <c r="K1173" s="20" t="e">
        <f>INDEX(bureaux!$A:$H,MATCH($E1173,bureaux!$A:$A,0),7)</f>
        <v>#N/A</v>
      </c>
    </row>
    <row r="1174" spans="1:11" x14ac:dyDescent="0.25">
      <c r="A1174" s="20">
        <f>'Elegio-Electors'!C1174</f>
        <v>0</v>
      </c>
      <c r="B1174" s="20">
        <f>'Elegio-Electors'!B1174</f>
        <v>0</v>
      </c>
      <c r="C1174" s="91">
        <f>IF(Procédure!$C$33=2,'Elegio-Electors'!D1174,Procédure!$C$33)</f>
        <v>0</v>
      </c>
      <c r="D1174" s="20">
        <f>'Elegio-Electors'!E1174</f>
        <v>0</v>
      </c>
      <c r="E1174" s="91" t="str">
        <f>IF(LEFT(RIGHT('Elegio-Electors'!L1174,2),1)="C",'Elegio-Electors'!L1174,IF(LEFT(RIGHT('Elegio-Electors'!M1174,2),1)="C",'Elegio-Electors'!M1174,""))</f>
        <v/>
      </c>
      <c r="F1174" s="91" t="str">
        <f>IF(LEFT(RIGHT('Elegio-Electors'!L1174,2),1)="O",'Elegio-Electors'!L1174,IF(LEFT(RIGHT('Elegio-Electors'!M1174,2),1)="O",'Elegio-Electors'!M1174,""))</f>
        <v/>
      </c>
      <c r="G1174" s="20" t="e">
        <f>INDEX(bureaux!$A:$H,MATCH($E1174,bureaux!$A:$A,0),8)</f>
        <v>#N/A</v>
      </c>
      <c r="I1174" s="91" t="e">
        <f>_xlfn.CONCAT(INDEX(bureaux!$A:$H,MATCH($E1174,bureaux!$A:$A,0),4)," ",INDEX(bureaux!$A:$H,MATCH($E1174,bureaux!$A:$A,0),5))</f>
        <v>#N/A</v>
      </c>
      <c r="J1174" s="20" t="e">
        <f>INDEX(bureaux!$A:$H,MATCH($E1174,bureaux!$A:$A,0),6)</f>
        <v>#N/A</v>
      </c>
      <c r="K1174" s="20" t="e">
        <f>INDEX(bureaux!$A:$H,MATCH($E1174,bureaux!$A:$A,0),7)</f>
        <v>#N/A</v>
      </c>
    </row>
    <row r="1175" spans="1:11" x14ac:dyDescent="0.25">
      <c r="A1175" s="20">
        <f>'Elegio-Electors'!C1175</f>
        <v>0</v>
      </c>
      <c r="B1175" s="20">
        <f>'Elegio-Electors'!B1175</f>
        <v>0</v>
      </c>
      <c r="C1175" s="91">
        <f>IF(Procédure!$C$33=2,'Elegio-Electors'!D1175,Procédure!$C$33)</f>
        <v>0</v>
      </c>
      <c r="D1175" s="20">
        <f>'Elegio-Electors'!E1175</f>
        <v>0</v>
      </c>
      <c r="E1175" s="91" t="str">
        <f>IF(LEFT(RIGHT('Elegio-Electors'!L1175,2),1)="C",'Elegio-Electors'!L1175,IF(LEFT(RIGHT('Elegio-Electors'!M1175,2),1)="C",'Elegio-Electors'!M1175,""))</f>
        <v/>
      </c>
      <c r="F1175" s="91" t="str">
        <f>IF(LEFT(RIGHT('Elegio-Electors'!L1175,2),1)="O",'Elegio-Electors'!L1175,IF(LEFT(RIGHT('Elegio-Electors'!M1175,2),1)="O",'Elegio-Electors'!M1175,""))</f>
        <v/>
      </c>
      <c r="G1175" s="20" t="e">
        <f>INDEX(bureaux!$A:$H,MATCH($E1175,bureaux!$A:$A,0),8)</f>
        <v>#N/A</v>
      </c>
      <c r="I1175" s="91" t="e">
        <f>_xlfn.CONCAT(INDEX(bureaux!$A:$H,MATCH($E1175,bureaux!$A:$A,0),4)," ",INDEX(bureaux!$A:$H,MATCH($E1175,bureaux!$A:$A,0),5))</f>
        <v>#N/A</v>
      </c>
      <c r="J1175" s="20" t="e">
        <f>INDEX(bureaux!$A:$H,MATCH($E1175,bureaux!$A:$A,0),6)</f>
        <v>#N/A</v>
      </c>
      <c r="K1175" s="20" t="e">
        <f>INDEX(bureaux!$A:$H,MATCH($E1175,bureaux!$A:$A,0),7)</f>
        <v>#N/A</v>
      </c>
    </row>
    <row r="1176" spans="1:11" x14ac:dyDescent="0.25">
      <c r="A1176" s="20">
        <f>'Elegio-Electors'!C1176</f>
        <v>0</v>
      </c>
      <c r="B1176" s="20">
        <f>'Elegio-Electors'!B1176</f>
        <v>0</v>
      </c>
      <c r="C1176" s="91">
        <f>IF(Procédure!$C$33=2,'Elegio-Electors'!D1176,Procédure!$C$33)</f>
        <v>0</v>
      </c>
      <c r="D1176" s="20">
        <f>'Elegio-Electors'!E1176</f>
        <v>0</v>
      </c>
      <c r="E1176" s="91" t="str">
        <f>IF(LEFT(RIGHT('Elegio-Electors'!L1176,2),1)="C",'Elegio-Electors'!L1176,IF(LEFT(RIGHT('Elegio-Electors'!M1176,2),1)="C",'Elegio-Electors'!M1176,""))</f>
        <v/>
      </c>
      <c r="F1176" s="91" t="str">
        <f>IF(LEFT(RIGHT('Elegio-Electors'!L1176,2),1)="O",'Elegio-Electors'!L1176,IF(LEFT(RIGHT('Elegio-Electors'!M1176,2),1)="O",'Elegio-Electors'!M1176,""))</f>
        <v/>
      </c>
      <c r="G1176" s="20" t="e">
        <f>INDEX(bureaux!$A:$H,MATCH($E1176,bureaux!$A:$A,0),8)</f>
        <v>#N/A</v>
      </c>
      <c r="I1176" s="91" t="e">
        <f>_xlfn.CONCAT(INDEX(bureaux!$A:$H,MATCH($E1176,bureaux!$A:$A,0),4)," ",INDEX(bureaux!$A:$H,MATCH($E1176,bureaux!$A:$A,0),5))</f>
        <v>#N/A</v>
      </c>
      <c r="J1176" s="20" t="e">
        <f>INDEX(bureaux!$A:$H,MATCH($E1176,bureaux!$A:$A,0),6)</f>
        <v>#N/A</v>
      </c>
      <c r="K1176" s="20" t="e">
        <f>INDEX(bureaux!$A:$H,MATCH($E1176,bureaux!$A:$A,0),7)</f>
        <v>#N/A</v>
      </c>
    </row>
    <row r="1177" spans="1:11" x14ac:dyDescent="0.25">
      <c r="A1177" s="20">
        <f>'Elegio-Electors'!C1177</f>
        <v>0</v>
      </c>
      <c r="B1177" s="20">
        <f>'Elegio-Electors'!B1177</f>
        <v>0</v>
      </c>
      <c r="C1177" s="91">
        <f>IF(Procédure!$C$33=2,'Elegio-Electors'!D1177,Procédure!$C$33)</f>
        <v>0</v>
      </c>
      <c r="D1177" s="20">
        <f>'Elegio-Electors'!E1177</f>
        <v>0</v>
      </c>
      <c r="E1177" s="91" t="str">
        <f>IF(LEFT(RIGHT('Elegio-Electors'!L1177,2),1)="C",'Elegio-Electors'!L1177,IF(LEFT(RIGHT('Elegio-Electors'!M1177,2),1)="C",'Elegio-Electors'!M1177,""))</f>
        <v/>
      </c>
      <c r="F1177" s="91" t="str">
        <f>IF(LEFT(RIGHT('Elegio-Electors'!L1177,2),1)="O",'Elegio-Electors'!L1177,IF(LEFT(RIGHT('Elegio-Electors'!M1177,2),1)="O",'Elegio-Electors'!M1177,""))</f>
        <v/>
      </c>
      <c r="G1177" s="20" t="e">
        <f>INDEX(bureaux!$A:$H,MATCH($E1177,bureaux!$A:$A,0),8)</f>
        <v>#N/A</v>
      </c>
      <c r="I1177" s="91" t="e">
        <f>_xlfn.CONCAT(INDEX(bureaux!$A:$H,MATCH($E1177,bureaux!$A:$A,0),4)," ",INDEX(bureaux!$A:$H,MATCH($E1177,bureaux!$A:$A,0),5))</f>
        <v>#N/A</v>
      </c>
      <c r="J1177" s="20" t="e">
        <f>INDEX(bureaux!$A:$H,MATCH($E1177,bureaux!$A:$A,0),6)</f>
        <v>#N/A</v>
      </c>
      <c r="K1177" s="20" t="e">
        <f>INDEX(bureaux!$A:$H,MATCH($E1177,bureaux!$A:$A,0),7)</f>
        <v>#N/A</v>
      </c>
    </row>
    <row r="1178" spans="1:11" x14ac:dyDescent="0.25">
      <c r="A1178" s="20">
        <f>'Elegio-Electors'!C1178</f>
        <v>0</v>
      </c>
      <c r="B1178" s="20">
        <f>'Elegio-Electors'!B1178</f>
        <v>0</v>
      </c>
      <c r="C1178" s="91">
        <f>IF(Procédure!$C$33=2,'Elegio-Electors'!D1178,Procédure!$C$33)</f>
        <v>0</v>
      </c>
      <c r="D1178" s="20">
        <f>'Elegio-Electors'!E1178</f>
        <v>0</v>
      </c>
      <c r="E1178" s="91" t="str">
        <f>IF(LEFT(RIGHT('Elegio-Electors'!L1178,2),1)="C",'Elegio-Electors'!L1178,IF(LEFT(RIGHT('Elegio-Electors'!M1178,2),1)="C",'Elegio-Electors'!M1178,""))</f>
        <v/>
      </c>
      <c r="F1178" s="91" t="str">
        <f>IF(LEFT(RIGHT('Elegio-Electors'!L1178,2),1)="O",'Elegio-Electors'!L1178,IF(LEFT(RIGHT('Elegio-Electors'!M1178,2),1)="O",'Elegio-Electors'!M1178,""))</f>
        <v/>
      </c>
      <c r="G1178" s="20" t="e">
        <f>INDEX(bureaux!$A:$H,MATCH($E1178,bureaux!$A:$A,0),8)</f>
        <v>#N/A</v>
      </c>
      <c r="I1178" s="91" t="e">
        <f>_xlfn.CONCAT(INDEX(bureaux!$A:$H,MATCH($E1178,bureaux!$A:$A,0),4)," ",INDEX(bureaux!$A:$H,MATCH($E1178,bureaux!$A:$A,0),5))</f>
        <v>#N/A</v>
      </c>
      <c r="J1178" s="20" t="e">
        <f>INDEX(bureaux!$A:$H,MATCH($E1178,bureaux!$A:$A,0),6)</f>
        <v>#N/A</v>
      </c>
      <c r="K1178" s="20" t="e">
        <f>INDEX(bureaux!$A:$H,MATCH($E1178,bureaux!$A:$A,0),7)</f>
        <v>#N/A</v>
      </c>
    </row>
    <row r="1179" spans="1:11" x14ac:dyDescent="0.25">
      <c r="A1179" s="20">
        <f>'Elegio-Electors'!C1179</f>
        <v>0</v>
      </c>
      <c r="B1179" s="20">
        <f>'Elegio-Electors'!B1179</f>
        <v>0</v>
      </c>
      <c r="C1179" s="91">
        <f>IF(Procédure!$C$33=2,'Elegio-Electors'!D1179,Procédure!$C$33)</f>
        <v>0</v>
      </c>
      <c r="D1179" s="20">
        <f>'Elegio-Electors'!E1179</f>
        <v>0</v>
      </c>
      <c r="E1179" s="91" t="str">
        <f>IF(LEFT(RIGHT('Elegio-Electors'!L1179,2),1)="C",'Elegio-Electors'!L1179,IF(LEFT(RIGHT('Elegio-Electors'!M1179,2),1)="C",'Elegio-Electors'!M1179,""))</f>
        <v/>
      </c>
      <c r="F1179" s="91" t="str">
        <f>IF(LEFT(RIGHT('Elegio-Electors'!L1179,2),1)="O",'Elegio-Electors'!L1179,IF(LEFT(RIGHT('Elegio-Electors'!M1179,2),1)="O",'Elegio-Electors'!M1179,""))</f>
        <v/>
      </c>
      <c r="G1179" s="20" t="e">
        <f>INDEX(bureaux!$A:$H,MATCH($E1179,bureaux!$A:$A,0),8)</f>
        <v>#N/A</v>
      </c>
      <c r="I1179" s="91" t="e">
        <f>_xlfn.CONCAT(INDEX(bureaux!$A:$H,MATCH($E1179,bureaux!$A:$A,0),4)," ",INDEX(bureaux!$A:$H,MATCH($E1179,bureaux!$A:$A,0),5))</f>
        <v>#N/A</v>
      </c>
      <c r="J1179" s="20" t="e">
        <f>INDEX(bureaux!$A:$H,MATCH($E1179,bureaux!$A:$A,0),6)</f>
        <v>#N/A</v>
      </c>
      <c r="K1179" s="20" t="e">
        <f>INDEX(bureaux!$A:$H,MATCH($E1179,bureaux!$A:$A,0),7)</f>
        <v>#N/A</v>
      </c>
    </row>
    <row r="1180" spans="1:11" x14ac:dyDescent="0.25">
      <c r="A1180" s="20">
        <f>'Elegio-Electors'!C1180</f>
        <v>0</v>
      </c>
      <c r="B1180" s="20">
        <f>'Elegio-Electors'!B1180</f>
        <v>0</v>
      </c>
      <c r="C1180" s="91">
        <f>IF(Procédure!$C$33=2,'Elegio-Electors'!D1180,Procédure!$C$33)</f>
        <v>0</v>
      </c>
      <c r="D1180" s="20">
        <f>'Elegio-Electors'!E1180</f>
        <v>0</v>
      </c>
      <c r="E1180" s="91" t="str">
        <f>IF(LEFT(RIGHT('Elegio-Electors'!L1180,2),1)="C",'Elegio-Electors'!L1180,IF(LEFT(RIGHT('Elegio-Electors'!M1180,2),1)="C",'Elegio-Electors'!M1180,""))</f>
        <v/>
      </c>
      <c r="F1180" s="91" t="str">
        <f>IF(LEFT(RIGHT('Elegio-Electors'!L1180,2),1)="O",'Elegio-Electors'!L1180,IF(LEFT(RIGHT('Elegio-Electors'!M1180,2),1)="O",'Elegio-Electors'!M1180,""))</f>
        <v/>
      </c>
      <c r="G1180" s="20" t="e">
        <f>INDEX(bureaux!$A:$H,MATCH($E1180,bureaux!$A:$A,0),8)</f>
        <v>#N/A</v>
      </c>
      <c r="I1180" s="91" t="e">
        <f>_xlfn.CONCAT(INDEX(bureaux!$A:$H,MATCH($E1180,bureaux!$A:$A,0),4)," ",INDEX(bureaux!$A:$H,MATCH($E1180,bureaux!$A:$A,0),5))</f>
        <v>#N/A</v>
      </c>
      <c r="J1180" s="20" t="e">
        <f>INDEX(bureaux!$A:$H,MATCH($E1180,bureaux!$A:$A,0),6)</f>
        <v>#N/A</v>
      </c>
      <c r="K1180" s="20" t="e">
        <f>INDEX(bureaux!$A:$H,MATCH($E1180,bureaux!$A:$A,0),7)</f>
        <v>#N/A</v>
      </c>
    </row>
    <row r="1181" spans="1:11" x14ac:dyDescent="0.25">
      <c r="A1181" s="20">
        <f>'Elegio-Electors'!C1181</f>
        <v>0</v>
      </c>
      <c r="B1181" s="20">
        <f>'Elegio-Electors'!B1181</f>
        <v>0</v>
      </c>
      <c r="C1181" s="91">
        <f>IF(Procédure!$C$33=2,'Elegio-Electors'!D1181,Procédure!$C$33)</f>
        <v>0</v>
      </c>
      <c r="D1181" s="20">
        <f>'Elegio-Electors'!E1181</f>
        <v>0</v>
      </c>
      <c r="E1181" s="91" t="str">
        <f>IF(LEFT(RIGHT('Elegio-Electors'!L1181,2),1)="C",'Elegio-Electors'!L1181,IF(LEFT(RIGHT('Elegio-Electors'!M1181,2),1)="C",'Elegio-Electors'!M1181,""))</f>
        <v/>
      </c>
      <c r="F1181" s="91" t="str">
        <f>IF(LEFT(RIGHT('Elegio-Electors'!L1181,2),1)="O",'Elegio-Electors'!L1181,IF(LEFT(RIGHT('Elegio-Electors'!M1181,2),1)="O",'Elegio-Electors'!M1181,""))</f>
        <v/>
      </c>
      <c r="G1181" s="20" t="e">
        <f>INDEX(bureaux!$A:$H,MATCH($E1181,bureaux!$A:$A,0),8)</f>
        <v>#N/A</v>
      </c>
      <c r="I1181" s="91" t="e">
        <f>_xlfn.CONCAT(INDEX(bureaux!$A:$H,MATCH($E1181,bureaux!$A:$A,0),4)," ",INDEX(bureaux!$A:$H,MATCH($E1181,bureaux!$A:$A,0),5))</f>
        <v>#N/A</v>
      </c>
      <c r="J1181" s="20" t="e">
        <f>INDEX(bureaux!$A:$H,MATCH($E1181,bureaux!$A:$A,0),6)</f>
        <v>#N/A</v>
      </c>
      <c r="K1181" s="20" t="e">
        <f>INDEX(bureaux!$A:$H,MATCH($E1181,bureaux!$A:$A,0),7)</f>
        <v>#N/A</v>
      </c>
    </row>
    <row r="1182" spans="1:11" x14ac:dyDescent="0.25">
      <c r="A1182" s="20">
        <f>'Elegio-Electors'!C1182</f>
        <v>0</v>
      </c>
      <c r="B1182" s="20">
        <f>'Elegio-Electors'!B1182</f>
        <v>0</v>
      </c>
      <c r="C1182" s="91">
        <f>IF(Procédure!$C$33=2,'Elegio-Electors'!D1182,Procédure!$C$33)</f>
        <v>0</v>
      </c>
      <c r="D1182" s="20">
        <f>'Elegio-Electors'!E1182</f>
        <v>0</v>
      </c>
      <c r="E1182" s="91" t="str">
        <f>IF(LEFT(RIGHT('Elegio-Electors'!L1182,2),1)="C",'Elegio-Electors'!L1182,IF(LEFT(RIGHT('Elegio-Electors'!M1182,2),1)="C",'Elegio-Electors'!M1182,""))</f>
        <v/>
      </c>
      <c r="F1182" s="91" t="str">
        <f>IF(LEFT(RIGHT('Elegio-Electors'!L1182,2),1)="O",'Elegio-Electors'!L1182,IF(LEFT(RIGHT('Elegio-Electors'!M1182,2),1)="O",'Elegio-Electors'!M1182,""))</f>
        <v/>
      </c>
      <c r="G1182" s="20" t="e">
        <f>INDEX(bureaux!$A:$H,MATCH($E1182,bureaux!$A:$A,0),8)</f>
        <v>#N/A</v>
      </c>
      <c r="I1182" s="91" t="e">
        <f>_xlfn.CONCAT(INDEX(bureaux!$A:$H,MATCH($E1182,bureaux!$A:$A,0),4)," ",INDEX(bureaux!$A:$H,MATCH($E1182,bureaux!$A:$A,0),5))</f>
        <v>#N/A</v>
      </c>
      <c r="J1182" s="20" t="e">
        <f>INDEX(bureaux!$A:$H,MATCH($E1182,bureaux!$A:$A,0),6)</f>
        <v>#N/A</v>
      </c>
      <c r="K1182" s="20" t="e">
        <f>INDEX(bureaux!$A:$H,MATCH($E1182,bureaux!$A:$A,0),7)</f>
        <v>#N/A</v>
      </c>
    </row>
    <row r="1183" spans="1:11" x14ac:dyDescent="0.25">
      <c r="A1183" s="20">
        <f>'Elegio-Electors'!C1183</f>
        <v>0</v>
      </c>
      <c r="B1183" s="20">
        <f>'Elegio-Electors'!B1183</f>
        <v>0</v>
      </c>
      <c r="C1183" s="91">
        <f>IF(Procédure!$C$33=2,'Elegio-Electors'!D1183,Procédure!$C$33)</f>
        <v>0</v>
      </c>
      <c r="D1183" s="20">
        <f>'Elegio-Electors'!E1183</f>
        <v>0</v>
      </c>
      <c r="E1183" s="91" t="str">
        <f>IF(LEFT(RIGHT('Elegio-Electors'!L1183,2),1)="C",'Elegio-Electors'!L1183,IF(LEFT(RIGHT('Elegio-Electors'!M1183,2),1)="C",'Elegio-Electors'!M1183,""))</f>
        <v/>
      </c>
      <c r="F1183" s="91" t="str">
        <f>IF(LEFT(RIGHT('Elegio-Electors'!L1183,2),1)="O",'Elegio-Electors'!L1183,IF(LEFT(RIGHT('Elegio-Electors'!M1183,2),1)="O",'Elegio-Electors'!M1183,""))</f>
        <v/>
      </c>
      <c r="G1183" s="20" t="e">
        <f>INDEX(bureaux!$A:$H,MATCH($E1183,bureaux!$A:$A,0),8)</f>
        <v>#N/A</v>
      </c>
      <c r="I1183" s="91" t="e">
        <f>_xlfn.CONCAT(INDEX(bureaux!$A:$H,MATCH($E1183,bureaux!$A:$A,0),4)," ",INDEX(bureaux!$A:$H,MATCH($E1183,bureaux!$A:$A,0),5))</f>
        <v>#N/A</v>
      </c>
      <c r="J1183" s="20" t="e">
        <f>INDEX(bureaux!$A:$H,MATCH($E1183,bureaux!$A:$A,0),6)</f>
        <v>#N/A</v>
      </c>
      <c r="K1183" s="20" t="e">
        <f>INDEX(bureaux!$A:$H,MATCH($E1183,bureaux!$A:$A,0),7)</f>
        <v>#N/A</v>
      </c>
    </row>
    <row r="1184" spans="1:11" x14ac:dyDescent="0.25">
      <c r="A1184" s="20">
        <f>'Elegio-Electors'!C1184</f>
        <v>0</v>
      </c>
      <c r="B1184" s="20">
        <f>'Elegio-Electors'!B1184</f>
        <v>0</v>
      </c>
      <c r="C1184" s="91">
        <f>IF(Procédure!$C$33=2,'Elegio-Electors'!D1184,Procédure!$C$33)</f>
        <v>0</v>
      </c>
      <c r="D1184" s="20">
        <f>'Elegio-Electors'!E1184</f>
        <v>0</v>
      </c>
      <c r="E1184" s="91" t="str">
        <f>IF(LEFT(RIGHT('Elegio-Electors'!L1184,2),1)="C",'Elegio-Electors'!L1184,IF(LEFT(RIGHT('Elegio-Electors'!M1184,2),1)="C",'Elegio-Electors'!M1184,""))</f>
        <v/>
      </c>
      <c r="F1184" s="91" t="str">
        <f>IF(LEFT(RIGHT('Elegio-Electors'!L1184,2),1)="O",'Elegio-Electors'!L1184,IF(LEFT(RIGHT('Elegio-Electors'!M1184,2),1)="O",'Elegio-Electors'!M1184,""))</f>
        <v/>
      </c>
      <c r="G1184" s="20" t="e">
        <f>INDEX(bureaux!$A:$H,MATCH($E1184,bureaux!$A:$A,0),8)</f>
        <v>#N/A</v>
      </c>
      <c r="I1184" s="91" t="e">
        <f>_xlfn.CONCAT(INDEX(bureaux!$A:$H,MATCH($E1184,bureaux!$A:$A,0),4)," ",INDEX(bureaux!$A:$H,MATCH($E1184,bureaux!$A:$A,0),5))</f>
        <v>#N/A</v>
      </c>
      <c r="J1184" s="20" t="e">
        <f>INDEX(bureaux!$A:$H,MATCH($E1184,bureaux!$A:$A,0),6)</f>
        <v>#N/A</v>
      </c>
      <c r="K1184" s="20" t="e">
        <f>INDEX(bureaux!$A:$H,MATCH($E1184,bureaux!$A:$A,0),7)</f>
        <v>#N/A</v>
      </c>
    </row>
    <row r="1185" spans="1:11" x14ac:dyDescent="0.25">
      <c r="A1185" s="20">
        <f>'Elegio-Electors'!C1185</f>
        <v>0</v>
      </c>
      <c r="B1185" s="20">
        <f>'Elegio-Electors'!B1185</f>
        <v>0</v>
      </c>
      <c r="C1185" s="91">
        <f>IF(Procédure!$C$33=2,'Elegio-Electors'!D1185,Procédure!$C$33)</f>
        <v>0</v>
      </c>
      <c r="D1185" s="20">
        <f>'Elegio-Electors'!E1185</f>
        <v>0</v>
      </c>
      <c r="E1185" s="91" t="str">
        <f>IF(LEFT(RIGHT('Elegio-Electors'!L1185,2),1)="C",'Elegio-Electors'!L1185,IF(LEFT(RIGHT('Elegio-Electors'!M1185,2),1)="C",'Elegio-Electors'!M1185,""))</f>
        <v/>
      </c>
      <c r="F1185" s="91" t="str">
        <f>IF(LEFT(RIGHT('Elegio-Electors'!L1185,2),1)="O",'Elegio-Electors'!L1185,IF(LEFT(RIGHT('Elegio-Electors'!M1185,2),1)="O",'Elegio-Electors'!M1185,""))</f>
        <v/>
      </c>
      <c r="G1185" s="20" t="e">
        <f>INDEX(bureaux!$A:$H,MATCH($E1185,bureaux!$A:$A,0),8)</f>
        <v>#N/A</v>
      </c>
      <c r="I1185" s="91" t="e">
        <f>_xlfn.CONCAT(INDEX(bureaux!$A:$H,MATCH($E1185,bureaux!$A:$A,0),4)," ",INDEX(bureaux!$A:$H,MATCH($E1185,bureaux!$A:$A,0),5))</f>
        <v>#N/A</v>
      </c>
      <c r="J1185" s="20" t="e">
        <f>INDEX(bureaux!$A:$H,MATCH($E1185,bureaux!$A:$A,0),6)</f>
        <v>#N/A</v>
      </c>
      <c r="K1185" s="20" t="e">
        <f>INDEX(bureaux!$A:$H,MATCH($E1185,bureaux!$A:$A,0),7)</f>
        <v>#N/A</v>
      </c>
    </row>
    <row r="1186" spans="1:11" x14ac:dyDescent="0.25">
      <c r="A1186" s="20">
        <f>'Elegio-Electors'!C1186</f>
        <v>0</v>
      </c>
      <c r="B1186" s="20">
        <f>'Elegio-Electors'!B1186</f>
        <v>0</v>
      </c>
      <c r="C1186" s="91">
        <f>IF(Procédure!$C$33=2,'Elegio-Electors'!D1186,Procédure!$C$33)</f>
        <v>0</v>
      </c>
      <c r="D1186" s="20">
        <f>'Elegio-Electors'!E1186</f>
        <v>0</v>
      </c>
      <c r="E1186" s="91" t="str">
        <f>IF(LEFT(RIGHT('Elegio-Electors'!L1186,2),1)="C",'Elegio-Electors'!L1186,IF(LEFT(RIGHT('Elegio-Electors'!M1186,2),1)="C",'Elegio-Electors'!M1186,""))</f>
        <v/>
      </c>
      <c r="F1186" s="91" t="str">
        <f>IF(LEFT(RIGHT('Elegio-Electors'!L1186,2),1)="O",'Elegio-Electors'!L1186,IF(LEFT(RIGHT('Elegio-Electors'!M1186,2),1)="O",'Elegio-Electors'!M1186,""))</f>
        <v/>
      </c>
      <c r="G1186" s="20" t="e">
        <f>INDEX(bureaux!$A:$H,MATCH($E1186,bureaux!$A:$A,0),8)</f>
        <v>#N/A</v>
      </c>
      <c r="I1186" s="91" t="e">
        <f>_xlfn.CONCAT(INDEX(bureaux!$A:$H,MATCH($E1186,bureaux!$A:$A,0),4)," ",INDEX(bureaux!$A:$H,MATCH($E1186,bureaux!$A:$A,0),5))</f>
        <v>#N/A</v>
      </c>
      <c r="J1186" s="20" t="e">
        <f>INDEX(bureaux!$A:$H,MATCH($E1186,bureaux!$A:$A,0),6)</f>
        <v>#N/A</v>
      </c>
      <c r="K1186" s="20" t="e">
        <f>INDEX(bureaux!$A:$H,MATCH($E1186,bureaux!$A:$A,0),7)</f>
        <v>#N/A</v>
      </c>
    </row>
    <row r="1187" spans="1:11" x14ac:dyDescent="0.25">
      <c r="A1187" s="20">
        <f>'Elegio-Electors'!C1187</f>
        <v>0</v>
      </c>
      <c r="B1187" s="20">
        <f>'Elegio-Electors'!B1187</f>
        <v>0</v>
      </c>
      <c r="C1187" s="91">
        <f>IF(Procédure!$C$33=2,'Elegio-Electors'!D1187,Procédure!$C$33)</f>
        <v>0</v>
      </c>
      <c r="D1187" s="20">
        <f>'Elegio-Electors'!E1187</f>
        <v>0</v>
      </c>
      <c r="E1187" s="91" t="str">
        <f>IF(LEFT(RIGHT('Elegio-Electors'!L1187,2),1)="C",'Elegio-Electors'!L1187,IF(LEFT(RIGHT('Elegio-Electors'!M1187,2),1)="C",'Elegio-Electors'!M1187,""))</f>
        <v/>
      </c>
      <c r="F1187" s="91" t="str">
        <f>IF(LEFT(RIGHT('Elegio-Electors'!L1187,2),1)="O",'Elegio-Electors'!L1187,IF(LEFT(RIGHT('Elegio-Electors'!M1187,2),1)="O",'Elegio-Electors'!M1187,""))</f>
        <v/>
      </c>
      <c r="G1187" s="20" t="e">
        <f>INDEX(bureaux!$A:$H,MATCH($E1187,bureaux!$A:$A,0),8)</f>
        <v>#N/A</v>
      </c>
      <c r="I1187" s="91" t="e">
        <f>_xlfn.CONCAT(INDEX(bureaux!$A:$H,MATCH($E1187,bureaux!$A:$A,0),4)," ",INDEX(bureaux!$A:$H,MATCH($E1187,bureaux!$A:$A,0),5))</f>
        <v>#N/A</v>
      </c>
      <c r="J1187" s="20" t="e">
        <f>INDEX(bureaux!$A:$H,MATCH($E1187,bureaux!$A:$A,0),6)</f>
        <v>#N/A</v>
      </c>
      <c r="K1187" s="20" t="e">
        <f>INDEX(bureaux!$A:$H,MATCH($E1187,bureaux!$A:$A,0),7)</f>
        <v>#N/A</v>
      </c>
    </row>
    <row r="1188" spans="1:11" x14ac:dyDescent="0.25">
      <c r="A1188" s="20">
        <f>'Elegio-Electors'!C1188</f>
        <v>0</v>
      </c>
      <c r="B1188" s="20">
        <f>'Elegio-Electors'!B1188</f>
        <v>0</v>
      </c>
      <c r="C1188" s="91">
        <f>IF(Procédure!$C$33=2,'Elegio-Electors'!D1188,Procédure!$C$33)</f>
        <v>0</v>
      </c>
      <c r="D1188" s="20">
        <f>'Elegio-Electors'!E1188</f>
        <v>0</v>
      </c>
      <c r="E1188" s="91" t="str">
        <f>IF(LEFT(RIGHT('Elegio-Electors'!L1188,2),1)="C",'Elegio-Electors'!L1188,IF(LEFT(RIGHT('Elegio-Electors'!M1188,2),1)="C",'Elegio-Electors'!M1188,""))</f>
        <v/>
      </c>
      <c r="F1188" s="91" t="str">
        <f>IF(LEFT(RIGHT('Elegio-Electors'!L1188,2),1)="O",'Elegio-Electors'!L1188,IF(LEFT(RIGHT('Elegio-Electors'!M1188,2),1)="O",'Elegio-Electors'!M1188,""))</f>
        <v/>
      </c>
      <c r="G1188" s="20" t="e">
        <f>INDEX(bureaux!$A:$H,MATCH($E1188,bureaux!$A:$A,0),8)</f>
        <v>#N/A</v>
      </c>
      <c r="I1188" s="91" t="e">
        <f>_xlfn.CONCAT(INDEX(bureaux!$A:$H,MATCH($E1188,bureaux!$A:$A,0),4)," ",INDEX(bureaux!$A:$H,MATCH($E1188,bureaux!$A:$A,0),5))</f>
        <v>#N/A</v>
      </c>
      <c r="J1188" s="20" t="e">
        <f>INDEX(bureaux!$A:$H,MATCH($E1188,bureaux!$A:$A,0),6)</f>
        <v>#N/A</v>
      </c>
      <c r="K1188" s="20" t="e">
        <f>INDEX(bureaux!$A:$H,MATCH($E1188,bureaux!$A:$A,0),7)</f>
        <v>#N/A</v>
      </c>
    </row>
    <row r="1189" spans="1:11" x14ac:dyDescent="0.25">
      <c r="A1189" s="20">
        <f>'Elegio-Electors'!C1189</f>
        <v>0</v>
      </c>
      <c r="B1189" s="20">
        <f>'Elegio-Electors'!B1189</f>
        <v>0</v>
      </c>
      <c r="C1189" s="91">
        <f>IF(Procédure!$C$33=2,'Elegio-Electors'!D1189,Procédure!$C$33)</f>
        <v>0</v>
      </c>
      <c r="D1189" s="20">
        <f>'Elegio-Electors'!E1189</f>
        <v>0</v>
      </c>
      <c r="E1189" s="91" t="str">
        <f>IF(LEFT(RIGHT('Elegio-Electors'!L1189,2),1)="C",'Elegio-Electors'!L1189,IF(LEFT(RIGHT('Elegio-Electors'!M1189,2),1)="C",'Elegio-Electors'!M1189,""))</f>
        <v/>
      </c>
      <c r="F1189" s="91" t="str">
        <f>IF(LEFT(RIGHT('Elegio-Electors'!L1189,2),1)="O",'Elegio-Electors'!L1189,IF(LEFT(RIGHT('Elegio-Electors'!M1189,2),1)="O",'Elegio-Electors'!M1189,""))</f>
        <v/>
      </c>
      <c r="G1189" s="20" t="e">
        <f>INDEX(bureaux!$A:$H,MATCH($E1189,bureaux!$A:$A,0),8)</f>
        <v>#N/A</v>
      </c>
      <c r="I1189" s="91" t="e">
        <f>_xlfn.CONCAT(INDEX(bureaux!$A:$H,MATCH($E1189,bureaux!$A:$A,0),4)," ",INDEX(bureaux!$A:$H,MATCH($E1189,bureaux!$A:$A,0),5))</f>
        <v>#N/A</v>
      </c>
      <c r="J1189" s="20" t="e">
        <f>INDEX(bureaux!$A:$H,MATCH($E1189,bureaux!$A:$A,0),6)</f>
        <v>#N/A</v>
      </c>
      <c r="K1189" s="20" t="e">
        <f>INDEX(bureaux!$A:$H,MATCH($E1189,bureaux!$A:$A,0),7)</f>
        <v>#N/A</v>
      </c>
    </row>
    <row r="1190" spans="1:11" x14ac:dyDescent="0.25">
      <c r="A1190" s="20">
        <f>'Elegio-Electors'!C1190</f>
        <v>0</v>
      </c>
      <c r="B1190" s="20">
        <f>'Elegio-Electors'!B1190</f>
        <v>0</v>
      </c>
      <c r="C1190" s="91">
        <f>IF(Procédure!$C$33=2,'Elegio-Electors'!D1190,Procédure!$C$33)</f>
        <v>0</v>
      </c>
      <c r="D1190" s="20">
        <f>'Elegio-Electors'!E1190</f>
        <v>0</v>
      </c>
      <c r="E1190" s="91" t="str">
        <f>IF(LEFT(RIGHT('Elegio-Electors'!L1190,2),1)="C",'Elegio-Electors'!L1190,IF(LEFT(RIGHT('Elegio-Electors'!M1190,2),1)="C",'Elegio-Electors'!M1190,""))</f>
        <v/>
      </c>
      <c r="F1190" s="91" t="str">
        <f>IF(LEFT(RIGHT('Elegio-Electors'!L1190,2),1)="O",'Elegio-Electors'!L1190,IF(LEFT(RIGHT('Elegio-Electors'!M1190,2),1)="O",'Elegio-Electors'!M1190,""))</f>
        <v/>
      </c>
      <c r="G1190" s="20" t="e">
        <f>INDEX(bureaux!$A:$H,MATCH($E1190,bureaux!$A:$A,0),8)</f>
        <v>#N/A</v>
      </c>
      <c r="I1190" s="91" t="e">
        <f>_xlfn.CONCAT(INDEX(bureaux!$A:$H,MATCH($E1190,bureaux!$A:$A,0),4)," ",INDEX(bureaux!$A:$H,MATCH($E1190,bureaux!$A:$A,0),5))</f>
        <v>#N/A</v>
      </c>
      <c r="J1190" s="20" t="e">
        <f>INDEX(bureaux!$A:$H,MATCH($E1190,bureaux!$A:$A,0),6)</f>
        <v>#N/A</v>
      </c>
      <c r="K1190" s="20" t="e">
        <f>INDEX(bureaux!$A:$H,MATCH($E1190,bureaux!$A:$A,0),7)</f>
        <v>#N/A</v>
      </c>
    </row>
    <row r="1191" spans="1:11" x14ac:dyDescent="0.25">
      <c r="A1191" s="20">
        <f>'Elegio-Electors'!C1191</f>
        <v>0</v>
      </c>
      <c r="B1191" s="20">
        <f>'Elegio-Electors'!B1191</f>
        <v>0</v>
      </c>
      <c r="C1191" s="91">
        <f>IF(Procédure!$C$33=2,'Elegio-Electors'!D1191,Procédure!$C$33)</f>
        <v>0</v>
      </c>
      <c r="D1191" s="20">
        <f>'Elegio-Electors'!E1191</f>
        <v>0</v>
      </c>
      <c r="E1191" s="91" t="str">
        <f>IF(LEFT(RIGHT('Elegio-Electors'!L1191,2),1)="C",'Elegio-Electors'!L1191,IF(LEFT(RIGHT('Elegio-Electors'!M1191,2),1)="C",'Elegio-Electors'!M1191,""))</f>
        <v/>
      </c>
      <c r="F1191" s="91" t="str">
        <f>IF(LEFT(RIGHT('Elegio-Electors'!L1191,2),1)="O",'Elegio-Electors'!L1191,IF(LEFT(RIGHT('Elegio-Electors'!M1191,2),1)="O",'Elegio-Electors'!M1191,""))</f>
        <v/>
      </c>
      <c r="G1191" s="20" t="e">
        <f>INDEX(bureaux!$A:$H,MATCH($E1191,bureaux!$A:$A,0),8)</f>
        <v>#N/A</v>
      </c>
      <c r="I1191" s="91" t="e">
        <f>_xlfn.CONCAT(INDEX(bureaux!$A:$H,MATCH($E1191,bureaux!$A:$A,0),4)," ",INDEX(bureaux!$A:$H,MATCH($E1191,bureaux!$A:$A,0),5))</f>
        <v>#N/A</v>
      </c>
      <c r="J1191" s="20" t="e">
        <f>INDEX(bureaux!$A:$H,MATCH($E1191,bureaux!$A:$A,0),6)</f>
        <v>#N/A</v>
      </c>
      <c r="K1191" s="20" t="e">
        <f>INDEX(bureaux!$A:$H,MATCH($E1191,bureaux!$A:$A,0),7)</f>
        <v>#N/A</v>
      </c>
    </row>
    <row r="1192" spans="1:11" x14ac:dyDescent="0.25">
      <c r="A1192" s="20">
        <f>'Elegio-Electors'!C1192</f>
        <v>0</v>
      </c>
      <c r="B1192" s="20">
        <f>'Elegio-Electors'!B1192</f>
        <v>0</v>
      </c>
      <c r="C1192" s="91">
        <f>IF(Procédure!$C$33=2,'Elegio-Electors'!D1192,Procédure!$C$33)</f>
        <v>0</v>
      </c>
      <c r="D1192" s="20">
        <f>'Elegio-Electors'!E1192</f>
        <v>0</v>
      </c>
      <c r="E1192" s="91" t="str">
        <f>IF(LEFT(RIGHT('Elegio-Electors'!L1192,2),1)="C",'Elegio-Electors'!L1192,IF(LEFT(RIGHT('Elegio-Electors'!M1192,2),1)="C",'Elegio-Electors'!M1192,""))</f>
        <v/>
      </c>
      <c r="F1192" s="91" t="str">
        <f>IF(LEFT(RIGHT('Elegio-Electors'!L1192,2),1)="O",'Elegio-Electors'!L1192,IF(LEFT(RIGHT('Elegio-Electors'!M1192,2),1)="O",'Elegio-Electors'!M1192,""))</f>
        <v/>
      </c>
      <c r="G1192" s="20" t="e">
        <f>INDEX(bureaux!$A:$H,MATCH($E1192,bureaux!$A:$A,0),8)</f>
        <v>#N/A</v>
      </c>
      <c r="I1192" s="91" t="e">
        <f>_xlfn.CONCAT(INDEX(bureaux!$A:$H,MATCH($E1192,bureaux!$A:$A,0),4)," ",INDEX(bureaux!$A:$H,MATCH($E1192,bureaux!$A:$A,0),5))</f>
        <v>#N/A</v>
      </c>
      <c r="J1192" s="20" t="e">
        <f>INDEX(bureaux!$A:$H,MATCH($E1192,bureaux!$A:$A,0),6)</f>
        <v>#N/A</v>
      </c>
      <c r="K1192" s="20" t="e">
        <f>INDEX(bureaux!$A:$H,MATCH($E1192,bureaux!$A:$A,0),7)</f>
        <v>#N/A</v>
      </c>
    </row>
    <row r="1193" spans="1:11" x14ac:dyDescent="0.25">
      <c r="A1193" s="20">
        <f>'Elegio-Electors'!C1193</f>
        <v>0</v>
      </c>
      <c r="B1193" s="20">
        <f>'Elegio-Electors'!B1193</f>
        <v>0</v>
      </c>
      <c r="C1193" s="91">
        <f>IF(Procédure!$C$33=2,'Elegio-Electors'!D1193,Procédure!$C$33)</f>
        <v>0</v>
      </c>
      <c r="D1193" s="20">
        <f>'Elegio-Electors'!E1193</f>
        <v>0</v>
      </c>
      <c r="E1193" s="91" t="str">
        <f>IF(LEFT(RIGHT('Elegio-Electors'!L1193,2),1)="C",'Elegio-Electors'!L1193,IF(LEFT(RIGHT('Elegio-Electors'!M1193,2),1)="C",'Elegio-Electors'!M1193,""))</f>
        <v/>
      </c>
      <c r="F1193" s="91" t="str">
        <f>IF(LEFT(RIGHT('Elegio-Electors'!L1193,2),1)="O",'Elegio-Electors'!L1193,IF(LEFT(RIGHT('Elegio-Electors'!M1193,2),1)="O",'Elegio-Electors'!M1193,""))</f>
        <v/>
      </c>
      <c r="G1193" s="20" t="e">
        <f>INDEX(bureaux!$A:$H,MATCH($E1193,bureaux!$A:$A,0),8)</f>
        <v>#N/A</v>
      </c>
      <c r="I1193" s="91" t="e">
        <f>_xlfn.CONCAT(INDEX(bureaux!$A:$H,MATCH($E1193,bureaux!$A:$A,0),4)," ",INDEX(bureaux!$A:$H,MATCH($E1193,bureaux!$A:$A,0),5))</f>
        <v>#N/A</v>
      </c>
      <c r="J1193" s="20" t="e">
        <f>INDEX(bureaux!$A:$H,MATCH($E1193,bureaux!$A:$A,0),6)</f>
        <v>#N/A</v>
      </c>
      <c r="K1193" s="20" t="e">
        <f>INDEX(bureaux!$A:$H,MATCH($E1193,bureaux!$A:$A,0),7)</f>
        <v>#N/A</v>
      </c>
    </row>
    <row r="1194" spans="1:11" x14ac:dyDescent="0.25">
      <c r="A1194" s="20">
        <f>'Elegio-Electors'!C1194</f>
        <v>0</v>
      </c>
      <c r="B1194" s="20">
        <f>'Elegio-Electors'!B1194</f>
        <v>0</v>
      </c>
      <c r="C1194" s="91">
        <f>IF(Procédure!$C$33=2,'Elegio-Electors'!D1194,Procédure!$C$33)</f>
        <v>0</v>
      </c>
      <c r="D1194" s="20">
        <f>'Elegio-Electors'!E1194</f>
        <v>0</v>
      </c>
      <c r="E1194" s="91" t="str">
        <f>IF(LEFT(RIGHT('Elegio-Electors'!L1194,2),1)="C",'Elegio-Electors'!L1194,IF(LEFT(RIGHT('Elegio-Electors'!M1194,2),1)="C",'Elegio-Electors'!M1194,""))</f>
        <v/>
      </c>
      <c r="F1194" s="91" t="str">
        <f>IF(LEFT(RIGHT('Elegio-Electors'!L1194,2),1)="O",'Elegio-Electors'!L1194,IF(LEFT(RIGHT('Elegio-Electors'!M1194,2),1)="O",'Elegio-Electors'!M1194,""))</f>
        <v/>
      </c>
      <c r="G1194" s="20" t="e">
        <f>INDEX(bureaux!$A:$H,MATCH($E1194,bureaux!$A:$A,0),8)</f>
        <v>#N/A</v>
      </c>
      <c r="I1194" s="91" t="e">
        <f>_xlfn.CONCAT(INDEX(bureaux!$A:$H,MATCH($E1194,bureaux!$A:$A,0),4)," ",INDEX(bureaux!$A:$H,MATCH($E1194,bureaux!$A:$A,0),5))</f>
        <v>#N/A</v>
      </c>
      <c r="J1194" s="20" t="e">
        <f>INDEX(bureaux!$A:$H,MATCH($E1194,bureaux!$A:$A,0),6)</f>
        <v>#N/A</v>
      </c>
      <c r="K1194" s="20" t="e">
        <f>INDEX(bureaux!$A:$H,MATCH($E1194,bureaux!$A:$A,0),7)</f>
        <v>#N/A</v>
      </c>
    </row>
    <row r="1195" spans="1:11" x14ac:dyDescent="0.25">
      <c r="A1195" s="20">
        <f>'Elegio-Electors'!C1195</f>
        <v>0</v>
      </c>
      <c r="B1195" s="20">
        <f>'Elegio-Electors'!B1195</f>
        <v>0</v>
      </c>
      <c r="C1195" s="91">
        <f>IF(Procédure!$C$33=2,'Elegio-Electors'!D1195,Procédure!$C$33)</f>
        <v>0</v>
      </c>
      <c r="D1195" s="20">
        <f>'Elegio-Electors'!E1195</f>
        <v>0</v>
      </c>
      <c r="E1195" s="91" t="str">
        <f>IF(LEFT(RIGHT('Elegio-Electors'!L1195,2),1)="C",'Elegio-Electors'!L1195,IF(LEFT(RIGHT('Elegio-Electors'!M1195,2),1)="C",'Elegio-Electors'!M1195,""))</f>
        <v/>
      </c>
      <c r="F1195" s="91" t="str">
        <f>IF(LEFT(RIGHT('Elegio-Electors'!L1195,2),1)="O",'Elegio-Electors'!L1195,IF(LEFT(RIGHT('Elegio-Electors'!M1195,2),1)="O",'Elegio-Electors'!M1195,""))</f>
        <v/>
      </c>
      <c r="G1195" s="20" t="e">
        <f>INDEX(bureaux!$A:$H,MATCH($E1195,bureaux!$A:$A,0),8)</f>
        <v>#N/A</v>
      </c>
      <c r="I1195" s="91" t="e">
        <f>_xlfn.CONCAT(INDEX(bureaux!$A:$H,MATCH($E1195,bureaux!$A:$A,0),4)," ",INDEX(bureaux!$A:$H,MATCH($E1195,bureaux!$A:$A,0),5))</f>
        <v>#N/A</v>
      </c>
      <c r="J1195" s="20" t="e">
        <f>INDEX(bureaux!$A:$H,MATCH($E1195,bureaux!$A:$A,0),6)</f>
        <v>#N/A</v>
      </c>
      <c r="K1195" s="20" t="e">
        <f>INDEX(bureaux!$A:$H,MATCH($E1195,bureaux!$A:$A,0),7)</f>
        <v>#N/A</v>
      </c>
    </row>
    <row r="1196" spans="1:11" x14ac:dyDescent="0.25">
      <c r="A1196" s="20">
        <f>'Elegio-Electors'!C1196</f>
        <v>0</v>
      </c>
      <c r="B1196" s="20">
        <f>'Elegio-Electors'!B1196</f>
        <v>0</v>
      </c>
      <c r="C1196" s="91">
        <f>IF(Procédure!$C$33=2,'Elegio-Electors'!D1196,Procédure!$C$33)</f>
        <v>0</v>
      </c>
      <c r="D1196" s="20">
        <f>'Elegio-Electors'!E1196</f>
        <v>0</v>
      </c>
      <c r="E1196" s="91" t="str">
        <f>IF(LEFT(RIGHT('Elegio-Electors'!L1196,2),1)="C",'Elegio-Electors'!L1196,IF(LEFT(RIGHT('Elegio-Electors'!M1196,2),1)="C",'Elegio-Electors'!M1196,""))</f>
        <v/>
      </c>
      <c r="F1196" s="91" t="str">
        <f>IF(LEFT(RIGHT('Elegio-Electors'!L1196,2),1)="O",'Elegio-Electors'!L1196,IF(LEFT(RIGHT('Elegio-Electors'!M1196,2),1)="O",'Elegio-Electors'!M1196,""))</f>
        <v/>
      </c>
      <c r="G1196" s="20" t="e">
        <f>INDEX(bureaux!$A:$H,MATCH($E1196,bureaux!$A:$A,0),8)</f>
        <v>#N/A</v>
      </c>
      <c r="I1196" s="91" t="e">
        <f>_xlfn.CONCAT(INDEX(bureaux!$A:$H,MATCH($E1196,bureaux!$A:$A,0),4)," ",INDEX(bureaux!$A:$H,MATCH($E1196,bureaux!$A:$A,0),5))</f>
        <v>#N/A</v>
      </c>
      <c r="J1196" s="20" t="e">
        <f>INDEX(bureaux!$A:$H,MATCH($E1196,bureaux!$A:$A,0),6)</f>
        <v>#N/A</v>
      </c>
      <c r="K1196" s="20" t="e">
        <f>INDEX(bureaux!$A:$H,MATCH($E1196,bureaux!$A:$A,0),7)</f>
        <v>#N/A</v>
      </c>
    </row>
    <row r="1197" spans="1:11" x14ac:dyDescent="0.25">
      <c r="A1197" s="20">
        <f>'Elegio-Electors'!C1197</f>
        <v>0</v>
      </c>
      <c r="B1197" s="20">
        <f>'Elegio-Electors'!B1197</f>
        <v>0</v>
      </c>
      <c r="C1197" s="91">
        <f>IF(Procédure!$C$33=2,'Elegio-Electors'!D1197,Procédure!$C$33)</f>
        <v>0</v>
      </c>
      <c r="D1197" s="20">
        <f>'Elegio-Electors'!E1197</f>
        <v>0</v>
      </c>
      <c r="E1197" s="91" t="str">
        <f>IF(LEFT(RIGHT('Elegio-Electors'!L1197,2),1)="C",'Elegio-Electors'!L1197,IF(LEFT(RIGHT('Elegio-Electors'!M1197,2),1)="C",'Elegio-Electors'!M1197,""))</f>
        <v/>
      </c>
      <c r="F1197" s="91" t="str">
        <f>IF(LEFT(RIGHT('Elegio-Electors'!L1197,2),1)="O",'Elegio-Electors'!L1197,IF(LEFT(RIGHT('Elegio-Electors'!M1197,2),1)="O",'Elegio-Electors'!M1197,""))</f>
        <v/>
      </c>
      <c r="G1197" s="20" t="e">
        <f>INDEX(bureaux!$A:$H,MATCH($E1197,bureaux!$A:$A,0),8)</f>
        <v>#N/A</v>
      </c>
      <c r="I1197" s="91" t="e">
        <f>_xlfn.CONCAT(INDEX(bureaux!$A:$H,MATCH($E1197,bureaux!$A:$A,0),4)," ",INDEX(bureaux!$A:$H,MATCH($E1197,bureaux!$A:$A,0),5))</f>
        <v>#N/A</v>
      </c>
      <c r="J1197" s="20" t="e">
        <f>INDEX(bureaux!$A:$H,MATCH($E1197,bureaux!$A:$A,0),6)</f>
        <v>#N/A</v>
      </c>
      <c r="K1197" s="20" t="e">
        <f>INDEX(bureaux!$A:$H,MATCH($E1197,bureaux!$A:$A,0),7)</f>
        <v>#N/A</v>
      </c>
    </row>
    <row r="1198" spans="1:11" x14ac:dyDescent="0.25">
      <c r="A1198" s="20">
        <f>'Elegio-Electors'!C1198</f>
        <v>0</v>
      </c>
      <c r="B1198" s="20">
        <f>'Elegio-Electors'!B1198</f>
        <v>0</v>
      </c>
      <c r="C1198" s="91">
        <f>IF(Procédure!$C$33=2,'Elegio-Electors'!D1198,Procédure!$C$33)</f>
        <v>0</v>
      </c>
      <c r="D1198" s="20">
        <f>'Elegio-Electors'!E1198</f>
        <v>0</v>
      </c>
      <c r="E1198" s="91" t="str">
        <f>IF(LEFT(RIGHT('Elegio-Electors'!L1198,2),1)="C",'Elegio-Electors'!L1198,IF(LEFT(RIGHT('Elegio-Electors'!M1198,2),1)="C",'Elegio-Electors'!M1198,""))</f>
        <v/>
      </c>
      <c r="F1198" s="91" t="str">
        <f>IF(LEFT(RIGHT('Elegio-Electors'!L1198,2),1)="O",'Elegio-Electors'!L1198,IF(LEFT(RIGHT('Elegio-Electors'!M1198,2),1)="O",'Elegio-Electors'!M1198,""))</f>
        <v/>
      </c>
      <c r="G1198" s="20" t="e">
        <f>INDEX(bureaux!$A:$H,MATCH($E1198,bureaux!$A:$A,0),8)</f>
        <v>#N/A</v>
      </c>
      <c r="I1198" s="91" t="e">
        <f>_xlfn.CONCAT(INDEX(bureaux!$A:$H,MATCH($E1198,bureaux!$A:$A,0),4)," ",INDEX(bureaux!$A:$H,MATCH($E1198,bureaux!$A:$A,0),5))</f>
        <v>#N/A</v>
      </c>
      <c r="J1198" s="20" t="e">
        <f>INDEX(bureaux!$A:$H,MATCH($E1198,bureaux!$A:$A,0),6)</f>
        <v>#N/A</v>
      </c>
      <c r="K1198" s="20" t="e">
        <f>INDEX(bureaux!$A:$H,MATCH($E1198,bureaux!$A:$A,0),7)</f>
        <v>#N/A</v>
      </c>
    </row>
    <row r="1199" spans="1:11" x14ac:dyDescent="0.25">
      <c r="A1199" s="20">
        <f>'Elegio-Electors'!C1199</f>
        <v>0</v>
      </c>
      <c r="B1199" s="20">
        <f>'Elegio-Electors'!B1199</f>
        <v>0</v>
      </c>
      <c r="C1199" s="91">
        <f>IF(Procédure!$C$33=2,'Elegio-Electors'!D1199,Procédure!$C$33)</f>
        <v>0</v>
      </c>
      <c r="D1199" s="20">
        <f>'Elegio-Electors'!E1199</f>
        <v>0</v>
      </c>
      <c r="E1199" s="91" t="str">
        <f>IF(LEFT(RIGHT('Elegio-Electors'!L1199,2),1)="C",'Elegio-Electors'!L1199,IF(LEFT(RIGHT('Elegio-Electors'!M1199,2),1)="C",'Elegio-Electors'!M1199,""))</f>
        <v/>
      </c>
      <c r="F1199" s="91" t="str">
        <f>IF(LEFT(RIGHT('Elegio-Electors'!L1199,2),1)="O",'Elegio-Electors'!L1199,IF(LEFT(RIGHT('Elegio-Electors'!M1199,2),1)="O",'Elegio-Electors'!M1199,""))</f>
        <v/>
      </c>
      <c r="G1199" s="20" t="e">
        <f>INDEX(bureaux!$A:$H,MATCH($E1199,bureaux!$A:$A,0),8)</f>
        <v>#N/A</v>
      </c>
      <c r="I1199" s="91" t="e">
        <f>_xlfn.CONCAT(INDEX(bureaux!$A:$H,MATCH($E1199,bureaux!$A:$A,0),4)," ",INDEX(bureaux!$A:$H,MATCH($E1199,bureaux!$A:$A,0),5))</f>
        <v>#N/A</v>
      </c>
      <c r="J1199" s="20" t="e">
        <f>INDEX(bureaux!$A:$H,MATCH($E1199,bureaux!$A:$A,0),6)</f>
        <v>#N/A</v>
      </c>
      <c r="K1199" s="20" t="e">
        <f>INDEX(bureaux!$A:$H,MATCH($E1199,bureaux!$A:$A,0),7)</f>
        <v>#N/A</v>
      </c>
    </row>
    <row r="1200" spans="1:11" x14ac:dyDescent="0.25">
      <c r="A1200" s="20">
        <f>'Elegio-Electors'!C1200</f>
        <v>0</v>
      </c>
      <c r="B1200" s="20">
        <f>'Elegio-Electors'!B1200</f>
        <v>0</v>
      </c>
      <c r="C1200" s="91">
        <f>IF(Procédure!$C$33=2,'Elegio-Electors'!D1200,Procédure!$C$33)</f>
        <v>0</v>
      </c>
      <c r="D1200" s="20">
        <f>'Elegio-Electors'!E1200</f>
        <v>0</v>
      </c>
      <c r="E1200" s="91" t="str">
        <f>IF(LEFT(RIGHT('Elegio-Electors'!L1200,2),1)="C",'Elegio-Electors'!L1200,IF(LEFT(RIGHT('Elegio-Electors'!M1200,2),1)="C",'Elegio-Electors'!M1200,""))</f>
        <v/>
      </c>
      <c r="F1200" s="91" t="str">
        <f>IF(LEFT(RIGHT('Elegio-Electors'!L1200,2),1)="O",'Elegio-Electors'!L1200,IF(LEFT(RIGHT('Elegio-Electors'!M1200,2),1)="O",'Elegio-Electors'!M1200,""))</f>
        <v/>
      </c>
      <c r="G1200" s="20" t="e">
        <f>INDEX(bureaux!$A:$H,MATCH($E1200,bureaux!$A:$A,0),8)</f>
        <v>#N/A</v>
      </c>
      <c r="I1200" s="91" t="e">
        <f>_xlfn.CONCAT(INDEX(bureaux!$A:$H,MATCH($E1200,bureaux!$A:$A,0),4)," ",INDEX(bureaux!$A:$H,MATCH($E1200,bureaux!$A:$A,0),5))</f>
        <v>#N/A</v>
      </c>
      <c r="J1200" s="20" t="e">
        <f>INDEX(bureaux!$A:$H,MATCH($E1200,bureaux!$A:$A,0),6)</f>
        <v>#N/A</v>
      </c>
      <c r="K1200" s="20" t="e">
        <f>INDEX(bureaux!$A:$H,MATCH($E1200,bureaux!$A:$A,0),7)</f>
        <v>#N/A</v>
      </c>
    </row>
    <row r="1201" spans="1:11" x14ac:dyDescent="0.25">
      <c r="A1201" s="20">
        <f>'Elegio-Electors'!C1201</f>
        <v>0</v>
      </c>
      <c r="B1201" s="20">
        <f>'Elegio-Electors'!B1201</f>
        <v>0</v>
      </c>
      <c r="C1201" s="91">
        <f>IF(Procédure!$C$33=2,'Elegio-Electors'!D1201,Procédure!$C$33)</f>
        <v>0</v>
      </c>
      <c r="D1201" s="20">
        <f>'Elegio-Electors'!E1201</f>
        <v>0</v>
      </c>
      <c r="E1201" s="91" t="str">
        <f>IF(LEFT(RIGHT('Elegio-Electors'!L1201,2),1)="C",'Elegio-Electors'!L1201,IF(LEFT(RIGHT('Elegio-Electors'!M1201,2),1)="C",'Elegio-Electors'!M1201,""))</f>
        <v/>
      </c>
      <c r="F1201" s="91" t="str">
        <f>IF(LEFT(RIGHT('Elegio-Electors'!L1201,2),1)="O",'Elegio-Electors'!L1201,IF(LEFT(RIGHT('Elegio-Electors'!M1201,2),1)="O",'Elegio-Electors'!M1201,""))</f>
        <v/>
      </c>
      <c r="G1201" s="20" t="e">
        <f>INDEX(bureaux!$A:$H,MATCH($E1201,bureaux!$A:$A,0),8)</f>
        <v>#N/A</v>
      </c>
      <c r="I1201" s="91" t="e">
        <f>_xlfn.CONCAT(INDEX(bureaux!$A:$H,MATCH($E1201,bureaux!$A:$A,0),4)," ",INDEX(bureaux!$A:$H,MATCH($E1201,bureaux!$A:$A,0),5))</f>
        <v>#N/A</v>
      </c>
      <c r="J1201" s="20" t="e">
        <f>INDEX(bureaux!$A:$H,MATCH($E1201,bureaux!$A:$A,0),6)</f>
        <v>#N/A</v>
      </c>
      <c r="K1201" s="20" t="e">
        <f>INDEX(bureaux!$A:$H,MATCH($E1201,bureaux!$A:$A,0),7)</f>
        <v>#N/A</v>
      </c>
    </row>
    <row r="1202" spans="1:11" x14ac:dyDescent="0.25">
      <c r="A1202" s="20">
        <f>'Elegio-Electors'!C1202</f>
        <v>0</v>
      </c>
      <c r="B1202" s="20">
        <f>'Elegio-Electors'!B1202</f>
        <v>0</v>
      </c>
      <c r="C1202" s="91">
        <f>IF(Procédure!$C$33=2,'Elegio-Electors'!D1202,Procédure!$C$33)</f>
        <v>0</v>
      </c>
      <c r="D1202" s="20">
        <f>'Elegio-Electors'!E1202</f>
        <v>0</v>
      </c>
      <c r="E1202" s="91" t="str">
        <f>IF(LEFT(RIGHT('Elegio-Electors'!L1202,2),1)="C",'Elegio-Electors'!L1202,IF(LEFT(RIGHT('Elegio-Electors'!M1202,2),1)="C",'Elegio-Electors'!M1202,""))</f>
        <v/>
      </c>
      <c r="F1202" s="91" t="str">
        <f>IF(LEFT(RIGHT('Elegio-Electors'!L1202,2),1)="O",'Elegio-Electors'!L1202,IF(LEFT(RIGHT('Elegio-Electors'!M1202,2),1)="O",'Elegio-Electors'!M1202,""))</f>
        <v/>
      </c>
      <c r="G1202" s="20" t="e">
        <f>INDEX(bureaux!$A:$H,MATCH($E1202,bureaux!$A:$A,0),8)</f>
        <v>#N/A</v>
      </c>
      <c r="I1202" s="91" t="e">
        <f>_xlfn.CONCAT(INDEX(bureaux!$A:$H,MATCH($E1202,bureaux!$A:$A,0),4)," ",INDEX(bureaux!$A:$H,MATCH($E1202,bureaux!$A:$A,0),5))</f>
        <v>#N/A</v>
      </c>
      <c r="J1202" s="20" t="e">
        <f>INDEX(bureaux!$A:$H,MATCH($E1202,bureaux!$A:$A,0),6)</f>
        <v>#N/A</v>
      </c>
      <c r="K1202" s="20" t="e">
        <f>INDEX(bureaux!$A:$H,MATCH($E1202,bureaux!$A:$A,0),7)</f>
        <v>#N/A</v>
      </c>
    </row>
    <row r="1203" spans="1:11" x14ac:dyDescent="0.25">
      <c r="A1203" s="20">
        <f>'Elegio-Electors'!C1203</f>
        <v>0</v>
      </c>
      <c r="B1203" s="20">
        <f>'Elegio-Electors'!B1203</f>
        <v>0</v>
      </c>
      <c r="C1203" s="91">
        <f>IF(Procédure!$C$33=2,'Elegio-Electors'!D1203,Procédure!$C$33)</f>
        <v>0</v>
      </c>
      <c r="D1203" s="20">
        <f>'Elegio-Electors'!E1203</f>
        <v>0</v>
      </c>
      <c r="E1203" s="91" t="str">
        <f>IF(LEFT(RIGHT('Elegio-Electors'!L1203,2),1)="C",'Elegio-Electors'!L1203,IF(LEFT(RIGHT('Elegio-Electors'!M1203,2),1)="C",'Elegio-Electors'!M1203,""))</f>
        <v/>
      </c>
      <c r="F1203" s="91" t="str">
        <f>IF(LEFT(RIGHT('Elegio-Electors'!L1203,2),1)="O",'Elegio-Electors'!L1203,IF(LEFT(RIGHT('Elegio-Electors'!M1203,2),1)="O",'Elegio-Electors'!M1203,""))</f>
        <v/>
      </c>
      <c r="G1203" s="20" t="e">
        <f>INDEX(bureaux!$A:$H,MATCH($E1203,bureaux!$A:$A,0),8)</f>
        <v>#N/A</v>
      </c>
      <c r="I1203" s="91" t="e">
        <f>_xlfn.CONCAT(INDEX(bureaux!$A:$H,MATCH($E1203,bureaux!$A:$A,0),4)," ",INDEX(bureaux!$A:$H,MATCH($E1203,bureaux!$A:$A,0),5))</f>
        <v>#N/A</v>
      </c>
      <c r="J1203" s="20" t="e">
        <f>INDEX(bureaux!$A:$H,MATCH($E1203,bureaux!$A:$A,0),6)</f>
        <v>#N/A</v>
      </c>
      <c r="K1203" s="20" t="e">
        <f>INDEX(bureaux!$A:$H,MATCH($E1203,bureaux!$A:$A,0),7)</f>
        <v>#N/A</v>
      </c>
    </row>
    <row r="1204" spans="1:11" x14ac:dyDescent="0.25">
      <c r="A1204" s="20">
        <f>'Elegio-Electors'!C1204</f>
        <v>0</v>
      </c>
      <c r="B1204" s="20">
        <f>'Elegio-Electors'!B1204</f>
        <v>0</v>
      </c>
      <c r="C1204" s="91">
        <f>IF(Procédure!$C$33=2,'Elegio-Electors'!D1204,Procédure!$C$33)</f>
        <v>0</v>
      </c>
      <c r="D1204" s="20">
        <f>'Elegio-Electors'!E1204</f>
        <v>0</v>
      </c>
      <c r="E1204" s="91" t="str">
        <f>IF(LEFT(RIGHT('Elegio-Electors'!L1204,2),1)="C",'Elegio-Electors'!L1204,IF(LEFT(RIGHT('Elegio-Electors'!M1204,2),1)="C",'Elegio-Electors'!M1204,""))</f>
        <v/>
      </c>
      <c r="F1204" s="91" t="str">
        <f>IF(LEFT(RIGHT('Elegio-Electors'!L1204,2),1)="O",'Elegio-Electors'!L1204,IF(LEFT(RIGHT('Elegio-Electors'!M1204,2),1)="O",'Elegio-Electors'!M1204,""))</f>
        <v/>
      </c>
      <c r="G1204" s="20" t="e">
        <f>INDEX(bureaux!$A:$H,MATCH($E1204,bureaux!$A:$A,0),8)</f>
        <v>#N/A</v>
      </c>
      <c r="I1204" s="91" t="e">
        <f>_xlfn.CONCAT(INDEX(bureaux!$A:$H,MATCH($E1204,bureaux!$A:$A,0),4)," ",INDEX(bureaux!$A:$H,MATCH($E1204,bureaux!$A:$A,0),5))</f>
        <v>#N/A</v>
      </c>
      <c r="J1204" s="20" t="e">
        <f>INDEX(bureaux!$A:$H,MATCH($E1204,bureaux!$A:$A,0),6)</f>
        <v>#N/A</v>
      </c>
      <c r="K1204" s="20" t="e">
        <f>INDEX(bureaux!$A:$H,MATCH($E1204,bureaux!$A:$A,0),7)</f>
        <v>#N/A</v>
      </c>
    </row>
    <row r="1205" spans="1:11" x14ac:dyDescent="0.25">
      <c r="A1205" s="20">
        <f>'Elegio-Electors'!C1205</f>
        <v>0</v>
      </c>
      <c r="B1205" s="20">
        <f>'Elegio-Electors'!B1205</f>
        <v>0</v>
      </c>
      <c r="C1205" s="91">
        <f>IF(Procédure!$C$33=2,'Elegio-Electors'!D1205,Procédure!$C$33)</f>
        <v>0</v>
      </c>
      <c r="D1205" s="20">
        <f>'Elegio-Electors'!E1205</f>
        <v>0</v>
      </c>
      <c r="E1205" s="91" t="str">
        <f>IF(LEFT(RIGHT('Elegio-Electors'!L1205,2),1)="C",'Elegio-Electors'!L1205,IF(LEFT(RIGHT('Elegio-Electors'!M1205,2),1)="C",'Elegio-Electors'!M1205,""))</f>
        <v/>
      </c>
      <c r="F1205" s="91" t="str">
        <f>IF(LEFT(RIGHT('Elegio-Electors'!L1205,2),1)="O",'Elegio-Electors'!L1205,IF(LEFT(RIGHT('Elegio-Electors'!M1205,2),1)="O",'Elegio-Electors'!M1205,""))</f>
        <v/>
      </c>
      <c r="G1205" s="20" t="e">
        <f>INDEX(bureaux!$A:$H,MATCH($E1205,bureaux!$A:$A,0),8)</f>
        <v>#N/A</v>
      </c>
      <c r="I1205" s="91" t="e">
        <f>_xlfn.CONCAT(INDEX(bureaux!$A:$H,MATCH($E1205,bureaux!$A:$A,0),4)," ",INDEX(bureaux!$A:$H,MATCH($E1205,bureaux!$A:$A,0),5))</f>
        <v>#N/A</v>
      </c>
      <c r="J1205" s="20" t="e">
        <f>INDEX(bureaux!$A:$H,MATCH($E1205,bureaux!$A:$A,0),6)</f>
        <v>#N/A</v>
      </c>
      <c r="K1205" s="20" t="e">
        <f>INDEX(bureaux!$A:$H,MATCH($E1205,bureaux!$A:$A,0),7)</f>
        <v>#N/A</v>
      </c>
    </row>
    <row r="1206" spans="1:11" x14ac:dyDescent="0.25">
      <c r="A1206" s="20">
        <f>'Elegio-Electors'!C1206</f>
        <v>0</v>
      </c>
      <c r="B1206" s="20">
        <f>'Elegio-Electors'!B1206</f>
        <v>0</v>
      </c>
      <c r="C1206" s="91">
        <f>IF(Procédure!$C$33=2,'Elegio-Electors'!D1206,Procédure!$C$33)</f>
        <v>0</v>
      </c>
      <c r="D1206" s="20">
        <f>'Elegio-Electors'!E1206</f>
        <v>0</v>
      </c>
      <c r="E1206" s="91" t="str">
        <f>IF(LEFT(RIGHT('Elegio-Electors'!L1206,2),1)="C",'Elegio-Electors'!L1206,IF(LEFT(RIGHT('Elegio-Electors'!M1206,2),1)="C",'Elegio-Electors'!M1206,""))</f>
        <v/>
      </c>
      <c r="F1206" s="91" t="str">
        <f>IF(LEFT(RIGHT('Elegio-Electors'!L1206,2),1)="O",'Elegio-Electors'!L1206,IF(LEFT(RIGHT('Elegio-Electors'!M1206,2),1)="O",'Elegio-Electors'!M1206,""))</f>
        <v/>
      </c>
      <c r="G1206" s="20" t="e">
        <f>INDEX(bureaux!$A:$H,MATCH($E1206,bureaux!$A:$A,0),8)</f>
        <v>#N/A</v>
      </c>
      <c r="I1206" s="91" t="e">
        <f>_xlfn.CONCAT(INDEX(bureaux!$A:$H,MATCH($E1206,bureaux!$A:$A,0),4)," ",INDEX(bureaux!$A:$H,MATCH($E1206,bureaux!$A:$A,0),5))</f>
        <v>#N/A</v>
      </c>
      <c r="J1206" s="20" t="e">
        <f>INDEX(bureaux!$A:$H,MATCH($E1206,bureaux!$A:$A,0),6)</f>
        <v>#N/A</v>
      </c>
      <c r="K1206" s="20" t="e">
        <f>INDEX(bureaux!$A:$H,MATCH($E1206,bureaux!$A:$A,0),7)</f>
        <v>#N/A</v>
      </c>
    </row>
    <row r="1207" spans="1:11" x14ac:dyDescent="0.25">
      <c r="A1207" s="20">
        <f>'Elegio-Electors'!C1207</f>
        <v>0</v>
      </c>
      <c r="B1207" s="20">
        <f>'Elegio-Electors'!B1207</f>
        <v>0</v>
      </c>
      <c r="C1207" s="91">
        <f>IF(Procédure!$C$33=2,'Elegio-Electors'!D1207,Procédure!$C$33)</f>
        <v>0</v>
      </c>
      <c r="D1207" s="20">
        <f>'Elegio-Electors'!E1207</f>
        <v>0</v>
      </c>
      <c r="E1207" s="91" t="str">
        <f>IF(LEFT(RIGHT('Elegio-Electors'!L1207,2),1)="C",'Elegio-Electors'!L1207,IF(LEFT(RIGHT('Elegio-Electors'!M1207,2),1)="C",'Elegio-Electors'!M1207,""))</f>
        <v/>
      </c>
      <c r="F1207" s="91" t="str">
        <f>IF(LEFT(RIGHT('Elegio-Electors'!L1207,2),1)="O",'Elegio-Electors'!L1207,IF(LEFT(RIGHT('Elegio-Electors'!M1207,2),1)="O",'Elegio-Electors'!M1207,""))</f>
        <v/>
      </c>
      <c r="G1207" s="20" t="e">
        <f>INDEX(bureaux!$A:$H,MATCH($E1207,bureaux!$A:$A,0),8)</f>
        <v>#N/A</v>
      </c>
      <c r="I1207" s="91" t="e">
        <f>_xlfn.CONCAT(INDEX(bureaux!$A:$H,MATCH($E1207,bureaux!$A:$A,0),4)," ",INDEX(bureaux!$A:$H,MATCH($E1207,bureaux!$A:$A,0),5))</f>
        <v>#N/A</v>
      </c>
      <c r="J1207" s="20" t="e">
        <f>INDEX(bureaux!$A:$H,MATCH($E1207,bureaux!$A:$A,0),6)</f>
        <v>#N/A</v>
      </c>
      <c r="K1207" s="20" t="e">
        <f>INDEX(bureaux!$A:$H,MATCH($E1207,bureaux!$A:$A,0),7)</f>
        <v>#N/A</v>
      </c>
    </row>
    <row r="1208" spans="1:11" x14ac:dyDescent="0.25">
      <c r="A1208" s="20">
        <f>'Elegio-Electors'!C1208</f>
        <v>0</v>
      </c>
      <c r="B1208" s="20">
        <f>'Elegio-Electors'!B1208</f>
        <v>0</v>
      </c>
      <c r="C1208" s="91">
        <f>IF(Procédure!$C$33=2,'Elegio-Electors'!D1208,Procédure!$C$33)</f>
        <v>0</v>
      </c>
      <c r="D1208" s="20">
        <f>'Elegio-Electors'!E1208</f>
        <v>0</v>
      </c>
      <c r="E1208" s="91" t="str">
        <f>IF(LEFT(RIGHT('Elegio-Electors'!L1208,2),1)="C",'Elegio-Electors'!L1208,IF(LEFT(RIGHT('Elegio-Electors'!M1208,2),1)="C",'Elegio-Electors'!M1208,""))</f>
        <v/>
      </c>
      <c r="F1208" s="91" t="str">
        <f>IF(LEFT(RIGHT('Elegio-Electors'!L1208,2),1)="O",'Elegio-Electors'!L1208,IF(LEFT(RIGHT('Elegio-Electors'!M1208,2),1)="O",'Elegio-Electors'!M1208,""))</f>
        <v/>
      </c>
      <c r="G1208" s="20" t="e">
        <f>INDEX(bureaux!$A:$H,MATCH($E1208,bureaux!$A:$A,0),8)</f>
        <v>#N/A</v>
      </c>
      <c r="I1208" s="91" t="e">
        <f>_xlfn.CONCAT(INDEX(bureaux!$A:$H,MATCH($E1208,bureaux!$A:$A,0),4)," ",INDEX(bureaux!$A:$H,MATCH($E1208,bureaux!$A:$A,0),5))</f>
        <v>#N/A</v>
      </c>
      <c r="J1208" s="20" t="e">
        <f>INDEX(bureaux!$A:$H,MATCH($E1208,bureaux!$A:$A,0),6)</f>
        <v>#N/A</v>
      </c>
      <c r="K1208" s="20" t="e">
        <f>INDEX(bureaux!$A:$H,MATCH($E1208,bureaux!$A:$A,0),7)</f>
        <v>#N/A</v>
      </c>
    </row>
    <row r="1209" spans="1:11" x14ac:dyDescent="0.25">
      <c r="A1209" s="20">
        <f>'Elegio-Electors'!C1209</f>
        <v>0</v>
      </c>
      <c r="B1209" s="20">
        <f>'Elegio-Electors'!B1209</f>
        <v>0</v>
      </c>
      <c r="C1209" s="91">
        <f>IF(Procédure!$C$33=2,'Elegio-Electors'!D1209,Procédure!$C$33)</f>
        <v>0</v>
      </c>
      <c r="D1209" s="20">
        <f>'Elegio-Electors'!E1209</f>
        <v>0</v>
      </c>
      <c r="E1209" s="91" t="str">
        <f>IF(LEFT(RIGHT('Elegio-Electors'!L1209,2),1)="C",'Elegio-Electors'!L1209,IF(LEFT(RIGHT('Elegio-Electors'!M1209,2),1)="C",'Elegio-Electors'!M1209,""))</f>
        <v/>
      </c>
      <c r="F1209" s="91" t="str">
        <f>IF(LEFT(RIGHT('Elegio-Electors'!L1209,2),1)="O",'Elegio-Electors'!L1209,IF(LEFT(RIGHT('Elegio-Electors'!M1209,2),1)="O",'Elegio-Electors'!M1209,""))</f>
        <v/>
      </c>
      <c r="G1209" s="20" t="e">
        <f>INDEX(bureaux!$A:$H,MATCH($E1209,bureaux!$A:$A,0),8)</f>
        <v>#N/A</v>
      </c>
      <c r="I1209" s="91" t="e">
        <f>_xlfn.CONCAT(INDEX(bureaux!$A:$H,MATCH($E1209,bureaux!$A:$A,0),4)," ",INDEX(bureaux!$A:$H,MATCH($E1209,bureaux!$A:$A,0),5))</f>
        <v>#N/A</v>
      </c>
      <c r="J1209" s="20" t="e">
        <f>INDEX(bureaux!$A:$H,MATCH($E1209,bureaux!$A:$A,0),6)</f>
        <v>#N/A</v>
      </c>
      <c r="K1209" s="20" t="e">
        <f>INDEX(bureaux!$A:$H,MATCH($E1209,bureaux!$A:$A,0),7)</f>
        <v>#N/A</v>
      </c>
    </row>
    <row r="1210" spans="1:11" x14ac:dyDescent="0.25">
      <c r="A1210" s="20">
        <f>'Elegio-Electors'!C1210</f>
        <v>0</v>
      </c>
      <c r="B1210" s="20">
        <f>'Elegio-Electors'!B1210</f>
        <v>0</v>
      </c>
      <c r="C1210" s="91">
        <f>IF(Procédure!$C$33=2,'Elegio-Electors'!D1210,Procédure!$C$33)</f>
        <v>0</v>
      </c>
      <c r="D1210" s="20">
        <f>'Elegio-Electors'!E1210</f>
        <v>0</v>
      </c>
      <c r="E1210" s="91" t="str">
        <f>IF(LEFT(RIGHT('Elegio-Electors'!L1210,2),1)="C",'Elegio-Electors'!L1210,IF(LEFT(RIGHT('Elegio-Electors'!M1210,2),1)="C",'Elegio-Electors'!M1210,""))</f>
        <v/>
      </c>
      <c r="F1210" s="91" t="str">
        <f>IF(LEFT(RIGHT('Elegio-Electors'!L1210,2),1)="O",'Elegio-Electors'!L1210,IF(LEFT(RIGHT('Elegio-Electors'!M1210,2),1)="O",'Elegio-Electors'!M1210,""))</f>
        <v/>
      </c>
      <c r="G1210" s="20" t="e">
        <f>INDEX(bureaux!$A:$H,MATCH($E1210,bureaux!$A:$A,0),8)</f>
        <v>#N/A</v>
      </c>
      <c r="I1210" s="91" t="e">
        <f>_xlfn.CONCAT(INDEX(bureaux!$A:$H,MATCH($E1210,bureaux!$A:$A,0),4)," ",INDEX(bureaux!$A:$H,MATCH($E1210,bureaux!$A:$A,0),5))</f>
        <v>#N/A</v>
      </c>
      <c r="J1210" s="20" t="e">
        <f>INDEX(bureaux!$A:$H,MATCH($E1210,bureaux!$A:$A,0),6)</f>
        <v>#N/A</v>
      </c>
      <c r="K1210" s="20" t="e">
        <f>INDEX(bureaux!$A:$H,MATCH($E1210,bureaux!$A:$A,0),7)</f>
        <v>#N/A</v>
      </c>
    </row>
    <row r="1211" spans="1:11" x14ac:dyDescent="0.25">
      <c r="A1211" s="20">
        <f>'Elegio-Electors'!C1211</f>
        <v>0</v>
      </c>
      <c r="B1211" s="20">
        <f>'Elegio-Electors'!B1211</f>
        <v>0</v>
      </c>
      <c r="C1211" s="91">
        <f>IF(Procédure!$C$33=2,'Elegio-Electors'!D1211,Procédure!$C$33)</f>
        <v>0</v>
      </c>
      <c r="D1211" s="20">
        <f>'Elegio-Electors'!E1211</f>
        <v>0</v>
      </c>
      <c r="E1211" s="91" t="str">
        <f>IF(LEFT(RIGHT('Elegio-Electors'!L1211,2),1)="C",'Elegio-Electors'!L1211,IF(LEFT(RIGHT('Elegio-Electors'!M1211,2),1)="C",'Elegio-Electors'!M1211,""))</f>
        <v/>
      </c>
      <c r="F1211" s="91" t="str">
        <f>IF(LEFT(RIGHT('Elegio-Electors'!L1211,2),1)="O",'Elegio-Electors'!L1211,IF(LEFT(RIGHT('Elegio-Electors'!M1211,2),1)="O",'Elegio-Electors'!M1211,""))</f>
        <v/>
      </c>
      <c r="G1211" s="20" t="e">
        <f>INDEX(bureaux!$A:$H,MATCH($E1211,bureaux!$A:$A,0),8)</f>
        <v>#N/A</v>
      </c>
      <c r="I1211" s="91" t="e">
        <f>_xlfn.CONCAT(INDEX(bureaux!$A:$H,MATCH($E1211,bureaux!$A:$A,0),4)," ",INDEX(bureaux!$A:$H,MATCH($E1211,bureaux!$A:$A,0),5))</f>
        <v>#N/A</v>
      </c>
      <c r="J1211" s="20" t="e">
        <f>INDEX(bureaux!$A:$H,MATCH($E1211,bureaux!$A:$A,0),6)</f>
        <v>#N/A</v>
      </c>
      <c r="K1211" s="20" t="e">
        <f>INDEX(bureaux!$A:$H,MATCH($E1211,bureaux!$A:$A,0),7)</f>
        <v>#N/A</v>
      </c>
    </row>
    <row r="1212" spans="1:11" x14ac:dyDescent="0.25">
      <c r="A1212" s="20">
        <f>'Elegio-Electors'!C1212</f>
        <v>0</v>
      </c>
      <c r="B1212" s="20">
        <f>'Elegio-Electors'!B1212</f>
        <v>0</v>
      </c>
      <c r="C1212" s="91">
        <f>IF(Procédure!$C$33=2,'Elegio-Electors'!D1212,Procédure!$C$33)</f>
        <v>0</v>
      </c>
      <c r="D1212" s="20">
        <f>'Elegio-Electors'!E1212</f>
        <v>0</v>
      </c>
      <c r="E1212" s="91" t="str">
        <f>IF(LEFT(RIGHT('Elegio-Electors'!L1212,2),1)="C",'Elegio-Electors'!L1212,IF(LEFT(RIGHT('Elegio-Electors'!M1212,2),1)="C",'Elegio-Electors'!M1212,""))</f>
        <v/>
      </c>
      <c r="F1212" s="91" t="str">
        <f>IF(LEFT(RIGHT('Elegio-Electors'!L1212,2),1)="O",'Elegio-Electors'!L1212,IF(LEFT(RIGHT('Elegio-Electors'!M1212,2),1)="O",'Elegio-Electors'!M1212,""))</f>
        <v/>
      </c>
      <c r="G1212" s="20" t="e">
        <f>INDEX(bureaux!$A:$H,MATCH($E1212,bureaux!$A:$A,0),8)</f>
        <v>#N/A</v>
      </c>
      <c r="I1212" s="91" t="e">
        <f>_xlfn.CONCAT(INDEX(bureaux!$A:$H,MATCH($E1212,bureaux!$A:$A,0),4)," ",INDEX(bureaux!$A:$H,MATCH($E1212,bureaux!$A:$A,0),5))</f>
        <v>#N/A</v>
      </c>
      <c r="J1212" s="20" t="e">
        <f>INDEX(bureaux!$A:$H,MATCH($E1212,bureaux!$A:$A,0),6)</f>
        <v>#N/A</v>
      </c>
      <c r="K1212" s="20" t="e">
        <f>INDEX(bureaux!$A:$H,MATCH($E1212,bureaux!$A:$A,0),7)</f>
        <v>#N/A</v>
      </c>
    </row>
    <row r="1213" spans="1:11" x14ac:dyDescent="0.25">
      <c r="A1213" s="20">
        <f>'Elegio-Electors'!C1213</f>
        <v>0</v>
      </c>
      <c r="B1213" s="20">
        <f>'Elegio-Electors'!B1213</f>
        <v>0</v>
      </c>
      <c r="C1213" s="91">
        <f>IF(Procédure!$C$33=2,'Elegio-Electors'!D1213,Procédure!$C$33)</f>
        <v>0</v>
      </c>
      <c r="D1213" s="20">
        <f>'Elegio-Electors'!E1213</f>
        <v>0</v>
      </c>
      <c r="E1213" s="91" t="str">
        <f>IF(LEFT(RIGHT('Elegio-Electors'!L1213,2),1)="C",'Elegio-Electors'!L1213,IF(LEFT(RIGHT('Elegio-Electors'!M1213,2),1)="C",'Elegio-Electors'!M1213,""))</f>
        <v/>
      </c>
      <c r="F1213" s="91" t="str">
        <f>IF(LEFT(RIGHT('Elegio-Electors'!L1213,2),1)="O",'Elegio-Electors'!L1213,IF(LEFT(RIGHT('Elegio-Electors'!M1213,2),1)="O",'Elegio-Electors'!M1213,""))</f>
        <v/>
      </c>
      <c r="G1213" s="20" t="e">
        <f>INDEX(bureaux!$A:$H,MATCH($E1213,bureaux!$A:$A,0),8)</f>
        <v>#N/A</v>
      </c>
      <c r="I1213" s="91" t="e">
        <f>_xlfn.CONCAT(INDEX(bureaux!$A:$H,MATCH($E1213,bureaux!$A:$A,0),4)," ",INDEX(bureaux!$A:$H,MATCH($E1213,bureaux!$A:$A,0),5))</f>
        <v>#N/A</v>
      </c>
      <c r="J1213" s="20" t="e">
        <f>INDEX(bureaux!$A:$H,MATCH($E1213,bureaux!$A:$A,0),6)</f>
        <v>#N/A</v>
      </c>
      <c r="K1213" s="20" t="e">
        <f>INDEX(bureaux!$A:$H,MATCH($E1213,bureaux!$A:$A,0),7)</f>
        <v>#N/A</v>
      </c>
    </row>
    <row r="1214" spans="1:11" x14ac:dyDescent="0.25">
      <c r="A1214" s="20">
        <f>'Elegio-Electors'!C1214</f>
        <v>0</v>
      </c>
      <c r="B1214" s="20">
        <f>'Elegio-Electors'!B1214</f>
        <v>0</v>
      </c>
      <c r="C1214" s="91">
        <f>IF(Procédure!$C$33=2,'Elegio-Electors'!D1214,Procédure!$C$33)</f>
        <v>0</v>
      </c>
      <c r="D1214" s="20">
        <f>'Elegio-Electors'!E1214</f>
        <v>0</v>
      </c>
      <c r="E1214" s="91" t="str">
        <f>IF(LEFT(RIGHT('Elegio-Electors'!L1214,2),1)="C",'Elegio-Electors'!L1214,IF(LEFT(RIGHT('Elegio-Electors'!M1214,2),1)="C",'Elegio-Electors'!M1214,""))</f>
        <v/>
      </c>
      <c r="F1214" s="91" t="str">
        <f>IF(LEFT(RIGHT('Elegio-Electors'!L1214,2),1)="O",'Elegio-Electors'!L1214,IF(LEFT(RIGHT('Elegio-Electors'!M1214,2),1)="O",'Elegio-Electors'!M1214,""))</f>
        <v/>
      </c>
      <c r="G1214" s="20" t="e">
        <f>INDEX(bureaux!$A:$H,MATCH($E1214,bureaux!$A:$A,0),8)</f>
        <v>#N/A</v>
      </c>
      <c r="I1214" s="91" t="e">
        <f>_xlfn.CONCAT(INDEX(bureaux!$A:$H,MATCH($E1214,bureaux!$A:$A,0),4)," ",INDEX(bureaux!$A:$H,MATCH($E1214,bureaux!$A:$A,0),5))</f>
        <v>#N/A</v>
      </c>
      <c r="J1214" s="20" t="e">
        <f>INDEX(bureaux!$A:$H,MATCH($E1214,bureaux!$A:$A,0),6)</f>
        <v>#N/A</v>
      </c>
      <c r="K1214" s="20" t="e">
        <f>INDEX(bureaux!$A:$H,MATCH($E1214,bureaux!$A:$A,0),7)</f>
        <v>#N/A</v>
      </c>
    </row>
    <row r="1215" spans="1:11" x14ac:dyDescent="0.25">
      <c r="A1215" s="20">
        <f>'Elegio-Electors'!C1215</f>
        <v>0</v>
      </c>
      <c r="B1215" s="20">
        <f>'Elegio-Electors'!B1215</f>
        <v>0</v>
      </c>
      <c r="C1215" s="91">
        <f>IF(Procédure!$C$33=2,'Elegio-Electors'!D1215,Procédure!$C$33)</f>
        <v>0</v>
      </c>
      <c r="D1215" s="20">
        <f>'Elegio-Electors'!E1215</f>
        <v>0</v>
      </c>
      <c r="E1215" s="91" t="str">
        <f>IF(LEFT(RIGHT('Elegio-Electors'!L1215,2),1)="C",'Elegio-Electors'!L1215,IF(LEFT(RIGHT('Elegio-Electors'!M1215,2),1)="C",'Elegio-Electors'!M1215,""))</f>
        <v/>
      </c>
      <c r="F1215" s="91" t="str">
        <f>IF(LEFT(RIGHT('Elegio-Electors'!L1215,2),1)="O",'Elegio-Electors'!L1215,IF(LEFT(RIGHT('Elegio-Electors'!M1215,2),1)="O",'Elegio-Electors'!M1215,""))</f>
        <v/>
      </c>
      <c r="G1215" s="20" t="e">
        <f>INDEX(bureaux!$A:$H,MATCH($E1215,bureaux!$A:$A,0),8)</f>
        <v>#N/A</v>
      </c>
      <c r="I1215" s="91" t="e">
        <f>_xlfn.CONCAT(INDEX(bureaux!$A:$H,MATCH($E1215,bureaux!$A:$A,0),4)," ",INDEX(bureaux!$A:$H,MATCH($E1215,bureaux!$A:$A,0),5))</f>
        <v>#N/A</v>
      </c>
      <c r="J1215" s="20" t="e">
        <f>INDEX(bureaux!$A:$H,MATCH($E1215,bureaux!$A:$A,0),6)</f>
        <v>#N/A</v>
      </c>
      <c r="K1215" s="20" t="e">
        <f>INDEX(bureaux!$A:$H,MATCH($E1215,bureaux!$A:$A,0),7)</f>
        <v>#N/A</v>
      </c>
    </row>
    <row r="1216" spans="1:11" x14ac:dyDescent="0.25">
      <c r="A1216" s="20">
        <f>'Elegio-Electors'!C1216</f>
        <v>0</v>
      </c>
      <c r="B1216" s="20">
        <f>'Elegio-Electors'!B1216</f>
        <v>0</v>
      </c>
      <c r="C1216" s="91">
        <f>IF(Procédure!$C$33=2,'Elegio-Electors'!D1216,Procédure!$C$33)</f>
        <v>0</v>
      </c>
      <c r="D1216" s="20">
        <f>'Elegio-Electors'!E1216</f>
        <v>0</v>
      </c>
      <c r="E1216" s="91" t="str">
        <f>IF(LEFT(RIGHT('Elegio-Electors'!L1216,2),1)="C",'Elegio-Electors'!L1216,IF(LEFT(RIGHT('Elegio-Electors'!M1216,2),1)="C",'Elegio-Electors'!M1216,""))</f>
        <v/>
      </c>
      <c r="F1216" s="91" t="str">
        <f>IF(LEFT(RIGHT('Elegio-Electors'!L1216,2),1)="O",'Elegio-Electors'!L1216,IF(LEFT(RIGHT('Elegio-Electors'!M1216,2),1)="O",'Elegio-Electors'!M1216,""))</f>
        <v/>
      </c>
      <c r="G1216" s="20" t="e">
        <f>INDEX(bureaux!$A:$H,MATCH($E1216,bureaux!$A:$A,0),8)</f>
        <v>#N/A</v>
      </c>
      <c r="I1216" s="91" t="e">
        <f>_xlfn.CONCAT(INDEX(bureaux!$A:$H,MATCH($E1216,bureaux!$A:$A,0),4)," ",INDEX(bureaux!$A:$H,MATCH($E1216,bureaux!$A:$A,0),5))</f>
        <v>#N/A</v>
      </c>
      <c r="J1216" s="20" t="e">
        <f>INDEX(bureaux!$A:$H,MATCH($E1216,bureaux!$A:$A,0),6)</f>
        <v>#N/A</v>
      </c>
      <c r="K1216" s="20" t="e">
        <f>INDEX(bureaux!$A:$H,MATCH($E1216,bureaux!$A:$A,0),7)</f>
        <v>#N/A</v>
      </c>
    </row>
    <row r="1217" spans="1:11" x14ac:dyDescent="0.25">
      <c r="A1217" s="20">
        <f>'Elegio-Electors'!C1217</f>
        <v>0</v>
      </c>
      <c r="B1217" s="20">
        <f>'Elegio-Electors'!B1217</f>
        <v>0</v>
      </c>
      <c r="C1217" s="91">
        <f>IF(Procédure!$C$33=2,'Elegio-Electors'!D1217,Procédure!$C$33)</f>
        <v>0</v>
      </c>
      <c r="D1217" s="20">
        <f>'Elegio-Electors'!E1217</f>
        <v>0</v>
      </c>
      <c r="E1217" s="91" t="str">
        <f>IF(LEFT(RIGHT('Elegio-Electors'!L1217,2),1)="C",'Elegio-Electors'!L1217,IF(LEFT(RIGHT('Elegio-Electors'!M1217,2),1)="C",'Elegio-Electors'!M1217,""))</f>
        <v/>
      </c>
      <c r="F1217" s="91" t="str">
        <f>IF(LEFT(RIGHT('Elegio-Electors'!L1217,2),1)="O",'Elegio-Electors'!L1217,IF(LEFT(RIGHT('Elegio-Electors'!M1217,2),1)="O",'Elegio-Electors'!M1217,""))</f>
        <v/>
      </c>
      <c r="G1217" s="20" t="e">
        <f>INDEX(bureaux!$A:$H,MATCH($E1217,bureaux!$A:$A,0),8)</f>
        <v>#N/A</v>
      </c>
      <c r="I1217" s="91" t="e">
        <f>_xlfn.CONCAT(INDEX(bureaux!$A:$H,MATCH($E1217,bureaux!$A:$A,0),4)," ",INDEX(bureaux!$A:$H,MATCH($E1217,bureaux!$A:$A,0),5))</f>
        <v>#N/A</v>
      </c>
      <c r="J1217" s="20" t="e">
        <f>INDEX(bureaux!$A:$H,MATCH($E1217,bureaux!$A:$A,0),6)</f>
        <v>#N/A</v>
      </c>
      <c r="K1217" s="20" t="e">
        <f>INDEX(bureaux!$A:$H,MATCH($E1217,bureaux!$A:$A,0),7)</f>
        <v>#N/A</v>
      </c>
    </row>
    <row r="1218" spans="1:11" x14ac:dyDescent="0.25">
      <c r="A1218" s="20">
        <f>'Elegio-Electors'!C1218</f>
        <v>0</v>
      </c>
      <c r="B1218" s="20">
        <f>'Elegio-Electors'!B1218</f>
        <v>0</v>
      </c>
      <c r="C1218" s="91">
        <f>IF(Procédure!$C$33=2,'Elegio-Electors'!D1218,Procédure!$C$33)</f>
        <v>0</v>
      </c>
      <c r="D1218" s="20">
        <f>'Elegio-Electors'!E1218</f>
        <v>0</v>
      </c>
      <c r="E1218" s="91" t="str">
        <f>IF(LEFT(RIGHT('Elegio-Electors'!L1218,2),1)="C",'Elegio-Electors'!L1218,IF(LEFT(RIGHT('Elegio-Electors'!M1218,2),1)="C",'Elegio-Electors'!M1218,""))</f>
        <v/>
      </c>
      <c r="F1218" s="91" t="str">
        <f>IF(LEFT(RIGHT('Elegio-Electors'!L1218,2),1)="O",'Elegio-Electors'!L1218,IF(LEFT(RIGHT('Elegio-Electors'!M1218,2),1)="O",'Elegio-Electors'!M1218,""))</f>
        <v/>
      </c>
      <c r="G1218" s="20" t="e">
        <f>INDEX(bureaux!$A:$H,MATCH($E1218,bureaux!$A:$A,0),8)</f>
        <v>#N/A</v>
      </c>
      <c r="I1218" s="91" t="e">
        <f>_xlfn.CONCAT(INDEX(bureaux!$A:$H,MATCH($E1218,bureaux!$A:$A,0),4)," ",INDEX(bureaux!$A:$H,MATCH($E1218,bureaux!$A:$A,0),5))</f>
        <v>#N/A</v>
      </c>
      <c r="J1218" s="20" t="e">
        <f>INDEX(bureaux!$A:$H,MATCH($E1218,bureaux!$A:$A,0),6)</f>
        <v>#N/A</v>
      </c>
      <c r="K1218" s="20" t="e">
        <f>INDEX(bureaux!$A:$H,MATCH($E1218,bureaux!$A:$A,0),7)</f>
        <v>#N/A</v>
      </c>
    </row>
    <row r="1219" spans="1:11" x14ac:dyDescent="0.25">
      <c r="A1219" s="20">
        <f>'Elegio-Electors'!C1219</f>
        <v>0</v>
      </c>
      <c r="B1219" s="20">
        <f>'Elegio-Electors'!B1219</f>
        <v>0</v>
      </c>
      <c r="C1219" s="91">
        <f>IF(Procédure!$C$33=2,'Elegio-Electors'!D1219,Procédure!$C$33)</f>
        <v>0</v>
      </c>
      <c r="D1219" s="20">
        <f>'Elegio-Electors'!E1219</f>
        <v>0</v>
      </c>
      <c r="E1219" s="91" t="str">
        <f>IF(LEFT(RIGHT('Elegio-Electors'!L1219,2),1)="C",'Elegio-Electors'!L1219,IF(LEFT(RIGHT('Elegio-Electors'!M1219,2),1)="C",'Elegio-Electors'!M1219,""))</f>
        <v/>
      </c>
      <c r="F1219" s="91" t="str">
        <f>IF(LEFT(RIGHT('Elegio-Electors'!L1219,2),1)="O",'Elegio-Electors'!L1219,IF(LEFT(RIGHT('Elegio-Electors'!M1219,2),1)="O",'Elegio-Electors'!M1219,""))</f>
        <v/>
      </c>
      <c r="G1219" s="20" t="e">
        <f>INDEX(bureaux!$A:$H,MATCH($E1219,bureaux!$A:$A,0),8)</f>
        <v>#N/A</v>
      </c>
      <c r="I1219" s="91" t="e">
        <f>_xlfn.CONCAT(INDEX(bureaux!$A:$H,MATCH($E1219,bureaux!$A:$A,0),4)," ",INDEX(bureaux!$A:$H,MATCH($E1219,bureaux!$A:$A,0),5))</f>
        <v>#N/A</v>
      </c>
      <c r="J1219" s="20" t="e">
        <f>INDEX(bureaux!$A:$H,MATCH($E1219,bureaux!$A:$A,0),6)</f>
        <v>#N/A</v>
      </c>
      <c r="K1219" s="20" t="e">
        <f>INDEX(bureaux!$A:$H,MATCH($E1219,bureaux!$A:$A,0),7)</f>
        <v>#N/A</v>
      </c>
    </row>
    <row r="1220" spans="1:11" x14ac:dyDescent="0.25">
      <c r="A1220" s="20">
        <f>'Elegio-Electors'!C1220</f>
        <v>0</v>
      </c>
      <c r="B1220" s="20">
        <f>'Elegio-Electors'!B1220</f>
        <v>0</v>
      </c>
      <c r="C1220" s="91">
        <f>IF(Procédure!$C$33=2,'Elegio-Electors'!D1220,Procédure!$C$33)</f>
        <v>0</v>
      </c>
      <c r="D1220" s="20">
        <f>'Elegio-Electors'!E1220</f>
        <v>0</v>
      </c>
      <c r="E1220" s="91" t="str">
        <f>IF(LEFT(RIGHT('Elegio-Electors'!L1220,2),1)="C",'Elegio-Electors'!L1220,IF(LEFT(RIGHT('Elegio-Electors'!M1220,2),1)="C",'Elegio-Electors'!M1220,""))</f>
        <v/>
      </c>
      <c r="F1220" s="91" t="str">
        <f>IF(LEFT(RIGHT('Elegio-Electors'!L1220,2),1)="O",'Elegio-Electors'!L1220,IF(LEFT(RIGHT('Elegio-Electors'!M1220,2),1)="O",'Elegio-Electors'!M1220,""))</f>
        <v/>
      </c>
      <c r="G1220" s="20" t="e">
        <f>INDEX(bureaux!$A:$H,MATCH($E1220,bureaux!$A:$A,0),8)</f>
        <v>#N/A</v>
      </c>
      <c r="I1220" s="91" t="e">
        <f>_xlfn.CONCAT(INDEX(bureaux!$A:$H,MATCH($E1220,bureaux!$A:$A,0),4)," ",INDEX(bureaux!$A:$H,MATCH($E1220,bureaux!$A:$A,0),5))</f>
        <v>#N/A</v>
      </c>
      <c r="J1220" s="20" t="e">
        <f>INDEX(bureaux!$A:$H,MATCH($E1220,bureaux!$A:$A,0),6)</f>
        <v>#N/A</v>
      </c>
      <c r="K1220" s="20" t="e">
        <f>INDEX(bureaux!$A:$H,MATCH($E1220,bureaux!$A:$A,0),7)</f>
        <v>#N/A</v>
      </c>
    </row>
    <row r="1221" spans="1:11" x14ac:dyDescent="0.25">
      <c r="A1221" s="20">
        <f>'Elegio-Electors'!C1221</f>
        <v>0</v>
      </c>
      <c r="B1221" s="20">
        <f>'Elegio-Electors'!B1221</f>
        <v>0</v>
      </c>
      <c r="C1221" s="91">
        <f>IF(Procédure!$C$33=2,'Elegio-Electors'!D1221,Procédure!$C$33)</f>
        <v>0</v>
      </c>
      <c r="D1221" s="20">
        <f>'Elegio-Electors'!E1221</f>
        <v>0</v>
      </c>
      <c r="E1221" s="91" t="str">
        <f>IF(LEFT(RIGHT('Elegio-Electors'!L1221,2),1)="C",'Elegio-Electors'!L1221,IF(LEFT(RIGHT('Elegio-Electors'!M1221,2),1)="C",'Elegio-Electors'!M1221,""))</f>
        <v/>
      </c>
      <c r="F1221" s="91" t="str">
        <f>IF(LEFT(RIGHT('Elegio-Electors'!L1221,2),1)="O",'Elegio-Electors'!L1221,IF(LEFT(RIGHT('Elegio-Electors'!M1221,2),1)="O",'Elegio-Electors'!M1221,""))</f>
        <v/>
      </c>
      <c r="G1221" s="20" t="e">
        <f>INDEX(bureaux!$A:$H,MATCH($E1221,bureaux!$A:$A,0),8)</f>
        <v>#N/A</v>
      </c>
      <c r="I1221" s="91" t="e">
        <f>_xlfn.CONCAT(INDEX(bureaux!$A:$H,MATCH($E1221,bureaux!$A:$A,0),4)," ",INDEX(bureaux!$A:$H,MATCH($E1221,bureaux!$A:$A,0),5))</f>
        <v>#N/A</v>
      </c>
      <c r="J1221" s="20" t="e">
        <f>INDEX(bureaux!$A:$H,MATCH($E1221,bureaux!$A:$A,0),6)</f>
        <v>#N/A</v>
      </c>
      <c r="K1221" s="20" t="e">
        <f>INDEX(bureaux!$A:$H,MATCH($E1221,bureaux!$A:$A,0),7)</f>
        <v>#N/A</v>
      </c>
    </row>
    <row r="1222" spans="1:11" x14ac:dyDescent="0.25">
      <c r="A1222" s="20">
        <f>'Elegio-Electors'!C1222</f>
        <v>0</v>
      </c>
      <c r="B1222" s="20">
        <f>'Elegio-Electors'!B1222</f>
        <v>0</v>
      </c>
      <c r="C1222" s="91">
        <f>IF(Procédure!$C$33=2,'Elegio-Electors'!D1222,Procédure!$C$33)</f>
        <v>0</v>
      </c>
      <c r="D1222" s="20">
        <f>'Elegio-Electors'!E1222</f>
        <v>0</v>
      </c>
      <c r="E1222" s="91" t="str">
        <f>IF(LEFT(RIGHT('Elegio-Electors'!L1222,2),1)="C",'Elegio-Electors'!L1222,IF(LEFT(RIGHT('Elegio-Electors'!M1222,2),1)="C",'Elegio-Electors'!M1222,""))</f>
        <v/>
      </c>
      <c r="F1222" s="91" t="str">
        <f>IF(LEFT(RIGHT('Elegio-Electors'!L1222,2),1)="O",'Elegio-Electors'!L1222,IF(LEFT(RIGHT('Elegio-Electors'!M1222,2),1)="O",'Elegio-Electors'!M1222,""))</f>
        <v/>
      </c>
      <c r="G1222" s="20" t="e">
        <f>INDEX(bureaux!$A:$H,MATCH($E1222,bureaux!$A:$A,0),8)</f>
        <v>#N/A</v>
      </c>
      <c r="I1222" s="91" t="e">
        <f>_xlfn.CONCAT(INDEX(bureaux!$A:$H,MATCH($E1222,bureaux!$A:$A,0),4)," ",INDEX(bureaux!$A:$H,MATCH($E1222,bureaux!$A:$A,0),5))</f>
        <v>#N/A</v>
      </c>
      <c r="J1222" s="20" t="e">
        <f>INDEX(bureaux!$A:$H,MATCH($E1222,bureaux!$A:$A,0),6)</f>
        <v>#N/A</v>
      </c>
      <c r="K1222" s="20" t="e">
        <f>INDEX(bureaux!$A:$H,MATCH($E1222,bureaux!$A:$A,0),7)</f>
        <v>#N/A</v>
      </c>
    </row>
    <row r="1223" spans="1:11" x14ac:dyDescent="0.25">
      <c r="A1223" s="20">
        <f>'Elegio-Electors'!C1223</f>
        <v>0</v>
      </c>
      <c r="B1223" s="20">
        <f>'Elegio-Electors'!B1223</f>
        <v>0</v>
      </c>
      <c r="C1223" s="91">
        <f>IF(Procédure!$C$33=2,'Elegio-Electors'!D1223,Procédure!$C$33)</f>
        <v>0</v>
      </c>
      <c r="D1223" s="20">
        <f>'Elegio-Electors'!E1223</f>
        <v>0</v>
      </c>
      <c r="E1223" s="91" t="str">
        <f>IF(LEFT(RIGHT('Elegio-Electors'!L1223,2),1)="C",'Elegio-Electors'!L1223,IF(LEFT(RIGHT('Elegio-Electors'!M1223,2),1)="C",'Elegio-Electors'!M1223,""))</f>
        <v/>
      </c>
      <c r="F1223" s="91" t="str">
        <f>IF(LEFT(RIGHT('Elegio-Electors'!L1223,2),1)="O",'Elegio-Electors'!L1223,IF(LEFT(RIGHT('Elegio-Electors'!M1223,2),1)="O",'Elegio-Electors'!M1223,""))</f>
        <v/>
      </c>
      <c r="G1223" s="20" t="e">
        <f>INDEX(bureaux!$A:$H,MATCH($E1223,bureaux!$A:$A,0),8)</f>
        <v>#N/A</v>
      </c>
      <c r="I1223" s="91" t="e">
        <f>_xlfn.CONCAT(INDEX(bureaux!$A:$H,MATCH($E1223,bureaux!$A:$A,0),4)," ",INDEX(bureaux!$A:$H,MATCH($E1223,bureaux!$A:$A,0),5))</f>
        <v>#N/A</v>
      </c>
      <c r="J1223" s="20" t="e">
        <f>INDEX(bureaux!$A:$H,MATCH($E1223,bureaux!$A:$A,0),6)</f>
        <v>#N/A</v>
      </c>
      <c r="K1223" s="20" t="e">
        <f>INDEX(bureaux!$A:$H,MATCH($E1223,bureaux!$A:$A,0),7)</f>
        <v>#N/A</v>
      </c>
    </row>
    <row r="1224" spans="1:11" x14ac:dyDescent="0.25">
      <c r="A1224" s="20">
        <f>'Elegio-Electors'!C1224</f>
        <v>0</v>
      </c>
      <c r="B1224" s="20">
        <f>'Elegio-Electors'!B1224</f>
        <v>0</v>
      </c>
      <c r="C1224" s="91">
        <f>IF(Procédure!$C$33=2,'Elegio-Electors'!D1224,Procédure!$C$33)</f>
        <v>0</v>
      </c>
      <c r="D1224" s="20">
        <f>'Elegio-Electors'!E1224</f>
        <v>0</v>
      </c>
      <c r="E1224" s="91" t="str">
        <f>IF(LEFT(RIGHT('Elegio-Electors'!L1224,2),1)="C",'Elegio-Electors'!L1224,IF(LEFT(RIGHT('Elegio-Electors'!M1224,2),1)="C",'Elegio-Electors'!M1224,""))</f>
        <v/>
      </c>
      <c r="F1224" s="91" t="str">
        <f>IF(LEFT(RIGHT('Elegio-Electors'!L1224,2),1)="O",'Elegio-Electors'!L1224,IF(LEFT(RIGHT('Elegio-Electors'!M1224,2),1)="O",'Elegio-Electors'!M1224,""))</f>
        <v/>
      </c>
      <c r="G1224" s="20" t="e">
        <f>INDEX(bureaux!$A:$H,MATCH($E1224,bureaux!$A:$A,0),8)</f>
        <v>#N/A</v>
      </c>
      <c r="I1224" s="91" t="e">
        <f>_xlfn.CONCAT(INDEX(bureaux!$A:$H,MATCH($E1224,bureaux!$A:$A,0),4)," ",INDEX(bureaux!$A:$H,MATCH($E1224,bureaux!$A:$A,0),5))</f>
        <v>#N/A</v>
      </c>
      <c r="J1224" s="20" t="e">
        <f>INDEX(bureaux!$A:$H,MATCH($E1224,bureaux!$A:$A,0),6)</f>
        <v>#N/A</v>
      </c>
      <c r="K1224" s="20" t="e">
        <f>INDEX(bureaux!$A:$H,MATCH($E1224,bureaux!$A:$A,0),7)</f>
        <v>#N/A</v>
      </c>
    </row>
    <row r="1225" spans="1:11" x14ac:dyDescent="0.25">
      <c r="A1225" s="20">
        <f>'Elegio-Electors'!C1225</f>
        <v>0</v>
      </c>
      <c r="B1225" s="20">
        <f>'Elegio-Electors'!B1225</f>
        <v>0</v>
      </c>
      <c r="C1225" s="91">
        <f>IF(Procédure!$C$33=2,'Elegio-Electors'!D1225,Procédure!$C$33)</f>
        <v>0</v>
      </c>
      <c r="D1225" s="20">
        <f>'Elegio-Electors'!E1225</f>
        <v>0</v>
      </c>
      <c r="E1225" s="91" t="str">
        <f>IF(LEFT(RIGHT('Elegio-Electors'!L1225,2),1)="C",'Elegio-Electors'!L1225,IF(LEFT(RIGHT('Elegio-Electors'!M1225,2),1)="C",'Elegio-Electors'!M1225,""))</f>
        <v/>
      </c>
      <c r="F1225" s="91" t="str">
        <f>IF(LEFT(RIGHT('Elegio-Electors'!L1225,2),1)="O",'Elegio-Electors'!L1225,IF(LEFT(RIGHT('Elegio-Electors'!M1225,2),1)="O",'Elegio-Electors'!M1225,""))</f>
        <v/>
      </c>
      <c r="G1225" s="20" t="e">
        <f>INDEX(bureaux!$A:$H,MATCH($E1225,bureaux!$A:$A,0),8)</f>
        <v>#N/A</v>
      </c>
      <c r="I1225" s="91" t="e">
        <f>_xlfn.CONCAT(INDEX(bureaux!$A:$H,MATCH($E1225,bureaux!$A:$A,0),4)," ",INDEX(bureaux!$A:$H,MATCH($E1225,bureaux!$A:$A,0),5))</f>
        <v>#N/A</v>
      </c>
      <c r="J1225" s="20" t="e">
        <f>INDEX(bureaux!$A:$H,MATCH($E1225,bureaux!$A:$A,0),6)</f>
        <v>#N/A</v>
      </c>
      <c r="K1225" s="20" t="e">
        <f>INDEX(bureaux!$A:$H,MATCH($E1225,bureaux!$A:$A,0),7)</f>
        <v>#N/A</v>
      </c>
    </row>
    <row r="1226" spans="1:11" x14ac:dyDescent="0.25">
      <c r="A1226" s="20">
        <f>'Elegio-Electors'!C1226</f>
        <v>0</v>
      </c>
      <c r="B1226" s="20">
        <f>'Elegio-Electors'!B1226</f>
        <v>0</v>
      </c>
      <c r="C1226" s="91">
        <f>IF(Procédure!$C$33=2,'Elegio-Electors'!D1226,Procédure!$C$33)</f>
        <v>0</v>
      </c>
      <c r="D1226" s="20">
        <f>'Elegio-Electors'!E1226</f>
        <v>0</v>
      </c>
      <c r="E1226" s="91" t="str">
        <f>IF(LEFT(RIGHT('Elegio-Electors'!L1226,2),1)="C",'Elegio-Electors'!L1226,IF(LEFT(RIGHT('Elegio-Electors'!M1226,2),1)="C",'Elegio-Electors'!M1226,""))</f>
        <v/>
      </c>
      <c r="F1226" s="91" t="str">
        <f>IF(LEFT(RIGHT('Elegio-Electors'!L1226,2),1)="O",'Elegio-Electors'!L1226,IF(LEFT(RIGHT('Elegio-Electors'!M1226,2),1)="O",'Elegio-Electors'!M1226,""))</f>
        <v/>
      </c>
      <c r="G1226" s="20" t="e">
        <f>INDEX(bureaux!$A:$H,MATCH($E1226,bureaux!$A:$A,0),8)</f>
        <v>#N/A</v>
      </c>
      <c r="I1226" s="91" t="e">
        <f>_xlfn.CONCAT(INDEX(bureaux!$A:$H,MATCH($E1226,bureaux!$A:$A,0),4)," ",INDEX(bureaux!$A:$H,MATCH($E1226,bureaux!$A:$A,0),5))</f>
        <v>#N/A</v>
      </c>
      <c r="J1226" s="20" t="e">
        <f>INDEX(bureaux!$A:$H,MATCH($E1226,bureaux!$A:$A,0),6)</f>
        <v>#N/A</v>
      </c>
      <c r="K1226" s="20" t="e">
        <f>INDEX(bureaux!$A:$H,MATCH($E1226,bureaux!$A:$A,0),7)</f>
        <v>#N/A</v>
      </c>
    </row>
    <row r="1227" spans="1:11" x14ac:dyDescent="0.25">
      <c r="A1227" s="20">
        <f>'Elegio-Electors'!C1227</f>
        <v>0</v>
      </c>
      <c r="B1227" s="20">
        <f>'Elegio-Electors'!B1227</f>
        <v>0</v>
      </c>
      <c r="C1227" s="91">
        <f>IF(Procédure!$C$33=2,'Elegio-Electors'!D1227,Procédure!$C$33)</f>
        <v>0</v>
      </c>
      <c r="D1227" s="20">
        <f>'Elegio-Electors'!E1227</f>
        <v>0</v>
      </c>
      <c r="E1227" s="91" t="str">
        <f>IF(LEFT(RIGHT('Elegio-Electors'!L1227,2),1)="C",'Elegio-Electors'!L1227,IF(LEFT(RIGHT('Elegio-Electors'!M1227,2),1)="C",'Elegio-Electors'!M1227,""))</f>
        <v/>
      </c>
      <c r="F1227" s="91" t="str">
        <f>IF(LEFT(RIGHT('Elegio-Electors'!L1227,2),1)="O",'Elegio-Electors'!L1227,IF(LEFT(RIGHT('Elegio-Electors'!M1227,2),1)="O",'Elegio-Electors'!M1227,""))</f>
        <v/>
      </c>
      <c r="G1227" s="20" t="e">
        <f>INDEX(bureaux!$A:$H,MATCH($E1227,bureaux!$A:$A,0),8)</f>
        <v>#N/A</v>
      </c>
      <c r="I1227" s="91" t="e">
        <f>_xlfn.CONCAT(INDEX(bureaux!$A:$H,MATCH($E1227,bureaux!$A:$A,0),4)," ",INDEX(bureaux!$A:$H,MATCH($E1227,bureaux!$A:$A,0),5))</f>
        <v>#N/A</v>
      </c>
      <c r="J1227" s="20" t="e">
        <f>INDEX(bureaux!$A:$H,MATCH($E1227,bureaux!$A:$A,0),6)</f>
        <v>#N/A</v>
      </c>
      <c r="K1227" s="20" t="e">
        <f>INDEX(bureaux!$A:$H,MATCH($E1227,bureaux!$A:$A,0),7)</f>
        <v>#N/A</v>
      </c>
    </row>
    <row r="1228" spans="1:11" x14ac:dyDescent="0.25">
      <c r="A1228" s="20">
        <f>'Elegio-Electors'!C1228</f>
        <v>0</v>
      </c>
      <c r="B1228" s="20">
        <f>'Elegio-Electors'!B1228</f>
        <v>0</v>
      </c>
      <c r="C1228" s="91">
        <f>IF(Procédure!$C$33=2,'Elegio-Electors'!D1228,Procédure!$C$33)</f>
        <v>0</v>
      </c>
      <c r="D1228" s="20">
        <f>'Elegio-Electors'!E1228</f>
        <v>0</v>
      </c>
      <c r="E1228" s="91" t="str">
        <f>IF(LEFT(RIGHT('Elegio-Electors'!L1228,2),1)="C",'Elegio-Electors'!L1228,IF(LEFT(RIGHT('Elegio-Electors'!M1228,2),1)="C",'Elegio-Electors'!M1228,""))</f>
        <v/>
      </c>
      <c r="F1228" s="91" t="str">
        <f>IF(LEFT(RIGHT('Elegio-Electors'!L1228,2),1)="O",'Elegio-Electors'!L1228,IF(LEFT(RIGHT('Elegio-Electors'!M1228,2),1)="O",'Elegio-Electors'!M1228,""))</f>
        <v/>
      </c>
      <c r="G1228" s="20" t="e">
        <f>INDEX(bureaux!$A:$H,MATCH($E1228,bureaux!$A:$A,0),8)</f>
        <v>#N/A</v>
      </c>
      <c r="I1228" s="91" t="e">
        <f>_xlfn.CONCAT(INDEX(bureaux!$A:$H,MATCH($E1228,bureaux!$A:$A,0),4)," ",INDEX(bureaux!$A:$H,MATCH($E1228,bureaux!$A:$A,0),5))</f>
        <v>#N/A</v>
      </c>
      <c r="J1228" s="20" t="e">
        <f>INDEX(bureaux!$A:$H,MATCH($E1228,bureaux!$A:$A,0),6)</f>
        <v>#N/A</v>
      </c>
      <c r="K1228" s="20" t="e">
        <f>INDEX(bureaux!$A:$H,MATCH($E1228,bureaux!$A:$A,0),7)</f>
        <v>#N/A</v>
      </c>
    </row>
    <row r="1229" spans="1:11" x14ac:dyDescent="0.25">
      <c r="A1229" s="20">
        <f>'Elegio-Electors'!C1229</f>
        <v>0</v>
      </c>
      <c r="B1229" s="20">
        <f>'Elegio-Electors'!B1229</f>
        <v>0</v>
      </c>
      <c r="C1229" s="91">
        <f>IF(Procédure!$C$33=2,'Elegio-Electors'!D1229,Procédure!$C$33)</f>
        <v>0</v>
      </c>
      <c r="D1229" s="20">
        <f>'Elegio-Electors'!E1229</f>
        <v>0</v>
      </c>
      <c r="E1229" s="91" t="str">
        <f>IF(LEFT(RIGHT('Elegio-Electors'!L1229,2),1)="C",'Elegio-Electors'!L1229,IF(LEFT(RIGHT('Elegio-Electors'!M1229,2),1)="C",'Elegio-Electors'!M1229,""))</f>
        <v/>
      </c>
      <c r="F1229" s="91" t="str">
        <f>IF(LEFT(RIGHT('Elegio-Electors'!L1229,2),1)="O",'Elegio-Electors'!L1229,IF(LEFT(RIGHT('Elegio-Electors'!M1229,2),1)="O",'Elegio-Electors'!M1229,""))</f>
        <v/>
      </c>
      <c r="G1229" s="20" t="e">
        <f>INDEX(bureaux!$A:$H,MATCH($E1229,bureaux!$A:$A,0),8)</f>
        <v>#N/A</v>
      </c>
      <c r="I1229" s="91" t="e">
        <f>_xlfn.CONCAT(INDEX(bureaux!$A:$H,MATCH($E1229,bureaux!$A:$A,0),4)," ",INDEX(bureaux!$A:$H,MATCH($E1229,bureaux!$A:$A,0),5))</f>
        <v>#N/A</v>
      </c>
      <c r="J1229" s="20" t="e">
        <f>INDEX(bureaux!$A:$H,MATCH($E1229,bureaux!$A:$A,0),6)</f>
        <v>#N/A</v>
      </c>
      <c r="K1229" s="20" t="e">
        <f>INDEX(bureaux!$A:$H,MATCH($E1229,bureaux!$A:$A,0),7)</f>
        <v>#N/A</v>
      </c>
    </row>
    <row r="1230" spans="1:11" x14ac:dyDescent="0.25">
      <c r="A1230" s="20">
        <f>'Elegio-Electors'!C1230</f>
        <v>0</v>
      </c>
      <c r="B1230" s="20">
        <f>'Elegio-Electors'!B1230</f>
        <v>0</v>
      </c>
      <c r="C1230" s="91">
        <f>IF(Procédure!$C$33=2,'Elegio-Electors'!D1230,Procédure!$C$33)</f>
        <v>0</v>
      </c>
      <c r="D1230" s="20">
        <f>'Elegio-Electors'!E1230</f>
        <v>0</v>
      </c>
      <c r="E1230" s="91" t="str">
        <f>IF(LEFT(RIGHT('Elegio-Electors'!L1230,2),1)="C",'Elegio-Electors'!L1230,IF(LEFT(RIGHT('Elegio-Electors'!M1230,2),1)="C",'Elegio-Electors'!M1230,""))</f>
        <v/>
      </c>
      <c r="F1230" s="91" t="str">
        <f>IF(LEFT(RIGHT('Elegio-Electors'!L1230,2),1)="O",'Elegio-Electors'!L1230,IF(LEFT(RIGHT('Elegio-Electors'!M1230,2),1)="O",'Elegio-Electors'!M1230,""))</f>
        <v/>
      </c>
      <c r="G1230" s="20" t="e">
        <f>INDEX(bureaux!$A:$H,MATCH($E1230,bureaux!$A:$A,0),8)</f>
        <v>#N/A</v>
      </c>
      <c r="I1230" s="91" t="e">
        <f>_xlfn.CONCAT(INDEX(bureaux!$A:$H,MATCH($E1230,bureaux!$A:$A,0),4)," ",INDEX(bureaux!$A:$H,MATCH($E1230,bureaux!$A:$A,0),5))</f>
        <v>#N/A</v>
      </c>
      <c r="J1230" s="20" t="e">
        <f>INDEX(bureaux!$A:$H,MATCH($E1230,bureaux!$A:$A,0),6)</f>
        <v>#N/A</v>
      </c>
      <c r="K1230" s="20" t="e">
        <f>INDEX(bureaux!$A:$H,MATCH($E1230,bureaux!$A:$A,0),7)</f>
        <v>#N/A</v>
      </c>
    </row>
    <row r="1231" spans="1:11" x14ac:dyDescent="0.25">
      <c r="A1231" s="20">
        <f>'Elegio-Electors'!C1231</f>
        <v>0</v>
      </c>
      <c r="B1231" s="20">
        <f>'Elegio-Electors'!B1231</f>
        <v>0</v>
      </c>
      <c r="C1231" s="91">
        <f>IF(Procédure!$C$33=2,'Elegio-Electors'!D1231,Procédure!$C$33)</f>
        <v>0</v>
      </c>
      <c r="D1231" s="20">
        <f>'Elegio-Electors'!E1231</f>
        <v>0</v>
      </c>
      <c r="E1231" s="91" t="str">
        <f>IF(LEFT(RIGHT('Elegio-Electors'!L1231,2),1)="C",'Elegio-Electors'!L1231,IF(LEFT(RIGHT('Elegio-Electors'!M1231,2),1)="C",'Elegio-Electors'!M1231,""))</f>
        <v/>
      </c>
      <c r="F1231" s="91" t="str">
        <f>IF(LEFT(RIGHT('Elegio-Electors'!L1231,2),1)="O",'Elegio-Electors'!L1231,IF(LEFT(RIGHT('Elegio-Electors'!M1231,2),1)="O",'Elegio-Electors'!M1231,""))</f>
        <v/>
      </c>
      <c r="G1231" s="20" t="e">
        <f>INDEX(bureaux!$A:$H,MATCH($E1231,bureaux!$A:$A,0),8)</f>
        <v>#N/A</v>
      </c>
      <c r="I1231" s="91" t="e">
        <f>_xlfn.CONCAT(INDEX(bureaux!$A:$H,MATCH($E1231,bureaux!$A:$A,0),4)," ",INDEX(bureaux!$A:$H,MATCH($E1231,bureaux!$A:$A,0),5))</f>
        <v>#N/A</v>
      </c>
      <c r="J1231" s="20" t="e">
        <f>INDEX(bureaux!$A:$H,MATCH($E1231,bureaux!$A:$A,0),6)</f>
        <v>#N/A</v>
      </c>
      <c r="K1231" s="20" t="e">
        <f>INDEX(bureaux!$A:$H,MATCH($E1231,bureaux!$A:$A,0),7)</f>
        <v>#N/A</v>
      </c>
    </row>
    <row r="1232" spans="1:11" x14ac:dyDescent="0.25">
      <c r="A1232" s="20">
        <f>'Elegio-Electors'!C1232</f>
        <v>0</v>
      </c>
      <c r="B1232" s="20">
        <f>'Elegio-Electors'!B1232</f>
        <v>0</v>
      </c>
      <c r="C1232" s="91">
        <f>IF(Procédure!$C$33=2,'Elegio-Electors'!D1232,Procédure!$C$33)</f>
        <v>0</v>
      </c>
      <c r="D1232" s="20">
        <f>'Elegio-Electors'!E1232</f>
        <v>0</v>
      </c>
      <c r="E1232" s="91" t="str">
        <f>IF(LEFT(RIGHT('Elegio-Electors'!L1232,2),1)="C",'Elegio-Electors'!L1232,IF(LEFT(RIGHT('Elegio-Electors'!M1232,2),1)="C",'Elegio-Electors'!M1232,""))</f>
        <v/>
      </c>
      <c r="F1232" s="91" t="str">
        <f>IF(LEFT(RIGHT('Elegio-Electors'!L1232,2),1)="O",'Elegio-Electors'!L1232,IF(LEFT(RIGHT('Elegio-Electors'!M1232,2),1)="O",'Elegio-Electors'!M1232,""))</f>
        <v/>
      </c>
      <c r="G1232" s="20" t="e">
        <f>INDEX(bureaux!$A:$H,MATCH($E1232,bureaux!$A:$A,0),8)</f>
        <v>#N/A</v>
      </c>
      <c r="I1232" s="91" t="e">
        <f>_xlfn.CONCAT(INDEX(bureaux!$A:$H,MATCH($E1232,bureaux!$A:$A,0),4)," ",INDEX(bureaux!$A:$H,MATCH($E1232,bureaux!$A:$A,0),5))</f>
        <v>#N/A</v>
      </c>
      <c r="J1232" s="20" t="e">
        <f>INDEX(bureaux!$A:$H,MATCH($E1232,bureaux!$A:$A,0),6)</f>
        <v>#N/A</v>
      </c>
      <c r="K1232" s="20" t="e">
        <f>INDEX(bureaux!$A:$H,MATCH($E1232,bureaux!$A:$A,0),7)</f>
        <v>#N/A</v>
      </c>
    </row>
    <row r="1233" spans="1:11" x14ac:dyDescent="0.25">
      <c r="A1233" s="20">
        <f>'Elegio-Electors'!C1233</f>
        <v>0</v>
      </c>
      <c r="B1233" s="20">
        <f>'Elegio-Electors'!B1233</f>
        <v>0</v>
      </c>
      <c r="C1233" s="91">
        <f>IF(Procédure!$C$33=2,'Elegio-Electors'!D1233,Procédure!$C$33)</f>
        <v>0</v>
      </c>
      <c r="D1233" s="20">
        <f>'Elegio-Electors'!E1233</f>
        <v>0</v>
      </c>
      <c r="E1233" s="91" t="str">
        <f>IF(LEFT(RIGHT('Elegio-Electors'!L1233,2),1)="C",'Elegio-Electors'!L1233,IF(LEFT(RIGHT('Elegio-Electors'!M1233,2),1)="C",'Elegio-Electors'!M1233,""))</f>
        <v/>
      </c>
      <c r="F1233" s="91" t="str">
        <f>IF(LEFT(RIGHT('Elegio-Electors'!L1233,2),1)="O",'Elegio-Electors'!L1233,IF(LEFT(RIGHT('Elegio-Electors'!M1233,2),1)="O",'Elegio-Electors'!M1233,""))</f>
        <v/>
      </c>
      <c r="G1233" s="20" t="e">
        <f>INDEX(bureaux!$A:$H,MATCH($E1233,bureaux!$A:$A,0),8)</f>
        <v>#N/A</v>
      </c>
      <c r="I1233" s="91" t="e">
        <f>_xlfn.CONCAT(INDEX(bureaux!$A:$H,MATCH($E1233,bureaux!$A:$A,0),4)," ",INDEX(bureaux!$A:$H,MATCH($E1233,bureaux!$A:$A,0),5))</f>
        <v>#N/A</v>
      </c>
      <c r="J1233" s="20" t="e">
        <f>INDEX(bureaux!$A:$H,MATCH($E1233,bureaux!$A:$A,0),6)</f>
        <v>#N/A</v>
      </c>
      <c r="K1233" s="20" t="e">
        <f>INDEX(bureaux!$A:$H,MATCH($E1233,bureaux!$A:$A,0),7)</f>
        <v>#N/A</v>
      </c>
    </row>
    <row r="1234" spans="1:11" x14ac:dyDescent="0.25">
      <c r="A1234" s="20">
        <f>'Elegio-Electors'!C1234</f>
        <v>0</v>
      </c>
      <c r="B1234" s="20">
        <f>'Elegio-Electors'!B1234</f>
        <v>0</v>
      </c>
      <c r="C1234" s="91">
        <f>IF(Procédure!$C$33=2,'Elegio-Electors'!D1234,Procédure!$C$33)</f>
        <v>0</v>
      </c>
      <c r="D1234" s="20">
        <f>'Elegio-Electors'!E1234</f>
        <v>0</v>
      </c>
      <c r="E1234" s="91" t="str">
        <f>IF(LEFT(RIGHT('Elegio-Electors'!L1234,2),1)="C",'Elegio-Electors'!L1234,IF(LEFT(RIGHT('Elegio-Electors'!M1234,2),1)="C",'Elegio-Electors'!M1234,""))</f>
        <v/>
      </c>
      <c r="F1234" s="91" t="str">
        <f>IF(LEFT(RIGHT('Elegio-Electors'!L1234,2),1)="O",'Elegio-Electors'!L1234,IF(LEFT(RIGHT('Elegio-Electors'!M1234,2),1)="O",'Elegio-Electors'!M1234,""))</f>
        <v/>
      </c>
      <c r="G1234" s="20" t="e">
        <f>INDEX(bureaux!$A:$H,MATCH($E1234,bureaux!$A:$A,0),8)</f>
        <v>#N/A</v>
      </c>
      <c r="I1234" s="91" t="e">
        <f>_xlfn.CONCAT(INDEX(bureaux!$A:$H,MATCH($E1234,bureaux!$A:$A,0),4)," ",INDEX(bureaux!$A:$H,MATCH($E1234,bureaux!$A:$A,0),5))</f>
        <v>#N/A</v>
      </c>
      <c r="J1234" s="20" t="e">
        <f>INDEX(bureaux!$A:$H,MATCH($E1234,bureaux!$A:$A,0),6)</f>
        <v>#N/A</v>
      </c>
      <c r="K1234" s="20" t="e">
        <f>INDEX(bureaux!$A:$H,MATCH($E1234,bureaux!$A:$A,0),7)</f>
        <v>#N/A</v>
      </c>
    </row>
    <row r="1235" spans="1:11" x14ac:dyDescent="0.25">
      <c r="A1235" s="20">
        <f>'Elegio-Electors'!C1235</f>
        <v>0</v>
      </c>
      <c r="B1235" s="20">
        <f>'Elegio-Electors'!B1235</f>
        <v>0</v>
      </c>
      <c r="C1235" s="91">
        <f>IF(Procédure!$C$33=2,'Elegio-Electors'!D1235,Procédure!$C$33)</f>
        <v>0</v>
      </c>
      <c r="D1235" s="20">
        <f>'Elegio-Electors'!E1235</f>
        <v>0</v>
      </c>
      <c r="E1235" s="91" t="str">
        <f>IF(LEFT(RIGHT('Elegio-Electors'!L1235,2),1)="C",'Elegio-Electors'!L1235,IF(LEFT(RIGHT('Elegio-Electors'!M1235,2),1)="C",'Elegio-Electors'!M1235,""))</f>
        <v/>
      </c>
      <c r="F1235" s="91" t="str">
        <f>IF(LEFT(RIGHT('Elegio-Electors'!L1235,2),1)="O",'Elegio-Electors'!L1235,IF(LEFT(RIGHT('Elegio-Electors'!M1235,2),1)="O",'Elegio-Electors'!M1235,""))</f>
        <v/>
      </c>
      <c r="G1235" s="20" t="e">
        <f>INDEX(bureaux!$A:$H,MATCH($E1235,bureaux!$A:$A,0),8)</f>
        <v>#N/A</v>
      </c>
      <c r="I1235" s="91" t="e">
        <f>_xlfn.CONCAT(INDEX(bureaux!$A:$H,MATCH($E1235,bureaux!$A:$A,0),4)," ",INDEX(bureaux!$A:$H,MATCH($E1235,bureaux!$A:$A,0),5))</f>
        <v>#N/A</v>
      </c>
      <c r="J1235" s="20" t="e">
        <f>INDEX(bureaux!$A:$H,MATCH($E1235,bureaux!$A:$A,0),6)</f>
        <v>#N/A</v>
      </c>
      <c r="K1235" s="20" t="e">
        <f>INDEX(bureaux!$A:$H,MATCH($E1235,bureaux!$A:$A,0),7)</f>
        <v>#N/A</v>
      </c>
    </row>
    <row r="1236" spans="1:11" x14ac:dyDescent="0.25">
      <c r="A1236" s="20">
        <f>'Elegio-Electors'!C1236</f>
        <v>0</v>
      </c>
      <c r="B1236" s="20">
        <f>'Elegio-Electors'!B1236</f>
        <v>0</v>
      </c>
      <c r="C1236" s="91">
        <f>IF(Procédure!$C$33=2,'Elegio-Electors'!D1236,Procédure!$C$33)</f>
        <v>0</v>
      </c>
      <c r="D1236" s="20">
        <f>'Elegio-Electors'!E1236</f>
        <v>0</v>
      </c>
      <c r="E1236" s="91" t="str">
        <f>IF(LEFT(RIGHT('Elegio-Electors'!L1236,2),1)="C",'Elegio-Electors'!L1236,IF(LEFT(RIGHT('Elegio-Electors'!M1236,2),1)="C",'Elegio-Electors'!M1236,""))</f>
        <v/>
      </c>
      <c r="F1236" s="91" t="str">
        <f>IF(LEFT(RIGHT('Elegio-Electors'!L1236,2),1)="O",'Elegio-Electors'!L1236,IF(LEFT(RIGHT('Elegio-Electors'!M1236,2),1)="O",'Elegio-Electors'!M1236,""))</f>
        <v/>
      </c>
      <c r="G1236" s="20" t="e">
        <f>INDEX(bureaux!$A:$H,MATCH($E1236,bureaux!$A:$A,0),8)</f>
        <v>#N/A</v>
      </c>
      <c r="I1236" s="91" t="e">
        <f>_xlfn.CONCAT(INDEX(bureaux!$A:$H,MATCH($E1236,bureaux!$A:$A,0),4)," ",INDEX(bureaux!$A:$H,MATCH($E1236,bureaux!$A:$A,0),5))</f>
        <v>#N/A</v>
      </c>
      <c r="J1236" s="20" t="e">
        <f>INDEX(bureaux!$A:$H,MATCH($E1236,bureaux!$A:$A,0),6)</f>
        <v>#N/A</v>
      </c>
      <c r="K1236" s="20" t="e">
        <f>INDEX(bureaux!$A:$H,MATCH($E1236,bureaux!$A:$A,0),7)</f>
        <v>#N/A</v>
      </c>
    </row>
    <row r="1237" spans="1:11" x14ac:dyDescent="0.25">
      <c r="A1237" s="20">
        <f>'Elegio-Electors'!C1237</f>
        <v>0</v>
      </c>
      <c r="B1237" s="20">
        <f>'Elegio-Electors'!B1237</f>
        <v>0</v>
      </c>
      <c r="C1237" s="91">
        <f>IF(Procédure!$C$33=2,'Elegio-Electors'!D1237,Procédure!$C$33)</f>
        <v>0</v>
      </c>
      <c r="D1237" s="20">
        <f>'Elegio-Electors'!E1237</f>
        <v>0</v>
      </c>
      <c r="E1237" s="91" t="str">
        <f>IF(LEFT(RIGHT('Elegio-Electors'!L1237,2),1)="C",'Elegio-Electors'!L1237,IF(LEFT(RIGHT('Elegio-Electors'!M1237,2),1)="C",'Elegio-Electors'!M1237,""))</f>
        <v/>
      </c>
      <c r="F1237" s="91" t="str">
        <f>IF(LEFT(RIGHT('Elegio-Electors'!L1237,2),1)="O",'Elegio-Electors'!L1237,IF(LEFT(RIGHT('Elegio-Electors'!M1237,2),1)="O",'Elegio-Electors'!M1237,""))</f>
        <v/>
      </c>
      <c r="G1237" s="20" t="e">
        <f>INDEX(bureaux!$A:$H,MATCH($E1237,bureaux!$A:$A,0),8)</f>
        <v>#N/A</v>
      </c>
      <c r="I1237" s="91" t="e">
        <f>_xlfn.CONCAT(INDEX(bureaux!$A:$H,MATCH($E1237,bureaux!$A:$A,0),4)," ",INDEX(bureaux!$A:$H,MATCH($E1237,bureaux!$A:$A,0),5))</f>
        <v>#N/A</v>
      </c>
      <c r="J1237" s="20" t="e">
        <f>INDEX(bureaux!$A:$H,MATCH($E1237,bureaux!$A:$A,0),6)</f>
        <v>#N/A</v>
      </c>
      <c r="K1237" s="20" t="e">
        <f>INDEX(bureaux!$A:$H,MATCH($E1237,bureaux!$A:$A,0),7)</f>
        <v>#N/A</v>
      </c>
    </row>
    <row r="1238" spans="1:11" x14ac:dyDescent="0.25">
      <c r="A1238" s="20">
        <f>'Elegio-Electors'!C1238</f>
        <v>0</v>
      </c>
      <c r="B1238" s="20">
        <f>'Elegio-Electors'!B1238</f>
        <v>0</v>
      </c>
      <c r="C1238" s="91">
        <f>IF(Procédure!$C$33=2,'Elegio-Electors'!D1238,Procédure!$C$33)</f>
        <v>0</v>
      </c>
      <c r="D1238" s="20">
        <f>'Elegio-Electors'!E1238</f>
        <v>0</v>
      </c>
      <c r="E1238" s="91" t="str">
        <f>IF(LEFT(RIGHT('Elegio-Electors'!L1238,2),1)="C",'Elegio-Electors'!L1238,IF(LEFT(RIGHT('Elegio-Electors'!M1238,2),1)="C",'Elegio-Electors'!M1238,""))</f>
        <v/>
      </c>
      <c r="F1238" s="91" t="str">
        <f>IF(LEFT(RIGHT('Elegio-Electors'!L1238,2),1)="O",'Elegio-Electors'!L1238,IF(LEFT(RIGHT('Elegio-Electors'!M1238,2),1)="O",'Elegio-Electors'!M1238,""))</f>
        <v/>
      </c>
      <c r="G1238" s="20" t="e">
        <f>INDEX(bureaux!$A:$H,MATCH($E1238,bureaux!$A:$A,0),8)</f>
        <v>#N/A</v>
      </c>
      <c r="I1238" s="91" t="e">
        <f>_xlfn.CONCAT(INDEX(bureaux!$A:$H,MATCH($E1238,bureaux!$A:$A,0),4)," ",INDEX(bureaux!$A:$H,MATCH($E1238,bureaux!$A:$A,0),5))</f>
        <v>#N/A</v>
      </c>
      <c r="J1238" s="20" t="e">
        <f>INDEX(bureaux!$A:$H,MATCH($E1238,bureaux!$A:$A,0),6)</f>
        <v>#N/A</v>
      </c>
      <c r="K1238" s="20" t="e">
        <f>INDEX(bureaux!$A:$H,MATCH($E1238,bureaux!$A:$A,0),7)</f>
        <v>#N/A</v>
      </c>
    </row>
    <row r="1239" spans="1:11" x14ac:dyDescent="0.25">
      <c r="A1239" s="20">
        <f>'Elegio-Electors'!C1239</f>
        <v>0</v>
      </c>
      <c r="B1239" s="20">
        <f>'Elegio-Electors'!B1239</f>
        <v>0</v>
      </c>
      <c r="C1239" s="91">
        <f>IF(Procédure!$C$33=2,'Elegio-Electors'!D1239,Procédure!$C$33)</f>
        <v>0</v>
      </c>
      <c r="D1239" s="20">
        <f>'Elegio-Electors'!E1239</f>
        <v>0</v>
      </c>
      <c r="E1239" s="91" t="str">
        <f>IF(LEFT(RIGHT('Elegio-Electors'!L1239,2),1)="C",'Elegio-Electors'!L1239,IF(LEFT(RIGHT('Elegio-Electors'!M1239,2),1)="C",'Elegio-Electors'!M1239,""))</f>
        <v/>
      </c>
      <c r="F1239" s="91" t="str">
        <f>IF(LEFT(RIGHT('Elegio-Electors'!L1239,2),1)="O",'Elegio-Electors'!L1239,IF(LEFT(RIGHT('Elegio-Electors'!M1239,2),1)="O",'Elegio-Electors'!M1239,""))</f>
        <v/>
      </c>
      <c r="G1239" s="20" t="e">
        <f>INDEX(bureaux!$A:$H,MATCH($E1239,bureaux!$A:$A,0),8)</f>
        <v>#N/A</v>
      </c>
      <c r="I1239" s="91" t="e">
        <f>_xlfn.CONCAT(INDEX(bureaux!$A:$H,MATCH($E1239,bureaux!$A:$A,0),4)," ",INDEX(bureaux!$A:$H,MATCH($E1239,bureaux!$A:$A,0),5))</f>
        <v>#N/A</v>
      </c>
      <c r="J1239" s="20" t="e">
        <f>INDEX(bureaux!$A:$H,MATCH($E1239,bureaux!$A:$A,0),6)</f>
        <v>#N/A</v>
      </c>
      <c r="K1239" s="20" t="e">
        <f>INDEX(bureaux!$A:$H,MATCH($E1239,bureaux!$A:$A,0),7)</f>
        <v>#N/A</v>
      </c>
    </row>
    <row r="1240" spans="1:11" x14ac:dyDescent="0.25">
      <c r="A1240" s="20">
        <f>'Elegio-Electors'!C1240</f>
        <v>0</v>
      </c>
      <c r="B1240" s="20">
        <f>'Elegio-Electors'!B1240</f>
        <v>0</v>
      </c>
      <c r="C1240" s="91">
        <f>IF(Procédure!$C$33=2,'Elegio-Electors'!D1240,Procédure!$C$33)</f>
        <v>0</v>
      </c>
      <c r="D1240" s="20">
        <f>'Elegio-Electors'!E1240</f>
        <v>0</v>
      </c>
      <c r="E1240" s="91" t="str">
        <f>IF(LEFT(RIGHT('Elegio-Electors'!L1240,2),1)="C",'Elegio-Electors'!L1240,IF(LEFT(RIGHT('Elegio-Electors'!M1240,2),1)="C",'Elegio-Electors'!M1240,""))</f>
        <v/>
      </c>
      <c r="F1240" s="91" t="str">
        <f>IF(LEFT(RIGHT('Elegio-Electors'!L1240,2),1)="O",'Elegio-Electors'!L1240,IF(LEFT(RIGHT('Elegio-Electors'!M1240,2),1)="O",'Elegio-Electors'!M1240,""))</f>
        <v/>
      </c>
      <c r="G1240" s="20" t="e">
        <f>INDEX(bureaux!$A:$H,MATCH($E1240,bureaux!$A:$A,0),8)</f>
        <v>#N/A</v>
      </c>
      <c r="I1240" s="91" t="e">
        <f>_xlfn.CONCAT(INDEX(bureaux!$A:$H,MATCH($E1240,bureaux!$A:$A,0),4)," ",INDEX(bureaux!$A:$H,MATCH($E1240,bureaux!$A:$A,0),5))</f>
        <v>#N/A</v>
      </c>
      <c r="J1240" s="20" t="e">
        <f>INDEX(bureaux!$A:$H,MATCH($E1240,bureaux!$A:$A,0),6)</f>
        <v>#N/A</v>
      </c>
      <c r="K1240" s="20" t="e">
        <f>INDEX(bureaux!$A:$H,MATCH($E1240,bureaux!$A:$A,0),7)</f>
        <v>#N/A</v>
      </c>
    </row>
    <row r="1241" spans="1:11" x14ac:dyDescent="0.25">
      <c r="A1241" s="20">
        <f>'Elegio-Electors'!C1241</f>
        <v>0</v>
      </c>
      <c r="B1241" s="20">
        <f>'Elegio-Electors'!B1241</f>
        <v>0</v>
      </c>
      <c r="C1241" s="91">
        <f>IF(Procédure!$C$33=2,'Elegio-Electors'!D1241,Procédure!$C$33)</f>
        <v>0</v>
      </c>
      <c r="D1241" s="20">
        <f>'Elegio-Electors'!E1241</f>
        <v>0</v>
      </c>
      <c r="E1241" s="91" t="str">
        <f>IF(LEFT(RIGHT('Elegio-Electors'!L1241,2),1)="C",'Elegio-Electors'!L1241,IF(LEFT(RIGHT('Elegio-Electors'!M1241,2),1)="C",'Elegio-Electors'!M1241,""))</f>
        <v/>
      </c>
      <c r="F1241" s="91" t="str">
        <f>IF(LEFT(RIGHT('Elegio-Electors'!L1241,2),1)="O",'Elegio-Electors'!L1241,IF(LEFT(RIGHT('Elegio-Electors'!M1241,2),1)="O",'Elegio-Electors'!M1241,""))</f>
        <v/>
      </c>
      <c r="G1241" s="20" t="e">
        <f>INDEX(bureaux!$A:$H,MATCH($E1241,bureaux!$A:$A,0),8)</f>
        <v>#N/A</v>
      </c>
      <c r="I1241" s="91" t="e">
        <f>_xlfn.CONCAT(INDEX(bureaux!$A:$H,MATCH($E1241,bureaux!$A:$A,0),4)," ",INDEX(bureaux!$A:$H,MATCH($E1241,bureaux!$A:$A,0),5))</f>
        <v>#N/A</v>
      </c>
      <c r="J1241" s="20" t="e">
        <f>INDEX(bureaux!$A:$H,MATCH($E1241,bureaux!$A:$A,0),6)</f>
        <v>#N/A</v>
      </c>
      <c r="K1241" s="20" t="e">
        <f>INDEX(bureaux!$A:$H,MATCH($E1241,bureaux!$A:$A,0),7)</f>
        <v>#N/A</v>
      </c>
    </row>
    <row r="1242" spans="1:11" x14ac:dyDescent="0.25">
      <c r="A1242" s="20">
        <f>'Elegio-Electors'!C1242</f>
        <v>0</v>
      </c>
      <c r="B1242" s="20">
        <f>'Elegio-Electors'!B1242</f>
        <v>0</v>
      </c>
      <c r="C1242" s="91">
        <f>IF(Procédure!$C$33=2,'Elegio-Electors'!D1242,Procédure!$C$33)</f>
        <v>0</v>
      </c>
      <c r="D1242" s="20">
        <f>'Elegio-Electors'!E1242</f>
        <v>0</v>
      </c>
      <c r="E1242" s="91" t="str">
        <f>IF(LEFT(RIGHT('Elegio-Electors'!L1242,2),1)="C",'Elegio-Electors'!L1242,IF(LEFT(RIGHT('Elegio-Electors'!M1242,2),1)="C",'Elegio-Electors'!M1242,""))</f>
        <v/>
      </c>
      <c r="F1242" s="91" t="str">
        <f>IF(LEFT(RIGHT('Elegio-Electors'!L1242,2),1)="O",'Elegio-Electors'!L1242,IF(LEFT(RIGHT('Elegio-Electors'!M1242,2),1)="O",'Elegio-Electors'!M1242,""))</f>
        <v/>
      </c>
      <c r="G1242" s="20" t="e">
        <f>INDEX(bureaux!$A:$H,MATCH($E1242,bureaux!$A:$A,0),8)</f>
        <v>#N/A</v>
      </c>
      <c r="I1242" s="91" t="e">
        <f>_xlfn.CONCAT(INDEX(bureaux!$A:$H,MATCH($E1242,bureaux!$A:$A,0),4)," ",INDEX(bureaux!$A:$H,MATCH($E1242,bureaux!$A:$A,0),5))</f>
        <v>#N/A</v>
      </c>
      <c r="J1242" s="20" t="e">
        <f>INDEX(bureaux!$A:$H,MATCH($E1242,bureaux!$A:$A,0),6)</f>
        <v>#N/A</v>
      </c>
      <c r="K1242" s="20" t="e">
        <f>INDEX(bureaux!$A:$H,MATCH($E1242,bureaux!$A:$A,0),7)</f>
        <v>#N/A</v>
      </c>
    </row>
    <row r="1243" spans="1:11" x14ac:dyDescent="0.25">
      <c r="A1243" s="20">
        <f>'Elegio-Electors'!C1243</f>
        <v>0</v>
      </c>
      <c r="B1243" s="20">
        <f>'Elegio-Electors'!B1243</f>
        <v>0</v>
      </c>
      <c r="C1243" s="91">
        <f>IF(Procédure!$C$33=2,'Elegio-Electors'!D1243,Procédure!$C$33)</f>
        <v>0</v>
      </c>
      <c r="D1243" s="20">
        <f>'Elegio-Electors'!E1243</f>
        <v>0</v>
      </c>
      <c r="E1243" s="91" t="str">
        <f>IF(LEFT(RIGHT('Elegio-Electors'!L1243,2),1)="C",'Elegio-Electors'!L1243,IF(LEFT(RIGHT('Elegio-Electors'!M1243,2),1)="C",'Elegio-Electors'!M1243,""))</f>
        <v/>
      </c>
      <c r="F1243" s="91" t="str">
        <f>IF(LEFT(RIGHT('Elegio-Electors'!L1243,2),1)="O",'Elegio-Electors'!L1243,IF(LEFT(RIGHT('Elegio-Electors'!M1243,2),1)="O",'Elegio-Electors'!M1243,""))</f>
        <v/>
      </c>
      <c r="G1243" s="20" t="e">
        <f>INDEX(bureaux!$A:$H,MATCH($E1243,bureaux!$A:$A,0),8)</f>
        <v>#N/A</v>
      </c>
      <c r="I1243" s="91" t="e">
        <f>_xlfn.CONCAT(INDEX(bureaux!$A:$H,MATCH($E1243,bureaux!$A:$A,0),4)," ",INDEX(bureaux!$A:$H,MATCH($E1243,bureaux!$A:$A,0),5))</f>
        <v>#N/A</v>
      </c>
      <c r="J1243" s="20" t="e">
        <f>INDEX(bureaux!$A:$H,MATCH($E1243,bureaux!$A:$A,0),6)</f>
        <v>#N/A</v>
      </c>
      <c r="K1243" s="20" t="e">
        <f>INDEX(bureaux!$A:$H,MATCH($E1243,bureaux!$A:$A,0),7)</f>
        <v>#N/A</v>
      </c>
    </row>
    <row r="1244" spans="1:11" x14ac:dyDescent="0.25">
      <c r="A1244" s="20">
        <f>'Elegio-Electors'!C1244</f>
        <v>0</v>
      </c>
      <c r="B1244" s="20">
        <f>'Elegio-Electors'!B1244</f>
        <v>0</v>
      </c>
      <c r="C1244" s="91">
        <f>IF(Procédure!$C$33=2,'Elegio-Electors'!D1244,Procédure!$C$33)</f>
        <v>0</v>
      </c>
      <c r="D1244" s="20">
        <f>'Elegio-Electors'!E1244</f>
        <v>0</v>
      </c>
      <c r="E1244" s="91" t="str">
        <f>IF(LEFT(RIGHT('Elegio-Electors'!L1244,2),1)="C",'Elegio-Electors'!L1244,IF(LEFT(RIGHT('Elegio-Electors'!M1244,2),1)="C",'Elegio-Electors'!M1244,""))</f>
        <v/>
      </c>
      <c r="F1244" s="91" t="str">
        <f>IF(LEFT(RIGHT('Elegio-Electors'!L1244,2),1)="O",'Elegio-Electors'!L1244,IF(LEFT(RIGHT('Elegio-Electors'!M1244,2),1)="O",'Elegio-Electors'!M1244,""))</f>
        <v/>
      </c>
      <c r="G1244" s="20" t="e">
        <f>INDEX(bureaux!$A:$H,MATCH($E1244,bureaux!$A:$A,0),8)</f>
        <v>#N/A</v>
      </c>
      <c r="I1244" s="91" t="e">
        <f>_xlfn.CONCAT(INDEX(bureaux!$A:$H,MATCH($E1244,bureaux!$A:$A,0),4)," ",INDEX(bureaux!$A:$H,MATCH($E1244,bureaux!$A:$A,0),5))</f>
        <v>#N/A</v>
      </c>
      <c r="J1244" s="20" t="e">
        <f>INDEX(bureaux!$A:$H,MATCH($E1244,bureaux!$A:$A,0),6)</f>
        <v>#N/A</v>
      </c>
      <c r="K1244" s="20" t="e">
        <f>INDEX(bureaux!$A:$H,MATCH($E1244,bureaux!$A:$A,0),7)</f>
        <v>#N/A</v>
      </c>
    </row>
    <row r="1245" spans="1:11" x14ac:dyDescent="0.25">
      <c r="A1245" s="20">
        <f>'Elegio-Electors'!C1245</f>
        <v>0</v>
      </c>
      <c r="B1245" s="20">
        <f>'Elegio-Electors'!B1245</f>
        <v>0</v>
      </c>
      <c r="C1245" s="91">
        <f>IF(Procédure!$C$33=2,'Elegio-Electors'!D1245,Procédure!$C$33)</f>
        <v>0</v>
      </c>
      <c r="D1245" s="20">
        <f>'Elegio-Electors'!E1245</f>
        <v>0</v>
      </c>
      <c r="E1245" s="91" t="str">
        <f>IF(LEFT(RIGHT('Elegio-Electors'!L1245,2),1)="C",'Elegio-Electors'!L1245,IF(LEFT(RIGHT('Elegio-Electors'!M1245,2),1)="C",'Elegio-Electors'!M1245,""))</f>
        <v/>
      </c>
      <c r="F1245" s="91" t="str">
        <f>IF(LEFT(RIGHT('Elegio-Electors'!L1245,2),1)="O",'Elegio-Electors'!L1245,IF(LEFT(RIGHT('Elegio-Electors'!M1245,2),1)="O",'Elegio-Electors'!M1245,""))</f>
        <v/>
      </c>
      <c r="G1245" s="20" t="e">
        <f>INDEX(bureaux!$A:$H,MATCH($E1245,bureaux!$A:$A,0),8)</f>
        <v>#N/A</v>
      </c>
      <c r="I1245" s="91" t="e">
        <f>_xlfn.CONCAT(INDEX(bureaux!$A:$H,MATCH($E1245,bureaux!$A:$A,0),4)," ",INDEX(bureaux!$A:$H,MATCH($E1245,bureaux!$A:$A,0),5))</f>
        <v>#N/A</v>
      </c>
      <c r="J1245" s="20" t="e">
        <f>INDEX(bureaux!$A:$H,MATCH($E1245,bureaux!$A:$A,0),6)</f>
        <v>#N/A</v>
      </c>
      <c r="K1245" s="20" t="e">
        <f>INDEX(bureaux!$A:$H,MATCH($E1245,bureaux!$A:$A,0),7)</f>
        <v>#N/A</v>
      </c>
    </row>
    <row r="1246" spans="1:11" x14ac:dyDescent="0.25">
      <c r="A1246" s="20">
        <f>'Elegio-Electors'!C1246</f>
        <v>0</v>
      </c>
      <c r="B1246" s="20">
        <f>'Elegio-Electors'!B1246</f>
        <v>0</v>
      </c>
      <c r="C1246" s="91">
        <f>IF(Procédure!$C$33=2,'Elegio-Electors'!D1246,Procédure!$C$33)</f>
        <v>0</v>
      </c>
      <c r="D1246" s="20">
        <f>'Elegio-Electors'!E1246</f>
        <v>0</v>
      </c>
      <c r="E1246" s="91" t="str">
        <f>IF(LEFT(RIGHT('Elegio-Electors'!L1246,2),1)="C",'Elegio-Electors'!L1246,IF(LEFT(RIGHT('Elegio-Electors'!M1246,2),1)="C",'Elegio-Electors'!M1246,""))</f>
        <v/>
      </c>
      <c r="F1246" s="91" t="str">
        <f>IF(LEFT(RIGHT('Elegio-Electors'!L1246,2),1)="O",'Elegio-Electors'!L1246,IF(LEFT(RIGHT('Elegio-Electors'!M1246,2),1)="O",'Elegio-Electors'!M1246,""))</f>
        <v/>
      </c>
      <c r="G1246" s="20" t="e">
        <f>INDEX(bureaux!$A:$H,MATCH($E1246,bureaux!$A:$A,0),8)</f>
        <v>#N/A</v>
      </c>
      <c r="I1246" s="91" t="e">
        <f>_xlfn.CONCAT(INDEX(bureaux!$A:$H,MATCH($E1246,bureaux!$A:$A,0),4)," ",INDEX(bureaux!$A:$H,MATCH($E1246,bureaux!$A:$A,0),5))</f>
        <v>#N/A</v>
      </c>
      <c r="J1246" s="20" t="e">
        <f>INDEX(bureaux!$A:$H,MATCH($E1246,bureaux!$A:$A,0),6)</f>
        <v>#N/A</v>
      </c>
      <c r="K1246" s="20" t="e">
        <f>INDEX(bureaux!$A:$H,MATCH($E1246,bureaux!$A:$A,0),7)</f>
        <v>#N/A</v>
      </c>
    </row>
    <row r="1247" spans="1:11" x14ac:dyDescent="0.25">
      <c r="A1247" s="20">
        <f>'Elegio-Electors'!C1247</f>
        <v>0</v>
      </c>
      <c r="B1247" s="20">
        <f>'Elegio-Electors'!B1247</f>
        <v>0</v>
      </c>
      <c r="C1247" s="91">
        <f>IF(Procédure!$C$33=2,'Elegio-Electors'!D1247,Procédure!$C$33)</f>
        <v>0</v>
      </c>
      <c r="D1247" s="20">
        <f>'Elegio-Electors'!E1247</f>
        <v>0</v>
      </c>
      <c r="E1247" s="91" t="str">
        <f>IF(LEFT(RIGHT('Elegio-Electors'!L1247,2),1)="C",'Elegio-Electors'!L1247,IF(LEFT(RIGHT('Elegio-Electors'!M1247,2),1)="C",'Elegio-Electors'!M1247,""))</f>
        <v/>
      </c>
      <c r="F1247" s="91" t="str">
        <f>IF(LEFT(RIGHT('Elegio-Electors'!L1247,2),1)="O",'Elegio-Electors'!L1247,IF(LEFT(RIGHT('Elegio-Electors'!M1247,2),1)="O",'Elegio-Electors'!M1247,""))</f>
        <v/>
      </c>
      <c r="G1247" s="20" t="e">
        <f>INDEX(bureaux!$A:$H,MATCH($E1247,bureaux!$A:$A,0),8)</f>
        <v>#N/A</v>
      </c>
      <c r="I1247" s="91" t="e">
        <f>_xlfn.CONCAT(INDEX(bureaux!$A:$H,MATCH($E1247,bureaux!$A:$A,0),4)," ",INDEX(bureaux!$A:$H,MATCH($E1247,bureaux!$A:$A,0),5))</f>
        <v>#N/A</v>
      </c>
      <c r="J1247" s="20" t="e">
        <f>INDEX(bureaux!$A:$H,MATCH($E1247,bureaux!$A:$A,0),6)</f>
        <v>#N/A</v>
      </c>
      <c r="K1247" s="20" t="e">
        <f>INDEX(bureaux!$A:$H,MATCH($E1247,bureaux!$A:$A,0),7)</f>
        <v>#N/A</v>
      </c>
    </row>
    <row r="1248" spans="1:11" x14ac:dyDescent="0.25">
      <c r="A1248" s="20">
        <f>'Elegio-Electors'!C1248</f>
        <v>0</v>
      </c>
      <c r="B1248" s="20">
        <f>'Elegio-Electors'!B1248</f>
        <v>0</v>
      </c>
      <c r="C1248" s="91">
        <f>IF(Procédure!$C$33=2,'Elegio-Electors'!D1248,Procédure!$C$33)</f>
        <v>0</v>
      </c>
      <c r="D1248" s="20">
        <f>'Elegio-Electors'!E1248</f>
        <v>0</v>
      </c>
      <c r="E1248" s="91" t="str">
        <f>IF(LEFT(RIGHT('Elegio-Electors'!L1248,2),1)="C",'Elegio-Electors'!L1248,IF(LEFT(RIGHT('Elegio-Electors'!M1248,2),1)="C",'Elegio-Electors'!M1248,""))</f>
        <v/>
      </c>
      <c r="F1248" s="91" t="str">
        <f>IF(LEFT(RIGHT('Elegio-Electors'!L1248,2),1)="O",'Elegio-Electors'!L1248,IF(LEFT(RIGHT('Elegio-Electors'!M1248,2),1)="O",'Elegio-Electors'!M1248,""))</f>
        <v/>
      </c>
      <c r="G1248" s="20" t="e">
        <f>INDEX(bureaux!$A:$H,MATCH($E1248,bureaux!$A:$A,0),8)</f>
        <v>#N/A</v>
      </c>
      <c r="I1248" s="91" t="e">
        <f>_xlfn.CONCAT(INDEX(bureaux!$A:$H,MATCH($E1248,bureaux!$A:$A,0),4)," ",INDEX(bureaux!$A:$H,MATCH($E1248,bureaux!$A:$A,0),5))</f>
        <v>#N/A</v>
      </c>
      <c r="J1248" s="20" t="e">
        <f>INDEX(bureaux!$A:$H,MATCH($E1248,bureaux!$A:$A,0),6)</f>
        <v>#N/A</v>
      </c>
      <c r="K1248" s="20" t="e">
        <f>INDEX(bureaux!$A:$H,MATCH($E1248,bureaux!$A:$A,0),7)</f>
        <v>#N/A</v>
      </c>
    </row>
    <row r="1249" spans="1:11" x14ac:dyDescent="0.25">
      <c r="A1249" s="20">
        <f>'Elegio-Electors'!C1249</f>
        <v>0</v>
      </c>
      <c r="B1249" s="20">
        <f>'Elegio-Electors'!B1249</f>
        <v>0</v>
      </c>
      <c r="C1249" s="91">
        <f>IF(Procédure!$C$33=2,'Elegio-Electors'!D1249,Procédure!$C$33)</f>
        <v>0</v>
      </c>
      <c r="D1249" s="20">
        <f>'Elegio-Electors'!E1249</f>
        <v>0</v>
      </c>
      <c r="E1249" s="91" t="str">
        <f>IF(LEFT(RIGHT('Elegio-Electors'!L1249,2),1)="C",'Elegio-Electors'!L1249,IF(LEFT(RIGHT('Elegio-Electors'!M1249,2),1)="C",'Elegio-Electors'!M1249,""))</f>
        <v/>
      </c>
      <c r="F1249" s="91" t="str">
        <f>IF(LEFT(RIGHT('Elegio-Electors'!L1249,2),1)="O",'Elegio-Electors'!L1249,IF(LEFT(RIGHT('Elegio-Electors'!M1249,2),1)="O",'Elegio-Electors'!M1249,""))</f>
        <v/>
      </c>
      <c r="G1249" s="20" t="e">
        <f>INDEX(bureaux!$A:$H,MATCH($E1249,bureaux!$A:$A,0),8)</f>
        <v>#N/A</v>
      </c>
      <c r="I1249" s="91" t="e">
        <f>_xlfn.CONCAT(INDEX(bureaux!$A:$H,MATCH($E1249,bureaux!$A:$A,0),4)," ",INDEX(bureaux!$A:$H,MATCH($E1249,bureaux!$A:$A,0),5))</f>
        <v>#N/A</v>
      </c>
      <c r="J1249" s="20" t="e">
        <f>INDEX(bureaux!$A:$H,MATCH($E1249,bureaux!$A:$A,0),6)</f>
        <v>#N/A</v>
      </c>
      <c r="K1249" s="20" t="e">
        <f>INDEX(bureaux!$A:$H,MATCH($E1249,bureaux!$A:$A,0),7)</f>
        <v>#N/A</v>
      </c>
    </row>
    <row r="1250" spans="1:11" x14ac:dyDescent="0.25">
      <c r="A1250" s="20">
        <f>'Elegio-Electors'!C1250</f>
        <v>0</v>
      </c>
      <c r="B1250" s="20">
        <f>'Elegio-Electors'!B1250</f>
        <v>0</v>
      </c>
      <c r="C1250" s="91">
        <f>IF(Procédure!$C$33=2,'Elegio-Electors'!D1250,Procédure!$C$33)</f>
        <v>0</v>
      </c>
      <c r="D1250" s="20">
        <f>'Elegio-Electors'!E1250</f>
        <v>0</v>
      </c>
      <c r="E1250" s="91" t="str">
        <f>IF(LEFT(RIGHT('Elegio-Electors'!L1250,2),1)="C",'Elegio-Electors'!L1250,IF(LEFT(RIGHT('Elegio-Electors'!M1250,2),1)="C",'Elegio-Electors'!M1250,""))</f>
        <v/>
      </c>
      <c r="F1250" s="91" t="str">
        <f>IF(LEFT(RIGHT('Elegio-Electors'!L1250,2),1)="O",'Elegio-Electors'!L1250,IF(LEFT(RIGHT('Elegio-Electors'!M1250,2),1)="O",'Elegio-Electors'!M1250,""))</f>
        <v/>
      </c>
      <c r="G1250" s="20" t="e">
        <f>INDEX(bureaux!$A:$H,MATCH($E1250,bureaux!$A:$A,0),8)</f>
        <v>#N/A</v>
      </c>
      <c r="I1250" s="91" t="e">
        <f>_xlfn.CONCAT(INDEX(bureaux!$A:$H,MATCH($E1250,bureaux!$A:$A,0),4)," ",INDEX(bureaux!$A:$H,MATCH($E1250,bureaux!$A:$A,0),5))</f>
        <v>#N/A</v>
      </c>
      <c r="J1250" s="20" t="e">
        <f>INDEX(bureaux!$A:$H,MATCH($E1250,bureaux!$A:$A,0),6)</f>
        <v>#N/A</v>
      </c>
      <c r="K1250" s="20" t="e">
        <f>INDEX(bureaux!$A:$H,MATCH($E1250,bureaux!$A:$A,0),7)</f>
        <v>#N/A</v>
      </c>
    </row>
    <row r="1251" spans="1:11" x14ac:dyDescent="0.25">
      <c r="A1251" s="20">
        <f>'Elegio-Electors'!C1251</f>
        <v>0</v>
      </c>
      <c r="B1251" s="20">
        <f>'Elegio-Electors'!B1251</f>
        <v>0</v>
      </c>
      <c r="C1251" s="91">
        <f>IF(Procédure!$C$33=2,'Elegio-Electors'!D1251,Procédure!$C$33)</f>
        <v>0</v>
      </c>
      <c r="D1251" s="20">
        <f>'Elegio-Electors'!E1251</f>
        <v>0</v>
      </c>
      <c r="E1251" s="91" t="str">
        <f>IF(LEFT(RIGHT('Elegio-Electors'!L1251,2),1)="C",'Elegio-Electors'!L1251,IF(LEFT(RIGHT('Elegio-Electors'!M1251,2),1)="C",'Elegio-Electors'!M1251,""))</f>
        <v/>
      </c>
      <c r="F1251" s="91" t="str">
        <f>IF(LEFT(RIGHT('Elegio-Electors'!L1251,2),1)="O",'Elegio-Electors'!L1251,IF(LEFT(RIGHT('Elegio-Electors'!M1251,2),1)="O",'Elegio-Electors'!M1251,""))</f>
        <v/>
      </c>
      <c r="G1251" s="20" t="e">
        <f>INDEX(bureaux!$A:$H,MATCH($E1251,bureaux!$A:$A,0),8)</f>
        <v>#N/A</v>
      </c>
      <c r="I1251" s="91" t="e">
        <f>_xlfn.CONCAT(INDEX(bureaux!$A:$H,MATCH($E1251,bureaux!$A:$A,0),4)," ",INDEX(bureaux!$A:$H,MATCH($E1251,bureaux!$A:$A,0),5))</f>
        <v>#N/A</v>
      </c>
      <c r="J1251" s="20" t="e">
        <f>INDEX(bureaux!$A:$H,MATCH($E1251,bureaux!$A:$A,0),6)</f>
        <v>#N/A</v>
      </c>
      <c r="K1251" s="20" t="e">
        <f>INDEX(bureaux!$A:$H,MATCH($E1251,bureaux!$A:$A,0),7)</f>
        <v>#N/A</v>
      </c>
    </row>
    <row r="1252" spans="1:11" x14ac:dyDescent="0.25">
      <c r="A1252" s="20">
        <f>'Elegio-Electors'!C1252</f>
        <v>0</v>
      </c>
      <c r="B1252" s="20">
        <f>'Elegio-Electors'!B1252</f>
        <v>0</v>
      </c>
      <c r="C1252" s="91">
        <f>IF(Procédure!$C$33=2,'Elegio-Electors'!D1252,Procédure!$C$33)</f>
        <v>0</v>
      </c>
      <c r="D1252" s="20">
        <f>'Elegio-Electors'!E1252</f>
        <v>0</v>
      </c>
      <c r="E1252" s="91" t="str">
        <f>IF(LEFT(RIGHT('Elegio-Electors'!L1252,2),1)="C",'Elegio-Electors'!L1252,IF(LEFT(RIGHT('Elegio-Electors'!M1252,2),1)="C",'Elegio-Electors'!M1252,""))</f>
        <v/>
      </c>
      <c r="F1252" s="91" t="str">
        <f>IF(LEFT(RIGHT('Elegio-Electors'!L1252,2),1)="O",'Elegio-Electors'!L1252,IF(LEFT(RIGHT('Elegio-Electors'!M1252,2),1)="O",'Elegio-Electors'!M1252,""))</f>
        <v/>
      </c>
      <c r="G1252" s="20" t="e">
        <f>INDEX(bureaux!$A:$H,MATCH($E1252,bureaux!$A:$A,0),8)</f>
        <v>#N/A</v>
      </c>
      <c r="I1252" s="91" t="e">
        <f>_xlfn.CONCAT(INDEX(bureaux!$A:$H,MATCH($E1252,bureaux!$A:$A,0),4)," ",INDEX(bureaux!$A:$H,MATCH($E1252,bureaux!$A:$A,0),5))</f>
        <v>#N/A</v>
      </c>
      <c r="J1252" s="20" t="e">
        <f>INDEX(bureaux!$A:$H,MATCH($E1252,bureaux!$A:$A,0),6)</f>
        <v>#N/A</v>
      </c>
      <c r="K1252" s="20" t="e">
        <f>INDEX(bureaux!$A:$H,MATCH($E1252,bureaux!$A:$A,0),7)</f>
        <v>#N/A</v>
      </c>
    </row>
    <row r="1253" spans="1:11" x14ac:dyDescent="0.25">
      <c r="A1253" s="20">
        <f>'Elegio-Electors'!C1253</f>
        <v>0</v>
      </c>
      <c r="B1253" s="20">
        <f>'Elegio-Electors'!B1253</f>
        <v>0</v>
      </c>
      <c r="C1253" s="91">
        <f>IF(Procédure!$C$33=2,'Elegio-Electors'!D1253,Procédure!$C$33)</f>
        <v>0</v>
      </c>
      <c r="D1253" s="20">
        <f>'Elegio-Electors'!E1253</f>
        <v>0</v>
      </c>
      <c r="E1253" s="91" t="str">
        <f>IF(LEFT(RIGHT('Elegio-Electors'!L1253,2),1)="C",'Elegio-Electors'!L1253,IF(LEFT(RIGHT('Elegio-Electors'!M1253,2),1)="C",'Elegio-Electors'!M1253,""))</f>
        <v/>
      </c>
      <c r="F1253" s="91" t="str">
        <f>IF(LEFT(RIGHT('Elegio-Electors'!L1253,2),1)="O",'Elegio-Electors'!L1253,IF(LEFT(RIGHT('Elegio-Electors'!M1253,2),1)="O",'Elegio-Electors'!M1253,""))</f>
        <v/>
      </c>
      <c r="G1253" s="20" t="e">
        <f>INDEX(bureaux!$A:$H,MATCH($E1253,bureaux!$A:$A,0),8)</f>
        <v>#N/A</v>
      </c>
      <c r="I1253" s="91" t="e">
        <f>_xlfn.CONCAT(INDEX(bureaux!$A:$H,MATCH($E1253,bureaux!$A:$A,0),4)," ",INDEX(bureaux!$A:$H,MATCH($E1253,bureaux!$A:$A,0),5))</f>
        <v>#N/A</v>
      </c>
      <c r="J1253" s="20" t="e">
        <f>INDEX(bureaux!$A:$H,MATCH($E1253,bureaux!$A:$A,0),6)</f>
        <v>#N/A</v>
      </c>
      <c r="K1253" s="20" t="e">
        <f>INDEX(bureaux!$A:$H,MATCH($E1253,bureaux!$A:$A,0),7)</f>
        <v>#N/A</v>
      </c>
    </row>
    <row r="1254" spans="1:11" x14ac:dyDescent="0.25">
      <c r="A1254" s="20">
        <f>'Elegio-Electors'!C1254</f>
        <v>0</v>
      </c>
      <c r="B1254" s="20">
        <f>'Elegio-Electors'!B1254</f>
        <v>0</v>
      </c>
      <c r="C1254" s="91">
        <f>IF(Procédure!$C$33=2,'Elegio-Electors'!D1254,Procédure!$C$33)</f>
        <v>0</v>
      </c>
      <c r="D1254" s="20">
        <f>'Elegio-Electors'!E1254</f>
        <v>0</v>
      </c>
      <c r="E1254" s="91" t="str">
        <f>IF(LEFT(RIGHT('Elegio-Electors'!L1254,2),1)="C",'Elegio-Electors'!L1254,IF(LEFT(RIGHT('Elegio-Electors'!M1254,2),1)="C",'Elegio-Electors'!M1254,""))</f>
        <v/>
      </c>
      <c r="F1254" s="91" t="str">
        <f>IF(LEFT(RIGHT('Elegio-Electors'!L1254,2),1)="O",'Elegio-Electors'!L1254,IF(LEFT(RIGHT('Elegio-Electors'!M1254,2),1)="O",'Elegio-Electors'!M1254,""))</f>
        <v/>
      </c>
      <c r="G1254" s="20" t="e">
        <f>INDEX(bureaux!$A:$H,MATCH($E1254,bureaux!$A:$A,0),8)</f>
        <v>#N/A</v>
      </c>
      <c r="I1254" s="91" t="e">
        <f>_xlfn.CONCAT(INDEX(bureaux!$A:$H,MATCH($E1254,bureaux!$A:$A,0),4)," ",INDEX(bureaux!$A:$H,MATCH($E1254,bureaux!$A:$A,0),5))</f>
        <v>#N/A</v>
      </c>
      <c r="J1254" s="20" t="e">
        <f>INDEX(bureaux!$A:$H,MATCH($E1254,bureaux!$A:$A,0),6)</f>
        <v>#N/A</v>
      </c>
      <c r="K1254" s="20" t="e">
        <f>INDEX(bureaux!$A:$H,MATCH($E1254,bureaux!$A:$A,0),7)</f>
        <v>#N/A</v>
      </c>
    </row>
    <row r="1255" spans="1:11" x14ac:dyDescent="0.25">
      <c r="A1255" s="20">
        <f>'Elegio-Electors'!C1255</f>
        <v>0</v>
      </c>
      <c r="B1255" s="20">
        <f>'Elegio-Electors'!B1255</f>
        <v>0</v>
      </c>
      <c r="C1255" s="91">
        <f>IF(Procédure!$C$33=2,'Elegio-Electors'!D1255,Procédure!$C$33)</f>
        <v>0</v>
      </c>
      <c r="D1255" s="20">
        <f>'Elegio-Electors'!E1255</f>
        <v>0</v>
      </c>
      <c r="E1255" s="91" t="str">
        <f>IF(LEFT(RIGHT('Elegio-Electors'!L1255,2),1)="C",'Elegio-Electors'!L1255,IF(LEFT(RIGHT('Elegio-Electors'!M1255,2),1)="C",'Elegio-Electors'!M1255,""))</f>
        <v/>
      </c>
      <c r="F1255" s="91" t="str">
        <f>IF(LEFT(RIGHT('Elegio-Electors'!L1255,2),1)="O",'Elegio-Electors'!L1255,IF(LEFT(RIGHT('Elegio-Electors'!M1255,2),1)="O",'Elegio-Electors'!M1255,""))</f>
        <v/>
      </c>
      <c r="G1255" s="20" t="e">
        <f>INDEX(bureaux!$A:$H,MATCH($E1255,bureaux!$A:$A,0),8)</f>
        <v>#N/A</v>
      </c>
      <c r="I1255" s="91" t="e">
        <f>_xlfn.CONCAT(INDEX(bureaux!$A:$H,MATCH($E1255,bureaux!$A:$A,0),4)," ",INDEX(bureaux!$A:$H,MATCH($E1255,bureaux!$A:$A,0),5))</f>
        <v>#N/A</v>
      </c>
      <c r="J1255" s="20" t="e">
        <f>INDEX(bureaux!$A:$H,MATCH($E1255,bureaux!$A:$A,0),6)</f>
        <v>#N/A</v>
      </c>
      <c r="K1255" s="20" t="e">
        <f>INDEX(bureaux!$A:$H,MATCH($E1255,bureaux!$A:$A,0),7)</f>
        <v>#N/A</v>
      </c>
    </row>
    <row r="1256" spans="1:11" x14ac:dyDescent="0.25">
      <c r="A1256" s="20">
        <f>'Elegio-Electors'!C1256</f>
        <v>0</v>
      </c>
      <c r="B1256" s="20">
        <f>'Elegio-Electors'!B1256</f>
        <v>0</v>
      </c>
      <c r="C1256" s="91">
        <f>IF(Procédure!$C$33=2,'Elegio-Electors'!D1256,Procédure!$C$33)</f>
        <v>0</v>
      </c>
      <c r="D1256" s="20">
        <f>'Elegio-Electors'!E1256</f>
        <v>0</v>
      </c>
      <c r="E1256" s="91" t="str">
        <f>IF(LEFT(RIGHT('Elegio-Electors'!L1256,2),1)="C",'Elegio-Electors'!L1256,IF(LEFT(RIGHT('Elegio-Electors'!M1256,2),1)="C",'Elegio-Electors'!M1256,""))</f>
        <v/>
      </c>
      <c r="F1256" s="91" t="str">
        <f>IF(LEFT(RIGHT('Elegio-Electors'!L1256,2),1)="O",'Elegio-Electors'!L1256,IF(LEFT(RIGHT('Elegio-Electors'!M1256,2),1)="O",'Elegio-Electors'!M1256,""))</f>
        <v/>
      </c>
      <c r="G1256" s="20" t="e">
        <f>INDEX(bureaux!$A:$H,MATCH($E1256,bureaux!$A:$A,0),8)</f>
        <v>#N/A</v>
      </c>
      <c r="I1256" s="91" t="e">
        <f>_xlfn.CONCAT(INDEX(bureaux!$A:$H,MATCH($E1256,bureaux!$A:$A,0),4)," ",INDEX(bureaux!$A:$H,MATCH($E1256,bureaux!$A:$A,0),5))</f>
        <v>#N/A</v>
      </c>
      <c r="J1256" s="20" t="e">
        <f>INDEX(bureaux!$A:$H,MATCH($E1256,bureaux!$A:$A,0),6)</f>
        <v>#N/A</v>
      </c>
      <c r="K1256" s="20" t="e">
        <f>INDEX(bureaux!$A:$H,MATCH($E1256,bureaux!$A:$A,0),7)</f>
        <v>#N/A</v>
      </c>
    </row>
    <row r="1257" spans="1:11" x14ac:dyDescent="0.25">
      <c r="A1257" s="20">
        <f>'Elegio-Electors'!C1257</f>
        <v>0</v>
      </c>
      <c r="B1257" s="20">
        <f>'Elegio-Electors'!B1257</f>
        <v>0</v>
      </c>
      <c r="C1257" s="91">
        <f>IF(Procédure!$C$33=2,'Elegio-Electors'!D1257,Procédure!$C$33)</f>
        <v>0</v>
      </c>
      <c r="D1257" s="20">
        <f>'Elegio-Electors'!E1257</f>
        <v>0</v>
      </c>
      <c r="E1257" s="91" t="str">
        <f>IF(LEFT(RIGHT('Elegio-Electors'!L1257,2),1)="C",'Elegio-Electors'!L1257,IF(LEFT(RIGHT('Elegio-Electors'!M1257,2),1)="C",'Elegio-Electors'!M1257,""))</f>
        <v/>
      </c>
      <c r="F1257" s="91" t="str">
        <f>IF(LEFT(RIGHT('Elegio-Electors'!L1257,2),1)="O",'Elegio-Electors'!L1257,IF(LEFT(RIGHT('Elegio-Electors'!M1257,2),1)="O",'Elegio-Electors'!M1257,""))</f>
        <v/>
      </c>
      <c r="G1257" s="20" t="e">
        <f>INDEX(bureaux!$A:$H,MATCH($E1257,bureaux!$A:$A,0),8)</f>
        <v>#N/A</v>
      </c>
      <c r="I1257" s="91" t="e">
        <f>_xlfn.CONCAT(INDEX(bureaux!$A:$H,MATCH($E1257,bureaux!$A:$A,0),4)," ",INDEX(bureaux!$A:$H,MATCH($E1257,bureaux!$A:$A,0),5))</f>
        <v>#N/A</v>
      </c>
      <c r="J1257" s="20" t="e">
        <f>INDEX(bureaux!$A:$H,MATCH($E1257,bureaux!$A:$A,0),6)</f>
        <v>#N/A</v>
      </c>
      <c r="K1257" s="20" t="e">
        <f>INDEX(bureaux!$A:$H,MATCH($E1257,bureaux!$A:$A,0),7)</f>
        <v>#N/A</v>
      </c>
    </row>
    <row r="1258" spans="1:11" x14ac:dyDescent="0.25">
      <c r="A1258" s="20">
        <f>'Elegio-Electors'!C1258</f>
        <v>0</v>
      </c>
      <c r="B1258" s="20">
        <f>'Elegio-Electors'!B1258</f>
        <v>0</v>
      </c>
      <c r="C1258" s="91">
        <f>IF(Procédure!$C$33=2,'Elegio-Electors'!D1258,Procédure!$C$33)</f>
        <v>0</v>
      </c>
      <c r="D1258" s="20">
        <f>'Elegio-Electors'!E1258</f>
        <v>0</v>
      </c>
      <c r="E1258" s="91" t="str">
        <f>IF(LEFT(RIGHT('Elegio-Electors'!L1258,2),1)="C",'Elegio-Electors'!L1258,IF(LEFT(RIGHT('Elegio-Electors'!M1258,2),1)="C",'Elegio-Electors'!M1258,""))</f>
        <v/>
      </c>
      <c r="F1258" s="91" t="str">
        <f>IF(LEFT(RIGHT('Elegio-Electors'!L1258,2),1)="O",'Elegio-Electors'!L1258,IF(LEFT(RIGHT('Elegio-Electors'!M1258,2),1)="O",'Elegio-Electors'!M1258,""))</f>
        <v/>
      </c>
      <c r="G1258" s="20" t="e">
        <f>INDEX(bureaux!$A:$H,MATCH($E1258,bureaux!$A:$A,0),8)</f>
        <v>#N/A</v>
      </c>
      <c r="I1258" s="91" t="e">
        <f>_xlfn.CONCAT(INDEX(bureaux!$A:$H,MATCH($E1258,bureaux!$A:$A,0),4)," ",INDEX(bureaux!$A:$H,MATCH($E1258,bureaux!$A:$A,0),5))</f>
        <v>#N/A</v>
      </c>
      <c r="J1258" s="20" t="e">
        <f>INDEX(bureaux!$A:$H,MATCH($E1258,bureaux!$A:$A,0),6)</f>
        <v>#N/A</v>
      </c>
      <c r="K1258" s="20" t="e">
        <f>INDEX(bureaux!$A:$H,MATCH($E1258,bureaux!$A:$A,0),7)</f>
        <v>#N/A</v>
      </c>
    </row>
    <row r="1259" spans="1:11" x14ac:dyDescent="0.25">
      <c r="A1259" s="20">
        <f>'Elegio-Electors'!C1259</f>
        <v>0</v>
      </c>
      <c r="B1259" s="20">
        <f>'Elegio-Electors'!B1259</f>
        <v>0</v>
      </c>
      <c r="C1259" s="91">
        <f>IF(Procédure!$C$33=2,'Elegio-Electors'!D1259,Procédure!$C$33)</f>
        <v>0</v>
      </c>
      <c r="D1259" s="20">
        <f>'Elegio-Electors'!E1259</f>
        <v>0</v>
      </c>
      <c r="E1259" s="91" t="str">
        <f>IF(LEFT(RIGHT('Elegio-Electors'!L1259,2),1)="C",'Elegio-Electors'!L1259,IF(LEFT(RIGHT('Elegio-Electors'!M1259,2),1)="C",'Elegio-Electors'!M1259,""))</f>
        <v/>
      </c>
      <c r="F1259" s="91" t="str">
        <f>IF(LEFT(RIGHT('Elegio-Electors'!L1259,2),1)="O",'Elegio-Electors'!L1259,IF(LEFT(RIGHT('Elegio-Electors'!M1259,2),1)="O",'Elegio-Electors'!M1259,""))</f>
        <v/>
      </c>
      <c r="G1259" s="20" t="e">
        <f>INDEX(bureaux!$A:$H,MATCH($E1259,bureaux!$A:$A,0),8)</f>
        <v>#N/A</v>
      </c>
      <c r="I1259" s="91" t="e">
        <f>_xlfn.CONCAT(INDEX(bureaux!$A:$H,MATCH($E1259,bureaux!$A:$A,0),4)," ",INDEX(bureaux!$A:$H,MATCH($E1259,bureaux!$A:$A,0),5))</f>
        <v>#N/A</v>
      </c>
      <c r="J1259" s="20" t="e">
        <f>INDEX(bureaux!$A:$H,MATCH($E1259,bureaux!$A:$A,0),6)</f>
        <v>#N/A</v>
      </c>
      <c r="K1259" s="20" t="e">
        <f>INDEX(bureaux!$A:$H,MATCH($E1259,bureaux!$A:$A,0),7)</f>
        <v>#N/A</v>
      </c>
    </row>
    <row r="1260" spans="1:11" x14ac:dyDescent="0.25">
      <c r="A1260" s="20">
        <f>'Elegio-Electors'!C1260</f>
        <v>0</v>
      </c>
      <c r="B1260" s="20">
        <f>'Elegio-Electors'!B1260</f>
        <v>0</v>
      </c>
      <c r="C1260" s="91">
        <f>IF(Procédure!$C$33=2,'Elegio-Electors'!D1260,Procédure!$C$33)</f>
        <v>0</v>
      </c>
      <c r="D1260" s="20">
        <f>'Elegio-Electors'!E1260</f>
        <v>0</v>
      </c>
      <c r="E1260" s="91" t="str">
        <f>IF(LEFT(RIGHT('Elegio-Electors'!L1260,2),1)="C",'Elegio-Electors'!L1260,IF(LEFT(RIGHT('Elegio-Electors'!M1260,2),1)="C",'Elegio-Electors'!M1260,""))</f>
        <v/>
      </c>
      <c r="F1260" s="91" t="str">
        <f>IF(LEFT(RIGHT('Elegio-Electors'!L1260,2),1)="O",'Elegio-Electors'!L1260,IF(LEFT(RIGHT('Elegio-Electors'!M1260,2),1)="O",'Elegio-Electors'!M1260,""))</f>
        <v/>
      </c>
      <c r="G1260" s="20" t="e">
        <f>INDEX(bureaux!$A:$H,MATCH($E1260,bureaux!$A:$A,0),8)</f>
        <v>#N/A</v>
      </c>
      <c r="I1260" s="91" t="e">
        <f>_xlfn.CONCAT(INDEX(bureaux!$A:$H,MATCH($E1260,bureaux!$A:$A,0),4)," ",INDEX(bureaux!$A:$H,MATCH($E1260,bureaux!$A:$A,0),5))</f>
        <v>#N/A</v>
      </c>
      <c r="J1260" s="20" t="e">
        <f>INDEX(bureaux!$A:$H,MATCH($E1260,bureaux!$A:$A,0),6)</f>
        <v>#N/A</v>
      </c>
      <c r="K1260" s="20" t="e">
        <f>INDEX(bureaux!$A:$H,MATCH($E1260,bureaux!$A:$A,0),7)</f>
        <v>#N/A</v>
      </c>
    </row>
    <row r="1261" spans="1:11" x14ac:dyDescent="0.25">
      <c r="A1261" s="20">
        <f>'Elegio-Electors'!C1261</f>
        <v>0</v>
      </c>
      <c r="B1261" s="20">
        <f>'Elegio-Electors'!B1261</f>
        <v>0</v>
      </c>
      <c r="C1261" s="91">
        <f>IF(Procédure!$C$33=2,'Elegio-Electors'!D1261,Procédure!$C$33)</f>
        <v>0</v>
      </c>
      <c r="D1261" s="20">
        <f>'Elegio-Electors'!E1261</f>
        <v>0</v>
      </c>
      <c r="E1261" s="91" t="str">
        <f>IF(LEFT(RIGHT('Elegio-Electors'!L1261,2),1)="C",'Elegio-Electors'!L1261,IF(LEFT(RIGHT('Elegio-Electors'!M1261,2),1)="C",'Elegio-Electors'!M1261,""))</f>
        <v/>
      </c>
      <c r="F1261" s="91" t="str">
        <f>IF(LEFT(RIGHT('Elegio-Electors'!L1261,2),1)="O",'Elegio-Electors'!L1261,IF(LEFT(RIGHT('Elegio-Electors'!M1261,2),1)="O",'Elegio-Electors'!M1261,""))</f>
        <v/>
      </c>
      <c r="G1261" s="20" t="e">
        <f>INDEX(bureaux!$A:$H,MATCH($E1261,bureaux!$A:$A,0),8)</f>
        <v>#N/A</v>
      </c>
      <c r="I1261" s="91" t="e">
        <f>_xlfn.CONCAT(INDEX(bureaux!$A:$H,MATCH($E1261,bureaux!$A:$A,0),4)," ",INDEX(bureaux!$A:$H,MATCH($E1261,bureaux!$A:$A,0),5))</f>
        <v>#N/A</v>
      </c>
      <c r="J1261" s="20" t="e">
        <f>INDEX(bureaux!$A:$H,MATCH($E1261,bureaux!$A:$A,0),6)</f>
        <v>#N/A</v>
      </c>
      <c r="K1261" s="20" t="e">
        <f>INDEX(bureaux!$A:$H,MATCH($E1261,bureaux!$A:$A,0),7)</f>
        <v>#N/A</v>
      </c>
    </row>
    <row r="1262" spans="1:11" x14ac:dyDescent="0.25">
      <c r="A1262" s="20">
        <f>'Elegio-Electors'!C1262</f>
        <v>0</v>
      </c>
      <c r="B1262" s="20">
        <f>'Elegio-Electors'!B1262</f>
        <v>0</v>
      </c>
      <c r="C1262" s="91">
        <f>IF(Procédure!$C$33=2,'Elegio-Electors'!D1262,Procédure!$C$33)</f>
        <v>0</v>
      </c>
      <c r="D1262" s="20">
        <f>'Elegio-Electors'!E1262</f>
        <v>0</v>
      </c>
      <c r="E1262" s="91" t="str">
        <f>IF(LEFT(RIGHT('Elegio-Electors'!L1262,2),1)="C",'Elegio-Electors'!L1262,IF(LEFT(RIGHT('Elegio-Electors'!M1262,2),1)="C",'Elegio-Electors'!M1262,""))</f>
        <v/>
      </c>
      <c r="F1262" s="91" t="str">
        <f>IF(LEFT(RIGHT('Elegio-Electors'!L1262,2),1)="O",'Elegio-Electors'!L1262,IF(LEFT(RIGHT('Elegio-Electors'!M1262,2),1)="O",'Elegio-Electors'!M1262,""))</f>
        <v/>
      </c>
      <c r="G1262" s="20" t="e">
        <f>INDEX(bureaux!$A:$H,MATCH($E1262,bureaux!$A:$A,0),8)</f>
        <v>#N/A</v>
      </c>
      <c r="I1262" s="91" t="e">
        <f>_xlfn.CONCAT(INDEX(bureaux!$A:$H,MATCH($E1262,bureaux!$A:$A,0),4)," ",INDEX(bureaux!$A:$H,MATCH($E1262,bureaux!$A:$A,0),5))</f>
        <v>#N/A</v>
      </c>
      <c r="J1262" s="20" t="e">
        <f>INDEX(bureaux!$A:$H,MATCH($E1262,bureaux!$A:$A,0),6)</f>
        <v>#N/A</v>
      </c>
      <c r="K1262" s="20" t="e">
        <f>INDEX(bureaux!$A:$H,MATCH($E1262,bureaux!$A:$A,0),7)</f>
        <v>#N/A</v>
      </c>
    </row>
    <row r="1263" spans="1:11" x14ac:dyDescent="0.25">
      <c r="A1263" s="20">
        <f>'Elegio-Electors'!C1263</f>
        <v>0</v>
      </c>
      <c r="B1263" s="20">
        <f>'Elegio-Electors'!B1263</f>
        <v>0</v>
      </c>
      <c r="C1263" s="91">
        <f>IF(Procédure!$C$33=2,'Elegio-Electors'!D1263,Procédure!$C$33)</f>
        <v>0</v>
      </c>
      <c r="D1263" s="20">
        <f>'Elegio-Electors'!E1263</f>
        <v>0</v>
      </c>
      <c r="E1263" s="91" t="str">
        <f>IF(LEFT(RIGHT('Elegio-Electors'!L1263,2),1)="C",'Elegio-Electors'!L1263,IF(LEFT(RIGHT('Elegio-Electors'!M1263,2),1)="C",'Elegio-Electors'!M1263,""))</f>
        <v/>
      </c>
      <c r="F1263" s="91" t="str">
        <f>IF(LEFT(RIGHT('Elegio-Electors'!L1263,2),1)="O",'Elegio-Electors'!L1263,IF(LEFT(RIGHT('Elegio-Electors'!M1263,2),1)="O",'Elegio-Electors'!M1263,""))</f>
        <v/>
      </c>
      <c r="G1263" s="20" t="e">
        <f>INDEX(bureaux!$A:$H,MATCH($E1263,bureaux!$A:$A,0),8)</f>
        <v>#N/A</v>
      </c>
      <c r="I1263" s="91" t="e">
        <f>_xlfn.CONCAT(INDEX(bureaux!$A:$H,MATCH($E1263,bureaux!$A:$A,0),4)," ",INDEX(bureaux!$A:$H,MATCH($E1263,bureaux!$A:$A,0),5))</f>
        <v>#N/A</v>
      </c>
      <c r="J1263" s="20" t="e">
        <f>INDEX(bureaux!$A:$H,MATCH($E1263,bureaux!$A:$A,0),6)</f>
        <v>#N/A</v>
      </c>
      <c r="K1263" s="20" t="e">
        <f>INDEX(bureaux!$A:$H,MATCH($E1263,bureaux!$A:$A,0),7)</f>
        <v>#N/A</v>
      </c>
    </row>
    <row r="1264" spans="1:11" x14ac:dyDescent="0.25">
      <c r="A1264" s="20">
        <f>'Elegio-Electors'!C1264</f>
        <v>0</v>
      </c>
      <c r="B1264" s="20">
        <f>'Elegio-Electors'!B1264</f>
        <v>0</v>
      </c>
      <c r="C1264" s="91">
        <f>IF(Procédure!$C$33=2,'Elegio-Electors'!D1264,Procédure!$C$33)</f>
        <v>0</v>
      </c>
      <c r="D1264" s="20">
        <f>'Elegio-Electors'!E1264</f>
        <v>0</v>
      </c>
      <c r="E1264" s="91" t="str">
        <f>IF(LEFT(RIGHT('Elegio-Electors'!L1264,2),1)="C",'Elegio-Electors'!L1264,IF(LEFT(RIGHT('Elegio-Electors'!M1264,2),1)="C",'Elegio-Electors'!M1264,""))</f>
        <v/>
      </c>
      <c r="F1264" s="91" t="str">
        <f>IF(LEFT(RIGHT('Elegio-Electors'!L1264,2),1)="O",'Elegio-Electors'!L1264,IF(LEFT(RIGHT('Elegio-Electors'!M1264,2),1)="O",'Elegio-Electors'!M1264,""))</f>
        <v/>
      </c>
      <c r="G1264" s="20" t="e">
        <f>INDEX(bureaux!$A:$H,MATCH($E1264,bureaux!$A:$A,0),8)</f>
        <v>#N/A</v>
      </c>
      <c r="I1264" s="91" t="e">
        <f>_xlfn.CONCAT(INDEX(bureaux!$A:$H,MATCH($E1264,bureaux!$A:$A,0),4)," ",INDEX(bureaux!$A:$H,MATCH($E1264,bureaux!$A:$A,0),5))</f>
        <v>#N/A</v>
      </c>
      <c r="J1264" s="20" t="e">
        <f>INDEX(bureaux!$A:$H,MATCH($E1264,bureaux!$A:$A,0),6)</f>
        <v>#N/A</v>
      </c>
      <c r="K1264" s="20" t="e">
        <f>INDEX(bureaux!$A:$H,MATCH($E1264,bureaux!$A:$A,0),7)</f>
        <v>#N/A</v>
      </c>
    </row>
    <row r="1265" spans="1:11" x14ac:dyDescent="0.25">
      <c r="A1265" s="20">
        <f>'Elegio-Electors'!C1265</f>
        <v>0</v>
      </c>
      <c r="B1265" s="20">
        <f>'Elegio-Electors'!B1265</f>
        <v>0</v>
      </c>
      <c r="C1265" s="91">
        <f>IF(Procédure!$C$33=2,'Elegio-Electors'!D1265,Procédure!$C$33)</f>
        <v>0</v>
      </c>
      <c r="D1265" s="20">
        <f>'Elegio-Electors'!E1265</f>
        <v>0</v>
      </c>
      <c r="E1265" s="91" t="str">
        <f>IF(LEFT(RIGHT('Elegio-Electors'!L1265,2),1)="C",'Elegio-Electors'!L1265,IF(LEFT(RIGHT('Elegio-Electors'!M1265,2),1)="C",'Elegio-Electors'!M1265,""))</f>
        <v/>
      </c>
      <c r="F1265" s="91" t="str">
        <f>IF(LEFT(RIGHT('Elegio-Electors'!L1265,2),1)="O",'Elegio-Electors'!L1265,IF(LEFT(RIGHT('Elegio-Electors'!M1265,2),1)="O",'Elegio-Electors'!M1265,""))</f>
        <v/>
      </c>
      <c r="G1265" s="20" t="e">
        <f>INDEX(bureaux!$A:$H,MATCH($E1265,bureaux!$A:$A,0),8)</f>
        <v>#N/A</v>
      </c>
      <c r="I1265" s="91" t="e">
        <f>_xlfn.CONCAT(INDEX(bureaux!$A:$H,MATCH($E1265,bureaux!$A:$A,0),4)," ",INDEX(bureaux!$A:$H,MATCH($E1265,bureaux!$A:$A,0),5))</f>
        <v>#N/A</v>
      </c>
      <c r="J1265" s="20" t="e">
        <f>INDEX(bureaux!$A:$H,MATCH($E1265,bureaux!$A:$A,0),6)</f>
        <v>#N/A</v>
      </c>
      <c r="K1265" s="20" t="e">
        <f>INDEX(bureaux!$A:$H,MATCH($E1265,bureaux!$A:$A,0),7)</f>
        <v>#N/A</v>
      </c>
    </row>
    <row r="1266" spans="1:11" x14ac:dyDescent="0.25">
      <c r="A1266" s="20">
        <f>'Elegio-Electors'!C1266</f>
        <v>0</v>
      </c>
      <c r="B1266" s="20">
        <f>'Elegio-Electors'!B1266</f>
        <v>0</v>
      </c>
      <c r="C1266" s="91">
        <f>IF(Procédure!$C$33=2,'Elegio-Electors'!D1266,Procédure!$C$33)</f>
        <v>0</v>
      </c>
      <c r="D1266" s="20">
        <f>'Elegio-Electors'!E1266</f>
        <v>0</v>
      </c>
      <c r="E1266" s="91" t="str">
        <f>IF(LEFT(RIGHT('Elegio-Electors'!L1266,2),1)="C",'Elegio-Electors'!L1266,IF(LEFT(RIGHT('Elegio-Electors'!M1266,2),1)="C",'Elegio-Electors'!M1266,""))</f>
        <v/>
      </c>
      <c r="F1266" s="91" t="str">
        <f>IF(LEFT(RIGHT('Elegio-Electors'!L1266,2),1)="O",'Elegio-Electors'!L1266,IF(LEFT(RIGHT('Elegio-Electors'!M1266,2),1)="O",'Elegio-Electors'!M1266,""))</f>
        <v/>
      </c>
      <c r="G1266" s="20" t="e">
        <f>INDEX(bureaux!$A:$H,MATCH($E1266,bureaux!$A:$A,0),8)</f>
        <v>#N/A</v>
      </c>
      <c r="I1266" s="91" t="e">
        <f>_xlfn.CONCAT(INDEX(bureaux!$A:$H,MATCH($E1266,bureaux!$A:$A,0),4)," ",INDEX(bureaux!$A:$H,MATCH($E1266,bureaux!$A:$A,0),5))</f>
        <v>#N/A</v>
      </c>
      <c r="J1266" s="20" t="e">
        <f>INDEX(bureaux!$A:$H,MATCH($E1266,bureaux!$A:$A,0),6)</f>
        <v>#N/A</v>
      </c>
      <c r="K1266" s="20" t="e">
        <f>INDEX(bureaux!$A:$H,MATCH($E1266,bureaux!$A:$A,0),7)</f>
        <v>#N/A</v>
      </c>
    </row>
    <row r="1267" spans="1:11" x14ac:dyDescent="0.25">
      <c r="A1267" s="20">
        <f>'Elegio-Electors'!C1267</f>
        <v>0</v>
      </c>
      <c r="B1267" s="20">
        <f>'Elegio-Electors'!B1267</f>
        <v>0</v>
      </c>
      <c r="C1267" s="91">
        <f>IF(Procédure!$C$33=2,'Elegio-Electors'!D1267,Procédure!$C$33)</f>
        <v>0</v>
      </c>
      <c r="D1267" s="20">
        <f>'Elegio-Electors'!E1267</f>
        <v>0</v>
      </c>
      <c r="E1267" s="91" t="str">
        <f>IF(LEFT(RIGHT('Elegio-Electors'!L1267,2),1)="C",'Elegio-Electors'!L1267,IF(LEFT(RIGHT('Elegio-Electors'!M1267,2),1)="C",'Elegio-Electors'!M1267,""))</f>
        <v/>
      </c>
      <c r="F1267" s="91" t="str">
        <f>IF(LEFT(RIGHT('Elegio-Electors'!L1267,2),1)="O",'Elegio-Electors'!L1267,IF(LEFT(RIGHT('Elegio-Electors'!M1267,2),1)="O",'Elegio-Electors'!M1267,""))</f>
        <v/>
      </c>
      <c r="G1267" s="20" t="e">
        <f>INDEX(bureaux!$A:$H,MATCH($E1267,bureaux!$A:$A,0),8)</f>
        <v>#N/A</v>
      </c>
      <c r="I1267" s="91" t="e">
        <f>_xlfn.CONCAT(INDEX(bureaux!$A:$H,MATCH($E1267,bureaux!$A:$A,0),4)," ",INDEX(bureaux!$A:$H,MATCH($E1267,bureaux!$A:$A,0),5))</f>
        <v>#N/A</v>
      </c>
      <c r="J1267" s="20" t="e">
        <f>INDEX(bureaux!$A:$H,MATCH($E1267,bureaux!$A:$A,0),6)</f>
        <v>#N/A</v>
      </c>
      <c r="K1267" s="20" t="e">
        <f>INDEX(bureaux!$A:$H,MATCH($E1267,bureaux!$A:$A,0),7)</f>
        <v>#N/A</v>
      </c>
    </row>
    <row r="1268" spans="1:11" x14ac:dyDescent="0.25">
      <c r="A1268" s="20">
        <f>'Elegio-Electors'!C1268</f>
        <v>0</v>
      </c>
      <c r="B1268" s="20">
        <f>'Elegio-Electors'!B1268</f>
        <v>0</v>
      </c>
      <c r="C1268" s="91">
        <f>IF(Procédure!$C$33=2,'Elegio-Electors'!D1268,Procédure!$C$33)</f>
        <v>0</v>
      </c>
      <c r="D1268" s="20">
        <f>'Elegio-Electors'!E1268</f>
        <v>0</v>
      </c>
      <c r="E1268" s="91" t="str">
        <f>IF(LEFT(RIGHT('Elegio-Electors'!L1268,2),1)="C",'Elegio-Electors'!L1268,IF(LEFT(RIGHT('Elegio-Electors'!M1268,2),1)="C",'Elegio-Electors'!M1268,""))</f>
        <v/>
      </c>
      <c r="F1268" s="91" t="str">
        <f>IF(LEFT(RIGHT('Elegio-Electors'!L1268,2),1)="O",'Elegio-Electors'!L1268,IF(LEFT(RIGHT('Elegio-Electors'!M1268,2),1)="O",'Elegio-Electors'!M1268,""))</f>
        <v/>
      </c>
      <c r="G1268" s="20" t="e">
        <f>INDEX(bureaux!$A:$H,MATCH($E1268,bureaux!$A:$A,0),8)</f>
        <v>#N/A</v>
      </c>
      <c r="I1268" s="91" t="e">
        <f>_xlfn.CONCAT(INDEX(bureaux!$A:$H,MATCH($E1268,bureaux!$A:$A,0),4)," ",INDEX(bureaux!$A:$H,MATCH($E1268,bureaux!$A:$A,0),5))</f>
        <v>#N/A</v>
      </c>
      <c r="J1268" s="20" t="e">
        <f>INDEX(bureaux!$A:$H,MATCH($E1268,bureaux!$A:$A,0),6)</f>
        <v>#N/A</v>
      </c>
      <c r="K1268" s="20" t="e">
        <f>INDEX(bureaux!$A:$H,MATCH($E1268,bureaux!$A:$A,0),7)</f>
        <v>#N/A</v>
      </c>
    </row>
    <row r="1269" spans="1:11" x14ac:dyDescent="0.25">
      <c r="A1269" s="20">
        <f>'Elegio-Electors'!C1269</f>
        <v>0</v>
      </c>
      <c r="B1269" s="20">
        <f>'Elegio-Electors'!B1269</f>
        <v>0</v>
      </c>
      <c r="C1269" s="91">
        <f>IF(Procédure!$C$33=2,'Elegio-Electors'!D1269,Procédure!$C$33)</f>
        <v>0</v>
      </c>
      <c r="D1269" s="20">
        <f>'Elegio-Electors'!E1269</f>
        <v>0</v>
      </c>
      <c r="E1269" s="91" t="str">
        <f>IF(LEFT(RIGHT('Elegio-Electors'!L1269,2),1)="C",'Elegio-Electors'!L1269,IF(LEFT(RIGHT('Elegio-Electors'!M1269,2),1)="C",'Elegio-Electors'!M1269,""))</f>
        <v/>
      </c>
      <c r="F1269" s="91" t="str">
        <f>IF(LEFT(RIGHT('Elegio-Electors'!L1269,2),1)="O",'Elegio-Electors'!L1269,IF(LEFT(RIGHT('Elegio-Electors'!M1269,2),1)="O",'Elegio-Electors'!M1269,""))</f>
        <v/>
      </c>
      <c r="G1269" s="20" t="e">
        <f>INDEX(bureaux!$A:$H,MATCH($E1269,bureaux!$A:$A,0),8)</f>
        <v>#N/A</v>
      </c>
      <c r="I1269" s="91" t="e">
        <f>_xlfn.CONCAT(INDEX(bureaux!$A:$H,MATCH($E1269,bureaux!$A:$A,0),4)," ",INDEX(bureaux!$A:$H,MATCH($E1269,bureaux!$A:$A,0),5))</f>
        <v>#N/A</v>
      </c>
      <c r="J1269" s="20" t="e">
        <f>INDEX(bureaux!$A:$H,MATCH($E1269,bureaux!$A:$A,0),6)</f>
        <v>#N/A</v>
      </c>
      <c r="K1269" s="20" t="e">
        <f>INDEX(bureaux!$A:$H,MATCH($E1269,bureaux!$A:$A,0),7)</f>
        <v>#N/A</v>
      </c>
    </row>
    <row r="1270" spans="1:11" x14ac:dyDescent="0.25">
      <c r="A1270" s="20">
        <f>'Elegio-Electors'!C1270</f>
        <v>0</v>
      </c>
      <c r="B1270" s="20">
        <f>'Elegio-Electors'!B1270</f>
        <v>0</v>
      </c>
      <c r="C1270" s="91">
        <f>IF(Procédure!$C$33=2,'Elegio-Electors'!D1270,Procédure!$C$33)</f>
        <v>0</v>
      </c>
      <c r="D1270" s="20">
        <f>'Elegio-Electors'!E1270</f>
        <v>0</v>
      </c>
      <c r="E1270" s="91" t="str">
        <f>IF(LEFT(RIGHT('Elegio-Electors'!L1270,2),1)="C",'Elegio-Electors'!L1270,IF(LEFT(RIGHT('Elegio-Electors'!M1270,2),1)="C",'Elegio-Electors'!M1270,""))</f>
        <v/>
      </c>
      <c r="F1270" s="91" t="str">
        <f>IF(LEFT(RIGHT('Elegio-Electors'!L1270,2),1)="O",'Elegio-Electors'!L1270,IF(LEFT(RIGHT('Elegio-Electors'!M1270,2),1)="O",'Elegio-Electors'!M1270,""))</f>
        <v/>
      </c>
      <c r="G1270" s="20" t="e">
        <f>INDEX(bureaux!$A:$H,MATCH($E1270,bureaux!$A:$A,0),8)</f>
        <v>#N/A</v>
      </c>
      <c r="I1270" s="91" t="e">
        <f>_xlfn.CONCAT(INDEX(bureaux!$A:$H,MATCH($E1270,bureaux!$A:$A,0),4)," ",INDEX(bureaux!$A:$H,MATCH($E1270,bureaux!$A:$A,0),5))</f>
        <v>#N/A</v>
      </c>
      <c r="J1270" s="20" t="e">
        <f>INDEX(bureaux!$A:$H,MATCH($E1270,bureaux!$A:$A,0),6)</f>
        <v>#N/A</v>
      </c>
      <c r="K1270" s="20" t="e">
        <f>INDEX(bureaux!$A:$H,MATCH($E1270,bureaux!$A:$A,0),7)</f>
        <v>#N/A</v>
      </c>
    </row>
    <row r="1271" spans="1:11" x14ac:dyDescent="0.25">
      <c r="A1271" s="20">
        <f>'Elegio-Electors'!C1271</f>
        <v>0</v>
      </c>
      <c r="B1271" s="20">
        <f>'Elegio-Electors'!B1271</f>
        <v>0</v>
      </c>
      <c r="C1271" s="91">
        <f>IF(Procédure!$C$33=2,'Elegio-Electors'!D1271,Procédure!$C$33)</f>
        <v>0</v>
      </c>
      <c r="D1271" s="20">
        <f>'Elegio-Electors'!E1271</f>
        <v>0</v>
      </c>
      <c r="E1271" s="91" t="str">
        <f>IF(LEFT(RIGHT('Elegio-Electors'!L1271,2),1)="C",'Elegio-Electors'!L1271,IF(LEFT(RIGHT('Elegio-Electors'!M1271,2),1)="C",'Elegio-Electors'!M1271,""))</f>
        <v/>
      </c>
      <c r="F1271" s="91" t="str">
        <f>IF(LEFT(RIGHT('Elegio-Electors'!L1271,2),1)="O",'Elegio-Electors'!L1271,IF(LEFT(RIGHT('Elegio-Electors'!M1271,2),1)="O",'Elegio-Electors'!M1271,""))</f>
        <v/>
      </c>
      <c r="G1271" s="20" t="e">
        <f>INDEX(bureaux!$A:$H,MATCH($E1271,bureaux!$A:$A,0),8)</f>
        <v>#N/A</v>
      </c>
      <c r="I1271" s="91" t="e">
        <f>_xlfn.CONCAT(INDEX(bureaux!$A:$H,MATCH($E1271,bureaux!$A:$A,0),4)," ",INDEX(bureaux!$A:$H,MATCH($E1271,bureaux!$A:$A,0),5))</f>
        <v>#N/A</v>
      </c>
      <c r="J1271" s="20" t="e">
        <f>INDEX(bureaux!$A:$H,MATCH($E1271,bureaux!$A:$A,0),6)</f>
        <v>#N/A</v>
      </c>
      <c r="K1271" s="20" t="e">
        <f>INDEX(bureaux!$A:$H,MATCH($E1271,bureaux!$A:$A,0),7)</f>
        <v>#N/A</v>
      </c>
    </row>
    <row r="1272" spans="1:11" x14ac:dyDescent="0.25">
      <c r="A1272" s="20">
        <f>'Elegio-Electors'!C1272</f>
        <v>0</v>
      </c>
      <c r="B1272" s="20">
        <f>'Elegio-Electors'!B1272</f>
        <v>0</v>
      </c>
      <c r="C1272" s="91">
        <f>IF(Procédure!$C$33=2,'Elegio-Electors'!D1272,Procédure!$C$33)</f>
        <v>0</v>
      </c>
      <c r="D1272" s="20">
        <f>'Elegio-Electors'!E1272</f>
        <v>0</v>
      </c>
      <c r="E1272" s="91" t="str">
        <f>IF(LEFT(RIGHT('Elegio-Electors'!L1272,2),1)="C",'Elegio-Electors'!L1272,IF(LEFT(RIGHT('Elegio-Electors'!M1272,2),1)="C",'Elegio-Electors'!M1272,""))</f>
        <v/>
      </c>
      <c r="F1272" s="91" t="str">
        <f>IF(LEFT(RIGHT('Elegio-Electors'!L1272,2),1)="O",'Elegio-Electors'!L1272,IF(LEFT(RIGHT('Elegio-Electors'!M1272,2),1)="O",'Elegio-Electors'!M1272,""))</f>
        <v/>
      </c>
      <c r="G1272" s="20" t="e">
        <f>INDEX(bureaux!$A:$H,MATCH($E1272,bureaux!$A:$A,0),8)</f>
        <v>#N/A</v>
      </c>
      <c r="I1272" s="91" t="e">
        <f>_xlfn.CONCAT(INDEX(bureaux!$A:$H,MATCH($E1272,bureaux!$A:$A,0),4)," ",INDEX(bureaux!$A:$H,MATCH($E1272,bureaux!$A:$A,0),5))</f>
        <v>#N/A</v>
      </c>
      <c r="J1272" s="20" t="e">
        <f>INDEX(bureaux!$A:$H,MATCH($E1272,bureaux!$A:$A,0),6)</f>
        <v>#N/A</v>
      </c>
      <c r="K1272" s="20" t="e">
        <f>INDEX(bureaux!$A:$H,MATCH($E1272,bureaux!$A:$A,0),7)</f>
        <v>#N/A</v>
      </c>
    </row>
    <row r="1273" spans="1:11" x14ac:dyDescent="0.25">
      <c r="A1273" s="20">
        <f>'Elegio-Electors'!C1273</f>
        <v>0</v>
      </c>
      <c r="B1273" s="20">
        <f>'Elegio-Electors'!B1273</f>
        <v>0</v>
      </c>
      <c r="C1273" s="91">
        <f>IF(Procédure!$C$33=2,'Elegio-Electors'!D1273,Procédure!$C$33)</f>
        <v>0</v>
      </c>
      <c r="D1273" s="20">
        <f>'Elegio-Electors'!E1273</f>
        <v>0</v>
      </c>
      <c r="E1273" s="91" t="str">
        <f>IF(LEFT(RIGHT('Elegio-Electors'!L1273,2),1)="C",'Elegio-Electors'!L1273,IF(LEFT(RIGHT('Elegio-Electors'!M1273,2),1)="C",'Elegio-Electors'!M1273,""))</f>
        <v/>
      </c>
      <c r="F1273" s="91" t="str">
        <f>IF(LEFT(RIGHT('Elegio-Electors'!L1273,2),1)="O",'Elegio-Electors'!L1273,IF(LEFT(RIGHT('Elegio-Electors'!M1273,2),1)="O",'Elegio-Electors'!M1273,""))</f>
        <v/>
      </c>
      <c r="G1273" s="20" t="e">
        <f>INDEX(bureaux!$A:$H,MATCH($E1273,bureaux!$A:$A,0),8)</f>
        <v>#N/A</v>
      </c>
      <c r="I1273" s="91" t="e">
        <f>_xlfn.CONCAT(INDEX(bureaux!$A:$H,MATCH($E1273,bureaux!$A:$A,0),4)," ",INDEX(bureaux!$A:$H,MATCH($E1273,bureaux!$A:$A,0),5))</f>
        <v>#N/A</v>
      </c>
      <c r="J1273" s="20" t="e">
        <f>INDEX(bureaux!$A:$H,MATCH($E1273,bureaux!$A:$A,0),6)</f>
        <v>#N/A</v>
      </c>
      <c r="K1273" s="20" t="e">
        <f>INDEX(bureaux!$A:$H,MATCH($E1273,bureaux!$A:$A,0),7)</f>
        <v>#N/A</v>
      </c>
    </row>
    <row r="1274" spans="1:11" x14ac:dyDescent="0.25">
      <c r="A1274" s="20">
        <f>'Elegio-Electors'!C1274</f>
        <v>0</v>
      </c>
      <c r="B1274" s="20">
        <f>'Elegio-Electors'!B1274</f>
        <v>0</v>
      </c>
      <c r="C1274" s="91">
        <f>IF(Procédure!$C$33=2,'Elegio-Electors'!D1274,Procédure!$C$33)</f>
        <v>0</v>
      </c>
      <c r="D1274" s="20">
        <f>'Elegio-Electors'!E1274</f>
        <v>0</v>
      </c>
      <c r="E1274" s="91" t="str">
        <f>IF(LEFT(RIGHT('Elegio-Electors'!L1274,2),1)="C",'Elegio-Electors'!L1274,IF(LEFT(RIGHT('Elegio-Electors'!M1274,2),1)="C",'Elegio-Electors'!M1274,""))</f>
        <v/>
      </c>
      <c r="F1274" s="91" t="str">
        <f>IF(LEFT(RIGHT('Elegio-Electors'!L1274,2),1)="O",'Elegio-Electors'!L1274,IF(LEFT(RIGHT('Elegio-Electors'!M1274,2),1)="O",'Elegio-Electors'!M1274,""))</f>
        <v/>
      </c>
      <c r="G1274" s="20" t="e">
        <f>INDEX(bureaux!$A:$H,MATCH($E1274,bureaux!$A:$A,0),8)</f>
        <v>#N/A</v>
      </c>
      <c r="I1274" s="91" t="e">
        <f>_xlfn.CONCAT(INDEX(bureaux!$A:$H,MATCH($E1274,bureaux!$A:$A,0),4)," ",INDEX(bureaux!$A:$H,MATCH($E1274,bureaux!$A:$A,0),5))</f>
        <v>#N/A</v>
      </c>
      <c r="J1274" s="20" t="e">
        <f>INDEX(bureaux!$A:$H,MATCH($E1274,bureaux!$A:$A,0),6)</f>
        <v>#N/A</v>
      </c>
      <c r="K1274" s="20" t="e">
        <f>INDEX(bureaux!$A:$H,MATCH($E1274,bureaux!$A:$A,0),7)</f>
        <v>#N/A</v>
      </c>
    </row>
    <row r="1275" spans="1:11" x14ac:dyDescent="0.25">
      <c r="A1275" s="20">
        <f>'Elegio-Electors'!C1275</f>
        <v>0</v>
      </c>
      <c r="B1275" s="20">
        <f>'Elegio-Electors'!B1275</f>
        <v>0</v>
      </c>
      <c r="C1275" s="91">
        <f>IF(Procédure!$C$33=2,'Elegio-Electors'!D1275,Procédure!$C$33)</f>
        <v>0</v>
      </c>
      <c r="D1275" s="20">
        <f>'Elegio-Electors'!E1275</f>
        <v>0</v>
      </c>
      <c r="E1275" s="91" t="str">
        <f>IF(LEFT(RIGHT('Elegio-Electors'!L1275,2),1)="C",'Elegio-Electors'!L1275,IF(LEFT(RIGHT('Elegio-Electors'!M1275,2),1)="C",'Elegio-Electors'!M1275,""))</f>
        <v/>
      </c>
      <c r="F1275" s="91" t="str">
        <f>IF(LEFT(RIGHT('Elegio-Electors'!L1275,2),1)="O",'Elegio-Electors'!L1275,IF(LEFT(RIGHT('Elegio-Electors'!M1275,2),1)="O",'Elegio-Electors'!M1275,""))</f>
        <v/>
      </c>
      <c r="G1275" s="20" t="e">
        <f>INDEX(bureaux!$A:$H,MATCH($E1275,bureaux!$A:$A,0),8)</f>
        <v>#N/A</v>
      </c>
      <c r="I1275" s="91" t="e">
        <f>_xlfn.CONCAT(INDEX(bureaux!$A:$H,MATCH($E1275,bureaux!$A:$A,0),4)," ",INDEX(bureaux!$A:$H,MATCH($E1275,bureaux!$A:$A,0),5))</f>
        <v>#N/A</v>
      </c>
      <c r="J1275" s="20" t="e">
        <f>INDEX(bureaux!$A:$H,MATCH($E1275,bureaux!$A:$A,0),6)</f>
        <v>#N/A</v>
      </c>
      <c r="K1275" s="20" t="e">
        <f>INDEX(bureaux!$A:$H,MATCH($E1275,bureaux!$A:$A,0),7)</f>
        <v>#N/A</v>
      </c>
    </row>
    <row r="1276" spans="1:11" x14ac:dyDescent="0.25">
      <c r="A1276" s="20">
        <f>'Elegio-Electors'!C1276</f>
        <v>0</v>
      </c>
      <c r="B1276" s="20">
        <f>'Elegio-Electors'!B1276</f>
        <v>0</v>
      </c>
      <c r="C1276" s="91">
        <f>IF(Procédure!$C$33=2,'Elegio-Electors'!D1276,Procédure!$C$33)</f>
        <v>0</v>
      </c>
      <c r="D1276" s="20">
        <f>'Elegio-Electors'!E1276</f>
        <v>0</v>
      </c>
      <c r="E1276" s="91" t="str">
        <f>IF(LEFT(RIGHT('Elegio-Electors'!L1276,2),1)="C",'Elegio-Electors'!L1276,IF(LEFT(RIGHT('Elegio-Electors'!M1276,2),1)="C",'Elegio-Electors'!M1276,""))</f>
        <v/>
      </c>
      <c r="F1276" s="91" t="str">
        <f>IF(LEFT(RIGHT('Elegio-Electors'!L1276,2),1)="O",'Elegio-Electors'!L1276,IF(LEFT(RIGHT('Elegio-Electors'!M1276,2),1)="O",'Elegio-Electors'!M1276,""))</f>
        <v/>
      </c>
      <c r="G1276" s="20" t="e">
        <f>INDEX(bureaux!$A:$H,MATCH($E1276,bureaux!$A:$A,0),8)</f>
        <v>#N/A</v>
      </c>
      <c r="I1276" s="91" t="e">
        <f>_xlfn.CONCAT(INDEX(bureaux!$A:$H,MATCH($E1276,bureaux!$A:$A,0),4)," ",INDEX(bureaux!$A:$H,MATCH($E1276,bureaux!$A:$A,0),5))</f>
        <v>#N/A</v>
      </c>
      <c r="J1276" s="20" t="e">
        <f>INDEX(bureaux!$A:$H,MATCH($E1276,bureaux!$A:$A,0),6)</f>
        <v>#N/A</v>
      </c>
      <c r="K1276" s="20" t="e">
        <f>INDEX(bureaux!$A:$H,MATCH($E1276,bureaux!$A:$A,0),7)</f>
        <v>#N/A</v>
      </c>
    </row>
    <row r="1277" spans="1:11" x14ac:dyDescent="0.25">
      <c r="A1277" s="20">
        <f>'Elegio-Electors'!C1277</f>
        <v>0</v>
      </c>
      <c r="B1277" s="20">
        <f>'Elegio-Electors'!B1277</f>
        <v>0</v>
      </c>
      <c r="C1277" s="91">
        <f>IF(Procédure!$C$33=2,'Elegio-Electors'!D1277,Procédure!$C$33)</f>
        <v>0</v>
      </c>
      <c r="D1277" s="20">
        <f>'Elegio-Electors'!E1277</f>
        <v>0</v>
      </c>
      <c r="E1277" s="91" t="str">
        <f>IF(LEFT(RIGHT('Elegio-Electors'!L1277,2),1)="C",'Elegio-Electors'!L1277,IF(LEFT(RIGHT('Elegio-Electors'!M1277,2),1)="C",'Elegio-Electors'!M1277,""))</f>
        <v/>
      </c>
      <c r="F1277" s="91" t="str">
        <f>IF(LEFT(RIGHT('Elegio-Electors'!L1277,2),1)="O",'Elegio-Electors'!L1277,IF(LEFT(RIGHT('Elegio-Electors'!M1277,2),1)="O",'Elegio-Electors'!M1277,""))</f>
        <v/>
      </c>
      <c r="G1277" s="20" t="e">
        <f>INDEX(bureaux!$A:$H,MATCH($E1277,bureaux!$A:$A,0),8)</f>
        <v>#N/A</v>
      </c>
      <c r="I1277" s="91" t="e">
        <f>_xlfn.CONCAT(INDEX(bureaux!$A:$H,MATCH($E1277,bureaux!$A:$A,0),4)," ",INDEX(bureaux!$A:$H,MATCH($E1277,bureaux!$A:$A,0),5))</f>
        <v>#N/A</v>
      </c>
      <c r="J1277" s="20" t="e">
        <f>INDEX(bureaux!$A:$H,MATCH($E1277,bureaux!$A:$A,0),6)</f>
        <v>#N/A</v>
      </c>
      <c r="K1277" s="20" t="e">
        <f>INDEX(bureaux!$A:$H,MATCH($E1277,bureaux!$A:$A,0),7)</f>
        <v>#N/A</v>
      </c>
    </row>
    <row r="1278" spans="1:11" x14ac:dyDescent="0.25">
      <c r="A1278" s="20">
        <f>'Elegio-Electors'!C1278</f>
        <v>0</v>
      </c>
      <c r="B1278" s="20">
        <f>'Elegio-Electors'!B1278</f>
        <v>0</v>
      </c>
      <c r="C1278" s="91">
        <f>IF(Procédure!$C$33=2,'Elegio-Electors'!D1278,Procédure!$C$33)</f>
        <v>0</v>
      </c>
      <c r="D1278" s="20">
        <f>'Elegio-Electors'!E1278</f>
        <v>0</v>
      </c>
      <c r="E1278" s="91" t="str">
        <f>IF(LEFT(RIGHT('Elegio-Electors'!L1278,2),1)="C",'Elegio-Electors'!L1278,IF(LEFT(RIGHT('Elegio-Electors'!M1278,2),1)="C",'Elegio-Electors'!M1278,""))</f>
        <v/>
      </c>
      <c r="F1278" s="91" t="str">
        <f>IF(LEFT(RIGHT('Elegio-Electors'!L1278,2),1)="O",'Elegio-Electors'!L1278,IF(LEFT(RIGHT('Elegio-Electors'!M1278,2),1)="O",'Elegio-Electors'!M1278,""))</f>
        <v/>
      </c>
      <c r="G1278" s="20" t="e">
        <f>INDEX(bureaux!$A:$H,MATCH($E1278,bureaux!$A:$A,0),8)</f>
        <v>#N/A</v>
      </c>
      <c r="I1278" s="91" t="e">
        <f>_xlfn.CONCAT(INDEX(bureaux!$A:$H,MATCH($E1278,bureaux!$A:$A,0),4)," ",INDEX(bureaux!$A:$H,MATCH($E1278,bureaux!$A:$A,0),5))</f>
        <v>#N/A</v>
      </c>
      <c r="J1278" s="20" t="e">
        <f>INDEX(bureaux!$A:$H,MATCH($E1278,bureaux!$A:$A,0),6)</f>
        <v>#N/A</v>
      </c>
      <c r="K1278" s="20" t="e">
        <f>INDEX(bureaux!$A:$H,MATCH($E1278,bureaux!$A:$A,0),7)</f>
        <v>#N/A</v>
      </c>
    </row>
    <row r="1279" spans="1:11" x14ac:dyDescent="0.25">
      <c r="A1279" s="20">
        <f>'Elegio-Electors'!C1279</f>
        <v>0</v>
      </c>
      <c r="B1279" s="20">
        <f>'Elegio-Electors'!B1279</f>
        <v>0</v>
      </c>
      <c r="C1279" s="91">
        <f>IF(Procédure!$C$33=2,'Elegio-Electors'!D1279,Procédure!$C$33)</f>
        <v>0</v>
      </c>
      <c r="D1279" s="20">
        <f>'Elegio-Electors'!E1279</f>
        <v>0</v>
      </c>
      <c r="E1279" s="91" t="str">
        <f>IF(LEFT(RIGHT('Elegio-Electors'!L1279,2),1)="C",'Elegio-Electors'!L1279,IF(LEFT(RIGHT('Elegio-Electors'!M1279,2),1)="C",'Elegio-Electors'!M1279,""))</f>
        <v/>
      </c>
      <c r="F1279" s="91" t="str">
        <f>IF(LEFT(RIGHT('Elegio-Electors'!L1279,2),1)="O",'Elegio-Electors'!L1279,IF(LEFT(RIGHT('Elegio-Electors'!M1279,2),1)="O",'Elegio-Electors'!M1279,""))</f>
        <v/>
      </c>
      <c r="G1279" s="20" t="e">
        <f>INDEX(bureaux!$A:$H,MATCH($E1279,bureaux!$A:$A,0),8)</f>
        <v>#N/A</v>
      </c>
      <c r="I1279" s="91" t="e">
        <f>_xlfn.CONCAT(INDEX(bureaux!$A:$H,MATCH($E1279,bureaux!$A:$A,0),4)," ",INDEX(bureaux!$A:$H,MATCH($E1279,bureaux!$A:$A,0),5))</f>
        <v>#N/A</v>
      </c>
      <c r="J1279" s="20" t="e">
        <f>INDEX(bureaux!$A:$H,MATCH($E1279,bureaux!$A:$A,0),6)</f>
        <v>#N/A</v>
      </c>
      <c r="K1279" s="20" t="e">
        <f>INDEX(bureaux!$A:$H,MATCH($E1279,bureaux!$A:$A,0),7)</f>
        <v>#N/A</v>
      </c>
    </row>
    <row r="1280" spans="1:11" x14ac:dyDescent="0.25">
      <c r="A1280" s="20">
        <f>'Elegio-Electors'!C1280</f>
        <v>0</v>
      </c>
      <c r="B1280" s="20">
        <f>'Elegio-Electors'!B1280</f>
        <v>0</v>
      </c>
      <c r="C1280" s="91">
        <f>IF(Procédure!$C$33=2,'Elegio-Electors'!D1280,Procédure!$C$33)</f>
        <v>0</v>
      </c>
      <c r="D1280" s="20">
        <f>'Elegio-Electors'!E1280</f>
        <v>0</v>
      </c>
      <c r="E1280" s="91" t="str">
        <f>IF(LEFT(RIGHT('Elegio-Electors'!L1280,2),1)="C",'Elegio-Electors'!L1280,IF(LEFT(RIGHT('Elegio-Electors'!M1280,2),1)="C",'Elegio-Electors'!M1280,""))</f>
        <v/>
      </c>
      <c r="F1280" s="91" t="str">
        <f>IF(LEFT(RIGHT('Elegio-Electors'!L1280,2),1)="O",'Elegio-Electors'!L1280,IF(LEFT(RIGHT('Elegio-Electors'!M1280,2),1)="O",'Elegio-Electors'!M1280,""))</f>
        <v/>
      </c>
      <c r="G1280" s="20" t="e">
        <f>INDEX(bureaux!$A:$H,MATCH($E1280,bureaux!$A:$A,0),8)</f>
        <v>#N/A</v>
      </c>
      <c r="I1280" s="91" t="e">
        <f>_xlfn.CONCAT(INDEX(bureaux!$A:$H,MATCH($E1280,bureaux!$A:$A,0),4)," ",INDEX(bureaux!$A:$H,MATCH($E1280,bureaux!$A:$A,0),5))</f>
        <v>#N/A</v>
      </c>
      <c r="J1280" s="20" t="e">
        <f>INDEX(bureaux!$A:$H,MATCH($E1280,bureaux!$A:$A,0),6)</f>
        <v>#N/A</v>
      </c>
      <c r="K1280" s="20" t="e">
        <f>INDEX(bureaux!$A:$H,MATCH($E1280,bureaux!$A:$A,0),7)</f>
        <v>#N/A</v>
      </c>
    </row>
    <row r="1281" spans="1:11" x14ac:dyDescent="0.25">
      <c r="A1281" s="20">
        <f>'Elegio-Electors'!C1281</f>
        <v>0</v>
      </c>
      <c r="B1281" s="20">
        <f>'Elegio-Electors'!B1281</f>
        <v>0</v>
      </c>
      <c r="C1281" s="91">
        <f>IF(Procédure!$C$33=2,'Elegio-Electors'!D1281,Procédure!$C$33)</f>
        <v>0</v>
      </c>
      <c r="D1281" s="20">
        <f>'Elegio-Electors'!E1281</f>
        <v>0</v>
      </c>
      <c r="E1281" s="91" t="str">
        <f>IF(LEFT(RIGHT('Elegio-Electors'!L1281,2),1)="C",'Elegio-Electors'!L1281,IF(LEFT(RIGHT('Elegio-Electors'!M1281,2),1)="C",'Elegio-Electors'!M1281,""))</f>
        <v/>
      </c>
      <c r="F1281" s="91" t="str">
        <f>IF(LEFT(RIGHT('Elegio-Electors'!L1281,2),1)="O",'Elegio-Electors'!L1281,IF(LEFT(RIGHT('Elegio-Electors'!M1281,2),1)="O",'Elegio-Electors'!M1281,""))</f>
        <v/>
      </c>
      <c r="G1281" s="20" t="e">
        <f>INDEX(bureaux!$A:$H,MATCH($E1281,bureaux!$A:$A,0),8)</f>
        <v>#N/A</v>
      </c>
      <c r="I1281" s="91" t="e">
        <f>_xlfn.CONCAT(INDEX(bureaux!$A:$H,MATCH($E1281,bureaux!$A:$A,0),4)," ",INDEX(bureaux!$A:$H,MATCH($E1281,bureaux!$A:$A,0),5))</f>
        <v>#N/A</v>
      </c>
      <c r="J1281" s="20" t="e">
        <f>INDEX(bureaux!$A:$H,MATCH($E1281,bureaux!$A:$A,0),6)</f>
        <v>#N/A</v>
      </c>
      <c r="K1281" s="20" t="e">
        <f>INDEX(bureaux!$A:$H,MATCH($E1281,bureaux!$A:$A,0),7)</f>
        <v>#N/A</v>
      </c>
    </row>
    <row r="1282" spans="1:11" x14ac:dyDescent="0.25">
      <c r="A1282" s="20">
        <f>'Elegio-Electors'!C1282</f>
        <v>0</v>
      </c>
      <c r="B1282" s="20">
        <f>'Elegio-Electors'!B1282</f>
        <v>0</v>
      </c>
      <c r="C1282" s="91">
        <f>IF(Procédure!$C$33=2,'Elegio-Electors'!D1282,Procédure!$C$33)</f>
        <v>0</v>
      </c>
      <c r="D1282" s="20">
        <f>'Elegio-Electors'!E1282</f>
        <v>0</v>
      </c>
      <c r="E1282" s="91" t="str">
        <f>IF(LEFT(RIGHT('Elegio-Electors'!L1282,2),1)="C",'Elegio-Electors'!L1282,IF(LEFT(RIGHT('Elegio-Electors'!M1282,2),1)="C",'Elegio-Electors'!M1282,""))</f>
        <v/>
      </c>
      <c r="F1282" s="91" t="str">
        <f>IF(LEFT(RIGHT('Elegio-Electors'!L1282,2),1)="O",'Elegio-Electors'!L1282,IF(LEFT(RIGHT('Elegio-Electors'!M1282,2),1)="O",'Elegio-Electors'!M1282,""))</f>
        <v/>
      </c>
      <c r="G1282" s="20" t="e">
        <f>INDEX(bureaux!$A:$H,MATCH($E1282,bureaux!$A:$A,0),8)</f>
        <v>#N/A</v>
      </c>
      <c r="I1282" s="91" t="e">
        <f>_xlfn.CONCAT(INDEX(bureaux!$A:$H,MATCH($E1282,bureaux!$A:$A,0),4)," ",INDEX(bureaux!$A:$H,MATCH($E1282,bureaux!$A:$A,0),5))</f>
        <v>#N/A</v>
      </c>
      <c r="J1282" s="20" t="e">
        <f>INDEX(bureaux!$A:$H,MATCH($E1282,bureaux!$A:$A,0),6)</f>
        <v>#N/A</v>
      </c>
      <c r="K1282" s="20" t="e">
        <f>INDEX(bureaux!$A:$H,MATCH($E1282,bureaux!$A:$A,0),7)</f>
        <v>#N/A</v>
      </c>
    </row>
    <row r="1283" spans="1:11" x14ac:dyDescent="0.25">
      <c r="A1283" s="20">
        <f>'Elegio-Electors'!C1283</f>
        <v>0</v>
      </c>
      <c r="B1283" s="20">
        <f>'Elegio-Electors'!B1283</f>
        <v>0</v>
      </c>
      <c r="C1283" s="91">
        <f>IF(Procédure!$C$33=2,'Elegio-Electors'!D1283,Procédure!$C$33)</f>
        <v>0</v>
      </c>
      <c r="D1283" s="20">
        <f>'Elegio-Electors'!E1283</f>
        <v>0</v>
      </c>
      <c r="E1283" s="91" t="str">
        <f>IF(LEFT(RIGHT('Elegio-Electors'!L1283,2),1)="C",'Elegio-Electors'!L1283,IF(LEFT(RIGHT('Elegio-Electors'!M1283,2),1)="C",'Elegio-Electors'!M1283,""))</f>
        <v/>
      </c>
      <c r="F1283" s="91" t="str">
        <f>IF(LEFT(RIGHT('Elegio-Electors'!L1283,2),1)="O",'Elegio-Electors'!L1283,IF(LEFT(RIGHT('Elegio-Electors'!M1283,2),1)="O",'Elegio-Electors'!M1283,""))</f>
        <v/>
      </c>
      <c r="G1283" s="20" t="e">
        <f>INDEX(bureaux!$A:$H,MATCH($E1283,bureaux!$A:$A,0),8)</f>
        <v>#N/A</v>
      </c>
      <c r="I1283" s="91" t="e">
        <f>_xlfn.CONCAT(INDEX(bureaux!$A:$H,MATCH($E1283,bureaux!$A:$A,0),4)," ",INDEX(bureaux!$A:$H,MATCH($E1283,bureaux!$A:$A,0),5))</f>
        <v>#N/A</v>
      </c>
      <c r="J1283" s="20" t="e">
        <f>INDEX(bureaux!$A:$H,MATCH($E1283,bureaux!$A:$A,0),6)</f>
        <v>#N/A</v>
      </c>
      <c r="K1283" s="20" t="e">
        <f>INDEX(bureaux!$A:$H,MATCH($E1283,bureaux!$A:$A,0),7)</f>
        <v>#N/A</v>
      </c>
    </row>
    <row r="1284" spans="1:11" x14ac:dyDescent="0.25">
      <c r="A1284" s="20">
        <f>'Elegio-Electors'!C1284</f>
        <v>0</v>
      </c>
      <c r="B1284" s="20">
        <f>'Elegio-Electors'!B1284</f>
        <v>0</v>
      </c>
      <c r="C1284" s="91">
        <f>IF(Procédure!$C$33=2,'Elegio-Electors'!D1284,Procédure!$C$33)</f>
        <v>0</v>
      </c>
      <c r="D1284" s="20">
        <f>'Elegio-Electors'!E1284</f>
        <v>0</v>
      </c>
      <c r="E1284" s="91" t="str">
        <f>IF(LEFT(RIGHT('Elegio-Electors'!L1284,2),1)="C",'Elegio-Electors'!L1284,IF(LEFT(RIGHT('Elegio-Electors'!M1284,2),1)="C",'Elegio-Electors'!M1284,""))</f>
        <v/>
      </c>
      <c r="F1284" s="91" t="str">
        <f>IF(LEFT(RIGHT('Elegio-Electors'!L1284,2),1)="O",'Elegio-Electors'!L1284,IF(LEFT(RIGHT('Elegio-Electors'!M1284,2),1)="O",'Elegio-Electors'!M1284,""))</f>
        <v/>
      </c>
      <c r="G1284" s="20" t="e">
        <f>INDEX(bureaux!$A:$H,MATCH($E1284,bureaux!$A:$A,0),8)</f>
        <v>#N/A</v>
      </c>
      <c r="I1284" s="91" t="e">
        <f>_xlfn.CONCAT(INDEX(bureaux!$A:$H,MATCH($E1284,bureaux!$A:$A,0),4)," ",INDEX(bureaux!$A:$H,MATCH($E1284,bureaux!$A:$A,0),5))</f>
        <v>#N/A</v>
      </c>
      <c r="J1284" s="20" t="e">
        <f>INDEX(bureaux!$A:$H,MATCH($E1284,bureaux!$A:$A,0),6)</f>
        <v>#N/A</v>
      </c>
      <c r="K1284" s="20" t="e">
        <f>INDEX(bureaux!$A:$H,MATCH($E1284,bureaux!$A:$A,0),7)</f>
        <v>#N/A</v>
      </c>
    </row>
    <row r="1285" spans="1:11" x14ac:dyDescent="0.25">
      <c r="A1285" s="20">
        <f>'Elegio-Electors'!C1285</f>
        <v>0</v>
      </c>
      <c r="B1285" s="20">
        <f>'Elegio-Electors'!B1285</f>
        <v>0</v>
      </c>
      <c r="C1285" s="91">
        <f>IF(Procédure!$C$33=2,'Elegio-Electors'!D1285,Procédure!$C$33)</f>
        <v>0</v>
      </c>
      <c r="D1285" s="20">
        <f>'Elegio-Electors'!E1285</f>
        <v>0</v>
      </c>
      <c r="E1285" s="91" t="str">
        <f>IF(LEFT(RIGHT('Elegio-Electors'!L1285,2),1)="C",'Elegio-Electors'!L1285,IF(LEFT(RIGHT('Elegio-Electors'!M1285,2),1)="C",'Elegio-Electors'!M1285,""))</f>
        <v/>
      </c>
      <c r="F1285" s="91" t="str">
        <f>IF(LEFT(RIGHT('Elegio-Electors'!L1285,2),1)="O",'Elegio-Electors'!L1285,IF(LEFT(RIGHT('Elegio-Electors'!M1285,2),1)="O",'Elegio-Electors'!M1285,""))</f>
        <v/>
      </c>
      <c r="G1285" s="20" t="e">
        <f>INDEX(bureaux!$A:$H,MATCH($E1285,bureaux!$A:$A,0),8)</f>
        <v>#N/A</v>
      </c>
      <c r="I1285" s="91" t="e">
        <f>_xlfn.CONCAT(INDEX(bureaux!$A:$H,MATCH($E1285,bureaux!$A:$A,0),4)," ",INDEX(bureaux!$A:$H,MATCH($E1285,bureaux!$A:$A,0),5))</f>
        <v>#N/A</v>
      </c>
      <c r="J1285" s="20" t="e">
        <f>INDEX(bureaux!$A:$H,MATCH($E1285,bureaux!$A:$A,0),6)</f>
        <v>#N/A</v>
      </c>
      <c r="K1285" s="20" t="e">
        <f>INDEX(bureaux!$A:$H,MATCH($E1285,bureaux!$A:$A,0),7)</f>
        <v>#N/A</v>
      </c>
    </row>
    <row r="1286" spans="1:11" x14ac:dyDescent="0.25">
      <c r="A1286" s="20">
        <f>'Elegio-Electors'!C1286</f>
        <v>0</v>
      </c>
      <c r="B1286" s="20">
        <f>'Elegio-Electors'!B1286</f>
        <v>0</v>
      </c>
      <c r="C1286" s="91">
        <f>IF(Procédure!$C$33=2,'Elegio-Electors'!D1286,Procédure!$C$33)</f>
        <v>0</v>
      </c>
      <c r="D1286" s="20">
        <f>'Elegio-Electors'!E1286</f>
        <v>0</v>
      </c>
      <c r="E1286" s="91" t="str">
        <f>IF(LEFT(RIGHT('Elegio-Electors'!L1286,2),1)="C",'Elegio-Electors'!L1286,IF(LEFT(RIGHT('Elegio-Electors'!M1286,2),1)="C",'Elegio-Electors'!M1286,""))</f>
        <v/>
      </c>
      <c r="F1286" s="91" t="str">
        <f>IF(LEFT(RIGHT('Elegio-Electors'!L1286,2),1)="O",'Elegio-Electors'!L1286,IF(LEFT(RIGHT('Elegio-Electors'!M1286,2),1)="O",'Elegio-Electors'!M1286,""))</f>
        <v/>
      </c>
      <c r="G1286" s="20" t="e">
        <f>INDEX(bureaux!$A:$H,MATCH($E1286,bureaux!$A:$A,0),8)</f>
        <v>#N/A</v>
      </c>
      <c r="I1286" s="91" t="e">
        <f>_xlfn.CONCAT(INDEX(bureaux!$A:$H,MATCH($E1286,bureaux!$A:$A,0),4)," ",INDEX(bureaux!$A:$H,MATCH($E1286,bureaux!$A:$A,0),5))</f>
        <v>#N/A</v>
      </c>
      <c r="J1286" s="20" t="e">
        <f>INDEX(bureaux!$A:$H,MATCH($E1286,bureaux!$A:$A,0),6)</f>
        <v>#N/A</v>
      </c>
      <c r="K1286" s="20" t="e">
        <f>INDEX(bureaux!$A:$H,MATCH($E1286,bureaux!$A:$A,0),7)</f>
        <v>#N/A</v>
      </c>
    </row>
    <row r="1287" spans="1:11" x14ac:dyDescent="0.25">
      <c r="A1287" s="20">
        <f>'Elegio-Electors'!C1287</f>
        <v>0</v>
      </c>
      <c r="B1287" s="20">
        <f>'Elegio-Electors'!B1287</f>
        <v>0</v>
      </c>
      <c r="C1287" s="91">
        <f>IF(Procédure!$C$33=2,'Elegio-Electors'!D1287,Procédure!$C$33)</f>
        <v>0</v>
      </c>
      <c r="D1287" s="20">
        <f>'Elegio-Electors'!E1287</f>
        <v>0</v>
      </c>
      <c r="E1287" s="91" t="str">
        <f>IF(LEFT(RIGHT('Elegio-Electors'!L1287,2),1)="C",'Elegio-Electors'!L1287,IF(LEFT(RIGHT('Elegio-Electors'!M1287,2),1)="C",'Elegio-Electors'!M1287,""))</f>
        <v/>
      </c>
      <c r="F1287" s="91" t="str">
        <f>IF(LEFT(RIGHT('Elegio-Electors'!L1287,2),1)="O",'Elegio-Electors'!L1287,IF(LEFT(RIGHT('Elegio-Electors'!M1287,2),1)="O",'Elegio-Electors'!M1287,""))</f>
        <v/>
      </c>
      <c r="G1287" s="20" t="e">
        <f>INDEX(bureaux!$A:$H,MATCH($E1287,bureaux!$A:$A,0),8)</f>
        <v>#N/A</v>
      </c>
      <c r="I1287" s="91" t="e">
        <f>_xlfn.CONCAT(INDEX(bureaux!$A:$H,MATCH($E1287,bureaux!$A:$A,0),4)," ",INDEX(bureaux!$A:$H,MATCH($E1287,bureaux!$A:$A,0),5))</f>
        <v>#N/A</v>
      </c>
      <c r="J1287" s="20" t="e">
        <f>INDEX(bureaux!$A:$H,MATCH($E1287,bureaux!$A:$A,0),6)</f>
        <v>#N/A</v>
      </c>
      <c r="K1287" s="20" t="e">
        <f>INDEX(bureaux!$A:$H,MATCH($E1287,bureaux!$A:$A,0),7)</f>
        <v>#N/A</v>
      </c>
    </row>
    <row r="1288" spans="1:11" x14ac:dyDescent="0.25">
      <c r="A1288" s="20">
        <f>'Elegio-Electors'!C1288</f>
        <v>0</v>
      </c>
      <c r="B1288" s="20">
        <f>'Elegio-Electors'!B1288</f>
        <v>0</v>
      </c>
      <c r="C1288" s="91">
        <f>IF(Procédure!$C$33=2,'Elegio-Electors'!D1288,Procédure!$C$33)</f>
        <v>0</v>
      </c>
      <c r="D1288" s="20">
        <f>'Elegio-Electors'!E1288</f>
        <v>0</v>
      </c>
      <c r="E1288" s="91" t="str">
        <f>IF(LEFT(RIGHT('Elegio-Electors'!L1288,2),1)="C",'Elegio-Electors'!L1288,IF(LEFT(RIGHT('Elegio-Electors'!M1288,2),1)="C",'Elegio-Electors'!M1288,""))</f>
        <v/>
      </c>
      <c r="F1288" s="91" t="str">
        <f>IF(LEFT(RIGHT('Elegio-Electors'!L1288,2),1)="O",'Elegio-Electors'!L1288,IF(LEFT(RIGHT('Elegio-Electors'!M1288,2),1)="O",'Elegio-Electors'!M1288,""))</f>
        <v/>
      </c>
      <c r="G1288" s="20" t="e">
        <f>INDEX(bureaux!$A:$H,MATCH($E1288,bureaux!$A:$A,0),8)</f>
        <v>#N/A</v>
      </c>
      <c r="I1288" s="91" t="e">
        <f>_xlfn.CONCAT(INDEX(bureaux!$A:$H,MATCH($E1288,bureaux!$A:$A,0),4)," ",INDEX(bureaux!$A:$H,MATCH($E1288,bureaux!$A:$A,0),5))</f>
        <v>#N/A</v>
      </c>
      <c r="J1288" s="20" t="e">
        <f>INDEX(bureaux!$A:$H,MATCH($E1288,bureaux!$A:$A,0),6)</f>
        <v>#N/A</v>
      </c>
      <c r="K1288" s="20" t="e">
        <f>INDEX(bureaux!$A:$H,MATCH($E1288,bureaux!$A:$A,0),7)</f>
        <v>#N/A</v>
      </c>
    </row>
    <row r="1289" spans="1:11" x14ac:dyDescent="0.25">
      <c r="A1289" s="20">
        <f>'Elegio-Electors'!C1289</f>
        <v>0</v>
      </c>
      <c r="B1289" s="20">
        <f>'Elegio-Electors'!B1289</f>
        <v>0</v>
      </c>
      <c r="C1289" s="91">
        <f>IF(Procédure!$C$33=2,'Elegio-Electors'!D1289,Procédure!$C$33)</f>
        <v>0</v>
      </c>
      <c r="D1289" s="20">
        <f>'Elegio-Electors'!E1289</f>
        <v>0</v>
      </c>
      <c r="E1289" s="91" t="str">
        <f>IF(LEFT(RIGHT('Elegio-Electors'!L1289,2),1)="C",'Elegio-Electors'!L1289,IF(LEFT(RIGHT('Elegio-Electors'!M1289,2),1)="C",'Elegio-Electors'!M1289,""))</f>
        <v/>
      </c>
      <c r="F1289" s="91" t="str">
        <f>IF(LEFT(RIGHT('Elegio-Electors'!L1289,2),1)="O",'Elegio-Electors'!L1289,IF(LEFT(RIGHT('Elegio-Electors'!M1289,2),1)="O",'Elegio-Electors'!M1289,""))</f>
        <v/>
      </c>
      <c r="G1289" s="20" t="e">
        <f>INDEX(bureaux!$A:$H,MATCH($E1289,bureaux!$A:$A,0),8)</f>
        <v>#N/A</v>
      </c>
      <c r="I1289" s="91" t="e">
        <f>_xlfn.CONCAT(INDEX(bureaux!$A:$H,MATCH($E1289,bureaux!$A:$A,0),4)," ",INDEX(bureaux!$A:$H,MATCH($E1289,bureaux!$A:$A,0),5))</f>
        <v>#N/A</v>
      </c>
      <c r="J1289" s="20" t="e">
        <f>INDEX(bureaux!$A:$H,MATCH($E1289,bureaux!$A:$A,0),6)</f>
        <v>#N/A</v>
      </c>
      <c r="K1289" s="20" t="e">
        <f>INDEX(bureaux!$A:$H,MATCH($E1289,bureaux!$A:$A,0),7)</f>
        <v>#N/A</v>
      </c>
    </row>
    <row r="1290" spans="1:11" x14ac:dyDescent="0.25">
      <c r="A1290" s="20">
        <f>'Elegio-Electors'!C1290</f>
        <v>0</v>
      </c>
      <c r="B1290" s="20">
        <f>'Elegio-Electors'!B1290</f>
        <v>0</v>
      </c>
      <c r="C1290" s="91">
        <f>IF(Procédure!$C$33=2,'Elegio-Electors'!D1290,Procédure!$C$33)</f>
        <v>0</v>
      </c>
      <c r="D1290" s="20">
        <f>'Elegio-Electors'!E1290</f>
        <v>0</v>
      </c>
      <c r="E1290" s="91" t="str">
        <f>IF(LEFT(RIGHT('Elegio-Electors'!L1290,2),1)="C",'Elegio-Electors'!L1290,IF(LEFT(RIGHT('Elegio-Electors'!M1290,2),1)="C",'Elegio-Electors'!M1290,""))</f>
        <v/>
      </c>
      <c r="F1290" s="91" t="str">
        <f>IF(LEFT(RIGHT('Elegio-Electors'!L1290,2),1)="O",'Elegio-Electors'!L1290,IF(LEFT(RIGHT('Elegio-Electors'!M1290,2),1)="O",'Elegio-Electors'!M1290,""))</f>
        <v/>
      </c>
      <c r="G1290" s="20" t="e">
        <f>INDEX(bureaux!$A:$H,MATCH($E1290,bureaux!$A:$A,0),8)</f>
        <v>#N/A</v>
      </c>
      <c r="I1290" s="91" t="e">
        <f>_xlfn.CONCAT(INDEX(bureaux!$A:$H,MATCH($E1290,bureaux!$A:$A,0),4)," ",INDEX(bureaux!$A:$H,MATCH($E1290,bureaux!$A:$A,0),5))</f>
        <v>#N/A</v>
      </c>
      <c r="J1290" s="20" t="e">
        <f>INDEX(bureaux!$A:$H,MATCH($E1290,bureaux!$A:$A,0),6)</f>
        <v>#N/A</v>
      </c>
      <c r="K1290" s="20" t="e">
        <f>INDEX(bureaux!$A:$H,MATCH($E1290,bureaux!$A:$A,0),7)</f>
        <v>#N/A</v>
      </c>
    </row>
    <row r="1291" spans="1:11" x14ac:dyDescent="0.25">
      <c r="A1291" s="20">
        <f>'Elegio-Electors'!C1291</f>
        <v>0</v>
      </c>
      <c r="B1291" s="20">
        <f>'Elegio-Electors'!B1291</f>
        <v>0</v>
      </c>
      <c r="C1291" s="91">
        <f>IF(Procédure!$C$33=2,'Elegio-Electors'!D1291,Procédure!$C$33)</f>
        <v>0</v>
      </c>
      <c r="D1291" s="20">
        <f>'Elegio-Electors'!E1291</f>
        <v>0</v>
      </c>
      <c r="E1291" s="91" t="str">
        <f>IF(LEFT(RIGHT('Elegio-Electors'!L1291,2),1)="C",'Elegio-Electors'!L1291,IF(LEFT(RIGHT('Elegio-Electors'!M1291,2),1)="C",'Elegio-Electors'!M1291,""))</f>
        <v/>
      </c>
      <c r="F1291" s="91" t="str">
        <f>IF(LEFT(RIGHT('Elegio-Electors'!L1291,2),1)="O",'Elegio-Electors'!L1291,IF(LEFT(RIGHT('Elegio-Electors'!M1291,2),1)="O",'Elegio-Electors'!M1291,""))</f>
        <v/>
      </c>
      <c r="G1291" s="20" t="e">
        <f>INDEX(bureaux!$A:$H,MATCH($E1291,bureaux!$A:$A,0),8)</f>
        <v>#N/A</v>
      </c>
      <c r="I1291" s="91" t="e">
        <f>_xlfn.CONCAT(INDEX(bureaux!$A:$H,MATCH($E1291,bureaux!$A:$A,0),4)," ",INDEX(bureaux!$A:$H,MATCH($E1291,bureaux!$A:$A,0),5))</f>
        <v>#N/A</v>
      </c>
      <c r="J1291" s="20" t="e">
        <f>INDEX(bureaux!$A:$H,MATCH($E1291,bureaux!$A:$A,0),6)</f>
        <v>#N/A</v>
      </c>
      <c r="K1291" s="20" t="e">
        <f>INDEX(bureaux!$A:$H,MATCH($E1291,bureaux!$A:$A,0),7)</f>
        <v>#N/A</v>
      </c>
    </row>
    <row r="1292" spans="1:11" x14ac:dyDescent="0.25">
      <c r="A1292" s="20">
        <f>'Elegio-Electors'!C1292</f>
        <v>0</v>
      </c>
      <c r="B1292" s="20">
        <f>'Elegio-Electors'!B1292</f>
        <v>0</v>
      </c>
      <c r="C1292" s="91">
        <f>IF(Procédure!$C$33=2,'Elegio-Electors'!D1292,Procédure!$C$33)</f>
        <v>0</v>
      </c>
      <c r="D1292" s="20">
        <f>'Elegio-Electors'!E1292</f>
        <v>0</v>
      </c>
      <c r="E1292" s="91" t="str">
        <f>IF(LEFT(RIGHT('Elegio-Electors'!L1292,2),1)="C",'Elegio-Electors'!L1292,IF(LEFT(RIGHT('Elegio-Electors'!M1292,2),1)="C",'Elegio-Electors'!M1292,""))</f>
        <v/>
      </c>
      <c r="F1292" s="91" t="str">
        <f>IF(LEFT(RIGHT('Elegio-Electors'!L1292,2),1)="O",'Elegio-Electors'!L1292,IF(LEFT(RIGHT('Elegio-Electors'!M1292,2),1)="O",'Elegio-Electors'!M1292,""))</f>
        <v/>
      </c>
      <c r="G1292" s="20" t="e">
        <f>INDEX(bureaux!$A:$H,MATCH($E1292,bureaux!$A:$A,0),8)</f>
        <v>#N/A</v>
      </c>
      <c r="I1292" s="91" t="e">
        <f>_xlfn.CONCAT(INDEX(bureaux!$A:$H,MATCH($E1292,bureaux!$A:$A,0),4)," ",INDEX(bureaux!$A:$H,MATCH($E1292,bureaux!$A:$A,0),5))</f>
        <v>#N/A</v>
      </c>
      <c r="J1292" s="20" t="e">
        <f>INDEX(bureaux!$A:$H,MATCH($E1292,bureaux!$A:$A,0),6)</f>
        <v>#N/A</v>
      </c>
      <c r="K1292" s="20" t="e">
        <f>INDEX(bureaux!$A:$H,MATCH($E1292,bureaux!$A:$A,0),7)</f>
        <v>#N/A</v>
      </c>
    </row>
    <row r="1293" spans="1:11" x14ac:dyDescent="0.25">
      <c r="A1293" s="20">
        <f>'Elegio-Electors'!C1293</f>
        <v>0</v>
      </c>
      <c r="B1293" s="20">
        <f>'Elegio-Electors'!B1293</f>
        <v>0</v>
      </c>
      <c r="C1293" s="91">
        <f>IF(Procédure!$C$33=2,'Elegio-Electors'!D1293,Procédure!$C$33)</f>
        <v>0</v>
      </c>
      <c r="D1293" s="20">
        <f>'Elegio-Electors'!E1293</f>
        <v>0</v>
      </c>
      <c r="E1293" s="91" t="str">
        <f>IF(LEFT(RIGHT('Elegio-Electors'!L1293,2),1)="C",'Elegio-Electors'!L1293,IF(LEFT(RIGHT('Elegio-Electors'!M1293,2),1)="C",'Elegio-Electors'!M1293,""))</f>
        <v/>
      </c>
      <c r="F1293" s="91" t="str">
        <f>IF(LEFT(RIGHT('Elegio-Electors'!L1293,2),1)="O",'Elegio-Electors'!L1293,IF(LEFT(RIGHT('Elegio-Electors'!M1293,2),1)="O",'Elegio-Electors'!M1293,""))</f>
        <v/>
      </c>
      <c r="G1293" s="20" t="e">
        <f>INDEX(bureaux!$A:$H,MATCH($E1293,bureaux!$A:$A,0),8)</f>
        <v>#N/A</v>
      </c>
      <c r="I1293" s="91" t="e">
        <f>_xlfn.CONCAT(INDEX(bureaux!$A:$H,MATCH($E1293,bureaux!$A:$A,0),4)," ",INDEX(bureaux!$A:$H,MATCH($E1293,bureaux!$A:$A,0),5))</f>
        <v>#N/A</v>
      </c>
      <c r="J1293" s="20" t="e">
        <f>INDEX(bureaux!$A:$H,MATCH($E1293,bureaux!$A:$A,0),6)</f>
        <v>#N/A</v>
      </c>
      <c r="K1293" s="20" t="e">
        <f>INDEX(bureaux!$A:$H,MATCH($E1293,bureaux!$A:$A,0),7)</f>
        <v>#N/A</v>
      </c>
    </row>
    <row r="1294" spans="1:11" x14ac:dyDescent="0.25">
      <c r="A1294" s="20">
        <f>'Elegio-Electors'!C1294</f>
        <v>0</v>
      </c>
      <c r="B1294" s="20">
        <f>'Elegio-Electors'!B1294</f>
        <v>0</v>
      </c>
      <c r="C1294" s="91">
        <f>IF(Procédure!$C$33=2,'Elegio-Electors'!D1294,Procédure!$C$33)</f>
        <v>0</v>
      </c>
      <c r="D1294" s="20">
        <f>'Elegio-Electors'!E1294</f>
        <v>0</v>
      </c>
      <c r="E1294" s="91" t="str">
        <f>IF(LEFT(RIGHT('Elegio-Electors'!L1294,2),1)="C",'Elegio-Electors'!L1294,IF(LEFT(RIGHT('Elegio-Electors'!M1294,2),1)="C",'Elegio-Electors'!M1294,""))</f>
        <v/>
      </c>
      <c r="F1294" s="91" t="str">
        <f>IF(LEFT(RIGHT('Elegio-Electors'!L1294,2),1)="O",'Elegio-Electors'!L1294,IF(LEFT(RIGHT('Elegio-Electors'!M1294,2),1)="O",'Elegio-Electors'!M1294,""))</f>
        <v/>
      </c>
      <c r="G1294" s="20" t="e">
        <f>INDEX(bureaux!$A:$H,MATCH($E1294,bureaux!$A:$A,0),8)</f>
        <v>#N/A</v>
      </c>
      <c r="I1294" s="91" t="e">
        <f>_xlfn.CONCAT(INDEX(bureaux!$A:$H,MATCH($E1294,bureaux!$A:$A,0),4)," ",INDEX(bureaux!$A:$H,MATCH($E1294,bureaux!$A:$A,0),5))</f>
        <v>#N/A</v>
      </c>
      <c r="J1294" s="20" t="e">
        <f>INDEX(bureaux!$A:$H,MATCH($E1294,bureaux!$A:$A,0),6)</f>
        <v>#N/A</v>
      </c>
      <c r="K1294" s="20" t="e">
        <f>INDEX(bureaux!$A:$H,MATCH($E1294,bureaux!$A:$A,0),7)</f>
        <v>#N/A</v>
      </c>
    </row>
    <row r="1295" spans="1:11" x14ac:dyDescent="0.25">
      <c r="A1295" s="20">
        <f>'Elegio-Electors'!C1295</f>
        <v>0</v>
      </c>
      <c r="B1295" s="20">
        <f>'Elegio-Electors'!B1295</f>
        <v>0</v>
      </c>
      <c r="C1295" s="91">
        <f>IF(Procédure!$C$33=2,'Elegio-Electors'!D1295,Procédure!$C$33)</f>
        <v>0</v>
      </c>
      <c r="D1295" s="20">
        <f>'Elegio-Electors'!E1295</f>
        <v>0</v>
      </c>
      <c r="E1295" s="91" t="str">
        <f>IF(LEFT(RIGHT('Elegio-Electors'!L1295,2),1)="C",'Elegio-Electors'!L1295,IF(LEFT(RIGHT('Elegio-Electors'!M1295,2),1)="C",'Elegio-Electors'!M1295,""))</f>
        <v/>
      </c>
      <c r="F1295" s="91" t="str">
        <f>IF(LEFT(RIGHT('Elegio-Electors'!L1295,2),1)="O",'Elegio-Electors'!L1295,IF(LEFT(RIGHT('Elegio-Electors'!M1295,2),1)="O",'Elegio-Electors'!M1295,""))</f>
        <v/>
      </c>
      <c r="G1295" s="20" t="e">
        <f>INDEX(bureaux!$A:$H,MATCH($E1295,bureaux!$A:$A,0),8)</f>
        <v>#N/A</v>
      </c>
      <c r="I1295" s="91" t="e">
        <f>_xlfn.CONCAT(INDEX(bureaux!$A:$H,MATCH($E1295,bureaux!$A:$A,0),4)," ",INDEX(bureaux!$A:$H,MATCH($E1295,bureaux!$A:$A,0),5))</f>
        <v>#N/A</v>
      </c>
      <c r="J1295" s="20" t="e">
        <f>INDEX(bureaux!$A:$H,MATCH($E1295,bureaux!$A:$A,0),6)</f>
        <v>#N/A</v>
      </c>
      <c r="K1295" s="20" t="e">
        <f>INDEX(bureaux!$A:$H,MATCH($E1295,bureaux!$A:$A,0),7)</f>
        <v>#N/A</v>
      </c>
    </row>
    <row r="1296" spans="1:11" x14ac:dyDescent="0.25">
      <c r="A1296" s="20">
        <f>'Elegio-Electors'!C1296</f>
        <v>0</v>
      </c>
      <c r="B1296" s="20">
        <f>'Elegio-Electors'!B1296</f>
        <v>0</v>
      </c>
      <c r="C1296" s="91">
        <f>IF(Procédure!$C$33=2,'Elegio-Electors'!D1296,Procédure!$C$33)</f>
        <v>0</v>
      </c>
      <c r="D1296" s="20">
        <f>'Elegio-Electors'!E1296</f>
        <v>0</v>
      </c>
      <c r="E1296" s="91" t="str">
        <f>IF(LEFT(RIGHT('Elegio-Electors'!L1296,2),1)="C",'Elegio-Electors'!L1296,IF(LEFT(RIGHT('Elegio-Electors'!M1296,2),1)="C",'Elegio-Electors'!M1296,""))</f>
        <v/>
      </c>
      <c r="F1296" s="91" t="str">
        <f>IF(LEFT(RIGHT('Elegio-Electors'!L1296,2),1)="O",'Elegio-Electors'!L1296,IF(LEFT(RIGHT('Elegio-Electors'!M1296,2),1)="O",'Elegio-Electors'!M1296,""))</f>
        <v/>
      </c>
      <c r="G1296" s="20" t="e">
        <f>INDEX(bureaux!$A:$H,MATCH($E1296,bureaux!$A:$A,0),8)</f>
        <v>#N/A</v>
      </c>
      <c r="I1296" s="91" t="e">
        <f>_xlfn.CONCAT(INDEX(bureaux!$A:$H,MATCH($E1296,bureaux!$A:$A,0),4)," ",INDEX(bureaux!$A:$H,MATCH($E1296,bureaux!$A:$A,0),5))</f>
        <v>#N/A</v>
      </c>
      <c r="J1296" s="20" t="e">
        <f>INDEX(bureaux!$A:$H,MATCH($E1296,bureaux!$A:$A,0),6)</f>
        <v>#N/A</v>
      </c>
      <c r="K1296" s="20" t="e">
        <f>INDEX(bureaux!$A:$H,MATCH($E1296,bureaux!$A:$A,0),7)</f>
        <v>#N/A</v>
      </c>
    </row>
    <row r="1297" spans="1:11" x14ac:dyDescent="0.25">
      <c r="A1297" s="20">
        <f>'Elegio-Electors'!C1297</f>
        <v>0</v>
      </c>
      <c r="B1297" s="20">
        <f>'Elegio-Electors'!B1297</f>
        <v>0</v>
      </c>
      <c r="C1297" s="91">
        <f>IF(Procédure!$C$33=2,'Elegio-Electors'!D1297,Procédure!$C$33)</f>
        <v>0</v>
      </c>
      <c r="D1297" s="20">
        <f>'Elegio-Electors'!E1297</f>
        <v>0</v>
      </c>
      <c r="E1297" s="91" t="str">
        <f>IF(LEFT(RIGHT('Elegio-Electors'!L1297,2),1)="C",'Elegio-Electors'!L1297,IF(LEFT(RIGHT('Elegio-Electors'!M1297,2),1)="C",'Elegio-Electors'!M1297,""))</f>
        <v/>
      </c>
      <c r="F1297" s="91" t="str">
        <f>IF(LEFT(RIGHT('Elegio-Electors'!L1297,2),1)="O",'Elegio-Electors'!L1297,IF(LEFT(RIGHT('Elegio-Electors'!M1297,2),1)="O",'Elegio-Electors'!M1297,""))</f>
        <v/>
      </c>
      <c r="G1297" s="20" t="e">
        <f>INDEX(bureaux!$A:$H,MATCH($E1297,bureaux!$A:$A,0),8)</f>
        <v>#N/A</v>
      </c>
      <c r="I1297" s="91" t="e">
        <f>_xlfn.CONCAT(INDEX(bureaux!$A:$H,MATCH($E1297,bureaux!$A:$A,0),4)," ",INDEX(bureaux!$A:$H,MATCH($E1297,bureaux!$A:$A,0),5))</f>
        <v>#N/A</v>
      </c>
      <c r="J1297" s="20" t="e">
        <f>INDEX(bureaux!$A:$H,MATCH($E1297,bureaux!$A:$A,0),6)</f>
        <v>#N/A</v>
      </c>
      <c r="K1297" s="20" t="e">
        <f>INDEX(bureaux!$A:$H,MATCH($E1297,bureaux!$A:$A,0),7)</f>
        <v>#N/A</v>
      </c>
    </row>
    <row r="1298" spans="1:11" x14ac:dyDescent="0.25">
      <c r="A1298" s="20">
        <f>'Elegio-Electors'!C1298</f>
        <v>0</v>
      </c>
      <c r="B1298" s="20">
        <f>'Elegio-Electors'!B1298</f>
        <v>0</v>
      </c>
      <c r="C1298" s="91">
        <f>IF(Procédure!$C$33=2,'Elegio-Electors'!D1298,Procédure!$C$33)</f>
        <v>0</v>
      </c>
      <c r="D1298" s="20">
        <f>'Elegio-Electors'!E1298</f>
        <v>0</v>
      </c>
      <c r="E1298" s="91" t="str">
        <f>IF(LEFT(RIGHT('Elegio-Electors'!L1298,2),1)="C",'Elegio-Electors'!L1298,IF(LEFT(RIGHT('Elegio-Electors'!M1298,2),1)="C",'Elegio-Electors'!M1298,""))</f>
        <v/>
      </c>
      <c r="F1298" s="91" t="str">
        <f>IF(LEFT(RIGHT('Elegio-Electors'!L1298,2),1)="O",'Elegio-Electors'!L1298,IF(LEFT(RIGHT('Elegio-Electors'!M1298,2),1)="O",'Elegio-Electors'!M1298,""))</f>
        <v/>
      </c>
      <c r="G1298" s="20" t="e">
        <f>INDEX(bureaux!$A:$H,MATCH($E1298,bureaux!$A:$A,0),8)</f>
        <v>#N/A</v>
      </c>
      <c r="I1298" s="91" t="e">
        <f>_xlfn.CONCAT(INDEX(bureaux!$A:$H,MATCH($E1298,bureaux!$A:$A,0),4)," ",INDEX(bureaux!$A:$H,MATCH($E1298,bureaux!$A:$A,0),5))</f>
        <v>#N/A</v>
      </c>
      <c r="J1298" s="20" t="e">
        <f>INDEX(bureaux!$A:$H,MATCH($E1298,bureaux!$A:$A,0),6)</f>
        <v>#N/A</v>
      </c>
      <c r="K1298" s="20" t="e">
        <f>INDEX(bureaux!$A:$H,MATCH($E1298,bureaux!$A:$A,0),7)</f>
        <v>#N/A</v>
      </c>
    </row>
    <row r="1299" spans="1:11" x14ac:dyDescent="0.25">
      <c r="A1299" s="20">
        <f>'Elegio-Electors'!C1299</f>
        <v>0</v>
      </c>
      <c r="B1299" s="20">
        <f>'Elegio-Electors'!B1299</f>
        <v>0</v>
      </c>
      <c r="C1299" s="91">
        <f>IF(Procédure!$C$33=2,'Elegio-Electors'!D1299,Procédure!$C$33)</f>
        <v>0</v>
      </c>
      <c r="D1299" s="20">
        <f>'Elegio-Electors'!E1299</f>
        <v>0</v>
      </c>
      <c r="E1299" s="91" t="str">
        <f>IF(LEFT(RIGHT('Elegio-Electors'!L1299,2),1)="C",'Elegio-Electors'!L1299,IF(LEFT(RIGHT('Elegio-Electors'!M1299,2),1)="C",'Elegio-Electors'!M1299,""))</f>
        <v/>
      </c>
      <c r="F1299" s="91" t="str">
        <f>IF(LEFT(RIGHT('Elegio-Electors'!L1299,2),1)="O",'Elegio-Electors'!L1299,IF(LEFT(RIGHT('Elegio-Electors'!M1299,2),1)="O",'Elegio-Electors'!M1299,""))</f>
        <v/>
      </c>
      <c r="G1299" s="20" t="e">
        <f>INDEX(bureaux!$A:$H,MATCH($E1299,bureaux!$A:$A,0),8)</f>
        <v>#N/A</v>
      </c>
      <c r="I1299" s="91" t="e">
        <f>_xlfn.CONCAT(INDEX(bureaux!$A:$H,MATCH($E1299,bureaux!$A:$A,0),4)," ",INDEX(bureaux!$A:$H,MATCH($E1299,bureaux!$A:$A,0),5))</f>
        <v>#N/A</v>
      </c>
      <c r="J1299" s="20" t="e">
        <f>INDEX(bureaux!$A:$H,MATCH($E1299,bureaux!$A:$A,0),6)</f>
        <v>#N/A</v>
      </c>
      <c r="K1299" s="20" t="e">
        <f>INDEX(bureaux!$A:$H,MATCH($E1299,bureaux!$A:$A,0),7)</f>
        <v>#N/A</v>
      </c>
    </row>
    <row r="1300" spans="1:11" x14ac:dyDescent="0.25">
      <c r="A1300" s="20">
        <f>'Elegio-Electors'!C1300</f>
        <v>0</v>
      </c>
      <c r="B1300" s="20">
        <f>'Elegio-Electors'!B1300</f>
        <v>0</v>
      </c>
      <c r="C1300" s="91">
        <f>IF(Procédure!$C$33=2,'Elegio-Electors'!D1300,Procédure!$C$33)</f>
        <v>0</v>
      </c>
      <c r="D1300" s="20">
        <f>'Elegio-Electors'!E1300</f>
        <v>0</v>
      </c>
      <c r="E1300" s="91" t="str">
        <f>IF(LEFT(RIGHT('Elegio-Electors'!L1300,2),1)="C",'Elegio-Electors'!L1300,IF(LEFT(RIGHT('Elegio-Electors'!M1300,2),1)="C",'Elegio-Electors'!M1300,""))</f>
        <v/>
      </c>
      <c r="F1300" s="91" t="str">
        <f>IF(LEFT(RIGHT('Elegio-Electors'!L1300,2),1)="O",'Elegio-Electors'!L1300,IF(LEFT(RIGHT('Elegio-Electors'!M1300,2),1)="O",'Elegio-Electors'!M1300,""))</f>
        <v/>
      </c>
      <c r="G1300" s="20" t="e">
        <f>INDEX(bureaux!$A:$H,MATCH($E1300,bureaux!$A:$A,0),8)</f>
        <v>#N/A</v>
      </c>
      <c r="I1300" s="91" t="e">
        <f>_xlfn.CONCAT(INDEX(bureaux!$A:$H,MATCH($E1300,bureaux!$A:$A,0),4)," ",INDEX(bureaux!$A:$H,MATCH($E1300,bureaux!$A:$A,0),5))</f>
        <v>#N/A</v>
      </c>
      <c r="J1300" s="20" t="e">
        <f>INDEX(bureaux!$A:$H,MATCH($E1300,bureaux!$A:$A,0),6)</f>
        <v>#N/A</v>
      </c>
      <c r="K1300" s="20" t="e">
        <f>INDEX(bureaux!$A:$H,MATCH($E1300,bureaux!$A:$A,0),7)</f>
        <v>#N/A</v>
      </c>
    </row>
    <row r="1301" spans="1:11" x14ac:dyDescent="0.25">
      <c r="A1301" s="20">
        <f>'Elegio-Electors'!C1301</f>
        <v>0</v>
      </c>
      <c r="B1301" s="20">
        <f>'Elegio-Electors'!B1301</f>
        <v>0</v>
      </c>
      <c r="C1301" s="91">
        <f>IF(Procédure!$C$33=2,'Elegio-Electors'!D1301,Procédure!$C$33)</f>
        <v>0</v>
      </c>
      <c r="D1301" s="20">
        <f>'Elegio-Electors'!E1301</f>
        <v>0</v>
      </c>
      <c r="E1301" s="91" t="str">
        <f>IF(LEFT(RIGHT('Elegio-Electors'!L1301,2),1)="C",'Elegio-Electors'!L1301,IF(LEFT(RIGHT('Elegio-Electors'!M1301,2),1)="C",'Elegio-Electors'!M1301,""))</f>
        <v/>
      </c>
      <c r="F1301" s="91" t="str">
        <f>IF(LEFT(RIGHT('Elegio-Electors'!L1301,2),1)="O",'Elegio-Electors'!L1301,IF(LEFT(RIGHT('Elegio-Electors'!M1301,2),1)="O",'Elegio-Electors'!M1301,""))</f>
        <v/>
      </c>
      <c r="G1301" s="20" t="e">
        <f>INDEX(bureaux!$A:$H,MATCH($E1301,bureaux!$A:$A,0),8)</f>
        <v>#N/A</v>
      </c>
      <c r="I1301" s="91" t="e">
        <f>_xlfn.CONCAT(INDEX(bureaux!$A:$H,MATCH($E1301,bureaux!$A:$A,0),4)," ",INDEX(bureaux!$A:$H,MATCH($E1301,bureaux!$A:$A,0),5))</f>
        <v>#N/A</v>
      </c>
      <c r="J1301" s="20" t="e">
        <f>INDEX(bureaux!$A:$H,MATCH($E1301,bureaux!$A:$A,0),6)</f>
        <v>#N/A</v>
      </c>
      <c r="K1301" s="20" t="e">
        <f>INDEX(bureaux!$A:$H,MATCH($E1301,bureaux!$A:$A,0),7)</f>
        <v>#N/A</v>
      </c>
    </row>
    <row r="1302" spans="1:11" x14ac:dyDescent="0.25">
      <c r="A1302" s="20">
        <f>'Elegio-Electors'!C1302</f>
        <v>0</v>
      </c>
      <c r="B1302" s="20">
        <f>'Elegio-Electors'!B1302</f>
        <v>0</v>
      </c>
      <c r="C1302" s="91">
        <f>IF(Procédure!$C$33=2,'Elegio-Electors'!D1302,Procédure!$C$33)</f>
        <v>0</v>
      </c>
      <c r="D1302" s="20">
        <f>'Elegio-Electors'!E1302</f>
        <v>0</v>
      </c>
      <c r="E1302" s="91" t="str">
        <f>IF(LEFT(RIGHT('Elegio-Electors'!L1302,2),1)="C",'Elegio-Electors'!L1302,IF(LEFT(RIGHT('Elegio-Electors'!M1302,2),1)="C",'Elegio-Electors'!M1302,""))</f>
        <v/>
      </c>
      <c r="F1302" s="91" t="str">
        <f>IF(LEFT(RIGHT('Elegio-Electors'!L1302,2),1)="O",'Elegio-Electors'!L1302,IF(LEFT(RIGHT('Elegio-Electors'!M1302,2),1)="O",'Elegio-Electors'!M1302,""))</f>
        <v/>
      </c>
      <c r="G1302" s="20" t="e">
        <f>INDEX(bureaux!$A:$H,MATCH($E1302,bureaux!$A:$A,0),8)</f>
        <v>#N/A</v>
      </c>
      <c r="I1302" s="91" t="e">
        <f>_xlfn.CONCAT(INDEX(bureaux!$A:$H,MATCH($E1302,bureaux!$A:$A,0),4)," ",INDEX(bureaux!$A:$H,MATCH($E1302,bureaux!$A:$A,0),5))</f>
        <v>#N/A</v>
      </c>
      <c r="J1302" s="20" t="e">
        <f>INDEX(bureaux!$A:$H,MATCH($E1302,bureaux!$A:$A,0),6)</f>
        <v>#N/A</v>
      </c>
      <c r="K1302" s="20" t="e">
        <f>INDEX(bureaux!$A:$H,MATCH($E1302,bureaux!$A:$A,0),7)</f>
        <v>#N/A</v>
      </c>
    </row>
    <row r="1303" spans="1:11" x14ac:dyDescent="0.25">
      <c r="A1303" s="20">
        <f>'Elegio-Electors'!C1303</f>
        <v>0</v>
      </c>
      <c r="B1303" s="20">
        <f>'Elegio-Electors'!B1303</f>
        <v>0</v>
      </c>
      <c r="C1303" s="91">
        <f>IF(Procédure!$C$33=2,'Elegio-Electors'!D1303,Procédure!$C$33)</f>
        <v>0</v>
      </c>
      <c r="D1303" s="20">
        <f>'Elegio-Electors'!E1303</f>
        <v>0</v>
      </c>
      <c r="E1303" s="91" t="str">
        <f>IF(LEFT(RIGHT('Elegio-Electors'!L1303,2),1)="C",'Elegio-Electors'!L1303,IF(LEFT(RIGHT('Elegio-Electors'!M1303,2),1)="C",'Elegio-Electors'!M1303,""))</f>
        <v/>
      </c>
      <c r="F1303" s="91" t="str">
        <f>IF(LEFT(RIGHT('Elegio-Electors'!L1303,2),1)="O",'Elegio-Electors'!L1303,IF(LEFT(RIGHT('Elegio-Electors'!M1303,2),1)="O",'Elegio-Electors'!M1303,""))</f>
        <v/>
      </c>
      <c r="G1303" s="20" t="e">
        <f>INDEX(bureaux!$A:$H,MATCH($E1303,bureaux!$A:$A,0),8)</f>
        <v>#N/A</v>
      </c>
      <c r="I1303" s="91" t="e">
        <f>_xlfn.CONCAT(INDEX(bureaux!$A:$H,MATCH($E1303,bureaux!$A:$A,0),4)," ",INDEX(bureaux!$A:$H,MATCH($E1303,bureaux!$A:$A,0),5))</f>
        <v>#N/A</v>
      </c>
      <c r="J1303" s="20" t="e">
        <f>INDEX(bureaux!$A:$H,MATCH($E1303,bureaux!$A:$A,0),6)</f>
        <v>#N/A</v>
      </c>
      <c r="K1303" s="20" t="e">
        <f>INDEX(bureaux!$A:$H,MATCH($E1303,bureaux!$A:$A,0),7)</f>
        <v>#N/A</v>
      </c>
    </row>
    <row r="1304" spans="1:11" x14ac:dyDescent="0.25">
      <c r="A1304" s="20">
        <f>'Elegio-Electors'!C1304</f>
        <v>0</v>
      </c>
      <c r="B1304" s="20">
        <f>'Elegio-Electors'!B1304</f>
        <v>0</v>
      </c>
      <c r="C1304" s="91">
        <f>IF(Procédure!$C$33=2,'Elegio-Electors'!D1304,Procédure!$C$33)</f>
        <v>0</v>
      </c>
      <c r="D1304" s="20">
        <f>'Elegio-Electors'!E1304</f>
        <v>0</v>
      </c>
      <c r="E1304" s="91" t="str">
        <f>IF(LEFT(RIGHT('Elegio-Electors'!L1304,2),1)="C",'Elegio-Electors'!L1304,IF(LEFT(RIGHT('Elegio-Electors'!M1304,2),1)="C",'Elegio-Electors'!M1304,""))</f>
        <v/>
      </c>
      <c r="F1304" s="91" t="str">
        <f>IF(LEFT(RIGHT('Elegio-Electors'!L1304,2),1)="O",'Elegio-Electors'!L1304,IF(LEFT(RIGHT('Elegio-Electors'!M1304,2),1)="O",'Elegio-Electors'!M1304,""))</f>
        <v/>
      </c>
      <c r="G1304" s="20" t="e">
        <f>INDEX(bureaux!$A:$H,MATCH($E1304,bureaux!$A:$A,0),8)</f>
        <v>#N/A</v>
      </c>
      <c r="I1304" s="91" t="e">
        <f>_xlfn.CONCAT(INDEX(bureaux!$A:$H,MATCH($E1304,bureaux!$A:$A,0),4)," ",INDEX(bureaux!$A:$H,MATCH($E1304,bureaux!$A:$A,0),5))</f>
        <v>#N/A</v>
      </c>
      <c r="J1304" s="20" t="e">
        <f>INDEX(bureaux!$A:$H,MATCH($E1304,bureaux!$A:$A,0),6)</f>
        <v>#N/A</v>
      </c>
      <c r="K1304" s="20" t="e">
        <f>INDEX(bureaux!$A:$H,MATCH($E1304,bureaux!$A:$A,0),7)</f>
        <v>#N/A</v>
      </c>
    </row>
    <row r="1305" spans="1:11" x14ac:dyDescent="0.25">
      <c r="A1305" s="20">
        <f>'Elegio-Electors'!C1305</f>
        <v>0</v>
      </c>
      <c r="B1305" s="20">
        <f>'Elegio-Electors'!B1305</f>
        <v>0</v>
      </c>
      <c r="C1305" s="91">
        <f>IF(Procédure!$C$33=2,'Elegio-Electors'!D1305,Procédure!$C$33)</f>
        <v>0</v>
      </c>
      <c r="D1305" s="20">
        <f>'Elegio-Electors'!E1305</f>
        <v>0</v>
      </c>
      <c r="E1305" s="91" t="str">
        <f>IF(LEFT(RIGHT('Elegio-Electors'!L1305,2),1)="C",'Elegio-Electors'!L1305,IF(LEFT(RIGHT('Elegio-Electors'!M1305,2),1)="C",'Elegio-Electors'!M1305,""))</f>
        <v/>
      </c>
      <c r="F1305" s="91" t="str">
        <f>IF(LEFT(RIGHT('Elegio-Electors'!L1305,2),1)="O",'Elegio-Electors'!L1305,IF(LEFT(RIGHT('Elegio-Electors'!M1305,2),1)="O",'Elegio-Electors'!M1305,""))</f>
        <v/>
      </c>
      <c r="G1305" s="20" t="e">
        <f>INDEX(bureaux!$A:$H,MATCH($E1305,bureaux!$A:$A,0),8)</f>
        <v>#N/A</v>
      </c>
      <c r="I1305" s="91" t="e">
        <f>_xlfn.CONCAT(INDEX(bureaux!$A:$H,MATCH($E1305,bureaux!$A:$A,0),4)," ",INDEX(bureaux!$A:$H,MATCH($E1305,bureaux!$A:$A,0),5))</f>
        <v>#N/A</v>
      </c>
      <c r="J1305" s="20" t="e">
        <f>INDEX(bureaux!$A:$H,MATCH($E1305,bureaux!$A:$A,0),6)</f>
        <v>#N/A</v>
      </c>
      <c r="K1305" s="20" t="e">
        <f>INDEX(bureaux!$A:$H,MATCH($E1305,bureaux!$A:$A,0),7)</f>
        <v>#N/A</v>
      </c>
    </row>
    <row r="1306" spans="1:11" x14ac:dyDescent="0.25">
      <c r="A1306" s="20">
        <f>'Elegio-Electors'!C1306</f>
        <v>0</v>
      </c>
      <c r="B1306" s="20">
        <f>'Elegio-Electors'!B1306</f>
        <v>0</v>
      </c>
      <c r="C1306" s="91">
        <f>IF(Procédure!$C$33=2,'Elegio-Electors'!D1306,Procédure!$C$33)</f>
        <v>0</v>
      </c>
      <c r="D1306" s="20">
        <f>'Elegio-Electors'!E1306</f>
        <v>0</v>
      </c>
      <c r="E1306" s="91" t="str">
        <f>IF(LEFT(RIGHT('Elegio-Electors'!L1306,2),1)="C",'Elegio-Electors'!L1306,IF(LEFT(RIGHT('Elegio-Electors'!M1306,2),1)="C",'Elegio-Electors'!M1306,""))</f>
        <v/>
      </c>
      <c r="F1306" s="91" t="str">
        <f>IF(LEFT(RIGHT('Elegio-Electors'!L1306,2),1)="O",'Elegio-Electors'!L1306,IF(LEFT(RIGHT('Elegio-Electors'!M1306,2),1)="O",'Elegio-Electors'!M1306,""))</f>
        <v/>
      </c>
      <c r="G1306" s="20" t="e">
        <f>INDEX(bureaux!$A:$H,MATCH($E1306,bureaux!$A:$A,0),8)</f>
        <v>#N/A</v>
      </c>
      <c r="I1306" s="91" t="e">
        <f>_xlfn.CONCAT(INDEX(bureaux!$A:$H,MATCH($E1306,bureaux!$A:$A,0),4)," ",INDEX(bureaux!$A:$H,MATCH($E1306,bureaux!$A:$A,0),5))</f>
        <v>#N/A</v>
      </c>
      <c r="J1306" s="20" t="e">
        <f>INDEX(bureaux!$A:$H,MATCH($E1306,bureaux!$A:$A,0),6)</f>
        <v>#N/A</v>
      </c>
      <c r="K1306" s="20" t="e">
        <f>INDEX(bureaux!$A:$H,MATCH($E1306,bureaux!$A:$A,0),7)</f>
        <v>#N/A</v>
      </c>
    </row>
    <row r="1307" spans="1:11" x14ac:dyDescent="0.25">
      <c r="A1307" s="20">
        <f>'Elegio-Electors'!C1307</f>
        <v>0</v>
      </c>
      <c r="B1307" s="20">
        <f>'Elegio-Electors'!B1307</f>
        <v>0</v>
      </c>
      <c r="C1307" s="91">
        <f>IF(Procédure!$C$33=2,'Elegio-Electors'!D1307,Procédure!$C$33)</f>
        <v>0</v>
      </c>
      <c r="D1307" s="20">
        <f>'Elegio-Electors'!E1307</f>
        <v>0</v>
      </c>
      <c r="E1307" s="91" t="str">
        <f>IF(LEFT(RIGHT('Elegio-Electors'!L1307,2),1)="C",'Elegio-Electors'!L1307,IF(LEFT(RIGHT('Elegio-Electors'!M1307,2),1)="C",'Elegio-Electors'!M1307,""))</f>
        <v/>
      </c>
      <c r="F1307" s="91" t="str">
        <f>IF(LEFT(RIGHT('Elegio-Electors'!L1307,2),1)="O",'Elegio-Electors'!L1307,IF(LEFT(RIGHT('Elegio-Electors'!M1307,2),1)="O",'Elegio-Electors'!M1307,""))</f>
        <v/>
      </c>
      <c r="G1307" s="20" t="e">
        <f>INDEX(bureaux!$A:$H,MATCH($E1307,bureaux!$A:$A,0),8)</f>
        <v>#N/A</v>
      </c>
      <c r="I1307" s="91" t="e">
        <f>_xlfn.CONCAT(INDEX(bureaux!$A:$H,MATCH($E1307,bureaux!$A:$A,0),4)," ",INDEX(bureaux!$A:$H,MATCH($E1307,bureaux!$A:$A,0),5))</f>
        <v>#N/A</v>
      </c>
      <c r="J1307" s="20" t="e">
        <f>INDEX(bureaux!$A:$H,MATCH($E1307,bureaux!$A:$A,0),6)</f>
        <v>#N/A</v>
      </c>
      <c r="K1307" s="20" t="e">
        <f>INDEX(bureaux!$A:$H,MATCH($E1307,bureaux!$A:$A,0),7)</f>
        <v>#N/A</v>
      </c>
    </row>
    <row r="1308" spans="1:11" x14ac:dyDescent="0.25">
      <c r="A1308" s="20">
        <f>'Elegio-Electors'!C1308</f>
        <v>0</v>
      </c>
      <c r="B1308" s="20">
        <f>'Elegio-Electors'!B1308</f>
        <v>0</v>
      </c>
      <c r="C1308" s="91">
        <f>IF(Procédure!$C$33=2,'Elegio-Electors'!D1308,Procédure!$C$33)</f>
        <v>0</v>
      </c>
      <c r="D1308" s="20">
        <f>'Elegio-Electors'!E1308</f>
        <v>0</v>
      </c>
      <c r="E1308" s="91" t="str">
        <f>IF(LEFT(RIGHT('Elegio-Electors'!L1308,2),1)="C",'Elegio-Electors'!L1308,IF(LEFT(RIGHT('Elegio-Electors'!M1308,2),1)="C",'Elegio-Electors'!M1308,""))</f>
        <v/>
      </c>
      <c r="F1308" s="91" t="str">
        <f>IF(LEFT(RIGHT('Elegio-Electors'!L1308,2),1)="O",'Elegio-Electors'!L1308,IF(LEFT(RIGHT('Elegio-Electors'!M1308,2),1)="O",'Elegio-Electors'!M1308,""))</f>
        <v/>
      </c>
      <c r="G1308" s="20" t="e">
        <f>INDEX(bureaux!$A:$H,MATCH($E1308,bureaux!$A:$A,0),8)</f>
        <v>#N/A</v>
      </c>
      <c r="I1308" s="91" t="e">
        <f>_xlfn.CONCAT(INDEX(bureaux!$A:$H,MATCH($E1308,bureaux!$A:$A,0),4)," ",INDEX(bureaux!$A:$H,MATCH($E1308,bureaux!$A:$A,0),5))</f>
        <v>#N/A</v>
      </c>
      <c r="J1308" s="20" t="e">
        <f>INDEX(bureaux!$A:$H,MATCH($E1308,bureaux!$A:$A,0),6)</f>
        <v>#N/A</v>
      </c>
      <c r="K1308" s="20" t="e">
        <f>INDEX(bureaux!$A:$H,MATCH($E1308,bureaux!$A:$A,0),7)</f>
        <v>#N/A</v>
      </c>
    </row>
    <row r="1309" spans="1:11" x14ac:dyDescent="0.25">
      <c r="A1309" s="20">
        <f>'Elegio-Electors'!C1309</f>
        <v>0</v>
      </c>
      <c r="B1309" s="20">
        <f>'Elegio-Electors'!B1309</f>
        <v>0</v>
      </c>
      <c r="C1309" s="91">
        <f>IF(Procédure!$C$33=2,'Elegio-Electors'!D1309,Procédure!$C$33)</f>
        <v>0</v>
      </c>
      <c r="D1309" s="20">
        <f>'Elegio-Electors'!E1309</f>
        <v>0</v>
      </c>
      <c r="E1309" s="91" t="str">
        <f>IF(LEFT(RIGHT('Elegio-Electors'!L1309,2),1)="C",'Elegio-Electors'!L1309,IF(LEFT(RIGHT('Elegio-Electors'!M1309,2),1)="C",'Elegio-Electors'!M1309,""))</f>
        <v/>
      </c>
      <c r="F1309" s="91" t="str">
        <f>IF(LEFT(RIGHT('Elegio-Electors'!L1309,2),1)="O",'Elegio-Electors'!L1309,IF(LEFT(RIGHT('Elegio-Electors'!M1309,2),1)="O",'Elegio-Electors'!M1309,""))</f>
        <v/>
      </c>
      <c r="G1309" s="20" t="e">
        <f>INDEX(bureaux!$A:$H,MATCH($E1309,bureaux!$A:$A,0),8)</f>
        <v>#N/A</v>
      </c>
      <c r="I1309" s="91" t="e">
        <f>_xlfn.CONCAT(INDEX(bureaux!$A:$H,MATCH($E1309,bureaux!$A:$A,0),4)," ",INDEX(bureaux!$A:$H,MATCH($E1309,bureaux!$A:$A,0),5))</f>
        <v>#N/A</v>
      </c>
      <c r="J1309" s="20" t="e">
        <f>INDEX(bureaux!$A:$H,MATCH($E1309,bureaux!$A:$A,0),6)</f>
        <v>#N/A</v>
      </c>
      <c r="K1309" s="20" t="e">
        <f>INDEX(bureaux!$A:$H,MATCH($E1309,bureaux!$A:$A,0),7)</f>
        <v>#N/A</v>
      </c>
    </row>
    <row r="1310" spans="1:11" x14ac:dyDescent="0.25">
      <c r="A1310" s="20">
        <f>'Elegio-Electors'!C1310</f>
        <v>0</v>
      </c>
      <c r="B1310" s="20">
        <f>'Elegio-Electors'!B1310</f>
        <v>0</v>
      </c>
      <c r="C1310" s="91">
        <f>IF(Procédure!$C$33=2,'Elegio-Electors'!D1310,Procédure!$C$33)</f>
        <v>0</v>
      </c>
      <c r="D1310" s="20">
        <f>'Elegio-Electors'!E1310</f>
        <v>0</v>
      </c>
      <c r="E1310" s="91" t="str">
        <f>IF(LEFT(RIGHT('Elegio-Electors'!L1310,2),1)="C",'Elegio-Electors'!L1310,IF(LEFT(RIGHT('Elegio-Electors'!M1310,2),1)="C",'Elegio-Electors'!M1310,""))</f>
        <v/>
      </c>
      <c r="F1310" s="91" t="str">
        <f>IF(LEFT(RIGHT('Elegio-Electors'!L1310,2),1)="O",'Elegio-Electors'!L1310,IF(LEFT(RIGHT('Elegio-Electors'!M1310,2),1)="O",'Elegio-Electors'!M1310,""))</f>
        <v/>
      </c>
      <c r="G1310" s="20" t="e">
        <f>INDEX(bureaux!$A:$H,MATCH($E1310,bureaux!$A:$A,0),8)</f>
        <v>#N/A</v>
      </c>
      <c r="I1310" s="91" t="e">
        <f>_xlfn.CONCAT(INDEX(bureaux!$A:$H,MATCH($E1310,bureaux!$A:$A,0),4)," ",INDEX(bureaux!$A:$H,MATCH($E1310,bureaux!$A:$A,0),5))</f>
        <v>#N/A</v>
      </c>
      <c r="J1310" s="20" t="e">
        <f>INDEX(bureaux!$A:$H,MATCH($E1310,bureaux!$A:$A,0),6)</f>
        <v>#N/A</v>
      </c>
      <c r="K1310" s="20" t="e">
        <f>INDEX(bureaux!$A:$H,MATCH($E1310,bureaux!$A:$A,0),7)</f>
        <v>#N/A</v>
      </c>
    </row>
    <row r="1311" spans="1:11" x14ac:dyDescent="0.25">
      <c r="A1311" s="20">
        <f>'Elegio-Electors'!C1311</f>
        <v>0</v>
      </c>
      <c r="B1311" s="20">
        <f>'Elegio-Electors'!B1311</f>
        <v>0</v>
      </c>
      <c r="C1311" s="91">
        <f>IF(Procédure!$C$33=2,'Elegio-Electors'!D1311,Procédure!$C$33)</f>
        <v>0</v>
      </c>
      <c r="D1311" s="20">
        <f>'Elegio-Electors'!E1311</f>
        <v>0</v>
      </c>
      <c r="E1311" s="91" t="str">
        <f>IF(LEFT(RIGHT('Elegio-Electors'!L1311,2),1)="C",'Elegio-Electors'!L1311,IF(LEFT(RIGHT('Elegio-Electors'!M1311,2),1)="C",'Elegio-Electors'!M1311,""))</f>
        <v/>
      </c>
      <c r="F1311" s="91" t="str">
        <f>IF(LEFT(RIGHT('Elegio-Electors'!L1311,2),1)="O",'Elegio-Electors'!L1311,IF(LEFT(RIGHT('Elegio-Electors'!M1311,2),1)="O",'Elegio-Electors'!M1311,""))</f>
        <v/>
      </c>
      <c r="G1311" s="20" t="e">
        <f>INDEX(bureaux!$A:$H,MATCH($E1311,bureaux!$A:$A,0),8)</f>
        <v>#N/A</v>
      </c>
      <c r="I1311" s="91" t="e">
        <f>_xlfn.CONCAT(INDEX(bureaux!$A:$H,MATCH($E1311,bureaux!$A:$A,0),4)," ",INDEX(bureaux!$A:$H,MATCH($E1311,bureaux!$A:$A,0),5))</f>
        <v>#N/A</v>
      </c>
      <c r="J1311" s="20" t="e">
        <f>INDEX(bureaux!$A:$H,MATCH($E1311,bureaux!$A:$A,0),6)</f>
        <v>#N/A</v>
      </c>
      <c r="K1311" s="20" t="e">
        <f>INDEX(bureaux!$A:$H,MATCH($E1311,bureaux!$A:$A,0),7)</f>
        <v>#N/A</v>
      </c>
    </row>
    <row r="1312" spans="1:11" x14ac:dyDescent="0.25">
      <c r="A1312" s="20">
        <f>'Elegio-Electors'!C1312</f>
        <v>0</v>
      </c>
      <c r="B1312" s="20">
        <f>'Elegio-Electors'!B1312</f>
        <v>0</v>
      </c>
      <c r="C1312" s="91">
        <f>IF(Procédure!$C$33=2,'Elegio-Electors'!D1312,Procédure!$C$33)</f>
        <v>0</v>
      </c>
      <c r="D1312" s="20">
        <f>'Elegio-Electors'!E1312</f>
        <v>0</v>
      </c>
      <c r="E1312" s="91" t="str">
        <f>IF(LEFT(RIGHT('Elegio-Electors'!L1312,2),1)="C",'Elegio-Electors'!L1312,IF(LEFT(RIGHT('Elegio-Electors'!M1312,2),1)="C",'Elegio-Electors'!M1312,""))</f>
        <v/>
      </c>
      <c r="F1312" s="91" t="str">
        <f>IF(LEFT(RIGHT('Elegio-Electors'!L1312,2),1)="O",'Elegio-Electors'!L1312,IF(LEFT(RIGHT('Elegio-Electors'!M1312,2),1)="O",'Elegio-Electors'!M1312,""))</f>
        <v/>
      </c>
      <c r="G1312" s="20" t="e">
        <f>INDEX(bureaux!$A:$H,MATCH($E1312,bureaux!$A:$A,0),8)</f>
        <v>#N/A</v>
      </c>
      <c r="I1312" s="91" t="e">
        <f>_xlfn.CONCAT(INDEX(bureaux!$A:$H,MATCH($E1312,bureaux!$A:$A,0),4)," ",INDEX(bureaux!$A:$H,MATCH($E1312,bureaux!$A:$A,0),5))</f>
        <v>#N/A</v>
      </c>
      <c r="J1312" s="20" t="e">
        <f>INDEX(bureaux!$A:$H,MATCH($E1312,bureaux!$A:$A,0),6)</f>
        <v>#N/A</v>
      </c>
      <c r="K1312" s="20" t="e">
        <f>INDEX(bureaux!$A:$H,MATCH($E1312,bureaux!$A:$A,0),7)</f>
        <v>#N/A</v>
      </c>
    </row>
    <row r="1313" spans="1:11" x14ac:dyDescent="0.25">
      <c r="A1313" s="20">
        <f>'Elegio-Electors'!C1313</f>
        <v>0</v>
      </c>
      <c r="B1313" s="20">
        <f>'Elegio-Electors'!B1313</f>
        <v>0</v>
      </c>
      <c r="C1313" s="91">
        <f>IF(Procédure!$C$33=2,'Elegio-Electors'!D1313,Procédure!$C$33)</f>
        <v>0</v>
      </c>
      <c r="D1313" s="20">
        <f>'Elegio-Electors'!E1313</f>
        <v>0</v>
      </c>
      <c r="E1313" s="91" t="str">
        <f>IF(LEFT(RIGHT('Elegio-Electors'!L1313,2),1)="C",'Elegio-Electors'!L1313,IF(LEFT(RIGHT('Elegio-Electors'!M1313,2),1)="C",'Elegio-Electors'!M1313,""))</f>
        <v/>
      </c>
      <c r="F1313" s="91" t="str">
        <f>IF(LEFT(RIGHT('Elegio-Electors'!L1313,2),1)="O",'Elegio-Electors'!L1313,IF(LEFT(RIGHT('Elegio-Electors'!M1313,2),1)="O",'Elegio-Electors'!M1313,""))</f>
        <v/>
      </c>
      <c r="G1313" s="20" t="e">
        <f>INDEX(bureaux!$A:$H,MATCH($E1313,bureaux!$A:$A,0),8)</f>
        <v>#N/A</v>
      </c>
      <c r="I1313" s="91" t="e">
        <f>_xlfn.CONCAT(INDEX(bureaux!$A:$H,MATCH($E1313,bureaux!$A:$A,0),4)," ",INDEX(bureaux!$A:$H,MATCH($E1313,bureaux!$A:$A,0),5))</f>
        <v>#N/A</v>
      </c>
      <c r="J1313" s="20" t="e">
        <f>INDEX(bureaux!$A:$H,MATCH($E1313,bureaux!$A:$A,0),6)</f>
        <v>#N/A</v>
      </c>
      <c r="K1313" s="20" t="e">
        <f>INDEX(bureaux!$A:$H,MATCH($E1313,bureaux!$A:$A,0),7)</f>
        <v>#N/A</v>
      </c>
    </row>
    <row r="1314" spans="1:11" x14ac:dyDescent="0.25">
      <c r="A1314" s="20">
        <f>'Elegio-Electors'!C1314</f>
        <v>0</v>
      </c>
      <c r="B1314" s="20">
        <f>'Elegio-Electors'!B1314</f>
        <v>0</v>
      </c>
      <c r="C1314" s="91">
        <f>IF(Procédure!$C$33=2,'Elegio-Electors'!D1314,Procédure!$C$33)</f>
        <v>0</v>
      </c>
      <c r="D1314" s="20">
        <f>'Elegio-Electors'!E1314</f>
        <v>0</v>
      </c>
      <c r="E1314" s="91" t="str">
        <f>IF(LEFT(RIGHT('Elegio-Electors'!L1314,2),1)="C",'Elegio-Electors'!L1314,IF(LEFT(RIGHT('Elegio-Electors'!M1314,2),1)="C",'Elegio-Electors'!M1314,""))</f>
        <v/>
      </c>
      <c r="F1314" s="91" t="str">
        <f>IF(LEFT(RIGHT('Elegio-Electors'!L1314,2),1)="O",'Elegio-Electors'!L1314,IF(LEFT(RIGHT('Elegio-Electors'!M1314,2),1)="O",'Elegio-Electors'!M1314,""))</f>
        <v/>
      </c>
      <c r="G1314" s="20" t="e">
        <f>INDEX(bureaux!$A:$H,MATCH($E1314,bureaux!$A:$A,0),8)</f>
        <v>#N/A</v>
      </c>
      <c r="I1314" s="91" t="e">
        <f>_xlfn.CONCAT(INDEX(bureaux!$A:$H,MATCH($E1314,bureaux!$A:$A,0),4)," ",INDEX(bureaux!$A:$H,MATCH($E1314,bureaux!$A:$A,0),5))</f>
        <v>#N/A</v>
      </c>
      <c r="J1314" s="20" t="e">
        <f>INDEX(bureaux!$A:$H,MATCH($E1314,bureaux!$A:$A,0),6)</f>
        <v>#N/A</v>
      </c>
      <c r="K1314" s="20" t="e">
        <f>INDEX(bureaux!$A:$H,MATCH($E1314,bureaux!$A:$A,0),7)</f>
        <v>#N/A</v>
      </c>
    </row>
    <row r="1315" spans="1:11" x14ac:dyDescent="0.25">
      <c r="A1315" s="20">
        <f>'Elegio-Electors'!C1315</f>
        <v>0</v>
      </c>
      <c r="B1315" s="20">
        <f>'Elegio-Electors'!B1315</f>
        <v>0</v>
      </c>
      <c r="C1315" s="91">
        <f>IF(Procédure!$C$33=2,'Elegio-Electors'!D1315,Procédure!$C$33)</f>
        <v>0</v>
      </c>
      <c r="D1315" s="20">
        <f>'Elegio-Electors'!E1315</f>
        <v>0</v>
      </c>
      <c r="E1315" s="91" t="str">
        <f>IF(LEFT(RIGHT('Elegio-Electors'!L1315,2),1)="C",'Elegio-Electors'!L1315,IF(LEFT(RIGHT('Elegio-Electors'!M1315,2),1)="C",'Elegio-Electors'!M1315,""))</f>
        <v/>
      </c>
      <c r="F1315" s="91" t="str">
        <f>IF(LEFT(RIGHT('Elegio-Electors'!L1315,2),1)="O",'Elegio-Electors'!L1315,IF(LEFT(RIGHT('Elegio-Electors'!M1315,2),1)="O",'Elegio-Electors'!M1315,""))</f>
        <v/>
      </c>
      <c r="G1315" s="20" t="e">
        <f>INDEX(bureaux!$A:$H,MATCH($E1315,bureaux!$A:$A,0),8)</f>
        <v>#N/A</v>
      </c>
      <c r="I1315" s="91" t="e">
        <f>_xlfn.CONCAT(INDEX(bureaux!$A:$H,MATCH($E1315,bureaux!$A:$A,0),4)," ",INDEX(bureaux!$A:$H,MATCH($E1315,bureaux!$A:$A,0),5))</f>
        <v>#N/A</v>
      </c>
      <c r="J1315" s="20" t="e">
        <f>INDEX(bureaux!$A:$H,MATCH($E1315,bureaux!$A:$A,0),6)</f>
        <v>#N/A</v>
      </c>
      <c r="K1315" s="20" t="e">
        <f>INDEX(bureaux!$A:$H,MATCH($E1315,bureaux!$A:$A,0),7)</f>
        <v>#N/A</v>
      </c>
    </row>
    <row r="1316" spans="1:11" x14ac:dyDescent="0.25">
      <c r="A1316" s="20">
        <f>'Elegio-Electors'!C1316</f>
        <v>0</v>
      </c>
      <c r="B1316" s="20">
        <f>'Elegio-Electors'!B1316</f>
        <v>0</v>
      </c>
      <c r="C1316" s="91">
        <f>IF(Procédure!$C$33=2,'Elegio-Electors'!D1316,Procédure!$C$33)</f>
        <v>0</v>
      </c>
      <c r="D1316" s="20">
        <f>'Elegio-Electors'!E1316</f>
        <v>0</v>
      </c>
      <c r="E1316" s="91" t="str">
        <f>IF(LEFT(RIGHT('Elegio-Electors'!L1316,2),1)="C",'Elegio-Electors'!L1316,IF(LEFT(RIGHT('Elegio-Electors'!M1316,2),1)="C",'Elegio-Electors'!M1316,""))</f>
        <v/>
      </c>
      <c r="F1316" s="91" t="str">
        <f>IF(LEFT(RIGHT('Elegio-Electors'!L1316,2),1)="O",'Elegio-Electors'!L1316,IF(LEFT(RIGHT('Elegio-Electors'!M1316,2),1)="O",'Elegio-Electors'!M1316,""))</f>
        <v/>
      </c>
      <c r="G1316" s="20" t="e">
        <f>INDEX(bureaux!$A:$H,MATCH($E1316,bureaux!$A:$A,0),8)</f>
        <v>#N/A</v>
      </c>
      <c r="I1316" s="91" t="e">
        <f>_xlfn.CONCAT(INDEX(bureaux!$A:$H,MATCH($E1316,bureaux!$A:$A,0),4)," ",INDEX(bureaux!$A:$H,MATCH($E1316,bureaux!$A:$A,0),5))</f>
        <v>#N/A</v>
      </c>
      <c r="J1316" s="20" t="e">
        <f>INDEX(bureaux!$A:$H,MATCH($E1316,bureaux!$A:$A,0),6)</f>
        <v>#N/A</v>
      </c>
      <c r="K1316" s="20" t="e">
        <f>INDEX(bureaux!$A:$H,MATCH($E1316,bureaux!$A:$A,0),7)</f>
        <v>#N/A</v>
      </c>
    </row>
    <row r="1317" spans="1:11" x14ac:dyDescent="0.25">
      <c r="A1317" s="20">
        <f>'Elegio-Electors'!C1317</f>
        <v>0</v>
      </c>
      <c r="B1317" s="20">
        <f>'Elegio-Electors'!B1317</f>
        <v>0</v>
      </c>
      <c r="C1317" s="91">
        <f>IF(Procédure!$C$33=2,'Elegio-Electors'!D1317,Procédure!$C$33)</f>
        <v>0</v>
      </c>
      <c r="D1317" s="20">
        <f>'Elegio-Electors'!E1317</f>
        <v>0</v>
      </c>
      <c r="E1317" s="91" t="str">
        <f>IF(LEFT(RIGHT('Elegio-Electors'!L1317,2),1)="C",'Elegio-Electors'!L1317,IF(LEFT(RIGHT('Elegio-Electors'!M1317,2),1)="C",'Elegio-Electors'!M1317,""))</f>
        <v/>
      </c>
      <c r="F1317" s="91" t="str">
        <f>IF(LEFT(RIGHT('Elegio-Electors'!L1317,2),1)="O",'Elegio-Electors'!L1317,IF(LEFT(RIGHT('Elegio-Electors'!M1317,2),1)="O",'Elegio-Electors'!M1317,""))</f>
        <v/>
      </c>
      <c r="G1317" s="20" t="e">
        <f>INDEX(bureaux!$A:$H,MATCH($E1317,bureaux!$A:$A,0),8)</f>
        <v>#N/A</v>
      </c>
      <c r="I1317" s="91" t="e">
        <f>_xlfn.CONCAT(INDEX(bureaux!$A:$H,MATCH($E1317,bureaux!$A:$A,0),4)," ",INDEX(bureaux!$A:$H,MATCH($E1317,bureaux!$A:$A,0),5))</f>
        <v>#N/A</v>
      </c>
      <c r="J1317" s="20" t="e">
        <f>INDEX(bureaux!$A:$H,MATCH($E1317,bureaux!$A:$A,0),6)</f>
        <v>#N/A</v>
      </c>
      <c r="K1317" s="20" t="e">
        <f>INDEX(bureaux!$A:$H,MATCH($E1317,bureaux!$A:$A,0),7)</f>
        <v>#N/A</v>
      </c>
    </row>
    <row r="1318" spans="1:11" x14ac:dyDescent="0.25">
      <c r="A1318" s="20">
        <f>'Elegio-Electors'!C1318</f>
        <v>0</v>
      </c>
      <c r="B1318" s="20">
        <f>'Elegio-Electors'!B1318</f>
        <v>0</v>
      </c>
      <c r="C1318" s="91">
        <f>IF(Procédure!$C$33=2,'Elegio-Electors'!D1318,Procédure!$C$33)</f>
        <v>0</v>
      </c>
      <c r="D1318" s="20">
        <f>'Elegio-Electors'!E1318</f>
        <v>0</v>
      </c>
      <c r="E1318" s="91" t="str">
        <f>IF(LEFT(RIGHT('Elegio-Electors'!L1318,2),1)="C",'Elegio-Electors'!L1318,IF(LEFT(RIGHT('Elegio-Electors'!M1318,2),1)="C",'Elegio-Electors'!M1318,""))</f>
        <v/>
      </c>
      <c r="F1318" s="91" t="str">
        <f>IF(LEFT(RIGHT('Elegio-Electors'!L1318,2),1)="O",'Elegio-Electors'!L1318,IF(LEFT(RIGHT('Elegio-Electors'!M1318,2),1)="O",'Elegio-Electors'!M1318,""))</f>
        <v/>
      </c>
      <c r="G1318" s="20" t="e">
        <f>INDEX(bureaux!$A:$H,MATCH($E1318,bureaux!$A:$A,0),8)</f>
        <v>#N/A</v>
      </c>
      <c r="I1318" s="91" t="e">
        <f>_xlfn.CONCAT(INDEX(bureaux!$A:$H,MATCH($E1318,bureaux!$A:$A,0),4)," ",INDEX(bureaux!$A:$H,MATCH($E1318,bureaux!$A:$A,0),5))</f>
        <v>#N/A</v>
      </c>
      <c r="J1318" s="20" t="e">
        <f>INDEX(bureaux!$A:$H,MATCH($E1318,bureaux!$A:$A,0),6)</f>
        <v>#N/A</v>
      </c>
      <c r="K1318" s="20" t="e">
        <f>INDEX(bureaux!$A:$H,MATCH($E1318,bureaux!$A:$A,0),7)</f>
        <v>#N/A</v>
      </c>
    </row>
    <row r="1319" spans="1:11" x14ac:dyDescent="0.25">
      <c r="A1319" s="20">
        <f>'Elegio-Electors'!C1319</f>
        <v>0</v>
      </c>
      <c r="B1319" s="20">
        <f>'Elegio-Electors'!B1319</f>
        <v>0</v>
      </c>
      <c r="C1319" s="91">
        <f>IF(Procédure!$C$33=2,'Elegio-Electors'!D1319,Procédure!$C$33)</f>
        <v>0</v>
      </c>
      <c r="D1319" s="20">
        <f>'Elegio-Electors'!E1319</f>
        <v>0</v>
      </c>
      <c r="E1319" s="91" t="str">
        <f>IF(LEFT(RIGHT('Elegio-Electors'!L1319,2),1)="C",'Elegio-Electors'!L1319,IF(LEFT(RIGHT('Elegio-Electors'!M1319,2),1)="C",'Elegio-Electors'!M1319,""))</f>
        <v/>
      </c>
      <c r="F1319" s="91" t="str">
        <f>IF(LEFT(RIGHT('Elegio-Electors'!L1319,2),1)="O",'Elegio-Electors'!L1319,IF(LEFT(RIGHT('Elegio-Electors'!M1319,2),1)="O",'Elegio-Electors'!M1319,""))</f>
        <v/>
      </c>
      <c r="G1319" s="20" t="e">
        <f>INDEX(bureaux!$A:$H,MATCH($E1319,bureaux!$A:$A,0),8)</f>
        <v>#N/A</v>
      </c>
      <c r="I1319" s="91" t="e">
        <f>_xlfn.CONCAT(INDEX(bureaux!$A:$H,MATCH($E1319,bureaux!$A:$A,0),4)," ",INDEX(bureaux!$A:$H,MATCH($E1319,bureaux!$A:$A,0),5))</f>
        <v>#N/A</v>
      </c>
      <c r="J1319" s="20" t="e">
        <f>INDEX(bureaux!$A:$H,MATCH($E1319,bureaux!$A:$A,0),6)</f>
        <v>#N/A</v>
      </c>
      <c r="K1319" s="20" t="e">
        <f>INDEX(bureaux!$A:$H,MATCH($E1319,bureaux!$A:$A,0),7)</f>
        <v>#N/A</v>
      </c>
    </row>
    <row r="1320" spans="1:11" x14ac:dyDescent="0.25">
      <c r="A1320" s="20">
        <f>'Elegio-Electors'!C1320</f>
        <v>0</v>
      </c>
      <c r="B1320" s="20">
        <f>'Elegio-Electors'!B1320</f>
        <v>0</v>
      </c>
      <c r="C1320" s="91">
        <f>IF(Procédure!$C$33=2,'Elegio-Electors'!D1320,Procédure!$C$33)</f>
        <v>0</v>
      </c>
      <c r="D1320" s="20">
        <f>'Elegio-Electors'!E1320</f>
        <v>0</v>
      </c>
      <c r="E1320" s="91" t="str">
        <f>IF(LEFT(RIGHT('Elegio-Electors'!L1320,2),1)="C",'Elegio-Electors'!L1320,IF(LEFT(RIGHT('Elegio-Electors'!M1320,2),1)="C",'Elegio-Electors'!M1320,""))</f>
        <v/>
      </c>
      <c r="F1320" s="91" t="str">
        <f>IF(LEFT(RIGHT('Elegio-Electors'!L1320,2),1)="O",'Elegio-Electors'!L1320,IF(LEFT(RIGHT('Elegio-Electors'!M1320,2),1)="O",'Elegio-Electors'!M1320,""))</f>
        <v/>
      </c>
      <c r="G1320" s="20" t="e">
        <f>INDEX(bureaux!$A:$H,MATCH($E1320,bureaux!$A:$A,0),8)</f>
        <v>#N/A</v>
      </c>
      <c r="I1320" s="91" t="e">
        <f>_xlfn.CONCAT(INDEX(bureaux!$A:$H,MATCH($E1320,bureaux!$A:$A,0),4)," ",INDEX(bureaux!$A:$H,MATCH($E1320,bureaux!$A:$A,0),5))</f>
        <v>#N/A</v>
      </c>
      <c r="J1320" s="20" t="e">
        <f>INDEX(bureaux!$A:$H,MATCH($E1320,bureaux!$A:$A,0),6)</f>
        <v>#N/A</v>
      </c>
      <c r="K1320" s="20" t="e">
        <f>INDEX(bureaux!$A:$H,MATCH($E1320,bureaux!$A:$A,0),7)</f>
        <v>#N/A</v>
      </c>
    </row>
    <row r="1321" spans="1:11" x14ac:dyDescent="0.25">
      <c r="A1321" s="20">
        <f>'Elegio-Electors'!C1321</f>
        <v>0</v>
      </c>
      <c r="B1321" s="20">
        <f>'Elegio-Electors'!B1321</f>
        <v>0</v>
      </c>
      <c r="C1321" s="91">
        <f>IF(Procédure!$C$33=2,'Elegio-Electors'!D1321,Procédure!$C$33)</f>
        <v>0</v>
      </c>
      <c r="D1321" s="20">
        <f>'Elegio-Electors'!E1321</f>
        <v>0</v>
      </c>
      <c r="E1321" s="91" t="str">
        <f>IF(LEFT(RIGHT('Elegio-Electors'!L1321,2),1)="C",'Elegio-Electors'!L1321,IF(LEFT(RIGHT('Elegio-Electors'!M1321,2),1)="C",'Elegio-Electors'!M1321,""))</f>
        <v/>
      </c>
      <c r="F1321" s="91" t="str">
        <f>IF(LEFT(RIGHT('Elegio-Electors'!L1321,2),1)="O",'Elegio-Electors'!L1321,IF(LEFT(RIGHT('Elegio-Electors'!M1321,2),1)="O",'Elegio-Electors'!M1321,""))</f>
        <v/>
      </c>
      <c r="G1321" s="20" t="e">
        <f>INDEX(bureaux!$A:$H,MATCH($E1321,bureaux!$A:$A,0),8)</f>
        <v>#N/A</v>
      </c>
      <c r="I1321" s="91" t="e">
        <f>_xlfn.CONCAT(INDEX(bureaux!$A:$H,MATCH($E1321,bureaux!$A:$A,0),4)," ",INDEX(bureaux!$A:$H,MATCH($E1321,bureaux!$A:$A,0),5))</f>
        <v>#N/A</v>
      </c>
      <c r="J1321" s="20" t="e">
        <f>INDEX(bureaux!$A:$H,MATCH($E1321,bureaux!$A:$A,0),6)</f>
        <v>#N/A</v>
      </c>
      <c r="K1321" s="20" t="e">
        <f>INDEX(bureaux!$A:$H,MATCH($E1321,bureaux!$A:$A,0),7)</f>
        <v>#N/A</v>
      </c>
    </row>
    <row r="1322" spans="1:11" x14ac:dyDescent="0.25">
      <c r="A1322" s="20">
        <f>'Elegio-Electors'!C1322</f>
        <v>0</v>
      </c>
      <c r="B1322" s="20">
        <f>'Elegio-Electors'!B1322</f>
        <v>0</v>
      </c>
      <c r="C1322" s="91">
        <f>IF(Procédure!$C$33=2,'Elegio-Electors'!D1322,Procédure!$C$33)</f>
        <v>0</v>
      </c>
      <c r="D1322" s="20">
        <f>'Elegio-Electors'!E1322</f>
        <v>0</v>
      </c>
      <c r="E1322" s="91" t="str">
        <f>IF(LEFT(RIGHT('Elegio-Electors'!L1322,2),1)="C",'Elegio-Electors'!L1322,IF(LEFT(RIGHT('Elegio-Electors'!M1322,2),1)="C",'Elegio-Electors'!M1322,""))</f>
        <v/>
      </c>
      <c r="F1322" s="91" t="str">
        <f>IF(LEFT(RIGHT('Elegio-Electors'!L1322,2),1)="O",'Elegio-Electors'!L1322,IF(LEFT(RIGHT('Elegio-Electors'!M1322,2),1)="O",'Elegio-Electors'!M1322,""))</f>
        <v/>
      </c>
      <c r="G1322" s="20" t="e">
        <f>INDEX(bureaux!$A:$H,MATCH($E1322,bureaux!$A:$A,0),8)</f>
        <v>#N/A</v>
      </c>
      <c r="I1322" s="91" t="e">
        <f>_xlfn.CONCAT(INDEX(bureaux!$A:$H,MATCH($E1322,bureaux!$A:$A,0),4)," ",INDEX(bureaux!$A:$H,MATCH($E1322,bureaux!$A:$A,0),5))</f>
        <v>#N/A</v>
      </c>
      <c r="J1322" s="20" t="e">
        <f>INDEX(bureaux!$A:$H,MATCH($E1322,bureaux!$A:$A,0),6)</f>
        <v>#N/A</v>
      </c>
      <c r="K1322" s="20" t="e">
        <f>INDEX(bureaux!$A:$H,MATCH($E1322,bureaux!$A:$A,0),7)</f>
        <v>#N/A</v>
      </c>
    </row>
    <row r="1323" spans="1:11" x14ac:dyDescent="0.25">
      <c r="A1323" s="20">
        <f>'Elegio-Electors'!C1323</f>
        <v>0</v>
      </c>
      <c r="B1323" s="20">
        <f>'Elegio-Electors'!B1323</f>
        <v>0</v>
      </c>
      <c r="C1323" s="91">
        <f>IF(Procédure!$C$33=2,'Elegio-Electors'!D1323,Procédure!$C$33)</f>
        <v>0</v>
      </c>
      <c r="D1323" s="20">
        <f>'Elegio-Electors'!E1323</f>
        <v>0</v>
      </c>
      <c r="E1323" s="91" t="str">
        <f>IF(LEFT(RIGHT('Elegio-Electors'!L1323,2),1)="C",'Elegio-Electors'!L1323,IF(LEFT(RIGHT('Elegio-Electors'!M1323,2),1)="C",'Elegio-Electors'!M1323,""))</f>
        <v/>
      </c>
      <c r="F1323" s="91" t="str">
        <f>IF(LEFT(RIGHT('Elegio-Electors'!L1323,2),1)="O",'Elegio-Electors'!L1323,IF(LEFT(RIGHT('Elegio-Electors'!M1323,2),1)="O",'Elegio-Electors'!M1323,""))</f>
        <v/>
      </c>
      <c r="G1323" s="20" t="e">
        <f>INDEX(bureaux!$A:$H,MATCH($E1323,bureaux!$A:$A,0),8)</f>
        <v>#N/A</v>
      </c>
      <c r="I1323" s="91" t="e">
        <f>_xlfn.CONCAT(INDEX(bureaux!$A:$H,MATCH($E1323,bureaux!$A:$A,0),4)," ",INDEX(bureaux!$A:$H,MATCH($E1323,bureaux!$A:$A,0),5))</f>
        <v>#N/A</v>
      </c>
      <c r="J1323" s="20" t="e">
        <f>INDEX(bureaux!$A:$H,MATCH($E1323,bureaux!$A:$A,0),6)</f>
        <v>#N/A</v>
      </c>
      <c r="K1323" s="20" t="e">
        <f>INDEX(bureaux!$A:$H,MATCH($E1323,bureaux!$A:$A,0),7)</f>
        <v>#N/A</v>
      </c>
    </row>
    <row r="1324" spans="1:11" x14ac:dyDescent="0.25">
      <c r="A1324" s="20">
        <f>'Elegio-Electors'!C1324</f>
        <v>0</v>
      </c>
      <c r="B1324" s="20">
        <f>'Elegio-Electors'!B1324</f>
        <v>0</v>
      </c>
      <c r="C1324" s="91">
        <f>IF(Procédure!$C$33=2,'Elegio-Electors'!D1324,Procédure!$C$33)</f>
        <v>0</v>
      </c>
      <c r="D1324" s="20">
        <f>'Elegio-Electors'!E1324</f>
        <v>0</v>
      </c>
      <c r="E1324" s="91" t="str">
        <f>IF(LEFT(RIGHT('Elegio-Electors'!L1324,2),1)="C",'Elegio-Electors'!L1324,IF(LEFT(RIGHT('Elegio-Electors'!M1324,2),1)="C",'Elegio-Electors'!M1324,""))</f>
        <v/>
      </c>
      <c r="F1324" s="91" t="str">
        <f>IF(LEFT(RIGHT('Elegio-Electors'!L1324,2),1)="O",'Elegio-Electors'!L1324,IF(LEFT(RIGHT('Elegio-Electors'!M1324,2),1)="O",'Elegio-Electors'!M1324,""))</f>
        <v/>
      </c>
      <c r="G1324" s="20" t="e">
        <f>INDEX(bureaux!$A:$H,MATCH($E1324,bureaux!$A:$A,0),8)</f>
        <v>#N/A</v>
      </c>
      <c r="I1324" s="91" t="e">
        <f>_xlfn.CONCAT(INDEX(bureaux!$A:$H,MATCH($E1324,bureaux!$A:$A,0),4)," ",INDEX(bureaux!$A:$H,MATCH($E1324,bureaux!$A:$A,0),5))</f>
        <v>#N/A</v>
      </c>
      <c r="J1324" s="20" t="e">
        <f>INDEX(bureaux!$A:$H,MATCH($E1324,bureaux!$A:$A,0),6)</f>
        <v>#N/A</v>
      </c>
      <c r="K1324" s="20" t="e">
        <f>INDEX(bureaux!$A:$H,MATCH($E1324,bureaux!$A:$A,0),7)</f>
        <v>#N/A</v>
      </c>
    </row>
    <row r="1325" spans="1:11" x14ac:dyDescent="0.25">
      <c r="A1325" s="20">
        <f>'Elegio-Electors'!C1325</f>
        <v>0</v>
      </c>
      <c r="B1325" s="20">
        <f>'Elegio-Electors'!B1325</f>
        <v>0</v>
      </c>
      <c r="C1325" s="91">
        <f>IF(Procédure!$C$33=2,'Elegio-Electors'!D1325,Procédure!$C$33)</f>
        <v>0</v>
      </c>
      <c r="D1325" s="20">
        <f>'Elegio-Electors'!E1325</f>
        <v>0</v>
      </c>
      <c r="E1325" s="91" t="str">
        <f>IF(LEFT(RIGHT('Elegio-Electors'!L1325,2),1)="C",'Elegio-Electors'!L1325,IF(LEFT(RIGHT('Elegio-Electors'!M1325,2),1)="C",'Elegio-Electors'!M1325,""))</f>
        <v/>
      </c>
      <c r="F1325" s="91" t="str">
        <f>IF(LEFT(RIGHT('Elegio-Electors'!L1325,2),1)="O",'Elegio-Electors'!L1325,IF(LEFT(RIGHT('Elegio-Electors'!M1325,2),1)="O",'Elegio-Electors'!M1325,""))</f>
        <v/>
      </c>
      <c r="G1325" s="20" t="e">
        <f>INDEX(bureaux!$A:$H,MATCH($E1325,bureaux!$A:$A,0),8)</f>
        <v>#N/A</v>
      </c>
      <c r="I1325" s="91" t="e">
        <f>_xlfn.CONCAT(INDEX(bureaux!$A:$H,MATCH($E1325,bureaux!$A:$A,0),4)," ",INDEX(bureaux!$A:$H,MATCH($E1325,bureaux!$A:$A,0),5))</f>
        <v>#N/A</v>
      </c>
      <c r="J1325" s="20" t="e">
        <f>INDEX(bureaux!$A:$H,MATCH($E1325,bureaux!$A:$A,0),6)</f>
        <v>#N/A</v>
      </c>
      <c r="K1325" s="20" t="e">
        <f>INDEX(bureaux!$A:$H,MATCH($E1325,bureaux!$A:$A,0),7)</f>
        <v>#N/A</v>
      </c>
    </row>
    <row r="1326" spans="1:11" x14ac:dyDescent="0.25">
      <c r="A1326" s="20">
        <f>'Elegio-Electors'!C1326</f>
        <v>0</v>
      </c>
      <c r="B1326" s="20">
        <f>'Elegio-Electors'!B1326</f>
        <v>0</v>
      </c>
      <c r="C1326" s="91">
        <f>IF(Procédure!$C$33=2,'Elegio-Electors'!D1326,Procédure!$C$33)</f>
        <v>0</v>
      </c>
      <c r="D1326" s="20">
        <f>'Elegio-Electors'!E1326</f>
        <v>0</v>
      </c>
      <c r="E1326" s="91" t="str">
        <f>IF(LEFT(RIGHT('Elegio-Electors'!L1326,2),1)="C",'Elegio-Electors'!L1326,IF(LEFT(RIGHT('Elegio-Electors'!M1326,2),1)="C",'Elegio-Electors'!M1326,""))</f>
        <v/>
      </c>
      <c r="F1326" s="91" t="str">
        <f>IF(LEFT(RIGHT('Elegio-Electors'!L1326,2),1)="O",'Elegio-Electors'!L1326,IF(LEFT(RIGHT('Elegio-Electors'!M1326,2),1)="O",'Elegio-Electors'!M1326,""))</f>
        <v/>
      </c>
      <c r="G1326" s="20" t="e">
        <f>INDEX(bureaux!$A:$H,MATCH($E1326,bureaux!$A:$A,0),8)</f>
        <v>#N/A</v>
      </c>
      <c r="I1326" s="91" t="e">
        <f>_xlfn.CONCAT(INDEX(bureaux!$A:$H,MATCH($E1326,bureaux!$A:$A,0),4)," ",INDEX(bureaux!$A:$H,MATCH($E1326,bureaux!$A:$A,0),5))</f>
        <v>#N/A</v>
      </c>
      <c r="J1326" s="20" t="e">
        <f>INDEX(bureaux!$A:$H,MATCH($E1326,bureaux!$A:$A,0),6)</f>
        <v>#N/A</v>
      </c>
      <c r="K1326" s="20" t="e">
        <f>INDEX(bureaux!$A:$H,MATCH($E1326,bureaux!$A:$A,0),7)</f>
        <v>#N/A</v>
      </c>
    </row>
    <row r="1327" spans="1:11" x14ac:dyDescent="0.25">
      <c r="A1327" s="20">
        <f>'Elegio-Electors'!C1327</f>
        <v>0</v>
      </c>
      <c r="B1327" s="20">
        <f>'Elegio-Electors'!B1327</f>
        <v>0</v>
      </c>
      <c r="C1327" s="91">
        <f>IF(Procédure!$C$33=2,'Elegio-Electors'!D1327,Procédure!$C$33)</f>
        <v>0</v>
      </c>
      <c r="D1327" s="20">
        <f>'Elegio-Electors'!E1327</f>
        <v>0</v>
      </c>
      <c r="E1327" s="91" t="str">
        <f>IF(LEFT(RIGHT('Elegio-Electors'!L1327,2),1)="C",'Elegio-Electors'!L1327,IF(LEFT(RIGHT('Elegio-Electors'!M1327,2),1)="C",'Elegio-Electors'!M1327,""))</f>
        <v/>
      </c>
      <c r="F1327" s="91" t="str">
        <f>IF(LEFT(RIGHT('Elegio-Electors'!L1327,2),1)="O",'Elegio-Electors'!L1327,IF(LEFT(RIGHT('Elegio-Electors'!M1327,2),1)="O",'Elegio-Electors'!M1327,""))</f>
        <v/>
      </c>
      <c r="G1327" s="20" t="e">
        <f>INDEX(bureaux!$A:$H,MATCH($E1327,bureaux!$A:$A,0),8)</f>
        <v>#N/A</v>
      </c>
      <c r="I1327" s="91" t="e">
        <f>_xlfn.CONCAT(INDEX(bureaux!$A:$H,MATCH($E1327,bureaux!$A:$A,0),4)," ",INDEX(bureaux!$A:$H,MATCH($E1327,bureaux!$A:$A,0),5))</f>
        <v>#N/A</v>
      </c>
      <c r="J1327" s="20" t="e">
        <f>INDEX(bureaux!$A:$H,MATCH($E1327,bureaux!$A:$A,0),6)</f>
        <v>#N/A</v>
      </c>
      <c r="K1327" s="20" t="e">
        <f>INDEX(bureaux!$A:$H,MATCH($E1327,bureaux!$A:$A,0),7)</f>
        <v>#N/A</v>
      </c>
    </row>
    <row r="1328" spans="1:11" x14ac:dyDescent="0.25">
      <c r="A1328" s="20">
        <f>'Elegio-Electors'!C1328</f>
        <v>0</v>
      </c>
      <c r="B1328" s="20">
        <f>'Elegio-Electors'!B1328</f>
        <v>0</v>
      </c>
      <c r="C1328" s="91">
        <f>IF(Procédure!$C$33=2,'Elegio-Electors'!D1328,Procédure!$C$33)</f>
        <v>0</v>
      </c>
      <c r="D1328" s="20">
        <f>'Elegio-Electors'!E1328</f>
        <v>0</v>
      </c>
      <c r="E1328" s="91" t="str">
        <f>IF(LEFT(RIGHT('Elegio-Electors'!L1328,2),1)="C",'Elegio-Electors'!L1328,IF(LEFT(RIGHT('Elegio-Electors'!M1328,2),1)="C",'Elegio-Electors'!M1328,""))</f>
        <v/>
      </c>
      <c r="F1328" s="91" t="str">
        <f>IF(LEFT(RIGHT('Elegio-Electors'!L1328,2),1)="O",'Elegio-Electors'!L1328,IF(LEFT(RIGHT('Elegio-Electors'!M1328,2),1)="O",'Elegio-Electors'!M1328,""))</f>
        <v/>
      </c>
      <c r="G1328" s="20" t="e">
        <f>INDEX(bureaux!$A:$H,MATCH($E1328,bureaux!$A:$A,0),8)</f>
        <v>#N/A</v>
      </c>
      <c r="I1328" s="91" t="e">
        <f>_xlfn.CONCAT(INDEX(bureaux!$A:$H,MATCH($E1328,bureaux!$A:$A,0),4)," ",INDEX(bureaux!$A:$H,MATCH($E1328,bureaux!$A:$A,0),5))</f>
        <v>#N/A</v>
      </c>
      <c r="J1328" s="20" t="e">
        <f>INDEX(bureaux!$A:$H,MATCH($E1328,bureaux!$A:$A,0),6)</f>
        <v>#N/A</v>
      </c>
      <c r="K1328" s="20" t="e">
        <f>INDEX(bureaux!$A:$H,MATCH($E1328,bureaux!$A:$A,0),7)</f>
        <v>#N/A</v>
      </c>
    </row>
    <row r="1329" spans="1:11" x14ac:dyDescent="0.25">
      <c r="A1329" s="20">
        <f>'Elegio-Electors'!C1329</f>
        <v>0</v>
      </c>
      <c r="B1329" s="20">
        <f>'Elegio-Electors'!B1329</f>
        <v>0</v>
      </c>
      <c r="C1329" s="91">
        <f>IF(Procédure!$C$33=2,'Elegio-Electors'!D1329,Procédure!$C$33)</f>
        <v>0</v>
      </c>
      <c r="D1329" s="20">
        <f>'Elegio-Electors'!E1329</f>
        <v>0</v>
      </c>
      <c r="E1329" s="91" t="str">
        <f>IF(LEFT(RIGHT('Elegio-Electors'!L1329,2),1)="C",'Elegio-Electors'!L1329,IF(LEFT(RIGHT('Elegio-Electors'!M1329,2),1)="C",'Elegio-Electors'!M1329,""))</f>
        <v/>
      </c>
      <c r="F1329" s="91" t="str">
        <f>IF(LEFT(RIGHT('Elegio-Electors'!L1329,2),1)="O",'Elegio-Electors'!L1329,IF(LEFT(RIGHT('Elegio-Electors'!M1329,2),1)="O",'Elegio-Electors'!M1329,""))</f>
        <v/>
      </c>
      <c r="G1329" s="20" t="e">
        <f>INDEX(bureaux!$A:$H,MATCH($E1329,bureaux!$A:$A,0),8)</f>
        <v>#N/A</v>
      </c>
      <c r="I1329" s="91" t="e">
        <f>_xlfn.CONCAT(INDEX(bureaux!$A:$H,MATCH($E1329,bureaux!$A:$A,0),4)," ",INDEX(bureaux!$A:$H,MATCH($E1329,bureaux!$A:$A,0),5))</f>
        <v>#N/A</v>
      </c>
      <c r="J1329" s="20" t="e">
        <f>INDEX(bureaux!$A:$H,MATCH($E1329,bureaux!$A:$A,0),6)</f>
        <v>#N/A</v>
      </c>
      <c r="K1329" s="20" t="e">
        <f>INDEX(bureaux!$A:$H,MATCH($E1329,bureaux!$A:$A,0),7)</f>
        <v>#N/A</v>
      </c>
    </row>
    <row r="1330" spans="1:11" x14ac:dyDescent="0.25">
      <c r="A1330" s="20">
        <f>'Elegio-Electors'!C1330</f>
        <v>0</v>
      </c>
      <c r="B1330" s="20">
        <f>'Elegio-Electors'!B1330</f>
        <v>0</v>
      </c>
      <c r="C1330" s="91">
        <f>IF(Procédure!$C$33=2,'Elegio-Electors'!D1330,Procédure!$C$33)</f>
        <v>0</v>
      </c>
      <c r="D1330" s="20">
        <f>'Elegio-Electors'!E1330</f>
        <v>0</v>
      </c>
      <c r="E1330" s="91" t="str">
        <f>IF(LEFT(RIGHT('Elegio-Electors'!L1330,2),1)="C",'Elegio-Electors'!L1330,IF(LEFT(RIGHT('Elegio-Electors'!M1330,2),1)="C",'Elegio-Electors'!M1330,""))</f>
        <v/>
      </c>
      <c r="F1330" s="91" t="str">
        <f>IF(LEFT(RIGHT('Elegio-Electors'!L1330,2),1)="O",'Elegio-Electors'!L1330,IF(LEFT(RIGHT('Elegio-Electors'!M1330,2),1)="O",'Elegio-Electors'!M1330,""))</f>
        <v/>
      </c>
      <c r="G1330" s="20" t="e">
        <f>INDEX(bureaux!$A:$H,MATCH($E1330,bureaux!$A:$A,0),8)</f>
        <v>#N/A</v>
      </c>
      <c r="I1330" s="91" t="e">
        <f>_xlfn.CONCAT(INDEX(bureaux!$A:$H,MATCH($E1330,bureaux!$A:$A,0),4)," ",INDEX(bureaux!$A:$H,MATCH($E1330,bureaux!$A:$A,0),5))</f>
        <v>#N/A</v>
      </c>
      <c r="J1330" s="20" t="e">
        <f>INDEX(bureaux!$A:$H,MATCH($E1330,bureaux!$A:$A,0),6)</f>
        <v>#N/A</v>
      </c>
      <c r="K1330" s="20" t="e">
        <f>INDEX(bureaux!$A:$H,MATCH($E1330,bureaux!$A:$A,0),7)</f>
        <v>#N/A</v>
      </c>
    </row>
    <row r="1331" spans="1:11" x14ac:dyDescent="0.25">
      <c r="A1331" s="20">
        <f>'Elegio-Electors'!C1331</f>
        <v>0</v>
      </c>
      <c r="B1331" s="20">
        <f>'Elegio-Electors'!B1331</f>
        <v>0</v>
      </c>
      <c r="C1331" s="91">
        <f>IF(Procédure!$C$33=2,'Elegio-Electors'!D1331,Procédure!$C$33)</f>
        <v>0</v>
      </c>
      <c r="D1331" s="20">
        <f>'Elegio-Electors'!E1331</f>
        <v>0</v>
      </c>
      <c r="E1331" s="91" t="str">
        <f>IF(LEFT(RIGHT('Elegio-Electors'!L1331,2),1)="C",'Elegio-Electors'!L1331,IF(LEFT(RIGHT('Elegio-Electors'!M1331,2),1)="C",'Elegio-Electors'!M1331,""))</f>
        <v/>
      </c>
      <c r="F1331" s="91" t="str">
        <f>IF(LEFT(RIGHT('Elegio-Electors'!L1331,2),1)="O",'Elegio-Electors'!L1331,IF(LEFT(RIGHT('Elegio-Electors'!M1331,2),1)="O",'Elegio-Electors'!M1331,""))</f>
        <v/>
      </c>
      <c r="G1331" s="20" t="e">
        <f>INDEX(bureaux!$A:$H,MATCH($E1331,bureaux!$A:$A,0),8)</f>
        <v>#N/A</v>
      </c>
      <c r="I1331" s="91" t="e">
        <f>_xlfn.CONCAT(INDEX(bureaux!$A:$H,MATCH($E1331,bureaux!$A:$A,0),4)," ",INDEX(bureaux!$A:$H,MATCH($E1331,bureaux!$A:$A,0),5))</f>
        <v>#N/A</v>
      </c>
      <c r="J1331" s="20" t="e">
        <f>INDEX(bureaux!$A:$H,MATCH($E1331,bureaux!$A:$A,0),6)</f>
        <v>#N/A</v>
      </c>
      <c r="K1331" s="20" t="e">
        <f>INDEX(bureaux!$A:$H,MATCH($E1331,bureaux!$A:$A,0),7)</f>
        <v>#N/A</v>
      </c>
    </row>
    <row r="1332" spans="1:11" x14ac:dyDescent="0.25">
      <c r="A1332" s="20">
        <f>'Elegio-Electors'!C1332</f>
        <v>0</v>
      </c>
      <c r="B1332" s="20">
        <f>'Elegio-Electors'!B1332</f>
        <v>0</v>
      </c>
      <c r="C1332" s="91">
        <f>IF(Procédure!$C$33=2,'Elegio-Electors'!D1332,Procédure!$C$33)</f>
        <v>0</v>
      </c>
      <c r="D1332" s="20">
        <f>'Elegio-Electors'!E1332</f>
        <v>0</v>
      </c>
      <c r="E1332" s="91" t="str">
        <f>IF(LEFT(RIGHT('Elegio-Electors'!L1332,2),1)="C",'Elegio-Electors'!L1332,IF(LEFT(RIGHT('Elegio-Electors'!M1332,2),1)="C",'Elegio-Electors'!M1332,""))</f>
        <v/>
      </c>
      <c r="F1332" s="91" t="str">
        <f>IF(LEFT(RIGHT('Elegio-Electors'!L1332,2),1)="O",'Elegio-Electors'!L1332,IF(LEFT(RIGHT('Elegio-Electors'!M1332,2),1)="O",'Elegio-Electors'!M1332,""))</f>
        <v/>
      </c>
      <c r="G1332" s="20" t="e">
        <f>INDEX(bureaux!$A:$H,MATCH($E1332,bureaux!$A:$A,0),8)</f>
        <v>#N/A</v>
      </c>
      <c r="I1332" s="91" t="e">
        <f>_xlfn.CONCAT(INDEX(bureaux!$A:$H,MATCH($E1332,bureaux!$A:$A,0),4)," ",INDEX(bureaux!$A:$H,MATCH($E1332,bureaux!$A:$A,0),5))</f>
        <v>#N/A</v>
      </c>
      <c r="J1332" s="20" t="e">
        <f>INDEX(bureaux!$A:$H,MATCH($E1332,bureaux!$A:$A,0),6)</f>
        <v>#N/A</v>
      </c>
      <c r="K1332" s="20" t="e">
        <f>INDEX(bureaux!$A:$H,MATCH($E1332,bureaux!$A:$A,0),7)</f>
        <v>#N/A</v>
      </c>
    </row>
    <row r="1333" spans="1:11" x14ac:dyDescent="0.25">
      <c r="A1333" s="20">
        <f>'Elegio-Electors'!C1333</f>
        <v>0</v>
      </c>
      <c r="B1333" s="20">
        <f>'Elegio-Electors'!B1333</f>
        <v>0</v>
      </c>
      <c r="C1333" s="91">
        <f>IF(Procédure!$C$33=2,'Elegio-Electors'!D1333,Procédure!$C$33)</f>
        <v>0</v>
      </c>
      <c r="D1333" s="20">
        <f>'Elegio-Electors'!E1333</f>
        <v>0</v>
      </c>
      <c r="E1333" s="91" t="str">
        <f>IF(LEFT(RIGHT('Elegio-Electors'!L1333,2),1)="C",'Elegio-Electors'!L1333,IF(LEFT(RIGHT('Elegio-Electors'!M1333,2),1)="C",'Elegio-Electors'!M1333,""))</f>
        <v/>
      </c>
      <c r="F1333" s="91" t="str">
        <f>IF(LEFT(RIGHT('Elegio-Electors'!L1333,2),1)="O",'Elegio-Electors'!L1333,IF(LEFT(RIGHT('Elegio-Electors'!M1333,2),1)="O",'Elegio-Electors'!M1333,""))</f>
        <v/>
      </c>
      <c r="G1333" s="20" t="e">
        <f>INDEX(bureaux!$A:$H,MATCH($E1333,bureaux!$A:$A,0),8)</f>
        <v>#N/A</v>
      </c>
      <c r="I1333" s="91" t="e">
        <f>_xlfn.CONCAT(INDEX(bureaux!$A:$H,MATCH($E1333,bureaux!$A:$A,0),4)," ",INDEX(bureaux!$A:$H,MATCH($E1333,bureaux!$A:$A,0),5))</f>
        <v>#N/A</v>
      </c>
      <c r="J1333" s="20" t="e">
        <f>INDEX(bureaux!$A:$H,MATCH($E1333,bureaux!$A:$A,0),6)</f>
        <v>#N/A</v>
      </c>
      <c r="K1333" s="20" t="e">
        <f>INDEX(bureaux!$A:$H,MATCH($E1333,bureaux!$A:$A,0),7)</f>
        <v>#N/A</v>
      </c>
    </row>
    <row r="1334" spans="1:11" x14ac:dyDescent="0.25">
      <c r="A1334" s="20">
        <f>'Elegio-Electors'!C1334</f>
        <v>0</v>
      </c>
      <c r="B1334" s="20">
        <f>'Elegio-Electors'!B1334</f>
        <v>0</v>
      </c>
      <c r="C1334" s="91">
        <f>IF(Procédure!$C$33=2,'Elegio-Electors'!D1334,Procédure!$C$33)</f>
        <v>0</v>
      </c>
      <c r="D1334" s="20">
        <f>'Elegio-Electors'!E1334</f>
        <v>0</v>
      </c>
      <c r="E1334" s="91" t="str">
        <f>IF(LEFT(RIGHT('Elegio-Electors'!L1334,2),1)="C",'Elegio-Electors'!L1334,IF(LEFT(RIGHT('Elegio-Electors'!M1334,2),1)="C",'Elegio-Electors'!M1334,""))</f>
        <v/>
      </c>
      <c r="F1334" s="91" t="str">
        <f>IF(LEFT(RIGHT('Elegio-Electors'!L1334,2),1)="O",'Elegio-Electors'!L1334,IF(LEFT(RIGHT('Elegio-Electors'!M1334,2),1)="O",'Elegio-Electors'!M1334,""))</f>
        <v/>
      </c>
      <c r="G1334" s="20" t="e">
        <f>INDEX(bureaux!$A:$H,MATCH($E1334,bureaux!$A:$A,0),8)</f>
        <v>#N/A</v>
      </c>
      <c r="I1334" s="91" t="e">
        <f>_xlfn.CONCAT(INDEX(bureaux!$A:$H,MATCH($E1334,bureaux!$A:$A,0),4)," ",INDEX(bureaux!$A:$H,MATCH($E1334,bureaux!$A:$A,0),5))</f>
        <v>#N/A</v>
      </c>
      <c r="J1334" s="20" t="e">
        <f>INDEX(bureaux!$A:$H,MATCH($E1334,bureaux!$A:$A,0),6)</f>
        <v>#N/A</v>
      </c>
      <c r="K1334" s="20" t="e">
        <f>INDEX(bureaux!$A:$H,MATCH($E1334,bureaux!$A:$A,0),7)</f>
        <v>#N/A</v>
      </c>
    </row>
    <row r="1335" spans="1:11" x14ac:dyDescent="0.25">
      <c r="A1335" s="20">
        <f>'Elegio-Electors'!C1335</f>
        <v>0</v>
      </c>
      <c r="B1335" s="20">
        <f>'Elegio-Electors'!B1335</f>
        <v>0</v>
      </c>
      <c r="C1335" s="91">
        <f>IF(Procédure!$C$33=2,'Elegio-Electors'!D1335,Procédure!$C$33)</f>
        <v>0</v>
      </c>
      <c r="D1335" s="20">
        <f>'Elegio-Electors'!E1335</f>
        <v>0</v>
      </c>
      <c r="E1335" s="91" t="str">
        <f>IF(LEFT(RIGHT('Elegio-Electors'!L1335,2),1)="C",'Elegio-Electors'!L1335,IF(LEFT(RIGHT('Elegio-Electors'!M1335,2),1)="C",'Elegio-Electors'!M1335,""))</f>
        <v/>
      </c>
      <c r="F1335" s="91" t="str">
        <f>IF(LEFT(RIGHT('Elegio-Electors'!L1335,2),1)="O",'Elegio-Electors'!L1335,IF(LEFT(RIGHT('Elegio-Electors'!M1335,2),1)="O",'Elegio-Electors'!M1335,""))</f>
        <v/>
      </c>
      <c r="G1335" s="20" t="e">
        <f>INDEX(bureaux!$A:$H,MATCH($E1335,bureaux!$A:$A,0),8)</f>
        <v>#N/A</v>
      </c>
      <c r="I1335" s="91" t="e">
        <f>_xlfn.CONCAT(INDEX(bureaux!$A:$H,MATCH($E1335,bureaux!$A:$A,0),4)," ",INDEX(bureaux!$A:$H,MATCH($E1335,bureaux!$A:$A,0),5))</f>
        <v>#N/A</v>
      </c>
      <c r="J1335" s="20" t="e">
        <f>INDEX(bureaux!$A:$H,MATCH($E1335,bureaux!$A:$A,0),6)</f>
        <v>#N/A</v>
      </c>
      <c r="K1335" s="20" t="e">
        <f>INDEX(bureaux!$A:$H,MATCH($E1335,bureaux!$A:$A,0),7)</f>
        <v>#N/A</v>
      </c>
    </row>
    <row r="1336" spans="1:11" x14ac:dyDescent="0.25">
      <c r="A1336" s="20">
        <f>'Elegio-Electors'!C1336</f>
        <v>0</v>
      </c>
      <c r="B1336" s="20">
        <f>'Elegio-Electors'!B1336</f>
        <v>0</v>
      </c>
      <c r="C1336" s="91">
        <f>IF(Procédure!$C$33=2,'Elegio-Electors'!D1336,Procédure!$C$33)</f>
        <v>0</v>
      </c>
      <c r="D1336" s="20">
        <f>'Elegio-Electors'!E1336</f>
        <v>0</v>
      </c>
      <c r="E1336" s="91" t="str">
        <f>IF(LEFT(RIGHT('Elegio-Electors'!L1336,2),1)="C",'Elegio-Electors'!L1336,IF(LEFT(RIGHT('Elegio-Electors'!M1336,2),1)="C",'Elegio-Electors'!M1336,""))</f>
        <v/>
      </c>
      <c r="F1336" s="91" t="str">
        <f>IF(LEFT(RIGHT('Elegio-Electors'!L1336,2),1)="O",'Elegio-Electors'!L1336,IF(LEFT(RIGHT('Elegio-Electors'!M1336,2),1)="O",'Elegio-Electors'!M1336,""))</f>
        <v/>
      </c>
      <c r="G1336" s="20" t="e">
        <f>INDEX(bureaux!$A:$H,MATCH($E1336,bureaux!$A:$A,0),8)</f>
        <v>#N/A</v>
      </c>
      <c r="I1336" s="91" t="e">
        <f>_xlfn.CONCAT(INDEX(bureaux!$A:$H,MATCH($E1336,bureaux!$A:$A,0),4)," ",INDEX(bureaux!$A:$H,MATCH($E1336,bureaux!$A:$A,0),5))</f>
        <v>#N/A</v>
      </c>
      <c r="J1336" s="20" t="e">
        <f>INDEX(bureaux!$A:$H,MATCH($E1336,bureaux!$A:$A,0),6)</f>
        <v>#N/A</v>
      </c>
      <c r="K1336" s="20" t="e">
        <f>INDEX(bureaux!$A:$H,MATCH($E1336,bureaux!$A:$A,0),7)</f>
        <v>#N/A</v>
      </c>
    </row>
    <row r="1337" spans="1:11" x14ac:dyDescent="0.25">
      <c r="A1337" s="20">
        <f>'Elegio-Electors'!C1337</f>
        <v>0</v>
      </c>
      <c r="B1337" s="20">
        <f>'Elegio-Electors'!B1337</f>
        <v>0</v>
      </c>
      <c r="C1337" s="91">
        <f>IF(Procédure!$C$33=2,'Elegio-Electors'!D1337,Procédure!$C$33)</f>
        <v>0</v>
      </c>
      <c r="D1337" s="20">
        <f>'Elegio-Electors'!E1337</f>
        <v>0</v>
      </c>
      <c r="E1337" s="91" t="str">
        <f>IF(LEFT(RIGHT('Elegio-Electors'!L1337,2),1)="C",'Elegio-Electors'!L1337,IF(LEFT(RIGHT('Elegio-Electors'!M1337,2),1)="C",'Elegio-Electors'!M1337,""))</f>
        <v/>
      </c>
      <c r="F1337" s="91" t="str">
        <f>IF(LEFT(RIGHT('Elegio-Electors'!L1337,2),1)="O",'Elegio-Electors'!L1337,IF(LEFT(RIGHT('Elegio-Electors'!M1337,2),1)="O",'Elegio-Electors'!M1337,""))</f>
        <v/>
      </c>
      <c r="G1337" s="20" t="e">
        <f>INDEX(bureaux!$A:$H,MATCH($E1337,bureaux!$A:$A,0),8)</f>
        <v>#N/A</v>
      </c>
      <c r="I1337" s="91" t="e">
        <f>_xlfn.CONCAT(INDEX(bureaux!$A:$H,MATCH($E1337,bureaux!$A:$A,0),4)," ",INDEX(bureaux!$A:$H,MATCH($E1337,bureaux!$A:$A,0),5))</f>
        <v>#N/A</v>
      </c>
      <c r="J1337" s="20" t="e">
        <f>INDEX(bureaux!$A:$H,MATCH($E1337,bureaux!$A:$A,0),6)</f>
        <v>#N/A</v>
      </c>
      <c r="K1337" s="20" t="e">
        <f>INDEX(bureaux!$A:$H,MATCH($E1337,bureaux!$A:$A,0),7)</f>
        <v>#N/A</v>
      </c>
    </row>
    <row r="1338" spans="1:11" x14ac:dyDescent="0.25">
      <c r="A1338" s="20">
        <f>'Elegio-Electors'!C1338</f>
        <v>0</v>
      </c>
      <c r="B1338" s="20">
        <f>'Elegio-Electors'!B1338</f>
        <v>0</v>
      </c>
      <c r="C1338" s="91">
        <f>IF(Procédure!$C$33=2,'Elegio-Electors'!D1338,Procédure!$C$33)</f>
        <v>0</v>
      </c>
      <c r="D1338" s="20">
        <f>'Elegio-Electors'!E1338</f>
        <v>0</v>
      </c>
      <c r="E1338" s="91" t="str">
        <f>IF(LEFT(RIGHT('Elegio-Electors'!L1338,2),1)="C",'Elegio-Electors'!L1338,IF(LEFT(RIGHT('Elegio-Electors'!M1338,2),1)="C",'Elegio-Electors'!M1338,""))</f>
        <v/>
      </c>
      <c r="F1338" s="91" t="str">
        <f>IF(LEFT(RIGHT('Elegio-Electors'!L1338,2),1)="O",'Elegio-Electors'!L1338,IF(LEFT(RIGHT('Elegio-Electors'!M1338,2),1)="O",'Elegio-Electors'!M1338,""))</f>
        <v/>
      </c>
      <c r="G1338" s="20" t="e">
        <f>INDEX(bureaux!$A:$H,MATCH($E1338,bureaux!$A:$A,0),8)</f>
        <v>#N/A</v>
      </c>
      <c r="I1338" s="91" t="e">
        <f>_xlfn.CONCAT(INDEX(bureaux!$A:$H,MATCH($E1338,bureaux!$A:$A,0),4)," ",INDEX(bureaux!$A:$H,MATCH($E1338,bureaux!$A:$A,0),5))</f>
        <v>#N/A</v>
      </c>
      <c r="J1338" s="20" t="e">
        <f>INDEX(bureaux!$A:$H,MATCH($E1338,bureaux!$A:$A,0),6)</f>
        <v>#N/A</v>
      </c>
      <c r="K1338" s="20" t="e">
        <f>INDEX(bureaux!$A:$H,MATCH($E1338,bureaux!$A:$A,0),7)</f>
        <v>#N/A</v>
      </c>
    </row>
    <row r="1339" spans="1:11" x14ac:dyDescent="0.25">
      <c r="A1339" s="20">
        <f>'Elegio-Electors'!C1339</f>
        <v>0</v>
      </c>
      <c r="B1339" s="20">
        <f>'Elegio-Electors'!B1339</f>
        <v>0</v>
      </c>
      <c r="C1339" s="91">
        <f>IF(Procédure!$C$33=2,'Elegio-Electors'!D1339,Procédure!$C$33)</f>
        <v>0</v>
      </c>
      <c r="D1339" s="20">
        <f>'Elegio-Electors'!E1339</f>
        <v>0</v>
      </c>
      <c r="E1339" s="91" t="str">
        <f>IF(LEFT(RIGHT('Elegio-Electors'!L1339,2),1)="C",'Elegio-Electors'!L1339,IF(LEFT(RIGHT('Elegio-Electors'!M1339,2),1)="C",'Elegio-Electors'!M1339,""))</f>
        <v/>
      </c>
      <c r="F1339" s="91" t="str">
        <f>IF(LEFT(RIGHT('Elegio-Electors'!L1339,2),1)="O",'Elegio-Electors'!L1339,IF(LEFT(RIGHT('Elegio-Electors'!M1339,2),1)="O",'Elegio-Electors'!M1339,""))</f>
        <v/>
      </c>
      <c r="G1339" s="20" t="e">
        <f>INDEX(bureaux!$A:$H,MATCH($E1339,bureaux!$A:$A,0),8)</f>
        <v>#N/A</v>
      </c>
      <c r="I1339" s="91" t="e">
        <f>_xlfn.CONCAT(INDEX(bureaux!$A:$H,MATCH($E1339,bureaux!$A:$A,0),4)," ",INDEX(bureaux!$A:$H,MATCH($E1339,bureaux!$A:$A,0),5))</f>
        <v>#N/A</v>
      </c>
      <c r="J1339" s="20" t="e">
        <f>INDEX(bureaux!$A:$H,MATCH($E1339,bureaux!$A:$A,0),6)</f>
        <v>#N/A</v>
      </c>
      <c r="K1339" s="20" t="e">
        <f>INDEX(bureaux!$A:$H,MATCH($E1339,bureaux!$A:$A,0),7)</f>
        <v>#N/A</v>
      </c>
    </row>
    <row r="1340" spans="1:11" x14ac:dyDescent="0.25">
      <c r="A1340" s="20">
        <f>'Elegio-Electors'!C1340</f>
        <v>0</v>
      </c>
      <c r="B1340" s="20">
        <f>'Elegio-Electors'!B1340</f>
        <v>0</v>
      </c>
      <c r="C1340" s="91">
        <f>IF(Procédure!$C$33=2,'Elegio-Electors'!D1340,Procédure!$C$33)</f>
        <v>0</v>
      </c>
      <c r="D1340" s="20">
        <f>'Elegio-Electors'!E1340</f>
        <v>0</v>
      </c>
      <c r="E1340" s="91" t="str">
        <f>IF(LEFT(RIGHT('Elegio-Electors'!L1340,2),1)="C",'Elegio-Electors'!L1340,IF(LEFT(RIGHT('Elegio-Electors'!M1340,2),1)="C",'Elegio-Electors'!M1340,""))</f>
        <v/>
      </c>
      <c r="F1340" s="91" t="str">
        <f>IF(LEFT(RIGHT('Elegio-Electors'!L1340,2),1)="O",'Elegio-Electors'!L1340,IF(LEFT(RIGHT('Elegio-Electors'!M1340,2),1)="O",'Elegio-Electors'!M1340,""))</f>
        <v/>
      </c>
      <c r="G1340" s="20" t="e">
        <f>INDEX(bureaux!$A:$H,MATCH($E1340,bureaux!$A:$A,0),8)</f>
        <v>#N/A</v>
      </c>
      <c r="I1340" s="91" t="e">
        <f>_xlfn.CONCAT(INDEX(bureaux!$A:$H,MATCH($E1340,bureaux!$A:$A,0),4)," ",INDEX(bureaux!$A:$H,MATCH($E1340,bureaux!$A:$A,0),5))</f>
        <v>#N/A</v>
      </c>
      <c r="J1340" s="20" t="e">
        <f>INDEX(bureaux!$A:$H,MATCH($E1340,bureaux!$A:$A,0),6)</f>
        <v>#N/A</v>
      </c>
      <c r="K1340" s="20" t="e">
        <f>INDEX(bureaux!$A:$H,MATCH($E1340,bureaux!$A:$A,0),7)</f>
        <v>#N/A</v>
      </c>
    </row>
    <row r="1341" spans="1:11" x14ac:dyDescent="0.25">
      <c r="A1341" s="20">
        <f>'Elegio-Electors'!C1341</f>
        <v>0</v>
      </c>
      <c r="B1341" s="20">
        <f>'Elegio-Electors'!B1341</f>
        <v>0</v>
      </c>
      <c r="C1341" s="91">
        <f>IF(Procédure!$C$33=2,'Elegio-Electors'!D1341,Procédure!$C$33)</f>
        <v>0</v>
      </c>
      <c r="D1341" s="20">
        <f>'Elegio-Electors'!E1341</f>
        <v>0</v>
      </c>
      <c r="E1341" s="91" t="str">
        <f>IF(LEFT(RIGHT('Elegio-Electors'!L1341,2),1)="C",'Elegio-Electors'!L1341,IF(LEFT(RIGHT('Elegio-Electors'!M1341,2),1)="C",'Elegio-Electors'!M1341,""))</f>
        <v/>
      </c>
      <c r="F1341" s="91" t="str">
        <f>IF(LEFT(RIGHT('Elegio-Electors'!L1341,2),1)="O",'Elegio-Electors'!L1341,IF(LEFT(RIGHT('Elegio-Electors'!M1341,2),1)="O",'Elegio-Electors'!M1341,""))</f>
        <v/>
      </c>
      <c r="G1341" s="20" t="e">
        <f>INDEX(bureaux!$A:$H,MATCH($E1341,bureaux!$A:$A,0),8)</f>
        <v>#N/A</v>
      </c>
      <c r="I1341" s="91" t="e">
        <f>_xlfn.CONCAT(INDEX(bureaux!$A:$H,MATCH($E1341,bureaux!$A:$A,0),4)," ",INDEX(bureaux!$A:$H,MATCH($E1341,bureaux!$A:$A,0),5))</f>
        <v>#N/A</v>
      </c>
      <c r="J1341" s="20" t="e">
        <f>INDEX(bureaux!$A:$H,MATCH($E1341,bureaux!$A:$A,0),6)</f>
        <v>#N/A</v>
      </c>
      <c r="K1341" s="20" t="e">
        <f>INDEX(bureaux!$A:$H,MATCH($E1341,bureaux!$A:$A,0),7)</f>
        <v>#N/A</v>
      </c>
    </row>
    <row r="1342" spans="1:11" x14ac:dyDescent="0.25">
      <c r="A1342" s="20">
        <f>'Elegio-Electors'!C1342</f>
        <v>0</v>
      </c>
      <c r="B1342" s="20">
        <f>'Elegio-Electors'!B1342</f>
        <v>0</v>
      </c>
      <c r="C1342" s="91">
        <f>IF(Procédure!$C$33=2,'Elegio-Electors'!D1342,Procédure!$C$33)</f>
        <v>0</v>
      </c>
      <c r="D1342" s="20">
        <f>'Elegio-Electors'!E1342</f>
        <v>0</v>
      </c>
      <c r="E1342" s="91" t="str">
        <f>IF(LEFT(RIGHT('Elegio-Electors'!L1342,2),1)="C",'Elegio-Electors'!L1342,IF(LEFT(RIGHT('Elegio-Electors'!M1342,2),1)="C",'Elegio-Electors'!M1342,""))</f>
        <v/>
      </c>
      <c r="F1342" s="91" t="str">
        <f>IF(LEFT(RIGHT('Elegio-Electors'!L1342,2),1)="O",'Elegio-Electors'!L1342,IF(LEFT(RIGHT('Elegio-Electors'!M1342,2),1)="O",'Elegio-Electors'!M1342,""))</f>
        <v/>
      </c>
      <c r="G1342" s="20" t="e">
        <f>INDEX(bureaux!$A:$H,MATCH($E1342,bureaux!$A:$A,0),8)</f>
        <v>#N/A</v>
      </c>
      <c r="I1342" s="91" t="e">
        <f>_xlfn.CONCAT(INDEX(bureaux!$A:$H,MATCH($E1342,bureaux!$A:$A,0),4)," ",INDEX(bureaux!$A:$H,MATCH($E1342,bureaux!$A:$A,0),5))</f>
        <v>#N/A</v>
      </c>
      <c r="J1342" s="20" t="e">
        <f>INDEX(bureaux!$A:$H,MATCH($E1342,bureaux!$A:$A,0),6)</f>
        <v>#N/A</v>
      </c>
      <c r="K1342" s="20" t="e">
        <f>INDEX(bureaux!$A:$H,MATCH($E1342,bureaux!$A:$A,0),7)</f>
        <v>#N/A</v>
      </c>
    </row>
    <row r="1343" spans="1:11" x14ac:dyDescent="0.25">
      <c r="A1343" s="20">
        <f>'Elegio-Electors'!C1343</f>
        <v>0</v>
      </c>
      <c r="B1343" s="20">
        <f>'Elegio-Electors'!B1343</f>
        <v>0</v>
      </c>
      <c r="C1343" s="91">
        <f>IF(Procédure!$C$33=2,'Elegio-Electors'!D1343,Procédure!$C$33)</f>
        <v>0</v>
      </c>
      <c r="D1343" s="20">
        <f>'Elegio-Electors'!E1343</f>
        <v>0</v>
      </c>
      <c r="E1343" s="91" t="str">
        <f>IF(LEFT(RIGHT('Elegio-Electors'!L1343,2),1)="C",'Elegio-Electors'!L1343,IF(LEFT(RIGHT('Elegio-Electors'!M1343,2),1)="C",'Elegio-Electors'!M1343,""))</f>
        <v/>
      </c>
      <c r="F1343" s="91" t="str">
        <f>IF(LEFT(RIGHT('Elegio-Electors'!L1343,2),1)="O",'Elegio-Electors'!L1343,IF(LEFT(RIGHT('Elegio-Electors'!M1343,2),1)="O",'Elegio-Electors'!M1343,""))</f>
        <v/>
      </c>
      <c r="G1343" s="20" t="e">
        <f>INDEX(bureaux!$A:$H,MATCH($E1343,bureaux!$A:$A,0),8)</f>
        <v>#N/A</v>
      </c>
      <c r="I1343" s="91" t="e">
        <f>_xlfn.CONCAT(INDEX(bureaux!$A:$H,MATCH($E1343,bureaux!$A:$A,0),4)," ",INDEX(bureaux!$A:$H,MATCH($E1343,bureaux!$A:$A,0),5))</f>
        <v>#N/A</v>
      </c>
      <c r="J1343" s="20" t="e">
        <f>INDEX(bureaux!$A:$H,MATCH($E1343,bureaux!$A:$A,0),6)</f>
        <v>#N/A</v>
      </c>
      <c r="K1343" s="20" t="e">
        <f>INDEX(bureaux!$A:$H,MATCH($E1343,bureaux!$A:$A,0),7)</f>
        <v>#N/A</v>
      </c>
    </row>
    <row r="1344" spans="1:11" x14ac:dyDescent="0.25">
      <c r="A1344" s="20">
        <f>'Elegio-Electors'!C1344</f>
        <v>0</v>
      </c>
      <c r="B1344" s="20">
        <f>'Elegio-Electors'!B1344</f>
        <v>0</v>
      </c>
      <c r="C1344" s="91">
        <f>IF(Procédure!$C$33=2,'Elegio-Electors'!D1344,Procédure!$C$33)</f>
        <v>0</v>
      </c>
      <c r="D1344" s="20">
        <f>'Elegio-Electors'!E1344</f>
        <v>0</v>
      </c>
      <c r="E1344" s="91" t="str">
        <f>IF(LEFT(RIGHT('Elegio-Electors'!L1344,2),1)="C",'Elegio-Electors'!L1344,IF(LEFT(RIGHT('Elegio-Electors'!M1344,2),1)="C",'Elegio-Electors'!M1344,""))</f>
        <v/>
      </c>
      <c r="F1344" s="91" t="str">
        <f>IF(LEFT(RIGHT('Elegio-Electors'!L1344,2),1)="O",'Elegio-Electors'!L1344,IF(LEFT(RIGHT('Elegio-Electors'!M1344,2),1)="O",'Elegio-Electors'!M1344,""))</f>
        <v/>
      </c>
      <c r="G1344" s="20" t="e">
        <f>INDEX(bureaux!$A:$H,MATCH($E1344,bureaux!$A:$A,0),8)</f>
        <v>#N/A</v>
      </c>
      <c r="I1344" s="91" t="e">
        <f>_xlfn.CONCAT(INDEX(bureaux!$A:$H,MATCH($E1344,bureaux!$A:$A,0),4)," ",INDEX(bureaux!$A:$H,MATCH($E1344,bureaux!$A:$A,0),5))</f>
        <v>#N/A</v>
      </c>
      <c r="J1344" s="20" t="e">
        <f>INDEX(bureaux!$A:$H,MATCH($E1344,bureaux!$A:$A,0),6)</f>
        <v>#N/A</v>
      </c>
      <c r="K1344" s="20" t="e">
        <f>INDEX(bureaux!$A:$H,MATCH($E1344,bureaux!$A:$A,0),7)</f>
        <v>#N/A</v>
      </c>
    </row>
    <row r="1345" spans="1:11" x14ac:dyDescent="0.25">
      <c r="A1345" s="20">
        <f>'Elegio-Electors'!C1345</f>
        <v>0</v>
      </c>
      <c r="B1345" s="20">
        <f>'Elegio-Electors'!B1345</f>
        <v>0</v>
      </c>
      <c r="C1345" s="91">
        <f>IF(Procédure!$C$33=2,'Elegio-Electors'!D1345,Procédure!$C$33)</f>
        <v>0</v>
      </c>
      <c r="D1345" s="20">
        <f>'Elegio-Electors'!E1345</f>
        <v>0</v>
      </c>
      <c r="E1345" s="91" t="str">
        <f>IF(LEFT(RIGHT('Elegio-Electors'!L1345,2),1)="C",'Elegio-Electors'!L1345,IF(LEFT(RIGHT('Elegio-Electors'!M1345,2),1)="C",'Elegio-Electors'!M1345,""))</f>
        <v/>
      </c>
      <c r="F1345" s="91" t="str">
        <f>IF(LEFT(RIGHT('Elegio-Electors'!L1345,2),1)="O",'Elegio-Electors'!L1345,IF(LEFT(RIGHT('Elegio-Electors'!M1345,2),1)="O",'Elegio-Electors'!M1345,""))</f>
        <v/>
      </c>
      <c r="G1345" s="20" t="e">
        <f>INDEX(bureaux!$A:$H,MATCH($E1345,bureaux!$A:$A,0),8)</f>
        <v>#N/A</v>
      </c>
      <c r="I1345" s="91" t="e">
        <f>_xlfn.CONCAT(INDEX(bureaux!$A:$H,MATCH($E1345,bureaux!$A:$A,0),4)," ",INDEX(bureaux!$A:$H,MATCH($E1345,bureaux!$A:$A,0),5))</f>
        <v>#N/A</v>
      </c>
      <c r="J1345" s="20" t="e">
        <f>INDEX(bureaux!$A:$H,MATCH($E1345,bureaux!$A:$A,0),6)</f>
        <v>#N/A</v>
      </c>
      <c r="K1345" s="20" t="e">
        <f>INDEX(bureaux!$A:$H,MATCH($E1345,bureaux!$A:$A,0),7)</f>
        <v>#N/A</v>
      </c>
    </row>
    <row r="1346" spans="1:11" x14ac:dyDescent="0.25">
      <c r="A1346" s="20">
        <f>'Elegio-Electors'!C1346</f>
        <v>0</v>
      </c>
      <c r="B1346" s="20">
        <f>'Elegio-Electors'!B1346</f>
        <v>0</v>
      </c>
      <c r="C1346" s="91">
        <f>IF(Procédure!$C$33=2,'Elegio-Electors'!D1346,Procédure!$C$33)</f>
        <v>0</v>
      </c>
      <c r="D1346" s="20">
        <f>'Elegio-Electors'!E1346</f>
        <v>0</v>
      </c>
      <c r="E1346" s="91" t="str">
        <f>IF(LEFT(RIGHT('Elegio-Electors'!L1346,2),1)="C",'Elegio-Electors'!L1346,IF(LEFT(RIGHT('Elegio-Electors'!M1346,2),1)="C",'Elegio-Electors'!M1346,""))</f>
        <v/>
      </c>
      <c r="F1346" s="91" t="str">
        <f>IF(LEFT(RIGHT('Elegio-Electors'!L1346,2),1)="O",'Elegio-Electors'!L1346,IF(LEFT(RIGHT('Elegio-Electors'!M1346,2),1)="O",'Elegio-Electors'!M1346,""))</f>
        <v/>
      </c>
      <c r="G1346" s="20" t="e">
        <f>INDEX(bureaux!$A:$H,MATCH($E1346,bureaux!$A:$A,0),8)</f>
        <v>#N/A</v>
      </c>
      <c r="I1346" s="91" t="e">
        <f>_xlfn.CONCAT(INDEX(bureaux!$A:$H,MATCH($E1346,bureaux!$A:$A,0),4)," ",INDEX(bureaux!$A:$H,MATCH($E1346,bureaux!$A:$A,0),5))</f>
        <v>#N/A</v>
      </c>
      <c r="J1346" s="20" t="e">
        <f>INDEX(bureaux!$A:$H,MATCH($E1346,bureaux!$A:$A,0),6)</f>
        <v>#N/A</v>
      </c>
      <c r="K1346" s="20" t="e">
        <f>INDEX(bureaux!$A:$H,MATCH($E1346,bureaux!$A:$A,0),7)</f>
        <v>#N/A</v>
      </c>
    </row>
    <row r="1347" spans="1:11" x14ac:dyDescent="0.25">
      <c r="A1347" s="20">
        <f>'Elegio-Electors'!C1347</f>
        <v>0</v>
      </c>
      <c r="B1347" s="20">
        <f>'Elegio-Electors'!B1347</f>
        <v>0</v>
      </c>
      <c r="C1347" s="91">
        <f>IF(Procédure!$C$33=2,'Elegio-Electors'!D1347,Procédure!$C$33)</f>
        <v>0</v>
      </c>
      <c r="D1347" s="20">
        <f>'Elegio-Electors'!E1347</f>
        <v>0</v>
      </c>
      <c r="E1347" s="91" t="str">
        <f>IF(LEFT(RIGHT('Elegio-Electors'!L1347,2),1)="C",'Elegio-Electors'!L1347,IF(LEFT(RIGHT('Elegio-Electors'!M1347,2),1)="C",'Elegio-Electors'!M1347,""))</f>
        <v/>
      </c>
      <c r="F1347" s="91" t="str">
        <f>IF(LEFT(RIGHT('Elegio-Electors'!L1347,2),1)="O",'Elegio-Electors'!L1347,IF(LEFT(RIGHT('Elegio-Electors'!M1347,2),1)="O",'Elegio-Electors'!M1347,""))</f>
        <v/>
      </c>
      <c r="G1347" s="20" t="e">
        <f>INDEX(bureaux!$A:$H,MATCH($E1347,bureaux!$A:$A,0),8)</f>
        <v>#N/A</v>
      </c>
      <c r="I1347" s="91" t="e">
        <f>_xlfn.CONCAT(INDEX(bureaux!$A:$H,MATCH($E1347,bureaux!$A:$A,0),4)," ",INDEX(bureaux!$A:$H,MATCH($E1347,bureaux!$A:$A,0),5))</f>
        <v>#N/A</v>
      </c>
      <c r="J1347" s="20" t="e">
        <f>INDEX(bureaux!$A:$H,MATCH($E1347,bureaux!$A:$A,0),6)</f>
        <v>#N/A</v>
      </c>
      <c r="K1347" s="20" t="e">
        <f>INDEX(bureaux!$A:$H,MATCH($E1347,bureaux!$A:$A,0),7)</f>
        <v>#N/A</v>
      </c>
    </row>
    <row r="1348" spans="1:11" x14ac:dyDescent="0.25">
      <c r="A1348" s="20">
        <f>'Elegio-Electors'!C1348</f>
        <v>0</v>
      </c>
      <c r="B1348" s="20">
        <f>'Elegio-Electors'!B1348</f>
        <v>0</v>
      </c>
      <c r="C1348" s="91">
        <f>IF(Procédure!$C$33=2,'Elegio-Electors'!D1348,Procédure!$C$33)</f>
        <v>0</v>
      </c>
      <c r="D1348" s="20">
        <f>'Elegio-Electors'!E1348</f>
        <v>0</v>
      </c>
      <c r="E1348" s="91" t="str">
        <f>IF(LEFT(RIGHT('Elegio-Electors'!L1348,2),1)="C",'Elegio-Electors'!L1348,IF(LEFT(RIGHT('Elegio-Electors'!M1348,2),1)="C",'Elegio-Electors'!M1348,""))</f>
        <v/>
      </c>
      <c r="F1348" s="91" t="str">
        <f>IF(LEFT(RIGHT('Elegio-Electors'!L1348,2),1)="O",'Elegio-Electors'!L1348,IF(LEFT(RIGHT('Elegio-Electors'!M1348,2),1)="O",'Elegio-Electors'!M1348,""))</f>
        <v/>
      </c>
      <c r="G1348" s="20" t="e">
        <f>INDEX(bureaux!$A:$H,MATCH($E1348,bureaux!$A:$A,0),8)</f>
        <v>#N/A</v>
      </c>
      <c r="I1348" s="91" t="e">
        <f>_xlfn.CONCAT(INDEX(bureaux!$A:$H,MATCH($E1348,bureaux!$A:$A,0),4)," ",INDEX(bureaux!$A:$H,MATCH($E1348,bureaux!$A:$A,0),5))</f>
        <v>#N/A</v>
      </c>
      <c r="J1348" s="20" t="e">
        <f>INDEX(bureaux!$A:$H,MATCH($E1348,bureaux!$A:$A,0),6)</f>
        <v>#N/A</v>
      </c>
      <c r="K1348" s="20" t="e">
        <f>INDEX(bureaux!$A:$H,MATCH($E1348,bureaux!$A:$A,0),7)</f>
        <v>#N/A</v>
      </c>
    </row>
    <row r="1349" spans="1:11" x14ac:dyDescent="0.25">
      <c r="A1349" s="20">
        <f>'Elegio-Electors'!C1349</f>
        <v>0</v>
      </c>
      <c r="B1349" s="20">
        <f>'Elegio-Electors'!B1349</f>
        <v>0</v>
      </c>
      <c r="C1349" s="91">
        <f>IF(Procédure!$C$33=2,'Elegio-Electors'!D1349,Procédure!$C$33)</f>
        <v>0</v>
      </c>
      <c r="D1349" s="20">
        <f>'Elegio-Electors'!E1349</f>
        <v>0</v>
      </c>
      <c r="E1349" s="91" t="str">
        <f>IF(LEFT(RIGHT('Elegio-Electors'!L1349,2),1)="C",'Elegio-Electors'!L1349,IF(LEFT(RIGHT('Elegio-Electors'!M1349,2),1)="C",'Elegio-Electors'!M1349,""))</f>
        <v/>
      </c>
      <c r="F1349" s="91" t="str">
        <f>IF(LEFT(RIGHT('Elegio-Electors'!L1349,2),1)="O",'Elegio-Electors'!L1349,IF(LEFT(RIGHT('Elegio-Electors'!M1349,2),1)="O",'Elegio-Electors'!M1349,""))</f>
        <v/>
      </c>
      <c r="G1349" s="20" t="e">
        <f>INDEX(bureaux!$A:$H,MATCH($E1349,bureaux!$A:$A,0),8)</f>
        <v>#N/A</v>
      </c>
      <c r="I1349" s="91" t="e">
        <f>_xlfn.CONCAT(INDEX(bureaux!$A:$H,MATCH($E1349,bureaux!$A:$A,0),4)," ",INDEX(bureaux!$A:$H,MATCH($E1349,bureaux!$A:$A,0),5))</f>
        <v>#N/A</v>
      </c>
      <c r="J1349" s="20" t="e">
        <f>INDEX(bureaux!$A:$H,MATCH($E1349,bureaux!$A:$A,0),6)</f>
        <v>#N/A</v>
      </c>
      <c r="K1349" s="20" t="e">
        <f>INDEX(bureaux!$A:$H,MATCH($E1349,bureaux!$A:$A,0),7)</f>
        <v>#N/A</v>
      </c>
    </row>
    <row r="1350" spans="1:11" x14ac:dyDescent="0.25">
      <c r="A1350" s="20">
        <f>'Elegio-Electors'!C1350</f>
        <v>0</v>
      </c>
      <c r="B1350" s="20">
        <f>'Elegio-Electors'!B1350</f>
        <v>0</v>
      </c>
      <c r="C1350" s="91">
        <f>IF(Procédure!$C$33=2,'Elegio-Electors'!D1350,Procédure!$C$33)</f>
        <v>0</v>
      </c>
      <c r="D1350" s="20">
        <f>'Elegio-Electors'!E1350</f>
        <v>0</v>
      </c>
      <c r="E1350" s="91" t="str">
        <f>IF(LEFT(RIGHT('Elegio-Electors'!L1350,2),1)="C",'Elegio-Electors'!L1350,IF(LEFT(RIGHT('Elegio-Electors'!M1350,2),1)="C",'Elegio-Electors'!M1350,""))</f>
        <v/>
      </c>
      <c r="F1350" s="91" t="str">
        <f>IF(LEFT(RIGHT('Elegio-Electors'!L1350,2),1)="O",'Elegio-Electors'!L1350,IF(LEFT(RIGHT('Elegio-Electors'!M1350,2),1)="O",'Elegio-Electors'!M1350,""))</f>
        <v/>
      </c>
      <c r="G1350" s="20" t="e">
        <f>INDEX(bureaux!$A:$H,MATCH($E1350,bureaux!$A:$A,0),8)</f>
        <v>#N/A</v>
      </c>
      <c r="I1350" s="91" t="e">
        <f>_xlfn.CONCAT(INDEX(bureaux!$A:$H,MATCH($E1350,bureaux!$A:$A,0),4)," ",INDEX(bureaux!$A:$H,MATCH($E1350,bureaux!$A:$A,0),5))</f>
        <v>#N/A</v>
      </c>
      <c r="J1350" s="20" t="e">
        <f>INDEX(bureaux!$A:$H,MATCH($E1350,bureaux!$A:$A,0),6)</f>
        <v>#N/A</v>
      </c>
      <c r="K1350" s="20" t="e">
        <f>INDEX(bureaux!$A:$H,MATCH($E1350,bureaux!$A:$A,0),7)</f>
        <v>#N/A</v>
      </c>
    </row>
    <row r="1351" spans="1:11" x14ac:dyDescent="0.25">
      <c r="A1351" s="20">
        <f>'Elegio-Electors'!C1351</f>
        <v>0</v>
      </c>
      <c r="B1351" s="20">
        <f>'Elegio-Electors'!B1351</f>
        <v>0</v>
      </c>
      <c r="C1351" s="91">
        <f>IF(Procédure!$C$33=2,'Elegio-Electors'!D1351,Procédure!$C$33)</f>
        <v>0</v>
      </c>
      <c r="D1351" s="20">
        <f>'Elegio-Electors'!E1351</f>
        <v>0</v>
      </c>
      <c r="E1351" s="91" t="str">
        <f>IF(LEFT(RIGHT('Elegio-Electors'!L1351,2),1)="C",'Elegio-Electors'!L1351,IF(LEFT(RIGHT('Elegio-Electors'!M1351,2),1)="C",'Elegio-Electors'!M1351,""))</f>
        <v/>
      </c>
      <c r="F1351" s="91" t="str">
        <f>IF(LEFT(RIGHT('Elegio-Electors'!L1351,2),1)="O",'Elegio-Electors'!L1351,IF(LEFT(RIGHT('Elegio-Electors'!M1351,2),1)="O",'Elegio-Electors'!M1351,""))</f>
        <v/>
      </c>
      <c r="G1351" s="20" t="e">
        <f>INDEX(bureaux!$A:$H,MATCH($E1351,bureaux!$A:$A,0),8)</f>
        <v>#N/A</v>
      </c>
      <c r="I1351" s="91" t="e">
        <f>_xlfn.CONCAT(INDEX(bureaux!$A:$H,MATCH($E1351,bureaux!$A:$A,0),4)," ",INDEX(bureaux!$A:$H,MATCH($E1351,bureaux!$A:$A,0),5))</f>
        <v>#N/A</v>
      </c>
      <c r="J1351" s="20" t="e">
        <f>INDEX(bureaux!$A:$H,MATCH($E1351,bureaux!$A:$A,0),6)</f>
        <v>#N/A</v>
      </c>
      <c r="K1351" s="20" t="e">
        <f>INDEX(bureaux!$A:$H,MATCH($E1351,bureaux!$A:$A,0),7)</f>
        <v>#N/A</v>
      </c>
    </row>
    <row r="1352" spans="1:11" x14ac:dyDescent="0.25">
      <c r="A1352" s="20">
        <f>'Elegio-Electors'!C1352</f>
        <v>0</v>
      </c>
      <c r="B1352" s="20">
        <f>'Elegio-Electors'!B1352</f>
        <v>0</v>
      </c>
      <c r="C1352" s="91">
        <f>IF(Procédure!$C$33=2,'Elegio-Electors'!D1352,Procédure!$C$33)</f>
        <v>0</v>
      </c>
      <c r="D1352" s="20">
        <f>'Elegio-Electors'!E1352</f>
        <v>0</v>
      </c>
      <c r="E1352" s="91" t="str">
        <f>IF(LEFT(RIGHT('Elegio-Electors'!L1352,2),1)="C",'Elegio-Electors'!L1352,IF(LEFT(RIGHT('Elegio-Electors'!M1352,2),1)="C",'Elegio-Electors'!M1352,""))</f>
        <v/>
      </c>
      <c r="F1352" s="91" t="str">
        <f>IF(LEFT(RIGHT('Elegio-Electors'!L1352,2),1)="O",'Elegio-Electors'!L1352,IF(LEFT(RIGHT('Elegio-Electors'!M1352,2),1)="O",'Elegio-Electors'!M1352,""))</f>
        <v/>
      </c>
      <c r="G1352" s="20" t="e">
        <f>INDEX(bureaux!$A:$H,MATCH($E1352,bureaux!$A:$A,0),8)</f>
        <v>#N/A</v>
      </c>
      <c r="I1352" s="91" t="e">
        <f>_xlfn.CONCAT(INDEX(bureaux!$A:$H,MATCH($E1352,bureaux!$A:$A,0),4)," ",INDEX(bureaux!$A:$H,MATCH($E1352,bureaux!$A:$A,0),5))</f>
        <v>#N/A</v>
      </c>
      <c r="J1352" s="20" t="e">
        <f>INDEX(bureaux!$A:$H,MATCH($E1352,bureaux!$A:$A,0),6)</f>
        <v>#N/A</v>
      </c>
      <c r="K1352" s="20" t="e">
        <f>INDEX(bureaux!$A:$H,MATCH($E1352,bureaux!$A:$A,0),7)</f>
        <v>#N/A</v>
      </c>
    </row>
    <row r="1353" spans="1:11" x14ac:dyDescent="0.25">
      <c r="A1353" s="20">
        <f>'Elegio-Electors'!C1353</f>
        <v>0</v>
      </c>
      <c r="B1353" s="20">
        <f>'Elegio-Electors'!B1353</f>
        <v>0</v>
      </c>
      <c r="C1353" s="91">
        <f>IF(Procédure!$C$33=2,'Elegio-Electors'!D1353,Procédure!$C$33)</f>
        <v>0</v>
      </c>
      <c r="D1353" s="20">
        <f>'Elegio-Electors'!E1353</f>
        <v>0</v>
      </c>
      <c r="E1353" s="91" t="str">
        <f>IF(LEFT(RIGHT('Elegio-Electors'!L1353,2),1)="C",'Elegio-Electors'!L1353,IF(LEFT(RIGHT('Elegio-Electors'!M1353,2),1)="C",'Elegio-Electors'!M1353,""))</f>
        <v/>
      </c>
      <c r="F1353" s="91" t="str">
        <f>IF(LEFT(RIGHT('Elegio-Electors'!L1353,2),1)="O",'Elegio-Electors'!L1353,IF(LEFT(RIGHT('Elegio-Electors'!M1353,2),1)="O",'Elegio-Electors'!M1353,""))</f>
        <v/>
      </c>
      <c r="G1353" s="20" t="e">
        <f>INDEX(bureaux!$A:$H,MATCH($E1353,bureaux!$A:$A,0),8)</f>
        <v>#N/A</v>
      </c>
      <c r="I1353" s="91" t="e">
        <f>_xlfn.CONCAT(INDEX(bureaux!$A:$H,MATCH($E1353,bureaux!$A:$A,0),4)," ",INDEX(bureaux!$A:$H,MATCH($E1353,bureaux!$A:$A,0),5))</f>
        <v>#N/A</v>
      </c>
      <c r="J1353" s="20" t="e">
        <f>INDEX(bureaux!$A:$H,MATCH($E1353,bureaux!$A:$A,0),6)</f>
        <v>#N/A</v>
      </c>
      <c r="K1353" s="20" t="e">
        <f>INDEX(bureaux!$A:$H,MATCH($E1353,bureaux!$A:$A,0),7)</f>
        <v>#N/A</v>
      </c>
    </row>
    <row r="1354" spans="1:11" x14ac:dyDescent="0.25">
      <c r="A1354" s="20">
        <f>'Elegio-Electors'!C1354</f>
        <v>0</v>
      </c>
      <c r="B1354" s="20">
        <f>'Elegio-Electors'!B1354</f>
        <v>0</v>
      </c>
      <c r="C1354" s="91">
        <f>IF(Procédure!$C$33=2,'Elegio-Electors'!D1354,Procédure!$C$33)</f>
        <v>0</v>
      </c>
      <c r="D1354" s="20">
        <f>'Elegio-Electors'!E1354</f>
        <v>0</v>
      </c>
      <c r="E1354" s="91" t="str">
        <f>IF(LEFT(RIGHT('Elegio-Electors'!L1354,2),1)="C",'Elegio-Electors'!L1354,IF(LEFT(RIGHT('Elegio-Electors'!M1354,2),1)="C",'Elegio-Electors'!M1354,""))</f>
        <v/>
      </c>
      <c r="F1354" s="91" t="str">
        <f>IF(LEFT(RIGHT('Elegio-Electors'!L1354,2),1)="O",'Elegio-Electors'!L1354,IF(LEFT(RIGHT('Elegio-Electors'!M1354,2),1)="O",'Elegio-Electors'!M1354,""))</f>
        <v/>
      </c>
      <c r="G1354" s="20" t="e">
        <f>INDEX(bureaux!$A:$H,MATCH($E1354,bureaux!$A:$A,0),8)</f>
        <v>#N/A</v>
      </c>
      <c r="I1354" s="91" t="e">
        <f>_xlfn.CONCAT(INDEX(bureaux!$A:$H,MATCH($E1354,bureaux!$A:$A,0),4)," ",INDEX(bureaux!$A:$H,MATCH($E1354,bureaux!$A:$A,0),5))</f>
        <v>#N/A</v>
      </c>
      <c r="J1354" s="20" t="e">
        <f>INDEX(bureaux!$A:$H,MATCH($E1354,bureaux!$A:$A,0),6)</f>
        <v>#N/A</v>
      </c>
      <c r="K1354" s="20" t="e">
        <f>INDEX(bureaux!$A:$H,MATCH($E1354,bureaux!$A:$A,0),7)</f>
        <v>#N/A</v>
      </c>
    </row>
    <row r="1355" spans="1:11" x14ac:dyDescent="0.25">
      <c r="A1355" s="20">
        <f>'Elegio-Electors'!C1355</f>
        <v>0</v>
      </c>
      <c r="B1355" s="20">
        <f>'Elegio-Electors'!B1355</f>
        <v>0</v>
      </c>
      <c r="C1355" s="91">
        <f>IF(Procédure!$C$33=2,'Elegio-Electors'!D1355,Procédure!$C$33)</f>
        <v>0</v>
      </c>
      <c r="D1355" s="20">
        <f>'Elegio-Electors'!E1355</f>
        <v>0</v>
      </c>
      <c r="E1355" s="91" t="str">
        <f>IF(LEFT(RIGHT('Elegio-Electors'!L1355,2),1)="C",'Elegio-Electors'!L1355,IF(LEFT(RIGHT('Elegio-Electors'!M1355,2),1)="C",'Elegio-Electors'!M1355,""))</f>
        <v/>
      </c>
      <c r="F1355" s="91" t="str">
        <f>IF(LEFT(RIGHT('Elegio-Electors'!L1355,2),1)="O",'Elegio-Electors'!L1355,IF(LEFT(RIGHT('Elegio-Electors'!M1355,2),1)="O",'Elegio-Electors'!M1355,""))</f>
        <v/>
      </c>
      <c r="G1355" s="20" t="e">
        <f>INDEX(bureaux!$A:$H,MATCH($E1355,bureaux!$A:$A,0),8)</f>
        <v>#N/A</v>
      </c>
      <c r="I1355" s="91" t="e">
        <f>_xlfn.CONCAT(INDEX(bureaux!$A:$H,MATCH($E1355,bureaux!$A:$A,0),4)," ",INDEX(bureaux!$A:$H,MATCH($E1355,bureaux!$A:$A,0),5))</f>
        <v>#N/A</v>
      </c>
      <c r="J1355" s="20" t="e">
        <f>INDEX(bureaux!$A:$H,MATCH($E1355,bureaux!$A:$A,0),6)</f>
        <v>#N/A</v>
      </c>
      <c r="K1355" s="20" t="e">
        <f>INDEX(bureaux!$A:$H,MATCH($E1355,bureaux!$A:$A,0),7)</f>
        <v>#N/A</v>
      </c>
    </row>
    <row r="1356" spans="1:11" x14ac:dyDescent="0.25">
      <c r="A1356" s="20">
        <f>'Elegio-Electors'!C1356</f>
        <v>0</v>
      </c>
      <c r="B1356" s="20">
        <f>'Elegio-Electors'!B1356</f>
        <v>0</v>
      </c>
      <c r="C1356" s="91">
        <f>IF(Procédure!$C$33=2,'Elegio-Electors'!D1356,Procédure!$C$33)</f>
        <v>0</v>
      </c>
      <c r="D1356" s="20">
        <f>'Elegio-Electors'!E1356</f>
        <v>0</v>
      </c>
      <c r="E1356" s="91" t="str">
        <f>IF(LEFT(RIGHT('Elegio-Electors'!L1356,2),1)="C",'Elegio-Electors'!L1356,IF(LEFT(RIGHT('Elegio-Electors'!M1356,2),1)="C",'Elegio-Electors'!M1356,""))</f>
        <v/>
      </c>
      <c r="F1356" s="91" t="str">
        <f>IF(LEFT(RIGHT('Elegio-Electors'!L1356,2),1)="O",'Elegio-Electors'!L1356,IF(LEFT(RIGHT('Elegio-Electors'!M1356,2),1)="O",'Elegio-Electors'!M1356,""))</f>
        <v/>
      </c>
      <c r="G1356" s="20" t="e">
        <f>INDEX(bureaux!$A:$H,MATCH($E1356,bureaux!$A:$A,0),8)</f>
        <v>#N/A</v>
      </c>
      <c r="I1356" s="91" t="e">
        <f>_xlfn.CONCAT(INDEX(bureaux!$A:$H,MATCH($E1356,bureaux!$A:$A,0),4)," ",INDEX(bureaux!$A:$H,MATCH($E1356,bureaux!$A:$A,0),5))</f>
        <v>#N/A</v>
      </c>
      <c r="J1356" s="20" t="e">
        <f>INDEX(bureaux!$A:$H,MATCH($E1356,bureaux!$A:$A,0),6)</f>
        <v>#N/A</v>
      </c>
      <c r="K1356" s="20" t="e">
        <f>INDEX(bureaux!$A:$H,MATCH($E1356,bureaux!$A:$A,0),7)</f>
        <v>#N/A</v>
      </c>
    </row>
    <row r="1357" spans="1:11" x14ac:dyDescent="0.25">
      <c r="A1357" s="20">
        <f>'Elegio-Electors'!C1357</f>
        <v>0</v>
      </c>
      <c r="B1357" s="20">
        <f>'Elegio-Electors'!B1357</f>
        <v>0</v>
      </c>
      <c r="C1357" s="91">
        <f>IF(Procédure!$C$33=2,'Elegio-Electors'!D1357,Procédure!$C$33)</f>
        <v>0</v>
      </c>
      <c r="D1357" s="20">
        <f>'Elegio-Electors'!E1357</f>
        <v>0</v>
      </c>
      <c r="E1357" s="91" t="str">
        <f>IF(LEFT(RIGHT('Elegio-Electors'!L1357,2),1)="C",'Elegio-Electors'!L1357,IF(LEFT(RIGHT('Elegio-Electors'!M1357,2),1)="C",'Elegio-Electors'!M1357,""))</f>
        <v/>
      </c>
      <c r="F1357" s="91" t="str">
        <f>IF(LEFT(RIGHT('Elegio-Electors'!L1357,2),1)="O",'Elegio-Electors'!L1357,IF(LEFT(RIGHT('Elegio-Electors'!M1357,2),1)="O",'Elegio-Electors'!M1357,""))</f>
        <v/>
      </c>
      <c r="G1357" s="20" t="e">
        <f>INDEX(bureaux!$A:$H,MATCH($E1357,bureaux!$A:$A,0),8)</f>
        <v>#N/A</v>
      </c>
      <c r="I1357" s="91" t="e">
        <f>_xlfn.CONCAT(INDEX(bureaux!$A:$H,MATCH($E1357,bureaux!$A:$A,0),4)," ",INDEX(bureaux!$A:$H,MATCH($E1357,bureaux!$A:$A,0),5))</f>
        <v>#N/A</v>
      </c>
      <c r="J1357" s="20" t="e">
        <f>INDEX(bureaux!$A:$H,MATCH($E1357,bureaux!$A:$A,0),6)</f>
        <v>#N/A</v>
      </c>
      <c r="K1357" s="20" t="e">
        <f>INDEX(bureaux!$A:$H,MATCH($E1357,bureaux!$A:$A,0),7)</f>
        <v>#N/A</v>
      </c>
    </row>
    <row r="1358" spans="1:11" x14ac:dyDescent="0.25">
      <c r="A1358" s="20">
        <f>'Elegio-Electors'!C1358</f>
        <v>0</v>
      </c>
      <c r="B1358" s="20">
        <f>'Elegio-Electors'!B1358</f>
        <v>0</v>
      </c>
      <c r="C1358" s="91">
        <f>IF(Procédure!$C$33=2,'Elegio-Electors'!D1358,Procédure!$C$33)</f>
        <v>0</v>
      </c>
      <c r="D1358" s="20">
        <f>'Elegio-Electors'!E1358</f>
        <v>0</v>
      </c>
      <c r="E1358" s="91" t="str">
        <f>IF(LEFT(RIGHT('Elegio-Electors'!L1358,2),1)="C",'Elegio-Electors'!L1358,IF(LEFT(RIGHT('Elegio-Electors'!M1358,2),1)="C",'Elegio-Electors'!M1358,""))</f>
        <v/>
      </c>
      <c r="F1358" s="91" t="str">
        <f>IF(LEFT(RIGHT('Elegio-Electors'!L1358,2),1)="O",'Elegio-Electors'!L1358,IF(LEFT(RIGHT('Elegio-Electors'!M1358,2),1)="O",'Elegio-Electors'!M1358,""))</f>
        <v/>
      </c>
      <c r="G1358" s="20" t="e">
        <f>INDEX(bureaux!$A:$H,MATCH($E1358,bureaux!$A:$A,0),8)</f>
        <v>#N/A</v>
      </c>
      <c r="I1358" s="91" t="e">
        <f>_xlfn.CONCAT(INDEX(bureaux!$A:$H,MATCH($E1358,bureaux!$A:$A,0),4)," ",INDEX(bureaux!$A:$H,MATCH($E1358,bureaux!$A:$A,0),5))</f>
        <v>#N/A</v>
      </c>
      <c r="J1358" s="20" t="e">
        <f>INDEX(bureaux!$A:$H,MATCH($E1358,bureaux!$A:$A,0),6)</f>
        <v>#N/A</v>
      </c>
      <c r="K1358" s="20" t="e">
        <f>INDEX(bureaux!$A:$H,MATCH($E1358,bureaux!$A:$A,0),7)</f>
        <v>#N/A</v>
      </c>
    </row>
    <row r="1359" spans="1:11" x14ac:dyDescent="0.25">
      <c r="A1359" s="20">
        <f>'Elegio-Electors'!C1359</f>
        <v>0</v>
      </c>
      <c r="B1359" s="20">
        <f>'Elegio-Electors'!B1359</f>
        <v>0</v>
      </c>
      <c r="C1359" s="91">
        <f>IF(Procédure!$C$33=2,'Elegio-Electors'!D1359,Procédure!$C$33)</f>
        <v>0</v>
      </c>
      <c r="D1359" s="20">
        <f>'Elegio-Electors'!E1359</f>
        <v>0</v>
      </c>
      <c r="E1359" s="91" t="str">
        <f>IF(LEFT(RIGHT('Elegio-Electors'!L1359,2),1)="C",'Elegio-Electors'!L1359,IF(LEFT(RIGHT('Elegio-Electors'!M1359,2),1)="C",'Elegio-Electors'!M1359,""))</f>
        <v/>
      </c>
      <c r="F1359" s="91" t="str">
        <f>IF(LEFT(RIGHT('Elegio-Electors'!L1359,2),1)="O",'Elegio-Electors'!L1359,IF(LEFT(RIGHT('Elegio-Electors'!M1359,2),1)="O",'Elegio-Electors'!M1359,""))</f>
        <v/>
      </c>
      <c r="G1359" s="20" t="e">
        <f>INDEX(bureaux!$A:$H,MATCH($E1359,bureaux!$A:$A,0),8)</f>
        <v>#N/A</v>
      </c>
      <c r="I1359" s="91" t="e">
        <f>_xlfn.CONCAT(INDEX(bureaux!$A:$H,MATCH($E1359,bureaux!$A:$A,0),4)," ",INDEX(bureaux!$A:$H,MATCH($E1359,bureaux!$A:$A,0),5))</f>
        <v>#N/A</v>
      </c>
      <c r="J1359" s="20" t="e">
        <f>INDEX(bureaux!$A:$H,MATCH($E1359,bureaux!$A:$A,0),6)</f>
        <v>#N/A</v>
      </c>
      <c r="K1359" s="20" t="e">
        <f>INDEX(bureaux!$A:$H,MATCH($E1359,bureaux!$A:$A,0),7)</f>
        <v>#N/A</v>
      </c>
    </row>
    <row r="1360" spans="1:11" x14ac:dyDescent="0.25">
      <c r="A1360" s="20">
        <f>'Elegio-Electors'!C1360</f>
        <v>0</v>
      </c>
      <c r="B1360" s="20">
        <f>'Elegio-Electors'!B1360</f>
        <v>0</v>
      </c>
      <c r="C1360" s="91">
        <f>IF(Procédure!$C$33=2,'Elegio-Electors'!D1360,Procédure!$C$33)</f>
        <v>0</v>
      </c>
      <c r="D1360" s="20">
        <f>'Elegio-Electors'!E1360</f>
        <v>0</v>
      </c>
      <c r="E1360" s="91" t="str">
        <f>IF(LEFT(RIGHT('Elegio-Electors'!L1360,2),1)="C",'Elegio-Electors'!L1360,IF(LEFT(RIGHT('Elegio-Electors'!M1360,2),1)="C",'Elegio-Electors'!M1360,""))</f>
        <v/>
      </c>
      <c r="F1360" s="91" t="str">
        <f>IF(LEFT(RIGHT('Elegio-Electors'!L1360,2),1)="O",'Elegio-Electors'!L1360,IF(LEFT(RIGHT('Elegio-Electors'!M1360,2),1)="O",'Elegio-Electors'!M1360,""))</f>
        <v/>
      </c>
      <c r="G1360" s="20" t="e">
        <f>INDEX(bureaux!$A:$H,MATCH($E1360,bureaux!$A:$A,0),8)</f>
        <v>#N/A</v>
      </c>
      <c r="I1360" s="91" t="e">
        <f>_xlfn.CONCAT(INDEX(bureaux!$A:$H,MATCH($E1360,bureaux!$A:$A,0),4)," ",INDEX(bureaux!$A:$H,MATCH($E1360,bureaux!$A:$A,0),5))</f>
        <v>#N/A</v>
      </c>
      <c r="J1360" s="20" t="e">
        <f>INDEX(bureaux!$A:$H,MATCH($E1360,bureaux!$A:$A,0),6)</f>
        <v>#N/A</v>
      </c>
      <c r="K1360" s="20" t="e">
        <f>INDEX(bureaux!$A:$H,MATCH($E1360,bureaux!$A:$A,0),7)</f>
        <v>#N/A</v>
      </c>
    </row>
    <row r="1361" spans="1:11" x14ac:dyDescent="0.25">
      <c r="A1361" s="20">
        <f>'Elegio-Electors'!C1361</f>
        <v>0</v>
      </c>
      <c r="B1361" s="20">
        <f>'Elegio-Electors'!B1361</f>
        <v>0</v>
      </c>
      <c r="C1361" s="91">
        <f>IF(Procédure!$C$33=2,'Elegio-Electors'!D1361,Procédure!$C$33)</f>
        <v>0</v>
      </c>
      <c r="D1361" s="20">
        <f>'Elegio-Electors'!E1361</f>
        <v>0</v>
      </c>
      <c r="E1361" s="91" t="str">
        <f>IF(LEFT(RIGHT('Elegio-Electors'!L1361,2),1)="C",'Elegio-Electors'!L1361,IF(LEFT(RIGHT('Elegio-Electors'!M1361,2),1)="C",'Elegio-Electors'!M1361,""))</f>
        <v/>
      </c>
      <c r="F1361" s="91" t="str">
        <f>IF(LEFT(RIGHT('Elegio-Electors'!L1361,2),1)="O",'Elegio-Electors'!L1361,IF(LEFT(RIGHT('Elegio-Electors'!M1361,2),1)="O",'Elegio-Electors'!M1361,""))</f>
        <v/>
      </c>
      <c r="G1361" s="20" t="e">
        <f>INDEX(bureaux!$A:$H,MATCH($E1361,bureaux!$A:$A,0),8)</f>
        <v>#N/A</v>
      </c>
      <c r="I1361" s="91" t="e">
        <f>_xlfn.CONCAT(INDEX(bureaux!$A:$H,MATCH($E1361,bureaux!$A:$A,0),4)," ",INDEX(bureaux!$A:$H,MATCH($E1361,bureaux!$A:$A,0),5))</f>
        <v>#N/A</v>
      </c>
      <c r="J1361" s="20" t="e">
        <f>INDEX(bureaux!$A:$H,MATCH($E1361,bureaux!$A:$A,0),6)</f>
        <v>#N/A</v>
      </c>
      <c r="K1361" s="20" t="e">
        <f>INDEX(bureaux!$A:$H,MATCH($E1361,bureaux!$A:$A,0),7)</f>
        <v>#N/A</v>
      </c>
    </row>
    <row r="1362" spans="1:11" x14ac:dyDescent="0.25">
      <c r="A1362" s="20">
        <f>'Elegio-Electors'!C1362</f>
        <v>0</v>
      </c>
      <c r="B1362" s="20">
        <f>'Elegio-Electors'!B1362</f>
        <v>0</v>
      </c>
      <c r="C1362" s="91">
        <f>IF(Procédure!$C$33=2,'Elegio-Electors'!D1362,Procédure!$C$33)</f>
        <v>0</v>
      </c>
      <c r="D1362" s="20">
        <f>'Elegio-Electors'!E1362</f>
        <v>0</v>
      </c>
      <c r="E1362" s="91" t="str">
        <f>IF(LEFT(RIGHT('Elegio-Electors'!L1362,2),1)="C",'Elegio-Electors'!L1362,IF(LEFT(RIGHT('Elegio-Electors'!M1362,2),1)="C",'Elegio-Electors'!M1362,""))</f>
        <v/>
      </c>
      <c r="F1362" s="91" t="str">
        <f>IF(LEFT(RIGHT('Elegio-Electors'!L1362,2),1)="O",'Elegio-Electors'!L1362,IF(LEFT(RIGHT('Elegio-Electors'!M1362,2),1)="O",'Elegio-Electors'!M1362,""))</f>
        <v/>
      </c>
      <c r="G1362" s="20" t="e">
        <f>INDEX(bureaux!$A:$H,MATCH($E1362,bureaux!$A:$A,0),8)</f>
        <v>#N/A</v>
      </c>
      <c r="I1362" s="91" t="e">
        <f>_xlfn.CONCAT(INDEX(bureaux!$A:$H,MATCH($E1362,bureaux!$A:$A,0),4)," ",INDEX(bureaux!$A:$H,MATCH($E1362,bureaux!$A:$A,0),5))</f>
        <v>#N/A</v>
      </c>
      <c r="J1362" s="20" t="e">
        <f>INDEX(bureaux!$A:$H,MATCH($E1362,bureaux!$A:$A,0),6)</f>
        <v>#N/A</v>
      </c>
      <c r="K1362" s="20" t="e">
        <f>INDEX(bureaux!$A:$H,MATCH($E1362,bureaux!$A:$A,0),7)</f>
        <v>#N/A</v>
      </c>
    </row>
    <row r="1363" spans="1:11" x14ac:dyDescent="0.25">
      <c r="A1363" s="20">
        <f>'Elegio-Electors'!C1363</f>
        <v>0</v>
      </c>
      <c r="B1363" s="20">
        <f>'Elegio-Electors'!B1363</f>
        <v>0</v>
      </c>
      <c r="C1363" s="91">
        <f>IF(Procédure!$C$33=2,'Elegio-Electors'!D1363,Procédure!$C$33)</f>
        <v>0</v>
      </c>
      <c r="D1363" s="20">
        <f>'Elegio-Electors'!E1363</f>
        <v>0</v>
      </c>
      <c r="E1363" s="91" t="str">
        <f>IF(LEFT(RIGHT('Elegio-Electors'!L1363,2),1)="C",'Elegio-Electors'!L1363,IF(LEFT(RIGHT('Elegio-Electors'!M1363,2),1)="C",'Elegio-Electors'!M1363,""))</f>
        <v/>
      </c>
      <c r="F1363" s="91" t="str">
        <f>IF(LEFT(RIGHT('Elegio-Electors'!L1363,2),1)="O",'Elegio-Electors'!L1363,IF(LEFT(RIGHT('Elegio-Electors'!M1363,2),1)="O",'Elegio-Electors'!M1363,""))</f>
        <v/>
      </c>
      <c r="G1363" s="20" t="e">
        <f>INDEX(bureaux!$A:$H,MATCH($E1363,bureaux!$A:$A,0),8)</f>
        <v>#N/A</v>
      </c>
      <c r="I1363" s="91" t="e">
        <f>_xlfn.CONCAT(INDEX(bureaux!$A:$H,MATCH($E1363,bureaux!$A:$A,0),4)," ",INDEX(bureaux!$A:$H,MATCH($E1363,bureaux!$A:$A,0),5))</f>
        <v>#N/A</v>
      </c>
      <c r="J1363" s="20" t="e">
        <f>INDEX(bureaux!$A:$H,MATCH($E1363,bureaux!$A:$A,0),6)</f>
        <v>#N/A</v>
      </c>
      <c r="K1363" s="20" t="e">
        <f>INDEX(bureaux!$A:$H,MATCH($E1363,bureaux!$A:$A,0),7)</f>
        <v>#N/A</v>
      </c>
    </row>
    <row r="1364" spans="1:11" x14ac:dyDescent="0.25">
      <c r="A1364" s="20">
        <f>'Elegio-Electors'!C1364</f>
        <v>0</v>
      </c>
      <c r="B1364" s="20">
        <f>'Elegio-Electors'!B1364</f>
        <v>0</v>
      </c>
      <c r="C1364" s="91">
        <f>IF(Procédure!$C$33=2,'Elegio-Electors'!D1364,Procédure!$C$33)</f>
        <v>0</v>
      </c>
      <c r="D1364" s="20">
        <f>'Elegio-Electors'!E1364</f>
        <v>0</v>
      </c>
      <c r="E1364" s="91" t="str">
        <f>IF(LEFT(RIGHT('Elegio-Electors'!L1364,2),1)="C",'Elegio-Electors'!L1364,IF(LEFT(RIGHT('Elegio-Electors'!M1364,2),1)="C",'Elegio-Electors'!M1364,""))</f>
        <v/>
      </c>
      <c r="F1364" s="91" t="str">
        <f>IF(LEFT(RIGHT('Elegio-Electors'!L1364,2),1)="O",'Elegio-Electors'!L1364,IF(LEFT(RIGHT('Elegio-Electors'!M1364,2),1)="O",'Elegio-Electors'!M1364,""))</f>
        <v/>
      </c>
      <c r="G1364" s="20" t="e">
        <f>INDEX(bureaux!$A:$H,MATCH($E1364,bureaux!$A:$A,0),8)</f>
        <v>#N/A</v>
      </c>
      <c r="I1364" s="91" t="e">
        <f>_xlfn.CONCAT(INDEX(bureaux!$A:$H,MATCH($E1364,bureaux!$A:$A,0),4)," ",INDEX(bureaux!$A:$H,MATCH($E1364,bureaux!$A:$A,0),5))</f>
        <v>#N/A</v>
      </c>
      <c r="J1364" s="20" t="e">
        <f>INDEX(bureaux!$A:$H,MATCH($E1364,bureaux!$A:$A,0),6)</f>
        <v>#N/A</v>
      </c>
      <c r="K1364" s="20" t="e">
        <f>INDEX(bureaux!$A:$H,MATCH($E1364,bureaux!$A:$A,0),7)</f>
        <v>#N/A</v>
      </c>
    </row>
    <row r="1365" spans="1:11" x14ac:dyDescent="0.25">
      <c r="A1365" s="20">
        <f>'Elegio-Electors'!C1365</f>
        <v>0</v>
      </c>
      <c r="B1365" s="20">
        <f>'Elegio-Electors'!B1365</f>
        <v>0</v>
      </c>
      <c r="C1365" s="91">
        <f>IF(Procédure!$C$33=2,'Elegio-Electors'!D1365,Procédure!$C$33)</f>
        <v>0</v>
      </c>
      <c r="D1365" s="20">
        <f>'Elegio-Electors'!E1365</f>
        <v>0</v>
      </c>
      <c r="E1365" s="91" t="str">
        <f>IF(LEFT(RIGHT('Elegio-Electors'!L1365,2),1)="C",'Elegio-Electors'!L1365,IF(LEFT(RIGHT('Elegio-Electors'!M1365,2),1)="C",'Elegio-Electors'!M1365,""))</f>
        <v/>
      </c>
      <c r="F1365" s="91" t="str">
        <f>IF(LEFT(RIGHT('Elegio-Electors'!L1365,2),1)="O",'Elegio-Electors'!L1365,IF(LEFT(RIGHT('Elegio-Electors'!M1365,2),1)="O",'Elegio-Electors'!M1365,""))</f>
        <v/>
      </c>
      <c r="G1365" s="20" t="e">
        <f>INDEX(bureaux!$A:$H,MATCH($E1365,bureaux!$A:$A,0),8)</f>
        <v>#N/A</v>
      </c>
      <c r="I1365" s="91" t="e">
        <f>_xlfn.CONCAT(INDEX(bureaux!$A:$H,MATCH($E1365,bureaux!$A:$A,0),4)," ",INDEX(bureaux!$A:$H,MATCH($E1365,bureaux!$A:$A,0),5))</f>
        <v>#N/A</v>
      </c>
      <c r="J1365" s="20" t="e">
        <f>INDEX(bureaux!$A:$H,MATCH($E1365,bureaux!$A:$A,0),6)</f>
        <v>#N/A</v>
      </c>
      <c r="K1365" s="20" t="e">
        <f>INDEX(bureaux!$A:$H,MATCH($E1365,bureaux!$A:$A,0),7)</f>
        <v>#N/A</v>
      </c>
    </row>
    <row r="1366" spans="1:11" x14ac:dyDescent="0.25">
      <c r="A1366" s="20">
        <f>'Elegio-Electors'!C1366</f>
        <v>0</v>
      </c>
      <c r="B1366" s="20">
        <f>'Elegio-Electors'!B1366</f>
        <v>0</v>
      </c>
      <c r="C1366" s="91">
        <f>IF(Procédure!$C$33=2,'Elegio-Electors'!D1366,Procédure!$C$33)</f>
        <v>0</v>
      </c>
      <c r="D1366" s="20">
        <f>'Elegio-Electors'!E1366</f>
        <v>0</v>
      </c>
      <c r="E1366" s="91" t="str">
        <f>IF(LEFT(RIGHT('Elegio-Electors'!L1366,2),1)="C",'Elegio-Electors'!L1366,IF(LEFT(RIGHT('Elegio-Electors'!M1366,2),1)="C",'Elegio-Electors'!M1366,""))</f>
        <v/>
      </c>
      <c r="F1366" s="91" t="str">
        <f>IF(LEFT(RIGHT('Elegio-Electors'!L1366,2),1)="O",'Elegio-Electors'!L1366,IF(LEFT(RIGHT('Elegio-Electors'!M1366,2),1)="O",'Elegio-Electors'!M1366,""))</f>
        <v/>
      </c>
      <c r="G1366" s="20" t="e">
        <f>INDEX(bureaux!$A:$H,MATCH($E1366,bureaux!$A:$A,0),8)</f>
        <v>#N/A</v>
      </c>
      <c r="I1366" s="91" t="e">
        <f>_xlfn.CONCAT(INDEX(bureaux!$A:$H,MATCH($E1366,bureaux!$A:$A,0),4)," ",INDEX(bureaux!$A:$H,MATCH($E1366,bureaux!$A:$A,0),5))</f>
        <v>#N/A</v>
      </c>
      <c r="J1366" s="20" t="e">
        <f>INDEX(bureaux!$A:$H,MATCH($E1366,bureaux!$A:$A,0),6)</f>
        <v>#N/A</v>
      </c>
      <c r="K1366" s="20" t="e">
        <f>INDEX(bureaux!$A:$H,MATCH($E1366,bureaux!$A:$A,0),7)</f>
        <v>#N/A</v>
      </c>
    </row>
    <row r="1367" spans="1:11" x14ac:dyDescent="0.25">
      <c r="A1367" s="20">
        <f>'Elegio-Electors'!C1367</f>
        <v>0</v>
      </c>
      <c r="B1367" s="20">
        <f>'Elegio-Electors'!B1367</f>
        <v>0</v>
      </c>
      <c r="C1367" s="91">
        <f>IF(Procédure!$C$33=2,'Elegio-Electors'!D1367,Procédure!$C$33)</f>
        <v>0</v>
      </c>
      <c r="D1367" s="20">
        <f>'Elegio-Electors'!E1367</f>
        <v>0</v>
      </c>
      <c r="E1367" s="91" t="str">
        <f>IF(LEFT(RIGHT('Elegio-Electors'!L1367,2),1)="C",'Elegio-Electors'!L1367,IF(LEFT(RIGHT('Elegio-Electors'!M1367,2),1)="C",'Elegio-Electors'!M1367,""))</f>
        <v/>
      </c>
      <c r="F1367" s="91" t="str">
        <f>IF(LEFT(RIGHT('Elegio-Electors'!L1367,2),1)="O",'Elegio-Electors'!L1367,IF(LEFT(RIGHT('Elegio-Electors'!M1367,2),1)="O",'Elegio-Electors'!M1367,""))</f>
        <v/>
      </c>
      <c r="G1367" s="20" t="e">
        <f>INDEX(bureaux!$A:$H,MATCH($E1367,bureaux!$A:$A,0),8)</f>
        <v>#N/A</v>
      </c>
      <c r="I1367" s="91" t="e">
        <f>_xlfn.CONCAT(INDEX(bureaux!$A:$H,MATCH($E1367,bureaux!$A:$A,0),4)," ",INDEX(bureaux!$A:$H,MATCH($E1367,bureaux!$A:$A,0),5))</f>
        <v>#N/A</v>
      </c>
      <c r="J1367" s="20" t="e">
        <f>INDEX(bureaux!$A:$H,MATCH($E1367,bureaux!$A:$A,0),6)</f>
        <v>#N/A</v>
      </c>
      <c r="K1367" s="20" t="e">
        <f>INDEX(bureaux!$A:$H,MATCH($E1367,bureaux!$A:$A,0),7)</f>
        <v>#N/A</v>
      </c>
    </row>
    <row r="1368" spans="1:11" x14ac:dyDescent="0.25">
      <c r="A1368" s="20">
        <f>'Elegio-Electors'!C1368</f>
        <v>0</v>
      </c>
      <c r="B1368" s="20">
        <f>'Elegio-Electors'!B1368</f>
        <v>0</v>
      </c>
      <c r="C1368" s="91">
        <f>IF(Procédure!$C$33=2,'Elegio-Electors'!D1368,Procédure!$C$33)</f>
        <v>0</v>
      </c>
      <c r="D1368" s="20">
        <f>'Elegio-Electors'!E1368</f>
        <v>0</v>
      </c>
      <c r="E1368" s="91" t="str">
        <f>IF(LEFT(RIGHT('Elegio-Electors'!L1368,2),1)="C",'Elegio-Electors'!L1368,IF(LEFT(RIGHT('Elegio-Electors'!M1368,2),1)="C",'Elegio-Electors'!M1368,""))</f>
        <v/>
      </c>
      <c r="F1368" s="91" t="str">
        <f>IF(LEFT(RIGHT('Elegio-Electors'!L1368,2),1)="O",'Elegio-Electors'!L1368,IF(LEFT(RIGHT('Elegio-Electors'!M1368,2),1)="O",'Elegio-Electors'!M1368,""))</f>
        <v/>
      </c>
      <c r="G1368" s="20" t="e">
        <f>INDEX(bureaux!$A:$H,MATCH($E1368,bureaux!$A:$A,0),8)</f>
        <v>#N/A</v>
      </c>
      <c r="I1368" s="91" t="e">
        <f>_xlfn.CONCAT(INDEX(bureaux!$A:$H,MATCH($E1368,bureaux!$A:$A,0),4)," ",INDEX(bureaux!$A:$H,MATCH($E1368,bureaux!$A:$A,0),5))</f>
        <v>#N/A</v>
      </c>
      <c r="J1368" s="20" t="e">
        <f>INDEX(bureaux!$A:$H,MATCH($E1368,bureaux!$A:$A,0),6)</f>
        <v>#N/A</v>
      </c>
      <c r="K1368" s="20" t="e">
        <f>INDEX(bureaux!$A:$H,MATCH($E1368,bureaux!$A:$A,0),7)</f>
        <v>#N/A</v>
      </c>
    </row>
    <row r="1369" spans="1:11" x14ac:dyDescent="0.25">
      <c r="A1369" s="20">
        <f>'Elegio-Electors'!C1369</f>
        <v>0</v>
      </c>
      <c r="B1369" s="20">
        <f>'Elegio-Electors'!B1369</f>
        <v>0</v>
      </c>
      <c r="C1369" s="91">
        <f>IF(Procédure!$C$33=2,'Elegio-Electors'!D1369,Procédure!$C$33)</f>
        <v>0</v>
      </c>
      <c r="D1369" s="20">
        <f>'Elegio-Electors'!E1369</f>
        <v>0</v>
      </c>
      <c r="E1369" s="91" t="str">
        <f>IF(LEFT(RIGHT('Elegio-Electors'!L1369,2),1)="C",'Elegio-Electors'!L1369,IF(LEFT(RIGHT('Elegio-Electors'!M1369,2),1)="C",'Elegio-Electors'!M1369,""))</f>
        <v/>
      </c>
      <c r="F1369" s="91" t="str">
        <f>IF(LEFT(RIGHT('Elegio-Electors'!L1369,2),1)="O",'Elegio-Electors'!L1369,IF(LEFT(RIGHT('Elegio-Electors'!M1369,2),1)="O",'Elegio-Electors'!M1369,""))</f>
        <v/>
      </c>
      <c r="G1369" s="20" t="e">
        <f>INDEX(bureaux!$A:$H,MATCH($E1369,bureaux!$A:$A,0),8)</f>
        <v>#N/A</v>
      </c>
      <c r="I1369" s="91" t="e">
        <f>_xlfn.CONCAT(INDEX(bureaux!$A:$H,MATCH($E1369,bureaux!$A:$A,0),4)," ",INDEX(bureaux!$A:$H,MATCH($E1369,bureaux!$A:$A,0),5))</f>
        <v>#N/A</v>
      </c>
      <c r="J1369" s="20" t="e">
        <f>INDEX(bureaux!$A:$H,MATCH($E1369,bureaux!$A:$A,0),6)</f>
        <v>#N/A</v>
      </c>
      <c r="K1369" s="20" t="e">
        <f>INDEX(bureaux!$A:$H,MATCH($E1369,bureaux!$A:$A,0),7)</f>
        <v>#N/A</v>
      </c>
    </row>
    <row r="1370" spans="1:11" x14ac:dyDescent="0.25">
      <c r="A1370" s="20">
        <f>'Elegio-Electors'!C1370</f>
        <v>0</v>
      </c>
      <c r="B1370" s="20">
        <f>'Elegio-Electors'!B1370</f>
        <v>0</v>
      </c>
      <c r="C1370" s="91">
        <f>IF(Procédure!$C$33=2,'Elegio-Electors'!D1370,Procédure!$C$33)</f>
        <v>0</v>
      </c>
      <c r="D1370" s="20">
        <f>'Elegio-Electors'!E1370</f>
        <v>0</v>
      </c>
      <c r="E1370" s="91" t="str">
        <f>IF(LEFT(RIGHT('Elegio-Electors'!L1370,2),1)="C",'Elegio-Electors'!L1370,IF(LEFT(RIGHT('Elegio-Electors'!M1370,2),1)="C",'Elegio-Electors'!M1370,""))</f>
        <v/>
      </c>
      <c r="F1370" s="91" t="str">
        <f>IF(LEFT(RIGHT('Elegio-Electors'!L1370,2),1)="O",'Elegio-Electors'!L1370,IF(LEFT(RIGHT('Elegio-Electors'!M1370,2),1)="O",'Elegio-Electors'!M1370,""))</f>
        <v/>
      </c>
      <c r="G1370" s="20" t="e">
        <f>INDEX(bureaux!$A:$H,MATCH($E1370,bureaux!$A:$A,0),8)</f>
        <v>#N/A</v>
      </c>
      <c r="I1370" s="91" t="e">
        <f>_xlfn.CONCAT(INDEX(bureaux!$A:$H,MATCH($E1370,bureaux!$A:$A,0),4)," ",INDEX(bureaux!$A:$H,MATCH($E1370,bureaux!$A:$A,0),5))</f>
        <v>#N/A</v>
      </c>
      <c r="J1370" s="20" t="e">
        <f>INDEX(bureaux!$A:$H,MATCH($E1370,bureaux!$A:$A,0),6)</f>
        <v>#N/A</v>
      </c>
      <c r="K1370" s="20" t="e">
        <f>INDEX(bureaux!$A:$H,MATCH($E1370,bureaux!$A:$A,0),7)</f>
        <v>#N/A</v>
      </c>
    </row>
    <row r="1371" spans="1:11" x14ac:dyDescent="0.25">
      <c r="A1371" s="20">
        <f>'Elegio-Electors'!C1371</f>
        <v>0</v>
      </c>
      <c r="B1371" s="20">
        <f>'Elegio-Electors'!B1371</f>
        <v>0</v>
      </c>
      <c r="C1371" s="91">
        <f>IF(Procédure!$C$33=2,'Elegio-Electors'!D1371,Procédure!$C$33)</f>
        <v>0</v>
      </c>
      <c r="D1371" s="20">
        <f>'Elegio-Electors'!E1371</f>
        <v>0</v>
      </c>
      <c r="E1371" s="91" t="str">
        <f>IF(LEFT(RIGHT('Elegio-Electors'!L1371,2),1)="C",'Elegio-Electors'!L1371,IF(LEFT(RIGHT('Elegio-Electors'!M1371,2),1)="C",'Elegio-Electors'!M1371,""))</f>
        <v/>
      </c>
      <c r="F1371" s="91" t="str">
        <f>IF(LEFT(RIGHT('Elegio-Electors'!L1371,2),1)="O",'Elegio-Electors'!L1371,IF(LEFT(RIGHT('Elegio-Electors'!M1371,2),1)="O",'Elegio-Electors'!M1371,""))</f>
        <v/>
      </c>
      <c r="G1371" s="20" t="e">
        <f>INDEX(bureaux!$A:$H,MATCH($E1371,bureaux!$A:$A,0),8)</f>
        <v>#N/A</v>
      </c>
      <c r="I1371" s="91" t="e">
        <f>_xlfn.CONCAT(INDEX(bureaux!$A:$H,MATCH($E1371,bureaux!$A:$A,0),4)," ",INDEX(bureaux!$A:$H,MATCH($E1371,bureaux!$A:$A,0),5))</f>
        <v>#N/A</v>
      </c>
      <c r="J1371" s="20" t="e">
        <f>INDEX(bureaux!$A:$H,MATCH($E1371,bureaux!$A:$A,0),6)</f>
        <v>#N/A</v>
      </c>
      <c r="K1371" s="20" t="e">
        <f>INDEX(bureaux!$A:$H,MATCH($E1371,bureaux!$A:$A,0),7)</f>
        <v>#N/A</v>
      </c>
    </row>
    <row r="1372" spans="1:11" x14ac:dyDescent="0.25">
      <c r="A1372" s="20">
        <f>'Elegio-Electors'!C1372</f>
        <v>0</v>
      </c>
      <c r="B1372" s="20">
        <f>'Elegio-Electors'!B1372</f>
        <v>0</v>
      </c>
      <c r="C1372" s="91">
        <f>IF(Procédure!$C$33=2,'Elegio-Electors'!D1372,Procédure!$C$33)</f>
        <v>0</v>
      </c>
      <c r="D1372" s="20">
        <f>'Elegio-Electors'!E1372</f>
        <v>0</v>
      </c>
      <c r="E1372" s="91" t="str">
        <f>IF(LEFT(RIGHT('Elegio-Electors'!L1372,2),1)="C",'Elegio-Electors'!L1372,IF(LEFT(RIGHT('Elegio-Electors'!M1372,2),1)="C",'Elegio-Electors'!M1372,""))</f>
        <v/>
      </c>
      <c r="F1372" s="91" t="str">
        <f>IF(LEFT(RIGHT('Elegio-Electors'!L1372,2),1)="O",'Elegio-Electors'!L1372,IF(LEFT(RIGHT('Elegio-Electors'!M1372,2),1)="O",'Elegio-Electors'!M1372,""))</f>
        <v/>
      </c>
      <c r="G1372" s="20" t="e">
        <f>INDEX(bureaux!$A:$H,MATCH($E1372,bureaux!$A:$A,0),8)</f>
        <v>#N/A</v>
      </c>
      <c r="I1372" s="91" t="e">
        <f>_xlfn.CONCAT(INDEX(bureaux!$A:$H,MATCH($E1372,bureaux!$A:$A,0),4)," ",INDEX(bureaux!$A:$H,MATCH($E1372,bureaux!$A:$A,0),5))</f>
        <v>#N/A</v>
      </c>
      <c r="J1372" s="20" t="e">
        <f>INDEX(bureaux!$A:$H,MATCH($E1372,bureaux!$A:$A,0),6)</f>
        <v>#N/A</v>
      </c>
      <c r="K1372" s="20" t="e">
        <f>INDEX(bureaux!$A:$H,MATCH($E1372,bureaux!$A:$A,0),7)</f>
        <v>#N/A</v>
      </c>
    </row>
    <row r="1373" spans="1:11" x14ac:dyDescent="0.25">
      <c r="A1373" s="20">
        <f>'Elegio-Electors'!C1373</f>
        <v>0</v>
      </c>
      <c r="B1373" s="20">
        <f>'Elegio-Electors'!B1373</f>
        <v>0</v>
      </c>
      <c r="C1373" s="91">
        <f>IF(Procédure!$C$33=2,'Elegio-Electors'!D1373,Procédure!$C$33)</f>
        <v>0</v>
      </c>
      <c r="D1373" s="20">
        <f>'Elegio-Electors'!E1373</f>
        <v>0</v>
      </c>
      <c r="E1373" s="91" t="str">
        <f>IF(LEFT(RIGHT('Elegio-Electors'!L1373,2),1)="C",'Elegio-Electors'!L1373,IF(LEFT(RIGHT('Elegio-Electors'!M1373,2),1)="C",'Elegio-Electors'!M1373,""))</f>
        <v/>
      </c>
      <c r="F1373" s="91" t="str">
        <f>IF(LEFT(RIGHT('Elegio-Electors'!L1373,2),1)="O",'Elegio-Electors'!L1373,IF(LEFT(RIGHT('Elegio-Electors'!M1373,2),1)="O",'Elegio-Electors'!M1373,""))</f>
        <v/>
      </c>
      <c r="G1373" s="20" t="e">
        <f>INDEX(bureaux!$A:$H,MATCH($E1373,bureaux!$A:$A,0),8)</f>
        <v>#N/A</v>
      </c>
      <c r="I1373" s="91" t="e">
        <f>_xlfn.CONCAT(INDEX(bureaux!$A:$H,MATCH($E1373,bureaux!$A:$A,0),4)," ",INDEX(bureaux!$A:$H,MATCH($E1373,bureaux!$A:$A,0),5))</f>
        <v>#N/A</v>
      </c>
      <c r="J1373" s="20" t="e">
        <f>INDEX(bureaux!$A:$H,MATCH($E1373,bureaux!$A:$A,0),6)</f>
        <v>#N/A</v>
      </c>
      <c r="K1373" s="20" t="e">
        <f>INDEX(bureaux!$A:$H,MATCH($E1373,bureaux!$A:$A,0),7)</f>
        <v>#N/A</v>
      </c>
    </row>
    <row r="1374" spans="1:11" x14ac:dyDescent="0.25">
      <c r="A1374" s="20">
        <f>'Elegio-Electors'!C1374</f>
        <v>0</v>
      </c>
      <c r="B1374" s="20">
        <f>'Elegio-Electors'!B1374</f>
        <v>0</v>
      </c>
      <c r="C1374" s="91">
        <f>IF(Procédure!$C$33=2,'Elegio-Electors'!D1374,Procédure!$C$33)</f>
        <v>0</v>
      </c>
      <c r="D1374" s="20">
        <f>'Elegio-Electors'!E1374</f>
        <v>0</v>
      </c>
      <c r="E1374" s="91" t="str">
        <f>IF(LEFT(RIGHT('Elegio-Electors'!L1374,2),1)="C",'Elegio-Electors'!L1374,IF(LEFT(RIGHT('Elegio-Electors'!M1374,2),1)="C",'Elegio-Electors'!M1374,""))</f>
        <v/>
      </c>
      <c r="F1374" s="91" t="str">
        <f>IF(LEFT(RIGHT('Elegio-Electors'!L1374,2),1)="O",'Elegio-Electors'!L1374,IF(LEFT(RIGHT('Elegio-Electors'!M1374,2),1)="O",'Elegio-Electors'!M1374,""))</f>
        <v/>
      </c>
      <c r="G1374" s="20" t="e">
        <f>INDEX(bureaux!$A:$H,MATCH($E1374,bureaux!$A:$A,0),8)</f>
        <v>#N/A</v>
      </c>
      <c r="I1374" s="91" t="e">
        <f>_xlfn.CONCAT(INDEX(bureaux!$A:$H,MATCH($E1374,bureaux!$A:$A,0),4)," ",INDEX(bureaux!$A:$H,MATCH($E1374,bureaux!$A:$A,0),5))</f>
        <v>#N/A</v>
      </c>
      <c r="J1374" s="20" t="e">
        <f>INDEX(bureaux!$A:$H,MATCH($E1374,bureaux!$A:$A,0),6)</f>
        <v>#N/A</v>
      </c>
      <c r="K1374" s="20" t="e">
        <f>INDEX(bureaux!$A:$H,MATCH($E1374,bureaux!$A:$A,0),7)</f>
        <v>#N/A</v>
      </c>
    </row>
    <row r="1375" spans="1:11" x14ac:dyDescent="0.25">
      <c r="A1375" s="20">
        <f>'Elegio-Electors'!C1375</f>
        <v>0</v>
      </c>
      <c r="B1375" s="20">
        <f>'Elegio-Electors'!B1375</f>
        <v>0</v>
      </c>
      <c r="C1375" s="91">
        <f>IF(Procédure!$C$33=2,'Elegio-Electors'!D1375,Procédure!$C$33)</f>
        <v>0</v>
      </c>
      <c r="D1375" s="20">
        <f>'Elegio-Electors'!E1375</f>
        <v>0</v>
      </c>
      <c r="E1375" s="91" t="str">
        <f>IF(LEFT(RIGHT('Elegio-Electors'!L1375,2),1)="C",'Elegio-Electors'!L1375,IF(LEFT(RIGHT('Elegio-Electors'!M1375,2),1)="C",'Elegio-Electors'!M1375,""))</f>
        <v/>
      </c>
      <c r="F1375" s="91" t="str">
        <f>IF(LEFT(RIGHT('Elegio-Electors'!L1375,2),1)="O",'Elegio-Electors'!L1375,IF(LEFT(RIGHT('Elegio-Electors'!M1375,2),1)="O",'Elegio-Electors'!M1375,""))</f>
        <v/>
      </c>
      <c r="G1375" s="20" t="e">
        <f>INDEX(bureaux!$A:$H,MATCH($E1375,bureaux!$A:$A,0),8)</f>
        <v>#N/A</v>
      </c>
      <c r="I1375" s="91" t="e">
        <f>_xlfn.CONCAT(INDEX(bureaux!$A:$H,MATCH($E1375,bureaux!$A:$A,0),4)," ",INDEX(bureaux!$A:$H,MATCH($E1375,bureaux!$A:$A,0),5))</f>
        <v>#N/A</v>
      </c>
      <c r="J1375" s="20" t="e">
        <f>INDEX(bureaux!$A:$H,MATCH($E1375,bureaux!$A:$A,0),6)</f>
        <v>#N/A</v>
      </c>
      <c r="K1375" s="20" t="e">
        <f>INDEX(bureaux!$A:$H,MATCH($E1375,bureaux!$A:$A,0),7)</f>
        <v>#N/A</v>
      </c>
    </row>
    <row r="1376" spans="1:11" x14ac:dyDescent="0.25">
      <c r="A1376" s="20">
        <f>'Elegio-Electors'!C1376</f>
        <v>0</v>
      </c>
      <c r="B1376" s="20">
        <f>'Elegio-Electors'!B1376</f>
        <v>0</v>
      </c>
      <c r="C1376" s="91">
        <f>IF(Procédure!$C$33=2,'Elegio-Electors'!D1376,Procédure!$C$33)</f>
        <v>0</v>
      </c>
      <c r="D1376" s="20">
        <f>'Elegio-Electors'!E1376</f>
        <v>0</v>
      </c>
      <c r="E1376" s="91" t="str">
        <f>IF(LEFT(RIGHT('Elegio-Electors'!L1376,2),1)="C",'Elegio-Electors'!L1376,IF(LEFT(RIGHT('Elegio-Electors'!M1376,2),1)="C",'Elegio-Electors'!M1376,""))</f>
        <v/>
      </c>
      <c r="F1376" s="91" t="str">
        <f>IF(LEFT(RIGHT('Elegio-Electors'!L1376,2),1)="O",'Elegio-Electors'!L1376,IF(LEFT(RIGHT('Elegio-Electors'!M1376,2),1)="O",'Elegio-Electors'!M1376,""))</f>
        <v/>
      </c>
      <c r="G1376" s="20" t="e">
        <f>INDEX(bureaux!$A:$H,MATCH($E1376,bureaux!$A:$A,0),8)</f>
        <v>#N/A</v>
      </c>
      <c r="I1376" s="91" t="e">
        <f>_xlfn.CONCAT(INDEX(bureaux!$A:$H,MATCH($E1376,bureaux!$A:$A,0),4)," ",INDEX(bureaux!$A:$H,MATCH($E1376,bureaux!$A:$A,0),5))</f>
        <v>#N/A</v>
      </c>
      <c r="J1376" s="20" t="e">
        <f>INDEX(bureaux!$A:$H,MATCH($E1376,bureaux!$A:$A,0),6)</f>
        <v>#N/A</v>
      </c>
      <c r="K1376" s="20" t="e">
        <f>INDEX(bureaux!$A:$H,MATCH($E1376,bureaux!$A:$A,0),7)</f>
        <v>#N/A</v>
      </c>
    </row>
    <row r="1377" spans="1:11" x14ac:dyDescent="0.25">
      <c r="A1377" s="20">
        <f>'Elegio-Electors'!C1377</f>
        <v>0</v>
      </c>
      <c r="B1377" s="20">
        <f>'Elegio-Electors'!B1377</f>
        <v>0</v>
      </c>
      <c r="C1377" s="91">
        <f>IF(Procédure!$C$33=2,'Elegio-Electors'!D1377,Procédure!$C$33)</f>
        <v>0</v>
      </c>
      <c r="D1377" s="20">
        <f>'Elegio-Electors'!E1377</f>
        <v>0</v>
      </c>
      <c r="E1377" s="91" t="str">
        <f>IF(LEFT(RIGHT('Elegio-Electors'!L1377,2),1)="C",'Elegio-Electors'!L1377,IF(LEFT(RIGHT('Elegio-Electors'!M1377,2),1)="C",'Elegio-Electors'!M1377,""))</f>
        <v/>
      </c>
      <c r="F1377" s="91" t="str">
        <f>IF(LEFT(RIGHT('Elegio-Electors'!L1377,2),1)="O",'Elegio-Electors'!L1377,IF(LEFT(RIGHT('Elegio-Electors'!M1377,2),1)="O",'Elegio-Electors'!M1377,""))</f>
        <v/>
      </c>
      <c r="G1377" s="20" t="e">
        <f>INDEX(bureaux!$A:$H,MATCH($E1377,bureaux!$A:$A,0),8)</f>
        <v>#N/A</v>
      </c>
      <c r="I1377" s="91" t="e">
        <f>_xlfn.CONCAT(INDEX(bureaux!$A:$H,MATCH($E1377,bureaux!$A:$A,0),4)," ",INDEX(bureaux!$A:$H,MATCH($E1377,bureaux!$A:$A,0),5))</f>
        <v>#N/A</v>
      </c>
      <c r="J1377" s="20" t="e">
        <f>INDEX(bureaux!$A:$H,MATCH($E1377,bureaux!$A:$A,0),6)</f>
        <v>#N/A</v>
      </c>
      <c r="K1377" s="20" t="e">
        <f>INDEX(bureaux!$A:$H,MATCH($E1377,bureaux!$A:$A,0),7)</f>
        <v>#N/A</v>
      </c>
    </row>
    <row r="1378" spans="1:11" x14ac:dyDescent="0.25">
      <c r="A1378" s="20">
        <f>'Elegio-Electors'!C1378</f>
        <v>0</v>
      </c>
      <c r="B1378" s="20">
        <f>'Elegio-Electors'!B1378</f>
        <v>0</v>
      </c>
      <c r="C1378" s="91">
        <f>IF(Procédure!$C$33=2,'Elegio-Electors'!D1378,Procédure!$C$33)</f>
        <v>0</v>
      </c>
      <c r="D1378" s="20">
        <f>'Elegio-Electors'!E1378</f>
        <v>0</v>
      </c>
      <c r="E1378" s="91" t="str">
        <f>IF(LEFT(RIGHT('Elegio-Electors'!L1378,2),1)="C",'Elegio-Electors'!L1378,IF(LEFT(RIGHT('Elegio-Electors'!M1378,2),1)="C",'Elegio-Electors'!M1378,""))</f>
        <v/>
      </c>
      <c r="F1378" s="91" t="str">
        <f>IF(LEFT(RIGHT('Elegio-Electors'!L1378,2),1)="O",'Elegio-Electors'!L1378,IF(LEFT(RIGHT('Elegio-Electors'!M1378,2),1)="O",'Elegio-Electors'!M1378,""))</f>
        <v/>
      </c>
      <c r="G1378" s="20" t="e">
        <f>INDEX(bureaux!$A:$H,MATCH($E1378,bureaux!$A:$A,0),8)</f>
        <v>#N/A</v>
      </c>
      <c r="I1378" s="91" t="e">
        <f>_xlfn.CONCAT(INDEX(bureaux!$A:$H,MATCH($E1378,bureaux!$A:$A,0),4)," ",INDEX(bureaux!$A:$H,MATCH($E1378,bureaux!$A:$A,0),5))</f>
        <v>#N/A</v>
      </c>
      <c r="J1378" s="20" t="e">
        <f>INDEX(bureaux!$A:$H,MATCH($E1378,bureaux!$A:$A,0),6)</f>
        <v>#N/A</v>
      </c>
      <c r="K1378" s="20" t="e">
        <f>INDEX(bureaux!$A:$H,MATCH($E1378,bureaux!$A:$A,0),7)</f>
        <v>#N/A</v>
      </c>
    </row>
    <row r="1379" spans="1:11" x14ac:dyDescent="0.25">
      <c r="A1379" s="20">
        <f>'Elegio-Electors'!C1379</f>
        <v>0</v>
      </c>
      <c r="B1379" s="20">
        <f>'Elegio-Electors'!B1379</f>
        <v>0</v>
      </c>
      <c r="C1379" s="91">
        <f>IF(Procédure!$C$33=2,'Elegio-Electors'!D1379,Procédure!$C$33)</f>
        <v>0</v>
      </c>
      <c r="D1379" s="20">
        <f>'Elegio-Electors'!E1379</f>
        <v>0</v>
      </c>
      <c r="E1379" s="91" t="str">
        <f>IF(LEFT(RIGHT('Elegio-Electors'!L1379,2),1)="C",'Elegio-Electors'!L1379,IF(LEFT(RIGHT('Elegio-Electors'!M1379,2),1)="C",'Elegio-Electors'!M1379,""))</f>
        <v/>
      </c>
      <c r="F1379" s="91" t="str">
        <f>IF(LEFT(RIGHT('Elegio-Electors'!L1379,2),1)="O",'Elegio-Electors'!L1379,IF(LEFT(RIGHT('Elegio-Electors'!M1379,2),1)="O",'Elegio-Electors'!M1379,""))</f>
        <v/>
      </c>
      <c r="G1379" s="20" t="e">
        <f>INDEX(bureaux!$A:$H,MATCH($E1379,bureaux!$A:$A,0),8)</f>
        <v>#N/A</v>
      </c>
      <c r="I1379" s="91" t="e">
        <f>_xlfn.CONCAT(INDEX(bureaux!$A:$H,MATCH($E1379,bureaux!$A:$A,0),4)," ",INDEX(bureaux!$A:$H,MATCH($E1379,bureaux!$A:$A,0),5))</f>
        <v>#N/A</v>
      </c>
      <c r="J1379" s="20" t="e">
        <f>INDEX(bureaux!$A:$H,MATCH($E1379,bureaux!$A:$A,0),6)</f>
        <v>#N/A</v>
      </c>
      <c r="K1379" s="20" t="e">
        <f>INDEX(bureaux!$A:$H,MATCH($E1379,bureaux!$A:$A,0),7)</f>
        <v>#N/A</v>
      </c>
    </row>
    <row r="1380" spans="1:11" x14ac:dyDescent="0.25">
      <c r="A1380" s="20">
        <f>'Elegio-Electors'!C1380</f>
        <v>0</v>
      </c>
      <c r="B1380" s="20">
        <f>'Elegio-Electors'!B1380</f>
        <v>0</v>
      </c>
      <c r="C1380" s="91">
        <f>IF(Procédure!$C$33=2,'Elegio-Electors'!D1380,Procédure!$C$33)</f>
        <v>0</v>
      </c>
      <c r="D1380" s="20">
        <f>'Elegio-Electors'!E1380</f>
        <v>0</v>
      </c>
      <c r="E1380" s="91" t="str">
        <f>IF(LEFT(RIGHT('Elegio-Electors'!L1380,2),1)="C",'Elegio-Electors'!L1380,IF(LEFT(RIGHT('Elegio-Electors'!M1380,2),1)="C",'Elegio-Electors'!M1380,""))</f>
        <v/>
      </c>
      <c r="F1380" s="91" t="str">
        <f>IF(LEFT(RIGHT('Elegio-Electors'!L1380,2),1)="O",'Elegio-Electors'!L1380,IF(LEFT(RIGHT('Elegio-Electors'!M1380,2),1)="O",'Elegio-Electors'!M1380,""))</f>
        <v/>
      </c>
      <c r="G1380" s="20" t="e">
        <f>INDEX(bureaux!$A:$H,MATCH($E1380,bureaux!$A:$A,0),8)</f>
        <v>#N/A</v>
      </c>
      <c r="I1380" s="91" t="e">
        <f>_xlfn.CONCAT(INDEX(bureaux!$A:$H,MATCH($E1380,bureaux!$A:$A,0),4)," ",INDEX(bureaux!$A:$H,MATCH($E1380,bureaux!$A:$A,0),5))</f>
        <v>#N/A</v>
      </c>
      <c r="J1380" s="20" t="e">
        <f>INDEX(bureaux!$A:$H,MATCH($E1380,bureaux!$A:$A,0),6)</f>
        <v>#N/A</v>
      </c>
      <c r="K1380" s="20" t="e">
        <f>INDEX(bureaux!$A:$H,MATCH($E1380,bureaux!$A:$A,0),7)</f>
        <v>#N/A</v>
      </c>
    </row>
    <row r="1381" spans="1:11" x14ac:dyDescent="0.25">
      <c r="A1381" s="20">
        <f>'Elegio-Electors'!C1381</f>
        <v>0</v>
      </c>
      <c r="B1381" s="20">
        <f>'Elegio-Electors'!B1381</f>
        <v>0</v>
      </c>
      <c r="C1381" s="91">
        <f>IF(Procédure!$C$33=2,'Elegio-Electors'!D1381,Procédure!$C$33)</f>
        <v>0</v>
      </c>
      <c r="D1381" s="20">
        <f>'Elegio-Electors'!E1381</f>
        <v>0</v>
      </c>
      <c r="E1381" s="91" t="str">
        <f>IF(LEFT(RIGHT('Elegio-Electors'!L1381,2),1)="C",'Elegio-Electors'!L1381,IF(LEFT(RIGHT('Elegio-Electors'!M1381,2),1)="C",'Elegio-Electors'!M1381,""))</f>
        <v/>
      </c>
      <c r="F1381" s="91" t="str">
        <f>IF(LEFT(RIGHT('Elegio-Electors'!L1381,2),1)="O",'Elegio-Electors'!L1381,IF(LEFT(RIGHT('Elegio-Electors'!M1381,2),1)="O",'Elegio-Electors'!M1381,""))</f>
        <v/>
      </c>
      <c r="G1381" s="20" t="e">
        <f>INDEX(bureaux!$A:$H,MATCH($E1381,bureaux!$A:$A,0),8)</f>
        <v>#N/A</v>
      </c>
      <c r="I1381" s="91" t="e">
        <f>_xlfn.CONCAT(INDEX(bureaux!$A:$H,MATCH($E1381,bureaux!$A:$A,0),4)," ",INDEX(bureaux!$A:$H,MATCH($E1381,bureaux!$A:$A,0),5))</f>
        <v>#N/A</v>
      </c>
      <c r="J1381" s="20" t="e">
        <f>INDEX(bureaux!$A:$H,MATCH($E1381,bureaux!$A:$A,0),6)</f>
        <v>#N/A</v>
      </c>
      <c r="K1381" s="20" t="e">
        <f>INDEX(bureaux!$A:$H,MATCH($E1381,bureaux!$A:$A,0),7)</f>
        <v>#N/A</v>
      </c>
    </row>
    <row r="1382" spans="1:11" x14ac:dyDescent="0.25">
      <c r="A1382" s="20">
        <f>'Elegio-Electors'!C1382</f>
        <v>0</v>
      </c>
      <c r="B1382" s="20">
        <f>'Elegio-Electors'!B1382</f>
        <v>0</v>
      </c>
      <c r="C1382" s="91">
        <f>IF(Procédure!$C$33=2,'Elegio-Electors'!D1382,Procédure!$C$33)</f>
        <v>0</v>
      </c>
      <c r="D1382" s="20">
        <f>'Elegio-Electors'!E1382</f>
        <v>0</v>
      </c>
      <c r="E1382" s="91" t="str">
        <f>IF(LEFT(RIGHT('Elegio-Electors'!L1382,2),1)="C",'Elegio-Electors'!L1382,IF(LEFT(RIGHT('Elegio-Electors'!M1382,2),1)="C",'Elegio-Electors'!M1382,""))</f>
        <v/>
      </c>
      <c r="F1382" s="91" t="str">
        <f>IF(LEFT(RIGHT('Elegio-Electors'!L1382,2),1)="O",'Elegio-Electors'!L1382,IF(LEFT(RIGHT('Elegio-Electors'!M1382,2),1)="O",'Elegio-Electors'!M1382,""))</f>
        <v/>
      </c>
      <c r="G1382" s="20" t="e">
        <f>INDEX(bureaux!$A:$H,MATCH($E1382,bureaux!$A:$A,0),8)</f>
        <v>#N/A</v>
      </c>
      <c r="I1382" s="91" t="e">
        <f>_xlfn.CONCAT(INDEX(bureaux!$A:$H,MATCH($E1382,bureaux!$A:$A,0),4)," ",INDEX(bureaux!$A:$H,MATCH($E1382,bureaux!$A:$A,0),5))</f>
        <v>#N/A</v>
      </c>
      <c r="J1382" s="20" t="e">
        <f>INDEX(bureaux!$A:$H,MATCH($E1382,bureaux!$A:$A,0),6)</f>
        <v>#N/A</v>
      </c>
      <c r="K1382" s="20" t="e">
        <f>INDEX(bureaux!$A:$H,MATCH($E1382,bureaux!$A:$A,0),7)</f>
        <v>#N/A</v>
      </c>
    </row>
    <row r="1383" spans="1:11" x14ac:dyDescent="0.25">
      <c r="A1383" s="20">
        <f>'Elegio-Electors'!C1383</f>
        <v>0</v>
      </c>
      <c r="B1383" s="20">
        <f>'Elegio-Electors'!B1383</f>
        <v>0</v>
      </c>
      <c r="C1383" s="91">
        <f>IF(Procédure!$C$33=2,'Elegio-Electors'!D1383,Procédure!$C$33)</f>
        <v>0</v>
      </c>
      <c r="D1383" s="20">
        <f>'Elegio-Electors'!E1383</f>
        <v>0</v>
      </c>
      <c r="E1383" s="91" t="str">
        <f>IF(LEFT(RIGHT('Elegio-Electors'!L1383,2),1)="C",'Elegio-Electors'!L1383,IF(LEFT(RIGHT('Elegio-Electors'!M1383,2),1)="C",'Elegio-Electors'!M1383,""))</f>
        <v/>
      </c>
      <c r="F1383" s="91" t="str">
        <f>IF(LEFT(RIGHT('Elegio-Electors'!L1383,2),1)="O",'Elegio-Electors'!L1383,IF(LEFT(RIGHT('Elegio-Electors'!M1383,2),1)="O",'Elegio-Electors'!M1383,""))</f>
        <v/>
      </c>
      <c r="G1383" s="20" t="e">
        <f>INDEX(bureaux!$A:$H,MATCH($E1383,bureaux!$A:$A,0),8)</f>
        <v>#N/A</v>
      </c>
      <c r="I1383" s="91" t="e">
        <f>_xlfn.CONCAT(INDEX(bureaux!$A:$H,MATCH($E1383,bureaux!$A:$A,0),4)," ",INDEX(bureaux!$A:$H,MATCH($E1383,bureaux!$A:$A,0),5))</f>
        <v>#N/A</v>
      </c>
      <c r="J1383" s="20" t="e">
        <f>INDEX(bureaux!$A:$H,MATCH($E1383,bureaux!$A:$A,0),6)</f>
        <v>#N/A</v>
      </c>
      <c r="K1383" s="20" t="e">
        <f>INDEX(bureaux!$A:$H,MATCH($E1383,bureaux!$A:$A,0),7)</f>
        <v>#N/A</v>
      </c>
    </row>
    <row r="1384" spans="1:11" x14ac:dyDescent="0.25">
      <c r="A1384" s="20">
        <f>'Elegio-Electors'!C1384</f>
        <v>0</v>
      </c>
      <c r="B1384" s="20">
        <f>'Elegio-Electors'!B1384</f>
        <v>0</v>
      </c>
      <c r="C1384" s="91">
        <f>IF(Procédure!$C$33=2,'Elegio-Electors'!D1384,Procédure!$C$33)</f>
        <v>0</v>
      </c>
      <c r="D1384" s="20">
        <f>'Elegio-Electors'!E1384</f>
        <v>0</v>
      </c>
      <c r="E1384" s="91" t="str">
        <f>IF(LEFT(RIGHT('Elegio-Electors'!L1384,2),1)="C",'Elegio-Electors'!L1384,IF(LEFT(RIGHT('Elegio-Electors'!M1384,2),1)="C",'Elegio-Electors'!M1384,""))</f>
        <v/>
      </c>
      <c r="F1384" s="91" t="str">
        <f>IF(LEFT(RIGHT('Elegio-Electors'!L1384,2),1)="O",'Elegio-Electors'!L1384,IF(LEFT(RIGHT('Elegio-Electors'!M1384,2),1)="O",'Elegio-Electors'!M1384,""))</f>
        <v/>
      </c>
      <c r="G1384" s="20" t="e">
        <f>INDEX(bureaux!$A:$H,MATCH($E1384,bureaux!$A:$A,0),8)</f>
        <v>#N/A</v>
      </c>
      <c r="I1384" s="91" t="e">
        <f>_xlfn.CONCAT(INDEX(bureaux!$A:$H,MATCH($E1384,bureaux!$A:$A,0),4)," ",INDEX(bureaux!$A:$H,MATCH($E1384,bureaux!$A:$A,0),5))</f>
        <v>#N/A</v>
      </c>
      <c r="J1384" s="20" t="e">
        <f>INDEX(bureaux!$A:$H,MATCH($E1384,bureaux!$A:$A,0),6)</f>
        <v>#N/A</v>
      </c>
      <c r="K1384" s="20" t="e">
        <f>INDEX(bureaux!$A:$H,MATCH($E1384,bureaux!$A:$A,0),7)</f>
        <v>#N/A</v>
      </c>
    </row>
    <row r="1385" spans="1:11" x14ac:dyDescent="0.25">
      <c r="A1385" s="20">
        <f>'Elegio-Electors'!C1385</f>
        <v>0</v>
      </c>
      <c r="B1385" s="20">
        <f>'Elegio-Electors'!B1385</f>
        <v>0</v>
      </c>
      <c r="C1385" s="91">
        <f>IF(Procédure!$C$33=2,'Elegio-Electors'!D1385,Procédure!$C$33)</f>
        <v>0</v>
      </c>
      <c r="D1385" s="20">
        <f>'Elegio-Electors'!E1385</f>
        <v>0</v>
      </c>
      <c r="E1385" s="91" t="str">
        <f>IF(LEFT(RIGHT('Elegio-Electors'!L1385,2),1)="C",'Elegio-Electors'!L1385,IF(LEFT(RIGHT('Elegio-Electors'!M1385,2),1)="C",'Elegio-Electors'!M1385,""))</f>
        <v/>
      </c>
      <c r="F1385" s="91" t="str">
        <f>IF(LEFT(RIGHT('Elegio-Electors'!L1385,2),1)="O",'Elegio-Electors'!L1385,IF(LEFT(RIGHT('Elegio-Electors'!M1385,2),1)="O",'Elegio-Electors'!M1385,""))</f>
        <v/>
      </c>
      <c r="G1385" s="20" t="e">
        <f>INDEX(bureaux!$A:$H,MATCH($E1385,bureaux!$A:$A,0),8)</f>
        <v>#N/A</v>
      </c>
      <c r="I1385" s="91" t="e">
        <f>_xlfn.CONCAT(INDEX(bureaux!$A:$H,MATCH($E1385,bureaux!$A:$A,0),4)," ",INDEX(bureaux!$A:$H,MATCH($E1385,bureaux!$A:$A,0),5))</f>
        <v>#N/A</v>
      </c>
      <c r="J1385" s="20" t="e">
        <f>INDEX(bureaux!$A:$H,MATCH($E1385,bureaux!$A:$A,0),6)</f>
        <v>#N/A</v>
      </c>
      <c r="K1385" s="20" t="e">
        <f>INDEX(bureaux!$A:$H,MATCH($E1385,bureaux!$A:$A,0),7)</f>
        <v>#N/A</v>
      </c>
    </row>
    <row r="1386" spans="1:11" x14ac:dyDescent="0.25">
      <c r="A1386" s="20">
        <f>'Elegio-Electors'!C1386</f>
        <v>0</v>
      </c>
      <c r="B1386" s="20">
        <f>'Elegio-Electors'!B1386</f>
        <v>0</v>
      </c>
      <c r="C1386" s="91">
        <f>IF(Procédure!$C$33=2,'Elegio-Electors'!D1386,Procédure!$C$33)</f>
        <v>0</v>
      </c>
      <c r="D1386" s="20">
        <f>'Elegio-Electors'!E1386</f>
        <v>0</v>
      </c>
      <c r="E1386" s="91" t="str">
        <f>IF(LEFT(RIGHT('Elegio-Electors'!L1386,2),1)="C",'Elegio-Electors'!L1386,IF(LEFT(RIGHT('Elegio-Electors'!M1386,2),1)="C",'Elegio-Electors'!M1386,""))</f>
        <v/>
      </c>
      <c r="F1386" s="91" t="str">
        <f>IF(LEFT(RIGHT('Elegio-Electors'!L1386,2),1)="O",'Elegio-Electors'!L1386,IF(LEFT(RIGHT('Elegio-Electors'!M1386,2),1)="O",'Elegio-Electors'!M1386,""))</f>
        <v/>
      </c>
      <c r="G1386" s="20" t="e">
        <f>INDEX(bureaux!$A:$H,MATCH($E1386,bureaux!$A:$A,0),8)</f>
        <v>#N/A</v>
      </c>
      <c r="I1386" s="91" t="e">
        <f>_xlfn.CONCAT(INDEX(bureaux!$A:$H,MATCH($E1386,bureaux!$A:$A,0),4)," ",INDEX(bureaux!$A:$H,MATCH($E1386,bureaux!$A:$A,0),5))</f>
        <v>#N/A</v>
      </c>
      <c r="J1386" s="20" t="e">
        <f>INDEX(bureaux!$A:$H,MATCH($E1386,bureaux!$A:$A,0),6)</f>
        <v>#N/A</v>
      </c>
      <c r="K1386" s="20" t="e">
        <f>INDEX(bureaux!$A:$H,MATCH($E1386,bureaux!$A:$A,0),7)</f>
        <v>#N/A</v>
      </c>
    </row>
    <row r="1387" spans="1:11" x14ac:dyDescent="0.25">
      <c r="A1387" s="20">
        <f>'Elegio-Electors'!C1387</f>
        <v>0</v>
      </c>
      <c r="B1387" s="20">
        <f>'Elegio-Electors'!B1387</f>
        <v>0</v>
      </c>
      <c r="C1387" s="91">
        <f>IF(Procédure!$C$33=2,'Elegio-Electors'!D1387,Procédure!$C$33)</f>
        <v>0</v>
      </c>
      <c r="D1387" s="20">
        <f>'Elegio-Electors'!E1387</f>
        <v>0</v>
      </c>
      <c r="E1387" s="91" t="str">
        <f>IF(LEFT(RIGHT('Elegio-Electors'!L1387,2),1)="C",'Elegio-Electors'!L1387,IF(LEFT(RIGHT('Elegio-Electors'!M1387,2),1)="C",'Elegio-Electors'!M1387,""))</f>
        <v/>
      </c>
      <c r="F1387" s="91" t="str">
        <f>IF(LEFT(RIGHT('Elegio-Electors'!L1387,2),1)="O",'Elegio-Electors'!L1387,IF(LEFT(RIGHT('Elegio-Electors'!M1387,2),1)="O",'Elegio-Electors'!M1387,""))</f>
        <v/>
      </c>
      <c r="G1387" s="20" t="e">
        <f>INDEX(bureaux!$A:$H,MATCH($E1387,bureaux!$A:$A,0),8)</f>
        <v>#N/A</v>
      </c>
      <c r="I1387" s="91" t="e">
        <f>_xlfn.CONCAT(INDEX(bureaux!$A:$H,MATCH($E1387,bureaux!$A:$A,0),4)," ",INDEX(bureaux!$A:$H,MATCH($E1387,bureaux!$A:$A,0),5))</f>
        <v>#N/A</v>
      </c>
      <c r="J1387" s="20" t="e">
        <f>INDEX(bureaux!$A:$H,MATCH($E1387,bureaux!$A:$A,0),6)</f>
        <v>#N/A</v>
      </c>
      <c r="K1387" s="20" t="e">
        <f>INDEX(bureaux!$A:$H,MATCH($E1387,bureaux!$A:$A,0),7)</f>
        <v>#N/A</v>
      </c>
    </row>
    <row r="1388" spans="1:11" x14ac:dyDescent="0.25">
      <c r="A1388" s="20">
        <f>'Elegio-Electors'!C1388</f>
        <v>0</v>
      </c>
      <c r="B1388" s="20">
        <f>'Elegio-Electors'!B1388</f>
        <v>0</v>
      </c>
      <c r="C1388" s="91">
        <f>IF(Procédure!$C$33=2,'Elegio-Electors'!D1388,Procédure!$C$33)</f>
        <v>0</v>
      </c>
      <c r="D1388" s="20">
        <f>'Elegio-Electors'!E1388</f>
        <v>0</v>
      </c>
      <c r="E1388" s="91" t="str">
        <f>IF(LEFT(RIGHT('Elegio-Electors'!L1388,2),1)="C",'Elegio-Electors'!L1388,IF(LEFT(RIGHT('Elegio-Electors'!M1388,2),1)="C",'Elegio-Electors'!M1388,""))</f>
        <v/>
      </c>
      <c r="F1388" s="91" t="str">
        <f>IF(LEFT(RIGHT('Elegio-Electors'!L1388,2),1)="O",'Elegio-Electors'!L1388,IF(LEFT(RIGHT('Elegio-Electors'!M1388,2),1)="O",'Elegio-Electors'!M1388,""))</f>
        <v/>
      </c>
      <c r="G1388" s="20" t="e">
        <f>INDEX(bureaux!$A:$H,MATCH($E1388,bureaux!$A:$A,0),8)</f>
        <v>#N/A</v>
      </c>
      <c r="I1388" s="91" t="e">
        <f>_xlfn.CONCAT(INDEX(bureaux!$A:$H,MATCH($E1388,bureaux!$A:$A,0),4)," ",INDEX(bureaux!$A:$H,MATCH($E1388,bureaux!$A:$A,0),5))</f>
        <v>#N/A</v>
      </c>
      <c r="J1388" s="20" t="e">
        <f>INDEX(bureaux!$A:$H,MATCH($E1388,bureaux!$A:$A,0),6)</f>
        <v>#N/A</v>
      </c>
      <c r="K1388" s="20" t="e">
        <f>INDEX(bureaux!$A:$H,MATCH($E1388,bureaux!$A:$A,0),7)</f>
        <v>#N/A</v>
      </c>
    </row>
    <row r="1389" spans="1:11" x14ac:dyDescent="0.25">
      <c r="A1389" s="20">
        <f>'Elegio-Electors'!C1389</f>
        <v>0</v>
      </c>
      <c r="B1389" s="20">
        <f>'Elegio-Electors'!B1389</f>
        <v>0</v>
      </c>
      <c r="C1389" s="91">
        <f>IF(Procédure!$C$33=2,'Elegio-Electors'!D1389,Procédure!$C$33)</f>
        <v>0</v>
      </c>
      <c r="D1389" s="20">
        <f>'Elegio-Electors'!E1389</f>
        <v>0</v>
      </c>
      <c r="E1389" s="91" t="str">
        <f>IF(LEFT(RIGHT('Elegio-Electors'!L1389,2),1)="C",'Elegio-Electors'!L1389,IF(LEFT(RIGHT('Elegio-Electors'!M1389,2),1)="C",'Elegio-Electors'!M1389,""))</f>
        <v/>
      </c>
      <c r="F1389" s="91" t="str">
        <f>IF(LEFT(RIGHT('Elegio-Electors'!L1389,2),1)="O",'Elegio-Electors'!L1389,IF(LEFT(RIGHT('Elegio-Electors'!M1389,2),1)="O",'Elegio-Electors'!M1389,""))</f>
        <v/>
      </c>
      <c r="G1389" s="20" t="e">
        <f>INDEX(bureaux!$A:$H,MATCH($E1389,bureaux!$A:$A,0),8)</f>
        <v>#N/A</v>
      </c>
      <c r="I1389" s="91" t="e">
        <f>_xlfn.CONCAT(INDEX(bureaux!$A:$H,MATCH($E1389,bureaux!$A:$A,0),4)," ",INDEX(bureaux!$A:$H,MATCH($E1389,bureaux!$A:$A,0),5))</f>
        <v>#N/A</v>
      </c>
      <c r="J1389" s="20" t="e">
        <f>INDEX(bureaux!$A:$H,MATCH($E1389,bureaux!$A:$A,0),6)</f>
        <v>#N/A</v>
      </c>
      <c r="K1389" s="20" t="e">
        <f>INDEX(bureaux!$A:$H,MATCH($E1389,bureaux!$A:$A,0),7)</f>
        <v>#N/A</v>
      </c>
    </row>
    <row r="1390" spans="1:11" x14ac:dyDescent="0.25">
      <c r="A1390" s="20">
        <f>'Elegio-Electors'!C1390</f>
        <v>0</v>
      </c>
      <c r="B1390" s="20">
        <f>'Elegio-Electors'!B1390</f>
        <v>0</v>
      </c>
      <c r="C1390" s="91">
        <f>IF(Procédure!$C$33=2,'Elegio-Electors'!D1390,Procédure!$C$33)</f>
        <v>0</v>
      </c>
      <c r="D1390" s="20">
        <f>'Elegio-Electors'!E1390</f>
        <v>0</v>
      </c>
      <c r="E1390" s="91" t="str">
        <f>IF(LEFT(RIGHT('Elegio-Electors'!L1390,2),1)="C",'Elegio-Electors'!L1390,IF(LEFT(RIGHT('Elegio-Electors'!M1390,2),1)="C",'Elegio-Electors'!M1390,""))</f>
        <v/>
      </c>
      <c r="F1390" s="91" t="str">
        <f>IF(LEFT(RIGHT('Elegio-Electors'!L1390,2),1)="O",'Elegio-Electors'!L1390,IF(LEFT(RIGHT('Elegio-Electors'!M1390,2),1)="O",'Elegio-Electors'!M1390,""))</f>
        <v/>
      </c>
      <c r="G1390" s="20" t="e">
        <f>INDEX(bureaux!$A:$H,MATCH($E1390,bureaux!$A:$A,0),8)</f>
        <v>#N/A</v>
      </c>
      <c r="I1390" s="91" t="e">
        <f>_xlfn.CONCAT(INDEX(bureaux!$A:$H,MATCH($E1390,bureaux!$A:$A,0),4)," ",INDEX(bureaux!$A:$H,MATCH($E1390,bureaux!$A:$A,0),5))</f>
        <v>#N/A</v>
      </c>
      <c r="J1390" s="20" t="e">
        <f>INDEX(bureaux!$A:$H,MATCH($E1390,bureaux!$A:$A,0),6)</f>
        <v>#N/A</v>
      </c>
      <c r="K1390" s="20" t="e">
        <f>INDEX(bureaux!$A:$H,MATCH($E1390,bureaux!$A:$A,0),7)</f>
        <v>#N/A</v>
      </c>
    </row>
    <row r="1391" spans="1:11" x14ac:dyDescent="0.25">
      <c r="A1391" s="20">
        <f>'Elegio-Electors'!C1391</f>
        <v>0</v>
      </c>
      <c r="B1391" s="20">
        <f>'Elegio-Electors'!B1391</f>
        <v>0</v>
      </c>
      <c r="C1391" s="91">
        <f>IF(Procédure!$C$33=2,'Elegio-Electors'!D1391,Procédure!$C$33)</f>
        <v>0</v>
      </c>
      <c r="D1391" s="20">
        <f>'Elegio-Electors'!E1391</f>
        <v>0</v>
      </c>
      <c r="E1391" s="91" t="str">
        <f>IF(LEFT(RIGHT('Elegio-Electors'!L1391,2),1)="C",'Elegio-Electors'!L1391,IF(LEFT(RIGHT('Elegio-Electors'!M1391,2),1)="C",'Elegio-Electors'!M1391,""))</f>
        <v/>
      </c>
      <c r="F1391" s="91" t="str">
        <f>IF(LEFT(RIGHT('Elegio-Electors'!L1391,2),1)="O",'Elegio-Electors'!L1391,IF(LEFT(RIGHT('Elegio-Electors'!M1391,2),1)="O",'Elegio-Electors'!M1391,""))</f>
        <v/>
      </c>
      <c r="G1391" s="20" t="e">
        <f>INDEX(bureaux!$A:$H,MATCH($E1391,bureaux!$A:$A,0),8)</f>
        <v>#N/A</v>
      </c>
      <c r="I1391" s="91" t="e">
        <f>_xlfn.CONCAT(INDEX(bureaux!$A:$H,MATCH($E1391,bureaux!$A:$A,0),4)," ",INDEX(bureaux!$A:$H,MATCH($E1391,bureaux!$A:$A,0),5))</f>
        <v>#N/A</v>
      </c>
      <c r="J1391" s="20" t="e">
        <f>INDEX(bureaux!$A:$H,MATCH($E1391,bureaux!$A:$A,0),6)</f>
        <v>#N/A</v>
      </c>
      <c r="K1391" s="20" t="e">
        <f>INDEX(bureaux!$A:$H,MATCH($E1391,bureaux!$A:$A,0),7)</f>
        <v>#N/A</v>
      </c>
    </row>
    <row r="1392" spans="1:11" x14ac:dyDescent="0.25">
      <c r="A1392" s="20">
        <f>'Elegio-Electors'!C1392</f>
        <v>0</v>
      </c>
      <c r="B1392" s="20">
        <f>'Elegio-Electors'!B1392</f>
        <v>0</v>
      </c>
      <c r="C1392" s="91">
        <f>IF(Procédure!$C$33=2,'Elegio-Electors'!D1392,Procédure!$C$33)</f>
        <v>0</v>
      </c>
      <c r="D1392" s="20">
        <f>'Elegio-Electors'!E1392</f>
        <v>0</v>
      </c>
      <c r="E1392" s="91" t="str">
        <f>IF(LEFT(RIGHT('Elegio-Electors'!L1392,2),1)="C",'Elegio-Electors'!L1392,IF(LEFT(RIGHT('Elegio-Electors'!M1392,2),1)="C",'Elegio-Electors'!M1392,""))</f>
        <v/>
      </c>
      <c r="F1392" s="91" t="str">
        <f>IF(LEFT(RIGHT('Elegio-Electors'!L1392,2),1)="O",'Elegio-Electors'!L1392,IF(LEFT(RIGHT('Elegio-Electors'!M1392,2),1)="O",'Elegio-Electors'!M1392,""))</f>
        <v/>
      </c>
      <c r="G1392" s="20" t="e">
        <f>INDEX(bureaux!$A:$H,MATCH($E1392,bureaux!$A:$A,0),8)</f>
        <v>#N/A</v>
      </c>
      <c r="I1392" s="91" t="e">
        <f>_xlfn.CONCAT(INDEX(bureaux!$A:$H,MATCH($E1392,bureaux!$A:$A,0),4)," ",INDEX(bureaux!$A:$H,MATCH($E1392,bureaux!$A:$A,0),5))</f>
        <v>#N/A</v>
      </c>
      <c r="J1392" s="20" t="e">
        <f>INDEX(bureaux!$A:$H,MATCH($E1392,bureaux!$A:$A,0),6)</f>
        <v>#N/A</v>
      </c>
      <c r="K1392" s="20" t="e">
        <f>INDEX(bureaux!$A:$H,MATCH($E1392,bureaux!$A:$A,0),7)</f>
        <v>#N/A</v>
      </c>
    </row>
    <row r="1393" spans="1:11" x14ac:dyDescent="0.25">
      <c r="A1393" s="20">
        <f>'Elegio-Electors'!C1393</f>
        <v>0</v>
      </c>
      <c r="B1393" s="20">
        <f>'Elegio-Electors'!B1393</f>
        <v>0</v>
      </c>
      <c r="C1393" s="91">
        <f>IF(Procédure!$C$33=2,'Elegio-Electors'!D1393,Procédure!$C$33)</f>
        <v>0</v>
      </c>
      <c r="D1393" s="20">
        <f>'Elegio-Electors'!E1393</f>
        <v>0</v>
      </c>
      <c r="E1393" s="91" t="str">
        <f>IF(LEFT(RIGHT('Elegio-Electors'!L1393,2),1)="C",'Elegio-Electors'!L1393,IF(LEFT(RIGHT('Elegio-Electors'!M1393,2),1)="C",'Elegio-Electors'!M1393,""))</f>
        <v/>
      </c>
      <c r="F1393" s="91" t="str">
        <f>IF(LEFT(RIGHT('Elegio-Electors'!L1393,2),1)="O",'Elegio-Electors'!L1393,IF(LEFT(RIGHT('Elegio-Electors'!M1393,2),1)="O",'Elegio-Electors'!M1393,""))</f>
        <v/>
      </c>
      <c r="G1393" s="20" t="e">
        <f>INDEX(bureaux!$A:$H,MATCH($E1393,bureaux!$A:$A,0),8)</f>
        <v>#N/A</v>
      </c>
      <c r="I1393" s="91" t="e">
        <f>_xlfn.CONCAT(INDEX(bureaux!$A:$H,MATCH($E1393,bureaux!$A:$A,0),4)," ",INDEX(bureaux!$A:$H,MATCH($E1393,bureaux!$A:$A,0),5))</f>
        <v>#N/A</v>
      </c>
      <c r="J1393" s="20" t="e">
        <f>INDEX(bureaux!$A:$H,MATCH($E1393,bureaux!$A:$A,0),6)</f>
        <v>#N/A</v>
      </c>
      <c r="K1393" s="20" t="e">
        <f>INDEX(bureaux!$A:$H,MATCH($E1393,bureaux!$A:$A,0),7)</f>
        <v>#N/A</v>
      </c>
    </row>
    <row r="1394" spans="1:11" x14ac:dyDescent="0.25">
      <c r="A1394" s="20">
        <f>'Elegio-Electors'!C1394</f>
        <v>0</v>
      </c>
      <c r="B1394" s="20">
        <f>'Elegio-Electors'!B1394</f>
        <v>0</v>
      </c>
      <c r="C1394" s="91">
        <f>IF(Procédure!$C$33=2,'Elegio-Electors'!D1394,Procédure!$C$33)</f>
        <v>0</v>
      </c>
      <c r="D1394" s="20">
        <f>'Elegio-Electors'!E1394</f>
        <v>0</v>
      </c>
      <c r="E1394" s="91" t="str">
        <f>IF(LEFT(RIGHT('Elegio-Electors'!L1394,2),1)="C",'Elegio-Electors'!L1394,IF(LEFT(RIGHT('Elegio-Electors'!M1394,2),1)="C",'Elegio-Electors'!M1394,""))</f>
        <v/>
      </c>
      <c r="F1394" s="91" t="str">
        <f>IF(LEFT(RIGHT('Elegio-Electors'!L1394,2),1)="O",'Elegio-Electors'!L1394,IF(LEFT(RIGHT('Elegio-Electors'!M1394,2),1)="O",'Elegio-Electors'!M1394,""))</f>
        <v/>
      </c>
      <c r="G1394" s="20" t="e">
        <f>INDEX(bureaux!$A:$H,MATCH($E1394,bureaux!$A:$A,0),8)</f>
        <v>#N/A</v>
      </c>
      <c r="I1394" s="91" t="e">
        <f>_xlfn.CONCAT(INDEX(bureaux!$A:$H,MATCH($E1394,bureaux!$A:$A,0),4)," ",INDEX(bureaux!$A:$H,MATCH($E1394,bureaux!$A:$A,0),5))</f>
        <v>#N/A</v>
      </c>
      <c r="J1394" s="20" t="e">
        <f>INDEX(bureaux!$A:$H,MATCH($E1394,bureaux!$A:$A,0),6)</f>
        <v>#N/A</v>
      </c>
      <c r="K1394" s="20" t="e">
        <f>INDEX(bureaux!$A:$H,MATCH($E1394,bureaux!$A:$A,0),7)</f>
        <v>#N/A</v>
      </c>
    </row>
    <row r="1395" spans="1:11" x14ac:dyDescent="0.25">
      <c r="A1395" s="20">
        <f>'Elegio-Electors'!C1395</f>
        <v>0</v>
      </c>
      <c r="B1395" s="20">
        <f>'Elegio-Electors'!B1395</f>
        <v>0</v>
      </c>
      <c r="C1395" s="91">
        <f>IF(Procédure!$C$33=2,'Elegio-Electors'!D1395,Procédure!$C$33)</f>
        <v>0</v>
      </c>
      <c r="D1395" s="20">
        <f>'Elegio-Electors'!E1395</f>
        <v>0</v>
      </c>
      <c r="E1395" s="91" t="str">
        <f>IF(LEFT(RIGHT('Elegio-Electors'!L1395,2),1)="C",'Elegio-Electors'!L1395,IF(LEFT(RIGHT('Elegio-Electors'!M1395,2),1)="C",'Elegio-Electors'!M1395,""))</f>
        <v/>
      </c>
      <c r="F1395" s="91" t="str">
        <f>IF(LEFT(RIGHT('Elegio-Electors'!L1395,2),1)="O",'Elegio-Electors'!L1395,IF(LEFT(RIGHT('Elegio-Electors'!M1395,2),1)="O",'Elegio-Electors'!M1395,""))</f>
        <v/>
      </c>
      <c r="G1395" s="20" t="e">
        <f>INDEX(bureaux!$A:$H,MATCH($E1395,bureaux!$A:$A,0),8)</f>
        <v>#N/A</v>
      </c>
      <c r="I1395" s="91" t="e">
        <f>_xlfn.CONCAT(INDEX(bureaux!$A:$H,MATCH($E1395,bureaux!$A:$A,0),4)," ",INDEX(bureaux!$A:$H,MATCH($E1395,bureaux!$A:$A,0),5))</f>
        <v>#N/A</v>
      </c>
      <c r="J1395" s="20" t="e">
        <f>INDEX(bureaux!$A:$H,MATCH($E1395,bureaux!$A:$A,0),6)</f>
        <v>#N/A</v>
      </c>
      <c r="K1395" s="20" t="e">
        <f>INDEX(bureaux!$A:$H,MATCH($E1395,bureaux!$A:$A,0),7)</f>
        <v>#N/A</v>
      </c>
    </row>
    <row r="1396" spans="1:11" x14ac:dyDescent="0.25">
      <c r="A1396" s="20">
        <f>'Elegio-Electors'!C1396</f>
        <v>0</v>
      </c>
      <c r="B1396" s="20">
        <f>'Elegio-Electors'!B1396</f>
        <v>0</v>
      </c>
      <c r="C1396" s="91">
        <f>IF(Procédure!$C$33=2,'Elegio-Electors'!D1396,Procédure!$C$33)</f>
        <v>0</v>
      </c>
      <c r="D1396" s="20">
        <f>'Elegio-Electors'!E1396</f>
        <v>0</v>
      </c>
      <c r="E1396" s="91" t="str">
        <f>IF(LEFT(RIGHT('Elegio-Electors'!L1396,2),1)="C",'Elegio-Electors'!L1396,IF(LEFT(RIGHT('Elegio-Electors'!M1396,2),1)="C",'Elegio-Electors'!M1396,""))</f>
        <v/>
      </c>
      <c r="F1396" s="91" t="str">
        <f>IF(LEFT(RIGHT('Elegio-Electors'!L1396,2),1)="O",'Elegio-Electors'!L1396,IF(LEFT(RIGHT('Elegio-Electors'!M1396,2),1)="O",'Elegio-Electors'!M1396,""))</f>
        <v/>
      </c>
      <c r="G1396" s="20" t="e">
        <f>INDEX(bureaux!$A:$H,MATCH($E1396,bureaux!$A:$A,0),8)</f>
        <v>#N/A</v>
      </c>
      <c r="I1396" s="91" t="e">
        <f>_xlfn.CONCAT(INDEX(bureaux!$A:$H,MATCH($E1396,bureaux!$A:$A,0),4)," ",INDEX(bureaux!$A:$H,MATCH($E1396,bureaux!$A:$A,0),5))</f>
        <v>#N/A</v>
      </c>
      <c r="J1396" s="20" t="e">
        <f>INDEX(bureaux!$A:$H,MATCH($E1396,bureaux!$A:$A,0),6)</f>
        <v>#N/A</v>
      </c>
      <c r="K1396" s="20" t="e">
        <f>INDEX(bureaux!$A:$H,MATCH($E1396,bureaux!$A:$A,0),7)</f>
        <v>#N/A</v>
      </c>
    </row>
    <row r="1397" spans="1:11" x14ac:dyDescent="0.25">
      <c r="A1397" s="20">
        <f>'Elegio-Electors'!C1397</f>
        <v>0</v>
      </c>
      <c r="B1397" s="20">
        <f>'Elegio-Electors'!B1397</f>
        <v>0</v>
      </c>
      <c r="C1397" s="91">
        <f>IF(Procédure!$C$33=2,'Elegio-Electors'!D1397,Procédure!$C$33)</f>
        <v>0</v>
      </c>
      <c r="D1397" s="20">
        <f>'Elegio-Electors'!E1397</f>
        <v>0</v>
      </c>
      <c r="E1397" s="91" t="str">
        <f>IF(LEFT(RIGHT('Elegio-Electors'!L1397,2),1)="C",'Elegio-Electors'!L1397,IF(LEFT(RIGHT('Elegio-Electors'!M1397,2),1)="C",'Elegio-Electors'!M1397,""))</f>
        <v/>
      </c>
      <c r="F1397" s="91" t="str">
        <f>IF(LEFT(RIGHT('Elegio-Electors'!L1397,2),1)="O",'Elegio-Electors'!L1397,IF(LEFT(RIGHT('Elegio-Electors'!M1397,2),1)="O",'Elegio-Electors'!M1397,""))</f>
        <v/>
      </c>
      <c r="G1397" s="20" t="e">
        <f>INDEX(bureaux!$A:$H,MATCH($E1397,bureaux!$A:$A,0),8)</f>
        <v>#N/A</v>
      </c>
      <c r="I1397" s="91" t="e">
        <f>_xlfn.CONCAT(INDEX(bureaux!$A:$H,MATCH($E1397,bureaux!$A:$A,0),4)," ",INDEX(bureaux!$A:$H,MATCH($E1397,bureaux!$A:$A,0),5))</f>
        <v>#N/A</v>
      </c>
      <c r="J1397" s="20" t="e">
        <f>INDEX(bureaux!$A:$H,MATCH($E1397,bureaux!$A:$A,0),6)</f>
        <v>#N/A</v>
      </c>
      <c r="K1397" s="20" t="e">
        <f>INDEX(bureaux!$A:$H,MATCH($E1397,bureaux!$A:$A,0),7)</f>
        <v>#N/A</v>
      </c>
    </row>
    <row r="1398" spans="1:11" x14ac:dyDescent="0.25">
      <c r="A1398" s="20">
        <f>'Elegio-Electors'!C1398</f>
        <v>0</v>
      </c>
      <c r="B1398" s="20">
        <f>'Elegio-Electors'!B1398</f>
        <v>0</v>
      </c>
      <c r="C1398" s="91">
        <f>IF(Procédure!$C$33=2,'Elegio-Electors'!D1398,Procédure!$C$33)</f>
        <v>0</v>
      </c>
      <c r="D1398" s="20">
        <f>'Elegio-Electors'!E1398</f>
        <v>0</v>
      </c>
      <c r="E1398" s="91" t="str">
        <f>IF(LEFT(RIGHT('Elegio-Electors'!L1398,2),1)="C",'Elegio-Electors'!L1398,IF(LEFT(RIGHT('Elegio-Electors'!M1398,2),1)="C",'Elegio-Electors'!M1398,""))</f>
        <v/>
      </c>
      <c r="F1398" s="91" t="str">
        <f>IF(LEFT(RIGHT('Elegio-Electors'!L1398,2),1)="O",'Elegio-Electors'!L1398,IF(LEFT(RIGHT('Elegio-Electors'!M1398,2),1)="O",'Elegio-Electors'!M1398,""))</f>
        <v/>
      </c>
      <c r="G1398" s="20" t="e">
        <f>INDEX(bureaux!$A:$H,MATCH($E1398,bureaux!$A:$A,0),8)</f>
        <v>#N/A</v>
      </c>
      <c r="I1398" s="91" t="e">
        <f>_xlfn.CONCAT(INDEX(bureaux!$A:$H,MATCH($E1398,bureaux!$A:$A,0),4)," ",INDEX(bureaux!$A:$H,MATCH($E1398,bureaux!$A:$A,0),5))</f>
        <v>#N/A</v>
      </c>
      <c r="J1398" s="20" t="e">
        <f>INDEX(bureaux!$A:$H,MATCH($E1398,bureaux!$A:$A,0),6)</f>
        <v>#N/A</v>
      </c>
      <c r="K1398" s="20" t="e">
        <f>INDEX(bureaux!$A:$H,MATCH($E1398,bureaux!$A:$A,0),7)</f>
        <v>#N/A</v>
      </c>
    </row>
    <row r="1399" spans="1:11" x14ac:dyDescent="0.25">
      <c r="A1399" s="20">
        <f>'Elegio-Electors'!C1399</f>
        <v>0</v>
      </c>
      <c r="B1399" s="20">
        <f>'Elegio-Electors'!B1399</f>
        <v>0</v>
      </c>
      <c r="C1399" s="91">
        <f>IF(Procédure!$C$33=2,'Elegio-Electors'!D1399,Procédure!$C$33)</f>
        <v>0</v>
      </c>
      <c r="D1399" s="20">
        <f>'Elegio-Electors'!E1399</f>
        <v>0</v>
      </c>
      <c r="E1399" s="91" t="str">
        <f>IF(LEFT(RIGHT('Elegio-Electors'!L1399,2),1)="C",'Elegio-Electors'!L1399,IF(LEFT(RIGHT('Elegio-Electors'!M1399,2),1)="C",'Elegio-Electors'!M1399,""))</f>
        <v/>
      </c>
      <c r="F1399" s="91" t="str">
        <f>IF(LEFT(RIGHT('Elegio-Electors'!L1399,2),1)="O",'Elegio-Electors'!L1399,IF(LEFT(RIGHT('Elegio-Electors'!M1399,2),1)="O",'Elegio-Electors'!M1399,""))</f>
        <v/>
      </c>
      <c r="G1399" s="20" t="e">
        <f>INDEX(bureaux!$A:$H,MATCH($E1399,bureaux!$A:$A,0),8)</f>
        <v>#N/A</v>
      </c>
      <c r="I1399" s="91" t="e">
        <f>_xlfn.CONCAT(INDEX(bureaux!$A:$H,MATCH($E1399,bureaux!$A:$A,0),4)," ",INDEX(bureaux!$A:$H,MATCH($E1399,bureaux!$A:$A,0),5))</f>
        <v>#N/A</v>
      </c>
      <c r="J1399" s="20" t="e">
        <f>INDEX(bureaux!$A:$H,MATCH($E1399,bureaux!$A:$A,0),6)</f>
        <v>#N/A</v>
      </c>
      <c r="K1399" s="20" t="e">
        <f>INDEX(bureaux!$A:$H,MATCH($E1399,bureaux!$A:$A,0),7)</f>
        <v>#N/A</v>
      </c>
    </row>
    <row r="1400" spans="1:11" x14ac:dyDescent="0.25">
      <c r="A1400" s="20">
        <f>'Elegio-Electors'!C1400</f>
        <v>0</v>
      </c>
      <c r="B1400" s="20">
        <f>'Elegio-Electors'!B1400</f>
        <v>0</v>
      </c>
      <c r="C1400" s="91">
        <f>IF(Procédure!$C$33=2,'Elegio-Electors'!D1400,Procédure!$C$33)</f>
        <v>0</v>
      </c>
      <c r="D1400" s="20">
        <f>'Elegio-Electors'!E1400</f>
        <v>0</v>
      </c>
      <c r="E1400" s="91" t="str">
        <f>IF(LEFT(RIGHT('Elegio-Electors'!L1400,2),1)="C",'Elegio-Electors'!L1400,IF(LEFT(RIGHT('Elegio-Electors'!M1400,2),1)="C",'Elegio-Electors'!M1400,""))</f>
        <v/>
      </c>
      <c r="F1400" s="91" t="str">
        <f>IF(LEFT(RIGHT('Elegio-Electors'!L1400,2),1)="O",'Elegio-Electors'!L1400,IF(LEFT(RIGHT('Elegio-Electors'!M1400,2),1)="O",'Elegio-Electors'!M1400,""))</f>
        <v/>
      </c>
      <c r="G1400" s="20" t="e">
        <f>INDEX(bureaux!$A:$H,MATCH($E1400,bureaux!$A:$A,0),8)</f>
        <v>#N/A</v>
      </c>
      <c r="I1400" s="91" t="e">
        <f>_xlfn.CONCAT(INDEX(bureaux!$A:$H,MATCH($E1400,bureaux!$A:$A,0),4)," ",INDEX(bureaux!$A:$H,MATCH($E1400,bureaux!$A:$A,0),5))</f>
        <v>#N/A</v>
      </c>
      <c r="J1400" s="20" t="e">
        <f>INDEX(bureaux!$A:$H,MATCH($E1400,bureaux!$A:$A,0),6)</f>
        <v>#N/A</v>
      </c>
      <c r="K1400" s="20" t="e">
        <f>INDEX(bureaux!$A:$H,MATCH($E1400,bureaux!$A:$A,0),7)</f>
        <v>#N/A</v>
      </c>
    </row>
    <row r="1401" spans="1:11" x14ac:dyDescent="0.25">
      <c r="A1401" s="20">
        <f>'Elegio-Electors'!C1401</f>
        <v>0</v>
      </c>
      <c r="B1401" s="20">
        <f>'Elegio-Electors'!B1401</f>
        <v>0</v>
      </c>
      <c r="C1401" s="91">
        <f>IF(Procédure!$C$33=2,'Elegio-Electors'!D1401,Procédure!$C$33)</f>
        <v>0</v>
      </c>
      <c r="D1401" s="20">
        <f>'Elegio-Electors'!E1401</f>
        <v>0</v>
      </c>
      <c r="E1401" s="91" t="str">
        <f>IF(LEFT(RIGHT('Elegio-Electors'!L1401,2),1)="C",'Elegio-Electors'!L1401,IF(LEFT(RIGHT('Elegio-Electors'!M1401,2),1)="C",'Elegio-Electors'!M1401,""))</f>
        <v/>
      </c>
      <c r="F1401" s="91" t="str">
        <f>IF(LEFT(RIGHT('Elegio-Electors'!L1401,2),1)="O",'Elegio-Electors'!L1401,IF(LEFT(RIGHT('Elegio-Electors'!M1401,2),1)="O",'Elegio-Electors'!M1401,""))</f>
        <v/>
      </c>
      <c r="G1401" s="20" t="e">
        <f>INDEX(bureaux!$A:$H,MATCH($E1401,bureaux!$A:$A,0),8)</f>
        <v>#N/A</v>
      </c>
      <c r="I1401" s="91" t="e">
        <f>_xlfn.CONCAT(INDEX(bureaux!$A:$H,MATCH($E1401,bureaux!$A:$A,0),4)," ",INDEX(bureaux!$A:$H,MATCH($E1401,bureaux!$A:$A,0),5))</f>
        <v>#N/A</v>
      </c>
      <c r="J1401" s="20" t="e">
        <f>INDEX(bureaux!$A:$H,MATCH($E1401,bureaux!$A:$A,0),6)</f>
        <v>#N/A</v>
      </c>
      <c r="K1401" s="20" t="e">
        <f>INDEX(bureaux!$A:$H,MATCH($E1401,bureaux!$A:$A,0),7)</f>
        <v>#N/A</v>
      </c>
    </row>
    <row r="1402" spans="1:11" x14ac:dyDescent="0.25">
      <c r="A1402" s="20">
        <f>'Elegio-Electors'!C1402</f>
        <v>0</v>
      </c>
      <c r="B1402" s="20">
        <f>'Elegio-Electors'!B1402</f>
        <v>0</v>
      </c>
      <c r="C1402" s="91">
        <f>IF(Procédure!$C$33=2,'Elegio-Electors'!D1402,Procédure!$C$33)</f>
        <v>0</v>
      </c>
      <c r="D1402" s="20">
        <f>'Elegio-Electors'!E1402</f>
        <v>0</v>
      </c>
      <c r="E1402" s="91" t="str">
        <f>IF(LEFT(RIGHT('Elegio-Electors'!L1402,2),1)="C",'Elegio-Electors'!L1402,IF(LEFT(RIGHT('Elegio-Electors'!M1402,2),1)="C",'Elegio-Electors'!M1402,""))</f>
        <v/>
      </c>
      <c r="F1402" s="91" t="str">
        <f>IF(LEFT(RIGHT('Elegio-Electors'!L1402,2),1)="O",'Elegio-Electors'!L1402,IF(LEFT(RIGHT('Elegio-Electors'!M1402,2),1)="O",'Elegio-Electors'!M1402,""))</f>
        <v/>
      </c>
      <c r="G1402" s="20" t="e">
        <f>INDEX(bureaux!$A:$H,MATCH($E1402,bureaux!$A:$A,0),8)</f>
        <v>#N/A</v>
      </c>
      <c r="I1402" s="91" t="e">
        <f>_xlfn.CONCAT(INDEX(bureaux!$A:$H,MATCH($E1402,bureaux!$A:$A,0),4)," ",INDEX(bureaux!$A:$H,MATCH($E1402,bureaux!$A:$A,0),5))</f>
        <v>#N/A</v>
      </c>
      <c r="J1402" s="20" t="e">
        <f>INDEX(bureaux!$A:$H,MATCH($E1402,bureaux!$A:$A,0),6)</f>
        <v>#N/A</v>
      </c>
      <c r="K1402" s="20" t="e">
        <f>INDEX(bureaux!$A:$H,MATCH($E1402,bureaux!$A:$A,0),7)</f>
        <v>#N/A</v>
      </c>
    </row>
    <row r="1403" spans="1:11" x14ac:dyDescent="0.25">
      <c r="A1403" s="20">
        <f>'Elegio-Electors'!C1403</f>
        <v>0</v>
      </c>
      <c r="B1403" s="20">
        <f>'Elegio-Electors'!B1403</f>
        <v>0</v>
      </c>
      <c r="C1403" s="91">
        <f>IF(Procédure!$C$33=2,'Elegio-Electors'!D1403,Procédure!$C$33)</f>
        <v>0</v>
      </c>
      <c r="D1403" s="20">
        <f>'Elegio-Electors'!E1403</f>
        <v>0</v>
      </c>
      <c r="E1403" s="91" t="str">
        <f>IF(LEFT(RIGHT('Elegio-Electors'!L1403,2),1)="C",'Elegio-Electors'!L1403,IF(LEFT(RIGHT('Elegio-Electors'!M1403,2),1)="C",'Elegio-Electors'!M1403,""))</f>
        <v/>
      </c>
      <c r="F1403" s="91" t="str">
        <f>IF(LEFT(RIGHT('Elegio-Electors'!L1403,2),1)="O",'Elegio-Electors'!L1403,IF(LEFT(RIGHT('Elegio-Electors'!M1403,2),1)="O",'Elegio-Electors'!M1403,""))</f>
        <v/>
      </c>
      <c r="G1403" s="20" t="e">
        <f>INDEX(bureaux!$A:$H,MATCH($E1403,bureaux!$A:$A,0),8)</f>
        <v>#N/A</v>
      </c>
      <c r="I1403" s="91" t="e">
        <f>_xlfn.CONCAT(INDEX(bureaux!$A:$H,MATCH($E1403,bureaux!$A:$A,0),4)," ",INDEX(bureaux!$A:$H,MATCH($E1403,bureaux!$A:$A,0),5))</f>
        <v>#N/A</v>
      </c>
      <c r="J1403" s="20" t="e">
        <f>INDEX(bureaux!$A:$H,MATCH($E1403,bureaux!$A:$A,0),6)</f>
        <v>#N/A</v>
      </c>
      <c r="K1403" s="20" t="e">
        <f>INDEX(bureaux!$A:$H,MATCH($E1403,bureaux!$A:$A,0),7)</f>
        <v>#N/A</v>
      </c>
    </row>
    <row r="1404" spans="1:11" x14ac:dyDescent="0.25">
      <c r="A1404" s="20">
        <f>'Elegio-Electors'!C1404</f>
        <v>0</v>
      </c>
      <c r="B1404" s="20">
        <f>'Elegio-Electors'!B1404</f>
        <v>0</v>
      </c>
      <c r="C1404" s="91">
        <f>IF(Procédure!$C$33=2,'Elegio-Electors'!D1404,Procédure!$C$33)</f>
        <v>0</v>
      </c>
      <c r="D1404" s="20">
        <f>'Elegio-Electors'!E1404</f>
        <v>0</v>
      </c>
      <c r="E1404" s="91" t="str">
        <f>IF(LEFT(RIGHT('Elegio-Electors'!L1404,2),1)="C",'Elegio-Electors'!L1404,IF(LEFT(RIGHT('Elegio-Electors'!M1404,2),1)="C",'Elegio-Electors'!M1404,""))</f>
        <v/>
      </c>
      <c r="F1404" s="91" t="str">
        <f>IF(LEFT(RIGHT('Elegio-Electors'!L1404,2),1)="O",'Elegio-Electors'!L1404,IF(LEFT(RIGHT('Elegio-Electors'!M1404,2),1)="O",'Elegio-Electors'!M1404,""))</f>
        <v/>
      </c>
      <c r="G1404" s="20" t="e">
        <f>INDEX(bureaux!$A:$H,MATCH($E1404,bureaux!$A:$A,0),8)</f>
        <v>#N/A</v>
      </c>
      <c r="I1404" s="91" t="e">
        <f>_xlfn.CONCAT(INDEX(bureaux!$A:$H,MATCH($E1404,bureaux!$A:$A,0),4)," ",INDEX(bureaux!$A:$H,MATCH($E1404,bureaux!$A:$A,0),5))</f>
        <v>#N/A</v>
      </c>
      <c r="J1404" s="20" t="e">
        <f>INDEX(bureaux!$A:$H,MATCH($E1404,bureaux!$A:$A,0),6)</f>
        <v>#N/A</v>
      </c>
      <c r="K1404" s="20" t="e">
        <f>INDEX(bureaux!$A:$H,MATCH($E1404,bureaux!$A:$A,0),7)</f>
        <v>#N/A</v>
      </c>
    </row>
    <row r="1405" spans="1:11" x14ac:dyDescent="0.25">
      <c r="A1405" s="20">
        <f>'Elegio-Electors'!C1405</f>
        <v>0</v>
      </c>
      <c r="B1405" s="20">
        <f>'Elegio-Electors'!B1405</f>
        <v>0</v>
      </c>
      <c r="C1405" s="91">
        <f>IF(Procédure!$C$33=2,'Elegio-Electors'!D1405,Procédure!$C$33)</f>
        <v>0</v>
      </c>
      <c r="D1405" s="20">
        <f>'Elegio-Electors'!E1405</f>
        <v>0</v>
      </c>
      <c r="E1405" s="91" t="str">
        <f>IF(LEFT(RIGHT('Elegio-Electors'!L1405,2),1)="C",'Elegio-Electors'!L1405,IF(LEFT(RIGHT('Elegio-Electors'!M1405,2),1)="C",'Elegio-Electors'!M1405,""))</f>
        <v/>
      </c>
      <c r="F1405" s="91" t="str">
        <f>IF(LEFT(RIGHT('Elegio-Electors'!L1405,2),1)="O",'Elegio-Electors'!L1405,IF(LEFT(RIGHT('Elegio-Electors'!M1405,2),1)="O",'Elegio-Electors'!M1405,""))</f>
        <v/>
      </c>
      <c r="G1405" s="20" t="e">
        <f>INDEX(bureaux!$A:$H,MATCH($E1405,bureaux!$A:$A,0),8)</f>
        <v>#N/A</v>
      </c>
      <c r="I1405" s="91" t="e">
        <f>_xlfn.CONCAT(INDEX(bureaux!$A:$H,MATCH($E1405,bureaux!$A:$A,0),4)," ",INDEX(bureaux!$A:$H,MATCH($E1405,bureaux!$A:$A,0),5))</f>
        <v>#N/A</v>
      </c>
      <c r="J1405" s="20" t="e">
        <f>INDEX(bureaux!$A:$H,MATCH($E1405,bureaux!$A:$A,0),6)</f>
        <v>#N/A</v>
      </c>
      <c r="K1405" s="20" t="e">
        <f>INDEX(bureaux!$A:$H,MATCH($E1405,bureaux!$A:$A,0),7)</f>
        <v>#N/A</v>
      </c>
    </row>
    <row r="1406" spans="1:11" x14ac:dyDescent="0.25">
      <c r="A1406" s="20">
        <f>'Elegio-Electors'!C1406</f>
        <v>0</v>
      </c>
      <c r="B1406" s="20">
        <f>'Elegio-Electors'!B1406</f>
        <v>0</v>
      </c>
      <c r="C1406" s="91">
        <f>IF(Procédure!$C$33=2,'Elegio-Electors'!D1406,Procédure!$C$33)</f>
        <v>0</v>
      </c>
      <c r="D1406" s="20">
        <f>'Elegio-Electors'!E1406</f>
        <v>0</v>
      </c>
      <c r="E1406" s="91" t="str">
        <f>IF(LEFT(RIGHT('Elegio-Electors'!L1406,2),1)="C",'Elegio-Electors'!L1406,IF(LEFT(RIGHT('Elegio-Electors'!M1406,2),1)="C",'Elegio-Electors'!M1406,""))</f>
        <v/>
      </c>
      <c r="F1406" s="91" t="str">
        <f>IF(LEFT(RIGHT('Elegio-Electors'!L1406,2),1)="O",'Elegio-Electors'!L1406,IF(LEFT(RIGHT('Elegio-Electors'!M1406,2),1)="O",'Elegio-Electors'!M1406,""))</f>
        <v/>
      </c>
      <c r="G1406" s="20" t="e">
        <f>INDEX(bureaux!$A:$H,MATCH($E1406,bureaux!$A:$A,0),8)</f>
        <v>#N/A</v>
      </c>
      <c r="I1406" s="91" t="e">
        <f>_xlfn.CONCAT(INDEX(bureaux!$A:$H,MATCH($E1406,bureaux!$A:$A,0),4)," ",INDEX(bureaux!$A:$H,MATCH($E1406,bureaux!$A:$A,0),5))</f>
        <v>#N/A</v>
      </c>
      <c r="J1406" s="20" t="e">
        <f>INDEX(bureaux!$A:$H,MATCH($E1406,bureaux!$A:$A,0),6)</f>
        <v>#N/A</v>
      </c>
      <c r="K1406" s="20" t="e">
        <f>INDEX(bureaux!$A:$H,MATCH($E1406,bureaux!$A:$A,0),7)</f>
        <v>#N/A</v>
      </c>
    </row>
    <row r="1407" spans="1:11" x14ac:dyDescent="0.25">
      <c r="A1407" s="20">
        <f>'Elegio-Electors'!C1407</f>
        <v>0</v>
      </c>
      <c r="B1407" s="20">
        <f>'Elegio-Electors'!B1407</f>
        <v>0</v>
      </c>
      <c r="C1407" s="91">
        <f>IF(Procédure!$C$33=2,'Elegio-Electors'!D1407,Procédure!$C$33)</f>
        <v>0</v>
      </c>
      <c r="D1407" s="20">
        <f>'Elegio-Electors'!E1407</f>
        <v>0</v>
      </c>
      <c r="E1407" s="91" t="str">
        <f>IF(LEFT(RIGHT('Elegio-Electors'!L1407,2),1)="C",'Elegio-Electors'!L1407,IF(LEFT(RIGHT('Elegio-Electors'!M1407,2),1)="C",'Elegio-Electors'!M1407,""))</f>
        <v/>
      </c>
      <c r="F1407" s="91" t="str">
        <f>IF(LEFT(RIGHT('Elegio-Electors'!L1407,2),1)="O",'Elegio-Electors'!L1407,IF(LEFT(RIGHT('Elegio-Electors'!M1407,2),1)="O",'Elegio-Electors'!M1407,""))</f>
        <v/>
      </c>
      <c r="G1407" s="20" t="e">
        <f>INDEX(bureaux!$A:$H,MATCH($E1407,bureaux!$A:$A,0),8)</f>
        <v>#N/A</v>
      </c>
      <c r="I1407" s="91" t="e">
        <f>_xlfn.CONCAT(INDEX(bureaux!$A:$H,MATCH($E1407,bureaux!$A:$A,0),4)," ",INDEX(bureaux!$A:$H,MATCH($E1407,bureaux!$A:$A,0),5))</f>
        <v>#N/A</v>
      </c>
      <c r="J1407" s="20" t="e">
        <f>INDEX(bureaux!$A:$H,MATCH($E1407,bureaux!$A:$A,0),6)</f>
        <v>#N/A</v>
      </c>
      <c r="K1407" s="20" t="e">
        <f>INDEX(bureaux!$A:$H,MATCH($E1407,bureaux!$A:$A,0),7)</f>
        <v>#N/A</v>
      </c>
    </row>
    <row r="1408" spans="1:11" x14ac:dyDescent="0.25">
      <c r="A1408" s="20">
        <f>'Elegio-Electors'!C1408</f>
        <v>0</v>
      </c>
      <c r="B1408" s="20">
        <f>'Elegio-Electors'!B1408</f>
        <v>0</v>
      </c>
      <c r="C1408" s="91">
        <f>IF(Procédure!$C$33=2,'Elegio-Electors'!D1408,Procédure!$C$33)</f>
        <v>0</v>
      </c>
      <c r="D1408" s="20">
        <f>'Elegio-Electors'!E1408</f>
        <v>0</v>
      </c>
      <c r="E1408" s="91" t="str">
        <f>IF(LEFT(RIGHT('Elegio-Electors'!L1408,2),1)="C",'Elegio-Electors'!L1408,IF(LEFT(RIGHT('Elegio-Electors'!M1408,2),1)="C",'Elegio-Electors'!M1408,""))</f>
        <v/>
      </c>
      <c r="F1408" s="91" t="str">
        <f>IF(LEFT(RIGHT('Elegio-Electors'!L1408,2),1)="O",'Elegio-Electors'!L1408,IF(LEFT(RIGHT('Elegio-Electors'!M1408,2),1)="O",'Elegio-Electors'!M1408,""))</f>
        <v/>
      </c>
      <c r="G1408" s="20" t="e">
        <f>INDEX(bureaux!$A:$H,MATCH($E1408,bureaux!$A:$A,0),8)</f>
        <v>#N/A</v>
      </c>
      <c r="I1408" s="91" t="e">
        <f>_xlfn.CONCAT(INDEX(bureaux!$A:$H,MATCH($E1408,bureaux!$A:$A,0),4)," ",INDEX(bureaux!$A:$H,MATCH($E1408,bureaux!$A:$A,0),5))</f>
        <v>#N/A</v>
      </c>
      <c r="J1408" s="20" t="e">
        <f>INDEX(bureaux!$A:$H,MATCH($E1408,bureaux!$A:$A,0),6)</f>
        <v>#N/A</v>
      </c>
      <c r="K1408" s="20" t="e">
        <f>INDEX(bureaux!$A:$H,MATCH($E1408,bureaux!$A:$A,0),7)</f>
        <v>#N/A</v>
      </c>
    </row>
    <row r="1409" spans="1:11" x14ac:dyDescent="0.25">
      <c r="A1409" s="20">
        <f>'Elegio-Electors'!C1409</f>
        <v>0</v>
      </c>
      <c r="B1409" s="20">
        <f>'Elegio-Electors'!B1409</f>
        <v>0</v>
      </c>
      <c r="C1409" s="91">
        <f>IF(Procédure!$C$33=2,'Elegio-Electors'!D1409,Procédure!$C$33)</f>
        <v>0</v>
      </c>
      <c r="D1409" s="20">
        <f>'Elegio-Electors'!E1409</f>
        <v>0</v>
      </c>
      <c r="E1409" s="91" t="str">
        <f>IF(LEFT(RIGHT('Elegio-Electors'!L1409,2),1)="C",'Elegio-Electors'!L1409,IF(LEFT(RIGHT('Elegio-Electors'!M1409,2),1)="C",'Elegio-Electors'!M1409,""))</f>
        <v/>
      </c>
      <c r="F1409" s="91" t="str">
        <f>IF(LEFT(RIGHT('Elegio-Electors'!L1409,2),1)="O",'Elegio-Electors'!L1409,IF(LEFT(RIGHT('Elegio-Electors'!M1409,2),1)="O",'Elegio-Electors'!M1409,""))</f>
        <v/>
      </c>
      <c r="G1409" s="20" t="e">
        <f>INDEX(bureaux!$A:$H,MATCH($E1409,bureaux!$A:$A,0),8)</f>
        <v>#N/A</v>
      </c>
      <c r="I1409" s="91" t="e">
        <f>_xlfn.CONCAT(INDEX(bureaux!$A:$H,MATCH($E1409,bureaux!$A:$A,0),4)," ",INDEX(bureaux!$A:$H,MATCH($E1409,bureaux!$A:$A,0),5))</f>
        <v>#N/A</v>
      </c>
      <c r="J1409" s="20" t="e">
        <f>INDEX(bureaux!$A:$H,MATCH($E1409,bureaux!$A:$A,0),6)</f>
        <v>#N/A</v>
      </c>
      <c r="K1409" s="20" t="e">
        <f>INDEX(bureaux!$A:$H,MATCH($E1409,bureaux!$A:$A,0),7)</f>
        <v>#N/A</v>
      </c>
    </row>
    <row r="1410" spans="1:11" x14ac:dyDescent="0.25">
      <c r="A1410" s="20">
        <f>'Elegio-Electors'!C1410</f>
        <v>0</v>
      </c>
      <c r="B1410" s="20">
        <f>'Elegio-Electors'!B1410</f>
        <v>0</v>
      </c>
      <c r="C1410" s="91">
        <f>IF(Procédure!$C$33=2,'Elegio-Electors'!D1410,Procédure!$C$33)</f>
        <v>0</v>
      </c>
      <c r="D1410" s="20">
        <f>'Elegio-Electors'!E1410</f>
        <v>0</v>
      </c>
      <c r="E1410" s="91" t="str">
        <f>IF(LEFT(RIGHT('Elegio-Electors'!L1410,2),1)="C",'Elegio-Electors'!L1410,IF(LEFT(RIGHT('Elegio-Electors'!M1410,2),1)="C",'Elegio-Electors'!M1410,""))</f>
        <v/>
      </c>
      <c r="F1410" s="91" t="str">
        <f>IF(LEFT(RIGHT('Elegio-Electors'!L1410,2),1)="O",'Elegio-Electors'!L1410,IF(LEFT(RIGHT('Elegio-Electors'!M1410,2),1)="O",'Elegio-Electors'!M1410,""))</f>
        <v/>
      </c>
      <c r="G1410" s="20" t="e">
        <f>INDEX(bureaux!$A:$H,MATCH($E1410,bureaux!$A:$A,0),8)</f>
        <v>#N/A</v>
      </c>
      <c r="I1410" s="91" t="e">
        <f>_xlfn.CONCAT(INDEX(bureaux!$A:$H,MATCH($E1410,bureaux!$A:$A,0),4)," ",INDEX(bureaux!$A:$H,MATCH($E1410,bureaux!$A:$A,0),5))</f>
        <v>#N/A</v>
      </c>
      <c r="J1410" s="20" t="e">
        <f>INDEX(bureaux!$A:$H,MATCH($E1410,bureaux!$A:$A,0),6)</f>
        <v>#N/A</v>
      </c>
      <c r="K1410" s="20" t="e">
        <f>INDEX(bureaux!$A:$H,MATCH($E1410,bureaux!$A:$A,0),7)</f>
        <v>#N/A</v>
      </c>
    </row>
    <row r="1411" spans="1:11" x14ac:dyDescent="0.25">
      <c r="A1411" s="20">
        <f>'Elegio-Electors'!C1411</f>
        <v>0</v>
      </c>
      <c r="B1411" s="20">
        <f>'Elegio-Electors'!B1411</f>
        <v>0</v>
      </c>
      <c r="C1411" s="91">
        <f>IF(Procédure!$C$33=2,'Elegio-Electors'!D1411,Procédure!$C$33)</f>
        <v>0</v>
      </c>
      <c r="D1411" s="20">
        <f>'Elegio-Electors'!E1411</f>
        <v>0</v>
      </c>
      <c r="E1411" s="91" t="str">
        <f>IF(LEFT(RIGHT('Elegio-Electors'!L1411,2),1)="C",'Elegio-Electors'!L1411,IF(LEFT(RIGHT('Elegio-Electors'!M1411,2),1)="C",'Elegio-Electors'!M1411,""))</f>
        <v/>
      </c>
      <c r="F1411" s="91" t="str">
        <f>IF(LEFT(RIGHT('Elegio-Electors'!L1411,2),1)="O",'Elegio-Electors'!L1411,IF(LEFT(RIGHT('Elegio-Electors'!M1411,2),1)="O",'Elegio-Electors'!M1411,""))</f>
        <v/>
      </c>
      <c r="G1411" s="20" t="e">
        <f>INDEX(bureaux!$A:$H,MATCH($E1411,bureaux!$A:$A,0),8)</f>
        <v>#N/A</v>
      </c>
      <c r="I1411" s="91" t="e">
        <f>_xlfn.CONCAT(INDEX(bureaux!$A:$H,MATCH($E1411,bureaux!$A:$A,0),4)," ",INDEX(bureaux!$A:$H,MATCH($E1411,bureaux!$A:$A,0),5))</f>
        <v>#N/A</v>
      </c>
      <c r="J1411" s="20" t="e">
        <f>INDEX(bureaux!$A:$H,MATCH($E1411,bureaux!$A:$A,0),6)</f>
        <v>#N/A</v>
      </c>
      <c r="K1411" s="20" t="e">
        <f>INDEX(bureaux!$A:$H,MATCH($E1411,bureaux!$A:$A,0),7)</f>
        <v>#N/A</v>
      </c>
    </row>
    <row r="1412" spans="1:11" x14ac:dyDescent="0.25">
      <c r="A1412" s="20">
        <f>'Elegio-Electors'!C1412</f>
        <v>0</v>
      </c>
      <c r="B1412" s="20">
        <f>'Elegio-Electors'!B1412</f>
        <v>0</v>
      </c>
      <c r="C1412" s="91">
        <f>IF(Procédure!$C$33=2,'Elegio-Electors'!D1412,Procédure!$C$33)</f>
        <v>0</v>
      </c>
      <c r="D1412" s="20">
        <f>'Elegio-Electors'!E1412</f>
        <v>0</v>
      </c>
      <c r="E1412" s="91" t="str">
        <f>IF(LEFT(RIGHT('Elegio-Electors'!L1412,2),1)="C",'Elegio-Electors'!L1412,IF(LEFT(RIGHT('Elegio-Electors'!M1412,2),1)="C",'Elegio-Electors'!M1412,""))</f>
        <v/>
      </c>
      <c r="F1412" s="91" t="str">
        <f>IF(LEFT(RIGHT('Elegio-Electors'!L1412,2),1)="O",'Elegio-Electors'!L1412,IF(LEFT(RIGHT('Elegio-Electors'!M1412,2),1)="O",'Elegio-Electors'!M1412,""))</f>
        <v/>
      </c>
      <c r="G1412" s="20" t="e">
        <f>INDEX(bureaux!$A:$H,MATCH($E1412,bureaux!$A:$A,0),8)</f>
        <v>#N/A</v>
      </c>
      <c r="I1412" s="91" t="e">
        <f>_xlfn.CONCAT(INDEX(bureaux!$A:$H,MATCH($E1412,bureaux!$A:$A,0),4)," ",INDEX(bureaux!$A:$H,MATCH($E1412,bureaux!$A:$A,0),5))</f>
        <v>#N/A</v>
      </c>
      <c r="J1412" s="20" t="e">
        <f>INDEX(bureaux!$A:$H,MATCH($E1412,bureaux!$A:$A,0),6)</f>
        <v>#N/A</v>
      </c>
      <c r="K1412" s="20" t="e">
        <f>INDEX(bureaux!$A:$H,MATCH($E1412,bureaux!$A:$A,0),7)</f>
        <v>#N/A</v>
      </c>
    </row>
    <row r="1413" spans="1:11" x14ac:dyDescent="0.25">
      <c r="A1413" s="20">
        <f>'Elegio-Electors'!C1413</f>
        <v>0</v>
      </c>
      <c r="B1413" s="20">
        <f>'Elegio-Electors'!B1413</f>
        <v>0</v>
      </c>
      <c r="C1413" s="91">
        <f>IF(Procédure!$C$33=2,'Elegio-Electors'!D1413,Procédure!$C$33)</f>
        <v>0</v>
      </c>
      <c r="D1413" s="20">
        <f>'Elegio-Electors'!E1413</f>
        <v>0</v>
      </c>
      <c r="E1413" s="91" t="str">
        <f>IF(LEFT(RIGHT('Elegio-Electors'!L1413,2),1)="C",'Elegio-Electors'!L1413,IF(LEFT(RIGHT('Elegio-Electors'!M1413,2),1)="C",'Elegio-Electors'!M1413,""))</f>
        <v/>
      </c>
      <c r="F1413" s="91" t="str">
        <f>IF(LEFT(RIGHT('Elegio-Electors'!L1413,2),1)="O",'Elegio-Electors'!L1413,IF(LEFT(RIGHT('Elegio-Electors'!M1413,2),1)="O",'Elegio-Electors'!M1413,""))</f>
        <v/>
      </c>
      <c r="G1413" s="20" t="e">
        <f>INDEX(bureaux!$A:$H,MATCH($E1413,bureaux!$A:$A,0),8)</f>
        <v>#N/A</v>
      </c>
      <c r="I1413" s="91" t="e">
        <f>_xlfn.CONCAT(INDEX(bureaux!$A:$H,MATCH($E1413,bureaux!$A:$A,0),4)," ",INDEX(bureaux!$A:$H,MATCH($E1413,bureaux!$A:$A,0),5))</f>
        <v>#N/A</v>
      </c>
      <c r="J1413" s="20" t="e">
        <f>INDEX(bureaux!$A:$H,MATCH($E1413,bureaux!$A:$A,0),6)</f>
        <v>#N/A</v>
      </c>
      <c r="K1413" s="20" t="e">
        <f>INDEX(bureaux!$A:$H,MATCH($E1413,bureaux!$A:$A,0),7)</f>
        <v>#N/A</v>
      </c>
    </row>
    <row r="1414" spans="1:11" x14ac:dyDescent="0.25">
      <c r="A1414" s="20">
        <f>'Elegio-Electors'!C1414</f>
        <v>0</v>
      </c>
      <c r="B1414" s="20">
        <f>'Elegio-Electors'!B1414</f>
        <v>0</v>
      </c>
      <c r="C1414" s="91">
        <f>IF(Procédure!$C$33=2,'Elegio-Electors'!D1414,Procédure!$C$33)</f>
        <v>0</v>
      </c>
      <c r="D1414" s="20">
        <f>'Elegio-Electors'!E1414</f>
        <v>0</v>
      </c>
      <c r="E1414" s="91" t="str">
        <f>IF(LEFT(RIGHT('Elegio-Electors'!L1414,2),1)="C",'Elegio-Electors'!L1414,IF(LEFT(RIGHT('Elegio-Electors'!M1414,2),1)="C",'Elegio-Electors'!M1414,""))</f>
        <v/>
      </c>
      <c r="F1414" s="91" t="str">
        <f>IF(LEFT(RIGHT('Elegio-Electors'!L1414,2),1)="O",'Elegio-Electors'!L1414,IF(LEFT(RIGHT('Elegio-Electors'!M1414,2),1)="O",'Elegio-Electors'!M1414,""))</f>
        <v/>
      </c>
      <c r="G1414" s="20" t="e">
        <f>INDEX(bureaux!$A:$H,MATCH($E1414,bureaux!$A:$A,0),8)</f>
        <v>#N/A</v>
      </c>
      <c r="I1414" s="91" t="e">
        <f>_xlfn.CONCAT(INDEX(bureaux!$A:$H,MATCH($E1414,bureaux!$A:$A,0),4)," ",INDEX(bureaux!$A:$H,MATCH($E1414,bureaux!$A:$A,0),5))</f>
        <v>#N/A</v>
      </c>
      <c r="J1414" s="20" t="e">
        <f>INDEX(bureaux!$A:$H,MATCH($E1414,bureaux!$A:$A,0),6)</f>
        <v>#N/A</v>
      </c>
      <c r="K1414" s="20" t="e">
        <f>INDEX(bureaux!$A:$H,MATCH($E1414,bureaux!$A:$A,0),7)</f>
        <v>#N/A</v>
      </c>
    </row>
    <row r="1415" spans="1:11" x14ac:dyDescent="0.25">
      <c r="A1415" s="20">
        <f>'Elegio-Electors'!C1415</f>
        <v>0</v>
      </c>
      <c r="B1415" s="20">
        <f>'Elegio-Electors'!B1415</f>
        <v>0</v>
      </c>
      <c r="C1415" s="91">
        <f>IF(Procédure!$C$33=2,'Elegio-Electors'!D1415,Procédure!$C$33)</f>
        <v>0</v>
      </c>
      <c r="D1415" s="20">
        <f>'Elegio-Electors'!E1415</f>
        <v>0</v>
      </c>
      <c r="E1415" s="91" t="str">
        <f>IF(LEFT(RIGHT('Elegio-Electors'!L1415,2),1)="C",'Elegio-Electors'!L1415,IF(LEFT(RIGHT('Elegio-Electors'!M1415,2),1)="C",'Elegio-Electors'!M1415,""))</f>
        <v/>
      </c>
      <c r="F1415" s="91" t="str">
        <f>IF(LEFT(RIGHT('Elegio-Electors'!L1415,2),1)="O",'Elegio-Electors'!L1415,IF(LEFT(RIGHT('Elegio-Electors'!M1415,2),1)="O",'Elegio-Electors'!M1415,""))</f>
        <v/>
      </c>
      <c r="G1415" s="20" t="e">
        <f>INDEX(bureaux!$A:$H,MATCH($E1415,bureaux!$A:$A,0),8)</f>
        <v>#N/A</v>
      </c>
      <c r="I1415" s="91" t="e">
        <f>_xlfn.CONCAT(INDEX(bureaux!$A:$H,MATCH($E1415,bureaux!$A:$A,0),4)," ",INDEX(bureaux!$A:$H,MATCH($E1415,bureaux!$A:$A,0),5))</f>
        <v>#N/A</v>
      </c>
      <c r="J1415" s="20" t="e">
        <f>INDEX(bureaux!$A:$H,MATCH($E1415,bureaux!$A:$A,0),6)</f>
        <v>#N/A</v>
      </c>
      <c r="K1415" s="20" t="e">
        <f>INDEX(bureaux!$A:$H,MATCH($E1415,bureaux!$A:$A,0),7)</f>
        <v>#N/A</v>
      </c>
    </row>
    <row r="1416" spans="1:11" x14ac:dyDescent="0.25">
      <c r="A1416" s="20">
        <f>'Elegio-Electors'!C1416</f>
        <v>0</v>
      </c>
      <c r="B1416" s="20">
        <f>'Elegio-Electors'!B1416</f>
        <v>0</v>
      </c>
      <c r="C1416" s="91">
        <f>IF(Procédure!$C$33=2,'Elegio-Electors'!D1416,Procédure!$C$33)</f>
        <v>0</v>
      </c>
      <c r="D1416" s="20">
        <f>'Elegio-Electors'!E1416</f>
        <v>0</v>
      </c>
      <c r="E1416" s="91" t="str">
        <f>IF(LEFT(RIGHT('Elegio-Electors'!L1416,2),1)="C",'Elegio-Electors'!L1416,IF(LEFT(RIGHT('Elegio-Electors'!M1416,2),1)="C",'Elegio-Electors'!M1416,""))</f>
        <v/>
      </c>
      <c r="F1416" s="91" t="str">
        <f>IF(LEFT(RIGHT('Elegio-Electors'!L1416,2),1)="O",'Elegio-Electors'!L1416,IF(LEFT(RIGHT('Elegio-Electors'!M1416,2),1)="O",'Elegio-Electors'!M1416,""))</f>
        <v/>
      </c>
      <c r="G1416" s="20" t="e">
        <f>INDEX(bureaux!$A:$H,MATCH($E1416,bureaux!$A:$A,0),8)</f>
        <v>#N/A</v>
      </c>
      <c r="I1416" s="91" t="e">
        <f>_xlfn.CONCAT(INDEX(bureaux!$A:$H,MATCH($E1416,bureaux!$A:$A,0),4)," ",INDEX(bureaux!$A:$H,MATCH($E1416,bureaux!$A:$A,0),5))</f>
        <v>#N/A</v>
      </c>
      <c r="J1416" s="20" t="e">
        <f>INDEX(bureaux!$A:$H,MATCH($E1416,bureaux!$A:$A,0),6)</f>
        <v>#N/A</v>
      </c>
      <c r="K1416" s="20" t="e">
        <f>INDEX(bureaux!$A:$H,MATCH($E1416,bureaux!$A:$A,0),7)</f>
        <v>#N/A</v>
      </c>
    </row>
    <row r="1417" spans="1:11" x14ac:dyDescent="0.25">
      <c r="A1417" s="20">
        <f>'Elegio-Electors'!C1417</f>
        <v>0</v>
      </c>
      <c r="B1417" s="20">
        <f>'Elegio-Electors'!B1417</f>
        <v>0</v>
      </c>
      <c r="C1417" s="91">
        <f>IF(Procédure!$C$33=2,'Elegio-Electors'!D1417,Procédure!$C$33)</f>
        <v>0</v>
      </c>
      <c r="D1417" s="20">
        <f>'Elegio-Electors'!E1417</f>
        <v>0</v>
      </c>
      <c r="E1417" s="91" t="str">
        <f>IF(LEFT(RIGHT('Elegio-Electors'!L1417,2),1)="C",'Elegio-Electors'!L1417,IF(LEFT(RIGHT('Elegio-Electors'!M1417,2),1)="C",'Elegio-Electors'!M1417,""))</f>
        <v/>
      </c>
      <c r="F1417" s="91" t="str">
        <f>IF(LEFT(RIGHT('Elegio-Electors'!L1417,2),1)="O",'Elegio-Electors'!L1417,IF(LEFT(RIGHT('Elegio-Electors'!M1417,2),1)="O",'Elegio-Electors'!M1417,""))</f>
        <v/>
      </c>
      <c r="G1417" s="20" t="e">
        <f>INDEX(bureaux!$A:$H,MATCH($E1417,bureaux!$A:$A,0),8)</f>
        <v>#N/A</v>
      </c>
      <c r="I1417" s="91" t="e">
        <f>_xlfn.CONCAT(INDEX(bureaux!$A:$H,MATCH($E1417,bureaux!$A:$A,0),4)," ",INDEX(bureaux!$A:$H,MATCH($E1417,bureaux!$A:$A,0),5))</f>
        <v>#N/A</v>
      </c>
      <c r="J1417" s="20" t="e">
        <f>INDEX(bureaux!$A:$H,MATCH($E1417,bureaux!$A:$A,0),6)</f>
        <v>#N/A</v>
      </c>
      <c r="K1417" s="20" t="e">
        <f>INDEX(bureaux!$A:$H,MATCH($E1417,bureaux!$A:$A,0),7)</f>
        <v>#N/A</v>
      </c>
    </row>
    <row r="1418" spans="1:11" x14ac:dyDescent="0.25">
      <c r="A1418" s="20">
        <f>'Elegio-Electors'!C1418</f>
        <v>0</v>
      </c>
      <c r="B1418" s="20">
        <f>'Elegio-Electors'!B1418</f>
        <v>0</v>
      </c>
      <c r="C1418" s="91">
        <f>IF(Procédure!$C$33=2,'Elegio-Electors'!D1418,Procédure!$C$33)</f>
        <v>0</v>
      </c>
      <c r="D1418" s="20">
        <f>'Elegio-Electors'!E1418</f>
        <v>0</v>
      </c>
      <c r="E1418" s="91" t="str">
        <f>IF(LEFT(RIGHT('Elegio-Electors'!L1418,2),1)="C",'Elegio-Electors'!L1418,IF(LEFT(RIGHT('Elegio-Electors'!M1418,2),1)="C",'Elegio-Electors'!M1418,""))</f>
        <v/>
      </c>
      <c r="F1418" s="91" t="str">
        <f>IF(LEFT(RIGHT('Elegio-Electors'!L1418,2),1)="O",'Elegio-Electors'!L1418,IF(LEFT(RIGHT('Elegio-Electors'!M1418,2),1)="O",'Elegio-Electors'!M1418,""))</f>
        <v/>
      </c>
      <c r="G1418" s="20" t="e">
        <f>INDEX(bureaux!$A:$H,MATCH($E1418,bureaux!$A:$A,0),8)</f>
        <v>#N/A</v>
      </c>
      <c r="I1418" s="91" t="e">
        <f>_xlfn.CONCAT(INDEX(bureaux!$A:$H,MATCH($E1418,bureaux!$A:$A,0),4)," ",INDEX(bureaux!$A:$H,MATCH($E1418,bureaux!$A:$A,0),5))</f>
        <v>#N/A</v>
      </c>
      <c r="J1418" s="20" t="e">
        <f>INDEX(bureaux!$A:$H,MATCH($E1418,bureaux!$A:$A,0),6)</f>
        <v>#N/A</v>
      </c>
      <c r="K1418" s="20" t="e">
        <f>INDEX(bureaux!$A:$H,MATCH($E1418,bureaux!$A:$A,0),7)</f>
        <v>#N/A</v>
      </c>
    </row>
    <row r="1419" spans="1:11" x14ac:dyDescent="0.25">
      <c r="A1419" s="20">
        <f>'Elegio-Electors'!C1419</f>
        <v>0</v>
      </c>
      <c r="B1419" s="20">
        <f>'Elegio-Electors'!B1419</f>
        <v>0</v>
      </c>
      <c r="C1419" s="91">
        <f>IF(Procédure!$C$33=2,'Elegio-Electors'!D1419,Procédure!$C$33)</f>
        <v>0</v>
      </c>
      <c r="D1419" s="20">
        <f>'Elegio-Electors'!E1419</f>
        <v>0</v>
      </c>
      <c r="E1419" s="91" t="str">
        <f>IF(LEFT(RIGHT('Elegio-Electors'!L1419,2),1)="C",'Elegio-Electors'!L1419,IF(LEFT(RIGHT('Elegio-Electors'!M1419,2),1)="C",'Elegio-Electors'!M1419,""))</f>
        <v/>
      </c>
      <c r="F1419" s="91" t="str">
        <f>IF(LEFT(RIGHT('Elegio-Electors'!L1419,2),1)="O",'Elegio-Electors'!L1419,IF(LEFT(RIGHT('Elegio-Electors'!M1419,2),1)="O",'Elegio-Electors'!M1419,""))</f>
        <v/>
      </c>
      <c r="G1419" s="20" t="e">
        <f>INDEX(bureaux!$A:$H,MATCH($E1419,bureaux!$A:$A,0),8)</f>
        <v>#N/A</v>
      </c>
      <c r="I1419" s="91" t="e">
        <f>_xlfn.CONCAT(INDEX(bureaux!$A:$H,MATCH($E1419,bureaux!$A:$A,0),4)," ",INDEX(bureaux!$A:$H,MATCH($E1419,bureaux!$A:$A,0),5))</f>
        <v>#N/A</v>
      </c>
      <c r="J1419" s="20" t="e">
        <f>INDEX(bureaux!$A:$H,MATCH($E1419,bureaux!$A:$A,0),6)</f>
        <v>#N/A</v>
      </c>
      <c r="K1419" s="20" t="e">
        <f>INDEX(bureaux!$A:$H,MATCH($E1419,bureaux!$A:$A,0),7)</f>
        <v>#N/A</v>
      </c>
    </row>
    <row r="1420" spans="1:11" x14ac:dyDescent="0.25">
      <c r="A1420" s="20">
        <f>'Elegio-Electors'!C1420</f>
        <v>0</v>
      </c>
      <c r="B1420" s="20">
        <f>'Elegio-Electors'!B1420</f>
        <v>0</v>
      </c>
      <c r="C1420" s="91">
        <f>IF(Procédure!$C$33=2,'Elegio-Electors'!D1420,Procédure!$C$33)</f>
        <v>0</v>
      </c>
      <c r="D1420" s="20">
        <f>'Elegio-Electors'!E1420</f>
        <v>0</v>
      </c>
      <c r="E1420" s="91" t="str">
        <f>IF(LEFT(RIGHT('Elegio-Electors'!L1420,2),1)="C",'Elegio-Electors'!L1420,IF(LEFT(RIGHT('Elegio-Electors'!M1420,2),1)="C",'Elegio-Electors'!M1420,""))</f>
        <v/>
      </c>
      <c r="F1420" s="91" t="str">
        <f>IF(LEFT(RIGHT('Elegio-Electors'!L1420,2),1)="O",'Elegio-Electors'!L1420,IF(LEFT(RIGHT('Elegio-Electors'!M1420,2),1)="O",'Elegio-Electors'!M1420,""))</f>
        <v/>
      </c>
      <c r="G1420" s="20" t="e">
        <f>INDEX(bureaux!$A:$H,MATCH($E1420,bureaux!$A:$A,0),8)</f>
        <v>#N/A</v>
      </c>
      <c r="I1420" s="91" t="e">
        <f>_xlfn.CONCAT(INDEX(bureaux!$A:$H,MATCH($E1420,bureaux!$A:$A,0),4)," ",INDEX(bureaux!$A:$H,MATCH($E1420,bureaux!$A:$A,0),5))</f>
        <v>#N/A</v>
      </c>
      <c r="J1420" s="20" t="e">
        <f>INDEX(bureaux!$A:$H,MATCH($E1420,bureaux!$A:$A,0),6)</f>
        <v>#N/A</v>
      </c>
      <c r="K1420" s="20" t="e">
        <f>INDEX(bureaux!$A:$H,MATCH($E1420,bureaux!$A:$A,0),7)</f>
        <v>#N/A</v>
      </c>
    </row>
    <row r="1421" spans="1:11" x14ac:dyDescent="0.25">
      <c r="A1421" s="20">
        <f>'Elegio-Electors'!C1421</f>
        <v>0</v>
      </c>
      <c r="B1421" s="20">
        <f>'Elegio-Electors'!B1421</f>
        <v>0</v>
      </c>
      <c r="C1421" s="91">
        <f>IF(Procédure!$C$33=2,'Elegio-Electors'!D1421,Procédure!$C$33)</f>
        <v>0</v>
      </c>
      <c r="D1421" s="20">
        <f>'Elegio-Electors'!E1421</f>
        <v>0</v>
      </c>
      <c r="E1421" s="91" t="str">
        <f>IF(LEFT(RIGHT('Elegio-Electors'!L1421,2),1)="C",'Elegio-Electors'!L1421,IF(LEFT(RIGHT('Elegio-Electors'!M1421,2),1)="C",'Elegio-Electors'!M1421,""))</f>
        <v/>
      </c>
      <c r="F1421" s="91" t="str">
        <f>IF(LEFT(RIGHT('Elegio-Electors'!L1421,2),1)="O",'Elegio-Electors'!L1421,IF(LEFT(RIGHT('Elegio-Electors'!M1421,2),1)="O",'Elegio-Electors'!M1421,""))</f>
        <v/>
      </c>
      <c r="G1421" s="20" t="e">
        <f>INDEX(bureaux!$A:$H,MATCH($E1421,bureaux!$A:$A,0),8)</f>
        <v>#N/A</v>
      </c>
      <c r="I1421" s="91" t="e">
        <f>_xlfn.CONCAT(INDEX(bureaux!$A:$H,MATCH($E1421,bureaux!$A:$A,0),4)," ",INDEX(bureaux!$A:$H,MATCH($E1421,bureaux!$A:$A,0),5))</f>
        <v>#N/A</v>
      </c>
      <c r="J1421" s="20" t="e">
        <f>INDEX(bureaux!$A:$H,MATCH($E1421,bureaux!$A:$A,0),6)</f>
        <v>#N/A</v>
      </c>
      <c r="K1421" s="20" t="e">
        <f>INDEX(bureaux!$A:$H,MATCH($E1421,bureaux!$A:$A,0),7)</f>
        <v>#N/A</v>
      </c>
    </row>
    <row r="1422" spans="1:11" x14ac:dyDescent="0.25">
      <c r="A1422" s="20">
        <f>'Elegio-Electors'!C1422</f>
        <v>0</v>
      </c>
      <c r="B1422" s="20">
        <f>'Elegio-Electors'!B1422</f>
        <v>0</v>
      </c>
      <c r="C1422" s="91">
        <f>IF(Procédure!$C$33=2,'Elegio-Electors'!D1422,Procédure!$C$33)</f>
        <v>0</v>
      </c>
      <c r="D1422" s="20">
        <f>'Elegio-Electors'!E1422</f>
        <v>0</v>
      </c>
      <c r="E1422" s="91" t="str">
        <f>IF(LEFT(RIGHT('Elegio-Electors'!L1422,2),1)="C",'Elegio-Electors'!L1422,IF(LEFT(RIGHT('Elegio-Electors'!M1422,2),1)="C",'Elegio-Electors'!M1422,""))</f>
        <v/>
      </c>
      <c r="F1422" s="91" t="str">
        <f>IF(LEFT(RIGHT('Elegio-Electors'!L1422,2),1)="O",'Elegio-Electors'!L1422,IF(LEFT(RIGHT('Elegio-Electors'!M1422,2),1)="O",'Elegio-Electors'!M1422,""))</f>
        <v/>
      </c>
      <c r="G1422" s="20" t="e">
        <f>INDEX(bureaux!$A:$H,MATCH($E1422,bureaux!$A:$A,0),8)</f>
        <v>#N/A</v>
      </c>
      <c r="I1422" s="91" t="e">
        <f>_xlfn.CONCAT(INDEX(bureaux!$A:$H,MATCH($E1422,bureaux!$A:$A,0),4)," ",INDEX(bureaux!$A:$H,MATCH($E1422,bureaux!$A:$A,0),5))</f>
        <v>#N/A</v>
      </c>
      <c r="J1422" s="20" t="e">
        <f>INDEX(bureaux!$A:$H,MATCH($E1422,bureaux!$A:$A,0),6)</f>
        <v>#N/A</v>
      </c>
      <c r="K1422" s="20" t="e">
        <f>INDEX(bureaux!$A:$H,MATCH($E1422,bureaux!$A:$A,0),7)</f>
        <v>#N/A</v>
      </c>
    </row>
    <row r="1423" spans="1:11" x14ac:dyDescent="0.25">
      <c r="A1423" s="20">
        <f>'Elegio-Electors'!C1423</f>
        <v>0</v>
      </c>
      <c r="B1423" s="20">
        <f>'Elegio-Electors'!B1423</f>
        <v>0</v>
      </c>
      <c r="C1423" s="91">
        <f>IF(Procédure!$C$33=2,'Elegio-Electors'!D1423,Procédure!$C$33)</f>
        <v>0</v>
      </c>
      <c r="D1423" s="20">
        <f>'Elegio-Electors'!E1423</f>
        <v>0</v>
      </c>
      <c r="E1423" s="91" t="str">
        <f>IF(LEFT(RIGHT('Elegio-Electors'!L1423,2),1)="C",'Elegio-Electors'!L1423,IF(LEFT(RIGHT('Elegio-Electors'!M1423,2),1)="C",'Elegio-Electors'!M1423,""))</f>
        <v/>
      </c>
      <c r="F1423" s="91" t="str">
        <f>IF(LEFT(RIGHT('Elegio-Electors'!L1423,2),1)="O",'Elegio-Electors'!L1423,IF(LEFT(RIGHT('Elegio-Electors'!M1423,2),1)="O",'Elegio-Electors'!M1423,""))</f>
        <v/>
      </c>
      <c r="G1423" s="20" t="e">
        <f>INDEX(bureaux!$A:$H,MATCH($E1423,bureaux!$A:$A,0),8)</f>
        <v>#N/A</v>
      </c>
      <c r="I1423" s="91" t="e">
        <f>_xlfn.CONCAT(INDEX(bureaux!$A:$H,MATCH($E1423,bureaux!$A:$A,0),4)," ",INDEX(bureaux!$A:$H,MATCH($E1423,bureaux!$A:$A,0),5))</f>
        <v>#N/A</v>
      </c>
      <c r="J1423" s="20" t="e">
        <f>INDEX(bureaux!$A:$H,MATCH($E1423,bureaux!$A:$A,0),6)</f>
        <v>#N/A</v>
      </c>
      <c r="K1423" s="20" t="e">
        <f>INDEX(bureaux!$A:$H,MATCH($E1423,bureaux!$A:$A,0),7)</f>
        <v>#N/A</v>
      </c>
    </row>
    <row r="1424" spans="1:11" x14ac:dyDescent="0.25">
      <c r="A1424" s="20">
        <f>'Elegio-Electors'!C1424</f>
        <v>0</v>
      </c>
      <c r="B1424" s="20">
        <f>'Elegio-Electors'!B1424</f>
        <v>0</v>
      </c>
      <c r="C1424" s="91">
        <f>IF(Procédure!$C$33=2,'Elegio-Electors'!D1424,Procédure!$C$33)</f>
        <v>0</v>
      </c>
      <c r="D1424" s="20">
        <f>'Elegio-Electors'!E1424</f>
        <v>0</v>
      </c>
      <c r="E1424" s="91" t="str">
        <f>IF(LEFT(RIGHT('Elegio-Electors'!L1424,2),1)="C",'Elegio-Electors'!L1424,IF(LEFT(RIGHT('Elegio-Electors'!M1424,2),1)="C",'Elegio-Electors'!M1424,""))</f>
        <v/>
      </c>
      <c r="F1424" s="91" t="str">
        <f>IF(LEFT(RIGHT('Elegio-Electors'!L1424,2),1)="O",'Elegio-Electors'!L1424,IF(LEFT(RIGHT('Elegio-Electors'!M1424,2),1)="O",'Elegio-Electors'!M1424,""))</f>
        <v/>
      </c>
      <c r="G1424" s="20" t="e">
        <f>INDEX(bureaux!$A:$H,MATCH($E1424,bureaux!$A:$A,0),8)</f>
        <v>#N/A</v>
      </c>
      <c r="I1424" s="91" t="e">
        <f>_xlfn.CONCAT(INDEX(bureaux!$A:$H,MATCH($E1424,bureaux!$A:$A,0),4)," ",INDEX(bureaux!$A:$H,MATCH($E1424,bureaux!$A:$A,0),5))</f>
        <v>#N/A</v>
      </c>
      <c r="J1424" s="20" t="e">
        <f>INDEX(bureaux!$A:$H,MATCH($E1424,bureaux!$A:$A,0),6)</f>
        <v>#N/A</v>
      </c>
      <c r="K1424" s="20" t="e">
        <f>INDEX(bureaux!$A:$H,MATCH($E1424,bureaux!$A:$A,0),7)</f>
        <v>#N/A</v>
      </c>
    </row>
    <row r="1425" spans="1:11" x14ac:dyDescent="0.25">
      <c r="A1425" s="20">
        <f>'Elegio-Electors'!C1425</f>
        <v>0</v>
      </c>
      <c r="B1425" s="20">
        <f>'Elegio-Electors'!B1425</f>
        <v>0</v>
      </c>
      <c r="C1425" s="91">
        <f>IF(Procédure!$C$33=2,'Elegio-Electors'!D1425,Procédure!$C$33)</f>
        <v>0</v>
      </c>
      <c r="D1425" s="20">
        <f>'Elegio-Electors'!E1425</f>
        <v>0</v>
      </c>
      <c r="E1425" s="91" t="str">
        <f>IF(LEFT(RIGHT('Elegio-Electors'!L1425,2),1)="C",'Elegio-Electors'!L1425,IF(LEFT(RIGHT('Elegio-Electors'!M1425,2),1)="C",'Elegio-Electors'!M1425,""))</f>
        <v/>
      </c>
      <c r="F1425" s="91" t="str">
        <f>IF(LEFT(RIGHT('Elegio-Electors'!L1425,2),1)="O",'Elegio-Electors'!L1425,IF(LEFT(RIGHT('Elegio-Electors'!M1425,2),1)="O",'Elegio-Electors'!M1425,""))</f>
        <v/>
      </c>
      <c r="G1425" s="20" t="e">
        <f>INDEX(bureaux!$A:$H,MATCH($E1425,bureaux!$A:$A,0),8)</f>
        <v>#N/A</v>
      </c>
      <c r="I1425" s="91" t="e">
        <f>_xlfn.CONCAT(INDEX(bureaux!$A:$H,MATCH($E1425,bureaux!$A:$A,0),4)," ",INDEX(bureaux!$A:$H,MATCH($E1425,bureaux!$A:$A,0),5))</f>
        <v>#N/A</v>
      </c>
      <c r="J1425" s="20" t="e">
        <f>INDEX(bureaux!$A:$H,MATCH($E1425,bureaux!$A:$A,0),6)</f>
        <v>#N/A</v>
      </c>
      <c r="K1425" s="20" t="e">
        <f>INDEX(bureaux!$A:$H,MATCH($E1425,bureaux!$A:$A,0),7)</f>
        <v>#N/A</v>
      </c>
    </row>
    <row r="1426" spans="1:11" x14ac:dyDescent="0.25">
      <c r="A1426" s="20">
        <f>'Elegio-Electors'!C1426</f>
        <v>0</v>
      </c>
      <c r="B1426" s="20">
        <f>'Elegio-Electors'!B1426</f>
        <v>0</v>
      </c>
      <c r="C1426" s="91">
        <f>IF(Procédure!$C$33=2,'Elegio-Electors'!D1426,Procédure!$C$33)</f>
        <v>0</v>
      </c>
      <c r="D1426" s="20">
        <f>'Elegio-Electors'!E1426</f>
        <v>0</v>
      </c>
      <c r="E1426" s="91" t="str">
        <f>IF(LEFT(RIGHT('Elegio-Electors'!L1426,2),1)="C",'Elegio-Electors'!L1426,IF(LEFT(RIGHT('Elegio-Electors'!M1426,2),1)="C",'Elegio-Electors'!M1426,""))</f>
        <v/>
      </c>
      <c r="F1426" s="91" t="str">
        <f>IF(LEFT(RIGHT('Elegio-Electors'!L1426,2),1)="O",'Elegio-Electors'!L1426,IF(LEFT(RIGHT('Elegio-Electors'!M1426,2),1)="O",'Elegio-Electors'!M1426,""))</f>
        <v/>
      </c>
      <c r="G1426" s="20" t="e">
        <f>INDEX(bureaux!$A:$H,MATCH($E1426,bureaux!$A:$A,0),8)</f>
        <v>#N/A</v>
      </c>
      <c r="I1426" s="91" t="e">
        <f>_xlfn.CONCAT(INDEX(bureaux!$A:$H,MATCH($E1426,bureaux!$A:$A,0),4)," ",INDEX(bureaux!$A:$H,MATCH($E1426,bureaux!$A:$A,0),5))</f>
        <v>#N/A</v>
      </c>
      <c r="J1426" s="20" t="e">
        <f>INDEX(bureaux!$A:$H,MATCH($E1426,bureaux!$A:$A,0),6)</f>
        <v>#N/A</v>
      </c>
      <c r="K1426" s="20" t="e">
        <f>INDEX(bureaux!$A:$H,MATCH($E1426,bureaux!$A:$A,0),7)</f>
        <v>#N/A</v>
      </c>
    </row>
    <row r="1427" spans="1:11" x14ac:dyDescent="0.25">
      <c r="A1427" s="20">
        <f>'Elegio-Electors'!C1427</f>
        <v>0</v>
      </c>
      <c r="B1427" s="20">
        <f>'Elegio-Electors'!B1427</f>
        <v>0</v>
      </c>
      <c r="C1427" s="91">
        <f>IF(Procédure!$C$33=2,'Elegio-Electors'!D1427,Procédure!$C$33)</f>
        <v>0</v>
      </c>
      <c r="D1427" s="20">
        <f>'Elegio-Electors'!E1427</f>
        <v>0</v>
      </c>
      <c r="E1427" s="91" t="str">
        <f>IF(LEFT(RIGHT('Elegio-Electors'!L1427,2),1)="C",'Elegio-Electors'!L1427,IF(LEFT(RIGHT('Elegio-Electors'!M1427,2),1)="C",'Elegio-Electors'!M1427,""))</f>
        <v/>
      </c>
      <c r="F1427" s="91" t="str">
        <f>IF(LEFT(RIGHT('Elegio-Electors'!L1427,2),1)="O",'Elegio-Electors'!L1427,IF(LEFT(RIGHT('Elegio-Electors'!M1427,2),1)="O",'Elegio-Electors'!M1427,""))</f>
        <v/>
      </c>
      <c r="G1427" s="20" t="e">
        <f>INDEX(bureaux!$A:$H,MATCH($E1427,bureaux!$A:$A,0),8)</f>
        <v>#N/A</v>
      </c>
      <c r="I1427" s="91" t="e">
        <f>_xlfn.CONCAT(INDEX(bureaux!$A:$H,MATCH($E1427,bureaux!$A:$A,0),4)," ",INDEX(bureaux!$A:$H,MATCH($E1427,bureaux!$A:$A,0),5))</f>
        <v>#N/A</v>
      </c>
      <c r="J1427" s="20" t="e">
        <f>INDEX(bureaux!$A:$H,MATCH($E1427,bureaux!$A:$A,0),6)</f>
        <v>#N/A</v>
      </c>
      <c r="K1427" s="20" t="e">
        <f>INDEX(bureaux!$A:$H,MATCH($E1427,bureaux!$A:$A,0),7)</f>
        <v>#N/A</v>
      </c>
    </row>
    <row r="1428" spans="1:11" x14ac:dyDescent="0.25">
      <c r="A1428" s="20">
        <f>'Elegio-Electors'!C1428</f>
        <v>0</v>
      </c>
      <c r="B1428" s="20">
        <f>'Elegio-Electors'!B1428</f>
        <v>0</v>
      </c>
      <c r="C1428" s="91">
        <f>IF(Procédure!$C$33=2,'Elegio-Electors'!D1428,Procédure!$C$33)</f>
        <v>0</v>
      </c>
      <c r="D1428" s="20">
        <f>'Elegio-Electors'!E1428</f>
        <v>0</v>
      </c>
      <c r="E1428" s="91" t="str">
        <f>IF(LEFT(RIGHT('Elegio-Electors'!L1428,2),1)="C",'Elegio-Electors'!L1428,IF(LEFT(RIGHT('Elegio-Electors'!M1428,2),1)="C",'Elegio-Electors'!M1428,""))</f>
        <v/>
      </c>
      <c r="F1428" s="91" t="str">
        <f>IF(LEFT(RIGHT('Elegio-Electors'!L1428,2),1)="O",'Elegio-Electors'!L1428,IF(LEFT(RIGHT('Elegio-Electors'!M1428,2),1)="O",'Elegio-Electors'!M1428,""))</f>
        <v/>
      </c>
      <c r="G1428" s="20" t="e">
        <f>INDEX(bureaux!$A:$H,MATCH($E1428,bureaux!$A:$A,0),8)</f>
        <v>#N/A</v>
      </c>
      <c r="I1428" s="91" t="e">
        <f>_xlfn.CONCAT(INDEX(bureaux!$A:$H,MATCH($E1428,bureaux!$A:$A,0),4)," ",INDEX(bureaux!$A:$H,MATCH($E1428,bureaux!$A:$A,0),5))</f>
        <v>#N/A</v>
      </c>
      <c r="J1428" s="20" t="e">
        <f>INDEX(bureaux!$A:$H,MATCH($E1428,bureaux!$A:$A,0),6)</f>
        <v>#N/A</v>
      </c>
      <c r="K1428" s="20" t="e">
        <f>INDEX(bureaux!$A:$H,MATCH($E1428,bureaux!$A:$A,0),7)</f>
        <v>#N/A</v>
      </c>
    </row>
    <row r="1429" spans="1:11" x14ac:dyDescent="0.25">
      <c r="A1429" s="20">
        <f>'Elegio-Electors'!C1429</f>
        <v>0</v>
      </c>
      <c r="B1429" s="20">
        <f>'Elegio-Electors'!B1429</f>
        <v>0</v>
      </c>
      <c r="C1429" s="91">
        <f>IF(Procédure!$C$33=2,'Elegio-Electors'!D1429,Procédure!$C$33)</f>
        <v>0</v>
      </c>
      <c r="D1429" s="20">
        <f>'Elegio-Electors'!E1429</f>
        <v>0</v>
      </c>
      <c r="E1429" s="91" t="str">
        <f>IF(LEFT(RIGHT('Elegio-Electors'!L1429,2),1)="C",'Elegio-Electors'!L1429,IF(LEFT(RIGHT('Elegio-Electors'!M1429,2),1)="C",'Elegio-Electors'!M1429,""))</f>
        <v/>
      </c>
      <c r="F1429" s="91" t="str">
        <f>IF(LEFT(RIGHT('Elegio-Electors'!L1429,2),1)="O",'Elegio-Electors'!L1429,IF(LEFT(RIGHT('Elegio-Electors'!M1429,2),1)="O",'Elegio-Electors'!M1429,""))</f>
        <v/>
      </c>
      <c r="G1429" s="20" t="e">
        <f>INDEX(bureaux!$A:$H,MATCH($E1429,bureaux!$A:$A,0),8)</f>
        <v>#N/A</v>
      </c>
      <c r="I1429" s="91" t="e">
        <f>_xlfn.CONCAT(INDEX(bureaux!$A:$H,MATCH($E1429,bureaux!$A:$A,0),4)," ",INDEX(bureaux!$A:$H,MATCH($E1429,bureaux!$A:$A,0),5))</f>
        <v>#N/A</v>
      </c>
      <c r="J1429" s="20" t="e">
        <f>INDEX(bureaux!$A:$H,MATCH($E1429,bureaux!$A:$A,0),6)</f>
        <v>#N/A</v>
      </c>
      <c r="K1429" s="20" t="e">
        <f>INDEX(bureaux!$A:$H,MATCH($E1429,bureaux!$A:$A,0),7)</f>
        <v>#N/A</v>
      </c>
    </row>
    <row r="1430" spans="1:11" x14ac:dyDescent="0.25">
      <c r="A1430" s="20">
        <f>'Elegio-Electors'!C1430</f>
        <v>0</v>
      </c>
      <c r="B1430" s="20">
        <f>'Elegio-Electors'!B1430</f>
        <v>0</v>
      </c>
      <c r="C1430" s="91">
        <f>IF(Procédure!$C$33=2,'Elegio-Electors'!D1430,Procédure!$C$33)</f>
        <v>0</v>
      </c>
      <c r="D1430" s="20">
        <f>'Elegio-Electors'!E1430</f>
        <v>0</v>
      </c>
      <c r="E1430" s="91" t="str">
        <f>IF(LEFT(RIGHT('Elegio-Electors'!L1430,2),1)="C",'Elegio-Electors'!L1430,IF(LEFT(RIGHT('Elegio-Electors'!M1430,2),1)="C",'Elegio-Electors'!M1430,""))</f>
        <v/>
      </c>
      <c r="F1430" s="91" t="str">
        <f>IF(LEFT(RIGHT('Elegio-Electors'!L1430,2),1)="O",'Elegio-Electors'!L1430,IF(LEFT(RIGHT('Elegio-Electors'!M1430,2),1)="O",'Elegio-Electors'!M1430,""))</f>
        <v/>
      </c>
      <c r="G1430" s="20" t="e">
        <f>INDEX(bureaux!$A:$H,MATCH($E1430,bureaux!$A:$A,0),8)</f>
        <v>#N/A</v>
      </c>
      <c r="I1430" s="91" t="e">
        <f>_xlfn.CONCAT(INDEX(bureaux!$A:$H,MATCH($E1430,bureaux!$A:$A,0),4)," ",INDEX(bureaux!$A:$H,MATCH($E1430,bureaux!$A:$A,0),5))</f>
        <v>#N/A</v>
      </c>
      <c r="J1430" s="20" t="e">
        <f>INDEX(bureaux!$A:$H,MATCH($E1430,bureaux!$A:$A,0),6)</f>
        <v>#N/A</v>
      </c>
      <c r="K1430" s="20" t="e">
        <f>INDEX(bureaux!$A:$H,MATCH($E1430,bureaux!$A:$A,0),7)</f>
        <v>#N/A</v>
      </c>
    </row>
    <row r="1431" spans="1:11" x14ac:dyDescent="0.25">
      <c r="A1431" s="20">
        <f>'Elegio-Electors'!C1431</f>
        <v>0</v>
      </c>
      <c r="B1431" s="20">
        <f>'Elegio-Electors'!B1431</f>
        <v>0</v>
      </c>
      <c r="C1431" s="91">
        <f>IF(Procédure!$C$33=2,'Elegio-Electors'!D1431,Procédure!$C$33)</f>
        <v>0</v>
      </c>
      <c r="D1431" s="20">
        <f>'Elegio-Electors'!E1431</f>
        <v>0</v>
      </c>
      <c r="E1431" s="91" t="str">
        <f>IF(LEFT(RIGHT('Elegio-Electors'!L1431,2),1)="C",'Elegio-Electors'!L1431,IF(LEFT(RIGHT('Elegio-Electors'!M1431,2),1)="C",'Elegio-Electors'!M1431,""))</f>
        <v/>
      </c>
      <c r="F1431" s="91" t="str">
        <f>IF(LEFT(RIGHT('Elegio-Electors'!L1431,2),1)="O",'Elegio-Electors'!L1431,IF(LEFT(RIGHT('Elegio-Electors'!M1431,2),1)="O",'Elegio-Electors'!M1431,""))</f>
        <v/>
      </c>
      <c r="G1431" s="20" t="e">
        <f>INDEX(bureaux!$A:$H,MATCH($E1431,bureaux!$A:$A,0),8)</f>
        <v>#N/A</v>
      </c>
      <c r="I1431" s="91" t="e">
        <f>_xlfn.CONCAT(INDEX(bureaux!$A:$H,MATCH($E1431,bureaux!$A:$A,0),4)," ",INDEX(bureaux!$A:$H,MATCH($E1431,bureaux!$A:$A,0),5))</f>
        <v>#N/A</v>
      </c>
      <c r="J1431" s="20" t="e">
        <f>INDEX(bureaux!$A:$H,MATCH($E1431,bureaux!$A:$A,0),6)</f>
        <v>#N/A</v>
      </c>
      <c r="K1431" s="20" t="e">
        <f>INDEX(bureaux!$A:$H,MATCH($E1431,bureaux!$A:$A,0),7)</f>
        <v>#N/A</v>
      </c>
    </row>
    <row r="1432" spans="1:11" x14ac:dyDescent="0.25">
      <c r="A1432" s="20">
        <f>'Elegio-Electors'!C1432</f>
        <v>0</v>
      </c>
      <c r="B1432" s="20">
        <f>'Elegio-Electors'!B1432</f>
        <v>0</v>
      </c>
      <c r="C1432" s="91">
        <f>IF(Procédure!$C$33=2,'Elegio-Electors'!D1432,Procédure!$C$33)</f>
        <v>0</v>
      </c>
      <c r="D1432" s="20">
        <f>'Elegio-Electors'!E1432</f>
        <v>0</v>
      </c>
      <c r="E1432" s="91" t="str">
        <f>IF(LEFT(RIGHT('Elegio-Electors'!L1432,2),1)="C",'Elegio-Electors'!L1432,IF(LEFT(RIGHT('Elegio-Electors'!M1432,2),1)="C",'Elegio-Electors'!M1432,""))</f>
        <v/>
      </c>
      <c r="F1432" s="91" t="str">
        <f>IF(LEFT(RIGHT('Elegio-Electors'!L1432,2),1)="O",'Elegio-Electors'!L1432,IF(LEFT(RIGHT('Elegio-Electors'!M1432,2),1)="O",'Elegio-Electors'!M1432,""))</f>
        <v/>
      </c>
      <c r="G1432" s="20" t="e">
        <f>INDEX(bureaux!$A:$H,MATCH($E1432,bureaux!$A:$A,0),8)</f>
        <v>#N/A</v>
      </c>
      <c r="I1432" s="91" t="e">
        <f>_xlfn.CONCAT(INDEX(bureaux!$A:$H,MATCH($E1432,bureaux!$A:$A,0),4)," ",INDEX(bureaux!$A:$H,MATCH($E1432,bureaux!$A:$A,0),5))</f>
        <v>#N/A</v>
      </c>
      <c r="J1432" s="20" t="e">
        <f>INDEX(bureaux!$A:$H,MATCH($E1432,bureaux!$A:$A,0),6)</f>
        <v>#N/A</v>
      </c>
      <c r="K1432" s="20" t="e">
        <f>INDEX(bureaux!$A:$H,MATCH($E1432,bureaux!$A:$A,0),7)</f>
        <v>#N/A</v>
      </c>
    </row>
    <row r="1433" spans="1:11" x14ac:dyDescent="0.25">
      <c r="A1433" s="20">
        <f>'Elegio-Electors'!C1433</f>
        <v>0</v>
      </c>
      <c r="B1433" s="20">
        <f>'Elegio-Electors'!B1433</f>
        <v>0</v>
      </c>
      <c r="C1433" s="91">
        <f>IF(Procédure!$C$33=2,'Elegio-Electors'!D1433,Procédure!$C$33)</f>
        <v>0</v>
      </c>
      <c r="D1433" s="20">
        <f>'Elegio-Electors'!E1433</f>
        <v>0</v>
      </c>
      <c r="E1433" s="91" t="str">
        <f>IF(LEFT(RIGHT('Elegio-Electors'!L1433,2),1)="C",'Elegio-Electors'!L1433,IF(LEFT(RIGHT('Elegio-Electors'!M1433,2),1)="C",'Elegio-Electors'!M1433,""))</f>
        <v/>
      </c>
      <c r="F1433" s="91" t="str">
        <f>IF(LEFT(RIGHT('Elegio-Electors'!L1433,2),1)="O",'Elegio-Electors'!L1433,IF(LEFT(RIGHT('Elegio-Electors'!M1433,2),1)="O",'Elegio-Electors'!M1433,""))</f>
        <v/>
      </c>
      <c r="G1433" s="20" t="e">
        <f>INDEX(bureaux!$A:$H,MATCH($E1433,bureaux!$A:$A,0),8)</f>
        <v>#N/A</v>
      </c>
      <c r="I1433" s="91" t="e">
        <f>_xlfn.CONCAT(INDEX(bureaux!$A:$H,MATCH($E1433,bureaux!$A:$A,0),4)," ",INDEX(bureaux!$A:$H,MATCH($E1433,bureaux!$A:$A,0),5))</f>
        <v>#N/A</v>
      </c>
      <c r="J1433" s="20" t="e">
        <f>INDEX(bureaux!$A:$H,MATCH($E1433,bureaux!$A:$A,0),6)</f>
        <v>#N/A</v>
      </c>
      <c r="K1433" s="20" t="e">
        <f>INDEX(bureaux!$A:$H,MATCH($E1433,bureaux!$A:$A,0),7)</f>
        <v>#N/A</v>
      </c>
    </row>
    <row r="1434" spans="1:11" x14ac:dyDescent="0.25">
      <c r="A1434" s="20">
        <f>'Elegio-Electors'!C1434</f>
        <v>0</v>
      </c>
      <c r="B1434" s="20">
        <f>'Elegio-Electors'!B1434</f>
        <v>0</v>
      </c>
      <c r="C1434" s="91">
        <f>IF(Procédure!$C$33=2,'Elegio-Electors'!D1434,Procédure!$C$33)</f>
        <v>0</v>
      </c>
      <c r="D1434" s="20">
        <f>'Elegio-Electors'!E1434</f>
        <v>0</v>
      </c>
      <c r="E1434" s="91" t="str">
        <f>IF(LEFT(RIGHT('Elegio-Electors'!L1434,2),1)="C",'Elegio-Electors'!L1434,IF(LEFT(RIGHT('Elegio-Electors'!M1434,2),1)="C",'Elegio-Electors'!M1434,""))</f>
        <v/>
      </c>
      <c r="F1434" s="91" t="str">
        <f>IF(LEFT(RIGHT('Elegio-Electors'!L1434,2),1)="O",'Elegio-Electors'!L1434,IF(LEFT(RIGHT('Elegio-Electors'!M1434,2),1)="O",'Elegio-Electors'!M1434,""))</f>
        <v/>
      </c>
      <c r="G1434" s="20" t="e">
        <f>INDEX(bureaux!$A:$H,MATCH($E1434,bureaux!$A:$A,0),8)</f>
        <v>#N/A</v>
      </c>
      <c r="I1434" s="91" t="e">
        <f>_xlfn.CONCAT(INDEX(bureaux!$A:$H,MATCH($E1434,bureaux!$A:$A,0),4)," ",INDEX(bureaux!$A:$H,MATCH($E1434,bureaux!$A:$A,0),5))</f>
        <v>#N/A</v>
      </c>
      <c r="J1434" s="20" t="e">
        <f>INDEX(bureaux!$A:$H,MATCH($E1434,bureaux!$A:$A,0),6)</f>
        <v>#N/A</v>
      </c>
      <c r="K1434" s="20" t="e">
        <f>INDEX(bureaux!$A:$H,MATCH($E1434,bureaux!$A:$A,0),7)</f>
        <v>#N/A</v>
      </c>
    </row>
    <row r="1435" spans="1:11" x14ac:dyDescent="0.25">
      <c r="A1435" s="20">
        <f>'Elegio-Electors'!C1435</f>
        <v>0</v>
      </c>
      <c r="B1435" s="20">
        <f>'Elegio-Electors'!B1435</f>
        <v>0</v>
      </c>
      <c r="C1435" s="91">
        <f>IF(Procédure!$C$33=2,'Elegio-Electors'!D1435,Procédure!$C$33)</f>
        <v>0</v>
      </c>
      <c r="D1435" s="20">
        <f>'Elegio-Electors'!E1435</f>
        <v>0</v>
      </c>
      <c r="E1435" s="91" t="str">
        <f>IF(LEFT(RIGHT('Elegio-Electors'!L1435,2),1)="C",'Elegio-Electors'!L1435,IF(LEFT(RIGHT('Elegio-Electors'!M1435,2),1)="C",'Elegio-Electors'!M1435,""))</f>
        <v/>
      </c>
      <c r="F1435" s="91" t="str">
        <f>IF(LEFT(RIGHT('Elegio-Electors'!L1435,2),1)="O",'Elegio-Electors'!L1435,IF(LEFT(RIGHT('Elegio-Electors'!M1435,2),1)="O",'Elegio-Electors'!M1435,""))</f>
        <v/>
      </c>
      <c r="G1435" s="20" t="e">
        <f>INDEX(bureaux!$A:$H,MATCH($E1435,bureaux!$A:$A,0),8)</f>
        <v>#N/A</v>
      </c>
      <c r="I1435" s="91" t="e">
        <f>_xlfn.CONCAT(INDEX(bureaux!$A:$H,MATCH($E1435,bureaux!$A:$A,0),4)," ",INDEX(bureaux!$A:$H,MATCH($E1435,bureaux!$A:$A,0),5))</f>
        <v>#N/A</v>
      </c>
      <c r="J1435" s="20" t="e">
        <f>INDEX(bureaux!$A:$H,MATCH($E1435,bureaux!$A:$A,0),6)</f>
        <v>#N/A</v>
      </c>
      <c r="K1435" s="20" t="e">
        <f>INDEX(bureaux!$A:$H,MATCH($E1435,bureaux!$A:$A,0),7)</f>
        <v>#N/A</v>
      </c>
    </row>
    <row r="1436" spans="1:11" x14ac:dyDescent="0.25">
      <c r="A1436" s="20">
        <f>'Elegio-Electors'!C1436</f>
        <v>0</v>
      </c>
      <c r="B1436" s="20">
        <f>'Elegio-Electors'!B1436</f>
        <v>0</v>
      </c>
      <c r="C1436" s="91">
        <f>IF(Procédure!$C$33=2,'Elegio-Electors'!D1436,Procédure!$C$33)</f>
        <v>0</v>
      </c>
      <c r="D1436" s="20">
        <f>'Elegio-Electors'!E1436</f>
        <v>0</v>
      </c>
      <c r="E1436" s="91" t="str">
        <f>IF(LEFT(RIGHT('Elegio-Electors'!L1436,2),1)="C",'Elegio-Electors'!L1436,IF(LEFT(RIGHT('Elegio-Electors'!M1436,2),1)="C",'Elegio-Electors'!M1436,""))</f>
        <v/>
      </c>
      <c r="F1436" s="91" t="str">
        <f>IF(LEFT(RIGHT('Elegio-Electors'!L1436,2),1)="O",'Elegio-Electors'!L1436,IF(LEFT(RIGHT('Elegio-Electors'!M1436,2),1)="O",'Elegio-Electors'!M1436,""))</f>
        <v/>
      </c>
      <c r="G1436" s="20" t="e">
        <f>INDEX(bureaux!$A:$H,MATCH($E1436,bureaux!$A:$A,0),8)</f>
        <v>#N/A</v>
      </c>
      <c r="I1436" s="91" t="e">
        <f>_xlfn.CONCAT(INDEX(bureaux!$A:$H,MATCH($E1436,bureaux!$A:$A,0),4)," ",INDEX(bureaux!$A:$H,MATCH($E1436,bureaux!$A:$A,0),5))</f>
        <v>#N/A</v>
      </c>
      <c r="J1436" s="20" t="e">
        <f>INDEX(bureaux!$A:$H,MATCH($E1436,bureaux!$A:$A,0),6)</f>
        <v>#N/A</v>
      </c>
      <c r="K1436" s="20" t="e">
        <f>INDEX(bureaux!$A:$H,MATCH($E1436,bureaux!$A:$A,0),7)</f>
        <v>#N/A</v>
      </c>
    </row>
    <row r="1437" spans="1:11" x14ac:dyDescent="0.25">
      <c r="A1437" s="20">
        <f>'Elegio-Electors'!C1437</f>
        <v>0</v>
      </c>
      <c r="B1437" s="20">
        <f>'Elegio-Electors'!B1437</f>
        <v>0</v>
      </c>
      <c r="C1437" s="91">
        <f>IF(Procédure!$C$33=2,'Elegio-Electors'!D1437,Procédure!$C$33)</f>
        <v>0</v>
      </c>
      <c r="D1437" s="20">
        <f>'Elegio-Electors'!E1437</f>
        <v>0</v>
      </c>
      <c r="E1437" s="91" t="str">
        <f>IF(LEFT(RIGHT('Elegio-Electors'!L1437,2),1)="C",'Elegio-Electors'!L1437,IF(LEFT(RIGHT('Elegio-Electors'!M1437,2),1)="C",'Elegio-Electors'!M1437,""))</f>
        <v/>
      </c>
      <c r="F1437" s="91" t="str">
        <f>IF(LEFT(RIGHT('Elegio-Electors'!L1437,2),1)="O",'Elegio-Electors'!L1437,IF(LEFT(RIGHT('Elegio-Electors'!M1437,2),1)="O",'Elegio-Electors'!M1437,""))</f>
        <v/>
      </c>
      <c r="G1437" s="20" t="e">
        <f>INDEX(bureaux!$A:$H,MATCH($E1437,bureaux!$A:$A,0),8)</f>
        <v>#N/A</v>
      </c>
      <c r="I1437" s="91" t="e">
        <f>_xlfn.CONCAT(INDEX(bureaux!$A:$H,MATCH($E1437,bureaux!$A:$A,0),4)," ",INDEX(bureaux!$A:$H,MATCH($E1437,bureaux!$A:$A,0),5))</f>
        <v>#N/A</v>
      </c>
      <c r="J1437" s="20" t="e">
        <f>INDEX(bureaux!$A:$H,MATCH($E1437,bureaux!$A:$A,0),6)</f>
        <v>#N/A</v>
      </c>
      <c r="K1437" s="20" t="e">
        <f>INDEX(bureaux!$A:$H,MATCH($E1437,bureaux!$A:$A,0),7)</f>
        <v>#N/A</v>
      </c>
    </row>
    <row r="1438" spans="1:11" x14ac:dyDescent="0.25">
      <c r="A1438" s="20">
        <f>'Elegio-Electors'!C1438</f>
        <v>0</v>
      </c>
      <c r="B1438" s="20">
        <f>'Elegio-Electors'!B1438</f>
        <v>0</v>
      </c>
      <c r="C1438" s="91">
        <f>IF(Procédure!$C$33=2,'Elegio-Electors'!D1438,Procédure!$C$33)</f>
        <v>0</v>
      </c>
      <c r="D1438" s="20">
        <f>'Elegio-Electors'!E1438</f>
        <v>0</v>
      </c>
      <c r="E1438" s="91" t="str">
        <f>IF(LEFT(RIGHT('Elegio-Electors'!L1438,2),1)="C",'Elegio-Electors'!L1438,IF(LEFT(RIGHT('Elegio-Electors'!M1438,2),1)="C",'Elegio-Electors'!M1438,""))</f>
        <v/>
      </c>
      <c r="F1438" s="91" t="str">
        <f>IF(LEFT(RIGHT('Elegio-Electors'!L1438,2),1)="O",'Elegio-Electors'!L1438,IF(LEFT(RIGHT('Elegio-Electors'!M1438,2),1)="O",'Elegio-Electors'!M1438,""))</f>
        <v/>
      </c>
      <c r="G1438" s="20" t="e">
        <f>INDEX(bureaux!$A:$H,MATCH($E1438,bureaux!$A:$A,0),8)</f>
        <v>#N/A</v>
      </c>
      <c r="I1438" s="91" t="e">
        <f>_xlfn.CONCAT(INDEX(bureaux!$A:$H,MATCH($E1438,bureaux!$A:$A,0),4)," ",INDEX(bureaux!$A:$H,MATCH($E1438,bureaux!$A:$A,0),5))</f>
        <v>#N/A</v>
      </c>
      <c r="J1438" s="20" t="e">
        <f>INDEX(bureaux!$A:$H,MATCH($E1438,bureaux!$A:$A,0),6)</f>
        <v>#N/A</v>
      </c>
      <c r="K1438" s="20" t="e">
        <f>INDEX(bureaux!$A:$H,MATCH($E1438,bureaux!$A:$A,0),7)</f>
        <v>#N/A</v>
      </c>
    </row>
    <row r="1439" spans="1:11" x14ac:dyDescent="0.25">
      <c r="A1439" s="20">
        <f>'Elegio-Electors'!C1439</f>
        <v>0</v>
      </c>
      <c r="B1439" s="20">
        <f>'Elegio-Electors'!B1439</f>
        <v>0</v>
      </c>
      <c r="C1439" s="91">
        <f>IF(Procédure!$C$33=2,'Elegio-Electors'!D1439,Procédure!$C$33)</f>
        <v>0</v>
      </c>
      <c r="D1439" s="20">
        <f>'Elegio-Electors'!E1439</f>
        <v>0</v>
      </c>
      <c r="E1439" s="91" t="str">
        <f>IF(LEFT(RIGHT('Elegio-Electors'!L1439,2),1)="C",'Elegio-Electors'!L1439,IF(LEFT(RIGHT('Elegio-Electors'!M1439,2),1)="C",'Elegio-Electors'!M1439,""))</f>
        <v/>
      </c>
      <c r="F1439" s="91" t="str">
        <f>IF(LEFT(RIGHT('Elegio-Electors'!L1439,2),1)="O",'Elegio-Electors'!L1439,IF(LEFT(RIGHT('Elegio-Electors'!M1439,2),1)="O",'Elegio-Electors'!M1439,""))</f>
        <v/>
      </c>
      <c r="G1439" s="20" t="e">
        <f>INDEX(bureaux!$A:$H,MATCH($E1439,bureaux!$A:$A,0),8)</f>
        <v>#N/A</v>
      </c>
      <c r="I1439" s="91" t="e">
        <f>_xlfn.CONCAT(INDEX(bureaux!$A:$H,MATCH($E1439,bureaux!$A:$A,0),4)," ",INDEX(bureaux!$A:$H,MATCH($E1439,bureaux!$A:$A,0),5))</f>
        <v>#N/A</v>
      </c>
      <c r="J1439" s="20" t="e">
        <f>INDEX(bureaux!$A:$H,MATCH($E1439,bureaux!$A:$A,0),6)</f>
        <v>#N/A</v>
      </c>
      <c r="K1439" s="20" t="e">
        <f>INDEX(bureaux!$A:$H,MATCH($E1439,bureaux!$A:$A,0),7)</f>
        <v>#N/A</v>
      </c>
    </row>
    <row r="1440" spans="1:11" x14ac:dyDescent="0.25">
      <c r="A1440" s="20">
        <f>'Elegio-Electors'!C1440</f>
        <v>0</v>
      </c>
      <c r="B1440" s="20">
        <f>'Elegio-Electors'!B1440</f>
        <v>0</v>
      </c>
      <c r="C1440" s="91">
        <f>IF(Procédure!$C$33=2,'Elegio-Electors'!D1440,Procédure!$C$33)</f>
        <v>0</v>
      </c>
      <c r="D1440" s="20">
        <f>'Elegio-Electors'!E1440</f>
        <v>0</v>
      </c>
      <c r="E1440" s="91" t="str">
        <f>IF(LEFT(RIGHT('Elegio-Electors'!L1440,2),1)="C",'Elegio-Electors'!L1440,IF(LEFT(RIGHT('Elegio-Electors'!M1440,2),1)="C",'Elegio-Electors'!M1440,""))</f>
        <v/>
      </c>
      <c r="F1440" s="91" t="str">
        <f>IF(LEFT(RIGHT('Elegio-Electors'!L1440,2),1)="O",'Elegio-Electors'!L1440,IF(LEFT(RIGHT('Elegio-Electors'!M1440,2),1)="O",'Elegio-Electors'!M1440,""))</f>
        <v/>
      </c>
      <c r="G1440" s="20" t="e">
        <f>INDEX(bureaux!$A:$H,MATCH($E1440,bureaux!$A:$A,0),8)</f>
        <v>#N/A</v>
      </c>
      <c r="I1440" s="91" t="e">
        <f>_xlfn.CONCAT(INDEX(bureaux!$A:$H,MATCH($E1440,bureaux!$A:$A,0),4)," ",INDEX(bureaux!$A:$H,MATCH($E1440,bureaux!$A:$A,0),5))</f>
        <v>#N/A</v>
      </c>
      <c r="J1440" s="20" t="e">
        <f>INDEX(bureaux!$A:$H,MATCH($E1440,bureaux!$A:$A,0),6)</f>
        <v>#N/A</v>
      </c>
      <c r="K1440" s="20" t="e">
        <f>INDEX(bureaux!$A:$H,MATCH($E1440,bureaux!$A:$A,0),7)</f>
        <v>#N/A</v>
      </c>
    </row>
    <row r="1441" spans="1:11" x14ac:dyDescent="0.25">
      <c r="A1441" s="20">
        <f>'Elegio-Electors'!C1441</f>
        <v>0</v>
      </c>
      <c r="B1441" s="20">
        <f>'Elegio-Electors'!B1441</f>
        <v>0</v>
      </c>
      <c r="C1441" s="91">
        <f>IF(Procédure!$C$33=2,'Elegio-Electors'!D1441,Procédure!$C$33)</f>
        <v>0</v>
      </c>
      <c r="D1441" s="20">
        <f>'Elegio-Electors'!E1441</f>
        <v>0</v>
      </c>
      <c r="E1441" s="91" t="str">
        <f>IF(LEFT(RIGHT('Elegio-Electors'!L1441,2),1)="C",'Elegio-Electors'!L1441,IF(LEFT(RIGHT('Elegio-Electors'!M1441,2),1)="C",'Elegio-Electors'!M1441,""))</f>
        <v/>
      </c>
      <c r="F1441" s="91" t="str">
        <f>IF(LEFT(RIGHT('Elegio-Electors'!L1441,2),1)="O",'Elegio-Electors'!L1441,IF(LEFT(RIGHT('Elegio-Electors'!M1441,2),1)="O",'Elegio-Electors'!M1441,""))</f>
        <v/>
      </c>
      <c r="G1441" s="20" t="e">
        <f>INDEX(bureaux!$A:$H,MATCH($E1441,bureaux!$A:$A,0),8)</f>
        <v>#N/A</v>
      </c>
      <c r="I1441" s="91" t="e">
        <f>_xlfn.CONCAT(INDEX(bureaux!$A:$H,MATCH($E1441,bureaux!$A:$A,0),4)," ",INDEX(bureaux!$A:$H,MATCH($E1441,bureaux!$A:$A,0),5))</f>
        <v>#N/A</v>
      </c>
      <c r="J1441" s="20" t="e">
        <f>INDEX(bureaux!$A:$H,MATCH($E1441,bureaux!$A:$A,0),6)</f>
        <v>#N/A</v>
      </c>
      <c r="K1441" s="20" t="e">
        <f>INDEX(bureaux!$A:$H,MATCH($E1441,bureaux!$A:$A,0),7)</f>
        <v>#N/A</v>
      </c>
    </row>
    <row r="1442" spans="1:11" x14ac:dyDescent="0.25">
      <c r="A1442" s="20">
        <f>'Elegio-Electors'!C1442</f>
        <v>0</v>
      </c>
      <c r="B1442" s="20">
        <f>'Elegio-Electors'!B1442</f>
        <v>0</v>
      </c>
      <c r="C1442" s="91">
        <f>IF(Procédure!$C$33=2,'Elegio-Electors'!D1442,Procédure!$C$33)</f>
        <v>0</v>
      </c>
      <c r="D1442" s="20">
        <f>'Elegio-Electors'!E1442</f>
        <v>0</v>
      </c>
      <c r="E1442" s="91" t="str">
        <f>IF(LEFT(RIGHT('Elegio-Electors'!L1442,2),1)="C",'Elegio-Electors'!L1442,IF(LEFT(RIGHT('Elegio-Electors'!M1442,2),1)="C",'Elegio-Electors'!M1442,""))</f>
        <v/>
      </c>
      <c r="F1442" s="91" t="str">
        <f>IF(LEFT(RIGHT('Elegio-Electors'!L1442,2),1)="O",'Elegio-Electors'!L1442,IF(LEFT(RIGHT('Elegio-Electors'!M1442,2),1)="O",'Elegio-Electors'!M1442,""))</f>
        <v/>
      </c>
      <c r="G1442" s="20" t="e">
        <f>INDEX(bureaux!$A:$H,MATCH($E1442,bureaux!$A:$A,0),8)</f>
        <v>#N/A</v>
      </c>
      <c r="I1442" s="91" t="e">
        <f>_xlfn.CONCAT(INDEX(bureaux!$A:$H,MATCH($E1442,bureaux!$A:$A,0),4)," ",INDEX(bureaux!$A:$H,MATCH($E1442,bureaux!$A:$A,0),5))</f>
        <v>#N/A</v>
      </c>
      <c r="J1442" s="20" t="e">
        <f>INDEX(bureaux!$A:$H,MATCH($E1442,bureaux!$A:$A,0),6)</f>
        <v>#N/A</v>
      </c>
      <c r="K1442" s="20" t="e">
        <f>INDEX(bureaux!$A:$H,MATCH($E1442,bureaux!$A:$A,0),7)</f>
        <v>#N/A</v>
      </c>
    </row>
    <row r="1443" spans="1:11" x14ac:dyDescent="0.25">
      <c r="A1443" s="20">
        <f>'Elegio-Electors'!C1443</f>
        <v>0</v>
      </c>
      <c r="B1443" s="20">
        <f>'Elegio-Electors'!B1443</f>
        <v>0</v>
      </c>
      <c r="C1443" s="91">
        <f>IF(Procédure!$C$33=2,'Elegio-Electors'!D1443,Procédure!$C$33)</f>
        <v>0</v>
      </c>
      <c r="D1443" s="20">
        <f>'Elegio-Electors'!E1443</f>
        <v>0</v>
      </c>
      <c r="E1443" s="91" t="str">
        <f>IF(LEFT(RIGHT('Elegio-Electors'!L1443,2),1)="C",'Elegio-Electors'!L1443,IF(LEFT(RIGHT('Elegio-Electors'!M1443,2),1)="C",'Elegio-Electors'!M1443,""))</f>
        <v/>
      </c>
      <c r="F1443" s="91" t="str">
        <f>IF(LEFT(RIGHT('Elegio-Electors'!L1443,2),1)="O",'Elegio-Electors'!L1443,IF(LEFT(RIGHT('Elegio-Electors'!M1443,2),1)="O",'Elegio-Electors'!M1443,""))</f>
        <v/>
      </c>
      <c r="G1443" s="20" t="e">
        <f>INDEX(bureaux!$A:$H,MATCH($E1443,bureaux!$A:$A,0),8)</f>
        <v>#N/A</v>
      </c>
      <c r="I1443" s="91" t="e">
        <f>_xlfn.CONCAT(INDEX(bureaux!$A:$H,MATCH($E1443,bureaux!$A:$A,0),4)," ",INDEX(bureaux!$A:$H,MATCH($E1443,bureaux!$A:$A,0),5))</f>
        <v>#N/A</v>
      </c>
      <c r="J1443" s="20" t="e">
        <f>INDEX(bureaux!$A:$H,MATCH($E1443,bureaux!$A:$A,0),6)</f>
        <v>#N/A</v>
      </c>
      <c r="K1443" s="20" t="e">
        <f>INDEX(bureaux!$A:$H,MATCH($E1443,bureaux!$A:$A,0),7)</f>
        <v>#N/A</v>
      </c>
    </row>
    <row r="1444" spans="1:11" x14ac:dyDescent="0.25">
      <c r="A1444" s="20">
        <f>'Elegio-Electors'!C1444</f>
        <v>0</v>
      </c>
      <c r="B1444" s="20">
        <f>'Elegio-Electors'!B1444</f>
        <v>0</v>
      </c>
      <c r="C1444" s="91">
        <f>IF(Procédure!$C$33=2,'Elegio-Electors'!D1444,Procédure!$C$33)</f>
        <v>0</v>
      </c>
      <c r="D1444" s="20">
        <f>'Elegio-Electors'!E1444</f>
        <v>0</v>
      </c>
      <c r="E1444" s="91" t="str">
        <f>IF(LEFT(RIGHT('Elegio-Electors'!L1444,2),1)="C",'Elegio-Electors'!L1444,IF(LEFT(RIGHT('Elegio-Electors'!M1444,2),1)="C",'Elegio-Electors'!M1444,""))</f>
        <v/>
      </c>
      <c r="F1444" s="91" t="str">
        <f>IF(LEFT(RIGHT('Elegio-Electors'!L1444,2),1)="O",'Elegio-Electors'!L1444,IF(LEFT(RIGHT('Elegio-Electors'!M1444,2),1)="O",'Elegio-Electors'!M1444,""))</f>
        <v/>
      </c>
      <c r="G1444" s="20" t="e">
        <f>INDEX(bureaux!$A:$H,MATCH($E1444,bureaux!$A:$A,0),8)</f>
        <v>#N/A</v>
      </c>
      <c r="I1444" s="91" t="e">
        <f>_xlfn.CONCAT(INDEX(bureaux!$A:$H,MATCH($E1444,bureaux!$A:$A,0),4)," ",INDEX(bureaux!$A:$H,MATCH($E1444,bureaux!$A:$A,0),5))</f>
        <v>#N/A</v>
      </c>
      <c r="J1444" s="20" t="e">
        <f>INDEX(bureaux!$A:$H,MATCH($E1444,bureaux!$A:$A,0),6)</f>
        <v>#N/A</v>
      </c>
      <c r="K1444" s="20" t="e">
        <f>INDEX(bureaux!$A:$H,MATCH($E1444,bureaux!$A:$A,0),7)</f>
        <v>#N/A</v>
      </c>
    </row>
    <row r="1445" spans="1:11" x14ac:dyDescent="0.25">
      <c r="A1445" s="20">
        <f>'Elegio-Electors'!C1445</f>
        <v>0</v>
      </c>
      <c r="B1445" s="20">
        <f>'Elegio-Electors'!B1445</f>
        <v>0</v>
      </c>
      <c r="C1445" s="91">
        <f>IF(Procédure!$C$33=2,'Elegio-Electors'!D1445,Procédure!$C$33)</f>
        <v>0</v>
      </c>
      <c r="D1445" s="20">
        <f>'Elegio-Electors'!E1445</f>
        <v>0</v>
      </c>
      <c r="E1445" s="91" t="str">
        <f>IF(LEFT(RIGHT('Elegio-Electors'!L1445,2),1)="C",'Elegio-Electors'!L1445,IF(LEFT(RIGHT('Elegio-Electors'!M1445,2),1)="C",'Elegio-Electors'!M1445,""))</f>
        <v/>
      </c>
      <c r="F1445" s="91" t="str">
        <f>IF(LEFT(RIGHT('Elegio-Electors'!L1445,2),1)="O",'Elegio-Electors'!L1445,IF(LEFT(RIGHT('Elegio-Electors'!M1445,2),1)="O",'Elegio-Electors'!M1445,""))</f>
        <v/>
      </c>
      <c r="G1445" s="20" t="e">
        <f>INDEX(bureaux!$A:$H,MATCH($E1445,bureaux!$A:$A,0),8)</f>
        <v>#N/A</v>
      </c>
      <c r="I1445" s="91" t="e">
        <f>_xlfn.CONCAT(INDEX(bureaux!$A:$H,MATCH($E1445,bureaux!$A:$A,0),4)," ",INDEX(bureaux!$A:$H,MATCH($E1445,bureaux!$A:$A,0),5))</f>
        <v>#N/A</v>
      </c>
      <c r="J1445" s="20" t="e">
        <f>INDEX(bureaux!$A:$H,MATCH($E1445,bureaux!$A:$A,0),6)</f>
        <v>#N/A</v>
      </c>
      <c r="K1445" s="20" t="e">
        <f>INDEX(bureaux!$A:$H,MATCH($E1445,bureaux!$A:$A,0),7)</f>
        <v>#N/A</v>
      </c>
    </row>
    <row r="1446" spans="1:11" x14ac:dyDescent="0.25">
      <c r="A1446" s="20">
        <f>'Elegio-Electors'!C1446</f>
        <v>0</v>
      </c>
      <c r="B1446" s="20">
        <f>'Elegio-Electors'!B1446</f>
        <v>0</v>
      </c>
      <c r="C1446" s="91">
        <f>IF(Procédure!$C$33=2,'Elegio-Electors'!D1446,Procédure!$C$33)</f>
        <v>0</v>
      </c>
      <c r="D1446" s="20">
        <f>'Elegio-Electors'!E1446</f>
        <v>0</v>
      </c>
      <c r="E1446" s="91" t="str">
        <f>IF(LEFT(RIGHT('Elegio-Electors'!L1446,2),1)="C",'Elegio-Electors'!L1446,IF(LEFT(RIGHT('Elegio-Electors'!M1446,2),1)="C",'Elegio-Electors'!M1446,""))</f>
        <v/>
      </c>
      <c r="F1446" s="91" t="str">
        <f>IF(LEFT(RIGHT('Elegio-Electors'!L1446,2),1)="O",'Elegio-Electors'!L1446,IF(LEFT(RIGHT('Elegio-Electors'!M1446,2),1)="O",'Elegio-Electors'!M1446,""))</f>
        <v/>
      </c>
      <c r="G1446" s="20" t="e">
        <f>INDEX(bureaux!$A:$H,MATCH($E1446,bureaux!$A:$A,0),8)</f>
        <v>#N/A</v>
      </c>
      <c r="I1446" s="91" t="e">
        <f>_xlfn.CONCAT(INDEX(bureaux!$A:$H,MATCH($E1446,bureaux!$A:$A,0),4)," ",INDEX(bureaux!$A:$H,MATCH($E1446,bureaux!$A:$A,0),5))</f>
        <v>#N/A</v>
      </c>
      <c r="J1446" s="20" t="e">
        <f>INDEX(bureaux!$A:$H,MATCH($E1446,bureaux!$A:$A,0),6)</f>
        <v>#N/A</v>
      </c>
      <c r="K1446" s="20" t="e">
        <f>INDEX(bureaux!$A:$H,MATCH($E1446,bureaux!$A:$A,0),7)</f>
        <v>#N/A</v>
      </c>
    </row>
    <row r="1447" spans="1:11" x14ac:dyDescent="0.25">
      <c r="A1447" s="20">
        <f>'Elegio-Electors'!C1447</f>
        <v>0</v>
      </c>
      <c r="B1447" s="20">
        <f>'Elegio-Electors'!B1447</f>
        <v>0</v>
      </c>
      <c r="C1447" s="91">
        <f>IF(Procédure!$C$33=2,'Elegio-Electors'!D1447,Procédure!$C$33)</f>
        <v>0</v>
      </c>
      <c r="D1447" s="20">
        <f>'Elegio-Electors'!E1447</f>
        <v>0</v>
      </c>
      <c r="E1447" s="91" t="str">
        <f>IF(LEFT(RIGHT('Elegio-Electors'!L1447,2),1)="C",'Elegio-Electors'!L1447,IF(LEFT(RIGHT('Elegio-Electors'!M1447,2),1)="C",'Elegio-Electors'!M1447,""))</f>
        <v/>
      </c>
      <c r="F1447" s="91" t="str">
        <f>IF(LEFT(RIGHT('Elegio-Electors'!L1447,2),1)="O",'Elegio-Electors'!L1447,IF(LEFT(RIGHT('Elegio-Electors'!M1447,2),1)="O",'Elegio-Electors'!M1447,""))</f>
        <v/>
      </c>
      <c r="G1447" s="20" t="e">
        <f>INDEX(bureaux!$A:$H,MATCH($E1447,bureaux!$A:$A,0),8)</f>
        <v>#N/A</v>
      </c>
      <c r="I1447" s="91" t="e">
        <f>_xlfn.CONCAT(INDEX(bureaux!$A:$H,MATCH($E1447,bureaux!$A:$A,0),4)," ",INDEX(bureaux!$A:$H,MATCH($E1447,bureaux!$A:$A,0),5))</f>
        <v>#N/A</v>
      </c>
      <c r="J1447" s="20" t="e">
        <f>INDEX(bureaux!$A:$H,MATCH($E1447,bureaux!$A:$A,0),6)</f>
        <v>#N/A</v>
      </c>
      <c r="K1447" s="20" t="e">
        <f>INDEX(bureaux!$A:$H,MATCH($E1447,bureaux!$A:$A,0),7)</f>
        <v>#N/A</v>
      </c>
    </row>
    <row r="1448" spans="1:11" x14ac:dyDescent="0.25">
      <c r="A1448" s="20">
        <f>'Elegio-Electors'!C1448</f>
        <v>0</v>
      </c>
      <c r="B1448" s="20">
        <f>'Elegio-Electors'!B1448</f>
        <v>0</v>
      </c>
      <c r="C1448" s="91">
        <f>IF(Procédure!$C$33=2,'Elegio-Electors'!D1448,Procédure!$C$33)</f>
        <v>0</v>
      </c>
      <c r="D1448" s="20">
        <f>'Elegio-Electors'!E1448</f>
        <v>0</v>
      </c>
      <c r="E1448" s="91" t="str">
        <f>IF(LEFT(RIGHT('Elegio-Electors'!L1448,2),1)="C",'Elegio-Electors'!L1448,IF(LEFT(RIGHT('Elegio-Electors'!M1448,2),1)="C",'Elegio-Electors'!M1448,""))</f>
        <v/>
      </c>
      <c r="F1448" s="91" t="str">
        <f>IF(LEFT(RIGHT('Elegio-Electors'!L1448,2),1)="O",'Elegio-Electors'!L1448,IF(LEFT(RIGHT('Elegio-Electors'!M1448,2),1)="O",'Elegio-Electors'!M1448,""))</f>
        <v/>
      </c>
      <c r="G1448" s="20" t="e">
        <f>INDEX(bureaux!$A:$H,MATCH($E1448,bureaux!$A:$A,0),8)</f>
        <v>#N/A</v>
      </c>
      <c r="I1448" s="91" t="e">
        <f>_xlfn.CONCAT(INDEX(bureaux!$A:$H,MATCH($E1448,bureaux!$A:$A,0),4)," ",INDEX(bureaux!$A:$H,MATCH($E1448,bureaux!$A:$A,0),5))</f>
        <v>#N/A</v>
      </c>
      <c r="J1448" s="20" t="e">
        <f>INDEX(bureaux!$A:$H,MATCH($E1448,bureaux!$A:$A,0),6)</f>
        <v>#N/A</v>
      </c>
      <c r="K1448" s="20" t="e">
        <f>INDEX(bureaux!$A:$H,MATCH($E1448,bureaux!$A:$A,0),7)</f>
        <v>#N/A</v>
      </c>
    </row>
    <row r="1449" spans="1:11" x14ac:dyDescent="0.25">
      <c r="A1449" s="20">
        <f>'Elegio-Electors'!C1449</f>
        <v>0</v>
      </c>
      <c r="B1449" s="20">
        <f>'Elegio-Electors'!B1449</f>
        <v>0</v>
      </c>
      <c r="C1449" s="91">
        <f>IF(Procédure!$C$33=2,'Elegio-Electors'!D1449,Procédure!$C$33)</f>
        <v>0</v>
      </c>
      <c r="D1449" s="20">
        <f>'Elegio-Electors'!E1449</f>
        <v>0</v>
      </c>
      <c r="E1449" s="91" t="str">
        <f>IF(LEFT(RIGHT('Elegio-Electors'!L1449,2),1)="C",'Elegio-Electors'!L1449,IF(LEFT(RIGHT('Elegio-Electors'!M1449,2),1)="C",'Elegio-Electors'!M1449,""))</f>
        <v/>
      </c>
      <c r="F1449" s="91" t="str">
        <f>IF(LEFT(RIGHT('Elegio-Electors'!L1449,2),1)="O",'Elegio-Electors'!L1449,IF(LEFT(RIGHT('Elegio-Electors'!M1449,2),1)="O",'Elegio-Electors'!M1449,""))</f>
        <v/>
      </c>
      <c r="G1449" s="20" t="e">
        <f>INDEX(bureaux!$A:$H,MATCH($E1449,bureaux!$A:$A,0),8)</f>
        <v>#N/A</v>
      </c>
      <c r="I1449" s="91" t="e">
        <f>_xlfn.CONCAT(INDEX(bureaux!$A:$H,MATCH($E1449,bureaux!$A:$A,0),4)," ",INDEX(bureaux!$A:$H,MATCH($E1449,bureaux!$A:$A,0),5))</f>
        <v>#N/A</v>
      </c>
      <c r="J1449" s="20" t="e">
        <f>INDEX(bureaux!$A:$H,MATCH($E1449,bureaux!$A:$A,0),6)</f>
        <v>#N/A</v>
      </c>
      <c r="K1449" s="20" t="e">
        <f>INDEX(bureaux!$A:$H,MATCH($E1449,bureaux!$A:$A,0),7)</f>
        <v>#N/A</v>
      </c>
    </row>
    <row r="1450" spans="1:11" x14ac:dyDescent="0.25">
      <c r="A1450" s="20">
        <f>'Elegio-Electors'!C1450</f>
        <v>0</v>
      </c>
      <c r="B1450" s="20">
        <f>'Elegio-Electors'!B1450</f>
        <v>0</v>
      </c>
      <c r="C1450" s="91">
        <f>IF(Procédure!$C$33=2,'Elegio-Electors'!D1450,Procédure!$C$33)</f>
        <v>0</v>
      </c>
      <c r="D1450" s="20">
        <f>'Elegio-Electors'!E1450</f>
        <v>0</v>
      </c>
      <c r="E1450" s="91" t="str">
        <f>IF(LEFT(RIGHT('Elegio-Electors'!L1450,2),1)="C",'Elegio-Electors'!L1450,IF(LEFT(RIGHT('Elegio-Electors'!M1450,2),1)="C",'Elegio-Electors'!M1450,""))</f>
        <v/>
      </c>
      <c r="F1450" s="91" t="str">
        <f>IF(LEFT(RIGHT('Elegio-Electors'!L1450,2),1)="O",'Elegio-Electors'!L1450,IF(LEFT(RIGHT('Elegio-Electors'!M1450,2),1)="O",'Elegio-Electors'!M1450,""))</f>
        <v/>
      </c>
      <c r="G1450" s="20" t="e">
        <f>INDEX(bureaux!$A:$H,MATCH($E1450,bureaux!$A:$A,0),8)</f>
        <v>#N/A</v>
      </c>
      <c r="I1450" s="91" t="e">
        <f>_xlfn.CONCAT(INDEX(bureaux!$A:$H,MATCH($E1450,bureaux!$A:$A,0),4)," ",INDEX(bureaux!$A:$H,MATCH($E1450,bureaux!$A:$A,0),5))</f>
        <v>#N/A</v>
      </c>
      <c r="J1450" s="20" t="e">
        <f>INDEX(bureaux!$A:$H,MATCH($E1450,bureaux!$A:$A,0),6)</f>
        <v>#N/A</v>
      </c>
      <c r="K1450" s="20" t="e">
        <f>INDEX(bureaux!$A:$H,MATCH($E1450,bureaux!$A:$A,0),7)</f>
        <v>#N/A</v>
      </c>
    </row>
    <row r="1451" spans="1:11" x14ac:dyDescent="0.25">
      <c r="A1451" s="20">
        <f>'Elegio-Electors'!C1451</f>
        <v>0</v>
      </c>
      <c r="B1451" s="20">
        <f>'Elegio-Electors'!B1451</f>
        <v>0</v>
      </c>
      <c r="C1451" s="91">
        <f>IF(Procédure!$C$33=2,'Elegio-Electors'!D1451,Procédure!$C$33)</f>
        <v>0</v>
      </c>
      <c r="D1451" s="20">
        <f>'Elegio-Electors'!E1451</f>
        <v>0</v>
      </c>
      <c r="E1451" s="91" t="str">
        <f>IF(LEFT(RIGHT('Elegio-Electors'!L1451,2),1)="C",'Elegio-Electors'!L1451,IF(LEFT(RIGHT('Elegio-Electors'!M1451,2),1)="C",'Elegio-Electors'!M1451,""))</f>
        <v/>
      </c>
      <c r="F1451" s="91" t="str">
        <f>IF(LEFT(RIGHT('Elegio-Electors'!L1451,2),1)="O",'Elegio-Electors'!L1451,IF(LEFT(RIGHT('Elegio-Electors'!M1451,2),1)="O",'Elegio-Electors'!M1451,""))</f>
        <v/>
      </c>
      <c r="G1451" s="20" t="e">
        <f>INDEX(bureaux!$A:$H,MATCH($E1451,bureaux!$A:$A,0),8)</f>
        <v>#N/A</v>
      </c>
      <c r="I1451" s="91" t="e">
        <f>_xlfn.CONCAT(INDEX(bureaux!$A:$H,MATCH($E1451,bureaux!$A:$A,0),4)," ",INDEX(bureaux!$A:$H,MATCH($E1451,bureaux!$A:$A,0),5))</f>
        <v>#N/A</v>
      </c>
      <c r="J1451" s="20" t="e">
        <f>INDEX(bureaux!$A:$H,MATCH($E1451,bureaux!$A:$A,0),6)</f>
        <v>#N/A</v>
      </c>
      <c r="K1451" s="20" t="e">
        <f>INDEX(bureaux!$A:$H,MATCH($E1451,bureaux!$A:$A,0),7)</f>
        <v>#N/A</v>
      </c>
    </row>
    <row r="1452" spans="1:11" x14ac:dyDescent="0.25">
      <c r="A1452" s="20">
        <f>'Elegio-Electors'!C1452</f>
        <v>0</v>
      </c>
      <c r="B1452" s="20">
        <f>'Elegio-Electors'!B1452</f>
        <v>0</v>
      </c>
      <c r="C1452" s="91">
        <f>IF(Procédure!$C$33=2,'Elegio-Electors'!D1452,Procédure!$C$33)</f>
        <v>0</v>
      </c>
      <c r="D1452" s="20">
        <f>'Elegio-Electors'!E1452</f>
        <v>0</v>
      </c>
      <c r="E1452" s="91" t="str">
        <f>IF(LEFT(RIGHT('Elegio-Electors'!L1452,2),1)="C",'Elegio-Electors'!L1452,IF(LEFT(RIGHT('Elegio-Electors'!M1452,2),1)="C",'Elegio-Electors'!M1452,""))</f>
        <v/>
      </c>
      <c r="F1452" s="91" t="str">
        <f>IF(LEFT(RIGHT('Elegio-Electors'!L1452,2),1)="O",'Elegio-Electors'!L1452,IF(LEFT(RIGHT('Elegio-Electors'!M1452,2),1)="O",'Elegio-Electors'!M1452,""))</f>
        <v/>
      </c>
      <c r="G1452" s="20" t="e">
        <f>INDEX(bureaux!$A:$H,MATCH($E1452,bureaux!$A:$A,0),8)</f>
        <v>#N/A</v>
      </c>
      <c r="I1452" s="91" t="e">
        <f>_xlfn.CONCAT(INDEX(bureaux!$A:$H,MATCH($E1452,bureaux!$A:$A,0),4)," ",INDEX(bureaux!$A:$H,MATCH($E1452,bureaux!$A:$A,0),5))</f>
        <v>#N/A</v>
      </c>
      <c r="J1452" s="20" t="e">
        <f>INDEX(bureaux!$A:$H,MATCH($E1452,bureaux!$A:$A,0),6)</f>
        <v>#N/A</v>
      </c>
      <c r="K1452" s="20" t="e">
        <f>INDEX(bureaux!$A:$H,MATCH($E1452,bureaux!$A:$A,0),7)</f>
        <v>#N/A</v>
      </c>
    </row>
    <row r="1453" spans="1:11" x14ac:dyDescent="0.25">
      <c r="A1453" s="20">
        <f>'Elegio-Electors'!C1453</f>
        <v>0</v>
      </c>
      <c r="B1453" s="20">
        <f>'Elegio-Electors'!B1453</f>
        <v>0</v>
      </c>
      <c r="C1453" s="91">
        <f>IF(Procédure!$C$33=2,'Elegio-Electors'!D1453,Procédure!$C$33)</f>
        <v>0</v>
      </c>
      <c r="D1453" s="20">
        <f>'Elegio-Electors'!E1453</f>
        <v>0</v>
      </c>
      <c r="E1453" s="91" t="str">
        <f>IF(LEFT(RIGHT('Elegio-Electors'!L1453,2),1)="C",'Elegio-Electors'!L1453,IF(LEFT(RIGHT('Elegio-Electors'!M1453,2),1)="C",'Elegio-Electors'!M1453,""))</f>
        <v/>
      </c>
      <c r="F1453" s="91" t="str">
        <f>IF(LEFT(RIGHT('Elegio-Electors'!L1453,2),1)="O",'Elegio-Electors'!L1453,IF(LEFT(RIGHT('Elegio-Electors'!M1453,2),1)="O",'Elegio-Electors'!M1453,""))</f>
        <v/>
      </c>
      <c r="G1453" s="20" t="e">
        <f>INDEX(bureaux!$A:$H,MATCH($E1453,bureaux!$A:$A,0),8)</f>
        <v>#N/A</v>
      </c>
      <c r="I1453" s="91" t="e">
        <f>_xlfn.CONCAT(INDEX(bureaux!$A:$H,MATCH($E1453,bureaux!$A:$A,0),4)," ",INDEX(bureaux!$A:$H,MATCH($E1453,bureaux!$A:$A,0),5))</f>
        <v>#N/A</v>
      </c>
      <c r="J1453" s="20" t="e">
        <f>INDEX(bureaux!$A:$H,MATCH($E1453,bureaux!$A:$A,0),6)</f>
        <v>#N/A</v>
      </c>
      <c r="K1453" s="20" t="e">
        <f>INDEX(bureaux!$A:$H,MATCH($E1453,bureaux!$A:$A,0),7)</f>
        <v>#N/A</v>
      </c>
    </row>
    <row r="1454" spans="1:11" x14ac:dyDescent="0.25">
      <c r="A1454" s="20">
        <f>'Elegio-Electors'!C1454</f>
        <v>0</v>
      </c>
      <c r="B1454" s="20">
        <f>'Elegio-Electors'!B1454</f>
        <v>0</v>
      </c>
      <c r="C1454" s="91">
        <f>IF(Procédure!$C$33=2,'Elegio-Electors'!D1454,Procédure!$C$33)</f>
        <v>0</v>
      </c>
      <c r="D1454" s="20">
        <f>'Elegio-Electors'!E1454</f>
        <v>0</v>
      </c>
      <c r="E1454" s="91" t="str">
        <f>IF(LEFT(RIGHT('Elegio-Electors'!L1454,2),1)="C",'Elegio-Electors'!L1454,IF(LEFT(RIGHT('Elegio-Electors'!M1454,2),1)="C",'Elegio-Electors'!M1454,""))</f>
        <v/>
      </c>
      <c r="F1454" s="91" t="str">
        <f>IF(LEFT(RIGHT('Elegio-Electors'!L1454,2),1)="O",'Elegio-Electors'!L1454,IF(LEFT(RIGHT('Elegio-Electors'!M1454,2),1)="O",'Elegio-Electors'!M1454,""))</f>
        <v/>
      </c>
      <c r="G1454" s="20" t="e">
        <f>INDEX(bureaux!$A:$H,MATCH($E1454,bureaux!$A:$A,0),8)</f>
        <v>#N/A</v>
      </c>
      <c r="I1454" s="91" t="e">
        <f>_xlfn.CONCAT(INDEX(bureaux!$A:$H,MATCH($E1454,bureaux!$A:$A,0),4)," ",INDEX(bureaux!$A:$H,MATCH($E1454,bureaux!$A:$A,0),5))</f>
        <v>#N/A</v>
      </c>
      <c r="J1454" s="20" t="e">
        <f>INDEX(bureaux!$A:$H,MATCH($E1454,bureaux!$A:$A,0),6)</f>
        <v>#N/A</v>
      </c>
      <c r="K1454" s="20" t="e">
        <f>INDEX(bureaux!$A:$H,MATCH($E1454,bureaux!$A:$A,0),7)</f>
        <v>#N/A</v>
      </c>
    </row>
    <row r="1455" spans="1:11" x14ac:dyDescent="0.25">
      <c r="A1455" s="20">
        <f>'Elegio-Electors'!C1455</f>
        <v>0</v>
      </c>
      <c r="B1455" s="20">
        <f>'Elegio-Electors'!B1455</f>
        <v>0</v>
      </c>
      <c r="C1455" s="91">
        <f>IF(Procédure!$C$33=2,'Elegio-Electors'!D1455,Procédure!$C$33)</f>
        <v>0</v>
      </c>
      <c r="D1455" s="20">
        <f>'Elegio-Electors'!E1455</f>
        <v>0</v>
      </c>
      <c r="E1455" s="91" t="str">
        <f>IF(LEFT(RIGHT('Elegio-Electors'!L1455,2),1)="C",'Elegio-Electors'!L1455,IF(LEFT(RIGHT('Elegio-Electors'!M1455,2),1)="C",'Elegio-Electors'!M1455,""))</f>
        <v/>
      </c>
      <c r="F1455" s="91" t="str">
        <f>IF(LEFT(RIGHT('Elegio-Electors'!L1455,2),1)="O",'Elegio-Electors'!L1455,IF(LEFT(RIGHT('Elegio-Electors'!M1455,2),1)="O",'Elegio-Electors'!M1455,""))</f>
        <v/>
      </c>
      <c r="G1455" s="20" t="e">
        <f>INDEX(bureaux!$A:$H,MATCH($E1455,bureaux!$A:$A,0),8)</f>
        <v>#N/A</v>
      </c>
      <c r="I1455" s="91" t="e">
        <f>_xlfn.CONCAT(INDEX(bureaux!$A:$H,MATCH($E1455,bureaux!$A:$A,0),4)," ",INDEX(bureaux!$A:$H,MATCH($E1455,bureaux!$A:$A,0),5))</f>
        <v>#N/A</v>
      </c>
      <c r="J1455" s="20" t="e">
        <f>INDEX(bureaux!$A:$H,MATCH($E1455,bureaux!$A:$A,0),6)</f>
        <v>#N/A</v>
      </c>
      <c r="K1455" s="20" t="e">
        <f>INDEX(bureaux!$A:$H,MATCH($E1455,bureaux!$A:$A,0),7)</f>
        <v>#N/A</v>
      </c>
    </row>
    <row r="1456" spans="1:11" x14ac:dyDescent="0.25">
      <c r="A1456" s="20">
        <f>'Elegio-Electors'!C1456</f>
        <v>0</v>
      </c>
      <c r="B1456" s="20">
        <f>'Elegio-Electors'!B1456</f>
        <v>0</v>
      </c>
      <c r="C1456" s="91">
        <f>IF(Procédure!$C$33=2,'Elegio-Electors'!D1456,Procédure!$C$33)</f>
        <v>0</v>
      </c>
      <c r="D1456" s="20">
        <f>'Elegio-Electors'!E1456</f>
        <v>0</v>
      </c>
      <c r="E1456" s="91" t="str">
        <f>IF(LEFT(RIGHT('Elegio-Electors'!L1456,2),1)="C",'Elegio-Electors'!L1456,IF(LEFT(RIGHT('Elegio-Electors'!M1456,2),1)="C",'Elegio-Electors'!M1456,""))</f>
        <v/>
      </c>
      <c r="F1456" s="91" t="str">
        <f>IF(LEFT(RIGHT('Elegio-Electors'!L1456,2),1)="O",'Elegio-Electors'!L1456,IF(LEFT(RIGHT('Elegio-Electors'!M1456,2),1)="O",'Elegio-Electors'!M1456,""))</f>
        <v/>
      </c>
      <c r="G1456" s="20" t="e">
        <f>INDEX(bureaux!$A:$H,MATCH($E1456,bureaux!$A:$A,0),8)</f>
        <v>#N/A</v>
      </c>
      <c r="I1456" s="91" t="e">
        <f>_xlfn.CONCAT(INDEX(bureaux!$A:$H,MATCH($E1456,bureaux!$A:$A,0),4)," ",INDEX(bureaux!$A:$H,MATCH($E1456,bureaux!$A:$A,0),5))</f>
        <v>#N/A</v>
      </c>
      <c r="J1456" s="20" t="e">
        <f>INDEX(bureaux!$A:$H,MATCH($E1456,bureaux!$A:$A,0),6)</f>
        <v>#N/A</v>
      </c>
      <c r="K1456" s="20" t="e">
        <f>INDEX(bureaux!$A:$H,MATCH($E1456,bureaux!$A:$A,0),7)</f>
        <v>#N/A</v>
      </c>
    </row>
    <row r="1457" spans="1:11" x14ac:dyDescent="0.25">
      <c r="A1457" s="20">
        <f>'Elegio-Electors'!C1457</f>
        <v>0</v>
      </c>
      <c r="B1457" s="20">
        <f>'Elegio-Electors'!B1457</f>
        <v>0</v>
      </c>
      <c r="C1457" s="91">
        <f>IF(Procédure!$C$33=2,'Elegio-Electors'!D1457,Procédure!$C$33)</f>
        <v>0</v>
      </c>
      <c r="D1457" s="20">
        <f>'Elegio-Electors'!E1457</f>
        <v>0</v>
      </c>
      <c r="E1457" s="91" t="str">
        <f>IF(LEFT(RIGHT('Elegio-Electors'!L1457,2),1)="C",'Elegio-Electors'!L1457,IF(LEFT(RIGHT('Elegio-Electors'!M1457,2),1)="C",'Elegio-Electors'!M1457,""))</f>
        <v/>
      </c>
      <c r="F1457" s="91" t="str">
        <f>IF(LEFT(RIGHT('Elegio-Electors'!L1457,2),1)="O",'Elegio-Electors'!L1457,IF(LEFT(RIGHT('Elegio-Electors'!M1457,2),1)="O",'Elegio-Electors'!M1457,""))</f>
        <v/>
      </c>
      <c r="G1457" s="20" t="e">
        <f>INDEX(bureaux!$A:$H,MATCH($E1457,bureaux!$A:$A,0),8)</f>
        <v>#N/A</v>
      </c>
      <c r="I1457" s="91" t="e">
        <f>_xlfn.CONCAT(INDEX(bureaux!$A:$H,MATCH($E1457,bureaux!$A:$A,0),4)," ",INDEX(bureaux!$A:$H,MATCH($E1457,bureaux!$A:$A,0),5))</f>
        <v>#N/A</v>
      </c>
      <c r="J1457" s="20" t="e">
        <f>INDEX(bureaux!$A:$H,MATCH($E1457,bureaux!$A:$A,0),6)</f>
        <v>#N/A</v>
      </c>
      <c r="K1457" s="20" t="e">
        <f>INDEX(bureaux!$A:$H,MATCH($E1457,bureaux!$A:$A,0),7)</f>
        <v>#N/A</v>
      </c>
    </row>
    <row r="1458" spans="1:11" x14ac:dyDescent="0.25">
      <c r="A1458" s="20">
        <f>'Elegio-Electors'!C1458</f>
        <v>0</v>
      </c>
      <c r="B1458" s="20">
        <f>'Elegio-Electors'!B1458</f>
        <v>0</v>
      </c>
      <c r="C1458" s="91">
        <f>IF(Procédure!$C$33=2,'Elegio-Electors'!D1458,Procédure!$C$33)</f>
        <v>0</v>
      </c>
      <c r="D1458" s="20">
        <f>'Elegio-Electors'!E1458</f>
        <v>0</v>
      </c>
      <c r="E1458" s="91" t="str">
        <f>IF(LEFT(RIGHT('Elegio-Electors'!L1458,2),1)="C",'Elegio-Electors'!L1458,IF(LEFT(RIGHT('Elegio-Electors'!M1458,2),1)="C",'Elegio-Electors'!M1458,""))</f>
        <v/>
      </c>
      <c r="F1458" s="91" t="str">
        <f>IF(LEFT(RIGHT('Elegio-Electors'!L1458,2),1)="O",'Elegio-Electors'!L1458,IF(LEFT(RIGHT('Elegio-Electors'!M1458,2),1)="O",'Elegio-Electors'!M1458,""))</f>
        <v/>
      </c>
      <c r="G1458" s="20" t="e">
        <f>INDEX(bureaux!$A:$H,MATCH($E1458,bureaux!$A:$A,0),8)</f>
        <v>#N/A</v>
      </c>
      <c r="I1458" s="91" t="e">
        <f>_xlfn.CONCAT(INDEX(bureaux!$A:$H,MATCH($E1458,bureaux!$A:$A,0),4)," ",INDEX(bureaux!$A:$H,MATCH($E1458,bureaux!$A:$A,0),5))</f>
        <v>#N/A</v>
      </c>
      <c r="J1458" s="20" t="e">
        <f>INDEX(bureaux!$A:$H,MATCH($E1458,bureaux!$A:$A,0),6)</f>
        <v>#N/A</v>
      </c>
      <c r="K1458" s="20" t="e">
        <f>INDEX(bureaux!$A:$H,MATCH($E1458,bureaux!$A:$A,0),7)</f>
        <v>#N/A</v>
      </c>
    </row>
    <row r="1459" spans="1:11" x14ac:dyDescent="0.25">
      <c r="A1459" s="20">
        <f>'Elegio-Electors'!C1459</f>
        <v>0</v>
      </c>
      <c r="B1459" s="20">
        <f>'Elegio-Electors'!B1459</f>
        <v>0</v>
      </c>
      <c r="C1459" s="91">
        <f>IF(Procédure!$C$33=2,'Elegio-Electors'!D1459,Procédure!$C$33)</f>
        <v>0</v>
      </c>
      <c r="D1459" s="20">
        <f>'Elegio-Electors'!E1459</f>
        <v>0</v>
      </c>
      <c r="E1459" s="91" t="str">
        <f>IF(LEFT(RIGHT('Elegio-Electors'!L1459,2),1)="C",'Elegio-Electors'!L1459,IF(LEFT(RIGHT('Elegio-Electors'!M1459,2),1)="C",'Elegio-Electors'!M1459,""))</f>
        <v/>
      </c>
      <c r="F1459" s="91" t="str">
        <f>IF(LEFT(RIGHT('Elegio-Electors'!L1459,2),1)="O",'Elegio-Electors'!L1459,IF(LEFT(RIGHT('Elegio-Electors'!M1459,2),1)="O",'Elegio-Electors'!M1459,""))</f>
        <v/>
      </c>
      <c r="G1459" s="20" t="e">
        <f>INDEX(bureaux!$A:$H,MATCH($E1459,bureaux!$A:$A,0),8)</f>
        <v>#N/A</v>
      </c>
      <c r="I1459" s="91" t="e">
        <f>_xlfn.CONCAT(INDEX(bureaux!$A:$H,MATCH($E1459,bureaux!$A:$A,0),4)," ",INDEX(bureaux!$A:$H,MATCH($E1459,bureaux!$A:$A,0),5))</f>
        <v>#N/A</v>
      </c>
      <c r="J1459" s="20" t="e">
        <f>INDEX(bureaux!$A:$H,MATCH($E1459,bureaux!$A:$A,0),6)</f>
        <v>#N/A</v>
      </c>
      <c r="K1459" s="20" t="e">
        <f>INDEX(bureaux!$A:$H,MATCH($E1459,bureaux!$A:$A,0),7)</f>
        <v>#N/A</v>
      </c>
    </row>
    <row r="1460" spans="1:11" x14ac:dyDescent="0.25">
      <c r="A1460" s="20">
        <f>'Elegio-Electors'!C1460</f>
        <v>0</v>
      </c>
      <c r="B1460" s="20">
        <f>'Elegio-Electors'!B1460</f>
        <v>0</v>
      </c>
      <c r="C1460" s="91">
        <f>IF(Procédure!$C$33=2,'Elegio-Electors'!D1460,Procédure!$C$33)</f>
        <v>0</v>
      </c>
      <c r="D1460" s="20">
        <f>'Elegio-Electors'!E1460</f>
        <v>0</v>
      </c>
      <c r="E1460" s="91" t="str">
        <f>IF(LEFT(RIGHT('Elegio-Electors'!L1460,2),1)="C",'Elegio-Electors'!L1460,IF(LEFT(RIGHT('Elegio-Electors'!M1460,2),1)="C",'Elegio-Electors'!M1460,""))</f>
        <v/>
      </c>
      <c r="F1460" s="91" t="str">
        <f>IF(LEFT(RIGHT('Elegio-Electors'!L1460,2),1)="O",'Elegio-Electors'!L1460,IF(LEFT(RIGHT('Elegio-Electors'!M1460,2),1)="O",'Elegio-Electors'!M1460,""))</f>
        <v/>
      </c>
      <c r="G1460" s="20" t="e">
        <f>INDEX(bureaux!$A:$H,MATCH($E1460,bureaux!$A:$A,0),8)</f>
        <v>#N/A</v>
      </c>
      <c r="I1460" s="91" t="e">
        <f>_xlfn.CONCAT(INDEX(bureaux!$A:$H,MATCH($E1460,bureaux!$A:$A,0),4)," ",INDEX(bureaux!$A:$H,MATCH($E1460,bureaux!$A:$A,0),5))</f>
        <v>#N/A</v>
      </c>
      <c r="J1460" s="20" t="e">
        <f>INDEX(bureaux!$A:$H,MATCH($E1460,bureaux!$A:$A,0),6)</f>
        <v>#N/A</v>
      </c>
      <c r="K1460" s="20" t="e">
        <f>INDEX(bureaux!$A:$H,MATCH($E1460,bureaux!$A:$A,0),7)</f>
        <v>#N/A</v>
      </c>
    </row>
    <row r="1461" spans="1:11" x14ac:dyDescent="0.25">
      <c r="A1461" s="20">
        <f>'Elegio-Electors'!C1461</f>
        <v>0</v>
      </c>
      <c r="B1461" s="20">
        <f>'Elegio-Electors'!B1461</f>
        <v>0</v>
      </c>
      <c r="C1461" s="91">
        <f>IF(Procédure!$C$33=2,'Elegio-Electors'!D1461,Procédure!$C$33)</f>
        <v>0</v>
      </c>
      <c r="D1461" s="20">
        <f>'Elegio-Electors'!E1461</f>
        <v>0</v>
      </c>
      <c r="E1461" s="91" t="str">
        <f>IF(LEFT(RIGHT('Elegio-Electors'!L1461,2),1)="C",'Elegio-Electors'!L1461,IF(LEFT(RIGHT('Elegio-Electors'!M1461,2),1)="C",'Elegio-Electors'!M1461,""))</f>
        <v/>
      </c>
      <c r="F1461" s="91" t="str">
        <f>IF(LEFT(RIGHT('Elegio-Electors'!L1461,2),1)="O",'Elegio-Electors'!L1461,IF(LEFT(RIGHT('Elegio-Electors'!M1461,2),1)="O",'Elegio-Electors'!M1461,""))</f>
        <v/>
      </c>
      <c r="G1461" s="20" t="e">
        <f>INDEX(bureaux!$A:$H,MATCH($E1461,bureaux!$A:$A,0),8)</f>
        <v>#N/A</v>
      </c>
      <c r="I1461" s="91" t="e">
        <f>_xlfn.CONCAT(INDEX(bureaux!$A:$H,MATCH($E1461,bureaux!$A:$A,0),4)," ",INDEX(bureaux!$A:$H,MATCH($E1461,bureaux!$A:$A,0),5))</f>
        <v>#N/A</v>
      </c>
      <c r="J1461" s="20" t="e">
        <f>INDEX(bureaux!$A:$H,MATCH($E1461,bureaux!$A:$A,0),6)</f>
        <v>#N/A</v>
      </c>
      <c r="K1461" s="20" t="e">
        <f>INDEX(bureaux!$A:$H,MATCH($E1461,bureaux!$A:$A,0),7)</f>
        <v>#N/A</v>
      </c>
    </row>
    <row r="1462" spans="1:11" x14ac:dyDescent="0.25">
      <c r="A1462" s="20">
        <f>'Elegio-Electors'!C1462</f>
        <v>0</v>
      </c>
      <c r="B1462" s="20">
        <f>'Elegio-Electors'!B1462</f>
        <v>0</v>
      </c>
      <c r="C1462" s="91">
        <f>IF(Procédure!$C$33=2,'Elegio-Electors'!D1462,Procédure!$C$33)</f>
        <v>0</v>
      </c>
      <c r="D1462" s="20">
        <f>'Elegio-Electors'!E1462</f>
        <v>0</v>
      </c>
      <c r="E1462" s="91" t="str">
        <f>IF(LEFT(RIGHT('Elegio-Electors'!L1462,2),1)="C",'Elegio-Electors'!L1462,IF(LEFT(RIGHT('Elegio-Electors'!M1462,2),1)="C",'Elegio-Electors'!M1462,""))</f>
        <v/>
      </c>
      <c r="F1462" s="91" t="str">
        <f>IF(LEFT(RIGHT('Elegio-Electors'!L1462,2),1)="O",'Elegio-Electors'!L1462,IF(LEFT(RIGHT('Elegio-Electors'!M1462,2),1)="O",'Elegio-Electors'!M1462,""))</f>
        <v/>
      </c>
      <c r="G1462" s="20" t="e">
        <f>INDEX(bureaux!$A:$H,MATCH($E1462,bureaux!$A:$A,0),8)</f>
        <v>#N/A</v>
      </c>
      <c r="I1462" s="91" t="e">
        <f>_xlfn.CONCAT(INDEX(bureaux!$A:$H,MATCH($E1462,bureaux!$A:$A,0),4)," ",INDEX(bureaux!$A:$H,MATCH($E1462,bureaux!$A:$A,0),5))</f>
        <v>#N/A</v>
      </c>
      <c r="J1462" s="20" t="e">
        <f>INDEX(bureaux!$A:$H,MATCH($E1462,bureaux!$A:$A,0),6)</f>
        <v>#N/A</v>
      </c>
      <c r="K1462" s="20" t="e">
        <f>INDEX(bureaux!$A:$H,MATCH($E1462,bureaux!$A:$A,0),7)</f>
        <v>#N/A</v>
      </c>
    </row>
    <row r="1463" spans="1:11" x14ac:dyDescent="0.25">
      <c r="A1463" s="20">
        <f>'Elegio-Electors'!C1463</f>
        <v>0</v>
      </c>
      <c r="B1463" s="20">
        <f>'Elegio-Electors'!B1463</f>
        <v>0</v>
      </c>
      <c r="C1463" s="91">
        <f>IF(Procédure!$C$33=2,'Elegio-Electors'!D1463,Procédure!$C$33)</f>
        <v>0</v>
      </c>
      <c r="D1463" s="20">
        <f>'Elegio-Electors'!E1463</f>
        <v>0</v>
      </c>
      <c r="E1463" s="91" t="str">
        <f>IF(LEFT(RIGHT('Elegio-Electors'!L1463,2),1)="C",'Elegio-Electors'!L1463,IF(LEFT(RIGHT('Elegio-Electors'!M1463,2),1)="C",'Elegio-Electors'!M1463,""))</f>
        <v/>
      </c>
      <c r="F1463" s="91" t="str">
        <f>IF(LEFT(RIGHT('Elegio-Electors'!L1463,2),1)="O",'Elegio-Electors'!L1463,IF(LEFT(RIGHT('Elegio-Electors'!M1463,2),1)="O",'Elegio-Electors'!M1463,""))</f>
        <v/>
      </c>
      <c r="G1463" s="20" t="e">
        <f>INDEX(bureaux!$A:$H,MATCH($E1463,bureaux!$A:$A,0),8)</f>
        <v>#N/A</v>
      </c>
      <c r="I1463" s="91" t="e">
        <f>_xlfn.CONCAT(INDEX(bureaux!$A:$H,MATCH($E1463,bureaux!$A:$A,0),4)," ",INDEX(bureaux!$A:$H,MATCH($E1463,bureaux!$A:$A,0),5))</f>
        <v>#N/A</v>
      </c>
      <c r="J1463" s="20" t="e">
        <f>INDEX(bureaux!$A:$H,MATCH($E1463,bureaux!$A:$A,0),6)</f>
        <v>#N/A</v>
      </c>
      <c r="K1463" s="20" t="e">
        <f>INDEX(bureaux!$A:$H,MATCH($E1463,bureaux!$A:$A,0),7)</f>
        <v>#N/A</v>
      </c>
    </row>
    <row r="1464" spans="1:11" x14ac:dyDescent="0.25">
      <c r="A1464" s="20">
        <f>'Elegio-Electors'!C1464</f>
        <v>0</v>
      </c>
      <c r="B1464" s="20">
        <f>'Elegio-Electors'!B1464</f>
        <v>0</v>
      </c>
      <c r="C1464" s="91">
        <f>IF(Procédure!$C$33=2,'Elegio-Electors'!D1464,Procédure!$C$33)</f>
        <v>0</v>
      </c>
      <c r="D1464" s="20">
        <f>'Elegio-Electors'!E1464</f>
        <v>0</v>
      </c>
      <c r="E1464" s="91" t="str">
        <f>IF(LEFT(RIGHT('Elegio-Electors'!L1464,2),1)="C",'Elegio-Electors'!L1464,IF(LEFT(RIGHT('Elegio-Electors'!M1464,2),1)="C",'Elegio-Electors'!M1464,""))</f>
        <v/>
      </c>
      <c r="F1464" s="91" t="str">
        <f>IF(LEFT(RIGHT('Elegio-Electors'!L1464,2),1)="O",'Elegio-Electors'!L1464,IF(LEFT(RIGHT('Elegio-Electors'!M1464,2),1)="O",'Elegio-Electors'!M1464,""))</f>
        <v/>
      </c>
      <c r="G1464" s="20" t="e">
        <f>INDEX(bureaux!$A:$H,MATCH($E1464,bureaux!$A:$A,0),8)</f>
        <v>#N/A</v>
      </c>
      <c r="I1464" s="91" t="e">
        <f>_xlfn.CONCAT(INDEX(bureaux!$A:$H,MATCH($E1464,bureaux!$A:$A,0),4)," ",INDEX(bureaux!$A:$H,MATCH($E1464,bureaux!$A:$A,0),5))</f>
        <v>#N/A</v>
      </c>
      <c r="J1464" s="20" t="e">
        <f>INDEX(bureaux!$A:$H,MATCH($E1464,bureaux!$A:$A,0),6)</f>
        <v>#N/A</v>
      </c>
      <c r="K1464" s="20" t="e">
        <f>INDEX(bureaux!$A:$H,MATCH($E1464,bureaux!$A:$A,0),7)</f>
        <v>#N/A</v>
      </c>
    </row>
    <row r="1465" spans="1:11" x14ac:dyDescent="0.25">
      <c r="A1465" s="20">
        <f>'Elegio-Electors'!C1465</f>
        <v>0</v>
      </c>
      <c r="B1465" s="20">
        <f>'Elegio-Electors'!B1465</f>
        <v>0</v>
      </c>
      <c r="C1465" s="91">
        <f>IF(Procédure!$C$33=2,'Elegio-Electors'!D1465,Procédure!$C$33)</f>
        <v>0</v>
      </c>
      <c r="D1465" s="20">
        <f>'Elegio-Electors'!E1465</f>
        <v>0</v>
      </c>
      <c r="E1465" s="91" t="str">
        <f>IF(LEFT(RIGHT('Elegio-Electors'!L1465,2),1)="C",'Elegio-Electors'!L1465,IF(LEFT(RIGHT('Elegio-Electors'!M1465,2),1)="C",'Elegio-Electors'!M1465,""))</f>
        <v/>
      </c>
      <c r="F1465" s="91" t="str">
        <f>IF(LEFT(RIGHT('Elegio-Electors'!L1465,2),1)="O",'Elegio-Electors'!L1465,IF(LEFT(RIGHT('Elegio-Electors'!M1465,2),1)="O",'Elegio-Electors'!M1465,""))</f>
        <v/>
      </c>
      <c r="G1465" s="20" t="e">
        <f>INDEX(bureaux!$A:$H,MATCH($E1465,bureaux!$A:$A,0),8)</f>
        <v>#N/A</v>
      </c>
      <c r="I1465" s="91" t="e">
        <f>_xlfn.CONCAT(INDEX(bureaux!$A:$H,MATCH($E1465,bureaux!$A:$A,0),4)," ",INDEX(bureaux!$A:$H,MATCH($E1465,bureaux!$A:$A,0),5))</f>
        <v>#N/A</v>
      </c>
      <c r="J1465" s="20" t="e">
        <f>INDEX(bureaux!$A:$H,MATCH($E1465,bureaux!$A:$A,0),6)</f>
        <v>#N/A</v>
      </c>
      <c r="K1465" s="20" t="e">
        <f>INDEX(bureaux!$A:$H,MATCH($E1465,bureaux!$A:$A,0),7)</f>
        <v>#N/A</v>
      </c>
    </row>
    <row r="1466" spans="1:11" x14ac:dyDescent="0.25">
      <c r="A1466" s="20">
        <f>'Elegio-Electors'!C1466</f>
        <v>0</v>
      </c>
      <c r="B1466" s="20">
        <f>'Elegio-Electors'!B1466</f>
        <v>0</v>
      </c>
      <c r="C1466" s="91">
        <f>IF(Procédure!$C$33=2,'Elegio-Electors'!D1466,Procédure!$C$33)</f>
        <v>0</v>
      </c>
      <c r="D1466" s="20">
        <f>'Elegio-Electors'!E1466</f>
        <v>0</v>
      </c>
      <c r="E1466" s="91" t="str">
        <f>IF(LEFT(RIGHT('Elegio-Electors'!L1466,2),1)="C",'Elegio-Electors'!L1466,IF(LEFT(RIGHT('Elegio-Electors'!M1466,2),1)="C",'Elegio-Electors'!M1466,""))</f>
        <v/>
      </c>
      <c r="F1466" s="91" t="str">
        <f>IF(LEFT(RIGHT('Elegio-Electors'!L1466,2),1)="O",'Elegio-Electors'!L1466,IF(LEFT(RIGHT('Elegio-Electors'!M1466,2),1)="O",'Elegio-Electors'!M1466,""))</f>
        <v/>
      </c>
      <c r="G1466" s="20" t="e">
        <f>INDEX(bureaux!$A:$H,MATCH($E1466,bureaux!$A:$A,0),8)</f>
        <v>#N/A</v>
      </c>
      <c r="I1466" s="91" t="e">
        <f>_xlfn.CONCAT(INDEX(bureaux!$A:$H,MATCH($E1466,bureaux!$A:$A,0),4)," ",INDEX(bureaux!$A:$H,MATCH($E1466,bureaux!$A:$A,0),5))</f>
        <v>#N/A</v>
      </c>
      <c r="J1466" s="20" t="e">
        <f>INDEX(bureaux!$A:$H,MATCH($E1466,bureaux!$A:$A,0),6)</f>
        <v>#N/A</v>
      </c>
      <c r="K1466" s="20" t="e">
        <f>INDEX(bureaux!$A:$H,MATCH($E1466,bureaux!$A:$A,0),7)</f>
        <v>#N/A</v>
      </c>
    </row>
    <row r="1467" spans="1:11" x14ac:dyDescent="0.25">
      <c r="A1467" s="20">
        <f>'Elegio-Electors'!C1467</f>
        <v>0</v>
      </c>
      <c r="B1467" s="20">
        <f>'Elegio-Electors'!B1467</f>
        <v>0</v>
      </c>
      <c r="C1467" s="91">
        <f>IF(Procédure!$C$33=2,'Elegio-Electors'!D1467,Procédure!$C$33)</f>
        <v>0</v>
      </c>
      <c r="D1467" s="20">
        <f>'Elegio-Electors'!E1467</f>
        <v>0</v>
      </c>
      <c r="E1467" s="91" t="str">
        <f>IF(LEFT(RIGHT('Elegio-Electors'!L1467,2),1)="C",'Elegio-Electors'!L1467,IF(LEFT(RIGHT('Elegio-Electors'!M1467,2),1)="C",'Elegio-Electors'!M1467,""))</f>
        <v/>
      </c>
      <c r="F1467" s="91" t="str">
        <f>IF(LEFT(RIGHT('Elegio-Electors'!L1467,2),1)="O",'Elegio-Electors'!L1467,IF(LEFT(RIGHT('Elegio-Electors'!M1467,2),1)="O",'Elegio-Electors'!M1467,""))</f>
        <v/>
      </c>
      <c r="G1467" s="20" t="e">
        <f>INDEX(bureaux!$A:$H,MATCH($E1467,bureaux!$A:$A,0),8)</f>
        <v>#N/A</v>
      </c>
      <c r="I1467" s="91" t="e">
        <f>_xlfn.CONCAT(INDEX(bureaux!$A:$H,MATCH($E1467,bureaux!$A:$A,0),4)," ",INDEX(bureaux!$A:$H,MATCH($E1467,bureaux!$A:$A,0),5))</f>
        <v>#N/A</v>
      </c>
      <c r="J1467" s="20" t="e">
        <f>INDEX(bureaux!$A:$H,MATCH($E1467,bureaux!$A:$A,0),6)</f>
        <v>#N/A</v>
      </c>
      <c r="K1467" s="20" t="e">
        <f>INDEX(bureaux!$A:$H,MATCH($E1467,bureaux!$A:$A,0),7)</f>
        <v>#N/A</v>
      </c>
    </row>
    <row r="1468" spans="1:11" x14ac:dyDescent="0.25">
      <c r="A1468" s="20">
        <f>'Elegio-Electors'!C1468</f>
        <v>0</v>
      </c>
      <c r="B1468" s="20">
        <f>'Elegio-Electors'!B1468</f>
        <v>0</v>
      </c>
      <c r="C1468" s="91">
        <f>IF(Procédure!$C$33=2,'Elegio-Electors'!D1468,Procédure!$C$33)</f>
        <v>0</v>
      </c>
      <c r="D1468" s="20">
        <f>'Elegio-Electors'!E1468</f>
        <v>0</v>
      </c>
      <c r="E1468" s="91" t="str">
        <f>IF(LEFT(RIGHT('Elegio-Electors'!L1468,2),1)="C",'Elegio-Electors'!L1468,IF(LEFT(RIGHT('Elegio-Electors'!M1468,2),1)="C",'Elegio-Electors'!M1468,""))</f>
        <v/>
      </c>
      <c r="F1468" s="91" t="str">
        <f>IF(LEFT(RIGHT('Elegio-Electors'!L1468,2),1)="O",'Elegio-Electors'!L1468,IF(LEFT(RIGHT('Elegio-Electors'!M1468,2),1)="O",'Elegio-Electors'!M1468,""))</f>
        <v/>
      </c>
      <c r="G1468" s="20" t="e">
        <f>INDEX(bureaux!$A:$H,MATCH($E1468,bureaux!$A:$A,0),8)</f>
        <v>#N/A</v>
      </c>
      <c r="I1468" s="91" t="e">
        <f>_xlfn.CONCAT(INDEX(bureaux!$A:$H,MATCH($E1468,bureaux!$A:$A,0),4)," ",INDEX(bureaux!$A:$H,MATCH($E1468,bureaux!$A:$A,0),5))</f>
        <v>#N/A</v>
      </c>
      <c r="J1468" s="20" t="e">
        <f>INDEX(bureaux!$A:$H,MATCH($E1468,bureaux!$A:$A,0),6)</f>
        <v>#N/A</v>
      </c>
      <c r="K1468" s="20" t="e">
        <f>INDEX(bureaux!$A:$H,MATCH($E1468,bureaux!$A:$A,0),7)</f>
        <v>#N/A</v>
      </c>
    </row>
    <row r="1469" spans="1:11" x14ac:dyDescent="0.25">
      <c r="A1469" s="20">
        <f>'Elegio-Electors'!C1469</f>
        <v>0</v>
      </c>
      <c r="B1469" s="20">
        <f>'Elegio-Electors'!B1469</f>
        <v>0</v>
      </c>
      <c r="C1469" s="91">
        <f>IF(Procédure!$C$33=2,'Elegio-Electors'!D1469,Procédure!$C$33)</f>
        <v>0</v>
      </c>
      <c r="D1469" s="20">
        <f>'Elegio-Electors'!E1469</f>
        <v>0</v>
      </c>
      <c r="E1469" s="91" t="str">
        <f>IF(LEFT(RIGHT('Elegio-Electors'!L1469,2),1)="C",'Elegio-Electors'!L1469,IF(LEFT(RIGHT('Elegio-Electors'!M1469,2),1)="C",'Elegio-Electors'!M1469,""))</f>
        <v/>
      </c>
      <c r="F1469" s="91" t="str">
        <f>IF(LEFT(RIGHT('Elegio-Electors'!L1469,2),1)="O",'Elegio-Electors'!L1469,IF(LEFT(RIGHT('Elegio-Electors'!M1469,2),1)="O",'Elegio-Electors'!M1469,""))</f>
        <v/>
      </c>
      <c r="G1469" s="20" t="e">
        <f>INDEX(bureaux!$A:$H,MATCH($E1469,bureaux!$A:$A,0),8)</f>
        <v>#N/A</v>
      </c>
      <c r="I1469" s="91" t="e">
        <f>_xlfn.CONCAT(INDEX(bureaux!$A:$H,MATCH($E1469,bureaux!$A:$A,0),4)," ",INDEX(bureaux!$A:$H,MATCH($E1469,bureaux!$A:$A,0),5))</f>
        <v>#N/A</v>
      </c>
      <c r="J1469" s="20" t="e">
        <f>INDEX(bureaux!$A:$H,MATCH($E1469,bureaux!$A:$A,0),6)</f>
        <v>#N/A</v>
      </c>
      <c r="K1469" s="20" t="e">
        <f>INDEX(bureaux!$A:$H,MATCH($E1469,bureaux!$A:$A,0),7)</f>
        <v>#N/A</v>
      </c>
    </row>
    <row r="1470" spans="1:11" x14ac:dyDescent="0.25">
      <c r="A1470" s="20">
        <f>'Elegio-Electors'!C1470</f>
        <v>0</v>
      </c>
      <c r="B1470" s="20">
        <f>'Elegio-Electors'!B1470</f>
        <v>0</v>
      </c>
      <c r="C1470" s="91">
        <f>IF(Procédure!$C$33=2,'Elegio-Electors'!D1470,Procédure!$C$33)</f>
        <v>0</v>
      </c>
      <c r="D1470" s="20">
        <f>'Elegio-Electors'!E1470</f>
        <v>0</v>
      </c>
      <c r="E1470" s="91" t="str">
        <f>IF(LEFT(RIGHT('Elegio-Electors'!L1470,2),1)="C",'Elegio-Electors'!L1470,IF(LEFT(RIGHT('Elegio-Electors'!M1470,2),1)="C",'Elegio-Electors'!M1470,""))</f>
        <v/>
      </c>
      <c r="F1470" s="91" t="str">
        <f>IF(LEFT(RIGHT('Elegio-Electors'!L1470,2),1)="O",'Elegio-Electors'!L1470,IF(LEFT(RIGHT('Elegio-Electors'!M1470,2),1)="O",'Elegio-Electors'!M1470,""))</f>
        <v/>
      </c>
      <c r="G1470" s="20" t="e">
        <f>INDEX(bureaux!$A:$H,MATCH($E1470,bureaux!$A:$A,0),8)</f>
        <v>#N/A</v>
      </c>
      <c r="I1470" s="91" t="e">
        <f>_xlfn.CONCAT(INDEX(bureaux!$A:$H,MATCH($E1470,bureaux!$A:$A,0),4)," ",INDEX(bureaux!$A:$H,MATCH($E1470,bureaux!$A:$A,0),5))</f>
        <v>#N/A</v>
      </c>
      <c r="J1470" s="20" t="e">
        <f>INDEX(bureaux!$A:$H,MATCH($E1470,bureaux!$A:$A,0),6)</f>
        <v>#N/A</v>
      </c>
      <c r="K1470" s="20" t="e">
        <f>INDEX(bureaux!$A:$H,MATCH($E1470,bureaux!$A:$A,0),7)</f>
        <v>#N/A</v>
      </c>
    </row>
    <row r="1471" spans="1:11" x14ac:dyDescent="0.25">
      <c r="A1471" s="20">
        <f>'Elegio-Electors'!C1471</f>
        <v>0</v>
      </c>
      <c r="B1471" s="20">
        <f>'Elegio-Electors'!B1471</f>
        <v>0</v>
      </c>
      <c r="C1471" s="91">
        <f>IF(Procédure!$C$33=2,'Elegio-Electors'!D1471,Procédure!$C$33)</f>
        <v>0</v>
      </c>
      <c r="D1471" s="20">
        <f>'Elegio-Electors'!E1471</f>
        <v>0</v>
      </c>
      <c r="E1471" s="91" t="str">
        <f>IF(LEFT(RIGHT('Elegio-Electors'!L1471,2),1)="C",'Elegio-Electors'!L1471,IF(LEFT(RIGHT('Elegio-Electors'!M1471,2),1)="C",'Elegio-Electors'!M1471,""))</f>
        <v/>
      </c>
      <c r="F1471" s="91" t="str">
        <f>IF(LEFT(RIGHT('Elegio-Electors'!L1471,2),1)="O",'Elegio-Electors'!L1471,IF(LEFT(RIGHT('Elegio-Electors'!M1471,2),1)="O",'Elegio-Electors'!M1471,""))</f>
        <v/>
      </c>
      <c r="G1471" s="20" t="e">
        <f>INDEX(bureaux!$A:$H,MATCH($E1471,bureaux!$A:$A,0),8)</f>
        <v>#N/A</v>
      </c>
      <c r="I1471" s="91" t="e">
        <f>_xlfn.CONCAT(INDEX(bureaux!$A:$H,MATCH($E1471,bureaux!$A:$A,0),4)," ",INDEX(bureaux!$A:$H,MATCH($E1471,bureaux!$A:$A,0),5))</f>
        <v>#N/A</v>
      </c>
      <c r="J1471" s="20" t="e">
        <f>INDEX(bureaux!$A:$H,MATCH($E1471,bureaux!$A:$A,0),6)</f>
        <v>#N/A</v>
      </c>
      <c r="K1471" s="20" t="e">
        <f>INDEX(bureaux!$A:$H,MATCH($E1471,bureaux!$A:$A,0),7)</f>
        <v>#N/A</v>
      </c>
    </row>
    <row r="1472" spans="1:11" x14ac:dyDescent="0.25">
      <c r="A1472" s="20">
        <f>'Elegio-Electors'!C1472</f>
        <v>0</v>
      </c>
      <c r="B1472" s="20">
        <f>'Elegio-Electors'!B1472</f>
        <v>0</v>
      </c>
      <c r="C1472" s="91">
        <f>IF(Procédure!$C$33=2,'Elegio-Electors'!D1472,Procédure!$C$33)</f>
        <v>0</v>
      </c>
      <c r="D1472" s="20">
        <f>'Elegio-Electors'!E1472</f>
        <v>0</v>
      </c>
      <c r="E1472" s="91" t="str">
        <f>IF(LEFT(RIGHT('Elegio-Electors'!L1472,2),1)="C",'Elegio-Electors'!L1472,IF(LEFT(RIGHT('Elegio-Electors'!M1472,2),1)="C",'Elegio-Electors'!M1472,""))</f>
        <v/>
      </c>
      <c r="F1472" s="91" t="str">
        <f>IF(LEFT(RIGHT('Elegio-Electors'!L1472,2),1)="O",'Elegio-Electors'!L1472,IF(LEFT(RIGHT('Elegio-Electors'!M1472,2),1)="O",'Elegio-Electors'!M1472,""))</f>
        <v/>
      </c>
      <c r="G1472" s="20" t="e">
        <f>INDEX(bureaux!$A:$H,MATCH($E1472,bureaux!$A:$A,0),8)</f>
        <v>#N/A</v>
      </c>
      <c r="I1472" s="91" t="e">
        <f>_xlfn.CONCAT(INDEX(bureaux!$A:$H,MATCH($E1472,bureaux!$A:$A,0),4)," ",INDEX(bureaux!$A:$H,MATCH($E1472,bureaux!$A:$A,0),5))</f>
        <v>#N/A</v>
      </c>
      <c r="J1472" s="20" t="e">
        <f>INDEX(bureaux!$A:$H,MATCH($E1472,bureaux!$A:$A,0),6)</f>
        <v>#N/A</v>
      </c>
      <c r="K1472" s="20" t="e">
        <f>INDEX(bureaux!$A:$H,MATCH($E1472,bureaux!$A:$A,0),7)</f>
        <v>#N/A</v>
      </c>
    </row>
    <row r="1473" spans="1:11" x14ac:dyDescent="0.25">
      <c r="A1473" s="20">
        <f>'Elegio-Electors'!C1473</f>
        <v>0</v>
      </c>
      <c r="B1473" s="20">
        <f>'Elegio-Electors'!B1473</f>
        <v>0</v>
      </c>
      <c r="C1473" s="91">
        <f>IF(Procédure!$C$33=2,'Elegio-Electors'!D1473,Procédure!$C$33)</f>
        <v>0</v>
      </c>
      <c r="D1473" s="20">
        <f>'Elegio-Electors'!E1473</f>
        <v>0</v>
      </c>
      <c r="E1473" s="91" t="str">
        <f>IF(LEFT(RIGHT('Elegio-Electors'!L1473,2),1)="C",'Elegio-Electors'!L1473,IF(LEFT(RIGHT('Elegio-Electors'!M1473,2),1)="C",'Elegio-Electors'!M1473,""))</f>
        <v/>
      </c>
      <c r="F1473" s="91" t="str">
        <f>IF(LEFT(RIGHT('Elegio-Electors'!L1473,2),1)="O",'Elegio-Electors'!L1473,IF(LEFT(RIGHT('Elegio-Electors'!M1473,2),1)="O",'Elegio-Electors'!M1473,""))</f>
        <v/>
      </c>
      <c r="G1473" s="20" t="e">
        <f>INDEX(bureaux!$A:$H,MATCH($E1473,bureaux!$A:$A,0),8)</f>
        <v>#N/A</v>
      </c>
      <c r="I1473" s="91" t="e">
        <f>_xlfn.CONCAT(INDEX(bureaux!$A:$H,MATCH($E1473,bureaux!$A:$A,0),4)," ",INDEX(bureaux!$A:$H,MATCH($E1473,bureaux!$A:$A,0),5))</f>
        <v>#N/A</v>
      </c>
      <c r="J1473" s="20" t="e">
        <f>INDEX(bureaux!$A:$H,MATCH($E1473,bureaux!$A:$A,0),6)</f>
        <v>#N/A</v>
      </c>
      <c r="K1473" s="20" t="e">
        <f>INDEX(bureaux!$A:$H,MATCH($E1473,bureaux!$A:$A,0),7)</f>
        <v>#N/A</v>
      </c>
    </row>
    <row r="1474" spans="1:11" x14ac:dyDescent="0.25">
      <c r="A1474" s="20">
        <f>'Elegio-Electors'!C1474</f>
        <v>0</v>
      </c>
      <c r="B1474" s="20">
        <f>'Elegio-Electors'!B1474</f>
        <v>0</v>
      </c>
      <c r="C1474" s="91">
        <f>IF(Procédure!$C$33=2,'Elegio-Electors'!D1474,Procédure!$C$33)</f>
        <v>0</v>
      </c>
      <c r="D1474" s="20">
        <f>'Elegio-Electors'!E1474</f>
        <v>0</v>
      </c>
      <c r="E1474" s="91" t="str">
        <f>IF(LEFT(RIGHT('Elegio-Electors'!L1474,2),1)="C",'Elegio-Electors'!L1474,IF(LEFT(RIGHT('Elegio-Electors'!M1474,2),1)="C",'Elegio-Electors'!M1474,""))</f>
        <v/>
      </c>
      <c r="F1474" s="91" t="str">
        <f>IF(LEFT(RIGHT('Elegio-Electors'!L1474,2),1)="O",'Elegio-Electors'!L1474,IF(LEFT(RIGHT('Elegio-Electors'!M1474,2),1)="O",'Elegio-Electors'!M1474,""))</f>
        <v/>
      </c>
      <c r="G1474" s="20" t="e">
        <f>INDEX(bureaux!$A:$H,MATCH($E1474,bureaux!$A:$A,0),8)</f>
        <v>#N/A</v>
      </c>
      <c r="I1474" s="91" t="e">
        <f>_xlfn.CONCAT(INDEX(bureaux!$A:$H,MATCH($E1474,bureaux!$A:$A,0),4)," ",INDEX(bureaux!$A:$H,MATCH($E1474,bureaux!$A:$A,0),5))</f>
        <v>#N/A</v>
      </c>
      <c r="J1474" s="20" t="e">
        <f>INDEX(bureaux!$A:$H,MATCH($E1474,bureaux!$A:$A,0),6)</f>
        <v>#N/A</v>
      </c>
      <c r="K1474" s="20" t="e">
        <f>INDEX(bureaux!$A:$H,MATCH($E1474,bureaux!$A:$A,0),7)</f>
        <v>#N/A</v>
      </c>
    </row>
    <row r="1475" spans="1:11" x14ac:dyDescent="0.25">
      <c r="A1475" s="20">
        <f>'Elegio-Electors'!C1475</f>
        <v>0</v>
      </c>
      <c r="B1475" s="20">
        <f>'Elegio-Electors'!B1475</f>
        <v>0</v>
      </c>
      <c r="C1475" s="91">
        <f>IF(Procédure!$C$33=2,'Elegio-Electors'!D1475,Procédure!$C$33)</f>
        <v>0</v>
      </c>
      <c r="D1475" s="20">
        <f>'Elegio-Electors'!E1475</f>
        <v>0</v>
      </c>
      <c r="E1475" s="91" t="str">
        <f>IF(LEFT(RIGHT('Elegio-Electors'!L1475,2),1)="C",'Elegio-Electors'!L1475,IF(LEFT(RIGHT('Elegio-Electors'!M1475,2),1)="C",'Elegio-Electors'!M1475,""))</f>
        <v/>
      </c>
      <c r="F1475" s="91" t="str">
        <f>IF(LEFT(RIGHT('Elegio-Electors'!L1475,2),1)="O",'Elegio-Electors'!L1475,IF(LEFT(RIGHT('Elegio-Electors'!M1475,2),1)="O",'Elegio-Electors'!M1475,""))</f>
        <v/>
      </c>
      <c r="G1475" s="20" t="e">
        <f>INDEX(bureaux!$A:$H,MATCH($E1475,bureaux!$A:$A,0),8)</f>
        <v>#N/A</v>
      </c>
      <c r="I1475" s="91" t="e">
        <f>_xlfn.CONCAT(INDEX(bureaux!$A:$H,MATCH($E1475,bureaux!$A:$A,0),4)," ",INDEX(bureaux!$A:$H,MATCH($E1475,bureaux!$A:$A,0),5))</f>
        <v>#N/A</v>
      </c>
      <c r="J1475" s="20" t="e">
        <f>INDEX(bureaux!$A:$H,MATCH($E1475,bureaux!$A:$A,0),6)</f>
        <v>#N/A</v>
      </c>
      <c r="K1475" s="20" t="e">
        <f>INDEX(bureaux!$A:$H,MATCH($E1475,bureaux!$A:$A,0),7)</f>
        <v>#N/A</v>
      </c>
    </row>
    <row r="1476" spans="1:11" x14ac:dyDescent="0.25">
      <c r="A1476" s="20">
        <f>'Elegio-Electors'!C1476</f>
        <v>0</v>
      </c>
      <c r="B1476" s="20">
        <f>'Elegio-Electors'!B1476</f>
        <v>0</v>
      </c>
      <c r="C1476" s="91">
        <f>IF(Procédure!$C$33=2,'Elegio-Electors'!D1476,Procédure!$C$33)</f>
        <v>0</v>
      </c>
      <c r="D1476" s="20">
        <f>'Elegio-Electors'!E1476</f>
        <v>0</v>
      </c>
      <c r="E1476" s="91" t="str">
        <f>IF(LEFT(RIGHT('Elegio-Electors'!L1476,2),1)="C",'Elegio-Electors'!L1476,IF(LEFT(RIGHT('Elegio-Electors'!M1476,2),1)="C",'Elegio-Electors'!M1476,""))</f>
        <v/>
      </c>
      <c r="F1476" s="91" t="str">
        <f>IF(LEFT(RIGHT('Elegio-Electors'!L1476,2),1)="O",'Elegio-Electors'!L1476,IF(LEFT(RIGHT('Elegio-Electors'!M1476,2),1)="O",'Elegio-Electors'!M1476,""))</f>
        <v/>
      </c>
      <c r="G1476" s="20" t="e">
        <f>INDEX(bureaux!$A:$H,MATCH($E1476,bureaux!$A:$A,0),8)</f>
        <v>#N/A</v>
      </c>
      <c r="I1476" s="91" t="e">
        <f>_xlfn.CONCAT(INDEX(bureaux!$A:$H,MATCH($E1476,bureaux!$A:$A,0),4)," ",INDEX(bureaux!$A:$H,MATCH($E1476,bureaux!$A:$A,0),5))</f>
        <v>#N/A</v>
      </c>
      <c r="J1476" s="20" t="e">
        <f>INDEX(bureaux!$A:$H,MATCH($E1476,bureaux!$A:$A,0),6)</f>
        <v>#N/A</v>
      </c>
      <c r="K1476" s="20" t="e">
        <f>INDEX(bureaux!$A:$H,MATCH($E1476,bureaux!$A:$A,0),7)</f>
        <v>#N/A</v>
      </c>
    </row>
    <row r="1477" spans="1:11" x14ac:dyDescent="0.25">
      <c r="A1477" s="20">
        <f>'Elegio-Electors'!C1477</f>
        <v>0</v>
      </c>
      <c r="B1477" s="20">
        <f>'Elegio-Electors'!B1477</f>
        <v>0</v>
      </c>
      <c r="C1477" s="91">
        <f>IF(Procédure!$C$33=2,'Elegio-Electors'!D1477,Procédure!$C$33)</f>
        <v>0</v>
      </c>
      <c r="D1477" s="20">
        <f>'Elegio-Electors'!E1477</f>
        <v>0</v>
      </c>
      <c r="E1477" s="91" t="str">
        <f>IF(LEFT(RIGHT('Elegio-Electors'!L1477,2),1)="C",'Elegio-Electors'!L1477,IF(LEFT(RIGHT('Elegio-Electors'!M1477,2),1)="C",'Elegio-Electors'!M1477,""))</f>
        <v/>
      </c>
      <c r="F1477" s="91" t="str">
        <f>IF(LEFT(RIGHT('Elegio-Electors'!L1477,2),1)="O",'Elegio-Electors'!L1477,IF(LEFT(RIGHT('Elegio-Electors'!M1477,2),1)="O",'Elegio-Electors'!M1477,""))</f>
        <v/>
      </c>
      <c r="G1477" s="20" t="e">
        <f>INDEX(bureaux!$A:$H,MATCH($E1477,bureaux!$A:$A,0),8)</f>
        <v>#N/A</v>
      </c>
      <c r="I1477" s="91" t="e">
        <f>_xlfn.CONCAT(INDEX(bureaux!$A:$H,MATCH($E1477,bureaux!$A:$A,0),4)," ",INDEX(bureaux!$A:$H,MATCH($E1477,bureaux!$A:$A,0),5))</f>
        <v>#N/A</v>
      </c>
      <c r="J1477" s="20" t="e">
        <f>INDEX(bureaux!$A:$H,MATCH($E1477,bureaux!$A:$A,0),6)</f>
        <v>#N/A</v>
      </c>
      <c r="K1477" s="20" t="e">
        <f>INDEX(bureaux!$A:$H,MATCH($E1477,bureaux!$A:$A,0),7)</f>
        <v>#N/A</v>
      </c>
    </row>
    <row r="1478" spans="1:11" x14ac:dyDescent="0.25">
      <c r="A1478" s="20">
        <f>'Elegio-Electors'!C1478</f>
        <v>0</v>
      </c>
      <c r="B1478" s="20">
        <f>'Elegio-Electors'!B1478</f>
        <v>0</v>
      </c>
      <c r="C1478" s="91">
        <f>IF(Procédure!$C$33=2,'Elegio-Electors'!D1478,Procédure!$C$33)</f>
        <v>0</v>
      </c>
      <c r="D1478" s="20">
        <f>'Elegio-Electors'!E1478</f>
        <v>0</v>
      </c>
      <c r="E1478" s="91" t="str">
        <f>IF(LEFT(RIGHT('Elegio-Electors'!L1478,2),1)="C",'Elegio-Electors'!L1478,IF(LEFT(RIGHT('Elegio-Electors'!M1478,2),1)="C",'Elegio-Electors'!M1478,""))</f>
        <v/>
      </c>
      <c r="F1478" s="91" t="str">
        <f>IF(LEFT(RIGHT('Elegio-Electors'!L1478,2),1)="O",'Elegio-Electors'!L1478,IF(LEFT(RIGHT('Elegio-Electors'!M1478,2),1)="O",'Elegio-Electors'!M1478,""))</f>
        <v/>
      </c>
      <c r="G1478" s="20" t="e">
        <f>INDEX(bureaux!$A:$H,MATCH($E1478,bureaux!$A:$A,0),8)</f>
        <v>#N/A</v>
      </c>
      <c r="I1478" s="91" t="e">
        <f>_xlfn.CONCAT(INDEX(bureaux!$A:$H,MATCH($E1478,bureaux!$A:$A,0),4)," ",INDEX(bureaux!$A:$H,MATCH($E1478,bureaux!$A:$A,0),5))</f>
        <v>#N/A</v>
      </c>
      <c r="J1478" s="20" t="e">
        <f>INDEX(bureaux!$A:$H,MATCH($E1478,bureaux!$A:$A,0),6)</f>
        <v>#N/A</v>
      </c>
      <c r="K1478" s="20" t="e">
        <f>INDEX(bureaux!$A:$H,MATCH($E1478,bureaux!$A:$A,0),7)</f>
        <v>#N/A</v>
      </c>
    </row>
    <row r="1479" spans="1:11" x14ac:dyDescent="0.25">
      <c r="A1479" s="20">
        <f>'Elegio-Electors'!C1479</f>
        <v>0</v>
      </c>
      <c r="B1479" s="20">
        <f>'Elegio-Electors'!B1479</f>
        <v>0</v>
      </c>
      <c r="C1479" s="91">
        <f>IF(Procédure!$C$33=2,'Elegio-Electors'!D1479,Procédure!$C$33)</f>
        <v>0</v>
      </c>
      <c r="D1479" s="20">
        <f>'Elegio-Electors'!E1479</f>
        <v>0</v>
      </c>
      <c r="E1479" s="91" t="str">
        <f>IF(LEFT(RIGHT('Elegio-Electors'!L1479,2),1)="C",'Elegio-Electors'!L1479,IF(LEFT(RIGHT('Elegio-Electors'!M1479,2),1)="C",'Elegio-Electors'!M1479,""))</f>
        <v/>
      </c>
      <c r="F1479" s="91" t="str">
        <f>IF(LEFT(RIGHT('Elegio-Electors'!L1479,2),1)="O",'Elegio-Electors'!L1479,IF(LEFT(RIGHT('Elegio-Electors'!M1479,2),1)="O",'Elegio-Electors'!M1479,""))</f>
        <v/>
      </c>
      <c r="G1479" s="20" t="e">
        <f>INDEX(bureaux!$A:$H,MATCH($E1479,bureaux!$A:$A,0),8)</f>
        <v>#N/A</v>
      </c>
      <c r="I1479" s="91" t="e">
        <f>_xlfn.CONCAT(INDEX(bureaux!$A:$H,MATCH($E1479,bureaux!$A:$A,0),4)," ",INDEX(bureaux!$A:$H,MATCH($E1479,bureaux!$A:$A,0),5))</f>
        <v>#N/A</v>
      </c>
      <c r="J1479" s="20" t="e">
        <f>INDEX(bureaux!$A:$H,MATCH($E1479,bureaux!$A:$A,0),6)</f>
        <v>#N/A</v>
      </c>
      <c r="K1479" s="20" t="e">
        <f>INDEX(bureaux!$A:$H,MATCH($E1479,bureaux!$A:$A,0),7)</f>
        <v>#N/A</v>
      </c>
    </row>
    <row r="1480" spans="1:11" x14ac:dyDescent="0.25">
      <c r="A1480" s="20">
        <f>'Elegio-Electors'!C1480</f>
        <v>0</v>
      </c>
      <c r="B1480" s="20">
        <f>'Elegio-Electors'!B1480</f>
        <v>0</v>
      </c>
      <c r="C1480" s="91">
        <f>IF(Procédure!$C$33=2,'Elegio-Electors'!D1480,Procédure!$C$33)</f>
        <v>0</v>
      </c>
      <c r="D1480" s="20">
        <f>'Elegio-Electors'!E1480</f>
        <v>0</v>
      </c>
      <c r="E1480" s="91" t="str">
        <f>IF(LEFT(RIGHT('Elegio-Electors'!L1480,2),1)="C",'Elegio-Electors'!L1480,IF(LEFT(RIGHT('Elegio-Electors'!M1480,2),1)="C",'Elegio-Electors'!M1480,""))</f>
        <v/>
      </c>
      <c r="F1480" s="91" t="str">
        <f>IF(LEFT(RIGHT('Elegio-Electors'!L1480,2),1)="O",'Elegio-Electors'!L1480,IF(LEFT(RIGHT('Elegio-Electors'!M1480,2),1)="O",'Elegio-Electors'!M1480,""))</f>
        <v/>
      </c>
      <c r="G1480" s="20" t="e">
        <f>INDEX(bureaux!$A:$H,MATCH($E1480,bureaux!$A:$A,0),8)</f>
        <v>#N/A</v>
      </c>
      <c r="I1480" s="91" t="e">
        <f>_xlfn.CONCAT(INDEX(bureaux!$A:$H,MATCH($E1480,bureaux!$A:$A,0),4)," ",INDEX(bureaux!$A:$H,MATCH($E1480,bureaux!$A:$A,0),5))</f>
        <v>#N/A</v>
      </c>
      <c r="J1480" s="20" t="e">
        <f>INDEX(bureaux!$A:$H,MATCH($E1480,bureaux!$A:$A,0),6)</f>
        <v>#N/A</v>
      </c>
      <c r="K1480" s="20" t="e">
        <f>INDEX(bureaux!$A:$H,MATCH($E1480,bureaux!$A:$A,0),7)</f>
        <v>#N/A</v>
      </c>
    </row>
    <row r="1481" spans="1:11" x14ac:dyDescent="0.25">
      <c r="A1481" s="20">
        <f>'Elegio-Electors'!C1481</f>
        <v>0</v>
      </c>
      <c r="B1481" s="20">
        <f>'Elegio-Electors'!B1481</f>
        <v>0</v>
      </c>
      <c r="C1481" s="91">
        <f>IF(Procédure!$C$33=2,'Elegio-Electors'!D1481,Procédure!$C$33)</f>
        <v>0</v>
      </c>
      <c r="D1481" s="20">
        <f>'Elegio-Electors'!E1481</f>
        <v>0</v>
      </c>
      <c r="E1481" s="91" t="str">
        <f>IF(LEFT(RIGHT('Elegio-Electors'!L1481,2),1)="C",'Elegio-Electors'!L1481,IF(LEFT(RIGHT('Elegio-Electors'!M1481,2),1)="C",'Elegio-Electors'!M1481,""))</f>
        <v/>
      </c>
      <c r="F1481" s="91" t="str">
        <f>IF(LEFT(RIGHT('Elegio-Electors'!L1481,2),1)="O",'Elegio-Electors'!L1481,IF(LEFT(RIGHT('Elegio-Electors'!M1481,2),1)="O",'Elegio-Electors'!M1481,""))</f>
        <v/>
      </c>
      <c r="G1481" s="20" t="e">
        <f>INDEX(bureaux!$A:$H,MATCH($E1481,bureaux!$A:$A,0),8)</f>
        <v>#N/A</v>
      </c>
      <c r="I1481" s="91" t="e">
        <f>_xlfn.CONCAT(INDEX(bureaux!$A:$H,MATCH($E1481,bureaux!$A:$A,0),4)," ",INDEX(bureaux!$A:$H,MATCH($E1481,bureaux!$A:$A,0),5))</f>
        <v>#N/A</v>
      </c>
      <c r="J1481" s="20" t="e">
        <f>INDEX(bureaux!$A:$H,MATCH($E1481,bureaux!$A:$A,0),6)</f>
        <v>#N/A</v>
      </c>
      <c r="K1481" s="20" t="e">
        <f>INDEX(bureaux!$A:$H,MATCH($E1481,bureaux!$A:$A,0),7)</f>
        <v>#N/A</v>
      </c>
    </row>
    <row r="1482" spans="1:11" x14ac:dyDescent="0.25">
      <c r="A1482" s="20">
        <f>'Elegio-Electors'!C1482</f>
        <v>0</v>
      </c>
      <c r="B1482" s="20">
        <f>'Elegio-Electors'!B1482</f>
        <v>0</v>
      </c>
      <c r="C1482" s="91">
        <f>IF(Procédure!$C$33=2,'Elegio-Electors'!D1482,Procédure!$C$33)</f>
        <v>0</v>
      </c>
      <c r="D1482" s="20">
        <f>'Elegio-Electors'!E1482</f>
        <v>0</v>
      </c>
      <c r="E1482" s="91" t="str">
        <f>IF(LEFT(RIGHT('Elegio-Electors'!L1482,2),1)="C",'Elegio-Electors'!L1482,IF(LEFT(RIGHT('Elegio-Electors'!M1482,2),1)="C",'Elegio-Electors'!M1482,""))</f>
        <v/>
      </c>
      <c r="F1482" s="91" t="str">
        <f>IF(LEFT(RIGHT('Elegio-Electors'!L1482,2),1)="O",'Elegio-Electors'!L1482,IF(LEFT(RIGHT('Elegio-Electors'!M1482,2),1)="O",'Elegio-Electors'!M1482,""))</f>
        <v/>
      </c>
      <c r="G1482" s="20" t="e">
        <f>INDEX(bureaux!$A:$H,MATCH($E1482,bureaux!$A:$A,0),8)</f>
        <v>#N/A</v>
      </c>
      <c r="I1482" s="91" t="e">
        <f>_xlfn.CONCAT(INDEX(bureaux!$A:$H,MATCH($E1482,bureaux!$A:$A,0),4)," ",INDEX(bureaux!$A:$H,MATCH($E1482,bureaux!$A:$A,0),5))</f>
        <v>#N/A</v>
      </c>
      <c r="J1482" s="20" t="e">
        <f>INDEX(bureaux!$A:$H,MATCH($E1482,bureaux!$A:$A,0),6)</f>
        <v>#N/A</v>
      </c>
      <c r="K1482" s="20" t="e">
        <f>INDEX(bureaux!$A:$H,MATCH($E1482,bureaux!$A:$A,0),7)</f>
        <v>#N/A</v>
      </c>
    </row>
    <row r="1483" spans="1:11" x14ac:dyDescent="0.25">
      <c r="A1483" s="20">
        <f>'Elegio-Electors'!C1483</f>
        <v>0</v>
      </c>
      <c r="B1483" s="20">
        <f>'Elegio-Electors'!B1483</f>
        <v>0</v>
      </c>
      <c r="C1483" s="91">
        <f>IF(Procédure!$C$33=2,'Elegio-Electors'!D1483,Procédure!$C$33)</f>
        <v>0</v>
      </c>
      <c r="D1483" s="20">
        <f>'Elegio-Electors'!E1483</f>
        <v>0</v>
      </c>
      <c r="E1483" s="91" t="str">
        <f>IF(LEFT(RIGHT('Elegio-Electors'!L1483,2),1)="C",'Elegio-Electors'!L1483,IF(LEFT(RIGHT('Elegio-Electors'!M1483,2),1)="C",'Elegio-Electors'!M1483,""))</f>
        <v/>
      </c>
      <c r="F1483" s="91" t="str">
        <f>IF(LEFT(RIGHT('Elegio-Electors'!L1483,2),1)="O",'Elegio-Electors'!L1483,IF(LEFT(RIGHT('Elegio-Electors'!M1483,2),1)="O",'Elegio-Electors'!M1483,""))</f>
        <v/>
      </c>
      <c r="G1483" s="20" t="e">
        <f>INDEX(bureaux!$A:$H,MATCH($E1483,bureaux!$A:$A,0),8)</f>
        <v>#N/A</v>
      </c>
      <c r="I1483" s="91" t="e">
        <f>_xlfn.CONCAT(INDEX(bureaux!$A:$H,MATCH($E1483,bureaux!$A:$A,0),4)," ",INDEX(bureaux!$A:$H,MATCH($E1483,bureaux!$A:$A,0),5))</f>
        <v>#N/A</v>
      </c>
      <c r="J1483" s="20" t="e">
        <f>INDEX(bureaux!$A:$H,MATCH($E1483,bureaux!$A:$A,0),6)</f>
        <v>#N/A</v>
      </c>
      <c r="K1483" s="20" t="e">
        <f>INDEX(bureaux!$A:$H,MATCH($E1483,bureaux!$A:$A,0),7)</f>
        <v>#N/A</v>
      </c>
    </row>
    <row r="1484" spans="1:11" x14ac:dyDescent="0.25">
      <c r="A1484" s="20">
        <f>'Elegio-Electors'!C1484</f>
        <v>0</v>
      </c>
      <c r="B1484" s="20">
        <f>'Elegio-Electors'!B1484</f>
        <v>0</v>
      </c>
      <c r="C1484" s="91">
        <f>IF(Procédure!$C$33=2,'Elegio-Electors'!D1484,Procédure!$C$33)</f>
        <v>0</v>
      </c>
      <c r="D1484" s="20">
        <f>'Elegio-Electors'!E1484</f>
        <v>0</v>
      </c>
      <c r="E1484" s="91" t="str">
        <f>IF(LEFT(RIGHT('Elegio-Electors'!L1484,2),1)="C",'Elegio-Electors'!L1484,IF(LEFT(RIGHT('Elegio-Electors'!M1484,2),1)="C",'Elegio-Electors'!M1484,""))</f>
        <v/>
      </c>
      <c r="F1484" s="91" t="str">
        <f>IF(LEFT(RIGHT('Elegio-Electors'!L1484,2),1)="O",'Elegio-Electors'!L1484,IF(LEFT(RIGHT('Elegio-Electors'!M1484,2),1)="O",'Elegio-Electors'!M1484,""))</f>
        <v/>
      </c>
      <c r="G1484" s="20" t="e">
        <f>INDEX(bureaux!$A:$H,MATCH($E1484,bureaux!$A:$A,0),8)</f>
        <v>#N/A</v>
      </c>
      <c r="I1484" s="91" t="e">
        <f>_xlfn.CONCAT(INDEX(bureaux!$A:$H,MATCH($E1484,bureaux!$A:$A,0),4)," ",INDEX(bureaux!$A:$H,MATCH($E1484,bureaux!$A:$A,0),5))</f>
        <v>#N/A</v>
      </c>
      <c r="J1484" s="20" t="e">
        <f>INDEX(bureaux!$A:$H,MATCH($E1484,bureaux!$A:$A,0),6)</f>
        <v>#N/A</v>
      </c>
      <c r="K1484" s="20" t="e">
        <f>INDEX(bureaux!$A:$H,MATCH($E1484,bureaux!$A:$A,0),7)</f>
        <v>#N/A</v>
      </c>
    </row>
    <row r="1485" spans="1:11" x14ac:dyDescent="0.25">
      <c r="A1485" s="20">
        <f>'Elegio-Electors'!C1485</f>
        <v>0</v>
      </c>
      <c r="B1485" s="20">
        <f>'Elegio-Electors'!B1485</f>
        <v>0</v>
      </c>
      <c r="C1485" s="91">
        <f>IF(Procédure!$C$33=2,'Elegio-Electors'!D1485,Procédure!$C$33)</f>
        <v>0</v>
      </c>
      <c r="D1485" s="20">
        <f>'Elegio-Electors'!E1485</f>
        <v>0</v>
      </c>
      <c r="E1485" s="91" t="str">
        <f>IF(LEFT(RIGHT('Elegio-Electors'!L1485,2),1)="C",'Elegio-Electors'!L1485,IF(LEFT(RIGHT('Elegio-Electors'!M1485,2),1)="C",'Elegio-Electors'!M1485,""))</f>
        <v/>
      </c>
      <c r="F1485" s="91" t="str">
        <f>IF(LEFT(RIGHT('Elegio-Electors'!L1485,2),1)="O",'Elegio-Electors'!L1485,IF(LEFT(RIGHT('Elegio-Electors'!M1485,2),1)="O",'Elegio-Electors'!M1485,""))</f>
        <v/>
      </c>
      <c r="G1485" s="20" t="e">
        <f>INDEX(bureaux!$A:$H,MATCH($E1485,bureaux!$A:$A,0),8)</f>
        <v>#N/A</v>
      </c>
      <c r="I1485" s="91" t="e">
        <f>_xlfn.CONCAT(INDEX(bureaux!$A:$H,MATCH($E1485,bureaux!$A:$A,0),4)," ",INDEX(bureaux!$A:$H,MATCH($E1485,bureaux!$A:$A,0),5))</f>
        <v>#N/A</v>
      </c>
      <c r="J1485" s="20" t="e">
        <f>INDEX(bureaux!$A:$H,MATCH($E1485,bureaux!$A:$A,0),6)</f>
        <v>#N/A</v>
      </c>
      <c r="K1485" s="20" t="e">
        <f>INDEX(bureaux!$A:$H,MATCH($E1485,bureaux!$A:$A,0),7)</f>
        <v>#N/A</v>
      </c>
    </row>
    <row r="1486" spans="1:11" x14ac:dyDescent="0.25">
      <c r="A1486" s="20">
        <f>'Elegio-Electors'!C1486</f>
        <v>0</v>
      </c>
      <c r="B1486" s="20">
        <f>'Elegio-Electors'!B1486</f>
        <v>0</v>
      </c>
      <c r="C1486" s="91">
        <f>IF(Procédure!$C$33=2,'Elegio-Electors'!D1486,Procédure!$C$33)</f>
        <v>0</v>
      </c>
      <c r="D1486" s="20">
        <f>'Elegio-Electors'!E1486</f>
        <v>0</v>
      </c>
      <c r="E1486" s="91" t="str">
        <f>IF(LEFT(RIGHT('Elegio-Electors'!L1486,2),1)="C",'Elegio-Electors'!L1486,IF(LEFT(RIGHT('Elegio-Electors'!M1486,2),1)="C",'Elegio-Electors'!M1486,""))</f>
        <v/>
      </c>
      <c r="F1486" s="91" t="str">
        <f>IF(LEFT(RIGHT('Elegio-Electors'!L1486,2),1)="O",'Elegio-Electors'!L1486,IF(LEFT(RIGHT('Elegio-Electors'!M1486,2),1)="O",'Elegio-Electors'!M1486,""))</f>
        <v/>
      </c>
      <c r="G1486" s="20" t="e">
        <f>INDEX(bureaux!$A:$H,MATCH($E1486,bureaux!$A:$A,0),8)</f>
        <v>#N/A</v>
      </c>
      <c r="I1486" s="91" t="e">
        <f>_xlfn.CONCAT(INDEX(bureaux!$A:$H,MATCH($E1486,bureaux!$A:$A,0),4)," ",INDEX(bureaux!$A:$H,MATCH($E1486,bureaux!$A:$A,0),5))</f>
        <v>#N/A</v>
      </c>
      <c r="J1486" s="20" t="e">
        <f>INDEX(bureaux!$A:$H,MATCH($E1486,bureaux!$A:$A,0),6)</f>
        <v>#N/A</v>
      </c>
      <c r="K1486" s="20" t="e">
        <f>INDEX(bureaux!$A:$H,MATCH($E1486,bureaux!$A:$A,0),7)</f>
        <v>#N/A</v>
      </c>
    </row>
    <row r="1487" spans="1:11" x14ac:dyDescent="0.25">
      <c r="A1487" s="20">
        <f>'Elegio-Electors'!C1487</f>
        <v>0</v>
      </c>
      <c r="B1487" s="20">
        <f>'Elegio-Electors'!B1487</f>
        <v>0</v>
      </c>
      <c r="C1487" s="91">
        <f>IF(Procédure!$C$33=2,'Elegio-Electors'!D1487,Procédure!$C$33)</f>
        <v>0</v>
      </c>
      <c r="D1487" s="20">
        <f>'Elegio-Electors'!E1487</f>
        <v>0</v>
      </c>
      <c r="E1487" s="91" t="str">
        <f>IF(LEFT(RIGHT('Elegio-Electors'!L1487,2),1)="C",'Elegio-Electors'!L1487,IF(LEFT(RIGHT('Elegio-Electors'!M1487,2),1)="C",'Elegio-Electors'!M1487,""))</f>
        <v/>
      </c>
      <c r="F1487" s="91" t="str">
        <f>IF(LEFT(RIGHT('Elegio-Electors'!L1487,2),1)="O",'Elegio-Electors'!L1487,IF(LEFT(RIGHT('Elegio-Electors'!M1487,2),1)="O",'Elegio-Electors'!M1487,""))</f>
        <v/>
      </c>
      <c r="G1487" s="20" t="e">
        <f>INDEX(bureaux!$A:$H,MATCH($E1487,bureaux!$A:$A,0),8)</f>
        <v>#N/A</v>
      </c>
      <c r="I1487" s="91" t="e">
        <f>_xlfn.CONCAT(INDEX(bureaux!$A:$H,MATCH($E1487,bureaux!$A:$A,0),4)," ",INDEX(bureaux!$A:$H,MATCH($E1487,bureaux!$A:$A,0),5))</f>
        <v>#N/A</v>
      </c>
      <c r="J1487" s="20" t="e">
        <f>INDEX(bureaux!$A:$H,MATCH($E1487,bureaux!$A:$A,0),6)</f>
        <v>#N/A</v>
      </c>
      <c r="K1487" s="20" t="e">
        <f>INDEX(bureaux!$A:$H,MATCH($E1487,bureaux!$A:$A,0),7)</f>
        <v>#N/A</v>
      </c>
    </row>
    <row r="1488" spans="1:11" x14ac:dyDescent="0.25">
      <c r="A1488" s="20">
        <f>'Elegio-Electors'!C1488</f>
        <v>0</v>
      </c>
      <c r="B1488" s="20">
        <f>'Elegio-Electors'!B1488</f>
        <v>0</v>
      </c>
      <c r="C1488" s="91">
        <f>IF(Procédure!$C$33=2,'Elegio-Electors'!D1488,Procédure!$C$33)</f>
        <v>0</v>
      </c>
      <c r="D1488" s="20">
        <f>'Elegio-Electors'!E1488</f>
        <v>0</v>
      </c>
      <c r="E1488" s="91" t="str">
        <f>IF(LEFT(RIGHT('Elegio-Electors'!L1488,2),1)="C",'Elegio-Electors'!L1488,IF(LEFT(RIGHT('Elegio-Electors'!M1488,2),1)="C",'Elegio-Electors'!M1488,""))</f>
        <v/>
      </c>
      <c r="F1488" s="91" t="str">
        <f>IF(LEFT(RIGHT('Elegio-Electors'!L1488,2),1)="O",'Elegio-Electors'!L1488,IF(LEFT(RIGHT('Elegio-Electors'!M1488,2),1)="O",'Elegio-Electors'!M1488,""))</f>
        <v/>
      </c>
      <c r="G1488" s="20" t="e">
        <f>INDEX(bureaux!$A:$H,MATCH($E1488,bureaux!$A:$A,0),8)</f>
        <v>#N/A</v>
      </c>
      <c r="I1488" s="91" t="e">
        <f>_xlfn.CONCAT(INDEX(bureaux!$A:$H,MATCH($E1488,bureaux!$A:$A,0),4)," ",INDEX(bureaux!$A:$H,MATCH($E1488,bureaux!$A:$A,0),5))</f>
        <v>#N/A</v>
      </c>
      <c r="J1488" s="20" t="e">
        <f>INDEX(bureaux!$A:$H,MATCH($E1488,bureaux!$A:$A,0),6)</f>
        <v>#N/A</v>
      </c>
      <c r="K1488" s="20" t="e">
        <f>INDEX(bureaux!$A:$H,MATCH($E1488,bureaux!$A:$A,0),7)</f>
        <v>#N/A</v>
      </c>
    </row>
    <row r="1489" spans="1:11" x14ac:dyDescent="0.25">
      <c r="A1489" s="20">
        <f>'Elegio-Electors'!C1489</f>
        <v>0</v>
      </c>
      <c r="B1489" s="20">
        <f>'Elegio-Electors'!B1489</f>
        <v>0</v>
      </c>
      <c r="C1489" s="91">
        <f>IF(Procédure!$C$33=2,'Elegio-Electors'!D1489,Procédure!$C$33)</f>
        <v>0</v>
      </c>
      <c r="D1489" s="20">
        <f>'Elegio-Electors'!E1489</f>
        <v>0</v>
      </c>
      <c r="E1489" s="91" t="str">
        <f>IF(LEFT(RIGHT('Elegio-Electors'!L1489,2),1)="C",'Elegio-Electors'!L1489,IF(LEFT(RIGHT('Elegio-Electors'!M1489,2),1)="C",'Elegio-Electors'!M1489,""))</f>
        <v/>
      </c>
      <c r="F1489" s="91" t="str">
        <f>IF(LEFT(RIGHT('Elegio-Electors'!L1489,2),1)="O",'Elegio-Electors'!L1489,IF(LEFT(RIGHT('Elegio-Electors'!M1489,2),1)="O",'Elegio-Electors'!M1489,""))</f>
        <v/>
      </c>
      <c r="G1489" s="20" t="e">
        <f>INDEX(bureaux!$A:$H,MATCH($E1489,bureaux!$A:$A,0),8)</f>
        <v>#N/A</v>
      </c>
      <c r="I1489" s="91" t="e">
        <f>_xlfn.CONCAT(INDEX(bureaux!$A:$H,MATCH($E1489,bureaux!$A:$A,0),4)," ",INDEX(bureaux!$A:$H,MATCH($E1489,bureaux!$A:$A,0),5))</f>
        <v>#N/A</v>
      </c>
      <c r="J1489" s="20" t="e">
        <f>INDEX(bureaux!$A:$H,MATCH($E1489,bureaux!$A:$A,0),6)</f>
        <v>#N/A</v>
      </c>
      <c r="K1489" s="20" t="e">
        <f>INDEX(bureaux!$A:$H,MATCH($E1489,bureaux!$A:$A,0),7)</f>
        <v>#N/A</v>
      </c>
    </row>
    <row r="1490" spans="1:11" x14ac:dyDescent="0.25">
      <c r="A1490" s="20">
        <f>'Elegio-Electors'!C1490</f>
        <v>0</v>
      </c>
      <c r="B1490" s="20">
        <f>'Elegio-Electors'!B1490</f>
        <v>0</v>
      </c>
      <c r="C1490" s="91">
        <f>IF(Procédure!$C$33=2,'Elegio-Electors'!D1490,Procédure!$C$33)</f>
        <v>0</v>
      </c>
      <c r="D1490" s="20">
        <f>'Elegio-Electors'!E1490</f>
        <v>0</v>
      </c>
      <c r="E1490" s="91" t="str">
        <f>IF(LEFT(RIGHT('Elegio-Electors'!L1490,2),1)="C",'Elegio-Electors'!L1490,IF(LEFT(RIGHT('Elegio-Electors'!M1490,2),1)="C",'Elegio-Electors'!M1490,""))</f>
        <v/>
      </c>
      <c r="F1490" s="91" t="str">
        <f>IF(LEFT(RIGHT('Elegio-Electors'!L1490,2),1)="O",'Elegio-Electors'!L1490,IF(LEFT(RIGHT('Elegio-Electors'!M1490,2),1)="O",'Elegio-Electors'!M1490,""))</f>
        <v/>
      </c>
      <c r="G1490" s="20" t="e">
        <f>INDEX(bureaux!$A:$H,MATCH($E1490,bureaux!$A:$A,0),8)</f>
        <v>#N/A</v>
      </c>
      <c r="I1490" s="91" t="e">
        <f>_xlfn.CONCAT(INDEX(bureaux!$A:$H,MATCH($E1490,bureaux!$A:$A,0),4)," ",INDEX(bureaux!$A:$H,MATCH($E1490,bureaux!$A:$A,0),5))</f>
        <v>#N/A</v>
      </c>
      <c r="J1490" s="20" t="e">
        <f>INDEX(bureaux!$A:$H,MATCH($E1490,bureaux!$A:$A,0),6)</f>
        <v>#N/A</v>
      </c>
      <c r="K1490" s="20" t="e">
        <f>INDEX(bureaux!$A:$H,MATCH($E1490,bureaux!$A:$A,0),7)</f>
        <v>#N/A</v>
      </c>
    </row>
    <row r="1491" spans="1:11" x14ac:dyDescent="0.25">
      <c r="A1491" s="20">
        <f>'Elegio-Electors'!C1491</f>
        <v>0</v>
      </c>
      <c r="B1491" s="20">
        <f>'Elegio-Electors'!B1491</f>
        <v>0</v>
      </c>
      <c r="C1491" s="91">
        <f>IF(Procédure!$C$33=2,'Elegio-Electors'!D1491,Procédure!$C$33)</f>
        <v>0</v>
      </c>
      <c r="D1491" s="20">
        <f>'Elegio-Electors'!E1491</f>
        <v>0</v>
      </c>
      <c r="E1491" s="91" t="str">
        <f>IF(LEFT(RIGHT('Elegio-Electors'!L1491,2),1)="C",'Elegio-Electors'!L1491,IF(LEFT(RIGHT('Elegio-Electors'!M1491,2),1)="C",'Elegio-Electors'!M1491,""))</f>
        <v/>
      </c>
      <c r="F1491" s="91" t="str">
        <f>IF(LEFT(RIGHT('Elegio-Electors'!L1491,2),1)="O",'Elegio-Electors'!L1491,IF(LEFT(RIGHT('Elegio-Electors'!M1491,2),1)="O",'Elegio-Electors'!M1491,""))</f>
        <v/>
      </c>
      <c r="G1491" s="20" t="e">
        <f>INDEX(bureaux!$A:$H,MATCH($E1491,bureaux!$A:$A,0),8)</f>
        <v>#N/A</v>
      </c>
      <c r="I1491" s="91" t="e">
        <f>_xlfn.CONCAT(INDEX(bureaux!$A:$H,MATCH($E1491,bureaux!$A:$A,0),4)," ",INDEX(bureaux!$A:$H,MATCH($E1491,bureaux!$A:$A,0),5))</f>
        <v>#N/A</v>
      </c>
      <c r="J1491" s="20" t="e">
        <f>INDEX(bureaux!$A:$H,MATCH($E1491,bureaux!$A:$A,0),6)</f>
        <v>#N/A</v>
      </c>
      <c r="K1491" s="20" t="e">
        <f>INDEX(bureaux!$A:$H,MATCH($E1491,bureaux!$A:$A,0),7)</f>
        <v>#N/A</v>
      </c>
    </row>
    <row r="1492" spans="1:11" x14ac:dyDescent="0.25">
      <c r="A1492" s="20">
        <f>'Elegio-Electors'!C1492</f>
        <v>0</v>
      </c>
      <c r="B1492" s="20">
        <f>'Elegio-Electors'!B1492</f>
        <v>0</v>
      </c>
      <c r="C1492" s="91">
        <f>IF(Procédure!$C$33=2,'Elegio-Electors'!D1492,Procédure!$C$33)</f>
        <v>0</v>
      </c>
      <c r="D1492" s="20">
        <f>'Elegio-Electors'!E1492</f>
        <v>0</v>
      </c>
      <c r="E1492" s="91" t="str">
        <f>IF(LEFT(RIGHT('Elegio-Electors'!L1492,2),1)="C",'Elegio-Electors'!L1492,IF(LEFT(RIGHT('Elegio-Electors'!M1492,2),1)="C",'Elegio-Electors'!M1492,""))</f>
        <v/>
      </c>
      <c r="F1492" s="91" t="str">
        <f>IF(LEFT(RIGHT('Elegio-Electors'!L1492,2),1)="O",'Elegio-Electors'!L1492,IF(LEFT(RIGHT('Elegio-Electors'!M1492,2),1)="O",'Elegio-Electors'!M1492,""))</f>
        <v/>
      </c>
      <c r="G1492" s="20" t="e">
        <f>INDEX(bureaux!$A:$H,MATCH($E1492,bureaux!$A:$A,0),8)</f>
        <v>#N/A</v>
      </c>
      <c r="I1492" s="91" t="e">
        <f>_xlfn.CONCAT(INDEX(bureaux!$A:$H,MATCH($E1492,bureaux!$A:$A,0),4)," ",INDEX(bureaux!$A:$H,MATCH($E1492,bureaux!$A:$A,0),5))</f>
        <v>#N/A</v>
      </c>
      <c r="J1492" s="20" t="e">
        <f>INDEX(bureaux!$A:$H,MATCH($E1492,bureaux!$A:$A,0),6)</f>
        <v>#N/A</v>
      </c>
      <c r="K1492" s="20" t="e">
        <f>INDEX(bureaux!$A:$H,MATCH($E1492,bureaux!$A:$A,0),7)</f>
        <v>#N/A</v>
      </c>
    </row>
    <row r="1493" spans="1:11" x14ac:dyDescent="0.25">
      <c r="A1493" s="20">
        <f>'Elegio-Electors'!C1493</f>
        <v>0</v>
      </c>
      <c r="B1493" s="20">
        <f>'Elegio-Electors'!B1493</f>
        <v>0</v>
      </c>
      <c r="C1493" s="91">
        <f>IF(Procédure!$C$33=2,'Elegio-Electors'!D1493,Procédure!$C$33)</f>
        <v>0</v>
      </c>
      <c r="D1493" s="20">
        <f>'Elegio-Electors'!E1493</f>
        <v>0</v>
      </c>
      <c r="E1493" s="91" t="str">
        <f>IF(LEFT(RIGHT('Elegio-Electors'!L1493,2),1)="C",'Elegio-Electors'!L1493,IF(LEFT(RIGHT('Elegio-Electors'!M1493,2),1)="C",'Elegio-Electors'!M1493,""))</f>
        <v/>
      </c>
      <c r="F1493" s="91" t="str">
        <f>IF(LEFT(RIGHT('Elegio-Electors'!L1493,2),1)="O",'Elegio-Electors'!L1493,IF(LEFT(RIGHT('Elegio-Electors'!M1493,2),1)="O",'Elegio-Electors'!M1493,""))</f>
        <v/>
      </c>
      <c r="G1493" s="20" t="e">
        <f>INDEX(bureaux!$A:$H,MATCH($E1493,bureaux!$A:$A,0),8)</f>
        <v>#N/A</v>
      </c>
      <c r="I1493" s="91" t="e">
        <f>_xlfn.CONCAT(INDEX(bureaux!$A:$H,MATCH($E1493,bureaux!$A:$A,0),4)," ",INDEX(bureaux!$A:$H,MATCH($E1493,bureaux!$A:$A,0),5))</f>
        <v>#N/A</v>
      </c>
      <c r="J1493" s="20" t="e">
        <f>INDEX(bureaux!$A:$H,MATCH($E1493,bureaux!$A:$A,0),6)</f>
        <v>#N/A</v>
      </c>
      <c r="K1493" s="20" t="e">
        <f>INDEX(bureaux!$A:$H,MATCH($E1493,bureaux!$A:$A,0),7)</f>
        <v>#N/A</v>
      </c>
    </row>
    <row r="1494" spans="1:11" x14ac:dyDescent="0.25">
      <c r="A1494" s="20">
        <f>'Elegio-Electors'!C1494</f>
        <v>0</v>
      </c>
      <c r="B1494" s="20">
        <f>'Elegio-Electors'!B1494</f>
        <v>0</v>
      </c>
      <c r="C1494" s="91">
        <f>IF(Procédure!$C$33=2,'Elegio-Electors'!D1494,Procédure!$C$33)</f>
        <v>0</v>
      </c>
      <c r="D1494" s="20">
        <f>'Elegio-Electors'!E1494</f>
        <v>0</v>
      </c>
      <c r="E1494" s="91" t="str">
        <f>IF(LEFT(RIGHT('Elegio-Electors'!L1494,2),1)="C",'Elegio-Electors'!L1494,IF(LEFT(RIGHT('Elegio-Electors'!M1494,2),1)="C",'Elegio-Electors'!M1494,""))</f>
        <v/>
      </c>
      <c r="F1494" s="91" t="str">
        <f>IF(LEFT(RIGHT('Elegio-Electors'!L1494,2),1)="O",'Elegio-Electors'!L1494,IF(LEFT(RIGHT('Elegio-Electors'!M1494,2),1)="O",'Elegio-Electors'!M1494,""))</f>
        <v/>
      </c>
      <c r="G1494" s="20" t="e">
        <f>INDEX(bureaux!$A:$H,MATCH($E1494,bureaux!$A:$A,0),8)</f>
        <v>#N/A</v>
      </c>
      <c r="I1494" s="91" t="e">
        <f>_xlfn.CONCAT(INDEX(bureaux!$A:$H,MATCH($E1494,bureaux!$A:$A,0),4)," ",INDEX(bureaux!$A:$H,MATCH($E1494,bureaux!$A:$A,0),5))</f>
        <v>#N/A</v>
      </c>
      <c r="J1494" s="20" t="e">
        <f>INDEX(bureaux!$A:$H,MATCH($E1494,bureaux!$A:$A,0),6)</f>
        <v>#N/A</v>
      </c>
      <c r="K1494" s="20" t="e">
        <f>INDEX(bureaux!$A:$H,MATCH($E1494,bureaux!$A:$A,0),7)</f>
        <v>#N/A</v>
      </c>
    </row>
    <row r="1495" spans="1:11" x14ac:dyDescent="0.25">
      <c r="A1495" s="20">
        <f>'Elegio-Electors'!C1495</f>
        <v>0</v>
      </c>
      <c r="B1495" s="20">
        <f>'Elegio-Electors'!B1495</f>
        <v>0</v>
      </c>
      <c r="C1495" s="91">
        <f>IF(Procédure!$C$33=2,'Elegio-Electors'!D1495,Procédure!$C$33)</f>
        <v>0</v>
      </c>
      <c r="D1495" s="20">
        <f>'Elegio-Electors'!E1495</f>
        <v>0</v>
      </c>
      <c r="E1495" s="91" t="str">
        <f>IF(LEFT(RIGHT('Elegio-Electors'!L1495,2),1)="C",'Elegio-Electors'!L1495,IF(LEFT(RIGHT('Elegio-Electors'!M1495,2),1)="C",'Elegio-Electors'!M1495,""))</f>
        <v/>
      </c>
      <c r="F1495" s="91" t="str">
        <f>IF(LEFT(RIGHT('Elegio-Electors'!L1495,2),1)="O",'Elegio-Electors'!L1495,IF(LEFT(RIGHT('Elegio-Electors'!M1495,2),1)="O",'Elegio-Electors'!M1495,""))</f>
        <v/>
      </c>
      <c r="G1495" s="20" t="e">
        <f>INDEX(bureaux!$A:$H,MATCH($E1495,bureaux!$A:$A,0),8)</f>
        <v>#N/A</v>
      </c>
      <c r="I1495" s="91" t="e">
        <f>_xlfn.CONCAT(INDEX(bureaux!$A:$H,MATCH($E1495,bureaux!$A:$A,0),4)," ",INDEX(bureaux!$A:$H,MATCH($E1495,bureaux!$A:$A,0),5))</f>
        <v>#N/A</v>
      </c>
      <c r="J1495" s="20" t="e">
        <f>INDEX(bureaux!$A:$H,MATCH($E1495,bureaux!$A:$A,0),6)</f>
        <v>#N/A</v>
      </c>
      <c r="K1495" s="20" t="e">
        <f>INDEX(bureaux!$A:$H,MATCH($E1495,bureaux!$A:$A,0),7)</f>
        <v>#N/A</v>
      </c>
    </row>
    <row r="1496" spans="1:11" x14ac:dyDescent="0.25">
      <c r="A1496" s="20">
        <f>'Elegio-Electors'!C1496</f>
        <v>0</v>
      </c>
      <c r="B1496" s="20">
        <f>'Elegio-Electors'!B1496</f>
        <v>0</v>
      </c>
      <c r="C1496" s="91">
        <f>IF(Procédure!$C$33=2,'Elegio-Electors'!D1496,Procédure!$C$33)</f>
        <v>0</v>
      </c>
      <c r="D1496" s="20">
        <f>'Elegio-Electors'!E1496</f>
        <v>0</v>
      </c>
      <c r="E1496" s="91" t="str">
        <f>IF(LEFT(RIGHT('Elegio-Electors'!L1496,2),1)="C",'Elegio-Electors'!L1496,IF(LEFT(RIGHT('Elegio-Electors'!M1496,2),1)="C",'Elegio-Electors'!M1496,""))</f>
        <v/>
      </c>
      <c r="F1496" s="91" t="str">
        <f>IF(LEFT(RIGHT('Elegio-Electors'!L1496,2),1)="O",'Elegio-Electors'!L1496,IF(LEFT(RIGHT('Elegio-Electors'!M1496,2),1)="O",'Elegio-Electors'!M1496,""))</f>
        <v/>
      </c>
      <c r="G1496" s="20" t="e">
        <f>INDEX(bureaux!$A:$H,MATCH($E1496,bureaux!$A:$A,0),8)</f>
        <v>#N/A</v>
      </c>
      <c r="I1496" s="91" t="e">
        <f>_xlfn.CONCAT(INDEX(bureaux!$A:$H,MATCH($E1496,bureaux!$A:$A,0),4)," ",INDEX(bureaux!$A:$H,MATCH($E1496,bureaux!$A:$A,0),5))</f>
        <v>#N/A</v>
      </c>
      <c r="J1496" s="20" t="e">
        <f>INDEX(bureaux!$A:$H,MATCH($E1496,bureaux!$A:$A,0),6)</f>
        <v>#N/A</v>
      </c>
      <c r="K1496" s="20" t="e">
        <f>INDEX(bureaux!$A:$H,MATCH($E1496,bureaux!$A:$A,0),7)</f>
        <v>#N/A</v>
      </c>
    </row>
    <row r="1497" spans="1:11" x14ac:dyDescent="0.25">
      <c r="A1497" s="20">
        <f>'Elegio-Electors'!C1497</f>
        <v>0</v>
      </c>
      <c r="B1497" s="20">
        <f>'Elegio-Electors'!B1497</f>
        <v>0</v>
      </c>
      <c r="C1497" s="91">
        <f>IF(Procédure!$C$33=2,'Elegio-Electors'!D1497,Procédure!$C$33)</f>
        <v>0</v>
      </c>
      <c r="D1497" s="20">
        <f>'Elegio-Electors'!E1497</f>
        <v>0</v>
      </c>
      <c r="E1497" s="91" t="str">
        <f>IF(LEFT(RIGHT('Elegio-Electors'!L1497,2),1)="C",'Elegio-Electors'!L1497,IF(LEFT(RIGHT('Elegio-Electors'!M1497,2),1)="C",'Elegio-Electors'!M1497,""))</f>
        <v/>
      </c>
      <c r="F1497" s="91" t="str">
        <f>IF(LEFT(RIGHT('Elegio-Electors'!L1497,2),1)="O",'Elegio-Electors'!L1497,IF(LEFT(RIGHT('Elegio-Electors'!M1497,2),1)="O",'Elegio-Electors'!M1497,""))</f>
        <v/>
      </c>
      <c r="G1497" s="20" t="e">
        <f>INDEX(bureaux!$A:$H,MATCH($E1497,bureaux!$A:$A,0),8)</f>
        <v>#N/A</v>
      </c>
      <c r="I1497" s="91" t="e">
        <f>_xlfn.CONCAT(INDEX(bureaux!$A:$H,MATCH($E1497,bureaux!$A:$A,0),4)," ",INDEX(bureaux!$A:$H,MATCH($E1497,bureaux!$A:$A,0),5))</f>
        <v>#N/A</v>
      </c>
      <c r="J1497" s="20" t="e">
        <f>INDEX(bureaux!$A:$H,MATCH($E1497,bureaux!$A:$A,0),6)</f>
        <v>#N/A</v>
      </c>
      <c r="K1497" s="20" t="e">
        <f>INDEX(bureaux!$A:$H,MATCH($E1497,bureaux!$A:$A,0),7)</f>
        <v>#N/A</v>
      </c>
    </row>
    <row r="1498" spans="1:11" x14ac:dyDescent="0.25">
      <c r="A1498" s="20">
        <f>'Elegio-Electors'!C1498</f>
        <v>0</v>
      </c>
      <c r="B1498" s="20">
        <f>'Elegio-Electors'!B1498</f>
        <v>0</v>
      </c>
      <c r="C1498" s="91">
        <f>IF(Procédure!$C$33=2,'Elegio-Electors'!D1498,Procédure!$C$33)</f>
        <v>0</v>
      </c>
      <c r="D1498" s="20">
        <f>'Elegio-Electors'!E1498</f>
        <v>0</v>
      </c>
      <c r="E1498" s="91" t="str">
        <f>IF(LEFT(RIGHT('Elegio-Electors'!L1498,2),1)="C",'Elegio-Electors'!L1498,IF(LEFT(RIGHT('Elegio-Electors'!M1498,2),1)="C",'Elegio-Electors'!M1498,""))</f>
        <v/>
      </c>
      <c r="F1498" s="91" t="str">
        <f>IF(LEFT(RIGHT('Elegio-Electors'!L1498,2),1)="O",'Elegio-Electors'!L1498,IF(LEFT(RIGHT('Elegio-Electors'!M1498,2),1)="O",'Elegio-Electors'!M1498,""))</f>
        <v/>
      </c>
      <c r="G1498" s="20" t="e">
        <f>INDEX(bureaux!$A:$H,MATCH($E1498,bureaux!$A:$A,0),8)</f>
        <v>#N/A</v>
      </c>
      <c r="I1498" s="91" t="e">
        <f>_xlfn.CONCAT(INDEX(bureaux!$A:$H,MATCH($E1498,bureaux!$A:$A,0),4)," ",INDEX(bureaux!$A:$H,MATCH($E1498,bureaux!$A:$A,0),5))</f>
        <v>#N/A</v>
      </c>
      <c r="J1498" s="20" t="e">
        <f>INDEX(bureaux!$A:$H,MATCH($E1498,bureaux!$A:$A,0),6)</f>
        <v>#N/A</v>
      </c>
      <c r="K1498" s="20" t="e">
        <f>INDEX(bureaux!$A:$H,MATCH($E1498,bureaux!$A:$A,0),7)</f>
        <v>#N/A</v>
      </c>
    </row>
    <row r="1499" spans="1:11" x14ac:dyDescent="0.25">
      <c r="A1499" s="20">
        <f>'Elegio-Electors'!C1499</f>
        <v>0</v>
      </c>
      <c r="B1499" s="20">
        <f>'Elegio-Electors'!B1499</f>
        <v>0</v>
      </c>
      <c r="C1499" s="91">
        <f>IF(Procédure!$C$33=2,'Elegio-Electors'!D1499,Procédure!$C$33)</f>
        <v>0</v>
      </c>
      <c r="D1499" s="20">
        <f>'Elegio-Electors'!E1499</f>
        <v>0</v>
      </c>
      <c r="E1499" s="91" t="str">
        <f>IF(LEFT(RIGHT('Elegio-Electors'!L1499,2),1)="C",'Elegio-Electors'!L1499,IF(LEFT(RIGHT('Elegio-Electors'!M1499,2),1)="C",'Elegio-Electors'!M1499,""))</f>
        <v/>
      </c>
      <c r="F1499" s="91" t="str">
        <f>IF(LEFT(RIGHT('Elegio-Electors'!L1499,2),1)="O",'Elegio-Electors'!L1499,IF(LEFT(RIGHT('Elegio-Electors'!M1499,2),1)="O",'Elegio-Electors'!M1499,""))</f>
        <v/>
      </c>
      <c r="G1499" s="20" t="e">
        <f>INDEX(bureaux!$A:$H,MATCH($E1499,bureaux!$A:$A,0),8)</f>
        <v>#N/A</v>
      </c>
      <c r="I1499" s="91" t="e">
        <f>_xlfn.CONCAT(INDEX(bureaux!$A:$H,MATCH($E1499,bureaux!$A:$A,0),4)," ",INDEX(bureaux!$A:$H,MATCH($E1499,bureaux!$A:$A,0),5))</f>
        <v>#N/A</v>
      </c>
      <c r="J1499" s="20" t="e">
        <f>INDEX(bureaux!$A:$H,MATCH($E1499,bureaux!$A:$A,0),6)</f>
        <v>#N/A</v>
      </c>
      <c r="K1499" s="20" t="e">
        <f>INDEX(bureaux!$A:$H,MATCH($E1499,bureaux!$A:$A,0),7)</f>
        <v>#N/A</v>
      </c>
    </row>
    <row r="1500" spans="1:11" x14ac:dyDescent="0.25">
      <c r="A1500" s="20">
        <f>'Elegio-Electors'!C1500</f>
        <v>0</v>
      </c>
      <c r="B1500" s="20">
        <f>'Elegio-Electors'!B1500</f>
        <v>0</v>
      </c>
      <c r="C1500" s="91">
        <f>IF(Procédure!$C$33=2,'Elegio-Electors'!D1500,Procédure!$C$33)</f>
        <v>0</v>
      </c>
      <c r="D1500" s="20">
        <f>'Elegio-Electors'!E1500</f>
        <v>0</v>
      </c>
      <c r="E1500" s="91" t="str">
        <f>IF(LEFT(RIGHT('Elegio-Electors'!L1500,2),1)="C",'Elegio-Electors'!L1500,IF(LEFT(RIGHT('Elegio-Electors'!M1500,2),1)="C",'Elegio-Electors'!M1500,""))</f>
        <v/>
      </c>
      <c r="F1500" s="91" t="str">
        <f>IF(LEFT(RIGHT('Elegio-Electors'!L1500,2),1)="O",'Elegio-Electors'!L1500,IF(LEFT(RIGHT('Elegio-Electors'!M1500,2),1)="O",'Elegio-Electors'!M1500,""))</f>
        <v/>
      </c>
      <c r="G1500" s="20" t="e">
        <f>INDEX(bureaux!$A:$H,MATCH($E1500,bureaux!$A:$A,0),8)</f>
        <v>#N/A</v>
      </c>
      <c r="I1500" s="91" t="e">
        <f>_xlfn.CONCAT(INDEX(bureaux!$A:$H,MATCH($E1500,bureaux!$A:$A,0),4)," ",INDEX(bureaux!$A:$H,MATCH($E1500,bureaux!$A:$A,0),5))</f>
        <v>#N/A</v>
      </c>
      <c r="J1500" s="20" t="e">
        <f>INDEX(bureaux!$A:$H,MATCH($E1500,bureaux!$A:$A,0),6)</f>
        <v>#N/A</v>
      </c>
      <c r="K1500" s="20" t="e">
        <f>INDEX(bureaux!$A:$H,MATCH($E1500,bureaux!$A:$A,0),7)</f>
        <v>#N/A</v>
      </c>
    </row>
    <row r="1501" spans="1:11" x14ac:dyDescent="0.25">
      <c r="A1501" s="20">
        <f>'Elegio-Electors'!C1501</f>
        <v>0</v>
      </c>
      <c r="B1501" s="20">
        <f>'Elegio-Electors'!B1501</f>
        <v>0</v>
      </c>
      <c r="C1501" s="91">
        <f>IF(Procédure!$C$33=2,'Elegio-Electors'!D1501,Procédure!$C$33)</f>
        <v>0</v>
      </c>
      <c r="D1501" s="20">
        <f>'Elegio-Electors'!E1501</f>
        <v>0</v>
      </c>
      <c r="E1501" s="91" t="str">
        <f>IF(LEFT(RIGHT('Elegio-Electors'!L1501,2),1)="C",'Elegio-Electors'!L1501,IF(LEFT(RIGHT('Elegio-Electors'!M1501,2),1)="C",'Elegio-Electors'!M1501,""))</f>
        <v/>
      </c>
      <c r="F1501" s="91" t="str">
        <f>IF(LEFT(RIGHT('Elegio-Electors'!L1501,2),1)="O",'Elegio-Electors'!L1501,IF(LEFT(RIGHT('Elegio-Electors'!M1501,2),1)="O",'Elegio-Electors'!M1501,""))</f>
        <v/>
      </c>
      <c r="G1501" s="20" t="e">
        <f>INDEX(bureaux!$A:$H,MATCH($E1501,bureaux!$A:$A,0),8)</f>
        <v>#N/A</v>
      </c>
      <c r="I1501" s="91" t="e">
        <f>_xlfn.CONCAT(INDEX(bureaux!$A:$H,MATCH($E1501,bureaux!$A:$A,0),4)," ",INDEX(bureaux!$A:$H,MATCH($E1501,bureaux!$A:$A,0),5))</f>
        <v>#N/A</v>
      </c>
      <c r="J1501" s="20" t="e">
        <f>INDEX(bureaux!$A:$H,MATCH($E1501,bureaux!$A:$A,0),6)</f>
        <v>#N/A</v>
      </c>
      <c r="K1501" s="20" t="e">
        <f>INDEX(bureaux!$A:$H,MATCH($E1501,bureaux!$A:$A,0),7)</f>
        <v>#N/A</v>
      </c>
    </row>
    <row r="1502" spans="1:11" x14ac:dyDescent="0.25">
      <c r="A1502" s="20">
        <f>'Elegio-Electors'!C1502</f>
        <v>0</v>
      </c>
      <c r="B1502" s="20">
        <f>'Elegio-Electors'!B1502</f>
        <v>0</v>
      </c>
      <c r="C1502" s="91">
        <f>IF(Procédure!$C$33=2,'Elegio-Electors'!D1502,Procédure!$C$33)</f>
        <v>0</v>
      </c>
      <c r="D1502" s="20">
        <f>'Elegio-Electors'!E1502</f>
        <v>0</v>
      </c>
      <c r="E1502" s="91" t="str">
        <f>IF(LEFT(RIGHT('Elegio-Electors'!L1502,2),1)="C",'Elegio-Electors'!L1502,IF(LEFT(RIGHT('Elegio-Electors'!M1502,2),1)="C",'Elegio-Electors'!M1502,""))</f>
        <v/>
      </c>
      <c r="F1502" s="91" t="str">
        <f>IF(LEFT(RIGHT('Elegio-Electors'!L1502,2),1)="O",'Elegio-Electors'!L1502,IF(LEFT(RIGHT('Elegio-Electors'!M1502,2),1)="O",'Elegio-Electors'!M1502,""))</f>
        <v/>
      </c>
      <c r="G1502" s="20" t="e">
        <f>INDEX(bureaux!$A:$H,MATCH($E1502,bureaux!$A:$A,0),8)</f>
        <v>#N/A</v>
      </c>
      <c r="I1502" s="91" t="e">
        <f>_xlfn.CONCAT(INDEX(bureaux!$A:$H,MATCH($E1502,bureaux!$A:$A,0),4)," ",INDEX(bureaux!$A:$H,MATCH($E1502,bureaux!$A:$A,0),5))</f>
        <v>#N/A</v>
      </c>
      <c r="J1502" s="20" t="e">
        <f>INDEX(bureaux!$A:$H,MATCH($E1502,bureaux!$A:$A,0),6)</f>
        <v>#N/A</v>
      </c>
      <c r="K1502" s="20" t="e">
        <f>INDEX(bureaux!$A:$H,MATCH($E1502,bureaux!$A:$A,0),7)</f>
        <v>#N/A</v>
      </c>
    </row>
    <row r="1503" spans="1:11" x14ac:dyDescent="0.25">
      <c r="A1503" s="20">
        <f>'Elegio-Electors'!C1503</f>
        <v>0</v>
      </c>
      <c r="B1503" s="20">
        <f>'Elegio-Electors'!B1503</f>
        <v>0</v>
      </c>
      <c r="C1503" s="91">
        <f>IF(Procédure!$C$33=2,'Elegio-Electors'!D1503,Procédure!$C$33)</f>
        <v>0</v>
      </c>
      <c r="D1503" s="20">
        <f>'Elegio-Electors'!E1503</f>
        <v>0</v>
      </c>
      <c r="E1503" s="91" t="str">
        <f>IF(LEFT(RIGHT('Elegio-Electors'!L1503,2),1)="C",'Elegio-Electors'!L1503,IF(LEFT(RIGHT('Elegio-Electors'!M1503,2),1)="C",'Elegio-Electors'!M1503,""))</f>
        <v/>
      </c>
      <c r="F1503" s="91" t="str">
        <f>IF(LEFT(RIGHT('Elegio-Electors'!L1503,2),1)="O",'Elegio-Electors'!L1503,IF(LEFT(RIGHT('Elegio-Electors'!M1503,2),1)="O",'Elegio-Electors'!M1503,""))</f>
        <v/>
      </c>
      <c r="G1503" s="20" t="e">
        <f>INDEX(bureaux!$A:$H,MATCH($E1503,bureaux!$A:$A,0),8)</f>
        <v>#N/A</v>
      </c>
      <c r="I1503" s="91" t="e">
        <f>_xlfn.CONCAT(INDEX(bureaux!$A:$H,MATCH($E1503,bureaux!$A:$A,0),4)," ",INDEX(bureaux!$A:$H,MATCH($E1503,bureaux!$A:$A,0),5))</f>
        <v>#N/A</v>
      </c>
      <c r="J1503" s="20" t="e">
        <f>INDEX(bureaux!$A:$H,MATCH($E1503,bureaux!$A:$A,0),6)</f>
        <v>#N/A</v>
      </c>
      <c r="K1503" s="20" t="e">
        <f>INDEX(bureaux!$A:$H,MATCH($E1503,bureaux!$A:$A,0),7)</f>
        <v>#N/A</v>
      </c>
    </row>
    <row r="1504" spans="1:11" x14ac:dyDescent="0.25">
      <c r="A1504" s="20">
        <f>'Elegio-Electors'!C1504</f>
        <v>0</v>
      </c>
      <c r="B1504" s="20">
        <f>'Elegio-Electors'!B1504</f>
        <v>0</v>
      </c>
      <c r="C1504" s="91">
        <f>IF(Procédure!$C$33=2,'Elegio-Electors'!D1504,Procédure!$C$33)</f>
        <v>0</v>
      </c>
      <c r="D1504" s="20">
        <f>'Elegio-Electors'!E1504</f>
        <v>0</v>
      </c>
      <c r="E1504" s="91" t="str">
        <f>IF(LEFT(RIGHT('Elegio-Electors'!L1504,2),1)="C",'Elegio-Electors'!L1504,IF(LEFT(RIGHT('Elegio-Electors'!M1504,2),1)="C",'Elegio-Electors'!M1504,""))</f>
        <v/>
      </c>
      <c r="F1504" s="91" t="str">
        <f>IF(LEFT(RIGHT('Elegio-Electors'!L1504,2),1)="O",'Elegio-Electors'!L1504,IF(LEFT(RIGHT('Elegio-Electors'!M1504,2),1)="O",'Elegio-Electors'!M1504,""))</f>
        <v/>
      </c>
      <c r="G1504" s="20" t="e">
        <f>INDEX(bureaux!$A:$H,MATCH($E1504,bureaux!$A:$A,0),8)</f>
        <v>#N/A</v>
      </c>
      <c r="I1504" s="91" t="e">
        <f>_xlfn.CONCAT(INDEX(bureaux!$A:$H,MATCH($E1504,bureaux!$A:$A,0),4)," ",INDEX(bureaux!$A:$H,MATCH($E1504,bureaux!$A:$A,0),5))</f>
        <v>#N/A</v>
      </c>
      <c r="J1504" s="20" t="e">
        <f>INDEX(bureaux!$A:$H,MATCH($E1504,bureaux!$A:$A,0),6)</f>
        <v>#N/A</v>
      </c>
      <c r="K1504" s="20" t="e">
        <f>INDEX(bureaux!$A:$H,MATCH($E1504,bureaux!$A:$A,0),7)</f>
        <v>#N/A</v>
      </c>
    </row>
    <row r="1505" spans="1:11" x14ac:dyDescent="0.25">
      <c r="A1505" s="20">
        <f>'Elegio-Electors'!C1505</f>
        <v>0</v>
      </c>
      <c r="B1505" s="20">
        <f>'Elegio-Electors'!B1505</f>
        <v>0</v>
      </c>
      <c r="C1505" s="91">
        <f>IF(Procédure!$C$33=2,'Elegio-Electors'!D1505,Procédure!$C$33)</f>
        <v>0</v>
      </c>
      <c r="D1505" s="20">
        <f>'Elegio-Electors'!E1505</f>
        <v>0</v>
      </c>
      <c r="E1505" s="91" t="str">
        <f>IF(LEFT(RIGHT('Elegio-Electors'!L1505,2),1)="C",'Elegio-Electors'!L1505,IF(LEFT(RIGHT('Elegio-Electors'!M1505,2),1)="C",'Elegio-Electors'!M1505,""))</f>
        <v/>
      </c>
      <c r="F1505" s="91" t="str">
        <f>IF(LEFT(RIGHT('Elegio-Electors'!L1505,2),1)="O",'Elegio-Electors'!L1505,IF(LEFT(RIGHT('Elegio-Electors'!M1505,2),1)="O",'Elegio-Electors'!M1505,""))</f>
        <v/>
      </c>
      <c r="G1505" s="20" t="e">
        <f>INDEX(bureaux!$A:$H,MATCH($E1505,bureaux!$A:$A,0),8)</f>
        <v>#N/A</v>
      </c>
      <c r="I1505" s="91" t="e">
        <f>_xlfn.CONCAT(INDEX(bureaux!$A:$H,MATCH($E1505,bureaux!$A:$A,0),4)," ",INDEX(bureaux!$A:$H,MATCH($E1505,bureaux!$A:$A,0),5))</f>
        <v>#N/A</v>
      </c>
      <c r="J1505" s="20" t="e">
        <f>INDEX(bureaux!$A:$H,MATCH($E1505,bureaux!$A:$A,0),6)</f>
        <v>#N/A</v>
      </c>
      <c r="K1505" s="20" t="e">
        <f>INDEX(bureaux!$A:$H,MATCH($E1505,bureaux!$A:$A,0),7)</f>
        <v>#N/A</v>
      </c>
    </row>
    <row r="1506" spans="1:11" x14ac:dyDescent="0.25">
      <c r="A1506" s="20">
        <f>'Elegio-Electors'!C1506</f>
        <v>0</v>
      </c>
      <c r="B1506" s="20">
        <f>'Elegio-Electors'!B1506</f>
        <v>0</v>
      </c>
      <c r="C1506" s="91">
        <f>IF(Procédure!$C$33=2,'Elegio-Electors'!D1506,Procédure!$C$33)</f>
        <v>0</v>
      </c>
      <c r="D1506" s="20">
        <f>'Elegio-Electors'!E1506</f>
        <v>0</v>
      </c>
      <c r="E1506" s="91" t="str">
        <f>IF(LEFT(RIGHT('Elegio-Electors'!L1506,2),1)="C",'Elegio-Electors'!L1506,IF(LEFT(RIGHT('Elegio-Electors'!M1506,2),1)="C",'Elegio-Electors'!M1506,""))</f>
        <v/>
      </c>
      <c r="F1506" s="91" t="str">
        <f>IF(LEFT(RIGHT('Elegio-Electors'!L1506,2),1)="O",'Elegio-Electors'!L1506,IF(LEFT(RIGHT('Elegio-Electors'!M1506,2),1)="O",'Elegio-Electors'!M1506,""))</f>
        <v/>
      </c>
      <c r="G1506" s="20" t="e">
        <f>INDEX(bureaux!$A:$H,MATCH($E1506,bureaux!$A:$A,0),8)</f>
        <v>#N/A</v>
      </c>
      <c r="I1506" s="91" t="e">
        <f>_xlfn.CONCAT(INDEX(bureaux!$A:$H,MATCH($E1506,bureaux!$A:$A,0),4)," ",INDEX(bureaux!$A:$H,MATCH($E1506,bureaux!$A:$A,0),5))</f>
        <v>#N/A</v>
      </c>
      <c r="J1506" s="20" t="e">
        <f>INDEX(bureaux!$A:$H,MATCH($E1506,bureaux!$A:$A,0),6)</f>
        <v>#N/A</v>
      </c>
      <c r="K1506" s="20" t="e">
        <f>INDEX(bureaux!$A:$H,MATCH($E1506,bureaux!$A:$A,0),7)</f>
        <v>#N/A</v>
      </c>
    </row>
    <row r="1507" spans="1:11" x14ac:dyDescent="0.25">
      <c r="A1507" s="20">
        <f>'Elegio-Electors'!C1507</f>
        <v>0</v>
      </c>
      <c r="B1507" s="20">
        <f>'Elegio-Electors'!B1507</f>
        <v>0</v>
      </c>
      <c r="C1507" s="91">
        <f>IF(Procédure!$C$33=2,'Elegio-Electors'!D1507,Procédure!$C$33)</f>
        <v>0</v>
      </c>
      <c r="D1507" s="20">
        <f>'Elegio-Electors'!E1507</f>
        <v>0</v>
      </c>
      <c r="E1507" s="91" t="str">
        <f>IF(LEFT(RIGHT('Elegio-Electors'!L1507,2),1)="C",'Elegio-Electors'!L1507,IF(LEFT(RIGHT('Elegio-Electors'!M1507,2),1)="C",'Elegio-Electors'!M1507,""))</f>
        <v/>
      </c>
      <c r="F1507" s="91" t="str">
        <f>IF(LEFT(RIGHT('Elegio-Electors'!L1507,2),1)="O",'Elegio-Electors'!L1507,IF(LEFT(RIGHT('Elegio-Electors'!M1507,2),1)="O",'Elegio-Electors'!M1507,""))</f>
        <v/>
      </c>
      <c r="G1507" s="20" t="e">
        <f>INDEX(bureaux!$A:$H,MATCH($E1507,bureaux!$A:$A,0),8)</f>
        <v>#N/A</v>
      </c>
      <c r="I1507" s="91" t="e">
        <f>_xlfn.CONCAT(INDEX(bureaux!$A:$H,MATCH($E1507,bureaux!$A:$A,0),4)," ",INDEX(bureaux!$A:$H,MATCH($E1507,bureaux!$A:$A,0),5))</f>
        <v>#N/A</v>
      </c>
      <c r="J1507" s="20" t="e">
        <f>INDEX(bureaux!$A:$H,MATCH($E1507,bureaux!$A:$A,0),6)</f>
        <v>#N/A</v>
      </c>
      <c r="K1507" s="20" t="e">
        <f>INDEX(bureaux!$A:$H,MATCH($E1507,bureaux!$A:$A,0),7)</f>
        <v>#N/A</v>
      </c>
    </row>
    <row r="1508" spans="1:11" x14ac:dyDescent="0.25">
      <c r="A1508" s="20">
        <f>'Elegio-Electors'!C1508</f>
        <v>0</v>
      </c>
      <c r="B1508" s="20">
        <f>'Elegio-Electors'!B1508</f>
        <v>0</v>
      </c>
      <c r="C1508" s="91">
        <f>IF(Procédure!$C$33=2,'Elegio-Electors'!D1508,Procédure!$C$33)</f>
        <v>0</v>
      </c>
      <c r="D1508" s="20">
        <f>'Elegio-Electors'!E1508</f>
        <v>0</v>
      </c>
      <c r="E1508" s="91" t="str">
        <f>IF(LEFT(RIGHT('Elegio-Electors'!L1508,2),1)="C",'Elegio-Electors'!L1508,IF(LEFT(RIGHT('Elegio-Electors'!M1508,2),1)="C",'Elegio-Electors'!M1508,""))</f>
        <v/>
      </c>
      <c r="F1508" s="91" t="str">
        <f>IF(LEFT(RIGHT('Elegio-Electors'!L1508,2),1)="O",'Elegio-Electors'!L1508,IF(LEFT(RIGHT('Elegio-Electors'!M1508,2),1)="O",'Elegio-Electors'!M1508,""))</f>
        <v/>
      </c>
      <c r="G1508" s="20" t="e">
        <f>INDEX(bureaux!$A:$H,MATCH($E1508,bureaux!$A:$A,0),8)</f>
        <v>#N/A</v>
      </c>
      <c r="I1508" s="91" t="e">
        <f>_xlfn.CONCAT(INDEX(bureaux!$A:$H,MATCH($E1508,bureaux!$A:$A,0),4)," ",INDEX(bureaux!$A:$H,MATCH($E1508,bureaux!$A:$A,0),5))</f>
        <v>#N/A</v>
      </c>
      <c r="J1508" s="20" t="e">
        <f>INDEX(bureaux!$A:$H,MATCH($E1508,bureaux!$A:$A,0),6)</f>
        <v>#N/A</v>
      </c>
      <c r="K1508" s="20" t="e">
        <f>INDEX(bureaux!$A:$H,MATCH($E1508,bureaux!$A:$A,0),7)</f>
        <v>#N/A</v>
      </c>
    </row>
    <row r="1509" spans="1:11" x14ac:dyDescent="0.25">
      <c r="A1509" s="20">
        <f>'Elegio-Electors'!C1509</f>
        <v>0</v>
      </c>
      <c r="B1509" s="20">
        <f>'Elegio-Electors'!B1509</f>
        <v>0</v>
      </c>
      <c r="C1509" s="91">
        <f>IF(Procédure!$C$33=2,'Elegio-Electors'!D1509,Procédure!$C$33)</f>
        <v>0</v>
      </c>
      <c r="D1509" s="20">
        <f>'Elegio-Electors'!E1509</f>
        <v>0</v>
      </c>
      <c r="E1509" s="91" t="str">
        <f>IF(LEFT(RIGHT('Elegio-Electors'!L1509,2),1)="C",'Elegio-Electors'!L1509,IF(LEFT(RIGHT('Elegio-Electors'!M1509,2),1)="C",'Elegio-Electors'!M1509,""))</f>
        <v/>
      </c>
      <c r="F1509" s="91" t="str">
        <f>IF(LEFT(RIGHT('Elegio-Electors'!L1509,2),1)="O",'Elegio-Electors'!L1509,IF(LEFT(RIGHT('Elegio-Electors'!M1509,2),1)="O",'Elegio-Electors'!M1509,""))</f>
        <v/>
      </c>
      <c r="G1509" s="20" t="e">
        <f>INDEX(bureaux!$A:$H,MATCH($E1509,bureaux!$A:$A,0),8)</f>
        <v>#N/A</v>
      </c>
      <c r="I1509" s="91" t="e">
        <f>_xlfn.CONCAT(INDEX(bureaux!$A:$H,MATCH($E1509,bureaux!$A:$A,0),4)," ",INDEX(bureaux!$A:$H,MATCH($E1509,bureaux!$A:$A,0),5))</f>
        <v>#N/A</v>
      </c>
      <c r="J1509" s="20" t="e">
        <f>INDEX(bureaux!$A:$H,MATCH($E1509,bureaux!$A:$A,0),6)</f>
        <v>#N/A</v>
      </c>
      <c r="K1509" s="20" t="e">
        <f>INDEX(bureaux!$A:$H,MATCH($E1509,bureaux!$A:$A,0),7)</f>
        <v>#N/A</v>
      </c>
    </row>
    <row r="1510" spans="1:11" x14ac:dyDescent="0.25">
      <c r="A1510" s="20">
        <f>'Elegio-Electors'!C1510</f>
        <v>0</v>
      </c>
      <c r="B1510" s="20">
        <f>'Elegio-Electors'!B1510</f>
        <v>0</v>
      </c>
      <c r="C1510" s="91">
        <f>IF(Procédure!$C$33=2,'Elegio-Electors'!D1510,Procédure!$C$33)</f>
        <v>0</v>
      </c>
      <c r="D1510" s="20">
        <f>'Elegio-Electors'!E1510</f>
        <v>0</v>
      </c>
      <c r="E1510" s="91" t="str">
        <f>IF(LEFT(RIGHT('Elegio-Electors'!L1510,2),1)="C",'Elegio-Electors'!L1510,IF(LEFT(RIGHT('Elegio-Electors'!M1510,2),1)="C",'Elegio-Electors'!M1510,""))</f>
        <v/>
      </c>
      <c r="F1510" s="91" t="str">
        <f>IF(LEFT(RIGHT('Elegio-Electors'!L1510,2),1)="O",'Elegio-Electors'!L1510,IF(LEFT(RIGHT('Elegio-Electors'!M1510,2),1)="O",'Elegio-Electors'!M1510,""))</f>
        <v/>
      </c>
      <c r="G1510" s="20" t="e">
        <f>INDEX(bureaux!$A:$H,MATCH($E1510,bureaux!$A:$A,0),8)</f>
        <v>#N/A</v>
      </c>
      <c r="I1510" s="91" t="e">
        <f>_xlfn.CONCAT(INDEX(bureaux!$A:$H,MATCH($E1510,bureaux!$A:$A,0),4)," ",INDEX(bureaux!$A:$H,MATCH($E1510,bureaux!$A:$A,0),5))</f>
        <v>#N/A</v>
      </c>
      <c r="J1510" s="20" t="e">
        <f>INDEX(bureaux!$A:$H,MATCH($E1510,bureaux!$A:$A,0),6)</f>
        <v>#N/A</v>
      </c>
      <c r="K1510" s="20" t="e">
        <f>INDEX(bureaux!$A:$H,MATCH($E1510,bureaux!$A:$A,0),7)</f>
        <v>#N/A</v>
      </c>
    </row>
    <row r="1511" spans="1:11" x14ac:dyDescent="0.25">
      <c r="A1511" s="20">
        <f>'Elegio-Electors'!C1511</f>
        <v>0</v>
      </c>
      <c r="B1511" s="20">
        <f>'Elegio-Electors'!B1511</f>
        <v>0</v>
      </c>
      <c r="C1511" s="91">
        <f>IF(Procédure!$C$33=2,'Elegio-Electors'!D1511,Procédure!$C$33)</f>
        <v>0</v>
      </c>
      <c r="D1511" s="20">
        <f>'Elegio-Electors'!E1511</f>
        <v>0</v>
      </c>
      <c r="E1511" s="91" t="str">
        <f>IF(LEFT(RIGHT('Elegio-Electors'!L1511,2),1)="C",'Elegio-Electors'!L1511,IF(LEFT(RIGHT('Elegio-Electors'!M1511,2),1)="C",'Elegio-Electors'!M1511,""))</f>
        <v/>
      </c>
      <c r="F1511" s="91" t="str">
        <f>IF(LEFT(RIGHT('Elegio-Electors'!L1511,2),1)="O",'Elegio-Electors'!L1511,IF(LEFT(RIGHT('Elegio-Electors'!M1511,2),1)="O",'Elegio-Electors'!M1511,""))</f>
        <v/>
      </c>
      <c r="G1511" s="20" t="e">
        <f>INDEX(bureaux!$A:$H,MATCH($E1511,bureaux!$A:$A,0),8)</f>
        <v>#N/A</v>
      </c>
      <c r="I1511" s="91" t="e">
        <f>_xlfn.CONCAT(INDEX(bureaux!$A:$H,MATCH($E1511,bureaux!$A:$A,0),4)," ",INDEX(bureaux!$A:$H,MATCH($E1511,bureaux!$A:$A,0),5))</f>
        <v>#N/A</v>
      </c>
      <c r="J1511" s="20" t="e">
        <f>INDEX(bureaux!$A:$H,MATCH($E1511,bureaux!$A:$A,0),6)</f>
        <v>#N/A</v>
      </c>
      <c r="K1511" s="20" t="e">
        <f>INDEX(bureaux!$A:$H,MATCH($E1511,bureaux!$A:$A,0),7)</f>
        <v>#N/A</v>
      </c>
    </row>
    <row r="1512" spans="1:11" x14ac:dyDescent="0.25">
      <c r="A1512" s="20">
        <f>'Elegio-Electors'!C1512</f>
        <v>0</v>
      </c>
      <c r="B1512" s="20">
        <f>'Elegio-Electors'!B1512</f>
        <v>0</v>
      </c>
      <c r="C1512" s="91">
        <f>IF(Procédure!$C$33=2,'Elegio-Electors'!D1512,Procédure!$C$33)</f>
        <v>0</v>
      </c>
      <c r="D1512" s="20">
        <f>'Elegio-Electors'!E1512</f>
        <v>0</v>
      </c>
      <c r="E1512" s="91" t="str">
        <f>IF(LEFT(RIGHT('Elegio-Electors'!L1512,2),1)="C",'Elegio-Electors'!L1512,IF(LEFT(RIGHT('Elegio-Electors'!M1512,2),1)="C",'Elegio-Electors'!M1512,""))</f>
        <v/>
      </c>
      <c r="F1512" s="91" t="str">
        <f>IF(LEFT(RIGHT('Elegio-Electors'!L1512,2),1)="O",'Elegio-Electors'!L1512,IF(LEFT(RIGHT('Elegio-Electors'!M1512,2),1)="O",'Elegio-Electors'!M1512,""))</f>
        <v/>
      </c>
      <c r="G1512" s="20" t="e">
        <f>INDEX(bureaux!$A:$H,MATCH($E1512,bureaux!$A:$A,0),8)</f>
        <v>#N/A</v>
      </c>
      <c r="I1512" s="91" t="e">
        <f>_xlfn.CONCAT(INDEX(bureaux!$A:$H,MATCH($E1512,bureaux!$A:$A,0),4)," ",INDEX(bureaux!$A:$H,MATCH($E1512,bureaux!$A:$A,0),5))</f>
        <v>#N/A</v>
      </c>
      <c r="J1512" s="20" t="e">
        <f>INDEX(bureaux!$A:$H,MATCH($E1512,bureaux!$A:$A,0),6)</f>
        <v>#N/A</v>
      </c>
      <c r="K1512" s="20" t="e">
        <f>INDEX(bureaux!$A:$H,MATCH($E1512,bureaux!$A:$A,0),7)</f>
        <v>#N/A</v>
      </c>
    </row>
    <row r="1513" spans="1:11" x14ac:dyDescent="0.25">
      <c r="A1513" s="20">
        <f>'Elegio-Electors'!C1513</f>
        <v>0</v>
      </c>
      <c r="B1513" s="20">
        <f>'Elegio-Electors'!B1513</f>
        <v>0</v>
      </c>
      <c r="C1513" s="91">
        <f>IF(Procédure!$C$33=2,'Elegio-Electors'!D1513,Procédure!$C$33)</f>
        <v>0</v>
      </c>
      <c r="D1513" s="20">
        <f>'Elegio-Electors'!E1513</f>
        <v>0</v>
      </c>
      <c r="E1513" s="91" t="str">
        <f>IF(LEFT(RIGHT('Elegio-Electors'!L1513,2),1)="C",'Elegio-Electors'!L1513,IF(LEFT(RIGHT('Elegio-Electors'!M1513,2),1)="C",'Elegio-Electors'!M1513,""))</f>
        <v/>
      </c>
      <c r="F1513" s="91" t="str">
        <f>IF(LEFT(RIGHT('Elegio-Electors'!L1513,2),1)="O",'Elegio-Electors'!L1513,IF(LEFT(RIGHT('Elegio-Electors'!M1513,2),1)="O",'Elegio-Electors'!M1513,""))</f>
        <v/>
      </c>
      <c r="G1513" s="20" t="e">
        <f>INDEX(bureaux!$A:$H,MATCH($E1513,bureaux!$A:$A,0),8)</f>
        <v>#N/A</v>
      </c>
      <c r="I1513" s="91" t="e">
        <f>_xlfn.CONCAT(INDEX(bureaux!$A:$H,MATCH($E1513,bureaux!$A:$A,0),4)," ",INDEX(bureaux!$A:$H,MATCH($E1513,bureaux!$A:$A,0),5))</f>
        <v>#N/A</v>
      </c>
      <c r="J1513" s="20" t="e">
        <f>INDEX(bureaux!$A:$H,MATCH($E1513,bureaux!$A:$A,0),6)</f>
        <v>#N/A</v>
      </c>
      <c r="K1513" s="20" t="e">
        <f>INDEX(bureaux!$A:$H,MATCH($E1513,bureaux!$A:$A,0),7)</f>
        <v>#N/A</v>
      </c>
    </row>
    <row r="1514" spans="1:11" x14ac:dyDescent="0.25">
      <c r="A1514" s="20">
        <f>'Elegio-Electors'!C1514</f>
        <v>0</v>
      </c>
      <c r="B1514" s="20">
        <f>'Elegio-Electors'!B1514</f>
        <v>0</v>
      </c>
      <c r="C1514" s="91">
        <f>IF(Procédure!$C$33=2,'Elegio-Electors'!D1514,Procédure!$C$33)</f>
        <v>0</v>
      </c>
      <c r="D1514" s="20">
        <f>'Elegio-Electors'!E1514</f>
        <v>0</v>
      </c>
      <c r="E1514" s="91" t="str">
        <f>IF(LEFT(RIGHT('Elegio-Electors'!L1514,2),1)="C",'Elegio-Electors'!L1514,IF(LEFT(RIGHT('Elegio-Electors'!M1514,2),1)="C",'Elegio-Electors'!M1514,""))</f>
        <v/>
      </c>
      <c r="F1514" s="91" t="str">
        <f>IF(LEFT(RIGHT('Elegio-Electors'!L1514,2),1)="O",'Elegio-Electors'!L1514,IF(LEFT(RIGHT('Elegio-Electors'!M1514,2),1)="O",'Elegio-Electors'!M1514,""))</f>
        <v/>
      </c>
      <c r="G1514" s="20" t="e">
        <f>INDEX(bureaux!$A:$H,MATCH($E1514,bureaux!$A:$A,0),8)</f>
        <v>#N/A</v>
      </c>
      <c r="I1514" s="91" t="e">
        <f>_xlfn.CONCAT(INDEX(bureaux!$A:$H,MATCH($E1514,bureaux!$A:$A,0),4)," ",INDEX(bureaux!$A:$H,MATCH($E1514,bureaux!$A:$A,0),5))</f>
        <v>#N/A</v>
      </c>
      <c r="J1514" s="20" t="e">
        <f>INDEX(bureaux!$A:$H,MATCH($E1514,bureaux!$A:$A,0),6)</f>
        <v>#N/A</v>
      </c>
      <c r="K1514" s="20" t="e">
        <f>INDEX(bureaux!$A:$H,MATCH($E1514,bureaux!$A:$A,0),7)</f>
        <v>#N/A</v>
      </c>
    </row>
    <row r="1515" spans="1:11" x14ac:dyDescent="0.25">
      <c r="A1515" s="20">
        <f>'Elegio-Electors'!C1515</f>
        <v>0</v>
      </c>
      <c r="B1515" s="20">
        <f>'Elegio-Electors'!B1515</f>
        <v>0</v>
      </c>
      <c r="C1515" s="91">
        <f>IF(Procédure!$C$33=2,'Elegio-Electors'!D1515,Procédure!$C$33)</f>
        <v>0</v>
      </c>
      <c r="D1515" s="20">
        <f>'Elegio-Electors'!E1515</f>
        <v>0</v>
      </c>
      <c r="E1515" s="91" t="str">
        <f>IF(LEFT(RIGHT('Elegio-Electors'!L1515,2),1)="C",'Elegio-Electors'!L1515,IF(LEFT(RIGHT('Elegio-Electors'!M1515,2),1)="C",'Elegio-Electors'!M1515,""))</f>
        <v/>
      </c>
      <c r="F1515" s="91" t="str">
        <f>IF(LEFT(RIGHT('Elegio-Electors'!L1515,2),1)="O",'Elegio-Electors'!L1515,IF(LEFT(RIGHT('Elegio-Electors'!M1515,2),1)="O",'Elegio-Electors'!M1515,""))</f>
        <v/>
      </c>
      <c r="G1515" s="20" t="e">
        <f>INDEX(bureaux!$A:$H,MATCH($E1515,bureaux!$A:$A,0),8)</f>
        <v>#N/A</v>
      </c>
      <c r="I1515" s="91" t="e">
        <f>_xlfn.CONCAT(INDEX(bureaux!$A:$H,MATCH($E1515,bureaux!$A:$A,0),4)," ",INDEX(bureaux!$A:$H,MATCH($E1515,bureaux!$A:$A,0),5))</f>
        <v>#N/A</v>
      </c>
      <c r="J1515" s="20" t="e">
        <f>INDEX(bureaux!$A:$H,MATCH($E1515,bureaux!$A:$A,0),6)</f>
        <v>#N/A</v>
      </c>
      <c r="K1515" s="20" t="e">
        <f>INDEX(bureaux!$A:$H,MATCH($E1515,bureaux!$A:$A,0),7)</f>
        <v>#N/A</v>
      </c>
    </row>
    <row r="1516" spans="1:11" x14ac:dyDescent="0.25">
      <c r="A1516" s="20">
        <f>'Elegio-Electors'!C1516</f>
        <v>0</v>
      </c>
      <c r="B1516" s="20">
        <f>'Elegio-Electors'!B1516</f>
        <v>0</v>
      </c>
      <c r="C1516" s="91">
        <f>IF(Procédure!$C$33=2,'Elegio-Electors'!D1516,Procédure!$C$33)</f>
        <v>0</v>
      </c>
      <c r="D1516" s="20">
        <f>'Elegio-Electors'!E1516</f>
        <v>0</v>
      </c>
      <c r="E1516" s="91" t="str">
        <f>IF(LEFT(RIGHT('Elegio-Electors'!L1516,2),1)="C",'Elegio-Electors'!L1516,IF(LEFT(RIGHT('Elegio-Electors'!M1516,2),1)="C",'Elegio-Electors'!M1516,""))</f>
        <v/>
      </c>
      <c r="F1516" s="91" t="str">
        <f>IF(LEFT(RIGHT('Elegio-Electors'!L1516,2),1)="O",'Elegio-Electors'!L1516,IF(LEFT(RIGHT('Elegio-Electors'!M1516,2),1)="O",'Elegio-Electors'!M1516,""))</f>
        <v/>
      </c>
      <c r="G1516" s="20" t="e">
        <f>INDEX(bureaux!$A:$H,MATCH($E1516,bureaux!$A:$A,0),8)</f>
        <v>#N/A</v>
      </c>
      <c r="I1516" s="91" t="e">
        <f>_xlfn.CONCAT(INDEX(bureaux!$A:$H,MATCH($E1516,bureaux!$A:$A,0),4)," ",INDEX(bureaux!$A:$H,MATCH($E1516,bureaux!$A:$A,0),5))</f>
        <v>#N/A</v>
      </c>
      <c r="J1516" s="20" t="e">
        <f>INDEX(bureaux!$A:$H,MATCH($E1516,bureaux!$A:$A,0),6)</f>
        <v>#N/A</v>
      </c>
      <c r="K1516" s="20" t="e">
        <f>INDEX(bureaux!$A:$H,MATCH($E1516,bureaux!$A:$A,0),7)</f>
        <v>#N/A</v>
      </c>
    </row>
    <row r="1517" spans="1:11" x14ac:dyDescent="0.25">
      <c r="A1517" s="20">
        <f>'Elegio-Electors'!C1517</f>
        <v>0</v>
      </c>
      <c r="B1517" s="20">
        <f>'Elegio-Electors'!B1517</f>
        <v>0</v>
      </c>
      <c r="C1517" s="91">
        <f>IF(Procédure!$C$33=2,'Elegio-Electors'!D1517,Procédure!$C$33)</f>
        <v>0</v>
      </c>
      <c r="D1517" s="20">
        <f>'Elegio-Electors'!E1517</f>
        <v>0</v>
      </c>
      <c r="E1517" s="91" t="str">
        <f>IF(LEFT(RIGHT('Elegio-Electors'!L1517,2),1)="C",'Elegio-Electors'!L1517,IF(LEFT(RIGHT('Elegio-Electors'!M1517,2),1)="C",'Elegio-Electors'!M1517,""))</f>
        <v/>
      </c>
      <c r="F1517" s="91" t="str">
        <f>IF(LEFT(RIGHT('Elegio-Electors'!L1517,2),1)="O",'Elegio-Electors'!L1517,IF(LEFT(RIGHT('Elegio-Electors'!M1517,2),1)="O",'Elegio-Electors'!M1517,""))</f>
        <v/>
      </c>
      <c r="G1517" s="20" t="e">
        <f>INDEX(bureaux!$A:$H,MATCH($E1517,bureaux!$A:$A,0),8)</f>
        <v>#N/A</v>
      </c>
      <c r="I1517" s="91" t="e">
        <f>_xlfn.CONCAT(INDEX(bureaux!$A:$H,MATCH($E1517,bureaux!$A:$A,0),4)," ",INDEX(bureaux!$A:$H,MATCH($E1517,bureaux!$A:$A,0),5))</f>
        <v>#N/A</v>
      </c>
      <c r="J1517" s="20" t="e">
        <f>INDEX(bureaux!$A:$H,MATCH($E1517,bureaux!$A:$A,0),6)</f>
        <v>#N/A</v>
      </c>
      <c r="K1517" s="20" t="e">
        <f>INDEX(bureaux!$A:$H,MATCH($E1517,bureaux!$A:$A,0),7)</f>
        <v>#N/A</v>
      </c>
    </row>
    <row r="1518" spans="1:11" x14ac:dyDescent="0.25">
      <c r="A1518" s="20">
        <f>'Elegio-Electors'!C1518</f>
        <v>0</v>
      </c>
      <c r="B1518" s="20">
        <f>'Elegio-Electors'!B1518</f>
        <v>0</v>
      </c>
      <c r="C1518" s="91">
        <f>IF(Procédure!$C$33=2,'Elegio-Electors'!D1518,Procédure!$C$33)</f>
        <v>0</v>
      </c>
      <c r="D1518" s="20">
        <f>'Elegio-Electors'!E1518</f>
        <v>0</v>
      </c>
      <c r="E1518" s="91" t="str">
        <f>IF(LEFT(RIGHT('Elegio-Electors'!L1518,2),1)="C",'Elegio-Electors'!L1518,IF(LEFT(RIGHT('Elegio-Electors'!M1518,2),1)="C",'Elegio-Electors'!M1518,""))</f>
        <v/>
      </c>
      <c r="F1518" s="91" t="str">
        <f>IF(LEFT(RIGHT('Elegio-Electors'!L1518,2),1)="O",'Elegio-Electors'!L1518,IF(LEFT(RIGHT('Elegio-Electors'!M1518,2),1)="O",'Elegio-Electors'!M1518,""))</f>
        <v/>
      </c>
      <c r="G1518" s="20" t="e">
        <f>INDEX(bureaux!$A:$H,MATCH($E1518,bureaux!$A:$A,0),8)</f>
        <v>#N/A</v>
      </c>
      <c r="I1518" s="91" t="e">
        <f>_xlfn.CONCAT(INDEX(bureaux!$A:$H,MATCH($E1518,bureaux!$A:$A,0),4)," ",INDEX(bureaux!$A:$H,MATCH($E1518,bureaux!$A:$A,0),5))</f>
        <v>#N/A</v>
      </c>
      <c r="J1518" s="20" t="e">
        <f>INDEX(bureaux!$A:$H,MATCH($E1518,bureaux!$A:$A,0),6)</f>
        <v>#N/A</v>
      </c>
      <c r="K1518" s="20" t="e">
        <f>INDEX(bureaux!$A:$H,MATCH($E1518,bureaux!$A:$A,0),7)</f>
        <v>#N/A</v>
      </c>
    </row>
    <row r="1519" spans="1:11" x14ac:dyDescent="0.25">
      <c r="A1519" s="20">
        <f>'Elegio-Electors'!C1519</f>
        <v>0</v>
      </c>
      <c r="B1519" s="20">
        <f>'Elegio-Electors'!B1519</f>
        <v>0</v>
      </c>
      <c r="C1519" s="91">
        <f>IF(Procédure!$C$33=2,'Elegio-Electors'!D1519,Procédure!$C$33)</f>
        <v>0</v>
      </c>
      <c r="D1519" s="20">
        <f>'Elegio-Electors'!E1519</f>
        <v>0</v>
      </c>
      <c r="E1519" s="91" t="str">
        <f>IF(LEFT(RIGHT('Elegio-Electors'!L1519,2),1)="C",'Elegio-Electors'!L1519,IF(LEFT(RIGHT('Elegio-Electors'!M1519,2),1)="C",'Elegio-Electors'!M1519,""))</f>
        <v/>
      </c>
      <c r="F1519" s="91" t="str">
        <f>IF(LEFT(RIGHT('Elegio-Electors'!L1519,2),1)="O",'Elegio-Electors'!L1519,IF(LEFT(RIGHT('Elegio-Electors'!M1519,2),1)="O",'Elegio-Electors'!M1519,""))</f>
        <v/>
      </c>
      <c r="G1519" s="20" t="e">
        <f>INDEX(bureaux!$A:$H,MATCH($E1519,bureaux!$A:$A,0),8)</f>
        <v>#N/A</v>
      </c>
      <c r="I1519" s="91" t="e">
        <f>_xlfn.CONCAT(INDEX(bureaux!$A:$H,MATCH($E1519,bureaux!$A:$A,0),4)," ",INDEX(bureaux!$A:$H,MATCH($E1519,bureaux!$A:$A,0),5))</f>
        <v>#N/A</v>
      </c>
      <c r="J1519" s="20" t="e">
        <f>INDEX(bureaux!$A:$H,MATCH($E1519,bureaux!$A:$A,0),6)</f>
        <v>#N/A</v>
      </c>
      <c r="K1519" s="20" t="e">
        <f>INDEX(bureaux!$A:$H,MATCH($E1519,bureaux!$A:$A,0),7)</f>
        <v>#N/A</v>
      </c>
    </row>
    <row r="1520" spans="1:11" x14ac:dyDescent="0.25">
      <c r="A1520" s="20">
        <f>'Elegio-Electors'!C1520</f>
        <v>0</v>
      </c>
      <c r="B1520" s="20">
        <f>'Elegio-Electors'!B1520</f>
        <v>0</v>
      </c>
      <c r="C1520" s="91">
        <f>IF(Procédure!$C$33=2,'Elegio-Electors'!D1520,Procédure!$C$33)</f>
        <v>0</v>
      </c>
      <c r="D1520" s="20">
        <f>'Elegio-Electors'!E1520</f>
        <v>0</v>
      </c>
      <c r="E1520" s="91" t="str">
        <f>IF(LEFT(RIGHT('Elegio-Electors'!L1520,2),1)="C",'Elegio-Electors'!L1520,IF(LEFT(RIGHT('Elegio-Electors'!M1520,2),1)="C",'Elegio-Electors'!M1520,""))</f>
        <v/>
      </c>
      <c r="F1520" s="91" t="str">
        <f>IF(LEFT(RIGHT('Elegio-Electors'!L1520,2),1)="O",'Elegio-Electors'!L1520,IF(LEFT(RIGHT('Elegio-Electors'!M1520,2),1)="O",'Elegio-Electors'!M1520,""))</f>
        <v/>
      </c>
      <c r="G1520" s="20" t="e">
        <f>INDEX(bureaux!$A:$H,MATCH($E1520,bureaux!$A:$A,0),8)</f>
        <v>#N/A</v>
      </c>
      <c r="I1520" s="91" t="e">
        <f>_xlfn.CONCAT(INDEX(bureaux!$A:$H,MATCH($E1520,bureaux!$A:$A,0),4)," ",INDEX(bureaux!$A:$H,MATCH($E1520,bureaux!$A:$A,0),5))</f>
        <v>#N/A</v>
      </c>
      <c r="J1520" s="20" t="e">
        <f>INDEX(bureaux!$A:$H,MATCH($E1520,bureaux!$A:$A,0),6)</f>
        <v>#N/A</v>
      </c>
      <c r="K1520" s="20" t="e">
        <f>INDEX(bureaux!$A:$H,MATCH($E1520,bureaux!$A:$A,0),7)</f>
        <v>#N/A</v>
      </c>
    </row>
    <row r="1521" spans="1:11" x14ac:dyDescent="0.25">
      <c r="A1521" s="20">
        <f>'Elegio-Electors'!C1521</f>
        <v>0</v>
      </c>
      <c r="B1521" s="20">
        <f>'Elegio-Electors'!B1521</f>
        <v>0</v>
      </c>
      <c r="C1521" s="91">
        <f>IF(Procédure!$C$33=2,'Elegio-Electors'!D1521,Procédure!$C$33)</f>
        <v>0</v>
      </c>
      <c r="D1521" s="20">
        <f>'Elegio-Electors'!E1521</f>
        <v>0</v>
      </c>
      <c r="E1521" s="91" t="str">
        <f>IF(LEFT(RIGHT('Elegio-Electors'!L1521,2),1)="C",'Elegio-Electors'!L1521,IF(LEFT(RIGHT('Elegio-Electors'!M1521,2),1)="C",'Elegio-Electors'!M1521,""))</f>
        <v/>
      </c>
      <c r="F1521" s="91" t="str">
        <f>IF(LEFT(RIGHT('Elegio-Electors'!L1521,2),1)="O",'Elegio-Electors'!L1521,IF(LEFT(RIGHT('Elegio-Electors'!M1521,2),1)="O",'Elegio-Electors'!M1521,""))</f>
        <v/>
      </c>
      <c r="G1521" s="20" t="e">
        <f>INDEX(bureaux!$A:$H,MATCH($E1521,bureaux!$A:$A,0),8)</f>
        <v>#N/A</v>
      </c>
      <c r="I1521" s="91" t="e">
        <f>_xlfn.CONCAT(INDEX(bureaux!$A:$H,MATCH($E1521,bureaux!$A:$A,0),4)," ",INDEX(bureaux!$A:$H,MATCH($E1521,bureaux!$A:$A,0),5))</f>
        <v>#N/A</v>
      </c>
      <c r="J1521" s="20" t="e">
        <f>INDEX(bureaux!$A:$H,MATCH($E1521,bureaux!$A:$A,0),6)</f>
        <v>#N/A</v>
      </c>
      <c r="K1521" s="20" t="e">
        <f>INDEX(bureaux!$A:$H,MATCH($E1521,bureaux!$A:$A,0),7)</f>
        <v>#N/A</v>
      </c>
    </row>
    <row r="1522" spans="1:11" x14ac:dyDescent="0.25">
      <c r="A1522" s="20">
        <f>'Elegio-Electors'!C1522</f>
        <v>0</v>
      </c>
      <c r="B1522" s="20">
        <f>'Elegio-Electors'!B1522</f>
        <v>0</v>
      </c>
      <c r="C1522" s="91">
        <f>IF(Procédure!$C$33=2,'Elegio-Electors'!D1522,Procédure!$C$33)</f>
        <v>0</v>
      </c>
      <c r="D1522" s="20">
        <f>'Elegio-Electors'!E1522</f>
        <v>0</v>
      </c>
      <c r="E1522" s="91" t="str">
        <f>IF(LEFT(RIGHT('Elegio-Electors'!L1522,2),1)="C",'Elegio-Electors'!L1522,IF(LEFT(RIGHT('Elegio-Electors'!M1522,2),1)="C",'Elegio-Electors'!M1522,""))</f>
        <v/>
      </c>
      <c r="F1522" s="91" t="str">
        <f>IF(LEFT(RIGHT('Elegio-Electors'!L1522,2),1)="O",'Elegio-Electors'!L1522,IF(LEFT(RIGHT('Elegio-Electors'!M1522,2),1)="O",'Elegio-Electors'!M1522,""))</f>
        <v/>
      </c>
      <c r="G1522" s="20" t="e">
        <f>INDEX(bureaux!$A:$H,MATCH($E1522,bureaux!$A:$A,0),8)</f>
        <v>#N/A</v>
      </c>
      <c r="I1522" s="91" t="e">
        <f>_xlfn.CONCAT(INDEX(bureaux!$A:$H,MATCH($E1522,bureaux!$A:$A,0),4)," ",INDEX(bureaux!$A:$H,MATCH($E1522,bureaux!$A:$A,0),5))</f>
        <v>#N/A</v>
      </c>
      <c r="J1522" s="20" t="e">
        <f>INDEX(bureaux!$A:$H,MATCH($E1522,bureaux!$A:$A,0),6)</f>
        <v>#N/A</v>
      </c>
      <c r="K1522" s="20" t="e">
        <f>INDEX(bureaux!$A:$H,MATCH($E1522,bureaux!$A:$A,0),7)</f>
        <v>#N/A</v>
      </c>
    </row>
    <row r="1523" spans="1:11" x14ac:dyDescent="0.25">
      <c r="A1523" s="20">
        <f>'Elegio-Electors'!C1523</f>
        <v>0</v>
      </c>
      <c r="B1523" s="20">
        <f>'Elegio-Electors'!B1523</f>
        <v>0</v>
      </c>
      <c r="C1523" s="91">
        <f>IF(Procédure!$C$33=2,'Elegio-Electors'!D1523,Procédure!$C$33)</f>
        <v>0</v>
      </c>
      <c r="D1523" s="20">
        <f>'Elegio-Electors'!E1523</f>
        <v>0</v>
      </c>
      <c r="E1523" s="91" t="str">
        <f>IF(LEFT(RIGHT('Elegio-Electors'!L1523,2),1)="C",'Elegio-Electors'!L1523,IF(LEFT(RIGHT('Elegio-Electors'!M1523,2),1)="C",'Elegio-Electors'!M1523,""))</f>
        <v/>
      </c>
      <c r="F1523" s="91" t="str">
        <f>IF(LEFT(RIGHT('Elegio-Electors'!L1523,2),1)="O",'Elegio-Electors'!L1523,IF(LEFT(RIGHT('Elegio-Electors'!M1523,2),1)="O",'Elegio-Electors'!M1523,""))</f>
        <v/>
      </c>
      <c r="G1523" s="20" t="e">
        <f>INDEX(bureaux!$A:$H,MATCH($E1523,bureaux!$A:$A,0),8)</f>
        <v>#N/A</v>
      </c>
      <c r="I1523" s="91" t="e">
        <f>_xlfn.CONCAT(INDEX(bureaux!$A:$H,MATCH($E1523,bureaux!$A:$A,0),4)," ",INDEX(bureaux!$A:$H,MATCH($E1523,bureaux!$A:$A,0),5))</f>
        <v>#N/A</v>
      </c>
      <c r="J1523" s="20" t="e">
        <f>INDEX(bureaux!$A:$H,MATCH($E1523,bureaux!$A:$A,0),6)</f>
        <v>#N/A</v>
      </c>
      <c r="K1523" s="20" t="e">
        <f>INDEX(bureaux!$A:$H,MATCH($E1523,bureaux!$A:$A,0),7)</f>
        <v>#N/A</v>
      </c>
    </row>
    <row r="1524" spans="1:11" x14ac:dyDescent="0.25">
      <c r="A1524" s="20">
        <f>'Elegio-Electors'!C1524</f>
        <v>0</v>
      </c>
      <c r="B1524" s="20">
        <f>'Elegio-Electors'!B1524</f>
        <v>0</v>
      </c>
      <c r="C1524" s="91">
        <f>IF(Procédure!$C$33=2,'Elegio-Electors'!D1524,Procédure!$C$33)</f>
        <v>0</v>
      </c>
      <c r="D1524" s="20">
        <f>'Elegio-Electors'!E1524</f>
        <v>0</v>
      </c>
      <c r="E1524" s="91" t="str">
        <f>IF(LEFT(RIGHT('Elegio-Electors'!L1524,2),1)="C",'Elegio-Electors'!L1524,IF(LEFT(RIGHT('Elegio-Electors'!M1524,2),1)="C",'Elegio-Electors'!M1524,""))</f>
        <v/>
      </c>
      <c r="F1524" s="91" t="str">
        <f>IF(LEFT(RIGHT('Elegio-Electors'!L1524,2),1)="O",'Elegio-Electors'!L1524,IF(LEFT(RIGHT('Elegio-Electors'!M1524,2),1)="O",'Elegio-Electors'!M1524,""))</f>
        <v/>
      </c>
      <c r="G1524" s="20" t="e">
        <f>INDEX(bureaux!$A:$H,MATCH($E1524,bureaux!$A:$A,0),8)</f>
        <v>#N/A</v>
      </c>
      <c r="I1524" s="91" t="e">
        <f>_xlfn.CONCAT(INDEX(bureaux!$A:$H,MATCH($E1524,bureaux!$A:$A,0),4)," ",INDEX(bureaux!$A:$H,MATCH($E1524,bureaux!$A:$A,0),5))</f>
        <v>#N/A</v>
      </c>
      <c r="J1524" s="20" t="e">
        <f>INDEX(bureaux!$A:$H,MATCH($E1524,bureaux!$A:$A,0),6)</f>
        <v>#N/A</v>
      </c>
      <c r="K1524" s="20" t="e">
        <f>INDEX(bureaux!$A:$H,MATCH($E1524,bureaux!$A:$A,0),7)</f>
        <v>#N/A</v>
      </c>
    </row>
    <row r="1525" spans="1:11" x14ac:dyDescent="0.25">
      <c r="A1525" s="20">
        <f>'Elegio-Electors'!C1525</f>
        <v>0</v>
      </c>
      <c r="B1525" s="20">
        <f>'Elegio-Electors'!B1525</f>
        <v>0</v>
      </c>
      <c r="C1525" s="91">
        <f>IF(Procédure!$C$33=2,'Elegio-Electors'!D1525,Procédure!$C$33)</f>
        <v>0</v>
      </c>
      <c r="D1525" s="20">
        <f>'Elegio-Electors'!E1525</f>
        <v>0</v>
      </c>
      <c r="E1525" s="91" t="str">
        <f>IF(LEFT(RIGHT('Elegio-Electors'!L1525,2),1)="C",'Elegio-Electors'!L1525,IF(LEFT(RIGHT('Elegio-Electors'!M1525,2),1)="C",'Elegio-Electors'!M1525,""))</f>
        <v/>
      </c>
      <c r="F1525" s="91" t="str">
        <f>IF(LEFT(RIGHT('Elegio-Electors'!L1525,2),1)="O",'Elegio-Electors'!L1525,IF(LEFT(RIGHT('Elegio-Electors'!M1525,2),1)="O",'Elegio-Electors'!M1525,""))</f>
        <v/>
      </c>
      <c r="G1525" s="20" t="e">
        <f>INDEX(bureaux!$A:$H,MATCH($E1525,bureaux!$A:$A,0),8)</f>
        <v>#N/A</v>
      </c>
      <c r="I1525" s="91" t="e">
        <f>_xlfn.CONCAT(INDEX(bureaux!$A:$H,MATCH($E1525,bureaux!$A:$A,0),4)," ",INDEX(bureaux!$A:$H,MATCH($E1525,bureaux!$A:$A,0),5))</f>
        <v>#N/A</v>
      </c>
      <c r="J1525" s="20" t="e">
        <f>INDEX(bureaux!$A:$H,MATCH($E1525,bureaux!$A:$A,0),6)</f>
        <v>#N/A</v>
      </c>
      <c r="K1525" s="20" t="e">
        <f>INDEX(bureaux!$A:$H,MATCH($E1525,bureaux!$A:$A,0),7)</f>
        <v>#N/A</v>
      </c>
    </row>
    <row r="1526" spans="1:11" x14ac:dyDescent="0.25">
      <c r="A1526" s="20">
        <f>'Elegio-Electors'!C1526</f>
        <v>0</v>
      </c>
      <c r="B1526" s="20">
        <f>'Elegio-Electors'!B1526</f>
        <v>0</v>
      </c>
      <c r="C1526" s="91">
        <f>IF(Procédure!$C$33=2,'Elegio-Electors'!D1526,Procédure!$C$33)</f>
        <v>0</v>
      </c>
      <c r="D1526" s="20">
        <f>'Elegio-Electors'!E1526</f>
        <v>0</v>
      </c>
      <c r="E1526" s="91" t="str">
        <f>IF(LEFT(RIGHT('Elegio-Electors'!L1526,2),1)="C",'Elegio-Electors'!L1526,IF(LEFT(RIGHT('Elegio-Electors'!M1526,2),1)="C",'Elegio-Electors'!M1526,""))</f>
        <v/>
      </c>
      <c r="F1526" s="91" t="str">
        <f>IF(LEFT(RIGHT('Elegio-Electors'!L1526,2),1)="O",'Elegio-Electors'!L1526,IF(LEFT(RIGHT('Elegio-Electors'!M1526,2),1)="O",'Elegio-Electors'!M1526,""))</f>
        <v/>
      </c>
      <c r="G1526" s="20" t="e">
        <f>INDEX(bureaux!$A:$H,MATCH($E1526,bureaux!$A:$A,0),8)</f>
        <v>#N/A</v>
      </c>
      <c r="I1526" s="91" t="e">
        <f>_xlfn.CONCAT(INDEX(bureaux!$A:$H,MATCH($E1526,bureaux!$A:$A,0),4)," ",INDEX(bureaux!$A:$H,MATCH($E1526,bureaux!$A:$A,0),5))</f>
        <v>#N/A</v>
      </c>
      <c r="J1526" s="20" t="e">
        <f>INDEX(bureaux!$A:$H,MATCH($E1526,bureaux!$A:$A,0),6)</f>
        <v>#N/A</v>
      </c>
      <c r="K1526" s="20" t="e">
        <f>INDEX(bureaux!$A:$H,MATCH($E1526,bureaux!$A:$A,0),7)</f>
        <v>#N/A</v>
      </c>
    </row>
    <row r="1527" spans="1:11" x14ac:dyDescent="0.25">
      <c r="A1527" s="20">
        <f>'Elegio-Electors'!C1527</f>
        <v>0</v>
      </c>
      <c r="B1527" s="20">
        <f>'Elegio-Electors'!B1527</f>
        <v>0</v>
      </c>
      <c r="C1527" s="91">
        <f>IF(Procédure!$C$33=2,'Elegio-Electors'!D1527,Procédure!$C$33)</f>
        <v>0</v>
      </c>
      <c r="D1527" s="20">
        <f>'Elegio-Electors'!E1527</f>
        <v>0</v>
      </c>
      <c r="E1527" s="91" t="str">
        <f>IF(LEFT(RIGHT('Elegio-Electors'!L1527,2),1)="C",'Elegio-Electors'!L1527,IF(LEFT(RIGHT('Elegio-Electors'!M1527,2),1)="C",'Elegio-Electors'!M1527,""))</f>
        <v/>
      </c>
      <c r="F1527" s="91" t="str">
        <f>IF(LEFT(RIGHT('Elegio-Electors'!L1527,2),1)="O",'Elegio-Electors'!L1527,IF(LEFT(RIGHT('Elegio-Electors'!M1527,2),1)="O",'Elegio-Electors'!M1527,""))</f>
        <v/>
      </c>
      <c r="G1527" s="20" t="e">
        <f>INDEX(bureaux!$A:$H,MATCH($E1527,bureaux!$A:$A,0),8)</f>
        <v>#N/A</v>
      </c>
      <c r="I1527" s="91" t="e">
        <f>_xlfn.CONCAT(INDEX(bureaux!$A:$H,MATCH($E1527,bureaux!$A:$A,0),4)," ",INDEX(bureaux!$A:$H,MATCH($E1527,bureaux!$A:$A,0),5))</f>
        <v>#N/A</v>
      </c>
      <c r="J1527" s="20" t="e">
        <f>INDEX(bureaux!$A:$H,MATCH($E1527,bureaux!$A:$A,0),6)</f>
        <v>#N/A</v>
      </c>
      <c r="K1527" s="20" t="e">
        <f>INDEX(bureaux!$A:$H,MATCH($E1527,bureaux!$A:$A,0),7)</f>
        <v>#N/A</v>
      </c>
    </row>
    <row r="1528" spans="1:11" x14ac:dyDescent="0.25">
      <c r="A1528" s="20">
        <f>'Elegio-Electors'!C1528</f>
        <v>0</v>
      </c>
      <c r="B1528" s="20">
        <f>'Elegio-Electors'!B1528</f>
        <v>0</v>
      </c>
      <c r="C1528" s="91">
        <f>IF(Procédure!$C$33=2,'Elegio-Electors'!D1528,Procédure!$C$33)</f>
        <v>0</v>
      </c>
      <c r="D1528" s="20">
        <f>'Elegio-Electors'!E1528</f>
        <v>0</v>
      </c>
      <c r="E1528" s="91" t="str">
        <f>IF(LEFT(RIGHT('Elegio-Electors'!L1528,2),1)="C",'Elegio-Electors'!L1528,IF(LEFT(RIGHT('Elegio-Electors'!M1528,2),1)="C",'Elegio-Electors'!M1528,""))</f>
        <v/>
      </c>
      <c r="F1528" s="91" t="str">
        <f>IF(LEFT(RIGHT('Elegio-Electors'!L1528,2),1)="O",'Elegio-Electors'!L1528,IF(LEFT(RIGHT('Elegio-Electors'!M1528,2),1)="O",'Elegio-Electors'!M1528,""))</f>
        <v/>
      </c>
      <c r="G1528" s="20" t="e">
        <f>INDEX(bureaux!$A:$H,MATCH($E1528,bureaux!$A:$A,0),8)</f>
        <v>#N/A</v>
      </c>
      <c r="I1528" s="91" t="e">
        <f>_xlfn.CONCAT(INDEX(bureaux!$A:$H,MATCH($E1528,bureaux!$A:$A,0),4)," ",INDEX(bureaux!$A:$H,MATCH($E1528,bureaux!$A:$A,0),5))</f>
        <v>#N/A</v>
      </c>
      <c r="J1528" s="20" t="e">
        <f>INDEX(bureaux!$A:$H,MATCH($E1528,bureaux!$A:$A,0),6)</f>
        <v>#N/A</v>
      </c>
      <c r="K1528" s="20" t="e">
        <f>INDEX(bureaux!$A:$H,MATCH($E1528,bureaux!$A:$A,0),7)</f>
        <v>#N/A</v>
      </c>
    </row>
    <row r="1529" spans="1:11" x14ac:dyDescent="0.25">
      <c r="A1529" s="20">
        <f>'Elegio-Electors'!C1529</f>
        <v>0</v>
      </c>
      <c r="B1529" s="20">
        <f>'Elegio-Electors'!B1529</f>
        <v>0</v>
      </c>
      <c r="C1529" s="91">
        <f>IF(Procédure!$C$33=2,'Elegio-Electors'!D1529,Procédure!$C$33)</f>
        <v>0</v>
      </c>
      <c r="D1529" s="20">
        <f>'Elegio-Electors'!E1529</f>
        <v>0</v>
      </c>
      <c r="E1529" s="91" t="str">
        <f>IF(LEFT(RIGHT('Elegio-Electors'!L1529,2),1)="C",'Elegio-Electors'!L1529,IF(LEFT(RIGHT('Elegio-Electors'!M1529,2),1)="C",'Elegio-Electors'!M1529,""))</f>
        <v/>
      </c>
      <c r="F1529" s="91" t="str">
        <f>IF(LEFT(RIGHT('Elegio-Electors'!L1529,2),1)="O",'Elegio-Electors'!L1529,IF(LEFT(RIGHT('Elegio-Electors'!M1529,2),1)="O",'Elegio-Electors'!M1529,""))</f>
        <v/>
      </c>
      <c r="G1529" s="20" t="e">
        <f>INDEX(bureaux!$A:$H,MATCH($E1529,bureaux!$A:$A,0),8)</f>
        <v>#N/A</v>
      </c>
      <c r="I1529" s="91" t="e">
        <f>_xlfn.CONCAT(INDEX(bureaux!$A:$H,MATCH($E1529,bureaux!$A:$A,0),4)," ",INDEX(bureaux!$A:$H,MATCH($E1529,bureaux!$A:$A,0),5))</f>
        <v>#N/A</v>
      </c>
      <c r="J1529" s="20" t="e">
        <f>INDEX(bureaux!$A:$H,MATCH($E1529,bureaux!$A:$A,0),6)</f>
        <v>#N/A</v>
      </c>
      <c r="K1529" s="20" t="e">
        <f>INDEX(bureaux!$A:$H,MATCH($E1529,bureaux!$A:$A,0),7)</f>
        <v>#N/A</v>
      </c>
    </row>
    <row r="1530" spans="1:11" x14ac:dyDescent="0.25">
      <c r="A1530" s="20">
        <f>'Elegio-Electors'!C1530</f>
        <v>0</v>
      </c>
      <c r="B1530" s="20">
        <f>'Elegio-Electors'!B1530</f>
        <v>0</v>
      </c>
      <c r="C1530" s="91">
        <f>IF(Procédure!$C$33=2,'Elegio-Electors'!D1530,Procédure!$C$33)</f>
        <v>0</v>
      </c>
      <c r="D1530" s="20">
        <f>'Elegio-Electors'!E1530</f>
        <v>0</v>
      </c>
      <c r="E1530" s="91" t="str">
        <f>IF(LEFT(RIGHT('Elegio-Electors'!L1530,2),1)="C",'Elegio-Electors'!L1530,IF(LEFT(RIGHT('Elegio-Electors'!M1530,2),1)="C",'Elegio-Electors'!M1530,""))</f>
        <v/>
      </c>
      <c r="F1530" s="91" t="str">
        <f>IF(LEFT(RIGHT('Elegio-Electors'!L1530,2),1)="O",'Elegio-Electors'!L1530,IF(LEFT(RIGHT('Elegio-Electors'!M1530,2),1)="O",'Elegio-Electors'!M1530,""))</f>
        <v/>
      </c>
      <c r="G1530" s="20" t="e">
        <f>INDEX(bureaux!$A:$H,MATCH($E1530,bureaux!$A:$A,0),8)</f>
        <v>#N/A</v>
      </c>
      <c r="I1530" s="91" t="e">
        <f>_xlfn.CONCAT(INDEX(bureaux!$A:$H,MATCH($E1530,bureaux!$A:$A,0),4)," ",INDEX(bureaux!$A:$H,MATCH($E1530,bureaux!$A:$A,0),5))</f>
        <v>#N/A</v>
      </c>
      <c r="J1530" s="20" t="e">
        <f>INDEX(bureaux!$A:$H,MATCH($E1530,bureaux!$A:$A,0),6)</f>
        <v>#N/A</v>
      </c>
      <c r="K1530" s="20" t="e">
        <f>INDEX(bureaux!$A:$H,MATCH($E1530,bureaux!$A:$A,0),7)</f>
        <v>#N/A</v>
      </c>
    </row>
    <row r="1531" spans="1:11" x14ac:dyDescent="0.25">
      <c r="A1531" s="20">
        <f>'Elegio-Electors'!C1531</f>
        <v>0</v>
      </c>
      <c r="B1531" s="20">
        <f>'Elegio-Electors'!B1531</f>
        <v>0</v>
      </c>
      <c r="C1531" s="91">
        <f>IF(Procédure!$C$33=2,'Elegio-Electors'!D1531,Procédure!$C$33)</f>
        <v>0</v>
      </c>
      <c r="D1531" s="20">
        <f>'Elegio-Electors'!E1531</f>
        <v>0</v>
      </c>
      <c r="E1531" s="91" t="str">
        <f>IF(LEFT(RIGHT('Elegio-Electors'!L1531,2),1)="C",'Elegio-Electors'!L1531,IF(LEFT(RIGHT('Elegio-Electors'!M1531,2),1)="C",'Elegio-Electors'!M1531,""))</f>
        <v/>
      </c>
      <c r="F1531" s="91" t="str">
        <f>IF(LEFT(RIGHT('Elegio-Electors'!L1531,2),1)="O",'Elegio-Electors'!L1531,IF(LEFT(RIGHT('Elegio-Electors'!M1531,2),1)="O",'Elegio-Electors'!M1531,""))</f>
        <v/>
      </c>
      <c r="G1531" s="20" t="e">
        <f>INDEX(bureaux!$A:$H,MATCH($E1531,bureaux!$A:$A,0),8)</f>
        <v>#N/A</v>
      </c>
      <c r="I1531" s="91" t="e">
        <f>_xlfn.CONCAT(INDEX(bureaux!$A:$H,MATCH($E1531,bureaux!$A:$A,0),4)," ",INDEX(bureaux!$A:$H,MATCH($E1531,bureaux!$A:$A,0),5))</f>
        <v>#N/A</v>
      </c>
      <c r="J1531" s="20" t="e">
        <f>INDEX(bureaux!$A:$H,MATCH($E1531,bureaux!$A:$A,0),6)</f>
        <v>#N/A</v>
      </c>
      <c r="K1531" s="20" t="e">
        <f>INDEX(bureaux!$A:$H,MATCH($E1531,bureaux!$A:$A,0),7)</f>
        <v>#N/A</v>
      </c>
    </row>
    <row r="1532" spans="1:11" x14ac:dyDescent="0.25">
      <c r="A1532" s="20">
        <f>'Elegio-Electors'!C1532</f>
        <v>0</v>
      </c>
      <c r="B1532" s="20">
        <f>'Elegio-Electors'!B1532</f>
        <v>0</v>
      </c>
      <c r="C1532" s="91">
        <f>IF(Procédure!$C$33=2,'Elegio-Electors'!D1532,Procédure!$C$33)</f>
        <v>0</v>
      </c>
      <c r="D1532" s="20">
        <f>'Elegio-Electors'!E1532</f>
        <v>0</v>
      </c>
      <c r="E1532" s="91" t="str">
        <f>IF(LEFT(RIGHT('Elegio-Electors'!L1532,2),1)="C",'Elegio-Electors'!L1532,IF(LEFT(RIGHT('Elegio-Electors'!M1532,2),1)="C",'Elegio-Electors'!M1532,""))</f>
        <v/>
      </c>
      <c r="F1532" s="91" t="str">
        <f>IF(LEFT(RIGHT('Elegio-Electors'!L1532,2),1)="O",'Elegio-Electors'!L1532,IF(LEFT(RIGHT('Elegio-Electors'!M1532,2),1)="O",'Elegio-Electors'!M1532,""))</f>
        <v/>
      </c>
      <c r="G1532" s="20" t="e">
        <f>INDEX(bureaux!$A:$H,MATCH($E1532,bureaux!$A:$A,0),8)</f>
        <v>#N/A</v>
      </c>
      <c r="I1532" s="91" t="e">
        <f>_xlfn.CONCAT(INDEX(bureaux!$A:$H,MATCH($E1532,bureaux!$A:$A,0),4)," ",INDEX(bureaux!$A:$H,MATCH($E1532,bureaux!$A:$A,0),5))</f>
        <v>#N/A</v>
      </c>
      <c r="J1532" s="20" t="e">
        <f>INDEX(bureaux!$A:$H,MATCH($E1532,bureaux!$A:$A,0),6)</f>
        <v>#N/A</v>
      </c>
      <c r="K1532" s="20" t="e">
        <f>INDEX(bureaux!$A:$H,MATCH($E1532,bureaux!$A:$A,0),7)</f>
        <v>#N/A</v>
      </c>
    </row>
    <row r="1533" spans="1:11" x14ac:dyDescent="0.25">
      <c r="A1533" s="20">
        <f>'Elegio-Electors'!C1533</f>
        <v>0</v>
      </c>
      <c r="B1533" s="20">
        <f>'Elegio-Electors'!B1533</f>
        <v>0</v>
      </c>
      <c r="C1533" s="91">
        <f>IF(Procédure!$C$33=2,'Elegio-Electors'!D1533,Procédure!$C$33)</f>
        <v>0</v>
      </c>
      <c r="D1533" s="20">
        <f>'Elegio-Electors'!E1533</f>
        <v>0</v>
      </c>
      <c r="E1533" s="91" t="str">
        <f>IF(LEFT(RIGHT('Elegio-Electors'!L1533,2),1)="C",'Elegio-Electors'!L1533,IF(LEFT(RIGHT('Elegio-Electors'!M1533,2),1)="C",'Elegio-Electors'!M1533,""))</f>
        <v/>
      </c>
      <c r="F1533" s="91" t="str">
        <f>IF(LEFT(RIGHT('Elegio-Electors'!L1533,2),1)="O",'Elegio-Electors'!L1533,IF(LEFT(RIGHT('Elegio-Electors'!M1533,2),1)="O",'Elegio-Electors'!M1533,""))</f>
        <v/>
      </c>
      <c r="G1533" s="20" t="e">
        <f>INDEX(bureaux!$A:$H,MATCH($E1533,bureaux!$A:$A,0),8)</f>
        <v>#N/A</v>
      </c>
      <c r="I1533" s="91" t="e">
        <f>_xlfn.CONCAT(INDEX(bureaux!$A:$H,MATCH($E1533,bureaux!$A:$A,0),4)," ",INDEX(bureaux!$A:$H,MATCH($E1533,bureaux!$A:$A,0),5))</f>
        <v>#N/A</v>
      </c>
      <c r="J1533" s="20" t="e">
        <f>INDEX(bureaux!$A:$H,MATCH($E1533,bureaux!$A:$A,0),6)</f>
        <v>#N/A</v>
      </c>
      <c r="K1533" s="20" t="e">
        <f>INDEX(bureaux!$A:$H,MATCH($E1533,bureaux!$A:$A,0),7)</f>
        <v>#N/A</v>
      </c>
    </row>
    <row r="1534" spans="1:11" x14ac:dyDescent="0.25">
      <c r="A1534" s="20">
        <f>'Elegio-Electors'!C1534</f>
        <v>0</v>
      </c>
      <c r="B1534" s="20">
        <f>'Elegio-Electors'!B1534</f>
        <v>0</v>
      </c>
      <c r="C1534" s="91">
        <f>IF(Procédure!$C$33=2,'Elegio-Electors'!D1534,Procédure!$C$33)</f>
        <v>0</v>
      </c>
      <c r="D1534" s="20">
        <f>'Elegio-Electors'!E1534</f>
        <v>0</v>
      </c>
      <c r="E1534" s="91" t="str">
        <f>IF(LEFT(RIGHT('Elegio-Electors'!L1534,2),1)="C",'Elegio-Electors'!L1534,IF(LEFT(RIGHT('Elegio-Electors'!M1534,2),1)="C",'Elegio-Electors'!M1534,""))</f>
        <v/>
      </c>
      <c r="F1534" s="91" t="str">
        <f>IF(LEFT(RIGHT('Elegio-Electors'!L1534,2),1)="O",'Elegio-Electors'!L1534,IF(LEFT(RIGHT('Elegio-Electors'!M1534,2),1)="O",'Elegio-Electors'!M1534,""))</f>
        <v/>
      </c>
      <c r="G1534" s="20" t="e">
        <f>INDEX(bureaux!$A:$H,MATCH($E1534,bureaux!$A:$A,0),8)</f>
        <v>#N/A</v>
      </c>
      <c r="I1534" s="91" t="e">
        <f>_xlfn.CONCAT(INDEX(bureaux!$A:$H,MATCH($E1534,bureaux!$A:$A,0),4)," ",INDEX(bureaux!$A:$H,MATCH($E1534,bureaux!$A:$A,0),5))</f>
        <v>#N/A</v>
      </c>
      <c r="J1534" s="20" t="e">
        <f>INDEX(bureaux!$A:$H,MATCH($E1534,bureaux!$A:$A,0),6)</f>
        <v>#N/A</v>
      </c>
      <c r="K1534" s="20" t="e">
        <f>INDEX(bureaux!$A:$H,MATCH($E1534,bureaux!$A:$A,0),7)</f>
        <v>#N/A</v>
      </c>
    </row>
    <row r="1535" spans="1:11" x14ac:dyDescent="0.25">
      <c r="A1535" s="20">
        <f>'Elegio-Electors'!C1535</f>
        <v>0</v>
      </c>
      <c r="B1535" s="20">
        <f>'Elegio-Electors'!B1535</f>
        <v>0</v>
      </c>
      <c r="C1535" s="91">
        <f>IF(Procédure!$C$33=2,'Elegio-Electors'!D1535,Procédure!$C$33)</f>
        <v>0</v>
      </c>
      <c r="D1535" s="20">
        <f>'Elegio-Electors'!E1535</f>
        <v>0</v>
      </c>
      <c r="E1535" s="91" t="str">
        <f>IF(LEFT(RIGHT('Elegio-Electors'!L1535,2),1)="C",'Elegio-Electors'!L1535,IF(LEFT(RIGHT('Elegio-Electors'!M1535,2),1)="C",'Elegio-Electors'!M1535,""))</f>
        <v/>
      </c>
      <c r="F1535" s="91" t="str">
        <f>IF(LEFT(RIGHT('Elegio-Electors'!L1535,2),1)="O",'Elegio-Electors'!L1535,IF(LEFT(RIGHT('Elegio-Electors'!M1535,2),1)="O",'Elegio-Electors'!M1535,""))</f>
        <v/>
      </c>
      <c r="G1535" s="20" t="e">
        <f>INDEX(bureaux!$A:$H,MATCH($E1535,bureaux!$A:$A,0),8)</f>
        <v>#N/A</v>
      </c>
      <c r="I1535" s="91" t="e">
        <f>_xlfn.CONCAT(INDEX(bureaux!$A:$H,MATCH($E1535,bureaux!$A:$A,0),4)," ",INDEX(bureaux!$A:$H,MATCH($E1535,bureaux!$A:$A,0),5))</f>
        <v>#N/A</v>
      </c>
      <c r="J1535" s="20" t="e">
        <f>INDEX(bureaux!$A:$H,MATCH($E1535,bureaux!$A:$A,0),6)</f>
        <v>#N/A</v>
      </c>
      <c r="K1535" s="20" t="e">
        <f>INDEX(bureaux!$A:$H,MATCH($E1535,bureaux!$A:$A,0),7)</f>
        <v>#N/A</v>
      </c>
    </row>
    <row r="1536" spans="1:11" x14ac:dyDescent="0.25">
      <c r="A1536" s="20">
        <f>'Elegio-Electors'!C1536</f>
        <v>0</v>
      </c>
      <c r="B1536" s="20">
        <f>'Elegio-Electors'!B1536</f>
        <v>0</v>
      </c>
      <c r="C1536" s="91">
        <f>IF(Procédure!$C$33=2,'Elegio-Electors'!D1536,Procédure!$C$33)</f>
        <v>0</v>
      </c>
      <c r="D1536" s="20">
        <f>'Elegio-Electors'!E1536</f>
        <v>0</v>
      </c>
      <c r="E1536" s="91" t="str">
        <f>IF(LEFT(RIGHT('Elegio-Electors'!L1536,2),1)="C",'Elegio-Electors'!L1536,IF(LEFT(RIGHT('Elegio-Electors'!M1536,2),1)="C",'Elegio-Electors'!M1536,""))</f>
        <v/>
      </c>
      <c r="F1536" s="91" t="str">
        <f>IF(LEFT(RIGHT('Elegio-Electors'!L1536,2),1)="O",'Elegio-Electors'!L1536,IF(LEFT(RIGHT('Elegio-Electors'!M1536,2),1)="O",'Elegio-Electors'!M1536,""))</f>
        <v/>
      </c>
      <c r="G1536" s="20" t="e">
        <f>INDEX(bureaux!$A:$H,MATCH($E1536,bureaux!$A:$A,0),8)</f>
        <v>#N/A</v>
      </c>
      <c r="I1536" s="91" t="e">
        <f>_xlfn.CONCAT(INDEX(bureaux!$A:$H,MATCH($E1536,bureaux!$A:$A,0),4)," ",INDEX(bureaux!$A:$H,MATCH($E1536,bureaux!$A:$A,0),5))</f>
        <v>#N/A</v>
      </c>
      <c r="J1536" s="20" t="e">
        <f>INDEX(bureaux!$A:$H,MATCH($E1536,bureaux!$A:$A,0),6)</f>
        <v>#N/A</v>
      </c>
      <c r="K1536" s="20" t="e">
        <f>INDEX(bureaux!$A:$H,MATCH($E1536,bureaux!$A:$A,0),7)</f>
        <v>#N/A</v>
      </c>
    </row>
    <row r="1537" spans="1:11" x14ac:dyDescent="0.25">
      <c r="A1537" s="20">
        <f>'Elegio-Electors'!C1537</f>
        <v>0</v>
      </c>
      <c r="B1537" s="20">
        <f>'Elegio-Electors'!B1537</f>
        <v>0</v>
      </c>
      <c r="C1537" s="91">
        <f>IF(Procédure!$C$33=2,'Elegio-Electors'!D1537,Procédure!$C$33)</f>
        <v>0</v>
      </c>
      <c r="D1537" s="20">
        <f>'Elegio-Electors'!E1537</f>
        <v>0</v>
      </c>
      <c r="E1537" s="91" t="str">
        <f>IF(LEFT(RIGHT('Elegio-Electors'!L1537,2),1)="C",'Elegio-Electors'!L1537,IF(LEFT(RIGHT('Elegio-Electors'!M1537,2),1)="C",'Elegio-Electors'!M1537,""))</f>
        <v/>
      </c>
      <c r="F1537" s="91" t="str">
        <f>IF(LEFT(RIGHT('Elegio-Electors'!L1537,2),1)="O",'Elegio-Electors'!L1537,IF(LEFT(RIGHT('Elegio-Electors'!M1537,2),1)="O",'Elegio-Electors'!M1537,""))</f>
        <v/>
      </c>
      <c r="G1537" s="20" t="e">
        <f>INDEX(bureaux!$A:$H,MATCH($E1537,bureaux!$A:$A,0),8)</f>
        <v>#N/A</v>
      </c>
      <c r="I1537" s="91" t="e">
        <f>_xlfn.CONCAT(INDEX(bureaux!$A:$H,MATCH($E1537,bureaux!$A:$A,0),4)," ",INDEX(bureaux!$A:$H,MATCH($E1537,bureaux!$A:$A,0),5))</f>
        <v>#N/A</v>
      </c>
      <c r="J1537" s="20" t="e">
        <f>INDEX(bureaux!$A:$H,MATCH($E1537,bureaux!$A:$A,0),6)</f>
        <v>#N/A</v>
      </c>
      <c r="K1537" s="20" t="e">
        <f>INDEX(bureaux!$A:$H,MATCH($E1537,bureaux!$A:$A,0),7)</f>
        <v>#N/A</v>
      </c>
    </row>
    <row r="1538" spans="1:11" x14ac:dyDescent="0.25">
      <c r="A1538" s="20">
        <f>'Elegio-Electors'!C1538</f>
        <v>0</v>
      </c>
      <c r="B1538" s="20">
        <f>'Elegio-Electors'!B1538</f>
        <v>0</v>
      </c>
      <c r="C1538" s="91">
        <f>IF(Procédure!$C$33=2,'Elegio-Electors'!D1538,Procédure!$C$33)</f>
        <v>0</v>
      </c>
      <c r="D1538" s="20">
        <f>'Elegio-Electors'!E1538</f>
        <v>0</v>
      </c>
      <c r="E1538" s="91" t="str">
        <f>IF(LEFT(RIGHT('Elegio-Electors'!L1538,2),1)="C",'Elegio-Electors'!L1538,IF(LEFT(RIGHT('Elegio-Electors'!M1538,2),1)="C",'Elegio-Electors'!M1538,""))</f>
        <v/>
      </c>
      <c r="F1538" s="91" t="str">
        <f>IF(LEFT(RIGHT('Elegio-Electors'!L1538,2),1)="O",'Elegio-Electors'!L1538,IF(LEFT(RIGHT('Elegio-Electors'!M1538,2),1)="O",'Elegio-Electors'!M1538,""))</f>
        <v/>
      </c>
      <c r="G1538" s="20" t="e">
        <f>INDEX(bureaux!$A:$H,MATCH($E1538,bureaux!$A:$A,0),8)</f>
        <v>#N/A</v>
      </c>
      <c r="I1538" s="91" t="e">
        <f>_xlfn.CONCAT(INDEX(bureaux!$A:$H,MATCH($E1538,bureaux!$A:$A,0),4)," ",INDEX(bureaux!$A:$H,MATCH($E1538,bureaux!$A:$A,0),5))</f>
        <v>#N/A</v>
      </c>
      <c r="J1538" s="20" t="e">
        <f>INDEX(bureaux!$A:$H,MATCH($E1538,bureaux!$A:$A,0),6)</f>
        <v>#N/A</v>
      </c>
      <c r="K1538" s="20" t="e">
        <f>INDEX(bureaux!$A:$H,MATCH($E1538,bureaux!$A:$A,0),7)</f>
        <v>#N/A</v>
      </c>
    </row>
    <row r="1539" spans="1:11" x14ac:dyDescent="0.25">
      <c r="A1539" s="20">
        <f>'Elegio-Electors'!C1539</f>
        <v>0</v>
      </c>
      <c r="B1539" s="20">
        <f>'Elegio-Electors'!B1539</f>
        <v>0</v>
      </c>
      <c r="C1539" s="91">
        <f>IF(Procédure!$C$33=2,'Elegio-Electors'!D1539,Procédure!$C$33)</f>
        <v>0</v>
      </c>
      <c r="D1539" s="20">
        <f>'Elegio-Electors'!E1539</f>
        <v>0</v>
      </c>
      <c r="E1539" s="91" t="str">
        <f>IF(LEFT(RIGHT('Elegio-Electors'!L1539,2),1)="C",'Elegio-Electors'!L1539,IF(LEFT(RIGHT('Elegio-Electors'!M1539,2),1)="C",'Elegio-Electors'!M1539,""))</f>
        <v/>
      </c>
      <c r="F1539" s="91" t="str">
        <f>IF(LEFT(RIGHT('Elegio-Electors'!L1539,2),1)="O",'Elegio-Electors'!L1539,IF(LEFT(RIGHT('Elegio-Electors'!M1539,2),1)="O",'Elegio-Electors'!M1539,""))</f>
        <v/>
      </c>
      <c r="G1539" s="20" t="e">
        <f>INDEX(bureaux!$A:$H,MATCH($E1539,bureaux!$A:$A,0),8)</f>
        <v>#N/A</v>
      </c>
      <c r="I1539" s="91" t="e">
        <f>_xlfn.CONCAT(INDEX(bureaux!$A:$H,MATCH($E1539,bureaux!$A:$A,0),4)," ",INDEX(bureaux!$A:$H,MATCH($E1539,bureaux!$A:$A,0),5))</f>
        <v>#N/A</v>
      </c>
      <c r="J1539" s="20" t="e">
        <f>INDEX(bureaux!$A:$H,MATCH($E1539,bureaux!$A:$A,0),6)</f>
        <v>#N/A</v>
      </c>
      <c r="K1539" s="20" t="e">
        <f>INDEX(bureaux!$A:$H,MATCH($E1539,bureaux!$A:$A,0),7)</f>
        <v>#N/A</v>
      </c>
    </row>
    <row r="1540" spans="1:11" x14ac:dyDescent="0.25">
      <c r="A1540" s="20">
        <f>'Elegio-Electors'!C1540</f>
        <v>0</v>
      </c>
      <c r="B1540" s="20">
        <f>'Elegio-Electors'!B1540</f>
        <v>0</v>
      </c>
      <c r="C1540" s="91">
        <f>IF(Procédure!$C$33=2,'Elegio-Electors'!D1540,Procédure!$C$33)</f>
        <v>0</v>
      </c>
      <c r="D1540" s="20">
        <f>'Elegio-Electors'!E1540</f>
        <v>0</v>
      </c>
      <c r="E1540" s="91" t="str">
        <f>IF(LEFT(RIGHT('Elegio-Electors'!L1540,2),1)="C",'Elegio-Electors'!L1540,IF(LEFT(RIGHT('Elegio-Electors'!M1540,2),1)="C",'Elegio-Electors'!M1540,""))</f>
        <v/>
      </c>
      <c r="F1540" s="91" t="str">
        <f>IF(LEFT(RIGHT('Elegio-Electors'!L1540,2),1)="O",'Elegio-Electors'!L1540,IF(LEFT(RIGHT('Elegio-Electors'!M1540,2),1)="O",'Elegio-Electors'!M1540,""))</f>
        <v/>
      </c>
      <c r="G1540" s="20" t="e">
        <f>INDEX(bureaux!$A:$H,MATCH($E1540,bureaux!$A:$A,0),8)</f>
        <v>#N/A</v>
      </c>
      <c r="I1540" s="91" t="e">
        <f>_xlfn.CONCAT(INDEX(bureaux!$A:$H,MATCH($E1540,bureaux!$A:$A,0),4)," ",INDEX(bureaux!$A:$H,MATCH($E1540,bureaux!$A:$A,0),5))</f>
        <v>#N/A</v>
      </c>
      <c r="J1540" s="20" t="e">
        <f>INDEX(bureaux!$A:$H,MATCH($E1540,bureaux!$A:$A,0),6)</f>
        <v>#N/A</v>
      </c>
      <c r="K1540" s="20" t="e">
        <f>INDEX(bureaux!$A:$H,MATCH($E1540,bureaux!$A:$A,0),7)</f>
        <v>#N/A</v>
      </c>
    </row>
    <row r="1541" spans="1:11" x14ac:dyDescent="0.25">
      <c r="A1541" s="20">
        <f>'Elegio-Electors'!C1541</f>
        <v>0</v>
      </c>
      <c r="B1541" s="20">
        <f>'Elegio-Electors'!B1541</f>
        <v>0</v>
      </c>
      <c r="C1541" s="91">
        <f>IF(Procédure!$C$33=2,'Elegio-Electors'!D1541,Procédure!$C$33)</f>
        <v>0</v>
      </c>
      <c r="D1541" s="20">
        <f>'Elegio-Electors'!E1541</f>
        <v>0</v>
      </c>
      <c r="E1541" s="91" t="str">
        <f>IF(LEFT(RIGHT('Elegio-Electors'!L1541,2),1)="C",'Elegio-Electors'!L1541,IF(LEFT(RIGHT('Elegio-Electors'!M1541,2),1)="C",'Elegio-Electors'!M1541,""))</f>
        <v/>
      </c>
      <c r="F1541" s="91" t="str">
        <f>IF(LEFT(RIGHT('Elegio-Electors'!L1541,2),1)="O",'Elegio-Electors'!L1541,IF(LEFT(RIGHT('Elegio-Electors'!M1541,2),1)="O",'Elegio-Electors'!M1541,""))</f>
        <v/>
      </c>
      <c r="G1541" s="20" t="e">
        <f>INDEX(bureaux!$A:$H,MATCH($E1541,bureaux!$A:$A,0),8)</f>
        <v>#N/A</v>
      </c>
      <c r="I1541" s="91" t="e">
        <f>_xlfn.CONCAT(INDEX(bureaux!$A:$H,MATCH($E1541,bureaux!$A:$A,0),4)," ",INDEX(bureaux!$A:$H,MATCH($E1541,bureaux!$A:$A,0),5))</f>
        <v>#N/A</v>
      </c>
      <c r="J1541" s="20" t="e">
        <f>INDEX(bureaux!$A:$H,MATCH($E1541,bureaux!$A:$A,0),6)</f>
        <v>#N/A</v>
      </c>
      <c r="K1541" s="20" t="e">
        <f>INDEX(bureaux!$A:$H,MATCH($E1541,bureaux!$A:$A,0),7)</f>
        <v>#N/A</v>
      </c>
    </row>
    <row r="1542" spans="1:11" x14ac:dyDescent="0.25">
      <c r="A1542" s="20">
        <f>'Elegio-Electors'!C1542</f>
        <v>0</v>
      </c>
      <c r="B1542" s="20">
        <f>'Elegio-Electors'!B1542</f>
        <v>0</v>
      </c>
      <c r="C1542" s="91">
        <f>IF(Procédure!$C$33=2,'Elegio-Electors'!D1542,Procédure!$C$33)</f>
        <v>0</v>
      </c>
      <c r="D1542" s="20">
        <f>'Elegio-Electors'!E1542</f>
        <v>0</v>
      </c>
      <c r="E1542" s="91" t="str">
        <f>IF(LEFT(RIGHT('Elegio-Electors'!L1542,2),1)="C",'Elegio-Electors'!L1542,IF(LEFT(RIGHT('Elegio-Electors'!M1542,2),1)="C",'Elegio-Electors'!M1542,""))</f>
        <v/>
      </c>
      <c r="F1542" s="91" t="str">
        <f>IF(LEFT(RIGHT('Elegio-Electors'!L1542,2),1)="O",'Elegio-Electors'!L1542,IF(LEFT(RIGHT('Elegio-Electors'!M1542,2),1)="O",'Elegio-Electors'!M1542,""))</f>
        <v/>
      </c>
      <c r="G1542" s="20" t="e">
        <f>INDEX(bureaux!$A:$H,MATCH($E1542,bureaux!$A:$A,0),8)</f>
        <v>#N/A</v>
      </c>
      <c r="I1542" s="91" t="e">
        <f>_xlfn.CONCAT(INDEX(bureaux!$A:$H,MATCH($E1542,bureaux!$A:$A,0),4)," ",INDEX(bureaux!$A:$H,MATCH($E1542,bureaux!$A:$A,0),5))</f>
        <v>#N/A</v>
      </c>
      <c r="J1542" s="20" t="e">
        <f>INDEX(bureaux!$A:$H,MATCH($E1542,bureaux!$A:$A,0),6)</f>
        <v>#N/A</v>
      </c>
      <c r="K1542" s="20" t="e">
        <f>INDEX(bureaux!$A:$H,MATCH($E1542,bureaux!$A:$A,0),7)</f>
        <v>#N/A</v>
      </c>
    </row>
    <row r="1543" spans="1:11" x14ac:dyDescent="0.25">
      <c r="A1543" s="20">
        <f>'Elegio-Electors'!C1543</f>
        <v>0</v>
      </c>
      <c r="B1543" s="20">
        <f>'Elegio-Electors'!B1543</f>
        <v>0</v>
      </c>
      <c r="C1543" s="91">
        <f>IF(Procédure!$C$33=2,'Elegio-Electors'!D1543,Procédure!$C$33)</f>
        <v>0</v>
      </c>
      <c r="D1543" s="20">
        <f>'Elegio-Electors'!E1543</f>
        <v>0</v>
      </c>
      <c r="E1543" s="91" t="str">
        <f>IF(LEFT(RIGHT('Elegio-Electors'!L1543,2),1)="C",'Elegio-Electors'!L1543,IF(LEFT(RIGHT('Elegio-Electors'!M1543,2),1)="C",'Elegio-Electors'!M1543,""))</f>
        <v/>
      </c>
      <c r="F1543" s="91" t="str">
        <f>IF(LEFT(RIGHT('Elegio-Electors'!L1543,2),1)="O",'Elegio-Electors'!L1543,IF(LEFT(RIGHT('Elegio-Electors'!M1543,2),1)="O",'Elegio-Electors'!M1543,""))</f>
        <v/>
      </c>
      <c r="G1543" s="20" t="e">
        <f>INDEX(bureaux!$A:$H,MATCH($E1543,bureaux!$A:$A,0),8)</f>
        <v>#N/A</v>
      </c>
      <c r="I1543" s="91" t="e">
        <f>_xlfn.CONCAT(INDEX(bureaux!$A:$H,MATCH($E1543,bureaux!$A:$A,0),4)," ",INDEX(bureaux!$A:$H,MATCH($E1543,bureaux!$A:$A,0),5))</f>
        <v>#N/A</v>
      </c>
      <c r="J1543" s="20" t="e">
        <f>INDEX(bureaux!$A:$H,MATCH($E1543,bureaux!$A:$A,0),6)</f>
        <v>#N/A</v>
      </c>
      <c r="K1543" s="20" t="e">
        <f>INDEX(bureaux!$A:$H,MATCH($E1543,bureaux!$A:$A,0),7)</f>
        <v>#N/A</v>
      </c>
    </row>
    <row r="1544" spans="1:11" x14ac:dyDescent="0.25">
      <c r="A1544" s="20">
        <f>'Elegio-Electors'!C1544</f>
        <v>0</v>
      </c>
      <c r="B1544" s="20">
        <f>'Elegio-Electors'!B1544</f>
        <v>0</v>
      </c>
      <c r="C1544" s="91">
        <f>IF(Procédure!$C$33=2,'Elegio-Electors'!D1544,Procédure!$C$33)</f>
        <v>0</v>
      </c>
      <c r="D1544" s="20">
        <f>'Elegio-Electors'!E1544</f>
        <v>0</v>
      </c>
      <c r="E1544" s="91" t="str">
        <f>IF(LEFT(RIGHT('Elegio-Electors'!L1544,2),1)="C",'Elegio-Electors'!L1544,IF(LEFT(RIGHT('Elegio-Electors'!M1544,2),1)="C",'Elegio-Electors'!M1544,""))</f>
        <v/>
      </c>
      <c r="F1544" s="91" t="str">
        <f>IF(LEFT(RIGHT('Elegio-Electors'!L1544,2),1)="O",'Elegio-Electors'!L1544,IF(LEFT(RIGHT('Elegio-Electors'!M1544,2),1)="O",'Elegio-Electors'!M1544,""))</f>
        <v/>
      </c>
      <c r="G1544" s="20" t="e">
        <f>INDEX(bureaux!$A:$H,MATCH($E1544,bureaux!$A:$A,0),8)</f>
        <v>#N/A</v>
      </c>
      <c r="I1544" s="91" t="e">
        <f>_xlfn.CONCAT(INDEX(bureaux!$A:$H,MATCH($E1544,bureaux!$A:$A,0),4)," ",INDEX(bureaux!$A:$H,MATCH($E1544,bureaux!$A:$A,0),5))</f>
        <v>#N/A</v>
      </c>
      <c r="J1544" s="20" t="e">
        <f>INDEX(bureaux!$A:$H,MATCH($E1544,bureaux!$A:$A,0),6)</f>
        <v>#N/A</v>
      </c>
      <c r="K1544" s="20" t="e">
        <f>INDEX(bureaux!$A:$H,MATCH($E1544,bureaux!$A:$A,0),7)</f>
        <v>#N/A</v>
      </c>
    </row>
    <row r="1545" spans="1:11" x14ac:dyDescent="0.25">
      <c r="A1545" s="20">
        <f>'Elegio-Electors'!C1545</f>
        <v>0</v>
      </c>
      <c r="B1545" s="20">
        <f>'Elegio-Electors'!B1545</f>
        <v>0</v>
      </c>
      <c r="C1545" s="91">
        <f>IF(Procédure!$C$33=2,'Elegio-Electors'!D1545,Procédure!$C$33)</f>
        <v>0</v>
      </c>
      <c r="D1545" s="20">
        <f>'Elegio-Electors'!E1545</f>
        <v>0</v>
      </c>
      <c r="E1545" s="91" t="str">
        <f>IF(LEFT(RIGHT('Elegio-Electors'!L1545,2),1)="C",'Elegio-Electors'!L1545,IF(LEFT(RIGHT('Elegio-Electors'!M1545,2),1)="C",'Elegio-Electors'!M1545,""))</f>
        <v/>
      </c>
      <c r="F1545" s="91" t="str">
        <f>IF(LEFT(RIGHT('Elegio-Electors'!L1545,2),1)="O",'Elegio-Electors'!L1545,IF(LEFT(RIGHT('Elegio-Electors'!M1545,2),1)="O",'Elegio-Electors'!M1545,""))</f>
        <v/>
      </c>
      <c r="G1545" s="20" t="e">
        <f>INDEX(bureaux!$A:$H,MATCH($E1545,bureaux!$A:$A,0),8)</f>
        <v>#N/A</v>
      </c>
      <c r="I1545" s="91" t="e">
        <f>_xlfn.CONCAT(INDEX(bureaux!$A:$H,MATCH($E1545,bureaux!$A:$A,0),4)," ",INDEX(bureaux!$A:$H,MATCH($E1545,bureaux!$A:$A,0),5))</f>
        <v>#N/A</v>
      </c>
      <c r="J1545" s="20" t="e">
        <f>INDEX(bureaux!$A:$H,MATCH($E1545,bureaux!$A:$A,0),6)</f>
        <v>#N/A</v>
      </c>
      <c r="K1545" s="20" t="e">
        <f>INDEX(bureaux!$A:$H,MATCH($E1545,bureaux!$A:$A,0),7)</f>
        <v>#N/A</v>
      </c>
    </row>
    <row r="1546" spans="1:11" x14ac:dyDescent="0.25">
      <c r="A1546" s="20">
        <f>'Elegio-Electors'!C1546</f>
        <v>0</v>
      </c>
      <c r="B1546" s="20">
        <f>'Elegio-Electors'!B1546</f>
        <v>0</v>
      </c>
      <c r="C1546" s="91">
        <f>IF(Procédure!$C$33=2,'Elegio-Electors'!D1546,Procédure!$C$33)</f>
        <v>0</v>
      </c>
      <c r="D1546" s="20">
        <f>'Elegio-Electors'!E1546</f>
        <v>0</v>
      </c>
      <c r="E1546" s="91" t="str">
        <f>IF(LEFT(RIGHT('Elegio-Electors'!L1546,2),1)="C",'Elegio-Electors'!L1546,IF(LEFT(RIGHT('Elegio-Electors'!M1546,2),1)="C",'Elegio-Electors'!M1546,""))</f>
        <v/>
      </c>
      <c r="F1546" s="91" t="str">
        <f>IF(LEFT(RIGHT('Elegio-Electors'!L1546,2),1)="O",'Elegio-Electors'!L1546,IF(LEFT(RIGHT('Elegio-Electors'!M1546,2),1)="O",'Elegio-Electors'!M1546,""))</f>
        <v/>
      </c>
      <c r="G1546" s="20" t="e">
        <f>INDEX(bureaux!$A:$H,MATCH($E1546,bureaux!$A:$A,0),8)</f>
        <v>#N/A</v>
      </c>
      <c r="I1546" s="91" t="e">
        <f>_xlfn.CONCAT(INDEX(bureaux!$A:$H,MATCH($E1546,bureaux!$A:$A,0),4)," ",INDEX(bureaux!$A:$H,MATCH($E1546,bureaux!$A:$A,0),5))</f>
        <v>#N/A</v>
      </c>
      <c r="J1546" s="20" t="e">
        <f>INDEX(bureaux!$A:$H,MATCH($E1546,bureaux!$A:$A,0),6)</f>
        <v>#N/A</v>
      </c>
      <c r="K1546" s="20" t="e">
        <f>INDEX(bureaux!$A:$H,MATCH($E1546,bureaux!$A:$A,0),7)</f>
        <v>#N/A</v>
      </c>
    </row>
    <row r="1547" spans="1:11" x14ac:dyDescent="0.25">
      <c r="A1547" s="20">
        <f>'Elegio-Electors'!C1547</f>
        <v>0</v>
      </c>
      <c r="B1547" s="20">
        <f>'Elegio-Electors'!B1547</f>
        <v>0</v>
      </c>
      <c r="C1547" s="91">
        <f>IF(Procédure!$C$33=2,'Elegio-Electors'!D1547,Procédure!$C$33)</f>
        <v>0</v>
      </c>
      <c r="D1547" s="20">
        <f>'Elegio-Electors'!E1547</f>
        <v>0</v>
      </c>
      <c r="E1547" s="91" t="str">
        <f>IF(LEFT(RIGHT('Elegio-Electors'!L1547,2),1)="C",'Elegio-Electors'!L1547,IF(LEFT(RIGHT('Elegio-Electors'!M1547,2),1)="C",'Elegio-Electors'!M1547,""))</f>
        <v/>
      </c>
      <c r="F1547" s="91" t="str">
        <f>IF(LEFT(RIGHT('Elegio-Electors'!L1547,2),1)="O",'Elegio-Electors'!L1547,IF(LEFT(RIGHT('Elegio-Electors'!M1547,2),1)="O",'Elegio-Electors'!M1547,""))</f>
        <v/>
      </c>
      <c r="G1547" s="20" t="e">
        <f>INDEX(bureaux!$A:$H,MATCH($E1547,bureaux!$A:$A,0),8)</f>
        <v>#N/A</v>
      </c>
      <c r="I1547" s="91" t="e">
        <f>_xlfn.CONCAT(INDEX(bureaux!$A:$H,MATCH($E1547,bureaux!$A:$A,0),4)," ",INDEX(bureaux!$A:$H,MATCH($E1547,bureaux!$A:$A,0),5))</f>
        <v>#N/A</v>
      </c>
      <c r="J1547" s="20" t="e">
        <f>INDEX(bureaux!$A:$H,MATCH($E1547,bureaux!$A:$A,0),6)</f>
        <v>#N/A</v>
      </c>
      <c r="K1547" s="20" t="e">
        <f>INDEX(bureaux!$A:$H,MATCH($E1547,bureaux!$A:$A,0),7)</f>
        <v>#N/A</v>
      </c>
    </row>
    <row r="1548" spans="1:11" x14ac:dyDescent="0.25">
      <c r="A1548" s="20">
        <f>'Elegio-Electors'!C1548</f>
        <v>0</v>
      </c>
      <c r="B1548" s="20">
        <f>'Elegio-Electors'!B1548</f>
        <v>0</v>
      </c>
      <c r="C1548" s="91">
        <f>IF(Procédure!$C$33=2,'Elegio-Electors'!D1548,Procédure!$C$33)</f>
        <v>0</v>
      </c>
      <c r="D1548" s="20">
        <f>'Elegio-Electors'!E1548</f>
        <v>0</v>
      </c>
      <c r="E1548" s="91" t="str">
        <f>IF(LEFT(RIGHT('Elegio-Electors'!L1548,2),1)="C",'Elegio-Electors'!L1548,IF(LEFT(RIGHT('Elegio-Electors'!M1548,2),1)="C",'Elegio-Electors'!M1548,""))</f>
        <v/>
      </c>
      <c r="F1548" s="91" t="str">
        <f>IF(LEFT(RIGHT('Elegio-Electors'!L1548,2),1)="O",'Elegio-Electors'!L1548,IF(LEFT(RIGHT('Elegio-Electors'!M1548,2),1)="O",'Elegio-Electors'!M1548,""))</f>
        <v/>
      </c>
      <c r="G1548" s="20" t="e">
        <f>INDEX(bureaux!$A:$H,MATCH($E1548,bureaux!$A:$A,0),8)</f>
        <v>#N/A</v>
      </c>
      <c r="I1548" s="91" t="e">
        <f>_xlfn.CONCAT(INDEX(bureaux!$A:$H,MATCH($E1548,bureaux!$A:$A,0),4)," ",INDEX(bureaux!$A:$H,MATCH($E1548,bureaux!$A:$A,0),5))</f>
        <v>#N/A</v>
      </c>
      <c r="J1548" s="20" t="e">
        <f>INDEX(bureaux!$A:$H,MATCH($E1548,bureaux!$A:$A,0),6)</f>
        <v>#N/A</v>
      </c>
      <c r="K1548" s="20" t="e">
        <f>INDEX(bureaux!$A:$H,MATCH($E1548,bureaux!$A:$A,0),7)</f>
        <v>#N/A</v>
      </c>
    </row>
    <row r="1549" spans="1:11" x14ac:dyDescent="0.25">
      <c r="A1549" s="20">
        <f>'Elegio-Electors'!C1549</f>
        <v>0</v>
      </c>
      <c r="B1549" s="20">
        <f>'Elegio-Electors'!B1549</f>
        <v>0</v>
      </c>
      <c r="C1549" s="91">
        <f>IF(Procédure!$C$33=2,'Elegio-Electors'!D1549,Procédure!$C$33)</f>
        <v>0</v>
      </c>
      <c r="D1549" s="20">
        <f>'Elegio-Electors'!E1549</f>
        <v>0</v>
      </c>
      <c r="E1549" s="91" t="str">
        <f>IF(LEFT(RIGHT('Elegio-Electors'!L1549,2),1)="C",'Elegio-Electors'!L1549,IF(LEFT(RIGHT('Elegio-Electors'!M1549,2),1)="C",'Elegio-Electors'!M1549,""))</f>
        <v/>
      </c>
      <c r="F1549" s="91" t="str">
        <f>IF(LEFT(RIGHT('Elegio-Electors'!L1549,2),1)="O",'Elegio-Electors'!L1549,IF(LEFT(RIGHT('Elegio-Electors'!M1549,2),1)="O",'Elegio-Electors'!M1549,""))</f>
        <v/>
      </c>
      <c r="G1549" s="20" t="e">
        <f>INDEX(bureaux!$A:$H,MATCH($E1549,bureaux!$A:$A,0),8)</f>
        <v>#N/A</v>
      </c>
      <c r="I1549" s="91" t="e">
        <f>_xlfn.CONCAT(INDEX(bureaux!$A:$H,MATCH($E1549,bureaux!$A:$A,0),4)," ",INDEX(bureaux!$A:$H,MATCH($E1549,bureaux!$A:$A,0),5))</f>
        <v>#N/A</v>
      </c>
      <c r="J1549" s="20" t="e">
        <f>INDEX(bureaux!$A:$H,MATCH($E1549,bureaux!$A:$A,0),6)</f>
        <v>#N/A</v>
      </c>
      <c r="K1549" s="20" t="e">
        <f>INDEX(bureaux!$A:$H,MATCH($E1549,bureaux!$A:$A,0),7)</f>
        <v>#N/A</v>
      </c>
    </row>
    <row r="1550" spans="1:11" x14ac:dyDescent="0.25">
      <c r="A1550" s="20">
        <f>'Elegio-Electors'!C1550</f>
        <v>0</v>
      </c>
      <c r="B1550" s="20">
        <f>'Elegio-Electors'!B1550</f>
        <v>0</v>
      </c>
      <c r="C1550" s="91">
        <f>IF(Procédure!$C$33=2,'Elegio-Electors'!D1550,Procédure!$C$33)</f>
        <v>0</v>
      </c>
      <c r="D1550" s="20">
        <f>'Elegio-Electors'!E1550</f>
        <v>0</v>
      </c>
      <c r="E1550" s="91" t="str">
        <f>IF(LEFT(RIGHT('Elegio-Electors'!L1550,2),1)="C",'Elegio-Electors'!L1550,IF(LEFT(RIGHT('Elegio-Electors'!M1550,2),1)="C",'Elegio-Electors'!M1550,""))</f>
        <v/>
      </c>
      <c r="F1550" s="91" t="str">
        <f>IF(LEFT(RIGHT('Elegio-Electors'!L1550,2),1)="O",'Elegio-Electors'!L1550,IF(LEFT(RIGHT('Elegio-Electors'!M1550,2),1)="O",'Elegio-Electors'!M1550,""))</f>
        <v/>
      </c>
      <c r="G1550" s="20" t="e">
        <f>INDEX(bureaux!$A:$H,MATCH($E1550,bureaux!$A:$A,0),8)</f>
        <v>#N/A</v>
      </c>
      <c r="I1550" s="91" t="e">
        <f>_xlfn.CONCAT(INDEX(bureaux!$A:$H,MATCH($E1550,bureaux!$A:$A,0),4)," ",INDEX(bureaux!$A:$H,MATCH($E1550,bureaux!$A:$A,0),5))</f>
        <v>#N/A</v>
      </c>
      <c r="J1550" s="20" t="e">
        <f>INDEX(bureaux!$A:$H,MATCH($E1550,bureaux!$A:$A,0),6)</f>
        <v>#N/A</v>
      </c>
      <c r="K1550" s="20" t="e">
        <f>INDEX(bureaux!$A:$H,MATCH($E1550,bureaux!$A:$A,0),7)</f>
        <v>#N/A</v>
      </c>
    </row>
    <row r="1551" spans="1:11" x14ac:dyDescent="0.25">
      <c r="A1551" s="20">
        <f>'Elegio-Electors'!C1551</f>
        <v>0</v>
      </c>
      <c r="B1551" s="20">
        <f>'Elegio-Electors'!B1551</f>
        <v>0</v>
      </c>
      <c r="C1551" s="91">
        <f>IF(Procédure!$C$33=2,'Elegio-Electors'!D1551,Procédure!$C$33)</f>
        <v>0</v>
      </c>
      <c r="D1551" s="20">
        <f>'Elegio-Electors'!E1551</f>
        <v>0</v>
      </c>
      <c r="E1551" s="91" t="str">
        <f>IF(LEFT(RIGHT('Elegio-Electors'!L1551,2),1)="C",'Elegio-Electors'!L1551,IF(LEFT(RIGHT('Elegio-Electors'!M1551,2),1)="C",'Elegio-Electors'!M1551,""))</f>
        <v/>
      </c>
      <c r="F1551" s="91" t="str">
        <f>IF(LEFT(RIGHT('Elegio-Electors'!L1551,2),1)="O",'Elegio-Electors'!L1551,IF(LEFT(RIGHT('Elegio-Electors'!M1551,2),1)="O",'Elegio-Electors'!M1551,""))</f>
        <v/>
      </c>
      <c r="G1551" s="20" t="e">
        <f>INDEX(bureaux!$A:$H,MATCH($E1551,bureaux!$A:$A,0),8)</f>
        <v>#N/A</v>
      </c>
      <c r="I1551" s="91" t="e">
        <f>_xlfn.CONCAT(INDEX(bureaux!$A:$H,MATCH($E1551,bureaux!$A:$A,0),4)," ",INDEX(bureaux!$A:$H,MATCH($E1551,bureaux!$A:$A,0),5))</f>
        <v>#N/A</v>
      </c>
      <c r="J1551" s="20" t="e">
        <f>INDEX(bureaux!$A:$H,MATCH($E1551,bureaux!$A:$A,0),6)</f>
        <v>#N/A</v>
      </c>
      <c r="K1551" s="20" t="e">
        <f>INDEX(bureaux!$A:$H,MATCH($E1551,bureaux!$A:$A,0),7)</f>
        <v>#N/A</v>
      </c>
    </row>
    <row r="1552" spans="1:11" x14ac:dyDescent="0.25">
      <c r="A1552" s="20">
        <f>'Elegio-Electors'!C1552</f>
        <v>0</v>
      </c>
      <c r="B1552" s="20">
        <f>'Elegio-Electors'!B1552</f>
        <v>0</v>
      </c>
      <c r="C1552" s="91">
        <f>IF(Procédure!$C$33=2,'Elegio-Electors'!D1552,Procédure!$C$33)</f>
        <v>0</v>
      </c>
      <c r="D1552" s="20">
        <f>'Elegio-Electors'!E1552</f>
        <v>0</v>
      </c>
      <c r="E1552" s="91" t="str">
        <f>IF(LEFT(RIGHT('Elegio-Electors'!L1552,2),1)="C",'Elegio-Electors'!L1552,IF(LEFT(RIGHT('Elegio-Electors'!M1552,2),1)="C",'Elegio-Electors'!M1552,""))</f>
        <v/>
      </c>
      <c r="F1552" s="91" t="str">
        <f>IF(LEFT(RIGHT('Elegio-Electors'!L1552,2),1)="O",'Elegio-Electors'!L1552,IF(LEFT(RIGHT('Elegio-Electors'!M1552,2),1)="O",'Elegio-Electors'!M1552,""))</f>
        <v/>
      </c>
      <c r="G1552" s="20" t="e">
        <f>INDEX(bureaux!$A:$H,MATCH($E1552,bureaux!$A:$A,0),8)</f>
        <v>#N/A</v>
      </c>
      <c r="I1552" s="91" t="e">
        <f>_xlfn.CONCAT(INDEX(bureaux!$A:$H,MATCH($E1552,bureaux!$A:$A,0),4)," ",INDEX(bureaux!$A:$H,MATCH($E1552,bureaux!$A:$A,0),5))</f>
        <v>#N/A</v>
      </c>
      <c r="J1552" s="20" t="e">
        <f>INDEX(bureaux!$A:$H,MATCH($E1552,bureaux!$A:$A,0),6)</f>
        <v>#N/A</v>
      </c>
      <c r="K1552" s="20" t="e">
        <f>INDEX(bureaux!$A:$H,MATCH($E1552,bureaux!$A:$A,0),7)</f>
        <v>#N/A</v>
      </c>
    </row>
    <row r="1553" spans="1:11" x14ac:dyDescent="0.25">
      <c r="A1553" s="20">
        <f>'Elegio-Electors'!C1553</f>
        <v>0</v>
      </c>
      <c r="B1553" s="20">
        <f>'Elegio-Electors'!B1553</f>
        <v>0</v>
      </c>
      <c r="C1553" s="91">
        <f>IF(Procédure!$C$33=2,'Elegio-Electors'!D1553,Procédure!$C$33)</f>
        <v>0</v>
      </c>
      <c r="D1553" s="20">
        <f>'Elegio-Electors'!E1553</f>
        <v>0</v>
      </c>
      <c r="E1553" s="91" t="str">
        <f>IF(LEFT(RIGHT('Elegio-Electors'!L1553,2),1)="C",'Elegio-Electors'!L1553,IF(LEFT(RIGHT('Elegio-Electors'!M1553,2),1)="C",'Elegio-Electors'!M1553,""))</f>
        <v/>
      </c>
      <c r="F1553" s="91" t="str">
        <f>IF(LEFT(RIGHT('Elegio-Electors'!L1553,2),1)="O",'Elegio-Electors'!L1553,IF(LEFT(RIGHT('Elegio-Electors'!M1553,2),1)="O",'Elegio-Electors'!M1553,""))</f>
        <v/>
      </c>
      <c r="G1553" s="20" t="e">
        <f>INDEX(bureaux!$A:$H,MATCH($E1553,bureaux!$A:$A,0),8)</f>
        <v>#N/A</v>
      </c>
      <c r="I1553" s="91" t="e">
        <f>_xlfn.CONCAT(INDEX(bureaux!$A:$H,MATCH($E1553,bureaux!$A:$A,0),4)," ",INDEX(bureaux!$A:$H,MATCH($E1553,bureaux!$A:$A,0),5))</f>
        <v>#N/A</v>
      </c>
      <c r="J1553" s="20" t="e">
        <f>INDEX(bureaux!$A:$H,MATCH($E1553,bureaux!$A:$A,0),6)</f>
        <v>#N/A</v>
      </c>
      <c r="K1553" s="20" t="e">
        <f>INDEX(bureaux!$A:$H,MATCH($E1553,bureaux!$A:$A,0),7)</f>
        <v>#N/A</v>
      </c>
    </row>
    <row r="1554" spans="1:11" x14ac:dyDescent="0.25">
      <c r="A1554" s="20">
        <f>'Elegio-Electors'!C1554</f>
        <v>0</v>
      </c>
      <c r="B1554" s="20">
        <f>'Elegio-Electors'!B1554</f>
        <v>0</v>
      </c>
      <c r="C1554" s="91">
        <f>IF(Procédure!$C$33=2,'Elegio-Electors'!D1554,Procédure!$C$33)</f>
        <v>0</v>
      </c>
      <c r="D1554" s="20">
        <f>'Elegio-Electors'!E1554</f>
        <v>0</v>
      </c>
      <c r="E1554" s="91" t="str">
        <f>IF(LEFT(RIGHT('Elegio-Electors'!L1554,2),1)="C",'Elegio-Electors'!L1554,IF(LEFT(RIGHT('Elegio-Electors'!M1554,2),1)="C",'Elegio-Electors'!M1554,""))</f>
        <v/>
      </c>
      <c r="F1554" s="91" t="str">
        <f>IF(LEFT(RIGHT('Elegio-Electors'!L1554,2),1)="O",'Elegio-Electors'!L1554,IF(LEFT(RIGHT('Elegio-Electors'!M1554,2),1)="O",'Elegio-Electors'!M1554,""))</f>
        <v/>
      </c>
      <c r="G1554" s="20" t="e">
        <f>INDEX(bureaux!$A:$H,MATCH($E1554,bureaux!$A:$A,0),8)</f>
        <v>#N/A</v>
      </c>
      <c r="I1554" s="91" t="e">
        <f>_xlfn.CONCAT(INDEX(bureaux!$A:$H,MATCH($E1554,bureaux!$A:$A,0),4)," ",INDEX(bureaux!$A:$H,MATCH($E1554,bureaux!$A:$A,0),5))</f>
        <v>#N/A</v>
      </c>
      <c r="J1554" s="20" t="e">
        <f>INDEX(bureaux!$A:$H,MATCH($E1554,bureaux!$A:$A,0),6)</f>
        <v>#N/A</v>
      </c>
      <c r="K1554" s="20" t="e">
        <f>INDEX(bureaux!$A:$H,MATCH($E1554,bureaux!$A:$A,0),7)</f>
        <v>#N/A</v>
      </c>
    </row>
    <row r="1555" spans="1:11" x14ac:dyDescent="0.25">
      <c r="A1555" s="20">
        <f>'Elegio-Electors'!C1555</f>
        <v>0</v>
      </c>
      <c r="B1555" s="20">
        <f>'Elegio-Electors'!B1555</f>
        <v>0</v>
      </c>
      <c r="C1555" s="91">
        <f>IF(Procédure!$C$33=2,'Elegio-Electors'!D1555,Procédure!$C$33)</f>
        <v>0</v>
      </c>
      <c r="D1555" s="20">
        <f>'Elegio-Electors'!E1555</f>
        <v>0</v>
      </c>
      <c r="E1555" s="91" t="str">
        <f>IF(LEFT(RIGHT('Elegio-Electors'!L1555,2),1)="C",'Elegio-Electors'!L1555,IF(LEFT(RIGHT('Elegio-Electors'!M1555,2),1)="C",'Elegio-Electors'!M1555,""))</f>
        <v/>
      </c>
      <c r="F1555" s="91" t="str">
        <f>IF(LEFT(RIGHT('Elegio-Electors'!L1555,2),1)="O",'Elegio-Electors'!L1555,IF(LEFT(RIGHT('Elegio-Electors'!M1555,2),1)="O",'Elegio-Electors'!M1555,""))</f>
        <v/>
      </c>
      <c r="G1555" s="20" t="e">
        <f>INDEX(bureaux!$A:$H,MATCH($E1555,bureaux!$A:$A,0),8)</f>
        <v>#N/A</v>
      </c>
      <c r="I1555" s="91" t="e">
        <f>_xlfn.CONCAT(INDEX(bureaux!$A:$H,MATCH($E1555,bureaux!$A:$A,0),4)," ",INDEX(bureaux!$A:$H,MATCH($E1555,bureaux!$A:$A,0),5))</f>
        <v>#N/A</v>
      </c>
      <c r="J1555" s="20" t="e">
        <f>INDEX(bureaux!$A:$H,MATCH($E1555,bureaux!$A:$A,0),6)</f>
        <v>#N/A</v>
      </c>
      <c r="K1555" s="20" t="e">
        <f>INDEX(bureaux!$A:$H,MATCH($E1555,bureaux!$A:$A,0),7)</f>
        <v>#N/A</v>
      </c>
    </row>
    <row r="1556" spans="1:11" x14ac:dyDescent="0.25">
      <c r="A1556" s="20">
        <f>'Elegio-Electors'!C1556</f>
        <v>0</v>
      </c>
      <c r="B1556" s="20">
        <f>'Elegio-Electors'!B1556</f>
        <v>0</v>
      </c>
      <c r="C1556" s="91">
        <f>IF(Procédure!$C$33=2,'Elegio-Electors'!D1556,Procédure!$C$33)</f>
        <v>0</v>
      </c>
      <c r="D1556" s="20">
        <f>'Elegio-Electors'!E1556</f>
        <v>0</v>
      </c>
      <c r="E1556" s="91" t="str">
        <f>IF(LEFT(RIGHT('Elegio-Electors'!L1556,2),1)="C",'Elegio-Electors'!L1556,IF(LEFT(RIGHT('Elegio-Electors'!M1556,2),1)="C",'Elegio-Electors'!M1556,""))</f>
        <v/>
      </c>
      <c r="F1556" s="91" t="str">
        <f>IF(LEFT(RIGHT('Elegio-Electors'!L1556,2),1)="O",'Elegio-Electors'!L1556,IF(LEFT(RIGHT('Elegio-Electors'!M1556,2),1)="O",'Elegio-Electors'!M1556,""))</f>
        <v/>
      </c>
      <c r="G1556" s="20" t="e">
        <f>INDEX(bureaux!$A:$H,MATCH($E1556,bureaux!$A:$A,0),8)</f>
        <v>#N/A</v>
      </c>
      <c r="I1556" s="91" t="e">
        <f>_xlfn.CONCAT(INDEX(bureaux!$A:$H,MATCH($E1556,bureaux!$A:$A,0),4)," ",INDEX(bureaux!$A:$H,MATCH($E1556,bureaux!$A:$A,0),5))</f>
        <v>#N/A</v>
      </c>
      <c r="J1556" s="20" t="e">
        <f>INDEX(bureaux!$A:$H,MATCH($E1556,bureaux!$A:$A,0),6)</f>
        <v>#N/A</v>
      </c>
      <c r="K1556" s="20" t="e">
        <f>INDEX(bureaux!$A:$H,MATCH($E1556,bureaux!$A:$A,0),7)</f>
        <v>#N/A</v>
      </c>
    </row>
    <row r="1557" spans="1:11" x14ac:dyDescent="0.25">
      <c r="A1557" s="20">
        <f>'Elegio-Electors'!C1557</f>
        <v>0</v>
      </c>
      <c r="B1557" s="20">
        <f>'Elegio-Electors'!B1557</f>
        <v>0</v>
      </c>
      <c r="C1557" s="91">
        <f>IF(Procédure!$C$33=2,'Elegio-Electors'!D1557,Procédure!$C$33)</f>
        <v>0</v>
      </c>
      <c r="D1557" s="20">
        <f>'Elegio-Electors'!E1557</f>
        <v>0</v>
      </c>
      <c r="E1557" s="91" t="str">
        <f>IF(LEFT(RIGHT('Elegio-Electors'!L1557,2),1)="C",'Elegio-Electors'!L1557,IF(LEFT(RIGHT('Elegio-Electors'!M1557,2),1)="C",'Elegio-Electors'!M1557,""))</f>
        <v/>
      </c>
      <c r="F1557" s="91" t="str">
        <f>IF(LEFT(RIGHT('Elegio-Electors'!L1557,2),1)="O",'Elegio-Electors'!L1557,IF(LEFT(RIGHT('Elegio-Electors'!M1557,2),1)="O",'Elegio-Electors'!M1557,""))</f>
        <v/>
      </c>
      <c r="G1557" s="20" t="e">
        <f>INDEX(bureaux!$A:$H,MATCH($E1557,bureaux!$A:$A,0),8)</f>
        <v>#N/A</v>
      </c>
      <c r="I1557" s="91" t="e">
        <f>_xlfn.CONCAT(INDEX(bureaux!$A:$H,MATCH($E1557,bureaux!$A:$A,0),4)," ",INDEX(bureaux!$A:$H,MATCH($E1557,bureaux!$A:$A,0),5))</f>
        <v>#N/A</v>
      </c>
      <c r="J1557" s="20" t="e">
        <f>INDEX(bureaux!$A:$H,MATCH($E1557,bureaux!$A:$A,0),6)</f>
        <v>#N/A</v>
      </c>
      <c r="K1557" s="20" t="e">
        <f>INDEX(bureaux!$A:$H,MATCH($E1557,bureaux!$A:$A,0),7)</f>
        <v>#N/A</v>
      </c>
    </row>
    <row r="1558" spans="1:11" x14ac:dyDescent="0.25">
      <c r="A1558" s="20">
        <f>'Elegio-Electors'!C1558</f>
        <v>0</v>
      </c>
      <c r="B1558" s="20">
        <f>'Elegio-Electors'!B1558</f>
        <v>0</v>
      </c>
      <c r="C1558" s="91">
        <f>IF(Procédure!$C$33=2,'Elegio-Electors'!D1558,Procédure!$C$33)</f>
        <v>0</v>
      </c>
      <c r="D1558" s="20">
        <f>'Elegio-Electors'!E1558</f>
        <v>0</v>
      </c>
      <c r="E1558" s="91" t="str">
        <f>IF(LEFT(RIGHT('Elegio-Electors'!L1558,2),1)="C",'Elegio-Electors'!L1558,IF(LEFT(RIGHT('Elegio-Electors'!M1558,2),1)="C",'Elegio-Electors'!M1558,""))</f>
        <v/>
      </c>
      <c r="F1558" s="91" t="str">
        <f>IF(LEFT(RIGHT('Elegio-Electors'!L1558,2),1)="O",'Elegio-Electors'!L1558,IF(LEFT(RIGHT('Elegio-Electors'!M1558,2),1)="O",'Elegio-Electors'!M1558,""))</f>
        <v/>
      </c>
      <c r="G1558" s="20" t="e">
        <f>INDEX(bureaux!$A:$H,MATCH($E1558,bureaux!$A:$A,0),8)</f>
        <v>#N/A</v>
      </c>
      <c r="I1558" s="91" t="e">
        <f>_xlfn.CONCAT(INDEX(bureaux!$A:$H,MATCH($E1558,bureaux!$A:$A,0),4)," ",INDEX(bureaux!$A:$H,MATCH($E1558,bureaux!$A:$A,0),5))</f>
        <v>#N/A</v>
      </c>
      <c r="J1558" s="20" t="e">
        <f>INDEX(bureaux!$A:$H,MATCH($E1558,bureaux!$A:$A,0),6)</f>
        <v>#N/A</v>
      </c>
      <c r="K1558" s="20" t="e">
        <f>INDEX(bureaux!$A:$H,MATCH($E1558,bureaux!$A:$A,0),7)</f>
        <v>#N/A</v>
      </c>
    </row>
    <row r="1559" spans="1:11" x14ac:dyDescent="0.25">
      <c r="A1559" s="20">
        <f>'Elegio-Electors'!C1559</f>
        <v>0</v>
      </c>
      <c r="B1559" s="20">
        <f>'Elegio-Electors'!B1559</f>
        <v>0</v>
      </c>
      <c r="C1559" s="91">
        <f>IF(Procédure!$C$33=2,'Elegio-Electors'!D1559,Procédure!$C$33)</f>
        <v>0</v>
      </c>
      <c r="D1559" s="20">
        <f>'Elegio-Electors'!E1559</f>
        <v>0</v>
      </c>
      <c r="E1559" s="91" t="str">
        <f>IF(LEFT(RIGHT('Elegio-Electors'!L1559,2),1)="C",'Elegio-Electors'!L1559,IF(LEFT(RIGHT('Elegio-Electors'!M1559,2),1)="C",'Elegio-Electors'!M1559,""))</f>
        <v/>
      </c>
      <c r="F1559" s="91" t="str">
        <f>IF(LEFT(RIGHT('Elegio-Electors'!L1559,2),1)="O",'Elegio-Electors'!L1559,IF(LEFT(RIGHT('Elegio-Electors'!M1559,2),1)="O",'Elegio-Electors'!M1559,""))</f>
        <v/>
      </c>
      <c r="G1559" s="20" t="e">
        <f>INDEX(bureaux!$A:$H,MATCH($E1559,bureaux!$A:$A,0),8)</f>
        <v>#N/A</v>
      </c>
      <c r="I1559" s="91" t="e">
        <f>_xlfn.CONCAT(INDEX(bureaux!$A:$H,MATCH($E1559,bureaux!$A:$A,0),4)," ",INDEX(bureaux!$A:$H,MATCH($E1559,bureaux!$A:$A,0),5))</f>
        <v>#N/A</v>
      </c>
      <c r="J1559" s="20" t="e">
        <f>INDEX(bureaux!$A:$H,MATCH($E1559,bureaux!$A:$A,0),6)</f>
        <v>#N/A</v>
      </c>
      <c r="K1559" s="20" t="e">
        <f>INDEX(bureaux!$A:$H,MATCH($E1559,bureaux!$A:$A,0),7)</f>
        <v>#N/A</v>
      </c>
    </row>
    <row r="1560" spans="1:11" x14ac:dyDescent="0.25">
      <c r="A1560" s="20">
        <f>'Elegio-Electors'!C1560</f>
        <v>0</v>
      </c>
      <c r="B1560" s="20">
        <f>'Elegio-Electors'!B1560</f>
        <v>0</v>
      </c>
      <c r="C1560" s="91">
        <f>IF(Procédure!$C$33=2,'Elegio-Electors'!D1560,Procédure!$C$33)</f>
        <v>0</v>
      </c>
      <c r="D1560" s="20">
        <f>'Elegio-Electors'!E1560</f>
        <v>0</v>
      </c>
      <c r="E1560" s="91" t="str">
        <f>IF(LEFT(RIGHT('Elegio-Electors'!L1560,2),1)="C",'Elegio-Electors'!L1560,IF(LEFT(RIGHT('Elegio-Electors'!M1560,2),1)="C",'Elegio-Electors'!M1560,""))</f>
        <v/>
      </c>
      <c r="F1560" s="91" t="str">
        <f>IF(LEFT(RIGHT('Elegio-Electors'!L1560,2),1)="O",'Elegio-Electors'!L1560,IF(LEFT(RIGHT('Elegio-Electors'!M1560,2),1)="O",'Elegio-Electors'!M1560,""))</f>
        <v/>
      </c>
      <c r="G1560" s="20" t="e">
        <f>INDEX(bureaux!$A:$H,MATCH($E1560,bureaux!$A:$A,0),8)</f>
        <v>#N/A</v>
      </c>
      <c r="I1560" s="91" t="e">
        <f>_xlfn.CONCAT(INDEX(bureaux!$A:$H,MATCH($E1560,bureaux!$A:$A,0),4)," ",INDEX(bureaux!$A:$H,MATCH($E1560,bureaux!$A:$A,0),5))</f>
        <v>#N/A</v>
      </c>
      <c r="J1560" s="20" t="e">
        <f>INDEX(bureaux!$A:$H,MATCH($E1560,bureaux!$A:$A,0),6)</f>
        <v>#N/A</v>
      </c>
      <c r="K1560" s="20" t="e">
        <f>INDEX(bureaux!$A:$H,MATCH($E1560,bureaux!$A:$A,0),7)</f>
        <v>#N/A</v>
      </c>
    </row>
    <row r="1561" spans="1:11" x14ac:dyDescent="0.25">
      <c r="A1561" s="20">
        <f>'Elegio-Electors'!C1561</f>
        <v>0</v>
      </c>
      <c r="B1561" s="20">
        <f>'Elegio-Electors'!B1561</f>
        <v>0</v>
      </c>
      <c r="C1561" s="91">
        <f>IF(Procédure!$C$33=2,'Elegio-Electors'!D1561,Procédure!$C$33)</f>
        <v>0</v>
      </c>
      <c r="D1561" s="20">
        <f>'Elegio-Electors'!E1561</f>
        <v>0</v>
      </c>
      <c r="E1561" s="91" t="str">
        <f>IF(LEFT(RIGHT('Elegio-Electors'!L1561,2),1)="C",'Elegio-Electors'!L1561,IF(LEFT(RIGHT('Elegio-Electors'!M1561,2),1)="C",'Elegio-Electors'!M1561,""))</f>
        <v/>
      </c>
      <c r="F1561" s="91" t="str">
        <f>IF(LEFT(RIGHT('Elegio-Electors'!L1561,2),1)="O",'Elegio-Electors'!L1561,IF(LEFT(RIGHT('Elegio-Electors'!M1561,2),1)="O",'Elegio-Electors'!M1561,""))</f>
        <v/>
      </c>
      <c r="G1561" s="20" t="e">
        <f>INDEX(bureaux!$A:$H,MATCH($E1561,bureaux!$A:$A,0),8)</f>
        <v>#N/A</v>
      </c>
      <c r="I1561" s="91" t="e">
        <f>_xlfn.CONCAT(INDEX(bureaux!$A:$H,MATCH($E1561,bureaux!$A:$A,0),4)," ",INDEX(bureaux!$A:$H,MATCH($E1561,bureaux!$A:$A,0),5))</f>
        <v>#N/A</v>
      </c>
      <c r="J1561" s="20" t="e">
        <f>INDEX(bureaux!$A:$H,MATCH($E1561,bureaux!$A:$A,0),6)</f>
        <v>#N/A</v>
      </c>
      <c r="K1561" s="20" t="e">
        <f>INDEX(bureaux!$A:$H,MATCH($E1561,bureaux!$A:$A,0),7)</f>
        <v>#N/A</v>
      </c>
    </row>
    <row r="1562" spans="1:11" x14ac:dyDescent="0.25">
      <c r="A1562" s="20">
        <f>'Elegio-Electors'!C1562</f>
        <v>0</v>
      </c>
      <c r="B1562" s="20">
        <f>'Elegio-Electors'!B1562</f>
        <v>0</v>
      </c>
      <c r="C1562" s="91">
        <f>IF(Procédure!$C$33=2,'Elegio-Electors'!D1562,Procédure!$C$33)</f>
        <v>0</v>
      </c>
      <c r="D1562" s="20">
        <f>'Elegio-Electors'!E1562</f>
        <v>0</v>
      </c>
      <c r="E1562" s="91" t="str">
        <f>IF(LEFT(RIGHT('Elegio-Electors'!L1562,2),1)="C",'Elegio-Electors'!L1562,IF(LEFT(RIGHT('Elegio-Electors'!M1562,2),1)="C",'Elegio-Electors'!M1562,""))</f>
        <v/>
      </c>
      <c r="F1562" s="91" t="str">
        <f>IF(LEFT(RIGHT('Elegio-Electors'!L1562,2),1)="O",'Elegio-Electors'!L1562,IF(LEFT(RIGHT('Elegio-Electors'!M1562,2),1)="O",'Elegio-Electors'!M1562,""))</f>
        <v/>
      </c>
      <c r="G1562" s="20" t="e">
        <f>INDEX(bureaux!$A:$H,MATCH($E1562,bureaux!$A:$A,0),8)</f>
        <v>#N/A</v>
      </c>
      <c r="I1562" s="91" t="e">
        <f>_xlfn.CONCAT(INDEX(bureaux!$A:$H,MATCH($E1562,bureaux!$A:$A,0),4)," ",INDEX(bureaux!$A:$H,MATCH($E1562,bureaux!$A:$A,0),5))</f>
        <v>#N/A</v>
      </c>
      <c r="J1562" s="20" t="e">
        <f>INDEX(bureaux!$A:$H,MATCH($E1562,bureaux!$A:$A,0),6)</f>
        <v>#N/A</v>
      </c>
      <c r="K1562" s="20" t="e">
        <f>INDEX(bureaux!$A:$H,MATCH($E1562,bureaux!$A:$A,0),7)</f>
        <v>#N/A</v>
      </c>
    </row>
    <row r="1563" spans="1:11" x14ac:dyDescent="0.25">
      <c r="A1563" s="20">
        <f>'Elegio-Electors'!C1563</f>
        <v>0</v>
      </c>
      <c r="B1563" s="20">
        <f>'Elegio-Electors'!B1563</f>
        <v>0</v>
      </c>
      <c r="C1563" s="91">
        <f>IF(Procédure!$C$33=2,'Elegio-Electors'!D1563,Procédure!$C$33)</f>
        <v>0</v>
      </c>
      <c r="D1563" s="20">
        <f>'Elegio-Electors'!E1563</f>
        <v>0</v>
      </c>
      <c r="E1563" s="91" t="str">
        <f>IF(LEFT(RIGHT('Elegio-Electors'!L1563,2),1)="C",'Elegio-Electors'!L1563,IF(LEFT(RIGHT('Elegio-Electors'!M1563,2),1)="C",'Elegio-Electors'!M1563,""))</f>
        <v/>
      </c>
      <c r="F1563" s="91" t="str">
        <f>IF(LEFT(RIGHT('Elegio-Electors'!L1563,2),1)="O",'Elegio-Electors'!L1563,IF(LEFT(RIGHT('Elegio-Electors'!M1563,2),1)="O",'Elegio-Electors'!M1563,""))</f>
        <v/>
      </c>
      <c r="G1563" s="20" t="e">
        <f>INDEX(bureaux!$A:$H,MATCH($E1563,bureaux!$A:$A,0),8)</f>
        <v>#N/A</v>
      </c>
      <c r="I1563" s="91" t="e">
        <f>_xlfn.CONCAT(INDEX(bureaux!$A:$H,MATCH($E1563,bureaux!$A:$A,0),4)," ",INDEX(bureaux!$A:$H,MATCH($E1563,bureaux!$A:$A,0),5))</f>
        <v>#N/A</v>
      </c>
      <c r="J1563" s="20" t="e">
        <f>INDEX(bureaux!$A:$H,MATCH($E1563,bureaux!$A:$A,0),6)</f>
        <v>#N/A</v>
      </c>
      <c r="K1563" s="20" t="e">
        <f>INDEX(bureaux!$A:$H,MATCH($E1563,bureaux!$A:$A,0),7)</f>
        <v>#N/A</v>
      </c>
    </row>
    <row r="1564" spans="1:11" x14ac:dyDescent="0.25">
      <c r="A1564" s="20">
        <f>'Elegio-Electors'!C1564</f>
        <v>0</v>
      </c>
      <c r="B1564" s="20">
        <f>'Elegio-Electors'!B1564</f>
        <v>0</v>
      </c>
      <c r="C1564" s="91">
        <f>IF(Procédure!$C$33=2,'Elegio-Electors'!D1564,Procédure!$C$33)</f>
        <v>0</v>
      </c>
      <c r="D1564" s="20">
        <f>'Elegio-Electors'!E1564</f>
        <v>0</v>
      </c>
      <c r="E1564" s="91" t="str">
        <f>IF(LEFT(RIGHT('Elegio-Electors'!L1564,2),1)="C",'Elegio-Electors'!L1564,IF(LEFT(RIGHT('Elegio-Electors'!M1564,2),1)="C",'Elegio-Electors'!M1564,""))</f>
        <v/>
      </c>
      <c r="F1564" s="91" t="str">
        <f>IF(LEFT(RIGHT('Elegio-Electors'!L1564,2),1)="O",'Elegio-Electors'!L1564,IF(LEFT(RIGHT('Elegio-Electors'!M1564,2),1)="O",'Elegio-Electors'!M1564,""))</f>
        <v/>
      </c>
      <c r="G1564" s="20" t="e">
        <f>INDEX(bureaux!$A:$H,MATCH($E1564,bureaux!$A:$A,0),8)</f>
        <v>#N/A</v>
      </c>
      <c r="I1564" s="91" t="e">
        <f>_xlfn.CONCAT(INDEX(bureaux!$A:$H,MATCH($E1564,bureaux!$A:$A,0),4)," ",INDEX(bureaux!$A:$H,MATCH($E1564,bureaux!$A:$A,0),5))</f>
        <v>#N/A</v>
      </c>
      <c r="J1564" s="20" t="e">
        <f>INDEX(bureaux!$A:$H,MATCH($E1564,bureaux!$A:$A,0),6)</f>
        <v>#N/A</v>
      </c>
      <c r="K1564" s="20" t="e">
        <f>INDEX(bureaux!$A:$H,MATCH($E1564,bureaux!$A:$A,0),7)</f>
        <v>#N/A</v>
      </c>
    </row>
    <row r="1565" spans="1:11" x14ac:dyDescent="0.25">
      <c r="A1565" s="20">
        <f>'Elegio-Electors'!C1565</f>
        <v>0</v>
      </c>
      <c r="B1565" s="20">
        <f>'Elegio-Electors'!B1565</f>
        <v>0</v>
      </c>
      <c r="C1565" s="91">
        <f>IF(Procédure!$C$33=2,'Elegio-Electors'!D1565,Procédure!$C$33)</f>
        <v>0</v>
      </c>
      <c r="D1565" s="20">
        <f>'Elegio-Electors'!E1565</f>
        <v>0</v>
      </c>
      <c r="E1565" s="91" t="str">
        <f>IF(LEFT(RIGHT('Elegio-Electors'!L1565,2),1)="C",'Elegio-Electors'!L1565,IF(LEFT(RIGHT('Elegio-Electors'!M1565,2),1)="C",'Elegio-Electors'!M1565,""))</f>
        <v/>
      </c>
      <c r="F1565" s="91" t="str">
        <f>IF(LEFT(RIGHT('Elegio-Electors'!L1565,2),1)="O",'Elegio-Electors'!L1565,IF(LEFT(RIGHT('Elegio-Electors'!M1565,2),1)="O",'Elegio-Electors'!M1565,""))</f>
        <v/>
      </c>
      <c r="G1565" s="20" t="e">
        <f>INDEX(bureaux!$A:$H,MATCH($E1565,bureaux!$A:$A,0),8)</f>
        <v>#N/A</v>
      </c>
      <c r="I1565" s="91" t="e">
        <f>_xlfn.CONCAT(INDEX(bureaux!$A:$H,MATCH($E1565,bureaux!$A:$A,0),4)," ",INDEX(bureaux!$A:$H,MATCH($E1565,bureaux!$A:$A,0),5))</f>
        <v>#N/A</v>
      </c>
      <c r="J1565" s="20" t="e">
        <f>INDEX(bureaux!$A:$H,MATCH($E1565,bureaux!$A:$A,0),6)</f>
        <v>#N/A</v>
      </c>
      <c r="K1565" s="20" t="e">
        <f>INDEX(bureaux!$A:$H,MATCH($E1565,bureaux!$A:$A,0),7)</f>
        <v>#N/A</v>
      </c>
    </row>
    <row r="1566" spans="1:11" x14ac:dyDescent="0.25">
      <c r="A1566" s="20">
        <f>'Elegio-Electors'!C1566</f>
        <v>0</v>
      </c>
      <c r="B1566" s="20">
        <f>'Elegio-Electors'!B1566</f>
        <v>0</v>
      </c>
      <c r="C1566" s="91">
        <f>IF(Procédure!$C$33=2,'Elegio-Electors'!D1566,Procédure!$C$33)</f>
        <v>0</v>
      </c>
      <c r="D1566" s="20">
        <f>'Elegio-Electors'!E1566</f>
        <v>0</v>
      </c>
      <c r="E1566" s="91" t="str">
        <f>IF(LEFT(RIGHT('Elegio-Electors'!L1566,2),1)="C",'Elegio-Electors'!L1566,IF(LEFT(RIGHT('Elegio-Electors'!M1566,2),1)="C",'Elegio-Electors'!M1566,""))</f>
        <v/>
      </c>
      <c r="F1566" s="91" t="str">
        <f>IF(LEFT(RIGHT('Elegio-Electors'!L1566,2),1)="O",'Elegio-Electors'!L1566,IF(LEFT(RIGHT('Elegio-Electors'!M1566,2),1)="O",'Elegio-Electors'!M1566,""))</f>
        <v/>
      </c>
      <c r="G1566" s="20" t="e">
        <f>INDEX(bureaux!$A:$H,MATCH($E1566,bureaux!$A:$A,0),8)</f>
        <v>#N/A</v>
      </c>
      <c r="I1566" s="91" t="e">
        <f>_xlfn.CONCAT(INDEX(bureaux!$A:$H,MATCH($E1566,bureaux!$A:$A,0),4)," ",INDEX(bureaux!$A:$H,MATCH($E1566,bureaux!$A:$A,0),5))</f>
        <v>#N/A</v>
      </c>
      <c r="J1566" s="20" t="e">
        <f>INDEX(bureaux!$A:$H,MATCH($E1566,bureaux!$A:$A,0),6)</f>
        <v>#N/A</v>
      </c>
      <c r="K1566" s="20" t="e">
        <f>INDEX(bureaux!$A:$H,MATCH($E1566,bureaux!$A:$A,0),7)</f>
        <v>#N/A</v>
      </c>
    </row>
    <row r="1567" spans="1:11" x14ac:dyDescent="0.25">
      <c r="A1567" s="20">
        <f>'Elegio-Electors'!C1567</f>
        <v>0</v>
      </c>
      <c r="B1567" s="20">
        <f>'Elegio-Electors'!B1567</f>
        <v>0</v>
      </c>
      <c r="C1567" s="91">
        <f>IF(Procédure!$C$33=2,'Elegio-Electors'!D1567,Procédure!$C$33)</f>
        <v>0</v>
      </c>
      <c r="D1567" s="20">
        <f>'Elegio-Electors'!E1567</f>
        <v>0</v>
      </c>
      <c r="E1567" s="91" t="str">
        <f>IF(LEFT(RIGHT('Elegio-Electors'!L1567,2),1)="C",'Elegio-Electors'!L1567,IF(LEFT(RIGHT('Elegio-Electors'!M1567,2),1)="C",'Elegio-Electors'!M1567,""))</f>
        <v/>
      </c>
      <c r="F1567" s="91" t="str">
        <f>IF(LEFT(RIGHT('Elegio-Electors'!L1567,2),1)="O",'Elegio-Electors'!L1567,IF(LEFT(RIGHT('Elegio-Electors'!M1567,2),1)="O",'Elegio-Electors'!M1567,""))</f>
        <v/>
      </c>
      <c r="G1567" s="20" t="e">
        <f>INDEX(bureaux!$A:$H,MATCH($E1567,bureaux!$A:$A,0),8)</f>
        <v>#N/A</v>
      </c>
      <c r="I1567" s="91" t="e">
        <f>_xlfn.CONCAT(INDEX(bureaux!$A:$H,MATCH($E1567,bureaux!$A:$A,0),4)," ",INDEX(bureaux!$A:$H,MATCH($E1567,bureaux!$A:$A,0),5))</f>
        <v>#N/A</v>
      </c>
      <c r="J1567" s="20" t="e">
        <f>INDEX(bureaux!$A:$H,MATCH($E1567,bureaux!$A:$A,0),6)</f>
        <v>#N/A</v>
      </c>
      <c r="K1567" s="20" t="e">
        <f>INDEX(bureaux!$A:$H,MATCH($E1567,bureaux!$A:$A,0),7)</f>
        <v>#N/A</v>
      </c>
    </row>
    <row r="1568" spans="1:11" x14ac:dyDescent="0.25">
      <c r="A1568" s="20">
        <f>'Elegio-Electors'!C1568</f>
        <v>0</v>
      </c>
      <c r="B1568" s="20">
        <f>'Elegio-Electors'!B1568</f>
        <v>0</v>
      </c>
      <c r="C1568" s="91">
        <f>IF(Procédure!$C$33=2,'Elegio-Electors'!D1568,Procédure!$C$33)</f>
        <v>0</v>
      </c>
      <c r="D1568" s="20">
        <f>'Elegio-Electors'!E1568</f>
        <v>0</v>
      </c>
      <c r="E1568" s="91" t="str">
        <f>IF(LEFT(RIGHT('Elegio-Electors'!L1568,2),1)="C",'Elegio-Electors'!L1568,IF(LEFT(RIGHT('Elegio-Electors'!M1568,2),1)="C",'Elegio-Electors'!M1568,""))</f>
        <v/>
      </c>
      <c r="F1568" s="91" t="str">
        <f>IF(LEFT(RIGHT('Elegio-Electors'!L1568,2),1)="O",'Elegio-Electors'!L1568,IF(LEFT(RIGHT('Elegio-Electors'!M1568,2),1)="O",'Elegio-Electors'!M1568,""))</f>
        <v/>
      </c>
      <c r="G1568" s="20" t="e">
        <f>INDEX(bureaux!$A:$H,MATCH($E1568,bureaux!$A:$A,0),8)</f>
        <v>#N/A</v>
      </c>
      <c r="I1568" s="91" t="e">
        <f>_xlfn.CONCAT(INDEX(bureaux!$A:$H,MATCH($E1568,bureaux!$A:$A,0),4)," ",INDEX(bureaux!$A:$H,MATCH($E1568,bureaux!$A:$A,0),5))</f>
        <v>#N/A</v>
      </c>
      <c r="J1568" s="20" t="e">
        <f>INDEX(bureaux!$A:$H,MATCH($E1568,bureaux!$A:$A,0),6)</f>
        <v>#N/A</v>
      </c>
      <c r="K1568" s="20" t="e">
        <f>INDEX(bureaux!$A:$H,MATCH($E1568,bureaux!$A:$A,0),7)</f>
        <v>#N/A</v>
      </c>
    </row>
    <row r="1569" spans="1:11" x14ac:dyDescent="0.25">
      <c r="A1569" s="20">
        <f>'Elegio-Electors'!C1569</f>
        <v>0</v>
      </c>
      <c r="B1569" s="20">
        <f>'Elegio-Electors'!B1569</f>
        <v>0</v>
      </c>
      <c r="C1569" s="91">
        <f>IF(Procédure!$C$33=2,'Elegio-Electors'!D1569,Procédure!$C$33)</f>
        <v>0</v>
      </c>
      <c r="D1569" s="20">
        <f>'Elegio-Electors'!E1569</f>
        <v>0</v>
      </c>
      <c r="E1569" s="91" t="str">
        <f>IF(LEFT(RIGHT('Elegio-Electors'!L1569,2),1)="C",'Elegio-Electors'!L1569,IF(LEFT(RIGHT('Elegio-Electors'!M1569,2),1)="C",'Elegio-Electors'!M1569,""))</f>
        <v/>
      </c>
      <c r="F1569" s="91" t="str">
        <f>IF(LEFT(RIGHT('Elegio-Electors'!L1569,2),1)="O",'Elegio-Electors'!L1569,IF(LEFT(RIGHT('Elegio-Electors'!M1569,2),1)="O",'Elegio-Electors'!M1569,""))</f>
        <v/>
      </c>
      <c r="G1569" s="20" t="e">
        <f>INDEX(bureaux!$A:$H,MATCH($E1569,bureaux!$A:$A,0),8)</f>
        <v>#N/A</v>
      </c>
      <c r="I1569" s="91" t="e">
        <f>_xlfn.CONCAT(INDEX(bureaux!$A:$H,MATCH($E1569,bureaux!$A:$A,0),4)," ",INDEX(bureaux!$A:$H,MATCH($E1569,bureaux!$A:$A,0),5))</f>
        <v>#N/A</v>
      </c>
      <c r="J1569" s="20" t="e">
        <f>INDEX(bureaux!$A:$H,MATCH($E1569,bureaux!$A:$A,0),6)</f>
        <v>#N/A</v>
      </c>
      <c r="K1569" s="20" t="e">
        <f>INDEX(bureaux!$A:$H,MATCH($E1569,bureaux!$A:$A,0),7)</f>
        <v>#N/A</v>
      </c>
    </row>
    <row r="1570" spans="1:11" x14ac:dyDescent="0.25">
      <c r="A1570" s="20">
        <f>'Elegio-Electors'!C1570</f>
        <v>0</v>
      </c>
      <c r="B1570" s="20">
        <f>'Elegio-Electors'!B1570</f>
        <v>0</v>
      </c>
      <c r="C1570" s="91">
        <f>IF(Procédure!$C$33=2,'Elegio-Electors'!D1570,Procédure!$C$33)</f>
        <v>0</v>
      </c>
      <c r="D1570" s="20">
        <f>'Elegio-Electors'!E1570</f>
        <v>0</v>
      </c>
      <c r="E1570" s="91" t="str">
        <f>IF(LEFT(RIGHT('Elegio-Electors'!L1570,2),1)="C",'Elegio-Electors'!L1570,IF(LEFT(RIGHT('Elegio-Electors'!M1570,2),1)="C",'Elegio-Electors'!M1570,""))</f>
        <v/>
      </c>
      <c r="F1570" s="91" t="str">
        <f>IF(LEFT(RIGHT('Elegio-Electors'!L1570,2),1)="O",'Elegio-Electors'!L1570,IF(LEFT(RIGHT('Elegio-Electors'!M1570,2),1)="O",'Elegio-Electors'!M1570,""))</f>
        <v/>
      </c>
      <c r="G1570" s="20" t="e">
        <f>INDEX(bureaux!$A:$H,MATCH($E1570,bureaux!$A:$A,0),8)</f>
        <v>#N/A</v>
      </c>
      <c r="I1570" s="91" t="e">
        <f>_xlfn.CONCAT(INDEX(bureaux!$A:$H,MATCH($E1570,bureaux!$A:$A,0),4)," ",INDEX(bureaux!$A:$H,MATCH($E1570,bureaux!$A:$A,0),5))</f>
        <v>#N/A</v>
      </c>
      <c r="J1570" s="20" t="e">
        <f>INDEX(bureaux!$A:$H,MATCH($E1570,bureaux!$A:$A,0),6)</f>
        <v>#N/A</v>
      </c>
      <c r="K1570" s="20" t="e">
        <f>INDEX(bureaux!$A:$H,MATCH($E1570,bureaux!$A:$A,0),7)</f>
        <v>#N/A</v>
      </c>
    </row>
    <row r="1571" spans="1:11" x14ac:dyDescent="0.25">
      <c r="A1571" s="20">
        <f>'Elegio-Electors'!C1571</f>
        <v>0</v>
      </c>
      <c r="B1571" s="20">
        <f>'Elegio-Electors'!B1571</f>
        <v>0</v>
      </c>
      <c r="C1571" s="91">
        <f>IF(Procédure!$C$33=2,'Elegio-Electors'!D1571,Procédure!$C$33)</f>
        <v>0</v>
      </c>
      <c r="D1571" s="20">
        <f>'Elegio-Electors'!E1571</f>
        <v>0</v>
      </c>
      <c r="E1571" s="91" t="str">
        <f>IF(LEFT(RIGHT('Elegio-Electors'!L1571,2),1)="C",'Elegio-Electors'!L1571,IF(LEFT(RIGHT('Elegio-Electors'!M1571,2),1)="C",'Elegio-Electors'!M1571,""))</f>
        <v/>
      </c>
      <c r="F1571" s="91" t="str">
        <f>IF(LEFT(RIGHT('Elegio-Electors'!L1571,2),1)="O",'Elegio-Electors'!L1571,IF(LEFT(RIGHT('Elegio-Electors'!M1571,2),1)="O",'Elegio-Electors'!M1571,""))</f>
        <v/>
      </c>
      <c r="G1571" s="20" t="e">
        <f>INDEX(bureaux!$A:$H,MATCH($E1571,bureaux!$A:$A,0),8)</f>
        <v>#N/A</v>
      </c>
      <c r="I1571" s="91" t="e">
        <f>_xlfn.CONCAT(INDEX(bureaux!$A:$H,MATCH($E1571,bureaux!$A:$A,0),4)," ",INDEX(bureaux!$A:$H,MATCH($E1571,bureaux!$A:$A,0),5))</f>
        <v>#N/A</v>
      </c>
      <c r="J1571" s="20" t="e">
        <f>INDEX(bureaux!$A:$H,MATCH($E1571,bureaux!$A:$A,0),6)</f>
        <v>#N/A</v>
      </c>
      <c r="K1571" s="20" t="e">
        <f>INDEX(bureaux!$A:$H,MATCH($E1571,bureaux!$A:$A,0),7)</f>
        <v>#N/A</v>
      </c>
    </row>
    <row r="1572" spans="1:11" x14ac:dyDescent="0.25">
      <c r="A1572" s="20">
        <f>'Elegio-Electors'!C1572</f>
        <v>0</v>
      </c>
      <c r="B1572" s="20">
        <f>'Elegio-Electors'!B1572</f>
        <v>0</v>
      </c>
      <c r="C1572" s="91">
        <f>IF(Procédure!$C$33=2,'Elegio-Electors'!D1572,Procédure!$C$33)</f>
        <v>0</v>
      </c>
      <c r="D1572" s="20">
        <f>'Elegio-Electors'!E1572</f>
        <v>0</v>
      </c>
      <c r="E1572" s="91" t="str">
        <f>IF(LEFT(RIGHT('Elegio-Electors'!L1572,2),1)="C",'Elegio-Electors'!L1572,IF(LEFT(RIGHT('Elegio-Electors'!M1572,2),1)="C",'Elegio-Electors'!M1572,""))</f>
        <v/>
      </c>
      <c r="F1572" s="91" t="str">
        <f>IF(LEFT(RIGHT('Elegio-Electors'!L1572,2),1)="O",'Elegio-Electors'!L1572,IF(LEFT(RIGHT('Elegio-Electors'!M1572,2),1)="O",'Elegio-Electors'!M1572,""))</f>
        <v/>
      </c>
      <c r="G1572" s="20" t="e">
        <f>INDEX(bureaux!$A:$H,MATCH($E1572,bureaux!$A:$A,0),8)</f>
        <v>#N/A</v>
      </c>
      <c r="I1572" s="91" t="e">
        <f>_xlfn.CONCAT(INDEX(bureaux!$A:$H,MATCH($E1572,bureaux!$A:$A,0),4)," ",INDEX(bureaux!$A:$H,MATCH($E1572,bureaux!$A:$A,0),5))</f>
        <v>#N/A</v>
      </c>
      <c r="J1572" s="20" t="e">
        <f>INDEX(bureaux!$A:$H,MATCH($E1572,bureaux!$A:$A,0),6)</f>
        <v>#N/A</v>
      </c>
      <c r="K1572" s="20" t="e">
        <f>INDEX(bureaux!$A:$H,MATCH($E1572,bureaux!$A:$A,0),7)</f>
        <v>#N/A</v>
      </c>
    </row>
    <row r="1573" spans="1:11" x14ac:dyDescent="0.25">
      <c r="A1573" s="20">
        <f>'Elegio-Electors'!C1573</f>
        <v>0</v>
      </c>
      <c r="B1573" s="20">
        <f>'Elegio-Electors'!B1573</f>
        <v>0</v>
      </c>
      <c r="C1573" s="91">
        <f>IF(Procédure!$C$33=2,'Elegio-Electors'!D1573,Procédure!$C$33)</f>
        <v>0</v>
      </c>
      <c r="D1573" s="20">
        <f>'Elegio-Electors'!E1573</f>
        <v>0</v>
      </c>
      <c r="E1573" s="91" t="str">
        <f>IF(LEFT(RIGHT('Elegio-Electors'!L1573,2),1)="C",'Elegio-Electors'!L1573,IF(LEFT(RIGHT('Elegio-Electors'!M1573,2),1)="C",'Elegio-Electors'!M1573,""))</f>
        <v/>
      </c>
      <c r="F1573" s="91" t="str">
        <f>IF(LEFT(RIGHT('Elegio-Electors'!L1573,2),1)="O",'Elegio-Electors'!L1573,IF(LEFT(RIGHT('Elegio-Electors'!M1573,2),1)="O",'Elegio-Electors'!M1573,""))</f>
        <v/>
      </c>
      <c r="G1573" s="20" t="e">
        <f>INDEX(bureaux!$A:$H,MATCH($E1573,bureaux!$A:$A,0),8)</f>
        <v>#N/A</v>
      </c>
      <c r="I1573" s="91" t="e">
        <f>_xlfn.CONCAT(INDEX(bureaux!$A:$H,MATCH($E1573,bureaux!$A:$A,0),4)," ",INDEX(bureaux!$A:$H,MATCH($E1573,bureaux!$A:$A,0),5))</f>
        <v>#N/A</v>
      </c>
      <c r="J1573" s="20" t="e">
        <f>INDEX(bureaux!$A:$H,MATCH($E1573,bureaux!$A:$A,0),6)</f>
        <v>#N/A</v>
      </c>
      <c r="K1573" s="20" t="e">
        <f>INDEX(bureaux!$A:$H,MATCH($E1573,bureaux!$A:$A,0),7)</f>
        <v>#N/A</v>
      </c>
    </row>
    <row r="1574" spans="1:11" x14ac:dyDescent="0.25">
      <c r="A1574" s="20">
        <f>'Elegio-Electors'!C1574</f>
        <v>0</v>
      </c>
      <c r="B1574" s="20">
        <f>'Elegio-Electors'!B1574</f>
        <v>0</v>
      </c>
      <c r="C1574" s="91">
        <f>IF(Procédure!$C$33=2,'Elegio-Electors'!D1574,Procédure!$C$33)</f>
        <v>0</v>
      </c>
      <c r="D1574" s="20">
        <f>'Elegio-Electors'!E1574</f>
        <v>0</v>
      </c>
      <c r="E1574" s="91" t="str">
        <f>IF(LEFT(RIGHT('Elegio-Electors'!L1574,2),1)="C",'Elegio-Electors'!L1574,IF(LEFT(RIGHT('Elegio-Electors'!M1574,2),1)="C",'Elegio-Electors'!M1574,""))</f>
        <v/>
      </c>
      <c r="F1574" s="91" t="str">
        <f>IF(LEFT(RIGHT('Elegio-Electors'!L1574,2),1)="O",'Elegio-Electors'!L1574,IF(LEFT(RIGHT('Elegio-Electors'!M1574,2),1)="O",'Elegio-Electors'!M1574,""))</f>
        <v/>
      </c>
      <c r="G1574" s="20" t="e">
        <f>INDEX(bureaux!$A:$H,MATCH($E1574,bureaux!$A:$A,0),8)</f>
        <v>#N/A</v>
      </c>
      <c r="I1574" s="91" t="e">
        <f>_xlfn.CONCAT(INDEX(bureaux!$A:$H,MATCH($E1574,bureaux!$A:$A,0),4)," ",INDEX(bureaux!$A:$H,MATCH($E1574,bureaux!$A:$A,0),5))</f>
        <v>#N/A</v>
      </c>
      <c r="J1574" s="20" t="e">
        <f>INDEX(bureaux!$A:$H,MATCH($E1574,bureaux!$A:$A,0),6)</f>
        <v>#N/A</v>
      </c>
      <c r="K1574" s="20" t="e">
        <f>INDEX(bureaux!$A:$H,MATCH($E1574,bureaux!$A:$A,0),7)</f>
        <v>#N/A</v>
      </c>
    </row>
    <row r="1575" spans="1:11" x14ac:dyDescent="0.25">
      <c r="A1575" s="20">
        <f>'Elegio-Electors'!C1575</f>
        <v>0</v>
      </c>
      <c r="B1575" s="20">
        <f>'Elegio-Electors'!B1575</f>
        <v>0</v>
      </c>
      <c r="C1575" s="91">
        <f>IF(Procédure!$C$33=2,'Elegio-Electors'!D1575,Procédure!$C$33)</f>
        <v>0</v>
      </c>
      <c r="D1575" s="20">
        <f>'Elegio-Electors'!E1575</f>
        <v>0</v>
      </c>
      <c r="E1575" s="91" t="str">
        <f>IF(LEFT(RIGHT('Elegio-Electors'!L1575,2),1)="C",'Elegio-Electors'!L1575,IF(LEFT(RIGHT('Elegio-Electors'!M1575,2),1)="C",'Elegio-Electors'!M1575,""))</f>
        <v/>
      </c>
      <c r="F1575" s="91" t="str">
        <f>IF(LEFT(RIGHT('Elegio-Electors'!L1575,2),1)="O",'Elegio-Electors'!L1575,IF(LEFT(RIGHT('Elegio-Electors'!M1575,2),1)="O",'Elegio-Electors'!M1575,""))</f>
        <v/>
      </c>
      <c r="G1575" s="20" t="e">
        <f>INDEX(bureaux!$A:$H,MATCH($E1575,bureaux!$A:$A,0),8)</f>
        <v>#N/A</v>
      </c>
      <c r="I1575" s="91" t="e">
        <f>_xlfn.CONCAT(INDEX(bureaux!$A:$H,MATCH($E1575,bureaux!$A:$A,0),4)," ",INDEX(bureaux!$A:$H,MATCH($E1575,bureaux!$A:$A,0),5))</f>
        <v>#N/A</v>
      </c>
      <c r="J1575" s="20" t="e">
        <f>INDEX(bureaux!$A:$H,MATCH($E1575,bureaux!$A:$A,0),6)</f>
        <v>#N/A</v>
      </c>
      <c r="K1575" s="20" t="e">
        <f>INDEX(bureaux!$A:$H,MATCH($E1575,bureaux!$A:$A,0),7)</f>
        <v>#N/A</v>
      </c>
    </row>
    <row r="1576" spans="1:11" x14ac:dyDescent="0.25">
      <c r="A1576" s="20">
        <f>'Elegio-Electors'!C1576</f>
        <v>0</v>
      </c>
      <c r="B1576" s="20">
        <f>'Elegio-Electors'!B1576</f>
        <v>0</v>
      </c>
      <c r="C1576" s="91">
        <f>IF(Procédure!$C$33=2,'Elegio-Electors'!D1576,Procédure!$C$33)</f>
        <v>0</v>
      </c>
      <c r="D1576" s="20">
        <f>'Elegio-Electors'!E1576</f>
        <v>0</v>
      </c>
      <c r="E1576" s="91" t="str">
        <f>IF(LEFT(RIGHT('Elegio-Electors'!L1576,2),1)="C",'Elegio-Electors'!L1576,IF(LEFT(RIGHT('Elegio-Electors'!M1576,2),1)="C",'Elegio-Electors'!M1576,""))</f>
        <v/>
      </c>
      <c r="F1576" s="91" t="str">
        <f>IF(LEFT(RIGHT('Elegio-Electors'!L1576,2),1)="O",'Elegio-Electors'!L1576,IF(LEFT(RIGHT('Elegio-Electors'!M1576,2),1)="O",'Elegio-Electors'!M1576,""))</f>
        <v/>
      </c>
      <c r="G1576" s="20" t="e">
        <f>INDEX(bureaux!$A:$H,MATCH($E1576,bureaux!$A:$A,0),8)</f>
        <v>#N/A</v>
      </c>
      <c r="I1576" s="91" t="e">
        <f>_xlfn.CONCAT(INDEX(bureaux!$A:$H,MATCH($E1576,bureaux!$A:$A,0),4)," ",INDEX(bureaux!$A:$H,MATCH($E1576,bureaux!$A:$A,0),5))</f>
        <v>#N/A</v>
      </c>
      <c r="J1576" s="20" t="e">
        <f>INDEX(bureaux!$A:$H,MATCH($E1576,bureaux!$A:$A,0),6)</f>
        <v>#N/A</v>
      </c>
      <c r="K1576" s="20" t="e">
        <f>INDEX(bureaux!$A:$H,MATCH($E1576,bureaux!$A:$A,0),7)</f>
        <v>#N/A</v>
      </c>
    </row>
    <row r="1577" spans="1:11" x14ac:dyDescent="0.25">
      <c r="A1577" s="20">
        <f>'Elegio-Electors'!C1577</f>
        <v>0</v>
      </c>
      <c r="B1577" s="20">
        <f>'Elegio-Electors'!B1577</f>
        <v>0</v>
      </c>
      <c r="C1577" s="91">
        <f>IF(Procédure!$C$33=2,'Elegio-Electors'!D1577,Procédure!$C$33)</f>
        <v>0</v>
      </c>
      <c r="D1577" s="20">
        <f>'Elegio-Electors'!E1577</f>
        <v>0</v>
      </c>
      <c r="E1577" s="91" t="str">
        <f>IF(LEFT(RIGHT('Elegio-Electors'!L1577,2),1)="C",'Elegio-Electors'!L1577,IF(LEFT(RIGHT('Elegio-Electors'!M1577,2),1)="C",'Elegio-Electors'!M1577,""))</f>
        <v/>
      </c>
      <c r="F1577" s="91" t="str">
        <f>IF(LEFT(RIGHT('Elegio-Electors'!L1577,2),1)="O",'Elegio-Electors'!L1577,IF(LEFT(RIGHT('Elegio-Electors'!M1577,2),1)="O",'Elegio-Electors'!M1577,""))</f>
        <v/>
      </c>
      <c r="G1577" s="20" t="e">
        <f>INDEX(bureaux!$A:$H,MATCH($E1577,bureaux!$A:$A,0),8)</f>
        <v>#N/A</v>
      </c>
      <c r="I1577" s="91" t="e">
        <f>_xlfn.CONCAT(INDEX(bureaux!$A:$H,MATCH($E1577,bureaux!$A:$A,0),4)," ",INDEX(bureaux!$A:$H,MATCH($E1577,bureaux!$A:$A,0),5))</f>
        <v>#N/A</v>
      </c>
      <c r="J1577" s="20" t="e">
        <f>INDEX(bureaux!$A:$H,MATCH($E1577,bureaux!$A:$A,0),6)</f>
        <v>#N/A</v>
      </c>
      <c r="K1577" s="20" t="e">
        <f>INDEX(bureaux!$A:$H,MATCH($E1577,bureaux!$A:$A,0),7)</f>
        <v>#N/A</v>
      </c>
    </row>
    <row r="1578" spans="1:11" x14ac:dyDescent="0.25">
      <c r="A1578" s="20">
        <f>'Elegio-Electors'!C1578</f>
        <v>0</v>
      </c>
      <c r="B1578" s="20">
        <f>'Elegio-Electors'!B1578</f>
        <v>0</v>
      </c>
      <c r="C1578" s="91">
        <f>IF(Procédure!$C$33=2,'Elegio-Electors'!D1578,Procédure!$C$33)</f>
        <v>0</v>
      </c>
      <c r="D1578" s="20">
        <f>'Elegio-Electors'!E1578</f>
        <v>0</v>
      </c>
      <c r="E1578" s="91" t="str">
        <f>IF(LEFT(RIGHT('Elegio-Electors'!L1578,2),1)="C",'Elegio-Electors'!L1578,IF(LEFT(RIGHT('Elegio-Electors'!M1578,2),1)="C",'Elegio-Electors'!M1578,""))</f>
        <v/>
      </c>
      <c r="F1578" s="91" t="str">
        <f>IF(LEFT(RIGHT('Elegio-Electors'!L1578,2),1)="O",'Elegio-Electors'!L1578,IF(LEFT(RIGHT('Elegio-Electors'!M1578,2),1)="O",'Elegio-Electors'!M1578,""))</f>
        <v/>
      </c>
      <c r="G1578" s="20" t="e">
        <f>INDEX(bureaux!$A:$H,MATCH($E1578,bureaux!$A:$A,0),8)</f>
        <v>#N/A</v>
      </c>
      <c r="I1578" s="91" t="e">
        <f>_xlfn.CONCAT(INDEX(bureaux!$A:$H,MATCH($E1578,bureaux!$A:$A,0),4)," ",INDEX(bureaux!$A:$H,MATCH($E1578,bureaux!$A:$A,0),5))</f>
        <v>#N/A</v>
      </c>
      <c r="J1578" s="20" t="e">
        <f>INDEX(bureaux!$A:$H,MATCH($E1578,bureaux!$A:$A,0),6)</f>
        <v>#N/A</v>
      </c>
      <c r="K1578" s="20" t="e">
        <f>INDEX(bureaux!$A:$H,MATCH($E1578,bureaux!$A:$A,0),7)</f>
        <v>#N/A</v>
      </c>
    </row>
    <row r="1579" spans="1:11" x14ac:dyDescent="0.25">
      <c r="A1579" s="20">
        <f>'Elegio-Electors'!C1579</f>
        <v>0</v>
      </c>
      <c r="B1579" s="20">
        <f>'Elegio-Electors'!B1579</f>
        <v>0</v>
      </c>
      <c r="C1579" s="91">
        <f>IF(Procédure!$C$33=2,'Elegio-Electors'!D1579,Procédure!$C$33)</f>
        <v>0</v>
      </c>
      <c r="D1579" s="20">
        <f>'Elegio-Electors'!E1579</f>
        <v>0</v>
      </c>
      <c r="E1579" s="91" t="str">
        <f>IF(LEFT(RIGHT('Elegio-Electors'!L1579,2),1)="C",'Elegio-Electors'!L1579,IF(LEFT(RIGHT('Elegio-Electors'!M1579,2),1)="C",'Elegio-Electors'!M1579,""))</f>
        <v/>
      </c>
      <c r="F1579" s="91" t="str">
        <f>IF(LEFT(RIGHT('Elegio-Electors'!L1579,2),1)="O",'Elegio-Electors'!L1579,IF(LEFT(RIGHT('Elegio-Electors'!M1579,2),1)="O",'Elegio-Electors'!M1579,""))</f>
        <v/>
      </c>
      <c r="G1579" s="20" t="e">
        <f>INDEX(bureaux!$A:$H,MATCH($E1579,bureaux!$A:$A,0),8)</f>
        <v>#N/A</v>
      </c>
      <c r="I1579" s="91" t="e">
        <f>_xlfn.CONCAT(INDEX(bureaux!$A:$H,MATCH($E1579,bureaux!$A:$A,0),4)," ",INDEX(bureaux!$A:$H,MATCH($E1579,bureaux!$A:$A,0),5))</f>
        <v>#N/A</v>
      </c>
      <c r="J1579" s="20" t="e">
        <f>INDEX(bureaux!$A:$H,MATCH($E1579,bureaux!$A:$A,0),6)</f>
        <v>#N/A</v>
      </c>
      <c r="K1579" s="20" t="e">
        <f>INDEX(bureaux!$A:$H,MATCH($E1579,bureaux!$A:$A,0),7)</f>
        <v>#N/A</v>
      </c>
    </row>
    <row r="1580" spans="1:11" x14ac:dyDescent="0.25">
      <c r="A1580" s="20">
        <f>'Elegio-Electors'!C1580</f>
        <v>0</v>
      </c>
      <c r="B1580" s="20">
        <f>'Elegio-Electors'!B1580</f>
        <v>0</v>
      </c>
      <c r="C1580" s="91">
        <f>IF(Procédure!$C$33=2,'Elegio-Electors'!D1580,Procédure!$C$33)</f>
        <v>0</v>
      </c>
      <c r="D1580" s="20">
        <f>'Elegio-Electors'!E1580</f>
        <v>0</v>
      </c>
      <c r="E1580" s="91" t="str">
        <f>IF(LEFT(RIGHT('Elegio-Electors'!L1580,2),1)="C",'Elegio-Electors'!L1580,IF(LEFT(RIGHT('Elegio-Electors'!M1580,2),1)="C",'Elegio-Electors'!M1580,""))</f>
        <v/>
      </c>
      <c r="F1580" s="91" t="str">
        <f>IF(LEFT(RIGHT('Elegio-Electors'!L1580,2),1)="O",'Elegio-Electors'!L1580,IF(LEFT(RIGHT('Elegio-Electors'!M1580,2),1)="O",'Elegio-Electors'!M1580,""))</f>
        <v/>
      </c>
      <c r="G1580" s="20" t="e">
        <f>INDEX(bureaux!$A:$H,MATCH($E1580,bureaux!$A:$A,0),8)</f>
        <v>#N/A</v>
      </c>
      <c r="I1580" s="91" t="e">
        <f>_xlfn.CONCAT(INDEX(bureaux!$A:$H,MATCH($E1580,bureaux!$A:$A,0),4)," ",INDEX(bureaux!$A:$H,MATCH($E1580,bureaux!$A:$A,0),5))</f>
        <v>#N/A</v>
      </c>
      <c r="J1580" s="20" t="e">
        <f>INDEX(bureaux!$A:$H,MATCH($E1580,bureaux!$A:$A,0),6)</f>
        <v>#N/A</v>
      </c>
      <c r="K1580" s="20" t="e">
        <f>INDEX(bureaux!$A:$H,MATCH($E1580,bureaux!$A:$A,0),7)</f>
        <v>#N/A</v>
      </c>
    </row>
    <row r="1581" spans="1:11" x14ac:dyDescent="0.25">
      <c r="A1581" s="20">
        <f>'Elegio-Electors'!C1581</f>
        <v>0</v>
      </c>
      <c r="B1581" s="20">
        <f>'Elegio-Electors'!B1581</f>
        <v>0</v>
      </c>
      <c r="C1581" s="91">
        <f>IF(Procédure!$C$33=2,'Elegio-Electors'!D1581,Procédure!$C$33)</f>
        <v>0</v>
      </c>
      <c r="D1581" s="20">
        <f>'Elegio-Electors'!E1581</f>
        <v>0</v>
      </c>
      <c r="E1581" s="91" t="str">
        <f>IF(LEFT(RIGHT('Elegio-Electors'!L1581,2),1)="C",'Elegio-Electors'!L1581,IF(LEFT(RIGHT('Elegio-Electors'!M1581,2),1)="C",'Elegio-Electors'!M1581,""))</f>
        <v/>
      </c>
      <c r="F1581" s="91" t="str">
        <f>IF(LEFT(RIGHT('Elegio-Electors'!L1581,2),1)="O",'Elegio-Electors'!L1581,IF(LEFT(RIGHT('Elegio-Electors'!M1581,2),1)="O",'Elegio-Electors'!M1581,""))</f>
        <v/>
      </c>
      <c r="G1581" s="20" t="e">
        <f>INDEX(bureaux!$A:$H,MATCH($E1581,bureaux!$A:$A,0),8)</f>
        <v>#N/A</v>
      </c>
      <c r="I1581" s="91" t="e">
        <f>_xlfn.CONCAT(INDEX(bureaux!$A:$H,MATCH($E1581,bureaux!$A:$A,0),4)," ",INDEX(bureaux!$A:$H,MATCH($E1581,bureaux!$A:$A,0),5))</f>
        <v>#N/A</v>
      </c>
      <c r="J1581" s="20" t="e">
        <f>INDEX(bureaux!$A:$H,MATCH($E1581,bureaux!$A:$A,0),6)</f>
        <v>#N/A</v>
      </c>
      <c r="K1581" s="20" t="e">
        <f>INDEX(bureaux!$A:$H,MATCH($E1581,bureaux!$A:$A,0),7)</f>
        <v>#N/A</v>
      </c>
    </row>
    <row r="1582" spans="1:11" x14ac:dyDescent="0.25">
      <c r="A1582" s="20">
        <f>'Elegio-Electors'!C1582</f>
        <v>0</v>
      </c>
      <c r="B1582" s="20">
        <f>'Elegio-Electors'!B1582</f>
        <v>0</v>
      </c>
      <c r="C1582" s="91">
        <f>IF(Procédure!$C$33=2,'Elegio-Electors'!D1582,Procédure!$C$33)</f>
        <v>0</v>
      </c>
      <c r="D1582" s="20">
        <f>'Elegio-Electors'!E1582</f>
        <v>0</v>
      </c>
      <c r="E1582" s="91" t="str">
        <f>IF(LEFT(RIGHT('Elegio-Electors'!L1582,2),1)="C",'Elegio-Electors'!L1582,IF(LEFT(RIGHT('Elegio-Electors'!M1582,2),1)="C",'Elegio-Electors'!M1582,""))</f>
        <v/>
      </c>
      <c r="F1582" s="91" t="str">
        <f>IF(LEFT(RIGHT('Elegio-Electors'!L1582,2),1)="O",'Elegio-Electors'!L1582,IF(LEFT(RIGHT('Elegio-Electors'!M1582,2),1)="O",'Elegio-Electors'!M1582,""))</f>
        <v/>
      </c>
      <c r="G1582" s="20" t="e">
        <f>INDEX(bureaux!$A:$H,MATCH($E1582,bureaux!$A:$A,0),8)</f>
        <v>#N/A</v>
      </c>
      <c r="I1582" s="91" t="e">
        <f>_xlfn.CONCAT(INDEX(bureaux!$A:$H,MATCH($E1582,bureaux!$A:$A,0),4)," ",INDEX(bureaux!$A:$H,MATCH($E1582,bureaux!$A:$A,0),5))</f>
        <v>#N/A</v>
      </c>
      <c r="J1582" s="20" t="e">
        <f>INDEX(bureaux!$A:$H,MATCH($E1582,bureaux!$A:$A,0),6)</f>
        <v>#N/A</v>
      </c>
      <c r="K1582" s="20" t="e">
        <f>INDEX(bureaux!$A:$H,MATCH($E1582,bureaux!$A:$A,0),7)</f>
        <v>#N/A</v>
      </c>
    </row>
    <row r="1583" spans="1:11" x14ac:dyDescent="0.25">
      <c r="A1583" s="20">
        <f>'Elegio-Electors'!C1583</f>
        <v>0</v>
      </c>
      <c r="B1583" s="20">
        <f>'Elegio-Electors'!B1583</f>
        <v>0</v>
      </c>
      <c r="C1583" s="91">
        <f>IF(Procédure!$C$33=2,'Elegio-Electors'!D1583,Procédure!$C$33)</f>
        <v>0</v>
      </c>
      <c r="D1583" s="20">
        <f>'Elegio-Electors'!E1583</f>
        <v>0</v>
      </c>
      <c r="E1583" s="91" t="str">
        <f>IF(LEFT(RIGHT('Elegio-Electors'!L1583,2),1)="C",'Elegio-Electors'!L1583,IF(LEFT(RIGHT('Elegio-Electors'!M1583,2),1)="C",'Elegio-Electors'!M1583,""))</f>
        <v/>
      </c>
      <c r="F1583" s="91" t="str">
        <f>IF(LEFT(RIGHT('Elegio-Electors'!L1583,2),1)="O",'Elegio-Electors'!L1583,IF(LEFT(RIGHT('Elegio-Electors'!M1583,2),1)="O",'Elegio-Electors'!M1583,""))</f>
        <v/>
      </c>
      <c r="G1583" s="20" t="e">
        <f>INDEX(bureaux!$A:$H,MATCH($E1583,bureaux!$A:$A,0),8)</f>
        <v>#N/A</v>
      </c>
      <c r="I1583" s="91" t="e">
        <f>_xlfn.CONCAT(INDEX(bureaux!$A:$H,MATCH($E1583,bureaux!$A:$A,0),4)," ",INDEX(bureaux!$A:$H,MATCH($E1583,bureaux!$A:$A,0),5))</f>
        <v>#N/A</v>
      </c>
      <c r="J1583" s="20" t="e">
        <f>INDEX(bureaux!$A:$H,MATCH($E1583,bureaux!$A:$A,0),6)</f>
        <v>#N/A</v>
      </c>
      <c r="K1583" s="20" t="e">
        <f>INDEX(bureaux!$A:$H,MATCH($E1583,bureaux!$A:$A,0),7)</f>
        <v>#N/A</v>
      </c>
    </row>
    <row r="1584" spans="1:11" x14ac:dyDescent="0.25">
      <c r="A1584" s="20">
        <f>'Elegio-Electors'!C1584</f>
        <v>0</v>
      </c>
      <c r="B1584" s="20">
        <f>'Elegio-Electors'!B1584</f>
        <v>0</v>
      </c>
      <c r="C1584" s="91">
        <f>IF(Procédure!$C$33=2,'Elegio-Electors'!D1584,Procédure!$C$33)</f>
        <v>0</v>
      </c>
      <c r="D1584" s="20">
        <f>'Elegio-Electors'!E1584</f>
        <v>0</v>
      </c>
      <c r="E1584" s="91" t="str">
        <f>IF(LEFT(RIGHT('Elegio-Electors'!L1584,2),1)="C",'Elegio-Electors'!L1584,IF(LEFT(RIGHT('Elegio-Electors'!M1584,2),1)="C",'Elegio-Electors'!M1584,""))</f>
        <v/>
      </c>
      <c r="F1584" s="91" t="str">
        <f>IF(LEFT(RIGHT('Elegio-Electors'!L1584,2),1)="O",'Elegio-Electors'!L1584,IF(LEFT(RIGHT('Elegio-Electors'!M1584,2),1)="O",'Elegio-Electors'!M1584,""))</f>
        <v/>
      </c>
      <c r="G1584" s="20" t="e">
        <f>INDEX(bureaux!$A:$H,MATCH($E1584,bureaux!$A:$A,0),8)</f>
        <v>#N/A</v>
      </c>
      <c r="I1584" s="91" t="e">
        <f>_xlfn.CONCAT(INDEX(bureaux!$A:$H,MATCH($E1584,bureaux!$A:$A,0),4)," ",INDEX(bureaux!$A:$H,MATCH($E1584,bureaux!$A:$A,0),5))</f>
        <v>#N/A</v>
      </c>
      <c r="J1584" s="20" t="e">
        <f>INDEX(bureaux!$A:$H,MATCH($E1584,bureaux!$A:$A,0),6)</f>
        <v>#N/A</v>
      </c>
      <c r="K1584" s="20" t="e">
        <f>INDEX(bureaux!$A:$H,MATCH($E1584,bureaux!$A:$A,0),7)</f>
        <v>#N/A</v>
      </c>
    </row>
    <row r="1585" spans="1:11" x14ac:dyDescent="0.25">
      <c r="A1585" s="20">
        <f>'Elegio-Electors'!C1585</f>
        <v>0</v>
      </c>
      <c r="B1585" s="20">
        <f>'Elegio-Electors'!B1585</f>
        <v>0</v>
      </c>
      <c r="C1585" s="91">
        <f>IF(Procédure!$C$33=2,'Elegio-Electors'!D1585,Procédure!$C$33)</f>
        <v>0</v>
      </c>
      <c r="D1585" s="20">
        <f>'Elegio-Electors'!E1585</f>
        <v>0</v>
      </c>
      <c r="E1585" s="91" t="str">
        <f>IF(LEFT(RIGHT('Elegio-Electors'!L1585,2),1)="C",'Elegio-Electors'!L1585,IF(LEFT(RIGHT('Elegio-Electors'!M1585,2),1)="C",'Elegio-Electors'!M1585,""))</f>
        <v/>
      </c>
      <c r="F1585" s="91" t="str">
        <f>IF(LEFT(RIGHT('Elegio-Electors'!L1585,2),1)="O",'Elegio-Electors'!L1585,IF(LEFT(RIGHT('Elegio-Electors'!M1585,2),1)="O",'Elegio-Electors'!M1585,""))</f>
        <v/>
      </c>
      <c r="G1585" s="20" t="e">
        <f>INDEX(bureaux!$A:$H,MATCH($E1585,bureaux!$A:$A,0),8)</f>
        <v>#N/A</v>
      </c>
      <c r="I1585" s="91" t="e">
        <f>_xlfn.CONCAT(INDEX(bureaux!$A:$H,MATCH($E1585,bureaux!$A:$A,0),4)," ",INDEX(bureaux!$A:$H,MATCH($E1585,bureaux!$A:$A,0),5))</f>
        <v>#N/A</v>
      </c>
      <c r="J1585" s="20" t="e">
        <f>INDEX(bureaux!$A:$H,MATCH($E1585,bureaux!$A:$A,0),6)</f>
        <v>#N/A</v>
      </c>
      <c r="K1585" s="20" t="e">
        <f>INDEX(bureaux!$A:$H,MATCH($E1585,bureaux!$A:$A,0),7)</f>
        <v>#N/A</v>
      </c>
    </row>
    <row r="1586" spans="1:11" x14ac:dyDescent="0.25">
      <c r="A1586" s="20">
        <f>'Elegio-Electors'!C1586</f>
        <v>0</v>
      </c>
      <c r="B1586" s="20">
        <f>'Elegio-Electors'!B1586</f>
        <v>0</v>
      </c>
      <c r="C1586" s="91">
        <f>IF(Procédure!$C$33=2,'Elegio-Electors'!D1586,Procédure!$C$33)</f>
        <v>0</v>
      </c>
      <c r="D1586" s="20">
        <f>'Elegio-Electors'!E1586</f>
        <v>0</v>
      </c>
      <c r="E1586" s="91" t="str">
        <f>IF(LEFT(RIGHT('Elegio-Electors'!L1586,2),1)="C",'Elegio-Electors'!L1586,IF(LEFT(RIGHT('Elegio-Electors'!M1586,2),1)="C",'Elegio-Electors'!M1586,""))</f>
        <v/>
      </c>
      <c r="F1586" s="91" t="str">
        <f>IF(LEFT(RIGHT('Elegio-Electors'!L1586,2),1)="O",'Elegio-Electors'!L1586,IF(LEFT(RIGHT('Elegio-Electors'!M1586,2),1)="O",'Elegio-Electors'!M1586,""))</f>
        <v/>
      </c>
      <c r="G1586" s="20" t="e">
        <f>INDEX(bureaux!$A:$H,MATCH($E1586,bureaux!$A:$A,0),8)</f>
        <v>#N/A</v>
      </c>
      <c r="I1586" s="91" t="e">
        <f>_xlfn.CONCAT(INDEX(bureaux!$A:$H,MATCH($E1586,bureaux!$A:$A,0),4)," ",INDEX(bureaux!$A:$H,MATCH($E1586,bureaux!$A:$A,0),5))</f>
        <v>#N/A</v>
      </c>
      <c r="J1586" s="20" t="e">
        <f>INDEX(bureaux!$A:$H,MATCH($E1586,bureaux!$A:$A,0),6)</f>
        <v>#N/A</v>
      </c>
      <c r="K1586" s="20" t="e">
        <f>INDEX(bureaux!$A:$H,MATCH($E1586,bureaux!$A:$A,0),7)</f>
        <v>#N/A</v>
      </c>
    </row>
    <row r="1587" spans="1:11" x14ac:dyDescent="0.25">
      <c r="A1587" s="20">
        <f>'Elegio-Electors'!C1587</f>
        <v>0</v>
      </c>
      <c r="B1587" s="20">
        <f>'Elegio-Electors'!B1587</f>
        <v>0</v>
      </c>
      <c r="C1587" s="91">
        <f>IF(Procédure!$C$33=2,'Elegio-Electors'!D1587,Procédure!$C$33)</f>
        <v>0</v>
      </c>
      <c r="D1587" s="20">
        <f>'Elegio-Electors'!E1587</f>
        <v>0</v>
      </c>
      <c r="E1587" s="91" t="str">
        <f>IF(LEFT(RIGHT('Elegio-Electors'!L1587,2),1)="C",'Elegio-Electors'!L1587,IF(LEFT(RIGHT('Elegio-Electors'!M1587,2),1)="C",'Elegio-Electors'!M1587,""))</f>
        <v/>
      </c>
      <c r="F1587" s="91" t="str">
        <f>IF(LEFT(RIGHT('Elegio-Electors'!L1587,2),1)="O",'Elegio-Electors'!L1587,IF(LEFT(RIGHT('Elegio-Electors'!M1587,2),1)="O",'Elegio-Electors'!M1587,""))</f>
        <v/>
      </c>
      <c r="G1587" s="20" t="e">
        <f>INDEX(bureaux!$A:$H,MATCH($E1587,bureaux!$A:$A,0),8)</f>
        <v>#N/A</v>
      </c>
      <c r="I1587" s="91" t="e">
        <f>_xlfn.CONCAT(INDEX(bureaux!$A:$H,MATCH($E1587,bureaux!$A:$A,0),4)," ",INDEX(bureaux!$A:$H,MATCH($E1587,bureaux!$A:$A,0),5))</f>
        <v>#N/A</v>
      </c>
      <c r="J1587" s="20" t="e">
        <f>INDEX(bureaux!$A:$H,MATCH($E1587,bureaux!$A:$A,0),6)</f>
        <v>#N/A</v>
      </c>
      <c r="K1587" s="20" t="e">
        <f>INDEX(bureaux!$A:$H,MATCH($E1587,bureaux!$A:$A,0),7)</f>
        <v>#N/A</v>
      </c>
    </row>
    <row r="1588" spans="1:11" x14ac:dyDescent="0.25">
      <c r="A1588" s="20">
        <f>'Elegio-Electors'!C1588</f>
        <v>0</v>
      </c>
      <c r="B1588" s="20">
        <f>'Elegio-Electors'!B1588</f>
        <v>0</v>
      </c>
      <c r="C1588" s="91">
        <f>IF(Procédure!$C$33=2,'Elegio-Electors'!D1588,Procédure!$C$33)</f>
        <v>0</v>
      </c>
      <c r="D1588" s="20">
        <f>'Elegio-Electors'!E1588</f>
        <v>0</v>
      </c>
      <c r="E1588" s="91" t="str">
        <f>IF(LEFT(RIGHT('Elegio-Electors'!L1588,2),1)="C",'Elegio-Electors'!L1588,IF(LEFT(RIGHT('Elegio-Electors'!M1588,2),1)="C",'Elegio-Electors'!M1588,""))</f>
        <v/>
      </c>
      <c r="F1588" s="91" t="str">
        <f>IF(LEFT(RIGHT('Elegio-Electors'!L1588,2),1)="O",'Elegio-Electors'!L1588,IF(LEFT(RIGHT('Elegio-Electors'!M1588,2),1)="O",'Elegio-Electors'!M1588,""))</f>
        <v/>
      </c>
      <c r="G1588" s="20" t="e">
        <f>INDEX(bureaux!$A:$H,MATCH($E1588,bureaux!$A:$A,0),8)</f>
        <v>#N/A</v>
      </c>
      <c r="I1588" s="91" t="e">
        <f>_xlfn.CONCAT(INDEX(bureaux!$A:$H,MATCH($E1588,bureaux!$A:$A,0),4)," ",INDEX(bureaux!$A:$H,MATCH($E1588,bureaux!$A:$A,0),5))</f>
        <v>#N/A</v>
      </c>
      <c r="J1588" s="20" t="e">
        <f>INDEX(bureaux!$A:$H,MATCH($E1588,bureaux!$A:$A,0),6)</f>
        <v>#N/A</v>
      </c>
      <c r="K1588" s="20" t="e">
        <f>INDEX(bureaux!$A:$H,MATCH($E1588,bureaux!$A:$A,0),7)</f>
        <v>#N/A</v>
      </c>
    </row>
    <row r="1589" spans="1:11" x14ac:dyDescent="0.25">
      <c r="A1589" s="20">
        <f>'Elegio-Electors'!C1589</f>
        <v>0</v>
      </c>
      <c r="B1589" s="20">
        <f>'Elegio-Electors'!B1589</f>
        <v>0</v>
      </c>
      <c r="C1589" s="91">
        <f>IF(Procédure!$C$33=2,'Elegio-Electors'!D1589,Procédure!$C$33)</f>
        <v>0</v>
      </c>
      <c r="D1589" s="20">
        <f>'Elegio-Electors'!E1589</f>
        <v>0</v>
      </c>
      <c r="E1589" s="91" t="str">
        <f>IF(LEFT(RIGHT('Elegio-Electors'!L1589,2),1)="C",'Elegio-Electors'!L1589,IF(LEFT(RIGHT('Elegio-Electors'!M1589,2),1)="C",'Elegio-Electors'!M1589,""))</f>
        <v/>
      </c>
      <c r="F1589" s="91" t="str">
        <f>IF(LEFT(RIGHT('Elegio-Electors'!L1589,2),1)="O",'Elegio-Electors'!L1589,IF(LEFT(RIGHT('Elegio-Electors'!M1589,2),1)="O",'Elegio-Electors'!M1589,""))</f>
        <v/>
      </c>
      <c r="G1589" s="20" t="e">
        <f>INDEX(bureaux!$A:$H,MATCH($E1589,bureaux!$A:$A,0),8)</f>
        <v>#N/A</v>
      </c>
      <c r="I1589" s="91" t="e">
        <f>_xlfn.CONCAT(INDEX(bureaux!$A:$H,MATCH($E1589,bureaux!$A:$A,0),4)," ",INDEX(bureaux!$A:$H,MATCH($E1589,bureaux!$A:$A,0),5))</f>
        <v>#N/A</v>
      </c>
      <c r="J1589" s="20" t="e">
        <f>INDEX(bureaux!$A:$H,MATCH($E1589,bureaux!$A:$A,0),6)</f>
        <v>#N/A</v>
      </c>
      <c r="K1589" s="20" t="e">
        <f>INDEX(bureaux!$A:$H,MATCH($E1589,bureaux!$A:$A,0),7)</f>
        <v>#N/A</v>
      </c>
    </row>
    <row r="1590" spans="1:11" x14ac:dyDescent="0.25">
      <c r="A1590" s="20">
        <f>'Elegio-Electors'!C1590</f>
        <v>0</v>
      </c>
      <c r="B1590" s="20">
        <f>'Elegio-Electors'!B1590</f>
        <v>0</v>
      </c>
      <c r="C1590" s="91">
        <f>IF(Procédure!$C$33=2,'Elegio-Electors'!D1590,Procédure!$C$33)</f>
        <v>0</v>
      </c>
      <c r="D1590" s="20">
        <f>'Elegio-Electors'!E1590</f>
        <v>0</v>
      </c>
      <c r="E1590" s="91" t="str">
        <f>IF(LEFT(RIGHT('Elegio-Electors'!L1590,2),1)="C",'Elegio-Electors'!L1590,IF(LEFT(RIGHT('Elegio-Electors'!M1590,2),1)="C",'Elegio-Electors'!M1590,""))</f>
        <v/>
      </c>
      <c r="F1590" s="91" t="str">
        <f>IF(LEFT(RIGHT('Elegio-Electors'!L1590,2),1)="O",'Elegio-Electors'!L1590,IF(LEFT(RIGHT('Elegio-Electors'!M1590,2),1)="O",'Elegio-Electors'!M1590,""))</f>
        <v/>
      </c>
      <c r="G1590" s="20" t="e">
        <f>INDEX(bureaux!$A:$H,MATCH($E1590,bureaux!$A:$A,0),8)</f>
        <v>#N/A</v>
      </c>
      <c r="I1590" s="91" t="e">
        <f>_xlfn.CONCAT(INDEX(bureaux!$A:$H,MATCH($E1590,bureaux!$A:$A,0),4)," ",INDEX(bureaux!$A:$H,MATCH($E1590,bureaux!$A:$A,0),5))</f>
        <v>#N/A</v>
      </c>
      <c r="J1590" s="20" t="e">
        <f>INDEX(bureaux!$A:$H,MATCH($E1590,bureaux!$A:$A,0),6)</f>
        <v>#N/A</v>
      </c>
      <c r="K1590" s="20" t="e">
        <f>INDEX(bureaux!$A:$H,MATCH($E1590,bureaux!$A:$A,0),7)</f>
        <v>#N/A</v>
      </c>
    </row>
    <row r="1591" spans="1:11" x14ac:dyDescent="0.25">
      <c r="A1591" s="20">
        <f>'Elegio-Electors'!C1591</f>
        <v>0</v>
      </c>
      <c r="B1591" s="20">
        <f>'Elegio-Electors'!B1591</f>
        <v>0</v>
      </c>
      <c r="C1591" s="91">
        <f>IF(Procédure!$C$33=2,'Elegio-Electors'!D1591,Procédure!$C$33)</f>
        <v>0</v>
      </c>
      <c r="D1591" s="20">
        <f>'Elegio-Electors'!E1591</f>
        <v>0</v>
      </c>
      <c r="E1591" s="91" t="str">
        <f>IF(LEFT(RIGHT('Elegio-Electors'!L1591,2),1)="C",'Elegio-Electors'!L1591,IF(LEFT(RIGHT('Elegio-Electors'!M1591,2),1)="C",'Elegio-Electors'!M1591,""))</f>
        <v/>
      </c>
      <c r="F1591" s="91" t="str">
        <f>IF(LEFT(RIGHT('Elegio-Electors'!L1591,2),1)="O",'Elegio-Electors'!L1591,IF(LEFT(RIGHT('Elegio-Electors'!M1591,2),1)="O",'Elegio-Electors'!M1591,""))</f>
        <v/>
      </c>
      <c r="G1591" s="20" t="e">
        <f>INDEX(bureaux!$A:$H,MATCH($E1591,bureaux!$A:$A,0),8)</f>
        <v>#N/A</v>
      </c>
      <c r="I1591" s="91" t="e">
        <f>_xlfn.CONCAT(INDEX(bureaux!$A:$H,MATCH($E1591,bureaux!$A:$A,0),4)," ",INDEX(bureaux!$A:$H,MATCH($E1591,bureaux!$A:$A,0),5))</f>
        <v>#N/A</v>
      </c>
      <c r="J1591" s="20" t="e">
        <f>INDEX(bureaux!$A:$H,MATCH($E1591,bureaux!$A:$A,0),6)</f>
        <v>#N/A</v>
      </c>
      <c r="K1591" s="20" t="e">
        <f>INDEX(bureaux!$A:$H,MATCH($E1591,bureaux!$A:$A,0),7)</f>
        <v>#N/A</v>
      </c>
    </row>
    <row r="1592" spans="1:11" x14ac:dyDescent="0.25">
      <c r="A1592" s="20">
        <f>'Elegio-Electors'!C1592</f>
        <v>0</v>
      </c>
      <c r="B1592" s="20">
        <f>'Elegio-Electors'!B1592</f>
        <v>0</v>
      </c>
      <c r="C1592" s="91">
        <f>IF(Procédure!$C$33=2,'Elegio-Electors'!D1592,Procédure!$C$33)</f>
        <v>0</v>
      </c>
      <c r="D1592" s="20">
        <f>'Elegio-Electors'!E1592</f>
        <v>0</v>
      </c>
      <c r="E1592" s="91" t="str">
        <f>IF(LEFT(RIGHT('Elegio-Electors'!L1592,2),1)="C",'Elegio-Electors'!L1592,IF(LEFT(RIGHT('Elegio-Electors'!M1592,2),1)="C",'Elegio-Electors'!M1592,""))</f>
        <v/>
      </c>
      <c r="F1592" s="91" t="str">
        <f>IF(LEFT(RIGHT('Elegio-Electors'!L1592,2),1)="O",'Elegio-Electors'!L1592,IF(LEFT(RIGHT('Elegio-Electors'!M1592,2),1)="O",'Elegio-Electors'!M1592,""))</f>
        <v/>
      </c>
      <c r="G1592" s="20" t="e">
        <f>INDEX(bureaux!$A:$H,MATCH($E1592,bureaux!$A:$A,0),8)</f>
        <v>#N/A</v>
      </c>
      <c r="I1592" s="91" t="e">
        <f>_xlfn.CONCAT(INDEX(bureaux!$A:$H,MATCH($E1592,bureaux!$A:$A,0),4)," ",INDEX(bureaux!$A:$H,MATCH($E1592,bureaux!$A:$A,0),5))</f>
        <v>#N/A</v>
      </c>
      <c r="J1592" s="20" t="e">
        <f>INDEX(bureaux!$A:$H,MATCH($E1592,bureaux!$A:$A,0),6)</f>
        <v>#N/A</v>
      </c>
      <c r="K1592" s="20" t="e">
        <f>INDEX(bureaux!$A:$H,MATCH($E1592,bureaux!$A:$A,0),7)</f>
        <v>#N/A</v>
      </c>
    </row>
    <row r="1593" spans="1:11" x14ac:dyDescent="0.25">
      <c r="A1593" s="20">
        <f>'Elegio-Electors'!C1593</f>
        <v>0</v>
      </c>
      <c r="B1593" s="20">
        <f>'Elegio-Electors'!B1593</f>
        <v>0</v>
      </c>
      <c r="C1593" s="91">
        <f>IF(Procédure!$C$33=2,'Elegio-Electors'!D1593,Procédure!$C$33)</f>
        <v>0</v>
      </c>
      <c r="D1593" s="20">
        <f>'Elegio-Electors'!E1593</f>
        <v>0</v>
      </c>
      <c r="E1593" s="91" t="str">
        <f>IF(LEFT(RIGHT('Elegio-Electors'!L1593,2),1)="C",'Elegio-Electors'!L1593,IF(LEFT(RIGHT('Elegio-Electors'!M1593,2),1)="C",'Elegio-Electors'!M1593,""))</f>
        <v/>
      </c>
      <c r="F1593" s="91" t="str">
        <f>IF(LEFT(RIGHT('Elegio-Electors'!L1593,2),1)="O",'Elegio-Electors'!L1593,IF(LEFT(RIGHT('Elegio-Electors'!M1593,2),1)="O",'Elegio-Electors'!M1593,""))</f>
        <v/>
      </c>
      <c r="G1593" s="20" t="e">
        <f>INDEX(bureaux!$A:$H,MATCH($E1593,bureaux!$A:$A,0),8)</f>
        <v>#N/A</v>
      </c>
      <c r="I1593" s="91" t="e">
        <f>_xlfn.CONCAT(INDEX(bureaux!$A:$H,MATCH($E1593,bureaux!$A:$A,0),4)," ",INDEX(bureaux!$A:$H,MATCH($E1593,bureaux!$A:$A,0),5))</f>
        <v>#N/A</v>
      </c>
      <c r="J1593" s="20" t="e">
        <f>INDEX(bureaux!$A:$H,MATCH($E1593,bureaux!$A:$A,0),6)</f>
        <v>#N/A</v>
      </c>
      <c r="K1593" s="20" t="e">
        <f>INDEX(bureaux!$A:$H,MATCH($E1593,bureaux!$A:$A,0),7)</f>
        <v>#N/A</v>
      </c>
    </row>
    <row r="1594" spans="1:11" x14ac:dyDescent="0.25">
      <c r="A1594" s="20">
        <f>'Elegio-Electors'!C1594</f>
        <v>0</v>
      </c>
      <c r="B1594" s="20">
        <f>'Elegio-Electors'!B1594</f>
        <v>0</v>
      </c>
      <c r="C1594" s="91">
        <f>IF(Procédure!$C$33=2,'Elegio-Electors'!D1594,Procédure!$C$33)</f>
        <v>0</v>
      </c>
      <c r="D1594" s="20">
        <f>'Elegio-Electors'!E1594</f>
        <v>0</v>
      </c>
      <c r="E1594" s="91" t="str">
        <f>IF(LEFT(RIGHT('Elegio-Electors'!L1594,2),1)="C",'Elegio-Electors'!L1594,IF(LEFT(RIGHT('Elegio-Electors'!M1594,2),1)="C",'Elegio-Electors'!M1594,""))</f>
        <v/>
      </c>
      <c r="F1594" s="91" t="str">
        <f>IF(LEFT(RIGHT('Elegio-Electors'!L1594,2),1)="O",'Elegio-Electors'!L1594,IF(LEFT(RIGHT('Elegio-Electors'!M1594,2),1)="O",'Elegio-Electors'!M1594,""))</f>
        <v/>
      </c>
      <c r="G1594" s="20" t="e">
        <f>INDEX(bureaux!$A:$H,MATCH($E1594,bureaux!$A:$A,0),8)</f>
        <v>#N/A</v>
      </c>
      <c r="I1594" s="91" t="e">
        <f>_xlfn.CONCAT(INDEX(bureaux!$A:$H,MATCH($E1594,bureaux!$A:$A,0),4)," ",INDEX(bureaux!$A:$H,MATCH($E1594,bureaux!$A:$A,0),5))</f>
        <v>#N/A</v>
      </c>
      <c r="J1594" s="20" t="e">
        <f>INDEX(bureaux!$A:$H,MATCH($E1594,bureaux!$A:$A,0),6)</f>
        <v>#N/A</v>
      </c>
      <c r="K1594" s="20" t="e">
        <f>INDEX(bureaux!$A:$H,MATCH($E1594,bureaux!$A:$A,0),7)</f>
        <v>#N/A</v>
      </c>
    </row>
    <row r="1595" spans="1:11" x14ac:dyDescent="0.25">
      <c r="A1595" s="20">
        <f>'Elegio-Electors'!C1595</f>
        <v>0</v>
      </c>
      <c r="B1595" s="20">
        <f>'Elegio-Electors'!B1595</f>
        <v>0</v>
      </c>
      <c r="C1595" s="91">
        <f>IF(Procédure!$C$33=2,'Elegio-Electors'!D1595,Procédure!$C$33)</f>
        <v>0</v>
      </c>
      <c r="D1595" s="20">
        <f>'Elegio-Electors'!E1595</f>
        <v>0</v>
      </c>
      <c r="E1595" s="91" t="str">
        <f>IF(LEFT(RIGHT('Elegio-Electors'!L1595,2),1)="C",'Elegio-Electors'!L1595,IF(LEFT(RIGHT('Elegio-Electors'!M1595,2),1)="C",'Elegio-Electors'!M1595,""))</f>
        <v/>
      </c>
      <c r="F1595" s="91" t="str">
        <f>IF(LEFT(RIGHT('Elegio-Electors'!L1595,2),1)="O",'Elegio-Electors'!L1595,IF(LEFT(RIGHT('Elegio-Electors'!M1595,2),1)="O",'Elegio-Electors'!M1595,""))</f>
        <v/>
      </c>
      <c r="G1595" s="20" t="e">
        <f>INDEX(bureaux!$A:$H,MATCH($E1595,bureaux!$A:$A,0),8)</f>
        <v>#N/A</v>
      </c>
      <c r="I1595" s="91" t="e">
        <f>_xlfn.CONCAT(INDEX(bureaux!$A:$H,MATCH($E1595,bureaux!$A:$A,0),4)," ",INDEX(bureaux!$A:$H,MATCH($E1595,bureaux!$A:$A,0),5))</f>
        <v>#N/A</v>
      </c>
      <c r="J1595" s="20" t="e">
        <f>INDEX(bureaux!$A:$H,MATCH($E1595,bureaux!$A:$A,0),6)</f>
        <v>#N/A</v>
      </c>
      <c r="K1595" s="20" t="e">
        <f>INDEX(bureaux!$A:$H,MATCH($E1595,bureaux!$A:$A,0),7)</f>
        <v>#N/A</v>
      </c>
    </row>
    <row r="1596" spans="1:11" x14ac:dyDescent="0.25">
      <c r="A1596" s="20">
        <f>'Elegio-Electors'!C1596</f>
        <v>0</v>
      </c>
      <c r="B1596" s="20">
        <f>'Elegio-Electors'!B1596</f>
        <v>0</v>
      </c>
      <c r="C1596" s="91">
        <f>IF(Procédure!$C$33=2,'Elegio-Electors'!D1596,Procédure!$C$33)</f>
        <v>0</v>
      </c>
      <c r="D1596" s="20">
        <f>'Elegio-Electors'!E1596</f>
        <v>0</v>
      </c>
      <c r="E1596" s="91" t="str">
        <f>IF(LEFT(RIGHT('Elegio-Electors'!L1596,2),1)="C",'Elegio-Electors'!L1596,IF(LEFT(RIGHT('Elegio-Electors'!M1596,2),1)="C",'Elegio-Electors'!M1596,""))</f>
        <v/>
      </c>
      <c r="F1596" s="91" t="str">
        <f>IF(LEFT(RIGHT('Elegio-Electors'!L1596,2),1)="O",'Elegio-Electors'!L1596,IF(LEFT(RIGHT('Elegio-Electors'!M1596,2),1)="O",'Elegio-Electors'!M1596,""))</f>
        <v/>
      </c>
      <c r="G1596" s="20" t="e">
        <f>INDEX(bureaux!$A:$H,MATCH($E1596,bureaux!$A:$A,0),8)</f>
        <v>#N/A</v>
      </c>
      <c r="I1596" s="91" t="e">
        <f>_xlfn.CONCAT(INDEX(bureaux!$A:$H,MATCH($E1596,bureaux!$A:$A,0),4)," ",INDEX(bureaux!$A:$H,MATCH($E1596,bureaux!$A:$A,0),5))</f>
        <v>#N/A</v>
      </c>
      <c r="J1596" s="20" t="e">
        <f>INDEX(bureaux!$A:$H,MATCH($E1596,bureaux!$A:$A,0),6)</f>
        <v>#N/A</v>
      </c>
      <c r="K1596" s="20" t="e">
        <f>INDEX(bureaux!$A:$H,MATCH($E1596,bureaux!$A:$A,0),7)</f>
        <v>#N/A</v>
      </c>
    </row>
    <row r="1597" spans="1:11" x14ac:dyDescent="0.25">
      <c r="A1597" s="20">
        <f>'Elegio-Electors'!C1597</f>
        <v>0</v>
      </c>
      <c r="B1597" s="20">
        <f>'Elegio-Electors'!B1597</f>
        <v>0</v>
      </c>
      <c r="C1597" s="91">
        <f>IF(Procédure!$C$33=2,'Elegio-Electors'!D1597,Procédure!$C$33)</f>
        <v>0</v>
      </c>
      <c r="D1597" s="20">
        <f>'Elegio-Electors'!E1597</f>
        <v>0</v>
      </c>
      <c r="E1597" s="91" t="str">
        <f>IF(LEFT(RIGHT('Elegio-Electors'!L1597,2),1)="C",'Elegio-Electors'!L1597,IF(LEFT(RIGHT('Elegio-Electors'!M1597,2),1)="C",'Elegio-Electors'!M1597,""))</f>
        <v/>
      </c>
      <c r="F1597" s="91" t="str">
        <f>IF(LEFT(RIGHT('Elegio-Electors'!L1597,2),1)="O",'Elegio-Electors'!L1597,IF(LEFT(RIGHT('Elegio-Electors'!M1597,2),1)="O",'Elegio-Electors'!M1597,""))</f>
        <v/>
      </c>
      <c r="G1597" s="20" t="e">
        <f>INDEX(bureaux!$A:$H,MATCH($E1597,bureaux!$A:$A,0),8)</f>
        <v>#N/A</v>
      </c>
      <c r="I1597" s="91" t="e">
        <f>_xlfn.CONCAT(INDEX(bureaux!$A:$H,MATCH($E1597,bureaux!$A:$A,0),4)," ",INDEX(bureaux!$A:$H,MATCH($E1597,bureaux!$A:$A,0),5))</f>
        <v>#N/A</v>
      </c>
      <c r="J1597" s="20" t="e">
        <f>INDEX(bureaux!$A:$H,MATCH($E1597,bureaux!$A:$A,0),6)</f>
        <v>#N/A</v>
      </c>
      <c r="K1597" s="20" t="e">
        <f>INDEX(bureaux!$A:$H,MATCH($E1597,bureaux!$A:$A,0),7)</f>
        <v>#N/A</v>
      </c>
    </row>
    <row r="1598" spans="1:11" x14ac:dyDescent="0.25">
      <c r="A1598" s="20">
        <f>'Elegio-Electors'!C1598</f>
        <v>0</v>
      </c>
      <c r="B1598" s="20">
        <f>'Elegio-Electors'!B1598</f>
        <v>0</v>
      </c>
      <c r="C1598" s="91">
        <f>IF(Procédure!$C$33=2,'Elegio-Electors'!D1598,Procédure!$C$33)</f>
        <v>0</v>
      </c>
      <c r="D1598" s="20">
        <f>'Elegio-Electors'!E1598</f>
        <v>0</v>
      </c>
      <c r="E1598" s="91" t="str">
        <f>IF(LEFT(RIGHT('Elegio-Electors'!L1598,2),1)="C",'Elegio-Electors'!L1598,IF(LEFT(RIGHT('Elegio-Electors'!M1598,2),1)="C",'Elegio-Electors'!M1598,""))</f>
        <v/>
      </c>
      <c r="F1598" s="91" t="str">
        <f>IF(LEFT(RIGHT('Elegio-Electors'!L1598,2),1)="O",'Elegio-Electors'!L1598,IF(LEFT(RIGHT('Elegio-Electors'!M1598,2),1)="O",'Elegio-Electors'!M1598,""))</f>
        <v/>
      </c>
      <c r="G1598" s="20" t="e">
        <f>INDEX(bureaux!$A:$H,MATCH($E1598,bureaux!$A:$A,0),8)</f>
        <v>#N/A</v>
      </c>
      <c r="I1598" s="91" t="e">
        <f>_xlfn.CONCAT(INDEX(bureaux!$A:$H,MATCH($E1598,bureaux!$A:$A,0),4)," ",INDEX(bureaux!$A:$H,MATCH($E1598,bureaux!$A:$A,0),5))</f>
        <v>#N/A</v>
      </c>
      <c r="J1598" s="20" t="e">
        <f>INDEX(bureaux!$A:$H,MATCH($E1598,bureaux!$A:$A,0),6)</f>
        <v>#N/A</v>
      </c>
      <c r="K1598" s="20" t="e">
        <f>INDEX(bureaux!$A:$H,MATCH($E1598,bureaux!$A:$A,0),7)</f>
        <v>#N/A</v>
      </c>
    </row>
    <row r="1599" spans="1:11" x14ac:dyDescent="0.25">
      <c r="A1599" s="20">
        <f>'Elegio-Electors'!C1599</f>
        <v>0</v>
      </c>
      <c r="B1599" s="20">
        <f>'Elegio-Electors'!B1599</f>
        <v>0</v>
      </c>
      <c r="C1599" s="91">
        <f>IF(Procédure!$C$33=2,'Elegio-Electors'!D1599,Procédure!$C$33)</f>
        <v>0</v>
      </c>
      <c r="D1599" s="20">
        <f>'Elegio-Electors'!E1599</f>
        <v>0</v>
      </c>
      <c r="E1599" s="91" t="str">
        <f>IF(LEFT(RIGHT('Elegio-Electors'!L1599,2),1)="C",'Elegio-Electors'!L1599,IF(LEFT(RIGHT('Elegio-Electors'!M1599,2),1)="C",'Elegio-Electors'!M1599,""))</f>
        <v/>
      </c>
      <c r="F1599" s="91" t="str">
        <f>IF(LEFT(RIGHT('Elegio-Electors'!L1599,2),1)="O",'Elegio-Electors'!L1599,IF(LEFT(RIGHT('Elegio-Electors'!M1599,2),1)="O",'Elegio-Electors'!M1599,""))</f>
        <v/>
      </c>
      <c r="G1599" s="20" t="e">
        <f>INDEX(bureaux!$A:$H,MATCH($E1599,bureaux!$A:$A,0),8)</f>
        <v>#N/A</v>
      </c>
      <c r="I1599" s="91" t="e">
        <f>_xlfn.CONCAT(INDEX(bureaux!$A:$H,MATCH($E1599,bureaux!$A:$A,0),4)," ",INDEX(bureaux!$A:$H,MATCH($E1599,bureaux!$A:$A,0),5))</f>
        <v>#N/A</v>
      </c>
      <c r="J1599" s="20" t="e">
        <f>INDEX(bureaux!$A:$H,MATCH($E1599,bureaux!$A:$A,0),6)</f>
        <v>#N/A</v>
      </c>
      <c r="K1599" s="20" t="e">
        <f>INDEX(bureaux!$A:$H,MATCH($E1599,bureaux!$A:$A,0),7)</f>
        <v>#N/A</v>
      </c>
    </row>
    <row r="1600" spans="1:11" x14ac:dyDescent="0.25">
      <c r="A1600" s="20">
        <f>'Elegio-Electors'!C1600</f>
        <v>0</v>
      </c>
      <c r="B1600" s="20">
        <f>'Elegio-Electors'!B1600</f>
        <v>0</v>
      </c>
      <c r="C1600" s="91">
        <f>IF(Procédure!$C$33=2,'Elegio-Electors'!D1600,Procédure!$C$33)</f>
        <v>0</v>
      </c>
      <c r="D1600" s="20">
        <f>'Elegio-Electors'!E1600</f>
        <v>0</v>
      </c>
      <c r="E1600" s="91" t="str">
        <f>IF(LEFT(RIGHT('Elegio-Electors'!L1600,2),1)="C",'Elegio-Electors'!L1600,IF(LEFT(RIGHT('Elegio-Electors'!M1600,2),1)="C",'Elegio-Electors'!M1600,""))</f>
        <v/>
      </c>
      <c r="F1600" s="91" t="str">
        <f>IF(LEFT(RIGHT('Elegio-Electors'!L1600,2),1)="O",'Elegio-Electors'!L1600,IF(LEFT(RIGHT('Elegio-Electors'!M1600,2),1)="O",'Elegio-Electors'!M1600,""))</f>
        <v/>
      </c>
      <c r="G1600" s="20" t="e">
        <f>INDEX(bureaux!$A:$H,MATCH($E1600,bureaux!$A:$A,0),8)</f>
        <v>#N/A</v>
      </c>
      <c r="I1600" s="91" t="e">
        <f>_xlfn.CONCAT(INDEX(bureaux!$A:$H,MATCH($E1600,bureaux!$A:$A,0),4)," ",INDEX(bureaux!$A:$H,MATCH($E1600,bureaux!$A:$A,0),5))</f>
        <v>#N/A</v>
      </c>
      <c r="J1600" s="20" t="e">
        <f>INDEX(bureaux!$A:$H,MATCH($E1600,bureaux!$A:$A,0),6)</f>
        <v>#N/A</v>
      </c>
      <c r="K1600" s="20" t="e">
        <f>INDEX(bureaux!$A:$H,MATCH($E1600,bureaux!$A:$A,0),7)</f>
        <v>#N/A</v>
      </c>
    </row>
    <row r="1601" spans="1:11" x14ac:dyDescent="0.25">
      <c r="A1601" s="20">
        <f>'Elegio-Electors'!C1601</f>
        <v>0</v>
      </c>
      <c r="B1601" s="20">
        <f>'Elegio-Electors'!B1601</f>
        <v>0</v>
      </c>
      <c r="C1601" s="91">
        <f>IF(Procédure!$C$33=2,'Elegio-Electors'!D1601,Procédure!$C$33)</f>
        <v>0</v>
      </c>
      <c r="D1601" s="20">
        <f>'Elegio-Electors'!E1601</f>
        <v>0</v>
      </c>
      <c r="E1601" s="91" t="str">
        <f>IF(LEFT(RIGHT('Elegio-Electors'!L1601,2),1)="C",'Elegio-Electors'!L1601,IF(LEFT(RIGHT('Elegio-Electors'!M1601,2),1)="C",'Elegio-Electors'!M1601,""))</f>
        <v/>
      </c>
      <c r="F1601" s="91" t="str">
        <f>IF(LEFT(RIGHT('Elegio-Electors'!L1601,2),1)="O",'Elegio-Electors'!L1601,IF(LEFT(RIGHT('Elegio-Electors'!M1601,2),1)="O",'Elegio-Electors'!M1601,""))</f>
        <v/>
      </c>
      <c r="G1601" s="20" t="e">
        <f>INDEX(bureaux!$A:$H,MATCH($E1601,bureaux!$A:$A,0),8)</f>
        <v>#N/A</v>
      </c>
      <c r="I1601" s="91" t="e">
        <f>_xlfn.CONCAT(INDEX(bureaux!$A:$H,MATCH($E1601,bureaux!$A:$A,0),4)," ",INDEX(bureaux!$A:$H,MATCH($E1601,bureaux!$A:$A,0),5))</f>
        <v>#N/A</v>
      </c>
      <c r="J1601" s="20" t="e">
        <f>INDEX(bureaux!$A:$H,MATCH($E1601,bureaux!$A:$A,0),6)</f>
        <v>#N/A</v>
      </c>
      <c r="K1601" s="20" t="e">
        <f>INDEX(bureaux!$A:$H,MATCH($E1601,bureaux!$A:$A,0),7)</f>
        <v>#N/A</v>
      </c>
    </row>
    <row r="1602" spans="1:11" x14ac:dyDescent="0.25">
      <c r="A1602" s="20">
        <f>'Elegio-Electors'!C1602</f>
        <v>0</v>
      </c>
      <c r="B1602" s="20">
        <f>'Elegio-Electors'!B1602</f>
        <v>0</v>
      </c>
      <c r="C1602" s="91">
        <f>IF(Procédure!$C$33=2,'Elegio-Electors'!D1602,Procédure!$C$33)</f>
        <v>0</v>
      </c>
      <c r="D1602" s="20">
        <f>'Elegio-Electors'!E1602</f>
        <v>0</v>
      </c>
      <c r="E1602" s="91" t="str">
        <f>IF(LEFT(RIGHT('Elegio-Electors'!L1602,2),1)="C",'Elegio-Electors'!L1602,IF(LEFT(RIGHT('Elegio-Electors'!M1602,2),1)="C",'Elegio-Electors'!M1602,""))</f>
        <v/>
      </c>
      <c r="F1602" s="91" t="str">
        <f>IF(LEFT(RIGHT('Elegio-Electors'!L1602,2),1)="O",'Elegio-Electors'!L1602,IF(LEFT(RIGHT('Elegio-Electors'!M1602,2),1)="O",'Elegio-Electors'!M1602,""))</f>
        <v/>
      </c>
      <c r="G1602" s="20" t="e">
        <f>INDEX(bureaux!$A:$H,MATCH($E1602,bureaux!$A:$A,0),8)</f>
        <v>#N/A</v>
      </c>
      <c r="I1602" s="91" t="e">
        <f>_xlfn.CONCAT(INDEX(bureaux!$A:$H,MATCH($E1602,bureaux!$A:$A,0),4)," ",INDEX(bureaux!$A:$H,MATCH($E1602,bureaux!$A:$A,0),5))</f>
        <v>#N/A</v>
      </c>
      <c r="J1602" s="20" t="e">
        <f>INDEX(bureaux!$A:$H,MATCH($E1602,bureaux!$A:$A,0),6)</f>
        <v>#N/A</v>
      </c>
      <c r="K1602" s="20" t="e">
        <f>INDEX(bureaux!$A:$H,MATCH($E1602,bureaux!$A:$A,0),7)</f>
        <v>#N/A</v>
      </c>
    </row>
    <row r="1603" spans="1:11" x14ac:dyDescent="0.25">
      <c r="A1603" s="20">
        <f>'Elegio-Electors'!C1603</f>
        <v>0</v>
      </c>
      <c r="B1603" s="20">
        <f>'Elegio-Electors'!B1603</f>
        <v>0</v>
      </c>
      <c r="C1603" s="91">
        <f>IF(Procédure!$C$33=2,'Elegio-Electors'!D1603,Procédure!$C$33)</f>
        <v>0</v>
      </c>
      <c r="D1603" s="20">
        <f>'Elegio-Electors'!E1603</f>
        <v>0</v>
      </c>
      <c r="E1603" s="91" t="str">
        <f>IF(LEFT(RIGHT('Elegio-Electors'!L1603,2),1)="C",'Elegio-Electors'!L1603,IF(LEFT(RIGHT('Elegio-Electors'!M1603,2),1)="C",'Elegio-Electors'!M1603,""))</f>
        <v/>
      </c>
      <c r="F1603" s="91" t="str">
        <f>IF(LEFT(RIGHT('Elegio-Electors'!L1603,2),1)="O",'Elegio-Electors'!L1603,IF(LEFT(RIGHT('Elegio-Electors'!M1603,2),1)="O",'Elegio-Electors'!M1603,""))</f>
        <v/>
      </c>
      <c r="G1603" s="20" t="e">
        <f>INDEX(bureaux!$A:$H,MATCH($E1603,bureaux!$A:$A,0),8)</f>
        <v>#N/A</v>
      </c>
      <c r="I1603" s="91" t="e">
        <f>_xlfn.CONCAT(INDEX(bureaux!$A:$H,MATCH($E1603,bureaux!$A:$A,0),4)," ",INDEX(bureaux!$A:$H,MATCH($E1603,bureaux!$A:$A,0),5))</f>
        <v>#N/A</v>
      </c>
      <c r="J1603" s="20" t="e">
        <f>INDEX(bureaux!$A:$H,MATCH($E1603,bureaux!$A:$A,0),6)</f>
        <v>#N/A</v>
      </c>
      <c r="K1603" s="20" t="e">
        <f>INDEX(bureaux!$A:$H,MATCH($E1603,bureaux!$A:$A,0),7)</f>
        <v>#N/A</v>
      </c>
    </row>
    <row r="1604" spans="1:11" x14ac:dyDescent="0.25">
      <c r="A1604" s="20">
        <f>'Elegio-Electors'!C1604</f>
        <v>0</v>
      </c>
      <c r="B1604" s="20">
        <f>'Elegio-Electors'!B1604</f>
        <v>0</v>
      </c>
      <c r="C1604" s="91">
        <f>IF(Procédure!$C$33=2,'Elegio-Electors'!D1604,Procédure!$C$33)</f>
        <v>0</v>
      </c>
      <c r="D1604" s="20">
        <f>'Elegio-Electors'!E1604</f>
        <v>0</v>
      </c>
      <c r="E1604" s="91" t="str">
        <f>IF(LEFT(RIGHT('Elegio-Electors'!L1604,2),1)="C",'Elegio-Electors'!L1604,IF(LEFT(RIGHT('Elegio-Electors'!M1604,2),1)="C",'Elegio-Electors'!M1604,""))</f>
        <v/>
      </c>
      <c r="F1604" s="91" t="str">
        <f>IF(LEFT(RIGHT('Elegio-Electors'!L1604,2),1)="O",'Elegio-Electors'!L1604,IF(LEFT(RIGHT('Elegio-Electors'!M1604,2),1)="O",'Elegio-Electors'!M1604,""))</f>
        <v/>
      </c>
      <c r="G1604" s="20" t="e">
        <f>INDEX(bureaux!$A:$H,MATCH($E1604,bureaux!$A:$A,0),8)</f>
        <v>#N/A</v>
      </c>
      <c r="I1604" s="91" t="e">
        <f>_xlfn.CONCAT(INDEX(bureaux!$A:$H,MATCH($E1604,bureaux!$A:$A,0),4)," ",INDEX(bureaux!$A:$H,MATCH($E1604,bureaux!$A:$A,0),5))</f>
        <v>#N/A</v>
      </c>
      <c r="J1604" s="20" t="e">
        <f>INDEX(bureaux!$A:$H,MATCH($E1604,bureaux!$A:$A,0),6)</f>
        <v>#N/A</v>
      </c>
      <c r="K1604" s="20" t="e">
        <f>INDEX(bureaux!$A:$H,MATCH($E1604,bureaux!$A:$A,0),7)</f>
        <v>#N/A</v>
      </c>
    </row>
    <row r="1605" spans="1:11" x14ac:dyDescent="0.25">
      <c r="A1605" s="20">
        <f>'Elegio-Electors'!C1605</f>
        <v>0</v>
      </c>
      <c r="B1605" s="20">
        <f>'Elegio-Electors'!B1605</f>
        <v>0</v>
      </c>
      <c r="C1605" s="91">
        <f>IF(Procédure!$C$33=2,'Elegio-Electors'!D1605,Procédure!$C$33)</f>
        <v>0</v>
      </c>
      <c r="D1605" s="20">
        <f>'Elegio-Electors'!E1605</f>
        <v>0</v>
      </c>
      <c r="E1605" s="91" t="str">
        <f>IF(LEFT(RIGHT('Elegio-Electors'!L1605,2),1)="C",'Elegio-Electors'!L1605,IF(LEFT(RIGHT('Elegio-Electors'!M1605,2),1)="C",'Elegio-Electors'!M1605,""))</f>
        <v/>
      </c>
      <c r="F1605" s="91" t="str">
        <f>IF(LEFT(RIGHT('Elegio-Electors'!L1605,2),1)="O",'Elegio-Electors'!L1605,IF(LEFT(RIGHT('Elegio-Electors'!M1605,2),1)="O",'Elegio-Electors'!M1605,""))</f>
        <v/>
      </c>
      <c r="G1605" s="20" t="e">
        <f>INDEX(bureaux!$A:$H,MATCH($E1605,bureaux!$A:$A,0),8)</f>
        <v>#N/A</v>
      </c>
      <c r="I1605" s="91" t="e">
        <f>_xlfn.CONCAT(INDEX(bureaux!$A:$H,MATCH($E1605,bureaux!$A:$A,0),4)," ",INDEX(bureaux!$A:$H,MATCH($E1605,bureaux!$A:$A,0),5))</f>
        <v>#N/A</v>
      </c>
      <c r="J1605" s="20" t="e">
        <f>INDEX(bureaux!$A:$H,MATCH($E1605,bureaux!$A:$A,0),6)</f>
        <v>#N/A</v>
      </c>
      <c r="K1605" s="20" t="e">
        <f>INDEX(bureaux!$A:$H,MATCH($E1605,bureaux!$A:$A,0),7)</f>
        <v>#N/A</v>
      </c>
    </row>
    <row r="1606" spans="1:11" x14ac:dyDescent="0.25">
      <c r="A1606" s="20">
        <f>'Elegio-Electors'!C1606</f>
        <v>0</v>
      </c>
      <c r="B1606" s="20">
        <f>'Elegio-Electors'!B1606</f>
        <v>0</v>
      </c>
      <c r="C1606" s="91">
        <f>IF(Procédure!$C$33=2,'Elegio-Electors'!D1606,Procédure!$C$33)</f>
        <v>0</v>
      </c>
      <c r="D1606" s="20">
        <f>'Elegio-Electors'!E1606</f>
        <v>0</v>
      </c>
      <c r="E1606" s="91" t="str">
        <f>IF(LEFT(RIGHT('Elegio-Electors'!L1606,2),1)="C",'Elegio-Electors'!L1606,IF(LEFT(RIGHT('Elegio-Electors'!M1606,2),1)="C",'Elegio-Electors'!M1606,""))</f>
        <v/>
      </c>
      <c r="F1606" s="91" t="str">
        <f>IF(LEFT(RIGHT('Elegio-Electors'!L1606,2),1)="O",'Elegio-Electors'!L1606,IF(LEFT(RIGHT('Elegio-Electors'!M1606,2),1)="O",'Elegio-Electors'!M1606,""))</f>
        <v/>
      </c>
      <c r="G1606" s="20" t="e">
        <f>INDEX(bureaux!$A:$H,MATCH($E1606,bureaux!$A:$A,0),8)</f>
        <v>#N/A</v>
      </c>
      <c r="I1606" s="91" t="e">
        <f>_xlfn.CONCAT(INDEX(bureaux!$A:$H,MATCH($E1606,bureaux!$A:$A,0),4)," ",INDEX(bureaux!$A:$H,MATCH($E1606,bureaux!$A:$A,0),5))</f>
        <v>#N/A</v>
      </c>
      <c r="J1606" s="20" t="e">
        <f>INDEX(bureaux!$A:$H,MATCH($E1606,bureaux!$A:$A,0),6)</f>
        <v>#N/A</v>
      </c>
      <c r="K1606" s="20" t="e">
        <f>INDEX(bureaux!$A:$H,MATCH($E1606,bureaux!$A:$A,0),7)</f>
        <v>#N/A</v>
      </c>
    </row>
    <row r="1607" spans="1:11" x14ac:dyDescent="0.25">
      <c r="A1607" s="20">
        <f>'Elegio-Electors'!C1607</f>
        <v>0</v>
      </c>
      <c r="B1607" s="20">
        <f>'Elegio-Electors'!B1607</f>
        <v>0</v>
      </c>
      <c r="C1607" s="91">
        <f>IF(Procédure!$C$33=2,'Elegio-Electors'!D1607,Procédure!$C$33)</f>
        <v>0</v>
      </c>
      <c r="D1607" s="20">
        <f>'Elegio-Electors'!E1607</f>
        <v>0</v>
      </c>
      <c r="E1607" s="91" t="str">
        <f>IF(LEFT(RIGHT('Elegio-Electors'!L1607,2),1)="C",'Elegio-Electors'!L1607,IF(LEFT(RIGHT('Elegio-Electors'!M1607,2),1)="C",'Elegio-Electors'!M1607,""))</f>
        <v/>
      </c>
      <c r="F1607" s="91" t="str">
        <f>IF(LEFT(RIGHT('Elegio-Electors'!L1607,2),1)="O",'Elegio-Electors'!L1607,IF(LEFT(RIGHT('Elegio-Electors'!M1607,2),1)="O",'Elegio-Electors'!M1607,""))</f>
        <v/>
      </c>
      <c r="G1607" s="20" t="e">
        <f>INDEX(bureaux!$A:$H,MATCH($E1607,bureaux!$A:$A,0),8)</f>
        <v>#N/A</v>
      </c>
      <c r="I1607" s="91" t="e">
        <f>_xlfn.CONCAT(INDEX(bureaux!$A:$H,MATCH($E1607,bureaux!$A:$A,0),4)," ",INDEX(bureaux!$A:$H,MATCH($E1607,bureaux!$A:$A,0),5))</f>
        <v>#N/A</v>
      </c>
      <c r="J1607" s="20" t="e">
        <f>INDEX(bureaux!$A:$H,MATCH($E1607,bureaux!$A:$A,0),6)</f>
        <v>#N/A</v>
      </c>
      <c r="K1607" s="20" t="e">
        <f>INDEX(bureaux!$A:$H,MATCH($E1607,bureaux!$A:$A,0),7)</f>
        <v>#N/A</v>
      </c>
    </row>
    <row r="1608" spans="1:11" x14ac:dyDescent="0.25">
      <c r="A1608" s="20">
        <f>'Elegio-Electors'!C1608</f>
        <v>0</v>
      </c>
      <c r="B1608" s="20">
        <f>'Elegio-Electors'!B1608</f>
        <v>0</v>
      </c>
      <c r="C1608" s="91">
        <f>IF(Procédure!$C$33=2,'Elegio-Electors'!D1608,Procédure!$C$33)</f>
        <v>0</v>
      </c>
      <c r="D1608" s="20">
        <f>'Elegio-Electors'!E1608</f>
        <v>0</v>
      </c>
      <c r="E1608" s="91" t="str">
        <f>IF(LEFT(RIGHT('Elegio-Electors'!L1608,2),1)="C",'Elegio-Electors'!L1608,IF(LEFT(RIGHT('Elegio-Electors'!M1608,2),1)="C",'Elegio-Electors'!M1608,""))</f>
        <v/>
      </c>
      <c r="F1608" s="91" t="str">
        <f>IF(LEFT(RIGHT('Elegio-Electors'!L1608,2),1)="O",'Elegio-Electors'!L1608,IF(LEFT(RIGHT('Elegio-Electors'!M1608,2),1)="O",'Elegio-Electors'!M1608,""))</f>
        <v/>
      </c>
      <c r="G1608" s="20" t="e">
        <f>INDEX(bureaux!$A:$H,MATCH($E1608,bureaux!$A:$A,0),8)</f>
        <v>#N/A</v>
      </c>
      <c r="I1608" s="91" t="e">
        <f>_xlfn.CONCAT(INDEX(bureaux!$A:$H,MATCH($E1608,bureaux!$A:$A,0),4)," ",INDEX(bureaux!$A:$H,MATCH($E1608,bureaux!$A:$A,0),5))</f>
        <v>#N/A</v>
      </c>
      <c r="J1608" s="20" t="e">
        <f>INDEX(bureaux!$A:$H,MATCH($E1608,bureaux!$A:$A,0),6)</f>
        <v>#N/A</v>
      </c>
      <c r="K1608" s="20" t="e">
        <f>INDEX(bureaux!$A:$H,MATCH($E1608,bureaux!$A:$A,0),7)</f>
        <v>#N/A</v>
      </c>
    </row>
    <row r="1609" spans="1:11" x14ac:dyDescent="0.25">
      <c r="A1609" s="20">
        <f>'Elegio-Electors'!C1609</f>
        <v>0</v>
      </c>
      <c r="B1609" s="20">
        <f>'Elegio-Electors'!B1609</f>
        <v>0</v>
      </c>
      <c r="C1609" s="91">
        <f>IF(Procédure!$C$33=2,'Elegio-Electors'!D1609,Procédure!$C$33)</f>
        <v>0</v>
      </c>
      <c r="D1609" s="20">
        <f>'Elegio-Electors'!E1609</f>
        <v>0</v>
      </c>
      <c r="E1609" s="91" t="str">
        <f>IF(LEFT(RIGHT('Elegio-Electors'!L1609,2),1)="C",'Elegio-Electors'!L1609,IF(LEFT(RIGHT('Elegio-Electors'!M1609,2),1)="C",'Elegio-Electors'!M1609,""))</f>
        <v/>
      </c>
      <c r="F1609" s="91" t="str">
        <f>IF(LEFT(RIGHT('Elegio-Electors'!L1609,2),1)="O",'Elegio-Electors'!L1609,IF(LEFT(RIGHT('Elegio-Electors'!M1609,2),1)="O",'Elegio-Electors'!M1609,""))</f>
        <v/>
      </c>
      <c r="G1609" s="20" t="e">
        <f>INDEX(bureaux!$A:$H,MATCH($E1609,bureaux!$A:$A,0),8)</f>
        <v>#N/A</v>
      </c>
      <c r="I1609" s="91" t="e">
        <f>_xlfn.CONCAT(INDEX(bureaux!$A:$H,MATCH($E1609,bureaux!$A:$A,0),4)," ",INDEX(bureaux!$A:$H,MATCH($E1609,bureaux!$A:$A,0),5))</f>
        <v>#N/A</v>
      </c>
      <c r="J1609" s="20" t="e">
        <f>INDEX(bureaux!$A:$H,MATCH($E1609,bureaux!$A:$A,0),6)</f>
        <v>#N/A</v>
      </c>
      <c r="K1609" s="20" t="e">
        <f>INDEX(bureaux!$A:$H,MATCH($E1609,bureaux!$A:$A,0),7)</f>
        <v>#N/A</v>
      </c>
    </row>
    <row r="1610" spans="1:11" x14ac:dyDescent="0.25">
      <c r="A1610" s="20">
        <f>'Elegio-Electors'!C1610</f>
        <v>0</v>
      </c>
      <c r="B1610" s="20">
        <f>'Elegio-Electors'!B1610</f>
        <v>0</v>
      </c>
      <c r="C1610" s="91">
        <f>IF(Procédure!$C$33=2,'Elegio-Electors'!D1610,Procédure!$C$33)</f>
        <v>0</v>
      </c>
      <c r="D1610" s="20">
        <f>'Elegio-Electors'!E1610</f>
        <v>0</v>
      </c>
      <c r="E1610" s="91" t="str">
        <f>IF(LEFT(RIGHT('Elegio-Electors'!L1610,2),1)="C",'Elegio-Electors'!L1610,IF(LEFT(RIGHT('Elegio-Electors'!M1610,2),1)="C",'Elegio-Electors'!M1610,""))</f>
        <v/>
      </c>
      <c r="F1610" s="91" t="str">
        <f>IF(LEFT(RIGHT('Elegio-Electors'!L1610,2),1)="O",'Elegio-Electors'!L1610,IF(LEFT(RIGHT('Elegio-Electors'!M1610,2),1)="O",'Elegio-Electors'!M1610,""))</f>
        <v/>
      </c>
      <c r="G1610" s="20" t="e">
        <f>INDEX(bureaux!$A:$H,MATCH($E1610,bureaux!$A:$A,0),8)</f>
        <v>#N/A</v>
      </c>
      <c r="I1610" s="91" t="e">
        <f>_xlfn.CONCAT(INDEX(bureaux!$A:$H,MATCH($E1610,bureaux!$A:$A,0),4)," ",INDEX(bureaux!$A:$H,MATCH($E1610,bureaux!$A:$A,0),5))</f>
        <v>#N/A</v>
      </c>
      <c r="J1610" s="20" t="e">
        <f>INDEX(bureaux!$A:$H,MATCH($E1610,bureaux!$A:$A,0),6)</f>
        <v>#N/A</v>
      </c>
      <c r="K1610" s="20" t="e">
        <f>INDEX(bureaux!$A:$H,MATCH($E1610,bureaux!$A:$A,0),7)</f>
        <v>#N/A</v>
      </c>
    </row>
    <row r="1611" spans="1:11" x14ac:dyDescent="0.25">
      <c r="A1611" s="20">
        <f>'Elegio-Electors'!C1611</f>
        <v>0</v>
      </c>
      <c r="B1611" s="20">
        <f>'Elegio-Electors'!B1611</f>
        <v>0</v>
      </c>
      <c r="C1611" s="91">
        <f>IF(Procédure!$C$33=2,'Elegio-Electors'!D1611,Procédure!$C$33)</f>
        <v>0</v>
      </c>
      <c r="D1611" s="20">
        <f>'Elegio-Electors'!E1611</f>
        <v>0</v>
      </c>
      <c r="E1611" s="91" t="str">
        <f>IF(LEFT(RIGHT('Elegio-Electors'!L1611,2),1)="C",'Elegio-Electors'!L1611,IF(LEFT(RIGHT('Elegio-Electors'!M1611,2),1)="C",'Elegio-Electors'!M1611,""))</f>
        <v/>
      </c>
      <c r="F1611" s="91" t="str">
        <f>IF(LEFT(RIGHT('Elegio-Electors'!L1611,2),1)="O",'Elegio-Electors'!L1611,IF(LEFT(RIGHT('Elegio-Electors'!M1611,2),1)="O",'Elegio-Electors'!M1611,""))</f>
        <v/>
      </c>
      <c r="G1611" s="20" t="e">
        <f>INDEX(bureaux!$A:$H,MATCH($E1611,bureaux!$A:$A,0),8)</f>
        <v>#N/A</v>
      </c>
      <c r="I1611" s="91" t="e">
        <f>_xlfn.CONCAT(INDEX(bureaux!$A:$H,MATCH($E1611,bureaux!$A:$A,0),4)," ",INDEX(bureaux!$A:$H,MATCH($E1611,bureaux!$A:$A,0),5))</f>
        <v>#N/A</v>
      </c>
      <c r="J1611" s="20" t="e">
        <f>INDEX(bureaux!$A:$H,MATCH($E1611,bureaux!$A:$A,0),6)</f>
        <v>#N/A</v>
      </c>
      <c r="K1611" s="20" t="e">
        <f>INDEX(bureaux!$A:$H,MATCH($E1611,bureaux!$A:$A,0),7)</f>
        <v>#N/A</v>
      </c>
    </row>
    <row r="1612" spans="1:11" x14ac:dyDescent="0.25">
      <c r="A1612" s="20">
        <f>'Elegio-Electors'!C1612</f>
        <v>0</v>
      </c>
      <c r="B1612" s="20">
        <f>'Elegio-Electors'!B1612</f>
        <v>0</v>
      </c>
      <c r="C1612" s="91">
        <f>IF(Procédure!$C$33=2,'Elegio-Electors'!D1612,Procédure!$C$33)</f>
        <v>0</v>
      </c>
      <c r="D1612" s="20">
        <f>'Elegio-Electors'!E1612</f>
        <v>0</v>
      </c>
      <c r="E1612" s="91" t="str">
        <f>IF(LEFT(RIGHT('Elegio-Electors'!L1612,2),1)="C",'Elegio-Electors'!L1612,IF(LEFT(RIGHT('Elegio-Electors'!M1612,2),1)="C",'Elegio-Electors'!M1612,""))</f>
        <v/>
      </c>
      <c r="F1612" s="91" t="str">
        <f>IF(LEFT(RIGHT('Elegio-Electors'!L1612,2),1)="O",'Elegio-Electors'!L1612,IF(LEFT(RIGHT('Elegio-Electors'!M1612,2),1)="O",'Elegio-Electors'!M1612,""))</f>
        <v/>
      </c>
      <c r="G1612" s="20" t="e">
        <f>INDEX(bureaux!$A:$H,MATCH($E1612,bureaux!$A:$A,0),8)</f>
        <v>#N/A</v>
      </c>
      <c r="I1612" s="91" t="e">
        <f>_xlfn.CONCAT(INDEX(bureaux!$A:$H,MATCH($E1612,bureaux!$A:$A,0),4)," ",INDEX(bureaux!$A:$H,MATCH($E1612,bureaux!$A:$A,0),5))</f>
        <v>#N/A</v>
      </c>
      <c r="J1612" s="20" t="e">
        <f>INDEX(bureaux!$A:$H,MATCH($E1612,bureaux!$A:$A,0),6)</f>
        <v>#N/A</v>
      </c>
      <c r="K1612" s="20" t="e">
        <f>INDEX(bureaux!$A:$H,MATCH($E1612,bureaux!$A:$A,0),7)</f>
        <v>#N/A</v>
      </c>
    </row>
    <row r="1613" spans="1:11" x14ac:dyDescent="0.25">
      <c r="A1613" s="20">
        <f>'Elegio-Electors'!C1613</f>
        <v>0</v>
      </c>
      <c r="B1613" s="20">
        <f>'Elegio-Electors'!B1613</f>
        <v>0</v>
      </c>
      <c r="C1613" s="91">
        <f>IF(Procédure!$C$33=2,'Elegio-Electors'!D1613,Procédure!$C$33)</f>
        <v>0</v>
      </c>
      <c r="D1613" s="20">
        <f>'Elegio-Electors'!E1613</f>
        <v>0</v>
      </c>
      <c r="E1613" s="91" t="str">
        <f>IF(LEFT(RIGHT('Elegio-Electors'!L1613,2),1)="C",'Elegio-Electors'!L1613,IF(LEFT(RIGHT('Elegio-Electors'!M1613,2),1)="C",'Elegio-Electors'!M1613,""))</f>
        <v/>
      </c>
      <c r="F1613" s="91" t="str">
        <f>IF(LEFT(RIGHT('Elegio-Electors'!L1613,2),1)="O",'Elegio-Electors'!L1613,IF(LEFT(RIGHT('Elegio-Electors'!M1613,2),1)="O",'Elegio-Electors'!M1613,""))</f>
        <v/>
      </c>
      <c r="G1613" s="20" t="e">
        <f>INDEX(bureaux!$A:$H,MATCH($E1613,bureaux!$A:$A,0),8)</f>
        <v>#N/A</v>
      </c>
      <c r="I1613" s="91" t="e">
        <f>_xlfn.CONCAT(INDEX(bureaux!$A:$H,MATCH($E1613,bureaux!$A:$A,0),4)," ",INDEX(bureaux!$A:$H,MATCH($E1613,bureaux!$A:$A,0),5))</f>
        <v>#N/A</v>
      </c>
      <c r="J1613" s="20" t="e">
        <f>INDEX(bureaux!$A:$H,MATCH($E1613,bureaux!$A:$A,0),6)</f>
        <v>#N/A</v>
      </c>
      <c r="K1613" s="20" t="e">
        <f>INDEX(bureaux!$A:$H,MATCH($E1613,bureaux!$A:$A,0),7)</f>
        <v>#N/A</v>
      </c>
    </row>
    <row r="1614" spans="1:11" x14ac:dyDescent="0.25">
      <c r="A1614" s="20">
        <f>'Elegio-Electors'!C1614</f>
        <v>0</v>
      </c>
      <c r="B1614" s="20">
        <f>'Elegio-Electors'!B1614</f>
        <v>0</v>
      </c>
      <c r="C1614" s="91">
        <f>IF(Procédure!$C$33=2,'Elegio-Electors'!D1614,Procédure!$C$33)</f>
        <v>0</v>
      </c>
      <c r="D1614" s="20">
        <f>'Elegio-Electors'!E1614</f>
        <v>0</v>
      </c>
      <c r="E1614" s="91" t="str">
        <f>IF(LEFT(RIGHT('Elegio-Electors'!L1614,2),1)="C",'Elegio-Electors'!L1614,IF(LEFT(RIGHT('Elegio-Electors'!M1614,2),1)="C",'Elegio-Electors'!M1614,""))</f>
        <v/>
      </c>
      <c r="F1614" s="91" t="str">
        <f>IF(LEFT(RIGHT('Elegio-Electors'!L1614,2),1)="O",'Elegio-Electors'!L1614,IF(LEFT(RIGHT('Elegio-Electors'!M1614,2),1)="O",'Elegio-Electors'!M1614,""))</f>
        <v/>
      </c>
      <c r="G1614" s="20" t="e">
        <f>INDEX(bureaux!$A:$H,MATCH($E1614,bureaux!$A:$A,0),8)</f>
        <v>#N/A</v>
      </c>
      <c r="I1614" s="91" t="e">
        <f>_xlfn.CONCAT(INDEX(bureaux!$A:$H,MATCH($E1614,bureaux!$A:$A,0),4)," ",INDEX(bureaux!$A:$H,MATCH($E1614,bureaux!$A:$A,0),5))</f>
        <v>#N/A</v>
      </c>
      <c r="J1614" s="20" t="e">
        <f>INDEX(bureaux!$A:$H,MATCH($E1614,bureaux!$A:$A,0),6)</f>
        <v>#N/A</v>
      </c>
      <c r="K1614" s="20" t="e">
        <f>INDEX(bureaux!$A:$H,MATCH($E1614,bureaux!$A:$A,0),7)</f>
        <v>#N/A</v>
      </c>
    </row>
    <row r="1615" spans="1:11" x14ac:dyDescent="0.25">
      <c r="A1615" s="20">
        <f>'Elegio-Electors'!C1615</f>
        <v>0</v>
      </c>
      <c r="B1615" s="20">
        <f>'Elegio-Electors'!B1615</f>
        <v>0</v>
      </c>
      <c r="C1615" s="91">
        <f>IF(Procédure!$C$33=2,'Elegio-Electors'!D1615,Procédure!$C$33)</f>
        <v>0</v>
      </c>
      <c r="D1615" s="20">
        <f>'Elegio-Electors'!E1615</f>
        <v>0</v>
      </c>
      <c r="E1615" s="91" t="str">
        <f>IF(LEFT(RIGHT('Elegio-Electors'!L1615,2),1)="C",'Elegio-Electors'!L1615,IF(LEFT(RIGHT('Elegio-Electors'!M1615,2),1)="C",'Elegio-Electors'!M1615,""))</f>
        <v/>
      </c>
      <c r="F1615" s="91" t="str">
        <f>IF(LEFT(RIGHT('Elegio-Electors'!L1615,2),1)="O",'Elegio-Electors'!L1615,IF(LEFT(RIGHT('Elegio-Electors'!M1615,2),1)="O",'Elegio-Electors'!M1615,""))</f>
        <v/>
      </c>
      <c r="G1615" s="20" t="e">
        <f>INDEX(bureaux!$A:$H,MATCH($E1615,bureaux!$A:$A,0),8)</f>
        <v>#N/A</v>
      </c>
      <c r="I1615" s="91" t="e">
        <f>_xlfn.CONCAT(INDEX(bureaux!$A:$H,MATCH($E1615,bureaux!$A:$A,0),4)," ",INDEX(bureaux!$A:$H,MATCH($E1615,bureaux!$A:$A,0),5))</f>
        <v>#N/A</v>
      </c>
      <c r="J1615" s="20" t="e">
        <f>INDEX(bureaux!$A:$H,MATCH($E1615,bureaux!$A:$A,0),6)</f>
        <v>#N/A</v>
      </c>
      <c r="K1615" s="20" t="e">
        <f>INDEX(bureaux!$A:$H,MATCH($E1615,bureaux!$A:$A,0),7)</f>
        <v>#N/A</v>
      </c>
    </row>
    <row r="1616" spans="1:11" x14ac:dyDescent="0.25">
      <c r="A1616" s="20">
        <f>'Elegio-Electors'!C1616</f>
        <v>0</v>
      </c>
      <c r="B1616" s="20">
        <f>'Elegio-Electors'!B1616</f>
        <v>0</v>
      </c>
      <c r="C1616" s="91">
        <f>IF(Procédure!$C$33=2,'Elegio-Electors'!D1616,Procédure!$C$33)</f>
        <v>0</v>
      </c>
      <c r="D1616" s="20">
        <f>'Elegio-Electors'!E1616</f>
        <v>0</v>
      </c>
      <c r="E1616" s="91" t="str">
        <f>IF(LEFT(RIGHT('Elegio-Electors'!L1616,2),1)="C",'Elegio-Electors'!L1616,IF(LEFT(RIGHT('Elegio-Electors'!M1616,2),1)="C",'Elegio-Electors'!M1616,""))</f>
        <v/>
      </c>
      <c r="F1616" s="91" t="str">
        <f>IF(LEFT(RIGHT('Elegio-Electors'!L1616,2),1)="O",'Elegio-Electors'!L1616,IF(LEFT(RIGHT('Elegio-Electors'!M1616,2),1)="O",'Elegio-Electors'!M1616,""))</f>
        <v/>
      </c>
      <c r="G1616" s="20" t="e">
        <f>INDEX(bureaux!$A:$H,MATCH($E1616,bureaux!$A:$A,0),8)</f>
        <v>#N/A</v>
      </c>
      <c r="I1616" s="91" t="e">
        <f>_xlfn.CONCAT(INDEX(bureaux!$A:$H,MATCH($E1616,bureaux!$A:$A,0),4)," ",INDEX(bureaux!$A:$H,MATCH($E1616,bureaux!$A:$A,0),5))</f>
        <v>#N/A</v>
      </c>
      <c r="J1616" s="20" t="e">
        <f>INDEX(bureaux!$A:$H,MATCH($E1616,bureaux!$A:$A,0),6)</f>
        <v>#N/A</v>
      </c>
      <c r="K1616" s="20" t="e">
        <f>INDEX(bureaux!$A:$H,MATCH($E1616,bureaux!$A:$A,0),7)</f>
        <v>#N/A</v>
      </c>
    </row>
    <row r="1617" spans="1:11" x14ac:dyDescent="0.25">
      <c r="A1617" s="20">
        <f>'Elegio-Electors'!C1617</f>
        <v>0</v>
      </c>
      <c r="B1617" s="20">
        <f>'Elegio-Electors'!B1617</f>
        <v>0</v>
      </c>
      <c r="C1617" s="91">
        <f>IF(Procédure!$C$33=2,'Elegio-Electors'!D1617,Procédure!$C$33)</f>
        <v>0</v>
      </c>
      <c r="D1617" s="20">
        <f>'Elegio-Electors'!E1617</f>
        <v>0</v>
      </c>
      <c r="E1617" s="91" t="str">
        <f>IF(LEFT(RIGHT('Elegio-Electors'!L1617,2),1)="C",'Elegio-Electors'!L1617,IF(LEFT(RIGHT('Elegio-Electors'!M1617,2),1)="C",'Elegio-Electors'!M1617,""))</f>
        <v/>
      </c>
      <c r="F1617" s="91" t="str">
        <f>IF(LEFT(RIGHT('Elegio-Electors'!L1617,2),1)="O",'Elegio-Electors'!L1617,IF(LEFT(RIGHT('Elegio-Electors'!M1617,2),1)="O",'Elegio-Electors'!M1617,""))</f>
        <v/>
      </c>
      <c r="G1617" s="20" t="e">
        <f>INDEX(bureaux!$A:$H,MATCH($E1617,bureaux!$A:$A,0),8)</f>
        <v>#N/A</v>
      </c>
      <c r="I1617" s="91" t="e">
        <f>_xlfn.CONCAT(INDEX(bureaux!$A:$H,MATCH($E1617,bureaux!$A:$A,0),4)," ",INDEX(bureaux!$A:$H,MATCH($E1617,bureaux!$A:$A,0),5))</f>
        <v>#N/A</v>
      </c>
      <c r="J1617" s="20" t="e">
        <f>INDEX(bureaux!$A:$H,MATCH($E1617,bureaux!$A:$A,0),6)</f>
        <v>#N/A</v>
      </c>
      <c r="K1617" s="20" t="e">
        <f>INDEX(bureaux!$A:$H,MATCH($E1617,bureaux!$A:$A,0),7)</f>
        <v>#N/A</v>
      </c>
    </row>
    <row r="1618" spans="1:11" x14ac:dyDescent="0.25">
      <c r="A1618" s="20">
        <f>'Elegio-Electors'!C1618</f>
        <v>0</v>
      </c>
      <c r="B1618" s="20">
        <f>'Elegio-Electors'!B1618</f>
        <v>0</v>
      </c>
      <c r="C1618" s="91">
        <f>IF(Procédure!$C$33=2,'Elegio-Electors'!D1618,Procédure!$C$33)</f>
        <v>0</v>
      </c>
      <c r="D1618" s="20">
        <f>'Elegio-Electors'!E1618</f>
        <v>0</v>
      </c>
      <c r="E1618" s="91" t="str">
        <f>IF(LEFT(RIGHT('Elegio-Electors'!L1618,2),1)="C",'Elegio-Electors'!L1618,IF(LEFT(RIGHT('Elegio-Electors'!M1618,2),1)="C",'Elegio-Electors'!M1618,""))</f>
        <v/>
      </c>
      <c r="F1618" s="91" t="str">
        <f>IF(LEFT(RIGHT('Elegio-Electors'!L1618,2),1)="O",'Elegio-Electors'!L1618,IF(LEFT(RIGHT('Elegio-Electors'!M1618,2),1)="O",'Elegio-Electors'!M1618,""))</f>
        <v/>
      </c>
      <c r="G1618" s="20" t="e">
        <f>INDEX(bureaux!$A:$H,MATCH($E1618,bureaux!$A:$A,0),8)</f>
        <v>#N/A</v>
      </c>
      <c r="I1618" s="91" t="e">
        <f>_xlfn.CONCAT(INDEX(bureaux!$A:$H,MATCH($E1618,bureaux!$A:$A,0),4)," ",INDEX(bureaux!$A:$H,MATCH($E1618,bureaux!$A:$A,0),5))</f>
        <v>#N/A</v>
      </c>
      <c r="J1618" s="20" t="e">
        <f>INDEX(bureaux!$A:$H,MATCH($E1618,bureaux!$A:$A,0),6)</f>
        <v>#N/A</v>
      </c>
      <c r="K1618" s="20" t="e">
        <f>INDEX(bureaux!$A:$H,MATCH($E1618,bureaux!$A:$A,0),7)</f>
        <v>#N/A</v>
      </c>
    </row>
    <row r="1619" spans="1:11" x14ac:dyDescent="0.25">
      <c r="A1619" s="20">
        <f>'Elegio-Electors'!C1619</f>
        <v>0</v>
      </c>
      <c r="B1619" s="20">
        <f>'Elegio-Electors'!B1619</f>
        <v>0</v>
      </c>
      <c r="C1619" s="91">
        <f>IF(Procédure!$C$33=2,'Elegio-Electors'!D1619,Procédure!$C$33)</f>
        <v>0</v>
      </c>
      <c r="D1619" s="20">
        <f>'Elegio-Electors'!E1619</f>
        <v>0</v>
      </c>
      <c r="E1619" s="91" t="str">
        <f>IF(LEFT(RIGHT('Elegio-Electors'!L1619,2),1)="C",'Elegio-Electors'!L1619,IF(LEFT(RIGHT('Elegio-Electors'!M1619,2),1)="C",'Elegio-Electors'!M1619,""))</f>
        <v/>
      </c>
      <c r="F1619" s="91" t="str">
        <f>IF(LEFT(RIGHT('Elegio-Electors'!L1619,2),1)="O",'Elegio-Electors'!L1619,IF(LEFT(RIGHT('Elegio-Electors'!M1619,2),1)="O",'Elegio-Electors'!M1619,""))</f>
        <v/>
      </c>
      <c r="G1619" s="20" t="e">
        <f>INDEX(bureaux!$A:$H,MATCH($E1619,bureaux!$A:$A,0),8)</f>
        <v>#N/A</v>
      </c>
      <c r="I1619" s="91" t="e">
        <f>_xlfn.CONCAT(INDEX(bureaux!$A:$H,MATCH($E1619,bureaux!$A:$A,0),4)," ",INDEX(bureaux!$A:$H,MATCH($E1619,bureaux!$A:$A,0),5))</f>
        <v>#N/A</v>
      </c>
      <c r="J1619" s="20" t="e">
        <f>INDEX(bureaux!$A:$H,MATCH($E1619,bureaux!$A:$A,0),6)</f>
        <v>#N/A</v>
      </c>
      <c r="K1619" s="20" t="e">
        <f>INDEX(bureaux!$A:$H,MATCH($E1619,bureaux!$A:$A,0),7)</f>
        <v>#N/A</v>
      </c>
    </row>
    <row r="1620" spans="1:11" x14ac:dyDescent="0.25">
      <c r="A1620" s="20">
        <f>'Elegio-Electors'!C1620</f>
        <v>0</v>
      </c>
      <c r="B1620" s="20">
        <f>'Elegio-Electors'!B1620</f>
        <v>0</v>
      </c>
      <c r="C1620" s="91">
        <f>IF(Procédure!$C$33=2,'Elegio-Electors'!D1620,Procédure!$C$33)</f>
        <v>0</v>
      </c>
      <c r="D1620" s="20">
        <f>'Elegio-Electors'!E1620</f>
        <v>0</v>
      </c>
      <c r="E1620" s="91" t="str">
        <f>IF(LEFT(RIGHT('Elegio-Electors'!L1620,2),1)="C",'Elegio-Electors'!L1620,IF(LEFT(RIGHT('Elegio-Electors'!M1620,2),1)="C",'Elegio-Electors'!M1620,""))</f>
        <v/>
      </c>
      <c r="F1620" s="91" t="str">
        <f>IF(LEFT(RIGHT('Elegio-Electors'!L1620,2),1)="O",'Elegio-Electors'!L1620,IF(LEFT(RIGHT('Elegio-Electors'!M1620,2),1)="O",'Elegio-Electors'!M1620,""))</f>
        <v/>
      </c>
      <c r="G1620" s="20" t="e">
        <f>INDEX(bureaux!$A:$H,MATCH($E1620,bureaux!$A:$A,0),8)</f>
        <v>#N/A</v>
      </c>
      <c r="I1620" s="91" t="e">
        <f>_xlfn.CONCAT(INDEX(bureaux!$A:$H,MATCH($E1620,bureaux!$A:$A,0),4)," ",INDEX(bureaux!$A:$H,MATCH($E1620,bureaux!$A:$A,0),5))</f>
        <v>#N/A</v>
      </c>
      <c r="J1620" s="20" t="e">
        <f>INDEX(bureaux!$A:$H,MATCH($E1620,bureaux!$A:$A,0),6)</f>
        <v>#N/A</v>
      </c>
      <c r="K1620" s="20" t="e">
        <f>INDEX(bureaux!$A:$H,MATCH($E1620,bureaux!$A:$A,0),7)</f>
        <v>#N/A</v>
      </c>
    </row>
    <row r="1621" spans="1:11" x14ac:dyDescent="0.25">
      <c r="A1621" s="20">
        <f>'Elegio-Electors'!C1621</f>
        <v>0</v>
      </c>
      <c r="B1621" s="20">
        <f>'Elegio-Electors'!B1621</f>
        <v>0</v>
      </c>
      <c r="C1621" s="91">
        <f>IF(Procédure!$C$33=2,'Elegio-Electors'!D1621,Procédure!$C$33)</f>
        <v>0</v>
      </c>
      <c r="D1621" s="20">
        <f>'Elegio-Electors'!E1621</f>
        <v>0</v>
      </c>
      <c r="E1621" s="91" t="str">
        <f>IF(LEFT(RIGHT('Elegio-Electors'!L1621,2),1)="C",'Elegio-Electors'!L1621,IF(LEFT(RIGHT('Elegio-Electors'!M1621,2),1)="C",'Elegio-Electors'!M1621,""))</f>
        <v/>
      </c>
      <c r="F1621" s="91" t="str">
        <f>IF(LEFT(RIGHT('Elegio-Electors'!L1621,2),1)="O",'Elegio-Electors'!L1621,IF(LEFT(RIGHT('Elegio-Electors'!M1621,2),1)="O",'Elegio-Electors'!M1621,""))</f>
        <v/>
      </c>
      <c r="G1621" s="20" t="e">
        <f>INDEX(bureaux!$A:$H,MATCH($E1621,bureaux!$A:$A,0),8)</f>
        <v>#N/A</v>
      </c>
      <c r="I1621" s="91" t="e">
        <f>_xlfn.CONCAT(INDEX(bureaux!$A:$H,MATCH($E1621,bureaux!$A:$A,0),4)," ",INDEX(bureaux!$A:$H,MATCH($E1621,bureaux!$A:$A,0),5))</f>
        <v>#N/A</v>
      </c>
      <c r="J1621" s="20" t="e">
        <f>INDEX(bureaux!$A:$H,MATCH($E1621,bureaux!$A:$A,0),6)</f>
        <v>#N/A</v>
      </c>
      <c r="K1621" s="20" t="e">
        <f>INDEX(bureaux!$A:$H,MATCH($E1621,bureaux!$A:$A,0),7)</f>
        <v>#N/A</v>
      </c>
    </row>
    <row r="1622" spans="1:11" x14ac:dyDescent="0.25">
      <c r="A1622" s="20">
        <f>'Elegio-Electors'!C1622</f>
        <v>0</v>
      </c>
      <c r="B1622" s="20">
        <f>'Elegio-Electors'!B1622</f>
        <v>0</v>
      </c>
      <c r="C1622" s="91">
        <f>IF(Procédure!$C$33=2,'Elegio-Electors'!D1622,Procédure!$C$33)</f>
        <v>0</v>
      </c>
      <c r="D1622" s="20">
        <f>'Elegio-Electors'!E1622</f>
        <v>0</v>
      </c>
      <c r="E1622" s="91" t="str">
        <f>IF(LEFT(RIGHT('Elegio-Electors'!L1622,2),1)="C",'Elegio-Electors'!L1622,IF(LEFT(RIGHT('Elegio-Electors'!M1622,2),1)="C",'Elegio-Electors'!M1622,""))</f>
        <v/>
      </c>
      <c r="F1622" s="91" t="str">
        <f>IF(LEFT(RIGHT('Elegio-Electors'!L1622,2),1)="O",'Elegio-Electors'!L1622,IF(LEFT(RIGHT('Elegio-Electors'!M1622,2),1)="O",'Elegio-Electors'!M1622,""))</f>
        <v/>
      </c>
      <c r="G1622" s="20" t="e">
        <f>INDEX(bureaux!$A:$H,MATCH($E1622,bureaux!$A:$A,0),8)</f>
        <v>#N/A</v>
      </c>
      <c r="I1622" s="91" t="e">
        <f>_xlfn.CONCAT(INDEX(bureaux!$A:$H,MATCH($E1622,bureaux!$A:$A,0),4)," ",INDEX(bureaux!$A:$H,MATCH($E1622,bureaux!$A:$A,0),5))</f>
        <v>#N/A</v>
      </c>
      <c r="J1622" s="20" t="e">
        <f>INDEX(bureaux!$A:$H,MATCH($E1622,bureaux!$A:$A,0),6)</f>
        <v>#N/A</v>
      </c>
      <c r="K1622" s="20" t="e">
        <f>INDEX(bureaux!$A:$H,MATCH($E1622,bureaux!$A:$A,0),7)</f>
        <v>#N/A</v>
      </c>
    </row>
    <row r="1623" spans="1:11" x14ac:dyDescent="0.25">
      <c r="A1623" s="20">
        <f>'Elegio-Electors'!C1623</f>
        <v>0</v>
      </c>
      <c r="B1623" s="20">
        <f>'Elegio-Electors'!B1623</f>
        <v>0</v>
      </c>
      <c r="C1623" s="91">
        <f>IF(Procédure!$C$33=2,'Elegio-Electors'!D1623,Procédure!$C$33)</f>
        <v>0</v>
      </c>
      <c r="D1623" s="20">
        <f>'Elegio-Electors'!E1623</f>
        <v>0</v>
      </c>
      <c r="E1623" s="91" t="str">
        <f>IF(LEFT(RIGHT('Elegio-Electors'!L1623,2),1)="C",'Elegio-Electors'!L1623,IF(LEFT(RIGHT('Elegio-Electors'!M1623,2),1)="C",'Elegio-Electors'!M1623,""))</f>
        <v/>
      </c>
      <c r="F1623" s="91" t="str">
        <f>IF(LEFT(RIGHT('Elegio-Electors'!L1623,2),1)="O",'Elegio-Electors'!L1623,IF(LEFT(RIGHT('Elegio-Electors'!M1623,2),1)="O",'Elegio-Electors'!M1623,""))</f>
        <v/>
      </c>
      <c r="G1623" s="20" t="e">
        <f>INDEX(bureaux!$A:$H,MATCH($E1623,bureaux!$A:$A,0),8)</f>
        <v>#N/A</v>
      </c>
      <c r="I1623" s="91" t="e">
        <f>_xlfn.CONCAT(INDEX(bureaux!$A:$H,MATCH($E1623,bureaux!$A:$A,0),4)," ",INDEX(bureaux!$A:$H,MATCH($E1623,bureaux!$A:$A,0),5))</f>
        <v>#N/A</v>
      </c>
      <c r="J1623" s="20" t="e">
        <f>INDEX(bureaux!$A:$H,MATCH($E1623,bureaux!$A:$A,0),6)</f>
        <v>#N/A</v>
      </c>
      <c r="K1623" s="20" t="e">
        <f>INDEX(bureaux!$A:$H,MATCH($E1623,bureaux!$A:$A,0),7)</f>
        <v>#N/A</v>
      </c>
    </row>
    <row r="1624" spans="1:11" x14ac:dyDescent="0.25">
      <c r="A1624" s="20">
        <f>'Elegio-Electors'!C1624</f>
        <v>0</v>
      </c>
      <c r="B1624" s="20">
        <f>'Elegio-Electors'!B1624</f>
        <v>0</v>
      </c>
      <c r="C1624" s="91">
        <f>IF(Procédure!$C$33=2,'Elegio-Electors'!D1624,Procédure!$C$33)</f>
        <v>0</v>
      </c>
      <c r="D1624" s="20">
        <f>'Elegio-Electors'!E1624</f>
        <v>0</v>
      </c>
      <c r="E1624" s="91" t="str">
        <f>IF(LEFT(RIGHT('Elegio-Electors'!L1624,2),1)="C",'Elegio-Electors'!L1624,IF(LEFT(RIGHT('Elegio-Electors'!M1624,2),1)="C",'Elegio-Electors'!M1624,""))</f>
        <v/>
      </c>
      <c r="F1624" s="91" t="str">
        <f>IF(LEFT(RIGHT('Elegio-Electors'!L1624,2),1)="O",'Elegio-Electors'!L1624,IF(LEFT(RIGHT('Elegio-Electors'!M1624,2),1)="O",'Elegio-Electors'!M1624,""))</f>
        <v/>
      </c>
      <c r="G1624" s="20" t="e">
        <f>INDEX(bureaux!$A:$H,MATCH($E1624,bureaux!$A:$A,0),8)</f>
        <v>#N/A</v>
      </c>
      <c r="I1624" s="91" t="e">
        <f>_xlfn.CONCAT(INDEX(bureaux!$A:$H,MATCH($E1624,bureaux!$A:$A,0),4)," ",INDEX(bureaux!$A:$H,MATCH($E1624,bureaux!$A:$A,0),5))</f>
        <v>#N/A</v>
      </c>
      <c r="J1624" s="20" t="e">
        <f>INDEX(bureaux!$A:$H,MATCH($E1624,bureaux!$A:$A,0),6)</f>
        <v>#N/A</v>
      </c>
      <c r="K1624" s="20" t="e">
        <f>INDEX(bureaux!$A:$H,MATCH($E1624,bureaux!$A:$A,0),7)</f>
        <v>#N/A</v>
      </c>
    </row>
    <row r="1625" spans="1:11" x14ac:dyDescent="0.25">
      <c r="A1625" s="20">
        <f>'Elegio-Electors'!C1625</f>
        <v>0</v>
      </c>
      <c r="B1625" s="20">
        <f>'Elegio-Electors'!B1625</f>
        <v>0</v>
      </c>
      <c r="C1625" s="91">
        <f>IF(Procédure!$C$33=2,'Elegio-Electors'!D1625,Procédure!$C$33)</f>
        <v>0</v>
      </c>
      <c r="D1625" s="20">
        <f>'Elegio-Electors'!E1625</f>
        <v>0</v>
      </c>
      <c r="E1625" s="91" t="str">
        <f>IF(LEFT(RIGHT('Elegio-Electors'!L1625,2),1)="C",'Elegio-Electors'!L1625,IF(LEFT(RIGHT('Elegio-Electors'!M1625,2),1)="C",'Elegio-Electors'!M1625,""))</f>
        <v/>
      </c>
      <c r="F1625" s="91" t="str">
        <f>IF(LEFT(RIGHT('Elegio-Electors'!L1625,2),1)="O",'Elegio-Electors'!L1625,IF(LEFT(RIGHT('Elegio-Electors'!M1625,2),1)="O",'Elegio-Electors'!M1625,""))</f>
        <v/>
      </c>
      <c r="G1625" s="20" t="e">
        <f>INDEX(bureaux!$A:$H,MATCH($E1625,bureaux!$A:$A,0),8)</f>
        <v>#N/A</v>
      </c>
      <c r="I1625" s="91" t="e">
        <f>_xlfn.CONCAT(INDEX(bureaux!$A:$H,MATCH($E1625,bureaux!$A:$A,0),4)," ",INDEX(bureaux!$A:$H,MATCH($E1625,bureaux!$A:$A,0),5))</f>
        <v>#N/A</v>
      </c>
      <c r="J1625" s="20" t="e">
        <f>INDEX(bureaux!$A:$H,MATCH($E1625,bureaux!$A:$A,0),6)</f>
        <v>#N/A</v>
      </c>
      <c r="K1625" s="20" t="e">
        <f>INDEX(bureaux!$A:$H,MATCH($E1625,bureaux!$A:$A,0),7)</f>
        <v>#N/A</v>
      </c>
    </row>
    <row r="1626" spans="1:11" x14ac:dyDescent="0.25">
      <c r="A1626" s="20">
        <f>'Elegio-Electors'!C1626</f>
        <v>0</v>
      </c>
      <c r="B1626" s="20">
        <f>'Elegio-Electors'!B1626</f>
        <v>0</v>
      </c>
      <c r="C1626" s="91">
        <f>IF(Procédure!$C$33=2,'Elegio-Electors'!D1626,Procédure!$C$33)</f>
        <v>0</v>
      </c>
      <c r="D1626" s="20">
        <f>'Elegio-Electors'!E1626</f>
        <v>0</v>
      </c>
      <c r="E1626" s="91" t="str">
        <f>IF(LEFT(RIGHT('Elegio-Electors'!L1626,2),1)="C",'Elegio-Electors'!L1626,IF(LEFT(RIGHT('Elegio-Electors'!M1626,2),1)="C",'Elegio-Electors'!M1626,""))</f>
        <v/>
      </c>
      <c r="F1626" s="91" t="str">
        <f>IF(LEFT(RIGHT('Elegio-Electors'!L1626,2),1)="O",'Elegio-Electors'!L1626,IF(LEFT(RIGHT('Elegio-Electors'!M1626,2),1)="O",'Elegio-Electors'!M1626,""))</f>
        <v/>
      </c>
      <c r="G1626" s="20" t="e">
        <f>INDEX(bureaux!$A:$H,MATCH($E1626,bureaux!$A:$A,0),8)</f>
        <v>#N/A</v>
      </c>
      <c r="I1626" s="91" t="e">
        <f>_xlfn.CONCAT(INDEX(bureaux!$A:$H,MATCH($E1626,bureaux!$A:$A,0),4)," ",INDEX(bureaux!$A:$H,MATCH($E1626,bureaux!$A:$A,0),5))</f>
        <v>#N/A</v>
      </c>
      <c r="J1626" s="20" t="e">
        <f>INDEX(bureaux!$A:$H,MATCH($E1626,bureaux!$A:$A,0),6)</f>
        <v>#N/A</v>
      </c>
      <c r="K1626" s="20" t="e">
        <f>INDEX(bureaux!$A:$H,MATCH($E1626,bureaux!$A:$A,0),7)</f>
        <v>#N/A</v>
      </c>
    </row>
    <row r="1627" spans="1:11" x14ac:dyDescent="0.25">
      <c r="A1627" s="20">
        <f>'Elegio-Electors'!C1627</f>
        <v>0</v>
      </c>
      <c r="B1627" s="20">
        <f>'Elegio-Electors'!B1627</f>
        <v>0</v>
      </c>
      <c r="C1627" s="91">
        <f>IF(Procédure!$C$33=2,'Elegio-Electors'!D1627,Procédure!$C$33)</f>
        <v>0</v>
      </c>
      <c r="D1627" s="20">
        <f>'Elegio-Electors'!E1627</f>
        <v>0</v>
      </c>
      <c r="E1627" s="91" t="str">
        <f>IF(LEFT(RIGHT('Elegio-Electors'!L1627,2),1)="C",'Elegio-Electors'!L1627,IF(LEFT(RIGHT('Elegio-Electors'!M1627,2),1)="C",'Elegio-Electors'!M1627,""))</f>
        <v/>
      </c>
      <c r="F1627" s="91" t="str">
        <f>IF(LEFT(RIGHT('Elegio-Electors'!L1627,2),1)="O",'Elegio-Electors'!L1627,IF(LEFT(RIGHT('Elegio-Electors'!M1627,2),1)="O",'Elegio-Electors'!M1627,""))</f>
        <v/>
      </c>
      <c r="G1627" s="20" t="e">
        <f>INDEX(bureaux!$A:$H,MATCH($E1627,bureaux!$A:$A,0),8)</f>
        <v>#N/A</v>
      </c>
      <c r="I1627" s="91" t="e">
        <f>_xlfn.CONCAT(INDEX(bureaux!$A:$H,MATCH($E1627,bureaux!$A:$A,0),4)," ",INDEX(bureaux!$A:$H,MATCH($E1627,bureaux!$A:$A,0),5))</f>
        <v>#N/A</v>
      </c>
      <c r="J1627" s="20" t="e">
        <f>INDEX(bureaux!$A:$H,MATCH($E1627,bureaux!$A:$A,0),6)</f>
        <v>#N/A</v>
      </c>
      <c r="K1627" s="20" t="e">
        <f>INDEX(bureaux!$A:$H,MATCH($E1627,bureaux!$A:$A,0),7)</f>
        <v>#N/A</v>
      </c>
    </row>
    <row r="1628" spans="1:11" x14ac:dyDescent="0.25">
      <c r="A1628" s="20">
        <f>'Elegio-Electors'!C1628</f>
        <v>0</v>
      </c>
      <c r="B1628" s="20">
        <f>'Elegio-Electors'!B1628</f>
        <v>0</v>
      </c>
      <c r="C1628" s="91">
        <f>IF(Procédure!$C$33=2,'Elegio-Electors'!D1628,Procédure!$C$33)</f>
        <v>0</v>
      </c>
      <c r="D1628" s="20">
        <f>'Elegio-Electors'!E1628</f>
        <v>0</v>
      </c>
      <c r="E1628" s="91" t="str">
        <f>IF(LEFT(RIGHT('Elegio-Electors'!L1628,2),1)="C",'Elegio-Electors'!L1628,IF(LEFT(RIGHT('Elegio-Electors'!M1628,2),1)="C",'Elegio-Electors'!M1628,""))</f>
        <v/>
      </c>
      <c r="F1628" s="91" t="str">
        <f>IF(LEFT(RIGHT('Elegio-Electors'!L1628,2),1)="O",'Elegio-Electors'!L1628,IF(LEFT(RIGHT('Elegio-Electors'!M1628,2),1)="O",'Elegio-Electors'!M1628,""))</f>
        <v/>
      </c>
      <c r="G1628" s="20" t="e">
        <f>INDEX(bureaux!$A:$H,MATCH($E1628,bureaux!$A:$A,0),8)</f>
        <v>#N/A</v>
      </c>
      <c r="I1628" s="91" t="e">
        <f>_xlfn.CONCAT(INDEX(bureaux!$A:$H,MATCH($E1628,bureaux!$A:$A,0),4)," ",INDEX(bureaux!$A:$H,MATCH($E1628,bureaux!$A:$A,0),5))</f>
        <v>#N/A</v>
      </c>
      <c r="J1628" s="20" t="e">
        <f>INDEX(bureaux!$A:$H,MATCH($E1628,bureaux!$A:$A,0),6)</f>
        <v>#N/A</v>
      </c>
      <c r="K1628" s="20" t="e">
        <f>INDEX(bureaux!$A:$H,MATCH($E1628,bureaux!$A:$A,0),7)</f>
        <v>#N/A</v>
      </c>
    </row>
    <row r="1629" spans="1:11" x14ac:dyDescent="0.25">
      <c r="A1629" s="20">
        <f>'Elegio-Electors'!C1629</f>
        <v>0</v>
      </c>
      <c r="B1629" s="20">
        <f>'Elegio-Electors'!B1629</f>
        <v>0</v>
      </c>
      <c r="C1629" s="91">
        <f>IF(Procédure!$C$33=2,'Elegio-Electors'!D1629,Procédure!$C$33)</f>
        <v>0</v>
      </c>
      <c r="D1629" s="20">
        <f>'Elegio-Electors'!E1629</f>
        <v>0</v>
      </c>
      <c r="E1629" s="91" t="str">
        <f>IF(LEFT(RIGHT('Elegio-Electors'!L1629,2),1)="C",'Elegio-Electors'!L1629,IF(LEFT(RIGHT('Elegio-Electors'!M1629,2),1)="C",'Elegio-Electors'!M1629,""))</f>
        <v/>
      </c>
      <c r="F1629" s="91" t="str">
        <f>IF(LEFT(RIGHT('Elegio-Electors'!L1629,2),1)="O",'Elegio-Electors'!L1629,IF(LEFT(RIGHT('Elegio-Electors'!M1629,2),1)="O",'Elegio-Electors'!M1629,""))</f>
        <v/>
      </c>
      <c r="G1629" s="20" t="e">
        <f>INDEX(bureaux!$A:$H,MATCH($E1629,bureaux!$A:$A,0),8)</f>
        <v>#N/A</v>
      </c>
      <c r="I1629" s="91" t="e">
        <f>_xlfn.CONCAT(INDEX(bureaux!$A:$H,MATCH($E1629,bureaux!$A:$A,0),4)," ",INDEX(bureaux!$A:$H,MATCH($E1629,bureaux!$A:$A,0),5))</f>
        <v>#N/A</v>
      </c>
      <c r="J1629" s="20" t="e">
        <f>INDEX(bureaux!$A:$H,MATCH($E1629,bureaux!$A:$A,0),6)</f>
        <v>#N/A</v>
      </c>
      <c r="K1629" s="20" t="e">
        <f>INDEX(bureaux!$A:$H,MATCH($E1629,bureaux!$A:$A,0),7)</f>
        <v>#N/A</v>
      </c>
    </row>
    <row r="1630" spans="1:11" x14ac:dyDescent="0.25">
      <c r="A1630" s="20">
        <f>'Elegio-Electors'!C1630</f>
        <v>0</v>
      </c>
      <c r="B1630" s="20">
        <f>'Elegio-Electors'!B1630</f>
        <v>0</v>
      </c>
      <c r="C1630" s="91">
        <f>IF(Procédure!$C$33=2,'Elegio-Electors'!D1630,Procédure!$C$33)</f>
        <v>0</v>
      </c>
      <c r="D1630" s="20">
        <f>'Elegio-Electors'!E1630</f>
        <v>0</v>
      </c>
      <c r="E1630" s="91" t="str">
        <f>IF(LEFT(RIGHT('Elegio-Electors'!L1630,2),1)="C",'Elegio-Electors'!L1630,IF(LEFT(RIGHT('Elegio-Electors'!M1630,2),1)="C",'Elegio-Electors'!M1630,""))</f>
        <v/>
      </c>
      <c r="F1630" s="91" t="str">
        <f>IF(LEFT(RIGHT('Elegio-Electors'!L1630,2),1)="O",'Elegio-Electors'!L1630,IF(LEFT(RIGHT('Elegio-Electors'!M1630,2),1)="O",'Elegio-Electors'!M1630,""))</f>
        <v/>
      </c>
      <c r="G1630" s="20" t="e">
        <f>INDEX(bureaux!$A:$H,MATCH($E1630,bureaux!$A:$A,0),8)</f>
        <v>#N/A</v>
      </c>
      <c r="I1630" s="91" t="e">
        <f>_xlfn.CONCAT(INDEX(bureaux!$A:$H,MATCH($E1630,bureaux!$A:$A,0),4)," ",INDEX(bureaux!$A:$H,MATCH($E1630,bureaux!$A:$A,0),5))</f>
        <v>#N/A</v>
      </c>
      <c r="J1630" s="20" t="e">
        <f>INDEX(bureaux!$A:$H,MATCH($E1630,bureaux!$A:$A,0),6)</f>
        <v>#N/A</v>
      </c>
      <c r="K1630" s="20" t="e">
        <f>INDEX(bureaux!$A:$H,MATCH($E1630,bureaux!$A:$A,0),7)</f>
        <v>#N/A</v>
      </c>
    </row>
    <row r="1631" spans="1:11" x14ac:dyDescent="0.25">
      <c r="A1631" s="20">
        <f>'Elegio-Electors'!C1631</f>
        <v>0</v>
      </c>
      <c r="B1631" s="20">
        <f>'Elegio-Electors'!B1631</f>
        <v>0</v>
      </c>
      <c r="C1631" s="91">
        <f>IF(Procédure!$C$33=2,'Elegio-Electors'!D1631,Procédure!$C$33)</f>
        <v>0</v>
      </c>
      <c r="D1631" s="20">
        <f>'Elegio-Electors'!E1631</f>
        <v>0</v>
      </c>
      <c r="E1631" s="91" t="str">
        <f>IF(LEFT(RIGHT('Elegio-Electors'!L1631,2),1)="C",'Elegio-Electors'!L1631,IF(LEFT(RIGHT('Elegio-Electors'!M1631,2),1)="C",'Elegio-Electors'!M1631,""))</f>
        <v/>
      </c>
      <c r="F1631" s="91" t="str">
        <f>IF(LEFT(RIGHT('Elegio-Electors'!L1631,2),1)="O",'Elegio-Electors'!L1631,IF(LEFT(RIGHT('Elegio-Electors'!M1631,2),1)="O",'Elegio-Electors'!M1631,""))</f>
        <v/>
      </c>
      <c r="G1631" s="20" t="e">
        <f>INDEX(bureaux!$A:$H,MATCH($E1631,bureaux!$A:$A,0),8)</f>
        <v>#N/A</v>
      </c>
      <c r="I1631" s="91" t="e">
        <f>_xlfn.CONCAT(INDEX(bureaux!$A:$H,MATCH($E1631,bureaux!$A:$A,0),4)," ",INDEX(bureaux!$A:$H,MATCH($E1631,bureaux!$A:$A,0),5))</f>
        <v>#N/A</v>
      </c>
      <c r="J1631" s="20" t="e">
        <f>INDEX(bureaux!$A:$H,MATCH($E1631,bureaux!$A:$A,0),6)</f>
        <v>#N/A</v>
      </c>
      <c r="K1631" s="20" t="e">
        <f>INDEX(bureaux!$A:$H,MATCH($E1631,bureaux!$A:$A,0),7)</f>
        <v>#N/A</v>
      </c>
    </row>
    <row r="1632" spans="1:11" x14ac:dyDescent="0.25">
      <c r="A1632" s="20">
        <f>'Elegio-Electors'!C1632</f>
        <v>0</v>
      </c>
      <c r="B1632" s="20">
        <f>'Elegio-Electors'!B1632</f>
        <v>0</v>
      </c>
      <c r="C1632" s="91">
        <f>IF(Procédure!$C$33=2,'Elegio-Electors'!D1632,Procédure!$C$33)</f>
        <v>0</v>
      </c>
      <c r="D1632" s="20">
        <f>'Elegio-Electors'!E1632</f>
        <v>0</v>
      </c>
      <c r="E1632" s="91" t="str">
        <f>IF(LEFT(RIGHT('Elegio-Electors'!L1632,2),1)="C",'Elegio-Electors'!L1632,IF(LEFT(RIGHT('Elegio-Electors'!M1632,2),1)="C",'Elegio-Electors'!M1632,""))</f>
        <v/>
      </c>
      <c r="F1632" s="91" t="str">
        <f>IF(LEFT(RIGHT('Elegio-Electors'!L1632,2),1)="O",'Elegio-Electors'!L1632,IF(LEFT(RIGHT('Elegio-Electors'!M1632,2),1)="O",'Elegio-Electors'!M1632,""))</f>
        <v/>
      </c>
      <c r="G1632" s="20" t="e">
        <f>INDEX(bureaux!$A:$H,MATCH($E1632,bureaux!$A:$A,0),8)</f>
        <v>#N/A</v>
      </c>
      <c r="I1632" s="91" t="e">
        <f>_xlfn.CONCAT(INDEX(bureaux!$A:$H,MATCH($E1632,bureaux!$A:$A,0),4)," ",INDEX(bureaux!$A:$H,MATCH($E1632,bureaux!$A:$A,0),5))</f>
        <v>#N/A</v>
      </c>
      <c r="J1632" s="20" t="e">
        <f>INDEX(bureaux!$A:$H,MATCH($E1632,bureaux!$A:$A,0),6)</f>
        <v>#N/A</v>
      </c>
      <c r="K1632" s="20" t="e">
        <f>INDEX(bureaux!$A:$H,MATCH($E1632,bureaux!$A:$A,0),7)</f>
        <v>#N/A</v>
      </c>
    </row>
    <row r="1633" spans="1:11" x14ac:dyDescent="0.25">
      <c r="A1633" s="20">
        <f>'Elegio-Electors'!C1633</f>
        <v>0</v>
      </c>
      <c r="B1633" s="20">
        <f>'Elegio-Electors'!B1633</f>
        <v>0</v>
      </c>
      <c r="C1633" s="91">
        <f>IF(Procédure!$C$33=2,'Elegio-Electors'!D1633,Procédure!$C$33)</f>
        <v>0</v>
      </c>
      <c r="D1633" s="20">
        <f>'Elegio-Electors'!E1633</f>
        <v>0</v>
      </c>
      <c r="E1633" s="91" t="str">
        <f>IF(LEFT(RIGHT('Elegio-Electors'!L1633,2),1)="C",'Elegio-Electors'!L1633,IF(LEFT(RIGHT('Elegio-Electors'!M1633,2),1)="C",'Elegio-Electors'!M1633,""))</f>
        <v/>
      </c>
      <c r="F1633" s="91" t="str">
        <f>IF(LEFT(RIGHT('Elegio-Electors'!L1633,2),1)="O",'Elegio-Electors'!L1633,IF(LEFT(RIGHT('Elegio-Electors'!M1633,2),1)="O",'Elegio-Electors'!M1633,""))</f>
        <v/>
      </c>
      <c r="G1633" s="20" t="e">
        <f>INDEX(bureaux!$A:$H,MATCH($E1633,bureaux!$A:$A,0),8)</f>
        <v>#N/A</v>
      </c>
      <c r="I1633" s="91" t="e">
        <f>_xlfn.CONCAT(INDEX(bureaux!$A:$H,MATCH($E1633,bureaux!$A:$A,0),4)," ",INDEX(bureaux!$A:$H,MATCH($E1633,bureaux!$A:$A,0),5))</f>
        <v>#N/A</v>
      </c>
      <c r="J1633" s="20" t="e">
        <f>INDEX(bureaux!$A:$H,MATCH($E1633,bureaux!$A:$A,0),6)</f>
        <v>#N/A</v>
      </c>
      <c r="K1633" s="20" t="e">
        <f>INDEX(bureaux!$A:$H,MATCH($E1633,bureaux!$A:$A,0),7)</f>
        <v>#N/A</v>
      </c>
    </row>
    <row r="1634" spans="1:11" x14ac:dyDescent="0.25">
      <c r="A1634" s="20">
        <f>'Elegio-Electors'!C1634</f>
        <v>0</v>
      </c>
      <c r="B1634" s="20">
        <f>'Elegio-Electors'!B1634</f>
        <v>0</v>
      </c>
      <c r="C1634" s="91">
        <f>IF(Procédure!$C$33=2,'Elegio-Electors'!D1634,Procédure!$C$33)</f>
        <v>0</v>
      </c>
      <c r="D1634" s="20">
        <f>'Elegio-Electors'!E1634</f>
        <v>0</v>
      </c>
      <c r="E1634" s="91" t="str">
        <f>IF(LEFT(RIGHT('Elegio-Electors'!L1634,2),1)="C",'Elegio-Electors'!L1634,IF(LEFT(RIGHT('Elegio-Electors'!M1634,2),1)="C",'Elegio-Electors'!M1634,""))</f>
        <v/>
      </c>
      <c r="F1634" s="91" t="str">
        <f>IF(LEFT(RIGHT('Elegio-Electors'!L1634,2),1)="O",'Elegio-Electors'!L1634,IF(LEFT(RIGHT('Elegio-Electors'!M1634,2),1)="O",'Elegio-Electors'!M1634,""))</f>
        <v/>
      </c>
      <c r="G1634" s="20" t="e">
        <f>INDEX(bureaux!$A:$H,MATCH($E1634,bureaux!$A:$A,0),8)</f>
        <v>#N/A</v>
      </c>
      <c r="I1634" s="91" t="e">
        <f>_xlfn.CONCAT(INDEX(bureaux!$A:$H,MATCH($E1634,bureaux!$A:$A,0),4)," ",INDEX(bureaux!$A:$H,MATCH($E1634,bureaux!$A:$A,0),5))</f>
        <v>#N/A</v>
      </c>
      <c r="J1634" s="20" t="e">
        <f>INDEX(bureaux!$A:$H,MATCH($E1634,bureaux!$A:$A,0),6)</f>
        <v>#N/A</v>
      </c>
      <c r="K1634" s="20" t="e">
        <f>INDEX(bureaux!$A:$H,MATCH($E1634,bureaux!$A:$A,0),7)</f>
        <v>#N/A</v>
      </c>
    </row>
    <row r="1635" spans="1:11" x14ac:dyDescent="0.25">
      <c r="A1635" s="20">
        <f>'Elegio-Electors'!C1635</f>
        <v>0</v>
      </c>
      <c r="B1635" s="20">
        <f>'Elegio-Electors'!B1635</f>
        <v>0</v>
      </c>
      <c r="C1635" s="91">
        <f>IF(Procédure!$C$33=2,'Elegio-Electors'!D1635,Procédure!$C$33)</f>
        <v>0</v>
      </c>
      <c r="D1635" s="20">
        <f>'Elegio-Electors'!E1635</f>
        <v>0</v>
      </c>
      <c r="E1635" s="91" t="str">
        <f>IF(LEFT(RIGHT('Elegio-Electors'!L1635,2),1)="C",'Elegio-Electors'!L1635,IF(LEFT(RIGHT('Elegio-Electors'!M1635,2),1)="C",'Elegio-Electors'!M1635,""))</f>
        <v/>
      </c>
      <c r="F1635" s="91" t="str">
        <f>IF(LEFT(RIGHT('Elegio-Electors'!L1635,2),1)="O",'Elegio-Electors'!L1635,IF(LEFT(RIGHT('Elegio-Electors'!M1635,2),1)="O",'Elegio-Electors'!M1635,""))</f>
        <v/>
      </c>
      <c r="G1635" s="20" t="e">
        <f>INDEX(bureaux!$A:$H,MATCH($E1635,bureaux!$A:$A,0),8)</f>
        <v>#N/A</v>
      </c>
      <c r="I1635" s="91" t="e">
        <f>_xlfn.CONCAT(INDEX(bureaux!$A:$H,MATCH($E1635,bureaux!$A:$A,0),4)," ",INDEX(bureaux!$A:$H,MATCH($E1635,bureaux!$A:$A,0),5))</f>
        <v>#N/A</v>
      </c>
      <c r="J1635" s="20" t="e">
        <f>INDEX(bureaux!$A:$H,MATCH($E1635,bureaux!$A:$A,0),6)</f>
        <v>#N/A</v>
      </c>
      <c r="K1635" s="20" t="e">
        <f>INDEX(bureaux!$A:$H,MATCH($E1635,bureaux!$A:$A,0),7)</f>
        <v>#N/A</v>
      </c>
    </row>
    <row r="1636" spans="1:11" x14ac:dyDescent="0.25">
      <c r="A1636" s="20">
        <f>'Elegio-Electors'!C1636</f>
        <v>0</v>
      </c>
      <c r="B1636" s="20">
        <f>'Elegio-Electors'!B1636</f>
        <v>0</v>
      </c>
      <c r="C1636" s="91">
        <f>IF(Procédure!$C$33=2,'Elegio-Electors'!D1636,Procédure!$C$33)</f>
        <v>0</v>
      </c>
      <c r="D1636" s="20">
        <f>'Elegio-Electors'!E1636</f>
        <v>0</v>
      </c>
      <c r="E1636" s="91" t="str">
        <f>IF(LEFT(RIGHT('Elegio-Electors'!L1636,2),1)="C",'Elegio-Electors'!L1636,IF(LEFT(RIGHT('Elegio-Electors'!M1636,2),1)="C",'Elegio-Electors'!M1636,""))</f>
        <v/>
      </c>
      <c r="F1636" s="91" t="str">
        <f>IF(LEFT(RIGHT('Elegio-Electors'!L1636,2),1)="O",'Elegio-Electors'!L1636,IF(LEFT(RIGHT('Elegio-Electors'!M1636,2),1)="O",'Elegio-Electors'!M1636,""))</f>
        <v/>
      </c>
      <c r="G1636" s="20" t="e">
        <f>INDEX(bureaux!$A:$H,MATCH($E1636,bureaux!$A:$A,0),8)</f>
        <v>#N/A</v>
      </c>
      <c r="I1636" s="91" t="e">
        <f>_xlfn.CONCAT(INDEX(bureaux!$A:$H,MATCH($E1636,bureaux!$A:$A,0),4)," ",INDEX(bureaux!$A:$H,MATCH($E1636,bureaux!$A:$A,0),5))</f>
        <v>#N/A</v>
      </c>
      <c r="J1636" s="20" t="e">
        <f>INDEX(bureaux!$A:$H,MATCH($E1636,bureaux!$A:$A,0),6)</f>
        <v>#N/A</v>
      </c>
      <c r="K1636" s="20" t="e">
        <f>INDEX(bureaux!$A:$H,MATCH($E1636,bureaux!$A:$A,0),7)</f>
        <v>#N/A</v>
      </c>
    </row>
    <row r="1637" spans="1:11" x14ac:dyDescent="0.25">
      <c r="A1637" s="20">
        <f>'Elegio-Electors'!C1637</f>
        <v>0</v>
      </c>
      <c r="B1637" s="20">
        <f>'Elegio-Electors'!B1637</f>
        <v>0</v>
      </c>
      <c r="C1637" s="91">
        <f>IF(Procédure!$C$33=2,'Elegio-Electors'!D1637,Procédure!$C$33)</f>
        <v>0</v>
      </c>
      <c r="D1637" s="20">
        <f>'Elegio-Electors'!E1637</f>
        <v>0</v>
      </c>
      <c r="E1637" s="91" t="str">
        <f>IF(LEFT(RIGHT('Elegio-Electors'!L1637,2),1)="C",'Elegio-Electors'!L1637,IF(LEFT(RIGHT('Elegio-Electors'!M1637,2),1)="C",'Elegio-Electors'!M1637,""))</f>
        <v/>
      </c>
      <c r="F1637" s="91" t="str">
        <f>IF(LEFT(RIGHT('Elegio-Electors'!L1637,2),1)="O",'Elegio-Electors'!L1637,IF(LEFT(RIGHT('Elegio-Electors'!M1637,2),1)="O",'Elegio-Electors'!M1637,""))</f>
        <v/>
      </c>
      <c r="G1637" s="20" t="e">
        <f>INDEX(bureaux!$A:$H,MATCH($E1637,bureaux!$A:$A,0),8)</f>
        <v>#N/A</v>
      </c>
      <c r="I1637" s="91" t="e">
        <f>_xlfn.CONCAT(INDEX(bureaux!$A:$H,MATCH($E1637,bureaux!$A:$A,0),4)," ",INDEX(bureaux!$A:$H,MATCH($E1637,bureaux!$A:$A,0),5))</f>
        <v>#N/A</v>
      </c>
      <c r="J1637" s="20" t="e">
        <f>INDEX(bureaux!$A:$H,MATCH($E1637,bureaux!$A:$A,0),6)</f>
        <v>#N/A</v>
      </c>
      <c r="K1637" s="20" t="e">
        <f>INDEX(bureaux!$A:$H,MATCH($E1637,bureaux!$A:$A,0),7)</f>
        <v>#N/A</v>
      </c>
    </row>
    <row r="1638" spans="1:11" x14ac:dyDescent="0.25">
      <c r="A1638" s="20">
        <f>'Elegio-Electors'!C1638</f>
        <v>0</v>
      </c>
      <c r="B1638" s="20">
        <f>'Elegio-Electors'!B1638</f>
        <v>0</v>
      </c>
      <c r="C1638" s="91">
        <f>IF(Procédure!$C$33=2,'Elegio-Electors'!D1638,Procédure!$C$33)</f>
        <v>0</v>
      </c>
      <c r="D1638" s="20">
        <f>'Elegio-Electors'!E1638</f>
        <v>0</v>
      </c>
      <c r="E1638" s="91" t="str">
        <f>IF(LEFT(RIGHT('Elegio-Electors'!L1638,2),1)="C",'Elegio-Electors'!L1638,IF(LEFT(RIGHT('Elegio-Electors'!M1638,2),1)="C",'Elegio-Electors'!M1638,""))</f>
        <v/>
      </c>
      <c r="F1638" s="91" t="str">
        <f>IF(LEFT(RIGHT('Elegio-Electors'!L1638,2),1)="O",'Elegio-Electors'!L1638,IF(LEFT(RIGHT('Elegio-Electors'!M1638,2),1)="O",'Elegio-Electors'!M1638,""))</f>
        <v/>
      </c>
      <c r="G1638" s="20" t="e">
        <f>INDEX(bureaux!$A:$H,MATCH($E1638,bureaux!$A:$A,0),8)</f>
        <v>#N/A</v>
      </c>
      <c r="I1638" s="91" t="e">
        <f>_xlfn.CONCAT(INDEX(bureaux!$A:$H,MATCH($E1638,bureaux!$A:$A,0),4)," ",INDEX(bureaux!$A:$H,MATCH($E1638,bureaux!$A:$A,0),5))</f>
        <v>#N/A</v>
      </c>
      <c r="J1638" s="20" t="e">
        <f>INDEX(bureaux!$A:$H,MATCH($E1638,bureaux!$A:$A,0),6)</f>
        <v>#N/A</v>
      </c>
      <c r="K1638" s="20" t="e">
        <f>INDEX(bureaux!$A:$H,MATCH($E1638,bureaux!$A:$A,0),7)</f>
        <v>#N/A</v>
      </c>
    </row>
    <row r="1639" spans="1:11" x14ac:dyDescent="0.25">
      <c r="A1639" s="20">
        <f>'Elegio-Electors'!C1639</f>
        <v>0</v>
      </c>
      <c r="B1639" s="20">
        <f>'Elegio-Electors'!B1639</f>
        <v>0</v>
      </c>
      <c r="C1639" s="91">
        <f>IF(Procédure!$C$33=2,'Elegio-Electors'!D1639,Procédure!$C$33)</f>
        <v>0</v>
      </c>
      <c r="D1639" s="20">
        <f>'Elegio-Electors'!E1639</f>
        <v>0</v>
      </c>
      <c r="E1639" s="91" t="str">
        <f>IF(LEFT(RIGHT('Elegio-Electors'!L1639,2),1)="C",'Elegio-Electors'!L1639,IF(LEFT(RIGHT('Elegio-Electors'!M1639,2),1)="C",'Elegio-Electors'!M1639,""))</f>
        <v/>
      </c>
      <c r="F1639" s="91" t="str">
        <f>IF(LEFT(RIGHT('Elegio-Electors'!L1639,2),1)="O",'Elegio-Electors'!L1639,IF(LEFT(RIGHT('Elegio-Electors'!M1639,2),1)="O",'Elegio-Electors'!M1639,""))</f>
        <v/>
      </c>
      <c r="G1639" s="20" t="e">
        <f>INDEX(bureaux!$A:$H,MATCH($E1639,bureaux!$A:$A,0),8)</f>
        <v>#N/A</v>
      </c>
      <c r="I1639" s="91" t="e">
        <f>_xlfn.CONCAT(INDEX(bureaux!$A:$H,MATCH($E1639,bureaux!$A:$A,0),4)," ",INDEX(bureaux!$A:$H,MATCH($E1639,bureaux!$A:$A,0),5))</f>
        <v>#N/A</v>
      </c>
      <c r="J1639" s="20" t="e">
        <f>INDEX(bureaux!$A:$H,MATCH($E1639,bureaux!$A:$A,0),6)</f>
        <v>#N/A</v>
      </c>
      <c r="K1639" s="20" t="e">
        <f>INDEX(bureaux!$A:$H,MATCH($E1639,bureaux!$A:$A,0),7)</f>
        <v>#N/A</v>
      </c>
    </row>
    <row r="1640" spans="1:11" x14ac:dyDescent="0.25">
      <c r="A1640" s="20">
        <f>'Elegio-Electors'!C1640</f>
        <v>0</v>
      </c>
      <c r="B1640" s="20">
        <f>'Elegio-Electors'!B1640</f>
        <v>0</v>
      </c>
      <c r="C1640" s="91">
        <f>IF(Procédure!$C$33=2,'Elegio-Electors'!D1640,Procédure!$C$33)</f>
        <v>0</v>
      </c>
      <c r="D1640" s="20">
        <f>'Elegio-Electors'!E1640</f>
        <v>0</v>
      </c>
      <c r="E1640" s="91" t="str">
        <f>IF(LEFT(RIGHT('Elegio-Electors'!L1640,2),1)="C",'Elegio-Electors'!L1640,IF(LEFT(RIGHT('Elegio-Electors'!M1640,2),1)="C",'Elegio-Electors'!M1640,""))</f>
        <v/>
      </c>
      <c r="F1640" s="91" t="str">
        <f>IF(LEFT(RIGHT('Elegio-Electors'!L1640,2),1)="O",'Elegio-Electors'!L1640,IF(LEFT(RIGHT('Elegio-Electors'!M1640,2),1)="O",'Elegio-Electors'!M1640,""))</f>
        <v/>
      </c>
      <c r="G1640" s="20" t="e">
        <f>INDEX(bureaux!$A:$H,MATCH($E1640,bureaux!$A:$A,0),8)</f>
        <v>#N/A</v>
      </c>
      <c r="I1640" s="91" t="e">
        <f>_xlfn.CONCAT(INDEX(bureaux!$A:$H,MATCH($E1640,bureaux!$A:$A,0),4)," ",INDEX(bureaux!$A:$H,MATCH($E1640,bureaux!$A:$A,0),5))</f>
        <v>#N/A</v>
      </c>
      <c r="J1640" s="20" t="e">
        <f>INDEX(bureaux!$A:$H,MATCH($E1640,bureaux!$A:$A,0),6)</f>
        <v>#N/A</v>
      </c>
      <c r="K1640" s="20" t="e">
        <f>INDEX(bureaux!$A:$H,MATCH($E1640,bureaux!$A:$A,0),7)</f>
        <v>#N/A</v>
      </c>
    </row>
    <row r="1641" spans="1:11" x14ac:dyDescent="0.25">
      <c r="A1641" s="20">
        <f>'Elegio-Electors'!C1641</f>
        <v>0</v>
      </c>
      <c r="B1641" s="20">
        <f>'Elegio-Electors'!B1641</f>
        <v>0</v>
      </c>
      <c r="C1641" s="91">
        <f>IF(Procédure!$C$33=2,'Elegio-Electors'!D1641,Procédure!$C$33)</f>
        <v>0</v>
      </c>
      <c r="D1641" s="20">
        <f>'Elegio-Electors'!E1641</f>
        <v>0</v>
      </c>
      <c r="E1641" s="91" t="str">
        <f>IF(LEFT(RIGHT('Elegio-Electors'!L1641,2),1)="C",'Elegio-Electors'!L1641,IF(LEFT(RIGHT('Elegio-Electors'!M1641,2),1)="C",'Elegio-Electors'!M1641,""))</f>
        <v/>
      </c>
      <c r="F1641" s="91" t="str">
        <f>IF(LEFT(RIGHT('Elegio-Electors'!L1641,2),1)="O",'Elegio-Electors'!L1641,IF(LEFT(RIGHT('Elegio-Electors'!M1641,2),1)="O",'Elegio-Electors'!M1641,""))</f>
        <v/>
      </c>
      <c r="G1641" s="20" t="e">
        <f>INDEX(bureaux!$A:$H,MATCH($E1641,bureaux!$A:$A,0),8)</f>
        <v>#N/A</v>
      </c>
      <c r="I1641" s="91" t="e">
        <f>_xlfn.CONCAT(INDEX(bureaux!$A:$H,MATCH($E1641,bureaux!$A:$A,0),4)," ",INDEX(bureaux!$A:$H,MATCH($E1641,bureaux!$A:$A,0),5))</f>
        <v>#N/A</v>
      </c>
      <c r="J1641" s="20" t="e">
        <f>INDEX(bureaux!$A:$H,MATCH($E1641,bureaux!$A:$A,0),6)</f>
        <v>#N/A</v>
      </c>
      <c r="K1641" s="20" t="e">
        <f>INDEX(bureaux!$A:$H,MATCH($E1641,bureaux!$A:$A,0),7)</f>
        <v>#N/A</v>
      </c>
    </row>
    <row r="1642" spans="1:11" x14ac:dyDescent="0.25">
      <c r="A1642" s="20">
        <f>'Elegio-Electors'!C1642</f>
        <v>0</v>
      </c>
      <c r="B1642" s="20">
        <f>'Elegio-Electors'!B1642</f>
        <v>0</v>
      </c>
      <c r="C1642" s="91">
        <f>IF(Procédure!$C$33=2,'Elegio-Electors'!D1642,Procédure!$C$33)</f>
        <v>0</v>
      </c>
      <c r="D1642" s="20">
        <f>'Elegio-Electors'!E1642</f>
        <v>0</v>
      </c>
      <c r="E1642" s="91" t="str">
        <f>IF(LEFT(RIGHT('Elegio-Electors'!L1642,2),1)="C",'Elegio-Electors'!L1642,IF(LEFT(RIGHT('Elegio-Electors'!M1642,2),1)="C",'Elegio-Electors'!M1642,""))</f>
        <v/>
      </c>
      <c r="F1642" s="91" t="str">
        <f>IF(LEFT(RIGHT('Elegio-Electors'!L1642,2),1)="O",'Elegio-Electors'!L1642,IF(LEFT(RIGHT('Elegio-Electors'!M1642,2),1)="O",'Elegio-Electors'!M1642,""))</f>
        <v/>
      </c>
      <c r="G1642" s="20" t="e">
        <f>INDEX(bureaux!$A:$H,MATCH($E1642,bureaux!$A:$A,0),8)</f>
        <v>#N/A</v>
      </c>
      <c r="I1642" s="91" t="e">
        <f>_xlfn.CONCAT(INDEX(bureaux!$A:$H,MATCH($E1642,bureaux!$A:$A,0),4)," ",INDEX(bureaux!$A:$H,MATCH($E1642,bureaux!$A:$A,0),5))</f>
        <v>#N/A</v>
      </c>
      <c r="J1642" s="20" t="e">
        <f>INDEX(bureaux!$A:$H,MATCH($E1642,bureaux!$A:$A,0),6)</f>
        <v>#N/A</v>
      </c>
      <c r="K1642" s="20" t="e">
        <f>INDEX(bureaux!$A:$H,MATCH($E1642,bureaux!$A:$A,0),7)</f>
        <v>#N/A</v>
      </c>
    </row>
    <row r="1643" spans="1:11" x14ac:dyDescent="0.25">
      <c r="A1643" s="20">
        <f>'Elegio-Electors'!C1643</f>
        <v>0</v>
      </c>
      <c r="B1643" s="20">
        <f>'Elegio-Electors'!B1643</f>
        <v>0</v>
      </c>
      <c r="C1643" s="91">
        <f>IF(Procédure!$C$33=2,'Elegio-Electors'!D1643,Procédure!$C$33)</f>
        <v>0</v>
      </c>
      <c r="D1643" s="20">
        <f>'Elegio-Electors'!E1643</f>
        <v>0</v>
      </c>
      <c r="E1643" s="91" t="str">
        <f>IF(LEFT(RIGHT('Elegio-Electors'!L1643,2),1)="C",'Elegio-Electors'!L1643,IF(LEFT(RIGHT('Elegio-Electors'!M1643,2),1)="C",'Elegio-Electors'!M1643,""))</f>
        <v/>
      </c>
      <c r="F1643" s="91" t="str">
        <f>IF(LEFT(RIGHT('Elegio-Electors'!L1643,2),1)="O",'Elegio-Electors'!L1643,IF(LEFT(RIGHT('Elegio-Electors'!M1643,2),1)="O",'Elegio-Electors'!M1643,""))</f>
        <v/>
      </c>
      <c r="G1643" s="20" t="e">
        <f>INDEX(bureaux!$A:$H,MATCH($E1643,bureaux!$A:$A,0),8)</f>
        <v>#N/A</v>
      </c>
      <c r="I1643" s="91" t="e">
        <f>_xlfn.CONCAT(INDEX(bureaux!$A:$H,MATCH($E1643,bureaux!$A:$A,0),4)," ",INDEX(bureaux!$A:$H,MATCH($E1643,bureaux!$A:$A,0),5))</f>
        <v>#N/A</v>
      </c>
      <c r="J1643" s="20" t="e">
        <f>INDEX(bureaux!$A:$H,MATCH($E1643,bureaux!$A:$A,0),6)</f>
        <v>#N/A</v>
      </c>
      <c r="K1643" s="20" t="e">
        <f>INDEX(bureaux!$A:$H,MATCH($E1643,bureaux!$A:$A,0),7)</f>
        <v>#N/A</v>
      </c>
    </row>
    <row r="1644" spans="1:11" x14ac:dyDescent="0.25">
      <c r="A1644" s="20">
        <f>'Elegio-Electors'!C1644</f>
        <v>0</v>
      </c>
      <c r="B1644" s="20">
        <f>'Elegio-Electors'!B1644</f>
        <v>0</v>
      </c>
      <c r="C1644" s="91">
        <f>IF(Procédure!$C$33=2,'Elegio-Electors'!D1644,Procédure!$C$33)</f>
        <v>0</v>
      </c>
      <c r="D1644" s="20">
        <f>'Elegio-Electors'!E1644</f>
        <v>0</v>
      </c>
      <c r="E1644" s="91" t="str">
        <f>IF(LEFT(RIGHT('Elegio-Electors'!L1644,2),1)="C",'Elegio-Electors'!L1644,IF(LEFT(RIGHT('Elegio-Electors'!M1644,2),1)="C",'Elegio-Electors'!M1644,""))</f>
        <v/>
      </c>
      <c r="F1644" s="91" t="str">
        <f>IF(LEFT(RIGHT('Elegio-Electors'!L1644,2),1)="O",'Elegio-Electors'!L1644,IF(LEFT(RIGHT('Elegio-Electors'!M1644,2),1)="O",'Elegio-Electors'!M1644,""))</f>
        <v/>
      </c>
      <c r="G1644" s="20" t="e">
        <f>INDEX(bureaux!$A:$H,MATCH($E1644,bureaux!$A:$A,0),8)</f>
        <v>#N/A</v>
      </c>
      <c r="I1644" s="91" t="e">
        <f>_xlfn.CONCAT(INDEX(bureaux!$A:$H,MATCH($E1644,bureaux!$A:$A,0),4)," ",INDEX(bureaux!$A:$H,MATCH($E1644,bureaux!$A:$A,0),5))</f>
        <v>#N/A</v>
      </c>
      <c r="J1644" s="20" t="e">
        <f>INDEX(bureaux!$A:$H,MATCH($E1644,bureaux!$A:$A,0),6)</f>
        <v>#N/A</v>
      </c>
      <c r="K1644" s="20" t="e">
        <f>INDEX(bureaux!$A:$H,MATCH($E1644,bureaux!$A:$A,0),7)</f>
        <v>#N/A</v>
      </c>
    </row>
    <row r="1645" spans="1:11" x14ac:dyDescent="0.25">
      <c r="A1645" s="20">
        <f>'Elegio-Electors'!C1645</f>
        <v>0</v>
      </c>
      <c r="B1645" s="20">
        <f>'Elegio-Electors'!B1645</f>
        <v>0</v>
      </c>
      <c r="C1645" s="91">
        <f>IF(Procédure!$C$33=2,'Elegio-Electors'!D1645,Procédure!$C$33)</f>
        <v>0</v>
      </c>
      <c r="D1645" s="20">
        <f>'Elegio-Electors'!E1645</f>
        <v>0</v>
      </c>
      <c r="E1645" s="91" t="str">
        <f>IF(LEFT(RIGHT('Elegio-Electors'!L1645,2),1)="C",'Elegio-Electors'!L1645,IF(LEFT(RIGHT('Elegio-Electors'!M1645,2),1)="C",'Elegio-Electors'!M1645,""))</f>
        <v/>
      </c>
      <c r="F1645" s="91" t="str">
        <f>IF(LEFT(RIGHT('Elegio-Electors'!L1645,2),1)="O",'Elegio-Electors'!L1645,IF(LEFT(RIGHT('Elegio-Electors'!M1645,2),1)="O",'Elegio-Electors'!M1645,""))</f>
        <v/>
      </c>
      <c r="G1645" s="20" t="e">
        <f>INDEX(bureaux!$A:$H,MATCH($E1645,bureaux!$A:$A,0),8)</f>
        <v>#N/A</v>
      </c>
      <c r="I1645" s="91" t="e">
        <f>_xlfn.CONCAT(INDEX(bureaux!$A:$H,MATCH($E1645,bureaux!$A:$A,0),4)," ",INDEX(bureaux!$A:$H,MATCH($E1645,bureaux!$A:$A,0),5))</f>
        <v>#N/A</v>
      </c>
      <c r="J1645" s="20" t="e">
        <f>INDEX(bureaux!$A:$H,MATCH($E1645,bureaux!$A:$A,0),6)</f>
        <v>#N/A</v>
      </c>
      <c r="K1645" s="20" t="e">
        <f>INDEX(bureaux!$A:$H,MATCH($E1645,bureaux!$A:$A,0),7)</f>
        <v>#N/A</v>
      </c>
    </row>
    <row r="1646" spans="1:11" x14ac:dyDescent="0.25">
      <c r="A1646" s="20">
        <f>'Elegio-Electors'!C1646</f>
        <v>0</v>
      </c>
      <c r="B1646" s="20">
        <f>'Elegio-Electors'!B1646</f>
        <v>0</v>
      </c>
      <c r="C1646" s="91">
        <f>IF(Procédure!$C$33=2,'Elegio-Electors'!D1646,Procédure!$C$33)</f>
        <v>0</v>
      </c>
      <c r="D1646" s="20">
        <f>'Elegio-Electors'!E1646</f>
        <v>0</v>
      </c>
      <c r="E1646" s="91" t="str">
        <f>IF(LEFT(RIGHT('Elegio-Electors'!L1646,2),1)="C",'Elegio-Electors'!L1646,IF(LEFT(RIGHT('Elegio-Electors'!M1646,2),1)="C",'Elegio-Electors'!M1646,""))</f>
        <v/>
      </c>
      <c r="F1646" s="91" t="str">
        <f>IF(LEFT(RIGHT('Elegio-Electors'!L1646,2),1)="O",'Elegio-Electors'!L1646,IF(LEFT(RIGHT('Elegio-Electors'!M1646,2),1)="O",'Elegio-Electors'!M1646,""))</f>
        <v/>
      </c>
      <c r="G1646" s="20" t="e">
        <f>INDEX(bureaux!$A:$H,MATCH($E1646,bureaux!$A:$A,0),8)</f>
        <v>#N/A</v>
      </c>
      <c r="I1646" s="91" t="e">
        <f>_xlfn.CONCAT(INDEX(bureaux!$A:$H,MATCH($E1646,bureaux!$A:$A,0),4)," ",INDEX(bureaux!$A:$H,MATCH($E1646,bureaux!$A:$A,0),5))</f>
        <v>#N/A</v>
      </c>
      <c r="J1646" s="20" t="e">
        <f>INDEX(bureaux!$A:$H,MATCH($E1646,bureaux!$A:$A,0),6)</f>
        <v>#N/A</v>
      </c>
      <c r="K1646" s="20" t="e">
        <f>INDEX(bureaux!$A:$H,MATCH($E1646,bureaux!$A:$A,0),7)</f>
        <v>#N/A</v>
      </c>
    </row>
    <row r="1647" spans="1:11" x14ac:dyDescent="0.25">
      <c r="A1647" s="20">
        <f>'Elegio-Electors'!C1647</f>
        <v>0</v>
      </c>
      <c r="B1647" s="20">
        <f>'Elegio-Electors'!B1647</f>
        <v>0</v>
      </c>
      <c r="C1647" s="91">
        <f>IF(Procédure!$C$33=2,'Elegio-Electors'!D1647,Procédure!$C$33)</f>
        <v>0</v>
      </c>
      <c r="D1647" s="20">
        <f>'Elegio-Electors'!E1647</f>
        <v>0</v>
      </c>
      <c r="E1647" s="91" t="str">
        <f>IF(LEFT(RIGHT('Elegio-Electors'!L1647,2),1)="C",'Elegio-Electors'!L1647,IF(LEFT(RIGHT('Elegio-Electors'!M1647,2),1)="C",'Elegio-Electors'!M1647,""))</f>
        <v/>
      </c>
      <c r="F1647" s="91" t="str">
        <f>IF(LEFT(RIGHT('Elegio-Electors'!L1647,2),1)="O",'Elegio-Electors'!L1647,IF(LEFT(RIGHT('Elegio-Electors'!M1647,2),1)="O",'Elegio-Electors'!M1647,""))</f>
        <v/>
      </c>
      <c r="G1647" s="20" t="e">
        <f>INDEX(bureaux!$A:$H,MATCH($E1647,bureaux!$A:$A,0),8)</f>
        <v>#N/A</v>
      </c>
      <c r="I1647" s="91" t="e">
        <f>_xlfn.CONCAT(INDEX(bureaux!$A:$H,MATCH($E1647,bureaux!$A:$A,0),4)," ",INDEX(bureaux!$A:$H,MATCH($E1647,bureaux!$A:$A,0),5))</f>
        <v>#N/A</v>
      </c>
      <c r="J1647" s="20" t="e">
        <f>INDEX(bureaux!$A:$H,MATCH($E1647,bureaux!$A:$A,0),6)</f>
        <v>#N/A</v>
      </c>
      <c r="K1647" s="20" t="e">
        <f>INDEX(bureaux!$A:$H,MATCH($E1647,bureaux!$A:$A,0),7)</f>
        <v>#N/A</v>
      </c>
    </row>
    <row r="1648" spans="1:11" x14ac:dyDescent="0.25">
      <c r="A1648" s="20">
        <f>'Elegio-Electors'!C1648</f>
        <v>0</v>
      </c>
      <c r="B1648" s="20">
        <f>'Elegio-Electors'!B1648</f>
        <v>0</v>
      </c>
      <c r="C1648" s="91">
        <f>IF(Procédure!$C$33=2,'Elegio-Electors'!D1648,Procédure!$C$33)</f>
        <v>0</v>
      </c>
      <c r="D1648" s="20">
        <f>'Elegio-Electors'!E1648</f>
        <v>0</v>
      </c>
      <c r="E1648" s="91" t="str">
        <f>IF(LEFT(RIGHT('Elegio-Electors'!L1648,2),1)="C",'Elegio-Electors'!L1648,IF(LEFT(RIGHT('Elegio-Electors'!M1648,2),1)="C",'Elegio-Electors'!M1648,""))</f>
        <v/>
      </c>
      <c r="F1648" s="91" t="str">
        <f>IF(LEFT(RIGHT('Elegio-Electors'!L1648,2),1)="O",'Elegio-Electors'!L1648,IF(LEFT(RIGHT('Elegio-Electors'!M1648,2),1)="O",'Elegio-Electors'!M1648,""))</f>
        <v/>
      </c>
      <c r="G1648" s="20" t="e">
        <f>INDEX(bureaux!$A:$H,MATCH($E1648,bureaux!$A:$A,0),8)</f>
        <v>#N/A</v>
      </c>
      <c r="I1648" s="91" t="e">
        <f>_xlfn.CONCAT(INDEX(bureaux!$A:$H,MATCH($E1648,bureaux!$A:$A,0),4)," ",INDEX(bureaux!$A:$H,MATCH($E1648,bureaux!$A:$A,0),5))</f>
        <v>#N/A</v>
      </c>
      <c r="J1648" s="20" t="e">
        <f>INDEX(bureaux!$A:$H,MATCH($E1648,bureaux!$A:$A,0),6)</f>
        <v>#N/A</v>
      </c>
      <c r="K1648" s="20" t="e">
        <f>INDEX(bureaux!$A:$H,MATCH($E1648,bureaux!$A:$A,0),7)</f>
        <v>#N/A</v>
      </c>
    </row>
    <row r="1649" spans="1:11" x14ac:dyDescent="0.25">
      <c r="A1649" s="20">
        <f>'Elegio-Electors'!C1649</f>
        <v>0</v>
      </c>
      <c r="B1649" s="20">
        <f>'Elegio-Electors'!B1649</f>
        <v>0</v>
      </c>
      <c r="C1649" s="91">
        <f>IF(Procédure!$C$33=2,'Elegio-Electors'!D1649,Procédure!$C$33)</f>
        <v>0</v>
      </c>
      <c r="D1649" s="20">
        <f>'Elegio-Electors'!E1649</f>
        <v>0</v>
      </c>
      <c r="E1649" s="91" t="str">
        <f>IF(LEFT(RIGHT('Elegio-Electors'!L1649,2),1)="C",'Elegio-Electors'!L1649,IF(LEFT(RIGHT('Elegio-Electors'!M1649,2),1)="C",'Elegio-Electors'!M1649,""))</f>
        <v/>
      </c>
      <c r="F1649" s="91" t="str">
        <f>IF(LEFT(RIGHT('Elegio-Electors'!L1649,2),1)="O",'Elegio-Electors'!L1649,IF(LEFT(RIGHT('Elegio-Electors'!M1649,2),1)="O",'Elegio-Electors'!M1649,""))</f>
        <v/>
      </c>
      <c r="G1649" s="20" t="e">
        <f>INDEX(bureaux!$A:$H,MATCH($E1649,bureaux!$A:$A,0),8)</f>
        <v>#N/A</v>
      </c>
      <c r="I1649" s="91" t="e">
        <f>_xlfn.CONCAT(INDEX(bureaux!$A:$H,MATCH($E1649,bureaux!$A:$A,0),4)," ",INDEX(bureaux!$A:$H,MATCH($E1649,bureaux!$A:$A,0),5))</f>
        <v>#N/A</v>
      </c>
      <c r="J1649" s="20" t="e">
        <f>INDEX(bureaux!$A:$H,MATCH($E1649,bureaux!$A:$A,0),6)</f>
        <v>#N/A</v>
      </c>
      <c r="K1649" s="20" t="e">
        <f>INDEX(bureaux!$A:$H,MATCH($E1649,bureaux!$A:$A,0),7)</f>
        <v>#N/A</v>
      </c>
    </row>
    <row r="1650" spans="1:11" x14ac:dyDescent="0.25">
      <c r="A1650" s="20">
        <f>'Elegio-Electors'!C1650</f>
        <v>0</v>
      </c>
      <c r="B1650" s="20">
        <f>'Elegio-Electors'!B1650</f>
        <v>0</v>
      </c>
      <c r="C1650" s="91">
        <f>IF(Procédure!$C$33=2,'Elegio-Electors'!D1650,Procédure!$C$33)</f>
        <v>0</v>
      </c>
      <c r="D1650" s="20">
        <f>'Elegio-Electors'!E1650</f>
        <v>0</v>
      </c>
      <c r="E1650" s="91" t="str">
        <f>IF(LEFT(RIGHT('Elegio-Electors'!L1650,2),1)="C",'Elegio-Electors'!L1650,IF(LEFT(RIGHT('Elegio-Electors'!M1650,2),1)="C",'Elegio-Electors'!M1650,""))</f>
        <v/>
      </c>
      <c r="F1650" s="91" t="str">
        <f>IF(LEFT(RIGHT('Elegio-Electors'!L1650,2),1)="O",'Elegio-Electors'!L1650,IF(LEFT(RIGHT('Elegio-Electors'!M1650,2),1)="O",'Elegio-Electors'!M1650,""))</f>
        <v/>
      </c>
      <c r="G1650" s="20" t="e">
        <f>INDEX(bureaux!$A:$H,MATCH($E1650,bureaux!$A:$A,0),8)</f>
        <v>#N/A</v>
      </c>
      <c r="I1650" s="91" t="e">
        <f>_xlfn.CONCAT(INDEX(bureaux!$A:$H,MATCH($E1650,bureaux!$A:$A,0),4)," ",INDEX(bureaux!$A:$H,MATCH($E1650,bureaux!$A:$A,0),5))</f>
        <v>#N/A</v>
      </c>
      <c r="J1650" s="20" t="e">
        <f>INDEX(bureaux!$A:$H,MATCH($E1650,bureaux!$A:$A,0),6)</f>
        <v>#N/A</v>
      </c>
      <c r="K1650" s="20" t="e">
        <f>INDEX(bureaux!$A:$H,MATCH($E1650,bureaux!$A:$A,0),7)</f>
        <v>#N/A</v>
      </c>
    </row>
    <row r="1651" spans="1:11" x14ac:dyDescent="0.25">
      <c r="A1651" s="20">
        <f>'Elegio-Electors'!C1651</f>
        <v>0</v>
      </c>
      <c r="B1651" s="20">
        <f>'Elegio-Electors'!B1651</f>
        <v>0</v>
      </c>
      <c r="C1651" s="91">
        <f>IF(Procédure!$C$33=2,'Elegio-Electors'!D1651,Procédure!$C$33)</f>
        <v>0</v>
      </c>
      <c r="D1651" s="20">
        <f>'Elegio-Electors'!E1651</f>
        <v>0</v>
      </c>
      <c r="E1651" s="91" t="str">
        <f>IF(LEFT(RIGHT('Elegio-Electors'!L1651,2),1)="C",'Elegio-Electors'!L1651,IF(LEFT(RIGHT('Elegio-Electors'!M1651,2),1)="C",'Elegio-Electors'!M1651,""))</f>
        <v/>
      </c>
      <c r="F1651" s="91" t="str">
        <f>IF(LEFT(RIGHT('Elegio-Electors'!L1651,2),1)="O",'Elegio-Electors'!L1651,IF(LEFT(RIGHT('Elegio-Electors'!M1651,2),1)="O",'Elegio-Electors'!M1651,""))</f>
        <v/>
      </c>
      <c r="G1651" s="20" t="e">
        <f>INDEX(bureaux!$A:$H,MATCH($E1651,bureaux!$A:$A,0),8)</f>
        <v>#N/A</v>
      </c>
      <c r="I1651" s="91" t="e">
        <f>_xlfn.CONCAT(INDEX(bureaux!$A:$H,MATCH($E1651,bureaux!$A:$A,0),4)," ",INDEX(bureaux!$A:$H,MATCH($E1651,bureaux!$A:$A,0),5))</f>
        <v>#N/A</v>
      </c>
      <c r="J1651" s="20" t="e">
        <f>INDEX(bureaux!$A:$H,MATCH($E1651,bureaux!$A:$A,0),6)</f>
        <v>#N/A</v>
      </c>
      <c r="K1651" s="20" t="e">
        <f>INDEX(bureaux!$A:$H,MATCH($E1651,bureaux!$A:$A,0),7)</f>
        <v>#N/A</v>
      </c>
    </row>
    <row r="1652" spans="1:11" x14ac:dyDescent="0.25">
      <c r="A1652" s="20">
        <f>'Elegio-Electors'!C1652</f>
        <v>0</v>
      </c>
      <c r="B1652" s="20">
        <f>'Elegio-Electors'!B1652</f>
        <v>0</v>
      </c>
      <c r="C1652" s="91">
        <f>IF(Procédure!$C$33=2,'Elegio-Electors'!D1652,Procédure!$C$33)</f>
        <v>0</v>
      </c>
      <c r="D1652" s="20">
        <f>'Elegio-Electors'!E1652</f>
        <v>0</v>
      </c>
      <c r="E1652" s="91" t="str">
        <f>IF(LEFT(RIGHT('Elegio-Electors'!L1652,2),1)="C",'Elegio-Electors'!L1652,IF(LEFT(RIGHT('Elegio-Electors'!M1652,2),1)="C",'Elegio-Electors'!M1652,""))</f>
        <v/>
      </c>
      <c r="F1652" s="91" t="str">
        <f>IF(LEFT(RIGHT('Elegio-Electors'!L1652,2),1)="O",'Elegio-Electors'!L1652,IF(LEFT(RIGHT('Elegio-Electors'!M1652,2),1)="O",'Elegio-Electors'!M1652,""))</f>
        <v/>
      </c>
      <c r="G1652" s="20" t="e">
        <f>INDEX(bureaux!$A:$H,MATCH($E1652,bureaux!$A:$A,0),8)</f>
        <v>#N/A</v>
      </c>
      <c r="I1652" s="91" t="e">
        <f>_xlfn.CONCAT(INDEX(bureaux!$A:$H,MATCH($E1652,bureaux!$A:$A,0),4)," ",INDEX(bureaux!$A:$H,MATCH($E1652,bureaux!$A:$A,0),5))</f>
        <v>#N/A</v>
      </c>
      <c r="J1652" s="20" t="e">
        <f>INDEX(bureaux!$A:$H,MATCH($E1652,bureaux!$A:$A,0),6)</f>
        <v>#N/A</v>
      </c>
      <c r="K1652" s="20" t="e">
        <f>INDEX(bureaux!$A:$H,MATCH($E1652,bureaux!$A:$A,0),7)</f>
        <v>#N/A</v>
      </c>
    </row>
    <row r="1653" spans="1:11" x14ac:dyDescent="0.25">
      <c r="A1653" s="20">
        <f>'Elegio-Electors'!C1653</f>
        <v>0</v>
      </c>
      <c r="B1653" s="20">
        <f>'Elegio-Electors'!B1653</f>
        <v>0</v>
      </c>
      <c r="C1653" s="91">
        <f>IF(Procédure!$C$33=2,'Elegio-Electors'!D1653,Procédure!$C$33)</f>
        <v>0</v>
      </c>
      <c r="D1653" s="20">
        <f>'Elegio-Electors'!E1653</f>
        <v>0</v>
      </c>
      <c r="E1653" s="91" t="str">
        <f>IF(LEFT(RIGHT('Elegio-Electors'!L1653,2),1)="C",'Elegio-Electors'!L1653,IF(LEFT(RIGHT('Elegio-Electors'!M1653,2),1)="C",'Elegio-Electors'!M1653,""))</f>
        <v/>
      </c>
      <c r="F1653" s="91" t="str">
        <f>IF(LEFT(RIGHT('Elegio-Electors'!L1653,2),1)="O",'Elegio-Electors'!L1653,IF(LEFT(RIGHT('Elegio-Electors'!M1653,2),1)="O",'Elegio-Electors'!M1653,""))</f>
        <v/>
      </c>
      <c r="G1653" s="20" t="e">
        <f>INDEX(bureaux!$A:$H,MATCH($E1653,bureaux!$A:$A,0),8)</f>
        <v>#N/A</v>
      </c>
      <c r="I1653" s="91" t="e">
        <f>_xlfn.CONCAT(INDEX(bureaux!$A:$H,MATCH($E1653,bureaux!$A:$A,0),4)," ",INDEX(bureaux!$A:$H,MATCH($E1653,bureaux!$A:$A,0),5))</f>
        <v>#N/A</v>
      </c>
      <c r="J1653" s="20" t="e">
        <f>INDEX(bureaux!$A:$H,MATCH($E1653,bureaux!$A:$A,0),6)</f>
        <v>#N/A</v>
      </c>
      <c r="K1653" s="20" t="e">
        <f>INDEX(bureaux!$A:$H,MATCH($E1653,bureaux!$A:$A,0),7)</f>
        <v>#N/A</v>
      </c>
    </row>
    <row r="1654" spans="1:11" x14ac:dyDescent="0.25">
      <c r="A1654" s="20">
        <f>'Elegio-Electors'!C1654</f>
        <v>0</v>
      </c>
      <c r="B1654" s="20">
        <f>'Elegio-Electors'!B1654</f>
        <v>0</v>
      </c>
      <c r="C1654" s="91">
        <f>IF(Procédure!$C$33=2,'Elegio-Electors'!D1654,Procédure!$C$33)</f>
        <v>0</v>
      </c>
      <c r="D1654" s="20">
        <f>'Elegio-Electors'!E1654</f>
        <v>0</v>
      </c>
      <c r="E1654" s="91" t="str">
        <f>IF(LEFT(RIGHT('Elegio-Electors'!L1654,2),1)="C",'Elegio-Electors'!L1654,IF(LEFT(RIGHT('Elegio-Electors'!M1654,2),1)="C",'Elegio-Electors'!M1654,""))</f>
        <v/>
      </c>
      <c r="F1654" s="91" t="str">
        <f>IF(LEFT(RIGHT('Elegio-Electors'!L1654,2),1)="O",'Elegio-Electors'!L1654,IF(LEFT(RIGHT('Elegio-Electors'!M1654,2),1)="O",'Elegio-Electors'!M1654,""))</f>
        <v/>
      </c>
      <c r="G1654" s="20" t="e">
        <f>INDEX(bureaux!$A:$H,MATCH($E1654,bureaux!$A:$A,0),8)</f>
        <v>#N/A</v>
      </c>
      <c r="I1654" s="91" t="e">
        <f>_xlfn.CONCAT(INDEX(bureaux!$A:$H,MATCH($E1654,bureaux!$A:$A,0),4)," ",INDEX(bureaux!$A:$H,MATCH($E1654,bureaux!$A:$A,0),5))</f>
        <v>#N/A</v>
      </c>
      <c r="J1654" s="20" t="e">
        <f>INDEX(bureaux!$A:$H,MATCH($E1654,bureaux!$A:$A,0),6)</f>
        <v>#N/A</v>
      </c>
      <c r="K1654" s="20" t="e">
        <f>INDEX(bureaux!$A:$H,MATCH($E1654,bureaux!$A:$A,0),7)</f>
        <v>#N/A</v>
      </c>
    </row>
    <row r="1655" spans="1:11" x14ac:dyDescent="0.25">
      <c r="A1655" s="20">
        <f>'Elegio-Electors'!C1655</f>
        <v>0</v>
      </c>
      <c r="B1655" s="20">
        <f>'Elegio-Electors'!B1655</f>
        <v>0</v>
      </c>
      <c r="C1655" s="91">
        <f>IF(Procédure!$C$33=2,'Elegio-Electors'!D1655,Procédure!$C$33)</f>
        <v>0</v>
      </c>
      <c r="D1655" s="20">
        <f>'Elegio-Electors'!E1655</f>
        <v>0</v>
      </c>
      <c r="E1655" s="91" t="str">
        <f>IF(LEFT(RIGHT('Elegio-Electors'!L1655,2),1)="C",'Elegio-Electors'!L1655,IF(LEFT(RIGHT('Elegio-Electors'!M1655,2),1)="C",'Elegio-Electors'!M1655,""))</f>
        <v/>
      </c>
      <c r="F1655" s="91" t="str">
        <f>IF(LEFT(RIGHT('Elegio-Electors'!L1655,2),1)="O",'Elegio-Electors'!L1655,IF(LEFT(RIGHT('Elegio-Electors'!M1655,2),1)="O",'Elegio-Electors'!M1655,""))</f>
        <v/>
      </c>
      <c r="G1655" s="20" t="e">
        <f>INDEX(bureaux!$A:$H,MATCH($E1655,bureaux!$A:$A,0),8)</f>
        <v>#N/A</v>
      </c>
      <c r="I1655" s="91" t="e">
        <f>_xlfn.CONCAT(INDEX(bureaux!$A:$H,MATCH($E1655,bureaux!$A:$A,0),4)," ",INDEX(bureaux!$A:$H,MATCH($E1655,bureaux!$A:$A,0),5))</f>
        <v>#N/A</v>
      </c>
      <c r="J1655" s="20" t="e">
        <f>INDEX(bureaux!$A:$H,MATCH($E1655,bureaux!$A:$A,0),6)</f>
        <v>#N/A</v>
      </c>
      <c r="K1655" s="20" t="e">
        <f>INDEX(bureaux!$A:$H,MATCH($E1655,bureaux!$A:$A,0),7)</f>
        <v>#N/A</v>
      </c>
    </row>
    <row r="1656" spans="1:11" x14ac:dyDescent="0.25">
      <c r="A1656" s="20">
        <f>'Elegio-Electors'!C1656</f>
        <v>0</v>
      </c>
      <c r="B1656" s="20">
        <f>'Elegio-Electors'!B1656</f>
        <v>0</v>
      </c>
      <c r="C1656" s="91">
        <f>IF(Procédure!$C$33=2,'Elegio-Electors'!D1656,Procédure!$C$33)</f>
        <v>0</v>
      </c>
      <c r="D1656" s="20">
        <f>'Elegio-Electors'!E1656</f>
        <v>0</v>
      </c>
      <c r="E1656" s="91" t="str">
        <f>IF(LEFT(RIGHT('Elegio-Electors'!L1656,2),1)="C",'Elegio-Electors'!L1656,IF(LEFT(RIGHT('Elegio-Electors'!M1656,2),1)="C",'Elegio-Electors'!M1656,""))</f>
        <v/>
      </c>
      <c r="F1656" s="91" t="str">
        <f>IF(LEFT(RIGHT('Elegio-Electors'!L1656,2),1)="O",'Elegio-Electors'!L1656,IF(LEFT(RIGHT('Elegio-Electors'!M1656,2),1)="O",'Elegio-Electors'!M1656,""))</f>
        <v/>
      </c>
      <c r="G1656" s="20" t="e">
        <f>INDEX(bureaux!$A:$H,MATCH($E1656,bureaux!$A:$A,0),8)</f>
        <v>#N/A</v>
      </c>
      <c r="I1656" s="91" t="e">
        <f>_xlfn.CONCAT(INDEX(bureaux!$A:$H,MATCH($E1656,bureaux!$A:$A,0),4)," ",INDEX(bureaux!$A:$H,MATCH($E1656,bureaux!$A:$A,0),5))</f>
        <v>#N/A</v>
      </c>
      <c r="J1656" s="20" t="e">
        <f>INDEX(bureaux!$A:$H,MATCH($E1656,bureaux!$A:$A,0),6)</f>
        <v>#N/A</v>
      </c>
      <c r="K1656" s="20" t="e">
        <f>INDEX(bureaux!$A:$H,MATCH($E1656,bureaux!$A:$A,0),7)</f>
        <v>#N/A</v>
      </c>
    </row>
    <row r="1657" spans="1:11" x14ac:dyDescent="0.25">
      <c r="A1657" s="20">
        <f>'Elegio-Electors'!C1657</f>
        <v>0</v>
      </c>
      <c r="B1657" s="20">
        <f>'Elegio-Electors'!B1657</f>
        <v>0</v>
      </c>
      <c r="C1657" s="91">
        <f>IF(Procédure!$C$33=2,'Elegio-Electors'!D1657,Procédure!$C$33)</f>
        <v>0</v>
      </c>
      <c r="D1657" s="20">
        <f>'Elegio-Electors'!E1657</f>
        <v>0</v>
      </c>
      <c r="E1657" s="91" t="str">
        <f>IF(LEFT(RIGHT('Elegio-Electors'!L1657,2),1)="C",'Elegio-Electors'!L1657,IF(LEFT(RIGHT('Elegio-Electors'!M1657,2),1)="C",'Elegio-Electors'!M1657,""))</f>
        <v/>
      </c>
      <c r="F1657" s="91" t="str">
        <f>IF(LEFT(RIGHT('Elegio-Electors'!L1657,2),1)="O",'Elegio-Electors'!L1657,IF(LEFT(RIGHT('Elegio-Electors'!M1657,2),1)="O",'Elegio-Electors'!M1657,""))</f>
        <v/>
      </c>
      <c r="G1657" s="20" t="e">
        <f>INDEX(bureaux!$A:$H,MATCH($E1657,bureaux!$A:$A,0),8)</f>
        <v>#N/A</v>
      </c>
      <c r="I1657" s="91" t="e">
        <f>_xlfn.CONCAT(INDEX(bureaux!$A:$H,MATCH($E1657,bureaux!$A:$A,0),4)," ",INDEX(bureaux!$A:$H,MATCH($E1657,bureaux!$A:$A,0),5))</f>
        <v>#N/A</v>
      </c>
      <c r="J1657" s="20" t="e">
        <f>INDEX(bureaux!$A:$H,MATCH($E1657,bureaux!$A:$A,0),6)</f>
        <v>#N/A</v>
      </c>
      <c r="K1657" s="20" t="e">
        <f>INDEX(bureaux!$A:$H,MATCH($E1657,bureaux!$A:$A,0),7)</f>
        <v>#N/A</v>
      </c>
    </row>
    <row r="1658" spans="1:11" x14ac:dyDescent="0.25">
      <c r="A1658" s="20">
        <f>'Elegio-Electors'!C1658</f>
        <v>0</v>
      </c>
      <c r="B1658" s="20">
        <f>'Elegio-Electors'!B1658</f>
        <v>0</v>
      </c>
      <c r="C1658" s="91">
        <f>IF(Procédure!$C$33=2,'Elegio-Electors'!D1658,Procédure!$C$33)</f>
        <v>0</v>
      </c>
      <c r="D1658" s="20">
        <f>'Elegio-Electors'!E1658</f>
        <v>0</v>
      </c>
      <c r="E1658" s="91" t="str">
        <f>IF(LEFT(RIGHT('Elegio-Electors'!L1658,2),1)="C",'Elegio-Electors'!L1658,IF(LEFT(RIGHT('Elegio-Electors'!M1658,2),1)="C",'Elegio-Electors'!M1658,""))</f>
        <v/>
      </c>
      <c r="F1658" s="91" t="str">
        <f>IF(LEFT(RIGHT('Elegio-Electors'!L1658,2),1)="O",'Elegio-Electors'!L1658,IF(LEFT(RIGHT('Elegio-Electors'!M1658,2),1)="O",'Elegio-Electors'!M1658,""))</f>
        <v/>
      </c>
      <c r="G1658" s="20" t="e">
        <f>INDEX(bureaux!$A:$H,MATCH($E1658,bureaux!$A:$A,0),8)</f>
        <v>#N/A</v>
      </c>
      <c r="I1658" s="91" t="e">
        <f>_xlfn.CONCAT(INDEX(bureaux!$A:$H,MATCH($E1658,bureaux!$A:$A,0),4)," ",INDEX(bureaux!$A:$H,MATCH($E1658,bureaux!$A:$A,0),5))</f>
        <v>#N/A</v>
      </c>
      <c r="J1658" s="20" t="e">
        <f>INDEX(bureaux!$A:$H,MATCH($E1658,bureaux!$A:$A,0),6)</f>
        <v>#N/A</v>
      </c>
      <c r="K1658" s="20" t="e">
        <f>INDEX(bureaux!$A:$H,MATCH($E1658,bureaux!$A:$A,0),7)</f>
        <v>#N/A</v>
      </c>
    </row>
    <row r="1659" spans="1:11" x14ac:dyDescent="0.25">
      <c r="A1659" s="20">
        <f>'Elegio-Electors'!C1659</f>
        <v>0</v>
      </c>
      <c r="B1659" s="20">
        <f>'Elegio-Electors'!B1659</f>
        <v>0</v>
      </c>
      <c r="C1659" s="91">
        <f>IF(Procédure!$C$33=2,'Elegio-Electors'!D1659,Procédure!$C$33)</f>
        <v>0</v>
      </c>
      <c r="D1659" s="20">
        <f>'Elegio-Electors'!E1659</f>
        <v>0</v>
      </c>
      <c r="E1659" s="91" t="str">
        <f>IF(LEFT(RIGHT('Elegio-Electors'!L1659,2),1)="C",'Elegio-Electors'!L1659,IF(LEFT(RIGHT('Elegio-Electors'!M1659,2),1)="C",'Elegio-Electors'!M1659,""))</f>
        <v/>
      </c>
      <c r="F1659" s="91" t="str">
        <f>IF(LEFT(RIGHT('Elegio-Electors'!L1659,2),1)="O",'Elegio-Electors'!L1659,IF(LEFT(RIGHT('Elegio-Electors'!M1659,2),1)="O",'Elegio-Electors'!M1659,""))</f>
        <v/>
      </c>
      <c r="G1659" s="20" t="e">
        <f>INDEX(bureaux!$A:$H,MATCH($E1659,bureaux!$A:$A,0),8)</f>
        <v>#N/A</v>
      </c>
      <c r="I1659" s="91" t="e">
        <f>_xlfn.CONCAT(INDEX(bureaux!$A:$H,MATCH($E1659,bureaux!$A:$A,0),4)," ",INDEX(bureaux!$A:$H,MATCH($E1659,bureaux!$A:$A,0),5))</f>
        <v>#N/A</v>
      </c>
      <c r="J1659" s="20" t="e">
        <f>INDEX(bureaux!$A:$H,MATCH($E1659,bureaux!$A:$A,0),6)</f>
        <v>#N/A</v>
      </c>
      <c r="K1659" s="20" t="e">
        <f>INDEX(bureaux!$A:$H,MATCH($E1659,bureaux!$A:$A,0),7)</f>
        <v>#N/A</v>
      </c>
    </row>
    <row r="1660" spans="1:11" x14ac:dyDescent="0.25">
      <c r="A1660" s="20">
        <f>'Elegio-Electors'!C1660</f>
        <v>0</v>
      </c>
      <c r="B1660" s="20">
        <f>'Elegio-Electors'!B1660</f>
        <v>0</v>
      </c>
      <c r="C1660" s="91">
        <f>IF(Procédure!$C$33=2,'Elegio-Electors'!D1660,Procédure!$C$33)</f>
        <v>0</v>
      </c>
      <c r="D1660" s="20">
        <f>'Elegio-Electors'!E1660</f>
        <v>0</v>
      </c>
      <c r="E1660" s="91" t="str">
        <f>IF(LEFT(RIGHT('Elegio-Electors'!L1660,2),1)="C",'Elegio-Electors'!L1660,IF(LEFT(RIGHT('Elegio-Electors'!M1660,2),1)="C",'Elegio-Electors'!M1660,""))</f>
        <v/>
      </c>
      <c r="F1660" s="91" t="str">
        <f>IF(LEFT(RIGHT('Elegio-Electors'!L1660,2),1)="O",'Elegio-Electors'!L1660,IF(LEFT(RIGHT('Elegio-Electors'!M1660,2),1)="O",'Elegio-Electors'!M1660,""))</f>
        <v/>
      </c>
      <c r="G1660" s="20" t="e">
        <f>INDEX(bureaux!$A:$H,MATCH($E1660,bureaux!$A:$A,0),8)</f>
        <v>#N/A</v>
      </c>
      <c r="I1660" s="91" t="e">
        <f>_xlfn.CONCAT(INDEX(bureaux!$A:$H,MATCH($E1660,bureaux!$A:$A,0),4)," ",INDEX(bureaux!$A:$H,MATCH($E1660,bureaux!$A:$A,0),5))</f>
        <v>#N/A</v>
      </c>
      <c r="J1660" s="20" t="e">
        <f>INDEX(bureaux!$A:$H,MATCH($E1660,bureaux!$A:$A,0),6)</f>
        <v>#N/A</v>
      </c>
      <c r="K1660" s="20" t="e">
        <f>INDEX(bureaux!$A:$H,MATCH($E1660,bureaux!$A:$A,0),7)</f>
        <v>#N/A</v>
      </c>
    </row>
    <row r="1661" spans="1:11" x14ac:dyDescent="0.25">
      <c r="A1661" s="20">
        <f>'Elegio-Electors'!C1661</f>
        <v>0</v>
      </c>
      <c r="B1661" s="20">
        <f>'Elegio-Electors'!B1661</f>
        <v>0</v>
      </c>
      <c r="C1661" s="91">
        <f>IF(Procédure!$C$33=2,'Elegio-Electors'!D1661,Procédure!$C$33)</f>
        <v>0</v>
      </c>
      <c r="D1661" s="20">
        <f>'Elegio-Electors'!E1661</f>
        <v>0</v>
      </c>
      <c r="E1661" s="91" t="str">
        <f>IF(LEFT(RIGHT('Elegio-Electors'!L1661,2),1)="C",'Elegio-Electors'!L1661,IF(LEFT(RIGHT('Elegio-Electors'!M1661,2),1)="C",'Elegio-Electors'!M1661,""))</f>
        <v/>
      </c>
      <c r="F1661" s="91" t="str">
        <f>IF(LEFT(RIGHT('Elegio-Electors'!L1661,2),1)="O",'Elegio-Electors'!L1661,IF(LEFT(RIGHT('Elegio-Electors'!M1661,2),1)="O",'Elegio-Electors'!M1661,""))</f>
        <v/>
      </c>
      <c r="G1661" s="20" t="e">
        <f>INDEX(bureaux!$A:$H,MATCH($E1661,bureaux!$A:$A,0),8)</f>
        <v>#N/A</v>
      </c>
      <c r="I1661" s="91" t="e">
        <f>_xlfn.CONCAT(INDEX(bureaux!$A:$H,MATCH($E1661,bureaux!$A:$A,0),4)," ",INDEX(bureaux!$A:$H,MATCH($E1661,bureaux!$A:$A,0),5))</f>
        <v>#N/A</v>
      </c>
      <c r="J1661" s="20" t="e">
        <f>INDEX(bureaux!$A:$H,MATCH($E1661,bureaux!$A:$A,0),6)</f>
        <v>#N/A</v>
      </c>
      <c r="K1661" s="20" t="e">
        <f>INDEX(bureaux!$A:$H,MATCH($E1661,bureaux!$A:$A,0),7)</f>
        <v>#N/A</v>
      </c>
    </row>
    <row r="1662" spans="1:11" x14ac:dyDescent="0.25">
      <c r="A1662" s="20">
        <f>'Elegio-Electors'!C1662</f>
        <v>0</v>
      </c>
      <c r="B1662" s="20">
        <f>'Elegio-Electors'!B1662</f>
        <v>0</v>
      </c>
      <c r="C1662" s="91">
        <f>IF(Procédure!$C$33=2,'Elegio-Electors'!D1662,Procédure!$C$33)</f>
        <v>0</v>
      </c>
      <c r="D1662" s="20">
        <f>'Elegio-Electors'!E1662</f>
        <v>0</v>
      </c>
      <c r="E1662" s="91" t="str">
        <f>IF(LEFT(RIGHT('Elegio-Electors'!L1662,2),1)="C",'Elegio-Electors'!L1662,IF(LEFT(RIGHT('Elegio-Electors'!M1662,2),1)="C",'Elegio-Electors'!M1662,""))</f>
        <v/>
      </c>
      <c r="F1662" s="91" t="str">
        <f>IF(LEFT(RIGHT('Elegio-Electors'!L1662,2),1)="O",'Elegio-Electors'!L1662,IF(LEFT(RIGHT('Elegio-Electors'!M1662,2),1)="O",'Elegio-Electors'!M1662,""))</f>
        <v/>
      </c>
      <c r="G1662" s="20" t="e">
        <f>INDEX(bureaux!$A:$H,MATCH($E1662,bureaux!$A:$A,0),8)</f>
        <v>#N/A</v>
      </c>
      <c r="I1662" s="91" t="e">
        <f>_xlfn.CONCAT(INDEX(bureaux!$A:$H,MATCH($E1662,bureaux!$A:$A,0),4)," ",INDEX(bureaux!$A:$H,MATCH($E1662,bureaux!$A:$A,0),5))</f>
        <v>#N/A</v>
      </c>
      <c r="J1662" s="20" t="e">
        <f>INDEX(bureaux!$A:$H,MATCH($E1662,bureaux!$A:$A,0),6)</f>
        <v>#N/A</v>
      </c>
      <c r="K1662" s="20" t="e">
        <f>INDEX(bureaux!$A:$H,MATCH($E1662,bureaux!$A:$A,0),7)</f>
        <v>#N/A</v>
      </c>
    </row>
    <row r="1663" spans="1:11" x14ac:dyDescent="0.25">
      <c r="A1663" s="20">
        <f>'Elegio-Electors'!C1663</f>
        <v>0</v>
      </c>
      <c r="B1663" s="20">
        <f>'Elegio-Electors'!B1663</f>
        <v>0</v>
      </c>
      <c r="C1663" s="91">
        <f>IF(Procédure!$C$33=2,'Elegio-Electors'!D1663,Procédure!$C$33)</f>
        <v>0</v>
      </c>
      <c r="D1663" s="20">
        <f>'Elegio-Electors'!E1663</f>
        <v>0</v>
      </c>
      <c r="E1663" s="91" t="str">
        <f>IF(LEFT(RIGHT('Elegio-Electors'!L1663,2),1)="C",'Elegio-Electors'!L1663,IF(LEFT(RIGHT('Elegio-Electors'!M1663,2),1)="C",'Elegio-Electors'!M1663,""))</f>
        <v/>
      </c>
      <c r="F1663" s="91" t="str">
        <f>IF(LEFT(RIGHT('Elegio-Electors'!L1663,2),1)="O",'Elegio-Electors'!L1663,IF(LEFT(RIGHT('Elegio-Electors'!M1663,2),1)="O",'Elegio-Electors'!M1663,""))</f>
        <v/>
      </c>
      <c r="G1663" s="20" t="e">
        <f>INDEX(bureaux!$A:$H,MATCH($E1663,bureaux!$A:$A,0),8)</f>
        <v>#N/A</v>
      </c>
      <c r="I1663" s="91" t="e">
        <f>_xlfn.CONCAT(INDEX(bureaux!$A:$H,MATCH($E1663,bureaux!$A:$A,0),4)," ",INDEX(bureaux!$A:$H,MATCH($E1663,bureaux!$A:$A,0),5))</f>
        <v>#N/A</v>
      </c>
      <c r="J1663" s="20" t="e">
        <f>INDEX(bureaux!$A:$H,MATCH($E1663,bureaux!$A:$A,0),6)</f>
        <v>#N/A</v>
      </c>
      <c r="K1663" s="20" t="e">
        <f>INDEX(bureaux!$A:$H,MATCH($E1663,bureaux!$A:$A,0),7)</f>
        <v>#N/A</v>
      </c>
    </row>
    <row r="1664" spans="1:11" x14ac:dyDescent="0.25">
      <c r="A1664" s="20">
        <f>'Elegio-Electors'!C1664</f>
        <v>0</v>
      </c>
      <c r="B1664" s="20">
        <f>'Elegio-Electors'!B1664</f>
        <v>0</v>
      </c>
      <c r="C1664" s="91">
        <f>IF(Procédure!$C$33=2,'Elegio-Electors'!D1664,Procédure!$C$33)</f>
        <v>0</v>
      </c>
      <c r="D1664" s="20">
        <f>'Elegio-Electors'!E1664</f>
        <v>0</v>
      </c>
      <c r="E1664" s="91" t="str">
        <f>IF(LEFT(RIGHT('Elegio-Electors'!L1664,2),1)="C",'Elegio-Electors'!L1664,IF(LEFT(RIGHT('Elegio-Electors'!M1664,2),1)="C",'Elegio-Electors'!M1664,""))</f>
        <v/>
      </c>
      <c r="F1664" s="91" t="str">
        <f>IF(LEFT(RIGHT('Elegio-Electors'!L1664,2),1)="O",'Elegio-Electors'!L1664,IF(LEFT(RIGHT('Elegio-Electors'!M1664,2),1)="O",'Elegio-Electors'!M1664,""))</f>
        <v/>
      </c>
      <c r="G1664" s="20" t="e">
        <f>INDEX(bureaux!$A:$H,MATCH($E1664,bureaux!$A:$A,0),8)</f>
        <v>#N/A</v>
      </c>
      <c r="I1664" s="91" t="e">
        <f>_xlfn.CONCAT(INDEX(bureaux!$A:$H,MATCH($E1664,bureaux!$A:$A,0),4)," ",INDEX(bureaux!$A:$H,MATCH($E1664,bureaux!$A:$A,0),5))</f>
        <v>#N/A</v>
      </c>
      <c r="J1664" s="20" t="e">
        <f>INDEX(bureaux!$A:$H,MATCH($E1664,bureaux!$A:$A,0),6)</f>
        <v>#N/A</v>
      </c>
      <c r="K1664" s="20" t="e">
        <f>INDEX(bureaux!$A:$H,MATCH($E1664,bureaux!$A:$A,0),7)</f>
        <v>#N/A</v>
      </c>
    </row>
    <row r="1665" spans="1:11" x14ac:dyDescent="0.25">
      <c r="A1665" s="20">
        <f>'Elegio-Electors'!C1665</f>
        <v>0</v>
      </c>
      <c r="B1665" s="20">
        <f>'Elegio-Electors'!B1665</f>
        <v>0</v>
      </c>
      <c r="C1665" s="91">
        <f>IF(Procédure!$C$33=2,'Elegio-Electors'!D1665,Procédure!$C$33)</f>
        <v>0</v>
      </c>
      <c r="D1665" s="20">
        <f>'Elegio-Electors'!E1665</f>
        <v>0</v>
      </c>
      <c r="E1665" s="91" t="str">
        <f>IF(LEFT(RIGHT('Elegio-Electors'!L1665,2),1)="C",'Elegio-Electors'!L1665,IF(LEFT(RIGHT('Elegio-Electors'!M1665,2),1)="C",'Elegio-Electors'!M1665,""))</f>
        <v/>
      </c>
      <c r="F1665" s="91" t="str">
        <f>IF(LEFT(RIGHT('Elegio-Electors'!L1665,2),1)="O",'Elegio-Electors'!L1665,IF(LEFT(RIGHT('Elegio-Electors'!M1665,2),1)="O",'Elegio-Electors'!M1665,""))</f>
        <v/>
      </c>
      <c r="G1665" s="20" t="e">
        <f>INDEX(bureaux!$A:$H,MATCH($E1665,bureaux!$A:$A,0),8)</f>
        <v>#N/A</v>
      </c>
      <c r="I1665" s="91" t="e">
        <f>_xlfn.CONCAT(INDEX(bureaux!$A:$H,MATCH($E1665,bureaux!$A:$A,0),4)," ",INDEX(bureaux!$A:$H,MATCH($E1665,bureaux!$A:$A,0),5))</f>
        <v>#N/A</v>
      </c>
      <c r="J1665" s="20" t="e">
        <f>INDEX(bureaux!$A:$H,MATCH($E1665,bureaux!$A:$A,0),6)</f>
        <v>#N/A</v>
      </c>
      <c r="K1665" s="20" t="e">
        <f>INDEX(bureaux!$A:$H,MATCH($E1665,bureaux!$A:$A,0),7)</f>
        <v>#N/A</v>
      </c>
    </row>
    <row r="1666" spans="1:11" x14ac:dyDescent="0.25">
      <c r="A1666" s="20">
        <f>'Elegio-Electors'!C1666</f>
        <v>0</v>
      </c>
      <c r="B1666" s="20">
        <f>'Elegio-Electors'!B1666</f>
        <v>0</v>
      </c>
      <c r="C1666" s="91">
        <f>IF(Procédure!$C$33=2,'Elegio-Electors'!D1666,Procédure!$C$33)</f>
        <v>0</v>
      </c>
      <c r="D1666" s="20">
        <f>'Elegio-Electors'!E1666</f>
        <v>0</v>
      </c>
      <c r="E1666" s="91" t="str">
        <f>IF(LEFT(RIGHT('Elegio-Electors'!L1666,2),1)="C",'Elegio-Electors'!L1666,IF(LEFT(RIGHT('Elegio-Electors'!M1666,2),1)="C",'Elegio-Electors'!M1666,""))</f>
        <v/>
      </c>
      <c r="F1666" s="91" t="str">
        <f>IF(LEFT(RIGHT('Elegio-Electors'!L1666,2),1)="O",'Elegio-Electors'!L1666,IF(LEFT(RIGHT('Elegio-Electors'!M1666,2),1)="O",'Elegio-Electors'!M1666,""))</f>
        <v/>
      </c>
      <c r="G1666" s="20" t="e">
        <f>INDEX(bureaux!$A:$H,MATCH($E1666,bureaux!$A:$A,0),8)</f>
        <v>#N/A</v>
      </c>
      <c r="I1666" s="91" t="e">
        <f>_xlfn.CONCAT(INDEX(bureaux!$A:$H,MATCH($E1666,bureaux!$A:$A,0),4)," ",INDEX(bureaux!$A:$H,MATCH($E1666,bureaux!$A:$A,0),5))</f>
        <v>#N/A</v>
      </c>
      <c r="J1666" s="20" t="e">
        <f>INDEX(bureaux!$A:$H,MATCH($E1666,bureaux!$A:$A,0),6)</f>
        <v>#N/A</v>
      </c>
      <c r="K1666" s="20" t="e">
        <f>INDEX(bureaux!$A:$H,MATCH($E1666,bureaux!$A:$A,0),7)</f>
        <v>#N/A</v>
      </c>
    </row>
    <row r="1667" spans="1:11" x14ac:dyDescent="0.25">
      <c r="A1667" s="20">
        <f>'Elegio-Electors'!C1667</f>
        <v>0</v>
      </c>
      <c r="B1667" s="20">
        <f>'Elegio-Electors'!B1667</f>
        <v>0</v>
      </c>
      <c r="C1667" s="91">
        <f>IF(Procédure!$C$33=2,'Elegio-Electors'!D1667,Procédure!$C$33)</f>
        <v>0</v>
      </c>
      <c r="D1667" s="20">
        <f>'Elegio-Electors'!E1667</f>
        <v>0</v>
      </c>
      <c r="E1667" s="91" t="str">
        <f>IF(LEFT(RIGHT('Elegio-Electors'!L1667,2),1)="C",'Elegio-Electors'!L1667,IF(LEFT(RIGHT('Elegio-Electors'!M1667,2),1)="C",'Elegio-Electors'!M1667,""))</f>
        <v/>
      </c>
      <c r="F1667" s="91" t="str">
        <f>IF(LEFT(RIGHT('Elegio-Electors'!L1667,2),1)="O",'Elegio-Electors'!L1667,IF(LEFT(RIGHT('Elegio-Electors'!M1667,2),1)="O",'Elegio-Electors'!M1667,""))</f>
        <v/>
      </c>
      <c r="G1667" s="20" t="e">
        <f>INDEX(bureaux!$A:$H,MATCH($E1667,bureaux!$A:$A,0),8)</f>
        <v>#N/A</v>
      </c>
      <c r="I1667" s="91" t="e">
        <f>_xlfn.CONCAT(INDEX(bureaux!$A:$H,MATCH($E1667,bureaux!$A:$A,0),4)," ",INDEX(bureaux!$A:$H,MATCH($E1667,bureaux!$A:$A,0),5))</f>
        <v>#N/A</v>
      </c>
      <c r="J1667" s="20" t="e">
        <f>INDEX(bureaux!$A:$H,MATCH($E1667,bureaux!$A:$A,0),6)</f>
        <v>#N/A</v>
      </c>
      <c r="K1667" s="20" t="e">
        <f>INDEX(bureaux!$A:$H,MATCH($E1667,bureaux!$A:$A,0),7)</f>
        <v>#N/A</v>
      </c>
    </row>
    <row r="1668" spans="1:11" x14ac:dyDescent="0.25">
      <c r="A1668" s="20">
        <f>'Elegio-Electors'!C1668</f>
        <v>0</v>
      </c>
      <c r="B1668" s="20">
        <f>'Elegio-Electors'!B1668</f>
        <v>0</v>
      </c>
      <c r="C1668" s="91">
        <f>IF(Procédure!$C$33=2,'Elegio-Electors'!D1668,Procédure!$C$33)</f>
        <v>0</v>
      </c>
      <c r="D1668" s="20">
        <f>'Elegio-Electors'!E1668</f>
        <v>0</v>
      </c>
      <c r="E1668" s="91" t="str">
        <f>IF(LEFT(RIGHT('Elegio-Electors'!L1668,2),1)="C",'Elegio-Electors'!L1668,IF(LEFT(RIGHT('Elegio-Electors'!M1668,2),1)="C",'Elegio-Electors'!M1668,""))</f>
        <v/>
      </c>
      <c r="F1668" s="91" t="str">
        <f>IF(LEFT(RIGHT('Elegio-Electors'!L1668,2),1)="O",'Elegio-Electors'!L1668,IF(LEFT(RIGHT('Elegio-Electors'!M1668,2),1)="O",'Elegio-Electors'!M1668,""))</f>
        <v/>
      </c>
      <c r="G1668" s="20" t="e">
        <f>INDEX(bureaux!$A:$H,MATCH($E1668,bureaux!$A:$A,0),8)</f>
        <v>#N/A</v>
      </c>
      <c r="I1668" s="91" t="e">
        <f>_xlfn.CONCAT(INDEX(bureaux!$A:$H,MATCH($E1668,bureaux!$A:$A,0),4)," ",INDEX(bureaux!$A:$H,MATCH($E1668,bureaux!$A:$A,0),5))</f>
        <v>#N/A</v>
      </c>
      <c r="J1668" s="20" t="e">
        <f>INDEX(bureaux!$A:$H,MATCH($E1668,bureaux!$A:$A,0),6)</f>
        <v>#N/A</v>
      </c>
      <c r="K1668" s="20" t="e">
        <f>INDEX(bureaux!$A:$H,MATCH($E1668,bureaux!$A:$A,0),7)</f>
        <v>#N/A</v>
      </c>
    </row>
    <row r="1669" spans="1:11" x14ac:dyDescent="0.25">
      <c r="A1669" s="20">
        <f>'Elegio-Electors'!C1669</f>
        <v>0</v>
      </c>
      <c r="B1669" s="20">
        <f>'Elegio-Electors'!B1669</f>
        <v>0</v>
      </c>
      <c r="C1669" s="91">
        <f>IF(Procédure!$C$33=2,'Elegio-Electors'!D1669,Procédure!$C$33)</f>
        <v>0</v>
      </c>
      <c r="D1669" s="20">
        <f>'Elegio-Electors'!E1669</f>
        <v>0</v>
      </c>
      <c r="E1669" s="91" t="str">
        <f>IF(LEFT(RIGHT('Elegio-Electors'!L1669,2),1)="C",'Elegio-Electors'!L1669,IF(LEFT(RIGHT('Elegio-Electors'!M1669,2),1)="C",'Elegio-Electors'!M1669,""))</f>
        <v/>
      </c>
      <c r="F1669" s="91" t="str">
        <f>IF(LEFT(RIGHT('Elegio-Electors'!L1669,2),1)="O",'Elegio-Electors'!L1669,IF(LEFT(RIGHT('Elegio-Electors'!M1669,2),1)="O",'Elegio-Electors'!M1669,""))</f>
        <v/>
      </c>
      <c r="G1669" s="20" t="e">
        <f>INDEX(bureaux!$A:$H,MATCH($E1669,bureaux!$A:$A,0),8)</f>
        <v>#N/A</v>
      </c>
      <c r="I1669" s="91" t="e">
        <f>_xlfn.CONCAT(INDEX(bureaux!$A:$H,MATCH($E1669,bureaux!$A:$A,0),4)," ",INDEX(bureaux!$A:$H,MATCH($E1669,bureaux!$A:$A,0),5))</f>
        <v>#N/A</v>
      </c>
      <c r="J1669" s="20" t="e">
        <f>INDEX(bureaux!$A:$H,MATCH($E1669,bureaux!$A:$A,0),6)</f>
        <v>#N/A</v>
      </c>
      <c r="K1669" s="20" t="e">
        <f>INDEX(bureaux!$A:$H,MATCH($E1669,bureaux!$A:$A,0),7)</f>
        <v>#N/A</v>
      </c>
    </row>
    <row r="1670" spans="1:11" x14ac:dyDescent="0.25">
      <c r="A1670" s="20">
        <f>'Elegio-Electors'!C1670</f>
        <v>0</v>
      </c>
      <c r="B1670" s="20">
        <f>'Elegio-Electors'!B1670</f>
        <v>0</v>
      </c>
      <c r="C1670" s="91">
        <f>IF(Procédure!$C$33=2,'Elegio-Electors'!D1670,Procédure!$C$33)</f>
        <v>0</v>
      </c>
      <c r="D1670" s="20">
        <f>'Elegio-Electors'!E1670</f>
        <v>0</v>
      </c>
      <c r="E1670" s="91" t="str">
        <f>IF(LEFT(RIGHT('Elegio-Electors'!L1670,2),1)="C",'Elegio-Electors'!L1670,IF(LEFT(RIGHT('Elegio-Electors'!M1670,2),1)="C",'Elegio-Electors'!M1670,""))</f>
        <v/>
      </c>
      <c r="F1670" s="91" t="str">
        <f>IF(LEFT(RIGHT('Elegio-Electors'!L1670,2),1)="O",'Elegio-Electors'!L1670,IF(LEFT(RIGHT('Elegio-Electors'!M1670,2),1)="O",'Elegio-Electors'!M1670,""))</f>
        <v/>
      </c>
      <c r="G1670" s="20" t="e">
        <f>INDEX(bureaux!$A:$H,MATCH($E1670,bureaux!$A:$A,0),8)</f>
        <v>#N/A</v>
      </c>
      <c r="I1670" s="91" t="e">
        <f>_xlfn.CONCAT(INDEX(bureaux!$A:$H,MATCH($E1670,bureaux!$A:$A,0),4)," ",INDEX(bureaux!$A:$H,MATCH($E1670,bureaux!$A:$A,0),5))</f>
        <v>#N/A</v>
      </c>
      <c r="J1670" s="20" t="e">
        <f>INDEX(bureaux!$A:$H,MATCH($E1670,bureaux!$A:$A,0),6)</f>
        <v>#N/A</v>
      </c>
      <c r="K1670" s="20" t="e">
        <f>INDEX(bureaux!$A:$H,MATCH($E1670,bureaux!$A:$A,0),7)</f>
        <v>#N/A</v>
      </c>
    </row>
    <row r="1671" spans="1:11" x14ac:dyDescent="0.25">
      <c r="A1671" s="20">
        <f>'Elegio-Electors'!C1671</f>
        <v>0</v>
      </c>
      <c r="B1671" s="20">
        <f>'Elegio-Electors'!B1671</f>
        <v>0</v>
      </c>
      <c r="C1671" s="91">
        <f>IF(Procédure!$C$33=2,'Elegio-Electors'!D1671,Procédure!$C$33)</f>
        <v>0</v>
      </c>
      <c r="D1671" s="20">
        <f>'Elegio-Electors'!E1671</f>
        <v>0</v>
      </c>
      <c r="E1671" s="91" t="str">
        <f>IF(LEFT(RIGHT('Elegio-Electors'!L1671,2),1)="C",'Elegio-Electors'!L1671,IF(LEFT(RIGHT('Elegio-Electors'!M1671,2),1)="C",'Elegio-Electors'!M1671,""))</f>
        <v/>
      </c>
      <c r="F1671" s="91" t="str">
        <f>IF(LEFT(RIGHT('Elegio-Electors'!L1671,2),1)="O",'Elegio-Electors'!L1671,IF(LEFT(RIGHT('Elegio-Electors'!M1671,2),1)="O",'Elegio-Electors'!M1671,""))</f>
        <v/>
      </c>
      <c r="G1671" s="20" t="e">
        <f>INDEX(bureaux!$A:$H,MATCH($E1671,bureaux!$A:$A,0),8)</f>
        <v>#N/A</v>
      </c>
      <c r="I1671" s="91" t="e">
        <f>_xlfn.CONCAT(INDEX(bureaux!$A:$H,MATCH($E1671,bureaux!$A:$A,0),4)," ",INDEX(bureaux!$A:$H,MATCH($E1671,bureaux!$A:$A,0),5))</f>
        <v>#N/A</v>
      </c>
      <c r="J1671" s="20" t="e">
        <f>INDEX(bureaux!$A:$H,MATCH($E1671,bureaux!$A:$A,0),6)</f>
        <v>#N/A</v>
      </c>
      <c r="K1671" s="20" t="e">
        <f>INDEX(bureaux!$A:$H,MATCH($E1671,bureaux!$A:$A,0),7)</f>
        <v>#N/A</v>
      </c>
    </row>
    <row r="1672" spans="1:11" x14ac:dyDescent="0.25">
      <c r="A1672" s="20">
        <f>'Elegio-Electors'!C1672</f>
        <v>0</v>
      </c>
      <c r="B1672" s="20">
        <f>'Elegio-Electors'!B1672</f>
        <v>0</v>
      </c>
      <c r="C1672" s="91">
        <f>IF(Procédure!$C$33=2,'Elegio-Electors'!D1672,Procédure!$C$33)</f>
        <v>0</v>
      </c>
      <c r="D1672" s="20">
        <f>'Elegio-Electors'!E1672</f>
        <v>0</v>
      </c>
      <c r="E1672" s="91" t="str">
        <f>IF(LEFT(RIGHT('Elegio-Electors'!L1672,2),1)="C",'Elegio-Electors'!L1672,IF(LEFT(RIGHT('Elegio-Electors'!M1672,2),1)="C",'Elegio-Electors'!M1672,""))</f>
        <v/>
      </c>
      <c r="F1672" s="91" t="str">
        <f>IF(LEFT(RIGHT('Elegio-Electors'!L1672,2),1)="O",'Elegio-Electors'!L1672,IF(LEFT(RIGHT('Elegio-Electors'!M1672,2),1)="O",'Elegio-Electors'!M1672,""))</f>
        <v/>
      </c>
      <c r="G1672" s="20" t="e">
        <f>INDEX(bureaux!$A:$H,MATCH($E1672,bureaux!$A:$A,0),8)</f>
        <v>#N/A</v>
      </c>
      <c r="I1672" s="91" t="e">
        <f>_xlfn.CONCAT(INDEX(bureaux!$A:$H,MATCH($E1672,bureaux!$A:$A,0),4)," ",INDEX(bureaux!$A:$H,MATCH($E1672,bureaux!$A:$A,0),5))</f>
        <v>#N/A</v>
      </c>
      <c r="J1672" s="20" t="e">
        <f>INDEX(bureaux!$A:$H,MATCH($E1672,bureaux!$A:$A,0),6)</f>
        <v>#N/A</v>
      </c>
      <c r="K1672" s="20" t="e">
        <f>INDEX(bureaux!$A:$H,MATCH($E1672,bureaux!$A:$A,0),7)</f>
        <v>#N/A</v>
      </c>
    </row>
    <row r="1673" spans="1:11" x14ac:dyDescent="0.25">
      <c r="A1673" s="20">
        <f>'Elegio-Electors'!C1673</f>
        <v>0</v>
      </c>
      <c r="B1673" s="20">
        <f>'Elegio-Electors'!B1673</f>
        <v>0</v>
      </c>
      <c r="C1673" s="91">
        <f>IF(Procédure!$C$33=2,'Elegio-Electors'!D1673,Procédure!$C$33)</f>
        <v>0</v>
      </c>
      <c r="D1673" s="20">
        <f>'Elegio-Electors'!E1673</f>
        <v>0</v>
      </c>
      <c r="E1673" s="91" t="str">
        <f>IF(LEFT(RIGHT('Elegio-Electors'!L1673,2),1)="C",'Elegio-Electors'!L1673,IF(LEFT(RIGHT('Elegio-Electors'!M1673,2),1)="C",'Elegio-Electors'!M1673,""))</f>
        <v/>
      </c>
      <c r="F1673" s="91" t="str">
        <f>IF(LEFT(RIGHT('Elegio-Electors'!L1673,2),1)="O",'Elegio-Electors'!L1673,IF(LEFT(RIGHT('Elegio-Electors'!M1673,2),1)="O",'Elegio-Electors'!M1673,""))</f>
        <v/>
      </c>
      <c r="G1673" s="20" t="e">
        <f>INDEX(bureaux!$A:$H,MATCH($E1673,bureaux!$A:$A,0),8)</f>
        <v>#N/A</v>
      </c>
      <c r="I1673" s="91" t="e">
        <f>_xlfn.CONCAT(INDEX(bureaux!$A:$H,MATCH($E1673,bureaux!$A:$A,0),4)," ",INDEX(bureaux!$A:$H,MATCH($E1673,bureaux!$A:$A,0),5))</f>
        <v>#N/A</v>
      </c>
      <c r="J1673" s="20" t="e">
        <f>INDEX(bureaux!$A:$H,MATCH($E1673,bureaux!$A:$A,0),6)</f>
        <v>#N/A</v>
      </c>
      <c r="K1673" s="20" t="e">
        <f>INDEX(bureaux!$A:$H,MATCH($E1673,bureaux!$A:$A,0),7)</f>
        <v>#N/A</v>
      </c>
    </row>
    <row r="1674" spans="1:11" x14ac:dyDescent="0.25">
      <c r="A1674" s="20">
        <f>'Elegio-Electors'!C1674</f>
        <v>0</v>
      </c>
      <c r="B1674" s="20">
        <f>'Elegio-Electors'!B1674</f>
        <v>0</v>
      </c>
      <c r="C1674" s="91">
        <f>IF(Procédure!$C$33=2,'Elegio-Electors'!D1674,Procédure!$C$33)</f>
        <v>0</v>
      </c>
      <c r="D1674" s="20">
        <f>'Elegio-Electors'!E1674</f>
        <v>0</v>
      </c>
      <c r="E1674" s="91" t="str">
        <f>IF(LEFT(RIGHT('Elegio-Electors'!L1674,2),1)="C",'Elegio-Electors'!L1674,IF(LEFT(RIGHT('Elegio-Electors'!M1674,2),1)="C",'Elegio-Electors'!M1674,""))</f>
        <v/>
      </c>
      <c r="F1674" s="91" t="str">
        <f>IF(LEFT(RIGHT('Elegio-Electors'!L1674,2),1)="O",'Elegio-Electors'!L1674,IF(LEFT(RIGHT('Elegio-Electors'!M1674,2),1)="O",'Elegio-Electors'!M1674,""))</f>
        <v/>
      </c>
      <c r="G1674" s="20" t="e">
        <f>INDEX(bureaux!$A:$H,MATCH($E1674,bureaux!$A:$A,0),8)</f>
        <v>#N/A</v>
      </c>
      <c r="I1674" s="91" t="e">
        <f>_xlfn.CONCAT(INDEX(bureaux!$A:$H,MATCH($E1674,bureaux!$A:$A,0),4)," ",INDEX(bureaux!$A:$H,MATCH($E1674,bureaux!$A:$A,0),5))</f>
        <v>#N/A</v>
      </c>
      <c r="J1674" s="20" t="e">
        <f>INDEX(bureaux!$A:$H,MATCH($E1674,bureaux!$A:$A,0),6)</f>
        <v>#N/A</v>
      </c>
      <c r="K1674" s="20" t="e">
        <f>INDEX(bureaux!$A:$H,MATCH($E1674,bureaux!$A:$A,0),7)</f>
        <v>#N/A</v>
      </c>
    </row>
    <row r="1675" spans="1:11" x14ac:dyDescent="0.25">
      <c r="A1675" s="20">
        <f>'Elegio-Electors'!C1675</f>
        <v>0</v>
      </c>
      <c r="B1675" s="20">
        <f>'Elegio-Electors'!B1675</f>
        <v>0</v>
      </c>
      <c r="C1675" s="91">
        <f>IF(Procédure!$C$33=2,'Elegio-Electors'!D1675,Procédure!$C$33)</f>
        <v>0</v>
      </c>
      <c r="D1675" s="20">
        <f>'Elegio-Electors'!E1675</f>
        <v>0</v>
      </c>
      <c r="E1675" s="91" t="str">
        <f>IF(LEFT(RIGHT('Elegio-Electors'!L1675,2),1)="C",'Elegio-Electors'!L1675,IF(LEFT(RIGHT('Elegio-Electors'!M1675,2),1)="C",'Elegio-Electors'!M1675,""))</f>
        <v/>
      </c>
      <c r="F1675" s="91" t="str">
        <f>IF(LEFT(RIGHT('Elegio-Electors'!L1675,2),1)="O",'Elegio-Electors'!L1675,IF(LEFT(RIGHT('Elegio-Electors'!M1675,2),1)="O",'Elegio-Electors'!M1675,""))</f>
        <v/>
      </c>
      <c r="G1675" s="20" t="e">
        <f>INDEX(bureaux!$A:$H,MATCH($E1675,bureaux!$A:$A,0),8)</f>
        <v>#N/A</v>
      </c>
      <c r="I1675" s="91" t="e">
        <f>_xlfn.CONCAT(INDEX(bureaux!$A:$H,MATCH($E1675,bureaux!$A:$A,0),4)," ",INDEX(bureaux!$A:$H,MATCH($E1675,bureaux!$A:$A,0),5))</f>
        <v>#N/A</v>
      </c>
      <c r="J1675" s="20" t="e">
        <f>INDEX(bureaux!$A:$H,MATCH($E1675,bureaux!$A:$A,0),6)</f>
        <v>#N/A</v>
      </c>
      <c r="K1675" s="20" t="e">
        <f>INDEX(bureaux!$A:$H,MATCH($E1675,bureaux!$A:$A,0),7)</f>
        <v>#N/A</v>
      </c>
    </row>
    <row r="1676" spans="1:11" x14ac:dyDescent="0.25">
      <c r="A1676" s="20">
        <f>'Elegio-Electors'!C1676</f>
        <v>0</v>
      </c>
      <c r="B1676" s="20">
        <f>'Elegio-Electors'!B1676</f>
        <v>0</v>
      </c>
      <c r="C1676" s="91">
        <f>IF(Procédure!$C$33=2,'Elegio-Electors'!D1676,Procédure!$C$33)</f>
        <v>0</v>
      </c>
      <c r="D1676" s="20">
        <f>'Elegio-Electors'!E1676</f>
        <v>0</v>
      </c>
      <c r="E1676" s="91" t="str">
        <f>IF(LEFT(RIGHT('Elegio-Electors'!L1676,2),1)="C",'Elegio-Electors'!L1676,IF(LEFT(RIGHT('Elegio-Electors'!M1676,2),1)="C",'Elegio-Electors'!M1676,""))</f>
        <v/>
      </c>
      <c r="F1676" s="91" t="str">
        <f>IF(LEFT(RIGHT('Elegio-Electors'!L1676,2),1)="O",'Elegio-Electors'!L1676,IF(LEFT(RIGHT('Elegio-Electors'!M1676,2),1)="O",'Elegio-Electors'!M1676,""))</f>
        <v/>
      </c>
      <c r="G1676" s="20" t="e">
        <f>INDEX(bureaux!$A:$H,MATCH($E1676,bureaux!$A:$A,0),8)</f>
        <v>#N/A</v>
      </c>
      <c r="I1676" s="91" t="e">
        <f>_xlfn.CONCAT(INDEX(bureaux!$A:$H,MATCH($E1676,bureaux!$A:$A,0),4)," ",INDEX(bureaux!$A:$H,MATCH($E1676,bureaux!$A:$A,0),5))</f>
        <v>#N/A</v>
      </c>
      <c r="J1676" s="20" t="e">
        <f>INDEX(bureaux!$A:$H,MATCH($E1676,bureaux!$A:$A,0),6)</f>
        <v>#N/A</v>
      </c>
      <c r="K1676" s="20" t="e">
        <f>INDEX(bureaux!$A:$H,MATCH($E1676,bureaux!$A:$A,0),7)</f>
        <v>#N/A</v>
      </c>
    </row>
    <row r="1677" spans="1:11" x14ac:dyDescent="0.25">
      <c r="A1677" s="20">
        <f>'Elegio-Electors'!C1677</f>
        <v>0</v>
      </c>
      <c r="B1677" s="20">
        <f>'Elegio-Electors'!B1677</f>
        <v>0</v>
      </c>
      <c r="C1677" s="91">
        <f>IF(Procédure!$C$33=2,'Elegio-Electors'!D1677,Procédure!$C$33)</f>
        <v>0</v>
      </c>
      <c r="D1677" s="20">
        <f>'Elegio-Electors'!E1677</f>
        <v>0</v>
      </c>
      <c r="E1677" s="91" t="str">
        <f>IF(LEFT(RIGHT('Elegio-Electors'!L1677,2),1)="C",'Elegio-Electors'!L1677,IF(LEFT(RIGHT('Elegio-Electors'!M1677,2),1)="C",'Elegio-Electors'!M1677,""))</f>
        <v/>
      </c>
      <c r="F1677" s="91" t="str">
        <f>IF(LEFT(RIGHT('Elegio-Electors'!L1677,2),1)="O",'Elegio-Electors'!L1677,IF(LEFT(RIGHT('Elegio-Electors'!M1677,2),1)="O",'Elegio-Electors'!M1677,""))</f>
        <v/>
      </c>
      <c r="G1677" s="20" t="e">
        <f>INDEX(bureaux!$A:$H,MATCH($E1677,bureaux!$A:$A,0),8)</f>
        <v>#N/A</v>
      </c>
      <c r="I1677" s="91" t="e">
        <f>_xlfn.CONCAT(INDEX(bureaux!$A:$H,MATCH($E1677,bureaux!$A:$A,0),4)," ",INDEX(bureaux!$A:$H,MATCH($E1677,bureaux!$A:$A,0),5))</f>
        <v>#N/A</v>
      </c>
      <c r="J1677" s="20" t="e">
        <f>INDEX(bureaux!$A:$H,MATCH($E1677,bureaux!$A:$A,0),6)</f>
        <v>#N/A</v>
      </c>
      <c r="K1677" s="20" t="e">
        <f>INDEX(bureaux!$A:$H,MATCH($E1677,bureaux!$A:$A,0),7)</f>
        <v>#N/A</v>
      </c>
    </row>
    <row r="1678" spans="1:11" x14ac:dyDescent="0.25">
      <c r="A1678" s="20">
        <f>'Elegio-Electors'!C1678</f>
        <v>0</v>
      </c>
      <c r="B1678" s="20">
        <f>'Elegio-Electors'!B1678</f>
        <v>0</v>
      </c>
      <c r="C1678" s="91">
        <f>IF(Procédure!$C$33=2,'Elegio-Electors'!D1678,Procédure!$C$33)</f>
        <v>0</v>
      </c>
      <c r="D1678" s="20">
        <f>'Elegio-Electors'!E1678</f>
        <v>0</v>
      </c>
      <c r="E1678" s="91" t="str">
        <f>IF(LEFT(RIGHT('Elegio-Electors'!L1678,2),1)="C",'Elegio-Electors'!L1678,IF(LEFT(RIGHT('Elegio-Electors'!M1678,2),1)="C",'Elegio-Electors'!M1678,""))</f>
        <v/>
      </c>
      <c r="F1678" s="91" t="str">
        <f>IF(LEFT(RIGHT('Elegio-Electors'!L1678,2),1)="O",'Elegio-Electors'!L1678,IF(LEFT(RIGHT('Elegio-Electors'!M1678,2),1)="O",'Elegio-Electors'!M1678,""))</f>
        <v/>
      </c>
      <c r="G1678" s="20" t="e">
        <f>INDEX(bureaux!$A:$H,MATCH($E1678,bureaux!$A:$A,0),8)</f>
        <v>#N/A</v>
      </c>
      <c r="I1678" s="91" t="e">
        <f>_xlfn.CONCAT(INDEX(bureaux!$A:$H,MATCH($E1678,bureaux!$A:$A,0),4)," ",INDEX(bureaux!$A:$H,MATCH($E1678,bureaux!$A:$A,0),5))</f>
        <v>#N/A</v>
      </c>
      <c r="J1678" s="20" t="e">
        <f>INDEX(bureaux!$A:$H,MATCH($E1678,bureaux!$A:$A,0),6)</f>
        <v>#N/A</v>
      </c>
      <c r="K1678" s="20" t="e">
        <f>INDEX(bureaux!$A:$H,MATCH($E1678,bureaux!$A:$A,0),7)</f>
        <v>#N/A</v>
      </c>
    </row>
    <row r="1679" spans="1:11" x14ac:dyDescent="0.25">
      <c r="A1679" s="20">
        <f>'Elegio-Electors'!C1679</f>
        <v>0</v>
      </c>
      <c r="B1679" s="20">
        <f>'Elegio-Electors'!B1679</f>
        <v>0</v>
      </c>
      <c r="C1679" s="91">
        <f>IF(Procédure!$C$33=2,'Elegio-Electors'!D1679,Procédure!$C$33)</f>
        <v>0</v>
      </c>
      <c r="D1679" s="20">
        <f>'Elegio-Electors'!E1679</f>
        <v>0</v>
      </c>
      <c r="E1679" s="91" t="str">
        <f>IF(LEFT(RIGHT('Elegio-Electors'!L1679,2),1)="C",'Elegio-Electors'!L1679,IF(LEFT(RIGHT('Elegio-Electors'!M1679,2),1)="C",'Elegio-Electors'!M1679,""))</f>
        <v/>
      </c>
      <c r="F1679" s="91" t="str">
        <f>IF(LEFT(RIGHT('Elegio-Electors'!L1679,2),1)="O",'Elegio-Electors'!L1679,IF(LEFT(RIGHT('Elegio-Electors'!M1679,2),1)="O",'Elegio-Electors'!M1679,""))</f>
        <v/>
      </c>
      <c r="G1679" s="20" t="e">
        <f>INDEX(bureaux!$A:$H,MATCH($E1679,bureaux!$A:$A,0),8)</f>
        <v>#N/A</v>
      </c>
      <c r="I1679" s="91" t="e">
        <f>_xlfn.CONCAT(INDEX(bureaux!$A:$H,MATCH($E1679,bureaux!$A:$A,0),4)," ",INDEX(bureaux!$A:$H,MATCH($E1679,bureaux!$A:$A,0),5))</f>
        <v>#N/A</v>
      </c>
      <c r="J1679" s="20" t="e">
        <f>INDEX(bureaux!$A:$H,MATCH($E1679,bureaux!$A:$A,0),6)</f>
        <v>#N/A</v>
      </c>
      <c r="K1679" s="20" t="e">
        <f>INDEX(bureaux!$A:$H,MATCH($E1679,bureaux!$A:$A,0),7)</f>
        <v>#N/A</v>
      </c>
    </row>
    <row r="1680" spans="1:11" x14ac:dyDescent="0.25">
      <c r="A1680" s="20">
        <f>'Elegio-Electors'!C1680</f>
        <v>0</v>
      </c>
      <c r="B1680" s="20">
        <f>'Elegio-Electors'!B1680</f>
        <v>0</v>
      </c>
      <c r="C1680" s="91">
        <f>IF(Procédure!$C$33=2,'Elegio-Electors'!D1680,Procédure!$C$33)</f>
        <v>0</v>
      </c>
      <c r="D1680" s="20">
        <f>'Elegio-Electors'!E1680</f>
        <v>0</v>
      </c>
      <c r="E1680" s="91" t="str">
        <f>IF(LEFT(RIGHT('Elegio-Electors'!L1680,2),1)="C",'Elegio-Electors'!L1680,IF(LEFT(RIGHT('Elegio-Electors'!M1680,2),1)="C",'Elegio-Electors'!M1680,""))</f>
        <v/>
      </c>
      <c r="F1680" s="91" t="str">
        <f>IF(LEFT(RIGHT('Elegio-Electors'!L1680,2),1)="O",'Elegio-Electors'!L1680,IF(LEFT(RIGHT('Elegio-Electors'!M1680,2),1)="O",'Elegio-Electors'!M1680,""))</f>
        <v/>
      </c>
      <c r="G1680" s="20" t="e">
        <f>INDEX(bureaux!$A:$H,MATCH($E1680,bureaux!$A:$A,0),8)</f>
        <v>#N/A</v>
      </c>
      <c r="I1680" s="91" t="e">
        <f>_xlfn.CONCAT(INDEX(bureaux!$A:$H,MATCH($E1680,bureaux!$A:$A,0),4)," ",INDEX(bureaux!$A:$H,MATCH($E1680,bureaux!$A:$A,0),5))</f>
        <v>#N/A</v>
      </c>
      <c r="J1680" s="20" t="e">
        <f>INDEX(bureaux!$A:$H,MATCH($E1680,bureaux!$A:$A,0),6)</f>
        <v>#N/A</v>
      </c>
      <c r="K1680" s="20" t="e">
        <f>INDEX(bureaux!$A:$H,MATCH($E1680,bureaux!$A:$A,0),7)</f>
        <v>#N/A</v>
      </c>
    </row>
    <row r="1681" spans="1:11" x14ac:dyDescent="0.25">
      <c r="A1681" s="20">
        <f>'Elegio-Electors'!C1681</f>
        <v>0</v>
      </c>
      <c r="B1681" s="20">
        <f>'Elegio-Electors'!B1681</f>
        <v>0</v>
      </c>
      <c r="C1681" s="91">
        <f>IF(Procédure!$C$33=2,'Elegio-Electors'!D1681,Procédure!$C$33)</f>
        <v>0</v>
      </c>
      <c r="D1681" s="20">
        <f>'Elegio-Electors'!E1681</f>
        <v>0</v>
      </c>
      <c r="E1681" s="91" t="str">
        <f>IF(LEFT(RIGHT('Elegio-Electors'!L1681,2),1)="C",'Elegio-Electors'!L1681,IF(LEFT(RIGHT('Elegio-Electors'!M1681,2),1)="C",'Elegio-Electors'!M1681,""))</f>
        <v/>
      </c>
      <c r="F1681" s="91" t="str">
        <f>IF(LEFT(RIGHT('Elegio-Electors'!L1681,2),1)="O",'Elegio-Electors'!L1681,IF(LEFT(RIGHT('Elegio-Electors'!M1681,2),1)="O",'Elegio-Electors'!M1681,""))</f>
        <v/>
      </c>
      <c r="G1681" s="20" t="e">
        <f>INDEX(bureaux!$A:$H,MATCH($E1681,bureaux!$A:$A,0),8)</f>
        <v>#N/A</v>
      </c>
      <c r="I1681" s="91" t="e">
        <f>_xlfn.CONCAT(INDEX(bureaux!$A:$H,MATCH($E1681,bureaux!$A:$A,0),4)," ",INDEX(bureaux!$A:$H,MATCH($E1681,bureaux!$A:$A,0),5))</f>
        <v>#N/A</v>
      </c>
      <c r="J1681" s="20" t="e">
        <f>INDEX(bureaux!$A:$H,MATCH($E1681,bureaux!$A:$A,0),6)</f>
        <v>#N/A</v>
      </c>
      <c r="K1681" s="20" t="e">
        <f>INDEX(bureaux!$A:$H,MATCH($E1681,bureaux!$A:$A,0),7)</f>
        <v>#N/A</v>
      </c>
    </row>
    <row r="1682" spans="1:11" x14ac:dyDescent="0.25">
      <c r="A1682" s="20">
        <f>'Elegio-Electors'!C1682</f>
        <v>0</v>
      </c>
      <c r="B1682" s="20">
        <f>'Elegio-Electors'!B1682</f>
        <v>0</v>
      </c>
      <c r="C1682" s="91">
        <f>IF(Procédure!$C$33=2,'Elegio-Electors'!D1682,Procédure!$C$33)</f>
        <v>0</v>
      </c>
      <c r="D1682" s="20">
        <f>'Elegio-Electors'!E1682</f>
        <v>0</v>
      </c>
      <c r="E1682" s="91" t="str">
        <f>IF(LEFT(RIGHT('Elegio-Electors'!L1682,2),1)="C",'Elegio-Electors'!L1682,IF(LEFT(RIGHT('Elegio-Electors'!M1682,2),1)="C",'Elegio-Electors'!M1682,""))</f>
        <v/>
      </c>
      <c r="F1682" s="91" t="str">
        <f>IF(LEFT(RIGHT('Elegio-Electors'!L1682,2),1)="O",'Elegio-Electors'!L1682,IF(LEFT(RIGHT('Elegio-Electors'!M1682,2),1)="O",'Elegio-Electors'!M1682,""))</f>
        <v/>
      </c>
      <c r="G1682" s="20" t="e">
        <f>INDEX(bureaux!$A:$H,MATCH($E1682,bureaux!$A:$A,0),8)</f>
        <v>#N/A</v>
      </c>
      <c r="I1682" s="91" t="e">
        <f>_xlfn.CONCAT(INDEX(bureaux!$A:$H,MATCH($E1682,bureaux!$A:$A,0),4)," ",INDEX(bureaux!$A:$H,MATCH($E1682,bureaux!$A:$A,0),5))</f>
        <v>#N/A</v>
      </c>
      <c r="J1682" s="20" t="e">
        <f>INDEX(bureaux!$A:$H,MATCH($E1682,bureaux!$A:$A,0),6)</f>
        <v>#N/A</v>
      </c>
      <c r="K1682" s="20" t="e">
        <f>INDEX(bureaux!$A:$H,MATCH($E1682,bureaux!$A:$A,0),7)</f>
        <v>#N/A</v>
      </c>
    </row>
    <row r="1683" spans="1:11" x14ac:dyDescent="0.25">
      <c r="A1683" s="20">
        <f>'Elegio-Electors'!C1683</f>
        <v>0</v>
      </c>
      <c r="B1683" s="20">
        <f>'Elegio-Electors'!B1683</f>
        <v>0</v>
      </c>
      <c r="C1683" s="91">
        <f>IF(Procédure!$C$33=2,'Elegio-Electors'!D1683,Procédure!$C$33)</f>
        <v>0</v>
      </c>
      <c r="D1683" s="20">
        <f>'Elegio-Electors'!E1683</f>
        <v>0</v>
      </c>
      <c r="E1683" s="91" t="str">
        <f>IF(LEFT(RIGHT('Elegio-Electors'!L1683,2),1)="C",'Elegio-Electors'!L1683,IF(LEFT(RIGHT('Elegio-Electors'!M1683,2),1)="C",'Elegio-Electors'!M1683,""))</f>
        <v/>
      </c>
      <c r="F1683" s="91" t="str">
        <f>IF(LEFT(RIGHT('Elegio-Electors'!L1683,2),1)="O",'Elegio-Electors'!L1683,IF(LEFT(RIGHT('Elegio-Electors'!M1683,2),1)="O",'Elegio-Electors'!M1683,""))</f>
        <v/>
      </c>
      <c r="G1683" s="20" t="e">
        <f>INDEX(bureaux!$A:$H,MATCH($E1683,bureaux!$A:$A,0),8)</f>
        <v>#N/A</v>
      </c>
      <c r="I1683" s="91" t="e">
        <f>_xlfn.CONCAT(INDEX(bureaux!$A:$H,MATCH($E1683,bureaux!$A:$A,0),4)," ",INDEX(bureaux!$A:$H,MATCH($E1683,bureaux!$A:$A,0),5))</f>
        <v>#N/A</v>
      </c>
      <c r="J1683" s="20" t="e">
        <f>INDEX(bureaux!$A:$H,MATCH($E1683,bureaux!$A:$A,0),6)</f>
        <v>#N/A</v>
      </c>
      <c r="K1683" s="20" t="e">
        <f>INDEX(bureaux!$A:$H,MATCH($E1683,bureaux!$A:$A,0),7)</f>
        <v>#N/A</v>
      </c>
    </row>
    <row r="1684" spans="1:11" x14ac:dyDescent="0.25">
      <c r="A1684" s="20">
        <f>'Elegio-Electors'!C1684</f>
        <v>0</v>
      </c>
      <c r="B1684" s="20">
        <f>'Elegio-Electors'!B1684</f>
        <v>0</v>
      </c>
      <c r="C1684" s="91">
        <f>IF(Procédure!$C$33=2,'Elegio-Electors'!D1684,Procédure!$C$33)</f>
        <v>0</v>
      </c>
      <c r="D1684" s="20">
        <f>'Elegio-Electors'!E1684</f>
        <v>0</v>
      </c>
      <c r="E1684" s="91" t="str">
        <f>IF(LEFT(RIGHT('Elegio-Electors'!L1684,2),1)="C",'Elegio-Electors'!L1684,IF(LEFT(RIGHT('Elegio-Electors'!M1684,2),1)="C",'Elegio-Electors'!M1684,""))</f>
        <v/>
      </c>
      <c r="F1684" s="91" t="str">
        <f>IF(LEFT(RIGHT('Elegio-Electors'!L1684,2),1)="O",'Elegio-Electors'!L1684,IF(LEFT(RIGHT('Elegio-Electors'!M1684,2),1)="O",'Elegio-Electors'!M1684,""))</f>
        <v/>
      </c>
      <c r="G1684" s="20" t="e">
        <f>INDEX(bureaux!$A:$H,MATCH($E1684,bureaux!$A:$A,0),8)</f>
        <v>#N/A</v>
      </c>
      <c r="I1684" s="91" t="e">
        <f>_xlfn.CONCAT(INDEX(bureaux!$A:$H,MATCH($E1684,bureaux!$A:$A,0),4)," ",INDEX(bureaux!$A:$H,MATCH($E1684,bureaux!$A:$A,0),5))</f>
        <v>#N/A</v>
      </c>
      <c r="J1684" s="20" t="e">
        <f>INDEX(bureaux!$A:$H,MATCH($E1684,bureaux!$A:$A,0),6)</f>
        <v>#N/A</v>
      </c>
      <c r="K1684" s="20" t="e">
        <f>INDEX(bureaux!$A:$H,MATCH($E1684,bureaux!$A:$A,0),7)</f>
        <v>#N/A</v>
      </c>
    </row>
    <row r="1685" spans="1:11" x14ac:dyDescent="0.25">
      <c r="A1685" s="20">
        <f>'Elegio-Electors'!C1685</f>
        <v>0</v>
      </c>
      <c r="B1685" s="20">
        <f>'Elegio-Electors'!B1685</f>
        <v>0</v>
      </c>
      <c r="C1685" s="91">
        <f>IF(Procédure!$C$33=2,'Elegio-Electors'!D1685,Procédure!$C$33)</f>
        <v>0</v>
      </c>
      <c r="D1685" s="20">
        <f>'Elegio-Electors'!E1685</f>
        <v>0</v>
      </c>
      <c r="E1685" s="91" t="str">
        <f>IF(LEFT(RIGHT('Elegio-Electors'!L1685,2),1)="C",'Elegio-Electors'!L1685,IF(LEFT(RIGHT('Elegio-Electors'!M1685,2),1)="C",'Elegio-Electors'!M1685,""))</f>
        <v/>
      </c>
      <c r="F1685" s="91" t="str">
        <f>IF(LEFT(RIGHT('Elegio-Electors'!L1685,2),1)="O",'Elegio-Electors'!L1685,IF(LEFT(RIGHT('Elegio-Electors'!M1685,2),1)="O",'Elegio-Electors'!M1685,""))</f>
        <v/>
      </c>
      <c r="G1685" s="20" t="e">
        <f>INDEX(bureaux!$A:$H,MATCH($E1685,bureaux!$A:$A,0),8)</f>
        <v>#N/A</v>
      </c>
      <c r="I1685" s="91" t="e">
        <f>_xlfn.CONCAT(INDEX(bureaux!$A:$H,MATCH($E1685,bureaux!$A:$A,0),4)," ",INDEX(bureaux!$A:$H,MATCH($E1685,bureaux!$A:$A,0),5))</f>
        <v>#N/A</v>
      </c>
      <c r="J1685" s="20" t="e">
        <f>INDEX(bureaux!$A:$H,MATCH($E1685,bureaux!$A:$A,0),6)</f>
        <v>#N/A</v>
      </c>
      <c r="K1685" s="20" t="e">
        <f>INDEX(bureaux!$A:$H,MATCH($E1685,bureaux!$A:$A,0),7)</f>
        <v>#N/A</v>
      </c>
    </row>
    <row r="1686" spans="1:11" x14ac:dyDescent="0.25">
      <c r="A1686" s="20">
        <f>'Elegio-Electors'!C1686</f>
        <v>0</v>
      </c>
      <c r="B1686" s="20">
        <f>'Elegio-Electors'!B1686</f>
        <v>0</v>
      </c>
      <c r="C1686" s="91">
        <f>IF(Procédure!$C$33=2,'Elegio-Electors'!D1686,Procédure!$C$33)</f>
        <v>0</v>
      </c>
      <c r="D1686" s="20">
        <f>'Elegio-Electors'!E1686</f>
        <v>0</v>
      </c>
      <c r="E1686" s="91" t="str">
        <f>IF(LEFT(RIGHT('Elegio-Electors'!L1686,2),1)="C",'Elegio-Electors'!L1686,IF(LEFT(RIGHT('Elegio-Electors'!M1686,2),1)="C",'Elegio-Electors'!M1686,""))</f>
        <v/>
      </c>
      <c r="F1686" s="91" t="str">
        <f>IF(LEFT(RIGHT('Elegio-Electors'!L1686,2),1)="O",'Elegio-Electors'!L1686,IF(LEFT(RIGHT('Elegio-Electors'!M1686,2),1)="O",'Elegio-Electors'!M1686,""))</f>
        <v/>
      </c>
      <c r="G1686" s="20" t="e">
        <f>INDEX(bureaux!$A:$H,MATCH($E1686,bureaux!$A:$A,0),8)</f>
        <v>#N/A</v>
      </c>
      <c r="I1686" s="91" t="e">
        <f>_xlfn.CONCAT(INDEX(bureaux!$A:$H,MATCH($E1686,bureaux!$A:$A,0),4)," ",INDEX(bureaux!$A:$H,MATCH($E1686,bureaux!$A:$A,0),5))</f>
        <v>#N/A</v>
      </c>
      <c r="J1686" s="20" t="e">
        <f>INDEX(bureaux!$A:$H,MATCH($E1686,bureaux!$A:$A,0),6)</f>
        <v>#N/A</v>
      </c>
      <c r="K1686" s="20" t="e">
        <f>INDEX(bureaux!$A:$H,MATCH($E1686,bureaux!$A:$A,0),7)</f>
        <v>#N/A</v>
      </c>
    </row>
    <row r="1687" spans="1:11" x14ac:dyDescent="0.25">
      <c r="A1687" s="20">
        <f>'Elegio-Electors'!C1687</f>
        <v>0</v>
      </c>
      <c r="B1687" s="20">
        <f>'Elegio-Electors'!B1687</f>
        <v>0</v>
      </c>
      <c r="C1687" s="91">
        <f>IF(Procédure!$C$33=2,'Elegio-Electors'!D1687,Procédure!$C$33)</f>
        <v>0</v>
      </c>
      <c r="D1687" s="20">
        <f>'Elegio-Electors'!E1687</f>
        <v>0</v>
      </c>
      <c r="E1687" s="91" t="str">
        <f>IF(LEFT(RIGHT('Elegio-Electors'!L1687,2),1)="C",'Elegio-Electors'!L1687,IF(LEFT(RIGHT('Elegio-Electors'!M1687,2),1)="C",'Elegio-Electors'!M1687,""))</f>
        <v/>
      </c>
      <c r="F1687" s="91" t="str">
        <f>IF(LEFT(RIGHT('Elegio-Electors'!L1687,2),1)="O",'Elegio-Electors'!L1687,IF(LEFT(RIGHT('Elegio-Electors'!M1687,2),1)="O",'Elegio-Electors'!M1687,""))</f>
        <v/>
      </c>
      <c r="G1687" s="20" t="e">
        <f>INDEX(bureaux!$A:$H,MATCH($E1687,bureaux!$A:$A,0),8)</f>
        <v>#N/A</v>
      </c>
      <c r="I1687" s="91" t="e">
        <f>_xlfn.CONCAT(INDEX(bureaux!$A:$H,MATCH($E1687,bureaux!$A:$A,0),4)," ",INDEX(bureaux!$A:$H,MATCH($E1687,bureaux!$A:$A,0),5))</f>
        <v>#N/A</v>
      </c>
      <c r="J1687" s="20" t="e">
        <f>INDEX(bureaux!$A:$H,MATCH($E1687,bureaux!$A:$A,0),6)</f>
        <v>#N/A</v>
      </c>
      <c r="K1687" s="20" t="e">
        <f>INDEX(bureaux!$A:$H,MATCH($E1687,bureaux!$A:$A,0),7)</f>
        <v>#N/A</v>
      </c>
    </row>
    <row r="1688" spans="1:11" x14ac:dyDescent="0.25">
      <c r="A1688" s="20">
        <f>'Elegio-Electors'!C1688</f>
        <v>0</v>
      </c>
      <c r="B1688" s="20">
        <f>'Elegio-Electors'!B1688</f>
        <v>0</v>
      </c>
      <c r="C1688" s="91">
        <f>IF(Procédure!$C$33=2,'Elegio-Electors'!D1688,Procédure!$C$33)</f>
        <v>0</v>
      </c>
      <c r="D1688" s="20">
        <f>'Elegio-Electors'!E1688</f>
        <v>0</v>
      </c>
      <c r="E1688" s="91" t="str">
        <f>IF(LEFT(RIGHT('Elegio-Electors'!L1688,2),1)="C",'Elegio-Electors'!L1688,IF(LEFT(RIGHT('Elegio-Electors'!M1688,2),1)="C",'Elegio-Electors'!M1688,""))</f>
        <v/>
      </c>
      <c r="F1688" s="91" t="str">
        <f>IF(LEFT(RIGHT('Elegio-Electors'!L1688,2),1)="O",'Elegio-Electors'!L1688,IF(LEFT(RIGHT('Elegio-Electors'!M1688,2),1)="O",'Elegio-Electors'!M1688,""))</f>
        <v/>
      </c>
      <c r="G1688" s="20" t="e">
        <f>INDEX(bureaux!$A:$H,MATCH($E1688,bureaux!$A:$A,0),8)</f>
        <v>#N/A</v>
      </c>
      <c r="I1688" s="91" t="e">
        <f>_xlfn.CONCAT(INDEX(bureaux!$A:$H,MATCH($E1688,bureaux!$A:$A,0),4)," ",INDEX(bureaux!$A:$H,MATCH($E1688,bureaux!$A:$A,0),5))</f>
        <v>#N/A</v>
      </c>
      <c r="J1688" s="20" t="e">
        <f>INDEX(bureaux!$A:$H,MATCH($E1688,bureaux!$A:$A,0),6)</f>
        <v>#N/A</v>
      </c>
      <c r="K1688" s="20" t="e">
        <f>INDEX(bureaux!$A:$H,MATCH($E1688,bureaux!$A:$A,0),7)</f>
        <v>#N/A</v>
      </c>
    </row>
    <row r="1689" spans="1:11" x14ac:dyDescent="0.25">
      <c r="A1689" s="20">
        <f>'Elegio-Electors'!C1689</f>
        <v>0</v>
      </c>
      <c r="B1689" s="20">
        <f>'Elegio-Electors'!B1689</f>
        <v>0</v>
      </c>
      <c r="C1689" s="91">
        <f>IF(Procédure!$C$33=2,'Elegio-Electors'!D1689,Procédure!$C$33)</f>
        <v>0</v>
      </c>
      <c r="D1689" s="20">
        <f>'Elegio-Electors'!E1689</f>
        <v>0</v>
      </c>
      <c r="E1689" s="91" t="str">
        <f>IF(LEFT(RIGHT('Elegio-Electors'!L1689,2),1)="C",'Elegio-Electors'!L1689,IF(LEFT(RIGHT('Elegio-Electors'!M1689,2),1)="C",'Elegio-Electors'!M1689,""))</f>
        <v/>
      </c>
      <c r="F1689" s="91" t="str">
        <f>IF(LEFT(RIGHT('Elegio-Electors'!L1689,2),1)="O",'Elegio-Electors'!L1689,IF(LEFT(RIGHT('Elegio-Electors'!M1689,2),1)="O",'Elegio-Electors'!M1689,""))</f>
        <v/>
      </c>
      <c r="G1689" s="20" t="e">
        <f>INDEX(bureaux!$A:$H,MATCH($E1689,bureaux!$A:$A,0),8)</f>
        <v>#N/A</v>
      </c>
      <c r="I1689" s="91" t="e">
        <f>_xlfn.CONCAT(INDEX(bureaux!$A:$H,MATCH($E1689,bureaux!$A:$A,0),4)," ",INDEX(bureaux!$A:$H,MATCH($E1689,bureaux!$A:$A,0),5))</f>
        <v>#N/A</v>
      </c>
      <c r="J1689" s="20" t="e">
        <f>INDEX(bureaux!$A:$H,MATCH($E1689,bureaux!$A:$A,0),6)</f>
        <v>#N/A</v>
      </c>
      <c r="K1689" s="20" t="e">
        <f>INDEX(bureaux!$A:$H,MATCH($E1689,bureaux!$A:$A,0),7)</f>
        <v>#N/A</v>
      </c>
    </row>
    <row r="1690" spans="1:11" x14ac:dyDescent="0.25">
      <c r="A1690" s="20">
        <f>'Elegio-Electors'!C1690</f>
        <v>0</v>
      </c>
      <c r="B1690" s="20">
        <f>'Elegio-Electors'!B1690</f>
        <v>0</v>
      </c>
      <c r="C1690" s="91">
        <f>IF(Procédure!$C$33=2,'Elegio-Electors'!D1690,Procédure!$C$33)</f>
        <v>0</v>
      </c>
      <c r="D1690" s="20">
        <f>'Elegio-Electors'!E1690</f>
        <v>0</v>
      </c>
      <c r="E1690" s="91" t="str">
        <f>IF(LEFT(RIGHT('Elegio-Electors'!L1690,2),1)="C",'Elegio-Electors'!L1690,IF(LEFT(RIGHT('Elegio-Electors'!M1690,2),1)="C",'Elegio-Electors'!M1690,""))</f>
        <v/>
      </c>
      <c r="F1690" s="91" t="str">
        <f>IF(LEFT(RIGHT('Elegio-Electors'!L1690,2),1)="O",'Elegio-Electors'!L1690,IF(LEFT(RIGHT('Elegio-Electors'!M1690,2),1)="O",'Elegio-Electors'!M1690,""))</f>
        <v/>
      </c>
      <c r="G1690" s="20" t="e">
        <f>INDEX(bureaux!$A:$H,MATCH($E1690,bureaux!$A:$A,0),8)</f>
        <v>#N/A</v>
      </c>
      <c r="I1690" s="91" t="e">
        <f>_xlfn.CONCAT(INDEX(bureaux!$A:$H,MATCH($E1690,bureaux!$A:$A,0),4)," ",INDEX(bureaux!$A:$H,MATCH($E1690,bureaux!$A:$A,0),5))</f>
        <v>#N/A</v>
      </c>
      <c r="J1690" s="20" t="e">
        <f>INDEX(bureaux!$A:$H,MATCH($E1690,bureaux!$A:$A,0),6)</f>
        <v>#N/A</v>
      </c>
      <c r="K1690" s="20" t="e">
        <f>INDEX(bureaux!$A:$H,MATCH($E1690,bureaux!$A:$A,0),7)</f>
        <v>#N/A</v>
      </c>
    </row>
    <row r="1691" spans="1:11" x14ac:dyDescent="0.25">
      <c r="A1691" s="20">
        <f>'Elegio-Electors'!C1691</f>
        <v>0</v>
      </c>
      <c r="B1691" s="20">
        <f>'Elegio-Electors'!B1691</f>
        <v>0</v>
      </c>
      <c r="C1691" s="91">
        <f>IF(Procédure!$C$33=2,'Elegio-Electors'!D1691,Procédure!$C$33)</f>
        <v>0</v>
      </c>
      <c r="D1691" s="20">
        <f>'Elegio-Electors'!E1691</f>
        <v>0</v>
      </c>
      <c r="E1691" s="91" t="str">
        <f>IF(LEFT(RIGHT('Elegio-Electors'!L1691,2),1)="C",'Elegio-Electors'!L1691,IF(LEFT(RIGHT('Elegio-Electors'!M1691,2),1)="C",'Elegio-Electors'!M1691,""))</f>
        <v/>
      </c>
      <c r="F1691" s="91" t="str">
        <f>IF(LEFT(RIGHT('Elegio-Electors'!L1691,2),1)="O",'Elegio-Electors'!L1691,IF(LEFT(RIGHT('Elegio-Electors'!M1691,2),1)="O",'Elegio-Electors'!M1691,""))</f>
        <v/>
      </c>
      <c r="G1691" s="20" t="e">
        <f>INDEX(bureaux!$A:$H,MATCH($E1691,bureaux!$A:$A,0),8)</f>
        <v>#N/A</v>
      </c>
      <c r="I1691" s="91" t="e">
        <f>_xlfn.CONCAT(INDEX(bureaux!$A:$H,MATCH($E1691,bureaux!$A:$A,0),4)," ",INDEX(bureaux!$A:$H,MATCH($E1691,bureaux!$A:$A,0),5))</f>
        <v>#N/A</v>
      </c>
      <c r="J1691" s="20" t="e">
        <f>INDEX(bureaux!$A:$H,MATCH($E1691,bureaux!$A:$A,0),6)</f>
        <v>#N/A</v>
      </c>
      <c r="K1691" s="20" t="e">
        <f>INDEX(bureaux!$A:$H,MATCH($E1691,bureaux!$A:$A,0),7)</f>
        <v>#N/A</v>
      </c>
    </row>
    <row r="1692" spans="1:11" x14ac:dyDescent="0.25">
      <c r="A1692" s="20">
        <f>'Elegio-Electors'!C1692</f>
        <v>0</v>
      </c>
      <c r="B1692" s="20">
        <f>'Elegio-Electors'!B1692</f>
        <v>0</v>
      </c>
      <c r="C1692" s="91">
        <f>IF(Procédure!$C$33=2,'Elegio-Electors'!D1692,Procédure!$C$33)</f>
        <v>0</v>
      </c>
      <c r="D1692" s="20">
        <f>'Elegio-Electors'!E1692</f>
        <v>0</v>
      </c>
      <c r="E1692" s="91" t="str">
        <f>IF(LEFT(RIGHT('Elegio-Electors'!L1692,2),1)="C",'Elegio-Electors'!L1692,IF(LEFT(RIGHT('Elegio-Electors'!M1692,2),1)="C",'Elegio-Electors'!M1692,""))</f>
        <v/>
      </c>
      <c r="F1692" s="91" t="str">
        <f>IF(LEFT(RIGHT('Elegio-Electors'!L1692,2),1)="O",'Elegio-Electors'!L1692,IF(LEFT(RIGHT('Elegio-Electors'!M1692,2),1)="O",'Elegio-Electors'!M1692,""))</f>
        <v/>
      </c>
      <c r="G1692" s="20" t="e">
        <f>INDEX(bureaux!$A:$H,MATCH($E1692,bureaux!$A:$A,0),8)</f>
        <v>#N/A</v>
      </c>
      <c r="I1692" s="91" t="e">
        <f>_xlfn.CONCAT(INDEX(bureaux!$A:$H,MATCH($E1692,bureaux!$A:$A,0),4)," ",INDEX(bureaux!$A:$H,MATCH($E1692,bureaux!$A:$A,0),5))</f>
        <v>#N/A</v>
      </c>
      <c r="J1692" s="20" t="e">
        <f>INDEX(bureaux!$A:$H,MATCH($E1692,bureaux!$A:$A,0),6)</f>
        <v>#N/A</v>
      </c>
      <c r="K1692" s="20" t="e">
        <f>INDEX(bureaux!$A:$H,MATCH($E1692,bureaux!$A:$A,0),7)</f>
        <v>#N/A</v>
      </c>
    </row>
    <row r="1693" spans="1:11" x14ac:dyDescent="0.25">
      <c r="A1693" s="20">
        <f>'Elegio-Electors'!C1693</f>
        <v>0</v>
      </c>
      <c r="B1693" s="20">
        <f>'Elegio-Electors'!B1693</f>
        <v>0</v>
      </c>
      <c r="C1693" s="91">
        <f>IF(Procédure!$C$33=2,'Elegio-Electors'!D1693,Procédure!$C$33)</f>
        <v>0</v>
      </c>
      <c r="D1693" s="20">
        <f>'Elegio-Electors'!E1693</f>
        <v>0</v>
      </c>
      <c r="E1693" s="91" t="str">
        <f>IF(LEFT(RIGHT('Elegio-Electors'!L1693,2),1)="C",'Elegio-Electors'!L1693,IF(LEFT(RIGHT('Elegio-Electors'!M1693,2),1)="C",'Elegio-Electors'!M1693,""))</f>
        <v/>
      </c>
      <c r="F1693" s="91" t="str">
        <f>IF(LEFT(RIGHT('Elegio-Electors'!L1693,2),1)="O",'Elegio-Electors'!L1693,IF(LEFT(RIGHT('Elegio-Electors'!M1693,2),1)="O",'Elegio-Electors'!M1693,""))</f>
        <v/>
      </c>
      <c r="G1693" s="20" t="e">
        <f>INDEX(bureaux!$A:$H,MATCH($E1693,bureaux!$A:$A,0),8)</f>
        <v>#N/A</v>
      </c>
      <c r="I1693" s="91" t="e">
        <f>_xlfn.CONCAT(INDEX(bureaux!$A:$H,MATCH($E1693,bureaux!$A:$A,0),4)," ",INDEX(bureaux!$A:$H,MATCH($E1693,bureaux!$A:$A,0),5))</f>
        <v>#N/A</v>
      </c>
      <c r="J1693" s="20" t="e">
        <f>INDEX(bureaux!$A:$H,MATCH($E1693,bureaux!$A:$A,0),6)</f>
        <v>#N/A</v>
      </c>
      <c r="K1693" s="20" t="e">
        <f>INDEX(bureaux!$A:$H,MATCH($E1693,bureaux!$A:$A,0),7)</f>
        <v>#N/A</v>
      </c>
    </row>
    <row r="1694" spans="1:11" x14ac:dyDescent="0.25">
      <c r="A1694" s="20">
        <f>'Elegio-Electors'!C1694</f>
        <v>0</v>
      </c>
      <c r="B1694" s="20">
        <f>'Elegio-Electors'!B1694</f>
        <v>0</v>
      </c>
      <c r="C1694" s="91">
        <f>IF(Procédure!$C$33=2,'Elegio-Electors'!D1694,Procédure!$C$33)</f>
        <v>0</v>
      </c>
      <c r="D1694" s="20">
        <f>'Elegio-Electors'!E1694</f>
        <v>0</v>
      </c>
      <c r="E1694" s="91" t="str">
        <f>IF(LEFT(RIGHT('Elegio-Electors'!L1694,2),1)="C",'Elegio-Electors'!L1694,IF(LEFT(RIGHT('Elegio-Electors'!M1694,2),1)="C",'Elegio-Electors'!M1694,""))</f>
        <v/>
      </c>
      <c r="F1694" s="91" t="str">
        <f>IF(LEFT(RIGHT('Elegio-Electors'!L1694,2),1)="O",'Elegio-Electors'!L1694,IF(LEFT(RIGHT('Elegio-Electors'!M1694,2),1)="O",'Elegio-Electors'!M1694,""))</f>
        <v/>
      </c>
      <c r="G1694" s="20" t="e">
        <f>INDEX(bureaux!$A:$H,MATCH($E1694,bureaux!$A:$A,0),8)</f>
        <v>#N/A</v>
      </c>
      <c r="I1694" s="91" t="e">
        <f>_xlfn.CONCAT(INDEX(bureaux!$A:$H,MATCH($E1694,bureaux!$A:$A,0),4)," ",INDEX(bureaux!$A:$H,MATCH($E1694,bureaux!$A:$A,0),5))</f>
        <v>#N/A</v>
      </c>
      <c r="J1694" s="20" t="e">
        <f>INDEX(bureaux!$A:$H,MATCH($E1694,bureaux!$A:$A,0),6)</f>
        <v>#N/A</v>
      </c>
      <c r="K1694" s="20" t="e">
        <f>INDEX(bureaux!$A:$H,MATCH($E1694,bureaux!$A:$A,0),7)</f>
        <v>#N/A</v>
      </c>
    </row>
    <row r="1695" spans="1:11" x14ac:dyDescent="0.25">
      <c r="A1695" s="20">
        <f>'Elegio-Electors'!C1695</f>
        <v>0</v>
      </c>
      <c r="B1695" s="20">
        <f>'Elegio-Electors'!B1695</f>
        <v>0</v>
      </c>
      <c r="C1695" s="91">
        <f>IF(Procédure!$C$33=2,'Elegio-Electors'!D1695,Procédure!$C$33)</f>
        <v>0</v>
      </c>
      <c r="D1695" s="20">
        <f>'Elegio-Electors'!E1695</f>
        <v>0</v>
      </c>
      <c r="E1695" s="91" t="str">
        <f>IF(LEFT(RIGHT('Elegio-Electors'!L1695,2),1)="C",'Elegio-Electors'!L1695,IF(LEFT(RIGHT('Elegio-Electors'!M1695,2),1)="C",'Elegio-Electors'!M1695,""))</f>
        <v/>
      </c>
      <c r="F1695" s="91" t="str">
        <f>IF(LEFT(RIGHT('Elegio-Electors'!L1695,2),1)="O",'Elegio-Electors'!L1695,IF(LEFT(RIGHT('Elegio-Electors'!M1695,2),1)="O",'Elegio-Electors'!M1695,""))</f>
        <v/>
      </c>
      <c r="G1695" s="20" t="e">
        <f>INDEX(bureaux!$A:$H,MATCH($E1695,bureaux!$A:$A,0),8)</f>
        <v>#N/A</v>
      </c>
      <c r="I1695" s="91" t="e">
        <f>_xlfn.CONCAT(INDEX(bureaux!$A:$H,MATCH($E1695,bureaux!$A:$A,0),4)," ",INDEX(bureaux!$A:$H,MATCH($E1695,bureaux!$A:$A,0),5))</f>
        <v>#N/A</v>
      </c>
      <c r="J1695" s="20" t="e">
        <f>INDEX(bureaux!$A:$H,MATCH($E1695,bureaux!$A:$A,0),6)</f>
        <v>#N/A</v>
      </c>
      <c r="K1695" s="20" t="e">
        <f>INDEX(bureaux!$A:$H,MATCH($E1695,bureaux!$A:$A,0),7)</f>
        <v>#N/A</v>
      </c>
    </row>
    <row r="1696" spans="1:11" x14ac:dyDescent="0.25">
      <c r="A1696" s="20">
        <f>'Elegio-Electors'!C1696</f>
        <v>0</v>
      </c>
      <c r="B1696" s="20">
        <f>'Elegio-Electors'!B1696</f>
        <v>0</v>
      </c>
      <c r="C1696" s="91">
        <f>IF(Procédure!$C$33=2,'Elegio-Electors'!D1696,Procédure!$C$33)</f>
        <v>0</v>
      </c>
      <c r="D1696" s="20">
        <f>'Elegio-Electors'!E1696</f>
        <v>0</v>
      </c>
      <c r="E1696" s="91" t="str">
        <f>IF(LEFT(RIGHT('Elegio-Electors'!L1696,2),1)="C",'Elegio-Electors'!L1696,IF(LEFT(RIGHT('Elegio-Electors'!M1696,2),1)="C",'Elegio-Electors'!M1696,""))</f>
        <v/>
      </c>
      <c r="F1696" s="91" t="str">
        <f>IF(LEFT(RIGHT('Elegio-Electors'!L1696,2),1)="O",'Elegio-Electors'!L1696,IF(LEFT(RIGHT('Elegio-Electors'!M1696,2),1)="O",'Elegio-Electors'!M1696,""))</f>
        <v/>
      </c>
      <c r="G1696" s="20" t="e">
        <f>INDEX(bureaux!$A:$H,MATCH($E1696,bureaux!$A:$A,0),8)</f>
        <v>#N/A</v>
      </c>
      <c r="I1696" s="91" t="e">
        <f>_xlfn.CONCAT(INDEX(bureaux!$A:$H,MATCH($E1696,bureaux!$A:$A,0),4)," ",INDEX(bureaux!$A:$H,MATCH($E1696,bureaux!$A:$A,0),5))</f>
        <v>#N/A</v>
      </c>
      <c r="J1696" s="20" t="e">
        <f>INDEX(bureaux!$A:$H,MATCH($E1696,bureaux!$A:$A,0),6)</f>
        <v>#N/A</v>
      </c>
      <c r="K1696" s="20" t="e">
        <f>INDEX(bureaux!$A:$H,MATCH($E1696,bureaux!$A:$A,0),7)</f>
        <v>#N/A</v>
      </c>
    </row>
    <row r="1697" spans="1:11" x14ac:dyDescent="0.25">
      <c r="A1697" s="20">
        <f>'Elegio-Electors'!C1697</f>
        <v>0</v>
      </c>
      <c r="B1697" s="20">
        <f>'Elegio-Electors'!B1697</f>
        <v>0</v>
      </c>
      <c r="C1697" s="91">
        <f>IF(Procédure!$C$33=2,'Elegio-Electors'!D1697,Procédure!$C$33)</f>
        <v>0</v>
      </c>
      <c r="D1697" s="20">
        <f>'Elegio-Electors'!E1697</f>
        <v>0</v>
      </c>
      <c r="E1697" s="91" t="str">
        <f>IF(LEFT(RIGHT('Elegio-Electors'!L1697,2),1)="C",'Elegio-Electors'!L1697,IF(LEFT(RIGHT('Elegio-Electors'!M1697,2),1)="C",'Elegio-Electors'!M1697,""))</f>
        <v/>
      </c>
      <c r="F1697" s="91" t="str">
        <f>IF(LEFT(RIGHT('Elegio-Electors'!L1697,2),1)="O",'Elegio-Electors'!L1697,IF(LEFT(RIGHT('Elegio-Electors'!M1697,2),1)="O",'Elegio-Electors'!M1697,""))</f>
        <v/>
      </c>
      <c r="G1697" s="20" t="e">
        <f>INDEX(bureaux!$A:$H,MATCH($E1697,bureaux!$A:$A,0),8)</f>
        <v>#N/A</v>
      </c>
      <c r="I1697" s="91" t="e">
        <f>_xlfn.CONCAT(INDEX(bureaux!$A:$H,MATCH($E1697,bureaux!$A:$A,0),4)," ",INDEX(bureaux!$A:$H,MATCH($E1697,bureaux!$A:$A,0),5))</f>
        <v>#N/A</v>
      </c>
      <c r="J1697" s="20" t="e">
        <f>INDEX(bureaux!$A:$H,MATCH($E1697,bureaux!$A:$A,0),6)</f>
        <v>#N/A</v>
      </c>
      <c r="K1697" s="20" t="e">
        <f>INDEX(bureaux!$A:$H,MATCH($E1697,bureaux!$A:$A,0),7)</f>
        <v>#N/A</v>
      </c>
    </row>
    <row r="1698" spans="1:11" x14ac:dyDescent="0.25">
      <c r="A1698" s="20">
        <f>'Elegio-Electors'!C1698</f>
        <v>0</v>
      </c>
      <c r="B1698" s="20">
        <f>'Elegio-Electors'!B1698</f>
        <v>0</v>
      </c>
      <c r="C1698" s="91">
        <f>IF(Procédure!$C$33=2,'Elegio-Electors'!D1698,Procédure!$C$33)</f>
        <v>0</v>
      </c>
      <c r="D1698" s="20">
        <f>'Elegio-Electors'!E1698</f>
        <v>0</v>
      </c>
      <c r="E1698" s="91" t="str">
        <f>IF(LEFT(RIGHT('Elegio-Electors'!L1698,2),1)="C",'Elegio-Electors'!L1698,IF(LEFT(RIGHT('Elegio-Electors'!M1698,2),1)="C",'Elegio-Electors'!M1698,""))</f>
        <v/>
      </c>
      <c r="F1698" s="91" t="str">
        <f>IF(LEFT(RIGHT('Elegio-Electors'!L1698,2),1)="O",'Elegio-Electors'!L1698,IF(LEFT(RIGHT('Elegio-Electors'!M1698,2),1)="O",'Elegio-Electors'!M1698,""))</f>
        <v/>
      </c>
      <c r="G1698" s="20" t="e">
        <f>INDEX(bureaux!$A:$H,MATCH($E1698,bureaux!$A:$A,0),8)</f>
        <v>#N/A</v>
      </c>
      <c r="I1698" s="91" t="e">
        <f>_xlfn.CONCAT(INDEX(bureaux!$A:$H,MATCH($E1698,bureaux!$A:$A,0),4)," ",INDEX(bureaux!$A:$H,MATCH($E1698,bureaux!$A:$A,0),5))</f>
        <v>#N/A</v>
      </c>
      <c r="J1698" s="20" t="e">
        <f>INDEX(bureaux!$A:$H,MATCH($E1698,bureaux!$A:$A,0),6)</f>
        <v>#N/A</v>
      </c>
      <c r="K1698" s="20" t="e">
        <f>INDEX(bureaux!$A:$H,MATCH($E1698,bureaux!$A:$A,0),7)</f>
        <v>#N/A</v>
      </c>
    </row>
    <row r="1699" spans="1:11" x14ac:dyDescent="0.25">
      <c r="A1699" s="20">
        <f>'Elegio-Electors'!C1699</f>
        <v>0</v>
      </c>
      <c r="B1699" s="20">
        <f>'Elegio-Electors'!B1699</f>
        <v>0</v>
      </c>
      <c r="C1699" s="91">
        <f>IF(Procédure!$C$33=2,'Elegio-Electors'!D1699,Procédure!$C$33)</f>
        <v>0</v>
      </c>
      <c r="D1699" s="20">
        <f>'Elegio-Electors'!E1699</f>
        <v>0</v>
      </c>
      <c r="E1699" s="91" t="str">
        <f>IF(LEFT(RIGHT('Elegio-Electors'!L1699,2),1)="C",'Elegio-Electors'!L1699,IF(LEFT(RIGHT('Elegio-Electors'!M1699,2),1)="C",'Elegio-Electors'!M1699,""))</f>
        <v/>
      </c>
      <c r="F1699" s="91" t="str">
        <f>IF(LEFT(RIGHT('Elegio-Electors'!L1699,2),1)="O",'Elegio-Electors'!L1699,IF(LEFT(RIGHT('Elegio-Electors'!M1699,2),1)="O",'Elegio-Electors'!M1699,""))</f>
        <v/>
      </c>
      <c r="G1699" s="20" t="e">
        <f>INDEX(bureaux!$A:$H,MATCH($E1699,bureaux!$A:$A,0),8)</f>
        <v>#N/A</v>
      </c>
      <c r="I1699" s="91" t="e">
        <f>_xlfn.CONCAT(INDEX(bureaux!$A:$H,MATCH($E1699,bureaux!$A:$A,0),4)," ",INDEX(bureaux!$A:$H,MATCH($E1699,bureaux!$A:$A,0),5))</f>
        <v>#N/A</v>
      </c>
      <c r="J1699" s="20" t="e">
        <f>INDEX(bureaux!$A:$H,MATCH($E1699,bureaux!$A:$A,0),6)</f>
        <v>#N/A</v>
      </c>
      <c r="K1699" s="20" t="e">
        <f>INDEX(bureaux!$A:$H,MATCH($E1699,bureaux!$A:$A,0),7)</f>
        <v>#N/A</v>
      </c>
    </row>
    <row r="1700" spans="1:11" x14ac:dyDescent="0.25">
      <c r="A1700" s="20">
        <f>'Elegio-Electors'!C1700</f>
        <v>0</v>
      </c>
      <c r="B1700" s="20">
        <f>'Elegio-Electors'!B1700</f>
        <v>0</v>
      </c>
      <c r="C1700" s="91">
        <f>IF(Procédure!$C$33=2,'Elegio-Electors'!D1700,Procédure!$C$33)</f>
        <v>0</v>
      </c>
      <c r="D1700" s="20">
        <f>'Elegio-Electors'!E1700</f>
        <v>0</v>
      </c>
      <c r="E1700" s="91" t="str">
        <f>IF(LEFT(RIGHT('Elegio-Electors'!L1700,2),1)="C",'Elegio-Electors'!L1700,IF(LEFT(RIGHT('Elegio-Electors'!M1700,2),1)="C",'Elegio-Electors'!M1700,""))</f>
        <v/>
      </c>
      <c r="F1700" s="91" t="str">
        <f>IF(LEFT(RIGHT('Elegio-Electors'!L1700,2),1)="O",'Elegio-Electors'!L1700,IF(LEFT(RIGHT('Elegio-Electors'!M1700,2),1)="O",'Elegio-Electors'!M1700,""))</f>
        <v/>
      </c>
      <c r="G1700" s="20" t="e">
        <f>INDEX(bureaux!$A:$H,MATCH($E1700,bureaux!$A:$A,0),8)</f>
        <v>#N/A</v>
      </c>
      <c r="I1700" s="91" t="e">
        <f>_xlfn.CONCAT(INDEX(bureaux!$A:$H,MATCH($E1700,bureaux!$A:$A,0),4)," ",INDEX(bureaux!$A:$H,MATCH($E1700,bureaux!$A:$A,0),5))</f>
        <v>#N/A</v>
      </c>
      <c r="J1700" s="20" t="e">
        <f>INDEX(bureaux!$A:$H,MATCH($E1700,bureaux!$A:$A,0),6)</f>
        <v>#N/A</v>
      </c>
      <c r="K1700" s="20" t="e">
        <f>INDEX(bureaux!$A:$H,MATCH($E1700,bureaux!$A:$A,0),7)</f>
        <v>#N/A</v>
      </c>
    </row>
    <row r="1701" spans="1:11" x14ac:dyDescent="0.25">
      <c r="A1701" s="20">
        <f>'Elegio-Electors'!C1701</f>
        <v>0</v>
      </c>
      <c r="B1701" s="20">
        <f>'Elegio-Electors'!B1701</f>
        <v>0</v>
      </c>
      <c r="C1701" s="91">
        <f>IF(Procédure!$C$33=2,'Elegio-Electors'!D1701,Procédure!$C$33)</f>
        <v>0</v>
      </c>
      <c r="D1701" s="20">
        <f>'Elegio-Electors'!E1701</f>
        <v>0</v>
      </c>
      <c r="E1701" s="91" t="str">
        <f>IF(LEFT(RIGHT('Elegio-Electors'!L1701,2),1)="C",'Elegio-Electors'!L1701,IF(LEFT(RIGHT('Elegio-Electors'!M1701,2),1)="C",'Elegio-Electors'!M1701,""))</f>
        <v/>
      </c>
      <c r="F1701" s="91" t="str">
        <f>IF(LEFT(RIGHT('Elegio-Electors'!L1701,2),1)="O",'Elegio-Electors'!L1701,IF(LEFT(RIGHT('Elegio-Electors'!M1701,2),1)="O",'Elegio-Electors'!M1701,""))</f>
        <v/>
      </c>
      <c r="G1701" s="20" t="e">
        <f>INDEX(bureaux!$A:$H,MATCH($E1701,bureaux!$A:$A,0),8)</f>
        <v>#N/A</v>
      </c>
      <c r="I1701" s="91" t="e">
        <f>_xlfn.CONCAT(INDEX(bureaux!$A:$H,MATCH($E1701,bureaux!$A:$A,0),4)," ",INDEX(bureaux!$A:$H,MATCH($E1701,bureaux!$A:$A,0),5))</f>
        <v>#N/A</v>
      </c>
      <c r="J1701" s="20" t="e">
        <f>INDEX(bureaux!$A:$H,MATCH($E1701,bureaux!$A:$A,0),6)</f>
        <v>#N/A</v>
      </c>
      <c r="K1701" s="20" t="e">
        <f>INDEX(bureaux!$A:$H,MATCH($E1701,bureaux!$A:$A,0),7)</f>
        <v>#N/A</v>
      </c>
    </row>
    <row r="1702" spans="1:11" x14ac:dyDescent="0.25">
      <c r="A1702" s="20">
        <f>'Elegio-Electors'!C1702</f>
        <v>0</v>
      </c>
      <c r="B1702" s="20">
        <f>'Elegio-Electors'!B1702</f>
        <v>0</v>
      </c>
      <c r="C1702" s="91">
        <f>IF(Procédure!$C$33=2,'Elegio-Electors'!D1702,Procédure!$C$33)</f>
        <v>0</v>
      </c>
      <c r="D1702" s="20">
        <f>'Elegio-Electors'!E1702</f>
        <v>0</v>
      </c>
      <c r="E1702" s="91" t="str">
        <f>IF(LEFT(RIGHT('Elegio-Electors'!L1702,2),1)="C",'Elegio-Electors'!L1702,IF(LEFT(RIGHT('Elegio-Electors'!M1702,2),1)="C",'Elegio-Electors'!M1702,""))</f>
        <v/>
      </c>
      <c r="F1702" s="91" t="str">
        <f>IF(LEFT(RIGHT('Elegio-Electors'!L1702,2),1)="O",'Elegio-Electors'!L1702,IF(LEFT(RIGHT('Elegio-Electors'!M1702,2),1)="O",'Elegio-Electors'!M1702,""))</f>
        <v/>
      </c>
      <c r="G1702" s="20" t="e">
        <f>INDEX(bureaux!$A:$H,MATCH($E1702,bureaux!$A:$A,0),8)</f>
        <v>#N/A</v>
      </c>
      <c r="I1702" s="91" t="e">
        <f>_xlfn.CONCAT(INDEX(bureaux!$A:$H,MATCH($E1702,bureaux!$A:$A,0),4)," ",INDEX(bureaux!$A:$H,MATCH($E1702,bureaux!$A:$A,0),5))</f>
        <v>#N/A</v>
      </c>
      <c r="J1702" s="20" t="e">
        <f>INDEX(bureaux!$A:$H,MATCH($E1702,bureaux!$A:$A,0),6)</f>
        <v>#N/A</v>
      </c>
      <c r="K1702" s="20" t="e">
        <f>INDEX(bureaux!$A:$H,MATCH($E1702,bureaux!$A:$A,0),7)</f>
        <v>#N/A</v>
      </c>
    </row>
    <row r="1703" spans="1:11" x14ac:dyDescent="0.25">
      <c r="A1703" s="20">
        <f>'Elegio-Electors'!C1703</f>
        <v>0</v>
      </c>
      <c r="B1703" s="20">
        <f>'Elegio-Electors'!B1703</f>
        <v>0</v>
      </c>
      <c r="C1703" s="91">
        <f>IF(Procédure!$C$33=2,'Elegio-Electors'!D1703,Procédure!$C$33)</f>
        <v>0</v>
      </c>
      <c r="D1703" s="20">
        <f>'Elegio-Electors'!E1703</f>
        <v>0</v>
      </c>
      <c r="E1703" s="91" t="str">
        <f>IF(LEFT(RIGHT('Elegio-Electors'!L1703,2),1)="C",'Elegio-Electors'!L1703,IF(LEFT(RIGHT('Elegio-Electors'!M1703,2),1)="C",'Elegio-Electors'!M1703,""))</f>
        <v/>
      </c>
      <c r="F1703" s="91" t="str">
        <f>IF(LEFT(RIGHT('Elegio-Electors'!L1703,2),1)="O",'Elegio-Electors'!L1703,IF(LEFT(RIGHT('Elegio-Electors'!M1703,2),1)="O",'Elegio-Electors'!M1703,""))</f>
        <v/>
      </c>
      <c r="G1703" s="20" t="e">
        <f>INDEX(bureaux!$A:$H,MATCH($E1703,bureaux!$A:$A,0),8)</f>
        <v>#N/A</v>
      </c>
      <c r="I1703" s="91" t="e">
        <f>_xlfn.CONCAT(INDEX(bureaux!$A:$H,MATCH($E1703,bureaux!$A:$A,0),4)," ",INDEX(bureaux!$A:$H,MATCH($E1703,bureaux!$A:$A,0),5))</f>
        <v>#N/A</v>
      </c>
      <c r="J1703" s="20" t="e">
        <f>INDEX(bureaux!$A:$H,MATCH($E1703,bureaux!$A:$A,0),6)</f>
        <v>#N/A</v>
      </c>
      <c r="K1703" s="20" t="e">
        <f>INDEX(bureaux!$A:$H,MATCH($E1703,bureaux!$A:$A,0),7)</f>
        <v>#N/A</v>
      </c>
    </row>
    <row r="1704" spans="1:11" x14ac:dyDescent="0.25">
      <c r="A1704" s="20">
        <f>'Elegio-Electors'!C1704</f>
        <v>0</v>
      </c>
      <c r="B1704" s="20">
        <f>'Elegio-Electors'!B1704</f>
        <v>0</v>
      </c>
      <c r="C1704" s="91">
        <f>IF(Procédure!$C$33=2,'Elegio-Electors'!D1704,Procédure!$C$33)</f>
        <v>0</v>
      </c>
      <c r="D1704" s="20">
        <f>'Elegio-Electors'!E1704</f>
        <v>0</v>
      </c>
      <c r="E1704" s="91" t="str">
        <f>IF(LEFT(RIGHT('Elegio-Electors'!L1704,2),1)="C",'Elegio-Electors'!L1704,IF(LEFT(RIGHT('Elegio-Electors'!M1704,2),1)="C",'Elegio-Electors'!M1704,""))</f>
        <v/>
      </c>
      <c r="F1704" s="91" t="str">
        <f>IF(LEFT(RIGHT('Elegio-Electors'!L1704,2),1)="O",'Elegio-Electors'!L1704,IF(LEFT(RIGHT('Elegio-Electors'!M1704,2),1)="O",'Elegio-Electors'!M1704,""))</f>
        <v/>
      </c>
      <c r="G1704" s="20" t="e">
        <f>INDEX(bureaux!$A:$H,MATCH($E1704,bureaux!$A:$A,0),8)</f>
        <v>#N/A</v>
      </c>
      <c r="I1704" s="91" t="e">
        <f>_xlfn.CONCAT(INDEX(bureaux!$A:$H,MATCH($E1704,bureaux!$A:$A,0),4)," ",INDEX(bureaux!$A:$H,MATCH($E1704,bureaux!$A:$A,0),5))</f>
        <v>#N/A</v>
      </c>
      <c r="J1704" s="20" t="e">
        <f>INDEX(bureaux!$A:$H,MATCH($E1704,bureaux!$A:$A,0),6)</f>
        <v>#N/A</v>
      </c>
      <c r="K1704" s="20" t="e">
        <f>INDEX(bureaux!$A:$H,MATCH($E1704,bureaux!$A:$A,0),7)</f>
        <v>#N/A</v>
      </c>
    </row>
    <row r="1705" spans="1:11" x14ac:dyDescent="0.25">
      <c r="A1705" s="20">
        <f>'Elegio-Electors'!C1705</f>
        <v>0</v>
      </c>
      <c r="B1705" s="20">
        <f>'Elegio-Electors'!B1705</f>
        <v>0</v>
      </c>
      <c r="C1705" s="91">
        <f>IF(Procédure!$C$33=2,'Elegio-Electors'!D1705,Procédure!$C$33)</f>
        <v>0</v>
      </c>
      <c r="D1705" s="20">
        <f>'Elegio-Electors'!E1705</f>
        <v>0</v>
      </c>
      <c r="E1705" s="91" t="str">
        <f>IF(LEFT(RIGHT('Elegio-Electors'!L1705,2),1)="C",'Elegio-Electors'!L1705,IF(LEFT(RIGHT('Elegio-Electors'!M1705,2),1)="C",'Elegio-Electors'!M1705,""))</f>
        <v/>
      </c>
      <c r="F1705" s="91" t="str">
        <f>IF(LEFT(RIGHT('Elegio-Electors'!L1705,2),1)="O",'Elegio-Electors'!L1705,IF(LEFT(RIGHT('Elegio-Electors'!M1705,2),1)="O",'Elegio-Electors'!M1705,""))</f>
        <v/>
      </c>
      <c r="G1705" s="20" t="e">
        <f>INDEX(bureaux!$A:$H,MATCH($E1705,bureaux!$A:$A,0),8)</f>
        <v>#N/A</v>
      </c>
      <c r="I1705" s="91" t="e">
        <f>_xlfn.CONCAT(INDEX(bureaux!$A:$H,MATCH($E1705,bureaux!$A:$A,0),4)," ",INDEX(bureaux!$A:$H,MATCH($E1705,bureaux!$A:$A,0),5))</f>
        <v>#N/A</v>
      </c>
      <c r="J1705" s="20" t="e">
        <f>INDEX(bureaux!$A:$H,MATCH($E1705,bureaux!$A:$A,0),6)</f>
        <v>#N/A</v>
      </c>
      <c r="K1705" s="20" t="e">
        <f>INDEX(bureaux!$A:$H,MATCH($E1705,bureaux!$A:$A,0),7)</f>
        <v>#N/A</v>
      </c>
    </row>
    <row r="1706" spans="1:11" x14ac:dyDescent="0.25">
      <c r="A1706" s="20">
        <f>'Elegio-Electors'!C1706</f>
        <v>0</v>
      </c>
      <c r="B1706" s="20">
        <f>'Elegio-Electors'!B1706</f>
        <v>0</v>
      </c>
      <c r="C1706" s="91">
        <f>IF(Procédure!$C$33=2,'Elegio-Electors'!D1706,Procédure!$C$33)</f>
        <v>0</v>
      </c>
      <c r="D1706" s="20">
        <f>'Elegio-Electors'!E1706</f>
        <v>0</v>
      </c>
      <c r="E1706" s="91" t="str">
        <f>IF(LEFT(RIGHT('Elegio-Electors'!L1706,2),1)="C",'Elegio-Electors'!L1706,IF(LEFT(RIGHT('Elegio-Electors'!M1706,2),1)="C",'Elegio-Electors'!M1706,""))</f>
        <v/>
      </c>
      <c r="F1706" s="91" t="str">
        <f>IF(LEFT(RIGHT('Elegio-Electors'!L1706,2),1)="O",'Elegio-Electors'!L1706,IF(LEFT(RIGHT('Elegio-Electors'!M1706,2),1)="O",'Elegio-Electors'!M1706,""))</f>
        <v/>
      </c>
      <c r="G1706" s="20" t="e">
        <f>INDEX(bureaux!$A:$H,MATCH($E1706,bureaux!$A:$A,0),8)</f>
        <v>#N/A</v>
      </c>
      <c r="I1706" s="91" t="e">
        <f>_xlfn.CONCAT(INDEX(bureaux!$A:$H,MATCH($E1706,bureaux!$A:$A,0),4)," ",INDEX(bureaux!$A:$H,MATCH($E1706,bureaux!$A:$A,0),5))</f>
        <v>#N/A</v>
      </c>
      <c r="J1706" s="20" t="e">
        <f>INDEX(bureaux!$A:$H,MATCH($E1706,bureaux!$A:$A,0),6)</f>
        <v>#N/A</v>
      </c>
      <c r="K1706" s="20" t="e">
        <f>INDEX(bureaux!$A:$H,MATCH($E1706,bureaux!$A:$A,0),7)</f>
        <v>#N/A</v>
      </c>
    </row>
    <row r="1707" spans="1:11" x14ac:dyDescent="0.25">
      <c r="A1707" s="20">
        <f>'Elegio-Electors'!C1707</f>
        <v>0</v>
      </c>
      <c r="B1707" s="20">
        <f>'Elegio-Electors'!B1707</f>
        <v>0</v>
      </c>
      <c r="C1707" s="91">
        <f>IF(Procédure!$C$33=2,'Elegio-Electors'!D1707,Procédure!$C$33)</f>
        <v>0</v>
      </c>
      <c r="D1707" s="20">
        <f>'Elegio-Electors'!E1707</f>
        <v>0</v>
      </c>
      <c r="E1707" s="91" t="str">
        <f>IF(LEFT(RIGHT('Elegio-Electors'!L1707,2),1)="C",'Elegio-Electors'!L1707,IF(LEFT(RIGHT('Elegio-Electors'!M1707,2),1)="C",'Elegio-Electors'!M1707,""))</f>
        <v/>
      </c>
      <c r="F1707" s="91" t="str">
        <f>IF(LEFT(RIGHT('Elegio-Electors'!L1707,2),1)="O",'Elegio-Electors'!L1707,IF(LEFT(RIGHT('Elegio-Electors'!M1707,2),1)="O",'Elegio-Electors'!M1707,""))</f>
        <v/>
      </c>
      <c r="G1707" s="20" t="e">
        <f>INDEX(bureaux!$A:$H,MATCH($E1707,bureaux!$A:$A,0),8)</f>
        <v>#N/A</v>
      </c>
      <c r="I1707" s="91" t="e">
        <f>_xlfn.CONCAT(INDEX(bureaux!$A:$H,MATCH($E1707,bureaux!$A:$A,0),4)," ",INDEX(bureaux!$A:$H,MATCH($E1707,bureaux!$A:$A,0),5))</f>
        <v>#N/A</v>
      </c>
      <c r="J1707" s="20" t="e">
        <f>INDEX(bureaux!$A:$H,MATCH($E1707,bureaux!$A:$A,0),6)</f>
        <v>#N/A</v>
      </c>
      <c r="K1707" s="20" t="e">
        <f>INDEX(bureaux!$A:$H,MATCH($E1707,bureaux!$A:$A,0),7)</f>
        <v>#N/A</v>
      </c>
    </row>
    <row r="1708" spans="1:11" x14ac:dyDescent="0.25">
      <c r="A1708" s="20">
        <f>'Elegio-Electors'!C1708</f>
        <v>0</v>
      </c>
      <c r="B1708" s="20">
        <f>'Elegio-Electors'!B1708</f>
        <v>0</v>
      </c>
      <c r="C1708" s="91">
        <f>IF(Procédure!$C$33=2,'Elegio-Electors'!D1708,Procédure!$C$33)</f>
        <v>0</v>
      </c>
      <c r="D1708" s="20">
        <f>'Elegio-Electors'!E1708</f>
        <v>0</v>
      </c>
      <c r="E1708" s="91" t="str">
        <f>IF(LEFT(RIGHT('Elegio-Electors'!L1708,2),1)="C",'Elegio-Electors'!L1708,IF(LEFT(RIGHT('Elegio-Electors'!M1708,2),1)="C",'Elegio-Electors'!M1708,""))</f>
        <v/>
      </c>
      <c r="F1708" s="91" t="str">
        <f>IF(LEFT(RIGHT('Elegio-Electors'!L1708,2),1)="O",'Elegio-Electors'!L1708,IF(LEFT(RIGHT('Elegio-Electors'!M1708,2),1)="O",'Elegio-Electors'!M1708,""))</f>
        <v/>
      </c>
      <c r="G1708" s="20" t="e">
        <f>INDEX(bureaux!$A:$H,MATCH($E1708,bureaux!$A:$A,0),8)</f>
        <v>#N/A</v>
      </c>
      <c r="I1708" s="91" t="e">
        <f>_xlfn.CONCAT(INDEX(bureaux!$A:$H,MATCH($E1708,bureaux!$A:$A,0),4)," ",INDEX(bureaux!$A:$H,MATCH($E1708,bureaux!$A:$A,0),5))</f>
        <v>#N/A</v>
      </c>
      <c r="J1708" s="20" t="e">
        <f>INDEX(bureaux!$A:$H,MATCH($E1708,bureaux!$A:$A,0),6)</f>
        <v>#N/A</v>
      </c>
      <c r="K1708" s="20" t="e">
        <f>INDEX(bureaux!$A:$H,MATCH($E1708,bureaux!$A:$A,0),7)</f>
        <v>#N/A</v>
      </c>
    </row>
    <row r="1709" spans="1:11" x14ac:dyDescent="0.25">
      <c r="A1709" s="20">
        <f>'Elegio-Electors'!C1709</f>
        <v>0</v>
      </c>
      <c r="B1709" s="20">
        <f>'Elegio-Electors'!B1709</f>
        <v>0</v>
      </c>
      <c r="C1709" s="91">
        <f>IF(Procédure!$C$33=2,'Elegio-Electors'!D1709,Procédure!$C$33)</f>
        <v>0</v>
      </c>
      <c r="D1709" s="20">
        <f>'Elegio-Electors'!E1709</f>
        <v>0</v>
      </c>
      <c r="E1709" s="91" t="str">
        <f>IF(LEFT(RIGHT('Elegio-Electors'!L1709,2),1)="C",'Elegio-Electors'!L1709,IF(LEFT(RIGHT('Elegio-Electors'!M1709,2),1)="C",'Elegio-Electors'!M1709,""))</f>
        <v/>
      </c>
      <c r="F1709" s="91" t="str">
        <f>IF(LEFT(RIGHT('Elegio-Electors'!L1709,2),1)="O",'Elegio-Electors'!L1709,IF(LEFT(RIGHT('Elegio-Electors'!M1709,2),1)="O",'Elegio-Electors'!M1709,""))</f>
        <v/>
      </c>
      <c r="G1709" s="20" t="e">
        <f>INDEX(bureaux!$A:$H,MATCH($E1709,bureaux!$A:$A,0),8)</f>
        <v>#N/A</v>
      </c>
      <c r="I1709" s="91" t="e">
        <f>_xlfn.CONCAT(INDEX(bureaux!$A:$H,MATCH($E1709,bureaux!$A:$A,0),4)," ",INDEX(bureaux!$A:$H,MATCH($E1709,bureaux!$A:$A,0),5))</f>
        <v>#N/A</v>
      </c>
      <c r="J1709" s="20" t="e">
        <f>INDEX(bureaux!$A:$H,MATCH($E1709,bureaux!$A:$A,0),6)</f>
        <v>#N/A</v>
      </c>
      <c r="K1709" s="20" t="e">
        <f>INDEX(bureaux!$A:$H,MATCH($E1709,bureaux!$A:$A,0),7)</f>
        <v>#N/A</v>
      </c>
    </row>
    <row r="1710" spans="1:11" x14ac:dyDescent="0.25">
      <c r="A1710" s="20">
        <f>'Elegio-Electors'!C1710</f>
        <v>0</v>
      </c>
      <c r="B1710" s="20">
        <f>'Elegio-Electors'!B1710</f>
        <v>0</v>
      </c>
      <c r="C1710" s="91">
        <f>IF(Procédure!$C$33=2,'Elegio-Electors'!D1710,Procédure!$C$33)</f>
        <v>0</v>
      </c>
      <c r="D1710" s="20">
        <f>'Elegio-Electors'!E1710</f>
        <v>0</v>
      </c>
      <c r="E1710" s="91" t="str">
        <f>IF(LEFT(RIGHT('Elegio-Electors'!L1710,2),1)="C",'Elegio-Electors'!L1710,IF(LEFT(RIGHT('Elegio-Electors'!M1710,2),1)="C",'Elegio-Electors'!M1710,""))</f>
        <v/>
      </c>
      <c r="F1710" s="91" t="str">
        <f>IF(LEFT(RIGHT('Elegio-Electors'!L1710,2),1)="O",'Elegio-Electors'!L1710,IF(LEFT(RIGHT('Elegio-Electors'!M1710,2),1)="O",'Elegio-Electors'!M1710,""))</f>
        <v/>
      </c>
      <c r="G1710" s="20" t="e">
        <f>INDEX(bureaux!$A:$H,MATCH($E1710,bureaux!$A:$A,0),8)</f>
        <v>#N/A</v>
      </c>
      <c r="I1710" s="91" t="e">
        <f>_xlfn.CONCAT(INDEX(bureaux!$A:$H,MATCH($E1710,bureaux!$A:$A,0),4)," ",INDEX(bureaux!$A:$H,MATCH($E1710,bureaux!$A:$A,0),5))</f>
        <v>#N/A</v>
      </c>
      <c r="J1710" s="20" t="e">
        <f>INDEX(bureaux!$A:$H,MATCH($E1710,bureaux!$A:$A,0),6)</f>
        <v>#N/A</v>
      </c>
      <c r="K1710" s="20" t="e">
        <f>INDEX(bureaux!$A:$H,MATCH($E1710,bureaux!$A:$A,0),7)</f>
        <v>#N/A</v>
      </c>
    </row>
    <row r="1711" spans="1:11" x14ac:dyDescent="0.25">
      <c r="A1711" s="20">
        <f>'Elegio-Electors'!C1711</f>
        <v>0</v>
      </c>
      <c r="B1711" s="20">
        <f>'Elegio-Electors'!B1711</f>
        <v>0</v>
      </c>
      <c r="C1711" s="91">
        <f>IF(Procédure!$C$33=2,'Elegio-Electors'!D1711,Procédure!$C$33)</f>
        <v>0</v>
      </c>
      <c r="D1711" s="20">
        <f>'Elegio-Electors'!E1711</f>
        <v>0</v>
      </c>
      <c r="E1711" s="91" t="str">
        <f>IF(LEFT(RIGHT('Elegio-Electors'!L1711,2),1)="C",'Elegio-Electors'!L1711,IF(LEFT(RIGHT('Elegio-Electors'!M1711,2),1)="C",'Elegio-Electors'!M1711,""))</f>
        <v/>
      </c>
      <c r="F1711" s="91" t="str">
        <f>IF(LEFT(RIGHT('Elegio-Electors'!L1711,2),1)="O",'Elegio-Electors'!L1711,IF(LEFT(RIGHT('Elegio-Electors'!M1711,2),1)="O",'Elegio-Electors'!M1711,""))</f>
        <v/>
      </c>
      <c r="G1711" s="20" t="e">
        <f>INDEX(bureaux!$A:$H,MATCH($E1711,bureaux!$A:$A,0),8)</f>
        <v>#N/A</v>
      </c>
      <c r="I1711" s="91" t="e">
        <f>_xlfn.CONCAT(INDEX(bureaux!$A:$H,MATCH($E1711,bureaux!$A:$A,0),4)," ",INDEX(bureaux!$A:$H,MATCH($E1711,bureaux!$A:$A,0),5))</f>
        <v>#N/A</v>
      </c>
      <c r="J1711" s="20" t="e">
        <f>INDEX(bureaux!$A:$H,MATCH($E1711,bureaux!$A:$A,0),6)</f>
        <v>#N/A</v>
      </c>
      <c r="K1711" s="20" t="e">
        <f>INDEX(bureaux!$A:$H,MATCH($E1711,bureaux!$A:$A,0),7)</f>
        <v>#N/A</v>
      </c>
    </row>
    <row r="1712" spans="1:11" x14ac:dyDescent="0.25">
      <c r="A1712" s="20">
        <f>'Elegio-Electors'!C1712</f>
        <v>0</v>
      </c>
      <c r="B1712" s="20">
        <f>'Elegio-Electors'!B1712</f>
        <v>0</v>
      </c>
      <c r="C1712" s="91">
        <f>IF(Procédure!$C$33=2,'Elegio-Electors'!D1712,Procédure!$C$33)</f>
        <v>0</v>
      </c>
      <c r="D1712" s="20">
        <f>'Elegio-Electors'!E1712</f>
        <v>0</v>
      </c>
      <c r="E1712" s="91" t="str">
        <f>IF(LEFT(RIGHT('Elegio-Electors'!L1712,2),1)="C",'Elegio-Electors'!L1712,IF(LEFT(RIGHT('Elegio-Electors'!M1712,2),1)="C",'Elegio-Electors'!M1712,""))</f>
        <v/>
      </c>
      <c r="F1712" s="91" t="str">
        <f>IF(LEFT(RIGHT('Elegio-Electors'!L1712,2),1)="O",'Elegio-Electors'!L1712,IF(LEFT(RIGHT('Elegio-Electors'!M1712,2),1)="O",'Elegio-Electors'!M1712,""))</f>
        <v/>
      </c>
      <c r="G1712" s="20" t="e">
        <f>INDEX(bureaux!$A:$H,MATCH($E1712,bureaux!$A:$A,0),8)</f>
        <v>#N/A</v>
      </c>
      <c r="I1712" s="91" t="e">
        <f>_xlfn.CONCAT(INDEX(bureaux!$A:$H,MATCH($E1712,bureaux!$A:$A,0),4)," ",INDEX(bureaux!$A:$H,MATCH($E1712,bureaux!$A:$A,0),5))</f>
        <v>#N/A</v>
      </c>
      <c r="J1712" s="20" t="e">
        <f>INDEX(bureaux!$A:$H,MATCH($E1712,bureaux!$A:$A,0),6)</f>
        <v>#N/A</v>
      </c>
      <c r="K1712" s="20" t="e">
        <f>INDEX(bureaux!$A:$H,MATCH($E1712,bureaux!$A:$A,0),7)</f>
        <v>#N/A</v>
      </c>
    </row>
    <row r="1713" spans="1:11" x14ac:dyDescent="0.25">
      <c r="A1713" s="20">
        <f>'Elegio-Electors'!C1713</f>
        <v>0</v>
      </c>
      <c r="B1713" s="20">
        <f>'Elegio-Electors'!B1713</f>
        <v>0</v>
      </c>
      <c r="C1713" s="91">
        <f>IF(Procédure!$C$33=2,'Elegio-Electors'!D1713,Procédure!$C$33)</f>
        <v>0</v>
      </c>
      <c r="D1713" s="20">
        <f>'Elegio-Electors'!E1713</f>
        <v>0</v>
      </c>
      <c r="E1713" s="91" t="str">
        <f>IF(LEFT(RIGHT('Elegio-Electors'!L1713,2),1)="C",'Elegio-Electors'!L1713,IF(LEFT(RIGHT('Elegio-Electors'!M1713,2),1)="C",'Elegio-Electors'!M1713,""))</f>
        <v/>
      </c>
      <c r="F1713" s="91" t="str">
        <f>IF(LEFT(RIGHT('Elegio-Electors'!L1713,2),1)="O",'Elegio-Electors'!L1713,IF(LEFT(RIGHT('Elegio-Electors'!M1713,2),1)="O",'Elegio-Electors'!M1713,""))</f>
        <v/>
      </c>
      <c r="G1713" s="20" t="e">
        <f>INDEX(bureaux!$A:$H,MATCH($E1713,bureaux!$A:$A,0),8)</f>
        <v>#N/A</v>
      </c>
      <c r="I1713" s="91" t="e">
        <f>_xlfn.CONCAT(INDEX(bureaux!$A:$H,MATCH($E1713,bureaux!$A:$A,0),4)," ",INDEX(bureaux!$A:$H,MATCH($E1713,bureaux!$A:$A,0),5))</f>
        <v>#N/A</v>
      </c>
      <c r="J1713" s="20" t="e">
        <f>INDEX(bureaux!$A:$H,MATCH($E1713,bureaux!$A:$A,0),6)</f>
        <v>#N/A</v>
      </c>
      <c r="K1713" s="20" t="e">
        <f>INDEX(bureaux!$A:$H,MATCH($E1713,bureaux!$A:$A,0),7)</f>
        <v>#N/A</v>
      </c>
    </row>
    <row r="1714" spans="1:11" x14ac:dyDescent="0.25">
      <c r="A1714" s="20">
        <f>'Elegio-Electors'!C1714</f>
        <v>0</v>
      </c>
      <c r="B1714" s="20">
        <f>'Elegio-Electors'!B1714</f>
        <v>0</v>
      </c>
      <c r="C1714" s="91">
        <f>IF(Procédure!$C$33=2,'Elegio-Electors'!D1714,Procédure!$C$33)</f>
        <v>0</v>
      </c>
      <c r="D1714" s="20">
        <f>'Elegio-Electors'!E1714</f>
        <v>0</v>
      </c>
      <c r="E1714" s="91" t="str">
        <f>IF(LEFT(RIGHT('Elegio-Electors'!L1714,2),1)="C",'Elegio-Electors'!L1714,IF(LEFT(RIGHT('Elegio-Electors'!M1714,2),1)="C",'Elegio-Electors'!M1714,""))</f>
        <v/>
      </c>
      <c r="F1714" s="91" t="str">
        <f>IF(LEFT(RIGHT('Elegio-Electors'!L1714,2),1)="O",'Elegio-Electors'!L1714,IF(LEFT(RIGHT('Elegio-Electors'!M1714,2),1)="O",'Elegio-Electors'!M1714,""))</f>
        <v/>
      </c>
      <c r="G1714" s="20" t="e">
        <f>INDEX(bureaux!$A:$H,MATCH($E1714,bureaux!$A:$A,0),8)</f>
        <v>#N/A</v>
      </c>
      <c r="I1714" s="91" t="e">
        <f>_xlfn.CONCAT(INDEX(bureaux!$A:$H,MATCH($E1714,bureaux!$A:$A,0),4)," ",INDEX(bureaux!$A:$H,MATCH($E1714,bureaux!$A:$A,0),5))</f>
        <v>#N/A</v>
      </c>
      <c r="J1714" s="20" t="e">
        <f>INDEX(bureaux!$A:$H,MATCH($E1714,bureaux!$A:$A,0),6)</f>
        <v>#N/A</v>
      </c>
      <c r="K1714" s="20" t="e">
        <f>INDEX(bureaux!$A:$H,MATCH($E1714,bureaux!$A:$A,0),7)</f>
        <v>#N/A</v>
      </c>
    </row>
    <row r="1715" spans="1:11" x14ac:dyDescent="0.25">
      <c r="A1715" s="20">
        <f>'Elegio-Electors'!C1715</f>
        <v>0</v>
      </c>
      <c r="B1715" s="20">
        <f>'Elegio-Electors'!B1715</f>
        <v>0</v>
      </c>
      <c r="C1715" s="91">
        <f>IF(Procédure!$C$33=2,'Elegio-Electors'!D1715,Procédure!$C$33)</f>
        <v>0</v>
      </c>
      <c r="D1715" s="20">
        <f>'Elegio-Electors'!E1715</f>
        <v>0</v>
      </c>
      <c r="E1715" s="91" t="str">
        <f>IF(LEFT(RIGHT('Elegio-Electors'!L1715,2),1)="C",'Elegio-Electors'!L1715,IF(LEFT(RIGHT('Elegio-Electors'!M1715,2),1)="C",'Elegio-Electors'!M1715,""))</f>
        <v/>
      </c>
      <c r="F1715" s="91" t="str">
        <f>IF(LEFT(RIGHT('Elegio-Electors'!L1715,2),1)="O",'Elegio-Electors'!L1715,IF(LEFT(RIGHT('Elegio-Electors'!M1715,2),1)="O",'Elegio-Electors'!M1715,""))</f>
        <v/>
      </c>
      <c r="G1715" s="20" t="e">
        <f>INDEX(bureaux!$A:$H,MATCH($E1715,bureaux!$A:$A,0),8)</f>
        <v>#N/A</v>
      </c>
      <c r="I1715" s="91" t="e">
        <f>_xlfn.CONCAT(INDEX(bureaux!$A:$H,MATCH($E1715,bureaux!$A:$A,0),4)," ",INDEX(bureaux!$A:$H,MATCH($E1715,bureaux!$A:$A,0),5))</f>
        <v>#N/A</v>
      </c>
      <c r="J1715" s="20" t="e">
        <f>INDEX(bureaux!$A:$H,MATCH($E1715,bureaux!$A:$A,0),6)</f>
        <v>#N/A</v>
      </c>
      <c r="K1715" s="20" t="e">
        <f>INDEX(bureaux!$A:$H,MATCH($E1715,bureaux!$A:$A,0),7)</f>
        <v>#N/A</v>
      </c>
    </row>
    <row r="1716" spans="1:11" x14ac:dyDescent="0.25">
      <c r="A1716" s="20">
        <f>'Elegio-Electors'!C1716</f>
        <v>0</v>
      </c>
      <c r="B1716" s="20">
        <f>'Elegio-Electors'!B1716</f>
        <v>0</v>
      </c>
      <c r="C1716" s="91">
        <f>IF(Procédure!$C$33=2,'Elegio-Electors'!D1716,Procédure!$C$33)</f>
        <v>0</v>
      </c>
      <c r="D1716" s="20">
        <f>'Elegio-Electors'!E1716</f>
        <v>0</v>
      </c>
      <c r="E1716" s="91" t="str">
        <f>IF(LEFT(RIGHT('Elegio-Electors'!L1716,2),1)="C",'Elegio-Electors'!L1716,IF(LEFT(RIGHT('Elegio-Electors'!M1716,2),1)="C",'Elegio-Electors'!M1716,""))</f>
        <v/>
      </c>
      <c r="F1716" s="91" t="str">
        <f>IF(LEFT(RIGHT('Elegio-Electors'!L1716,2),1)="O",'Elegio-Electors'!L1716,IF(LEFT(RIGHT('Elegio-Electors'!M1716,2),1)="O",'Elegio-Electors'!M1716,""))</f>
        <v/>
      </c>
      <c r="G1716" s="20" t="e">
        <f>INDEX(bureaux!$A:$H,MATCH($E1716,bureaux!$A:$A,0),8)</f>
        <v>#N/A</v>
      </c>
      <c r="I1716" s="91" t="e">
        <f>_xlfn.CONCAT(INDEX(bureaux!$A:$H,MATCH($E1716,bureaux!$A:$A,0),4)," ",INDEX(bureaux!$A:$H,MATCH($E1716,bureaux!$A:$A,0),5))</f>
        <v>#N/A</v>
      </c>
      <c r="J1716" s="20" t="e">
        <f>INDEX(bureaux!$A:$H,MATCH($E1716,bureaux!$A:$A,0),6)</f>
        <v>#N/A</v>
      </c>
      <c r="K1716" s="20" t="e">
        <f>INDEX(bureaux!$A:$H,MATCH($E1716,bureaux!$A:$A,0),7)</f>
        <v>#N/A</v>
      </c>
    </row>
    <row r="1717" spans="1:11" x14ac:dyDescent="0.25">
      <c r="A1717" s="20">
        <f>'Elegio-Electors'!C1717</f>
        <v>0</v>
      </c>
      <c r="B1717" s="20">
        <f>'Elegio-Electors'!B1717</f>
        <v>0</v>
      </c>
      <c r="C1717" s="91">
        <f>IF(Procédure!$C$33=2,'Elegio-Electors'!D1717,Procédure!$C$33)</f>
        <v>0</v>
      </c>
      <c r="D1717" s="20">
        <f>'Elegio-Electors'!E1717</f>
        <v>0</v>
      </c>
      <c r="E1717" s="91" t="str">
        <f>IF(LEFT(RIGHT('Elegio-Electors'!L1717,2),1)="C",'Elegio-Electors'!L1717,IF(LEFT(RIGHT('Elegio-Electors'!M1717,2),1)="C",'Elegio-Electors'!M1717,""))</f>
        <v/>
      </c>
      <c r="F1717" s="91" t="str">
        <f>IF(LEFT(RIGHT('Elegio-Electors'!L1717,2),1)="O",'Elegio-Electors'!L1717,IF(LEFT(RIGHT('Elegio-Electors'!M1717,2),1)="O",'Elegio-Electors'!M1717,""))</f>
        <v/>
      </c>
      <c r="G1717" s="20" t="e">
        <f>INDEX(bureaux!$A:$H,MATCH($E1717,bureaux!$A:$A,0),8)</f>
        <v>#N/A</v>
      </c>
      <c r="I1717" s="91" t="e">
        <f>_xlfn.CONCAT(INDEX(bureaux!$A:$H,MATCH($E1717,bureaux!$A:$A,0),4)," ",INDEX(bureaux!$A:$H,MATCH($E1717,bureaux!$A:$A,0),5))</f>
        <v>#N/A</v>
      </c>
      <c r="J1717" s="20" t="e">
        <f>INDEX(bureaux!$A:$H,MATCH($E1717,bureaux!$A:$A,0),6)</f>
        <v>#N/A</v>
      </c>
      <c r="K1717" s="20" t="e">
        <f>INDEX(bureaux!$A:$H,MATCH($E1717,bureaux!$A:$A,0),7)</f>
        <v>#N/A</v>
      </c>
    </row>
    <row r="1718" spans="1:11" x14ac:dyDescent="0.25">
      <c r="A1718" s="20">
        <f>'Elegio-Electors'!C1718</f>
        <v>0</v>
      </c>
      <c r="B1718" s="20">
        <f>'Elegio-Electors'!B1718</f>
        <v>0</v>
      </c>
      <c r="C1718" s="91">
        <f>IF(Procédure!$C$33=2,'Elegio-Electors'!D1718,Procédure!$C$33)</f>
        <v>0</v>
      </c>
      <c r="D1718" s="20">
        <f>'Elegio-Electors'!E1718</f>
        <v>0</v>
      </c>
      <c r="E1718" s="91" t="str">
        <f>IF(LEFT(RIGHT('Elegio-Electors'!L1718,2),1)="C",'Elegio-Electors'!L1718,IF(LEFT(RIGHT('Elegio-Electors'!M1718,2),1)="C",'Elegio-Electors'!M1718,""))</f>
        <v/>
      </c>
      <c r="F1718" s="91" t="str">
        <f>IF(LEFT(RIGHT('Elegio-Electors'!L1718,2),1)="O",'Elegio-Electors'!L1718,IF(LEFT(RIGHT('Elegio-Electors'!M1718,2),1)="O",'Elegio-Electors'!M1718,""))</f>
        <v/>
      </c>
      <c r="G1718" s="20" t="e">
        <f>INDEX(bureaux!$A:$H,MATCH($E1718,bureaux!$A:$A,0),8)</f>
        <v>#N/A</v>
      </c>
      <c r="I1718" s="91" t="e">
        <f>_xlfn.CONCAT(INDEX(bureaux!$A:$H,MATCH($E1718,bureaux!$A:$A,0),4)," ",INDEX(bureaux!$A:$H,MATCH($E1718,bureaux!$A:$A,0),5))</f>
        <v>#N/A</v>
      </c>
      <c r="J1718" s="20" t="e">
        <f>INDEX(bureaux!$A:$H,MATCH($E1718,bureaux!$A:$A,0),6)</f>
        <v>#N/A</v>
      </c>
      <c r="K1718" s="20" t="e">
        <f>INDEX(bureaux!$A:$H,MATCH($E1718,bureaux!$A:$A,0),7)</f>
        <v>#N/A</v>
      </c>
    </row>
    <row r="1719" spans="1:11" x14ac:dyDescent="0.25">
      <c r="A1719" s="20">
        <f>'Elegio-Electors'!C1719</f>
        <v>0</v>
      </c>
      <c r="B1719" s="20">
        <f>'Elegio-Electors'!B1719</f>
        <v>0</v>
      </c>
      <c r="C1719" s="91">
        <f>IF(Procédure!$C$33=2,'Elegio-Electors'!D1719,Procédure!$C$33)</f>
        <v>0</v>
      </c>
      <c r="D1719" s="20">
        <f>'Elegio-Electors'!E1719</f>
        <v>0</v>
      </c>
      <c r="E1719" s="91" t="str">
        <f>IF(LEFT(RIGHT('Elegio-Electors'!L1719,2),1)="C",'Elegio-Electors'!L1719,IF(LEFT(RIGHT('Elegio-Electors'!M1719,2),1)="C",'Elegio-Electors'!M1719,""))</f>
        <v/>
      </c>
      <c r="F1719" s="91" t="str">
        <f>IF(LEFT(RIGHT('Elegio-Electors'!L1719,2),1)="O",'Elegio-Electors'!L1719,IF(LEFT(RIGHT('Elegio-Electors'!M1719,2),1)="O",'Elegio-Electors'!M1719,""))</f>
        <v/>
      </c>
      <c r="G1719" s="20" t="e">
        <f>INDEX(bureaux!$A:$H,MATCH($E1719,bureaux!$A:$A,0),8)</f>
        <v>#N/A</v>
      </c>
      <c r="I1719" s="91" t="e">
        <f>_xlfn.CONCAT(INDEX(bureaux!$A:$H,MATCH($E1719,bureaux!$A:$A,0),4)," ",INDEX(bureaux!$A:$H,MATCH($E1719,bureaux!$A:$A,0),5))</f>
        <v>#N/A</v>
      </c>
      <c r="J1719" s="20" t="e">
        <f>INDEX(bureaux!$A:$H,MATCH($E1719,bureaux!$A:$A,0),6)</f>
        <v>#N/A</v>
      </c>
      <c r="K1719" s="20" t="e">
        <f>INDEX(bureaux!$A:$H,MATCH($E1719,bureaux!$A:$A,0),7)</f>
        <v>#N/A</v>
      </c>
    </row>
    <row r="1720" spans="1:11" x14ac:dyDescent="0.25">
      <c r="A1720" s="20">
        <f>'Elegio-Electors'!C1720</f>
        <v>0</v>
      </c>
      <c r="B1720" s="20">
        <f>'Elegio-Electors'!B1720</f>
        <v>0</v>
      </c>
      <c r="C1720" s="91">
        <f>IF(Procédure!$C$33=2,'Elegio-Electors'!D1720,Procédure!$C$33)</f>
        <v>0</v>
      </c>
      <c r="D1720" s="20">
        <f>'Elegio-Electors'!E1720</f>
        <v>0</v>
      </c>
      <c r="E1720" s="91" t="str">
        <f>IF(LEFT(RIGHT('Elegio-Electors'!L1720,2),1)="C",'Elegio-Electors'!L1720,IF(LEFT(RIGHT('Elegio-Electors'!M1720,2),1)="C",'Elegio-Electors'!M1720,""))</f>
        <v/>
      </c>
      <c r="F1720" s="91" t="str">
        <f>IF(LEFT(RIGHT('Elegio-Electors'!L1720,2),1)="O",'Elegio-Electors'!L1720,IF(LEFT(RIGHT('Elegio-Electors'!M1720,2),1)="O",'Elegio-Electors'!M1720,""))</f>
        <v/>
      </c>
      <c r="G1720" s="20" t="e">
        <f>INDEX(bureaux!$A:$H,MATCH($E1720,bureaux!$A:$A,0),8)</f>
        <v>#N/A</v>
      </c>
      <c r="I1720" s="91" t="e">
        <f>_xlfn.CONCAT(INDEX(bureaux!$A:$H,MATCH($E1720,bureaux!$A:$A,0),4)," ",INDEX(bureaux!$A:$H,MATCH($E1720,bureaux!$A:$A,0),5))</f>
        <v>#N/A</v>
      </c>
      <c r="J1720" s="20" t="e">
        <f>INDEX(bureaux!$A:$H,MATCH($E1720,bureaux!$A:$A,0),6)</f>
        <v>#N/A</v>
      </c>
      <c r="K1720" s="20" t="e">
        <f>INDEX(bureaux!$A:$H,MATCH($E1720,bureaux!$A:$A,0),7)</f>
        <v>#N/A</v>
      </c>
    </row>
    <row r="1721" spans="1:11" x14ac:dyDescent="0.25">
      <c r="A1721" s="20">
        <f>'Elegio-Electors'!C1721</f>
        <v>0</v>
      </c>
      <c r="B1721" s="20">
        <f>'Elegio-Electors'!B1721</f>
        <v>0</v>
      </c>
      <c r="C1721" s="91">
        <f>IF(Procédure!$C$33=2,'Elegio-Electors'!D1721,Procédure!$C$33)</f>
        <v>0</v>
      </c>
      <c r="D1721" s="20">
        <f>'Elegio-Electors'!E1721</f>
        <v>0</v>
      </c>
      <c r="E1721" s="91" t="str">
        <f>IF(LEFT(RIGHT('Elegio-Electors'!L1721,2),1)="C",'Elegio-Electors'!L1721,IF(LEFT(RIGHT('Elegio-Electors'!M1721,2),1)="C",'Elegio-Electors'!M1721,""))</f>
        <v/>
      </c>
      <c r="F1721" s="91" t="str">
        <f>IF(LEFT(RIGHT('Elegio-Electors'!L1721,2),1)="O",'Elegio-Electors'!L1721,IF(LEFT(RIGHT('Elegio-Electors'!M1721,2),1)="O",'Elegio-Electors'!M1721,""))</f>
        <v/>
      </c>
      <c r="G1721" s="20" t="e">
        <f>INDEX(bureaux!$A:$H,MATCH($E1721,bureaux!$A:$A,0),8)</f>
        <v>#N/A</v>
      </c>
      <c r="I1721" s="91" t="e">
        <f>_xlfn.CONCAT(INDEX(bureaux!$A:$H,MATCH($E1721,bureaux!$A:$A,0),4)," ",INDEX(bureaux!$A:$H,MATCH($E1721,bureaux!$A:$A,0),5))</f>
        <v>#N/A</v>
      </c>
      <c r="J1721" s="20" t="e">
        <f>INDEX(bureaux!$A:$H,MATCH($E1721,bureaux!$A:$A,0),6)</f>
        <v>#N/A</v>
      </c>
      <c r="K1721" s="20" t="e">
        <f>INDEX(bureaux!$A:$H,MATCH($E1721,bureaux!$A:$A,0),7)</f>
        <v>#N/A</v>
      </c>
    </row>
    <row r="1722" spans="1:11" x14ac:dyDescent="0.25">
      <c r="A1722" s="20">
        <f>'Elegio-Electors'!C1722</f>
        <v>0</v>
      </c>
      <c r="B1722" s="20">
        <f>'Elegio-Electors'!B1722</f>
        <v>0</v>
      </c>
      <c r="C1722" s="91">
        <f>IF(Procédure!$C$33=2,'Elegio-Electors'!D1722,Procédure!$C$33)</f>
        <v>0</v>
      </c>
      <c r="D1722" s="20">
        <f>'Elegio-Electors'!E1722</f>
        <v>0</v>
      </c>
      <c r="E1722" s="91" t="str">
        <f>IF(LEFT(RIGHT('Elegio-Electors'!L1722,2),1)="C",'Elegio-Electors'!L1722,IF(LEFT(RIGHT('Elegio-Electors'!M1722,2),1)="C",'Elegio-Electors'!M1722,""))</f>
        <v/>
      </c>
      <c r="F1722" s="91" t="str">
        <f>IF(LEFT(RIGHT('Elegio-Electors'!L1722,2),1)="O",'Elegio-Electors'!L1722,IF(LEFT(RIGHT('Elegio-Electors'!M1722,2),1)="O",'Elegio-Electors'!M1722,""))</f>
        <v/>
      </c>
      <c r="G1722" s="20" t="e">
        <f>INDEX(bureaux!$A:$H,MATCH($E1722,bureaux!$A:$A,0),8)</f>
        <v>#N/A</v>
      </c>
      <c r="I1722" s="91" t="e">
        <f>_xlfn.CONCAT(INDEX(bureaux!$A:$H,MATCH($E1722,bureaux!$A:$A,0),4)," ",INDEX(bureaux!$A:$H,MATCH($E1722,bureaux!$A:$A,0),5))</f>
        <v>#N/A</v>
      </c>
      <c r="J1722" s="20" t="e">
        <f>INDEX(bureaux!$A:$H,MATCH($E1722,bureaux!$A:$A,0),6)</f>
        <v>#N/A</v>
      </c>
      <c r="K1722" s="20" t="e">
        <f>INDEX(bureaux!$A:$H,MATCH($E1722,bureaux!$A:$A,0),7)</f>
        <v>#N/A</v>
      </c>
    </row>
    <row r="1723" spans="1:11" x14ac:dyDescent="0.25">
      <c r="A1723" s="20">
        <f>'Elegio-Electors'!C1723</f>
        <v>0</v>
      </c>
      <c r="B1723" s="20">
        <f>'Elegio-Electors'!B1723</f>
        <v>0</v>
      </c>
      <c r="C1723" s="91">
        <f>IF(Procédure!$C$33=2,'Elegio-Electors'!D1723,Procédure!$C$33)</f>
        <v>0</v>
      </c>
      <c r="D1723" s="20">
        <f>'Elegio-Electors'!E1723</f>
        <v>0</v>
      </c>
      <c r="E1723" s="91" t="str">
        <f>IF(LEFT(RIGHT('Elegio-Electors'!L1723,2),1)="C",'Elegio-Electors'!L1723,IF(LEFT(RIGHT('Elegio-Electors'!M1723,2),1)="C",'Elegio-Electors'!M1723,""))</f>
        <v/>
      </c>
      <c r="F1723" s="91" t="str">
        <f>IF(LEFT(RIGHT('Elegio-Electors'!L1723,2),1)="O",'Elegio-Electors'!L1723,IF(LEFT(RIGHT('Elegio-Electors'!M1723,2),1)="O",'Elegio-Electors'!M1723,""))</f>
        <v/>
      </c>
      <c r="G1723" s="20" t="e">
        <f>INDEX(bureaux!$A:$H,MATCH($E1723,bureaux!$A:$A,0),8)</f>
        <v>#N/A</v>
      </c>
      <c r="I1723" s="91" t="e">
        <f>_xlfn.CONCAT(INDEX(bureaux!$A:$H,MATCH($E1723,bureaux!$A:$A,0),4)," ",INDEX(bureaux!$A:$H,MATCH($E1723,bureaux!$A:$A,0),5))</f>
        <v>#N/A</v>
      </c>
      <c r="J1723" s="20" t="e">
        <f>INDEX(bureaux!$A:$H,MATCH($E1723,bureaux!$A:$A,0),6)</f>
        <v>#N/A</v>
      </c>
      <c r="K1723" s="20" t="e">
        <f>INDEX(bureaux!$A:$H,MATCH($E1723,bureaux!$A:$A,0),7)</f>
        <v>#N/A</v>
      </c>
    </row>
    <row r="1724" spans="1:11" x14ac:dyDescent="0.25">
      <c r="A1724" s="20">
        <f>'Elegio-Electors'!C1724</f>
        <v>0</v>
      </c>
      <c r="B1724" s="20">
        <f>'Elegio-Electors'!B1724</f>
        <v>0</v>
      </c>
      <c r="C1724" s="91">
        <f>IF(Procédure!$C$33=2,'Elegio-Electors'!D1724,Procédure!$C$33)</f>
        <v>0</v>
      </c>
      <c r="D1724" s="20">
        <f>'Elegio-Electors'!E1724</f>
        <v>0</v>
      </c>
      <c r="E1724" s="91" t="str">
        <f>IF(LEFT(RIGHT('Elegio-Electors'!L1724,2),1)="C",'Elegio-Electors'!L1724,IF(LEFT(RIGHT('Elegio-Electors'!M1724,2),1)="C",'Elegio-Electors'!M1724,""))</f>
        <v/>
      </c>
      <c r="F1724" s="91" t="str">
        <f>IF(LEFT(RIGHT('Elegio-Electors'!L1724,2),1)="O",'Elegio-Electors'!L1724,IF(LEFT(RIGHT('Elegio-Electors'!M1724,2),1)="O",'Elegio-Electors'!M1724,""))</f>
        <v/>
      </c>
      <c r="G1724" s="20" t="e">
        <f>INDEX(bureaux!$A:$H,MATCH($E1724,bureaux!$A:$A,0),8)</f>
        <v>#N/A</v>
      </c>
      <c r="I1724" s="91" t="e">
        <f>_xlfn.CONCAT(INDEX(bureaux!$A:$H,MATCH($E1724,bureaux!$A:$A,0),4)," ",INDEX(bureaux!$A:$H,MATCH($E1724,bureaux!$A:$A,0),5))</f>
        <v>#N/A</v>
      </c>
      <c r="J1724" s="20" t="e">
        <f>INDEX(bureaux!$A:$H,MATCH($E1724,bureaux!$A:$A,0),6)</f>
        <v>#N/A</v>
      </c>
      <c r="K1724" s="20" t="e">
        <f>INDEX(bureaux!$A:$H,MATCH($E1724,bureaux!$A:$A,0),7)</f>
        <v>#N/A</v>
      </c>
    </row>
    <row r="1725" spans="1:11" x14ac:dyDescent="0.25">
      <c r="A1725" s="20">
        <f>'Elegio-Electors'!C1725</f>
        <v>0</v>
      </c>
      <c r="B1725" s="20">
        <f>'Elegio-Electors'!B1725</f>
        <v>0</v>
      </c>
      <c r="C1725" s="91">
        <f>IF(Procédure!$C$33=2,'Elegio-Electors'!D1725,Procédure!$C$33)</f>
        <v>0</v>
      </c>
      <c r="D1725" s="20">
        <f>'Elegio-Electors'!E1725</f>
        <v>0</v>
      </c>
      <c r="E1725" s="91" t="str">
        <f>IF(LEFT(RIGHT('Elegio-Electors'!L1725,2),1)="C",'Elegio-Electors'!L1725,IF(LEFT(RIGHT('Elegio-Electors'!M1725,2),1)="C",'Elegio-Electors'!M1725,""))</f>
        <v/>
      </c>
      <c r="F1725" s="91" t="str">
        <f>IF(LEFT(RIGHT('Elegio-Electors'!L1725,2),1)="O",'Elegio-Electors'!L1725,IF(LEFT(RIGHT('Elegio-Electors'!M1725,2),1)="O",'Elegio-Electors'!M1725,""))</f>
        <v/>
      </c>
      <c r="G1725" s="20" t="e">
        <f>INDEX(bureaux!$A:$H,MATCH($E1725,bureaux!$A:$A,0),8)</f>
        <v>#N/A</v>
      </c>
      <c r="I1725" s="91" t="e">
        <f>_xlfn.CONCAT(INDEX(bureaux!$A:$H,MATCH($E1725,bureaux!$A:$A,0),4)," ",INDEX(bureaux!$A:$H,MATCH($E1725,bureaux!$A:$A,0),5))</f>
        <v>#N/A</v>
      </c>
      <c r="J1725" s="20" t="e">
        <f>INDEX(bureaux!$A:$H,MATCH($E1725,bureaux!$A:$A,0),6)</f>
        <v>#N/A</v>
      </c>
      <c r="K1725" s="20" t="e">
        <f>INDEX(bureaux!$A:$H,MATCH($E1725,bureaux!$A:$A,0),7)</f>
        <v>#N/A</v>
      </c>
    </row>
    <row r="1726" spans="1:11" x14ac:dyDescent="0.25">
      <c r="A1726" s="20">
        <f>'Elegio-Electors'!C1726</f>
        <v>0</v>
      </c>
      <c r="B1726" s="20">
        <f>'Elegio-Electors'!B1726</f>
        <v>0</v>
      </c>
      <c r="C1726" s="91">
        <f>IF(Procédure!$C$33=2,'Elegio-Electors'!D1726,Procédure!$C$33)</f>
        <v>0</v>
      </c>
      <c r="D1726" s="20">
        <f>'Elegio-Electors'!E1726</f>
        <v>0</v>
      </c>
      <c r="E1726" s="91" t="str">
        <f>IF(LEFT(RIGHT('Elegio-Electors'!L1726,2),1)="C",'Elegio-Electors'!L1726,IF(LEFT(RIGHT('Elegio-Electors'!M1726,2),1)="C",'Elegio-Electors'!M1726,""))</f>
        <v/>
      </c>
      <c r="F1726" s="91" t="str">
        <f>IF(LEFT(RIGHT('Elegio-Electors'!L1726,2),1)="O",'Elegio-Electors'!L1726,IF(LEFT(RIGHT('Elegio-Electors'!M1726,2),1)="O",'Elegio-Electors'!M1726,""))</f>
        <v/>
      </c>
      <c r="G1726" s="20" t="e">
        <f>INDEX(bureaux!$A:$H,MATCH($E1726,bureaux!$A:$A,0),8)</f>
        <v>#N/A</v>
      </c>
      <c r="I1726" s="91" t="e">
        <f>_xlfn.CONCAT(INDEX(bureaux!$A:$H,MATCH($E1726,bureaux!$A:$A,0),4)," ",INDEX(bureaux!$A:$H,MATCH($E1726,bureaux!$A:$A,0),5))</f>
        <v>#N/A</v>
      </c>
      <c r="J1726" s="20" t="e">
        <f>INDEX(bureaux!$A:$H,MATCH($E1726,bureaux!$A:$A,0),6)</f>
        <v>#N/A</v>
      </c>
      <c r="K1726" s="20" t="e">
        <f>INDEX(bureaux!$A:$H,MATCH($E1726,bureaux!$A:$A,0),7)</f>
        <v>#N/A</v>
      </c>
    </row>
    <row r="1727" spans="1:11" x14ac:dyDescent="0.25">
      <c r="A1727" s="20">
        <f>'Elegio-Electors'!C1727</f>
        <v>0</v>
      </c>
      <c r="B1727" s="20">
        <f>'Elegio-Electors'!B1727</f>
        <v>0</v>
      </c>
      <c r="C1727" s="91">
        <f>IF(Procédure!$C$33=2,'Elegio-Electors'!D1727,Procédure!$C$33)</f>
        <v>0</v>
      </c>
      <c r="D1727" s="20">
        <f>'Elegio-Electors'!E1727</f>
        <v>0</v>
      </c>
      <c r="E1727" s="91" t="str">
        <f>IF(LEFT(RIGHT('Elegio-Electors'!L1727,2),1)="C",'Elegio-Electors'!L1727,IF(LEFT(RIGHT('Elegio-Electors'!M1727,2),1)="C",'Elegio-Electors'!M1727,""))</f>
        <v/>
      </c>
      <c r="F1727" s="91" t="str">
        <f>IF(LEFT(RIGHT('Elegio-Electors'!L1727,2),1)="O",'Elegio-Electors'!L1727,IF(LEFT(RIGHT('Elegio-Electors'!M1727,2),1)="O",'Elegio-Electors'!M1727,""))</f>
        <v/>
      </c>
      <c r="G1727" s="20" t="e">
        <f>INDEX(bureaux!$A:$H,MATCH($E1727,bureaux!$A:$A,0),8)</f>
        <v>#N/A</v>
      </c>
      <c r="I1727" s="91" t="e">
        <f>_xlfn.CONCAT(INDEX(bureaux!$A:$H,MATCH($E1727,bureaux!$A:$A,0),4)," ",INDEX(bureaux!$A:$H,MATCH($E1727,bureaux!$A:$A,0),5))</f>
        <v>#N/A</v>
      </c>
      <c r="J1727" s="20" t="e">
        <f>INDEX(bureaux!$A:$H,MATCH($E1727,bureaux!$A:$A,0),6)</f>
        <v>#N/A</v>
      </c>
      <c r="K1727" s="20" t="e">
        <f>INDEX(bureaux!$A:$H,MATCH($E1727,bureaux!$A:$A,0),7)</f>
        <v>#N/A</v>
      </c>
    </row>
    <row r="1728" spans="1:11" x14ac:dyDescent="0.25">
      <c r="A1728" s="20">
        <f>'Elegio-Electors'!C1728</f>
        <v>0</v>
      </c>
      <c r="B1728" s="20">
        <f>'Elegio-Electors'!B1728</f>
        <v>0</v>
      </c>
      <c r="C1728" s="91">
        <f>IF(Procédure!$C$33=2,'Elegio-Electors'!D1728,Procédure!$C$33)</f>
        <v>0</v>
      </c>
      <c r="D1728" s="20">
        <f>'Elegio-Electors'!E1728</f>
        <v>0</v>
      </c>
      <c r="E1728" s="91" t="str">
        <f>IF(LEFT(RIGHT('Elegio-Electors'!L1728,2),1)="C",'Elegio-Electors'!L1728,IF(LEFT(RIGHT('Elegio-Electors'!M1728,2),1)="C",'Elegio-Electors'!M1728,""))</f>
        <v/>
      </c>
      <c r="F1728" s="91" t="str">
        <f>IF(LEFT(RIGHT('Elegio-Electors'!L1728,2),1)="O",'Elegio-Electors'!L1728,IF(LEFT(RIGHT('Elegio-Electors'!M1728,2),1)="O",'Elegio-Electors'!M1728,""))</f>
        <v/>
      </c>
      <c r="G1728" s="20" t="e">
        <f>INDEX(bureaux!$A:$H,MATCH($E1728,bureaux!$A:$A,0),8)</f>
        <v>#N/A</v>
      </c>
      <c r="I1728" s="91" t="e">
        <f>_xlfn.CONCAT(INDEX(bureaux!$A:$H,MATCH($E1728,bureaux!$A:$A,0),4)," ",INDEX(bureaux!$A:$H,MATCH($E1728,bureaux!$A:$A,0),5))</f>
        <v>#N/A</v>
      </c>
      <c r="J1728" s="20" t="e">
        <f>INDEX(bureaux!$A:$H,MATCH($E1728,bureaux!$A:$A,0),6)</f>
        <v>#N/A</v>
      </c>
      <c r="K1728" s="20" t="e">
        <f>INDEX(bureaux!$A:$H,MATCH($E1728,bureaux!$A:$A,0),7)</f>
        <v>#N/A</v>
      </c>
    </row>
    <row r="1729" spans="1:11" x14ac:dyDescent="0.25">
      <c r="A1729" s="20">
        <f>'Elegio-Electors'!C1729</f>
        <v>0</v>
      </c>
      <c r="B1729" s="20">
        <f>'Elegio-Electors'!B1729</f>
        <v>0</v>
      </c>
      <c r="C1729" s="91">
        <f>IF(Procédure!$C$33=2,'Elegio-Electors'!D1729,Procédure!$C$33)</f>
        <v>0</v>
      </c>
      <c r="D1729" s="20">
        <f>'Elegio-Electors'!E1729</f>
        <v>0</v>
      </c>
      <c r="E1729" s="91" t="str">
        <f>IF(LEFT(RIGHT('Elegio-Electors'!L1729,2),1)="C",'Elegio-Electors'!L1729,IF(LEFT(RIGHT('Elegio-Electors'!M1729,2),1)="C",'Elegio-Electors'!M1729,""))</f>
        <v/>
      </c>
      <c r="F1729" s="91" t="str">
        <f>IF(LEFT(RIGHT('Elegio-Electors'!L1729,2),1)="O",'Elegio-Electors'!L1729,IF(LEFT(RIGHT('Elegio-Electors'!M1729,2),1)="O",'Elegio-Electors'!M1729,""))</f>
        <v/>
      </c>
      <c r="G1729" s="20" t="e">
        <f>INDEX(bureaux!$A:$H,MATCH($E1729,bureaux!$A:$A,0),8)</f>
        <v>#N/A</v>
      </c>
      <c r="I1729" s="91" t="e">
        <f>_xlfn.CONCAT(INDEX(bureaux!$A:$H,MATCH($E1729,bureaux!$A:$A,0),4)," ",INDEX(bureaux!$A:$H,MATCH($E1729,bureaux!$A:$A,0),5))</f>
        <v>#N/A</v>
      </c>
      <c r="J1729" s="20" t="e">
        <f>INDEX(bureaux!$A:$H,MATCH($E1729,bureaux!$A:$A,0),6)</f>
        <v>#N/A</v>
      </c>
      <c r="K1729" s="20" t="e">
        <f>INDEX(bureaux!$A:$H,MATCH($E1729,bureaux!$A:$A,0),7)</f>
        <v>#N/A</v>
      </c>
    </row>
    <row r="1730" spans="1:11" x14ac:dyDescent="0.25">
      <c r="A1730" s="20">
        <f>'Elegio-Electors'!C1730</f>
        <v>0</v>
      </c>
      <c r="B1730" s="20">
        <f>'Elegio-Electors'!B1730</f>
        <v>0</v>
      </c>
      <c r="C1730" s="91">
        <f>IF(Procédure!$C$33=2,'Elegio-Electors'!D1730,Procédure!$C$33)</f>
        <v>0</v>
      </c>
      <c r="D1730" s="20">
        <f>'Elegio-Electors'!E1730</f>
        <v>0</v>
      </c>
      <c r="E1730" s="91" t="str">
        <f>IF(LEFT(RIGHT('Elegio-Electors'!L1730,2),1)="C",'Elegio-Electors'!L1730,IF(LEFT(RIGHT('Elegio-Electors'!M1730,2),1)="C",'Elegio-Electors'!M1730,""))</f>
        <v/>
      </c>
      <c r="F1730" s="91" t="str">
        <f>IF(LEFT(RIGHT('Elegio-Electors'!L1730,2),1)="O",'Elegio-Electors'!L1730,IF(LEFT(RIGHT('Elegio-Electors'!M1730,2),1)="O",'Elegio-Electors'!M1730,""))</f>
        <v/>
      </c>
      <c r="G1730" s="20" t="e">
        <f>INDEX(bureaux!$A:$H,MATCH($E1730,bureaux!$A:$A,0),8)</f>
        <v>#N/A</v>
      </c>
      <c r="I1730" s="91" t="e">
        <f>_xlfn.CONCAT(INDEX(bureaux!$A:$H,MATCH($E1730,bureaux!$A:$A,0),4)," ",INDEX(bureaux!$A:$H,MATCH($E1730,bureaux!$A:$A,0),5))</f>
        <v>#N/A</v>
      </c>
      <c r="J1730" s="20" t="e">
        <f>INDEX(bureaux!$A:$H,MATCH($E1730,bureaux!$A:$A,0),6)</f>
        <v>#N/A</v>
      </c>
      <c r="K1730" s="20" t="e">
        <f>INDEX(bureaux!$A:$H,MATCH($E1730,bureaux!$A:$A,0),7)</f>
        <v>#N/A</v>
      </c>
    </row>
    <row r="1731" spans="1:11" x14ac:dyDescent="0.25">
      <c r="A1731" s="20">
        <f>'Elegio-Electors'!C1731</f>
        <v>0</v>
      </c>
      <c r="B1731" s="20">
        <f>'Elegio-Electors'!B1731</f>
        <v>0</v>
      </c>
      <c r="C1731" s="91">
        <f>IF(Procédure!$C$33=2,'Elegio-Electors'!D1731,Procédure!$C$33)</f>
        <v>0</v>
      </c>
      <c r="D1731" s="20">
        <f>'Elegio-Electors'!E1731</f>
        <v>0</v>
      </c>
      <c r="E1731" s="91" t="str">
        <f>IF(LEFT(RIGHT('Elegio-Electors'!L1731,2),1)="C",'Elegio-Electors'!L1731,IF(LEFT(RIGHT('Elegio-Electors'!M1731,2),1)="C",'Elegio-Electors'!M1731,""))</f>
        <v/>
      </c>
      <c r="F1731" s="91" t="str">
        <f>IF(LEFT(RIGHT('Elegio-Electors'!L1731,2),1)="O",'Elegio-Electors'!L1731,IF(LEFT(RIGHT('Elegio-Electors'!M1731,2),1)="O",'Elegio-Electors'!M1731,""))</f>
        <v/>
      </c>
      <c r="G1731" s="20" t="e">
        <f>INDEX(bureaux!$A:$H,MATCH($E1731,bureaux!$A:$A,0),8)</f>
        <v>#N/A</v>
      </c>
      <c r="I1731" s="91" t="e">
        <f>_xlfn.CONCAT(INDEX(bureaux!$A:$H,MATCH($E1731,bureaux!$A:$A,0),4)," ",INDEX(bureaux!$A:$H,MATCH($E1731,bureaux!$A:$A,0),5))</f>
        <v>#N/A</v>
      </c>
      <c r="J1731" s="20" t="e">
        <f>INDEX(bureaux!$A:$H,MATCH($E1731,bureaux!$A:$A,0),6)</f>
        <v>#N/A</v>
      </c>
      <c r="K1731" s="20" t="e">
        <f>INDEX(bureaux!$A:$H,MATCH($E1731,bureaux!$A:$A,0),7)</f>
        <v>#N/A</v>
      </c>
    </row>
    <row r="1732" spans="1:11" x14ac:dyDescent="0.25">
      <c r="A1732" s="20">
        <f>'Elegio-Electors'!C1732</f>
        <v>0</v>
      </c>
      <c r="B1732" s="20">
        <f>'Elegio-Electors'!B1732</f>
        <v>0</v>
      </c>
      <c r="C1732" s="91">
        <f>IF(Procédure!$C$33=2,'Elegio-Electors'!D1732,Procédure!$C$33)</f>
        <v>0</v>
      </c>
      <c r="D1732" s="20">
        <f>'Elegio-Electors'!E1732</f>
        <v>0</v>
      </c>
      <c r="E1732" s="91" t="str">
        <f>IF(LEFT(RIGHT('Elegio-Electors'!L1732,2),1)="C",'Elegio-Electors'!L1732,IF(LEFT(RIGHT('Elegio-Electors'!M1732,2),1)="C",'Elegio-Electors'!M1732,""))</f>
        <v/>
      </c>
      <c r="F1732" s="91" t="str">
        <f>IF(LEFT(RIGHT('Elegio-Electors'!L1732,2),1)="O",'Elegio-Electors'!L1732,IF(LEFT(RIGHT('Elegio-Electors'!M1732,2),1)="O",'Elegio-Electors'!M1732,""))</f>
        <v/>
      </c>
      <c r="G1732" s="20" t="e">
        <f>INDEX(bureaux!$A:$H,MATCH($E1732,bureaux!$A:$A,0),8)</f>
        <v>#N/A</v>
      </c>
      <c r="I1732" s="91" t="e">
        <f>_xlfn.CONCAT(INDEX(bureaux!$A:$H,MATCH($E1732,bureaux!$A:$A,0),4)," ",INDEX(bureaux!$A:$H,MATCH($E1732,bureaux!$A:$A,0),5))</f>
        <v>#N/A</v>
      </c>
      <c r="J1732" s="20" t="e">
        <f>INDEX(bureaux!$A:$H,MATCH($E1732,bureaux!$A:$A,0),6)</f>
        <v>#N/A</v>
      </c>
      <c r="K1732" s="20" t="e">
        <f>INDEX(bureaux!$A:$H,MATCH($E1732,bureaux!$A:$A,0),7)</f>
        <v>#N/A</v>
      </c>
    </row>
    <row r="1733" spans="1:11" x14ac:dyDescent="0.25">
      <c r="A1733" s="20">
        <f>'Elegio-Electors'!C1733</f>
        <v>0</v>
      </c>
      <c r="B1733" s="20">
        <f>'Elegio-Electors'!B1733</f>
        <v>0</v>
      </c>
      <c r="C1733" s="91">
        <f>IF(Procédure!$C$33=2,'Elegio-Electors'!D1733,Procédure!$C$33)</f>
        <v>0</v>
      </c>
      <c r="D1733" s="20">
        <f>'Elegio-Electors'!E1733</f>
        <v>0</v>
      </c>
      <c r="E1733" s="91" t="str">
        <f>IF(LEFT(RIGHT('Elegio-Electors'!L1733,2),1)="C",'Elegio-Electors'!L1733,IF(LEFT(RIGHT('Elegio-Electors'!M1733,2),1)="C",'Elegio-Electors'!M1733,""))</f>
        <v/>
      </c>
      <c r="F1733" s="91" t="str">
        <f>IF(LEFT(RIGHT('Elegio-Electors'!L1733,2),1)="O",'Elegio-Electors'!L1733,IF(LEFT(RIGHT('Elegio-Electors'!M1733,2),1)="O",'Elegio-Electors'!M1733,""))</f>
        <v/>
      </c>
      <c r="G1733" s="20" t="e">
        <f>INDEX(bureaux!$A:$H,MATCH($E1733,bureaux!$A:$A,0),8)</f>
        <v>#N/A</v>
      </c>
      <c r="I1733" s="91" t="e">
        <f>_xlfn.CONCAT(INDEX(bureaux!$A:$H,MATCH($E1733,bureaux!$A:$A,0),4)," ",INDEX(bureaux!$A:$H,MATCH($E1733,bureaux!$A:$A,0),5))</f>
        <v>#N/A</v>
      </c>
      <c r="J1733" s="20" t="e">
        <f>INDEX(bureaux!$A:$H,MATCH($E1733,bureaux!$A:$A,0),6)</f>
        <v>#N/A</v>
      </c>
      <c r="K1733" s="20" t="e">
        <f>INDEX(bureaux!$A:$H,MATCH($E1733,bureaux!$A:$A,0),7)</f>
        <v>#N/A</v>
      </c>
    </row>
    <row r="1734" spans="1:11" x14ac:dyDescent="0.25">
      <c r="A1734" s="20">
        <f>'Elegio-Electors'!C1734</f>
        <v>0</v>
      </c>
      <c r="B1734" s="20">
        <f>'Elegio-Electors'!B1734</f>
        <v>0</v>
      </c>
      <c r="C1734" s="91">
        <f>IF(Procédure!$C$33=2,'Elegio-Electors'!D1734,Procédure!$C$33)</f>
        <v>0</v>
      </c>
      <c r="D1734" s="20">
        <f>'Elegio-Electors'!E1734</f>
        <v>0</v>
      </c>
      <c r="E1734" s="91" t="str">
        <f>IF(LEFT(RIGHT('Elegio-Electors'!L1734,2),1)="C",'Elegio-Electors'!L1734,IF(LEFT(RIGHT('Elegio-Electors'!M1734,2),1)="C",'Elegio-Electors'!M1734,""))</f>
        <v/>
      </c>
      <c r="F1734" s="91" t="str">
        <f>IF(LEFT(RIGHT('Elegio-Electors'!L1734,2),1)="O",'Elegio-Electors'!L1734,IF(LEFT(RIGHT('Elegio-Electors'!M1734,2),1)="O",'Elegio-Electors'!M1734,""))</f>
        <v/>
      </c>
      <c r="G1734" s="20" t="e">
        <f>INDEX(bureaux!$A:$H,MATCH($E1734,bureaux!$A:$A,0),8)</f>
        <v>#N/A</v>
      </c>
      <c r="I1734" s="91" t="e">
        <f>_xlfn.CONCAT(INDEX(bureaux!$A:$H,MATCH($E1734,bureaux!$A:$A,0),4)," ",INDEX(bureaux!$A:$H,MATCH($E1734,bureaux!$A:$A,0),5))</f>
        <v>#N/A</v>
      </c>
      <c r="J1734" s="20" t="e">
        <f>INDEX(bureaux!$A:$H,MATCH($E1734,bureaux!$A:$A,0),6)</f>
        <v>#N/A</v>
      </c>
      <c r="K1734" s="20" t="e">
        <f>INDEX(bureaux!$A:$H,MATCH($E1734,bureaux!$A:$A,0),7)</f>
        <v>#N/A</v>
      </c>
    </row>
    <row r="1735" spans="1:11" x14ac:dyDescent="0.25">
      <c r="A1735" s="20">
        <f>'Elegio-Electors'!C1735</f>
        <v>0</v>
      </c>
      <c r="B1735" s="20">
        <f>'Elegio-Electors'!B1735</f>
        <v>0</v>
      </c>
      <c r="C1735" s="91">
        <f>IF(Procédure!$C$33=2,'Elegio-Electors'!D1735,Procédure!$C$33)</f>
        <v>0</v>
      </c>
      <c r="D1735" s="20">
        <f>'Elegio-Electors'!E1735</f>
        <v>0</v>
      </c>
      <c r="E1735" s="91" t="str">
        <f>IF(LEFT(RIGHT('Elegio-Electors'!L1735,2),1)="C",'Elegio-Electors'!L1735,IF(LEFT(RIGHT('Elegio-Electors'!M1735,2),1)="C",'Elegio-Electors'!M1735,""))</f>
        <v/>
      </c>
      <c r="F1735" s="91" t="str">
        <f>IF(LEFT(RIGHT('Elegio-Electors'!L1735,2),1)="O",'Elegio-Electors'!L1735,IF(LEFT(RIGHT('Elegio-Electors'!M1735,2),1)="O",'Elegio-Electors'!M1735,""))</f>
        <v/>
      </c>
      <c r="G1735" s="20" t="e">
        <f>INDEX(bureaux!$A:$H,MATCH($E1735,bureaux!$A:$A,0),8)</f>
        <v>#N/A</v>
      </c>
      <c r="I1735" s="91" t="e">
        <f>_xlfn.CONCAT(INDEX(bureaux!$A:$H,MATCH($E1735,bureaux!$A:$A,0),4)," ",INDEX(bureaux!$A:$H,MATCH($E1735,bureaux!$A:$A,0),5))</f>
        <v>#N/A</v>
      </c>
      <c r="J1735" s="20" t="e">
        <f>INDEX(bureaux!$A:$H,MATCH($E1735,bureaux!$A:$A,0),6)</f>
        <v>#N/A</v>
      </c>
      <c r="K1735" s="20" t="e">
        <f>INDEX(bureaux!$A:$H,MATCH($E1735,bureaux!$A:$A,0),7)</f>
        <v>#N/A</v>
      </c>
    </row>
    <row r="1736" spans="1:11" x14ac:dyDescent="0.25">
      <c r="A1736" s="20">
        <f>'Elegio-Electors'!C1736</f>
        <v>0</v>
      </c>
      <c r="B1736" s="20">
        <f>'Elegio-Electors'!B1736</f>
        <v>0</v>
      </c>
      <c r="C1736" s="91">
        <f>IF(Procédure!$C$33=2,'Elegio-Electors'!D1736,Procédure!$C$33)</f>
        <v>0</v>
      </c>
      <c r="D1736" s="20">
        <f>'Elegio-Electors'!E1736</f>
        <v>0</v>
      </c>
      <c r="E1736" s="91" t="str">
        <f>IF(LEFT(RIGHT('Elegio-Electors'!L1736,2),1)="C",'Elegio-Electors'!L1736,IF(LEFT(RIGHT('Elegio-Electors'!M1736,2),1)="C",'Elegio-Electors'!M1736,""))</f>
        <v/>
      </c>
      <c r="F1736" s="91" t="str">
        <f>IF(LEFT(RIGHT('Elegio-Electors'!L1736,2),1)="O",'Elegio-Electors'!L1736,IF(LEFT(RIGHT('Elegio-Electors'!M1736,2),1)="O",'Elegio-Electors'!M1736,""))</f>
        <v/>
      </c>
      <c r="G1736" s="20" t="e">
        <f>INDEX(bureaux!$A:$H,MATCH($E1736,bureaux!$A:$A,0),8)</f>
        <v>#N/A</v>
      </c>
      <c r="I1736" s="91" t="e">
        <f>_xlfn.CONCAT(INDEX(bureaux!$A:$H,MATCH($E1736,bureaux!$A:$A,0),4)," ",INDEX(bureaux!$A:$H,MATCH($E1736,bureaux!$A:$A,0),5))</f>
        <v>#N/A</v>
      </c>
      <c r="J1736" s="20" t="e">
        <f>INDEX(bureaux!$A:$H,MATCH($E1736,bureaux!$A:$A,0),6)</f>
        <v>#N/A</v>
      </c>
      <c r="K1736" s="20" t="e">
        <f>INDEX(bureaux!$A:$H,MATCH($E1736,bureaux!$A:$A,0),7)</f>
        <v>#N/A</v>
      </c>
    </row>
    <row r="1737" spans="1:11" x14ac:dyDescent="0.25">
      <c r="A1737" s="20">
        <f>'Elegio-Electors'!C1737</f>
        <v>0</v>
      </c>
      <c r="B1737" s="20">
        <f>'Elegio-Electors'!B1737</f>
        <v>0</v>
      </c>
      <c r="C1737" s="91">
        <f>IF(Procédure!$C$33=2,'Elegio-Electors'!D1737,Procédure!$C$33)</f>
        <v>0</v>
      </c>
      <c r="D1737" s="20">
        <f>'Elegio-Electors'!E1737</f>
        <v>0</v>
      </c>
      <c r="E1737" s="91" t="str">
        <f>IF(LEFT(RIGHT('Elegio-Electors'!L1737,2),1)="C",'Elegio-Electors'!L1737,IF(LEFT(RIGHT('Elegio-Electors'!M1737,2),1)="C",'Elegio-Electors'!M1737,""))</f>
        <v/>
      </c>
      <c r="F1737" s="91" t="str">
        <f>IF(LEFT(RIGHT('Elegio-Electors'!L1737,2),1)="O",'Elegio-Electors'!L1737,IF(LEFT(RIGHT('Elegio-Electors'!M1737,2),1)="O",'Elegio-Electors'!M1737,""))</f>
        <v/>
      </c>
      <c r="G1737" s="20" t="e">
        <f>INDEX(bureaux!$A:$H,MATCH($E1737,bureaux!$A:$A,0),8)</f>
        <v>#N/A</v>
      </c>
      <c r="I1737" s="91" t="e">
        <f>_xlfn.CONCAT(INDEX(bureaux!$A:$H,MATCH($E1737,bureaux!$A:$A,0),4)," ",INDEX(bureaux!$A:$H,MATCH($E1737,bureaux!$A:$A,0),5))</f>
        <v>#N/A</v>
      </c>
      <c r="J1737" s="20" t="e">
        <f>INDEX(bureaux!$A:$H,MATCH($E1737,bureaux!$A:$A,0),6)</f>
        <v>#N/A</v>
      </c>
      <c r="K1737" s="20" t="e">
        <f>INDEX(bureaux!$A:$H,MATCH($E1737,bureaux!$A:$A,0),7)</f>
        <v>#N/A</v>
      </c>
    </row>
    <row r="1738" spans="1:11" x14ac:dyDescent="0.25">
      <c r="A1738" s="20">
        <f>'Elegio-Electors'!C1738</f>
        <v>0</v>
      </c>
      <c r="B1738" s="20">
        <f>'Elegio-Electors'!B1738</f>
        <v>0</v>
      </c>
      <c r="C1738" s="91">
        <f>IF(Procédure!$C$33=2,'Elegio-Electors'!D1738,Procédure!$C$33)</f>
        <v>0</v>
      </c>
      <c r="D1738" s="20">
        <f>'Elegio-Electors'!E1738</f>
        <v>0</v>
      </c>
      <c r="E1738" s="91" t="str">
        <f>IF(LEFT(RIGHT('Elegio-Electors'!L1738,2),1)="C",'Elegio-Electors'!L1738,IF(LEFT(RIGHT('Elegio-Electors'!M1738,2),1)="C",'Elegio-Electors'!M1738,""))</f>
        <v/>
      </c>
      <c r="F1738" s="91" t="str">
        <f>IF(LEFT(RIGHT('Elegio-Electors'!L1738,2),1)="O",'Elegio-Electors'!L1738,IF(LEFT(RIGHT('Elegio-Electors'!M1738,2),1)="O",'Elegio-Electors'!M1738,""))</f>
        <v/>
      </c>
      <c r="G1738" s="20" t="e">
        <f>INDEX(bureaux!$A:$H,MATCH($E1738,bureaux!$A:$A,0),8)</f>
        <v>#N/A</v>
      </c>
      <c r="I1738" s="91" t="e">
        <f>_xlfn.CONCAT(INDEX(bureaux!$A:$H,MATCH($E1738,bureaux!$A:$A,0),4)," ",INDEX(bureaux!$A:$H,MATCH($E1738,bureaux!$A:$A,0),5))</f>
        <v>#N/A</v>
      </c>
      <c r="J1738" s="20" t="e">
        <f>INDEX(bureaux!$A:$H,MATCH($E1738,bureaux!$A:$A,0),6)</f>
        <v>#N/A</v>
      </c>
      <c r="K1738" s="20" t="e">
        <f>INDEX(bureaux!$A:$H,MATCH($E1738,bureaux!$A:$A,0),7)</f>
        <v>#N/A</v>
      </c>
    </row>
    <row r="1739" spans="1:11" x14ac:dyDescent="0.25">
      <c r="A1739" s="20">
        <f>'Elegio-Electors'!C1739</f>
        <v>0</v>
      </c>
      <c r="B1739" s="20">
        <f>'Elegio-Electors'!B1739</f>
        <v>0</v>
      </c>
      <c r="C1739" s="91">
        <f>IF(Procédure!$C$33=2,'Elegio-Electors'!D1739,Procédure!$C$33)</f>
        <v>0</v>
      </c>
      <c r="D1739" s="20">
        <f>'Elegio-Electors'!E1739</f>
        <v>0</v>
      </c>
      <c r="E1739" s="91" t="str">
        <f>IF(LEFT(RIGHT('Elegio-Electors'!L1739,2),1)="C",'Elegio-Electors'!L1739,IF(LEFT(RIGHT('Elegio-Electors'!M1739,2),1)="C",'Elegio-Electors'!M1739,""))</f>
        <v/>
      </c>
      <c r="F1739" s="91" t="str">
        <f>IF(LEFT(RIGHT('Elegio-Electors'!L1739,2),1)="O",'Elegio-Electors'!L1739,IF(LEFT(RIGHT('Elegio-Electors'!M1739,2),1)="O",'Elegio-Electors'!M1739,""))</f>
        <v/>
      </c>
      <c r="G1739" s="20" t="e">
        <f>INDEX(bureaux!$A:$H,MATCH($E1739,bureaux!$A:$A,0),8)</f>
        <v>#N/A</v>
      </c>
      <c r="I1739" s="91" t="e">
        <f>_xlfn.CONCAT(INDEX(bureaux!$A:$H,MATCH($E1739,bureaux!$A:$A,0),4)," ",INDEX(bureaux!$A:$H,MATCH($E1739,bureaux!$A:$A,0),5))</f>
        <v>#N/A</v>
      </c>
      <c r="J1739" s="20" t="e">
        <f>INDEX(bureaux!$A:$H,MATCH($E1739,bureaux!$A:$A,0),6)</f>
        <v>#N/A</v>
      </c>
      <c r="K1739" s="20" t="e">
        <f>INDEX(bureaux!$A:$H,MATCH($E1739,bureaux!$A:$A,0),7)</f>
        <v>#N/A</v>
      </c>
    </row>
    <row r="1740" spans="1:11" x14ac:dyDescent="0.25">
      <c r="A1740" s="20">
        <f>'Elegio-Electors'!C1740</f>
        <v>0</v>
      </c>
      <c r="B1740" s="20">
        <f>'Elegio-Electors'!B1740</f>
        <v>0</v>
      </c>
      <c r="C1740" s="91">
        <f>IF(Procédure!$C$33=2,'Elegio-Electors'!D1740,Procédure!$C$33)</f>
        <v>0</v>
      </c>
      <c r="D1740" s="20">
        <f>'Elegio-Electors'!E1740</f>
        <v>0</v>
      </c>
      <c r="E1740" s="91" t="str">
        <f>IF(LEFT(RIGHT('Elegio-Electors'!L1740,2),1)="C",'Elegio-Electors'!L1740,IF(LEFT(RIGHT('Elegio-Electors'!M1740,2),1)="C",'Elegio-Electors'!M1740,""))</f>
        <v/>
      </c>
      <c r="F1740" s="91" t="str">
        <f>IF(LEFT(RIGHT('Elegio-Electors'!L1740,2),1)="O",'Elegio-Electors'!L1740,IF(LEFT(RIGHT('Elegio-Electors'!M1740,2),1)="O",'Elegio-Electors'!M1740,""))</f>
        <v/>
      </c>
      <c r="G1740" s="20" t="e">
        <f>INDEX(bureaux!$A:$H,MATCH($E1740,bureaux!$A:$A,0),8)</f>
        <v>#N/A</v>
      </c>
      <c r="I1740" s="91" t="e">
        <f>_xlfn.CONCAT(INDEX(bureaux!$A:$H,MATCH($E1740,bureaux!$A:$A,0),4)," ",INDEX(bureaux!$A:$H,MATCH($E1740,bureaux!$A:$A,0),5))</f>
        <v>#N/A</v>
      </c>
      <c r="J1740" s="20" t="e">
        <f>INDEX(bureaux!$A:$H,MATCH($E1740,bureaux!$A:$A,0),6)</f>
        <v>#N/A</v>
      </c>
      <c r="K1740" s="20" t="e">
        <f>INDEX(bureaux!$A:$H,MATCH($E1740,bureaux!$A:$A,0),7)</f>
        <v>#N/A</v>
      </c>
    </row>
    <row r="1741" spans="1:11" x14ac:dyDescent="0.25">
      <c r="A1741" s="20">
        <f>'Elegio-Electors'!C1741</f>
        <v>0</v>
      </c>
      <c r="B1741" s="20">
        <f>'Elegio-Electors'!B1741</f>
        <v>0</v>
      </c>
      <c r="C1741" s="91">
        <f>IF(Procédure!$C$33=2,'Elegio-Electors'!D1741,Procédure!$C$33)</f>
        <v>0</v>
      </c>
      <c r="D1741" s="20">
        <f>'Elegio-Electors'!E1741</f>
        <v>0</v>
      </c>
      <c r="E1741" s="91" t="str">
        <f>IF(LEFT(RIGHT('Elegio-Electors'!L1741,2),1)="C",'Elegio-Electors'!L1741,IF(LEFT(RIGHT('Elegio-Electors'!M1741,2),1)="C",'Elegio-Electors'!M1741,""))</f>
        <v/>
      </c>
      <c r="F1741" s="91" t="str">
        <f>IF(LEFT(RIGHT('Elegio-Electors'!L1741,2),1)="O",'Elegio-Electors'!L1741,IF(LEFT(RIGHT('Elegio-Electors'!M1741,2),1)="O",'Elegio-Electors'!M1741,""))</f>
        <v/>
      </c>
      <c r="G1741" s="20" t="e">
        <f>INDEX(bureaux!$A:$H,MATCH($E1741,bureaux!$A:$A,0),8)</f>
        <v>#N/A</v>
      </c>
      <c r="I1741" s="91" t="e">
        <f>_xlfn.CONCAT(INDEX(bureaux!$A:$H,MATCH($E1741,bureaux!$A:$A,0),4)," ",INDEX(bureaux!$A:$H,MATCH($E1741,bureaux!$A:$A,0),5))</f>
        <v>#N/A</v>
      </c>
      <c r="J1741" s="20" t="e">
        <f>INDEX(bureaux!$A:$H,MATCH($E1741,bureaux!$A:$A,0),6)</f>
        <v>#N/A</v>
      </c>
      <c r="K1741" s="20" t="e">
        <f>INDEX(bureaux!$A:$H,MATCH($E1741,bureaux!$A:$A,0),7)</f>
        <v>#N/A</v>
      </c>
    </row>
    <row r="1742" spans="1:11" x14ac:dyDescent="0.25">
      <c r="A1742" s="20">
        <f>'Elegio-Electors'!C1742</f>
        <v>0</v>
      </c>
      <c r="B1742" s="20">
        <f>'Elegio-Electors'!B1742</f>
        <v>0</v>
      </c>
      <c r="C1742" s="91">
        <f>IF(Procédure!$C$33=2,'Elegio-Electors'!D1742,Procédure!$C$33)</f>
        <v>0</v>
      </c>
      <c r="D1742" s="20">
        <f>'Elegio-Electors'!E1742</f>
        <v>0</v>
      </c>
      <c r="E1742" s="91" t="str">
        <f>IF(LEFT(RIGHT('Elegio-Electors'!L1742,2),1)="C",'Elegio-Electors'!L1742,IF(LEFT(RIGHT('Elegio-Electors'!M1742,2),1)="C",'Elegio-Electors'!M1742,""))</f>
        <v/>
      </c>
      <c r="F1742" s="91" t="str">
        <f>IF(LEFT(RIGHT('Elegio-Electors'!L1742,2),1)="O",'Elegio-Electors'!L1742,IF(LEFT(RIGHT('Elegio-Electors'!M1742,2),1)="O",'Elegio-Electors'!M1742,""))</f>
        <v/>
      </c>
      <c r="G1742" s="20" t="e">
        <f>INDEX(bureaux!$A:$H,MATCH($E1742,bureaux!$A:$A,0),8)</f>
        <v>#N/A</v>
      </c>
      <c r="I1742" s="91" t="e">
        <f>_xlfn.CONCAT(INDEX(bureaux!$A:$H,MATCH($E1742,bureaux!$A:$A,0),4)," ",INDEX(bureaux!$A:$H,MATCH($E1742,bureaux!$A:$A,0),5))</f>
        <v>#N/A</v>
      </c>
      <c r="J1742" s="20" t="e">
        <f>INDEX(bureaux!$A:$H,MATCH($E1742,bureaux!$A:$A,0),6)</f>
        <v>#N/A</v>
      </c>
      <c r="K1742" s="20" t="e">
        <f>INDEX(bureaux!$A:$H,MATCH($E1742,bureaux!$A:$A,0),7)</f>
        <v>#N/A</v>
      </c>
    </row>
    <row r="1743" spans="1:11" x14ac:dyDescent="0.25">
      <c r="A1743" s="20">
        <f>'Elegio-Electors'!C1743</f>
        <v>0</v>
      </c>
      <c r="B1743" s="20">
        <f>'Elegio-Electors'!B1743</f>
        <v>0</v>
      </c>
      <c r="C1743" s="91">
        <f>IF(Procédure!$C$33=2,'Elegio-Electors'!D1743,Procédure!$C$33)</f>
        <v>0</v>
      </c>
      <c r="D1743" s="20">
        <f>'Elegio-Electors'!E1743</f>
        <v>0</v>
      </c>
      <c r="E1743" s="91" t="str">
        <f>IF(LEFT(RIGHT('Elegio-Electors'!L1743,2),1)="C",'Elegio-Electors'!L1743,IF(LEFT(RIGHT('Elegio-Electors'!M1743,2),1)="C",'Elegio-Electors'!M1743,""))</f>
        <v/>
      </c>
      <c r="F1743" s="91" t="str">
        <f>IF(LEFT(RIGHT('Elegio-Electors'!L1743,2),1)="O",'Elegio-Electors'!L1743,IF(LEFT(RIGHT('Elegio-Electors'!M1743,2),1)="O",'Elegio-Electors'!M1743,""))</f>
        <v/>
      </c>
      <c r="G1743" s="20" t="e">
        <f>INDEX(bureaux!$A:$H,MATCH($E1743,bureaux!$A:$A,0),8)</f>
        <v>#N/A</v>
      </c>
      <c r="I1743" s="91" t="e">
        <f>_xlfn.CONCAT(INDEX(bureaux!$A:$H,MATCH($E1743,bureaux!$A:$A,0),4)," ",INDEX(bureaux!$A:$H,MATCH($E1743,bureaux!$A:$A,0),5))</f>
        <v>#N/A</v>
      </c>
      <c r="J1743" s="20" t="e">
        <f>INDEX(bureaux!$A:$H,MATCH($E1743,bureaux!$A:$A,0),6)</f>
        <v>#N/A</v>
      </c>
      <c r="K1743" s="20" t="e">
        <f>INDEX(bureaux!$A:$H,MATCH($E1743,bureaux!$A:$A,0),7)</f>
        <v>#N/A</v>
      </c>
    </row>
    <row r="1744" spans="1:11" x14ac:dyDescent="0.25">
      <c r="A1744" s="20">
        <f>'Elegio-Electors'!C1744</f>
        <v>0</v>
      </c>
      <c r="B1744" s="20">
        <f>'Elegio-Electors'!B1744</f>
        <v>0</v>
      </c>
      <c r="C1744" s="91">
        <f>IF(Procédure!$C$33=2,'Elegio-Electors'!D1744,Procédure!$C$33)</f>
        <v>0</v>
      </c>
      <c r="D1744" s="20">
        <f>'Elegio-Electors'!E1744</f>
        <v>0</v>
      </c>
      <c r="E1744" s="91" t="str">
        <f>IF(LEFT(RIGHT('Elegio-Electors'!L1744,2),1)="C",'Elegio-Electors'!L1744,IF(LEFT(RIGHT('Elegio-Electors'!M1744,2),1)="C",'Elegio-Electors'!M1744,""))</f>
        <v/>
      </c>
      <c r="F1744" s="91" t="str">
        <f>IF(LEFT(RIGHT('Elegio-Electors'!L1744,2),1)="O",'Elegio-Electors'!L1744,IF(LEFT(RIGHT('Elegio-Electors'!M1744,2),1)="O",'Elegio-Electors'!M1744,""))</f>
        <v/>
      </c>
      <c r="G1744" s="20" t="e">
        <f>INDEX(bureaux!$A:$H,MATCH($E1744,bureaux!$A:$A,0),8)</f>
        <v>#N/A</v>
      </c>
      <c r="I1744" s="91" t="e">
        <f>_xlfn.CONCAT(INDEX(bureaux!$A:$H,MATCH($E1744,bureaux!$A:$A,0),4)," ",INDEX(bureaux!$A:$H,MATCH($E1744,bureaux!$A:$A,0),5))</f>
        <v>#N/A</v>
      </c>
      <c r="J1744" s="20" t="e">
        <f>INDEX(bureaux!$A:$H,MATCH($E1744,bureaux!$A:$A,0),6)</f>
        <v>#N/A</v>
      </c>
      <c r="K1744" s="20" t="e">
        <f>INDEX(bureaux!$A:$H,MATCH($E1744,bureaux!$A:$A,0),7)</f>
        <v>#N/A</v>
      </c>
    </row>
    <row r="1745" spans="1:11" x14ac:dyDescent="0.25">
      <c r="A1745" s="20">
        <f>'Elegio-Electors'!C1745</f>
        <v>0</v>
      </c>
      <c r="B1745" s="20">
        <f>'Elegio-Electors'!B1745</f>
        <v>0</v>
      </c>
      <c r="C1745" s="91">
        <f>IF(Procédure!$C$33=2,'Elegio-Electors'!D1745,Procédure!$C$33)</f>
        <v>0</v>
      </c>
      <c r="D1745" s="20">
        <f>'Elegio-Electors'!E1745</f>
        <v>0</v>
      </c>
      <c r="E1745" s="91" t="str">
        <f>IF(LEFT(RIGHT('Elegio-Electors'!L1745,2),1)="C",'Elegio-Electors'!L1745,IF(LEFT(RIGHT('Elegio-Electors'!M1745,2),1)="C",'Elegio-Electors'!M1745,""))</f>
        <v/>
      </c>
      <c r="F1745" s="91" t="str">
        <f>IF(LEFT(RIGHT('Elegio-Electors'!L1745,2),1)="O",'Elegio-Electors'!L1745,IF(LEFT(RIGHT('Elegio-Electors'!M1745,2),1)="O",'Elegio-Electors'!M1745,""))</f>
        <v/>
      </c>
      <c r="G1745" s="20" t="e">
        <f>INDEX(bureaux!$A:$H,MATCH($E1745,bureaux!$A:$A,0),8)</f>
        <v>#N/A</v>
      </c>
      <c r="I1745" s="91" t="e">
        <f>_xlfn.CONCAT(INDEX(bureaux!$A:$H,MATCH($E1745,bureaux!$A:$A,0),4)," ",INDEX(bureaux!$A:$H,MATCH($E1745,bureaux!$A:$A,0),5))</f>
        <v>#N/A</v>
      </c>
      <c r="J1745" s="20" t="e">
        <f>INDEX(bureaux!$A:$H,MATCH($E1745,bureaux!$A:$A,0),6)</f>
        <v>#N/A</v>
      </c>
      <c r="K1745" s="20" t="e">
        <f>INDEX(bureaux!$A:$H,MATCH($E1745,bureaux!$A:$A,0),7)</f>
        <v>#N/A</v>
      </c>
    </row>
    <row r="1746" spans="1:11" x14ac:dyDescent="0.25">
      <c r="A1746" s="20">
        <f>'Elegio-Electors'!C1746</f>
        <v>0</v>
      </c>
      <c r="B1746" s="20">
        <f>'Elegio-Electors'!B1746</f>
        <v>0</v>
      </c>
      <c r="C1746" s="91">
        <f>IF(Procédure!$C$33=2,'Elegio-Electors'!D1746,Procédure!$C$33)</f>
        <v>0</v>
      </c>
      <c r="D1746" s="20">
        <f>'Elegio-Electors'!E1746</f>
        <v>0</v>
      </c>
      <c r="E1746" s="91" t="str">
        <f>IF(LEFT(RIGHT('Elegio-Electors'!L1746,2),1)="C",'Elegio-Electors'!L1746,IF(LEFT(RIGHT('Elegio-Electors'!M1746,2),1)="C",'Elegio-Electors'!M1746,""))</f>
        <v/>
      </c>
      <c r="F1746" s="91" t="str">
        <f>IF(LEFT(RIGHT('Elegio-Electors'!L1746,2),1)="O",'Elegio-Electors'!L1746,IF(LEFT(RIGHT('Elegio-Electors'!M1746,2),1)="O",'Elegio-Electors'!M1746,""))</f>
        <v/>
      </c>
      <c r="G1746" s="20" t="e">
        <f>INDEX(bureaux!$A:$H,MATCH($E1746,bureaux!$A:$A,0),8)</f>
        <v>#N/A</v>
      </c>
      <c r="I1746" s="91" t="e">
        <f>_xlfn.CONCAT(INDEX(bureaux!$A:$H,MATCH($E1746,bureaux!$A:$A,0),4)," ",INDEX(bureaux!$A:$H,MATCH($E1746,bureaux!$A:$A,0),5))</f>
        <v>#N/A</v>
      </c>
      <c r="J1746" s="20" t="e">
        <f>INDEX(bureaux!$A:$H,MATCH($E1746,bureaux!$A:$A,0),6)</f>
        <v>#N/A</v>
      </c>
      <c r="K1746" s="20" t="e">
        <f>INDEX(bureaux!$A:$H,MATCH($E1746,bureaux!$A:$A,0),7)</f>
        <v>#N/A</v>
      </c>
    </row>
    <row r="1747" spans="1:11" x14ac:dyDescent="0.25">
      <c r="A1747" s="20">
        <f>'Elegio-Electors'!C1747</f>
        <v>0</v>
      </c>
      <c r="B1747" s="20">
        <f>'Elegio-Electors'!B1747</f>
        <v>0</v>
      </c>
      <c r="C1747" s="91">
        <f>IF(Procédure!$C$33=2,'Elegio-Electors'!D1747,Procédure!$C$33)</f>
        <v>0</v>
      </c>
      <c r="D1747" s="20">
        <f>'Elegio-Electors'!E1747</f>
        <v>0</v>
      </c>
      <c r="E1747" s="91" t="str">
        <f>IF(LEFT(RIGHT('Elegio-Electors'!L1747,2),1)="C",'Elegio-Electors'!L1747,IF(LEFT(RIGHT('Elegio-Electors'!M1747,2),1)="C",'Elegio-Electors'!M1747,""))</f>
        <v/>
      </c>
      <c r="F1747" s="91" t="str">
        <f>IF(LEFT(RIGHT('Elegio-Electors'!L1747,2),1)="O",'Elegio-Electors'!L1747,IF(LEFT(RIGHT('Elegio-Electors'!M1747,2),1)="O",'Elegio-Electors'!M1747,""))</f>
        <v/>
      </c>
      <c r="G1747" s="20" t="e">
        <f>INDEX(bureaux!$A:$H,MATCH($E1747,bureaux!$A:$A,0),8)</f>
        <v>#N/A</v>
      </c>
      <c r="I1747" s="91" t="e">
        <f>_xlfn.CONCAT(INDEX(bureaux!$A:$H,MATCH($E1747,bureaux!$A:$A,0),4)," ",INDEX(bureaux!$A:$H,MATCH($E1747,bureaux!$A:$A,0),5))</f>
        <v>#N/A</v>
      </c>
      <c r="J1747" s="20" t="e">
        <f>INDEX(bureaux!$A:$H,MATCH($E1747,bureaux!$A:$A,0),6)</f>
        <v>#N/A</v>
      </c>
      <c r="K1747" s="20" t="e">
        <f>INDEX(bureaux!$A:$H,MATCH($E1747,bureaux!$A:$A,0),7)</f>
        <v>#N/A</v>
      </c>
    </row>
    <row r="1748" spans="1:11" x14ac:dyDescent="0.25">
      <c r="A1748" s="20">
        <f>'Elegio-Electors'!C1748</f>
        <v>0</v>
      </c>
      <c r="B1748" s="20">
        <f>'Elegio-Electors'!B1748</f>
        <v>0</v>
      </c>
      <c r="C1748" s="91">
        <f>IF(Procédure!$C$33=2,'Elegio-Electors'!D1748,Procédure!$C$33)</f>
        <v>0</v>
      </c>
      <c r="D1748" s="20">
        <f>'Elegio-Electors'!E1748</f>
        <v>0</v>
      </c>
      <c r="E1748" s="91" t="str">
        <f>IF(LEFT(RIGHT('Elegio-Electors'!L1748,2),1)="C",'Elegio-Electors'!L1748,IF(LEFT(RIGHT('Elegio-Electors'!M1748,2),1)="C",'Elegio-Electors'!M1748,""))</f>
        <v/>
      </c>
      <c r="F1748" s="91" t="str">
        <f>IF(LEFT(RIGHT('Elegio-Electors'!L1748,2),1)="O",'Elegio-Electors'!L1748,IF(LEFT(RIGHT('Elegio-Electors'!M1748,2),1)="O",'Elegio-Electors'!M1748,""))</f>
        <v/>
      </c>
      <c r="G1748" s="20" t="e">
        <f>INDEX(bureaux!$A:$H,MATCH($E1748,bureaux!$A:$A,0),8)</f>
        <v>#N/A</v>
      </c>
      <c r="I1748" s="91" t="e">
        <f>_xlfn.CONCAT(INDEX(bureaux!$A:$H,MATCH($E1748,bureaux!$A:$A,0),4)," ",INDEX(bureaux!$A:$H,MATCH($E1748,bureaux!$A:$A,0),5))</f>
        <v>#N/A</v>
      </c>
      <c r="J1748" s="20" t="e">
        <f>INDEX(bureaux!$A:$H,MATCH($E1748,bureaux!$A:$A,0),6)</f>
        <v>#N/A</v>
      </c>
      <c r="K1748" s="20" t="e">
        <f>INDEX(bureaux!$A:$H,MATCH($E1748,bureaux!$A:$A,0),7)</f>
        <v>#N/A</v>
      </c>
    </row>
    <row r="1749" spans="1:11" x14ac:dyDescent="0.25">
      <c r="A1749" s="20">
        <f>'Elegio-Electors'!C1749</f>
        <v>0</v>
      </c>
      <c r="B1749" s="20">
        <f>'Elegio-Electors'!B1749</f>
        <v>0</v>
      </c>
      <c r="C1749" s="91">
        <f>IF(Procédure!$C$33=2,'Elegio-Electors'!D1749,Procédure!$C$33)</f>
        <v>0</v>
      </c>
      <c r="D1749" s="20">
        <f>'Elegio-Electors'!E1749</f>
        <v>0</v>
      </c>
      <c r="E1749" s="91" t="str">
        <f>IF(LEFT(RIGHT('Elegio-Electors'!L1749,2),1)="C",'Elegio-Electors'!L1749,IF(LEFT(RIGHT('Elegio-Electors'!M1749,2),1)="C",'Elegio-Electors'!M1749,""))</f>
        <v/>
      </c>
      <c r="F1749" s="91" t="str">
        <f>IF(LEFT(RIGHT('Elegio-Electors'!L1749,2),1)="O",'Elegio-Electors'!L1749,IF(LEFT(RIGHT('Elegio-Electors'!M1749,2),1)="O",'Elegio-Electors'!M1749,""))</f>
        <v/>
      </c>
      <c r="G1749" s="20" t="e">
        <f>INDEX(bureaux!$A:$H,MATCH($E1749,bureaux!$A:$A,0),8)</f>
        <v>#N/A</v>
      </c>
      <c r="I1749" s="91" t="e">
        <f>_xlfn.CONCAT(INDEX(bureaux!$A:$H,MATCH($E1749,bureaux!$A:$A,0),4)," ",INDEX(bureaux!$A:$H,MATCH($E1749,bureaux!$A:$A,0),5))</f>
        <v>#N/A</v>
      </c>
      <c r="J1749" s="20" t="e">
        <f>INDEX(bureaux!$A:$H,MATCH($E1749,bureaux!$A:$A,0),6)</f>
        <v>#N/A</v>
      </c>
      <c r="K1749" s="20" t="e">
        <f>INDEX(bureaux!$A:$H,MATCH($E1749,bureaux!$A:$A,0),7)</f>
        <v>#N/A</v>
      </c>
    </row>
    <row r="1750" spans="1:11" x14ac:dyDescent="0.25">
      <c r="A1750" s="20">
        <f>'Elegio-Electors'!C1750</f>
        <v>0</v>
      </c>
      <c r="B1750" s="20">
        <f>'Elegio-Electors'!B1750</f>
        <v>0</v>
      </c>
      <c r="C1750" s="91">
        <f>IF(Procédure!$C$33=2,'Elegio-Electors'!D1750,Procédure!$C$33)</f>
        <v>0</v>
      </c>
      <c r="D1750" s="20">
        <f>'Elegio-Electors'!E1750</f>
        <v>0</v>
      </c>
      <c r="E1750" s="91" t="str">
        <f>IF(LEFT(RIGHT('Elegio-Electors'!L1750,2),1)="C",'Elegio-Electors'!L1750,IF(LEFT(RIGHT('Elegio-Electors'!M1750,2),1)="C",'Elegio-Electors'!M1750,""))</f>
        <v/>
      </c>
      <c r="F1750" s="91" t="str">
        <f>IF(LEFT(RIGHT('Elegio-Electors'!L1750,2),1)="O",'Elegio-Electors'!L1750,IF(LEFT(RIGHT('Elegio-Electors'!M1750,2),1)="O",'Elegio-Electors'!M1750,""))</f>
        <v/>
      </c>
      <c r="G1750" s="20" t="e">
        <f>INDEX(bureaux!$A:$H,MATCH($E1750,bureaux!$A:$A,0),8)</f>
        <v>#N/A</v>
      </c>
      <c r="I1750" s="91" t="e">
        <f>_xlfn.CONCAT(INDEX(bureaux!$A:$H,MATCH($E1750,bureaux!$A:$A,0),4)," ",INDEX(bureaux!$A:$H,MATCH($E1750,bureaux!$A:$A,0),5))</f>
        <v>#N/A</v>
      </c>
      <c r="J1750" s="20" t="e">
        <f>INDEX(bureaux!$A:$H,MATCH($E1750,bureaux!$A:$A,0),6)</f>
        <v>#N/A</v>
      </c>
      <c r="K1750" s="20" t="e">
        <f>INDEX(bureaux!$A:$H,MATCH($E1750,bureaux!$A:$A,0),7)</f>
        <v>#N/A</v>
      </c>
    </row>
    <row r="1751" spans="1:11" x14ac:dyDescent="0.25">
      <c r="A1751" s="20">
        <f>'Elegio-Electors'!C1751</f>
        <v>0</v>
      </c>
      <c r="B1751" s="20">
        <f>'Elegio-Electors'!B1751</f>
        <v>0</v>
      </c>
      <c r="C1751" s="91">
        <f>IF(Procédure!$C$33=2,'Elegio-Electors'!D1751,Procédure!$C$33)</f>
        <v>0</v>
      </c>
      <c r="D1751" s="20">
        <f>'Elegio-Electors'!E1751</f>
        <v>0</v>
      </c>
      <c r="E1751" s="91" t="str">
        <f>IF(LEFT(RIGHT('Elegio-Electors'!L1751,2),1)="C",'Elegio-Electors'!L1751,IF(LEFT(RIGHT('Elegio-Electors'!M1751,2),1)="C",'Elegio-Electors'!M1751,""))</f>
        <v/>
      </c>
      <c r="F1751" s="91" t="str">
        <f>IF(LEFT(RIGHT('Elegio-Electors'!L1751,2),1)="O",'Elegio-Electors'!L1751,IF(LEFT(RIGHT('Elegio-Electors'!M1751,2),1)="O",'Elegio-Electors'!M1751,""))</f>
        <v/>
      </c>
      <c r="G1751" s="20" t="e">
        <f>INDEX(bureaux!$A:$H,MATCH($E1751,bureaux!$A:$A,0),8)</f>
        <v>#N/A</v>
      </c>
      <c r="I1751" s="91" t="e">
        <f>_xlfn.CONCAT(INDEX(bureaux!$A:$H,MATCH($E1751,bureaux!$A:$A,0),4)," ",INDEX(bureaux!$A:$H,MATCH($E1751,bureaux!$A:$A,0),5))</f>
        <v>#N/A</v>
      </c>
      <c r="J1751" s="20" t="e">
        <f>INDEX(bureaux!$A:$H,MATCH($E1751,bureaux!$A:$A,0),6)</f>
        <v>#N/A</v>
      </c>
      <c r="K1751" s="20" t="e">
        <f>INDEX(bureaux!$A:$H,MATCH($E1751,bureaux!$A:$A,0),7)</f>
        <v>#N/A</v>
      </c>
    </row>
    <row r="1752" spans="1:11" x14ac:dyDescent="0.25">
      <c r="A1752" s="20">
        <f>'Elegio-Electors'!C1752</f>
        <v>0</v>
      </c>
      <c r="B1752" s="20">
        <f>'Elegio-Electors'!B1752</f>
        <v>0</v>
      </c>
      <c r="C1752" s="91">
        <f>IF(Procédure!$C$33=2,'Elegio-Electors'!D1752,Procédure!$C$33)</f>
        <v>0</v>
      </c>
      <c r="D1752" s="20">
        <f>'Elegio-Electors'!E1752</f>
        <v>0</v>
      </c>
      <c r="E1752" s="91" t="str">
        <f>IF(LEFT(RIGHT('Elegio-Electors'!L1752,2),1)="C",'Elegio-Electors'!L1752,IF(LEFT(RIGHT('Elegio-Electors'!M1752,2),1)="C",'Elegio-Electors'!M1752,""))</f>
        <v/>
      </c>
      <c r="F1752" s="91" t="str">
        <f>IF(LEFT(RIGHT('Elegio-Electors'!L1752,2),1)="O",'Elegio-Electors'!L1752,IF(LEFT(RIGHT('Elegio-Electors'!M1752,2),1)="O",'Elegio-Electors'!M1752,""))</f>
        <v/>
      </c>
      <c r="G1752" s="20" t="e">
        <f>INDEX(bureaux!$A:$H,MATCH($E1752,bureaux!$A:$A,0),8)</f>
        <v>#N/A</v>
      </c>
      <c r="I1752" s="91" t="e">
        <f>_xlfn.CONCAT(INDEX(bureaux!$A:$H,MATCH($E1752,bureaux!$A:$A,0),4)," ",INDEX(bureaux!$A:$H,MATCH($E1752,bureaux!$A:$A,0),5))</f>
        <v>#N/A</v>
      </c>
      <c r="J1752" s="20" t="e">
        <f>INDEX(bureaux!$A:$H,MATCH($E1752,bureaux!$A:$A,0),6)</f>
        <v>#N/A</v>
      </c>
      <c r="K1752" s="20" t="e">
        <f>INDEX(bureaux!$A:$H,MATCH($E1752,bureaux!$A:$A,0),7)</f>
        <v>#N/A</v>
      </c>
    </row>
    <row r="1753" spans="1:11" x14ac:dyDescent="0.25">
      <c r="A1753" s="20">
        <f>'Elegio-Electors'!C1753</f>
        <v>0</v>
      </c>
      <c r="B1753" s="20">
        <f>'Elegio-Electors'!B1753</f>
        <v>0</v>
      </c>
      <c r="C1753" s="91">
        <f>IF(Procédure!$C$33=2,'Elegio-Electors'!D1753,Procédure!$C$33)</f>
        <v>0</v>
      </c>
      <c r="D1753" s="20">
        <f>'Elegio-Electors'!E1753</f>
        <v>0</v>
      </c>
      <c r="E1753" s="91" t="str">
        <f>IF(LEFT(RIGHT('Elegio-Electors'!L1753,2),1)="C",'Elegio-Electors'!L1753,IF(LEFT(RIGHT('Elegio-Electors'!M1753,2),1)="C",'Elegio-Electors'!M1753,""))</f>
        <v/>
      </c>
      <c r="F1753" s="91" t="str">
        <f>IF(LEFT(RIGHT('Elegio-Electors'!L1753,2),1)="O",'Elegio-Electors'!L1753,IF(LEFT(RIGHT('Elegio-Electors'!M1753,2),1)="O",'Elegio-Electors'!M1753,""))</f>
        <v/>
      </c>
      <c r="G1753" s="20" t="e">
        <f>INDEX(bureaux!$A:$H,MATCH($E1753,bureaux!$A:$A,0),8)</f>
        <v>#N/A</v>
      </c>
      <c r="I1753" s="91" t="e">
        <f>_xlfn.CONCAT(INDEX(bureaux!$A:$H,MATCH($E1753,bureaux!$A:$A,0),4)," ",INDEX(bureaux!$A:$H,MATCH($E1753,bureaux!$A:$A,0),5))</f>
        <v>#N/A</v>
      </c>
      <c r="J1753" s="20" t="e">
        <f>INDEX(bureaux!$A:$H,MATCH($E1753,bureaux!$A:$A,0),6)</f>
        <v>#N/A</v>
      </c>
      <c r="K1753" s="20" t="e">
        <f>INDEX(bureaux!$A:$H,MATCH($E1753,bureaux!$A:$A,0),7)</f>
        <v>#N/A</v>
      </c>
    </row>
    <row r="1754" spans="1:11" x14ac:dyDescent="0.25">
      <c r="A1754" s="20">
        <f>'Elegio-Electors'!C1754</f>
        <v>0</v>
      </c>
      <c r="B1754" s="20">
        <f>'Elegio-Electors'!B1754</f>
        <v>0</v>
      </c>
      <c r="C1754" s="91">
        <f>IF(Procédure!$C$33=2,'Elegio-Electors'!D1754,Procédure!$C$33)</f>
        <v>0</v>
      </c>
      <c r="D1754" s="20">
        <f>'Elegio-Electors'!E1754</f>
        <v>0</v>
      </c>
      <c r="E1754" s="91" t="str">
        <f>IF(LEFT(RIGHT('Elegio-Electors'!L1754,2),1)="C",'Elegio-Electors'!L1754,IF(LEFT(RIGHT('Elegio-Electors'!M1754,2),1)="C",'Elegio-Electors'!M1754,""))</f>
        <v/>
      </c>
      <c r="F1754" s="91" t="str">
        <f>IF(LEFT(RIGHT('Elegio-Electors'!L1754,2),1)="O",'Elegio-Electors'!L1754,IF(LEFT(RIGHT('Elegio-Electors'!M1754,2),1)="O",'Elegio-Electors'!M1754,""))</f>
        <v/>
      </c>
      <c r="G1754" s="20" t="e">
        <f>INDEX(bureaux!$A:$H,MATCH($E1754,bureaux!$A:$A,0),8)</f>
        <v>#N/A</v>
      </c>
      <c r="I1754" s="91" t="e">
        <f>_xlfn.CONCAT(INDEX(bureaux!$A:$H,MATCH($E1754,bureaux!$A:$A,0),4)," ",INDEX(bureaux!$A:$H,MATCH($E1754,bureaux!$A:$A,0),5))</f>
        <v>#N/A</v>
      </c>
      <c r="J1754" s="20" t="e">
        <f>INDEX(bureaux!$A:$H,MATCH($E1754,bureaux!$A:$A,0),6)</f>
        <v>#N/A</v>
      </c>
      <c r="K1754" s="20" t="e">
        <f>INDEX(bureaux!$A:$H,MATCH($E1754,bureaux!$A:$A,0),7)</f>
        <v>#N/A</v>
      </c>
    </row>
    <row r="1755" spans="1:11" x14ac:dyDescent="0.25">
      <c r="A1755" s="20">
        <f>'Elegio-Electors'!C1755</f>
        <v>0</v>
      </c>
      <c r="B1755" s="20">
        <f>'Elegio-Electors'!B1755</f>
        <v>0</v>
      </c>
      <c r="C1755" s="91">
        <f>IF(Procédure!$C$33=2,'Elegio-Electors'!D1755,Procédure!$C$33)</f>
        <v>0</v>
      </c>
      <c r="D1755" s="20">
        <f>'Elegio-Electors'!E1755</f>
        <v>0</v>
      </c>
      <c r="E1755" s="91" t="str">
        <f>IF(LEFT(RIGHT('Elegio-Electors'!L1755,2),1)="C",'Elegio-Electors'!L1755,IF(LEFT(RIGHT('Elegio-Electors'!M1755,2),1)="C",'Elegio-Electors'!M1755,""))</f>
        <v/>
      </c>
      <c r="F1755" s="91" t="str">
        <f>IF(LEFT(RIGHT('Elegio-Electors'!L1755,2),1)="O",'Elegio-Electors'!L1755,IF(LEFT(RIGHT('Elegio-Electors'!M1755,2),1)="O",'Elegio-Electors'!M1755,""))</f>
        <v/>
      </c>
      <c r="G1755" s="20" t="e">
        <f>INDEX(bureaux!$A:$H,MATCH($E1755,bureaux!$A:$A,0),8)</f>
        <v>#N/A</v>
      </c>
      <c r="I1755" s="91" t="e">
        <f>_xlfn.CONCAT(INDEX(bureaux!$A:$H,MATCH($E1755,bureaux!$A:$A,0),4)," ",INDEX(bureaux!$A:$H,MATCH($E1755,bureaux!$A:$A,0),5))</f>
        <v>#N/A</v>
      </c>
      <c r="J1755" s="20" t="e">
        <f>INDEX(bureaux!$A:$H,MATCH($E1755,bureaux!$A:$A,0),6)</f>
        <v>#N/A</v>
      </c>
      <c r="K1755" s="20" t="e">
        <f>INDEX(bureaux!$A:$H,MATCH($E1755,bureaux!$A:$A,0),7)</f>
        <v>#N/A</v>
      </c>
    </row>
    <row r="1756" spans="1:11" x14ac:dyDescent="0.25">
      <c r="A1756" s="20">
        <f>'Elegio-Electors'!C1756</f>
        <v>0</v>
      </c>
      <c r="B1756" s="20">
        <f>'Elegio-Electors'!B1756</f>
        <v>0</v>
      </c>
      <c r="C1756" s="91">
        <f>IF(Procédure!$C$33=2,'Elegio-Electors'!D1756,Procédure!$C$33)</f>
        <v>0</v>
      </c>
      <c r="D1756" s="20">
        <f>'Elegio-Electors'!E1756</f>
        <v>0</v>
      </c>
      <c r="E1756" s="91" t="str">
        <f>IF(LEFT(RIGHT('Elegio-Electors'!L1756,2),1)="C",'Elegio-Electors'!L1756,IF(LEFT(RIGHT('Elegio-Electors'!M1756,2),1)="C",'Elegio-Electors'!M1756,""))</f>
        <v/>
      </c>
      <c r="F1756" s="91" t="str">
        <f>IF(LEFT(RIGHT('Elegio-Electors'!L1756,2),1)="O",'Elegio-Electors'!L1756,IF(LEFT(RIGHT('Elegio-Electors'!M1756,2),1)="O",'Elegio-Electors'!M1756,""))</f>
        <v/>
      </c>
      <c r="G1756" s="20" t="e">
        <f>INDEX(bureaux!$A:$H,MATCH($E1756,bureaux!$A:$A,0),8)</f>
        <v>#N/A</v>
      </c>
      <c r="I1756" s="91" t="e">
        <f>_xlfn.CONCAT(INDEX(bureaux!$A:$H,MATCH($E1756,bureaux!$A:$A,0),4)," ",INDEX(bureaux!$A:$H,MATCH($E1756,bureaux!$A:$A,0),5))</f>
        <v>#N/A</v>
      </c>
      <c r="J1756" s="20" t="e">
        <f>INDEX(bureaux!$A:$H,MATCH($E1756,bureaux!$A:$A,0),6)</f>
        <v>#N/A</v>
      </c>
      <c r="K1756" s="20" t="e">
        <f>INDEX(bureaux!$A:$H,MATCH($E1756,bureaux!$A:$A,0),7)</f>
        <v>#N/A</v>
      </c>
    </row>
    <row r="1757" spans="1:11" x14ac:dyDescent="0.25">
      <c r="A1757" s="20">
        <f>'Elegio-Electors'!C1757</f>
        <v>0</v>
      </c>
      <c r="B1757" s="20">
        <f>'Elegio-Electors'!B1757</f>
        <v>0</v>
      </c>
      <c r="C1757" s="91">
        <f>IF(Procédure!$C$33=2,'Elegio-Electors'!D1757,Procédure!$C$33)</f>
        <v>0</v>
      </c>
      <c r="D1757" s="20">
        <f>'Elegio-Electors'!E1757</f>
        <v>0</v>
      </c>
      <c r="E1757" s="91" t="str">
        <f>IF(LEFT(RIGHT('Elegio-Electors'!L1757,2),1)="C",'Elegio-Electors'!L1757,IF(LEFT(RIGHT('Elegio-Electors'!M1757,2),1)="C",'Elegio-Electors'!M1757,""))</f>
        <v/>
      </c>
      <c r="F1757" s="91" t="str">
        <f>IF(LEFT(RIGHT('Elegio-Electors'!L1757,2),1)="O",'Elegio-Electors'!L1757,IF(LEFT(RIGHT('Elegio-Electors'!M1757,2),1)="O",'Elegio-Electors'!M1757,""))</f>
        <v/>
      </c>
      <c r="G1757" s="20" t="e">
        <f>INDEX(bureaux!$A:$H,MATCH($E1757,bureaux!$A:$A,0),8)</f>
        <v>#N/A</v>
      </c>
      <c r="I1757" s="91" t="e">
        <f>_xlfn.CONCAT(INDEX(bureaux!$A:$H,MATCH($E1757,bureaux!$A:$A,0),4)," ",INDEX(bureaux!$A:$H,MATCH($E1757,bureaux!$A:$A,0),5))</f>
        <v>#N/A</v>
      </c>
      <c r="J1757" s="20" t="e">
        <f>INDEX(bureaux!$A:$H,MATCH($E1757,bureaux!$A:$A,0),6)</f>
        <v>#N/A</v>
      </c>
      <c r="K1757" s="20" t="e">
        <f>INDEX(bureaux!$A:$H,MATCH($E1757,bureaux!$A:$A,0),7)</f>
        <v>#N/A</v>
      </c>
    </row>
    <row r="1758" spans="1:11" x14ac:dyDescent="0.25">
      <c r="A1758" s="20">
        <f>'Elegio-Electors'!C1758</f>
        <v>0</v>
      </c>
      <c r="B1758" s="20">
        <f>'Elegio-Electors'!B1758</f>
        <v>0</v>
      </c>
      <c r="C1758" s="91">
        <f>IF(Procédure!$C$33=2,'Elegio-Electors'!D1758,Procédure!$C$33)</f>
        <v>0</v>
      </c>
      <c r="D1758" s="20">
        <f>'Elegio-Electors'!E1758</f>
        <v>0</v>
      </c>
      <c r="E1758" s="91" t="str">
        <f>IF(LEFT(RIGHT('Elegio-Electors'!L1758,2),1)="C",'Elegio-Electors'!L1758,IF(LEFT(RIGHT('Elegio-Electors'!M1758,2),1)="C",'Elegio-Electors'!M1758,""))</f>
        <v/>
      </c>
      <c r="F1758" s="91" t="str">
        <f>IF(LEFT(RIGHT('Elegio-Electors'!L1758,2),1)="O",'Elegio-Electors'!L1758,IF(LEFT(RIGHT('Elegio-Electors'!M1758,2),1)="O",'Elegio-Electors'!M1758,""))</f>
        <v/>
      </c>
      <c r="G1758" s="20" t="e">
        <f>INDEX(bureaux!$A:$H,MATCH($E1758,bureaux!$A:$A,0),8)</f>
        <v>#N/A</v>
      </c>
      <c r="I1758" s="91" t="e">
        <f>_xlfn.CONCAT(INDEX(bureaux!$A:$H,MATCH($E1758,bureaux!$A:$A,0),4)," ",INDEX(bureaux!$A:$H,MATCH($E1758,bureaux!$A:$A,0),5))</f>
        <v>#N/A</v>
      </c>
      <c r="J1758" s="20" t="e">
        <f>INDEX(bureaux!$A:$H,MATCH($E1758,bureaux!$A:$A,0),6)</f>
        <v>#N/A</v>
      </c>
      <c r="K1758" s="20" t="e">
        <f>INDEX(bureaux!$A:$H,MATCH($E1758,bureaux!$A:$A,0),7)</f>
        <v>#N/A</v>
      </c>
    </row>
    <row r="1759" spans="1:11" x14ac:dyDescent="0.25">
      <c r="A1759" s="20">
        <f>'Elegio-Electors'!C1759</f>
        <v>0</v>
      </c>
      <c r="B1759" s="20">
        <f>'Elegio-Electors'!B1759</f>
        <v>0</v>
      </c>
      <c r="C1759" s="91">
        <f>IF(Procédure!$C$33=2,'Elegio-Electors'!D1759,Procédure!$C$33)</f>
        <v>0</v>
      </c>
      <c r="D1759" s="20">
        <f>'Elegio-Electors'!E1759</f>
        <v>0</v>
      </c>
      <c r="E1759" s="91" t="str">
        <f>IF(LEFT(RIGHT('Elegio-Electors'!L1759,2),1)="C",'Elegio-Electors'!L1759,IF(LEFT(RIGHT('Elegio-Electors'!M1759,2),1)="C",'Elegio-Electors'!M1759,""))</f>
        <v/>
      </c>
      <c r="F1759" s="91" t="str">
        <f>IF(LEFT(RIGHT('Elegio-Electors'!L1759,2),1)="O",'Elegio-Electors'!L1759,IF(LEFT(RIGHT('Elegio-Electors'!M1759,2),1)="O",'Elegio-Electors'!M1759,""))</f>
        <v/>
      </c>
      <c r="G1759" s="20" t="e">
        <f>INDEX(bureaux!$A:$H,MATCH($E1759,bureaux!$A:$A,0),8)</f>
        <v>#N/A</v>
      </c>
      <c r="I1759" s="91" t="e">
        <f>_xlfn.CONCAT(INDEX(bureaux!$A:$H,MATCH($E1759,bureaux!$A:$A,0),4)," ",INDEX(bureaux!$A:$H,MATCH($E1759,bureaux!$A:$A,0),5))</f>
        <v>#N/A</v>
      </c>
      <c r="J1759" s="20" t="e">
        <f>INDEX(bureaux!$A:$H,MATCH($E1759,bureaux!$A:$A,0),6)</f>
        <v>#N/A</v>
      </c>
      <c r="K1759" s="20" t="e">
        <f>INDEX(bureaux!$A:$H,MATCH($E1759,bureaux!$A:$A,0),7)</f>
        <v>#N/A</v>
      </c>
    </row>
    <row r="1760" spans="1:11" x14ac:dyDescent="0.25">
      <c r="A1760" s="20">
        <f>'Elegio-Electors'!C1760</f>
        <v>0</v>
      </c>
      <c r="B1760" s="20">
        <f>'Elegio-Electors'!B1760</f>
        <v>0</v>
      </c>
      <c r="C1760" s="91">
        <f>IF(Procédure!$C$33=2,'Elegio-Electors'!D1760,Procédure!$C$33)</f>
        <v>0</v>
      </c>
      <c r="D1760" s="20">
        <f>'Elegio-Electors'!E1760</f>
        <v>0</v>
      </c>
      <c r="E1760" s="91" t="str">
        <f>IF(LEFT(RIGHT('Elegio-Electors'!L1760,2),1)="C",'Elegio-Electors'!L1760,IF(LEFT(RIGHT('Elegio-Electors'!M1760,2),1)="C",'Elegio-Electors'!M1760,""))</f>
        <v/>
      </c>
      <c r="F1760" s="91" t="str">
        <f>IF(LEFT(RIGHT('Elegio-Electors'!L1760,2),1)="O",'Elegio-Electors'!L1760,IF(LEFT(RIGHT('Elegio-Electors'!M1760,2),1)="O",'Elegio-Electors'!M1760,""))</f>
        <v/>
      </c>
      <c r="G1760" s="20" t="e">
        <f>INDEX(bureaux!$A:$H,MATCH($E1760,bureaux!$A:$A,0),8)</f>
        <v>#N/A</v>
      </c>
      <c r="I1760" s="91" t="e">
        <f>_xlfn.CONCAT(INDEX(bureaux!$A:$H,MATCH($E1760,bureaux!$A:$A,0),4)," ",INDEX(bureaux!$A:$H,MATCH($E1760,bureaux!$A:$A,0),5))</f>
        <v>#N/A</v>
      </c>
      <c r="J1760" s="20" t="e">
        <f>INDEX(bureaux!$A:$H,MATCH($E1760,bureaux!$A:$A,0),6)</f>
        <v>#N/A</v>
      </c>
      <c r="K1760" s="20" t="e">
        <f>INDEX(bureaux!$A:$H,MATCH($E1760,bureaux!$A:$A,0),7)</f>
        <v>#N/A</v>
      </c>
    </row>
    <row r="1761" spans="1:11" x14ac:dyDescent="0.25">
      <c r="A1761" s="20">
        <f>'Elegio-Electors'!C1761</f>
        <v>0</v>
      </c>
      <c r="B1761" s="20">
        <f>'Elegio-Electors'!B1761</f>
        <v>0</v>
      </c>
      <c r="C1761" s="91">
        <f>IF(Procédure!$C$33=2,'Elegio-Electors'!D1761,Procédure!$C$33)</f>
        <v>0</v>
      </c>
      <c r="D1761" s="20">
        <f>'Elegio-Electors'!E1761</f>
        <v>0</v>
      </c>
      <c r="E1761" s="91" t="str">
        <f>IF(LEFT(RIGHT('Elegio-Electors'!L1761,2),1)="C",'Elegio-Electors'!L1761,IF(LEFT(RIGHT('Elegio-Electors'!M1761,2),1)="C",'Elegio-Electors'!M1761,""))</f>
        <v/>
      </c>
      <c r="F1761" s="91" t="str">
        <f>IF(LEFT(RIGHT('Elegio-Electors'!L1761,2),1)="O",'Elegio-Electors'!L1761,IF(LEFT(RIGHT('Elegio-Electors'!M1761,2),1)="O",'Elegio-Electors'!M1761,""))</f>
        <v/>
      </c>
      <c r="G1761" s="20" t="e">
        <f>INDEX(bureaux!$A:$H,MATCH($E1761,bureaux!$A:$A,0),8)</f>
        <v>#N/A</v>
      </c>
      <c r="I1761" s="91" t="e">
        <f>_xlfn.CONCAT(INDEX(bureaux!$A:$H,MATCH($E1761,bureaux!$A:$A,0),4)," ",INDEX(bureaux!$A:$H,MATCH($E1761,bureaux!$A:$A,0),5))</f>
        <v>#N/A</v>
      </c>
      <c r="J1761" s="20" t="e">
        <f>INDEX(bureaux!$A:$H,MATCH($E1761,bureaux!$A:$A,0),6)</f>
        <v>#N/A</v>
      </c>
      <c r="K1761" s="20" t="e">
        <f>INDEX(bureaux!$A:$H,MATCH($E1761,bureaux!$A:$A,0),7)</f>
        <v>#N/A</v>
      </c>
    </row>
    <row r="1762" spans="1:11" x14ac:dyDescent="0.25">
      <c r="A1762" s="20">
        <f>'Elegio-Electors'!C1762</f>
        <v>0</v>
      </c>
      <c r="B1762" s="20">
        <f>'Elegio-Electors'!B1762</f>
        <v>0</v>
      </c>
      <c r="C1762" s="91">
        <f>IF(Procédure!$C$33=2,'Elegio-Electors'!D1762,Procédure!$C$33)</f>
        <v>0</v>
      </c>
      <c r="D1762" s="20">
        <f>'Elegio-Electors'!E1762</f>
        <v>0</v>
      </c>
      <c r="E1762" s="91" t="str">
        <f>IF(LEFT(RIGHT('Elegio-Electors'!L1762,2),1)="C",'Elegio-Electors'!L1762,IF(LEFT(RIGHT('Elegio-Electors'!M1762,2),1)="C",'Elegio-Electors'!M1762,""))</f>
        <v/>
      </c>
      <c r="F1762" s="91" t="str">
        <f>IF(LEFT(RIGHT('Elegio-Electors'!L1762,2),1)="O",'Elegio-Electors'!L1762,IF(LEFT(RIGHT('Elegio-Electors'!M1762,2),1)="O",'Elegio-Electors'!M1762,""))</f>
        <v/>
      </c>
      <c r="G1762" s="20" t="e">
        <f>INDEX(bureaux!$A:$H,MATCH($E1762,bureaux!$A:$A,0),8)</f>
        <v>#N/A</v>
      </c>
      <c r="I1762" s="91" t="e">
        <f>_xlfn.CONCAT(INDEX(bureaux!$A:$H,MATCH($E1762,bureaux!$A:$A,0),4)," ",INDEX(bureaux!$A:$H,MATCH($E1762,bureaux!$A:$A,0),5))</f>
        <v>#N/A</v>
      </c>
      <c r="J1762" s="20" t="e">
        <f>INDEX(bureaux!$A:$H,MATCH($E1762,bureaux!$A:$A,0),6)</f>
        <v>#N/A</v>
      </c>
      <c r="K1762" s="20" t="e">
        <f>INDEX(bureaux!$A:$H,MATCH($E1762,bureaux!$A:$A,0),7)</f>
        <v>#N/A</v>
      </c>
    </row>
    <row r="1763" spans="1:11" x14ac:dyDescent="0.25">
      <c r="A1763" s="20">
        <f>'Elegio-Electors'!C1763</f>
        <v>0</v>
      </c>
      <c r="B1763" s="20">
        <f>'Elegio-Electors'!B1763</f>
        <v>0</v>
      </c>
      <c r="C1763" s="91">
        <f>IF(Procédure!$C$33=2,'Elegio-Electors'!D1763,Procédure!$C$33)</f>
        <v>0</v>
      </c>
      <c r="D1763" s="20">
        <f>'Elegio-Electors'!E1763</f>
        <v>0</v>
      </c>
      <c r="E1763" s="91" t="str">
        <f>IF(LEFT(RIGHT('Elegio-Electors'!L1763,2),1)="C",'Elegio-Electors'!L1763,IF(LEFT(RIGHT('Elegio-Electors'!M1763,2),1)="C",'Elegio-Electors'!M1763,""))</f>
        <v/>
      </c>
      <c r="F1763" s="91" t="str">
        <f>IF(LEFT(RIGHT('Elegio-Electors'!L1763,2),1)="O",'Elegio-Electors'!L1763,IF(LEFT(RIGHT('Elegio-Electors'!M1763,2),1)="O",'Elegio-Electors'!M1763,""))</f>
        <v/>
      </c>
      <c r="G1763" s="20" t="e">
        <f>INDEX(bureaux!$A:$H,MATCH($E1763,bureaux!$A:$A,0),8)</f>
        <v>#N/A</v>
      </c>
      <c r="I1763" s="91" t="e">
        <f>_xlfn.CONCAT(INDEX(bureaux!$A:$H,MATCH($E1763,bureaux!$A:$A,0),4)," ",INDEX(bureaux!$A:$H,MATCH($E1763,bureaux!$A:$A,0),5))</f>
        <v>#N/A</v>
      </c>
      <c r="J1763" s="20" t="e">
        <f>INDEX(bureaux!$A:$H,MATCH($E1763,bureaux!$A:$A,0),6)</f>
        <v>#N/A</v>
      </c>
      <c r="K1763" s="20" t="e">
        <f>INDEX(bureaux!$A:$H,MATCH($E1763,bureaux!$A:$A,0),7)</f>
        <v>#N/A</v>
      </c>
    </row>
    <row r="1764" spans="1:11" x14ac:dyDescent="0.25">
      <c r="A1764" s="20">
        <f>'Elegio-Electors'!C1764</f>
        <v>0</v>
      </c>
      <c r="B1764" s="20">
        <f>'Elegio-Electors'!B1764</f>
        <v>0</v>
      </c>
      <c r="C1764" s="91">
        <f>IF(Procédure!$C$33=2,'Elegio-Electors'!D1764,Procédure!$C$33)</f>
        <v>0</v>
      </c>
      <c r="D1764" s="20">
        <f>'Elegio-Electors'!E1764</f>
        <v>0</v>
      </c>
      <c r="E1764" s="91" t="str">
        <f>IF(LEFT(RIGHT('Elegio-Electors'!L1764,2),1)="C",'Elegio-Electors'!L1764,IF(LEFT(RIGHT('Elegio-Electors'!M1764,2),1)="C",'Elegio-Electors'!M1764,""))</f>
        <v/>
      </c>
      <c r="F1764" s="91" t="str">
        <f>IF(LEFT(RIGHT('Elegio-Electors'!L1764,2),1)="O",'Elegio-Electors'!L1764,IF(LEFT(RIGHT('Elegio-Electors'!M1764,2),1)="O",'Elegio-Electors'!M1764,""))</f>
        <v/>
      </c>
      <c r="G1764" s="20" t="e">
        <f>INDEX(bureaux!$A:$H,MATCH($E1764,bureaux!$A:$A,0),8)</f>
        <v>#N/A</v>
      </c>
      <c r="I1764" s="91" t="e">
        <f>_xlfn.CONCAT(INDEX(bureaux!$A:$H,MATCH($E1764,bureaux!$A:$A,0),4)," ",INDEX(bureaux!$A:$H,MATCH($E1764,bureaux!$A:$A,0),5))</f>
        <v>#N/A</v>
      </c>
      <c r="J1764" s="20" t="e">
        <f>INDEX(bureaux!$A:$H,MATCH($E1764,bureaux!$A:$A,0),6)</f>
        <v>#N/A</v>
      </c>
      <c r="K1764" s="20" t="e">
        <f>INDEX(bureaux!$A:$H,MATCH($E1764,bureaux!$A:$A,0),7)</f>
        <v>#N/A</v>
      </c>
    </row>
    <row r="1765" spans="1:11" x14ac:dyDescent="0.25">
      <c r="A1765" s="20">
        <f>'Elegio-Electors'!C1765</f>
        <v>0</v>
      </c>
      <c r="B1765" s="20">
        <f>'Elegio-Electors'!B1765</f>
        <v>0</v>
      </c>
      <c r="C1765" s="91">
        <f>IF(Procédure!$C$33=2,'Elegio-Electors'!D1765,Procédure!$C$33)</f>
        <v>0</v>
      </c>
      <c r="D1765" s="20">
        <f>'Elegio-Electors'!E1765</f>
        <v>0</v>
      </c>
      <c r="E1765" s="91" t="str">
        <f>IF(LEFT(RIGHT('Elegio-Electors'!L1765,2),1)="C",'Elegio-Electors'!L1765,IF(LEFT(RIGHT('Elegio-Electors'!M1765,2),1)="C",'Elegio-Electors'!M1765,""))</f>
        <v/>
      </c>
      <c r="F1765" s="91" t="str">
        <f>IF(LEFT(RIGHT('Elegio-Electors'!L1765,2),1)="O",'Elegio-Electors'!L1765,IF(LEFT(RIGHT('Elegio-Electors'!M1765,2),1)="O",'Elegio-Electors'!M1765,""))</f>
        <v/>
      </c>
      <c r="G1765" s="20" t="e">
        <f>INDEX(bureaux!$A:$H,MATCH($E1765,bureaux!$A:$A,0),8)</f>
        <v>#N/A</v>
      </c>
      <c r="I1765" s="91" t="e">
        <f>_xlfn.CONCAT(INDEX(bureaux!$A:$H,MATCH($E1765,bureaux!$A:$A,0),4)," ",INDEX(bureaux!$A:$H,MATCH($E1765,bureaux!$A:$A,0),5))</f>
        <v>#N/A</v>
      </c>
      <c r="J1765" s="20" t="e">
        <f>INDEX(bureaux!$A:$H,MATCH($E1765,bureaux!$A:$A,0),6)</f>
        <v>#N/A</v>
      </c>
      <c r="K1765" s="20" t="e">
        <f>INDEX(bureaux!$A:$H,MATCH($E1765,bureaux!$A:$A,0),7)</f>
        <v>#N/A</v>
      </c>
    </row>
    <row r="1766" spans="1:11" x14ac:dyDescent="0.25">
      <c r="A1766" s="20">
        <f>'Elegio-Electors'!C1766</f>
        <v>0</v>
      </c>
      <c r="B1766" s="20">
        <f>'Elegio-Electors'!B1766</f>
        <v>0</v>
      </c>
      <c r="C1766" s="91">
        <f>IF(Procédure!$C$33=2,'Elegio-Electors'!D1766,Procédure!$C$33)</f>
        <v>0</v>
      </c>
      <c r="D1766" s="20">
        <f>'Elegio-Electors'!E1766</f>
        <v>0</v>
      </c>
      <c r="E1766" s="91" t="str">
        <f>IF(LEFT(RIGHT('Elegio-Electors'!L1766,2),1)="C",'Elegio-Electors'!L1766,IF(LEFT(RIGHT('Elegio-Electors'!M1766,2),1)="C",'Elegio-Electors'!M1766,""))</f>
        <v/>
      </c>
      <c r="F1766" s="91" t="str">
        <f>IF(LEFT(RIGHT('Elegio-Electors'!L1766,2),1)="O",'Elegio-Electors'!L1766,IF(LEFT(RIGHT('Elegio-Electors'!M1766,2),1)="O",'Elegio-Electors'!M1766,""))</f>
        <v/>
      </c>
      <c r="G1766" s="20" t="e">
        <f>INDEX(bureaux!$A:$H,MATCH($E1766,bureaux!$A:$A,0),8)</f>
        <v>#N/A</v>
      </c>
      <c r="I1766" s="91" t="e">
        <f>_xlfn.CONCAT(INDEX(bureaux!$A:$H,MATCH($E1766,bureaux!$A:$A,0),4)," ",INDEX(bureaux!$A:$H,MATCH($E1766,bureaux!$A:$A,0),5))</f>
        <v>#N/A</v>
      </c>
      <c r="J1766" s="20" t="e">
        <f>INDEX(bureaux!$A:$H,MATCH($E1766,bureaux!$A:$A,0),6)</f>
        <v>#N/A</v>
      </c>
      <c r="K1766" s="20" t="e">
        <f>INDEX(bureaux!$A:$H,MATCH($E1766,bureaux!$A:$A,0),7)</f>
        <v>#N/A</v>
      </c>
    </row>
    <row r="1767" spans="1:11" x14ac:dyDescent="0.25">
      <c r="A1767" s="20">
        <f>'Elegio-Electors'!C1767</f>
        <v>0</v>
      </c>
      <c r="B1767" s="20">
        <f>'Elegio-Electors'!B1767</f>
        <v>0</v>
      </c>
      <c r="C1767" s="91">
        <f>IF(Procédure!$C$33=2,'Elegio-Electors'!D1767,Procédure!$C$33)</f>
        <v>0</v>
      </c>
      <c r="D1767" s="20">
        <f>'Elegio-Electors'!E1767</f>
        <v>0</v>
      </c>
      <c r="E1767" s="91" t="str">
        <f>IF(LEFT(RIGHT('Elegio-Electors'!L1767,2),1)="C",'Elegio-Electors'!L1767,IF(LEFT(RIGHT('Elegio-Electors'!M1767,2),1)="C",'Elegio-Electors'!M1767,""))</f>
        <v/>
      </c>
      <c r="F1767" s="91" t="str">
        <f>IF(LEFT(RIGHT('Elegio-Electors'!L1767,2),1)="O",'Elegio-Electors'!L1767,IF(LEFT(RIGHT('Elegio-Electors'!M1767,2),1)="O",'Elegio-Electors'!M1767,""))</f>
        <v/>
      </c>
      <c r="G1767" s="20" t="e">
        <f>INDEX(bureaux!$A:$H,MATCH($E1767,bureaux!$A:$A,0),8)</f>
        <v>#N/A</v>
      </c>
      <c r="I1767" s="91" t="e">
        <f>_xlfn.CONCAT(INDEX(bureaux!$A:$H,MATCH($E1767,bureaux!$A:$A,0),4)," ",INDEX(bureaux!$A:$H,MATCH($E1767,bureaux!$A:$A,0),5))</f>
        <v>#N/A</v>
      </c>
      <c r="J1767" s="20" t="e">
        <f>INDEX(bureaux!$A:$H,MATCH($E1767,bureaux!$A:$A,0),6)</f>
        <v>#N/A</v>
      </c>
      <c r="K1767" s="20" t="e">
        <f>INDEX(bureaux!$A:$H,MATCH($E1767,bureaux!$A:$A,0),7)</f>
        <v>#N/A</v>
      </c>
    </row>
    <row r="1768" spans="1:11" x14ac:dyDescent="0.25">
      <c r="A1768" s="20">
        <f>'Elegio-Electors'!C1768</f>
        <v>0</v>
      </c>
      <c r="B1768" s="20">
        <f>'Elegio-Electors'!B1768</f>
        <v>0</v>
      </c>
      <c r="C1768" s="91">
        <f>IF(Procédure!$C$33=2,'Elegio-Electors'!D1768,Procédure!$C$33)</f>
        <v>0</v>
      </c>
      <c r="D1768" s="20">
        <f>'Elegio-Electors'!E1768</f>
        <v>0</v>
      </c>
      <c r="E1768" s="91" t="str">
        <f>IF(LEFT(RIGHT('Elegio-Electors'!L1768,2),1)="C",'Elegio-Electors'!L1768,IF(LEFT(RIGHT('Elegio-Electors'!M1768,2),1)="C",'Elegio-Electors'!M1768,""))</f>
        <v/>
      </c>
      <c r="F1768" s="91" t="str">
        <f>IF(LEFT(RIGHT('Elegio-Electors'!L1768,2),1)="O",'Elegio-Electors'!L1768,IF(LEFT(RIGHT('Elegio-Electors'!M1768,2),1)="O",'Elegio-Electors'!M1768,""))</f>
        <v/>
      </c>
      <c r="G1768" s="20" t="e">
        <f>INDEX(bureaux!$A:$H,MATCH($E1768,bureaux!$A:$A,0),8)</f>
        <v>#N/A</v>
      </c>
      <c r="I1768" s="91" t="e">
        <f>_xlfn.CONCAT(INDEX(bureaux!$A:$H,MATCH($E1768,bureaux!$A:$A,0),4)," ",INDEX(bureaux!$A:$H,MATCH($E1768,bureaux!$A:$A,0),5))</f>
        <v>#N/A</v>
      </c>
      <c r="J1768" s="20" t="e">
        <f>INDEX(bureaux!$A:$H,MATCH($E1768,bureaux!$A:$A,0),6)</f>
        <v>#N/A</v>
      </c>
      <c r="K1768" s="20" t="e">
        <f>INDEX(bureaux!$A:$H,MATCH($E1768,bureaux!$A:$A,0),7)</f>
        <v>#N/A</v>
      </c>
    </row>
    <row r="1769" spans="1:11" x14ac:dyDescent="0.25">
      <c r="A1769" s="20">
        <f>'Elegio-Electors'!C1769</f>
        <v>0</v>
      </c>
      <c r="B1769" s="20">
        <f>'Elegio-Electors'!B1769</f>
        <v>0</v>
      </c>
      <c r="C1769" s="91">
        <f>IF(Procédure!$C$33=2,'Elegio-Electors'!D1769,Procédure!$C$33)</f>
        <v>0</v>
      </c>
      <c r="D1769" s="20">
        <f>'Elegio-Electors'!E1769</f>
        <v>0</v>
      </c>
      <c r="E1769" s="91" t="str">
        <f>IF(LEFT(RIGHT('Elegio-Electors'!L1769,2),1)="C",'Elegio-Electors'!L1769,IF(LEFT(RIGHT('Elegio-Electors'!M1769,2),1)="C",'Elegio-Electors'!M1769,""))</f>
        <v/>
      </c>
      <c r="F1769" s="91" t="str">
        <f>IF(LEFT(RIGHT('Elegio-Electors'!L1769,2),1)="O",'Elegio-Electors'!L1769,IF(LEFT(RIGHT('Elegio-Electors'!M1769,2),1)="O",'Elegio-Electors'!M1769,""))</f>
        <v/>
      </c>
      <c r="G1769" s="20" t="e">
        <f>INDEX(bureaux!$A:$H,MATCH($E1769,bureaux!$A:$A,0),8)</f>
        <v>#N/A</v>
      </c>
      <c r="I1769" s="91" t="e">
        <f>_xlfn.CONCAT(INDEX(bureaux!$A:$H,MATCH($E1769,bureaux!$A:$A,0),4)," ",INDEX(bureaux!$A:$H,MATCH($E1769,bureaux!$A:$A,0),5))</f>
        <v>#N/A</v>
      </c>
      <c r="J1769" s="20" t="e">
        <f>INDEX(bureaux!$A:$H,MATCH($E1769,bureaux!$A:$A,0),6)</f>
        <v>#N/A</v>
      </c>
      <c r="K1769" s="20" t="e">
        <f>INDEX(bureaux!$A:$H,MATCH($E1769,bureaux!$A:$A,0),7)</f>
        <v>#N/A</v>
      </c>
    </row>
    <row r="1770" spans="1:11" x14ac:dyDescent="0.25">
      <c r="A1770" s="20">
        <f>'Elegio-Electors'!C1770</f>
        <v>0</v>
      </c>
      <c r="B1770" s="20">
        <f>'Elegio-Electors'!B1770</f>
        <v>0</v>
      </c>
      <c r="C1770" s="91">
        <f>IF(Procédure!$C$33=2,'Elegio-Electors'!D1770,Procédure!$C$33)</f>
        <v>0</v>
      </c>
      <c r="D1770" s="20">
        <f>'Elegio-Electors'!E1770</f>
        <v>0</v>
      </c>
      <c r="E1770" s="91" t="str">
        <f>IF(LEFT(RIGHT('Elegio-Electors'!L1770,2),1)="C",'Elegio-Electors'!L1770,IF(LEFT(RIGHT('Elegio-Electors'!M1770,2),1)="C",'Elegio-Electors'!M1770,""))</f>
        <v/>
      </c>
      <c r="F1770" s="91" t="str">
        <f>IF(LEFT(RIGHT('Elegio-Electors'!L1770,2),1)="O",'Elegio-Electors'!L1770,IF(LEFT(RIGHT('Elegio-Electors'!M1770,2),1)="O",'Elegio-Electors'!M1770,""))</f>
        <v/>
      </c>
      <c r="G1770" s="20" t="e">
        <f>INDEX(bureaux!$A:$H,MATCH($E1770,bureaux!$A:$A,0),8)</f>
        <v>#N/A</v>
      </c>
      <c r="I1770" s="91" t="e">
        <f>_xlfn.CONCAT(INDEX(bureaux!$A:$H,MATCH($E1770,bureaux!$A:$A,0),4)," ",INDEX(bureaux!$A:$H,MATCH($E1770,bureaux!$A:$A,0),5))</f>
        <v>#N/A</v>
      </c>
      <c r="J1770" s="20" t="e">
        <f>INDEX(bureaux!$A:$H,MATCH($E1770,bureaux!$A:$A,0),6)</f>
        <v>#N/A</v>
      </c>
      <c r="K1770" s="20" t="e">
        <f>INDEX(bureaux!$A:$H,MATCH($E1770,bureaux!$A:$A,0),7)</f>
        <v>#N/A</v>
      </c>
    </row>
    <row r="1771" spans="1:11" x14ac:dyDescent="0.25">
      <c r="A1771" s="20">
        <f>'Elegio-Electors'!C1771</f>
        <v>0</v>
      </c>
      <c r="B1771" s="20">
        <f>'Elegio-Electors'!B1771</f>
        <v>0</v>
      </c>
      <c r="C1771" s="91">
        <f>IF(Procédure!$C$33=2,'Elegio-Electors'!D1771,Procédure!$C$33)</f>
        <v>0</v>
      </c>
      <c r="D1771" s="20">
        <f>'Elegio-Electors'!E1771</f>
        <v>0</v>
      </c>
      <c r="E1771" s="91" t="str">
        <f>IF(LEFT(RIGHT('Elegio-Electors'!L1771,2),1)="C",'Elegio-Electors'!L1771,IF(LEFT(RIGHT('Elegio-Electors'!M1771,2),1)="C",'Elegio-Electors'!M1771,""))</f>
        <v/>
      </c>
      <c r="F1771" s="91" t="str">
        <f>IF(LEFT(RIGHT('Elegio-Electors'!L1771,2),1)="O",'Elegio-Electors'!L1771,IF(LEFT(RIGHT('Elegio-Electors'!M1771,2),1)="O",'Elegio-Electors'!M1771,""))</f>
        <v/>
      </c>
      <c r="G1771" s="20" t="e">
        <f>INDEX(bureaux!$A:$H,MATCH($E1771,bureaux!$A:$A,0),8)</f>
        <v>#N/A</v>
      </c>
      <c r="I1771" s="91" t="e">
        <f>_xlfn.CONCAT(INDEX(bureaux!$A:$H,MATCH($E1771,bureaux!$A:$A,0),4)," ",INDEX(bureaux!$A:$H,MATCH($E1771,bureaux!$A:$A,0),5))</f>
        <v>#N/A</v>
      </c>
      <c r="J1771" s="20" t="e">
        <f>INDEX(bureaux!$A:$H,MATCH($E1771,bureaux!$A:$A,0),6)</f>
        <v>#N/A</v>
      </c>
      <c r="K1771" s="20" t="e">
        <f>INDEX(bureaux!$A:$H,MATCH($E1771,bureaux!$A:$A,0),7)</f>
        <v>#N/A</v>
      </c>
    </row>
    <row r="1772" spans="1:11" x14ac:dyDescent="0.25">
      <c r="A1772" s="20">
        <f>'Elegio-Electors'!C1772</f>
        <v>0</v>
      </c>
      <c r="B1772" s="20">
        <f>'Elegio-Electors'!B1772</f>
        <v>0</v>
      </c>
      <c r="C1772" s="91">
        <f>IF(Procédure!$C$33=2,'Elegio-Electors'!D1772,Procédure!$C$33)</f>
        <v>0</v>
      </c>
      <c r="D1772" s="20">
        <f>'Elegio-Electors'!E1772</f>
        <v>0</v>
      </c>
      <c r="E1772" s="91" t="str">
        <f>IF(LEFT(RIGHT('Elegio-Electors'!L1772,2),1)="C",'Elegio-Electors'!L1772,IF(LEFT(RIGHT('Elegio-Electors'!M1772,2),1)="C",'Elegio-Electors'!M1772,""))</f>
        <v/>
      </c>
      <c r="F1772" s="91" t="str">
        <f>IF(LEFT(RIGHT('Elegio-Electors'!L1772,2),1)="O",'Elegio-Electors'!L1772,IF(LEFT(RIGHT('Elegio-Electors'!M1772,2),1)="O",'Elegio-Electors'!M1772,""))</f>
        <v/>
      </c>
      <c r="G1772" s="20" t="e">
        <f>INDEX(bureaux!$A:$H,MATCH($E1772,bureaux!$A:$A,0),8)</f>
        <v>#N/A</v>
      </c>
      <c r="I1772" s="91" t="e">
        <f>_xlfn.CONCAT(INDEX(bureaux!$A:$H,MATCH($E1772,bureaux!$A:$A,0),4)," ",INDEX(bureaux!$A:$H,MATCH($E1772,bureaux!$A:$A,0),5))</f>
        <v>#N/A</v>
      </c>
      <c r="J1772" s="20" t="e">
        <f>INDEX(bureaux!$A:$H,MATCH($E1772,bureaux!$A:$A,0),6)</f>
        <v>#N/A</v>
      </c>
      <c r="K1772" s="20" t="e">
        <f>INDEX(bureaux!$A:$H,MATCH($E1772,bureaux!$A:$A,0),7)</f>
        <v>#N/A</v>
      </c>
    </row>
    <row r="1773" spans="1:11" x14ac:dyDescent="0.25">
      <c r="A1773" s="20">
        <f>'Elegio-Electors'!C1773</f>
        <v>0</v>
      </c>
      <c r="B1773" s="20">
        <f>'Elegio-Electors'!B1773</f>
        <v>0</v>
      </c>
      <c r="C1773" s="91">
        <f>IF(Procédure!$C$33=2,'Elegio-Electors'!D1773,Procédure!$C$33)</f>
        <v>0</v>
      </c>
      <c r="D1773" s="20">
        <f>'Elegio-Electors'!E1773</f>
        <v>0</v>
      </c>
      <c r="E1773" s="91" t="str">
        <f>IF(LEFT(RIGHT('Elegio-Electors'!L1773,2),1)="C",'Elegio-Electors'!L1773,IF(LEFT(RIGHT('Elegio-Electors'!M1773,2),1)="C",'Elegio-Electors'!M1773,""))</f>
        <v/>
      </c>
      <c r="F1773" s="91" t="str">
        <f>IF(LEFT(RIGHT('Elegio-Electors'!L1773,2),1)="O",'Elegio-Electors'!L1773,IF(LEFT(RIGHT('Elegio-Electors'!M1773,2),1)="O",'Elegio-Electors'!M1773,""))</f>
        <v/>
      </c>
      <c r="G1773" s="20" t="e">
        <f>INDEX(bureaux!$A:$H,MATCH($E1773,bureaux!$A:$A,0),8)</f>
        <v>#N/A</v>
      </c>
      <c r="I1773" s="91" t="e">
        <f>_xlfn.CONCAT(INDEX(bureaux!$A:$H,MATCH($E1773,bureaux!$A:$A,0),4)," ",INDEX(bureaux!$A:$H,MATCH($E1773,bureaux!$A:$A,0),5))</f>
        <v>#N/A</v>
      </c>
      <c r="J1773" s="20" t="e">
        <f>INDEX(bureaux!$A:$H,MATCH($E1773,bureaux!$A:$A,0),6)</f>
        <v>#N/A</v>
      </c>
      <c r="K1773" s="20" t="e">
        <f>INDEX(bureaux!$A:$H,MATCH($E1773,bureaux!$A:$A,0),7)</f>
        <v>#N/A</v>
      </c>
    </row>
    <row r="1774" spans="1:11" x14ac:dyDescent="0.25">
      <c r="A1774" s="20">
        <f>'Elegio-Electors'!C1774</f>
        <v>0</v>
      </c>
      <c r="B1774" s="20">
        <f>'Elegio-Electors'!B1774</f>
        <v>0</v>
      </c>
      <c r="C1774" s="91">
        <f>IF(Procédure!$C$33=2,'Elegio-Electors'!D1774,Procédure!$C$33)</f>
        <v>0</v>
      </c>
      <c r="D1774" s="20">
        <f>'Elegio-Electors'!E1774</f>
        <v>0</v>
      </c>
      <c r="E1774" s="91" t="str">
        <f>IF(LEFT(RIGHT('Elegio-Electors'!L1774,2),1)="C",'Elegio-Electors'!L1774,IF(LEFT(RIGHT('Elegio-Electors'!M1774,2),1)="C",'Elegio-Electors'!M1774,""))</f>
        <v/>
      </c>
      <c r="F1774" s="91" t="str">
        <f>IF(LEFT(RIGHT('Elegio-Electors'!L1774,2),1)="O",'Elegio-Electors'!L1774,IF(LEFT(RIGHT('Elegio-Electors'!M1774,2),1)="O",'Elegio-Electors'!M1774,""))</f>
        <v/>
      </c>
      <c r="G1774" s="20" t="e">
        <f>INDEX(bureaux!$A:$H,MATCH($E1774,bureaux!$A:$A,0),8)</f>
        <v>#N/A</v>
      </c>
      <c r="I1774" s="91" t="e">
        <f>_xlfn.CONCAT(INDEX(bureaux!$A:$H,MATCH($E1774,bureaux!$A:$A,0),4)," ",INDEX(bureaux!$A:$H,MATCH($E1774,bureaux!$A:$A,0),5))</f>
        <v>#N/A</v>
      </c>
      <c r="J1774" s="20" t="e">
        <f>INDEX(bureaux!$A:$H,MATCH($E1774,bureaux!$A:$A,0),6)</f>
        <v>#N/A</v>
      </c>
      <c r="K1774" s="20" t="e">
        <f>INDEX(bureaux!$A:$H,MATCH($E1774,bureaux!$A:$A,0),7)</f>
        <v>#N/A</v>
      </c>
    </row>
    <row r="1775" spans="1:11" x14ac:dyDescent="0.25">
      <c r="A1775" s="20">
        <f>'Elegio-Electors'!C1775</f>
        <v>0</v>
      </c>
      <c r="B1775" s="20">
        <f>'Elegio-Electors'!B1775</f>
        <v>0</v>
      </c>
      <c r="C1775" s="91">
        <f>IF(Procédure!$C$33=2,'Elegio-Electors'!D1775,Procédure!$C$33)</f>
        <v>0</v>
      </c>
      <c r="D1775" s="20">
        <f>'Elegio-Electors'!E1775</f>
        <v>0</v>
      </c>
      <c r="E1775" s="91" t="str">
        <f>IF(LEFT(RIGHT('Elegio-Electors'!L1775,2),1)="C",'Elegio-Electors'!L1775,IF(LEFT(RIGHT('Elegio-Electors'!M1775,2),1)="C",'Elegio-Electors'!M1775,""))</f>
        <v/>
      </c>
      <c r="F1775" s="91" t="str">
        <f>IF(LEFT(RIGHT('Elegio-Electors'!L1775,2),1)="O",'Elegio-Electors'!L1775,IF(LEFT(RIGHT('Elegio-Electors'!M1775,2),1)="O",'Elegio-Electors'!M1775,""))</f>
        <v/>
      </c>
      <c r="G1775" s="20" t="e">
        <f>INDEX(bureaux!$A:$H,MATCH($E1775,bureaux!$A:$A,0),8)</f>
        <v>#N/A</v>
      </c>
      <c r="I1775" s="91" t="e">
        <f>_xlfn.CONCAT(INDEX(bureaux!$A:$H,MATCH($E1775,bureaux!$A:$A,0),4)," ",INDEX(bureaux!$A:$H,MATCH($E1775,bureaux!$A:$A,0),5))</f>
        <v>#N/A</v>
      </c>
      <c r="J1775" s="20" t="e">
        <f>INDEX(bureaux!$A:$H,MATCH($E1775,bureaux!$A:$A,0),6)</f>
        <v>#N/A</v>
      </c>
      <c r="K1775" s="20" t="e">
        <f>INDEX(bureaux!$A:$H,MATCH($E1775,bureaux!$A:$A,0),7)</f>
        <v>#N/A</v>
      </c>
    </row>
    <row r="1776" spans="1:11" x14ac:dyDescent="0.25">
      <c r="A1776" s="20">
        <f>'Elegio-Electors'!C1776</f>
        <v>0</v>
      </c>
      <c r="B1776" s="20">
        <f>'Elegio-Electors'!B1776</f>
        <v>0</v>
      </c>
      <c r="C1776" s="91">
        <f>IF(Procédure!$C$33=2,'Elegio-Electors'!D1776,Procédure!$C$33)</f>
        <v>0</v>
      </c>
      <c r="D1776" s="20">
        <f>'Elegio-Electors'!E1776</f>
        <v>0</v>
      </c>
      <c r="E1776" s="91" t="str">
        <f>IF(LEFT(RIGHT('Elegio-Electors'!L1776,2),1)="C",'Elegio-Electors'!L1776,IF(LEFT(RIGHT('Elegio-Electors'!M1776,2),1)="C",'Elegio-Electors'!M1776,""))</f>
        <v/>
      </c>
      <c r="F1776" s="91" t="str">
        <f>IF(LEFT(RIGHT('Elegio-Electors'!L1776,2),1)="O",'Elegio-Electors'!L1776,IF(LEFT(RIGHT('Elegio-Electors'!M1776,2),1)="O",'Elegio-Electors'!M1776,""))</f>
        <v/>
      </c>
      <c r="G1776" s="20" t="e">
        <f>INDEX(bureaux!$A:$H,MATCH($E1776,bureaux!$A:$A,0),8)</f>
        <v>#N/A</v>
      </c>
      <c r="I1776" s="91" t="e">
        <f>_xlfn.CONCAT(INDEX(bureaux!$A:$H,MATCH($E1776,bureaux!$A:$A,0),4)," ",INDEX(bureaux!$A:$H,MATCH($E1776,bureaux!$A:$A,0),5))</f>
        <v>#N/A</v>
      </c>
      <c r="J1776" s="20" t="e">
        <f>INDEX(bureaux!$A:$H,MATCH($E1776,bureaux!$A:$A,0),6)</f>
        <v>#N/A</v>
      </c>
      <c r="K1776" s="20" t="e">
        <f>INDEX(bureaux!$A:$H,MATCH($E1776,bureaux!$A:$A,0),7)</f>
        <v>#N/A</v>
      </c>
    </row>
    <row r="1777" spans="1:11" x14ac:dyDescent="0.25">
      <c r="A1777" s="20">
        <f>'Elegio-Electors'!C1777</f>
        <v>0</v>
      </c>
      <c r="B1777" s="20">
        <f>'Elegio-Electors'!B1777</f>
        <v>0</v>
      </c>
      <c r="C1777" s="91">
        <f>IF(Procédure!$C$33=2,'Elegio-Electors'!D1777,Procédure!$C$33)</f>
        <v>0</v>
      </c>
      <c r="D1777" s="20">
        <f>'Elegio-Electors'!E1777</f>
        <v>0</v>
      </c>
      <c r="E1777" s="91" t="str">
        <f>IF(LEFT(RIGHT('Elegio-Electors'!L1777,2),1)="C",'Elegio-Electors'!L1777,IF(LEFT(RIGHT('Elegio-Electors'!M1777,2),1)="C",'Elegio-Electors'!M1777,""))</f>
        <v/>
      </c>
      <c r="F1777" s="91" t="str">
        <f>IF(LEFT(RIGHT('Elegio-Electors'!L1777,2),1)="O",'Elegio-Electors'!L1777,IF(LEFT(RIGHT('Elegio-Electors'!M1777,2),1)="O",'Elegio-Electors'!M1777,""))</f>
        <v/>
      </c>
      <c r="G1777" s="20" t="e">
        <f>INDEX(bureaux!$A:$H,MATCH($E1777,bureaux!$A:$A,0),8)</f>
        <v>#N/A</v>
      </c>
      <c r="I1777" s="91" t="e">
        <f>_xlfn.CONCAT(INDEX(bureaux!$A:$H,MATCH($E1777,bureaux!$A:$A,0),4)," ",INDEX(bureaux!$A:$H,MATCH($E1777,bureaux!$A:$A,0),5))</f>
        <v>#N/A</v>
      </c>
      <c r="J1777" s="20" t="e">
        <f>INDEX(bureaux!$A:$H,MATCH($E1777,bureaux!$A:$A,0),6)</f>
        <v>#N/A</v>
      </c>
      <c r="K1777" s="20" t="e">
        <f>INDEX(bureaux!$A:$H,MATCH($E1777,bureaux!$A:$A,0),7)</f>
        <v>#N/A</v>
      </c>
    </row>
    <row r="1778" spans="1:11" x14ac:dyDescent="0.25">
      <c r="A1778" s="20">
        <f>'Elegio-Electors'!C1778</f>
        <v>0</v>
      </c>
      <c r="B1778" s="20">
        <f>'Elegio-Electors'!B1778</f>
        <v>0</v>
      </c>
      <c r="C1778" s="91">
        <f>IF(Procédure!$C$33=2,'Elegio-Electors'!D1778,Procédure!$C$33)</f>
        <v>0</v>
      </c>
      <c r="D1778" s="20">
        <f>'Elegio-Electors'!E1778</f>
        <v>0</v>
      </c>
      <c r="E1778" s="91" t="str">
        <f>IF(LEFT(RIGHT('Elegio-Electors'!L1778,2),1)="C",'Elegio-Electors'!L1778,IF(LEFT(RIGHT('Elegio-Electors'!M1778,2),1)="C",'Elegio-Electors'!M1778,""))</f>
        <v/>
      </c>
      <c r="F1778" s="91" t="str">
        <f>IF(LEFT(RIGHT('Elegio-Electors'!L1778,2),1)="O",'Elegio-Electors'!L1778,IF(LEFT(RIGHT('Elegio-Electors'!M1778,2),1)="O",'Elegio-Electors'!M1778,""))</f>
        <v/>
      </c>
      <c r="G1778" s="20" t="e">
        <f>INDEX(bureaux!$A:$H,MATCH($E1778,bureaux!$A:$A,0),8)</f>
        <v>#N/A</v>
      </c>
      <c r="I1778" s="91" t="e">
        <f>_xlfn.CONCAT(INDEX(bureaux!$A:$H,MATCH($E1778,bureaux!$A:$A,0),4)," ",INDEX(bureaux!$A:$H,MATCH($E1778,bureaux!$A:$A,0),5))</f>
        <v>#N/A</v>
      </c>
      <c r="J1778" s="20" t="e">
        <f>INDEX(bureaux!$A:$H,MATCH($E1778,bureaux!$A:$A,0),6)</f>
        <v>#N/A</v>
      </c>
      <c r="K1778" s="20" t="e">
        <f>INDEX(bureaux!$A:$H,MATCH($E1778,bureaux!$A:$A,0),7)</f>
        <v>#N/A</v>
      </c>
    </row>
    <row r="1779" spans="1:11" x14ac:dyDescent="0.25">
      <c r="A1779" s="20">
        <f>'Elegio-Electors'!C1779</f>
        <v>0</v>
      </c>
      <c r="B1779" s="20">
        <f>'Elegio-Electors'!B1779</f>
        <v>0</v>
      </c>
      <c r="C1779" s="91">
        <f>IF(Procédure!$C$33=2,'Elegio-Electors'!D1779,Procédure!$C$33)</f>
        <v>0</v>
      </c>
      <c r="D1779" s="20">
        <f>'Elegio-Electors'!E1779</f>
        <v>0</v>
      </c>
      <c r="E1779" s="91" t="str">
        <f>IF(LEFT(RIGHT('Elegio-Electors'!L1779,2),1)="C",'Elegio-Electors'!L1779,IF(LEFT(RIGHT('Elegio-Electors'!M1779,2),1)="C",'Elegio-Electors'!M1779,""))</f>
        <v/>
      </c>
      <c r="F1779" s="91" t="str">
        <f>IF(LEFT(RIGHT('Elegio-Electors'!L1779,2),1)="O",'Elegio-Electors'!L1779,IF(LEFT(RIGHT('Elegio-Electors'!M1779,2),1)="O",'Elegio-Electors'!M1779,""))</f>
        <v/>
      </c>
      <c r="G1779" s="20" t="e">
        <f>INDEX(bureaux!$A:$H,MATCH($E1779,bureaux!$A:$A,0),8)</f>
        <v>#N/A</v>
      </c>
      <c r="I1779" s="91" t="e">
        <f>_xlfn.CONCAT(INDEX(bureaux!$A:$H,MATCH($E1779,bureaux!$A:$A,0),4)," ",INDEX(bureaux!$A:$H,MATCH($E1779,bureaux!$A:$A,0),5))</f>
        <v>#N/A</v>
      </c>
      <c r="J1779" s="20" t="e">
        <f>INDEX(bureaux!$A:$H,MATCH($E1779,bureaux!$A:$A,0),6)</f>
        <v>#N/A</v>
      </c>
      <c r="K1779" s="20" t="e">
        <f>INDEX(bureaux!$A:$H,MATCH($E1779,bureaux!$A:$A,0),7)</f>
        <v>#N/A</v>
      </c>
    </row>
    <row r="1780" spans="1:11" x14ac:dyDescent="0.25">
      <c r="A1780" s="20">
        <f>'Elegio-Electors'!C1780</f>
        <v>0</v>
      </c>
      <c r="B1780" s="20">
        <f>'Elegio-Electors'!B1780</f>
        <v>0</v>
      </c>
      <c r="C1780" s="91">
        <f>IF(Procédure!$C$33=2,'Elegio-Electors'!D1780,Procédure!$C$33)</f>
        <v>0</v>
      </c>
      <c r="D1780" s="20">
        <f>'Elegio-Electors'!E1780</f>
        <v>0</v>
      </c>
      <c r="E1780" s="91" t="str">
        <f>IF(LEFT(RIGHT('Elegio-Electors'!L1780,2),1)="C",'Elegio-Electors'!L1780,IF(LEFT(RIGHT('Elegio-Electors'!M1780,2),1)="C",'Elegio-Electors'!M1780,""))</f>
        <v/>
      </c>
      <c r="F1780" s="91" t="str">
        <f>IF(LEFT(RIGHT('Elegio-Electors'!L1780,2),1)="O",'Elegio-Electors'!L1780,IF(LEFT(RIGHT('Elegio-Electors'!M1780,2),1)="O",'Elegio-Electors'!M1780,""))</f>
        <v/>
      </c>
      <c r="G1780" s="20" t="e">
        <f>INDEX(bureaux!$A:$H,MATCH($E1780,bureaux!$A:$A,0),8)</f>
        <v>#N/A</v>
      </c>
      <c r="I1780" s="91" t="e">
        <f>_xlfn.CONCAT(INDEX(bureaux!$A:$H,MATCH($E1780,bureaux!$A:$A,0),4)," ",INDEX(bureaux!$A:$H,MATCH($E1780,bureaux!$A:$A,0),5))</f>
        <v>#N/A</v>
      </c>
      <c r="J1780" s="20" t="e">
        <f>INDEX(bureaux!$A:$H,MATCH($E1780,bureaux!$A:$A,0),6)</f>
        <v>#N/A</v>
      </c>
      <c r="K1780" s="20" t="e">
        <f>INDEX(bureaux!$A:$H,MATCH($E1780,bureaux!$A:$A,0),7)</f>
        <v>#N/A</v>
      </c>
    </row>
    <row r="1781" spans="1:11" x14ac:dyDescent="0.25">
      <c r="A1781" s="20">
        <f>'Elegio-Electors'!C1781</f>
        <v>0</v>
      </c>
      <c r="B1781" s="20">
        <f>'Elegio-Electors'!B1781</f>
        <v>0</v>
      </c>
      <c r="C1781" s="91">
        <f>IF(Procédure!$C$33=2,'Elegio-Electors'!D1781,Procédure!$C$33)</f>
        <v>0</v>
      </c>
      <c r="D1781" s="20">
        <f>'Elegio-Electors'!E1781</f>
        <v>0</v>
      </c>
      <c r="E1781" s="91" t="str">
        <f>IF(LEFT(RIGHT('Elegio-Electors'!L1781,2),1)="C",'Elegio-Electors'!L1781,IF(LEFT(RIGHT('Elegio-Electors'!M1781,2),1)="C",'Elegio-Electors'!M1781,""))</f>
        <v/>
      </c>
      <c r="F1781" s="91" t="str">
        <f>IF(LEFT(RIGHT('Elegio-Electors'!L1781,2),1)="O",'Elegio-Electors'!L1781,IF(LEFT(RIGHT('Elegio-Electors'!M1781,2),1)="O",'Elegio-Electors'!M1781,""))</f>
        <v/>
      </c>
      <c r="G1781" s="20" t="e">
        <f>INDEX(bureaux!$A:$H,MATCH($E1781,bureaux!$A:$A,0),8)</f>
        <v>#N/A</v>
      </c>
      <c r="I1781" s="91" t="e">
        <f>_xlfn.CONCAT(INDEX(bureaux!$A:$H,MATCH($E1781,bureaux!$A:$A,0),4)," ",INDEX(bureaux!$A:$H,MATCH($E1781,bureaux!$A:$A,0),5))</f>
        <v>#N/A</v>
      </c>
      <c r="J1781" s="20" t="e">
        <f>INDEX(bureaux!$A:$H,MATCH($E1781,bureaux!$A:$A,0),6)</f>
        <v>#N/A</v>
      </c>
      <c r="K1781" s="20" t="e">
        <f>INDEX(bureaux!$A:$H,MATCH($E1781,bureaux!$A:$A,0),7)</f>
        <v>#N/A</v>
      </c>
    </row>
    <row r="1782" spans="1:11" x14ac:dyDescent="0.25">
      <c r="A1782" s="20">
        <f>'Elegio-Electors'!C1782</f>
        <v>0</v>
      </c>
      <c r="B1782" s="20">
        <f>'Elegio-Electors'!B1782</f>
        <v>0</v>
      </c>
      <c r="C1782" s="91">
        <f>IF(Procédure!$C$33=2,'Elegio-Electors'!D1782,Procédure!$C$33)</f>
        <v>0</v>
      </c>
      <c r="D1782" s="20">
        <f>'Elegio-Electors'!E1782</f>
        <v>0</v>
      </c>
      <c r="E1782" s="91" t="str">
        <f>IF(LEFT(RIGHT('Elegio-Electors'!L1782,2),1)="C",'Elegio-Electors'!L1782,IF(LEFT(RIGHT('Elegio-Electors'!M1782,2),1)="C",'Elegio-Electors'!M1782,""))</f>
        <v/>
      </c>
      <c r="F1782" s="91" t="str">
        <f>IF(LEFT(RIGHT('Elegio-Electors'!L1782,2),1)="O",'Elegio-Electors'!L1782,IF(LEFT(RIGHT('Elegio-Electors'!M1782,2),1)="O",'Elegio-Electors'!M1782,""))</f>
        <v/>
      </c>
      <c r="G1782" s="20" t="e">
        <f>INDEX(bureaux!$A:$H,MATCH($E1782,bureaux!$A:$A,0),8)</f>
        <v>#N/A</v>
      </c>
      <c r="I1782" s="91" t="e">
        <f>_xlfn.CONCAT(INDEX(bureaux!$A:$H,MATCH($E1782,bureaux!$A:$A,0),4)," ",INDEX(bureaux!$A:$H,MATCH($E1782,bureaux!$A:$A,0),5))</f>
        <v>#N/A</v>
      </c>
      <c r="J1782" s="20" t="e">
        <f>INDEX(bureaux!$A:$H,MATCH($E1782,bureaux!$A:$A,0),6)</f>
        <v>#N/A</v>
      </c>
      <c r="K1782" s="20" t="e">
        <f>INDEX(bureaux!$A:$H,MATCH($E1782,bureaux!$A:$A,0),7)</f>
        <v>#N/A</v>
      </c>
    </row>
    <row r="1783" spans="1:11" x14ac:dyDescent="0.25">
      <c r="A1783" s="20">
        <f>'Elegio-Electors'!C1783</f>
        <v>0</v>
      </c>
      <c r="B1783" s="20">
        <f>'Elegio-Electors'!B1783</f>
        <v>0</v>
      </c>
      <c r="C1783" s="91">
        <f>IF(Procédure!$C$33=2,'Elegio-Electors'!D1783,Procédure!$C$33)</f>
        <v>0</v>
      </c>
      <c r="D1783" s="20">
        <f>'Elegio-Electors'!E1783</f>
        <v>0</v>
      </c>
      <c r="E1783" s="91" t="str">
        <f>IF(LEFT(RIGHT('Elegio-Electors'!L1783,2),1)="C",'Elegio-Electors'!L1783,IF(LEFT(RIGHT('Elegio-Electors'!M1783,2),1)="C",'Elegio-Electors'!M1783,""))</f>
        <v/>
      </c>
      <c r="F1783" s="91" t="str">
        <f>IF(LEFT(RIGHT('Elegio-Electors'!L1783,2),1)="O",'Elegio-Electors'!L1783,IF(LEFT(RIGHT('Elegio-Electors'!M1783,2),1)="O",'Elegio-Electors'!M1783,""))</f>
        <v/>
      </c>
      <c r="G1783" s="20" t="e">
        <f>INDEX(bureaux!$A:$H,MATCH($E1783,bureaux!$A:$A,0),8)</f>
        <v>#N/A</v>
      </c>
      <c r="I1783" s="91" t="e">
        <f>_xlfn.CONCAT(INDEX(bureaux!$A:$H,MATCH($E1783,bureaux!$A:$A,0),4)," ",INDEX(bureaux!$A:$H,MATCH($E1783,bureaux!$A:$A,0),5))</f>
        <v>#N/A</v>
      </c>
      <c r="J1783" s="20" t="e">
        <f>INDEX(bureaux!$A:$H,MATCH($E1783,bureaux!$A:$A,0),6)</f>
        <v>#N/A</v>
      </c>
      <c r="K1783" s="20" t="e">
        <f>INDEX(bureaux!$A:$H,MATCH($E1783,bureaux!$A:$A,0),7)</f>
        <v>#N/A</v>
      </c>
    </row>
    <row r="1784" spans="1:11" x14ac:dyDescent="0.25">
      <c r="A1784" s="20">
        <f>'Elegio-Electors'!C1784</f>
        <v>0</v>
      </c>
      <c r="B1784" s="20">
        <f>'Elegio-Electors'!B1784</f>
        <v>0</v>
      </c>
      <c r="C1784" s="91">
        <f>IF(Procédure!$C$33=2,'Elegio-Electors'!D1784,Procédure!$C$33)</f>
        <v>0</v>
      </c>
      <c r="D1784" s="20">
        <f>'Elegio-Electors'!E1784</f>
        <v>0</v>
      </c>
      <c r="E1784" s="91" t="str">
        <f>IF(LEFT(RIGHT('Elegio-Electors'!L1784,2),1)="C",'Elegio-Electors'!L1784,IF(LEFT(RIGHT('Elegio-Electors'!M1784,2),1)="C",'Elegio-Electors'!M1784,""))</f>
        <v/>
      </c>
      <c r="F1784" s="91" t="str">
        <f>IF(LEFT(RIGHT('Elegio-Electors'!L1784,2),1)="O",'Elegio-Electors'!L1784,IF(LEFT(RIGHT('Elegio-Electors'!M1784,2),1)="O",'Elegio-Electors'!M1784,""))</f>
        <v/>
      </c>
      <c r="G1784" s="20" t="e">
        <f>INDEX(bureaux!$A:$H,MATCH($E1784,bureaux!$A:$A,0),8)</f>
        <v>#N/A</v>
      </c>
      <c r="I1784" s="91" t="e">
        <f>_xlfn.CONCAT(INDEX(bureaux!$A:$H,MATCH($E1784,bureaux!$A:$A,0),4)," ",INDEX(bureaux!$A:$H,MATCH($E1784,bureaux!$A:$A,0),5))</f>
        <v>#N/A</v>
      </c>
      <c r="J1784" s="20" t="e">
        <f>INDEX(bureaux!$A:$H,MATCH($E1784,bureaux!$A:$A,0),6)</f>
        <v>#N/A</v>
      </c>
      <c r="K1784" s="20" t="e">
        <f>INDEX(bureaux!$A:$H,MATCH($E1784,bureaux!$A:$A,0),7)</f>
        <v>#N/A</v>
      </c>
    </row>
    <row r="1785" spans="1:11" x14ac:dyDescent="0.25">
      <c r="A1785" s="20">
        <f>'Elegio-Electors'!C1785</f>
        <v>0</v>
      </c>
      <c r="B1785" s="20">
        <f>'Elegio-Electors'!B1785</f>
        <v>0</v>
      </c>
      <c r="C1785" s="91">
        <f>IF(Procédure!$C$33=2,'Elegio-Electors'!D1785,Procédure!$C$33)</f>
        <v>0</v>
      </c>
      <c r="D1785" s="20">
        <f>'Elegio-Electors'!E1785</f>
        <v>0</v>
      </c>
      <c r="E1785" s="91" t="str">
        <f>IF(LEFT(RIGHT('Elegio-Electors'!L1785,2),1)="C",'Elegio-Electors'!L1785,IF(LEFT(RIGHT('Elegio-Electors'!M1785,2),1)="C",'Elegio-Electors'!M1785,""))</f>
        <v/>
      </c>
      <c r="F1785" s="91" t="str">
        <f>IF(LEFT(RIGHT('Elegio-Electors'!L1785,2),1)="O",'Elegio-Electors'!L1785,IF(LEFT(RIGHT('Elegio-Electors'!M1785,2),1)="O",'Elegio-Electors'!M1785,""))</f>
        <v/>
      </c>
      <c r="G1785" s="20" t="e">
        <f>INDEX(bureaux!$A:$H,MATCH($E1785,bureaux!$A:$A,0),8)</f>
        <v>#N/A</v>
      </c>
      <c r="I1785" s="91" t="e">
        <f>_xlfn.CONCAT(INDEX(bureaux!$A:$H,MATCH($E1785,bureaux!$A:$A,0),4)," ",INDEX(bureaux!$A:$H,MATCH($E1785,bureaux!$A:$A,0),5))</f>
        <v>#N/A</v>
      </c>
      <c r="J1785" s="20" t="e">
        <f>INDEX(bureaux!$A:$H,MATCH($E1785,bureaux!$A:$A,0),6)</f>
        <v>#N/A</v>
      </c>
      <c r="K1785" s="20" t="e">
        <f>INDEX(bureaux!$A:$H,MATCH($E1785,bureaux!$A:$A,0),7)</f>
        <v>#N/A</v>
      </c>
    </row>
    <row r="1786" spans="1:11" x14ac:dyDescent="0.25">
      <c r="A1786" s="20">
        <f>'Elegio-Electors'!C1786</f>
        <v>0</v>
      </c>
      <c r="B1786" s="20">
        <f>'Elegio-Electors'!B1786</f>
        <v>0</v>
      </c>
      <c r="C1786" s="91">
        <f>IF(Procédure!$C$33=2,'Elegio-Electors'!D1786,Procédure!$C$33)</f>
        <v>0</v>
      </c>
      <c r="D1786" s="20">
        <f>'Elegio-Electors'!E1786</f>
        <v>0</v>
      </c>
      <c r="E1786" s="91" t="str">
        <f>IF(LEFT(RIGHT('Elegio-Electors'!L1786,2),1)="C",'Elegio-Electors'!L1786,IF(LEFT(RIGHT('Elegio-Electors'!M1786,2),1)="C",'Elegio-Electors'!M1786,""))</f>
        <v/>
      </c>
      <c r="F1786" s="91" t="str">
        <f>IF(LEFT(RIGHT('Elegio-Electors'!L1786,2),1)="O",'Elegio-Electors'!L1786,IF(LEFT(RIGHT('Elegio-Electors'!M1786,2),1)="O",'Elegio-Electors'!M1786,""))</f>
        <v/>
      </c>
      <c r="G1786" s="20" t="e">
        <f>INDEX(bureaux!$A:$H,MATCH($E1786,bureaux!$A:$A,0),8)</f>
        <v>#N/A</v>
      </c>
      <c r="I1786" s="91" t="e">
        <f>_xlfn.CONCAT(INDEX(bureaux!$A:$H,MATCH($E1786,bureaux!$A:$A,0),4)," ",INDEX(bureaux!$A:$H,MATCH($E1786,bureaux!$A:$A,0),5))</f>
        <v>#N/A</v>
      </c>
      <c r="J1786" s="20" t="e">
        <f>INDEX(bureaux!$A:$H,MATCH($E1786,bureaux!$A:$A,0),6)</f>
        <v>#N/A</v>
      </c>
      <c r="K1786" s="20" t="e">
        <f>INDEX(bureaux!$A:$H,MATCH($E1786,bureaux!$A:$A,0),7)</f>
        <v>#N/A</v>
      </c>
    </row>
    <row r="1787" spans="1:11" x14ac:dyDescent="0.25">
      <c r="A1787" s="20">
        <f>'Elegio-Electors'!C1787</f>
        <v>0</v>
      </c>
      <c r="B1787" s="20">
        <f>'Elegio-Electors'!B1787</f>
        <v>0</v>
      </c>
      <c r="C1787" s="91">
        <f>IF(Procédure!$C$33=2,'Elegio-Electors'!D1787,Procédure!$C$33)</f>
        <v>0</v>
      </c>
      <c r="D1787" s="20">
        <f>'Elegio-Electors'!E1787</f>
        <v>0</v>
      </c>
      <c r="E1787" s="91" t="str">
        <f>IF(LEFT(RIGHT('Elegio-Electors'!L1787,2),1)="C",'Elegio-Electors'!L1787,IF(LEFT(RIGHT('Elegio-Electors'!M1787,2),1)="C",'Elegio-Electors'!M1787,""))</f>
        <v/>
      </c>
      <c r="F1787" s="91" t="str">
        <f>IF(LEFT(RIGHT('Elegio-Electors'!L1787,2),1)="O",'Elegio-Electors'!L1787,IF(LEFT(RIGHT('Elegio-Electors'!M1787,2),1)="O",'Elegio-Electors'!M1787,""))</f>
        <v/>
      </c>
      <c r="G1787" s="20" t="e">
        <f>INDEX(bureaux!$A:$H,MATCH($E1787,bureaux!$A:$A,0),8)</f>
        <v>#N/A</v>
      </c>
      <c r="I1787" s="91" t="e">
        <f>_xlfn.CONCAT(INDEX(bureaux!$A:$H,MATCH($E1787,bureaux!$A:$A,0),4)," ",INDEX(bureaux!$A:$H,MATCH($E1787,bureaux!$A:$A,0),5))</f>
        <v>#N/A</v>
      </c>
      <c r="J1787" s="20" t="e">
        <f>INDEX(bureaux!$A:$H,MATCH($E1787,bureaux!$A:$A,0),6)</f>
        <v>#N/A</v>
      </c>
      <c r="K1787" s="20" t="e">
        <f>INDEX(bureaux!$A:$H,MATCH($E1787,bureaux!$A:$A,0),7)</f>
        <v>#N/A</v>
      </c>
    </row>
    <row r="1788" spans="1:11" x14ac:dyDescent="0.25">
      <c r="A1788" s="20">
        <f>'Elegio-Electors'!C1788</f>
        <v>0</v>
      </c>
      <c r="B1788" s="20">
        <f>'Elegio-Electors'!B1788</f>
        <v>0</v>
      </c>
      <c r="C1788" s="91">
        <f>IF(Procédure!$C$33=2,'Elegio-Electors'!D1788,Procédure!$C$33)</f>
        <v>0</v>
      </c>
      <c r="D1788" s="20">
        <f>'Elegio-Electors'!E1788</f>
        <v>0</v>
      </c>
      <c r="E1788" s="91" t="str">
        <f>IF(LEFT(RIGHT('Elegio-Electors'!L1788,2),1)="C",'Elegio-Electors'!L1788,IF(LEFT(RIGHT('Elegio-Electors'!M1788,2),1)="C",'Elegio-Electors'!M1788,""))</f>
        <v/>
      </c>
      <c r="F1788" s="91" t="str">
        <f>IF(LEFT(RIGHT('Elegio-Electors'!L1788,2),1)="O",'Elegio-Electors'!L1788,IF(LEFT(RIGHT('Elegio-Electors'!M1788,2),1)="O",'Elegio-Electors'!M1788,""))</f>
        <v/>
      </c>
      <c r="G1788" s="20" t="e">
        <f>INDEX(bureaux!$A:$H,MATCH($E1788,bureaux!$A:$A,0),8)</f>
        <v>#N/A</v>
      </c>
      <c r="I1788" s="91" t="e">
        <f>_xlfn.CONCAT(INDEX(bureaux!$A:$H,MATCH($E1788,bureaux!$A:$A,0),4)," ",INDEX(bureaux!$A:$H,MATCH($E1788,bureaux!$A:$A,0),5))</f>
        <v>#N/A</v>
      </c>
      <c r="J1788" s="20" t="e">
        <f>INDEX(bureaux!$A:$H,MATCH($E1788,bureaux!$A:$A,0),6)</f>
        <v>#N/A</v>
      </c>
      <c r="K1788" s="20" t="e">
        <f>INDEX(bureaux!$A:$H,MATCH($E1788,bureaux!$A:$A,0),7)</f>
        <v>#N/A</v>
      </c>
    </row>
    <row r="1789" spans="1:11" x14ac:dyDescent="0.25">
      <c r="A1789" s="20">
        <f>'Elegio-Electors'!C1789</f>
        <v>0</v>
      </c>
      <c r="B1789" s="20">
        <f>'Elegio-Electors'!B1789</f>
        <v>0</v>
      </c>
      <c r="C1789" s="91">
        <f>IF(Procédure!$C$33=2,'Elegio-Electors'!D1789,Procédure!$C$33)</f>
        <v>0</v>
      </c>
      <c r="D1789" s="20">
        <f>'Elegio-Electors'!E1789</f>
        <v>0</v>
      </c>
      <c r="E1789" s="91" t="str">
        <f>IF(LEFT(RIGHT('Elegio-Electors'!L1789,2),1)="C",'Elegio-Electors'!L1789,IF(LEFT(RIGHT('Elegio-Electors'!M1789,2),1)="C",'Elegio-Electors'!M1789,""))</f>
        <v/>
      </c>
      <c r="F1789" s="91" t="str">
        <f>IF(LEFT(RIGHT('Elegio-Electors'!L1789,2),1)="O",'Elegio-Electors'!L1789,IF(LEFT(RIGHT('Elegio-Electors'!M1789,2),1)="O",'Elegio-Electors'!M1789,""))</f>
        <v/>
      </c>
      <c r="G1789" s="20" t="e">
        <f>INDEX(bureaux!$A:$H,MATCH($E1789,bureaux!$A:$A,0),8)</f>
        <v>#N/A</v>
      </c>
      <c r="I1789" s="91" t="e">
        <f>_xlfn.CONCAT(INDEX(bureaux!$A:$H,MATCH($E1789,bureaux!$A:$A,0),4)," ",INDEX(bureaux!$A:$H,MATCH($E1789,bureaux!$A:$A,0),5))</f>
        <v>#N/A</v>
      </c>
      <c r="J1789" s="20" t="e">
        <f>INDEX(bureaux!$A:$H,MATCH($E1789,bureaux!$A:$A,0),6)</f>
        <v>#N/A</v>
      </c>
      <c r="K1789" s="20" t="e">
        <f>INDEX(bureaux!$A:$H,MATCH($E1789,bureaux!$A:$A,0),7)</f>
        <v>#N/A</v>
      </c>
    </row>
    <row r="1790" spans="1:11" x14ac:dyDescent="0.25">
      <c r="A1790" s="20">
        <f>'Elegio-Electors'!C1790</f>
        <v>0</v>
      </c>
      <c r="B1790" s="20">
        <f>'Elegio-Electors'!B1790</f>
        <v>0</v>
      </c>
      <c r="C1790" s="91">
        <f>IF(Procédure!$C$33=2,'Elegio-Electors'!D1790,Procédure!$C$33)</f>
        <v>0</v>
      </c>
      <c r="D1790" s="20">
        <f>'Elegio-Electors'!E1790</f>
        <v>0</v>
      </c>
      <c r="E1790" s="91" t="str">
        <f>IF(LEFT(RIGHT('Elegio-Electors'!L1790,2),1)="C",'Elegio-Electors'!L1790,IF(LEFT(RIGHT('Elegio-Electors'!M1790,2),1)="C",'Elegio-Electors'!M1790,""))</f>
        <v/>
      </c>
      <c r="F1790" s="91" t="str">
        <f>IF(LEFT(RIGHT('Elegio-Electors'!L1790,2),1)="O",'Elegio-Electors'!L1790,IF(LEFT(RIGHT('Elegio-Electors'!M1790,2),1)="O",'Elegio-Electors'!M1790,""))</f>
        <v/>
      </c>
      <c r="G1790" s="20" t="e">
        <f>INDEX(bureaux!$A:$H,MATCH($E1790,bureaux!$A:$A,0),8)</f>
        <v>#N/A</v>
      </c>
      <c r="I1790" s="91" t="e">
        <f>_xlfn.CONCAT(INDEX(bureaux!$A:$H,MATCH($E1790,bureaux!$A:$A,0),4)," ",INDEX(bureaux!$A:$H,MATCH($E1790,bureaux!$A:$A,0),5))</f>
        <v>#N/A</v>
      </c>
      <c r="J1790" s="20" t="e">
        <f>INDEX(bureaux!$A:$H,MATCH($E1790,bureaux!$A:$A,0),6)</f>
        <v>#N/A</v>
      </c>
      <c r="K1790" s="20" t="e">
        <f>INDEX(bureaux!$A:$H,MATCH($E1790,bureaux!$A:$A,0),7)</f>
        <v>#N/A</v>
      </c>
    </row>
    <row r="1791" spans="1:11" x14ac:dyDescent="0.25">
      <c r="A1791" s="20">
        <f>'Elegio-Electors'!C1791</f>
        <v>0</v>
      </c>
      <c r="B1791" s="20">
        <f>'Elegio-Electors'!B1791</f>
        <v>0</v>
      </c>
      <c r="C1791" s="91">
        <f>IF(Procédure!$C$33=2,'Elegio-Electors'!D1791,Procédure!$C$33)</f>
        <v>0</v>
      </c>
      <c r="D1791" s="20">
        <f>'Elegio-Electors'!E1791</f>
        <v>0</v>
      </c>
      <c r="E1791" s="91" t="str">
        <f>IF(LEFT(RIGHT('Elegio-Electors'!L1791,2),1)="C",'Elegio-Electors'!L1791,IF(LEFT(RIGHT('Elegio-Electors'!M1791,2),1)="C",'Elegio-Electors'!M1791,""))</f>
        <v/>
      </c>
      <c r="F1791" s="91" t="str">
        <f>IF(LEFT(RIGHT('Elegio-Electors'!L1791,2),1)="O",'Elegio-Electors'!L1791,IF(LEFT(RIGHT('Elegio-Electors'!M1791,2),1)="O",'Elegio-Electors'!M1791,""))</f>
        <v/>
      </c>
      <c r="G1791" s="20" t="e">
        <f>INDEX(bureaux!$A:$H,MATCH($E1791,bureaux!$A:$A,0),8)</f>
        <v>#N/A</v>
      </c>
      <c r="I1791" s="91" t="e">
        <f>_xlfn.CONCAT(INDEX(bureaux!$A:$H,MATCH($E1791,bureaux!$A:$A,0),4)," ",INDEX(bureaux!$A:$H,MATCH($E1791,bureaux!$A:$A,0),5))</f>
        <v>#N/A</v>
      </c>
      <c r="J1791" s="20" t="e">
        <f>INDEX(bureaux!$A:$H,MATCH($E1791,bureaux!$A:$A,0),6)</f>
        <v>#N/A</v>
      </c>
      <c r="K1791" s="20" t="e">
        <f>INDEX(bureaux!$A:$H,MATCH($E1791,bureaux!$A:$A,0),7)</f>
        <v>#N/A</v>
      </c>
    </row>
    <row r="1792" spans="1:11" x14ac:dyDescent="0.25">
      <c r="A1792" s="20">
        <f>'Elegio-Electors'!C1792</f>
        <v>0</v>
      </c>
      <c r="B1792" s="20">
        <f>'Elegio-Electors'!B1792</f>
        <v>0</v>
      </c>
      <c r="C1792" s="91">
        <f>IF(Procédure!$C$33=2,'Elegio-Electors'!D1792,Procédure!$C$33)</f>
        <v>0</v>
      </c>
      <c r="D1792" s="20">
        <f>'Elegio-Electors'!E1792</f>
        <v>0</v>
      </c>
      <c r="E1792" s="91" t="str">
        <f>IF(LEFT(RIGHT('Elegio-Electors'!L1792,2),1)="C",'Elegio-Electors'!L1792,IF(LEFT(RIGHT('Elegio-Electors'!M1792,2),1)="C",'Elegio-Electors'!M1792,""))</f>
        <v/>
      </c>
      <c r="F1792" s="91" t="str">
        <f>IF(LEFT(RIGHT('Elegio-Electors'!L1792,2),1)="O",'Elegio-Electors'!L1792,IF(LEFT(RIGHT('Elegio-Electors'!M1792,2),1)="O",'Elegio-Electors'!M1792,""))</f>
        <v/>
      </c>
      <c r="G1792" s="20" t="e">
        <f>INDEX(bureaux!$A:$H,MATCH($E1792,bureaux!$A:$A,0),8)</f>
        <v>#N/A</v>
      </c>
      <c r="I1792" s="91" t="e">
        <f>_xlfn.CONCAT(INDEX(bureaux!$A:$H,MATCH($E1792,bureaux!$A:$A,0),4)," ",INDEX(bureaux!$A:$H,MATCH($E1792,bureaux!$A:$A,0),5))</f>
        <v>#N/A</v>
      </c>
      <c r="J1792" s="20" t="e">
        <f>INDEX(bureaux!$A:$H,MATCH($E1792,bureaux!$A:$A,0),6)</f>
        <v>#N/A</v>
      </c>
      <c r="K1792" s="20" t="e">
        <f>INDEX(bureaux!$A:$H,MATCH($E1792,bureaux!$A:$A,0),7)</f>
        <v>#N/A</v>
      </c>
    </row>
    <row r="1793" spans="1:11" x14ac:dyDescent="0.25">
      <c r="A1793" s="20">
        <f>'Elegio-Electors'!C1793</f>
        <v>0</v>
      </c>
      <c r="B1793" s="20">
        <f>'Elegio-Electors'!B1793</f>
        <v>0</v>
      </c>
      <c r="C1793" s="91">
        <f>IF(Procédure!$C$33=2,'Elegio-Electors'!D1793,Procédure!$C$33)</f>
        <v>0</v>
      </c>
      <c r="D1793" s="20">
        <f>'Elegio-Electors'!E1793</f>
        <v>0</v>
      </c>
      <c r="E1793" s="91" t="str">
        <f>IF(LEFT(RIGHT('Elegio-Electors'!L1793,2),1)="C",'Elegio-Electors'!L1793,IF(LEFT(RIGHT('Elegio-Electors'!M1793,2),1)="C",'Elegio-Electors'!M1793,""))</f>
        <v/>
      </c>
      <c r="F1793" s="91" t="str">
        <f>IF(LEFT(RIGHT('Elegio-Electors'!L1793,2),1)="O",'Elegio-Electors'!L1793,IF(LEFT(RIGHT('Elegio-Electors'!M1793,2),1)="O",'Elegio-Electors'!M1793,""))</f>
        <v/>
      </c>
      <c r="G1793" s="20" t="e">
        <f>INDEX(bureaux!$A:$H,MATCH($E1793,bureaux!$A:$A,0),8)</f>
        <v>#N/A</v>
      </c>
      <c r="I1793" s="91" t="e">
        <f>_xlfn.CONCAT(INDEX(bureaux!$A:$H,MATCH($E1793,bureaux!$A:$A,0),4)," ",INDEX(bureaux!$A:$H,MATCH($E1793,bureaux!$A:$A,0),5))</f>
        <v>#N/A</v>
      </c>
      <c r="J1793" s="20" t="e">
        <f>INDEX(bureaux!$A:$H,MATCH($E1793,bureaux!$A:$A,0),6)</f>
        <v>#N/A</v>
      </c>
      <c r="K1793" s="20" t="e">
        <f>INDEX(bureaux!$A:$H,MATCH($E1793,bureaux!$A:$A,0),7)</f>
        <v>#N/A</v>
      </c>
    </row>
    <row r="1794" spans="1:11" x14ac:dyDescent="0.25">
      <c r="A1794" s="20">
        <f>'Elegio-Electors'!C1794</f>
        <v>0</v>
      </c>
      <c r="B1794" s="20">
        <f>'Elegio-Electors'!B1794</f>
        <v>0</v>
      </c>
      <c r="C1794" s="91">
        <f>IF(Procédure!$C$33=2,'Elegio-Electors'!D1794,Procédure!$C$33)</f>
        <v>0</v>
      </c>
      <c r="D1794" s="20">
        <f>'Elegio-Electors'!E1794</f>
        <v>0</v>
      </c>
      <c r="E1794" s="91" t="str">
        <f>IF(LEFT(RIGHT('Elegio-Electors'!L1794,2),1)="C",'Elegio-Electors'!L1794,IF(LEFT(RIGHT('Elegio-Electors'!M1794,2),1)="C",'Elegio-Electors'!M1794,""))</f>
        <v/>
      </c>
      <c r="F1794" s="91" t="str">
        <f>IF(LEFT(RIGHT('Elegio-Electors'!L1794,2),1)="O",'Elegio-Electors'!L1794,IF(LEFT(RIGHT('Elegio-Electors'!M1794,2),1)="O",'Elegio-Electors'!M1794,""))</f>
        <v/>
      </c>
      <c r="G1794" s="20" t="e">
        <f>INDEX(bureaux!$A:$H,MATCH($E1794,bureaux!$A:$A,0),8)</f>
        <v>#N/A</v>
      </c>
      <c r="I1794" s="91" t="e">
        <f>_xlfn.CONCAT(INDEX(bureaux!$A:$H,MATCH($E1794,bureaux!$A:$A,0),4)," ",INDEX(bureaux!$A:$H,MATCH($E1794,bureaux!$A:$A,0),5))</f>
        <v>#N/A</v>
      </c>
      <c r="J1794" s="20" t="e">
        <f>INDEX(bureaux!$A:$H,MATCH($E1794,bureaux!$A:$A,0),6)</f>
        <v>#N/A</v>
      </c>
      <c r="K1794" s="20" t="e">
        <f>INDEX(bureaux!$A:$H,MATCH($E1794,bureaux!$A:$A,0),7)</f>
        <v>#N/A</v>
      </c>
    </row>
    <row r="1795" spans="1:11" x14ac:dyDescent="0.25">
      <c r="A1795" s="20">
        <f>'Elegio-Electors'!C1795</f>
        <v>0</v>
      </c>
      <c r="B1795" s="20">
        <f>'Elegio-Electors'!B1795</f>
        <v>0</v>
      </c>
      <c r="C1795" s="91">
        <f>IF(Procédure!$C$33=2,'Elegio-Electors'!D1795,Procédure!$C$33)</f>
        <v>0</v>
      </c>
      <c r="D1795" s="20">
        <f>'Elegio-Electors'!E1795</f>
        <v>0</v>
      </c>
      <c r="E1795" s="91" t="str">
        <f>IF(LEFT(RIGHT('Elegio-Electors'!L1795,2),1)="C",'Elegio-Electors'!L1795,IF(LEFT(RIGHT('Elegio-Electors'!M1795,2),1)="C",'Elegio-Electors'!M1795,""))</f>
        <v/>
      </c>
      <c r="F1795" s="91" t="str">
        <f>IF(LEFT(RIGHT('Elegio-Electors'!L1795,2),1)="O",'Elegio-Electors'!L1795,IF(LEFT(RIGHT('Elegio-Electors'!M1795,2),1)="O",'Elegio-Electors'!M1795,""))</f>
        <v/>
      </c>
      <c r="G1795" s="20" t="e">
        <f>INDEX(bureaux!$A:$H,MATCH($E1795,bureaux!$A:$A,0),8)</f>
        <v>#N/A</v>
      </c>
      <c r="I1795" s="91" t="e">
        <f>_xlfn.CONCAT(INDEX(bureaux!$A:$H,MATCH($E1795,bureaux!$A:$A,0),4)," ",INDEX(bureaux!$A:$H,MATCH($E1795,bureaux!$A:$A,0),5))</f>
        <v>#N/A</v>
      </c>
      <c r="J1795" s="20" t="e">
        <f>INDEX(bureaux!$A:$H,MATCH($E1795,bureaux!$A:$A,0),6)</f>
        <v>#N/A</v>
      </c>
      <c r="K1795" s="20" t="e">
        <f>INDEX(bureaux!$A:$H,MATCH($E1795,bureaux!$A:$A,0),7)</f>
        <v>#N/A</v>
      </c>
    </row>
    <row r="1796" spans="1:11" x14ac:dyDescent="0.25">
      <c r="A1796" s="20">
        <f>'Elegio-Electors'!C1796</f>
        <v>0</v>
      </c>
      <c r="B1796" s="20">
        <f>'Elegio-Electors'!B1796</f>
        <v>0</v>
      </c>
      <c r="C1796" s="91">
        <f>IF(Procédure!$C$33=2,'Elegio-Electors'!D1796,Procédure!$C$33)</f>
        <v>0</v>
      </c>
      <c r="D1796" s="20">
        <f>'Elegio-Electors'!E1796</f>
        <v>0</v>
      </c>
      <c r="E1796" s="91" t="str">
        <f>IF(LEFT(RIGHT('Elegio-Electors'!L1796,2),1)="C",'Elegio-Electors'!L1796,IF(LEFT(RIGHT('Elegio-Electors'!M1796,2),1)="C",'Elegio-Electors'!M1796,""))</f>
        <v/>
      </c>
      <c r="F1796" s="91" t="str">
        <f>IF(LEFT(RIGHT('Elegio-Electors'!L1796,2),1)="O",'Elegio-Electors'!L1796,IF(LEFT(RIGHT('Elegio-Electors'!M1796,2),1)="O",'Elegio-Electors'!M1796,""))</f>
        <v/>
      </c>
      <c r="G1796" s="20" t="e">
        <f>INDEX(bureaux!$A:$H,MATCH($E1796,bureaux!$A:$A,0),8)</f>
        <v>#N/A</v>
      </c>
      <c r="I1796" s="91" t="e">
        <f>_xlfn.CONCAT(INDEX(bureaux!$A:$H,MATCH($E1796,bureaux!$A:$A,0),4)," ",INDEX(bureaux!$A:$H,MATCH($E1796,bureaux!$A:$A,0),5))</f>
        <v>#N/A</v>
      </c>
      <c r="J1796" s="20" t="e">
        <f>INDEX(bureaux!$A:$H,MATCH($E1796,bureaux!$A:$A,0),6)</f>
        <v>#N/A</v>
      </c>
      <c r="K1796" s="20" t="e">
        <f>INDEX(bureaux!$A:$H,MATCH($E1796,bureaux!$A:$A,0),7)</f>
        <v>#N/A</v>
      </c>
    </row>
    <row r="1797" spans="1:11" x14ac:dyDescent="0.25">
      <c r="A1797" s="20">
        <f>'Elegio-Electors'!C1797</f>
        <v>0</v>
      </c>
      <c r="B1797" s="20">
        <f>'Elegio-Electors'!B1797</f>
        <v>0</v>
      </c>
      <c r="C1797" s="91">
        <f>IF(Procédure!$C$33=2,'Elegio-Electors'!D1797,Procédure!$C$33)</f>
        <v>0</v>
      </c>
      <c r="D1797" s="20">
        <f>'Elegio-Electors'!E1797</f>
        <v>0</v>
      </c>
      <c r="E1797" s="91" t="str">
        <f>IF(LEFT(RIGHT('Elegio-Electors'!L1797,2),1)="C",'Elegio-Electors'!L1797,IF(LEFT(RIGHT('Elegio-Electors'!M1797,2),1)="C",'Elegio-Electors'!M1797,""))</f>
        <v/>
      </c>
      <c r="F1797" s="91" t="str">
        <f>IF(LEFT(RIGHT('Elegio-Electors'!L1797,2),1)="O",'Elegio-Electors'!L1797,IF(LEFT(RIGHT('Elegio-Electors'!M1797,2),1)="O",'Elegio-Electors'!M1797,""))</f>
        <v/>
      </c>
      <c r="G1797" s="20" t="e">
        <f>INDEX(bureaux!$A:$H,MATCH($E1797,bureaux!$A:$A,0),8)</f>
        <v>#N/A</v>
      </c>
      <c r="I1797" s="91" t="e">
        <f>_xlfn.CONCAT(INDEX(bureaux!$A:$H,MATCH($E1797,bureaux!$A:$A,0),4)," ",INDEX(bureaux!$A:$H,MATCH($E1797,bureaux!$A:$A,0),5))</f>
        <v>#N/A</v>
      </c>
      <c r="J1797" s="20" t="e">
        <f>INDEX(bureaux!$A:$H,MATCH($E1797,bureaux!$A:$A,0),6)</f>
        <v>#N/A</v>
      </c>
      <c r="K1797" s="20" t="e">
        <f>INDEX(bureaux!$A:$H,MATCH($E1797,bureaux!$A:$A,0),7)</f>
        <v>#N/A</v>
      </c>
    </row>
    <row r="1798" spans="1:11" x14ac:dyDescent="0.25">
      <c r="A1798" s="20">
        <f>'Elegio-Electors'!C1798</f>
        <v>0</v>
      </c>
      <c r="B1798" s="20">
        <f>'Elegio-Electors'!B1798</f>
        <v>0</v>
      </c>
      <c r="C1798" s="91">
        <f>IF(Procédure!$C$33=2,'Elegio-Electors'!D1798,Procédure!$C$33)</f>
        <v>0</v>
      </c>
      <c r="D1798" s="20">
        <f>'Elegio-Electors'!E1798</f>
        <v>0</v>
      </c>
      <c r="E1798" s="91" t="str">
        <f>IF(LEFT(RIGHT('Elegio-Electors'!L1798,2),1)="C",'Elegio-Electors'!L1798,IF(LEFT(RIGHT('Elegio-Electors'!M1798,2),1)="C",'Elegio-Electors'!M1798,""))</f>
        <v/>
      </c>
      <c r="F1798" s="91" t="str">
        <f>IF(LEFT(RIGHT('Elegio-Electors'!L1798,2),1)="O",'Elegio-Electors'!L1798,IF(LEFT(RIGHT('Elegio-Electors'!M1798,2),1)="O",'Elegio-Electors'!M1798,""))</f>
        <v/>
      </c>
      <c r="G1798" s="20" t="e">
        <f>INDEX(bureaux!$A:$H,MATCH($E1798,bureaux!$A:$A,0),8)</f>
        <v>#N/A</v>
      </c>
      <c r="I1798" s="91" t="e">
        <f>_xlfn.CONCAT(INDEX(bureaux!$A:$H,MATCH($E1798,bureaux!$A:$A,0),4)," ",INDEX(bureaux!$A:$H,MATCH($E1798,bureaux!$A:$A,0),5))</f>
        <v>#N/A</v>
      </c>
      <c r="J1798" s="20" t="e">
        <f>INDEX(bureaux!$A:$H,MATCH($E1798,bureaux!$A:$A,0),6)</f>
        <v>#N/A</v>
      </c>
      <c r="K1798" s="20" t="e">
        <f>INDEX(bureaux!$A:$H,MATCH($E1798,bureaux!$A:$A,0),7)</f>
        <v>#N/A</v>
      </c>
    </row>
    <row r="1799" spans="1:11" x14ac:dyDescent="0.25">
      <c r="A1799" s="20">
        <f>'Elegio-Electors'!C1799</f>
        <v>0</v>
      </c>
      <c r="B1799" s="20">
        <f>'Elegio-Electors'!B1799</f>
        <v>0</v>
      </c>
      <c r="C1799" s="91">
        <f>IF(Procédure!$C$33=2,'Elegio-Electors'!D1799,Procédure!$C$33)</f>
        <v>0</v>
      </c>
      <c r="D1799" s="20">
        <f>'Elegio-Electors'!E1799</f>
        <v>0</v>
      </c>
      <c r="E1799" s="91" t="str">
        <f>IF(LEFT(RIGHT('Elegio-Electors'!L1799,2),1)="C",'Elegio-Electors'!L1799,IF(LEFT(RIGHT('Elegio-Electors'!M1799,2),1)="C",'Elegio-Electors'!M1799,""))</f>
        <v/>
      </c>
      <c r="F1799" s="91" t="str">
        <f>IF(LEFT(RIGHT('Elegio-Electors'!L1799,2),1)="O",'Elegio-Electors'!L1799,IF(LEFT(RIGHT('Elegio-Electors'!M1799,2),1)="O",'Elegio-Electors'!M1799,""))</f>
        <v/>
      </c>
      <c r="G1799" s="20" t="e">
        <f>INDEX(bureaux!$A:$H,MATCH($E1799,bureaux!$A:$A,0),8)</f>
        <v>#N/A</v>
      </c>
      <c r="I1799" s="91" t="e">
        <f>_xlfn.CONCAT(INDEX(bureaux!$A:$H,MATCH($E1799,bureaux!$A:$A,0),4)," ",INDEX(bureaux!$A:$H,MATCH($E1799,bureaux!$A:$A,0),5))</f>
        <v>#N/A</v>
      </c>
      <c r="J1799" s="20" t="e">
        <f>INDEX(bureaux!$A:$H,MATCH($E1799,bureaux!$A:$A,0),6)</f>
        <v>#N/A</v>
      </c>
      <c r="K1799" s="20" t="e">
        <f>INDEX(bureaux!$A:$H,MATCH($E1799,bureaux!$A:$A,0),7)</f>
        <v>#N/A</v>
      </c>
    </row>
    <row r="1800" spans="1:11" x14ac:dyDescent="0.25">
      <c r="A1800" s="20">
        <f>'Elegio-Electors'!C1800</f>
        <v>0</v>
      </c>
      <c r="B1800" s="20">
        <f>'Elegio-Electors'!B1800</f>
        <v>0</v>
      </c>
      <c r="C1800" s="91">
        <f>IF(Procédure!$C$33=2,'Elegio-Electors'!D1800,Procédure!$C$33)</f>
        <v>0</v>
      </c>
      <c r="D1800" s="20">
        <f>'Elegio-Electors'!E1800</f>
        <v>0</v>
      </c>
      <c r="E1800" s="91" t="str">
        <f>IF(LEFT(RIGHT('Elegio-Electors'!L1800,2),1)="C",'Elegio-Electors'!L1800,IF(LEFT(RIGHT('Elegio-Electors'!M1800,2),1)="C",'Elegio-Electors'!M1800,""))</f>
        <v/>
      </c>
      <c r="F1800" s="91" t="str">
        <f>IF(LEFT(RIGHT('Elegio-Electors'!L1800,2),1)="O",'Elegio-Electors'!L1800,IF(LEFT(RIGHT('Elegio-Electors'!M1800,2),1)="O",'Elegio-Electors'!M1800,""))</f>
        <v/>
      </c>
      <c r="G1800" s="20" t="e">
        <f>INDEX(bureaux!$A:$H,MATCH($E1800,bureaux!$A:$A,0),8)</f>
        <v>#N/A</v>
      </c>
      <c r="I1800" s="91" t="e">
        <f>_xlfn.CONCAT(INDEX(bureaux!$A:$H,MATCH($E1800,bureaux!$A:$A,0),4)," ",INDEX(bureaux!$A:$H,MATCH($E1800,bureaux!$A:$A,0),5))</f>
        <v>#N/A</v>
      </c>
      <c r="J1800" s="20" t="e">
        <f>INDEX(bureaux!$A:$H,MATCH($E1800,bureaux!$A:$A,0),6)</f>
        <v>#N/A</v>
      </c>
      <c r="K1800" s="20" t="e">
        <f>INDEX(bureaux!$A:$H,MATCH($E1800,bureaux!$A:$A,0),7)</f>
        <v>#N/A</v>
      </c>
    </row>
    <row r="1801" spans="1:11" x14ac:dyDescent="0.25">
      <c r="A1801" s="20">
        <f>'Elegio-Electors'!C1801</f>
        <v>0</v>
      </c>
      <c r="B1801" s="20">
        <f>'Elegio-Electors'!B1801</f>
        <v>0</v>
      </c>
      <c r="C1801" s="91">
        <f>IF(Procédure!$C$33=2,'Elegio-Electors'!D1801,Procédure!$C$33)</f>
        <v>0</v>
      </c>
      <c r="D1801" s="20">
        <f>'Elegio-Electors'!E1801</f>
        <v>0</v>
      </c>
      <c r="E1801" s="91" t="str">
        <f>IF(LEFT(RIGHT('Elegio-Electors'!L1801,2),1)="C",'Elegio-Electors'!L1801,IF(LEFT(RIGHT('Elegio-Electors'!M1801,2),1)="C",'Elegio-Electors'!M1801,""))</f>
        <v/>
      </c>
      <c r="F1801" s="91" t="str">
        <f>IF(LEFT(RIGHT('Elegio-Electors'!L1801,2),1)="O",'Elegio-Electors'!L1801,IF(LEFT(RIGHT('Elegio-Electors'!M1801,2),1)="O",'Elegio-Electors'!M1801,""))</f>
        <v/>
      </c>
      <c r="G1801" s="20" t="e">
        <f>INDEX(bureaux!$A:$H,MATCH($E1801,bureaux!$A:$A,0),8)</f>
        <v>#N/A</v>
      </c>
      <c r="I1801" s="91" t="e">
        <f>_xlfn.CONCAT(INDEX(bureaux!$A:$H,MATCH($E1801,bureaux!$A:$A,0),4)," ",INDEX(bureaux!$A:$H,MATCH($E1801,bureaux!$A:$A,0),5))</f>
        <v>#N/A</v>
      </c>
      <c r="J1801" s="20" t="e">
        <f>INDEX(bureaux!$A:$H,MATCH($E1801,bureaux!$A:$A,0),6)</f>
        <v>#N/A</v>
      </c>
      <c r="K1801" s="20" t="e">
        <f>INDEX(bureaux!$A:$H,MATCH($E1801,bureaux!$A:$A,0),7)</f>
        <v>#N/A</v>
      </c>
    </row>
    <row r="1802" spans="1:11" x14ac:dyDescent="0.25">
      <c r="A1802" s="20">
        <f>'Elegio-Electors'!C1802</f>
        <v>0</v>
      </c>
      <c r="B1802" s="20">
        <f>'Elegio-Electors'!B1802</f>
        <v>0</v>
      </c>
      <c r="C1802" s="91">
        <f>IF(Procédure!$C$33=2,'Elegio-Electors'!D1802,Procédure!$C$33)</f>
        <v>0</v>
      </c>
      <c r="D1802" s="20">
        <f>'Elegio-Electors'!E1802</f>
        <v>0</v>
      </c>
      <c r="E1802" s="91" t="str">
        <f>IF(LEFT(RIGHT('Elegio-Electors'!L1802,2),1)="C",'Elegio-Electors'!L1802,IF(LEFT(RIGHT('Elegio-Electors'!M1802,2),1)="C",'Elegio-Electors'!M1802,""))</f>
        <v/>
      </c>
      <c r="F1802" s="91" t="str">
        <f>IF(LEFT(RIGHT('Elegio-Electors'!L1802,2),1)="O",'Elegio-Electors'!L1802,IF(LEFT(RIGHT('Elegio-Electors'!M1802,2),1)="O",'Elegio-Electors'!M1802,""))</f>
        <v/>
      </c>
      <c r="G1802" s="20" t="e">
        <f>INDEX(bureaux!$A:$H,MATCH($E1802,bureaux!$A:$A,0),8)</f>
        <v>#N/A</v>
      </c>
      <c r="I1802" s="91" t="e">
        <f>_xlfn.CONCAT(INDEX(bureaux!$A:$H,MATCH($E1802,bureaux!$A:$A,0),4)," ",INDEX(bureaux!$A:$H,MATCH($E1802,bureaux!$A:$A,0),5))</f>
        <v>#N/A</v>
      </c>
      <c r="J1802" s="20" t="e">
        <f>INDEX(bureaux!$A:$H,MATCH($E1802,bureaux!$A:$A,0),6)</f>
        <v>#N/A</v>
      </c>
      <c r="K1802" s="20" t="e">
        <f>INDEX(bureaux!$A:$H,MATCH($E1802,bureaux!$A:$A,0),7)</f>
        <v>#N/A</v>
      </c>
    </row>
    <row r="1803" spans="1:11" x14ac:dyDescent="0.25">
      <c r="A1803" s="20">
        <f>'Elegio-Electors'!C1803</f>
        <v>0</v>
      </c>
      <c r="B1803" s="20">
        <f>'Elegio-Electors'!B1803</f>
        <v>0</v>
      </c>
      <c r="C1803" s="91">
        <f>IF(Procédure!$C$33=2,'Elegio-Electors'!D1803,Procédure!$C$33)</f>
        <v>0</v>
      </c>
      <c r="D1803" s="20">
        <f>'Elegio-Electors'!E1803</f>
        <v>0</v>
      </c>
      <c r="E1803" s="91" t="str">
        <f>IF(LEFT(RIGHT('Elegio-Electors'!L1803,2),1)="C",'Elegio-Electors'!L1803,IF(LEFT(RIGHT('Elegio-Electors'!M1803,2),1)="C",'Elegio-Electors'!M1803,""))</f>
        <v/>
      </c>
      <c r="F1803" s="91" t="str">
        <f>IF(LEFT(RIGHT('Elegio-Electors'!L1803,2),1)="O",'Elegio-Electors'!L1803,IF(LEFT(RIGHT('Elegio-Electors'!M1803,2),1)="O",'Elegio-Electors'!M1803,""))</f>
        <v/>
      </c>
      <c r="G1803" s="20" t="e">
        <f>INDEX(bureaux!$A:$H,MATCH($E1803,bureaux!$A:$A,0),8)</f>
        <v>#N/A</v>
      </c>
      <c r="I1803" s="91" t="e">
        <f>_xlfn.CONCAT(INDEX(bureaux!$A:$H,MATCH($E1803,bureaux!$A:$A,0),4)," ",INDEX(bureaux!$A:$H,MATCH($E1803,bureaux!$A:$A,0),5))</f>
        <v>#N/A</v>
      </c>
      <c r="J1803" s="20" t="e">
        <f>INDEX(bureaux!$A:$H,MATCH($E1803,bureaux!$A:$A,0),6)</f>
        <v>#N/A</v>
      </c>
      <c r="K1803" s="20" t="e">
        <f>INDEX(bureaux!$A:$H,MATCH($E1803,bureaux!$A:$A,0),7)</f>
        <v>#N/A</v>
      </c>
    </row>
    <row r="1804" spans="1:11" x14ac:dyDescent="0.25">
      <c r="A1804" s="20">
        <f>'Elegio-Electors'!C1804</f>
        <v>0</v>
      </c>
      <c r="B1804" s="20">
        <f>'Elegio-Electors'!B1804</f>
        <v>0</v>
      </c>
      <c r="C1804" s="91">
        <f>IF(Procédure!$C$33=2,'Elegio-Electors'!D1804,Procédure!$C$33)</f>
        <v>0</v>
      </c>
      <c r="D1804" s="20">
        <f>'Elegio-Electors'!E1804</f>
        <v>0</v>
      </c>
      <c r="E1804" s="91" t="str">
        <f>IF(LEFT(RIGHT('Elegio-Electors'!L1804,2),1)="C",'Elegio-Electors'!L1804,IF(LEFT(RIGHT('Elegio-Electors'!M1804,2),1)="C",'Elegio-Electors'!M1804,""))</f>
        <v/>
      </c>
      <c r="F1804" s="91" t="str">
        <f>IF(LEFT(RIGHT('Elegio-Electors'!L1804,2),1)="O",'Elegio-Electors'!L1804,IF(LEFT(RIGHT('Elegio-Electors'!M1804,2),1)="O",'Elegio-Electors'!M1804,""))</f>
        <v/>
      </c>
      <c r="G1804" s="20" t="e">
        <f>INDEX(bureaux!$A:$H,MATCH($E1804,bureaux!$A:$A,0),8)</f>
        <v>#N/A</v>
      </c>
      <c r="I1804" s="91" t="e">
        <f>_xlfn.CONCAT(INDEX(bureaux!$A:$H,MATCH($E1804,bureaux!$A:$A,0),4)," ",INDEX(bureaux!$A:$H,MATCH($E1804,bureaux!$A:$A,0),5))</f>
        <v>#N/A</v>
      </c>
      <c r="J1804" s="20" t="e">
        <f>INDEX(bureaux!$A:$H,MATCH($E1804,bureaux!$A:$A,0),6)</f>
        <v>#N/A</v>
      </c>
      <c r="K1804" s="20" t="e">
        <f>INDEX(bureaux!$A:$H,MATCH($E1804,bureaux!$A:$A,0),7)</f>
        <v>#N/A</v>
      </c>
    </row>
    <row r="1805" spans="1:11" x14ac:dyDescent="0.25">
      <c r="A1805" s="20">
        <f>'Elegio-Electors'!C1805</f>
        <v>0</v>
      </c>
      <c r="B1805" s="20">
        <f>'Elegio-Electors'!B1805</f>
        <v>0</v>
      </c>
      <c r="C1805" s="91">
        <f>IF(Procédure!$C$33=2,'Elegio-Electors'!D1805,Procédure!$C$33)</f>
        <v>0</v>
      </c>
      <c r="D1805" s="20">
        <f>'Elegio-Electors'!E1805</f>
        <v>0</v>
      </c>
      <c r="E1805" s="91" t="str">
        <f>IF(LEFT(RIGHT('Elegio-Electors'!L1805,2),1)="C",'Elegio-Electors'!L1805,IF(LEFT(RIGHT('Elegio-Electors'!M1805,2),1)="C",'Elegio-Electors'!M1805,""))</f>
        <v/>
      </c>
      <c r="F1805" s="91" t="str">
        <f>IF(LEFT(RIGHT('Elegio-Electors'!L1805,2),1)="O",'Elegio-Electors'!L1805,IF(LEFT(RIGHT('Elegio-Electors'!M1805,2),1)="O",'Elegio-Electors'!M1805,""))</f>
        <v/>
      </c>
      <c r="G1805" s="20" t="e">
        <f>INDEX(bureaux!$A:$H,MATCH($E1805,bureaux!$A:$A,0),8)</f>
        <v>#N/A</v>
      </c>
      <c r="I1805" s="91" t="e">
        <f>_xlfn.CONCAT(INDEX(bureaux!$A:$H,MATCH($E1805,bureaux!$A:$A,0),4)," ",INDEX(bureaux!$A:$H,MATCH($E1805,bureaux!$A:$A,0),5))</f>
        <v>#N/A</v>
      </c>
      <c r="J1805" s="20" t="e">
        <f>INDEX(bureaux!$A:$H,MATCH($E1805,bureaux!$A:$A,0),6)</f>
        <v>#N/A</v>
      </c>
      <c r="K1805" s="20" t="e">
        <f>INDEX(bureaux!$A:$H,MATCH($E1805,bureaux!$A:$A,0),7)</f>
        <v>#N/A</v>
      </c>
    </row>
    <row r="1806" spans="1:11" x14ac:dyDescent="0.25">
      <c r="A1806" s="20">
        <f>'Elegio-Electors'!C1806</f>
        <v>0</v>
      </c>
      <c r="B1806" s="20">
        <f>'Elegio-Electors'!B1806</f>
        <v>0</v>
      </c>
      <c r="C1806" s="91">
        <f>IF(Procédure!$C$33=2,'Elegio-Electors'!D1806,Procédure!$C$33)</f>
        <v>0</v>
      </c>
      <c r="D1806" s="20">
        <f>'Elegio-Electors'!E1806</f>
        <v>0</v>
      </c>
      <c r="E1806" s="91" t="str">
        <f>IF(LEFT(RIGHT('Elegio-Electors'!L1806,2),1)="C",'Elegio-Electors'!L1806,IF(LEFT(RIGHT('Elegio-Electors'!M1806,2),1)="C",'Elegio-Electors'!M1806,""))</f>
        <v/>
      </c>
      <c r="F1806" s="91" t="str">
        <f>IF(LEFT(RIGHT('Elegio-Electors'!L1806,2),1)="O",'Elegio-Electors'!L1806,IF(LEFT(RIGHT('Elegio-Electors'!M1806,2),1)="O",'Elegio-Electors'!M1806,""))</f>
        <v/>
      </c>
      <c r="G1806" s="20" t="e">
        <f>INDEX(bureaux!$A:$H,MATCH($E1806,bureaux!$A:$A,0),8)</f>
        <v>#N/A</v>
      </c>
      <c r="I1806" s="91" t="e">
        <f>_xlfn.CONCAT(INDEX(bureaux!$A:$H,MATCH($E1806,bureaux!$A:$A,0),4)," ",INDEX(bureaux!$A:$H,MATCH($E1806,bureaux!$A:$A,0),5))</f>
        <v>#N/A</v>
      </c>
      <c r="J1806" s="20" t="e">
        <f>INDEX(bureaux!$A:$H,MATCH($E1806,bureaux!$A:$A,0),6)</f>
        <v>#N/A</v>
      </c>
      <c r="K1806" s="20" t="e">
        <f>INDEX(bureaux!$A:$H,MATCH($E1806,bureaux!$A:$A,0),7)</f>
        <v>#N/A</v>
      </c>
    </row>
    <row r="1807" spans="1:11" x14ac:dyDescent="0.25">
      <c r="A1807" s="20">
        <f>'Elegio-Electors'!C1807</f>
        <v>0</v>
      </c>
      <c r="B1807" s="20">
        <f>'Elegio-Electors'!B1807</f>
        <v>0</v>
      </c>
      <c r="C1807" s="91">
        <f>IF(Procédure!$C$33=2,'Elegio-Electors'!D1807,Procédure!$C$33)</f>
        <v>0</v>
      </c>
      <c r="D1807" s="20">
        <f>'Elegio-Electors'!E1807</f>
        <v>0</v>
      </c>
      <c r="E1807" s="91" t="str">
        <f>IF(LEFT(RIGHT('Elegio-Electors'!L1807,2),1)="C",'Elegio-Electors'!L1807,IF(LEFT(RIGHT('Elegio-Electors'!M1807,2),1)="C",'Elegio-Electors'!M1807,""))</f>
        <v/>
      </c>
      <c r="F1807" s="91" t="str">
        <f>IF(LEFT(RIGHT('Elegio-Electors'!L1807,2),1)="O",'Elegio-Electors'!L1807,IF(LEFT(RIGHT('Elegio-Electors'!M1807,2),1)="O",'Elegio-Electors'!M1807,""))</f>
        <v/>
      </c>
      <c r="G1807" s="20" t="e">
        <f>INDEX(bureaux!$A:$H,MATCH($E1807,bureaux!$A:$A,0),8)</f>
        <v>#N/A</v>
      </c>
      <c r="I1807" s="91" t="e">
        <f>_xlfn.CONCAT(INDEX(bureaux!$A:$H,MATCH($E1807,bureaux!$A:$A,0),4)," ",INDEX(bureaux!$A:$H,MATCH($E1807,bureaux!$A:$A,0),5))</f>
        <v>#N/A</v>
      </c>
      <c r="J1807" s="20" t="e">
        <f>INDEX(bureaux!$A:$H,MATCH($E1807,bureaux!$A:$A,0),6)</f>
        <v>#N/A</v>
      </c>
      <c r="K1807" s="20" t="e">
        <f>INDEX(bureaux!$A:$H,MATCH($E1807,bureaux!$A:$A,0),7)</f>
        <v>#N/A</v>
      </c>
    </row>
    <row r="1808" spans="1:11" x14ac:dyDescent="0.25">
      <c r="A1808" s="20">
        <f>'Elegio-Electors'!C1808</f>
        <v>0</v>
      </c>
      <c r="B1808" s="20">
        <f>'Elegio-Electors'!B1808</f>
        <v>0</v>
      </c>
      <c r="C1808" s="91">
        <f>IF(Procédure!$C$33=2,'Elegio-Electors'!D1808,Procédure!$C$33)</f>
        <v>0</v>
      </c>
      <c r="D1808" s="20">
        <f>'Elegio-Electors'!E1808</f>
        <v>0</v>
      </c>
      <c r="E1808" s="91" t="str">
        <f>IF(LEFT(RIGHT('Elegio-Electors'!L1808,2),1)="C",'Elegio-Electors'!L1808,IF(LEFT(RIGHT('Elegio-Electors'!M1808,2),1)="C",'Elegio-Electors'!M1808,""))</f>
        <v/>
      </c>
      <c r="F1808" s="91" t="str">
        <f>IF(LEFT(RIGHT('Elegio-Electors'!L1808,2),1)="O",'Elegio-Electors'!L1808,IF(LEFT(RIGHT('Elegio-Electors'!M1808,2),1)="O",'Elegio-Electors'!M1808,""))</f>
        <v/>
      </c>
      <c r="G1808" s="20" t="e">
        <f>INDEX(bureaux!$A:$H,MATCH($E1808,bureaux!$A:$A,0),8)</f>
        <v>#N/A</v>
      </c>
      <c r="I1808" s="91" t="e">
        <f>_xlfn.CONCAT(INDEX(bureaux!$A:$H,MATCH($E1808,bureaux!$A:$A,0),4)," ",INDEX(bureaux!$A:$H,MATCH($E1808,bureaux!$A:$A,0),5))</f>
        <v>#N/A</v>
      </c>
      <c r="J1808" s="20" t="e">
        <f>INDEX(bureaux!$A:$H,MATCH($E1808,bureaux!$A:$A,0),6)</f>
        <v>#N/A</v>
      </c>
      <c r="K1808" s="20" t="e">
        <f>INDEX(bureaux!$A:$H,MATCH($E1808,bureaux!$A:$A,0),7)</f>
        <v>#N/A</v>
      </c>
    </row>
    <row r="1809" spans="1:11" x14ac:dyDescent="0.25">
      <c r="A1809" s="20">
        <f>'Elegio-Electors'!C1809</f>
        <v>0</v>
      </c>
      <c r="B1809" s="20">
        <f>'Elegio-Electors'!B1809</f>
        <v>0</v>
      </c>
      <c r="C1809" s="91">
        <f>IF(Procédure!$C$33=2,'Elegio-Electors'!D1809,Procédure!$C$33)</f>
        <v>0</v>
      </c>
      <c r="D1809" s="20">
        <f>'Elegio-Electors'!E1809</f>
        <v>0</v>
      </c>
      <c r="E1809" s="91" t="str">
        <f>IF(LEFT(RIGHT('Elegio-Electors'!L1809,2),1)="C",'Elegio-Electors'!L1809,IF(LEFT(RIGHT('Elegio-Electors'!M1809,2),1)="C",'Elegio-Electors'!M1809,""))</f>
        <v/>
      </c>
      <c r="F1809" s="91" t="str">
        <f>IF(LEFT(RIGHT('Elegio-Electors'!L1809,2),1)="O",'Elegio-Electors'!L1809,IF(LEFT(RIGHT('Elegio-Electors'!M1809,2),1)="O",'Elegio-Electors'!M1809,""))</f>
        <v/>
      </c>
      <c r="G1809" s="20" t="e">
        <f>INDEX(bureaux!$A:$H,MATCH($E1809,bureaux!$A:$A,0),8)</f>
        <v>#N/A</v>
      </c>
      <c r="I1809" s="91" t="e">
        <f>_xlfn.CONCAT(INDEX(bureaux!$A:$H,MATCH($E1809,bureaux!$A:$A,0),4)," ",INDEX(bureaux!$A:$H,MATCH($E1809,bureaux!$A:$A,0),5))</f>
        <v>#N/A</v>
      </c>
      <c r="J1809" s="20" t="e">
        <f>INDEX(bureaux!$A:$H,MATCH($E1809,bureaux!$A:$A,0),6)</f>
        <v>#N/A</v>
      </c>
      <c r="K1809" s="20" t="e">
        <f>INDEX(bureaux!$A:$H,MATCH($E1809,bureaux!$A:$A,0),7)</f>
        <v>#N/A</v>
      </c>
    </row>
    <row r="1810" spans="1:11" x14ac:dyDescent="0.25">
      <c r="A1810" s="20">
        <f>'Elegio-Electors'!C1810</f>
        <v>0</v>
      </c>
      <c r="B1810" s="20">
        <f>'Elegio-Electors'!B1810</f>
        <v>0</v>
      </c>
      <c r="C1810" s="91">
        <f>IF(Procédure!$C$33=2,'Elegio-Electors'!D1810,Procédure!$C$33)</f>
        <v>0</v>
      </c>
      <c r="D1810" s="20">
        <f>'Elegio-Electors'!E1810</f>
        <v>0</v>
      </c>
      <c r="E1810" s="91" t="str">
        <f>IF(LEFT(RIGHT('Elegio-Electors'!L1810,2),1)="C",'Elegio-Electors'!L1810,IF(LEFT(RIGHT('Elegio-Electors'!M1810,2),1)="C",'Elegio-Electors'!M1810,""))</f>
        <v/>
      </c>
      <c r="F1810" s="91" t="str">
        <f>IF(LEFT(RIGHT('Elegio-Electors'!L1810,2),1)="O",'Elegio-Electors'!L1810,IF(LEFT(RIGHT('Elegio-Electors'!M1810,2),1)="O",'Elegio-Electors'!M1810,""))</f>
        <v/>
      </c>
      <c r="G1810" s="20" t="e">
        <f>INDEX(bureaux!$A:$H,MATCH($E1810,bureaux!$A:$A,0),8)</f>
        <v>#N/A</v>
      </c>
      <c r="I1810" s="91" t="e">
        <f>_xlfn.CONCAT(INDEX(bureaux!$A:$H,MATCH($E1810,bureaux!$A:$A,0),4)," ",INDEX(bureaux!$A:$H,MATCH($E1810,bureaux!$A:$A,0),5))</f>
        <v>#N/A</v>
      </c>
      <c r="J1810" s="20" t="e">
        <f>INDEX(bureaux!$A:$H,MATCH($E1810,bureaux!$A:$A,0),6)</f>
        <v>#N/A</v>
      </c>
      <c r="K1810" s="20" t="e">
        <f>INDEX(bureaux!$A:$H,MATCH($E1810,bureaux!$A:$A,0),7)</f>
        <v>#N/A</v>
      </c>
    </row>
    <row r="1811" spans="1:11" x14ac:dyDescent="0.25">
      <c r="A1811" s="20">
        <f>'Elegio-Electors'!C1811</f>
        <v>0</v>
      </c>
      <c r="B1811" s="20">
        <f>'Elegio-Electors'!B1811</f>
        <v>0</v>
      </c>
      <c r="C1811" s="91">
        <f>IF(Procédure!$C$33=2,'Elegio-Electors'!D1811,Procédure!$C$33)</f>
        <v>0</v>
      </c>
      <c r="D1811" s="20">
        <f>'Elegio-Electors'!E1811</f>
        <v>0</v>
      </c>
      <c r="E1811" s="91" t="str">
        <f>IF(LEFT(RIGHT('Elegio-Electors'!L1811,2),1)="C",'Elegio-Electors'!L1811,IF(LEFT(RIGHT('Elegio-Electors'!M1811,2),1)="C",'Elegio-Electors'!M1811,""))</f>
        <v/>
      </c>
      <c r="F1811" s="91" t="str">
        <f>IF(LEFT(RIGHT('Elegio-Electors'!L1811,2),1)="O",'Elegio-Electors'!L1811,IF(LEFT(RIGHT('Elegio-Electors'!M1811,2),1)="O",'Elegio-Electors'!M1811,""))</f>
        <v/>
      </c>
      <c r="G1811" s="20" t="e">
        <f>INDEX(bureaux!$A:$H,MATCH($E1811,bureaux!$A:$A,0),8)</f>
        <v>#N/A</v>
      </c>
      <c r="I1811" s="91" t="e">
        <f>_xlfn.CONCAT(INDEX(bureaux!$A:$H,MATCH($E1811,bureaux!$A:$A,0),4)," ",INDEX(bureaux!$A:$H,MATCH($E1811,bureaux!$A:$A,0),5))</f>
        <v>#N/A</v>
      </c>
      <c r="J1811" s="20" t="e">
        <f>INDEX(bureaux!$A:$H,MATCH($E1811,bureaux!$A:$A,0),6)</f>
        <v>#N/A</v>
      </c>
      <c r="K1811" s="20" t="e">
        <f>INDEX(bureaux!$A:$H,MATCH($E1811,bureaux!$A:$A,0),7)</f>
        <v>#N/A</v>
      </c>
    </row>
    <row r="1812" spans="1:11" x14ac:dyDescent="0.25">
      <c r="A1812" s="20">
        <f>'Elegio-Electors'!C1812</f>
        <v>0</v>
      </c>
      <c r="B1812" s="20">
        <f>'Elegio-Electors'!B1812</f>
        <v>0</v>
      </c>
      <c r="C1812" s="91">
        <f>IF(Procédure!$C$33=2,'Elegio-Electors'!D1812,Procédure!$C$33)</f>
        <v>0</v>
      </c>
      <c r="D1812" s="20">
        <f>'Elegio-Electors'!E1812</f>
        <v>0</v>
      </c>
      <c r="E1812" s="91" t="str">
        <f>IF(LEFT(RIGHT('Elegio-Electors'!L1812,2),1)="C",'Elegio-Electors'!L1812,IF(LEFT(RIGHT('Elegio-Electors'!M1812,2),1)="C",'Elegio-Electors'!M1812,""))</f>
        <v/>
      </c>
      <c r="F1812" s="91" t="str">
        <f>IF(LEFT(RIGHT('Elegio-Electors'!L1812,2),1)="O",'Elegio-Electors'!L1812,IF(LEFT(RIGHT('Elegio-Electors'!M1812,2),1)="O",'Elegio-Electors'!M1812,""))</f>
        <v/>
      </c>
      <c r="G1812" s="20" t="e">
        <f>INDEX(bureaux!$A:$H,MATCH($E1812,bureaux!$A:$A,0),8)</f>
        <v>#N/A</v>
      </c>
      <c r="I1812" s="91" t="e">
        <f>_xlfn.CONCAT(INDEX(bureaux!$A:$H,MATCH($E1812,bureaux!$A:$A,0),4)," ",INDEX(bureaux!$A:$H,MATCH($E1812,bureaux!$A:$A,0),5))</f>
        <v>#N/A</v>
      </c>
      <c r="J1812" s="20" t="e">
        <f>INDEX(bureaux!$A:$H,MATCH($E1812,bureaux!$A:$A,0),6)</f>
        <v>#N/A</v>
      </c>
      <c r="K1812" s="20" t="e">
        <f>INDEX(bureaux!$A:$H,MATCH($E1812,bureaux!$A:$A,0),7)</f>
        <v>#N/A</v>
      </c>
    </row>
    <row r="1813" spans="1:11" x14ac:dyDescent="0.25">
      <c r="A1813" s="20">
        <f>'Elegio-Electors'!C1813</f>
        <v>0</v>
      </c>
      <c r="B1813" s="20">
        <f>'Elegio-Electors'!B1813</f>
        <v>0</v>
      </c>
      <c r="C1813" s="91">
        <f>IF(Procédure!$C$33=2,'Elegio-Electors'!D1813,Procédure!$C$33)</f>
        <v>0</v>
      </c>
      <c r="D1813" s="20">
        <f>'Elegio-Electors'!E1813</f>
        <v>0</v>
      </c>
      <c r="E1813" s="91" t="str">
        <f>IF(LEFT(RIGHT('Elegio-Electors'!L1813,2),1)="C",'Elegio-Electors'!L1813,IF(LEFT(RIGHT('Elegio-Electors'!M1813,2),1)="C",'Elegio-Electors'!M1813,""))</f>
        <v/>
      </c>
      <c r="F1813" s="91" t="str">
        <f>IF(LEFT(RIGHT('Elegio-Electors'!L1813,2),1)="O",'Elegio-Electors'!L1813,IF(LEFT(RIGHT('Elegio-Electors'!M1813,2),1)="O",'Elegio-Electors'!M1813,""))</f>
        <v/>
      </c>
      <c r="G1813" s="20" t="e">
        <f>INDEX(bureaux!$A:$H,MATCH($E1813,bureaux!$A:$A,0),8)</f>
        <v>#N/A</v>
      </c>
      <c r="I1813" s="91" t="e">
        <f>_xlfn.CONCAT(INDEX(bureaux!$A:$H,MATCH($E1813,bureaux!$A:$A,0),4)," ",INDEX(bureaux!$A:$H,MATCH($E1813,bureaux!$A:$A,0),5))</f>
        <v>#N/A</v>
      </c>
      <c r="J1813" s="20" t="e">
        <f>INDEX(bureaux!$A:$H,MATCH($E1813,bureaux!$A:$A,0),6)</f>
        <v>#N/A</v>
      </c>
      <c r="K1813" s="20" t="e">
        <f>INDEX(bureaux!$A:$H,MATCH($E1813,bureaux!$A:$A,0),7)</f>
        <v>#N/A</v>
      </c>
    </row>
    <row r="1814" spans="1:11" x14ac:dyDescent="0.25">
      <c r="A1814" s="20">
        <f>'Elegio-Electors'!C1814</f>
        <v>0</v>
      </c>
      <c r="B1814" s="20">
        <f>'Elegio-Electors'!B1814</f>
        <v>0</v>
      </c>
      <c r="C1814" s="91">
        <f>IF(Procédure!$C$33=2,'Elegio-Electors'!D1814,Procédure!$C$33)</f>
        <v>0</v>
      </c>
      <c r="D1814" s="20">
        <f>'Elegio-Electors'!E1814</f>
        <v>0</v>
      </c>
      <c r="E1814" s="91" t="str">
        <f>IF(LEFT(RIGHT('Elegio-Electors'!L1814,2),1)="C",'Elegio-Electors'!L1814,IF(LEFT(RIGHT('Elegio-Electors'!M1814,2),1)="C",'Elegio-Electors'!M1814,""))</f>
        <v/>
      </c>
      <c r="F1814" s="91" t="str">
        <f>IF(LEFT(RIGHT('Elegio-Electors'!L1814,2),1)="O",'Elegio-Electors'!L1814,IF(LEFT(RIGHT('Elegio-Electors'!M1814,2),1)="O",'Elegio-Electors'!M1814,""))</f>
        <v/>
      </c>
      <c r="G1814" s="20" t="e">
        <f>INDEX(bureaux!$A:$H,MATCH($E1814,bureaux!$A:$A,0),8)</f>
        <v>#N/A</v>
      </c>
      <c r="I1814" s="91" t="e">
        <f>_xlfn.CONCAT(INDEX(bureaux!$A:$H,MATCH($E1814,bureaux!$A:$A,0),4)," ",INDEX(bureaux!$A:$H,MATCH($E1814,bureaux!$A:$A,0),5))</f>
        <v>#N/A</v>
      </c>
      <c r="J1814" s="20" t="e">
        <f>INDEX(bureaux!$A:$H,MATCH($E1814,bureaux!$A:$A,0),6)</f>
        <v>#N/A</v>
      </c>
      <c r="K1814" s="20" t="e">
        <f>INDEX(bureaux!$A:$H,MATCH($E1814,bureaux!$A:$A,0),7)</f>
        <v>#N/A</v>
      </c>
    </row>
    <row r="1815" spans="1:11" x14ac:dyDescent="0.25">
      <c r="A1815" s="20">
        <f>'Elegio-Electors'!C1815</f>
        <v>0</v>
      </c>
      <c r="B1815" s="20">
        <f>'Elegio-Electors'!B1815</f>
        <v>0</v>
      </c>
      <c r="C1815" s="91">
        <f>IF(Procédure!$C$33=2,'Elegio-Electors'!D1815,Procédure!$C$33)</f>
        <v>0</v>
      </c>
      <c r="D1815" s="20">
        <f>'Elegio-Electors'!E1815</f>
        <v>0</v>
      </c>
      <c r="E1815" s="91" t="str">
        <f>IF(LEFT(RIGHT('Elegio-Electors'!L1815,2),1)="C",'Elegio-Electors'!L1815,IF(LEFT(RIGHT('Elegio-Electors'!M1815,2),1)="C",'Elegio-Electors'!M1815,""))</f>
        <v/>
      </c>
      <c r="F1815" s="91" t="str">
        <f>IF(LEFT(RIGHT('Elegio-Electors'!L1815,2),1)="O",'Elegio-Electors'!L1815,IF(LEFT(RIGHT('Elegio-Electors'!M1815,2),1)="O",'Elegio-Electors'!M1815,""))</f>
        <v/>
      </c>
      <c r="G1815" s="20" t="e">
        <f>INDEX(bureaux!$A:$H,MATCH($E1815,bureaux!$A:$A,0),8)</f>
        <v>#N/A</v>
      </c>
      <c r="I1815" s="91" t="e">
        <f>_xlfn.CONCAT(INDEX(bureaux!$A:$H,MATCH($E1815,bureaux!$A:$A,0),4)," ",INDEX(bureaux!$A:$H,MATCH($E1815,bureaux!$A:$A,0),5))</f>
        <v>#N/A</v>
      </c>
      <c r="J1815" s="20" t="e">
        <f>INDEX(bureaux!$A:$H,MATCH($E1815,bureaux!$A:$A,0),6)</f>
        <v>#N/A</v>
      </c>
      <c r="K1815" s="20" t="e">
        <f>INDEX(bureaux!$A:$H,MATCH($E1815,bureaux!$A:$A,0),7)</f>
        <v>#N/A</v>
      </c>
    </row>
    <row r="1816" spans="1:11" x14ac:dyDescent="0.25">
      <c r="A1816" s="20">
        <f>'Elegio-Electors'!C1816</f>
        <v>0</v>
      </c>
      <c r="B1816" s="20">
        <f>'Elegio-Electors'!B1816</f>
        <v>0</v>
      </c>
      <c r="C1816" s="91">
        <f>IF(Procédure!$C$33=2,'Elegio-Electors'!D1816,Procédure!$C$33)</f>
        <v>0</v>
      </c>
      <c r="D1816" s="20">
        <f>'Elegio-Electors'!E1816</f>
        <v>0</v>
      </c>
      <c r="E1816" s="91" t="str">
        <f>IF(LEFT(RIGHT('Elegio-Electors'!L1816,2),1)="C",'Elegio-Electors'!L1816,IF(LEFT(RIGHT('Elegio-Electors'!M1816,2),1)="C",'Elegio-Electors'!M1816,""))</f>
        <v/>
      </c>
      <c r="F1816" s="91" t="str">
        <f>IF(LEFT(RIGHT('Elegio-Electors'!L1816,2),1)="O",'Elegio-Electors'!L1816,IF(LEFT(RIGHT('Elegio-Electors'!M1816,2),1)="O",'Elegio-Electors'!M1816,""))</f>
        <v/>
      </c>
      <c r="G1816" s="20" t="e">
        <f>INDEX(bureaux!$A:$H,MATCH($E1816,bureaux!$A:$A,0),8)</f>
        <v>#N/A</v>
      </c>
      <c r="I1816" s="91" t="e">
        <f>_xlfn.CONCAT(INDEX(bureaux!$A:$H,MATCH($E1816,bureaux!$A:$A,0),4)," ",INDEX(bureaux!$A:$H,MATCH($E1816,bureaux!$A:$A,0),5))</f>
        <v>#N/A</v>
      </c>
      <c r="J1816" s="20" t="e">
        <f>INDEX(bureaux!$A:$H,MATCH($E1816,bureaux!$A:$A,0),6)</f>
        <v>#N/A</v>
      </c>
      <c r="K1816" s="20" t="e">
        <f>INDEX(bureaux!$A:$H,MATCH($E1816,bureaux!$A:$A,0),7)</f>
        <v>#N/A</v>
      </c>
    </row>
    <row r="1817" spans="1:11" x14ac:dyDescent="0.25">
      <c r="A1817" s="20">
        <f>'Elegio-Electors'!C1817</f>
        <v>0</v>
      </c>
      <c r="B1817" s="20">
        <f>'Elegio-Electors'!B1817</f>
        <v>0</v>
      </c>
      <c r="C1817" s="91">
        <f>IF(Procédure!$C$33=2,'Elegio-Electors'!D1817,Procédure!$C$33)</f>
        <v>0</v>
      </c>
      <c r="D1817" s="20">
        <f>'Elegio-Electors'!E1817</f>
        <v>0</v>
      </c>
      <c r="E1817" s="91" t="str">
        <f>IF(LEFT(RIGHT('Elegio-Electors'!L1817,2),1)="C",'Elegio-Electors'!L1817,IF(LEFT(RIGHT('Elegio-Electors'!M1817,2),1)="C",'Elegio-Electors'!M1817,""))</f>
        <v/>
      </c>
      <c r="F1817" s="91" t="str">
        <f>IF(LEFT(RIGHT('Elegio-Electors'!L1817,2),1)="O",'Elegio-Electors'!L1817,IF(LEFT(RIGHT('Elegio-Electors'!M1817,2),1)="O",'Elegio-Electors'!M1817,""))</f>
        <v/>
      </c>
      <c r="G1817" s="20" t="e">
        <f>INDEX(bureaux!$A:$H,MATCH($E1817,bureaux!$A:$A,0),8)</f>
        <v>#N/A</v>
      </c>
      <c r="I1817" s="91" t="e">
        <f>_xlfn.CONCAT(INDEX(bureaux!$A:$H,MATCH($E1817,bureaux!$A:$A,0),4)," ",INDEX(bureaux!$A:$H,MATCH($E1817,bureaux!$A:$A,0),5))</f>
        <v>#N/A</v>
      </c>
      <c r="J1817" s="20" t="e">
        <f>INDEX(bureaux!$A:$H,MATCH($E1817,bureaux!$A:$A,0),6)</f>
        <v>#N/A</v>
      </c>
      <c r="K1817" s="20" t="e">
        <f>INDEX(bureaux!$A:$H,MATCH($E1817,bureaux!$A:$A,0),7)</f>
        <v>#N/A</v>
      </c>
    </row>
    <row r="1818" spans="1:11" x14ac:dyDescent="0.25">
      <c r="A1818" s="20">
        <f>'Elegio-Electors'!C1818</f>
        <v>0</v>
      </c>
      <c r="B1818" s="20">
        <f>'Elegio-Electors'!B1818</f>
        <v>0</v>
      </c>
      <c r="C1818" s="91">
        <f>IF(Procédure!$C$33=2,'Elegio-Electors'!D1818,Procédure!$C$33)</f>
        <v>0</v>
      </c>
      <c r="D1818" s="20">
        <f>'Elegio-Electors'!E1818</f>
        <v>0</v>
      </c>
      <c r="E1818" s="91" t="str">
        <f>IF(LEFT(RIGHT('Elegio-Electors'!L1818,2),1)="C",'Elegio-Electors'!L1818,IF(LEFT(RIGHT('Elegio-Electors'!M1818,2),1)="C",'Elegio-Electors'!M1818,""))</f>
        <v/>
      </c>
      <c r="F1818" s="91" t="str">
        <f>IF(LEFT(RIGHT('Elegio-Electors'!L1818,2),1)="O",'Elegio-Electors'!L1818,IF(LEFT(RIGHT('Elegio-Electors'!M1818,2),1)="O",'Elegio-Electors'!M1818,""))</f>
        <v/>
      </c>
      <c r="G1818" s="20" t="e">
        <f>INDEX(bureaux!$A:$H,MATCH($E1818,bureaux!$A:$A,0),8)</f>
        <v>#N/A</v>
      </c>
      <c r="I1818" s="91" t="e">
        <f>_xlfn.CONCAT(INDEX(bureaux!$A:$H,MATCH($E1818,bureaux!$A:$A,0),4)," ",INDEX(bureaux!$A:$H,MATCH($E1818,bureaux!$A:$A,0),5))</f>
        <v>#N/A</v>
      </c>
      <c r="J1818" s="20" t="e">
        <f>INDEX(bureaux!$A:$H,MATCH($E1818,bureaux!$A:$A,0),6)</f>
        <v>#N/A</v>
      </c>
      <c r="K1818" s="20" t="e">
        <f>INDEX(bureaux!$A:$H,MATCH($E1818,bureaux!$A:$A,0),7)</f>
        <v>#N/A</v>
      </c>
    </row>
    <row r="1819" spans="1:11" x14ac:dyDescent="0.25">
      <c r="A1819" s="20">
        <f>'Elegio-Electors'!C1819</f>
        <v>0</v>
      </c>
      <c r="B1819" s="20">
        <f>'Elegio-Electors'!B1819</f>
        <v>0</v>
      </c>
      <c r="C1819" s="91">
        <f>IF(Procédure!$C$33=2,'Elegio-Electors'!D1819,Procédure!$C$33)</f>
        <v>0</v>
      </c>
      <c r="D1819" s="20">
        <f>'Elegio-Electors'!E1819</f>
        <v>0</v>
      </c>
      <c r="E1819" s="91" t="str">
        <f>IF(LEFT(RIGHT('Elegio-Electors'!L1819,2),1)="C",'Elegio-Electors'!L1819,IF(LEFT(RIGHT('Elegio-Electors'!M1819,2),1)="C",'Elegio-Electors'!M1819,""))</f>
        <v/>
      </c>
      <c r="F1819" s="91" t="str">
        <f>IF(LEFT(RIGHT('Elegio-Electors'!L1819,2),1)="O",'Elegio-Electors'!L1819,IF(LEFT(RIGHT('Elegio-Electors'!M1819,2),1)="O",'Elegio-Electors'!M1819,""))</f>
        <v/>
      </c>
      <c r="G1819" s="20" t="e">
        <f>INDEX(bureaux!$A:$H,MATCH($E1819,bureaux!$A:$A,0),8)</f>
        <v>#N/A</v>
      </c>
      <c r="I1819" s="91" t="e">
        <f>_xlfn.CONCAT(INDEX(bureaux!$A:$H,MATCH($E1819,bureaux!$A:$A,0),4)," ",INDEX(bureaux!$A:$H,MATCH($E1819,bureaux!$A:$A,0),5))</f>
        <v>#N/A</v>
      </c>
      <c r="J1819" s="20" t="e">
        <f>INDEX(bureaux!$A:$H,MATCH($E1819,bureaux!$A:$A,0),6)</f>
        <v>#N/A</v>
      </c>
      <c r="K1819" s="20" t="e">
        <f>INDEX(bureaux!$A:$H,MATCH($E1819,bureaux!$A:$A,0),7)</f>
        <v>#N/A</v>
      </c>
    </row>
    <row r="1820" spans="1:11" x14ac:dyDescent="0.25">
      <c r="A1820" s="20">
        <f>'Elegio-Electors'!C1820</f>
        <v>0</v>
      </c>
      <c r="B1820" s="20">
        <f>'Elegio-Electors'!B1820</f>
        <v>0</v>
      </c>
      <c r="C1820" s="91">
        <f>IF(Procédure!$C$33=2,'Elegio-Electors'!D1820,Procédure!$C$33)</f>
        <v>0</v>
      </c>
      <c r="D1820" s="20">
        <f>'Elegio-Electors'!E1820</f>
        <v>0</v>
      </c>
      <c r="E1820" s="91" t="str">
        <f>IF(LEFT(RIGHT('Elegio-Electors'!L1820,2),1)="C",'Elegio-Electors'!L1820,IF(LEFT(RIGHT('Elegio-Electors'!M1820,2),1)="C",'Elegio-Electors'!M1820,""))</f>
        <v/>
      </c>
      <c r="F1820" s="91" t="str">
        <f>IF(LEFT(RIGHT('Elegio-Electors'!L1820,2),1)="O",'Elegio-Electors'!L1820,IF(LEFT(RIGHT('Elegio-Electors'!M1820,2),1)="O",'Elegio-Electors'!M1820,""))</f>
        <v/>
      </c>
      <c r="G1820" s="20" t="e">
        <f>INDEX(bureaux!$A:$H,MATCH($E1820,bureaux!$A:$A,0),8)</f>
        <v>#N/A</v>
      </c>
      <c r="I1820" s="91" t="e">
        <f>_xlfn.CONCAT(INDEX(bureaux!$A:$H,MATCH($E1820,bureaux!$A:$A,0),4)," ",INDEX(bureaux!$A:$H,MATCH($E1820,bureaux!$A:$A,0),5))</f>
        <v>#N/A</v>
      </c>
      <c r="J1820" s="20" t="e">
        <f>INDEX(bureaux!$A:$H,MATCH($E1820,bureaux!$A:$A,0),6)</f>
        <v>#N/A</v>
      </c>
      <c r="K1820" s="20" t="e">
        <f>INDEX(bureaux!$A:$H,MATCH($E1820,bureaux!$A:$A,0),7)</f>
        <v>#N/A</v>
      </c>
    </row>
    <row r="1821" spans="1:11" x14ac:dyDescent="0.25">
      <c r="A1821" s="20">
        <f>'Elegio-Electors'!C1821</f>
        <v>0</v>
      </c>
      <c r="B1821" s="20">
        <f>'Elegio-Electors'!B1821</f>
        <v>0</v>
      </c>
      <c r="C1821" s="91">
        <f>IF(Procédure!$C$33=2,'Elegio-Electors'!D1821,Procédure!$C$33)</f>
        <v>0</v>
      </c>
      <c r="D1821" s="20">
        <f>'Elegio-Electors'!E1821</f>
        <v>0</v>
      </c>
      <c r="E1821" s="91" t="str">
        <f>IF(LEFT(RIGHT('Elegio-Electors'!L1821,2),1)="C",'Elegio-Electors'!L1821,IF(LEFT(RIGHT('Elegio-Electors'!M1821,2),1)="C",'Elegio-Electors'!M1821,""))</f>
        <v/>
      </c>
      <c r="F1821" s="91" t="str">
        <f>IF(LEFT(RIGHT('Elegio-Electors'!L1821,2),1)="O",'Elegio-Electors'!L1821,IF(LEFT(RIGHT('Elegio-Electors'!M1821,2),1)="O",'Elegio-Electors'!M1821,""))</f>
        <v/>
      </c>
      <c r="G1821" s="20" t="e">
        <f>INDEX(bureaux!$A:$H,MATCH($E1821,bureaux!$A:$A,0),8)</f>
        <v>#N/A</v>
      </c>
      <c r="I1821" s="91" t="e">
        <f>_xlfn.CONCAT(INDEX(bureaux!$A:$H,MATCH($E1821,bureaux!$A:$A,0),4)," ",INDEX(bureaux!$A:$H,MATCH($E1821,bureaux!$A:$A,0),5))</f>
        <v>#N/A</v>
      </c>
      <c r="J1821" s="20" t="e">
        <f>INDEX(bureaux!$A:$H,MATCH($E1821,bureaux!$A:$A,0),6)</f>
        <v>#N/A</v>
      </c>
      <c r="K1821" s="20" t="e">
        <f>INDEX(bureaux!$A:$H,MATCH($E1821,bureaux!$A:$A,0),7)</f>
        <v>#N/A</v>
      </c>
    </row>
    <row r="1822" spans="1:11" x14ac:dyDescent="0.25">
      <c r="A1822" s="20">
        <f>'Elegio-Electors'!C1822</f>
        <v>0</v>
      </c>
      <c r="B1822" s="20">
        <f>'Elegio-Electors'!B1822</f>
        <v>0</v>
      </c>
      <c r="C1822" s="91">
        <f>IF(Procédure!$C$33=2,'Elegio-Electors'!D1822,Procédure!$C$33)</f>
        <v>0</v>
      </c>
      <c r="D1822" s="20">
        <f>'Elegio-Electors'!E1822</f>
        <v>0</v>
      </c>
      <c r="E1822" s="91" t="str">
        <f>IF(LEFT(RIGHT('Elegio-Electors'!L1822,2),1)="C",'Elegio-Electors'!L1822,IF(LEFT(RIGHT('Elegio-Electors'!M1822,2),1)="C",'Elegio-Electors'!M1822,""))</f>
        <v/>
      </c>
      <c r="F1822" s="91" t="str">
        <f>IF(LEFT(RIGHT('Elegio-Electors'!L1822,2),1)="O",'Elegio-Electors'!L1822,IF(LEFT(RIGHT('Elegio-Electors'!M1822,2),1)="O",'Elegio-Electors'!M1822,""))</f>
        <v/>
      </c>
      <c r="G1822" s="20" t="e">
        <f>INDEX(bureaux!$A:$H,MATCH($E1822,bureaux!$A:$A,0),8)</f>
        <v>#N/A</v>
      </c>
      <c r="I1822" s="91" t="e">
        <f>_xlfn.CONCAT(INDEX(bureaux!$A:$H,MATCH($E1822,bureaux!$A:$A,0),4)," ",INDEX(bureaux!$A:$H,MATCH($E1822,bureaux!$A:$A,0),5))</f>
        <v>#N/A</v>
      </c>
      <c r="J1822" s="20" t="e">
        <f>INDEX(bureaux!$A:$H,MATCH($E1822,bureaux!$A:$A,0),6)</f>
        <v>#N/A</v>
      </c>
      <c r="K1822" s="20" t="e">
        <f>INDEX(bureaux!$A:$H,MATCH($E1822,bureaux!$A:$A,0),7)</f>
        <v>#N/A</v>
      </c>
    </row>
    <row r="1823" spans="1:11" x14ac:dyDescent="0.25">
      <c r="A1823" s="20">
        <f>'Elegio-Electors'!C1823</f>
        <v>0</v>
      </c>
      <c r="B1823" s="20">
        <f>'Elegio-Electors'!B1823</f>
        <v>0</v>
      </c>
      <c r="C1823" s="91">
        <f>IF(Procédure!$C$33=2,'Elegio-Electors'!D1823,Procédure!$C$33)</f>
        <v>0</v>
      </c>
      <c r="D1823" s="20">
        <f>'Elegio-Electors'!E1823</f>
        <v>0</v>
      </c>
      <c r="E1823" s="91" t="str">
        <f>IF(LEFT(RIGHT('Elegio-Electors'!L1823,2),1)="C",'Elegio-Electors'!L1823,IF(LEFT(RIGHT('Elegio-Electors'!M1823,2),1)="C",'Elegio-Electors'!M1823,""))</f>
        <v/>
      </c>
      <c r="F1823" s="91" t="str">
        <f>IF(LEFT(RIGHT('Elegio-Electors'!L1823,2),1)="O",'Elegio-Electors'!L1823,IF(LEFT(RIGHT('Elegio-Electors'!M1823,2),1)="O",'Elegio-Electors'!M1823,""))</f>
        <v/>
      </c>
      <c r="G1823" s="20" t="e">
        <f>INDEX(bureaux!$A:$H,MATCH($E1823,bureaux!$A:$A,0),8)</f>
        <v>#N/A</v>
      </c>
      <c r="I1823" s="91" t="e">
        <f>_xlfn.CONCAT(INDEX(bureaux!$A:$H,MATCH($E1823,bureaux!$A:$A,0),4)," ",INDEX(bureaux!$A:$H,MATCH($E1823,bureaux!$A:$A,0),5))</f>
        <v>#N/A</v>
      </c>
      <c r="J1823" s="20" t="e">
        <f>INDEX(bureaux!$A:$H,MATCH($E1823,bureaux!$A:$A,0),6)</f>
        <v>#N/A</v>
      </c>
      <c r="K1823" s="20" t="e">
        <f>INDEX(bureaux!$A:$H,MATCH($E1823,bureaux!$A:$A,0),7)</f>
        <v>#N/A</v>
      </c>
    </row>
    <row r="1824" spans="1:11" x14ac:dyDescent="0.25">
      <c r="A1824" s="20">
        <f>'Elegio-Electors'!C1824</f>
        <v>0</v>
      </c>
      <c r="B1824" s="20">
        <f>'Elegio-Electors'!B1824</f>
        <v>0</v>
      </c>
      <c r="C1824" s="91">
        <f>IF(Procédure!$C$33=2,'Elegio-Electors'!D1824,Procédure!$C$33)</f>
        <v>0</v>
      </c>
      <c r="D1824" s="20">
        <f>'Elegio-Electors'!E1824</f>
        <v>0</v>
      </c>
      <c r="E1824" s="91" t="str">
        <f>IF(LEFT(RIGHT('Elegio-Electors'!L1824,2),1)="C",'Elegio-Electors'!L1824,IF(LEFT(RIGHT('Elegio-Electors'!M1824,2),1)="C",'Elegio-Electors'!M1824,""))</f>
        <v/>
      </c>
      <c r="F1824" s="91" t="str">
        <f>IF(LEFT(RIGHT('Elegio-Electors'!L1824,2),1)="O",'Elegio-Electors'!L1824,IF(LEFT(RIGHT('Elegio-Electors'!M1824,2),1)="O",'Elegio-Electors'!M1824,""))</f>
        <v/>
      </c>
      <c r="G1824" s="20" t="e">
        <f>INDEX(bureaux!$A:$H,MATCH($E1824,bureaux!$A:$A,0),8)</f>
        <v>#N/A</v>
      </c>
      <c r="I1824" s="91" t="e">
        <f>_xlfn.CONCAT(INDEX(bureaux!$A:$H,MATCH($E1824,bureaux!$A:$A,0),4)," ",INDEX(bureaux!$A:$H,MATCH($E1824,bureaux!$A:$A,0),5))</f>
        <v>#N/A</v>
      </c>
      <c r="J1824" s="20" t="e">
        <f>INDEX(bureaux!$A:$H,MATCH($E1824,bureaux!$A:$A,0),6)</f>
        <v>#N/A</v>
      </c>
      <c r="K1824" s="20" t="e">
        <f>INDEX(bureaux!$A:$H,MATCH($E1824,bureaux!$A:$A,0),7)</f>
        <v>#N/A</v>
      </c>
    </row>
    <row r="1825" spans="1:11" x14ac:dyDescent="0.25">
      <c r="A1825" s="20">
        <f>'Elegio-Electors'!C1825</f>
        <v>0</v>
      </c>
      <c r="B1825" s="20">
        <f>'Elegio-Electors'!B1825</f>
        <v>0</v>
      </c>
      <c r="C1825" s="91">
        <f>IF(Procédure!$C$33=2,'Elegio-Electors'!D1825,Procédure!$C$33)</f>
        <v>0</v>
      </c>
      <c r="D1825" s="20">
        <f>'Elegio-Electors'!E1825</f>
        <v>0</v>
      </c>
      <c r="E1825" s="91" t="str">
        <f>IF(LEFT(RIGHT('Elegio-Electors'!L1825,2),1)="C",'Elegio-Electors'!L1825,IF(LEFT(RIGHT('Elegio-Electors'!M1825,2),1)="C",'Elegio-Electors'!M1825,""))</f>
        <v/>
      </c>
      <c r="F1825" s="91" t="str">
        <f>IF(LEFT(RIGHT('Elegio-Electors'!L1825,2),1)="O",'Elegio-Electors'!L1825,IF(LEFT(RIGHT('Elegio-Electors'!M1825,2),1)="O",'Elegio-Electors'!M1825,""))</f>
        <v/>
      </c>
      <c r="G1825" s="20" t="e">
        <f>INDEX(bureaux!$A:$H,MATCH($E1825,bureaux!$A:$A,0),8)</f>
        <v>#N/A</v>
      </c>
      <c r="I1825" s="91" t="e">
        <f>_xlfn.CONCAT(INDEX(bureaux!$A:$H,MATCH($E1825,bureaux!$A:$A,0),4)," ",INDEX(bureaux!$A:$H,MATCH($E1825,bureaux!$A:$A,0),5))</f>
        <v>#N/A</v>
      </c>
      <c r="J1825" s="20" t="e">
        <f>INDEX(bureaux!$A:$H,MATCH($E1825,bureaux!$A:$A,0),6)</f>
        <v>#N/A</v>
      </c>
      <c r="K1825" s="20" t="e">
        <f>INDEX(bureaux!$A:$H,MATCH($E1825,bureaux!$A:$A,0),7)</f>
        <v>#N/A</v>
      </c>
    </row>
    <row r="1826" spans="1:11" x14ac:dyDescent="0.25">
      <c r="A1826" s="20">
        <f>'Elegio-Electors'!C1826</f>
        <v>0</v>
      </c>
      <c r="B1826" s="20">
        <f>'Elegio-Electors'!B1826</f>
        <v>0</v>
      </c>
      <c r="C1826" s="91">
        <f>IF(Procédure!$C$33=2,'Elegio-Electors'!D1826,Procédure!$C$33)</f>
        <v>0</v>
      </c>
      <c r="D1826" s="20">
        <f>'Elegio-Electors'!E1826</f>
        <v>0</v>
      </c>
      <c r="E1826" s="91" t="str">
        <f>IF(LEFT(RIGHT('Elegio-Electors'!L1826,2),1)="C",'Elegio-Electors'!L1826,IF(LEFT(RIGHT('Elegio-Electors'!M1826,2),1)="C",'Elegio-Electors'!M1826,""))</f>
        <v/>
      </c>
      <c r="F1826" s="91" t="str">
        <f>IF(LEFT(RIGHT('Elegio-Electors'!L1826,2),1)="O",'Elegio-Electors'!L1826,IF(LEFT(RIGHT('Elegio-Electors'!M1826,2),1)="O",'Elegio-Electors'!M1826,""))</f>
        <v/>
      </c>
      <c r="G1826" s="20" t="e">
        <f>INDEX(bureaux!$A:$H,MATCH($E1826,bureaux!$A:$A,0),8)</f>
        <v>#N/A</v>
      </c>
      <c r="I1826" s="91" t="e">
        <f>_xlfn.CONCAT(INDEX(bureaux!$A:$H,MATCH($E1826,bureaux!$A:$A,0),4)," ",INDEX(bureaux!$A:$H,MATCH($E1826,bureaux!$A:$A,0),5))</f>
        <v>#N/A</v>
      </c>
      <c r="J1826" s="20" t="e">
        <f>INDEX(bureaux!$A:$H,MATCH($E1826,bureaux!$A:$A,0),6)</f>
        <v>#N/A</v>
      </c>
      <c r="K1826" s="20" t="e">
        <f>INDEX(bureaux!$A:$H,MATCH($E1826,bureaux!$A:$A,0),7)</f>
        <v>#N/A</v>
      </c>
    </row>
    <row r="1827" spans="1:11" x14ac:dyDescent="0.25">
      <c r="A1827" s="20">
        <f>'Elegio-Electors'!C1827</f>
        <v>0</v>
      </c>
      <c r="B1827" s="20">
        <f>'Elegio-Electors'!B1827</f>
        <v>0</v>
      </c>
      <c r="C1827" s="91">
        <f>IF(Procédure!$C$33=2,'Elegio-Electors'!D1827,Procédure!$C$33)</f>
        <v>0</v>
      </c>
      <c r="D1827" s="20">
        <f>'Elegio-Electors'!E1827</f>
        <v>0</v>
      </c>
      <c r="E1827" s="91" t="str">
        <f>IF(LEFT(RIGHT('Elegio-Electors'!L1827,2),1)="C",'Elegio-Electors'!L1827,IF(LEFT(RIGHT('Elegio-Electors'!M1827,2),1)="C",'Elegio-Electors'!M1827,""))</f>
        <v/>
      </c>
      <c r="F1827" s="91" t="str">
        <f>IF(LEFT(RIGHT('Elegio-Electors'!L1827,2),1)="O",'Elegio-Electors'!L1827,IF(LEFT(RIGHT('Elegio-Electors'!M1827,2),1)="O",'Elegio-Electors'!M1827,""))</f>
        <v/>
      </c>
      <c r="G1827" s="20" t="e">
        <f>INDEX(bureaux!$A:$H,MATCH($E1827,bureaux!$A:$A,0),8)</f>
        <v>#N/A</v>
      </c>
      <c r="I1827" s="91" t="e">
        <f>_xlfn.CONCAT(INDEX(bureaux!$A:$H,MATCH($E1827,bureaux!$A:$A,0),4)," ",INDEX(bureaux!$A:$H,MATCH($E1827,bureaux!$A:$A,0),5))</f>
        <v>#N/A</v>
      </c>
      <c r="J1827" s="20" t="e">
        <f>INDEX(bureaux!$A:$H,MATCH($E1827,bureaux!$A:$A,0),6)</f>
        <v>#N/A</v>
      </c>
      <c r="K1827" s="20" t="e">
        <f>INDEX(bureaux!$A:$H,MATCH($E1827,bureaux!$A:$A,0),7)</f>
        <v>#N/A</v>
      </c>
    </row>
    <row r="1828" spans="1:11" x14ac:dyDescent="0.25">
      <c r="A1828" s="20">
        <f>'Elegio-Electors'!C1828</f>
        <v>0</v>
      </c>
      <c r="B1828" s="20">
        <f>'Elegio-Electors'!B1828</f>
        <v>0</v>
      </c>
      <c r="C1828" s="91">
        <f>IF(Procédure!$C$33=2,'Elegio-Electors'!D1828,Procédure!$C$33)</f>
        <v>0</v>
      </c>
      <c r="D1828" s="20">
        <f>'Elegio-Electors'!E1828</f>
        <v>0</v>
      </c>
      <c r="E1828" s="91" t="str">
        <f>IF(LEFT(RIGHT('Elegio-Electors'!L1828,2),1)="C",'Elegio-Electors'!L1828,IF(LEFT(RIGHT('Elegio-Electors'!M1828,2),1)="C",'Elegio-Electors'!M1828,""))</f>
        <v/>
      </c>
      <c r="F1828" s="91" t="str">
        <f>IF(LEFT(RIGHT('Elegio-Electors'!L1828,2),1)="O",'Elegio-Electors'!L1828,IF(LEFT(RIGHT('Elegio-Electors'!M1828,2),1)="O",'Elegio-Electors'!M1828,""))</f>
        <v/>
      </c>
      <c r="G1828" s="20" t="e">
        <f>INDEX(bureaux!$A:$H,MATCH($E1828,bureaux!$A:$A,0),8)</f>
        <v>#N/A</v>
      </c>
      <c r="I1828" s="91" t="e">
        <f>_xlfn.CONCAT(INDEX(bureaux!$A:$H,MATCH($E1828,bureaux!$A:$A,0),4)," ",INDEX(bureaux!$A:$H,MATCH($E1828,bureaux!$A:$A,0),5))</f>
        <v>#N/A</v>
      </c>
      <c r="J1828" s="20" t="e">
        <f>INDEX(bureaux!$A:$H,MATCH($E1828,bureaux!$A:$A,0),6)</f>
        <v>#N/A</v>
      </c>
      <c r="K1828" s="20" t="e">
        <f>INDEX(bureaux!$A:$H,MATCH($E1828,bureaux!$A:$A,0),7)</f>
        <v>#N/A</v>
      </c>
    </row>
    <row r="1829" spans="1:11" x14ac:dyDescent="0.25">
      <c r="A1829" s="20">
        <f>'Elegio-Electors'!C1829</f>
        <v>0</v>
      </c>
      <c r="B1829" s="20">
        <f>'Elegio-Electors'!B1829</f>
        <v>0</v>
      </c>
      <c r="C1829" s="91">
        <f>IF(Procédure!$C$33=2,'Elegio-Electors'!D1829,Procédure!$C$33)</f>
        <v>0</v>
      </c>
      <c r="D1829" s="20">
        <f>'Elegio-Electors'!E1829</f>
        <v>0</v>
      </c>
      <c r="E1829" s="91" t="str">
        <f>IF(LEFT(RIGHT('Elegio-Electors'!L1829,2),1)="C",'Elegio-Electors'!L1829,IF(LEFT(RIGHT('Elegio-Electors'!M1829,2),1)="C",'Elegio-Electors'!M1829,""))</f>
        <v/>
      </c>
      <c r="F1829" s="91" t="str">
        <f>IF(LEFT(RIGHT('Elegio-Electors'!L1829,2),1)="O",'Elegio-Electors'!L1829,IF(LEFT(RIGHT('Elegio-Electors'!M1829,2),1)="O",'Elegio-Electors'!M1829,""))</f>
        <v/>
      </c>
      <c r="G1829" s="20" t="e">
        <f>INDEX(bureaux!$A:$H,MATCH($E1829,bureaux!$A:$A,0),8)</f>
        <v>#N/A</v>
      </c>
      <c r="I1829" s="91" t="e">
        <f>_xlfn.CONCAT(INDEX(bureaux!$A:$H,MATCH($E1829,bureaux!$A:$A,0),4)," ",INDEX(bureaux!$A:$H,MATCH($E1829,bureaux!$A:$A,0),5))</f>
        <v>#N/A</v>
      </c>
      <c r="J1829" s="20" t="e">
        <f>INDEX(bureaux!$A:$H,MATCH($E1829,bureaux!$A:$A,0),6)</f>
        <v>#N/A</v>
      </c>
      <c r="K1829" s="20" t="e">
        <f>INDEX(bureaux!$A:$H,MATCH($E1829,bureaux!$A:$A,0),7)</f>
        <v>#N/A</v>
      </c>
    </row>
    <row r="1830" spans="1:11" x14ac:dyDescent="0.25">
      <c r="A1830" s="20">
        <f>'Elegio-Electors'!C1830</f>
        <v>0</v>
      </c>
      <c r="B1830" s="20">
        <f>'Elegio-Electors'!B1830</f>
        <v>0</v>
      </c>
      <c r="C1830" s="91">
        <f>IF(Procédure!$C$33=2,'Elegio-Electors'!D1830,Procédure!$C$33)</f>
        <v>0</v>
      </c>
      <c r="D1830" s="20">
        <f>'Elegio-Electors'!E1830</f>
        <v>0</v>
      </c>
      <c r="E1830" s="91" t="str">
        <f>IF(LEFT(RIGHT('Elegio-Electors'!L1830,2),1)="C",'Elegio-Electors'!L1830,IF(LEFT(RIGHT('Elegio-Electors'!M1830,2),1)="C",'Elegio-Electors'!M1830,""))</f>
        <v/>
      </c>
      <c r="F1830" s="91" t="str">
        <f>IF(LEFT(RIGHT('Elegio-Electors'!L1830,2),1)="O",'Elegio-Electors'!L1830,IF(LEFT(RIGHT('Elegio-Electors'!M1830,2),1)="O",'Elegio-Electors'!M1830,""))</f>
        <v/>
      </c>
      <c r="G1830" s="20" t="e">
        <f>INDEX(bureaux!$A:$H,MATCH($E1830,bureaux!$A:$A,0),8)</f>
        <v>#N/A</v>
      </c>
      <c r="I1830" s="91" t="e">
        <f>_xlfn.CONCAT(INDEX(bureaux!$A:$H,MATCH($E1830,bureaux!$A:$A,0),4)," ",INDEX(bureaux!$A:$H,MATCH($E1830,bureaux!$A:$A,0),5))</f>
        <v>#N/A</v>
      </c>
      <c r="J1830" s="20" t="e">
        <f>INDEX(bureaux!$A:$H,MATCH($E1830,bureaux!$A:$A,0),6)</f>
        <v>#N/A</v>
      </c>
      <c r="K1830" s="20" t="e">
        <f>INDEX(bureaux!$A:$H,MATCH($E1830,bureaux!$A:$A,0),7)</f>
        <v>#N/A</v>
      </c>
    </row>
    <row r="1831" spans="1:11" x14ac:dyDescent="0.25">
      <c r="A1831" s="20">
        <f>'Elegio-Electors'!C1831</f>
        <v>0</v>
      </c>
      <c r="B1831" s="20">
        <f>'Elegio-Electors'!B1831</f>
        <v>0</v>
      </c>
      <c r="C1831" s="91">
        <f>IF(Procédure!$C$33=2,'Elegio-Electors'!D1831,Procédure!$C$33)</f>
        <v>0</v>
      </c>
      <c r="D1831" s="20">
        <f>'Elegio-Electors'!E1831</f>
        <v>0</v>
      </c>
      <c r="E1831" s="91" t="str">
        <f>IF(LEFT(RIGHT('Elegio-Electors'!L1831,2),1)="C",'Elegio-Electors'!L1831,IF(LEFT(RIGHT('Elegio-Electors'!M1831,2),1)="C",'Elegio-Electors'!M1831,""))</f>
        <v/>
      </c>
      <c r="F1831" s="91" t="str">
        <f>IF(LEFT(RIGHT('Elegio-Electors'!L1831,2),1)="O",'Elegio-Electors'!L1831,IF(LEFT(RIGHT('Elegio-Electors'!M1831,2),1)="O",'Elegio-Electors'!M1831,""))</f>
        <v/>
      </c>
      <c r="G1831" s="20" t="e">
        <f>INDEX(bureaux!$A:$H,MATCH($E1831,bureaux!$A:$A,0),8)</f>
        <v>#N/A</v>
      </c>
      <c r="I1831" s="91" t="e">
        <f>_xlfn.CONCAT(INDEX(bureaux!$A:$H,MATCH($E1831,bureaux!$A:$A,0),4)," ",INDEX(bureaux!$A:$H,MATCH($E1831,bureaux!$A:$A,0),5))</f>
        <v>#N/A</v>
      </c>
      <c r="J1831" s="20" t="e">
        <f>INDEX(bureaux!$A:$H,MATCH($E1831,bureaux!$A:$A,0),6)</f>
        <v>#N/A</v>
      </c>
      <c r="K1831" s="20" t="e">
        <f>INDEX(bureaux!$A:$H,MATCH($E1831,bureaux!$A:$A,0),7)</f>
        <v>#N/A</v>
      </c>
    </row>
    <row r="1832" spans="1:11" x14ac:dyDescent="0.25">
      <c r="A1832" s="20">
        <f>'Elegio-Electors'!C1832</f>
        <v>0</v>
      </c>
      <c r="B1832" s="20">
        <f>'Elegio-Electors'!B1832</f>
        <v>0</v>
      </c>
      <c r="C1832" s="91">
        <f>IF(Procédure!$C$33=2,'Elegio-Electors'!D1832,Procédure!$C$33)</f>
        <v>0</v>
      </c>
      <c r="D1832" s="20">
        <f>'Elegio-Electors'!E1832</f>
        <v>0</v>
      </c>
      <c r="E1832" s="91" t="str">
        <f>IF(LEFT(RIGHT('Elegio-Electors'!L1832,2),1)="C",'Elegio-Electors'!L1832,IF(LEFT(RIGHT('Elegio-Electors'!M1832,2),1)="C",'Elegio-Electors'!M1832,""))</f>
        <v/>
      </c>
      <c r="F1832" s="91" t="str">
        <f>IF(LEFT(RIGHT('Elegio-Electors'!L1832,2),1)="O",'Elegio-Electors'!L1832,IF(LEFT(RIGHT('Elegio-Electors'!M1832,2),1)="O",'Elegio-Electors'!M1832,""))</f>
        <v/>
      </c>
      <c r="G1832" s="20" t="e">
        <f>INDEX(bureaux!$A:$H,MATCH($E1832,bureaux!$A:$A,0),8)</f>
        <v>#N/A</v>
      </c>
      <c r="I1832" s="91" t="e">
        <f>_xlfn.CONCAT(INDEX(bureaux!$A:$H,MATCH($E1832,bureaux!$A:$A,0),4)," ",INDEX(bureaux!$A:$H,MATCH($E1832,bureaux!$A:$A,0),5))</f>
        <v>#N/A</v>
      </c>
      <c r="J1832" s="20" t="e">
        <f>INDEX(bureaux!$A:$H,MATCH($E1832,bureaux!$A:$A,0),6)</f>
        <v>#N/A</v>
      </c>
      <c r="K1832" s="20" t="e">
        <f>INDEX(bureaux!$A:$H,MATCH($E1832,bureaux!$A:$A,0),7)</f>
        <v>#N/A</v>
      </c>
    </row>
    <row r="1833" spans="1:11" x14ac:dyDescent="0.25">
      <c r="A1833" s="20">
        <f>'Elegio-Electors'!C1833</f>
        <v>0</v>
      </c>
      <c r="B1833" s="20">
        <f>'Elegio-Electors'!B1833</f>
        <v>0</v>
      </c>
      <c r="C1833" s="91">
        <f>IF(Procédure!$C$33=2,'Elegio-Electors'!D1833,Procédure!$C$33)</f>
        <v>0</v>
      </c>
      <c r="D1833" s="20">
        <f>'Elegio-Electors'!E1833</f>
        <v>0</v>
      </c>
      <c r="E1833" s="91" t="str">
        <f>IF(LEFT(RIGHT('Elegio-Electors'!L1833,2),1)="C",'Elegio-Electors'!L1833,IF(LEFT(RIGHT('Elegio-Electors'!M1833,2),1)="C",'Elegio-Electors'!M1833,""))</f>
        <v/>
      </c>
      <c r="F1833" s="91" t="str">
        <f>IF(LEFT(RIGHT('Elegio-Electors'!L1833,2),1)="O",'Elegio-Electors'!L1833,IF(LEFT(RIGHT('Elegio-Electors'!M1833,2),1)="O",'Elegio-Electors'!M1833,""))</f>
        <v/>
      </c>
      <c r="G1833" s="20" t="e">
        <f>INDEX(bureaux!$A:$H,MATCH($E1833,bureaux!$A:$A,0),8)</f>
        <v>#N/A</v>
      </c>
      <c r="I1833" s="91" t="e">
        <f>_xlfn.CONCAT(INDEX(bureaux!$A:$H,MATCH($E1833,bureaux!$A:$A,0),4)," ",INDEX(bureaux!$A:$H,MATCH($E1833,bureaux!$A:$A,0),5))</f>
        <v>#N/A</v>
      </c>
      <c r="J1833" s="20" t="e">
        <f>INDEX(bureaux!$A:$H,MATCH($E1833,bureaux!$A:$A,0),6)</f>
        <v>#N/A</v>
      </c>
      <c r="K1833" s="20" t="e">
        <f>INDEX(bureaux!$A:$H,MATCH($E1833,bureaux!$A:$A,0),7)</f>
        <v>#N/A</v>
      </c>
    </row>
    <row r="1834" spans="1:11" x14ac:dyDescent="0.25">
      <c r="A1834" s="20">
        <f>'Elegio-Electors'!C1834</f>
        <v>0</v>
      </c>
      <c r="B1834" s="20">
        <f>'Elegio-Electors'!B1834</f>
        <v>0</v>
      </c>
      <c r="C1834" s="91">
        <f>IF(Procédure!$C$33=2,'Elegio-Electors'!D1834,Procédure!$C$33)</f>
        <v>0</v>
      </c>
      <c r="D1834" s="20">
        <f>'Elegio-Electors'!E1834</f>
        <v>0</v>
      </c>
      <c r="E1834" s="91" t="str">
        <f>IF(LEFT(RIGHT('Elegio-Electors'!L1834,2),1)="C",'Elegio-Electors'!L1834,IF(LEFT(RIGHT('Elegio-Electors'!M1834,2),1)="C",'Elegio-Electors'!M1834,""))</f>
        <v/>
      </c>
      <c r="F1834" s="91" t="str">
        <f>IF(LEFT(RIGHT('Elegio-Electors'!L1834,2),1)="O",'Elegio-Electors'!L1834,IF(LEFT(RIGHT('Elegio-Electors'!M1834,2),1)="O",'Elegio-Electors'!M1834,""))</f>
        <v/>
      </c>
      <c r="G1834" s="20" t="e">
        <f>INDEX(bureaux!$A:$H,MATCH($E1834,bureaux!$A:$A,0),8)</f>
        <v>#N/A</v>
      </c>
      <c r="I1834" s="91" t="e">
        <f>_xlfn.CONCAT(INDEX(bureaux!$A:$H,MATCH($E1834,bureaux!$A:$A,0),4)," ",INDEX(bureaux!$A:$H,MATCH($E1834,bureaux!$A:$A,0),5))</f>
        <v>#N/A</v>
      </c>
      <c r="J1834" s="20" t="e">
        <f>INDEX(bureaux!$A:$H,MATCH($E1834,bureaux!$A:$A,0),6)</f>
        <v>#N/A</v>
      </c>
      <c r="K1834" s="20" t="e">
        <f>INDEX(bureaux!$A:$H,MATCH($E1834,bureaux!$A:$A,0),7)</f>
        <v>#N/A</v>
      </c>
    </row>
    <row r="1835" spans="1:11" x14ac:dyDescent="0.25">
      <c r="A1835" s="20">
        <f>'Elegio-Electors'!C1835</f>
        <v>0</v>
      </c>
      <c r="B1835" s="20">
        <f>'Elegio-Electors'!B1835</f>
        <v>0</v>
      </c>
      <c r="C1835" s="91">
        <f>IF(Procédure!$C$33=2,'Elegio-Electors'!D1835,Procédure!$C$33)</f>
        <v>0</v>
      </c>
      <c r="D1835" s="20">
        <f>'Elegio-Electors'!E1835</f>
        <v>0</v>
      </c>
      <c r="E1835" s="91" t="str">
        <f>IF(LEFT(RIGHT('Elegio-Electors'!L1835,2),1)="C",'Elegio-Electors'!L1835,IF(LEFT(RIGHT('Elegio-Electors'!M1835,2),1)="C",'Elegio-Electors'!M1835,""))</f>
        <v/>
      </c>
      <c r="F1835" s="91" t="str">
        <f>IF(LEFT(RIGHT('Elegio-Electors'!L1835,2),1)="O",'Elegio-Electors'!L1835,IF(LEFT(RIGHT('Elegio-Electors'!M1835,2),1)="O",'Elegio-Electors'!M1835,""))</f>
        <v/>
      </c>
      <c r="G1835" s="20" t="e">
        <f>INDEX(bureaux!$A:$H,MATCH($E1835,bureaux!$A:$A,0),8)</f>
        <v>#N/A</v>
      </c>
      <c r="I1835" s="91" t="e">
        <f>_xlfn.CONCAT(INDEX(bureaux!$A:$H,MATCH($E1835,bureaux!$A:$A,0),4)," ",INDEX(bureaux!$A:$H,MATCH($E1835,bureaux!$A:$A,0),5))</f>
        <v>#N/A</v>
      </c>
      <c r="J1835" s="20" t="e">
        <f>INDEX(bureaux!$A:$H,MATCH($E1835,bureaux!$A:$A,0),6)</f>
        <v>#N/A</v>
      </c>
      <c r="K1835" s="20" t="e">
        <f>INDEX(bureaux!$A:$H,MATCH($E1835,bureaux!$A:$A,0),7)</f>
        <v>#N/A</v>
      </c>
    </row>
    <row r="1836" spans="1:11" x14ac:dyDescent="0.25">
      <c r="A1836" s="20">
        <f>'Elegio-Electors'!C1836</f>
        <v>0</v>
      </c>
      <c r="B1836" s="20">
        <f>'Elegio-Electors'!B1836</f>
        <v>0</v>
      </c>
      <c r="C1836" s="91">
        <f>IF(Procédure!$C$33=2,'Elegio-Electors'!D1836,Procédure!$C$33)</f>
        <v>0</v>
      </c>
      <c r="D1836" s="20">
        <f>'Elegio-Electors'!E1836</f>
        <v>0</v>
      </c>
      <c r="E1836" s="91" t="str">
        <f>IF(LEFT(RIGHT('Elegio-Electors'!L1836,2),1)="C",'Elegio-Electors'!L1836,IF(LEFT(RIGHT('Elegio-Electors'!M1836,2),1)="C",'Elegio-Electors'!M1836,""))</f>
        <v/>
      </c>
      <c r="F1836" s="91" t="str">
        <f>IF(LEFT(RIGHT('Elegio-Electors'!L1836,2),1)="O",'Elegio-Electors'!L1836,IF(LEFT(RIGHT('Elegio-Electors'!M1836,2),1)="O",'Elegio-Electors'!M1836,""))</f>
        <v/>
      </c>
      <c r="G1836" s="20" t="e">
        <f>INDEX(bureaux!$A:$H,MATCH($E1836,bureaux!$A:$A,0),8)</f>
        <v>#N/A</v>
      </c>
      <c r="I1836" s="91" t="e">
        <f>_xlfn.CONCAT(INDEX(bureaux!$A:$H,MATCH($E1836,bureaux!$A:$A,0),4)," ",INDEX(bureaux!$A:$H,MATCH($E1836,bureaux!$A:$A,0),5))</f>
        <v>#N/A</v>
      </c>
      <c r="J1836" s="20" t="e">
        <f>INDEX(bureaux!$A:$H,MATCH($E1836,bureaux!$A:$A,0),6)</f>
        <v>#N/A</v>
      </c>
      <c r="K1836" s="20" t="e">
        <f>INDEX(bureaux!$A:$H,MATCH($E1836,bureaux!$A:$A,0),7)</f>
        <v>#N/A</v>
      </c>
    </row>
    <row r="1837" spans="1:11" x14ac:dyDescent="0.25">
      <c r="A1837" s="20">
        <f>'Elegio-Electors'!C1837</f>
        <v>0</v>
      </c>
      <c r="B1837" s="20">
        <f>'Elegio-Electors'!B1837</f>
        <v>0</v>
      </c>
      <c r="C1837" s="91">
        <f>IF(Procédure!$C$33=2,'Elegio-Electors'!D1837,Procédure!$C$33)</f>
        <v>0</v>
      </c>
      <c r="D1837" s="20">
        <f>'Elegio-Electors'!E1837</f>
        <v>0</v>
      </c>
      <c r="E1837" s="91" t="str">
        <f>IF(LEFT(RIGHT('Elegio-Electors'!L1837,2),1)="C",'Elegio-Electors'!L1837,IF(LEFT(RIGHT('Elegio-Electors'!M1837,2),1)="C",'Elegio-Electors'!M1837,""))</f>
        <v/>
      </c>
      <c r="F1837" s="91" t="str">
        <f>IF(LEFT(RIGHT('Elegio-Electors'!L1837,2),1)="O",'Elegio-Electors'!L1837,IF(LEFT(RIGHT('Elegio-Electors'!M1837,2),1)="O",'Elegio-Electors'!M1837,""))</f>
        <v/>
      </c>
      <c r="G1837" s="20" t="e">
        <f>INDEX(bureaux!$A:$H,MATCH($E1837,bureaux!$A:$A,0),8)</f>
        <v>#N/A</v>
      </c>
      <c r="I1837" s="91" t="e">
        <f>_xlfn.CONCAT(INDEX(bureaux!$A:$H,MATCH($E1837,bureaux!$A:$A,0),4)," ",INDEX(bureaux!$A:$H,MATCH($E1837,bureaux!$A:$A,0),5))</f>
        <v>#N/A</v>
      </c>
      <c r="J1837" s="20" t="e">
        <f>INDEX(bureaux!$A:$H,MATCH($E1837,bureaux!$A:$A,0),6)</f>
        <v>#N/A</v>
      </c>
      <c r="K1837" s="20" t="e">
        <f>INDEX(bureaux!$A:$H,MATCH($E1837,bureaux!$A:$A,0),7)</f>
        <v>#N/A</v>
      </c>
    </row>
    <row r="1838" spans="1:11" x14ac:dyDescent="0.25">
      <c r="A1838" s="20">
        <f>'Elegio-Electors'!C1838</f>
        <v>0</v>
      </c>
      <c r="B1838" s="20">
        <f>'Elegio-Electors'!B1838</f>
        <v>0</v>
      </c>
      <c r="C1838" s="91">
        <f>IF(Procédure!$C$33=2,'Elegio-Electors'!D1838,Procédure!$C$33)</f>
        <v>0</v>
      </c>
      <c r="D1838" s="20">
        <f>'Elegio-Electors'!E1838</f>
        <v>0</v>
      </c>
      <c r="E1838" s="91" t="str">
        <f>IF(LEFT(RIGHT('Elegio-Electors'!L1838,2),1)="C",'Elegio-Electors'!L1838,IF(LEFT(RIGHT('Elegio-Electors'!M1838,2),1)="C",'Elegio-Electors'!M1838,""))</f>
        <v/>
      </c>
      <c r="F1838" s="91" t="str">
        <f>IF(LEFT(RIGHT('Elegio-Electors'!L1838,2),1)="O",'Elegio-Electors'!L1838,IF(LEFT(RIGHT('Elegio-Electors'!M1838,2),1)="O",'Elegio-Electors'!M1838,""))</f>
        <v/>
      </c>
      <c r="G1838" s="20" t="e">
        <f>INDEX(bureaux!$A:$H,MATCH($E1838,bureaux!$A:$A,0),8)</f>
        <v>#N/A</v>
      </c>
      <c r="I1838" s="91" t="e">
        <f>_xlfn.CONCAT(INDEX(bureaux!$A:$H,MATCH($E1838,bureaux!$A:$A,0),4)," ",INDEX(bureaux!$A:$H,MATCH($E1838,bureaux!$A:$A,0),5))</f>
        <v>#N/A</v>
      </c>
      <c r="J1838" s="20" t="e">
        <f>INDEX(bureaux!$A:$H,MATCH($E1838,bureaux!$A:$A,0),6)</f>
        <v>#N/A</v>
      </c>
      <c r="K1838" s="20" t="e">
        <f>INDEX(bureaux!$A:$H,MATCH($E1838,bureaux!$A:$A,0),7)</f>
        <v>#N/A</v>
      </c>
    </row>
    <row r="1839" spans="1:11" x14ac:dyDescent="0.25">
      <c r="A1839" s="20">
        <f>'Elegio-Electors'!C1839</f>
        <v>0</v>
      </c>
      <c r="B1839" s="20">
        <f>'Elegio-Electors'!B1839</f>
        <v>0</v>
      </c>
      <c r="C1839" s="91">
        <f>IF(Procédure!$C$33=2,'Elegio-Electors'!D1839,Procédure!$C$33)</f>
        <v>0</v>
      </c>
      <c r="D1839" s="20">
        <f>'Elegio-Electors'!E1839</f>
        <v>0</v>
      </c>
      <c r="E1839" s="91" t="str">
        <f>IF(LEFT(RIGHT('Elegio-Electors'!L1839,2),1)="C",'Elegio-Electors'!L1839,IF(LEFT(RIGHT('Elegio-Electors'!M1839,2),1)="C",'Elegio-Electors'!M1839,""))</f>
        <v/>
      </c>
      <c r="F1839" s="91" t="str">
        <f>IF(LEFT(RIGHT('Elegio-Electors'!L1839,2),1)="O",'Elegio-Electors'!L1839,IF(LEFT(RIGHT('Elegio-Electors'!M1839,2),1)="O",'Elegio-Electors'!M1839,""))</f>
        <v/>
      </c>
      <c r="G1839" s="20" t="e">
        <f>INDEX(bureaux!$A:$H,MATCH($E1839,bureaux!$A:$A,0),8)</f>
        <v>#N/A</v>
      </c>
      <c r="I1839" s="91" t="e">
        <f>_xlfn.CONCAT(INDEX(bureaux!$A:$H,MATCH($E1839,bureaux!$A:$A,0),4)," ",INDEX(bureaux!$A:$H,MATCH($E1839,bureaux!$A:$A,0),5))</f>
        <v>#N/A</v>
      </c>
      <c r="J1839" s="20" t="e">
        <f>INDEX(bureaux!$A:$H,MATCH($E1839,bureaux!$A:$A,0),6)</f>
        <v>#N/A</v>
      </c>
      <c r="K1839" s="20" t="e">
        <f>INDEX(bureaux!$A:$H,MATCH($E1839,bureaux!$A:$A,0),7)</f>
        <v>#N/A</v>
      </c>
    </row>
    <row r="1840" spans="1:11" x14ac:dyDescent="0.25">
      <c r="A1840" s="20">
        <f>'Elegio-Electors'!C1840</f>
        <v>0</v>
      </c>
      <c r="B1840" s="20">
        <f>'Elegio-Electors'!B1840</f>
        <v>0</v>
      </c>
      <c r="C1840" s="91">
        <f>IF(Procédure!$C$33=2,'Elegio-Electors'!D1840,Procédure!$C$33)</f>
        <v>0</v>
      </c>
      <c r="D1840" s="20">
        <f>'Elegio-Electors'!E1840</f>
        <v>0</v>
      </c>
      <c r="E1840" s="91" t="str">
        <f>IF(LEFT(RIGHT('Elegio-Electors'!L1840,2),1)="C",'Elegio-Electors'!L1840,IF(LEFT(RIGHT('Elegio-Electors'!M1840,2),1)="C",'Elegio-Electors'!M1840,""))</f>
        <v/>
      </c>
      <c r="F1840" s="91" t="str">
        <f>IF(LEFT(RIGHT('Elegio-Electors'!L1840,2),1)="O",'Elegio-Electors'!L1840,IF(LEFT(RIGHT('Elegio-Electors'!M1840,2),1)="O",'Elegio-Electors'!M1840,""))</f>
        <v/>
      </c>
      <c r="G1840" s="20" t="e">
        <f>INDEX(bureaux!$A:$H,MATCH($E1840,bureaux!$A:$A,0),8)</f>
        <v>#N/A</v>
      </c>
      <c r="I1840" s="91" t="e">
        <f>_xlfn.CONCAT(INDEX(bureaux!$A:$H,MATCH($E1840,bureaux!$A:$A,0),4)," ",INDEX(bureaux!$A:$H,MATCH($E1840,bureaux!$A:$A,0),5))</f>
        <v>#N/A</v>
      </c>
      <c r="J1840" s="20" t="e">
        <f>INDEX(bureaux!$A:$H,MATCH($E1840,bureaux!$A:$A,0),6)</f>
        <v>#N/A</v>
      </c>
      <c r="K1840" s="20" t="e">
        <f>INDEX(bureaux!$A:$H,MATCH($E1840,bureaux!$A:$A,0),7)</f>
        <v>#N/A</v>
      </c>
    </row>
    <row r="1841" spans="1:11" x14ac:dyDescent="0.25">
      <c r="A1841" s="20">
        <f>'Elegio-Electors'!C1841</f>
        <v>0</v>
      </c>
      <c r="B1841" s="20">
        <f>'Elegio-Electors'!B1841</f>
        <v>0</v>
      </c>
      <c r="C1841" s="91">
        <f>IF(Procédure!$C$33=2,'Elegio-Electors'!D1841,Procédure!$C$33)</f>
        <v>0</v>
      </c>
      <c r="D1841" s="20">
        <f>'Elegio-Electors'!E1841</f>
        <v>0</v>
      </c>
      <c r="E1841" s="91" t="str">
        <f>IF(LEFT(RIGHT('Elegio-Electors'!L1841,2),1)="C",'Elegio-Electors'!L1841,IF(LEFT(RIGHT('Elegio-Electors'!M1841,2),1)="C",'Elegio-Electors'!M1841,""))</f>
        <v/>
      </c>
      <c r="F1841" s="91" t="str">
        <f>IF(LEFT(RIGHT('Elegio-Electors'!L1841,2),1)="O",'Elegio-Electors'!L1841,IF(LEFT(RIGHT('Elegio-Electors'!M1841,2),1)="O",'Elegio-Electors'!M1841,""))</f>
        <v/>
      </c>
      <c r="G1841" s="20" t="e">
        <f>INDEX(bureaux!$A:$H,MATCH($E1841,bureaux!$A:$A,0),8)</f>
        <v>#N/A</v>
      </c>
      <c r="I1841" s="91" t="e">
        <f>_xlfn.CONCAT(INDEX(bureaux!$A:$H,MATCH($E1841,bureaux!$A:$A,0),4)," ",INDEX(bureaux!$A:$H,MATCH($E1841,bureaux!$A:$A,0),5))</f>
        <v>#N/A</v>
      </c>
      <c r="J1841" s="20" t="e">
        <f>INDEX(bureaux!$A:$H,MATCH($E1841,bureaux!$A:$A,0),6)</f>
        <v>#N/A</v>
      </c>
      <c r="K1841" s="20" t="e">
        <f>INDEX(bureaux!$A:$H,MATCH($E1841,bureaux!$A:$A,0),7)</f>
        <v>#N/A</v>
      </c>
    </row>
    <row r="1842" spans="1:11" x14ac:dyDescent="0.25">
      <c r="A1842" s="20">
        <f>'Elegio-Electors'!C1842</f>
        <v>0</v>
      </c>
      <c r="B1842" s="20">
        <f>'Elegio-Electors'!B1842</f>
        <v>0</v>
      </c>
      <c r="C1842" s="91">
        <f>IF(Procédure!$C$33=2,'Elegio-Electors'!D1842,Procédure!$C$33)</f>
        <v>0</v>
      </c>
      <c r="D1842" s="20">
        <f>'Elegio-Electors'!E1842</f>
        <v>0</v>
      </c>
      <c r="E1842" s="91" t="str">
        <f>IF(LEFT(RIGHT('Elegio-Electors'!L1842,2),1)="C",'Elegio-Electors'!L1842,IF(LEFT(RIGHT('Elegio-Electors'!M1842,2),1)="C",'Elegio-Electors'!M1842,""))</f>
        <v/>
      </c>
      <c r="F1842" s="91" t="str">
        <f>IF(LEFT(RIGHT('Elegio-Electors'!L1842,2),1)="O",'Elegio-Electors'!L1842,IF(LEFT(RIGHT('Elegio-Electors'!M1842,2),1)="O",'Elegio-Electors'!M1842,""))</f>
        <v/>
      </c>
      <c r="G1842" s="20" t="e">
        <f>INDEX(bureaux!$A:$H,MATCH($E1842,bureaux!$A:$A,0),8)</f>
        <v>#N/A</v>
      </c>
      <c r="I1842" s="91" t="e">
        <f>_xlfn.CONCAT(INDEX(bureaux!$A:$H,MATCH($E1842,bureaux!$A:$A,0),4)," ",INDEX(bureaux!$A:$H,MATCH($E1842,bureaux!$A:$A,0),5))</f>
        <v>#N/A</v>
      </c>
      <c r="J1842" s="20" t="e">
        <f>INDEX(bureaux!$A:$H,MATCH($E1842,bureaux!$A:$A,0),6)</f>
        <v>#N/A</v>
      </c>
      <c r="K1842" s="20" t="e">
        <f>INDEX(bureaux!$A:$H,MATCH($E1842,bureaux!$A:$A,0),7)</f>
        <v>#N/A</v>
      </c>
    </row>
    <row r="1843" spans="1:11" x14ac:dyDescent="0.25">
      <c r="A1843" s="20">
        <f>'Elegio-Electors'!C1843</f>
        <v>0</v>
      </c>
      <c r="B1843" s="20">
        <f>'Elegio-Electors'!B1843</f>
        <v>0</v>
      </c>
      <c r="C1843" s="91">
        <f>IF(Procédure!$C$33=2,'Elegio-Electors'!D1843,Procédure!$C$33)</f>
        <v>0</v>
      </c>
      <c r="D1843" s="20">
        <f>'Elegio-Electors'!E1843</f>
        <v>0</v>
      </c>
      <c r="E1843" s="91" t="str">
        <f>IF(LEFT(RIGHT('Elegio-Electors'!L1843,2),1)="C",'Elegio-Electors'!L1843,IF(LEFT(RIGHT('Elegio-Electors'!M1843,2),1)="C",'Elegio-Electors'!M1843,""))</f>
        <v/>
      </c>
      <c r="F1843" s="91" t="str">
        <f>IF(LEFT(RIGHT('Elegio-Electors'!L1843,2),1)="O",'Elegio-Electors'!L1843,IF(LEFT(RIGHT('Elegio-Electors'!M1843,2),1)="O",'Elegio-Electors'!M1843,""))</f>
        <v/>
      </c>
      <c r="G1843" s="20" t="e">
        <f>INDEX(bureaux!$A:$H,MATCH($E1843,bureaux!$A:$A,0),8)</f>
        <v>#N/A</v>
      </c>
      <c r="I1843" s="91" t="e">
        <f>_xlfn.CONCAT(INDEX(bureaux!$A:$H,MATCH($E1843,bureaux!$A:$A,0),4)," ",INDEX(bureaux!$A:$H,MATCH($E1843,bureaux!$A:$A,0),5))</f>
        <v>#N/A</v>
      </c>
      <c r="J1843" s="20" t="e">
        <f>INDEX(bureaux!$A:$H,MATCH($E1843,bureaux!$A:$A,0),6)</f>
        <v>#N/A</v>
      </c>
      <c r="K1843" s="20" t="e">
        <f>INDEX(bureaux!$A:$H,MATCH($E1843,bureaux!$A:$A,0),7)</f>
        <v>#N/A</v>
      </c>
    </row>
    <row r="1844" spans="1:11" x14ac:dyDescent="0.25">
      <c r="A1844" s="20">
        <f>'Elegio-Electors'!C1844</f>
        <v>0</v>
      </c>
      <c r="B1844" s="20">
        <f>'Elegio-Electors'!B1844</f>
        <v>0</v>
      </c>
      <c r="C1844" s="91">
        <f>IF(Procédure!$C$33=2,'Elegio-Electors'!D1844,Procédure!$C$33)</f>
        <v>0</v>
      </c>
      <c r="D1844" s="20">
        <f>'Elegio-Electors'!E1844</f>
        <v>0</v>
      </c>
      <c r="E1844" s="91" t="str">
        <f>IF(LEFT(RIGHT('Elegio-Electors'!L1844,2),1)="C",'Elegio-Electors'!L1844,IF(LEFT(RIGHT('Elegio-Electors'!M1844,2),1)="C",'Elegio-Electors'!M1844,""))</f>
        <v/>
      </c>
      <c r="F1844" s="91" t="str">
        <f>IF(LEFT(RIGHT('Elegio-Electors'!L1844,2),1)="O",'Elegio-Electors'!L1844,IF(LEFT(RIGHT('Elegio-Electors'!M1844,2),1)="O",'Elegio-Electors'!M1844,""))</f>
        <v/>
      </c>
      <c r="G1844" s="20" t="e">
        <f>INDEX(bureaux!$A:$H,MATCH($E1844,bureaux!$A:$A,0),8)</f>
        <v>#N/A</v>
      </c>
      <c r="I1844" s="91" t="e">
        <f>_xlfn.CONCAT(INDEX(bureaux!$A:$H,MATCH($E1844,bureaux!$A:$A,0),4)," ",INDEX(bureaux!$A:$H,MATCH($E1844,bureaux!$A:$A,0),5))</f>
        <v>#N/A</v>
      </c>
      <c r="J1844" s="20" t="e">
        <f>INDEX(bureaux!$A:$H,MATCH($E1844,bureaux!$A:$A,0),6)</f>
        <v>#N/A</v>
      </c>
      <c r="K1844" s="20" t="e">
        <f>INDEX(bureaux!$A:$H,MATCH($E1844,bureaux!$A:$A,0),7)</f>
        <v>#N/A</v>
      </c>
    </row>
    <row r="1845" spans="1:11" x14ac:dyDescent="0.25">
      <c r="A1845" s="20">
        <f>'Elegio-Electors'!C1845</f>
        <v>0</v>
      </c>
      <c r="B1845" s="20">
        <f>'Elegio-Electors'!B1845</f>
        <v>0</v>
      </c>
      <c r="C1845" s="91">
        <f>IF(Procédure!$C$33=2,'Elegio-Electors'!D1845,Procédure!$C$33)</f>
        <v>0</v>
      </c>
      <c r="D1845" s="20">
        <f>'Elegio-Electors'!E1845</f>
        <v>0</v>
      </c>
      <c r="E1845" s="91" t="str">
        <f>IF(LEFT(RIGHT('Elegio-Electors'!L1845,2),1)="C",'Elegio-Electors'!L1845,IF(LEFT(RIGHT('Elegio-Electors'!M1845,2),1)="C",'Elegio-Electors'!M1845,""))</f>
        <v/>
      </c>
      <c r="F1845" s="91" t="str">
        <f>IF(LEFT(RIGHT('Elegio-Electors'!L1845,2),1)="O",'Elegio-Electors'!L1845,IF(LEFT(RIGHT('Elegio-Electors'!M1845,2),1)="O",'Elegio-Electors'!M1845,""))</f>
        <v/>
      </c>
      <c r="G1845" s="20" t="e">
        <f>INDEX(bureaux!$A:$H,MATCH($E1845,bureaux!$A:$A,0),8)</f>
        <v>#N/A</v>
      </c>
      <c r="I1845" s="91" t="e">
        <f>_xlfn.CONCAT(INDEX(bureaux!$A:$H,MATCH($E1845,bureaux!$A:$A,0),4)," ",INDEX(bureaux!$A:$H,MATCH($E1845,bureaux!$A:$A,0),5))</f>
        <v>#N/A</v>
      </c>
      <c r="J1845" s="20" t="e">
        <f>INDEX(bureaux!$A:$H,MATCH($E1845,bureaux!$A:$A,0),6)</f>
        <v>#N/A</v>
      </c>
      <c r="K1845" s="20" t="e">
        <f>INDEX(bureaux!$A:$H,MATCH($E1845,bureaux!$A:$A,0),7)</f>
        <v>#N/A</v>
      </c>
    </row>
    <row r="1846" spans="1:11" x14ac:dyDescent="0.25">
      <c r="A1846" s="20">
        <f>'Elegio-Electors'!C1846</f>
        <v>0</v>
      </c>
      <c r="B1846" s="20">
        <f>'Elegio-Electors'!B1846</f>
        <v>0</v>
      </c>
      <c r="C1846" s="91">
        <f>IF(Procédure!$C$33=2,'Elegio-Electors'!D1846,Procédure!$C$33)</f>
        <v>0</v>
      </c>
      <c r="D1846" s="20">
        <f>'Elegio-Electors'!E1846</f>
        <v>0</v>
      </c>
      <c r="E1846" s="91" t="str">
        <f>IF(LEFT(RIGHT('Elegio-Electors'!L1846,2),1)="C",'Elegio-Electors'!L1846,IF(LEFT(RIGHT('Elegio-Electors'!M1846,2),1)="C",'Elegio-Electors'!M1846,""))</f>
        <v/>
      </c>
      <c r="F1846" s="91" t="str">
        <f>IF(LEFT(RIGHT('Elegio-Electors'!L1846,2),1)="O",'Elegio-Electors'!L1846,IF(LEFT(RIGHT('Elegio-Electors'!M1846,2),1)="O",'Elegio-Electors'!M1846,""))</f>
        <v/>
      </c>
      <c r="G1846" s="20" t="e">
        <f>INDEX(bureaux!$A:$H,MATCH($E1846,bureaux!$A:$A,0),8)</f>
        <v>#N/A</v>
      </c>
      <c r="I1846" s="91" t="e">
        <f>_xlfn.CONCAT(INDEX(bureaux!$A:$H,MATCH($E1846,bureaux!$A:$A,0),4)," ",INDEX(bureaux!$A:$H,MATCH($E1846,bureaux!$A:$A,0),5))</f>
        <v>#N/A</v>
      </c>
      <c r="J1846" s="20" t="e">
        <f>INDEX(bureaux!$A:$H,MATCH($E1846,bureaux!$A:$A,0),6)</f>
        <v>#N/A</v>
      </c>
      <c r="K1846" s="20" t="e">
        <f>INDEX(bureaux!$A:$H,MATCH($E1846,bureaux!$A:$A,0),7)</f>
        <v>#N/A</v>
      </c>
    </row>
    <row r="1847" spans="1:11" x14ac:dyDescent="0.25">
      <c r="A1847" s="20">
        <f>'Elegio-Electors'!C1847</f>
        <v>0</v>
      </c>
      <c r="B1847" s="20">
        <f>'Elegio-Electors'!B1847</f>
        <v>0</v>
      </c>
      <c r="C1847" s="91">
        <f>IF(Procédure!$C$33=2,'Elegio-Electors'!D1847,Procédure!$C$33)</f>
        <v>0</v>
      </c>
      <c r="D1847" s="20">
        <f>'Elegio-Electors'!E1847</f>
        <v>0</v>
      </c>
      <c r="E1847" s="91" t="str">
        <f>IF(LEFT(RIGHT('Elegio-Electors'!L1847,2),1)="C",'Elegio-Electors'!L1847,IF(LEFT(RIGHT('Elegio-Electors'!M1847,2),1)="C",'Elegio-Electors'!M1847,""))</f>
        <v/>
      </c>
      <c r="F1847" s="91" t="str">
        <f>IF(LEFT(RIGHT('Elegio-Electors'!L1847,2),1)="O",'Elegio-Electors'!L1847,IF(LEFT(RIGHT('Elegio-Electors'!M1847,2),1)="O",'Elegio-Electors'!M1847,""))</f>
        <v/>
      </c>
      <c r="G1847" s="20" t="e">
        <f>INDEX(bureaux!$A:$H,MATCH($E1847,bureaux!$A:$A,0),8)</f>
        <v>#N/A</v>
      </c>
      <c r="I1847" s="91" t="e">
        <f>_xlfn.CONCAT(INDEX(bureaux!$A:$H,MATCH($E1847,bureaux!$A:$A,0),4)," ",INDEX(bureaux!$A:$H,MATCH($E1847,bureaux!$A:$A,0),5))</f>
        <v>#N/A</v>
      </c>
      <c r="J1847" s="20" t="e">
        <f>INDEX(bureaux!$A:$H,MATCH($E1847,bureaux!$A:$A,0),6)</f>
        <v>#N/A</v>
      </c>
      <c r="K1847" s="20" t="e">
        <f>INDEX(bureaux!$A:$H,MATCH($E1847,bureaux!$A:$A,0),7)</f>
        <v>#N/A</v>
      </c>
    </row>
    <row r="1848" spans="1:11" x14ac:dyDescent="0.25">
      <c r="A1848" s="20">
        <f>'Elegio-Electors'!C1848</f>
        <v>0</v>
      </c>
      <c r="B1848" s="20">
        <f>'Elegio-Electors'!B1848</f>
        <v>0</v>
      </c>
      <c r="C1848" s="91">
        <f>IF(Procédure!$C$33=2,'Elegio-Electors'!D1848,Procédure!$C$33)</f>
        <v>0</v>
      </c>
      <c r="D1848" s="20">
        <f>'Elegio-Electors'!E1848</f>
        <v>0</v>
      </c>
      <c r="E1848" s="91" t="str">
        <f>IF(LEFT(RIGHT('Elegio-Electors'!L1848,2),1)="C",'Elegio-Electors'!L1848,IF(LEFT(RIGHT('Elegio-Electors'!M1848,2),1)="C",'Elegio-Electors'!M1848,""))</f>
        <v/>
      </c>
      <c r="F1848" s="91" t="str">
        <f>IF(LEFT(RIGHT('Elegio-Electors'!L1848,2),1)="O",'Elegio-Electors'!L1848,IF(LEFT(RIGHT('Elegio-Electors'!M1848,2),1)="O",'Elegio-Electors'!M1848,""))</f>
        <v/>
      </c>
      <c r="G1848" s="20" t="e">
        <f>INDEX(bureaux!$A:$H,MATCH($E1848,bureaux!$A:$A,0),8)</f>
        <v>#N/A</v>
      </c>
      <c r="I1848" s="91" t="e">
        <f>_xlfn.CONCAT(INDEX(bureaux!$A:$H,MATCH($E1848,bureaux!$A:$A,0),4)," ",INDEX(bureaux!$A:$H,MATCH($E1848,bureaux!$A:$A,0),5))</f>
        <v>#N/A</v>
      </c>
      <c r="J1848" s="20" t="e">
        <f>INDEX(bureaux!$A:$H,MATCH($E1848,bureaux!$A:$A,0),6)</f>
        <v>#N/A</v>
      </c>
      <c r="K1848" s="20" t="e">
        <f>INDEX(bureaux!$A:$H,MATCH($E1848,bureaux!$A:$A,0),7)</f>
        <v>#N/A</v>
      </c>
    </row>
    <row r="1849" spans="1:11" x14ac:dyDescent="0.25">
      <c r="A1849" s="20">
        <f>'Elegio-Electors'!C1849</f>
        <v>0</v>
      </c>
      <c r="B1849" s="20">
        <f>'Elegio-Electors'!B1849</f>
        <v>0</v>
      </c>
      <c r="C1849" s="91">
        <f>IF(Procédure!$C$33=2,'Elegio-Electors'!D1849,Procédure!$C$33)</f>
        <v>0</v>
      </c>
      <c r="D1849" s="20">
        <f>'Elegio-Electors'!E1849</f>
        <v>0</v>
      </c>
      <c r="E1849" s="91" t="str">
        <f>IF(LEFT(RIGHT('Elegio-Electors'!L1849,2),1)="C",'Elegio-Electors'!L1849,IF(LEFT(RIGHT('Elegio-Electors'!M1849,2),1)="C",'Elegio-Electors'!M1849,""))</f>
        <v/>
      </c>
      <c r="F1849" s="91" t="str">
        <f>IF(LEFT(RIGHT('Elegio-Electors'!L1849,2),1)="O",'Elegio-Electors'!L1849,IF(LEFT(RIGHT('Elegio-Electors'!M1849,2),1)="O",'Elegio-Electors'!M1849,""))</f>
        <v/>
      </c>
      <c r="G1849" s="20" t="e">
        <f>INDEX(bureaux!$A:$H,MATCH($E1849,bureaux!$A:$A,0),8)</f>
        <v>#N/A</v>
      </c>
      <c r="I1849" s="91" t="e">
        <f>_xlfn.CONCAT(INDEX(bureaux!$A:$H,MATCH($E1849,bureaux!$A:$A,0),4)," ",INDEX(bureaux!$A:$H,MATCH($E1849,bureaux!$A:$A,0),5))</f>
        <v>#N/A</v>
      </c>
      <c r="J1849" s="20" t="e">
        <f>INDEX(bureaux!$A:$H,MATCH($E1849,bureaux!$A:$A,0),6)</f>
        <v>#N/A</v>
      </c>
      <c r="K1849" s="20" t="e">
        <f>INDEX(bureaux!$A:$H,MATCH($E1849,bureaux!$A:$A,0),7)</f>
        <v>#N/A</v>
      </c>
    </row>
    <row r="1850" spans="1:11" x14ac:dyDescent="0.25">
      <c r="A1850" s="20">
        <f>'Elegio-Electors'!C1850</f>
        <v>0</v>
      </c>
      <c r="B1850" s="20">
        <f>'Elegio-Electors'!B1850</f>
        <v>0</v>
      </c>
      <c r="C1850" s="91">
        <f>IF(Procédure!$C$33=2,'Elegio-Electors'!D1850,Procédure!$C$33)</f>
        <v>0</v>
      </c>
      <c r="D1850" s="20">
        <f>'Elegio-Electors'!E1850</f>
        <v>0</v>
      </c>
      <c r="E1850" s="91" t="str">
        <f>IF(LEFT(RIGHT('Elegio-Electors'!L1850,2),1)="C",'Elegio-Electors'!L1850,IF(LEFT(RIGHT('Elegio-Electors'!M1850,2),1)="C",'Elegio-Electors'!M1850,""))</f>
        <v/>
      </c>
      <c r="F1850" s="91" t="str">
        <f>IF(LEFT(RIGHT('Elegio-Electors'!L1850,2),1)="O",'Elegio-Electors'!L1850,IF(LEFT(RIGHT('Elegio-Electors'!M1850,2),1)="O",'Elegio-Electors'!M1850,""))</f>
        <v/>
      </c>
      <c r="G1850" s="20" t="e">
        <f>INDEX(bureaux!$A:$H,MATCH($E1850,bureaux!$A:$A,0),8)</f>
        <v>#N/A</v>
      </c>
      <c r="I1850" s="91" t="e">
        <f>_xlfn.CONCAT(INDEX(bureaux!$A:$H,MATCH($E1850,bureaux!$A:$A,0),4)," ",INDEX(bureaux!$A:$H,MATCH($E1850,bureaux!$A:$A,0),5))</f>
        <v>#N/A</v>
      </c>
      <c r="J1850" s="20" t="e">
        <f>INDEX(bureaux!$A:$H,MATCH($E1850,bureaux!$A:$A,0),6)</f>
        <v>#N/A</v>
      </c>
      <c r="K1850" s="20" t="e">
        <f>INDEX(bureaux!$A:$H,MATCH($E1850,bureaux!$A:$A,0),7)</f>
        <v>#N/A</v>
      </c>
    </row>
    <row r="1851" spans="1:11" x14ac:dyDescent="0.25">
      <c r="A1851" s="20">
        <f>'Elegio-Electors'!C1851</f>
        <v>0</v>
      </c>
      <c r="B1851" s="20">
        <f>'Elegio-Electors'!B1851</f>
        <v>0</v>
      </c>
      <c r="C1851" s="91">
        <f>IF(Procédure!$C$33=2,'Elegio-Electors'!D1851,Procédure!$C$33)</f>
        <v>0</v>
      </c>
      <c r="D1851" s="20">
        <f>'Elegio-Electors'!E1851</f>
        <v>0</v>
      </c>
      <c r="E1851" s="91" t="str">
        <f>IF(LEFT(RIGHT('Elegio-Electors'!L1851,2),1)="C",'Elegio-Electors'!L1851,IF(LEFT(RIGHT('Elegio-Electors'!M1851,2),1)="C",'Elegio-Electors'!M1851,""))</f>
        <v/>
      </c>
      <c r="F1851" s="91" t="str">
        <f>IF(LEFT(RIGHT('Elegio-Electors'!L1851,2),1)="O",'Elegio-Electors'!L1851,IF(LEFT(RIGHT('Elegio-Electors'!M1851,2),1)="O",'Elegio-Electors'!M1851,""))</f>
        <v/>
      </c>
      <c r="G1851" s="20" t="e">
        <f>INDEX(bureaux!$A:$H,MATCH($E1851,bureaux!$A:$A,0),8)</f>
        <v>#N/A</v>
      </c>
      <c r="I1851" s="91" t="e">
        <f>_xlfn.CONCAT(INDEX(bureaux!$A:$H,MATCH($E1851,bureaux!$A:$A,0),4)," ",INDEX(bureaux!$A:$H,MATCH($E1851,bureaux!$A:$A,0),5))</f>
        <v>#N/A</v>
      </c>
      <c r="J1851" s="20" t="e">
        <f>INDEX(bureaux!$A:$H,MATCH($E1851,bureaux!$A:$A,0),6)</f>
        <v>#N/A</v>
      </c>
      <c r="K1851" s="20" t="e">
        <f>INDEX(bureaux!$A:$H,MATCH($E1851,bureaux!$A:$A,0),7)</f>
        <v>#N/A</v>
      </c>
    </row>
    <row r="1852" spans="1:11" x14ac:dyDescent="0.25">
      <c r="A1852" s="20">
        <f>'Elegio-Electors'!C1852</f>
        <v>0</v>
      </c>
      <c r="B1852" s="20">
        <f>'Elegio-Electors'!B1852</f>
        <v>0</v>
      </c>
      <c r="C1852" s="91">
        <f>IF(Procédure!$C$33=2,'Elegio-Electors'!D1852,Procédure!$C$33)</f>
        <v>0</v>
      </c>
      <c r="D1852" s="20">
        <f>'Elegio-Electors'!E1852</f>
        <v>0</v>
      </c>
      <c r="E1852" s="91" t="str">
        <f>IF(LEFT(RIGHT('Elegio-Electors'!L1852,2),1)="C",'Elegio-Electors'!L1852,IF(LEFT(RIGHT('Elegio-Electors'!M1852,2),1)="C",'Elegio-Electors'!M1852,""))</f>
        <v/>
      </c>
      <c r="F1852" s="91" t="str">
        <f>IF(LEFT(RIGHT('Elegio-Electors'!L1852,2),1)="O",'Elegio-Electors'!L1852,IF(LEFT(RIGHT('Elegio-Electors'!M1852,2),1)="O",'Elegio-Electors'!M1852,""))</f>
        <v/>
      </c>
      <c r="G1852" s="20" t="e">
        <f>INDEX(bureaux!$A:$H,MATCH($E1852,bureaux!$A:$A,0),8)</f>
        <v>#N/A</v>
      </c>
      <c r="I1852" s="91" t="e">
        <f>_xlfn.CONCAT(INDEX(bureaux!$A:$H,MATCH($E1852,bureaux!$A:$A,0),4)," ",INDEX(bureaux!$A:$H,MATCH($E1852,bureaux!$A:$A,0),5))</f>
        <v>#N/A</v>
      </c>
      <c r="J1852" s="20" t="e">
        <f>INDEX(bureaux!$A:$H,MATCH($E1852,bureaux!$A:$A,0),6)</f>
        <v>#N/A</v>
      </c>
      <c r="K1852" s="20" t="e">
        <f>INDEX(bureaux!$A:$H,MATCH($E1852,bureaux!$A:$A,0),7)</f>
        <v>#N/A</v>
      </c>
    </row>
    <row r="1853" spans="1:11" x14ac:dyDescent="0.25">
      <c r="A1853" s="20">
        <f>'Elegio-Electors'!C1853</f>
        <v>0</v>
      </c>
      <c r="B1853" s="20">
        <f>'Elegio-Electors'!B1853</f>
        <v>0</v>
      </c>
      <c r="C1853" s="91">
        <f>IF(Procédure!$C$33=2,'Elegio-Electors'!D1853,Procédure!$C$33)</f>
        <v>0</v>
      </c>
      <c r="D1853" s="20">
        <f>'Elegio-Electors'!E1853</f>
        <v>0</v>
      </c>
      <c r="E1853" s="91" t="str">
        <f>IF(LEFT(RIGHT('Elegio-Electors'!L1853,2),1)="C",'Elegio-Electors'!L1853,IF(LEFT(RIGHT('Elegio-Electors'!M1853,2),1)="C",'Elegio-Electors'!M1853,""))</f>
        <v/>
      </c>
      <c r="F1853" s="91" t="str">
        <f>IF(LEFT(RIGHT('Elegio-Electors'!L1853,2),1)="O",'Elegio-Electors'!L1853,IF(LEFT(RIGHT('Elegio-Electors'!M1853,2),1)="O",'Elegio-Electors'!M1853,""))</f>
        <v/>
      </c>
      <c r="G1853" s="20" t="e">
        <f>INDEX(bureaux!$A:$H,MATCH($E1853,bureaux!$A:$A,0),8)</f>
        <v>#N/A</v>
      </c>
      <c r="I1853" s="91" t="e">
        <f>_xlfn.CONCAT(INDEX(bureaux!$A:$H,MATCH($E1853,bureaux!$A:$A,0),4)," ",INDEX(bureaux!$A:$H,MATCH($E1853,bureaux!$A:$A,0),5))</f>
        <v>#N/A</v>
      </c>
      <c r="J1853" s="20" t="e">
        <f>INDEX(bureaux!$A:$H,MATCH($E1853,bureaux!$A:$A,0),6)</f>
        <v>#N/A</v>
      </c>
      <c r="K1853" s="20" t="e">
        <f>INDEX(bureaux!$A:$H,MATCH($E1853,bureaux!$A:$A,0),7)</f>
        <v>#N/A</v>
      </c>
    </row>
    <row r="1854" spans="1:11" x14ac:dyDescent="0.25">
      <c r="A1854" s="20">
        <f>'Elegio-Electors'!C1854</f>
        <v>0</v>
      </c>
      <c r="B1854" s="20">
        <f>'Elegio-Electors'!B1854</f>
        <v>0</v>
      </c>
      <c r="C1854" s="91">
        <f>IF(Procédure!$C$33=2,'Elegio-Electors'!D1854,Procédure!$C$33)</f>
        <v>0</v>
      </c>
      <c r="D1854" s="20">
        <f>'Elegio-Electors'!E1854</f>
        <v>0</v>
      </c>
      <c r="E1854" s="91" t="str">
        <f>IF(LEFT(RIGHT('Elegio-Electors'!L1854,2),1)="C",'Elegio-Electors'!L1854,IF(LEFT(RIGHT('Elegio-Electors'!M1854,2),1)="C",'Elegio-Electors'!M1854,""))</f>
        <v/>
      </c>
      <c r="F1854" s="91" t="str">
        <f>IF(LEFT(RIGHT('Elegio-Electors'!L1854,2),1)="O",'Elegio-Electors'!L1854,IF(LEFT(RIGHT('Elegio-Electors'!M1854,2),1)="O",'Elegio-Electors'!M1854,""))</f>
        <v/>
      </c>
      <c r="G1854" s="20" t="e">
        <f>INDEX(bureaux!$A:$H,MATCH($E1854,bureaux!$A:$A,0),8)</f>
        <v>#N/A</v>
      </c>
      <c r="I1854" s="91" t="e">
        <f>_xlfn.CONCAT(INDEX(bureaux!$A:$H,MATCH($E1854,bureaux!$A:$A,0),4)," ",INDEX(bureaux!$A:$H,MATCH($E1854,bureaux!$A:$A,0),5))</f>
        <v>#N/A</v>
      </c>
      <c r="J1854" s="20" t="e">
        <f>INDEX(bureaux!$A:$H,MATCH($E1854,bureaux!$A:$A,0),6)</f>
        <v>#N/A</v>
      </c>
      <c r="K1854" s="20" t="e">
        <f>INDEX(bureaux!$A:$H,MATCH($E1854,bureaux!$A:$A,0),7)</f>
        <v>#N/A</v>
      </c>
    </row>
    <row r="1855" spans="1:11" x14ac:dyDescent="0.25">
      <c r="A1855" s="20">
        <f>'Elegio-Electors'!C1855</f>
        <v>0</v>
      </c>
      <c r="B1855" s="20">
        <f>'Elegio-Electors'!B1855</f>
        <v>0</v>
      </c>
      <c r="C1855" s="91">
        <f>IF(Procédure!$C$33=2,'Elegio-Electors'!D1855,Procédure!$C$33)</f>
        <v>0</v>
      </c>
      <c r="D1855" s="20">
        <f>'Elegio-Electors'!E1855</f>
        <v>0</v>
      </c>
      <c r="E1855" s="91" t="str">
        <f>IF(LEFT(RIGHT('Elegio-Electors'!L1855,2),1)="C",'Elegio-Electors'!L1855,IF(LEFT(RIGHT('Elegio-Electors'!M1855,2),1)="C",'Elegio-Electors'!M1855,""))</f>
        <v/>
      </c>
      <c r="F1855" s="91" t="str">
        <f>IF(LEFT(RIGHT('Elegio-Electors'!L1855,2),1)="O",'Elegio-Electors'!L1855,IF(LEFT(RIGHT('Elegio-Electors'!M1855,2),1)="O",'Elegio-Electors'!M1855,""))</f>
        <v/>
      </c>
      <c r="G1855" s="20" t="e">
        <f>INDEX(bureaux!$A:$H,MATCH($E1855,bureaux!$A:$A,0),8)</f>
        <v>#N/A</v>
      </c>
      <c r="I1855" s="91" t="e">
        <f>_xlfn.CONCAT(INDEX(bureaux!$A:$H,MATCH($E1855,bureaux!$A:$A,0),4)," ",INDEX(bureaux!$A:$H,MATCH($E1855,bureaux!$A:$A,0),5))</f>
        <v>#N/A</v>
      </c>
      <c r="J1855" s="20" t="e">
        <f>INDEX(bureaux!$A:$H,MATCH($E1855,bureaux!$A:$A,0),6)</f>
        <v>#N/A</v>
      </c>
      <c r="K1855" s="20" t="e">
        <f>INDEX(bureaux!$A:$H,MATCH($E1855,bureaux!$A:$A,0),7)</f>
        <v>#N/A</v>
      </c>
    </row>
    <row r="1856" spans="1:11" x14ac:dyDescent="0.25">
      <c r="A1856" s="20">
        <f>'Elegio-Electors'!C1856</f>
        <v>0</v>
      </c>
      <c r="B1856" s="20">
        <f>'Elegio-Electors'!B1856</f>
        <v>0</v>
      </c>
      <c r="C1856" s="91">
        <f>IF(Procédure!$C$33=2,'Elegio-Electors'!D1856,Procédure!$C$33)</f>
        <v>0</v>
      </c>
      <c r="D1856" s="20">
        <f>'Elegio-Electors'!E1856</f>
        <v>0</v>
      </c>
      <c r="E1856" s="91" t="str">
        <f>IF(LEFT(RIGHT('Elegio-Electors'!L1856,2),1)="C",'Elegio-Electors'!L1856,IF(LEFT(RIGHT('Elegio-Electors'!M1856,2),1)="C",'Elegio-Electors'!M1856,""))</f>
        <v/>
      </c>
      <c r="F1856" s="91" t="str">
        <f>IF(LEFT(RIGHT('Elegio-Electors'!L1856,2),1)="O",'Elegio-Electors'!L1856,IF(LEFT(RIGHT('Elegio-Electors'!M1856,2),1)="O",'Elegio-Electors'!M1856,""))</f>
        <v/>
      </c>
      <c r="G1856" s="20" t="e">
        <f>INDEX(bureaux!$A:$H,MATCH($E1856,bureaux!$A:$A,0),8)</f>
        <v>#N/A</v>
      </c>
      <c r="I1856" s="91" t="e">
        <f>_xlfn.CONCAT(INDEX(bureaux!$A:$H,MATCH($E1856,bureaux!$A:$A,0),4)," ",INDEX(bureaux!$A:$H,MATCH($E1856,bureaux!$A:$A,0),5))</f>
        <v>#N/A</v>
      </c>
      <c r="J1856" s="20" t="e">
        <f>INDEX(bureaux!$A:$H,MATCH($E1856,bureaux!$A:$A,0),6)</f>
        <v>#N/A</v>
      </c>
      <c r="K1856" s="20" t="e">
        <f>INDEX(bureaux!$A:$H,MATCH($E1856,bureaux!$A:$A,0),7)</f>
        <v>#N/A</v>
      </c>
    </row>
    <row r="1857" spans="1:11" x14ac:dyDescent="0.25">
      <c r="A1857" s="20">
        <f>'Elegio-Electors'!C1857</f>
        <v>0</v>
      </c>
      <c r="B1857" s="20">
        <f>'Elegio-Electors'!B1857</f>
        <v>0</v>
      </c>
      <c r="C1857" s="91">
        <f>IF(Procédure!$C$33=2,'Elegio-Electors'!D1857,Procédure!$C$33)</f>
        <v>0</v>
      </c>
      <c r="D1857" s="20">
        <f>'Elegio-Electors'!E1857</f>
        <v>0</v>
      </c>
      <c r="E1857" s="91" t="str">
        <f>IF(LEFT(RIGHT('Elegio-Electors'!L1857,2),1)="C",'Elegio-Electors'!L1857,IF(LEFT(RIGHT('Elegio-Electors'!M1857,2),1)="C",'Elegio-Electors'!M1857,""))</f>
        <v/>
      </c>
      <c r="F1857" s="91" t="str">
        <f>IF(LEFT(RIGHT('Elegio-Electors'!L1857,2),1)="O",'Elegio-Electors'!L1857,IF(LEFT(RIGHT('Elegio-Electors'!M1857,2),1)="O",'Elegio-Electors'!M1857,""))</f>
        <v/>
      </c>
      <c r="G1857" s="20" t="e">
        <f>INDEX(bureaux!$A:$H,MATCH($E1857,bureaux!$A:$A,0),8)</f>
        <v>#N/A</v>
      </c>
      <c r="I1857" s="91" t="e">
        <f>_xlfn.CONCAT(INDEX(bureaux!$A:$H,MATCH($E1857,bureaux!$A:$A,0),4)," ",INDEX(bureaux!$A:$H,MATCH($E1857,bureaux!$A:$A,0),5))</f>
        <v>#N/A</v>
      </c>
      <c r="J1857" s="20" t="e">
        <f>INDEX(bureaux!$A:$H,MATCH($E1857,bureaux!$A:$A,0),6)</f>
        <v>#N/A</v>
      </c>
      <c r="K1857" s="20" t="e">
        <f>INDEX(bureaux!$A:$H,MATCH($E1857,bureaux!$A:$A,0),7)</f>
        <v>#N/A</v>
      </c>
    </row>
    <row r="1858" spans="1:11" x14ac:dyDescent="0.25">
      <c r="A1858" s="20">
        <f>'Elegio-Electors'!C1858</f>
        <v>0</v>
      </c>
      <c r="B1858" s="20">
        <f>'Elegio-Electors'!B1858</f>
        <v>0</v>
      </c>
      <c r="C1858" s="91">
        <f>IF(Procédure!$C$33=2,'Elegio-Electors'!D1858,Procédure!$C$33)</f>
        <v>0</v>
      </c>
      <c r="D1858" s="20">
        <f>'Elegio-Electors'!E1858</f>
        <v>0</v>
      </c>
      <c r="E1858" s="91" t="str">
        <f>IF(LEFT(RIGHT('Elegio-Electors'!L1858,2),1)="C",'Elegio-Electors'!L1858,IF(LEFT(RIGHT('Elegio-Electors'!M1858,2),1)="C",'Elegio-Electors'!M1858,""))</f>
        <v/>
      </c>
      <c r="F1858" s="91" t="str">
        <f>IF(LEFT(RIGHT('Elegio-Electors'!L1858,2),1)="O",'Elegio-Electors'!L1858,IF(LEFT(RIGHT('Elegio-Electors'!M1858,2),1)="O",'Elegio-Electors'!M1858,""))</f>
        <v/>
      </c>
      <c r="G1858" s="20" t="e">
        <f>INDEX(bureaux!$A:$H,MATCH($E1858,bureaux!$A:$A,0),8)</f>
        <v>#N/A</v>
      </c>
      <c r="I1858" s="91" t="e">
        <f>_xlfn.CONCAT(INDEX(bureaux!$A:$H,MATCH($E1858,bureaux!$A:$A,0),4)," ",INDEX(bureaux!$A:$H,MATCH($E1858,bureaux!$A:$A,0),5))</f>
        <v>#N/A</v>
      </c>
      <c r="J1858" s="20" t="e">
        <f>INDEX(bureaux!$A:$H,MATCH($E1858,bureaux!$A:$A,0),6)</f>
        <v>#N/A</v>
      </c>
      <c r="K1858" s="20" t="e">
        <f>INDEX(bureaux!$A:$H,MATCH($E1858,bureaux!$A:$A,0),7)</f>
        <v>#N/A</v>
      </c>
    </row>
    <row r="1859" spans="1:11" x14ac:dyDescent="0.25">
      <c r="A1859" s="20">
        <f>'Elegio-Electors'!C1859</f>
        <v>0</v>
      </c>
      <c r="B1859" s="20">
        <f>'Elegio-Electors'!B1859</f>
        <v>0</v>
      </c>
      <c r="C1859" s="91">
        <f>IF(Procédure!$C$33=2,'Elegio-Electors'!D1859,Procédure!$C$33)</f>
        <v>0</v>
      </c>
      <c r="D1859" s="20">
        <f>'Elegio-Electors'!E1859</f>
        <v>0</v>
      </c>
      <c r="E1859" s="91" t="str">
        <f>IF(LEFT(RIGHT('Elegio-Electors'!L1859,2),1)="C",'Elegio-Electors'!L1859,IF(LEFT(RIGHT('Elegio-Electors'!M1859,2),1)="C",'Elegio-Electors'!M1859,""))</f>
        <v/>
      </c>
      <c r="F1859" s="91" t="str">
        <f>IF(LEFT(RIGHT('Elegio-Electors'!L1859,2),1)="O",'Elegio-Electors'!L1859,IF(LEFT(RIGHT('Elegio-Electors'!M1859,2),1)="O",'Elegio-Electors'!M1859,""))</f>
        <v/>
      </c>
      <c r="G1859" s="20" t="e">
        <f>INDEX(bureaux!$A:$H,MATCH($E1859,bureaux!$A:$A,0),8)</f>
        <v>#N/A</v>
      </c>
      <c r="I1859" s="91" t="e">
        <f>_xlfn.CONCAT(INDEX(bureaux!$A:$H,MATCH($E1859,bureaux!$A:$A,0),4)," ",INDEX(bureaux!$A:$H,MATCH($E1859,bureaux!$A:$A,0),5))</f>
        <v>#N/A</v>
      </c>
      <c r="J1859" s="20" t="e">
        <f>INDEX(bureaux!$A:$H,MATCH($E1859,bureaux!$A:$A,0),6)</f>
        <v>#N/A</v>
      </c>
      <c r="K1859" s="20" t="e">
        <f>INDEX(bureaux!$A:$H,MATCH($E1859,bureaux!$A:$A,0),7)</f>
        <v>#N/A</v>
      </c>
    </row>
    <row r="1860" spans="1:11" x14ac:dyDescent="0.25">
      <c r="A1860" s="20">
        <f>'Elegio-Electors'!C1860</f>
        <v>0</v>
      </c>
      <c r="B1860" s="20">
        <f>'Elegio-Electors'!B1860</f>
        <v>0</v>
      </c>
      <c r="C1860" s="91">
        <f>IF(Procédure!$C$33=2,'Elegio-Electors'!D1860,Procédure!$C$33)</f>
        <v>0</v>
      </c>
      <c r="D1860" s="20">
        <f>'Elegio-Electors'!E1860</f>
        <v>0</v>
      </c>
      <c r="E1860" s="91" t="str">
        <f>IF(LEFT(RIGHT('Elegio-Electors'!L1860,2),1)="C",'Elegio-Electors'!L1860,IF(LEFT(RIGHT('Elegio-Electors'!M1860,2),1)="C",'Elegio-Electors'!M1860,""))</f>
        <v/>
      </c>
      <c r="F1860" s="91" t="str">
        <f>IF(LEFT(RIGHT('Elegio-Electors'!L1860,2),1)="O",'Elegio-Electors'!L1860,IF(LEFT(RIGHT('Elegio-Electors'!M1860,2),1)="O",'Elegio-Electors'!M1860,""))</f>
        <v/>
      </c>
      <c r="G1860" s="20" t="e">
        <f>INDEX(bureaux!$A:$H,MATCH($E1860,bureaux!$A:$A,0),8)</f>
        <v>#N/A</v>
      </c>
      <c r="I1860" s="91" t="e">
        <f>_xlfn.CONCAT(INDEX(bureaux!$A:$H,MATCH($E1860,bureaux!$A:$A,0),4)," ",INDEX(bureaux!$A:$H,MATCH($E1860,bureaux!$A:$A,0),5))</f>
        <v>#N/A</v>
      </c>
      <c r="J1860" s="20" t="e">
        <f>INDEX(bureaux!$A:$H,MATCH($E1860,bureaux!$A:$A,0),6)</f>
        <v>#N/A</v>
      </c>
      <c r="K1860" s="20" t="e">
        <f>INDEX(bureaux!$A:$H,MATCH($E1860,bureaux!$A:$A,0),7)</f>
        <v>#N/A</v>
      </c>
    </row>
    <row r="1861" spans="1:11" x14ac:dyDescent="0.25">
      <c r="A1861" s="20">
        <f>'Elegio-Electors'!C1861</f>
        <v>0</v>
      </c>
      <c r="B1861" s="20">
        <f>'Elegio-Electors'!B1861</f>
        <v>0</v>
      </c>
      <c r="C1861" s="91">
        <f>IF(Procédure!$C$33=2,'Elegio-Electors'!D1861,Procédure!$C$33)</f>
        <v>0</v>
      </c>
      <c r="D1861" s="20">
        <f>'Elegio-Electors'!E1861</f>
        <v>0</v>
      </c>
      <c r="E1861" s="91" t="str">
        <f>IF(LEFT(RIGHT('Elegio-Electors'!L1861,2),1)="C",'Elegio-Electors'!L1861,IF(LEFT(RIGHT('Elegio-Electors'!M1861,2),1)="C",'Elegio-Electors'!M1861,""))</f>
        <v/>
      </c>
      <c r="F1861" s="91" t="str">
        <f>IF(LEFT(RIGHT('Elegio-Electors'!L1861,2),1)="O",'Elegio-Electors'!L1861,IF(LEFT(RIGHT('Elegio-Electors'!M1861,2),1)="O",'Elegio-Electors'!M1861,""))</f>
        <v/>
      </c>
      <c r="G1861" s="20" t="e">
        <f>INDEX(bureaux!$A:$H,MATCH($E1861,bureaux!$A:$A,0),8)</f>
        <v>#N/A</v>
      </c>
      <c r="I1861" s="91" t="e">
        <f>_xlfn.CONCAT(INDEX(bureaux!$A:$H,MATCH($E1861,bureaux!$A:$A,0),4)," ",INDEX(bureaux!$A:$H,MATCH($E1861,bureaux!$A:$A,0),5))</f>
        <v>#N/A</v>
      </c>
      <c r="J1861" s="20" t="e">
        <f>INDEX(bureaux!$A:$H,MATCH($E1861,bureaux!$A:$A,0),6)</f>
        <v>#N/A</v>
      </c>
      <c r="K1861" s="20" t="e">
        <f>INDEX(bureaux!$A:$H,MATCH($E1861,bureaux!$A:$A,0),7)</f>
        <v>#N/A</v>
      </c>
    </row>
    <row r="1862" spans="1:11" x14ac:dyDescent="0.25">
      <c r="A1862" s="20">
        <f>'Elegio-Electors'!C1862</f>
        <v>0</v>
      </c>
      <c r="B1862" s="20">
        <f>'Elegio-Electors'!B1862</f>
        <v>0</v>
      </c>
      <c r="C1862" s="91">
        <f>IF(Procédure!$C$33=2,'Elegio-Electors'!D1862,Procédure!$C$33)</f>
        <v>0</v>
      </c>
      <c r="D1862" s="20">
        <f>'Elegio-Electors'!E1862</f>
        <v>0</v>
      </c>
      <c r="E1862" s="91" t="str">
        <f>IF(LEFT(RIGHT('Elegio-Electors'!L1862,2),1)="C",'Elegio-Electors'!L1862,IF(LEFT(RIGHT('Elegio-Electors'!M1862,2),1)="C",'Elegio-Electors'!M1862,""))</f>
        <v/>
      </c>
      <c r="F1862" s="91" t="str">
        <f>IF(LEFT(RIGHT('Elegio-Electors'!L1862,2),1)="O",'Elegio-Electors'!L1862,IF(LEFT(RIGHT('Elegio-Electors'!M1862,2),1)="O",'Elegio-Electors'!M1862,""))</f>
        <v/>
      </c>
      <c r="G1862" s="20" t="e">
        <f>INDEX(bureaux!$A:$H,MATCH($E1862,bureaux!$A:$A,0),8)</f>
        <v>#N/A</v>
      </c>
      <c r="I1862" s="91" t="e">
        <f>_xlfn.CONCAT(INDEX(bureaux!$A:$H,MATCH($E1862,bureaux!$A:$A,0),4)," ",INDEX(bureaux!$A:$H,MATCH($E1862,bureaux!$A:$A,0),5))</f>
        <v>#N/A</v>
      </c>
      <c r="J1862" s="20" t="e">
        <f>INDEX(bureaux!$A:$H,MATCH($E1862,bureaux!$A:$A,0),6)</f>
        <v>#N/A</v>
      </c>
      <c r="K1862" s="20" t="e">
        <f>INDEX(bureaux!$A:$H,MATCH($E1862,bureaux!$A:$A,0),7)</f>
        <v>#N/A</v>
      </c>
    </row>
    <row r="1863" spans="1:11" x14ac:dyDescent="0.25">
      <c r="A1863" s="20">
        <f>'Elegio-Electors'!C1863</f>
        <v>0</v>
      </c>
      <c r="B1863" s="20">
        <f>'Elegio-Electors'!B1863</f>
        <v>0</v>
      </c>
      <c r="C1863" s="91">
        <f>IF(Procédure!$C$33=2,'Elegio-Electors'!D1863,Procédure!$C$33)</f>
        <v>0</v>
      </c>
      <c r="D1863" s="20">
        <f>'Elegio-Electors'!E1863</f>
        <v>0</v>
      </c>
      <c r="E1863" s="91" t="str">
        <f>IF(LEFT(RIGHT('Elegio-Electors'!L1863,2),1)="C",'Elegio-Electors'!L1863,IF(LEFT(RIGHT('Elegio-Electors'!M1863,2),1)="C",'Elegio-Electors'!M1863,""))</f>
        <v/>
      </c>
      <c r="F1863" s="91" t="str">
        <f>IF(LEFT(RIGHT('Elegio-Electors'!L1863,2),1)="O",'Elegio-Electors'!L1863,IF(LEFT(RIGHT('Elegio-Electors'!M1863,2),1)="O",'Elegio-Electors'!M1863,""))</f>
        <v/>
      </c>
      <c r="G1863" s="20" t="e">
        <f>INDEX(bureaux!$A:$H,MATCH($E1863,bureaux!$A:$A,0),8)</f>
        <v>#N/A</v>
      </c>
      <c r="I1863" s="91" t="e">
        <f>_xlfn.CONCAT(INDEX(bureaux!$A:$H,MATCH($E1863,bureaux!$A:$A,0),4)," ",INDEX(bureaux!$A:$H,MATCH($E1863,bureaux!$A:$A,0),5))</f>
        <v>#N/A</v>
      </c>
      <c r="J1863" s="20" t="e">
        <f>INDEX(bureaux!$A:$H,MATCH($E1863,bureaux!$A:$A,0),6)</f>
        <v>#N/A</v>
      </c>
      <c r="K1863" s="20" t="e">
        <f>INDEX(bureaux!$A:$H,MATCH($E1863,bureaux!$A:$A,0),7)</f>
        <v>#N/A</v>
      </c>
    </row>
    <row r="1864" spans="1:11" x14ac:dyDescent="0.25">
      <c r="A1864" s="20">
        <f>'Elegio-Electors'!C1864</f>
        <v>0</v>
      </c>
      <c r="B1864" s="20">
        <f>'Elegio-Electors'!B1864</f>
        <v>0</v>
      </c>
      <c r="C1864" s="91">
        <f>IF(Procédure!$C$33=2,'Elegio-Electors'!D1864,Procédure!$C$33)</f>
        <v>0</v>
      </c>
      <c r="D1864" s="20">
        <f>'Elegio-Electors'!E1864</f>
        <v>0</v>
      </c>
      <c r="E1864" s="91" t="str">
        <f>IF(LEFT(RIGHT('Elegio-Electors'!L1864,2),1)="C",'Elegio-Electors'!L1864,IF(LEFT(RIGHT('Elegio-Electors'!M1864,2),1)="C",'Elegio-Electors'!M1864,""))</f>
        <v/>
      </c>
      <c r="F1864" s="91" t="str">
        <f>IF(LEFT(RIGHT('Elegio-Electors'!L1864,2),1)="O",'Elegio-Electors'!L1864,IF(LEFT(RIGHT('Elegio-Electors'!M1864,2),1)="O",'Elegio-Electors'!M1864,""))</f>
        <v/>
      </c>
      <c r="G1864" s="20" t="e">
        <f>INDEX(bureaux!$A:$H,MATCH($E1864,bureaux!$A:$A,0),8)</f>
        <v>#N/A</v>
      </c>
      <c r="I1864" s="91" t="e">
        <f>_xlfn.CONCAT(INDEX(bureaux!$A:$H,MATCH($E1864,bureaux!$A:$A,0),4)," ",INDEX(bureaux!$A:$H,MATCH($E1864,bureaux!$A:$A,0),5))</f>
        <v>#N/A</v>
      </c>
      <c r="J1864" s="20" t="e">
        <f>INDEX(bureaux!$A:$H,MATCH($E1864,bureaux!$A:$A,0),6)</f>
        <v>#N/A</v>
      </c>
      <c r="K1864" s="20" t="e">
        <f>INDEX(bureaux!$A:$H,MATCH($E1864,bureaux!$A:$A,0),7)</f>
        <v>#N/A</v>
      </c>
    </row>
    <row r="1865" spans="1:11" x14ac:dyDescent="0.25">
      <c r="A1865" s="20">
        <f>'Elegio-Electors'!C1865</f>
        <v>0</v>
      </c>
      <c r="B1865" s="20">
        <f>'Elegio-Electors'!B1865</f>
        <v>0</v>
      </c>
      <c r="C1865" s="91">
        <f>IF(Procédure!$C$33=2,'Elegio-Electors'!D1865,Procédure!$C$33)</f>
        <v>0</v>
      </c>
      <c r="D1865" s="20">
        <f>'Elegio-Electors'!E1865</f>
        <v>0</v>
      </c>
      <c r="E1865" s="91" t="str">
        <f>IF(LEFT(RIGHT('Elegio-Electors'!L1865,2),1)="C",'Elegio-Electors'!L1865,IF(LEFT(RIGHT('Elegio-Electors'!M1865,2),1)="C",'Elegio-Electors'!M1865,""))</f>
        <v/>
      </c>
      <c r="F1865" s="91" t="str">
        <f>IF(LEFT(RIGHT('Elegio-Electors'!L1865,2),1)="O",'Elegio-Electors'!L1865,IF(LEFT(RIGHT('Elegio-Electors'!M1865,2),1)="O",'Elegio-Electors'!M1865,""))</f>
        <v/>
      </c>
      <c r="G1865" s="20" t="e">
        <f>INDEX(bureaux!$A:$H,MATCH($E1865,bureaux!$A:$A,0),8)</f>
        <v>#N/A</v>
      </c>
      <c r="I1865" s="91" t="e">
        <f>_xlfn.CONCAT(INDEX(bureaux!$A:$H,MATCH($E1865,bureaux!$A:$A,0),4)," ",INDEX(bureaux!$A:$H,MATCH($E1865,bureaux!$A:$A,0),5))</f>
        <v>#N/A</v>
      </c>
      <c r="J1865" s="20" t="e">
        <f>INDEX(bureaux!$A:$H,MATCH($E1865,bureaux!$A:$A,0),6)</f>
        <v>#N/A</v>
      </c>
      <c r="K1865" s="20" t="e">
        <f>INDEX(bureaux!$A:$H,MATCH($E1865,bureaux!$A:$A,0),7)</f>
        <v>#N/A</v>
      </c>
    </row>
    <row r="1866" spans="1:11" x14ac:dyDescent="0.25">
      <c r="A1866" s="20">
        <f>'Elegio-Electors'!C1866</f>
        <v>0</v>
      </c>
      <c r="B1866" s="20">
        <f>'Elegio-Electors'!B1866</f>
        <v>0</v>
      </c>
      <c r="C1866" s="91">
        <f>IF(Procédure!$C$33=2,'Elegio-Electors'!D1866,Procédure!$C$33)</f>
        <v>0</v>
      </c>
      <c r="D1866" s="20">
        <f>'Elegio-Electors'!E1866</f>
        <v>0</v>
      </c>
      <c r="E1866" s="91" t="str">
        <f>IF(LEFT(RIGHT('Elegio-Electors'!L1866,2),1)="C",'Elegio-Electors'!L1866,IF(LEFT(RIGHT('Elegio-Electors'!M1866,2),1)="C",'Elegio-Electors'!M1866,""))</f>
        <v/>
      </c>
      <c r="F1866" s="91" t="str">
        <f>IF(LEFT(RIGHT('Elegio-Electors'!L1866,2),1)="O",'Elegio-Electors'!L1866,IF(LEFT(RIGHT('Elegio-Electors'!M1866,2),1)="O",'Elegio-Electors'!M1866,""))</f>
        <v/>
      </c>
      <c r="G1866" s="20" t="e">
        <f>INDEX(bureaux!$A:$H,MATCH($E1866,bureaux!$A:$A,0),8)</f>
        <v>#N/A</v>
      </c>
      <c r="I1866" s="91" t="e">
        <f>_xlfn.CONCAT(INDEX(bureaux!$A:$H,MATCH($E1866,bureaux!$A:$A,0),4)," ",INDEX(bureaux!$A:$H,MATCH($E1866,bureaux!$A:$A,0),5))</f>
        <v>#N/A</v>
      </c>
      <c r="J1866" s="20" t="e">
        <f>INDEX(bureaux!$A:$H,MATCH($E1866,bureaux!$A:$A,0),6)</f>
        <v>#N/A</v>
      </c>
      <c r="K1866" s="20" t="e">
        <f>INDEX(bureaux!$A:$H,MATCH($E1866,bureaux!$A:$A,0),7)</f>
        <v>#N/A</v>
      </c>
    </row>
    <row r="1867" spans="1:11" x14ac:dyDescent="0.25">
      <c r="A1867" s="20">
        <f>'Elegio-Electors'!C1867</f>
        <v>0</v>
      </c>
      <c r="B1867" s="20">
        <f>'Elegio-Electors'!B1867</f>
        <v>0</v>
      </c>
      <c r="C1867" s="91">
        <f>IF(Procédure!$C$33=2,'Elegio-Electors'!D1867,Procédure!$C$33)</f>
        <v>0</v>
      </c>
      <c r="D1867" s="20">
        <f>'Elegio-Electors'!E1867</f>
        <v>0</v>
      </c>
      <c r="E1867" s="91" t="str">
        <f>IF(LEFT(RIGHT('Elegio-Electors'!L1867,2),1)="C",'Elegio-Electors'!L1867,IF(LEFT(RIGHT('Elegio-Electors'!M1867,2),1)="C",'Elegio-Electors'!M1867,""))</f>
        <v/>
      </c>
      <c r="F1867" s="91" t="str">
        <f>IF(LEFT(RIGHT('Elegio-Electors'!L1867,2),1)="O",'Elegio-Electors'!L1867,IF(LEFT(RIGHT('Elegio-Electors'!M1867,2),1)="O",'Elegio-Electors'!M1867,""))</f>
        <v/>
      </c>
      <c r="G1867" s="20" t="e">
        <f>INDEX(bureaux!$A:$H,MATCH($E1867,bureaux!$A:$A,0),8)</f>
        <v>#N/A</v>
      </c>
      <c r="I1867" s="91" t="e">
        <f>_xlfn.CONCAT(INDEX(bureaux!$A:$H,MATCH($E1867,bureaux!$A:$A,0),4)," ",INDEX(bureaux!$A:$H,MATCH($E1867,bureaux!$A:$A,0),5))</f>
        <v>#N/A</v>
      </c>
      <c r="J1867" s="20" t="e">
        <f>INDEX(bureaux!$A:$H,MATCH($E1867,bureaux!$A:$A,0),6)</f>
        <v>#N/A</v>
      </c>
      <c r="K1867" s="20" t="e">
        <f>INDEX(bureaux!$A:$H,MATCH($E1867,bureaux!$A:$A,0),7)</f>
        <v>#N/A</v>
      </c>
    </row>
    <row r="1868" spans="1:11" x14ac:dyDescent="0.25">
      <c r="A1868" s="20">
        <f>'Elegio-Electors'!C1868</f>
        <v>0</v>
      </c>
      <c r="B1868" s="20">
        <f>'Elegio-Electors'!B1868</f>
        <v>0</v>
      </c>
      <c r="C1868" s="91">
        <f>IF(Procédure!$C$33=2,'Elegio-Electors'!D1868,Procédure!$C$33)</f>
        <v>0</v>
      </c>
      <c r="D1868" s="20">
        <f>'Elegio-Electors'!E1868</f>
        <v>0</v>
      </c>
      <c r="E1868" s="91" t="str">
        <f>IF(LEFT(RIGHT('Elegio-Electors'!L1868,2),1)="C",'Elegio-Electors'!L1868,IF(LEFT(RIGHT('Elegio-Electors'!M1868,2),1)="C",'Elegio-Electors'!M1868,""))</f>
        <v/>
      </c>
      <c r="F1868" s="91" t="str">
        <f>IF(LEFT(RIGHT('Elegio-Electors'!L1868,2),1)="O",'Elegio-Electors'!L1868,IF(LEFT(RIGHT('Elegio-Electors'!M1868,2),1)="O",'Elegio-Electors'!M1868,""))</f>
        <v/>
      </c>
      <c r="G1868" s="20" t="e">
        <f>INDEX(bureaux!$A:$H,MATCH($E1868,bureaux!$A:$A,0),8)</f>
        <v>#N/A</v>
      </c>
      <c r="I1868" s="91" t="e">
        <f>_xlfn.CONCAT(INDEX(bureaux!$A:$H,MATCH($E1868,bureaux!$A:$A,0),4)," ",INDEX(bureaux!$A:$H,MATCH($E1868,bureaux!$A:$A,0),5))</f>
        <v>#N/A</v>
      </c>
      <c r="J1868" s="20" t="e">
        <f>INDEX(bureaux!$A:$H,MATCH($E1868,bureaux!$A:$A,0),6)</f>
        <v>#N/A</v>
      </c>
      <c r="K1868" s="20" t="e">
        <f>INDEX(bureaux!$A:$H,MATCH($E1868,bureaux!$A:$A,0),7)</f>
        <v>#N/A</v>
      </c>
    </row>
    <row r="1869" spans="1:11" x14ac:dyDescent="0.25">
      <c r="A1869" s="20">
        <f>'Elegio-Electors'!C1869</f>
        <v>0</v>
      </c>
      <c r="B1869" s="20">
        <f>'Elegio-Electors'!B1869</f>
        <v>0</v>
      </c>
      <c r="C1869" s="91">
        <f>IF(Procédure!$C$33=2,'Elegio-Electors'!D1869,Procédure!$C$33)</f>
        <v>0</v>
      </c>
      <c r="D1869" s="20">
        <f>'Elegio-Electors'!E1869</f>
        <v>0</v>
      </c>
      <c r="E1869" s="91" t="str">
        <f>IF(LEFT(RIGHT('Elegio-Electors'!L1869,2),1)="C",'Elegio-Electors'!L1869,IF(LEFT(RIGHT('Elegio-Electors'!M1869,2),1)="C",'Elegio-Electors'!M1869,""))</f>
        <v/>
      </c>
      <c r="F1869" s="91" t="str">
        <f>IF(LEFT(RIGHT('Elegio-Electors'!L1869,2),1)="O",'Elegio-Electors'!L1869,IF(LEFT(RIGHT('Elegio-Electors'!M1869,2),1)="O",'Elegio-Electors'!M1869,""))</f>
        <v/>
      </c>
      <c r="G1869" s="20" t="e">
        <f>INDEX(bureaux!$A:$H,MATCH($E1869,bureaux!$A:$A,0),8)</f>
        <v>#N/A</v>
      </c>
      <c r="I1869" s="91" t="e">
        <f>_xlfn.CONCAT(INDEX(bureaux!$A:$H,MATCH($E1869,bureaux!$A:$A,0),4)," ",INDEX(bureaux!$A:$H,MATCH($E1869,bureaux!$A:$A,0),5))</f>
        <v>#N/A</v>
      </c>
      <c r="J1869" s="20" t="e">
        <f>INDEX(bureaux!$A:$H,MATCH($E1869,bureaux!$A:$A,0),6)</f>
        <v>#N/A</v>
      </c>
      <c r="K1869" s="20" t="e">
        <f>INDEX(bureaux!$A:$H,MATCH($E1869,bureaux!$A:$A,0),7)</f>
        <v>#N/A</v>
      </c>
    </row>
    <row r="1870" spans="1:11" x14ac:dyDescent="0.25">
      <c r="A1870" s="20">
        <f>'Elegio-Electors'!C1870</f>
        <v>0</v>
      </c>
      <c r="B1870" s="20">
        <f>'Elegio-Electors'!B1870</f>
        <v>0</v>
      </c>
      <c r="C1870" s="91">
        <f>IF(Procédure!$C$33=2,'Elegio-Electors'!D1870,Procédure!$C$33)</f>
        <v>0</v>
      </c>
      <c r="D1870" s="20">
        <f>'Elegio-Electors'!E1870</f>
        <v>0</v>
      </c>
      <c r="E1870" s="91" t="str">
        <f>IF(LEFT(RIGHT('Elegio-Electors'!L1870,2),1)="C",'Elegio-Electors'!L1870,IF(LEFT(RIGHT('Elegio-Electors'!M1870,2),1)="C",'Elegio-Electors'!M1870,""))</f>
        <v/>
      </c>
      <c r="F1870" s="91" t="str">
        <f>IF(LEFT(RIGHT('Elegio-Electors'!L1870,2),1)="O",'Elegio-Electors'!L1870,IF(LEFT(RIGHT('Elegio-Electors'!M1870,2),1)="O",'Elegio-Electors'!M1870,""))</f>
        <v/>
      </c>
      <c r="G1870" s="20" t="e">
        <f>INDEX(bureaux!$A:$H,MATCH($E1870,bureaux!$A:$A,0),8)</f>
        <v>#N/A</v>
      </c>
      <c r="I1870" s="91" t="e">
        <f>_xlfn.CONCAT(INDEX(bureaux!$A:$H,MATCH($E1870,bureaux!$A:$A,0),4)," ",INDEX(bureaux!$A:$H,MATCH($E1870,bureaux!$A:$A,0),5))</f>
        <v>#N/A</v>
      </c>
      <c r="J1870" s="20" t="e">
        <f>INDEX(bureaux!$A:$H,MATCH($E1870,bureaux!$A:$A,0),6)</f>
        <v>#N/A</v>
      </c>
      <c r="K1870" s="20" t="e">
        <f>INDEX(bureaux!$A:$H,MATCH($E1870,bureaux!$A:$A,0),7)</f>
        <v>#N/A</v>
      </c>
    </row>
    <row r="1871" spans="1:11" x14ac:dyDescent="0.25">
      <c r="A1871" s="20">
        <f>'Elegio-Electors'!C1871</f>
        <v>0</v>
      </c>
      <c r="B1871" s="20">
        <f>'Elegio-Electors'!B1871</f>
        <v>0</v>
      </c>
      <c r="C1871" s="91">
        <f>IF(Procédure!$C$33=2,'Elegio-Electors'!D1871,Procédure!$C$33)</f>
        <v>0</v>
      </c>
      <c r="D1871" s="20">
        <f>'Elegio-Electors'!E1871</f>
        <v>0</v>
      </c>
      <c r="E1871" s="91" t="str">
        <f>IF(LEFT(RIGHT('Elegio-Electors'!L1871,2),1)="C",'Elegio-Electors'!L1871,IF(LEFT(RIGHT('Elegio-Electors'!M1871,2),1)="C",'Elegio-Electors'!M1871,""))</f>
        <v/>
      </c>
      <c r="F1871" s="91" t="str">
        <f>IF(LEFT(RIGHT('Elegio-Electors'!L1871,2),1)="O",'Elegio-Electors'!L1871,IF(LEFT(RIGHT('Elegio-Electors'!M1871,2),1)="O",'Elegio-Electors'!M1871,""))</f>
        <v/>
      </c>
      <c r="G1871" s="20" t="e">
        <f>INDEX(bureaux!$A:$H,MATCH($E1871,bureaux!$A:$A,0),8)</f>
        <v>#N/A</v>
      </c>
      <c r="I1871" s="91" t="e">
        <f>_xlfn.CONCAT(INDEX(bureaux!$A:$H,MATCH($E1871,bureaux!$A:$A,0),4)," ",INDEX(bureaux!$A:$H,MATCH($E1871,bureaux!$A:$A,0),5))</f>
        <v>#N/A</v>
      </c>
      <c r="J1871" s="20" t="e">
        <f>INDEX(bureaux!$A:$H,MATCH($E1871,bureaux!$A:$A,0),6)</f>
        <v>#N/A</v>
      </c>
      <c r="K1871" s="20" t="e">
        <f>INDEX(bureaux!$A:$H,MATCH($E1871,bureaux!$A:$A,0),7)</f>
        <v>#N/A</v>
      </c>
    </row>
    <row r="1872" spans="1:11" x14ac:dyDescent="0.25">
      <c r="A1872" s="20">
        <f>'Elegio-Electors'!C1872</f>
        <v>0</v>
      </c>
      <c r="B1872" s="20">
        <f>'Elegio-Electors'!B1872</f>
        <v>0</v>
      </c>
      <c r="C1872" s="91">
        <f>IF(Procédure!$C$33=2,'Elegio-Electors'!D1872,Procédure!$C$33)</f>
        <v>0</v>
      </c>
      <c r="D1872" s="20">
        <f>'Elegio-Electors'!E1872</f>
        <v>0</v>
      </c>
      <c r="E1872" s="91" t="str">
        <f>IF(LEFT(RIGHT('Elegio-Electors'!L1872,2),1)="C",'Elegio-Electors'!L1872,IF(LEFT(RIGHT('Elegio-Electors'!M1872,2),1)="C",'Elegio-Electors'!M1872,""))</f>
        <v/>
      </c>
      <c r="F1872" s="91" t="str">
        <f>IF(LEFT(RIGHT('Elegio-Electors'!L1872,2),1)="O",'Elegio-Electors'!L1872,IF(LEFT(RIGHT('Elegio-Electors'!M1872,2),1)="O",'Elegio-Electors'!M1872,""))</f>
        <v/>
      </c>
      <c r="G1872" s="20" t="e">
        <f>INDEX(bureaux!$A:$H,MATCH($E1872,bureaux!$A:$A,0),8)</f>
        <v>#N/A</v>
      </c>
      <c r="I1872" s="91" t="e">
        <f>_xlfn.CONCAT(INDEX(bureaux!$A:$H,MATCH($E1872,bureaux!$A:$A,0),4)," ",INDEX(bureaux!$A:$H,MATCH($E1872,bureaux!$A:$A,0),5))</f>
        <v>#N/A</v>
      </c>
      <c r="J1872" s="20" t="e">
        <f>INDEX(bureaux!$A:$H,MATCH($E1872,bureaux!$A:$A,0),6)</f>
        <v>#N/A</v>
      </c>
      <c r="K1872" s="20" t="e">
        <f>INDEX(bureaux!$A:$H,MATCH($E1872,bureaux!$A:$A,0),7)</f>
        <v>#N/A</v>
      </c>
    </row>
    <row r="1873" spans="1:11" x14ac:dyDescent="0.25">
      <c r="A1873" s="20">
        <f>'Elegio-Electors'!C1873</f>
        <v>0</v>
      </c>
      <c r="B1873" s="20">
        <f>'Elegio-Electors'!B1873</f>
        <v>0</v>
      </c>
      <c r="C1873" s="91">
        <f>IF(Procédure!$C$33=2,'Elegio-Electors'!D1873,Procédure!$C$33)</f>
        <v>0</v>
      </c>
      <c r="D1873" s="20">
        <f>'Elegio-Electors'!E1873</f>
        <v>0</v>
      </c>
      <c r="E1873" s="91" t="str">
        <f>IF(LEFT(RIGHT('Elegio-Electors'!L1873,2),1)="C",'Elegio-Electors'!L1873,IF(LEFT(RIGHT('Elegio-Electors'!M1873,2),1)="C",'Elegio-Electors'!M1873,""))</f>
        <v/>
      </c>
      <c r="F1873" s="91" t="str">
        <f>IF(LEFT(RIGHT('Elegio-Electors'!L1873,2),1)="O",'Elegio-Electors'!L1873,IF(LEFT(RIGHT('Elegio-Electors'!M1873,2),1)="O",'Elegio-Electors'!M1873,""))</f>
        <v/>
      </c>
      <c r="G1873" s="20" t="e">
        <f>INDEX(bureaux!$A:$H,MATCH($E1873,bureaux!$A:$A,0),8)</f>
        <v>#N/A</v>
      </c>
      <c r="I1873" s="91" t="e">
        <f>_xlfn.CONCAT(INDEX(bureaux!$A:$H,MATCH($E1873,bureaux!$A:$A,0),4)," ",INDEX(bureaux!$A:$H,MATCH($E1873,bureaux!$A:$A,0),5))</f>
        <v>#N/A</v>
      </c>
      <c r="J1873" s="20" t="e">
        <f>INDEX(bureaux!$A:$H,MATCH($E1873,bureaux!$A:$A,0),6)</f>
        <v>#N/A</v>
      </c>
      <c r="K1873" s="20" t="e">
        <f>INDEX(bureaux!$A:$H,MATCH($E1873,bureaux!$A:$A,0),7)</f>
        <v>#N/A</v>
      </c>
    </row>
    <row r="1874" spans="1:11" x14ac:dyDescent="0.25">
      <c r="A1874" s="20">
        <f>'Elegio-Electors'!C1874</f>
        <v>0</v>
      </c>
      <c r="B1874" s="20">
        <f>'Elegio-Electors'!B1874</f>
        <v>0</v>
      </c>
      <c r="C1874" s="91">
        <f>IF(Procédure!$C$33=2,'Elegio-Electors'!D1874,Procédure!$C$33)</f>
        <v>0</v>
      </c>
      <c r="D1874" s="20">
        <f>'Elegio-Electors'!E1874</f>
        <v>0</v>
      </c>
      <c r="E1874" s="91" t="str">
        <f>IF(LEFT(RIGHT('Elegio-Electors'!L1874,2),1)="C",'Elegio-Electors'!L1874,IF(LEFT(RIGHT('Elegio-Electors'!M1874,2),1)="C",'Elegio-Electors'!M1874,""))</f>
        <v/>
      </c>
      <c r="F1874" s="91" t="str">
        <f>IF(LEFT(RIGHT('Elegio-Electors'!L1874,2),1)="O",'Elegio-Electors'!L1874,IF(LEFT(RIGHT('Elegio-Electors'!M1874,2),1)="O",'Elegio-Electors'!M1874,""))</f>
        <v/>
      </c>
      <c r="G1874" s="20" t="e">
        <f>INDEX(bureaux!$A:$H,MATCH($E1874,bureaux!$A:$A,0),8)</f>
        <v>#N/A</v>
      </c>
      <c r="I1874" s="91" t="e">
        <f>_xlfn.CONCAT(INDEX(bureaux!$A:$H,MATCH($E1874,bureaux!$A:$A,0),4)," ",INDEX(bureaux!$A:$H,MATCH($E1874,bureaux!$A:$A,0),5))</f>
        <v>#N/A</v>
      </c>
      <c r="J1874" s="20" t="e">
        <f>INDEX(bureaux!$A:$H,MATCH($E1874,bureaux!$A:$A,0),6)</f>
        <v>#N/A</v>
      </c>
      <c r="K1874" s="20" t="e">
        <f>INDEX(bureaux!$A:$H,MATCH($E1874,bureaux!$A:$A,0),7)</f>
        <v>#N/A</v>
      </c>
    </row>
    <row r="1875" spans="1:11" x14ac:dyDescent="0.25">
      <c r="A1875" s="20">
        <f>'Elegio-Electors'!C1875</f>
        <v>0</v>
      </c>
      <c r="B1875" s="20">
        <f>'Elegio-Electors'!B1875</f>
        <v>0</v>
      </c>
      <c r="C1875" s="91">
        <f>IF(Procédure!$C$33=2,'Elegio-Electors'!D1875,Procédure!$C$33)</f>
        <v>0</v>
      </c>
      <c r="D1875" s="20">
        <f>'Elegio-Electors'!E1875</f>
        <v>0</v>
      </c>
      <c r="E1875" s="91" t="str">
        <f>IF(LEFT(RIGHT('Elegio-Electors'!L1875,2),1)="C",'Elegio-Electors'!L1875,IF(LEFT(RIGHT('Elegio-Electors'!M1875,2),1)="C",'Elegio-Electors'!M1875,""))</f>
        <v/>
      </c>
      <c r="F1875" s="91" t="str">
        <f>IF(LEFT(RIGHT('Elegio-Electors'!L1875,2),1)="O",'Elegio-Electors'!L1875,IF(LEFT(RIGHT('Elegio-Electors'!M1875,2),1)="O",'Elegio-Electors'!M1875,""))</f>
        <v/>
      </c>
      <c r="G1875" s="20" t="e">
        <f>INDEX(bureaux!$A:$H,MATCH($E1875,bureaux!$A:$A,0),8)</f>
        <v>#N/A</v>
      </c>
      <c r="I1875" s="91" t="e">
        <f>_xlfn.CONCAT(INDEX(bureaux!$A:$H,MATCH($E1875,bureaux!$A:$A,0),4)," ",INDEX(bureaux!$A:$H,MATCH($E1875,bureaux!$A:$A,0),5))</f>
        <v>#N/A</v>
      </c>
      <c r="J1875" s="20" t="e">
        <f>INDEX(bureaux!$A:$H,MATCH($E1875,bureaux!$A:$A,0),6)</f>
        <v>#N/A</v>
      </c>
      <c r="K1875" s="20" t="e">
        <f>INDEX(bureaux!$A:$H,MATCH($E1875,bureaux!$A:$A,0),7)</f>
        <v>#N/A</v>
      </c>
    </row>
    <row r="1876" spans="1:11" x14ac:dyDescent="0.25">
      <c r="A1876" s="20">
        <f>'Elegio-Electors'!C1876</f>
        <v>0</v>
      </c>
      <c r="B1876" s="20">
        <f>'Elegio-Electors'!B1876</f>
        <v>0</v>
      </c>
      <c r="C1876" s="91">
        <f>IF(Procédure!$C$33=2,'Elegio-Electors'!D1876,Procédure!$C$33)</f>
        <v>0</v>
      </c>
      <c r="D1876" s="20">
        <f>'Elegio-Electors'!E1876</f>
        <v>0</v>
      </c>
      <c r="E1876" s="91" t="str">
        <f>IF(LEFT(RIGHT('Elegio-Electors'!L1876,2),1)="C",'Elegio-Electors'!L1876,IF(LEFT(RIGHT('Elegio-Electors'!M1876,2),1)="C",'Elegio-Electors'!M1876,""))</f>
        <v/>
      </c>
      <c r="F1876" s="91" t="str">
        <f>IF(LEFT(RIGHT('Elegio-Electors'!L1876,2),1)="O",'Elegio-Electors'!L1876,IF(LEFT(RIGHT('Elegio-Electors'!M1876,2),1)="O",'Elegio-Electors'!M1876,""))</f>
        <v/>
      </c>
      <c r="G1876" s="20" t="e">
        <f>INDEX(bureaux!$A:$H,MATCH($E1876,bureaux!$A:$A,0),8)</f>
        <v>#N/A</v>
      </c>
      <c r="I1876" s="91" t="e">
        <f>_xlfn.CONCAT(INDEX(bureaux!$A:$H,MATCH($E1876,bureaux!$A:$A,0),4)," ",INDEX(bureaux!$A:$H,MATCH($E1876,bureaux!$A:$A,0),5))</f>
        <v>#N/A</v>
      </c>
      <c r="J1876" s="20" t="e">
        <f>INDEX(bureaux!$A:$H,MATCH($E1876,bureaux!$A:$A,0),6)</f>
        <v>#N/A</v>
      </c>
      <c r="K1876" s="20" t="e">
        <f>INDEX(bureaux!$A:$H,MATCH($E1876,bureaux!$A:$A,0),7)</f>
        <v>#N/A</v>
      </c>
    </row>
    <row r="1877" spans="1:11" x14ac:dyDescent="0.25">
      <c r="A1877" s="20">
        <f>'Elegio-Electors'!C1877</f>
        <v>0</v>
      </c>
      <c r="B1877" s="20">
        <f>'Elegio-Electors'!B1877</f>
        <v>0</v>
      </c>
      <c r="C1877" s="91">
        <f>IF(Procédure!$C$33=2,'Elegio-Electors'!D1877,Procédure!$C$33)</f>
        <v>0</v>
      </c>
      <c r="D1877" s="20">
        <f>'Elegio-Electors'!E1877</f>
        <v>0</v>
      </c>
      <c r="E1877" s="91" t="str">
        <f>IF(LEFT(RIGHT('Elegio-Electors'!L1877,2),1)="C",'Elegio-Electors'!L1877,IF(LEFT(RIGHT('Elegio-Electors'!M1877,2),1)="C",'Elegio-Electors'!M1877,""))</f>
        <v/>
      </c>
      <c r="F1877" s="91" t="str">
        <f>IF(LEFT(RIGHT('Elegio-Electors'!L1877,2),1)="O",'Elegio-Electors'!L1877,IF(LEFT(RIGHT('Elegio-Electors'!M1877,2),1)="O",'Elegio-Electors'!M1877,""))</f>
        <v/>
      </c>
      <c r="G1877" s="20" t="e">
        <f>INDEX(bureaux!$A:$H,MATCH($E1877,bureaux!$A:$A,0),8)</f>
        <v>#N/A</v>
      </c>
      <c r="I1877" s="91" t="e">
        <f>_xlfn.CONCAT(INDEX(bureaux!$A:$H,MATCH($E1877,bureaux!$A:$A,0),4)," ",INDEX(bureaux!$A:$H,MATCH($E1877,bureaux!$A:$A,0),5))</f>
        <v>#N/A</v>
      </c>
      <c r="J1877" s="20" t="e">
        <f>INDEX(bureaux!$A:$H,MATCH($E1877,bureaux!$A:$A,0),6)</f>
        <v>#N/A</v>
      </c>
      <c r="K1877" s="20" t="e">
        <f>INDEX(bureaux!$A:$H,MATCH($E1877,bureaux!$A:$A,0),7)</f>
        <v>#N/A</v>
      </c>
    </row>
    <row r="1878" spans="1:11" x14ac:dyDescent="0.25">
      <c r="A1878" s="20">
        <f>'Elegio-Electors'!C1878</f>
        <v>0</v>
      </c>
      <c r="B1878" s="20">
        <f>'Elegio-Electors'!B1878</f>
        <v>0</v>
      </c>
      <c r="C1878" s="91">
        <f>IF(Procédure!$C$33=2,'Elegio-Electors'!D1878,Procédure!$C$33)</f>
        <v>0</v>
      </c>
      <c r="D1878" s="20">
        <f>'Elegio-Electors'!E1878</f>
        <v>0</v>
      </c>
      <c r="E1878" s="91" t="str">
        <f>IF(LEFT(RIGHT('Elegio-Electors'!L1878,2),1)="C",'Elegio-Electors'!L1878,IF(LEFT(RIGHT('Elegio-Electors'!M1878,2),1)="C",'Elegio-Electors'!M1878,""))</f>
        <v/>
      </c>
      <c r="F1878" s="91" t="str">
        <f>IF(LEFT(RIGHT('Elegio-Electors'!L1878,2),1)="O",'Elegio-Electors'!L1878,IF(LEFT(RIGHT('Elegio-Electors'!M1878,2),1)="O",'Elegio-Electors'!M1878,""))</f>
        <v/>
      </c>
      <c r="G1878" s="20" t="e">
        <f>INDEX(bureaux!$A:$H,MATCH($E1878,bureaux!$A:$A,0),8)</f>
        <v>#N/A</v>
      </c>
      <c r="I1878" s="91" t="e">
        <f>_xlfn.CONCAT(INDEX(bureaux!$A:$H,MATCH($E1878,bureaux!$A:$A,0),4)," ",INDEX(bureaux!$A:$H,MATCH($E1878,bureaux!$A:$A,0),5))</f>
        <v>#N/A</v>
      </c>
      <c r="J1878" s="20" t="e">
        <f>INDEX(bureaux!$A:$H,MATCH($E1878,bureaux!$A:$A,0),6)</f>
        <v>#N/A</v>
      </c>
      <c r="K1878" s="20" t="e">
        <f>INDEX(bureaux!$A:$H,MATCH($E1878,bureaux!$A:$A,0),7)</f>
        <v>#N/A</v>
      </c>
    </row>
    <row r="1879" spans="1:11" x14ac:dyDescent="0.25">
      <c r="A1879" s="20">
        <f>'Elegio-Electors'!C1879</f>
        <v>0</v>
      </c>
      <c r="B1879" s="20">
        <f>'Elegio-Electors'!B1879</f>
        <v>0</v>
      </c>
      <c r="C1879" s="91">
        <f>IF(Procédure!$C$33=2,'Elegio-Electors'!D1879,Procédure!$C$33)</f>
        <v>0</v>
      </c>
      <c r="D1879" s="20">
        <f>'Elegio-Electors'!E1879</f>
        <v>0</v>
      </c>
      <c r="E1879" s="91" t="str">
        <f>IF(LEFT(RIGHT('Elegio-Electors'!L1879,2),1)="C",'Elegio-Electors'!L1879,IF(LEFT(RIGHT('Elegio-Electors'!M1879,2),1)="C",'Elegio-Electors'!M1879,""))</f>
        <v/>
      </c>
      <c r="F1879" s="91" t="str">
        <f>IF(LEFT(RIGHT('Elegio-Electors'!L1879,2),1)="O",'Elegio-Electors'!L1879,IF(LEFT(RIGHT('Elegio-Electors'!M1879,2),1)="O",'Elegio-Electors'!M1879,""))</f>
        <v/>
      </c>
      <c r="G1879" s="20" t="e">
        <f>INDEX(bureaux!$A:$H,MATCH($E1879,bureaux!$A:$A,0),8)</f>
        <v>#N/A</v>
      </c>
      <c r="I1879" s="91" t="e">
        <f>_xlfn.CONCAT(INDEX(bureaux!$A:$H,MATCH($E1879,bureaux!$A:$A,0),4)," ",INDEX(bureaux!$A:$H,MATCH($E1879,bureaux!$A:$A,0),5))</f>
        <v>#N/A</v>
      </c>
      <c r="J1879" s="20" t="e">
        <f>INDEX(bureaux!$A:$H,MATCH($E1879,bureaux!$A:$A,0),6)</f>
        <v>#N/A</v>
      </c>
      <c r="K1879" s="20" t="e">
        <f>INDEX(bureaux!$A:$H,MATCH($E1879,bureaux!$A:$A,0),7)</f>
        <v>#N/A</v>
      </c>
    </row>
    <row r="1880" spans="1:11" x14ac:dyDescent="0.25">
      <c r="A1880" s="20">
        <f>'Elegio-Electors'!C1880</f>
        <v>0</v>
      </c>
      <c r="B1880" s="20">
        <f>'Elegio-Electors'!B1880</f>
        <v>0</v>
      </c>
      <c r="C1880" s="91">
        <f>IF(Procédure!$C$33=2,'Elegio-Electors'!D1880,Procédure!$C$33)</f>
        <v>0</v>
      </c>
      <c r="D1880" s="20">
        <f>'Elegio-Electors'!E1880</f>
        <v>0</v>
      </c>
      <c r="E1880" s="91" t="str">
        <f>IF(LEFT(RIGHT('Elegio-Electors'!L1880,2),1)="C",'Elegio-Electors'!L1880,IF(LEFT(RIGHT('Elegio-Electors'!M1880,2),1)="C",'Elegio-Electors'!M1880,""))</f>
        <v/>
      </c>
      <c r="F1880" s="91" t="str">
        <f>IF(LEFT(RIGHT('Elegio-Electors'!L1880,2),1)="O",'Elegio-Electors'!L1880,IF(LEFT(RIGHT('Elegio-Electors'!M1880,2),1)="O",'Elegio-Electors'!M1880,""))</f>
        <v/>
      </c>
      <c r="G1880" s="20" t="e">
        <f>INDEX(bureaux!$A:$H,MATCH($E1880,bureaux!$A:$A,0),8)</f>
        <v>#N/A</v>
      </c>
      <c r="I1880" s="91" t="e">
        <f>_xlfn.CONCAT(INDEX(bureaux!$A:$H,MATCH($E1880,bureaux!$A:$A,0),4)," ",INDEX(bureaux!$A:$H,MATCH($E1880,bureaux!$A:$A,0),5))</f>
        <v>#N/A</v>
      </c>
      <c r="J1880" s="20" t="e">
        <f>INDEX(bureaux!$A:$H,MATCH($E1880,bureaux!$A:$A,0),6)</f>
        <v>#N/A</v>
      </c>
      <c r="K1880" s="20" t="e">
        <f>INDEX(bureaux!$A:$H,MATCH($E1880,bureaux!$A:$A,0),7)</f>
        <v>#N/A</v>
      </c>
    </row>
    <row r="1881" spans="1:11" x14ac:dyDescent="0.25">
      <c r="A1881" s="20">
        <f>'Elegio-Electors'!C1881</f>
        <v>0</v>
      </c>
      <c r="B1881" s="20">
        <f>'Elegio-Electors'!B1881</f>
        <v>0</v>
      </c>
      <c r="C1881" s="91">
        <f>IF(Procédure!$C$33=2,'Elegio-Electors'!D1881,Procédure!$C$33)</f>
        <v>0</v>
      </c>
      <c r="D1881" s="20">
        <f>'Elegio-Electors'!E1881</f>
        <v>0</v>
      </c>
      <c r="E1881" s="91" t="str">
        <f>IF(LEFT(RIGHT('Elegio-Electors'!L1881,2),1)="C",'Elegio-Electors'!L1881,IF(LEFT(RIGHT('Elegio-Electors'!M1881,2),1)="C",'Elegio-Electors'!M1881,""))</f>
        <v/>
      </c>
      <c r="F1881" s="91" t="str">
        <f>IF(LEFT(RIGHT('Elegio-Electors'!L1881,2),1)="O",'Elegio-Electors'!L1881,IF(LEFT(RIGHT('Elegio-Electors'!M1881,2),1)="O",'Elegio-Electors'!M1881,""))</f>
        <v/>
      </c>
      <c r="G1881" s="20" t="e">
        <f>INDEX(bureaux!$A:$H,MATCH($E1881,bureaux!$A:$A,0),8)</f>
        <v>#N/A</v>
      </c>
      <c r="I1881" s="91" t="e">
        <f>_xlfn.CONCAT(INDEX(bureaux!$A:$H,MATCH($E1881,bureaux!$A:$A,0),4)," ",INDEX(bureaux!$A:$H,MATCH($E1881,bureaux!$A:$A,0),5))</f>
        <v>#N/A</v>
      </c>
      <c r="J1881" s="20" t="e">
        <f>INDEX(bureaux!$A:$H,MATCH($E1881,bureaux!$A:$A,0),6)</f>
        <v>#N/A</v>
      </c>
      <c r="K1881" s="20" t="e">
        <f>INDEX(bureaux!$A:$H,MATCH($E1881,bureaux!$A:$A,0),7)</f>
        <v>#N/A</v>
      </c>
    </row>
    <row r="1882" spans="1:11" x14ac:dyDescent="0.25">
      <c r="A1882" s="20">
        <f>'Elegio-Electors'!C1882</f>
        <v>0</v>
      </c>
      <c r="B1882" s="20">
        <f>'Elegio-Electors'!B1882</f>
        <v>0</v>
      </c>
      <c r="C1882" s="91">
        <f>IF(Procédure!$C$33=2,'Elegio-Electors'!D1882,Procédure!$C$33)</f>
        <v>0</v>
      </c>
      <c r="D1882" s="20">
        <f>'Elegio-Electors'!E1882</f>
        <v>0</v>
      </c>
      <c r="E1882" s="91" t="str">
        <f>IF(LEFT(RIGHT('Elegio-Electors'!L1882,2),1)="C",'Elegio-Electors'!L1882,IF(LEFT(RIGHT('Elegio-Electors'!M1882,2),1)="C",'Elegio-Electors'!M1882,""))</f>
        <v/>
      </c>
      <c r="F1882" s="91" t="str">
        <f>IF(LEFT(RIGHT('Elegio-Electors'!L1882,2),1)="O",'Elegio-Electors'!L1882,IF(LEFT(RIGHT('Elegio-Electors'!M1882,2),1)="O",'Elegio-Electors'!M1882,""))</f>
        <v/>
      </c>
      <c r="G1882" s="20" t="e">
        <f>INDEX(bureaux!$A:$H,MATCH($E1882,bureaux!$A:$A,0),8)</f>
        <v>#N/A</v>
      </c>
      <c r="I1882" s="91" t="e">
        <f>_xlfn.CONCAT(INDEX(bureaux!$A:$H,MATCH($E1882,bureaux!$A:$A,0),4)," ",INDEX(bureaux!$A:$H,MATCH($E1882,bureaux!$A:$A,0),5))</f>
        <v>#N/A</v>
      </c>
      <c r="J1882" s="20" t="e">
        <f>INDEX(bureaux!$A:$H,MATCH($E1882,bureaux!$A:$A,0),6)</f>
        <v>#N/A</v>
      </c>
      <c r="K1882" s="20" t="e">
        <f>INDEX(bureaux!$A:$H,MATCH($E1882,bureaux!$A:$A,0),7)</f>
        <v>#N/A</v>
      </c>
    </row>
    <row r="1883" spans="1:11" x14ac:dyDescent="0.25">
      <c r="A1883" s="20">
        <f>'Elegio-Electors'!C1883</f>
        <v>0</v>
      </c>
      <c r="B1883" s="20">
        <f>'Elegio-Electors'!B1883</f>
        <v>0</v>
      </c>
      <c r="C1883" s="91">
        <f>IF(Procédure!$C$33=2,'Elegio-Electors'!D1883,Procédure!$C$33)</f>
        <v>0</v>
      </c>
      <c r="D1883" s="20">
        <f>'Elegio-Electors'!E1883</f>
        <v>0</v>
      </c>
      <c r="E1883" s="91" t="str">
        <f>IF(LEFT(RIGHT('Elegio-Electors'!L1883,2),1)="C",'Elegio-Electors'!L1883,IF(LEFT(RIGHT('Elegio-Electors'!M1883,2),1)="C",'Elegio-Electors'!M1883,""))</f>
        <v/>
      </c>
      <c r="F1883" s="91" t="str">
        <f>IF(LEFT(RIGHT('Elegio-Electors'!L1883,2),1)="O",'Elegio-Electors'!L1883,IF(LEFT(RIGHT('Elegio-Electors'!M1883,2),1)="O",'Elegio-Electors'!M1883,""))</f>
        <v/>
      </c>
      <c r="G1883" s="20" t="e">
        <f>INDEX(bureaux!$A:$H,MATCH($E1883,bureaux!$A:$A,0),8)</f>
        <v>#N/A</v>
      </c>
      <c r="I1883" s="91" t="e">
        <f>_xlfn.CONCAT(INDEX(bureaux!$A:$H,MATCH($E1883,bureaux!$A:$A,0),4)," ",INDEX(bureaux!$A:$H,MATCH($E1883,bureaux!$A:$A,0),5))</f>
        <v>#N/A</v>
      </c>
      <c r="J1883" s="20" t="e">
        <f>INDEX(bureaux!$A:$H,MATCH($E1883,bureaux!$A:$A,0),6)</f>
        <v>#N/A</v>
      </c>
      <c r="K1883" s="20" t="e">
        <f>INDEX(bureaux!$A:$H,MATCH($E1883,bureaux!$A:$A,0),7)</f>
        <v>#N/A</v>
      </c>
    </row>
    <row r="1884" spans="1:11" x14ac:dyDescent="0.25">
      <c r="A1884" s="20">
        <f>'Elegio-Electors'!C1884</f>
        <v>0</v>
      </c>
      <c r="B1884" s="20">
        <f>'Elegio-Electors'!B1884</f>
        <v>0</v>
      </c>
      <c r="C1884" s="91">
        <f>IF(Procédure!$C$33=2,'Elegio-Electors'!D1884,Procédure!$C$33)</f>
        <v>0</v>
      </c>
      <c r="D1884" s="20">
        <f>'Elegio-Electors'!E1884</f>
        <v>0</v>
      </c>
      <c r="E1884" s="91" t="str">
        <f>IF(LEFT(RIGHT('Elegio-Electors'!L1884,2),1)="C",'Elegio-Electors'!L1884,IF(LEFT(RIGHT('Elegio-Electors'!M1884,2),1)="C",'Elegio-Electors'!M1884,""))</f>
        <v/>
      </c>
      <c r="F1884" s="91" t="str">
        <f>IF(LEFT(RIGHT('Elegio-Electors'!L1884,2),1)="O",'Elegio-Electors'!L1884,IF(LEFT(RIGHT('Elegio-Electors'!M1884,2),1)="O",'Elegio-Electors'!M1884,""))</f>
        <v/>
      </c>
      <c r="G1884" s="20" t="e">
        <f>INDEX(bureaux!$A:$H,MATCH($E1884,bureaux!$A:$A,0),8)</f>
        <v>#N/A</v>
      </c>
      <c r="I1884" s="91" t="e">
        <f>_xlfn.CONCAT(INDEX(bureaux!$A:$H,MATCH($E1884,bureaux!$A:$A,0),4)," ",INDEX(bureaux!$A:$H,MATCH($E1884,bureaux!$A:$A,0),5))</f>
        <v>#N/A</v>
      </c>
      <c r="J1884" s="20" t="e">
        <f>INDEX(bureaux!$A:$H,MATCH($E1884,bureaux!$A:$A,0),6)</f>
        <v>#N/A</v>
      </c>
      <c r="K1884" s="20" t="e">
        <f>INDEX(bureaux!$A:$H,MATCH($E1884,bureaux!$A:$A,0),7)</f>
        <v>#N/A</v>
      </c>
    </row>
    <row r="1885" spans="1:11" x14ac:dyDescent="0.25">
      <c r="A1885" s="20">
        <f>'Elegio-Electors'!C1885</f>
        <v>0</v>
      </c>
      <c r="B1885" s="20">
        <f>'Elegio-Electors'!B1885</f>
        <v>0</v>
      </c>
      <c r="C1885" s="91">
        <f>IF(Procédure!$C$33=2,'Elegio-Electors'!D1885,Procédure!$C$33)</f>
        <v>0</v>
      </c>
      <c r="D1885" s="20">
        <f>'Elegio-Electors'!E1885</f>
        <v>0</v>
      </c>
      <c r="E1885" s="91" t="str">
        <f>IF(LEFT(RIGHT('Elegio-Electors'!L1885,2),1)="C",'Elegio-Electors'!L1885,IF(LEFT(RIGHT('Elegio-Electors'!M1885,2),1)="C",'Elegio-Electors'!M1885,""))</f>
        <v/>
      </c>
      <c r="F1885" s="91" t="str">
        <f>IF(LEFT(RIGHT('Elegio-Electors'!L1885,2),1)="O",'Elegio-Electors'!L1885,IF(LEFT(RIGHT('Elegio-Electors'!M1885,2),1)="O",'Elegio-Electors'!M1885,""))</f>
        <v/>
      </c>
      <c r="G1885" s="20" t="e">
        <f>INDEX(bureaux!$A:$H,MATCH($E1885,bureaux!$A:$A,0),8)</f>
        <v>#N/A</v>
      </c>
      <c r="I1885" s="91" t="e">
        <f>_xlfn.CONCAT(INDEX(bureaux!$A:$H,MATCH($E1885,bureaux!$A:$A,0),4)," ",INDEX(bureaux!$A:$H,MATCH($E1885,bureaux!$A:$A,0),5))</f>
        <v>#N/A</v>
      </c>
      <c r="J1885" s="20" t="e">
        <f>INDEX(bureaux!$A:$H,MATCH($E1885,bureaux!$A:$A,0),6)</f>
        <v>#N/A</v>
      </c>
      <c r="K1885" s="20" t="e">
        <f>INDEX(bureaux!$A:$H,MATCH($E1885,bureaux!$A:$A,0),7)</f>
        <v>#N/A</v>
      </c>
    </row>
    <row r="1886" spans="1:11" x14ac:dyDescent="0.25">
      <c r="A1886" s="20">
        <f>'Elegio-Electors'!C1886</f>
        <v>0</v>
      </c>
      <c r="B1886" s="20">
        <f>'Elegio-Electors'!B1886</f>
        <v>0</v>
      </c>
      <c r="C1886" s="91">
        <f>IF(Procédure!$C$33=2,'Elegio-Electors'!D1886,Procédure!$C$33)</f>
        <v>0</v>
      </c>
      <c r="D1886" s="20">
        <f>'Elegio-Electors'!E1886</f>
        <v>0</v>
      </c>
      <c r="E1886" s="91" t="str">
        <f>IF(LEFT(RIGHT('Elegio-Electors'!L1886,2),1)="C",'Elegio-Electors'!L1886,IF(LEFT(RIGHT('Elegio-Electors'!M1886,2),1)="C",'Elegio-Electors'!M1886,""))</f>
        <v/>
      </c>
      <c r="F1886" s="91" t="str">
        <f>IF(LEFT(RIGHT('Elegio-Electors'!L1886,2),1)="O",'Elegio-Electors'!L1886,IF(LEFT(RIGHT('Elegio-Electors'!M1886,2),1)="O",'Elegio-Electors'!M1886,""))</f>
        <v/>
      </c>
      <c r="G1886" s="20" t="e">
        <f>INDEX(bureaux!$A:$H,MATCH($E1886,bureaux!$A:$A,0),8)</f>
        <v>#N/A</v>
      </c>
      <c r="I1886" s="91" t="e">
        <f>_xlfn.CONCAT(INDEX(bureaux!$A:$H,MATCH($E1886,bureaux!$A:$A,0),4)," ",INDEX(bureaux!$A:$H,MATCH($E1886,bureaux!$A:$A,0),5))</f>
        <v>#N/A</v>
      </c>
      <c r="J1886" s="20" t="e">
        <f>INDEX(bureaux!$A:$H,MATCH($E1886,bureaux!$A:$A,0),6)</f>
        <v>#N/A</v>
      </c>
      <c r="K1886" s="20" t="e">
        <f>INDEX(bureaux!$A:$H,MATCH($E1886,bureaux!$A:$A,0),7)</f>
        <v>#N/A</v>
      </c>
    </row>
    <row r="1887" spans="1:11" x14ac:dyDescent="0.25">
      <c r="A1887" s="20">
        <f>'Elegio-Electors'!C1887</f>
        <v>0</v>
      </c>
      <c r="B1887" s="20">
        <f>'Elegio-Electors'!B1887</f>
        <v>0</v>
      </c>
      <c r="C1887" s="91">
        <f>IF(Procédure!$C$33=2,'Elegio-Electors'!D1887,Procédure!$C$33)</f>
        <v>0</v>
      </c>
      <c r="D1887" s="20">
        <f>'Elegio-Electors'!E1887</f>
        <v>0</v>
      </c>
      <c r="E1887" s="91" t="str">
        <f>IF(LEFT(RIGHT('Elegio-Electors'!L1887,2),1)="C",'Elegio-Electors'!L1887,IF(LEFT(RIGHT('Elegio-Electors'!M1887,2),1)="C",'Elegio-Electors'!M1887,""))</f>
        <v/>
      </c>
      <c r="F1887" s="91" t="str">
        <f>IF(LEFT(RIGHT('Elegio-Electors'!L1887,2),1)="O",'Elegio-Electors'!L1887,IF(LEFT(RIGHT('Elegio-Electors'!M1887,2),1)="O",'Elegio-Electors'!M1887,""))</f>
        <v/>
      </c>
      <c r="G1887" s="20" t="e">
        <f>INDEX(bureaux!$A:$H,MATCH($E1887,bureaux!$A:$A,0),8)</f>
        <v>#N/A</v>
      </c>
      <c r="I1887" s="91" t="e">
        <f>_xlfn.CONCAT(INDEX(bureaux!$A:$H,MATCH($E1887,bureaux!$A:$A,0),4)," ",INDEX(bureaux!$A:$H,MATCH($E1887,bureaux!$A:$A,0),5))</f>
        <v>#N/A</v>
      </c>
      <c r="J1887" s="20" t="e">
        <f>INDEX(bureaux!$A:$H,MATCH($E1887,bureaux!$A:$A,0),6)</f>
        <v>#N/A</v>
      </c>
      <c r="K1887" s="20" t="e">
        <f>INDEX(bureaux!$A:$H,MATCH($E1887,bureaux!$A:$A,0),7)</f>
        <v>#N/A</v>
      </c>
    </row>
    <row r="1888" spans="1:11" x14ac:dyDescent="0.25">
      <c r="A1888" s="20">
        <f>'Elegio-Electors'!C1888</f>
        <v>0</v>
      </c>
      <c r="B1888" s="20">
        <f>'Elegio-Electors'!B1888</f>
        <v>0</v>
      </c>
      <c r="C1888" s="91">
        <f>IF(Procédure!$C$33=2,'Elegio-Electors'!D1888,Procédure!$C$33)</f>
        <v>0</v>
      </c>
      <c r="D1888" s="20">
        <f>'Elegio-Electors'!E1888</f>
        <v>0</v>
      </c>
      <c r="E1888" s="91" t="str">
        <f>IF(LEFT(RIGHT('Elegio-Electors'!L1888,2),1)="C",'Elegio-Electors'!L1888,IF(LEFT(RIGHT('Elegio-Electors'!M1888,2),1)="C",'Elegio-Electors'!M1888,""))</f>
        <v/>
      </c>
      <c r="F1888" s="91" t="str">
        <f>IF(LEFT(RIGHT('Elegio-Electors'!L1888,2),1)="O",'Elegio-Electors'!L1888,IF(LEFT(RIGHT('Elegio-Electors'!M1888,2),1)="O",'Elegio-Electors'!M1888,""))</f>
        <v/>
      </c>
      <c r="G1888" s="20" t="e">
        <f>INDEX(bureaux!$A:$H,MATCH($E1888,bureaux!$A:$A,0),8)</f>
        <v>#N/A</v>
      </c>
      <c r="I1888" s="91" t="e">
        <f>_xlfn.CONCAT(INDEX(bureaux!$A:$H,MATCH($E1888,bureaux!$A:$A,0),4)," ",INDEX(bureaux!$A:$H,MATCH($E1888,bureaux!$A:$A,0),5))</f>
        <v>#N/A</v>
      </c>
      <c r="J1888" s="20" t="e">
        <f>INDEX(bureaux!$A:$H,MATCH($E1888,bureaux!$A:$A,0),6)</f>
        <v>#N/A</v>
      </c>
      <c r="K1888" s="20" t="e">
        <f>INDEX(bureaux!$A:$H,MATCH($E1888,bureaux!$A:$A,0),7)</f>
        <v>#N/A</v>
      </c>
    </row>
    <row r="1889" spans="1:11" x14ac:dyDescent="0.25">
      <c r="A1889" s="20">
        <f>'Elegio-Electors'!C1889</f>
        <v>0</v>
      </c>
      <c r="B1889" s="20">
        <f>'Elegio-Electors'!B1889</f>
        <v>0</v>
      </c>
      <c r="C1889" s="91">
        <f>IF(Procédure!$C$33=2,'Elegio-Electors'!D1889,Procédure!$C$33)</f>
        <v>0</v>
      </c>
      <c r="D1889" s="20">
        <f>'Elegio-Electors'!E1889</f>
        <v>0</v>
      </c>
      <c r="E1889" s="91" t="str">
        <f>IF(LEFT(RIGHT('Elegio-Electors'!L1889,2),1)="C",'Elegio-Electors'!L1889,IF(LEFT(RIGHT('Elegio-Electors'!M1889,2),1)="C",'Elegio-Electors'!M1889,""))</f>
        <v/>
      </c>
      <c r="F1889" s="91" t="str">
        <f>IF(LEFT(RIGHT('Elegio-Electors'!L1889,2),1)="O",'Elegio-Electors'!L1889,IF(LEFT(RIGHT('Elegio-Electors'!M1889,2),1)="O",'Elegio-Electors'!M1889,""))</f>
        <v/>
      </c>
      <c r="G1889" s="20" t="e">
        <f>INDEX(bureaux!$A:$H,MATCH($E1889,bureaux!$A:$A,0),8)</f>
        <v>#N/A</v>
      </c>
      <c r="I1889" s="91" t="e">
        <f>_xlfn.CONCAT(INDEX(bureaux!$A:$H,MATCH($E1889,bureaux!$A:$A,0),4)," ",INDEX(bureaux!$A:$H,MATCH($E1889,bureaux!$A:$A,0),5))</f>
        <v>#N/A</v>
      </c>
      <c r="J1889" s="20" t="e">
        <f>INDEX(bureaux!$A:$H,MATCH($E1889,bureaux!$A:$A,0),6)</f>
        <v>#N/A</v>
      </c>
      <c r="K1889" s="20" t="e">
        <f>INDEX(bureaux!$A:$H,MATCH($E1889,bureaux!$A:$A,0),7)</f>
        <v>#N/A</v>
      </c>
    </row>
    <row r="1890" spans="1:11" x14ac:dyDescent="0.25">
      <c r="A1890" s="20">
        <f>'Elegio-Electors'!C1890</f>
        <v>0</v>
      </c>
      <c r="B1890" s="20">
        <f>'Elegio-Electors'!B1890</f>
        <v>0</v>
      </c>
      <c r="C1890" s="91">
        <f>IF(Procédure!$C$33=2,'Elegio-Electors'!D1890,Procédure!$C$33)</f>
        <v>0</v>
      </c>
      <c r="D1890" s="20">
        <f>'Elegio-Electors'!E1890</f>
        <v>0</v>
      </c>
      <c r="E1890" s="91" t="str">
        <f>IF(LEFT(RIGHT('Elegio-Electors'!L1890,2),1)="C",'Elegio-Electors'!L1890,IF(LEFT(RIGHT('Elegio-Electors'!M1890,2),1)="C",'Elegio-Electors'!M1890,""))</f>
        <v/>
      </c>
      <c r="F1890" s="91" t="str">
        <f>IF(LEFT(RIGHT('Elegio-Electors'!L1890,2),1)="O",'Elegio-Electors'!L1890,IF(LEFT(RIGHT('Elegio-Electors'!M1890,2),1)="O",'Elegio-Electors'!M1890,""))</f>
        <v/>
      </c>
      <c r="G1890" s="20" t="e">
        <f>INDEX(bureaux!$A:$H,MATCH($E1890,bureaux!$A:$A,0),8)</f>
        <v>#N/A</v>
      </c>
      <c r="I1890" s="91" t="e">
        <f>_xlfn.CONCAT(INDEX(bureaux!$A:$H,MATCH($E1890,bureaux!$A:$A,0),4)," ",INDEX(bureaux!$A:$H,MATCH($E1890,bureaux!$A:$A,0),5))</f>
        <v>#N/A</v>
      </c>
      <c r="J1890" s="20" t="e">
        <f>INDEX(bureaux!$A:$H,MATCH($E1890,bureaux!$A:$A,0),6)</f>
        <v>#N/A</v>
      </c>
      <c r="K1890" s="20" t="e">
        <f>INDEX(bureaux!$A:$H,MATCH($E1890,bureaux!$A:$A,0),7)</f>
        <v>#N/A</v>
      </c>
    </row>
    <row r="1891" spans="1:11" x14ac:dyDescent="0.25">
      <c r="A1891" s="20">
        <f>'Elegio-Electors'!C1891</f>
        <v>0</v>
      </c>
      <c r="B1891" s="20">
        <f>'Elegio-Electors'!B1891</f>
        <v>0</v>
      </c>
      <c r="C1891" s="91">
        <f>IF(Procédure!$C$33=2,'Elegio-Electors'!D1891,Procédure!$C$33)</f>
        <v>0</v>
      </c>
      <c r="D1891" s="20">
        <f>'Elegio-Electors'!E1891</f>
        <v>0</v>
      </c>
      <c r="E1891" s="91" t="str">
        <f>IF(LEFT(RIGHT('Elegio-Electors'!L1891,2),1)="C",'Elegio-Electors'!L1891,IF(LEFT(RIGHT('Elegio-Electors'!M1891,2),1)="C",'Elegio-Electors'!M1891,""))</f>
        <v/>
      </c>
      <c r="F1891" s="91" t="str">
        <f>IF(LEFT(RIGHT('Elegio-Electors'!L1891,2),1)="O",'Elegio-Electors'!L1891,IF(LEFT(RIGHT('Elegio-Electors'!M1891,2),1)="O",'Elegio-Electors'!M1891,""))</f>
        <v/>
      </c>
      <c r="G1891" s="20" t="e">
        <f>INDEX(bureaux!$A:$H,MATCH($E1891,bureaux!$A:$A,0),8)</f>
        <v>#N/A</v>
      </c>
      <c r="I1891" s="91" t="e">
        <f>_xlfn.CONCAT(INDEX(bureaux!$A:$H,MATCH($E1891,bureaux!$A:$A,0),4)," ",INDEX(bureaux!$A:$H,MATCH($E1891,bureaux!$A:$A,0),5))</f>
        <v>#N/A</v>
      </c>
      <c r="J1891" s="20" t="e">
        <f>INDEX(bureaux!$A:$H,MATCH($E1891,bureaux!$A:$A,0),6)</f>
        <v>#N/A</v>
      </c>
      <c r="K1891" s="20" t="e">
        <f>INDEX(bureaux!$A:$H,MATCH($E1891,bureaux!$A:$A,0),7)</f>
        <v>#N/A</v>
      </c>
    </row>
    <row r="1892" spans="1:11" x14ac:dyDescent="0.25">
      <c r="A1892" s="20">
        <f>'Elegio-Electors'!C1892</f>
        <v>0</v>
      </c>
      <c r="B1892" s="20">
        <f>'Elegio-Electors'!B1892</f>
        <v>0</v>
      </c>
      <c r="C1892" s="91">
        <f>IF(Procédure!$C$33=2,'Elegio-Electors'!D1892,Procédure!$C$33)</f>
        <v>0</v>
      </c>
      <c r="D1892" s="20">
        <f>'Elegio-Electors'!E1892</f>
        <v>0</v>
      </c>
      <c r="E1892" s="91" t="str">
        <f>IF(LEFT(RIGHT('Elegio-Electors'!L1892,2),1)="C",'Elegio-Electors'!L1892,IF(LEFT(RIGHT('Elegio-Electors'!M1892,2),1)="C",'Elegio-Electors'!M1892,""))</f>
        <v/>
      </c>
      <c r="F1892" s="91" t="str">
        <f>IF(LEFT(RIGHT('Elegio-Electors'!L1892,2),1)="O",'Elegio-Electors'!L1892,IF(LEFT(RIGHT('Elegio-Electors'!M1892,2),1)="O",'Elegio-Electors'!M1892,""))</f>
        <v/>
      </c>
      <c r="G1892" s="20" t="e">
        <f>INDEX(bureaux!$A:$H,MATCH($E1892,bureaux!$A:$A,0),8)</f>
        <v>#N/A</v>
      </c>
      <c r="I1892" s="91" t="e">
        <f>_xlfn.CONCAT(INDEX(bureaux!$A:$H,MATCH($E1892,bureaux!$A:$A,0),4)," ",INDEX(bureaux!$A:$H,MATCH($E1892,bureaux!$A:$A,0),5))</f>
        <v>#N/A</v>
      </c>
      <c r="J1892" s="20" t="e">
        <f>INDEX(bureaux!$A:$H,MATCH($E1892,bureaux!$A:$A,0),6)</f>
        <v>#N/A</v>
      </c>
      <c r="K1892" s="20" t="e">
        <f>INDEX(bureaux!$A:$H,MATCH($E1892,bureaux!$A:$A,0),7)</f>
        <v>#N/A</v>
      </c>
    </row>
    <row r="1893" spans="1:11" x14ac:dyDescent="0.25">
      <c r="A1893" s="20">
        <f>'Elegio-Electors'!C1893</f>
        <v>0</v>
      </c>
      <c r="B1893" s="20">
        <f>'Elegio-Electors'!B1893</f>
        <v>0</v>
      </c>
      <c r="C1893" s="91">
        <f>IF(Procédure!$C$33=2,'Elegio-Electors'!D1893,Procédure!$C$33)</f>
        <v>0</v>
      </c>
      <c r="D1893" s="20">
        <f>'Elegio-Electors'!E1893</f>
        <v>0</v>
      </c>
      <c r="E1893" s="91" t="str">
        <f>IF(LEFT(RIGHT('Elegio-Electors'!L1893,2),1)="C",'Elegio-Electors'!L1893,IF(LEFT(RIGHT('Elegio-Electors'!M1893,2),1)="C",'Elegio-Electors'!M1893,""))</f>
        <v/>
      </c>
      <c r="F1893" s="91" t="str">
        <f>IF(LEFT(RIGHT('Elegio-Electors'!L1893,2),1)="O",'Elegio-Electors'!L1893,IF(LEFT(RIGHT('Elegio-Electors'!M1893,2),1)="O",'Elegio-Electors'!M1893,""))</f>
        <v/>
      </c>
      <c r="G1893" s="20" t="e">
        <f>INDEX(bureaux!$A:$H,MATCH($E1893,bureaux!$A:$A,0),8)</f>
        <v>#N/A</v>
      </c>
      <c r="I1893" s="91" t="e">
        <f>_xlfn.CONCAT(INDEX(bureaux!$A:$H,MATCH($E1893,bureaux!$A:$A,0),4)," ",INDEX(bureaux!$A:$H,MATCH($E1893,bureaux!$A:$A,0),5))</f>
        <v>#N/A</v>
      </c>
      <c r="J1893" s="20" t="e">
        <f>INDEX(bureaux!$A:$H,MATCH($E1893,bureaux!$A:$A,0),6)</f>
        <v>#N/A</v>
      </c>
      <c r="K1893" s="20" t="e">
        <f>INDEX(bureaux!$A:$H,MATCH($E1893,bureaux!$A:$A,0),7)</f>
        <v>#N/A</v>
      </c>
    </row>
    <row r="1894" spans="1:11" x14ac:dyDescent="0.25">
      <c r="A1894" s="20">
        <f>'Elegio-Electors'!C1894</f>
        <v>0</v>
      </c>
      <c r="B1894" s="20">
        <f>'Elegio-Electors'!B1894</f>
        <v>0</v>
      </c>
      <c r="C1894" s="91">
        <f>IF(Procédure!$C$33=2,'Elegio-Electors'!D1894,Procédure!$C$33)</f>
        <v>0</v>
      </c>
      <c r="D1894" s="20">
        <f>'Elegio-Electors'!E1894</f>
        <v>0</v>
      </c>
      <c r="E1894" s="91" t="str">
        <f>IF(LEFT(RIGHT('Elegio-Electors'!L1894,2),1)="C",'Elegio-Electors'!L1894,IF(LEFT(RIGHT('Elegio-Electors'!M1894,2),1)="C",'Elegio-Electors'!M1894,""))</f>
        <v/>
      </c>
      <c r="F1894" s="91" t="str">
        <f>IF(LEFT(RIGHT('Elegio-Electors'!L1894,2),1)="O",'Elegio-Electors'!L1894,IF(LEFT(RIGHT('Elegio-Electors'!M1894,2),1)="O",'Elegio-Electors'!M1894,""))</f>
        <v/>
      </c>
      <c r="G1894" s="20" t="e">
        <f>INDEX(bureaux!$A:$H,MATCH($E1894,bureaux!$A:$A,0),8)</f>
        <v>#N/A</v>
      </c>
      <c r="I1894" s="91" t="e">
        <f>_xlfn.CONCAT(INDEX(bureaux!$A:$H,MATCH($E1894,bureaux!$A:$A,0),4)," ",INDEX(bureaux!$A:$H,MATCH($E1894,bureaux!$A:$A,0),5))</f>
        <v>#N/A</v>
      </c>
      <c r="J1894" s="20" t="e">
        <f>INDEX(bureaux!$A:$H,MATCH($E1894,bureaux!$A:$A,0),6)</f>
        <v>#N/A</v>
      </c>
      <c r="K1894" s="20" t="e">
        <f>INDEX(bureaux!$A:$H,MATCH($E1894,bureaux!$A:$A,0),7)</f>
        <v>#N/A</v>
      </c>
    </row>
    <row r="1895" spans="1:11" x14ac:dyDescent="0.25">
      <c r="A1895" s="20">
        <f>'Elegio-Electors'!C1895</f>
        <v>0</v>
      </c>
      <c r="B1895" s="20">
        <f>'Elegio-Electors'!B1895</f>
        <v>0</v>
      </c>
      <c r="C1895" s="91">
        <f>IF(Procédure!$C$33=2,'Elegio-Electors'!D1895,Procédure!$C$33)</f>
        <v>0</v>
      </c>
      <c r="D1895" s="20">
        <f>'Elegio-Electors'!E1895</f>
        <v>0</v>
      </c>
      <c r="E1895" s="91" t="str">
        <f>IF(LEFT(RIGHT('Elegio-Electors'!L1895,2),1)="C",'Elegio-Electors'!L1895,IF(LEFT(RIGHT('Elegio-Electors'!M1895,2),1)="C",'Elegio-Electors'!M1895,""))</f>
        <v/>
      </c>
      <c r="F1895" s="91" t="str">
        <f>IF(LEFT(RIGHT('Elegio-Electors'!L1895,2),1)="O",'Elegio-Electors'!L1895,IF(LEFT(RIGHT('Elegio-Electors'!M1895,2),1)="O",'Elegio-Electors'!M1895,""))</f>
        <v/>
      </c>
      <c r="G1895" s="20" t="e">
        <f>INDEX(bureaux!$A:$H,MATCH($E1895,bureaux!$A:$A,0),8)</f>
        <v>#N/A</v>
      </c>
      <c r="I1895" s="91" t="e">
        <f>_xlfn.CONCAT(INDEX(bureaux!$A:$H,MATCH($E1895,bureaux!$A:$A,0),4)," ",INDEX(bureaux!$A:$H,MATCH($E1895,bureaux!$A:$A,0),5))</f>
        <v>#N/A</v>
      </c>
      <c r="J1895" s="20" t="e">
        <f>INDEX(bureaux!$A:$H,MATCH($E1895,bureaux!$A:$A,0),6)</f>
        <v>#N/A</v>
      </c>
      <c r="K1895" s="20" t="e">
        <f>INDEX(bureaux!$A:$H,MATCH($E1895,bureaux!$A:$A,0),7)</f>
        <v>#N/A</v>
      </c>
    </row>
    <row r="1896" spans="1:11" x14ac:dyDescent="0.25">
      <c r="A1896" s="20">
        <f>'Elegio-Electors'!C1896</f>
        <v>0</v>
      </c>
      <c r="B1896" s="20">
        <f>'Elegio-Electors'!B1896</f>
        <v>0</v>
      </c>
      <c r="C1896" s="91">
        <f>IF(Procédure!$C$33=2,'Elegio-Electors'!D1896,Procédure!$C$33)</f>
        <v>0</v>
      </c>
      <c r="D1896" s="20">
        <f>'Elegio-Electors'!E1896</f>
        <v>0</v>
      </c>
      <c r="E1896" s="91" t="str">
        <f>IF(LEFT(RIGHT('Elegio-Electors'!L1896,2),1)="C",'Elegio-Electors'!L1896,IF(LEFT(RIGHT('Elegio-Electors'!M1896,2),1)="C",'Elegio-Electors'!M1896,""))</f>
        <v/>
      </c>
      <c r="F1896" s="91" t="str">
        <f>IF(LEFT(RIGHT('Elegio-Electors'!L1896,2),1)="O",'Elegio-Electors'!L1896,IF(LEFT(RIGHT('Elegio-Electors'!M1896,2),1)="O",'Elegio-Electors'!M1896,""))</f>
        <v/>
      </c>
      <c r="G1896" s="20" t="e">
        <f>INDEX(bureaux!$A:$H,MATCH($E1896,bureaux!$A:$A,0),8)</f>
        <v>#N/A</v>
      </c>
      <c r="I1896" s="91" t="e">
        <f>_xlfn.CONCAT(INDEX(bureaux!$A:$H,MATCH($E1896,bureaux!$A:$A,0),4)," ",INDEX(bureaux!$A:$H,MATCH($E1896,bureaux!$A:$A,0),5))</f>
        <v>#N/A</v>
      </c>
      <c r="J1896" s="20" t="e">
        <f>INDEX(bureaux!$A:$H,MATCH($E1896,bureaux!$A:$A,0),6)</f>
        <v>#N/A</v>
      </c>
      <c r="K1896" s="20" t="e">
        <f>INDEX(bureaux!$A:$H,MATCH($E1896,bureaux!$A:$A,0),7)</f>
        <v>#N/A</v>
      </c>
    </row>
    <row r="1897" spans="1:11" x14ac:dyDescent="0.25">
      <c r="A1897" s="20">
        <f>'Elegio-Electors'!C1897</f>
        <v>0</v>
      </c>
      <c r="B1897" s="20">
        <f>'Elegio-Electors'!B1897</f>
        <v>0</v>
      </c>
      <c r="C1897" s="91">
        <f>IF(Procédure!$C$33=2,'Elegio-Electors'!D1897,Procédure!$C$33)</f>
        <v>0</v>
      </c>
      <c r="D1897" s="20">
        <f>'Elegio-Electors'!E1897</f>
        <v>0</v>
      </c>
      <c r="E1897" s="91" t="str">
        <f>IF(LEFT(RIGHT('Elegio-Electors'!L1897,2),1)="C",'Elegio-Electors'!L1897,IF(LEFT(RIGHT('Elegio-Electors'!M1897,2),1)="C",'Elegio-Electors'!M1897,""))</f>
        <v/>
      </c>
      <c r="F1897" s="91" t="str">
        <f>IF(LEFT(RIGHT('Elegio-Electors'!L1897,2),1)="O",'Elegio-Electors'!L1897,IF(LEFT(RIGHT('Elegio-Electors'!M1897,2),1)="O",'Elegio-Electors'!M1897,""))</f>
        <v/>
      </c>
      <c r="G1897" s="20" t="e">
        <f>INDEX(bureaux!$A:$H,MATCH($E1897,bureaux!$A:$A,0),8)</f>
        <v>#N/A</v>
      </c>
      <c r="I1897" s="91" t="e">
        <f>_xlfn.CONCAT(INDEX(bureaux!$A:$H,MATCH($E1897,bureaux!$A:$A,0),4)," ",INDEX(bureaux!$A:$H,MATCH($E1897,bureaux!$A:$A,0),5))</f>
        <v>#N/A</v>
      </c>
      <c r="J1897" s="20" t="e">
        <f>INDEX(bureaux!$A:$H,MATCH($E1897,bureaux!$A:$A,0),6)</f>
        <v>#N/A</v>
      </c>
      <c r="K1897" s="20" t="e">
        <f>INDEX(bureaux!$A:$H,MATCH($E1897,bureaux!$A:$A,0),7)</f>
        <v>#N/A</v>
      </c>
    </row>
    <row r="1898" spans="1:11" x14ac:dyDescent="0.25">
      <c r="A1898" s="20">
        <f>'Elegio-Electors'!C1898</f>
        <v>0</v>
      </c>
      <c r="B1898" s="20">
        <f>'Elegio-Electors'!B1898</f>
        <v>0</v>
      </c>
      <c r="C1898" s="91">
        <f>IF(Procédure!$C$33=2,'Elegio-Electors'!D1898,Procédure!$C$33)</f>
        <v>0</v>
      </c>
      <c r="D1898" s="20">
        <f>'Elegio-Electors'!E1898</f>
        <v>0</v>
      </c>
      <c r="E1898" s="91" t="str">
        <f>IF(LEFT(RIGHT('Elegio-Electors'!L1898,2),1)="C",'Elegio-Electors'!L1898,IF(LEFT(RIGHT('Elegio-Electors'!M1898,2),1)="C",'Elegio-Electors'!M1898,""))</f>
        <v/>
      </c>
      <c r="F1898" s="91" t="str">
        <f>IF(LEFT(RIGHT('Elegio-Electors'!L1898,2),1)="O",'Elegio-Electors'!L1898,IF(LEFT(RIGHT('Elegio-Electors'!M1898,2),1)="O",'Elegio-Electors'!M1898,""))</f>
        <v/>
      </c>
      <c r="G1898" s="20" t="e">
        <f>INDEX(bureaux!$A:$H,MATCH($E1898,bureaux!$A:$A,0),8)</f>
        <v>#N/A</v>
      </c>
      <c r="I1898" s="91" t="e">
        <f>_xlfn.CONCAT(INDEX(bureaux!$A:$H,MATCH($E1898,bureaux!$A:$A,0),4)," ",INDEX(bureaux!$A:$H,MATCH($E1898,bureaux!$A:$A,0),5))</f>
        <v>#N/A</v>
      </c>
      <c r="J1898" s="20" t="e">
        <f>INDEX(bureaux!$A:$H,MATCH($E1898,bureaux!$A:$A,0),6)</f>
        <v>#N/A</v>
      </c>
      <c r="K1898" s="20" t="e">
        <f>INDEX(bureaux!$A:$H,MATCH($E1898,bureaux!$A:$A,0),7)</f>
        <v>#N/A</v>
      </c>
    </row>
    <row r="1899" spans="1:11" x14ac:dyDescent="0.25">
      <c r="A1899" s="20">
        <f>'Elegio-Electors'!C1899</f>
        <v>0</v>
      </c>
      <c r="B1899" s="20">
        <f>'Elegio-Electors'!B1899</f>
        <v>0</v>
      </c>
      <c r="C1899" s="91">
        <f>IF(Procédure!$C$33=2,'Elegio-Electors'!D1899,Procédure!$C$33)</f>
        <v>0</v>
      </c>
      <c r="D1899" s="20">
        <f>'Elegio-Electors'!E1899</f>
        <v>0</v>
      </c>
      <c r="E1899" s="91" t="str">
        <f>IF(LEFT(RIGHT('Elegio-Electors'!L1899,2),1)="C",'Elegio-Electors'!L1899,IF(LEFT(RIGHT('Elegio-Electors'!M1899,2),1)="C",'Elegio-Electors'!M1899,""))</f>
        <v/>
      </c>
      <c r="F1899" s="91" t="str">
        <f>IF(LEFT(RIGHT('Elegio-Electors'!L1899,2),1)="O",'Elegio-Electors'!L1899,IF(LEFT(RIGHT('Elegio-Electors'!M1899,2),1)="O",'Elegio-Electors'!M1899,""))</f>
        <v/>
      </c>
      <c r="G1899" s="20" t="e">
        <f>INDEX(bureaux!$A:$H,MATCH($E1899,bureaux!$A:$A,0),8)</f>
        <v>#N/A</v>
      </c>
      <c r="I1899" s="91" t="e">
        <f>_xlfn.CONCAT(INDEX(bureaux!$A:$H,MATCH($E1899,bureaux!$A:$A,0),4)," ",INDEX(bureaux!$A:$H,MATCH($E1899,bureaux!$A:$A,0),5))</f>
        <v>#N/A</v>
      </c>
      <c r="J1899" s="20" t="e">
        <f>INDEX(bureaux!$A:$H,MATCH($E1899,bureaux!$A:$A,0),6)</f>
        <v>#N/A</v>
      </c>
      <c r="K1899" s="20" t="e">
        <f>INDEX(bureaux!$A:$H,MATCH($E1899,bureaux!$A:$A,0),7)</f>
        <v>#N/A</v>
      </c>
    </row>
    <row r="1900" spans="1:11" x14ac:dyDescent="0.25">
      <c r="A1900" s="20">
        <f>'Elegio-Electors'!C1900</f>
        <v>0</v>
      </c>
      <c r="B1900" s="20">
        <f>'Elegio-Electors'!B1900</f>
        <v>0</v>
      </c>
      <c r="C1900" s="91">
        <f>IF(Procédure!$C$33=2,'Elegio-Electors'!D1900,Procédure!$C$33)</f>
        <v>0</v>
      </c>
      <c r="D1900" s="20">
        <f>'Elegio-Electors'!E1900</f>
        <v>0</v>
      </c>
      <c r="E1900" s="91" t="str">
        <f>IF(LEFT(RIGHT('Elegio-Electors'!L1900,2),1)="C",'Elegio-Electors'!L1900,IF(LEFT(RIGHT('Elegio-Electors'!M1900,2),1)="C",'Elegio-Electors'!M1900,""))</f>
        <v/>
      </c>
      <c r="F1900" s="91" t="str">
        <f>IF(LEFT(RIGHT('Elegio-Electors'!L1900,2),1)="O",'Elegio-Electors'!L1900,IF(LEFT(RIGHT('Elegio-Electors'!M1900,2),1)="O",'Elegio-Electors'!M1900,""))</f>
        <v/>
      </c>
      <c r="G1900" s="20" t="e">
        <f>INDEX(bureaux!$A:$H,MATCH($E1900,bureaux!$A:$A,0),8)</f>
        <v>#N/A</v>
      </c>
      <c r="I1900" s="91" t="e">
        <f>_xlfn.CONCAT(INDEX(bureaux!$A:$H,MATCH($E1900,bureaux!$A:$A,0),4)," ",INDEX(bureaux!$A:$H,MATCH($E1900,bureaux!$A:$A,0),5))</f>
        <v>#N/A</v>
      </c>
      <c r="J1900" s="20" t="e">
        <f>INDEX(bureaux!$A:$H,MATCH($E1900,bureaux!$A:$A,0),6)</f>
        <v>#N/A</v>
      </c>
      <c r="K1900" s="20" t="e">
        <f>INDEX(bureaux!$A:$H,MATCH($E1900,bureaux!$A:$A,0),7)</f>
        <v>#N/A</v>
      </c>
    </row>
    <row r="1901" spans="1:11" x14ac:dyDescent="0.25">
      <c r="A1901" s="20">
        <f>'Elegio-Electors'!C1901</f>
        <v>0</v>
      </c>
      <c r="B1901" s="20">
        <f>'Elegio-Electors'!B1901</f>
        <v>0</v>
      </c>
      <c r="C1901" s="91">
        <f>IF(Procédure!$C$33=2,'Elegio-Electors'!D1901,Procédure!$C$33)</f>
        <v>0</v>
      </c>
      <c r="D1901" s="20">
        <f>'Elegio-Electors'!E1901</f>
        <v>0</v>
      </c>
      <c r="E1901" s="91" t="str">
        <f>IF(LEFT(RIGHT('Elegio-Electors'!L1901,2),1)="C",'Elegio-Electors'!L1901,IF(LEFT(RIGHT('Elegio-Electors'!M1901,2),1)="C",'Elegio-Electors'!M1901,""))</f>
        <v/>
      </c>
      <c r="F1901" s="91" t="str">
        <f>IF(LEFT(RIGHT('Elegio-Electors'!L1901,2),1)="O",'Elegio-Electors'!L1901,IF(LEFT(RIGHT('Elegio-Electors'!M1901,2),1)="O",'Elegio-Electors'!M1901,""))</f>
        <v/>
      </c>
      <c r="G1901" s="20" t="e">
        <f>INDEX(bureaux!$A:$H,MATCH($E1901,bureaux!$A:$A,0),8)</f>
        <v>#N/A</v>
      </c>
      <c r="I1901" s="91" t="e">
        <f>_xlfn.CONCAT(INDEX(bureaux!$A:$H,MATCH($E1901,bureaux!$A:$A,0),4)," ",INDEX(bureaux!$A:$H,MATCH($E1901,bureaux!$A:$A,0),5))</f>
        <v>#N/A</v>
      </c>
      <c r="J1901" s="20" t="e">
        <f>INDEX(bureaux!$A:$H,MATCH($E1901,bureaux!$A:$A,0),6)</f>
        <v>#N/A</v>
      </c>
      <c r="K1901" s="20" t="e">
        <f>INDEX(bureaux!$A:$H,MATCH($E1901,bureaux!$A:$A,0),7)</f>
        <v>#N/A</v>
      </c>
    </row>
    <row r="1902" spans="1:11" x14ac:dyDescent="0.25">
      <c r="A1902" s="20">
        <f>'Elegio-Electors'!C1902</f>
        <v>0</v>
      </c>
      <c r="B1902" s="20">
        <f>'Elegio-Electors'!B1902</f>
        <v>0</v>
      </c>
      <c r="C1902" s="91">
        <f>IF(Procédure!$C$33=2,'Elegio-Electors'!D1902,Procédure!$C$33)</f>
        <v>0</v>
      </c>
      <c r="D1902" s="20">
        <f>'Elegio-Electors'!E1902</f>
        <v>0</v>
      </c>
      <c r="E1902" s="91" t="str">
        <f>IF(LEFT(RIGHT('Elegio-Electors'!L1902,2),1)="C",'Elegio-Electors'!L1902,IF(LEFT(RIGHT('Elegio-Electors'!M1902,2),1)="C",'Elegio-Electors'!M1902,""))</f>
        <v/>
      </c>
      <c r="F1902" s="91" t="str">
        <f>IF(LEFT(RIGHT('Elegio-Electors'!L1902,2),1)="O",'Elegio-Electors'!L1902,IF(LEFT(RIGHT('Elegio-Electors'!M1902,2),1)="O",'Elegio-Electors'!M1902,""))</f>
        <v/>
      </c>
      <c r="G1902" s="20" t="e">
        <f>INDEX(bureaux!$A:$H,MATCH($E1902,bureaux!$A:$A,0),8)</f>
        <v>#N/A</v>
      </c>
      <c r="I1902" s="91" t="e">
        <f>_xlfn.CONCAT(INDEX(bureaux!$A:$H,MATCH($E1902,bureaux!$A:$A,0),4)," ",INDEX(bureaux!$A:$H,MATCH($E1902,bureaux!$A:$A,0),5))</f>
        <v>#N/A</v>
      </c>
      <c r="J1902" s="20" t="e">
        <f>INDEX(bureaux!$A:$H,MATCH($E1902,bureaux!$A:$A,0),6)</f>
        <v>#N/A</v>
      </c>
      <c r="K1902" s="20" t="e">
        <f>INDEX(bureaux!$A:$H,MATCH($E1902,bureaux!$A:$A,0),7)</f>
        <v>#N/A</v>
      </c>
    </row>
    <row r="1903" spans="1:11" x14ac:dyDescent="0.25">
      <c r="A1903" s="20">
        <f>'Elegio-Electors'!C1903</f>
        <v>0</v>
      </c>
      <c r="B1903" s="20">
        <f>'Elegio-Electors'!B1903</f>
        <v>0</v>
      </c>
      <c r="C1903" s="91">
        <f>IF(Procédure!$C$33=2,'Elegio-Electors'!D1903,Procédure!$C$33)</f>
        <v>0</v>
      </c>
      <c r="D1903" s="20">
        <f>'Elegio-Electors'!E1903</f>
        <v>0</v>
      </c>
      <c r="E1903" s="91" t="str">
        <f>IF(LEFT(RIGHT('Elegio-Electors'!L1903,2),1)="C",'Elegio-Electors'!L1903,IF(LEFT(RIGHT('Elegio-Electors'!M1903,2),1)="C",'Elegio-Electors'!M1903,""))</f>
        <v/>
      </c>
      <c r="F1903" s="91" t="str">
        <f>IF(LEFT(RIGHT('Elegio-Electors'!L1903,2),1)="O",'Elegio-Electors'!L1903,IF(LEFT(RIGHT('Elegio-Electors'!M1903,2),1)="O",'Elegio-Electors'!M1903,""))</f>
        <v/>
      </c>
      <c r="G1903" s="20" t="e">
        <f>INDEX(bureaux!$A:$H,MATCH($E1903,bureaux!$A:$A,0),8)</f>
        <v>#N/A</v>
      </c>
      <c r="I1903" s="91" t="e">
        <f>_xlfn.CONCAT(INDEX(bureaux!$A:$H,MATCH($E1903,bureaux!$A:$A,0),4)," ",INDEX(bureaux!$A:$H,MATCH($E1903,bureaux!$A:$A,0),5))</f>
        <v>#N/A</v>
      </c>
      <c r="J1903" s="20" t="e">
        <f>INDEX(bureaux!$A:$H,MATCH($E1903,bureaux!$A:$A,0),6)</f>
        <v>#N/A</v>
      </c>
      <c r="K1903" s="20" t="e">
        <f>INDEX(bureaux!$A:$H,MATCH($E1903,bureaux!$A:$A,0),7)</f>
        <v>#N/A</v>
      </c>
    </row>
    <row r="1904" spans="1:11" x14ac:dyDescent="0.25">
      <c r="A1904" s="20">
        <f>'Elegio-Electors'!C1904</f>
        <v>0</v>
      </c>
      <c r="B1904" s="20">
        <f>'Elegio-Electors'!B1904</f>
        <v>0</v>
      </c>
      <c r="C1904" s="91">
        <f>IF(Procédure!$C$33=2,'Elegio-Electors'!D1904,Procédure!$C$33)</f>
        <v>0</v>
      </c>
      <c r="D1904" s="20">
        <f>'Elegio-Electors'!E1904</f>
        <v>0</v>
      </c>
      <c r="E1904" s="91" t="str">
        <f>IF(LEFT(RIGHT('Elegio-Electors'!L1904,2),1)="C",'Elegio-Electors'!L1904,IF(LEFT(RIGHT('Elegio-Electors'!M1904,2),1)="C",'Elegio-Electors'!M1904,""))</f>
        <v/>
      </c>
      <c r="F1904" s="91" t="str">
        <f>IF(LEFT(RIGHT('Elegio-Electors'!L1904,2),1)="O",'Elegio-Electors'!L1904,IF(LEFT(RIGHT('Elegio-Electors'!M1904,2),1)="O",'Elegio-Electors'!M1904,""))</f>
        <v/>
      </c>
      <c r="G1904" s="20" t="e">
        <f>INDEX(bureaux!$A:$H,MATCH($E1904,bureaux!$A:$A,0),8)</f>
        <v>#N/A</v>
      </c>
      <c r="I1904" s="91" t="e">
        <f>_xlfn.CONCAT(INDEX(bureaux!$A:$H,MATCH($E1904,bureaux!$A:$A,0),4)," ",INDEX(bureaux!$A:$H,MATCH($E1904,bureaux!$A:$A,0),5))</f>
        <v>#N/A</v>
      </c>
      <c r="J1904" s="20" t="e">
        <f>INDEX(bureaux!$A:$H,MATCH($E1904,bureaux!$A:$A,0),6)</f>
        <v>#N/A</v>
      </c>
      <c r="K1904" s="20" t="e">
        <f>INDEX(bureaux!$A:$H,MATCH($E1904,bureaux!$A:$A,0),7)</f>
        <v>#N/A</v>
      </c>
    </row>
    <row r="1905" spans="1:11" x14ac:dyDescent="0.25">
      <c r="A1905" s="20">
        <f>'Elegio-Electors'!C1905</f>
        <v>0</v>
      </c>
      <c r="B1905" s="20">
        <f>'Elegio-Electors'!B1905</f>
        <v>0</v>
      </c>
      <c r="C1905" s="91">
        <f>IF(Procédure!$C$33=2,'Elegio-Electors'!D1905,Procédure!$C$33)</f>
        <v>0</v>
      </c>
      <c r="D1905" s="20">
        <f>'Elegio-Electors'!E1905</f>
        <v>0</v>
      </c>
      <c r="E1905" s="91" t="str">
        <f>IF(LEFT(RIGHT('Elegio-Electors'!L1905,2),1)="C",'Elegio-Electors'!L1905,IF(LEFT(RIGHT('Elegio-Electors'!M1905,2),1)="C",'Elegio-Electors'!M1905,""))</f>
        <v/>
      </c>
      <c r="F1905" s="91" t="str">
        <f>IF(LEFT(RIGHT('Elegio-Electors'!L1905,2),1)="O",'Elegio-Electors'!L1905,IF(LEFT(RIGHT('Elegio-Electors'!M1905,2),1)="O",'Elegio-Electors'!M1905,""))</f>
        <v/>
      </c>
      <c r="G1905" s="20" t="e">
        <f>INDEX(bureaux!$A:$H,MATCH($E1905,bureaux!$A:$A,0),8)</f>
        <v>#N/A</v>
      </c>
      <c r="I1905" s="91" t="e">
        <f>_xlfn.CONCAT(INDEX(bureaux!$A:$H,MATCH($E1905,bureaux!$A:$A,0),4)," ",INDEX(bureaux!$A:$H,MATCH($E1905,bureaux!$A:$A,0),5))</f>
        <v>#N/A</v>
      </c>
      <c r="J1905" s="20" t="e">
        <f>INDEX(bureaux!$A:$H,MATCH($E1905,bureaux!$A:$A,0),6)</f>
        <v>#N/A</v>
      </c>
      <c r="K1905" s="20" t="e">
        <f>INDEX(bureaux!$A:$H,MATCH($E1905,bureaux!$A:$A,0),7)</f>
        <v>#N/A</v>
      </c>
    </row>
    <row r="1906" spans="1:11" x14ac:dyDescent="0.25">
      <c r="A1906" s="20">
        <f>'Elegio-Electors'!C1906</f>
        <v>0</v>
      </c>
      <c r="B1906" s="20">
        <f>'Elegio-Electors'!B1906</f>
        <v>0</v>
      </c>
      <c r="C1906" s="91">
        <f>IF(Procédure!$C$33=2,'Elegio-Electors'!D1906,Procédure!$C$33)</f>
        <v>0</v>
      </c>
      <c r="D1906" s="20">
        <f>'Elegio-Electors'!E1906</f>
        <v>0</v>
      </c>
      <c r="E1906" s="91" t="str">
        <f>IF(LEFT(RIGHT('Elegio-Electors'!L1906,2),1)="C",'Elegio-Electors'!L1906,IF(LEFT(RIGHT('Elegio-Electors'!M1906,2),1)="C",'Elegio-Electors'!M1906,""))</f>
        <v/>
      </c>
      <c r="F1906" s="91" t="str">
        <f>IF(LEFT(RIGHT('Elegio-Electors'!L1906,2),1)="O",'Elegio-Electors'!L1906,IF(LEFT(RIGHT('Elegio-Electors'!M1906,2),1)="O",'Elegio-Electors'!M1906,""))</f>
        <v/>
      </c>
      <c r="G1906" s="20" t="e">
        <f>INDEX(bureaux!$A:$H,MATCH($E1906,bureaux!$A:$A,0),8)</f>
        <v>#N/A</v>
      </c>
      <c r="I1906" s="91" t="e">
        <f>_xlfn.CONCAT(INDEX(bureaux!$A:$H,MATCH($E1906,bureaux!$A:$A,0),4)," ",INDEX(bureaux!$A:$H,MATCH($E1906,bureaux!$A:$A,0),5))</f>
        <v>#N/A</v>
      </c>
      <c r="J1906" s="20" t="e">
        <f>INDEX(bureaux!$A:$H,MATCH($E1906,bureaux!$A:$A,0),6)</f>
        <v>#N/A</v>
      </c>
      <c r="K1906" s="20" t="e">
        <f>INDEX(bureaux!$A:$H,MATCH($E1906,bureaux!$A:$A,0),7)</f>
        <v>#N/A</v>
      </c>
    </row>
    <row r="1907" spans="1:11" x14ac:dyDescent="0.25">
      <c r="A1907" s="20">
        <f>'Elegio-Electors'!C1907</f>
        <v>0</v>
      </c>
      <c r="B1907" s="20">
        <f>'Elegio-Electors'!B1907</f>
        <v>0</v>
      </c>
      <c r="C1907" s="91">
        <f>IF(Procédure!$C$33=2,'Elegio-Electors'!D1907,Procédure!$C$33)</f>
        <v>0</v>
      </c>
      <c r="D1907" s="20">
        <f>'Elegio-Electors'!E1907</f>
        <v>0</v>
      </c>
      <c r="E1907" s="91" t="str">
        <f>IF(LEFT(RIGHT('Elegio-Electors'!L1907,2),1)="C",'Elegio-Electors'!L1907,IF(LEFT(RIGHT('Elegio-Electors'!M1907,2),1)="C",'Elegio-Electors'!M1907,""))</f>
        <v/>
      </c>
      <c r="F1907" s="91" t="str">
        <f>IF(LEFT(RIGHT('Elegio-Electors'!L1907,2),1)="O",'Elegio-Electors'!L1907,IF(LEFT(RIGHT('Elegio-Electors'!M1907,2),1)="O",'Elegio-Electors'!M1907,""))</f>
        <v/>
      </c>
      <c r="G1907" s="20" t="e">
        <f>INDEX(bureaux!$A:$H,MATCH($E1907,bureaux!$A:$A,0),8)</f>
        <v>#N/A</v>
      </c>
      <c r="I1907" s="91" t="e">
        <f>_xlfn.CONCAT(INDEX(bureaux!$A:$H,MATCH($E1907,bureaux!$A:$A,0),4)," ",INDEX(bureaux!$A:$H,MATCH($E1907,bureaux!$A:$A,0),5))</f>
        <v>#N/A</v>
      </c>
      <c r="J1907" s="20" t="e">
        <f>INDEX(bureaux!$A:$H,MATCH($E1907,bureaux!$A:$A,0),6)</f>
        <v>#N/A</v>
      </c>
      <c r="K1907" s="20" t="e">
        <f>INDEX(bureaux!$A:$H,MATCH($E1907,bureaux!$A:$A,0),7)</f>
        <v>#N/A</v>
      </c>
    </row>
    <row r="1908" spans="1:11" x14ac:dyDescent="0.25">
      <c r="A1908" s="20">
        <f>'Elegio-Electors'!C1908</f>
        <v>0</v>
      </c>
      <c r="B1908" s="20">
        <f>'Elegio-Electors'!B1908</f>
        <v>0</v>
      </c>
      <c r="C1908" s="91">
        <f>IF(Procédure!$C$33=2,'Elegio-Electors'!D1908,Procédure!$C$33)</f>
        <v>0</v>
      </c>
      <c r="D1908" s="20">
        <f>'Elegio-Electors'!E1908</f>
        <v>0</v>
      </c>
      <c r="E1908" s="91" t="str">
        <f>IF(LEFT(RIGHT('Elegio-Electors'!L1908,2),1)="C",'Elegio-Electors'!L1908,IF(LEFT(RIGHT('Elegio-Electors'!M1908,2),1)="C",'Elegio-Electors'!M1908,""))</f>
        <v/>
      </c>
      <c r="F1908" s="91" t="str">
        <f>IF(LEFT(RIGHT('Elegio-Electors'!L1908,2),1)="O",'Elegio-Electors'!L1908,IF(LEFT(RIGHT('Elegio-Electors'!M1908,2),1)="O",'Elegio-Electors'!M1908,""))</f>
        <v/>
      </c>
      <c r="G1908" s="20" t="e">
        <f>INDEX(bureaux!$A:$H,MATCH($E1908,bureaux!$A:$A,0),8)</f>
        <v>#N/A</v>
      </c>
      <c r="I1908" s="91" t="e">
        <f>_xlfn.CONCAT(INDEX(bureaux!$A:$H,MATCH($E1908,bureaux!$A:$A,0),4)," ",INDEX(bureaux!$A:$H,MATCH($E1908,bureaux!$A:$A,0),5))</f>
        <v>#N/A</v>
      </c>
      <c r="J1908" s="20" t="e">
        <f>INDEX(bureaux!$A:$H,MATCH($E1908,bureaux!$A:$A,0),6)</f>
        <v>#N/A</v>
      </c>
      <c r="K1908" s="20" t="e">
        <f>INDEX(bureaux!$A:$H,MATCH($E1908,bureaux!$A:$A,0),7)</f>
        <v>#N/A</v>
      </c>
    </row>
    <row r="1909" spans="1:11" x14ac:dyDescent="0.25">
      <c r="A1909" s="20">
        <f>'Elegio-Electors'!C1909</f>
        <v>0</v>
      </c>
      <c r="B1909" s="20">
        <f>'Elegio-Electors'!B1909</f>
        <v>0</v>
      </c>
      <c r="C1909" s="91">
        <f>IF(Procédure!$C$33=2,'Elegio-Electors'!D1909,Procédure!$C$33)</f>
        <v>0</v>
      </c>
      <c r="D1909" s="20">
        <f>'Elegio-Electors'!E1909</f>
        <v>0</v>
      </c>
      <c r="E1909" s="91" t="str">
        <f>IF(LEFT(RIGHT('Elegio-Electors'!L1909,2),1)="C",'Elegio-Electors'!L1909,IF(LEFT(RIGHT('Elegio-Electors'!M1909,2),1)="C",'Elegio-Electors'!M1909,""))</f>
        <v/>
      </c>
      <c r="F1909" s="91" t="str">
        <f>IF(LEFT(RIGHT('Elegio-Electors'!L1909,2),1)="O",'Elegio-Electors'!L1909,IF(LEFT(RIGHT('Elegio-Electors'!M1909,2),1)="O",'Elegio-Electors'!M1909,""))</f>
        <v/>
      </c>
      <c r="G1909" s="20" t="e">
        <f>INDEX(bureaux!$A:$H,MATCH($E1909,bureaux!$A:$A,0),8)</f>
        <v>#N/A</v>
      </c>
      <c r="I1909" s="91" t="e">
        <f>_xlfn.CONCAT(INDEX(bureaux!$A:$H,MATCH($E1909,bureaux!$A:$A,0),4)," ",INDEX(bureaux!$A:$H,MATCH($E1909,bureaux!$A:$A,0),5))</f>
        <v>#N/A</v>
      </c>
      <c r="J1909" s="20" t="e">
        <f>INDEX(bureaux!$A:$H,MATCH($E1909,bureaux!$A:$A,0),6)</f>
        <v>#N/A</v>
      </c>
      <c r="K1909" s="20" t="e">
        <f>INDEX(bureaux!$A:$H,MATCH($E1909,bureaux!$A:$A,0),7)</f>
        <v>#N/A</v>
      </c>
    </row>
    <row r="1910" spans="1:11" x14ac:dyDescent="0.25">
      <c r="A1910" s="20">
        <f>'Elegio-Electors'!C1910</f>
        <v>0</v>
      </c>
      <c r="B1910" s="20">
        <f>'Elegio-Electors'!B1910</f>
        <v>0</v>
      </c>
      <c r="C1910" s="91">
        <f>IF(Procédure!$C$33=2,'Elegio-Electors'!D1910,Procédure!$C$33)</f>
        <v>0</v>
      </c>
      <c r="D1910" s="20">
        <f>'Elegio-Electors'!E1910</f>
        <v>0</v>
      </c>
      <c r="E1910" s="91" t="str">
        <f>IF(LEFT(RIGHT('Elegio-Electors'!L1910,2),1)="C",'Elegio-Electors'!L1910,IF(LEFT(RIGHT('Elegio-Electors'!M1910,2),1)="C",'Elegio-Electors'!M1910,""))</f>
        <v/>
      </c>
      <c r="F1910" s="91" t="str">
        <f>IF(LEFT(RIGHT('Elegio-Electors'!L1910,2),1)="O",'Elegio-Electors'!L1910,IF(LEFT(RIGHT('Elegio-Electors'!M1910,2),1)="O",'Elegio-Electors'!M1910,""))</f>
        <v/>
      </c>
      <c r="G1910" s="20" t="e">
        <f>INDEX(bureaux!$A:$H,MATCH($E1910,bureaux!$A:$A,0),8)</f>
        <v>#N/A</v>
      </c>
      <c r="I1910" s="91" t="e">
        <f>_xlfn.CONCAT(INDEX(bureaux!$A:$H,MATCH($E1910,bureaux!$A:$A,0),4)," ",INDEX(bureaux!$A:$H,MATCH($E1910,bureaux!$A:$A,0),5))</f>
        <v>#N/A</v>
      </c>
      <c r="J1910" s="20" t="e">
        <f>INDEX(bureaux!$A:$H,MATCH($E1910,bureaux!$A:$A,0),6)</f>
        <v>#N/A</v>
      </c>
      <c r="K1910" s="20" t="e">
        <f>INDEX(bureaux!$A:$H,MATCH($E1910,bureaux!$A:$A,0),7)</f>
        <v>#N/A</v>
      </c>
    </row>
    <row r="1911" spans="1:11" x14ac:dyDescent="0.25">
      <c r="A1911" s="20">
        <f>'Elegio-Electors'!C1911</f>
        <v>0</v>
      </c>
      <c r="B1911" s="20">
        <f>'Elegio-Electors'!B1911</f>
        <v>0</v>
      </c>
      <c r="C1911" s="91">
        <f>IF(Procédure!$C$33=2,'Elegio-Electors'!D1911,Procédure!$C$33)</f>
        <v>0</v>
      </c>
      <c r="D1911" s="20">
        <f>'Elegio-Electors'!E1911</f>
        <v>0</v>
      </c>
      <c r="E1911" s="91" t="str">
        <f>IF(LEFT(RIGHT('Elegio-Electors'!L1911,2),1)="C",'Elegio-Electors'!L1911,IF(LEFT(RIGHT('Elegio-Electors'!M1911,2),1)="C",'Elegio-Electors'!M1911,""))</f>
        <v/>
      </c>
      <c r="F1911" s="91" t="str">
        <f>IF(LEFT(RIGHT('Elegio-Electors'!L1911,2),1)="O",'Elegio-Electors'!L1911,IF(LEFT(RIGHT('Elegio-Electors'!M1911,2),1)="O",'Elegio-Electors'!M1911,""))</f>
        <v/>
      </c>
      <c r="G1911" s="20" t="e">
        <f>INDEX(bureaux!$A:$H,MATCH($E1911,bureaux!$A:$A,0),8)</f>
        <v>#N/A</v>
      </c>
      <c r="I1911" s="91" t="e">
        <f>_xlfn.CONCAT(INDEX(bureaux!$A:$H,MATCH($E1911,bureaux!$A:$A,0),4)," ",INDEX(bureaux!$A:$H,MATCH($E1911,bureaux!$A:$A,0),5))</f>
        <v>#N/A</v>
      </c>
      <c r="J1911" s="20" t="e">
        <f>INDEX(bureaux!$A:$H,MATCH($E1911,bureaux!$A:$A,0),6)</f>
        <v>#N/A</v>
      </c>
      <c r="K1911" s="20" t="e">
        <f>INDEX(bureaux!$A:$H,MATCH($E1911,bureaux!$A:$A,0),7)</f>
        <v>#N/A</v>
      </c>
    </row>
    <row r="1912" spans="1:11" x14ac:dyDescent="0.25">
      <c r="A1912" s="20">
        <f>'Elegio-Electors'!C1912</f>
        <v>0</v>
      </c>
      <c r="B1912" s="20">
        <f>'Elegio-Electors'!B1912</f>
        <v>0</v>
      </c>
      <c r="C1912" s="91">
        <f>IF(Procédure!$C$33=2,'Elegio-Electors'!D1912,Procédure!$C$33)</f>
        <v>0</v>
      </c>
      <c r="D1912" s="20">
        <f>'Elegio-Electors'!E1912</f>
        <v>0</v>
      </c>
      <c r="E1912" s="91" t="str">
        <f>IF(LEFT(RIGHT('Elegio-Electors'!L1912,2),1)="C",'Elegio-Electors'!L1912,IF(LEFT(RIGHT('Elegio-Electors'!M1912,2),1)="C",'Elegio-Electors'!M1912,""))</f>
        <v/>
      </c>
      <c r="F1912" s="91" t="str">
        <f>IF(LEFT(RIGHT('Elegio-Electors'!L1912,2),1)="O",'Elegio-Electors'!L1912,IF(LEFT(RIGHT('Elegio-Electors'!M1912,2),1)="O",'Elegio-Electors'!M1912,""))</f>
        <v/>
      </c>
      <c r="G1912" s="20" t="e">
        <f>INDEX(bureaux!$A:$H,MATCH($E1912,bureaux!$A:$A,0),8)</f>
        <v>#N/A</v>
      </c>
      <c r="I1912" s="91" t="e">
        <f>_xlfn.CONCAT(INDEX(bureaux!$A:$H,MATCH($E1912,bureaux!$A:$A,0),4)," ",INDEX(bureaux!$A:$H,MATCH($E1912,bureaux!$A:$A,0),5))</f>
        <v>#N/A</v>
      </c>
      <c r="J1912" s="20" t="e">
        <f>INDEX(bureaux!$A:$H,MATCH($E1912,bureaux!$A:$A,0),6)</f>
        <v>#N/A</v>
      </c>
      <c r="K1912" s="20" t="e">
        <f>INDEX(bureaux!$A:$H,MATCH($E1912,bureaux!$A:$A,0),7)</f>
        <v>#N/A</v>
      </c>
    </row>
    <row r="1913" spans="1:11" x14ac:dyDescent="0.25">
      <c r="A1913" s="20">
        <f>'Elegio-Electors'!C1913</f>
        <v>0</v>
      </c>
      <c r="B1913" s="20">
        <f>'Elegio-Electors'!B1913</f>
        <v>0</v>
      </c>
      <c r="C1913" s="91">
        <f>IF(Procédure!$C$33=2,'Elegio-Electors'!D1913,Procédure!$C$33)</f>
        <v>0</v>
      </c>
      <c r="D1913" s="20">
        <f>'Elegio-Electors'!E1913</f>
        <v>0</v>
      </c>
      <c r="E1913" s="91" t="str">
        <f>IF(LEFT(RIGHT('Elegio-Electors'!L1913,2),1)="C",'Elegio-Electors'!L1913,IF(LEFT(RIGHT('Elegio-Electors'!M1913,2),1)="C",'Elegio-Electors'!M1913,""))</f>
        <v/>
      </c>
      <c r="F1913" s="91" t="str">
        <f>IF(LEFT(RIGHT('Elegio-Electors'!L1913,2),1)="O",'Elegio-Electors'!L1913,IF(LEFT(RIGHT('Elegio-Electors'!M1913,2),1)="O",'Elegio-Electors'!M1913,""))</f>
        <v/>
      </c>
      <c r="G1913" s="20" t="e">
        <f>INDEX(bureaux!$A:$H,MATCH($E1913,bureaux!$A:$A,0),8)</f>
        <v>#N/A</v>
      </c>
      <c r="I1913" s="91" t="e">
        <f>_xlfn.CONCAT(INDEX(bureaux!$A:$H,MATCH($E1913,bureaux!$A:$A,0),4)," ",INDEX(bureaux!$A:$H,MATCH($E1913,bureaux!$A:$A,0),5))</f>
        <v>#N/A</v>
      </c>
      <c r="J1913" s="20" t="e">
        <f>INDEX(bureaux!$A:$H,MATCH($E1913,bureaux!$A:$A,0),6)</f>
        <v>#N/A</v>
      </c>
      <c r="K1913" s="20" t="e">
        <f>INDEX(bureaux!$A:$H,MATCH($E1913,bureaux!$A:$A,0),7)</f>
        <v>#N/A</v>
      </c>
    </row>
    <row r="1914" spans="1:11" x14ac:dyDescent="0.25">
      <c r="A1914" s="20">
        <f>'Elegio-Electors'!C1914</f>
        <v>0</v>
      </c>
      <c r="B1914" s="20">
        <f>'Elegio-Electors'!B1914</f>
        <v>0</v>
      </c>
      <c r="C1914" s="91">
        <f>IF(Procédure!$C$33=2,'Elegio-Electors'!D1914,Procédure!$C$33)</f>
        <v>0</v>
      </c>
      <c r="D1914" s="20">
        <f>'Elegio-Electors'!E1914</f>
        <v>0</v>
      </c>
      <c r="E1914" s="91" t="str">
        <f>IF(LEFT(RIGHT('Elegio-Electors'!L1914,2),1)="C",'Elegio-Electors'!L1914,IF(LEFT(RIGHT('Elegio-Electors'!M1914,2),1)="C",'Elegio-Electors'!M1914,""))</f>
        <v/>
      </c>
      <c r="F1914" s="91" t="str">
        <f>IF(LEFT(RIGHT('Elegio-Electors'!L1914,2),1)="O",'Elegio-Electors'!L1914,IF(LEFT(RIGHT('Elegio-Electors'!M1914,2),1)="O",'Elegio-Electors'!M1914,""))</f>
        <v/>
      </c>
      <c r="G1914" s="20" t="e">
        <f>INDEX(bureaux!$A:$H,MATCH($E1914,bureaux!$A:$A,0),8)</f>
        <v>#N/A</v>
      </c>
      <c r="I1914" s="91" t="e">
        <f>_xlfn.CONCAT(INDEX(bureaux!$A:$H,MATCH($E1914,bureaux!$A:$A,0),4)," ",INDEX(bureaux!$A:$H,MATCH($E1914,bureaux!$A:$A,0),5))</f>
        <v>#N/A</v>
      </c>
      <c r="J1914" s="20" t="e">
        <f>INDEX(bureaux!$A:$H,MATCH($E1914,bureaux!$A:$A,0),6)</f>
        <v>#N/A</v>
      </c>
      <c r="K1914" s="20" t="e">
        <f>INDEX(bureaux!$A:$H,MATCH($E1914,bureaux!$A:$A,0),7)</f>
        <v>#N/A</v>
      </c>
    </row>
    <row r="1915" spans="1:11" x14ac:dyDescent="0.25">
      <c r="A1915" s="20">
        <f>'Elegio-Electors'!C1915</f>
        <v>0</v>
      </c>
      <c r="B1915" s="20">
        <f>'Elegio-Electors'!B1915</f>
        <v>0</v>
      </c>
      <c r="C1915" s="91">
        <f>IF(Procédure!$C$33=2,'Elegio-Electors'!D1915,Procédure!$C$33)</f>
        <v>0</v>
      </c>
      <c r="D1915" s="20">
        <f>'Elegio-Electors'!E1915</f>
        <v>0</v>
      </c>
      <c r="E1915" s="91" t="str">
        <f>IF(LEFT(RIGHT('Elegio-Electors'!L1915,2),1)="C",'Elegio-Electors'!L1915,IF(LEFT(RIGHT('Elegio-Electors'!M1915,2),1)="C",'Elegio-Electors'!M1915,""))</f>
        <v/>
      </c>
      <c r="F1915" s="91" t="str">
        <f>IF(LEFT(RIGHT('Elegio-Electors'!L1915,2),1)="O",'Elegio-Electors'!L1915,IF(LEFT(RIGHT('Elegio-Electors'!M1915,2),1)="O",'Elegio-Electors'!M1915,""))</f>
        <v/>
      </c>
      <c r="G1915" s="20" t="e">
        <f>INDEX(bureaux!$A:$H,MATCH($E1915,bureaux!$A:$A,0),8)</f>
        <v>#N/A</v>
      </c>
      <c r="I1915" s="91" t="e">
        <f>_xlfn.CONCAT(INDEX(bureaux!$A:$H,MATCH($E1915,bureaux!$A:$A,0),4)," ",INDEX(bureaux!$A:$H,MATCH($E1915,bureaux!$A:$A,0),5))</f>
        <v>#N/A</v>
      </c>
      <c r="J1915" s="20" t="e">
        <f>INDEX(bureaux!$A:$H,MATCH($E1915,bureaux!$A:$A,0),6)</f>
        <v>#N/A</v>
      </c>
      <c r="K1915" s="20" t="e">
        <f>INDEX(bureaux!$A:$H,MATCH($E1915,bureaux!$A:$A,0),7)</f>
        <v>#N/A</v>
      </c>
    </row>
    <row r="1916" spans="1:11" x14ac:dyDescent="0.25">
      <c r="A1916" s="20">
        <f>'Elegio-Electors'!C1916</f>
        <v>0</v>
      </c>
      <c r="B1916" s="20">
        <f>'Elegio-Electors'!B1916</f>
        <v>0</v>
      </c>
      <c r="C1916" s="91">
        <f>IF(Procédure!$C$33=2,'Elegio-Electors'!D1916,Procédure!$C$33)</f>
        <v>0</v>
      </c>
      <c r="D1916" s="20">
        <f>'Elegio-Electors'!E1916</f>
        <v>0</v>
      </c>
      <c r="E1916" s="91" t="str">
        <f>IF(LEFT(RIGHT('Elegio-Electors'!L1916,2),1)="C",'Elegio-Electors'!L1916,IF(LEFT(RIGHT('Elegio-Electors'!M1916,2),1)="C",'Elegio-Electors'!M1916,""))</f>
        <v/>
      </c>
      <c r="F1916" s="91" t="str">
        <f>IF(LEFT(RIGHT('Elegio-Electors'!L1916,2),1)="O",'Elegio-Electors'!L1916,IF(LEFT(RIGHT('Elegio-Electors'!M1916,2),1)="O",'Elegio-Electors'!M1916,""))</f>
        <v/>
      </c>
      <c r="G1916" s="20" t="e">
        <f>INDEX(bureaux!$A:$H,MATCH($E1916,bureaux!$A:$A,0),8)</f>
        <v>#N/A</v>
      </c>
      <c r="I1916" s="91" t="e">
        <f>_xlfn.CONCAT(INDEX(bureaux!$A:$H,MATCH($E1916,bureaux!$A:$A,0),4)," ",INDEX(bureaux!$A:$H,MATCH($E1916,bureaux!$A:$A,0),5))</f>
        <v>#N/A</v>
      </c>
      <c r="J1916" s="20" t="e">
        <f>INDEX(bureaux!$A:$H,MATCH($E1916,bureaux!$A:$A,0),6)</f>
        <v>#N/A</v>
      </c>
      <c r="K1916" s="20" t="e">
        <f>INDEX(bureaux!$A:$H,MATCH($E1916,bureaux!$A:$A,0),7)</f>
        <v>#N/A</v>
      </c>
    </row>
    <row r="1917" spans="1:11" x14ac:dyDescent="0.25">
      <c r="A1917" s="20">
        <f>'Elegio-Electors'!C1917</f>
        <v>0</v>
      </c>
      <c r="B1917" s="20">
        <f>'Elegio-Electors'!B1917</f>
        <v>0</v>
      </c>
      <c r="C1917" s="91">
        <f>IF(Procédure!$C$33=2,'Elegio-Electors'!D1917,Procédure!$C$33)</f>
        <v>0</v>
      </c>
      <c r="D1917" s="20">
        <f>'Elegio-Electors'!E1917</f>
        <v>0</v>
      </c>
      <c r="E1917" s="91" t="str">
        <f>IF(LEFT(RIGHT('Elegio-Electors'!L1917,2),1)="C",'Elegio-Electors'!L1917,IF(LEFT(RIGHT('Elegio-Electors'!M1917,2),1)="C",'Elegio-Electors'!M1917,""))</f>
        <v/>
      </c>
      <c r="F1917" s="91" t="str">
        <f>IF(LEFT(RIGHT('Elegio-Electors'!L1917,2),1)="O",'Elegio-Electors'!L1917,IF(LEFT(RIGHT('Elegio-Electors'!M1917,2),1)="O",'Elegio-Electors'!M1917,""))</f>
        <v/>
      </c>
      <c r="G1917" s="20" t="e">
        <f>INDEX(bureaux!$A:$H,MATCH($E1917,bureaux!$A:$A,0),8)</f>
        <v>#N/A</v>
      </c>
      <c r="I1917" s="91" t="e">
        <f>_xlfn.CONCAT(INDEX(bureaux!$A:$H,MATCH($E1917,bureaux!$A:$A,0),4)," ",INDEX(bureaux!$A:$H,MATCH($E1917,bureaux!$A:$A,0),5))</f>
        <v>#N/A</v>
      </c>
      <c r="J1917" s="20" t="e">
        <f>INDEX(bureaux!$A:$H,MATCH($E1917,bureaux!$A:$A,0),6)</f>
        <v>#N/A</v>
      </c>
      <c r="K1917" s="20" t="e">
        <f>INDEX(bureaux!$A:$H,MATCH($E1917,bureaux!$A:$A,0),7)</f>
        <v>#N/A</v>
      </c>
    </row>
    <row r="1918" spans="1:11" x14ac:dyDescent="0.25">
      <c r="A1918" s="20">
        <f>'Elegio-Electors'!C1918</f>
        <v>0</v>
      </c>
      <c r="B1918" s="20">
        <f>'Elegio-Electors'!B1918</f>
        <v>0</v>
      </c>
      <c r="C1918" s="91">
        <f>IF(Procédure!$C$33=2,'Elegio-Electors'!D1918,Procédure!$C$33)</f>
        <v>0</v>
      </c>
      <c r="D1918" s="20">
        <f>'Elegio-Electors'!E1918</f>
        <v>0</v>
      </c>
      <c r="E1918" s="91" t="str">
        <f>IF(LEFT(RIGHT('Elegio-Electors'!L1918,2),1)="C",'Elegio-Electors'!L1918,IF(LEFT(RIGHT('Elegio-Electors'!M1918,2),1)="C",'Elegio-Electors'!M1918,""))</f>
        <v/>
      </c>
      <c r="F1918" s="91" t="str">
        <f>IF(LEFT(RIGHT('Elegio-Electors'!L1918,2),1)="O",'Elegio-Electors'!L1918,IF(LEFT(RIGHT('Elegio-Electors'!M1918,2),1)="O",'Elegio-Electors'!M1918,""))</f>
        <v/>
      </c>
      <c r="G1918" s="20" t="e">
        <f>INDEX(bureaux!$A:$H,MATCH($E1918,bureaux!$A:$A,0),8)</f>
        <v>#N/A</v>
      </c>
      <c r="I1918" s="91" t="e">
        <f>_xlfn.CONCAT(INDEX(bureaux!$A:$H,MATCH($E1918,bureaux!$A:$A,0),4)," ",INDEX(bureaux!$A:$H,MATCH($E1918,bureaux!$A:$A,0),5))</f>
        <v>#N/A</v>
      </c>
      <c r="J1918" s="20" t="e">
        <f>INDEX(bureaux!$A:$H,MATCH($E1918,bureaux!$A:$A,0),6)</f>
        <v>#N/A</v>
      </c>
      <c r="K1918" s="20" t="e">
        <f>INDEX(bureaux!$A:$H,MATCH($E1918,bureaux!$A:$A,0),7)</f>
        <v>#N/A</v>
      </c>
    </row>
    <row r="1919" spans="1:11" x14ac:dyDescent="0.25">
      <c r="A1919" s="20">
        <f>'Elegio-Electors'!C1919</f>
        <v>0</v>
      </c>
      <c r="B1919" s="20">
        <f>'Elegio-Electors'!B1919</f>
        <v>0</v>
      </c>
      <c r="C1919" s="91">
        <f>IF(Procédure!$C$33=2,'Elegio-Electors'!D1919,Procédure!$C$33)</f>
        <v>0</v>
      </c>
      <c r="D1919" s="20">
        <f>'Elegio-Electors'!E1919</f>
        <v>0</v>
      </c>
      <c r="E1919" s="91" t="str">
        <f>IF(LEFT(RIGHT('Elegio-Electors'!L1919,2),1)="C",'Elegio-Electors'!L1919,IF(LEFT(RIGHT('Elegio-Electors'!M1919,2),1)="C",'Elegio-Electors'!M1919,""))</f>
        <v/>
      </c>
      <c r="F1919" s="91" t="str">
        <f>IF(LEFT(RIGHT('Elegio-Electors'!L1919,2),1)="O",'Elegio-Electors'!L1919,IF(LEFT(RIGHT('Elegio-Electors'!M1919,2),1)="O",'Elegio-Electors'!M1919,""))</f>
        <v/>
      </c>
      <c r="G1919" s="20" t="e">
        <f>INDEX(bureaux!$A:$H,MATCH($E1919,bureaux!$A:$A,0),8)</f>
        <v>#N/A</v>
      </c>
      <c r="I1919" s="91" t="e">
        <f>_xlfn.CONCAT(INDEX(bureaux!$A:$H,MATCH($E1919,bureaux!$A:$A,0),4)," ",INDEX(bureaux!$A:$H,MATCH($E1919,bureaux!$A:$A,0),5))</f>
        <v>#N/A</v>
      </c>
      <c r="J1919" s="20" t="e">
        <f>INDEX(bureaux!$A:$H,MATCH($E1919,bureaux!$A:$A,0),6)</f>
        <v>#N/A</v>
      </c>
      <c r="K1919" s="20" t="e">
        <f>INDEX(bureaux!$A:$H,MATCH($E1919,bureaux!$A:$A,0),7)</f>
        <v>#N/A</v>
      </c>
    </row>
    <row r="1920" spans="1:11" x14ac:dyDescent="0.25">
      <c r="A1920" s="20">
        <f>'Elegio-Electors'!C1920</f>
        <v>0</v>
      </c>
      <c r="B1920" s="20">
        <f>'Elegio-Electors'!B1920</f>
        <v>0</v>
      </c>
      <c r="C1920" s="91">
        <f>IF(Procédure!$C$33=2,'Elegio-Electors'!D1920,Procédure!$C$33)</f>
        <v>0</v>
      </c>
      <c r="D1920" s="20">
        <f>'Elegio-Electors'!E1920</f>
        <v>0</v>
      </c>
      <c r="E1920" s="91" t="str">
        <f>IF(LEFT(RIGHT('Elegio-Electors'!L1920,2),1)="C",'Elegio-Electors'!L1920,IF(LEFT(RIGHT('Elegio-Electors'!M1920,2),1)="C",'Elegio-Electors'!M1920,""))</f>
        <v/>
      </c>
      <c r="F1920" s="91" t="str">
        <f>IF(LEFT(RIGHT('Elegio-Electors'!L1920,2),1)="O",'Elegio-Electors'!L1920,IF(LEFT(RIGHT('Elegio-Electors'!M1920,2),1)="O",'Elegio-Electors'!M1920,""))</f>
        <v/>
      </c>
      <c r="G1920" s="20" t="e">
        <f>INDEX(bureaux!$A:$H,MATCH($E1920,bureaux!$A:$A,0),8)</f>
        <v>#N/A</v>
      </c>
      <c r="I1920" s="91" t="e">
        <f>_xlfn.CONCAT(INDEX(bureaux!$A:$H,MATCH($E1920,bureaux!$A:$A,0),4)," ",INDEX(bureaux!$A:$H,MATCH($E1920,bureaux!$A:$A,0),5))</f>
        <v>#N/A</v>
      </c>
      <c r="J1920" s="20" t="e">
        <f>INDEX(bureaux!$A:$H,MATCH($E1920,bureaux!$A:$A,0),6)</f>
        <v>#N/A</v>
      </c>
      <c r="K1920" s="20" t="e">
        <f>INDEX(bureaux!$A:$H,MATCH($E1920,bureaux!$A:$A,0),7)</f>
        <v>#N/A</v>
      </c>
    </row>
    <row r="1921" spans="1:11" x14ac:dyDescent="0.25">
      <c r="A1921" s="20">
        <f>'Elegio-Electors'!C1921</f>
        <v>0</v>
      </c>
      <c r="B1921" s="20">
        <f>'Elegio-Electors'!B1921</f>
        <v>0</v>
      </c>
      <c r="C1921" s="91">
        <f>IF(Procédure!$C$33=2,'Elegio-Electors'!D1921,Procédure!$C$33)</f>
        <v>0</v>
      </c>
      <c r="D1921" s="20">
        <f>'Elegio-Electors'!E1921</f>
        <v>0</v>
      </c>
      <c r="E1921" s="91" t="str">
        <f>IF(LEFT(RIGHT('Elegio-Electors'!L1921,2),1)="C",'Elegio-Electors'!L1921,IF(LEFT(RIGHT('Elegio-Electors'!M1921,2),1)="C",'Elegio-Electors'!M1921,""))</f>
        <v/>
      </c>
      <c r="F1921" s="91" t="str">
        <f>IF(LEFT(RIGHT('Elegio-Electors'!L1921,2),1)="O",'Elegio-Electors'!L1921,IF(LEFT(RIGHT('Elegio-Electors'!M1921,2),1)="O",'Elegio-Electors'!M1921,""))</f>
        <v/>
      </c>
      <c r="G1921" s="20" t="e">
        <f>INDEX(bureaux!$A:$H,MATCH($E1921,bureaux!$A:$A,0),8)</f>
        <v>#N/A</v>
      </c>
      <c r="I1921" s="91" t="e">
        <f>_xlfn.CONCAT(INDEX(bureaux!$A:$H,MATCH($E1921,bureaux!$A:$A,0),4)," ",INDEX(bureaux!$A:$H,MATCH($E1921,bureaux!$A:$A,0),5))</f>
        <v>#N/A</v>
      </c>
      <c r="J1921" s="20" t="e">
        <f>INDEX(bureaux!$A:$H,MATCH($E1921,bureaux!$A:$A,0),6)</f>
        <v>#N/A</v>
      </c>
      <c r="K1921" s="20" t="e">
        <f>INDEX(bureaux!$A:$H,MATCH($E1921,bureaux!$A:$A,0),7)</f>
        <v>#N/A</v>
      </c>
    </row>
    <row r="1922" spans="1:11" x14ac:dyDescent="0.25">
      <c r="A1922" s="20">
        <f>'Elegio-Electors'!C1922</f>
        <v>0</v>
      </c>
      <c r="B1922" s="20">
        <f>'Elegio-Electors'!B1922</f>
        <v>0</v>
      </c>
      <c r="C1922" s="91">
        <f>IF(Procédure!$C$33=2,'Elegio-Electors'!D1922,Procédure!$C$33)</f>
        <v>0</v>
      </c>
      <c r="D1922" s="20">
        <f>'Elegio-Electors'!E1922</f>
        <v>0</v>
      </c>
      <c r="E1922" s="91" t="str">
        <f>IF(LEFT(RIGHT('Elegio-Electors'!L1922,2),1)="C",'Elegio-Electors'!L1922,IF(LEFT(RIGHT('Elegio-Electors'!M1922,2),1)="C",'Elegio-Electors'!M1922,""))</f>
        <v/>
      </c>
      <c r="F1922" s="91" t="str">
        <f>IF(LEFT(RIGHT('Elegio-Electors'!L1922,2),1)="O",'Elegio-Electors'!L1922,IF(LEFT(RIGHT('Elegio-Electors'!M1922,2),1)="O",'Elegio-Electors'!M1922,""))</f>
        <v/>
      </c>
      <c r="G1922" s="20" t="e">
        <f>INDEX(bureaux!$A:$H,MATCH($E1922,bureaux!$A:$A,0),8)</f>
        <v>#N/A</v>
      </c>
      <c r="I1922" s="91" t="e">
        <f>_xlfn.CONCAT(INDEX(bureaux!$A:$H,MATCH($E1922,bureaux!$A:$A,0),4)," ",INDEX(bureaux!$A:$H,MATCH($E1922,bureaux!$A:$A,0),5))</f>
        <v>#N/A</v>
      </c>
      <c r="J1922" s="20" t="e">
        <f>INDEX(bureaux!$A:$H,MATCH($E1922,bureaux!$A:$A,0),6)</f>
        <v>#N/A</v>
      </c>
      <c r="K1922" s="20" t="e">
        <f>INDEX(bureaux!$A:$H,MATCH($E1922,bureaux!$A:$A,0),7)</f>
        <v>#N/A</v>
      </c>
    </row>
    <row r="1923" spans="1:11" x14ac:dyDescent="0.25">
      <c r="A1923" s="20">
        <f>'Elegio-Electors'!C1923</f>
        <v>0</v>
      </c>
      <c r="B1923" s="20">
        <f>'Elegio-Electors'!B1923</f>
        <v>0</v>
      </c>
      <c r="C1923" s="91">
        <f>IF(Procédure!$C$33=2,'Elegio-Electors'!D1923,Procédure!$C$33)</f>
        <v>0</v>
      </c>
      <c r="D1923" s="20">
        <f>'Elegio-Electors'!E1923</f>
        <v>0</v>
      </c>
      <c r="E1923" s="91" t="str">
        <f>IF(LEFT(RIGHT('Elegio-Electors'!L1923,2),1)="C",'Elegio-Electors'!L1923,IF(LEFT(RIGHT('Elegio-Electors'!M1923,2),1)="C",'Elegio-Electors'!M1923,""))</f>
        <v/>
      </c>
      <c r="F1923" s="91" t="str">
        <f>IF(LEFT(RIGHT('Elegio-Electors'!L1923,2),1)="O",'Elegio-Electors'!L1923,IF(LEFT(RIGHT('Elegio-Electors'!M1923,2),1)="O",'Elegio-Electors'!M1923,""))</f>
        <v/>
      </c>
      <c r="G1923" s="20" t="e">
        <f>INDEX(bureaux!$A:$H,MATCH($E1923,bureaux!$A:$A,0),8)</f>
        <v>#N/A</v>
      </c>
      <c r="I1923" s="91" t="e">
        <f>_xlfn.CONCAT(INDEX(bureaux!$A:$H,MATCH($E1923,bureaux!$A:$A,0),4)," ",INDEX(bureaux!$A:$H,MATCH($E1923,bureaux!$A:$A,0),5))</f>
        <v>#N/A</v>
      </c>
      <c r="J1923" s="20" t="e">
        <f>INDEX(bureaux!$A:$H,MATCH($E1923,bureaux!$A:$A,0),6)</f>
        <v>#N/A</v>
      </c>
      <c r="K1923" s="20" t="e">
        <f>INDEX(bureaux!$A:$H,MATCH($E1923,bureaux!$A:$A,0),7)</f>
        <v>#N/A</v>
      </c>
    </row>
    <row r="1924" spans="1:11" x14ac:dyDescent="0.25">
      <c r="A1924" s="20">
        <f>'Elegio-Electors'!C1924</f>
        <v>0</v>
      </c>
      <c r="B1924" s="20">
        <f>'Elegio-Electors'!B1924</f>
        <v>0</v>
      </c>
      <c r="C1924" s="91">
        <f>IF(Procédure!$C$33=2,'Elegio-Electors'!D1924,Procédure!$C$33)</f>
        <v>0</v>
      </c>
      <c r="D1924" s="20">
        <f>'Elegio-Electors'!E1924</f>
        <v>0</v>
      </c>
      <c r="E1924" s="91" t="str">
        <f>IF(LEFT(RIGHT('Elegio-Electors'!L1924,2),1)="C",'Elegio-Electors'!L1924,IF(LEFT(RIGHT('Elegio-Electors'!M1924,2),1)="C",'Elegio-Electors'!M1924,""))</f>
        <v/>
      </c>
      <c r="F1924" s="91" t="str">
        <f>IF(LEFT(RIGHT('Elegio-Electors'!L1924,2),1)="O",'Elegio-Electors'!L1924,IF(LEFT(RIGHT('Elegio-Electors'!M1924,2),1)="O",'Elegio-Electors'!M1924,""))</f>
        <v/>
      </c>
      <c r="G1924" s="20" t="e">
        <f>INDEX(bureaux!$A:$H,MATCH($E1924,bureaux!$A:$A,0),8)</f>
        <v>#N/A</v>
      </c>
      <c r="I1924" s="91" t="e">
        <f>_xlfn.CONCAT(INDEX(bureaux!$A:$H,MATCH($E1924,bureaux!$A:$A,0),4)," ",INDEX(bureaux!$A:$H,MATCH($E1924,bureaux!$A:$A,0),5))</f>
        <v>#N/A</v>
      </c>
      <c r="J1924" s="20" t="e">
        <f>INDEX(bureaux!$A:$H,MATCH($E1924,bureaux!$A:$A,0),6)</f>
        <v>#N/A</v>
      </c>
      <c r="K1924" s="20" t="e">
        <f>INDEX(bureaux!$A:$H,MATCH($E1924,bureaux!$A:$A,0),7)</f>
        <v>#N/A</v>
      </c>
    </row>
    <row r="1925" spans="1:11" x14ac:dyDescent="0.25">
      <c r="A1925" s="20">
        <f>'Elegio-Electors'!C1925</f>
        <v>0</v>
      </c>
      <c r="B1925" s="20">
        <f>'Elegio-Electors'!B1925</f>
        <v>0</v>
      </c>
      <c r="C1925" s="91">
        <f>IF(Procédure!$C$33=2,'Elegio-Electors'!D1925,Procédure!$C$33)</f>
        <v>0</v>
      </c>
      <c r="D1925" s="20">
        <f>'Elegio-Electors'!E1925</f>
        <v>0</v>
      </c>
      <c r="E1925" s="91" t="str">
        <f>IF(LEFT(RIGHT('Elegio-Electors'!L1925,2),1)="C",'Elegio-Electors'!L1925,IF(LEFT(RIGHT('Elegio-Electors'!M1925,2),1)="C",'Elegio-Electors'!M1925,""))</f>
        <v/>
      </c>
      <c r="F1925" s="91" t="str">
        <f>IF(LEFT(RIGHT('Elegio-Electors'!L1925,2),1)="O",'Elegio-Electors'!L1925,IF(LEFT(RIGHT('Elegio-Electors'!M1925,2),1)="O",'Elegio-Electors'!M1925,""))</f>
        <v/>
      </c>
      <c r="G1925" s="20" t="e">
        <f>INDEX(bureaux!$A:$H,MATCH($E1925,bureaux!$A:$A,0),8)</f>
        <v>#N/A</v>
      </c>
      <c r="I1925" s="91" t="e">
        <f>_xlfn.CONCAT(INDEX(bureaux!$A:$H,MATCH($E1925,bureaux!$A:$A,0),4)," ",INDEX(bureaux!$A:$H,MATCH($E1925,bureaux!$A:$A,0),5))</f>
        <v>#N/A</v>
      </c>
      <c r="J1925" s="20" t="e">
        <f>INDEX(bureaux!$A:$H,MATCH($E1925,bureaux!$A:$A,0),6)</f>
        <v>#N/A</v>
      </c>
      <c r="K1925" s="20" t="e">
        <f>INDEX(bureaux!$A:$H,MATCH($E1925,bureaux!$A:$A,0),7)</f>
        <v>#N/A</v>
      </c>
    </row>
    <row r="1926" spans="1:11" x14ac:dyDescent="0.25">
      <c r="A1926" s="20">
        <f>'Elegio-Electors'!C1926</f>
        <v>0</v>
      </c>
      <c r="B1926" s="20">
        <f>'Elegio-Electors'!B1926</f>
        <v>0</v>
      </c>
      <c r="C1926" s="91">
        <f>IF(Procédure!$C$33=2,'Elegio-Electors'!D1926,Procédure!$C$33)</f>
        <v>0</v>
      </c>
      <c r="D1926" s="20">
        <f>'Elegio-Electors'!E1926</f>
        <v>0</v>
      </c>
      <c r="E1926" s="91" t="str">
        <f>IF(LEFT(RIGHT('Elegio-Electors'!L1926,2),1)="C",'Elegio-Electors'!L1926,IF(LEFT(RIGHT('Elegio-Electors'!M1926,2),1)="C",'Elegio-Electors'!M1926,""))</f>
        <v/>
      </c>
      <c r="F1926" s="91" t="str">
        <f>IF(LEFT(RIGHT('Elegio-Electors'!L1926,2),1)="O",'Elegio-Electors'!L1926,IF(LEFT(RIGHT('Elegio-Electors'!M1926,2),1)="O",'Elegio-Electors'!M1926,""))</f>
        <v/>
      </c>
      <c r="G1926" s="20" t="e">
        <f>INDEX(bureaux!$A:$H,MATCH($E1926,bureaux!$A:$A,0),8)</f>
        <v>#N/A</v>
      </c>
      <c r="I1926" s="91" t="e">
        <f>_xlfn.CONCAT(INDEX(bureaux!$A:$H,MATCH($E1926,bureaux!$A:$A,0),4)," ",INDEX(bureaux!$A:$H,MATCH($E1926,bureaux!$A:$A,0),5))</f>
        <v>#N/A</v>
      </c>
      <c r="J1926" s="20" t="e">
        <f>INDEX(bureaux!$A:$H,MATCH($E1926,bureaux!$A:$A,0),6)</f>
        <v>#N/A</v>
      </c>
      <c r="K1926" s="20" t="e">
        <f>INDEX(bureaux!$A:$H,MATCH($E1926,bureaux!$A:$A,0),7)</f>
        <v>#N/A</v>
      </c>
    </row>
    <row r="1927" spans="1:11" x14ac:dyDescent="0.25">
      <c r="A1927" s="20">
        <f>'Elegio-Electors'!C1927</f>
        <v>0</v>
      </c>
      <c r="B1927" s="20">
        <f>'Elegio-Electors'!B1927</f>
        <v>0</v>
      </c>
      <c r="C1927" s="91">
        <f>IF(Procédure!$C$33=2,'Elegio-Electors'!D1927,Procédure!$C$33)</f>
        <v>0</v>
      </c>
      <c r="D1927" s="20">
        <f>'Elegio-Electors'!E1927</f>
        <v>0</v>
      </c>
      <c r="E1927" s="91" t="str">
        <f>IF(LEFT(RIGHT('Elegio-Electors'!L1927,2),1)="C",'Elegio-Electors'!L1927,IF(LEFT(RIGHT('Elegio-Electors'!M1927,2),1)="C",'Elegio-Electors'!M1927,""))</f>
        <v/>
      </c>
      <c r="F1927" s="91" t="str">
        <f>IF(LEFT(RIGHT('Elegio-Electors'!L1927,2),1)="O",'Elegio-Electors'!L1927,IF(LEFT(RIGHT('Elegio-Electors'!M1927,2),1)="O",'Elegio-Electors'!M1927,""))</f>
        <v/>
      </c>
      <c r="G1927" s="20" t="e">
        <f>INDEX(bureaux!$A:$H,MATCH($E1927,bureaux!$A:$A,0),8)</f>
        <v>#N/A</v>
      </c>
      <c r="I1927" s="91" t="e">
        <f>_xlfn.CONCAT(INDEX(bureaux!$A:$H,MATCH($E1927,bureaux!$A:$A,0),4)," ",INDEX(bureaux!$A:$H,MATCH($E1927,bureaux!$A:$A,0),5))</f>
        <v>#N/A</v>
      </c>
      <c r="J1927" s="20" t="e">
        <f>INDEX(bureaux!$A:$H,MATCH($E1927,bureaux!$A:$A,0),6)</f>
        <v>#N/A</v>
      </c>
      <c r="K1927" s="20" t="e">
        <f>INDEX(bureaux!$A:$H,MATCH($E1927,bureaux!$A:$A,0),7)</f>
        <v>#N/A</v>
      </c>
    </row>
    <row r="1928" spans="1:11" x14ac:dyDescent="0.25">
      <c r="A1928" s="20">
        <f>'Elegio-Electors'!C1928</f>
        <v>0</v>
      </c>
      <c r="B1928" s="20">
        <f>'Elegio-Electors'!B1928</f>
        <v>0</v>
      </c>
      <c r="C1928" s="91">
        <f>IF(Procédure!$C$33=2,'Elegio-Electors'!D1928,Procédure!$C$33)</f>
        <v>0</v>
      </c>
      <c r="D1928" s="20">
        <f>'Elegio-Electors'!E1928</f>
        <v>0</v>
      </c>
      <c r="E1928" s="91" t="str">
        <f>IF(LEFT(RIGHT('Elegio-Electors'!L1928,2),1)="C",'Elegio-Electors'!L1928,IF(LEFT(RIGHT('Elegio-Electors'!M1928,2),1)="C",'Elegio-Electors'!M1928,""))</f>
        <v/>
      </c>
      <c r="F1928" s="91" t="str">
        <f>IF(LEFT(RIGHT('Elegio-Electors'!L1928,2),1)="O",'Elegio-Electors'!L1928,IF(LEFT(RIGHT('Elegio-Electors'!M1928,2),1)="O",'Elegio-Electors'!M1928,""))</f>
        <v/>
      </c>
      <c r="G1928" s="20" t="e">
        <f>INDEX(bureaux!$A:$H,MATCH($E1928,bureaux!$A:$A,0),8)</f>
        <v>#N/A</v>
      </c>
      <c r="I1928" s="91" t="e">
        <f>_xlfn.CONCAT(INDEX(bureaux!$A:$H,MATCH($E1928,bureaux!$A:$A,0),4)," ",INDEX(bureaux!$A:$H,MATCH($E1928,bureaux!$A:$A,0),5))</f>
        <v>#N/A</v>
      </c>
      <c r="J1928" s="20" t="e">
        <f>INDEX(bureaux!$A:$H,MATCH($E1928,bureaux!$A:$A,0),6)</f>
        <v>#N/A</v>
      </c>
      <c r="K1928" s="20" t="e">
        <f>INDEX(bureaux!$A:$H,MATCH($E1928,bureaux!$A:$A,0),7)</f>
        <v>#N/A</v>
      </c>
    </row>
    <row r="1929" spans="1:11" x14ac:dyDescent="0.25">
      <c r="A1929" s="20">
        <f>'Elegio-Electors'!C1929</f>
        <v>0</v>
      </c>
      <c r="B1929" s="20">
        <f>'Elegio-Electors'!B1929</f>
        <v>0</v>
      </c>
      <c r="C1929" s="91">
        <f>IF(Procédure!$C$33=2,'Elegio-Electors'!D1929,Procédure!$C$33)</f>
        <v>0</v>
      </c>
      <c r="D1929" s="20">
        <f>'Elegio-Electors'!E1929</f>
        <v>0</v>
      </c>
      <c r="E1929" s="91" t="str">
        <f>IF(LEFT(RIGHT('Elegio-Electors'!L1929,2),1)="C",'Elegio-Electors'!L1929,IF(LEFT(RIGHT('Elegio-Electors'!M1929,2),1)="C",'Elegio-Electors'!M1929,""))</f>
        <v/>
      </c>
      <c r="F1929" s="91" t="str">
        <f>IF(LEFT(RIGHT('Elegio-Electors'!L1929,2),1)="O",'Elegio-Electors'!L1929,IF(LEFT(RIGHT('Elegio-Electors'!M1929,2),1)="O",'Elegio-Electors'!M1929,""))</f>
        <v/>
      </c>
      <c r="G1929" s="20" t="e">
        <f>INDEX(bureaux!$A:$H,MATCH($E1929,bureaux!$A:$A,0),8)</f>
        <v>#N/A</v>
      </c>
      <c r="I1929" s="91" t="e">
        <f>_xlfn.CONCAT(INDEX(bureaux!$A:$H,MATCH($E1929,bureaux!$A:$A,0),4)," ",INDEX(bureaux!$A:$H,MATCH($E1929,bureaux!$A:$A,0),5))</f>
        <v>#N/A</v>
      </c>
      <c r="J1929" s="20" t="e">
        <f>INDEX(bureaux!$A:$H,MATCH($E1929,bureaux!$A:$A,0),6)</f>
        <v>#N/A</v>
      </c>
      <c r="K1929" s="20" t="e">
        <f>INDEX(bureaux!$A:$H,MATCH($E1929,bureaux!$A:$A,0),7)</f>
        <v>#N/A</v>
      </c>
    </row>
    <row r="1930" spans="1:11" x14ac:dyDescent="0.25">
      <c r="A1930" s="20">
        <f>'Elegio-Electors'!C1930</f>
        <v>0</v>
      </c>
      <c r="B1930" s="20">
        <f>'Elegio-Electors'!B1930</f>
        <v>0</v>
      </c>
      <c r="C1930" s="91">
        <f>IF(Procédure!$C$33=2,'Elegio-Electors'!D1930,Procédure!$C$33)</f>
        <v>0</v>
      </c>
      <c r="D1930" s="20">
        <f>'Elegio-Electors'!E1930</f>
        <v>0</v>
      </c>
      <c r="E1930" s="91" t="str">
        <f>IF(LEFT(RIGHT('Elegio-Electors'!L1930,2),1)="C",'Elegio-Electors'!L1930,IF(LEFT(RIGHT('Elegio-Electors'!M1930,2),1)="C",'Elegio-Electors'!M1930,""))</f>
        <v/>
      </c>
      <c r="F1930" s="91" t="str">
        <f>IF(LEFT(RIGHT('Elegio-Electors'!L1930,2),1)="O",'Elegio-Electors'!L1930,IF(LEFT(RIGHT('Elegio-Electors'!M1930,2),1)="O",'Elegio-Electors'!M1930,""))</f>
        <v/>
      </c>
      <c r="G1930" s="20" t="e">
        <f>INDEX(bureaux!$A:$H,MATCH($E1930,bureaux!$A:$A,0),8)</f>
        <v>#N/A</v>
      </c>
      <c r="I1930" s="91" t="e">
        <f>_xlfn.CONCAT(INDEX(bureaux!$A:$H,MATCH($E1930,bureaux!$A:$A,0),4)," ",INDEX(bureaux!$A:$H,MATCH($E1930,bureaux!$A:$A,0),5))</f>
        <v>#N/A</v>
      </c>
      <c r="J1930" s="20" t="e">
        <f>INDEX(bureaux!$A:$H,MATCH($E1930,bureaux!$A:$A,0),6)</f>
        <v>#N/A</v>
      </c>
      <c r="K1930" s="20" t="e">
        <f>INDEX(bureaux!$A:$H,MATCH($E1930,bureaux!$A:$A,0),7)</f>
        <v>#N/A</v>
      </c>
    </row>
    <row r="1931" spans="1:11" x14ac:dyDescent="0.25">
      <c r="A1931" s="20">
        <f>'Elegio-Electors'!C1931</f>
        <v>0</v>
      </c>
      <c r="B1931" s="20">
        <f>'Elegio-Electors'!B1931</f>
        <v>0</v>
      </c>
      <c r="C1931" s="91">
        <f>IF(Procédure!$C$33=2,'Elegio-Electors'!D1931,Procédure!$C$33)</f>
        <v>0</v>
      </c>
      <c r="D1931" s="20">
        <f>'Elegio-Electors'!E1931</f>
        <v>0</v>
      </c>
      <c r="E1931" s="91" t="str">
        <f>IF(LEFT(RIGHT('Elegio-Electors'!L1931,2),1)="C",'Elegio-Electors'!L1931,IF(LEFT(RIGHT('Elegio-Electors'!M1931,2),1)="C",'Elegio-Electors'!M1931,""))</f>
        <v/>
      </c>
      <c r="F1931" s="91" t="str">
        <f>IF(LEFT(RIGHT('Elegio-Electors'!L1931,2),1)="O",'Elegio-Electors'!L1931,IF(LEFT(RIGHT('Elegio-Electors'!M1931,2),1)="O",'Elegio-Electors'!M1931,""))</f>
        <v/>
      </c>
      <c r="G1931" s="20" t="e">
        <f>INDEX(bureaux!$A:$H,MATCH($E1931,bureaux!$A:$A,0),8)</f>
        <v>#N/A</v>
      </c>
      <c r="I1931" s="91" t="e">
        <f>_xlfn.CONCAT(INDEX(bureaux!$A:$H,MATCH($E1931,bureaux!$A:$A,0),4)," ",INDEX(bureaux!$A:$H,MATCH($E1931,bureaux!$A:$A,0),5))</f>
        <v>#N/A</v>
      </c>
      <c r="J1931" s="20" t="e">
        <f>INDEX(bureaux!$A:$H,MATCH($E1931,bureaux!$A:$A,0),6)</f>
        <v>#N/A</v>
      </c>
      <c r="K1931" s="20" t="e">
        <f>INDEX(bureaux!$A:$H,MATCH($E1931,bureaux!$A:$A,0),7)</f>
        <v>#N/A</v>
      </c>
    </row>
    <row r="1932" spans="1:11" x14ac:dyDescent="0.25">
      <c r="A1932" s="20">
        <f>'Elegio-Electors'!C1932</f>
        <v>0</v>
      </c>
      <c r="B1932" s="20">
        <f>'Elegio-Electors'!B1932</f>
        <v>0</v>
      </c>
      <c r="C1932" s="91">
        <f>IF(Procédure!$C$33=2,'Elegio-Electors'!D1932,Procédure!$C$33)</f>
        <v>0</v>
      </c>
      <c r="D1932" s="20">
        <f>'Elegio-Electors'!E1932</f>
        <v>0</v>
      </c>
      <c r="E1932" s="91" t="str">
        <f>IF(LEFT(RIGHT('Elegio-Electors'!L1932,2),1)="C",'Elegio-Electors'!L1932,IF(LEFT(RIGHT('Elegio-Electors'!M1932,2),1)="C",'Elegio-Electors'!M1932,""))</f>
        <v/>
      </c>
      <c r="F1932" s="91" t="str">
        <f>IF(LEFT(RIGHT('Elegio-Electors'!L1932,2),1)="O",'Elegio-Electors'!L1932,IF(LEFT(RIGHT('Elegio-Electors'!M1932,2),1)="O",'Elegio-Electors'!M1932,""))</f>
        <v/>
      </c>
      <c r="G1932" s="20" t="e">
        <f>INDEX(bureaux!$A:$H,MATCH($E1932,bureaux!$A:$A,0),8)</f>
        <v>#N/A</v>
      </c>
      <c r="I1932" s="91" t="e">
        <f>_xlfn.CONCAT(INDEX(bureaux!$A:$H,MATCH($E1932,bureaux!$A:$A,0),4)," ",INDEX(bureaux!$A:$H,MATCH($E1932,bureaux!$A:$A,0),5))</f>
        <v>#N/A</v>
      </c>
      <c r="J1932" s="20" t="e">
        <f>INDEX(bureaux!$A:$H,MATCH($E1932,bureaux!$A:$A,0),6)</f>
        <v>#N/A</v>
      </c>
      <c r="K1932" s="20" t="e">
        <f>INDEX(bureaux!$A:$H,MATCH($E1932,bureaux!$A:$A,0),7)</f>
        <v>#N/A</v>
      </c>
    </row>
    <row r="1933" spans="1:11" x14ac:dyDescent="0.25">
      <c r="A1933" s="20">
        <f>'Elegio-Electors'!C1933</f>
        <v>0</v>
      </c>
      <c r="B1933" s="20">
        <f>'Elegio-Electors'!B1933</f>
        <v>0</v>
      </c>
      <c r="C1933" s="91">
        <f>IF(Procédure!$C$33=2,'Elegio-Electors'!D1933,Procédure!$C$33)</f>
        <v>0</v>
      </c>
      <c r="D1933" s="20">
        <f>'Elegio-Electors'!E1933</f>
        <v>0</v>
      </c>
      <c r="E1933" s="91" t="str">
        <f>IF(LEFT(RIGHT('Elegio-Electors'!L1933,2),1)="C",'Elegio-Electors'!L1933,IF(LEFT(RIGHT('Elegio-Electors'!M1933,2),1)="C",'Elegio-Electors'!M1933,""))</f>
        <v/>
      </c>
      <c r="F1933" s="91" t="str">
        <f>IF(LEFT(RIGHT('Elegio-Electors'!L1933,2),1)="O",'Elegio-Electors'!L1933,IF(LEFT(RIGHT('Elegio-Electors'!M1933,2),1)="O",'Elegio-Electors'!M1933,""))</f>
        <v/>
      </c>
      <c r="G1933" s="20" t="e">
        <f>INDEX(bureaux!$A:$H,MATCH($E1933,bureaux!$A:$A,0),8)</f>
        <v>#N/A</v>
      </c>
      <c r="I1933" s="91" t="e">
        <f>_xlfn.CONCAT(INDEX(bureaux!$A:$H,MATCH($E1933,bureaux!$A:$A,0),4)," ",INDEX(bureaux!$A:$H,MATCH($E1933,bureaux!$A:$A,0),5))</f>
        <v>#N/A</v>
      </c>
      <c r="J1933" s="20" t="e">
        <f>INDEX(bureaux!$A:$H,MATCH($E1933,bureaux!$A:$A,0),6)</f>
        <v>#N/A</v>
      </c>
      <c r="K1933" s="20" t="e">
        <f>INDEX(bureaux!$A:$H,MATCH($E1933,bureaux!$A:$A,0),7)</f>
        <v>#N/A</v>
      </c>
    </row>
    <row r="1934" spans="1:11" x14ac:dyDescent="0.25">
      <c r="A1934" s="20">
        <f>'Elegio-Electors'!C1934</f>
        <v>0</v>
      </c>
      <c r="B1934" s="20">
        <f>'Elegio-Electors'!B1934</f>
        <v>0</v>
      </c>
      <c r="C1934" s="91">
        <f>IF(Procédure!$C$33=2,'Elegio-Electors'!D1934,Procédure!$C$33)</f>
        <v>0</v>
      </c>
      <c r="D1934" s="20">
        <f>'Elegio-Electors'!E1934</f>
        <v>0</v>
      </c>
      <c r="E1934" s="91" t="str">
        <f>IF(LEFT(RIGHT('Elegio-Electors'!L1934,2),1)="C",'Elegio-Electors'!L1934,IF(LEFT(RIGHT('Elegio-Electors'!M1934,2),1)="C",'Elegio-Electors'!M1934,""))</f>
        <v/>
      </c>
      <c r="F1934" s="91" t="str">
        <f>IF(LEFT(RIGHT('Elegio-Electors'!L1934,2),1)="O",'Elegio-Electors'!L1934,IF(LEFT(RIGHT('Elegio-Electors'!M1934,2),1)="O",'Elegio-Electors'!M1934,""))</f>
        <v/>
      </c>
      <c r="G1934" s="20" t="e">
        <f>INDEX(bureaux!$A:$H,MATCH($E1934,bureaux!$A:$A,0),8)</f>
        <v>#N/A</v>
      </c>
      <c r="I1934" s="91" t="e">
        <f>_xlfn.CONCAT(INDEX(bureaux!$A:$H,MATCH($E1934,bureaux!$A:$A,0),4)," ",INDEX(bureaux!$A:$H,MATCH($E1934,bureaux!$A:$A,0),5))</f>
        <v>#N/A</v>
      </c>
      <c r="J1934" s="20" t="e">
        <f>INDEX(bureaux!$A:$H,MATCH($E1934,bureaux!$A:$A,0),6)</f>
        <v>#N/A</v>
      </c>
      <c r="K1934" s="20" t="e">
        <f>INDEX(bureaux!$A:$H,MATCH($E1934,bureaux!$A:$A,0),7)</f>
        <v>#N/A</v>
      </c>
    </row>
    <row r="1935" spans="1:11" x14ac:dyDescent="0.25">
      <c r="A1935" s="20">
        <f>'Elegio-Electors'!C1935</f>
        <v>0</v>
      </c>
      <c r="B1935" s="20">
        <f>'Elegio-Electors'!B1935</f>
        <v>0</v>
      </c>
      <c r="C1935" s="91">
        <f>IF(Procédure!$C$33=2,'Elegio-Electors'!D1935,Procédure!$C$33)</f>
        <v>0</v>
      </c>
      <c r="D1935" s="20">
        <f>'Elegio-Electors'!E1935</f>
        <v>0</v>
      </c>
      <c r="E1935" s="91" t="str">
        <f>IF(LEFT(RIGHT('Elegio-Electors'!L1935,2),1)="C",'Elegio-Electors'!L1935,IF(LEFT(RIGHT('Elegio-Electors'!M1935,2),1)="C",'Elegio-Electors'!M1935,""))</f>
        <v/>
      </c>
      <c r="F1935" s="91" t="str">
        <f>IF(LEFT(RIGHT('Elegio-Electors'!L1935,2),1)="O",'Elegio-Electors'!L1935,IF(LEFT(RIGHT('Elegio-Electors'!M1935,2),1)="O",'Elegio-Electors'!M1935,""))</f>
        <v/>
      </c>
      <c r="G1935" s="20" t="e">
        <f>INDEX(bureaux!$A:$H,MATCH($E1935,bureaux!$A:$A,0),8)</f>
        <v>#N/A</v>
      </c>
      <c r="I1935" s="91" t="e">
        <f>_xlfn.CONCAT(INDEX(bureaux!$A:$H,MATCH($E1935,bureaux!$A:$A,0),4)," ",INDEX(bureaux!$A:$H,MATCH($E1935,bureaux!$A:$A,0),5))</f>
        <v>#N/A</v>
      </c>
      <c r="J1935" s="20" t="e">
        <f>INDEX(bureaux!$A:$H,MATCH($E1935,bureaux!$A:$A,0),6)</f>
        <v>#N/A</v>
      </c>
      <c r="K1935" s="20" t="e">
        <f>INDEX(bureaux!$A:$H,MATCH($E1935,bureaux!$A:$A,0),7)</f>
        <v>#N/A</v>
      </c>
    </row>
    <row r="1936" spans="1:11" x14ac:dyDescent="0.25">
      <c r="A1936" s="20">
        <f>'Elegio-Electors'!C1936</f>
        <v>0</v>
      </c>
      <c r="B1936" s="20">
        <f>'Elegio-Electors'!B1936</f>
        <v>0</v>
      </c>
      <c r="C1936" s="91">
        <f>IF(Procédure!$C$33=2,'Elegio-Electors'!D1936,Procédure!$C$33)</f>
        <v>0</v>
      </c>
      <c r="D1936" s="20">
        <f>'Elegio-Electors'!E1936</f>
        <v>0</v>
      </c>
      <c r="E1936" s="91" t="str">
        <f>IF(LEFT(RIGHT('Elegio-Electors'!L1936,2),1)="C",'Elegio-Electors'!L1936,IF(LEFT(RIGHT('Elegio-Electors'!M1936,2),1)="C",'Elegio-Electors'!M1936,""))</f>
        <v/>
      </c>
      <c r="F1936" s="91" t="str">
        <f>IF(LEFT(RIGHT('Elegio-Electors'!L1936,2),1)="O",'Elegio-Electors'!L1936,IF(LEFT(RIGHT('Elegio-Electors'!M1936,2),1)="O",'Elegio-Electors'!M1936,""))</f>
        <v/>
      </c>
      <c r="G1936" s="20" t="e">
        <f>INDEX(bureaux!$A:$H,MATCH($E1936,bureaux!$A:$A,0),8)</f>
        <v>#N/A</v>
      </c>
      <c r="I1936" s="91" t="e">
        <f>_xlfn.CONCAT(INDEX(bureaux!$A:$H,MATCH($E1936,bureaux!$A:$A,0),4)," ",INDEX(bureaux!$A:$H,MATCH($E1936,bureaux!$A:$A,0),5))</f>
        <v>#N/A</v>
      </c>
      <c r="J1936" s="20" t="e">
        <f>INDEX(bureaux!$A:$H,MATCH($E1936,bureaux!$A:$A,0),6)</f>
        <v>#N/A</v>
      </c>
      <c r="K1936" s="20" t="e">
        <f>INDEX(bureaux!$A:$H,MATCH($E1936,bureaux!$A:$A,0),7)</f>
        <v>#N/A</v>
      </c>
    </row>
    <row r="1937" spans="1:11" x14ac:dyDescent="0.25">
      <c r="A1937" s="20">
        <f>'Elegio-Electors'!C1937</f>
        <v>0</v>
      </c>
      <c r="B1937" s="20">
        <f>'Elegio-Electors'!B1937</f>
        <v>0</v>
      </c>
      <c r="C1937" s="91">
        <f>IF(Procédure!$C$33=2,'Elegio-Electors'!D1937,Procédure!$C$33)</f>
        <v>0</v>
      </c>
      <c r="D1937" s="20">
        <f>'Elegio-Electors'!E1937</f>
        <v>0</v>
      </c>
      <c r="E1937" s="91" t="str">
        <f>IF(LEFT(RIGHT('Elegio-Electors'!L1937,2),1)="C",'Elegio-Electors'!L1937,IF(LEFT(RIGHT('Elegio-Electors'!M1937,2),1)="C",'Elegio-Electors'!M1937,""))</f>
        <v/>
      </c>
      <c r="F1937" s="91" t="str">
        <f>IF(LEFT(RIGHT('Elegio-Electors'!L1937,2),1)="O",'Elegio-Electors'!L1937,IF(LEFT(RIGHT('Elegio-Electors'!M1937,2),1)="O",'Elegio-Electors'!M1937,""))</f>
        <v/>
      </c>
      <c r="G1937" s="20" t="e">
        <f>INDEX(bureaux!$A:$H,MATCH($E1937,bureaux!$A:$A,0),8)</f>
        <v>#N/A</v>
      </c>
      <c r="I1937" s="91" t="e">
        <f>_xlfn.CONCAT(INDEX(bureaux!$A:$H,MATCH($E1937,bureaux!$A:$A,0),4)," ",INDEX(bureaux!$A:$H,MATCH($E1937,bureaux!$A:$A,0),5))</f>
        <v>#N/A</v>
      </c>
      <c r="J1937" s="20" t="e">
        <f>INDEX(bureaux!$A:$H,MATCH($E1937,bureaux!$A:$A,0),6)</f>
        <v>#N/A</v>
      </c>
      <c r="K1937" s="20" t="e">
        <f>INDEX(bureaux!$A:$H,MATCH($E1937,bureaux!$A:$A,0),7)</f>
        <v>#N/A</v>
      </c>
    </row>
    <row r="1938" spans="1:11" x14ac:dyDescent="0.25">
      <c r="A1938" s="20">
        <f>'Elegio-Electors'!C1938</f>
        <v>0</v>
      </c>
      <c r="B1938" s="20">
        <f>'Elegio-Electors'!B1938</f>
        <v>0</v>
      </c>
      <c r="C1938" s="91">
        <f>IF(Procédure!$C$33=2,'Elegio-Electors'!D1938,Procédure!$C$33)</f>
        <v>0</v>
      </c>
      <c r="D1938" s="20">
        <f>'Elegio-Electors'!E1938</f>
        <v>0</v>
      </c>
      <c r="E1938" s="91" t="str">
        <f>IF(LEFT(RIGHT('Elegio-Electors'!L1938,2),1)="C",'Elegio-Electors'!L1938,IF(LEFT(RIGHT('Elegio-Electors'!M1938,2),1)="C",'Elegio-Electors'!M1938,""))</f>
        <v/>
      </c>
      <c r="F1938" s="91" t="str">
        <f>IF(LEFT(RIGHT('Elegio-Electors'!L1938,2),1)="O",'Elegio-Electors'!L1938,IF(LEFT(RIGHT('Elegio-Electors'!M1938,2),1)="O",'Elegio-Electors'!M1938,""))</f>
        <v/>
      </c>
      <c r="G1938" s="20" t="e">
        <f>INDEX(bureaux!$A:$H,MATCH($E1938,bureaux!$A:$A,0),8)</f>
        <v>#N/A</v>
      </c>
      <c r="I1938" s="91" t="e">
        <f>_xlfn.CONCAT(INDEX(bureaux!$A:$H,MATCH($E1938,bureaux!$A:$A,0),4)," ",INDEX(bureaux!$A:$H,MATCH($E1938,bureaux!$A:$A,0),5))</f>
        <v>#N/A</v>
      </c>
      <c r="J1938" s="20" t="e">
        <f>INDEX(bureaux!$A:$H,MATCH($E1938,bureaux!$A:$A,0),6)</f>
        <v>#N/A</v>
      </c>
      <c r="K1938" s="20" t="e">
        <f>INDEX(bureaux!$A:$H,MATCH($E1938,bureaux!$A:$A,0),7)</f>
        <v>#N/A</v>
      </c>
    </row>
    <row r="1939" spans="1:11" x14ac:dyDescent="0.25">
      <c r="A1939" s="20">
        <f>'Elegio-Electors'!C1939</f>
        <v>0</v>
      </c>
      <c r="B1939" s="20">
        <f>'Elegio-Electors'!B1939</f>
        <v>0</v>
      </c>
      <c r="C1939" s="91">
        <f>IF(Procédure!$C$33=2,'Elegio-Electors'!D1939,Procédure!$C$33)</f>
        <v>0</v>
      </c>
      <c r="D1939" s="20">
        <f>'Elegio-Electors'!E1939</f>
        <v>0</v>
      </c>
      <c r="E1939" s="91" t="str">
        <f>IF(LEFT(RIGHT('Elegio-Electors'!L1939,2),1)="C",'Elegio-Electors'!L1939,IF(LEFT(RIGHT('Elegio-Electors'!M1939,2),1)="C",'Elegio-Electors'!M1939,""))</f>
        <v/>
      </c>
      <c r="F1939" s="91" t="str">
        <f>IF(LEFT(RIGHT('Elegio-Electors'!L1939,2),1)="O",'Elegio-Electors'!L1939,IF(LEFT(RIGHT('Elegio-Electors'!M1939,2),1)="O",'Elegio-Electors'!M1939,""))</f>
        <v/>
      </c>
      <c r="G1939" s="20" t="e">
        <f>INDEX(bureaux!$A:$H,MATCH($E1939,bureaux!$A:$A,0),8)</f>
        <v>#N/A</v>
      </c>
      <c r="I1939" s="91" t="e">
        <f>_xlfn.CONCAT(INDEX(bureaux!$A:$H,MATCH($E1939,bureaux!$A:$A,0),4)," ",INDEX(bureaux!$A:$H,MATCH($E1939,bureaux!$A:$A,0),5))</f>
        <v>#N/A</v>
      </c>
      <c r="J1939" s="20" t="e">
        <f>INDEX(bureaux!$A:$H,MATCH($E1939,bureaux!$A:$A,0),6)</f>
        <v>#N/A</v>
      </c>
      <c r="K1939" s="20" t="e">
        <f>INDEX(bureaux!$A:$H,MATCH($E1939,bureaux!$A:$A,0),7)</f>
        <v>#N/A</v>
      </c>
    </row>
    <row r="1940" spans="1:11" x14ac:dyDescent="0.25">
      <c r="A1940" s="20">
        <f>'Elegio-Electors'!C1940</f>
        <v>0</v>
      </c>
      <c r="B1940" s="20">
        <f>'Elegio-Electors'!B1940</f>
        <v>0</v>
      </c>
      <c r="C1940" s="91">
        <f>IF(Procédure!$C$33=2,'Elegio-Electors'!D1940,Procédure!$C$33)</f>
        <v>0</v>
      </c>
      <c r="D1940" s="20">
        <f>'Elegio-Electors'!E1940</f>
        <v>0</v>
      </c>
      <c r="E1940" s="91" t="str">
        <f>IF(LEFT(RIGHT('Elegio-Electors'!L1940,2),1)="C",'Elegio-Electors'!L1940,IF(LEFT(RIGHT('Elegio-Electors'!M1940,2),1)="C",'Elegio-Electors'!M1940,""))</f>
        <v/>
      </c>
      <c r="F1940" s="91" t="str">
        <f>IF(LEFT(RIGHT('Elegio-Electors'!L1940,2),1)="O",'Elegio-Electors'!L1940,IF(LEFT(RIGHT('Elegio-Electors'!M1940,2),1)="O",'Elegio-Electors'!M1940,""))</f>
        <v/>
      </c>
      <c r="G1940" s="20" t="e">
        <f>INDEX(bureaux!$A:$H,MATCH($E1940,bureaux!$A:$A,0),8)</f>
        <v>#N/A</v>
      </c>
      <c r="I1940" s="91" t="e">
        <f>_xlfn.CONCAT(INDEX(bureaux!$A:$H,MATCH($E1940,bureaux!$A:$A,0),4)," ",INDEX(bureaux!$A:$H,MATCH($E1940,bureaux!$A:$A,0),5))</f>
        <v>#N/A</v>
      </c>
      <c r="J1940" s="20" t="e">
        <f>INDEX(bureaux!$A:$H,MATCH($E1940,bureaux!$A:$A,0),6)</f>
        <v>#N/A</v>
      </c>
      <c r="K1940" s="20" t="e">
        <f>INDEX(bureaux!$A:$H,MATCH($E1940,bureaux!$A:$A,0),7)</f>
        <v>#N/A</v>
      </c>
    </row>
    <row r="1941" spans="1:11" x14ac:dyDescent="0.25">
      <c r="A1941" s="20">
        <f>'Elegio-Electors'!C1941</f>
        <v>0</v>
      </c>
      <c r="B1941" s="20">
        <f>'Elegio-Electors'!B1941</f>
        <v>0</v>
      </c>
      <c r="C1941" s="91">
        <f>IF(Procédure!$C$33=2,'Elegio-Electors'!D1941,Procédure!$C$33)</f>
        <v>0</v>
      </c>
      <c r="D1941" s="20">
        <f>'Elegio-Electors'!E1941</f>
        <v>0</v>
      </c>
      <c r="E1941" s="91" t="str">
        <f>IF(LEFT(RIGHT('Elegio-Electors'!L1941,2),1)="C",'Elegio-Electors'!L1941,IF(LEFT(RIGHT('Elegio-Electors'!M1941,2),1)="C",'Elegio-Electors'!M1941,""))</f>
        <v/>
      </c>
      <c r="F1941" s="91" t="str">
        <f>IF(LEFT(RIGHT('Elegio-Electors'!L1941,2),1)="O",'Elegio-Electors'!L1941,IF(LEFT(RIGHT('Elegio-Electors'!M1941,2),1)="O",'Elegio-Electors'!M1941,""))</f>
        <v/>
      </c>
      <c r="G1941" s="20" t="e">
        <f>INDEX(bureaux!$A:$H,MATCH($E1941,bureaux!$A:$A,0),8)</f>
        <v>#N/A</v>
      </c>
      <c r="I1941" s="91" t="e">
        <f>_xlfn.CONCAT(INDEX(bureaux!$A:$H,MATCH($E1941,bureaux!$A:$A,0),4)," ",INDEX(bureaux!$A:$H,MATCH($E1941,bureaux!$A:$A,0),5))</f>
        <v>#N/A</v>
      </c>
      <c r="J1941" s="20" t="e">
        <f>INDEX(bureaux!$A:$H,MATCH($E1941,bureaux!$A:$A,0),6)</f>
        <v>#N/A</v>
      </c>
      <c r="K1941" s="20" t="e">
        <f>INDEX(bureaux!$A:$H,MATCH($E1941,bureaux!$A:$A,0),7)</f>
        <v>#N/A</v>
      </c>
    </row>
    <row r="1942" spans="1:11" x14ac:dyDescent="0.25">
      <c r="A1942" s="20">
        <f>'Elegio-Electors'!C1942</f>
        <v>0</v>
      </c>
      <c r="B1942" s="20">
        <f>'Elegio-Electors'!B1942</f>
        <v>0</v>
      </c>
      <c r="C1942" s="91">
        <f>IF(Procédure!$C$33=2,'Elegio-Electors'!D1942,Procédure!$C$33)</f>
        <v>0</v>
      </c>
      <c r="D1942" s="20">
        <f>'Elegio-Electors'!E1942</f>
        <v>0</v>
      </c>
      <c r="E1942" s="91" t="str">
        <f>IF(LEFT(RIGHT('Elegio-Electors'!L1942,2),1)="C",'Elegio-Electors'!L1942,IF(LEFT(RIGHT('Elegio-Electors'!M1942,2),1)="C",'Elegio-Electors'!M1942,""))</f>
        <v/>
      </c>
      <c r="F1942" s="91" t="str">
        <f>IF(LEFT(RIGHT('Elegio-Electors'!L1942,2),1)="O",'Elegio-Electors'!L1942,IF(LEFT(RIGHT('Elegio-Electors'!M1942,2),1)="O",'Elegio-Electors'!M1942,""))</f>
        <v/>
      </c>
      <c r="G1942" s="20" t="e">
        <f>INDEX(bureaux!$A:$H,MATCH($E1942,bureaux!$A:$A,0),8)</f>
        <v>#N/A</v>
      </c>
      <c r="I1942" s="91" t="e">
        <f>_xlfn.CONCAT(INDEX(bureaux!$A:$H,MATCH($E1942,bureaux!$A:$A,0),4)," ",INDEX(bureaux!$A:$H,MATCH($E1942,bureaux!$A:$A,0),5))</f>
        <v>#N/A</v>
      </c>
      <c r="J1942" s="20" t="e">
        <f>INDEX(bureaux!$A:$H,MATCH($E1942,bureaux!$A:$A,0),6)</f>
        <v>#N/A</v>
      </c>
      <c r="K1942" s="20" t="e">
        <f>INDEX(bureaux!$A:$H,MATCH($E1942,bureaux!$A:$A,0),7)</f>
        <v>#N/A</v>
      </c>
    </row>
    <row r="1943" spans="1:11" x14ac:dyDescent="0.25">
      <c r="A1943" s="20">
        <f>'Elegio-Electors'!C1943</f>
        <v>0</v>
      </c>
      <c r="B1943" s="20">
        <f>'Elegio-Electors'!B1943</f>
        <v>0</v>
      </c>
      <c r="C1943" s="91">
        <f>IF(Procédure!$C$33=2,'Elegio-Electors'!D1943,Procédure!$C$33)</f>
        <v>0</v>
      </c>
      <c r="D1943" s="20">
        <f>'Elegio-Electors'!E1943</f>
        <v>0</v>
      </c>
      <c r="E1943" s="91" t="str">
        <f>IF(LEFT(RIGHT('Elegio-Electors'!L1943,2),1)="C",'Elegio-Electors'!L1943,IF(LEFT(RIGHT('Elegio-Electors'!M1943,2),1)="C",'Elegio-Electors'!M1943,""))</f>
        <v/>
      </c>
      <c r="F1943" s="91" t="str">
        <f>IF(LEFT(RIGHT('Elegio-Electors'!L1943,2),1)="O",'Elegio-Electors'!L1943,IF(LEFT(RIGHT('Elegio-Electors'!M1943,2),1)="O",'Elegio-Electors'!M1943,""))</f>
        <v/>
      </c>
      <c r="G1943" s="20" t="e">
        <f>INDEX(bureaux!$A:$H,MATCH($E1943,bureaux!$A:$A,0),8)</f>
        <v>#N/A</v>
      </c>
      <c r="I1943" s="91" t="e">
        <f>_xlfn.CONCAT(INDEX(bureaux!$A:$H,MATCH($E1943,bureaux!$A:$A,0),4)," ",INDEX(bureaux!$A:$H,MATCH($E1943,bureaux!$A:$A,0),5))</f>
        <v>#N/A</v>
      </c>
      <c r="J1943" s="20" t="e">
        <f>INDEX(bureaux!$A:$H,MATCH($E1943,bureaux!$A:$A,0),6)</f>
        <v>#N/A</v>
      </c>
      <c r="K1943" s="20" t="e">
        <f>INDEX(bureaux!$A:$H,MATCH($E1943,bureaux!$A:$A,0),7)</f>
        <v>#N/A</v>
      </c>
    </row>
    <row r="1944" spans="1:11" x14ac:dyDescent="0.25">
      <c r="A1944" s="20">
        <f>'Elegio-Electors'!C1944</f>
        <v>0</v>
      </c>
      <c r="B1944" s="20">
        <f>'Elegio-Electors'!B1944</f>
        <v>0</v>
      </c>
      <c r="C1944" s="91">
        <f>IF(Procédure!$C$33=2,'Elegio-Electors'!D1944,Procédure!$C$33)</f>
        <v>0</v>
      </c>
      <c r="D1944" s="20">
        <f>'Elegio-Electors'!E1944</f>
        <v>0</v>
      </c>
      <c r="E1944" s="91" t="str">
        <f>IF(LEFT(RIGHT('Elegio-Electors'!L1944,2),1)="C",'Elegio-Electors'!L1944,IF(LEFT(RIGHT('Elegio-Electors'!M1944,2),1)="C",'Elegio-Electors'!M1944,""))</f>
        <v/>
      </c>
      <c r="F1944" s="91" t="str">
        <f>IF(LEFT(RIGHT('Elegio-Electors'!L1944,2),1)="O",'Elegio-Electors'!L1944,IF(LEFT(RIGHT('Elegio-Electors'!M1944,2),1)="O",'Elegio-Electors'!M1944,""))</f>
        <v/>
      </c>
      <c r="G1944" s="20" t="e">
        <f>INDEX(bureaux!$A:$H,MATCH($E1944,bureaux!$A:$A,0),8)</f>
        <v>#N/A</v>
      </c>
      <c r="I1944" s="91" t="e">
        <f>_xlfn.CONCAT(INDEX(bureaux!$A:$H,MATCH($E1944,bureaux!$A:$A,0),4)," ",INDEX(bureaux!$A:$H,MATCH($E1944,bureaux!$A:$A,0),5))</f>
        <v>#N/A</v>
      </c>
      <c r="J1944" s="20" t="e">
        <f>INDEX(bureaux!$A:$H,MATCH($E1944,bureaux!$A:$A,0),6)</f>
        <v>#N/A</v>
      </c>
      <c r="K1944" s="20" t="e">
        <f>INDEX(bureaux!$A:$H,MATCH($E1944,bureaux!$A:$A,0),7)</f>
        <v>#N/A</v>
      </c>
    </row>
    <row r="1945" spans="1:11" x14ac:dyDescent="0.25">
      <c r="A1945" s="20">
        <f>'Elegio-Electors'!C1945</f>
        <v>0</v>
      </c>
      <c r="B1945" s="20">
        <f>'Elegio-Electors'!B1945</f>
        <v>0</v>
      </c>
      <c r="C1945" s="91">
        <f>IF(Procédure!$C$33=2,'Elegio-Electors'!D1945,Procédure!$C$33)</f>
        <v>0</v>
      </c>
      <c r="D1945" s="20">
        <f>'Elegio-Electors'!E1945</f>
        <v>0</v>
      </c>
      <c r="E1945" s="91" t="str">
        <f>IF(LEFT(RIGHT('Elegio-Electors'!L1945,2),1)="C",'Elegio-Electors'!L1945,IF(LEFT(RIGHT('Elegio-Electors'!M1945,2),1)="C",'Elegio-Electors'!M1945,""))</f>
        <v/>
      </c>
      <c r="F1945" s="91" t="str">
        <f>IF(LEFT(RIGHT('Elegio-Electors'!L1945,2),1)="O",'Elegio-Electors'!L1945,IF(LEFT(RIGHT('Elegio-Electors'!M1945,2),1)="O",'Elegio-Electors'!M1945,""))</f>
        <v/>
      </c>
      <c r="G1945" s="20" t="e">
        <f>INDEX(bureaux!$A:$H,MATCH($E1945,bureaux!$A:$A,0),8)</f>
        <v>#N/A</v>
      </c>
      <c r="I1945" s="91" t="e">
        <f>_xlfn.CONCAT(INDEX(bureaux!$A:$H,MATCH($E1945,bureaux!$A:$A,0),4)," ",INDEX(bureaux!$A:$H,MATCH($E1945,bureaux!$A:$A,0),5))</f>
        <v>#N/A</v>
      </c>
      <c r="J1945" s="20" t="e">
        <f>INDEX(bureaux!$A:$H,MATCH($E1945,bureaux!$A:$A,0),6)</f>
        <v>#N/A</v>
      </c>
      <c r="K1945" s="20" t="e">
        <f>INDEX(bureaux!$A:$H,MATCH($E1945,bureaux!$A:$A,0),7)</f>
        <v>#N/A</v>
      </c>
    </row>
    <row r="1946" spans="1:11" x14ac:dyDescent="0.25">
      <c r="A1946" s="20">
        <f>'Elegio-Electors'!C1946</f>
        <v>0</v>
      </c>
      <c r="B1946" s="20">
        <f>'Elegio-Electors'!B1946</f>
        <v>0</v>
      </c>
      <c r="C1946" s="91">
        <f>IF(Procédure!$C$33=2,'Elegio-Electors'!D1946,Procédure!$C$33)</f>
        <v>0</v>
      </c>
      <c r="D1946" s="20">
        <f>'Elegio-Electors'!E1946</f>
        <v>0</v>
      </c>
      <c r="E1946" s="91" t="str">
        <f>IF(LEFT(RIGHT('Elegio-Electors'!L1946,2),1)="C",'Elegio-Electors'!L1946,IF(LEFT(RIGHT('Elegio-Electors'!M1946,2),1)="C",'Elegio-Electors'!M1946,""))</f>
        <v/>
      </c>
      <c r="F1946" s="91" t="str">
        <f>IF(LEFT(RIGHT('Elegio-Electors'!L1946,2),1)="O",'Elegio-Electors'!L1946,IF(LEFT(RIGHT('Elegio-Electors'!M1946,2),1)="O",'Elegio-Electors'!M1946,""))</f>
        <v/>
      </c>
      <c r="G1946" s="20" t="e">
        <f>INDEX(bureaux!$A:$H,MATCH($E1946,bureaux!$A:$A,0),8)</f>
        <v>#N/A</v>
      </c>
      <c r="I1946" s="91" t="e">
        <f>_xlfn.CONCAT(INDEX(bureaux!$A:$H,MATCH($E1946,bureaux!$A:$A,0),4)," ",INDEX(bureaux!$A:$H,MATCH($E1946,bureaux!$A:$A,0),5))</f>
        <v>#N/A</v>
      </c>
      <c r="J1946" s="20" t="e">
        <f>INDEX(bureaux!$A:$H,MATCH($E1946,bureaux!$A:$A,0),6)</f>
        <v>#N/A</v>
      </c>
      <c r="K1946" s="20" t="e">
        <f>INDEX(bureaux!$A:$H,MATCH($E1946,bureaux!$A:$A,0),7)</f>
        <v>#N/A</v>
      </c>
    </row>
    <row r="1947" spans="1:11" x14ac:dyDescent="0.25">
      <c r="A1947" s="20">
        <f>'Elegio-Electors'!C1947</f>
        <v>0</v>
      </c>
      <c r="B1947" s="20">
        <f>'Elegio-Electors'!B1947</f>
        <v>0</v>
      </c>
      <c r="C1947" s="91">
        <f>IF(Procédure!$C$33=2,'Elegio-Electors'!D1947,Procédure!$C$33)</f>
        <v>0</v>
      </c>
      <c r="D1947" s="20">
        <f>'Elegio-Electors'!E1947</f>
        <v>0</v>
      </c>
      <c r="E1947" s="91" t="str">
        <f>IF(LEFT(RIGHT('Elegio-Electors'!L1947,2),1)="C",'Elegio-Electors'!L1947,IF(LEFT(RIGHT('Elegio-Electors'!M1947,2),1)="C",'Elegio-Electors'!M1947,""))</f>
        <v/>
      </c>
      <c r="F1947" s="91" t="str">
        <f>IF(LEFT(RIGHT('Elegio-Electors'!L1947,2),1)="O",'Elegio-Electors'!L1947,IF(LEFT(RIGHT('Elegio-Electors'!M1947,2),1)="O",'Elegio-Electors'!M1947,""))</f>
        <v/>
      </c>
      <c r="G1947" s="20" t="e">
        <f>INDEX(bureaux!$A:$H,MATCH($E1947,bureaux!$A:$A,0),8)</f>
        <v>#N/A</v>
      </c>
      <c r="I1947" s="91" t="e">
        <f>_xlfn.CONCAT(INDEX(bureaux!$A:$H,MATCH($E1947,bureaux!$A:$A,0),4)," ",INDEX(bureaux!$A:$H,MATCH($E1947,bureaux!$A:$A,0),5))</f>
        <v>#N/A</v>
      </c>
      <c r="J1947" s="20" t="e">
        <f>INDEX(bureaux!$A:$H,MATCH($E1947,bureaux!$A:$A,0),6)</f>
        <v>#N/A</v>
      </c>
      <c r="K1947" s="20" t="e">
        <f>INDEX(bureaux!$A:$H,MATCH($E1947,bureaux!$A:$A,0),7)</f>
        <v>#N/A</v>
      </c>
    </row>
    <row r="1948" spans="1:11" x14ac:dyDescent="0.25">
      <c r="A1948" s="20">
        <f>'Elegio-Electors'!C1948</f>
        <v>0</v>
      </c>
      <c r="B1948" s="20">
        <f>'Elegio-Electors'!B1948</f>
        <v>0</v>
      </c>
      <c r="C1948" s="91">
        <f>IF(Procédure!$C$33=2,'Elegio-Electors'!D1948,Procédure!$C$33)</f>
        <v>0</v>
      </c>
      <c r="D1948" s="20">
        <f>'Elegio-Electors'!E1948</f>
        <v>0</v>
      </c>
      <c r="E1948" s="91" t="str">
        <f>IF(LEFT(RIGHT('Elegio-Electors'!L1948,2),1)="C",'Elegio-Electors'!L1948,IF(LEFT(RIGHT('Elegio-Electors'!M1948,2),1)="C",'Elegio-Electors'!M1948,""))</f>
        <v/>
      </c>
      <c r="F1948" s="91" t="str">
        <f>IF(LEFT(RIGHT('Elegio-Electors'!L1948,2),1)="O",'Elegio-Electors'!L1948,IF(LEFT(RIGHT('Elegio-Electors'!M1948,2),1)="O",'Elegio-Electors'!M1948,""))</f>
        <v/>
      </c>
      <c r="G1948" s="20" t="e">
        <f>INDEX(bureaux!$A:$H,MATCH($E1948,bureaux!$A:$A,0),8)</f>
        <v>#N/A</v>
      </c>
      <c r="I1948" s="91" t="e">
        <f>_xlfn.CONCAT(INDEX(bureaux!$A:$H,MATCH($E1948,bureaux!$A:$A,0),4)," ",INDEX(bureaux!$A:$H,MATCH($E1948,bureaux!$A:$A,0),5))</f>
        <v>#N/A</v>
      </c>
      <c r="J1948" s="20" t="e">
        <f>INDEX(bureaux!$A:$H,MATCH($E1948,bureaux!$A:$A,0),6)</f>
        <v>#N/A</v>
      </c>
      <c r="K1948" s="20" t="e">
        <f>INDEX(bureaux!$A:$H,MATCH($E1948,bureaux!$A:$A,0),7)</f>
        <v>#N/A</v>
      </c>
    </row>
    <row r="1949" spans="1:11" x14ac:dyDescent="0.25">
      <c r="A1949" s="20">
        <f>'Elegio-Electors'!C1949</f>
        <v>0</v>
      </c>
      <c r="B1949" s="20">
        <f>'Elegio-Electors'!B1949</f>
        <v>0</v>
      </c>
      <c r="C1949" s="91">
        <f>IF(Procédure!$C$33=2,'Elegio-Electors'!D1949,Procédure!$C$33)</f>
        <v>0</v>
      </c>
      <c r="D1949" s="20">
        <f>'Elegio-Electors'!E1949</f>
        <v>0</v>
      </c>
      <c r="E1949" s="91" t="str">
        <f>IF(LEFT(RIGHT('Elegio-Electors'!L1949,2),1)="C",'Elegio-Electors'!L1949,IF(LEFT(RIGHT('Elegio-Electors'!M1949,2),1)="C",'Elegio-Electors'!M1949,""))</f>
        <v/>
      </c>
      <c r="F1949" s="91" t="str">
        <f>IF(LEFT(RIGHT('Elegio-Electors'!L1949,2),1)="O",'Elegio-Electors'!L1949,IF(LEFT(RIGHT('Elegio-Electors'!M1949,2),1)="O",'Elegio-Electors'!M1949,""))</f>
        <v/>
      </c>
      <c r="G1949" s="20" t="e">
        <f>INDEX(bureaux!$A:$H,MATCH($E1949,bureaux!$A:$A,0),8)</f>
        <v>#N/A</v>
      </c>
      <c r="I1949" s="91" t="e">
        <f>_xlfn.CONCAT(INDEX(bureaux!$A:$H,MATCH($E1949,bureaux!$A:$A,0),4)," ",INDEX(bureaux!$A:$H,MATCH($E1949,bureaux!$A:$A,0),5))</f>
        <v>#N/A</v>
      </c>
      <c r="J1949" s="20" t="e">
        <f>INDEX(bureaux!$A:$H,MATCH($E1949,bureaux!$A:$A,0),6)</f>
        <v>#N/A</v>
      </c>
      <c r="K1949" s="20" t="e">
        <f>INDEX(bureaux!$A:$H,MATCH($E1949,bureaux!$A:$A,0),7)</f>
        <v>#N/A</v>
      </c>
    </row>
    <row r="1950" spans="1:11" x14ac:dyDescent="0.25">
      <c r="A1950" s="20">
        <f>'Elegio-Electors'!C1950</f>
        <v>0</v>
      </c>
      <c r="B1950" s="20">
        <f>'Elegio-Electors'!B1950</f>
        <v>0</v>
      </c>
      <c r="C1950" s="91">
        <f>IF(Procédure!$C$33=2,'Elegio-Electors'!D1950,Procédure!$C$33)</f>
        <v>0</v>
      </c>
      <c r="D1950" s="20">
        <f>'Elegio-Electors'!E1950</f>
        <v>0</v>
      </c>
      <c r="E1950" s="91" t="str">
        <f>IF(LEFT(RIGHT('Elegio-Electors'!L1950,2),1)="C",'Elegio-Electors'!L1950,IF(LEFT(RIGHT('Elegio-Electors'!M1950,2),1)="C",'Elegio-Electors'!M1950,""))</f>
        <v/>
      </c>
      <c r="F1950" s="91" t="str">
        <f>IF(LEFT(RIGHT('Elegio-Electors'!L1950,2),1)="O",'Elegio-Electors'!L1950,IF(LEFT(RIGHT('Elegio-Electors'!M1950,2),1)="O",'Elegio-Electors'!M1950,""))</f>
        <v/>
      </c>
      <c r="G1950" s="20" t="e">
        <f>INDEX(bureaux!$A:$H,MATCH($E1950,bureaux!$A:$A,0),8)</f>
        <v>#N/A</v>
      </c>
      <c r="I1950" s="91" t="e">
        <f>_xlfn.CONCAT(INDEX(bureaux!$A:$H,MATCH($E1950,bureaux!$A:$A,0),4)," ",INDEX(bureaux!$A:$H,MATCH($E1950,bureaux!$A:$A,0),5))</f>
        <v>#N/A</v>
      </c>
      <c r="J1950" s="20" t="e">
        <f>INDEX(bureaux!$A:$H,MATCH($E1950,bureaux!$A:$A,0),6)</f>
        <v>#N/A</v>
      </c>
      <c r="K1950" s="20" t="e">
        <f>INDEX(bureaux!$A:$H,MATCH($E1950,bureaux!$A:$A,0),7)</f>
        <v>#N/A</v>
      </c>
    </row>
    <row r="1951" spans="1:11" x14ac:dyDescent="0.25">
      <c r="A1951" s="20">
        <f>'Elegio-Electors'!C1951</f>
        <v>0</v>
      </c>
      <c r="B1951" s="20">
        <f>'Elegio-Electors'!B1951</f>
        <v>0</v>
      </c>
      <c r="C1951" s="91">
        <f>IF(Procédure!$C$33=2,'Elegio-Electors'!D1951,Procédure!$C$33)</f>
        <v>0</v>
      </c>
      <c r="D1951" s="20">
        <f>'Elegio-Electors'!E1951</f>
        <v>0</v>
      </c>
      <c r="E1951" s="91" t="str">
        <f>IF(LEFT(RIGHT('Elegio-Electors'!L1951,2),1)="C",'Elegio-Electors'!L1951,IF(LEFT(RIGHT('Elegio-Electors'!M1951,2),1)="C",'Elegio-Electors'!M1951,""))</f>
        <v/>
      </c>
      <c r="F1951" s="91" t="str">
        <f>IF(LEFT(RIGHT('Elegio-Electors'!L1951,2),1)="O",'Elegio-Electors'!L1951,IF(LEFT(RIGHT('Elegio-Electors'!M1951,2),1)="O",'Elegio-Electors'!M1951,""))</f>
        <v/>
      </c>
      <c r="G1951" s="20" t="e">
        <f>INDEX(bureaux!$A:$H,MATCH($E1951,bureaux!$A:$A,0),8)</f>
        <v>#N/A</v>
      </c>
      <c r="I1951" s="91" t="e">
        <f>_xlfn.CONCAT(INDEX(bureaux!$A:$H,MATCH($E1951,bureaux!$A:$A,0),4)," ",INDEX(bureaux!$A:$H,MATCH($E1951,bureaux!$A:$A,0),5))</f>
        <v>#N/A</v>
      </c>
      <c r="J1951" s="20" t="e">
        <f>INDEX(bureaux!$A:$H,MATCH($E1951,bureaux!$A:$A,0),6)</f>
        <v>#N/A</v>
      </c>
      <c r="K1951" s="20" t="e">
        <f>INDEX(bureaux!$A:$H,MATCH($E1951,bureaux!$A:$A,0),7)</f>
        <v>#N/A</v>
      </c>
    </row>
    <row r="1952" spans="1:11" x14ac:dyDescent="0.25">
      <c r="A1952" s="20">
        <f>'Elegio-Electors'!C1952</f>
        <v>0</v>
      </c>
      <c r="B1952" s="20">
        <f>'Elegio-Electors'!B1952</f>
        <v>0</v>
      </c>
      <c r="C1952" s="91">
        <f>IF(Procédure!$C$33=2,'Elegio-Electors'!D1952,Procédure!$C$33)</f>
        <v>0</v>
      </c>
      <c r="D1952" s="20">
        <f>'Elegio-Electors'!E1952</f>
        <v>0</v>
      </c>
      <c r="E1952" s="91" t="str">
        <f>IF(LEFT(RIGHT('Elegio-Electors'!L1952,2),1)="C",'Elegio-Electors'!L1952,IF(LEFT(RIGHT('Elegio-Electors'!M1952,2),1)="C",'Elegio-Electors'!M1952,""))</f>
        <v/>
      </c>
      <c r="F1952" s="91" t="str">
        <f>IF(LEFT(RIGHT('Elegio-Electors'!L1952,2),1)="O",'Elegio-Electors'!L1952,IF(LEFT(RIGHT('Elegio-Electors'!M1952,2),1)="O",'Elegio-Electors'!M1952,""))</f>
        <v/>
      </c>
      <c r="G1952" s="20" t="e">
        <f>INDEX(bureaux!$A:$H,MATCH($E1952,bureaux!$A:$A,0),8)</f>
        <v>#N/A</v>
      </c>
      <c r="I1952" s="91" t="e">
        <f>_xlfn.CONCAT(INDEX(bureaux!$A:$H,MATCH($E1952,bureaux!$A:$A,0),4)," ",INDEX(bureaux!$A:$H,MATCH($E1952,bureaux!$A:$A,0),5))</f>
        <v>#N/A</v>
      </c>
      <c r="J1952" s="20" t="e">
        <f>INDEX(bureaux!$A:$H,MATCH($E1952,bureaux!$A:$A,0),6)</f>
        <v>#N/A</v>
      </c>
      <c r="K1952" s="20" t="e">
        <f>INDEX(bureaux!$A:$H,MATCH($E1952,bureaux!$A:$A,0),7)</f>
        <v>#N/A</v>
      </c>
    </row>
    <row r="1953" spans="1:11" x14ac:dyDescent="0.25">
      <c r="A1953" s="20">
        <f>'Elegio-Electors'!C1953</f>
        <v>0</v>
      </c>
      <c r="B1953" s="20">
        <f>'Elegio-Electors'!B1953</f>
        <v>0</v>
      </c>
      <c r="C1953" s="91">
        <f>IF(Procédure!$C$33=2,'Elegio-Electors'!D1953,Procédure!$C$33)</f>
        <v>0</v>
      </c>
      <c r="D1953" s="20">
        <f>'Elegio-Electors'!E1953</f>
        <v>0</v>
      </c>
      <c r="E1953" s="91" t="str">
        <f>IF(LEFT(RIGHT('Elegio-Electors'!L1953,2),1)="C",'Elegio-Electors'!L1953,IF(LEFT(RIGHT('Elegio-Electors'!M1953,2),1)="C",'Elegio-Electors'!M1953,""))</f>
        <v/>
      </c>
      <c r="F1953" s="91" t="str">
        <f>IF(LEFT(RIGHT('Elegio-Electors'!L1953,2),1)="O",'Elegio-Electors'!L1953,IF(LEFT(RIGHT('Elegio-Electors'!M1953,2),1)="O",'Elegio-Electors'!M1953,""))</f>
        <v/>
      </c>
      <c r="G1953" s="20" t="e">
        <f>INDEX(bureaux!$A:$H,MATCH($E1953,bureaux!$A:$A,0),8)</f>
        <v>#N/A</v>
      </c>
      <c r="I1953" s="91" t="e">
        <f>_xlfn.CONCAT(INDEX(bureaux!$A:$H,MATCH($E1953,bureaux!$A:$A,0),4)," ",INDEX(bureaux!$A:$H,MATCH($E1953,bureaux!$A:$A,0),5))</f>
        <v>#N/A</v>
      </c>
      <c r="J1953" s="20" t="e">
        <f>INDEX(bureaux!$A:$H,MATCH($E1953,bureaux!$A:$A,0),6)</f>
        <v>#N/A</v>
      </c>
      <c r="K1953" s="20" t="e">
        <f>INDEX(bureaux!$A:$H,MATCH($E1953,bureaux!$A:$A,0),7)</f>
        <v>#N/A</v>
      </c>
    </row>
    <row r="1954" spans="1:11" x14ac:dyDescent="0.25">
      <c r="A1954" s="20">
        <f>'Elegio-Electors'!C1954</f>
        <v>0</v>
      </c>
      <c r="B1954" s="20">
        <f>'Elegio-Electors'!B1954</f>
        <v>0</v>
      </c>
      <c r="C1954" s="91">
        <f>IF(Procédure!$C$33=2,'Elegio-Electors'!D1954,Procédure!$C$33)</f>
        <v>0</v>
      </c>
      <c r="D1954" s="20">
        <f>'Elegio-Electors'!E1954</f>
        <v>0</v>
      </c>
      <c r="E1954" s="91" t="str">
        <f>IF(LEFT(RIGHT('Elegio-Electors'!L1954,2),1)="C",'Elegio-Electors'!L1954,IF(LEFT(RIGHT('Elegio-Electors'!M1954,2),1)="C",'Elegio-Electors'!M1954,""))</f>
        <v/>
      </c>
      <c r="F1954" s="91" t="str">
        <f>IF(LEFT(RIGHT('Elegio-Electors'!L1954,2),1)="O",'Elegio-Electors'!L1954,IF(LEFT(RIGHT('Elegio-Electors'!M1954,2),1)="O",'Elegio-Electors'!M1954,""))</f>
        <v/>
      </c>
      <c r="G1954" s="20" t="e">
        <f>INDEX(bureaux!$A:$H,MATCH($E1954,bureaux!$A:$A,0),8)</f>
        <v>#N/A</v>
      </c>
      <c r="I1954" s="91" t="e">
        <f>_xlfn.CONCAT(INDEX(bureaux!$A:$H,MATCH($E1954,bureaux!$A:$A,0),4)," ",INDEX(bureaux!$A:$H,MATCH($E1954,bureaux!$A:$A,0),5))</f>
        <v>#N/A</v>
      </c>
      <c r="J1954" s="20" t="e">
        <f>INDEX(bureaux!$A:$H,MATCH($E1954,bureaux!$A:$A,0),6)</f>
        <v>#N/A</v>
      </c>
      <c r="K1954" s="20" t="e">
        <f>INDEX(bureaux!$A:$H,MATCH($E1954,bureaux!$A:$A,0),7)</f>
        <v>#N/A</v>
      </c>
    </row>
    <row r="1955" spans="1:11" x14ac:dyDescent="0.25">
      <c r="A1955" s="20">
        <f>'Elegio-Electors'!C1955</f>
        <v>0</v>
      </c>
      <c r="B1955" s="20">
        <f>'Elegio-Electors'!B1955</f>
        <v>0</v>
      </c>
      <c r="C1955" s="91">
        <f>IF(Procédure!$C$33=2,'Elegio-Electors'!D1955,Procédure!$C$33)</f>
        <v>0</v>
      </c>
      <c r="D1955" s="20">
        <f>'Elegio-Electors'!E1955</f>
        <v>0</v>
      </c>
      <c r="E1955" s="91" t="str">
        <f>IF(LEFT(RIGHT('Elegio-Electors'!L1955,2),1)="C",'Elegio-Electors'!L1955,IF(LEFT(RIGHT('Elegio-Electors'!M1955,2),1)="C",'Elegio-Electors'!M1955,""))</f>
        <v/>
      </c>
      <c r="F1955" s="91" t="str">
        <f>IF(LEFT(RIGHT('Elegio-Electors'!L1955,2),1)="O",'Elegio-Electors'!L1955,IF(LEFT(RIGHT('Elegio-Electors'!M1955,2),1)="O",'Elegio-Electors'!M1955,""))</f>
        <v/>
      </c>
      <c r="G1955" s="20" t="e">
        <f>INDEX(bureaux!$A:$H,MATCH($E1955,bureaux!$A:$A,0),8)</f>
        <v>#N/A</v>
      </c>
      <c r="I1955" s="91" t="e">
        <f>_xlfn.CONCAT(INDEX(bureaux!$A:$H,MATCH($E1955,bureaux!$A:$A,0),4)," ",INDEX(bureaux!$A:$H,MATCH($E1955,bureaux!$A:$A,0),5))</f>
        <v>#N/A</v>
      </c>
      <c r="J1955" s="20" t="e">
        <f>INDEX(bureaux!$A:$H,MATCH($E1955,bureaux!$A:$A,0),6)</f>
        <v>#N/A</v>
      </c>
      <c r="K1955" s="20" t="e">
        <f>INDEX(bureaux!$A:$H,MATCH($E1955,bureaux!$A:$A,0),7)</f>
        <v>#N/A</v>
      </c>
    </row>
    <row r="1956" spans="1:11" x14ac:dyDescent="0.25">
      <c r="A1956" s="20">
        <f>'Elegio-Electors'!C1956</f>
        <v>0</v>
      </c>
      <c r="B1956" s="20">
        <f>'Elegio-Electors'!B1956</f>
        <v>0</v>
      </c>
      <c r="C1956" s="91">
        <f>IF(Procédure!$C$33=2,'Elegio-Electors'!D1956,Procédure!$C$33)</f>
        <v>0</v>
      </c>
      <c r="D1956" s="20">
        <f>'Elegio-Electors'!E1956</f>
        <v>0</v>
      </c>
      <c r="E1956" s="91" t="str">
        <f>IF(LEFT(RIGHT('Elegio-Electors'!L1956,2),1)="C",'Elegio-Electors'!L1956,IF(LEFT(RIGHT('Elegio-Electors'!M1956,2),1)="C",'Elegio-Electors'!M1956,""))</f>
        <v/>
      </c>
      <c r="F1956" s="91" t="str">
        <f>IF(LEFT(RIGHT('Elegio-Electors'!L1956,2),1)="O",'Elegio-Electors'!L1956,IF(LEFT(RIGHT('Elegio-Electors'!M1956,2),1)="O",'Elegio-Electors'!M1956,""))</f>
        <v/>
      </c>
      <c r="G1956" s="20" t="e">
        <f>INDEX(bureaux!$A:$H,MATCH($E1956,bureaux!$A:$A,0),8)</f>
        <v>#N/A</v>
      </c>
      <c r="I1956" s="91" t="e">
        <f>_xlfn.CONCAT(INDEX(bureaux!$A:$H,MATCH($E1956,bureaux!$A:$A,0),4)," ",INDEX(bureaux!$A:$H,MATCH($E1956,bureaux!$A:$A,0),5))</f>
        <v>#N/A</v>
      </c>
      <c r="J1956" s="20" t="e">
        <f>INDEX(bureaux!$A:$H,MATCH($E1956,bureaux!$A:$A,0),6)</f>
        <v>#N/A</v>
      </c>
      <c r="K1956" s="20" t="e">
        <f>INDEX(bureaux!$A:$H,MATCH($E1956,bureaux!$A:$A,0),7)</f>
        <v>#N/A</v>
      </c>
    </row>
    <row r="1957" spans="1:11" x14ac:dyDescent="0.25">
      <c r="A1957" s="20">
        <f>'Elegio-Electors'!C1957</f>
        <v>0</v>
      </c>
      <c r="B1957" s="20">
        <f>'Elegio-Electors'!B1957</f>
        <v>0</v>
      </c>
      <c r="C1957" s="91">
        <f>IF(Procédure!$C$33=2,'Elegio-Electors'!D1957,Procédure!$C$33)</f>
        <v>0</v>
      </c>
      <c r="D1957" s="20">
        <f>'Elegio-Electors'!E1957</f>
        <v>0</v>
      </c>
      <c r="E1957" s="91" t="str">
        <f>IF(LEFT(RIGHT('Elegio-Electors'!L1957,2),1)="C",'Elegio-Electors'!L1957,IF(LEFT(RIGHT('Elegio-Electors'!M1957,2),1)="C",'Elegio-Electors'!M1957,""))</f>
        <v/>
      </c>
      <c r="F1957" s="91" t="str">
        <f>IF(LEFT(RIGHT('Elegio-Electors'!L1957,2),1)="O",'Elegio-Electors'!L1957,IF(LEFT(RIGHT('Elegio-Electors'!M1957,2),1)="O",'Elegio-Electors'!M1957,""))</f>
        <v/>
      </c>
      <c r="G1957" s="20" t="e">
        <f>INDEX(bureaux!$A:$H,MATCH($E1957,bureaux!$A:$A,0),8)</f>
        <v>#N/A</v>
      </c>
      <c r="I1957" s="91" t="e">
        <f>_xlfn.CONCAT(INDEX(bureaux!$A:$H,MATCH($E1957,bureaux!$A:$A,0),4)," ",INDEX(bureaux!$A:$H,MATCH($E1957,bureaux!$A:$A,0),5))</f>
        <v>#N/A</v>
      </c>
      <c r="J1957" s="20" t="e">
        <f>INDEX(bureaux!$A:$H,MATCH($E1957,bureaux!$A:$A,0),6)</f>
        <v>#N/A</v>
      </c>
      <c r="K1957" s="20" t="e">
        <f>INDEX(bureaux!$A:$H,MATCH($E1957,bureaux!$A:$A,0),7)</f>
        <v>#N/A</v>
      </c>
    </row>
    <row r="1958" spans="1:11" x14ac:dyDescent="0.25">
      <c r="A1958" s="20">
        <f>'Elegio-Electors'!C1958</f>
        <v>0</v>
      </c>
      <c r="B1958" s="20">
        <f>'Elegio-Electors'!B1958</f>
        <v>0</v>
      </c>
      <c r="C1958" s="91">
        <f>IF(Procédure!$C$33=2,'Elegio-Electors'!D1958,Procédure!$C$33)</f>
        <v>0</v>
      </c>
      <c r="D1958" s="20">
        <f>'Elegio-Electors'!E1958</f>
        <v>0</v>
      </c>
      <c r="E1958" s="91" t="str">
        <f>IF(LEFT(RIGHT('Elegio-Electors'!L1958,2),1)="C",'Elegio-Electors'!L1958,IF(LEFT(RIGHT('Elegio-Electors'!M1958,2),1)="C",'Elegio-Electors'!M1958,""))</f>
        <v/>
      </c>
      <c r="F1958" s="91" t="str">
        <f>IF(LEFT(RIGHT('Elegio-Electors'!L1958,2),1)="O",'Elegio-Electors'!L1958,IF(LEFT(RIGHT('Elegio-Electors'!M1958,2),1)="O",'Elegio-Electors'!M1958,""))</f>
        <v/>
      </c>
      <c r="G1958" s="20" t="e">
        <f>INDEX(bureaux!$A:$H,MATCH($E1958,bureaux!$A:$A,0),8)</f>
        <v>#N/A</v>
      </c>
      <c r="I1958" s="91" t="e">
        <f>_xlfn.CONCAT(INDEX(bureaux!$A:$H,MATCH($E1958,bureaux!$A:$A,0),4)," ",INDEX(bureaux!$A:$H,MATCH($E1958,bureaux!$A:$A,0),5))</f>
        <v>#N/A</v>
      </c>
      <c r="J1958" s="20" t="e">
        <f>INDEX(bureaux!$A:$H,MATCH($E1958,bureaux!$A:$A,0),6)</f>
        <v>#N/A</v>
      </c>
      <c r="K1958" s="20" t="e">
        <f>INDEX(bureaux!$A:$H,MATCH($E1958,bureaux!$A:$A,0),7)</f>
        <v>#N/A</v>
      </c>
    </row>
    <row r="1959" spans="1:11" x14ac:dyDescent="0.25">
      <c r="A1959" s="20">
        <f>'Elegio-Electors'!C1959</f>
        <v>0</v>
      </c>
      <c r="B1959" s="20">
        <f>'Elegio-Electors'!B1959</f>
        <v>0</v>
      </c>
      <c r="C1959" s="91">
        <f>IF(Procédure!$C$33=2,'Elegio-Electors'!D1959,Procédure!$C$33)</f>
        <v>0</v>
      </c>
      <c r="D1959" s="20">
        <f>'Elegio-Electors'!E1959</f>
        <v>0</v>
      </c>
      <c r="E1959" s="91" t="str">
        <f>IF(LEFT(RIGHT('Elegio-Electors'!L1959,2),1)="C",'Elegio-Electors'!L1959,IF(LEFT(RIGHT('Elegio-Electors'!M1959,2),1)="C",'Elegio-Electors'!M1959,""))</f>
        <v/>
      </c>
      <c r="F1959" s="91" t="str">
        <f>IF(LEFT(RIGHT('Elegio-Electors'!L1959,2),1)="O",'Elegio-Electors'!L1959,IF(LEFT(RIGHT('Elegio-Electors'!M1959,2),1)="O",'Elegio-Electors'!M1959,""))</f>
        <v/>
      </c>
      <c r="G1959" s="20" t="e">
        <f>INDEX(bureaux!$A:$H,MATCH($E1959,bureaux!$A:$A,0),8)</f>
        <v>#N/A</v>
      </c>
      <c r="I1959" s="91" t="e">
        <f>_xlfn.CONCAT(INDEX(bureaux!$A:$H,MATCH($E1959,bureaux!$A:$A,0),4)," ",INDEX(bureaux!$A:$H,MATCH($E1959,bureaux!$A:$A,0),5))</f>
        <v>#N/A</v>
      </c>
      <c r="J1959" s="20" t="e">
        <f>INDEX(bureaux!$A:$H,MATCH($E1959,bureaux!$A:$A,0),6)</f>
        <v>#N/A</v>
      </c>
      <c r="K1959" s="20" t="e">
        <f>INDEX(bureaux!$A:$H,MATCH($E1959,bureaux!$A:$A,0),7)</f>
        <v>#N/A</v>
      </c>
    </row>
    <row r="1960" spans="1:11" x14ac:dyDescent="0.25">
      <c r="A1960" s="20">
        <f>'Elegio-Electors'!C1960</f>
        <v>0</v>
      </c>
      <c r="B1960" s="20">
        <f>'Elegio-Electors'!B1960</f>
        <v>0</v>
      </c>
      <c r="C1960" s="91">
        <f>IF(Procédure!$C$33=2,'Elegio-Electors'!D1960,Procédure!$C$33)</f>
        <v>0</v>
      </c>
      <c r="D1960" s="20">
        <f>'Elegio-Electors'!E1960</f>
        <v>0</v>
      </c>
      <c r="E1960" s="91" t="str">
        <f>IF(LEFT(RIGHT('Elegio-Electors'!L1960,2),1)="C",'Elegio-Electors'!L1960,IF(LEFT(RIGHT('Elegio-Electors'!M1960,2),1)="C",'Elegio-Electors'!M1960,""))</f>
        <v/>
      </c>
      <c r="F1960" s="91" t="str">
        <f>IF(LEFT(RIGHT('Elegio-Electors'!L1960,2),1)="O",'Elegio-Electors'!L1960,IF(LEFT(RIGHT('Elegio-Electors'!M1960,2),1)="O",'Elegio-Electors'!M1960,""))</f>
        <v/>
      </c>
      <c r="G1960" s="20" t="e">
        <f>INDEX(bureaux!$A:$H,MATCH($E1960,bureaux!$A:$A,0),8)</f>
        <v>#N/A</v>
      </c>
      <c r="I1960" s="91" t="e">
        <f>_xlfn.CONCAT(INDEX(bureaux!$A:$H,MATCH($E1960,bureaux!$A:$A,0),4)," ",INDEX(bureaux!$A:$H,MATCH($E1960,bureaux!$A:$A,0),5))</f>
        <v>#N/A</v>
      </c>
      <c r="J1960" s="20" t="e">
        <f>INDEX(bureaux!$A:$H,MATCH($E1960,bureaux!$A:$A,0),6)</f>
        <v>#N/A</v>
      </c>
      <c r="K1960" s="20" t="e">
        <f>INDEX(bureaux!$A:$H,MATCH($E1960,bureaux!$A:$A,0),7)</f>
        <v>#N/A</v>
      </c>
    </row>
    <row r="1961" spans="1:11" x14ac:dyDescent="0.25">
      <c r="A1961" s="20">
        <f>'Elegio-Electors'!C1961</f>
        <v>0</v>
      </c>
      <c r="B1961" s="20">
        <f>'Elegio-Electors'!B1961</f>
        <v>0</v>
      </c>
      <c r="C1961" s="91">
        <f>IF(Procédure!$C$33=2,'Elegio-Electors'!D1961,Procédure!$C$33)</f>
        <v>0</v>
      </c>
      <c r="D1961" s="20">
        <f>'Elegio-Electors'!E1961</f>
        <v>0</v>
      </c>
      <c r="E1961" s="91" t="str">
        <f>IF(LEFT(RIGHT('Elegio-Electors'!L1961,2),1)="C",'Elegio-Electors'!L1961,IF(LEFT(RIGHT('Elegio-Electors'!M1961,2),1)="C",'Elegio-Electors'!M1961,""))</f>
        <v/>
      </c>
      <c r="F1961" s="91" t="str">
        <f>IF(LEFT(RIGHT('Elegio-Electors'!L1961,2),1)="O",'Elegio-Electors'!L1961,IF(LEFT(RIGHT('Elegio-Electors'!M1961,2),1)="O",'Elegio-Electors'!M1961,""))</f>
        <v/>
      </c>
      <c r="G1961" s="20" t="e">
        <f>INDEX(bureaux!$A:$H,MATCH($E1961,bureaux!$A:$A,0),8)</f>
        <v>#N/A</v>
      </c>
      <c r="I1961" s="91" t="e">
        <f>_xlfn.CONCAT(INDEX(bureaux!$A:$H,MATCH($E1961,bureaux!$A:$A,0),4)," ",INDEX(bureaux!$A:$H,MATCH($E1961,bureaux!$A:$A,0),5))</f>
        <v>#N/A</v>
      </c>
      <c r="J1961" s="20" t="e">
        <f>INDEX(bureaux!$A:$H,MATCH($E1961,bureaux!$A:$A,0),6)</f>
        <v>#N/A</v>
      </c>
      <c r="K1961" s="20" t="e">
        <f>INDEX(bureaux!$A:$H,MATCH($E1961,bureaux!$A:$A,0),7)</f>
        <v>#N/A</v>
      </c>
    </row>
    <row r="1962" spans="1:11" x14ac:dyDescent="0.25">
      <c r="A1962" s="20">
        <f>'Elegio-Electors'!C1962</f>
        <v>0</v>
      </c>
      <c r="B1962" s="20">
        <f>'Elegio-Electors'!B1962</f>
        <v>0</v>
      </c>
      <c r="C1962" s="91">
        <f>IF(Procédure!$C$33=2,'Elegio-Electors'!D1962,Procédure!$C$33)</f>
        <v>0</v>
      </c>
      <c r="D1962" s="20">
        <f>'Elegio-Electors'!E1962</f>
        <v>0</v>
      </c>
      <c r="E1962" s="91" t="str">
        <f>IF(LEFT(RIGHT('Elegio-Electors'!L1962,2),1)="C",'Elegio-Electors'!L1962,IF(LEFT(RIGHT('Elegio-Electors'!M1962,2),1)="C",'Elegio-Electors'!M1962,""))</f>
        <v/>
      </c>
      <c r="F1962" s="91" t="str">
        <f>IF(LEFT(RIGHT('Elegio-Electors'!L1962,2),1)="O",'Elegio-Electors'!L1962,IF(LEFT(RIGHT('Elegio-Electors'!M1962,2),1)="O",'Elegio-Electors'!M1962,""))</f>
        <v/>
      </c>
      <c r="G1962" s="20" t="e">
        <f>INDEX(bureaux!$A:$H,MATCH($E1962,bureaux!$A:$A,0),8)</f>
        <v>#N/A</v>
      </c>
      <c r="I1962" s="91" t="e">
        <f>_xlfn.CONCAT(INDEX(bureaux!$A:$H,MATCH($E1962,bureaux!$A:$A,0),4)," ",INDEX(bureaux!$A:$H,MATCH($E1962,bureaux!$A:$A,0),5))</f>
        <v>#N/A</v>
      </c>
      <c r="J1962" s="20" t="e">
        <f>INDEX(bureaux!$A:$H,MATCH($E1962,bureaux!$A:$A,0),6)</f>
        <v>#N/A</v>
      </c>
      <c r="K1962" s="20" t="e">
        <f>INDEX(bureaux!$A:$H,MATCH($E1962,bureaux!$A:$A,0),7)</f>
        <v>#N/A</v>
      </c>
    </row>
    <row r="1963" spans="1:11" x14ac:dyDescent="0.25">
      <c r="A1963" s="20">
        <f>'Elegio-Electors'!C1963</f>
        <v>0</v>
      </c>
      <c r="B1963" s="20">
        <f>'Elegio-Electors'!B1963</f>
        <v>0</v>
      </c>
      <c r="C1963" s="91">
        <f>IF(Procédure!$C$33=2,'Elegio-Electors'!D1963,Procédure!$C$33)</f>
        <v>0</v>
      </c>
      <c r="D1963" s="20">
        <f>'Elegio-Electors'!E1963</f>
        <v>0</v>
      </c>
      <c r="E1963" s="91" t="str">
        <f>IF(LEFT(RIGHT('Elegio-Electors'!L1963,2),1)="C",'Elegio-Electors'!L1963,IF(LEFT(RIGHT('Elegio-Electors'!M1963,2),1)="C",'Elegio-Electors'!M1963,""))</f>
        <v/>
      </c>
      <c r="F1963" s="91" t="str">
        <f>IF(LEFT(RIGHT('Elegio-Electors'!L1963,2),1)="O",'Elegio-Electors'!L1963,IF(LEFT(RIGHT('Elegio-Electors'!M1963,2),1)="O",'Elegio-Electors'!M1963,""))</f>
        <v/>
      </c>
      <c r="G1963" s="20" t="e">
        <f>INDEX(bureaux!$A:$H,MATCH($E1963,bureaux!$A:$A,0),8)</f>
        <v>#N/A</v>
      </c>
      <c r="I1963" s="91" t="e">
        <f>_xlfn.CONCAT(INDEX(bureaux!$A:$H,MATCH($E1963,bureaux!$A:$A,0),4)," ",INDEX(bureaux!$A:$H,MATCH($E1963,bureaux!$A:$A,0),5))</f>
        <v>#N/A</v>
      </c>
      <c r="J1963" s="20" t="e">
        <f>INDEX(bureaux!$A:$H,MATCH($E1963,bureaux!$A:$A,0),6)</f>
        <v>#N/A</v>
      </c>
      <c r="K1963" s="20" t="e">
        <f>INDEX(bureaux!$A:$H,MATCH($E1963,bureaux!$A:$A,0),7)</f>
        <v>#N/A</v>
      </c>
    </row>
    <row r="1964" spans="1:11" x14ac:dyDescent="0.25">
      <c r="A1964" s="20">
        <f>'Elegio-Electors'!C1964</f>
        <v>0</v>
      </c>
      <c r="B1964" s="20">
        <f>'Elegio-Electors'!B1964</f>
        <v>0</v>
      </c>
      <c r="C1964" s="91">
        <f>IF(Procédure!$C$33=2,'Elegio-Electors'!D1964,Procédure!$C$33)</f>
        <v>0</v>
      </c>
      <c r="D1964" s="20">
        <f>'Elegio-Electors'!E1964</f>
        <v>0</v>
      </c>
      <c r="E1964" s="91" t="str">
        <f>IF(LEFT(RIGHT('Elegio-Electors'!L1964,2),1)="C",'Elegio-Electors'!L1964,IF(LEFT(RIGHT('Elegio-Electors'!M1964,2),1)="C",'Elegio-Electors'!M1964,""))</f>
        <v/>
      </c>
      <c r="F1964" s="91" t="str">
        <f>IF(LEFT(RIGHT('Elegio-Electors'!L1964,2),1)="O",'Elegio-Electors'!L1964,IF(LEFT(RIGHT('Elegio-Electors'!M1964,2),1)="O",'Elegio-Electors'!M1964,""))</f>
        <v/>
      </c>
      <c r="G1964" s="20" t="e">
        <f>INDEX(bureaux!$A:$H,MATCH($E1964,bureaux!$A:$A,0),8)</f>
        <v>#N/A</v>
      </c>
      <c r="I1964" s="91" t="e">
        <f>_xlfn.CONCAT(INDEX(bureaux!$A:$H,MATCH($E1964,bureaux!$A:$A,0),4)," ",INDEX(bureaux!$A:$H,MATCH($E1964,bureaux!$A:$A,0),5))</f>
        <v>#N/A</v>
      </c>
      <c r="J1964" s="20" t="e">
        <f>INDEX(bureaux!$A:$H,MATCH($E1964,bureaux!$A:$A,0),6)</f>
        <v>#N/A</v>
      </c>
      <c r="K1964" s="20" t="e">
        <f>INDEX(bureaux!$A:$H,MATCH($E1964,bureaux!$A:$A,0),7)</f>
        <v>#N/A</v>
      </c>
    </row>
    <row r="1965" spans="1:11" x14ac:dyDescent="0.25">
      <c r="A1965" s="20">
        <f>'Elegio-Electors'!C1965</f>
        <v>0</v>
      </c>
      <c r="B1965" s="20">
        <f>'Elegio-Electors'!B1965</f>
        <v>0</v>
      </c>
      <c r="C1965" s="91">
        <f>IF(Procédure!$C$33=2,'Elegio-Electors'!D1965,Procédure!$C$33)</f>
        <v>0</v>
      </c>
      <c r="D1965" s="20">
        <f>'Elegio-Electors'!E1965</f>
        <v>0</v>
      </c>
      <c r="E1965" s="91" t="str">
        <f>IF(LEFT(RIGHT('Elegio-Electors'!L1965,2),1)="C",'Elegio-Electors'!L1965,IF(LEFT(RIGHT('Elegio-Electors'!M1965,2),1)="C",'Elegio-Electors'!M1965,""))</f>
        <v/>
      </c>
      <c r="F1965" s="91" t="str">
        <f>IF(LEFT(RIGHT('Elegio-Electors'!L1965,2),1)="O",'Elegio-Electors'!L1965,IF(LEFT(RIGHT('Elegio-Electors'!M1965,2),1)="O",'Elegio-Electors'!M1965,""))</f>
        <v/>
      </c>
      <c r="G1965" s="20" t="e">
        <f>INDEX(bureaux!$A:$H,MATCH($E1965,bureaux!$A:$A,0),8)</f>
        <v>#N/A</v>
      </c>
      <c r="I1965" s="91" t="e">
        <f>_xlfn.CONCAT(INDEX(bureaux!$A:$H,MATCH($E1965,bureaux!$A:$A,0),4)," ",INDEX(bureaux!$A:$H,MATCH($E1965,bureaux!$A:$A,0),5))</f>
        <v>#N/A</v>
      </c>
      <c r="J1965" s="20" t="e">
        <f>INDEX(bureaux!$A:$H,MATCH($E1965,bureaux!$A:$A,0),6)</f>
        <v>#N/A</v>
      </c>
      <c r="K1965" s="20" t="e">
        <f>INDEX(bureaux!$A:$H,MATCH($E1965,bureaux!$A:$A,0),7)</f>
        <v>#N/A</v>
      </c>
    </row>
    <row r="1966" spans="1:11" x14ac:dyDescent="0.25">
      <c r="A1966" s="20">
        <f>'Elegio-Electors'!C1966</f>
        <v>0</v>
      </c>
      <c r="B1966" s="20">
        <f>'Elegio-Electors'!B1966</f>
        <v>0</v>
      </c>
      <c r="C1966" s="91">
        <f>IF(Procédure!$C$33=2,'Elegio-Electors'!D1966,Procédure!$C$33)</f>
        <v>0</v>
      </c>
      <c r="D1966" s="20">
        <f>'Elegio-Electors'!E1966</f>
        <v>0</v>
      </c>
      <c r="E1966" s="91" t="str">
        <f>IF(LEFT(RIGHT('Elegio-Electors'!L1966,2),1)="C",'Elegio-Electors'!L1966,IF(LEFT(RIGHT('Elegio-Electors'!M1966,2),1)="C",'Elegio-Electors'!M1966,""))</f>
        <v/>
      </c>
      <c r="F1966" s="91" t="str">
        <f>IF(LEFT(RIGHT('Elegio-Electors'!L1966,2),1)="O",'Elegio-Electors'!L1966,IF(LEFT(RIGHT('Elegio-Electors'!M1966,2),1)="O",'Elegio-Electors'!M1966,""))</f>
        <v/>
      </c>
      <c r="G1966" s="20" t="e">
        <f>INDEX(bureaux!$A:$H,MATCH($E1966,bureaux!$A:$A,0),8)</f>
        <v>#N/A</v>
      </c>
      <c r="I1966" s="91" t="e">
        <f>_xlfn.CONCAT(INDEX(bureaux!$A:$H,MATCH($E1966,bureaux!$A:$A,0),4)," ",INDEX(bureaux!$A:$H,MATCH($E1966,bureaux!$A:$A,0),5))</f>
        <v>#N/A</v>
      </c>
      <c r="J1966" s="20" t="e">
        <f>INDEX(bureaux!$A:$H,MATCH($E1966,bureaux!$A:$A,0),6)</f>
        <v>#N/A</v>
      </c>
      <c r="K1966" s="20" t="e">
        <f>INDEX(bureaux!$A:$H,MATCH($E1966,bureaux!$A:$A,0),7)</f>
        <v>#N/A</v>
      </c>
    </row>
    <row r="1967" spans="1:11" x14ac:dyDescent="0.25">
      <c r="A1967" s="20">
        <f>'Elegio-Electors'!C1967</f>
        <v>0</v>
      </c>
      <c r="B1967" s="20">
        <f>'Elegio-Electors'!B1967</f>
        <v>0</v>
      </c>
      <c r="C1967" s="91">
        <f>IF(Procédure!$C$33=2,'Elegio-Electors'!D1967,Procédure!$C$33)</f>
        <v>0</v>
      </c>
      <c r="D1967" s="20">
        <f>'Elegio-Electors'!E1967</f>
        <v>0</v>
      </c>
      <c r="E1967" s="91" t="str">
        <f>IF(LEFT(RIGHT('Elegio-Electors'!L1967,2),1)="C",'Elegio-Electors'!L1967,IF(LEFT(RIGHT('Elegio-Electors'!M1967,2),1)="C",'Elegio-Electors'!M1967,""))</f>
        <v/>
      </c>
      <c r="F1967" s="91" t="str">
        <f>IF(LEFT(RIGHT('Elegio-Electors'!L1967,2),1)="O",'Elegio-Electors'!L1967,IF(LEFT(RIGHT('Elegio-Electors'!M1967,2),1)="O",'Elegio-Electors'!M1967,""))</f>
        <v/>
      </c>
      <c r="G1967" s="20" t="e">
        <f>INDEX(bureaux!$A:$H,MATCH($E1967,bureaux!$A:$A,0),8)</f>
        <v>#N/A</v>
      </c>
      <c r="I1967" s="91" t="e">
        <f>_xlfn.CONCAT(INDEX(bureaux!$A:$H,MATCH($E1967,bureaux!$A:$A,0),4)," ",INDEX(bureaux!$A:$H,MATCH($E1967,bureaux!$A:$A,0),5))</f>
        <v>#N/A</v>
      </c>
      <c r="J1967" s="20" t="e">
        <f>INDEX(bureaux!$A:$H,MATCH($E1967,bureaux!$A:$A,0),6)</f>
        <v>#N/A</v>
      </c>
      <c r="K1967" s="20" t="e">
        <f>INDEX(bureaux!$A:$H,MATCH($E1967,bureaux!$A:$A,0),7)</f>
        <v>#N/A</v>
      </c>
    </row>
    <row r="1968" spans="1:11" x14ac:dyDescent="0.25">
      <c r="A1968" s="20">
        <f>'Elegio-Electors'!C1968</f>
        <v>0</v>
      </c>
      <c r="B1968" s="20">
        <f>'Elegio-Electors'!B1968</f>
        <v>0</v>
      </c>
      <c r="C1968" s="91">
        <f>IF(Procédure!$C$33=2,'Elegio-Electors'!D1968,Procédure!$C$33)</f>
        <v>0</v>
      </c>
      <c r="D1968" s="20">
        <f>'Elegio-Electors'!E1968</f>
        <v>0</v>
      </c>
      <c r="E1968" s="91" t="str">
        <f>IF(LEFT(RIGHT('Elegio-Electors'!L1968,2),1)="C",'Elegio-Electors'!L1968,IF(LEFT(RIGHT('Elegio-Electors'!M1968,2),1)="C",'Elegio-Electors'!M1968,""))</f>
        <v/>
      </c>
      <c r="F1968" s="91" t="str">
        <f>IF(LEFT(RIGHT('Elegio-Electors'!L1968,2),1)="O",'Elegio-Electors'!L1968,IF(LEFT(RIGHT('Elegio-Electors'!M1968,2),1)="O",'Elegio-Electors'!M1968,""))</f>
        <v/>
      </c>
      <c r="G1968" s="20" t="e">
        <f>INDEX(bureaux!$A:$H,MATCH($E1968,bureaux!$A:$A,0),8)</f>
        <v>#N/A</v>
      </c>
      <c r="I1968" s="91" t="e">
        <f>_xlfn.CONCAT(INDEX(bureaux!$A:$H,MATCH($E1968,bureaux!$A:$A,0),4)," ",INDEX(bureaux!$A:$H,MATCH($E1968,bureaux!$A:$A,0),5))</f>
        <v>#N/A</v>
      </c>
      <c r="J1968" s="20" t="e">
        <f>INDEX(bureaux!$A:$H,MATCH($E1968,bureaux!$A:$A,0),6)</f>
        <v>#N/A</v>
      </c>
      <c r="K1968" s="20" t="e">
        <f>INDEX(bureaux!$A:$H,MATCH($E1968,bureaux!$A:$A,0),7)</f>
        <v>#N/A</v>
      </c>
    </row>
    <row r="1969" spans="1:11" x14ac:dyDescent="0.25">
      <c r="A1969" s="20">
        <f>'Elegio-Electors'!C1969</f>
        <v>0</v>
      </c>
      <c r="B1969" s="20">
        <f>'Elegio-Electors'!B1969</f>
        <v>0</v>
      </c>
      <c r="C1969" s="91">
        <f>IF(Procédure!$C$33=2,'Elegio-Electors'!D1969,Procédure!$C$33)</f>
        <v>0</v>
      </c>
      <c r="D1969" s="20">
        <f>'Elegio-Electors'!E1969</f>
        <v>0</v>
      </c>
      <c r="E1969" s="91" t="str">
        <f>IF(LEFT(RIGHT('Elegio-Electors'!L1969,2),1)="C",'Elegio-Electors'!L1969,IF(LEFT(RIGHT('Elegio-Electors'!M1969,2),1)="C",'Elegio-Electors'!M1969,""))</f>
        <v/>
      </c>
      <c r="F1969" s="91" t="str">
        <f>IF(LEFT(RIGHT('Elegio-Electors'!L1969,2),1)="O",'Elegio-Electors'!L1969,IF(LEFT(RIGHT('Elegio-Electors'!M1969,2),1)="O",'Elegio-Electors'!M1969,""))</f>
        <v/>
      </c>
      <c r="G1969" s="20" t="e">
        <f>INDEX(bureaux!$A:$H,MATCH($E1969,bureaux!$A:$A,0),8)</f>
        <v>#N/A</v>
      </c>
      <c r="I1969" s="91" t="e">
        <f>_xlfn.CONCAT(INDEX(bureaux!$A:$H,MATCH($E1969,bureaux!$A:$A,0),4)," ",INDEX(bureaux!$A:$H,MATCH($E1969,bureaux!$A:$A,0),5))</f>
        <v>#N/A</v>
      </c>
      <c r="J1969" s="20" t="e">
        <f>INDEX(bureaux!$A:$H,MATCH($E1969,bureaux!$A:$A,0),6)</f>
        <v>#N/A</v>
      </c>
      <c r="K1969" s="20" t="e">
        <f>INDEX(bureaux!$A:$H,MATCH($E1969,bureaux!$A:$A,0),7)</f>
        <v>#N/A</v>
      </c>
    </row>
    <row r="1970" spans="1:11" x14ac:dyDescent="0.25">
      <c r="A1970" s="20">
        <f>'Elegio-Electors'!C1970</f>
        <v>0</v>
      </c>
      <c r="B1970" s="20">
        <f>'Elegio-Electors'!B1970</f>
        <v>0</v>
      </c>
      <c r="C1970" s="91">
        <f>IF(Procédure!$C$33=2,'Elegio-Electors'!D1970,Procédure!$C$33)</f>
        <v>0</v>
      </c>
      <c r="D1970" s="20">
        <f>'Elegio-Electors'!E1970</f>
        <v>0</v>
      </c>
      <c r="E1970" s="91" t="str">
        <f>IF(LEFT(RIGHT('Elegio-Electors'!L1970,2),1)="C",'Elegio-Electors'!L1970,IF(LEFT(RIGHT('Elegio-Electors'!M1970,2),1)="C",'Elegio-Electors'!M1970,""))</f>
        <v/>
      </c>
      <c r="F1970" s="91" t="str">
        <f>IF(LEFT(RIGHT('Elegio-Electors'!L1970,2),1)="O",'Elegio-Electors'!L1970,IF(LEFT(RIGHT('Elegio-Electors'!M1970,2),1)="O",'Elegio-Electors'!M1970,""))</f>
        <v/>
      </c>
      <c r="G1970" s="20" t="e">
        <f>INDEX(bureaux!$A:$H,MATCH($E1970,bureaux!$A:$A,0),8)</f>
        <v>#N/A</v>
      </c>
      <c r="I1970" s="91" t="e">
        <f>_xlfn.CONCAT(INDEX(bureaux!$A:$H,MATCH($E1970,bureaux!$A:$A,0),4)," ",INDEX(bureaux!$A:$H,MATCH($E1970,bureaux!$A:$A,0),5))</f>
        <v>#N/A</v>
      </c>
      <c r="J1970" s="20" t="e">
        <f>INDEX(bureaux!$A:$H,MATCH($E1970,bureaux!$A:$A,0),6)</f>
        <v>#N/A</v>
      </c>
      <c r="K1970" s="20" t="e">
        <f>INDEX(bureaux!$A:$H,MATCH($E1970,bureaux!$A:$A,0),7)</f>
        <v>#N/A</v>
      </c>
    </row>
    <row r="1971" spans="1:11" x14ac:dyDescent="0.25">
      <c r="A1971" s="20">
        <f>'Elegio-Electors'!C1971</f>
        <v>0</v>
      </c>
      <c r="B1971" s="20">
        <f>'Elegio-Electors'!B1971</f>
        <v>0</v>
      </c>
      <c r="C1971" s="91">
        <f>IF(Procédure!$C$33=2,'Elegio-Electors'!D1971,Procédure!$C$33)</f>
        <v>0</v>
      </c>
      <c r="D1971" s="20">
        <f>'Elegio-Electors'!E1971</f>
        <v>0</v>
      </c>
      <c r="E1971" s="91" t="str">
        <f>IF(LEFT(RIGHT('Elegio-Electors'!L1971,2),1)="C",'Elegio-Electors'!L1971,IF(LEFT(RIGHT('Elegio-Electors'!M1971,2),1)="C",'Elegio-Electors'!M1971,""))</f>
        <v/>
      </c>
      <c r="F1971" s="91" t="str">
        <f>IF(LEFT(RIGHT('Elegio-Electors'!L1971,2),1)="O",'Elegio-Electors'!L1971,IF(LEFT(RIGHT('Elegio-Electors'!M1971,2),1)="O",'Elegio-Electors'!M1971,""))</f>
        <v/>
      </c>
      <c r="G1971" s="20" t="e">
        <f>INDEX(bureaux!$A:$H,MATCH($E1971,bureaux!$A:$A,0),8)</f>
        <v>#N/A</v>
      </c>
      <c r="I1971" s="91" t="e">
        <f>_xlfn.CONCAT(INDEX(bureaux!$A:$H,MATCH($E1971,bureaux!$A:$A,0),4)," ",INDEX(bureaux!$A:$H,MATCH($E1971,bureaux!$A:$A,0),5))</f>
        <v>#N/A</v>
      </c>
      <c r="J1971" s="20" t="e">
        <f>INDEX(bureaux!$A:$H,MATCH($E1971,bureaux!$A:$A,0),6)</f>
        <v>#N/A</v>
      </c>
      <c r="K1971" s="20" t="e">
        <f>INDEX(bureaux!$A:$H,MATCH($E1971,bureaux!$A:$A,0),7)</f>
        <v>#N/A</v>
      </c>
    </row>
    <row r="1972" spans="1:11" x14ac:dyDescent="0.25">
      <c r="A1972" s="20">
        <f>'Elegio-Electors'!C1972</f>
        <v>0</v>
      </c>
      <c r="B1972" s="20">
        <f>'Elegio-Electors'!B1972</f>
        <v>0</v>
      </c>
      <c r="C1972" s="91">
        <f>IF(Procédure!$C$33=2,'Elegio-Electors'!D1972,Procédure!$C$33)</f>
        <v>0</v>
      </c>
      <c r="D1972" s="20">
        <f>'Elegio-Electors'!E1972</f>
        <v>0</v>
      </c>
      <c r="E1972" s="91" t="str">
        <f>IF(LEFT(RIGHT('Elegio-Electors'!L1972,2),1)="C",'Elegio-Electors'!L1972,IF(LEFT(RIGHT('Elegio-Electors'!M1972,2),1)="C",'Elegio-Electors'!M1972,""))</f>
        <v/>
      </c>
      <c r="F1972" s="91" t="str">
        <f>IF(LEFT(RIGHT('Elegio-Electors'!L1972,2),1)="O",'Elegio-Electors'!L1972,IF(LEFT(RIGHT('Elegio-Electors'!M1972,2),1)="O",'Elegio-Electors'!M1972,""))</f>
        <v/>
      </c>
      <c r="G1972" s="20" t="e">
        <f>INDEX(bureaux!$A:$H,MATCH($E1972,bureaux!$A:$A,0),8)</f>
        <v>#N/A</v>
      </c>
      <c r="I1972" s="91" t="e">
        <f>_xlfn.CONCAT(INDEX(bureaux!$A:$H,MATCH($E1972,bureaux!$A:$A,0),4)," ",INDEX(bureaux!$A:$H,MATCH($E1972,bureaux!$A:$A,0),5))</f>
        <v>#N/A</v>
      </c>
      <c r="J1972" s="20" t="e">
        <f>INDEX(bureaux!$A:$H,MATCH($E1972,bureaux!$A:$A,0),6)</f>
        <v>#N/A</v>
      </c>
      <c r="K1972" s="20" t="e">
        <f>INDEX(bureaux!$A:$H,MATCH($E1972,bureaux!$A:$A,0),7)</f>
        <v>#N/A</v>
      </c>
    </row>
    <row r="1973" spans="1:11" x14ac:dyDescent="0.25">
      <c r="A1973" s="20">
        <f>'Elegio-Electors'!C1973</f>
        <v>0</v>
      </c>
      <c r="B1973" s="20">
        <f>'Elegio-Electors'!B1973</f>
        <v>0</v>
      </c>
      <c r="C1973" s="91">
        <f>IF(Procédure!$C$33=2,'Elegio-Electors'!D1973,Procédure!$C$33)</f>
        <v>0</v>
      </c>
      <c r="D1973" s="20">
        <f>'Elegio-Electors'!E1973</f>
        <v>0</v>
      </c>
      <c r="E1973" s="91" t="str">
        <f>IF(LEFT(RIGHT('Elegio-Electors'!L1973,2),1)="C",'Elegio-Electors'!L1973,IF(LEFT(RIGHT('Elegio-Electors'!M1973,2),1)="C",'Elegio-Electors'!M1973,""))</f>
        <v/>
      </c>
      <c r="F1973" s="91" t="str">
        <f>IF(LEFT(RIGHT('Elegio-Electors'!L1973,2),1)="O",'Elegio-Electors'!L1973,IF(LEFT(RIGHT('Elegio-Electors'!M1973,2),1)="O",'Elegio-Electors'!M1973,""))</f>
        <v/>
      </c>
      <c r="G1973" s="20" t="e">
        <f>INDEX(bureaux!$A:$H,MATCH($E1973,bureaux!$A:$A,0),8)</f>
        <v>#N/A</v>
      </c>
      <c r="I1973" s="91" t="e">
        <f>_xlfn.CONCAT(INDEX(bureaux!$A:$H,MATCH($E1973,bureaux!$A:$A,0),4)," ",INDEX(bureaux!$A:$H,MATCH($E1973,bureaux!$A:$A,0),5))</f>
        <v>#N/A</v>
      </c>
      <c r="J1973" s="20" t="e">
        <f>INDEX(bureaux!$A:$H,MATCH($E1973,bureaux!$A:$A,0),6)</f>
        <v>#N/A</v>
      </c>
      <c r="K1973" s="20" t="e">
        <f>INDEX(bureaux!$A:$H,MATCH($E1973,bureaux!$A:$A,0),7)</f>
        <v>#N/A</v>
      </c>
    </row>
    <row r="1974" spans="1:11" x14ac:dyDescent="0.25">
      <c r="A1974" s="20">
        <f>'Elegio-Electors'!C1974</f>
        <v>0</v>
      </c>
      <c r="B1974" s="20">
        <f>'Elegio-Electors'!B1974</f>
        <v>0</v>
      </c>
      <c r="C1974" s="91">
        <f>IF(Procédure!$C$33=2,'Elegio-Electors'!D1974,Procédure!$C$33)</f>
        <v>0</v>
      </c>
      <c r="D1974" s="20">
        <f>'Elegio-Electors'!E1974</f>
        <v>0</v>
      </c>
      <c r="E1974" s="91" t="str">
        <f>IF(LEFT(RIGHT('Elegio-Electors'!L1974,2),1)="C",'Elegio-Electors'!L1974,IF(LEFT(RIGHT('Elegio-Electors'!M1974,2),1)="C",'Elegio-Electors'!M1974,""))</f>
        <v/>
      </c>
      <c r="F1974" s="91" t="str">
        <f>IF(LEFT(RIGHT('Elegio-Electors'!L1974,2),1)="O",'Elegio-Electors'!L1974,IF(LEFT(RIGHT('Elegio-Electors'!M1974,2),1)="O",'Elegio-Electors'!M1974,""))</f>
        <v/>
      </c>
      <c r="G1974" s="20" t="e">
        <f>INDEX(bureaux!$A:$H,MATCH($E1974,bureaux!$A:$A,0),8)</f>
        <v>#N/A</v>
      </c>
      <c r="I1974" s="91" t="e">
        <f>_xlfn.CONCAT(INDEX(bureaux!$A:$H,MATCH($E1974,bureaux!$A:$A,0),4)," ",INDEX(bureaux!$A:$H,MATCH($E1974,bureaux!$A:$A,0),5))</f>
        <v>#N/A</v>
      </c>
      <c r="J1974" s="20" t="e">
        <f>INDEX(bureaux!$A:$H,MATCH($E1974,bureaux!$A:$A,0),6)</f>
        <v>#N/A</v>
      </c>
      <c r="K1974" s="20" t="e">
        <f>INDEX(bureaux!$A:$H,MATCH($E1974,bureaux!$A:$A,0),7)</f>
        <v>#N/A</v>
      </c>
    </row>
    <row r="1975" spans="1:11" x14ac:dyDescent="0.25">
      <c r="A1975" s="20">
        <f>'Elegio-Electors'!C1975</f>
        <v>0</v>
      </c>
      <c r="B1975" s="20">
        <f>'Elegio-Electors'!B1975</f>
        <v>0</v>
      </c>
      <c r="C1975" s="91">
        <f>IF(Procédure!$C$33=2,'Elegio-Electors'!D1975,Procédure!$C$33)</f>
        <v>0</v>
      </c>
      <c r="D1975" s="20">
        <f>'Elegio-Electors'!E1975</f>
        <v>0</v>
      </c>
      <c r="E1975" s="91" t="str">
        <f>IF(LEFT(RIGHT('Elegio-Electors'!L1975,2),1)="C",'Elegio-Electors'!L1975,IF(LEFT(RIGHT('Elegio-Electors'!M1975,2),1)="C",'Elegio-Electors'!M1975,""))</f>
        <v/>
      </c>
      <c r="F1975" s="91" t="str">
        <f>IF(LEFT(RIGHT('Elegio-Electors'!L1975,2),1)="O",'Elegio-Electors'!L1975,IF(LEFT(RIGHT('Elegio-Electors'!M1975,2),1)="O",'Elegio-Electors'!M1975,""))</f>
        <v/>
      </c>
      <c r="G1975" s="20" t="e">
        <f>INDEX(bureaux!$A:$H,MATCH($E1975,bureaux!$A:$A,0),8)</f>
        <v>#N/A</v>
      </c>
      <c r="I1975" s="91" t="e">
        <f>_xlfn.CONCAT(INDEX(bureaux!$A:$H,MATCH($E1975,bureaux!$A:$A,0),4)," ",INDEX(bureaux!$A:$H,MATCH($E1975,bureaux!$A:$A,0),5))</f>
        <v>#N/A</v>
      </c>
      <c r="J1975" s="20" t="e">
        <f>INDEX(bureaux!$A:$H,MATCH($E1975,bureaux!$A:$A,0),6)</f>
        <v>#N/A</v>
      </c>
      <c r="K1975" s="20" t="e">
        <f>INDEX(bureaux!$A:$H,MATCH($E1975,bureaux!$A:$A,0),7)</f>
        <v>#N/A</v>
      </c>
    </row>
    <row r="1976" spans="1:11" x14ac:dyDescent="0.25">
      <c r="A1976" s="20">
        <f>'Elegio-Electors'!C1976</f>
        <v>0</v>
      </c>
      <c r="B1976" s="20">
        <f>'Elegio-Electors'!B1976</f>
        <v>0</v>
      </c>
      <c r="C1976" s="91">
        <f>IF(Procédure!$C$33=2,'Elegio-Electors'!D1976,Procédure!$C$33)</f>
        <v>0</v>
      </c>
      <c r="D1976" s="20">
        <f>'Elegio-Electors'!E1976</f>
        <v>0</v>
      </c>
      <c r="E1976" s="91" t="str">
        <f>IF(LEFT(RIGHT('Elegio-Electors'!L1976,2),1)="C",'Elegio-Electors'!L1976,IF(LEFT(RIGHT('Elegio-Electors'!M1976,2),1)="C",'Elegio-Electors'!M1976,""))</f>
        <v/>
      </c>
      <c r="F1976" s="91" t="str">
        <f>IF(LEFT(RIGHT('Elegio-Electors'!L1976,2),1)="O",'Elegio-Electors'!L1976,IF(LEFT(RIGHT('Elegio-Electors'!M1976,2),1)="O",'Elegio-Electors'!M1976,""))</f>
        <v/>
      </c>
      <c r="G1976" s="20" t="e">
        <f>INDEX(bureaux!$A:$H,MATCH($E1976,bureaux!$A:$A,0),8)</f>
        <v>#N/A</v>
      </c>
      <c r="I1976" s="91" t="e">
        <f>_xlfn.CONCAT(INDEX(bureaux!$A:$H,MATCH($E1976,bureaux!$A:$A,0),4)," ",INDEX(bureaux!$A:$H,MATCH($E1976,bureaux!$A:$A,0),5))</f>
        <v>#N/A</v>
      </c>
      <c r="J1976" s="20" t="e">
        <f>INDEX(bureaux!$A:$H,MATCH($E1976,bureaux!$A:$A,0),6)</f>
        <v>#N/A</v>
      </c>
      <c r="K1976" s="20" t="e">
        <f>INDEX(bureaux!$A:$H,MATCH($E1976,bureaux!$A:$A,0),7)</f>
        <v>#N/A</v>
      </c>
    </row>
    <row r="1977" spans="1:11" x14ac:dyDescent="0.25">
      <c r="A1977" s="20">
        <f>'Elegio-Electors'!C1977</f>
        <v>0</v>
      </c>
      <c r="B1977" s="20">
        <f>'Elegio-Electors'!B1977</f>
        <v>0</v>
      </c>
      <c r="C1977" s="91">
        <f>IF(Procédure!$C$33=2,'Elegio-Electors'!D1977,Procédure!$C$33)</f>
        <v>0</v>
      </c>
      <c r="D1977" s="20">
        <f>'Elegio-Electors'!E1977</f>
        <v>0</v>
      </c>
      <c r="E1977" s="91" t="str">
        <f>IF(LEFT(RIGHT('Elegio-Electors'!L1977,2),1)="C",'Elegio-Electors'!L1977,IF(LEFT(RIGHT('Elegio-Electors'!M1977,2),1)="C",'Elegio-Electors'!M1977,""))</f>
        <v/>
      </c>
      <c r="F1977" s="91" t="str">
        <f>IF(LEFT(RIGHT('Elegio-Electors'!L1977,2),1)="O",'Elegio-Electors'!L1977,IF(LEFT(RIGHT('Elegio-Electors'!M1977,2),1)="O",'Elegio-Electors'!M1977,""))</f>
        <v/>
      </c>
      <c r="G1977" s="20" t="e">
        <f>INDEX(bureaux!$A:$H,MATCH($E1977,bureaux!$A:$A,0),8)</f>
        <v>#N/A</v>
      </c>
      <c r="I1977" s="91" t="e">
        <f>_xlfn.CONCAT(INDEX(bureaux!$A:$H,MATCH($E1977,bureaux!$A:$A,0),4)," ",INDEX(bureaux!$A:$H,MATCH($E1977,bureaux!$A:$A,0),5))</f>
        <v>#N/A</v>
      </c>
      <c r="J1977" s="20" t="e">
        <f>INDEX(bureaux!$A:$H,MATCH($E1977,bureaux!$A:$A,0),6)</f>
        <v>#N/A</v>
      </c>
      <c r="K1977" s="20" t="e">
        <f>INDEX(bureaux!$A:$H,MATCH($E1977,bureaux!$A:$A,0),7)</f>
        <v>#N/A</v>
      </c>
    </row>
    <row r="1978" spans="1:11" x14ac:dyDescent="0.25">
      <c r="A1978" s="20">
        <f>'Elegio-Electors'!C1978</f>
        <v>0</v>
      </c>
      <c r="B1978" s="20">
        <f>'Elegio-Electors'!B1978</f>
        <v>0</v>
      </c>
      <c r="C1978" s="91">
        <f>IF(Procédure!$C$33=2,'Elegio-Electors'!D1978,Procédure!$C$33)</f>
        <v>0</v>
      </c>
      <c r="D1978" s="20">
        <f>'Elegio-Electors'!E1978</f>
        <v>0</v>
      </c>
      <c r="E1978" s="91" t="str">
        <f>IF(LEFT(RIGHT('Elegio-Electors'!L1978,2),1)="C",'Elegio-Electors'!L1978,IF(LEFT(RIGHT('Elegio-Electors'!M1978,2),1)="C",'Elegio-Electors'!M1978,""))</f>
        <v/>
      </c>
      <c r="F1978" s="91" t="str">
        <f>IF(LEFT(RIGHT('Elegio-Electors'!L1978,2),1)="O",'Elegio-Electors'!L1978,IF(LEFT(RIGHT('Elegio-Electors'!M1978,2),1)="O",'Elegio-Electors'!M1978,""))</f>
        <v/>
      </c>
      <c r="G1978" s="20" t="e">
        <f>INDEX(bureaux!$A:$H,MATCH($E1978,bureaux!$A:$A,0),8)</f>
        <v>#N/A</v>
      </c>
      <c r="I1978" s="91" t="e">
        <f>_xlfn.CONCAT(INDEX(bureaux!$A:$H,MATCH($E1978,bureaux!$A:$A,0),4)," ",INDEX(bureaux!$A:$H,MATCH($E1978,bureaux!$A:$A,0),5))</f>
        <v>#N/A</v>
      </c>
      <c r="J1978" s="20" t="e">
        <f>INDEX(bureaux!$A:$H,MATCH($E1978,bureaux!$A:$A,0),6)</f>
        <v>#N/A</v>
      </c>
      <c r="K1978" s="20" t="e">
        <f>INDEX(bureaux!$A:$H,MATCH($E1978,bureaux!$A:$A,0),7)</f>
        <v>#N/A</v>
      </c>
    </row>
    <row r="1979" spans="1:11" x14ac:dyDescent="0.25">
      <c r="A1979" s="20">
        <f>'Elegio-Electors'!C1979</f>
        <v>0</v>
      </c>
      <c r="B1979" s="20">
        <f>'Elegio-Electors'!B1979</f>
        <v>0</v>
      </c>
      <c r="C1979" s="91">
        <f>IF(Procédure!$C$33=2,'Elegio-Electors'!D1979,Procédure!$C$33)</f>
        <v>0</v>
      </c>
      <c r="D1979" s="20">
        <f>'Elegio-Electors'!E1979</f>
        <v>0</v>
      </c>
      <c r="E1979" s="91" t="str">
        <f>IF(LEFT(RIGHT('Elegio-Electors'!L1979,2),1)="C",'Elegio-Electors'!L1979,IF(LEFT(RIGHT('Elegio-Electors'!M1979,2),1)="C",'Elegio-Electors'!M1979,""))</f>
        <v/>
      </c>
      <c r="F1979" s="91" t="str">
        <f>IF(LEFT(RIGHT('Elegio-Electors'!L1979,2),1)="O",'Elegio-Electors'!L1979,IF(LEFT(RIGHT('Elegio-Electors'!M1979,2),1)="O",'Elegio-Electors'!M1979,""))</f>
        <v/>
      </c>
      <c r="G1979" s="20" t="e">
        <f>INDEX(bureaux!$A:$H,MATCH($E1979,bureaux!$A:$A,0),8)</f>
        <v>#N/A</v>
      </c>
      <c r="I1979" s="91" t="e">
        <f>_xlfn.CONCAT(INDEX(bureaux!$A:$H,MATCH($E1979,bureaux!$A:$A,0),4)," ",INDEX(bureaux!$A:$H,MATCH($E1979,bureaux!$A:$A,0),5))</f>
        <v>#N/A</v>
      </c>
      <c r="J1979" s="20" t="e">
        <f>INDEX(bureaux!$A:$H,MATCH($E1979,bureaux!$A:$A,0),6)</f>
        <v>#N/A</v>
      </c>
      <c r="K1979" s="20" t="e">
        <f>INDEX(bureaux!$A:$H,MATCH($E1979,bureaux!$A:$A,0),7)</f>
        <v>#N/A</v>
      </c>
    </row>
    <row r="1980" spans="1:11" x14ac:dyDescent="0.25">
      <c r="A1980" s="20">
        <f>'Elegio-Electors'!C1980</f>
        <v>0</v>
      </c>
      <c r="B1980" s="20">
        <f>'Elegio-Electors'!B1980</f>
        <v>0</v>
      </c>
      <c r="C1980" s="91">
        <f>IF(Procédure!$C$33=2,'Elegio-Electors'!D1980,Procédure!$C$33)</f>
        <v>0</v>
      </c>
      <c r="D1980" s="20">
        <f>'Elegio-Electors'!E1980</f>
        <v>0</v>
      </c>
      <c r="E1980" s="91" t="str">
        <f>IF(LEFT(RIGHT('Elegio-Electors'!L1980,2),1)="C",'Elegio-Electors'!L1980,IF(LEFT(RIGHT('Elegio-Electors'!M1980,2),1)="C",'Elegio-Electors'!M1980,""))</f>
        <v/>
      </c>
      <c r="F1980" s="91" t="str">
        <f>IF(LEFT(RIGHT('Elegio-Electors'!L1980,2),1)="O",'Elegio-Electors'!L1980,IF(LEFT(RIGHT('Elegio-Electors'!M1980,2),1)="O",'Elegio-Electors'!M1980,""))</f>
        <v/>
      </c>
      <c r="G1980" s="20" t="e">
        <f>INDEX(bureaux!$A:$H,MATCH($E1980,bureaux!$A:$A,0),8)</f>
        <v>#N/A</v>
      </c>
      <c r="I1980" s="91" t="e">
        <f>_xlfn.CONCAT(INDEX(bureaux!$A:$H,MATCH($E1980,bureaux!$A:$A,0),4)," ",INDEX(bureaux!$A:$H,MATCH($E1980,bureaux!$A:$A,0),5))</f>
        <v>#N/A</v>
      </c>
      <c r="J1980" s="20" t="e">
        <f>INDEX(bureaux!$A:$H,MATCH($E1980,bureaux!$A:$A,0),6)</f>
        <v>#N/A</v>
      </c>
      <c r="K1980" s="20" t="e">
        <f>INDEX(bureaux!$A:$H,MATCH($E1980,bureaux!$A:$A,0),7)</f>
        <v>#N/A</v>
      </c>
    </row>
    <row r="1981" spans="1:11" x14ac:dyDescent="0.25">
      <c r="A1981" s="20">
        <f>'Elegio-Electors'!C1981</f>
        <v>0</v>
      </c>
      <c r="B1981" s="20">
        <f>'Elegio-Electors'!B1981</f>
        <v>0</v>
      </c>
      <c r="C1981" s="91">
        <f>IF(Procédure!$C$33=2,'Elegio-Electors'!D1981,Procédure!$C$33)</f>
        <v>0</v>
      </c>
      <c r="D1981" s="20">
        <f>'Elegio-Electors'!E1981</f>
        <v>0</v>
      </c>
      <c r="E1981" s="91" t="str">
        <f>IF(LEFT(RIGHT('Elegio-Electors'!L1981,2),1)="C",'Elegio-Electors'!L1981,IF(LEFT(RIGHT('Elegio-Electors'!M1981,2),1)="C",'Elegio-Electors'!M1981,""))</f>
        <v/>
      </c>
      <c r="F1981" s="91" t="str">
        <f>IF(LEFT(RIGHT('Elegio-Electors'!L1981,2),1)="O",'Elegio-Electors'!L1981,IF(LEFT(RIGHT('Elegio-Electors'!M1981,2),1)="O",'Elegio-Electors'!M1981,""))</f>
        <v/>
      </c>
      <c r="G1981" s="20" t="e">
        <f>INDEX(bureaux!$A:$H,MATCH($E1981,bureaux!$A:$A,0),8)</f>
        <v>#N/A</v>
      </c>
      <c r="I1981" s="91" t="e">
        <f>_xlfn.CONCAT(INDEX(bureaux!$A:$H,MATCH($E1981,bureaux!$A:$A,0),4)," ",INDEX(bureaux!$A:$H,MATCH($E1981,bureaux!$A:$A,0),5))</f>
        <v>#N/A</v>
      </c>
      <c r="J1981" s="20" t="e">
        <f>INDEX(bureaux!$A:$H,MATCH($E1981,bureaux!$A:$A,0),6)</f>
        <v>#N/A</v>
      </c>
      <c r="K1981" s="20" t="e">
        <f>INDEX(bureaux!$A:$H,MATCH($E1981,bureaux!$A:$A,0),7)</f>
        <v>#N/A</v>
      </c>
    </row>
    <row r="1982" spans="1:11" x14ac:dyDescent="0.25">
      <c r="A1982" s="20">
        <f>'Elegio-Electors'!C1982</f>
        <v>0</v>
      </c>
      <c r="B1982" s="20">
        <f>'Elegio-Electors'!B1982</f>
        <v>0</v>
      </c>
      <c r="C1982" s="91">
        <f>IF(Procédure!$C$33=2,'Elegio-Electors'!D1982,Procédure!$C$33)</f>
        <v>0</v>
      </c>
      <c r="D1982" s="20">
        <f>'Elegio-Electors'!E1982</f>
        <v>0</v>
      </c>
      <c r="E1982" s="91" t="str">
        <f>IF(LEFT(RIGHT('Elegio-Electors'!L1982,2),1)="C",'Elegio-Electors'!L1982,IF(LEFT(RIGHT('Elegio-Electors'!M1982,2),1)="C",'Elegio-Electors'!M1982,""))</f>
        <v/>
      </c>
      <c r="F1982" s="91" t="str">
        <f>IF(LEFT(RIGHT('Elegio-Electors'!L1982,2),1)="O",'Elegio-Electors'!L1982,IF(LEFT(RIGHT('Elegio-Electors'!M1982,2),1)="O",'Elegio-Electors'!M1982,""))</f>
        <v/>
      </c>
      <c r="G1982" s="20" t="e">
        <f>INDEX(bureaux!$A:$H,MATCH($E1982,bureaux!$A:$A,0),8)</f>
        <v>#N/A</v>
      </c>
      <c r="I1982" s="91" t="e">
        <f>_xlfn.CONCAT(INDEX(bureaux!$A:$H,MATCH($E1982,bureaux!$A:$A,0),4)," ",INDEX(bureaux!$A:$H,MATCH($E1982,bureaux!$A:$A,0),5))</f>
        <v>#N/A</v>
      </c>
      <c r="J1982" s="20" t="e">
        <f>INDEX(bureaux!$A:$H,MATCH($E1982,bureaux!$A:$A,0),6)</f>
        <v>#N/A</v>
      </c>
      <c r="K1982" s="20" t="e">
        <f>INDEX(bureaux!$A:$H,MATCH($E1982,bureaux!$A:$A,0),7)</f>
        <v>#N/A</v>
      </c>
    </row>
    <row r="1983" spans="1:11" x14ac:dyDescent="0.25">
      <c r="A1983" s="20">
        <f>'Elegio-Electors'!C1983</f>
        <v>0</v>
      </c>
      <c r="B1983" s="20">
        <f>'Elegio-Electors'!B1983</f>
        <v>0</v>
      </c>
      <c r="C1983" s="91">
        <f>IF(Procédure!$C$33=2,'Elegio-Electors'!D1983,Procédure!$C$33)</f>
        <v>0</v>
      </c>
      <c r="D1983" s="20">
        <f>'Elegio-Electors'!E1983</f>
        <v>0</v>
      </c>
      <c r="E1983" s="91" t="str">
        <f>IF(LEFT(RIGHT('Elegio-Electors'!L1983,2),1)="C",'Elegio-Electors'!L1983,IF(LEFT(RIGHT('Elegio-Electors'!M1983,2),1)="C",'Elegio-Electors'!M1983,""))</f>
        <v/>
      </c>
      <c r="F1983" s="91" t="str">
        <f>IF(LEFT(RIGHT('Elegio-Electors'!L1983,2),1)="O",'Elegio-Electors'!L1983,IF(LEFT(RIGHT('Elegio-Electors'!M1983,2),1)="O",'Elegio-Electors'!M1983,""))</f>
        <v/>
      </c>
      <c r="G1983" s="20" t="e">
        <f>INDEX(bureaux!$A:$H,MATCH($E1983,bureaux!$A:$A,0),8)</f>
        <v>#N/A</v>
      </c>
      <c r="I1983" s="91" t="e">
        <f>_xlfn.CONCAT(INDEX(bureaux!$A:$H,MATCH($E1983,bureaux!$A:$A,0),4)," ",INDEX(bureaux!$A:$H,MATCH($E1983,bureaux!$A:$A,0),5))</f>
        <v>#N/A</v>
      </c>
      <c r="J1983" s="20" t="e">
        <f>INDEX(bureaux!$A:$H,MATCH($E1983,bureaux!$A:$A,0),6)</f>
        <v>#N/A</v>
      </c>
      <c r="K1983" s="20" t="e">
        <f>INDEX(bureaux!$A:$H,MATCH($E1983,bureaux!$A:$A,0),7)</f>
        <v>#N/A</v>
      </c>
    </row>
    <row r="1984" spans="1:11" x14ac:dyDescent="0.25">
      <c r="A1984" s="20">
        <f>'Elegio-Electors'!C1984</f>
        <v>0</v>
      </c>
      <c r="B1984" s="20">
        <f>'Elegio-Electors'!B1984</f>
        <v>0</v>
      </c>
      <c r="C1984" s="91">
        <f>IF(Procédure!$C$33=2,'Elegio-Electors'!D1984,Procédure!$C$33)</f>
        <v>0</v>
      </c>
      <c r="D1984" s="20">
        <f>'Elegio-Electors'!E1984</f>
        <v>0</v>
      </c>
      <c r="E1984" s="91" t="str">
        <f>IF(LEFT(RIGHT('Elegio-Electors'!L1984,2),1)="C",'Elegio-Electors'!L1984,IF(LEFT(RIGHT('Elegio-Electors'!M1984,2),1)="C",'Elegio-Electors'!M1984,""))</f>
        <v/>
      </c>
      <c r="F1984" s="91" t="str">
        <f>IF(LEFT(RIGHT('Elegio-Electors'!L1984,2),1)="O",'Elegio-Electors'!L1984,IF(LEFT(RIGHT('Elegio-Electors'!M1984,2),1)="O",'Elegio-Electors'!M1984,""))</f>
        <v/>
      </c>
      <c r="G1984" s="20" t="e">
        <f>INDEX(bureaux!$A:$H,MATCH($E1984,bureaux!$A:$A,0),8)</f>
        <v>#N/A</v>
      </c>
      <c r="I1984" s="91" t="e">
        <f>_xlfn.CONCAT(INDEX(bureaux!$A:$H,MATCH($E1984,bureaux!$A:$A,0),4)," ",INDEX(bureaux!$A:$H,MATCH($E1984,bureaux!$A:$A,0),5))</f>
        <v>#N/A</v>
      </c>
      <c r="J1984" s="20" t="e">
        <f>INDEX(bureaux!$A:$H,MATCH($E1984,bureaux!$A:$A,0),6)</f>
        <v>#N/A</v>
      </c>
      <c r="K1984" s="20" t="e">
        <f>INDEX(bureaux!$A:$H,MATCH($E1984,bureaux!$A:$A,0),7)</f>
        <v>#N/A</v>
      </c>
    </row>
    <row r="1985" spans="1:11" x14ac:dyDescent="0.25">
      <c r="A1985" s="20">
        <f>'Elegio-Electors'!C1985</f>
        <v>0</v>
      </c>
      <c r="B1985" s="20">
        <f>'Elegio-Electors'!B1985</f>
        <v>0</v>
      </c>
      <c r="C1985" s="91">
        <f>IF(Procédure!$C$33=2,'Elegio-Electors'!D1985,Procédure!$C$33)</f>
        <v>0</v>
      </c>
      <c r="D1985" s="20">
        <f>'Elegio-Electors'!E1985</f>
        <v>0</v>
      </c>
      <c r="E1985" s="91" t="str">
        <f>IF(LEFT(RIGHT('Elegio-Electors'!L1985,2),1)="C",'Elegio-Electors'!L1985,IF(LEFT(RIGHT('Elegio-Electors'!M1985,2),1)="C",'Elegio-Electors'!M1985,""))</f>
        <v/>
      </c>
      <c r="F1985" s="91" t="str">
        <f>IF(LEFT(RIGHT('Elegio-Electors'!L1985,2),1)="O",'Elegio-Electors'!L1985,IF(LEFT(RIGHT('Elegio-Electors'!M1985,2),1)="O",'Elegio-Electors'!M1985,""))</f>
        <v/>
      </c>
      <c r="G1985" s="20" t="e">
        <f>INDEX(bureaux!$A:$H,MATCH($E1985,bureaux!$A:$A,0),8)</f>
        <v>#N/A</v>
      </c>
      <c r="I1985" s="91" t="e">
        <f>_xlfn.CONCAT(INDEX(bureaux!$A:$H,MATCH($E1985,bureaux!$A:$A,0),4)," ",INDEX(bureaux!$A:$H,MATCH($E1985,bureaux!$A:$A,0),5))</f>
        <v>#N/A</v>
      </c>
      <c r="J1985" s="20" t="e">
        <f>INDEX(bureaux!$A:$H,MATCH($E1985,bureaux!$A:$A,0),6)</f>
        <v>#N/A</v>
      </c>
      <c r="K1985" s="20" t="e">
        <f>INDEX(bureaux!$A:$H,MATCH($E1985,bureaux!$A:$A,0),7)</f>
        <v>#N/A</v>
      </c>
    </row>
    <row r="1986" spans="1:11" x14ac:dyDescent="0.25">
      <c r="A1986" s="20">
        <f>'Elegio-Electors'!C1986</f>
        <v>0</v>
      </c>
      <c r="B1986" s="20">
        <f>'Elegio-Electors'!B1986</f>
        <v>0</v>
      </c>
      <c r="C1986" s="91">
        <f>IF(Procédure!$C$33=2,'Elegio-Electors'!D1986,Procédure!$C$33)</f>
        <v>0</v>
      </c>
      <c r="D1986" s="20">
        <f>'Elegio-Electors'!E1986</f>
        <v>0</v>
      </c>
      <c r="E1986" s="91" t="str">
        <f>IF(LEFT(RIGHT('Elegio-Electors'!L1986,2),1)="C",'Elegio-Electors'!L1986,IF(LEFT(RIGHT('Elegio-Electors'!M1986,2),1)="C",'Elegio-Electors'!M1986,""))</f>
        <v/>
      </c>
      <c r="F1986" s="91" t="str">
        <f>IF(LEFT(RIGHT('Elegio-Electors'!L1986,2),1)="O",'Elegio-Electors'!L1986,IF(LEFT(RIGHT('Elegio-Electors'!M1986,2),1)="O",'Elegio-Electors'!M1986,""))</f>
        <v/>
      </c>
      <c r="G1986" s="20" t="e">
        <f>INDEX(bureaux!$A:$H,MATCH($E1986,bureaux!$A:$A,0),8)</f>
        <v>#N/A</v>
      </c>
      <c r="I1986" s="91" t="e">
        <f>_xlfn.CONCAT(INDEX(bureaux!$A:$H,MATCH($E1986,bureaux!$A:$A,0),4)," ",INDEX(bureaux!$A:$H,MATCH($E1986,bureaux!$A:$A,0),5))</f>
        <v>#N/A</v>
      </c>
      <c r="J1986" s="20" t="e">
        <f>INDEX(bureaux!$A:$H,MATCH($E1986,bureaux!$A:$A,0),6)</f>
        <v>#N/A</v>
      </c>
      <c r="K1986" s="20" t="e">
        <f>INDEX(bureaux!$A:$H,MATCH($E1986,bureaux!$A:$A,0),7)</f>
        <v>#N/A</v>
      </c>
    </row>
    <row r="1987" spans="1:11" x14ac:dyDescent="0.25">
      <c r="A1987" s="20">
        <f>'Elegio-Electors'!C1987</f>
        <v>0</v>
      </c>
      <c r="B1987" s="20">
        <f>'Elegio-Electors'!B1987</f>
        <v>0</v>
      </c>
      <c r="C1987" s="91">
        <f>IF(Procédure!$C$33=2,'Elegio-Electors'!D1987,Procédure!$C$33)</f>
        <v>0</v>
      </c>
      <c r="D1987" s="20">
        <f>'Elegio-Electors'!E1987</f>
        <v>0</v>
      </c>
      <c r="E1987" s="91" t="str">
        <f>IF(LEFT(RIGHT('Elegio-Electors'!L1987,2),1)="C",'Elegio-Electors'!L1987,IF(LEFT(RIGHT('Elegio-Electors'!M1987,2),1)="C",'Elegio-Electors'!M1987,""))</f>
        <v/>
      </c>
      <c r="F1987" s="91" t="str">
        <f>IF(LEFT(RIGHT('Elegio-Electors'!L1987,2),1)="O",'Elegio-Electors'!L1987,IF(LEFT(RIGHT('Elegio-Electors'!M1987,2),1)="O",'Elegio-Electors'!M1987,""))</f>
        <v/>
      </c>
      <c r="G1987" s="20" t="e">
        <f>INDEX(bureaux!$A:$H,MATCH($E1987,bureaux!$A:$A,0),8)</f>
        <v>#N/A</v>
      </c>
      <c r="I1987" s="91" t="e">
        <f>_xlfn.CONCAT(INDEX(bureaux!$A:$H,MATCH($E1987,bureaux!$A:$A,0),4)," ",INDEX(bureaux!$A:$H,MATCH($E1987,bureaux!$A:$A,0),5))</f>
        <v>#N/A</v>
      </c>
      <c r="J1987" s="20" t="e">
        <f>INDEX(bureaux!$A:$H,MATCH($E1987,bureaux!$A:$A,0),6)</f>
        <v>#N/A</v>
      </c>
      <c r="K1987" s="20" t="e">
        <f>INDEX(bureaux!$A:$H,MATCH($E1987,bureaux!$A:$A,0),7)</f>
        <v>#N/A</v>
      </c>
    </row>
    <row r="1988" spans="1:11" x14ac:dyDescent="0.25">
      <c r="A1988" s="20">
        <f>'Elegio-Electors'!C1988</f>
        <v>0</v>
      </c>
      <c r="B1988" s="20">
        <f>'Elegio-Electors'!B1988</f>
        <v>0</v>
      </c>
      <c r="C1988" s="91">
        <f>IF(Procédure!$C$33=2,'Elegio-Electors'!D1988,Procédure!$C$33)</f>
        <v>0</v>
      </c>
      <c r="D1988" s="20">
        <f>'Elegio-Electors'!E1988</f>
        <v>0</v>
      </c>
      <c r="E1988" s="91" t="str">
        <f>IF(LEFT(RIGHT('Elegio-Electors'!L1988,2),1)="C",'Elegio-Electors'!L1988,IF(LEFT(RIGHT('Elegio-Electors'!M1988,2),1)="C",'Elegio-Electors'!M1988,""))</f>
        <v/>
      </c>
      <c r="F1988" s="91" t="str">
        <f>IF(LEFT(RIGHT('Elegio-Electors'!L1988,2),1)="O",'Elegio-Electors'!L1988,IF(LEFT(RIGHT('Elegio-Electors'!M1988,2),1)="O",'Elegio-Electors'!M1988,""))</f>
        <v/>
      </c>
      <c r="G1988" s="20" t="e">
        <f>INDEX(bureaux!$A:$H,MATCH($E1988,bureaux!$A:$A,0),8)</f>
        <v>#N/A</v>
      </c>
      <c r="I1988" s="91" t="e">
        <f>_xlfn.CONCAT(INDEX(bureaux!$A:$H,MATCH($E1988,bureaux!$A:$A,0),4)," ",INDEX(bureaux!$A:$H,MATCH($E1988,bureaux!$A:$A,0),5))</f>
        <v>#N/A</v>
      </c>
      <c r="J1988" s="20" t="e">
        <f>INDEX(bureaux!$A:$H,MATCH($E1988,bureaux!$A:$A,0),6)</f>
        <v>#N/A</v>
      </c>
      <c r="K1988" s="20" t="e">
        <f>INDEX(bureaux!$A:$H,MATCH($E1988,bureaux!$A:$A,0),7)</f>
        <v>#N/A</v>
      </c>
    </row>
    <row r="1989" spans="1:11" x14ac:dyDescent="0.25">
      <c r="A1989" s="20">
        <f>'Elegio-Electors'!C1989</f>
        <v>0</v>
      </c>
      <c r="B1989" s="20">
        <f>'Elegio-Electors'!B1989</f>
        <v>0</v>
      </c>
      <c r="C1989" s="91">
        <f>IF(Procédure!$C$33=2,'Elegio-Electors'!D1989,Procédure!$C$33)</f>
        <v>0</v>
      </c>
      <c r="D1989" s="20">
        <f>'Elegio-Electors'!E1989</f>
        <v>0</v>
      </c>
      <c r="E1989" s="91" t="str">
        <f>IF(LEFT(RIGHT('Elegio-Electors'!L1989,2),1)="C",'Elegio-Electors'!L1989,IF(LEFT(RIGHT('Elegio-Electors'!M1989,2),1)="C",'Elegio-Electors'!M1989,""))</f>
        <v/>
      </c>
      <c r="F1989" s="91" t="str">
        <f>IF(LEFT(RIGHT('Elegio-Electors'!L1989,2),1)="O",'Elegio-Electors'!L1989,IF(LEFT(RIGHT('Elegio-Electors'!M1989,2),1)="O",'Elegio-Electors'!M1989,""))</f>
        <v/>
      </c>
      <c r="G1989" s="20" t="e">
        <f>INDEX(bureaux!$A:$H,MATCH($E1989,bureaux!$A:$A,0),8)</f>
        <v>#N/A</v>
      </c>
      <c r="I1989" s="91" t="e">
        <f>_xlfn.CONCAT(INDEX(bureaux!$A:$H,MATCH($E1989,bureaux!$A:$A,0),4)," ",INDEX(bureaux!$A:$H,MATCH($E1989,bureaux!$A:$A,0),5))</f>
        <v>#N/A</v>
      </c>
      <c r="J1989" s="20" t="e">
        <f>INDEX(bureaux!$A:$H,MATCH($E1989,bureaux!$A:$A,0),6)</f>
        <v>#N/A</v>
      </c>
      <c r="K1989" s="20" t="e">
        <f>INDEX(bureaux!$A:$H,MATCH($E1989,bureaux!$A:$A,0),7)</f>
        <v>#N/A</v>
      </c>
    </row>
    <row r="1990" spans="1:11" x14ac:dyDescent="0.25">
      <c r="A1990" s="20">
        <f>'Elegio-Electors'!C1990</f>
        <v>0</v>
      </c>
      <c r="B1990" s="20">
        <f>'Elegio-Electors'!B1990</f>
        <v>0</v>
      </c>
      <c r="C1990" s="91">
        <f>IF(Procédure!$C$33=2,'Elegio-Electors'!D1990,Procédure!$C$33)</f>
        <v>0</v>
      </c>
      <c r="D1990" s="20">
        <f>'Elegio-Electors'!E1990</f>
        <v>0</v>
      </c>
      <c r="E1990" s="91" t="str">
        <f>IF(LEFT(RIGHT('Elegio-Electors'!L1990,2),1)="C",'Elegio-Electors'!L1990,IF(LEFT(RIGHT('Elegio-Electors'!M1990,2),1)="C",'Elegio-Electors'!M1990,""))</f>
        <v/>
      </c>
      <c r="F1990" s="91" t="str">
        <f>IF(LEFT(RIGHT('Elegio-Electors'!L1990,2),1)="O",'Elegio-Electors'!L1990,IF(LEFT(RIGHT('Elegio-Electors'!M1990,2),1)="O",'Elegio-Electors'!M1990,""))</f>
        <v/>
      </c>
      <c r="G1990" s="20" t="e">
        <f>INDEX(bureaux!$A:$H,MATCH($E1990,bureaux!$A:$A,0),8)</f>
        <v>#N/A</v>
      </c>
      <c r="I1990" s="91" t="e">
        <f>_xlfn.CONCAT(INDEX(bureaux!$A:$H,MATCH($E1990,bureaux!$A:$A,0),4)," ",INDEX(bureaux!$A:$H,MATCH($E1990,bureaux!$A:$A,0),5))</f>
        <v>#N/A</v>
      </c>
      <c r="J1990" s="20" t="e">
        <f>INDEX(bureaux!$A:$H,MATCH($E1990,bureaux!$A:$A,0),6)</f>
        <v>#N/A</v>
      </c>
      <c r="K1990" s="20" t="e">
        <f>INDEX(bureaux!$A:$H,MATCH($E1990,bureaux!$A:$A,0),7)</f>
        <v>#N/A</v>
      </c>
    </row>
    <row r="1991" spans="1:11" x14ac:dyDescent="0.25">
      <c r="A1991" s="20">
        <f>'Elegio-Electors'!C1991</f>
        <v>0</v>
      </c>
      <c r="B1991" s="20">
        <f>'Elegio-Electors'!B1991</f>
        <v>0</v>
      </c>
      <c r="C1991" s="91">
        <f>IF(Procédure!$C$33=2,'Elegio-Electors'!D1991,Procédure!$C$33)</f>
        <v>0</v>
      </c>
      <c r="D1991" s="20">
        <f>'Elegio-Electors'!E1991</f>
        <v>0</v>
      </c>
      <c r="E1991" s="91" t="str">
        <f>IF(LEFT(RIGHT('Elegio-Electors'!L1991,2),1)="C",'Elegio-Electors'!L1991,IF(LEFT(RIGHT('Elegio-Electors'!M1991,2),1)="C",'Elegio-Electors'!M1991,""))</f>
        <v/>
      </c>
      <c r="F1991" s="91" t="str">
        <f>IF(LEFT(RIGHT('Elegio-Electors'!L1991,2),1)="O",'Elegio-Electors'!L1991,IF(LEFT(RIGHT('Elegio-Electors'!M1991,2),1)="O",'Elegio-Electors'!M1991,""))</f>
        <v/>
      </c>
      <c r="G1991" s="20" t="e">
        <f>INDEX(bureaux!$A:$H,MATCH($E1991,bureaux!$A:$A,0),8)</f>
        <v>#N/A</v>
      </c>
      <c r="I1991" s="91" t="e">
        <f>_xlfn.CONCAT(INDEX(bureaux!$A:$H,MATCH($E1991,bureaux!$A:$A,0),4)," ",INDEX(bureaux!$A:$H,MATCH($E1991,bureaux!$A:$A,0),5))</f>
        <v>#N/A</v>
      </c>
      <c r="J1991" s="20" t="e">
        <f>INDEX(bureaux!$A:$H,MATCH($E1991,bureaux!$A:$A,0),6)</f>
        <v>#N/A</v>
      </c>
      <c r="K1991" s="20" t="e">
        <f>INDEX(bureaux!$A:$H,MATCH($E1991,bureaux!$A:$A,0),7)</f>
        <v>#N/A</v>
      </c>
    </row>
    <row r="1992" spans="1:11" x14ac:dyDescent="0.25">
      <c r="A1992" s="20">
        <f>'Elegio-Electors'!C1992</f>
        <v>0</v>
      </c>
      <c r="B1992" s="20">
        <f>'Elegio-Electors'!B1992</f>
        <v>0</v>
      </c>
      <c r="C1992" s="91">
        <f>IF(Procédure!$C$33=2,'Elegio-Electors'!D1992,Procédure!$C$33)</f>
        <v>0</v>
      </c>
      <c r="D1992" s="20">
        <f>'Elegio-Electors'!E1992</f>
        <v>0</v>
      </c>
      <c r="E1992" s="91" t="str">
        <f>IF(LEFT(RIGHT('Elegio-Electors'!L1992,2),1)="C",'Elegio-Electors'!L1992,IF(LEFT(RIGHT('Elegio-Electors'!M1992,2),1)="C",'Elegio-Electors'!M1992,""))</f>
        <v/>
      </c>
      <c r="F1992" s="91" t="str">
        <f>IF(LEFT(RIGHT('Elegio-Electors'!L1992,2),1)="O",'Elegio-Electors'!L1992,IF(LEFT(RIGHT('Elegio-Electors'!M1992,2),1)="O",'Elegio-Electors'!M1992,""))</f>
        <v/>
      </c>
      <c r="G1992" s="20" t="e">
        <f>INDEX(bureaux!$A:$H,MATCH($E1992,bureaux!$A:$A,0),8)</f>
        <v>#N/A</v>
      </c>
      <c r="I1992" s="91" t="e">
        <f>_xlfn.CONCAT(INDEX(bureaux!$A:$H,MATCH($E1992,bureaux!$A:$A,0),4)," ",INDEX(bureaux!$A:$H,MATCH($E1992,bureaux!$A:$A,0),5))</f>
        <v>#N/A</v>
      </c>
      <c r="J1992" s="20" t="e">
        <f>INDEX(bureaux!$A:$H,MATCH($E1992,bureaux!$A:$A,0),6)</f>
        <v>#N/A</v>
      </c>
      <c r="K1992" s="20" t="e">
        <f>INDEX(bureaux!$A:$H,MATCH($E1992,bureaux!$A:$A,0),7)</f>
        <v>#N/A</v>
      </c>
    </row>
    <row r="1993" spans="1:11" x14ac:dyDescent="0.25">
      <c r="A1993" s="20">
        <f>'Elegio-Electors'!C1993</f>
        <v>0</v>
      </c>
      <c r="B1993" s="20">
        <f>'Elegio-Electors'!B1993</f>
        <v>0</v>
      </c>
      <c r="C1993" s="91">
        <f>IF(Procédure!$C$33=2,'Elegio-Electors'!D1993,Procédure!$C$33)</f>
        <v>0</v>
      </c>
      <c r="D1993" s="20">
        <f>'Elegio-Electors'!E1993</f>
        <v>0</v>
      </c>
      <c r="E1993" s="91" t="str">
        <f>IF(LEFT(RIGHT('Elegio-Electors'!L1993,2),1)="C",'Elegio-Electors'!L1993,IF(LEFT(RIGHT('Elegio-Electors'!M1993,2),1)="C",'Elegio-Electors'!M1993,""))</f>
        <v/>
      </c>
      <c r="F1993" s="91" t="str">
        <f>IF(LEFT(RIGHT('Elegio-Electors'!L1993,2),1)="O",'Elegio-Electors'!L1993,IF(LEFT(RIGHT('Elegio-Electors'!M1993,2),1)="O",'Elegio-Electors'!M1993,""))</f>
        <v/>
      </c>
      <c r="G1993" s="20" t="e">
        <f>INDEX(bureaux!$A:$H,MATCH($E1993,bureaux!$A:$A,0),8)</f>
        <v>#N/A</v>
      </c>
      <c r="I1993" s="91" t="e">
        <f>_xlfn.CONCAT(INDEX(bureaux!$A:$H,MATCH($E1993,bureaux!$A:$A,0),4)," ",INDEX(bureaux!$A:$H,MATCH($E1993,bureaux!$A:$A,0),5))</f>
        <v>#N/A</v>
      </c>
      <c r="J1993" s="20" t="e">
        <f>INDEX(bureaux!$A:$H,MATCH($E1993,bureaux!$A:$A,0),6)</f>
        <v>#N/A</v>
      </c>
      <c r="K1993" s="20" t="e">
        <f>INDEX(bureaux!$A:$H,MATCH($E1993,bureaux!$A:$A,0),7)</f>
        <v>#N/A</v>
      </c>
    </row>
    <row r="1994" spans="1:11" x14ac:dyDescent="0.25">
      <c r="A1994" s="20">
        <f>'Elegio-Electors'!C1994</f>
        <v>0</v>
      </c>
      <c r="B1994" s="20">
        <f>'Elegio-Electors'!B1994</f>
        <v>0</v>
      </c>
      <c r="C1994" s="91">
        <f>IF(Procédure!$C$33=2,'Elegio-Electors'!D1994,Procédure!$C$33)</f>
        <v>0</v>
      </c>
      <c r="D1994" s="20">
        <f>'Elegio-Electors'!E1994</f>
        <v>0</v>
      </c>
      <c r="E1994" s="91" t="str">
        <f>IF(LEFT(RIGHT('Elegio-Electors'!L1994,2),1)="C",'Elegio-Electors'!L1994,IF(LEFT(RIGHT('Elegio-Electors'!M1994,2),1)="C",'Elegio-Electors'!M1994,""))</f>
        <v/>
      </c>
      <c r="F1994" s="91" t="str">
        <f>IF(LEFT(RIGHT('Elegio-Electors'!L1994,2),1)="O",'Elegio-Electors'!L1994,IF(LEFT(RIGHT('Elegio-Electors'!M1994,2),1)="O",'Elegio-Electors'!M1994,""))</f>
        <v/>
      </c>
      <c r="G1994" s="20" t="e">
        <f>INDEX(bureaux!$A:$H,MATCH($E1994,bureaux!$A:$A,0),8)</f>
        <v>#N/A</v>
      </c>
      <c r="I1994" s="91" t="e">
        <f>_xlfn.CONCAT(INDEX(bureaux!$A:$H,MATCH($E1994,bureaux!$A:$A,0),4)," ",INDEX(bureaux!$A:$H,MATCH($E1994,bureaux!$A:$A,0),5))</f>
        <v>#N/A</v>
      </c>
      <c r="J1994" s="20" t="e">
        <f>INDEX(bureaux!$A:$H,MATCH($E1994,bureaux!$A:$A,0),6)</f>
        <v>#N/A</v>
      </c>
      <c r="K1994" s="20" t="e">
        <f>INDEX(bureaux!$A:$H,MATCH($E1994,bureaux!$A:$A,0),7)</f>
        <v>#N/A</v>
      </c>
    </row>
    <row r="1995" spans="1:11" x14ac:dyDescent="0.25">
      <c r="A1995" s="20">
        <f>'Elegio-Electors'!C1995</f>
        <v>0</v>
      </c>
      <c r="B1995" s="20">
        <f>'Elegio-Electors'!B1995</f>
        <v>0</v>
      </c>
      <c r="C1995" s="91">
        <f>IF(Procédure!$C$33=2,'Elegio-Electors'!D1995,Procédure!$C$33)</f>
        <v>0</v>
      </c>
      <c r="D1995" s="20">
        <f>'Elegio-Electors'!E1995</f>
        <v>0</v>
      </c>
      <c r="E1995" s="91" t="str">
        <f>IF(LEFT(RIGHT('Elegio-Electors'!L1995,2),1)="C",'Elegio-Electors'!L1995,IF(LEFT(RIGHT('Elegio-Electors'!M1995,2),1)="C",'Elegio-Electors'!M1995,""))</f>
        <v/>
      </c>
      <c r="F1995" s="91" t="str">
        <f>IF(LEFT(RIGHT('Elegio-Electors'!L1995,2),1)="O",'Elegio-Electors'!L1995,IF(LEFT(RIGHT('Elegio-Electors'!M1995,2),1)="O",'Elegio-Electors'!M1995,""))</f>
        <v/>
      </c>
      <c r="G1995" s="20" t="e">
        <f>INDEX(bureaux!$A:$H,MATCH($E1995,bureaux!$A:$A,0),8)</f>
        <v>#N/A</v>
      </c>
      <c r="I1995" s="91" t="e">
        <f>_xlfn.CONCAT(INDEX(bureaux!$A:$H,MATCH($E1995,bureaux!$A:$A,0),4)," ",INDEX(bureaux!$A:$H,MATCH($E1995,bureaux!$A:$A,0),5))</f>
        <v>#N/A</v>
      </c>
      <c r="J1995" s="20" t="e">
        <f>INDEX(bureaux!$A:$H,MATCH($E1995,bureaux!$A:$A,0),6)</f>
        <v>#N/A</v>
      </c>
      <c r="K1995" s="20" t="e">
        <f>INDEX(bureaux!$A:$H,MATCH($E1995,bureaux!$A:$A,0),7)</f>
        <v>#N/A</v>
      </c>
    </row>
    <row r="1996" spans="1:11" x14ac:dyDescent="0.25">
      <c r="A1996" s="20">
        <f>'Elegio-Electors'!C1996</f>
        <v>0</v>
      </c>
      <c r="B1996" s="20">
        <f>'Elegio-Electors'!B1996</f>
        <v>0</v>
      </c>
      <c r="C1996" s="91">
        <f>IF(Procédure!$C$33=2,'Elegio-Electors'!D1996,Procédure!$C$33)</f>
        <v>0</v>
      </c>
      <c r="D1996" s="20">
        <f>'Elegio-Electors'!E1996</f>
        <v>0</v>
      </c>
      <c r="E1996" s="91" t="str">
        <f>IF(LEFT(RIGHT('Elegio-Electors'!L1996,2),1)="C",'Elegio-Electors'!L1996,IF(LEFT(RIGHT('Elegio-Electors'!M1996,2),1)="C",'Elegio-Electors'!M1996,""))</f>
        <v/>
      </c>
      <c r="F1996" s="91" t="str">
        <f>IF(LEFT(RIGHT('Elegio-Electors'!L1996,2),1)="O",'Elegio-Electors'!L1996,IF(LEFT(RIGHT('Elegio-Electors'!M1996,2),1)="O",'Elegio-Electors'!M1996,""))</f>
        <v/>
      </c>
      <c r="G1996" s="20" t="e">
        <f>INDEX(bureaux!$A:$H,MATCH($E1996,bureaux!$A:$A,0),8)</f>
        <v>#N/A</v>
      </c>
      <c r="I1996" s="91" t="e">
        <f>_xlfn.CONCAT(INDEX(bureaux!$A:$H,MATCH($E1996,bureaux!$A:$A,0),4)," ",INDEX(bureaux!$A:$H,MATCH($E1996,bureaux!$A:$A,0),5))</f>
        <v>#N/A</v>
      </c>
      <c r="J1996" s="20" t="e">
        <f>INDEX(bureaux!$A:$H,MATCH($E1996,bureaux!$A:$A,0),6)</f>
        <v>#N/A</v>
      </c>
      <c r="K1996" s="20" t="e">
        <f>INDEX(bureaux!$A:$H,MATCH($E1996,bureaux!$A:$A,0),7)</f>
        <v>#N/A</v>
      </c>
    </row>
    <row r="1997" spans="1:11" x14ac:dyDescent="0.25">
      <c r="A1997" s="20">
        <f>'Elegio-Electors'!C1997</f>
        <v>0</v>
      </c>
      <c r="B1997" s="20">
        <f>'Elegio-Electors'!B1997</f>
        <v>0</v>
      </c>
      <c r="C1997" s="91">
        <f>IF(Procédure!$C$33=2,'Elegio-Electors'!D1997,Procédure!$C$33)</f>
        <v>0</v>
      </c>
      <c r="D1997" s="20">
        <f>'Elegio-Electors'!E1997</f>
        <v>0</v>
      </c>
      <c r="E1997" s="91" t="str">
        <f>IF(LEFT(RIGHT('Elegio-Electors'!L1997,2),1)="C",'Elegio-Electors'!L1997,IF(LEFT(RIGHT('Elegio-Electors'!M1997,2),1)="C",'Elegio-Electors'!M1997,""))</f>
        <v/>
      </c>
      <c r="F1997" s="91" t="str">
        <f>IF(LEFT(RIGHT('Elegio-Electors'!L1997,2),1)="O",'Elegio-Electors'!L1997,IF(LEFT(RIGHT('Elegio-Electors'!M1997,2),1)="O",'Elegio-Electors'!M1997,""))</f>
        <v/>
      </c>
      <c r="G1997" s="20" t="e">
        <f>INDEX(bureaux!$A:$H,MATCH($E1997,bureaux!$A:$A,0),8)</f>
        <v>#N/A</v>
      </c>
      <c r="I1997" s="91" t="e">
        <f>_xlfn.CONCAT(INDEX(bureaux!$A:$H,MATCH($E1997,bureaux!$A:$A,0),4)," ",INDEX(bureaux!$A:$H,MATCH($E1997,bureaux!$A:$A,0),5))</f>
        <v>#N/A</v>
      </c>
      <c r="J1997" s="20" t="e">
        <f>INDEX(bureaux!$A:$H,MATCH($E1997,bureaux!$A:$A,0),6)</f>
        <v>#N/A</v>
      </c>
      <c r="K1997" s="20" t="e">
        <f>INDEX(bureaux!$A:$H,MATCH($E1997,bureaux!$A:$A,0),7)</f>
        <v>#N/A</v>
      </c>
    </row>
    <row r="1998" spans="1:11" x14ac:dyDescent="0.25">
      <c r="A1998" s="20">
        <f>'Elegio-Electors'!C1998</f>
        <v>0</v>
      </c>
      <c r="B1998" s="20">
        <f>'Elegio-Electors'!B1998</f>
        <v>0</v>
      </c>
      <c r="C1998" s="91">
        <f>IF(Procédure!$C$33=2,'Elegio-Electors'!D1998,Procédure!$C$33)</f>
        <v>0</v>
      </c>
      <c r="D1998" s="20">
        <f>'Elegio-Electors'!E1998</f>
        <v>0</v>
      </c>
      <c r="E1998" s="91" t="str">
        <f>IF(LEFT(RIGHT('Elegio-Electors'!L1998,2),1)="C",'Elegio-Electors'!L1998,IF(LEFT(RIGHT('Elegio-Electors'!M1998,2),1)="C",'Elegio-Electors'!M1998,""))</f>
        <v/>
      </c>
      <c r="F1998" s="91" t="str">
        <f>IF(LEFT(RIGHT('Elegio-Electors'!L1998,2),1)="O",'Elegio-Electors'!L1998,IF(LEFT(RIGHT('Elegio-Electors'!M1998,2),1)="O",'Elegio-Electors'!M1998,""))</f>
        <v/>
      </c>
      <c r="G1998" s="20" t="e">
        <f>INDEX(bureaux!$A:$H,MATCH($E1998,bureaux!$A:$A,0),8)</f>
        <v>#N/A</v>
      </c>
      <c r="I1998" s="91" t="e">
        <f>_xlfn.CONCAT(INDEX(bureaux!$A:$H,MATCH($E1998,bureaux!$A:$A,0),4)," ",INDEX(bureaux!$A:$H,MATCH($E1998,bureaux!$A:$A,0),5))</f>
        <v>#N/A</v>
      </c>
      <c r="J1998" s="20" t="e">
        <f>INDEX(bureaux!$A:$H,MATCH($E1998,bureaux!$A:$A,0),6)</f>
        <v>#N/A</v>
      </c>
      <c r="K1998" s="20" t="e">
        <f>INDEX(bureaux!$A:$H,MATCH($E1998,bureaux!$A:$A,0),7)</f>
        <v>#N/A</v>
      </c>
    </row>
    <row r="1999" spans="1:11" x14ac:dyDescent="0.25">
      <c r="A1999" s="20">
        <f>'Elegio-Electors'!C1999</f>
        <v>0</v>
      </c>
      <c r="B1999" s="20">
        <f>'Elegio-Electors'!B1999</f>
        <v>0</v>
      </c>
      <c r="C1999" s="91">
        <f>IF(Procédure!$C$33=2,'Elegio-Electors'!D1999,Procédure!$C$33)</f>
        <v>0</v>
      </c>
      <c r="D1999" s="20">
        <f>'Elegio-Electors'!E1999</f>
        <v>0</v>
      </c>
      <c r="E1999" s="91" t="str">
        <f>IF(LEFT(RIGHT('Elegio-Electors'!L1999,2),1)="C",'Elegio-Electors'!L1999,IF(LEFT(RIGHT('Elegio-Electors'!M1999,2),1)="C",'Elegio-Electors'!M1999,""))</f>
        <v/>
      </c>
      <c r="F1999" s="91" t="str">
        <f>IF(LEFT(RIGHT('Elegio-Electors'!L1999,2),1)="O",'Elegio-Electors'!L1999,IF(LEFT(RIGHT('Elegio-Electors'!M1999,2),1)="O",'Elegio-Electors'!M1999,""))</f>
        <v/>
      </c>
      <c r="G1999" s="20" t="e">
        <f>INDEX(bureaux!$A:$H,MATCH($E1999,bureaux!$A:$A,0),8)</f>
        <v>#N/A</v>
      </c>
      <c r="I1999" s="91" t="e">
        <f>_xlfn.CONCAT(INDEX(bureaux!$A:$H,MATCH($E1999,bureaux!$A:$A,0),4)," ",INDEX(bureaux!$A:$H,MATCH($E1999,bureaux!$A:$A,0),5))</f>
        <v>#N/A</v>
      </c>
      <c r="J1999" s="20" t="e">
        <f>INDEX(bureaux!$A:$H,MATCH($E1999,bureaux!$A:$A,0),6)</f>
        <v>#N/A</v>
      </c>
      <c r="K1999" s="20" t="e">
        <f>INDEX(bureaux!$A:$H,MATCH($E1999,bureaux!$A:$A,0),7)</f>
        <v>#N/A</v>
      </c>
    </row>
    <row r="2000" spans="1:11" x14ac:dyDescent="0.25">
      <c r="A2000" s="20">
        <f>'Elegio-Electors'!C2000</f>
        <v>0</v>
      </c>
      <c r="B2000" s="20">
        <f>'Elegio-Electors'!B2000</f>
        <v>0</v>
      </c>
      <c r="C2000" s="91">
        <f>IF(Procédure!$C$33=2,'Elegio-Electors'!D2000,Procédure!$C$33)</f>
        <v>0</v>
      </c>
      <c r="D2000" s="20">
        <f>'Elegio-Electors'!E2000</f>
        <v>0</v>
      </c>
      <c r="E2000" s="91" t="str">
        <f>IF(LEFT(RIGHT('Elegio-Electors'!L2000,2),1)="C",'Elegio-Electors'!L2000,IF(LEFT(RIGHT('Elegio-Electors'!M2000,2),1)="C",'Elegio-Electors'!M2000,""))</f>
        <v/>
      </c>
      <c r="F2000" s="91" t="str">
        <f>IF(LEFT(RIGHT('Elegio-Electors'!L2000,2),1)="O",'Elegio-Electors'!L2000,IF(LEFT(RIGHT('Elegio-Electors'!M2000,2),1)="O",'Elegio-Electors'!M2000,""))</f>
        <v/>
      </c>
      <c r="G2000" s="20" t="e">
        <f>INDEX(bureaux!$A:$H,MATCH($E2000,bureaux!$A:$A,0),8)</f>
        <v>#N/A</v>
      </c>
      <c r="I2000" s="91" t="e">
        <f>_xlfn.CONCAT(INDEX(bureaux!$A:$H,MATCH($E2000,bureaux!$A:$A,0),4)," ",INDEX(bureaux!$A:$H,MATCH($E2000,bureaux!$A:$A,0),5))</f>
        <v>#N/A</v>
      </c>
      <c r="J2000" s="20" t="e">
        <f>INDEX(bureaux!$A:$H,MATCH($E2000,bureaux!$A:$A,0),6)</f>
        <v>#N/A</v>
      </c>
      <c r="K2000" s="20" t="e">
        <f>INDEX(bureaux!$A:$H,MATCH($E2000,bureaux!$A:$A,0),7)</f>
        <v>#N/A</v>
      </c>
    </row>
    <row r="2001" spans="1:11" x14ac:dyDescent="0.25">
      <c r="A2001" s="20">
        <f>'Elegio-Electors'!C2001</f>
        <v>0</v>
      </c>
      <c r="B2001" s="20">
        <f>'Elegio-Electors'!B2001</f>
        <v>0</v>
      </c>
      <c r="C2001" s="91">
        <f>IF(Procédure!$C$33=2,'Elegio-Electors'!D2001,Procédure!$C$33)</f>
        <v>0</v>
      </c>
      <c r="D2001" s="20">
        <f>'Elegio-Electors'!E2001</f>
        <v>0</v>
      </c>
      <c r="E2001" s="91" t="str">
        <f>IF(LEFT(RIGHT('Elegio-Electors'!L2001,2),1)="C",'Elegio-Electors'!L2001,IF(LEFT(RIGHT('Elegio-Electors'!M2001,2),1)="C",'Elegio-Electors'!M2001,""))</f>
        <v/>
      </c>
      <c r="F2001" s="91" t="str">
        <f>IF(LEFT(RIGHT('Elegio-Electors'!L2001,2),1)="O",'Elegio-Electors'!L2001,IF(LEFT(RIGHT('Elegio-Electors'!M2001,2),1)="O",'Elegio-Electors'!M2001,""))</f>
        <v/>
      </c>
      <c r="G2001" s="20" t="e">
        <f>INDEX(bureaux!$A:$H,MATCH($E2001,bureaux!$A:$A,0),8)</f>
        <v>#N/A</v>
      </c>
      <c r="I2001" s="91" t="e">
        <f>_xlfn.CONCAT(INDEX(bureaux!$A:$H,MATCH($E2001,bureaux!$A:$A,0),4)," ",INDEX(bureaux!$A:$H,MATCH($E2001,bureaux!$A:$A,0),5))</f>
        <v>#N/A</v>
      </c>
      <c r="J2001" s="20" t="e">
        <f>INDEX(bureaux!$A:$H,MATCH($E2001,bureaux!$A:$A,0),6)</f>
        <v>#N/A</v>
      </c>
      <c r="K2001" s="20" t="e">
        <f>INDEX(bureaux!$A:$H,MATCH($E2001,bureaux!$A:$A,0),7)</f>
        <v>#N/A</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FD4DD-6165-4B87-8C9C-E27889039350}">
  <dimension ref="A1:S2002"/>
  <sheetViews>
    <sheetView workbookViewId="0">
      <selection activeCell="P3" sqref="P3:P2002"/>
    </sheetView>
  </sheetViews>
  <sheetFormatPr defaultColWidth="9.140625" defaultRowHeight="15" x14ac:dyDescent="0.25"/>
  <cols>
    <col min="1" max="1" width="16.5703125" style="65" bestFit="1" customWidth="1"/>
    <col min="2" max="2" width="12.42578125" style="65" bestFit="1" customWidth="1"/>
    <col min="3" max="3" width="9.140625" style="65"/>
    <col min="4" max="6" width="13" style="65" hidden="1" customWidth="1"/>
    <col min="7" max="7" width="11.140625" style="65" customWidth="1"/>
    <col min="8" max="8" width="10.140625" style="65" bestFit="1" customWidth="1"/>
    <col min="9" max="9" width="10.140625" style="89" bestFit="1" customWidth="1"/>
    <col min="10" max="10" width="16" style="65" bestFit="1" customWidth="1"/>
    <col min="11" max="11" width="16.28515625" style="65" bestFit="1" customWidth="1"/>
    <col min="12" max="12" width="10.140625" style="65" bestFit="1" customWidth="1"/>
    <col min="13" max="13" width="10.140625" style="90" bestFit="1" customWidth="1"/>
    <col min="14" max="14" width="16" style="65" bestFit="1" customWidth="1"/>
    <col min="15" max="15" width="16.28515625" style="65" bestFit="1" customWidth="1"/>
    <col min="16" max="16" width="9.140625" style="90"/>
    <col min="17" max="17" width="16" style="65" bestFit="1" customWidth="1"/>
    <col min="18" max="18" width="16.28515625" style="65" bestFit="1" customWidth="1"/>
    <col min="19" max="19" width="14" style="65" bestFit="1" customWidth="1"/>
  </cols>
  <sheetData>
    <row r="1" spans="1:19" x14ac:dyDescent="0.25">
      <c r="A1" s="86" t="s">
        <v>146</v>
      </c>
      <c r="H1" s="133" t="s">
        <v>0</v>
      </c>
      <c r="I1" s="133"/>
      <c r="J1" s="133"/>
      <c r="K1" s="133"/>
      <c r="L1" s="134" t="s">
        <v>3</v>
      </c>
      <c r="M1" s="134"/>
      <c r="N1" s="134"/>
      <c r="O1" s="134"/>
    </row>
    <row r="2" spans="1:19" x14ac:dyDescent="0.25">
      <c r="A2" s="86" t="s">
        <v>142</v>
      </c>
      <c r="B2" s="86" t="s">
        <v>143</v>
      </c>
      <c r="C2" s="86" t="s">
        <v>144</v>
      </c>
      <c r="D2" s="86" t="s">
        <v>60</v>
      </c>
      <c r="E2" s="86" t="s">
        <v>61</v>
      </c>
      <c r="F2" s="86" t="s">
        <v>238</v>
      </c>
      <c r="G2" s="86" t="s">
        <v>237</v>
      </c>
      <c r="H2" s="87" t="s">
        <v>147</v>
      </c>
      <c r="I2" s="88" t="s">
        <v>148</v>
      </c>
      <c r="J2" s="87" t="s">
        <v>1</v>
      </c>
      <c r="K2" s="87" t="s">
        <v>2</v>
      </c>
      <c r="L2" s="86" t="s">
        <v>147</v>
      </c>
      <c r="M2" s="88" t="s">
        <v>148</v>
      </c>
      <c r="N2" s="86" t="s">
        <v>1</v>
      </c>
      <c r="O2" s="86" t="s">
        <v>2</v>
      </c>
      <c r="P2" s="88" t="s">
        <v>149</v>
      </c>
      <c r="Q2" s="86" t="s">
        <v>4</v>
      </c>
      <c r="R2" s="86" t="s">
        <v>5</v>
      </c>
      <c r="S2" s="86" t="s">
        <v>150</v>
      </c>
    </row>
    <row r="3" spans="1:19" x14ac:dyDescent="0.25">
      <c r="A3" s="65">
        <f>'Elegio-Electors'!C2</f>
        <v>0</v>
      </c>
      <c r="B3" s="65">
        <f>'Elegio-Electors'!B2</f>
        <v>0</v>
      </c>
      <c r="C3" s="65">
        <f>IF(Procédure!$C$33=2,'Elegio-Electors'!D2,Procédure!$C$33)</f>
        <v>0</v>
      </c>
      <c r="D3" s="65" t="str">
        <f>IF(LEFT(RIGHT('Elegio-Electors'!L2,2),1)="C",'Elegio-Electors'!L2,IF(LEFT(RIGHT('Elegio-Electors'!M2,2),1)="C",'Elegio-Electors'!M2,""))</f>
        <v/>
      </c>
      <c r="E3" s="65" t="str">
        <f>IF(LEFT(RIGHT('Elegio-Electors'!L2,2),1)="O",'Elegio-Electors'!L2,IF(LEFT(RIGHT('Elegio-Electors'!M2,2),1)="O",'Elegio-Electors'!M2,""))</f>
        <v/>
      </c>
      <c r="F3" s="65">
        <f>'Elegio-Electors'!E2</f>
        <v>0</v>
      </c>
      <c r="G3" s="65" t="e">
        <f>IF(INDEX('Liste du personnel'!X:Y,MATCH(F3,'Liste du personnel'!X:X,0),2)*1=1,"OUI","NON")</f>
        <v>#N/A</v>
      </c>
      <c r="I3" s="89" t="e">
        <f>IF(G3="OUI",_xlfn.CONCAT(_xlfn.SWITCH(RIGHT(D3,1),"A","Ouv","B","Empl","J","Jeune")," -- ",C3),"pas d'application")</f>
        <v>#N/A</v>
      </c>
      <c r="J3" s="65" t="e">
        <f>IF(G3="OUI","","pas d'application")</f>
        <v>#N/A</v>
      </c>
      <c r="K3" s="65" t="e">
        <f>IF(G3="OUI","","pas d'application")</f>
        <v>#N/A</v>
      </c>
      <c r="M3" s="90" t="e">
        <f>IF(G3="OUI",_xlfn.CONCAT(_xlfn.SWITCH(RIGHT(E3,1),"A","Ouv","B","Empl","J","Jeune","K","Cadre")," -- ",C3),"pas d'application")</f>
        <v>#N/A</v>
      </c>
      <c r="N3" s="65" t="e">
        <f>IF(G3="OUI","","pas d'application")</f>
        <v>#N/A</v>
      </c>
      <c r="O3" s="65" t="e">
        <f>IF(G3="OUI","","pas d'application")</f>
        <v>#N/A</v>
      </c>
      <c r="P3" s="90" t="e">
        <f>IF(G3="OUI",C3,"pas d'application")</f>
        <v>#N/A</v>
      </c>
    </row>
    <row r="4" spans="1:19" x14ac:dyDescent="0.25">
      <c r="A4" s="65">
        <f>'Elegio-Electors'!C3</f>
        <v>0</v>
      </c>
      <c r="B4" s="65">
        <f>'Elegio-Electors'!B3</f>
        <v>0</v>
      </c>
      <c r="C4" s="65">
        <f>IF(Procédure!$C$33=2,'Elegio-Electors'!D3,Procédure!$C$33)</f>
        <v>0</v>
      </c>
      <c r="D4" s="65" t="str">
        <f>IF(LEFT(RIGHT('Elegio-Electors'!L3,2),1)="C",'Elegio-Electors'!L3,IF(LEFT(RIGHT('Elegio-Electors'!M3,2),1)="C",'Elegio-Electors'!M3,""))</f>
        <v/>
      </c>
      <c r="E4" s="65" t="str">
        <f>IF(LEFT(RIGHT('Elegio-Electors'!L3,2),1)="O",'Elegio-Electors'!L3,IF(LEFT(RIGHT('Elegio-Electors'!M3,2),1)="O",'Elegio-Electors'!M3,""))</f>
        <v/>
      </c>
      <c r="F4" s="65">
        <f>'Elegio-Electors'!E3</f>
        <v>0</v>
      </c>
      <c r="G4" s="65" t="e">
        <f>IF(INDEX('Liste du personnel'!X:Y,MATCH(F4,'Liste du personnel'!X:X,0),2)*1=1,"OUI","NON")</f>
        <v>#N/A</v>
      </c>
      <c r="I4" s="89" t="e">
        <f t="shared" ref="I4:I67" si="0">IF(G4="OUI",_xlfn.CONCAT(_xlfn.SWITCH(RIGHT(D4,1),"A","Ouv","B","Empl","J","Jeune")," -- ",C4),"pas d'application")</f>
        <v>#N/A</v>
      </c>
      <c r="J4" s="65" t="e">
        <f t="shared" ref="J4:J67" si="1">IF(G4="OUI","","pas d'application")</f>
        <v>#N/A</v>
      </c>
      <c r="K4" s="65" t="e">
        <f t="shared" ref="K4:K67" si="2">IF(G4="OUI","","pas d'application")</f>
        <v>#N/A</v>
      </c>
      <c r="M4" s="90" t="e">
        <f t="shared" ref="M4:M67" si="3">IF(G4="OUI",_xlfn.CONCAT(_xlfn.SWITCH(RIGHT(E4,1),"A","Ouv","B","Empl","J","Jeune","K","Cadre")," -- ",C4),"pas d'application")</f>
        <v>#N/A</v>
      </c>
      <c r="N4" s="65" t="e">
        <f t="shared" ref="N4:N67" si="4">IF(G4="OUI","","pas d'application")</f>
        <v>#N/A</v>
      </c>
      <c r="O4" s="65" t="e">
        <f t="shared" ref="O4:O67" si="5">IF(G4="OUI","","pas d'application")</f>
        <v>#N/A</v>
      </c>
      <c r="P4" s="90" t="e">
        <f t="shared" ref="P4:P67" si="6">IF(G4="OUI",C4,"pas d'application")</f>
        <v>#N/A</v>
      </c>
    </row>
    <row r="5" spans="1:19" x14ac:dyDescent="0.25">
      <c r="A5" s="65">
        <f>'Elegio-Electors'!C4</f>
        <v>0</v>
      </c>
      <c r="B5" s="65">
        <f>'Elegio-Electors'!B4</f>
        <v>0</v>
      </c>
      <c r="C5" s="65">
        <f>IF(Procédure!$C$33=2,'Elegio-Electors'!D4,Procédure!$C$33)</f>
        <v>0</v>
      </c>
      <c r="D5" s="65" t="str">
        <f>IF(LEFT(RIGHT('Elegio-Electors'!L4,2),1)="C",'Elegio-Electors'!L4,IF(LEFT(RIGHT('Elegio-Electors'!M4,2),1)="C",'Elegio-Electors'!M4,""))</f>
        <v/>
      </c>
      <c r="E5" s="65" t="str">
        <f>IF(LEFT(RIGHT('Elegio-Electors'!L4,2),1)="O",'Elegio-Electors'!L4,IF(LEFT(RIGHT('Elegio-Electors'!M4,2),1)="O",'Elegio-Electors'!M4,""))</f>
        <v/>
      </c>
      <c r="F5" s="65">
        <f>'Elegio-Electors'!E4</f>
        <v>0</v>
      </c>
      <c r="G5" s="65" t="e">
        <f>IF(INDEX('Liste du personnel'!X:Y,MATCH(F5,'Liste du personnel'!X:X,0),2)*1=1,"OUI","NON")</f>
        <v>#N/A</v>
      </c>
      <c r="I5" s="89" t="e">
        <f t="shared" si="0"/>
        <v>#N/A</v>
      </c>
      <c r="J5" s="65" t="e">
        <f t="shared" si="1"/>
        <v>#N/A</v>
      </c>
      <c r="K5" s="65" t="e">
        <f t="shared" si="2"/>
        <v>#N/A</v>
      </c>
      <c r="M5" s="90" t="e">
        <f t="shared" si="3"/>
        <v>#N/A</v>
      </c>
      <c r="N5" s="65" t="e">
        <f t="shared" si="4"/>
        <v>#N/A</v>
      </c>
      <c r="O5" s="65" t="e">
        <f t="shared" si="5"/>
        <v>#N/A</v>
      </c>
      <c r="P5" s="90" t="e">
        <f t="shared" si="6"/>
        <v>#N/A</v>
      </c>
    </row>
    <row r="6" spans="1:19" x14ac:dyDescent="0.25">
      <c r="A6" s="65">
        <f>'Elegio-Electors'!C5</f>
        <v>0</v>
      </c>
      <c r="B6" s="65">
        <f>'Elegio-Electors'!B5</f>
        <v>0</v>
      </c>
      <c r="C6" s="65">
        <f>IF(Procédure!$C$33=2,'Elegio-Electors'!D5,Procédure!$C$33)</f>
        <v>0</v>
      </c>
      <c r="D6" s="65" t="str">
        <f>IF(LEFT(RIGHT('Elegio-Electors'!L5,2),1)="C",'Elegio-Electors'!L5,IF(LEFT(RIGHT('Elegio-Electors'!M5,2),1)="C",'Elegio-Electors'!M5,""))</f>
        <v/>
      </c>
      <c r="E6" s="65" t="str">
        <f>IF(LEFT(RIGHT('Elegio-Electors'!L5,2),1)="O",'Elegio-Electors'!L5,IF(LEFT(RIGHT('Elegio-Electors'!M5,2),1)="O",'Elegio-Electors'!M5,""))</f>
        <v/>
      </c>
      <c r="F6" s="65">
        <f>'Elegio-Electors'!E5</f>
        <v>0</v>
      </c>
      <c r="G6" s="65" t="e">
        <f>IF(INDEX('Liste du personnel'!X:Y,MATCH(F6,'Liste du personnel'!X:X,0),2)*1=1,"OUI","NON")</f>
        <v>#N/A</v>
      </c>
      <c r="I6" s="89" t="e">
        <f t="shared" si="0"/>
        <v>#N/A</v>
      </c>
      <c r="J6" s="65" t="e">
        <f t="shared" si="1"/>
        <v>#N/A</v>
      </c>
      <c r="K6" s="65" t="e">
        <f t="shared" si="2"/>
        <v>#N/A</v>
      </c>
      <c r="M6" s="90" t="e">
        <f t="shared" si="3"/>
        <v>#N/A</v>
      </c>
      <c r="N6" s="65" t="e">
        <f t="shared" si="4"/>
        <v>#N/A</v>
      </c>
      <c r="O6" s="65" t="e">
        <f t="shared" si="5"/>
        <v>#N/A</v>
      </c>
      <c r="P6" s="90" t="e">
        <f t="shared" si="6"/>
        <v>#N/A</v>
      </c>
    </row>
    <row r="7" spans="1:19" x14ac:dyDescent="0.25">
      <c r="A7" s="65">
        <f>'Elegio-Electors'!C6</f>
        <v>0</v>
      </c>
      <c r="B7" s="65">
        <f>'Elegio-Electors'!B6</f>
        <v>0</v>
      </c>
      <c r="C7" s="65">
        <f>IF(Procédure!$C$33=2,'Elegio-Electors'!D6,Procédure!$C$33)</f>
        <v>0</v>
      </c>
      <c r="D7" s="65" t="str">
        <f>IF(LEFT(RIGHT('Elegio-Electors'!L6,2),1)="C",'Elegio-Electors'!L6,IF(LEFT(RIGHT('Elegio-Electors'!M6,2),1)="C",'Elegio-Electors'!M6,""))</f>
        <v/>
      </c>
      <c r="E7" s="65" t="str">
        <f>IF(LEFT(RIGHT('Elegio-Electors'!L6,2),1)="O",'Elegio-Electors'!L6,IF(LEFT(RIGHT('Elegio-Electors'!M6,2),1)="O",'Elegio-Electors'!M6,""))</f>
        <v/>
      </c>
      <c r="F7" s="65">
        <f>'Elegio-Electors'!E6</f>
        <v>0</v>
      </c>
      <c r="G7" s="65" t="e">
        <f>IF(INDEX('Liste du personnel'!X:Y,MATCH(F7,'Liste du personnel'!X:X,0),2)*1=1,"OUI","NON")</f>
        <v>#N/A</v>
      </c>
      <c r="I7" s="89" t="e">
        <f t="shared" si="0"/>
        <v>#N/A</v>
      </c>
      <c r="J7" s="65" t="e">
        <f t="shared" si="1"/>
        <v>#N/A</v>
      </c>
      <c r="K7" s="65" t="e">
        <f t="shared" si="2"/>
        <v>#N/A</v>
      </c>
      <c r="M7" s="90" t="e">
        <f t="shared" si="3"/>
        <v>#N/A</v>
      </c>
      <c r="N7" s="65" t="e">
        <f t="shared" si="4"/>
        <v>#N/A</v>
      </c>
      <c r="O7" s="65" t="e">
        <f t="shared" si="5"/>
        <v>#N/A</v>
      </c>
      <c r="P7" s="90" t="e">
        <f t="shared" si="6"/>
        <v>#N/A</v>
      </c>
    </row>
    <row r="8" spans="1:19" x14ac:dyDescent="0.25">
      <c r="A8" s="65">
        <f>'Elegio-Electors'!C7</f>
        <v>0</v>
      </c>
      <c r="B8" s="65">
        <f>'Elegio-Electors'!B7</f>
        <v>0</v>
      </c>
      <c r="C8" s="65">
        <f>IF(Procédure!$C$33=2,'Elegio-Electors'!D7,Procédure!$C$33)</f>
        <v>0</v>
      </c>
      <c r="D8" s="65" t="str">
        <f>IF(LEFT(RIGHT('Elegio-Electors'!L7,2),1)="C",'Elegio-Electors'!L7,IF(LEFT(RIGHT('Elegio-Electors'!M7,2),1)="C",'Elegio-Electors'!M7,""))</f>
        <v/>
      </c>
      <c r="E8" s="65" t="str">
        <f>IF(LEFT(RIGHT('Elegio-Electors'!L7,2),1)="O",'Elegio-Electors'!L7,IF(LEFT(RIGHT('Elegio-Electors'!M7,2),1)="O",'Elegio-Electors'!M7,""))</f>
        <v/>
      </c>
      <c r="F8" s="65">
        <f>'Elegio-Electors'!E7</f>
        <v>0</v>
      </c>
      <c r="G8" s="65" t="e">
        <f>IF(INDEX('Liste du personnel'!X:Y,MATCH(F8,'Liste du personnel'!X:X,0),2)*1=1,"OUI","NON")</f>
        <v>#N/A</v>
      </c>
      <c r="I8" s="89" t="e">
        <f t="shared" si="0"/>
        <v>#N/A</v>
      </c>
      <c r="J8" s="65" t="e">
        <f t="shared" si="1"/>
        <v>#N/A</v>
      </c>
      <c r="K8" s="65" t="e">
        <f t="shared" si="2"/>
        <v>#N/A</v>
      </c>
      <c r="M8" s="90" t="e">
        <f t="shared" si="3"/>
        <v>#N/A</v>
      </c>
      <c r="N8" s="65" t="e">
        <f t="shared" si="4"/>
        <v>#N/A</v>
      </c>
      <c r="O8" s="65" t="e">
        <f t="shared" si="5"/>
        <v>#N/A</v>
      </c>
      <c r="P8" s="90" t="e">
        <f t="shared" si="6"/>
        <v>#N/A</v>
      </c>
    </row>
    <row r="9" spans="1:19" x14ac:dyDescent="0.25">
      <c r="A9" s="65">
        <f>'Elegio-Electors'!C8</f>
        <v>0</v>
      </c>
      <c r="B9" s="65">
        <f>'Elegio-Electors'!B8</f>
        <v>0</v>
      </c>
      <c r="C9" s="65">
        <f>IF(Procédure!$C$33=2,'Elegio-Electors'!D8,Procédure!$C$33)</f>
        <v>0</v>
      </c>
      <c r="D9" s="65" t="str">
        <f>IF(LEFT(RIGHT('Elegio-Electors'!L8,2),1)="C",'Elegio-Electors'!L8,IF(LEFT(RIGHT('Elegio-Electors'!M8,2),1)="C",'Elegio-Electors'!M8,""))</f>
        <v/>
      </c>
      <c r="E9" s="65" t="str">
        <f>IF(LEFT(RIGHT('Elegio-Electors'!L8,2),1)="O",'Elegio-Electors'!L8,IF(LEFT(RIGHT('Elegio-Electors'!M8,2),1)="O",'Elegio-Electors'!M8,""))</f>
        <v/>
      </c>
      <c r="F9" s="65">
        <f>'Elegio-Electors'!E8</f>
        <v>0</v>
      </c>
      <c r="G9" s="65" t="e">
        <f>IF(INDEX('Liste du personnel'!X:Y,MATCH(F9,'Liste du personnel'!X:X,0),2)*1=1,"OUI","NON")</f>
        <v>#N/A</v>
      </c>
      <c r="I9" s="89" t="e">
        <f t="shared" si="0"/>
        <v>#N/A</v>
      </c>
      <c r="J9" s="65" t="e">
        <f t="shared" si="1"/>
        <v>#N/A</v>
      </c>
      <c r="K9" s="65" t="e">
        <f t="shared" si="2"/>
        <v>#N/A</v>
      </c>
      <c r="M9" s="90" t="e">
        <f t="shared" si="3"/>
        <v>#N/A</v>
      </c>
      <c r="N9" s="65" t="e">
        <f t="shared" si="4"/>
        <v>#N/A</v>
      </c>
      <c r="O9" s="65" t="e">
        <f t="shared" si="5"/>
        <v>#N/A</v>
      </c>
      <c r="P9" s="90" t="e">
        <f t="shared" si="6"/>
        <v>#N/A</v>
      </c>
    </row>
    <row r="10" spans="1:19" x14ac:dyDescent="0.25">
      <c r="A10" s="65">
        <f>'Elegio-Electors'!C9</f>
        <v>0</v>
      </c>
      <c r="B10" s="65">
        <f>'Elegio-Electors'!B9</f>
        <v>0</v>
      </c>
      <c r="C10" s="65">
        <f>IF(Procédure!$C$33=2,'Elegio-Electors'!D9,Procédure!$C$33)</f>
        <v>0</v>
      </c>
      <c r="D10" s="65" t="str">
        <f>IF(LEFT(RIGHT('Elegio-Electors'!L9,2),1)="C",'Elegio-Electors'!L9,IF(LEFT(RIGHT('Elegio-Electors'!M9,2),1)="C",'Elegio-Electors'!M9,""))</f>
        <v/>
      </c>
      <c r="E10" s="65" t="str">
        <f>IF(LEFT(RIGHT('Elegio-Electors'!L9,2),1)="O",'Elegio-Electors'!L9,IF(LEFT(RIGHT('Elegio-Electors'!M9,2),1)="O",'Elegio-Electors'!M9,""))</f>
        <v/>
      </c>
      <c r="F10" s="65">
        <f>'Elegio-Electors'!E9</f>
        <v>0</v>
      </c>
      <c r="G10" s="65" t="e">
        <f>IF(INDEX('Liste du personnel'!X:Y,MATCH(F10,'Liste du personnel'!X:X,0),2)*1=1,"OUI","NON")</f>
        <v>#N/A</v>
      </c>
      <c r="I10" s="89" t="e">
        <f t="shared" si="0"/>
        <v>#N/A</v>
      </c>
      <c r="J10" s="65" t="e">
        <f t="shared" si="1"/>
        <v>#N/A</v>
      </c>
      <c r="K10" s="65" t="e">
        <f t="shared" si="2"/>
        <v>#N/A</v>
      </c>
      <c r="M10" s="90" t="e">
        <f t="shared" si="3"/>
        <v>#N/A</v>
      </c>
      <c r="N10" s="65" t="e">
        <f t="shared" si="4"/>
        <v>#N/A</v>
      </c>
      <c r="O10" s="65" t="e">
        <f t="shared" si="5"/>
        <v>#N/A</v>
      </c>
      <c r="P10" s="90" t="e">
        <f t="shared" si="6"/>
        <v>#N/A</v>
      </c>
    </row>
    <row r="11" spans="1:19" x14ac:dyDescent="0.25">
      <c r="A11" s="65">
        <f>'Elegio-Electors'!C10</f>
        <v>0</v>
      </c>
      <c r="B11" s="65">
        <f>'Elegio-Electors'!B10</f>
        <v>0</v>
      </c>
      <c r="C11" s="65">
        <f>IF(Procédure!$C$33=2,'Elegio-Electors'!D10,Procédure!$C$33)</f>
        <v>0</v>
      </c>
      <c r="D11" s="65" t="str">
        <f>IF(LEFT(RIGHT('Elegio-Electors'!L10,2),1)="C",'Elegio-Electors'!L10,IF(LEFT(RIGHT('Elegio-Electors'!M10,2),1)="C",'Elegio-Electors'!M10,""))</f>
        <v/>
      </c>
      <c r="E11" s="65" t="str">
        <f>IF(LEFT(RIGHT('Elegio-Electors'!L10,2),1)="O",'Elegio-Electors'!L10,IF(LEFT(RIGHT('Elegio-Electors'!M10,2),1)="O",'Elegio-Electors'!M10,""))</f>
        <v/>
      </c>
      <c r="F11" s="65">
        <f>'Elegio-Electors'!E10</f>
        <v>0</v>
      </c>
      <c r="G11" s="65" t="e">
        <f>IF(INDEX('Liste du personnel'!X:Y,MATCH(F11,'Liste du personnel'!X:X,0),2)*1=1,"OUI","NON")</f>
        <v>#N/A</v>
      </c>
      <c r="I11" s="89" t="e">
        <f t="shared" si="0"/>
        <v>#N/A</v>
      </c>
      <c r="J11" s="65" t="e">
        <f t="shared" si="1"/>
        <v>#N/A</v>
      </c>
      <c r="K11" s="65" t="e">
        <f t="shared" si="2"/>
        <v>#N/A</v>
      </c>
      <c r="M11" s="90" t="e">
        <f t="shared" si="3"/>
        <v>#N/A</v>
      </c>
      <c r="N11" s="65" t="e">
        <f t="shared" si="4"/>
        <v>#N/A</v>
      </c>
      <c r="O11" s="65" t="e">
        <f t="shared" si="5"/>
        <v>#N/A</v>
      </c>
      <c r="P11" s="90" t="e">
        <f t="shared" si="6"/>
        <v>#N/A</v>
      </c>
    </row>
    <row r="12" spans="1:19" x14ac:dyDescent="0.25">
      <c r="A12" s="65">
        <f>'Elegio-Electors'!C11</f>
        <v>0</v>
      </c>
      <c r="B12" s="65">
        <f>'Elegio-Electors'!B11</f>
        <v>0</v>
      </c>
      <c r="C12" s="65">
        <f>IF(Procédure!$C$33=2,'Elegio-Electors'!D11,Procédure!$C$33)</f>
        <v>0</v>
      </c>
      <c r="D12" s="65" t="str">
        <f>IF(LEFT(RIGHT('Elegio-Electors'!L11,2),1)="C",'Elegio-Electors'!L11,IF(LEFT(RIGHT('Elegio-Electors'!M11,2),1)="C",'Elegio-Electors'!M11,""))</f>
        <v/>
      </c>
      <c r="E12" s="65" t="str">
        <f>IF(LEFT(RIGHT('Elegio-Electors'!L11,2),1)="O",'Elegio-Electors'!L11,IF(LEFT(RIGHT('Elegio-Electors'!M11,2),1)="O",'Elegio-Electors'!M11,""))</f>
        <v/>
      </c>
      <c r="F12" s="65">
        <f>'Elegio-Electors'!E11</f>
        <v>0</v>
      </c>
      <c r="G12" s="65" t="e">
        <f>IF(INDEX('Liste du personnel'!X:Y,MATCH(F12,'Liste du personnel'!X:X,0),2)*1=1,"OUI","NON")</f>
        <v>#N/A</v>
      </c>
      <c r="I12" s="89" t="e">
        <f t="shared" si="0"/>
        <v>#N/A</v>
      </c>
      <c r="J12" s="65" t="e">
        <f t="shared" si="1"/>
        <v>#N/A</v>
      </c>
      <c r="K12" s="65" t="e">
        <f t="shared" si="2"/>
        <v>#N/A</v>
      </c>
      <c r="M12" s="90" t="e">
        <f t="shared" si="3"/>
        <v>#N/A</v>
      </c>
      <c r="N12" s="65" t="e">
        <f t="shared" si="4"/>
        <v>#N/A</v>
      </c>
      <c r="O12" s="65" t="e">
        <f t="shared" si="5"/>
        <v>#N/A</v>
      </c>
      <c r="P12" s="90" t="e">
        <f t="shared" si="6"/>
        <v>#N/A</v>
      </c>
    </row>
    <row r="13" spans="1:19" x14ac:dyDescent="0.25">
      <c r="A13" s="65">
        <f>'Elegio-Electors'!C12</f>
        <v>0</v>
      </c>
      <c r="B13" s="65">
        <f>'Elegio-Electors'!B12</f>
        <v>0</v>
      </c>
      <c r="C13" s="65">
        <f>IF(Procédure!$C$33=2,'Elegio-Electors'!D12,Procédure!$C$33)</f>
        <v>0</v>
      </c>
      <c r="D13" s="65" t="str">
        <f>IF(LEFT(RIGHT('Elegio-Electors'!L12,2),1)="C",'Elegio-Electors'!L12,IF(LEFT(RIGHT('Elegio-Electors'!M12,2),1)="C",'Elegio-Electors'!M12,""))</f>
        <v/>
      </c>
      <c r="E13" s="65" t="str">
        <f>IF(LEFT(RIGHT('Elegio-Electors'!L12,2),1)="O",'Elegio-Electors'!L12,IF(LEFT(RIGHT('Elegio-Electors'!M12,2),1)="O",'Elegio-Electors'!M12,""))</f>
        <v/>
      </c>
      <c r="F13" s="65">
        <f>'Elegio-Electors'!E12</f>
        <v>0</v>
      </c>
      <c r="G13" s="65" t="e">
        <f>IF(INDEX('Liste du personnel'!X:Y,MATCH(F13,'Liste du personnel'!X:X,0),2)*1=1,"OUI","NON")</f>
        <v>#N/A</v>
      </c>
      <c r="I13" s="89" t="e">
        <f t="shared" si="0"/>
        <v>#N/A</v>
      </c>
      <c r="J13" s="65" t="e">
        <f t="shared" si="1"/>
        <v>#N/A</v>
      </c>
      <c r="K13" s="65" t="e">
        <f t="shared" si="2"/>
        <v>#N/A</v>
      </c>
      <c r="M13" s="90" t="e">
        <f t="shared" si="3"/>
        <v>#N/A</v>
      </c>
      <c r="N13" s="65" t="e">
        <f t="shared" si="4"/>
        <v>#N/A</v>
      </c>
      <c r="O13" s="65" t="e">
        <f t="shared" si="5"/>
        <v>#N/A</v>
      </c>
      <c r="P13" s="90" t="e">
        <f t="shared" si="6"/>
        <v>#N/A</v>
      </c>
    </row>
    <row r="14" spans="1:19" x14ac:dyDescent="0.25">
      <c r="A14" s="65">
        <f>'Elegio-Electors'!C13</f>
        <v>0</v>
      </c>
      <c r="B14" s="65">
        <f>'Elegio-Electors'!B13</f>
        <v>0</v>
      </c>
      <c r="C14" s="65">
        <f>IF(Procédure!$C$33=2,'Elegio-Electors'!D13,Procédure!$C$33)</f>
        <v>0</v>
      </c>
      <c r="D14" s="65" t="str">
        <f>IF(LEFT(RIGHT('Elegio-Electors'!L13,2),1)="C",'Elegio-Electors'!L13,IF(LEFT(RIGHT('Elegio-Electors'!M13,2),1)="C",'Elegio-Electors'!M13,""))</f>
        <v/>
      </c>
      <c r="E14" s="65" t="str">
        <f>IF(LEFT(RIGHT('Elegio-Electors'!L13,2),1)="O",'Elegio-Electors'!L13,IF(LEFT(RIGHT('Elegio-Electors'!M13,2),1)="O",'Elegio-Electors'!M13,""))</f>
        <v/>
      </c>
      <c r="F14" s="65">
        <f>'Elegio-Electors'!E13</f>
        <v>0</v>
      </c>
      <c r="G14" s="65" t="e">
        <f>IF(INDEX('Liste du personnel'!X:Y,MATCH(F14,'Liste du personnel'!X:X,0),2)*1=1,"OUI","NON")</f>
        <v>#N/A</v>
      </c>
      <c r="I14" s="89" t="e">
        <f t="shared" si="0"/>
        <v>#N/A</v>
      </c>
      <c r="J14" s="65" t="e">
        <f t="shared" si="1"/>
        <v>#N/A</v>
      </c>
      <c r="K14" s="65" t="e">
        <f t="shared" si="2"/>
        <v>#N/A</v>
      </c>
      <c r="M14" s="90" t="e">
        <f t="shared" si="3"/>
        <v>#N/A</v>
      </c>
      <c r="N14" s="65" t="e">
        <f t="shared" si="4"/>
        <v>#N/A</v>
      </c>
      <c r="O14" s="65" t="e">
        <f t="shared" si="5"/>
        <v>#N/A</v>
      </c>
      <c r="P14" s="90" t="e">
        <f t="shared" si="6"/>
        <v>#N/A</v>
      </c>
    </row>
    <row r="15" spans="1:19" x14ac:dyDescent="0.25">
      <c r="A15" s="65">
        <f>'Elegio-Electors'!C14</f>
        <v>0</v>
      </c>
      <c r="B15" s="65">
        <f>'Elegio-Electors'!B14</f>
        <v>0</v>
      </c>
      <c r="C15" s="65">
        <f>IF(Procédure!$C$33=2,'Elegio-Electors'!D14,Procédure!$C$33)</f>
        <v>0</v>
      </c>
      <c r="D15" s="65" t="str">
        <f>IF(LEFT(RIGHT('Elegio-Electors'!L14,2),1)="C",'Elegio-Electors'!L14,IF(LEFT(RIGHT('Elegio-Electors'!M14,2),1)="C",'Elegio-Electors'!M14,""))</f>
        <v/>
      </c>
      <c r="E15" s="65" t="str">
        <f>IF(LEFT(RIGHT('Elegio-Electors'!L14,2),1)="O",'Elegio-Electors'!L14,IF(LEFT(RIGHT('Elegio-Electors'!M14,2),1)="O",'Elegio-Electors'!M14,""))</f>
        <v/>
      </c>
      <c r="F15" s="65">
        <f>'Elegio-Electors'!E14</f>
        <v>0</v>
      </c>
      <c r="G15" s="65" t="e">
        <f>IF(INDEX('Liste du personnel'!X:Y,MATCH(F15,'Liste du personnel'!X:X,0),2)*1=1,"OUI","NON")</f>
        <v>#N/A</v>
      </c>
      <c r="I15" s="89" t="e">
        <f t="shared" si="0"/>
        <v>#N/A</v>
      </c>
      <c r="J15" s="65" t="e">
        <f t="shared" si="1"/>
        <v>#N/A</v>
      </c>
      <c r="K15" s="65" t="e">
        <f t="shared" si="2"/>
        <v>#N/A</v>
      </c>
      <c r="M15" s="90" t="e">
        <f t="shared" si="3"/>
        <v>#N/A</v>
      </c>
      <c r="N15" s="65" t="e">
        <f t="shared" si="4"/>
        <v>#N/A</v>
      </c>
      <c r="O15" s="65" t="e">
        <f t="shared" si="5"/>
        <v>#N/A</v>
      </c>
      <c r="P15" s="90" t="e">
        <f t="shared" si="6"/>
        <v>#N/A</v>
      </c>
    </row>
    <row r="16" spans="1:19" x14ac:dyDescent="0.25">
      <c r="A16" s="65">
        <f>'Elegio-Electors'!C15</f>
        <v>0</v>
      </c>
      <c r="B16" s="65">
        <f>'Elegio-Electors'!B15</f>
        <v>0</v>
      </c>
      <c r="C16" s="65">
        <f>IF(Procédure!$C$33=2,'Elegio-Electors'!D15,Procédure!$C$33)</f>
        <v>0</v>
      </c>
      <c r="D16" s="65" t="str">
        <f>IF(LEFT(RIGHT('Elegio-Electors'!L15,2),1)="C",'Elegio-Electors'!L15,IF(LEFT(RIGHT('Elegio-Electors'!M15,2),1)="C",'Elegio-Electors'!M15,""))</f>
        <v/>
      </c>
      <c r="E16" s="65" t="str">
        <f>IF(LEFT(RIGHT('Elegio-Electors'!L15,2),1)="O",'Elegio-Electors'!L15,IF(LEFT(RIGHT('Elegio-Electors'!M15,2),1)="O",'Elegio-Electors'!M15,""))</f>
        <v/>
      </c>
      <c r="F16" s="65">
        <f>'Elegio-Electors'!E15</f>
        <v>0</v>
      </c>
      <c r="G16" s="65" t="e">
        <f>IF(INDEX('Liste du personnel'!X:Y,MATCH(F16,'Liste du personnel'!X:X,0),2)*1=1,"OUI","NON")</f>
        <v>#N/A</v>
      </c>
      <c r="I16" s="89" t="e">
        <f t="shared" si="0"/>
        <v>#N/A</v>
      </c>
      <c r="J16" s="65" t="e">
        <f t="shared" si="1"/>
        <v>#N/A</v>
      </c>
      <c r="K16" s="65" t="e">
        <f t="shared" si="2"/>
        <v>#N/A</v>
      </c>
      <c r="M16" s="90" t="e">
        <f t="shared" si="3"/>
        <v>#N/A</v>
      </c>
      <c r="N16" s="65" t="e">
        <f t="shared" si="4"/>
        <v>#N/A</v>
      </c>
      <c r="O16" s="65" t="e">
        <f t="shared" si="5"/>
        <v>#N/A</v>
      </c>
      <c r="P16" s="90" t="e">
        <f t="shared" si="6"/>
        <v>#N/A</v>
      </c>
    </row>
    <row r="17" spans="1:16" x14ac:dyDescent="0.25">
      <c r="A17" s="65">
        <f>'Elegio-Electors'!C16</f>
        <v>0</v>
      </c>
      <c r="B17" s="65">
        <f>'Elegio-Electors'!B16</f>
        <v>0</v>
      </c>
      <c r="C17" s="65">
        <f>IF(Procédure!$C$33=2,'Elegio-Electors'!D16,Procédure!$C$33)</f>
        <v>0</v>
      </c>
      <c r="D17" s="65" t="str">
        <f>IF(LEFT(RIGHT('Elegio-Electors'!L16,2),1)="C",'Elegio-Electors'!L16,IF(LEFT(RIGHT('Elegio-Electors'!M16,2),1)="C",'Elegio-Electors'!M16,""))</f>
        <v/>
      </c>
      <c r="E17" s="65" t="str">
        <f>IF(LEFT(RIGHT('Elegio-Electors'!L16,2),1)="O",'Elegio-Electors'!L16,IF(LEFT(RIGHT('Elegio-Electors'!M16,2),1)="O",'Elegio-Electors'!M16,""))</f>
        <v/>
      </c>
      <c r="F17" s="65">
        <f>'Elegio-Electors'!E16</f>
        <v>0</v>
      </c>
      <c r="G17" s="65" t="e">
        <f>IF(INDEX('Liste du personnel'!X:Y,MATCH(F17,'Liste du personnel'!X:X,0),2)*1=1,"OUI","NON")</f>
        <v>#N/A</v>
      </c>
      <c r="I17" s="89" t="e">
        <f t="shared" si="0"/>
        <v>#N/A</v>
      </c>
      <c r="J17" s="65" t="e">
        <f t="shared" si="1"/>
        <v>#N/A</v>
      </c>
      <c r="K17" s="65" t="e">
        <f t="shared" si="2"/>
        <v>#N/A</v>
      </c>
      <c r="M17" s="90" t="e">
        <f t="shared" si="3"/>
        <v>#N/A</v>
      </c>
      <c r="N17" s="65" t="e">
        <f t="shared" si="4"/>
        <v>#N/A</v>
      </c>
      <c r="O17" s="65" t="e">
        <f t="shared" si="5"/>
        <v>#N/A</v>
      </c>
      <c r="P17" s="90" t="e">
        <f t="shared" si="6"/>
        <v>#N/A</v>
      </c>
    </row>
    <row r="18" spans="1:16" x14ac:dyDescent="0.25">
      <c r="A18" s="65">
        <f>'Elegio-Electors'!C17</f>
        <v>0</v>
      </c>
      <c r="B18" s="65">
        <f>'Elegio-Electors'!B17</f>
        <v>0</v>
      </c>
      <c r="C18" s="65">
        <f>IF(Procédure!$C$33=2,'Elegio-Electors'!D17,Procédure!$C$33)</f>
        <v>0</v>
      </c>
      <c r="D18" s="65" t="str">
        <f>IF(LEFT(RIGHT('Elegio-Electors'!L17,2),1)="C",'Elegio-Electors'!L17,IF(LEFT(RIGHT('Elegio-Electors'!M17,2),1)="C",'Elegio-Electors'!M17,""))</f>
        <v/>
      </c>
      <c r="E18" s="65" t="str">
        <f>IF(LEFT(RIGHT('Elegio-Electors'!L17,2),1)="O",'Elegio-Electors'!L17,IF(LEFT(RIGHT('Elegio-Electors'!M17,2),1)="O",'Elegio-Electors'!M17,""))</f>
        <v/>
      </c>
      <c r="F18" s="65">
        <f>'Elegio-Electors'!E17</f>
        <v>0</v>
      </c>
      <c r="G18" s="65" t="e">
        <f>IF(INDEX('Liste du personnel'!X:Y,MATCH(F18,'Liste du personnel'!X:X,0),2)*1=1,"OUI","NON")</f>
        <v>#N/A</v>
      </c>
      <c r="I18" s="89" t="e">
        <f t="shared" si="0"/>
        <v>#N/A</v>
      </c>
      <c r="J18" s="65" t="e">
        <f t="shared" si="1"/>
        <v>#N/A</v>
      </c>
      <c r="K18" s="65" t="e">
        <f t="shared" si="2"/>
        <v>#N/A</v>
      </c>
      <c r="M18" s="90" t="e">
        <f t="shared" si="3"/>
        <v>#N/A</v>
      </c>
      <c r="N18" s="65" t="e">
        <f t="shared" si="4"/>
        <v>#N/A</v>
      </c>
      <c r="O18" s="65" t="e">
        <f t="shared" si="5"/>
        <v>#N/A</v>
      </c>
      <c r="P18" s="90" t="e">
        <f t="shared" si="6"/>
        <v>#N/A</v>
      </c>
    </row>
    <row r="19" spans="1:16" x14ac:dyDescent="0.25">
      <c r="A19" s="65">
        <f>'Elegio-Electors'!C18</f>
        <v>0</v>
      </c>
      <c r="B19" s="65">
        <f>'Elegio-Electors'!B18</f>
        <v>0</v>
      </c>
      <c r="C19" s="65">
        <f>IF(Procédure!$C$33=2,'Elegio-Electors'!D18,Procédure!$C$33)</f>
        <v>0</v>
      </c>
      <c r="D19" s="65" t="str">
        <f>IF(LEFT(RIGHT('Elegio-Electors'!L18,2),1)="C",'Elegio-Electors'!L18,IF(LEFT(RIGHT('Elegio-Electors'!M18,2),1)="C",'Elegio-Electors'!M18,""))</f>
        <v/>
      </c>
      <c r="E19" s="65" t="str">
        <f>IF(LEFT(RIGHT('Elegio-Electors'!L18,2),1)="O",'Elegio-Electors'!L18,IF(LEFT(RIGHT('Elegio-Electors'!M18,2),1)="O",'Elegio-Electors'!M18,""))</f>
        <v/>
      </c>
      <c r="F19" s="65">
        <f>'Elegio-Electors'!E18</f>
        <v>0</v>
      </c>
      <c r="G19" s="65" t="e">
        <f>IF(INDEX('Liste du personnel'!X:Y,MATCH(F19,'Liste du personnel'!X:X,0),2)*1=1,"OUI","NON")</f>
        <v>#N/A</v>
      </c>
      <c r="I19" s="89" t="e">
        <f t="shared" si="0"/>
        <v>#N/A</v>
      </c>
      <c r="J19" s="65" t="e">
        <f t="shared" si="1"/>
        <v>#N/A</v>
      </c>
      <c r="K19" s="65" t="e">
        <f t="shared" si="2"/>
        <v>#N/A</v>
      </c>
      <c r="M19" s="90" t="e">
        <f t="shared" si="3"/>
        <v>#N/A</v>
      </c>
      <c r="N19" s="65" t="e">
        <f t="shared" si="4"/>
        <v>#N/A</v>
      </c>
      <c r="O19" s="65" t="e">
        <f t="shared" si="5"/>
        <v>#N/A</v>
      </c>
      <c r="P19" s="90" t="e">
        <f t="shared" si="6"/>
        <v>#N/A</v>
      </c>
    </row>
    <row r="20" spans="1:16" x14ac:dyDescent="0.25">
      <c r="A20" s="65">
        <f>'Elegio-Electors'!C19</f>
        <v>0</v>
      </c>
      <c r="B20" s="65">
        <f>'Elegio-Electors'!B19</f>
        <v>0</v>
      </c>
      <c r="C20" s="65">
        <f>IF(Procédure!$C$33=2,'Elegio-Electors'!D19,Procédure!$C$33)</f>
        <v>0</v>
      </c>
      <c r="D20" s="65" t="str">
        <f>IF(LEFT(RIGHT('Elegio-Electors'!L19,2),1)="C",'Elegio-Electors'!L19,IF(LEFT(RIGHT('Elegio-Electors'!M19,2),1)="C",'Elegio-Electors'!M19,""))</f>
        <v/>
      </c>
      <c r="E20" s="65" t="str">
        <f>IF(LEFT(RIGHT('Elegio-Electors'!L19,2),1)="O",'Elegio-Electors'!L19,IF(LEFT(RIGHT('Elegio-Electors'!M19,2),1)="O",'Elegio-Electors'!M19,""))</f>
        <v/>
      </c>
      <c r="F20" s="65">
        <f>'Elegio-Electors'!E19</f>
        <v>0</v>
      </c>
      <c r="G20" s="65" t="e">
        <f>IF(INDEX('Liste du personnel'!X:Y,MATCH(F20,'Liste du personnel'!X:X,0),2)*1=1,"OUI","NON")</f>
        <v>#N/A</v>
      </c>
      <c r="I20" s="89" t="e">
        <f t="shared" si="0"/>
        <v>#N/A</v>
      </c>
      <c r="J20" s="65" t="e">
        <f t="shared" si="1"/>
        <v>#N/A</v>
      </c>
      <c r="K20" s="65" t="e">
        <f t="shared" si="2"/>
        <v>#N/A</v>
      </c>
      <c r="M20" s="90" t="e">
        <f t="shared" si="3"/>
        <v>#N/A</v>
      </c>
      <c r="N20" s="65" t="e">
        <f t="shared" si="4"/>
        <v>#N/A</v>
      </c>
      <c r="O20" s="65" t="e">
        <f t="shared" si="5"/>
        <v>#N/A</v>
      </c>
      <c r="P20" s="90" t="e">
        <f t="shared" si="6"/>
        <v>#N/A</v>
      </c>
    </row>
    <row r="21" spans="1:16" x14ac:dyDescent="0.25">
      <c r="A21" s="65">
        <f>'Elegio-Electors'!C20</f>
        <v>0</v>
      </c>
      <c r="B21" s="65">
        <f>'Elegio-Electors'!B20</f>
        <v>0</v>
      </c>
      <c r="C21" s="65">
        <f>IF(Procédure!$C$33=2,'Elegio-Electors'!D20,Procédure!$C$33)</f>
        <v>0</v>
      </c>
      <c r="D21" s="65" t="str">
        <f>IF(LEFT(RIGHT('Elegio-Electors'!L20,2),1)="C",'Elegio-Electors'!L20,IF(LEFT(RIGHT('Elegio-Electors'!M20,2),1)="C",'Elegio-Electors'!M20,""))</f>
        <v/>
      </c>
      <c r="E21" s="65" t="str">
        <f>IF(LEFT(RIGHT('Elegio-Electors'!L20,2),1)="O",'Elegio-Electors'!L20,IF(LEFT(RIGHT('Elegio-Electors'!M20,2),1)="O",'Elegio-Electors'!M20,""))</f>
        <v/>
      </c>
      <c r="F21" s="65">
        <f>'Elegio-Electors'!E20</f>
        <v>0</v>
      </c>
      <c r="G21" s="65" t="e">
        <f>IF(INDEX('Liste du personnel'!X:Y,MATCH(F21,'Liste du personnel'!X:X,0),2)*1=1,"OUI","NON")</f>
        <v>#N/A</v>
      </c>
      <c r="I21" s="89" t="e">
        <f t="shared" si="0"/>
        <v>#N/A</v>
      </c>
      <c r="J21" s="65" t="e">
        <f t="shared" si="1"/>
        <v>#N/A</v>
      </c>
      <c r="K21" s="65" t="e">
        <f t="shared" si="2"/>
        <v>#N/A</v>
      </c>
      <c r="M21" s="90" t="e">
        <f t="shared" si="3"/>
        <v>#N/A</v>
      </c>
      <c r="N21" s="65" t="e">
        <f t="shared" si="4"/>
        <v>#N/A</v>
      </c>
      <c r="O21" s="65" t="e">
        <f t="shared" si="5"/>
        <v>#N/A</v>
      </c>
      <c r="P21" s="90" t="e">
        <f t="shared" si="6"/>
        <v>#N/A</v>
      </c>
    </row>
    <row r="22" spans="1:16" x14ac:dyDescent="0.25">
      <c r="A22" s="65">
        <f>'Elegio-Electors'!C21</f>
        <v>0</v>
      </c>
      <c r="B22" s="65">
        <f>'Elegio-Electors'!B21</f>
        <v>0</v>
      </c>
      <c r="C22" s="65">
        <f>IF(Procédure!$C$33=2,'Elegio-Electors'!D21,Procédure!$C$33)</f>
        <v>0</v>
      </c>
      <c r="D22" s="65" t="str">
        <f>IF(LEFT(RIGHT('Elegio-Electors'!L21,2),1)="C",'Elegio-Electors'!L21,IF(LEFT(RIGHT('Elegio-Electors'!M21,2),1)="C",'Elegio-Electors'!M21,""))</f>
        <v/>
      </c>
      <c r="E22" s="65" t="str">
        <f>IF(LEFT(RIGHT('Elegio-Electors'!L21,2),1)="O",'Elegio-Electors'!L21,IF(LEFT(RIGHT('Elegio-Electors'!M21,2),1)="O",'Elegio-Electors'!M21,""))</f>
        <v/>
      </c>
      <c r="F22" s="65">
        <f>'Elegio-Electors'!E21</f>
        <v>0</v>
      </c>
      <c r="G22" s="65" t="e">
        <f>IF(INDEX('Liste du personnel'!X:Y,MATCH(F22,'Liste du personnel'!X:X,0),2)*1=1,"OUI","NON")</f>
        <v>#N/A</v>
      </c>
      <c r="I22" s="89" t="e">
        <f t="shared" si="0"/>
        <v>#N/A</v>
      </c>
      <c r="J22" s="65" t="e">
        <f t="shared" si="1"/>
        <v>#N/A</v>
      </c>
      <c r="K22" s="65" t="e">
        <f t="shared" si="2"/>
        <v>#N/A</v>
      </c>
      <c r="M22" s="90" t="e">
        <f t="shared" si="3"/>
        <v>#N/A</v>
      </c>
      <c r="N22" s="65" t="e">
        <f t="shared" si="4"/>
        <v>#N/A</v>
      </c>
      <c r="O22" s="65" t="e">
        <f t="shared" si="5"/>
        <v>#N/A</v>
      </c>
      <c r="P22" s="90" t="e">
        <f t="shared" si="6"/>
        <v>#N/A</v>
      </c>
    </row>
    <row r="23" spans="1:16" x14ac:dyDescent="0.25">
      <c r="A23" s="65">
        <f>'Elegio-Electors'!C22</f>
        <v>0</v>
      </c>
      <c r="B23" s="65">
        <f>'Elegio-Electors'!B22</f>
        <v>0</v>
      </c>
      <c r="C23" s="65">
        <f>IF(Procédure!$C$33=2,'Elegio-Electors'!D22,Procédure!$C$33)</f>
        <v>0</v>
      </c>
      <c r="D23" s="65" t="str">
        <f>IF(LEFT(RIGHT('Elegio-Electors'!L22,2),1)="C",'Elegio-Electors'!L22,IF(LEFT(RIGHT('Elegio-Electors'!M22,2),1)="C",'Elegio-Electors'!M22,""))</f>
        <v/>
      </c>
      <c r="E23" s="65" t="str">
        <f>IF(LEFT(RIGHT('Elegio-Electors'!L22,2),1)="O",'Elegio-Electors'!L22,IF(LEFT(RIGHT('Elegio-Electors'!M22,2),1)="O",'Elegio-Electors'!M22,""))</f>
        <v/>
      </c>
      <c r="F23" s="65">
        <f>'Elegio-Electors'!E22</f>
        <v>0</v>
      </c>
      <c r="G23" s="65" t="e">
        <f>IF(INDEX('Liste du personnel'!X:Y,MATCH(F23,'Liste du personnel'!X:X,0),2)*1=1,"OUI","NON")</f>
        <v>#N/A</v>
      </c>
      <c r="I23" s="89" t="e">
        <f t="shared" si="0"/>
        <v>#N/A</v>
      </c>
      <c r="J23" s="65" t="e">
        <f t="shared" si="1"/>
        <v>#N/A</v>
      </c>
      <c r="K23" s="65" t="e">
        <f t="shared" si="2"/>
        <v>#N/A</v>
      </c>
      <c r="M23" s="90" t="e">
        <f t="shared" si="3"/>
        <v>#N/A</v>
      </c>
      <c r="N23" s="65" t="e">
        <f t="shared" si="4"/>
        <v>#N/A</v>
      </c>
      <c r="O23" s="65" t="e">
        <f t="shared" si="5"/>
        <v>#N/A</v>
      </c>
      <c r="P23" s="90" t="e">
        <f t="shared" si="6"/>
        <v>#N/A</v>
      </c>
    </row>
    <row r="24" spans="1:16" x14ac:dyDescent="0.25">
      <c r="A24" s="65">
        <f>'Elegio-Electors'!C23</f>
        <v>0</v>
      </c>
      <c r="B24" s="65">
        <f>'Elegio-Electors'!B23</f>
        <v>0</v>
      </c>
      <c r="C24" s="65">
        <f>IF(Procédure!$C$33=2,'Elegio-Electors'!D23,Procédure!$C$33)</f>
        <v>0</v>
      </c>
      <c r="D24" s="65" t="str">
        <f>IF(LEFT(RIGHT('Elegio-Electors'!L23,2),1)="C",'Elegio-Electors'!L23,IF(LEFT(RIGHT('Elegio-Electors'!M23,2),1)="C",'Elegio-Electors'!M23,""))</f>
        <v/>
      </c>
      <c r="E24" s="65" t="str">
        <f>IF(LEFT(RIGHT('Elegio-Electors'!L23,2),1)="O",'Elegio-Electors'!L23,IF(LEFT(RIGHT('Elegio-Electors'!M23,2),1)="O",'Elegio-Electors'!M23,""))</f>
        <v/>
      </c>
      <c r="F24" s="65">
        <f>'Elegio-Electors'!E23</f>
        <v>0</v>
      </c>
      <c r="G24" s="65" t="e">
        <f>IF(INDEX('Liste du personnel'!X:Y,MATCH(F24,'Liste du personnel'!X:X,0),2)*1=1,"OUI","NON")</f>
        <v>#N/A</v>
      </c>
      <c r="I24" s="89" t="e">
        <f t="shared" si="0"/>
        <v>#N/A</v>
      </c>
      <c r="J24" s="65" t="e">
        <f t="shared" si="1"/>
        <v>#N/A</v>
      </c>
      <c r="K24" s="65" t="e">
        <f t="shared" si="2"/>
        <v>#N/A</v>
      </c>
      <c r="M24" s="90" t="e">
        <f t="shared" si="3"/>
        <v>#N/A</v>
      </c>
      <c r="N24" s="65" t="e">
        <f t="shared" si="4"/>
        <v>#N/A</v>
      </c>
      <c r="O24" s="65" t="e">
        <f t="shared" si="5"/>
        <v>#N/A</v>
      </c>
      <c r="P24" s="90" t="e">
        <f t="shared" si="6"/>
        <v>#N/A</v>
      </c>
    </row>
    <row r="25" spans="1:16" x14ac:dyDescent="0.25">
      <c r="A25" s="65">
        <f>'Elegio-Electors'!C24</f>
        <v>0</v>
      </c>
      <c r="B25" s="65">
        <f>'Elegio-Electors'!B24</f>
        <v>0</v>
      </c>
      <c r="C25" s="65">
        <f>IF(Procédure!$C$33=2,'Elegio-Electors'!D24,Procédure!$C$33)</f>
        <v>0</v>
      </c>
      <c r="D25" s="65" t="str">
        <f>IF(LEFT(RIGHT('Elegio-Electors'!L24,2),1)="C",'Elegio-Electors'!L24,IF(LEFT(RIGHT('Elegio-Electors'!M24,2),1)="C",'Elegio-Electors'!M24,""))</f>
        <v/>
      </c>
      <c r="E25" s="65" t="str">
        <f>IF(LEFT(RIGHT('Elegio-Electors'!L24,2),1)="O",'Elegio-Electors'!L24,IF(LEFT(RIGHT('Elegio-Electors'!M24,2),1)="O",'Elegio-Electors'!M24,""))</f>
        <v/>
      </c>
      <c r="F25" s="65">
        <f>'Elegio-Electors'!E24</f>
        <v>0</v>
      </c>
      <c r="G25" s="65" t="e">
        <f>IF(INDEX('Liste du personnel'!X:Y,MATCH(F25,'Liste du personnel'!X:X,0),2)*1=1,"OUI","NON")</f>
        <v>#N/A</v>
      </c>
      <c r="I25" s="89" t="e">
        <f t="shared" si="0"/>
        <v>#N/A</v>
      </c>
      <c r="J25" s="65" t="e">
        <f t="shared" si="1"/>
        <v>#N/A</v>
      </c>
      <c r="K25" s="65" t="e">
        <f t="shared" si="2"/>
        <v>#N/A</v>
      </c>
      <c r="M25" s="90" t="e">
        <f t="shared" si="3"/>
        <v>#N/A</v>
      </c>
      <c r="N25" s="65" t="e">
        <f t="shared" si="4"/>
        <v>#N/A</v>
      </c>
      <c r="O25" s="65" t="e">
        <f t="shared" si="5"/>
        <v>#N/A</v>
      </c>
      <c r="P25" s="90" t="e">
        <f t="shared" si="6"/>
        <v>#N/A</v>
      </c>
    </row>
    <row r="26" spans="1:16" x14ac:dyDescent="0.25">
      <c r="A26" s="65">
        <f>'Elegio-Electors'!C25</f>
        <v>0</v>
      </c>
      <c r="B26" s="65">
        <f>'Elegio-Electors'!B25</f>
        <v>0</v>
      </c>
      <c r="C26" s="65">
        <f>IF(Procédure!$C$33=2,'Elegio-Electors'!D25,Procédure!$C$33)</f>
        <v>0</v>
      </c>
      <c r="D26" s="65" t="str">
        <f>IF(LEFT(RIGHT('Elegio-Electors'!L25,2),1)="C",'Elegio-Electors'!L25,IF(LEFT(RIGHT('Elegio-Electors'!M25,2),1)="C",'Elegio-Electors'!M25,""))</f>
        <v/>
      </c>
      <c r="E26" s="65" t="str">
        <f>IF(LEFT(RIGHT('Elegio-Electors'!L25,2),1)="O",'Elegio-Electors'!L25,IF(LEFT(RIGHT('Elegio-Electors'!M25,2),1)="O",'Elegio-Electors'!M25,""))</f>
        <v/>
      </c>
      <c r="F26" s="65">
        <f>'Elegio-Electors'!E25</f>
        <v>0</v>
      </c>
      <c r="G26" s="65" t="e">
        <f>IF(INDEX('Liste du personnel'!X:Y,MATCH(F26,'Liste du personnel'!X:X,0),2)*1=1,"OUI","NON")</f>
        <v>#N/A</v>
      </c>
      <c r="I26" s="89" t="e">
        <f t="shared" si="0"/>
        <v>#N/A</v>
      </c>
      <c r="J26" s="65" t="e">
        <f t="shared" si="1"/>
        <v>#N/A</v>
      </c>
      <c r="K26" s="65" t="e">
        <f t="shared" si="2"/>
        <v>#N/A</v>
      </c>
      <c r="M26" s="90" t="e">
        <f t="shared" si="3"/>
        <v>#N/A</v>
      </c>
      <c r="N26" s="65" t="e">
        <f t="shared" si="4"/>
        <v>#N/A</v>
      </c>
      <c r="O26" s="65" t="e">
        <f t="shared" si="5"/>
        <v>#N/A</v>
      </c>
      <c r="P26" s="90" t="e">
        <f t="shared" si="6"/>
        <v>#N/A</v>
      </c>
    </row>
    <row r="27" spans="1:16" x14ac:dyDescent="0.25">
      <c r="A27" s="65">
        <f>'Elegio-Electors'!C26</f>
        <v>0</v>
      </c>
      <c r="B27" s="65">
        <f>'Elegio-Electors'!B26</f>
        <v>0</v>
      </c>
      <c r="C27" s="65">
        <f>IF(Procédure!$C$33=2,'Elegio-Electors'!D26,Procédure!$C$33)</f>
        <v>0</v>
      </c>
      <c r="D27" s="65" t="str">
        <f>IF(LEFT(RIGHT('Elegio-Electors'!L26,2),1)="C",'Elegio-Electors'!L26,IF(LEFT(RIGHT('Elegio-Electors'!M26,2),1)="C",'Elegio-Electors'!M26,""))</f>
        <v/>
      </c>
      <c r="E27" s="65" t="str">
        <f>IF(LEFT(RIGHT('Elegio-Electors'!L26,2),1)="O",'Elegio-Electors'!L26,IF(LEFT(RIGHT('Elegio-Electors'!M26,2),1)="O",'Elegio-Electors'!M26,""))</f>
        <v/>
      </c>
      <c r="F27" s="65">
        <f>'Elegio-Electors'!E26</f>
        <v>0</v>
      </c>
      <c r="G27" s="65" t="e">
        <f>IF(INDEX('Liste du personnel'!X:Y,MATCH(F27,'Liste du personnel'!X:X,0),2)*1=1,"OUI","NON")</f>
        <v>#N/A</v>
      </c>
      <c r="I27" s="89" t="e">
        <f t="shared" si="0"/>
        <v>#N/A</v>
      </c>
      <c r="J27" s="65" t="e">
        <f t="shared" si="1"/>
        <v>#N/A</v>
      </c>
      <c r="K27" s="65" t="e">
        <f t="shared" si="2"/>
        <v>#N/A</v>
      </c>
      <c r="M27" s="90" t="e">
        <f t="shared" si="3"/>
        <v>#N/A</v>
      </c>
      <c r="N27" s="65" t="e">
        <f t="shared" si="4"/>
        <v>#N/A</v>
      </c>
      <c r="O27" s="65" t="e">
        <f t="shared" si="5"/>
        <v>#N/A</v>
      </c>
      <c r="P27" s="90" t="e">
        <f t="shared" si="6"/>
        <v>#N/A</v>
      </c>
    </row>
    <row r="28" spans="1:16" x14ac:dyDescent="0.25">
      <c r="A28" s="65">
        <f>'Elegio-Electors'!C27</f>
        <v>0</v>
      </c>
      <c r="B28" s="65">
        <f>'Elegio-Electors'!B27</f>
        <v>0</v>
      </c>
      <c r="C28" s="65">
        <f>IF(Procédure!$C$33=2,'Elegio-Electors'!D27,Procédure!$C$33)</f>
        <v>0</v>
      </c>
      <c r="D28" s="65" t="str">
        <f>IF(LEFT(RIGHT('Elegio-Electors'!L27,2),1)="C",'Elegio-Electors'!L27,IF(LEFT(RIGHT('Elegio-Electors'!M27,2),1)="C",'Elegio-Electors'!M27,""))</f>
        <v/>
      </c>
      <c r="E28" s="65" t="str">
        <f>IF(LEFT(RIGHT('Elegio-Electors'!L27,2),1)="O",'Elegio-Electors'!L27,IF(LEFT(RIGHT('Elegio-Electors'!M27,2),1)="O",'Elegio-Electors'!M27,""))</f>
        <v/>
      </c>
      <c r="F28" s="65">
        <f>'Elegio-Electors'!E27</f>
        <v>0</v>
      </c>
      <c r="G28" s="65" t="e">
        <f>IF(INDEX('Liste du personnel'!X:Y,MATCH(F28,'Liste du personnel'!X:X,0),2)*1=1,"OUI","NON")</f>
        <v>#N/A</v>
      </c>
      <c r="I28" s="89" t="e">
        <f t="shared" si="0"/>
        <v>#N/A</v>
      </c>
      <c r="J28" s="65" t="e">
        <f t="shared" si="1"/>
        <v>#N/A</v>
      </c>
      <c r="K28" s="65" t="e">
        <f t="shared" si="2"/>
        <v>#N/A</v>
      </c>
      <c r="M28" s="90" t="e">
        <f t="shared" si="3"/>
        <v>#N/A</v>
      </c>
      <c r="N28" s="65" t="e">
        <f t="shared" si="4"/>
        <v>#N/A</v>
      </c>
      <c r="O28" s="65" t="e">
        <f t="shared" si="5"/>
        <v>#N/A</v>
      </c>
      <c r="P28" s="90" t="e">
        <f t="shared" si="6"/>
        <v>#N/A</v>
      </c>
    </row>
    <row r="29" spans="1:16" x14ac:dyDescent="0.25">
      <c r="A29" s="65">
        <f>'Elegio-Electors'!C28</f>
        <v>0</v>
      </c>
      <c r="B29" s="65">
        <f>'Elegio-Electors'!B28</f>
        <v>0</v>
      </c>
      <c r="C29" s="65">
        <f>IF(Procédure!$C$33=2,'Elegio-Electors'!D28,Procédure!$C$33)</f>
        <v>0</v>
      </c>
      <c r="D29" s="65" t="str">
        <f>IF(LEFT(RIGHT('Elegio-Electors'!L28,2),1)="C",'Elegio-Electors'!L28,IF(LEFT(RIGHT('Elegio-Electors'!M28,2),1)="C",'Elegio-Electors'!M28,""))</f>
        <v/>
      </c>
      <c r="E29" s="65" t="str">
        <f>IF(LEFT(RIGHT('Elegio-Electors'!L28,2),1)="O",'Elegio-Electors'!L28,IF(LEFT(RIGHT('Elegio-Electors'!M28,2),1)="O",'Elegio-Electors'!M28,""))</f>
        <v/>
      </c>
      <c r="F29" s="65">
        <f>'Elegio-Electors'!E28</f>
        <v>0</v>
      </c>
      <c r="G29" s="65" t="e">
        <f>IF(INDEX('Liste du personnel'!X:Y,MATCH(F29,'Liste du personnel'!X:X,0),2)*1=1,"OUI","NON")</f>
        <v>#N/A</v>
      </c>
      <c r="I29" s="89" t="e">
        <f t="shared" si="0"/>
        <v>#N/A</v>
      </c>
      <c r="J29" s="65" t="e">
        <f t="shared" si="1"/>
        <v>#N/A</v>
      </c>
      <c r="K29" s="65" t="e">
        <f t="shared" si="2"/>
        <v>#N/A</v>
      </c>
      <c r="M29" s="90" t="e">
        <f t="shared" si="3"/>
        <v>#N/A</v>
      </c>
      <c r="N29" s="65" t="e">
        <f t="shared" si="4"/>
        <v>#N/A</v>
      </c>
      <c r="O29" s="65" t="e">
        <f t="shared" si="5"/>
        <v>#N/A</v>
      </c>
      <c r="P29" s="90" t="e">
        <f t="shared" si="6"/>
        <v>#N/A</v>
      </c>
    </row>
    <row r="30" spans="1:16" x14ac:dyDescent="0.25">
      <c r="A30" s="65">
        <f>'Elegio-Electors'!C29</f>
        <v>0</v>
      </c>
      <c r="B30" s="65">
        <f>'Elegio-Electors'!B29</f>
        <v>0</v>
      </c>
      <c r="C30" s="65">
        <f>IF(Procédure!$C$33=2,'Elegio-Electors'!D29,Procédure!$C$33)</f>
        <v>0</v>
      </c>
      <c r="D30" s="65" t="str">
        <f>IF(LEFT(RIGHT('Elegio-Electors'!L29,2),1)="C",'Elegio-Electors'!L29,IF(LEFT(RIGHT('Elegio-Electors'!M29,2),1)="C",'Elegio-Electors'!M29,""))</f>
        <v/>
      </c>
      <c r="E30" s="65" t="str">
        <f>IF(LEFT(RIGHT('Elegio-Electors'!L29,2),1)="O",'Elegio-Electors'!L29,IF(LEFT(RIGHT('Elegio-Electors'!M29,2),1)="O",'Elegio-Electors'!M29,""))</f>
        <v/>
      </c>
      <c r="F30" s="65">
        <f>'Elegio-Electors'!E29</f>
        <v>0</v>
      </c>
      <c r="G30" s="65" t="e">
        <f>IF(INDEX('Liste du personnel'!X:Y,MATCH(F30,'Liste du personnel'!X:X,0),2)*1=1,"OUI","NON")</f>
        <v>#N/A</v>
      </c>
      <c r="I30" s="89" t="e">
        <f t="shared" si="0"/>
        <v>#N/A</v>
      </c>
      <c r="J30" s="65" t="e">
        <f t="shared" si="1"/>
        <v>#N/A</v>
      </c>
      <c r="K30" s="65" t="e">
        <f t="shared" si="2"/>
        <v>#N/A</v>
      </c>
      <c r="M30" s="90" t="e">
        <f t="shared" si="3"/>
        <v>#N/A</v>
      </c>
      <c r="N30" s="65" t="e">
        <f t="shared" si="4"/>
        <v>#N/A</v>
      </c>
      <c r="O30" s="65" t="e">
        <f t="shared" si="5"/>
        <v>#N/A</v>
      </c>
      <c r="P30" s="90" t="e">
        <f t="shared" si="6"/>
        <v>#N/A</v>
      </c>
    </row>
    <row r="31" spans="1:16" x14ac:dyDescent="0.25">
      <c r="A31" s="65">
        <f>'Elegio-Electors'!C30</f>
        <v>0</v>
      </c>
      <c r="B31" s="65">
        <f>'Elegio-Electors'!B30</f>
        <v>0</v>
      </c>
      <c r="C31" s="65">
        <f>IF(Procédure!$C$33=2,'Elegio-Electors'!D30,Procédure!$C$33)</f>
        <v>0</v>
      </c>
      <c r="D31" s="65" t="str">
        <f>IF(LEFT(RIGHT('Elegio-Electors'!L30,2),1)="C",'Elegio-Electors'!L30,IF(LEFT(RIGHT('Elegio-Electors'!M30,2),1)="C",'Elegio-Electors'!M30,""))</f>
        <v/>
      </c>
      <c r="E31" s="65" t="str">
        <f>IF(LEFT(RIGHT('Elegio-Electors'!L30,2),1)="O",'Elegio-Electors'!L30,IF(LEFT(RIGHT('Elegio-Electors'!M30,2),1)="O",'Elegio-Electors'!M30,""))</f>
        <v/>
      </c>
      <c r="F31" s="65">
        <f>'Elegio-Electors'!E30</f>
        <v>0</v>
      </c>
      <c r="G31" s="65" t="e">
        <f>IF(INDEX('Liste du personnel'!X:Y,MATCH(F31,'Liste du personnel'!X:X,0),2)*1=1,"OUI","NON")</f>
        <v>#N/A</v>
      </c>
      <c r="I31" s="89" t="e">
        <f t="shared" si="0"/>
        <v>#N/A</v>
      </c>
      <c r="J31" s="65" t="e">
        <f t="shared" si="1"/>
        <v>#N/A</v>
      </c>
      <c r="K31" s="65" t="e">
        <f t="shared" si="2"/>
        <v>#N/A</v>
      </c>
      <c r="M31" s="90" t="e">
        <f t="shared" si="3"/>
        <v>#N/A</v>
      </c>
      <c r="N31" s="65" t="e">
        <f t="shared" si="4"/>
        <v>#N/A</v>
      </c>
      <c r="O31" s="65" t="e">
        <f t="shared" si="5"/>
        <v>#N/A</v>
      </c>
      <c r="P31" s="90" t="e">
        <f t="shared" si="6"/>
        <v>#N/A</v>
      </c>
    </row>
    <row r="32" spans="1:16" x14ac:dyDescent="0.25">
      <c r="A32" s="65">
        <f>'Elegio-Electors'!C31</f>
        <v>0</v>
      </c>
      <c r="B32" s="65">
        <f>'Elegio-Electors'!B31</f>
        <v>0</v>
      </c>
      <c r="C32" s="65">
        <f>IF(Procédure!$C$33=2,'Elegio-Electors'!D31,Procédure!$C$33)</f>
        <v>0</v>
      </c>
      <c r="D32" s="65" t="str">
        <f>IF(LEFT(RIGHT('Elegio-Electors'!L31,2),1)="C",'Elegio-Electors'!L31,IF(LEFT(RIGHT('Elegio-Electors'!M31,2),1)="C",'Elegio-Electors'!M31,""))</f>
        <v/>
      </c>
      <c r="E32" s="65" t="str">
        <f>IF(LEFT(RIGHT('Elegio-Electors'!L31,2),1)="O",'Elegio-Electors'!L31,IF(LEFT(RIGHT('Elegio-Electors'!M31,2),1)="O",'Elegio-Electors'!M31,""))</f>
        <v/>
      </c>
      <c r="F32" s="65">
        <f>'Elegio-Electors'!E31</f>
        <v>0</v>
      </c>
      <c r="G32" s="65" t="e">
        <f>IF(INDEX('Liste du personnel'!X:Y,MATCH(F32,'Liste du personnel'!X:X,0),2)*1=1,"OUI","NON")</f>
        <v>#N/A</v>
      </c>
      <c r="I32" s="89" t="e">
        <f t="shared" si="0"/>
        <v>#N/A</v>
      </c>
      <c r="J32" s="65" t="e">
        <f t="shared" si="1"/>
        <v>#N/A</v>
      </c>
      <c r="K32" s="65" t="e">
        <f t="shared" si="2"/>
        <v>#N/A</v>
      </c>
      <c r="M32" s="90" t="e">
        <f t="shared" si="3"/>
        <v>#N/A</v>
      </c>
      <c r="N32" s="65" t="e">
        <f t="shared" si="4"/>
        <v>#N/A</v>
      </c>
      <c r="O32" s="65" t="e">
        <f t="shared" si="5"/>
        <v>#N/A</v>
      </c>
      <c r="P32" s="90" t="e">
        <f t="shared" si="6"/>
        <v>#N/A</v>
      </c>
    </row>
    <row r="33" spans="1:16" x14ac:dyDescent="0.25">
      <c r="A33" s="65">
        <f>'Elegio-Electors'!C32</f>
        <v>0</v>
      </c>
      <c r="B33" s="65">
        <f>'Elegio-Electors'!B32</f>
        <v>0</v>
      </c>
      <c r="C33" s="65">
        <f>IF(Procédure!$C$33=2,'Elegio-Electors'!D32,Procédure!$C$33)</f>
        <v>0</v>
      </c>
      <c r="D33" s="65" t="str">
        <f>IF(LEFT(RIGHT('Elegio-Electors'!L32,2),1)="C",'Elegio-Electors'!L32,IF(LEFT(RIGHT('Elegio-Electors'!M32,2),1)="C",'Elegio-Electors'!M32,""))</f>
        <v/>
      </c>
      <c r="E33" s="65" t="str">
        <f>IF(LEFT(RIGHT('Elegio-Electors'!L32,2),1)="O",'Elegio-Electors'!L32,IF(LEFT(RIGHT('Elegio-Electors'!M32,2),1)="O",'Elegio-Electors'!M32,""))</f>
        <v/>
      </c>
      <c r="F33" s="65">
        <f>'Elegio-Electors'!E32</f>
        <v>0</v>
      </c>
      <c r="G33" s="65" t="e">
        <f>IF(INDEX('Liste du personnel'!X:Y,MATCH(F33,'Liste du personnel'!X:X,0),2)*1=1,"OUI","NON")</f>
        <v>#N/A</v>
      </c>
      <c r="I33" s="89" t="e">
        <f t="shared" si="0"/>
        <v>#N/A</v>
      </c>
      <c r="J33" s="65" t="e">
        <f t="shared" si="1"/>
        <v>#N/A</v>
      </c>
      <c r="K33" s="65" t="e">
        <f t="shared" si="2"/>
        <v>#N/A</v>
      </c>
      <c r="M33" s="90" t="e">
        <f t="shared" si="3"/>
        <v>#N/A</v>
      </c>
      <c r="N33" s="65" t="e">
        <f t="shared" si="4"/>
        <v>#N/A</v>
      </c>
      <c r="O33" s="65" t="e">
        <f t="shared" si="5"/>
        <v>#N/A</v>
      </c>
      <c r="P33" s="90" t="e">
        <f t="shared" si="6"/>
        <v>#N/A</v>
      </c>
    </row>
    <row r="34" spans="1:16" x14ac:dyDescent="0.25">
      <c r="A34" s="65">
        <f>'Elegio-Electors'!C33</f>
        <v>0</v>
      </c>
      <c r="B34" s="65">
        <f>'Elegio-Electors'!B33</f>
        <v>0</v>
      </c>
      <c r="C34" s="65">
        <f>IF(Procédure!$C$33=2,'Elegio-Electors'!D33,Procédure!$C$33)</f>
        <v>0</v>
      </c>
      <c r="D34" s="65" t="str">
        <f>IF(LEFT(RIGHT('Elegio-Electors'!L33,2),1)="C",'Elegio-Electors'!L33,IF(LEFT(RIGHT('Elegio-Electors'!M33,2),1)="C",'Elegio-Electors'!M33,""))</f>
        <v/>
      </c>
      <c r="E34" s="65" t="str">
        <f>IF(LEFT(RIGHT('Elegio-Electors'!L33,2),1)="O",'Elegio-Electors'!L33,IF(LEFT(RIGHT('Elegio-Electors'!M33,2),1)="O",'Elegio-Electors'!M33,""))</f>
        <v/>
      </c>
      <c r="F34" s="65">
        <f>'Elegio-Electors'!E33</f>
        <v>0</v>
      </c>
      <c r="G34" s="65" t="e">
        <f>IF(INDEX('Liste du personnel'!X:Y,MATCH(F34,'Liste du personnel'!X:X,0),2)*1=1,"OUI","NON")</f>
        <v>#N/A</v>
      </c>
      <c r="I34" s="89" t="e">
        <f t="shared" si="0"/>
        <v>#N/A</v>
      </c>
      <c r="J34" s="65" t="e">
        <f t="shared" si="1"/>
        <v>#N/A</v>
      </c>
      <c r="K34" s="65" t="e">
        <f t="shared" si="2"/>
        <v>#N/A</v>
      </c>
      <c r="M34" s="90" t="e">
        <f t="shared" si="3"/>
        <v>#N/A</v>
      </c>
      <c r="N34" s="65" t="e">
        <f t="shared" si="4"/>
        <v>#N/A</v>
      </c>
      <c r="O34" s="65" t="e">
        <f t="shared" si="5"/>
        <v>#N/A</v>
      </c>
      <c r="P34" s="90" t="e">
        <f t="shared" si="6"/>
        <v>#N/A</v>
      </c>
    </row>
    <row r="35" spans="1:16" x14ac:dyDescent="0.25">
      <c r="A35" s="65">
        <f>'Elegio-Electors'!C34</f>
        <v>0</v>
      </c>
      <c r="B35" s="65">
        <f>'Elegio-Electors'!B34</f>
        <v>0</v>
      </c>
      <c r="C35" s="65">
        <f>IF(Procédure!$C$33=2,'Elegio-Electors'!D34,Procédure!$C$33)</f>
        <v>0</v>
      </c>
      <c r="D35" s="65" t="str">
        <f>IF(LEFT(RIGHT('Elegio-Electors'!L34,2),1)="C",'Elegio-Electors'!L34,IF(LEFT(RIGHT('Elegio-Electors'!M34,2),1)="C",'Elegio-Electors'!M34,""))</f>
        <v/>
      </c>
      <c r="E35" s="65" t="str">
        <f>IF(LEFT(RIGHT('Elegio-Electors'!L34,2),1)="O",'Elegio-Electors'!L34,IF(LEFT(RIGHT('Elegio-Electors'!M34,2),1)="O",'Elegio-Electors'!M34,""))</f>
        <v/>
      </c>
      <c r="F35" s="65">
        <f>'Elegio-Electors'!E34</f>
        <v>0</v>
      </c>
      <c r="G35" s="65" t="e">
        <f>IF(INDEX('Liste du personnel'!X:Y,MATCH(F35,'Liste du personnel'!X:X,0),2)*1=1,"OUI","NON")</f>
        <v>#N/A</v>
      </c>
      <c r="I35" s="89" t="e">
        <f t="shared" si="0"/>
        <v>#N/A</v>
      </c>
      <c r="J35" s="65" t="e">
        <f t="shared" si="1"/>
        <v>#N/A</v>
      </c>
      <c r="K35" s="65" t="e">
        <f t="shared" si="2"/>
        <v>#N/A</v>
      </c>
      <c r="M35" s="90" t="e">
        <f t="shared" si="3"/>
        <v>#N/A</v>
      </c>
      <c r="N35" s="65" t="e">
        <f t="shared" si="4"/>
        <v>#N/A</v>
      </c>
      <c r="O35" s="65" t="e">
        <f t="shared" si="5"/>
        <v>#N/A</v>
      </c>
      <c r="P35" s="90" t="e">
        <f t="shared" si="6"/>
        <v>#N/A</v>
      </c>
    </row>
    <row r="36" spans="1:16" x14ac:dyDescent="0.25">
      <c r="A36" s="65">
        <f>'Elegio-Electors'!C35</f>
        <v>0</v>
      </c>
      <c r="B36" s="65">
        <f>'Elegio-Electors'!B35</f>
        <v>0</v>
      </c>
      <c r="C36" s="65">
        <f>IF(Procédure!$C$33=2,'Elegio-Electors'!D35,Procédure!$C$33)</f>
        <v>0</v>
      </c>
      <c r="D36" s="65" t="str">
        <f>IF(LEFT(RIGHT('Elegio-Electors'!L35,2),1)="C",'Elegio-Electors'!L35,IF(LEFT(RIGHT('Elegio-Electors'!M35,2),1)="C",'Elegio-Electors'!M35,""))</f>
        <v/>
      </c>
      <c r="E36" s="65" t="str">
        <f>IF(LEFT(RIGHT('Elegio-Electors'!L35,2),1)="O",'Elegio-Electors'!L35,IF(LEFT(RIGHT('Elegio-Electors'!M35,2),1)="O",'Elegio-Electors'!M35,""))</f>
        <v/>
      </c>
      <c r="F36" s="65">
        <f>'Elegio-Electors'!E35</f>
        <v>0</v>
      </c>
      <c r="G36" s="65" t="e">
        <f>IF(INDEX('Liste du personnel'!X:Y,MATCH(F36,'Liste du personnel'!X:X,0),2)*1=1,"OUI","NON")</f>
        <v>#N/A</v>
      </c>
      <c r="I36" s="89" t="e">
        <f t="shared" si="0"/>
        <v>#N/A</v>
      </c>
      <c r="J36" s="65" t="e">
        <f t="shared" si="1"/>
        <v>#N/A</v>
      </c>
      <c r="K36" s="65" t="e">
        <f t="shared" si="2"/>
        <v>#N/A</v>
      </c>
      <c r="M36" s="90" t="e">
        <f t="shared" si="3"/>
        <v>#N/A</v>
      </c>
      <c r="N36" s="65" t="e">
        <f t="shared" si="4"/>
        <v>#N/A</v>
      </c>
      <c r="O36" s="65" t="e">
        <f t="shared" si="5"/>
        <v>#N/A</v>
      </c>
      <c r="P36" s="90" t="e">
        <f t="shared" si="6"/>
        <v>#N/A</v>
      </c>
    </row>
    <row r="37" spans="1:16" x14ac:dyDescent="0.25">
      <c r="A37" s="65">
        <f>'Elegio-Electors'!C36</f>
        <v>0</v>
      </c>
      <c r="B37" s="65">
        <f>'Elegio-Electors'!B36</f>
        <v>0</v>
      </c>
      <c r="C37" s="65">
        <f>IF(Procédure!$C$33=2,'Elegio-Electors'!D36,Procédure!$C$33)</f>
        <v>0</v>
      </c>
      <c r="D37" s="65" t="str">
        <f>IF(LEFT(RIGHT('Elegio-Electors'!L36,2),1)="C",'Elegio-Electors'!L36,IF(LEFT(RIGHT('Elegio-Electors'!M36,2),1)="C",'Elegio-Electors'!M36,""))</f>
        <v/>
      </c>
      <c r="E37" s="65" t="str">
        <f>IF(LEFT(RIGHT('Elegio-Electors'!L36,2),1)="O",'Elegio-Electors'!L36,IF(LEFT(RIGHT('Elegio-Electors'!M36,2),1)="O",'Elegio-Electors'!M36,""))</f>
        <v/>
      </c>
      <c r="F37" s="65">
        <f>'Elegio-Electors'!E36</f>
        <v>0</v>
      </c>
      <c r="G37" s="65" t="e">
        <f>IF(INDEX('Liste du personnel'!X:Y,MATCH(F37,'Liste du personnel'!X:X,0),2)*1=1,"OUI","NON")</f>
        <v>#N/A</v>
      </c>
      <c r="I37" s="89" t="e">
        <f t="shared" si="0"/>
        <v>#N/A</v>
      </c>
      <c r="J37" s="65" t="e">
        <f t="shared" si="1"/>
        <v>#N/A</v>
      </c>
      <c r="K37" s="65" t="e">
        <f t="shared" si="2"/>
        <v>#N/A</v>
      </c>
      <c r="M37" s="90" t="e">
        <f t="shared" si="3"/>
        <v>#N/A</v>
      </c>
      <c r="N37" s="65" t="e">
        <f t="shared" si="4"/>
        <v>#N/A</v>
      </c>
      <c r="O37" s="65" t="e">
        <f t="shared" si="5"/>
        <v>#N/A</v>
      </c>
      <c r="P37" s="90" t="e">
        <f t="shared" si="6"/>
        <v>#N/A</v>
      </c>
    </row>
    <row r="38" spans="1:16" x14ac:dyDescent="0.25">
      <c r="A38" s="65">
        <f>'Elegio-Electors'!C37</f>
        <v>0</v>
      </c>
      <c r="B38" s="65">
        <f>'Elegio-Electors'!B37</f>
        <v>0</v>
      </c>
      <c r="C38" s="65">
        <f>IF(Procédure!$C$33=2,'Elegio-Electors'!D37,Procédure!$C$33)</f>
        <v>0</v>
      </c>
      <c r="D38" s="65" t="str">
        <f>IF(LEFT(RIGHT('Elegio-Electors'!L37,2),1)="C",'Elegio-Electors'!L37,IF(LEFT(RIGHT('Elegio-Electors'!M37,2),1)="C",'Elegio-Electors'!M37,""))</f>
        <v/>
      </c>
      <c r="E38" s="65" t="str">
        <f>IF(LEFT(RIGHT('Elegio-Electors'!L37,2),1)="O",'Elegio-Electors'!L37,IF(LEFT(RIGHT('Elegio-Electors'!M37,2),1)="O",'Elegio-Electors'!M37,""))</f>
        <v/>
      </c>
      <c r="F38" s="65">
        <f>'Elegio-Electors'!E37</f>
        <v>0</v>
      </c>
      <c r="G38" s="65" t="e">
        <f>IF(INDEX('Liste du personnel'!X:Y,MATCH(F38,'Liste du personnel'!X:X,0),2)*1=1,"OUI","NON")</f>
        <v>#N/A</v>
      </c>
      <c r="I38" s="89" t="e">
        <f t="shared" si="0"/>
        <v>#N/A</v>
      </c>
      <c r="J38" s="65" t="e">
        <f t="shared" si="1"/>
        <v>#N/A</v>
      </c>
      <c r="K38" s="65" t="e">
        <f t="shared" si="2"/>
        <v>#N/A</v>
      </c>
      <c r="M38" s="90" t="e">
        <f t="shared" si="3"/>
        <v>#N/A</v>
      </c>
      <c r="N38" s="65" t="e">
        <f t="shared" si="4"/>
        <v>#N/A</v>
      </c>
      <c r="O38" s="65" t="e">
        <f t="shared" si="5"/>
        <v>#N/A</v>
      </c>
      <c r="P38" s="90" t="e">
        <f t="shared" si="6"/>
        <v>#N/A</v>
      </c>
    </row>
    <row r="39" spans="1:16" x14ac:dyDescent="0.25">
      <c r="A39" s="65">
        <f>'Elegio-Electors'!C38</f>
        <v>0</v>
      </c>
      <c r="B39" s="65">
        <f>'Elegio-Electors'!B38</f>
        <v>0</v>
      </c>
      <c r="C39" s="65">
        <f>IF(Procédure!$C$33=2,'Elegio-Electors'!D38,Procédure!$C$33)</f>
        <v>0</v>
      </c>
      <c r="D39" s="65" t="str">
        <f>IF(LEFT(RIGHT('Elegio-Electors'!L38,2),1)="C",'Elegio-Electors'!L38,IF(LEFT(RIGHT('Elegio-Electors'!M38,2),1)="C",'Elegio-Electors'!M38,""))</f>
        <v/>
      </c>
      <c r="E39" s="65" t="str">
        <f>IF(LEFT(RIGHT('Elegio-Electors'!L38,2),1)="O",'Elegio-Electors'!L38,IF(LEFT(RIGHT('Elegio-Electors'!M38,2),1)="O",'Elegio-Electors'!M38,""))</f>
        <v/>
      </c>
      <c r="F39" s="65">
        <f>'Elegio-Electors'!E38</f>
        <v>0</v>
      </c>
      <c r="G39" s="65" t="e">
        <f>IF(INDEX('Liste du personnel'!X:Y,MATCH(F39,'Liste du personnel'!X:X,0),2)*1=1,"OUI","NON")</f>
        <v>#N/A</v>
      </c>
      <c r="I39" s="89" t="e">
        <f t="shared" si="0"/>
        <v>#N/A</v>
      </c>
      <c r="J39" s="65" t="e">
        <f t="shared" si="1"/>
        <v>#N/A</v>
      </c>
      <c r="K39" s="65" t="e">
        <f t="shared" si="2"/>
        <v>#N/A</v>
      </c>
      <c r="M39" s="90" t="e">
        <f t="shared" si="3"/>
        <v>#N/A</v>
      </c>
      <c r="N39" s="65" t="e">
        <f t="shared" si="4"/>
        <v>#N/A</v>
      </c>
      <c r="O39" s="65" t="e">
        <f t="shared" si="5"/>
        <v>#N/A</v>
      </c>
      <c r="P39" s="90" t="e">
        <f t="shared" si="6"/>
        <v>#N/A</v>
      </c>
    </row>
    <row r="40" spans="1:16" x14ac:dyDescent="0.25">
      <c r="A40" s="65">
        <f>'Elegio-Electors'!C39</f>
        <v>0</v>
      </c>
      <c r="B40" s="65">
        <f>'Elegio-Electors'!B39</f>
        <v>0</v>
      </c>
      <c r="C40" s="65">
        <f>IF(Procédure!$C$33=2,'Elegio-Electors'!D39,Procédure!$C$33)</f>
        <v>0</v>
      </c>
      <c r="D40" s="65" t="str">
        <f>IF(LEFT(RIGHT('Elegio-Electors'!L39,2),1)="C",'Elegio-Electors'!L39,IF(LEFT(RIGHT('Elegio-Electors'!M39,2),1)="C",'Elegio-Electors'!M39,""))</f>
        <v/>
      </c>
      <c r="E40" s="65" t="str">
        <f>IF(LEFT(RIGHT('Elegio-Electors'!L39,2),1)="O",'Elegio-Electors'!L39,IF(LEFT(RIGHT('Elegio-Electors'!M39,2),1)="O",'Elegio-Electors'!M39,""))</f>
        <v/>
      </c>
      <c r="F40" s="65">
        <f>'Elegio-Electors'!E39</f>
        <v>0</v>
      </c>
      <c r="G40" s="65" t="e">
        <f>IF(INDEX('Liste du personnel'!X:Y,MATCH(F40,'Liste du personnel'!X:X,0),2)*1=1,"OUI","NON")</f>
        <v>#N/A</v>
      </c>
      <c r="I40" s="89" t="e">
        <f t="shared" si="0"/>
        <v>#N/A</v>
      </c>
      <c r="J40" s="65" t="e">
        <f t="shared" si="1"/>
        <v>#N/A</v>
      </c>
      <c r="K40" s="65" t="e">
        <f t="shared" si="2"/>
        <v>#N/A</v>
      </c>
      <c r="M40" s="90" t="e">
        <f t="shared" si="3"/>
        <v>#N/A</v>
      </c>
      <c r="N40" s="65" t="e">
        <f t="shared" si="4"/>
        <v>#N/A</v>
      </c>
      <c r="O40" s="65" t="e">
        <f t="shared" si="5"/>
        <v>#N/A</v>
      </c>
      <c r="P40" s="90" t="e">
        <f t="shared" si="6"/>
        <v>#N/A</v>
      </c>
    </row>
    <row r="41" spans="1:16" x14ac:dyDescent="0.25">
      <c r="A41" s="65">
        <f>'Elegio-Electors'!C40</f>
        <v>0</v>
      </c>
      <c r="B41" s="65">
        <f>'Elegio-Electors'!B40</f>
        <v>0</v>
      </c>
      <c r="C41" s="65">
        <f>IF(Procédure!$C$33=2,'Elegio-Electors'!D40,Procédure!$C$33)</f>
        <v>0</v>
      </c>
      <c r="D41" s="65" t="str">
        <f>IF(LEFT(RIGHT('Elegio-Electors'!L40,2),1)="C",'Elegio-Electors'!L40,IF(LEFT(RIGHT('Elegio-Electors'!M40,2),1)="C",'Elegio-Electors'!M40,""))</f>
        <v/>
      </c>
      <c r="E41" s="65" t="str">
        <f>IF(LEFT(RIGHT('Elegio-Electors'!L40,2),1)="O",'Elegio-Electors'!L40,IF(LEFT(RIGHT('Elegio-Electors'!M40,2),1)="O",'Elegio-Electors'!M40,""))</f>
        <v/>
      </c>
      <c r="F41" s="65">
        <f>'Elegio-Electors'!E40</f>
        <v>0</v>
      </c>
      <c r="G41" s="65" t="e">
        <f>IF(INDEX('Liste du personnel'!X:Y,MATCH(F41,'Liste du personnel'!X:X,0),2)*1=1,"OUI","NON")</f>
        <v>#N/A</v>
      </c>
      <c r="I41" s="89" t="e">
        <f t="shared" si="0"/>
        <v>#N/A</v>
      </c>
      <c r="J41" s="65" t="e">
        <f t="shared" si="1"/>
        <v>#N/A</v>
      </c>
      <c r="K41" s="65" t="e">
        <f t="shared" si="2"/>
        <v>#N/A</v>
      </c>
      <c r="M41" s="90" t="e">
        <f t="shared" si="3"/>
        <v>#N/A</v>
      </c>
      <c r="N41" s="65" t="e">
        <f t="shared" si="4"/>
        <v>#N/A</v>
      </c>
      <c r="O41" s="65" t="e">
        <f t="shared" si="5"/>
        <v>#N/A</v>
      </c>
      <c r="P41" s="90" t="e">
        <f t="shared" si="6"/>
        <v>#N/A</v>
      </c>
    </row>
    <row r="42" spans="1:16" x14ac:dyDescent="0.25">
      <c r="A42" s="65">
        <f>'Elegio-Electors'!C41</f>
        <v>0</v>
      </c>
      <c r="B42" s="65">
        <f>'Elegio-Electors'!B41</f>
        <v>0</v>
      </c>
      <c r="C42" s="65">
        <f>IF(Procédure!$C$33=2,'Elegio-Electors'!D41,Procédure!$C$33)</f>
        <v>0</v>
      </c>
      <c r="D42" s="65" t="str">
        <f>IF(LEFT(RIGHT('Elegio-Electors'!L41,2),1)="C",'Elegio-Electors'!L41,IF(LEFT(RIGHT('Elegio-Electors'!M41,2),1)="C",'Elegio-Electors'!M41,""))</f>
        <v/>
      </c>
      <c r="E42" s="65" t="str">
        <f>IF(LEFT(RIGHT('Elegio-Electors'!L41,2),1)="O",'Elegio-Electors'!L41,IF(LEFT(RIGHT('Elegio-Electors'!M41,2),1)="O",'Elegio-Electors'!M41,""))</f>
        <v/>
      </c>
      <c r="F42" s="65">
        <f>'Elegio-Electors'!E41</f>
        <v>0</v>
      </c>
      <c r="G42" s="65" t="e">
        <f>IF(INDEX('Liste du personnel'!X:Y,MATCH(F42,'Liste du personnel'!X:X,0),2)*1=1,"OUI","NON")</f>
        <v>#N/A</v>
      </c>
      <c r="I42" s="89" t="e">
        <f t="shared" si="0"/>
        <v>#N/A</v>
      </c>
      <c r="J42" s="65" t="e">
        <f t="shared" si="1"/>
        <v>#N/A</v>
      </c>
      <c r="K42" s="65" t="e">
        <f t="shared" si="2"/>
        <v>#N/A</v>
      </c>
      <c r="M42" s="90" t="e">
        <f t="shared" si="3"/>
        <v>#N/A</v>
      </c>
      <c r="N42" s="65" t="e">
        <f t="shared" si="4"/>
        <v>#N/A</v>
      </c>
      <c r="O42" s="65" t="e">
        <f t="shared" si="5"/>
        <v>#N/A</v>
      </c>
      <c r="P42" s="90" t="e">
        <f t="shared" si="6"/>
        <v>#N/A</v>
      </c>
    </row>
    <row r="43" spans="1:16" x14ac:dyDescent="0.25">
      <c r="A43" s="65">
        <f>'Elegio-Electors'!C42</f>
        <v>0</v>
      </c>
      <c r="B43" s="65">
        <f>'Elegio-Electors'!B42</f>
        <v>0</v>
      </c>
      <c r="C43" s="65">
        <f>IF(Procédure!$C$33=2,'Elegio-Electors'!D42,Procédure!$C$33)</f>
        <v>0</v>
      </c>
      <c r="D43" s="65" t="str">
        <f>IF(LEFT(RIGHT('Elegio-Electors'!L42,2),1)="C",'Elegio-Electors'!L42,IF(LEFT(RIGHT('Elegio-Electors'!M42,2),1)="C",'Elegio-Electors'!M42,""))</f>
        <v/>
      </c>
      <c r="E43" s="65" t="str">
        <f>IF(LEFT(RIGHT('Elegio-Electors'!L42,2),1)="O",'Elegio-Electors'!L42,IF(LEFT(RIGHT('Elegio-Electors'!M42,2),1)="O",'Elegio-Electors'!M42,""))</f>
        <v/>
      </c>
      <c r="F43" s="65">
        <f>'Elegio-Electors'!E42</f>
        <v>0</v>
      </c>
      <c r="G43" s="65" t="e">
        <f>IF(INDEX('Liste du personnel'!X:Y,MATCH(F43,'Liste du personnel'!X:X,0),2)*1=1,"OUI","NON")</f>
        <v>#N/A</v>
      </c>
      <c r="I43" s="89" t="e">
        <f t="shared" si="0"/>
        <v>#N/A</v>
      </c>
      <c r="J43" s="65" t="e">
        <f t="shared" si="1"/>
        <v>#N/A</v>
      </c>
      <c r="K43" s="65" t="e">
        <f t="shared" si="2"/>
        <v>#N/A</v>
      </c>
      <c r="M43" s="90" t="e">
        <f t="shared" si="3"/>
        <v>#N/A</v>
      </c>
      <c r="N43" s="65" t="e">
        <f t="shared" si="4"/>
        <v>#N/A</v>
      </c>
      <c r="O43" s="65" t="e">
        <f t="shared" si="5"/>
        <v>#N/A</v>
      </c>
      <c r="P43" s="90" t="e">
        <f t="shared" si="6"/>
        <v>#N/A</v>
      </c>
    </row>
    <row r="44" spans="1:16" x14ac:dyDescent="0.25">
      <c r="A44" s="65">
        <f>'Elegio-Electors'!C43</f>
        <v>0</v>
      </c>
      <c r="B44" s="65">
        <f>'Elegio-Electors'!B43</f>
        <v>0</v>
      </c>
      <c r="C44" s="65">
        <f>IF(Procédure!$C$33=2,'Elegio-Electors'!D43,Procédure!$C$33)</f>
        <v>0</v>
      </c>
      <c r="D44" s="65" t="str">
        <f>IF(LEFT(RIGHT('Elegio-Electors'!L43,2),1)="C",'Elegio-Electors'!L43,IF(LEFT(RIGHT('Elegio-Electors'!M43,2),1)="C",'Elegio-Electors'!M43,""))</f>
        <v/>
      </c>
      <c r="E44" s="65" t="str">
        <f>IF(LEFT(RIGHT('Elegio-Electors'!L43,2),1)="O",'Elegio-Electors'!L43,IF(LEFT(RIGHT('Elegio-Electors'!M43,2),1)="O",'Elegio-Electors'!M43,""))</f>
        <v/>
      </c>
      <c r="F44" s="65">
        <f>'Elegio-Electors'!E43</f>
        <v>0</v>
      </c>
      <c r="G44" s="65" t="e">
        <f>IF(INDEX('Liste du personnel'!X:Y,MATCH(F44,'Liste du personnel'!X:X,0),2)*1=1,"OUI","NON")</f>
        <v>#N/A</v>
      </c>
      <c r="I44" s="89" t="e">
        <f t="shared" si="0"/>
        <v>#N/A</v>
      </c>
      <c r="J44" s="65" t="e">
        <f t="shared" si="1"/>
        <v>#N/A</v>
      </c>
      <c r="K44" s="65" t="e">
        <f t="shared" si="2"/>
        <v>#N/A</v>
      </c>
      <c r="M44" s="90" t="e">
        <f t="shared" si="3"/>
        <v>#N/A</v>
      </c>
      <c r="N44" s="65" t="e">
        <f t="shared" si="4"/>
        <v>#N/A</v>
      </c>
      <c r="O44" s="65" t="e">
        <f t="shared" si="5"/>
        <v>#N/A</v>
      </c>
      <c r="P44" s="90" t="e">
        <f t="shared" si="6"/>
        <v>#N/A</v>
      </c>
    </row>
    <row r="45" spans="1:16" x14ac:dyDescent="0.25">
      <c r="A45" s="65">
        <f>'Elegio-Electors'!C44</f>
        <v>0</v>
      </c>
      <c r="B45" s="65">
        <f>'Elegio-Electors'!B44</f>
        <v>0</v>
      </c>
      <c r="C45" s="65">
        <f>IF(Procédure!$C$33=2,'Elegio-Electors'!D44,Procédure!$C$33)</f>
        <v>0</v>
      </c>
      <c r="D45" s="65" t="str">
        <f>IF(LEFT(RIGHT('Elegio-Electors'!L44,2),1)="C",'Elegio-Electors'!L44,IF(LEFT(RIGHT('Elegio-Electors'!M44,2),1)="C",'Elegio-Electors'!M44,""))</f>
        <v/>
      </c>
      <c r="E45" s="65" t="str">
        <f>IF(LEFT(RIGHT('Elegio-Electors'!L44,2),1)="O",'Elegio-Electors'!L44,IF(LEFT(RIGHT('Elegio-Electors'!M44,2),1)="O",'Elegio-Electors'!M44,""))</f>
        <v/>
      </c>
      <c r="F45" s="65">
        <f>'Elegio-Electors'!E44</f>
        <v>0</v>
      </c>
      <c r="G45" s="65" t="e">
        <f>IF(INDEX('Liste du personnel'!X:Y,MATCH(F45,'Liste du personnel'!X:X,0),2)*1=1,"OUI","NON")</f>
        <v>#N/A</v>
      </c>
      <c r="I45" s="89" t="e">
        <f t="shared" si="0"/>
        <v>#N/A</v>
      </c>
      <c r="J45" s="65" t="e">
        <f t="shared" si="1"/>
        <v>#N/A</v>
      </c>
      <c r="K45" s="65" t="e">
        <f t="shared" si="2"/>
        <v>#N/A</v>
      </c>
      <c r="M45" s="90" t="e">
        <f t="shared" si="3"/>
        <v>#N/A</v>
      </c>
      <c r="N45" s="65" t="e">
        <f t="shared" si="4"/>
        <v>#N/A</v>
      </c>
      <c r="O45" s="65" t="e">
        <f t="shared" si="5"/>
        <v>#N/A</v>
      </c>
      <c r="P45" s="90" t="e">
        <f t="shared" si="6"/>
        <v>#N/A</v>
      </c>
    </row>
    <row r="46" spans="1:16" x14ac:dyDescent="0.25">
      <c r="A46" s="65">
        <f>'Elegio-Electors'!C45</f>
        <v>0</v>
      </c>
      <c r="B46" s="65">
        <f>'Elegio-Electors'!B45</f>
        <v>0</v>
      </c>
      <c r="C46" s="65">
        <f>IF(Procédure!$C$33=2,'Elegio-Electors'!D45,Procédure!$C$33)</f>
        <v>0</v>
      </c>
      <c r="D46" s="65" t="str">
        <f>IF(LEFT(RIGHT('Elegio-Electors'!L45,2),1)="C",'Elegio-Electors'!L45,IF(LEFT(RIGHT('Elegio-Electors'!M45,2),1)="C",'Elegio-Electors'!M45,""))</f>
        <v/>
      </c>
      <c r="E46" s="65" t="str">
        <f>IF(LEFT(RIGHT('Elegio-Electors'!L45,2),1)="O",'Elegio-Electors'!L45,IF(LEFT(RIGHT('Elegio-Electors'!M45,2),1)="O",'Elegio-Electors'!M45,""))</f>
        <v/>
      </c>
      <c r="F46" s="65">
        <f>'Elegio-Electors'!E45</f>
        <v>0</v>
      </c>
      <c r="G46" s="65" t="e">
        <f>IF(INDEX('Liste du personnel'!X:Y,MATCH(F46,'Liste du personnel'!X:X,0),2)*1=1,"OUI","NON")</f>
        <v>#N/A</v>
      </c>
      <c r="I46" s="89" t="e">
        <f t="shared" si="0"/>
        <v>#N/A</v>
      </c>
      <c r="J46" s="65" t="e">
        <f t="shared" si="1"/>
        <v>#N/A</v>
      </c>
      <c r="K46" s="65" t="e">
        <f t="shared" si="2"/>
        <v>#N/A</v>
      </c>
      <c r="M46" s="90" t="e">
        <f t="shared" si="3"/>
        <v>#N/A</v>
      </c>
      <c r="N46" s="65" t="e">
        <f t="shared" si="4"/>
        <v>#N/A</v>
      </c>
      <c r="O46" s="65" t="e">
        <f t="shared" si="5"/>
        <v>#N/A</v>
      </c>
      <c r="P46" s="90" t="e">
        <f t="shared" si="6"/>
        <v>#N/A</v>
      </c>
    </row>
    <row r="47" spans="1:16" x14ac:dyDescent="0.25">
      <c r="A47" s="65">
        <f>'Elegio-Electors'!C46</f>
        <v>0</v>
      </c>
      <c r="B47" s="65">
        <f>'Elegio-Electors'!B46</f>
        <v>0</v>
      </c>
      <c r="C47" s="65">
        <f>IF(Procédure!$C$33=2,'Elegio-Electors'!D46,Procédure!$C$33)</f>
        <v>0</v>
      </c>
      <c r="D47" s="65" t="str">
        <f>IF(LEFT(RIGHT('Elegio-Electors'!L46,2),1)="C",'Elegio-Electors'!L46,IF(LEFT(RIGHT('Elegio-Electors'!M46,2),1)="C",'Elegio-Electors'!M46,""))</f>
        <v/>
      </c>
      <c r="E47" s="65" t="str">
        <f>IF(LEFT(RIGHT('Elegio-Electors'!L46,2),1)="O",'Elegio-Electors'!L46,IF(LEFT(RIGHT('Elegio-Electors'!M46,2),1)="O",'Elegio-Electors'!M46,""))</f>
        <v/>
      </c>
      <c r="F47" s="65">
        <f>'Elegio-Electors'!E46</f>
        <v>0</v>
      </c>
      <c r="G47" s="65" t="e">
        <f>IF(INDEX('Liste du personnel'!X:Y,MATCH(F47,'Liste du personnel'!X:X,0),2)*1=1,"OUI","NON")</f>
        <v>#N/A</v>
      </c>
      <c r="I47" s="89" t="e">
        <f t="shared" si="0"/>
        <v>#N/A</v>
      </c>
      <c r="J47" s="65" t="e">
        <f t="shared" si="1"/>
        <v>#N/A</v>
      </c>
      <c r="K47" s="65" t="e">
        <f t="shared" si="2"/>
        <v>#N/A</v>
      </c>
      <c r="M47" s="90" t="e">
        <f t="shared" si="3"/>
        <v>#N/A</v>
      </c>
      <c r="N47" s="65" t="e">
        <f t="shared" si="4"/>
        <v>#N/A</v>
      </c>
      <c r="O47" s="65" t="e">
        <f t="shared" si="5"/>
        <v>#N/A</v>
      </c>
      <c r="P47" s="90" t="e">
        <f t="shared" si="6"/>
        <v>#N/A</v>
      </c>
    </row>
    <row r="48" spans="1:16" x14ac:dyDescent="0.25">
      <c r="A48" s="65">
        <f>'Elegio-Electors'!C47</f>
        <v>0</v>
      </c>
      <c r="B48" s="65">
        <f>'Elegio-Electors'!B47</f>
        <v>0</v>
      </c>
      <c r="C48" s="65">
        <f>IF(Procédure!$C$33=2,'Elegio-Electors'!D47,Procédure!$C$33)</f>
        <v>0</v>
      </c>
      <c r="D48" s="65" t="str">
        <f>IF(LEFT(RIGHT('Elegio-Electors'!L47,2),1)="C",'Elegio-Electors'!L47,IF(LEFT(RIGHT('Elegio-Electors'!M47,2),1)="C",'Elegio-Electors'!M47,""))</f>
        <v/>
      </c>
      <c r="E48" s="65" t="str">
        <f>IF(LEFT(RIGHT('Elegio-Electors'!L47,2),1)="O",'Elegio-Electors'!L47,IF(LEFT(RIGHT('Elegio-Electors'!M47,2),1)="O",'Elegio-Electors'!M47,""))</f>
        <v/>
      </c>
      <c r="F48" s="65">
        <f>'Elegio-Electors'!E47</f>
        <v>0</v>
      </c>
      <c r="G48" s="65" t="e">
        <f>IF(INDEX('Liste du personnel'!X:Y,MATCH(F48,'Liste du personnel'!X:X,0),2)*1=1,"OUI","NON")</f>
        <v>#N/A</v>
      </c>
      <c r="I48" s="89" t="e">
        <f t="shared" si="0"/>
        <v>#N/A</v>
      </c>
      <c r="J48" s="65" t="e">
        <f t="shared" si="1"/>
        <v>#N/A</v>
      </c>
      <c r="K48" s="65" t="e">
        <f t="shared" si="2"/>
        <v>#N/A</v>
      </c>
      <c r="M48" s="90" t="e">
        <f t="shared" si="3"/>
        <v>#N/A</v>
      </c>
      <c r="N48" s="65" t="e">
        <f t="shared" si="4"/>
        <v>#N/A</v>
      </c>
      <c r="O48" s="65" t="e">
        <f t="shared" si="5"/>
        <v>#N/A</v>
      </c>
      <c r="P48" s="90" t="e">
        <f t="shared" si="6"/>
        <v>#N/A</v>
      </c>
    </row>
    <row r="49" spans="1:16" x14ac:dyDescent="0.25">
      <c r="A49" s="65">
        <f>'Elegio-Electors'!C48</f>
        <v>0</v>
      </c>
      <c r="B49" s="65">
        <f>'Elegio-Electors'!B48</f>
        <v>0</v>
      </c>
      <c r="C49" s="65">
        <f>IF(Procédure!$C$33=2,'Elegio-Electors'!D48,Procédure!$C$33)</f>
        <v>0</v>
      </c>
      <c r="D49" s="65" t="str">
        <f>IF(LEFT(RIGHT('Elegio-Electors'!L48,2),1)="C",'Elegio-Electors'!L48,IF(LEFT(RIGHT('Elegio-Electors'!M48,2),1)="C",'Elegio-Electors'!M48,""))</f>
        <v/>
      </c>
      <c r="E49" s="65" t="str">
        <f>IF(LEFT(RIGHT('Elegio-Electors'!L48,2),1)="O",'Elegio-Electors'!L48,IF(LEFT(RIGHT('Elegio-Electors'!M48,2),1)="O",'Elegio-Electors'!M48,""))</f>
        <v/>
      </c>
      <c r="F49" s="65">
        <f>'Elegio-Electors'!E48</f>
        <v>0</v>
      </c>
      <c r="G49" s="65" t="e">
        <f>IF(INDEX('Liste du personnel'!X:Y,MATCH(F49,'Liste du personnel'!X:X,0),2)*1=1,"OUI","NON")</f>
        <v>#N/A</v>
      </c>
      <c r="I49" s="89" t="e">
        <f t="shared" si="0"/>
        <v>#N/A</v>
      </c>
      <c r="J49" s="65" t="e">
        <f t="shared" si="1"/>
        <v>#N/A</v>
      </c>
      <c r="K49" s="65" t="e">
        <f t="shared" si="2"/>
        <v>#N/A</v>
      </c>
      <c r="M49" s="90" t="e">
        <f t="shared" si="3"/>
        <v>#N/A</v>
      </c>
      <c r="N49" s="65" t="e">
        <f t="shared" si="4"/>
        <v>#N/A</v>
      </c>
      <c r="O49" s="65" t="e">
        <f t="shared" si="5"/>
        <v>#N/A</v>
      </c>
      <c r="P49" s="90" t="e">
        <f t="shared" si="6"/>
        <v>#N/A</v>
      </c>
    </row>
    <row r="50" spans="1:16" x14ac:dyDescent="0.25">
      <c r="A50" s="65">
        <f>'Elegio-Electors'!C49</f>
        <v>0</v>
      </c>
      <c r="B50" s="65">
        <f>'Elegio-Electors'!B49</f>
        <v>0</v>
      </c>
      <c r="C50" s="65">
        <f>IF(Procédure!$C$33=2,'Elegio-Electors'!D49,Procédure!$C$33)</f>
        <v>0</v>
      </c>
      <c r="D50" s="65" t="str">
        <f>IF(LEFT(RIGHT('Elegio-Electors'!L49,2),1)="C",'Elegio-Electors'!L49,IF(LEFT(RIGHT('Elegio-Electors'!M49,2),1)="C",'Elegio-Electors'!M49,""))</f>
        <v/>
      </c>
      <c r="E50" s="65" t="str">
        <f>IF(LEFT(RIGHT('Elegio-Electors'!L49,2),1)="O",'Elegio-Electors'!L49,IF(LEFT(RIGHT('Elegio-Electors'!M49,2),1)="O",'Elegio-Electors'!M49,""))</f>
        <v/>
      </c>
      <c r="F50" s="65">
        <f>'Elegio-Electors'!E49</f>
        <v>0</v>
      </c>
      <c r="G50" s="65" t="e">
        <f>IF(INDEX('Liste du personnel'!X:Y,MATCH(F50,'Liste du personnel'!X:X,0),2)*1=1,"OUI","NON")</f>
        <v>#N/A</v>
      </c>
      <c r="I50" s="89" t="e">
        <f t="shared" si="0"/>
        <v>#N/A</v>
      </c>
      <c r="J50" s="65" t="e">
        <f t="shared" si="1"/>
        <v>#N/A</v>
      </c>
      <c r="K50" s="65" t="e">
        <f t="shared" si="2"/>
        <v>#N/A</v>
      </c>
      <c r="M50" s="90" t="e">
        <f t="shared" si="3"/>
        <v>#N/A</v>
      </c>
      <c r="N50" s="65" t="e">
        <f t="shared" si="4"/>
        <v>#N/A</v>
      </c>
      <c r="O50" s="65" t="e">
        <f t="shared" si="5"/>
        <v>#N/A</v>
      </c>
      <c r="P50" s="90" t="e">
        <f t="shared" si="6"/>
        <v>#N/A</v>
      </c>
    </row>
    <row r="51" spans="1:16" x14ac:dyDescent="0.25">
      <c r="A51" s="65">
        <f>'Elegio-Electors'!C50</f>
        <v>0</v>
      </c>
      <c r="B51" s="65">
        <f>'Elegio-Electors'!B50</f>
        <v>0</v>
      </c>
      <c r="C51" s="65">
        <f>IF(Procédure!$C$33=2,'Elegio-Electors'!D50,Procédure!$C$33)</f>
        <v>0</v>
      </c>
      <c r="D51" s="65" t="str">
        <f>IF(LEFT(RIGHT('Elegio-Electors'!L50,2),1)="C",'Elegio-Electors'!L50,IF(LEFT(RIGHT('Elegio-Electors'!M50,2),1)="C",'Elegio-Electors'!M50,""))</f>
        <v/>
      </c>
      <c r="E51" s="65" t="str">
        <f>IF(LEFT(RIGHT('Elegio-Electors'!L50,2),1)="O",'Elegio-Electors'!L50,IF(LEFT(RIGHT('Elegio-Electors'!M50,2),1)="O",'Elegio-Electors'!M50,""))</f>
        <v/>
      </c>
      <c r="F51" s="65">
        <f>'Elegio-Electors'!E50</f>
        <v>0</v>
      </c>
      <c r="G51" s="65" t="e">
        <f>IF(INDEX('Liste du personnel'!X:Y,MATCH(F51,'Liste du personnel'!X:X,0),2)*1=1,"OUI","NON")</f>
        <v>#N/A</v>
      </c>
      <c r="I51" s="89" t="e">
        <f t="shared" si="0"/>
        <v>#N/A</v>
      </c>
      <c r="J51" s="65" t="e">
        <f t="shared" si="1"/>
        <v>#N/A</v>
      </c>
      <c r="K51" s="65" t="e">
        <f t="shared" si="2"/>
        <v>#N/A</v>
      </c>
      <c r="M51" s="90" t="e">
        <f t="shared" si="3"/>
        <v>#N/A</v>
      </c>
      <c r="N51" s="65" t="e">
        <f t="shared" si="4"/>
        <v>#N/A</v>
      </c>
      <c r="O51" s="65" t="e">
        <f t="shared" si="5"/>
        <v>#N/A</v>
      </c>
      <c r="P51" s="90" t="e">
        <f t="shared" si="6"/>
        <v>#N/A</v>
      </c>
    </row>
    <row r="52" spans="1:16" x14ac:dyDescent="0.25">
      <c r="A52" s="65">
        <f>'Elegio-Electors'!C51</f>
        <v>0</v>
      </c>
      <c r="B52" s="65">
        <f>'Elegio-Electors'!B51</f>
        <v>0</v>
      </c>
      <c r="C52" s="65">
        <f>IF(Procédure!$C$33=2,'Elegio-Electors'!D51,Procédure!$C$33)</f>
        <v>0</v>
      </c>
      <c r="D52" s="65" t="str">
        <f>IF(LEFT(RIGHT('Elegio-Electors'!L51,2),1)="C",'Elegio-Electors'!L51,IF(LEFT(RIGHT('Elegio-Electors'!M51,2),1)="C",'Elegio-Electors'!M51,""))</f>
        <v/>
      </c>
      <c r="E52" s="65" t="str">
        <f>IF(LEFT(RIGHT('Elegio-Electors'!L51,2),1)="O",'Elegio-Electors'!L51,IF(LEFT(RIGHT('Elegio-Electors'!M51,2),1)="O",'Elegio-Electors'!M51,""))</f>
        <v/>
      </c>
      <c r="F52" s="65">
        <f>'Elegio-Electors'!E51</f>
        <v>0</v>
      </c>
      <c r="G52" s="65" t="e">
        <f>IF(INDEX('Liste du personnel'!X:Y,MATCH(F52,'Liste du personnel'!X:X,0),2)*1=1,"OUI","NON")</f>
        <v>#N/A</v>
      </c>
      <c r="I52" s="89" t="e">
        <f t="shared" si="0"/>
        <v>#N/A</v>
      </c>
      <c r="J52" s="65" t="e">
        <f t="shared" si="1"/>
        <v>#N/A</v>
      </c>
      <c r="K52" s="65" t="e">
        <f t="shared" si="2"/>
        <v>#N/A</v>
      </c>
      <c r="M52" s="90" t="e">
        <f t="shared" si="3"/>
        <v>#N/A</v>
      </c>
      <c r="N52" s="65" t="e">
        <f t="shared" si="4"/>
        <v>#N/A</v>
      </c>
      <c r="O52" s="65" t="e">
        <f t="shared" si="5"/>
        <v>#N/A</v>
      </c>
      <c r="P52" s="90" t="e">
        <f t="shared" si="6"/>
        <v>#N/A</v>
      </c>
    </row>
    <row r="53" spans="1:16" x14ac:dyDescent="0.25">
      <c r="A53" s="65">
        <f>'Elegio-Electors'!C52</f>
        <v>0</v>
      </c>
      <c r="B53" s="65">
        <f>'Elegio-Electors'!B52</f>
        <v>0</v>
      </c>
      <c r="C53" s="65">
        <f>IF(Procédure!$C$33=2,'Elegio-Electors'!D52,Procédure!$C$33)</f>
        <v>0</v>
      </c>
      <c r="D53" s="65" t="str">
        <f>IF(LEFT(RIGHT('Elegio-Electors'!L52,2),1)="C",'Elegio-Electors'!L52,IF(LEFT(RIGHT('Elegio-Electors'!M52,2),1)="C",'Elegio-Electors'!M52,""))</f>
        <v/>
      </c>
      <c r="E53" s="65" t="str">
        <f>IF(LEFT(RIGHT('Elegio-Electors'!L52,2),1)="O",'Elegio-Electors'!L52,IF(LEFT(RIGHT('Elegio-Electors'!M52,2),1)="O",'Elegio-Electors'!M52,""))</f>
        <v/>
      </c>
      <c r="F53" s="65">
        <f>'Elegio-Electors'!E52</f>
        <v>0</v>
      </c>
      <c r="G53" s="65" t="e">
        <f>IF(INDEX('Liste du personnel'!X:Y,MATCH(F53,'Liste du personnel'!X:X,0),2)*1=1,"OUI","NON")</f>
        <v>#N/A</v>
      </c>
      <c r="I53" s="89" t="e">
        <f t="shared" si="0"/>
        <v>#N/A</v>
      </c>
      <c r="J53" s="65" t="e">
        <f t="shared" si="1"/>
        <v>#N/A</v>
      </c>
      <c r="K53" s="65" t="e">
        <f t="shared" si="2"/>
        <v>#N/A</v>
      </c>
      <c r="M53" s="90" t="e">
        <f t="shared" si="3"/>
        <v>#N/A</v>
      </c>
      <c r="N53" s="65" t="e">
        <f t="shared" si="4"/>
        <v>#N/A</v>
      </c>
      <c r="O53" s="65" t="e">
        <f t="shared" si="5"/>
        <v>#N/A</v>
      </c>
      <c r="P53" s="90" t="e">
        <f t="shared" si="6"/>
        <v>#N/A</v>
      </c>
    </row>
    <row r="54" spans="1:16" x14ac:dyDescent="0.25">
      <c r="A54" s="65">
        <f>'Elegio-Electors'!C53</f>
        <v>0</v>
      </c>
      <c r="B54" s="65">
        <f>'Elegio-Electors'!B53</f>
        <v>0</v>
      </c>
      <c r="C54" s="65">
        <f>IF(Procédure!$C$33=2,'Elegio-Electors'!D53,Procédure!$C$33)</f>
        <v>0</v>
      </c>
      <c r="D54" s="65" t="str">
        <f>IF(LEFT(RIGHT('Elegio-Electors'!L53,2),1)="C",'Elegio-Electors'!L53,IF(LEFT(RIGHT('Elegio-Electors'!M53,2),1)="C",'Elegio-Electors'!M53,""))</f>
        <v/>
      </c>
      <c r="E54" s="65" t="str">
        <f>IF(LEFT(RIGHT('Elegio-Electors'!L53,2),1)="O",'Elegio-Electors'!L53,IF(LEFT(RIGHT('Elegio-Electors'!M53,2),1)="O",'Elegio-Electors'!M53,""))</f>
        <v/>
      </c>
      <c r="F54" s="65">
        <f>'Elegio-Electors'!E53</f>
        <v>0</v>
      </c>
      <c r="G54" s="65" t="e">
        <f>IF(INDEX('Liste du personnel'!X:Y,MATCH(F54,'Liste du personnel'!X:X,0),2)*1=1,"OUI","NON")</f>
        <v>#N/A</v>
      </c>
      <c r="I54" s="89" t="e">
        <f t="shared" si="0"/>
        <v>#N/A</v>
      </c>
      <c r="J54" s="65" t="e">
        <f t="shared" si="1"/>
        <v>#N/A</v>
      </c>
      <c r="K54" s="65" t="e">
        <f t="shared" si="2"/>
        <v>#N/A</v>
      </c>
      <c r="M54" s="90" t="e">
        <f t="shared" si="3"/>
        <v>#N/A</v>
      </c>
      <c r="N54" s="65" t="e">
        <f t="shared" si="4"/>
        <v>#N/A</v>
      </c>
      <c r="O54" s="65" t="e">
        <f t="shared" si="5"/>
        <v>#N/A</v>
      </c>
      <c r="P54" s="90" t="e">
        <f t="shared" si="6"/>
        <v>#N/A</v>
      </c>
    </row>
    <row r="55" spans="1:16" x14ac:dyDescent="0.25">
      <c r="A55" s="65">
        <f>'Elegio-Electors'!C54</f>
        <v>0</v>
      </c>
      <c r="B55" s="65">
        <f>'Elegio-Electors'!B54</f>
        <v>0</v>
      </c>
      <c r="C55" s="65">
        <f>IF(Procédure!$C$33=2,'Elegio-Electors'!D54,Procédure!$C$33)</f>
        <v>0</v>
      </c>
      <c r="D55" s="65" t="str">
        <f>IF(LEFT(RIGHT('Elegio-Electors'!L54,2),1)="C",'Elegio-Electors'!L54,IF(LEFT(RIGHT('Elegio-Electors'!M54,2),1)="C",'Elegio-Electors'!M54,""))</f>
        <v/>
      </c>
      <c r="E55" s="65" t="str">
        <f>IF(LEFT(RIGHT('Elegio-Electors'!L54,2),1)="O",'Elegio-Electors'!L54,IF(LEFT(RIGHT('Elegio-Electors'!M54,2),1)="O",'Elegio-Electors'!M54,""))</f>
        <v/>
      </c>
      <c r="F55" s="65">
        <f>'Elegio-Electors'!E54</f>
        <v>0</v>
      </c>
      <c r="G55" s="65" t="e">
        <f>IF(INDEX('Liste du personnel'!X:Y,MATCH(F55,'Liste du personnel'!X:X,0),2)*1=1,"OUI","NON")</f>
        <v>#N/A</v>
      </c>
      <c r="I55" s="89" t="e">
        <f t="shared" si="0"/>
        <v>#N/A</v>
      </c>
      <c r="J55" s="65" t="e">
        <f t="shared" si="1"/>
        <v>#N/A</v>
      </c>
      <c r="K55" s="65" t="e">
        <f t="shared" si="2"/>
        <v>#N/A</v>
      </c>
      <c r="M55" s="90" t="e">
        <f t="shared" si="3"/>
        <v>#N/A</v>
      </c>
      <c r="N55" s="65" t="e">
        <f t="shared" si="4"/>
        <v>#N/A</v>
      </c>
      <c r="O55" s="65" t="e">
        <f t="shared" si="5"/>
        <v>#N/A</v>
      </c>
      <c r="P55" s="90" t="e">
        <f t="shared" si="6"/>
        <v>#N/A</v>
      </c>
    </row>
    <row r="56" spans="1:16" x14ac:dyDescent="0.25">
      <c r="A56" s="65">
        <f>'Elegio-Electors'!C55</f>
        <v>0</v>
      </c>
      <c r="B56" s="65">
        <f>'Elegio-Electors'!B55</f>
        <v>0</v>
      </c>
      <c r="C56" s="65">
        <f>IF(Procédure!$C$33=2,'Elegio-Electors'!D55,Procédure!$C$33)</f>
        <v>0</v>
      </c>
      <c r="D56" s="65" t="str">
        <f>IF(LEFT(RIGHT('Elegio-Electors'!L55,2),1)="C",'Elegio-Electors'!L55,IF(LEFT(RIGHT('Elegio-Electors'!M55,2),1)="C",'Elegio-Electors'!M55,""))</f>
        <v/>
      </c>
      <c r="E56" s="65" t="str">
        <f>IF(LEFT(RIGHT('Elegio-Electors'!L55,2),1)="O",'Elegio-Electors'!L55,IF(LEFT(RIGHT('Elegio-Electors'!M55,2),1)="O",'Elegio-Electors'!M55,""))</f>
        <v/>
      </c>
      <c r="F56" s="65">
        <f>'Elegio-Electors'!E55</f>
        <v>0</v>
      </c>
      <c r="G56" s="65" t="e">
        <f>IF(INDEX('Liste du personnel'!X:Y,MATCH(F56,'Liste du personnel'!X:X,0),2)*1=1,"OUI","NON")</f>
        <v>#N/A</v>
      </c>
      <c r="I56" s="89" t="e">
        <f t="shared" si="0"/>
        <v>#N/A</v>
      </c>
      <c r="J56" s="65" t="e">
        <f t="shared" si="1"/>
        <v>#N/A</v>
      </c>
      <c r="K56" s="65" t="e">
        <f t="shared" si="2"/>
        <v>#N/A</v>
      </c>
      <c r="M56" s="90" t="e">
        <f t="shared" si="3"/>
        <v>#N/A</v>
      </c>
      <c r="N56" s="65" t="e">
        <f t="shared" si="4"/>
        <v>#N/A</v>
      </c>
      <c r="O56" s="65" t="e">
        <f t="shared" si="5"/>
        <v>#N/A</v>
      </c>
      <c r="P56" s="90" t="e">
        <f t="shared" si="6"/>
        <v>#N/A</v>
      </c>
    </row>
    <row r="57" spans="1:16" x14ac:dyDescent="0.25">
      <c r="A57" s="65">
        <f>'Elegio-Electors'!C56</f>
        <v>0</v>
      </c>
      <c r="B57" s="65">
        <f>'Elegio-Electors'!B56</f>
        <v>0</v>
      </c>
      <c r="C57" s="65">
        <f>IF(Procédure!$C$33=2,'Elegio-Electors'!D56,Procédure!$C$33)</f>
        <v>0</v>
      </c>
      <c r="D57" s="65" t="str">
        <f>IF(LEFT(RIGHT('Elegio-Electors'!L56,2),1)="C",'Elegio-Electors'!L56,IF(LEFT(RIGHT('Elegio-Electors'!M56,2),1)="C",'Elegio-Electors'!M56,""))</f>
        <v/>
      </c>
      <c r="E57" s="65" t="str">
        <f>IF(LEFT(RIGHT('Elegio-Electors'!L56,2),1)="O",'Elegio-Electors'!L56,IF(LEFT(RIGHT('Elegio-Electors'!M56,2),1)="O",'Elegio-Electors'!M56,""))</f>
        <v/>
      </c>
      <c r="F57" s="65">
        <f>'Elegio-Electors'!E56</f>
        <v>0</v>
      </c>
      <c r="G57" s="65" t="e">
        <f>IF(INDEX('Liste du personnel'!X:Y,MATCH(F57,'Liste du personnel'!X:X,0),2)*1=1,"OUI","NON")</f>
        <v>#N/A</v>
      </c>
      <c r="I57" s="89" t="e">
        <f t="shared" si="0"/>
        <v>#N/A</v>
      </c>
      <c r="J57" s="65" t="e">
        <f t="shared" si="1"/>
        <v>#N/A</v>
      </c>
      <c r="K57" s="65" t="e">
        <f t="shared" si="2"/>
        <v>#N/A</v>
      </c>
      <c r="M57" s="90" t="e">
        <f t="shared" si="3"/>
        <v>#N/A</v>
      </c>
      <c r="N57" s="65" t="e">
        <f t="shared" si="4"/>
        <v>#N/A</v>
      </c>
      <c r="O57" s="65" t="e">
        <f t="shared" si="5"/>
        <v>#N/A</v>
      </c>
      <c r="P57" s="90" t="e">
        <f t="shared" si="6"/>
        <v>#N/A</v>
      </c>
    </row>
    <row r="58" spans="1:16" x14ac:dyDescent="0.25">
      <c r="A58" s="65">
        <f>'Elegio-Electors'!C57</f>
        <v>0</v>
      </c>
      <c r="B58" s="65">
        <f>'Elegio-Electors'!B57</f>
        <v>0</v>
      </c>
      <c r="C58" s="65">
        <f>IF(Procédure!$C$33=2,'Elegio-Electors'!D57,Procédure!$C$33)</f>
        <v>0</v>
      </c>
      <c r="D58" s="65" t="str">
        <f>IF(LEFT(RIGHT('Elegio-Electors'!L57,2),1)="C",'Elegio-Electors'!L57,IF(LEFT(RIGHT('Elegio-Electors'!M57,2),1)="C",'Elegio-Electors'!M57,""))</f>
        <v/>
      </c>
      <c r="E58" s="65" t="str">
        <f>IF(LEFT(RIGHT('Elegio-Electors'!L57,2),1)="O",'Elegio-Electors'!L57,IF(LEFT(RIGHT('Elegio-Electors'!M57,2),1)="O",'Elegio-Electors'!M57,""))</f>
        <v/>
      </c>
      <c r="F58" s="65">
        <f>'Elegio-Electors'!E57</f>
        <v>0</v>
      </c>
      <c r="G58" s="65" t="e">
        <f>IF(INDEX('Liste du personnel'!X:Y,MATCH(F58,'Liste du personnel'!X:X,0),2)*1=1,"OUI","NON")</f>
        <v>#N/A</v>
      </c>
      <c r="I58" s="89" t="e">
        <f t="shared" si="0"/>
        <v>#N/A</v>
      </c>
      <c r="J58" s="65" t="e">
        <f t="shared" si="1"/>
        <v>#N/A</v>
      </c>
      <c r="K58" s="65" t="e">
        <f t="shared" si="2"/>
        <v>#N/A</v>
      </c>
      <c r="M58" s="90" t="e">
        <f t="shared" si="3"/>
        <v>#N/A</v>
      </c>
      <c r="N58" s="65" t="e">
        <f t="shared" si="4"/>
        <v>#N/A</v>
      </c>
      <c r="O58" s="65" t="e">
        <f t="shared" si="5"/>
        <v>#N/A</v>
      </c>
      <c r="P58" s="90" t="e">
        <f t="shared" si="6"/>
        <v>#N/A</v>
      </c>
    </row>
    <row r="59" spans="1:16" x14ac:dyDescent="0.25">
      <c r="A59" s="65">
        <f>'Elegio-Electors'!C58</f>
        <v>0</v>
      </c>
      <c r="B59" s="65">
        <f>'Elegio-Electors'!B58</f>
        <v>0</v>
      </c>
      <c r="C59" s="65">
        <f>IF(Procédure!$C$33=2,'Elegio-Electors'!D58,Procédure!$C$33)</f>
        <v>0</v>
      </c>
      <c r="D59" s="65" t="str">
        <f>IF(LEFT(RIGHT('Elegio-Electors'!L58,2),1)="C",'Elegio-Electors'!L58,IF(LEFT(RIGHT('Elegio-Electors'!M58,2),1)="C",'Elegio-Electors'!M58,""))</f>
        <v/>
      </c>
      <c r="E59" s="65" t="str">
        <f>IF(LEFT(RIGHT('Elegio-Electors'!L58,2),1)="O",'Elegio-Electors'!L58,IF(LEFT(RIGHT('Elegio-Electors'!M58,2),1)="O",'Elegio-Electors'!M58,""))</f>
        <v/>
      </c>
      <c r="F59" s="65">
        <f>'Elegio-Electors'!E58</f>
        <v>0</v>
      </c>
      <c r="G59" s="65" t="e">
        <f>IF(INDEX('Liste du personnel'!X:Y,MATCH(F59,'Liste du personnel'!X:X,0),2)*1=1,"OUI","NON")</f>
        <v>#N/A</v>
      </c>
      <c r="I59" s="89" t="e">
        <f t="shared" si="0"/>
        <v>#N/A</v>
      </c>
      <c r="J59" s="65" t="e">
        <f t="shared" si="1"/>
        <v>#N/A</v>
      </c>
      <c r="K59" s="65" t="e">
        <f t="shared" si="2"/>
        <v>#N/A</v>
      </c>
      <c r="M59" s="90" t="e">
        <f t="shared" si="3"/>
        <v>#N/A</v>
      </c>
      <c r="N59" s="65" t="e">
        <f t="shared" si="4"/>
        <v>#N/A</v>
      </c>
      <c r="O59" s="65" t="e">
        <f t="shared" si="5"/>
        <v>#N/A</v>
      </c>
      <c r="P59" s="90" t="e">
        <f t="shared" si="6"/>
        <v>#N/A</v>
      </c>
    </row>
    <row r="60" spans="1:16" x14ac:dyDescent="0.25">
      <c r="A60" s="65">
        <f>'Elegio-Electors'!C59</f>
        <v>0</v>
      </c>
      <c r="B60" s="65">
        <f>'Elegio-Electors'!B59</f>
        <v>0</v>
      </c>
      <c r="C60" s="65">
        <f>IF(Procédure!$C$33=2,'Elegio-Electors'!D59,Procédure!$C$33)</f>
        <v>0</v>
      </c>
      <c r="D60" s="65" t="str">
        <f>IF(LEFT(RIGHT('Elegio-Electors'!L59,2),1)="C",'Elegio-Electors'!L59,IF(LEFT(RIGHT('Elegio-Electors'!M59,2),1)="C",'Elegio-Electors'!M59,""))</f>
        <v/>
      </c>
      <c r="E60" s="65" t="str">
        <f>IF(LEFT(RIGHT('Elegio-Electors'!L59,2),1)="O",'Elegio-Electors'!L59,IF(LEFT(RIGHT('Elegio-Electors'!M59,2),1)="O",'Elegio-Electors'!M59,""))</f>
        <v/>
      </c>
      <c r="F60" s="65">
        <f>'Elegio-Electors'!E59</f>
        <v>0</v>
      </c>
      <c r="G60" s="65" t="e">
        <f>IF(INDEX('Liste du personnel'!X:Y,MATCH(F60,'Liste du personnel'!X:X,0),2)*1=1,"OUI","NON")</f>
        <v>#N/A</v>
      </c>
      <c r="I60" s="89" t="e">
        <f t="shared" si="0"/>
        <v>#N/A</v>
      </c>
      <c r="J60" s="65" t="e">
        <f t="shared" si="1"/>
        <v>#N/A</v>
      </c>
      <c r="K60" s="65" t="e">
        <f t="shared" si="2"/>
        <v>#N/A</v>
      </c>
      <c r="M60" s="90" t="e">
        <f t="shared" si="3"/>
        <v>#N/A</v>
      </c>
      <c r="N60" s="65" t="e">
        <f t="shared" si="4"/>
        <v>#N/A</v>
      </c>
      <c r="O60" s="65" t="e">
        <f t="shared" si="5"/>
        <v>#N/A</v>
      </c>
      <c r="P60" s="90" t="e">
        <f t="shared" si="6"/>
        <v>#N/A</v>
      </c>
    </row>
    <row r="61" spans="1:16" x14ac:dyDescent="0.25">
      <c r="A61" s="65">
        <f>'Elegio-Electors'!C60</f>
        <v>0</v>
      </c>
      <c r="B61" s="65">
        <f>'Elegio-Electors'!B60</f>
        <v>0</v>
      </c>
      <c r="C61" s="65">
        <f>IF(Procédure!$C$33=2,'Elegio-Electors'!D60,Procédure!$C$33)</f>
        <v>0</v>
      </c>
      <c r="D61" s="65" t="str">
        <f>IF(LEFT(RIGHT('Elegio-Electors'!L60,2),1)="C",'Elegio-Electors'!L60,IF(LEFT(RIGHT('Elegio-Electors'!M60,2),1)="C",'Elegio-Electors'!M60,""))</f>
        <v/>
      </c>
      <c r="E61" s="65" t="str">
        <f>IF(LEFT(RIGHT('Elegio-Electors'!L60,2),1)="O",'Elegio-Electors'!L60,IF(LEFT(RIGHT('Elegio-Electors'!M60,2),1)="O",'Elegio-Electors'!M60,""))</f>
        <v/>
      </c>
      <c r="F61" s="65">
        <f>'Elegio-Electors'!E60</f>
        <v>0</v>
      </c>
      <c r="G61" s="65" t="e">
        <f>IF(INDEX('Liste du personnel'!X:Y,MATCH(F61,'Liste du personnel'!X:X,0),2)*1=1,"OUI","NON")</f>
        <v>#N/A</v>
      </c>
      <c r="I61" s="89" t="e">
        <f t="shared" si="0"/>
        <v>#N/A</v>
      </c>
      <c r="J61" s="65" t="e">
        <f t="shared" si="1"/>
        <v>#N/A</v>
      </c>
      <c r="K61" s="65" t="e">
        <f t="shared" si="2"/>
        <v>#N/A</v>
      </c>
      <c r="M61" s="90" t="e">
        <f t="shared" si="3"/>
        <v>#N/A</v>
      </c>
      <c r="N61" s="65" t="e">
        <f t="shared" si="4"/>
        <v>#N/A</v>
      </c>
      <c r="O61" s="65" t="e">
        <f t="shared" si="5"/>
        <v>#N/A</v>
      </c>
      <c r="P61" s="90" t="e">
        <f t="shared" si="6"/>
        <v>#N/A</v>
      </c>
    </row>
    <row r="62" spans="1:16" x14ac:dyDescent="0.25">
      <c r="A62" s="65">
        <f>'Elegio-Electors'!C61</f>
        <v>0</v>
      </c>
      <c r="B62" s="65">
        <f>'Elegio-Electors'!B61</f>
        <v>0</v>
      </c>
      <c r="C62" s="65">
        <f>IF(Procédure!$C$33=2,'Elegio-Electors'!D61,Procédure!$C$33)</f>
        <v>0</v>
      </c>
      <c r="D62" s="65" t="str">
        <f>IF(LEFT(RIGHT('Elegio-Electors'!L61,2),1)="C",'Elegio-Electors'!L61,IF(LEFT(RIGHT('Elegio-Electors'!M61,2),1)="C",'Elegio-Electors'!M61,""))</f>
        <v/>
      </c>
      <c r="E62" s="65" t="str">
        <f>IF(LEFT(RIGHT('Elegio-Electors'!L61,2),1)="O",'Elegio-Electors'!L61,IF(LEFT(RIGHT('Elegio-Electors'!M61,2),1)="O",'Elegio-Electors'!M61,""))</f>
        <v/>
      </c>
      <c r="F62" s="65">
        <f>'Elegio-Electors'!E61</f>
        <v>0</v>
      </c>
      <c r="G62" s="65" t="e">
        <f>IF(INDEX('Liste du personnel'!X:Y,MATCH(F62,'Liste du personnel'!X:X,0),2)*1=1,"OUI","NON")</f>
        <v>#N/A</v>
      </c>
      <c r="I62" s="89" t="e">
        <f t="shared" si="0"/>
        <v>#N/A</v>
      </c>
      <c r="J62" s="65" t="e">
        <f t="shared" si="1"/>
        <v>#N/A</v>
      </c>
      <c r="K62" s="65" t="e">
        <f t="shared" si="2"/>
        <v>#N/A</v>
      </c>
      <c r="M62" s="90" t="e">
        <f t="shared" si="3"/>
        <v>#N/A</v>
      </c>
      <c r="N62" s="65" t="e">
        <f t="shared" si="4"/>
        <v>#N/A</v>
      </c>
      <c r="O62" s="65" t="e">
        <f t="shared" si="5"/>
        <v>#N/A</v>
      </c>
      <c r="P62" s="90" t="e">
        <f t="shared" si="6"/>
        <v>#N/A</v>
      </c>
    </row>
    <row r="63" spans="1:16" x14ac:dyDescent="0.25">
      <c r="A63" s="65">
        <f>'Elegio-Electors'!C62</f>
        <v>0</v>
      </c>
      <c r="B63" s="65">
        <f>'Elegio-Electors'!B62</f>
        <v>0</v>
      </c>
      <c r="C63" s="65">
        <f>IF(Procédure!$C$33=2,'Elegio-Electors'!D62,Procédure!$C$33)</f>
        <v>0</v>
      </c>
      <c r="D63" s="65" t="str">
        <f>IF(LEFT(RIGHT('Elegio-Electors'!L62,2),1)="C",'Elegio-Electors'!L62,IF(LEFT(RIGHT('Elegio-Electors'!M62,2),1)="C",'Elegio-Electors'!M62,""))</f>
        <v/>
      </c>
      <c r="E63" s="65" t="str">
        <f>IF(LEFT(RIGHT('Elegio-Electors'!L62,2),1)="O",'Elegio-Electors'!L62,IF(LEFT(RIGHT('Elegio-Electors'!M62,2),1)="O",'Elegio-Electors'!M62,""))</f>
        <v/>
      </c>
      <c r="F63" s="65">
        <f>'Elegio-Electors'!E62</f>
        <v>0</v>
      </c>
      <c r="G63" s="65" t="e">
        <f>IF(INDEX('Liste du personnel'!X:Y,MATCH(F63,'Liste du personnel'!X:X,0),2)*1=1,"OUI","NON")</f>
        <v>#N/A</v>
      </c>
      <c r="I63" s="89" t="e">
        <f t="shared" si="0"/>
        <v>#N/A</v>
      </c>
      <c r="J63" s="65" t="e">
        <f t="shared" si="1"/>
        <v>#N/A</v>
      </c>
      <c r="K63" s="65" t="e">
        <f t="shared" si="2"/>
        <v>#N/A</v>
      </c>
      <c r="M63" s="90" t="e">
        <f t="shared" si="3"/>
        <v>#N/A</v>
      </c>
      <c r="N63" s="65" t="e">
        <f t="shared" si="4"/>
        <v>#N/A</v>
      </c>
      <c r="O63" s="65" t="e">
        <f t="shared" si="5"/>
        <v>#N/A</v>
      </c>
      <c r="P63" s="90" t="e">
        <f t="shared" si="6"/>
        <v>#N/A</v>
      </c>
    </row>
    <row r="64" spans="1:16" x14ac:dyDescent="0.25">
      <c r="A64" s="65">
        <f>'Elegio-Electors'!C63</f>
        <v>0</v>
      </c>
      <c r="B64" s="65">
        <f>'Elegio-Electors'!B63</f>
        <v>0</v>
      </c>
      <c r="C64" s="65">
        <f>IF(Procédure!$C$33=2,'Elegio-Electors'!D63,Procédure!$C$33)</f>
        <v>0</v>
      </c>
      <c r="D64" s="65" t="str">
        <f>IF(LEFT(RIGHT('Elegio-Electors'!L63,2),1)="C",'Elegio-Electors'!L63,IF(LEFT(RIGHT('Elegio-Electors'!M63,2),1)="C",'Elegio-Electors'!M63,""))</f>
        <v/>
      </c>
      <c r="E64" s="65" t="str">
        <f>IF(LEFT(RIGHT('Elegio-Electors'!L63,2),1)="O",'Elegio-Electors'!L63,IF(LEFT(RIGHT('Elegio-Electors'!M63,2),1)="O",'Elegio-Electors'!M63,""))</f>
        <v/>
      </c>
      <c r="F64" s="65">
        <f>'Elegio-Electors'!E63</f>
        <v>0</v>
      </c>
      <c r="G64" s="65" t="e">
        <f>IF(INDEX('Liste du personnel'!X:Y,MATCH(F64,'Liste du personnel'!X:X,0),2)*1=1,"OUI","NON")</f>
        <v>#N/A</v>
      </c>
      <c r="I64" s="89" t="e">
        <f t="shared" si="0"/>
        <v>#N/A</v>
      </c>
      <c r="J64" s="65" t="e">
        <f t="shared" si="1"/>
        <v>#N/A</v>
      </c>
      <c r="K64" s="65" t="e">
        <f t="shared" si="2"/>
        <v>#N/A</v>
      </c>
      <c r="M64" s="90" t="e">
        <f t="shared" si="3"/>
        <v>#N/A</v>
      </c>
      <c r="N64" s="65" t="e">
        <f t="shared" si="4"/>
        <v>#N/A</v>
      </c>
      <c r="O64" s="65" t="e">
        <f t="shared" si="5"/>
        <v>#N/A</v>
      </c>
      <c r="P64" s="90" t="e">
        <f t="shared" si="6"/>
        <v>#N/A</v>
      </c>
    </row>
    <row r="65" spans="1:16" x14ac:dyDescent="0.25">
      <c r="A65" s="65">
        <f>'Elegio-Electors'!C64</f>
        <v>0</v>
      </c>
      <c r="B65" s="65">
        <f>'Elegio-Electors'!B64</f>
        <v>0</v>
      </c>
      <c r="C65" s="65">
        <f>IF(Procédure!$C$33=2,'Elegio-Electors'!D64,Procédure!$C$33)</f>
        <v>0</v>
      </c>
      <c r="D65" s="65" t="str">
        <f>IF(LEFT(RIGHT('Elegio-Electors'!L64,2),1)="C",'Elegio-Electors'!L64,IF(LEFT(RIGHT('Elegio-Electors'!M64,2),1)="C",'Elegio-Electors'!M64,""))</f>
        <v/>
      </c>
      <c r="E65" s="65" t="str">
        <f>IF(LEFT(RIGHT('Elegio-Electors'!L64,2),1)="O",'Elegio-Electors'!L64,IF(LEFT(RIGHT('Elegio-Electors'!M64,2),1)="O",'Elegio-Electors'!M64,""))</f>
        <v/>
      </c>
      <c r="F65" s="65">
        <f>'Elegio-Electors'!E64</f>
        <v>0</v>
      </c>
      <c r="G65" s="65" t="e">
        <f>IF(INDEX('Liste du personnel'!X:Y,MATCH(F65,'Liste du personnel'!X:X,0),2)*1=1,"OUI","NON")</f>
        <v>#N/A</v>
      </c>
      <c r="I65" s="89" t="e">
        <f t="shared" si="0"/>
        <v>#N/A</v>
      </c>
      <c r="J65" s="65" t="e">
        <f t="shared" si="1"/>
        <v>#N/A</v>
      </c>
      <c r="K65" s="65" t="e">
        <f t="shared" si="2"/>
        <v>#N/A</v>
      </c>
      <c r="M65" s="90" t="e">
        <f t="shared" si="3"/>
        <v>#N/A</v>
      </c>
      <c r="N65" s="65" t="e">
        <f t="shared" si="4"/>
        <v>#N/A</v>
      </c>
      <c r="O65" s="65" t="e">
        <f t="shared" si="5"/>
        <v>#N/A</v>
      </c>
      <c r="P65" s="90" t="e">
        <f t="shared" si="6"/>
        <v>#N/A</v>
      </c>
    </row>
    <row r="66" spans="1:16" x14ac:dyDescent="0.25">
      <c r="A66" s="65">
        <f>'Elegio-Electors'!C65</f>
        <v>0</v>
      </c>
      <c r="B66" s="65">
        <f>'Elegio-Electors'!B65</f>
        <v>0</v>
      </c>
      <c r="C66" s="65">
        <f>IF(Procédure!$C$33=2,'Elegio-Electors'!D65,Procédure!$C$33)</f>
        <v>0</v>
      </c>
      <c r="D66" s="65" t="str">
        <f>IF(LEFT(RIGHT('Elegio-Electors'!L65,2),1)="C",'Elegio-Electors'!L65,IF(LEFT(RIGHT('Elegio-Electors'!M65,2),1)="C",'Elegio-Electors'!M65,""))</f>
        <v/>
      </c>
      <c r="E66" s="65" t="str">
        <f>IF(LEFT(RIGHT('Elegio-Electors'!L65,2),1)="O",'Elegio-Electors'!L65,IF(LEFT(RIGHT('Elegio-Electors'!M65,2),1)="O",'Elegio-Electors'!M65,""))</f>
        <v/>
      </c>
      <c r="F66" s="65">
        <f>'Elegio-Electors'!E65</f>
        <v>0</v>
      </c>
      <c r="G66" s="65" t="e">
        <f>IF(INDEX('Liste du personnel'!X:Y,MATCH(F66,'Liste du personnel'!X:X,0),2)*1=1,"OUI","NON")</f>
        <v>#N/A</v>
      </c>
      <c r="I66" s="89" t="e">
        <f t="shared" si="0"/>
        <v>#N/A</v>
      </c>
      <c r="J66" s="65" t="e">
        <f t="shared" si="1"/>
        <v>#N/A</v>
      </c>
      <c r="K66" s="65" t="e">
        <f t="shared" si="2"/>
        <v>#N/A</v>
      </c>
      <c r="M66" s="90" t="e">
        <f t="shared" si="3"/>
        <v>#N/A</v>
      </c>
      <c r="N66" s="65" t="e">
        <f t="shared" si="4"/>
        <v>#N/A</v>
      </c>
      <c r="O66" s="65" t="e">
        <f t="shared" si="5"/>
        <v>#N/A</v>
      </c>
      <c r="P66" s="90" t="e">
        <f t="shared" si="6"/>
        <v>#N/A</v>
      </c>
    </row>
    <row r="67" spans="1:16" x14ac:dyDescent="0.25">
      <c r="A67" s="65">
        <f>'Elegio-Electors'!C66</f>
        <v>0</v>
      </c>
      <c r="B67" s="65">
        <f>'Elegio-Electors'!B66</f>
        <v>0</v>
      </c>
      <c r="C67" s="65">
        <f>IF(Procédure!$C$33=2,'Elegio-Electors'!D66,Procédure!$C$33)</f>
        <v>0</v>
      </c>
      <c r="D67" s="65" t="str">
        <f>IF(LEFT(RIGHT('Elegio-Electors'!L66,2),1)="C",'Elegio-Electors'!L66,IF(LEFT(RIGHT('Elegio-Electors'!M66,2),1)="C",'Elegio-Electors'!M66,""))</f>
        <v/>
      </c>
      <c r="E67" s="65" t="str">
        <f>IF(LEFT(RIGHT('Elegio-Electors'!L66,2),1)="O",'Elegio-Electors'!L66,IF(LEFT(RIGHT('Elegio-Electors'!M66,2),1)="O",'Elegio-Electors'!M66,""))</f>
        <v/>
      </c>
      <c r="F67" s="65">
        <f>'Elegio-Electors'!E66</f>
        <v>0</v>
      </c>
      <c r="G67" s="65" t="e">
        <f>IF(INDEX('Liste du personnel'!X:Y,MATCH(F67,'Liste du personnel'!X:X,0),2)*1=1,"OUI","NON")</f>
        <v>#N/A</v>
      </c>
      <c r="I67" s="89" t="e">
        <f t="shared" si="0"/>
        <v>#N/A</v>
      </c>
      <c r="J67" s="65" t="e">
        <f t="shared" si="1"/>
        <v>#N/A</v>
      </c>
      <c r="K67" s="65" t="e">
        <f t="shared" si="2"/>
        <v>#N/A</v>
      </c>
      <c r="M67" s="90" t="e">
        <f t="shared" si="3"/>
        <v>#N/A</v>
      </c>
      <c r="N67" s="65" t="e">
        <f t="shared" si="4"/>
        <v>#N/A</v>
      </c>
      <c r="O67" s="65" t="e">
        <f t="shared" si="5"/>
        <v>#N/A</v>
      </c>
      <c r="P67" s="90" t="e">
        <f t="shared" si="6"/>
        <v>#N/A</v>
      </c>
    </row>
    <row r="68" spans="1:16" x14ac:dyDescent="0.25">
      <c r="A68" s="65">
        <f>'Elegio-Electors'!C67</f>
        <v>0</v>
      </c>
      <c r="B68" s="65">
        <f>'Elegio-Electors'!B67</f>
        <v>0</v>
      </c>
      <c r="C68" s="65">
        <f>IF(Procédure!$C$33=2,'Elegio-Electors'!D67,Procédure!$C$33)</f>
        <v>0</v>
      </c>
      <c r="D68" s="65" t="str">
        <f>IF(LEFT(RIGHT('Elegio-Electors'!L67,2),1)="C",'Elegio-Electors'!L67,IF(LEFT(RIGHT('Elegio-Electors'!M67,2),1)="C",'Elegio-Electors'!M67,""))</f>
        <v/>
      </c>
      <c r="E68" s="65" t="str">
        <f>IF(LEFT(RIGHT('Elegio-Electors'!L67,2),1)="O",'Elegio-Electors'!L67,IF(LEFT(RIGHT('Elegio-Electors'!M67,2),1)="O",'Elegio-Electors'!M67,""))</f>
        <v/>
      </c>
      <c r="F68" s="65">
        <f>'Elegio-Electors'!E67</f>
        <v>0</v>
      </c>
      <c r="G68" s="65" t="e">
        <f>IF(INDEX('Liste du personnel'!X:Y,MATCH(F68,'Liste du personnel'!X:X,0),2)*1=1,"OUI","NON")</f>
        <v>#N/A</v>
      </c>
      <c r="I68" s="89" t="e">
        <f t="shared" ref="I68:I131" si="7">IF(G68="OUI",_xlfn.CONCAT(_xlfn.SWITCH(RIGHT(D68,1),"A","Ouv","B","Empl","J","Jeune")," -- ",C68),"pas d'application")</f>
        <v>#N/A</v>
      </c>
      <c r="J68" s="65" t="e">
        <f t="shared" ref="J68:J131" si="8">IF(G68="OUI","","pas d'application")</f>
        <v>#N/A</v>
      </c>
      <c r="K68" s="65" t="e">
        <f t="shared" ref="K68:K131" si="9">IF(G68="OUI","","pas d'application")</f>
        <v>#N/A</v>
      </c>
      <c r="M68" s="90" t="e">
        <f t="shared" ref="M68:M131" si="10">IF(G68="OUI",_xlfn.CONCAT(_xlfn.SWITCH(RIGHT(E68,1),"A","Ouv","B","Empl","J","Jeune","K","Cadre")," -- ",C68),"pas d'application")</f>
        <v>#N/A</v>
      </c>
      <c r="N68" s="65" t="e">
        <f t="shared" ref="N68:N131" si="11">IF(G68="OUI","","pas d'application")</f>
        <v>#N/A</v>
      </c>
      <c r="O68" s="65" t="e">
        <f t="shared" ref="O68:O131" si="12">IF(G68="OUI","","pas d'application")</f>
        <v>#N/A</v>
      </c>
      <c r="P68" s="90" t="e">
        <f t="shared" ref="P68:P131" si="13">IF(G68="OUI",C68,"pas d'application")</f>
        <v>#N/A</v>
      </c>
    </row>
    <row r="69" spans="1:16" x14ac:dyDescent="0.25">
      <c r="A69" s="65">
        <f>'Elegio-Electors'!C68</f>
        <v>0</v>
      </c>
      <c r="B69" s="65">
        <f>'Elegio-Electors'!B68</f>
        <v>0</v>
      </c>
      <c r="C69" s="65">
        <f>IF(Procédure!$C$33=2,'Elegio-Electors'!D68,Procédure!$C$33)</f>
        <v>0</v>
      </c>
      <c r="D69" s="65" t="str">
        <f>IF(LEFT(RIGHT('Elegio-Electors'!L68,2),1)="C",'Elegio-Electors'!L68,IF(LEFT(RIGHT('Elegio-Electors'!M68,2),1)="C",'Elegio-Electors'!M68,""))</f>
        <v/>
      </c>
      <c r="E69" s="65" t="str">
        <f>IF(LEFT(RIGHT('Elegio-Electors'!L68,2),1)="O",'Elegio-Electors'!L68,IF(LEFT(RIGHT('Elegio-Electors'!M68,2),1)="O",'Elegio-Electors'!M68,""))</f>
        <v/>
      </c>
      <c r="F69" s="65">
        <f>'Elegio-Electors'!E68</f>
        <v>0</v>
      </c>
      <c r="G69" s="65" t="e">
        <f>IF(INDEX('Liste du personnel'!X:Y,MATCH(F69,'Liste du personnel'!X:X,0),2)*1=1,"OUI","NON")</f>
        <v>#N/A</v>
      </c>
      <c r="I69" s="89" t="e">
        <f t="shared" si="7"/>
        <v>#N/A</v>
      </c>
      <c r="J69" s="65" t="e">
        <f t="shared" si="8"/>
        <v>#N/A</v>
      </c>
      <c r="K69" s="65" t="e">
        <f t="shared" si="9"/>
        <v>#N/A</v>
      </c>
      <c r="M69" s="90" t="e">
        <f t="shared" si="10"/>
        <v>#N/A</v>
      </c>
      <c r="N69" s="65" t="e">
        <f t="shared" si="11"/>
        <v>#N/A</v>
      </c>
      <c r="O69" s="65" t="e">
        <f t="shared" si="12"/>
        <v>#N/A</v>
      </c>
      <c r="P69" s="90" t="e">
        <f t="shared" si="13"/>
        <v>#N/A</v>
      </c>
    </row>
    <row r="70" spans="1:16" x14ac:dyDescent="0.25">
      <c r="A70" s="65">
        <f>'Elegio-Electors'!C69</f>
        <v>0</v>
      </c>
      <c r="B70" s="65">
        <f>'Elegio-Electors'!B69</f>
        <v>0</v>
      </c>
      <c r="C70" s="65">
        <f>IF(Procédure!$C$33=2,'Elegio-Electors'!D69,Procédure!$C$33)</f>
        <v>0</v>
      </c>
      <c r="D70" s="65" t="str">
        <f>IF(LEFT(RIGHT('Elegio-Electors'!L69,2),1)="C",'Elegio-Electors'!L69,IF(LEFT(RIGHT('Elegio-Electors'!M69,2),1)="C",'Elegio-Electors'!M69,""))</f>
        <v/>
      </c>
      <c r="E70" s="65" t="str">
        <f>IF(LEFT(RIGHT('Elegio-Electors'!L69,2),1)="O",'Elegio-Electors'!L69,IF(LEFT(RIGHT('Elegio-Electors'!M69,2),1)="O",'Elegio-Electors'!M69,""))</f>
        <v/>
      </c>
      <c r="F70" s="65">
        <f>'Elegio-Electors'!E69</f>
        <v>0</v>
      </c>
      <c r="G70" s="65" t="e">
        <f>IF(INDEX('Liste du personnel'!X:Y,MATCH(F70,'Liste du personnel'!X:X,0),2)*1=1,"OUI","NON")</f>
        <v>#N/A</v>
      </c>
      <c r="I70" s="89" t="e">
        <f t="shared" si="7"/>
        <v>#N/A</v>
      </c>
      <c r="J70" s="65" t="e">
        <f t="shared" si="8"/>
        <v>#N/A</v>
      </c>
      <c r="K70" s="65" t="e">
        <f t="shared" si="9"/>
        <v>#N/A</v>
      </c>
      <c r="M70" s="90" t="e">
        <f t="shared" si="10"/>
        <v>#N/A</v>
      </c>
      <c r="N70" s="65" t="e">
        <f t="shared" si="11"/>
        <v>#N/A</v>
      </c>
      <c r="O70" s="65" t="e">
        <f t="shared" si="12"/>
        <v>#N/A</v>
      </c>
      <c r="P70" s="90" t="e">
        <f t="shared" si="13"/>
        <v>#N/A</v>
      </c>
    </row>
    <row r="71" spans="1:16" x14ac:dyDescent="0.25">
      <c r="A71" s="65">
        <f>'Elegio-Electors'!C70</f>
        <v>0</v>
      </c>
      <c r="B71" s="65">
        <f>'Elegio-Electors'!B70</f>
        <v>0</v>
      </c>
      <c r="C71" s="65">
        <f>IF(Procédure!$C$33=2,'Elegio-Electors'!D70,Procédure!$C$33)</f>
        <v>0</v>
      </c>
      <c r="D71" s="65" t="str">
        <f>IF(LEFT(RIGHT('Elegio-Electors'!L70,2),1)="C",'Elegio-Electors'!L70,IF(LEFT(RIGHT('Elegio-Electors'!M70,2),1)="C",'Elegio-Electors'!M70,""))</f>
        <v/>
      </c>
      <c r="E71" s="65" t="str">
        <f>IF(LEFT(RIGHT('Elegio-Electors'!L70,2),1)="O",'Elegio-Electors'!L70,IF(LEFT(RIGHT('Elegio-Electors'!M70,2),1)="O",'Elegio-Electors'!M70,""))</f>
        <v/>
      </c>
      <c r="F71" s="65">
        <f>'Elegio-Electors'!E70</f>
        <v>0</v>
      </c>
      <c r="G71" s="65" t="e">
        <f>IF(INDEX('Liste du personnel'!X:Y,MATCH(F71,'Liste du personnel'!X:X,0),2)*1=1,"OUI","NON")</f>
        <v>#N/A</v>
      </c>
      <c r="I71" s="89" t="e">
        <f t="shared" si="7"/>
        <v>#N/A</v>
      </c>
      <c r="J71" s="65" t="e">
        <f t="shared" si="8"/>
        <v>#N/A</v>
      </c>
      <c r="K71" s="65" t="e">
        <f t="shared" si="9"/>
        <v>#N/A</v>
      </c>
      <c r="M71" s="90" t="e">
        <f t="shared" si="10"/>
        <v>#N/A</v>
      </c>
      <c r="N71" s="65" t="e">
        <f t="shared" si="11"/>
        <v>#N/A</v>
      </c>
      <c r="O71" s="65" t="e">
        <f t="shared" si="12"/>
        <v>#N/A</v>
      </c>
      <c r="P71" s="90" t="e">
        <f t="shared" si="13"/>
        <v>#N/A</v>
      </c>
    </row>
    <row r="72" spans="1:16" x14ac:dyDescent="0.25">
      <c r="A72" s="65">
        <f>'Elegio-Electors'!C71</f>
        <v>0</v>
      </c>
      <c r="B72" s="65">
        <f>'Elegio-Electors'!B71</f>
        <v>0</v>
      </c>
      <c r="C72" s="65">
        <f>IF(Procédure!$C$33=2,'Elegio-Electors'!D71,Procédure!$C$33)</f>
        <v>0</v>
      </c>
      <c r="D72" s="65" t="str">
        <f>IF(LEFT(RIGHT('Elegio-Electors'!L71,2),1)="C",'Elegio-Electors'!L71,IF(LEFT(RIGHT('Elegio-Electors'!M71,2),1)="C",'Elegio-Electors'!M71,""))</f>
        <v/>
      </c>
      <c r="E72" s="65" t="str">
        <f>IF(LEFT(RIGHT('Elegio-Electors'!L71,2),1)="O",'Elegio-Electors'!L71,IF(LEFT(RIGHT('Elegio-Electors'!M71,2),1)="O",'Elegio-Electors'!M71,""))</f>
        <v/>
      </c>
      <c r="F72" s="65">
        <f>'Elegio-Electors'!E71</f>
        <v>0</v>
      </c>
      <c r="G72" s="65" t="e">
        <f>IF(INDEX('Liste du personnel'!X:Y,MATCH(F72,'Liste du personnel'!X:X,0),2)*1=1,"OUI","NON")</f>
        <v>#N/A</v>
      </c>
      <c r="I72" s="89" t="e">
        <f t="shared" si="7"/>
        <v>#N/A</v>
      </c>
      <c r="J72" s="65" t="e">
        <f t="shared" si="8"/>
        <v>#N/A</v>
      </c>
      <c r="K72" s="65" t="e">
        <f t="shared" si="9"/>
        <v>#N/A</v>
      </c>
      <c r="M72" s="90" t="e">
        <f t="shared" si="10"/>
        <v>#N/A</v>
      </c>
      <c r="N72" s="65" t="e">
        <f t="shared" si="11"/>
        <v>#N/A</v>
      </c>
      <c r="O72" s="65" t="e">
        <f t="shared" si="12"/>
        <v>#N/A</v>
      </c>
      <c r="P72" s="90" t="e">
        <f t="shared" si="13"/>
        <v>#N/A</v>
      </c>
    </row>
    <row r="73" spans="1:16" x14ac:dyDescent="0.25">
      <c r="A73" s="65">
        <f>'Elegio-Electors'!C72</f>
        <v>0</v>
      </c>
      <c r="B73" s="65">
        <f>'Elegio-Electors'!B72</f>
        <v>0</v>
      </c>
      <c r="C73" s="65">
        <f>IF(Procédure!$C$33=2,'Elegio-Electors'!D72,Procédure!$C$33)</f>
        <v>0</v>
      </c>
      <c r="D73" s="65" t="str">
        <f>IF(LEFT(RIGHT('Elegio-Electors'!L72,2),1)="C",'Elegio-Electors'!L72,IF(LEFT(RIGHT('Elegio-Electors'!M72,2),1)="C",'Elegio-Electors'!M72,""))</f>
        <v/>
      </c>
      <c r="E73" s="65" t="str">
        <f>IF(LEFT(RIGHT('Elegio-Electors'!L72,2),1)="O",'Elegio-Electors'!L72,IF(LEFT(RIGHT('Elegio-Electors'!M72,2),1)="O",'Elegio-Electors'!M72,""))</f>
        <v/>
      </c>
      <c r="F73" s="65">
        <f>'Elegio-Electors'!E72</f>
        <v>0</v>
      </c>
      <c r="G73" s="65" t="e">
        <f>IF(INDEX('Liste du personnel'!X:Y,MATCH(F73,'Liste du personnel'!X:X,0),2)*1=1,"OUI","NON")</f>
        <v>#N/A</v>
      </c>
      <c r="I73" s="89" t="e">
        <f t="shared" si="7"/>
        <v>#N/A</v>
      </c>
      <c r="J73" s="65" t="e">
        <f t="shared" si="8"/>
        <v>#N/A</v>
      </c>
      <c r="K73" s="65" t="e">
        <f t="shared" si="9"/>
        <v>#N/A</v>
      </c>
      <c r="M73" s="90" t="e">
        <f t="shared" si="10"/>
        <v>#N/A</v>
      </c>
      <c r="N73" s="65" t="e">
        <f t="shared" si="11"/>
        <v>#N/A</v>
      </c>
      <c r="O73" s="65" t="e">
        <f t="shared" si="12"/>
        <v>#N/A</v>
      </c>
      <c r="P73" s="90" t="e">
        <f t="shared" si="13"/>
        <v>#N/A</v>
      </c>
    </row>
    <row r="74" spans="1:16" x14ac:dyDescent="0.25">
      <c r="A74" s="65">
        <f>'Elegio-Electors'!C73</f>
        <v>0</v>
      </c>
      <c r="B74" s="65">
        <f>'Elegio-Electors'!B73</f>
        <v>0</v>
      </c>
      <c r="C74" s="65">
        <f>IF(Procédure!$C$33=2,'Elegio-Electors'!D73,Procédure!$C$33)</f>
        <v>0</v>
      </c>
      <c r="D74" s="65" t="str">
        <f>IF(LEFT(RIGHT('Elegio-Electors'!L73,2),1)="C",'Elegio-Electors'!L73,IF(LEFT(RIGHT('Elegio-Electors'!M73,2),1)="C",'Elegio-Electors'!M73,""))</f>
        <v/>
      </c>
      <c r="E74" s="65" t="str">
        <f>IF(LEFT(RIGHT('Elegio-Electors'!L73,2),1)="O",'Elegio-Electors'!L73,IF(LEFT(RIGHT('Elegio-Electors'!M73,2),1)="O",'Elegio-Electors'!M73,""))</f>
        <v/>
      </c>
      <c r="F74" s="65">
        <f>'Elegio-Electors'!E73</f>
        <v>0</v>
      </c>
      <c r="G74" s="65" t="e">
        <f>IF(INDEX('Liste du personnel'!X:Y,MATCH(F74,'Liste du personnel'!X:X,0),2)*1=1,"OUI","NON")</f>
        <v>#N/A</v>
      </c>
      <c r="I74" s="89" t="e">
        <f t="shared" si="7"/>
        <v>#N/A</v>
      </c>
      <c r="J74" s="65" t="e">
        <f t="shared" si="8"/>
        <v>#N/A</v>
      </c>
      <c r="K74" s="65" t="e">
        <f t="shared" si="9"/>
        <v>#N/A</v>
      </c>
      <c r="M74" s="90" t="e">
        <f t="shared" si="10"/>
        <v>#N/A</v>
      </c>
      <c r="N74" s="65" t="e">
        <f t="shared" si="11"/>
        <v>#N/A</v>
      </c>
      <c r="O74" s="65" t="e">
        <f t="shared" si="12"/>
        <v>#N/A</v>
      </c>
      <c r="P74" s="90" t="e">
        <f t="shared" si="13"/>
        <v>#N/A</v>
      </c>
    </row>
    <row r="75" spans="1:16" x14ac:dyDescent="0.25">
      <c r="A75" s="65">
        <f>'Elegio-Electors'!C74</f>
        <v>0</v>
      </c>
      <c r="B75" s="65">
        <f>'Elegio-Electors'!B74</f>
        <v>0</v>
      </c>
      <c r="C75" s="65">
        <f>IF(Procédure!$C$33=2,'Elegio-Electors'!D74,Procédure!$C$33)</f>
        <v>0</v>
      </c>
      <c r="D75" s="65" t="str">
        <f>IF(LEFT(RIGHT('Elegio-Electors'!L74,2),1)="C",'Elegio-Electors'!L74,IF(LEFT(RIGHT('Elegio-Electors'!M74,2),1)="C",'Elegio-Electors'!M74,""))</f>
        <v/>
      </c>
      <c r="E75" s="65" t="str">
        <f>IF(LEFT(RIGHT('Elegio-Electors'!L74,2),1)="O",'Elegio-Electors'!L74,IF(LEFT(RIGHT('Elegio-Electors'!M74,2),1)="O",'Elegio-Electors'!M74,""))</f>
        <v/>
      </c>
      <c r="F75" s="65">
        <f>'Elegio-Electors'!E74</f>
        <v>0</v>
      </c>
      <c r="G75" s="65" t="e">
        <f>IF(INDEX('Liste du personnel'!X:Y,MATCH(F75,'Liste du personnel'!X:X,0),2)*1=1,"OUI","NON")</f>
        <v>#N/A</v>
      </c>
      <c r="I75" s="89" t="e">
        <f t="shared" si="7"/>
        <v>#N/A</v>
      </c>
      <c r="J75" s="65" t="e">
        <f t="shared" si="8"/>
        <v>#N/A</v>
      </c>
      <c r="K75" s="65" t="e">
        <f t="shared" si="9"/>
        <v>#N/A</v>
      </c>
      <c r="M75" s="90" t="e">
        <f t="shared" si="10"/>
        <v>#N/A</v>
      </c>
      <c r="N75" s="65" t="e">
        <f t="shared" si="11"/>
        <v>#N/A</v>
      </c>
      <c r="O75" s="65" t="e">
        <f t="shared" si="12"/>
        <v>#N/A</v>
      </c>
      <c r="P75" s="90" t="e">
        <f t="shared" si="13"/>
        <v>#N/A</v>
      </c>
    </row>
    <row r="76" spans="1:16" x14ac:dyDescent="0.25">
      <c r="A76" s="65">
        <f>'Elegio-Electors'!C75</f>
        <v>0</v>
      </c>
      <c r="B76" s="65">
        <f>'Elegio-Electors'!B75</f>
        <v>0</v>
      </c>
      <c r="C76" s="65">
        <f>IF(Procédure!$C$33=2,'Elegio-Electors'!D75,Procédure!$C$33)</f>
        <v>0</v>
      </c>
      <c r="D76" s="65" t="str">
        <f>IF(LEFT(RIGHT('Elegio-Electors'!L75,2),1)="C",'Elegio-Electors'!L75,IF(LEFT(RIGHT('Elegio-Electors'!M75,2),1)="C",'Elegio-Electors'!M75,""))</f>
        <v/>
      </c>
      <c r="E76" s="65" t="str">
        <f>IF(LEFT(RIGHT('Elegio-Electors'!L75,2),1)="O",'Elegio-Electors'!L75,IF(LEFT(RIGHT('Elegio-Electors'!M75,2),1)="O",'Elegio-Electors'!M75,""))</f>
        <v/>
      </c>
      <c r="F76" s="65">
        <f>'Elegio-Electors'!E75</f>
        <v>0</v>
      </c>
      <c r="G76" s="65" t="e">
        <f>IF(INDEX('Liste du personnel'!X:Y,MATCH(F76,'Liste du personnel'!X:X,0),2)*1=1,"OUI","NON")</f>
        <v>#N/A</v>
      </c>
      <c r="I76" s="89" t="e">
        <f t="shared" si="7"/>
        <v>#N/A</v>
      </c>
      <c r="J76" s="65" t="e">
        <f t="shared" si="8"/>
        <v>#N/A</v>
      </c>
      <c r="K76" s="65" t="e">
        <f t="shared" si="9"/>
        <v>#N/A</v>
      </c>
      <c r="M76" s="90" t="e">
        <f t="shared" si="10"/>
        <v>#N/A</v>
      </c>
      <c r="N76" s="65" t="e">
        <f t="shared" si="11"/>
        <v>#N/A</v>
      </c>
      <c r="O76" s="65" t="e">
        <f t="shared" si="12"/>
        <v>#N/A</v>
      </c>
      <c r="P76" s="90" t="e">
        <f t="shared" si="13"/>
        <v>#N/A</v>
      </c>
    </row>
    <row r="77" spans="1:16" x14ac:dyDescent="0.25">
      <c r="A77" s="65">
        <f>'Elegio-Electors'!C76</f>
        <v>0</v>
      </c>
      <c r="B77" s="65">
        <f>'Elegio-Electors'!B76</f>
        <v>0</v>
      </c>
      <c r="C77" s="65">
        <f>IF(Procédure!$C$33=2,'Elegio-Electors'!D76,Procédure!$C$33)</f>
        <v>0</v>
      </c>
      <c r="D77" s="65" t="str">
        <f>IF(LEFT(RIGHT('Elegio-Electors'!L76,2),1)="C",'Elegio-Electors'!L76,IF(LEFT(RIGHT('Elegio-Electors'!M76,2),1)="C",'Elegio-Electors'!M76,""))</f>
        <v/>
      </c>
      <c r="E77" s="65" t="str">
        <f>IF(LEFT(RIGHT('Elegio-Electors'!L76,2),1)="O",'Elegio-Electors'!L76,IF(LEFT(RIGHT('Elegio-Electors'!M76,2),1)="O",'Elegio-Electors'!M76,""))</f>
        <v/>
      </c>
      <c r="F77" s="65">
        <f>'Elegio-Electors'!E76</f>
        <v>0</v>
      </c>
      <c r="G77" s="65" t="e">
        <f>IF(INDEX('Liste du personnel'!X:Y,MATCH(F77,'Liste du personnel'!X:X,0),2)*1=1,"OUI","NON")</f>
        <v>#N/A</v>
      </c>
      <c r="I77" s="89" t="e">
        <f t="shared" si="7"/>
        <v>#N/A</v>
      </c>
      <c r="J77" s="65" t="e">
        <f t="shared" si="8"/>
        <v>#N/A</v>
      </c>
      <c r="K77" s="65" t="e">
        <f t="shared" si="9"/>
        <v>#N/A</v>
      </c>
      <c r="M77" s="90" t="e">
        <f t="shared" si="10"/>
        <v>#N/A</v>
      </c>
      <c r="N77" s="65" t="e">
        <f t="shared" si="11"/>
        <v>#N/A</v>
      </c>
      <c r="O77" s="65" t="e">
        <f t="shared" si="12"/>
        <v>#N/A</v>
      </c>
      <c r="P77" s="90" t="e">
        <f t="shared" si="13"/>
        <v>#N/A</v>
      </c>
    </row>
    <row r="78" spans="1:16" x14ac:dyDescent="0.25">
      <c r="A78" s="65">
        <f>'Elegio-Electors'!C77</f>
        <v>0</v>
      </c>
      <c r="B78" s="65">
        <f>'Elegio-Electors'!B77</f>
        <v>0</v>
      </c>
      <c r="C78" s="65">
        <f>IF(Procédure!$C$33=2,'Elegio-Electors'!D77,Procédure!$C$33)</f>
        <v>0</v>
      </c>
      <c r="D78" s="65" t="str">
        <f>IF(LEFT(RIGHT('Elegio-Electors'!L77,2),1)="C",'Elegio-Electors'!L77,IF(LEFT(RIGHT('Elegio-Electors'!M77,2),1)="C",'Elegio-Electors'!M77,""))</f>
        <v/>
      </c>
      <c r="E78" s="65" t="str">
        <f>IF(LEFT(RIGHT('Elegio-Electors'!L77,2),1)="O",'Elegio-Electors'!L77,IF(LEFT(RIGHT('Elegio-Electors'!M77,2),1)="O",'Elegio-Electors'!M77,""))</f>
        <v/>
      </c>
      <c r="F78" s="65">
        <f>'Elegio-Electors'!E77</f>
        <v>0</v>
      </c>
      <c r="G78" s="65" t="e">
        <f>IF(INDEX('Liste du personnel'!X:Y,MATCH(F78,'Liste du personnel'!X:X,0),2)*1=1,"OUI","NON")</f>
        <v>#N/A</v>
      </c>
      <c r="I78" s="89" t="e">
        <f t="shared" si="7"/>
        <v>#N/A</v>
      </c>
      <c r="J78" s="65" t="e">
        <f t="shared" si="8"/>
        <v>#N/A</v>
      </c>
      <c r="K78" s="65" t="e">
        <f t="shared" si="9"/>
        <v>#N/A</v>
      </c>
      <c r="M78" s="90" t="e">
        <f t="shared" si="10"/>
        <v>#N/A</v>
      </c>
      <c r="N78" s="65" t="e">
        <f t="shared" si="11"/>
        <v>#N/A</v>
      </c>
      <c r="O78" s="65" t="e">
        <f t="shared" si="12"/>
        <v>#N/A</v>
      </c>
      <c r="P78" s="90" t="e">
        <f t="shared" si="13"/>
        <v>#N/A</v>
      </c>
    </row>
    <row r="79" spans="1:16" x14ac:dyDescent="0.25">
      <c r="A79" s="65">
        <f>'Elegio-Electors'!C78</f>
        <v>0</v>
      </c>
      <c r="B79" s="65">
        <f>'Elegio-Electors'!B78</f>
        <v>0</v>
      </c>
      <c r="C79" s="65">
        <f>IF(Procédure!$C$33=2,'Elegio-Electors'!D78,Procédure!$C$33)</f>
        <v>0</v>
      </c>
      <c r="D79" s="65" t="str">
        <f>IF(LEFT(RIGHT('Elegio-Electors'!L78,2),1)="C",'Elegio-Electors'!L78,IF(LEFT(RIGHT('Elegio-Electors'!M78,2),1)="C",'Elegio-Electors'!M78,""))</f>
        <v/>
      </c>
      <c r="E79" s="65" t="str">
        <f>IF(LEFT(RIGHT('Elegio-Electors'!L78,2),1)="O",'Elegio-Electors'!L78,IF(LEFT(RIGHT('Elegio-Electors'!M78,2),1)="O",'Elegio-Electors'!M78,""))</f>
        <v/>
      </c>
      <c r="F79" s="65">
        <f>'Elegio-Electors'!E78</f>
        <v>0</v>
      </c>
      <c r="G79" s="65" t="e">
        <f>IF(INDEX('Liste du personnel'!X:Y,MATCH(F79,'Liste du personnel'!X:X,0),2)*1=1,"OUI","NON")</f>
        <v>#N/A</v>
      </c>
      <c r="I79" s="89" t="e">
        <f t="shared" si="7"/>
        <v>#N/A</v>
      </c>
      <c r="J79" s="65" t="e">
        <f t="shared" si="8"/>
        <v>#N/A</v>
      </c>
      <c r="K79" s="65" t="e">
        <f t="shared" si="9"/>
        <v>#N/A</v>
      </c>
      <c r="M79" s="90" t="e">
        <f t="shared" si="10"/>
        <v>#N/A</v>
      </c>
      <c r="N79" s="65" t="e">
        <f t="shared" si="11"/>
        <v>#N/A</v>
      </c>
      <c r="O79" s="65" t="e">
        <f t="shared" si="12"/>
        <v>#N/A</v>
      </c>
      <c r="P79" s="90" t="e">
        <f t="shared" si="13"/>
        <v>#N/A</v>
      </c>
    </row>
    <row r="80" spans="1:16" x14ac:dyDescent="0.25">
      <c r="A80" s="65">
        <f>'Elegio-Electors'!C79</f>
        <v>0</v>
      </c>
      <c r="B80" s="65">
        <f>'Elegio-Electors'!B79</f>
        <v>0</v>
      </c>
      <c r="C80" s="65">
        <f>IF(Procédure!$C$33=2,'Elegio-Electors'!D79,Procédure!$C$33)</f>
        <v>0</v>
      </c>
      <c r="D80" s="65" t="str">
        <f>IF(LEFT(RIGHT('Elegio-Electors'!L79,2),1)="C",'Elegio-Electors'!L79,IF(LEFT(RIGHT('Elegio-Electors'!M79,2),1)="C",'Elegio-Electors'!M79,""))</f>
        <v/>
      </c>
      <c r="E80" s="65" t="str">
        <f>IF(LEFT(RIGHT('Elegio-Electors'!L79,2),1)="O",'Elegio-Electors'!L79,IF(LEFT(RIGHT('Elegio-Electors'!M79,2),1)="O",'Elegio-Electors'!M79,""))</f>
        <v/>
      </c>
      <c r="F80" s="65">
        <f>'Elegio-Electors'!E79</f>
        <v>0</v>
      </c>
      <c r="G80" s="65" t="e">
        <f>IF(INDEX('Liste du personnel'!X:Y,MATCH(F80,'Liste du personnel'!X:X,0),2)*1=1,"OUI","NON")</f>
        <v>#N/A</v>
      </c>
      <c r="I80" s="89" t="e">
        <f t="shared" si="7"/>
        <v>#N/A</v>
      </c>
      <c r="J80" s="65" t="e">
        <f t="shared" si="8"/>
        <v>#N/A</v>
      </c>
      <c r="K80" s="65" t="e">
        <f t="shared" si="9"/>
        <v>#N/A</v>
      </c>
      <c r="M80" s="90" t="e">
        <f t="shared" si="10"/>
        <v>#N/A</v>
      </c>
      <c r="N80" s="65" t="e">
        <f t="shared" si="11"/>
        <v>#N/A</v>
      </c>
      <c r="O80" s="65" t="e">
        <f t="shared" si="12"/>
        <v>#N/A</v>
      </c>
      <c r="P80" s="90" t="e">
        <f t="shared" si="13"/>
        <v>#N/A</v>
      </c>
    </row>
    <row r="81" spans="1:16" x14ac:dyDescent="0.25">
      <c r="A81" s="65">
        <f>'Elegio-Electors'!C80</f>
        <v>0</v>
      </c>
      <c r="B81" s="65">
        <f>'Elegio-Electors'!B80</f>
        <v>0</v>
      </c>
      <c r="C81" s="65">
        <f>IF(Procédure!$C$33=2,'Elegio-Electors'!D80,Procédure!$C$33)</f>
        <v>0</v>
      </c>
      <c r="D81" s="65" t="str">
        <f>IF(LEFT(RIGHT('Elegio-Electors'!L80,2),1)="C",'Elegio-Electors'!L80,IF(LEFT(RIGHT('Elegio-Electors'!M80,2),1)="C",'Elegio-Electors'!M80,""))</f>
        <v/>
      </c>
      <c r="E81" s="65" t="str">
        <f>IF(LEFT(RIGHT('Elegio-Electors'!L80,2),1)="O",'Elegio-Electors'!L80,IF(LEFT(RIGHT('Elegio-Electors'!M80,2),1)="O",'Elegio-Electors'!M80,""))</f>
        <v/>
      </c>
      <c r="F81" s="65">
        <f>'Elegio-Electors'!E80</f>
        <v>0</v>
      </c>
      <c r="G81" s="65" t="e">
        <f>IF(INDEX('Liste du personnel'!X:Y,MATCH(F81,'Liste du personnel'!X:X,0),2)*1=1,"OUI","NON")</f>
        <v>#N/A</v>
      </c>
      <c r="I81" s="89" t="e">
        <f t="shared" si="7"/>
        <v>#N/A</v>
      </c>
      <c r="J81" s="65" t="e">
        <f t="shared" si="8"/>
        <v>#N/A</v>
      </c>
      <c r="K81" s="65" t="e">
        <f t="shared" si="9"/>
        <v>#N/A</v>
      </c>
      <c r="M81" s="90" t="e">
        <f t="shared" si="10"/>
        <v>#N/A</v>
      </c>
      <c r="N81" s="65" t="e">
        <f t="shared" si="11"/>
        <v>#N/A</v>
      </c>
      <c r="O81" s="65" t="e">
        <f t="shared" si="12"/>
        <v>#N/A</v>
      </c>
      <c r="P81" s="90" t="e">
        <f t="shared" si="13"/>
        <v>#N/A</v>
      </c>
    </row>
    <row r="82" spans="1:16" x14ac:dyDescent="0.25">
      <c r="A82" s="65">
        <f>'Elegio-Electors'!C81</f>
        <v>0</v>
      </c>
      <c r="B82" s="65">
        <f>'Elegio-Electors'!B81</f>
        <v>0</v>
      </c>
      <c r="C82" s="65">
        <f>IF(Procédure!$C$33=2,'Elegio-Electors'!D81,Procédure!$C$33)</f>
        <v>0</v>
      </c>
      <c r="D82" s="65" t="str">
        <f>IF(LEFT(RIGHT('Elegio-Electors'!L81,2),1)="C",'Elegio-Electors'!L81,IF(LEFT(RIGHT('Elegio-Electors'!M81,2),1)="C",'Elegio-Electors'!M81,""))</f>
        <v/>
      </c>
      <c r="E82" s="65" t="str">
        <f>IF(LEFT(RIGHT('Elegio-Electors'!L81,2),1)="O",'Elegio-Electors'!L81,IF(LEFT(RIGHT('Elegio-Electors'!M81,2),1)="O",'Elegio-Electors'!M81,""))</f>
        <v/>
      </c>
      <c r="F82" s="65">
        <f>'Elegio-Electors'!E81</f>
        <v>0</v>
      </c>
      <c r="G82" s="65" t="e">
        <f>IF(INDEX('Liste du personnel'!X:Y,MATCH(F82,'Liste du personnel'!X:X,0),2)*1=1,"OUI","NON")</f>
        <v>#N/A</v>
      </c>
      <c r="I82" s="89" t="e">
        <f t="shared" si="7"/>
        <v>#N/A</v>
      </c>
      <c r="J82" s="65" t="e">
        <f t="shared" si="8"/>
        <v>#N/A</v>
      </c>
      <c r="K82" s="65" t="e">
        <f t="shared" si="9"/>
        <v>#N/A</v>
      </c>
      <c r="M82" s="90" t="e">
        <f t="shared" si="10"/>
        <v>#N/A</v>
      </c>
      <c r="N82" s="65" t="e">
        <f t="shared" si="11"/>
        <v>#N/A</v>
      </c>
      <c r="O82" s="65" t="e">
        <f t="shared" si="12"/>
        <v>#N/A</v>
      </c>
      <c r="P82" s="90" t="e">
        <f t="shared" si="13"/>
        <v>#N/A</v>
      </c>
    </row>
    <row r="83" spans="1:16" x14ac:dyDescent="0.25">
      <c r="A83" s="65">
        <f>'Elegio-Electors'!C82</f>
        <v>0</v>
      </c>
      <c r="B83" s="65">
        <f>'Elegio-Electors'!B82</f>
        <v>0</v>
      </c>
      <c r="C83" s="65">
        <f>IF(Procédure!$C$33=2,'Elegio-Electors'!D82,Procédure!$C$33)</f>
        <v>0</v>
      </c>
      <c r="D83" s="65" t="str">
        <f>IF(LEFT(RIGHT('Elegio-Electors'!L82,2),1)="C",'Elegio-Electors'!L82,IF(LEFT(RIGHT('Elegio-Electors'!M82,2),1)="C",'Elegio-Electors'!M82,""))</f>
        <v/>
      </c>
      <c r="E83" s="65" t="str">
        <f>IF(LEFT(RIGHT('Elegio-Electors'!L82,2),1)="O",'Elegio-Electors'!L82,IF(LEFT(RIGHT('Elegio-Electors'!M82,2),1)="O",'Elegio-Electors'!M82,""))</f>
        <v/>
      </c>
      <c r="F83" s="65">
        <f>'Elegio-Electors'!E82</f>
        <v>0</v>
      </c>
      <c r="G83" s="65" t="e">
        <f>IF(INDEX('Liste du personnel'!X:Y,MATCH(F83,'Liste du personnel'!X:X,0),2)*1=1,"OUI","NON")</f>
        <v>#N/A</v>
      </c>
      <c r="I83" s="89" t="e">
        <f t="shared" si="7"/>
        <v>#N/A</v>
      </c>
      <c r="J83" s="65" t="e">
        <f t="shared" si="8"/>
        <v>#N/A</v>
      </c>
      <c r="K83" s="65" t="e">
        <f t="shared" si="9"/>
        <v>#N/A</v>
      </c>
      <c r="M83" s="90" t="e">
        <f t="shared" si="10"/>
        <v>#N/A</v>
      </c>
      <c r="N83" s="65" t="e">
        <f t="shared" si="11"/>
        <v>#N/A</v>
      </c>
      <c r="O83" s="65" t="e">
        <f t="shared" si="12"/>
        <v>#N/A</v>
      </c>
      <c r="P83" s="90" t="e">
        <f t="shared" si="13"/>
        <v>#N/A</v>
      </c>
    </row>
    <row r="84" spans="1:16" x14ac:dyDescent="0.25">
      <c r="A84" s="65">
        <f>'Elegio-Electors'!C83</f>
        <v>0</v>
      </c>
      <c r="B84" s="65">
        <f>'Elegio-Electors'!B83</f>
        <v>0</v>
      </c>
      <c r="C84" s="65">
        <f>IF(Procédure!$C$33=2,'Elegio-Electors'!D83,Procédure!$C$33)</f>
        <v>0</v>
      </c>
      <c r="D84" s="65" t="str">
        <f>IF(LEFT(RIGHT('Elegio-Electors'!L83,2),1)="C",'Elegio-Electors'!L83,IF(LEFT(RIGHT('Elegio-Electors'!M83,2),1)="C",'Elegio-Electors'!M83,""))</f>
        <v/>
      </c>
      <c r="E84" s="65" t="str">
        <f>IF(LEFT(RIGHT('Elegio-Electors'!L83,2),1)="O",'Elegio-Electors'!L83,IF(LEFT(RIGHT('Elegio-Electors'!M83,2),1)="O",'Elegio-Electors'!M83,""))</f>
        <v/>
      </c>
      <c r="F84" s="65">
        <f>'Elegio-Electors'!E83</f>
        <v>0</v>
      </c>
      <c r="G84" s="65" t="e">
        <f>IF(INDEX('Liste du personnel'!X:Y,MATCH(F84,'Liste du personnel'!X:X,0),2)*1=1,"OUI","NON")</f>
        <v>#N/A</v>
      </c>
      <c r="I84" s="89" t="e">
        <f t="shared" si="7"/>
        <v>#N/A</v>
      </c>
      <c r="J84" s="65" t="e">
        <f t="shared" si="8"/>
        <v>#N/A</v>
      </c>
      <c r="K84" s="65" t="e">
        <f t="shared" si="9"/>
        <v>#N/A</v>
      </c>
      <c r="M84" s="90" t="e">
        <f t="shared" si="10"/>
        <v>#N/A</v>
      </c>
      <c r="N84" s="65" t="e">
        <f t="shared" si="11"/>
        <v>#N/A</v>
      </c>
      <c r="O84" s="65" t="e">
        <f t="shared" si="12"/>
        <v>#N/A</v>
      </c>
      <c r="P84" s="90" t="e">
        <f t="shared" si="13"/>
        <v>#N/A</v>
      </c>
    </row>
    <row r="85" spans="1:16" x14ac:dyDescent="0.25">
      <c r="A85" s="65">
        <f>'Elegio-Electors'!C84</f>
        <v>0</v>
      </c>
      <c r="B85" s="65">
        <f>'Elegio-Electors'!B84</f>
        <v>0</v>
      </c>
      <c r="C85" s="65">
        <f>IF(Procédure!$C$33=2,'Elegio-Electors'!D84,Procédure!$C$33)</f>
        <v>0</v>
      </c>
      <c r="D85" s="65" t="str">
        <f>IF(LEFT(RIGHT('Elegio-Electors'!L84,2),1)="C",'Elegio-Electors'!L84,IF(LEFT(RIGHT('Elegio-Electors'!M84,2),1)="C",'Elegio-Electors'!M84,""))</f>
        <v/>
      </c>
      <c r="E85" s="65" t="str">
        <f>IF(LEFT(RIGHT('Elegio-Electors'!L84,2),1)="O",'Elegio-Electors'!L84,IF(LEFT(RIGHT('Elegio-Electors'!M84,2),1)="O",'Elegio-Electors'!M84,""))</f>
        <v/>
      </c>
      <c r="F85" s="65">
        <f>'Elegio-Electors'!E84</f>
        <v>0</v>
      </c>
      <c r="G85" s="65" t="e">
        <f>IF(INDEX('Liste du personnel'!X:Y,MATCH(F85,'Liste du personnel'!X:X,0),2)*1=1,"OUI","NON")</f>
        <v>#N/A</v>
      </c>
      <c r="I85" s="89" t="e">
        <f t="shared" si="7"/>
        <v>#N/A</v>
      </c>
      <c r="J85" s="65" t="e">
        <f t="shared" si="8"/>
        <v>#N/A</v>
      </c>
      <c r="K85" s="65" t="e">
        <f t="shared" si="9"/>
        <v>#N/A</v>
      </c>
      <c r="M85" s="90" t="e">
        <f t="shared" si="10"/>
        <v>#N/A</v>
      </c>
      <c r="N85" s="65" t="e">
        <f t="shared" si="11"/>
        <v>#N/A</v>
      </c>
      <c r="O85" s="65" t="e">
        <f t="shared" si="12"/>
        <v>#N/A</v>
      </c>
      <c r="P85" s="90" t="e">
        <f t="shared" si="13"/>
        <v>#N/A</v>
      </c>
    </row>
    <row r="86" spans="1:16" x14ac:dyDescent="0.25">
      <c r="A86" s="65">
        <f>'Elegio-Electors'!C85</f>
        <v>0</v>
      </c>
      <c r="B86" s="65">
        <f>'Elegio-Electors'!B85</f>
        <v>0</v>
      </c>
      <c r="C86" s="65">
        <f>IF(Procédure!$C$33=2,'Elegio-Electors'!D85,Procédure!$C$33)</f>
        <v>0</v>
      </c>
      <c r="D86" s="65" t="str">
        <f>IF(LEFT(RIGHT('Elegio-Electors'!L85,2),1)="C",'Elegio-Electors'!L85,IF(LEFT(RIGHT('Elegio-Electors'!M85,2),1)="C",'Elegio-Electors'!M85,""))</f>
        <v/>
      </c>
      <c r="E86" s="65" t="str">
        <f>IF(LEFT(RIGHT('Elegio-Electors'!L85,2),1)="O",'Elegio-Electors'!L85,IF(LEFT(RIGHT('Elegio-Electors'!M85,2),1)="O",'Elegio-Electors'!M85,""))</f>
        <v/>
      </c>
      <c r="F86" s="65">
        <f>'Elegio-Electors'!E85</f>
        <v>0</v>
      </c>
      <c r="G86" s="65" t="e">
        <f>IF(INDEX('Liste du personnel'!X:Y,MATCH(F86,'Liste du personnel'!X:X,0),2)*1=1,"OUI","NON")</f>
        <v>#N/A</v>
      </c>
      <c r="I86" s="89" t="e">
        <f t="shared" si="7"/>
        <v>#N/A</v>
      </c>
      <c r="J86" s="65" t="e">
        <f t="shared" si="8"/>
        <v>#N/A</v>
      </c>
      <c r="K86" s="65" t="e">
        <f t="shared" si="9"/>
        <v>#N/A</v>
      </c>
      <c r="M86" s="90" t="e">
        <f t="shared" si="10"/>
        <v>#N/A</v>
      </c>
      <c r="N86" s="65" t="e">
        <f t="shared" si="11"/>
        <v>#N/A</v>
      </c>
      <c r="O86" s="65" t="e">
        <f t="shared" si="12"/>
        <v>#N/A</v>
      </c>
      <c r="P86" s="90" t="e">
        <f t="shared" si="13"/>
        <v>#N/A</v>
      </c>
    </row>
    <row r="87" spans="1:16" x14ac:dyDescent="0.25">
      <c r="A87" s="65">
        <f>'Elegio-Electors'!C86</f>
        <v>0</v>
      </c>
      <c r="B87" s="65">
        <f>'Elegio-Electors'!B86</f>
        <v>0</v>
      </c>
      <c r="C87" s="65">
        <f>IF(Procédure!$C$33=2,'Elegio-Electors'!D86,Procédure!$C$33)</f>
        <v>0</v>
      </c>
      <c r="D87" s="65" t="str">
        <f>IF(LEFT(RIGHT('Elegio-Electors'!L86,2),1)="C",'Elegio-Electors'!L86,IF(LEFT(RIGHT('Elegio-Electors'!M86,2),1)="C",'Elegio-Electors'!M86,""))</f>
        <v/>
      </c>
      <c r="E87" s="65" t="str">
        <f>IF(LEFT(RIGHT('Elegio-Electors'!L86,2),1)="O",'Elegio-Electors'!L86,IF(LEFT(RIGHT('Elegio-Electors'!M86,2),1)="O",'Elegio-Electors'!M86,""))</f>
        <v/>
      </c>
      <c r="F87" s="65">
        <f>'Elegio-Electors'!E86</f>
        <v>0</v>
      </c>
      <c r="G87" s="65" t="e">
        <f>IF(INDEX('Liste du personnel'!X:Y,MATCH(F87,'Liste du personnel'!X:X,0),2)*1=1,"OUI","NON")</f>
        <v>#N/A</v>
      </c>
      <c r="I87" s="89" t="e">
        <f t="shared" si="7"/>
        <v>#N/A</v>
      </c>
      <c r="J87" s="65" t="e">
        <f t="shared" si="8"/>
        <v>#N/A</v>
      </c>
      <c r="K87" s="65" t="e">
        <f t="shared" si="9"/>
        <v>#N/A</v>
      </c>
      <c r="M87" s="90" t="e">
        <f t="shared" si="10"/>
        <v>#N/A</v>
      </c>
      <c r="N87" s="65" t="e">
        <f t="shared" si="11"/>
        <v>#N/A</v>
      </c>
      <c r="O87" s="65" t="e">
        <f t="shared" si="12"/>
        <v>#N/A</v>
      </c>
      <c r="P87" s="90" t="e">
        <f t="shared" si="13"/>
        <v>#N/A</v>
      </c>
    </row>
    <row r="88" spans="1:16" x14ac:dyDescent="0.25">
      <c r="A88" s="65">
        <f>'Elegio-Electors'!C87</f>
        <v>0</v>
      </c>
      <c r="B88" s="65">
        <f>'Elegio-Electors'!B87</f>
        <v>0</v>
      </c>
      <c r="C88" s="65">
        <f>IF(Procédure!$C$33=2,'Elegio-Electors'!D87,Procédure!$C$33)</f>
        <v>0</v>
      </c>
      <c r="D88" s="65" t="str">
        <f>IF(LEFT(RIGHT('Elegio-Electors'!L87,2),1)="C",'Elegio-Electors'!L87,IF(LEFT(RIGHT('Elegio-Electors'!M87,2),1)="C",'Elegio-Electors'!M87,""))</f>
        <v/>
      </c>
      <c r="E88" s="65" t="str">
        <f>IF(LEFT(RIGHT('Elegio-Electors'!L87,2),1)="O",'Elegio-Electors'!L87,IF(LEFT(RIGHT('Elegio-Electors'!M87,2),1)="O",'Elegio-Electors'!M87,""))</f>
        <v/>
      </c>
      <c r="F88" s="65">
        <f>'Elegio-Electors'!E87</f>
        <v>0</v>
      </c>
      <c r="G88" s="65" t="e">
        <f>IF(INDEX('Liste du personnel'!X:Y,MATCH(F88,'Liste du personnel'!X:X,0),2)*1=1,"OUI","NON")</f>
        <v>#N/A</v>
      </c>
      <c r="I88" s="89" t="e">
        <f t="shared" si="7"/>
        <v>#N/A</v>
      </c>
      <c r="J88" s="65" t="e">
        <f t="shared" si="8"/>
        <v>#N/A</v>
      </c>
      <c r="K88" s="65" t="e">
        <f t="shared" si="9"/>
        <v>#N/A</v>
      </c>
      <c r="M88" s="90" t="e">
        <f t="shared" si="10"/>
        <v>#N/A</v>
      </c>
      <c r="N88" s="65" t="e">
        <f t="shared" si="11"/>
        <v>#N/A</v>
      </c>
      <c r="O88" s="65" t="e">
        <f t="shared" si="12"/>
        <v>#N/A</v>
      </c>
      <c r="P88" s="90" t="e">
        <f t="shared" si="13"/>
        <v>#N/A</v>
      </c>
    </row>
    <row r="89" spans="1:16" x14ac:dyDescent="0.25">
      <c r="A89" s="65">
        <f>'Elegio-Electors'!C88</f>
        <v>0</v>
      </c>
      <c r="B89" s="65">
        <f>'Elegio-Electors'!B88</f>
        <v>0</v>
      </c>
      <c r="C89" s="65">
        <f>IF(Procédure!$C$33=2,'Elegio-Electors'!D88,Procédure!$C$33)</f>
        <v>0</v>
      </c>
      <c r="D89" s="65" t="str">
        <f>IF(LEFT(RIGHT('Elegio-Electors'!L88,2),1)="C",'Elegio-Electors'!L88,IF(LEFT(RIGHT('Elegio-Electors'!M88,2),1)="C",'Elegio-Electors'!M88,""))</f>
        <v/>
      </c>
      <c r="E89" s="65" t="str">
        <f>IF(LEFT(RIGHT('Elegio-Electors'!L88,2),1)="O",'Elegio-Electors'!L88,IF(LEFT(RIGHT('Elegio-Electors'!M88,2),1)="O",'Elegio-Electors'!M88,""))</f>
        <v/>
      </c>
      <c r="F89" s="65">
        <f>'Elegio-Electors'!E88</f>
        <v>0</v>
      </c>
      <c r="G89" s="65" t="e">
        <f>IF(INDEX('Liste du personnel'!X:Y,MATCH(F89,'Liste du personnel'!X:X,0),2)*1=1,"OUI","NON")</f>
        <v>#N/A</v>
      </c>
      <c r="I89" s="89" t="e">
        <f t="shared" si="7"/>
        <v>#N/A</v>
      </c>
      <c r="J89" s="65" t="e">
        <f t="shared" si="8"/>
        <v>#N/A</v>
      </c>
      <c r="K89" s="65" t="e">
        <f t="shared" si="9"/>
        <v>#N/A</v>
      </c>
      <c r="M89" s="90" t="e">
        <f t="shared" si="10"/>
        <v>#N/A</v>
      </c>
      <c r="N89" s="65" t="e">
        <f t="shared" si="11"/>
        <v>#N/A</v>
      </c>
      <c r="O89" s="65" t="e">
        <f t="shared" si="12"/>
        <v>#N/A</v>
      </c>
      <c r="P89" s="90" t="e">
        <f t="shared" si="13"/>
        <v>#N/A</v>
      </c>
    </row>
    <row r="90" spans="1:16" x14ac:dyDescent="0.25">
      <c r="A90" s="65">
        <f>'Elegio-Electors'!C89</f>
        <v>0</v>
      </c>
      <c r="B90" s="65">
        <f>'Elegio-Electors'!B89</f>
        <v>0</v>
      </c>
      <c r="C90" s="65">
        <f>IF(Procédure!$C$33=2,'Elegio-Electors'!D89,Procédure!$C$33)</f>
        <v>0</v>
      </c>
      <c r="D90" s="65" t="str">
        <f>IF(LEFT(RIGHT('Elegio-Electors'!L89,2),1)="C",'Elegio-Electors'!L89,IF(LEFT(RIGHT('Elegio-Electors'!M89,2),1)="C",'Elegio-Electors'!M89,""))</f>
        <v/>
      </c>
      <c r="E90" s="65" t="str">
        <f>IF(LEFT(RIGHT('Elegio-Electors'!L89,2),1)="O",'Elegio-Electors'!L89,IF(LEFT(RIGHT('Elegio-Electors'!M89,2),1)="O",'Elegio-Electors'!M89,""))</f>
        <v/>
      </c>
      <c r="F90" s="65">
        <f>'Elegio-Electors'!E89</f>
        <v>0</v>
      </c>
      <c r="G90" s="65" t="e">
        <f>IF(INDEX('Liste du personnel'!X:Y,MATCH(F90,'Liste du personnel'!X:X,0),2)*1=1,"OUI","NON")</f>
        <v>#N/A</v>
      </c>
      <c r="I90" s="89" t="e">
        <f t="shared" si="7"/>
        <v>#N/A</v>
      </c>
      <c r="J90" s="65" t="e">
        <f t="shared" si="8"/>
        <v>#N/A</v>
      </c>
      <c r="K90" s="65" t="e">
        <f t="shared" si="9"/>
        <v>#N/A</v>
      </c>
      <c r="M90" s="90" t="e">
        <f t="shared" si="10"/>
        <v>#N/A</v>
      </c>
      <c r="N90" s="65" t="e">
        <f t="shared" si="11"/>
        <v>#N/A</v>
      </c>
      <c r="O90" s="65" t="e">
        <f t="shared" si="12"/>
        <v>#N/A</v>
      </c>
      <c r="P90" s="90" t="e">
        <f t="shared" si="13"/>
        <v>#N/A</v>
      </c>
    </row>
    <row r="91" spans="1:16" x14ac:dyDescent="0.25">
      <c r="A91" s="65">
        <f>'Elegio-Electors'!C90</f>
        <v>0</v>
      </c>
      <c r="B91" s="65">
        <f>'Elegio-Electors'!B90</f>
        <v>0</v>
      </c>
      <c r="C91" s="65">
        <f>IF(Procédure!$C$33=2,'Elegio-Electors'!D90,Procédure!$C$33)</f>
        <v>0</v>
      </c>
      <c r="D91" s="65" t="str">
        <f>IF(LEFT(RIGHT('Elegio-Electors'!L90,2),1)="C",'Elegio-Electors'!L90,IF(LEFT(RIGHT('Elegio-Electors'!M90,2),1)="C",'Elegio-Electors'!M90,""))</f>
        <v/>
      </c>
      <c r="E91" s="65" t="str">
        <f>IF(LEFT(RIGHT('Elegio-Electors'!L90,2),1)="O",'Elegio-Electors'!L90,IF(LEFT(RIGHT('Elegio-Electors'!M90,2),1)="O",'Elegio-Electors'!M90,""))</f>
        <v/>
      </c>
      <c r="F91" s="65">
        <f>'Elegio-Electors'!E90</f>
        <v>0</v>
      </c>
      <c r="G91" s="65" t="e">
        <f>IF(INDEX('Liste du personnel'!X:Y,MATCH(F91,'Liste du personnel'!X:X,0),2)*1=1,"OUI","NON")</f>
        <v>#N/A</v>
      </c>
      <c r="I91" s="89" t="e">
        <f t="shared" si="7"/>
        <v>#N/A</v>
      </c>
      <c r="J91" s="65" t="e">
        <f t="shared" si="8"/>
        <v>#N/A</v>
      </c>
      <c r="K91" s="65" t="e">
        <f t="shared" si="9"/>
        <v>#N/A</v>
      </c>
      <c r="M91" s="90" t="e">
        <f t="shared" si="10"/>
        <v>#N/A</v>
      </c>
      <c r="N91" s="65" t="e">
        <f t="shared" si="11"/>
        <v>#N/A</v>
      </c>
      <c r="O91" s="65" t="e">
        <f t="shared" si="12"/>
        <v>#N/A</v>
      </c>
      <c r="P91" s="90" t="e">
        <f t="shared" si="13"/>
        <v>#N/A</v>
      </c>
    </row>
    <row r="92" spans="1:16" x14ac:dyDescent="0.25">
      <c r="A92" s="65">
        <f>'Elegio-Electors'!C91</f>
        <v>0</v>
      </c>
      <c r="B92" s="65">
        <f>'Elegio-Electors'!B91</f>
        <v>0</v>
      </c>
      <c r="C92" s="65">
        <f>IF(Procédure!$C$33=2,'Elegio-Electors'!D91,Procédure!$C$33)</f>
        <v>0</v>
      </c>
      <c r="D92" s="65" t="str">
        <f>IF(LEFT(RIGHT('Elegio-Electors'!L91,2),1)="C",'Elegio-Electors'!L91,IF(LEFT(RIGHT('Elegio-Electors'!M91,2),1)="C",'Elegio-Electors'!M91,""))</f>
        <v/>
      </c>
      <c r="E92" s="65" t="str">
        <f>IF(LEFT(RIGHT('Elegio-Electors'!L91,2),1)="O",'Elegio-Electors'!L91,IF(LEFT(RIGHT('Elegio-Electors'!M91,2),1)="O",'Elegio-Electors'!M91,""))</f>
        <v/>
      </c>
      <c r="F92" s="65">
        <f>'Elegio-Electors'!E91</f>
        <v>0</v>
      </c>
      <c r="G92" s="65" t="e">
        <f>IF(INDEX('Liste du personnel'!X:Y,MATCH(F92,'Liste du personnel'!X:X,0),2)*1=1,"OUI","NON")</f>
        <v>#N/A</v>
      </c>
      <c r="I92" s="89" t="e">
        <f t="shared" si="7"/>
        <v>#N/A</v>
      </c>
      <c r="J92" s="65" t="e">
        <f t="shared" si="8"/>
        <v>#N/A</v>
      </c>
      <c r="K92" s="65" t="e">
        <f t="shared" si="9"/>
        <v>#N/A</v>
      </c>
      <c r="M92" s="90" t="e">
        <f t="shared" si="10"/>
        <v>#N/A</v>
      </c>
      <c r="N92" s="65" t="e">
        <f t="shared" si="11"/>
        <v>#N/A</v>
      </c>
      <c r="O92" s="65" t="e">
        <f t="shared" si="12"/>
        <v>#N/A</v>
      </c>
      <c r="P92" s="90" t="e">
        <f t="shared" si="13"/>
        <v>#N/A</v>
      </c>
    </row>
    <row r="93" spans="1:16" x14ac:dyDescent="0.25">
      <c r="A93" s="65">
        <f>'Elegio-Electors'!C92</f>
        <v>0</v>
      </c>
      <c r="B93" s="65">
        <f>'Elegio-Electors'!B92</f>
        <v>0</v>
      </c>
      <c r="C93" s="65">
        <f>IF(Procédure!$C$33=2,'Elegio-Electors'!D92,Procédure!$C$33)</f>
        <v>0</v>
      </c>
      <c r="D93" s="65" t="str">
        <f>IF(LEFT(RIGHT('Elegio-Electors'!L92,2),1)="C",'Elegio-Electors'!L92,IF(LEFT(RIGHT('Elegio-Electors'!M92,2),1)="C",'Elegio-Electors'!M92,""))</f>
        <v/>
      </c>
      <c r="E93" s="65" t="str">
        <f>IF(LEFT(RIGHT('Elegio-Electors'!L92,2),1)="O",'Elegio-Electors'!L92,IF(LEFT(RIGHT('Elegio-Electors'!M92,2),1)="O",'Elegio-Electors'!M92,""))</f>
        <v/>
      </c>
      <c r="F93" s="65">
        <f>'Elegio-Electors'!E92</f>
        <v>0</v>
      </c>
      <c r="G93" s="65" t="e">
        <f>IF(INDEX('Liste du personnel'!X:Y,MATCH(F93,'Liste du personnel'!X:X,0),2)*1=1,"OUI","NON")</f>
        <v>#N/A</v>
      </c>
      <c r="I93" s="89" t="e">
        <f t="shared" si="7"/>
        <v>#N/A</v>
      </c>
      <c r="J93" s="65" t="e">
        <f t="shared" si="8"/>
        <v>#N/A</v>
      </c>
      <c r="K93" s="65" t="e">
        <f t="shared" si="9"/>
        <v>#N/A</v>
      </c>
      <c r="M93" s="90" t="e">
        <f t="shared" si="10"/>
        <v>#N/A</v>
      </c>
      <c r="N93" s="65" t="e">
        <f t="shared" si="11"/>
        <v>#N/A</v>
      </c>
      <c r="O93" s="65" t="e">
        <f t="shared" si="12"/>
        <v>#N/A</v>
      </c>
      <c r="P93" s="90" t="e">
        <f t="shared" si="13"/>
        <v>#N/A</v>
      </c>
    </row>
    <row r="94" spans="1:16" x14ac:dyDescent="0.25">
      <c r="A94" s="65">
        <f>'Elegio-Electors'!C93</f>
        <v>0</v>
      </c>
      <c r="B94" s="65">
        <f>'Elegio-Electors'!B93</f>
        <v>0</v>
      </c>
      <c r="C94" s="65">
        <f>IF(Procédure!$C$33=2,'Elegio-Electors'!D93,Procédure!$C$33)</f>
        <v>0</v>
      </c>
      <c r="D94" s="65" t="str">
        <f>IF(LEFT(RIGHT('Elegio-Electors'!L93,2),1)="C",'Elegio-Electors'!L93,IF(LEFT(RIGHT('Elegio-Electors'!M93,2),1)="C",'Elegio-Electors'!M93,""))</f>
        <v/>
      </c>
      <c r="E94" s="65" t="str">
        <f>IF(LEFT(RIGHT('Elegio-Electors'!L93,2),1)="O",'Elegio-Electors'!L93,IF(LEFT(RIGHT('Elegio-Electors'!M93,2),1)="O",'Elegio-Electors'!M93,""))</f>
        <v/>
      </c>
      <c r="F94" s="65">
        <f>'Elegio-Electors'!E93</f>
        <v>0</v>
      </c>
      <c r="G94" s="65" t="e">
        <f>IF(INDEX('Liste du personnel'!X:Y,MATCH(F94,'Liste du personnel'!X:X,0),2)*1=1,"OUI","NON")</f>
        <v>#N/A</v>
      </c>
      <c r="I94" s="89" t="e">
        <f t="shared" si="7"/>
        <v>#N/A</v>
      </c>
      <c r="J94" s="65" t="e">
        <f t="shared" si="8"/>
        <v>#N/A</v>
      </c>
      <c r="K94" s="65" t="e">
        <f t="shared" si="9"/>
        <v>#N/A</v>
      </c>
      <c r="M94" s="90" t="e">
        <f t="shared" si="10"/>
        <v>#N/A</v>
      </c>
      <c r="N94" s="65" t="e">
        <f t="shared" si="11"/>
        <v>#N/A</v>
      </c>
      <c r="O94" s="65" t="e">
        <f t="shared" si="12"/>
        <v>#N/A</v>
      </c>
      <c r="P94" s="90" t="e">
        <f t="shared" si="13"/>
        <v>#N/A</v>
      </c>
    </row>
    <row r="95" spans="1:16" x14ac:dyDescent="0.25">
      <c r="A95" s="65">
        <f>'Elegio-Electors'!C94</f>
        <v>0</v>
      </c>
      <c r="B95" s="65">
        <f>'Elegio-Electors'!B94</f>
        <v>0</v>
      </c>
      <c r="C95" s="65">
        <f>IF(Procédure!$C$33=2,'Elegio-Electors'!D94,Procédure!$C$33)</f>
        <v>0</v>
      </c>
      <c r="D95" s="65" t="str">
        <f>IF(LEFT(RIGHT('Elegio-Electors'!L94,2),1)="C",'Elegio-Electors'!L94,IF(LEFT(RIGHT('Elegio-Electors'!M94,2),1)="C",'Elegio-Electors'!M94,""))</f>
        <v/>
      </c>
      <c r="E95" s="65" t="str">
        <f>IF(LEFT(RIGHT('Elegio-Electors'!L94,2),1)="O",'Elegio-Electors'!L94,IF(LEFT(RIGHT('Elegio-Electors'!M94,2),1)="O",'Elegio-Electors'!M94,""))</f>
        <v/>
      </c>
      <c r="F95" s="65">
        <f>'Elegio-Electors'!E94</f>
        <v>0</v>
      </c>
      <c r="G95" s="65" t="e">
        <f>IF(INDEX('Liste du personnel'!X:Y,MATCH(F95,'Liste du personnel'!X:X,0),2)*1=1,"OUI","NON")</f>
        <v>#N/A</v>
      </c>
      <c r="I95" s="89" t="e">
        <f t="shared" si="7"/>
        <v>#N/A</v>
      </c>
      <c r="J95" s="65" t="e">
        <f t="shared" si="8"/>
        <v>#N/A</v>
      </c>
      <c r="K95" s="65" t="e">
        <f t="shared" si="9"/>
        <v>#N/A</v>
      </c>
      <c r="M95" s="90" t="e">
        <f t="shared" si="10"/>
        <v>#N/A</v>
      </c>
      <c r="N95" s="65" t="e">
        <f t="shared" si="11"/>
        <v>#N/A</v>
      </c>
      <c r="O95" s="65" t="e">
        <f t="shared" si="12"/>
        <v>#N/A</v>
      </c>
      <c r="P95" s="90" t="e">
        <f t="shared" si="13"/>
        <v>#N/A</v>
      </c>
    </row>
    <row r="96" spans="1:16" x14ac:dyDescent="0.25">
      <c r="A96" s="65">
        <f>'Elegio-Electors'!C95</f>
        <v>0</v>
      </c>
      <c r="B96" s="65">
        <f>'Elegio-Electors'!B95</f>
        <v>0</v>
      </c>
      <c r="C96" s="65">
        <f>IF(Procédure!$C$33=2,'Elegio-Electors'!D95,Procédure!$C$33)</f>
        <v>0</v>
      </c>
      <c r="D96" s="65" t="str">
        <f>IF(LEFT(RIGHT('Elegio-Electors'!L95,2),1)="C",'Elegio-Electors'!L95,IF(LEFT(RIGHT('Elegio-Electors'!M95,2),1)="C",'Elegio-Electors'!M95,""))</f>
        <v/>
      </c>
      <c r="E96" s="65" t="str">
        <f>IF(LEFT(RIGHT('Elegio-Electors'!L95,2),1)="O",'Elegio-Electors'!L95,IF(LEFT(RIGHT('Elegio-Electors'!M95,2),1)="O",'Elegio-Electors'!M95,""))</f>
        <v/>
      </c>
      <c r="F96" s="65">
        <f>'Elegio-Electors'!E95</f>
        <v>0</v>
      </c>
      <c r="G96" s="65" t="e">
        <f>IF(INDEX('Liste du personnel'!X:Y,MATCH(F96,'Liste du personnel'!X:X,0),2)*1=1,"OUI","NON")</f>
        <v>#N/A</v>
      </c>
      <c r="I96" s="89" t="e">
        <f t="shared" si="7"/>
        <v>#N/A</v>
      </c>
      <c r="J96" s="65" t="e">
        <f t="shared" si="8"/>
        <v>#N/A</v>
      </c>
      <c r="K96" s="65" t="e">
        <f t="shared" si="9"/>
        <v>#N/A</v>
      </c>
      <c r="M96" s="90" t="e">
        <f t="shared" si="10"/>
        <v>#N/A</v>
      </c>
      <c r="N96" s="65" t="e">
        <f t="shared" si="11"/>
        <v>#N/A</v>
      </c>
      <c r="O96" s="65" t="e">
        <f t="shared" si="12"/>
        <v>#N/A</v>
      </c>
      <c r="P96" s="90" t="e">
        <f t="shared" si="13"/>
        <v>#N/A</v>
      </c>
    </row>
    <row r="97" spans="1:16" x14ac:dyDescent="0.25">
      <c r="A97" s="65">
        <f>'Elegio-Electors'!C96</f>
        <v>0</v>
      </c>
      <c r="B97" s="65">
        <f>'Elegio-Electors'!B96</f>
        <v>0</v>
      </c>
      <c r="C97" s="65">
        <f>IF(Procédure!$C$33=2,'Elegio-Electors'!D96,Procédure!$C$33)</f>
        <v>0</v>
      </c>
      <c r="D97" s="65" t="str">
        <f>IF(LEFT(RIGHT('Elegio-Electors'!L96,2),1)="C",'Elegio-Electors'!L96,IF(LEFT(RIGHT('Elegio-Electors'!M96,2),1)="C",'Elegio-Electors'!M96,""))</f>
        <v/>
      </c>
      <c r="E97" s="65" t="str">
        <f>IF(LEFT(RIGHT('Elegio-Electors'!L96,2),1)="O",'Elegio-Electors'!L96,IF(LEFT(RIGHT('Elegio-Electors'!M96,2),1)="O",'Elegio-Electors'!M96,""))</f>
        <v/>
      </c>
      <c r="F97" s="65">
        <f>'Elegio-Electors'!E96</f>
        <v>0</v>
      </c>
      <c r="G97" s="65" t="e">
        <f>IF(INDEX('Liste du personnel'!X:Y,MATCH(F97,'Liste du personnel'!X:X,0),2)*1=1,"OUI","NON")</f>
        <v>#N/A</v>
      </c>
      <c r="I97" s="89" t="e">
        <f t="shared" si="7"/>
        <v>#N/A</v>
      </c>
      <c r="J97" s="65" t="e">
        <f t="shared" si="8"/>
        <v>#N/A</v>
      </c>
      <c r="K97" s="65" t="e">
        <f t="shared" si="9"/>
        <v>#N/A</v>
      </c>
      <c r="M97" s="90" t="e">
        <f t="shared" si="10"/>
        <v>#N/A</v>
      </c>
      <c r="N97" s="65" t="e">
        <f t="shared" si="11"/>
        <v>#N/A</v>
      </c>
      <c r="O97" s="65" t="e">
        <f t="shared" si="12"/>
        <v>#N/A</v>
      </c>
      <c r="P97" s="90" t="e">
        <f t="shared" si="13"/>
        <v>#N/A</v>
      </c>
    </row>
    <row r="98" spans="1:16" x14ac:dyDescent="0.25">
      <c r="A98" s="65">
        <f>'Elegio-Electors'!C97</f>
        <v>0</v>
      </c>
      <c r="B98" s="65">
        <f>'Elegio-Electors'!B97</f>
        <v>0</v>
      </c>
      <c r="C98" s="65">
        <f>IF(Procédure!$C$33=2,'Elegio-Electors'!D97,Procédure!$C$33)</f>
        <v>0</v>
      </c>
      <c r="D98" s="65" t="str">
        <f>IF(LEFT(RIGHT('Elegio-Electors'!L97,2),1)="C",'Elegio-Electors'!L97,IF(LEFT(RIGHT('Elegio-Electors'!M97,2),1)="C",'Elegio-Electors'!M97,""))</f>
        <v/>
      </c>
      <c r="E98" s="65" t="str">
        <f>IF(LEFT(RIGHT('Elegio-Electors'!L97,2),1)="O",'Elegio-Electors'!L97,IF(LEFT(RIGHT('Elegio-Electors'!M97,2),1)="O",'Elegio-Electors'!M97,""))</f>
        <v/>
      </c>
      <c r="F98" s="65">
        <f>'Elegio-Electors'!E97</f>
        <v>0</v>
      </c>
      <c r="G98" s="65" t="e">
        <f>IF(INDEX('Liste du personnel'!X:Y,MATCH(F98,'Liste du personnel'!X:X,0),2)*1=1,"OUI","NON")</f>
        <v>#N/A</v>
      </c>
      <c r="I98" s="89" t="e">
        <f t="shared" si="7"/>
        <v>#N/A</v>
      </c>
      <c r="J98" s="65" t="e">
        <f t="shared" si="8"/>
        <v>#N/A</v>
      </c>
      <c r="K98" s="65" t="e">
        <f t="shared" si="9"/>
        <v>#N/A</v>
      </c>
      <c r="M98" s="90" t="e">
        <f t="shared" si="10"/>
        <v>#N/A</v>
      </c>
      <c r="N98" s="65" t="e">
        <f t="shared" si="11"/>
        <v>#N/A</v>
      </c>
      <c r="O98" s="65" t="e">
        <f t="shared" si="12"/>
        <v>#N/A</v>
      </c>
      <c r="P98" s="90" t="e">
        <f t="shared" si="13"/>
        <v>#N/A</v>
      </c>
    </row>
    <row r="99" spans="1:16" x14ac:dyDescent="0.25">
      <c r="A99" s="65">
        <f>'Elegio-Electors'!C98</f>
        <v>0</v>
      </c>
      <c r="B99" s="65">
        <f>'Elegio-Electors'!B98</f>
        <v>0</v>
      </c>
      <c r="C99" s="65">
        <f>IF(Procédure!$C$33=2,'Elegio-Electors'!D98,Procédure!$C$33)</f>
        <v>0</v>
      </c>
      <c r="D99" s="65" t="str">
        <f>IF(LEFT(RIGHT('Elegio-Electors'!L98,2),1)="C",'Elegio-Electors'!L98,IF(LEFT(RIGHT('Elegio-Electors'!M98,2),1)="C",'Elegio-Electors'!M98,""))</f>
        <v/>
      </c>
      <c r="E99" s="65" t="str">
        <f>IF(LEFT(RIGHT('Elegio-Electors'!L98,2),1)="O",'Elegio-Electors'!L98,IF(LEFT(RIGHT('Elegio-Electors'!M98,2),1)="O",'Elegio-Electors'!M98,""))</f>
        <v/>
      </c>
      <c r="F99" s="65">
        <f>'Elegio-Electors'!E98</f>
        <v>0</v>
      </c>
      <c r="G99" s="65" t="e">
        <f>IF(INDEX('Liste du personnel'!X:Y,MATCH(F99,'Liste du personnel'!X:X,0),2)*1=1,"OUI","NON")</f>
        <v>#N/A</v>
      </c>
      <c r="I99" s="89" t="e">
        <f t="shared" si="7"/>
        <v>#N/A</v>
      </c>
      <c r="J99" s="65" t="e">
        <f t="shared" si="8"/>
        <v>#N/A</v>
      </c>
      <c r="K99" s="65" t="e">
        <f t="shared" si="9"/>
        <v>#N/A</v>
      </c>
      <c r="M99" s="90" t="e">
        <f t="shared" si="10"/>
        <v>#N/A</v>
      </c>
      <c r="N99" s="65" t="e">
        <f t="shared" si="11"/>
        <v>#N/A</v>
      </c>
      <c r="O99" s="65" t="e">
        <f t="shared" si="12"/>
        <v>#N/A</v>
      </c>
      <c r="P99" s="90" t="e">
        <f t="shared" si="13"/>
        <v>#N/A</v>
      </c>
    </row>
    <row r="100" spans="1:16" x14ac:dyDescent="0.25">
      <c r="A100" s="65">
        <f>'Elegio-Electors'!C99</f>
        <v>0</v>
      </c>
      <c r="B100" s="65">
        <f>'Elegio-Electors'!B99</f>
        <v>0</v>
      </c>
      <c r="C100" s="65">
        <f>IF(Procédure!$C$33=2,'Elegio-Electors'!D99,Procédure!$C$33)</f>
        <v>0</v>
      </c>
      <c r="D100" s="65" t="str">
        <f>IF(LEFT(RIGHT('Elegio-Electors'!L99,2),1)="C",'Elegio-Electors'!L99,IF(LEFT(RIGHT('Elegio-Electors'!M99,2),1)="C",'Elegio-Electors'!M99,""))</f>
        <v/>
      </c>
      <c r="E100" s="65" t="str">
        <f>IF(LEFT(RIGHT('Elegio-Electors'!L99,2),1)="O",'Elegio-Electors'!L99,IF(LEFT(RIGHT('Elegio-Electors'!M99,2),1)="O",'Elegio-Electors'!M99,""))</f>
        <v/>
      </c>
      <c r="F100" s="65">
        <f>'Elegio-Electors'!E99</f>
        <v>0</v>
      </c>
      <c r="G100" s="65" t="e">
        <f>IF(INDEX('Liste du personnel'!X:Y,MATCH(F100,'Liste du personnel'!X:X,0),2)*1=1,"OUI","NON")</f>
        <v>#N/A</v>
      </c>
      <c r="I100" s="89" t="e">
        <f t="shared" si="7"/>
        <v>#N/A</v>
      </c>
      <c r="J100" s="65" t="e">
        <f t="shared" si="8"/>
        <v>#N/A</v>
      </c>
      <c r="K100" s="65" t="e">
        <f t="shared" si="9"/>
        <v>#N/A</v>
      </c>
      <c r="M100" s="90" t="e">
        <f t="shared" si="10"/>
        <v>#N/A</v>
      </c>
      <c r="N100" s="65" t="e">
        <f t="shared" si="11"/>
        <v>#N/A</v>
      </c>
      <c r="O100" s="65" t="e">
        <f t="shared" si="12"/>
        <v>#N/A</v>
      </c>
      <c r="P100" s="90" t="e">
        <f t="shared" si="13"/>
        <v>#N/A</v>
      </c>
    </row>
    <row r="101" spans="1:16" x14ac:dyDescent="0.25">
      <c r="A101" s="65">
        <f>'Elegio-Electors'!C100</f>
        <v>0</v>
      </c>
      <c r="B101" s="65">
        <f>'Elegio-Electors'!B100</f>
        <v>0</v>
      </c>
      <c r="C101" s="65">
        <f>IF(Procédure!$C$33=2,'Elegio-Electors'!D100,Procédure!$C$33)</f>
        <v>0</v>
      </c>
      <c r="D101" s="65" t="str">
        <f>IF(LEFT(RIGHT('Elegio-Electors'!L100,2),1)="C",'Elegio-Electors'!L100,IF(LEFT(RIGHT('Elegio-Electors'!M100,2),1)="C",'Elegio-Electors'!M100,""))</f>
        <v/>
      </c>
      <c r="E101" s="65" t="str">
        <f>IF(LEFT(RIGHT('Elegio-Electors'!L100,2),1)="O",'Elegio-Electors'!L100,IF(LEFT(RIGHT('Elegio-Electors'!M100,2),1)="O",'Elegio-Electors'!M100,""))</f>
        <v/>
      </c>
      <c r="F101" s="65">
        <f>'Elegio-Electors'!E100</f>
        <v>0</v>
      </c>
      <c r="G101" s="65" t="e">
        <f>IF(INDEX('Liste du personnel'!X:Y,MATCH(F101,'Liste du personnel'!X:X,0),2)*1=1,"OUI","NON")</f>
        <v>#N/A</v>
      </c>
      <c r="I101" s="89" t="e">
        <f t="shared" si="7"/>
        <v>#N/A</v>
      </c>
      <c r="J101" s="65" t="e">
        <f t="shared" si="8"/>
        <v>#N/A</v>
      </c>
      <c r="K101" s="65" t="e">
        <f t="shared" si="9"/>
        <v>#N/A</v>
      </c>
      <c r="M101" s="90" t="e">
        <f t="shared" si="10"/>
        <v>#N/A</v>
      </c>
      <c r="N101" s="65" t="e">
        <f t="shared" si="11"/>
        <v>#N/A</v>
      </c>
      <c r="O101" s="65" t="e">
        <f t="shared" si="12"/>
        <v>#N/A</v>
      </c>
      <c r="P101" s="90" t="e">
        <f t="shared" si="13"/>
        <v>#N/A</v>
      </c>
    </row>
    <row r="102" spans="1:16" x14ac:dyDescent="0.25">
      <c r="A102" s="65">
        <f>'Elegio-Electors'!C101</f>
        <v>0</v>
      </c>
      <c r="B102" s="65">
        <f>'Elegio-Electors'!B101</f>
        <v>0</v>
      </c>
      <c r="C102" s="65">
        <f>IF(Procédure!$C$33=2,'Elegio-Electors'!D101,Procédure!$C$33)</f>
        <v>0</v>
      </c>
      <c r="D102" s="65" t="str">
        <f>IF(LEFT(RIGHT('Elegio-Electors'!L101,2),1)="C",'Elegio-Electors'!L101,IF(LEFT(RIGHT('Elegio-Electors'!M101,2),1)="C",'Elegio-Electors'!M101,""))</f>
        <v/>
      </c>
      <c r="E102" s="65" t="str">
        <f>IF(LEFT(RIGHT('Elegio-Electors'!L101,2),1)="O",'Elegio-Electors'!L101,IF(LEFT(RIGHT('Elegio-Electors'!M101,2),1)="O",'Elegio-Electors'!M101,""))</f>
        <v/>
      </c>
      <c r="F102" s="65">
        <f>'Elegio-Electors'!E101</f>
        <v>0</v>
      </c>
      <c r="G102" s="65" t="e">
        <f>IF(INDEX('Liste du personnel'!X:Y,MATCH(F102,'Liste du personnel'!X:X,0),2)*1=1,"OUI","NON")</f>
        <v>#N/A</v>
      </c>
      <c r="I102" s="89" t="e">
        <f t="shared" si="7"/>
        <v>#N/A</v>
      </c>
      <c r="J102" s="65" t="e">
        <f t="shared" si="8"/>
        <v>#N/A</v>
      </c>
      <c r="K102" s="65" t="e">
        <f t="shared" si="9"/>
        <v>#N/A</v>
      </c>
      <c r="M102" s="90" t="e">
        <f t="shared" si="10"/>
        <v>#N/A</v>
      </c>
      <c r="N102" s="65" t="e">
        <f t="shared" si="11"/>
        <v>#N/A</v>
      </c>
      <c r="O102" s="65" t="e">
        <f t="shared" si="12"/>
        <v>#N/A</v>
      </c>
      <c r="P102" s="90" t="e">
        <f t="shared" si="13"/>
        <v>#N/A</v>
      </c>
    </row>
    <row r="103" spans="1:16" x14ac:dyDescent="0.25">
      <c r="A103" s="65">
        <f>'Elegio-Electors'!C102</f>
        <v>0</v>
      </c>
      <c r="B103" s="65">
        <f>'Elegio-Electors'!B102</f>
        <v>0</v>
      </c>
      <c r="C103" s="65">
        <f>IF(Procédure!$C$33=2,'Elegio-Electors'!D102,Procédure!$C$33)</f>
        <v>0</v>
      </c>
      <c r="D103" s="65" t="str">
        <f>IF(LEFT(RIGHT('Elegio-Electors'!L102,2),1)="C",'Elegio-Electors'!L102,IF(LEFT(RIGHT('Elegio-Electors'!M102,2),1)="C",'Elegio-Electors'!M102,""))</f>
        <v/>
      </c>
      <c r="E103" s="65" t="str">
        <f>IF(LEFT(RIGHT('Elegio-Electors'!L102,2),1)="O",'Elegio-Electors'!L102,IF(LEFT(RIGHT('Elegio-Electors'!M102,2),1)="O",'Elegio-Electors'!M102,""))</f>
        <v/>
      </c>
      <c r="F103" s="65">
        <f>'Elegio-Electors'!E102</f>
        <v>0</v>
      </c>
      <c r="G103" s="65" t="e">
        <f>IF(INDEX('Liste du personnel'!X:Y,MATCH(F103,'Liste du personnel'!X:X,0),2)*1=1,"OUI","NON")</f>
        <v>#N/A</v>
      </c>
      <c r="I103" s="89" t="e">
        <f t="shared" si="7"/>
        <v>#N/A</v>
      </c>
      <c r="J103" s="65" t="e">
        <f t="shared" si="8"/>
        <v>#N/A</v>
      </c>
      <c r="K103" s="65" t="e">
        <f t="shared" si="9"/>
        <v>#N/A</v>
      </c>
      <c r="M103" s="90" t="e">
        <f t="shared" si="10"/>
        <v>#N/A</v>
      </c>
      <c r="N103" s="65" t="e">
        <f t="shared" si="11"/>
        <v>#N/A</v>
      </c>
      <c r="O103" s="65" t="e">
        <f t="shared" si="12"/>
        <v>#N/A</v>
      </c>
      <c r="P103" s="90" t="e">
        <f t="shared" si="13"/>
        <v>#N/A</v>
      </c>
    </row>
    <row r="104" spans="1:16" x14ac:dyDescent="0.25">
      <c r="A104" s="65">
        <f>'Elegio-Electors'!C103</f>
        <v>0</v>
      </c>
      <c r="B104" s="65">
        <f>'Elegio-Electors'!B103</f>
        <v>0</v>
      </c>
      <c r="C104" s="65">
        <f>IF(Procédure!$C$33=2,'Elegio-Electors'!D103,Procédure!$C$33)</f>
        <v>0</v>
      </c>
      <c r="D104" s="65" t="str">
        <f>IF(LEFT(RIGHT('Elegio-Electors'!L103,2),1)="C",'Elegio-Electors'!L103,IF(LEFT(RIGHT('Elegio-Electors'!M103,2),1)="C",'Elegio-Electors'!M103,""))</f>
        <v/>
      </c>
      <c r="E104" s="65" t="str">
        <f>IF(LEFT(RIGHT('Elegio-Electors'!L103,2),1)="O",'Elegio-Electors'!L103,IF(LEFT(RIGHT('Elegio-Electors'!M103,2),1)="O",'Elegio-Electors'!M103,""))</f>
        <v/>
      </c>
      <c r="F104" s="65">
        <f>'Elegio-Electors'!E103</f>
        <v>0</v>
      </c>
      <c r="G104" s="65" t="e">
        <f>IF(INDEX('Liste du personnel'!X:Y,MATCH(F104,'Liste du personnel'!X:X,0),2)*1=1,"OUI","NON")</f>
        <v>#N/A</v>
      </c>
      <c r="I104" s="89" t="e">
        <f t="shared" si="7"/>
        <v>#N/A</v>
      </c>
      <c r="J104" s="65" t="e">
        <f t="shared" si="8"/>
        <v>#N/A</v>
      </c>
      <c r="K104" s="65" t="e">
        <f t="shared" si="9"/>
        <v>#N/A</v>
      </c>
      <c r="M104" s="90" t="e">
        <f t="shared" si="10"/>
        <v>#N/A</v>
      </c>
      <c r="N104" s="65" t="e">
        <f t="shared" si="11"/>
        <v>#N/A</v>
      </c>
      <c r="O104" s="65" t="e">
        <f t="shared" si="12"/>
        <v>#N/A</v>
      </c>
      <c r="P104" s="90" t="e">
        <f t="shared" si="13"/>
        <v>#N/A</v>
      </c>
    </row>
    <row r="105" spans="1:16" x14ac:dyDescent="0.25">
      <c r="A105" s="65">
        <f>'Elegio-Electors'!C104</f>
        <v>0</v>
      </c>
      <c r="B105" s="65">
        <f>'Elegio-Electors'!B104</f>
        <v>0</v>
      </c>
      <c r="C105" s="65">
        <f>IF(Procédure!$C$33=2,'Elegio-Electors'!D104,Procédure!$C$33)</f>
        <v>0</v>
      </c>
      <c r="D105" s="65" t="str">
        <f>IF(LEFT(RIGHT('Elegio-Electors'!L104,2),1)="C",'Elegio-Electors'!L104,IF(LEFT(RIGHT('Elegio-Electors'!M104,2),1)="C",'Elegio-Electors'!M104,""))</f>
        <v/>
      </c>
      <c r="E105" s="65" t="str">
        <f>IF(LEFT(RIGHT('Elegio-Electors'!L104,2),1)="O",'Elegio-Electors'!L104,IF(LEFT(RIGHT('Elegio-Electors'!M104,2),1)="O",'Elegio-Electors'!M104,""))</f>
        <v/>
      </c>
      <c r="F105" s="65">
        <f>'Elegio-Electors'!E104</f>
        <v>0</v>
      </c>
      <c r="G105" s="65" t="e">
        <f>IF(INDEX('Liste du personnel'!X:Y,MATCH(F105,'Liste du personnel'!X:X,0),2)*1=1,"OUI","NON")</f>
        <v>#N/A</v>
      </c>
      <c r="I105" s="89" t="e">
        <f t="shared" si="7"/>
        <v>#N/A</v>
      </c>
      <c r="J105" s="65" t="e">
        <f t="shared" si="8"/>
        <v>#N/A</v>
      </c>
      <c r="K105" s="65" t="e">
        <f t="shared" si="9"/>
        <v>#N/A</v>
      </c>
      <c r="M105" s="90" t="e">
        <f t="shared" si="10"/>
        <v>#N/A</v>
      </c>
      <c r="N105" s="65" t="e">
        <f t="shared" si="11"/>
        <v>#N/A</v>
      </c>
      <c r="O105" s="65" t="e">
        <f t="shared" si="12"/>
        <v>#N/A</v>
      </c>
      <c r="P105" s="90" t="e">
        <f t="shared" si="13"/>
        <v>#N/A</v>
      </c>
    </row>
    <row r="106" spans="1:16" x14ac:dyDescent="0.25">
      <c r="A106" s="65">
        <f>'Elegio-Electors'!C105</f>
        <v>0</v>
      </c>
      <c r="B106" s="65">
        <f>'Elegio-Electors'!B105</f>
        <v>0</v>
      </c>
      <c r="C106" s="65">
        <f>IF(Procédure!$C$33=2,'Elegio-Electors'!D105,Procédure!$C$33)</f>
        <v>0</v>
      </c>
      <c r="D106" s="65" t="str">
        <f>IF(LEFT(RIGHT('Elegio-Electors'!L105,2),1)="C",'Elegio-Electors'!L105,IF(LEFT(RIGHT('Elegio-Electors'!M105,2),1)="C",'Elegio-Electors'!M105,""))</f>
        <v/>
      </c>
      <c r="E106" s="65" t="str">
        <f>IF(LEFT(RIGHT('Elegio-Electors'!L105,2),1)="O",'Elegio-Electors'!L105,IF(LEFT(RIGHT('Elegio-Electors'!M105,2),1)="O",'Elegio-Electors'!M105,""))</f>
        <v/>
      </c>
      <c r="F106" s="65">
        <f>'Elegio-Electors'!E105</f>
        <v>0</v>
      </c>
      <c r="G106" s="65" t="e">
        <f>IF(INDEX('Liste du personnel'!X:Y,MATCH(F106,'Liste du personnel'!X:X,0),2)*1=1,"OUI","NON")</f>
        <v>#N/A</v>
      </c>
      <c r="I106" s="89" t="e">
        <f t="shared" si="7"/>
        <v>#N/A</v>
      </c>
      <c r="J106" s="65" t="e">
        <f t="shared" si="8"/>
        <v>#N/A</v>
      </c>
      <c r="K106" s="65" t="e">
        <f t="shared" si="9"/>
        <v>#N/A</v>
      </c>
      <c r="M106" s="90" t="e">
        <f t="shared" si="10"/>
        <v>#N/A</v>
      </c>
      <c r="N106" s="65" t="e">
        <f t="shared" si="11"/>
        <v>#N/A</v>
      </c>
      <c r="O106" s="65" t="e">
        <f t="shared" si="12"/>
        <v>#N/A</v>
      </c>
      <c r="P106" s="90" t="e">
        <f t="shared" si="13"/>
        <v>#N/A</v>
      </c>
    </row>
    <row r="107" spans="1:16" x14ac:dyDescent="0.25">
      <c r="A107" s="65">
        <f>'Elegio-Electors'!C106</f>
        <v>0</v>
      </c>
      <c r="B107" s="65">
        <f>'Elegio-Electors'!B106</f>
        <v>0</v>
      </c>
      <c r="C107" s="65">
        <f>IF(Procédure!$C$33=2,'Elegio-Electors'!D106,Procédure!$C$33)</f>
        <v>0</v>
      </c>
      <c r="D107" s="65" t="str">
        <f>IF(LEFT(RIGHT('Elegio-Electors'!L106,2),1)="C",'Elegio-Electors'!L106,IF(LEFT(RIGHT('Elegio-Electors'!M106,2),1)="C",'Elegio-Electors'!M106,""))</f>
        <v/>
      </c>
      <c r="E107" s="65" t="str">
        <f>IF(LEFT(RIGHT('Elegio-Electors'!L106,2),1)="O",'Elegio-Electors'!L106,IF(LEFT(RIGHT('Elegio-Electors'!M106,2),1)="O",'Elegio-Electors'!M106,""))</f>
        <v/>
      </c>
      <c r="F107" s="65">
        <f>'Elegio-Electors'!E106</f>
        <v>0</v>
      </c>
      <c r="G107" s="65" t="e">
        <f>IF(INDEX('Liste du personnel'!X:Y,MATCH(F107,'Liste du personnel'!X:X,0),2)*1=1,"OUI","NON")</f>
        <v>#N/A</v>
      </c>
      <c r="I107" s="89" t="e">
        <f t="shared" si="7"/>
        <v>#N/A</v>
      </c>
      <c r="J107" s="65" t="e">
        <f t="shared" si="8"/>
        <v>#N/A</v>
      </c>
      <c r="K107" s="65" t="e">
        <f t="shared" si="9"/>
        <v>#N/A</v>
      </c>
      <c r="M107" s="90" t="e">
        <f t="shared" si="10"/>
        <v>#N/A</v>
      </c>
      <c r="N107" s="65" t="e">
        <f t="shared" si="11"/>
        <v>#N/A</v>
      </c>
      <c r="O107" s="65" t="e">
        <f t="shared" si="12"/>
        <v>#N/A</v>
      </c>
      <c r="P107" s="90" t="e">
        <f t="shared" si="13"/>
        <v>#N/A</v>
      </c>
    </row>
    <row r="108" spans="1:16" x14ac:dyDescent="0.25">
      <c r="A108" s="65">
        <f>'Elegio-Electors'!C107</f>
        <v>0</v>
      </c>
      <c r="B108" s="65">
        <f>'Elegio-Electors'!B107</f>
        <v>0</v>
      </c>
      <c r="C108" s="65">
        <f>IF(Procédure!$C$33=2,'Elegio-Electors'!D107,Procédure!$C$33)</f>
        <v>0</v>
      </c>
      <c r="D108" s="65" t="str">
        <f>IF(LEFT(RIGHT('Elegio-Electors'!L107,2),1)="C",'Elegio-Electors'!L107,IF(LEFT(RIGHT('Elegio-Electors'!M107,2),1)="C",'Elegio-Electors'!M107,""))</f>
        <v/>
      </c>
      <c r="E108" s="65" t="str">
        <f>IF(LEFT(RIGHT('Elegio-Electors'!L107,2),1)="O",'Elegio-Electors'!L107,IF(LEFT(RIGHT('Elegio-Electors'!M107,2),1)="O",'Elegio-Electors'!M107,""))</f>
        <v/>
      </c>
      <c r="F108" s="65">
        <f>'Elegio-Electors'!E107</f>
        <v>0</v>
      </c>
      <c r="G108" s="65" t="e">
        <f>IF(INDEX('Liste du personnel'!X:Y,MATCH(F108,'Liste du personnel'!X:X,0),2)*1=1,"OUI","NON")</f>
        <v>#N/A</v>
      </c>
      <c r="I108" s="89" t="e">
        <f t="shared" si="7"/>
        <v>#N/A</v>
      </c>
      <c r="J108" s="65" t="e">
        <f t="shared" si="8"/>
        <v>#N/A</v>
      </c>
      <c r="K108" s="65" t="e">
        <f t="shared" si="9"/>
        <v>#N/A</v>
      </c>
      <c r="M108" s="90" t="e">
        <f t="shared" si="10"/>
        <v>#N/A</v>
      </c>
      <c r="N108" s="65" t="e">
        <f t="shared" si="11"/>
        <v>#N/A</v>
      </c>
      <c r="O108" s="65" t="e">
        <f t="shared" si="12"/>
        <v>#N/A</v>
      </c>
      <c r="P108" s="90" t="e">
        <f t="shared" si="13"/>
        <v>#N/A</v>
      </c>
    </row>
    <row r="109" spans="1:16" x14ac:dyDescent="0.25">
      <c r="A109" s="65">
        <f>'Elegio-Electors'!C108</f>
        <v>0</v>
      </c>
      <c r="B109" s="65">
        <f>'Elegio-Electors'!B108</f>
        <v>0</v>
      </c>
      <c r="C109" s="65">
        <f>IF(Procédure!$C$33=2,'Elegio-Electors'!D108,Procédure!$C$33)</f>
        <v>0</v>
      </c>
      <c r="D109" s="65" t="str">
        <f>IF(LEFT(RIGHT('Elegio-Electors'!L108,2),1)="C",'Elegio-Electors'!L108,IF(LEFT(RIGHT('Elegio-Electors'!M108,2),1)="C",'Elegio-Electors'!M108,""))</f>
        <v/>
      </c>
      <c r="E109" s="65" t="str">
        <f>IF(LEFT(RIGHT('Elegio-Electors'!L108,2),1)="O",'Elegio-Electors'!L108,IF(LEFT(RIGHT('Elegio-Electors'!M108,2),1)="O",'Elegio-Electors'!M108,""))</f>
        <v/>
      </c>
      <c r="F109" s="65">
        <f>'Elegio-Electors'!E108</f>
        <v>0</v>
      </c>
      <c r="G109" s="65" t="e">
        <f>IF(INDEX('Liste du personnel'!X:Y,MATCH(F109,'Liste du personnel'!X:X,0),2)*1=1,"OUI","NON")</f>
        <v>#N/A</v>
      </c>
      <c r="I109" s="89" t="e">
        <f t="shared" si="7"/>
        <v>#N/A</v>
      </c>
      <c r="J109" s="65" t="e">
        <f t="shared" si="8"/>
        <v>#N/A</v>
      </c>
      <c r="K109" s="65" t="e">
        <f t="shared" si="9"/>
        <v>#N/A</v>
      </c>
      <c r="M109" s="90" t="e">
        <f t="shared" si="10"/>
        <v>#N/A</v>
      </c>
      <c r="N109" s="65" t="e">
        <f t="shared" si="11"/>
        <v>#N/A</v>
      </c>
      <c r="O109" s="65" t="e">
        <f t="shared" si="12"/>
        <v>#N/A</v>
      </c>
      <c r="P109" s="90" t="e">
        <f t="shared" si="13"/>
        <v>#N/A</v>
      </c>
    </row>
    <row r="110" spans="1:16" x14ac:dyDescent="0.25">
      <c r="A110" s="65">
        <f>'Elegio-Electors'!C109</f>
        <v>0</v>
      </c>
      <c r="B110" s="65">
        <f>'Elegio-Electors'!B109</f>
        <v>0</v>
      </c>
      <c r="C110" s="65">
        <f>IF(Procédure!$C$33=2,'Elegio-Electors'!D109,Procédure!$C$33)</f>
        <v>0</v>
      </c>
      <c r="D110" s="65" t="str">
        <f>IF(LEFT(RIGHT('Elegio-Electors'!L109,2),1)="C",'Elegio-Electors'!L109,IF(LEFT(RIGHT('Elegio-Electors'!M109,2),1)="C",'Elegio-Electors'!M109,""))</f>
        <v/>
      </c>
      <c r="E110" s="65" t="str">
        <f>IF(LEFT(RIGHT('Elegio-Electors'!L109,2),1)="O",'Elegio-Electors'!L109,IF(LEFT(RIGHT('Elegio-Electors'!M109,2),1)="O",'Elegio-Electors'!M109,""))</f>
        <v/>
      </c>
      <c r="F110" s="65">
        <f>'Elegio-Electors'!E109</f>
        <v>0</v>
      </c>
      <c r="G110" s="65" t="e">
        <f>IF(INDEX('Liste du personnel'!X:Y,MATCH(F110,'Liste du personnel'!X:X,0),2)*1=1,"OUI","NON")</f>
        <v>#N/A</v>
      </c>
      <c r="I110" s="89" t="e">
        <f t="shared" si="7"/>
        <v>#N/A</v>
      </c>
      <c r="J110" s="65" t="e">
        <f t="shared" si="8"/>
        <v>#N/A</v>
      </c>
      <c r="K110" s="65" t="e">
        <f t="shared" si="9"/>
        <v>#N/A</v>
      </c>
      <c r="M110" s="90" t="e">
        <f t="shared" si="10"/>
        <v>#N/A</v>
      </c>
      <c r="N110" s="65" t="e">
        <f t="shared" si="11"/>
        <v>#N/A</v>
      </c>
      <c r="O110" s="65" t="e">
        <f t="shared" si="12"/>
        <v>#N/A</v>
      </c>
      <c r="P110" s="90" t="e">
        <f t="shared" si="13"/>
        <v>#N/A</v>
      </c>
    </row>
    <row r="111" spans="1:16" x14ac:dyDescent="0.25">
      <c r="A111" s="65">
        <f>'Elegio-Electors'!C110</f>
        <v>0</v>
      </c>
      <c r="B111" s="65">
        <f>'Elegio-Electors'!B110</f>
        <v>0</v>
      </c>
      <c r="C111" s="65">
        <f>IF(Procédure!$C$33=2,'Elegio-Electors'!D110,Procédure!$C$33)</f>
        <v>0</v>
      </c>
      <c r="D111" s="65" t="str">
        <f>IF(LEFT(RIGHT('Elegio-Electors'!L110,2),1)="C",'Elegio-Electors'!L110,IF(LEFT(RIGHT('Elegio-Electors'!M110,2),1)="C",'Elegio-Electors'!M110,""))</f>
        <v/>
      </c>
      <c r="E111" s="65" t="str">
        <f>IF(LEFT(RIGHT('Elegio-Electors'!L110,2),1)="O",'Elegio-Electors'!L110,IF(LEFT(RIGHT('Elegio-Electors'!M110,2),1)="O",'Elegio-Electors'!M110,""))</f>
        <v/>
      </c>
      <c r="F111" s="65">
        <f>'Elegio-Electors'!E110</f>
        <v>0</v>
      </c>
      <c r="G111" s="65" t="e">
        <f>IF(INDEX('Liste du personnel'!X:Y,MATCH(F111,'Liste du personnel'!X:X,0),2)*1=1,"OUI","NON")</f>
        <v>#N/A</v>
      </c>
      <c r="I111" s="89" t="e">
        <f t="shared" si="7"/>
        <v>#N/A</v>
      </c>
      <c r="J111" s="65" t="e">
        <f t="shared" si="8"/>
        <v>#N/A</v>
      </c>
      <c r="K111" s="65" t="e">
        <f t="shared" si="9"/>
        <v>#N/A</v>
      </c>
      <c r="M111" s="90" t="e">
        <f t="shared" si="10"/>
        <v>#N/A</v>
      </c>
      <c r="N111" s="65" t="e">
        <f t="shared" si="11"/>
        <v>#N/A</v>
      </c>
      <c r="O111" s="65" t="e">
        <f t="shared" si="12"/>
        <v>#N/A</v>
      </c>
      <c r="P111" s="90" t="e">
        <f t="shared" si="13"/>
        <v>#N/A</v>
      </c>
    </row>
    <row r="112" spans="1:16" x14ac:dyDescent="0.25">
      <c r="A112" s="65">
        <f>'Elegio-Electors'!C111</f>
        <v>0</v>
      </c>
      <c r="B112" s="65">
        <f>'Elegio-Electors'!B111</f>
        <v>0</v>
      </c>
      <c r="C112" s="65">
        <f>IF(Procédure!$C$33=2,'Elegio-Electors'!D111,Procédure!$C$33)</f>
        <v>0</v>
      </c>
      <c r="D112" s="65" t="str">
        <f>IF(LEFT(RIGHT('Elegio-Electors'!L111,2),1)="C",'Elegio-Electors'!L111,IF(LEFT(RIGHT('Elegio-Electors'!M111,2),1)="C",'Elegio-Electors'!M111,""))</f>
        <v/>
      </c>
      <c r="E112" s="65" t="str">
        <f>IF(LEFT(RIGHT('Elegio-Electors'!L111,2),1)="O",'Elegio-Electors'!L111,IF(LEFT(RIGHT('Elegio-Electors'!M111,2),1)="O",'Elegio-Electors'!M111,""))</f>
        <v/>
      </c>
      <c r="F112" s="65">
        <f>'Elegio-Electors'!E111</f>
        <v>0</v>
      </c>
      <c r="G112" s="65" t="e">
        <f>IF(INDEX('Liste du personnel'!X:Y,MATCH(F112,'Liste du personnel'!X:X,0),2)*1=1,"OUI","NON")</f>
        <v>#N/A</v>
      </c>
      <c r="I112" s="89" t="e">
        <f t="shared" si="7"/>
        <v>#N/A</v>
      </c>
      <c r="J112" s="65" t="e">
        <f t="shared" si="8"/>
        <v>#N/A</v>
      </c>
      <c r="K112" s="65" t="e">
        <f t="shared" si="9"/>
        <v>#N/A</v>
      </c>
      <c r="M112" s="90" t="e">
        <f t="shared" si="10"/>
        <v>#N/A</v>
      </c>
      <c r="N112" s="65" t="e">
        <f t="shared" si="11"/>
        <v>#N/A</v>
      </c>
      <c r="O112" s="65" t="e">
        <f t="shared" si="12"/>
        <v>#N/A</v>
      </c>
      <c r="P112" s="90" t="e">
        <f t="shared" si="13"/>
        <v>#N/A</v>
      </c>
    </row>
    <row r="113" spans="1:16" x14ac:dyDescent="0.25">
      <c r="A113" s="65">
        <f>'Elegio-Electors'!C112</f>
        <v>0</v>
      </c>
      <c r="B113" s="65">
        <f>'Elegio-Electors'!B112</f>
        <v>0</v>
      </c>
      <c r="C113" s="65">
        <f>IF(Procédure!$C$33=2,'Elegio-Electors'!D112,Procédure!$C$33)</f>
        <v>0</v>
      </c>
      <c r="D113" s="65" t="str">
        <f>IF(LEFT(RIGHT('Elegio-Electors'!L112,2),1)="C",'Elegio-Electors'!L112,IF(LEFT(RIGHT('Elegio-Electors'!M112,2),1)="C",'Elegio-Electors'!M112,""))</f>
        <v/>
      </c>
      <c r="E113" s="65" t="str">
        <f>IF(LEFT(RIGHT('Elegio-Electors'!L112,2),1)="O",'Elegio-Electors'!L112,IF(LEFT(RIGHT('Elegio-Electors'!M112,2),1)="O",'Elegio-Electors'!M112,""))</f>
        <v/>
      </c>
      <c r="F113" s="65">
        <f>'Elegio-Electors'!E112</f>
        <v>0</v>
      </c>
      <c r="G113" s="65" t="e">
        <f>IF(INDEX('Liste du personnel'!X:Y,MATCH(F113,'Liste du personnel'!X:X,0),2)*1=1,"OUI","NON")</f>
        <v>#N/A</v>
      </c>
      <c r="I113" s="89" t="e">
        <f t="shared" si="7"/>
        <v>#N/A</v>
      </c>
      <c r="J113" s="65" t="e">
        <f t="shared" si="8"/>
        <v>#N/A</v>
      </c>
      <c r="K113" s="65" t="e">
        <f t="shared" si="9"/>
        <v>#N/A</v>
      </c>
      <c r="M113" s="90" t="e">
        <f t="shared" si="10"/>
        <v>#N/A</v>
      </c>
      <c r="N113" s="65" t="e">
        <f t="shared" si="11"/>
        <v>#N/A</v>
      </c>
      <c r="O113" s="65" t="e">
        <f t="shared" si="12"/>
        <v>#N/A</v>
      </c>
      <c r="P113" s="90" t="e">
        <f t="shared" si="13"/>
        <v>#N/A</v>
      </c>
    </row>
    <row r="114" spans="1:16" x14ac:dyDescent="0.25">
      <c r="A114" s="65">
        <f>'Elegio-Electors'!C113</f>
        <v>0</v>
      </c>
      <c r="B114" s="65">
        <f>'Elegio-Electors'!B113</f>
        <v>0</v>
      </c>
      <c r="C114" s="65">
        <f>IF(Procédure!$C$33=2,'Elegio-Electors'!D113,Procédure!$C$33)</f>
        <v>0</v>
      </c>
      <c r="D114" s="65" t="str">
        <f>IF(LEFT(RIGHT('Elegio-Electors'!L113,2),1)="C",'Elegio-Electors'!L113,IF(LEFT(RIGHT('Elegio-Electors'!M113,2),1)="C",'Elegio-Electors'!M113,""))</f>
        <v/>
      </c>
      <c r="E114" s="65" t="str">
        <f>IF(LEFT(RIGHT('Elegio-Electors'!L113,2),1)="O",'Elegio-Electors'!L113,IF(LEFT(RIGHT('Elegio-Electors'!M113,2),1)="O",'Elegio-Electors'!M113,""))</f>
        <v/>
      </c>
      <c r="F114" s="65">
        <f>'Elegio-Electors'!E113</f>
        <v>0</v>
      </c>
      <c r="G114" s="65" t="e">
        <f>IF(INDEX('Liste du personnel'!X:Y,MATCH(F114,'Liste du personnel'!X:X,0),2)*1=1,"OUI","NON")</f>
        <v>#N/A</v>
      </c>
      <c r="I114" s="89" t="e">
        <f t="shared" si="7"/>
        <v>#N/A</v>
      </c>
      <c r="J114" s="65" t="e">
        <f t="shared" si="8"/>
        <v>#N/A</v>
      </c>
      <c r="K114" s="65" t="e">
        <f t="shared" si="9"/>
        <v>#N/A</v>
      </c>
      <c r="M114" s="90" t="e">
        <f t="shared" si="10"/>
        <v>#N/A</v>
      </c>
      <c r="N114" s="65" t="e">
        <f t="shared" si="11"/>
        <v>#N/A</v>
      </c>
      <c r="O114" s="65" t="e">
        <f t="shared" si="12"/>
        <v>#N/A</v>
      </c>
      <c r="P114" s="90" t="e">
        <f t="shared" si="13"/>
        <v>#N/A</v>
      </c>
    </row>
    <row r="115" spans="1:16" x14ac:dyDescent="0.25">
      <c r="A115" s="65">
        <f>'Elegio-Electors'!C114</f>
        <v>0</v>
      </c>
      <c r="B115" s="65">
        <f>'Elegio-Electors'!B114</f>
        <v>0</v>
      </c>
      <c r="C115" s="65">
        <f>IF(Procédure!$C$33=2,'Elegio-Electors'!D114,Procédure!$C$33)</f>
        <v>0</v>
      </c>
      <c r="D115" s="65" t="str">
        <f>IF(LEFT(RIGHT('Elegio-Electors'!L114,2),1)="C",'Elegio-Electors'!L114,IF(LEFT(RIGHT('Elegio-Electors'!M114,2),1)="C",'Elegio-Electors'!M114,""))</f>
        <v/>
      </c>
      <c r="E115" s="65" t="str">
        <f>IF(LEFT(RIGHT('Elegio-Electors'!L114,2),1)="O",'Elegio-Electors'!L114,IF(LEFT(RIGHT('Elegio-Electors'!M114,2),1)="O",'Elegio-Electors'!M114,""))</f>
        <v/>
      </c>
      <c r="F115" s="65">
        <f>'Elegio-Electors'!E114</f>
        <v>0</v>
      </c>
      <c r="G115" s="65" t="e">
        <f>IF(INDEX('Liste du personnel'!X:Y,MATCH(F115,'Liste du personnel'!X:X,0),2)*1=1,"OUI","NON")</f>
        <v>#N/A</v>
      </c>
      <c r="I115" s="89" t="e">
        <f t="shared" si="7"/>
        <v>#N/A</v>
      </c>
      <c r="J115" s="65" t="e">
        <f t="shared" si="8"/>
        <v>#N/A</v>
      </c>
      <c r="K115" s="65" t="e">
        <f t="shared" si="9"/>
        <v>#N/A</v>
      </c>
      <c r="M115" s="90" t="e">
        <f t="shared" si="10"/>
        <v>#N/A</v>
      </c>
      <c r="N115" s="65" t="e">
        <f t="shared" si="11"/>
        <v>#N/A</v>
      </c>
      <c r="O115" s="65" t="e">
        <f t="shared" si="12"/>
        <v>#N/A</v>
      </c>
      <c r="P115" s="90" t="e">
        <f t="shared" si="13"/>
        <v>#N/A</v>
      </c>
    </row>
    <row r="116" spans="1:16" x14ac:dyDescent="0.25">
      <c r="A116" s="65">
        <f>'Elegio-Electors'!C115</f>
        <v>0</v>
      </c>
      <c r="B116" s="65">
        <f>'Elegio-Electors'!B115</f>
        <v>0</v>
      </c>
      <c r="C116" s="65">
        <f>IF(Procédure!$C$33=2,'Elegio-Electors'!D115,Procédure!$C$33)</f>
        <v>0</v>
      </c>
      <c r="D116" s="65" t="str">
        <f>IF(LEFT(RIGHT('Elegio-Electors'!L115,2),1)="C",'Elegio-Electors'!L115,IF(LEFT(RIGHT('Elegio-Electors'!M115,2),1)="C",'Elegio-Electors'!M115,""))</f>
        <v/>
      </c>
      <c r="E116" s="65" t="str">
        <f>IF(LEFT(RIGHT('Elegio-Electors'!L115,2),1)="O",'Elegio-Electors'!L115,IF(LEFT(RIGHT('Elegio-Electors'!M115,2),1)="O",'Elegio-Electors'!M115,""))</f>
        <v/>
      </c>
      <c r="F116" s="65">
        <f>'Elegio-Electors'!E115</f>
        <v>0</v>
      </c>
      <c r="G116" s="65" t="e">
        <f>IF(INDEX('Liste du personnel'!X:Y,MATCH(F116,'Liste du personnel'!X:X,0),2)*1=1,"OUI","NON")</f>
        <v>#N/A</v>
      </c>
      <c r="I116" s="89" t="e">
        <f t="shared" si="7"/>
        <v>#N/A</v>
      </c>
      <c r="J116" s="65" t="e">
        <f t="shared" si="8"/>
        <v>#N/A</v>
      </c>
      <c r="K116" s="65" t="e">
        <f t="shared" si="9"/>
        <v>#N/A</v>
      </c>
      <c r="M116" s="90" t="e">
        <f t="shared" si="10"/>
        <v>#N/A</v>
      </c>
      <c r="N116" s="65" t="e">
        <f t="shared" si="11"/>
        <v>#N/A</v>
      </c>
      <c r="O116" s="65" t="e">
        <f t="shared" si="12"/>
        <v>#N/A</v>
      </c>
      <c r="P116" s="90" t="e">
        <f t="shared" si="13"/>
        <v>#N/A</v>
      </c>
    </row>
    <row r="117" spans="1:16" x14ac:dyDescent="0.25">
      <c r="A117" s="65">
        <f>'Elegio-Electors'!C116</f>
        <v>0</v>
      </c>
      <c r="B117" s="65">
        <f>'Elegio-Electors'!B116</f>
        <v>0</v>
      </c>
      <c r="C117" s="65">
        <f>IF(Procédure!$C$33=2,'Elegio-Electors'!D116,Procédure!$C$33)</f>
        <v>0</v>
      </c>
      <c r="D117" s="65" t="str">
        <f>IF(LEFT(RIGHT('Elegio-Electors'!L116,2),1)="C",'Elegio-Electors'!L116,IF(LEFT(RIGHT('Elegio-Electors'!M116,2),1)="C",'Elegio-Electors'!M116,""))</f>
        <v/>
      </c>
      <c r="E117" s="65" t="str">
        <f>IF(LEFT(RIGHT('Elegio-Electors'!L116,2),1)="O",'Elegio-Electors'!L116,IF(LEFT(RIGHT('Elegio-Electors'!M116,2),1)="O",'Elegio-Electors'!M116,""))</f>
        <v/>
      </c>
      <c r="F117" s="65">
        <f>'Elegio-Electors'!E116</f>
        <v>0</v>
      </c>
      <c r="G117" s="65" t="e">
        <f>IF(INDEX('Liste du personnel'!X:Y,MATCH(F117,'Liste du personnel'!X:X,0),2)*1=1,"OUI","NON")</f>
        <v>#N/A</v>
      </c>
      <c r="I117" s="89" t="e">
        <f t="shared" si="7"/>
        <v>#N/A</v>
      </c>
      <c r="J117" s="65" t="e">
        <f t="shared" si="8"/>
        <v>#N/A</v>
      </c>
      <c r="K117" s="65" t="e">
        <f t="shared" si="9"/>
        <v>#N/A</v>
      </c>
      <c r="M117" s="90" t="e">
        <f t="shared" si="10"/>
        <v>#N/A</v>
      </c>
      <c r="N117" s="65" t="e">
        <f t="shared" si="11"/>
        <v>#N/A</v>
      </c>
      <c r="O117" s="65" t="e">
        <f t="shared" si="12"/>
        <v>#N/A</v>
      </c>
      <c r="P117" s="90" t="e">
        <f t="shared" si="13"/>
        <v>#N/A</v>
      </c>
    </row>
    <row r="118" spans="1:16" x14ac:dyDescent="0.25">
      <c r="A118" s="65">
        <f>'Elegio-Electors'!C117</f>
        <v>0</v>
      </c>
      <c r="B118" s="65">
        <f>'Elegio-Electors'!B117</f>
        <v>0</v>
      </c>
      <c r="C118" s="65">
        <f>IF(Procédure!$C$33=2,'Elegio-Electors'!D117,Procédure!$C$33)</f>
        <v>0</v>
      </c>
      <c r="D118" s="65" t="str">
        <f>IF(LEFT(RIGHT('Elegio-Electors'!L117,2),1)="C",'Elegio-Electors'!L117,IF(LEFT(RIGHT('Elegio-Electors'!M117,2),1)="C",'Elegio-Electors'!M117,""))</f>
        <v/>
      </c>
      <c r="E118" s="65" t="str">
        <f>IF(LEFT(RIGHT('Elegio-Electors'!L117,2),1)="O",'Elegio-Electors'!L117,IF(LEFT(RIGHT('Elegio-Electors'!M117,2),1)="O",'Elegio-Electors'!M117,""))</f>
        <v/>
      </c>
      <c r="F118" s="65">
        <f>'Elegio-Electors'!E117</f>
        <v>0</v>
      </c>
      <c r="G118" s="65" t="e">
        <f>IF(INDEX('Liste du personnel'!X:Y,MATCH(F118,'Liste du personnel'!X:X,0),2)*1=1,"OUI","NON")</f>
        <v>#N/A</v>
      </c>
      <c r="I118" s="89" t="e">
        <f t="shared" si="7"/>
        <v>#N/A</v>
      </c>
      <c r="J118" s="65" t="e">
        <f t="shared" si="8"/>
        <v>#N/A</v>
      </c>
      <c r="K118" s="65" t="e">
        <f t="shared" si="9"/>
        <v>#N/A</v>
      </c>
      <c r="M118" s="90" t="e">
        <f t="shared" si="10"/>
        <v>#N/A</v>
      </c>
      <c r="N118" s="65" t="e">
        <f t="shared" si="11"/>
        <v>#N/A</v>
      </c>
      <c r="O118" s="65" t="e">
        <f t="shared" si="12"/>
        <v>#N/A</v>
      </c>
      <c r="P118" s="90" t="e">
        <f t="shared" si="13"/>
        <v>#N/A</v>
      </c>
    </row>
    <row r="119" spans="1:16" x14ac:dyDescent="0.25">
      <c r="A119" s="65">
        <f>'Elegio-Electors'!C118</f>
        <v>0</v>
      </c>
      <c r="B119" s="65">
        <f>'Elegio-Electors'!B118</f>
        <v>0</v>
      </c>
      <c r="C119" s="65">
        <f>IF(Procédure!$C$33=2,'Elegio-Electors'!D118,Procédure!$C$33)</f>
        <v>0</v>
      </c>
      <c r="D119" s="65" t="str">
        <f>IF(LEFT(RIGHT('Elegio-Electors'!L118,2),1)="C",'Elegio-Electors'!L118,IF(LEFT(RIGHT('Elegio-Electors'!M118,2),1)="C",'Elegio-Electors'!M118,""))</f>
        <v/>
      </c>
      <c r="E119" s="65" t="str">
        <f>IF(LEFT(RIGHT('Elegio-Electors'!L118,2),1)="O",'Elegio-Electors'!L118,IF(LEFT(RIGHT('Elegio-Electors'!M118,2),1)="O",'Elegio-Electors'!M118,""))</f>
        <v/>
      </c>
      <c r="F119" s="65">
        <f>'Elegio-Electors'!E118</f>
        <v>0</v>
      </c>
      <c r="G119" s="65" t="e">
        <f>IF(INDEX('Liste du personnel'!X:Y,MATCH(F119,'Liste du personnel'!X:X,0),2)*1=1,"OUI","NON")</f>
        <v>#N/A</v>
      </c>
      <c r="I119" s="89" t="e">
        <f t="shared" si="7"/>
        <v>#N/A</v>
      </c>
      <c r="J119" s="65" t="e">
        <f t="shared" si="8"/>
        <v>#N/A</v>
      </c>
      <c r="K119" s="65" t="e">
        <f t="shared" si="9"/>
        <v>#N/A</v>
      </c>
      <c r="M119" s="90" t="e">
        <f t="shared" si="10"/>
        <v>#N/A</v>
      </c>
      <c r="N119" s="65" t="e">
        <f t="shared" si="11"/>
        <v>#N/A</v>
      </c>
      <c r="O119" s="65" t="e">
        <f t="shared" si="12"/>
        <v>#N/A</v>
      </c>
      <c r="P119" s="90" t="e">
        <f t="shared" si="13"/>
        <v>#N/A</v>
      </c>
    </row>
    <row r="120" spans="1:16" x14ac:dyDescent="0.25">
      <c r="A120" s="65">
        <f>'Elegio-Electors'!C119</f>
        <v>0</v>
      </c>
      <c r="B120" s="65">
        <f>'Elegio-Electors'!B119</f>
        <v>0</v>
      </c>
      <c r="C120" s="65">
        <f>IF(Procédure!$C$33=2,'Elegio-Electors'!D119,Procédure!$C$33)</f>
        <v>0</v>
      </c>
      <c r="D120" s="65" t="str">
        <f>IF(LEFT(RIGHT('Elegio-Electors'!L119,2),1)="C",'Elegio-Electors'!L119,IF(LEFT(RIGHT('Elegio-Electors'!M119,2),1)="C",'Elegio-Electors'!M119,""))</f>
        <v/>
      </c>
      <c r="E120" s="65" t="str">
        <f>IF(LEFT(RIGHT('Elegio-Electors'!L119,2),1)="O",'Elegio-Electors'!L119,IF(LEFT(RIGHT('Elegio-Electors'!M119,2),1)="O",'Elegio-Electors'!M119,""))</f>
        <v/>
      </c>
      <c r="F120" s="65">
        <f>'Elegio-Electors'!E119</f>
        <v>0</v>
      </c>
      <c r="G120" s="65" t="e">
        <f>IF(INDEX('Liste du personnel'!X:Y,MATCH(F120,'Liste du personnel'!X:X,0),2)*1=1,"OUI","NON")</f>
        <v>#N/A</v>
      </c>
      <c r="I120" s="89" t="e">
        <f t="shared" si="7"/>
        <v>#N/A</v>
      </c>
      <c r="J120" s="65" t="e">
        <f t="shared" si="8"/>
        <v>#N/A</v>
      </c>
      <c r="K120" s="65" t="e">
        <f t="shared" si="9"/>
        <v>#N/A</v>
      </c>
      <c r="M120" s="90" t="e">
        <f t="shared" si="10"/>
        <v>#N/A</v>
      </c>
      <c r="N120" s="65" t="e">
        <f t="shared" si="11"/>
        <v>#N/A</v>
      </c>
      <c r="O120" s="65" t="e">
        <f t="shared" si="12"/>
        <v>#N/A</v>
      </c>
      <c r="P120" s="90" t="e">
        <f t="shared" si="13"/>
        <v>#N/A</v>
      </c>
    </row>
    <row r="121" spans="1:16" x14ac:dyDescent="0.25">
      <c r="A121" s="65">
        <f>'Elegio-Electors'!C120</f>
        <v>0</v>
      </c>
      <c r="B121" s="65">
        <f>'Elegio-Electors'!B120</f>
        <v>0</v>
      </c>
      <c r="C121" s="65">
        <f>IF(Procédure!$C$33=2,'Elegio-Electors'!D120,Procédure!$C$33)</f>
        <v>0</v>
      </c>
      <c r="D121" s="65" t="str">
        <f>IF(LEFT(RIGHT('Elegio-Electors'!L120,2),1)="C",'Elegio-Electors'!L120,IF(LEFT(RIGHT('Elegio-Electors'!M120,2),1)="C",'Elegio-Electors'!M120,""))</f>
        <v/>
      </c>
      <c r="E121" s="65" t="str">
        <f>IF(LEFT(RIGHT('Elegio-Electors'!L120,2),1)="O",'Elegio-Electors'!L120,IF(LEFT(RIGHT('Elegio-Electors'!M120,2),1)="O",'Elegio-Electors'!M120,""))</f>
        <v/>
      </c>
      <c r="F121" s="65">
        <f>'Elegio-Electors'!E120</f>
        <v>0</v>
      </c>
      <c r="G121" s="65" t="e">
        <f>IF(INDEX('Liste du personnel'!X:Y,MATCH(F121,'Liste du personnel'!X:X,0),2)*1=1,"OUI","NON")</f>
        <v>#N/A</v>
      </c>
      <c r="I121" s="89" t="e">
        <f t="shared" si="7"/>
        <v>#N/A</v>
      </c>
      <c r="J121" s="65" t="e">
        <f t="shared" si="8"/>
        <v>#N/A</v>
      </c>
      <c r="K121" s="65" t="e">
        <f t="shared" si="9"/>
        <v>#N/A</v>
      </c>
      <c r="M121" s="90" t="e">
        <f t="shared" si="10"/>
        <v>#N/A</v>
      </c>
      <c r="N121" s="65" t="e">
        <f t="shared" si="11"/>
        <v>#N/A</v>
      </c>
      <c r="O121" s="65" t="e">
        <f t="shared" si="12"/>
        <v>#N/A</v>
      </c>
      <c r="P121" s="90" t="e">
        <f t="shared" si="13"/>
        <v>#N/A</v>
      </c>
    </row>
    <row r="122" spans="1:16" x14ac:dyDescent="0.25">
      <c r="A122" s="65">
        <f>'Elegio-Electors'!C121</f>
        <v>0</v>
      </c>
      <c r="B122" s="65">
        <f>'Elegio-Electors'!B121</f>
        <v>0</v>
      </c>
      <c r="C122" s="65">
        <f>IF(Procédure!$C$33=2,'Elegio-Electors'!D121,Procédure!$C$33)</f>
        <v>0</v>
      </c>
      <c r="D122" s="65" t="str">
        <f>IF(LEFT(RIGHT('Elegio-Electors'!L121,2),1)="C",'Elegio-Electors'!L121,IF(LEFT(RIGHT('Elegio-Electors'!M121,2),1)="C",'Elegio-Electors'!M121,""))</f>
        <v/>
      </c>
      <c r="E122" s="65" t="str">
        <f>IF(LEFT(RIGHT('Elegio-Electors'!L121,2),1)="O",'Elegio-Electors'!L121,IF(LEFT(RIGHT('Elegio-Electors'!M121,2),1)="O",'Elegio-Electors'!M121,""))</f>
        <v/>
      </c>
      <c r="F122" s="65">
        <f>'Elegio-Electors'!E121</f>
        <v>0</v>
      </c>
      <c r="G122" s="65" t="e">
        <f>IF(INDEX('Liste du personnel'!X:Y,MATCH(F122,'Liste du personnel'!X:X,0),2)*1=1,"OUI","NON")</f>
        <v>#N/A</v>
      </c>
      <c r="I122" s="89" t="e">
        <f t="shared" si="7"/>
        <v>#N/A</v>
      </c>
      <c r="J122" s="65" t="e">
        <f t="shared" si="8"/>
        <v>#N/A</v>
      </c>
      <c r="K122" s="65" t="e">
        <f t="shared" si="9"/>
        <v>#N/A</v>
      </c>
      <c r="M122" s="90" t="e">
        <f t="shared" si="10"/>
        <v>#N/A</v>
      </c>
      <c r="N122" s="65" t="e">
        <f t="shared" si="11"/>
        <v>#N/A</v>
      </c>
      <c r="O122" s="65" t="e">
        <f t="shared" si="12"/>
        <v>#N/A</v>
      </c>
      <c r="P122" s="90" t="e">
        <f t="shared" si="13"/>
        <v>#N/A</v>
      </c>
    </row>
    <row r="123" spans="1:16" x14ac:dyDescent="0.25">
      <c r="A123" s="65">
        <f>'Elegio-Electors'!C122</f>
        <v>0</v>
      </c>
      <c r="B123" s="65">
        <f>'Elegio-Electors'!B122</f>
        <v>0</v>
      </c>
      <c r="C123" s="65">
        <f>IF(Procédure!$C$33=2,'Elegio-Electors'!D122,Procédure!$C$33)</f>
        <v>0</v>
      </c>
      <c r="D123" s="65" t="str">
        <f>IF(LEFT(RIGHT('Elegio-Electors'!L122,2),1)="C",'Elegio-Electors'!L122,IF(LEFT(RIGHT('Elegio-Electors'!M122,2),1)="C",'Elegio-Electors'!M122,""))</f>
        <v/>
      </c>
      <c r="E123" s="65" t="str">
        <f>IF(LEFT(RIGHT('Elegio-Electors'!L122,2),1)="O",'Elegio-Electors'!L122,IF(LEFT(RIGHT('Elegio-Electors'!M122,2),1)="O",'Elegio-Electors'!M122,""))</f>
        <v/>
      </c>
      <c r="F123" s="65">
        <f>'Elegio-Electors'!E122</f>
        <v>0</v>
      </c>
      <c r="G123" s="65" t="e">
        <f>IF(INDEX('Liste du personnel'!X:Y,MATCH(F123,'Liste du personnel'!X:X,0),2)*1=1,"OUI","NON")</f>
        <v>#N/A</v>
      </c>
      <c r="I123" s="89" t="e">
        <f t="shared" si="7"/>
        <v>#N/A</v>
      </c>
      <c r="J123" s="65" t="e">
        <f t="shared" si="8"/>
        <v>#N/A</v>
      </c>
      <c r="K123" s="65" t="e">
        <f t="shared" si="9"/>
        <v>#N/A</v>
      </c>
      <c r="M123" s="90" t="e">
        <f t="shared" si="10"/>
        <v>#N/A</v>
      </c>
      <c r="N123" s="65" t="e">
        <f t="shared" si="11"/>
        <v>#N/A</v>
      </c>
      <c r="O123" s="65" t="e">
        <f t="shared" si="12"/>
        <v>#N/A</v>
      </c>
      <c r="P123" s="90" t="e">
        <f t="shared" si="13"/>
        <v>#N/A</v>
      </c>
    </row>
    <row r="124" spans="1:16" x14ac:dyDescent="0.25">
      <c r="A124" s="65">
        <f>'Elegio-Electors'!C123</f>
        <v>0</v>
      </c>
      <c r="B124" s="65">
        <f>'Elegio-Electors'!B123</f>
        <v>0</v>
      </c>
      <c r="C124" s="65">
        <f>IF(Procédure!$C$33=2,'Elegio-Electors'!D123,Procédure!$C$33)</f>
        <v>0</v>
      </c>
      <c r="D124" s="65" t="str">
        <f>IF(LEFT(RIGHT('Elegio-Electors'!L123,2),1)="C",'Elegio-Electors'!L123,IF(LEFT(RIGHT('Elegio-Electors'!M123,2),1)="C",'Elegio-Electors'!M123,""))</f>
        <v/>
      </c>
      <c r="E124" s="65" t="str">
        <f>IF(LEFT(RIGHT('Elegio-Electors'!L123,2),1)="O",'Elegio-Electors'!L123,IF(LEFT(RIGHT('Elegio-Electors'!M123,2),1)="O",'Elegio-Electors'!M123,""))</f>
        <v/>
      </c>
      <c r="F124" s="65">
        <f>'Elegio-Electors'!E123</f>
        <v>0</v>
      </c>
      <c r="G124" s="65" t="e">
        <f>IF(INDEX('Liste du personnel'!X:Y,MATCH(F124,'Liste du personnel'!X:X,0),2)*1=1,"OUI","NON")</f>
        <v>#N/A</v>
      </c>
      <c r="I124" s="89" t="e">
        <f t="shared" si="7"/>
        <v>#N/A</v>
      </c>
      <c r="J124" s="65" t="e">
        <f t="shared" si="8"/>
        <v>#N/A</v>
      </c>
      <c r="K124" s="65" t="e">
        <f t="shared" si="9"/>
        <v>#N/A</v>
      </c>
      <c r="M124" s="90" t="e">
        <f t="shared" si="10"/>
        <v>#N/A</v>
      </c>
      <c r="N124" s="65" t="e">
        <f t="shared" si="11"/>
        <v>#N/A</v>
      </c>
      <c r="O124" s="65" t="e">
        <f t="shared" si="12"/>
        <v>#N/A</v>
      </c>
      <c r="P124" s="90" t="e">
        <f t="shared" si="13"/>
        <v>#N/A</v>
      </c>
    </row>
    <row r="125" spans="1:16" x14ac:dyDescent="0.25">
      <c r="A125" s="65">
        <f>'Elegio-Electors'!C124</f>
        <v>0</v>
      </c>
      <c r="B125" s="65">
        <f>'Elegio-Electors'!B124</f>
        <v>0</v>
      </c>
      <c r="C125" s="65">
        <f>IF(Procédure!$C$33=2,'Elegio-Electors'!D124,Procédure!$C$33)</f>
        <v>0</v>
      </c>
      <c r="D125" s="65" t="str">
        <f>IF(LEFT(RIGHT('Elegio-Electors'!L124,2),1)="C",'Elegio-Electors'!L124,IF(LEFT(RIGHT('Elegio-Electors'!M124,2),1)="C",'Elegio-Electors'!M124,""))</f>
        <v/>
      </c>
      <c r="E125" s="65" t="str">
        <f>IF(LEFT(RIGHT('Elegio-Electors'!L124,2),1)="O",'Elegio-Electors'!L124,IF(LEFT(RIGHT('Elegio-Electors'!M124,2),1)="O",'Elegio-Electors'!M124,""))</f>
        <v/>
      </c>
      <c r="F125" s="65">
        <f>'Elegio-Electors'!E124</f>
        <v>0</v>
      </c>
      <c r="G125" s="65" t="e">
        <f>IF(INDEX('Liste du personnel'!X:Y,MATCH(F125,'Liste du personnel'!X:X,0),2)*1=1,"OUI","NON")</f>
        <v>#N/A</v>
      </c>
      <c r="I125" s="89" t="e">
        <f t="shared" si="7"/>
        <v>#N/A</v>
      </c>
      <c r="J125" s="65" t="e">
        <f t="shared" si="8"/>
        <v>#N/A</v>
      </c>
      <c r="K125" s="65" t="e">
        <f t="shared" si="9"/>
        <v>#N/A</v>
      </c>
      <c r="M125" s="90" t="e">
        <f t="shared" si="10"/>
        <v>#N/A</v>
      </c>
      <c r="N125" s="65" t="e">
        <f t="shared" si="11"/>
        <v>#N/A</v>
      </c>
      <c r="O125" s="65" t="e">
        <f t="shared" si="12"/>
        <v>#N/A</v>
      </c>
      <c r="P125" s="90" t="e">
        <f t="shared" si="13"/>
        <v>#N/A</v>
      </c>
    </row>
    <row r="126" spans="1:16" x14ac:dyDescent="0.25">
      <c r="A126" s="65">
        <f>'Elegio-Electors'!C125</f>
        <v>0</v>
      </c>
      <c r="B126" s="65">
        <f>'Elegio-Electors'!B125</f>
        <v>0</v>
      </c>
      <c r="C126" s="65">
        <f>IF(Procédure!$C$33=2,'Elegio-Electors'!D125,Procédure!$C$33)</f>
        <v>0</v>
      </c>
      <c r="D126" s="65" t="str">
        <f>IF(LEFT(RIGHT('Elegio-Electors'!L125,2),1)="C",'Elegio-Electors'!L125,IF(LEFT(RIGHT('Elegio-Electors'!M125,2),1)="C",'Elegio-Electors'!M125,""))</f>
        <v/>
      </c>
      <c r="E126" s="65" t="str">
        <f>IF(LEFT(RIGHT('Elegio-Electors'!L125,2),1)="O",'Elegio-Electors'!L125,IF(LEFT(RIGHT('Elegio-Electors'!M125,2),1)="O",'Elegio-Electors'!M125,""))</f>
        <v/>
      </c>
      <c r="F126" s="65">
        <f>'Elegio-Electors'!E125</f>
        <v>0</v>
      </c>
      <c r="G126" s="65" t="e">
        <f>IF(INDEX('Liste du personnel'!X:Y,MATCH(F126,'Liste du personnel'!X:X,0),2)*1=1,"OUI","NON")</f>
        <v>#N/A</v>
      </c>
      <c r="I126" s="89" t="e">
        <f t="shared" si="7"/>
        <v>#N/A</v>
      </c>
      <c r="J126" s="65" t="e">
        <f t="shared" si="8"/>
        <v>#N/A</v>
      </c>
      <c r="K126" s="65" t="e">
        <f t="shared" si="9"/>
        <v>#N/A</v>
      </c>
      <c r="M126" s="90" t="e">
        <f t="shared" si="10"/>
        <v>#N/A</v>
      </c>
      <c r="N126" s="65" t="e">
        <f t="shared" si="11"/>
        <v>#N/A</v>
      </c>
      <c r="O126" s="65" t="e">
        <f t="shared" si="12"/>
        <v>#N/A</v>
      </c>
      <c r="P126" s="90" t="e">
        <f t="shared" si="13"/>
        <v>#N/A</v>
      </c>
    </row>
    <row r="127" spans="1:16" x14ac:dyDescent="0.25">
      <c r="A127" s="65">
        <f>'Elegio-Electors'!C126</f>
        <v>0</v>
      </c>
      <c r="B127" s="65">
        <f>'Elegio-Electors'!B126</f>
        <v>0</v>
      </c>
      <c r="C127" s="65">
        <f>IF(Procédure!$C$33=2,'Elegio-Electors'!D126,Procédure!$C$33)</f>
        <v>0</v>
      </c>
      <c r="D127" s="65" t="str">
        <f>IF(LEFT(RIGHT('Elegio-Electors'!L126,2),1)="C",'Elegio-Electors'!L126,IF(LEFT(RIGHT('Elegio-Electors'!M126,2),1)="C",'Elegio-Electors'!M126,""))</f>
        <v/>
      </c>
      <c r="E127" s="65" t="str">
        <f>IF(LEFT(RIGHT('Elegio-Electors'!L126,2),1)="O",'Elegio-Electors'!L126,IF(LEFT(RIGHT('Elegio-Electors'!M126,2),1)="O",'Elegio-Electors'!M126,""))</f>
        <v/>
      </c>
      <c r="F127" s="65">
        <f>'Elegio-Electors'!E126</f>
        <v>0</v>
      </c>
      <c r="G127" s="65" t="e">
        <f>IF(INDEX('Liste du personnel'!X:Y,MATCH(F127,'Liste du personnel'!X:X,0),2)*1=1,"OUI","NON")</f>
        <v>#N/A</v>
      </c>
      <c r="I127" s="89" t="e">
        <f t="shared" si="7"/>
        <v>#N/A</v>
      </c>
      <c r="J127" s="65" t="e">
        <f t="shared" si="8"/>
        <v>#N/A</v>
      </c>
      <c r="K127" s="65" t="e">
        <f t="shared" si="9"/>
        <v>#N/A</v>
      </c>
      <c r="M127" s="90" t="e">
        <f t="shared" si="10"/>
        <v>#N/A</v>
      </c>
      <c r="N127" s="65" t="e">
        <f t="shared" si="11"/>
        <v>#N/A</v>
      </c>
      <c r="O127" s="65" t="e">
        <f t="shared" si="12"/>
        <v>#N/A</v>
      </c>
      <c r="P127" s="90" t="e">
        <f t="shared" si="13"/>
        <v>#N/A</v>
      </c>
    </row>
    <row r="128" spans="1:16" x14ac:dyDescent="0.25">
      <c r="A128" s="65">
        <f>'Elegio-Electors'!C127</f>
        <v>0</v>
      </c>
      <c r="B128" s="65">
        <f>'Elegio-Electors'!B127</f>
        <v>0</v>
      </c>
      <c r="C128" s="65">
        <f>IF(Procédure!$C$33=2,'Elegio-Electors'!D127,Procédure!$C$33)</f>
        <v>0</v>
      </c>
      <c r="D128" s="65" t="str">
        <f>IF(LEFT(RIGHT('Elegio-Electors'!L127,2),1)="C",'Elegio-Electors'!L127,IF(LEFT(RIGHT('Elegio-Electors'!M127,2),1)="C",'Elegio-Electors'!M127,""))</f>
        <v/>
      </c>
      <c r="E128" s="65" t="str">
        <f>IF(LEFT(RIGHT('Elegio-Electors'!L127,2),1)="O",'Elegio-Electors'!L127,IF(LEFT(RIGHT('Elegio-Electors'!M127,2),1)="O",'Elegio-Electors'!M127,""))</f>
        <v/>
      </c>
      <c r="F128" s="65">
        <f>'Elegio-Electors'!E127</f>
        <v>0</v>
      </c>
      <c r="G128" s="65" t="e">
        <f>IF(INDEX('Liste du personnel'!X:Y,MATCH(F128,'Liste du personnel'!X:X,0),2)*1=1,"OUI","NON")</f>
        <v>#N/A</v>
      </c>
      <c r="I128" s="89" t="e">
        <f t="shared" si="7"/>
        <v>#N/A</v>
      </c>
      <c r="J128" s="65" t="e">
        <f t="shared" si="8"/>
        <v>#N/A</v>
      </c>
      <c r="K128" s="65" t="e">
        <f t="shared" si="9"/>
        <v>#N/A</v>
      </c>
      <c r="M128" s="90" t="e">
        <f t="shared" si="10"/>
        <v>#N/A</v>
      </c>
      <c r="N128" s="65" t="e">
        <f t="shared" si="11"/>
        <v>#N/A</v>
      </c>
      <c r="O128" s="65" t="e">
        <f t="shared" si="12"/>
        <v>#N/A</v>
      </c>
      <c r="P128" s="90" t="e">
        <f t="shared" si="13"/>
        <v>#N/A</v>
      </c>
    </row>
    <row r="129" spans="1:16" x14ac:dyDescent="0.25">
      <c r="A129" s="65">
        <f>'Elegio-Electors'!C128</f>
        <v>0</v>
      </c>
      <c r="B129" s="65">
        <f>'Elegio-Electors'!B128</f>
        <v>0</v>
      </c>
      <c r="C129" s="65">
        <f>IF(Procédure!$C$33=2,'Elegio-Electors'!D128,Procédure!$C$33)</f>
        <v>0</v>
      </c>
      <c r="D129" s="65" t="str">
        <f>IF(LEFT(RIGHT('Elegio-Electors'!L128,2),1)="C",'Elegio-Electors'!L128,IF(LEFT(RIGHT('Elegio-Electors'!M128,2),1)="C",'Elegio-Electors'!M128,""))</f>
        <v/>
      </c>
      <c r="E129" s="65" t="str">
        <f>IF(LEFT(RIGHT('Elegio-Electors'!L128,2),1)="O",'Elegio-Electors'!L128,IF(LEFT(RIGHT('Elegio-Electors'!M128,2),1)="O",'Elegio-Electors'!M128,""))</f>
        <v/>
      </c>
      <c r="F129" s="65">
        <f>'Elegio-Electors'!E128</f>
        <v>0</v>
      </c>
      <c r="G129" s="65" t="e">
        <f>IF(INDEX('Liste du personnel'!X:Y,MATCH(F129,'Liste du personnel'!X:X,0),2)*1=1,"OUI","NON")</f>
        <v>#N/A</v>
      </c>
      <c r="I129" s="89" t="e">
        <f t="shared" si="7"/>
        <v>#N/A</v>
      </c>
      <c r="J129" s="65" t="e">
        <f t="shared" si="8"/>
        <v>#N/A</v>
      </c>
      <c r="K129" s="65" t="e">
        <f t="shared" si="9"/>
        <v>#N/A</v>
      </c>
      <c r="M129" s="90" t="e">
        <f t="shared" si="10"/>
        <v>#N/A</v>
      </c>
      <c r="N129" s="65" t="e">
        <f t="shared" si="11"/>
        <v>#N/A</v>
      </c>
      <c r="O129" s="65" t="e">
        <f t="shared" si="12"/>
        <v>#N/A</v>
      </c>
      <c r="P129" s="90" t="e">
        <f t="shared" si="13"/>
        <v>#N/A</v>
      </c>
    </row>
    <row r="130" spans="1:16" x14ac:dyDescent="0.25">
      <c r="A130" s="65">
        <f>'Elegio-Electors'!C129</f>
        <v>0</v>
      </c>
      <c r="B130" s="65">
        <f>'Elegio-Electors'!B129</f>
        <v>0</v>
      </c>
      <c r="C130" s="65">
        <f>IF(Procédure!$C$33=2,'Elegio-Electors'!D129,Procédure!$C$33)</f>
        <v>0</v>
      </c>
      <c r="D130" s="65" t="str">
        <f>IF(LEFT(RIGHT('Elegio-Electors'!L129,2),1)="C",'Elegio-Electors'!L129,IF(LEFT(RIGHT('Elegio-Electors'!M129,2),1)="C",'Elegio-Electors'!M129,""))</f>
        <v/>
      </c>
      <c r="E130" s="65" t="str">
        <f>IF(LEFT(RIGHT('Elegio-Electors'!L129,2),1)="O",'Elegio-Electors'!L129,IF(LEFT(RIGHT('Elegio-Electors'!M129,2),1)="O",'Elegio-Electors'!M129,""))</f>
        <v/>
      </c>
      <c r="F130" s="65">
        <f>'Elegio-Electors'!E129</f>
        <v>0</v>
      </c>
      <c r="G130" s="65" t="e">
        <f>IF(INDEX('Liste du personnel'!X:Y,MATCH(F130,'Liste du personnel'!X:X,0),2)*1=1,"OUI","NON")</f>
        <v>#N/A</v>
      </c>
      <c r="I130" s="89" t="e">
        <f t="shared" si="7"/>
        <v>#N/A</v>
      </c>
      <c r="J130" s="65" t="e">
        <f t="shared" si="8"/>
        <v>#N/A</v>
      </c>
      <c r="K130" s="65" t="e">
        <f t="shared" si="9"/>
        <v>#N/A</v>
      </c>
      <c r="M130" s="90" t="e">
        <f t="shared" si="10"/>
        <v>#N/A</v>
      </c>
      <c r="N130" s="65" t="e">
        <f t="shared" si="11"/>
        <v>#N/A</v>
      </c>
      <c r="O130" s="65" t="e">
        <f t="shared" si="12"/>
        <v>#N/A</v>
      </c>
      <c r="P130" s="90" t="e">
        <f t="shared" si="13"/>
        <v>#N/A</v>
      </c>
    </row>
    <row r="131" spans="1:16" x14ac:dyDescent="0.25">
      <c r="A131" s="65">
        <f>'Elegio-Electors'!C130</f>
        <v>0</v>
      </c>
      <c r="B131" s="65">
        <f>'Elegio-Electors'!B130</f>
        <v>0</v>
      </c>
      <c r="C131" s="65">
        <f>IF(Procédure!$C$33=2,'Elegio-Electors'!D130,Procédure!$C$33)</f>
        <v>0</v>
      </c>
      <c r="D131" s="65" t="str">
        <f>IF(LEFT(RIGHT('Elegio-Electors'!L130,2),1)="C",'Elegio-Electors'!L130,IF(LEFT(RIGHT('Elegio-Electors'!M130,2),1)="C",'Elegio-Electors'!M130,""))</f>
        <v/>
      </c>
      <c r="E131" s="65" t="str">
        <f>IF(LEFT(RIGHT('Elegio-Electors'!L130,2),1)="O",'Elegio-Electors'!L130,IF(LEFT(RIGHT('Elegio-Electors'!M130,2),1)="O",'Elegio-Electors'!M130,""))</f>
        <v/>
      </c>
      <c r="F131" s="65">
        <f>'Elegio-Electors'!E130</f>
        <v>0</v>
      </c>
      <c r="G131" s="65" t="e">
        <f>IF(INDEX('Liste du personnel'!X:Y,MATCH(F131,'Liste du personnel'!X:X,0),2)*1=1,"OUI","NON")</f>
        <v>#N/A</v>
      </c>
      <c r="I131" s="89" t="e">
        <f t="shared" si="7"/>
        <v>#N/A</v>
      </c>
      <c r="J131" s="65" t="e">
        <f t="shared" si="8"/>
        <v>#N/A</v>
      </c>
      <c r="K131" s="65" t="e">
        <f t="shared" si="9"/>
        <v>#N/A</v>
      </c>
      <c r="M131" s="90" t="e">
        <f t="shared" si="10"/>
        <v>#N/A</v>
      </c>
      <c r="N131" s="65" t="e">
        <f t="shared" si="11"/>
        <v>#N/A</v>
      </c>
      <c r="O131" s="65" t="e">
        <f t="shared" si="12"/>
        <v>#N/A</v>
      </c>
      <c r="P131" s="90" t="e">
        <f t="shared" si="13"/>
        <v>#N/A</v>
      </c>
    </row>
    <row r="132" spans="1:16" x14ac:dyDescent="0.25">
      <c r="A132" s="65">
        <f>'Elegio-Electors'!C131</f>
        <v>0</v>
      </c>
      <c r="B132" s="65">
        <f>'Elegio-Electors'!B131</f>
        <v>0</v>
      </c>
      <c r="C132" s="65">
        <f>IF(Procédure!$C$33=2,'Elegio-Electors'!D131,Procédure!$C$33)</f>
        <v>0</v>
      </c>
      <c r="D132" s="65" t="str">
        <f>IF(LEFT(RIGHT('Elegio-Electors'!L131,2),1)="C",'Elegio-Electors'!L131,IF(LEFT(RIGHT('Elegio-Electors'!M131,2),1)="C",'Elegio-Electors'!M131,""))</f>
        <v/>
      </c>
      <c r="E132" s="65" t="str">
        <f>IF(LEFT(RIGHT('Elegio-Electors'!L131,2),1)="O",'Elegio-Electors'!L131,IF(LEFT(RIGHT('Elegio-Electors'!M131,2),1)="O",'Elegio-Electors'!M131,""))</f>
        <v/>
      </c>
      <c r="F132" s="65">
        <f>'Elegio-Electors'!E131</f>
        <v>0</v>
      </c>
      <c r="G132" s="65" t="e">
        <f>IF(INDEX('Liste du personnel'!X:Y,MATCH(F132,'Liste du personnel'!X:X,0),2)*1=1,"OUI","NON")</f>
        <v>#N/A</v>
      </c>
      <c r="I132" s="89" t="e">
        <f t="shared" ref="I132:I195" si="14">IF(G132="OUI",_xlfn.CONCAT(_xlfn.SWITCH(RIGHT(D132,1),"A","Ouv","B","Empl","J","Jeune")," -- ",C132),"pas d'application")</f>
        <v>#N/A</v>
      </c>
      <c r="J132" s="65" t="e">
        <f t="shared" ref="J132:J195" si="15">IF(G132="OUI","","pas d'application")</f>
        <v>#N/A</v>
      </c>
      <c r="K132" s="65" t="e">
        <f t="shared" ref="K132:K195" si="16">IF(G132="OUI","","pas d'application")</f>
        <v>#N/A</v>
      </c>
      <c r="M132" s="90" t="e">
        <f t="shared" ref="M132:M195" si="17">IF(G132="OUI",_xlfn.CONCAT(_xlfn.SWITCH(RIGHT(E132,1),"A","Ouv","B","Empl","J","Jeune","K","Cadre")," -- ",C132),"pas d'application")</f>
        <v>#N/A</v>
      </c>
      <c r="N132" s="65" t="e">
        <f t="shared" ref="N132:N195" si="18">IF(G132="OUI","","pas d'application")</f>
        <v>#N/A</v>
      </c>
      <c r="O132" s="65" t="e">
        <f t="shared" ref="O132:O195" si="19">IF(G132="OUI","","pas d'application")</f>
        <v>#N/A</v>
      </c>
      <c r="P132" s="90" t="e">
        <f t="shared" ref="P132:P195" si="20">IF(G132="OUI",C132,"pas d'application")</f>
        <v>#N/A</v>
      </c>
    </row>
    <row r="133" spans="1:16" x14ac:dyDescent="0.25">
      <c r="A133" s="65">
        <f>'Elegio-Electors'!C132</f>
        <v>0</v>
      </c>
      <c r="B133" s="65">
        <f>'Elegio-Electors'!B132</f>
        <v>0</v>
      </c>
      <c r="C133" s="65">
        <f>IF(Procédure!$C$33=2,'Elegio-Electors'!D132,Procédure!$C$33)</f>
        <v>0</v>
      </c>
      <c r="D133" s="65" t="str">
        <f>IF(LEFT(RIGHT('Elegio-Electors'!L132,2),1)="C",'Elegio-Electors'!L132,IF(LEFT(RIGHT('Elegio-Electors'!M132,2),1)="C",'Elegio-Electors'!M132,""))</f>
        <v/>
      </c>
      <c r="E133" s="65" t="str">
        <f>IF(LEFT(RIGHT('Elegio-Electors'!L132,2),1)="O",'Elegio-Electors'!L132,IF(LEFT(RIGHT('Elegio-Electors'!M132,2),1)="O",'Elegio-Electors'!M132,""))</f>
        <v/>
      </c>
      <c r="F133" s="65">
        <f>'Elegio-Electors'!E132</f>
        <v>0</v>
      </c>
      <c r="G133" s="65" t="e">
        <f>IF(INDEX('Liste du personnel'!X:Y,MATCH(F133,'Liste du personnel'!X:X,0),2)*1=1,"OUI","NON")</f>
        <v>#N/A</v>
      </c>
      <c r="I133" s="89" t="e">
        <f t="shared" si="14"/>
        <v>#N/A</v>
      </c>
      <c r="J133" s="65" t="e">
        <f t="shared" si="15"/>
        <v>#N/A</v>
      </c>
      <c r="K133" s="65" t="e">
        <f t="shared" si="16"/>
        <v>#N/A</v>
      </c>
      <c r="M133" s="90" t="e">
        <f t="shared" si="17"/>
        <v>#N/A</v>
      </c>
      <c r="N133" s="65" t="e">
        <f t="shared" si="18"/>
        <v>#N/A</v>
      </c>
      <c r="O133" s="65" t="e">
        <f t="shared" si="19"/>
        <v>#N/A</v>
      </c>
      <c r="P133" s="90" t="e">
        <f t="shared" si="20"/>
        <v>#N/A</v>
      </c>
    </row>
    <row r="134" spans="1:16" x14ac:dyDescent="0.25">
      <c r="A134" s="65">
        <f>'Elegio-Electors'!C133</f>
        <v>0</v>
      </c>
      <c r="B134" s="65">
        <f>'Elegio-Electors'!B133</f>
        <v>0</v>
      </c>
      <c r="C134" s="65">
        <f>IF(Procédure!$C$33=2,'Elegio-Electors'!D133,Procédure!$C$33)</f>
        <v>0</v>
      </c>
      <c r="D134" s="65" t="str">
        <f>IF(LEFT(RIGHT('Elegio-Electors'!L133,2),1)="C",'Elegio-Electors'!L133,IF(LEFT(RIGHT('Elegio-Electors'!M133,2),1)="C",'Elegio-Electors'!M133,""))</f>
        <v/>
      </c>
      <c r="E134" s="65" t="str">
        <f>IF(LEFT(RIGHT('Elegio-Electors'!L133,2),1)="O",'Elegio-Electors'!L133,IF(LEFT(RIGHT('Elegio-Electors'!M133,2),1)="O",'Elegio-Electors'!M133,""))</f>
        <v/>
      </c>
      <c r="F134" s="65">
        <f>'Elegio-Electors'!E133</f>
        <v>0</v>
      </c>
      <c r="G134" s="65" t="e">
        <f>IF(INDEX('Liste du personnel'!X:Y,MATCH(F134,'Liste du personnel'!X:X,0),2)*1=1,"OUI","NON")</f>
        <v>#N/A</v>
      </c>
      <c r="I134" s="89" t="e">
        <f t="shared" si="14"/>
        <v>#N/A</v>
      </c>
      <c r="J134" s="65" t="e">
        <f t="shared" si="15"/>
        <v>#N/A</v>
      </c>
      <c r="K134" s="65" t="e">
        <f t="shared" si="16"/>
        <v>#N/A</v>
      </c>
      <c r="M134" s="90" t="e">
        <f t="shared" si="17"/>
        <v>#N/A</v>
      </c>
      <c r="N134" s="65" t="e">
        <f t="shared" si="18"/>
        <v>#N/A</v>
      </c>
      <c r="O134" s="65" t="e">
        <f t="shared" si="19"/>
        <v>#N/A</v>
      </c>
      <c r="P134" s="90" t="e">
        <f t="shared" si="20"/>
        <v>#N/A</v>
      </c>
    </row>
    <row r="135" spans="1:16" x14ac:dyDescent="0.25">
      <c r="A135" s="65">
        <f>'Elegio-Electors'!C134</f>
        <v>0</v>
      </c>
      <c r="B135" s="65">
        <f>'Elegio-Electors'!B134</f>
        <v>0</v>
      </c>
      <c r="C135" s="65">
        <f>IF(Procédure!$C$33=2,'Elegio-Electors'!D134,Procédure!$C$33)</f>
        <v>0</v>
      </c>
      <c r="D135" s="65" t="str">
        <f>IF(LEFT(RIGHT('Elegio-Electors'!L134,2),1)="C",'Elegio-Electors'!L134,IF(LEFT(RIGHT('Elegio-Electors'!M134,2),1)="C",'Elegio-Electors'!M134,""))</f>
        <v/>
      </c>
      <c r="E135" s="65" t="str">
        <f>IF(LEFT(RIGHT('Elegio-Electors'!L134,2),1)="O",'Elegio-Electors'!L134,IF(LEFT(RIGHT('Elegio-Electors'!M134,2),1)="O",'Elegio-Electors'!M134,""))</f>
        <v/>
      </c>
      <c r="F135" s="65">
        <f>'Elegio-Electors'!E134</f>
        <v>0</v>
      </c>
      <c r="G135" s="65" t="e">
        <f>IF(INDEX('Liste du personnel'!X:Y,MATCH(F135,'Liste du personnel'!X:X,0),2)*1=1,"OUI","NON")</f>
        <v>#N/A</v>
      </c>
      <c r="I135" s="89" t="e">
        <f t="shared" si="14"/>
        <v>#N/A</v>
      </c>
      <c r="J135" s="65" t="e">
        <f t="shared" si="15"/>
        <v>#N/A</v>
      </c>
      <c r="K135" s="65" t="e">
        <f t="shared" si="16"/>
        <v>#N/A</v>
      </c>
      <c r="M135" s="90" t="e">
        <f t="shared" si="17"/>
        <v>#N/A</v>
      </c>
      <c r="N135" s="65" t="e">
        <f t="shared" si="18"/>
        <v>#N/A</v>
      </c>
      <c r="O135" s="65" t="e">
        <f t="shared" si="19"/>
        <v>#N/A</v>
      </c>
      <c r="P135" s="90" t="e">
        <f t="shared" si="20"/>
        <v>#N/A</v>
      </c>
    </row>
    <row r="136" spans="1:16" x14ac:dyDescent="0.25">
      <c r="A136" s="65">
        <f>'Elegio-Electors'!C135</f>
        <v>0</v>
      </c>
      <c r="B136" s="65">
        <f>'Elegio-Electors'!B135</f>
        <v>0</v>
      </c>
      <c r="C136" s="65">
        <f>IF(Procédure!$C$33=2,'Elegio-Electors'!D135,Procédure!$C$33)</f>
        <v>0</v>
      </c>
      <c r="D136" s="65" t="str">
        <f>IF(LEFT(RIGHT('Elegio-Electors'!L135,2),1)="C",'Elegio-Electors'!L135,IF(LEFT(RIGHT('Elegio-Electors'!M135,2),1)="C",'Elegio-Electors'!M135,""))</f>
        <v/>
      </c>
      <c r="E136" s="65" t="str">
        <f>IF(LEFT(RIGHT('Elegio-Electors'!L135,2),1)="O",'Elegio-Electors'!L135,IF(LEFT(RIGHT('Elegio-Electors'!M135,2),1)="O",'Elegio-Electors'!M135,""))</f>
        <v/>
      </c>
      <c r="F136" s="65">
        <f>'Elegio-Electors'!E135</f>
        <v>0</v>
      </c>
      <c r="G136" s="65" t="e">
        <f>IF(INDEX('Liste du personnel'!X:Y,MATCH(F136,'Liste du personnel'!X:X,0),2)*1=1,"OUI","NON")</f>
        <v>#N/A</v>
      </c>
      <c r="I136" s="89" t="e">
        <f t="shared" si="14"/>
        <v>#N/A</v>
      </c>
      <c r="J136" s="65" t="e">
        <f t="shared" si="15"/>
        <v>#N/A</v>
      </c>
      <c r="K136" s="65" t="e">
        <f t="shared" si="16"/>
        <v>#N/A</v>
      </c>
      <c r="M136" s="90" t="e">
        <f t="shared" si="17"/>
        <v>#N/A</v>
      </c>
      <c r="N136" s="65" t="e">
        <f t="shared" si="18"/>
        <v>#N/A</v>
      </c>
      <c r="O136" s="65" t="e">
        <f t="shared" si="19"/>
        <v>#N/A</v>
      </c>
      <c r="P136" s="90" t="e">
        <f t="shared" si="20"/>
        <v>#N/A</v>
      </c>
    </row>
    <row r="137" spans="1:16" x14ac:dyDescent="0.25">
      <c r="A137" s="65">
        <f>'Elegio-Electors'!C136</f>
        <v>0</v>
      </c>
      <c r="B137" s="65">
        <f>'Elegio-Electors'!B136</f>
        <v>0</v>
      </c>
      <c r="C137" s="65">
        <f>IF(Procédure!$C$33=2,'Elegio-Electors'!D136,Procédure!$C$33)</f>
        <v>0</v>
      </c>
      <c r="D137" s="65" t="str">
        <f>IF(LEFT(RIGHT('Elegio-Electors'!L136,2),1)="C",'Elegio-Electors'!L136,IF(LEFT(RIGHT('Elegio-Electors'!M136,2),1)="C",'Elegio-Electors'!M136,""))</f>
        <v/>
      </c>
      <c r="E137" s="65" t="str">
        <f>IF(LEFT(RIGHT('Elegio-Electors'!L136,2),1)="O",'Elegio-Electors'!L136,IF(LEFT(RIGHT('Elegio-Electors'!M136,2),1)="O",'Elegio-Electors'!M136,""))</f>
        <v/>
      </c>
      <c r="F137" s="65">
        <f>'Elegio-Electors'!E136</f>
        <v>0</v>
      </c>
      <c r="G137" s="65" t="e">
        <f>IF(INDEX('Liste du personnel'!X:Y,MATCH(F137,'Liste du personnel'!X:X,0),2)*1=1,"OUI","NON")</f>
        <v>#N/A</v>
      </c>
      <c r="I137" s="89" t="e">
        <f t="shared" si="14"/>
        <v>#N/A</v>
      </c>
      <c r="J137" s="65" t="e">
        <f t="shared" si="15"/>
        <v>#N/A</v>
      </c>
      <c r="K137" s="65" t="e">
        <f t="shared" si="16"/>
        <v>#N/A</v>
      </c>
      <c r="M137" s="90" t="e">
        <f t="shared" si="17"/>
        <v>#N/A</v>
      </c>
      <c r="N137" s="65" t="e">
        <f t="shared" si="18"/>
        <v>#N/A</v>
      </c>
      <c r="O137" s="65" t="e">
        <f t="shared" si="19"/>
        <v>#N/A</v>
      </c>
      <c r="P137" s="90" t="e">
        <f t="shared" si="20"/>
        <v>#N/A</v>
      </c>
    </row>
    <row r="138" spans="1:16" x14ac:dyDescent="0.25">
      <c r="A138" s="65">
        <f>'Elegio-Electors'!C137</f>
        <v>0</v>
      </c>
      <c r="B138" s="65">
        <f>'Elegio-Electors'!B137</f>
        <v>0</v>
      </c>
      <c r="C138" s="65">
        <f>IF(Procédure!$C$33=2,'Elegio-Electors'!D137,Procédure!$C$33)</f>
        <v>0</v>
      </c>
      <c r="D138" s="65" t="str">
        <f>IF(LEFT(RIGHT('Elegio-Electors'!L137,2),1)="C",'Elegio-Electors'!L137,IF(LEFT(RIGHT('Elegio-Electors'!M137,2),1)="C",'Elegio-Electors'!M137,""))</f>
        <v/>
      </c>
      <c r="E138" s="65" t="str">
        <f>IF(LEFT(RIGHT('Elegio-Electors'!L137,2),1)="O",'Elegio-Electors'!L137,IF(LEFT(RIGHT('Elegio-Electors'!M137,2),1)="O",'Elegio-Electors'!M137,""))</f>
        <v/>
      </c>
      <c r="F138" s="65">
        <f>'Elegio-Electors'!E137</f>
        <v>0</v>
      </c>
      <c r="G138" s="65" t="e">
        <f>IF(INDEX('Liste du personnel'!X:Y,MATCH(F138,'Liste du personnel'!X:X,0),2)*1=1,"OUI","NON")</f>
        <v>#N/A</v>
      </c>
      <c r="I138" s="89" t="e">
        <f t="shared" si="14"/>
        <v>#N/A</v>
      </c>
      <c r="J138" s="65" t="e">
        <f t="shared" si="15"/>
        <v>#N/A</v>
      </c>
      <c r="K138" s="65" t="e">
        <f t="shared" si="16"/>
        <v>#N/A</v>
      </c>
      <c r="M138" s="90" t="e">
        <f t="shared" si="17"/>
        <v>#N/A</v>
      </c>
      <c r="N138" s="65" t="e">
        <f t="shared" si="18"/>
        <v>#N/A</v>
      </c>
      <c r="O138" s="65" t="e">
        <f t="shared" si="19"/>
        <v>#N/A</v>
      </c>
      <c r="P138" s="90" t="e">
        <f t="shared" si="20"/>
        <v>#N/A</v>
      </c>
    </row>
    <row r="139" spans="1:16" x14ac:dyDescent="0.25">
      <c r="A139" s="65">
        <f>'Elegio-Electors'!C138</f>
        <v>0</v>
      </c>
      <c r="B139" s="65">
        <f>'Elegio-Electors'!B138</f>
        <v>0</v>
      </c>
      <c r="C139" s="65">
        <f>IF(Procédure!$C$33=2,'Elegio-Electors'!D138,Procédure!$C$33)</f>
        <v>0</v>
      </c>
      <c r="D139" s="65" t="str">
        <f>IF(LEFT(RIGHT('Elegio-Electors'!L138,2),1)="C",'Elegio-Electors'!L138,IF(LEFT(RIGHT('Elegio-Electors'!M138,2),1)="C",'Elegio-Electors'!M138,""))</f>
        <v/>
      </c>
      <c r="E139" s="65" t="str">
        <f>IF(LEFT(RIGHT('Elegio-Electors'!L138,2),1)="O",'Elegio-Electors'!L138,IF(LEFT(RIGHT('Elegio-Electors'!M138,2),1)="O",'Elegio-Electors'!M138,""))</f>
        <v/>
      </c>
      <c r="F139" s="65">
        <f>'Elegio-Electors'!E138</f>
        <v>0</v>
      </c>
      <c r="G139" s="65" t="e">
        <f>IF(INDEX('Liste du personnel'!X:Y,MATCH(F139,'Liste du personnel'!X:X,0),2)*1=1,"OUI","NON")</f>
        <v>#N/A</v>
      </c>
      <c r="I139" s="89" t="e">
        <f t="shared" si="14"/>
        <v>#N/A</v>
      </c>
      <c r="J139" s="65" t="e">
        <f t="shared" si="15"/>
        <v>#N/A</v>
      </c>
      <c r="K139" s="65" t="e">
        <f t="shared" si="16"/>
        <v>#N/A</v>
      </c>
      <c r="M139" s="90" t="e">
        <f t="shared" si="17"/>
        <v>#N/A</v>
      </c>
      <c r="N139" s="65" t="e">
        <f t="shared" si="18"/>
        <v>#N/A</v>
      </c>
      <c r="O139" s="65" t="e">
        <f t="shared" si="19"/>
        <v>#N/A</v>
      </c>
      <c r="P139" s="90" t="e">
        <f t="shared" si="20"/>
        <v>#N/A</v>
      </c>
    </row>
    <row r="140" spans="1:16" x14ac:dyDescent="0.25">
      <c r="A140" s="65">
        <f>'Elegio-Electors'!C139</f>
        <v>0</v>
      </c>
      <c r="B140" s="65">
        <f>'Elegio-Electors'!B139</f>
        <v>0</v>
      </c>
      <c r="C140" s="65">
        <f>IF(Procédure!$C$33=2,'Elegio-Electors'!D139,Procédure!$C$33)</f>
        <v>0</v>
      </c>
      <c r="D140" s="65" t="str">
        <f>IF(LEFT(RIGHT('Elegio-Electors'!L139,2),1)="C",'Elegio-Electors'!L139,IF(LEFT(RIGHT('Elegio-Electors'!M139,2),1)="C",'Elegio-Electors'!M139,""))</f>
        <v/>
      </c>
      <c r="E140" s="65" t="str">
        <f>IF(LEFT(RIGHT('Elegio-Electors'!L139,2),1)="O",'Elegio-Electors'!L139,IF(LEFT(RIGHT('Elegio-Electors'!M139,2),1)="O",'Elegio-Electors'!M139,""))</f>
        <v/>
      </c>
      <c r="F140" s="65">
        <f>'Elegio-Electors'!E139</f>
        <v>0</v>
      </c>
      <c r="G140" s="65" t="e">
        <f>IF(INDEX('Liste du personnel'!X:Y,MATCH(F140,'Liste du personnel'!X:X,0),2)*1=1,"OUI","NON")</f>
        <v>#N/A</v>
      </c>
      <c r="I140" s="89" t="e">
        <f t="shared" si="14"/>
        <v>#N/A</v>
      </c>
      <c r="J140" s="65" t="e">
        <f t="shared" si="15"/>
        <v>#N/A</v>
      </c>
      <c r="K140" s="65" t="e">
        <f t="shared" si="16"/>
        <v>#N/A</v>
      </c>
      <c r="M140" s="90" t="e">
        <f t="shared" si="17"/>
        <v>#N/A</v>
      </c>
      <c r="N140" s="65" t="e">
        <f t="shared" si="18"/>
        <v>#N/A</v>
      </c>
      <c r="O140" s="65" t="e">
        <f t="shared" si="19"/>
        <v>#N/A</v>
      </c>
      <c r="P140" s="90" t="e">
        <f t="shared" si="20"/>
        <v>#N/A</v>
      </c>
    </row>
    <row r="141" spans="1:16" x14ac:dyDescent="0.25">
      <c r="A141" s="65">
        <f>'Elegio-Electors'!C140</f>
        <v>0</v>
      </c>
      <c r="B141" s="65">
        <f>'Elegio-Electors'!B140</f>
        <v>0</v>
      </c>
      <c r="C141" s="65">
        <f>IF(Procédure!$C$33=2,'Elegio-Electors'!D140,Procédure!$C$33)</f>
        <v>0</v>
      </c>
      <c r="D141" s="65" t="str">
        <f>IF(LEFT(RIGHT('Elegio-Electors'!L140,2),1)="C",'Elegio-Electors'!L140,IF(LEFT(RIGHT('Elegio-Electors'!M140,2),1)="C",'Elegio-Electors'!M140,""))</f>
        <v/>
      </c>
      <c r="E141" s="65" t="str">
        <f>IF(LEFT(RIGHT('Elegio-Electors'!L140,2),1)="O",'Elegio-Electors'!L140,IF(LEFT(RIGHT('Elegio-Electors'!M140,2),1)="O",'Elegio-Electors'!M140,""))</f>
        <v/>
      </c>
      <c r="F141" s="65">
        <f>'Elegio-Electors'!E140</f>
        <v>0</v>
      </c>
      <c r="G141" s="65" t="e">
        <f>IF(INDEX('Liste du personnel'!X:Y,MATCH(F141,'Liste du personnel'!X:X,0),2)*1=1,"OUI","NON")</f>
        <v>#N/A</v>
      </c>
      <c r="I141" s="89" t="e">
        <f t="shared" si="14"/>
        <v>#N/A</v>
      </c>
      <c r="J141" s="65" t="e">
        <f t="shared" si="15"/>
        <v>#N/A</v>
      </c>
      <c r="K141" s="65" t="e">
        <f t="shared" si="16"/>
        <v>#N/A</v>
      </c>
      <c r="M141" s="90" t="e">
        <f t="shared" si="17"/>
        <v>#N/A</v>
      </c>
      <c r="N141" s="65" t="e">
        <f t="shared" si="18"/>
        <v>#N/A</v>
      </c>
      <c r="O141" s="65" t="e">
        <f t="shared" si="19"/>
        <v>#N/A</v>
      </c>
      <c r="P141" s="90" t="e">
        <f t="shared" si="20"/>
        <v>#N/A</v>
      </c>
    </row>
    <row r="142" spans="1:16" x14ac:dyDescent="0.25">
      <c r="A142" s="65">
        <f>'Elegio-Electors'!C141</f>
        <v>0</v>
      </c>
      <c r="B142" s="65">
        <f>'Elegio-Electors'!B141</f>
        <v>0</v>
      </c>
      <c r="C142" s="65">
        <f>IF(Procédure!$C$33=2,'Elegio-Electors'!D141,Procédure!$C$33)</f>
        <v>0</v>
      </c>
      <c r="D142" s="65" t="str">
        <f>IF(LEFT(RIGHT('Elegio-Electors'!L141,2),1)="C",'Elegio-Electors'!L141,IF(LEFT(RIGHT('Elegio-Electors'!M141,2),1)="C",'Elegio-Electors'!M141,""))</f>
        <v/>
      </c>
      <c r="E142" s="65" t="str">
        <f>IF(LEFT(RIGHT('Elegio-Electors'!L141,2),1)="O",'Elegio-Electors'!L141,IF(LEFT(RIGHT('Elegio-Electors'!M141,2),1)="O",'Elegio-Electors'!M141,""))</f>
        <v/>
      </c>
      <c r="F142" s="65">
        <f>'Elegio-Electors'!E141</f>
        <v>0</v>
      </c>
      <c r="G142" s="65" t="e">
        <f>IF(INDEX('Liste du personnel'!X:Y,MATCH(F142,'Liste du personnel'!X:X,0),2)*1=1,"OUI","NON")</f>
        <v>#N/A</v>
      </c>
      <c r="I142" s="89" t="e">
        <f t="shared" si="14"/>
        <v>#N/A</v>
      </c>
      <c r="J142" s="65" t="e">
        <f t="shared" si="15"/>
        <v>#N/A</v>
      </c>
      <c r="K142" s="65" t="e">
        <f t="shared" si="16"/>
        <v>#N/A</v>
      </c>
      <c r="M142" s="90" t="e">
        <f t="shared" si="17"/>
        <v>#N/A</v>
      </c>
      <c r="N142" s="65" t="e">
        <f t="shared" si="18"/>
        <v>#N/A</v>
      </c>
      <c r="O142" s="65" t="e">
        <f t="shared" si="19"/>
        <v>#N/A</v>
      </c>
      <c r="P142" s="90" t="e">
        <f t="shared" si="20"/>
        <v>#N/A</v>
      </c>
    </row>
    <row r="143" spans="1:16" x14ac:dyDescent="0.25">
      <c r="A143" s="65">
        <f>'Elegio-Electors'!C142</f>
        <v>0</v>
      </c>
      <c r="B143" s="65">
        <f>'Elegio-Electors'!B142</f>
        <v>0</v>
      </c>
      <c r="C143" s="65">
        <f>IF(Procédure!$C$33=2,'Elegio-Electors'!D142,Procédure!$C$33)</f>
        <v>0</v>
      </c>
      <c r="D143" s="65" t="str">
        <f>IF(LEFT(RIGHT('Elegio-Electors'!L142,2),1)="C",'Elegio-Electors'!L142,IF(LEFT(RIGHT('Elegio-Electors'!M142,2),1)="C",'Elegio-Electors'!M142,""))</f>
        <v/>
      </c>
      <c r="E143" s="65" t="str">
        <f>IF(LEFT(RIGHT('Elegio-Electors'!L142,2),1)="O",'Elegio-Electors'!L142,IF(LEFT(RIGHT('Elegio-Electors'!M142,2),1)="O",'Elegio-Electors'!M142,""))</f>
        <v/>
      </c>
      <c r="F143" s="65">
        <f>'Elegio-Electors'!E142</f>
        <v>0</v>
      </c>
      <c r="G143" s="65" t="e">
        <f>IF(INDEX('Liste du personnel'!X:Y,MATCH(F143,'Liste du personnel'!X:X,0),2)*1=1,"OUI","NON")</f>
        <v>#N/A</v>
      </c>
      <c r="I143" s="89" t="e">
        <f t="shared" si="14"/>
        <v>#N/A</v>
      </c>
      <c r="J143" s="65" t="e">
        <f t="shared" si="15"/>
        <v>#N/A</v>
      </c>
      <c r="K143" s="65" t="e">
        <f t="shared" si="16"/>
        <v>#N/A</v>
      </c>
      <c r="M143" s="90" t="e">
        <f t="shared" si="17"/>
        <v>#N/A</v>
      </c>
      <c r="N143" s="65" t="e">
        <f t="shared" si="18"/>
        <v>#N/A</v>
      </c>
      <c r="O143" s="65" t="e">
        <f t="shared" si="19"/>
        <v>#N/A</v>
      </c>
      <c r="P143" s="90" t="e">
        <f t="shared" si="20"/>
        <v>#N/A</v>
      </c>
    </row>
    <row r="144" spans="1:16" x14ac:dyDescent="0.25">
      <c r="A144" s="65">
        <f>'Elegio-Electors'!C143</f>
        <v>0</v>
      </c>
      <c r="B144" s="65">
        <f>'Elegio-Electors'!B143</f>
        <v>0</v>
      </c>
      <c r="C144" s="65">
        <f>IF(Procédure!$C$33=2,'Elegio-Electors'!D143,Procédure!$C$33)</f>
        <v>0</v>
      </c>
      <c r="D144" s="65" t="str">
        <f>IF(LEFT(RIGHT('Elegio-Electors'!L143,2),1)="C",'Elegio-Electors'!L143,IF(LEFT(RIGHT('Elegio-Electors'!M143,2),1)="C",'Elegio-Electors'!M143,""))</f>
        <v/>
      </c>
      <c r="E144" s="65" t="str">
        <f>IF(LEFT(RIGHT('Elegio-Electors'!L143,2),1)="O",'Elegio-Electors'!L143,IF(LEFT(RIGHT('Elegio-Electors'!M143,2),1)="O",'Elegio-Electors'!M143,""))</f>
        <v/>
      </c>
      <c r="F144" s="65">
        <f>'Elegio-Electors'!E143</f>
        <v>0</v>
      </c>
      <c r="G144" s="65" t="e">
        <f>IF(INDEX('Liste du personnel'!X:Y,MATCH(F144,'Liste du personnel'!X:X,0),2)*1=1,"OUI","NON")</f>
        <v>#N/A</v>
      </c>
      <c r="I144" s="89" t="e">
        <f t="shared" si="14"/>
        <v>#N/A</v>
      </c>
      <c r="J144" s="65" t="e">
        <f t="shared" si="15"/>
        <v>#N/A</v>
      </c>
      <c r="K144" s="65" t="e">
        <f t="shared" si="16"/>
        <v>#N/A</v>
      </c>
      <c r="M144" s="90" t="e">
        <f t="shared" si="17"/>
        <v>#N/A</v>
      </c>
      <c r="N144" s="65" t="e">
        <f t="shared" si="18"/>
        <v>#N/A</v>
      </c>
      <c r="O144" s="65" t="e">
        <f t="shared" si="19"/>
        <v>#N/A</v>
      </c>
      <c r="P144" s="90" t="e">
        <f t="shared" si="20"/>
        <v>#N/A</v>
      </c>
    </row>
    <row r="145" spans="1:16" x14ac:dyDescent="0.25">
      <c r="A145" s="65">
        <f>'Elegio-Electors'!C144</f>
        <v>0</v>
      </c>
      <c r="B145" s="65">
        <f>'Elegio-Electors'!B144</f>
        <v>0</v>
      </c>
      <c r="C145" s="65">
        <f>IF(Procédure!$C$33=2,'Elegio-Electors'!D144,Procédure!$C$33)</f>
        <v>0</v>
      </c>
      <c r="D145" s="65" t="str">
        <f>IF(LEFT(RIGHT('Elegio-Electors'!L144,2),1)="C",'Elegio-Electors'!L144,IF(LEFT(RIGHT('Elegio-Electors'!M144,2),1)="C",'Elegio-Electors'!M144,""))</f>
        <v/>
      </c>
      <c r="E145" s="65" t="str">
        <f>IF(LEFT(RIGHT('Elegio-Electors'!L144,2),1)="O",'Elegio-Electors'!L144,IF(LEFT(RIGHT('Elegio-Electors'!M144,2),1)="O",'Elegio-Electors'!M144,""))</f>
        <v/>
      </c>
      <c r="F145" s="65">
        <f>'Elegio-Electors'!E144</f>
        <v>0</v>
      </c>
      <c r="G145" s="65" t="e">
        <f>IF(INDEX('Liste du personnel'!X:Y,MATCH(F145,'Liste du personnel'!X:X,0),2)*1=1,"OUI","NON")</f>
        <v>#N/A</v>
      </c>
      <c r="I145" s="89" t="e">
        <f t="shared" si="14"/>
        <v>#N/A</v>
      </c>
      <c r="J145" s="65" t="e">
        <f t="shared" si="15"/>
        <v>#N/A</v>
      </c>
      <c r="K145" s="65" t="e">
        <f t="shared" si="16"/>
        <v>#N/A</v>
      </c>
      <c r="M145" s="90" t="e">
        <f t="shared" si="17"/>
        <v>#N/A</v>
      </c>
      <c r="N145" s="65" t="e">
        <f t="shared" si="18"/>
        <v>#N/A</v>
      </c>
      <c r="O145" s="65" t="e">
        <f t="shared" si="19"/>
        <v>#N/A</v>
      </c>
      <c r="P145" s="90" t="e">
        <f t="shared" si="20"/>
        <v>#N/A</v>
      </c>
    </row>
    <row r="146" spans="1:16" x14ac:dyDescent="0.25">
      <c r="A146" s="65">
        <f>'Elegio-Electors'!C145</f>
        <v>0</v>
      </c>
      <c r="B146" s="65">
        <f>'Elegio-Electors'!B145</f>
        <v>0</v>
      </c>
      <c r="C146" s="65">
        <f>IF(Procédure!$C$33=2,'Elegio-Electors'!D145,Procédure!$C$33)</f>
        <v>0</v>
      </c>
      <c r="D146" s="65" t="str">
        <f>IF(LEFT(RIGHT('Elegio-Electors'!L145,2),1)="C",'Elegio-Electors'!L145,IF(LEFT(RIGHT('Elegio-Electors'!M145,2),1)="C",'Elegio-Electors'!M145,""))</f>
        <v/>
      </c>
      <c r="E146" s="65" t="str">
        <f>IF(LEFT(RIGHT('Elegio-Electors'!L145,2),1)="O",'Elegio-Electors'!L145,IF(LEFT(RIGHT('Elegio-Electors'!M145,2),1)="O",'Elegio-Electors'!M145,""))</f>
        <v/>
      </c>
      <c r="F146" s="65">
        <f>'Elegio-Electors'!E145</f>
        <v>0</v>
      </c>
      <c r="G146" s="65" t="e">
        <f>IF(INDEX('Liste du personnel'!X:Y,MATCH(F146,'Liste du personnel'!X:X,0),2)*1=1,"OUI","NON")</f>
        <v>#N/A</v>
      </c>
      <c r="I146" s="89" t="e">
        <f t="shared" si="14"/>
        <v>#N/A</v>
      </c>
      <c r="J146" s="65" t="e">
        <f t="shared" si="15"/>
        <v>#N/A</v>
      </c>
      <c r="K146" s="65" t="e">
        <f t="shared" si="16"/>
        <v>#N/A</v>
      </c>
      <c r="M146" s="90" t="e">
        <f t="shared" si="17"/>
        <v>#N/A</v>
      </c>
      <c r="N146" s="65" t="e">
        <f t="shared" si="18"/>
        <v>#N/A</v>
      </c>
      <c r="O146" s="65" t="e">
        <f t="shared" si="19"/>
        <v>#N/A</v>
      </c>
      <c r="P146" s="90" t="e">
        <f t="shared" si="20"/>
        <v>#N/A</v>
      </c>
    </row>
    <row r="147" spans="1:16" x14ac:dyDescent="0.25">
      <c r="A147" s="65">
        <f>'Elegio-Electors'!C146</f>
        <v>0</v>
      </c>
      <c r="B147" s="65">
        <f>'Elegio-Electors'!B146</f>
        <v>0</v>
      </c>
      <c r="C147" s="65">
        <f>IF(Procédure!$C$33=2,'Elegio-Electors'!D146,Procédure!$C$33)</f>
        <v>0</v>
      </c>
      <c r="D147" s="65" t="str">
        <f>IF(LEFT(RIGHT('Elegio-Electors'!L146,2),1)="C",'Elegio-Electors'!L146,IF(LEFT(RIGHT('Elegio-Electors'!M146,2),1)="C",'Elegio-Electors'!M146,""))</f>
        <v/>
      </c>
      <c r="E147" s="65" t="str">
        <f>IF(LEFT(RIGHT('Elegio-Electors'!L146,2),1)="O",'Elegio-Electors'!L146,IF(LEFT(RIGHT('Elegio-Electors'!M146,2),1)="O",'Elegio-Electors'!M146,""))</f>
        <v/>
      </c>
      <c r="F147" s="65">
        <f>'Elegio-Electors'!E146</f>
        <v>0</v>
      </c>
      <c r="G147" s="65" t="e">
        <f>IF(INDEX('Liste du personnel'!X:Y,MATCH(F147,'Liste du personnel'!X:X,0),2)*1=1,"OUI","NON")</f>
        <v>#N/A</v>
      </c>
      <c r="I147" s="89" t="e">
        <f t="shared" si="14"/>
        <v>#N/A</v>
      </c>
      <c r="J147" s="65" t="e">
        <f t="shared" si="15"/>
        <v>#N/A</v>
      </c>
      <c r="K147" s="65" t="e">
        <f t="shared" si="16"/>
        <v>#N/A</v>
      </c>
      <c r="M147" s="90" t="e">
        <f t="shared" si="17"/>
        <v>#N/A</v>
      </c>
      <c r="N147" s="65" t="e">
        <f t="shared" si="18"/>
        <v>#N/A</v>
      </c>
      <c r="O147" s="65" t="e">
        <f t="shared" si="19"/>
        <v>#N/A</v>
      </c>
      <c r="P147" s="90" t="e">
        <f t="shared" si="20"/>
        <v>#N/A</v>
      </c>
    </row>
    <row r="148" spans="1:16" x14ac:dyDescent="0.25">
      <c r="A148" s="65">
        <f>'Elegio-Electors'!C147</f>
        <v>0</v>
      </c>
      <c r="B148" s="65">
        <f>'Elegio-Electors'!B147</f>
        <v>0</v>
      </c>
      <c r="C148" s="65">
        <f>IF(Procédure!$C$33=2,'Elegio-Electors'!D147,Procédure!$C$33)</f>
        <v>0</v>
      </c>
      <c r="D148" s="65" t="str">
        <f>IF(LEFT(RIGHT('Elegio-Electors'!L147,2),1)="C",'Elegio-Electors'!L147,IF(LEFT(RIGHT('Elegio-Electors'!M147,2),1)="C",'Elegio-Electors'!M147,""))</f>
        <v/>
      </c>
      <c r="E148" s="65" t="str">
        <f>IF(LEFT(RIGHT('Elegio-Electors'!L147,2),1)="O",'Elegio-Electors'!L147,IF(LEFT(RIGHT('Elegio-Electors'!M147,2),1)="O",'Elegio-Electors'!M147,""))</f>
        <v/>
      </c>
      <c r="F148" s="65">
        <f>'Elegio-Electors'!E147</f>
        <v>0</v>
      </c>
      <c r="G148" s="65" t="e">
        <f>IF(INDEX('Liste du personnel'!X:Y,MATCH(F148,'Liste du personnel'!X:X,0),2)*1=1,"OUI","NON")</f>
        <v>#N/A</v>
      </c>
      <c r="I148" s="89" t="e">
        <f t="shared" si="14"/>
        <v>#N/A</v>
      </c>
      <c r="J148" s="65" t="e">
        <f t="shared" si="15"/>
        <v>#N/A</v>
      </c>
      <c r="K148" s="65" t="e">
        <f t="shared" si="16"/>
        <v>#N/A</v>
      </c>
      <c r="M148" s="90" t="e">
        <f t="shared" si="17"/>
        <v>#N/A</v>
      </c>
      <c r="N148" s="65" t="e">
        <f t="shared" si="18"/>
        <v>#N/A</v>
      </c>
      <c r="O148" s="65" t="e">
        <f t="shared" si="19"/>
        <v>#N/A</v>
      </c>
      <c r="P148" s="90" t="e">
        <f t="shared" si="20"/>
        <v>#N/A</v>
      </c>
    </row>
    <row r="149" spans="1:16" x14ac:dyDescent="0.25">
      <c r="A149" s="65">
        <f>'Elegio-Electors'!C148</f>
        <v>0</v>
      </c>
      <c r="B149" s="65">
        <f>'Elegio-Electors'!B148</f>
        <v>0</v>
      </c>
      <c r="C149" s="65">
        <f>IF(Procédure!$C$33=2,'Elegio-Electors'!D148,Procédure!$C$33)</f>
        <v>0</v>
      </c>
      <c r="D149" s="65" t="str">
        <f>IF(LEFT(RIGHT('Elegio-Electors'!L148,2),1)="C",'Elegio-Electors'!L148,IF(LEFT(RIGHT('Elegio-Electors'!M148,2),1)="C",'Elegio-Electors'!M148,""))</f>
        <v/>
      </c>
      <c r="E149" s="65" t="str">
        <f>IF(LEFT(RIGHT('Elegio-Electors'!L148,2),1)="O",'Elegio-Electors'!L148,IF(LEFT(RIGHT('Elegio-Electors'!M148,2),1)="O",'Elegio-Electors'!M148,""))</f>
        <v/>
      </c>
      <c r="F149" s="65">
        <f>'Elegio-Electors'!E148</f>
        <v>0</v>
      </c>
      <c r="G149" s="65" t="e">
        <f>IF(INDEX('Liste du personnel'!X:Y,MATCH(F149,'Liste du personnel'!X:X,0),2)*1=1,"OUI","NON")</f>
        <v>#N/A</v>
      </c>
      <c r="I149" s="89" t="e">
        <f t="shared" si="14"/>
        <v>#N/A</v>
      </c>
      <c r="J149" s="65" t="e">
        <f t="shared" si="15"/>
        <v>#N/A</v>
      </c>
      <c r="K149" s="65" t="e">
        <f t="shared" si="16"/>
        <v>#N/A</v>
      </c>
      <c r="M149" s="90" t="e">
        <f t="shared" si="17"/>
        <v>#N/A</v>
      </c>
      <c r="N149" s="65" t="e">
        <f t="shared" si="18"/>
        <v>#N/A</v>
      </c>
      <c r="O149" s="65" t="e">
        <f t="shared" si="19"/>
        <v>#N/A</v>
      </c>
      <c r="P149" s="90" t="e">
        <f t="shared" si="20"/>
        <v>#N/A</v>
      </c>
    </row>
    <row r="150" spans="1:16" x14ac:dyDescent="0.25">
      <c r="A150" s="65">
        <f>'Elegio-Electors'!C149</f>
        <v>0</v>
      </c>
      <c r="B150" s="65">
        <f>'Elegio-Electors'!B149</f>
        <v>0</v>
      </c>
      <c r="C150" s="65">
        <f>IF(Procédure!$C$33=2,'Elegio-Electors'!D149,Procédure!$C$33)</f>
        <v>0</v>
      </c>
      <c r="D150" s="65" t="str">
        <f>IF(LEFT(RIGHT('Elegio-Electors'!L149,2),1)="C",'Elegio-Electors'!L149,IF(LEFT(RIGHT('Elegio-Electors'!M149,2),1)="C",'Elegio-Electors'!M149,""))</f>
        <v/>
      </c>
      <c r="E150" s="65" t="str">
        <f>IF(LEFT(RIGHT('Elegio-Electors'!L149,2),1)="O",'Elegio-Electors'!L149,IF(LEFT(RIGHT('Elegio-Electors'!M149,2),1)="O",'Elegio-Electors'!M149,""))</f>
        <v/>
      </c>
      <c r="F150" s="65">
        <f>'Elegio-Electors'!E149</f>
        <v>0</v>
      </c>
      <c r="G150" s="65" t="e">
        <f>IF(INDEX('Liste du personnel'!X:Y,MATCH(F150,'Liste du personnel'!X:X,0),2)*1=1,"OUI","NON")</f>
        <v>#N/A</v>
      </c>
      <c r="I150" s="89" t="e">
        <f t="shared" si="14"/>
        <v>#N/A</v>
      </c>
      <c r="J150" s="65" t="e">
        <f t="shared" si="15"/>
        <v>#N/A</v>
      </c>
      <c r="K150" s="65" t="e">
        <f t="shared" si="16"/>
        <v>#N/A</v>
      </c>
      <c r="M150" s="90" t="e">
        <f t="shared" si="17"/>
        <v>#N/A</v>
      </c>
      <c r="N150" s="65" t="e">
        <f t="shared" si="18"/>
        <v>#N/A</v>
      </c>
      <c r="O150" s="65" t="e">
        <f t="shared" si="19"/>
        <v>#N/A</v>
      </c>
      <c r="P150" s="90" t="e">
        <f t="shared" si="20"/>
        <v>#N/A</v>
      </c>
    </row>
    <row r="151" spans="1:16" x14ac:dyDescent="0.25">
      <c r="A151" s="65">
        <f>'Elegio-Electors'!C150</f>
        <v>0</v>
      </c>
      <c r="B151" s="65">
        <f>'Elegio-Electors'!B150</f>
        <v>0</v>
      </c>
      <c r="C151" s="65">
        <f>IF(Procédure!$C$33=2,'Elegio-Electors'!D150,Procédure!$C$33)</f>
        <v>0</v>
      </c>
      <c r="D151" s="65" t="str">
        <f>IF(LEFT(RIGHT('Elegio-Electors'!L150,2),1)="C",'Elegio-Electors'!L150,IF(LEFT(RIGHT('Elegio-Electors'!M150,2),1)="C",'Elegio-Electors'!M150,""))</f>
        <v/>
      </c>
      <c r="E151" s="65" t="str">
        <f>IF(LEFT(RIGHT('Elegio-Electors'!L150,2),1)="O",'Elegio-Electors'!L150,IF(LEFT(RIGHT('Elegio-Electors'!M150,2),1)="O",'Elegio-Electors'!M150,""))</f>
        <v/>
      </c>
      <c r="F151" s="65">
        <f>'Elegio-Electors'!E150</f>
        <v>0</v>
      </c>
      <c r="G151" s="65" t="e">
        <f>IF(INDEX('Liste du personnel'!X:Y,MATCH(F151,'Liste du personnel'!X:X,0),2)*1=1,"OUI","NON")</f>
        <v>#N/A</v>
      </c>
      <c r="I151" s="89" t="e">
        <f t="shared" si="14"/>
        <v>#N/A</v>
      </c>
      <c r="J151" s="65" t="e">
        <f t="shared" si="15"/>
        <v>#N/A</v>
      </c>
      <c r="K151" s="65" t="e">
        <f t="shared" si="16"/>
        <v>#N/A</v>
      </c>
      <c r="M151" s="90" t="e">
        <f t="shared" si="17"/>
        <v>#N/A</v>
      </c>
      <c r="N151" s="65" t="e">
        <f t="shared" si="18"/>
        <v>#N/A</v>
      </c>
      <c r="O151" s="65" t="e">
        <f t="shared" si="19"/>
        <v>#N/A</v>
      </c>
      <c r="P151" s="90" t="e">
        <f t="shared" si="20"/>
        <v>#N/A</v>
      </c>
    </row>
    <row r="152" spans="1:16" x14ac:dyDescent="0.25">
      <c r="A152" s="65">
        <f>'Elegio-Electors'!C151</f>
        <v>0</v>
      </c>
      <c r="B152" s="65">
        <f>'Elegio-Electors'!B151</f>
        <v>0</v>
      </c>
      <c r="C152" s="65">
        <f>IF(Procédure!$C$33=2,'Elegio-Electors'!D151,Procédure!$C$33)</f>
        <v>0</v>
      </c>
      <c r="D152" s="65" t="str">
        <f>IF(LEFT(RIGHT('Elegio-Electors'!L151,2),1)="C",'Elegio-Electors'!L151,IF(LEFT(RIGHT('Elegio-Electors'!M151,2),1)="C",'Elegio-Electors'!M151,""))</f>
        <v/>
      </c>
      <c r="E152" s="65" t="str">
        <f>IF(LEFT(RIGHT('Elegio-Electors'!L151,2),1)="O",'Elegio-Electors'!L151,IF(LEFT(RIGHT('Elegio-Electors'!M151,2),1)="O",'Elegio-Electors'!M151,""))</f>
        <v/>
      </c>
      <c r="F152" s="65">
        <f>'Elegio-Electors'!E151</f>
        <v>0</v>
      </c>
      <c r="G152" s="65" t="e">
        <f>IF(INDEX('Liste du personnel'!X:Y,MATCH(F152,'Liste du personnel'!X:X,0),2)*1=1,"OUI","NON")</f>
        <v>#N/A</v>
      </c>
      <c r="I152" s="89" t="e">
        <f t="shared" si="14"/>
        <v>#N/A</v>
      </c>
      <c r="J152" s="65" t="e">
        <f t="shared" si="15"/>
        <v>#N/A</v>
      </c>
      <c r="K152" s="65" t="e">
        <f t="shared" si="16"/>
        <v>#N/A</v>
      </c>
      <c r="M152" s="90" t="e">
        <f t="shared" si="17"/>
        <v>#N/A</v>
      </c>
      <c r="N152" s="65" t="e">
        <f t="shared" si="18"/>
        <v>#N/A</v>
      </c>
      <c r="O152" s="65" t="e">
        <f t="shared" si="19"/>
        <v>#N/A</v>
      </c>
      <c r="P152" s="90" t="e">
        <f t="shared" si="20"/>
        <v>#N/A</v>
      </c>
    </row>
    <row r="153" spans="1:16" x14ac:dyDescent="0.25">
      <c r="A153" s="65">
        <f>'Elegio-Electors'!C152</f>
        <v>0</v>
      </c>
      <c r="B153" s="65">
        <f>'Elegio-Electors'!B152</f>
        <v>0</v>
      </c>
      <c r="C153" s="65">
        <f>IF(Procédure!$C$33=2,'Elegio-Electors'!D152,Procédure!$C$33)</f>
        <v>0</v>
      </c>
      <c r="D153" s="65" t="str">
        <f>IF(LEFT(RIGHT('Elegio-Electors'!L152,2),1)="C",'Elegio-Electors'!L152,IF(LEFT(RIGHT('Elegio-Electors'!M152,2),1)="C",'Elegio-Electors'!M152,""))</f>
        <v/>
      </c>
      <c r="E153" s="65" t="str">
        <f>IF(LEFT(RIGHT('Elegio-Electors'!L152,2),1)="O",'Elegio-Electors'!L152,IF(LEFT(RIGHT('Elegio-Electors'!M152,2),1)="O",'Elegio-Electors'!M152,""))</f>
        <v/>
      </c>
      <c r="F153" s="65">
        <f>'Elegio-Electors'!E152</f>
        <v>0</v>
      </c>
      <c r="G153" s="65" t="e">
        <f>IF(INDEX('Liste du personnel'!X:Y,MATCH(F153,'Liste du personnel'!X:X,0),2)*1=1,"OUI","NON")</f>
        <v>#N/A</v>
      </c>
      <c r="I153" s="89" t="e">
        <f t="shared" si="14"/>
        <v>#N/A</v>
      </c>
      <c r="J153" s="65" t="e">
        <f t="shared" si="15"/>
        <v>#N/A</v>
      </c>
      <c r="K153" s="65" t="e">
        <f t="shared" si="16"/>
        <v>#N/A</v>
      </c>
      <c r="M153" s="90" t="e">
        <f t="shared" si="17"/>
        <v>#N/A</v>
      </c>
      <c r="N153" s="65" t="e">
        <f t="shared" si="18"/>
        <v>#N/A</v>
      </c>
      <c r="O153" s="65" t="e">
        <f t="shared" si="19"/>
        <v>#N/A</v>
      </c>
      <c r="P153" s="90" t="e">
        <f t="shared" si="20"/>
        <v>#N/A</v>
      </c>
    </row>
    <row r="154" spans="1:16" x14ac:dyDescent="0.25">
      <c r="A154" s="65">
        <f>'Elegio-Electors'!C153</f>
        <v>0</v>
      </c>
      <c r="B154" s="65">
        <f>'Elegio-Electors'!B153</f>
        <v>0</v>
      </c>
      <c r="C154" s="65">
        <f>IF(Procédure!$C$33=2,'Elegio-Electors'!D153,Procédure!$C$33)</f>
        <v>0</v>
      </c>
      <c r="D154" s="65" t="str">
        <f>IF(LEFT(RIGHT('Elegio-Electors'!L153,2),1)="C",'Elegio-Electors'!L153,IF(LEFT(RIGHT('Elegio-Electors'!M153,2),1)="C",'Elegio-Electors'!M153,""))</f>
        <v/>
      </c>
      <c r="E154" s="65" t="str">
        <f>IF(LEFT(RIGHT('Elegio-Electors'!L153,2),1)="O",'Elegio-Electors'!L153,IF(LEFT(RIGHT('Elegio-Electors'!M153,2),1)="O",'Elegio-Electors'!M153,""))</f>
        <v/>
      </c>
      <c r="F154" s="65">
        <f>'Elegio-Electors'!E153</f>
        <v>0</v>
      </c>
      <c r="G154" s="65" t="e">
        <f>IF(INDEX('Liste du personnel'!X:Y,MATCH(F154,'Liste du personnel'!X:X,0),2)*1=1,"OUI","NON")</f>
        <v>#N/A</v>
      </c>
      <c r="I154" s="89" t="e">
        <f t="shared" si="14"/>
        <v>#N/A</v>
      </c>
      <c r="J154" s="65" t="e">
        <f t="shared" si="15"/>
        <v>#N/A</v>
      </c>
      <c r="K154" s="65" t="e">
        <f t="shared" si="16"/>
        <v>#N/A</v>
      </c>
      <c r="M154" s="90" t="e">
        <f t="shared" si="17"/>
        <v>#N/A</v>
      </c>
      <c r="N154" s="65" t="e">
        <f t="shared" si="18"/>
        <v>#N/A</v>
      </c>
      <c r="O154" s="65" t="e">
        <f t="shared" si="19"/>
        <v>#N/A</v>
      </c>
      <c r="P154" s="90" t="e">
        <f t="shared" si="20"/>
        <v>#N/A</v>
      </c>
    </row>
    <row r="155" spans="1:16" x14ac:dyDescent="0.25">
      <c r="A155" s="65">
        <f>'Elegio-Electors'!C154</f>
        <v>0</v>
      </c>
      <c r="B155" s="65">
        <f>'Elegio-Electors'!B154</f>
        <v>0</v>
      </c>
      <c r="C155" s="65">
        <f>IF(Procédure!$C$33=2,'Elegio-Electors'!D154,Procédure!$C$33)</f>
        <v>0</v>
      </c>
      <c r="D155" s="65" t="str">
        <f>IF(LEFT(RIGHT('Elegio-Electors'!L154,2),1)="C",'Elegio-Electors'!L154,IF(LEFT(RIGHT('Elegio-Electors'!M154,2),1)="C",'Elegio-Electors'!M154,""))</f>
        <v/>
      </c>
      <c r="E155" s="65" t="str">
        <f>IF(LEFT(RIGHT('Elegio-Electors'!L154,2),1)="O",'Elegio-Electors'!L154,IF(LEFT(RIGHT('Elegio-Electors'!M154,2),1)="O",'Elegio-Electors'!M154,""))</f>
        <v/>
      </c>
      <c r="F155" s="65">
        <f>'Elegio-Electors'!E154</f>
        <v>0</v>
      </c>
      <c r="G155" s="65" t="e">
        <f>IF(INDEX('Liste du personnel'!X:Y,MATCH(F155,'Liste du personnel'!X:X,0),2)*1=1,"OUI","NON")</f>
        <v>#N/A</v>
      </c>
      <c r="I155" s="89" t="e">
        <f t="shared" si="14"/>
        <v>#N/A</v>
      </c>
      <c r="J155" s="65" t="e">
        <f t="shared" si="15"/>
        <v>#N/A</v>
      </c>
      <c r="K155" s="65" t="e">
        <f t="shared" si="16"/>
        <v>#N/A</v>
      </c>
      <c r="M155" s="90" t="e">
        <f t="shared" si="17"/>
        <v>#N/A</v>
      </c>
      <c r="N155" s="65" t="e">
        <f t="shared" si="18"/>
        <v>#N/A</v>
      </c>
      <c r="O155" s="65" t="e">
        <f t="shared" si="19"/>
        <v>#N/A</v>
      </c>
      <c r="P155" s="90" t="e">
        <f t="shared" si="20"/>
        <v>#N/A</v>
      </c>
    </row>
    <row r="156" spans="1:16" x14ac:dyDescent="0.25">
      <c r="A156" s="65">
        <f>'Elegio-Electors'!C155</f>
        <v>0</v>
      </c>
      <c r="B156" s="65">
        <f>'Elegio-Electors'!B155</f>
        <v>0</v>
      </c>
      <c r="C156" s="65">
        <f>IF(Procédure!$C$33=2,'Elegio-Electors'!D155,Procédure!$C$33)</f>
        <v>0</v>
      </c>
      <c r="D156" s="65" t="str">
        <f>IF(LEFT(RIGHT('Elegio-Electors'!L155,2),1)="C",'Elegio-Electors'!L155,IF(LEFT(RIGHT('Elegio-Electors'!M155,2),1)="C",'Elegio-Electors'!M155,""))</f>
        <v/>
      </c>
      <c r="E156" s="65" t="str">
        <f>IF(LEFT(RIGHT('Elegio-Electors'!L155,2),1)="O",'Elegio-Electors'!L155,IF(LEFT(RIGHT('Elegio-Electors'!M155,2),1)="O",'Elegio-Electors'!M155,""))</f>
        <v/>
      </c>
      <c r="F156" s="65">
        <f>'Elegio-Electors'!E155</f>
        <v>0</v>
      </c>
      <c r="G156" s="65" t="e">
        <f>IF(INDEX('Liste du personnel'!X:Y,MATCH(F156,'Liste du personnel'!X:X,0),2)*1=1,"OUI","NON")</f>
        <v>#N/A</v>
      </c>
      <c r="I156" s="89" t="e">
        <f t="shared" si="14"/>
        <v>#N/A</v>
      </c>
      <c r="J156" s="65" t="e">
        <f t="shared" si="15"/>
        <v>#N/A</v>
      </c>
      <c r="K156" s="65" t="e">
        <f t="shared" si="16"/>
        <v>#N/A</v>
      </c>
      <c r="M156" s="90" t="e">
        <f t="shared" si="17"/>
        <v>#N/A</v>
      </c>
      <c r="N156" s="65" t="e">
        <f t="shared" si="18"/>
        <v>#N/A</v>
      </c>
      <c r="O156" s="65" t="e">
        <f t="shared" si="19"/>
        <v>#N/A</v>
      </c>
      <c r="P156" s="90" t="e">
        <f t="shared" si="20"/>
        <v>#N/A</v>
      </c>
    </row>
    <row r="157" spans="1:16" x14ac:dyDescent="0.25">
      <c r="A157" s="65">
        <f>'Elegio-Electors'!C156</f>
        <v>0</v>
      </c>
      <c r="B157" s="65">
        <f>'Elegio-Electors'!B156</f>
        <v>0</v>
      </c>
      <c r="C157" s="65">
        <f>IF(Procédure!$C$33=2,'Elegio-Electors'!D156,Procédure!$C$33)</f>
        <v>0</v>
      </c>
      <c r="D157" s="65" t="str">
        <f>IF(LEFT(RIGHT('Elegio-Electors'!L156,2),1)="C",'Elegio-Electors'!L156,IF(LEFT(RIGHT('Elegio-Electors'!M156,2),1)="C",'Elegio-Electors'!M156,""))</f>
        <v/>
      </c>
      <c r="E157" s="65" t="str">
        <f>IF(LEFT(RIGHT('Elegio-Electors'!L156,2),1)="O",'Elegio-Electors'!L156,IF(LEFT(RIGHT('Elegio-Electors'!M156,2),1)="O",'Elegio-Electors'!M156,""))</f>
        <v/>
      </c>
      <c r="F157" s="65">
        <f>'Elegio-Electors'!E156</f>
        <v>0</v>
      </c>
      <c r="G157" s="65" t="e">
        <f>IF(INDEX('Liste du personnel'!X:Y,MATCH(F157,'Liste du personnel'!X:X,0),2)*1=1,"OUI","NON")</f>
        <v>#N/A</v>
      </c>
      <c r="I157" s="89" t="e">
        <f t="shared" si="14"/>
        <v>#N/A</v>
      </c>
      <c r="J157" s="65" t="e">
        <f t="shared" si="15"/>
        <v>#N/A</v>
      </c>
      <c r="K157" s="65" t="e">
        <f t="shared" si="16"/>
        <v>#N/A</v>
      </c>
      <c r="M157" s="90" t="e">
        <f t="shared" si="17"/>
        <v>#N/A</v>
      </c>
      <c r="N157" s="65" t="e">
        <f t="shared" si="18"/>
        <v>#N/A</v>
      </c>
      <c r="O157" s="65" t="e">
        <f t="shared" si="19"/>
        <v>#N/A</v>
      </c>
      <c r="P157" s="90" t="e">
        <f t="shared" si="20"/>
        <v>#N/A</v>
      </c>
    </row>
    <row r="158" spans="1:16" x14ac:dyDescent="0.25">
      <c r="A158" s="65">
        <f>'Elegio-Electors'!C157</f>
        <v>0</v>
      </c>
      <c r="B158" s="65">
        <f>'Elegio-Electors'!B157</f>
        <v>0</v>
      </c>
      <c r="C158" s="65">
        <f>IF(Procédure!$C$33=2,'Elegio-Electors'!D157,Procédure!$C$33)</f>
        <v>0</v>
      </c>
      <c r="D158" s="65" t="str">
        <f>IF(LEFT(RIGHT('Elegio-Electors'!L157,2),1)="C",'Elegio-Electors'!L157,IF(LEFT(RIGHT('Elegio-Electors'!M157,2),1)="C",'Elegio-Electors'!M157,""))</f>
        <v/>
      </c>
      <c r="E158" s="65" t="str">
        <f>IF(LEFT(RIGHT('Elegio-Electors'!L157,2),1)="O",'Elegio-Electors'!L157,IF(LEFT(RIGHT('Elegio-Electors'!M157,2),1)="O",'Elegio-Electors'!M157,""))</f>
        <v/>
      </c>
      <c r="F158" s="65">
        <f>'Elegio-Electors'!E157</f>
        <v>0</v>
      </c>
      <c r="G158" s="65" t="e">
        <f>IF(INDEX('Liste du personnel'!X:Y,MATCH(F158,'Liste du personnel'!X:X,0),2)*1=1,"OUI","NON")</f>
        <v>#N/A</v>
      </c>
      <c r="I158" s="89" t="e">
        <f t="shared" si="14"/>
        <v>#N/A</v>
      </c>
      <c r="J158" s="65" t="e">
        <f t="shared" si="15"/>
        <v>#N/A</v>
      </c>
      <c r="K158" s="65" t="e">
        <f t="shared" si="16"/>
        <v>#N/A</v>
      </c>
      <c r="M158" s="90" t="e">
        <f t="shared" si="17"/>
        <v>#N/A</v>
      </c>
      <c r="N158" s="65" t="e">
        <f t="shared" si="18"/>
        <v>#N/A</v>
      </c>
      <c r="O158" s="65" t="e">
        <f t="shared" si="19"/>
        <v>#N/A</v>
      </c>
      <c r="P158" s="90" t="e">
        <f t="shared" si="20"/>
        <v>#N/A</v>
      </c>
    </row>
    <row r="159" spans="1:16" x14ac:dyDescent="0.25">
      <c r="A159" s="65">
        <f>'Elegio-Electors'!C158</f>
        <v>0</v>
      </c>
      <c r="B159" s="65">
        <f>'Elegio-Electors'!B158</f>
        <v>0</v>
      </c>
      <c r="C159" s="65">
        <f>IF(Procédure!$C$33=2,'Elegio-Electors'!D158,Procédure!$C$33)</f>
        <v>0</v>
      </c>
      <c r="D159" s="65" t="str">
        <f>IF(LEFT(RIGHT('Elegio-Electors'!L158,2),1)="C",'Elegio-Electors'!L158,IF(LEFT(RIGHT('Elegio-Electors'!M158,2),1)="C",'Elegio-Electors'!M158,""))</f>
        <v/>
      </c>
      <c r="E159" s="65" t="str">
        <f>IF(LEFT(RIGHT('Elegio-Electors'!L158,2),1)="O",'Elegio-Electors'!L158,IF(LEFT(RIGHT('Elegio-Electors'!M158,2),1)="O",'Elegio-Electors'!M158,""))</f>
        <v/>
      </c>
      <c r="F159" s="65">
        <f>'Elegio-Electors'!E158</f>
        <v>0</v>
      </c>
      <c r="G159" s="65" t="e">
        <f>IF(INDEX('Liste du personnel'!X:Y,MATCH(F159,'Liste du personnel'!X:X,0),2)*1=1,"OUI","NON")</f>
        <v>#N/A</v>
      </c>
      <c r="I159" s="89" t="e">
        <f t="shared" si="14"/>
        <v>#N/A</v>
      </c>
      <c r="J159" s="65" t="e">
        <f t="shared" si="15"/>
        <v>#N/A</v>
      </c>
      <c r="K159" s="65" t="e">
        <f t="shared" si="16"/>
        <v>#N/A</v>
      </c>
      <c r="M159" s="90" t="e">
        <f t="shared" si="17"/>
        <v>#N/A</v>
      </c>
      <c r="N159" s="65" t="e">
        <f t="shared" si="18"/>
        <v>#N/A</v>
      </c>
      <c r="O159" s="65" t="e">
        <f t="shared" si="19"/>
        <v>#N/A</v>
      </c>
      <c r="P159" s="90" t="e">
        <f t="shared" si="20"/>
        <v>#N/A</v>
      </c>
    </row>
    <row r="160" spans="1:16" x14ac:dyDescent="0.25">
      <c r="A160" s="65">
        <f>'Elegio-Electors'!C159</f>
        <v>0</v>
      </c>
      <c r="B160" s="65">
        <f>'Elegio-Electors'!B159</f>
        <v>0</v>
      </c>
      <c r="C160" s="65">
        <f>IF(Procédure!$C$33=2,'Elegio-Electors'!D159,Procédure!$C$33)</f>
        <v>0</v>
      </c>
      <c r="D160" s="65" t="str">
        <f>IF(LEFT(RIGHT('Elegio-Electors'!L159,2),1)="C",'Elegio-Electors'!L159,IF(LEFT(RIGHT('Elegio-Electors'!M159,2),1)="C",'Elegio-Electors'!M159,""))</f>
        <v/>
      </c>
      <c r="E160" s="65" t="str">
        <f>IF(LEFT(RIGHT('Elegio-Electors'!L159,2),1)="O",'Elegio-Electors'!L159,IF(LEFT(RIGHT('Elegio-Electors'!M159,2),1)="O",'Elegio-Electors'!M159,""))</f>
        <v/>
      </c>
      <c r="F160" s="65">
        <f>'Elegio-Electors'!E159</f>
        <v>0</v>
      </c>
      <c r="G160" s="65" t="e">
        <f>IF(INDEX('Liste du personnel'!X:Y,MATCH(F160,'Liste du personnel'!X:X,0),2)*1=1,"OUI","NON")</f>
        <v>#N/A</v>
      </c>
      <c r="I160" s="89" t="e">
        <f t="shared" si="14"/>
        <v>#N/A</v>
      </c>
      <c r="J160" s="65" t="e">
        <f t="shared" si="15"/>
        <v>#N/A</v>
      </c>
      <c r="K160" s="65" t="e">
        <f t="shared" si="16"/>
        <v>#N/A</v>
      </c>
      <c r="M160" s="90" t="e">
        <f t="shared" si="17"/>
        <v>#N/A</v>
      </c>
      <c r="N160" s="65" t="e">
        <f t="shared" si="18"/>
        <v>#N/A</v>
      </c>
      <c r="O160" s="65" t="e">
        <f t="shared" si="19"/>
        <v>#N/A</v>
      </c>
      <c r="P160" s="90" t="e">
        <f t="shared" si="20"/>
        <v>#N/A</v>
      </c>
    </row>
    <row r="161" spans="1:16" x14ac:dyDescent="0.25">
      <c r="A161" s="65">
        <f>'Elegio-Electors'!C160</f>
        <v>0</v>
      </c>
      <c r="B161" s="65">
        <f>'Elegio-Electors'!B160</f>
        <v>0</v>
      </c>
      <c r="C161" s="65">
        <f>IF(Procédure!$C$33=2,'Elegio-Electors'!D160,Procédure!$C$33)</f>
        <v>0</v>
      </c>
      <c r="D161" s="65" t="str">
        <f>IF(LEFT(RIGHT('Elegio-Electors'!L160,2),1)="C",'Elegio-Electors'!L160,IF(LEFT(RIGHT('Elegio-Electors'!M160,2),1)="C",'Elegio-Electors'!M160,""))</f>
        <v/>
      </c>
      <c r="E161" s="65" t="str">
        <f>IF(LEFT(RIGHT('Elegio-Electors'!L160,2),1)="O",'Elegio-Electors'!L160,IF(LEFT(RIGHT('Elegio-Electors'!M160,2),1)="O",'Elegio-Electors'!M160,""))</f>
        <v/>
      </c>
      <c r="F161" s="65">
        <f>'Elegio-Electors'!E160</f>
        <v>0</v>
      </c>
      <c r="G161" s="65" t="e">
        <f>IF(INDEX('Liste du personnel'!X:Y,MATCH(F161,'Liste du personnel'!X:X,0),2)*1=1,"OUI","NON")</f>
        <v>#N/A</v>
      </c>
      <c r="I161" s="89" t="e">
        <f t="shared" si="14"/>
        <v>#N/A</v>
      </c>
      <c r="J161" s="65" t="e">
        <f t="shared" si="15"/>
        <v>#N/A</v>
      </c>
      <c r="K161" s="65" t="e">
        <f t="shared" si="16"/>
        <v>#N/A</v>
      </c>
      <c r="M161" s="90" t="e">
        <f t="shared" si="17"/>
        <v>#N/A</v>
      </c>
      <c r="N161" s="65" t="e">
        <f t="shared" si="18"/>
        <v>#N/A</v>
      </c>
      <c r="O161" s="65" t="e">
        <f t="shared" si="19"/>
        <v>#N/A</v>
      </c>
      <c r="P161" s="90" t="e">
        <f t="shared" si="20"/>
        <v>#N/A</v>
      </c>
    </row>
    <row r="162" spans="1:16" x14ac:dyDescent="0.25">
      <c r="A162" s="65">
        <f>'Elegio-Electors'!C161</f>
        <v>0</v>
      </c>
      <c r="B162" s="65">
        <f>'Elegio-Electors'!B161</f>
        <v>0</v>
      </c>
      <c r="C162" s="65">
        <f>IF(Procédure!$C$33=2,'Elegio-Electors'!D161,Procédure!$C$33)</f>
        <v>0</v>
      </c>
      <c r="D162" s="65" t="str">
        <f>IF(LEFT(RIGHT('Elegio-Electors'!L161,2),1)="C",'Elegio-Electors'!L161,IF(LEFT(RIGHT('Elegio-Electors'!M161,2),1)="C",'Elegio-Electors'!M161,""))</f>
        <v/>
      </c>
      <c r="E162" s="65" t="str">
        <f>IF(LEFT(RIGHT('Elegio-Electors'!L161,2),1)="O",'Elegio-Electors'!L161,IF(LEFT(RIGHT('Elegio-Electors'!M161,2),1)="O",'Elegio-Electors'!M161,""))</f>
        <v/>
      </c>
      <c r="F162" s="65">
        <f>'Elegio-Electors'!E161</f>
        <v>0</v>
      </c>
      <c r="G162" s="65" t="e">
        <f>IF(INDEX('Liste du personnel'!X:Y,MATCH(F162,'Liste du personnel'!X:X,0),2)*1=1,"OUI","NON")</f>
        <v>#N/A</v>
      </c>
      <c r="I162" s="89" t="e">
        <f t="shared" si="14"/>
        <v>#N/A</v>
      </c>
      <c r="J162" s="65" t="e">
        <f t="shared" si="15"/>
        <v>#N/A</v>
      </c>
      <c r="K162" s="65" t="e">
        <f t="shared" si="16"/>
        <v>#N/A</v>
      </c>
      <c r="M162" s="90" t="e">
        <f t="shared" si="17"/>
        <v>#N/A</v>
      </c>
      <c r="N162" s="65" t="e">
        <f t="shared" si="18"/>
        <v>#N/A</v>
      </c>
      <c r="O162" s="65" t="e">
        <f t="shared" si="19"/>
        <v>#N/A</v>
      </c>
      <c r="P162" s="90" t="e">
        <f t="shared" si="20"/>
        <v>#N/A</v>
      </c>
    </row>
    <row r="163" spans="1:16" x14ac:dyDescent="0.25">
      <c r="A163" s="65">
        <f>'Elegio-Electors'!C162</f>
        <v>0</v>
      </c>
      <c r="B163" s="65">
        <f>'Elegio-Electors'!B162</f>
        <v>0</v>
      </c>
      <c r="C163" s="65">
        <f>IF(Procédure!$C$33=2,'Elegio-Electors'!D162,Procédure!$C$33)</f>
        <v>0</v>
      </c>
      <c r="D163" s="65" t="str">
        <f>IF(LEFT(RIGHT('Elegio-Electors'!L162,2),1)="C",'Elegio-Electors'!L162,IF(LEFT(RIGHT('Elegio-Electors'!M162,2),1)="C",'Elegio-Electors'!M162,""))</f>
        <v/>
      </c>
      <c r="E163" s="65" t="str">
        <f>IF(LEFT(RIGHT('Elegio-Electors'!L162,2),1)="O",'Elegio-Electors'!L162,IF(LEFT(RIGHT('Elegio-Electors'!M162,2),1)="O",'Elegio-Electors'!M162,""))</f>
        <v/>
      </c>
      <c r="F163" s="65">
        <f>'Elegio-Electors'!E162</f>
        <v>0</v>
      </c>
      <c r="G163" s="65" t="e">
        <f>IF(INDEX('Liste du personnel'!X:Y,MATCH(F163,'Liste du personnel'!X:X,0),2)*1=1,"OUI","NON")</f>
        <v>#N/A</v>
      </c>
      <c r="I163" s="89" t="e">
        <f t="shared" si="14"/>
        <v>#N/A</v>
      </c>
      <c r="J163" s="65" t="e">
        <f t="shared" si="15"/>
        <v>#N/A</v>
      </c>
      <c r="K163" s="65" t="e">
        <f t="shared" si="16"/>
        <v>#N/A</v>
      </c>
      <c r="M163" s="90" t="e">
        <f t="shared" si="17"/>
        <v>#N/A</v>
      </c>
      <c r="N163" s="65" t="e">
        <f t="shared" si="18"/>
        <v>#N/A</v>
      </c>
      <c r="O163" s="65" t="e">
        <f t="shared" si="19"/>
        <v>#N/A</v>
      </c>
      <c r="P163" s="90" t="e">
        <f t="shared" si="20"/>
        <v>#N/A</v>
      </c>
    </row>
    <row r="164" spans="1:16" x14ac:dyDescent="0.25">
      <c r="A164" s="65">
        <f>'Elegio-Electors'!C163</f>
        <v>0</v>
      </c>
      <c r="B164" s="65">
        <f>'Elegio-Electors'!B163</f>
        <v>0</v>
      </c>
      <c r="C164" s="65">
        <f>IF(Procédure!$C$33=2,'Elegio-Electors'!D163,Procédure!$C$33)</f>
        <v>0</v>
      </c>
      <c r="D164" s="65" t="str">
        <f>IF(LEFT(RIGHT('Elegio-Electors'!L163,2),1)="C",'Elegio-Electors'!L163,IF(LEFT(RIGHT('Elegio-Electors'!M163,2),1)="C",'Elegio-Electors'!M163,""))</f>
        <v/>
      </c>
      <c r="E164" s="65" t="str">
        <f>IF(LEFT(RIGHT('Elegio-Electors'!L163,2),1)="O",'Elegio-Electors'!L163,IF(LEFT(RIGHT('Elegio-Electors'!M163,2),1)="O",'Elegio-Electors'!M163,""))</f>
        <v/>
      </c>
      <c r="F164" s="65">
        <f>'Elegio-Electors'!E163</f>
        <v>0</v>
      </c>
      <c r="G164" s="65" t="e">
        <f>IF(INDEX('Liste du personnel'!X:Y,MATCH(F164,'Liste du personnel'!X:X,0),2)*1=1,"OUI","NON")</f>
        <v>#N/A</v>
      </c>
      <c r="I164" s="89" t="e">
        <f t="shared" si="14"/>
        <v>#N/A</v>
      </c>
      <c r="J164" s="65" t="e">
        <f t="shared" si="15"/>
        <v>#N/A</v>
      </c>
      <c r="K164" s="65" t="e">
        <f t="shared" si="16"/>
        <v>#N/A</v>
      </c>
      <c r="M164" s="90" t="e">
        <f t="shared" si="17"/>
        <v>#N/A</v>
      </c>
      <c r="N164" s="65" t="e">
        <f t="shared" si="18"/>
        <v>#N/A</v>
      </c>
      <c r="O164" s="65" t="e">
        <f t="shared" si="19"/>
        <v>#N/A</v>
      </c>
      <c r="P164" s="90" t="e">
        <f t="shared" si="20"/>
        <v>#N/A</v>
      </c>
    </row>
    <row r="165" spans="1:16" x14ac:dyDescent="0.25">
      <c r="A165" s="65">
        <f>'Elegio-Electors'!C164</f>
        <v>0</v>
      </c>
      <c r="B165" s="65">
        <f>'Elegio-Electors'!B164</f>
        <v>0</v>
      </c>
      <c r="C165" s="65">
        <f>IF(Procédure!$C$33=2,'Elegio-Electors'!D164,Procédure!$C$33)</f>
        <v>0</v>
      </c>
      <c r="D165" s="65" t="str">
        <f>IF(LEFT(RIGHT('Elegio-Electors'!L164,2),1)="C",'Elegio-Electors'!L164,IF(LEFT(RIGHT('Elegio-Electors'!M164,2),1)="C",'Elegio-Electors'!M164,""))</f>
        <v/>
      </c>
      <c r="E165" s="65" t="str">
        <f>IF(LEFT(RIGHT('Elegio-Electors'!L164,2),1)="O",'Elegio-Electors'!L164,IF(LEFT(RIGHT('Elegio-Electors'!M164,2),1)="O",'Elegio-Electors'!M164,""))</f>
        <v/>
      </c>
      <c r="F165" s="65">
        <f>'Elegio-Electors'!E164</f>
        <v>0</v>
      </c>
      <c r="G165" s="65" t="e">
        <f>IF(INDEX('Liste du personnel'!X:Y,MATCH(F165,'Liste du personnel'!X:X,0),2)*1=1,"OUI","NON")</f>
        <v>#N/A</v>
      </c>
      <c r="I165" s="89" t="e">
        <f t="shared" si="14"/>
        <v>#N/A</v>
      </c>
      <c r="J165" s="65" t="e">
        <f t="shared" si="15"/>
        <v>#N/A</v>
      </c>
      <c r="K165" s="65" t="e">
        <f t="shared" si="16"/>
        <v>#N/A</v>
      </c>
      <c r="M165" s="90" t="e">
        <f t="shared" si="17"/>
        <v>#N/A</v>
      </c>
      <c r="N165" s="65" t="e">
        <f t="shared" si="18"/>
        <v>#N/A</v>
      </c>
      <c r="O165" s="65" t="e">
        <f t="shared" si="19"/>
        <v>#N/A</v>
      </c>
      <c r="P165" s="90" t="e">
        <f t="shared" si="20"/>
        <v>#N/A</v>
      </c>
    </row>
    <row r="166" spans="1:16" x14ac:dyDescent="0.25">
      <c r="A166" s="65">
        <f>'Elegio-Electors'!C165</f>
        <v>0</v>
      </c>
      <c r="B166" s="65">
        <f>'Elegio-Electors'!B165</f>
        <v>0</v>
      </c>
      <c r="C166" s="65">
        <f>IF(Procédure!$C$33=2,'Elegio-Electors'!D165,Procédure!$C$33)</f>
        <v>0</v>
      </c>
      <c r="D166" s="65" t="str">
        <f>IF(LEFT(RIGHT('Elegio-Electors'!L165,2),1)="C",'Elegio-Electors'!L165,IF(LEFT(RIGHT('Elegio-Electors'!M165,2),1)="C",'Elegio-Electors'!M165,""))</f>
        <v/>
      </c>
      <c r="E166" s="65" t="str">
        <f>IF(LEFT(RIGHT('Elegio-Electors'!L165,2),1)="O",'Elegio-Electors'!L165,IF(LEFT(RIGHT('Elegio-Electors'!M165,2),1)="O",'Elegio-Electors'!M165,""))</f>
        <v/>
      </c>
      <c r="F166" s="65">
        <f>'Elegio-Electors'!E165</f>
        <v>0</v>
      </c>
      <c r="G166" s="65" t="e">
        <f>IF(INDEX('Liste du personnel'!X:Y,MATCH(F166,'Liste du personnel'!X:X,0),2)*1=1,"OUI","NON")</f>
        <v>#N/A</v>
      </c>
      <c r="I166" s="89" t="e">
        <f t="shared" si="14"/>
        <v>#N/A</v>
      </c>
      <c r="J166" s="65" t="e">
        <f t="shared" si="15"/>
        <v>#N/A</v>
      </c>
      <c r="K166" s="65" t="e">
        <f t="shared" si="16"/>
        <v>#N/A</v>
      </c>
      <c r="M166" s="90" t="e">
        <f t="shared" si="17"/>
        <v>#N/A</v>
      </c>
      <c r="N166" s="65" t="e">
        <f t="shared" si="18"/>
        <v>#N/A</v>
      </c>
      <c r="O166" s="65" t="e">
        <f t="shared" si="19"/>
        <v>#N/A</v>
      </c>
      <c r="P166" s="90" t="e">
        <f t="shared" si="20"/>
        <v>#N/A</v>
      </c>
    </row>
    <row r="167" spans="1:16" x14ac:dyDescent="0.25">
      <c r="A167" s="65">
        <f>'Elegio-Electors'!C166</f>
        <v>0</v>
      </c>
      <c r="B167" s="65">
        <f>'Elegio-Electors'!B166</f>
        <v>0</v>
      </c>
      <c r="C167" s="65">
        <f>IF(Procédure!$C$33=2,'Elegio-Electors'!D166,Procédure!$C$33)</f>
        <v>0</v>
      </c>
      <c r="D167" s="65" t="str">
        <f>IF(LEFT(RIGHT('Elegio-Electors'!L166,2),1)="C",'Elegio-Electors'!L166,IF(LEFT(RIGHT('Elegio-Electors'!M166,2),1)="C",'Elegio-Electors'!M166,""))</f>
        <v/>
      </c>
      <c r="E167" s="65" t="str">
        <f>IF(LEFT(RIGHT('Elegio-Electors'!L166,2),1)="O",'Elegio-Electors'!L166,IF(LEFT(RIGHT('Elegio-Electors'!M166,2),1)="O",'Elegio-Electors'!M166,""))</f>
        <v/>
      </c>
      <c r="F167" s="65">
        <f>'Elegio-Electors'!E166</f>
        <v>0</v>
      </c>
      <c r="G167" s="65" t="e">
        <f>IF(INDEX('Liste du personnel'!X:Y,MATCH(F167,'Liste du personnel'!X:X,0),2)*1=1,"OUI","NON")</f>
        <v>#N/A</v>
      </c>
      <c r="I167" s="89" t="e">
        <f t="shared" si="14"/>
        <v>#N/A</v>
      </c>
      <c r="J167" s="65" t="e">
        <f t="shared" si="15"/>
        <v>#N/A</v>
      </c>
      <c r="K167" s="65" t="e">
        <f t="shared" si="16"/>
        <v>#N/A</v>
      </c>
      <c r="M167" s="90" t="e">
        <f t="shared" si="17"/>
        <v>#N/A</v>
      </c>
      <c r="N167" s="65" t="e">
        <f t="shared" si="18"/>
        <v>#N/A</v>
      </c>
      <c r="O167" s="65" t="e">
        <f t="shared" si="19"/>
        <v>#N/A</v>
      </c>
      <c r="P167" s="90" t="e">
        <f t="shared" si="20"/>
        <v>#N/A</v>
      </c>
    </row>
    <row r="168" spans="1:16" x14ac:dyDescent="0.25">
      <c r="A168" s="65">
        <f>'Elegio-Electors'!C167</f>
        <v>0</v>
      </c>
      <c r="B168" s="65">
        <f>'Elegio-Electors'!B167</f>
        <v>0</v>
      </c>
      <c r="C168" s="65">
        <f>IF(Procédure!$C$33=2,'Elegio-Electors'!D167,Procédure!$C$33)</f>
        <v>0</v>
      </c>
      <c r="D168" s="65" t="str">
        <f>IF(LEFT(RIGHT('Elegio-Electors'!L167,2),1)="C",'Elegio-Electors'!L167,IF(LEFT(RIGHT('Elegio-Electors'!M167,2),1)="C",'Elegio-Electors'!M167,""))</f>
        <v/>
      </c>
      <c r="E168" s="65" t="str">
        <f>IF(LEFT(RIGHT('Elegio-Electors'!L167,2),1)="O",'Elegio-Electors'!L167,IF(LEFT(RIGHT('Elegio-Electors'!M167,2),1)="O",'Elegio-Electors'!M167,""))</f>
        <v/>
      </c>
      <c r="F168" s="65">
        <f>'Elegio-Electors'!E167</f>
        <v>0</v>
      </c>
      <c r="G168" s="65" t="e">
        <f>IF(INDEX('Liste du personnel'!X:Y,MATCH(F168,'Liste du personnel'!X:X,0),2)*1=1,"OUI","NON")</f>
        <v>#N/A</v>
      </c>
      <c r="I168" s="89" t="e">
        <f t="shared" si="14"/>
        <v>#N/A</v>
      </c>
      <c r="J168" s="65" t="e">
        <f t="shared" si="15"/>
        <v>#N/A</v>
      </c>
      <c r="K168" s="65" t="e">
        <f t="shared" si="16"/>
        <v>#N/A</v>
      </c>
      <c r="M168" s="90" t="e">
        <f t="shared" si="17"/>
        <v>#N/A</v>
      </c>
      <c r="N168" s="65" t="e">
        <f t="shared" si="18"/>
        <v>#N/A</v>
      </c>
      <c r="O168" s="65" t="e">
        <f t="shared" si="19"/>
        <v>#N/A</v>
      </c>
      <c r="P168" s="90" t="e">
        <f t="shared" si="20"/>
        <v>#N/A</v>
      </c>
    </row>
    <row r="169" spans="1:16" x14ac:dyDescent="0.25">
      <c r="A169" s="65">
        <f>'Elegio-Electors'!C168</f>
        <v>0</v>
      </c>
      <c r="B169" s="65">
        <f>'Elegio-Electors'!B168</f>
        <v>0</v>
      </c>
      <c r="C169" s="65">
        <f>IF(Procédure!$C$33=2,'Elegio-Electors'!D168,Procédure!$C$33)</f>
        <v>0</v>
      </c>
      <c r="D169" s="65" t="str">
        <f>IF(LEFT(RIGHT('Elegio-Electors'!L168,2),1)="C",'Elegio-Electors'!L168,IF(LEFT(RIGHT('Elegio-Electors'!M168,2),1)="C",'Elegio-Electors'!M168,""))</f>
        <v/>
      </c>
      <c r="E169" s="65" t="str">
        <f>IF(LEFT(RIGHT('Elegio-Electors'!L168,2),1)="O",'Elegio-Electors'!L168,IF(LEFT(RIGHT('Elegio-Electors'!M168,2),1)="O",'Elegio-Electors'!M168,""))</f>
        <v/>
      </c>
      <c r="F169" s="65">
        <f>'Elegio-Electors'!E168</f>
        <v>0</v>
      </c>
      <c r="G169" s="65" t="e">
        <f>IF(INDEX('Liste du personnel'!X:Y,MATCH(F169,'Liste du personnel'!X:X,0),2)*1=1,"OUI","NON")</f>
        <v>#N/A</v>
      </c>
      <c r="I169" s="89" t="e">
        <f t="shared" si="14"/>
        <v>#N/A</v>
      </c>
      <c r="J169" s="65" t="e">
        <f t="shared" si="15"/>
        <v>#N/A</v>
      </c>
      <c r="K169" s="65" t="e">
        <f t="shared" si="16"/>
        <v>#N/A</v>
      </c>
      <c r="M169" s="90" t="e">
        <f t="shared" si="17"/>
        <v>#N/A</v>
      </c>
      <c r="N169" s="65" t="e">
        <f t="shared" si="18"/>
        <v>#N/A</v>
      </c>
      <c r="O169" s="65" t="e">
        <f t="shared" si="19"/>
        <v>#N/A</v>
      </c>
      <c r="P169" s="90" t="e">
        <f t="shared" si="20"/>
        <v>#N/A</v>
      </c>
    </row>
    <row r="170" spans="1:16" x14ac:dyDescent="0.25">
      <c r="A170" s="65">
        <f>'Elegio-Electors'!C169</f>
        <v>0</v>
      </c>
      <c r="B170" s="65">
        <f>'Elegio-Electors'!B169</f>
        <v>0</v>
      </c>
      <c r="C170" s="65">
        <f>IF(Procédure!$C$33=2,'Elegio-Electors'!D169,Procédure!$C$33)</f>
        <v>0</v>
      </c>
      <c r="D170" s="65" t="str">
        <f>IF(LEFT(RIGHT('Elegio-Electors'!L169,2),1)="C",'Elegio-Electors'!L169,IF(LEFT(RIGHT('Elegio-Electors'!M169,2),1)="C",'Elegio-Electors'!M169,""))</f>
        <v/>
      </c>
      <c r="E170" s="65" t="str">
        <f>IF(LEFT(RIGHT('Elegio-Electors'!L169,2),1)="O",'Elegio-Electors'!L169,IF(LEFT(RIGHT('Elegio-Electors'!M169,2),1)="O",'Elegio-Electors'!M169,""))</f>
        <v/>
      </c>
      <c r="F170" s="65">
        <f>'Elegio-Electors'!E169</f>
        <v>0</v>
      </c>
      <c r="G170" s="65" t="e">
        <f>IF(INDEX('Liste du personnel'!X:Y,MATCH(F170,'Liste du personnel'!X:X,0),2)*1=1,"OUI","NON")</f>
        <v>#N/A</v>
      </c>
      <c r="I170" s="89" t="e">
        <f t="shared" si="14"/>
        <v>#N/A</v>
      </c>
      <c r="J170" s="65" t="e">
        <f t="shared" si="15"/>
        <v>#N/A</v>
      </c>
      <c r="K170" s="65" t="e">
        <f t="shared" si="16"/>
        <v>#N/A</v>
      </c>
      <c r="M170" s="90" t="e">
        <f t="shared" si="17"/>
        <v>#N/A</v>
      </c>
      <c r="N170" s="65" t="e">
        <f t="shared" si="18"/>
        <v>#N/A</v>
      </c>
      <c r="O170" s="65" t="e">
        <f t="shared" si="19"/>
        <v>#N/A</v>
      </c>
      <c r="P170" s="90" t="e">
        <f t="shared" si="20"/>
        <v>#N/A</v>
      </c>
    </row>
    <row r="171" spans="1:16" x14ac:dyDescent="0.25">
      <c r="A171" s="65">
        <f>'Elegio-Electors'!C170</f>
        <v>0</v>
      </c>
      <c r="B171" s="65">
        <f>'Elegio-Electors'!B170</f>
        <v>0</v>
      </c>
      <c r="C171" s="65">
        <f>IF(Procédure!$C$33=2,'Elegio-Electors'!D170,Procédure!$C$33)</f>
        <v>0</v>
      </c>
      <c r="D171" s="65" t="str">
        <f>IF(LEFT(RIGHT('Elegio-Electors'!L170,2),1)="C",'Elegio-Electors'!L170,IF(LEFT(RIGHT('Elegio-Electors'!M170,2),1)="C",'Elegio-Electors'!M170,""))</f>
        <v/>
      </c>
      <c r="E171" s="65" t="str">
        <f>IF(LEFT(RIGHT('Elegio-Electors'!L170,2),1)="O",'Elegio-Electors'!L170,IF(LEFT(RIGHT('Elegio-Electors'!M170,2),1)="O",'Elegio-Electors'!M170,""))</f>
        <v/>
      </c>
      <c r="F171" s="65">
        <f>'Elegio-Electors'!E170</f>
        <v>0</v>
      </c>
      <c r="G171" s="65" t="e">
        <f>IF(INDEX('Liste du personnel'!X:Y,MATCH(F171,'Liste du personnel'!X:X,0),2)*1=1,"OUI","NON")</f>
        <v>#N/A</v>
      </c>
      <c r="I171" s="89" t="e">
        <f t="shared" si="14"/>
        <v>#N/A</v>
      </c>
      <c r="J171" s="65" t="e">
        <f t="shared" si="15"/>
        <v>#N/A</v>
      </c>
      <c r="K171" s="65" t="e">
        <f t="shared" si="16"/>
        <v>#N/A</v>
      </c>
      <c r="M171" s="90" t="e">
        <f t="shared" si="17"/>
        <v>#N/A</v>
      </c>
      <c r="N171" s="65" t="e">
        <f t="shared" si="18"/>
        <v>#N/A</v>
      </c>
      <c r="O171" s="65" t="e">
        <f t="shared" si="19"/>
        <v>#N/A</v>
      </c>
      <c r="P171" s="90" t="e">
        <f t="shared" si="20"/>
        <v>#N/A</v>
      </c>
    </row>
    <row r="172" spans="1:16" x14ac:dyDescent="0.25">
      <c r="A172" s="65">
        <f>'Elegio-Electors'!C171</f>
        <v>0</v>
      </c>
      <c r="B172" s="65">
        <f>'Elegio-Electors'!B171</f>
        <v>0</v>
      </c>
      <c r="C172" s="65">
        <f>IF(Procédure!$C$33=2,'Elegio-Electors'!D171,Procédure!$C$33)</f>
        <v>0</v>
      </c>
      <c r="D172" s="65" t="str">
        <f>IF(LEFT(RIGHT('Elegio-Electors'!L171,2),1)="C",'Elegio-Electors'!L171,IF(LEFT(RIGHT('Elegio-Electors'!M171,2),1)="C",'Elegio-Electors'!M171,""))</f>
        <v/>
      </c>
      <c r="E172" s="65" t="str">
        <f>IF(LEFT(RIGHT('Elegio-Electors'!L171,2),1)="O",'Elegio-Electors'!L171,IF(LEFT(RIGHT('Elegio-Electors'!M171,2),1)="O",'Elegio-Electors'!M171,""))</f>
        <v/>
      </c>
      <c r="F172" s="65">
        <f>'Elegio-Electors'!E171</f>
        <v>0</v>
      </c>
      <c r="G172" s="65" t="e">
        <f>IF(INDEX('Liste du personnel'!X:Y,MATCH(F172,'Liste du personnel'!X:X,0),2)*1=1,"OUI","NON")</f>
        <v>#N/A</v>
      </c>
      <c r="I172" s="89" t="e">
        <f t="shared" si="14"/>
        <v>#N/A</v>
      </c>
      <c r="J172" s="65" t="e">
        <f t="shared" si="15"/>
        <v>#N/A</v>
      </c>
      <c r="K172" s="65" t="e">
        <f t="shared" si="16"/>
        <v>#N/A</v>
      </c>
      <c r="M172" s="90" t="e">
        <f t="shared" si="17"/>
        <v>#N/A</v>
      </c>
      <c r="N172" s="65" t="e">
        <f t="shared" si="18"/>
        <v>#N/A</v>
      </c>
      <c r="O172" s="65" t="e">
        <f t="shared" si="19"/>
        <v>#N/A</v>
      </c>
      <c r="P172" s="90" t="e">
        <f t="shared" si="20"/>
        <v>#N/A</v>
      </c>
    </row>
    <row r="173" spans="1:16" x14ac:dyDescent="0.25">
      <c r="A173" s="65">
        <f>'Elegio-Electors'!C172</f>
        <v>0</v>
      </c>
      <c r="B173" s="65">
        <f>'Elegio-Electors'!B172</f>
        <v>0</v>
      </c>
      <c r="C173" s="65">
        <f>IF(Procédure!$C$33=2,'Elegio-Electors'!D172,Procédure!$C$33)</f>
        <v>0</v>
      </c>
      <c r="D173" s="65" t="str">
        <f>IF(LEFT(RIGHT('Elegio-Electors'!L172,2),1)="C",'Elegio-Electors'!L172,IF(LEFT(RIGHT('Elegio-Electors'!M172,2),1)="C",'Elegio-Electors'!M172,""))</f>
        <v/>
      </c>
      <c r="E173" s="65" t="str">
        <f>IF(LEFT(RIGHT('Elegio-Electors'!L172,2),1)="O",'Elegio-Electors'!L172,IF(LEFT(RIGHT('Elegio-Electors'!M172,2),1)="O",'Elegio-Electors'!M172,""))</f>
        <v/>
      </c>
      <c r="F173" s="65">
        <f>'Elegio-Electors'!E172</f>
        <v>0</v>
      </c>
      <c r="G173" s="65" t="e">
        <f>IF(INDEX('Liste du personnel'!X:Y,MATCH(F173,'Liste du personnel'!X:X,0),2)*1=1,"OUI","NON")</f>
        <v>#N/A</v>
      </c>
      <c r="I173" s="89" t="e">
        <f t="shared" si="14"/>
        <v>#N/A</v>
      </c>
      <c r="J173" s="65" t="e">
        <f t="shared" si="15"/>
        <v>#N/A</v>
      </c>
      <c r="K173" s="65" t="e">
        <f t="shared" si="16"/>
        <v>#N/A</v>
      </c>
      <c r="M173" s="90" t="e">
        <f t="shared" si="17"/>
        <v>#N/A</v>
      </c>
      <c r="N173" s="65" t="e">
        <f t="shared" si="18"/>
        <v>#N/A</v>
      </c>
      <c r="O173" s="65" t="e">
        <f t="shared" si="19"/>
        <v>#N/A</v>
      </c>
      <c r="P173" s="90" t="e">
        <f t="shared" si="20"/>
        <v>#N/A</v>
      </c>
    </row>
    <row r="174" spans="1:16" x14ac:dyDescent="0.25">
      <c r="A174" s="65">
        <f>'Elegio-Electors'!C173</f>
        <v>0</v>
      </c>
      <c r="B174" s="65">
        <f>'Elegio-Electors'!B173</f>
        <v>0</v>
      </c>
      <c r="C174" s="65">
        <f>IF(Procédure!$C$33=2,'Elegio-Electors'!D173,Procédure!$C$33)</f>
        <v>0</v>
      </c>
      <c r="D174" s="65" t="str">
        <f>IF(LEFT(RIGHT('Elegio-Electors'!L173,2),1)="C",'Elegio-Electors'!L173,IF(LEFT(RIGHT('Elegio-Electors'!M173,2),1)="C",'Elegio-Electors'!M173,""))</f>
        <v/>
      </c>
      <c r="E174" s="65" t="str">
        <f>IF(LEFT(RIGHT('Elegio-Electors'!L173,2),1)="O",'Elegio-Electors'!L173,IF(LEFT(RIGHT('Elegio-Electors'!M173,2),1)="O",'Elegio-Electors'!M173,""))</f>
        <v/>
      </c>
      <c r="F174" s="65">
        <f>'Elegio-Electors'!E173</f>
        <v>0</v>
      </c>
      <c r="G174" s="65" t="e">
        <f>IF(INDEX('Liste du personnel'!X:Y,MATCH(F174,'Liste du personnel'!X:X,0),2)*1=1,"OUI","NON")</f>
        <v>#N/A</v>
      </c>
      <c r="I174" s="89" t="e">
        <f t="shared" si="14"/>
        <v>#N/A</v>
      </c>
      <c r="J174" s="65" t="e">
        <f t="shared" si="15"/>
        <v>#N/A</v>
      </c>
      <c r="K174" s="65" t="e">
        <f t="shared" si="16"/>
        <v>#N/A</v>
      </c>
      <c r="M174" s="90" t="e">
        <f t="shared" si="17"/>
        <v>#N/A</v>
      </c>
      <c r="N174" s="65" t="e">
        <f t="shared" si="18"/>
        <v>#N/A</v>
      </c>
      <c r="O174" s="65" t="e">
        <f t="shared" si="19"/>
        <v>#N/A</v>
      </c>
      <c r="P174" s="90" t="e">
        <f t="shared" si="20"/>
        <v>#N/A</v>
      </c>
    </row>
    <row r="175" spans="1:16" x14ac:dyDescent="0.25">
      <c r="A175" s="65">
        <f>'Elegio-Electors'!C174</f>
        <v>0</v>
      </c>
      <c r="B175" s="65">
        <f>'Elegio-Electors'!B174</f>
        <v>0</v>
      </c>
      <c r="C175" s="65">
        <f>IF(Procédure!$C$33=2,'Elegio-Electors'!D174,Procédure!$C$33)</f>
        <v>0</v>
      </c>
      <c r="D175" s="65" t="str">
        <f>IF(LEFT(RIGHT('Elegio-Electors'!L174,2),1)="C",'Elegio-Electors'!L174,IF(LEFT(RIGHT('Elegio-Electors'!M174,2),1)="C",'Elegio-Electors'!M174,""))</f>
        <v/>
      </c>
      <c r="E175" s="65" t="str">
        <f>IF(LEFT(RIGHT('Elegio-Electors'!L174,2),1)="O",'Elegio-Electors'!L174,IF(LEFT(RIGHT('Elegio-Electors'!M174,2),1)="O",'Elegio-Electors'!M174,""))</f>
        <v/>
      </c>
      <c r="F175" s="65">
        <f>'Elegio-Electors'!E174</f>
        <v>0</v>
      </c>
      <c r="G175" s="65" t="e">
        <f>IF(INDEX('Liste du personnel'!X:Y,MATCH(F175,'Liste du personnel'!X:X,0),2)*1=1,"OUI","NON")</f>
        <v>#N/A</v>
      </c>
      <c r="I175" s="89" t="e">
        <f t="shared" si="14"/>
        <v>#N/A</v>
      </c>
      <c r="J175" s="65" t="e">
        <f t="shared" si="15"/>
        <v>#N/A</v>
      </c>
      <c r="K175" s="65" t="e">
        <f t="shared" si="16"/>
        <v>#N/A</v>
      </c>
      <c r="M175" s="90" t="e">
        <f t="shared" si="17"/>
        <v>#N/A</v>
      </c>
      <c r="N175" s="65" t="e">
        <f t="shared" si="18"/>
        <v>#N/A</v>
      </c>
      <c r="O175" s="65" t="e">
        <f t="shared" si="19"/>
        <v>#N/A</v>
      </c>
      <c r="P175" s="90" t="e">
        <f t="shared" si="20"/>
        <v>#N/A</v>
      </c>
    </row>
    <row r="176" spans="1:16" x14ac:dyDescent="0.25">
      <c r="A176" s="65">
        <f>'Elegio-Electors'!C175</f>
        <v>0</v>
      </c>
      <c r="B176" s="65">
        <f>'Elegio-Electors'!B175</f>
        <v>0</v>
      </c>
      <c r="C176" s="65">
        <f>IF(Procédure!$C$33=2,'Elegio-Electors'!D175,Procédure!$C$33)</f>
        <v>0</v>
      </c>
      <c r="D176" s="65" t="str">
        <f>IF(LEFT(RIGHT('Elegio-Electors'!L175,2),1)="C",'Elegio-Electors'!L175,IF(LEFT(RIGHT('Elegio-Electors'!M175,2),1)="C",'Elegio-Electors'!M175,""))</f>
        <v/>
      </c>
      <c r="E176" s="65" t="str">
        <f>IF(LEFT(RIGHT('Elegio-Electors'!L175,2),1)="O",'Elegio-Electors'!L175,IF(LEFT(RIGHT('Elegio-Electors'!M175,2),1)="O",'Elegio-Electors'!M175,""))</f>
        <v/>
      </c>
      <c r="F176" s="65">
        <f>'Elegio-Electors'!E175</f>
        <v>0</v>
      </c>
      <c r="G176" s="65" t="e">
        <f>IF(INDEX('Liste du personnel'!X:Y,MATCH(F176,'Liste du personnel'!X:X,0),2)*1=1,"OUI","NON")</f>
        <v>#N/A</v>
      </c>
      <c r="I176" s="89" t="e">
        <f t="shared" si="14"/>
        <v>#N/A</v>
      </c>
      <c r="J176" s="65" t="e">
        <f t="shared" si="15"/>
        <v>#N/A</v>
      </c>
      <c r="K176" s="65" t="e">
        <f t="shared" si="16"/>
        <v>#N/A</v>
      </c>
      <c r="M176" s="90" t="e">
        <f t="shared" si="17"/>
        <v>#N/A</v>
      </c>
      <c r="N176" s="65" t="e">
        <f t="shared" si="18"/>
        <v>#N/A</v>
      </c>
      <c r="O176" s="65" t="e">
        <f t="shared" si="19"/>
        <v>#N/A</v>
      </c>
      <c r="P176" s="90" t="e">
        <f t="shared" si="20"/>
        <v>#N/A</v>
      </c>
    </row>
    <row r="177" spans="1:16" x14ac:dyDescent="0.25">
      <c r="A177" s="65">
        <f>'Elegio-Electors'!C176</f>
        <v>0</v>
      </c>
      <c r="B177" s="65">
        <f>'Elegio-Electors'!B176</f>
        <v>0</v>
      </c>
      <c r="C177" s="65">
        <f>IF(Procédure!$C$33=2,'Elegio-Electors'!D176,Procédure!$C$33)</f>
        <v>0</v>
      </c>
      <c r="D177" s="65" t="str">
        <f>IF(LEFT(RIGHT('Elegio-Electors'!L176,2),1)="C",'Elegio-Electors'!L176,IF(LEFT(RIGHT('Elegio-Electors'!M176,2),1)="C",'Elegio-Electors'!M176,""))</f>
        <v/>
      </c>
      <c r="E177" s="65" t="str">
        <f>IF(LEFT(RIGHT('Elegio-Electors'!L176,2),1)="O",'Elegio-Electors'!L176,IF(LEFT(RIGHT('Elegio-Electors'!M176,2),1)="O",'Elegio-Electors'!M176,""))</f>
        <v/>
      </c>
      <c r="F177" s="65">
        <f>'Elegio-Electors'!E176</f>
        <v>0</v>
      </c>
      <c r="G177" s="65" t="e">
        <f>IF(INDEX('Liste du personnel'!X:Y,MATCH(F177,'Liste du personnel'!X:X,0),2)*1=1,"OUI","NON")</f>
        <v>#N/A</v>
      </c>
      <c r="I177" s="89" t="e">
        <f t="shared" si="14"/>
        <v>#N/A</v>
      </c>
      <c r="J177" s="65" t="e">
        <f t="shared" si="15"/>
        <v>#N/A</v>
      </c>
      <c r="K177" s="65" t="e">
        <f t="shared" si="16"/>
        <v>#N/A</v>
      </c>
      <c r="M177" s="90" t="e">
        <f t="shared" si="17"/>
        <v>#N/A</v>
      </c>
      <c r="N177" s="65" t="e">
        <f t="shared" si="18"/>
        <v>#N/A</v>
      </c>
      <c r="O177" s="65" t="e">
        <f t="shared" si="19"/>
        <v>#N/A</v>
      </c>
      <c r="P177" s="90" t="e">
        <f t="shared" si="20"/>
        <v>#N/A</v>
      </c>
    </row>
    <row r="178" spans="1:16" x14ac:dyDescent="0.25">
      <c r="A178" s="65">
        <f>'Elegio-Electors'!C177</f>
        <v>0</v>
      </c>
      <c r="B178" s="65">
        <f>'Elegio-Electors'!B177</f>
        <v>0</v>
      </c>
      <c r="C178" s="65">
        <f>IF(Procédure!$C$33=2,'Elegio-Electors'!D177,Procédure!$C$33)</f>
        <v>0</v>
      </c>
      <c r="D178" s="65" t="str">
        <f>IF(LEFT(RIGHT('Elegio-Electors'!L177,2),1)="C",'Elegio-Electors'!L177,IF(LEFT(RIGHT('Elegio-Electors'!M177,2),1)="C",'Elegio-Electors'!M177,""))</f>
        <v/>
      </c>
      <c r="E178" s="65" t="str">
        <f>IF(LEFT(RIGHT('Elegio-Electors'!L177,2),1)="O",'Elegio-Electors'!L177,IF(LEFT(RIGHT('Elegio-Electors'!M177,2),1)="O",'Elegio-Electors'!M177,""))</f>
        <v/>
      </c>
      <c r="F178" s="65">
        <f>'Elegio-Electors'!E177</f>
        <v>0</v>
      </c>
      <c r="G178" s="65" t="e">
        <f>IF(INDEX('Liste du personnel'!X:Y,MATCH(F178,'Liste du personnel'!X:X,0),2)*1=1,"OUI","NON")</f>
        <v>#N/A</v>
      </c>
      <c r="I178" s="89" t="e">
        <f t="shared" si="14"/>
        <v>#N/A</v>
      </c>
      <c r="J178" s="65" t="e">
        <f t="shared" si="15"/>
        <v>#N/A</v>
      </c>
      <c r="K178" s="65" t="e">
        <f t="shared" si="16"/>
        <v>#N/A</v>
      </c>
      <c r="M178" s="90" t="e">
        <f t="shared" si="17"/>
        <v>#N/A</v>
      </c>
      <c r="N178" s="65" t="e">
        <f t="shared" si="18"/>
        <v>#N/A</v>
      </c>
      <c r="O178" s="65" t="e">
        <f t="shared" si="19"/>
        <v>#N/A</v>
      </c>
      <c r="P178" s="90" t="e">
        <f t="shared" si="20"/>
        <v>#N/A</v>
      </c>
    </row>
    <row r="179" spans="1:16" x14ac:dyDescent="0.25">
      <c r="A179" s="65">
        <f>'Elegio-Electors'!C178</f>
        <v>0</v>
      </c>
      <c r="B179" s="65">
        <f>'Elegio-Electors'!B178</f>
        <v>0</v>
      </c>
      <c r="C179" s="65">
        <f>IF(Procédure!$C$33=2,'Elegio-Electors'!D178,Procédure!$C$33)</f>
        <v>0</v>
      </c>
      <c r="D179" s="65" t="str">
        <f>IF(LEFT(RIGHT('Elegio-Electors'!L178,2),1)="C",'Elegio-Electors'!L178,IF(LEFT(RIGHT('Elegio-Electors'!M178,2),1)="C",'Elegio-Electors'!M178,""))</f>
        <v/>
      </c>
      <c r="E179" s="65" t="str">
        <f>IF(LEFT(RIGHT('Elegio-Electors'!L178,2),1)="O",'Elegio-Electors'!L178,IF(LEFT(RIGHT('Elegio-Electors'!M178,2),1)="O",'Elegio-Electors'!M178,""))</f>
        <v/>
      </c>
      <c r="F179" s="65">
        <f>'Elegio-Electors'!E178</f>
        <v>0</v>
      </c>
      <c r="G179" s="65" t="e">
        <f>IF(INDEX('Liste du personnel'!X:Y,MATCH(F179,'Liste du personnel'!X:X,0),2)*1=1,"OUI","NON")</f>
        <v>#N/A</v>
      </c>
      <c r="I179" s="89" t="e">
        <f t="shared" si="14"/>
        <v>#N/A</v>
      </c>
      <c r="J179" s="65" t="e">
        <f t="shared" si="15"/>
        <v>#N/A</v>
      </c>
      <c r="K179" s="65" t="e">
        <f t="shared" si="16"/>
        <v>#N/A</v>
      </c>
      <c r="M179" s="90" t="e">
        <f t="shared" si="17"/>
        <v>#N/A</v>
      </c>
      <c r="N179" s="65" t="e">
        <f t="shared" si="18"/>
        <v>#N/A</v>
      </c>
      <c r="O179" s="65" t="e">
        <f t="shared" si="19"/>
        <v>#N/A</v>
      </c>
      <c r="P179" s="90" t="e">
        <f t="shared" si="20"/>
        <v>#N/A</v>
      </c>
    </row>
    <row r="180" spans="1:16" x14ac:dyDescent="0.25">
      <c r="A180" s="65">
        <f>'Elegio-Electors'!C179</f>
        <v>0</v>
      </c>
      <c r="B180" s="65">
        <f>'Elegio-Electors'!B179</f>
        <v>0</v>
      </c>
      <c r="C180" s="65">
        <f>IF(Procédure!$C$33=2,'Elegio-Electors'!D179,Procédure!$C$33)</f>
        <v>0</v>
      </c>
      <c r="D180" s="65" t="str">
        <f>IF(LEFT(RIGHT('Elegio-Electors'!L179,2),1)="C",'Elegio-Electors'!L179,IF(LEFT(RIGHT('Elegio-Electors'!M179,2),1)="C",'Elegio-Electors'!M179,""))</f>
        <v/>
      </c>
      <c r="E180" s="65" t="str">
        <f>IF(LEFT(RIGHT('Elegio-Electors'!L179,2),1)="O",'Elegio-Electors'!L179,IF(LEFT(RIGHT('Elegio-Electors'!M179,2),1)="O",'Elegio-Electors'!M179,""))</f>
        <v/>
      </c>
      <c r="F180" s="65">
        <f>'Elegio-Electors'!E179</f>
        <v>0</v>
      </c>
      <c r="G180" s="65" t="e">
        <f>IF(INDEX('Liste du personnel'!X:Y,MATCH(F180,'Liste du personnel'!X:X,0),2)*1=1,"OUI","NON")</f>
        <v>#N/A</v>
      </c>
      <c r="I180" s="89" t="e">
        <f t="shared" si="14"/>
        <v>#N/A</v>
      </c>
      <c r="J180" s="65" t="e">
        <f t="shared" si="15"/>
        <v>#N/A</v>
      </c>
      <c r="K180" s="65" t="e">
        <f t="shared" si="16"/>
        <v>#N/A</v>
      </c>
      <c r="M180" s="90" t="e">
        <f t="shared" si="17"/>
        <v>#N/A</v>
      </c>
      <c r="N180" s="65" t="e">
        <f t="shared" si="18"/>
        <v>#N/A</v>
      </c>
      <c r="O180" s="65" t="e">
        <f t="shared" si="19"/>
        <v>#N/A</v>
      </c>
      <c r="P180" s="90" t="e">
        <f t="shared" si="20"/>
        <v>#N/A</v>
      </c>
    </row>
    <row r="181" spans="1:16" x14ac:dyDescent="0.25">
      <c r="A181" s="65">
        <f>'Elegio-Electors'!C180</f>
        <v>0</v>
      </c>
      <c r="B181" s="65">
        <f>'Elegio-Electors'!B180</f>
        <v>0</v>
      </c>
      <c r="C181" s="65">
        <f>IF(Procédure!$C$33=2,'Elegio-Electors'!D180,Procédure!$C$33)</f>
        <v>0</v>
      </c>
      <c r="D181" s="65" t="str">
        <f>IF(LEFT(RIGHT('Elegio-Electors'!L180,2),1)="C",'Elegio-Electors'!L180,IF(LEFT(RIGHT('Elegio-Electors'!M180,2),1)="C",'Elegio-Electors'!M180,""))</f>
        <v/>
      </c>
      <c r="E181" s="65" t="str">
        <f>IF(LEFT(RIGHT('Elegio-Electors'!L180,2),1)="O",'Elegio-Electors'!L180,IF(LEFT(RIGHT('Elegio-Electors'!M180,2),1)="O",'Elegio-Electors'!M180,""))</f>
        <v/>
      </c>
      <c r="F181" s="65">
        <f>'Elegio-Electors'!E180</f>
        <v>0</v>
      </c>
      <c r="G181" s="65" t="e">
        <f>IF(INDEX('Liste du personnel'!X:Y,MATCH(F181,'Liste du personnel'!X:X,0),2)*1=1,"OUI","NON")</f>
        <v>#N/A</v>
      </c>
      <c r="I181" s="89" t="e">
        <f t="shared" si="14"/>
        <v>#N/A</v>
      </c>
      <c r="J181" s="65" t="e">
        <f t="shared" si="15"/>
        <v>#N/A</v>
      </c>
      <c r="K181" s="65" t="e">
        <f t="shared" si="16"/>
        <v>#N/A</v>
      </c>
      <c r="M181" s="90" t="e">
        <f t="shared" si="17"/>
        <v>#N/A</v>
      </c>
      <c r="N181" s="65" t="e">
        <f t="shared" si="18"/>
        <v>#N/A</v>
      </c>
      <c r="O181" s="65" t="e">
        <f t="shared" si="19"/>
        <v>#N/A</v>
      </c>
      <c r="P181" s="90" t="e">
        <f t="shared" si="20"/>
        <v>#N/A</v>
      </c>
    </row>
    <row r="182" spans="1:16" x14ac:dyDescent="0.25">
      <c r="A182" s="65">
        <f>'Elegio-Electors'!C181</f>
        <v>0</v>
      </c>
      <c r="B182" s="65">
        <f>'Elegio-Electors'!B181</f>
        <v>0</v>
      </c>
      <c r="C182" s="65">
        <f>IF(Procédure!$C$33=2,'Elegio-Electors'!D181,Procédure!$C$33)</f>
        <v>0</v>
      </c>
      <c r="D182" s="65" t="str">
        <f>IF(LEFT(RIGHT('Elegio-Electors'!L181,2),1)="C",'Elegio-Electors'!L181,IF(LEFT(RIGHT('Elegio-Electors'!M181,2),1)="C",'Elegio-Electors'!M181,""))</f>
        <v/>
      </c>
      <c r="E182" s="65" t="str">
        <f>IF(LEFT(RIGHT('Elegio-Electors'!L181,2),1)="O",'Elegio-Electors'!L181,IF(LEFT(RIGHT('Elegio-Electors'!M181,2),1)="O",'Elegio-Electors'!M181,""))</f>
        <v/>
      </c>
      <c r="F182" s="65">
        <f>'Elegio-Electors'!E181</f>
        <v>0</v>
      </c>
      <c r="G182" s="65" t="e">
        <f>IF(INDEX('Liste du personnel'!X:Y,MATCH(F182,'Liste du personnel'!X:X,0),2)*1=1,"OUI","NON")</f>
        <v>#N/A</v>
      </c>
      <c r="I182" s="89" t="e">
        <f t="shared" si="14"/>
        <v>#N/A</v>
      </c>
      <c r="J182" s="65" t="e">
        <f t="shared" si="15"/>
        <v>#N/A</v>
      </c>
      <c r="K182" s="65" t="e">
        <f t="shared" si="16"/>
        <v>#N/A</v>
      </c>
      <c r="M182" s="90" t="e">
        <f t="shared" si="17"/>
        <v>#N/A</v>
      </c>
      <c r="N182" s="65" t="e">
        <f t="shared" si="18"/>
        <v>#N/A</v>
      </c>
      <c r="O182" s="65" t="e">
        <f t="shared" si="19"/>
        <v>#N/A</v>
      </c>
      <c r="P182" s="90" t="e">
        <f t="shared" si="20"/>
        <v>#N/A</v>
      </c>
    </row>
    <row r="183" spans="1:16" x14ac:dyDescent="0.25">
      <c r="A183" s="65">
        <f>'Elegio-Electors'!C182</f>
        <v>0</v>
      </c>
      <c r="B183" s="65">
        <f>'Elegio-Electors'!B182</f>
        <v>0</v>
      </c>
      <c r="C183" s="65">
        <f>IF(Procédure!$C$33=2,'Elegio-Electors'!D182,Procédure!$C$33)</f>
        <v>0</v>
      </c>
      <c r="D183" s="65" t="str">
        <f>IF(LEFT(RIGHT('Elegio-Electors'!L182,2),1)="C",'Elegio-Electors'!L182,IF(LEFT(RIGHT('Elegio-Electors'!M182,2),1)="C",'Elegio-Electors'!M182,""))</f>
        <v/>
      </c>
      <c r="E183" s="65" t="str">
        <f>IF(LEFT(RIGHT('Elegio-Electors'!L182,2),1)="O",'Elegio-Electors'!L182,IF(LEFT(RIGHT('Elegio-Electors'!M182,2),1)="O",'Elegio-Electors'!M182,""))</f>
        <v/>
      </c>
      <c r="F183" s="65">
        <f>'Elegio-Electors'!E182</f>
        <v>0</v>
      </c>
      <c r="G183" s="65" t="e">
        <f>IF(INDEX('Liste du personnel'!X:Y,MATCH(F183,'Liste du personnel'!X:X,0),2)*1=1,"OUI","NON")</f>
        <v>#N/A</v>
      </c>
      <c r="I183" s="89" t="e">
        <f t="shared" si="14"/>
        <v>#N/A</v>
      </c>
      <c r="J183" s="65" t="e">
        <f t="shared" si="15"/>
        <v>#N/A</v>
      </c>
      <c r="K183" s="65" t="e">
        <f t="shared" si="16"/>
        <v>#N/A</v>
      </c>
      <c r="M183" s="90" t="e">
        <f t="shared" si="17"/>
        <v>#N/A</v>
      </c>
      <c r="N183" s="65" t="e">
        <f t="shared" si="18"/>
        <v>#N/A</v>
      </c>
      <c r="O183" s="65" t="e">
        <f t="shared" si="19"/>
        <v>#N/A</v>
      </c>
      <c r="P183" s="90" t="e">
        <f t="shared" si="20"/>
        <v>#N/A</v>
      </c>
    </row>
    <row r="184" spans="1:16" x14ac:dyDescent="0.25">
      <c r="A184" s="65">
        <f>'Elegio-Electors'!C183</f>
        <v>0</v>
      </c>
      <c r="B184" s="65">
        <f>'Elegio-Electors'!B183</f>
        <v>0</v>
      </c>
      <c r="C184" s="65">
        <f>IF(Procédure!$C$33=2,'Elegio-Electors'!D183,Procédure!$C$33)</f>
        <v>0</v>
      </c>
      <c r="D184" s="65" t="str">
        <f>IF(LEFT(RIGHT('Elegio-Electors'!L183,2),1)="C",'Elegio-Electors'!L183,IF(LEFT(RIGHT('Elegio-Electors'!M183,2),1)="C",'Elegio-Electors'!M183,""))</f>
        <v/>
      </c>
      <c r="E184" s="65" t="str">
        <f>IF(LEFT(RIGHT('Elegio-Electors'!L183,2),1)="O",'Elegio-Electors'!L183,IF(LEFT(RIGHT('Elegio-Electors'!M183,2),1)="O",'Elegio-Electors'!M183,""))</f>
        <v/>
      </c>
      <c r="F184" s="65">
        <f>'Elegio-Electors'!E183</f>
        <v>0</v>
      </c>
      <c r="G184" s="65" t="e">
        <f>IF(INDEX('Liste du personnel'!X:Y,MATCH(F184,'Liste du personnel'!X:X,0),2)*1=1,"OUI","NON")</f>
        <v>#N/A</v>
      </c>
      <c r="I184" s="89" t="e">
        <f t="shared" si="14"/>
        <v>#N/A</v>
      </c>
      <c r="J184" s="65" t="e">
        <f t="shared" si="15"/>
        <v>#N/A</v>
      </c>
      <c r="K184" s="65" t="e">
        <f t="shared" si="16"/>
        <v>#N/A</v>
      </c>
      <c r="M184" s="90" t="e">
        <f t="shared" si="17"/>
        <v>#N/A</v>
      </c>
      <c r="N184" s="65" t="e">
        <f t="shared" si="18"/>
        <v>#N/A</v>
      </c>
      <c r="O184" s="65" t="e">
        <f t="shared" si="19"/>
        <v>#N/A</v>
      </c>
      <c r="P184" s="90" t="e">
        <f t="shared" si="20"/>
        <v>#N/A</v>
      </c>
    </row>
    <row r="185" spans="1:16" x14ac:dyDescent="0.25">
      <c r="A185" s="65">
        <f>'Elegio-Electors'!C184</f>
        <v>0</v>
      </c>
      <c r="B185" s="65">
        <f>'Elegio-Electors'!B184</f>
        <v>0</v>
      </c>
      <c r="C185" s="65">
        <f>IF(Procédure!$C$33=2,'Elegio-Electors'!D184,Procédure!$C$33)</f>
        <v>0</v>
      </c>
      <c r="D185" s="65" t="str">
        <f>IF(LEFT(RIGHT('Elegio-Electors'!L184,2),1)="C",'Elegio-Electors'!L184,IF(LEFT(RIGHT('Elegio-Electors'!M184,2),1)="C",'Elegio-Electors'!M184,""))</f>
        <v/>
      </c>
      <c r="E185" s="65" t="str">
        <f>IF(LEFT(RIGHT('Elegio-Electors'!L184,2),1)="O",'Elegio-Electors'!L184,IF(LEFT(RIGHT('Elegio-Electors'!M184,2),1)="O",'Elegio-Electors'!M184,""))</f>
        <v/>
      </c>
      <c r="F185" s="65">
        <f>'Elegio-Electors'!E184</f>
        <v>0</v>
      </c>
      <c r="G185" s="65" t="e">
        <f>IF(INDEX('Liste du personnel'!X:Y,MATCH(F185,'Liste du personnel'!X:X,0),2)*1=1,"OUI","NON")</f>
        <v>#N/A</v>
      </c>
      <c r="I185" s="89" t="e">
        <f t="shared" si="14"/>
        <v>#N/A</v>
      </c>
      <c r="J185" s="65" t="e">
        <f t="shared" si="15"/>
        <v>#N/A</v>
      </c>
      <c r="K185" s="65" t="e">
        <f t="shared" si="16"/>
        <v>#N/A</v>
      </c>
      <c r="M185" s="90" t="e">
        <f t="shared" si="17"/>
        <v>#N/A</v>
      </c>
      <c r="N185" s="65" t="e">
        <f t="shared" si="18"/>
        <v>#N/A</v>
      </c>
      <c r="O185" s="65" t="e">
        <f t="shared" si="19"/>
        <v>#N/A</v>
      </c>
      <c r="P185" s="90" t="e">
        <f t="shared" si="20"/>
        <v>#N/A</v>
      </c>
    </row>
    <row r="186" spans="1:16" x14ac:dyDescent="0.25">
      <c r="A186" s="65">
        <f>'Elegio-Electors'!C185</f>
        <v>0</v>
      </c>
      <c r="B186" s="65">
        <f>'Elegio-Electors'!B185</f>
        <v>0</v>
      </c>
      <c r="C186" s="65">
        <f>IF(Procédure!$C$33=2,'Elegio-Electors'!D185,Procédure!$C$33)</f>
        <v>0</v>
      </c>
      <c r="D186" s="65" t="str">
        <f>IF(LEFT(RIGHT('Elegio-Electors'!L185,2),1)="C",'Elegio-Electors'!L185,IF(LEFT(RIGHT('Elegio-Electors'!M185,2),1)="C",'Elegio-Electors'!M185,""))</f>
        <v/>
      </c>
      <c r="E186" s="65" t="str">
        <f>IF(LEFT(RIGHT('Elegio-Electors'!L185,2),1)="O",'Elegio-Electors'!L185,IF(LEFT(RIGHT('Elegio-Electors'!M185,2),1)="O",'Elegio-Electors'!M185,""))</f>
        <v/>
      </c>
      <c r="F186" s="65">
        <f>'Elegio-Electors'!E185</f>
        <v>0</v>
      </c>
      <c r="G186" s="65" t="e">
        <f>IF(INDEX('Liste du personnel'!X:Y,MATCH(F186,'Liste du personnel'!X:X,0),2)*1=1,"OUI","NON")</f>
        <v>#N/A</v>
      </c>
      <c r="I186" s="89" t="e">
        <f t="shared" si="14"/>
        <v>#N/A</v>
      </c>
      <c r="J186" s="65" t="e">
        <f t="shared" si="15"/>
        <v>#N/A</v>
      </c>
      <c r="K186" s="65" t="e">
        <f t="shared" si="16"/>
        <v>#N/A</v>
      </c>
      <c r="M186" s="90" t="e">
        <f t="shared" si="17"/>
        <v>#N/A</v>
      </c>
      <c r="N186" s="65" t="e">
        <f t="shared" si="18"/>
        <v>#N/A</v>
      </c>
      <c r="O186" s="65" t="e">
        <f t="shared" si="19"/>
        <v>#N/A</v>
      </c>
      <c r="P186" s="90" t="e">
        <f t="shared" si="20"/>
        <v>#N/A</v>
      </c>
    </row>
    <row r="187" spans="1:16" x14ac:dyDescent="0.25">
      <c r="A187" s="65">
        <f>'Elegio-Electors'!C186</f>
        <v>0</v>
      </c>
      <c r="B187" s="65">
        <f>'Elegio-Electors'!B186</f>
        <v>0</v>
      </c>
      <c r="C187" s="65">
        <f>IF(Procédure!$C$33=2,'Elegio-Electors'!D186,Procédure!$C$33)</f>
        <v>0</v>
      </c>
      <c r="D187" s="65" t="str">
        <f>IF(LEFT(RIGHT('Elegio-Electors'!L186,2),1)="C",'Elegio-Electors'!L186,IF(LEFT(RIGHT('Elegio-Electors'!M186,2),1)="C",'Elegio-Electors'!M186,""))</f>
        <v/>
      </c>
      <c r="E187" s="65" t="str">
        <f>IF(LEFT(RIGHT('Elegio-Electors'!L186,2),1)="O",'Elegio-Electors'!L186,IF(LEFT(RIGHT('Elegio-Electors'!M186,2),1)="O",'Elegio-Electors'!M186,""))</f>
        <v/>
      </c>
      <c r="F187" s="65">
        <f>'Elegio-Electors'!E186</f>
        <v>0</v>
      </c>
      <c r="G187" s="65" t="e">
        <f>IF(INDEX('Liste du personnel'!X:Y,MATCH(F187,'Liste du personnel'!X:X,0),2)*1=1,"OUI","NON")</f>
        <v>#N/A</v>
      </c>
      <c r="I187" s="89" t="e">
        <f t="shared" si="14"/>
        <v>#N/A</v>
      </c>
      <c r="J187" s="65" t="e">
        <f t="shared" si="15"/>
        <v>#N/A</v>
      </c>
      <c r="K187" s="65" t="e">
        <f t="shared" si="16"/>
        <v>#N/A</v>
      </c>
      <c r="M187" s="90" t="e">
        <f t="shared" si="17"/>
        <v>#N/A</v>
      </c>
      <c r="N187" s="65" t="e">
        <f t="shared" si="18"/>
        <v>#N/A</v>
      </c>
      <c r="O187" s="65" t="e">
        <f t="shared" si="19"/>
        <v>#N/A</v>
      </c>
      <c r="P187" s="90" t="e">
        <f t="shared" si="20"/>
        <v>#N/A</v>
      </c>
    </row>
    <row r="188" spans="1:16" x14ac:dyDescent="0.25">
      <c r="A188" s="65">
        <f>'Elegio-Electors'!C187</f>
        <v>0</v>
      </c>
      <c r="B188" s="65">
        <f>'Elegio-Electors'!B187</f>
        <v>0</v>
      </c>
      <c r="C188" s="65">
        <f>IF(Procédure!$C$33=2,'Elegio-Electors'!D187,Procédure!$C$33)</f>
        <v>0</v>
      </c>
      <c r="D188" s="65" t="str">
        <f>IF(LEFT(RIGHT('Elegio-Electors'!L187,2),1)="C",'Elegio-Electors'!L187,IF(LEFT(RIGHT('Elegio-Electors'!M187,2),1)="C",'Elegio-Electors'!M187,""))</f>
        <v/>
      </c>
      <c r="E188" s="65" t="str">
        <f>IF(LEFT(RIGHT('Elegio-Electors'!L187,2),1)="O",'Elegio-Electors'!L187,IF(LEFT(RIGHT('Elegio-Electors'!M187,2),1)="O",'Elegio-Electors'!M187,""))</f>
        <v/>
      </c>
      <c r="F188" s="65">
        <f>'Elegio-Electors'!E187</f>
        <v>0</v>
      </c>
      <c r="G188" s="65" t="e">
        <f>IF(INDEX('Liste du personnel'!X:Y,MATCH(F188,'Liste du personnel'!X:X,0),2)*1=1,"OUI","NON")</f>
        <v>#N/A</v>
      </c>
      <c r="I188" s="89" t="e">
        <f t="shared" si="14"/>
        <v>#N/A</v>
      </c>
      <c r="J188" s="65" t="e">
        <f t="shared" si="15"/>
        <v>#N/A</v>
      </c>
      <c r="K188" s="65" t="e">
        <f t="shared" si="16"/>
        <v>#N/A</v>
      </c>
      <c r="M188" s="90" t="e">
        <f t="shared" si="17"/>
        <v>#N/A</v>
      </c>
      <c r="N188" s="65" t="e">
        <f t="shared" si="18"/>
        <v>#N/A</v>
      </c>
      <c r="O188" s="65" t="e">
        <f t="shared" si="19"/>
        <v>#N/A</v>
      </c>
      <c r="P188" s="90" t="e">
        <f t="shared" si="20"/>
        <v>#N/A</v>
      </c>
    </row>
    <row r="189" spans="1:16" x14ac:dyDescent="0.25">
      <c r="A189" s="65">
        <f>'Elegio-Electors'!C188</f>
        <v>0</v>
      </c>
      <c r="B189" s="65">
        <f>'Elegio-Electors'!B188</f>
        <v>0</v>
      </c>
      <c r="C189" s="65">
        <f>IF(Procédure!$C$33=2,'Elegio-Electors'!D188,Procédure!$C$33)</f>
        <v>0</v>
      </c>
      <c r="D189" s="65" t="str">
        <f>IF(LEFT(RIGHT('Elegio-Electors'!L188,2),1)="C",'Elegio-Electors'!L188,IF(LEFT(RIGHT('Elegio-Electors'!M188,2),1)="C",'Elegio-Electors'!M188,""))</f>
        <v/>
      </c>
      <c r="E189" s="65" t="str">
        <f>IF(LEFT(RIGHT('Elegio-Electors'!L188,2),1)="O",'Elegio-Electors'!L188,IF(LEFT(RIGHT('Elegio-Electors'!M188,2),1)="O",'Elegio-Electors'!M188,""))</f>
        <v/>
      </c>
      <c r="F189" s="65">
        <f>'Elegio-Electors'!E188</f>
        <v>0</v>
      </c>
      <c r="G189" s="65" t="e">
        <f>IF(INDEX('Liste du personnel'!X:Y,MATCH(F189,'Liste du personnel'!X:X,0),2)*1=1,"OUI","NON")</f>
        <v>#N/A</v>
      </c>
      <c r="I189" s="89" t="e">
        <f t="shared" si="14"/>
        <v>#N/A</v>
      </c>
      <c r="J189" s="65" t="e">
        <f t="shared" si="15"/>
        <v>#N/A</v>
      </c>
      <c r="K189" s="65" t="e">
        <f t="shared" si="16"/>
        <v>#N/A</v>
      </c>
      <c r="M189" s="90" t="e">
        <f t="shared" si="17"/>
        <v>#N/A</v>
      </c>
      <c r="N189" s="65" t="e">
        <f t="shared" si="18"/>
        <v>#N/A</v>
      </c>
      <c r="O189" s="65" t="e">
        <f t="shared" si="19"/>
        <v>#N/A</v>
      </c>
      <c r="P189" s="90" t="e">
        <f t="shared" si="20"/>
        <v>#N/A</v>
      </c>
    </row>
    <row r="190" spans="1:16" x14ac:dyDescent="0.25">
      <c r="A190" s="65">
        <f>'Elegio-Electors'!C189</f>
        <v>0</v>
      </c>
      <c r="B190" s="65">
        <f>'Elegio-Electors'!B189</f>
        <v>0</v>
      </c>
      <c r="C190" s="65">
        <f>IF(Procédure!$C$33=2,'Elegio-Electors'!D189,Procédure!$C$33)</f>
        <v>0</v>
      </c>
      <c r="D190" s="65" t="str">
        <f>IF(LEFT(RIGHT('Elegio-Electors'!L189,2),1)="C",'Elegio-Electors'!L189,IF(LEFT(RIGHT('Elegio-Electors'!M189,2),1)="C",'Elegio-Electors'!M189,""))</f>
        <v/>
      </c>
      <c r="E190" s="65" t="str">
        <f>IF(LEFT(RIGHT('Elegio-Electors'!L189,2),1)="O",'Elegio-Electors'!L189,IF(LEFT(RIGHT('Elegio-Electors'!M189,2),1)="O",'Elegio-Electors'!M189,""))</f>
        <v/>
      </c>
      <c r="F190" s="65">
        <f>'Elegio-Electors'!E189</f>
        <v>0</v>
      </c>
      <c r="G190" s="65" t="e">
        <f>IF(INDEX('Liste du personnel'!X:Y,MATCH(F190,'Liste du personnel'!X:X,0),2)*1=1,"OUI","NON")</f>
        <v>#N/A</v>
      </c>
      <c r="I190" s="89" t="e">
        <f t="shared" si="14"/>
        <v>#N/A</v>
      </c>
      <c r="J190" s="65" t="e">
        <f t="shared" si="15"/>
        <v>#N/A</v>
      </c>
      <c r="K190" s="65" t="e">
        <f t="shared" si="16"/>
        <v>#N/A</v>
      </c>
      <c r="M190" s="90" t="e">
        <f t="shared" si="17"/>
        <v>#N/A</v>
      </c>
      <c r="N190" s="65" t="e">
        <f t="shared" si="18"/>
        <v>#N/A</v>
      </c>
      <c r="O190" s="65" t="e">
        <f t="shared" si="19"/>
        <v>#N/A</v>
      </c>
      <c r="P190" s="90" t="e">
        <f t="shared" si="20"/>
        <v>#N/A</v>
      </c>
    </row>
    <row r="191" spans="1:16" x14ac:dyDescent="0.25">
      <c r="A191" s="65">
        <f>'Elegio-Electors'!C190</f>
        <v>0</v>
      </c>
      <c r="B191" s="65">
        <f>'Elegio-Electors'!B190</f>
        <v>0</v>
      </c>
      <c r="C191" s="65">
        <f>IF(Procédure!$C$33=2,'Elegio-Electors'!D190,Procédure!$C$33)</f>
        <v>0</v>
      </c>
      <c r="D191" s="65" t="str">
        <f>IF(LEFT(RIGHT('Elegio-Electors'!L190,2),1)="C",'Elegio-Electors'!L190,IF(LEFT(RIGHT('Elegio-Electors'!M190,2),1)="C",'Elegio-Electors'!M190,""))</f>
        <v/>
      </c>
      <c r="E191" s="65" t="str">
        <f>IF(LEFT(RIGHT('Elegio-Electors'!L190,2),1)="O",'Elegio-Electors'!L190,IF(LEFT(RIGHT('Elegio-Electors'!M190,2),1)="O",'Elegio-Electors'!M190,""))</f>
        <v/>
      </c>
      <c r="F191" s="65">
        <f>'Elegio-Electors'!E190</f>
        <v>0</v>
      </c>
      <c r="G191" s="65" t="e">
        <f>IF(INDEX('Liste du personnel'!X:Y,MATCH(F191,'Liste du personnel'!X:X,0),2)*1=1,"OUI","NON")</f>
        <v>#N/A</v>
      </c>
      <c r="I191" s="89" t="e">
        <f t="shared" si="14"/>
        <v>#N/A</v>
      </c>
      <c r="J191" s="65" t="e">
        <f t="shared" si="15"/>
        <v>#N/A</v>
      </c>
      <c r="K191" s="65" t="e">
        <f t="shared" si="16"/>
        <v>#N/A</v>
      </c>
      <c r="M191" s="90" t="e">
        <f t="shared" si="17"/>
        <v>#N/A</v>
      </c>
      <c r="N191" s="65" t="e">
        <f t="shared" si="18"/>
        <v>#N/A</v>
      </c>
      <c r="O191" s="65" t="e">
        <f t="shared" si="19"/>
        <v>#N/A</v>
      </c>
      <c r="P191" s="90" t="e">
        <f t="shared" si="20"/>
        <v>#N/A</v>
      </c>
    </row>
    <row r="192" spans="1:16" x14ac:dyDescent="0.25">
      <c r="A192" s="65">
        <f>'Elegio-Electors'!C191</f>
        <v>0</v>
      </c>
      <c r="B192" s="65">
        <f>'Elegio-Electors'!B191</f>
        <v>0</v>
      </c>
      <c r="C192" s="65">
        <f>IF(Procédure!$C$33=2,'Elegio-Electors'!D191,Procédure!$C$33)</f>
        <v>0</v>
      </c>
      <c r="D192" s="65" t="str">
        <f>IF(LEFT(RIGHT('Elegio-Electors'!L191,2),1)="C",'Elegio-Electors'!L191,IF(LEFT(RIGHT('Elegio-Electors'!M191,2),1)="C",'Elegio-Electors'!M191,""))</f>
        <v/>
      </c>
      <c r="E192" s="65" t="str">
        <f>IF(LEFT(RIGHT('Elegio-Electors'!L191,2),1)="O",'Elegio-Electors'!L191,IF(LEFT(RIGHT('Elegio-Electors'!M191,2),1)="O",'Elegio-Electors'!M191,""))</f>
        <v/>
      </c>
      <c r="F192" s="65">
        <f>'Elegio-Electors'!E191</f>
        <v>0</v>
      </c>
      <c r="G192" s="65" t="e">
        <f>IF(INDEX('Liste du personnel'!X:Y,MATCH(F192,'Liste du personnel'!X:X,0),2)*1=1,"OUI","NON")</f>
        <v>#N/A</v>
      </c>
      <c r="I192" s="89" t="e">
        <f t="shared" si="14"/>
        <v>#N/A</v>
      </c>
      <c r="J192" s="65" t="e">
        <f t="shared" si="15"/>
        <v>#N/A</v>
      </c>
      <c r="K192" s="65" t="e">
        <f t="shared" si="16"/>
        <v>#N/A</v>
      </c>
      <c r="M192" s="90" t="e">
        <f t="shared" si="17"/>
        <v>#N/A</v>
      </c>
      <c r="N192" s="65" t="e">
        <f t="shared" si="18"/>
        <v>#N/A</v>
      </c>
      <c r="O192" s="65" t="e">
        <f t="shared" si="19"/>
        <v>#N/A</v>
      </c>
      <c r="P192" s="90" t="e">
        <f t="shared" si="20"/>
        <v>#N/A</v>
      </c>
    </row>
    <row r="193" spans="1:16" x14ac:dyDescent="0.25">
      <c r="A193" s="65">
        <f>'Elegio-Electors'!C192</f>
        <v>0</v>
      </c>
      <c r="B193" s="65">
        <f>'Elegio-Electors'!B192</f>
        <v>0</v>
      </c>
      <c r="C193" s="65">
        <f>IF(Procédure!$C$33=2,'Elegio-Electors'!D192,Procédure!$C$33)</f>
        <v>0</v>
      </c>
      <c r="D193" s="65" t="str">
        <f>IF(LEFT(RIGHT('Elegio-Electors'!L192,2),1)="C",'Elegio-Electors'!L192,IF(LEFT(RIGHT('Elegio-Electors'!M192,2),1)="C",'Elegio-Electors'!M192,""))</f>
        <v/>
      </c>
      <c r="E193" s="65" t="str">
        <f>IF(LEFT(RIGHT('Elegio-Electors'!L192,2),1)="O",'Elegio-Electors'!L192,IF(LEFT(RIGHT('Elegio-Electors'!M192,2),1)="O",'Elegio-Electors'!M192,""))</f>
        <v/>
      </c>
      <c r="F193" s="65">
        <f>'Elegio-Electors'!E192</f>
        <v>0</v>
      </c>
      <c r="G193" s="65" t="e">
        <f>IF(INDEX('Liste du personnel'!X:Y,MATCH(F193,'Liste du personnel'!X:X,0),2)*1=1,"OUI","NON")</f>
        <v>#N/A</v>
      </c>
      <c r="I193" s="89" t="e">
        <f t="shared" si="14"/>
        <v>#N/A</v>
      </c>
      <c r="J193" s="65" t="e">
        <f t="shared" si="15"/>
        <v>#N/A</v>
      </c>
      <c r="K193" s="65" t="e">
        <f t="shared" si="16"/>
        <v>#N/A</v>
      </c>
      <c r="M193" s="90" t="e">
        <f t="shared" si="17"/>
        <v>#N/A</v>
      </c>
      <c r="N193" s="65" t="e">
        <f t="shared" si="18"/>
        <v>#N/A</v>
      </c>
      <c r="O193" s="65" t="e">
        <f t="shared" si="19"/>
        <v>#N/A</v>
      </c>
      <c r="P193" s="90" t="e">
        <f t="shared" si="20"/>
        <v>#N/A</v>
      </c>
    </row>
    <row r="194" spans="1:16" x14ac:dyDescent="0.25">
      <c r="A194" s="65">
        <f>'Elegio-Electors'!C193</f>
        <v>0</v>
      </c>
      <c r="B194" s="65">
        <f>'Elegio-Electors'!B193</f>
        <v>0</v>
      </c>
      <c r="C194" s="65">
        <f>IF(Procédure!$C$33=2,'Elegio-Electors'!D193,Procédure!$C$33)</f>
        <v>0</v>
      </c>
      <c r="D194" s="65" t="str">
        <f>IF(LEFT(RIGHT('Elegio-Electors'!L193,2),1)="C",'Elegio-Electors'!L193,IF(LEFT(RIGHT('Elegio-Electors'!M193,2),1)="C",'Elegio-Electors'!M193,""))</f>
        <v/>
      </c>
      <c r="E194" s="65" t="str">
        <f>IF(LEFT(RIGHT('Elegio-Electors'!L193,2),1)="O",'Elegio-Electors'!L193,IF(LEFT(RIGHT('Elegio-Electors'!M193,2),1)="O",'Elegio-Electors'!M193,""))</f>
        <v/>
      </c>
      <c r="F194" s="65">
        <f>'Elegio-Electors'!E193</f>
        <v>0</v>
      </c>
      <c r="G194" s="65" t="e">
        <f>IF(INDEX('Liste du personnel'!X:Y,MATCH(F194,'Liste du personnel'!X:X,0),2)*1=1,"OUI","NON")</f>
        <v>#N/A</v>
      </c>
      <c r="I194" s="89" t="e">
        <f t="shared" si="14"/>
        <v>#N/A</v>
      </c>
      <c r="J194" s="65" t="e">
        <f t="shared" si="15"/>
        <v>#N/A</v>
      </c>
      <c r="K194" s="65" t="e">
        <f t="shared" si="16"/>
        <v>#N/A</v>
      </c>
      <c r="M194" s="90" t="e">
        <f t="shared" si="17"/>
        <v>#N/A</v>
      </c>
      <c r="N194" s="65" t="e">
        <f t="shared" si="18"/>
        <v>#N/A</v>
      </c>
      <c r="O194" s="65" t="e">
        <f t="shared" si="19"/>
        <v>#N/A</v>
      </c>
      <c r="P194" s="90" t="e">
        <f t="shared" si="20"/>
        <v>#N/A</v>
      </c>
    </row>
    <row r="195" spans="1:16" x14ac:dyDescent="0.25">
      <c r="A195" s="65">
        <f>'Elegio-Electors'!C194</f>
        <v>0</v>
      </c>
      <c r="B195" s="65">
        <f>'Elegio-Electors'!B194</f>
        <v>0</v>
      </c>
      <c r="C195" s="65">
        <f>IF(Procédure!$C$33=2,'Elegio-Electors'!D194,Procédure!$C$33)</f>
        <v>0</v>
      </c>
      <c r="D195" s="65" t="str">
        <f>IF(LEFT(RIGHT('Elegio-Electors'!L194,2),1)="C",'Elegio-Electors'!L194,IF(LEFT(RIGHT('Elegio-Electors'!M194,2),1)="C",'Elegio-Electors'!M194,""))</f>
        <v/>
      </c>
      <c r="E195" s="65" t="str">
        <f>IF(LEFT(RIGHT('Elegio-Electors'!L194,2),1)="O",'Elegio-Electors'!L194,IF(LEFT(RIGHT('Elegio-Electors'!M194,2),1)="O",'Elegio-Electors'!M194,""))</f>
        <v/>
      </c>
      <c r="F195" s="65">
        <f>'Elegio-Electors'!E194</f>
        <v>0</v>
      </c>
      <c r="G195" s="65" t="e">
        <f>IF(INDEX('Liste du personnel'!X:Y,MATCH(F195,'Liste du personnel'!X:X,0),2)*1=1,"OUI","NON")</f>
        <v>#N/A</v>
      </c>
      <c r="I195" s="89" t="e">
        <f t="shared" si="14"/>
        <v>#N/A</v>
      </c>
      <c r="J195" s="65" t="e">
        <f t="shared" si="15"/>
        <v>#N/A</v>
      </c>
      <c r="K195" s="65" t="e">
        <f t="shared" si="16"/>
        <v>#N/A</v>
      </c>
      <c r="M195" s="90" t="e">
        <f t="shared" si="17"/>
        <v>#N/A</v>
      </c>
      <c r="N195" s="65" t="e">
        <f t="shared" si="18"/>
        <v>#N/A</v>
      </c>
      <c r="O195" s="65" t="e">
        <f t="shared" si="19"/>
        <v>#N/A</v>
      </c>
      <c r="P195" s="90" t="e">
        <f t="shared" si="20"/>
        <v>#N/A</v>
      </c>
    </row>
    <row r="196" spans="1:16" x14ac:dyDescent="0.25">
      <c r="A196" s="65">
        <f>'Elegio-Electors'!C195</f>
        <v>0</v>
      </c>
      <c r="B196" s="65">
        <f>'Elegio-Electors'!B195</f>
        <v>0</v>
      </c>
      <c r="C196" s="65">
        <f>IF(Procédure!$C$33=2,'Elegio-Electors'!D195,Procédure!$C$33)</f>
        <v>0</v>
      </c>
      <c r="D196" s="65" t="str">
        <f>IF(LEFT(RIGHT('Elegio-Electors'!L195,2),1)="C",'Elegio-Electors'!L195,IF(LEFT(RIGHT('Elegio-Electors'!M195,2),1)="C",'Elegio-Electors'!M195,""))</f>
        <v/>
      </c>
      <c r="E196" s="65" t="str">
        <f>IF(LEFT(RIGHT('Elegio-Electors'!L195,2),1)="O",'Elegio-Electors'!L195,IF(LEFT(RIGHT('Elegio-Electors'!M195,2),1)="O",'Elegio-Electors'!M195,""))</f>
        <v/>
      </c>
      <c r="F196" s="65">
        <f>'Elegio-Electors'!E195</f>
        <v>0</v>
      </c>
      <c r="G196" s="65" t="e">
        <f>IF(INDEX('Liste du personnel'!X:Y,MATCH(F196,'Liste du personnel'!X:X,0),2)*1=1,"OUI","NON")</f>
        <v>#N/A</v>
      </c>
      <c r="I196" s="89" t="e">
        <f t="shared" ref="I196:I259" si="21">IF(G196="OUI",_xlfn.CONCAT(_xlfn.SWITCH(RIGHT(D196,1),"A","Ouv","B","Empl","J","Jeune")," -- ",C196),"pas d'application")</f>
        <v>#N/A</v>
      </c>
      <c r="J196" s="65" t="e">
        <f t="shared" ref="J196:J259" si="22">IF(G196="OUI","","pas d'application")</f>
        <v>#N/A</v>
      </c>
      <c r="K196" s="65" t="e">
        <f t="shared" ref="K196:K259" si="23">IF(G196="OUI","","pas d'application")</f>
        <v>#N/A</v>
      </c>
      <c r="M196" s="90" t="e">
        <f t="shared" ref="M196:M259" si="24">IF(G196="OUI",_xlfn.CONCAT(_xlfn.SWITCH(RIGHT(E196,1),"A","Ouv","B","Empl","J","Jeune","K","Cadre")," -- ",C196),"pas d'application")</f>
        <v>#N/A</v>
      </c>
      <c r="N196" s="65" t="e">
        <f t="shared" ref="N196:N259" si="25">IF(G196="OUI","","pas d'application")</f>
        <v>#N/A</v>
      </c>
      <c r="O196" s="65" t="e">
        <f t="shared" ref="O196:O259" si="26">IF(G196="OUI","","pas d'application")</f>
        <v>#N/A</v>
      </c>
      <c r="P196" s="90" t="e">
        <f t="shared" ref="P196:P259" si="27">IF(G196="OUI",C196,"pas d'application")</f>
        <v>#N/A</v>
      </c>
    </row>
    <row r="197" spans="1:16" x14ac:dyDescent="0.25">
      <c r="A197" s="65">
        <f>'Elegio-Electors'!C196</f>
        <v>0</v>
      </c>
      <c r="B197" s="65">
        <f>'Elegio-Electors'!B196</f>
        <v>0</v>
      </c>
      <c r="C197" s="65">
        <f>IF(Procédure!$C$33=2,'Elegio-Electors'!D196,Procédure!$C$33)</f>
        <v>0</v>
      </c>
      <c r="D197" s="65" t="str">
        <f>IF(LEFT(RIGHT('Elegio-Electors'!L196,2),1)="C",'Elegio-Electors'!L196,IF(LEFT(RIGHT('Elegio-Electors'!M196,2),1)="C",'Elegio-Electors'!M196,""))</f>
        <v/>
      </c>
      <c r="E197" s="65" t="str">
        <f>IF(LEFT(RIGHT('Elegio-Electors'!L196,2),1)="O",'Elegio-Electors'!L196,IF(LEFT(RIGHT('Elegio-Electors'!M196,2),1)="O",'Elegio-Electors'!M196,""))</f>
        <v/>
      </c>
      <c r="F197" s="65">
        <f>'Elegio-Electors'!E196</f>
        <v>0</v>
      </c>
      <c r="G197" s="65" t="e">
        <f>IF(INDEX('Liste du personnel'!X:Y,MATCH(F197,'Liste du personnel'!X:X,0),2)*1=1,"OUI","NON")</f>
        <v>#N/A</v>
      </c>
      <c r="I197" s="89" t="e">
        <f t="shared" si="21"/>
        <v>#N/A</v>
      </c>
      <c r="J197" s="65" t="e">
        <f t="shared" si="22"/>
        <v>#N/A</v>
      </c>
      <c r="K197" s="65" t="e">
        <f t="shared" si="23"/>
        <v>#N/A</v>
      </c>
      <c r="M197" s="90" t="e">
        <f t="shared" si="24"/>
        <v>#N/A</v>
      </c>
      <c r="N197" s="65" t="e">
        <f t="shared" si="25"/>
        <v>#N/A</v>
      </c>
      <c r="O197" s="65" t="e">
        <f t="shared" si="26"/>
        <v>#N/A</v>
      </c>
      <c r="P197" s="90" t="e">
        <f t="shared" si="27"/>
        <v>#N/A</v>
      </c>
    </row>
    <row r="198" spans="1:16" x14ac:dyDescent="0.25">
      <c r="A198" s="65">
        <f>'Elegio-Electors'!C197</f>
        <v>0</v>
      </c>
      <c r="B198" s="65">
        <f>'Elegio-Electors'!B197</f>
        <v>0</v>
      </c>
      <c r="C198" s="65">
        <f>IF(Procédure!$C$33=2,'Elegio-Electors'!D197,Procédure!$C$33)</f>
        <v>0</v>
      </c>
      <c r="D198" s="65" t="str">
        <f>IF(LEFT(RIGHT('Elegio-Electors'!L197,2),1)="C",'Elegio-Electors'!L197,IF(LEFT(RIGHT('Elegio-Electors'!M197,2),1)="C",'Elegio-Electors'!M197,""))</f>
        <v/>
      </c>
      <c r="E198" s="65" t="str">
        <f>IF(LEFT(RIGHT('Elegio-Electors'!L197,2),1)="O",'Elegio-Electors'!L197,IF(LEFT(RIGHT('Elegio-Electors'!M197,2),1)="O",'Elegio-Electors'!M197,""))</f>
        <v/>
      </c>
      <c r="F198" s="65">
        <f>'Elegio-Electors'!E197</f>
        <v>0</v>
      </c>
      <c r="G198" s="65" t="e">
        <f>IF(INDEX('Liste du personnel'!X:Y,MATCH(F198,'Liste du personnel'!X:X,0),2)*1=1,"OUI","NON")</f>
        <v>#N/A</v>
      </c>
      <c r="I198" s="89" t="e">
        <f t="shared" si="21"/>
        <v>#N/A</v>
      </c>
      <c r="J198" s="65" t="e">
        <f t="shared" si="22"/>
        <v>#N/A</v>
      </c>
      <c r="K198" s="65" t="e">
        <f t="shared" si="23"/>
        <v>#N/A</v>
      </c>
      <c r="M198" s="90" t="e">
        <f t="shared" si="24"/>
        <v>#N/A</v>
      </c>
      <c r="N198" s="65" t="e">
        <f t="shared" si="25"/>
        <v>#N/A</v>
      </c>
      <c r="O198" s="65" t="e">
        <f t="shared" si="26"/>
        <v>#N/A</v>
      </c>
      <c r="P198" s="90" t="e">
        <f t="shared" si="27"/>
        <v>#N/A</v>
      </c>
    </row>
    <row r="199" spans="1:16" x14ac:dyDescent="0.25">
      <c r="A199" s="65">
        <f>'Elegio-Electors'!C198</f>
        <v>0</v>
      </c>
      <c r="B199" s="65">
        <f>'Elegio-Electors'!B198</f>
        <v>0</v>
      </c>
      <c r="C199" s="65">
        <f>IF(Procédure!$C$33=2,'Elegio-Electors'!D198,Procédure!$C$33)</f>
        <v>0</v>
      </c>
      <c r="D199" s="65" t="str">
        <f>IF(LEFT(RIGHT('Elegio-Electors'!L198,2),1)="C",'Elegio-Electors'!L198,IF(LEFT(RIGHT('Elegio-Electors'!M198,2),1)="C",'Elegio-Electors'!M198,""))</f>
        <v/>
      </c>
      <c r="E199" s="65" t="str">
        <f>IF(LEFT(RIGHT('Elegio-Electors'!L198,2),1)="O",'Elegio-Electors'!L198,IF(LEFT(RIGHT('Elegio-Electors'!M198,2),1)="O",'Elegio-Electors'!M198,""))</f>
        <v/>
      </c>
      <c r="F199" s="65">
        <f>'Elegio-Electors'!E198</f>
        <v>0</v>
      </c>
      <c r="G199" s="65" t="e">
        <f>IF(INDEX('Liste du personnel'!X:Y,MATCH(F199,'Liste du personnel'!X:X,0),2)*1=1,"OUI","NON")</f>
        <v>#N/A</v>
      </c>
      <c r="I199" s="89" t="e">
        <f t="shared" si="21"/>
        <v>#N/A</v>
      </c>
      <c r="J199" s="65" t="e">
        <f t="shared" si="22"/>
        <v>#N/A</v>
      </c>
      <c r="K199" s="65" t="e">
        <f t="shared" si="23"/>
        <v>#N/A</v>
      </c>
      <c r="M199" s="90" t="e">
        <f t="shared" si="24"/>
        <v>#N/A</v>
      </c>
      <c r="N199" s="65" t="e">
        <f t="shared" si="25"/>
        <v>#N/A</v>
      </c>
      <c r="O199" s="65" t="e">
        <f t="shared" si="26"/>
        <v>#N/A</v>
      </c>
      <c r="P199" s="90" t="e">
        <f t="shared" si="27"/>
        <v>#N/A</v>
      </c>
    </row>
    <row r="200" spans="1:16" x14ac:dyDescent="0.25">
      <c r="A200" s="65">
        <f>'Elegio-Electors'!C199</f>
        <v>0</v>
      </c>
      <c r="B200" s="65">
        <f>'Elegio-Electors'!B199</f>
        <v>0</v>
      </c>
      <c r="C200" s="65">
        <f>IF(Procédure!$C$33=2,'Elegio-Electors'!D199,Procédure!$C$33)</f>
        <v>0</v>
      </c>
      <c r="D200" s="65" t="str">
        <f>IF(LEFT(RIGHT('Elegio-Electors'!L199,2),1)="C",'Elegio-Electors'!L199,IF(LEFT(RIGHT('Elegio-Electors'!M199,2),1)="C",'Elegio-Electors'!M199,""))</f>
        <v/>
      </c>
      <c r="E200" s="65" t="str">
        <f>IF(LEFT(RIGHT('Elegio-Electors'!L199,2),1)="O",'Elegio-Electors'!L199,IF(LEFT(RIGHT('Elegio-Electors'!M199,2),1)="O",'Elegio-Electors'!M199,""))</f>
        <v/>
      </c>
      <c r="F200" s="65">
        <f>'Elegio-Electors'!E199</f>
        <v>0</v>
      </c>
      <c r="G200" s="65" t="e">
        <f>IF(INDEX('Liste du personnel'!X:Y,MATCH(F200,'Liste du personnel'!X:X,0),2)*1=1,"OUI","NON")</f>
        <v>#N/A</v>
      </c>
      <c r="I200" s="89" t="e">
        <f t="shared" si="21"/>
        <v>#N/A</v>
      </c>
      <c r="J200" s="65" t="e">
        <f t="shared" si="22"/>
        <v>#N/A</v>
      </c>
      <c r="K200" s="65" t="e">
        <f t="shared" si="23"/>
        <v>#N/A</v>
      </c>
      <c r="M200" s="90" t="e">
        <f t="shared" si="24"/>
        <v>#N/A</v>
      </c>
      <c r="N200" s="65" t="e">
        <f t="shared" si="25"/>
        <v>#N/A</v>
      </c>
      <c r="O200" s="65" t="e">
        <f t="shared" si="26"/>
        <v>#N/A</v>
      </c>
      <c r="P200" s="90" t="e">
        <f t="shared" si="27"/>
        <v>#N/A</v>
      </c>
    </row>
    <row r="201" spans="1:16" x14ac:dyDescent="0.25">
      <c r="A201" s="65">
        <f>'Elegio-Electors'!C200</f>
        <v>0</v>
      </c>
      <c r="B201" s="65">
        <f>'Elegio-Electors'!B200</f>
        <v>0</v>
      </c>
      <c r="C201" s="65">
        <f>IF(Procédure!$C$33=2,'Elegio-Electors'!D200,Procédure!$C$33)</f>
        <v>0</v>
      </c>
      <c r="D201" s="65" t="str">
        <f>IF(LEFT(RIGHT('Elegio-Electors'!L200,2),1)="C",'Elegio-Electors'!L200,IF(LEFT(RIGHT('Elegio-Electors'!M200,2),1)="C",'Elegio-Electors'!M200,""))</f>
        <v/>
      </c>
      <c r="E201" s="65" t="str">
        <f>IF(LEFT(RIGHT('Elegio-Electors'!L200,2),1)="O",'Elegio-Electors'!L200,IF(LEFT(RIGHT('Elegio-Electors'!M200,2),1)="O",'Elegio-Electors'!M200,""))</f>
        <v/>
      </c>
      <c r="F201" s="65">
        <f>'Elegio-Electors'!E200</f>
        <v>0</v>
      </c>
      <c r="G201" s="65" t="e">
        <f>IF(INDEX('Liste du personnel'!X:Y,MATCH(F201,'Liste du personnel'!X:X,0),2)*1=1,"OUI","NON")</f>
        <v>#N/A</v>
      </c>
      <c r="I201" s="89" t="e">
        <f t="shared" si="21"/>
        <v>#N/A</v>
      </c>
      <c r="J201" s="65" t="e">
        <f t="shared" si="22"/>
        <v>#N/A</v>
      </c>
      <c r="K201" s="65" t="e">
        <f t="shared" si="23"/>
        <v>#N/A</v>
      </c>
      <c r="M201" s="90" t="e">
        <f t="shared" si="24"/>
        <v>#N/A</v>
      </c>
      <c r="N201" s="65" t="e">
        <f t="shared" si="25"/>
        <v>#N/A</v>
      </c>
      <c r="O201" s="65" t="e">
        <f t="shared" si="26"/>
        <v>#N/A</v>
      </c>
      <c r="P201" s="90" t="e">
        <f t="shared" si="27"/>
        <v>#N/A</v>
      </c>
    </row>
    <row r="202" spans="1:16" x14ac:dyDescent="0.25">
      <c r="A202" s="65">
        <f>'Elegio-Electors'!C201</f>
        <v>0</v>
      </c>
      <c r="B202" s="65">
        <f>'Elegio-Electors'!B201</f>
        <v>0</v>
      </c>
      <c r="C202" s="65">
        <f>IF(Procédure!$C$33=2,'Elegio-Electors'!D201,Procédure!$C$33)</f>
        <v>0</v>
      </c>
      <c r="D202" s="65" t="str">
        <f>IF(LEFT(RIGHT('Elegio-Electors'!L201,2),1)="C",'Elegio-Electors'!L201,IF(LEFT(RIGHT('Elegio-Electors'!M201,2),1)="C",'Elegio-Electors'!M201,""))</f>
        <v/>
      </c>
      <c r="E202" s="65" t="str">
        <f>IF(LEFT(RIGHT('Elegio-Electors'!L201,2),1)="O",'Elegio-Electors'!L201,IF(LEFT(RIGHT('Elegio-Electors'!M201,2),1)="O",'Elegio-Electors'!M201,""))</f>
        <v/>
      </c>
      <c r="F202" s="65">
        <f>'Elegio-Electors'!E201</f>
        <v>0</v>
      </c>
      <c r="G202" s="65" t="e">
        <f>IF(INDEX('Liste du personnel'!X:Y,MATCH(F202,'Liste du personnel'!X:X,0),2)*1=1,"OUI","NON")</f>
        <v>#N/A</v>
      </c>
      <c r="I202" s="89" t="e">
        <f t="shared" si="21"/>
        <v>#N/A</v>
      </c>
      <c r="J202" s="65" t="e">
        <f t="shared" si="22"/>
        <v>#N/A</v>
      </c>
      <c r="K202" s="65" t="e">
        <f t="shared" si="23"/>
        <v>#N/A</v>
      </c>
      <c r="M202" s="90" t="e">
        <f t="shared" si="24"/>
        <v>#N/A</v>
      </c>
      <c r="N202" s="65" t="e">
        <f t="shared" si="25"/>
        <v>#N/A</v>
      </c>
      <c r="O202" s="65" t="e">
        <f t="shared" si="26"/>
        <v>#N/A</v>
      </c>
      <c r="P202" s="90" t="e">
        <f t="shared" si="27"/>
        <v>#N/A</v>
      </c>
    </row>
    <row r="203" spans="1:16" x14ac:dyDescent="0.25">
      <c r="A203" s="65">
        <f>'Elegio-Electors'!C202</f>
        <v>0</v>
      </c>
      <c r="B203" s="65">
        <f>'Elegio-Electors'!B202</f>
        <v>0</v>
      </c>
      <c r="C203" s="65">
        <f>IF(Procédure!$C$33=2,'Elegio-Electors'!D202,Procédure!$C$33)</f>
        <v>0</v>
      </c>
      <c r="D203" s="65" t="str">
        <f>IF(LEFT(RIGHT('Elegio-Electors'!L202,2),1)="C",'Elegio-Electors'!L202,IF(LEFT(RIGHT('Elegio-Electors'!M202,2),1)="C",'Elegio-Electors'!M202,""))</f>
        <v/>
      </c>
      <c r="E203" s="65" t="str">
        <f>IF(LEFT(RIGHT('Elegio-Electors'!L202,2),1)="O",'Elegio-Electors'!L202,IF(LEFT(RIGHT('Elegio-Electors'!M202,2),1)="O",'Elegio-Electors'!M202,""))</f>
        <v/>
      </c>
      <c r="F203" s="65">
        <f>'Elegio-Electors'!E202</f>
        <v>0</v>
      </c>
      <c r="G203" s="65" t="e">
        <f>IF(INDEX('Liste du personnel'!X:Y,MATCH(F203,'Liste du personnel'!X:X,0),2)*1=1,"OUI","NON")</f>
        <v>#N/A</v>
      </c>
      <c r="I203" s="89" t="e">
        <f t="shared" si="21"/>
        <v>#N/A</v>
      </c>
      <c r="J203" s="65" t="e">
        <f t="shared" si="22"/>
        <v>#N/A</v>
      </c>
      <c r="K203" s="65" t="e">
        <f t="shared" si="23"/>
        <v>#N/A</v>
      </c>
      <c r="M203" s="90" t="e">
        <f t="shared" si="24"/>
        <v>#N/A</v>
      </c>
      <c r="N203" s="65" t="e">
        <f t="shared" si="25"/>
        <v>#N/A</v>
      </c>
      <c r="O203" s="65" t="e">
        <f t="shared" si="26"/>
        <v>#N/A</v>
      </c>
      <c r="P203" s="90" t="e">
        <f t="shared" si="27"/>
        <v>#N/A</v>
      </c>
    </row>
    <row r="204" spans="1:16" x14ac:dyDescent="0.25">
      <c r="A204" s="65">
        <f>'Elegio-Electors'!C203</f>
        <v>0</v>
      </c>
      <c r="B204" s="65">
        <f>'Elegio-Electors'!B203</f>
        <v>0</v>
      </c>
      <c r="C204" s="65">
        <f>IF(Procédure!$C$33=2,'Elegio-Electors'!D203,Procédure!$C$33)</f>
        <v>0</v>
      </c>
      <c r="D204" s="65" t="str">
        <f>IF(LEFT(RIGHT('Elegio-Electors'!L203,2),1)="C",'Elegio-Electors'!L203,IF(LEFT(RIGHT('Elegio-Electors'!M203,2),1)="C",'Elegio-Electors'!M203,""))</f>
        <v/>
      </c>
      <c r="E204" s="65" t="str">
        <f>IF(LEFT(RIGHT('Elegio-Electors'!L203,2),1)="O",'Elegio-Electors'!L203,IF(LEFT(RIGHT('Elegio-Electors'!M203,2),1)="O",'Elegio-Electors'!M203,""))</f>
        <v/>
      </c>
      <c r="F204" s="65">
        <f>'Elegio-Electors'!E203</f>
        <v>0</v>
      </c>
      <c r="G204" s="65" t="e">
        <f>IF(INDEX('Liste du personnel'!X:Y,MATCH(F204,'Liste du personnel'!X:X,0),2)*1=1,"OUI","NON")</f>
        <v>#N/A</v>
      </c>
      <c r="I204" s="89" t="e">
        <f t="shared" si="21"/>
        <v>#N/A</v>
      </c>
      <c r="J204" s="65" t="e">
        <f t="shared" si="22"/>
        <v>#N/A</v>
      </c>
      <c r="K204" s="65" t="e">
        <f t="shared" si="23"/>
        <v>#N/A</v>
      </c>
      <c r="M204" s="90" t="e">
        <f t="shared" si="24"/>
        <v>#N/A</v>
      </c>
      <c r="N204" s="65" t="e">
        <f t="shared" si="25"/>
        <v>#N/A</v>
      </c>
      <c r="O204" s="65" t="e">
        <f t="shared" si="26"/>
        <v>#N/A</v>
      </c>
      <c r="P204" s="90" t="e">
        <f t="shared" si="27"/>
        <v>#N/A</v>
      </c>
    </row>
    <row r="205" spans="1:16" x14ac:dyDescent="0.25">
      <c r="A205" s="65">
        <f>'Elegio-Electors'!C204</f>
        <v>0</v>
      </c>
      <c r="B205" s="65">
        <f>'Elegio-Electors'!B204</f>
        <v>0</v>
      </c>
      <c r="C205" s="65">
        <f>IF(Procédure!$C$33=2,'Elegio-Electors'!D204,Procédure!$C$33)</f>
        <v>0</v>
      </c>
      <c r="D205" s="65" t="str">
        <f>IF(LEFT(RIGHT('Elegio-Electors'!L204,2),1)="C",'Elegio-Electors'!L204,IF(LEFT(RIGHT('Elegio-Electors'!M204,2),1)="C",'Elegio-Electors'!M204,""))</f>
        <v/>
      </c>
      <c r="E205" s="65" t="str">
        <f>IF(LEFT(RIGHT('Elegio-Electors'!L204,2),1)="O",'Elegio-Electors'!L204,IF(LEFT(RIGHT('Elegio-Electors'!M204,2),1)="O",'Elegio-Electors'!M204,""))</f>
        <v/>
      </c>
      <c r="F205" s="65">
        <f>'Elegio-Electors'!E204</f>
        <v>0</v>
      </c>
      <c r="G205" s="65" t="e">
        <f>IF(INDEX('Liste du personnel'!X:Y,MATCH(F205,'Liste du personnel'!X:X,0),2)*1=1,"OUI","NON")</f>
        <v>#N/A</v>
      </c>
      <c r="I205" s="89" t="e">
        <f t="shared" si="21"/>
        <v>#N/A</v>
      </c>
      <c r="J205" s="65" t="e">
        <f t="shared" si="22"/>
        <v>#N/A</v>
      </c>
      <c r="K205" s="65" t="e">
        <f t="shared" si="23"/>
        <v>#N/A</v>
      </c>
      <c r="M205" s="90" t="e">
        <f t="shared" si="24"/>
        <v>#N/A</v>
      </c>
      <c r="N205" s="65" t="e">
        <f t="shared" si="25"/>
        <v>#N/A</v>
      </c>
      <c r="O205" s="65" t="e">
        <f t="shared" si="26"/>
        <v>#N/A</v>
      </c>
      <c r="P205" s="90" t="e">
        <f t="shared" si="27"/>
        <v>#N/A</v>
      </c>
    </row>
    <row r="206" spans="1:16" x14ac:dyDescent="0.25">
      <c r="A206" s="65">
        <f>'Elegio-Electors'!C205</f>
        <v>0</v>
      </c>
      <c r="B206" s="65">
        <f>'Elegio-Electors'!B205</f>
        <v>0</v>
      </c>
      <c r="C206" s="65">
        <f>IF(Procédure!$C$33=2,'Elegio-Electors'!D205,Procédure!$C$33)</f>
        <v>0</v>
      </c>
      <c r="D206" s="65" t="str">
        <f>IF(LEFT(RIGHT('Elegio-Electors'!L205,2),1)="C",'Elegio-Electors'!L205,IF(LEFT(RIGHT('Elegio-Electors'!M205,2),1)="C",'Elegio-Electors'!M205,""))</f>
        <v/>
      </c>
      <c r="E206" s="65" t="str">
        <f>IF(LEFT(RIGHT('Elegio-Electors'!L205,2),1)="O",'Elegio-Electors'!L205,IF(LEFT(RIGHT('Elegio-Electors'!M205,2),1)="O",'Elegio-Electors'!M205,""))</f>
        <v/>
      </c>
      <c r="F206" s="65">
        <f>'Elegio-Electors'!E205</f>
        <v>0</v>
      </c>
      <c r="G206" s="65" t="e">
        <f>IF(INDEX('Liste du personnel'!X:Y,MATCH(F206,'Liste du personnel'!X:X,0),2)*1=1,"OUI","NON")</f>
        <v>#N/A</v>
      </c>
      <c r="I206" s="89" t="e">
        <f t="shared" si="21"/>
        <v>#N/A</v>
      </c>
      <c r="J206" s="65" t="e">
        <f t="shared" si="22"/>
        <v>#N/A</v>
      </c>
      <c r="K206" s="65" t="e">
        <f t="shared" si="23"/>
        <v>#N/A</v>
      </c>
      <c r="M206" s="90" t="e">
        <f t="shared" si="24"/>
        <v>#N/A</v>
      </c>
      <c r="N206" s="65" t="e">
        <f t="shared" si="25"/>
        <v>#N/A</v>
      </c>
      <c r="O206" s="65" t="e">
        <f t="shared" si="26"/>
        <v>#N/A</v>
      </c>
      <c r="P206" s="90" t="e">
        <f t="shared" si="27"/>
        <v>#N/A</v>
      </c>
    </row>
    <row r="207" spans="1:16" x14ac:dyDescent="0.25">
      <c r="A207" s="65">
        <f>'Elegio-Electors'!C206</f>
        <v>0</v>
      </c>
      <c r="B207" s="65">
        <f>'Elegio-Electors'!B206</f>
        <v>0</v>
      </c>
      <c r="C207" s="65">
        <f>IF(Procédure!$C$33=2,'Elegio-Electors'!D206,Procédure!$C$33)</f>
        <v>0</v>
      </c>
      <c r="D207" s="65" t="str">
        <f>IF(LEFT(RIGHT('Elegio-Electors'!L206,2),1)="C",'Elegio-Electors'!L206,IF(LEFT(RIGHT('Elegio-Electors'!M206,2),1)="C",'Elegio-Electors'!M206,""))</f>
        <v/>
      </c>
      <c r="E207" s="65" t="str">
        <f>IF(LEFT(RIGHT('Elegio-Electors'!L206,2),1)="O",'Elegio-Electors'!L206,IF(LEFT(RIGHT('Elegio-Electors'!M206,2),1)="O",'Elegio-Electors'!M206,""))</f>
        <v/>
      </c>
      <c r="F207" s="65">
        <f>'Elegio-Electors'!E206</f>
        <v>0</v>
      </c>
      <c r="G207" s="65" t="e">
        <f>IF(INDEX('Liste du personnel'!X:Y,MATCH(F207,'Liste du personnel'!X:X,0),2)*1=1,"OUI","NON")</f>
        <v>#N/A</v>
      </c>
      <c r="I207" s="89" t="e">
        <f t="shared" si="21"/>
        <v>#N/A</v>
      </c>
      <c r="J207" s="65" t="e">
        <f t="shared" si="22"/>
        <v>#N/A</v>
      </c>
      <c r="K207" s="65" t="e">
        <f t="shared" si="23"/>
        <v>#N/A</v>
      </c>
      <c r="M207" s="90" t="e">
        <f t="shared" si="24"/>
        <v>#N/A</v>
      </c>
      <c r="N207" s="65" t="e">
        <f t="shared" si="25"/>
        <v>#N/A</v>
      </c>
      <c r="O207" s="65" t="e">
        <f t="shared" si="26"/>
        <v>#N/A</v>
      </c>
      <c r="P207" s="90" t="e">
        <f t="shared" si="27"/>
        <v>#N/A</v>
      </c>
    </row>
    <row r="208" spans="1:16" x14ac:dyDescent="0.25">
      <c r="A208" s="65">
        <f>'Elegio-Electors'!C207</f>
        <v>0</v>
      </c>
      <c r="B208" s="65">
        <f>'Elegio-Electors'!B207</f>
        <v>0</v>
      </c>
      <c r="C208" s="65">
        <f>IF(Procédure!$C$33=2,'Elegio-Electors'!D207,Procédure!$C$33)</f>
        <v>0</v>
      </c>
      <c r="D208" s="65" t="str">
        <f>IF(LEFT(RIGHT('Elegio-Electors'!L207,2),1)="C",'Elegio-Electors'!L207,IF(LEFT(RIGHT('Elegio-Electors'!M207,2),1)="C",'Elegio-Electors'!M207,""))</f>
        <v/>
      </c>
      <c r="E208" s="65" t="str">
        <f>IF(LEFT(RIGHT('Elegio-Electors'!L207,2),1)="O",'Elegio-Electors'!L207,IF(LEFT(RIGHT('Elegio-Electors'!M207,2),1)="O",'Elegio-Electors'!M207,""))</f>
        <v/>
      </c>
      <c r="F208" s="65">
        <f>'Elegio-Electors'!E207</f>
        <v>0</v>
      </c>
      <c r="G208" s="65" t="e">
        <f>IF(INDEX('Liste du personnel'!X:Y,MATCH(F208,'Liste du personnel'!X:X,0),2)*1=1,"OUI","NON")</f>
        <v>#N/A</v>
      </c>
      <c r="I208" s="89" t="e">
        <f t="shared" si="21"/>
        <v>#N/A</v>
      </c>
      <c r="J208" s="65" t="e">
        <f t="shared" si="22"/>
        <v>#N/A</v>
      </c>
      <c r="K208" s="65" t="e">
        <f t="shared" si="23"/>
        <v>#N/A</v>
      </c>
      <c r="M208" s="90" t="e">
        <f t="shared" si="24"/>
        <v>#N/A</v>
      </c>
      <c r="N208" s="65" t="e">
        <f t="shared" si="25"/>
        <v>#N/A</v>
      </c>
      <c r="O208" s="65" t="e">
        <f t="shared" si="26"/>
        <v>#N/A</v>
      </c>
      <c r="P208" s="90" t="e">
        <f t="shared" si="27"/>
        <v>#N/A</v>
      </c>
    </row>
    <row r="209" spans="1:16" x14ac:dyDescent="0.25">
      <c r="A209" s="65">
        <f>'Elegio-Electors'!C208</f>
        <v>0</v>
      </c>
      <c r="B209" s="65">
        <f>'Elegio-Electors'!B208</f>
        <v>0</v>
      </c>
      <c r="C209" s="65">
        <f>IF(Procédure!$C$33=2,'Elegio-Electors'!D208,Procédure!$C$33)</f>
        <v>0</v>
      </c>
      <c r="D209" s="65" t="str">
        <f>IF(LEFT(RIGHT('Elegio-Electors'!L208,2),1)="C",'Elegio-Electors'!L208,IF(LEFT(RIGHT('Elegio-Electors'!M208,2),1)="C",'Elegio-Electors'!M208,""))</f>
        <v/>
      </c>
      <c r="E209" s="65" t="str">
        <f>IF(LEFT(RIGHT('Elegio-Electors'!L208,2),1)="O",'Elegio-Electors'!L208,IF(LEFT(RIGHT('Elegio-Electors'!M208,2),1)="O",'Elegio-Electors'!M208,""))</f>
        <v/>
      </c>
      <c r="F209" s="65">
        <f>'Elegio-Electors'!E208</f>
        <v>0</v>
      </c>
      <c r="G209" s="65" t="e">
        <f>IF(INDEX('Liste du personnel'!X:Y,MATCH(F209,'Liste du personnel'!X:X,0),2)*1=1,"OUI","NON")</f>
        <v>#N/A</v>
      </c>
      <c r="I209" s="89" t="e">
        <f t="shared" si="21"/>
        <v>#N/A</v>
      </c>
      <c r="J209" s="65" t="e">
        <f t="shared" si="22"/>
        <v>#N/A</v>
      </c>
      <c r="K209" s="65" t="e">
        <f t="shared" si="23"/>
        <v>#N/A</v>
      </c>
      <c r="M209" s="90" t="e">
        <f t="shared" si="24"/>
        <v>#N/A</v>
      </c>
      <c r="N209" s="65" t="e">
        <f t="shared" si="25"/>
        <v>#N/A</v>
      </c>
      <c r="O209" s="65" t="e">
        <f t="shared" si="26"/>
        <v>#N/A</v>
      </c>
      <c r="P209" s="90" t="e">
        <f t="shared" si="27"/>
        <v>#N/A</v>
      </c>
    </row>
    <row r="210" spans="1:16" x14ac:dyDescent="0.25">
      <c r="A210" s="65">
        <f>'Elegio-Electors'!C209</f>
        <v>0</v>
      </c>
      <c r="B210" s="65">
        <f>'Elegio-Electors'!B209</f>
        <v>0</v>
      </c>
      <c r="C210" s="65">
        <f>IF(Procédure!$C$33=2,'Elegio-Electors'!D209,Procédure!$C$33)</f>
        <v>0</v>
      </c>
      <c r="D210" s="65" t="str">
        <f>IF(LEFT(RIGHT('Elegio-Electors'!L209,2),1)="C",'Elegio-Electors'!L209,IF(LEFT(RIGHT('Elegio-Electors'!M209,2),1)="C",'Elegio-Electors'!M209,""))</f>
        <v/>
      </c>
      <c r="E210" s="65" t="str">
        <f>IF(LEFT(RIGHT('Elegio-Electors'!L209,2),1)="O",'Elegio-Electors'!L209,IF(LEFT(RIGHT('Elegio-Electors'!M209,2),1)="O",'Elegio-Electors'!M209,""))</f>
        <v/>
      </c>
      <c r="F210" s="65">
        <f>'Elegio-Electors'!E209</f>
        <v>0</v>
      </c>
      <c r="G210" s="65" t="e">
        <f>IF(INDEX('Liste du personnel'!X:Y,MATCH(F210,'Liste du personnel'!X:X,0),2)*1=1,"OUI","NON")</f>
        <v>#N/A</v>
      </c>
      <c r="I210" s="89" t="e">
        <f t="shared" si="21"/>
        <v>#N/A</v>
      </c>
      <c r="J210" s="65" t="e">
        <f t="shared" si="22"/>
        <v>#N/A</v>
      </c>
      <c r="K210" s="65" t="e">
        <f t="shared" si="23"/>
        <v>#N/A</v>
      </c>
      <c r="M210" s="90" t="e">
        <f t="shared" si="24"/>
        <v>#N/A</v>
      </c>
      <c r="N210" s="65" t="e">
        <f t="shared" si="25"/>
        <v>#N/A</v>
      </c>
      <c r="O210" s="65" t="e">
        <f t="shared" si="26"/>
        <v>#N/A</v>
      </c>
      <c r="P210" s="90" t="e">
        <f t="shared" si="27"/>
        <v>#N/A</v>
      </c>
    </row>
    <row r="211" spans="1:16" x14ac:dyDescent="0.25">
      <c r="A211" s="65">
        <f>'Elegio-Electors'!C210</f>
        <v>0</v>
      </c>
      <c r="B211" s="65">
        <f>'Elegio-Electors'!B210</f>
        <v>0</v>
      </c>
      <c r="C211" s="65">
        <f>IF(Procédure!$C$33=2,'Elegio-Electors'!D210,Procédure!$C$33)</f>
        <v>0</v>
      </c>
      <c r="D211" s="65" t="str">
        <f>IF(LEFT(RIGHT('Elegio-Electors'!L210,2),1)="C",'Elegio-Electors'!L210,IF(LEFT(RIGHT('Elegio-Electors'!M210,2),1)="C",'Elegio-Electors'!M210,""))</f>
        <v/>
      </c>
      <c r="E211" s="65" t="str">
        <f>IF(LEFT(RIGHT('Elegio-Electors'!L210,2),1)="O",'Elegio-Electors'!L210,IF(LEFT(RIGHT('Elegio-Electors'!M210,2),1)="O",'Elegio-Electors'!M210,""))</f>
        <v/>
      </c>
      <c r="F211" s="65">
        <f>'Elegio-Electors'!E210</f>
        <v>0</v>
      </c>
      <c r="G211" s="65" t="e">
        <f>IF(INDEX('Liste du personnel'!X:Y,MATCH(F211,'Liste du personnel'!X:X,0),2)*1=1,"OUI","NON")</f>
        <v>#N/A</v>
      </c>
      <c r="I211" s="89" t="e">
        <f t="shared" si="21"/>
        <v>#N/A</v>
      </c>
      <c r="J211" s="65" t="e">
        <f t="shared" si="22"/>
        <v>#N/A</v>
      </c>
      <c r="K211" s="65" t="e">
        <f t="shared" si="23"/>
        <v>#N/A</v>
      </c>
      <c r="M211" s="90" t="e">
        <f t="shared" si="24"/>
        <v>#N/A</v>
      </c>
      <c r="N211" s="65" t="e">
        <f t="shared" si="25"/>
        <v>#N/A</v>
      </c>
      <c r="O211" s="65" t="e">
        <f t="shared" si="26"/>
        <v>#N/A</v>
      </c>
      <c r="P211" s="90" t="e">
        <f t="shared" si="27"/>
        <v>#N/A</v>
      </c>
    </row>
    <row r="212" spans="1:16" x14ac:dyDescent="0.25">
      <c r="A212" s="65">
        <f>'Elegio-Electors'!C211</f>
        <v>0</v>
      </c>
      <c r="B212" s="65">
        <f>'Elegio-Electors'!B211</f>
        <v>0</v>
      </c>
      <c r="C212" s="65">
        <f>IF(Procédure!$C$33=2,'Elegio-Electors'!D211,Procédure!$C$33)</f>
        <v>0</v>
      </c>
      <c r="D212" s="65" t="str">
        <f>IF(LEFT(RIGHT('Elegio-Electors'!L211,2),1)="C",'Elegio-Electors'!L211,IF(LEFT(RIGHT('Elegio-Electors'!M211,2),1)="C",'Elegio-Electors'!M211,""))</f>
        <v/>
      </c>
      <c r="E212" s="65" t="str">
        <f>IF(LEFT(RIGHT('Elegio-Electors'!L211,2),1)="O",'Elegio-Electors'!L211,IF(LEFT(RIGHT('Elegio-Electors'!M211,2),1)="O",'Elegio-Electors'!M211,""))</f>
        <v/>
      </c>
      <c r="F212" s="65">
        <f>'Elegio-Electors'!E211</f>
        <v>0</v>
      </c>
      <c r="G212" s="65" t="e">
        <f>IF(INDEX('Liste du personnel'!X:Y,MATCH(F212,'Liste du personnel'!X:X,0),2)*1=1,"OUI","NON")</f>
        <v>#N/A</v>
      </c>
      <c r="I212" s="89" t="e">
        <f t="shared" si="21"/>
        <v>#N/A</v>
      </c>
      <c r="J212" s="65" t="e">
        <f t="shared" si="22"/>
        <v>#N/A</v>
      </c>
      <c r="K212" s="65" t="e">
        <f t="shared" si="23"/>
        <v>#N/A</v>
      </c>
      <c r="M212" s="90" t="e">
        <f t="shared" si="24"/>
        <v>#N/A</v>
      </c>
      <c r="N212" s="65" t="e">
        <f t="shared" si="25"/>
        <v>#N/A</v>
      </c>
      <c r="O212" s="65" t="e">
        <f t="shared" si="26"/>
        <v>#N/A</v>
      </c>
      <c r="P212" s="90" t="e">
        <f t="shared" si="27"/>
        <v>#N/A</v>
      </c>
    </row>
    <row r="213" spans="1:16" x14ac:dyDescent="0.25">
      <c r="A213" s="65">
        <f>'Elegio-Electors'!C212</f>
        <v>0</v>
      </c>
      <c r="B213" s="65">
        <f>'Elegio-Electors'!B212</f>
        <v>0</v>
      </c>
      <c r="C213" s="65">
        <f>IF(Procédure!$C$33=2,'Elegio-Electors'!D212,Procédure!$C$33)</f>
        <v>0</v>
      </c>
      <c r="D213" s="65" t="str">
        <f>IF(LEFT(RIGHT('Elegio-Electors'!L212,2),1)="C",'Elegio-Electors'!L212,IF(LEFT(RIGHT('Elegio-Electors'!M212,2),1)="C",'Elegio-Electors'!M212,""))</f>
        <v/>
      </c>
      <c r="E213" s="65" t="str">
        <f>IF(LEFT(RIGHT('Elegio-Electors'!L212,2),1)="O",'Elegio-Electors'!L212,IF(LEFT(RIGHT('Elegio-Electors'!M212,2),1)="O",'Elegio-Electors'!M212,""))</f>
        <v/>
      </c>
      <c r="F213" s="65">
        <f>'Elegio-Electors'!E212</f>
        <v>0</v>
      </c>
      <c r="G213" s="65" t="e">
        <f>IF(INDEX('Liste du personnel'!X:Y,MATCH(F213,'Liste du personnel'!X:X,0),2)*1=1,"OUI","NON")</f>
        <v>#N/A</v>
      </c>
      <c r="I213" s="89" t="e">
        <f t="shared" si="21"/>
        <v>#N/A</v>
      </c>
      <c r="J213" s="65" t="e">
        <f t="shared" si="22"/>
        <v>#N/A</v>
      </c>
      <c r="K213" s="65" t="e">
        <f t="shared" si="23"/>
        <v>#N/A</v>
      </c>
      <c r="M213" s="90" t="e">
        <f t="shared" si="24"/>
        <v>#N/A</v>
      </c>
      <c r="N213" s="65" t="e">
        <f t="shared" si="25"/>
        <v>#N/A</v>
      </c>
      <c r="O213" s="65" t="e">
        <f t="shared" si="26"/>
        <v>#N/A</v>
      </c>
      <c r="P213" s="90" t="e">
        <f t="shared" si="27"/>
        <v>#N/A</v>
      </c>
    </row>
    <row r="214" spans="1:16" x14ac:dyDescent="0.25">
      <c r="A214" s="65">
        <f>'Elegio-Electors'!C213</f>
        <v>0</v>
      </c>
      <c r="B214" s="65">
        <f>'Elegio-Electors'!B213</f>
        <v>0</v>
      </c>
      <c r="C214" s="65">
        <f>IF(Procédure!$C$33=2,'Elegio-Electors'!D213,Procédure!$C$33)</f>
        <v>0</v>
      </c>
      <c r="D214" s="65" t="str">
        <f>IF(LEFT(RIGHT('Elegio-Electors'!L213,2),1)="C",'Elegio-Electors'!L213,IF(LEFT(RIGHT('Elegio-Electors'!M213,2),1)="C",'Elegio-Electors'!M213,""))</f>
        <v/>
      </c>
      <c r="E214" s="65" t="str">
        <f>IF(LEFT(RIGHT('Elegio-Electors'!L213,2),1)="O",'Elegio-Electors'!L213,IF(LEFT(RIGHT('Elegio-Electors'!M213,2),1)="O",'Elegio-Electors'!M213,""))</f>
        <v/>
      </c>
      <c r="F214" s="65">
        <f>'Elegio-Electors'!E213</f>
        <v>0</v>
      </c>
      <c r="G214" s="65" t="e">
        <f>IF(INDEX('Liste du personnel'!X:Y,MATCH(F214,'Liste du personnel'!X:X,0),2)*1=1,"OUI","NON")</f>
        <v>#N/A</v>
      </c>
      <c r="I214" s="89" t="e">
        <f t="shared" si="21"/>
        <v>#N/A</v>
      </c>
      <c r="J214" s="65" t="e">
        <f t="shared" si="22"/>
        <v>#N/A</v>
      </c>
      <c r="K214" s="65" t="e">
        <f t="shared" si="23"/>
        <v>#N/A</v>
      </c>
      <c r="M214" s="90" t="e">
        <f t="shared" si="24"/>
        <v>#N/A</v>
      </c>
      <c r="N214" s="65" t="e">
        <f t="shared" si="25"/>
        <v>#N/A</v>
      </c>
      <c r="O214" s="65" t="e">
        <f t="shared" si="26"/>
        <v>#N/A</v>
      </c>
      <c r="P214" s="90" t="e">
        <f t="shared" si="27"/>
        <v>#N/A</v>
      </c>
    </row>
    <row r="215" spans="1:16" x14ac:dyDescent="0.25">
      <c r="A215" s="65">
        <f>'Elegio-Electors'!C214</f>
        <v>0</v>
      </c>
      <c r="B215" s="65">
        <f>'Elegio-Electors'!B214</f>
        <v>0</v>
      </c>
      <c r="C215" s="65">
        <f>IF(Procédure!$C$33=2,'Elegio-Electors'!D214,Procédure!$C$33)</f>
        <v>0</v>
      </c>
      <c r="D215" s="65" t="str">
        <f>IF(LEFT(RIGHT('Elegio-Electors'!L214,2),1)="C",'Elegio-Electors'!L214,IF(LEFT(RIGHT('Elegio-Electors'!M214,2),1)="C",'Elegio-Electors'!M214,""))</f>
        <v/>
      </c>
      <c r="E215" s="65" t="str">
        <f>IF(LEFT(RIGHT('Elegio-Electors'!L214,2),1)="O",'Elegio-Electors'!L214,IF(LEFT(RIGHT('Elegio-Electors'!M214,2),1)="O",'Elegio-Electors'!M214,""))</f>
        <v/>
      </c>
      <c r="F215" s="65">
        <f>'Elegio-Electors'!E214</f>
        <v>0</v>
      </c>
      <c r="G215" s="65" t="e">
        <f>IF(INDEX('Liste du personnel'!X:Y,MATCH(F215,'Liste du personnel'!X:X,0),2)*1=1,"OUI","NON")</f>
        <v>#N/A</v>
      </c>
      <c r="I215" s="89" t="e">
        <f t="shared" si="21"/>
        <v>#N/A</v>
      </c>
      <c r="J215" s="65" t="e">
        <f t="shared" si="22"/>
        <v>#N/A</v>
      </c>
      <c r="K215" s="65" t="e">
        <f t="shared" si="23"/>
        <v>#N/A</v>
      </c>
      <c r="M215" s="90" t="e">
        <f t="shared" si="24"/>
        <v>#N/A</v>
      </c>
      <c r="N215" s="65" t="e">
        <f t="shared" si="25"/>
        <v>#N/A</v>
      </c>
      <c r="O215" s="65" t="e">
        <f t="shared" si="26"/>
        <v>#N/A</v>
      </c>
      <c r="P215" s="90" t="e">
        <f t="shared" si="27"/>
        <v>#N/A</v>
      </c>
    </row>
    <row r="216" spans="1:16" x14ac:dyDescent="0.25">
      <c r="A216" s="65">
        <f>'Elegio-Electors'!C215</f>
        <v>0</v>
      </c>
      <c r="B216" s="65">
        <f>'Elegio-Electors'!B215</f>
        <v>0</v>
      </c>
      <c r="C216" s="65">
        <f>IF(Procédure!$C$33=2,'Elegio-Electors'!D215,Procédure!$C$33)</f>
        <v>0</v>
      </c>
      <c r="D216" s="65" t="str">
        <f>IF(LEFT(RIGHT('Elegio-Electors'!L215,2),1)="C",'Elegio-Electors'!L215,IF(LEFT(RIGHT('Elegio-Electors'!M215,2),1)="C",'Elegio-Electors'!M215,""))</f>
        <v/>
      </c>
      <c r="E216" s="65" t="str">
        <f>IF(LEFT(RIGHT('Elegio-Electors'!L215,2),1)="O",'Elegio-Electors'!L215,IF(LEFT(RIGHT('Elegio-Electors'!M215,2),1)="O",'Elegio-Electors'!M215,""))</f>
        <v/>
      </c>
      <c r="F216" s="65">
        <f>'Elegio-Electors'!E215</f>
        <v>0</v>
      </c>
      <c r="G216" s="65" t="e">
        <f>IF(INDEX('Liste du personnel'!X:Y,MATCH(F216,'Liste du personnel'!X:X,0),2)*1=1,"OUI","NON")</f>
        <v>#N/A</v>
      </c>
      <c r="I216" s="89" t="e">
        <f t="shared" si="21"/>
        <v>#N/A</v>
      </c>
      <c r="J216" s="65" t="e">
        <f t="shared" si="22"/>
        <v>#N/A</v>
      </c>
      <c r="K216" s="65" t="e">
        <f t="shared" si="23"/>
        <v>#N/A</v>
      </c>
      <c r="M216" s="90" t="e">
        <f t="shared" si="24"/>
        <v>#N/A</v>
      </c>
      <c r="N216" s="65" t="e">
        <f t="shared" si="25"/>
        <v>#N/A</v>
      </c>
      <c r="O216" s="65" t="e">
        <f t="shared" si="26"/>
        <v>#N/A</v>
      </c>
      <c r="P216" s="90" t="e">
        <f t="shared" si="27"/>
        <v>#N/A</v>
      </c>
    </row>
    <row r="217" spans="1:16" x14ac:dyDescent="0.25">
      <c r="A217" s="65">
        <f>'Elegio-Electors'!C216</f>
        <v>0</v>
      </c>
      <c r="B217" s="65">
        <f>'Elegio-Electors'!B216</f>
        <v>0</v>
      </c>
      <c r="C217" s="65">
        <f>IF(Procédure!$C$33=2,'Elegio-Electors'!D216,Procédure!$C$33)</f>
        <v>0</v>
      </c>
      <c r="D217" s="65" t="str">
        <f>IF(LEFT(RIGHT('Elegio-Electors'!L216,2),1)="C",'Elegio-Electors'!L216,IF(LEFT(RIGHT('Elegio-Electors'!M216,2),1)="C",'Elegio-Electors'!M216,""))</f>
        <v/>
      </c>
      <c r="E217" s="65" t="str">
        <f>IF(LEFT(RIGHT('Elegio-Electors'!L216,2),1)="O",'Elegio-Electors'!L216,IF(LEFT(RIGHT('Elegio-Electors'!M216,2),1)="O",'Elegio-Electors'!M216,""))</f>
        <v/>
      </c>
      <c r="F217" s="65">
        <f>'Elegio-Electors'!E216</f>
        <v>0</v>
      </c>
      <c r="G217" s="65" t="e">
        <f>IF(INDEX('Liste du personnel'!X:Y,MATCH(F217,'Liste du personnel'!X:X,0),2)*1=1,"OUI","NON")</f>
        <v>#N/A</v>
      </c>
      <c r="I217" s="89" t="e">
        <f t="shared" si="21"/>
        <v>#N/A</v>
      </c>
      <c r="J217" s="65" t="e">
        <f t="shared" si="22"/>
        <v>#N/A</v>
      </c>
      <c r="K217" s="65" t="e">
        <f t="shared" si="23"/>
        <v>#N/A</v>
      </c>
      <c r="M217" s="90" t="e">
        <f t="shared" si="24"/>
        <v>#N/A</v>
      </c>
      <c r="N217" s="65" t="e">
        <f t="shared" si="25"/>
        <v>#N/A</v>
      </c>
      <c r="O217" s="65" t="e">
        <f t="shared" si="26"/>
        <v>#N/A</v>
      </c>
      <c r="P217" s="90" t="e">
        <f t="shared" si="27"/>
        <v>#N/A</v>
      </c>
    </row>
    <row r="218" spans="1:16" x14ac:dyDescent="0.25">
      <c r="A218" s="65">
        <f>'Elegio-Electors'!C217</f>
        <v>0</v>
      </c>
      <c r="B218" s="65">
        <f>'Elegio-Electors'!B217</f>
        <v>0</v>
      </c>
      <c r="C218" s="65">
        <f>IF(Procédure!$C$33=2,'Elegio-Electors'!D217,Procédure!$C$33)</f>
        <v>0</v>
      </c>
      <c r="D218" s="65" t="str">
        <f>IF(LEFT(RIGHT('Elegio-Electors'!L217,2),1)="C",'Elegio-Electors'!L217,IF(LEFT(RIGHT('Elegio-Electors'!M217,2),1)="C",'Elegio-Electors'!M217,""))</f>
        <v/>
      </c>
      <c r="E218" s="65" t="str">
        <f>IF(LEFT(RIGHT('Elegio-Electors'!L217,2),1)="O",'Elegio-Electors'!L217,IF(LEFT(RIGHT('Elegio-Electors'!M217,2),1)="O",'Elegio-Electors'!M217,""))</f>
        <v/>
      </c>
      <c r="F218" s="65">
        <f>'Elegio-Electors'!E217</f>
        <v>0</v>
      </c>
      <c r="G218" s="65" t="e">
        <f>IF(INDEX('Liste du personnel'!X:Y,MATCH(F218,'Liste du personnel'!X:X,0),2)*1=1,"OUI","NON")</f>
        <v>#N/A</v>
      </c>
      <c r="I218" s="89" t="e">
        <f t="shared" si="21"/>
        <v>#N/A</v>
      </c>
      <c r="J218" s="65" t="e">
        <f t="shared" si="22"/>
        <v>#N/A</v>
      </c>
      <c r="K218" s="65" t="e">
        <f t="shared" si="23"/>
        <v>#N/A</v>
      </c>
      <c r="M218" s="90" t="e">
        <f t="shared" si="24"/>
        <v>#N/A</v>
      </c>
      <c r="N218" s="65" t="e">
        <f t="shared" si="25"/>
        <v>#N/A</v>
      </c>
      <c r="O218" s="65" t="e">
        <f t="shared" si="26"/>
        <v>#N/A</v>
      </c>
      <c r="P218" s="90" t="e">
        <f t="shared" si="27"/>
        <v>#N/A</v>
      </c>
    </row>
    <row r="219" spans="1:16" x14ac:dyDescent="0.25">
      <c r="A219" s="65">
        <f>'Elegio-Electors'!C218</f>
        <v>0</v>
      </c>
      <c r="B219" s="65">
        <f>'Elegio-Electors'!B218</f>
        <v>0</v>
      </c>
      <c r="C219" s="65">
        <f>IF(Procédure!$C$33=2,'Elegio-Electors'!D218,Procédure!$C$33)</f>
        <v>0</v>
      </c>
      <c r="D219" s="65" t="str">
        <f>IF(LEFT(RIGHT('Elegio-Electors'!L218,2),1)="C",'Elegio-Electors'!L218,IF(LEFT(RIGHT('Elegio-Electors'!M218,2),1)="C",'Elegio-Electors'!M218,""))</f>
        <v/>
      </c>
      <c r="E219" s="65" t="str">
        <f>IF(LEFT(RIGHT('Elegio-Electors'!L218,2),1)="O",'Elegio-Electors'!L218,IF(LEFT(RIGHT('Elegio-Electors'!M218,2),1)="O",'Elegio-Electors'!M218,""))</f>
        <v/>
      </c>
      <c r="F219" s="65">
        <f>'Elegio-Electors'!E218</f>
        <v>0</v>
      </c>
      <c r="G219" s="65" t="e">
        <f>IF(INDEX('Liste du personnel'!X:Y,MATCH(F219,'Liste du personnel'!X:X,0),2)*1=1,"OUI","NON")</f>
        <v>#N/A</v>
      </c>
      <c r="I219" s="89" t="e">
        <f t="shared" si="21"/>
        <v>#N/A</v>
      </c>
      <c r="J219" s="65" t="e">
        <f t="shared" si="22"/>
        <v>#N/A</v>
      </c>
      <c r="K219" s="65" t="e">
        <f t="shared" si="23"/>
        <v>#N/A</v>
      </c>
      <c r="M219" s="90" t="e">
        <f t="shared" si="24"/>
        <v>#N/A</v>
      </c>
      <c r="N219" s="65" t="e">
        <f t="shared" si="25"/>
        <v>#N/A</v>
      </c>
      <c r="O219" s="65" t="e">
        <f t="shared" si="26"/>
        <v>#N/A</v>
      </c>
      <c r="P219" s="90" t="e">
        <f t="shared" si="27"/>
        <v>#N/A</v>
      </c>
    </row>
    <row r="220" spans="1:16" x14ac:dyDescent="0.25">
      <c r="A220" s="65">
        <f>'Elegio-Electors'!C219</f>
        <v>0</v>
      </c>
      <c r="B220" s="65">
        <f>'Elegio-Electors'!B219</f>
        <v>0</v>
      </c>
      <c r="C220" s="65">
        <f>IF(Procédure!$C$33=2,'Elegio-Electors'!D219,Procédure!$C$33)</f>
        <v>0</v>
      </c>
      <c r="D220" s="65" t="str">
        <f>IF(LEFT(RIGHT('Elegio-Electors'!L219,2),1)="C",'Elegio-Electors'!L219,IF(LEFT(RIGHT('Elegio-Electors'!M219,2),1)="C",'Elegio-Electors'!M219,""))</f>
        <v/>
      </c>
      <c r="E220" s="65" t="str">
        <f>IF(LEFT(RIGHT('Elegio-Electors'!L219,2),1)="O",'Elegio-Electors'!L219,IF(LEFT(RIGHT('Elegio-Electors'!M219,2),1)="O",'Elegio-Electors'!M219,""))</f>
        <v/>
      </c>
      <c r="F220" s="65">
        <f>'Elegio-Electors'!E219</f>
        <v>0</v>
      </c>
      <c r="G220" s="65" t="e">
        <f>IF(INDEX('Liste du personnel'!X:Y,MATCH(F220,'Liste du personnel'!X:X,0),2)*1=1,"OUI","NON")</f>
        <v>#N/A</v>
      </c>
      <c r="I220" s="89" t="e">
        <f t="shared" si="21"/>
        <v>#N/A</v>
      </c>
      <c r="J220" s="65" t="e">
        <f t="shared" si="22"/>
        <v>#N/A</v>
      </c>
      <c r="K220" s="65" t="e">
        <f t="shared" si="23"/>
        <v>#N/A</v>
      </c>
      <c r="M220" s="90" t="e">
        <f t="shared" si="24"/>
        <v>#N/A</v>
      </c>
      <c r="N220" s="65" t="e">
        <f t="shared" si="25"/>
        <v>#N/A</v>
      </c>
      <c r="O220" s="65" t="e">
        <f t="shared" si="26"/>
        <v>#N/A</v>
      </c>
      <c r="P220" s="90" t="e">
        <f t="shared" si="27"/>
        <v>#N/A</v>
      </c>
    </row>
    <row r="221" spans="1:16" x14ac:dyDescent="0.25">
      <c r="A221" s="65">
        <f>'Elegio-Electors'!C220</f>
        <v>0</v>
      </c>
      <c r="B221" s="65">
        <f>'Elegio-Electors'!B220</f>
        <v>0</v>
      </c>
      <c r="C221" s="65">
        <f>IF(Procédure!$C$33=2,'Elegio-Electors'!D220,Procédure!$C$33)</f>
        <v>0</v>
      </c>
      <c r="D221" s="65" t="str">
        <f>IF(LEFT(RIGHT('Elegio-Electors'!L220,2),1)="C",'Elegio-Electors'!L220,IF(LEFT(RIGHT('Elegio-Electors'!M220,2),1)="C",'Elegio-Electors'!M220,""))</f>
        <v/>
      </c>
      <c r="E221" s="65" t="str">
        <f>IF(LEFT(RIGHT('Elegio-Electors'!L220,2),1)="O",'Elegio-Electors'!L220,IF(LEFT(RIGHT('Elegio-Electors'!M220,2),1)="O",'Elegio-Electors'!M220,""))</f>
        <v/>
      </c>
      <c r="F221" s="65">
        <f>'Elegio-Electors'!E220</f>
        <v>0</v>
      </c>
      <c r="G221" s="65" t="e">
        <f>IF(INDEX('Liste du personnel'!X:Y,MATCH(F221,'Liste du personnel'!X:X,0),2)*1=1,"OUI","NON")</f>
        <v>#N/A</v>
      </c>
      <c r="I221" s="89" t="e">
        <f t="shared" si="21"/>
        <v>#N/A</v>
      </c>
      <c r="J221" s="65" t="e">
        <f t="shared" si="22"/>
        <v>#N/A</v>
      </c>
      <c r="K221" s="65" t="e">
        <f t="shared" si="23"/>
        <v>#N/A</v>
      </c>
      <c r="M221" s="90" t="e">
        <f t="shared" si="24"/>
        <v>#N/A</v>
      </c>
      <c r="N221" s="65" t="e">
        <f t="shared" si="25"/>
        <v>#N/A</v>
      </c>
      <c r="O221" s="65" t="e">
        <f t="shared" si="26"/>
        <v>#N/A</v>
      </c>
      <c r="P221" s="90" t="e">
        <f t="shared" si="27"/>
        <v>#N/A</v>
      </c>
    </row>
    <row r="222" spans="1:16" x14ac:dyDescent="0.25">
      <c r="A222" s="65">
        <f>'Elegio-Electors'!C221</f>
        <v>0</v>
      </c>
      <c r="B222" s="65">
        <f>'Elegio-Electors'!B221</f>
        <v>0</v>
      </c>
      <c r="C222" s="65">
        <f>IF(Procédure!$C$33=2,'Elegio-Electors'!D221,Procédure!$C$33)</f>
        <v>0</v>
      </c>
      <c r="D222" s="65" t="str">
        <f>IF(LEFT(RIGHT('Elegio-Electors'!L221,2),1)="C",'Elegio-Electors'!L221,IF(LEFT(RIGHT('Elegio-Electors'!M221,2),1)="C",'Elegio-Electors'!M221,""))</f>
        <v/>
      </c>
      <c r="E222" s="65" t="str">
        <f>IF(LEFT(RIGHT('Elegio-Electors'!L221,2),1)="O",'Elegio-Electors'!L221,IF(LEFT(RIGHT('Elegio-Electors'!M221,2),1)="O",'Elegio-Electors'!M221,""))</f>
        <v/>
      </c>
      <c r="F222" s="65">
        <f>'Elegio-Electors'!E221</f>
        <v>0</v>
      </c>
      <c r="G222" s="65" t="e">
        <f>IF(INDEX('Liste du personnel'!X:Y,MATCH(F222,'Liste du personnel'!X:X,0),2)*1=1,"OUI","NON")</f>
        <v>#N/A</v>
      </c>
      <c r="I222" s="89" t="e">
        <f t="shared" si="21"/>
        <v>#N/A</v>
      </c>
      <c r="J222" s="65" t="e">
        <f t="shared" si="22"/>
        <v>#N/A</v>
      </c>
      <c r="K222" s="65" t="e">
        <f t="shared" si="23"/>
        <v>#N/A</v>
      </c>
      <c r="M222" s="90" t="e">
        <f t="shared" si="24"/>
        <v>#N/A</v>
      </c>
      <c r="N222" s="65" t="e">
        <f t="shared" si="25"/>
        <v>#N/A</v>
      </c>
      <c r="O222" s="65" t="e">
        <f t="shared" si="26"/>
        <v>#N/A</v>
      </c>
      <c r="P222" s="90" t="e">
        <f t="shared" si="27"/>
        <v>#N/A</v>
      </c>
    </row>
    <row r="223" spans="1:16" x14ac:dyDescent="0.25">
      <c r="A223" s="65">
        <f>'Elegio-Electors'!C222</f>
        <v>0</v>
      </c>
      <c r="B223" s="65">
        <f>'Elegio-Electors'!B222</f>
        <v>0</v>
      </c>
      <c r="C223" s="65">
        <f>IF(Procédure!$C$33=2,'Elegio-Electors'!D222,Procédure!$C$33)</f>
        <v>0</v>
      </c>
      <c r="D223" s="65" t="str">
        <f>IF(LEFT(RIGHT('Elegio-Electors'!L222,2),1)="C",'Elegio-Electors'!L222,IF(LEFT(RIGHT('Elegio-Electors'!M222,2),1)="C",'Elegio-Electors'!M222,""))</f>
        <v/>
      </c>
      <c r="E223" s="65" t="str">
        <f>IF(LEFT(RIGHT('Elegio-Electors'!L222,2),1)="O",'Elegio-Electors'!L222,IF(LEFT(RIGHT('Elegio-Electors'!M222,2),1)="O",'Elegio-Electors'!M222,""))</f>
        <v/>
      </c>
      <c r="F223" s="65">
        <f>'Elegio-Electors'!E222</f>
        <v>0</v>
      </c>
      <c r="G223" s="65" t="e">
        <f>IF(INDEX('Liste du personnel'!X:Y,MATCH(F223,'Liste du personnel'!X:X,0),2)*1=1,"OUI","NON")</f>
        <v>#N/A</v>
      </c>
      <c r="I223" s="89" t="e">
        <f t="shared" si="21"/>
        <v>#N/A</v>
      </c>
      <c r="J223" s="65" t="e">
        <f t="shared" si="22"/>
        <v>#N/A</v>
      </c>
      <c r="K223" s="65" t="e">
        <f t="shared" si="23"/>
        <v>#N/A</v>
      </c>
      <c r="M223" s="90" t="e">
        <f t="shared" si="24"/>
        <v>#N/A</v>
      </c>
      <c r="N223" s="65" t="e">
        <f t="shared" si="25"/>
        <v>#N/A</v>
      </c>
      <c r="O223" s="65" t="e">
        <f t="shared" si="26"/>
        <v>#N/A</v>
      </c>
      <c r="P223" s="90" t="e">
        <f t="shared" si="27"/>
        <v>#N/A</v>
      </c>
    </row>
    <row r="224" spans="1:16" x14ac:dyDescent="0.25">
      <c r="A224" s="65">
        <f>'Elegio-Electors'!C223</f>
        <v>0</v>
      </c>
      <c r="B224" s="65">
        <f>'Elegio-Electors'!B223</f>
        <v>0</v>
      </c>
      <c r="C224" s="65">
        <f>IF(Procédure!$C$33=2,'Elegio-Electors'!D223,Procédure!$C$33)</f>
        <v>0</v>
      </c>
      <c r="D224" s="65" t="str">
        <f>IF(LEFT(RIGHT('Elegio-Electors'!L223,2),1)="C",'Elegio-Electors'!L223,IF(LEFT(RIGHT('Elegio-Electors'!M223,2),1)="C",'Elegio-Electors'!M223,""))</f>
        <v/>
      </c>
      <c r="E224" s="65" t="str">
        <f>IF(LEFT(RIGHT('Elegio-Electors'!L223,2),1)="O",'Elegio-Electors'!L223,IF(LEFT(RIGHT('Elegio-Electors'!M223,2),1)="O",'Elegio-Electors'!M223,""))</f>
        <v/>
      </c>
      <c r="F224" s="65">
        <f>'Elegio-Electors'!E223</f>
        <v>0</v>
      </c>
      <c r="G224" s="65" t="e">
        <f>IF(INDEX('Liste du personnel'!X:Y,MATCH(F224,'Liste du personnel'!X:X,0),2)*1=1,"OUI","NON")</f>
        <v>#N/A</v>
      </c>
      <c r="I224" s="89" t="e">
        <f t="shared" si="21"/>
        <v>#N/A</v>
      </c>
      <c r="J224" s="65" t="e">
        <f t="shared" si="22"/>
        <v>#N/A</v>
      </c>
      <c r="K224" s="65" t="e">
        <f t="shared" si="23"/>
        <v>#N/A</v>
      </c>
      <c r="M224" s="90" t="e">
        <f t="shared" si="24"/>
        <v>#N/A</v>
      </c>
      <c r="N224" s="65" t="e">
        <f t="shared" si="25"/>
        <v>#N/A</v>
      </c>
      <c r="O224" s="65" t="e">
        <f t="shared" si="26"/>
        <v>#N/A</v>
      </c>
      <c r="P224" s="90" t="e">
        <f t="shared" si="27"/>
        <v>#N/A</v>
      </c>
    </row>
    <row r="225" spans="1:16" x14ac:dyDescent="0.25">
      <c r="A225" s="65">
        <f>'Elegio-Electors'!C224</f>
        <v>0</v>
      </c>
      <c r="B225" s="65">
        <f>'Elegio-Electors'!B224</f>
        <v>0</v>
      </c>
      <c r="C225" s="65">
        <f>IF(Procédure!$C$33=2,'Elegio-Electors'!D224,Procédure!$C$33)</f>
        <v>0</v>
      </c>
      <c r="D225" s="65" t="str">
        <f>IF(LEFT(RIGHT('Elegio-Electors'!L224,2),1)="C",'Elegio-Electors'!L224,IF(LEFT(RIGHT('Elegio-Electors'!M224,2),1)="C",'Elegio-Electors'!M224,""))</f>
        <v/>
      </c>
      <c r="E225" s="65" t="str">
        <f>IF(LEFT(RIGHT('Elegio-Electors'!L224,2),1)="O",'Elegio-Electors'!L224,IF(LEFT(RIGHT('Elegio-Electors'!M224,2),1)="O",'Elegio-Electors'!M224,""))</f>
        <v/>
      </c>
      <c r="F225" s="65">
        <f>'Elegio-Electors'!E224</f>
        <v>0</v>
      </c>
      <c r="G225" s="65" t="e">
        <f>IF(INDEX('Liste du personnel'!X:Y,MATCH(F225,'Liste du personnel'!X:X,0),2)*1=1,"OUI","NON")</f>
        <v>#N/A</v>
      </c>
      <c r="I225" s="89" t="e">
        <f t="shared" si="21"/>
        <v>#N/A</v>
      </c>
      <c r="J225" s="65" t="e">
        <f t="shared" si="22"/>
        <v>#N/A</v>
      </c>
      <c r="K225" s="65" t="e">
        <f t="shared" si="23"/>
        <v>#N/A</v>
      </c>
      <c r="M225" s="90" t="e">
        <f t="shared" si="24"/>
        <v>#N/A</v>
      </c>
      <c r="N225" s="65" t="e">
        <f t="shared" si="25"/>
        <v>#N/A</v>
      </c>
      <c r="O225" s="65" t="e">
        <f t="shared" si="26"/>
        <v>#N/A</v>
      </c>
      <c r="P225" s="90" t="e">
        <f t="shared" si="27"/>
        <v>#N/A</v>
      </c>
    </row>
    <row r="226" spans="1:16" x14ac:dyDescent="0.25">
      <c r="A226" s="65">
        <f>'Elegio-Electors'!C225</f>
        <v>0</v>
      </c>
      <c r="B226" s="65">
        <f>'Elegio-Electors'!B225</f>
        <v>0</v>
      </c>
      <c r="C226" s="65">
        <f>IF(Procédure!$C$33=2,'Elegio-Electors'!D225,Procédure!$C$33)</f>
        <v>0</v>
      </c>
      <c r="D226" s="65" t="str">
        <f>IF(LEFT(RIGHT('Elegio-Electors'!L225,2),1)="C",'Elegio-Electors'!L225,IF(LEFT(RIGHT('Elegio-Electors'!M225,2),1)="C",'Elegio-Electors'!M225,""))</f>
        <v/>
      </c>
      <c r="E226" s="65" t="str">
        <f>IF(LEFT(RIGHT('Elegio-Electors'!L225,2),1)="O",'Elegio-Electors'!L225,IF(LEFT(RIGHT('Elegio-Electors'!M225,2),1)="O",'Elegio-Electors'!M225,""))</f>
        <v/>
      </c>
      <c r="F226" s="65">
        <f>'Elegio-Electors'!E225</f>
        <v>0</v>
      </c>
      <c r="G226" s="65" t="e">
        <f>IF(INDEX('Liste du personnel'!X:Y,MATCH(F226,'Liste du personnel'!X:X,0),2)*1=1,"OUI","NON")</f>
        <v>#N/A</v>
      </c>
      <c r="I226" s="89" t="e">
        <f t="shared" si="21"/>
        <v>#N/A</v>
      </c>
      <c r="J226" s="65" t="e">
        <f t="shared" si="22"/>
        <v>#N/A</v>
      </c>
      <c r="K226" s="65" t="e">
        <f t="shared" si="23"/>
        <v>#N/A</v>
      </c>
      <c r="M226" s="90" t="e">
        <f t="shared" si="24"/>
        <v>#N/A</v>
      </c>
      <c r="N226" s="65" t="e">
        <f t="shared" si="25"/>
        <v>#N/A</v>
      </c>
      <c r="O226" s="65" t="e">
        <f t="shared" si="26"/>
        <v>#N/A</v>
      </c>
      <c r="P226" s="90" t="e">
        <f t="shared" si="27"/>
        <v>#N/A</v>
      </c>
    </row>
    <row r="227" spans="1:16" x14ac:dyDescent="0.25">
      <c r="A227" s="65">
        <f>'Elegio-Electors'!C226</f>
        <v>0</v>
      </c>
      <c r="B227" s="65">
        <f>'Elegio-Electors'!B226</f>
        <v>0</v>
      </c>
      <c r="C227" s="65">
        <f>IF(Procédure!$C$33=2,'Elegio-Electors'!D226,Procédure!$C$33)</f>
        <v>0</v>
      </c>
      <c r="D227" s="65" t="str">
        <f>IF(LEFT(RIGHT('Elegio-Electors'!L226,2),1)="C",'Elegio-Electors'!L226,IF(LEFT(RIGHT('Elegio-Electors'!M226,2),1)="C",'Elegio-Electors'!M226,""))</f>
        <v/>
      </c>
      <c r="E227" s="65" t="str">
        <f>IF(LEFT(RIGHT('Elegio-Electors'!L226,2),1)="O",'Elegio-Electors'!L226,IF(LEFT(RIGHT('Elegio-Electors'!M226,2),1)="O",'Elegio-Electors'!M226,""))</f>
        <v/>
      </c>
      <c r="F227" s="65">
        <f>'Elegio-Electors'!E226</f>
        <v>0</v>
      </c>
      <c r="G227" s="65" t="e">
        <f>IF(INDEX('Liste du personnel'!X:Y,MATCH(F227,'Liste du personnel'!X:X,0),2)*1=1,"OUI","NON")</f>
        <v>#N/A</v>
      </c>
      <c r="I227" s="89" t="e">
        <f t="shared" si="21"/>
        <v>#N/A</v>
      </c>
      <c r="J227" s="65" t="e">
        <f t="shared" si="22"/>
        <v>#N/A</v>
      </c>
      <c r="K227" s="65" t="e">
        <f t="shared" si="23"/>
        <v>#N/A</v>
      </c>
      <c r="M227" s="90" t="e">
        <f t="shared" si="24"/>
        <v>#N/A</v>
      </c>
      <c r="N227" s="65" t="e">
        <f t="shared" si="25"/>
        <v>#N/A</v>
      </c>
      <c r="O227" s="65" t="e">
        <f t="shared" si="26"/>
        <v>#N/A</v>
      </c>
      <c r="P227" s="90" t="e">
        <f t="shared" si="27"/>
        <v>#N/A</v>
      </c>
    </row>
    <row r="228" spans="1:16" x14ac:dyDescent="0.25">
      <c r="A228" s="65">
        <f>'Elegio-Electors'!C227</f>
        <v>0</v>
      </c>
      <c r="B228" s="65">
        <f>'Elegio-Electors'!B227</f>
        <v>0</v>
      </c>
      <c r="C228" s="65">
        <f>IF(Procédure!$C$33=2,'Elegio-Electors'!D227,Procédure!$C$33)</f>
        <v>0</v>
      </c>
      <c r="D228" s="65" t="str">
        <f>IF(LEFT(RIGHT('Elegio-Electors'!L227,2),1)="C",'Elegio-Electors'!L227,IF(LEFT(RIGHT('Elegio-Electors'!M227,2),1)="C",'Elegio-Electors'!M227,""))</f>
        <v/>
      </c>
      <c r="E228" s="65" t="str">
        <f>IF(LEFT(RIGHT('Elegio-Electors'!L227,2),1)="O",'Elegio-Electors'!L227,IF(LEFT(RIGHT('Elegio-Electors'!M227,2),1)="O",'Elegio-Electors'!M227,""))</f>
        <v/>
      </c>
      <c r="F228" s="65">
        <f>'Elegio-Electors'!E227</f>
        <v>0</v>
      </c>
      <c r="G228" s="65" t="e">
        <f>IF(INDEX('Liste du personnel'!X:Y,MATCH(F228,'Liste du personnel'!X:X,0),2)*1=1,"OUI","NON")</f>
        <v>#N/A</v>
      </c>
      <c r="I228" s="89" t="e">
        <f t="shared" si="21"/>
        <v>#N/A</v>
      </c>
      <c r="J228" s="65" t="e">
        <f t="shared" si="22"/>
        <v>#N/A</v>
      </c>
      <c r="K228" s="65" t="e">
        <f t="shared" si="23"/>
        <v>#N/A</v>
      </c>
      <c r="M228" s="90" t="e">
        <f t="shared" si="24"/>
        <v>#N/A</v>
      </c>
      <c r="N228" s="65" t="e">
        <f t="shared" si="25"/>
        <v>#N/A</v>
      </c>
      <c r="O228" s="65" t="e">
        <f t="shared" si="26"/>
        <v>#N/A</v>
      </c>
      <c r="P228" s="90" t="e">
        <f t="shared" si="27"/>
        <v>#N/A</v>
      </c>
    </row>
    <row r="229" spans="1:16" x14ac:dyDescent="0.25">
      <c r="A229" s="65">
        <f>'Elegio-Electors'!C228</f>
        <v>0</v>
      </c>
      <c r="B229" s="65">
        <f>'Elegio-Electors'!B228</f>
        <v>0</v>
      </c>
      <c r="C229" s="65">
        <f>IF(Procédure!$C$33=2,'Elegio-Electors'!D228,Procédure!$C$33)</f>
        <v>0</v>
      </c>
      <c r="D229" s="65" t="str">
        <f>IF(LEFT(RIGHT('Elegio-Electors'!L228,2),1)="C",'Elegio-Electors'!L228,IF(LEFT(RIGHT('Elegio-Electors'!M228,2),1)="C",'Elegio-Electors'!M228,""))</f>
        <v/>
      </c>
      <c r="E229" s="65" t="str">
        <f>IF(LEFT(RIGHT('Elegio-Electors'!L228,2),1)="O",'Elegio-Electors'!L228,IF(LEFT(RIGHT('Elegio-Electors'!M228,2),1)="O",'Elegio-Electors'!M228,""))</f>
        <v/>
      </c>
      <c r="F229" s="65">
        <f>'Elegio-Electors'!E228</f>
        <v>0</v>
      </c>
      <c r="G229" s="65" t="e">
        <f>IF(INDEX('Liste du personnel'!X:Y,MATCH(F229,'Liste du personnel'!X:X,0),2)*1=1,"OUI","NON")</f>
        <v>#N/A</v>
      </c>
      <c r="I229" s="89" t="e">
        <f t="shared" si="21"/>
        <v>#N/A</v>
      </c>
      <c r="J229" s="65" t="e">
        <f t="shared" si="22"/>
        <v>#N/A</v>
      </c>
      <c r="K229" s="65" t="e">
        <f t="shared" si="23"/>
        <v>#N/A</v>
      </c>
      <c r="M229" s="90" t="e">
        <f t="shared" si="24"/>
        <v>#N/A</v>
      </c>
      <c r="N229" s="65" t="e">
        <f t="shared" si="25"/>
        <v>#N/A</v>
      </c>
      <c r="O229" s="65" t="e">
        <f t="shared" si="26"/>
        <v>#N/A</v>
      </c>
      <c r="P229" s="90" t="e">
        <f t="shared" si="27"/>
        <v>#N/A</v>
      </c>
    </row>
    <row r="230" spans="1:16" x14ac:dyDescent="0.25">
      <c r="A230" s="65">
        <f>'Elegio-Electors'!C229</f>
        <v>0</v>
      </c>
      <c r="B230" s="65">
        <f>'Elegio-Electors'!B229</f>
        <v>0</v>
      </c>
      <c r="C230" s="65">
        <f>IF(Procédure!$C$33=2,'Elegio-Electors'!D229,Procédure!$C$33)</f>
        <v>0</v>
      </c>
      <c r="D230" s="65" t="str">
        <f>IF(LEFT(RIGHT('Elegio-Electors'!L229,2),1)="C",'Elegio-Electors'!L229,IF(LEFT(RIGHT('Elegio-Electors'!M229,2),1)="C",'Elegio-Electors'!M229,""))</f>
        <v/>
      </c>
      <c r="E230" s="65" t="str">
        <f>IF(LEFT(RIGHT('Elegio-Electors'!L229,2),1)="O",'Elegio-Electors'!L229,IF(LEFT(RIGHT('Elegio-Electors'!M229,2),1)="O",'Elegio-Electors'!M229,""))</f>
        <v/>
      </c>
      <c r="F230" s="65">
        <f>'Elegio-Electors'!E229</f>
        <v>0</v>
      </c>
      <c r="G230" s="65" t="e">
        <f>IF(INDEX('Liste du personnel'!X:Y,MATCH(F230,'Liste du personnel'!X:X,0),2)*1=1,"OUI","NON")</f>
        <v>#N/A</v>
      </c>
      <c r="I230" s="89" t="e">
        <f t="shared" si="21"/>
        <v>#N/A</v>
      </c>
      <c r="J230" s="65" t="e">
        <f t="shared" si="22"/>
        <v>#N/A</v>
      </c>
      <c r="K230" s="65" t="e">
        <f t="shared" si="23"/>
        <v>#N/A</v>
      </c>
      <c r="M230" s="90" t="e">
        <f t="shared" si="24"/>
        <v>#N/A</v>
      </c>
      <c r="N230" s="65" t="e">
        <f t="shared" si="25"/>
        <v>#N/A</v>
      </c>
      <c r="O230" s="65" t="e">
        <f t="shared" si="26"/>
        <v>#N/A</v>
      </c>
      <c r="P230" s="90" t="e">
        <f t="shared" si="27"/>
        <v>#N/A</v>
      </c>
    </row>
    <row r="231" spans="1:16" x14ac:dyDescent="0.25">
      <c r="A231" s="65">
        <f>'Elegio-Electors'!C230</f>
        <v>0</v>
      </c>
      <c r="B231" s="65">
        <f>'Elegio-Electors'!B230</f>
        <v>0</v>
      </c>
      <c r="C231" s="65">
        <f>IF(Procédure!$C$33=2,'Elegio-Electors'!D230,Procédure!$C$33)</f>
        <v>0</v>
      </c>
      <c r="D231" s="65" t="str">
        <f>IF(LEFT(RIGHT('Elegio-Electors'!L230,2),1)="C",'Elegio-Electors'!L230,IF(LEFT(RIGHT('Elegio-Electors'!M230,2),1)="C",'Elegio-Electors'!M230,""))</f>
        <v/>
      </c>
      <c r="E231" s="65" t="str">
        <f>IF(LEFT(RIGHT('Elegio-Electors'!L230,2),1)="O",'Elegio-Electors'!L230,IF(LEFT(RIGHT('Elegio-Electors'!M230,2),1)="O",'Elegio-Electors'!M230,""))</f>
        <v/>
      </c>
      <c r="F231" s="65">
        <f>'Elegio-Electors'!E230</f>
        <v>0</v>
      </c>
      <c r="G231" s="65" t="e">
        <f>IF(INDEX('Liste du personnel'!X:Y,MATCH(F231,'Liste du personnel'!X:X,0),2)*1=1,"OUI","NON")</f>
        <v>#N/A</v>
      </c>
      <c r="I231" s="89" t="e">
        <f t="shared" si="21"/>
        <v>#N/A</v>
      </c>
      <c r="J231" s="65" t="e">
        <f t="shared" si="22"/>
        <v>#N/A</v>
      </c>
      <c r="K231" s="65" t="e">
        <f t="shared" si="23"/>
        <v>#N/A</v>
      </c>
      <c r="M231" s="90" t="e">
        <f t="shared" si="24"/>
        <v>#N/A</v>
      </c>
      <c r="N231" s="65" t="e">
        <f t="shared" si="25"/>
        <v>#N/A</v>
      </c>
      <c r="O231" s="65" t="e">
        <f t="shared" si="26"/>
        <v>#N/A</v>
      </c>
      <c r="P231" s="90" t="e">
        <f t="shared" si="27"/>
        <v>#N/A</v>
      </c>
    </row>
    <row r="232" spans="1:16" x14ac:dyDescent="0.25">
      <c r="A232" s="65">
        <f>'Elegio-Electors'!C231</f>
        <v>0</v>
      </c>
      <c r="B232" s="65">
        <f>'Elegio-Electors'!B231</f>
        <v>0</v>
      </c>
      <c r="C232" s="65">
        <f>IF(Procédure!$C$33=2,'Elegio-Electors'!D231,Procédure!$C$33)</f>
        <v>0</v>
      </c>
      <c r="D232" s="65" t="str">
        <f>IF(LEFT(RIGHT('Elegio-Electors'!L231,2),1)="C",'Elegio-Electors'!L231,IF(LEFT(RIGHT('Elegio-Electors'!M231,2),1)="C",'Elegio-Electors'!M231,""))</f>
        <v/>
      </c>
      <c r="E232" s="65" t="str">
        <f>IF(LEFT(RIGHT('Elegio-Electors'!L231,2),1)="O",'Elegio-Electors'!L231,IF(LEFT(RIGHT('Elegio-Electors'!M231,2),1)="O",'Elegio-Electors'!M231,""))</f>
        <v/>
      </c>
      <c r="F232" s="65">
        <f>'Elegio-Electors'!E231</f>
        <v>0</v>
      </c>
      <c r="G232" s="65" t="e">
        <f>IF(INDEX('Liste du personnel'!X:Y,MATCH(F232,'Liste du personnel'!X:X,0),2)*1=1,"OUI","NON")</f>
        <v>#N/A</v>
      </c>
      <c r="I232" s="89" t="e">
        <f t="shared" si="21"/>
        <v>#N/A</v>
      </c>
      <c r="J232" s="65" t="e">
        <f t="shared" si="22"/>
        <v>#N/A</v>
      </c>
      <c r="K232" s="65" t="e">
        <f t="shared" si="23"/>
        <v>#N/A</v>
      </c>
      <c r="M232" s="90" t="e">
        <f t="shared" si="24"/>
        <v>#N/A</v>
      </c>
      <c r="N232" s="65" t="e">
        <f t="shared" si="25"/>
        <v>#N/A</v>
      </c>
      <c r="O232" s="65" t="e">
        <f t="shared" si="26"/>
        <v>#N/A</v>
      </c>
      <c r="P232" s="90" t="e">
        <f t="shared" si="27"/>
        <v>#N/A</v>
      </c>
    </row>
    <row r="233" spans="1:16" x14ac:dyDescent="0.25">
      <c r="A233" s="65">
        <f>'Elegio-Electors'!C232</f>
        <v>0</v>
      </c>
      <c r="B233" s="65">
        <f>'Elegio-Electors'!B232</f>
        <v>0</v>
      </c>
      <c r="C233" s="65">
        <f>IF(Procédure!$C$33=2,'Elegio-Electors'!D232,Procédure!$C$33)</f>
        <v>0</v>
      </c>
      <c r="D233" s="65" t="str">
        <f>IF(LEFT(RIGHT('Elegio-Electors'!L232,2),1)="C",'Elegio-Electors'!L232,IF(LEFT(RIGHT('Elegio-Electors'!M232,2),1)="C",'Elegio-Electors'!M232,""))</f>
        <v/>
      </c>
      <c r="E233" s="65" t="str">
        <f>IF(LEFT(RIGHT('Elegio-Electors'!L232,2),1)="O",'Elegio-Electors'!L232,IF(LEFT(RIGHT('Elegio-Electors'!M232,2),1)="O",'Elegio-Electors'!M232,""))</f>
        <v/>
      </c>
      <c r="F233" s="65">
        <f>'Elegio-Electors'!E232</f>
        <v>0</v>
      </c>
      <c r="G233" s="65" t="e">
        <f>IF(INDEX('Liste du personnel'!X:Y,MATCH(F233,'Liste du personnel'!X:X,0),2)*1=1,"OUI","NON")</f>
        <v>#N/A</v>
      </c>
      <c r="I233" s="89" t="e">
        <f t="shared" si="21"/>
        <v>#N/A</v>
      </c>
      <c r="J233" s="65" t="e">
        <f t="shared" si="22"/>
        <v>#N/A</v>
      </c>
      <c r="K233" s="65" t="e">
        <f t="shared" si="23"/>
        <v>#N/A</v>
      </c>
      <c r="M233" s="90" t="e">
        <f t="shared" si="24"/>
        <v>#N/A</v>
      </c>
      <c r="N233" s="65" t="e">
        <f t="shared" si="25"/>
        <v>#N/A</v>
      </c>
      <c r="O233" s="65" t="e">
        <f t="shared" si="26"/>
        <v>#N/A</v>
      </c>
      <c r="P233" s="90" t="e">
        <f t="shared" si="27"/>
        <v>#N/A</v>
      </c>
    </row>
    <row r="234" spans="1:16" x14ac:dyDescent="0.25">
      <c r="A234" s="65">
        <f>'Elegio-Electors'!C233</f>
        <v>0</v>
      </c>
      <c r="B234" s="65">
        <f>'Elegio-Electors'!B233</f>
        <v>0</v>
      </c>
      <c r="C234" s="65">
        <f>IF(Procédure!$C$33=2,'Elegio-Electors'!D233,Procédure!$C$33)</f>
        <v>0</v>
      </c>
      <c r="D234" s="65" t="str">
        <f>IF(LEFT(RIGHT('Elegio-Electors'!L233,2),1)="C",'Elegio-Electors'!L233,IF(LEFT(RIGHT('Elegio-Electors'!M233,2),1)="C",'Elegio-Electors'!M233,""))</f>
        <v/>
      </c>
      <c r="E234" s="65" t="str">
        <f>IF(LEFT(RIGHT('Elegio-Electors'!L233,2),1)="O",'Elegio-Electors'!L233,IF(LEFT(RIGHT('Elegio-Electors'!M233,2),1)="O",'Elegio-Electors'!M233,""))</f>
        <v/>
      </c>
      <c r="F234" s="65">
        <f>'Elegio-Electors'!E233</f>
        <v>0</v>
      </c>
      <c r="G234" s="65" t="e">
        <f>IF(INDEX('Liste du personnel'!X:Y,MATCH(F234,'Liste du personnel'!X:X,0),2)*1=1,"OUI","NON")</f>
        <v>#N/A</v>
      </c>
      <c r="I234" s="89" t="e">
        <f t="shared" si="21"/>
        <v>#N/A</v>
      </c>
      <c r="J234" s="65" t="e">
        <f t="shared" si="22"/>
        <v>#N/A</v>
      </c>
      <c r="K234" s="65" t="e">
        <f t="shared" si="23"/>
        <v>#N/A</v>
      </c>
      <c r="M234" s="90" t="e">
        <f t="shared" si="24"/>
        <v>#N/A</v>
      </c>
      <c r="N234" s="65" t="e">
        <f t="shared" si="25"/>
        <v>#N/A</v>
      </c>
      <c r="O234" s="65" t="e">
        <f t="shared" si="26"/>
        <v>#N/A</v>
      </c>
      <c r="P234" s="90" t="e">
        <f t="shared" si="27"/>
        <v>#N/A</v>
      </c>
    </row>
    <row r="235" spans="1:16" x14ac:dyDescent="0.25">
      <c r="A235" s="65">
        <f>'Elegio-Electors'!C234</f>
        <v>0</v>
      </c>
      <c r="B235" s="65">
        <f>'Elegio-Electors'!B234</f>
        <v>0</v>
      </c>
      <c r="C235" s="65">
        <f>IF(Procédure!$C$33=2,'Elegio-Electors'!D234,Procédure!$C$33)</f>
        <v>0</v>
      </c>
      <c r="D235" s="65" t="str">
        <f>IF(LEFT(RIGHT('Elegio-Electors'!L234,2),1)="C",'Elegio-Electors'!L234,IF(LEFT(RIGHT('Elegio-Electors'!M234,2),1)="C",'Elegio-Electors'!M234,""))</f>
        <v/>
      </c>
      <c r="E235" s="65" t="str">
        <f>IF(LEFT(RIGHT('Elegio-Electors'!L234,2),1)="O",'Elegio-Electors'!L234,IF(LEFT(RIGHT('Elegio-Electors'!M234,2),1)="O",'Elegio-Electors'!M234,""))</f>
        <v/>
      </c>
      <c r="F235" s="65">
        <f>'Elegio-Electors'!E234</f>
        <v>0</v>
      </c>
      <c r="G235" s="65" t="e">
        <f>IF(INDEX('Liste du personnel'!X:Y,MATCH(F235,'Liste du personnel'!X:X,0),2)*1=1,"OUI","NON")</f>
        <v>#N/A</v>
      </c>
      <c r="I235" s="89" t="e">
        <f t="shared" si="21"/>
        <v>#N/A</v>
      </c>
      <c r="J235" s="65" t="e">
        <f t="shared" si="22"/>
        <v>#N/A</v>
      </c>
      <c r="K235" s="65" t="e">
        <f t="shared" si="23"/>
        <v>#N/A</v>
      </c>
      <c r="M235" s="90" t="e">
        <f t="shared" si="24"/>
        <v>#N/A</v>
      </c>
      <c r="N235" s="65" t="e">
        <f t="shared" si="25"/>
        <v>#N/A</v>
      </c>
      <c r="O235" s="65" t="e">
        <f t="shared" si="26"/>
        <v>#N/A</v>
      </c>
      <c r="P235" s="90" t="e">
        <f t="shared" si="27"/>
        <v>#N/A</v>
      </c>
    </row>
    <row r="236" spans="1:16" x14ac:dyDescent="0.25">
      <c r="A236" s="65">
        <f>'Elegio-Electors'!C235</f>
        <v>0</v>
      </c>
      <c r="B236" s="65">
        <f>'Elegio-Electors'!B235</f>
        <v>0</v>
      </c>
      <c r="C236" s="65">
        <f>IF(Procédure!$C$33=2,'Elegio-Electors'!D235,Procédure!$C$33)</f>
        <v>0</v>
      </c>
      <c r="D236" s="65" t="str">
        <f>IF(LEFT(RIGHT('Elegio-Electors'!L235,2),1)="C",'Elegio-Electors'!L235,IF(LEFT(RIGHT('Elegio-Electors'!M235,2),1)="C",'Elegio-Electors'!M235,""))</f>
        <v/>
      </c>
      <c r="E236" s="65" t="str">
        <f>IF(LEFT(RIGHT('Elegio-Electors'!L235,2),1)="O",'Elegio-Electors'!L235,IF(LEFT(RIGHT('Elegio-Electors'!M235,2),1)="O",'Elegio-Electors'!M235,""))</f>
        <v/>
      </c>
      <c r="F236" s="65">
        <f>'Elegio-Electors'!E235</f>
        <v>0</v>
      </c>
      <c r="G236" s="65" t="e">
        <f>IF(INDEX('Liste du personnel'!X:Y,MATCH(F236,'Liste du personnel'!X:X,0),2)*1=1,"OUI","NON")</f>
        <v>#N/A</v>
      </c>
      <c r="I236" s="89" t="e">
        <f t="shared" si="21"/>
        <v>#N/A</v>
      </c>
      <c r="J236" s="65" t="e">
        <f t="shared" si="22"/>
        <v>#N/A</v>
      </c>
      <c r="K236" s="65" t="e">
        <f t="shared" si="23"/>
        <v>#N/A</v>
      </c>
      <c r="M236" s="90" t="e">
        <f t="shared" si="24"/>
        <v>#N/A</v>
      </c>
      <c r="N236" s="65" t="e">
        <f t="shared" si="25"/>
        <v>#N/A</v>
      </c>
      <c r="O236" s="65" t="e">
        <f t="shared" si="26"/>
        <v>#N/A</v>
      </c>
      <c r="P236" s="90" t="e">
        <f t="shared" si="27"/>
        <v>#N/A</v>
      </c>
    </row>
    <row r="237" spans="1:16" x14ac:dyDescent="0.25">
      <c r="A237" s="65">
        <f>'Elegio-Electors'!C236</f>
        <v>0</v>
      </c>
      <c r="B237" s="65">
        <f>'Elegio-Electors'!B236</f>
        <v>0</v>
      </c>
      <c r="C237" s="65">
        <f>IF(Procédure!$C$33=2,'Elegio-Electors'!D236,Procédure!$C$33)</f>
        <v>0</v>
      </c>
      <c r="D237" s="65" t="str">
        <f>IF(LEFT(RIGHT('Elegio-Electors'!L236,2),1)="C",'Elegio-Electors'!L236,IF(LEFT(RIGHT('Elegio-Electors'!M236,2),1)="C",'Elegio-Electors'!M236,""))</f>
        <v/>
      </c>
      <c r="E237" s="65" t="str">
        <f>IF(LEFT(RIGHT('Elegio-Electors'!L236,2),1)="O",'Elegio-Electors'!L236,IF(LEFT(RIGHT('Elegio-Electors'!M236,2),1)="O",'Elegio-Electors'!M236,""))</f>
        <v/>
      </c>
      <c r="F237" s="65">
        <f>'Elegio-Electors'!E236</f>
        <v>0</v>
      </c>
      <c r="G237" s="65" t="e">
        <f>IF(INDEX('Liste du personnel'!X:Y,MATCH(F237,'Liste du personnel'!X:X,0),2)*1=1,"OUI","NON")</f>
        <v>#N/A</v>
      </c>
      <c r="I237" s="89" t="e">
        <f t="shared" si="21"/>
        <v>#N/A</v>
      </c>
      <c r="J237" s="65" t="e">
        <f t="shared" si="22"/>
        <v>#N/A</v>
      </c>
      <c r="K237" s="65" t="e">
        <f t="shared" si="23"/>
        <v>#N/A</v>
      </c>
      <c r="M237" s="90" t="e">
        <f t="shared" si="24"/>
        <v>#N/A</v>
      </c>
      <c r="N237" s="65" t="e">
        <f t="shared" si="25"/>
        <v>#N/A</v>
      </c>
      <c r="O237" s="65" t="e">
        <f t="shared" si="26"/>
        <v>#N/A</v>
      </c>
      <c r="P237" s="90" t="e">
        <f t="shared" si="27"/>
        <v>#N/A</v>
      </c>
    </row>
    <row r="238" spans="1:16" x14ac:dyDescent="0.25">
      <c r="A238" s="65">
        <f>'Elegio-Electors'!C237</f>
        <v>0</v>
      </c>
      <c r="B238" s="65">
        <f>'Elegio-Electors'!B237</f>
        <v>0</v>
      </c>
      <c r="C238" s="65">
        <f>IF(Procédure!$C$33=2,'Elegio-Electors'!D237,Procédure!$C$33)</f>
        <v>0</v>
      </c>
      <c r="D238" s="65" t="str">
        <f>IF(LEFT(RIGHT('Elegio-Electors'!L237,2),1)="C",'Elegio-Electors'!L237,IF(LEFT(RIGHT('Elegio-Electors'!M237,2),1)="C",'Elegio-Electors'!M237,""))</f>
        <v/>
      </c>
      <c r="E238" s="65" t="str">
        <f>IF(LEFT(RIGHT('Elegio-Electors'!L237,2),1)="O",'Elegio-Electors'!L237,IF(LEFT(RIGHT('Elegio-Electors'!M237,2),1)="O",'Elegio-Electors'!M237,""))</f>
        <v/>
      </c>
      <c r="F238" s="65">
        <f>'Elegio-Electors'!E237</f>
        <v>0</v>
      </c>
      <c r="G238" s="65" t="e">
        <f>IF(INDEX('Liste du personnel'!X:Y,MATCH(F238,'Liste du personnel'!X:X,0),2)*1=1,"OUI","NON")</f>
        <v>#N/A</v>
      </c>
      <c r="I238" s="89" t="e">
        <f t="shared" si="21"/>
        <v>#N/A</v>
      </c>
      <c r="J238" s="65" t="e">
        <f t="shared" si="22"/>
        <v>#N/A</v>
      </c>
      <c r="K238" s="65" t="e">
        <f t="shared" si="23"/>
        <v>#N/A</v>
      </c>
      <c r="M238" s="90" t="e">
        <f t="shared" si="24"/>
        <v>#N/A</v>
      </c>
      <c r="N238" s="65" t="e">
        <f t="shared" si="25"/>
        <v>#N/A</v>
      </c>
      <c r="O238" s="65" t="e">
        <f t="shared" si="26"/>
        <v>#N/A</v>
      </c>
      <c r="P238" s="90" t="e">
        <f t="shared" si="27"/>
        <v>#N/A</v>
      </c>
    </row>
    <row r="239" spans="1:16" x14ac:dyDescent="0.25">
      <c r="A239" s="65">
        <f>'Elegio-Electors'!C238</f>
        <v>0</v>
      </c>
      <c r="B239" s="65">
        <f>'Elegio-Electors'!B238</f>
        <v>0</v>
      </c>
      <c r="C239" s="65">
        <f>IF(Procédure!$C$33=2,'Elegio-Electors'!D238,Procédure!$C$33)</f>
        <v>0</v>
      </c>
      <c r="D239" s="65" t="str">
        <f>IF(LEFT(RIGHT('Elegio-Electors'!L238,2),1)="C",'Elegio-Electors'!L238,IF(LEFT(RIGHT('Elegio-Electors'!M238,2),1)="C",'Elegio-Electors'!M238,""))</f>
        <v/>
      </c>
      <c r="E239" s="65" t="str">
        <f>IF(LEFT(RIGHT('Elegio-Electors'!L238,2),1)="O",'Elegio-Electors'!L238,IF(LEFT(RIGHT('Elegio-Electors'!M238,2),1)="O",'Elegio-Electors'!M238,""))</f>
        <v/>
      </c>
      <c r="F239" s="65">
        <f>'Elegio-Electors'!E238</f>
        <v>0</v>
      </c>
      <c r="G239" s="65" t="e">
        <f>IF(INDEX('Liste du personnel'!X:Y,MATCH(F239,'Liste du personnel'!X:X,0),2)*1=1,"OUI","NON")</f>
        <v>#N/A</v>
      </c>
      <c r="I239" s="89" t="e">
        <f t="shared" si="21"/>
        <v>#N/A</v>
      </c>
      <c r="J239" s="65" t="e">
        <f t="shared" si="22"/>
        <v>#N/A</v>
      </c>
      <c r="K239" s="65" t="e">
        <f t="shared" si="23"/>
        <v>#N/A</v>
      </c>
      <c r="M239" s="90" t="e">
        <f t="shared" si="24"/>
        <v>#N/A</v>
      </c>
      <c r="N239" s="65" t="e">
        <f t="shared" si="25"/>
        <v>#N/A</v>
      </c>
      <c r="O239" s="65" t="e">
        <f t="shared" si="26"/>
        <v>#N/A</v>
      </c>
      <c r="P239" s="90" t="e">
        <f t="shared" si="27"/>
        <v>#N/A</v>
      </c>
    </row>
    <row r="240" spans="1:16" x14ac:dyDescent="0.25">
      <c r="A240" s="65">
        <f>'Elegio-Electors'!C239</f>
        <v>0</v>
      </c>
      <c r="B240" s="65">
        <f>'Elegio-Electors'!B239</f>
        <v>0</v>
      </c>
      <c r="C240" s="65">
        <f>IF(Procédure!$C$33=2,'Elegio-Electors'!D239,Procédure!$C$33)</f>
        <v>0</v>
      </c>
      <c r="D240" s="65" t="str">
        <f>IF(LEFT(RIGHT('Elegio-Electors'!L239,2),1)="C",'Elegio-Electors'!L239,IF(LEFT(RIGHT('Elegio-Electors'!M239,2),1)="C",'Elegio-Electors'!M239,""))</f>
        <v/>
      </c>
      <c r="E240" s="65" t="str">
        <f>IF(LEFT(RIGHT('Elegio-Electors'!L239,2),1)="O",'Elegio-Electors'!L239,IF(LEFT(RIGHT('Elegio-Electors'!M239,2),1)="O",'Elegio-Electors'!M239,""))</f>
        <v/>
      </c>
      <c r="F240" s="65">
        <f>'Elegio-Electors'!E239</f>
        <v>0</v>
      </c>
      <c r="G240" s="65" t="e">
        <f>IF(INDEX('Liste du personnel'!X:Y,MATCH(F240,'Liste du personnel'!X:X,0),2)*1=1,"OUI","NON")</f>
        <v>#N/A</v>
      </c>
      <c r="I240" s="89" t="e">
        <f t="shared" si="21"/>
        <v>#N/A</v>
      </c>
      <c r="J240" s="65" t="e">
        <f t="shared" si="22"/>
        <v>#N/A</v>
      </c>
      <c r="K240" s="65" t="e">
        <f t="shared" si="23"/>
        <v>#N/A</v>
      </c>
      <c r="M240" s="90" t="e">
        <f t="shared" si="24"/>
        <v>#N/A</v>
      </c>
      <c r="N240" s="65" t="e">
        <f t="shared" si="25"/>
        <v>#N/A</v>
      </c>
      <c r="O240" s="65" t="e">
        <f t="shared" si="26"/>
        <v>#N/A</v>
      </c>
      <c r="P240" s="90" t="e">
        <f t="shared" si="27"/>
        <v>#N/A</v>
      </c>
    </row>
    <row r="241" spans="1:16" x14ac:dyDescent="0.25">
      <c r="A241" s="65">
        <f>'Elegio-Electors'!C240</f>
        <v>0</v>
      </c>
      <c r="B241" s="65">
        <f>'Elegio-Electors'!B240</f>
        <v>0</v>
      </c>
      <c r="C241" s="65">
        <f>IF(Procédure!$C$33=2,'Elegio-Electors'!D240,Procédure!$C$33)</f>
        <v>0</v>
      </c>
      <c r="D241" s="65" t="str">
        <f>IF(LEFT(RIGHT('Elegio-Electors'!L240,2),1)="C",'Elegio-Electors'!L240,IF(LEFT(RIGHT('Elegio-Electors'!M240,2),1)="C",'Elegio-Electors'!M240,""))</f>
        <v/>
      </c>
      <c r="E241" s="65" t="str">
        <f>IF(LEFT(RIGHT('Elegio-Electors'!L240,2),1)="O",'Elegio-Electors'!L240,IF(LEFT(RIGHT('Elegio-Electors'!M240,2),1)="O",'Elegio-Electors'!M240,""))</f>
        <v/>
      </c>
      <c r="F241" s="65">
        <f>'Elegio-Electors'!E240</f>
        <v>0</v>
      </c>
      <c r="G241" s="65" t="e">
        <f>IF(INDEX('Liste du personnel'!X:Y,MATCH(F241,'Liste du personnel'!X:X,0),2)*1=1,"OUI","NON")</f>
        <v>#N/A</v>
      </c>
      <c r="I241" s="89" t="e">
        <f t="shared" si="21"/>
        <v>#N/A</v>
      </c>
      <c r="J241" s="65" t="e">
        <f t="shared" si="22"/>
        <v>#N/A</v>
      </c>
      <c r="K241" s="65" t="e">
        <f t="shared" si="23"/>
        <v>#N/A</v>
      </c>
      <c r="M241" s="90" t="e">
        <f t="shared" si="24"/>
        <v>#N/A</v>
      </c>
      <c r="N241" s="65" t="e">
        <f t="shared" si="25"/>
        <v>#N/A</v>
      </c>
      <c r="O241" s="65" t="e">
        <f t="shared" si="26"/>
        <v>#N/A</v>
      </c>
      <c r="P241" s="90" t="e">
        <f t="shared" si="27"/>
        <v>#N/A</v>
      </c>
    </row>
    <row r="242" spans="1:16" x14ac:dyDescent="0.25">
      <c r="A242" s="65">
        <f>'Elegio-Electors'!C241</f>
        <v>0</v>
      </c>
      <c r="B242" s="65">
        <f>'Elegio-Electors'!B241</f>
        <v>0</v>
      </c>
      <c r="C242" s="65">
        <f>IF(Procédure!$C$33=2,'Elegio-Electors'!D241,Procédure!$C$33)</f>
        <v>0</v>
      </c>
      <c r="D242" s="65" t="str">
        <f>IF(LEFT(RIGHT('Elegio-Electors'!L241,2),1)="C",'Elegio-Electors'!L241,IF(LEFT(RIGHT('Elegio-Electors'!M241,2),1)="C",'Elegio-Electors'!M241,""))</f>
        <v/>
      </c>
      <c r="E242" s="65" t="str">
        <f>IF(LEFT(RIGHT('Elegio-Electors'!L241,2),1)="O",'Elegio-Electors'!L241,IF(LEFT(RIGHT('Elegio-Electors'!M241,2),1)="O",'Elegio-Electors'!M241,""))</f>
        <v/>
      </c>
      <c r="F242" s="65">
        <f>'Elegio-Electors'!E241</f>
        <v>0</v>
      </c>
      <c r="G242" s="65" t="e">
        <f>IF(INDEX('Liste du personnel'!X:Y,MATCH(F242,'Liste du personnel'!X:X,0),2)*1=1,"OUI","NON")</f>
        <v>#N/A</v>
      </c>
      <c r="I242" s="89" t="e">
        <f t="shared" si="21"/>
        <v>#N/A</v>
      </c>
      <c r="J242" s="65" t="e">
        <f t="shared" si="22"/>
        <v>#N/A</v>
      </c>
      <c r="K242" s="65" t="e">
        <f t="shared" si="23"/>
        <v>#N/A</v>
      </c>
      <c r="M242" s="90" t="e">
        <f t="shared" si="24"/>
        <v>#N/A</v>
      </c>
      <c r="N242" s="65" t="e">
        <f t="shared" si="25"/>
        <v>#N/A</v>
      </c>
      <c r="O242" s="65" t="e">
        <f t="shared" si="26"/>
        <v>#N/A</v>
      </c>
      <c r="P242" s="90" t="e">
        <f t="shared" si="27"/>
        <v>#N/A</v>
      </c>
    </row>
    <row r="243" spans="1:16" x14ac:dyDescent="0.25">
      <c r="A243" s="65">
        <f>'Elegio-Electors'!C242</f>
        <v>0</v>
      </c>
      <c r="B243" s="65">
        <f>'Elegio-Electors'!B242</f>
        <v>0</v>
      </c>
      <c r="C243" s="65">
        <f>IF(Procédure!$C$33=2,'Elegio-Electors'!D242,Procédure!$C$33)</f>
        <v>0</v>
      </c>
      <c r="D243" s="65" t="str">
        <f>IF(LEFT(RIGHT('Elegio-Electors'!L242,2),1)="C",'Elegio-Electors'!L242,IF(LEFT(RIGHT('Elegio-Electors'!M242,2),1)="C",'Elegio-Electors'!M242,""))</f>
        <v/>
      </c>
      <c r="E243" s="65" t="str">
        <f>IF(LEFT(RIGHT('Elegio-Electors'!L242,2),1)="O",'Elegio-Electors'!L242,IF(LEFT(RIGHT('Elegio-Electors'!M242,2),1)="O",'Elegio-Electors'!M242,""))</f>
        <v/>
      </c>
      <c r="F243" s="65">
        <f>'Elegio-Electors'!E242</f>
        <v>0</v>
      </c>
      <c r="G243" s="65" t="e">
        <f>IF(INDEX('Liste du personnel'!X:Y,MATCH(F243,'Liste du personnel'!X:X,0),2)*1=1,"OUI","NON")</f>
        <v>#N/A</v>
      </c>
      <c r="I243" s="89" t="e">
        <f t="shared" si="21"/>
        <v>#N/A</v>
      </c>
      <c r="J243" s="65" t="e">
        <f t="shared" si="22"/>
        <v>#N/A</v>
      </c>
      <c r="K243" s="65" t="e">
        <f t="shared" si="23"/>
        <v>#N/A</v>
      </c>
      <c r="M243" s="90" t="e">
        <f t="shared" si="24"/>
        <v>#N/A</v>
      </c>
      <c r="N243" s="65" t="e">
        <f t="shared" si="25"/>
        <v>#N/A</v>
      </c>
      <c r="O243" s="65" t="e">
        <f t="shared" si="26"/>
        <v>#N/A</v>
      </c>
      <c r="P243" s="90" t="e">
        <f t="shared" si="27"/>
        <v>#N/A</v>
      </c>
    </row>
    <row r="244" spans="1:16" x14ac:dyDescent="0.25">
      <c r="A244" s="65">
        <f>'Elegio-Electors'!C243</f>
        <v>0</v>
      </c>
      <c r="B244" s="65">
        <f>'Elegio-Electors'!B243</f>
        <v>0</v>
      </c>
      <c r="C244" s="65">
        <f>IF(Procédure!$C$33=2,'Elegio-Electors'!D243,Procédure!$C$33)</f>
        <v>0</v>
      </c>
      <c r="D244" s="65" t="str">
        <f>IF(LEFT(RIGHT('Elegio-Electors'!L243,2),1)="C",'Elegio-Electors'!L243,IF(LEFT(RIGHT('Elegio-Electors'!M243,2),1)="C",'Elegio-Electors'!M243,""))</f>
        <v/>
      </c>
      <c r="E244" s="65" t="str">
        <f>IF(LEFT(RIGHT('Elegio-Electors'!L243,2),1)="O",'Elegio-Electors'!L243,IF(LEFT(RIGHT('Elegio-Electors'!M243,2),1)="O",'Elegio-Electors'!M243,""))</f>
        <v/>
      </c>
      <c r="F244" s="65">
        <f>'Elegio-Electors'!E243</f>
        <v>0</v>
      </c>
      <c r="G244" s="65" t="e">
        <f>IF(INDEX('Liste du personnel'!X:Y,MATCH(F244,'Liste du personnel'!X:X,0),2)*1=1,"OUI","NON")</f>
        <v>#N/A</v>
      </c>
      <c r="I244" s="89" t="e">
        <f t="shared" si="21"/>
        <v>#N/A</v>
      </c>
      <c r="J244" s="65" t="e">
        <f t="shared" si="22"/>
        <v>#N/A</v>
      </c>
      <c r="K244" s="65" t="e">
        <f t="shared" si="23"/>
        <v>#N/A</v>
      </c>
      <c r="M244" s="90" t="e">
        <f t="shared" si="24"/>
        <v>#N/A</v>
      </c>
      <c r="N244" s="65" t="e">
        <f t="shared" si="25"/>
        <v>#N/A</v>
      </c>
      <c r="O244" s="65" t="e">
        <f t="shared" si="26"/>
        <v>#N/A</v>
      </c>
      <c r="P244" s="90" t="e">
        <f t="shared" si="27"/>
        <v>#N/A</v>
      </c>
    </row>
    <row r="245" spans="1:16" x14ac:dyDescent="0.25">
      <c r="A245" s="65">
        <f>'Elegio-Electors'!C244</f>
        <v>0</v>
      </c>
      <c r="B245" s="65">
        <f>'Elegio-Electors'!B244</f>
        <v>0</v>
      </c>
      <c r="C245" s="65">
        <f>IF(Procédure!$C$33=2,'Elegio-Electors'!D244,Procédure!$C$33)</f>
        <v>0</v>
      </c>
      <c r="D245" s="65" t="str">
        <f>IF(LEFT(RIGHT('Elegio-Electors'!L244,2),1)="C",'Elegio-Electors'!L244,IF(LEFT(RIGHT('Elegio-Electors'!M244,2),1)="C",'Elegio-Electors'!M244,""))</f>
        <v/>
      </c>
      <c r="E245" s="65" t="str">
        <f>IF(LEFT(RIGHT('Elegio-Electors'!L244,2),1)="O",'Elegio-Electors'!L244,IF(LEFT(RIGHT('Elegio-Electors'!M244,2),1)="O",'Elegio-Electors'!M244,""))</f>
        <v/>
      </c>
      <c r="F245" s="65">
        <f>'Elegio-Electors'!E244</f>
        <v>0</v>
      </c>
      <c r="G245" s="65" t="e">
        <f>IF(INDEX('Liste du personnel'!X:Y,MATCH(F245,'Liste du personnel'!X:X,0),2)*1=1,"OUI","NON")</f>
        <v>#N/A</v>
      </c>
      <c r="I245" s="89" t="e">
        <f t="shared" si="21"/>
        <v>#N/A</v>
      </c>
      <c r="J245" s="65" t="e">
        <f t="shared" si="22"/>
        <v>#N/A</v>
      </c>
      <c r="K245" s="65" t="e">
        <f t="shared" si="23"/>
        <v>#N/A</v>
      </c>
      <c r="M245" s="90" t="e">
        <f t="shared" si="24"/>
        <v>#N/A</v>
      </c>
      <c r="N245" s="65" t="e">
        <f t="shared" si="25"/>
        <v>#N/A</v>
      </c>
      <c r="O245" s="65" t="e">
        <f t="shared" si="26"/>
        <v>#N/A</v>
      </c>
      <c r="P245" s="90" t="e">
        <f t="shared" si="27"/>
        <v>#N/A</v>
      </c>
    </row>
    <row r="246" spans="1:16" x14ac:dyDescent="0.25">
      <c r="A246" s="65">
        <f>'Elegio-Electors'!C245</f>
        <v>0</v>
      </c>
      <c r="B246" s="65">
        <f>'Elegio-Electors'!B245</f>
        <v>0</v>
      </c>
      <c r="C246" s="65">
        <f>IF(Procédure!$C$33=2,'Elegio-Electors'!D245,Procédure!$C$33)</f>
        <v>0</v>
      </c>
      <c r="D246" s="65" t="str">
        <f>IF(LEFT(RIGHT('Elegio-Electors'!L245,2),1)="C",'Elegio-Electors'!L245,IF(LEFT(RIGHT('Elegio-Electors'!M245,2),1)="C",'Elegio-Electors'!M245,""))</f>
        <v/>
      </c>
      <c r="E246" s="65" t="str">
        <f>IF(LEFT(RIGHT('Elegio-Electors'!L245,2),1)="O",'Elegio-Electors'!L245,IF(LEFT(RIGHT('Elegio-Electors'!M245,2),1)="O",'Elegio-Electors'!M245,""))</f>
        <v/>
      </c>
      <c r="F246" s="65">
        <f>'Elegio-Electors'!E245</f>
        <v>0</v>
      </c>
      <c r="G246" s="65" t="e">
        <f>IF(INDEX('Liste du personnel'!X:Y,MATCH(F246,'Liste du personnel'!X:X,0),2)*1=1,"OUI","NON")</f>
        <v>#N/A</v>
      </c>
      <c r="I246" s="89" t="e">
        <f t="shared" si="21"/>
        <v>#N/A</v>
      </c>
      <c r="J246" s="65" t="e">
        <f t="shared" si="22"/>
        <v>#N/A</v>
      </c>
      <c r="K246" s="65" t="e">
        <f t="shared" si="23"/>
        <v>#N/A</v>
      </c>
      <c r="M246" s="90" t="e">
        <f t="shared" si="24"/>
        <v>#N/A</v>
      </c>
      <c r="N246" s="65" t="e">
        <f t="shared" si="25"/>
        <v>#N/A</v>
      </c>
      <c r="O246" s="65" t="e">
        <f t="shared" si="26"/>
        <v>#N/A</v>
      </c>
      <c r="P246" s="90" t="e">
        <f t="shared" si="27"/>
        <v>#N/A</v>
      </c>
    </row>
    <row r="247" spans="1:16" x14ac:dyDescent="0.25">
      <c r="A247" s="65">
        <f>'Elegio-Electors'!C246</f>
        <v>0</v>
      </c>
      <c r="B247" s="65">
        <f>'Elegio-Electors'!B246</f>
        <v>0</v>
      </c>
      <c r="C247" s="65">
        <f>IF(Procédure!$C$33=2,'Elegio-Electors'!D246,Procédure!$C$33)</f>
        <v>0</v>
      </c>
      <c r="D247" s="65" t="str">
        <f>IF(LEFT(RIGHT('Elegio-Electors'!L246,2),1)="C",'Elegio-Electors'!L246,IF(LEFT(RIGHT('Elegio-Electors'!M246,2),1)="C",'Elegio-Electors'!M246,""))</f>
        <v/>
      </c>
      <c r="E247" s="65" t="str">
        <f>IF(LEFT(RIGHT('Elegio-Electors'!L246,2),1)="O",'Elegio-Electors'!L246,IF(LEFT(RIGHT('Elegio-Electors'!M246,2),1)="O",'Elegio-Electors'!M246,""))</f>
        <v/>
      </c>
      <c r="F247" s="65">
        <f>'Elegio-Electors'!E246</f>
        <v>0</v>
      </c>
      <c r="G247" s="65" t="e">
        <f>IF(INDEX('Liste du personnel'!X:Y,MATCH(F247,'Liste du personnel'!X:X,0),2)*1=1,"OUI","NON")</f>
        <v>#N/A</v>
      </c>
      <c r="I247" s="89" t="e">
        <f t="shared" si="21"/>
        <v>#N/A</v>
      </c>
      <c r="J247" s="65" t="e">
        <f t="shared" si="22"/>
        <v>#N/A</v>
      </c>
      <c r="K247" s="65" t="e">
        <f t="shared" si="23"/>
        <v>#N/A</v>
      </c>
      <c r="M247" s="90" t="e">
        <f t="shared" si="24"/>
        <v>#N/A</v>
      </c>
      <c r="N247" s="65" t="e">
        <f t="shared" si="25"/>
        <v>#N/A</v>
      </c>
      <c r="O247" s="65" t="e">
        <f t="shared" si="26"/>
        <v>#N/A</v>
      </c>
      <c r="P247" s="90" t="e">
        <f t="shared" si="27"/>
        <v>#N/A</v>
      </c>
    </row>
    <row r="248" spans="1:16" x14ac:dyDescent="0.25">
      <c r="A248" s="65">
        <f>'Elegio-Electors'!C247</f>
        <v>0</v>
      </c>
      <c r="B248" s="65">
        <f>'Elegio-Electors'!B247</f>
        <v>0</v>
      </c>
      <c r="C248" s="65">
        <f>IF(Procédure!$C$33=2,'Elegio-Electors'!D247,Procédure!$C$33)</f>
        <v>0</v>
      </c>
      <c r="D248" s="65" t="str">
        <f>IF(LEFT(RIGHT('Elegio-Electors'!L247,2),1)="C",'Elegio-Electors'!L247,IF(LEFT(RIGHT('Elegio-Electors'!M247,2),1)="C",'Elegio-Electors'!M247,""))</f>
        <v/>
      </c>
      <c r="E248" s="65" t="str">
        <f>IF(LEFT(RIGHT('Elegio-Electors'!L247,2),1)="O",'Elegio-Electors'!L247,IF(LEFT(RIGHT('Elegio-Electors'!M247,2),1)="O",'Elegio-Electors'!M247,""))</f>
        <v/>
      </c>
      <c r="F248" s="65">
        <f>'Elegio-Electors'!E247</f>
        <v>0</v>
      </c>
      <c r="G248" s="65" t="e">
        <f>IF(INDEX('Liste du personnel'!X:Y,MATCH(F248,'Liste du personnel'!X:X,0),2)*1=1,"OUI","NON")</f>
        <v>#N/A</v>
      </c>
      <c r="I248" s="89" t="e">
        <f t="shared" si="21"/>
        <v>#N/A</v>
      </c>
      <c r="J248" s="65" t="e">
        <f t="shared" si="22"/>
        <v>#N/A</v>
      </c>
      <c r="K248" s="65" t="e">
        <f t="shared" si="23"/>
        <v>#N/A</v>
      </c>
      <c r="M248" s="90" t="e">
        <f t="shared" si="24"/>
        <v>#N/A</v>
      </c>
      <c r="N248" s="65" t="e">
        <f t="shared" si="25"/>
        <v>#N/A</v>
      </c>
      <c r="O248" s="65" t="e">
        <f t="shared" si="26"/>
        <v>#N/A</v>
      </c>
      <c r="P248" s="90" t="e">
        <f t="shared" si="27"/>
        <v>#N/A</v>
      </c>
    </row>
    <row r="249" spans="1:16" x14ac:dyDescent="0.25">
      <c r="A249" s="65">
        <f>'Elegio-Electors'!C248</f>
        <v>0</v>
      </c>
      <c r="B249" s="65">
        <f>'Elegio-Electors'!B248</f>
        <v>0</v>
      </c>
      <c r="C249" s="65">
        <f>IF(Procédure!$C$33=2,'Elegio-Electors'!D248,Procédure!$C$33)</f>
        <v>0</v>
      </c>
      <c r="D249" s="65" t="str">
        <f>IF(LEFT(RIGHT('Elegio-Electors'!L248,2),1)="C",'Elegio-Electors'!L248,IF(LEFT(RIGHT('Elegio-Electors'!M248,2),1)="C",'Elegio-Electors'!M248,""))</f>
        <v/>
      </c>
      <c r="E249" s="65" t="str">
        <f>IF(LEFT(RIGHT('Elegio-Electors'!L248,2),1)="O",'Elegio-Electors'!L248,IF(LEFT(RIGHT('Elegio-Electors'!M248,2),1)="O",'Elegio-Electors'!M248,""))</f>
        <v/>
      </c>
      <c r="F249" s="65">
        <f>'Elegio-Electors'!E248</f>
        <v>0</v>
      </c>
      <c r="G249" s="65" t="e">
        <f>IF(INDEX('Liste du personnel'!X:Y,MATCH(F249,'Liste du personnel'!X:X,0),2)*1=1,"OUI","NON")</f>
        <v>#N/A</v>
      </c>
      <c r="I249" s="89" t="e">
        <f t="shared" si="21"/>
        <v>#N/A</v>
      </c>
      <c r="J249" s="65" t="e">
        <f t="shared" si="22"/>
        <v>#N/A</v>
      </c>
      <c r="K249" s="65" t="e">
        <f t="shared" si="23"/>
        <v>#N/A</v>
      </c>
      <c r="M249" s="90" t="e">
        <f t="shared" si="24"/>
        <v>#N/A</v>
      </c>
      <c r="N249" s="65" t="e">
        <f t="shared" si="25"/>
        <v>#N/A</v>
      </c>
      <c r="O249" s="65" t="e">
        <f t="shared" si="26"/>
        <v>#N/A</v>
      </c>
      <c r="P249" s="90" t="e">
        <f t="shared" si="27"/>
        <v>#N/A</v>
      </c>
    </row>
    <row r="250" spans="1:16" x14ac:dyDescent="0.25">
      <c r="A250" s="65">
        <f>'Elegio-Electors'!C249</f>
        <v>0</v>
      </c>
      <c r="B250" s="65">
        <f>'Elegio-Electors'!B249</f>
        <v>0</v>
      </c>
      <c r="C250" s="65">
        <f>IF(Procédure!$C$33=2,'Elegio-Electors'!D249,Procédure!$C$33)</f>
        <v>0</v>
      </c>
      <c r="D250" s="65" t="str">
        <f>IF(LEFT(RIGHT('Elegio-Electors'!L249,2),1)="C",'Elegio-Electors'!L249,IF(LEFT(RIGHT('Elegio-Electors'!M249,2),1)="C",'Elegio-Electors'!M249,""))</f>
        <v/>
      </c>
      <c r="E250" s="65" t="str">
        <f>IF(LEFT(RIGHT('Elegio-Electors'!L249,2),1)="O",'Elegio-Electors'!L249,IF(LEFT(RIGHT('Elegio-Electors'!M249,2),1)="O",'Elegio-Electors'!M249,""))</f>
        <v/>
      </c>
      <c r="F250" s="65">
        <f>'Elegio-Electors'!E249</f>
        <v>0</v>
      </c>
      <c r="G250" s="65" t="e">
        <f>IF(INDEX('Liste du personnel'!X:Y,MATCH(F250,'Liste du personnel'!X:X,0),2)*1=1,"OUI","NON")</f>
        <v>#N/A</v>
      </c>
      <c r="I250" s="89" t="e">
        <f t="shared" si="21"/>
        <v>#N/A</v>
      </c>
      <c r="J250" s="65" t="e">
        <f t="shared" si="22"/>
        <v>#N/A</v>
      </c>
      <c r="K250" s="65" t="e">
        <f t="shared" si="23"/>
        <v>#N/A</v>
      </c>
      <c r="M250" s="90" t="e">
        <f t="shared" si="24"/>
        <v>#N/A</v>
      </c>
      <c r="N250" s="65" t="e">
        <f t="shared" si="25"/>
        <v>#N/A</v>
      </c>
      <c r="O250" s="65" t="e">
        <f t="shared" si="26"/>
        <v>#N/A</v>
      </c>
      <c r="P250" s="90" t="e">
        <f t="shared" si="27"/>
        <v>#N/A</v>
      </c>
    </row>
    <row r="251" spans="1:16" x14ac:dyDescent="0.25">
      <c r="A251" s="65">
        <f>'Elegio-Electors'!C250</f>
        <v>0</v>
      </c>
      <c r="B251" s="65">
        <f>'Elegio-Electors'!B250</f>
        <v>0</v>
      </c>
      <c r="C251" s="65">
        <f>IF(Procédure!$C$33=2,'Elegio-Electors'!D250,Procédure!$C$33)</f>
        <v>0</v>
      </c>
      <c r="D251" s="65" t="str">
        <f>IF(LEFT(RIGHT('Elegio-Electors'!L250,2),1)="C",'Elegio-Electors'!L250,IF(LEFT(RIGHT('Elegio-Electors'!M250,2),1)="C",'Elegio-Electors'!M250,""))</f>
        <v/>
      </c>
      <c r="E251" s="65" t="str">
        <f>IF(LEFT(RIGHT('Elegio-Electors'!L250,2),1)="O",'Elegio-Electors'!L250,IF(LEFT(RIGHT('Elegio-Electors'!M250,2),1)="O",'Elegio-Electors'!M250,""))</f>
        <v/>
      </c>
      <c r="F251" s="65">
        <f>'Elegio-Electors'!E250</f>
        <v>0</v>
      </c>
      <c r="G251" s="65" t="e">
        <f>IF(INDEX('Liste du personnel'!X:Y,MATCH(F251,'Liste du personnel'!X:X,0),2)*1=1,"OUI","NON")</f>
        <v>#N/A</v>
      </c>
      <c r="I251" s="89" t="e">
        <f t="shared" si="21"/>
        <v>#N/A</v>
      </c>
      <c r="J251" s="65" t="e">
        <f t="shared" si="22"/>
        <v>#N/A</v>
      </c>
      <c r="K251" s="65" t="e">
        <f t="shared" si="23"/>
        <v>#N/A</v>
      </c>
      <c r="M251" s="90" t="e">
        <f t="shared" si="24"/>
        <v>#N/A</v>
      </c>
      <c r="N251" s="65" t="e">
        <f t="shared" si="25"/>
        <v>#N/A</v>
      </c>
      <c r="O251" s="65" t="e">
        <f t="shared" si="26"/>
        <v>#N/A</v>
      </c>
      <c r="P251" s="90" t="e">
        <f t="shared" si="27"/>
        <v>#N/A</v>
      </c>
    </row>
    <row r="252" spans="1:16" x14ac:dyDescent="0.25">
      <c r="A252" s="65">
        <f>'Elegio-Electors'!C251</f>
        <v>0</v>
      </c>
      <c r="B252" s="65">
        <f>'Elegio-Electors'!B251</f>
        <v>0</v>
      </c>
      <c r="C252" s="65">
        <f>IF(Procédure!$C$33=2,'Elegio-Electors'!D251,Procédure!$C$33)</f>
        <v>0</v>
      </c>
      <c r="D252" s="65" t="str">
        <f>IF(LEFT(RIGHT('Elegio-Electors'!L251,2),1)="C",'Elegio-Electors'!L251,IF(LEFT(RIGHT('Elegio-Electors'!M251,2),1)="C",'Elegio-Electors'!M251,""))</f>
        <v/>
      </c>
      <c r="E252" s="65" t="str">
        <f>IF(LEFT(RIGHT('Elegio-Electors'!L251,2),1)="O",'Elegio-Electors'!L251,IF(LEFT(RIGHT('Elegio-Electors'!M251,2),1)="O",'Elegio-Electors'!M251,""))</f>
        <v/>
      </c>
      <c r="F252" s="65">
        <f>'Elegio-Electors'!E251</f>
        <v>0</v>
      </c>
      <c r="G252" s="65" t="e">
        <f>IF(INDEX('Liste du personnel'!X:Y,MATCH(F252,'Liste du personnel'!X:X,0),2)*1=1,"OUI","NON")</f>
        <v>#N/A</v>
      </c>
      <c r="I252" s="89" t="e">
        <f t="shared" si="21"/>
        <v>#N/A</v>
      </c>
      <c r="J252" s="65" t="e">
        <f t="shared" si="22"/>
        <v>#N/A</v>
      </c>
      <c r="K252" s="65" t="e">
        <f t="shared" si="23"/>
        <v>#N/A</v>
      </c>
      <c r="M252" s="90" t="e">
        <f t="shared" si="24"/>
        <v>#N/A</v>
      </c>
      <c r="N252" s="65" t="e">
        <f t="shared" si="25"/>
        <v>#N/A</v>
      </c>
      <c r="O252" s="65" t="e">
        <f t="shared" si="26"/>
        <v>#N/A</v>
      </c>
      <c r="P252" s="90" t="e">
        <f t="shared" si="27"/>
        <v>#N/A</v>
      </c>
    </row>
    <row r="253" spans="1:16" x14ac:dyDescent="0.25">
      <c r="A253" s="65">
        <f>'Elegio-Electors'!C252</f>
        <v>0</v>
      </c>
      <c r="B253" s="65">
        <f>'Elegio-Electors'!B252</f>
        <v>0</v>
      </c>
      <c r="C253" s="65">
        <f>IF(Procédure!$C$33=2,'Elegio-Electors'!D252,Procédure!$C$33)</f>
        <v>0</v>
      </c>
      <c r="D253" s="65" t="str">
        <f>IF(LEFT(RIGHT('Elegio-Electors'!L252,2),1)="C",'Elegio-Electors'!L252,IF(LEFT(RIGHT('Elegio-Electors'!M252,2),1)="C",'Elegio-Electors'!M252,""))</f>
        <v/>
      </c>
      <c r="E253" s="65" t="str">
        <f>IF(LEFT(RIGHT('Elegio-Electors'!L252,2),1)="O",'Elegio-Electors'!L252,IF(LEFT(RIGHT('Elegio-Electors'!M252,2),1)="O",'Elegio-Electors'!M252,""))</f>
        <v/>
      </c>
      <c r="F253" s="65">
        <f>'Elegio-Electors'!E252</f>
        <v>0</v>
      </c>
      <c r="G253" s="65" t="e">
        <f>IF(INDEX('Liste du personnel'!X:Y,MATCH(F253,'Liste du personnel'!X:X,0),2)*1=1,"OUI","NON")</f>
        <v>#N/A</v>
      </c>
      <c r="I253" s="89" t="e">
        <f t="shared" si="21"/>
        <v>#N/A</v>
      </c>
      <c r="J253" s="65" t="e">
        <f t="shared" si="22"/>
        <v>#N/A</v>
      </c>
      <c r="K253" s="65" t="e">
        <f t="shared" si="23"/>
        <v>#N/A</v>
      </c>
      <c r="M253" s="90" t="e">
        <f t="shared" si="24"/>
        <v>#N/A</v>
      </c>
      <c r="N253" s="65" t="e">
        <f t="shared" si="25"/>
        <v>#N/A</v>
      </c>
      <c r="O253" s="65" t="e">
        <f t="shared" si="26"/>
        <v>#N/A</v>
      </c>
      <c r="P253" s="90" t="e">
        <f t="shared" si="27"/>
        <v>#N/A</v>
      </c>
    </row>
    <row r="254" spans="1:16" x14ac:dyDescent="0.25">
      <c r="A254" s="65">
        <f>'Elegio-Electors'!C253</f>
        <v>0</v>
      </c>
      <c r="B254" s="65">
        <f>'Elegio-Electors'!B253</f>
        <v>0</v>
      </c>
      <c r="C254" s="65">
        <f>IF(Procédure!$C$33=2,'Elegio-Electors'!D253,Procédure!$C$33)</f>
        <v>0</v>
      </c>
      <c r="D254" s="65" t="str">
        <f>IF(LEFT(RIGHT('Elegio-Electors'!L253,2),1)="C",'Elegio-Electors'!L253,IF(LEFT(RIGHT('Elegio-Electors'!M253,2),1)="C",'Elegio-Electors'!M253,""))</f>
        <v/>
      </c>
      <c r="E254" s="65" t="str">
        <f>IF(LEFT(RIGHT('Elegio-Electors'!L253,2),1)="O",'Elegio-Electors'!L253,IF(LEFT(RIGHT('Elegio-Electors'!M253,2),1)="O",'Elegio-Electors'!M253,""))</f>
        <v/>
      </c>
      <c r="F254" s="65">
        <f>'Elegio-Electors'!E253</f>
        <v>0</v>
      </c>
      <c r="G254" s="65" t="e">
        <f>IF(INDEX('Liste du personnel'!X:Y,MATCH(F254,'Liste du personnel'!X:X,0),2)*1=1,"OUI","NON")</f>
        <v>#N/A</v>
      </c>
      <c r="I254" s="89" t="e">
        <f t="shared" si="21"/>
        <v>#N/A</v>
      </c>
      <c r="J254" s="65" t="e">
        <f t="shared" si="22"/>
        <v>#N/A</v>
      </c>
      <c r="K254" s="65" t="e">
        <f t="shared" si="23"/>
        <v>#N/A</v>
      </c>
      <c r="M254" s="90" t="e">
        <f t="shared" si="24"/>
        <v>#N/A</v>
      </c>
      <c r="N254" s="65" t="e">
        <f t="shared" si="25"/>
        <v>#N/A</v>
      </c>
      <c r="O254" s="65" t="e">
        <f t="shared" si="26"/>
        <v>#N/A</v>
      </c>
      <c r="P254" s="90" t="e">
        <f t="shared" si="27"/>
        <v>#N/A</v>
      </c>
    </row>
    <row r="255" spans="1:16" x14ac:dyDescent="0.25">
      <c r="A255" s="65">
        <f>'Elegio-Electors'!C254</f>
        <v>0</v>
      </c>
      <c r="B255" s="65">
        <f>'Elegio-Electors'!B254</f>
        <v>0</v>
      </c>
      <c r="C255" s="65">
        <f>IF(Procédure!$C$33=2,'Elegio-Electors'!D254,Procédure!$C$33)</f>
        <v>0</v>
      </c>
      <c r="D255" s="65" t="str">
        <f>IF(LEFT(RIGHT('Elegio-Electors'!L254,2),1)="C",'Elegio-Electors'!L254,IF(LEFT(RIGHT('Elegio-Electors'!M254,2),1)="C",'Elegio-Electors'!M254,""))</f>
        <v/>
      </c>
      <c r="E255" s="65" t="str">
        <f>IF(LEFT(RIGHT('Elegio-Electors'!L254,2),1)="O",'Elegio-Electors'!L254,IF(LEFT(RIGHT('Elegio-Electors'!M254,2),1)="O",'Elegio-Electors'!M254,""))</f>
        <v/>
      </c>
      <c r="F255" s="65">
        <f>'Elegio-Electors'!E254</f>
        <v>0</v>
      </c>
      <c r="G255" s="65" t="e">
        <f>IF(INDEX('Liste du personnel'!X:Y,MATCH(F255,'Liste du personnel'!X:X,0),2)*1=1,"OUI","NON")</f>
        <v>#N/A</v>
      </c>
      <c r="I255" s="89" t="e">
        <f t="shared" si="21"/>
        <v>#N/A</v>
      </c>
      <c r="J255" s="65" t="e">
        <f t="shared" si="22"/>
        <v>#N/A</v>
      </c>
      <c r="K255" s="65" t="e">
        <f t="shared" si="23"/>
        <v>#N/A</v>
      </c>
      <c r="M255" s="90" t="e">
        <f t="shared" si="24"/>
        <v>#N/A</v>
      </c>
      <c r="N255" s="65" t="e">
        <f t="shared" si="25"/>
        <v>#N/A</v>
      </c>
      <c r="O255" s="65" t="e">
        <f t="shared" si="26"/>
        <v>#N/A</v>
      </c>
      <c r="P255" s="90" t="e">
        <f t="shared" si="27"/>
        <v>#N/A</v>
      </c>
    </row>
    <row r="256" spans="1:16" x14ac:dyDescent="0.25">
      <c r="A256" s="65">
        <f>'Elegio-Electors'!C255</f>
        <v>0</v>
      </c>
      <c r="B256" s="65">
        <f>'Elegio-Electors'!B255</f>
        <v>0</v>
      </c>
      <c r="C256" s="65">
        <f>IF(Procédure!$C$33=2,'Elegio-Electors'!D255,Procédure!$C$33)</f>
        <v>0</v>
      </c>
      <c r="D256" s="65" t="str">
        <f>IF(LEFT(RIGHT('Elegio-Electors'!L255,2),1)="C",'Elegio-Electors'!L255,IF(LEFT(RIGHT('Elegio-Electors'!M255,2),1)="C",'Elegio-Electors'!M255,""))</f>
        <v/>
      </c>
      <c r="E256" s="65" t="str">
        <f>IF(LEFT(RIGHT('Elegio-Electors'!L255,2),1)="O",'Elegio-Electors'!L255,IF(LEFT(RIGHT('Elegio-Electors'!M255,2),1)="O",'Elegio-Electors'!M255,""))</f>
        <v/>
      </c>
      <c r="F256" s="65">
        <f>'Elegio-Electors'!E255</f>
        <v>0</v>
      </c>
      <c r="G256" s="65" t="e">
        <f>IF(INDEX('Liste du personnel'!X:Y,MATCH(F256,'Liste du personnel'!X:X,0),2)*1=1,"OUI","NON")</f>
        <v>#N/A</v>
      </c>
      <c r="I256" s="89" t="e">
        <f t="shared" si="21"/>
        <v>#N/A</v>
      </c>
      <c r="J256" s="65" t="e">
        <f t="shared" si="22"/>
        <v>#N/A</v>
      </c>
      <c r="K256" s="65" t="e">
        <f t="shared" si="23"/>
        <v>#N/A</v>
      </c>
      <c r="M256" s="90" t="e">
        <f t="shared" si="24"/>
        <v>#N/A</v>
      </c>
      <c r="N256" s="65" t="e">
        <f t="shared" si="25"/>
        <v>#N/A</v>
      </c>
      <c r="O256" s="65" t="e">
        <f t="shared" si="26"/>
        <v>#N/A</v>
      </c>
      <c r="P256" s="90" t="e">
        <f t="shared" si="27"/>
        <v>#N/A</v>
      </c>
    </row>
    <row r="257" spans="1:16" x14ac:dyDescent="0.25">
      <c r="A257" s="65">
        <f>'Elegio-Electors'!C256</f>
        <v>0</v>
      </c>
      <c r="B257" s="65">
        <f>'Elegio-Electors'!B256</f>
        <v>0</v>
      </c>
      <c r="C257" s="65">
        <f>IF(Procédure!$C$33=2,'Elegio-Electors'!D256,Procédure!$C$33)</f>
        <v>0</v>
      </c>
      <c r="D257" s="65" t="str">
        <f>IF(LEFT(RIGHT('Elegio-Electors'!L256,2),1)="C",'Elegio-Electors'!L256,IF(LEFT(RIGHT('Elegio-Electors'!M256,2),1)="C",'Elegio-Electors'!M256,""))</f>
        <v/>
      </c>
      <c r="E257" s="65" t="str">
        <f>IF(LEFT(RIGHT('Elegio-Electors'!L256,2),1)="O",'Elegio-Electors'!L256,IF(LEFT(RIGHT('Elegio-Electors'!M256,2),1)="O",'Elegio-Electors'!M256,""))</f>
        <v/>
      </c>
      <c r="F257" s="65">
        <f>'Elegio-Electors'!E256</f>
        <v>0</v>
      </c>
      <c r="G257" s="65" t="e">
        <f>IF(INDEX('Liste du personnel'!X:Y,MATCH(F257,'Liste du personnel'!X:X,0),2)*1=1,"OUI","NON")</f>
        <v>#N/A</v>
      </c>
      <c r="I257" s="89" t="e">
        <f t="shared" si="21"/>
        <v>#N/A</v>
      </c>
      <c r="J257" s="65" t="e">
        <f t="shared" si="22"/>
        <v>#N/A</v>
      </c>
      <c r="K257" s="65" t="e">
        <f t="shared" si="23"/>
        <v>#N/A</v>
      </c>
      <c r="M257" s="90" t="e">
        <f t="shared" si="24"/>
        <v>#N/A</v>
      </c>
      <c r="N257" s="65" t="e">
        <f t="shared" si="25"/>
        <v>#N/A</v>
      </c>
      <c r="O257" s="65" t="e">
        <f t="shared" si="26"/>
        <v>#N/A</v>
      </c>
      <c r="P257" s="90" t="e">
        <f t="shared" si="27"/>
        <v>#N/A</v>
      </c>
    </row>
    <row r="258" spans="1:16" x14ac:dyDescent="0.25">
      <c r="A258" s="65">
        <f>'Elegio-Electors'!C257</f>
        <v>0</v>
      </c>
      <c r="B258" s="65">
        <f>'Elegio-Electors'!B257</f>
        <v>0</v>
      </c>
      <c r="C258" s="65">
        <f>IF(Procédure!$C$33=2,'Elegio-Electors'!D257,Procédure!$C$33)</f>
        <v>0</v>
      </c>
      <c r="D258" s="65" t="str">
        <f>IF(LEFT(RIGHT('Elegio-Electors'!L257,2),1)="C",'Elegio-Electors'!L257,IF(LEFT(RIGHT('Elegio-Electors'!M257,2),1)="C",'Elegio-Electors'!M257,""))</f>
        <v/>
      </c>
      <c r="E258" s="65" t="str">
        <f>IF(LEFT(RIGHT('Elegio-Electors'!L257,2),1)="O",'Elegio-Electors'!L257,IF(LEFT(RIGHT('Elegio-Electors'!M257,2),1)="O",'Elegio-Electors'!M257,""))</f>
        <v/>
      </c>
      <c r="F258" s="65">
        <f>'Elegio-Electors'!E257</f>
        <v>0</v>
      </c>
      <c r="G258" s="65" t="e">
        <f>IF(INDEX('Liste du personnel'!X:Y,MATCH(F258,'Liste du personnel'!X:X,0),2)*1=1,"OUI","NON")</f>
        <v>#N/A</v>
      </c>
      <c r="I258" s="89" t="e">
        <f t="shared" si="21"/>
        <v>#N/A</v>
      </c>
      <c r="J258" s="65" t="e">
        <f t="shared" si="22"/>
        <v>#N/A</v>
      </c>
      <c r="K258" s="65" t="e">
        <f t="shared" si="23"/>
        <v>#N/A</v>
      </c>
      <c r="M258" s="90" t="e">
        <f t="shared" si="24"/>
        <v>#N/A</v>
      </c>
      <c r="N258" s="65" t="e">
        <f t="shared" si="25"/>
        <v>#N/A</v>
      </c>
      <c r="O258" s="65" t="e">
        <f t="shared" si="26"/>
        <v>#N/A</v>
      </c>
      <c r="P258" s="90" t="e">
        <f t="shared" si="27"/>
        <v>#N/A</v>
      </c>
    </row>
    <row r="259" spans="1:16" x14ac:dyDescent="0.25">
      <c r="A259" s="65">
        <f>'Elegio-Electors'!C258</f>
        <v>0</v>
      </c>
      <c r="B259" s="65">
        <f>'Elegio-Electors'!B258</f>
        <v>0</v>
      </c>
      <c r="C259" s="65">
        <f>IF(Procédure!$C$33=2,'Elegio-Electors'!D258,Procédure!$C$33)</f>
        <v>0</v>
      </c>
      <c r="D259" s="65" t="str">
        <f>IF(LEFT(RIGHT('Elegio-Electors'!L258,2),1)="C",'Elegio-Electors'!L258,IF(LEFT(RIGHT('Elegio-Electors'!M258,2),1)="C",'Elegio-Electors'!M258,""))</f>
        <v/>
      </c>
      <c r="E259" s="65" t="str">
        <f>IF(LEFT(RIGHT('Elegio-Electors'!L258,2),1)="O",'Elegio-Electors'!L258,IF(LEFT(RIGHT('Elegio-Electors'!M258,2),1)="O",'Elegio-Electors'!M258,""))</f>
        <v/>
      </c>
      <c r="F259" s="65">
        <f>'Elegio-Electors'!E258</f>
        <v>0</v>
      </c>
      <c r="G259" s="65" t="e">
        <f>IF(INDEX('Liste du personnel'!X:Y,MATCH(F259,'Liste du personnel'!X:X,0),2)*1=1,"OUI","NON")</f>
        <v>#N/A</v>
      </c>
      <c r="I259" s="89" t="e">
        <f t="shared" si="21"/>
        <v>#N/A</v>
      </c>
      <c r="J259" s="65" t="e">
        <f t="shared" si="22"/>
        <v>#N/A</v>
      </c>
      <c r="K259" s="65" t="e">
        <f t="shared" si="23"/>
        <v>#N/A</v>
      </c>
      <c r="M259" s="90" t="e">
        <f t="shared" si="24"/>
        <v>#N/A</v>
      </c>
      <c r="N259" s="65" t="e">
        <f t="shared" si="25"/>
        <v>#N/A</v>
      </c>
      <c r="O259" s="65" t="e">
        <f t="shared" si="26"/>
        <v>#N/A</v>
      </c>
      <c r="P259" s="90" t="e">
        <f t="shared" si="27"/>
        <v>#N/A</v>
      </c>
    </row>
    <row r="260" spans="1:16" x14ac:dyDescent="0.25">
      <c r="A260" s="65">
        <f>'Elegio-Electors'!C259</f>
        <v>0</v>
      </c>
      <c r="B260" s="65">
        <f>'Elegio-Electors'!B259</f>
        <v>0</v>
      </c>
      <c r="C260" s="65">
        <f>IF(Procédure!$C$33=2,'Elegio-Electors'!D259,Procédure!$C$33)</f>
        <v>0</v>
      </c>
      <c r="D260" s="65" t="str">
        <f>IF(LEFT(RIGHT('Elegio-Electors'!L259,2),1)="C",'Elegio-Electors'!L259,IF(LEFT(RIGHT('Elegio-Electors'!M259,2),1)="C",'Elegio-Electors'!M259,""))</f>
        <v/>
      </c>
      <c r="E260" s="65" t="str">
        <f>IF(LEFT(RIGHT('Elegio-Electors'!L259,2),1)="O",'Elegio-Electors'!L259,IF(LEFT(RIGHT('Elegio-Electors'!M259,2),1)="O",'Elegio-Electors'!M259,""))</f>
        <v/>
      </c>
      <c r="F260" s="65">
        <f>'Elegio-Electors'!E259</f>
        <v>0</v>
      </c>
      <c r="G260" s="65" t="e">
        <f>IF(INDEX('Liste du personnel'!X:Y,MATCH(F260,'Liste du personnel'!X:X,0),2)*1=1,"OUI","NON")</f>
        <v>#N/A</v>
      </c>
      <c r="I260" s="89" t="e">
        <f t="shared" ref="I260:I323" si="28">IF(G260="OUI",_xlfn.CONCAT(_xlfn.SWITCH(RIGHT(D260,1),"A","Ouv","B","Empl","J","Jeune")," -- ",C260),"pas d'application")</f>
        <v>#N/A</v>
      </c>
      <c r="J260" s="65" t="e">
        <f t="shared" ref="J260:J323" si="29">IF(G260="OUI","","pas d'application")</f>
        <v>#N/A</v>
      </c>
      <c r="K260" s="65" t="e">
        <f t="shared" ref="K260:K323" si="30">IF(G260="OUI","","pas d'application")</f>
        <v>#N/A</v>
      </c>
      <c r="M260" s="90" t="e">
        <f t="shared" ref="M260:M323" si="31">IF(G260="OUI",_xlfn.CONCAT(_xlfn.SWITCH(RIGHT(E260,1),"A","Ouv","B","Empl","J","Jeune","K","Cadre")," -- ",C260),"pas d'application")</f>
        <v>#N/A</v>
      </c>
      <c r="N260" s="65" t="e">
        <f t="shared" ref="N260:N323" si="32">IF(G260="OUI","","pas d'application")</f>
        <v>#N/A</v>
      </c>
      <c r="O260" s="65" t="e">
        <f t="shared" ref="O260:O323" si="33">IF(G260="OUI","","pas d'application")</f>
        <v>#N/A</v>
      </c>
      <c r="P260" s="90" t="e">
        <f t="shared" ref="P260:P323" si="34">IF(G260="OUI",C260,"pas d'application")</f>
        <v>#N/A</v>
      </c>
    </row>
    <row r="261" spans="1:16" x14ac:dyDescent="0.25">
      <c r="A261" s="65">
        <f>'Elegio-Electors'!C260</f>
        <v>0</v>
      </c>
      <c r="B261" s="65">
        <f>'Elegio-Electors'!B260</f>
        <v>0</v>
      </c>
      <c r="C261" s="65">
        <f>IF(Procédure!$C$33=2,'Elegio-Electors'!D260,Procédure!$C$33)</f>
        <v>0</v>
      </c>
      <c r="D261" s="65" t="str">
        <f>IF(LEFT(RIGHT('Elegio-Electors'!L260,2),1)="C",'Elegio-Electors'!L260,IF(LEFT(RIGHT('Elegio-Electors'!M260,2),1)="C",'Elegio-Electors'!M260,""))</f>
        <v/>
      </c>
      <c r="E261" s="65" t="str">
        <f>IF(LEFT(RIGHT('Elegio-Electors'!L260,2),1)="O",'Elegio-Electors'!L260,IF(LEFT(RIGHT('Elegio-Electors'!M260,2),1)="O",'Elegio-Electors'!M260,""))</f>
        <v/>
      </c>
      <c r="F261" s="65">
        <f>'Elegio-Electors'!E260</f>
        <v>0</v>
      </c>
      <c r="G261" s="65" t="e">
        <f>IF(INDEX('Liste du personnel'!X:Y,MATCH(F261,'Liste du personnel'!X:X,0),2)*1=1,"OUI","NON")</f>
        <v>#N/A</v>
      </c>
      <c r="I261" s="89" t="e">
        <f t="shared" si="28"/>
        <v>#N/A</v>
      </c>
      <c r="J261" s="65" t="e">
        <f t="shared" si="29"/>
        <v>#N/A</v>
      </c>
      <c r="K261" s="65" t="e">
        <f t="shared" si="30"/>
        <v>#N/A</v>
      </c>
      <c r="M261" s="90" t="e">
        <f t="shared" si="31"/>
        <v>#N/A</v>
      </c>
      <c r="N261" s="65" t="e">
        <f t="shared" si="32"/>
        <v>#N/A</v>
      </c>
      <c r="O261" s="65" t="e">
        <f t="shared" si="33"/>
        <v>#N/A</v>
      </c>
      <c r="P261" s="90" t="e">
        <f t="shared" si="34"/>
        <v>#N/A</v>
      </c>
    </row>
    <row r="262" spans="1:16" x14ac:dyDescent="0.25">
      <c r="A262" s="65">
        <f>'Elegio-Electors'!C261</f>
        <v>0</v>
      </c>
      <c r="B262" s="65">
        <f>'Elegio-Electors'!B261</f>
        <v>0</v>
      </c>
      <c r="C262" s="65">
        <f>IF(Procédure!$C$33=2,'Elegio-Electors'!D261,Procédure!$C$33)</f>
        <v>0</v>
      </c>
      <c r="D262" s="65" t="str">
        <f>IF(LEFT(RIGHT('Elegio-Electors'!L261,2),1)="C",'Elegio-Electors'!L261,IF(LEFT(RIGHT('Elegio-Electors'!M261,2),1)="C",'Elegio-Electors'!M261,""))</f>
        <v/>
      </c>
      <c r="E262" s="65" t="str">
        <f>IF(LEFT(RIGHT('Elegio-Electors'!L261,2),1)="O",'Elegio-Electors'!L261,IF(LEFT(RIGHT('Elegio-Electors'!M261,2),1)="O",'Elegio-Electors'!M261,""))</f>
        <v/>
      </c>
      <c r="F262" s="65">
        <f>'Elegio-Electors'!E261</f>
        <v>0</v>
      </c>
      <c r="G262" s="65" t="e">
        <f>IF(INDEX('Liste du personnel'!X:Y,MATCH(F262,'Liste du personnel'!X:X,0),2)*1=1,"OUI","NON")</f>
        <v>#N/A</v>
      </c>
      <c r="I262" s="89" t="e">
        <f t="shared" si="28"/>
        <v>#N/A</v>
      </c>
      <c r="J262" s="65" t="e">
        <f t="shared" si="29"/>
        <v>#N/A</v>
      </c>
      <c r="K262" s="65" t="e">
        <f t="shared" si="30"/>
        <v>#N/A</v>
      </c>
      <c r="M262" s="90" t="e">
        <f t="shared" si="31"/>
        <v>#N/A</v>
      </c>
      <c r="N262" s="65" t="e">
        <f t="shared" si="32"/>
        <v>#N/A</v>
      </c>
      <c r="O262" s="65" t="e">
        <f t="shared" si="33"/>
        <v>#N/A</v>
      </c>
      <c r="P262" s="90" t="e">
        <f t="shared" si="34"/>
        <v>#N/A</v>
      </c>
    </row>
    <row r="263" spans="1:16" x14ac:dyDescent="0.25">
      <c r="A263" s="65">
        <f>'Elegio-Electors'!C262</f>
        <v>0</v>
      </c>
      <c r="B263" s="65">
        <f>'Elegio-Electors'!B262</f>
        <v>0</v>
      </c>
      <c r="C263" s="65">
        <f>IF(Procédure!$C$33=2,'Elegio-Electors'!D262,Procédure!$C$33)</f>
        <v>0</v>
      </c>
      <c r="D263" s="65" t="str">
        <f>IF(LEFT(RIGHT('Elegio-Electors'!L262,2),1)="C",'Elegio-Electors'!L262,IF(LEFT(RIGHT('Elegio-Electors'!M262,2),1)="C",'Elegio-Electors'!M262,""))</f>
        <v/>
      </c>
      <c r="E263" s="65" t="str">
        <f>IF(LEFT(RIGHT('Elegio-Electors'!L262,2),1)="O",'Elegio-Electors'!L262,IF(LEFT(RIGHT('Elegio-Electors'!M262,2),1)="O",'Elegio-Electors'!M262,""))</f>
        <v/>
      </c>
      <c r="F263" s="65">
        <f>'Elegio-Electors'!E262</f>
        <v>0</v>
      </c>
      <c r="G263" s="65" t="e">
        <f>IF(INDEX('Liste du personnel'!X:Y,MATCH(F263,'Liste du personnel'!X:X,0),2)*1=1,"OUI","NON")</f>
        <v>#N/A</v>
      </c>
      <c r="I263" s="89" t="e">
        <f t="shared" si="28"/>
        <v>#N/A</v>
      </c>
      <c r="J263" s="65" t="e">
        <f t="shared" si="29"/>
        <v>#N/A</v>
      </c>
      <c r="K263" s="65" t="e">
        <f t="shared" si="30"/>
        <v>#N/A</v>
      </c>
      <c r="M263" s="90" t="e">
        <f t="shared" si="31"/>
        <v>#N/A</v>
      </c>
      <c r="N263" s="65" t="e">
        <f t="shared" si="32"/>
        <v>#N/A</v>
      </c>
      <c r="O263" s="65" t="e">
        <f t="shared" si="33"/>
        <v>#N/A</v>
      </c>
      <c r="P263" s="90" t="e">
        <f t="shared" si="34"/>
        <v>#N/A</v>
      </c>
    </row>
    <row r="264" spans="1:16" x14ac:dyDescent="0.25">
      <c r="A264" s="65">
        <f>'Elegio-Electors'!C263</f>
        <v>0</v>
      </c>
      <c r="B264" s="65">
        <f>'Elegio-Electors'!B263</f>
        <v>0</v>
      </c>
      <c r="C264" s="65">
        <f>IF(Procédure!$C$33=2,'Elegio-Electors'!D263,Procédure!$C$33)</f>
        <v>0</v>
      </c>
      <c r="D264" s="65" t="str">
        <f>IF(LEFT(RIGHT('Elegio-Electors'!L263,2),1)="C",'Elegio-Electors'!L263,IF(LEFT(RIGHT('Elegio-Electors'!M263,2),1)="C",'Elegio-Electors'!M263,""))</f>
        <v/>
      </c>
      <c r="E264" s="65" t="str">
        <f>IF(LEFT(RIGHT('Elegio-Electors'!L263,2),1)="O",'Elegio-Electors'!L263,IF(LEFT(RIGHT('Elegio-Electors'!M263,2),1)="O",'Elegio-Electors'!M263,""))</f>
        <v/>
      </c>
      <c r="F264" s="65">
        <f>'Elegio-Electors'!E263</f>
        <v>0</v>
      </c>
      <c r="G264" s="65" t="e">
        <f>IF(INDEX('Liste du personnel'!X:Y,MATCH(F264,'Liste du personnel'!X:X,0),2)*1=1,"OUI","NON")</f>
        <v>#N/A</v>
      </c>
      <c r="I264" s="89" t="e">
        <f t="shared" si="28"/>
        <v>#N/A</v>
      </c>
      <c r="J264" s="65" t="e">
        <f t="shared" si="29"/>
        <v>#N/A</v>
      </c>
      <c r="K264" s="65" t="e">
        <f t="shared" si="30"/>
        <v>#N/A</v>
      </c>
      <c r="M264" s="90" t="e">
        <f t="shared" si="31"/>
        <v>#N/A</v>
      </c>
      <c r="N264" s="65" t="e">
        <f t="shared" si="32"/>
        <v>#N/A</v>
      </c>
      <c r="O264" s="65" t="e">
        <f t="shared" si="33"/>
        <v>#N/A</v>
      </c>
      <c r="P264" s="90" t="e">
        <f t="shared" si="34"/>
        <v>#N/A</v>
      </c>
    </row>
    <row r="265" spans="1:16" x14ac:dyDescent="0.25">
      <c r="A265" s="65">
        <f>'Elegio-Electors'!C264</f>
        <v>0</v>
      </c>
      <c r="B265" s="65">
        <f>'Elegio-Electors'!B264</f>
        <v>0</v>
      </c>
      <c r="C265" s="65">
        <f>IF(Procédure!$C$33=2,'Elegio-Electors'!D264,Procédure!$C$33)</f>
        <v>0</v>
      </c>
      <c r="D265" s="65" t="str">
        <f>IF(LEFT(RIGHT('Elegio-Electors'!L264,2),1)="C",'Elegio-Electors'!L264,IF(LEFT(RIGHT('Elegio-Electors'!M264,2),1)="C",'Elegio-Electors'!M264,""))</f>
        <v/>
      </c>
      <c r="E265" s="65" t="str">
        <f>IF(LEFT(RIGHT('Elegio-Electors'!L264,2),1)="O",'Elegio-Electors'!L264,IF(LEFT(RIGHT('Elegio-Electors'!M264,2),1)="O",'Elegio-Electors'!M264,""))</f>
        <v/>
      </c>
      <c r="F265" s="65">
        <f>'Elegio-Electors'!E264</f>
        <v>0</v>
      </c>
      <c r="G265" s="65" t="e">
        <f>IF(INDEX('Liste du personnel'!X:Y,MATCH(F265,'Liste du personnel'!X:X,0),2)*1=1,"OUI","NON")</f>
        <v>#N/A</v>
      </c>
      <c r="I265" s="89" t="e">
        <f t="shared" si="28"/>
        <v>#N/A</v>
      </c>
      <c r="J265" s="65" t="e">
        <f t="shared" si="29"/>
        <v>#N/A</v>
      </c>
      <c r="K265" s="65" t="e">
        <f t="shared" si="30"/>
        <v>#N/A</v>
      </c>
      <c r="M265" s="90" t="e">
        <f t="shared" si="31"/>
        <v>#N/A</v>
      </c>
      <c r="N265" s="65" t="e">
        <f t="shared" si="32"/>
        <v>#N/A</v>
      </c>
      <c r="O265" s="65" t="e">
        <f t="shared" si="33"/>
        <v>#N/A</v>
      </c>
      <c r="P265" s="90" t="e">
        <f t="shared" si="34"/>
        <v>#N/A</v>
      </c>
    </row>
    <row r="266" spans="1:16" x14ac:dyDescent="0.25">
      <c r="A266" s="65">
        <f>'Elegio-Electors'!C265</f>
        <v>0</v>
      </c>
      <c r="B266" s="65">
        <f>'Elegio-Electors'!B265</f>
        <v>0</v>
      </c>
      <c r="C266" s="65">
        <f>IF(Procédure!$C$33=2,'Elegio-Electors'!D265,Procédure!$C$33)</f>
        <v>0</v>
      </c>
      <c r="D266" s="65" t="str">
        <f>IF(LEFT(RIGHT('Elegio-Electors'!L265,2),1)="C",'Elegio-Electors'!L265,IF(LEFT(RIGHT('Elegio-Electors'!M265,2),1)="C",'Elegio-Electors'!M265,""))</f>
        <v/>
      </c>
      <c r="E266" s="65" t="str">
        <f>IF(LEFT(RIGHT('Elegio-Electors'!L265,2),1)="O",'Elegio-Electors'!L265,IF(LEFT(RIGHT('Elegio-Electors'!M265,2),1)="O",'Elegio-Electors'!M265,""))</f>
        <v/>
      </c>
      <c r="F266" s="65">
        <f>'Elegio-Electors'!E265</f>
        <v>0</v>
      </c>
      <c r="G266" s="65" t="e">
        <f>IF(INDEX('Liste du personnel'!X:Y,MATCH(F266,'Liste du personnel'!X:X,0),2)*1=1,"OUI","NON")</f>
        <v>#N/A</v>
      </c>
      <c r="I266" s="89" t="e">
        <f t="shared" si="28"/>
        <v>#N/A</v>
      </c>
      <c r="J266" s="65" t="e">
        <f t="shared" si="29"/>
        <v>#N/A</v>
      </c>
      <c r="K266" s="65" t="e">
        <f t="shared" si="30"/>
        <v>#N/A</v>
      </c>
      <c r="M266" s="90" t="e">
        <f t="shared" si="31"/>
        <v>#N/A</v>
      </c>
      <c r="N266" s="65" t="e">
        <f t="shared" si="32"/>
        <v>#N/A</v>
      </c>
      <c r="O266" s="65" t="e">
        <f t="shared" si="33"/>
        <v>#N/A</v>
      </c>
      <c r="P266" s="90" t="e">
        <f t="shared" si="34"/>
        <v>#N/A</v>
      </c>
    </row>
    <row r="267" spans="1:16" x14ac:dyDescent="0.25">
      <c r="A267" s="65">
        <f>'Elegio-Electors'!C266</f>
        <v>0</v>
      </c>
      <c r="B267" s="65">
        <f>'Elegio-Electors'!B266</f>
        <v>0</v>
      </c>
      <c r="C267" s="65">
        <f>IF(Procédure!$C$33=2,'Elegio-Electors'!D266,Procédure!$C$33)</f>
        <v>0</v>
      </c>
      <c r="D267" s="65" t="str">
        <f>IF(LEFT(RIGHT('Elegio-Electors'!L266,2),1)="C",'Elegio-Electors'!L266,IF(LEFT(RIGHT('Elegio-Electors'!M266,2),1)="C",'Elegio-Electors'!M266,""))</f>
        <v/>
      </c>
      <c r="E267" s="65" t="str">
        <f>IF(LEFT(RIGHT('Elegio-Electors'!L266,2),1)="O",'Elegio-Electors'!L266,IF(LEFT(RIGHT('Elegio-Electors'!M266,2),1)="O",'Elegio-Electors'!M266,""))</f>
        <v/>
      </c>
      <c r="F267" s="65">
        <f>'Elegio-Electors'!E266</f>
        <v>0</v>
      </c>
      <c r="G267" s="65" t="e">
        <f>IF(INDEX('Liste du personnel'!X:Y,MATCH(F267,'Liste du personnel'!X:X,0),2)*1=1,"OUI","NON")</f>
        <v>#N/A</v>
      </c>
      <c r="I267" s="89" t="e">
        <f t="shared" si="28"/>
        <v>#N/A</v>
      </c>
      <c r="J267" s="65" t="e">
        <f t="shared" si="29"/>
        <v>#N/A</v>
      </c>
      <c r="K267" s="65" t="e">
        <f t="shared" si="30"/>
        <v>#N/A</v>
      </c>
      <c r="M267" s="90" t="e">
        <f t="shared" si="31"/>
        <v>#N/A</v>
      </c>
      <c r="N267" s="65" t="e">
        <f t="shared" si="32"/>
        <v>#N/A</v>
      </c>
      <c r="O267" s="65" t="e">
        <f t="shared" si="33"/>
        <v>#N/A</v>
      </c>
      <c r="P267" s="90" t="e">
        <f t="shared" si="34"/>
        <v>#N/A</v>
      </c>
    </row>
    <row r="268" spans="1:16" x14ac:dyDescent="0.25">
      <c r="A268" s="65">
        <f>'Elegio-Electors'!C267</f>
        <v>0</v>
      </c>
      <c r="B268" s="65">
        <f>'Elegio-Electors'!B267</f>
        <v>0</v>
      </c>
      <c r="C268" s="65">
        <f>IF(Procédure!$C$33=2,'Elegio-Electors'!D267,Procédure!$C$33)</f>
        <v>0</v>
      </c>
      <c r="D268" s="65" t="str">
        <f>IF(LEFT(RIGHT('Elegio-Electors'!L267,2),1)="C",'Elegio-Electors'!L267,IF(LEFT(RIGHT('Elegio-Electors'!M267,2),1)="C",'Elegio-Electors'!M267,""))</f>
        <v/>
      </c>
      <c r="E268" s="65" t="str">
        <f>IF(LEFT(RIGHT('Elegio-Electors'!L267,2),1)="O",'Elegio-Electors'!L267,IF(LEFT(RIGHT('Elegio-Electors'!M267,2),1)="O",'Elegio-Electors'!M267,""))</f>
        <v/>
      </c>
      <c r="F268" s="65">
        <f>'Elegio-Electors'!E267</f>
        <v>0</v>
      </c>
      <c r="G268" s="65" t="e">
        <f>IF(INDEX('Liste du personnel'!X:Y,MATCH(F268,'Liste du personnel'!X:X,0),2)*1=1,"OUI","NON")</f>
        <v>#N/A</v>
      </c>
      <c r="I268" s="89" t="e">
        <f t="shared" si="28"/>
        <v>#N/A</v>
      </c>
      <c r="J268" s="65" t="e">
        <f t="shared" si="29"/>
        <v>#N/A</v>
      </c>
      <c r="K268" s="65" t="e">
        <f t="shared" si="30"/>
        <v>#N/A</v>
      </c>
      <c r="M268" s="90" t="e">
        <f t="shared" si="31"/>
        <v>#N/A</v>
      </c>
      <c r="N268" s="65" t="e">
        <f t="shared" si="32"/>
        <v>#N/A</v>
      </c>
      <c r="O268" s="65" t="e">
        <f t="shared" si="33"/>
        <v>#N/A</v>
      </c>
      <c r="P268" s="90" t="e">
        <f t="shared" si="34"/>
        <v>#N/A</v>
      </c>
    </row>
    <row r="269" spans="1:16" x14ac:dyDescent="0.25">
      <c r="A269" s="65">
        <f>'Elegio-Electors'!C268</f>
        <v>0</v>
      </c>
      <c r="B269" s="65">
        <f>'Elegio-Electors'!B268</f>
        <v>0</v>
      </c>
      <c r="C269" s="65">
        <f>IF(Procédure!$C$33=2,'Elegio-Electors'!D268,Procédure!$C$33)</f>
        <v>0</v>
      </c>
      <c r="D269" s="65" t="str">
        <f>IF(LEFT(RIGHT('Elegio-Electors'!L268,2),1)="C",'Elegio-Electors'!L268,IF(LEFT(RIGHT('Elegio-Electors'!M268,2),1)="C",'Elegio-Electors'!M268,""))</f>
        <v/>
      </c>
      <c r="E269" s="65" t="str">
        <f>IF(LEFT(RIGHT('Elegio-Electors'!L268,2),1)="O",'Elegio-Electors'!L268,IF(LEFT(RIGHT('Elegio-Electors'!M268,2),1)="O",'Elegio-Electors'!M268,""))</f>
        <v/>
      </c>
      <c r="F269" s="65">
        <f>'Elegio-Electors'!E268</f>
        <v>0</v>
      </c>
      <c r="G269" s="65" t="e">
        <f>IF(INDEX('Liste du personnel'!X:Y,MATCH(F269,'Liste du personnel'!X:X,0),2)*1=1,"OUI","NON")</f>
        <v>#N/A</v>
      </c>
      <c r="I269" s="89" t="e">
        <f t="shared" si="28"/>
        <v>#N/A</v>
      </c>
      <c r="J269" s="65" t="e">
        <f t="shared" si="29"/>
        <v>#N/A</v>
      </c>
      <c r="K269" s="65" t="e">
        <f t="shared" si="30"/>
        <v>#N/A</v>
      </c>
      <c r="M269" s="90" t="e">
        <f t="shared" si="31"/>
        <v>#N/A</v>
      </c>
      <c r="N269" s="65" t="e">
        <f t="shared" si="32"/>
        <v>#N/A</v>
      </c>
      <c r="O269" s="65" t="e">
        <f t="shared" si="33"/>
        <v>#N/A</v>
      </c>
      <c r="P269" s="90" t="e">
        <f t="shared" si="34"/>
        <v>#N/A</v>
      </c>
    </row>
    <row r="270" spans="1:16" x14ac:dyDescent="0.25">
      <c r="A270" s="65">
        <f>'Elegio-Electors'!C269</f>
        <v>0</v>
      </c>
      <c r="B270" s="65">
        <f>'Elegio-Electors'!B269</f>
        <v>0</v>
      </c>
      <c r="C270" s="65">
        <f>IF(Procédure!$C$33=2,'Elegio-Electors'!D269,Procédure!$C$33)</f>
        <v>0</v>
      </c>
      <c r="D270" s="65" t="str">
        <f>IF(LEFT(RIGHT('Elegio-Electors'!L269,2),1)="C",'Elegio-Electors'!L269,IF(LEFT(RIGHT('Elegio-Electors'!M269,2),1)="C",'Elegio-Electors'!M269,""))</f>
        <v/>
      </c>
      <c r="E270" s="65" t="str">
        <f>IF(LEFT(RIGHT('Elegio-Electors'!L269,2),1)="O",'Elegio-Electors'!L269,IF(LEFT(RIGHT('Elegio-Electors'!M269,2),1)="O",'Elegio-Electors'!M269,""))</f>
        <v/>
      </c>
      <c r="F270" s="65">
        <f>'Elegio-Electors'!E269</f>
        <v>0</v>
      </c>
      <c r="G270" s="65" t="e">
        <f>IF(INDEX('Liste du personnel'!X:Y,MATCH(F270,'Liste du personnel'!X:X,0),2)*1=1,"OUI","NON")</f>
        <v>#N/A</v>
      </c>
      <c r="I270" s="89" t="e">
        <f t="shared" si="28"/>
        <v>#N/A</v>
      </c>
      <c r="J270" s="65" t="e">
        <f t="shared" si="29"/>
        <v>#N/A</v>
      </c>
      <c r="K270" s="65" t="e">
        <f t="shared" si="30"/>
        <v>#N/A</v>
      </c>
      <c r="M270" s="90" t="e">
        <f t="shared" si="31"/>
        <v>#N/A</v>
      </c>
      <c r="N270" s="65" t="e">
        <f t="shared" si="32"/>
        <v>#N/A</v>
      </c>
      <c r="O270" s="65" t="e">
        <f t="shared" si="33"/>
        <v>#N/A</v>
      </c>
      <c r="P270" s="90" t="e">
        <f t="shared" si="34"/>
        <v>#N/A</v>
      </c>
    </row>
    <row r="271" spans="1:16" x14ac:dyDescent="0.25">
      <c r="A271" s="65">
        <f>'Elegio-Electors'!C270</f>
        <v>0</v>
      </c>
      <c r="B271" s="65">
        <f>'Elegio-Electors'!B270</f>
        <v>0</v>
      </c>
      <c r="C271" s="65">
        <f>IF(Procédure!$C$33=2,'Elegio-Electors'!D270,Procédure!$C$33)</f>
        <v>0</v>
      </c>
      <c r="D271" s="65" t="str">
        <f>IF(LEFT(RIGHT('Elegio-Electors'!L270,2),1)="C",'Elegio-Electors'!L270,IF(LEFT(RIGHT('Elegio-Electors'!M270,2),1)="C",'Elegio-Electors'!M270,""))</f>
        <v/>
      </c>
      <c r="E271" s="65" t="str">
        <f>IF(LEFT(RIGHT('Elegio-Electors'!L270,2),1)="O",'Elegio-Electors'!L270,IF(LEFT(RIGHT('Elegio-Electors'!M270,2),1)="O",'Elegio-Electors'!M270,""))</f>
        <v/>
      </c>
      <c r="F271" s="65">
        <f>'Elegio-Electors'!E270</f>
        <v>0</v>
      </c>
      <c r="G271" s="65" t="e">
        <f>IF(INDEX('Liste du personnel'!X:Y,MATCH(F271,'Liste du personnel'!X:X,0),2)*1=1,"OUI","NON")</f>
        <v>#N/A</v>
      </c>
      <c r="I271" s="89" t="e">
        <f t="shared" si="28"/>
        <v>#N/A</v>
      </c>
      <c r="J271" s="65" t="e">
        <f t="shared" si="29"/>
        <v>#N/A</v>
      </c>
      <c r="K271" s="65" t="e">
        <f t="shared" si="30"/>
        <v>#N/A</v>
      </c>
      <c r="M271" s="90" t="e">
        <f t="shared" si="31"/>
        <v>#N/A</v>
      </c>
      <c r="N271" s="65" t="e">
        <f t="shared" si="32"/>
        <v>#N/A</v>
      </c>
      <c r="O271" s="65" t="e">
        <f t="shared" si="33"/>
        <v>#N/A</v>
      </c>
      <c r="P271" s="90" t="e">
        <f t="shared" si="34"/>
        <v>#N/A</v>
      </c>
    </row>
    <row r="272" spans="1:16" x14ac:dyDescent="0.25">
      <c r="A272" s="65">
        <f>'Elegio-Electors'!C271</f>
        <v>0</v>
      </c>
      <c r="B272" s="65">
        <f>'Elegio-Electors'!B271</f>
        <v>0</v>
      </c>
      <c r="C272" s="65">
        <f>IF(Procédure!$C$33=2,'Elegio-Electors'!D271,Procédure!$C$33)</f>
        <v>0</v>
      </c>
      <c r="D272" s="65" t="str">
        <f>IF(LEFT(RIGHT('Elegio-Electors'!L271,2),1)="C",'Elegio-Electors'!L271,IF(LEFT(RIGHT('Elegio-Electors'!M271,2),1)="C",'Elegio-Electors'!M271,""))</f>
        <v/>
      </c>
      <c r="E272" s="65" t="str">
        <f>IF(LEFT(RIGHT('Elegio-Electors'!L271,2),1)="O",'Elegio-Electors'!L271,IF(LEFT(RIGHT('Elegio-Electors'!M271,2),1)="O",'Elegio-Electors'!M271,""))</f>
        <v/>
      </c>
      <c r="F272" s="65">
        <f>'Elegio-Electors'!E271</f>
        <v>0</v>
      </c>
      <c r="G272" s="65" t="e">
        <f>IF(INDEX('Liste du personnel'!X:Y,MATCH(F272,'Liste du personnel'!X:X,0),2)*1=1,"OUI","NON")</f>
        <v>#N/A</v>
      </c>
      <c r="I272" s="89" t="e">
        <f t="shared" si="28"/>
        <v>#N/A</v>
      </c>
      <c r="J272" s="65" t="e">
        <f t="shared" si="29"/>
        <v>#N/A</v>
      </c>
      <c r="K272" s="65" t="e">
        <f t="shared" si="30"/>
        <v>#N/A</v>
      </c>
      <c r="M272" s="90" t="e">
        <f t="shared" si="31"/>
        <v>#N/A</v>
      </c>
      <c r="N272" s="65" t="e">
        <f t="shared" si="32"/>
        <v>#N/A</v>
      </c>
      <c r="O272" s="65" t="e">
        <f t="shared" si="33"/>
        <v>#N/A</v>
      </c>
      <c r="P272" s="90" t="e">
        <f t="shared" si="34"/>
        <v>#N/A</v>
      </c>
    </row>
    <row r="273" spans="1:16" x14ac:dyDescent="0.25">
      <c r="A273" s="65">
        <f>'Elegio-Electors'!C272</f>
        <v>0</v>
      </c>
      <c r="B273" s="65">
        <f>'Elegio-Electors'!B272</f>
        <v>0</v>
      </c>
      <c r="C273" s="65">
        <f>IF(Procédure!$C$33=2,'Elegio-Electors'!D272,Procédure!$C$33)</f>
        <v>0</v>
      </c>
      <c r="D273" s="65" t="str">
        <f>IF(LEFT(RIGHT('Elegio-Electors'!L272,2),1)="C",'Elegio-Electors'!L272,IF(LEFT(RIGHT('Elegio-Electors'!M272,2),1)="C",'Elegio-Electors'!M272,""))</f>
        <v/>
      </c>
      <c r="E273" s="65" t="str">
        <f>IF(LEFT(RIGHT('Elegio-Electors'!L272,2),1)="O",'Elegio-Electors'!L272,IF(LEFT(RIGHT('Elegio-Electors'!M272,2),1)="O",'Elegio-Electors'!M272,""))</f>
        <v/>
      </c>
      <c r="F273" s="65">
        <f>'Elegio-Electors'!E272</f>
        <v>0</v>
      </c>
      <c r="G273" s="65" t="e">
        <f>IF(INDEX('Liste du personnel'!X:Y,MATCH(F273,'Liste du personnel'!X:X,0),2)*1=1,"OUI","NON")</f>
        <v>#N/A</v>
      </c>
      <c r="I273" s="89" t="e">
        <f t="shared" si="28"/>
        <v>#N/A</v>
      </c>
      <c r="J273" s="65" t="e">
        <f t="shared" si="29"/>
        <v>#N/A</v>
      </c>
      <c r="K273" s="65" t="e">
        <f t="shared" si="30"/>
        <v>#N/A</v>
      </c>
      <c r="M273" s="90" t="e">
        <f t="shared" si="31"/>
        <v>#N/A</v>
      </c>
      <c r="N273" s="65" t="e">
        <f t="shared" si="32"/>
        <v>#N/A</v>
      </c>
      <c r="O273" s="65" t="e">
        <f t="shared" si="33"/>
        <v>#N/A</v>
      </c>
      <c r="P273" s="90" t="e">
        <f t="shared" si="34"/>
        <v>#N/A</v>
      </c>
    </row>
    <row r="274" spans="1:16" x14ac:dyDescent="0.25">
      <c r="A274" s="65">
        <f>'Elegio-Electors'!C273</f>
        <v>0</v>
      </c>
      <c r="B274" s="65">
        <f>'Elegio-Electors'!B273</f>
        <v>0</v>
      </c>
      <c r="C274" s="65">
        <f>IF(Procédure!$C$33=2,'Elegio-Electors'!D273,Procédure!$C$33)</f>
        <v>0</v>
      </c>
      <c r="D274" s="65" t="str">
        <f>IF(LEFT(RIGHT('Elegio-Electors'!L273,2),1)="C",'Elegio-Electors'!L273,IF(LEFT(RIGHT('Elegio-Electors'!M273,2),1)="C",'Elegio-Electors'!M273,""))</f>
        <v/>
      </c>
      <c r="E274" s="65" t="str">
        <f>IF(LEFT(RIGHT('Elegio-Electors'!L273,2),1)="O",'Elegio-Electors'!L273,IF(LEFT(RIGHT('Elegio-Electors'!M273,2),1)="O",'Elegio-Electors'!M273,""))</f>
        <v/>
      </c>
      <c r="F274" s="65">
        <f>'Elegio-Electors'!E273</f>
        <v>0</v>
      </c>
      <c r="G274" s="65" t="e">
        <f>IF(INDEX('Liste du personnel'!X:Y,MATCH(F274,'Liste du personnel'!X:X,0),2)*1=1,"OUI","NON")</f>
        <v>#N/A</v>
      </c>
      <c r="I274" s="89" t="e">
        <f t="shared" si="28"/>
        <v>#N/A</v>
      </c>
      <c r="J274" s="65" t="e">
        <f t="shared" si="29"/>
        <v>#N/A</v>
      </c>
      <c r="K274" s="65" t="e">
        <f t="shared" si="30"/>
        <v>#N/A</v>
      </c>
      <c r="M274" s="90" t="e">
        <f t="shared" si="31"/>
        <v>#N/A</v>
      </c>
      <c r="N274" s="65" t="e">
        <f t="shared" si="32"/>
        <v>#N/A</v>
      </c>
      <c r="O274" s="65" t="e">
        <f t="shared" si="33"/>
        <v>#N/A</v>
      </c>
      <c r="P274" s="90" t="e">
        <f t="shared" si="34"/>
        <v>#N/A</v>
      </c>
    </row>
    <row r="275" spans="1:16" x14ac:dyDescent="0.25">
      <c r="A275" s="65">
        <f>'Elegio-Electors'!C274</f>
        <v>0</v>
      </c>
      <c r="B275" s="65">
        <f>'Elegio-Electors'!B274</f>
        <v>0</v>
      </c>
      <c r="C275" s="65">
        <f>IF(Procédure!$C$33=2,'Elegio-Electors'!D274,Procédure!$C$33)</f>
        <v>0</v>
      </c>
      <c r="D275" s="65" t="str">
        <f>IF(LEFT(RIGHT('Elegio-Electors'!L274,2),1)="C",'Elegio-Electors'!L274,IF(LEFT(RIGHT('Elegio-Electors'!M274,2),1)="C",'Elegio-Electors'!M274,""))</f>
        <v/>
      </c>
      <c r="E275" s="65" t="str">
        <f>IF(LEFT(RIGHT('Elegio-Electors'!L274,2),1)="O",'Elegio-Electors'!L274,IF(LEFT(RIGHT('Elegio-Electors'!M274,2),1)="O",'Elegio-Electors'!M274,""))</f>
        <v/>
      </c>
      <c r="F275" s="65">
        <f>'Elegio-Electors'!E274</f>
        <v>0</v>
      </c>
      <c r="G275" s="65" t="e">
        <f>IF(INDEX('Liste du personnel'!X:Y,MATCH(F275,'Liste du personnel'!X:X,0),2)*1=1,"OUI","NON")</f>
        <v>#N/A</v>
      </c>
      <c r="I275" s="89" t="e">
        <f t="shared" si="28"/>
        <v>#N/A</v>
      </c>
      <c r="J275" s="65" t="e">
        <f t="shared" si="29"/>
        <v>#N/A</v>
      </c>
      <c r="K275" s="65" t="e">
        <f t="shared" si="30"/>
        <v>#N/A</v>
      </c>
      <c r="M275" s="90" t="e">
        <f t="shared" si="31"/>
        <v>#N/A</v>
      </c>
      <c r="N275" s="65" t="e">
        <f t="shared" si="32"/>
        <v>#N/A</v>
      </c>
      <c r="O275" s="65" t="e">
        <f t="shared" si="33"/>
        <v>#N/A</v>
      </c>
      <c r="P275" s="90" t="e">
        <f t="shared" si="34"/>
        <v>#N/A</v>
      </c>
    </row>
    <row r="276" spans="1:16" x14ac:dyDescent="0.25">
      <c r="A276" s="65">
        <f>'Elegio-Electors'!C275</f>
        <v>0</v>
      </c>
      <c r="B276" s="65">
        <f>'Elegio-Electors'!B275</f>
        <v>0</v>
      </c>
      <c r="C276" s="65">
        <f>IF(Procédure!$C$33=2,'Elegio-Electors'!D275,Procédure!$C$33)</f>
        <v>0</v>
      </c>
      <c r="D276" s="65" t="str">
        <f>IF(LEFT(RIGHT('Elegio-Electors'!L275,2),1)="C",'Elegio-Electors'!L275,IF(LEFT(RIGHT('Elegio-Electors'!M275,2),1)="C",'Elegio-Electors'!M275,""))</f>
        <v/>
      </c>
      <c r="E276" s="65" t="str">
        <f>IF(LEFT(RIGHT('Elegio-Electors'!L275,2),1)="O",'Elegio-Electors'!L275,IF(LEFT(RIGHT('Elegio-Electors'!M275,2),1)="O",'Elegio-Electors'!M275,""))</f>
        <v/>
      </c>
      <c r="F276" s="65">
        <f>'Elegio-Electors'!E275</f>
        <v>0</v>
      </c>
      <c r="G276" s="65" t="e">
        <f>IF(INDEX('Liste du personnel'!X:Y,MATCH(F276,'Liste du personnel'!X:X,0),2)*1=1,"OUI","NON")</f>
        <v>#N/A</v>
      </c>
      <c r="I276" s="89" t="e">
        <f t="shared" si="28"/>
        <v>#N/A</v>
      </c>
      <c r="J276" s="65" t="e">
        <f t="shared" si="29"/>
        <v>#N/A</v>
      </c>
      <c r="K276" s="65" t="e">
        <f t="shared" si="30"/>
        <v>#N/A</v>
      </c>
      <c r="M276" s="90" t="e">
        <f t="shared" si="31"/>
        <v>#N/A</v>
      </c>
      <c r="N276" s="65" t="e">
        <f t="shared" si="32"/>
        <v>#N/A</v>
      </c>
      <c r="O276" s="65" t="e">
        <f t="shared" si="33"/>
        <v>#N/A</v>
      </c>
      <c r="P276" s="90" t="e">
        <f t="shared" si="34"/>
        <v>#N/A</v>
      </c>
    </row>
    <row r="277" spans="1:16" x14ac:dyDescent="0.25">
      <c r="A277" s="65">
        <f>'Elegio-Electors'!C276</f>
        <v>0</v>
      </c>
      <c r="B277" s="65">
        <f>'Elegio-Electors'!B276</f>
        <v>0</v>
      </c>
      <c r="C277" s="65">
        <f>IF(Procédure!$C$33=2,'Elegio-Electors'!D276,Procédure!$C$33)</f>
        <v>0</v>
      </c>
      <c r="D277" s="65" t="str">
        <f>IF(LEFT(RIGHT('Elegio-Electors'!L276,2),1)="C",'Elegio-Electors'!L276,IF(LEFT(RIGHT('Elegio-Electors'!M276,2),1)="C",'Elegio-Electors'!M276,""))</f>
        <v/>
      </c>
      <c r="E277" s="65" t="str">
        <f>IF(LEFT(RIGHT('Elegio-Electors'!L276,2),1)="O",'Elegio-Electors'!L276,IF(LEFT(RIGHT('Elegio-Electors'!M276,2),1)="O",'Elegio-Electors'!M276,""))</f>
        <v/>
      </c>
      <c r="F277" s="65">
        <f>'Elegio-Electors'!E276</f>
        <v>0</v>
      </c>
      <c r="G277" s="65" t="e">
        <f>IF(INDEX('Liste du personnel'!X:Y,MATCH(F277,'Liste du personnel'!X:X,0),2)*1=1,"OUI","NON")</f>
        <v>#N/A</v>
      </c>
      <c r="I277" s="89" t="e">
        <f t="shared" si="28"/>
        <v>#N/A</v>
      </c>
      <c r="J277" s="65" t="e">
        <f t="shared" si="29"/>
        <v>#N/A</v>
      </c>
      <c r="K277" s="65" t="e">
        <f t="shared" si="30"/>
        <v>#N/A</v>
      </c>
      <c r="M277" s="90" t="e">
        <f t="shared" si="31"/>
        <v>#N/A</v>
      </c>
      <c r="N277" s="65" t="e">
        <f t="shared" si="32"/>
        <v>#N/A</v>
      </c>
      <c r="O277" s="65" t="e">
        <f t="shared" si="33"/>
        <v>#N/A</v>
      </c>
      <c r="P277" s="90" t="e">
        <f t="shared" si="34"/>
        <v>#N/A</v>
      </c>
    </row>
    <row r="278" spans="1:16" x14ac:dyDescent="0.25">
      <c r="A278" s="65">
        <f>'Elegio-Electors'!C277</f>
        <v>0</v>
      </c>
      <c r="B278" s="65">
        <f>'Elegio-Electors'!B277</f>
        <v>0</v>
      </c>
      <c r="C278" s="65">
        <f>IF(Procédure!$C$33=2,'Elegio-Electors'!D277,Procédure!$C$33)</f>
        <v>0</v>
      </c>
      <c r="D278" s="65" t="str">
        <f>IF(LEFT(RIGHT('Elegio-Electors'!L277,2),1)="C",'Elegio-Electors'!L277,IF(LEFT(RIGHT('Elegio-Electors'!M277,2),1)="C",'Elegio-Electors'!M277,""))</f>
        <v/>
      </c>
      <c r="E278" s="65" t="str">
        <f>IF(LEFT(RIGHT('Elegio-Electors'!L277,2),1)="O",'Elegio-Electors'!L277,IF(LEFT(RIGHT('Elegio-Electors'!M277,2),1)="O",'Elegio-Electors'!M277,""))</f>
        <v/>
      </c>
      <c r="F278" s="65">
        <f>'Elegio-Electors'!E277</f>
        <v>0</v>
      </c>
      <c r="G278" s="65" t="e">
        <f>IF(INDEX('Liste du personnel'!X:Y,MATCH(F278,'Liste du personnel'!X:X,0),2)*1=1,"OUI","NON")</f>
        <v>#N/A</v>
      </c>
      <c r="I278" s="89" t="e">
        <f t="shared" si="28"/>
        <v>#N/A</v>
      </c>
      <c r="J278" s="65" t="e">
        <f t="shared" si="29"/>
        <v>#N/A</v>
      </c>
      <c r="K278" s="65" t="e">
        <f t="shared" si="30"/>
        <v>#N/A</v>
      </c>
      <c r="M278" s="90" t="e">
        <f t="shared" si="31"/>
        <v>#N/A</v>
      </c>
      <c r="N278" s="65" t="e">
        <f t="shared" si="32"/>
        <v>#N/A</v>
      </c>
      <c r="O278" s="65" t="e">
        <f t="shared" si="33"/>
        <v>#N/A</v>
      </c>
      <c r="P278" s="90" t="e">
        <f t="shared" si="34"/>
        <v>#N/A</v>
      </c>
    </row>
    <row r="279" spans="1:16" x14ac:dyDescent="0.25">
      <c r="A279" s="65">
        <f>'Elegio-Electors'!C278</f>
        <v>0</v>
      </c>
      <c r="B279" s="65">
        <f>'Elegio-Electors'!B278</f>
        <v>0</v>
      </c>
      <c r="C279" s="65">
        <f>IF(Procédure!$C$33=2,'Elegio-Electors'!D278,Procédure!$C$33)</f>
        <v>0</v>
      </c>
      <c r="D279" s="65" t="str">
        <f>IF(LEFT(RIGHT('Elegio-Electors'!L278,2),1)="C",'Elegio-Electors'!L278,IF(LEFT(RIGHT('Elegio-Electors'!M278,2),1)="C",'Elegio-Electors'!M278,""))</f>
        <v/>
      </c>
      <c r="E279" s="65" t="str">
        <f>IF(LEFT(RIGHT('Elegio-Electors'!L278,2),1)="O",'Elegio-Electors'!L278,IF(LEFT(RIGHT('Elegio-Electors'!M278,2),1)="O",'Elegio-Electors'!M278,""))</f>
        <v/>
      </c>
      <c r="F279" s="65">
        <f>'Elegio-Electors'!E278</f>
        <v>0</v>
      </c>
      <c r="G279" s="65" t="e">
        <f>IF(INDEX('Liste du personnel'!X:Y,MATCH(F279,'Liste du personnel'!X:X,0),2)*1=1,"OUI","NON")</f>
        <v>#N/A</v>
      </c>
      <c r="I279" s="89" t="e">
        <f t="shared" si="28"/>
        <v>#N/A</v>
      </c>
      <c r="J279" s="65" t="e">
        <f t="shared" si="29"/>
        <v>#N/A</v>
      </c>
      <c r="K279" s="65" t="e">
        <f t="shared" si="30"/>
        <v>#N/A</v>
      </c>
      <c r="M279" s="90" t="e">
        <f t="shared" si="31"/>
        <v>#N/A</v>
      </c>
      <c r="N279" s="65" t="e">
        <f t="shared" si="32"/>
        <v>#N/A</v>
      </c>
      <c r="O279" s="65" t="e">
        <f t="shared" si="33"/>
        <v>#N/A</v>
      </c>
      <c r="P279" s="90" t="e">
        <f t="shared" si="34"/>
        <v>#N/A</v>
      </c>
    </row>
    <row r="280" spans="1:16" x14ac:dyDescent="0.25">
      <c r="A280" s="65">
        <f>'Elegio-Electors'!C279</f>
        <v>0</v>
      </c>
      <c r="B280" s="65">
        <f>'Elegio-Electors'!B279</f>
        <v>0</v>
      </c>
      <c r="C280" s="65">
        <f>IF(Procédure!$C$33=2,'Elegio-Electors'!D279,Procédure!$C$33)</f>
        <v>0</v>
      </c>
      <c r="D280" s="65" t="str">
        <f>IF(LEFT(RIGHT('Elegio-Electors'!L279,2),1)="C",'Elegio-Electors'!L279,IF(LEFT(RIGHT('Elegio-Electors'!M279,2),1)="C",'Elegio-Electors'!M279,""))</f>
        <v/>
      </c>
      <c r="E280" s="65" t="str">
        <f>IF(LEFT(RIGHT('Elegio-Electors'!L279,2),1)="O",'Elegio-Electors'!L279,IF(LEFT(RIGHT('Elegio-Electors'!M279,2),1)="O",'Elegio-Electors'!M279,""))</f>
        <v/>
      </c>
      <c r="F280" s="65">
        <f>'Elegio-Electors'!E279</f>
        <v>0</v>
      </c>
      <c r="G280" s="65" t="e">
        <f>IF(INDEX('Liste du personnel'!X:Y,MATCH(F280,'Liste du personnel'!X:X,0),2)*1=1,"OUI","NON")</f>
        <v>#N/A</v>
      </c>
      <c r="I280" s="89" t="e">
        <f t="shared" si="28"/>
        <v>#N/A</v>
      </c>
      <c r="J280" s="65" t="e">
        <f t="shared" si="29"/>
        <v>#N/A</v>
      </c>
      <c r="K280" s="65" t="e">
        <f t="shared" si="30"/>
        <v>#N/A</v>
      </c>
      <c r="M280" s="90" t="e">
        <f t="shared" si="31"/>
        <v>#N/A</v>
      </c>
      <c r="N280" s="65" t="e">
        <f t="shared" si="32"/>
        <v>#N/A</v>
      </c>
      <c r="O280" s="65" t="e">
        <f t="shared" si="33"/>
        <v>#N/A</v>
      </c>
      <c r="P280" s="90" t="e">
        <f t="shared" si="34"/>
        <v>#N/A</v>
      </c>
    </row>
    <row r="281" spans="1:16" x14ac:dyDescent="0.25">
      <c r="A281" s="65">
        <f>'Elegio-Electors'!C280</f>
        <v>0</v>
      </c>
      <c r="B281" s="65">
        <f>'Elegio-Electors'!B280</f>
        <v>0</v>
      </c>
      <c r="C281" s="65">
        <f>IF(Procédure!$C$33=2,'Elegio-Electors'!D280,Procédure!$C$33)</f>
        <v>0</v>
      </c>
      <c r="D281" s="65" t="str">
        <f>IF(LEFT(RIGHT('Elegio-Electors'!L280,2),1)="C",'Elegio-Electors'!L280,IF(LEFT(RIGHT('Elegio-Electors'!M280,2),1)="C",'Elegio-Electors'!M280,""))</f>
        <v/>
      </c>
      <c r="E281" s="65" t="str">
        <f>IF(LEFT(RIGHT('Elegio-Electors'!L280,2),1)="O",'Elegio-Electors'!L280,IF(LEFT(RIGHT('Elegio-Electors'!M280,2),1)="O",'Elegio-Electors'!M280,""))</f>
        <v/>
      </c>
      <c r="F281" s="65">
        <f>'Elegio-Electors'!E280</f>
        <v>0</v>
      </c>
      <c r="G281" s="65" t="e">
        <f>IF(INDEX('Liste du personnel'!X:Y,MATCH(F281,'Liste du personnel'!X:X,0),2)*1=1,"OUI","NON")</f>
        <v>#N/A</v>
      </c>
      <c r="I281" s="89" t="e">
        <f t="shared" si="28"/>
        <v>#N/A</v>
      </c>
      <c r="J281" s="65" t="e">
        <f t="shared" si="29"/>
        <v>#N/A</v>
      </c>
      <c r="K281" s="65" t="e">
        <f t="shared" si="30"/>
        <v>#N/A</v>
      </c>
      <c r="M281" s="90" t="e">
        <f t="shared" si="31"/>
        <v>#N/A</v>
      </c>
      <c r="N281" s="65" t="e">
        <f t="shared" si="32"/>
        <v>#N/A</v>
      </c>
      <c r="O281" s="65" t="e">
        <f t="shared" si="33"/>
        <v>#N/A</v>
      </c>
      <c r="P281" s="90" t="e">
        <f t="shared" si="34"/>
        <v>#N/A</v>
      </c>
    </row>
    <row r="282" spans="1:16" x14ac:dyDescent="0.25">
      <c r="A282" s="65">
        <f>'Elegio-Electors'!C281</f>
        <v>0</v>
      </c>
      <c r="B282" s="65">
        <f>'Elegio-Electors'!B281</f>
        <v>0</v>
      </c>
      <c r="C282" s="65">
        <f>IF(Procédure!$C$33=2,'Elegio-Electors'!D281,Procédure!$C$33)</f>
        <v>0</v>
      </c>
      <c r="D282" s="65" t="str">
        <f>IF(LEFT(RIGHT('Elegio-Electors'!L281,2),1)="C",'Elegio-Electors'!L281,IF(LEFT(RIGHT('Elegio-Electors'!M281,2),1)="C",'Elegio-Electors'!M281,""))</f>
        <v/>
      </c>
      <c r="E282" s="65" t="str">
        <f>IF(LEFT(RIGHT('Elegio-Electors'!L281,2),1)="O",'Elegio-Electors'!L281,IF(LEFT(RIGHT('Elegio-Electors'!M281,2),1)="O",'Elegio-Electors'!M281,""))</f>
        <v/>
      </c>
      <c r="F282" s="65">
        <f>'Elegio-Electors'!E281</f>
        <v>0</v>
      </c>
      <c r="G282" s="65" t="e">
        <f>IF(INDEX('Liste du personnel'!X:Y,MATCH(F282,'Liste du personnel'!X:X,0),2)*1=1,"OUI","NON")</f>
        <v>#N/A</v>
      </c>
      <c r="I282" s="89" t="e">
        <f t="shared" si="28"/>
        <v>#N/A</v>
      </c>
      <c r="J282" s="65" t="e">
        <f t="shared" si="29"/>
        <v>#N/A</v>
      </c>
      <c r="K282" s="65" t="e">
        <f t="shared" si="30"/>
        <v>#N/A</v>
      </c>
      <c r="M282" s="90" t="e">
        <f t="shared" si="31"/>
        <v>#N/A</v>
      </c>
      <c r="N282" s="65" t="e">
        <f t="shared" si="32"/>
        <v>#N/A</v>
      </c>
      <c r="O282" s="65" t="e">
        <f t="shared" si="33"/>
        <v>#N/A</v>
      </c>
      <c r="P282" s="90" t="e">
        <f t="shared" si="34"/>
        <v>#N/A</v>
      </c>
    </row>
    <row r="283" spans="1:16" x14ac:dyDescent="0.25">
      <c r="A283" s="65">
        <f>'Elegio-Electors'!C282</f>
        <v>0</v>
      </c>
      <c r="B283" s="65">
        <f>'Elegio-Electors'!B282</f>
        <v>0</v>
      </c>
      <c r="C283" s="65">
        <f>IF(Procédure!$C$33=2,'Elegio-Electors'!D282,Procédure!$C$33)</f>
        <v>0</v>
      </c>
      <c r="D283" s="65" t="str">
        <f>IF(LEFT(RIGHT('Elegio-Electors'!L282,2),1)="C",'Elegio-Electors'!L282,IF(LEFT(RIGHT('Elegio-Electors'!M282,2),1)="C",'Elegio-Electors'!M282,""))</f>
        <v/>
      </c>
      <c r="E283" s="65" t="str">
        <f>IF(LEFT(RIGHT('Elegio-Electors'!L282,2),1)="O",'Elegio-Electors'!L282,IF(LEFT(RIGHT('Elegio-Electors'!M282,2),1)="O",'Elegio-Electors'!M282,""))</f>
        <v/>
      </c>
      <c r="F283" s="65">
        <f>'Elegio-Electors'!E282</f>
        <v>0</v>
      </c>
      <c r="G283" s="65" t="e">
        <f>IF(INDEX('Liste du personnel'!X:Y,MATCH(F283,'Liste du personnel'!X:X,0),2)*1=1,"OUI","NON")</f>
        <v>#N/A</v>
      </c>
      <c r="I283" s="89" t="e">
        <f t="shared" si="28"/>
        <v>#N/A</v>
      </c>
      <c r="J283" s="65" t="e">
        <f t="shared" si="29"/>
        <v>#N/A</v>
      </c>
      <c r="K283" s="65" t="e">
        <f t="shared" si="30"/>
        <v>#N/A</v>
      </c>
      <c r="M283" s="90" t="e">
        <f t="shared" si="31"/>
        <v>#N/A</v>
      </c>
      <c r="N283" s="65" t="e">
        <f t="shared" si="32"/>
        <v>#N/A</v>
      </c>
      <c r="O283" s="65" t="e">
        <f t="shared" si="33"/>
        <v>#N/A</v>
      </c>
      <c r="P283" s="90" t="e">
        <f t="shared" si="34"/>
        <v>#N/A</v>
      </c>
    </row>
    <row r="284" spans="1:16" x14ac:dyDescent="0.25">
      <c r="A284" s="65">
        <f>'Elegio-Electors'!C283</f>
        <v>0</v>
      </c>
      <c r="B284" s="65">
        <f>'Elegio-Electors'!B283</f>
        <v>0</v>
      </c>
      <c r="C284" s="65">
        <f>IF(Procédure!$C$33=2,'Elegio-Electors'!D283,Procédure!$C$33)</f>
        <v>0</v>
      </c>
      <c r="D284" s="65" t="str">
        <f>IF(LEFT(RIGHT('Elegio-Electors'!L283,2),1)="C",'Elegio-Electors'!L283,IF(LEFT(RIGHT('Elegio-Electors'!M283,2),1)="C",'Elegio-Electors'!M283,""))</f>
        <v/>
      </c>
      <c r="E284" s="65" t="str">
        <f>IF(LEFT(RIGHT('Elegio-Electors'!L283,2),1)="O",'Elegio-Electors'!L283,IF(LEFT(RIGHT('Elegio-Electors'!M283,2),1)="O",'Elegio-Electors'!M283,""))</f>
        <v/>
      </c>
      <c r="F284" s="65">
        <f>'Elegio-Electors'!E283</f>
        <v>0</v>
      </c>
      <c r="G284" s="65" t="e">
        <f>IF(INDEX('Liste du personnel'!X:Y,MATCH(F284,'Liste du personnel'!X:X,0),2)*1=1,"OUI","NON")</f>
        <v>#N/A</v>
      </c>
      <c r="I284" s="89" t="e">
        <f t="shared" si="28"/>
        <v>#N/A</v>
      </c>
      <c r="J284" s="65" t="e">
        <f t="shared" si="29"/>
        <v>#N/A</v>
      </c>
      <c r="K284" s="65" t="e">
        <f t="shared" si="30"/>
        <v>#N/A</v>
      </c>
      <c r="M284" s="90" t="e">
        <f t="shared" si="31"/>
        <v>#N/A</v>
      </c>
      <c r="N284" s="65" t="e">
        <f t="shared" si="32"/>
        <v>#N/A</v>
      </c>
      <c r="O284" s="65" t="e">
        <f t="shared" si="33"/>
        <v>#N/A</v>
      </c>
      <c r="P284" s="90" t="e">
        <f t="shared" si="34"/>
        <v>#N/A</v>
      </c>
    </row>
    <row r="285" spans="1:16" x14ac:dyDescent="0.25">
      <c r="A285" s="65">
        <f>'Elegio-Electors'!C284</f>
        <v>0</v>
      </c>
      <c r="B285" s="65">
        <f>'Elegio-Electors'!B284</f>
        <v>0</v>
      </c>
      <c r="C285" s="65">
        <f>IF(Procédure!$C$33=2,'Elegio-Electors'!D284,Procédure!$C$33)</f>
        <v>0</v>
      </c>
      <c r="D285" s="65" t="str">
        <f>IF(LEFT(RIGHT('Elegio-Electors'!L284,2),1)="C",'Elegio-Electors'!L284,IF(LEFT(RIGHT('Elegio-Electors'!M284,2),1)="C",'Elegio-Electors'!M284,""))</f>
        <v/>
      </c>
      <c r="E285" s="65" t="str">
        <f>IF(LEFT(RIGHT('Elegio-Electors'!L284,2),1)="O",'Elegio-Electors'!L284,IF(LEFT(RIGHT('Elegio-Electors'!M284,2),1)="O",'Elegio-Electors'!M284,""))</f>
        <v/>
      </c>
      <c r="F285" s="65">
        <f>'Elegio-Electors'!E284</f>
        <v>0</v>
      </c>
      <c r="G285" s="65" t="e">
        <f>IF(INDEX('Liste du personnel'!X:Y,MATCH(F285,'Liste du personnel'!X:X,0),2)*1=1,"OUI","NON")</f>
        <v>#N/A</v>
      </c>
      <c r="I285" s="89" t="e">
        <f t="shared" si="28"/>
        <v>#N/A</v>
      </c>
      <c r="J285" s="65" t="e">
        <f t="shared" si="29"/>
        <v>#N/A</v>
      </c>
      <c r="K285" s="65" t="e">
        <f t="shared" si="30"/>
        <v>#N/A</v>
      </c>
      <c r="M285" s="90" t="e">
        <f t="shared" si="31"/>
        <v>#N/A</v>
      </c>
      <c r="N285" s="65" t="e">
        <f t="shared" si="32"/>
        <v>#N/A</v>
      </c>
      <c r="O285" s="65" t="e">
        <f t="shared" si="33"/>
        <v>#N/A</v>
      </c>
      <c r="P285" s="90" t="e">
        <f t="shared" si="34"/>
        <v>#N/A</v>
      </c>
    </row>
    <row r="286" spans="1:16" x14ac:dyDescent="0.25">
      <c r="A286" s="65">
        <f>'Elegio-Electors'!C285</f>
        <v>0</v>
      </c>
      <c r="B286" s="65">
        <f>'Elegio-Electors'!B285</f>
        <v>0</v>
      </c>
      <c r="C286" s="65">
        <f>IF(Procédure!$C$33=2,'Elegio-Electors'!D285,Procédure!$C$33)</f>
        <v>0</v>
      </c>
      <c r="D286" s="65" t="str">
        <f>IF(LEFT(RIGHT('Elegio-Electors'!L285,2),1)="C",'Elegio-Electors'!L285,IF(LEFT(RIGHT('Elegio-Electors'!M285,2),1)="C",'Elegio-Electors'!M285,""))</f>
        <v/>
      </c>
      <c r="E286" s="65" t="str">
        <f>IF(LEFT(RIGHT('Elegio-Electors'!L285,2),1)="O",'Elegio-Electors'!L285,IF(LEFT(RIGHT('Elegio-Electors'!M285,2),1)="O",'Elegio-Electors'!M285,""))</f>
        <v/>
      </c>
      <c r="F286" s="65">
        <f>'Elegio-Electors'!E285</f>
        <v>0</v>
      </c>
      <c r="G286" s="65" t="e">
        <f>IF(INDEX('Liste du personnel'!X:Y,MATCH(F286,'Liste du personnel'!X:X,0),2)*1=1,"OUI","NON")</f>
        <v>#N/A</v>
      </c>
      <c r="I286" s="89" t="e">
        <f t="shared" si="28"/>
        <v>#N/A</v>
      </c>
      <c r="J286" s="65" t="e">
        <f t="shared" si="29"/>
        <v>#N/A</v>
      </c>
      <c r="K286" s="65" t="e">
        <f t="shared" si="30"/>
        <v>#N/A</v>
      </c>
      <c r="M286" s="90" t="e">
        <f t="shared" si="31"/>
        <v>#N/A</v>
      </c>
      <c r="N286" s="65" t="e">
        <f t="shared" si="32"/>
        <v>#N/A</v>
      </c>
      <c r="O286" s="65" t="e">
        <f t="shared" si="33"/>
        <v>#N/A</v>
      </c>
      <c r="P286" s="90" t="e">
        <f t="shared" si="34"/>
        <v>#N/A</v>
      </c>
    </row>
    <row r="287" spans="1:16" x14ac:dyDescent="0.25">
      <c r="A287" s="65">
        <f>'Elegio-Electors'!C286</f>
        <v>0</v>
      </c>
      <c r="B287" s="65">
        <f>'Elegio-Electors'!B286</f>
        <v>0</v>
      </c>
      <c r="C287" s="65">
        <f>IF(Procédure!$C$33=2,'Elegio-Electors'!D286,Procédure!$C$33)</f>
        <v>0</v>
      </c>
      <c r="D287" s="65" t="str">
        <f>IF(LEFT(RIGHT('Elegio-Electors'!L286,2),1)="C",'Elegio-Electors'!L286,IF(LEFT(RIGHT('Elegio-Electors'!M286,2),1)="C",'Elegio-Electors'!M286,""))</f>
        <v/>
      </c>
      <c r="E287" s="65" t="str">
        <f>IF(LEFT(RIGHT('Elegio-Electors'!L286,2),1)="O",'Elegio-Electors'!L286,IF(LEFT(RIGHT('Elegio-Electors'!M286,2),1)="O",'Elegio-Electors'!M286,""))</f>
        <v/>
      </c>
      <c r="F287" s="65">
        <f>'Elegio-Electors'!E286</f>
        <v>0</v>
      </c>
      <c r="G287" s="65" t="e">
        <f>IF(INDEX('Liste du personnel'!X:Y,MATCH(F287,'Liste du personnel'!X:X,0),2)*1=1,"OUI","NON")</f>
        <v>#N/A</v>
      </c>
      <c r="I287" s="89" t="e">
        <f t="shared" si="28"/>
        <v>#N/A</v>
      </c>
      <c r="J287" s="65" t="e">
        <f t="shared" si="29"/>
        <v>#N/A</v>
      </c>
      <c r="K287" s="65" t="e">
        <f t="shared" si="30"/>
        <v>#N/A</v>
      </c>
      <c r="M287" s="90" t="e">
        <f t="shared" si="31"/>
        <v>#N/A</v>
      </c>
      <c r="N287" s="65" t="e">
        <f t="shared" si="32"/>
        <v>#N/A</v>
      </c>
      <c r="O287" s="65" t="e">
        <f t="shared" si="33"/>
        <v>#N/A</v>
      </c>
      <c r="P287" s="90" t="e">
        <f t="shared" si="34"/>
        <v>#N/A</v>
      </c>
    </row>
    <row r="288" spans="1:16" x14ac:dyDescent="0.25">
      <c r="A288" s="65">
        <f>'Elegio-Electors'!C287</f>
        <v>0</v>
      </c>
      <c r="B288" s="65">
        <f>'Elegio-Electors'!B287</f>
        <v>0</v>
      </c>
      <c r="C288" s="65">
        <f>IF(Procédure!$C$33=2,'Elegio-Electors'!D287,Procédure!$C$33)</f>
        <v>0</v>
      </c>
      <c r="D288" s="65" t="str">
        <f>IF(LEFT(RIGHT('Elegio-Electors'!L287,2),1)="C",'Elegio-Electors'!L287,IF(LEFT(RIGHT('Elegio-Electors'!M287,2),1)="C",'Elegio-Electors'!M287,""))</f>
        <v/>
      </c>
      <c r="E288" s="65" t="str">
        <f>IF(LEFT(RIGHT('Elegio-Electors'!L287,2),1)="O",'Elegio-Electors'!L287,IF(LEFT(RIGHT('Elegio-Electors'!M287,2),1)="O",'Elegio-Electors'!M287,""))</f>
        <v/>
      </c>
      <c r="F288" s="65">
        <f>'Elegio-Electors'!E287</f>
        <v>0</v>
      </c>
      <c r="G288" s="65" t="e">
        <f>IF(INDEX('Liste du personnel'!X:Y,MATCH(F288,'Liste du personnel'!X:X,0),2)*1=1,"OUI","NON")</f>
        <v>#N/A</v>
      </c>
      <c r="I288" s="89" t="e">
        <f t="shared" si="28"/>
        <v>#N/A</v>
      </c>
      <c r="J288" s="65" t="e">
        <f t="shared" si="29"/>
        <v>#N/A</v>
      </c>
      <c r="K288" s="65" t="e">
        <f t="shared" si="30"/>
        <v>#N/A</v>
      </c>
      <c r="M288" s="90" t="e">
        <f t="shared" si="31"/>
        <v>#N/A</v>
      </c>
      <c r="N288" s="65" t="e">
        <f t="shared" si="32"/>
        <v>#N/A</v>
      </c>
      <c r="O288" s="65" t="e">
        <f t="shared" si="33"/>
        <v>#N/A</v>
      </c>
      <c r="P288" s="90" t="e">
        <f t="shared" si="34"/>
        <v>#N/A</v>
      </c>
    </row>
    <row r="289" spans="1:16" x14ac:dyDescent="0.25">
      <c r="A289" s="65">
        <f>'Elegio-Electors'!C288</f>
        <v>0</v>
      </c>
      <c r="B289" s="65">
        <f>'Elegio-Electors'!B288</f>
        <v>0</v>
      </c>
      <c r="C289" s="65">
        <f>IF(Procédure!$C$33=2,'Elegio-Electors'!D288,Procédure!$C$33)</f>
        <v>0</v>
      </c>
      <c r="D289" s="65" t="str">
        <f>IF(LEFT(RIGHT('Elegio-Electors'!L288,2),1)="C",'Elegio-Electors'!L288,IF(LEFT(RIGHT('Elegio-Electors'!M288,2),1)="C",'Elegio-Electors'!M288,""))</f>
        <v/>
      </c>
      <c r="E289" s="65" t="str">
        <f>IF(LEFT(RIGHT('Elegio-Electors'!L288,2),1)="O",'Elegio-Electors'!L288,IF(LEFT(RIGHT('Elegio-Electors'!M288,2),1)="O",'Elegio-Electors'!M288,""))</f>
        <v/>
      </c>
      <c r="F289" s="65">
        <f>'Elegio-Electors'!E288</f>
        <v>0</v>
      </c>
      <c r="G289" s="65" t="e">
        <f>IF(INDEX('Liste du personnel'!X:Y,MATCH(F289,'Liste du personnel'!X:X,0),2)*1=1,"OUI","NON")</f>
        <v>#N/A</v>
      </c>
      <c r="I289" s="89" t="e">
        <f t="shared" si="28"/>
        <v>#N/A</v>
      </c>
      <c r="J289" s="65" t="e">
        <f t="shared" si="29"/>
        <v>#N/A</v>
      </c>
      <c r="K289" s="65" t="e">
        <f t="shared" si="30"/>
        <v>#N/A</v>
      </c>
      <c r="M289" s="90" t="e">
        <f t="shared" si="31"/>
        <v>#N/A</v>
      </c>
      <c r="N289" s="65" t="e">
        <f t="shared" si="32"/>
        <v>#N/A</v>
      </c>
      <c r="O289" s="65" t="e">
        <f t="shared" si="33"/>
        <v>#N/A</v>
      </c>
      <c r="P289" s="90" t="e">
        <f t="shared" si="34"/>
        <v>#N/A</v>
      </c>
    </row>
    <row r="290" spans="1:16" x14ac:dyDescent="0.25">
      <c r="A290" s="65">
        <f>'Elegio-Electors'!C289</f>
        <v>0</v>
      </c>
      <c r="B290" s="65">
        <f>'Elegio-Electors'!B289</f>
        <v>0</v>
      </c>
      <c r="C290" s="65">
        <f>IF(Procédure!$C$33=2,'Elegio-Electors'!D289,Procédure!$C$33)</f>
        <v>0</v>
      </c>
      <c r="D290" s="65" t="str">
        <f>IF(LEFT(RIGHT('Elegio-Electors'!L289,2),1)="C",'Elegio-Electors'!L289,IF(LEFT(RIGHT('Elegio-Electors'!M289,2),1)="C",'Elegio-Electors'!M289,""))</f>
        <v/>
      </c>
      <c r="E290" s="65" t="str">
        <f>IF(LEFT(RIGHT('Elegio-Electors'!L289,2),1)="O",'Elegio-Electors'!L289,IF(LEFT(RIGHT('Elegio-Electors'!M289,2),1)="O",'Elegio-Electors'!M289,""))</f>
        <v/>
      </c>
      <c r="F290" s="65">
        <f>'Elegio-Electors'!E289</f>
        <v>0</v>
      </c>
      <c r="G290" s="65" t="e">
        <f>IF(INDEX('Liste du personnel'!X:Y,MATCH(F290,'Liste du personnel'!X:X,0),2)*1=1,"OUI","NON")</f>
        <v>#N/A</v>
      </c>
      <c r="I290" s="89" t="e">
        <f t="shared" si="28"/>
        <v>#N/A</v>
      </c>
      <c r="J290" s="65" t="e">
        <f t="shared" si="29"/>
        <v>#N/A</v>
      </c>
      <c r="K290" s="65" t="e">
        <f t="shared" si="30"/>
        <v>#N/A</v>
      </c>
      <c r="M290" s="90" t="e">
        <f t="shared" si="31"/>
        <v>#N/A</v>
      </c>
      <c r="N290" s="65" t="e">
        <f t="shared" si="32"/>
        <v>#N/A</v>
      </c>
      <c r="O290" s="65" t="e">
        <f t="shared" si="33"/>
        <v>#N/A</v>
      </c>
      <c r="P290" s="90" t="e">
        <f t="shared" si="34"/>
        <v>#N/A</v>
      </c>
    </row>
    <row r="291" spans="1:16" x14ac:dyDescent="0.25">
      <c r="A291" s="65">
        <f>'Elegio-Electors'!C290</f>
        <v>0</v>
      </c>
      <c r="B291" s="65">
        <f>'Elegio-Electors'!B290</f>
        <v>0</v>
      </c>
      <c r="C291" s="65">
        <f>IF(Procédure!$C$33=2,'Elegio-Electors'!D290,Procédure!$C$33)</f>
        <v>0</v>
      </c>
      <c r="D291" s="65" t="str">
        <f>IF(LEFT(RIGHT('Elegio-Electors'!L290,2),1)="C",'Elegio-Electors'!L290,IF(LEFT(RIGHT('Elegio-Electors'!M290,2),1)="C",'Elegio-Electors'!M290,""))</f>
        <v/>
      </c>
      <c r="E291" s="65" t="str">
        <f>IF(LEFT(RIGHT('Elegio-Electors'!L290,2),1)="O",'Elegio-Electors'!L290,IF(LEFT(RIGHT('Elegio-Electors'!M290,2),1)="O",'Elegio-Electors'!M290,""))</f>
        <v/>
      </c>
      <c r="F291" s="65">
        <f>'Elegio-Electors'!E290</f>
        <v>0</v>
      </c>
      <c r="G291" s="65" t="e">
        <f>IF(INDEX('Liste du personnel'!X:Y,MATCH(F291,'Liste du personnel'!X:X,0),2)*1=1,"OUI","NON")</f>
        <v>#N/A</v>
      </c>
      <c r="I291" s="89" t="e">
        <f t="shared" si="28"/>
        <v>#N/A</v>
      </c>
      <c r="J291" s="65" t="e">
        <f t="shared" si="29"/>
        <v>#N/A</v>
      </c>
      <c r="K291" s="65" t="e">
        <f t="shared" si="30"/>
        <v>#N/A</v>
      </c>
      <c r="M291" s="90" t="e">
        <f t="shared" si="31"/>
        <v>#N/A</v>
      </c>
      <c r="N291" s="65" t="e">
        <f t="shared" si="32"/>
        <v>#N/A</v>
      </c>
      <c r="O291" s="65" t="e">
        <f t="shared" si="33"/>
        <v>#N/A</v>
      </c>
      <c r="P291" s="90" t="e">
        <f t="shared" si="34"/>
        <v>#N/A</v>
      </c>
    </row>
    <row r="292" spans="1:16" x14ac:dyDescent="0.25">
      <c r="A292" s="65">
        <f>'Elegio-Electors'!C291</f>
        <v>0</v>
      </c>
      <c r="B292" s="65">
        <f>'Elegio-Electors'!B291</f>
        <v>0</v>
      </c>
      <c r="C292" s="65">
        <f>IF(Procédure!$C$33=2,'Elegio-Electors'!D291,Procédure!$C$33)</f>
        <v>0</v>
      </c>
      <c r="D292" s="65" t="str">
        <f>IF(LEFT(RIGHT('Elegio-Electors'!L291,2),1)="C",'Elegio-Electors'!L291,IF(LEFT(RIGHT('Elegio-Electors'!M291,2),1)="C",'Elegio-Electors'!M291,""))</f>
        <v/>
      </c>
      <c r="E292" s="65" t="str">
        <f>IF(LEFT(RIGHT('Elegio-Electors'!L291,2),1)="O",'Elegio-Electors'!L291,IF(LEFT(RIGHT('Elegio-Electors'!M291,2),1)="O",'Elegio-Electors'!M291,""))</f>
        <v/>
      </c>
      <c r="F292" s="65">
        <f>'Elegio-Electors'!E291</f>
        <v>0</v>
      </c>
      <c r="G292" s="65" t="e">
        <f>IF(INDEX('Liste du personnel'!X:Y,MATCH(F292,'Liste du personnel'!X:X,0),2)*1=1,"OUI","NON")</f>
        <v>#N/A</v>
      </c>
      <c r="I292" s="89" t="e">
        <f t="shared" si="28"/>
        <v>#N/A</v>
      </c>
      <c r="J292" s="65" t="e">
        <f t="shared" si="29"/>
        <v>#N/A</v>
      </c>
      <c r="K292" s="65" t="e">
        <f t="shared" si="30"/>
        <v>#N/A</v>
      </c>
      <c r="M292" s="90" t="e">
        <f t="shared" si="31"/>
        <v>#N/A</v>
      </c>
      <c r="N292" s="65" t="e">
        <f t="shared" si="32"/>
        <v>#N/A</v>
      </c>
      <c r="O292" s="65" t="e">
        <f t="shared" si="33"/>
        <v>#N/A</v>
      </c>
      <c r="P292" s="90" t="e">
        <f t="shared" si="34"/>
        <v>#N/A</v>
      </c>
    </row>
    <row r="293" spans="1:16" x14ac:dyDescent="0.25">
      <c r="A293" s="65">
        <f>'Elegio-Electors'!C292</f>
        <v>0</v>
      </c>
      <c r="B293" s="65">
        <f>'Elegio-Electors'!B292</f>
        <v>0</v>
      </c>
      <c r="C293" s="65">
        <f>IF(Procédure!$C$33=2,'Elegio-Electors'!D292,Procédure!$C$33)</f>
        <v>0</v>
      </c>
      <c r="D293" s="65" t="str">
        <f>IF(LEFT(RIGHT('Elegio-Electors'!L292,2),1)="C",'Elegio-Electors'!L292,IF(LEFT(RIGHT('Elegio-Electors'!M292,2),1)="C",'Elegio-Electors'!M292,""))</f>
        <v/>
      </c>
      <c r="E293" s="65" t="str">
        <f>IF(LEFT(RIGHT('Elegio-Electors'!L292,2),1)="O",'Elegio-Electors'!L292,IF(LEFT(RIGHT('Elegio-Electors'!M292,2),1)="O",'Elegio-Electors'!M292,""))</f>
        <v/>
      </c>
      <c r="F293" s="65">
        <f>'Elegio-Electors'!E292</f>
        <v>0</v>
      </c>
      <c r="G293" s="65" t="e">
        <f>IF(INDEX('Liste du personnel'!X:Y,MATCH(F293,'Liste du personnel'!X:X,0),2)*1=1,"OUI","NON")</f>
        <v>#N/A</v>
      </c>
      <c r="I293" s="89" t="e">
        <f t="shared" si="28"/>
        <v>#N/A</v>
      </c>
      <c r="J293" s="65" t="e">
        <f t="shared" si="29"/>
        <v>#N/A</v>
      </c>
      <c r="K293" s="65" t="e">
        <f t="shared" si="30"/>
        <v>#N/A</v>
      </c>
      <c r="M293" s="90" t="e">
        <f t="shared" si="31"/>
        <v>#N/A</v>
      </c>
      <c r="N293" s="65" t="e">
        <f t="shared" si="32"/>
        <v>#N/A</v>
      </c>
      <c r="O293" s="65" t="e">
        <f t="shared" si="33"/>
        <v>#N/A</v>
      </c>
      <c r="P293" s="90" t="e">
        <f t="shared" si="34"/>
        <v>#N/A</v>
      </c>
    </row>
    <row r="294" spans="1:16" x14ac:dyDescent="0.25">
      <c r="A294" s="65">
        <f>'Elegio-Electors'!C293</f>
        <v>0</v>
      </c>
      <c r="B294" s="65">
        <f>'Elegio-Electors'!B293</f>
        <v>0</v>
      </c>
      <c r="C294" s="65">
        <f>IF(Procédure!$C$33=2,'Elegio-Electors'!D293,Procédure!$C$33)</f>
        <v>0</v>
      </c>
      <c r="D294" s="65" t="str">
        <f>IF(LEFT(RIGHT('Elegio-Electors'!L293,2),1)="C",'Elegio-Electors'!L293,IF(LEFT(RIGHT('Elegio-Electors'!M293,2),1)="C",'Elegio-Electors'!M293,""))</f>
        <v/>
      </c>
      <c r="E294" s="65" t="str">
        <f>IF(LEFT(RIGHT('Elegio-Electors'!L293,2),1)="O",'Elegio-Electors'!L293,IF(LEFT(RIGHT('Elegio-Electors'!M293,2),1)="O",'Elegio-Electors'!M293,""))</f>
        <v/>
      </c>
      <c r="F294" s="65">
        <f>'Elegio-Electors'!E293</f>
        <v>0</v>
      </c>
      <c r="G294" s="65" t="e">
        <f>IF(INDEX('Liste du personnel'!X:Y,MATCH(F294,'Liste du personnel'!X:X,0),2)*1=1,"OUI","NON")</f>
        <v>#N/A</v>
      </c>
      <c r="I294" s="89" t="e">
        <f t="shared" si="28"/>
        <v>#N/A</v>
      </c>
      <c r="J294" s="65" t="e">
        <f t="shared" si="29"/>
        <v>#N/A</v>
      </c>
      <c r="K294" s="65" t="e">
        <f t="shared" si="30"/>
        <v>#N/A</v>
      </c>
      <c r="M294" s="90" t="e">
        <f t="shared" si="31"/>
        <v>#N/A</v>
      </c>
      <c r="N294" s="65" t="e">
        <f t="shared" si="32"/>
        <v>#N/A</v>
      </c>
      <c r="O294" s="65" t="e">
        <f t="shared" si="33"/>
        <v>#N/A</v>
      </c>
      <c r="P294" s="90" t="e">
        <f t="shared" si="34"/>
        <v>#N/A</v>
      </c>
    </row>
    <row r="295" spans="1:16" x14ac:dyDescent="0.25">
      <c r="A295" s="65">
        <f>'Elegio-Electors'!C294</f>
        <v>0</v>
      </c>
      <c r="B295" s="65">
        <f>'Elegio-Electors'!B294</f>
        <v>0</v>
      </c>
      <c r="C295" s="65">
        <f>IF(Procédure!$C$33=2,'Elegio-Electors'!D294,Procédure!$C$33)</f>
        <v>0</v>
      </c>
      <c r="D295" s="65" t="str">
        <f>IF(LEFT(RIGHT('Elegio-Electors'!L294,2),1)="C",'Elegio-Electors'!L294,IF(LEFT(RIGHT('Elegio-Electors'!M294,2),1)="C",'Elegio-Electors'!M294,""))</f>
        <v/>
      </c>
      <c r="E295" s="65" t="str">
        <f>IF(LEFT(RIGHT('Elegio-Electors'!L294,2),1)="O",'Elegio-Electors'!L294,IF(LEFT(RIGHT('Elegio-Electors'!M294,2),1)="O",'Elegio-Electors'!M294,""))</f>
        <v/>
      </c>
      <c r="F295" s="65">
        <f>'Elegio-Electors'!E294</f>
        <v>0</v>
      </c>
      <c r="G295" s="65" t="e">
        <f>IF(INDEX('Liste du personnel'!X:Y,MATCH(F295,'Liste du personnel'!X:X,0),2)*1=1,"OUI","NON")</f>
        <v>#N/A</v>
      </c>
      <c r="I295" s="89" t="e">
        <f t="shared" si="28"/>
        <v>#N/A</v>
      </c>
      <c r="J295" s="65" t="e">
        <f t="shared" si="29"/>
        <v>#N/A</v>
      </c>
      <c r="K295" s="65" t="e">
        <f t="shared" si="30"/>
        <v>#N/A</v>
      </c>
      <c r="M295" s="90" t="e">
        <f t="shared" si="31"/>
        <v>#N/A</v>
      </c>
      <c r="N295" s="65" t="e">
        <f t="shared" si="32"/>
        <v>#N/A</v>
      </c>
      <c r="O295" s="65" t="e">
        <f t="shared" si="33"/>
        <v>#N/A</v>
      </c>
      <c r="P295" s="90" t="e">
        <f t="shared" si="34"/>
        <v>#N/A</v>
      </c>
    </row>
    <row r="296" spans="1:16" x14ac:dyDescent="0.25">
      <c r="A296" s="65">
        <f>'Elegio-Electors'!C295</f>
        <v>0</v>
      </c>
      <c r="B296" s="65">
        <f>'Elegio-Electors'!B295</f>
        <v>0</v>
      </c>
      <c r="C296" s="65">
        <f>IF(Procédure!$C$33=2,'Elegio-Electors'!D295,Procédure!$C$33)</f>
        <v>0</v>
      </c>
      <c r="D296" s="65" t="str">
        <f>IF(LEFT(RIGHT('Elegio-Electors'!L295,2),1)="C",'Elegio-Electors'!L295,IF(LEFT(RIGHT('Elegio-Electors'!M295,2),1)="C",'Elegio-Electors'!M295,""))</f>
        <v/>
      </c>
      <c r="E296" s="65" t="str">
        <f>IF(LEFT(RIGHT('Elegio-Electors'!L295,2),1)="O",'Elegio-Electors'!L295,IF(LEFT(RIGHT('Elegio-Electors'!M295,2),1)="O",'Elegio-Electors'!M295,""))</f>
        <v/>
      </c>
      <c r="F296" s="65">
        <f>'Elegio-Electors'!E295</f>
        <v>0</v>
      </c>
      <c r="G296" s="65" t="e">
        <f>IF(INDEX('Liste du personnel'!X:Y,MATCH(F296,'Liste du personnel'!X:X,0),2)*1=1,"OUI","NON")</f>
        <v>#N/A</v>
      </c>
      <c r="I296" s="89" t="e">
        <f t="shared" si="28"/>
        <v>#N/A</v>
      </c>
      <c r="J296" s="65" t="e">
        <f t="shared" si="29"/>
        <v>#N/A</v>
      </c>
      <c r="K296" s="65" t="e">
        <f t="shared" si="30"/>
        <v>#N/A</v>
      </c>
      <c r="M296" s="90" t="e">
        <f t="shared" si="31"/>
        <v>#N/A</v>
      </c>
      <c r="N296" s="65" t="e">
        <f t="shared" si="32"/>
        <v>#N/A</v>
      </c>
      <c r="O296" s="65" t="e">
        <f t="shared" si="33"/>
        <v>#N/A</v>
      </c>
      <c r="P296" s="90" t="e">
        <f t="shared" si="34"/>
        <v>#N/A</v>
      </c>
    </row>
    <row r="297" spans="1:16" x14ac:dyDescent="0.25">
      <c r="A297" s="65">
        <f>'Elegio-Electors'!C296</f>
        <v>0</v>
      </c>
      <c r="B297" s="65">
        <f>'Elegio-Electors'!B296</f>
        <v>0</v>
      </c>
      <c r="C297" s="65">
        <f>IF(Procédure!$C$33=2,'Elegio-Electors'!D296,Procédure!$C$33)</f>
        <v>0</v>
      </c>
      <c r="D297" s="65" t="str">
        <f>IF(LEFT(RIGHT('Elegio-Electors'!L296,2),1)="C",'Elegio-Electors'!L296,IF(LEFT(RIGHT('Elegio-Electors'!M296,2),1)="C",'Elegio-Electors'!M296,""))</f>
        <v/>
      </c>
      <c r="E297" s="65" t="str">
        <f>IF(LEFT(RIGHT('Elegio-Electors'!L296,2),1)="O",'Elegio-Electors'!L296,IF(LEFT(RIGHT('Elegio-Electors'!M296,2),1)="O",'Elegio-Electors'!M296,""))</f>
        <v/>
      </c>
      <c r="F297" s="65">
        <f>'Elegio-Electors'!E296</f>
        <v>0</v>
      </c>
      <c r="G297" s="65" t="e">
        <f>IF(INDEX('Liste du personnel'!X:Y,MATCH(F297,'Liste du personnel'!X:X,0),2)*1=1,"OUI","NON")</f>
        <v>#N/A</v>
      </c>
      <c r="I297" s="89" t="e">
        <f t="shared" si="28"/>
        <v>#N/A</v>
      </c>
      <c r="J297" s="65" t="e">
        <f t="shared" si="29"/>
        <v>#N/A</v>
      </c>
      <c r="K297" s="65" t="e">
        <f t="shared" si="30"/>
        <v>#N/A</v>
      </c>
      <c r="M297" s="90" t="e">
        <f t="shared" si="31"/>
        <v>#N/A</v>
      </c>
      <c r="N297" s="65" t="e">
        <f t="shared" si="32"/>
        <v>#N/A</v>
      </c>
      <c r="O297" s="65" t="e">
        <f t="shared" si="33"/>
        <v>#N/A</v>
      </c>
      <c r="P297" s="90" t="e">
        <f t="shared" si="34"/>
        <v>#N/A</v>
      </c>
    </row>
    <row r="298" spans="1:16" x14ac:dyDescent="0.25">
      <c r="A298" s="65">
        <f>'Elegio-Electors'!C297</f>
        <v>0</v>
      </c>
      <c r="B298" s="65">
        <f>'Elegio-Electors'!B297</f>
        <v>0</v>
      </c>
      <c r="C298" s="65">
        <f>IF(Procédure!$C$33=2,'Elegio-Electors'!D297,Procédure!$C$33)</f>
        <v>0</v>
      </c>
      <c r="D298" s="65" t="str">
        <f>IF(LEFT(RIGHT('Elegio-Electors'!L297,2),1)="C",'Elegio-Electors'!L297,IF(LEFT(RIGHT('Elegio-Electors'!M297,2),1)="C",'Elegio-Electors'!M297,""))</f>
        <v/>
      </c>
      <c r="E298" s="65" t="str">
        <f>IF(LEFT(RIGHT('Elegio-Electors'!L297,2),1)="O",'Elegio-Electors'!L297,IF(LEFT(RIGHT('Elegio-Electors'!M297,2),1)="O",'Elegio-Electors'!M297,""))</f>
        <v/>
      </c>
      <c r="F298" s="65">
        <f>'Elegio-Electors'!E297</f>
        <v>0</v>
      </c>
      <c r="G298" s="65" t="e">
        <f>IF(INDEX('Liste du personnel'!X:Y,MATCH(F298,'Liste du personnel'!X:X,0),2)*1=1,"OUI","NON")</f>
        <v>#N/A</v>
      </c>
      <c r="I298" s="89" t="e">
        <f t="shared" si="28"/>
        <v>#N/A</v>
      </c>
      <c r="J298" s="65" t="e">
        <f t="shared" si="29"/>
        <v>#N/A</v>
      </c>
      <c r="K298" s="65" t="e">
        <f t="shared" si="30"/>
        <v>#N/A</v>
      </c>
      <c r="M298" s="90" t="e">
        <f t="shared" si="31"/>
        <v>#N/A</v>
      </c>
      <c r="N298" s="65" t="e">
        <f t="shared" si="32"/>
        <v>#N/A</v>
      </c>
      <c r="O298" s="65" t="e">
        <f t="shared" si="33"/>
        <v>#N/A</v>
      </c>
      <c r="P298" s="90" t="e">
        <f t="shared" si="34"/>
        <v>#N/A</v>
      </c>
    </row>
    <row r="299" spans="1:16" x14ac:dyDescent="0.25">
      <c r="A299" s="65">
        <f>'Elegio-Electors'!C298</f>
        <v>0</v>
      </c>
      <c r="B299" s="65">
        <f>'Elegio-Electors'!B298</f>
        <v>0</v>
      </c>
      <c r="C299" s="65">
        <f>IF(Procédure!$C$33=2,'Elegio-Electors'!D298,Procédure!$C$33)</f>
        <v>0</v>
      </c>
      <c r="D299" s="65" t="str">
        <f>IF(LEFT(RIGHT('Elegio-Electors'!L298,2),1)="C",'Elegio-Electors'!L298,IF(LEFT(RIGHT('Elegio-Electors'!M298,2),1)="C",'Elegio-Electors'!M298,""))</f>
        <v/>
      </c>
      <c r="E299" s="65" t="str">
        <f>IF(LEFT(RIGHT('Elegio-Electors'!L298,2),1)="O",'Elegio-Electors'!L298,IF(LEFT(RIGHT('Elegio-Electors'!M298,2),1)="O",'Elegio-Electors'!M298,""))</f>
        <v/>
      </c>
      <c r="F299" s="65">
        <f>'Elegio-Electors'!E298</f>
        <v>0</v>
      </c>
      <c r="G299" s="65" t="e">
        <f>IF(INDEX('Liste du personnel'!X:Y,MATCH(F299,'Liste du personnel'!X:X,0),2)*1=1,"OUI","NON")</f>
        <v>#N/A</v>
      </c>
      <c r="I299" s="89" t="e">
        <f t="shared" si="28"/>
        <v>#N/A</v>
      </c>
      <c r="J299" s="65" t="e">
        <f t="shared" si="29"/>
        <v>#N/A</v>
      </c>
      <c r="K299" s="65" t="e">
        <f t="shared" si="30"/>
        <v>#N/A</v>
      </c>
      <c r="M299" s="90" t="e">
        <f t="shared" si="31"/>
        <v>#N/A</v>
      </c>
      <c r="N299" s="65" t="e">
        <f t="shared" si="32"/>
        <v>#N/A</v>
      </c>
      <c r="O299" s="65" t="e">
        <f t="shared" si="33"/>
        <v>#N/A</v>
      </c>
      <c r="P299" s="90" t="e">
        <f t="shared" si="34"/>
        <v>#N/A</v>
      </c>
    </row>
    <row r="300" spans="1:16" x14ac:dyDescent="0.25">
      <c r="A300" s="65">
        <f>'Elegio-Electors'!C299</f>
        <v>0</v>
      </c>
      <c r="B300" s="65">
        <f>'Elegio-Electors'!B299</f>
        <v>0</v>
      </c>
      <c r="C300" s="65">
        <f>IF(Procédure!$C$33=2,'Elegio-Electors'!D299,Procédure!$C$33)</f>
        <v>0</v>
      </c>
      <c r="D300" s="65" t="str">
        <f>IF(LEFT(RIGHT('Elegio-Electors'!L299,2),1)="C",'Elegio-Electors'!L299,IF(LEFT(RIGHT('Elegio-Electors'!M299,2),1)="C",'Elegio-Electors'!M299,""))</f>
        <v/>
      </c>
      <c r="E300" s="65" t="str">
        <f>IF(LEFT(RIGHT('Elegio-Electors'!L299,2),1)="O",'Elegio-Electors'!L299,IF(LEFT(RIGHT('Elegio-Electors'!M299,2),1)="O",'Elegio-Electors'!M299,""))</f>
        <v/>
      </c>
      <c r="F300" s="65">
        <f>'Elegio-Electors'!E299</f>
        <v>0</v>
      </c>
      <c r="G300" s="65" t="e">
        <f>IF(INDEX('Liste du personnel'!X:Y,MATCH(F300,'Liste du personnel'!X:X,0),2)*1=1,"OUI","NON")</f>
        <v>#N/A</v>
      </c>
      <c r="I300" s="89" t="e">
        <f t="shared" si="28"/>
        <v>#N/A</v>
      </c>
      <c r="J300" s="65" t="e">
        <f t="shared" si="29"/>
        <v>#N/A</v>
      </c>
      <c r="K300" s="65" t="e">
        <f t="shared" si="30"/>
        <v>#N/A</v>
      </c>
      <c r="M300" s="90" t="e">
        <f t="shared" si="31"/>
        <v>#N/A</v>
      </c>
      <c r="N300" s="65" t="e">
        <f t="shared" si="32"/>
        <v>#N/A</v>
      </c>
      <c r="O300" s="65" t="e">
        <f t="shared" si="33"/>
        <v>#N/A</v>
      </c>
      <c r="P300" s="90" t="e">
        <f t="shared" si="34"/>
        <v>#N/A</v>
      </c>
    </row>
    <row r="301" spans="1:16" x14ac:dyDescent="0.25">
      <c r="A301" s="65">
        <f>'Elegio-Electors'!C300</f>
        <v>0</v>
      </c>
      <c r="B301" s="65">
        <f>'Elegio-Electors'!B300</f>
        <v>0</v>
      </c>
      <c r="C301" s="65">
        <f>IF(Procédure!$C$33=2,'Elegio-Electors'!D300,Procédure!$C$33)</f>
        <v>0</v>
      </c>
      <c r="D301" s="65" t="str">
        <f>IF(LEFT(RIGHT('Elegio-Electors'!L300,2),1)="C",'Elegio-Electors'!L300,IF(LEFT(RIGHT('Elegio-Electors'!M300,2),1)="C",'Elegio-Electors'!M300,""))</f>
        <v/>
      </c>
      <c r="E301" s="65" t="str">
        <f>IF(LEFT(RIGHT('Elegio-Electors'!L300,2),1)="O",'Elegio-Electors'!L300,IF(LEFT(RIGHT('Elegio-Electors'!M300,2),1)="O",'Elegio-Electors'!M300,""))</f>
        <v/>
      </c>
      <c r="F301" s="65">
        <f>'Elegio-Electors'!E300</f>
        <v>0</v>
      </c>
      <c r="G301" s="65" t="e">
        <f>IF(INDEX('Liste du personnel'!X:Y,MATCH(F301,'Liste du personnel'!X:X,0),2)*1=1,"OUI","NON")</f>
        <v>#N/A</v>
      </c>
      <c r="I301" s="89" t="e">
        <f t="shared" si="28"/>
        <v>#N/A</v>
      </c>
      <c r="J301" s="65" t="e">
        <f t="shared" si="29"/>
        <v>#N/A</v>
      </c>
      <c r="K301" s="65" t="e">
        <f t="shared" si="30"/>
        <v>#N/A</v>
      </c>
      <c r="M301" s="90" t="e">
        <f t="shared" si="31"/>
        <v>#N/A</v>
      </c>
      <c r="N301" s="65" t="e">
        <f t="shared" si="32"/>
        <v>#N/A</v>
      </c>
      <c r="O301" s="65" t="e">
        <f t="shared" si="33"/>
        <v>#N/A</v>
      </c>
      <c r="P301" s="90" t="e">
        <f t="shared" si="34"/>
        <v>#N/A</v>
      </c>
    </row>
    <row r="302" spans="1:16" x14ac:dyDescent="0.25">
      <c r="A302" s="65">
        <f>'Elegio-Electors'!C301</f>
        <v>0</v>
      </c>
      <c r="B302" s="65">
        <f>'Elegio-Electors'!B301</f>
        <v>0</v>
      </c>
      <c r="C302" s="65">
        <f>IF(Procédure!$C$33=2,'Elegio-Electors'!D301,Procédure!$C$33)</f>
        <v>0</v>
      </c>
      <c r="D302" s="65" t="str">
        <f>IF(LEFT(RIGHT('Elegio-Electors'!L301,2),1)="C",'Elegio-Electors'!L301,IF(LEFT(RIGHT('Elegio-Electors'!M301,2),1)="C",'Elegio-Electors'!M301,""))</f>
        <v/>
      </c>
      <c r="E302" s="65" t="str">
        <f>IF(LEFT(RIGHT('Elegio-Electors'!L301,2),1)="O",'Elegio-Electors'!L301,IF(LEFT(RIGHT('Elegio-Electors'!M301,2),1)="O",'Elegio-Electors'!M301,""))</f>
        <v/>
      </c>
      <c r="F302" s="65">
        <f>'Elegio-Electors'!E301</f>
        <v>0</v>
      </c>
      <c r="G302" s="65" t="e">
        <f>IF(INDEX('Liste du personnel'!X:Y,MATCH(F302,'Liste du personnel'!X:X,0),2)*1=1,"OUI","NON")</f>
        <v>#N/A</v>
      </c>
      <c r="I302" s="89" t="e">
        <f t="shared" si="28"/>
        <v>#N/A</v>
      </c>
      <c r="J302" s="65" t="e">
        <f t="shared" si="29"/>
        <v>#N/A</v>
      </c>
      <c r="K302" s="65" t="e">
        <f t="shared" si="30"/>
        <v>#N/A</v>
      </c>
      <c r="M302" s="90" t="e">
        <f t="shared" si="31"/>
        <v>#N/A</v>
      </c>
      <c r="N302" s="65" t="e">
        <f t="shared" si="32"/>
        <v>#N/A</v>
      </c>
      <c r="O302" s="65" t="e">
        <f t="shared" si="33"/>
        <v>#N/A</v>
      </c>
      <c r="P302" s="90" t="e">
        <f t="shared" si="34"/>
        <v>#N/A</v>
      </c>
    </row>
    <row r="303" spans="1:16" x14ac:dyDescent="0.25">
      <c r="A303" s="65">
        <f>'Elegio-Electors'!C302</f>
        <v>0</v>
      </c>
      <c r="B303" s="65">
        <f>'Elegio-Electors'!B302</f>
        <v>0</v>
      </c>
      <c r="C303" s="65">
        <f>IF(Procédure!$C$33=2,'Elegio-Electors'!D302,Procédure!$C$33)</f>
        <v>0</v>
      </c>
      <c r="D303" s="65" t="str">
        <f>IF(LEFT(RIGHT('Elegio-Electors'!L302,2),1)="C",'Elegio-Electors'!L302,IF(LEFT(RIGHT('Elegio-Electors'!M302,2),1)="C",'Elegio-Electors'!M302,""))</f>
        <v/>
      </c>
      <c r="E303" s="65" t="str">
        <f>IF(LEFT(RIGHT('Elegio-Electors'!L302,2),1)="O",'Elegio-Electors'!L302,IF(LEFT(RIGHT('Elegio-Electors'!M302,2),1)="O",'Elegio-Electors'!M302,""))</f>
        <v/>
      </c>
      <c r="F303" s="65">
        <f>'Elegio-Electors'!E302</f>
        <v>0</v>
      </c>
      <c r="G303" s="65" t="e">
        <f>IF(INDEX('Liste du personnel'!X:Y,MATCH(F303,'Liste du personnel'!X:X,0),2)*1=1,"OUI","NON")</f>
        <v>#N/A</v>
      </c>
      <c r="I303" s="89" t="e">
        <f t="shared" si="28"/>
        <v>#N/A</v>
      </c>
      <c r="J303" s="65" t="e">
        <f t="shared" si="29"/>
        <v>#N/A</v>
      </c>
      <c r="K303" s="65" t="e">
        <f t="shared" si="30"/>
        <v>#N/A</v>
      </c>
      <c r="M303" s="90" t="e">
        <f t="shared" si="31"/>
        <v>#N/A</v>
      </c>
      <c r="N303" s="65" t="e">
        <f t="shared" si="32"/>
        <v>#N/A</v>
      </c>
      <c r="O303" s="65" t="e">
        <f t="shared" si="33"/>
        <v>#N/A</v>
      </c>
      <c r="P303" s="90" t="e">
        <f t="shared" si="34"/>
        <v>#N/A</v>
      </c>
    </row>
    <row r="304" spans="1:16" x14ac:dyDescent="0.25">
      <c r="A304" s="65">
        <f>'Elegio-Electors'!C303</f>
        <v>0</v>
      </c>
      <c r="B304" s="65">
        <f>'Elegio-Electors'!B303</f>
        <v>0</v>
      </c>
      <c r="C304" s="65">
        <f>IF(Procédure!$C$33=2,'Elegio-Electors'!D303,Procédure!$C$33)</f>
        <v>0</v>
      </c>
      <c r="D304" s="65" t="str">
        <f>IF(LEFT(RIGHT('Elegio-Electors'!L303,2),1)="C",'Elegio-Electors'!L303,IF(LEFT(RIGHT('Elegio-Electors'!M303,2),1)="C",'Elegio-Electors'!M303,""))</f>
        <v/>
      </c>
      <c r="E304" s="65" t="str">
        <f>IF(LEFT(RIGHT('Elegio-Electors'!L303,2),1)="O",'Elegio-Electors'!L303,IF(LEFT(RIGHT('Elegio-Electors'!M303,2),1)="O",'Elegio-Electors'!M303,""))</f>
        <v/>
      </c>
      <c r="F304" s="65">
        <f>'Elegio-Electors'!E303</f>
        <v>0</v>
      </c>
      <c r="G304" s="65" t="e">
        <f>IF(INDEX('Liste du personnel'!X:Y,MATCH(F304,'Liste du personnel'!X:X,0),2)*1=1,"OUI","NON")</f>
        <v>#N/A</v>
      </c>
      <c r="I304" s="89" t="e">
        <f t="shared" si="28"/>
        <v>#N/A</v>
      </c>
      <c r="J304" s="65" t="e">
        <f t="shared" si="29"/>
        <v>#N/A</v>
      </c>
      <c r="K304" s="65" t="e">
        <f t="shared" si="30"/>
        <v>#N/A</v>
      </c>
      <c r="M304" s="90" t="e">
        <f t="shared" si="31"/>
        <v>#N/A</v>
      </c>
      <c r="N304" s="65" t="e">
        <f t="shared" si="32"/>
        <v>#N/A</v>
      </c>
      <c r="O304" s="65" t="e">
        <f t="shared" si="33"/>
        <v>#N/A</v>
      </c>
      <c r="P304" s="90" t="e">
        <f t="shared" si="34"/>
        <v>#N/A</v>
      </c>
    </row>
    <row r="305" spans="1:16" x14ac:dyDescent="0.25">
      <c r="A305" s="65">
        <f>'Elegio-Electors'!C304</f>
        <v>0</v>
      </c>
      <c r="B305" s="65">
        <f>'Elegio-Electors'!B304</f>
        <v>0</v>
      </c>
      <c r="C305" s="65">
        <f>IF(Procédure!$C$33=2,'Elegio-Electors'!D304,Procédure!$C$33)</f>
        <v>0</v>
      </c>
      <c r="D305" s="65" t="str">
        <f>IF(LEFT(RIGHT('Elegio-Electors'!L304,2),1)="C",'Elegio-Electors'!L304,IF(LEFT(RIGHT('Elegio-Electors'!M304,2),1)="C",'Elegio-Electors'!M304,""))</f>
        <v/>
      </c>
      <c r="E305" s="65" t="str">
        <f>IF(LEFT(RIGHT('Elegio-Electors'!L304,2),1)="O",'Elegio-Electors'!L304,IF(LEFT(RIGHT('Elegio-Electors'!M304,2),1)="O",'Elegio-Electors'!M304,""))</f>
        <v/>
      </c>
      <c r="F305" s="65">
        <f>'Elegio-Electors'!E304</f>
        <v>0</v>
      </c>
      <c r="G305" s="65" t="e">
        <f>IF(INDEX('Liste du personnel'!X:Y,MATCH(F305,'Liste du personnel'!X:X,0),2)*1=1,"OUI","NON")</f>
        <v>#N/A</v>
      </c>
      <c r="I305" s="89" t="e">
        <f t="shared" si="28"/>
        <v>#N/A</v>
      </c>
      <c r="J305" s="65" t="e">
        <f t="shared" si="29"/>
        <v>#N/A</v>
      </c>
      <c r="K305" s="65" t="e">
        <f t="shared" si="30"/>
        <v>#N/A</v>
      </c>
      <c r="M305" s="90" t="e">
        <f t="shared" si="31"/>
        <v>#N/A</v>
      </c>
      <c r="N305" s="65" t="e">
        <f t="shared" si="32"/>
        <v>#N/A</v>
      </c>
      <c r="O305" s="65" t="e">
        <f t="shared" si="33"/>
        <v>#N/A</v>
      </c>
      <c r="P305" s="90" t="e">
        <f t="shared" si="34"/>
        <v>#N/A</v>
      </c>
    </row>
    <row r="306" spans="1:16" x14ac:dyDescent="0.25">
      <c r="A306" s="65">
        <f>'Elegio-Electors'!C305</f>
        <v>0</v>
      </c>
      <c r="B306" s="65">
        <f>'Elegio-Electors'!B305</f>
        <v>0</v>
      </c>
      <c r="C306" s="65">
        <f>IF(Procédure!$C$33=2,'Elegio-Electors'!D305,Procédure!$C$33)</f>
        <v>0</v>
      </c>
      <c r="D306" s="65" t="str">
        <f>IF(LEFT(RIGHT('Elegio-Electors'!L305,2),1)="C",'Elegio-Electors'!L305,IF(LEFT(RIGHT('Elegio-Electors'!M305,2),1)="C",'Elegio-Electors'!M305,""))</f>
        <v/>
      </c>
      <c r="E306" s="65" t="str">
        <f>IF(LEFT(RIGHT('Elegio-Electors'!L305,2),1)="O",'Elegio-Electors'!L305,IF(LEFT(RIGHT('Elegio-Electors'!M305,2),1)="O",'Elegio-Electors'!M305,""))</f>
        <v/>
      </c>
      <c r="F306" s="65">
        <f>'Elegio-Electors'!E305</f>
        <v>0</v>
      </c>
      <c r="G306" s="65" t="e">
        <f>IF(INDEX('Liste du personnel'!X:Y,MATCH(F306,'Liste du personnel'!X:X,0),2)*1=1,"OUI","NON")</f>
        <v>#N/A</v>
      </c>
      <c r="I306" s="89" t="e">
        <f t="shared" si="28"/>
        <v>#N/A</v>
      </c>
      <c r="J306" s="65" t="e">
        <f t="shared" si="29"/>
        <v>#N/A</v>
      </c>
      <c r="K306" s="65" t="e">
        <f t="shared" si="30"/>
        <v>#N/A</v>
      </c>
      <c r="M306" s="90" t="e">
        <f t="shared" si="31"/>
        <v>#N/A</v>
      </c>
      <c r="N306" s="65" t="e">
        <f t="shared" si="32"/>
        <v>#N/A</v>
      </c>
      <c r="O306" s="65" t="e">
        <f t="shared" si="33"/>
        <v>#N/A</v>
      </c>
      <c r="P306" s="90" t="e">
        <f t="shared" si="34"/>
        <v>#N/A</v>
      </c>
    </row>
    <row r="307" spans="1:16" x14ac:dyDescent="0.25">
      <c r="A307" s="65">
        <f>'Elegio-Electors'!C306</f>
        <v>0</v>
      </c>
      <c r="B307" s="65">
        <f>'Elegio-Electors'!B306</f>
        <v>0</v>
      </c>
      <c r="C307" s="65">
        <f>IF(Procédure!$C$33=2,'Elegio-Electors'!D306,Procédure!$C$33)</f>
        <v>0</v>
      </c>
      <c r="D307" s="65" t="str">
        <f>IF(LEFT(RIGHT('Elegio-Electors'!L306,2),1)="C",'Elegio-Electors'!L306,IF(LEFT(RIGHT('Elegio-Electors'!M306,2),1)="C",'Elegio-Electors'!M306,""))</f>
        <v/>
      </c>
      <c r="E307" s="65" t="str">
        <f>IF(LEFT(RIGHT('Elegio-Electors'!L306,2),1)="O",'Elegio-Electors'!L306,IF(LEFT(RIGHT('Elegio-Electors'!M306,2),1)="O",'Elegio-Electors'!M306,""))</f>
        <v/>
      </c>
      <c r="F307" s="65">
        <f>'Elegio-Electors'!E306</f>
        <v>0</v>
      </c>
      <c r="G307" s="65" t="e">
        <f>IF(INDEX('Liste du personnel'!X:Y,MATCH(F307,'Liste du personnel'!X:X,0),2)*1=1,"OUI","NON")</f>
        <v>#N/A</v>
      </c>
      <c r="I307" s="89" t="e">
        <f t="shared" si="28"/>
        <v>#N/A</v>
      </c>
      <c r="J307" s="65" t="e">
        <f t="shared" si="29"/>
        <v>#N/A</v>
      </c>
      <c r="K307" s="65" t="e">
        <f t="shared" si="30"/>
        <v>#N/A</v>
      </c>
      <c r="M307" s="90" t="e">
        <f t="shared" si="31"/>
        <v>#N/A</v>
      </c>
      <c r="N307" s="65" t="e">
        <f t="shared" si="32"/>
        <v>#N/A</v>
      </c>
      <c r="O307" s="65" t="e">
        <f t="shared" si="33"/>
        <v>#N/A</v>
      </c>
      <c r="P307" s="90" t="e">
        <f t="shared" si="34"/>
        <v>#N/A</v>
      </c>
    </row>
    <row r="308" spans="1:16" x14ac:dyDescent="0.25">
      <c r="A308" s="65">
        <f>'Elegio-Electors'!C307</f>
        <v>0</v>
      </c>
      <c r="B308" s="65">
        <f>'Elegio-Electors'!B307</f>
        <v>0</v>
      </c>
      <c r="C308" s="65">
        <f>IF(Procédure!$C$33=2,'Elegio-Electors'!D307,Procédure!$C$33)</f>
        <v>0</v>
      </c>
      <c r="D308" s="65" t="str">
        <f>IF(LEFT(RIGHT('Elegio-Electors'!L307,2),1)="C",'Elegio-Electors'!L307,IF(LEFT(RIGHT('Elegio-Electors'!M307,2),1)="C",'Elegio-Electors'!M307,""))</f>
        <v/>
      </c>
      <c r="E308" s="65" t="str">
        <f>IF(LEFT(RIGHT('Elegio-Electors'!L307,2),1)="O",'Elegio-Electors'!L307,IF(LEFT(RIGHT('Elegio-Electors'!M307,2),1)="O",'Elegio-Electors'!M307,""))</f>
        <v/>
      </c>
      <c r="F308" s="65">
        <f>'Elegio-Electors'!E307</f>
        <v>0</v>
      </c>
      <c r="G308" s="65" t="e">
        <f>IF(INDEX('Liste du personnel'!X:Y,MATCH(F308,'Liste du personnel'!X:X,0),2)*1=1,"OUI","NON")</f>
        <v>#N/A</v>
      </c>
      <c r="I308" s="89" t="e">
        <f t="shared" si="28"/>
        <v>#N/A</v>
      </c>
      <c r="J308" s="65" t="e">
        <f t="shared" si="29"/>
        <v>#N/A</v>
      </c>
      <c r="K308" s="65" t="e">
        <f t="shared" si="30"/>
        <v>#N/A</v>
      </c>
      <c r="M308" s="90" t="e">
        <f t="shared" si="31"/>
        <v>#N/A</v>
      </c>
      <c r="N308" s="65" t="e">
        <f t="shared" si="32"/>
        <v>#N/A</v>
      </c>
      <c r="O308" s="65" t="e">
        <f t="shared" si="33"/>
        <v>#N/A</v>
      </c>
      <c r="P308" s="90" t="e">
        <f t="shared" si="34"/>
        <v>#N/A</v>
      </c>
    </row>
    <row r="309" spans="1:16" x14ac:dyDescent="0.25">
      <c r="A309" s="65">
        <f>'Elegio-Electors'!C308</f>
        <v>0</v>
      </c>
      <c r="B309" s="65">
        <f>'Elegio-Electors'!B308</f>
        <v>0</v>
      </c>
      <c r="C309" s="65">
        <f>IF(Procédure!$C$33=2,'Elegio-Electors'!D308,Procédure!$C$33)</f>
        <v>0</v>
      </c>
      <c r="D309" s="65" t="str">
        <f>IF(LEFT(RIGHT('Elegio-Electors'!L308,2),1)="C",'Elegio-Electors'!L308,IF(LEFT(RIGHT('Elegio-Electors'!M308,2),1)="C",'Elegio-Electors'!M308,""))</f>
        <v/>
      </c>
      <c r="E309" s="65" t="str">
        <f>IF(LEFT(RIGHT('Elegio-Electors'!L308,2),1)="O",'Elegio-Electors'!L308,IF(LEFT(RIGHT('Elegio-Electors'!M308,2),1)="O",'Elegio-Electors'!M308,""))</f>
        <v/>
      </c>
      <c r="F309" s="65">
        <f>'Elegio-Electors'!E308</f>
        <v>0</v>
      </c>
      <c r="G309" s="65" t="e">
        <f>IF(INDEX('Liste du personnel'!X:Y,MATCH(F309,'Liste du personnel'!X:X,0),2)*1=1,"OUI","NON")</f>
        <v>#N/A</v>
      </c>
      <c r="I309" s="89" t="e">
        <f t="shared" si="28"/>
        <v>#N/A</v>
      </c>
      <c r="J309" s="65" t="e">
        <f t="shared" si="29"/>
        <v>#N/A</v>
      </c>
      <c r="K309" s="65" t="e">
        <f t="shared" si="30"/>
        <v>#N/A</v>
      </c>
      <c r="M309" s="90" t="e">
        <f t="shared" si="31"/>
        <v>#N/A</v>
      </c>
      <c r="N309" s="65" t="e">
        <f t="shared" si="32"/>
        <v>#N/A</v>
      </c>
      <c r="O309" s="65" t="e">
        <f t="shared" si="33"/>
        <v>#N/A</v>
      </c>
      <c r="P309" s="90" t="e">
        <f t="shared" si="34"/>
        <v>#N/A</v>
      </c>
    </row>
    <row r="310" spans="1:16" x14ac:dyDescent="0.25">
      <c r="A310" s="65">
        <f>'Elegio-Electors'!C309</f>
        <v>0</v>
      </c>
      <c r="B310" s="65">
        <f>'Elegio-Electors'!B309</f>
        <v>0</v>
      </c>
      <c r="C310" s="65">
        <f>IF(Procédure!$C$33=2,'Elegio-Electors'!D309,Procédure!$C$33)</f>
        <v>0</v>
      </c>
      <c r="D310" s="65" t="str">
        <f>IF(LEFT(RIGHT('Elegio-Electors'!L309,2),1)="C",'Elegio-Electors'!L309,IF(LEFT(RIGHT('Elegio-Electors'!M309,2),1)="C",'Elegio-Electors'!M309,""))</f>
        <v/>
      </c>
      <c r="E310" s="65" t="str">
        <f>IF(LEFT(RIGHT('Elegio-Electors'!L309,2),1)="O",'Elegio-Electors'!L309,IF(LEFT(RIGHT('Elegio-Electors'!M309,2),1)="O",'Elegio-Electors'!M309,""))</f>
        <v/>
      </c>
      <c r="F310" s="65">
        <f>'Elegio-Electors'!E309</f>
        <v>0</v>
      </c>
      <c r="G310" s="65" t="e">
        <f>IF(INDEX('Liste du personnel'!X:Y,MATCH(F310,'Liste du personnel'!X:X,0),2)*1=1,"OUI","NON")</f>
        <v>#N/A</v>
      </c>
      <c r="I310" s="89" t="e">
        <f t="shared" si="28"/>
        <v>#N/A</v>
      </c>
      <c r="J310" s="65" t="e">
        <f t="shared" si="29"/>
        <v>#N/A</v>
      </c>
      <c r="K310" s="65" t="e">
        <f t="shared" si="30"/>
        <v>#N/A</v>
      </c>
      <c r="M310" s="90" t="e">
        <f t="shared" si="31"/>
        <v>#N/A</v>
      </c>
      <c r="N310" s="65" t="e">
        <f t="shared" si="32"/>
        <v>#N/A</v>
      </c>
      <c r="O310" s="65" t="e">
        <f t="shared" si="33"/>
        <v>#N/A</v>
      </c>
      <c r="P310" s="90" t="e">
        <f t="shared" si="34"/>
        <v>#N/A</v>
      </c>
    </row>
    <row r="311" spans="1:16" x14ac:dyDescent="0.25">
      <c r="A311" s="65">
        <f>'Elegio-Electors'!C310</f>
        <v>0</v>
      </c>
      <c r="B311" s="65">
        <f>'Elegio-Electors'!B310</f>
        <v>0</v>
      </c>
      <c r="C311" s="65">
        <f>IF(Procédure!$C$33=2,'Elegio-Electors'!D310,Procédure!$C$33)</f>
        <v>0</v>
      </c>
      <c r="D311" s="65" t="str">
        <f>IF(LEFT(RIGHT('Elegio-Electors'!L310,2),1)="C",'Elegio-Electors'!L310,IF(LEFT(RIGHT('Elegio-Electors'!M310,2),1)="C",'Elegio-Electors'!M310,""))</f>
        <v/>
      </c>
      <c r="E311" s="65" t="str">
        <f>IF(LEFT(RIGHT('Elegio-Electors'!L310,2),1)="O",'Elegio-Electors'!L310,IF(LEFT(RIGHT('Elegio-Electors'!M310,2),1)="O",'Elegio-Electors'!M310,""))</f>
        <v/>
      </c>
      <c r="F311" s="65">
        <f>'Elegio-Electors'!E310</f>
        <v>0</v>
      </c>
      <c r="G311" s="65" t="e">
        <f>IF(INDEX('Liste du personnel'!X:Y,MATCH(F311,'Liste du personnel'!X:X,0),2)*1=1,"OUI","NON")</f>
        <v>#N/A</v>
      </c>
      <c r="I311" s="89" t="e">
        <f t="shared" si="28"/>
        <v>#N/A</v>
      </c>
      <c r="J311" s="65" t="e">
        <f t="shared" si="29"/>
        <v>#N/A</v>
      </c>
      <c r="K311" s="65" t="e">
        <f t="shared" si="30"/>
        <v>#N/A</v>
      </c>
      <c r="M311" s="90" t="e">
        <f t="shared" si="31"/>
        <v>#N/A</v>
      </c>
      <c r="N311" s="65" t="e">
        <f t="shared" si="32"/>
        <v>#N/A</v>
      </c>
      <c r="O311" s="65" t="e">
        <f t="shared" si="33"/>
        <v>#N/A</v>
      </c>
      <c r="P311" s="90" t="e">
        <f t="shared" si="34"/>
        <v>#N/A</v>
      </c>
    </row>
    <row r="312" spans="1:16" x14ac:dyDescent="0.25">
      <c r="A312" s="65">
        <f>'Elegio-Electors'!C311</f>
        <v>0</v>
      </c>
      <c r="B312" s="65">
        <f>'Elegio-Electors'!B311</f>
        <v>0</v>
      </c>
      <c r="C312" s="65">
        <f>IF(Procédure!$C$33=2,'Elegio-Electors'!D311,Procédure!$C$33)</f>
        <v>0</v>
      </c>
      <c r="D312" s="65" t="str">
        <f>IF(LEFT(RIGHT('Elegio-Electors'!L311,2),1)="C",'Elegio-Electors'!L311,IF(LEFT(RIGHT('Elegio-Electors'!M311,2),1)="C",'Elegio-Electors'!M311,""))</f>
        <v/>
      </c>
      <c r="E312" s="65" t="str">
        <f>IF(LEFT(RIGHT('Elegio-Electors'!L311,2),1)="O",'Elegio-Electors'!L311,IF(LEFT(RIGHT('Elegio-Electors'!M311,2),1)="O",'Elegio-Electors'!M311,""))</f>
        <v/>
      </c>
      <c r="F312" s="65">
        <f>'Elegio-Electors'!E311</f>
        <v>0</v>
      </c>
      <c r="G312" s="65" t="e">
        <f>IF(INDEX('Liste du personnel'!X:Y,MATCH(F312,'Liste du personnel'!X:X,0),2)*1=1,"OUI","NON")</f>
        <v>#N/A</v>
      </c>
      <c r="I312" s="89" t="e">
        <f t="shared" si="28"/>
        <v>#N/A</v>
      </c>
      <c r="J312" s="65" t="e">
        <f t="shared" si="29"/>
        <v>#N/A</v>
      </c>
      <c r="K312" s="65" t="e">
        <f t="shared" si="30"/>
        <v>#N/A</v>
      </c>
      <c r="M312" s="90" t="e">
        <f t="shared" si="31"/>
        <v>#N/A</v>
      </c>
      <c r="N312" s="65" t="e">
        <f t="shared" si="32"/>
        <v>#N/A</v>
      </c>
      <c r="O312" s="65" t="e">
        <f t="shared" si="33"/>
        <v>#N/A</v>
      </c>
      <c r="P312" s="90" t="e">
        <f t="shared" si="34"/>
        <v>#N/A</v>
      </c>
    </row>
    <row r="313" spans="1:16" x14ac:dyDescent="0.25">
      <c r="A313" s="65">
        <f>'Elegio-Electors'!C312</f>
        <v>0</v>
      </c>
      <c r="B313" s="65">
        <f>'Elegio-Electors'!B312</f>
        <v>0</v>
      </c>
      <c r="C313" s="65">
        <f>IF(Procédure!$C$33=2,'Elegio-Electors'!D312,Procédure!$C$33)</f>
        <v>0</v>
      </c>
      <c r="D313" s="65" t="str">
        <f>IF(LEFT(RIGHT('Elegio-Electors'!L312,2),1)="C",'Elegio-Electors'!L312,IF(LEFT(RIGHT('Elegio-Electors'!M312,2),1)="C",'Elegio-Electors'!M312,""))</f>
        <v/>
      </c>
      <c r="E313" s="65" t="str">
        <f>IF(LEFT(RIGHT('Elegio-Electors'!L312,2),1)="O",'Elegio-Electors'!L312,IF(LEFT(RIGHT('Elegio-Electors'!M312,2),1)="O",'Elegio-Electors'!M312,""))</f>
        <v/>
      </c>
      <c r="F313" s="65">
        <f>'Elegio-Electors'!E312</f>
        <v>0</v>
      </c>
      <c r="G313" s="65" t="e">
        <f>IF(INDEX('Liste du personnel'!X:Y,MATCH(F313,'Liste du personnel'!X:X,0),2)*1=1,"OUI","NON")</f>
        <v>#N/A</v>
      </c>
      <c r="I313" s="89" t="e">
        <f t="shared" si="28"/>
        <v>#N/A</v>
      </c>
      <c r="J313" s="65" t="e">
        <f t="shared" si="29"/>
        <v>#N/A</v>
      </c>
      <c r="K313" s="65" t="e">
        <f t="shared" si="30"/>
        <v>#N/A</v>
      </c>
      <c r="M313" s="90" t="e">
        <f t="shared" si="31"/>
        <v>#N/A</v>
      </c>
      <c r="N313" s="65" t="e">
        <f t="shared" si="32"/>
        <v>#N/A</v>
      </c>
      <c r="O313" s="65" t="e">
        <f t="shared" si="33"/>
        <v>#N/A</v>
      </c>
      <c r="P313" s="90" t="e">
        <f t="shared" si="34"/>
        <v>#N/A</v>
      </c>
    </row>
    <row r="314" spans="1:16" x14ac:dyDescent="0.25">
      <c r="A314" s="65">
        <f>'Elegio-Electors'!C313</f>
        <v>0</v>
      </c>
      <c r="B314" s="65">
        <f>'Elegio-Electors'!B313</f>
        <v>0</v>
      </c>
      <c r="C314" s="65">
        <f>IF(Procédure!$C$33=2,'Elegio-Electors'!D313,Procédure!$C$33)</f>
        <v>0</v>
      </c>
      <c r="D314" s="65" t="str">
        <f>IF(LEFT(RIGHT('Elegio-Electors'!L313,2),1)="C",'Elegio-Electors'!L313,IF(LEFT(RIGHT('Elegio-Electors'!M313,2),1)="C",'Elegio-Electors'!M313,""))</f>
        <v/>
      </c>
      <c r="E314" s="65" t="str">
        <f>IF(LEFT(RIGHT('Elegio-Electors'!L313,2),1)="O",'Elegio-Electors'!L313,IF(LEFT(RIGHT('Elegio-Electors'!M313,2),1)="O",'Elegio-Electors'!M313,""))</f>
        <v/>
      </c>
      <c r="F314" s="65">
        <f>'Elegio-Electors'!E313</f>
        <v>0</v>
      </c>
      <c r="G314" s="65" t="e">
        <f>IF(INDEX('Liste du personnel'!X:Y,MATCH(F314,'Liste du personnel'!X:X,0),2)*1=1,"OUI","NON")</f>
        <v>#N/A</v>
      </c>
      <c r="I314" s="89" t="e">
        <f t="shared" si="28"/>
        <v>#N/A</v>
      </c>
      <c r="J314" s="65" t="e">
        <f t="shared" si="29"/>
        <v>#N/A</v>
      </c>
      <c r="K314" s="65" t="e">
        <f t="shared" si="30"/>
        <v>#N/A</v>
      </c>
      <c r="M314" s="90" t="e">
        <f t="shared" si="31"/>
        <v>#N/A</v>
      </c>
      <c r="N314" s="65" t="e">
        <f t="shared" si="32"/>
        <v>#N/A</v>
      </c>
      <c r="O314" s="65" t="e">
        <f t="shared" si="33"/>
        <v>#N/A</v>
      </c>
      <c r="P314" s="90" t="e">
        <f t="shared" si="34"/>
        <v>#N/A</v>
      </c>
    </row>
    <row r="315" spans="1:16" x14ac:dyDescent="0.25">
      <c r="A315" s="65">
        <f>'Elegio-Electors'!C314</f>
        <v>0</v>
      </c>
      <c r="B315" s="65">
        <f>'Elegio-Electors'!B314</f>
        <v>0</v>
      </c>
      <c r="C315" s="65">
        <f>IF(Procédure!$C$33=2,'Elegio-Electors'!D314,Procédure!$C$33)</f>
        <v>0</v>
      </c>
      <c r="D315" s="65" t="str">
        <f>IF(LEFT(RIGHT('Elegio-Electors'!L314,2),1)="C",'Elegio-Electors'!L314,IF(LEFT(RIGHT('Elegio-Electors'!M314,2),1)="C",'Elegio-Electors'!M314,""))</f>
        <v/>
      </c>
      <c r="E315" s="65" t="str">
        <f>IF(LEFT(RIGHT('Elegio-Electors'!L314,2),1)="O",'Elegio-Electors'!L314,IF(LEFT(RIGHT('Elegio-Electors'!M314,2),1)="O",'Elegio-Electors'!M314,""))</f>
        <v/>
      </c>
      <c r="F315" s="65">
        <f>'Elegio-Electors'!E314</f>
        <v>0</v>
      </c>
      <c r="G315" s="65" t="e">
        <f>IF(INDEX('Liste du personnel'!X:Y,MATCH(F315,'Liste du personnel'!X:X,0),2)*1=1,"OUI","NON")</f>
        <v>#N/A</v>
      </c>
      <c r="I315" s="89" t="e">
        <f t="shared" si="28"/>
        <v>#N/A</v>
      </c>
      <c r="J315" s="65" t="e">
        <f t="shared" si="29"/>
        <v>#N/A</v>
      </c>
      <c r="K315" s="65" t="e">
        <f t="shared" si="30"/>
        <v>#N/A</v>
      </c>
      <c r="M315" s="90" t="e">
        <f t="shared" si="31"/>
        <v>#N/A</v>
      </c>
      <c r="N315" s="65" t="e">
        <f t="shared" si="32"/>
        <v>#N/A</v>
      </c>
      <c r="O315" s="65" t="e">
        <f t="shared" si="33"/>
        <v>#N/A</v>
      </c>
      <c r="P315" s="90" t="e">
        <f t="shared" si="34"/>
        <v>#N/A</v>
      </c>
    </row>
    <row r="316" spans="1:16" x14ac:dyDescent="0.25">
      <c r="A316" s="65">
        <f>'Elegio-Electors'!C315</f>
        <v>0</v>
      </c>
      <c r="B316" s="65">
        <f>'Elegio-Electors'!B315</f>
        <v>0</v>
      </c>
      <c r="C316" s="65">
        <f>IF(Procédure!$C$33=2,'Elegio-Electors'!D315,Procédure!$C$33)</f>
        <v>0</v>
      </c>
      <c r="D316" s="65" t="str">
        <f>IF(LEFT(RIGHT('Elegio-Electors'!L315,2),1)="C",'Elegio-Electors'!L315,IF(LEFT(RIGHT('Elegio-Electors'!M315,2),1)="C",'Elegio-Electors'!M315,""))</f>
        <v/>
      </c>
      <c r="E316" s="65" t="str">
        <f>IF(LEFT(RIGHT('Elegio-Electors'!L315,2),1)="O",'Elegio-Electors'!L315,IF(LEFT(RIGHT('Elegio-Electors'!M315,2),1)="O",'Elegio-Electors'!M315,""))</f>
        <v/>
      </c>
      <c r="F316" s="65">
        <f>'Elegio-Electors'!E315</f>
        <v>0</v>
      </c>
      <c r="G316" s="65" t="e">
        <f>IF(INDEX('Liste du personnel'!X:Y,MATCH(F316,'Liste du personnel'!X:X,0),2)*1=1,"OUI","NON")</f>
        <v>#N/A</v>
      </c>
      <c r="I316" s="89" t="e">
        <f t="shared" si="28"/>
        <v>#N/A</v>
      </c>
      <c r="J316" s="65" t="e">
        <f t="shared" si="29"/>
        <v>#N/A</v>
      </c>
      <c r="K316" s="65" t="e">
        <f t="shared" si="30"/>
        <v>#N/A</v>
      </c>
      <c r="M316" s="90" t="e">
        <f t="shared" si="31"/>
        <v>#N/A</v>
      </c>
      <c r="N316" s="65" t="e">
        <f t="shared" si="32"/>
        <v>#N/A</v>
      </c>
      <c r="O316" s="65" t="e">
        <f t="shared" si="33"/>
        <v>#N/A</v>
      </c>
      <c r="P316" s="90" t="e">
        <f t="shared" si="34"/>
        <v>#N/A</v>
      </c>
    </row>
    <row r="317" spans="1:16" x14ac:dyDescent="0.25">
      <c r="A317" s="65">
        <f>'Elegio-Electors'!C316</f>
        <v>0</v>
      </c>
      <c r="B317" s="65">
        <f>'Elegio-Electors'!B316</f>
        <v>0</v>
      </c>
      <c r="C317" s="65">
        <f>IF(Procédure!$C$33=2,'Elegio-Electors'!D316,Procédure!$C$33)</f>
        <v>0</v>
      </c>
      <c r="D317" s="65" t="str">
        <f>IF(LEFT(RIGHT('Elegio-Electors'!L316,2),1)="C",'Elegio-Electors'!L316,IF(LEFT(RIGHT('Elegio-Electors'!M316,2),1)="C",'Elegio-Electors'!M316,""))</f>
        <v/>
      </c>
      <c r="E317" s="65" t="str">
        <f>IF(LEFT(RIGHT('Elegio-Electors'!L316,2),1)="O",'Elegio-Electors'!L316,IF(LEFT(RIGHT('Elegio-Electors'!M316,2),1)="O",'Elegio-Electors'!M316,""))</f>
        <v/>
      </c>
      <c r="F317" s="65">
        <f>'Elegio-Electors'!E316</f>
        <v>0</v>
      </c>
      <c r="G317" s="65" t="e">
        <f>IF(INDEX('Liste du personnel'!X:Y,MATCH(F317,'Liste du personnel'!X:X,0),2)*1=1,"OUI","NON")</f>
        <v>#N/A</v>
      </c>
      <c r="I317" s="89" t="e">
        <f t="shared" si="28"/>
        <v>#N/A</v>
      </c>
      <c r="J317" s="65" t="e">
        <f t="shared" si="29"/>
        <v>#N/A</v>
      </c>
      <c r="K317" s="65" t="e">
        <f t="shared" si="30"/>
        <v>#N/A</v>
      </c>
      <c r="M317" s="90" t="e">
        <f t="shared" si="31"/>
        <v>#N/A</v>
      </c>
      <c r="N317" s="65" t="e">
        <f t="shared" si="32"/>
        <v>#N/A</v>
      </c>
      <c r="O317" s="65" t="e">
        <f t="shared" si="33"/>
        <v>#N/A</v>
      </c>
      <c r="P317" s="90" t="e">
        <f t="shared" si="34"/>
        <v>#N/A</v>
      </c>
    </row>
    <row r="318" spans="1:16" x14ac:dyDescent="0.25">
      <c r="A318" s="65">
        <f>'Elegio-Electors'!C317</f>
        <v>0</v>
      </c>
      <c r="B318" s="65">
        <f>'Elegio-Electors'!B317</f>
        <v>0</v>
      </c>
      <c r="C318" s="65">
        <f>IF(Procédure!$C$33=2,'Elegio-Electors'!D317,Procédure!$C$33)</f>
        <v>0</v>
      </c>
      <c r="D318" s="65" t="str">
        <f>IF(LEFT(RIGHT('Elegio-Electors'!L317,2),1)="C",'Elegio-Electors'!L317,IF(LEFT(RIGHT('Elegio-Electors'!M317,2),1)="C",'Elegio-Electors'!M317,""))</f>
        <v/>
      </c>
      <c r="E318" s="65" t="str">
        <f>IF(LEFT(RIGHT('Elegio-Electors'!L317,2),1)="O",'Elegio-Electors'!L317,IF(LEFT(RIGHT('Elegio-Electors'!M317,2),1)="O",'Elegio-Electors'!M317,""))</f>
        <v/>
      </c>
      <c r="F318" s="65">
        <f>'Elegio-Electors'!E317</f>
        <v>0</v>
      </c>
      <c r="G318" s="65" t="e">
        <f>IF(INDEX('Liste du personnel'!X:Y,MATCH(F318,'Liste du personnel'!X:X,0),2)*1=1,"OUI","NON")</f>
        <v>#N/A</v>
      </c>
      <c r="I318" s="89" t="e">
        <f t="shared" si="28"/>
        <v>#N/A</v>
      </c>
      <c r="J318" s="65" t="e">
        <f t="shared" si="29"/>
        <v>#N/A</v>
      </c>
      <c r="K318" s="65" t="e">
        <f t="shared" si="30"/>
        <v>#N/A</v>
      </c>
      <c r="M318" s="90" t="e">
        <f t="shared" si="31"/>
        <v>#N/A</v>
      </c>
      <c r="N318" s="65" t="e">
        <f t="shared" si="32"/>
        <v>#N/A</v>
      </c>
      <c r="O318" s="65" t="e">
        <f t="shared" si="33"/>
        <v>#N/A</v>
      </c>
      <c r="P318" s="90" t="e">
        <f t="shared" si="34"/>
        <v>#N/A</v>
      </c>
    </row>
    <row r="319" spans="1:16" x14ac:dyDescent="0.25">
      <c r="A319" s="65">
        <f>'Elegio-Electors'!C318</f>
        <v>0</v>
      </c>
      <c r="B319" s="65">
        <f>'Elegio-Electors'!B318</f>
        <v>0</v>
      </c>
      <c r="C319" s="65">
        <f>IF(Procédure!$C$33=2,'Elegio-Electors'!D318,Procédure!$C$33)</f>
        <v>0</v>
      </c>
      <c r="D319" s="65" t="str">
        <f>IF(LEFT(RIGHT('Elegio-Electors'!L318,2),1)="C",'Elegio-Electors'!L318,IF(LEFT(RIGHT('Elegio-Electors'!M318,2),1)="C",'Elegio-Electors'!M318,""))</f>
        <v/>
      </c>
      <c r="E319" s="65" t="str">
        <f>IF(LEFT(RIGHT('Elegio-Electors'!L318,2),1)="O",'Elegio-Electors'!L318,IF(LEFT(RIGHT('Elegio-Electors'!M318,2),1)="O",'Elegio-Electors'!M318,""))</f>
        <v/>
      </c>
      <c r="F319" s="65">
        <f>'Elegio-Electors'!E318</f>
        <v>0</v>
      </c>
      <c r="G319" s="65" t="e">
        <f>IF(INDEX('Liste du personnel'!X:Y,MATCH(F319,'Liste du personnel'!X:X,0),2)*1=1,"OUI","NON")</f>
        <v>#N/A</v>
      </c>
      <c r="I319" s="89" t="e">
        <f t="shared" si="28"/>
        <v>#N/A</v>
      </c>
      <c r="J319" s="65" t="e">
        <f t="shared" si="29"/>
        <v>#N/A</v>
      </c>
      <c r="K319" s="65" t="e">
        <f t="shared" si="30"/>
        <v>#N/A</v>
      </c>
      <c r="M319" s="90" t="e">
        <f t="shared" si="31"/>
        <v>#N/A</v>
      </c>
      <c r="N319" s="65" t="e">
        <f t="shared" si="32"/>
        <v>#N/A</v>
      </c>
      <c r="O319" s="65" t="e">
        <f t="shared" si="33"/>
        <v>#N/A</v>
      </c>
      <c r="P319" s="90" t="e">
        <f t="shared" si="34"/>
        <v>#N/A</v>
      </c>
    </row>
    <row r="320" spans="1:16" x14ac:dyDescent="0.25">
      <c r="A320" s="65">
        <f>'Elegio-Electors'!C319</f>
        <v>0</v>
      </c>
      <c r="B320" s="65">
        <f>'Elegio-Electors'!B319</f>
        <v>0</v>
      </c>
      <c r="C320" s="65">
        <f>IF(Procédure!$C$33=2,'Elegio-Electors'!D319,Procédure!$C$33)</f>
        <v>0</v>
      </c>
      <c r="D320" s="65" t="str">
        <f>IF(LEFT(RIGHT('Elegio-Electors'!L319,2),1)="C",'Elegio-Electors'!L319,IF(LEFT(RIGHT('Elegio-Electors'!M319,2),1)="C",'Elegio-Electors'!M319,""))</f>
        <v/>
      </c>
      <c r="E320" s="65" t="str">
        <f>IF(LEFT(RIGHT('Elegio-Electors'!L319,2),1)="O",'Elegio-Electors'!L319,IF(LEFT(RIGHT('Elegio-Electors'!M319,2),1)="O",'Elegio-Electors'!M319,""))</f>
        <v/>
      </c>
      <c r="F320" s="65">
        <f>'Elegio-Electors'!E319</f>
        <v>0</v>
      </c>
      <c r="G320" s="65" t="e">
        <f>IF(INDEX('Liste du personnel'!X:Y,MATCH(F320,'Liste du personnel'!X:X,0),2)*1=1,"OUI","NON")</f>
        <v>#N/A</v>
      </c>
      <c r="I320" s="89" t="e">
        <f t="shared" si="28"/>
        <v>#N/A</v>
      </c>
      <c r="J320" s="65" t="e">
        <f t="shared" si="29"/>
        <v>#N/A</v>
      </c>
      <c r="K320" s="65" t="e">
        <f t="shared" si="30"/>
        <v>#N/A</v>
      </c>
      <c r="M320" s="90" t="e">
        <f t="shared" si="31"/>
        <v>#N/A</v>
      </c>
      <c r="N320" s="65" t="e">
        <f t="shared" si="32"/>
        <v>#N/A</v>
      </c>
      <c r="O320" s="65" t="e">
        <f t="shared" si="33"/>
        <v>#N/A</v>
      </c>
      <c r="P320" s="90" t="e">
        <f t="shared" si="34"/>
        <v>#N/A</v>
      </c>
    </row>
    <row r="321" spans="1:16" x14ac:dyDescent="0.25">
      <c r="A321" s="65">
        <f>'Elegio-Electors'!C320</f>
        <v>0</v>
      </c>
      <c r="B321" s="65">
        <f>'Elegio-Electors'!B320</f>
        <v>0</v>
      </c>
      <c r="C321" s="65">
        <f>IF(Procédure!$C$33=2,'Elegio-Electors'!D320,Procédure!$C$33)</f>
        <v>0</v>
      </c>
      <c r="D321" s="65" t="str">
        <f>IF(LEFT(RIGHT('Elegio-Electors'!L320,2),1)="C",'Elegio-Electors'!L320,IF(LEFT(RIGHT('Elegio-Electors'!M320,2),1)="C",'Elegio-Electors'!M320,""))</f>
        <v/>
      </c>
      <c r="E321" s="65" t="str">
        <f>IF(LEFT(RIGHT('Elegio-Electors'!L320,2),1)="O",'Elegio-Electors'!L320,IF(LEFT(RIGHT('Elegio-Electors'!M320,2),1)="O",'Elegio-Electors'!M320,""))</f>
        <v/>
      </c>
      <c r="F321" s="65">
        <f>'Elegio-Electors'!E320</f>
        <v>0</v>
      </c>
      <c r="G321" s="65" t="e">
        <f>IF(INDEX('Liste du personnel'!X:Y,MATCH(F321,'Liste du personnel'!X:X,0),2)*1=1,"OUI","NON")</f>
        <v>#N/A</v>
      </c>
      <c r="I321" s="89" t="e">
        <f t="shared" si="28"/>
        <v>#N/A</v>
      </c>
      <c r="J321" s="65" t="e">
        <f t="shared" si="29"/>
        <v>#N/A</v>
      </c>
      <c r="K321" s="65" t="e">
        <f t="shared" si="30"/>
        <v>#N/A</v>
      </c>
      <c r="M321" s="90" t="e">
        <f t="shared" si="31"/>
        <v>#N/A</v>
      </c>
      <c r="N321" s="65" t="e">
        <f t="shared" si="32"/>
        <v>#N/A</v>
      </c>
      <c r="O321" s="65" t="e">
        <f t="shared" si="33"/>
        <v>#N/A</v>
      </c>
      <c r="P321" s="90" t="e">
        <f t="shared" si="34"/>
        <v>#N/A</v>
      </c>
    </row>
    <row r="322" spans="1:16" x14ac:dyDescent="0.25">
      <c r="A322" s="65">
        <f>'Elegio-Electors'!C321</f>
        <v>0</v>
      </c>
      <c r="B322" s="65">
        <f>'Elegio-Electors'!B321</f>
        <v>0</v>
      </c>
      <c r="C322" s="65">
        <f>IF(Procédure!$C$33=2,'Elegio-Electors'!D321,Procédure!$C$33)</f>
        <v>0</v>
      </c>
      <c r="D322" s="65" t="str">
        <f>IF(LEFT(RIGHT('Elegio-Electors'!L321,2),1)="C",'Elegio-Electors'!L321,IF(LEFT(RIGHT('Elegio-Electors'!M321,2),1)="C",'Elegio-Electors'!M321,""))</f>
        <v/>
      </c>
      <c r="E322" s="65" t="str">
        <f>IF(LEFT(RIGHT('Elegio-Electors'!L321,2),1)="O",'Elegio-Electors'!L321,IF(LEFT(RIGHT('Elegio-Electors'!M321,2),1)="O",'Elegio-Electors'!M321,""))</f>
        <v/>
      </c>
      <c r="F322" s="65">
        <f>'Elegio-Electors'!E321</f>
        <v>0</v>
      </c>
      <c r="G322" s="65" t="e">
        <f>IF(INDEX('Liste du personnel'!X:Y,MATCH(F322,'Liste du personnel'!X:X,0),2)*1=1,"OUI","NON")</f>
        <v>#N/A</v>
      </c>
      <c r="I322" s="89" t="e">
        <f t="shared" si="28"/>
        <v>#N/A</v>
      </c>
      <c r="J322" s="65" t="e">
        <f t="shared" si="29"/>
        <v>#N/A</v>
      </c>
      <c r="K322" s="65" t="e">
        <f t="shared" si="30"/>
        <v>#N/A</v>
      </c>
      <c r="M322" s="90" t="e">
        <f t="shared" si="31"/>
        <v>#N/A</v>
      </c>
      <c r="N322" s="65" t="e">
        <f t="shared" si="32"/>
        <v>#N/A</v>
      </c>
      <c r="O322" s="65" t="e">
        <f t="shared" si="33"/>
        <v>#N/A</v>
      </c>
      <c r="P322" s="90" t="e">
        <f t="shared" si="34"/>
        <v>#N/A</v>
      </c>
    </row>
    <row r="323" spans="1:16" x14ac:dyDescent="0.25">
      <c r="A323" s="65">
        <f>'Elegio-Electors'!C322</f>
        <v>0</v>
      </c>
      <c r="B323" s="65">
        <f>'Elegio-Electors'!B322</f>
        <v>0</v>
      </c>
      <c r="C323" s="65">
        <f>IF(Procédure!$C$33=2,'Elegio-Electors'!D322,Procédure!$C$33)</f>
        <v>0</v>
      </c>
      <c r="D323" s="65" t="str">
        <f>IF(LEFT(RIGHT('Elegio-Electors'!L322,2),1)="C",'Elegio-Electors'!L322,IF(LEFT(RIGHT('Elegio-Electors'!M322,2),1)="C",'Elegio-Electors'!M322,""))</f>
        <v/>
      </c>
      <c r="E323" s="65" t="str">
        <f>IF(LEFT(RIGHT('Elegio-Electors'!L322,2),1)="O",'Elegio-Electors'!L322,IF(LEFT(RIGHT('Elegio-Electors'!M322,2),1)="O",'Elegio-Electors'!M322,""))</f>
        <v/>
      </c>
      <c r="F323" s="65">
        <f>'Elegio-Electors'!E322</f>
        <v>0</v>
      </c>
      <c r="G323" s="65" t="e">
        <f>IF(INDEX('Liste du personnel'!X:Y,MATCH(F323,'Liste du personnel'!X:X,0),2)*1=1,"OUI","NON")</f>
        <v>#N/A</v>
      </c>
      <c r="I323" s="89" t="e">
        <f t="shared" si="28"/>
        <v>#N/A</v>
      </c>
      <c r="J323" s="65" t="e">
        <f t="shared" si="29"/>
        <v>#N/A</v>
      </c>
      <c r="K323" s="65" t="e">
        <f t="shared" si="30"/>
        <v>#N/A</v>
      </c>
      <c r="M323" s="90" t="e">
        <f t="shared" si="31"/>
        <v>#N/A</v>
      </c>
      <c r="N323" s="65" t="e">
        <f t="shared" si="32"/>
        <v>#N/A</v>
      </c>
      <c r="O323" s="65" t="e">
        <f t="shared" si="33"/>
        <v>#N/A</v>
      </c>
      <c r="P323" s="90" t="e">
        <f t="shared" si="34"/>
        <v>#N/A</v>
      </c>
    </row>
    <row r="324" spans="1:16" x14ac:dyDescent="0.25">
      <c r="A324" s="65">
        <f>'Elegio-Electors'!C323</f>
        <v>0</v>
      </c>
      <c r="B324" s="65">
        <f>'Elegio-Electors'!B323</f>
        <v>0</v>
      </c>
      <c r="C324" s="65">
        <f>IF(Procédure!$C$33=2,'Elegio-Electors'!D323,Procédure!$C$33)</f>
        <v>0</v>
      </c>
      <c r="D324" s="65" t="str">
        <f>IF(LEFT(RIGHT('Elegio-Electors'!L323,2),1)="C",'Elegio-Electors'!L323,IF(LEFT(RIGHT('Elegio-Electors'!M323,2),1)="C",'Elegio-Electors'!M323,""))</f>
        <v/>
      </c>
      <c r="E324" s="65" t="str">
        <f>IF(LEFT(RIGHT('Elegio-Electors'!L323,2),1)="O",'Elegio-Electors'!L323,IF(LEFT(RIGHT('Elegio-Electors'!M323,2),1)="O",'Elegio-Electors'!M323,""))</f>
        <v/>
      </c>
      <c r="F324" s="65">
        <f>'Elegio-Electors'!E323</f>
        <v>0</v>
      </c>
      <c r="G324" s="65" t="e">
        <f>IF(INDEX('Liste du personnel'!X:Y,MATCH(F324,'Liste du personnel'!X:X,0),2)*1=1,"OUI","NON")</f>
        <v>#N/A</v>
      </c>
      <c r="I324" s="89" t="e">
        <f t="shared" ref="I324:I387" si="35">IF(G324="OUI",_xlfn.CONCAT(_xlfn.SWITCH(RIGHT(D324,1),"A","Ouv","B","Empl","J","Jeune")," -- ",C324),"pas d'application")</f>
        <v>#N/A</v>
      </c>
      <c r="J324" s="65" t="e">
        <f t="shared" ref="J324:J387" si="36">IF(G324="OUI","","pas d'application")</f>
        <v>#N/A</v>
      </c>
      <c r="K324" s="65" t="e">
        <f t="shared" ref="K324:K387" si="37">IF(G324="OUI","","pas d'application")</f>
        <v>#N/A</v>
      </c>
      <c r="M324" s="90" t="e">
        <f t="shared" ref="M324:M387" si="38">IF(G324="OUI",_xlfn.CONCAT(_xlfn.SWITCH(RIGHT(E324,1),"A","Ouv","B","Empl","J","Jeune","K","Cadre")," -- ",C324),"pas d'application")</f>
        <v>#N/A</v>
      </c>
      <c r="N324" s="65" t="e">
        <f t="shared" ref="N324:N387" si="39">IF(G324="OUI","","pas d'application")</f>
        <v>#N/A</v>
      </c>
      <c r="O324" s="65" t="e">
        <f t="shared" ref="O324:O387" si="40">IF(G324="OUI","","pas d'application")</f>
        <v>#N/A</v>
      </c>
      <c r="P324" s="90" t="e">
        <f t="shared" ref="P324:P387" si="41">IF(G324="OUI",C324,"pas d'application")</f>
        <v>#N/A</v>
      </c>
    </row>
    <row r="325" spans="1:16" x14ac:dyDescent="0.25">
      <c r="A325" s="65">
        <f>'Elegio-Electors'!C324</f>
        <v>0</v>
      </c>
      <c r="B325" s="65">
        <f>'Elegio-Electors'!B324</f>
        <v>0</v>
      </c>
      <c r="C325" s="65">
        <f>IF(Procédure!$C$33=2,'Elegio-Electors'!D324,Procédure!$C$33)</f>
        <v>0</v>
      </c>
      <c r="D325" s="65" t="str">
        <f>IF(LEFT(RIGHT('Elegio-Electors'!L324,2),1)="C",'Elegio-Electors'!L324,IF(LEFT(RIGHT('Elegio-Electors'!M324,2),1)="C",'Elegio-Electors'!M324,""))</f>
        <v/>
      </c>
      <c r="E325" s="65" t="str">
        <f>IF(LEFT(RIGHT('Elegio-Electors'!L324,2),1)="O",'Elegio-Electors'!L324,IF(LEFT(RIGHT('Elegio-Electors'!M324,2),1)="O",'Elegio-Electors'!M324,""))</f>
        <v/>
      </c>
      <c r="F325" s="65">
        <f>'Elegio-Electors'!E324</f>
        <v>0</v>
      </c>
      <c r="G325" s="65" t="e">
        <f>IF(INDEX('Liste du personnel'!X:Y,MATCH(F325,'Liste du personnel'!X:X,0),2)*1=1,"OUI","NON")</f>
        <v>#N/A</v>
      </c>
      <c r="I325" s="89" t="e">
        <f t="shared" si="35"/>
        <v>#N/A</v>
      </c>
      <c r="J325" s="65" t="e">
        <f t="shared" si="36"/>
        <v>#N/A</v>
      </c>
      <c r="K325" s="65" t="e">
        <f t="shared" si="37"/>
        <v>#N/A</v>
      </c>
      <c r="M325" s="90" t="e">
        <f t="shared" si="38"/>
        <v>#N/A</v>
      </c>
      <c r="N325" s="65" t="e">
        <f t="shared" si="39"/>
        <v>#N/A</v>
      </c>
      <c r="O325" s="65" t="e">
        <f t="shared" si="40"/>
        <v>#N/A</v>
      </c>
      <c r="P325" s="90" t="e">
        <f t="shared" si="41"/>
        <v>#N/A</v>
      </c>
    </row>
    <row r="326" spans="1:16" x14ac:dyDescent="0.25">
      <c r="A326" s="65">
        <f>'Elegio-Electors'!C325</f>
        <v>0</v>
      </c>
      <c r="B326" s="65">
        <f>'Elegio-Electors'!B325</f>
        <v>0</v>
      </c>
      <c r="C326" s="65">
        <f>IF(Procédure!$C$33=2,'Elegio-Electors'!D325,Procédure!$C$33)</f>
        <v>0</v>
      </c>
      <c r="D326" s="65" t="str">
        <f>IF(LEFT(RIGHT('Elegio-Electors'!L325,2),1)="C",'Elegio-Electors'!L325,IF(LEFT(RIGHT('Elegio-Electors'!M325,2),1)="C",'Elegio-Electors'!M325,""))</f>
        <v/>
      </c>
      <c r="E326" s="65" t="str">
        <f>IF(LEFT(RIGHT('Elegio-Electors'!L325,2),1)="O",'Elegio-Electors'!L325,IF(LEFT(RIGHT('Elegio-Electors'!M325,2),1)="O",'Elegio-Electors'!M325,""))</f>
        <v/>
      </c>
      <c r="F326" s="65">
        <f>'Elegio-Electors'!E325</f>
        <v>0</v>
      </c>
      <c r="G326" s="65" t="e">
        <f>IF(INDEX('Liste du personnel'!X:Y,MATCH(F326,'Liste du personnel'!X:X,0),2)*1=1,"OUI","NON")</f>
        <v>#N/A</v>
      </c>
      <c r="I326" s="89" t="e">
        <f t="shared" si="35"/>
        <v>#N/A</v>
      </c>
      <c r="J326" s="65" t="e">
        <f t="shared" si="36"/>
        <v>#N/A</v>
      </c>
      <c r="K326" s="65" t="e">
        <f t="shared" si="37"/>
        <v>#N/A</v>
      </c>
      <c r="M326" s="90" t="e">
        <f t="shared" si="38"/>
        <v>#N/A</v>
      </c>
      <c r="N326" s="65" t="e">
        <f t="shared" si="39"/>
        <v>#N/A</v>
      </c>
      <c r="O326" s="65" t="e">
        <f t="shared" si="40"/>
        <v>#N/A</v>
      </c>
      <c r="P326" s="90" t="e">
        <f t="shared" si="41"/>
        <v>#N/A</v>
      </c>
    </row>
    <row r="327" spans="1:16" x14ac:dyDescent="0.25">
      <c r="A327" s="65">
        <f>'Elegio-Electors'!C326</f>
        <v>0</v>
      </c>
      <c r="B327" s="65">
        <f>'Elegio-Electors'!B326</f>
        <v>0</v>
      </c>
      <c r="C327" s="65">
        <f>IF(Procédure!$C$33=2,'Elegio-Electors'!D326,Procédure!$C$33)</f>
        <v>0</v>
      </c>
      <c r="D327" s="65" t="str">
        <f>IF(LEFT(RIGHT('Elegio-Electors'!L326,2),1)="C",'Elegio-Electors'!L326,IF(LEFT(RIGHT('Elegio-Electors'!M326,2),1)="C",'Elegio-Electors'!M326,""))</f>
        <v/>
      </c>
      <c r="E327" s="65" t="str">
        <f>IF(LEFT(RIGHT('Elegio-Electors'!L326,2),1)="O",'Elegio-Electors'!L326,IF(LEFT(RIGHT('Elegio-Electors'!M326,2),1)="O",'Elegio-Electors'!M326,""))</f>
        <v/>
      </c>
      <c r="F327" s="65">
        <f>'Elegio-Electors'!E326</f>
        <v>0</v>
      </c>
      <c r="G327" s="65" t="e">
        <f>IF(INDEX('Liste du personnel'!X:Y,MATCH(F327,'Liste du personnel'!X:X,0),2)*1=1,"OUI","NON")</f>
        <v>#N/A</v>
      </c>
      <c r="I327" s="89" t="e">
        <f t="shared" si="35"/>
        <v>#N/A</v>
      </c>
      <c r="J327" s="65" t="e">
        <f t="shared" si="36"/>
        <v>#N/A</v>
      </c>
      <c r="K327" s="65" t="e">
        <f t="shared" si="37"/>
        <v>#N/A</v>
      </c>
      <c r="M327" s="90" t="e">
        <f t="shared" si="38"/>
        <v>#N/A</v>
      </c>
      <c r="N327" s="65" t="e">
        <f t="shared" si="39"/>
        <v>#N/A</v>
      </c>
      <c r="O327" s="65" t="e">
        <f t="shared" si="40"/>
        <v>#N/A</v>
      </c>
      <c r="P327" s="90" t="e">
        <f t="shared" si="41"/>
        <v>#N/A</v>
      </c>
    </row>
    <row r="328" spans="1:16" x14ac:dyDescent="0.25">
      <c r="A328" s="65">
        <f>'Elegio-Electors'!C327</f>
        <v>0</v>
      </c>
      <c r="B328" s="65">
        <f>'Elegio-Electors'!B327</f>
        <v>0</v>
      </c>
      <c r="C328" s="65">
        <f>IF(Procédure!$C$33=2,'Elegio-Electors'!D327,Procédure!$C$33)</f>
        <v>0</v>
      </c>
      <c r="D328" s="65" t="str">
        <f>IF(LEFT(RIGHT('Elegio-Electors'!L327,2),1)="C",'Elegio-Electors'!L327,IF(LEFT(RIGHT('Elegio-Electors'!M327,2),1)="C",'Elegio-Electors'!M327,""))</f>
        <v/>
      </c>
      <c r="E328" s="65" t="str">
        <f>IF(LEFT(RIGHT('Elegio-Electors'!L327,2),1)="O",'Elegio-Electors'!L327,IF(LEFT(RIGHT('Elegio-Electors'!M327,2),1)="O",'Elegio-Electors'!M327,""))</f>
        <v/>
      </c>
      <c r="F328" s="65">
        <f>'Elegio-Electors'!E327</f>
        <v>0</v>
      </c>
      <c r="G328" s="65" t="e">
        <f>IF(INDEX('Liste du personnel'!X:Y,MATCH(F328,'Liste du personnel'!X:X,0),2)*1=1,"OUI","NON")</f>
        <v>#N/A</v>
      </c>
      <c r="I328" s="89" t="e">
        <f t="shared" si="35"/>
        <v>#N/A</v>
      </c>
      <c r="J328" s="65" t="e">
        <f t="shared" si="36"/>
        <v>#N/A</v>
      </c>
      <c r="K328" s="65" t="e">
        <f t="shared" si="37"/>
        <v>#N/A</v>
      </c>
      <c r="M328" s="90" t="e">
        <f t="shared" si="38"/>
        <v>#N/A</v>
      </c>
      <c r="N328" s="65" t="e">
        <f t="shared" si="39"/>
        <v>#N/A</v>
      </c>
      <c r="O328" s="65" t="e">
        <f t="shared" si="40"/>
        <v>#N/A</v>
      </c>
      <c r="P328" s="90" t="e">
        <f t="shared" si="41"/>
        <v>#N/A</v>
      </c>
    </row>
    <row r="329" spans="1:16" x14ac:dyDescent="0.25">
      <c r="A329" s="65">
        <f>'Elegio-Electors'!C328</f>
        <v>0</v>
      </c>
      <c r="B329" s="65">
        <f>'Elegio-Electors'!B328</f>
        <v>0</v>
      </c>
      <c r="C329" s="65">
        <f>IF(Procédure!$C$33=2,'Elegio-Electors'!D328,Procédure!$C$33)</f>
        <v>0</v>
      </c>
      <c r="D329" s="65" t="str">
        <f>IF(LEFT(RIGHT('Elegio-Electors'!L328,2),1)="C",'Elegio-Electors'!L328,IF(LEFT(RIGHT('Elegio-Electors'!M328,2),1)="C",'Elegio-Electors'!M328,""))</f>
        <v/>
      </c>
      <c r="E329" s="65" t="str">
        <f>IF(LEFT(RIGHT('Elegio-Electors'!L328,2),1)="O",'Elegio-Electors'!L328,IF(LEFT(RIGHT('Elegio-Electors'!M328,2),1)="O",'Elegio-Electors'!M328,""))</f>
        <v/>
      </c>
      <c r="F329" s="65">
        <f>'Elegio-Electors'!E328</f>
        <v>0</v>
      </c>
      <c r="G329" s="65" t="e">
        <f>IF(INDEX('Liste du personnel'!X:Y,MATCH(F329,'Liste du personnel'!X:X,0),2)*1=1,"OUI","NON")</f>
        <v>#N/A</v>
      </c>
      <c r="I329" s="89" t="e">
        <f t="shared" si="35"/>
        <v>#N/A</v>
      </c>
      <c r="J329" s="65" t="e">
        <f t="shared" si="36"/>
        <v>#N/A</v>
      </c>
      <c r="K329" s="65" t="e">
        <f t="shared" si="37"/>
        <v>#N/A</v>
      </c>
      <c r="M329" s="90" t="e">
        <f t="shared" si="38"/>
        <v>#N/A</v>
      </c>
      <c r="N329" s="65" t="e">
        <f t="shared" si="39"/>
        <v>#N/A</v>
      </c>
      <c r="O329" s="65" t="e">
        <f t="shared" si="40"/>
        <v>#N/A</v>
      </c>
      <c r="P329" s="90" t="e">
        <f t="shared" si="41"/>
        <v>#N/A</v>
      </c>
    </row>
    <row r="330" spans="1:16" x14ac:dyDescent="0.25">
      <c r="A330" s="65">
        <f>'Elegio-Electors'!C329</f>
        <v>0</v>
      </c>
      <c r="B330" s="65">
        <f>'Elegio-Electors'!B329</f>
        <v>0</v>
      </c>
      <c r="C330" s="65">
        <f>IF(Procédure!$C$33=2,'Elegio-Electors'!D329,Procédure!$C$33)</f>
        <v>0</v>
      </c>
      <c r="D330" s="65" t="str">
        <f>IF(LEFT(RIGHT('Elegio-Electors'!L329,2),1)="C",'Elegio-Electors'!L329,IF(LEFT(RIGHT('Elegio-Electors'!M329,2),1)="C",'Elegio-Electors'!M329,""))</f>
        <v/>
      </c>
      <c r="E330" s="65" t="str">
        <f>IF(LEFT(RIGHT('Elegio-Electors'!L329,2),1)="O",'Elegio-Electors'!L329,IF(LEFT(RIGHT('Elegio-Electors'!M329,2),1)="O",'Elegio-Electors'!M329,""))</f>
        <v/>
      </c>
      <c r="F330" s="65">
        <f>'Elegio-Electors'!E329</f>
        <v>0</v>
      </c>
      <c r="G330" s="65" t="e">
        <f>IF(INDEX('Liste du personnel'!X:Y,MATCH(F330,'Liste du personnel'!X:X,0),2)*1=1,"OUI","NON")</f>
        <v>#N/A</v>
      </c>
      <c r="I330" s="89" t="e">
        <f t="shared" si="35"/>
        <v>#N/A</v>
      </c>
      <c r="J330" s="65" t="e">
        <f t="shared" si="36"/>
        <v>#N/A</v>
      </c>
      <c r="K330" s="65" t="e">
        <f t="shared" si="37"/>
        <v>#N/A</v>
      </c>
      <c r="M330" s="90" t="e">
        <f t="shared" si="38"/>
        <v>#N/A</v>
      </c>
      <c r="N330" s="65" t="e">
        <f t="shared" si="39"/>
        <v>#N/A</v>
      </c>
      <c r="O330" s="65" t="e">
        <f t="shared" si="40"/>
        <v>#N/A</v>
      </c>
      <c r="P330" s="90" t="e">
        <f t="shared" si="41"/>
        <v>#N/A</v>
      </c>
    </row>
    <row r="331" spans="1:16" x14ac:dyDescent="0.25">
      <c r="A331" s="65">
        <f>'Elegio-Electors'!C330</f>
        <v>0</v>
      </c>
      <c r="B331" s="65">
        <f>'Elegio-Electors'!B330</f>
        <v>0</v>
      </c>
      <c r="C331" s="65">
        <f>IF(Procédure!$C$33=2,'Elegio-Electors'!D330,Procédure!$C$33)</f>
        <v>0</v>
      </c>
      <c r="D331" s="65" t="str">
        <f>IF(LEFT(RIGHT('Elegio-Electors'!L330,2),1)="C",'Elegio-Electors'!L330,IF(LEFT(RIGHT('Elegio-Electors'!M330,2),1)="C",'Elegio-Electors'!M330,""))</f>
        <v/>
      </c>
      <c r="E331" s="65" t="str">
        <f>IF(LEFT(RIGHT('Elegio-Electors'!L330,2),1)="O",'Elegio-Electors'!L330,IF(LEFT(RIGHT('Elegio-Electors'!M330,2),1)="O",'Elegio-Electors'!M330,""))</f>
        <v/>
      </c>
      <c r="F331" s="65">
        <f>'Elegio-Electors'!E330</f>
        <v>0</v>
      </c>
      <c r="G331" s="65" t="e">
        <f>IF(INDEX('Liste du personnel'!X:Y,MATCH(F331,'Liste du personnel'!X:X,0),2)*1=1,"OUI","NON")</f>
        <v>#N/A</v>
      </c>
      <c r="I331" s="89" t="e">
        <f t="shared" si="35"/>
        <v>#N/A</v>
      </c>
      <c r="J331" s="65" t="e">
        <f t="shared" si="36"/>
        <v>#N/A</v>
      </c>
      <c r="K331" s="65" t="e">
        <f t="shared" si="37"/>
        <v>#N/A</v>
      </c>
      <c r="M331" s="90" t="e">
        <f t="shared" si="38"/>
        <v>#N/A</v>
      </c>
      <c r="N331" s="65" t="e">
        <f t="shared" si="39"/>
        <v>#N/A</v>
      </c>
      <c r="O331" s="65" t="e">
        <f t="shared" si="40"/>
        <v>#N/A</v>
      </c>
      <c r="P331" s="90" t="e">
        <f t="shared" si="41"/>
        <v>#N/A</v>
      </c>
    </row>
    <row r="332" spans="1:16" x14ac:dyDescent="0.25">
      <c r="A332" s="65">
        <f>'Elegio-Electors'!C331</f>
        <v>0</v>
      </c>
      <c r="B332" s="65">
        <f>'Elegio-Electors'!B331</f>
        <v>0</v>
      </c>
      <c r="C332" s="65">
        <f>IF(Procédure!$C$33=2,'Elegio-Electors'!D331,Procédure!$C$33)</f>
        <v>0</v>
      </c>
      <c r="D332" s="65" t="str">
        <f>IF(LEFT(RIGHT('Elegio-Electors'!L331,2),1)="C",'Elegio-Electors'!L331,IF(LEFT(RIGHT('Elegio-Electors'!M331,2),1)="C",'Elegio-Electors'!M331,""))</f>
        <v/>
      </c>
      <c r="E332" s="65" t="str">
        <f>IF(LEFT(RIGHT('Elegio-Electors'!L331,2),1)="O",'Elegio-Electors'!L331,IF(LEFT(RIGHT('Elegio-Electors'!M331,2),1)="O",'Elegio-Electors'!M331,""))</f>
        <v/>
      </c>
      <c r="F332" s="65">
        <f>'Elegio-Electors'!E331</f>
        <v>0</v>
      </c>
      <c r="G332" s="65" t="e">
        <f>IF(INDEX('Liste du personnel'!X:Y,MATCH(F332,'Liste du personnel'!X:X,0),2)*1=1,"OUI","NON")</f>
        <v>#N/A</v>
      </c>
      <c r="I332" s="89" t="e">
        <f t="shared" si="35"/>
        <v>#N/A</v>
      </c>
      <c r="J332" s="65" t="e">
        <f t="shared" si="36"/>
        <v>#N/A</v>
      </c>
      <c r="K332" s="65" t="e">
        <f t="shared" si="37"/>
        <v>#N/A</v>
      </c>
      <c r="M332" s="90" t="e">
        <f t="shared" si="38"/>
        <v>#N/A</v>
      </c>
      <c r="N332" s="65" t="e">
        <f t="shared" si="39"/>
        <v>#N/A</v>
      </c>
      <c r="O332" s="65" t="e">
        <f t="shared" si="40"/>
        <v>#N/A</v>
      </c>
      <c r="P332" s="90" t="e">
        <f t="shared" si="41"/>
        <v>#N/A</v>
      </c>
    </row>
    <row r="333" spans="1:16" x14ac:dyDescent="0.25">
      <c r="A333" s="65">
        <f>'Elegio-Electors'!C332</f>
        <v>0</v>
      </c>
      <c r="B333" s="65">
        <f>'Elegio-Electors'!B332</f>
        <v>0</v>
      </c>
      <c r="C333" s="65">
        <f>IF(Procédure!$C$33=2,'Elegio-Electors'!D332,Procédure!$C$33)</f>
        <v>0</v>
      </c>
      <c r="D333" s="65" t="str">
        <f>IF(LEFT(RIGHT('Elegio-Electors'!L332,2),1)="C",'Elegio-Electors'!L332,IF(LEFT(RIGHT('Elegio-Electors'!M332,2),1)="C",'Elegio-Electors'!M332,""))</f>
        <v/>
      </c>
      <c r="E333" s="65" t="str">
        <f>IF(LEFT(RIGHT('Elegio-Electors'!L332,2),1)="O",'Elegio-Electors'!L332,IF(LEFT(RIGHT('Elegio-Electors'!M332,2),1)="O",'Elegio-Electors'!M332,""))</f>
        <v/>
      </c>
      <c r="F333" s="65">
        <f>'Elegio-Electors'!E332</f>
        <v>0</v>
      </c>
      <c r="G333" s="65" t="e">
        <f>IF(INDEX('Liste du personnel'!X:Y,MATCH(F333,'Liste du personnel'!X:X,0),2)*1=1,"OUI","NON")</f>
        <v>#N/A</v>
      </c>
      <c r="I333" s="89" t="e">
        <f t="shared" si="35"/>
        <v>#N/A</v>
      </c>
      <c r="J333" s="65" t="e">
        <f t="shared" si="36"/>
        <v>#N/A</v>
      </c>
      <c r="K333" s="65" t="e">
        <f t="shared" si="37"/>
        <v>#N/A</v>
      </c>
      <c r="M333" s="90" t="e">
        <f t="shared" si="38"/>
        <v>#N/A</v>
      </c>
      <c r="N333" s="65" t="e">
        <f t="shared" si="39"/>
        <v>#N/A</v>
      </c>
      <c r="O333" s="65" t="e">
        <f t="shared" si="40"/>
        <v>#N/A</v>
      </c>
      <c r="P333" s="90" t="e">
        <f t="shared" si="41"/>
        <v>#N/A</v>
      </c>
    </row>
    <row r="334" spans="1:16" x14ac:dyDescent="0.25">
      <c r="A334" s="65">
        <f>'Elegio-Electors'!C333</f>
        <v>0</v>
      </c>
      <c r="B334" s="65">
        <f>'Elegio-Electors'!B333</f>
        <v>0</v>
      </c>
      <c r="C334" s="65">
        <f>IF(Procédure!$C$33=2,'Elegio-Electors'!D333,Procédure!$C$33)</f>
        <v>0</v>
      </c>
      <c r="D334" s="65" t="str">
        <f>IF(LEFT(RIGHT('Elegio-Electors'!L333,2),1)="C",'Elegio-Electors'!L333,IF(LEFT(RIGHT('Elegio-Electors'!M333,2),1)="C",'Elegio-Electors'!M333,""))</f>
        <v/>
      </c>
      <c r="E334" s="65" t="str">
        <f>IF(LEFT(RIGHT('Elegio-Electors'!L333,2),1)="O",'Elegio-Electors'!L333,IF(LEFT(RIGHT('Elegio-Electors'!M333,2),1)="O",'Elegio-Electors'!M333,""))</f>
        <v/>
      </c>
      <c r="F334" s="65">
        <f>'Elegio-Electors'!E333</f>
        <v>0</v>
      </c>
      <c r="G334" s="65" t="e">
        <f>IF(INDEX('Liste du personnel'!X:Y,MATCH(F334,'Liste du personnel'!X:X,0),2)*1=1,"OUI","NON")</f>
        <v>#N/A</v>
      </c>
      <c r="I334" s="89" t="e">
        <f t="shared" si="35"/>
        <v>#N/A</v>
      </c>
      <c r="J334" s="65" t="e">
        <f t="shared" si="36"/>
        <v>#N/A</v>
      </c>
      <c r="K334" s="65" t="e">
        <f t="shared" si="37"/>
        <v>#N/A</v>
      </c>
      <c r="M334" s="90" t="e">
        <f t="shared" si="38"/>
        <v>#N/A</v>
      </c>
      <c r="N334" s="65" t="e">
        <f t="shared" si="39"/>
        <v>#N/A</v>
      </c>
      <c r="O334" s="65" t="e">
        <f t="shared" si="40"/>
        <v>#N/A</v>
      </c>
      <c r="P334" s="90" t="e">
        <f t="shared" si="41"/>
        <v>#N/A</v>
      </c>
    </row>
    <row r="335" spans="1:16" x14ac:dyDescent="0.25">
      <c r="A335" s="65">
        <f>'Elegio-Electors'!C334</f>
        <v>0</v>
      </c>
      <c r="B335" s="65">
        <f>'Elegio-Electors'!B334</f>
        <v>0</v>
      </c>
      <c r="C335" s="65">
        <f>IF(Procédure!$C$33=2,'Elegio-Electors'!D334,Procédure!$C$33)</f>
        <v>0</v>
      </c>
      <c r="D335" s="65" t="str">
        <f>IF(LEFT(RIGHT('Elegio-Electors'!L334,2),1)="C",'Elegio-Electors'!L334,IF(LEFT(RIGHT('Elegio-Electors'!M334,2),1)="C",'Elegio-Electors'!M334,""))</f>
        <v/>
      </c>
      <c r="E335" s="65" t="str">
        <f>IF(LEFT(RIGHT('Elegio-Electors'!L334,2),1)="O",'Elegio-Electors'!L334,IF(LEFT(RIGHT('Elegio-Electors'!M334,2),1)="O",'Elegio-Electors'!M334,""))</f>
        <v/>
      </c>
      <c r="F335" s="65">
        <f>'Elegio-Electors'!E334</f>
        <v>0</v>
      </c>
      <c r="G335" s="65" t="e">
        <f>IF(INDEX('Liste du personnel'!X:Y,MATCH(F335,'Liste du personnel'!X:X,0),2)*1=1,"OUI","NON")</f>
        <v>#N/A</v>
      </c>
      <c r="I335" s="89" t="e">
        <f t="shared" si="35"/>
        <v>#N/A</v>
      </c>
      <c r="J335" s="65" t="e">
        <f t="shared" si="36"/>
        <v>#N/A</v>
      </c>
      <c r="K335" s="65" t="e">
        <f t="shared" si="37"/>
        <v>#N/A</v>
      </c>
      <c r="M335" s="90" t="e">
        <f t="shared" si="38"/>
        <v>#N/A</v>
      </c>
      <c r="N335" s="65" t="e">
        <f t="shared" si="39"/>
        <v>#N/A</v>
      </c>
      <c r="O335" s="65" t="e">
        <f t="shared" si="40"/>
        <v>#N/A</v>
      </c>
      <c r="P335" s="90" t="e">
        <f t="shared" si="41"/>
        <v>#N/A</v>
      </c>
    </row>
    <row r="336" spans="1:16" x14ac:dyDescent="0.25">
      <c r="A336" s="65">
        <f>'Elegio-Electors'!C335</f>
        <v>0</v>
      </c>
      <c r="B336" s="65">
        <f>'Elegio-Electors'!B335</f>
        <v>0</v>
      </c>
      <c r="C336" s="65">
        <f>IF(Procédure!$C$33=2,'Elegio-Electors'!D335,Procédure!$C$33)</f>
        <v>0</v>
      </c>
      <c r="D336" s="65" t="str">
        <f>IF(LEFT(RIGHT('Elegio-Electors'!L335,2),1)="C",'Elegio-Electors'!L335,IF(LEFT(RIGHT('Elegio-Electors'!M335,2),1)="C",'Elegio-Electors'!M335,""))</f>
        <v/>
      </c>
      <c r="E336" s="65" t="str">
        <f>IF(LEFT(RIGHT('Elegio-Electors'!L335,2),1)="O",'Elegio-Electors'!L335,IF(LEFT(RIGHT('Elegio-Electors'!M335,2),1)="O",'Elegio-Electors'!M335,""))</f>
        <v/>
      </c>
      <c r="F336" s="65">
        <f>'Elegio-Electors'!E335</f>
        <v>0</v>
      </c>
      <c r="G336" s="65" t="e">
        <f>IF(INDEX('Liste du personnel'!X:Y,MATCH(F336,'Liste du personnel'!X:X,0),2)*1=1,"OUI","NON")</f>
        <v>#N/A</v>
      </c>
      <c r="I336" s="89" t="e">
        <f t="shared" si="35"/>
        <v>#N/A</v>
      </c>
      <c r="J336" s="65" t="e">
        <f t="shared" si="36"/>
        <v>#N/A</v>
      </c>
      <c r="K336" s="65" t="e">
        <f t="shared" si="37"/>
        <v>#N/A</v>
      </c>
      <c r="M336" s="90" t="e">
        <f t="shared" si="38"/>
        <v>#N/A</v>
      </c>
      <c r="N336" s="65" t="e">
        <f t="shared" si="39"/>
        <v>#N/A</v>
      </c>
      <c r="O336" s="65" t="e">
        <f t="shared" si="40"/>
        <v>#N/A</v>
      </c>
      <c r="P336" s="90" t="e">
        <f t="shared" si="41"/>
        <v>#N/A</v>
      </c>
    </row>
    <row r="337" spans="1:16" x14ac:dyDescent="0.25">
      <c r="A337" s="65">
        <f>'Elegio-Electors'!C336</f>
        <v>0</v>
      </c>
      <c r="B337" s="65">
        <f>'Elegio-Electors'!B336</f>
        <v>0</v>
      </c>
      <c r="C337" s="65">
        <f>IF(Procédure!$C$33=2,'Elegio-Electors'!D336,Procédure!$C$33)</f>
        <v>0</v>
      </c>
      <c r="D337" s="65" t="str">
        <f>IF(LEFT(RIGHT('Elegio-Electors'!L336,2),1)="C",'Elegio-Electors'!L336,IF(LEFT(RIGHT('Elegio-Electors'!M336,2),1)="C",'Elegio-Electors'!M336,""))</f>
        <v/>
      </c>
      <c r="E337" s="65" t="str">
        <f>IF(LEFT(RIGHT('Elegio-Electors'!L336,2),1)="O",'Elegio-Electors'!L336,IF(LEFT(RIGHT('Elegio-Electors'!M336,2),1)="O",'Elegio-Electors'!M336,""))</f>
        <v/>
      </c>
      <c r="F337" s="65">
        <f>'Elegio-Electors'!E336</f>
        <v>0</v>
      </c>
      <c r="G337" s="65" t="e">
        <f>IF(INDEX('Liste du personnel'!X:Y,MATCH(F337,'Liste du personnel'!X:X,0),2)*1=1,"OUI","NON")</f>
        <v>#N/A</v>
      </c>
      <c r="I337" s="89" t="e">
        <f t="shared" si="35"/>
        <v>#N/A</v>
      </c>
      <c r="J337" s="65" t="e">
        <f t="shared" si="36"/>
        <v>#N/A</v>
      </c>
      <c r="K337" s="65" t="e">
        <f t="shared" si="37"/>
        <v>#N/A</v>
      </c>
      <c r="M337" s="90" t="e">
        <f t="shared" si="38"/>
        <v>#N/A</v>
      </c>
      <c r="N337" s="65" t="e">
        <f t="shared" si="39"/>
        <v>#N/A</v>
      </c>
      <c r="O337" s="65" t="e">
        <f t="shared" si="40"/>
        <v>#N/A</v>
      </c>
      <c r="P337" s="90" t="e">
        <f t="shared" si="41"/>
        <v>#N/A</v>
      </c>
    </row>
    <row r="338" spans="1:16" x14ac:dyDescent="0.25">
      <c r="A338" s="65">
        <f>'Elegio-Electors'!C337</f>
        <v>0</v>
      </c>
      <c r="B338" s="65">
        <f>'Elegio-Electors'!B337</f>
        <v>0</v>
      </c>
      <c r="C338" s="65">
        <f>IF(Procédure!$C$33=2,'Elegio-Electors'!D337,Procédure!$C$33)</f>
        <v>0</v>
      </c>
      <c r="D338" s="65" t="str">
        <f>IF(LEFT(RIGHT('Elegio-Electors'!L337,2),1)="C",'Elegio-Electors'!L337,IF(LEFT(RIGHT('Elegio-Electors'!M337,2),1)="C",'Elegio-Electors'!M337,""))</f>
        <v/>
      </c>
      <c r="E338" s="65" t="str">
        <f>IF(LEFT(RIGHT('Elegio-Electors'!L337,2),1)="O",'Elegio-Electors'!L337,IF(LEFT(RIGHT('Elegio-Electors'!M337,2),1)="O",'Elegio-Electors'!M337,""))</f>
        <v/>
      </c>
      <c r="F338" s="65">
        <f>'Elegio-Electors'!E337</f>
        <v>0</v>
      </c>
      <c r="G338" s="65" t="e">
        <f>IF(INDEX('Liste du personnel'!X:Y,MATCH(F338,'Liste du personnel'!X:X,0),2)*1=1,"OUI","NON")</f>
        <v>#N/A</v>
      </c>
      <c r="I338" s="89" t="e">
        <f t="shared" si="35"/>
        <v>#N/A</v>
      </c>
      <c r="J338" s="65" t="e">
        <f t="shared" si="36"/>
        <v>#N/A</v>
      </c>
      <c r="K338" s="65" t="e">
        <f t="shared" si="37"/>
        <v>#N/A</v>
      </c>
      <c r="M338" s="90" t="e">
        <f t="shared" si="38"/>
        <v>#N/A</v>
      </c>
      <c r="N338" s="65" t="e">
        <f t="shared" si="39"/>
        <v>#N/A</v>
      </c>
      <c r="O338" s="65" t="e">
        <f t="shared" si="40"/>
        <v>#N/A</v>
      </c>
      <c r="P338" s="90" t="e">
        <f t="shared" si="41"/>
        <v>#N/A</v>
      </c>
    </row>
    <row r="339" spans="1:16" x14ac:dyDescent="0.25">
      <c r="A339" s="65">
        <f>'Elegio-Electors'!C338</f>
        <v>0</v>
      </c>
      <c r="B339" s="65">
        <f>'Elegio-Electors'!B338</f>
        <v>0</v>
      </c>
      <c r="C339" s="65">
        <f>IF(Procédure!$C$33=2,'Elegio-Electors'!D338,Procédure!$C$33)</f>
        <v>0</v>
      </c>
      <c r="D339" s="65" t="str">
        <f>IF(LEFT(RIGHT('Elegio-Electors'!L338,2),1)="C",'Elegio-Electors'!L338,IF(LEFT(RIGHT('Elegio-Electors'!M338,2),1)="C",'Elegio-Electors'!M338,""))</f>
        <v/>
      </c>
      <c r="E339" s="65" t="str">
        <f>IF(LEFT(RIGHT('Elegio-Electors'!L338,2),1)="O",'Elegio-Electors'!L338,IF(LEFT(RIGHT('Elegio-Electors'!M338,2),1)="O",'Elegio-Electors'!M338,""))</f>
        <v/>
      </c>
      <c r="F339" s="65">
        <f>'Elegio-Electors'!E338</f>
        <v>0</v>
      </c>
      <c r="G339" s="65" t="e">
        <f>IF(INDEX('Liste du personnel'!X:Y,MATCH(F339,'Liste du personnel'!X:X,0),2)*1=1,"OUI","NON")</f>
        <v>#N/A</v>
      </c>
      <c r="I339" s="89" t="e">
        <f t="shared" si="35"/>
        <v>#N/A</v>
      </c>
      <c r="J339" s="65" t="e">
        <f t="shared" si="36"/>
        <v>#N/A</v>
      </c>
      <c r="K339" s="65" t="e">
        <f t="shared" si="37"/>
        <v>#N/A</v>
      </c>
      <c r="M339" s="90" t="e">
        <f t="shared" si="38"/>
        <v>#N/A</v>
      </c>
      <c r="N339" s="65" t="e">
        <f t="shared" si="39"/>
        <v>#N/A</v>
      </c>
      <c r="O339" s="65" t="e">
        <f t="shared" si="40"/>
        <v>#N/A</v>
      </c>
      <c r="P339" s="90" t="e">
        <f t="shared" si="41"/>
        <v>#N/A</v>
      </c>
    </row>
    <row r="340" spans="1:16" x14ac:dyDescent="0.25">
      <c r="A340" s="65">
        <f>'Elegio-Electors'!C339</f>
        <v>0</v>
      </c>
      <c r="B340" s="65">
        <f>'Elegio-Electors'!B339</f>
        <v>0</v>
      </c>
      <c r="C340" s="65">
        <f>IF(Procédure!$C$33=2,'Elegio-Electors'!D339,Procédure!$C$33)</f>
        <v>0</v>
      </c>
      <c r="D340" s="65" t="str">
        <f>IF(LEFT(RIGHT('Elegio-Electors'!L339,2),1)="C",'Elegio-Electors'!L339,IF(LEFT(RIGHT('Elegio-Electors'!M339,2),1)="C",'Elegio-Electors'!M339,""))</f>
        <v/>
      </c>
      <c r="E340" s="65" t="str">
        <f>IF(LEFT(RIGHT('Elegio-Electors'!L339,2),1)="O",'Elegio-Electors'!L339,IF(LEFT(RIGHT('Elegio-Electors'!M339,2),1)="O",'Elegio-Electors'!M339,""))</f>
        <v/>
      </c>
      <c r="F340" s="65">
        <f>'Elegio-Electors'!E339</f>
        <v>0</v>
      </c>
      <c r="G340" s="65" t="e">
        <f>IF(INDEX('Liste du personnel'!X:Y,MATCH(F340,'Liste du personnel'!X:X,0),2)*1=1,"OUI","NON")</f>
        <v>#N/A</v>
      </c>
      <c r="I340" s="89" t="e">
        <f t="shared" si="35"/>
        <v>#N/A</v>
      </c>
      <c r="J340" s="65" t="e">
        <f t="shared" si="36"/>
        <v>#N/A</v>
      </c>
      <c r="K340" s="65" t="e">
        <f t="shared" si="37"/>
        <v>#N/A</v>
      </c>
      <c r="M340" s="90" t="e">
        <f t="shared" si="38"/>
        <v>#N/A</v>
      </c>
      <c r="N340" s="65" t="e">
        <f t="shared" si="39"/>
        <v>#N/A</v>
      </c>
      <c r="O340" s="65" t="e">
        <f t="shared" si="40"/>
        <v>#N/A</v>
      </c>
      <c r="P340" s="90" t="e">
        <f t="shared" si="41"/>
        <v>#N/A</v>
      </c>
    </row>
    <row r="341" spans="1:16" x14ac:dyDescent="0.25">
      <c r="A341" s="65">
        <f>'Elegio-Electors'!C340</f>
        <v>0</v>
      </c>
      <c r="B341" s="65">
        <f>'Elegio-Electors'!B340</f>
        <v>0</v>
      </c>
      <c r="C341" s="65">
        <f>IF(Procédure!$C$33=2,'Elegio-Electors'!D340,Procédure!$C$33)</f>
        <v>0</v>
      </c>
      <c r="D341" s="65" t="str">
        <f>IF(LEFT(RIGHT('Elegio-Electors'!L340,2),1)="C",'Elegio-Electors'!L340,IF(LEFT(RIGHT('Elegio-Electors'!M340,2),1)="C",'Elegio-Electors'!M340,""))</f>
        <v/>
      </c>
      <c r="E341" s="65" t="str">
        <f>IF(LEFT(RIGHT('Elegio-Electors'!L340,2),1)="O",'Elegio-Electors'!L340,IF(LEFT(RIGHT('Elegio-Electors'!M340,2),1)="O",'Elegio-Electors'!M340,""))</f>
        <v/>
      </c>
      <c r="F341" s="65">
        <f>'Elegio-Electors'!E340</f>
        <v>0</v>
      </c>
      <c r="G341" s="65" t="e">
        <f>IF(INDEX('Liste du personnel'!X:Y,MATCH(F341,'Liste du personnel'!X:X,0),2)*1=1,"OUI","NON")</f>
        <v>#N/A</v>
      </c>
      <c r="I341" s="89" t="e">
        <f t="shared" si="35"/>
        <v>#N/A</v>
      </c>
      <c r="J341" s="65" t="e">
        <f t="shared" si="36"/>
        <v>#N/A</v>
      </c>
      <c r="K341" s="65" t="e">
        <f t="shared" si="37"/>
        <v>#N/A</v>
      </c>
      <c r="M341" s="90" t="e">
        <f t="shared" si="38"/>
        <v>#N/A</v>
      </c>
      <c r="N341" s="65" t="e">
        <f t="shared" si="39"/>
        <v>#N/A</v>
      </c>
      <c r="O341" s="65" t="e">
        <f t="shared" si="40"/>
        <v>#N/A</v>
      </c>
      <c r="P341" s="90" t="e">
        <f t="shared" si="41"/>
        <v>#N/A</v>
      </c>
    </row>
    <row r="342" spans="1:16" x14ac:dyDescent="0.25">
      <c r="A342" s="65">
        <f>'Elegio-Electors'!C341</f>
        <v>0</v>
      </c>
      <c r="B342" s="65">
        <f>'Elegio-Electors'!B341</f>
        <v>0</v>
      </c>
      <c r="C342" s="65">
        <f>IF(Procédure!$C$33=2,'Elegio-Electors'!D341,Procédure!$C$33)</f>
        <v>0</v>
      </c>
      <c r="D342" s="65" t="str">
        <f>IF(LEFT(RIGHT('Elegio-Electors'!L341,2),1)="C",'Elegio-Electors'!L341,IF(LEFT(RIGHT('Elegio-Electors'!M341,2),1)="C",'Elegio-Electors'!M341,""))</f>
        <v/>
      </c>
      <c r="E342" s="65" t="str">
        <f>IF(LEFT(RIGHT('Elegio-Electors'!L341,2),1)="O",'Elegio-Electors'!L341,IF(LEFT(RIGHT('Elegio-Electors'!M341,2),1)="O",'Elegio-Electors'!M341,""))</f>
        <v/>
      </c>
      <c r="F342" s="65">
        <f>'Elegio-Electors'!E341</f>
        <v>0</v>
      </c>
      <c r="G342" s="65" t="e">
        <f>IF(INDEX('Liste du personnel'!X:Y,MATCH(F342,'Liste du personnel'!X:X,0),2)*1=1,"OUI","NON")</f>
        <v>#N/A</v>
      </c>
      <c r="I342" s="89" t="e">
        <f t="shared" si="35"/>
        <v>#N/A</v>
      </c>
      <c r="J342" s="65" t="e">
        <f t="shared" si="36"/>
        <v>#N/A</v>
      </c>
      <c r="K342" s="65" t="e">
        <f t="shared" si="37"/>
        <v>#N/A</v>
      </c>
      <c r="M342" s="90" t="e">
        <f t="shared" si="38"/>
        <v>#N/A</v>
      </c>
      <c r="N342" s="65" t="e">
        <f t="shared" si="39"/>
        <v>#N/A</v>
      </c>
      <c r="O342" s="65" t="e">
        <f t="shared" si="40"/>
        <v>#N/A</v>
      </c>
      <c r="P342" s="90" t="e">
        <f t="shared" si="41"/>
        <v>#N/A</v>
      </c>
    </row>
    <row r="343" spans="1:16" x14ac:dyDescent="0.25">
      <c r="A343" s="65">
        <f>'Elegio-Electors'!C342</f>
        <v>0</v>
      </c>
      <c r="B343" s="65">
        <f>'Elegio-Electors'!B342</f>
        <v>0</v>
      </c>
      <c r="C343" s="65">
        <f>IF(Procédure!$C$33=2,'Elegio-Electors'!D342,Procédure!$C$33)</f>
        <v>0</v>
      </c>
      <c r="D343" s="65" t="str">
        <f>IF(LEFT(RIGHT('Elegio-Electors'!L342,2),1)="C",'Elegio-Electors'!L342,IF(LEFT(RIGHT('Elegio-Electors'!M342,2),1)="C",'Elegio-Electors'!M342,""))</f>
        <v/>
      </c>
      <c r="E343" s="65" t="str">
        <f>IF(LEFT(RIGHT('Elegio-Electors'!L342,2),1)="O",'Elegio-Electors'!L342,IF(LEFT(RIGHT('Elegio-Electors'!M342,2),1)="O",'Elegio-Electors'!M342,""))</f>
        <v/>
      </c>
      <c r="F343" s="65">
        <f>'Elegio-Electors'!E342</f>
        <v>0</v>
      </c>
      <c r="G343" s="65" t="e">
        <f>IF(INDEX('Liste du personnel'!X:Y,MATCH(F343,'Liste du personnel'!X:X,0),2)*1=1,"OUI","NON")</f>
        <v>#N/A</v>
      </c>
      <c r="I343" s="89" t="e">
        <f t="shared" si="35"/>
        <v>#N/A</v>
      </c>
      <c r="J343" s="65" t="e">
        <f t="shared" si="36"/>
        <v>#N/A</v>
      </c>
      <c r="K343" s="65" t="e">
        <f t="shared" si="37"/>
        <v>#N/A</v>
      </c>
      <c r="M343" s="90" t="e">
        <f t="shared" si="38"/>
        <v>#N/A</v>
      </c>
      <c r="N343" s="65" t="e">
        <f t="shared" si="39"/>
        <v>#N/A</v>
      </c>
      <c r="O343" s="65" t="e">
        <f t="shared" si="40"/>
        <v>#N/A</v>
      </c>
      <c r="P343" s="90" t="e">
        <f t="shared" si="41"/>
        <v>#N/A</v>
      </c>
    </row>
    <row r="344" spans="1:16" x14ac:dyDescent="0.25">
      <c r="A344" s="65">
        <f>'Elegio-Electors'!C343</f>
        <v>0</v>
      </c>
      <c r="B344" s="65">
        <f>'Elegio-Electors'!B343</f>
        <v>0</v>
      </c>
      <c r="C344" s="65">
        <f>IF(Procédure!$C$33=2,'Elegio-Electors'!D343,Procédure!$C$33)</f>
        <v>0</v>
      </c>
      <c r="D344" s="65" t="str">
        <f>IF(LEFT(RIGHT('Elegio-Electors'!L343,2),1)="C",'Elegio-Electors'!L343,IF(LEFT(RIGHT('Elegio-Electors'!M343,2),1)="C",'Elegio-Electors'!M343,""))</f>
        <v/>
      </c>
      <c r="E344" s="65" t="str">
        <f>IF(LEFT(RIGHT('Elegio-Electors'!L343,2),1)="O",'Elegio-Electors'!L343,IF(LEFT(RIGHT('Elegio-Electors'!M343,2),1)="O",'Elegio-Electors'!M343,""))</f>
        <v/>
      </c>
      <c r="F344" s="65">
        <f>'Elegio-Electors'!E343</f>
        <v>0</v>
      </c>
      <c r="G344" s="65" t="e">
        <f>IF(INDEX('Liste du personnel'!X:Y,MATCH(F344,'Liste du personnel'!X:X,0),2)*1=1,"OUI","NON")</f>
        <v>#N/A</v>
      </c>
      <c r="I344" s="89" t="e">
        <f t="shared" si="35"/>
        <v>#N/A</v>
      </c>
      <c r="J344" s="65" t="e">
        <f t="shared" si="36"/>
        <v>#N/A</v>
      </c>
      <c r="K344" s="65" t="e">
        <f t="shared" si="37"/>
        <v>#N/A</v>
      </c>
      <c r="M344" s="90" t="e">
        <f t="shared" si="38"/>
        <v>#N/A</v>
      </c>
      <c r="N344" s="65" t="e">
        <f t="shared" si="39"/>
        <v>#N/A</v>
      </c>
      <c r="O344" s="65" t="e">
        <f t="shared" si="40"/>
        <v>#N/A</v>
      </c>
      <c r="P344" s="90" t="e">
        <f t="shared" si="41"/>
        <v>#N/A</v>
      </c>
    </row>
    <row r="345" spans="1:16" x14ac:dyDescent="0.25">
      <c r="A345" s="65">
        <f>'Elegio-Electors'!C344</f>
        <v>0</v>
      </c>
      <c r="B345" s="65">
        <f>'Elegio-Electors'!B344</f>
        <v>0</v>
      </c>
      <c r="C345" s="65">
        <f>IF(Procédure!$C$33=2,'Elegio-Electors'!D344,Procédure!$C$33)</f>
        <v>0</v>
      </c>
      <c r="D345" s="65" t="str">
        <f>IF(LEFT(RIGHT('Elegio-Electors'!L344,2),1)="C",'Elegio-Electors'!L344,IF(LEFT(RIGHT('Elegio-Electors'!M344,2),1)="C",'Elegio-Electors'!M344,""))</f>
        <v/>
      </c>
      <c r="E345" s="65" t="str">
        <f>IF(LEFT(RIGHT('Elegio-Electors'!L344,2),1)="O",'Elegio-Electors'!L344,IF(LEFT(RIGHT('Elegio-Electors'!M344,2),1)="O",'Elegio-Electors'!M344,""))</f>
        <v/>
      </c>
      <c r="F345" s="65">
        <f>'Elegio-Electors'!E344</f>
        <v>0</v>
      </c>
      <c r="G345" s="65" t="e">
        <f>IF(INDEX('Liste du personnel'!X:Y,MATCH(F345,'Liste du personnel'!X:X,0),2)*1=1,"OUI","NON")</f>
        <v>#N/A</v>
      </c>
      <c r="I345" s="89" t="e">
        <f t="shared" si="35"/>
        <v>#N/A</v>
      </c>
      <c r="J345" s="65" t="e">
        <f t="shared" si="36"/>
        <v>#N/A</v>
      </c>
      <c r="K345" s="65" t="e">
        <f t="shared" si="37"/>
        <v>#N/A</v>
      </c>
      <c r="M345" s="90" t="e">
        <f t="shared" si="38"/>
        <v>#N/A</v>
      </c>
      <c r="N345" s="65" t="e">
        <f t="shared" si="39"/>
        <v>#N/A</v>
      </c>
      <c r="O345" s="65" t="e">
        <f t="shared" si="40"/>
        <v>#N/A</v>
      </c>
      <c r="P345" s="90" t="e">
        <f t="shared" si="41"/>
        <v>#N/A</v>
      </c>
    </row>
    <row r="346" spans="1:16" x14ac:dyDescent="0.25">
      <c r="A346" s="65">
        <f>'Elegio-Electors'!C345</f>
        <v>0</v>
      </c>
      <c r="B346" s="65">
        <f>'Elegio-Electors'!B345</f>
        <v>0</v>
      </c>
      <c r="C346" s="65">
        <f>IF(Procédure!$C$33=2,'Elegio-Electors'!D345,Procédure!$C$33)</f>
        <v>0</v>
      </c>
      <c r="D346" s="65" t="str">
        <f>IF(LEFT(RIGHT('Elegio-Electors'!L345,2),1)="C",'Elegio-Electors'!L345,IF(LEFT(RIGHT('Elegio-Electors'!M345,2),1)="C",'Elegio-Electors'!M345,""))</f>
        <v/>
      </c>
      <c r="E346" s="65" t="str">
        <f>IF(LEFT(RIGHT('Elegio-Electors'!L345,2),1)="O",'Elegio-Electors'!L345,IF(LEFT(RIGHT('Elegio-Electors'!M345,2),1)="O",'Elegio-Electors'!M345,""))</f>
        <v/>
      </c>
      <c r="F346" s="65">
        <f>'Elegio-Electors'!E345</f>
        <v>0</v>
      </c>
      <c r="G346" s="65" t="e">
        <f>IF(INDEX('Liste du personnel'!X:Y,MATCH(F346,'Liste du personnel'!X:X,0),2)*1=1,"OUI","NON")</f>
        <v>#N/A</v>
      </c>
      <c r="I346" s="89" t="e">
        <f t="shared" si="35"/>
        <v>#N/A</v>
      </c>
      <c r="J346" s="65" t="e">
        <f t="shared" si="36"/>
        <v>#N/A</v>
      </c>
      <c r="K346" s="65" t="e">
        <f t="shared" si="37"/>
        <v>#N/A</v>
      </c>
      <c r="M346" s="90" t="e">
        <f t="shared" si="38"/>
        <v>#N/A</v>
      </c>
      <c r="N346" s="65" t="e">
        <f t="shared" si="39"/>
        <v>#N/A</v>
      </c>
      <c r="O346" s="65" t="e">
        <f t="shared" si="40"/>
        <v>#N/A</v>
      </c>
      <c r="P346" s="90" t="e">
        <f t="shared" si="41"/>
        <v>#N/A</v>
      </c>
    </row>
    <row r="347" spans="1:16" x14ac:dyDescent="0.25">
      <c r="A347" s="65">
        <f>'Elegio-Electors'!C346</f>
        <v>0</v>
      </c>
      <c r="B347" s="65">
        <f>'Elegio-Electors'!B346</f>
        <v>0</v>
      </c>
      <c r="C347" s="65">
        <f>IF(Procédure!$C$33=2,'Elegio-Electors'!D346,Procédure!$C$33)</f>
        <v>0</v>
      </c>
      <c r="D347" s="65" t="str">
        <f>IF(LEFT(RIGHT('Elegio-Electors'!L346,2),1)="C",'Elegio-Electors'!L346,IF(LEFT(RIGHT('Elegio-Electors'!M346,2),1)="C",'Elegio-Electors'!M346,""))</f>
        <v/>
      </c>
      <c r="E347" s="65" t="str">
        <f>IF(LEFT(RIGHT('Elegio-Electors'!L346,2),1)="O",'Elegio-Electors'!L346,IF(LEFT(RIGHT('Elegio-Electors'!M346,2),1)="O",'Elegio-Electors'!M346,""))</f>
        <v/>
      </c>
      <c r="F347" s="65">
        <f>'Elegio-Electors'!E346</f>
        <v>0</v>
      </c>
      <c r="G347" s="65" t="e">
        <f>IF(INDEX('Liste du personnel'!X:Y,MATCH(F347,'Liste du personnel'!X:X,0),2)*1=1,"OUI","NON")</f>
        <v>#N/A</v>
      </c>
      <c r="I347" s="89" t="e">
        <f t="shared" si="35"/>
        <v>#N/A</v>
      </c>
      <c r="J347" s="65" t="e">
        <f t="shared" si="36"/>
        <v>#N/A</v>
      </c>
      <c r="K347" s="65" t="e">
        <f t="shared" si="37"/>
        <v>#N/A</v>
      </c>
      <c r="M347" s="90" t="e">
        <f t="shared" si="38"/>
        <v>#N/A</v>
      </c>
      <c r="N347" s="65" t="e">
        <f t="shared" si="39"/>
        <v>#N/A</v>
      </c>
      <c r="O347" s="65" t="e">
        <f t="shared" si="40"/>
        <v>#N/A</v>
      </c>
      <c r="P347" s="90" t="e">
        <f t="shared" si="41"/>
        <v>#N/A</v>
      </c>
    </row>
    <row r="348" spans="1:16" x14ac:dyDescent="0.25">
      <c r="A348" s="65">
        <f>'Elegio-Electors'!C347</f>
        <v>0</v>
      </c>
      <c r="B348" s="65">
        <f>'Elegio-Electors'!B347</f>
        <v>0</v>
      </c>
      <c r="C348" s="65">
        <f>IF(Procédure!$C$33=2,'Elegio-Electors'!D347,Procédure!$C$33)</f>
        <v>0</v>
      </c>
      <c r="D348" s="65" t="str">
        <f>IF(LEFT(RIGHT('Elegio-Electors'!L347,2),1)="C",'Elegio-Electors'!L347,IF(LEFT(RIGHT('Elegio-Electors'!M347,2),1)="C",'Elegio-Electors'!M347,""))</f>
        <v/>
      </c>
      <c r="E348" s="65" t="str">
        <f>IF(LEFT(RIGHT('Elegio-Electors'!L347,2),1)="O",'Elegio-Electors'!L347,IF(LEFT(RIGHT('Elegio-Electors'!M347,2),1)="O",'Elegio-Electors'!M347,""))</f>
        <v/>
      </c>
      <c r="F348" s="65">
        <f>'Elegio-Electors'!E347</f>
        <v>0</v>
      </c>
      <c r="G348" s="65" t="e">
        <f>IF(INDEX('Liste du personnel'!X:Y,MATCH(F348,'Liste du personnel'!X:X,0),2)*1=1,"OUI","NON")</f>
        <v>#N/A</v>
      </c>
      <c r="I348" s="89" t="e">
        <f t="shared" si="35"/>
        <v>#N/A</v>
      </c>
      <c r="J348" s="65" t="e">
        <f t="shared" si="36"/>
        <v>#N/A</v>
      </c>
      <c r="K348" s="65" t="e">
        <f t="shared" si="37"/>
        <v>#N/A</v>
      </c>
      <c r="M348" s="90" t="e">
        <f t="shared" si="38"/>
        <v>#N/A</v>
      </c>
      <c r="N348" s="65" t="e">
        <f t="shared" si="39"/>
        <v>#N/A</v>
      </c>
      <c r="O348" s="65" t="e">
        <f t="shared" si="40"/>
        <v>#N/A</v>
      </c>
      <c r="P348" s="90" t="e">
        <f t="shared" si="41"/>
        <v>#N/A</v>
      </c>
    </row>
    <row r="349" spans="1:16" x14ac:dyDescent="0.25">
      <c r="A349" s="65">
        <f>'Elegio-Electors'!C348</f>
        <v>0</v>
      </c>
      <c r="B349" s="65">
        <f>'Elegio-Electors'!B348</f>
        <v>0</v>
      </c>
      <c r="C349" s="65">
        <f>IF(Procédure!$C$33=2,'Elegio-Electors'!D348,Procédure!$C$33)</f>
        <v>0</v>
      </c>
      <c r="D349" s="65" t="str">
        <f>IF(LEFT(RIGHT('Elegio-Electors'!L348,2),1)="C",'Elegio-Electors'!L348,IF(LEFT(RIGHT('Elegio-Electors'!M348,2),1)="C",'Elegio-Electors'!M348,""))</f>
        <v/>
      </c>
      <c r="E349" s="65" t="str">
        <f>IF(LEFT(RIGHT('Elegio-Electors'!L348,2),1)="O",'Elegio-Electors'!L348,IF(LEFT(RIGHT('Elegio-Electors'!M348,2),1)="O",'Elegio-Electors'!M348,""))</f>
        <v/>
      </c>
      <c r="F349" s="65">
        <f>'Elegio-Electors'!E348</f>
        <v>0</v>
      </c>
      <c r="G349" s="65" t="e">
        <f>IF(INDEX('Liste du personnel'!X:Y,MATCH(F349,'Liste du personnel'!X:X,0),2)*1=1,"OUI","NON")</f>
        <v>#N/A</v>
      </c>
      <c r="I349" s="89" t="e">
        <f t="shared" si="35"/>
        <v>#N/A</v>
      </c>
      <c r="J349" s="65" t="e">
        <f t="shared" si="36"/>
        <v>#N/A</v>
      </c>
      <c r="K349" s="65" t="e">
        <f t="shared" si="37"/>
        <v>#N/A</v>
      </c>
      <c r="M349" s="90" t="e">
        <f t="shared" si="38"/>
        <v>#N/A</v>
      </c>
      <c r="N349" s="65" t="e">
        <f t="shared" si="39"/>
        <v>#N/A</v>
      </c>
      <c r="O349" s="65" t="e">
        <f t="shared" si="40"/>
        <v>#N/A</v>
      </c>
      <c r="P349" s="90" t="e">
        <f t="shared" si="41"/>
        <v>#N/A</v>
      </c>
    </row>
    <row r="350" spans="1:16" x14ac:dyDescent="0.25">
      <c r="A350" s="65">
        <f>'Elegio-Electors'!C349</f>
        <v>0</v>
      </c>
      <c r="B350" s="65">
        <f>'Elegio-Electors'!B349</f>
        <v>0</v>
      </c>
      <c r="C350" s="65">
        <f>IF(Procédure!$C$33=2,'Elegio-Electors'!D349,Procédure!$C$33)</f>
        <v>0</v>
      </c>
      <c r="D350" s="65" t="str">
        <f>IF(LEFT(RIGHT('Elegio-Electors'!L349,2),1)="C",'Elegio-Electors'!L349,IF(LEFT(RIGHT('Elegio-Electors'!M349,2),1)="C",'Elegio-Electors'!M349,""))</f>
        <v/>
      </c>
      <c r="E350" s="65" t="str">
        <f>IF(LEFT(RIGHT('Elegio-Electors'!L349,2),1)="O",'Elegio-Electors'!L349,IF(LEFT(RIGHT('Elegio-Electors'!M349,2),1)="O",'Elegio-Electors'!M349,""))</f>
        <v/>
      </c>
      <c r="F350" s="65">
        <f>'Elegio-Electors'!E349</f>
        <v>0</v>
      </c>
      <c r="G350" s="65" t="e">
        <f>IF(INDEX('Liste du personnel'!X:Y,MATCH(F350,'Liste du personnel'!X:X,0),2)*1=1,"OUI","NON")</f>
        <v>#N/A</v>
      </c>
      <c r="I350" s="89" t="e">
        <f t="shared" si="35"/>
        <v>#N/A</v>
      </c>
      <c r="J350" s="65" t="e">
        <f t="shared" si="36"/>
        <v>#N/A</v>
      </c>
      <c r="K350" s="65" t="e">
        <f t="shared" si="37"/>
        <v>#N/A</v>
      </c>
      <c r="M350" s="90" t="e">
        <f t="shared" si="38"/>
        <v>#N/A</v>
      </c>
      <c r="N350" s="65" t="e">
        <f t="shared" si="39"/>
        <v>#N/A</v>
      </c>
      <c r="O350" s="65" t="e">
        <f t="shared" si="40"/>
        <v>#N/A</v>
      </c>
      <c r="P350" s="90" t="e">
        <f t="shared" si="41"/>
        <v>#N/A</v>
      </c>
    </row>
    <row r="351" spans="1:16" x14ac:dyDescent="0.25">
      <c r="A351" s="65">
        <f>'Elegio-Electors'!C350</f>
        <v>0</v>
      </c>
      <c r="B351" s="65">
        <f>'Elegio-Electors'!B350</f>
        <v>0</v>
      </c>
      <c r="C351" s="65">
        <f>IF(Procédure!$C$33=2,'Elegio-Electors'!D350,Procédure!$C$33)</f>
        <v>0</v>
      </c>
      <c r="D351" s="65" t="str">
        <f>IF(LEFT(RIGHT('Elegio-Electors'!L350,2),1)="C",'Elegio-Electors'!L350,IF(LEFT(RIGHT('Elegio-Electors'!M350,2),1)="C",'Elegio-Electors'!M350,""))</f>
        <v/>
      </c>
      <c r="E351" s="65" t="str">
        <f>IF(LEFT(RIGHT('Elegio-Electors'!L350,2),1)="O",'Elegio-Electors'!L350,IF(LEFT(RIGHT('Elegio-Electors'!M350,2),1)="O",'Elegio-Electors'!M350,""))</f>
        <v/>
      </c>
      <c r="F351" s="65">
        <f>'Elegio-Electors'!E350</f>
        <v>0</v>
      </c>
      <c r="G351" s="65" t="e">
        <f>IF(INDEX('Liste du personnel'!X:Y,MATCH(F351,'Liste du personnel'!X:X,0),2)*1=1,"OUI","NON")</f>
        <v>#N/A</v>
      </c>
      <c r="I351" s="89" t="e">
        <f t="shared" si="35"/>
        <v>#N/A</v>
      </c>
      <c r="J351" s="65" t="e">
        <f t="shared" si="36"/>
        <v>#N/A</v>
      </c>
      <c r="K351" s="65" t="e">
        <f t="shared" si="37"/>
        <v>#N/A</v>
      </c>
      <c r="M351" s="90" t="e">
        <f t="shared" si="38"/>
        <v>#N/A</v>
      </c>
      <c r="N351" s="65" t="e">
        <f t="shared" si="39"/>
        <v>#N/A</v>
      </c>
      <c r="O351" s="65" t="e">
        <f t="shared" si="40"/>
        <v>#N/A</v>
      </c>
      <c r="P351" s="90" t="e">
        <f t="shared" si="41"/>
        <v>#N/A</v>
      </c>
    </row>
    <row r="352" spans="1:16" x14ac:dyDescent="0.25">
      <c r="A352" s="65">
        <f>'Elegio-Electors'!C351</f>
        <v>0</v>
      </c>
      <c r="B352" s="65">
        <f>'Elegio-Electors'!B351</f>
        <v>0</v>
      </c>
      <c r="C352" s="65">
        <f>IF(Procédure!$C$33=2,'Elegio-Electors'!D351,Procédure!$C$33)</f>
        <v>0</v>
      </c>
      <c r="D352" s="65" t="str">
        <f>IF(LEFT(RIGHT('Elegio-Electors'!L351,2),1)="C",'Elegio-Electors'!L351,IF(LEFT(RIGHT('Elegio-Electors'!M351,2),1)="C",'Elegio-Electors'!M351,""))</f>
        <v/>
      </c>
      <c r="E352" s="65" t="str">
        <f>IF(LEFT(RIGHT('Elegio-Electors'!L351,2),1)="O",'Elegio-Electors'!L351,IF(LEFT(RIGHT('Elegio-Electors'!M351,2),1)="O",'Elegio-Electors'!M351,""))</f>
        <v/>
      </c>
      <c r="F352" s="65">
        <f>'Elegio-Electors'!E351</f>
        <v>0</v>
      </c>
      <c r="G352" s="65" t="e">
        <f>IF(INDEX('Liste du personnel'!X:Y,MATCH(F352,'Liste du personnel'!X:X,0),2)*1=1,"OUI","NON")</f>
        <v>#N/A</v>
      </c>
      <c r="I352" s="89" t="e">
        <f t="shared" si="35"/>
        <v>#N/A</v>
      </c>
      <c r="J352" s="65" t="e">
        <f t="shared" si="36"/>
        <v>#N/A</v>
      </c>
      <c r="K352" s="65" t="e">
        <f t="shared" si="37"/>
        <v>#N/A</v>
      </c>
      <c r="M352" s="90" t="e">
        <f t="shared" si="38"/>
        <v>#N/A</v>
      </c>
      <c r="N352" s="65" t="e">
        <f t="shared" si="39"/>
        <v>#N/A</v>
      </c>
      <c r="O352" s="65" t="e">
        <f t="shared" si="40"/>
        <v>#N/A</v>
      </c>
      <c r="P352" s="90" t="e">
        <f t="shared" si="41"/>
        <v>#N/A</v>
      </c>
    </row>
    <row r="353" spans="1:16" x14ac:dyDescent="0.25">
      <c r="A353" s="65">
        <f>'Elegio-Electors'!C352</f>
        <v>0</v>
      </c>
      <c r="B353" s="65">
        <f>'Elegio-Electors'!B352</f>
        <v>0</v>
      </c>
      <c r="C353" s="65">
        <f>IF(Procédure!$C$33=2,'Elegio-Electors'!D352,Procédure!$C$33)</f>
        <v>0</v>
      </c>
      <c r="D353" s="65" t="str">
        <f>IF(LEFT(RIGHT('Elegio-Electors'!L352,2),1)="C",'Elegio-Electors'!L352,IF(LEFT(RIGHT('Elegio-Electors'!M352,2),1)="C",'Elegio-Electors'!M352,""))</f>
        <v/>
      </c>
      <c r="E353" s="65" t="str">
        <f>IF(LEFT(RIGHT('Elegio-Electors'!L352,2),1)="O",'Elegio-Electors'!L352,IF(LEFT(RIGHT('Elegio-Electors'!M352,2),1)="O",'Elegio-Electors'!M352,""))</f>
        <v/>
      </c>
      <c r="F353" s="65">
        <f>'Elegio-Electors'!E352</f>
        <v>0</v>
      </c>
      <c r="G353" s="65" t="e">
        <f>IF(INDEX('Liste du personnel'!X:Y,MATCH(F353,'Liste du personnel'!X:X,0),2)*1=1,"OUI","NON")</f>
        <v>#N/A</v>
      </c>
      <c r="I353" s="89" t="e">
        <f t="shared" si="35"/>
        <v>#N/A</v>
      </c>
      <c r="J353" s="65" t="e">
        <f t="shared" si="36"/>
        <v>#N/A</v>
      </c>
      <c r="K353" s="65" t="e">
        <f t="shared" si="37"/>
        <v>#N/A</v>
      </c>
      <c r="M353" s="90" t="e">
        <f t="shared" si="38"/>
        <v>#N/A</v>
      </c>
      <c r="N353" s="65" t="e">
        <f t="shared" si="39"/>
        <v>#N/A</v>
      </c>
      <c r="O353" s="65" t="e">
        <f t="shared" si="40"/>
        <v>#N/A</v>
      </c>
      <c r="P353" s="90" t="e">
        <f t="shared" si="41"/>
        <v>#N/A</v>
      </c>
    </row>
    <row r="354" spans="1:16" x14ac:dyDescent="0.25">
      <c r="A354" s="65">
        <f>'Elegio-Electors'!C353</f>
        <v>0</v>
      </c>
      <c r="B354" s="65">
        <f>'Elegio-Electors'!B353</f>
        <v>0</v>
      </c>
      <c r="C354" s="65">
        <f>IF(Procédure!$C$33=2,'Elegio-Electors'!D353,Procédure!$C$33)</f>
        <v>0</v>
      </c>
      <c r="D354" s="65" t="str">
        <f>IF(LEFT(RIGHT('Elegio-Electors'!L353,2),1)="C",'Elegio-Electors'!L353,IF(LEFT(RIGHT('Elegio-Electors'!M353,2),1)="C",'Elegio-Electors'!M353,""))</f>
        <v/>
      </c>
      <c r="E354" s="65" t="str">
        <f>IF(LEFT(RIGHT('Elegio-Electors'!L353,2),1)="O",'Elegio-Electors'!L353,IF(LEFT(RIGHT('Elegio-Electors'!M353,2),1)="O",'Elegio-Electors'!M353,""))</f>
        <v/>
      </c>
      <c r="F354" s="65">
        <f>'Elegio-Electors'!E353</f>
        <v>0</v>
      </c>
      <c r="G354" s="65" t="e">
        <f>IF(INDEX('Liste du personnel'!X:Y,MATCH(F354,'Liste du personnel'!X:X,0),2)*1=1,"OUI","NON")</f>
        <v>#N/A</v>
      </c>
      <c r="I354" s="89" t="e">
        <f t="shared" si="35"/>
        <v>#N/A</v>
      </c>
      <c r="J354" s="65" t="e">
        <f t="shared" si="36"/>
        <v>#N/A</v>
      </c>
      <c r="K354" s="65" t="e">
        <f t="shared" si="37"/>
        <v>#N/A</v>
      </c>
      <c r="M354" s="90" t="e">
        <f t="shared" si="38"/>
        <v>#N/A</v>
      </c>
      <c r="N354" s="65" t="e">
        <f t="shared" si="39"/>
        <v>#N/A</v>
      </c>
      <c r="O354" s="65" t="e">
        <f t="shared" si="40"/>
        <v>#N/A</v>
      </c>
      <c r="P354" s="90" t="e">
        <f t="shared" si="41"/>
        <v>#N/A</v>
      </c>
    </row>
    <row r="355" spans="1:16" x14ac:dyDescent="0.25">
      <c r="A355" s="65">
        <f>'Elegio-Electors'!C354</f>
        <v>0</v>
      </c>
      <c r="B355" s="65">
        <f>'Elegio-Electors'!B354</f>
        <v>0</v>
      </c>
      <c r="C355" s="65">
        <f>IF(Procédure!$C$33=2,'Elegio-Electors'!D354,Procédure!$C$33)</f>
        <v>0</v>
      </c>
      <c r="D355" s="65" t="str">
        <f>IF(LEFT(RIGHT('Elegio-Electors'!L354,2),1)="C",'Elegio-Electors'!L354,IF(LEFT(RIGHT('Elegio-Electors'!M354,2),1)="C",'Elegio-Electors'!M354,""))</f>
        <v/>
      </c>
      <c r="E355" s="65" t="str">
        <f>IF(LEFT(RIGHT('Elegio-Electors'!L354,2),1)="O",'Elegio-Electors'!L354,IF(LEFT(RIGHT('Elegio-Electors'!M354,2),1)="O",'Elegio-Electors'!M354,""))</f>
        <v/>
      </c>
      <c r="F355" s="65">
        <f>'Elegio-Electors'!E354</f>
        <v>0</v>
      </c>
      <c r="G355" s="65" t="e">
        <f>IF(INDEX('Liste du personnel'!X:Y,MATCH(F355,'Liste du personnel'!X:X,0),2)*1=1,"OUI","NON")</f>
        <v>#N/A</v>
      </c>
      <c r="I355" s="89" t="e">
        <f t="shared" si="35"/>
        <v>#N/A</v>
      </c>
      <c r="J355" s="65" t="e">
        <f t="shared" si="36"/>
        <v>#N/A</v>
      </c>
      <c r="K355" s="65" t="e">
        <f t="shared" si="37"/>
        <v>#N/A</v>
      </c>
      <c r="M355" s="90" t="e">
        <f t="shared" si="38"/>
        <v>#N/A</v>
      </c>
      <c r="N355" s="65" t="e">
        <f t="shared" si="39"/>
        <v>#N/A</v>
      </c>
      <c r="O355" s="65" t="e">
        <f t="shared" si="40"/>
        <v>#N/A</v>
      </c>
      <c r="P355" s="90" t="e">
        <f t="shared" si="41"/>
        <v>#N/A</v>
      </c>
    </row>
    <row r="356" spans="1:16" x14ac:dyDescent="0.25">
      <c r="A356" s="65">
        <f>'Elegio-Electors'!C355</f>
        <v>0</v>
      </c>
      <c r="B356" s="65">
        <f>'Elegio-Electors'!B355</f>
        <v>0</v>
      </c>
      <c r="C356" s="65">
        <f>IF(Procédure!$C$33=2,'Elegio-Electors'!D355,Procédure!$C$33)</f>
        <v>0</v>
      </c>
      <c r="D356" s="65" t="str">
        <f>IF(LEFT(RIGHT('Elegio-Electors'!L355,2),1)="C",'Elegio-Electors'!L355,IF(LEFT(RIGHT('Elegio-Electors'!M355,2),1)="C",'Elegio-Electors'!M355,""))</f>
        <v/>
      </c>
      <c r="E356" s="65" t="str">
        <f>IF(LEFT(RIGHT('Elegio-Electors'!L355,2),1)="O",'Elegio-Electors'!L355,IF(LEFT(RIGHT('Elegio-Electors'!M355,2),1)="O",'Elegio-Electors'!M355,""))</f>
        <v/>
      </c>
      <c r="F356" s="65">
        <f>'Elegio-Electors'!E355</f>
        <v>0</v>
      </c>
      <c r="G356" s="65" t="e">
        <f>IF(INDEX('Liste du personnel'!X:Y,MATCH(F356,'Liste du personnel'!X:X,0),2)*1=1,"OUI","NON")</f>
        <v>#N/A</v>
      </c>
      <c r="I356" s="89" t="e">
        <f t="shared" si="35"/>
        <v>#N/A</v>
      </c>
      <c r="J356" s="65" t="e">
        <f t="shared" si="36"/>
        <v>#N/A</v>
      </c>
      <c r="K356" s="65" t="e">
        <f t="shared" si="37"/>
        <v>#N/A</v>
      </c>
      <c r="M356" s="90" t="e">
        <f t="shared" si="38"/>
        <v>#N/A</v>
      </c>
      <c r="N356" s="65" t="e">
        <f t="shared" si="39"/>
        <v>#N/A</v>
      </c>
      <c r="O356" s="65" t="e">
        <f t="shared" si="40"/>
        <v>#N/A</v>
      </c>
      <c r="P356" s="90" t="e">
        <f t="shared" si="41"/>
        <v>#N/A</v>
      </c>
    </row>
    <row r="357" spans="1:16" x14ac:dyDescent="0.25">
      <c r="A357" s="65">
        <f>'Elegio-Electors'!C356</f>
        <v>0</v>
      </c>
      <c r="B357" s="65">
        <f>'Elegio-Electors'!B356</f>
        <v>0</v>
      </c>
      <c r="C357" s="65">
        <f>IF(Procédure!$C$33=2,'Elegio-Electors'!D356,Procédure!$C$33)</f>
        <v>0</v>
      </c>
      <c r="D357" s="65" t="str">
        <f>IF(LEFT(RIGHT('Elegio-Electors'!L356,2),1)="C",'Elegio-Electors'!L356,IF(LEFT(RIGHT('Elegio-Electors'!M356,2),1)="C",'Elegio-Electors'!M356,""))</f>
        <v/>
      </c>
      <c r="E357" s="65" t="str">
        <f>IF(LEFT(RIGHT('Elegio-Electors'!L356,2),1)="O",'Elegio-Electors'!L356,IF(LEFT(RIGHT('Elegio-Electors'!M356,2),1)="O",'Elegio-Electors'!M356,""))</f>
        <v/>
      </c>
      <c r="F357" s="65">
        <f>'Elegio-Electors'!E356</f>
        <v>0</v>
      </c>
      <c r="G357" s="65" t="e">
        <f>IF(INDEX('Liste du personnel'!X:Y,MATCH(F357,'Liste du personnel'!X:X,0),2)*1=1,"OUI","NON")</f>
        <v>#N/A</v>
      </c>
      <c r="I357" s="89" t="e">
        <f t="shared" si="35"/>
        <v>#N/A</v>
      </c>
      <c r="J357" s="65" t="e">
        <f t="shared" si="36"/>
        <v>#N/A</v>
      </c>
      <c r="K357" s="65" t="e">
        <f t="shared" si="37"/>
        <v>#N/A</v>
      </c>
      <c r="M357" s="90" t="e">
        <f t="shared" si="38"/>
        <v>#N/A</v>
      </c>
      <c r="N357" s="65" t="e">
        <f t="shared" si="39"/>
        <v>#N/A</v>
      </c>
      <c r="O357" s="65" t="e">
        <f t="shared" si="40"/>
        <v>#N/A</v>
      </c>
      <c r="P357" s="90" t="e">
        <f t="shared" si="41"/>
        <v>#N/A</v>
      </c>
    </row>
    <row r="358" spans="1:16" x14ac:dyDescent="0.25">
      <c r="A358" s="65">
        <f>'Elegio-Electors'!C357</f>
        <v>0</v>
      </c>
      <c r="B358" s="65">
        <f>'Elegio-Electors'!B357</f>
        <v>0</v>
      </c>
      <c r="C358" s="65">
        <f>IF(Procédure!$C$33=2,'Elegio-Electors'!D357,Procédure!$C$33)</f>
        <v>0</v>
      </c>
      <c r="D358" s="65" t="str">
        <f>IF(LEFT(RIGHT('Elegio-Electors'!L357,2),1)="C",'Elegio-Electors'!L357,IF(LEFT(RIGHT('Elegio-Electors'!M357,2),1)="C",'Elegio-Electors'!M357,""))</f>
        <v/>
      </c>
      <c r="E358" s="65" t="str">
        <f>IF(LEFT(RIGHT('Elegio-Electors'!L357,2),1)="O",'Elegio-Electors'!L357,IF(LEFT(RIGHT('Elegio-Electors'!M357,2),1)="O",'Elegio-Electors'!M357,""))</f>
        <v/>
      </c>
      <c r="F358" s="65">
        <f>'Elegio-Electors'!E357</f>
        <v>0</v>
      </c>
      <c r="G358" s="65" t="e">
        <f>IF(INDEX('Liste du personnel'!X:Y,MATCH(F358,'Liste du personnel'!X:X,0),2)*1=1,"OUI","NON")</f>
        <v>#N/A</v>
      </c>
      <c r="I358" s="89" t="e">
        <f t="shared" si="35"/>
        <v>#N/A</v>
      </c>
      <c r="J358" s="65" t="e">
        <f t="shared" si="36"/>
        <v>#N/A</v>
      </c>
      <c r="K358" s="65" t="e">
        <f t="shared" si="37"/>
        <v>#N/A</v>
      </c>
      <c r="M358" s="90" t="e">
        <f t="shared" si="38"/>
        <v>#N/A</v>
      </c>
      <c r="N358" s="65" t="e">
        <f t="shared" si="39"/>
        <v>#N/A</v>
      </c>
      <c r="O358" s="65" t="e">
        <f t="shared" si="40"/>
        <v>#N/A</v>
      </c>
      <c r="P358" s="90" t="e">
        <f t="shared" si="41"/>
        <v>#N/A</v>
      </c>
    </row>
    <row r="359" spans="1:16" x14ac:dyDescent="0.25">
      <c r="A359" s="65">
        <f>'Elegio-Electors'!C358</f>
        <v>0</v>
      </c>
      <c r="B359" s="65">
        <f>'Elegio-Electors'!B358</f>
        <v>0</v>
      </c>
      <c r="C359" s="65">
        <f>IF(Procédure!$C$33=2,'Elegio-Electors'!D358,Procédure!$C$33)</f>
        <v>0</v>
      </c>
      <c r="D359" s="65" t="str">
        <f>IF(LEFT(RIGHT('Elegio-Electors'!L358,2),1)="C",'Elegio-Electors'!L358,IF(LEFT(RIGHT('Elegio-Electors'!M358,2),1)="C",'Elegio-Electors'!M358,""))</f>
        <v/>
      </c>
      <c r="E359" s="65" t="str">
        <f>IF(LEFT(RIGHT('Elegio-Electors'!L358,2),1)="O",'Elegio-Electors'!L358,IF(LEFT(RIGHT('Elegio-Electors'!M358,2),1)="O",'Elegio-Electors'!M358,""))</f>
        <v/>
      </c>
      <c r="F359" s="65">
        <f>'Elegio-Electors'!E358</f>
        <v>0</v>
      </c>
      <c r="G359" s="65" t="e">
        <f>IF(INDEX('Liste du personnel'!X:Y,MATCH(F359,'Liste du personnel'!X:X,0),2)*1=1,"OUI","NON")</f>
        <v>#N/A</v>
      </c>
      <c r="I359" s="89" t="e">
        <f t="shared" si="35"/>
        <v>#N/A</v>
      </c>
      <c r="J359" s="65" t="e">
        <f t="shared" si="36"/>
        <v>#N/A</v>
      </c>
      <c r="K359" s="65" t="e">
        <f t="shared" si="37"/>
        <v>#N/A</v>
      </c>
      <c r="M359" s="90" t="e">
        <f t="shared" si="38"/>
        <v>#N/A</v>
      </c>
      <c r="N359" s="65" t="e">
        <f t="shared" si="39"/>
        <v>#N/A</v>
      </c>
      <c r="O359" s="65" t="e">
        <f t="shared" si="40"/>
        <v>#N/A</v>
      </c>
      <c r="P359" s="90" t="e">
        <f t="shared" si="41"/>
        <v>#N/A</v>
      </c>
    </row>
    <row r="360" spans="1:16" x14ac:dyDescent="0.25">
      <c r="A360" s="65">
        <f>'Elegio-Electors'!C359</f>
        <v>0</v>
      </c>
      <c r="B360" s="65">
        <f>'Elegio-Electors'!B359</f>
        <v>0</v>
      </c>
      <c r="C360" s="65">
        <f>IF(Procédure!$C$33=2,'Elegio-Electors'!D359,Procédure!$C$33)</f>
        <v>0</v>
      </c>
      <c r="D360" s="65" t="str">
        <f>IF(LEFT(RIGHT('Elegio-Electors'!L359,2),1)="C",'Elegio-Electors'!L359,IF(LEFT(RIGHT('Elegio-Electors'!M359,2),1)="C",'Elegio-Electors'!M359,""))</f>
        <v/>
      </c>
      <c r="E360" s="65" t="str">
        <f>IF(LEFT(RIGHT('Elegio-Electors'!L359,2),1)="O",'Elegio-Electors'!L359,IF(LEFT(RIGHT('Elegio-Electors'!M359,2),1)="O",'Elegio-Electors'!M359,""))</f>
        <v/>
      </c>
      <c r="F360" s="65">
        <f>'Elegio-Electors'!E359</f>
        <v>0</v>
      </c>
      <c r="G360" s="65" t="e">
        <f>IF(INDEX('Liste du personnel'!X:Y,MATCH(F360,'Liste du personnel'!X:X,0),2)*1=1,"OUI","NON")</f>
        <v>#N/A</v>
      </c>
      <c r="I360" s="89" t="e">
        <f t="shared" si="35"/>
        <v>#N/A</v>
      </c>
      <c r="J360" s="65" t="e">
        <f t="shared" si="36"/>
        <v>#N/A</v>
      </c>
      <c r="K360" s="65" t="e">
        <f t="shared" si="37"/>
        <v>#N/A</v>
      </c>
      <c r="M360" s="90" t="e">
        <f t="shared" si="38"/>
        <v>#N/A</v>
      </c>
      <c r="N360" s="65" t="e">
        <f t="shared" si="39"/>
        <v>#N/A</v>
      </c>
      <c r="O360" s="65" t="e">
        <f t="shared" si="40"/>
        <v>#N/A</v>
      </c>
      <c r="P360" s="90" t="e">
        <f t="shared" si="41"/>
        <v>#N/A</v>
      </c>
    </row>
    <row r="361" spans="1:16" x14ac:dyDescent="0.25">
      <c r="A361" s="65">
        <f>'Elegio-Electors'!C360</f>
        <v>0</v>
      </c>
      <c r="B361" s="65">
        <f>'Elegio-Electors'!B360</f>
        <v>0</v>
      </c>
      <c r="C361" s="65">
        <f>IF(Procédure!$C$33=2,'Elegio-Electors'!D360,Procédure!$C$33)</f>
        <v>0</v>
      </c>
      <c r="D361" s="65" t="str">
        <f>IF(LEFT(RIGHT('Elegio-Electors'!L360,2),1)="C",'Elegio-Electors'!L360,IF(LEFT(RIGHT('Elegio-Electors'!M360,2),1)="C",'Elegio-Electors'!M360,""))</f>
        <v/>
      </c>
      <c r="E361" s="65" t="str">
        <f>IF(LEFT(RIGHT('Elegio-Electors'!L360,2),1)="O",'Elegio-Electors'!L360,IF(LEFT(RIGHT('Elegio-Electors'!M360,2),1)="O",'Elegio-Electors'!M360,""))</f>
        <v/>
      </c>
      <c r="F361" s="65">
        <f>'Elegio-Electors'!E360</f>
        <v>0</v>
      </c>
      <c r="G361" s="65" t="e">
        <f>IF(INDEX('Liste du personnel'!X:Y,MATCH(F361,'Liste du personnel'!X:X,0),2)*1=1,"OUI","NON")</f>
        <v>#N/A</v>
      </c>
      <c r="I361" s="89" t="e">
        <f t="shared" si="35"/>
        <v>#N/A</v>
      </c>
      <c r="J361" s="65" t="e">
        <f t="shared" si="36"/>
        <v>#N/A</v>
      </c>
      <c r="K361" s="65" t="e">
        <f t="shared" si="37"/>
        <v>#N/A</v>
      </c>
      <c r="M361" s="90" t="e">
        <f t="shared" si="38"/>
        <v>#N/A</v>
      </c>
      <c r="N361" s="65" t="e">
        <f t="shared" si="39"/>
        <v>#N/A</v>
      </c>
      <c r="O361" s="65" t="e">
        <f t="shared" si="40"/>
        <v>#N/A</v>
      </c>
      <c r="P361" s="90" t="e">
        <f t="shared" si="41"/>
        <v>#N/A</v>
      </c>
    </row>
    <row r="362" spans="1:16" x14ac:dyDescent="0.25">
      <c r="A362" s="65">
        <f>'Elegio-Electors'!C361</f>
        <v>0</v>
      </c>
      <c r="B362" s="65">
        <f>'Elegio-Electors'!B361</f>
        <v>0</v>
      </c>
      <c r="C362" s="65">
        <f>IF(Procédure!$C$33=2,'Elegio-Electors'!D361,Procédure!$C$33)</f>
        <v>0</v>
      </c>
      <c r="D362" s="65" t="str">
        <f>IF(LEFT(RIGHT('Elegio-Electors'!L361,2),1)="C",'Elegio-Electors'!L361,IF(LEFT(RIGHT('Elegio-Electors'!M361,2),1)="C",'Elegio-Electors'!M361,""))</f>
        <v/>
      </c>
      <c r="E362" s="65" t="str">
        <f>IF(LEFT(RIGHT('Elegio-Electors'!L361,2),1)="O",'Elegio-Electors'!L361,IF(LEFT(RIGHT('Elegio-Electors'!M361,2),1)="O",'Elegio-Electors'!M361,""))</f>
        <v/>
      </c>
      <c r="F362" s="65">
        <f>'Elegio-Electors'!E361</f>
        <v>0</v>
      </c>
      <c r="G362" s="65" t="e">
        <f>IF(INDEX('Liste du personnel'!X:Y,MATCH(F362,'Liste du personnel'!X:X,0),2)*1=1,"OUI","NON")</f>
        <v>#N/A</v>
      </c>
      <c r="I362" s="89" t="e">
        <f t="shared" si="35"/>
        <v>#N/A</v>
      </c>
      <c r="J362" s="65" t="e">
        <f t="shared" si="36"/>
        <v>#N/A</v>
      </c>
      <c r="K362" s="65" t="e">
        <f t="shared" si="37"/>
        <v>#N/A</v>
      </c>
      <c r="M362" s="90" t="e">
        <f t="shared" si="38"/>
        <v>#N/A</v>
      </c>
      <c r="N362" s="65" t="e">
        <f t="shared" si="39"/>
        <v>#N/A</v>
      </c>
      <c r="O362" s="65" t="e">
        <f t="shared" si="40"/>
        <v>#N/A</v>
      </c>
      <c r="P362" s="90" t="e">
        <f t="shared" si="41"/>
        <v>#N/A</v>
      </c>
    </row>
    <row r="363" spans="1:16" x14ac:dyDescent="0.25">
      <c r="A363" s="65">
        <f>'Elegio-Electors'!C362</f>
        <v>0</v>
      </c>
      <c r="B363" s="65">
        <f>'Elegio-Electors'!B362</f>
        <v>0</v>
      </c>
      <c r="C363" s="65">
        <f>IF(Procédure!$C$33=2,'Elegio-Electors'!D362,Procédure!$C$33)</f>
        <v>0</v>
      </c>
      <c r="D363" s="65" t="str">
        <f>IF(LEFT(RIGHT('Elegio-Electors'!L362,2),1)="C",'Elegio-Electors'!L362,IF(LEFT(RIGHT('Elegio-Electors'!M362,2),1)="C",'Elegio-Electors'!M362,""))</f>
        <v/>
      </c>
      <c r="E363" s="65" t="str">
        <f>IF(LEFT(RIGHT('Elegio-Electors'!L362,2),1)="O",'Elegio-Electors'!L362,IF(LEFT(RIGHT('Elegio-Electors'!M362,2),1)="O",'Elegio-Electors'!M362,""))</f>
        <v/>
      </c>
      <c r="F363" s="65">
        <f>'Elegio-Electors'!E362</f>
        <v>0</v>
      </c>
      <c r="G363" s="65" t="e">
        <f>IF(INDEX('Liste du personnel'!X:Y,MATCH(F363,'Liste du personnel'!X:X,0),2)*1=1,"OUI","NON")</f>
        <v>#N/A</v>
      </c>
      <c r="I363" s="89" t="e">
        <f t="shared" si="35"/>
        <v>#N/A</v>
      </c>
      <c r="J363" s="65" t="e">
        <f t="shared" si="36"/>
        <v>#N/A</v>
      </c>
      <c r="K363" s="65" t="e">
        <f t="shared" si="37"/>
        <v>#N/A</v>
      </c>
      <c r="M363" s="90" t="e">
        <f t="shared" si="38"/>
        <v>#N/A</v>
      </c>
      <c r="N363" s="65" t="e">
        <f t="shared" si="39"/>
        <v>#N/A</v>
      </c>
      <c r="O363" s="65" t="e">
        <f t="shared" si="40"/>
        <v>#N/A</v>
      </c>
      <c r="P363" s="90" t="e">
        <f t="shared" si="41"/>
        <v>#N/A</v>
      </c>
    </row>
    <row r="364" spans="1:16" x14ac:dyDescent="0.25">
      <c r="A364" s="65">
        <f>'Elegio-Electors'!C363</f>
        <v>0</v>
      </c>
      <c r="B364" s="65">
        <f>'Elegio-Electors'!B363</f>
        <v>0</v>
      </c>
      <c r="C364" s="65">
        <f>IF(Procédure!$C$33=2,'Elegio-Electors'!D363,Procédure!$C$33)</f>
        <v>0</v>
      </c>
      <c r="D364" s="65" t="str">
        <f>IF(LEFT(RIGHT('Elegio-Electors'!L363,2),1)="C",'Elegio-Electors'!L363,IF(LEFT(RIGHT('Elegio-Electors'!M363,2),1)="C",'Elegio-Electors'!M363,""))</f>
        <v/>
      </c>
      <c r="E364" s="65" t="str">
        <f>IF(LEFT(RIGHT('Elegio-Electors'!L363,2),1)="O",'Elegio-Electors'!L363,IF(LEFT(RIGHT('Elegio-Electors'!M363,2),1)="O",'Elegio-Electors'!M363,""))</f>
        <v/>
      </c>
      <c r="F364" s="65">
        <f>'Elegio-Electors'!E363</f>
        <v>0</v>
      </c>
      <c r="G364" s="65" t="e">
        <f>IF(INDEX('Liste du personnel'!X:Y,MATCH(F364,'Liste du personnel'!X:X,0),2)*1=1,"OUI","NON")</f>
        <v>#N/A</v>
      </c>
      <c r="I364" s="89" t="e">
        <f t="shared" si="35"/>
        <v>#N/A</v>
      </c>
      <c r="J364" s="65" t="e">
        <f t="shared" si="36"/>
        <v>#N/A</v>
      </c>
      <c r="K364" s="65" t="e">
        <f t="shared" si="37"/>
        <v>#N/A</v>
      </c>
      <c r="M364" s="90" t="e">
        <f t="shared" si="38"/>
        <v>#N/A</v>
      </c>
      <c r="N364" s="65" t="e">
        <f t="shared" si="39"/>
        <v>#N/A</v>
      </c>
      <c r="O364" s="65" t="e">
        <f t="shared" si="40"/>
        <v>#N/A</v>
      </c>
      <c r="P364" s="90" t="e">
        <f t="shared" si="41"/>
        <v>#N/A</v>
      </c>
    </row>
    <row r="365" spans="1:16" x14ac:dyDescent="0.25">
      <c r="A365" s="65">
        <f>'Elegio-Electors'!C364</f>
        <v>0</v>
      </c>
      <c r="B365" s="65">
        <f>'Elegio-Electors'!B364</f>
        <v>0</v>
      </c>
      <c r="C365" s="65">
        <f>IF(Procédure!$C$33=2,'Elegio-Electors'!D364,Procédure!$C$33)</f>
        <v>0</v>
      </c>
      <c r="D365" s="65" t="str">
        <f>IF(LEFT(RIGHT('Elegio-Electors'!L364,2),1)="C",'Elegio-Electors'!L364,IF(LEFT(RIGHT('Elegio-Electors'!M364,2),1)="C",'Elegio-Electors'!M364,""))</f>
        <v/>
      </c>
      <c r="E365" s="65" t="str">
        <f>IF(LEFT(RIGHT('Elegio-Electors'!L364,2),1)="O",'Elegio-Electors'!L364,IF(LEFT(RIGHT('Elegio-Electors'!M364,2),1)="O",'Elegio-Electors'!M364,""))</f>
        <v/>
      </c>
      <c r="F365" s="65">
        <f>'Elegio-Electors'!E364</f>
        <v>0</v>
      </c>
      <c r="G365" s="65" t="e">
        <f>IF(INDEX('Liste du personnel'!X:Y,MATCH(F365,'Liste du personnel'!X:X,0),2)*1=1,"OUI","NON")</f>
        <v>#N/A</v>
      </c>
      <c r="I365" s="89" t="e">
        <f t="shared" si="35"/>
        <v>#N/A</v>
      </c>
      <c r="J365" s="65" t="e">
        <f t="shared" si="36"/>
        <v>#N/A</v>
      </c>
      <c r="K365" s="65" t="e">
        <f t="shared" si="37"/>
        <v>#N/A</v>
      </c>
      <c r="M365" s="90" t="e">
        <f t="shared" si="38"/>
        <v>#N/A</v>
      </c>
      <c r="N365" s="65" t="e">
        <f t="shared" si="39"/>
        <v>#N/A</v>
      </c>
      <c r="O365" s="65" t="e">
        <f t="shared" si="40"/>
        <v>#N/A</v>
      </c>
      <c r="P365" s="90" t="e">
        <f t="shared" si="41"/>
        <v>#N/A</v>
      </c>
    </row>
    <row r="366" spans="1:16" x14ac:dyDescent="0.25">
      <c r="A366" s="65">
        <f>'Elegio-Electors'!C365</f>
        <v>0</v>
      </c>
      <c r="B366" s="65">
        <f>'Elegio-Electors'!B365</f>
        <v>0</v>
      </c>
      <c r="C366" s="65">
        <f>IF(Procédure!$C$33=2,'Elegio-Electors'!D365,Procédure!$C$33)</f>
        <v>0</v>
      </c>
      <c r="D366" s="65" t="str">
        <f>IF(LEFT(RIGHT('Elegio-Electors'!L365,2),1)="C",'Elegio-Electors'!L365,IF(LEFT(RIGHT('Elegio-Electors'!M365,2),1)="C",'Elegio-Electors'!M365,""))</f>
        <v/>
      </c>
      <c r="E366" s="65" t="str">
        <f>IF(LEFT(RIGHT('Elegio-Electors'!L365,2),1)="O",'Elegio-Electors'!L365,IF(LEFT(RIGHT('Elegio-Electors'!M365,2),1)="O",'Elegio-Electors'!M365,""))</f>
        <v/>
      </c>
      <c r="F366" s="65">
        <f>'Elegio-Electors'!E365</f>
        <v>0</v>
      </c>
      <c r="G366" s="65" t="e">
        <f>IF(INDEX('Liste du personnel'!X:Y,MATCH(F366,'Liste du personnel'!X:X,0),2)*1=1,"OUI","NON")</f>
        <v>#N/A</v>
      </c>
      <c r="I366" s="89" t="e">
        <f t="shared" si="35"/>
        <v>#N/A</v>
      </c>
      <c r="J366" s="65" t="e">
        <f t="shared" si="36"/>
        <v>#N/A</v>
      </c>
      <c r="K366" s="65" t="e">
        <f t="shared" si="37"/>
        <v>#N/A</v>
      </c>
      <c r="M366" s="90" t="e">
        <f t="shared" si="38"/>
        <v>#N/A</v>
      </c>
      <c r="N366" s="65" t="e">
        <f t="shared" si="39"/>
        <v>#N/A</v>
      </c>
      <c r="O366" s="65" t="e">
        <f t="shared" si="40"/>
        <v>#N/A</v>
      </c>
      <c r="P366" s="90" t="e">
        <f t="shared" si="41"/>
        <v>#N/A</v>
      </c>
    </row>
    <row r="367" spans="1:16" x14ac:dyDescent="0.25">
      <c r="A367" s="65">
        <f>'Elegio-Electors'!C366</f>
        <v>0</v>
      </c>
      <c r="B367" s="65">
        <f>'Elegio-Electors'!B366</f>
        <v>0</v>
      </c>
      <c r="C367" s="65">
        <f>IF(Procédure!$C$33=2,'Elegio-Electors'!D366,Procédure!$C$33)</f>
        <v>0</v>
      </c>
      <c r="D367" s="65" t="str">
        <f>IF(LEFT(RIGHT('Elegio-Electors'!L366,2),1)="C",'Elegio-Electors'!L366,IF(LEFT(RIGHT('Elegio-Electors'!M366,2),1)="C",'Elegio-Electors'!M366,""))</f>
        <v/>
      </c>
      <c r="E367" s="65" t="str">
        <f>IF(LEFT(RIGHT('Elegio-Electors'!L366,2),1)="O",'Elegio-Electors'!L366,IF(LEFT(RIGHT('Elegio-Electors'!M366,2),1)="O",'Elegio-Electors'!M366,""))</f>
        <v/>
      </c>
      <c r="F367" s="65">
        <f>'Elegio-Electors'!E366</f>
        <v>0</v>
      </c>
      <c r="G367" s="65" t="e">
        <f>IF(INDEX('Liste du personnel'!X:Y,MATCH(F367,'Liste du personnel'!X:X,0),2)*1=1,"OUI","NON")</f>
        <v>#N/A</v>
      </c>
      <c r="I367" s="89" t="e">
        <f t="shared" si="35"/>
        <v>#N/A</v>
      </c>
      <c r="J367" s="65" t="e">
        <f t="shared" si="36"/>
        <v>#N/A</v>
      </c>
      <c r="K367" s="65" t="e">
        <f t="shared" si="37"/>
        <v>#N/A</v>
      </c>
      <c r="M367" s="90" t="e">
        <f t="shared" si="38"/>
        <v>#N/A</v>
      </c>
      <c r="N367" s="65" t="e">
        <f t="shared" si="39"/>
        <v>#N/A</v>
      </c>
      <c r="O367" s="65" t="e">
        <f t="shared" si="40"/>
        <v>#N/A</v>
      </c>
      <c r="P367" s="90" t="e">
        <f t="shared" si="41"/>
        <v>#N/A</v>
      </c>
    </row>
    <row r="368" spans="1:16" x14ac:dyDescent="0.25">
      <c r="A368" s="65">
        <f>'Elegio-Electors'!C367</f>
        <v>0</v>
      </c>
      <c r="B368" s="65">
        <f>'Elegio-Electors'!B367</f>
        <v>0</v>
      </c>
      <c r="C368" s="65">
        <f>IF(Procédure!$C$33=2,'Elegio-Electors'!D367,Procédure!$C$33)</f>
        <v>0</v>
      </c>
      <c r="D368" s="65" t="str">
        <f>IF(LEFT(RIGHT('Elegio-Electors'!L367,2),1)="C",'Elegio-Electors'!L367,IF(LEFT(RIGHT('Elegio-Electors'!M367,2),1)="C",'Elegio-Electors'!M367,""))</f>
        <v/>
      </c>
      <c r="E368" s="65" t="str">
        <f>IF(LEFT(RIGHT('Elegio-Electors'!L367,2),1)="O",'Elegio-Electors'!L367,IF(LEFT(RIGHT('Elegio-Electors'!M367,2),1)="O",'Elegio-Electors'!M367,""))</f>
        <v/>
      </c>
      <c r="F368" s="65">
        <f>'Elegio-Electors'!E367</f>
        <v>0</v>
      </c>
      <c r="G368" s="65" t="e">
        <f>IF(INDEX('Liste du personnel'!X:Y,MATCH(F368,'Liste du personnel'!X:X,0),2)*1=1,"OUI","NON")</f>
        <v>#N/A</v>
      </c>
      <c r="I368" s="89" t="e">
        <f t="shared" si="35"/>
        <v>#N/A</v>
      </c>
      <c r="J368" s="65" t="e">
        <f t="shared" si="36"/>
        <v>#N/A</v>
      </c>
      <c r="K368" s="65" t="e">
        <f t="shared" si="37"/>
        <v>#N/A</v>
      </c>
      <c r="M368" s="90" t="e">
        <f t="shared" si="38"/>
        <v>#N/A</v>
      </c>
      <c r="N368" s="65" t="e">
        <f t="shared" si="39"/>
        <v>#N/A</v>
      </c>
      <c r="O368" s="65" t="e">
        <f t="shared" si="40"/>
        <v>#N/A</v>
      </c>
      <c r="P368" s="90" t="e">
        <f t="shared" si="41"/>
        <v>#N/A</v>
      </c>
    </row>
    <row r="369" spans="1:16" x14ac:dyDescent="0.25">
      <c r="A369" s="65">
        <f>'Elegio-Electors'!C368</f>
        <v>0</v>
      </c>
      <c r="B369" s="65">
        <f>'Elegio-Electors'!B368</f>
        <v>0</v>
      </c>
      <c r="C369" s="65">
        <f>IF(Procédure!$C$33=2,'Elegio-Electors'!D368,Procédure!$C$33)</f>
        <v>0</v>
      </c>
      <c r="D369" s="65" t="str">
        <f>IF(LEFT(RIGHT('Elegio-Electors'!L368,2),1)="C",'Elegio-Electors'!L368,IF(LEFT(RIGHT('Elegio-Electors'!M368,2),1)="C",'Elegio-Electors'!M368,""))</f>
        <v/>
      </c>
      <c r="E369" s="65" t="str">
        <f>IF(LEFT(RIGHT('Elegio-Electors'!L368,2),1)="O",'Elegio-Electors'!L368,IF(LEFT(RIGHT('Elegio-Electors'!M368,2),1)="O",'Elegio-Electors'!M368,""))</f>
        <v/>
      </c>
      <c r="F369" s="65">
        <f>'Elegio-Electors'!E368</f>
        <v>0</v>
      </c>
      <c r="G369" s="65" t="e">
        <f>IF(INDEX('Liste du personnel'!X:Y,MATCH(F369,'Liste du personnel'!X:X,0),2)*1=1,"OUI","NON")</f>
        <v>#N/A</v>
      </c>
      <c r="I369" s="89" t="e">
        <f t="shared" si="35"/>
        <v>#N/A</v>
      </c>
      <c r="J369" s="65" t="e">
        <f t="shared" si="36"/>
        <v>#N/A</v>
      </c>
      <c r="K369" s="65" t="e">
        <f t="shared" si="37"/>
        <v>#N/A</v>
      </c>
      <c r="M369" s="90" t="e">
        <f t="shared" si="38"/>
        <v>#N/A</v>
      </c>
      <c r="N369" s="65" t="e">
        <f t="shared" si="39"/>
        <v>#N/A</v>
      </c>
      <c r="O369" s="65" t="e">
        <f t="shared" si="40"/>
        <v>#N/A</v>
      </c>
      <c r="P369" s="90" t="e">
        <f t="shared" si="41"/>
        <v>#N/A</v>
      </c>
    </row>
    <row r="370" spans="1:16" x14ac:dyDescent="0.25">
      <c r="A370" s="65">
        <f>'Elegio-Electors'!C369</f>
        <v>0</v>
      </c>
      <c r="B370" s="65">
        <f>'Elegio-Electors'!B369</f>
        <v>0</v>
      </c>
      <c r="C370" s="65">
        <f>IF(Procédure!$C$33=2,'Elegio-Electors'!D369,Procédure!$C$33)</f>
        <v>0</v>
      </c>
      <c r="D370" s="65" t="str">
        <f>IF(LEFT(RIGHT('Elegio-Electors'!L369,2),1)="C",'Elegio-Electors'!L369,IF(LEFT(RIGHT('Elegio-Electors'!M369,2),1)="C",'Elegio-Electors'!M369,""))</f>
        <v/>
      </c>
      <c r="E370" s="65" t="str">
        <f>IF(LEFT(RIGHT('Elegio-Electors'!L369,2),1)="O",'Elegio-Electors'!L369,IF(LEFT(RIGHT('Elegio-Electors'!M369,2),1)="O",'Elegio-Electors'!M369,""))</f>
        <v/>
      </c>
      <c r="F370" s="65">
        <f>'Elegio-Electors'!E369</f>
        <v>0</v>
      </c>
      <c r="G370" s="65" t="e">
        <f>IF(INDEX('Liste du personnel'!X:Y,MATCH(F370,'Liste du personnel'!X:X,0),2)*1=1,"OUI","NON")</f>
        <v>#N/A</v>
      </c>
      <c r="I370" s="89" t="e">
        <f t="shared" si="35"/>
        <v>#N/A</v>
      </c>
      <c r="J370" s="65" t="e">
        <f t="shared" si="36"/>
        <v>#N/A</v>
      </c>
      <c r="K370" s="65" t="e">
        <f t="shared" si="37"/>
        <v>#N/A</v>
      </c>
      <c r="M370" s="90" t="e">
        <f t="shared" si="38"/>
        <v>#N/A</v>
      </c>
      <c r="N370" s="65" t="e">
        <f t="shared" si="39"/>
        <v>#N/A</v>
      </c>
      <c r="O370" s="65" t="e">
        <f t="shared" si="40"/>
        <v>#N/A</v>
      </c>
      <c r="P370" s="90" t="e">
        <f t="shared" si="41"/>
        <v>#N/A</v>
      </c>
    </row>
    <row r="371" spans="1:16" x14ac:dyDescent="0.25">
      <c r="A371" s="65">
        <f>'Elegio-Electors'!C370</f>
        <v>0</v>
      </c>
      <c r="B371" s="65">
        <f>'Elegio-Electors'!B370</f>
        <v>0</v>
      </c>
      <c r="C371" s="65">
        <f>IF(Procédure!$C$33=2,'Elegio-Electors'!D370,Procédure!$C$33)</f>
        <v>0</v>
      </c>
      <c r="D371" s="65" t="str">
        <f>IF(LEFT(RIGHT('Elegio-Electors'!L370,2),1)="C",'Elegio-Electors'!L370,IF(LEFT(RIGHT('Elegio-Electors'!M370,2),1)="C",'Elegio-Electors'!M370,""))</f>
        <v/>
      </c>
      <c r="E371" s="65" t="str">
        <f>IF(LEFT(RIGHT('Elegio-Electors'!L370,2),1)="O",'Elegio-Electors'!L370,IF(LEFT(RIGHT('Elegio-Electors'!M370,2),1)="O",'Elegio-Electors'!M370,""))</f>
        <v/>
      </c>
      <c r="F371" s="65">
        <f>'Elegio-Electors'!E370</f>
        <v>0</v>
      </c>
      <c r="G371" s="65" t="e">
        <f>IF(INDEX('Liste du personnel'!X:Y,MATCH(F371,'Liste du personnel'!X:X,0),2)*1=1,"OUI","NON")</f>
        <v>#N/A</v>
      </c>
      <c r="I371" s="89" t="e">
        <f t="shared" si="35"/>
        <v>#N/A</v>
      </c>
      <c r="J371" s="65" t="e">
        <f t="shared" si="36"/>
        <v>#N/A</v>
      </c>
      <c r="K371" s="65" t="e">
        <f t="shared" si="37"/>
        <v>#N/A</v>
      </c>
      <c r="M371" s="90" t="e">
        <f t="shared" si="38"/>
        <v>#N/A</v>
      </c>
      <c r="N371" s="65" t="e">
        <f t="shared" si="39"/>
        <v>#N/A</v>
      </c>
      <c r="O371" s="65" t="e">
        <f t="shared" si="40"/>
        <v>#N/A</v>
      </c>
      <c r="P371" s="90" t="e">
        <f t="shared" si="41"/>
        <v>#N/A</v>
      </c>
    </row>
    <row r="372" spans="1:16" x14ac:dyDescent="0.25">
      <c r="A372" s="65">
        <f>'Elegio-Electors'!C371</f>
        <v>0</v>
      </c>
      <c r="B372" s="65">
        <f>'Elegio-Electors'!B371</f>
        <v>0</v>
      </c>
      <c r="C372" s="65">
        <f>IF(Procédure!$C$33=2,'Elegio-Electors'!D371,Procédure!$C$33)</f>
        <v>0</v>
      </c>
      <c r="D372" s="65" t="str">
        <f>IF(LEFT(RIGHT('Elegio-Electors'!L371,2),1)="C",'Elegio-Electors'!L371,IF(LEFT(RIGHT('Elegio-Electors'!M371,2),1)="C",'Elegio-Electors'!M371,""))</f>
        <v/>
      </c>
      <c r="E372" s="65" t="str">
        <f>IF(LEFT(RIGHT('Elegio-Electors'!L371,2),1)="O",'Elegio-Electors'!L371,IF(LEFT(RIGHT('Elegio-Electors'!M371,2),1)="O",'Elegio-Electors'!M371,""))</f>
        <v/>
      </c>
      <c r="F372" s="65">
        <f>'Elegio-Electors'!E371</f>
        <v>0</v>
      </c>
      <c r="G372" s="65" t="e">
        <f>IF(INDEX('Liste du personnel'!X:Y,MATCH(F372,'Liste du personnel'!X:X,0),2)*1=1,"OUI","NON")</f>
        <v>#N/A</v>
      </c>
      <c r="I372" s="89" t="e">
        <f t="shared" si="35"/>
        <v>#N/A</v>
      </c>
      <c r="J372" s="65" t="e">
        <f t="shared" si="36"/>
        <v>#N/A</v>
      </c>
      <c r="K372" s="65" t="e">
        <f t="shared" si="37"/>
        <v>#N/A</v>
      </c>
      <c r="M372" s="90" t="e">
        <f t="shared" si="38"/>
        <v>#N/A</v>
      </c>
      <c r="N372" s="65" t="e">
        <f t="shared" si="39"/>
        <v>#N/A</v>
      </c>
      <c r="O372" s="65" t="e">
        <f t="shared" si="40"/>
        <v>#N/A</v>
      </c>
      <c r="P372" s="90" t="e">
        <f t="shared" si="41"/>
        <v>#N/A</v>
      </c>
    </row>
    <row r="373" spans="1:16" x14ac:dyDescent="0.25">
      <c r="A373" s="65">
        <f>'Elegio-Electors'!C372</f>
        <v>0</v>
      </c>
      <c r="B373" s="65">
        <f>'Elegio-Electors'!B372</f>
        <v>0</v>
      </c>
      <c r="C373" s="65">
        <f>IF(Procédure!$C$33=2,'Elegio-Electors'!D372,Procédure!$C$33)</f>
        <v>0</v>
      </c>
      <c r="D373" s="65" t="str">
        <f>IF(LEFT(RIGHT('Elegio-Electors'!L372,2),1)="C",'Elegio-Electors'!L372,IF(LEFT(RIGHT('Elegio-Electors'!M372,2),1)="C",'Elegio-Electors'!M372,""))</f>
        <v/>
      </c>
      <c r="E373" s="65" t="str">
        <f>IF(LEFT(RIGHT('Elegio-Electors'!L372,2),1)="O",'Elegio-Electors'!L372,IF(LEFT(RIGHT('Elegio-Electors'!M372,2),1)="O",'Elegio-Electors'!M372,""))</f>
        <v/>
      </c>
      <c r="F373" s="65">
        <f>'Elegio-Electors'!E372</f>
        <v>0</v>
      </c>
      <c r="G373" s="65" t="e">
        <f>IF(INDEX('Liste du personnel'!X:Y,MATCH(F373,'Liste du personnel'!X:X,0),2)*1=1,"OUI","NON")</f>
        <v>#N/A</v>
      </c>
      <c r="I373" s="89" t="e">
        <f t="shared" si="35"/>
        <v>#N/A</v>
      </c>
      <c r="J373" s="65" t="e">
        <f t="shared" si="36"/>
        <v>#N/A</v>
      </c>
      <c r="K373" s="65" t="e">
        <f t="shared" si="37"/>
        <v>#N/A</v>
      </c>
      <c r="M373" s="90" t="e">
        <f t="shared" si="38"/>
        <v>#N/A</v>
      </c>
      <c r="N373" s="65" t="e">
        <f t="shared" si="39"/>
        <v>#N/A</v>
      </c>
      <c r="O373" s="65" t="e">
        <f t="shared" si="40"/>
        <v>#N/A</v>
      </c>
      <c r="P373" s="90" t="e">
        <f t="shared" si="41"/>
        <v>#N/A</v>
      </c>
    </row>
    <row r="374" spans="1:16" x14ac:dyDescent="0.25">
      <c r="A374" s="65">
        <f>'Elegio-Electors'!C373</f>
        <v>0</v>
      </c>
      <c r="B374" s="65">
        <f>'Elegio-Electors'!B373</f>
        <v>0</v>
      </c>
      <c r="C374" s="65">
        <f>IF(Procédure!$C$33=2,'Elegio-Electors'!D373,Procédure!$C$33)</f>
        <v>0</v>
      </c>
      <c r="D374" s="65" t="str">
        <f>IF(LEFT(RIGHT('Elegio-Electors'!L373,2),1)="C",'Elegio-Electors'!L373,IF(LEFT(RIGHT('Elegio-Electors'!M373,2),1)="C",'Elegio-Electors'!M373,""))</f>
        <v/>
      </c>
      <c r="E374" s="65" t="str">
        <f>IF(LEFT(RIGHT('Elegio-Electors'!L373,2),1)="O",'Elegio-Electors'!L373,IF(LEFT(RIGHT('Elegio-Electors'!M373,2),1)="O",'Elegio-Electors'!M373,""))</f>
        <v/>
      </c>
      <c r="F374" s="65">
        <f>'Elegio-Electors'!E373</f>
        <v>0</v>
      </c>
      <c r="G374" s="65" t="e">
        <f>IF(INDEX('Liste du personnel'!X:Y,MATCH(F374,'Liste du personnel'!X:X,0),2)*1=1,"OUI","NON")</f>
        <v>#N/A</v>
      </c>
      <c r="I374" s="89" t="e">
        <f t="shared" si="35"/>
        <v>#N/A</v>
      </c>
      <c r="J374" s="65" t="e">
        <f t="shared" si="36"/>
        <v>#N/A</v>
      </c>
      <c r="K374" s="65" t="e">
        <f t="shared" si="37"/>
        <v>#N/A</v>
      </c>
      <c r="M374" s="90" t="e">
        <f t="shared" si="38"/>
        <v>#N/A</v>
      </c>
      <c r="N374" s="65" t="e">
        <f t="shared" si="39"/>
        <v>#N/A</v>
      </c>
      <c r="O374" s="65" t="e">
        <f t="shared" si="40"/>
        <v>#N/A</v>
      </c>
      <c r="P374" s="90" t="e">
        <f t="shared" si="41"/>
        <v>#N/A</v>
      </c>
    </row>
    <row r="375" spans="1:16" x14ac:dyDescent="0.25">
      <c r="A375" s="65">
        <f>'Elegio-Electors'!C374</f>
        <v>0</v>
      </c>
      <c r="B375" s="65">
        <f>'Elegio-Electors'!B374</f>
        <v>0</v>
      </c>
      <c r="C375" s="65">
        <f>IF(Procédure!$C$33=2,'Elegio-Electors'!D374,Procédure!$C$33)</f>
        <v>0</v>
      </c>
      <c r="D375" s="65" t="str">
        <f>IF(LEFT(RIGHT('Elegio-Electors'!L374,2),1)="C",'Elegio-Electors'!L374,IF(LEFT(RIGHT('Elegio-Electors'!M374,2),1)="C",'Elegio-Electors'!M374,""))</f>
        <v/>
      </c>
      <c r="E375" s="65" t="str">
        <f>IF(LEFT(RIGHT('Elegio-Electors'!L374,2),1)="O",'Elegio-Electors'!L374,IF(LEFT(RIGHT('Elegio-Electors'!M374,2),1)="O",'Elegio-Electors'!M374,""))</f>
        <v/>
      </c>
      <c r="F375" s="65">
        <f>'Elegio-Electors'!E374</f>
        <v>0</v>
      </c>
      <c r="G375" s="65" t="e">
        <f>IF(INDEX('Liste du personnel'!X:Y,MATCH(F375,'Liste du personnel'!X:X,0),2)*1=1,"OUI","NON")</f>
        <v>#N/A</v>
      </c>
      <c r="I375" s="89" t="e">
        <f t="shared" si="35"/>
        <v>#N/A</v>
      </c>
      <c r="J375" s="65" t="e">
        <f t="shared" si="36"/>
        <v>#N/A</v>
      </c>
      <c r="K375" s="65" t="e">
        <f t="shared" si="37"/>
        <v>#N/A</v>
      </c>
      <c r="M375" s="90" t="e">
        <f t="shared" si="38"/>
        <v>#N/A</v>
      </c>
      <c r="N375" s="65" t="e">
        <f t="shared" si="39"/>
        <v>#N/A</v>
      </c>
      <c r="O375" s="65" t="e">
        <f t="shared" si="40"/>
        <v>#N/A</v>
      </c>
      <c r="P375" s="90" t="e">
        <f t="shared" si="41"/>
        <v>#N/A</v>
      </c>
    </row>
    <row r="376" spans="1:16" x14ac:dyDescent="0.25">
      <c r="A376" s="65">
        <f>'Elegio-Electors'!C375</f>
        <v>0</v>
      </c>
      <c r="B376" s="65">
        <f>'Elegio-Electors'!B375</f>
        <v>0</v>
      </c>
      <c r="C376" s="65">
        <f>IF(Procédure!$C$33=2,'Elegio-Electors'!D375,Procédure!$C$33)</f>
        <v>0</v>
      </c>
      <c r="D376" s="65" t="str">
        <f>IF(LEFT(RIGHT('Elegio-Electors'!L375,2),1)="C",'Elegio-Electors'!L375,IF(LEFT(RIGHT('Elegio-Electors'!M375,2),1)="C",'Elegio-Electors'!M375,""))</f>
        <v/>
      </c>
      <c r="E376" s="65" t="str">
        <f>IF(LEFT(RIGHT('Elegio-Electors'!L375,2),1)="O",'Elegio-Electors'!L375,IF(LEFT(RIGHT('Elegio-Electors'!M375,2),1)="O",'Elegio-Electors'!M375,""))</f>
        <v/>
      </c>
      <c r="F376" s="65">
        <f>'Elegio-Electors'!E375</f>
        <v>0</v>
      </c>
      <c r="G376" s="65" t="e">
        <f>IF(INDEX('Liste du personnel'!X:Y,MATCH(F376,'Liste du personnel'!X:X,0),2)*1=1,"OUI","NON")</f>
        <v>#N/A</v>
      </c>
      <c r="I376" s="89" t="e">
        <f t="shared" si="35"/>
        <v>#N/A</v>
      </c>
      <c r="J376" s="65" t="e">
        <f t="shared" si="36"/>
        <v>#N/A</v>
      </c>
      <c r="K376" s="65" t="e">
        <f t="shared" si="37"/>
        <v>#N/A</v>
      </c>
      <c r="M376" s="90" t="e">
        <f t="shared" si="38"/>
        <v>#N/A</v>
      </c>
      <c r="N376" s="65" t="e">
        <f t="shared" si="39"/>
        <v>#N/A</v>
      </c>
      <c r="O376" s="65" t="e">
        <f t="shared" si="40"/>
        <v>#N/A</v>
      </c>
      <c r="P376" s="90" t="e">
        <f t="shared" si="41"/>
        <v>#N/A</v>
      </c>
    </row>
    <row r="377" spans="1:16" x14ac:dyDescent="0.25">
      <c r="A377" s="65">
        <f>'Elegio-Electors'!C376</f>
        <v>0</v>
      </c>
      <c r="B377" s="65">
        <f>'Elegio-Electors'!B376</f>
        <v>0</v>
      </c>
      <c r="C377" s="65">
        <f>IF(Procédure!$C$33=2,'Elegio-Electors'!D376,Procédure!$C$33)</f>
        <v>0</v>
      </c>
      <c r="D377" s="65" t="str">
        <f>IF(LEFT(RIGHT('Elegio-Electors'!L376,2),1)="C",'Elegio-Electors'!L376,IF(LEFT(RIGHT('Elegio-Electors'!M376,2),1)="C",'Elegio-Electors'!M376,""))</f>
        <v/>
      </c>
      <c r="E377" s="65" t="str">
        <f>IF(LEFT(RIGHT('Elegio-Electors'!L376,2),1)="O",'Elegio-Electors'!L376,IF(LEFT(RIGHT('Elegio-Electors'!M376,2),1)="O",'Elegio-Electors'!M376,""))</f>
        <v/>
      </c>
      <c r="F377" s="65">
        <f>'Elegio-Electors'!E376</f>
        <v>0</v>
      </c>
      <c r="G377" s="65" t="e">
        <f>IF(INDEX('Liste du personnel'!X:Y,MATCH(F377,'Liste du personnel'!X:X,0),2)*1=1,"OUI","NON")</f>
        <v>#N/A</v>
      </c>
      <c r="I377" s="89" t="e">
        <f t="shared" si="35"/>
        <v>#N/A</v>
      </c>
      <c r="J377" s="65" t="e">
        <f t="shared" si="36"/>
        <v>#N/A</v>
      </c>
      <c r="K377" s="65" t="e">
        <f t="shared" si="37"/>
        <v>#N/A</v>
      </c>
      <c r="M377" s="90" t="e">
        <f t="shared" si="38"/>
        <v>#N/A</v>
      </c>
      <c r="N377" s="65" t="e">
        <f t="shared" si="39"/>
        <v>#N/A</v>
      </c>
      <c r="O377" s="65" t="e">
        <f t="shared" si="40"/>
        <v>#N/A</v>
      </c>
      <c r="P377" s="90" t="e">
        <f t="shared" si="41"/>
        <v>#N/A</v>
      </c>
    </row>
    <row r="378" spans="1:16" x14ac:dyDescent="0.25">
      <c r="A378" s="65">
        <f>'Elegio-Electors'!C377</f>
        <v>0</v>
      </c>
      <c r="B378" s="65">
        <f>'Elegio-Electors'!B377</f>
        <v>0</v>
      </c>
      <c r="C378" s="65">
        <f>IF(Procédure!$C$33=2,'Elegio-Electors'!D377,Procédure!$C$33)</f>
        <v>0</v>
      </c>
      <c r="D378" s="65" t="str">
        <f>IF(LEFT(RIGHT('Elegio-Electors'!L377,2),1)="C",'Elegio-Electors'!L377,IF(LEFT(RIGHT('Elegio-Electors'!M377,2),1)="C",'Elegio-Electors'!M377,""))</f>
        <v/>
      </c>
      <c r="E378" s="65" t="str">
        <f>IF(LEFT(RIGHT('Elegio-Electors'!L377,2),1)="O",'Elegio-Electors'!L377,IF(LEFT(RIGHT('Elegio-Electors'!M377,2),1)="O",'Elegio-Electors'!M377,""))</f>
        <v/>
      </c>
      <c r="F378" s="65">
        <f>'Elegio-Electors'!E377</f>
        <v>0</v>
      </c>
      <c r="G378" s="65" t="e">
        <f>IF(INDEX('Liste du personnel'!X:Y,MATCH(F378,'Liste du personnel'!X:X,0),2)*1=1,"OUI","NON")</f>
        <v>#N/A</v>
      </c>
      <c r="I378" s="89" t="e">
        <f t="shared" si="35"/>
        <v>#N/A</v>
      </c>
      <c r="J378" s="65" t="e">
        <f t="shared" si="36"/>
        <v>#N/A</v>
      </c>
      <c r="K378" s="65" t="e">
        <f t="shared" si="37"/>
        <v>#N/A</v>
      </c>
      <c r="M378" s="90" t="e">
        <f t="shared" si="38"/>
        <v>#N/A</v>
      </c>
      <c r="N378" s="65" t="e">
        <f t="shared" si="39"/>
        <v>#N/A</v>
      </c>
      <c r="O378" s="65" t="e">
        <f t="shared" si="40"/>
        <v>#N/A</v>
      </c>
      <c r="P378" s="90" t="e">
        <f t="shared" si="41"/>
        <v>#N/A</v>
      </c>
    </row>
    <row r="379" spans="1:16" x14ac:dyDescent="0.25">
      <c r="A379" s="65">
        <f>'Elegio-Electors'!C378</f>
        <v>0</v>
      </c>
      <c r="B379" s="65">
        <f>'Elegio-Electors'!B378</f>
        <v>0</v>
      </c>
      <c r="C379" s="65">
        <f>IF(Procédure!$C$33=2,'Elegio-Electors'!D378,Procédure!$C$33)</f>
        <v>0</v>
      </c>
      <c r="D379" s="65" t="str">
        <f>IF(LEFT(RIGHT('Elegio-Electors'!L378,2),1)="C",'Elegio-Electors'!L378,IF(LEFT(RIGHT('Elegio-Electors'!M378,2),1)="C",'Elegio-Electors'!M378,""))</f>
        <v/>
      </c>
      <c r="E379" s="65" t="str">
        <f>IF(LEFT(RIGHT('Elegio-Electors'!L378,2),1)="O",'Elegio-Electors'!L378,IF(LEFT(RIGHT('Elegio-Electors'!M378,2),1)="O",'Elegio-Electors'!M378,""))</f>
        <v/>
      </c>
      <c r="F379" s="65">
        <f>'Elegio-Electors'!E378</f>
        <v>0</v>
      </c>
      <c r="G379" s="65" t="e">
        <f>IF(INDEX('Liste du personnel'!X:Y,MATCH(F379,'Liste du personnel'!X:X,0),2)*1=1,"OUI","NON")</f>
        <v>#N/A</v>
      </c>
      <c r="I379" s="89" t="e">
        <f t="shared" si="35"/>
        <v>#N/A</v>
      </c>
      <c r="J379" s="65" t="e">
        <f t="shared" si="36"/>
        <v>#N/A</v>
      </c>
      <c r="K379" s="65" t="e">
        <f t="shared" si="37"/>
        <v>#N/A</v>
      </c>
      <c r="M379" s="90" t="e">
        <f t="shared" si="38"/>
        <v>#N/A</v>
      </c>
      <c r="N379" s="65" t="e">
        <f t="shared" si="39"/>
        <v>#N/A</v>
      </c>
      <c r="O379" s="65" t="e">
        <f t="shared" si="40"/>
        <v>#N/A</v>
      </c>
      <c r="P379" s="90" t="e">
        <f t="shared" si="41"/>
        <v>#N/A</v>
      </c>
    </row>
    <row r="380" spans="1:16" x14ac:dyDescent="0.25">
      <c r="A380" s="65">
        <f>'Elegio-Electors'!C379</f>
        <v>0</v>
      </c>
      <c r="B380" s="65">
        <f>'Elegio-Electors'!B379</f>
        <v>0</v>
      </c>
      <c r="C380" s="65">
        <f>IF(Procédure!$C$33=2,'Elegio-Electors'!D379,Procédure!$C$33)</f>
        <v>0</v>
      </c>
      <c r="D380" s="65" t="str">
        <f>IF(LEFT(RIGHT('Elegio-Electors'!L379,2),1)="C",'Elegio-Electors'!L379,IF(LEFT(RIGHT('Elegio-Electors'!M379,2),1)="C",'Elegio-Electors'!M379,""))</f>
        <v/>
      </c>
      <c r="E380" s="65" t="str">
        <f>IF(LEFT(RIGHT('Elegio-Electors'!L379,2),1)="O",'Elegio-Electors'!L379,IF(LEFT(RIGHT('Elegio-Electors'!M379,2),1)="O",'Elegio-Electors'!M379,""))</f>
        <v/>
      </c>
      <c r="F380" s="65">
        <f>'Elegio-Electors'!E379</f>
        <v>0</v>
      </c>
      <c r="G380" s="65" t="e">
        <f>IF(INDEX('Liste du personnel'!X:Y,MATCH(F380,'Liste du personnel'!X:X,0),2)*1=1,"OUI","NON")</f>
        <v>#N/A</v>
      </c>
      <c r="I380" s="89" t="e">
        <f t="shared" si="35"/>
        <v>#N/A</v>
      </c>
      <c r="J380" s="65" t="e">
        <f t="shared" si="36"/>
        <v>#N/A</v>
      </c>
      <c r="K380" s="65" t="e">
        <f t="shared" si="37"/>
        <v>#N/A</v>
      </c>
      <c r="M380" s="90" t="e">
        <f t="shared" si="38"/>
        <v>#N/A</v>
      </c>
      <c r="N380" s="65" t="e">
        <f t="shared" si="39"/>
        <v>#N/A</v>
      </c>
      <c r="O380" s="65" t="e">
        <f t="shared" si="40"/>
        <v>#N/A</v>
      </c>
      <c r="P380" s="90" t="e">
        <f t="shared" si="41"/>
        <v>#N/A</v>
      </c>
    </row>
    <row r="381" spans="1:16" x14ac:dyDescent="0.25">
      <c r="A381" s="65">
        <f>'Elegio-Electors'!C380</f>
        <v>0</v>
      </c>
      <c r="B381" s="65">
        <f>'Elegio-Electors'!B380</f>
        <v>0</v>
      </c>
      <c r="C381" s="65">
        <f>IF(Procédure!$C$33=2,'Elegio-Electors'!D380,Procédure!$C$33)</f>
        <v>0</v>
      </c>
      <c r="D381" s="65" t="str">
        <f>IF(LEFT(RIGHT('Elegio-Electors'!L380,2),1)="C",'Elegio-Electors'!L380,IF(LEFT(RIGHT('Elegio-Electors'!M380,2),1)="C",'Elegio-Electors'!M380,""))</f>
        <v/>
      </c>
      <c r="E381" s="65" t="str">
        <f>IF(LEFT(RIGHT('Elegio-Electors'!L380,2),1)="O",'Elegio-Electors'!L380,IF(LEFT(RIGHT('Elegio-Electors'!M380,2),1)="O",'Elegio-Electors'!M380,""))</f>
        <v/>
      </c>
      <c r="F381" s="65">
        <f>'Elegio-Electors'!E380</f>
        <v>0</v>
      </c>
      <c r="G381" s="65" t="e">
        <f>IF(INDEX('Liste du personnel'!X:Y,MATCH(F381,'Liste du personnel'!X:X,0),2)*1=1,"OUI","NON")</f>
        <v>#N/A</v>
      </c>
      <c r="I381" s="89" t="e">
        <f t="shared" si="35"/>
        <v>#N/A</v>
      </c>
      <c r="J381" s="65" t="e">
        <f t="shared" si="36"/>
        <v>#N/A</v>
      </c>
      <c r="K381" s="65" t="e">
        <f t="shared" si="37"/>
        <v>#N/A</v>
      </c>
      <c r="M381" s="90" t="e">
        <f t="shared" si="38"/>
        <v>#N/A</v>
      </c>
      <c r="N381" s="65" t="e">
        <f t="shared" si="39"/>
        <v>#N/A</v>
      </c>
      <c r="O381" s="65" t="e">
        <f t="shared" si="40"/>
        <v>#N/A</v>
      </c>
      <c r="P381" s="90" t="e">
        <f t="shared" si="41"/>
        <v>#N/A</v>
      </c>
    </row>
    <row r="382" spans="1:16" x14ac:dyDescent="0.25">
      <c r="A382" s="65">
        <f>'Elegio-Electors'!C381</f>
        <v>0</v>
      </c>
      <c r="B382" s="65">
        <f>'Elegio-Electors'!B381</f>
        <v>0</v>
      </c>
      <c r="C382" s="65">
        <f>IF(Procédure!$C$33=2,'Elegio-Electors'!D381,Procédure!$C$33)</f>
        <v>0</v>
      </c>
      <c r="D382" s="65" t="str">
        <f>IF(LEFT(RIGHT('Elegio-Electors'!L381,2),1)="C",'Elegio-Electors'!L381,IF(LEFT(RIGHT('Elegio-Electors'!M381,2),1)="C",'Elegio-Electors'!M381,""))</f>
        <v/>
      </c>
      <c r="E382" s="65" t="str">
        <f>IF(LEFT(RIGHT('Elegio-Electors'!L381,2),1)="O",'Elegio-Electors'!L381,IF(LEFT(RIGHT('Elegio-Electors'!M381,2),1)="O",'Elegio-Electors'!M381,""))</f>
        <v/>
      </c>
      <c r="F382" s="65">
        <f>'Elegio-Electors'!E381</f>
        <v>0</v>
      </c>
      <c r="G382" s="65" t="e">
        <f>IF(INDEX('Liste du personnel'!X:Y,MATCH(F382,'Liste du personnel'!X:X,0),2)*1=1,"OUI","NON")</f>
        <v>#N/A</v>
      </c>
      <c r="I382" s="89" t="e">
        <f t="shared" si="35"/>
        <v>#N/A</v>
      </c>
      <c r="J382" s="65" t="e">
        <f t="shared" si="36"/>
        <v>#N/A</v>
      </c>
      <c r="K382" s="65" t="e">
        <f t="shared" si="37"/>
        <v>#N/A</v>
      </c>
      <c r="M382" s="90" t="e">
        <f t="shared" si="38"/>
        <v>#N/A</v>
      </c>
      <c r="N382" s="65" t="e">
        <f t="shared" si="39"/>
        <v>#N/A</v>
      </c>
      <c r="O382" s="65" t="e">
        <f t="shared" si="40"/>
        <v>#N/A</v>
      </c>
      <c r="P382" s="90" t="e">
        <f t="shared" si="41"/>
        <v>#N/A</v>
      </c>
    </row>
    <row r="383" spans="1:16" x14ac:dyDescent="0.25">
      <c r="A383" s="65">
        <f>'Elegio-Electors'!C382</f>
        <v>0</v>
      </c>
      <c r="B383" s="65">
        <f>'Elegio-Electors'!B382</f>
        <v>0</v>
      </c>
      <c r="C383" s="65">
        <f>IF(Procédure!$C$33=2,'Elegio-Electors'!D382,Procédure!$C$33)</f>
        <v>0</v>
      </c>
      <c r="D383" s="65" t="str">
        <f>IF(LEFT(RIGHT('Elegio-Electors'!L382,2),1)="C",'Elegio-Electors'!L382,IF(LEFT(RIGHT('Elegio-Electors'!M382,2),1)="C",'Elegio-Electors'!M382,""))</f>
        <v/>
      </c>
      <c r="E383" s="65" t="str">
        <f>IF(LEFT(RIGHT('Elegio-Electors'!L382,2),1)="O",'Elegio-Electors'!L382,IF(LEFT(RIGHT('Elegio-Electors'!M382,2),1)="O",'Elegio-Electors'!M382,""))</f>
        <v/>
      </c>
      <c r="F383" s="65">
        <f>'Elegio-Electors'!E382</f>
        <v>0</v>
      </c>
      <c r="G383" s="65" t="e">
        <f>IF(INDEX('Liste du personnel'!X:Y,MATCH(F383,'Liste du personnel'!X:X,0),2)*1=1,"OUI","NON")</f>
        <v>#N/A</v>
      </c>
      <c r="I383" s="89" t="e">
        <f t="shared" si="35"/>
        <v>#N/A</v>
      </c>
      <c r="J383" s="65" t="e">
        <f t="shared" si="36"/>
        <v>#N/A</v>
      </c>
      <c r="K383" s="65" t="e">
        <f t="shared" si="37"/>
        <v>#N/A</v>
      </c>
      <c r="M383" s="90" t="e">
        <f t="shared" si="38"/>
        <v>#N/A</v>
      </c>
      <c r="N383" s="65" t="e">
        <f t="shared" si="39"/>
        <v>#N/A</v>
      </c>
      <c r="O383" s="65" t="e">
        <f t="shared" si="40"/>
        <v>#N/A</v>
      </c>
      <c r="P383" s="90" t="e">
        <f t="shared" si="41"/>
        <v>#N/A</v>
      </c>
    </row>
    <row r="384" spans="1:16" x14ac:dyDescent="0.25">
      <c r="A384" s="65">
        <f>'Elegio-Electors'!C383</f>
        <v>0</v>
      </c>
      <c r="B384" s="65">
        <f>'Elegio-Electors'!B383</f>
        <v>0</v>
      </c>
      <c r="C384" s="65">
        <f>IF(Procédure!$C$33=2,'Elegio-Electors'!D383,Procédure!$C$33)</f>
        <v>0</v>
      </c>
      <c r="D384" s="65" t="str">
        <f>IF(LEFT(RIGHT('Elegio-Electors'!L383,2),1)="C",'Elegio-Electors'!L383,IF(LEFT(RIGHT('Elegio-Electors'!M383,2),1)="C",'Elegio-Electors'!M383,""))</f>
        <v/>
      </c>
      <c r="E384" s="65" t="str">
        <f>IF(LEFT(RIGHT('Elegio-Electors'!L383,2),1)="O",'Elegio-Electors'!L383,IF(LEFT(RIGHT('Elegio-Electors'!M383,2),1)="O",'Elegio-Electors'!M383,""))</f>
        <v/>
      </c>
      <c r="F384" s="65">
        <f>'Elegio-Electors'!E383</f>
        <v>0</v>
      </c>
      <c r="G384" s="65" t="e">
        <f>IF(INDEX('Liste du personnel'!X:Y,MATCH(F384,'Liste du personnel'!X:X,0),2)*1=1,"OUI","NON")</f>
        <v>#N/A</v>
      </c>
      <c r="I384" s="89" t="e">
        <f t="shared" si="35"/>
        <v>#N/A</v>
      </c>
      <c r="J384" s="65" t="e">
        <f t="shared" si="36"/>
        <v>#N/A</v>
      </c>
      <c r="K384" s="65" t="e">
        <f t="shared" si="37"/>
        <v>#N/A</v>
      </c>
      <c r="M384" s="90" t="e">
        <f t="shared" si="38"/>
        <v>#N/A</v>
      </c>
      <c r="N384" s="65" t="e">
        <f t="shared" si="39"/>
        <v>#N/A</v>
      </c>
      <c r="O384" s="65" t="e">
        <f t="shared" si="40"/>
        <v>#N/A</v>
      </c>
      <c r="P384" s="90" t="e">
        <f t="shared" si="41"/>
        <v>#N/A</v>
      </c>
    </row>
    <row r="385" spans="1:16" x14ac:dyDescent="0.25">
      <c r="A385" s="65">
        <f>'Elegio-Electors'!C384</f>
        <v>0</v>
      </c>
      <c r="B385" s="65">
        <f>'Elegio-Electors'!B384</f>
        <v>0</v>
      </c>
      <c r="C385" s="65">
        <f>IF(Procédure!$C$33=2,'Elegio-Electors'!D384,Procédure!$C$33)</f>
        <v>0</v>
      </c>
      <c r="D385" s="65" t="str">
        <f>IF(LEFT(RIGHT('Elegio-Electors'!L384,2),1)="C",'Elegio-Electors'!L384,IF(LEFT(RIGHT('Elegio-Electors'!M384,2),1)="C",'Elegio-Electors'!M384,""))</f>
        <v/>
      </c>
      <c r="E385" s="65" t="str">
        <f>IF(LEFT(RIGHT('Elegio-Electors'!L384,2),1)="O",'Elegio-Electors'!L384,IF(LEFT(RIGHT('Elegio-Electors'!M384,2),1)="O",'Elegio-Electors'!M384,""))</f>
        <v/>
      </c>
      <c r="F385" s="65">
        <f>'Elegio-Electors'!E384</f>
        <v>0</v>
      </c>
      <c r="G385" s="65" t="e">
        <f>IF(INDEX('Liste du personnel'!X:Y,MATCH(F385,'Liste du personnel'!X:X,0),2)*1=1,"OUI","NON")</f>
        <v>#N/A</v>
      </c>
      <c r="I385" s="89" t="e">
        <f t="shared" si="35"/>
        <v>#N/A</v>
      </c>
      <c r="J385" s="65" t="e">
        <f t="shared" si="36"/>
        <v>#N/A</v>
      </c>
      <c r="K385" s="65" t="e">
        <f t="shared" si="37"/>
        <v>#N/A</v>
      </c>
      <c r="M385" s="90" t="e">
        <f t="shared" si="38"/>
        <v>#N/A</v>
      </c>
      <c r="N385" s="65" t="e">
        <f t="shared" si="39"/>
        <v>#N/A</v>
      </c>
      <c r="O385" s="65" t="e">
        <f t="shared" si="40"/>
        <v>#N/A</v>
      </c>
      <c r="P385" s="90" t="e">
        <f t="shared" si="41"/>
        <v>#N/A</v>
      </c>
    </row>
    <row r="386" spans="1:16" x14ac:dyDescent="0.25">
      <c r="A386" s="65">
        <f>'Elegio-Electors'!C385</f>
        <v>0</v>
      </c>
      <c r="B386" s="65">
        <f>'Elegio-Electors'!B385</f>
        <v>0</v>
      </c>
      <c r="C386" s="65">
        <f>IF(Procédure!$C$33=2,'Elegio-Electors'!D385,Procédure!$C$33)</f>
        <v>0</v>
      </c>
      <c r="D386" s="65" t="str">
        <f>IF(LEFT(RIGHT('Elegio-Electors'!L385,2),1)="C",'Elegio-Electors'!L385,IF(LEFT(RIGHT('Elegio-Electors'!M385,2),1)="C",'Elegio-Electors'!M385,""))</f>
        <v/>
      </c>
      <c r="E386" s="65" t="str">
        <f>IF(LEFT(RIGHT('Elegio-Electors'!L385,2),1)="O",'Elegio-Electors'!L385,IF(LEFT(RIGHT('Elegio-Electors'!M385,2),1)="O",'Elegio-Electors'!M385,""))</f>
        <v/>
      </c>
      <c r="F386" s="65">
        <f>'Elegio-Electors'!E385</f>
        <v>0</v>
      </c>
      <c r="G386" s="65" t="e">
        <f>IF(INDEX('Liste du personnel'!X:Y,MATCH(F386,'Liste du personnel'!X:X,0),2)*1=1,"OUI","NON")</f>
        <v>#N/A</v>
      </c>
      <c r="I386" s="89" t="e">
        <f t="shared" si="35"/>
        <v>#N/A</v>
      </c>
      <c r="J386" s="65" t="e">
        <f t="shared" si="36"/>
        <v>#N/A</v>
      </c>
      <c r="K386" s="65" t="e">
        <f t="shared" si="37"/>
        <v>#N/A</v>
      </c>
      <c r="M386" s="90" t="e">
        <f t="shared" si="38"/>
        <v>#N/A</v>
      </c>
      <c r="N386" s="65" t="e">
        <f t="shared" si="39"/>
        <v>#N/A</v>
      </c>
      <c r="O386" s="65" t="e">
        <f t="shared" si="40"/>
        <v>#N/A</v>
      </c>
      <c r="P386" s="90" t="e">
        <f t="shared" si="41"/>
        <v>#N/A</v>
      </c>
    </row>
    <row r="387" spans="1:16" x14ac:dyDescent="0.25">
      <c r="A387" s="65">
        <f>'Elegio-Electors'!C386</f>
        <v>0</v>
      </c>
      <c r="B387" s="65">
        <f>'Elegio-Electors'!B386</f>
        <v>0</v>
      </c>
      <c r="C387" s="65">
        <f>IF(Procédure!$C$33=2,'Elegio-Electors'!D386,Procédure!$C$33)</f>
        <v>0</v>
      </c>
      <c r="D387" s="65" t="str">
        <f>IF(LEFT(RIGHT('Elegio-Electors'!L386,2),1)="C",'Elegio-Electors'!L386,IF(LEFT(RIGHT('Elegio-Electors'!M386,2),1)="C",'Elegio-Electors'!M386,""))</f>
        <v/>
      </c>
      <c r="E387" s="65" t="str">
        <f>IF(LEFT(RIGHT('Elegio-Electors'!L386,2),1)="O",'Elegio-Electors'!L386,IF(LEFT(RIGHT('Elegio-Electors'!M386,2),1)="O",'Elegio-Electors'!M386,""))</f>
        <v/>
      </c>
      <c r="F387" s="65">
        <f>'Elegio-Electors'!E386</f>
        <v>0</v>
      </c>
      <c r="G387" s="65" t="e">
        <f>IF(INDEX('Liste du personnel'!X:Y,MATCH(F387,'Liste du personnel'!X:X,0),2)*1=1,"OUI","NON")</f>
        <v>#N/A</v>
      </c>
      <c r="I387" s="89" t="e">
        <f t="shared" si="35"/>
        <v>#N/A</v>
      </c>
      <c r="J387" s="65" t="e">
        <f t="shared" si="36"/>
        <v>#N/A</v>
      </c>
      <c r="K387" s="65" t="e">
        <f t="shared" si="37"/>
        <v>#N/A</v>
      </c>
      <c r="M387" s="90" t="e">
        <f t="shared" si="38"/>
        <v>#N/A</v>
      </c>
      <c r="N387" s="65" t="e">
        <f t="shared" si="39"/>
        <v>#N/A</v>
      </c>
      <c r="O387" s="65" t="e">
        <f t="shared" si="40"/>
        <v>#N/A</v>
      </c>
      <c r="P387" s="90" t="e">
        <f t="shared" si="41"/>
        <v>#N/A</v>
      </c>
    </row>
    <row r="388" spans="1:16" x14ac:dyDescent="0.25">
      <c r="A388" s="65">
        <f>'Elegio-Electors'!C387</f>
        <v>0</v>
      </c>
      <c r="B388" s="65">
        <f>'Elegio-Electors'!B387</f>
        <v>0</v>
      </c>
      <c r="C388" s="65">
        <f>IF(Procédure!$C$33=2,'Elegio-Electors'!D387,Procédure!$C$33)</f>
        <v>0</v>
      </c>
      <c r="D388" s="65" t="str">
        <f>IF(LEFT(RIGHT('Elegio-Electors'!L387,2),1)="C",'Elegio-Electors'!L387,IF(LEFT(RIGHT('Elegio-Electors'!M387,2),1)="C",'Elegio-Electors'!M387,""))</f>
        <v/>
      </c>
      <c r="E388" s="65" t="str">
        <f>IF(LEFT(RIGHT('Elegio-Electors'!L387,2),1)="O",'Elegio-Electors'!L387,IF(LEFT(RIGHT('Elegio-Electors'!M387,2),1)="O",'Elegio-Electors'!M387,""))</f>
        <v/>
      </c>
      <c r="F388" s="65">
        <f>'Elegio-Electors'!E387</f>
        <v>0</v>
      </c>
      <c r="G388" s="65" t="e">
        <f>IF(INDEX('Liste du personnel'!X:Y,MATCH(F388,'Liste du personnel'!X:X,0),2)*1=1,"OUI","NON")</f>
        <v>#N/A</v>
      </c>
      <c r="I388" s="89" t="e">
        <f t="shared" ref="I388:I451" si="42">IF(G388="OUI",_xlfn.CONCAT(_xlfn.SWITCH(RIGHT(D388,1),"A","Ouv","B","Empl","J","Jeune")," -- ",C388),"pas d'application")</f>
        <v>#N/A</v>
      </c>
      <c r="J388" s="65" t="e">
        <f t="shared" ref="J388:J451" si="43">IF(G388="OUI","","pas d'application")</f>
        <v>#N/A</v>
      </c>
      <c r="K388" s="65" t="e">
        <f t="shared" ref="K388:K451" si="44">IF(G388="OUI","","pas d'application")</f>
        <v>#N/A</v>
      </c>
      <c r="M388" s="90" t="e">
        <f t="shared" ref="M388:M451" si="45">IF(G388="OUI",_xlfn.CONCAT(_xlfn.SWITCH(RIGHT(E388,1),"A","Ouv","B","Empl","J","Jeune","K","Cadre")," -- ",C388),"pas d'application")</f>
        <v>#N/A</v>
      </c>
      <c r="N388" s="65" t="e">
        <f t="shared" ref="N388:N451" si="46">IF(G388="OUI","","pas d'application")</f>
        <v>#N/A</v>
      </c>
      <c r="O388" s="65" t="e">
        <f t="shared" ref="O388:O451" si="47">IF(G388="OUI","","pas d'application")</f>
        <v>#N/A</v>
      </c>
      <c r="P388" s="90" t="e">
        <f t="shared" ref="P388:P451" si="48">IF(G388="OUI",C388,"pas d'application")</f>
        <v>#N/A</v>
      </c>
    </row>
    <row r="389" spans="1:16" x14ac:dyDescent="0.25">
      <c r="A389" s="65">
        <f>'Elegio-Electors'!C388</f>
        <v>0</v>
      </c>
      <c r="B389" s="65">
        <f>'Elegio-Electors'!B388</f>
        <v>0</v>
      </c>
      <c r="C389" s="65">
        <f>IF(Procédure!$C$33=2,'Elegio-Electors'!D388,Procédure!$C$33)</f>
        <v>0</v>
      </c>
      <c r="D389" s="65" t="str">
        <f>IF(LEFT(RIGHT('Elegio-Electors'!L388,2),1)="C",'Elegio-Electors'!L388,IF(LEFT(RIGHT('Elegio-Electors'!M388,2),1)="C",'Elegio-Electors'!M388,""))</f>
        <v/>
      </c>
      <c r="E389" s="65" t="str">
        <f>IF(LEFT(RIGHT('Elegio-Electors'!L388,2),1)="O",'Elegio-Electors'!L388,IF(LEFT(RIGHT('Elegio-Electors'!M388,2),1)="O",'Elegio-Electors'!M388,""))</f>
        <v/>
      </c>
      <c r="F389" s="65">
        <f>'Elegio-Electors'!E388</f>
        <v>0</v>
      </c>
      <c r="G389" s="65" t="e">
        <f>IF(INDEX('Liste du personnel'!X:Y,MATCH(F389,'Liste du personnel'!X:X,0),2)*1=1,"OUI","NON")</f>
        <v>#N/A</v>
      </c>
      <c r="I389" s="89" t="e">
        <f t="shared" si="42"/>
        <v>#N/A</v>
      </c>
      <c r="J389" s="65" t="e">
        <f t="shared" si="43"/>
        <v>#N/A</v>
      </c>
      <c r="K389" s="65" t="e">
        <f t="shared" si="44"/>
        <v>#N/A</v>
      </c>
      <c r="M389" s="90" t="e">
        <f t="shared" si="45"/>
        <v>#N/A</v>
      </c>
      <c r="N389" s="65" t="e">
        <f t="shared" si="46"/>
        <v>#N/A</v>
      </c>
      <c r="O389" s="65" t="e">
        <f t="shared" si="47"/>
        <v>#N/A</v>
      </c>
      <c r="P389" s="90" t="e">
        <f t="shared" si="48"/>
        <v>#N/A</v>
      </c>
    </row>
    <row r="390" spans="1:16" x14ac:dyDescent="0.25">
      <c r="A390" s="65">
        <f>'Elegio-Electors'!C389</f>
        <v>0</v>
      </c>
      <c r="B390" s="65">
        <f>'Elegio-Electors'!B389</f>
        <v>0</v>
      </c>
      <c r="C390" s="65">
        <f>IF(Procédure!$C$33=2,'Elegio-Electors'!D389,Procédure!$C$33)</f>
        <v>0</v>
      </c>
      <c r="D390" s="65" t="str">
        <f>IF(LEFT(RIGHT('Elegio-Electors'!L389,2),1)="C",'Elegio-Electors'!L389,IF(LEFT(RIGHT('Elegio-Electors'!M389,2),1)="C",'Elegio-Electors'!M389,""))</f>
        <v/>
      </c>
      <c r="E390" s="65" t="str">
        <f>IF(LEFT(RIGHT('Elegio-Electors'!L389,2),1)="O",'Elegio-Electors'!L389,IF(LEFT(RIGHT('Elegio-Electors'!M389,2),1)="O",'Elegio-Electors'!M389,""))</f>
        <v/>
      </c>
      <c r="F390" s="65">
        <f>'Elegio-Electors'!E389</f>
        <v>0</v>
      </c>
      <c r="G390" s="65" t="e">
        <f>IF(INDEX('Liste du personnel'!X:Y,MATCH(F390,'Liste du personnel'!X:X,0),2)*1=1,"OUI","NON")</f>
        <v>#N/A</v>
      </c>
      <c r="I390" s="89" t="e">
        <f t="shared" si="42"/>
        <v>#N/A</v>
      </c>
      <c r="J390" s="65" t="e">
        <f t="shared" si="43"/>
        <v>#N/A</v>
      </c>
      <c r="K390" s="65" t="e">
        <f t="shared" si="44"/>
        <v>#N/A</v>
      </c>
      <c r="M390" s="90" t="e">
        <f t="shared" si="45"/>
        <v>#N/A</v>
      </c>
      <c r="N390" s="65" t="e">
        <f t="shared" si="46"/>
        <v>#N/A</v>
      </c>
      <c r="O390" s="65" t="e">
        <f t="shared" si="47"/>
        <v>#N/A</v>
      </c>
      <c r="P390" s="90" t="e">
        <f t="shared" si="48"/>
        <v>#N/A</v>
      </c>
    </row>
    <row r="391" spans="1:16" x14ac:dyDescent="0.25">
      <c r="A391" s="65">
        <f>'Elegio-Electors'!C390</f>
        <v>0</v>
      </c>
      <c r="B391" s="65">
        <f>'Elegio-Electors'!B390</f>
        <v>0</v>
      </c>
      <c r="C391" s="65">
        <f>IF(Procédure!$C$33=2,'Elegio-Electors'!D390,Procédure!$C$33)</f>
        <v>0</v>
      </c>
      <c r="D391" s="65" t="str">
        <f>IF(LEFT(RIGHT('Elegio-Electors'!L390,2),1)="C",'Elegio-Electors'!L390,IF(LEFT(RIGHT('Elegio-Electors'!M390,2),1)="C",'Elegio-Electors'!M390,""))</f>
        <v/>
      </c>
      <c r="E391" s="65" t="str">
        <f>IF(LEFT(RIGHT('Elegio-Electors'!L390,2),1)="O",'Elegio-Electors'!L390,IF(LEFT(RIGHT('Elegio-Electors'!M390,2),1)="O",'Elegio-Electors'!M390,""))</f>
        <v/>
      </c>
      <c r="F391" s="65">
        <f>'Elegio-Electors'!E390</f>
        <v>0</v>
      </c>
      <c r="G391" s="65" t="e">
        <f>IF(INDEX('Liste du personnel'!X:Y,MATCH(F391,'Liste du personnel'!X:X,0),2)*1=1,"OUI","NON")</f>
        <v>#N/A</v>
      </c>
      <c r="I391" s="89" t="e">
        <f t="shared" si="42"/>
        <v>#N/A</v>
      </c>
      <c r="J391" s="65" t="e">
        <f t="shared" si="43"/>
        <v>#N/A</v>
      </c>
      <c r="K391" s="65" t="e">
        <f t="shared" si="44"/>
        <v>#N/A</v>
      </c>
      <c r="M391" s="90" t="e">
        <f t="shared" si="45"/>
        <v>#N/A</v>
      </c>
      <c r="N391" s="65" t="e">
        <f t="shared" si="46"/>
        <v>#N/A</v>
      </c>
      <c r="O391" s="65" t="e">
        <f t="shared" si="47"/>
        <v>#N/A</v>
      </c>
      <c r="P391" s="90" t="e">
        <f t="shared" si="48"/>
        <v>#N/A</v>
      </c>
    </row>
    <row r="392" spans="1:16" x14ac:dyDescent="0.25">
      <c r="A392" s="65">
        <f>'Elegio-Electors'!C391</f>
        <v>0</v>
      </c>
      <c r="B392" s="65">
        <f>'Elegio-Electors'!B391</f>
        <v>0</v>
      </c>
      <c r="C392" s="65">
        <f>IF(Procédure!$C$33=2,'Elegio-Electors'!D391,Procédure!$C$33)</f>
        <v>0</v>
      </c>
      <c r="D392" s="65" t="str">
        <f>IF(LEFT(RIGHT('Elegio-Electors'!L391,2),1)="C",'Elegio-Electors'!L391,IF(LEFT(RIGHT('Elegio-Electors'!M391,2),1)="C",'Elegio-Electors'!M391,""))</f>
        <v/>
      </c>
      <c r="E392" s="65" t="str">
        <f>IF(LEFT(RIGHT('Elegio-Electors'!L391,2),1)="O",'Elegio-Electors'!L391,IF(LEFT(RIGHT('Elegio-Electors'!M391,2),1)="O",'Elegio-Electors'!M391,""))</f>
        <v/>
      </c>
      <c r="F392" s="65">
        <f>'Elegio-Electors'!E391</f>
        <v>0</v>
      </c>
      <c r="G392" s="65" t="e">
        <f>IF(INDEX('Liste du personnel'!X:Y,MATCH(F392,'Liste du personnel'!X:X,0),2)*1=1,"OUI","NON")</f>
        <v>#N/A</v>
      </c>
      <c r="I392" s="89" t="e">
        <f t="shared" si="42"/>
        <v>#N/A</v>
      </c>
      <c r="J392" s="65" t="e">
        <f t="shared" si="43"/>
        <v>#N/A</v>
      </c>
      <c r="K392" s="65" t="e">
        <f t="shared" si="44"/>
        <v>#N/A</v>
      </c>
      <c r="M392" s="90" t="e">
        <f t="shared" si="45"/>
        <v>#N/A</v>
      </c>
      <c r="N392" s="65" t="e">
        <f t="shared" si="46"/>
        <v>#N/A</v>
      </c>
      <c r="O392" s="65" t="e">
        <f t="shared" si="47"/>
        <v>#N/A</v>
      </c>
      <c r="P392" s="90" t="e">
        <f t="shared" si="48"/>
        <v>#N/A</v>
      </c>
    </row>
    <row r="393" spans="1:16" x14ac:dyDescent="0.25">
      <c r="A393" s="65">
        <f>'Elegio-Electors'!C392</f>
        <v>0</v>
      </c>
      <c r="B393" s="65">
        <f>'Elegio-Electors'!B392</f>
        <v>0</v>
      </c>
      <c r="C393" s="65">
        <f>IF(Procédure!$C$33=2,'Elegio-Electors'!D392,Procédure!$C$33)</f>
        <v>0</v>
      </c>
      <c r="D393" s="65" t="str">
        <f>IF(LEFT(RIGHT('Elegio-Electors'!L392,2),1)="C",'Elegio-Electors'!L392,IF(LEFT(RIGHT('Elegio-Electors'!M392,2),1)="C",'Elegio-Electors'!M392,""))</f>
        <v/>
      </c>
      <c r="E393" s="65" t="str">
        <f>IF(LEFT(RIGHT('Elegio-Electors'!L392,2),1)="O",'Elegio-Electors'!L392,IF(LEFT(RIGHT('Elegio-Electors'!M392,2),1)="O",'Elegio-Electors'!M392,""))</f>
        <v/>
      </c>
      <c r="F393" s="65">
        <f>'Elegio-Electors'!E392</f>
        <v>0</v>
      </c>
      <c r="G393" s="65" t="e">
        <f>IF(INDEX('Liste du personnel'!X:Y,MATCH(F393,'Liste du personnel'!X:X,0),2)*1=1,"OUI","NON")</f>
        <v>#N/A</v>
      </c>
      <c r="I393" s="89" t="e">
        <f t="shared" si="42"/>
        <v>#N/A</v>
      </c>
      <c r="J393" s="65" t="e">
        <f t="shared" si="43"/>
        <v>#N/A</v>
      </c>
      <c r="K393" s="65" t="e">
        <f t="shared" si="44"/>
        <v>#N/A</v>
      </c>
      <c r="M393" s="90" t="e">
        <f t="shared" si="45"/>
        <v>#N/A</v>
      </c>
      <c r="N393" s="65" t="e">
        <f t="shared" si="46"/>
        <v>#N/A</v>
      </c>
      <c r="O393" s="65" t="e">
        <f t="shared" si="47"/>
        <v>#N/A</v>
      </c>
      <c r="P393" s="90" t="e">
        <f t="shared" si="48"/>
        <v>#N/A</v>
      </c>
    </row>
    <row r="394" spans="1:16" x14ac:dyDescent="0.25">
      <c r="A394" s="65">
        <f>'Elegio-Electors'!C393</f>
        <v>0</v>
      </c>
      <c r="B394" s="65">
        <f>'Elegio-Electors'!B393</f>
        <v>0</v>
      </c>
      <c r="C394" s="65">
        <f>IF(Procédure!$C$33=2,'Elegio-Electors'!D393,Procédure!$C$33)</f>
        <v>0</v>
      </c>
      <c r="D394" s="65" t="str">
        <f>IF(LEFT(RIGHT('Elegio-Electors'!L393,2),1)="C",'Elegio-Electors'!L393,IF(LEFT(RIGHT('Elegio-Electors'!M393,2),1)="C",'Elegio-Electors'!M393,""))</f>
        <v/>
      </c>
      <c r="E394" s="65" t="str">
        <f>IF(LEFT(RIGHT('Elegio-Electors'!L393,2),1)="O",'Elegio-Electors'!L393,IF(LEFT(RIGHT('Elegio-Electors'!M393,2),1)="O",'Elegio-Electors'!M393,""))</f>
        <v/>
      </c>
      <c r="F394" s="65">
        <f>'Elegio-Electors'!E393</f>
        <v>0</v>
      </c>
      <c r="G394" s="65" t="e">
        <f>IF(INDEX('Liste du personnel'!X:Y,MATCH(F394,'Liste du personnel'!X:X,0),2)*1=1,"OUI","NON")</f>
        <v>#N/A</v>
      </c>
      <c r="I394" s="89" t="e">
        <f t="shared" si="42"/>
        <v>#N/A</v>
      </c>
      <c r="J394" s="65" t="e">
        <f t="shared" si="43"/>
        <v>#N/A</v>
      </c>
      <c r="K394" s="65" t="e">
        <f t="shared" si="44"/>
        <v>#N/A</v>
      </c>
      <c r="M394" s="90" t="e">
        <f t="shared" si="45"/>
        <v>#N/A</v>
      </c>
      <c r="N394" s="65" t="e">
        <f t="shared" si="46"/>
        <v>#N/A</v>
      </c>
      <c r="O394" s="65" t="e">
        <f t="shared" si="47"/>
        <v>#N/A</v>
      </c>
      <c r="P394" s="90" t="e">
        <f t="shared" si="48"/>
        <v>#N/A</v>
      </c>
    </row>
    <row r="395" spans="1:16" x14ac:dyDescent="0.25">
      <c r="A395" s="65">
        <f>'Elegio-Electors'!C394</f>
        <v>0</v>
      </c>
      <c r="B395" s="65">
        <f>'Elegio-Electors'!B394</f>
        <v>0</v>
      </c>
      <c r="C395" s="65">
        <f>IF(Procédure!$C$33=2,'Elegio-Electors'!D394,Procédure!$C$33)</f>
        <v>0</v>
      </c>
      <c r="D395" s="65" t="str">
        <f>IF(LEFT(RIGHT('Elegio-Electors'!L394,2),1)="C",'Elegio-Electors'!L394,IF(LEFT(RIGHT('Elegio-Electors'!M394,2),1)="C",'Elegio-Electors'!M394,""))</f>
        <v/>
      </c>
      <c r="E395" s="65" t="str">
        <f>IF(LEFT(RIGHT('Elegio-Electors'!L394,2),1)="O",'Elegio-Electors'!L394,IF(LEFT(RIGHT('Elegio-Electors'!M394,2),1)="O",'Elegio-Electors'!M394,""))</f>
        <v/>
      </c>
      <c r="F395" s="65">
        <f>'Elegio-Electors'!E394</f>
        <v>0</v>
      </c>
      <c r="G395" s="65" t="e">
        <f>IF(INDEX('Liste du personnel'!X:Y,MATCH(F395,'Liste du personnel'!X:X,0),2)*1=1,"OUI","NON")</f>
        <v>#N/A</v>
      </c>
      <c r="I395" s="89" t="e">
        <f t="shared" si="42"/>
        <v>#N/A</v>
      </c>
      <c r="J395" s="65" t="e">
        <f t="shared" si="43"/>
        <v>#N/A</v>
      </c>
      <c r="K395" s="65" t="e">
        <f t="shared" si="44"/>
        <v>#N/A</v>
      </c>
      <c r="M395" s="90" t="e">
        <f t="shared" si="45"/>
        <v>#N/A</v>
      </c>
      <c r="N395" s="65" t="e">
        <f t="shared" si="46"/>
        <v>#N/A</v>
      </c>
      <c r="O395" s="65" t="e">
        <f t="shared" si="47"/>
        <v>#N/A</v>
      </c>
      <c r="P395" s="90" t="e">
        <f t="shared" si="48"/>
        <v>#N/A</v>
      </c>
    </row>
    <row r="396" spans="1:16" x14ac:dyDescent="0.25">
      <c r="A396" s="65">
        <f>'Elegio-Electors'!C395</f>
        <v>0</v>
      </c>
      <c r="B396" s="65">
        <f>'Elegio-Electors'!B395</f>
        <v>0</v>
      </c>
      <c r="C396" s="65">
        <f>IF(Procédure!$C$33=2,'Elegio-Electors'!D395,Procédure!$C$33)</f>
        <v>0</v>
      </c>
      <c r="D396" s="65" t="str">
        <f>IF(LEFT(RIGHT('Elegio-Electors'!L395,2),1)="C",'Elegio-Electors'!L395,IF(LEFT(RIGHT('Elegio-Electors'!M395,2),1)="C",'Elegio-Electors'!M395,""))</f>
        <v/>
      </c>
      <c r="E396" s="65" t="str">
        <f>IF(LEFT(RIGHT('Elegio-Electors'!L395,2),1)="O",'Elegio-Electors'!L395,IF(LEFT(RIGHT('Elegio-Electors'!M395,2),1)="O",'Elegio-Electors'!M395,""))</f>
        <v/>
      </c>
      <c r="F396" s="65">
        <f>'Elegio-Electors'!E395</f>
        <v>0</v>
      </c>
      <c r="G396" s="65" t="e">
        <f>IF(INDEX('Liste du personnel'!X:Y,MATCH(F396,'Liste du personnel'!X:X,0),2)*1=1,"OUI","NON")</f>
        <v>#N/A</v>
      </c>
      <c r="I396" s="89" t="e">
        <f t="shared" si="42"/>
        <v>#N/A</v>
      </c>
      <c r="J396" s="65" t="e">
        <f t="shared" si="43"/>
        <v>#N/A</v>
      </c>
      <c r="K396" s="65" t="e">
        <f t="shared" si="44"/>
        <v>#N/A</v>
      </c>
      <c r="M396" s="90" t="e">
        <f t="shared" si="45"/>
        <v>#N/A</v>
      </c>
      <c r="N396" s="65" t="e">
        <f t="shared" si="46"/>
        <v>#N/A</v>
      </c>
      <c r="O396" s="65" t="e">
        <f t="shared" si="47"/>
        <v>#N/A</v>
      </c>
      <c r="P396" s="90" t="e">
        <f t="shared" si="48"/>
        <v>#N/A</v>
      </c>
    </row>
    <row r="397" spans="1:16" x14ac:dyDescent="0.25">
      <c r="A397" s="65">
        <f>'Elegio-Electors'!C396</f>
        <v>0</v>
      </c>
      <c r="B397" s="65">
        <f>'Elegio-Electors'!B396</f>
        <v>0</v>
      </c>
      <c r="C397" s="65">
        <f>IF(Procédure!$C$33=2,'Elegio-Electors'!D396,Procédure!$C$33)</f>
        <v>0</v>
      </c>
      <c r="D397" s="65" t="str">
        <f>IF(LEFT(RIGHT('Elegio-Electors'!L396,2),1)="C",'Elegio-Electors'!L396,IF(LEFT(RIGHT('Elegio-Electors'!M396,2),1)="C",'Elegio-Electors'!M396,""))</f>
        <v/>
      </c>
      <c r="E397" s="65" t="str">
        <f>IF(LEFT(RIGHT('Elegio-Electors'!L396,2),1)="O",'Elegio-Electors'!L396,IF(LEFT(RIGHT('Elegio-Electors'!M396,2),1)="O",'Elegio-Electors'!M396,""))</f>
        <v/>
      </c>
      <c r="F397" s="65">
        <f>'Elegio-Electors'!E396</f>
        <v>0</v>
      </c>
      <c r="G397" s="65" t="e">
        <f>IF(INDEX('Liste du personnel'!X:Y,MATCH(F397,'Liste du personnel'!X:X,0),2)*1=1,"OUI","NON")</f>
        <v>#N/A</v>
      </c>
      <c r="I397" s="89" t="e">
        <f t="shared" si="42"/>
        <v>#N/A</v>
      </c>
      <c r="J397" s="65" t="e">
        <f t="shared" si="43"/>
        <v>#N/A</v>
      </c>
      <c r="K397" s="65" t="e">
        <f t="shared" si="44"/>
        <v>#N/A</v>
      </c>
      <c r="M397" s="90" t="e">
        <f t="shared" si="45"/>
        <v>#N/A</v>
      </c>
      <c r="N397" s="65" t="e">
        <f t="shared" si="46"/>
        <v>#N/A</v>
      </c>
      <c r="O397" s="65" t="e">
        <f t="shared" si="47"/>
        <v>#N/A</v>
      </c>
      <c r="P397" s="90" t="e">
        <f t="shared" si="48"/>
        <v>#N/A</v>
      </c>
    </row>
    <row r="398" spans="1:16" x14ac:dyDescent="0.25">
      <c r="A398" s="65">
        <f>'Elegio-Electors'!C397</f>
        <v>0</v>
      </c>
      <c r="B398" s="65">
        <f>'Elegio-Electors'!B397</f>
        <v>0</v>
      </c>
      <c r="C398" s="65">
        <f>IF(Procédure!$C$33=2,'Elegio-Electors'!D397,Procédure!$C$33)</f>
        <v>0</v>
      </c>
      <c r="D398" s="65" t="str">
        <f>IF(LEFT(RIGHT('Elegio-Electors'!L397,2),1)="C",'Elegio-Electors'!L397,IF(LEFT(RIGHT('Elegio-Electors'!M397,2),1)="C",'Elegio-Electors'!M397,""))</f>
        <v/>
      </c>
      <c r="E398" s="65" t="str">
        <f>IF(LEFT(RIGHT('Elegio-Electors'!L397,2),1)="O",'Elegio-Electors'!L397,IF(LEFT(RIGHT('Elegio-Electors'!M397,2),1)="O",'Elegio-Electors'!M397,""))</f>
        <v/>
      </c>
      <c r="F398" s="65">
        <f>'Elegio-Electors'!E397</f>
        <v>0</v>
      </c>
      <c r="G398" s="65" t="e">
        <f>IF(INDEX('Liste du personnel'!X:Y,MATCH(F398,'Liste du personnel'!X:X,0),2)*1=1,"OUI","NON")</f>
        <v>#N/A</v>
      </c>
      <c r="I398" s="89" t="e">
        <f t="shared" si="42"/>
        <v>#N/A</v>
      </c>
      <c r="J398" s="65" t="e">
        <f t="shared" si="43"/>
        <v>#N/A</v>
      </c>
      <c r="K398" s="65" t="e">
        <f t="shared" si="44"/>
        <v>#N/A</v>
      </c>
      <c r="M398" s="90" t="e">
        <f t="shared" si="45"/>
        <v>#N/A</v>
      </c>
      <c r="N398" s="65" t="e">
        <f t="shared" si="46"/>
        <v>#N/A</v>
      </c>
      <c r="O398" s="65" t="e">
        <f t="shared" si="47"/>
        <v>#N/A</v>
      </c>
      <c r="P398" s="90" t="e">
        <f t="shared" si="48"/>
        <v>#N/A</v>
      </c>
    </row>
    <row r="399" spans="1:16" x14ac:dyDescent="0.25">
      <c r="A399" s="65">
        <f>'Elegio-Electors'!C398</f>
        <v>0</v>
      </c>
      <c r="B399" s="65">
        <f>'Elegio-Electors'!B398</f>
        <v>0</v>
      </c>
      <c r="C399" s="65">
        <f>IF(Procédure!$C$33=2,'Elegio-Electors'!D398,Procédure!$C$33)</f>
        <v>0</v>
      </c>
      <c r="D399" s="65" t="str">
        <f>IF(LEFT(RIGHT('Elegio-Electors'!L398,2),1)="C",'Elegio-Electors'!L398,IF(LEFT(RIGHT('Elegio-Electors'!M398,2),1)="C",'Elegio-Electors'!M398,""))</f>
        <v/>
      </c>
      <c r="E399" s="65" t="str">
        <f>IF(LEFT(RIGHT('Elegio-Electors'!L398,2),1)="O",'Elegio-Electors'!L398,IF(LEFT(RIGHT('Elegio-Electors'!M398,2),1)="O",'Elegio-Electors'!M398,""))</f>
        <v/>
      </c>
      <c r="F399" s="65">
        <f>'Elegio-Electors'!E398</f>
        <v>0</v>
      </c>
      <c r="G399" s="65" t="e">
        <f>IF(INDEX('Liste du personnel'!X:Y,MATCH(F399,'Liste du personnel'!X:X,0),2)*1=1,"OUI","NON")</f>
        <v>#N/A</v>
      </c>
      <c r="I399" s="89" t="e">
        <f t="shared" si="42"/>
        <v>#N/A</v>
      </c>
      <c r="J399" s="65" t="e">
        <f t="shared" si="43"/>
        <v>#N/A</v>
      </c>
      <c r="K399" s="65" t="e">
        <f t="shared" si="44"/>
        <v>#N/A</v>
      </c>
      <c r="M399" s="90" t="e">
        <f t="shared" si="45"/>
        <v>#N/A</v>
      </c>
      <c r="N399" s="65" t="e">
        <f t="shared" si="46"/>
        <v>#N/A</v>
      </c>
      <c r="O399" s="65" t="e">
        <f t="shared" si="47"/>
        <v>#N/A</v>
      </c>
      <c r="P399" s="90" t="e">
        <f t="shared" si="48"/>
        <v>#N/A</v>
      </c>
    </row>
    <row r="400" spans="1:16" x14ac:dyDescent="0.25">
      <c r="A400" s="65">
        <f>'Elegio-Electors'!C399</f>
        <v>0</v>
      </c>
      <c r="B400" s="65">
        <f>'Elegio-Electors'!B399</f>
        <v>0</v>
      </c>
      <c r="C400" s="65">
        <f>IF(Procédure!$C$33=2,'Elegio-Electors'!D399,Procédure!$C$33)</f>
        <v>0</v>
      </c>
      <c r="D400" s="65" t="str">
        <f>IF(LEFT(RIGHT('Elegio-Electors'!L399,2),1)="C",'Elegio-Electors'!L399,IF(LEFT(RIGHT('Elegio-Electors'!M399,2),1)="C",'Elegio-Electors'!M399,""))</f>
        <v/>
      </c>
      <c r="E400" s="65" t="str">
        <f>IF(LEFT(RIGHT('Elegio-Electors'!L399,2),1)="O",'Elegio-Electors'!L399,IF(LEFT(RIGHT('Elegio-Electors'!M399,2),1)="O",'Elegio-Electors'!M399,""))</f>
        <v/>
      </c>
      <c r="F400" s="65">
        <f>'Elegio-Electors'!E399</f>
        <v>0</v>
      </c>
      <c r="G400" s="65" t="e">
        <f>IF(INDEX('Liste du personnel'!X:Y,MATCH(F400,'Liste du personnel'!X:X,0),2)*1=1,"OUI","NON")</f>
        <v>#N/A</v>
      </c>
      <c r="I400" s="89" t="e">
        <f t="shared" si="42"/>
        <v>#N/A</v>
      </c>
      <c r="J400" s="65" t="e">
        <f t="shared" si="43"/>
        <v>#N/A</v>
      </c>
      <c r="K400" s="65" t="e">
        <f t="shared" si="44"/>
        <v>#N/A</v>
      </c>
      <c r="M400" s="90" t="e">
        <f t="shared" si="45"/>
        <v>#N/A</v>
      </c>
      <c r="N400" s="65" t="e">
        <f t="shared" si="46"/>
        <v>#N/A</v>
      </c>
      <c r="O400" s="65" t="e">
        <f t="shared" si="47"/>
        <v>#N/A</v>
      </c>
      <c r="P400" s="90" t="e">
        <f t="shared" si="48"/>
        <v>#N/A</v>
      </c>
    </row>
    <row r="401" spans="1:16" x14ac:dyDescent="0.25">
      <c r="A401" s="65">
        <f>'Elegio-Electors'!C400</f>
        <v>0</v>
      </c>
      <c r="B401" s="65">
        <f>'Elegio-Electors'!B400</f>
        <v>0</v>
      </c>
      <c r="C401" s="65">
        <f>IF(Procédure!$C$33=2,'Elegio-Electors'!D400,Procédure!$C$33)</f>
        <v>0</v>
      </c>
      <c r="D401" s="65" t="str">
        <f>IF(LEFT(RIGHT('Elegio-Electors'!L400,2),1)="C",'Elegio-Electors'!L400,IF(LEFT(RIGHT('Elegio-Electors'!M400,2),1)="C",'Elegio-Electors'!M400,""))</f>
        <v/>
      </c>
      <c r="E401" s="65" t="str">
        <f>IF(LEFT(RIGHT('Elegio-Electors'!L400,2),1)="O",'Elegio-Electors'!L400,IF(LEFT(RIGHT('Elegio-Electors'!M400,2),1)="O",'Elegio-Electors'!M400,""))</f>
        <v/>
      </c>
      <c r="F401" s="65">
        <f>'Elegio-Electors'!E400</f>
        <v>0</v>
      </c>
      <c r="G401" s="65" t="e">
        <f>IF(INDEX('Liste du personnel'!X:Y,MATCH(F401,'Liste du personnel'!X:X,0),2)*1=1,"OUI","NON")</f>
        <v>#N/A</v>
      </c>
      <c r="I401" s="89" t="e">
        <f t="shared" si="42"/>
        <v>#N/A</v>
      </c>
      <c r="J401" s="65" t="e">
        <f t="shared" si="43"/>
        <v>#N/A</v>
      </c>
      <c r="K401" s="65" t="e">
        <f t="shared" si="44"/>
        <v>#N/A</v>
      </c>
      <c r="M401" s="90" t="e">
        <f t="shared" si="45"/>
        <v>#N/A</v>
      </c>
      <c r="N401" s="65" t="e">
        <f t="shared" si="46"/>
        <v>#N/A</v>
      </c>
      <c r="O401" s="65" t="e">
        <f t="shared" si="47"/>
        <v>#N/A</v>
      </c>
      <c r="P401" s="90" t="e">
        <f t="shared" si="48"/>
        <v>#N/A</v>
      </c>
    </row>
    <row r="402" spans="1:16" x14ac:dyDescent="0.25">
      <c r="A402" s="65">
        <f>'Elegio-Electors'!C401</f>
        <v>0</v>
      </c>
      <c r="B402" s="65">
        <f>'Elegio-Electors'!B401</f>
        <v>0</v>
      </c>
      <c r="C402" s="65">
        <f>IF(Procédure!$C$33=2,'Elegio-Electors'!D401,Procédure!$C$33)</f>
        <v>0</v>
      </c>
      <c r="D402" s="65" t="str">
        <f>IF(LEFT(RIGHT('Elegio-Electors'!L401,2),1)="C",'Elegio-Electors'!L401,IF(LEFT(RIGHT('Elegio-Electors'!M401,2),1)="C",'Elegio-Electors'!M401,""))</f>
        <v/>
      </c>
      <c r="E402" s="65" t="str">
        <f>IF(LEFT(RIGHT('Elegio-Electors'!L401,2),1)="O",'Elegio-Electors'!L401,IF(LEFT(RIGHT('Elegio-Electors'!M401,2),1)="O",'Elegio-Electors'!M401,""))</f>
        <v/>
      </c>
      <c r="F402" s="65">
        <f>'Elegio-Electors'!E401</f>
        <v>0</v>
      </c>
      <c r="G402" s="65" t="e">
        <f>IF(INDEX('Liste du personnel'!X:Y,MATCH(F402,'Liste du personnel'!X:X,0),2)*1=1,"OUI","NON")</f>
        <v>#N/A</v>
      </c>
      <c r="I402" s="89" t="e">
        <f t="shared" si="42"/>
        <v>#N/A</v>
      </c>
      <c r="J402" s="65" t="e">
        <f t="shared" si="43"/>
        <v>#N/A</v>
      </c>
      <c r="K402" s="65" t="e">
        <f t="shared" si="44"/>
        <v>#N/A</v>
      </c>
      <c r="M402" s="90" t="e">
        <f t="shared" si="45"/>
        <v>#N/A</v>
      </c>
      <c r="N402" s="65" t="e">
        <f t="shared" si="46"/>
        <v>#N/A</v>
      </c>
      <c r="O402" s="65" t="e">
        <f t="shared" si="47"/>
        <v>#N/A</v>
      </c>
      <c r="P402" s="90" t="e">
        <f t="shared" si="48"/>
        <v>#N/A</v>
      </c>
    </row>
    <row r="403" spans="1:16" x14ac:dyDescent="0.25">
      <c r="A403" s="65">
        <f>'Elegio-Electors'!C402</f>
        <v>0</v>
      </c>
      <c r="B403" s="65">
        <f>'Elegio-Electors'!B402</f>
        <v>0</v>
      </c>
      <c r="C403" s="65">
        <f>IF(Procédure!$C$33=2,'Elegio-Electors'!D402,Procédure!$C$33)</f>
        <v>0</v>
      </c>
      <c r="D403" s="65" t="str">
        <f>IF(LEFT(RIGHT('Elegio-Electors'!L402,2),1)="C",'Elegio-Electors'!L402,IF(LEFT(RIGHT('Elegio-Electors'!M402,2),1)="C",'Elegio-Electors'!M402,""))</f>
        <v/>
      </c>
      <c r="E403" s="65" t="str">
        <f>IF(LEFT(RIGHT('Elegio-Electors'!L402,2),1)="O",'Elegio-Electors'!L402,IF(LEFT(RIGHT('Elegio-Electors'!M402,2),1)="O",'Elegio-Electors'!M402,""))</f>
        <v/>
      </c>
      <c r="F403" s="65">
        <f>'Elegio-Electors'!E402</f>
        <v>0</v>
      </c>
      <c r="G403" s="65" t="e">
        <f>IF(INDEX('Liste du personnel'!X:Y,MATCH(F403,'Liste du personnel'!X:X,0),2)*1=1,"OUI","NON")</f>
        <v>#N/A</v>
      </c>
      <c r="I403" s="89" t="e">
        <f t="shared" si="42"/>
        <v>#N/A</v>
      </c>
      <c r="J403" s="65" t="e">
        <f t="shared" si="43"/>
        <v>#N/A</v>
      </c>
      <c r="K403" s="65" t="e">
        <f t="shared" si="44"/>
        <v>#N/A</v>
      </c>
      <c r="M403" s="90" t="e">
        <f t="shared" si="45"/>
        <v>#N/A</v>
      </c>
      <c r="N403" s="65" t="e">
        <f t="shared" si="46"/>
        <v>#N/A</v>
      </c>
      <c r="O403" s="65" t="e">
        <f t="shared" si="47"/>
        <v>#N/A</v>
      </c>
      <c r="P403" s="90" t="e">
        <f t="shared" si="48"/>
        <v>#N/A</v>
      </c>
    </row>
    <row r="404" spans="1:16" x14ac:dyDescent="0.25">
      <c r="A404" s="65">
        <f>'Elegio-Electors'!C403</f>
        <v>0</v>
      </c>
      <c r="B404" s="65">
        <f>'Elegio-Electors'!B403</f>
        <v>0</v>
      </c>
      <c r="C404" s="65">
        <f>IF(Procédure!$C$33=2,'Elegio-Electors'!D403,Procédure!$C$33)</f>
        <v>0</v>
      </c>
      <c r="D404" s="65" t="str">
        <f>IF(LEFT(RIGHT('Elegio-Electors'!L403,2),1)="C",'Elegio-Electors'!L403,IF(LEFT(RIGHT('Elegio-Electors'!M403,2),1)="C",'Elegio-Electors'!M403,""))</f>
        <v/>
      </c>
      <c r="E404" s="65" t="str">
        <f>IF(LEFT(RIGHT('Elegio-Electors'!L403,2),1)="O",'Elegio-Electors'!L403,IF(LEFT(RIGHT('Elegio-Electors'!M403,2),1)="O",'Elegio-Electors'!M403,""))</f>
        <v/>
      </c>
      <c r="F404" s="65">
        <f>'Elegio-Electors'!E403</f>
        <v>0</v>
      </c>
      <c r="G404" s="65" t="e">
        <f>IF(INDEX('Liste du personnel'!X:Y,MATCH(F404,'Liste du personnel'!X:X,0),2)*1=1,"OUI","NON")</f>
        <v>#N/A</v>
      </c>
      <c r="I404" s="89" t="e">
        <f t="shared" si="42"/>
        <v>#N/A</v>
      </c>
      <c r="J404" s="65" t="e">
        <f t="shared" si="43"/>
        <v>#N/A</v>
      </c>
      <c r="K404" s="65" t="e">
        <f t="shared" si="44"/>
        <v>#N/A</v>
      </c>
      <c r="M404" s="90" t="e">
        <f t="shared" si="45"/>
        <v>#N/A</v>
      </c>
      <c r="N404" s="65" t="e">
        <f t="shared" si="46"/>
        <v>#N/A</v>
      </c>
      <c r="O404" s="65" t="e">
        <f t="shared" si="47"/>
        <v>#N/A</v>
      </c>
      <c r="P404" s="90" t="e">
        <f t="shared" si="48"/>
        <v>#N/A</v>
      </c>
    </row>
    <row r="405" spans="1:16" x14ac:dyDescent="0.25">
      <c r="A405" s="65">
        <f>'Elegio-Electors'!C404</f>
        <v>0</v>
      </c>
      <c r="B405" s="65">
        <f>'Elegio-Electors'!B404</f>
        <v>0</v>
      </c>
      <c r="C405" s="65">
        <f>IF(Procédure!$C$33=2,'Elegio-Electors'!D404,Procédure!$C$33)</f>
        <v>0</v>
      </c>
      <c r="D405" s="65" t="str">
        <f>IF(LEFT(RIGHT('Elegio-Electors'!L404,2),1)="C",'Elegio-Electors'!L404,IF(LEFT(RIGHT('Elegio-Electors'!M404,2),1)="C",'Elegio-Electors'!M404,""))</f>
        <v/>
      </c>
      <c r="E405" s="65" t="str">
        <f>IF(LEFT(RIGHT('Elegio-Electors'!L404,2),1)="O",'Elegio-Electors'!L404,IF(LEFT(RIGHT('Elegio-Electors'!M404,2),1)="O",'Elegio-Electors'!M404,""))</f>
        <v/>
      </c>
      <c r="F405" s="65">
        <f>'Elegio-Electors'!E404</f>
        <v>0</v>
      </c>
      <c r="G405" s="65" t="e">
        <f>IF(INDEX('Liste du personnel'!X:Y,MATCH(F405,'Liste du personnel'!X:X,0),2)*1=1,"OUI","NON")</f>
        <v>#N/A</v>
      </c>
      <c r="I405" s="89" t="e">
        <f t="shared" si="42"/>
        <v>#N/A</v>
      </c>
      <c r="J405" s="65" t="e">
        <f t="shared" si="43"/>
        <v>#N/A</v>
      </c>
      <c r="K405" s="65" t="e">
        <f t="shared" si="44"/>
        <v>#N/A</v>
      </c>
      <c r="M405" s="90" t="e">
        <f t="shared" si="45"/>
        <v>#N/A</v>
      </c>
      <c r="N405" s="65" t="e">
        <f t="shared" si="46"/>
        <v>#N/A</v>
      </c>
      <c r="O405" s="65" t="e">
        <f t="shared" si="47"/>
        <v>#N/A</v>
      </c>
      <c r="P405" s="90" t="e">
        <f t="shared" si="48"/>
        <v>#N/A</v>
      </c>
    </row>
    <row r="406" spans="1:16" x14ac:dyDescent="0.25">
      <c r="A406" s="65">
        <f>'Elegio-Electors'!C405</f>
        <v>0</v>
      </c>
      <c r="B406" s="65">
        <f>'Elegio-Electors'!B405</f>
        <v>0</v>
      </c>
      <c r="C406" s="65">
        <f>IF(Procédure!$C$33=2,'Elegio-Electors'!D405,Procédure!$C$33)</f>
        <v>0</v>
      </c>
      <c r="D406" s="65" t="str">
        <f>IF(LEFT(RIGHT('Elegio-Electors'!L405,2),1)="C",'Elegio-Electors'!L405,IF(LEFT(RIGHT('Elegio-Electors'!M405,2),1)="C",'Elegio-Electors'!M405,""))</f>
        <v/>
      </c>
      <c r="E406" s="65" t="str">
        <f>IF(LEFT(RIGHT('Elegio-Electors'!L405,2),1)="O",'Elegio-Electors'!L405,IF(LEFT(RIGHT('Elegio-Electors'!M405,2),1)="O",'Elegio-Electors'!M405,""))</f>
        <v/>
      </c>
      <c r="F406" s="65">
        <f>'Elegio-Electors'!E405</f>
        <v>0</v>
      </c>
      <c r="G406" s="65" t="e">
        <f>IF(INDEX('Liste du personnel'!X:Y,MATCH(F406,'Liste du personnel'!X:X,0),2)*1=1,"OUI","NON")</f>
        <v>#N/A</v>
      </c>
      <c r="I406" s="89" t="e">
        <f t="shared" si="42"/>
        <v>#N/A</v>
      </c>
      <c r="J406" s="65" t="e">
        <f t="shared" si="43"/>
        <v>#N/A</v>
      </c>
      <c r="K406" s="65" t="e">
        <f t="shared" si="44"/>
        <v>#N/A</v>
      </c>
      <c r="M406" s="90" t="e">
        <f t="shared" si="45"/>
        <v>#N/A</v>
      </c>
      <c r="N406" s="65" t="e">
        <f t="shared" si="46"/>
        <v>#N/A</v>
      </c>
      <c r="O406" s="65" t="e">
        <f t="shared" si="47"/>
        <v>#N/A</v>
      </c>
      <c r="P406" s="90" t="e">
        <f t="shared" si="48"/>
        <v>#N/A</v>
      </c>
    </row>
    <row r="407" spans="1:16" x14ac:dyDescent="0.25">
      <c r="A407" s="65">
        <f>'Elegio-Electors'!C406</f>
        <v>0</v>
      </c>
      <c r="B407" s="65">
        <f>'Elegio-Electors'!B406</f>
        <v>0</v>
      </c>
      <c r="C407" s="65">
        <f>IF(Procédure!$C$33=2,'Elegio-Electors'!D406,Procédure!$C$33)</f>
        <v>0</v>
      </c>
      <c r="D407" s="65" t="str">
        <f>IF(LEFT(RIGHT('Elegio-Electors'!L406,2),1)="C",'Elegio-Electors'!L406,IF(LEFT(RIGHT('Elegio-Electors'!M406,2),1)="C",'Elegio-Electors'!M406,""))</f>
        <v/>
      </c>
      <c r="E407" s="65" t="str">
        <f>IF(LEFT(RIGHT('Elegio-Electors'!L406,2),1)="O",'Elegio-Electors'!L406,IF(LEFT(RIGHT('Elegio-Electors'!M406,2),1)="O",'Elegio-Electors'!M406,""))</f>
        <v/>
      </c>
      <c r="F407" s="65">
        <f>'Elegio-Electors'!E406</f>
        <v>0</v>
      </c>
      <c r="G407" s="65" t="e">
        <f>IF(INDEX('Liste du personnel'!X:Y,MATCH(F407,'Liste du personnel'!X:X,0),2)*1=1,"OUI","NON")</f>
        <v>#N/A</v>
      </c>
      <c r="I407" s="89" t="e">
        <f t="shared" si="42"/>
        <v>#N/A</v>
      </c>
      <c r="J407" s="65" t="e">
        <f t="shared" si="43"/>
        <v>#N/A</v>
      </c>
      <c r="K407" s="65" t="e">
        <f t="shared" si="44"/>
        <v>#N/A</v>
      </c>
      <c r="M407" s="90" t="e">
        <f t="shared" si="45"/>
        <v>#N/A</v>
      </c>
      <c r="N407" s="65" t="e">
        <f t="shared" si="46"/>
        <v>#N/A</v>
      </c>
      <c r="O407" s="65" t="e">
        <f t="shared" si="47"/>
        <v>#N/A</v>
      </c>
      <c r="P407" s="90" t="e">
        <f t="shared" si="48"/>
        <v>#N/A</v>
      </c>
    </row>
    <row r="408" spans="1:16" x14ac:dyDescent="0.25">
      <c r="A408" s="65">
        <f>'Elegio-Electors'!C407</f>
        <v>0</v>
      </c>
      <c r="B408" s="65">
        <f>'Elegio-Electors'!B407</f>
        <v>0</v>
      </c>
      <c r="C408" s="65">
        <f>IF(Procédure!$C$33=2,'Elegio-Electors'!D407,Procédure!$C$33)</f>
        <v>0</v>
      </c>
      <c r="D408" s="65" t="str">
        <f>IF(LEFT(RIGHT('Elegio-Electors'!L407,2),1)="C",'Elegio-Electors'!L407,IF(LEFT(RIGHT('Elegio-Electors'!M407,2),1)="C",'Elegio-Electors'!M407,""))</f>
        <v/>
      </c>
      <c r="E408" s="65" t="str">
        <f>IF(LEFT(RIGHT('Elegio-Electors'!L407,2),1)="O",'Elegio-Electors'!L407,IF(LEFT(RIGHT('Elegio-Electors'!M407,2),1)="O",'Elegio-Electors'!M407,""))</f>
        <v/>
      </c>
      <c r="F408" s="65">
        <f>'Elegio-Electors'!E407</f>
        <v>0</v>
      </c>
      <c r="G408" s="65" t="e">
        <f>IF(INDEX('Liste du personnel'!X:Y,MATCH(F408,'Liste du personnel'!X:X,0),2)*1=1,"OUI","NON")</f>
        <v>#N/A</v>
      </c>
      <c r="I408" s="89" t="e">
        <f t="shared" si="42"/>
        <v>#N/A</v>
      </c>
      <c r="J408" s="65" t="e">
        <f t="shared" si="43"/>
        <v>#N/A</v>
      </c>
      <c r="K408" s="65" t="e">
        <f t="shared" si="44"/>
        <v>#N/A</v>
      </c>
      <c r="M408" s="90" t="e">
        <f t="shared" si="45"/>
        <v>#N/A</v>
      </c>
      <c r="N408" s="65" t="e">
        <f t="shared" si="46"/>
        <v>#N/A</v>
      </c>
      <c r="O408" s="65" t="e">
        <f t="shared" si="47"/>
        <v>#N/A</v>
      </c>
      <c r="P408" s="90" t="e">
        <f t="shared" si="48"/>
        <v>#N/A</v>
      </c>
    </row>
    <row r="409" spans="1:16" x14ac:dyDescent="0.25">
      <c r="A409" s="65">
        <f>'Elegio-Electors'!C408</f>
        <v>0</v>
      </c>
      <c r="B409" s="65">
        <f>'Elegio-Electors'!B408</f>
        <v>0</v>
      </c>
      <c r="C409" s="65">
        <f>IF(Procédure!$C$33=2,'Elegio-Electors'!D408,Procédure!$C$33)</f>
        <v>0</v>
      </c>
      <c r="D409" s="65" t="str">
        <f>IF(LEFT(RIGHT('Elegio-Electors'!L408,2),1)="C",'Elegio-Electors'!L408,IF(LEFT(RIGHT('Elegio-Electors'!M408,2),1)="C",'Elegio-Electors'!M408,""))</f>
        <v/>
      </c>
      <c r="E409" s="65" t="str">
        <f>IF(LEFT(RIGHT('Elegio-Electors'!L408,2),1)="O",'Elegio-Electors'!L408,IF(LEFT(RIGHT('Elegio-Electors'!M408,2),1)="O",'Elegio-Electors'!M408,""))</f>
        <v/>
      </c>
      <c r="F409" s="65">
        <f>'Elegio-Electors'!E408</f>
        <v>0</v>
      </c>
      <c r="G409" s="65" t="e">
        <f>IF(INDEX('Liste du personnel'!X:Y,MATCH(F409,'Liste du personnel'!X:X,0),2)*1=1,"OUI","NON")</f>
        <v>#N/A</v>
      </c>
      <c r="I409" s="89" t="e">
        <f t="shared" si="42"/>
        <v>#N/A</v>
      </c>
      <c r="J409" s="65" t="e">
        <f t="shared" si="43"/>
        <v>#N/A</v>
      </c>
      <c r="K409" s="65" t="e">
        <f t="shared" si="44"/>
        <v>#N/A</v>
      </c>
      <c r="M409" s="90" t="e">
        <f t="shared" si="45"/>
        <v>#N/A</v>
      </c>
      <c r="N409" s="65" t="e">
        <f t="shared" si="46"/>
        <v>#N/A</v>
      </c>
      <c r="O409" s="65" t="e">
        <f t="shared" si="47"/>
        <v>#N/A</v>
      </c>
      <c r="P409" s="90" t="e">
        <f t="shared" si="48"/>
        <v>#N/A</v>
      </c>
    </row>
    <row r="410" spans="1:16" x14ac:dyDescent="0.25">
      <c r="A410" s="65">
        <f>'Elegio-Electors'!C409</f>
        <v>0</v>
      </c>
      <c r="B410" s="65">
        <f>'Elegio-Electors'!B409</f>
        <v>0</v>
      </c>
      <c r="C410" s="65">
        <f>IF(Procédure!$C$33=2,'Elegio-Electors'!D409,Procédure!$C$33)</f>
        <v>0</v>
      </c>
      <c r="D410" s="65" t="str">
        <f>IF(LEFT(RIGHT('Elegio-Electors'!L409,2),1)="C",'Elegio-Electors'!L409,IF(LEFT(RIGHT('Elegio-Electors'!M409,2),1)="C",'Elegio-Electors'!M409,""))</f>
        <v/>
      </c>
      <c r="E410" s="65" t="str">
        <f>IF(LEFT(RIGHT('Elegio-Electors'!L409,2),1)="O",'Elegio-Electors'!L409,IF(LEFT(RIGHT('Elegio-Electors'!M409,2),1)="O",'Elegio-Electors'!M409,""))</f>
        <v/>
      </c>
      <c r="F410" s="65">
        <f>'Elegio-Electors'!E409</f>
        <v>0</v>
      </c>
      <c r="G410" s="65" t="e">
        <f>IF(INDEX('Liste du personnel'!X:Y,MATCH(F410,'Liste du personnel'!X:X,0),2)*1=1,"OUI","NON")</f>
        <v>#N/A</v>
      </c>
      <c r="I410" s="89" t="e">
        <f t="shared" si="42"/>
        <v>#N/A</v>
      </c>
      <c r="J410" s="65" t="e">
        <f t="shared" si="43"/>
        <v>#N/A</v>
      </c>
      <c r="K410" s="65" t="e">
        <f t="shared" si="44"/>
        <v>#N/A</v>
      </c>
      <c r="M410" s="90" t="e">
        <f t="shared" si="45"/>
        <v>#N/A</v>
      </c>
      <c r="N410" s="65" t="e">
        <f t="shared" si="46"/>
        <v>#N/A</v>
      </c>
      <c r="O410" s="65" t="e">
        <f t="shared" si="47"/>
        <v>#N/A</v>
      </c>
      <c r="P410" s="90" t="e">
        <f t="shared" si="48"/>
        <v>#N/A</v>
      </c>
    </row>
    <row r="411" spans="1:16" x14ac:dyDescent="0.25">
      <c r="A411" s="65">
        <f>'Elegio-Electors'!C410</f>
        <v>0</v>
      </c>
      <c r="B411" s="65">
        <f>'Elegio-Electors'!B410</f>
        <v>0</v>
      </c>
      <c r="C411" s="65">
        <f>IF(Procédure!$C$33=2,'Elegio-Electors'!D410,Procédure!$C$33)</f>
        <v>0</v>
      </c>
      <c r="D411" s="65" t="str">
        <f>IF(LEFT(RIGHT('Elegio-Electors'!L410,2),1)="C",'Elegio-Electors'!L410,IF(LEFT(RIGHT('Elegio-Electors'!M410,2),1)="C",'Elegio-Electors'!M410,""))</f>
        <v/>
      </c>
      <c r="E411" s="65" t="str">
        <f>IF(LEFT(RIGHT('Elegio-Electors'!L410,2),1)="O",'Elegio-Electors'!L410,IF(LEFT(RIGHT('Elegio-Electors'!M410,2),1)="O",'Elegio-Electors'!M410,""))</f>
        <v/>
      </c>
      <c r="F411" s="65">
        <f>'Elegio-Electors'!E410</f>
        <v>0</v>
      </c>
      <c r="G411" s="65" t="e">
        <f>IF(INDEX('Liste du personnel'!X:Y,MATCH(F411,'Liste du personnel'!X:X,0),2)*1=1,"OUI","NON")</f>
        <v>#N/A</v>
      </c>
      <c r="I411" s="89" t="e">
        <f t="shared" si="42"/>
        <v>#N/A</v>
      </c>
      <c r="J411" s="65" t="e">
        <f t="shared" si="43"/>
        <v>#N/A</v>
      </c>
      <c r="K411" s="65" t="e">
        <f t="shared" si="44"/>
        <v>#N/A</v>
      </c>
      <c r="M411" s="90" t="e">
        <f t="shared" si="45"/>
        <v>#N/A</v>
      </c>
      <c r="N411" s="65" t="e">
        <f t="shared" si="46"/>
        <v>#N/A</v>
      </c>
      <c r="O411" s="65" t="e">
        <f t="shared" si="47"/>
        <v>#N/A</v>
      </c>
      <c r="P411" s="90" t="e">
        <f t="shared" si="48"/>
        <v>#N/A</v>
      </c>
    </row>
    <row r="412" spans="1:16" x14ac:dyDescent="0.25">
      <c r="A412" s="65">
        <f>'Elegio-Electors'!C411</f>
        <v>0</v>
      </c>
      <c r="B412" s="65">
        <f>'Elegio-Electors'!B411</f>
        <v>0</v>
      </c>
      <c r="C412" s="65">
        <f>IF(Procédure!$C$33=2,'Elegio-Electors'!D411,Procédure!$C$33)</f>
        <v>0</v>
      </c>
      <c r="D412" s="65" t="str">
        <f>IF(LEFT(RIGHT('Elegio-Electors'!L411,2),1)="C",'Elegio-Electors'!L411,IF(LEFT(RIGHT('Elegio-Electors'!M411,2),1)="C",'Elegio-Electors'!M411,""))</f>
        <v/>
      </c>
      <c r="E412" s="65" t="str">
        <f>IF(LEFT(RIGHT('Elegio-Electors'!L411,2),1)="O",'Elegio-Electors'!L411,IF(LEFT(RIGHT('Elegio-Electors'!M411,2),1)="O",'Elegio-Electors'!M411,""))</f>
        <v/>
      </c>
      <c r="F412" s="65">
        <f>'Elegio-Electors'!E411</f>
        <v>0</v>
      </c>
      <c r="G412" s="65" t="e">
        <f>IF(INDEX('Liste du personnel'!X:Y,MATCH(F412,'Liste du personnel'!X:X,0),2)*1=1,"OUI","NON")</f>
        <v>#N/A</v>
      </c>
      <c r="I412" s="89" t="e">
        <f t="shared" si="42"/>
        <v>#N/A</v>
      </c>
      <c r="J412" s="65" t="e">
        <f t="shared" si="43"/>
        <v>#N/A</v>
      </c>
      <c r="K412" s="65" t="e">
        <f t="shared" si="44"/>
        <v>#N/A</v>
      </c>
      <c r="M412" s="90" t="e">
        <f t="shared" si="45"/>
        <v>#N/A</v>
      </c>
      <c r="N412" s="65" t="e">
        <f t="shared" si="46"/>
        <v>#N/A</v>
      </c>
      <c r="O412" s="65" t="e">
        <f t="shared" si="47"/>
        <v>#N/A</v>
      </c>
      <c r="P412" s="90" t="e">
        <f t="shared" si="48"/>
        <v>#N/A</v>
      </c>
    </row>
    <row r="413" spans="1:16" x14ac:dyDescent="0.25">
      <c r="A413" s="65">
        <f>'Elegio-Electors'!C412</f>
        <v>0</v>
      </c>
      <c r="B413" s="65">
        <f>'Elegio-Electors'!B412</f>
        <v>0</v>
      </c>
      <c r="C413" s="65">
        <f>IF(Procédure!$C$33=2,'Elegio-Electors'!D412,Procédure!$C$33)</f>
        <v>0</v>
      </c>
      <c r="D413" s="65" t="str">
        <f>IF(LEFT(RIGHT('Elegio-Electors'!L412,2),1)="C",'Elegio-Electors'!L412,IF(LEFT(RIGHT('Elegio-Electors'!M412,2),1)="C",'Elegio-Electors'!M412,""))</f>
        <v/>
      </c>
      <c r="E413" s="65" t="str">
        <f>IF(LEFT(RIGHT('Elegio-Electors'!L412,2),1)="O",'Elegio-Electors'!L412,IF(LEFT(RIGHT('Elegio-Electors'!M412,2),1)="O",'Elegio-Electors'!M412,""))</f>
        <v/>
      </c>
      <c r="F413" s="65">
        <f>'Elegio-Electors'!E412</f>
        <v>0</v>
      </c>
      <c r="G413" s="65" t="e">
        <f>IF(INDEX('Liste du personnel'!X:Y,MATCH(F413,'Liste du personnel'!X:X,0),2)*1=1,"OUI","NON")</f>
        <v>#N/A</v>
      </c>
      <c r="I413" s="89" t="e">
        <f t="shared" si="42"/>
        <v>#N/A</v>
      </c>
      <c r="J413" s="65" t="e">
        <f t="shared" si="43"/>
        <v>#N/A</v>
      </c>
      <c r="K413" s="65" t="e">
        <f t="shared" si="44"/>
        <v>#N/A</v>
      </c>
      <c r="M413" s="90" t="e">
        <f t="shared" si="45"/>
        <v>#N/A</v>
      </c>
      <c r="N413" s="65" t="e">
        <f t="shared" si="46"/>
        <v>#N/A</v>
      </c>
      <c r="O413" s="65" t="e">
        <f t="shared" si="47"/>
        <v>#N/A</v>
      </c>
      <c r="P413" s="90" t="e">
        <f t="shared" si="48"/>
        <v>#N/A</v>
      </c>
    </row>
    <row r="414" spans="1:16" x14ac:dyDescent="0.25">
      <c r="A414" s="65">
        <f>'Elegio-Electors'!C413</f>
        <v>0</v>
      </c>
      <c r="B414" s="65">
        <f>'Elegio-Electors'!B413</f>
        <v>0</v>
      </c>
      <c r="C414" s="65">
        <f>IF(Procédure!$C$33=2,'Elegio-Electors'!D413,Procédure!$C$33)</f>
        <v>0</v>
      </c>
      <c r="D414" s="65" t="str">
        <f>IF(LEFT(RIGHT('Elegio-Electors'!L413,2),1)="C",'Elegio-Electors'!L413,IF(LEFT(RIGHT('Elegio-Electors'!M413,2),1)="C",'Elegio-Electors'!M413,""))</f>
        <v/>
      </c>
      <c r="E414" s="65" t="str">
        <f>IF(LEFT(RIGHT('Elegio-Electors'!L413,2),1)="O",'Elegio-Electors'!L413,IF(LEFT(RIGHT('Elegio-Electors'!M413,2),1)="O",'Elegio-Electors'!M413,""))</f>
        <v/>
      </c>
      <c r="F414" s="65">
        <f>'Elegio-Electors'!E413</f>
        <v>0</v>
      </c>
      <c r="G414" s="65" t="e">
        <f>IF(INDEX('Liste du personnel'!X:Y,MATCH(F414,'Liste du personnel'!X:X,0),2)*1=1,"OUI","NON")</f>
        <v>#N/A</v>
      </c>
      <c r="I414" s="89" t="e">
        <f t="shared" si="42"/>
        <v>#N/A</v>
      </c>
      <c r="J414" s="65" t="e">
        <f t="shared" si="43"/>
        <v>#N/A</v>
      </c>
      <c r="K414" s="65" t="e">
        <f t="shared" si="44"/>
        <v>#N/A</v>
      </c>
      <c r="M414" s="90" t="e">
        <f t="shared" si="45"/>
        <v>#N/A</v>
      </c>
      <c r="N414" s="65" t="e">
        <f t="shared" si="46"/>
        <v>#N/A</v>
      </c>
      <c r="O414" s="65" t="e">
        <f t="shared" si="47"/>
        <v>#N/A</v>
      </c>
      <c r="P414" s="90" t="e">
        <f t="shared" si="48"/>
        <v>#N/A</v>
      </c>
    </row>
    <row r="415" spans="1:16" x14ac:dyDescent="0.25">
      <c r="A415" s="65">
        <f>'Elegio-Electors'!C414</f>
        <v>0</v>
      </c>
      <c r="B415" s="65">
        <f>'Elegio-Electors'!B414</f>
        <v>0</v>
      </c>
      <c r="C415" s="65">
        <f>IF(Procédure!$C$33=2,'Elegio-Electors'!D414,Procédure!$C$33)</f>
        <v>0</v>
      </c>
      <c r="D415" s="65" t="str">
        <f>IF(LEFT(RIGHT('Elegio-Electors'!L414,2),1)="C",'Elegio-Electors'!L414,IF(LEFT(RIGHT('Elegio-Electors'!M414,2),1)="C",'Elegio-Electors'!M414,""))</f>
        <v/>
      </c>
      <c r="E415" s="65" t="str">
        <f>IF(LEFT(RIGHT('Elegio-Electors'!L414,2),1)="O",'Elegio-Electors'!L414,IF(LEFT(RIGHT('Elegio-Electors'!M414,2),1)="O",'Elegio-Electors'!M414,""))</f>
        <v/>
      </c>
      <c r="F415" s="65">
        <f>'Elegio-Electors'!E414</f>
        <v>0</v>
      </c>
      <c r="G415" s="65" t="e">
        <f>IF(INDEX('Liste du personnel'!X:Y,MATCH(F415,'Liste du personnel'!X:X,0),2)*1=1,"OUI","NON")</f>
        <v>#N/A</v>
      </c>
      <c r="I415" s="89" t="e">
        <f t="shared" si="42"/>
        <v>#N/A</v>
      </c>
      <c r="J415" s="65" t="e">
        <f t="shared" si="43"/>
        <v>#N/A</v>
      </c>
      <c r="K415" s="65" t="e">
        <f t="shared" si="44"/>
        <v>#N/A</v>
      </c>
      <c r="M415" s="90" t="e">
        <f t="shared" si="45"/>
        <v>#N/A</v>
      </c>
      <c r="N415" s="65" t="e">
        <f t="shared" si="46"/>
        <v>#N/A</v>
      </c>
      <c r="O415" s="65" t="e">
        <f t="shared" si="47"/>
        <v>#N/A</v>
      </c>
      <c r="P415" s="90" t="e">
        <f t="shared" si="48"/>
        <v>#N/A</v>
      </c>
    </row>
    <row r="416" spans="1:16" x14ac:dyDescent="0.25">
      <c r="A416" s="65">
        <f>'Elegio-Electors'!C415</f>
        <v>0</v>
      </c>
      <c r="B416" s="65">
        <f>'Elegio-Electors'!B415</f>
        <v>0</v>
      </c>
      <c r="C416" s="65">
        <f>IF(Procédure!$C$33=2,'Elegio-Electors'!D415,Procédure!$C$33)</f>
        <v>0</v>
      </c>
      <c r="D416" s="65" t="str">
        <f>IF(LEFT(RIGHT('Elegio-Electors'!L415,2),1)="C",'Elegio-Electors'!L415,IF(LEFT(RIGHT('Elegio-Electors'!M415,2),1)="C",'Elegio-Electors'!M415,""))</f>
        <v/>
      </c>
      <c r="E416" s="65" t="str">
        <f>IF(LEFT(RIGHT('Elegio-Electors'!L415,2),1)="O",'Elegio-Electors'!L415,IF(LEFT(RIGHT('Elegio-Electors'!M415,2),1)="O",'Elegio-Electors'!M415,""))</f>
        <v/>
      </c>
      <c r="F416" s="65">
        <f>'Elegio-Electors'!E415</f>
        <v>0</v>
      </c>
      <c r="G416" s="65" t="e">
        <f>IF(INDEX('Liste du personnel'!X:Y,MATCH(F416,'Liste du personnel'!X:X,0),2)*1=1,"OUI","NON")</f>
        <v>#N/A</v>
      </c>
      <c r="I416" s="89" t="e">
        <f t="shared" si="42"/>
        <v>#N/A</v>
      </c>
      <c r="J416" s="65" t="e">
        <f t="shared" si="43"/>
        <v>#N/A</v>
      </c>
      <c r="K416" s="65" t="e">
        <f t="shared" si="44"/>
        <v>#N/A</v>
      </c>
      <c r="M416" s="90" t="e">
        <f t="shared" si="45"/>
        <v>#N/A</v>
      </c>
      <c r="N416" s="65" t="e">
        <f t="shared" si="46"/>
        <v>#N/A</v>
      </c>
      <c r="O416" s="65" t="e">
        <f t="shared" si="47"/>
        <v>#N/A</v>
      </c>
      <c r="P416" s="90" t="e">
        <f t="shared" si="48"/>
        <v>#N/A</v>
      </c>
    </row>
    <row r="417" spans="1:16" x14ac:dyDescent="0.25">
      <c r="A417" s="65">
        <f>'Elegio-Electors'!C416</f>
        <v>0</v>
      </c>
      <c r="B417" s="65">
        <f>'Elegio-Electors'!B416</f>
        <v>0</v>
      </c>
      <c r="C417" s="65">
        <f>IF(Procédure!$C$33=2,'Elegio-Electors'!D416,Procédure!$C$33)</f>
        <v>0</v>
      </c>
      <c r="D417" s="65" t="str">
        <f>IF(LEFT(RIGHT('Elegio-Electors'!L416,2),1)="C",'Elegio-Electors'!L416,IF(LEFT(RIGHT('Elegio-Electors'!M416,2),1)="C",'Elegio-Electors'!M416,""))</f>
        <v/>
      </c>
      <c r="E417" s="65" t="str">
        <f>IF(LEFT(RIGHT('Elegio-Electors'!L416,2),1)="O",'Elegio-Electors'!L416,IF(LEFT(RIGHT('Elegio-Electors'!M416,2),1)="O",'Elegio-Electors'!M416,""))</f>
        <v/>
      </c>
      <c r="F417" s="65">
        <f>'Elegio-Electors'!E416</f>
        <v>0</v>
      </c>
      <c r="G417" s="65" t="e">
        <f>IF(INDEX('Liste du personnel'!X:Y,MATCH(F417,'Liste du personnel'!X:X,0),2)*1=1,"OUI","NON")</f>
        <v>#N/A</v>
      </c>
      <c r="I417" s="89" t="e">
        <f t="shared" si="42"/>
        <v>#N/A</v>
      </c>
      <c r="J417" s="65" t="e">
        <f t="shared" si="43"/>
        <v>#N/A</v>
      </c>
      <c r="K417" s="65" t="e">
        <f t="shared" si="44"/>
        <v>#N/A</v>
      </c>
      <c r="M417" s="90" t="e">
        <f t="shared" si="45"/>
        <v>#N/A</v>
      </c>
      <c r="N417" s="65" t="e">
        <f t="shared" si="46"/>
        <v>#N/A</v>
      </c>
      <c r="O417" s="65" t="e">
        <f t="shared" si="47"/>
        <v>#N/A</v>
      </c>
      <c r="P417" s="90" t="e">
        <f t="shared" si="48"/>
        <v>#N/A</v>
      </c>
    </row>
    <row r="418" spans="1:16" x14ac:dyDescent="0.25">
      <c r="A418" s="65">
        <f>'Elegio-Electors'!C417</f>
        <v>0</v>
      </c>
      <c r="B418" s="65">
        <f>'Elegio-Electors'!B417</f>
        <v>0</v>
      </c>
      <c r="C418" s="65">
        <f>IF(Procédure!$C$33=2,'Elegio-Electors'!D417,Procédure!$C$33)</f>
        <v>0</v>
      </c>
      <c r="D418" s="65" t="str">
        <f>IF(LEFT(RIGHT('Elegio-Electors'!L417,2),1)="C",'Elegio-Electors'!L417,IF(LEFT(RIGHT('Elegio-Electors'!M417,2),1)="C",'Elegio-Electors'!M417,""))</f>
        <v/>
      </c>
      <c r="E418" s="65" t="str">
        <f>IF(LEFT(RIGHT('Elegio-Electors'!L417,2),1)="O",'Elegio-Electors'!L417,IF(LEFT(RIGHT('Elegio-Electors'!M417,2),1)="O",'Elegio-Electors'!M417,""))</f>
        <v/>
      </c>
      <c r="F418" s="65">
        <f>'Elegio-Electors'!E417</f>
        <v>0</v>
      </c>
      <c r="G418" s="65" t="e">
        <f>IF(INDEX('Liste du personnel'!X:Y,MATCH(F418,'Liste du personnel'!X:X,0),2)*1=1,"OUI","NON")</f>
        <v>#N/A</v>
      </c>
      <c r="I418" s="89" t="e">
        <f t="shared" si="42"/>
        <v>#N/A</v>
      </c>
      <c r="J418" s="65" t="e">
        <f t="shared" si="43"/>
        <v>#N/A</v>
      </c>
      <c r="K418" s="65" t="e">
        <f t="shared" si="44"/>
        <v>#N/A</v>
      </c>
      <c r="M418" s="90" t="e">
        <f t="shared" si="45"/>
        <v>#N/A</v>
      </c>
      <c r="N418" s="65" t="e">
        <f t="shared" si="46"/>
        <v>#N/A</v>
      </c>
      <c r="O418" s="65" t="e">
        <f t="shared" si="47"/>
        <v>#N/A</v>
      </c>
      <c r="P418" s="90" t="e">
        <f t="shared" si="48"/>
        <v>#N/A</v>
      </c>
    </row>
    <row r="419" spans="1:16" x14ac:dyDescent="0.25">
      <c r="A419" s="65">
        <f>'Elegio-Electors'!C418</f>
        <v>0</v>
      </c>
      <c r="B419" s="65">
        <f>'Elegio-Electors'!B418</f>
        <v>0</v>
      </c>
      <c r="C419" s="65">
        <f>IF(Procédure!$C$33=2,'Elegio-Electors'!D418,Procédure!$C$33)</f>
        <v>0</v>
      </c>
      <c r="D419" s="65" t="str">
        <f>IF(LEFT(RIGHT('Elegio-Electors'!L418,2),1)="C",'Elegio-Electors'!L418,IF(LEFT(RIGHT('Elegio-Electors'!M418,2),1)="C",'Elegio-Electors'!M418,""))</f>
        <v/>
      </c>
      <c r="E419" s="65" t="str">
        <f>IF(LEFT(RIGHT('Elegio-Electors'!L418,2),1)="O",'Elegio-Electors'!L418,IF(LEFT(RIGHT('Elegio-Electors'!M418,2),1)="O",'Elegio-Electors'!M418,""))</f>
        <v/>
      </c>
      <c r="F419" s="65">
        <f>'Elegio-Electors'!E418</f>
        <v>0</v>
      </c>
      <c r="G419" s="65" t="e">
        <f>IF(INDEX('Liste du personnel'!X:Y,MATCH(F419,'Liste du personnel'!X:X,0),2)*1=1,"OUI","NON")</f>
        <v>#N/A</v>
      </c>
      <c r="I419" s="89" t="e">
        <f t="shared" si="42"/>
        <v>#N/A</v>
      </c>
      <c r="J419" s="65" t="e">
        <f t="shared" si="43"/>
        <v>#N/A</v>
      </c>
      <c r="K419" s="65" t="e">
        <f t="shared" si="44"/>
        <v>#N/A</v>
      </c>
      <c r="M419" s="90" t="e">
        <f t="shared" si="45"/>
        <v>#N/A</v>
      </c>
      <c r="N419" s="65" t="e">
        <f t="shared" si="46"/>
        <v>#N/A</v>
      </c>
      <c r="O419" s="65" t="e">
        <f t="shared" si="47"/>
        <v>#N/A</v>
      </c>
      <c r="P419" s="90" t="e">
        <f t="shared" si="48"/>
        <v>#N/A</v>
      </c>
    </row>
    <row r="420" spans="1:16" x14ac:dyDescent="0.25">
      <c r="A420" s="65">
        <f>'Elegio-Electors'!C419</f>
        <v>0</v>
      </c>
      <c r="B420" s="65">
        <f>'Elegio-Electors'!B419</f>
        <v>0</v>
      </c>
      <c r="C420" s="65">
        <f>IF(Procédure!$C$33=2,'Elegio-Electors'!D419,Procédure!$C$33)</f>
        <v>0</v>
      </c>
      <c r="D420" s="65" t="str">
        <f>IF(LEFT(RIGHT('Elegio-Electors'!L419,2),1)="C",'Elegio-Electors'!L419,IF(LEFT(RIGHT('Elegio-Electors'!M419,2),1)="C",'Elegio-Electors'!M419,""))</f>
        <v/>
      </c>
      <c r="E420" s="65" t="str">
        <f>IF(LEFT(RIGHT('Elegio-Electors'!L419,2),1)="O",'Elegio-Electors'!L419,IF(LEFT(RIGHT('Elegio-Electors'!M419,2),1)="O",'Elegio-Electors'!M419,""))</f>
        <v/>
      </c>
      <c r="F420" s="65">
        <f>'Elegio-Electors'!E419</f>
        <v>0</v>
      </c>
      <c r="G420" s="65" t="e">
        <f>IF(INDEX('Liste du personnel'!X:Y,MATCH(F420,'Liste du personnel'!X:X,0),2)*1=1,"OUI","NON")</f>
        <v>#N/A</v>
      </c>
      <c r="I420" s="89" t="e">
        <f t="shared" si="42"/>
        <v>#N/A</v>
      </c>
      <c r="J420" s="65" t="e">
        <f t="shared" si="43"/>
        <v>#N/A</v>
      </c>
      <c r="K420" s="65" t="e">
        <f t="shared" si="44"/>
        <v>#N/A</v>
      </c>
      <c r="M420" s="90" t="e">
        <f t="shared" si="45"/>
        <v>#N/A</v>
      </c>
      <c r="N420" s="65" t="e">
        <f t="shared" si="46"/>
        <v>#N/A</v>
      </c>
      <c r="O420" s="65" t="e">
        <f t="shared" si="47"/>
        <v>#N/A</v>
      </c>
      <c r="P420" s="90" t="e">
        <f t="shared" si="48"/>
        <v>#N/A</v>
      </c>
    </row>
    <row r="421" spans="1:16" x14ac:dyDescent="0.25">
      <c r="A421" s="65">
        <f>'Elegio-Electors'!C420</f>
        <v>0</v>
      </c>
      <c r="B421" s="65">
        <f>'Elegio-Electors'!B420</f>
        <v>0</v>
      </c>
      <c r="C421" s="65">
        <f>IF(Procédure!$C$33=2,'Elegio-Electors'!D420,Procédure!$C$33)</f>
        <v>0</v>
      </c>
      <c r="D421" s="65" t="str">
        <f>IF(LEFT(RIGHT('Elegio-Electors'!L420,2),1)="C",'Elegio-Electors'!L420,IF(LEFT(RIGHT('Elegio-Electors'!M420,2),1)="C",'Elegio-Electors'!M420,""))</f>
        <v/>
      </c>
      <c r="E421" s="65" t="str">
        <f>IF(LEFT(RIGHT('Elegio-Electors'!L420,2),1)="O",'Elegio-Electors'!L420,IF(LEFT(RIGHT('Elegio-Electors'!M420,2),1)="O",'Elegio-Electors'!M420,""))</f>
        <v/>
      </c>
      <c r="F421" s="65">
        <f>'Elegio-Electors'!E420</f>
        <v>0</v>
      </c>
      <c r="G421" s="65" t="e">
        <f>IF(INDEX('Liste du personnel'!X:Y,MATCH(F421,'Liste du personnel'!X:X,0),2)*1=1,"OUI","NON")</f>
        <v>#N/A</v>
      </c>
      <c r="I421" s="89" t="e">
        <f t="shared" si="42"/>
        <v>#N/A</v>
      </c>
      <c r="J421" s="65" t="e">
        <f t="shared" si="43"/>
        <v>#N/A</v>
      </c>
      <c r="K421" s="65" t="e">
        <f t="shared" si="44"/>
        <v>#N/A</v>
      </c>
      <c r="M421" s="90" t="e">
        <f t="shared" si="45"/>
        <v>#N/A</v>
      </c>
      <c r="N421" s="65" t="e">
        <f t="shared" si="46"/>
        <v>#N/A</v>
      </c>
      <c r="O421" s="65" t="e">
        <f t="shared" si="47"/>
        <v>#N/A</v>
      </c>
      <c r="P421" s="90" t="e">
        <f t="shared" si="48"/>
        <v>#N/A</v>
      </c>
    </row>
    <row r="422" spans="1:16" x14ac:dyDescent="0.25">
      <c r="A422" s="65">
        <f>'Elegio-Electors'!C421</f>
        <v>0</v>
      </c>
      <c r="B422" s="65">
        <f>'Elegio-Electors'!B421</f>
        <v>0</v>
      </c>
      <c r="C422" s="65">
        <f>IF(Procédure!$C$33=2,'Elegio-Electors'!D421,Procédure!$C$33)</f>
        <v>0</v>
      </c>
      <c r="D422" s="65" t="str">
        <f>IF(LEFT(RIGHT('Elegio-Electors'!L421,2),1)="C",'Elegio-Electors'!L421,IF(LEFT(RIGHT('Elegio-Electors'!M421,2),1)="C",'Elegio-Electors'!M421,""))</f>
        <v/>
      </c>
      <c r="E422" s="65" t="str">
        <f>IF(LEFT(RIGHT('Elegio-Electors'!L421,2),1)="O",'Elegio-Electors'!L421,IF(LEFT(RIGHT('Elegio-Electors'!M421,2),1)="O",'Elegio-Electors'!M421,""))</f>
        <v/>
      </c>
      <c r="F422" s="65">
        <f>'Elegio-Electors'!E421</f>
        <v>0</v>
      </c>
      <c r="G422" s="65" t="e">
        <f>IF(INDEX('Liste du personnel'!X:Y,MATCH(F422,'Liste du personnel'!X:X,0),2)*1=1,"OUI","NON")</f>
        <v>#N/A</v>
      </c>
      <c r="I422" s="89" t="e">
        <f t="shared" si="42"/>
        <v>#N/A</v>
      </c>
      <c r="J422" s="65" t="e">
        <f t="shared" si="43"/>
        <v>#N/A</v>
      </c>
      <c r="K422" s="65" t="e">
        <f t="shared" si="44"/>
        <v>#N/A</v>
      </c>
      <c r="M422" s="90" t="e">
        <f t="shared" si="45"/>
        <v>#N/A</v>
      </c>
      <c r="N422" s="65" t="e">
        <f t="shared" si="46"/>
        <v>#N/A</v>
      </c>
      <c r="O422" s="65" t="e">
        <f t="shared" si="47"/>
        <v>#N/A</v>
      </c>
      <c r="P422" s="90" t="e">
        <f t="shared" si="48"/>
        <v>#N/A</v>
      </c>
    </row>
    <row r="423" spans="1:16" x14ac:dyDescent="0.25">
      <c r="A423" s="65">
        <f>'Elegio-Electors'!C422</f>
        <v>0</v>
      </c>
      <c r="B423" s="65">
        <f>'Elegio-Electors'!B422</f>
        <v>0</v>
      </c>
      <c r="C423" s="65">
        <f>IF(Procédure!$C$33=2,'Elegio-Electors'!D422,Procédure!$C$33)</f>
        <v>0</v>
      </c>
      <c r="D423" s="65" t="str">
        <f>IF(LEFT(RIGHT('Elegio-Electors'!L422,2),1)="C",'Elegio-Electors'!L422,IF(LEFT(RIGHT('Elegio-Electors'!M422,2),1)="C",'Elegio-Electors'!M422,""))</f>
        <v/>
      </c>
      <c r="E423" s="65" t="str">
        <f>IF(LEFT(RIGHT('Elegio-Electors'!L422,2),1)="O",'Elegio-Electors'!L422,IF(LEFT(RIGHT('Elegio-Electors'!M422,2),1)="O",'Elegio-Electors'!M422,""))</f>
        <v/>
      </c>
      <c r="F423" s="65">
        <f>'Elegio-Electors'!E422</f>
        <v>0</v>
      </c>
      <c r="G423" s="65" t="e">
        <f>IF(INDEX('Liste du personnel'!X:Y,MATCH(F423,'Liste du personnel'!X:X,0),2)*1=1,"OUI","NON")</f>
        <v>#N/A</v>
      </c>
      <c r="I423" s="89" t="e">
        <f t="shared" si="42"/>
        <v>#N/A</v>
      </c>
      <c r="J423" s="65" t="e">
        <f t="shared" si="43"/>
        <v>#N/A</v>
      </c>
      <c r="K423" s="65" t="e">
        <f t="shared" si="44"/>
        <v>#N/A</v>
      </c>
      <c r="M423" s="90" t="e">
        <f t="shared" si="45"/>
        <v>#N/A</v>
      </c>
      <c r="N423" s="65" t="e">
        <f t="shared" si="46"/>
        <v>#N/A</v>
      </c>
      <c r="O423" s="65" t="e">
        <f t="shared" si="47"/>
        <v>#N/A</v>
      </c>
      <c r="P423" s="90" t="e">
        <f t="shared" si="48"/>
        <v>#N/A</v>
      </c>
    </row>
    <row r="424" spans="1:16" x14ac:dyDescent="0.25">
      <c r="A424" s="65">
        <f>'Elegio-Electors'!C423</f>
        <v>0</v>
      </c>
      <c r="B424" s="65">
        <f>'Elegio-Electors'!B423</f>
        <v>0</v>
      </c>
      <c r="C424" s="65">
        <f>IF(Procédure!$C$33=2,'Elegio-Electors'!D423,Procédure!$C$33)</f>
        <v>0</v>
      </c>
      <c r="D424" s="65" t="str">
        <f>IF(LEFT(RIGHT('Elegio-Electors'!L423,2),1)="C",'Elegio-Electors'!L423,IF(LEFT(RIGHT('Elegio-Electors'!M423,2),1)="C",'Elegio-Electors'!M423,""))</f>
        <v/>
      </c>
      <c r="E424" s="65" t="str">
        <f>IF(LEFT(RIGHT('Elegio-Electors'!L423,2),1)="O",'Elegio-Electors'!L423,IF(LEFT(RIGHT('Elegio-Electors'!M423,2),1)="O",'Elegio-Electors'!M423,""))</f>
        <v/>
      </c>
      <c r="F424" s="65">
        <f>'Elegio-Electors'!E423</f>
        <v>0</v>
      </c>
      <c r="G424" s="65" t="e">
        <f>IF(INDEX('Liste du personnel'!X:Y,MATCH(F424,'Liste du personnel'!X:X,0),2)*1=1,"OUI","NON")</f>
        <v>#N/A</v>
      </c>
      <c r="I424" s="89" t="e">
        <f t="shared" si="42"/>
        <v>#N/A</v>
      </c>
      <c r="J424" s="65" t="e">
        <f t="shared" si="43"/>
        <v>#N/A</v>
      </c>
      <c r="K424" s="65" t="e">
        <f t="shared" si="44"/>
        <v>#N/A</v>
      </c>
      <c r="M424" s="90" t="e">
        <f t="shared" si="45"/>
        <v>#N/A</v>
      </c>
      <c r="N424" s="65" t="e">
        <f t="shared" si="46"/>
        <v>#N/A</v>
      </c>
      <c r="O424" s="65" t="e">
        <f t="shared" si="47"/>
        <v>#N/A</v>
      </c>
      <c r="P424" s="90" t="e">
        <f t="shared" si="48"/>
        <v>#N/A</v>
      </c>
    </row>
    <row r="425" spans="1:16" x14ac:dyDescent="0.25">
      <c r="A425" s="65">
        <f>'Elegio-Electors'!C424</f>
        <v>0</v>
      </c>
      <c r="B425" s="65">
        <f>'Elegio-Electors'!B424</f>
        <v>0</v>
      </c>
      <c r="C425" s="65">
        <f>IF(Procédure!$C$33=2,'Elegio-Electors'!D424,Procédure!$C$33)</f>
        <v>0</v>
      </c>
      <c r="D425" s="65" t="str">
        <f>IF(LEFT(RIGHT('Elegio-Electors'!L424,2),1)="C",'Elegio-Electors'!L424,IF(LEFT(RIGHT('Elegio-Electors'!M424,2),1)="C",'Elegio-Electors'!M424,""))</f>
        <v/>
      </c>
      <c r="E425" s="65" t="str">
        <f>IF(LEFT(RIGHT('Elegio-Electors'!L424,2),1)="O",'Elegio-Electors'!L424,IF(LEFT(RIGHT('Elegio-Electors'!M424,2),1)="O",'Elegio-Electors'!M424,""))</f>
        <v/>
      </c>
      <c r="F425" s="65">
        <f>'Elegio-Electors'!E424</f>
        <v>0</v>
      </c>
      <c r="G425" s="65" t="e">
        <f>IF(INDEX('Liste du personnel'!X:Y,MATCH(F425,'Liste du personnel'!X:X,0),2)*1=1,"OUI","NON")</f>
        <v>#N/A</v>
      </c>
      <c r="I425" s="89" t="e">
        <f t="shared" si="42"/>
        <v>#N/A</v>
      </c>
      <c r="J425" s="65" t="e">
        <f t="shared" si="43"/>
        <v>#N/A</v>
      </c>
      <c r="K425" s="65" t="e">
        <f t="shared" si="44"/>
        <v>#N/A</v>
      </c>
      <c r="M425" s="90" t="e">
        <f t="shared" si="45"/>
        <v>#N/A</v>
      </c>
      <c r="N425" s="65" t="e">
        <f t="shared" si="46"/>
        <v>#N/A</v>
      </c>
      <c r="O425" s="65" t="e">
        <f t="shared" si="47"/>
        <v>#N/A</v>
      </c>
      <c r="P425" s="90" t="e">
        <f t="shared" si="48"/>
        <v>#N/A</v>
      </c>
    </row>
    <row r="426" spans="1:16" x14ac:dyDescent="0.25">
      <c r="A426" s="65">
        <f>'Elegio-Electors'!C425</f>
        <v>0</v>
      </c>
      <c r="B426" s="65">
        <f>'Elegio-Electors'!B425</f>
        <v>0</v>
      </c>
      <c r="C426" s="65">
        <f>IF(Procédure!$C$33=2,'Elegio-Electors'!D425,Procédure!$C$33)</f>
        <v>0</v>
      </c>
      <c r="D426" s="65" t="str">
        <f>IF(LEFT(RIGHT('Elegio-Electors'!L425,2),1)="C",'Elegio-Electors'!L425,IF(LEFT(RIGHT('Elegio-Electors'!M425,2),1)="C",'Elegio-Electors'!M425,""))</f>
        <v/>
      </c>
      <c r="E426" s="65" t="str">
        <f>IF(LEFT(RIGHT('Elegio-Electors'!L425,2),1)="O",'Elegio-Electors'!L425,IF(LEFT(RIGHT('Elegio-Electors'!M425,2),1)="O",'Elegio-Electors'!M425,""))</f>
        <v/>
      </c>
      <c r="F426" s="65">
        <f>'Elegio-Electors'!E425</f>
        <v>0</v>
      </c>
      <c r="G426" s="65" t="e">
        <f>IF(INDEX('Liste du personnel'!X:Y,MATCH(F426,'Liste du personnel'!X:X,0),2)*1=1,"OUI","NON")</f>
        <v>#N/A</v>
      </c>
      <c r="I426" s="89" t="e">
        <f t="shared" si="42"/>
        <v>#N/A</v>
      </c>
      <c r="J426" s="65" t="e">
        <f t="shared" si="43"/>
        <v>#N/A</v>
      </c>
      <c r="K426" s="65" t="e">
        <f t="shared" si="44"/>
        <v>#N/A</v>
      </c>
      <c r="M426" s="90" t="e">
        <f t="shared" si="45"/>
        <v>#N/A</v>
      </c>
      <c r="N426" s="65" t="e">
        <f t="shared" si="46"/>
        <v>#N/A</v>
      </c>
      <c r="O426" s="65" t="e">
        <f t="shared" si="47"/>
        <v>#N/A</v>
      </c>
      <c r="P426" s="90" t="e">
        <f t="shared" si="48"/>
        <v>#N/A</v>
      </c>
    </row>
    <row r="427" spans="1:16" x14ac:dyDescent="0.25">
      <c r="A427" s="65">
        <f>'Elegio-Electors'!C426</f>
        <v>0</v>
      </c>
      <c r="B427" s="65">
        <f>'Elegio-Electors'!B426</f>
        <v>0</v>
      </c>
      <c r="C427" s="65">
        <f>IF(Procédure!$C$33=2,'Elegio-Electors'!D426,Procédure!$C$33)</f>
        <v>0</v>
      </c>
      <c r="D427" s="65" t="str">
        <f>IF(LEFT(RIGHT('Elegio-Electors'!L426,2),1)="C",'Elegio-Electors'!L426,IF(LEFT(RIGHT('Elegio-Electors'!M426,2),1)="C",'Elegio-Electors'!M426,""))</f>
        <v/>
      </c>
      <c r="E427" s="65" t="str">
        <f>IF(LEFT(RIGHT('Elegio-Electors'!L426,2),1)="O",'Elegio-Electors'!L426,IF(LEFT(RIGHT('Elegio-Electors'!M426,2),1)="O",'Elegio-Electors'!M426,""))</f>
        <v/>
      </c>
      <c r="F427" s="65">
        <f>'Elegio-Electors'!E426</f>
        <v>0</v>
      </c>
      <c r="G427" s="65" t="e">
        <f>IF(INDEX('Liste du personnel'!X:Y,MATCH(F427,'Liste du personnel'!X:X,0),2)*1=1,"OUI","NON")</f>
        <v>#N/A</v>
      </c>
      <c r="I427" s="89" t="e">
        <f t="shared" si="42"/>
        <v>#N/A</v>
      </c>
      <c r="J427" s="65" t="e">
        <f t="shared" si="43"/>
        <v>#N/A</v>
      </c>
      <c r="K427" s="65" t="e">
        <f t="shared" si="44"/>
        <v>#N/A</v>
      </c>
      <c r="M427" s="90" t="e">
        <f t="shared" si="45"/>
        <v>#N/A</v>
      </c>
      <c r="N427" s="65" t="e">
        <f t="shared" si="46"/>
        <v>#N/A</v>
      </c>
      <c r="O427" s="65" t="e">
        <f t="shared" si="47"/>
        <v>#N/A</v>
      </c>
      <c r="P427" s="90" t="e">
        <f t="shared" si="48"/>
        <v>#N/A</v>
      </c>
    </row>
    <row r="428" spans="1:16" x14ac:dyDescent="0.25">
      <c r="A428" s="65">
        <f>'Elegio-Electors'!C427</f>
        <v>0</v>
      </c>
      <c r="B428" s="65">
        <f>'Elegio-Electors'!B427</f>
        <v>0</v>
      </c>
      <c r="C428" s="65">
        <f>IF(Procédure!$C$33=2,'Elegio-Electors'!D427,Procédure!$C$33)</f>
        <v>0</v>
      </c>
      <c r="D428" s="65" t="str">
        <f>IF(LEFT(RIGHT('Elegio-Electors'!L427,2),1)="C",'Elegio-Electors'!L427,IF(LEFT(RIGHT('Elegio-Electors'!M427,2),1)="C",'Elegio-Electors'!M427,""))</f>
        <v/>
      </c>
      <c r="E428" s="65" t="str">
        <f>IF(LEFT(RIGHT('Elegio-Electors'!L427,2),1)="O",'Elegio-Electors'!L427,IF(LEFT(RIGHT('Elegio-Electors'!M427,2),1)="O",'Elegio-Electors'!M427,""))</f>
        <v/>
      </c>
      <c r="F428" s="65">
        <f>'Elegio-Electors'!E427</f>
        <v>0</v>
      </c>
      <c r="G428" s="65" t="e">
        <f>IF(INDEX('Liste du personnel'!X:Y,MATCH(F428,'Liste du personnel'!X:X,0),2)*1=1,"OUI","NON")</f>
        <v>#N/A</v>
      </c>
      <c r="I428" s="89" t="e">
        <f t="shared" si="42"/>
        <v>#N/A</v>
      </c>
      <c r="J428" s="65" t="e">
        <f t="shared" si="43"/>
        <v>#N/A</v>
      </c>
      <c r="K428" s="65" t="e">
        <f t="shared" si="44"/>
        <v>#N/A</v>
      </c>
      <c r="M428" s="90" t="e">
        <f t="shared" si="45"/>
        <v>#N/A</v>
      </c>
      <c r="N428" s="65" t="e">
        <f t="shared" si="46"/>
        <v>#N/A</v>
      </c>
      <c r="O428" s="65" t="e">
        <f t="shared" si="47"/>
        <v>#N/A</v>
      </c>
      <c r="P428" s="90" t="e">
        <f t="shared" si="48"/>
        <v>#N/A</v>
      </c>
    </row>
    <row r="429" spans="1:16" x14ac:dyDescent="0.25">
      <c r="A429" s="65">
        <f>'Elegio-Electors'!C428</f>
        <v>0</v>
      </c>
      <c r="B429" s="65">
        <f>'Elegio-Electors'!B428</f>
        <v>0</v>
      </c>
      <c r="C429" s="65">
        <f>IF(Procédure!$C$33=2,'Elegio-Electors'!D428,Procédure!$C$33)</f>
        <v>0</v>
      </c>
      <c r="D429" s="65" t="str">
        <f>IF(LEFT(RIGHT('Elegio-Electors'!L428,2),1)="C",'Elegio-Electors'!L428,IF(LEFT(RIGHT('Elegio-Electors'!M428,2),1)="C",'Elegio-Electors'!M428,""))</f>
        <v/>
      </c>
      <c r="E429" s="65" t="str">
        <f>IF(LEFT(RIGHT('Elegio-Electors'!L428,2),1)="O",'Elegio-Electors'!L428,IF(LEFT(RIGHT('Elegio-Electors'!M428,2),1)="O",'Elegio-Electors'!M428,""))</f>
        <v/>
      </c>
      <c r="F429" s="65">
        <f>'Elegio-Electors'!E428</f>
        <v>0</v>
      </c>
      <c r="G429" s="65" t="e">
        <f>IF(INDEX('Liste du personnel'!X:Y,MATCH(F429,'Liste du personnel'!X:X,0),2)*1=1,"OUI","NON")</f>
        <v>#N/A</v>
      </c>
      <c r="I429" s="89" t="e">
        <f t="shared" si="42"/>
        <v>#N/A</v>
      </c>
      <c r="J429" s="65" t="e">
        <f t="shared" si="43"/>
        <v>#N/A</v>
      </c>
      <c r="K429" s="65" t="e">
        <f t="shared" si="44"/>
        <v>#N/A</v>
      </c>
      <c r="M429" s="90" t="e">
        <f t="shared" si="45"/>
        <v>#N/A</v>
      </c>
      <c r="N429" s="65" t="e">
        <f t="shared" si="46"/>
        <v>#N/A</v>
      </c>
      <c r="O429" s="65" t="e">
        <f t="shared" si="47"/>
        <v>#N/A</v>
      </c>
      <c r="P429" s="90" t="e">
        <f t="shared" si="48"/>
        <v>#N/A</v>
      </c>
    </row>
    <row r="430" spans="1:16" x14ac:dyDescent="0.25">
      <c r="A430" s="65">
        <f>'Elegio-Electors'!C429</f>
        <v>0</v>
      </c>
      <c r="B430" s="65">
        <f>'Elegio-Electors'!B429</f>
        <v>0</v>
      </c>
      <c r="C430" s="65">
        <f>IF(Procédure!$C$33=2,'Elegio-Electors'!D429,Procédure!$C$33)</f>
        <v>0</v>
      </c>
      <c r="D430" s="65" t="str">
        <f>IF(LEFT(RIGHT('Elegio-Electors'!L429,2),1)="C",'Elegio-Electors'!L429,IF(LEFT(RIGHT('Elegio-Electors'!M429,2),1)="C",'Elegio-Electors'!M429,""))</f>
        <v/>
      </c>
      <c r="E430" s="65" t="str">
        <f>IF(LEFT(RIGHT('Elegio-Electors'!L429,2),1)="O",'Elegio-Electors'!L429,IF(LEFT(RIGHT('Elegio-Electors'!M429,2),1)="O",'Elegio-Electors'!M429,""))</f>
        <v/>
      </c>
      <c r="F430" s="65">
        <f>'Elegio-Electors'!E429</f>
        <v>0</v>
      </c>
      <c r="G430" s="65" t="e">
        <f>IF(INDEX('Liste du personnel'!X:Y,MATCH(F430,'Liste du personnel'!X:X,0),2)*1=1,"OUI","NON")</f>
        <v>#N/A</v>
      </c>
      <c r="I430" s="89" t="e">
        <f t="shared" si="42"/>
        <v>#N/A</v>
      </c>
      <c r="J430" s="65" t="e">
        <f t="shared" si="43"/>
        <v>#N/A</v>
      </c>
      <c r="K430" s="65" t="e">
        <f t="shared" si="44"/>
        <v>#N/A</v>
      </c>
      <c r="M430" s="90" t="e">
        <f t="shared" si="45"/>
        <v>#N/A</v>
      </c>
      <c r="N430" s="65" t="e">
        <f t="shared" si="46"/>
        <v>#N/A</v>
      </c>
      <c r="O430" s="65" t="e">
        <f t="shared" si="47"/>
        <v>#N/A</v>
      </c>
      <c r="P430" s="90" t="e">
        <f t="shared" si="48"/>
        <v>#N/A</v>
      </c>
    </row>
    <row r="431" spans="1:16" x14ac:dyDescent="0.25">
      <c r="A431" s="65">
        <f>'Elegio-Electors'!C430</f>
        <v>0</v>
      </c>
      <c r="B431" s="65">
        <f>'Elegio-Electors'!B430</f>
        <v>0</v>
      </c>
      <c r="C431" s="65">
        <f>IF(Procédure!$C$33=2,'Elegio-Electors'!D430,Procédure!$C$33)</f>
        <v>0</v>
      </c>
      <c r="D431" s="65" t="str">
        <f>IF(LEFT(RIGHT('Elegio-Electors'!L430,2),1)="C",'Elegio-Electors'!L430,IF(LEFT(RIGHT('Elegio-Electors'!M430,2),1)="C",'Elegio-Electors'!M430,""))</f>
        <v/>
      </c>
      <c r="E431" s="65" t="str">
        <f>IF(LEFT(RIGHT('Elegio-Electors'!L430,2),1)="O",'Elegio-Electors'!L430,IF(LEFT(RIGHT('Elegio-Electors'!M430,2),1)="O",'Elegio-Electors'!M430,""))</f>
        <v/>
      </c>
      <c r="F431" s="65">
        <f>'Elegio-Electors'!E430</f>
        <v>0</v>
      </c>
      <c r="G431" s="65" t="e">
        <f>IF(INDEX('Liste du personnel'!X:Y,MATCH(F431,'Liste du personnel'!X:X,0),2)*1=1,"OUI","NON")</f>
        <v>#N/A</v>
      </c>
      <c r="I431" s="89" t="e">
        <f t="shared" si="42"/>
        <v>#N/A</v>
      </c>
      <c r="J431" s="65" t="e">
        <f t="shared" si="43"/>
        <v>#N/A</v>
      </c>
      <c r="K431" s="65" t="e">
        <f t="shared" si="44"/>
        <v>#N/A</v>
      </c>
      <c r="M431" s="90" t="e">
        <f t="shared" si="45"/>
        <v>#N/A</v>
      </c>
      <c r="N431" s="65" t="e">
        <f t="shared" si="46"/>
        <v>#N/A</v>
      </c>
      <c r="O431" s="65" t="e">
        <f t="shared" si="47"/>
        <v>#N/A</v>
      </c>
      <c r="P431" s="90" t="e">
        <f t="shared" si="48"/>
        <v>#N/A</v>
      </c>
    </row>
    <row r="432" spans="1:16" x14ac:dyDescent="0.25">
      <c r="A432" s="65">
        <f>'Elegio-Electors'!C431</f>
        <v>0</v>
      </c>
      <c r="B432" s="65">
        <f>'Elegio-Electors'!B431</f>
        <v>0</v>
      </c>
      <c r="C432" s="65">
        <f>IF(Procédure!$C$33=2,'Elegio-Electors'!D431,Procédure!$C$33)</f>
        <v>0</v>
      </c>
      <c r="D432" s="65" t="str">
        <f>IF(LEFT(RIGHT('Elegio-Electors'!L431,2),1)="C",'Elegio-Electors'!L431,IF(LEFT(RIGHT('Elegio-Electors'!M431,2),1)="C",'Elegio-Electors'!M431,""))</f>
        <v/>
      </c>
      <c r="E432" s="65" t="str">
        <f>IF(LEFT(RIGHT('Elegio-Electors'!L431,2),1)="O",'Elegio-Electors'!L431,IF(LEFT(RIGHT('Elegio-Electors'!M431,2),1)="O",'Elegio-Electors'!M431,""))</f>
        <v/>
      </c>
      <c r="F432" s="65">
        <f>'Elegio-Electors'!E431</f>
        <v>0</v>
      </c>
      <c r="G432" s="65" t="e">
        <f>IF(INDEX('Liste du personnel'!X:Y,MATCH(F432,'Liste du personnel'!X:X,0),2)*1=1,"OUI","NON")</f>
        <v>#N/A</v>
      </c>
      <c r="I432" s="89" t="e">
        <f t="shared" si="42"/>
        <v>#N/A</v>
      </c>
      <c r="J432" s="65" t="e">
        <f t="shared" si="43"/>
        <v>#N/A</v>
      </c>
      <c r="K432" s="65" t="e">
        <f t="shared" si="44"/>
        <v>#N/A</v>
      </c>
      <c r="M432" s="90" t="e">
        <f t="shared" si="45"/>
        <v>#N/A</v>
      </c>
      <c r="N432" s="65" t="e">
        <f t="shared" si="46"/>
        <v>#N/A</v>
      </c>
      <c r="O432" s="65" t="e">
        <f t="shared" si="47"/>
        <v>#N/A</v>
      </c>
      <c r="P432" s="90" t="e">
        <f t="shared" si="48"/>
        <v>#N/A</v>
      </c>
    </row>
    <row r="433" spans="1:16" x14ac:dyDescent="0.25">
      <c r="A433" s="65">
        <f>'Elegio-Electors'!C432</f>
        <v>0</v>
      </c>
      <c r="B433" s="65">
        <f>'Elegio-Electors'!B432</f>
        <v>0</v>
      </c>
      <c r="C433" s="65">
        <f>IF(Procédure!$C$33=2,'Elegio-Electors'!D432,Procédure!$C$33)</f>
        <v>0</v>
      </c>
      <c r="D433" s="65" t="str">
        <f>IF(LEFT(RIGHT('Elegio-Electors'!L432,2),1)="C",'Elegio-Electors'!L432,IF(LEFT(RIGHT('Elegio-Electors'!M432,2),1)="C",'Elegio-Electors'!M432,""))</f>
        <v/>
      </c>
      <c r="E433" s="65" t="str">
        <f>IF(LEFT(RIGHT('Elegio-Electors'!L432,2),1)="O",'Elegio-Electors'!L432,IF(LEFT(RIGHT('Elegio-Electors'!M432,2),1)="O",'Elegio-Electors'!M432,""))</f>
        <v/>
      </c>
      <c r="F433" s="65">
        <f>'Elegio-Electors'!E432</f>
        <v>0</v>
      </c>
      <c r="G433" s="65" t="e">
        <f>IF(INDEX('Liste du personnel'!X:Y,MATCH(F433,'Liste du personnel'!X:X,0),2)*1=1,"OUI","NON")</f>
        <v>#N/A</v>
      </c>
      <c r="I433" s="89" t="e">
        <f t="shared" si="42"/>
        <v>#N/A</v>
      </c>
      <c r="J433" s="65" t="e">
        <f t="shared" si="43"/>
        <v>#N/A</v>
      </c>
      <c r="K433" s="65" t="e">
        <f t="shared" si="44"/>
        <v>#N/A</v>
      </c>
      <c r="M433" s="90" t="e">
        <f t="shared" si="45"/>
        <v>#N/A</v>
      </c>
      <c r="N433" s="65" t="e">
        <f t="shared" si="46"/>
        <v>#N/A</v>
      </c>
      <c r="O433" s="65" t="e">
        <f t="shared" si="47"/>
        <v>#N/A</v>
      </c>
      <c r="P433" s="90" t="e">
        <f t="shared" si="48"/>
        <v>#N/A</v>
      </c>
    </row>
    <row r="434" spans="1:16" x14ac:dyDescent="0.25">
      <c r="A434" s="65">
        <f>'Elegio-Electors'!C433</f>
        <v>0</v>
      </c>
      <c r="B434" s="65">
        <f>'Elegio-Electors'!B433</f>
        <v>0</v>
      </c>
      <c r="C434" s="65">
        <f>IF(Procédure!$C$33=2,'Elegio-Electors'!D433,Procédure!$C$33)</f>
        <v>0</v>
      </c>
      <c r="D434" s="65" t="str">
        <f>IF(LEFT(RIGHT('Elegio-Electors'!L433,2),1)="C",'Elegio-Electors'!L433,IF(LEFT(RIGHT('Elegio-Electors'!M433,2),1)="C",'Elegio-Electors'!M433,""))</f>
        <v/>
      </c>
      <c r="E434" s="65" t="str">
        <f>IF(LEFT(RIGHT('Elegio-Electors'!L433,2),1)="O",'Elegio-Electors'!L433,IF(LEFT(RIGHT('Elegio-Electors'!M433,2),1)="O",'Elegio-Electors'!M433,""))</f>
        <v/>
      </c>
      <c r="F434" s="65">
        <f>'Elegio-Electors'!E433</f>
        <v>0</v>
      </c>
      <c r="G434" s="65" t="e">
        <f>IF(INDEX('Liste du personnel'!X:Y,MATCH(F434,'Liste du personnel'!X:X,0),2)*1=1,"OUI","NON")</f>
        <v>#N/A</v>
      </c>
      <c r="I434" s="89" t="e">
        <f t="shared" si="42"/>
        <v>#N/A</v>
      </c>
      <c r="J434" s="65" t="e">
        <f t="shared" si="43"/>
        <v>#N/A</v>
      </c>
      <c r="K434" s="65" t="e">
        <f t="shared" si="44"/>
        <v>#N/A</v>
      </c>
      <c r="M434" s="90" t="e">
        <f t="shared" si="45"/>
        <v>#N/A</v>
      </c>
      <c r="N434" s="65" t="e">
        <f t="shared" si="46"/>
        <v>#N/A</v>
      </c>
      <c r="O434" s="65" t="e">
        <f t="shared" si="47"/>
        <v>#N/A</v>
      </c>
      <c r="P434" s="90" t="e">
        <f t="shared" si="48"/>
        <v>#N/A</v>
      </c>
    </row>
    <row r="435" spans="1:16" x14ac:dyDescent="0.25">
      <c r="A435" s="65">
        <f>'Elegio-Electors'!C434</f>
        <v>0</v>
      </c>
      <c r="B435" s="65">
        <f>'Elegio-Electors'!B434</f>
        <v>0</v>
      </c>
      <c r="C435" s="65">
        <f>IF(Procédure!$C$33=2,'Elegio-Electors'!D434,Procédure!$C$33)</f>
        <v>0</v>
      </c>
      <c r="D435" s="65" t="str">
        <f>IF(LEFT(RIGHT('Elegio-Electors'!L434,2),1)="C",'Elegio-Electors'!L434,IF(LEFT(RIGHT('Elegio-Electors'!M434,2),1)="C",'Elegio-Electors'!M434,""))</f>
        <v/>
      </c>
      <c r="E435" s="65" t="str">
        <f>IF(LEFT(RIGHT('Elegio-Electors'!L434,2),1)="O",'Elegio-Electors'!L434,IF(LEFT(RIGHT('Elegio-Electors'!M434,2),1)="O",'Elegio-Electors'!M434,""))</f>
        <v/>
      </c>
      <c r="F435" s="65">
        <f>'Elegio-Electors'!E434</f>
        <v>0</v>
      </c>
      <c r="G435" s="65" t="e">
        <f>IF(INDEX('Liste du personnel'!X:Y,MATCH(F435,'Liste du personnel'!X:X,0),2)*1=1,"OUI","NON")</f>
        <v>#N/A</v>
      </c>
      <c r="I435" s="89" t="e">
        <f t="shared" si="42"/>
        <v>#N/A</v>
      </c>
      <c r="J435" s="65" t="e">
        <f t="shared" si="43"/>
        <v>#N/A</v>
      </c>
      <c r="K435" s="65" t="e">
        <f t="shared" si="44"/>
        <v>#N/A</v>
      </c>
      <c r="M435" s="90" t="e">
        <f t="shared" si="45"/>
        <v>#N/A</v>
      </c>
      <c r="N435" s="65" t="e">
        <f t="shared" si="46"/>
        <v>#N/A</v>
      </c>
      <c r="O435" s="65" t="e">
        <f t="shared" si="47"/>
        <v>#N/A</v>
      </c>
      <c r="P435" s="90" t="e">
        <f t="shared" si="48"/>
        <v>#N/A</v>
      </c>
    </row>
    <row r="436" spans="1:16" x14ac:dyDescent="0.25">
      <c r="A436" s="65">
        <f>'Elegio-Electors'!C435</f>
        <v>0</v>
      </c>
      <c r="B436" s="65">
        <f>'Elegio-Electors'!B435</f>
        <v>0</v>
      </c>
      <c r="C436" s="65">
        <f>IF(Procédure!$C$33=2,'Elegio-Electors'!D435,Procédure!$C$33)</f>
        <v>0</v>
      </c>
      <c r="D436" s="65" t="str">
        <f>IF(LEFT(RIGHT('Elegio-Electors'!L435,2),1)="C",'Elegio-Electors'!L435,IF(LEFT(RIGHT('Elegio-Electors'!M435,2),1)="C",'Elegio-Electors'!M435,""))</f>
        <v/>
      </c>
      <c r="E436" s="65" t="str">
        <f>IF(LEFT(RIGHT('Elegio-Electors'!L435,2),1)="O",'Elegio-Electors'!L435,IF(LEFT(RIGHT('Elegio-Electors'!M435,2),1)="O",'Elegio-Electors'!M435,""))</f>
        <v/>
      </c>
      <c r="F436" s="65">
        <f>'Elegio-Electors'!E435</f>
        <v>0</v>
      </c>
      <c r="G436" s="65" t="e">
        <f>IF(INDEX('Liste du personnel'!X:Y,MATCH(F436,'Liste du personnel'!X:X,0),2)*1=1,"OUI","NON")</f>
        <v>#N/A</v>
      </c>
      <c r="I436" s="89" t="e">
        <f t="shared" si="42"/>
        <v>#N/A</v>
      </c>
      <c r="J436" s="65" t="e">
        <f t="shared" si="43"/>
        <v>#N/A</v>
      </c>
      <c r="K436" s="65" t="e">
        <f t="shared" si="44"/>
        <v>#N/A</v>
      </c>
      <c r="M436" s="90" t="e">
        <f t="shared" si="45"/>
        <v>#N/A</v>
      </c>
      <c r="N436" s="65" t="e">
        <f t="shared" si="46"/>
        <v>#N/A</v>
      </c>
      <c r="O436" s="65" t="e">
        <f t="shared" si="47"/>
        <v>#N/A</v>
      </c>
      <c r="P436" s="90" t="e">
        <f t="shared" si="48"/>
        <v>#N/A</v>
      </c>
    </row>
    <row r="437" spans="1:16" x14ac:dyDescent="0.25">
      <c r="A437" s="65">
        <f>'Elegio-Electors'!C436</f>
        <v>0</v>
      </c>
      <c r="B437" s="65">
        <f>'Elegio-Electors'!B436</f>
        <v>0</v>
      </c>
      <c r="C437" s="65">
        <f>IF(Procédure!$C$33=2,'Elegio-Electors'!D436,Procédure!$C$33)</f>
        <v>0</v>
      </c>
      <c r="D437" s="65" t="str">
        <f>IF(LEFT(RIGHT('Elegio-Electors'!L436,2),1)="C",'Elegio-Electors'!L436,IF(LEFT(RIGHT('Elegio-Electors'!M436,2),1)="C",'Elegio-Electors'!M436,""))</f>
        <v/>
      </c>
      <c r="E437" s="65" t="str">
        <f>IF(LEFT(RIGHT('Elegio-Electors'!L436,2),1)="O",'Elegio-Electors'!L436,IF(LEFT(RIGHT('Elegio-Electors'!M436,2),1)="O",'Elegio-Electors'!M436,""))</f>
        <v/>
      </c>
      <c r="F437" s="65">
        <f>'Elegio-Electors'!E436</f>
        <v>0</v>
      </c>
      <c r="G437" s="65" t="e">
        <f>IF(INDEX('Liste du personnel'!X:Y,MATCH(F437,'Liste du personnel'!X:X,0),2)*1=1,"OUI","NON")</f>
        <v>#N/A</v>
      </c>
      <c r="I437" s="89" t="e">
        <f t="shared" si="42"/>
        <v>#N/A</v>
      </c>
      <c r="J437" s="65" t="e">
        <f t="shared" si="43"/>
        <v>#N/A</v>
      </c>
      <c r="K437" s="65" t="e">
        <f t="shared" si="44"/>
        <v>#N/A</v>
      </c>
      <c r="M437" s="90" t="e">
        <f t="shared" si="45"/>
        <v>#N/A</v>
      </c>
      <c r="N437" s="65" t="e">
        <f t="shared" si="46"/>
        <v>#N/A</v>
      </c>
      <c r="O437" s="65" t="e">
        <f t="shared" si="47"/>
        <v>#N/A</v>
      </c>
      <c r="P437" s="90" t="e">
        <f t="shared" si="48"/>
        <v>#N/A</v>
      </c>
    </row>
    <row r="438" spans="1:16" x14ac:dyDescent="0.25">
      <c r="A438" s="65">
        <f>'Elegio-Electors'!C437</f>
        <v>0</v>
      </c>
      <c r="B438" s="65">
        <f>'Elegio-Electors'!B437</f>
        <v>0</v>
      </c>
      <c r="C438" s="65">
        <f>IF(Procédure!$C$33=2,'Elegio-Electors'!D437,Procédure!$C$33)</f>
        <v>0</v>
      </c>
      <c r="D438" s="65" t="str">
        <f>IF(LEFT(RIGHT('Elegio-Electors'!L437,2),1)="C",'Elegio-Electors'!L437,IF(LEFT(RIGHT('Elegio-Electors'!M437,2),1)="C",'Elegio-Electors'!M437,""))</f>
        <v/>
      </c>
      <c r="E438" s="65" t="str">
        <f>IF(LEFT(RIGHT('Elegio-Electors'!L437,2),1)="O",'Elegio-Electors'!L437,IF(LEFT(RIGHT('Elegio-Electors'!M437,2),1)="O",'Elegio-Electors'!M437,""))</f>
        <v/>
      </c>
      <c r="F438" s="65">
        <f>'Elegio-Electors'!E437</f>
        <v>0</v>
      </c>
      <c r="G438" s="65" t="e">
        <f>IF(INDEX('Liste du personnel'!X:Y,MATCH(F438,'Liste du personnel'!X:X,0),2)*1=1,"OUI","NON")</f>
        <v>#N/A</v>
      </c>
      <c r="I438" s="89" t="e">
        <f t="shared" si="42"/>
        <v>#N/A</v>
      </c>
      <c r="J438" s="65" t="e">
        <f t="shared" si="43"/>
        <v>#N/A</v>
      </c>
      <c r="K438" s="65" t="e">
        <f t="shared" si="44"/>
        <v>#N/A</v>
      </c>
      <c r="M438" s="90" t="e">
        <f t="shared" si="45"/>
        <v>#N/A</v>
      </c>
      <c r="N438" s="65" t="e">
        <f t="shared" si="46"/>
        <v>#N/A</v>
      </c>
      <c r="O438" s="65" t="e">
        <f t="shared" si="47"/>
        <v>#N/A</v>
      </c>
      <c r="P438" s="90" t="e">
        <f t="shared" si="48"/>
        <v>#N/A</v>
      </c>
    </row>
    <row r="439" spans="1:16" x14ac:dyDescent="0.25">
      <c r="A439" s="65">
        <f>'Elegio-Electors'!C438</f>
        <v>0</v>
      </c>
      <c r="B439" s="65">
        <f>'Elegio-Electors'!B438</f>
        <v>0</v>
      </c>
      <c r="C439" s="65">
        <f>IF(Procédure!$C$33=2,'Elegio-Electors'!D438,Procédure!$C$33)</f>
        <v>0</v>
      </c>
      <c r="D439" s="65" t="str">
        <f>IF(LEFT(RIGHT('Elegio-Electors'!L438,2),1)="C",'Elegio-Electors'!L438,IF(LEFT(RIGHT('Elegio-Electors'!M438,2),1)="C",'Elegio-Electors'!M438,""))</f>
        <v/>
      </c>
      <c r="E439" s="65" t="str">
        <f>IF(LEFT(RIGHT('Elegio-Electors'!L438,2),1)="O",'Elegio-Electors'!L438,IF(LEFT(RIGHT('Elegio-Electors'!M438,2),1)="O",'Elegio-Electors'!M438,""))</f>
        <v/>
      </c>
      <c r="F439" s="65">
        <f>'Elegio-Electors'!E438</f>
        <v>0</v>
      </c>
      <c r="G439" s="65" t="e">
        <f>IF(INDEX('Liste du personnel'!X:Y,MATCH(F439,'Liste du personnel'!X:X,0),2)*1=1,"OUI","NON")</f>
        <v>#N/A</v>
      </c>
      <c r="I439" s="89" t="e">
        <f t="shared" si="42"/>
        <v>#N/A</v>
      </c>
      <c r="J439" s="65" t="e">
        <f t="shared" si="43"/>
        <v>#N/A</v>
      </c>
      <c r="K439" s="65" t="e">
        <f t="shared" si="44"/>
        <v>#N/A</v>
      </c>
      <c r="M439" s="90" t="e">
        <f t="shared" si="45"/>
        <v>#N/A</v>
      </c>
      <c r="N439" s="65" t="e">
        <f t="shared" si="46"/>
        <v>#N/A</v>
      </c>
      <c r="O439" s="65" t="e">
        <f t="shared" si="47"/>
        <v>#N/A</v>
      </c>
      <c r="P439" s="90" t="e">
        <f t="shared" si="48"/>
        <v>#N/A</v>
      </c>
    </row>
    <row r="440" spans="1:16" x14ac:dyDescent="0.25">
      <c r="A440" s="65">
        <f>'Elegio-Electors'!C439</f>
        <v>0</v>
      </c>
      <c r="B440" s="65">
        <f>'Elegio-Electors'!B439</f>
        <v>0</v>
      </c>
      <c r="C440" s="65">
        <f>IF(Procédure!$C$33=2,'Elegio-Electors'!D439,Procédure!$C$33)</f>
        <v>0</v>
      </c>
      <c r="D440" s="65" t="str">
        <f>IF(LEFT(RIGHT('Elegio-Electors'!L439,2),1)="C",'Elegio-Electors'!L439,IF(LEFT(RIGHT('Elegio-Electors'!M439,2),1)="C",'Elegio-Electors'!M439,""))</f>
        <v/>
      </c>
      <c r="E440" s="65" t="str">
        <f>IF(LEFT(RIGHT('Elegio-Electors'!L439,2),1)="O",'Elegio-Electors'!L439,IF(LEFT(RIGHT('Elegio-Electors'!M439,2),1)="O",'Elegio-Electors'!M439,""))</f>
        <v/>
      </c>
      <c r="F440" s="65">
        <f>'Elegio-Electors'!E439</f>
        <v>0</v>
      </c>
      <c r="G440" s="65" t="e">
        <f>IF(INDEX('Liste du personnel'!X:Y,MATCH(F440,'Liste du personnel'!X:X,0),2)*1=1,"OUI","NON")</f>
        <v>#N/A</v>
      </c>
      <c r="I440" s="89" t="e">
        <f t="shared" si="42"/>
        <v>#N/A</v>
      </c>
      <c r="J440" s="65" t="e">
        <f t="shared" si="43"/>
        <v>#N/A</v>
      </c>
      <c r="K440" s="65" t="e">
        <f t="shared" si="44"/>
        <v>#N/A</v>
      </c>
      <c r="M440" s="90" t="e">
        <f t="shared" si="45"/>
        <v>#N/A</v>
      </c>
      <c r="N440" s="65" t="e">
        <f t="shared" si="46"/>
        <v>#N/A</v>
      </c>
      <c r="O440" s="65" t="e">
        <f t="shared" si="47"/>
        <v>#N/A</v>
      </c>
      <c r="P440" s="90" t="e">
        <f t="shared" si="48"/>
        <v>#N/A</v>
      </c>
    </row>
    <row r="441" spans="1:16" x14ac:dyDescent="0.25">
      <c r="A441" s="65">
        <f>'Elegio-Electors'!C440</f>
        <v>0</v>
      </c>
      <c r="B441" s="65">
        <f>'Elegio-Electors'!B440</f>
        <v>0</v>
      </c>
      <c r="C441" s="65">
        <f>IF(Procédure!$C$33=2,'Elegio-Electors'!D440,Procédure!$C$33)</f>
        <v>0</v>
      </c>
      <c r="D441" s="65" t="str">
        <f>IF(LEFT(RIGHT('Elegio-Electors'!L440,2),1)="C",'Elegio-Electors'!L440,IF(LEFT(RIGHT('Elegio-Electors'!M440,2),1)="C",'Elegio-Electors'!M440,""))</f>
        <v/>
      </c>
      <c r="E441" s="65" t="str">
        <f>IF(LEFT(RIGHT('Elegio-Electors'!L440,2),1)="O",'Elegio-Electors'!L440,IF(LEFT(RIGHT('Elegio-Electors'!M440,2),1)="O",'Elegio-Electors'!M440,""))</f>
        <v/>
      </c>
      <c r="F441" s="65">
        <f>'Elegio-Electors'!E440</f>
        <v>0</v>
      </c>
      <c r="G441" s="65" t="e">
        <f>IF(INDEX('Liste du personnel'!X:Y,MATCH(F441,'Liste du personnel'!X:X,0),2)*1=1,"OUI","NON")</f>
        <v>#N/A</v>
      </c>
      <c r="I441" s="89" t="e">
        <f t="shared" si="42"/>
        <v>#N/A</v>
      </c>
      <c r="J441" s="65" t="e">
        <f t="shared" si="43"/>
        <v>#N/A</v>
      </c>
      <c r="K441" s="65" t="e">
        <f t="shared" si="44"/>
        <v>#N/A</v>
      </c>
      <c r="M441" s="90" t="e">
        <f t="shared" si="45"/>
        <v>#N/A</v>
      </c>
      <c r="N441" s="65" t="e">
        <f t="shared" si="46"/>
        <v>#N/A</v>
      </c>
      <c r="O441" s="65" t="e">
        <f t="shared" si="47"/>
        <v>#N/A</v>
      </c>
      <c r="P441" s="90" t="e">
        <f t="shared" si="48"/>
        <v>#N/A</v>
      </c>
    </row>
    <row r="442" spans="1:16" x14ac:dyDescent="0.25">
      <c r="A442" s="65">
        <f>'Elegio-Electors'!C441</f>
        <v>0</v>
      </c>
      <c r="B442" s="65">
        <f>'Elegio-Electors'!B441</f>
        <v>0</v>
      </c>
      <c r="C442" s="65">
        <f>IF(Procédure!$C$33=2,'Elegio-Electors'!D441,Procédure!$C$33)</f>
        <v>0</v>
      </c>
      <c r="D442" s="65" t="str">
        <f>IF(LEFT(RIGHT('Elegio-Electors'!L441,2),1)="C",'Elegio-Electors'!L441,IF(LEFT(RIGHT('Elegio-Electors'!M441,2),1)="C",'Elegio-Electors'!M441,""))</f>
        <v/>
      </c>
      <c r="E442" s="65" t="str">
        <f>IF(LEFT(RIGHT('Elegio-Electors'!L441,2),1)="O",'Elegio-Electors'!L441,IF(LEFT(RIGHT('Elegio-Electors'!M441,2),1)="O",'Elegio-Electors'!M441,""))</f>
        <v/>
      </c>
      <c r="F442" s="65">
        <f>'Elegio-Electors'!E441</f>
        <v>0</v>
      </c>
      <c r="G442" s="65" t="e">
        <f>IF(INDEX('Liste du personnel'!X:Y,MATCH(F442,'Liste du personnel'!X:X,0),2)*1=1,"OUI","NON")</f>
        <v>#N/A</v>
      </c>
      <c r="I442" s="89" t="e">
        <f t="shared" si="42"/>
        <v>#N/A</v>
      </c>
      <c r="J442" s="65" t="e">
        <f t="shared" si="43"/>
        <v>#N/A</v>
      </c>
      <c r="K442" s="65" t="e">
        <f t="shared" si="44"/>
        <v>#N/A</v>
      </c>
      <c r="M442" s="90" t="e">
        <f t="shared" si="45"/>
        <v>#N/A</v>
      </c>
      <c r="N442" s="65" t="e">
        <f t="shared" si="46"/>
        <v>#N/A</v>
      </c>
      <c r="O442" s="65" t="e">
        <f t="shared" si="47"/>
        <v>#N/A</v>
      </c>
      <c r="P442" s="90" t="e">
        <f t="shared" si="48"/>
        <v>#N/A</v>
      </c>
    </row>
    <row r="443" spans="1:16" x14ac:dyDescent="0.25">
      <c r="A443" s="65">
        <f>'Elegio-Electors'!C442</f>
        <v>0</v>
      </c>
      <c r="B443" s="65">
        <f>'Elegio-Electors'!B442</f>
        <v>0</v>
      </c>
      <c r="C443" s="65">
        <f>IF(Procédure!$C$33=2,'Elegio-Electors'!D442,Procédure!$C$33)</f>
        <v>0</v>
      </c>
      <c r="D443" s="65" t="str">
        <f>IF(LEFT(RIGHT('Elegio-Electors'!L442,2),1)="C",'Elegio-Electors'!L442,IF(LEFT(RIGHT('Elegio-Electors'!M442,2),1)="C",'Elegio-Electors'!M442,""))</f>
        <v/>
      </c>
      <c r="E443" s="65" t="str">
        <f>IF(LEFT(RIGHT('Elegio-Electors'!L442,2),1)="O",'Elegio-Electors'!L442,IF(LEFT(RIGHT('Elegio-Electors'!M442,2),1)="O",'Elegio-Electors'!M442,""))</f>
        <v/>
      </c>
      <c r="F443" s="65">
        <f>'Elegio-Electors'!E442</f>
        <v>0</v>
      </c>
      <c r="G443" s="65" t="e">
        <f>IF(INDEX('Liste du personnel'!X:Y,MATCH(F443,'Liste du personnel'!X:X,0),2)*1=1,"OUI","NON")</f>
        <v>#N/A</v>
      </c>
      <c r="I443" s="89" t="e">
        <f t="shared" si="42"/>
        <v>#N/A</v>
      </c>
      <c r="J443" s="65" t="e">
        <f t="shared" si="43"/>
        <v>#N/A</v>
      </c>
      <c r="K443" s="65" t="e">
        <f t="shared" si="44"/>
        <v>#N/A</v>
      </c>
      <c r="M443" s="90" t="e">
        <f t="shared" si="45"/>
        <v>#N/A</v>
      </c>
      <c r="N443" s="65" t="e">
        <f t="shared" si="46"/>
        <v>#N/A</v>
      </c>
      <c r="O443" s="65" t="e">
        <f t="shared" si="47"/>
        <v>#N/A</v>
      </c>
      <c r="P443" s="90" t="e">
        <f t="shared" si="48"/>
        <v>#N/A</v>
      </c>
    </row>
    <row r="444" spans="1:16" x14ac:dyDescent="0.25">
      <c r="A444" s="65">
        <f>'Elegio-Electors'!C443</f>
        <v>0</v>
      </c>
      <c r="B444" s="65">
        <f>'Elegio-Electors'!B443</f>
        <v>0</v>
      </c>
      <c r="C444" s="65">
        <f>IF(Procédure!$C$33=2,'Elegio-Electors'!D443,Procédure!$C$33)</f>
        <v>0</v>
      </c>
      <c r="D444" s="65" t="str">
        <f>IF(LEFT(RIGHT('Elegio-Electors'!L443,2),1)="C",'Elegio-Electors'!L443,IF(LEFT(RIGHT('Elegio-Electors'!M443,2),1)="C",'Elegio-Electors'!M443,""))</f>
        <v/>
      </c>
      <c r="E444" s="65" t="str">
        <f>IF(LEFT(RIGHT('Elegio-Electors'!L443,2),1)="O",'Elegio-Electors'!L443,IF(LEFT(RIGHT('Elegio-Electors'!M443,2),1)="O",'Elegio-Electors'!M443,""))</f>
        <v/>
      </c>
      <c r="F444" s="65">
        <f>'Elegio-Electors'!E443</f>
        <v>0</v>
      </c>
      <c r="G444" s="65" t="e">
        <f>IF(INDEX('Liste du personnel'!X:Y,MATCH(F444,'Liste du personnel'!X:X,0),2)*1=1,"OUI","NON")</f>
        <v>#N/A</v>
      </c>
      <c r="I444" s="89" t="e">
        <f t="shared" si="42"/>
        <v>#N/A</v>
      </c>
      <c r="J444" s="65" t="e">
        <f t="shared" si="43"/>
        <v>#N/A</v>
      </c>
      <c r="K444" s="65" t="e">
        <f t="shared" si="44"/>
        <v>#N/A</v>
      </c>
      <c r="M444" s="90" t="e">
        <f t="shared" si="45"/>
        <v>#N/A</v>
      </c>
      <c r="N444" s="65" t="e">
        <f t="shared" si="46"/>
        <v>#N/A</v>
      </c>
      <c r="O444" s="65" t="e">
        <f t="shared" si="47"/>
        <v>#N/A</v>
      </c>
      <c r="P444" s="90" t="e">
        <f t="shared" si="48"/>
        <v>#N/A</v>
      </c>
    </row>
    <row r="445" spans="1:16" x14ac:dyDescent="0.25">
      <c r="A445" s="65">
        <f>'Elegio-Electors'!C444</f>
        <v>0</v>
      </c>
      <c r="B445" s="65">
        <f>'Elegio-Electors'!B444</f>
        <v>0</v>
      </c>
      <c r="C445" s="65">
        <f>IF(Procédure!$C$33=2,'Elegio-Electors'!D444,Procédure!$C$33)</f>
        <v>0</v>
      </c>
      <c r="D445" s="65" t="str">
        <f>IF(LEFT(RIGHT('Elegio-Electors'!L444,2),1)="C",'Elegio-Electors'!L444,IF(LEFT(RIGHT('Elegio-Electors'!M444,2),1)="C",'Elegio-Electors'!M444,""))</f>
        <v/>
      </c>
      <c r="E445" s="65" t="str">
        <f>IF(LEFT(RIGHT('Elegio-Electors'!L444,2),1)="O",'Elegio-Electors'!L444,IF(LEFT(RIGHT('Elegio-Electors'!M444,2),1)="O",'Elegio-Electors'!M444,""))</f>
        <v/>
      </c>
      <c r="F445" s="65">
        <f>'Elegio-Electors'!E444</f>
        <v>0</v>
      </c>
      <c r="G445" s="65" t="e">
        <f>IF(INDEX('Liste du personnel'!X:Y,MATCH(F445,'Liste du personnel'!X:X,0),2)*1=1,"OUI","NON")</f>
        <v>#N/A</v>
      </c>
      <c r="I445" s="89" t="e">
        <f t="shared" si="42"/>
        <v>#N/A</v>
      </c>
      <c r="J445" s="65" t="e">
        <f t="shared" si="43"/>
        <v>#N/A</v>
      </c>
      <c r="K445" s="65" t="e">
        <f t="shared" si="44"/>
        <v>#N/A</v>
      </c>
      <c r="M445" s="90" t="e">
        <f t="shared" si="45"/>
        <v>#N/A</v>
      </c>
      <c r="N445" s="65" t="e">
        <f t="shared" si="46"/>
        <v>#N/A</v>
      </c>
      <c r="O445" s="65" t="e">
        <f t="shared" si="47"/>
        <v>#N/A</v>
      </c>
      <c r="P445" s="90" t="e">
        <f t="shared" si="48"/>
        <v>#N/A</v>
      </c>
    </row>
    <row r="446" spans="1:16" x14ac:dyDescent="0.25">
      <c r="A446" s="65">
        <f>'Elegio-Electors'!C445</f>
        <v>0</v>
      </c>
      <c r="B446" s="65">
        <f>'Elegio-Electors'!B445</f>
        <v>0</v>
      </c>
      <c r="C446" s="65">
        <f>IF(Procédure!$C$33=2,'Elegio-Electors'!D445,Procédure!$C$33)</f>
        <v>0</v>
      </c>
      <c r="D446" s="65" t="str">
        <f>IF(LEFT(RIGHT('Elegio-Electors'!L445,2),1)="C",'Elegio-Electors'!L445,IF(LEFT(RIGHT('Elegio-Electors'!M445,2),1)="C",'Elegio-Electors'!M445,""))</f>
        <v/>
      </c>
      <c r="E446" s="65" t="str">
        <f>IF(LEFT(RIGHT('Elegio-Electors'!L445,2),1)="O",'Elegio-Electors'!L445,IF(LEFT(RIGHT('Elegio-Electors'!M445,2),1)="O",'Elegio-Electors'!M445,""))</f>
        <v/>
      </c>
      <c r="F446" s="65">
        <f>'Elegio-Electors'!E445</f>
        <v>0</v>
      </c>
      <c r="G446" s="65" t="e">
        <f>IF(INDEX('Liste du personnel'!X:Y,MATCH(F446,'Liste du personnel'!X:X,0),2)*1=1,"OUI","NON")</f>
        <v>#N/A</v>
      </c>
      <c r="I446" s="89" t="e">
        <f t="shared" si="42"/>
        <v>#N/A</v>
      </c>
      <c r="J446" s="65" t="e">
        <f t="shared" si="43"/>
        <v>#N/A</v>
      </c>
      <c r="K446" s="65" t="e">
        <f t="shared" si="44"/>
        <v>#N/A</v>
      </c>
      <c r="M446" s="90" t="e">
        <f t="shared" si="45"/>
        <v>#N/A</v>
      </c>
      <c r="N446" s="65" t="e">
        <f t="shared" si="46"/>
        <v>#N/A</v>
      </c>
      <c r="O446" s="65" t="e">
        <f t="shared" si="47"/>
        <v>#N/A</v>
      </c>
      <c r="P446" s="90" t="e">
        <f t="shared" si="48"/>
        <v>#N/A</v>
      </c>
    </row>
    <row r="447" spans="1:16" x14ac:dyDescent="0.25">
      <c r="A447" s="65">
        <f>'Elegio-Electors'!C446</f>
        <v>0</v>
      </c>
      <c r="B447" s="65">
        <f>'Elegio-Electors'!B446</f>
        <v>0</v>
      </c>
      <c r="C447" s="65">
        <f>IF(Procédure!$C$33=2,'Elegio-Electors'!D446,Procédure!$C$33)</f>
        <v>0</v>
      </c>
      <c r="D447" s="65" t="str">
        <f>IF(LEFT(RIGHT('Elegio-Electors'!L446,2),1)="C",'Elegio-Electors'!L446,IF(LEFT(RIGHT('Elegio-Electors'!M446,2),1)="C",'Elegio-Electors'!M446,""))</f>
        <v/>
      </c>
      <c r="E447" s="65" t="str">
        <f>IF(LEFT(RIGHT('Elegio-Electors'!L446,2),1)="O",'Elegio-Electors'!L446,IF(LEFT(RIGHT('Elegio-Electors'!M446,2),1)="O",'Elegio-Electors'!M446,""))</f>
        <v/>
      </c>
      <c r="F447" s="65">
        <f>'Elegio-Electors'!E446</f>
        <v>0</v>
      </c>
      <c r="G447" s="65" t="e">
        <f>IF(INDEX('Liste du personnel'!X:Y,MATCH(F447,'Liste du personnel'!X:X,0),2)*1=1,"OUI","NON")</f>
        <v>#N/A</v>
      </c>
      <c r="I447" s="89" t="e">
        <f t="shared" si="42"/>
        <v>#N/A</v>
      </c>
      <c r="J447" s="65" t="e">
        <f t="shared" si="43"/>
        <v>#N/A</v>
      </c>
      <c r="K447" s="65" t="e">
        <f t="shared" si="44"/>
        <v>#N/A</v>
      </c>
      <c r="M447" s="90" t="e">
        <f t="shared" si="45"/>
        <v>#N/A</v>
      </c>
      <c r="N447" s="65" t="e">
        <f t="shared" si="46"/>
        <v>#N/A</v>
      </c>
      <c r="O447" s="65" t="e">
        <f t="shared" si="47"/>
        <v>#N/A</v>
      </c>
      <c r="P447" s="90" t="e">
        <f t="shared" si="48"/>
        <v>#N/A</v>
      </c>
    </row>
    <row r="448" spans="1:16" x14ac:dyDescent="0.25">
      <c r="A448" s="65">
        <f>'Elegio-Electors'!C447</f>
        <v>0</v>
      </c>
      <c r="B448" s="65">
        <f>'Elegio-Electors'!B447</f>
        <v>0</v>
      </c>
      <c r="C448" s="65">
        <f>IF(Procédure!$C$33=2,'Elegio-Electors'!D447,Procédure!$C$33)</f>
        <v>0</v>
      </c>
      <c r="D448" s="65" t="str">
        <f>IF(LEFT(RIGHT('Elegio-Electors'!L447,2),1)="C",'Elegio-Electors'!L447,IF(LEFT(RIGHT('Elegio-Electors'!M447,2),1)="C",'Elegio-Electors'!M447,""))</f>
        <v/>
      </c>
      <c r="E448" s="65" t="str">
        <f>IF(LEFT(RIGHT('Elegio-Electors'!L447,2),1)="O",'Elegio-Electors'!L447,IF(LEFT(RIGHT('Elegio-Electors'!M447,2),1)="O",'Elegio-Electors'!M447,""))</f>
        <v/>
      </c>
      <c r="F448" s="65">
        <f>'Elegio-Electors'!E447</f>
        <v>0</v>
      </c>
      <c r="G448" s="65" t="e">
        <f>IF(INDEX('Liste du personnel'!X:Y,MATCH(F448,'Liste du personnel'!X:X,0),2)*1=1,"OUI","NON")</f>
        <v>#N/A</v>
      </c>
      <c r="I448" s="89" t="e">
        <f t="shared" si="42"/>
        <v>#N/A</v>
      </c>
      <c r="J448" s="65" t="e">
        <f t="shared" si="43"/>
        <v>#N/A</v>
      </c>
      <c r="K448" s="65" t="e">
        <f t="shared" si="44"/>
        <v>#N/A</v>
      </c>
      <c r="M448" s="90" t="e">
        <f t="shared" si="45"/>
        <v>#N/A</v>
      </c>
      <c r="N448" s="65" t="e">
        <f t="shared" si="46"/>
        <v>#N/A</v>
      </c>
      <c r="O448" s="65" t="e">
        <f t="shared" si="47"/>
        <v>#N/A</v>
      </c>
      <c r="P448" s="90" t="e">
        <f t="shared" si="48"/>
        <v>#N/A</v>
      </c>
    </row>
    <row r="449" spans="1:16" x14ac:dyDescent="0.25">
      <c r="A449" s="65">
        <f>'Elegio-Electors'!C448</f>
        <v>0</v>
      </c>
      <c r="B449" s="65">
        <f>'Elegio-Electors'!B448</f>
        <v>0</v>
      </c>
      <c r="C449" s="65">
        <f>IF(Procédure!$C$33=2,'Elegio-Electors'!D448,Procédure!$C$33)</f>
        <v>0</v>
      </c>
      <c r="D449" s="65" t="str">
        <f>IF(LEFT(RIGHT('Elegio-Electors'!L448,2),1)="C",'Elegio-Electors'!L448,IF(LEFT(RIGHT('Elegio-Electors'!M448,2),1)="C",'Elegio-Electors'!M448,""))</f>
        <v/>
      </c>
      <c r="E449" s="65" t="str">
        <f>IF(LEFT(RIGHT('Elegio-Electors'!L448,2),1)="O",'Elegio-Electors'!L448,IF(LEFT(RIGHT('Elegio-Electors'!M448,2),1)="O",'Elegio-Electors'!M448,""))</f>
        <v/>
      </c>
      <c r="F449" s="65">
        <f>'Elegio-Electors'!E448</f>
        <v>0</v>
      </c>
      <c r="G449" s="65" t="e">
        <f>IF(INDEX('Liste du personnel'!X:Y,MATCH(F449,'Liste du personnel'!X:X,0),2)*1=1,"OUI","NON")</f>
        <v>#N/A</v>
      </c>
      <c r="I449" s="89" t="e">
        <f t="shared" si="42"/>
        <v>#N/A</v>
      </c>
      <c r="J449" s="65" t="e">
        <f t="shared" si="43"/>
        <v>#N/A</v>
      </c>
      <c r="K449" s="65" t="e">
        <f t="shared" si="44"/>
        <v>#N/A</v>
      </c>
      <c r="M449" s="90" t="e">
        <f t="shared" si="45"/>
        <v>#N/A</v>
      </c>
      <c r="N449" s="65" t="e">
        <f t="shared" si="46"/>
        <v>#N/A</v>
      </c>
      <c r="O449" s="65" t="e">
        <f t="shared" si="47"/>
        <v>#N/A</v>
      </c>
      <c r="P449" s="90" t="e">
        <f t="shared" si="48"/>
        <v>#N/A</v>
      </c>
    </row>
    <row r="450" spans="1:16" x14ac:dyDescent="0.25">
      <c r="A450" s="65">
        <f>'Elegio-Electors'!C449</f>
        <v>0</v>
      </c>
      <c r="B450" s="65">
        <f>'Elegio-Electors'!B449</f>
        <v>0</v>
      </c>
      <c r="C450" s="65">
        <f>IF(Procédure!$C$33=2,'Elegio-Electors'!D449,Procédure!$C$33)</f>
        <v>0</v>
      </c>
      <c r="D450" s="65" t="str">
        <f>IF(LEFT(RIGHT('Elegio-Electors'!L449,2),1)="C",'Elegio-Electors'!L449,IF(LEFT(RIGHT('Elegio-Electors'!M449,2),1)="C",'Elegio-Electors'!M449,""))</f>
        <v/>
      </c>
      <c r="E450" s="65" t="str">
        <f>IF(LEFT(RIGHT('Elegio-Electors'!L449,2),1)="O",'Elegio-Electors'!L449,IF(LEFT(RIGHT('Elegio-Electors'!M449,2),1)="O",'Elegio-Electors'!M449,""))</f>
        <v/>
      </c>
      <c r="F450" s="65">
        <f>'Elegio-Electors'!E449</f>
        <v>0</v>
      </c>
      <c r="G450" s="65" t="e">
        <f>IF(INDEX('Liste du personnel'!X:Y,MATCH(F450,'Liste du personnel'!X:X,0),2)*1=1,"OUI","NON")</f>
        <v>#N/A</v>
      </c>
      <c r="I450" s="89" t="e">
        <f t="shared" si="42"/>
        <v>#N/A</v>
      </c>
      <c r="J450" s="65" t="e">
        <f t="shared" si="43"/>
        <v>#N/A</v>
      </c>
      <c r="K450" s="65" t="e">
        <f t="shared" si="44"/>
        <v>#N/A</v>
      </c>
      <c r="M450" s="90" t="e">
        <f t="shared" si="45"/>
        <v>#N/A</v>
      </c>
      <c r="N450" s="65" t="e">
        <f t="shared" si="46"/>
        <v>#N/A</v>
      </c>
      <c r="O450" s="65" t="e">
        <f t="shared" si="47"/>
        <v>#N/A</v>
      </c>
      <c r="P450" s="90" t="e">
        <f t="shared" si="48"/>
        <v>#N/A</v>
      </c>
    </row>
    <row r="451" spans="1:16" x14ac:dyDescent="0.25">
      <c r="A451" s="65">
        <f>'Elegio-Electors'!C450</f>
        <v>0</v>
      </c>
      <c r="B451" s="65">
        <f>'Elegio-Electors'!B450</f>
        <v>0</v>
      </c>
      <c r="C451" s="65">
        <f>IF(Procédure!$C$33=2,'Elegio-Electors'!D450,Procédure!$C$33)</f>
        <v>0</v>
      </c>
      <c r="D451" s="65" t="str">
        <f>IF(LEFT(RIGHT('Elegio-Electors'!L450,2),1)="C",'Elegio-Electors'!L450,IF(LEFT(RIGHT('Elegio-Electors'!M450,2),1)="C",'Elegio-Electors'!M450,""))</f>
        <v/>
      </c>
      <c r="E451" s="65" t="str">
        <f>IF(LEFT(RIGHT('Elegio-Electors'!L450,2),1)="O",'Elegio-Electors'!L450,IF(LEFT(RIGHT('Elegio-Electors'!M450,2),1)="O",'Elegio-Electors'!M450,""))</f>
        <v/>
      </c>
      <c r="F451" s="65">
        <f>'Elegio-Electors'!E450</f>
        <v>0</v>
      </c>
      <c r="G451" s="65" t="e">
        <f>IF(INDEX('Liste du personnel'!X:Y,MATCH(F451,'Liste du personnel'!X:X,0),2)*1=1,"OUI","NON")</f>
        <v>#N/A</v>
      </c>
      <c r="I451" s="89" t="e">
        <f t="shared" si="42"/>
        <v>#N/A</v>
      </c>
      <c r="J451" s="65" t="e">
        <f t="shared" si="43"/>
        <v>#N/A</v>
      </c>
      <c r="K451" s="65" t="e">
        <f t="shared" si="44"/>
        <v>#N/A</v>
      </c>
      <c r="M451" s="90" t="e">
        <f t="shared" si="45"/>
        <v>#N/A</v>
      </c>
      <c r="N451" s="65" t="e">
        <f t="shared" si="46"/>
        <v>#N/A</v>
      </c>
      <c r="O451" s="65" t="e">
        <f t="shared" si="47"/>
        <v>#N/A</v>
      </c>
      <c r="P451" s="90" t="e">
        <f t="shared" si="48"/>
        <v>#N/A</v>
      </c>
    </row>
    <row r="452" spans="1:16" x14ac:dyDescent="0.25">
      <c r="A452" s="65">
        <f>'Elegio-Electors'!C451</f>
        <v>0</v>
      </c>
      <c r="B452" s="65">
        <f>'Elegio-Electors'!B451</f>
        <v>0</v>
      </c>
      <c r="C452" s="65">
        <f>IF(Procédure!$C$33=2,'Elegio-Electors'!D451,Procédure!$C$33)</f>
        <v>0</v>
      </c>
      <c r="D452" s="65" t="str">
        <f>IF(LEFT(RIGHT('Elegio-Electors'!L451,2),1)="C",'Elegio-Electors'!L451,IF(LEFT(RIGHT('Elegio-Electors'!M451,2),1)="C",'Elegio-Electors'!M451,""))</f>
        <v/>
      </c>
      <c r="E452" s="65" t="str">
        <f>IF(LEFT(RIGHT('Elegio-Electors'!L451,2),1)="O",'Elegio-Electors'!L451,IF(LEFT(RIGHT('Elegio-Electors'!M451,2),1)="O",'Elegio-Electors'!M451,""))</f>
        <v/>
      </c>
      <c r="F452" s="65">
        <f>'Elegio-Electors'!E451</f>
        <v>0</v>
      </c>
      <c r="G452" s="65" t="e">
        <f>IF(INDEX('Liste du personnel'!X:Y,MATCH(F452,'Liste du personnel'!X:X,0),2)*1=1,"OUI","NON")</f>
        <v>#N/A</v>
      </c>
      <c r="I452" s="89" t="e">
        <f t="shared" ref="I452:I515" si="49">IF(G452="OUI",_xlfn.CONCAT(_xlfn.SWITCH(RIGHT(D452,1),"A","Ouv","B","Empl","J","Jeune")," -- ",C452),"pas d'application")</f>
        <v>#N/A</v>
      </c>
      <c r="J452" s="65" t="e">
        <f t="shared" ref="J452:J515" si="50">IF(G452="OUI","","pas d'application")</f>
        <v>#N/A</v>
      </c>
      <c r="K452" s="65" t="e">
        <f t="shared" ref="K452:K515" si="51">IF(G452="OUI","","pas d'application")</f>
        <v>#N/A</v>
      </c>
      <c r="M452" s="90" t="e">
        <f t="shared" ref="M452:M515" si="52">IF(G452="OUI",_xlfn.CONCAT(_xlfn.SWITCH(RIGHT(E452,1),"A","Ouv","B","Empl","J","Jeune","K","Cadre")," -- ",C452),"pas d'application")</f>
        <v>#N/A</v>
      </c>
      <c r="N452" s="65" t="e">
        <f t="shared" ref="N452:N515" si="53">IF(G452="OUI","","pas d'application")</f>
        <v>#N/A</v>
      </c>
      <c r="O452" s="65" t="e">
        <f t="shared" ref="O452:O515" si="54">IF(G452="OUI","","pas d'application")</f>
        <v>#N/A</v>
      </c>
      <c r="P452" s="90" t="e">
        <f t="shared" ref="P452:P515" si="55">IF(G452="OUI",C452,"pas d'application")</f>
        <v>#N/A</v>
      </c>
    </row>
    <row r="453" spans="1:16" x14ac:dyDescent="0.25">
      <c r="A453" s="65">
        <f>'Elegio-Electors'!C452</f>
        <v>0</v>
      </c>
      <c r="B453" s="65">
        <f>'Elegio-Electors'!B452</f>
        <v>0</v>
      </c>
      <c r="C453" s="65">
        <f>IF(Procédure!$C$33=2,'Elegio-Electors'!D452,Procédure!$C$33)</f>
        <v>0</v>
      </c>
      <c r="D453" s="65" t="str">
        <f>IF(LEFT(RIGHT('Elegio-Electors'!L452,2),1)="C",'Elegio-Electors'!L452,IF(LEFT(RIGHT('Elegio-Electors'!M452,2),1)="C",'Elegio-Electors'!M452,""))</f>
        <v/>
      </c>
      <c r="E453" s="65" t="str">
        <f>IF(LEFT(RIGHT('Elegio-Electors'!L452,2),1)="O",'Elegio-Electors'!L452,IF(LEFT(RIGHT('Elegio-Electors'!M452,2),1)="O",'Elegio-Electors'!M452,""))</f>
        <v/>
      </c>
      <c r="F453" s="65">
        <f>'Elegio-Electors'!E452</f>
        <v>0</v>
      </c>
      <c r="G453" s="65" t="e">
        <f>IF(INDEX('Liste du personnel'!X:Y,MATCH(F453,'Liste du personnel'!X:X,0),2)*1=1,"OUI","NON")</f>
        <v>#N/A</v>
      </c>
      <c r="I453" s="89" t="e">
        <f t="shared" si="49"/>
        <v>#N/A</v>
      </c>
      <c r="J453" s="65" t="e">
        <f t="shared" si="50"/>
        <v>#N/A</v>
      </c>
      <c r="K453" s="65" t="e">
        <f t="shared" si="51"/>
        <v>#N/A</v>
      </c>
      <c r="M453" s="90" t="e">
        <f t="shared" si="52"/>
        <v>#N/A</v>
      </c>
      <c r="N453" s="65" t="e">
        <f t="shared" si="53"/>
        <v>#N/A</v>
      </c>
      <c r="O453" s="65" t="e">
        <f t="shared" si="54"/>
        <v>#N/A</v>
      </c>
      <c r="P453" s="90" t="e">
        <f t="shared" si="55"/>
        <v>#N/A</v>
      </c>
    </row>
    <row r="454" spans="1:16" x14ac:dyDescent="0.25">
      <c r="A454" s="65">
        <f>'Elegio-Electors'!C453</f>
        <v>0</v>
      </c>
      <c r="B454" s="65">
        <f>'Elegio-Electors'!B453</f>
        <v>0</v>
      </c>
      <c r="C454" s="65">
        <f>IF(Procédure!$C$33=2,'Elegio-Electors'!D453,Procédure!$C$33)</f>
        <v>0</v>
      </c>
      <c r="D454" s="65" t="str">
        <f>IF(LEFT(RIGHT('Elegio-Electors'!L453,2),1)="C",'Elegio-Electors'!L453,IF(LEFT(RIGHT('Elegio-Electors'!M453,2),1)="C",'Elegio-Electors'!M453,""))</f>
        <v/>
      </c>
      <c r="E454" s="65" t="str">
        <f>IF(LEFT(RIGHT('Elegio-Electors'!L453,2),1)="O",'Elegio-Electors'!L453,IF(LEFT(RIGHT('Elegio-Electors'!M453,2),1)="O",'Elegio-Electors'!M453,""))</f>
        <v/>
      </c>
      <c r="F454" s="65">
        <f>'Elegio-Electors'!E453</f>
        <v>0</v>
      </c>
      <c r="G454" s="65" t="e">
        <f>IF(INDEX('Liste du personnel'!X:Y,MATCH(F454,'Liste du personnel'!X:X,0),2)*1=1,"OUI","NON")</f>
        <v>#N/A</v>
      </c>
      <c r="I454" s="89" t="e">
        <f t="shared" si="49"/>
        <v>#N/A</v>
      </c>
      <c r="J454" s="65" t="e">
        <f t="shared" si="50"/>
        <v>#N/A</v>
      </c>
      <c r="K454" s="65" t="e">
        <f t="shared" si="51"/>
        <v>#N/A</v>
      </c>
      <c r="M454" s="90" t="e">
        <f t="shared" si="52"/>
        <v>#N/A</v>
      </c>
      <c r="N454" s="65" t="e">
        <f t="shared" si="53"/>
        <v>#N/A</v>
      </c>
      <c r="O454" s="65" t="e">
        <f t="shared" si="54"/>
        <v>#N/A</v>
      </c>
      <c r="P454" s="90" t="e">
        <f t="shared" si="55"/>
        <v>#N/A</v>
      </c>
    </row>
    <row r="455" spans="1:16" x14ac:dyDescent="0.25">
      <c r="A455" s="65">
        <f>'Elegio-Electors'!C454</f>
        <v>0</v>
      </c>
      <c r="B455" s="65">
        <f>'Elegio-Electors'!B454</f>
        <v>0</v>
      </c>
      <c r="C455" s="65">
        <f>IF(Procédure!$C$33=2,'Elegio-Electors'!D454,Procédure!$C$33)</f>
        <v>0</v>
      </c>
      <c r="D455" s="65" t="str">
        <f>IF(LEFT(RIGHT('Elegio-Electors'!L454,2),1)="C",'Elegio-Electors'!L454,IF(LEFT(RIGHT('Elegio-Electors'!M454,2),1)="C",'Elegio-Electors'!M454,""))</f>
        <v/>
      </c>
      <c r="E455" s="65" t="str">
        <f>IF(LEFT(RIGHT('Elegio-Electors'!L454,2),1)="O",'Elegio-Electors'!L454,IF(LEFT(RIGHT('Elegio-Electors'!M454,2),1)="O",'Elegio-Electors'!M454,""))</f>
        <v/>
      </c>
      <c r="F455" s="65">
        <f>'Elegio-Electors'!E454</f>
        <v>0</v>
      </c>
      <c r="G455" s="65" t="e">
        <f>IF(INDEX('Liste du personnel'!X:Y,MATCH(F455,'Liste du personnel'!X:X,0),2)*1=1,"OUI","NON")</f>
        <v>#N/A</v>
      </c>
      <c r="I455" s="89" t="e">
        <f t="shared" si="49"/>
        <v>#N/A</v>
      </c>
      <c r="J455" s="65" t="e">
        <f t="shared" si="50"/>
        <v>#N/A</v>
      </c>
      <c r="K455" s="65" t="e">
        <f t="shared" si="51"/>
        <v>#N/A</v>
      </c>
      <c r="M455" s="90" t="e">
        <f t="shared" si="52"/>
        <v>#N/A</v>
      </c>
      <c r="N455" s="65" t="e">
        <f t="shared" si="53"/>
        <v>#N/A</v>
      </c>
      <c r="O455" s="65" t="e">
        <f t="shared" si="54"/>
        <v>#N/A</v>
      </c>
      <c r="P455" s="90" t="e">
        <f t="shared" si="55"/>
        <v>#N/A</v>
      </c>
    </row>
    <row r="456" spans="1:16" x14ac:dyDescent="0.25">
      <c r="A456" s="65">
        <f>'Elegio-Electors'!C455</f>
        <v>0</v>
      </c>
      <c r="B456" s="65">
        <f>'Elegio-Electors'!B455</f>
        <v>0</v>
      </c>
      <c r="C456" s="65">
        <f>IF(Procédure!$C$33=2,'Elegio-Electors'!D455,Procédure!$C$33)</f>
        <v>0</v>
      </c>
      <c r="D456" s="65" t="str">
        <f>IF(LEFT(RIGHT('Elegio-Electors'!L455,2),1)="C",'Elegio-Electors'!L455,IF(LEFT(RIGHT('Elegio-Electors'!M455,2),1)="C",'Elegio-Electors'!M455,""))</f>
        <v/>
      </c>
      <c r="E456" s="65" t="str">
        <f>IF(LEFT(RIGHT('Elegio-Electors'!L455,2),1)="O",'Elegio-Electors'!L455,IF(LEFT(RIGHT('Elegio-Electors'!M455,2),1)="O",'Elegio-Electors'!M455,""))</f>
        <v/>
      </c>
      <c r="F456" s="65">
        <f>'Elegio-Electors'!E455</f>
        <v>0</v>
      </c>
      <c r="G456" s="65" t="e">
        <f>IF(INDEX('Liste du personnel'!X:Y,MATCH(F456,'Liste du personnel'!X:X,0),2)*1=1,"OUI","NON")</f>
        <v>#N/A</v>
      </c>
      <c r="I456" s="89" t="e">
        <f t="shared" si="49"/>
        <v>#N/A</v>
      </c>
      <c r="J456" s="65" t="e">
        <f t="shared" si="50"/>
        <v>#N/A</v>
      </c>
      <c r="K456" s="65" t="e">
        <f t="shared" si="51"/>
        <v>#N/A</v>
      </c>
      <c r="M456" s="90" t="e">
        <f t="shared" si="52"/>
        <v>#N/A</v>
      </c>
      <c r="N456" s="65" t="e">
        <f t="shared" si="53"/>
        <v>#N/A</v>
      </c>
      <c r="O456" s="65" t="e">
        <f t="shared" si="54"/>
        <v>#N/A</v>
      </c>
      <c r="P456" s="90" t="e">
        <f t="shared" si="55"/>
        <v>#N/A</v>
      </c>
    </row>
    <row r="457" spans="1:16" x14ac:dyDescent="0.25">
      <c r="A457" s="65">
        <f>'Elegio-Electors'!C456</f>
        <v>0</v>
      </c>
      <c r="B457" s="65">
        <f>'Elegio-Electors'!B456</f>
        <v>0</v>
      </c>
      <c r="C457" s="65">
        <f>IF(Procédure!$C$33=2,'Elegio-Electors'!D456,Procédure!$C$33)</f>
        <v>0</v>
      </c>
      <c r="D457" s="65" t="str">
        <f>IF(LEFT(RIGHT('Elegio-Electors'!L456,2),1)="C",'Elegio-Electors'!L456,IF(LEFT(RIGHT('Elegio-Electors'!M456,2),1)="C",'Elegio-Electors'!M456,""))</f>
        <v/>
      </c>
      <c r="E457" s="65" t="str">
        <f>IF(LEFT(RIGHT('Elegio-Electors'!L456,2),1)="O",'Elegio-Electors'!L456,IF(LEFT(RIGHT('Elegio-Electors'!M456,2),1)="O",'Elegio-Electors'!M456,""))</f>
        <v/>
      </c>
      <c r="F457" s="65">
        <f>'Elegio-Electors'!E456</f>
        <v>0</v>
      </c>
      <c r="G457" s="65" t="e">
        <f>IF(INDEX('Liste du personnel'!X:Y,MATCH(F457,'Liste du personnel'!X:X,0),2)*1=1,"OUI","NON")</f>
        <v>#N/A</v>
      </c>
      <c r="I457" s="89" t="e">
        <f t="shared" si="49"/>
        <v>#N/A</v>
      </c>
      <c r="J457" s="65" t="e">
        <f t="shared" si="50"/>
        <v>#N/A</v>
      </c>
      <c r="K457" s="65" t="e">
        <f t="shared" si="51"/>
        <v>#N/A</v>
      </c>
      <c r="M457" s="90" t="e">
        <f t="shared" si="52"/>
        <v>#N/A</v>
      </c>
      <c r="N457" s="65" t="e">
        <f t="shared" si="53"/>
        <v>#N/A</v>
      </c>
      <c r="O457" s="65" t="e">
        <f t="shared" si="54"/>
        <v>#N/A</v>
      </c>
      <c r="P457" s="90" t="e">
        <f t="shared" si="55"/>
        <v>#N/A</v>
      </c>
    </row>
    <row r="458" spans="1:16" x14ac:dyDescent="0.25">
      <c r="A458" s="65">
        <f>'Elegio-Electors'!C457</f>
        <v>0</v>
      </c>
      <c r="B458" s="65">
        <f>'Elegio-Electors'!B457</f>
        <v>0</v>
      </c>
      <c r="C458" s="65">
        <f>IF(Procédure!$C$33=2,'Elegio-Electors'!D457,Procédure!$C$33)</f>
        <v>0</v>
      </c>
      <c r="D458" s="65" t="str">
        <f>IF(LEFT(RIGHT('Elegio-Electors'!L457,2),1)="C",'Elegio-Electors'!L457,IF(LEFT(RIGHT('Elegio-Electors'!M457,2),1)="C",'Elegio-Electors'!M457,""))</f>
        <v/>
      </c>
      <c r="E458" s="65" t="str">
        <f>IF(LEFT(RIGHT('Elegio-Electors'!L457,2),1)="O",'Elegio-Electors'!L457,IF(LEFT(RIGHT('Elegio-Electors'!M457,2),1)="O",'Elegio-Electors'!M457,""))</f>
        <v/>
      </c>
      <c r="F458" s="65">
        <f>'Elegio-Electors'!E457</f>
        <v>0</v>
      </c>
      <c r="G458" s="65" t="e">
        <f>IF(INDEX('Liste du personnel'!X:Y,MATCH(F458,'Liste du personnel'!X:X,0),2)*1=1,"OUI","NON")</f>
        <v>#N/A</v>
      </c>
      <c r="I458" s="89" t="e">
        <f t="shared" si="49"/>
        <v>#N/A</v>
      </c>
      <c r="J458" s="65" t="e">
        <f t="shared" si="50"/>
        <v>#N/A</v>
      </c>
      <c r="K458" s="65" t="e">
        <f t="shared" si="51"/>
        <v>#N/A</v>
      </c>
      <c r="M458" s="90" t="e">
        <f t="shared" si="52"/>
        <v>#N/A</v>
      </c>
      <c r="N458" s="65" t="e">
        <f t="shared" si="53"/>
        <v>#N/A</v>
      </c>
      <c r="O458" s="65" t="e">
        <f t="shared" si="54"/>
        <v>#N/A</v>
      </c>
      <c r="P458" s="90" t="e">
        <f t="shared" si="55"/>
        <v>#N/A</v>
      </c>
    </row>
    <row r="459" spans="1:16" x14ac:dyDescent="0.25">
      <c r="A459" s="65">
        <f>'Elegio-Electors'!C458</f>
        <v>0</v>
      </c>
      <c r="B459" s="65">
        <f>'Elegio-Electors'!B458</f>
        <v>0</v>
      </c>
      <c r="C459" s="65">
        <f>IF(Procédure!$C$33=2,'Elegio-Electors'!D458,Procédure!$C$33)</f>
        <v>0</v>
      </c>
      <c r="D459" s="65" t="str">
        <f>IF(LEFT(RIGHT('Elegio-Electors'!L458,2),1)="C",'Elegio-Electors'!L458,IF(LEFT(RIGHT('Elegio-Electors'!M458,2),1)="C",'Elegio-Electors'!M458,""))</f>
        <v/>
      </c>
      <c r="E459" s="65" t="str">
        <f>IF(LEFT(RIGHT('Elegio-Electors'!L458,2),1)="O",'Elegio-Electors'!L458,IF(LEFT(RIGHT('Elegio-Electors'!M458,2),1)="O",'Elegio-Electors'!M458,""))</f>
        <v/>
      </c>
      <c r="F459" s="65">
        <f>'Elegio-Electors'!E458</f>
        <v>0</v>
      </c>
      <c r="G459" s="65" t="e">
        <f>IF(INDEX('Liste du personnel'!X:Y,MATCH(F459,'Liste du personnel'!X:X,0),2)*1=1,"OUI","NON")</f>
        <v>#N/A</v>
      </c>
      <c r="I459" s="89" t="e">
        <f t="shared" si="49"/>
        <v>#N/A</v>
      </c>
      <c r="J459" s="65" t="e">
        <f t="shared" si="50"/>
        <v>#N/A</v>
      </c>
      <c r="K459" s="65" t="e">
        <f t="shared" si="51"/>
        <v>#N/A</v>
      </c>
      <c r="M459" s="90" t="e">
        <f t="shared" si="52"/>
        <v>#N/A</v>
      </c>
      <c r="N459" s="65" t="e">
        <f t="shared" si="53"/>
        <v>#N/A</v>
      </c>
      <c r="O459" s="65" t="e">
        <f t="shared" si="54"/>
        <v>#N/A</v>
      </c>
      <c r="P459" s="90" t="e">
        <f t="shared" si="55"/>
        <v>#N/A</v>
      </c>
    </row>
    <row r="460" spans="1:16" x14ac:dyDescent="0.25">
      <c r="A460" s="65">
        <f>'Elegio-Electors'!C459</f>
        <v>0</v>
      </c>
      <c r="B460" s="65">
        <f>'Elegio-Electors'!B459</f>
        <v>0</v>
      </c>
      <c r="C460" s="65">
        <f>IF(Procédure!$C$33=2,'Elegio-Electors'!D459,Procédure!$C$33)</f>
        <v>0</v>
      </c>
      <c r="D460" s="65" t="str">
        <f>IF(LEFT(RIGHT('Elegio-Electors'!L459,2),1)="C",'Elegio-Electors'!L459,IF(LEFT(RIGHT('Elegio-Electors'!M459,2),1)="C",'Elegio-Electors'!M459,""))</f>
        <v/>
      </c>
      <c r="E460" s="65" t="str">
        <f>IF(LEFT(RIGHT('Elegio-Electors'!L459,2),1)="O",'Elegio-Electors'!L459,IF(LEFT(RIGHT('Elegio-Electors'!M459,2),1)="O",'Elegio-Electors'!M459,""))</f>
        <v/>
      </c>
      <c r="F460" s="65">
        <f>'Elegio-Electors'!E459</f>
        <v>0</v>
      </c>
      <c r="G460" s="65" t="e">
        <f>IF(INDEX('Liste du personnel'!X:Y,MATCH(F460,'Liste du personnel'!X:X,0),2)*1=1,"OUI","NON")</f>
        <v>#N/A</v>
      </c>
      <c r="I460" s="89" t="e">
        <f t="shared" si="49"/>
        <v>#N/A</v>
      </c>
      <c r="J460" s="65" t="e">
        <f t="shared" si="50"/>
        <v>#N/A</v>
      </c>
      <c r="K460" s="65" t="e">
        <f t="shared" si="51"/>
        <v>#N/A</v>
      </c>
      <c r="M460" s="90" t="e">
        <f t="shared" si="52"/>
        <v>#N/A</v>
      </c>
      <c r="N460" s="65" t="e">
        <f t="shared" si="53"/>
        <v>#N/A</v>
      </c>
      <c r="O460" s="65" t="e">
        <f t="shared" si="54"/>
        <v>#N/A</v>
      </c>
      <c r="P460" s="90" t="e">
        <f t="shared" si="55"/>
        <v>#N/A</v>
      </c>
    </row>
    <row r="461" spans="1:16" x14ac:dyDescent="0.25">
      <c r="A461" s="65">
        <f>'Elegio-Electors'!C460</f>
        <v>0</v>
      </c>
      <c r="B461" s="65">
        <f>'Elegio-Electors'!B460</f>
        <v>0</v>
      </c>
      <c r="C461" s="65">
        <f>IF(Procédure!$C$33=2,'Elegio-Electors'!D460,Procédure!$C$33)</f>
        <v>0</v>
      </c>
      <c r="D461" s="65" t="str">
        <f>IF(LEFT(RIGHT('Elegio-Electors'!L460,2),1)="C",'Elegio-Electors'!L460,IF(LEFT(RIGHT('Elegio-Electors'!M460,2),1)="C",'Elegio-Electors'!M460,""))</f>
        <v/>
      </c>
      <c r="E461" s="65" t="str">
        <f>IF(LEFT(RIGHT('Elegio-Electors'!L460,2),1)="O",'Elegio-Electors'!L460,IF(LEFT(RIGHT('Elegio-Electors'!M460,2),1)="O",'Elegio-Electors'!M460,""))</f>
        <v/>
      </c>
      <c r="F461" s="65">
        <f>'Elegio-Electors'!E460</f>
        <v>0</v>
      </c>
      <c r="G461" s="65" t="e">
        <f>IF(INDEX('Liste du personnel'!X:Y,MATCH(F461,'Liste du personnel'!X:X,0),2)*1=1,"OUI","NON")</f>
        <v>#N/A</v>
      </c>
      <c r="I461" s="89" t="e">
        <f t="shared" si="49"/>
        <v>#N/A</v>
      </c>
      <c r="J461" s="65" t="e">
        <f t="shared" si="50"/>
        <v>#N/A</v>
      </c>
      <c r="K461" s="65" t="e">
        <f t="shared" si="51"/>
        <v>#N/A</v>
      </c>
      <c r="M461" s="90" t="e">
        <f t="shared" si="52"/>
        <v>#N/A</v>
      </c>
      <c r="N461" s="65" t="e">
        <f t="shared" si="53"/>
        <v>#N/A</v>
      </c>
      <c r="O461" s="65" t="e">
        <f t="shared" si="54"/>
        <v>#N/A</v>
      </c>
      <c r="P461" s="90" t="e">
        <f t="shared" si="55"/>
        <v>#N/A</v>
      </c>
    </row>
    <row r="462" spans="1:16" x14ac:dyDescent="0.25">
      <c r="A462" s="65">
        <f>'Elegio-Electors'!C461</f>
        <v>0</v>
      </c>
      <c r="B462" s="65">
        <f>'Elegio-Electors'!B461</f>
        <v>0</v>
      </c>
      <c r="C462" s="65">
        <f>IF(Procédure!$C$33=2,'Elegio-Electors'!D461,Procédure!$C$33)</f>
        <v>0</v>
      </c>
      <c r="D462" s="65" t="str">
        <f>IF(LEFT(RIGHT('Elegio-Electors'!L461,2),1)="C",'Elegio-Electors'!L461,IF(LEFT(RIGHT('Elegio-Electors'!M461,2),1)="C",'Elegio-Electors'!M461,""))</f>
        <v/>
      </c>
      <c r="E462" s="65" t="str">
        <f>IF(LEFT(RIGHT('Elegio-Electors'!L461,2),1)="O",'Elegio-Electors'!L461,IF(LEFT(RIGHT('Elegio-Electors'!M461,2),1)="O",'Elegio-Electors'!M461,""))</f>
        <v/>
      </c>
      <c r="F462" s="65">
        <f>'Elegio-Electors'!E461</f>
        <v>0</v>
      </c>
      <c r="G462" s="65" t="e">
        <f>IF(INDEX('Liste du personnel'!X:Y,MATCH(F462,'Liste du personnel'!X:X,0),2)*1=1,"OUI","NON")</f>
        <v>#N/A</v>
      </c>
      <c r="I462" s="89" t="e">
        <f t="shared" si="49"/>
        <v>#N/A</v>
      </c>
      <c r="J462" s="65" t="e">
        <f t="shared" si="50"/>
        <v>#N/A</v>
      </c>
      <c r="K462" s="65" t="e">
        <f t="shared" si="51"/>
        <v>#N/A</v>
      </c>
      <c r="M462" s="90" t="e">
        <f t="shared" si="52"/>
        <v>#N/A</v>
      </c>
      <c r="N462" s="65" t="e">
        <f t="shared" si="53"/>
        <v>#N/A</v>
      </c>
      <c r="O462" s="65" t="e">
        <f t="shared" si="54"/>
        <v>#N/A</v>
      </c>
      <c r="P462" s="90" t="e">
        <f t="shared" si="55"/>
        <v>#N/A</v>
      </c>
    </row>
    <row r="463" spans="1:16" x14ac:dyDescent="0.25">
      <c r="A463" s="65">
        <f>'Elegio-Electors'!C462</f>
        <v>0</v>
      </c>
      <c r="B463" s="65">
        <f>'Elegio-Electors'!B462</f>
        <v>0</v>
      </c>
      <c r="C463" s="65">
        <f>IF(Procédure!$C$33=2,'Elegio-Electors'!D462,Procédure!$C$33)</f>
        <v>0</v>
      </c>
      <c r="D463" s="65" t="str">
        <f>IF(LEFT(RIGHT('Elegio-Electors'!L462,2),1)="C",'Elegio-Electors'!L462,IF(LEFT(RIGHT('Elegio-Electors'!M462,2),1)="C",'Elegio-Electors'!M462,""))</f>
        <v/>
      </c>
      <c r="E463" s="65" t="str">
        <f>IF(LEFT(RIGHT('Elegio-Electors'!L462,2),1)="O",'Elegio-Electors'!L462,IF(LEFT(RIGHT('Elegio-Electors'!M462,2),1)="O",'Elegio-Electors'!M462,""))</f>
        <v/>
      </c>
      <c r="F463" s="65">
        <f>'Elegio-Electors'!E462</f>
        <v>0</v>
      </c>
      <c r="G463" s="65" t="e">
        <f>IF(INDEX('Liste du personnel'!X:Y,MATCH(F463,'Liste du personnel'!X:X,0),2)*1=1,"OUI","NON")</f>
        <v>#N/A</v>
      </c>
      <c r="I463" s="89" t="e">
        <f t="shared" si="49"/>
        <v>#N/A</v>
      </c>
      <c r="J463" s="65" t="e">
        <f t="shared" si="50"/>
        <v>#N/A</v>
      </c>
      <c r="K463" s="65" t="e">
        <f t="shared" si="51"/>
        <v>#N/A</v>
      </c>
      <c r="M463" s="90" t="e">
        <f t="shared" si="52"/>
        <v>#N/A</v>
      </c>
      <c r="N463" s="65" t="e">
        <f t="shared" si="53"/>
        <v>#N/A</v>
      </c>
      <c r="O463" s="65" t="e">
        <f t="shared" si="54"/>
        <v>#N/A</v>
      </c>
      <c r="P463" s="90" t="e">
        <f t="shared" si="55"/>
        <v>#N/A</v>
      </c>
    </row>
    <row r="464" spans="1:16" x14ac:dyDescent="0.25">
      <c r="A464" s="65">
        <f>'Elegio-Electors'!C463</f>
        <v>0</v>
      </c>
      <c r="B464" s="65">
        <f>'Elegio-Electors'!B463</f>
        <v>0</v>
      </c>
      <c r="C464" s="65">
        <f>IF(Procédure!$C$33=2,'Elegio-Electors'!D463,Procédure!$C$33)</f>
        <v>0</v>
      </c>
      <c r="D464" s="65" t="str">
        <f>IF(LEFT(RIGHT('Elegio-Electors'!L463,2),1)="C",'Elegio-Electors'!L463,IF(LEFT(RIGHT('Elegio-Electors'!M463,2),1)="C",'Elegio-Electors'!M463,""))</f>
        <v/>
      </c>
      <c r="E464" s="65" t="str">
        <f>IF(LEFT(RIGHT('Elegio-Electors'!L463,2),1)="O",'Elegio-Electors'!L463,IF(LEFT(RIGHT('Elegio-Electors'!M463,2),1)="O",'Elegio-Electors'!M463,""))</f>
        <v/>
      </c>
      <c r="F464" s="65">
        <f>'Elegio-Electors'!E463</f>
        <v>0</v>
      </c>
      <c r="G464" s="65" t="e">
        <f>IF(INDEX('Liste du personnel'!X:Y,MATCH(F464,'Liste du personnel'!X:X,0),2)*1=1,"OUI","NON")</f>
        <v>#N/A</v>
      </c>
      <c r="I464" s="89" t="e">
        <f t="shared" si="49"/>
        <v>#N/A</v>
      </c>
      <c r="J464" s="65" t="e">
        <f t="shared" si="50"/>
        <v>#N/A</v>
      </c>
      <c r="K464" s="65" t="e">
        <f t="shared" si="51"/>
        <v>#N/A</v>
      </c>
      <c r="M464" s="90" t="e">
        <f t="shared" si="52"/>
        <v>#N/A</v>
      </c>
      <c r="N464" s="65" t="e">
        <f t="shared" si="53"/>
        <v>#N/A</v>
      </c>
      <c r="O464" s="65" t="e">
        <f t="shared" si="54"/>
        <v>#N/A</v>
      </c>
      <c r="P464" s="90" t="e">
        <f t="shared" si="55"/>
        <v>#N/A</v>
      </c>
    </row>
    <row r="465" spans="1:16" x14ac:dyDescent="0.25">
      <c r="A465" s="65">
        <f>'Elegio-Electors'!C464</f>
        <v>0</v>
      </c>
      <c r="B465" s="65">
        <f>'Elegio-Electors'!B464</f>
        <v>0</v>
      </c>
      <c r="C465" s="65">
        <f>IF(Procédure!$C$33=2,'Elegio-Electors'!D464,Procédure!$C$33)</f>
        <v>0</v>
      </c>
      <c r="D465" s="65" t="str">
        <f>IF(LEFT(RIGHT('Elegio-Electors'!L464,2),1)="C",'Elegio-Electors'!L464,IF(LEFT(RIGHT('Elegio-Electors'!M464,2),1)="C",'Elegio-Electors'!M464,""))</f>
        <v/>
      </c>
      <c r="E465" s="65" t="str">
        <f>IF(LEFT(RIGHT('Elegio-Electors'!L464,2),1)="O",'Elegio-Electors'!L464,IF(LEFT(RIGHT('Elegio-Electors'!M464,2),1)="O",'Elegio-Electors'!M464,""))</f>
        <v/>
      </c>
      <c r="F465" s="65">
        <f>'Elegio-Electors'!E464</f>
        <v>0</v>
      </c>
      <c r="G465" s="65" t="e">
        <f>IF(INDEX('Liste du personnel'!X:Y,MATCH(F465,'Liste du personnel'!X:X,0),2)*1=1,"OUI","NON")</f>
        <v>#N/A</v>
      </c>
      <c r="I465" s="89" t="e">
        <f t="shared" si="49"/>
        <v>#N/A</v>
      </c>
      <c r="J465" s="65" t="e">
        <f t="shared" si="50"/>
        <v>#N/A</v>
      </c>
      <c r="K465" s="65" t="e">
        <f t="shared" si="51"/>
        <v>#N/A</v>
      </c>
      <c r="M465" s="90" t="e">
        <f t="shared" si="52"/>
        <v>#N/A</v>
      </c>
      <c r="N465" s="65" t="e">
        <f t="shared" si="53"/>
        <v>#N/A</v>
      </c>
      <c r="O465" s="65" t="e">
        <f t="shared" si="54"/>
        <v>#N/A</v>
      </c>
      <c r="P465" s="90" t="e">
        <f t="shared" si="55"/>
        <v>#N/A</v>
      </c>
    </row>
    <row r="466" spans="1:16" x14ac:dyDescent="0.25">
      <c r="A466" s="65">
        <f>'Elegio-Electors'!C465</f>
        <v>0</v>
      </c>
      <c r="B466" s="65">
        <f>'Elegio-Electors'!B465</f>
        <v>0</v>
      </c>
      <c r="C466" s="65">
        <f>IF(Procédure!$C$33=2,'Elegio-Electors'!D465,Procédure!$C$33)</f>
        <v>0</v>
      </c>
      <c r="D466" s="65" t="str">
        <f>IF(LEFT(RIGHT('Elegio-Electors'!L465,2),1)="C",'Elegio-Electors'!L465,IF(LEFT(RIGHT('Elegio-Electors'!M465,2),1)="C",'Elegio-Electors'!M465,""))</f>
        <v/>
      </c>
      <c r="E466" s="65" t="str">
        <f>IF(LEFT(RIGHT('Elegio-Electors'!L465,2),1)="O",'Elegio-Electors'!L465,IF(LEFT(RIGHT('Elegio-Electors'!M465,2),1)="O",'Elegio-Electors'!M465,""))</f>
        <v/>
      </c>
      <c r="F466" s="65">
        <f>'Elegio-Electors'!E465</f>
        <v>0</v>
      </c>
      <c r="G466" s="65" t="e">
        <f>IF(INDEX('Liste du personnel'!X:Y,MATCH(F466,'Liste du personnel'!X:X,0),2)*1=1,"OUI","NON")</f>
        <v>#N/A</v>
      </c>
      <c r="I466" s="89" t="e">
        <f t="shared" si="49"/>
        <v>#N/A</v>
      </c>
      <c r="J466" s="65" t="e">
        <f t="shared" si="50"/>
        <v>#N/A</v>
      </c>
      <c r="K466" s="65" t="e">
        <f t="shared" si="51"/>
        <v>#N/A</v>
      </c>
      <c r="M466" s="90" t="e">
        <f t="shared" si="52"/>
        <v>#N/A</v>
      </c>
      <c r="N466" s="65" t="e">
        <f t="shared" si="53"/>
        <v>#N/A</v>
      </c>
      <c r="O466" s="65" t="e">
        <f t="shared" si="54"/>
        <v>#N/A</v>
      </c>
      <c r="P466" s="90" t="e">
        <f t="shared" si="55"/>
        <v>#N/A</v>
      </c>
    </row>
    <row r="467" spans="1:16" x14ac:dyDescent="0.25">
      <c r="A467" s="65">
        <f>'Elegio-Electors'!C466</f>
        <v>0</v>
      </c>
      <c r="B467" s="65">
        <f>'Elegio-Electors'!B466</f>
        <v>0</v>
      </c>
      <c r="C467" s="65">
        <f>IF(Procédure!$C$33=2,'Elegio-Electors'!D466,Procédure!$C$33)</f>
        <v>0</v>
      </c>
      <c r="D467" s="65" t="str">
        <f>IF(LEFT(RIGHT('Elegio-Electors'!L466,2),1)="C",'Elegio-Electors'!L466,IF(LEFT(RIGHT('Elegio-Electors'!M466,2),1)="C",'Elegio-Electors'!M466,""))</f>
        <v/>
      </c>
      <c r="E467" s="65" t="str">
        <f>IF(LEFT(RIGHT('Elegio-Electors'!L466,2),1)="O",'Elegio-Electors'!L466,IF(LEFT(RIGHT('Elegio-Electors'!M466,2),1)="O",'Elegio-Electors'!M466,""))</f>
        <v/>
      </c>
      <c r="F467" s="65">
        <f>'Elegio-Electors'!E466</f>
        <v>0</v>
      </c>
      <c r="G467" s="65" t="e">
        <f>IF(INDEX('Liste du personnel'!X:Y,MATCH(F467,'Liste du personnel'!X:X,0),2)*1=1,"OUI","NON")</f>
        <v>#N/A</v>
      </c>
      <c r="I467" s="89" t="e">
        <f t="shared" si="49"/>
        <v>#N/A</v>
      </c>
      <c r="J467" s="65" t="e">
        <f t="shared" si="50"/>
        <v>#N/A</v>
      </c>
      <c r="K467" s="65" t="e">
        <f t="shared" si="51"/>
        <v>#N/A</v>
      </c>
      <c r="M467" s="90" t="e">
        <f t="shared" si="52"/>
        <v>#N/A</v>
      </c>
      <c r="N467" s="65" t="e">
        <f t="shared" si="53"/>
        <v>#N/A</v>
      </c>
      <c r="O467" s="65" t="e">
        <f t="shared" si="54"/>
        <v>#N/A</v>
      </c>
      <c r="P467" s="90" t="e">
        <f t="shared" si="55"/>
        <v>#N/A</v>
      </c>
    </row>
    <row r="468" spans="1:16" x14ac:dyDescent="0.25">
      <c r="A468" s="65">
        <f>'Elegio-Electors'!C467</f>
        <v>0</v>
      </c>
      <c r="B468" s="65">
        <f>'Elegio-Electors'!B467</f>
        <v>0</v>
      </c>
      <c r="C468" s="65">
        <f>IF(Procédure!$C$33=2,'Elegio-Electors'!D467,Procédure!$C$33)</f>
        <v>0</v>
      </c>
      <c r="D468" s="65" t="str">
        <f>IF(LEFT(RIGHT('Elegio-Electors'!L467,2),1)="C",'Elegio-Electors'!L467,IF(LEFT(RIGHT('Elegio-Electors'!M467,2),1)="C",'Elegio-Electors'!M467,""))</f>
        <v/>
      </c>
      <c r="E468" s="65" t="str">
        <f>IF(LEFT(RIGHT('Elegio-Electors'!L467,2),1)="O",'Elegio-Electors'!L467,IF(LEFT(RIGHT('Elegio-Electors'!M467,2),1)="O",'Elegio-Electors'!M467,""))</f>
        <v/>
      </c>
      <c r="F468" s="65">
        <f>'Elegio-Electors'!E467</f>
        <v>0</v>
      </c>
      <c r="G468" s="65" t="e">
        <f>IF(INDEX('Liste du personnel'!X:Y,MATCH(F468,'Liste du personnel'!X:X,0),2)*1=1,"OUI","NON")</f>
        <v>#N/A</v>
      </c>
      <c r="I468" s="89" t="e">
        <f t="shared" si="49"/>
        <v>#N/A</v>
      </c>
      <c r="J468" s="65" t="e">
        <f t="shared" si="50"/>
        <v>#N/A</v>
      </c>
      <c r="K468" s="65" t="e">
        <f t="shared" si="51"/>
        <v>#N/A</v>
      </c>
      <c r="M468" s="90" t="e">
        <f t="shared" si="52"/>
        <v>#N/A</v>
      </c>
      <c r="N468" s="65" t="e">
        <f t="shared" si="53"/>
        <v>#N/A</v>
      </c>
      <c r="O468" s="65" t="e">
        <f t="shared" si="54"/>
        <v>#N/A</v>
      </c>
      <c r="P468" s="90" t="e">
        <f t="shared" si="55"/>
        <v>#N/A</v>
      </c>
    </row>
    <row r="469" spans="1:16" x14ac:dyDescent="0.25">
      <c r="A469" s="65">
        <f>'Elegio-Electors'!C468</f>
        <v>0</v>
      </c>
      <c r="B469" s="65">
        <f>'Elegio-Electors'!B468</f>
        <v>0</v>
      </c>
      <c r="C469" s="65">
        <f>IF(Procédure!$C$33=2,'Elegio-Electors'!D468,Procédure!$C$33)</f>
        <v>0</v>
      </c>
      <c r="D469" s="65" t="str">
        <f>IF(LEFT(RIGHT('Elegio-Electors'!L468,2),1)="C",'Elegio-Electors'!L468,IF(LEFT(RIGHT('Elegio-Electors'!M468,2),1)="C",'Elegio-Electors'!M468,""))</f>
        <v/>
      </c>
      <c r="E469" s="65" t="str">
        <f>IF(LEFT(RIGHT('Elegio-Electors'!L468,2),1)="O",'Elegio-Electors'!L468,IF(LEFT(RIGHT('Elegio-Electors'!M468,2),1)="O",'Elegio-Electors'!M468,""))</f>
        <v/>
      </c>
      <c r="F469" s="65">
        <f>'Elegio-Electors'!E468</f>
        <v>0</v>
      </c>
      <c r="G469" s="65" t="e">
        <f>IF(INDEX('Liste du personnel'!X:Y,MATCH(F469,'Liste du personnel'!X:X,0),2)*1=1,"OUI","NON")</f>
        <v>#N/A</v>
      </c>
      <c r="I469" s="89" t="e">
        <f t="shared" si="49"/>
        <v>#N/A</v>
      </c>
      <c r="J469" s="65" t="e">
        <f t="shared" si="50"/>
        <v>#N/A</v>
      </c>
      <c r="K469" s="65" t="e">
        <f t="shared" si="51"/>
        <v>#N/A</v>
      </c>
      <c r="M469" s="90" t="e">
        <f t="shared" si="52"/>
        <v>#N/A</v>
      </c>
      <c r="N469" s="65" t="e">
        <f t="shared" si="53"/>
        <v>#N/A</v>
      </c>
      <c r="O469" s="65" t="e">
        <f t="shared" si="54"/>
        <v>#N/A</v>
      </c>
      <c r="P469" s="90" t="e">
        <f t="shared" si="55"/>
        <v>#N/A</v>
      </c>
    </row>
    <row r="470" spans="1:16" x14ac:dyDescent="0.25">
      <c r="A470" s="65">
        <f>'Elegio-Electors'!C469</f>
        <v>0</v>
      </c>
      <c r="B470" s="65">
        <f>'Elegio-Electors'!B469</f>
        <v>0</v>
      </c>
      <c r="C470" s="65">
        <f>IF(Procédure!$C$33=2,'Elegio-Electors'!D469,Procédure!$C$33)</f>
        <v>0</v>
      </c>
      <c r="D470" s="65" t="str">
        <f>IF(LEFT(RIGHT('Elegio-Electors'!L469,2),1)="C",'Elegio-Electors'!L469,IF(LEFT(RIGHT('Elegio-Electors'!M469,2),1)="C",'Elegio-Electors'!M469,""))</f>
        <v/>
      </c>
      <c r="E470" s="65" t="str">
        <f>IF(LEFT(RIGHT('Elegio-Electors'!L469,2),1)="O",'Elegio-Electors'!L469,IF(LEFT(RIGHT('Elegio-Electors'!M469,2),1)="O",'Elegio-Electors'!M469,""))</f>
        <v/>
      </c>
      <c r="F470" s="65">
        <f>'Elegio-Electors'!E469</f>
        <v>0</v>
      </c>
      <c r="G470" s="65" t="e">
        <f>IF(INDEX('Liste du personnel'!X:Y,MATCH(F470,'Liste du personnel'!X:X,0),2)*1=1,"OUI","NON")</f>
        <v>#N/A</v>
      </c>
      <c r="I470" s="89" t="e">
        <f t="shared" si="49"/>
        <v>#N/A</v>
      </c>
      <c r="J470" s="65" t="e">
        <f t="shared" si="50"/>
        <v>#N/A</v>
      </c>
      <c r="K470" s="65" t="e">
        <f t="shared" si="51"/>
        <v>#N/A</v>
      </c>
      <c r="M470" s="90" t="e">
        <f t="shared" si="52"/>
        <v>#N/A</v>
      </c>
      <c r="N470" s="65" t="e">
        <f t="shared" si="53"/>
        <v>#N/A</v>
      </c>
      <c r="O470" s="65" t="e">
        <f t="shared" si="54"/>
        <v>#N/A</v>
      </c>
      <c r="P470" s="90" t="e">
        <f t="shared" si="55"/>
        <v>#N/A</v>
      </c>
    </row>
    <row r="471" spans="1:16" x14ac:dyDescent="0.25">
      <c r="A471" s="65">
        <f>'Elegio-Electors'!C470</f>
        <v>0</v>
      </c>
      <c r="B471" s="65">
        <f>'Elegio-Electors'!B470</f>
        <v>0</v>
      </c>
      <c r="C471" s="65">
        <f>IF(Procédure!$C$33=2,'Elegio-Electors'!D470,Procédure!$C$33)</f>
        <v>0</v>
      </c>
      <c r="D471" s="65" t="str">
        <f>IF(LEFT(RIGHT('Elegio-Electors'!L470,2),1)="C",'Elegio-Electors'!L470,IF(LEFT(RIGHT('Elegio-Electors'!M470,2),1)="C",'Elegio-Electors'!M470,""))</f>
        <v/>
      </c>
      <c r="E471" s="65" t="str">
        <f>IF(LEFT(RIGHT('Elegio-Electors'!L470,2),1)="O",'Elegio-Electors'!L470,IF(LEFT(RIGHT('Elegio-Electors'!M470,2),1)="O",'Elegio-Electors'!M470,""))</f>
        <v/>
      </c>
      <c r="F471" s="65">
        <f>'Elegio-Electors'!E470</f>
        <v>0</v>
      </c>
      <c r="G471" s="65" t="e">
        <f>IF(INDEX('Liste du personnel'!X:Y,MATCH(F471,'Liste du personnel'!X:X,0),2)*1=1,"OUI","NON")</f>
        <v>#N/A</v>
      </c>
      <c r="I471" s="89" t="e">
        <f t="shared" si="49"/>
        <v>#N/A</v>
      </c>
      <c r="J471" s="65" t="e">
        <f t="shared" si="50"/>
        <v>#N/A</v>
      </c>
      <c r="K471" s="65" t="e">
        <f t="shared" si="51"/>
        <v>#N/A</v>
      </c>
      <c r="M471" s="90" t="e">
        <f t="shared" si="52"/>
        <v>#N/A</v>
      </c>
      <c r="N471" s="65" t="e">
        <f t="shared" si="53"/>
        <v>#N/A</v>
      </c>
      <c r="O471" s="65" t="e">
        <f t="shared" si="54"/>
        <v>#N/A</v>
      </c>
      <c r="P471" s="90" t="e">
        <f t="shared" si="55"/>
        <v>#N/A</v>
      </c>
    </row>
    <row r="472" spans="1:16" x14ac:dyDescent="0.25">
      <c r="A472" s="65">
        <f>'Elegio-Electors'!C471</f>
        <v>0</v>
      </c>
      <c r="B472" s="65">
        <f>'Elegio-Electors'!B471</f>
        <v>0</v>
      </c>
      <c r="C472" s="65">
        <f>IF(Procédure!$C$33=2,'Elegio-Electors'!D471,Procédure!$C$33)</f>
        <v>0</v>
      </c>
      <c r="D472" s="65" t="str">
        <f>IF(LEFT(RIGHT('Elegio-Electors'!L471,2),1)="C",'Elegio-Electors'!L471,IF(LEFT(RIGHT('Elegio-Electors'!M471,2),1)="C",'Elegio-Electors'!M471,""))</f>
        <v/>
      </c>
      <c r="E472" s="65" t="str">
        <f>IF(LEFT(RIGHT('Elegio-Electors'!L471,2),1)="O",'Elegio-Electors'!L471,IF(LEFT(RIGHT('Elegio-Electors'!M471,2),1)="O",'Elegio-Electors'!M471,""))</f>
        <v/>
      </c>
      <c r="F472" s="65">
        <f>'Elegio-Electors'!E471</f>
        <v>0</v>
      </c>
      <c r="G472" s="65" t="e">
        <f>IF(INDEX('Liste du personnel'!X:Y,MATCH(F472,'Liste du personnel'!X:X,0),2)*1=1,"OUI","NON")</f>
        <v>#N/A</v>
      </c>
      <c r="I472" s="89" t="e">
        <f t="shared" si="49"/>
        <v>#N/A</v>
      </c>
      <c r="J472" s="65" t="e">
        <f t="shared" si="50"/>
        <v>#N/A</v>
      </c>
      <c r="K472" s="65" t="e">
        <f t="shared" si="51"/>
        <v>#N/A</v>
      </c>
      <c r="M472" s="90" t="e">
        <f t="shared" si="52"/>
        <v>#N/A</v>
      </c>
      <c r="N472" s="65" t="e">
        <f t="shared" si="53"/>
        <v>#N/A</v>
      </c>
      <c r="O472" s="65" t="e">
        <f t="shared" si="54"/>
        <v>#N/A</v>
      </c>
      <c r="P472" s="90" t="e">
        <f t="shared" si="55"/>
        <v>#N/A</v>
      </c>
    </row>
    <row r="473" spans="1:16" x14ac:dyDescent="0.25">
      <c r="A473" s="65">
        <f>'Elegio-Electors'!C472</f>
        <v>0</v>
      </c>
      <c r="B473" s="65">
        <f>'Elegio-Electors'!B472</f>
        <v>0</v>
      </c>
      <c r="C473" s="65">
        <f>IF(Procédure!$C$33=2,'Elegio-Electors'!D472,Procédure!$C$33)</f>
        <v>0</v>
      </c>
      <c r="D473" s="65" t="str">
        <f>IF(LEFT(RIGHT('Elegio-Electors'!L472,2),1)="C",'Elegio-Electors'!L472,IF(LEFT(RIGHT('Elegio-Electors'!M472,2),1)="C",'Elegio-Electors'!M472,""))</f>
        <v/>
      </c>
      <c r="E473" s="65" t="str">
        <f>IF(LEFT(RIGHT('Elegio-Electors'!L472,2),1)="O",'Elegio-Electors'!L472,IF(LEFT(RIGHT('Elegio-Electors'!M472,2),1)="O",'Elegio-Electors'!M472,""))</f>
        <v/>
      </c>
      <c r="F473" s="65">
        <f>'Elegio-Electors'!E472</f>
        <v>0</v>
      </c>
      <c r="G473" s="65" t="e">
        <f>IF(INDEX('Liste du personnel'!X:Y,MATCH(F473,'Liste du personnel'!X:X,0),2)*1=1,"OUI","NON")</f>
        <v>#N/A</v>
      </c>
      <c r="I473" s="89" t="e">
        <f t="shared" si="49"/>
        <v>#N/A</v>
      </c>
      <c r="J473" s="65" t="e">
        <f t="shared" si="50"/>
        <v>#N/A</v>
      </c>
      <c r="K473" s="65" t="e">
        <f t="shared" si="51"/>
        <v>#N/A</v>
      </c>
      <c r="M473" s="90" t="e">
        <f t="shared" si="52"/>
        <v>#N/A</v>
      </c>
      <c r="N473" s="65" t="e">
        <f t="shared" si="53"/>
        <v>#N/A</v>
      </c>
      <c r="O473" s="65" t="e">
        <f t="shared" si="54"/>
        <v>#N/A</v>
      </c>
      <c r="P473" s="90" t="e">
        <f t="shared" si="55"/>
        <v>#N/A</v>
      </c>
    </row>
    <row r="474" spans="1:16" x14ac:dyDescent="0.25">
      <c r="A474" s="65">
        <f>'Elegio-Electors'!C473</f>
        <v>0</v>
      </c>
      <c r="B474" s="65">
        <f>'Elegio-Electors'!B473</f>
        <v>0</v>
      </c>
      <c r="C474" s="65">
        <f>IF(Procédure!$C$33=2,'Elegio-Electors'!D473,Procédure!$C$33)</f>
        <v>0</v>
      </c>
      <c r="D474" s="65" t="str">
        <f>IF(LEFT(RIGHT('Elegio-Electors'!L473,2),1)="C",'Elegio-Electors'!L473,IF(LEFT(RIGHT('Elegio-Electors'!M473,2),1)="C",'Elegio-Electors'!M473,""))</f>
        <v/>
      </c>
      <c r="E474" s="65" t="str">
        <f>IF(LEFT(RIGHT('Elegio-Electors'!L473,2),1)="O",'Elegio-Electors'!L473,IF(LEFT(RIGHT('Elegio-Electors'!M473,2),1)="O",'Elegio-Electors'!M473,""))</f>
        <v/>
      </c>
      <c r="F474" s="65">
        <f>'Elegio-Electors'!E473</f>
        <v>0</v>
      </c>
      <c r="G474" s="65" t="e">
        <f>IF(INDEX('Liste du personnel'!X:Y,MATCH(F474,'Liste du personnel'!X:X,0),2)*1=1,"OUI","NON")</f>
        <v>#N/A</v>
      </c>
      <c r="I474" s="89" t="e">
        <f t="shared" si="49"/>
        <v>#N/A</v>
      </c>
      <c r="J474" s="65" t="e">
        <f t="shared" si="50"/>
        <v>#N/A</v>
      </c>
      <c r="K474" s="65" t="e">
        <f t="shared" si="51"/>
        <v>#N/A</v>
      </c>
      <c r="M474" s="90" t="e">
        <f t="shared" si="52"/>
        <v>#N/A</v>
      </c>
      <c r="N474" s="65" t="e">
        <f t="shared" si="53"/>
        <v>#N/A</v>
      </c>
      <c r="O474" s="65" t="e">
        <f t="shared" si="54"/>
        <v>#N/A</v>
      </c>
      <c r="P474" s="90" t="e">
        <f t="shared" si="55"/>
        <v>#N/A</v>
      </c>
    </row>
    <row r="475" spans="1:16" x14ac:dyDescent="0.25">
      <c r="A475" s="65">
        <f>'Elegio-Electors'!C474</f>
        <v>0</v>
      </c>
      <c r="B475" s="65">
        <f>'Elegio-Electors'!B474</f>
        <v>0</v>
      </c>
      <c r="C475" s="65">
        <f>IF(Procédure!$C$33=2,'Elegio-Electors'!D474,Procédure!$C$33)</f>
        <v>0</v>
      </c>
      <c r="D475" s="65" t="str">
        <f>IF(LEFT(RIGHT('Elegio-Electors'!L474,2),1)="C",'Elegio-Electors'!L474,IF(LEFT(RIGHT('Elegio-Electors'!M474,2),1)="C",'Elegio-Electors'!M474,""))</f>
        <v/>
      </c>
      <c r="E475" s="65" t="str">
        <f>IF(LEFT(RIGHT('Elegio-Electors'!L474,2),1)="O",'Elegio-Electors'!L474,IF(LEFT(RIGHT('Elegio-Electors'!M474,2),1)="O",'Elegio-Electors'!M474,""))</f>
        <v/>
      </c>
      <c r="F475" s="65">
        <f>'Elegio-Electors'!E474</f>
        <v>0</v>
      </c>
      <c r="G475" s="65" t="e">
        <f>IF(INDEX('Liste du personnel'!X:Y,MATCH(F475,'Liste du personnel'!X:X,0),2)*1=1,"OUI","NON")</f>
        <v>#N/A</v>
      </c>
      <c r="I475" s="89" t="e">
        <f t="shared" si="49"/>
        <v>#N/A</v>
      </c>
      <c r="J475" s="65" t="e">
        <f t="shared" si="50"/>
        <v>#N/A</v>
      </c>
      <c r="K475" s="65" t="e">
        <f t="shared" si="51"/>
        <v>#N/A</v>
      </c>
      <c r="M475" s="90" t="e">
        <f t="shared" si="52"/>
        <v>#N/A</v>
      </c>
      <c r="N475" s="65" t="e">
        <f t="shared" si="53"/>
        <v>#N/A</v>
      </c>
      <c r="O475" s="65" t="e">
        <f t="shared" si="54"/>
        <v>#N/A</v>
      </c>
      <c r="P475" s="90" t="e">
        <f t="shared" si="55"/>
        <v>#N/A</v>
      </c>
    </row>
    <row r="476" spans="1:16" x14ac:dyDescent="0.25">
      <c r="A476" s="65">
        <f>'Elegio-Electors'!C475</f>
        <v>0</v>
      </c>
      <c r="B476" s="65">
        <f>'Elegio-Electors'!B475</f>
        <v>0</v>
      </c>
      <c r="C476" s="65">
        <f>IF(Procédure!$C$33=2,'Elegio-Electors'!D475,Procédure!$C$33)</f>
        <v>0</v>
      </c>
      <c r="D476" s="65" t="str">
        <f>IF(LEFT(RIGHT('Elegio-Electors'!L475,2),1)="C",'Elegio-Electors'!L475,IF(LEFT(RIGHT('Elegio-Electors'!M475,2),1)="C",'Elegio-Electors'!M475,""))</f>
        <v/>
      </c>
      <c r="E476" s="65" t="str">
        <f>IF(LEFT(RIGHT('Elegio-Electors'!L475,2),1)="O",'Elegio-Electors'!L475,IF(LEFT(RIGHT('Elegio-Electors'!M475,2),1)="O",'Elegio-Electors'!M475,""))</f>
        <v/>
      </c>
      <c r="F476" s="65">
        <f>'Elegio-Electors'!E475</f>
        <v>0</v>
      </c>
      <c r="G476" s="65" t="e">
        <f>IF(INDEX('Liste du personnel'!X:Y,MATCH(F476,'Liste du personnel'!X:X,0),2)*1=1,"OUI","NON")</f>
        <v>#N/A</v>
      </c>
      <c r="I476" s="89" t="e">
        <f t="shared" si="49"/>
        <v>#N/A</v>
      </c>
      <c r="J476" s="65" t="e">
        <f t="shared" si="50"/>
        <v>#N/A</v>
      </c>
      <c r="K476" s="65" t="e">
        <f t="shared" si="51"/>
        <v>#N/A</v>
      </c>
      <c r="M476" s="90" t="e">
        <f t="shared" si="52"/>
        <v>#N/A</v>
      </c>
      <c r="N476" s="65" t="e">
        <f t="shared" si="53"/>
        <v>#N/A</v>
      </c>
      <c r="O476" s="65" t="e">
        <f t="shared" si="54"/>
        <v>#N/A</v>
      </c>
      <c r="P476" s="90" t="e">
        <f t="shared" si="55"/>
        <v>#N/A</v>
      </c>
    </row>
    <row r="477" spans="1:16" x14ac:dyDescent="0.25">
      <c r="A477" s="65">
        <f>'Elegio-Electors'!C476</f>
        <v>0</v>
      </c>
      <c r="B477" s="65">
        <f>'Elegio-Electors'!B476</f>
        <v>0</v>
      </c>
      <c r="C477" s="65">
        <f>IF(Procédure!$C$33=2,'Elegio-Electors'!D476,Procédure!$C$33)</f>
        <v>0</v>
      </c>
      <c r="D477" s="65" t="str">
        <f>IF(LEFT(RIGHT('Elegio-Electors'!L476,2),1)="C",'Elegio-Electors'!L476,IF(LEFT(RIGHT('Elegio-Electors'!M476,2),1)="C",'Elegio-Electors'!M476,""))</f>
        <v/>
      </c>
      <c r="E477" s="65" t="str">
        <f>IF(LEFT(RIGHT('Elegio-Electors'!L476,2),1)="O",'Elegio-Electors'!L476,IF(LEFT(RIGHT('Elegio-Electors'!M476,2),1)="O",'Elegio-Electors'!M476,""))</f>
        <v/>
      </c>
      <c r="F477" s="65">
        <f>'Elegio-Electors'!E476</f>
        <v>0</v>
      </c>
      <c r="G477" s="65" t="e">
        <f>IF(INDEX('Liste du personnel'!X:Y,MATCH(F477,'Liste du personnel'!X:X,0),2)*1=1,"OUI","NON")</f>
        <v>#N/A</v>
      </c>
      <c r="I477" s="89" t="e">
        <f t="shared" si="49"/>
        <v>#N/A</v>
      </c>
      <c r="J477" s="65" t="e">
        <f t="shared" si="50"/>
        <v>#N/A</v>
      </c>
      <c r="K477" s="65" t="e">
        <f t="shared" si="51"/>
        <v>#N/A</v>
      </c>
      <c r="M477" s="90" t="e">
        <f t="shared" si="52"/>
        <v>#N/A</v>
      </c>
      <c r="N477" s="65" t="e">
        <f t="shared" si="53"/>
        <v>#N/A</v>
      </c>
      <c r="O477" s="65" t="e">
        <f t="shared" si="54"/>
        <v>#N/A</v>
      </c>
      <c r="P477" s="90" t="e">
        <f t="shared" si="55"/>
        <v>#N/A</v>
      </c>
    </row>
    <row r="478" spans="1:16" x14ac:dyDescent="0.25">
      <c r="A478" s="65">
        <f>'Elegio-Electors'!C477</f>
        <v>0</v>
      </c>
      <c r="B478" s="65">
        <f>'Elegio-Electors'!B477</f>
        <v>0</v>
      </c>
      <c r="C478" s="65">
        <f>IF(Procédure!$C$33=2,'Elegio-Electors'!D477,Procédure!$C$33)</f>
        <v>0</v>
      </c>
      <c r="D478" s="65" t="str">
        <f>IF(LEFT(RIGHT('Elegio-Electors'!L477,2),1)="C",'Elegio-Electors'!L477,IF(LEFT(RIGHT('Elegio-Electors'!M477,2),1)="C",'Elegio-Electors'!M477,""))</f>
        <v/>
      </c>
      <c r="E478" s="65" t="str">
        <f>IF(LEFT(RIGHT('Elegio-Electors'!L477,2),1)="O",'Elegio-Electors'!L477,IF(LEFT(RIGHT('Elegio-Electors'!M477,2),1)="O",'Elegio-Electors'!M477,""))</f>
        <v/>
      </c>
      <c r="F478" s="65">
        <f>'Elegio-Electors'!E477</f>
        <v>0</v>
      </c>
      <c r="G478" s="65" t="e">
        <f>IF(INDEX('Liste du personnel'!X:Y,MATCH(F478,'Liste du personnel'!X:X,0),2)*1=1,"OUI","NON")</f>
        <v>#N/A</v>
      </c>
      <c r="I478" s="89" t="e">
        <f t="shared" si="49"/>
        <v>#N/A</v>
      </c>
      <c r="J478" s="65" t="e">
        <f t="shared" si="50"/>
        <v>#N/A</v>
      </c>
      <c r="K478" s="65" t="e">
        <f t="shared" si="51"/>
        <v>#N/A</v>
      </c>
      <c r="M478" s="90" t="e">
        <f t="shared" si="52"/>
        <v>#N/A</v>
      </c>
      <c r="N478" s="65" t="e">
        <f t="shared" si="53"/>
        <v>#N/A</v>
      </c>
      <c r="O478" s="65" t="e">
        <f t="shared" si="54"/>
        <v>#N/A</v>
      </c>
      <c r="P478" s="90" t="e">
        <f t="shared" si="55"/>
        <v>#N/A</v>
      </c>
    </row>
    <row r="479" spans="1:16" x14ac:dyDescent="0.25">
      <c r="A479" s="65">
        <f>'Elegio-Electors'!C478</f>
        <v>0</v>
      </c>
      <c r="B479" s="65">
        <f>'Elegio-Electors'!B478</f>
        <v>0</v>
      </c>
      <c r="C479" s="65">
        <f>IF(Procédure!$C$33=2,'Elegio-Electors'!D478,Procédure!$C$33)</f>
        <v>0</v>
      </c>
      <c r="D479" s="65" t="str">
        <f>IF(LEFT(RIGHT('Elegio-Electors'!L478,2),1)="C",'Elegio-Electors'!L478,IF(LEFT(RIGHT('Elegio-Electors'!M478,2),1)="C",'Elegio-Electors'!M478,""))</f>
        <v/>
      </c>
      <c r="E479" s="65" t="str">
        <f>IF(LEFT(RIGHT('Elegio-Electors'!L478,2),1)="O",'Elegio-Electors'!L478,IF(LEFT(RIGHT('Elegio-Electors'!M478,2),1)="O",'Elegio-Electors'!M478,""))</f>
        <v/>
      </c>
      <c r="F479" s="65">
        <f>'Elegio-Electors'!E478</f>
        <v>0</v>
      </c>
      <c r="G479" s="65" t="e">
        <f>IF(INDEX('Liste du personnel'!X:Y,MATCH(F479,'Liste du personnel'!X:X,0),2)*1=1,"OUI","NON")</f>
        <v>#N/A</v>
      </c>
      <c r="I479" s="89" t="e">
        <f t="shared" si="49"/>
        <v>#N/A</v>
      </c>
      <c r="J479" s="65" t="e">
        <f t="shared" si="50"/>
        <v>#N/A</v>
      </c>
      <c r="K479" s="65" t="e">
        <f t="shared" si="51"/>
        <v>#N/A</v>
      </c>
      <c r="M479" s="90" t="e">
        <f t="shared" si="52"/>
        <v>#N/A</v>
      </c>
      <c r="N479" s="65" t="e">
        <f t="shared" si="53"/>
        <v>#N/A</v>
      </c>
      <c r="O479" s="65" t="e">
        <f t="shared" si="54"/>
        <v>#N/A</v>
      </c>
      <c r="P479" s="90" t="e">
        <f t="shared" si="55"/>
        <v>#N/A</v>
      </c>
    </row>
    <row r="480" spans="1:16" x14ac:dyDescent="0.25">
      <c r="A480" s="65">
        <f>'Elegio-Electors'!C479</f>
        <v>0</v>
      </c>
      <c r="B480" s="65">
        <f>'Elegio-Electors'!B479</f>
        <v>0</v>
      </c>
      <c r="C480" s="65">
        <f>IF(Procédure!$C$33=2,'Elegio-Electors'!D479,Procédure!$C$33)</f>
        <v>0</v>
      </c>
      <c r="D480" s="65" t="str">
        <f>IF(LEFT(RIGHT('Elegio-Electors'!L479,2),1)="C",'Elegio-Electors'!L479,IF(LEFT(RIGHT('Elegio-Electors'!M479,2),1)="C",'Elegio-Electors'!M479,""))</f>
        <v/>
      </c>
      <c r="E480" s="65" t="str">
        <f>IF(LEFT(RIGHT('Elegio-Electors'!L479,2),1)="O",'Elegio-Electors'!L479,IF(LEFT(RIGHT('Elegio-Electors'!M479,2),1)="O",'Elegio-Electors'!M479,""))</f>
        <v/>
      </c>
      <c r="F480" s="65">
        <f>'Elegio-Electors'!E479</f>
        <v>0</v>
      </c>
      <c r="G480" s="65" t="e">
        <f>IF(INDEX('Liste du personnel'!X:Y,MATCH(F480,'Liste du personnel'!X:X,0),2)*1=1,"OUI","NON")</f>
        <v>#N/A</v>
      </c>
      <c r="I480" s="89" t="e">
        <f t="shared" si="49"/>
        <v>#N/A</v>
      </c>
      <c r="J480" s="65" t="e">
        <f t="shared" si="50"/>
        <v>#N/A</v>
      </c>
      <c r="K480" s="65" t="e">
        <f t="shared" si="51"/>
        <v>#N/A</v>
      </c>
      <c r="M480" s="90" t="e">
        <f t="shared" si="52"/>
        <v>#N/A</v>
      </c>
      <c r="N480" s="65" t="e">
        <f t="shared" si="53"/>
        <v>#N/A</v>
      </c>
      <c r="O480" s="65" t="e">
        <f t="shared" si="54"/>
        <v>#N/A</v>
      </c>
      <c r="P480" s="90" t="e">
        <f t="shared" si="55"/>
        <v>#N/A</v>
      </c>
    </row>
    <row r="481" spans="1:16" x14ac:dyDescent="0.25">
      <c r="A481" s="65">
        <f>'Elegio-Electors'!C480</f>
        <v>0</v>
      </c>
      <c r="B481" s="65">
        <f>'Elegio-Electors'!B480</f>
        <v>0</v>
      </c>
      <c r="C481" s="65">
        <f>IF(Procédure!$C$33=2,'Elegio-Electors'!D480,Procédure!$C$33)</f>
        <v>0</v>
      </c>
      <c r="D481" s="65" t="str">
        <f>IF(LEFT(RIGHT('Elegio-Electors'!L480,2),1)="C",'Elegio-Electors'!L480,IF(LEFT(RIGHT('Elegio-Electors'!M480,2),1)="C",'Elegio-Electors'!M480,""))</f>
        <v/>
      </c>
      <c r="E481" s="65" t="str">
        <f>IF(LEFT(RIGHT('Elegio-Electors'!L480,2),1)="O",'Elegio-Electors'!L480,IF(LEFT(RIGHT('Elegio-Electors'!M480,2),1)="O",'Elegio-Electors'!M480,""))</f>
        <v/>
      </c>
      <c r="F481" s="65">
        <f>'Elegio-Electors'!E480</f>
        <v>0</v>
      </c>
      <c r="G481" s="65" t="e">
        <f>IF(INDEX('Liste du personnel'!X:Y,MATCH(F481,'Liste du personnel'!X:X,0),2)*1=1,"OUI","NON")</f>
        <v>#N/A</v>
      </c>
      <c r="I481" s="89" t="e">
        <f t="shared" si="49"/>
        <v>#N/A</v>
      </c>
      <c r="J481" s="65" t="e">
        <f t="shared" si="50"/>
        <v>#N/A</v>
      </c>
      <c r="K481" s="65" t="e">
        <f t="shared" si="51"/>
        <v>#N/A</v>
      </c>
      <c r="M481" s="90" t="e">
        <f t="shared" si="52"/>
        <v>#N/A</v>
      </c>
      <c r="N481" s="65" t="e">
        <f t="shared" si="53"/>
        <v>#N/A</v>
      </c>
      <c r="O481" s="65" t="e">
        <f t="shared" si="54"/>
        <v>#N/A</v>
      </c>
      <c r="P481" s="90" t="e">
        <f t="shared" si="55"/>
        <v>#N/A</v>
      </c>
    </row>
    <row r="482" spans="1:16" x14ac:dyDescent="0.25">
      <c r="A482" s="65">
        <f>'Elegio-Electors'!C481</f>
        <v>0</v>
      </c>
      <c r="B482" s="65">
        <f>'Elegio-Electors'!B481</f>
        <v>0</v>
      </c>
      <c r="C482" s="65">
        <f>IF(Procédure!$C$33=2,'Elegio-Electors'!D481,Procédure!$C$33)</f>
        <v>0</v>
      </c>
      <c r="D482" s="65" t="str">
        <f>IF(LEFT(RIGHT('Elegio-Electors'!L481,2),1)="C",'Elegio-Electors'!L481,IF(LEFT(RIGHT('Elegio-Electors'!M481,2),1)="C",'Elegio-Electors'!M481,""))</f>
        <v/>
      </c>
      <c r="E482" s="65" t="str">
        <f>IF(LEFT(RIGHT('Elegio-Electors'!L481,2),1)="O",'Elegio-Electors'!L481,IF(LEFT(RIGHT('Elegio-Electors'!M481,2),1)="O",'Elegio-Electors'!M481,""))</f>
        <v/>
      </c>
      <c r="F482" s="65">
        <f>'Elegio-Electors'!E481</f>
        <v>0</v>
      </c>
      <c r="G482" s="65" t="e">
        <f>IF(INDEX('Liste du personnel'!X:Y,MATCH(F482,'Liste du personnel'!X:X,0),2)*1=1,"OUI","NON")</f>
        <v>#N/A</v>
      </c>
      <c r="I482" s="89" t="e">
        <f t="shared" si="49"/>
        <v>#N/A</v>
      </c>
      <c r="J482" s="65" t="e">
        <f t="shared" si="50"/>
        <v>#N/A</v>
      </c>
      <c r="K482" s="65" t="e">
        <f t="shared" si="51"/>
        <v>#N/A</v>
      </c>
      <c r="M482" s="90" t="e">
        <f t="shared" si="52"/>
        <v>#N/A</v>
      </c>
      <c r="N482" s="65" t="e">
        <f t="shared" si="53"/>
        <v>#N/A</v>
      </c>
      <c r="O482" s="65" t="e">
        <f t="shared" si="54"/>
        <v>#N/A</v>
      </c>
      <c r="P482" s="90" t="e">
        <f t="shared" si="55"/>
        <v>#N/A</v>
      </c>
    </row>
    <row r="483" spans="1:16" x14ac:dyDescent="0.25">
      <c r="A483" s="65">
        <f>'Elegio-Electors'!C482</f>
        <v>0</v>
      </c>
      <c r="B483" s="65">
        <f>'Elegio-Electors'!B482</f>
        <v>0</v>
      </c>
      <c r="C483" s="65">
        <f>IF(Procédure!$C$33=2,'Elegio-Electors'!D482,Procédure!$C$33)</f>
        <v>0</v>
      </c>
      <c r="D483" s="65" t="str">
        <f>IF(LEFT(RIGHT('Elegio-Electors'!L482,2),1)="C",'Elegio-Electors'!L482,IF(LEFT(RIGHT('Elegio-Electors'!M482,2),1)="C",'Elegio-Electors'!M482,""))</f>
        <v/>
      </c>
      <c r="E483" s="65" t="str">
        <f>IF(LEFT(RIGHT('Elegio-Electors'!L482,2),1)="O",'Elegio-Electors'!L482,IF(LEFT(RIGHT('Elegio-Electors'!M482,2),1)="O",'Elegio-Electors'!M482,""))</f>
        <v/>
      </c>
      <c r="F483" s="65">
        <f>'Elegio-Electors'!E482</f>
        <v>0</v>
      </c>
      <c r="G483" s="65" t="e">
        <f>IF(INDEX('Liste du personnel'!X:Y,MATCH(F483,'Liste du personnel'!X:X,0),2)*1=1,"OUI","NON")</f>
        <v>#N/A</v>
      </c>
      <c r="I483" s="89" t="e">
        <f t="shared" si="49"/>
        <v>#N/A</v>
      </c>
      <c r="J483" s="65" t="e">
        <f t="shared" si="50"/>
        <v>#N/A</v>
      </c>
      <c r="K483" s="65" t="e">
        <f t="shared" si="51"/>
        <v>#N/A</v>
      </c>
      <c r="M483" s="90" t="e">
        <f t="shared" si="52"/>
        <v>#N/A</v>
      </c>
      <c r="N483" s="65" t="e">
        <f t="shared" si="53"/>
        <v>#N/A</v>
      </c>
      <c r="O483" s="65" t="e">
        <f t="shared" si="54"/>
        <v>#N/A</v>
      </c>
      <c r="P483" s="90" t="e">
        <f t="shared" si="55"/>
        <v>#N/A</v>
      </c>
    </row>
    <row r="484" spans="1:16" x14ac:dyDescent="0.25">
      <c r="A484" s="65">
        <f>'Elegio-Electors'!C483</f>
        <v>0</v>
      </c>
      <c r="B484" s="65">
        <f>'Elegio-Electors'!B483</f>
        <v>0</v>
      </c>
      <c r="C484" s="65">
        <f>IF(Procédure!$C$33=2,'Elegio-Electors'!D483,Procédure!$C$33)</f>
        <v>0</v>
      </c>
      <c r="D484" s="65" t="str">
        <f>IF(LEFT(RIGHT('Elegio-Electors'!L483,2),1)="C",'Elegio-Electors'!L483,IF(LEFT(RIGHT('Elegio-Electors'!M483,2),1)="C",'Elegio-Electors'!M483,""))</f>
        <v/>
      </c>
      <c r="E484" s="65" t="str">
        <f>IF(LEFT(RIGHT('Elegio-Electors'!L483,2),1)="O",'Elegio-Electors'!L483,IF(LEFT(RIGHT('Elegio-Electors'!M483,2),1)="O",'Elegio-Electors'!M483,""))</f>
        <v/>
      </c>
      <c r="F484" s="65">
        <f>'Elegio-Electors'!E483</f>
        <v>0</v>
      </c>
      <c r="G484" s="65" t="e">
        <f>IF(INDEX('Liste du personnel'!X:Y,MATCH(F484,'Liste du personnel'!X:X,0),2)*1=1,"OUI","NON")</f>
        <v>#N/A</v>
      </c>
      <c r="I484" s="89" t="e">
        <f t="shared" si="49"/>
        <v>#N/A</v>
      </c>
      <c r="J484" s="65" t="e">
        <f t="shared" si="50"/>
        <v>#N/A</v>
      </c>
      <c r="K484" s="65" t="e">
        <f t="shared" si="51"/>
        <v>#N/A</v>
      </c>
      <c r="M484" s="90" t="e">
        <f t="shared" si="52"/>
        <v>#N/A</v>
      </c>
      <c r="N484" s="65" t="e">
        <f t="shared" si="53"/>
        <v>#N/A</v>
      </c>
      <c r="O484" s="65" t="e">
        <f t="shared" si="54"/>
        <v>#N/A</v>
      </c>
      <c r="P484" s="90" t="e">
        <f t="shared" si="55"/>
        <v>#N/A</v>
      </c>
    </row>
    <row r="485" spans="1:16" x14ac:dyDescent="0.25">
      <c r="A485" s="65">
        <f>'Elegio-Electors'!C484</f>
        <v>0</v>
      </c>
      <c r="B485" s="65">
        <f>'Elegio-Electors'!B484</f>
        <v>0</v>
      </c>
      <c r="C485" s="65">
        <f>IF(Procédure!$C$33=2,'Elegio-Electors'!D484,Procédure!$C$33)</f>
        <v>0</v>
      </c>
      <c r="D485" s="65" t="str">
        <f>IF(LEFT(RIGHT('Elegio-Electors'!L484,2),1)="C",'Elegio-Electors'!L484,IF(LEFT(RIGHT('Elegio-Electors'!M484,2),1)="C",'Elegio-Electors'!M484,""))</f>
        <v/>
      </c>
      <c r="E485" s="65" t="str">
        <f>IF(LEFT(RIGHT('Elegio-Electors'!L484,2),1)="O",'Elegio-Electors'!L484,IF(LEFT(RIGHT('Elegio-Electors'!M484,2),1)="O",'Elegio-Electors'!M484,""))</f>
        <v/>
      </c>
      <c r="F485" s="65">
        <f>'Elegio-Electors'!E484</f>
        <v>0</v>
      </c>
      <c r="G485" s="65" t="e">
        <f>IF(INDEX('Liste du personnel'!X:Y,MATCH(F485,'Liste du personnel'!X:X,0),2)*1=1,"OUI","NON")</f>
        <v>#N/A</v>
      </c>
      <c r="I485" s="89" t="e">
        <f t="shared" si="49"/>
        <v>#N/A</v>
      </c>
      <c r="J485" s="65" t="e">
        <f t="shared" si="50"/>
        <v>#N/A</v>
      </c>
      <c r="K485" s="65" t="e">
        <f t="shared" si="51"/>
        <v>#N/A</v>
      </c>
      <c r="M485" s="90" t="e">
        <f t="shared" si="52"/>
        <v>#N/A</v>
      </c>
      <c r="N485" s="65" t="e">
        <f t="shared" si="53"/>
        <v>#N/A</v>
      </c>
      <c r="O485" s="65" t="e">
        <f t="shared" si="54"/>
        <v>#N/A</v>
      </c>
      <c r="P485" s="90" t="e">
        <f t="shared" si="55"/>
        <v>#N/A</v>
      </c>
    </row>
    <row r="486" spans="1:16" x14ac:dyDescent="0.25">
      <c r="A486" s="65">
        <f>'Elegio-Electors'!C485</f>
        <v>0</v>
      </c>
      <c r="B486" s="65">
        <f>'Elegio-Electors'!B485</f>
        <v>0</v>
      </c>
      <c r="C486" s="65">
        <f>IF(Procédure!$C$33=2,'Elegio-Electors'!D485,Procédure!$C$33)</f>
        <v>0</v>
      </c>
      <c r="D486" s="65" t="str">
        <f>IF(LEFT(RIGHT('Elegio-Electors'!L485,2),1)="C",'Elegio-Electors'!L485,IF(LEFT(RIGHT('Elegio-Electors'!M485,2),1)="C",'Elegio-Electors'!M485,""))</f>
        <v/>
      </c>
      <c r="E486" s="65" t="str">
        <f>IF(LEFT(RIGHT('Elegio-Electors'!L485,2),1)="O",'Elegio-Electors'!L485,IF(LEFT(RIGHT('Elegio-Electors'!M485,2),1)="O",'Elegio-Electors'!M485,""))</f>
        <v/>
      </c>
      <c r="F486" s="65">
        <f>'Elegio-Electors'!E485</f>
        <v>0</v>
      </c>
      <c r="G486" s="65" t="e">
        <f>IF(INDEX('Liste du personnel'!X:Y,MATCH(F486,'Liste du personnel'!X:X,0),2)*1=1,"OUI","NON")</f>
        <v>#N/A</v>
      </c>
      <c r="I486" s="89" t="e">
        <f t="shared" si="49"/>
        <v>#N/A</v>
      </c>
      <c r="J486" s="65" t="e">
        <f t="shared" si="50"/>
        <v>#N/A</v>
      </c>
      <c r="K486" s="65" t="e">
        <f t="shared" si="51"/>
        <v>#N/A</v>
      </c>
      <c r="M486" s="90" t="e">
        <f t="shared" si="52"/>
        <v>#N/A</v>
      </c>
      <c r="N486" s="65" t="e">
        <f t="shared" si="53"/>
        <v>#N/A</v>
      </c>
      <c r="O486" s="65" t="e">
        <f t="shared" si="54"/>
        <v>#N/A</v>
      </c>
      <c r="P486" s="90" t="e">
        <f t="shared" si="55"/>
        <v>#N/A</v>
      </c>
    </row>
    <row r="487" spans="1:16" x14ac:dyDescent="0.25">
      <c r="A487" s="65">
        <f>'Elegio-Electors'!C486</f>
        <v>0</v>
      </c>
      <c r="B487" s="65">
        <f>'Elegio-Electors'!B486</f>
        <v>0</v>
      </c>
      <c r="C487" s="65">
        <f>IF(Procédure!$C$33=2,'Elegio-Electors'!D486,Procédure!$C$33)</f>
        <v>0</v>
      </c>
      <c r="D487" s="65" t="str">
        <f>IF(LEFT(RIGHT('Elegio-Electors'!L486,2),1)="C",'Elegio-Electors'!L486,IF(LEFT(RIGHT('Elegio-Electors'!M486,2),1)="C",'Elegio-Electors'!M486,""))</f>
        <v/>
      </c>
      <c r="E487" s="65" t="str">
        <f>IF(LEFT(RIGHT('Elegio-Electors'!L486,2),1)="O",'Elegio-Electors'!L486,IF(LEFT(RIGHT('Elegio-Electors'!M486,2),1)="O",'Elegio-Electors'!M486,""))</f>
        <v/>
      </c>
      <c r="F487" s="65">
        <f>'Elegio-Electors'!E486</f>
        <v>0</v>
      </c>
      <c r="G487" s="65" t="e">
        <f>IF(INDEX('Liste du personnel'!X:Y,MATCH(F487,'Liste du personnel'!X:X,0),2)*1=1,"OUI","NON")</f>
        <v>#N/A</v>
      </c>
      <c r="I487" s="89" t="e">
        <f t="shared" si="49"/>
        <v>#N/A</v>
      </c>
      <c r="J487" s="65" t="e">
        <f t="shared" si="50"/>
        <v>#N/A</v>
      </c>
      <c r="K487" s="65" t="e">
        <f t="shared" si="51"/>
        <v>#N/A</v>
      </c>
      <c r="M487" s="90" t="e">
        <f t="shared" si="52"/>
        <v>#N/A</v>
      </c>
      <c r="N487" s="65" t="e">
        <f t="shared" si="53"/>
        <v>#N/A</v>
      </c>
      <c r="O487" s="65" t="e">
        <f t="shared" si="54"/>
        <v>#N/A</v>
      </c>
      <c r="P487" s="90" t="e">
        <f t="shared" si="55"/>
        <v>#N/A</v>
      </c>
    </row>
    <row r="488" spans="1:16" x14ac:dyDescent="0.25">
      <c r="A488" s="65">
        <f>'Elegio-Electors'!C487</f>
        <v>0</v>
      </c>
      <c r="B488" s="65">
        <f>'Elegio-Electors'!B487</f>
        <v>0</v>
      </c>
      <c r="C488" s="65">
        <f>IF(Procédure!$C$33=2,'Elegio-Electors'!D487,Procédure!$C$33)</f>
        <v>0</v>
      </c>
      <c r="D488" s="65" t="str">
        <f>IF(LEFT(RIGHT('Elegio-Electors'!L487,2),1)="C",'Elegio-Electors'!L487,IF(LEFT(RIGHT('Elegio-Electors'!M487,2),1)="C",'Elegio-Electors'!M487,""))</f>
        <v/>
      </c>
      <c r="E488" s="65" t="str">
        <f>IF(LEFT(RIGHT('Elegio-Electors'!L487,2),1)="O",'Elegio-Electors'!L487,IF(LEFT(RIGHT('Elegio-Electors'!M487,2),1)="O",'Elegio-Electors'!M487,""))</f>
        <v/>
      </c>
      <c r="F488" s="65">
        <f>'Elegio-Electors'!E487</f>
        <v>0</v>
      </c>
      <c r="G488" s="65" t="e">
        <f>IF(INDEX('Liste du personnel'!X:Y,MATCH(F488,'Liste du personnel'!X:X,0),2)*1=1,"OUI","NON")</f>
        <v>#N/A</v>
      </c>
      <c r="I488" s="89" t="e">
        <f t="shared" si="49"/>
        <v>#N/A</v>
      </c>
      <c r="J488" s="65" t="e">
        <f t="shared" si="50"/>
        <v>#N/A</v>
      </c>
      <c r="K488" s="65" t="e">
        <f t="shared" si="51"/>
        <v>#N/A</v>
      </c>
      <c r="M488" s="90" t="e">
        <f t="shared" si="52"/>
        <v>#N/A</v>
      </c>
      <c r="N488" s="65" t="e">
        <f t="shared" si="53"/>
        <v>#N/A</v>
      </c>
      <c r="O488" s="65" t="e">
        <f t="shared" si="54"/>
        <v>#N/A</v>
      </c>
      <c r="P488" s="90" t="e">
        <f t="shared" si="55"/>
        <v>#N/A</v>
      </c>
    </row>
    <row r="489" spans="1:16" x14ac:dyDescent="0.25">
      <c r="A489" s="65">
        <f>'Elegio-Electors'!C488</f>
        <v>0</v>
      </c>
      <c r="B489" s="65">
        <f>'Elegio-Electors'!B488</f>
        <v>0</v>
      </c>
      <c r="C489" s="65">
        <f>IF(Procédure!$C$33=2,'Elegio-Electors'!D488,Procédure!$C$33)</f>
        <v>0</v>
      </c>
      <c r="D489" s="65" t="str">
        <f>IF(LEFT(RIGHT('Elegio-Electors'!L488,2),1)="C",'Elegio-Electors'!L488,IF(LEFT(RIGHT('Elegio-Electors'!M488,2),1)="C",'Elegio-Electors'!M488,""))</f>
        <v/>
      </c>
      <c r="E489" s="65" t="str">
        <f>IF(LEFT(RIGHT('Elegio-Electors'!L488,2),1)="O",'Elegio-Electors'!L488,IF(LEFT(RIGHT('Elegio-Electors'!M488,2),1)="O",'Elegio-Electors'!M488,""))</f>
        <v/>
      </c>
      <c r="F489" s="65">
        <f>'Elegio-Electors'!E488</f>
        <v>0</v>
      </c>
      <c r="G489" s="65" t="e">
        <f>IF(INDEX('Liste du personnel'!X:Y,MATCH(F489,'Liste du personnel'!X:X,0),2)*1=1,"OUI","NON")</f>
        <v>#N/A</v>
      </c>
      <c r="I489" s="89" t="e">
        <f t="shared" si="49"/>
        <v>#N/A</v>
      </c>
      <c r="J489" s="65" t="e">
        <f t="shared" si="50"/>
        <v>#N/A</v>
      </c>
      <c r="K489" s="65" t="e">
        <f t="shared" si="51"/>
        <v>#N/A</v>
      </c>
      <c r="M489" s="90" t="e">
        <f t="shared" si="52"/>
        <v>#N/A</v>
      </c>
      <c r="N489" s="65" t="e">
        <f t="shared" si="53"/>
        <v>#N/A</v>
      </c>
      <c r="O489" s="65" t="e">
        <f t="shared" si="54"/>
        <v>#N/A</v>
      </c>
      <c r="P489" s="90" t="e">
        <f t="shared" si="55"/>
        <v>#N/A</v>
      </c>
    </row>
    <row r="490" spans="1:16" x14ac:dyDescent="0.25">
      <c r="A490" s="65">
        <f>'Elegio-Electors'!C489</f>
        <v>0</v>
      </c>
      <c r="B490" s="65">
        <f>'Elegio-Electors'!B489</f>
        <v>0</v>
      </c>
      <c r="C490" s="65">
        <f>IF(Procédure!$C$33=2,'Elegio-Electors'!D489,Procédure!$C$33)</f>
        <v>0</v>
      </c>
      <c r="D490" s="65" t="str">
        <f>IF(LEFT(RIGHT('Elegio-Electors'!L489,2),1)="C",'Elegio-Electors'!L489,IF(LEFT(RIGHT('Elegio-Electors'!M489,2),1)="C",'Elegio-Electors'!M489,""))</f>
        <v/>
      </c>
      <c r="E490" s="65" t="str">
        <f>IF(LEFT(RIGHT('Elegio-Electors'!L489,2),1)="O",'Elegio-Electors'!L489,IF(LEFT(RIGHT('Elegio-Electors'!M489,2),1)="O",'Elegio-Electors'!M489,""))</f>
        <v/>
      </c>
      <c r="F490" s="65">
        <f>'Elegio-Electors'!E489</f>
        <v>0</v>
      </c>
      <c r="G490" s="65" t="e">
        <f>IF(INDEX('Liste du personnel'!X:Y,MATCH(F490,'Liste du personnel'!X:X,0),2)*1=1,"OUI","NON")</f>
        <v>#N/A</v>
      </c>
      <c r="I490" s="89" t="e">
        <f t="shared" si="49"/>
        <v>#N/A</v>
      </c>
      <c r="J490" s="65" t="e">
        <f t="shared" si="50"/>
        <v>#N/A</v>
      </c>
      <c r="K490" s="65" t="e">
        <f t="shared" si="51"/>
        <v>#N/A</v>
      </c>
      <c r="M490" s="90" t="e">
        <f t="shared" si="52"/>
        <v>#N/A</v>
      </c>
      <c r="N490" s="65" t="e">
        <f t="shared" si="53"/>
        <v>#N/A</v>
      </c>
      <c r="O490" s="65" t="e">
        <f t="shared" si="54"/>
        <v>#N/A</v>
      </c>
      <c r="P490" s="90" t="e">
        <f t="shared" si="55"/>
        <v>#N/A</v>
      </c>
    </row>
    <row r="491" spans="1:16" x14ac:dyDescent="0.25">
      <c r="A491" s="65">
        <f>'Elegio-Electors'!C490</f>
        <v>0</v>
      </c>
      <c r="B491" s="65">
        <f>'Elegio-Electors'!B490</f>
        <v>0</v>
      </c>
      <c r="C491" s="65">
        <f>IF(Procédure!$C$33=2,'Elegio-Electors'!D490,Procédure!$C$33)</f>
        <v>0</v>
      </c>
      <c r="D491" s="65" t="str">
        <f>IF(LEFT(RIGHT('Elegio-Electors'!L490,2),1)="C",'Elegio-Electors'!L490,IF(LEFT(RIGHT('Elegio-Electors'!M490,2),1)="C",'Elegio-Electors'!M490,""))</f>
        <v/>
      </c>
      <c r="E491" s="65" t="str">
        <f>IF(LEFT(RIGHT('Elegio-Electors'!L490,2),1)="O",'Elegio-Electors'!L490,IF(LEFT(RIGHT('Elegio-Electors'!M490,2),1)="O",'Elegio-Electors'!M490,""))</f>
        <v/>
      </c>
      <c r="F491" s="65">
        <f>'Elegio-Electors'!E490</f>
        <v>0</v>
      </c>
      <c r="G491" s="65" t="e">
        <f>IF(INDEX('Liste du personnel'!X:Y,MATCH(F491,'Liste du personnel'!X:X,0),2)*1=1,"OUI","NON")</f>
        <v>#N/A</v>
      </c>
      <c r="I491" s="89" t="e">
        <f t="shared" si="49"/>
        <v>#N/A</v>
      </c>
      <c r="J491" s="65" t="e">
        <f t="shared" si="50"/>
        <v>#N/A</v>
      </c>
      <c r="K491" s="65" t="e">
        <f t="shared" si="51"/>
        <v>#N/A</v>
      </c>
      <c r="M491" s="90" t="e">
        <f t="shared" si="52"/>
        <v>#N/A</v>
      </c>
      <c r="N491" s="65" t="e">
        <f t="shared" si="53"/>
        <v>#N/A</v>
      </c>
      <c r="O491" s="65" t="e">
        <f t="shared" si="54"/>
        <v>#N/A</v>
      </c>
      <c r="P491" s="90" t="e">
        <f t="shared" si="55"/>
        <v>#N/A</v>
      </c>
    </row>
    <row r="492" spans="1:16" x14ac:dyDescent="0.25">
      <c r="A492" s="65">
        <f>'Elegio-Electors'!C491</f>
        <v>0</v>
      </c>
      <c r="B492" s="65">
        <f>'Elegio-Electors'!B491</f>
        <v>0</v>
      </c>
      <c r="C492" s="65">
        <f>IF(Procédure!$C$33=2,'Elegio-Electors'!D491,Procédure!$C$33)</f>
        <v>0</v>
      </c>
      <c r="D492" s="65" t="str">
        <f>IF(LEFT(RIGHT('Elegio-Electors'!L491,2),1)="C",'Elegio-Electors'!L491,IF(LEFT(RIGHT('Elegio-Electors'!M491,2),1)="C",'Elegio-Electors'!M491,""))</f>
        <v/>
      </c>
      <c r="E492" s="65" t="str">
        <f>IF(LEFT(RIGHT('Elegio-Electors'!L491,2),1)="O",'Elegio-Electors'!L491,IF(LEFT(RIGHT('Elegio-Electors'!M491,2),1)="O",'Elegio-Electors'!M491,""))</f>
        <v/>
      </c>
      <c r="F492" s="65">
        <f>'Elegio-Electors'!E491</f>
        <v>0</v>
      </c>
      <c r="G492" s="65" t="e">
        <f>IF(INDEX('Liste du personnel'!X:Y,MATCH(F492,'Liste du personnel'!X:X,0),2)*1=1,"OUI","NON")</f>
        <v>#N/A</v>
      </c>
      <c r="I492" s="89" t="e">
        <f t="shared" si="49"/>
        <v>#N/A</v>
      </c>
      <c r="J492" s="65" t="e">
        <f t="shared" si="50"/>
        <v>#N/A</v>
      </c>
      <c r="K492" s="65" t="e">
        <f t="shared" si="51"/>
        <v>#N/A</v>
      </c>
      <c r="M492" s="90" t="e">
        <f t="shared" si="52"/>
        <v>#N/A</v>
      </c>
      <c r="N492" s="65" t="e">
        <f t="shared" si="53"/>
        <v>#N/A</v>
      </c>
      <c r="O492" s="65" t="e">
        <f t="shared" si="54"/>
        <v>#N/A</v>
      </c>
      <c r="P492" s="90" t="e">
        <f t="shared" si="55"/>
        <v>#N/A</v>
      </c>
    </row>
    <row r="493" spans="1:16" x14ac:dyDescent="0.25">
      <c r="A493" s="65">
        <f>'Elegio-Electors'!C492</f>
        <v>0</v>
      </c>
      <c r="B493" s="65">
        <f>'Elegio-Electors'!B492</f>
        <v>0</v>
      </c>
      <c r="C493" s="65">
        <f>IF(Procédure!$C$33=2,'Elegio-Electors'!D492,Procédure!$C$33)</f>
        <v>0</v>
      </c>
      <c r="D493" s="65" t="str">
        <f>IF(LEFT(RIGHT('Elegio-Electors'!L492,2),1)="C",'Elegio-Electors'!L492,IF(LEFT(RIGHT('Elegio-Electors'!M492,2),1)="C",'Elegio-Electors'!M492,""))</f>
        <v/>
      </c>
      <c r="E493" s="65" t="str">
        <f>IF(LEFT(RIGHT('Elegio-Electors'!L492,2),1)="O",'Elegio-Electors'!L492,IF(LEFT(RIGHT('Elegio-Electors'!M492,2),1)="O",'Elegio-Electors'!M492,""))</f>
        <v/>
      </c>
      <c r="F493" s="65">
        <f>'Elegio-Electors'!E492</f>
        <v>0</v>
      </c>
      <c r="G493" s="65" t="e">
        <f>IF(INDEX('Liste du personnel'!X:Y,MATCH(F493,'Liste du personnel'!X:X,0),2)*1=1,"OUI","NON")</f>
        <v>#N/A</v>
      </c>
      <c r="I493" s="89" t="e">
        <f t="shared" si="49"/>
        <v>#N/A</v>
      </c>
      <c r="J493" s="65" t="e">
        <f t="shared" si="50"/>
        <v>#N/A</v>
      </c>
      <c r="K493" s="65" t="e">
        <f t="shared" si="51"/>
        <v>#N/A</v>
      </c>
      <c r="M493" s="90" t="e">
        <f t="shared" si="52"/>
        <v>#N/A</v>
      </c>
      <c r="N493" s="65" t="e">
        <f t="shared" si="53"/>
        <v>#N/A</v>
      </c>
      <c r="O493" s="65" t="e">
        <f t="shared" si="54"/>
        <v>#N/A</v>
      </c>
      <c r="P493" s="90" t="e">
        <f t="shared" si="55"/>
        <v>#N/A</v>
      </c>
    </row>
    <row r="494" spans="1:16" x14ac:dyDescent="0.25">
      <c r="A494" s="65">
        <f>'Elegio-Electors'!C493</f>
        <v>0</v>
      </c>
      <c r="B494" s="65">
        <f>'Elegio-Electors'!B493</f>
        <v>0</v>
      </c>
      <c r="C494" s="65">
        <f>IF(Procédure!$C$33=2,'Elegio-Electors'!D493,Procédure!$C$33)</f>
        <v>0</v>
      </c>
      <c r="D494" s="65" t="str">
        <f>IF(LEFT(RIGHT('Elegio-Electors'!L493,2),1)="C",'Elegio-Electors'!L493,IF(LEFT(RIGHT('Elegio-Electors'!M493,2),1)="C",'Elegio-Electors'!M493,""))</f>
        <v/>
      </c>
      <c r="E494" s="65" t="str">
        <f>IF(LEFT(RIGHT('Elegio-Electors'!L493,2),1)="O",'Elegio-Electors'!L493,IF(LEFT(RIGHT('Elegio-Electors'!M493,2),1)="O",'Elegio-Electors'!M493,""))</f>
        <v/>
      </c>
      <c r="F494" s="65">
        <f>'Elegio-Electors'!E493</f>
        <v>0</v>
      </c>
      <c r="G494" s="65" t="e">
        <f>IF(INDEX('Liste du personnel'!X:Y,MATCH(F494,'Liste du personnel'!X:X,0),2)*1=1,"OUI","NON")</f>
        <v>#N/A</v>
      </c>
      <c r="I494" s="89" t="e">
        <f t="shared" si="49"/>
        <v>#N/A</v>
      </c>
      <c r="J494" s="65" t="e">
        <f t="shared" si="50"/>
        <v>#N/A</v>
      </c>
      <c r="K494" s="65" t="e">
        <f t="shared" si="51"/>
        <v>#N/A</v>
      </c>
      <c r="M494" s="90" t="e">
        <f t="shared" si="52"/>
        <v>#N/A</v>
      </c>
      <c r="N494" s="65" t="e">
        <f t="shared" si="53"/>
        <v>#N/A</v>
      </c>
      <c r="O494" s="65" t="e">
        <f t="shared" si="54"/>
        <v>#N/A</v>
      </c>
      <c r="P494" s="90" t="e">
        <f t="shared" si="55"/>
        <v>#N/A</v>
      </c>
    </row>
    <row r="495" spans="1:16" x14ac:dyDescent="0.25">
      <c r="A495" s="65">
        <f>'Elegio-Electors'!C494</f>
        <v>0</v>
      </c>
      <c r="B495" s="65">
        <f>'Elegio-Electors'!B494</f>
        <v>0</v>
      </c>
      <c r="C495" s="65">
        <f>IF(Procédure!$C$33=2,'Elegio-Electors'!D494,Procédure!$C$33)</f>
        <v>0</v>
      </c>
      <c r="D495" s="65" t="str">
        <f>IF(LEFT(RIGHT('Elegio-Electors'!L494,2),1)="C",'Elegio-Electors'!L494,IF(LEFT(RIGHT('Elegio-Electors'!M494,2),1)="C",'Elegio-Electors'!M494,""))</f>
        <v/>
      </c>
      <c r="E495" s="65" t="str">
        <f>IF(LEFT(RIGHT('Elegio-Electors'!L494,2),1)="O",'Elegio-Electors'!L494,IF(LEFT(RIGHT('Elegio-Electors'!M494,2),1)="O",'Elegio-Electors'!M494,""))</f>
        <v/>
      </c>
      <c r="F495" s="65">
        <f>'Elegio-Electors'!E494</f>
        <v>0</v>
      </c>
      <c r="G495" s="65" t="e">
        <f>IF(INDEX('Liste du personnel'!X:Y,MATCH(F495,'Liste du personnel'!X:X,0),2)*1=1,"OUI","NON")</f>
        <v>#N/A</v>
      </c>
      <c r="I495" s="89" t="e">
        <f t="shared" si="49"/>
        <v>#N/A</v>
      </c>
      <c r="J495" s="65" t="e">
        <f t="shared" si="50"/>
        <v>#N/A</v>
      </c>
      <c r="K495" s="65" t="e">
        <f t="shared" si="51"/>
        <v>#N/A</v>
      </c>
      <c r="M495" s="90" t="e">
        <f t="shared" si="52"/>
        <v>#N/A</v>
      </c>
      <c r="N495" s="65" t="e">
        <f t="shared" si="53"/>
        <v>#N/A</v>
      </c>
      <c r="O495" s="65" t="e">
        <f t="shared" si="54"/>
        <v>#N/A</v>
      </c>
      <c r="P495" s="90" t="e">
        <f t="shared" si="55"/>
        <v>#N/A</v>
      </c>
    </row>
    <row r="496" spans="1:16" x14ac:dyDescent="0.25">
      <c r="A496" s="65">
        <f>'Elegio-Electors'!C495</f>
        <v>0</v>
      </c>
      <c r="B496" s="65">
        <f>'Elegio-Electors'!B495</f>
        <v>0</v>
      </c>
      <c r="C496" s="65">
        <f>IF(Procédure!$C$33=2,'Elegio-Electors'!D495,Procédure!$C$33)</f>
        <v>0</v>
      </c>
      <c r="D496" s="65" t="str">
        <f>IF(LEFT(RIGHT('Elegio-Electors'!L495,2),1)="C",'Elegio-Electors'!L495,IF(LEFT(RIGHT('Elegio-Electors'!M495,2),1)="C",'Elegio-Electors'!M495,""))</f>
        <v/>
      </c>
      <c r="E496" s="65" t="str">
        <f>IF(LEFT(RIGHT('Elegio-Electors'!L495,2),1)="O",'Elegio-Electors'!L495,IF(LEFT(RIGHT('Elegio-Electors'!M495,2),1)="O",'Elegio-Electors'!M495,""))</f>
        <v/>
      </c>
      <c r="F496" s="65">
        <f>'Elegio-Electors'!E495</f>
        <v>0</v>
      </c>
      <c r="G496" s="65" t="e">
        <f>IF(INDEX('Liste du personnel'!X:Y,MATCH(F496,'Liste du personnel'!X:X,0),2)*1=1,"OUI","NON")</f>
        <v>#N/A</v>
      </c>
      <c r="I496" s="89" t="e">
        <f t="shared" si="49"/>
        <v>#N/A</v>
      </c>
      <c r="J496" s="65" t="e">
        <f t="shared" si="50"/>
        <v>#N/A</v>
      </c>
      <c r="K496" s="65" t="e">
        <f t="shared" si="51"/>
        <v>#N/A</v>
      </c>
      <c r="M496" s="90" t="e">
        <f t="shared" si="52"/>
        <v>#N/A</v>
      </c>
      <c r="N496" s="65" t="e">
        <f t="shared" si="53"/>
        <v>#N/A</v>
      </c>
      <c r="O496" s="65" t="e">
        <f t="shared" si="54"/>
        <v>#N/A</v>
      </c>
      <c r="P496" s="90" t="e">
        <f t="shared" si="55"/>
        <v>#N/A</v>
      </c>
    </row>
    <row r="497" spans="1:16" x14ac:dyDescent="0.25">
      <c r="A497" s="65">
        <f>'Elegio-Electors'!C496</f>
        <v>0</v>
      </c>
      <c r="B497" s="65">
        <f>'Elegio-Electors'!B496</f>
        <v>0</v>
      </c>
      <c r="C497" s="65">
        <f>IF(Procédure!$C$33=2,'Elegio-Electors'!D496,Procédure!$C$33)</f>
        <v>0</v>
      </c>
      <c r="D497" s="65" t="str">
        <f>IF(LEFT(RIGHT('Elegio-Electors'!L496,2),1)="C",'Elegio-Electors'!L496,IF(LEFT(RIGHT('Elegio-Electors'!M496,2),1)="C",'Elegio-Electors'!M496,""))</f>
        <v/>
      </c>
      <c r="E497" s="65" t="str">
        <f>IF(LEFT(RIGHT('Elegio-Electors'!L496,2),1)="O",'Elegio-Electors'!L496,IF(LEFT(RIGHT('Elegio-Electors'!M496,2),1)="O",'Elegio-Electors'!M496,""))</f>
        <v/>
      </c>
      <c r="F497" s="65">
        <f>'Elegio-Electors'!E496</f>
        <v>0</v>
      </c>
      <c r="G497" s="65" t="e">
        <f>IF(INDEX('Liste du personnel'!X:Y,MATCH(F497,'Liste du personnel'!X:X,0),2)*1=1,"OUI","NON")</f>
        <v>#N/A</v>
      </c>
      <c r="I497" s="89" t="e">
        <f t="shared" si="49"/>
        <v>#N/A</v>
      </c>
      <c r="J497" s="65" t="e">
        <f t="shared" si="50"/>
        <v>#N/A</v>
      </c>
      <c r="K497" s="65" t="e">
        <f t="shared" si="51"/>
        <v>#N/A</v>
      </c>
      <c r="M497" s="90" t="e">
        <f t="shared" si="52"/>
        <v>#N/A</v>
      </c>
      <c r="N497" s="65" t="e">
        <f t="shared" si="53"/>
        <v>#N/A</v>
      </c>
      <c r="O497" s="65" t="e">
        <f t="shared" si="54"/>
        <v>#N/A</v>
      </c>
      <c r="P497" s="90" t="e">
        <f t="shared" si="55"/>
        <v>#N/A</v>
      </c>
    </row>
    <row r="498" spans="1:16" x14ac:dyDescent="0.25">
      <c r="A498" s="65">
        <f>'Elegio-Electors'!C497</f>
        <v>0</v>
      </c>
      <c r="B498" s="65">
        <f>'Elegio-Electors'!B497</f>
        <v>0</v>
      </c>
      <c r="C498" s="65">
        <f>IF(Procédure!$C$33=2,'Elegio-Electors'!D497,Procédure!$C$33)</f>
        <v>0</v>
      </c>
      <c r="D498" s="65" t="str">
        <f>IF(LEFT(RIGHT('Elegio-Electors'!L497,2),1)="C",'Elegio-Electors'!L497,IF(LEFT(RIGHT('Elegio-Electors'!M497,2),1)="C",'Elegio-Electors'!M497,""))</f>
        <v/>
      </c>
      <c r="E498" s="65" t="str">
        <f>IF(LEFT(RIGHT('Elegio-Electors'!L497,2),1)="O",'Elegio-Electors'!L497,IF(LEFT(RIGHT('Elegio-Electors'!M497,2),1)="O",'Elegio-Electors'!M497,""))</f>
        <v/>
      </c>
      <c r="F498" s="65">
        <f>'Elegio-Electors'!E497</f>
        <v>0</v>
      </c>
      <c r="G498" s="65" t="e">
        <f>IF(INDEX('Liste du personnel'!X:Y,MATCH(F498,'Liste du personnel'!X:X,0),2)*1=1,"OUI","NON")</f>
        <v>#N/A</v>
      </c>
      <c r="I498" s="89" t="e">
        <f t="shared" si="49"/>
        <v>#N/A</v>
      </c>
      <c r="J498" s="65" t="e">
        <f t="shared" si="50"/>
        <v>#N/A</v>
      </c>
      <c r="K498" s="65" t="e">
        <f t="shared" si="51"/>
        <v>#N/A</v>
      </c>
      <c r="M498" s="90" t="e">
        <f t="shared" si="52"/>
        <v>#N/A</v>
      </c>
      <c r="N498" s="65" t="e">
        <f t="shared" si="53"/>
        <v>#N/A</v>
      </c>
      <c r="O498" s="65" t="e">
        <f t="shared" si="54"/>
        <v>#N/A</v>
      </c>
      <c r="P498" s="90" t="e">
        <f t="shared" si="55"/>
        <v>#N/A</v>
      </c>
    </row>
    <row r="499" spans="1:16" x14ac:dyDescent="0.25">
      <c r="A499" s="65">
        <f>'Elegio-Electors'!C498</f>
        <v>0</v>
      </c>
      <c r="B499" s="65">
        <f>'Elegio-Electors'!B498</f>
        <v>0</v>
      </c>
      <c r="C499" s="65">
        <f>IF(Procédure!$C$33=2,'Elegio-Electors'!D498,Procédure!$C$33)</f>
        <v>0</v>
      </c>
      <c r="D499" s="65" t="str">
        <f>IF(LEFT(RIGHT('Elegio-Electors'!L498,2),1)="C",'Elegio-Electors'!L498,IF(LEFT(RIGHT('Elegio-Electors'!M498,2),1)="C",'Elegio-Electors'!M498,""))</f>
        <v/>
      </c>
      <c r="E499" s="65" t="str">
        <f>IF(LEFT(RIGHT('Elegio-Electors'!L498,2),1)="O",'Elegio-Electors'!L498,IF(LEFT(RIGHT('Elegio-Electors'!M498,2),1)="O",'Elegio-Electors'!M498,""))</f>
        <v/>
      </c>
      <c r="F499" s="65">
        <f>'Elegio-Electors'!E498</f>
        <v>0</v>
      </c>
      <c r="G499" s="65" t="e">
        <f>IF(INDEX('Liste du personnel'!X:Y,MATCH(F499,'Liste du personnel'!X:X,0),2)*1=1,"OUI","NON")</f>
        <v>#N/A</v>
      </c>
      <c r="I499" s="89" t="e">
        <f t="shared" si="49"/>
        <v>#N/A</v>
      </c>
      <c r="J499" s="65" t="e">
        <f t="shared" si="50"/>
        <v>#N/A</v>
      </c>
      <c r="K499" s="65" t="e">
        <f t="shared" si="51"/>
        <v>#N/A</v>
      </c>
      <c r="M499" s="90" t="e">
        <f t="shared" si="52"/>
        <v>#N/A</v>
      </c>
      <c r="N499" s="65" t="e">
        <f t="shared" si="53"/>
        <v>#N/A</v>
      </c>
      <c r="O499" s="65" t="e">
        <f t="shared" si="54"/>
        <v>#N/A</v>
      </c>
      <c r="P499" s="90" t="e">
        <f t="shared" si="55"/>
        <v>#N/A</v>
      </c>
    </row>
    <row r="500" spans="1:16" x14ac:dyDescent="0.25">
      <c r="A500" s="65">
        <f>'Elegio-Electors'!C499</f>
        <v>0</v>
      </c>
      <c r="B500" s="65">
        <f>'Elegio-Electors'!B499</f>
        <v>0</v>
      </c>
      <c r="C500" s="65">
        <f>IF(Procédure!$C$33=2,'Elegio-Electors'!D499,Procédure!$C$33)</f>
        <v>0</v>
      </c>
      <c r="D500" s="65" t="str">
        <f>IF(LEFT(RIGHT('Elegio-Electors'!L499,2),1)="C",'Elegio-Electors'!L499,IF(LEFT(RIGHT('Elegio-Electors'!M499,2),1)="C",'Elegio-Electors'!M499,""))</f>
        <v/>
      </c>
      <c r="E500" s="65" t="str">
        <f>IF(LEFT(RIGHT('Elegio-Electors'!L499,2),1)="O",'Elegio-Electors'!L499,IF(LEFT(RIGHT('Elegio-Electors'!M499,2),1)="O",'Elegio-Electors'!M499,""))</f>
        <v/>
      </c>
      <c r="F500" s="65">
        <f>'Elegio-Electors'!E499</f>
        <v>0</v>
      </c>
      <c r="G500" s="65" t="e">
        <f>IF(INDEX('Liste du personnel'!X:Y,MATCH(F500,'Liste du personnel'!X:X,0),2)*1=1,"OUI","NON")</f>
        <v>#N/A</v>
      </c>
      <c r="I500" s="89" t="e">
        <f t="shared" si="49"/>
        <v>#N/A</v>
      </c>
      <c r="J500" s="65" t="e">
        <f t="shared" si="50"/>
        <v>#N/A</v>
      </c>
      <c r="K500" s="65" t="e">
        <f t="shared" si="51"/>
        <v>#N/A</v>
      </c>
      <c r="M500" s="90" t="e">
        <f t="shared" si="52"/>
        <v>#N/A</v>
      </c>
      <c r="N500" s="65" t="e">
        <f t="shared" si="53"/>
        <v>#N/A</v>
      </c>
      <c r="O500" s="65" t="e">
        <f t="shared" si="54"/>
        <v>#N/A</v>
      </c>
      <c r="P500" s="90" t="e">
        <f t="shared" si="55"/>
        <v>#N/A</v>
      </c>
    </row>
    <row r="501" spans="1:16" x14ac:dyDescent="0.25">
      <c r="A501" s="65">
        <f>'Elegio-Electors'!C500</f>
        <v>0</v>
      </c>
      <c r="B501" s="65">
        <f>'Elegio-Electors'!B500</f>
        <v>0</v>
      </c>
      <c r="C501" s="65">
        <f>IF(Procédure!$C$33=2,'Elegio-Electors'!D500,Procédure!$C$33)</f>
        <v>0</v>
      </c>
      <c r="D501" s="65" t="str">
        <f>IF(LEFT(RIGHT('Elegio-Electors'!L500,2),1)="C",'Elegio-Electors'!L500,IF(LEFT(RIGHT('Elegio-Electors'!M500,2),1)="C",'Elegio-Electors'!M500,""))</f>
        <v/>
      </c>
      <c r="E501" s="65" t="str">
        <f>IF(LEFT(RIGHT('Elegio-Electors'!L500,2),1)="O",'Elegio-Electors'!L500,IF(LEFT(RIGHT('Elegio-Electors'!M500,2),1)="O",'Elegio-Electors'!M500,""))</f>
        <v/>
      </c>
      <c r="F501" s="65">
        <f>'Elegio-Electors'!E500</f>
        <v>0</v>
      </c>
      <c r="G501" s="65" t="e">
        <f>IF(INDEX('Liste du personnel'!X:Y,MATCH(F501,'Liste du personnel'!X:X,0),2)*1=1,"OUI","NON")</f>
        <v>#N/A</v>
      </c>
      <c r="I501" s="89" t="e">
        <f t="shared" si="49"/>
        <v>#N/A</v>
      </c>
      <c r="J501" s="65" t="e">
        <f t="shared" si="50"/>
        <v>#N/A</v>
      </c>
      <c r="K501" s="65" t="e">
        <f t="shared" si="51"/>
        <v>#N/A</v>
      </c>
      <c r="M501" s="90" t="e">
        <f t="shared" si="52"/>
        <v>#N/A</v>
      </c>
      <c r="N501" s="65" t="e">
        <f t="shared" si="53"/>
        <v>#N/A</v>
      </c>
      <c r="O501" s="65" t="e">
        <f t="shared" si="54"/>
        <v>#N/A</v>
      </c>
      <c r="P501" s="90" t="e">
        <f t="shared" si="55"/>
        <v>#N/A</v>
      </c>
    </row>
    <row r="502" spans="1:16" x14ac:dyDescent="0.25">
      <c r="A502" s="65">
        <f>'Elegio-Electors'!C501</f>
        <v>0</v>
      </c>
      <c r="B502" s="65">
        <f>'Elegio-Electors'!B501</f>
        <v>0</v>
      </c>
      <c r="C502" s="65">
        <f>IF(Procédure!$C$33=2,'Elegio-Electors'!D501,Procédure!$C$33)</f>
        <v>0</v>
      </c>
      <c r="D502" s="65" t="str">
        <f>IF(LEFT(RIGHT('Elegio-Electors'!L501,2),1)="C",'Elegio-Electors'!L501,IF(LEFT(RIGHT('Elegio-Electors'!M501,2),1)="C",'Elegio-Electors'!M501,""))</f>
        <v/>
      </c>
      <c r="E502" s="65" t="str">
        <f>IF(LEFT(RIGHT('Elegio-Electors'!L501,2),1)="O",'Elegio-Electors'!L501,IF(LEFT(RIGHT('Elegio-Electors'!M501,2),1)="O",'Elegio-Electors'!M501,""))</f>
        <v/>
      </c>
      <c r="F502" s="65">
        <f>'Elegio-Electors'!E501</f>
        <v>0</v>
      </c>
      <c r="G502" s="65" t="e">
        <f>IF(INDEX('Liste du personnel'!X:Y,MATCH(F502,'Liste du personnel'!X:X,0),2)*1=1,"OUI","NON")</f>
        <v>#N/A</v>
      </c>
      <c r="I502" s="89" t="e">
        <f t="shared" si="49"/>
        <v>#N/A</v>
      </c>
      <c r="J502" s="65" t="e">
        <f t="shared" si="50"/>
        <v>#N/A</v>
      </c>
      <c r="K502" s="65" t="e">
        <f t="shared" si="51"/>
        <v>#N/A</v>
      </c>
      <c r="M502" s="90" t="e">
        <f t="shared" si="52"/>
        <v>#N/A</v>
      </c>
      <c r="N502" s="65" t="e">
        <f t="shared" si="53"/>
        <v>#N/A</v>
      </c>
      <c r="O502" s="65" t="e">
        <f t="shared" si="54"/>
        <v>#N/A</v>
      </c>
      <c r="P502" s="90" t="e">
        <f t="shared" si="55"/>
        <v>#N/A</v>
      </c>
    </row>
    <row r="503" spans="1:16" x14ac:dyDescent="0.25">
      <c r="A503" s="65">
        <f>'Elegio-Electors'!C502</f>
        <v>0</v>
      </c>
      <c r="B503" s="65">
        <f>'Elegio-Electors'!B502</f>
        <v>0</v>
      </c>
      <c r="C503" s="65">
        <f>IF(Procédure!$C$33=2,'Elegio-Electors'!D502,Procédure!$C$33)</f>
        <v>0</v>
      </c>
      <c r="D503" s="65" t="str">
        <f>IF(LEFT(RIGHT('Elegio-Electors'!L502,2),1)="C",'Elegio-Electors'!L502,IF(LEFT(RIGHT('Elegio-Electors'!M502,2),1)="C",'Elegio-Electors'!M502,""))</f>
        <v/>
      </c>
      <c r="E503" s="65" t="str">
        <f>IF(LEFT(RIGHT('Elegio-Electors'!L502,2),1)="O",'Elegio-Electors'!L502,IF(LEFT(RIGHT('Elegio-Electors'!M502,2),1)="O",'Elegio-Electors'!M502,""))</f>
        <v/>
      </c>
      <c r="F503" s="65">
        <f>'Elegio-Electors'!E502</f>
        <v>0</v>
      </c>
      <c r="G503" s="65" t="e">
        <f>IF(INDEX('Liste du personnel'!X:Y,MATCH(F503,'Liste du personnel'!X:X,0),2)*1=1,"OUI","NON")</f>
        <v>#N/A</v>
      </c>
      <c r="I503" s="89" t="e">
        <f t="shared" si="49"/>
        <v>#N/A</v>
      </c>
      <c r="J503" s="65" t="e">
        <f t="shared" si="50"/>
        <v>#N/A</v>
      </c>
      <c r="K503" s="65" t="e">
        <f t="shared" si="51"/>
        <v>#N/A</v>
      </c>
      <c r="M503" s="90" t="e">
        <f t="shared" si="52"/>
        <v>#N/A</v>
      </c>
      <c r="N503" s="65" t="e">
        <f t="shared" si="53"/>
        <v>#N/A</v>
      </c>
      <c r="O503" s="65" t="e">
        <f t="shared" si="54"/>
        <v>#N/A</v>
      </c>
      <c r="P503" s="90" t="e">
        <f t="shared" si="55"/>
        <v>#N/A</v>
      </c>
    </row>
    <row r="504" spans="1:16" x14ac:dyDescent="0.25">
      <c r="A504" s="65">
        <f>'Elegio-Electors'!C503</f>
        <v>0</v>
      </c>
      <c r="B504" s="65">
        <f>'Elegio-Electors'!B503</f>
        <v>0</v>
      </c>
      <c r="C504" s="65">
        <f>IF(Procédure!$C$33=2,'Elegio-Electors'!D503,Procédure!$C$33)</f>
        <v>0</v>
      </c>
      <c r="D504" s="65" t="str">
        <f>IF(LEFT(RIGHT('Elegio-Electors'!L503,2),1)="C",'Elegio-Electors'!L503,IF(LEFT(RIGHT('Elegio-Electors'!M503,2),1)="C",'Elegio-Electors'!M503,""))</f>
        <v/>
      </c>
      <c r="E504" s="65" t="str">
        <f>IF(LEFT(RIGHT('Elegio-Electors'!L503,2),1)="O",'Elegio-Electors'!L503,IF(LEFT(RIGHT('Elegio-Electors'!M503,2),1)="O",'Elegio-Electors'!M503,""))</f>
        <v/>
      </c>
      <c r="F504" s="65">
        <f>'Elegio-Electors'!E503</f>
        <v>0</v>
      </c>
      <c r="G504" s="65" t="e">
        <f>IF(INDEX('Liste du personnel'!X:Y,MATCH(F504,'Liste du personnel'!X:X,0),2)*1=1,"OUI","NON")</f>
        <v>#N/A</v>
      </c>
      <c r="I504" s="89" t="e">
        <f t="shared" si="49"/>
        <v>#N/A</v>
      </c>
      <c r="J504" s="65" t="e">
        <f t="shared" si="50"/>
        <v>#N/A</v>
      </c>
      <c r="K504" s="65" t="e">
        <f t="shared" si="51"/>
        <v>#N/A</v>
      </c>
      <c r="M504" s="90" t="e">
        <f t="shared" si="52"/>
        <v>#N/A</v>
      </c>
      <c r="N504" s="65" t="e">
        <f t="shared" si="53"/>
        <v>#N/A</v>
      </c>
      <c r="O504" s="65" t="e">
        <f t="shared" si="54"/>
        <v>#N/A</v>
      </c>
      <c r="P504" s="90" t="e">
        <f t="shared" si="55"/>
        <v>#N/A</v>
      </c>
    </row>
    <row r="505" spans="1:16" x14ac:dyDescent="0.25">
      <c r="A505" s="65">
        <f>'Elegio-Electors'!C504</f>
        <v>0</v>
      </c>
      <c r="B505" s="65">
        <f>'Elegio-Electors'!B504</f>
        <v>0</v>
      </c>
      <c r="C505" s="65">
        <f>IF(Procédure!$C$33=2,'Elegio-Electors'!D504,Procédure!$C$33)</f>
        <v>0</v>
      </c>
      <c r="D505" s="65" t="str">
        <f>IF(LEFT(RIGHT('Elegio-Electors'!L504,2),1)="C",'Elegio-Electors'!L504,IF(LEFT(RIGHT('Elegio-Electors'!M504,2),1)="C",'Elegio-Electors'!M504,""))</f>
        <v/>
      </c>
      <c r="E505" s="65" t="str">
        <f>IF(LEFT(RIGHT('Elegio-Electors'!L504,2),1)="O",'Elegio-Electors'!L504,IF(LEFT(RIGHT('Elegio-Electors'!M504,2),1)="O",'Elegio-Electors'!M504,""))</f>
        <v/>
      </c>
      <c r="F505" s="65">
        <f>'Elegio-Electors'!E504</f>
        <v>0</v>
      </c>
      <c r="G505" s="65" t="e">
        <f>IF(INDEX('Liste du personnel'!X:Y,MATCH(F505,'Liste du personnel'!X:X,0),2)*1=1,"OUI","NON")</f>
        <v>#N/A</v>
      </c>
      <c r="I505" s="89" t="e">
        <f t="shared" si="49"/>
        <v>#N/A</v>
      </c>
      <c r="J505" s="65" t="e">
        <f t="shared" si="50"/>
        <v>#N/A</v>
      </c>
      <c r="K505" s="65" t="e">
        <f t="shared" si="51"/>
        <v>#N/A</v>
      </c>
      <c r="M505" s="90" t="e">
        <f t="shared" si="52"/>
        <v>#N/A</v>
      </c>
      <c r="N505" s="65" t="e">
        <f t="shared" si="53"/>
        <v>#N/A</v>
      </c>
      <c r="O505" s="65" t="e">
        <f t="shared" si="54"/>
        <v>#N/A</v>
      </c>
      <c r="P505" s="90" t="e">
        <f t="shared" si="55"/>
        <v>#N/A</v>
      </c>
    </row>
    <row r="506" spans="1:16" x14ac:dyDescent="0.25">
      <c r="A506" s="65">
        <f>'Elegio-Electors'!C505</f>
        <v>0</v>
      </c>
      <c r="B506" s="65">
        <f>'Elegio-Electors'!B505</f>
        <v>0</v>
      </c>
      <c r="C506" s="65">
        <f>IF(Procédure!$C$33=2,'Elegio-Electors'!D505,Procédure!$C$33)</f>
        <v>0</v>
      </c>
      <c r="D506" s="65" t="str">
        <f>IF(LEFT(RIGHT('Elegio-Electors'!L505,2),1)="C",'Elegio-Electors'!L505,IF(LEFT(RIGHT('Elegio-Electors'!M505,2),1)="C",'Elegio-Electors'!M505,""))</f>
        <v/>
      </c>
      <c r="E506" s="65" t="str">
        <f>IF(LEFT(RIGHT('Elegio-Electors'!L505,2),1)="O",'Elegio-Electors'!L505,IF(LEFT(RIGHT('Elegio-Electors'!M505,2),1)="O",'Elegio-Electors'!M505,""))</f>
        <v/>
      </c>
      <c r="F506" s="65">
        <f>'Elegio-Electors'!E505</f>
        <v>0</v>
      </c>
      <c r="G506" s="65" t="e">
        <f>IF(INDEX('Liste du personnel'!X:Y,MATCH(F506,'Liste du personnel'!X:X,0),2)*1=1,"OUI","NON")</f>
        <v>#N/A</v>
      </c>
      <c r="I506" s="89" t="e">
        <f t="shared" si="49"/>
        <v>#N/A</v>
      </c>
      <c r="J506" s="65" t="e">
        <f t="shared" si="50"/>
        <v>#N/A</v>
      </c>
      <c r="K506" s="65" t="e">
        <f t="shared" si="51"/>
        <v>#N/A</v>
      </c>
      <c r="M506" s="90" t="e">
        <f t="shared" si="52"/>
        <v>#N/A</v>
      </c>
      <c r="N506" s="65" t="e">
        <f t="shared" si="53"/>
        <v>#N/A</v>
      </c>
      <c r="O506" s="65" t="e">
        <f t="shared" si="54"/>
        <v>#N/A</v>
      </c>
      <c r="P506" s="90" t="e">
        <f t="shared" si="55"/>
        <v>#N/A</v>
      </c>
    </row>
    <row r="507" spans="1:16" x14ac:dyDescent="0.25">
      <c r="A507" s="65">
        <f>'Elegio-Electors'!C506</f>
        <v>0</v>
      </c>
      <c r="B507" s="65">
        <f>'Elegio-Electors'!B506</f>
        <v>0</v>
      </c>
      <c r="C507" s="65">
        <f>IF(Procédure!$C$33=2,'Elegio-Electors'!D506,Procédure!$C$33)</f>
        <v>0</v>
      </c>
      <c r="D507" s="65" t="str">
        <f>IF(LEFT(RIGHT('Elegio-Electors'!L506,2),1)="C",'Elegio-Electors'!L506,IF(LEFT(RIGHT('Elegio-Electors'!M506,2),1)="C",'Elegio-Electors'!M506,""))</f>
        <v/>
      </c>
      <c r="E507" s="65" t="str">
        <f>IF(LEFT(RIGHT('Elegio-Electors'!L506,2),1)="O",'Elegio-Electors'!L506,IF(LEFT(RIGHT('Elegio-Electors'!M506,2),1)="O",'Elegio-Electors'!M506,""))</f>
        <v/>
      </c>
      <c r="F507" s="65">
        <f>'Elegio-Electors'!E506</f>
        <v>0</v>
      </c>
      <c r="G507" s="65" t="e">
        <f>IF(INDEX('Liste du personnel'!X:Y,MATCH(F507,'Liste du personnel'!X:X,0),2)*1=1,"OUI","NON")</f>
        <v>#N/A</v>
      </c>
      <c r="I507" s="89" t="e">
        <f t="shared" si="49"/>
        <v>#N/A</v>
      </c>
      <c r="J507" s="65" t="e">
        <f t="shared" si="50"/>
        <v>#N/A</v>
      </c>
      <c r="K507" s="65" t="e">
        <f t="shared" si="51"/>
        <v>#N/A</v>
      </c>
      <c r="M507" s="90" t="e">
        <f t="shared" si="52"/>
        <v>#N/A</v>
      </c>
      <c r="N507" s="65" t="e">
        <f t="shared" si="53"/>
        <v>#N/A</v>
      </c>
      <c r="O507" s="65" t="e">
        <f t="shared" si="54"/>
        <v>#N/A</v>
      </c>
      <c r="P507" s="90" t="e">
        <f t="shared" si="55"/>
        <v>#N/A</v>
      </c>
    </row>
    <row r="508" spans="1:16" x14ac:dyDescent="0.25">
      <c r="A508" s="65">
        <f>'Elegio-Electors'!C507</f>
        <v>0</v>
      </c>
      <c r="B508" s="65">
        <f>'Elegio-Electors'!B507</f>
        <v>0</v>
      </c>
      <c r="C508" s="65">
        <f>IF(Procédure!$C$33=2,'Elegio-Electors'!D507,Procédure!$C$33)</f>
        <v>0</v>
      </c>
      <c r="D508" s="65" t="str">
        <f>IF(LEFT(RIGHT('Elegio-Electors'!L507,2),1)="C",'Elegio-Electors'!L507,IF(LEFT(RIGHT('Elegio-Electors'!M507,2),1)="C",'Elegio-Electors'!M507,""))</f>
        <v/>
      </c>
      <c r="E508" s="65" t="str">
        <f>IF(LEFT(RIGHT('Elegio-Electors'!L507,2),1)="O",'Elegio-Electors'!L507,IF(LEFT(RIGHT('Elegio-Electors'!M507,2),1)="O",'Elegio-Electors'!M507,""))</f>
        <v/>
      </c>
      <c r="F508" s="65">
        <f>'Elegio-Electors'!E507</f>
        <v>0</v>
      </c>
      <c r="G508" s="65" t="e">
        <f>IF(INDEX('Liste du personnel'!X:Y,MATCH(F508,'Liste du personnel'!X:X,0),2)*1=1,"OUI","NON")</f>
        <v>#N/A</v>
      </c>
      <c r="I508" s="89" t="e">
        <f t="shared" si="49"/>
        <v>#N/A</v>
      </c>
      <c r="J508" s="65" t="e">
        <f t="shared" si="50"/>
        <v>#N/A</v>
      </c>
      <c r="K508" s="65" t="e">
        <f t="shared" si="51"/>
        <v>#N/A</v>
      </c>
      <c r="M508" s="90" t="e">
        <f t="shared" si="52"/>
        <v>#N/A</v>
      </c>
      <c r="N508" s="65" t="e">
        <f t="shared" si="53"/>
        <v>#N/A</v>
      </c>
      <c r="O508" s="65" t="e">
        <f t="shared" si="54"/>
        <v>#N/A</v>
      </c>
      <c r="P508" s="90" t="e">
        <f t="shared" si="55"/>
        <v>#N/A</v>
      </c>
    </row>
    <row r="509" spans="1:16" x14ac:dyDescent="0.25">
      <c r="A509" s="65">
        <f>'Elegio-Electors'!C508</f>
        <v>0</v>
      </c>
      <c r="B509" s="65">
        <f>'Elegio-Electors'!B508</f>
        <v>0</v>
      </c>
      <c r="C509" s="65">
        <f>IF(Procédure!$C$33=2,'Elegio-Electors'!D508,Procédure!$C$33)</f>
        <v>0</v>
      </c>
      <c r="D509" s="65" t="str">
        <f>IF(LEFT(RIGHT('Elegio-Electors'!L508,2),1)="C",'Elegio-Electors'!L508,IF(LEFT(RIGHT('Elegio-Electors'!M508,2),1)="C",'Elegio-Electors'!M508,""))</f>
        <v/>
      </c>
      <c r="E509" s="65" t="str">
        <f>IF(LEFT(RIGHT('Elegio-Electors'!L508,2),1)="O",'Elegio-Electors'!L508,IF(LEFT(RIGHT('Elegio-Electors'!M508,2),1)="O",'Elegio-Electors'!M508,""))</f>
        <v/>
      </c>
      <c r="F509" s="65">
        <f>'Elegio-Electors'!E508</f>
        <v>0</v>
      </c>
      <c r="G509" s="65" t="e">
        <f>IF(INDEX('Liste du personnel'!X:Y,MATCH(F509,'Liste du personnel'!X:X,0),2)*1=1,"OUI","NON")</f>
        <v>#N/A</v>
      </c>
      <c r="I509" s="89" t="e">
        <f t="shared" si="49"/>
        <v>#N/A</v>
      </c>
      <c r="J509" s="65" t="e">
        <f t="shared" si="50"/>
        <v>#N/A</v>
      </c>
      <c r="K509" s="65" t="e">
        <f t="shared" si="51"/>
        <v>#N/A</v>
      </c>
      <c r="M509" s="90" t="e">
        <f t="shared" si="52"/>
        <v>#N/A</v>
      </c>
      <c r="N509" s="65" t="e">
        <f t="shared" si="53"/>
        <v>#N/A</v>
      </c>
      <c r="O509" s="65" t="e">
        <f t="shared" si="54"/>
        <v>#N/A</v>
      </c>
      <c r="P509" s="90" t="e">
        <f t="shared" si="55"/>
        <v>#N/A</v>
      </c>
    </row>
    <row r="510" spans="1:16" x14ac:dyDescent="0.25">
      <c r="A510" s="65">
        <f>'Elegio-Electors'!C509</f>
        <v>0</v>
      </c>
      <c r="B510" s="65">
        <f>'Elegio-Electors'!B509</f>
        <v>0</v>
      </c>
      <c r="C510" s="65">
        <f>IF(Procédure!$C$33=2,'Elegio-Electors'!D509,Procédure!$C$33)</f>
        <v>0</v>
      </c>
      <c r="D510" s="65" t="str">
        <f>IF(LEFT(RIGHT('Elegio-Electors'!L509,2),1)="C",'Elegio-Electors'!L509,IF(LEFT(RIGHT('Elegio-Electors'!M509,2),1)="C",'Elegio-Electors'!M509,""))</f>
        <v/>
      </c>
      <c r="E510" s="65" t="str">
        <f>IF(LEFT(RIGHT('Elegio-Electors'!L509,2),1)="O",'Elegio-Electors'!L509,IF(LEFT(RIGHT('Elegio-Electors'!M509,2),1)="O",'Elegio-Electors'!M509,""))</f>
        <v/>
      </c>
      <c r="F510" s="65">
        <f>'Elegio-Electors'!E509</f>
        <v>0</v>
      </c>
      <c r="G510" s="65" t="e">
        <f>IF(INDEX('Liste du personnel'!X:Y,MATCH(F510,'Liste du personnel'!X:X,0),2)*1=1,"OUI","NON")</f>
        <v>#N/A</v>
      </c>
      <c r="I510" s="89" t="e">
        <f t="shared" si="49"/>
        <v>#N/A</v>
      </c>
      <c r="J510" s="65" t="e">
        <f t="shared" si="50"/>
        <v>#N/A</v>
      </c>
      <c r="K510" s="65" t="e">
        <f t="shared" si="51"/>
        <v>#N/A</v>
      </c>
      <c r="M510" s="90" t="e">
        <f t="shared" si="52"/>
        <v>#N/A</v>
      </c>
      <c r="N510" s="65" t="e">
        <f t="shared" si="53"/>
        <v>#N/A</v>
      </c>
      <c r="O510" s="65" t="e">
        <f t="shared" si="54"/>
        <v>#N/A</v>
      </c>
      <c r="P510" s="90" t="e">
        <f t="shared" si="55"/>
        <v>#N/A</v>
      </c>
    </row>
    <row r="511" spans="1:16" x14ac:dyDescent="0.25">
      <c r="A511" s="65">
        <f>'Elegio-Electors'!C510</f>
        <v>0</v>
      </c>
      <c r="B511" s="65">
        <f>'Elegio-Electors'!B510</f>
        <v>0</v>
      </c>
      <c r="C511" s="65">
        <f>IF(Procédure!$C$33=2,'Elegio-Electors'!D510,Procédure!$C$33)</f>
        <v>0</v>
      </c>
      <c r="D511" s="65" t="str">
        <f>IF(LEFT(RIGHT('Elegio-Electors'!L510,2),1)="C",'Elegio-Electors'!L510,IF(LEFT(RIGHT('Elegio-Electors'!M510,2),1)="C",'Elegio-Electors'!M510,""))</f>
        <v/>
      </c>
      <c r="E511" s="65" t="str">
        <f>IF(LEFT(RIGHT('Elegio-Electors'!L510,2),1)="O",'Elegio-Electors'!L510,IF(LEFT(RIGHT('Elegio-Electors'!M510,2),1)="O",'Elegio-Electors'!M510,""))</f>
        <v/>
      </c>
      <c r="F511" s="65">
        <f>'Elegio-Electors'!E510</f>
        <v>0</v>
      </c>
      <c r="G511" s="65" t="e">
        <f>IF(INDEX('Liste du personnel'!X:Y,MATCH(F511,'Liste du personnel'!X:X,0),2)*1=1,"OUI","NON")</f>
        <v>#N/A</v>
      </c>
      <c r="I511" s="89" t="e">
        <f t="shared" si="49"/>
        <v>#N/A</v>
      </c>
      <c r="J511" s="65" t="e">
        <f t="shared" si="50"/>
        <v>#N/A</v>
      </c>
      <c r="K511" s="65" t="e">
        <f t="shared" si="51"/>
        <v>#N/A</v>
      </c>
      <c r="M511" s="90" t="e">
        <f t="shared" si="52"/>
        <v>#N/A</v>
      </c>
      <c r="N511" s="65" t="e">
        <f t="shared" si="53"/>
        <v>#N/A</v>
      </c>
      <c r="O511" s="65" t="e">
        <f t="shared" si="54"/>
        <v>#N/A</v>
      </c>
      <c r="P511" s="90" t="e">
        <f t="shared" si="55"/>
        <v>#N/A</v>
      </c>
    </row>
    <row r="512" spans="1:16" x14ac:dyDescent="0.25">
      <c r="A512" s="65">
        <f>'Elegio-Electors'!C511</f>
        <v>0</v>
      </c>
      <c r="B512" s="65">
        <f>'Elegio-Electors'!B511</f>
        <v>0</v>
      </c>
      <c r="C512" s="65">
        <f>IF(Procédure!$C$33=2,'Elegio-Electors'!D511,Procédure!$C$33)</f>
        <v>0</v>
      </c>
      <c r="D512" s="65" t="str">
        <f>IF(LEFT(RIGHT('Elegio-Electors'!L511,2),1)="C",'Elegio-Electors'!L511,IF(LEFT(RIGHT('Elegio-Electors'!M511,2),1)="C",'Elegio-Electors'!M511,""))</f>
        <v/>
      </c>
      <c r="E512" s="65" t="str">
        <f>IF(LEFT(RIGHT('Elegio-Electors'!L511,2),1)="O",'Elegio-Electors'!L511,IF(LEFT(RIGHT('Elegio-Electors'!M511,2),1)="O",'Elegio-Electors'!M511,""))</f>
        <v/>
      </c>
      <c r="F512" s="65">
        <f>'Elegio-Electors'!E511</f>
        <v>0</v>
      </c>
      <c r="G512" s="65" t="e">
        <f>IF(INDEX('Liste du personnel'!X:Y,MATCH(F512,'Liste du personnel'!X:X,0),2)*1=1,"OUI","NON")</f>
        <v>#N/A</v>
      </c>
      <c r="I512" s="89" t="e">
        <f t="shared" si="49"/>
        <v>#N/A</v>
      </c>
      <c r="J512" s="65" t="e">
        <f t="shared" si="50"/>
        <v>#N/A</v>
      </c>
      <c r="K512" s="65" t="e">
        <f t="shared" si="51"/>
        <v>#N/A</v>
      </c>
      <c r="M512" s="90" t="e">
        <f t="shared" si="52"/>
        <v>#N/A</v>
      </c>
      <c r="N512" s="65" t="e">
        <f t="shared" si="53"/>
        <v>#N/A</v>
      </c>
      <c r="O512" s="65" t="e">
        <f t="shared" si="54"/>
        <v>#N/A</v>
      </c>
      <c r="P512" s="90" t="e">
        <f t="shared" si="55"/>
        <v>#N/A</v>
      </c>
    </row>
    <row r="513" spans="1:16" x14ac:dyDescent="0.25">
      <c r="A513" s="65">
        <f>'Elegio-Electors'!C512</f>
        <v>0</v>
      </c>
      <c r="B513" s="65">
        <f>'Elegio-Electors'!B512</f>
        <v>0</v>
      </c>
      <c r="C513" s="65">
        <f>IF(Procédure!$C$33=2,'Elegio-Electors'!D512,Procédure!$C$33)</f>
        <v>0</v>
      </c>
      <c r="D513" s="65" t="str">
        <f>IF(LEFT(RIGHT('Elegio-Electors'!L512,2),1)="C",'Elegio-Electors'!L512,IF(LEFT(RIGHT('Elegio-Electors'!M512,2),1)="C",'Elegio-Electors'!M512,""))</f>
        <v/>
      </c>
      <c r="E513" s="65" t="str">
        <f>IF(LEFT(RIGHT('Elegio-Electors'!L512,2),1)="O",'Elegio-Electors'!L512,IF(LEFT(RIGHT('Elegio-Electors'!M512,2),1)="O",'Elegio-Electors'!M512,""))</f>
        <v/>
      </c>
      <c r="F513" s="65">
        <f>'Elegio-Electors'!E512</f>
        <v>0</v>
      </c>
      <c r="G513" s="65" t="e">
        <f>IF(INDEX('Liste du personnel'!X:Y,MATCH(F513,'Liste du personnel'!X:X,0),2)*1=1,"OUI","NON")</f>
        <v>#N/A</v>
      </c>
      <c r="I513" s="89" t="e">
        <f t="shared" si="49"/>
        <v>#N/A</v>
      </c>
      <c r="J513" s="65" t="e">
        <f t="shared" si="50"/>
        <v>#N/A</v>
      </c>
      <c r="K513" s="65" t="e">
        <f t="shared" si="51"/>
        <v>#N/A</v>
      </c>
      <c r="M513" s="90" t="e">
        <f t="shared" si="52"/>
        <v>#N/A</v>
      </c>
      <c r="N513" s="65" t="e">
        <f t="shared" si="53"/>
        <v>#N/A</v>
      </c>
      <c r="O513" s="65" t="e">
        <f t="shared" si="54"/>
        <v>#N/A</v>
      </c>
      <c r="P513" s="90" t="e">
        <f t="shared" si="55"/>
        <v>#N/A</v>
      </c>
    </row>
    <row r="514" spans="1:16" x14ac:dyDescent="0.25">
      <c r="A514" s="65">
        <f>'Elegio-Electors'!C513</f>
        <v>0</v>
      </c>
      <c r="B514" s="65">
        <f>'Elegio-Electors'!B513</f>
        <v>0</v>
      </c>
      <c r="C514" s="65">
        <f>IF(Procédure!$C$33=2,'Elegio-Electors'!D513,Procédure!$C$33)</f>
        <v>0</v>
      </c>
      <c r="D514" s="65" t="str">
        <f>IF(LEFT(RIGHT('Elegio-Electors'!L513,2),1)="C",'Elegio-Electors'!L513,IF(LEFT(RIGHT('Elegio-Electors'!M513,2),1)="C",'Elegio-Electors'!M513,""))</f>
        <v/>
      </c>
      <c r="E514" s="65" t="str">
        <f>IF(LEFT(RIGHT('Elegio-Electors'!L513,2),1)="O",'Elegio-Electors'!L513,IF(LEFT(RIGHT('Elegio-Electors'!M513,2),1)="O",'Elegio-Electors'!M513,""))</f>
        <v/>
      </c>
      <c r="F514" s="65">
        <f>'Elegio-Electors'!E513</f>
        <v>0</v>
      </c>
      <c r="G514" s="65" t="e">
        <f>IF(INDEX('Liste du personnel'!X:Y,MATCH(F514,'Liste du personnel'!X:X,0),2)*1=1,"OUI","NON")</f>
        <v>#N/A</v>
      </c>
      <c r="I514" s="89" t="e">
        <f t="shared" si="49"/>
        <v>#N/A</v>
      </c>
      <c r="J514" s="65" t="e">
        <f t="shared" si="50"/>
        <v>#N/A</v>
      </c>
      <c r="K514" s="65" t="e">
        <f t="shared" si="51"/>
        <v>#N/A</v>
      </c>
      <c r="M514" s="90" t="e">
        <f t="shared" si="52"/>
        <v>#N/A</v>
      </c>
      <c r="N514" s="65" t="e">
        <f t="shared" si="53"/>
        <v>#N/A</v>
      </c>
      <c r="O514" s="65" t="e">
        <f t="shared" si="54"/>
        <v>#N/A</v>
      </c>
      <c r="P514" s="90" t="e">
        <f t="shared" si="55"/>
        <v>#N/A</v>
      </c>
    </row>
    <row r="515" spans="1:16" x14ac:dyDescent="0.25">
      <c r="A515" s="65">
        <f>'Elegio-Electors'!C514</f>
        <v>0</v>
      </c>
      <c r="B515" s="65">
        <f>'Elegio-Electors'!B514</f>
        <v>0</v>
      </c>
      <c r="C515" s="65">
        <f>IF(Procédure!$C$33=2,'Elegio-Electors'!D514,Procédure!$C$33)</f>
        <v>0</v>
      </c>
      <c r="D515" s="65" t="str">
        <f>IF(LEFT(RIGHT('Elegio-Electors'!L514,2),1)="C",'Elegio-Electors'!L514,IF(LEFT(RIGHT('Elegio-Electors'!M514,2),1)="C",'Elegio-Electors'!M514,""))</f>
        <v/>
      </c>
      <c r="E515" s="65" t="str">
        <f>IF(LEFT(RIGHT('Elegio-Electors'!L514,2),1)="O",'Elegio-Electors'!L514,IF(LEFT(RIGHT('Elegio-Electors'!M514,2),1)="O",'Elegio-Electors'!M514,""))</f>
        <v/>
      </c>
      <c r="F515" s="65">
        <f>'Elegio-Electors'!E514</f>
        <v>0</v>
      </c>
      <c r="G515" s="65" t="e">
        <f>IF(INDEX('Liste du personnel'!X:Y,MATCH(F515,'Liste du personnel'!X:X,0),2)*1=1,"OUI","NON")</f>
        <v>#N/A</v>
      </c>
      <c r="I515" s="89" t="e">
        <f t="shared" si="49"/>
        <v>#N/A</v>
      </c>
      <c r="J515" s="65" t="e">
        <f t="shared" si="50"/>
        <v>#N/A</v>
      </c>
      <c r="K515" s="65" t="e">
        <f t="shared" si="51"/>
        <v>#N/A</v>
      </c>
      <c r="M515" s="90" t="e">
        <f t="shared" si="52"/>
        <v>#N/A</v>
      </c>
      <c r="N515" s="65" t="e">
        <f t="shared" si="53"/>
        <v>#N/A</v>
      </c>
      <c r="O515" s="65" t="e">
        <f t="shared" si="54"/>
        <v>#N/A</v>
      </c>
      <c r="P515" s="90" t="e">
        <f t="shared" si="55"/>
        <v>#N/A</v>
      </c>
    </row>
    <row r="516" spans="1:16" x14ac:dyDescent="0.25">
      <c r="A516" s="65">
        <f>'Elegio-Electors'!C515</f>
        <v>0</v>
      </c>
      <c r="B516" s="65">
        <f>'Elegio-Electors'!B515</f>
        <v>0</v>
      </c>
      <c r="C516" s="65">
        <f>IF(Procédure!$C$33=2,'Elegio-Electors'!D515,Procédure!$C$33)</f>
        <v>0</v>
      </c>
      <c r="D516" s="65" t="str">
        <f>IF(LEFT(RIGHT('Elegio-Electors'!L515,2),1)="C",'Elegio-Electors'!L515,IF(LEFT(RIGHT('Elegio-Electors'!M515,2),1)="C",'Elegio-Electors'!M515,""))</f>
        <v/>
      </c>
      <c r="E516" s="65" t="str">
        <f>IF(LEFT(RIGHT('Elegio-Electors'!L515,2),1)="O",'Elegio-Electors'!L515,IF(LEFT(RIGHT('Elegio-Electors'!M515,2),1)="O",'Elegio-Electors'!M515,""))</f>
        <v/>
      </c>
      <c r="F516" s="65">
        <f>'Elegio-Electors'!E515</f>
        <v>0</v>
      </c>
      <c r="G516" s="65" t="e">
        <f>IF(INDEX('Liste du personnel'!X:Y,MATCH(F516,'Liste du personnel'!X:X,0),2)*1=1,"OUI","NON")</f>
        <v>#N/A</v>
      </c>
      <c r="I516" s="89" t="e">
        <f t="shared" ref="I516:I579" si="56">IF(G516="OUI",_xlfn.CONCAT(_xlfn.SWITCH(RIGHT(D516,1),"A","Ouv","B","Empl","J","Jeune")," -- ",C516),"pas d'application")</f>
        <v>#N/A</v>
      </c>
      <c r="J516" s="65" t="e">
        <f t="shared" ref="J516:J579" si="57">IF(G516="OUI","","pas d'application")</f>
        <v>#N/A</v>
      </c>
      <c r="K516" s="65" t="e">
        <f t="shared" ref="K516:K579" si="58">IF(G516="OUI","","pas d'application")</f>
        <v>#N/A</v>
      </c>
      <c r="M516" s="90" t="e">
        <f t="shared" ref="M516:M579" si="59">IF(G516="OUI",_xlfn.CONCAT(_xlfn.SWITCH(RIGHT(E516,1),"A","Ouv","B","Empl","J","Jeune","K","Cadre")," -- ",C516),"pas d'application")</f>
        <v>#N/A</v>
      </c>
      <c r="N516" s="65" t="e">
        <f t="shared" ref="N516:N579" si="60">IF(G516="OUI","","pas d'application")</f>
        <v>#N/A</v>
      </c>
      <c r="O516" s="65" t="e">
        <f t="shared" ref="O516:O579" si="61">IF(G516="OUI","","pas d'application")</f>
        <v>#N/A</v>
      </c>
      <c r="P516" s="90" t="e">
        <f t="shared" ref="P516:P579" si="62">IF(G516="OUI",C516,"pas d'application")</f>
        <v>#N/A</v>
      </c>
    </row>
    <row r="517" spans="1:16" x14ac:dyDescent="0.25">
      <c r="A517" s="65">
        <f>'Elegio-Electors'!C516</f>
        <v>0</v>
      </c>
      <c r="B517" s="65">
        <f>'Elegio-Electors'!B516</f>
        <v>0</v>
      </c>
      <c r="C517" s="65">
        <f>IF(Procédure!$C$33=2,'Elegio-Electors'!D516,Procédure!$C$33)</f>
        <v>0</v>
      </c>
      <c r="D517" s="65" t="str">
        <f>IF(LEFT(RIGHT('Elegio-Electors'!L516,2),1)="C",'Elegio-Electors'!L516,IF(LEFT(RIGHT('Elegio-Electors'!M516,2),1)="C",'Elegio-Electors'!M516,""))</f>
        <v/>
      </c>
      <c r="E517" s="65" t="str">
        <f>IF(LEFT(RIGHT('Elegio-Electors'!L516,2),1)="O",'Elegio-Electors'!L516,IF(LEFT(RIGHT('Elegio-Electors'!M516,2),1)="O",'Elegio-Electors'!M516,""))</f>
        <v/>
      </c>
      <c r="F517" s="65">
        <f>'Elegio-Electors'!E516</f>
        <v>0</v>
      </c>
      <c r="G517" s="65" t="e">
        <f>IF(INDEX('Liste du personnel'!X:Y,MATCH(F517,'Liste du personnel'!X:X,0),2)*1=1,"OUI","NON")</f>
        <v>#N/A</v>
      </c>
      <c r="I517" s="89" t="e">
        <f t="shared" si="56"/>
        <v>#N/A</v>
      </c>
      <c r="J517" s="65" t="e">
        <f t="shared" si="57"/>
        <v>#N/A</v>
      </c>
      <c r="K517" s="65" t="e">
        <f t="shared" si="58"/>
        <v>#N/A</v>
      </c>
      <c r="M517" s="90" t="e">
        <f t="shared" si="59"/>
        <v>#N/A</v>
      </c>
      <c r="N517" s="65" t="e">
        <f t="shared" si="60"/>
        <v>#N/A</v>
      </c>
      <c r="O517" s="65" t="e">
        <f t="shared" si="61"/>
        <v>#N/A</v>
      </c>
      <c r="P517" s="90" t="e">
        <f t="shared" si="62"/>
        <v>#N/A</v>
      </c>
    </row>
    <row r="518" spans="1:16" x14ac:dyDescent="0.25">
      <c r="A518" s="65">
        <f>'Elegio-Electors'!C517</f>
        <v>0</v>
      </c>
      <c r="B518" s="65">
        <f>'Elegio-Electors'!B517</f>
        <v>0</v>
      </c>
      <c r="C518" s="65">
        <f>IF(Procédure!$C$33=2,'Elegio-Electors'!D517,Procédure!$C$33)</f>
        <v>0</v>
      </c>
      <c r="D518" s="65" t="str">
        <f>IF(LEFT(RIGHT('Elegio-Electors'!L517,2),1)="C",'Elegio-Electors'!L517,IF(LEFT(RIGHT('Elegio-Electors'!M517,2),1)="C",'Elegio-Electors'!M517,""))</f>
        <v/>
      </c>
      <c r="E518" s="65" t="str">
        <f>IF(LEFT(RIGHT('Elegio-Electors'!L517,2),1)="O",'Elegio-Electors'!L517,IF(LEFT(RIGHT('Elegio-Electors'!M517,2),1)="O",'Elegio-Electors'!M517,""))</f>
        <v/>
      </c>
      <c r="F518" s="65">
        <f>'Elegio-Electors'!E517</f>
        <v>0</v>
      </c>
      <c r="G518" s="65" t="e">
        <f>IF(INDEX('Liste du personnel'!X:Y,MATCH(F518,'Liste du personnel'!X:X,0),2)*1=1,"OUI","NON")</f>
        <v>#N/A</v>
      </c>
      <c r="I518" s="89" t="e">
        <f t="shared" si="56"/>
        <v>#N/A</v>
      </c>
      <c r="J518" s="65" t="e">
        <f t="shared" si="57"/>
        <v>#N/A</v>
      </c>
      <c r="K518" s="65" t="e">
        <f t="shared" si="58"/>
        <v>#N/A</v>
      </c>
      <c r="M518" s="90" t="e">
        <f t="shared" si="59"/>
        <v>#N/A</v>
      </c>
      <c r="N518" s="65" t="e">
        <f t="shared" si="60"/>
        <v>#N/A</v>
      </c>
      <c r="O518" s="65" t="e">
        <f t="shared" si="61"/>
        <v>#N/A</v>
      </c>
      <c r="P518" s="90" t="e">
        <f t="shared" si="62"/>
        <v>#N/A</v>
      </c>
    </row>
    <row r="519" spans="1:16" x14ac:dyDescent="0.25">
      <c r="A519" s="65">
        <f>'Elegio-Electors'!C518</f>
        <v>0</v>
      </c>
      <c r="B519" s="65">
        <f>'Elegio-Electors'!B518</f>
        <v>0</v>
      </c>
      <c r="C519" s="65">
        <f>IF(Procédure!$C$33=2,'Elegio-Electors'!D518,Procédure!$C$33)</f>
        <v>0</v>
      </c>
      <c r="D519" s="65" t="str">
        <f>IF(LEFT(RIGHT('Elegio-Electors'!L518,2),1)="C",'Elegio-Electors'!L518,IF(LEFT(RIGHT('Elegio-Electors'!M518,2),1)="C",'Elegio-Electors'!M518,""))</f>
        <v/>
      </c>
      <c r="E519" s="65" t="str">
        <f>IF(LEFT(RIGHT('Elegio-Electors'!L518,2),1)="O",'Elegio-Electors'!L518,IF(LEFT(RIGHT('Elegio-Electors'!M518,2),1)="O",'Elegio-Electors'!M518,""))</f>
        <v/>
      </c>
      <c r="F519" s="65">
        <f>'Elegio-Electors'!E518</f>
        <v>0</v>
      </c>
      <c r="G519" s="65" t="e">
        <f>IF(INDEX('Liste du personnel'!X:Y,MATCH(F519,'Liste du personnel'!X:X,0),2)*1=1,"OUI","NON")</f>
        <v>#N/A</v>
      </c>
      <c r="I519" s="89" t="e">
        <f t="shared" si="56"/>
        <v>#N/A</v>
      </c>
      <c r="J519" s="65" t="e">
        <f t="shared" si="57"/>
        <v>#N/A</v>
      </c>
      <c r="K519" s="65" t="e">
        <f t="shared" si="58"/>
        <v>#N/A</v>
      </c>
      <c r="M519" s="90" t="e">
        <f t="shared" si="59"/>
        <v>#N/A</v>
      </c>
      <c r="N519" s="65" t="e">
        <f t="shared" si="60"/>
        <v>#N/A</v>
      </c>
      <c r="O519" s="65" t="e">
        <f t="shared" si="61"/>
        <v>#N/A</v>
      </c>
      <c r="P519" s="90" t="e">
        <f t="shared" si="62"/>
        <v>#N/A</v>
      </c>
    </row>
    <row r="520" spans="1:16" x14ac:dyDescent="0.25">
      <c r="A520" s="65">
        <f>'Elegio-Electors'!C519</f>
        <v>0</v>
      </c>
      <c r="B520" s="65">
        <f>'Elegio-Electors'!B519</f>
        <v>0</v>
      </c>
      <c r="C520" s="65">
        <f>IF(Procédure!$C$33=2,'Elegio-Electors'!D519,Procédure!$C$33)</f>
        <v>0</v>
      </c>
      <c r="D520" s="65" t="str">
        <f>IF(LEFT(RIGHT('Elegio-Electors'!L519,2),1)="C",'Elegio-Electors'!L519,IF(LEFT(RIGHT('Elegio-Electors'!M519,2),1)="C",'Elegio-Electors'!M519,""))</f>
        <v/>
      </c>
      <c r="E520" s="65" t="str">
        <f>IF(LEFT(RIGHT('Elegio-Electors'!L519,2),1)="O",'Elegio-Electors'!L519,IF(LEFT(RIGHT('Elegio-Electors'!M519,2),1)="O",'Elegio-Electors'!M519,""))</f>
        <v/>
      </c>
      <c r="F520" s="65">
        <f>'Elegio-Electors'!E519</f>
        <v>0</v>
      </c>
      <c r="G520" s="65" t="e">
        <f>IF(INDEX('Liste du personnel'!X:Y,MATCH(F520,'Liste du personnel'!X:X,0),2)*1=1,"OUI","NON")</f>
        <v>#N/A</v>
      </c>
      <c r="I520" s="89" t="e">
        <f t="shared" si="56"/>
        <v>#N/A</v>
      </c>
      <c r="J520" s="65" t="e">
        <f t="shared" si="57"/>
        <v>#N/A</v>
      </c>
      <c r="K520" s="65" t="e">
        <f t="shared" si="58"/>
        <v>#N/A</v>
      </c>
      <c r="M520" s="90" t="e">
        <f t="shared" si="59"/>
        <v>#N/A</v>
      </c>
      <c r="N520" s="65" t="e">
        <f t="shared" si="60"/>
        <v>#N/A</v>
      </c>
      <c r="O520" s="65" t="e">
        <f t="shared" si="61"/>
        <v>#N/A</v>
      </c>
      <c r="P520" s="90" t="e">
        <f t="shared" si="62"/>
        <v>#N/A</v>
      </c>
    </row>
    <row r="521" spans="1:16" x14ac:dyDescent="0.25">
      <c r="A521" s="65">
        <f>'Elegio-Electors'!C520</f>
        <v>0</v>
      </c>
      <c r="B521" s="65">
        <f>'Elegio-Electors'!B520</f>
        <v>0</v>
      </c>
      <c r="C521" s="65">
        <f>IF(Procédure!$C$33=2,'Elegio-Electors'!D520,Procédure!$C$33)</f>
        <v>0</v>
      </c>
      <c r="D521" s="65" t="str">
        <f>IF(LEFT(RIGHT('Elegio-Electors'!L520,2),1)="C",'Elegio-Electors'!L520,IF(LEFT(RIGHT('Elegio-Electors'!M520,2),1)="C",'Elegio-Electors'!M520,""))</f>
        <v/>
      </c>
      <c r="E521" s="65" t="str">
        <f>IF(LEFT(RIGHT('Elegio-Electors'!L520,2),1)="O",'Elegio-Electors'!L520,IF(LEFT(RIGHT('Elegio-Electors'!M520,2),1)="O",'Elegio-Electors'!M520,""))</f>
        <v/>
      </c>
      <c r="F521" s="65">
        <f>'Elegio-Electors'!E520</f>
        <v>0</v>
      </c>
      <c r="G521" s="65" t="e">
        <f>IF(INDEX('Liste du personnel'!X:Y,MATCH(F521,'Liste du personnel'!X:X,0),2)*1=1,"OUI","NON")</f>
        <v>#N/A</v>
      </c>
      <c r="I521" s="89" t="e">
        <f t="shared" si="56"/>
        <v>#N/A</v>
      </c>
      <c r="J521" s="65" t="e">
        <f t="shared" si="57"/>
        <v>#N/A</v>
      </c>
      <c r="K521" s="65" t="e">
        <f t="shared" si="58"/>
        <v>#N/A</v>
      </c>
      <c r="M521" s="90" t="e">
        <f t="shared" si="59"/>
        <v>#N/A</v>
      </c>
      <c r="N521" s="65" t="e">
        <f t="shared" si="60"/>
        <v>#N/A</v>
      </c>
      <c r="O521" s="65" t="e">
        <f t="shared" si="61"/>
        <v>#N/A</v>
      </c>
      <c r="P521" s="90" t="e">
        <f t="shared" si="62"/>
        <v>#N/A</v>
      </c>
    </row>
    <row r="522" spans="1:16" x14ac:dyDescent="0.25">
      <c r="A522" s="65">
        <f>'Elegio-Electors'!C521</f>
        <v>0</v>
      </c>
      <c r="B522" s="65">
        <f>'Elegio-Electors'!B521</f>
        <v>0</v>
      </c>
      <c r="C522" s="65">
        <f>IF(Procédure!$C$33=2,'Elegio-Electors'!D521,Procédure!$C$33)</f>
        <v>0</v>
      </c>
      <c r="D522" s="65" t="str">
        <f>IF(LEFT(RIGHT('Elegio-Electors'!L521,2),1)="C",'Elegio-Electors'!L521,IF(LEFT(RIGHT('Elegio-Electors'!M521,2),1)="C",'Elegio-Electors'!M521,""))</f>
        <v/>
      </c>
      <c r="E522" s="65" t="str">
        <f>IF(LEFT(RIGHT('Elegio-Electors'!L521,2),1)="O",'Elegio-Electors'!L521,IF(LEFT(RIGHT('Elegio-Electors'!M521,2),1)="O",'Elegio-Electors'!M521,""))</f>
        <v/>
      </c>
      <c r="F522" s="65">
        <f>'Elegio-Electors'!E521</f>
        <v>0</v>
      </c>
      <c r="G522" s="65" t="e">
        <f>IF(INDEX('Liste du personnel'!X:Y,MATCH(F522,'Liste du personnel'!X:X,0),2)*1=1,"OUI","NON")</f>
        <v>#N/A</v>
      </c>
      <c r="I522" s="89" t="e">
        <f t="shared" si="56"/>
        <v>#N/A</v>
      </c>
      <c r="J522" s="65" t="e">
        <f t="shared" si="57"/>
        <v>#N/A</v>
      </c>
      <c r="K522" s="65" t="e">
        <f t="shared" si="58"/>
        <v>#N/A</v>
      </c>
      <c r="M522" s="90" t="e">
        <f t="shared" si="59"/>
        <v>#N/A</v>
      </c>
      <c r="N522" s="65" t="e">
        <f t="shared" si="60"/>
        <v>#N/A</v>
      </c>
      <c r="O522" s="65" t="e">
        <f t="shared" si="61"/>
        <v>#N/A</v>
      </c>
      <c r="P522" s="90" t="e">
        <f t="shared" si="62"/>
        <v>#N/A</v>
      </c>
    </row>
    <row r="523" spans="1:16" x14ac:dyDescent="0.25">
      <c r="A523" s="65">
        <f>'Elegio-Electors'!C522</f>
        <v>0</v>
      </c>
      <c r="B523" s="65">
        <f>'Elegio-Electors'!B522</f>
        <v>0</v>
      </c>
      <c r="C523" s="65">
        <f>IF(Procédure!$C$33=2,'Elegio-Electors'!D522,Procédure!$C$33)</f>
        <v>0</v>
      </c>
      <c r="D523" s="65" t="str">
        <f>IF(LEFT(RIGHT('Elegio-Electors'!L522,2),1)="C",'Elegio-Electors'!L522,IF(LEFT(RIGHT('Elegio-Electors'!M522,2),1)="C",'Elegio-Electors'!M522,""))</f>
        <v/>
      </c>
      <c r="E523" s="65" t="str">
        <f>IF(LEFT(RIGHT('Elegio-Electors'!L522,2),1)="O",'Elegio-Electors'!L522,IF(LEFT(RIGHT('Elegio-Electors'!M522,2),1)="O",'Elegio-Electors'!M522,""))</f>
        <v/>
      </c>
      <c r="F523" s="65">
        <f>'Elegio-Electors'!E522</f>
        <v>0</v>
      </c>
      <c r="G523" s="65" t="e">
        <f>IF(INDEX('Liste du personnel'!X:Y,MATCH(F523,'Liste du personnel'!X:X,0),2)*1=1,"OUI","NON")</f>
        <v>#N/A</v>
      </c>
      <c r="I523" s="89" t="e">
        <f t="shared" si="56"/>
        <v>#N/A</v>
      </c>
      <c r="J523" s="65" t="e">
        <f t="shared" si="57"/>
        <v>#N/A</v>
      </c>
      <c r="K523" s="65" t="e">
        <f t="shared" si="58"/>
        <v>#N/A</v>
      </c>
      <c r="M523" s="90" t="e">
        <f t="shared" si="59"/>
        <v>#N/A</v>
      </c>
      <c r="N523" s="65" t="e">
        <f t="shared" si="60"/>
        <v>#N/A</v>
      </c>
      <c r="O523" s="65" t="e">
        <f t="shared" si="61"/>
        <v>#N/A</v>
      </c>
      <c r="P523" s="90" t="e">
        <f t="shared" si="62"/>
        <v>#N/A</v>
      </c>
    </row>
    <row r="524" spans="1:16" x14ac:dyDescent="0.25">
      <c r="A524" s="65">
        <f>'Elegio-Electors'!C523</f>
        <v>0</v>
      </c>
      <c r="B524" s="65">
        <f>'Elegio-Electors'!B523</f>
        <v>0</v>
      </c>
      <c r="C524" s="65">
        <f>IF(Procédure!$C$33=2,'Elegio-Electors'!D523,Procédure!$C$33)</f>
        <v>0</v>
      </c>
      <c r="D524" s="65" t="str">
        <f>IF(LEFT(RIGHT('Elegio-Electors'!L523,2),1)="C",'Elegio-Electors'!L523,IF(LEFT(RIGHT('Elegio-Electors'!M523,2),1)="C",'Elegio-Electors'!M523,""))</f>
        <v/>
      </c>
      <c r="E524" s="65" t="str">
        <f>IF(LEFT(RIGHT('Elegio-Electors'!L523,2),1)="O",'Elegio-Electors'!L523,IF(LEFT(RIGHT('Elegio-Electors'!M523,2),1)="O",'Elegio-Electors'!M523,""))</f>
        <v/>
      </c>
      <c r="F524" s="65">
        <f>'Elegio-Electors'!E523</f>
        <v>0</v>
      </c>
      <c r="G524" s="65" t="e">
        <f>IF(INDEX('Liste du personnel'!X:Y,MATCH(F524,'Liste du personnel'!X:X,0),2)*1=1,"OUI","NON")</f>
        <v>#N/A</v>
      </c>
      <c r="I524" s="89" t="e">
        <f t="shared" si="56"/>
        <v>#N/A</v>
      </c>
      <c r="J524" s="65" t="e">
        <f t="shared" si="57"/>
        <v>#N/A</v>
      </c>
      <c r="K524" s="65" t="e">
        <f t="shared" si="58"/>
        <v>#N/A</v>
      </c>
      <c r="M524" s="90" t="e">
        <f t="shared" si="59"/>
        <v>#N/A</v>
      </c>
      <c r="N524" s="65" t="e">
        <f t="shared" si="60"/>
        <v>#N/A</v>
      </c>
      <c r="O524" s="65" t="e">
        <f t="shared" si="61"/>
        <v>#N/A</v>
      </c>
      <c r="P524" s="90" t="e">
        <f t="shared" si="62"/>
        <v>#N/A</v>
      </c>
    </row>
    <row r="525" spans="1:16" x14ac:dyDescent="0.25">
      <c r="A525" s="65">
        <f>'Elegio-Electors'!C524</f>
        <v>0</v>
      </c>
      <c r="B525" s="65">
        <f>'Elegio-Electors'!B524</f>
        <v>0</v>
      </c>
      <c r="C525" s="65">
        <f>IF(Procédure!$C$33=2,'Elegio-Electors'!D524,Procédure!$C$33)</f>
        <v>0</v>
      </c>
      <c r="D525" s="65" t="str">
        <f>IF(LEFT(RIGHT('Elegio-Electors'!L524,2),1)="C",'Elegio-Electors'!L524,IF(LEFT(RIGHT('Elegio-Electors'!M524,2),1)="C",'Elegio-Electors'!M524,""))</f>
        <v/>
      </c>
      <c r="E525" s="65" t="str">
        <f>IF(LEFT(RIGHT('Elegio-Electors'!L524,2),1)="O",'Elegio-Electors'!L524,IF(LEFT(RIGHT('Elegio-Electors'!M524,2),1)="O",'Elegio-Electors'!M524,""))</f>
        <v/>
      </c>
      <c r="F525" s="65">
        <f>'Elegio-Electors'!E524</f>
        <v>0</v>
      </c>
      <c r="G525" s="65" t="e">
        <f>IF(INDEX('Liste du personnel'!X:Y,MATCH(F525,'Liste du personnel'!X:X,0),2)*1=1,"OUI","NON")</f>
        <v>#N/A</v>
      </c>
      <c r="I525" s="89" t="e">
        <f t="shared" si="56"/>
        <v>#N/A</v>
      </c>
      <c r="J525" s="65" t="e">
        <f t="shared" si="57"/>
        <v>#N/A</v>
      </c>
      <c r="K525" s="65" t="e">
        <f t="shared" si="58"/>
        <v>#N/A</v>
      </c>
      <c r="M525" s="90" t="e">
        <f t="shared" si="59"/>
        <v>#N/A</v>
      </c>
      <c r="N525" s="65" t="e">
        <f t="shared" si="60"/>
        <v>#N/A</v>
      </c>
      <c r="O525" s="65" t="e">
        <f t="shared" si="61"/>
        <v>#N/A</v>
      </c>
      <c r="P525" s="90" t="e">
        <f t="shared" si="62"/>
        <v>#N/A</v>
      </c>
    </row>
    <row r="526" spans="1:16" x14ac:dyDescent="0.25">
      <c r="A526" s="65">
        <f>'Elegio-Electors'!C525</f>
        <v>0</v>
      </c>
      <c r="B526" s="65">
        <f>'Elegio-Electors'!B525</f>
        <v>0</v>
      </c>
      <c r="C526" s="65">
        <f>IF(Procédure!$C$33=2,'Elegio-Electors'!D525,Procédure!$C$33)</f>
        <v>0</v>
      </c>
      <c r="D526" s="65" t="str">
        <f>IF(LEFT(RIGHT('Elegio-Electors'!L525,2),1)="C",'Elegio-Electors'!L525,IF(LEFT(RIGHT('Elegio-Electors'!M525,2),1)="C",'Elegio-Electors'!M525,""))</f>
        <v/>
      </c>
      <c r="E526" s="65" t="str">
        <f>IF(LEFT(RIGHT('Elegio-Electors'!L525,2),1)="O",'Elegio-Electors'!L525,IF(LEFT(RIGHT('Elegio-Electors'!M525,2),1)="O",'Elegio-Electors'!M525,""))</f>
        <v/>
      </c>
      <c r="F526" s="65">
        <f>'Elegio-Electors'!E525</f>
        <v>0</v>
      </c>
      <c r="G526" s="65" t="e">
        <f>IF(INDEX('Liste du personnel'!X:Y,MATCH(F526,'Liste du personnel'!X:X,0),2)*1=1,"OUI","NON")</f>
        <v>#N/A</v>
      </c>
      <c r="I526" s="89" t="e">
        <f t="shared" si="56"/>
        <v>#N/A</v>
      </c>
      <c r="J526" s="65" t="e">
        <f t="shared" si="57"/>
        <v>#N/A</v>
      </c>
      <c r="K526" s="65" t="e">
        <f t="shared" si="58"/>
        <v>#N/A</v>
      </c>
      <c r="M526" s="90" t="e">
        <f t="shared" si="59"/>
        <v>#N/A</v>
      </c>
      <c r="N526" s="65" t="e">
        <f t="shared" si="60"/>
        <v>#N/A</v>
      </c>
      <c r="O526" s="65" t="e">
        <f t="shared" si="61"/>
        <v>#N/A</v>
      </c>
      <c r="P526" s="90" t="e">
        <f t="shared" si="62"/>
        <v>#N/A</v>
      </c>
    </row>
    <row r="527" spans="1:16" x14ac:dyDescent="0.25">
      <c r="A527" s="65">
        <f>'Elegio-Electors'!C526</f>
        <v>0</v>
      </c>
      <c r="B527" s="65">
        <f>'Elegio-Electors'!B526</f>
        <v>0</v>
      </c>
      <c r="C527" s="65">
        <f>IF(Procédure!$C$33=2,'Elegio-Electors'!D526,Procédure!$C$33)</f>
        <v>0</v>
      </c>
      <c r="D527" s="65" t="str">
        <f>IF(LEFT(RIGHT('Elegio-Electors'!L526,2),1)="C",'Elegio-Electors'!L526,IF(LEFT(RIGHT('Elegio-Electors'!M526,2),1)="C",'Elegio-Electors'!M526,""))</f>
        <v/>
      </c>
      <c r="E527" s="65" t="str">
        <f>IF(LEFT(RIGHT('Elegio-Electors'!L526,2),1)="O",'Elegio-Electors'!L526,IF(LEFT(RIGHT('Elegio-Electors'!M526,2),1)="O",'Elegio-Electors'!M526,""))</f>
        <v/>
      </c>
      <c r="F527" s="65">
        <f>'Elegio-Electors'!E526</f>
        <v>0</v>
      </c>
      <c r="G527" s="65" t="e">
        <f>IF(INDEX('Liste du personnel'!X:Y,MATCH(F527,'Liste du personnel'!X:X,0),2)*1=1,"OUI","NON")</f>
        <v>#N/A</v>
      </c>
      <c r="I527" s="89" t="e">
        <f t="shared" si="56"/>
        <v>#N/A</v>
      </c>
      <c r="J527" s="65" t="e">
        <f t="shared" si="57"/>
        <v>#N/A</v>
      </c>
      <c r="K527" s="65" t="e">
        <f t="shared" si="58"/>
        <v>#N/A</v>
      </c>
      <c r="M527" s="90" t="e">
        <f t="shared" si="59"/>
        <v>#N/A</v>
      </c>
      <c r="N527" s="65" t="e">
        <f t="shared" si="60"/>
        <v>#N/A</v>
      </c>
      <c r="O527" s="65" t="e">
        <f t="shared" si="61"/>
        <v>#N/A</v>
      </c>
      <c r="P527" s="90" t="e">
        <f t="shared" si="62"/>
        <v>#N/A</v>
      </c>
    </row>
    <row r="528" spans="1:16" x14ac:dyDescent="0.25">
      <c r="A528" s="65">
        <f>'Elegio-Electors'!C527</f>
        <v>0</v>
      </c>
      <c r="B528" s="65">
        <f>'Elegio-Electors'!B527</f>
        <v>0</v>
      </c>
      <c r="C528" s="65">
        <f>IF(Procédure!$C$33=2,'Elegio-Electors'!D527,Procédure!$C$33)</f>
        <v>0</v>
      </c>
      <c r="D528" s="65" t="str">
        <f>IF(LEFT(RIGHT('Elegio-Electors'!L527,2),1)="C",'Elegio-Electors'!L527,IF(LEFT(RIGHT('Elegio-Electors'!M527,2),1)="C",'Elegio-Electors'!M527,""))</f>
        <v/>
      </c>
      <c r="E528" s="65" t="str">
        <f>IF(LEFT(RIGHT('Elegio-Electors'!L527,2),1)="O",'Elegio-Electors'!L527,IF(LEFT(RIGHT('Elegio-Electors'!M527,2),1)="O",'Elegio-Electors'!M527,""))</f>
        <v/>
      </c>
      <c r="F528" s="65">
        <f>'Elegio-Electors'!E527</f>
        <v>0</v>
      </c>
      <c r="G528" s="65" t="e">
        <f>IF(INDEX('Liste du personnel'!X:Y,MATCH(F528,'Liste du personnel'!X:X,0),2)*1=1,"OUI","NON")</f>
        <v>#N/A</v>
      </c>
      <c r="I528" s="89" t="e">
        <f t="shared" si="56"/>
        <v>#N/A</v>
      </c>
      <c r="J528" s="65" t="e">
        <f t="shared" si="57"/>
        <v>#N/A</v>
      </c>
      <c r="K528" s="65" t="e">
        <f t="shared" si="58"/>
        <v>#N/A</v>
      </c>
      <c r="M528" s="90" t="e">
        <f t="shared" si="59"/>
        <v>#N/A</v>
      </c>
      <c r="N528" s="65" t="e">
        <f t="shared" si="60"/>
        <v>#N/A</v>
      </c>
      <c r="O528" s="65" t="e">
        <f t="shared" si="61"/>
        <v>#N/A</v>
      </c>
      <c r="P528" s="90" t="e">
        <f t="shared" si="62"/>
        <v>#N/A</v>
      </c>
    </row>
    <row r="529" spans="1:16" x14ac:dyDescent="0.25">
      <c r="A529" s="65">
        <f>'Elegio-Electors'!C528</f>
        <v>0</v>
      </c>
      <c r="B529" s="65">
        <f>'Elegio-Electors'!B528</f>
        <v>0</v>
      </c>
      <c r="C529" s="65">
        <f>IF(Procédure!$C$33=2,'Elegio-Electors'!D528,Procédure!$C$33)</f>
        <v>0</v>
      </c>
      <c r="D529" s="65" t="str">
        <f>IF(LEFT(RIGHT('Elegio-Electors'!L528,2),1)="C",'Elegio-Electors'!L528,IF(LEFT(RIGHT('Elegio-Electors'!M528,2),1)="C",'Elegio-Electors'!M528,""))</f>
        <v/>
      </c>
      <c r="E529" s="65" t="str">
        <f>IF(LEFT(RIGHT('Elegio-Electors'!L528,2),1)="O",'Elegio-Electors'!L528,IF(LEFT(RIGHT('Elegio-Electors'!M528,2),1)="O",'Elegio-Electors'!M528,""))</f>
        <v/>
      </c>
      <c r="F529" s="65">
        <f>'Elegio-Electors'!E528</f>
        <v>0</v>
      </c>
      <c r="G529" s="65" t="e">
        <f>IF(INDEX('Liste du personnel'!X:Y,MATCH(F529,'Liste du personnel'!X:X,0),2)*1=1,"OUI","NON")</f>
        <v>#N/A</v>
      </c>
      <c r="I529" s="89" t="e">
        <f t="shared" si="56"/>
        <v>#N/A</v>
      </c>
      <c r="J529" s="65" t="e">
        <f t="shared" si="57"/>
        <v>#N/A</v>
      </c>
      <c r="K529" s="65" t="e">
        <f t="shared" si="58"/>
        <v>#N/A</v>
      </c>
      <c r="M529" s="90" t="e">
        <f t="shared" si="59"/>
        <v>#N/A</v>
      </c>
      <c r="N529" s="65" t="e">
        <f t="shared" si="60"/>
        <v>#N/A</v>
      </c>
      <c r="O529" s="65" t="e">
        <f t="shared" si="61"/>
        <v>#N/A</v>
      </c>
      <c r="P529" s="90" t="e">
        <f t="shared" si="62"/>
        <v>#N/A</v>
      </c>
    </row>
    <row r="530" spans="1:16" x14ac:dyDescent="0.25">
      <c r="A530" s="65">
        <f>'Elegio-Electors'!C529</f>
        <v>0</v>
      </c>
      <c r="B530" s="65">
        <f>'Elegio-Electors'!B529</f>
        <v>0</v>
      </c>
      <c r="C530" s="65">
        <f>IF(Procédure!$C$33=2,'Elegio-Electors'!D529,Procédure!$C$33)</f>
        <v>0</v>
      </c>
      <c r="D530" s="65" t="str">
        <f>IF(LEFT(RIGHT('Elegio-Electors'!L529,2),1)="C",'Elegio-Electors'!L529,IF(LEFT(RIGHT('Elegio-Electors'!M529,2),1)="C",'Elegio-Electors'!M529,""))</f>
        <v/>
      </c>
      <c r="E530" s="65" t="str">
        <f>IF(LEFT(RIGHT('Elegio-Electors'!L529,2),1)="O",'Elegio-Electors'!L529,IF(LEFT(RIGHT('Elegio-Electors'!M529,2),1)="O",'Elegio-Electors'!M529,""))</f>
        <v/>
      </c>
      <c r="F530" s="65">
        <f>'Elegio-Electors'!E529</f>
        <v>0</v>
      </c>
      <c r="G530" s="65" t="e">
        <f>IF(INDEX('Liste du personnel'!X:Y,MATCH(F530,'Liste du personnel'!X:X,0),2)*1=1,"OUI","NON")</f>
        <v>#N/A</v>
      </c>
      <c r="I530" s="89" t="e">
        <f t="shared" si="56"/>
        <v>#N/A</v>
      </c>
      <c r="J530" s="65" t="e">
        <f t="shared" si="57"/>
        <v>#N/A</v>
      </c>
      <c r="K530" s="65" t="e">
        <f t="shared" si="58"/>
        <v>#N/A</v>
      </c>
      <c r="M530" s="90" t="e">
        <f t="shared" si="59"/>
        <v>#N/A</v>
      </c>
      <c r="N530" s="65" t="e">
        <f t="shared" si="60"/>
        <v>#N/A</v>
      </c>
      <c r="O530" s="65" t="e">
        <f t="shared" si="61"/>
        <v>#N/A</v>
      </c>
      <c r="P530" s="90" t="e">
        <f t="shared" si="62"/>
        <v>#N/A</v>
      </c>
    </row>
    <row r="531" spans="1:16" x14ac:dyDescent="0.25">
      <c r="A531" s="65">
        <f>'Elegio-Electors'!C530</f>
        <v>0</v>
      </c>
      <c r="B531" s="65">
        <f>'Elegio-Electors'!B530</f>
        <v>0</v>
      </c>
      <c r="C531" s="65">
        <f>IF(Procédure!$C$33=2,'Elegio-Electors'!D530,Procédure!$C$33)</f>
        <v>0</v>
      </c>
      <c r="D531" s="65" t="str">
        <f>IF(LEFT(RIGHT('Elegio-Electors'!L530,2),1)="C",'Elegio-Electors'!L530,IF(LEFT(RIGHT('Elegio-Electors'!M530,2),1)="C",'Elegio-Electors'!M530,""))</f>
        <v/>
      </c>
      <c r="E531" s="65" t="str">
        <f>IF(LEFT(RIGHT('Elegio-Electors'!L530,2),1)="O",'Elegio-Electors'!L530,IF(LEFT(RIGHT('Elegio-Electors'!M530,2),1)="O",'Elegio-Electors'!M530,""))</f>
        <v/>
      </c>
      <c r="F531" s="65">
        <f>'Elegio-Electors'!E530</f>
        <v>0</v>
      </c>
      <c r="G531" s="65" t="e">
        <f>IF(INDEX('Liste du personnel'!X:Y,MATCH(F531,'Liste du personnel'!X:X,0),2)*1=1,"OUI","NON")</f>
        <v>#N/A</v>
      </c>
      <c r="I531" s="89" t="e">
        <f t="shared" si="56"/>
        <v>#N/A</v>
      </c>
      <c r="J531" s="65" t="e">
        <f t="shared" si="57"/>
        <v>#N/A</v>
      </c>
      <c r="K531" s="65" t="e">
        <f t="shared" si="58"/>
        <v>#N/A</v>
      </c>
      <c r="M531" s="90" t="e">
        <f t="shared" si="59"/>
        <v>#N/A</v>
      </c>
      <c r="N531" s="65" t="e">
        <f t="shared" si="60"/>
        <v>#N/A</v>
      </c>
      <c r="O531" s="65" t="e">
        <f t="shared" si="61"/>
        <v>#N/A</v>
      </c>
      <c r="P531" s="90" t="e">
        <f t="shared" si="62"/>
        <v>#N/A</v>
      </c>
    </row>
    <row r="532" spans="1:16" x14ac:dyDescent="0.25">
      <c r="A532" s="65">
        <f>'Elegio-Electors'!C531</f>
        <v>0</v>
      </c>
      <c r="B532" s="65">
        <f>'Elegio-Electors'!B531</f>
        <v>0</v>
      </c>
      <c r="C532" s="65">
        <f>IF(Procédure!$C$33=2,'Elegio-Electors'!D531,Procédure!$C$33)</f>
        <v>0</v>
      </c>
      <c r="D532" s="65" t="str">
        <f>IF(LEFT(RIGHT('Elegio-Electors'!L531,2),1)="C",'Elegio-Electors'!L531,IF(LEFT(RIGHT('Elegio-Electors'!M531,2),1)="C",'Elegio-Electors'!M531,""))</f>
        <v/>
      </c>
      <c r="E532" s="65" t="str">
        <f>IF(LEFT(RIGHT('Elegio-Electors'!L531,2),1)="O",'Elegio-Electors'!L531,IF(LEFT(RIGHT('Elegio-Electors'!M531,2),1)="O",'Elegio-Electors'!M531,""))</f>
        <v/>
      </c>
      <c r="F532" s="65">
        <f>'Elegio-Electors'!E531</f>
        <v>0</v>
      </c>
      <c r="G532" s="65" t="e">
        <f>IF(INDEX('Liste du personnel'!X:Y,MATCH(F532,'Liste du personnel'!X:X,0),2)*1=1,"OUI","NON")</f>
        <v>#N/A</v>
      </c>
      <c r="I532" s="89" t="e">
        <f t="shared" si="56"/>
        <v>#N/A</v>
      </c>
      <c r="J532" s="65" t="e">
        <f t="shared" si="57"/>
        <v>#N/A</v>
      </c>
      <c r="K532" s="65" t="e">
        <f t="shared" si="58"/>
        <v>#N/A</v>
      </c>
      <c r="M532" s="90" t="e">
        <f t="shared" si="59"/>
        <v>#N/A</v>
      </c>
      <c r="N532" s="65" t="e">
        <f t="shared" si="60"/>
        <v>#N/A</v>
      </c>
      <c r="O532" s="65" t="e">
        <f t="shared" si="61"/>
        <v>#N/A</v>
      </c>
      <c r="P532" s="90" t="e">
        <f t="shared" si="62"/>
        <v>#N/A</v>
      </c>
    </row>
    <row r="533" spans="1:16" x14ac:dyDescent="0.25">
      <c r="A533" s="65">
        <f>'Elegio-Electors'!C532</f>
        <v>0</v>
      </c>
      <c r="B533" s="65">
        <f>'Elegio-Electors'!B532</f>
        <v>0</v>
      </c>
      <c r="C533" s="65">
        <f>IF(Procédure!$C$33=2,'Elegio-Electors'!D532,Procédure!$C$33)</f>
        <v>0</v>
      </c>
      <c r="D533" s="65" t="str">
        <f>IF(LEFT(RIGHT('Elegio-Electors'!L532,2),1)="C",'Elegio-Electors'!L532,IF(LEFT(RIGHT('Elegio-Electors'!M532,2),1)="C",'Elegio-Electors'!M532,""))</f>
        <v/>
      </c>
      <c r="E533" s="65" t="str">
        <f>IF(LEFT(RIGHT('Elegio-Electors'!L532,2),1)="O",'Elegio-Electors'!L532,IF(LEFT(RIGHT('Elegio-Electors'!M532,2),1)="O",'Elegio-Electors'!M532,""))</f>
        <v/>
      </c>
      <c r="F533" s="65">
        <f>'Elegio-Electors'!E532</f>
        <v>0</v>
      </c>
      <c r="G533" s="65" t="e">
        <f>IF(INDEX('Liste du personnel'!X:Y,MATCH(F533,'Liste du personnel'!X:X,0),2)*1=1,"OUI","NON")</f>
        <v>#N/A</v>
      </c>
      <c r="I533" s="89" t="e">
        <f t="shared" si="56"/>
        <v>#N/A</v>
      </c>
      <c r="J533" s="65" t="e">
        <f t="shared" si="57"/>
        <v>#N/A</v>
      </c>
      <c r="K533" s="65" t="e">
        <f t="shared" si="58"/>
        <v>#N/A</v>
      </c>
      <c r="M533" s="90" t="e">
        <f t="shared" si="59"/>
        <v>#N/A</v>
      </c>
      <c r="N533" s="65" t="e">
        <f t="shared" si="60"/>
        <v>#N/A</v>
      </c>
      <c r="O533" s="65" t="e">
        <f t="shared" si="61"/>
        <v>#N/A</v>
      </c>
      <c r="P533" s="90" t="e">
        <f t="shared" si="62"/>
        <v>#N/A</v>
      </c>
    </row>
    <row r="534" spans="1:16" x14ac:dyDescent="0.25">
      <c r="A534" s="65">
        <f>'Elegio-Electors'!C533</f>
        <v>0</v>
      </c>
      <c r="B534" s="65">
        <f>'Elegio-Electors'!B533</f>
        <v>0</v>
      </c>
      <c r="C534" s="65">
        <f>IF(Procédure!$C$33=2,'Elegio-Electors'!D533,Procédure!$C$33)</f>
        <v>0</v>
      </c>
      <c r="D534" s="65" t="str">
        <f>IF(LEFT(RIGHT('Elegio-Electors'!L533,2),1)="C",'Elegio-Electors'!L533,IF(LEFT(RIGHT('Elegio-Electors'!M533,2),1)="C",'Elegio-Electors'!M533,""))</f>
        <v/>
      </c>
      <c r="E534" s="65" t="str">
        <f>IF(LEFT(RIGHT('Elegio-Electors'!L533,2),1)="O",'Elegio-Electors'!L533,IF(LEFT(RIGHT('Elegio-Electors'!M533,2),1)="O",'Elegio-Electors'!M533,""))</f>
        <v/>
      </c>
      <c r="F534" s="65">
        <f>'Elegio-Electors'!E533</f>
        <v>0</v>
      </c>
      <c r="G534" s="65" t="e">
        <f>IF(INDEX('Liste du personnel'!X:Y,MATCH(F534,'Liste du personnel'!X:X,0),2)*1=1,"OUI","NON")</f>
        <v>#N/A</v>
      </c>
      <c r="I534" s="89" t="e">
        <f t="shared" si="56"/>
        <v>#N/A</v>
      </c>
      <c r="J534" s="65" t="e">
        <f t="shared" si="57"/>
        <v>#N/A</v>
      </c>
      <c r="K534" s="65" t="e">
        <f t="shared" si="58"/>
        <v>#N/A</v>
      </c>
      <c r="M534" s="90" t="e">
        <f t="shared" si="59"/>
        <v>#N/A</v>
      </c>
      <c r="N534" s="65" t="e">
        <f t="shared" si="60"/>
        <v>#N/A</v>
      </c>
      <c r="O534" s="65" t="e">
        <f t="shared" si="61"/>
        <v>#N/A</v>
      </c>
      <c r="P534" s="90" t="e">
        <f t="shared" si="62"/>
        <v>#N/A</v>
      </c>
    </row>
    <row r="535" spans="1:16" x14ac:dyDescent="0.25">
      <c r="A535" s="65">
        <f>'Elegio-Electors'!C534</f>
        <v>0</v>
      </c>
      <c r="B535" s="65">
        <f>'Elegio-Electors'!B534</f>
        <v>0</v>
      </c>
      <c r="C535" s="65">
        <f>IF(Procédure!$C$33=2,'Elegio-Electors'!D534,Procédure!$C$33)</f>
        <v>0</v>
      </c>
      <c r="D535" s="65" t="str">
        <f>IF(LEFT(RIGHT('Elegio-Electors'!L534,2),1)="C",'Elegio-Electors'!L534,IF(LEFT(RIGHT('Elegio-Electors'!M534,2),1)="C",'Elegio-Electors'!M534,""))</f>
        <v/>
      </c>
      <c r="E535" s="65" t="str">
        <f>IF(LEFT(RIGHT('Elegio-Electors'!L534,2),1)="O",'Elegio-Electors'!L534,IF(LEFT(RIGHT('Elegio-Electors'!M534,2),1)="O",'Elegio-Electors'!M534,""))</f>
        <v/>
      </c>
      <c r="F535" s="65">
        <f>'Elegio-Electors'!E534</f>
        <v>0</v>
      </c>
      <c r="G535" s="65" t="e">
        <f>IF(INDEX('Liste du personnel'!X:Y,MATCH(F535,'Liste du personnel'!X:X,0),2)*1=1,"OUI","NON")</f>
        <v>#N/A</v>
      </c>
      <c r="I535" s="89" t="e">
        <f t="shared" si="56"/>
        <v>#N/A</v>
      </c>
      <c r="J535" s="65" t="e">
        <f t="shared" si="57"/>
        <v>#N/A</v>
      </c>
      <c r="K535" s="65" t="e">
        <f t="shared" si="58"/>
        <v>#N/A</v>
      </c>
      <c r="M535" s="90" t="e">
        <f t="shared" si="59"/>
        <v>#N/A</v>
      </c>
      <c r="N535" s="65" t="e">
        <f t="shared" si="60"/>
        <v>#N/A</v>
      </c>
      <c r="O535" s="65" t="e">
        <f t="shared" si="61"/>
        <v>#N/A</v>
      </c>
      <c r="P535" s="90" t="e">
        <f t="shared" si="62"/>
        <v>#N/A</v>
      </c>
    </row>
    <row r="536" spans="1:16" x14ac:dyDescent="0.25">
      <c r="A536" s="65">
        <f>'Elegio-Electors'!C535</f>
        <v>0</v>
      </c>
      <c r="B536" s="65">
        <f>'Elegio-Electors'!B535</f>
        <v>0</v>
      </c>
      <c r="C536" s="65">
        <f>IF(Procédure!$C$33=2,'Elegio-Electors'!D535,Procédure!$C$33)</f>
        <v>0</v>
      </c>
      <c r="D536" s="65" t="str">
        <f>IF(LEFT(RIGHT('Elegio-Electors'!L535,2),1)="C",'Elegio-Electors'!L535,IF(LEFT(RIGHT('Elegio-Electors'!M535,2),1)="C",'Elegio-Electors'!M535,""))</f>
        <v/>
      </c>
      <c r="E536" s="65" t="str">
        <f>IF(LEFT(RIGHT('Elegio-Electors'!L535,2),1)="O",'Elegio-Electors'!L535,IF(LEFT(RIGHT('Elegio-Electors'!M535,2),1)="O",'Elegio-Electors'!M535,""))</f>
        <v/>
      </c>
      <c r="F536" s="65">
        <f>'Elegio-Electors'!E535</f>
        <v>0</v>
      </c>
      <c r="G536" s="65" t="e">
        <f>IF(INDEX('Liste du personnel'!X:Y,MATCH(F536,'Liste du personnel'!X:X,0),2)*1=1,"OUI","NON")</f>
        <v>#N/A</v>
      </c>
      <c r="I536" s="89" t="e">
        <f t="shared" si="56"/>
        <v>#N/A</v>
      </c>
      <c r="J536" s="65" t="e">
        <f t="shared" si="57"/>
        <v>#N/A</v>
      </c>
      <c r="K536" s="65" t="e">
        <f t="shared" si="58"/>
        <v>#N/A</v>
      </c>
      <c r="M536" s="90" t="e">
        <f t="shared" si="59"/>
        <v>#N/A</v>
      </c>
      <c r="N536" s="65" t="e">
        <f t="shared" si="60"/>
        <v>#N/A</v>
      </c>
      <c r="O536" s="65" t="e">
        <f t="shared" si="61"/>
        <v>#N/A</v>
      </c>
      <c r="P536" s="90" t="e">
        <f t="shared" si="62"/>
        <v>#N/A</v>
      </c>
    </row>
    <row r="537" spans="1:16" x14ac:dyDescent="0.25">
      <c r="A537" s="65">
        <f>'Elegio-Electors'!C536</f>
        <v>0</v>
      </c>
      <c r="B537" s="65">
        <f>'Elegio-Electors'!B536</f>
        <v>0</v>
      </c>
      <c r="C537" s="65">
        <f>IF(Procédure!$C$33=2,'Elegio-Electors'!D536,Procédure!$C$33)</f>
        <v>0</v>
      </c>
      <c r="D537" s="65" t="str">
        <f>IF(LEFT(RIGHT('Elegio-Electors'!L536,2),1)="C",'Elegio-Electors'!L536,IF(LEFT(RIGHT('Elegio-Electors'!M536,2),1)="C",'Elegio-Electors'!M536,""))</f>
        <v/>
      </c>
      <c r="E537" s="65" t="str">
        <f>IF(LEFT(RIGHT('Elegio-Electors'!L536,2),1)="O",'Elegio-Electors'!L536,IF(LEFT(RIGHT('Elegio-Electors'!M536,2),1)="O",'Elegio-Electors'!M536,""))</f>
        <v/>
      </c>
      <c r="F537" s="65">
        <f>'Elegio-Electors'!E536</f>
        <v>0</v>
      </c>
      <c r="G537" s="65" t="e">
        <f>IF(INDEX('Liste du personnel'!X:Y,MATCH(F537,'Liste du personnel'!X:X,0),2)*1=1,"OUI","NON")</f>
        <v>#N/A</v>
      </c>
      <c r="I537" s="89" t="e">
        <f t="shared" si="56"/>
        <v>#N/A</v>
      </c>
      <c r="J537" s="65" t="e">
        <f t="shared" si="57"/>
        <v>#N/A</v>
      </c>
      <c r="K537" s="65" t="e">
        <f t="shared" si="58"/>
        <v>#N/A</v>
      </c>
      <c r="M537" s="90" t="e">
        <f t="shared" si="59"/>
        <v>#N/A</v>
      </c>
      <c r="N537" s="65" t="e">
        <f t="shared" si="60"/>
        <v>#N/A</v>
      </c>
      <c r="O537" s="65" t="e">
        <f t="shared" si="61"/>
        <v>#N/A</v>
      </c>
      <c r="P537" s="90" t="e">
        <f t="shared" si="62"/>
        <v>#N/A</v>
      </c>
    </row>
    <row r="538" spans="1:16" x14ac:dyDescent="0.25">
      <c r="A538" s="65">
        <f>'Elegio-Electors'!C537</f>
        <v>0</v>
      </c>
      <c r="B538" s="65">
        <f>'Elegio-Electors'!B537</f>
        <v>0</v>
      </c>
      <c r="C538" s="65">
        <f>IF(Procédure!$C$33=2,'Elegio-Electors'!D537,Procédure!$C$33)</f>
        <v>0</v>
      </c>
      <c r="D538" s="65" t="str">
        <f>IF(LEFT(RIGHT('Elegio-Electors'!L537,2),1)="C",'Elegio-Electors'!L537,IF(LEFT(RIGHT('Elegio-Electors'!M537,2),1)="C",'Elegio-Electors'!M537,""))</f>
        <v/>
      </c>
      <c r="E538" s="65" t="str">
        <f>IF(LEFT(RIGHT('Elegio-Electors'!L537,2),1)="O",'Elegio-Electors'!L537,IF(LEFT(RIGHT('Elegio-Electors'!M537,2),1)="O",'Elegio-Electors'!M537,""))</f>
        <v/>
      </c>
      <c r="F538" s="65">
        <f>'Elegio-Electors'!E537</f>
        <v>0</v>
      </c>
      <c r="G538" s="65" t="e">
        <f>IF(INDEX('Liste du personnel'!X:Y,MATCH(F538,'Liste du personnel'!X:X,0),2)*1=1,"OUI","NON")</f>
        <v>#N/A</v>
      </c>
      <c r="I538" s="89" t="e">
        <f t="shared" si="56"/>
        <v>#N/A</v>
      </c>
      <c r="J538" s="65" t="e">
        <f t="shared" si="57"/>
        <v>#N/A</v>
      </c>
      <c r="K538" s="65" t="e">
        <f t="shared" si="58"/>
        <v>#N/A</v>
      </c>
      <c r="M538" s="90" t="e">
        <f t="shared" si="59"/>
        <v>#N/A</v>
      </c>
      <c r="N538" s="65" t="e">
        <f t="shared" si="60"/>
        <v>#N/A</v>
      </c>
      <c r="O538" s="65" t="e">
        <f t="shared" si="61"/>
        <v>#N/A</v>
      </c>
      <c r="P538" s="90" t="e">
        <f t="shared" si="62"/>
        <v>#N/A</v>
      </c>
    </row>
    <row r="539" spans="1:16" x14ac:dyDescent="0.25">
      <c r="A539" s="65">
        <f>'Elegio-Electors'!C538</f>
        <v>0</v>
      </c>
      <c r="B539" s="65">
        <f>'Elegio-Electors'!B538</f>
        <v>0</v>
      </c>
      <c r="C539" s="65">
        <f>IF(Procédure!$C$33=2,'Elegio-Electors'!D538,Procédure!$C$33)</f>
        <v>0</v>
      </c>
      <c r="D539" s="65" t="str">
        <f>IF(LEFT(RIGHT('Elegio-Electors'!L538,2),1)="C",'Elegio-Electors'!L538,IF(LEFT(RIGHT('Elegio-Electors'!M538,2),1)="C",'Elegio-Electors'!M538,""))</f>
        <v/>
      </c>
      <c r="E539" s="65" t="str">
        <f>IF(LEFT(RIGHT('Elegio-Electors'!L538,2),1)="O",'Elegio-Electors'!L538,IF(LEFT(RIGHT('Elegio-Electors'!M538,2),1)="O",'Elegio-Electors'!M538,""))</f>
        <v/>
      </c>
      <c r="F539" s="65">
        <f>'Elegio-Electors'!E538</f>
        <v>0</v>
      </c>
      <c r="G539" s="65" t="e">
        <f>IF(INDEX('Liste du personnel'!X:Y,MATCH(F539,'Liste du personnel'!X:X,0),2)*1=1,"OUI","NON")</f>
        <v>#N/A</v>
      </c>
      <c r="I539" s="89" t="e">
        <f t="shared" si="56"/>
        <v>#N/A</v>
      </c>
      <c r="J539" s="65" t="e">
        <f t="shared" si="57"/>
        <v>#N/A</v>
      </c>
      <c r="K539" s="65" t="e">
        <f t="shared" si="58"/>
        <v>#N/A</v>
      </c>
      <c r="M539" s="90" t="e">
        <f t="shared" si="59"/>
        <v>#N/A</v>
      </c>
      <c r="N539" s="65" t="e">
        <f t="shared" si="60"/>
        <v>#N/A</v>
      </c>
      <c r="O539" s="65" t="e">
        <f t="shared" si="61"/>
        <v>#N/A</v>
      </c>
      <c r="P539" s="90" t="e">
        <f t="shared" si="62"/>
        <v>#N/A</v>
      </c>
    </row>
    <row r="540" spans="1:16" x14ac:dyDescent="0.25">
      <c r="A540" s="65">
        <f>'Elegio-Electors'!C539</f>
        <v>0</v>
      </c>
      <c r="B540" s="65">
        <f>'Elegio-Electors'!B539</f>
        <v>0</v>
      </c>
      <c r="C540" s="65">
        <f>IF(Procédure!$C$33=2,'Elegio-Electors'!D539,Procédure!$C$33)</f>
        <v>0</v>
      </c>
      <c r="D540" s="65" t="str">
        <f>IF(LEFT(RIGHT('Elegio-Electors'!L539,2),1)="C",'Elegio-Electors'!L539,IF(LEFT(RIGHT('Elegio-Electors'!M539,2),1)="C",'Elegio-Electors'!M539,""))</f>
        <v/>
      </c>
      <c r="E540" s="65" t="str">
        <f>IF(LEFT(RIGHT('Elegio-Electors'!L539,2),1)="O",'Elegio-Electors'!L539,IF(LEFT(RIGHT('Elegio-Electors'!M539,2),1)="O",'Elegio-Electors'!M539,""))</f>
        <v/>
      </c>
      <c r="F540" s="65">
        <f>'Elegio-Electors'!E539</f>
        <v>0</v>
      </c>
      <c r="G540" s="65" t="e">
        <f>IF(INDEX('Liste du personnel'!X:Y,MATCH(F540,'Liste du personnel'!X:X,0),2)*1=1,"OUI","NON")</f>
        <v>#N/A</v>
      </c>
      <c r="I540" s="89" t="e">
        <f t="shared" si="56"/>
        <v>#N/A</v>
      </c>
      <c r="J540" s="65" t="e">
        <f t="shared" si="57"/>
        <v>#N/A</v>
      </c>
      <c r="K540" s="65" t="e">
        <f t="shared" si="58"/>
        <v>#N/A</v>
      </c>
      <c r="M540" s="90" t="e">
        <f t="shared" si="59"/>
        <v>#N/A</v>
      </c>
      <c r="N540" s="65" t="e">
        <f t="shared" si="60"/>
        <v>#N/A</v>
      </c>
      <c r="O540" s="65" t="e">
        <f t="shared" si="61"/>
        <v>#N/A</v>
      </c>
      <c r="P540" s="90" t="e">
        <f t="shared" si="62"/>
        <v>#N/A</v>
      </c>
    </row>
    <row r="541" spans="1:16" x14ac:dyDescent="0.25">
      <c r="A541" s="65">
        <f>'Elegio-Electors'!C540</f>
        <v>0</v>
      </c>
      <c r="B541" s="65">
        <f>'Elegio-Electors'!B540</f>
        <v>0</v>
      </c>
      <c r="C541" s="65">
        <f>IF(Procédure!$C$33=2,'Elegio-Electors'!D540,Procédure!$C$33)</f>
        <v>0</v>
      </c>
      <c r="D541" s="65" t="str">
        <f>IF(LEFT(RIGHT('Elegio-Electors'!L540,2),1)="C",'Elegio-Electors'!L540,IF(LEFT(RIGHT('Elegio-Electors'!M540,2),1)="C",'Elegio-Electors'!M540,""))</f>
        <v/>
      </c>
      <c r="E541" s="65" t="str">
        <f>IF(LEFT(RIGHT('Elegio-Electors'!L540,2),1)="O",'Elegio-Electors'!L540,IF(LEFT(RIGHT('Elegio-Electors'!M540,2),1)="O",'Elegio-Electors'!M540,""))</f>
        <v/>
      </c>
      <c r="F541" s="65">
        <f>'Elegio-Electors'!E540</f>
        <v>0</v>
      </c>
      <c r="G541" s="65" t="e">
        <f>IF(INDEX('Liste du personnel'!X:Y,MATCH(F541,'Liste du personnel'!X:X,0),2)*1=1,"OUI","NON")</f>
        <v>#N/A</v>
      </c>
      <c r="I541" s="89" t="e">
        <f t="shared" si="56"/>
        <v>#N/A</v>
      </c>
      <c r="J541" s="65" t="e">
        <f t="shared" si="57"/>
        <v>#N/A</v>
      </c>
      <c r="K541" s="65" t="e">
        <f t="shared" si="58"/>
        <v>#N/A</v>
      </c>
      <c r="M541" s="90" t="e">
        <f t="shared" si="59"/>
        <v>#N/A</v>
      </c>
      <c r="N541" s="65" t="e">
        <f t="shared" si="60"/>
        <v>#N/A</v>
      </c>
      <c r="O541" s="65" t="e">
        <f t="shared" si="61"/>
        <v>#N/A</v>
      </c>
      <c r="P541" s="90" t="e">
        <f t="shared" si="62"/>
        <v>#N/A</v>
      </c>
    </row>
    <row r="542" spans="1:16" x14ac:dyDescent="0.25">
      <c r="A542" s="65">
        <f>'Elegio-Electors'!C541</f>
        <v>0</v>
      </c>
      <c r="B542" s="65">
        <f>'Elegio-Electors'!B541</f>
        <v>0</v>
      </c>
      <c r="C542" s="65">
        <f>IF(Procédure!$C$33=2,'Elegio-Electors'!D541,Procédure!$C$33)</f>
        <v>0</v>
      </c>
      <c r="D542" s="65" t="str">
        <f>IF(LEFT(RIGHT('Elegio-Electors'!L541,2),1)="C",'Elegio-Electors'!L541,IF(LEFT(RIGHT('Elegio-Electors'!M541,2),1)="C",'Elegio-Electors'!M541,""))</f>
        <v/>
      </c>
      <c r="E542" s="65" t="str">
        <f>IF(LEFT(RIGHT('Elegio-Electors'!L541,2),1)="O",'Elegio-Electors'!L541,IF(LEFT(RIGHT('Elegio-Electors'!M541,2),1)="O",'Elegio-Electors'!M541,""))</f>
        <v/>
      </c>
      <c r="F542" s="65">
        <f>'Elegio-Electors'!E541</f>
        <v>0</v>
      </c>
      <c r="G542" s="65" t="e">
        <f>IF(INDEX('Liste du personnel'!X:Y,MATCH(F542,'Liste du personnel'!X:X,0),2)*1=1,"OUI","NON")</f>
        <v>#N/A</v>
      </c>
      <c r="I542" s="89" t="e">
        <f t="shared" si="56"/>
        <v>#N/A</v>
      </c>
      <c r="J542" s="65" t="e">
        <f t="shared" si="57"/>
        <v>#N/A</v>
      </c>
      <c r="K542" s="65" t="e">
        <f t="shared" si="58"/>
        <v>#N/A</v>
      </c>
      <c r="M542" s="90" t="e">
        <f t="shared" si="59"/>
        <v>#N/A</v>
      </c>
      <c r="N542" s="65" t="e">
        <f t="shared" si="60"/>
        <v>#N/A</v>
      </c>
      <c r="O542" s="65" t="e">
        <f t="shared" si="61"/>
        <v>#N/A</v>
      </c>
      <c r="P542" s="90" t="e">
        <f t="shared" si="62"/>
        <v>#N/A</v>
      </c>
    </row>
    <row r="543" spans="1:16" x14ac:dyDescent="0.25">
      <c r="A543" s="65">
        <f>'Elegio-Electors'!C542</f>
        <v>0</v>
      </c>
      <c r="B543" s="65">
        <f>'Elegio-Electors'!B542</f>
        <v>0</v>
      </c>
      <c r="C543" s="65">
        <f>IF(Procédure!$C$33=2,'Elegio-Electors'!D542,Procédure!$C$33)</f>
        <v>0</v>
      </c>
      <c r="D543" s="65" t="str">
        <f>IF(LEFT(RIGHT('Elegio-Electors'!L542,2),1)="C",'Elegio-Electors'!L542,IF(LEFT(RIGHT('Elegio-Electors'!M542,2),1)="C",'Elegio-Electors'!M542,""))</f>
        <v/>
      </c>
      <c r="E543" s="65" t="str">
        <f>IF(LEFT(RIGHT('Elegio-Electors'!L542,2),1)="O",'Elegio-Electors'!L542,IF(LEFT(RIGHT('Elegio-Electors'!M542,2),1)="O",'Elegio-Electors'!M542,""))</f>
        <v/>
      </c>
      <c r="F543" s="65">
        <f>'Elegio-Electors'!E542</f>
        <v>0</v>
      </c>
      <c r="G543" s="65" t="e">
        <f>IF(INDEX('Liste du personnel'!X:Y,MATCH(F543,'Liste du personnel'!X:X,0),2)*1=1,"OUI","NON")</f>
        <v>#N/A</v>
      </c>
      <c r="I543" s="89" t="e">
        <f t="shared" si="56"/>
        <v>#N/A</v>
      </c>
      <c r="J543" s="65" t="e">
        <f t="shared" si="57"/>
        <v>#N/A</v>
      </c>
      <c r="K543" s="65" t="e">
        <f t="shared" si="58"/>
        <v>#N/A</v>
      </c>
      <c r="M543" s="90" t="e">
        <f t="shared" si="59"/>
        <v>#N/A</v>
      </c>
      <c r="N543" s="65" t="e">
        <f t="shared" si="60"/>
        <v>#N/A</v>
      </c>
      <c r="O543" s="65" t="e">
        <f t="shared" si="61"/>
        <v>#N/A</v>
      </c>
      <c r="P543" s="90" t="e">
        <f t="shared" si="62"/>
        <v>#N/A</v>
      </c>
    </row>
    <row r="544" spans="1:16" x14ac:dyDescent="0.25">
      <c r="A544" s="65">
        <f>'Elegio-Electors'!C543</f>
        <v>0</v>
      </c>
      <c r="B544" s="65">
        <f>'Elegio-Electors'!B543</f>
        <v>0</v>
      </c>
      <c r="C544" s="65">
        <f>IF(Procédure!$C$33=2,'Elegio-Electors'!D543,Procédure!$C$33)</f>
        <v>0</v>
      </c>
      <c r="D544" s="65" t="str">
        <f>IF(LEFT(RIGHT('Elegio-Electors'!L543,2),1)="C",'Elegio-Electors'!L543,IF(LEFT(RIGHT('Elegio-Electors'!M543,2),1)="C",'Elegio-Electors'!M543,""))</f>
        <v/>
      </c>
      <c r="E544" s="65" t="str">
        <f>IF(LEFT(RIGHT('Elegio-Electors'!L543,2),1)="O",'Elegio-Electors'!L543,IF(LEFT(RIGHT('Elegio-Electors'!M543,2),1)="O",'Elegio-Electors'!M543,""))</f>
        <v/>
      </c>
      <c r="F544" s="65">
        <f>'Elegio-Electors'!E543</f>
        <v>0</v>
      </c>
      <c r="G544" s="65" t="e">
        <f>IF(INDEX('Liste du personnel'!X:Y,MATCH(F544,'Liste du personnel'!X:X,0),2)*1=1,"OUI","NON")</f>
        <v>#N/A</v>
      </c>
      <c r="I544" s="89" t="e">
        <f t="shared" si="56"/>
        <v>#N/A</v>
      </c>
      <c r="J544" s="65" t="e">
        <f t="shared" si="57"/>
        <v>#N/A</v>
      </c>
      <c r="K544" s="65" t="e">
        <f t="shared" si="58"/>
        <v>#N/A</v>
      </c>
      <c r="M544" s="90" t="e">
        <f t="shared" si="59"/>
        <v>#N/A</v>
      </c>
      <c r="N544" s="65" t="e">
        <f t="shared" si="60"/>
        <v>#N/A</v>
      </c>
      <c r="O544" s="65" t="e">
        <f t="shared" si="61"/>
        <v>#N/A</v>
      </c>
      <c r="P544" s="90" t="e">
        <f t="shared" si="62"/>
        <v>#N/A</v>
      </c>
    </row>
    <row r="545" spans="1:16" x14ac:dyDescent="0.25">
      <c r="A545" s="65">
        <f>'Elegio-Electors'!C544</f>
        <v>0</v>
      </c>
      <c r="B545" s="65">
        <f>'Elegio-Electors'!B544</f>
        <v>0</v>
      </c>
      <c r="C545" s="65">
        <f>IF(Procédure!$C$33=2,'Elegio-Electors'!D544,Procédure!$C$33)</f>
        <v>0</v>
      </c>
      <c r="D545" s="65" t="str">
        <f>IF(LEFT(RIGHT('Elegio-Electors'!L544,2),1)="C",'Elegio-Electors'!L544,IF(LEFT(RIGHT('Elegio-Electors'!M544,2),1)="C",'Elegio-Electors'!M544,""))</f>
        <v/>
      </c>
      <c r="E545" s="65" t="str">
        <f>IF(LEFT(RIGHT('Elegio-Electors'!L544,2),1)="O",'Elegio-Electors'!L544,IF(LEFT(RIGHT('Elegio-Electors'!M544,2),1)="O",'Elegio-Electors'!M544,""))</f>
        <v/>
      </c>
      <c r="F545" s="65">
        <f>'Elegio-Electors'!E544</f>
        <v>0</v>
      </c>
      <c r="G545" s="65" t="e">
        <f>IF(INDEX('Liste du personnel'!X:Y,MATCH(F545,'Liste du personnel'!X:X,0),2)*1=1,"OUI","NON")</f>
        <v>#N/A</v>
      </c>
      <c r="I545" s="89" t="e">
        <f t="shared" si="56"/>
        <v>#N/A</v>
      </c>
      <c r="J545" s="65" t="e">
        <f t="shared" si="57"/>
        <v>#N/A</v>
      </c>
      <c r="K545" s="65" t="e">
        <f t="shared" si="58"/>
        <v>#N/A</v>
      </c>
      <c r="M545" s="90" t="e">
        <f t="shared" si="59"/>
        <v>#N/A</v>
      </c>
      <c r="N545" s="65" t="e">
        <f t="shared" si="60"/>
        <v>#N/A</v>
      </c>
      <c r="O545" s="65" t="e">
        <f t="shared" si="61"/>
        <v>#N/A</v>
      </c>
      <c r="P545" s="90" t="e">
        <f t="shared" si="62"/>
        <v>#N/A</v>
      </c>
    </row>
    <row r="546" spans="1:16" x14ac:dyDescent="0.25">
      <c r="A546" s="65">
        <f>'Elegio-Electors'!C545</f>
        <v>0</v>
      </c>
      <c r="B546" s="65">
        <f>'Elegio-Electors'!B545</f>
        <v>0</v>
      </c>
      <c r="C546" s="65">
        <f>IF(Procédure!$C$33=2,'Elegio-Electors'!D545,Procédure!$C$33)</f>
        <v>0</v>
      </c>
      <c r="D546" s="65" t="str">
        <f>IF(LEFT(RIGHT('Elegio-Electors'!L545,2),1)="C",'Elegio-Electors'!L545,IF(LEFT(RIGHT('Elegio-Electors'!M545,2),1)="C",'Elegio-Electors'!M545,""))</f>
        <v/>
      </c>
      <c r="E546" s="65" t="str">
        <f>IF(LEFT(RIGHT('Elegio-Electors'!L545,2),1)="O",'Elegio-Electors'!L545,IF(LEFT(RIGHT('Elegio-Electors'!M545,2),1)="O",'Elegio-Electors'!M545,""))</f>
        <v/>
      </c>
      <c r="F546" s="65">
        <f>'Elegio-Electors'!E545</f>
        <v>0</v>
      </c>
      <c r="G546" s="65" t="e">
        <f>IF(INDEX('Liste du personnel'!X:Y,MATCH(F546,'Liste du personnel'!X:X,0),2)*1=1,"OUI","NON")</f>
        <v>#N/A</v>
      </c>
      <c r="I546" s="89" t="e">
        <f t="shared" si="56"/>
        <v>#N/A</v>
      </c>
      <c r="J546" s="65" t="e">
        <f t="shared" si="57"/>
        <v>#N/A</v>
      </c>
      <c r="K546" s="65" t="e">
        <f t="shared" si="58"/>
        <v>#N/A</v>
      </c>
      <c r="M546" s="90" t="e">
        <f t="shared" si="59"/>
        <v>#N/A</v>
      </c>
      <c r="N546" s="65" t="e">
        <f t="shared" si="60"/>
        <v>#N/A</v>
      </c>
      <c r="O546" s="65" t="e">
        <f t="shared" si="61"/>
        <v>#N/A</v>
      </c>
      <c r="P546" s="90" t="e">
        <f t="shared" si="62"/>
        <v>#N/A</v>
      </c>
    </row>
    <row r="547" spans="1:16" x14ac:dyDescent="0.25">
      <c r="A547" s="65">
        <f>'Elegio-Electors'!C546</f>
        <v>0</v>
      </c>
      <c r="B547" s="65">
        <f>'Elegio-Electors'!B546</f>
        <v>0</v>
      </c>
      <c r="C547" s="65">
        <f>IF(Procédure!$C$33=2,'Elegio-Electors'!D546,Procédure!$C$33)</f>
        <v>0</v>
      </c>
      <c r="D547" s="65" t="str">
        <f>IF(LEFT(RIGHT('Elegio-Electors'!L546,2),1)="C",'Elegio-Electors'!L546,IF(LEFT(RIGHT('Elegio-Electors'!M546,2),1)="C",'Elegio-Electors'!M546,""))</f>
        <v/>
      </c>
      <c r="E547" s="65" t="str">
        <f>IF(LEFT(RIGHT('Elegio-Electors'!L546,2),1)="O",'Elegio-Electors'!L546,IF(LEFT(RIGHT('Elegio-Electors'!M546,2),1)="O",'Elegio-Electors'!M546,""))</f>
        <v/>
      </c>
      <c r="F547" s="65">
        <f>'Elegio-Electors'!E546</f>
        <v>0</v>
      </c>
      <c r="G547" s="65" t="e">
        <f>IF(INDEX('Liste du personnel'!X:Y,MATCH(F547,'Liste du personnel'!X:X,0),2)*1=1,"OUI","NON")</f>
        <v>#N/A</v>
      </c>
      <c r="I547" s="89" t="e">
        <f t="shared" si="56"/>
        <v>#N/A</v>
      </c>
      <c r="J547" s="65" t="e">
        <f t="shared" si="57"/>
        <v>#N/A</v>
      </c>
      <c r="K547" s="65" t="e">
        <f t="shared" si="58"/>
        <v>#N/A</v>
      </c>
      <c r="M547" s="90" t="e">
        <f t="shared" si="59"/>
        <v>#N/A</v>
      </c>
      <c r="N547" s="65" t="e">
        <f t="shared" si="60"/>
        <v>#N/A</v>
      </c>
      <c r="O547" s="65" t="e">
        <f t="shared" si="61"/>
        <v>#N/A</v>
      </c>
      <c r="P547" s="90" t="e">
        <f t="shared" si="62"/>
        <v>#N/A</v>
      </c>
    </row>
    <row r="548" spans="1:16" x14ac:dyDescent="0.25">
      <c r="A548" s="65">
        <f>'Elegio-Electors'!C547</f>
        <v>0</v>
      </c>
      <c r="B548" s="65">
        <f>'Elegio-Electors'!B547</f>
        <v>0</v>
      </c>
      <c r="C548" s="65">
        <f>IF(Procédure!$C$33=2,'Elegio-Electors'!D547,Procédure!$C$33)</f>
        <v>0</v>
      </c>
      <c r="D548" s="65" t="str">
        <f>IF(LEFT(RIGHT('Elegio-Electors'!L547,2),1)="C",'Elegio-Electors'!L547,IF(LEFT(RIGHT('Elegio-Electors'!M547,2),1)="C",'Elegio-Electors'!M547,""))</f>
        <v/>
      </c>
      <c r="E548" s="65" t="str">
        <f>IF(LEFT(RIGHT('Elegio-Electors'!L547,2),1)="O",'Elegio-Electors'!L547,IF(LEFT(RIGHT('Elegio-Electors'!M547,2),1)="O",'Elegio-Electors'!M547,""))</f>
        <v/>
      </c>
      <c r="F548" s="65">
        <f>'Elegio-Electors'!E547</f>
        <v>0</v>
      </c>
      <c r="G548" s="65" t="e">
        <f>IF(INDEX('Liste du personnel'!X:Y,MATCH(F548,'Liste du personnel'!X:X,0),2)*1=1,"OUI","NON")</f>
        <v>#N/A</v>
      </c>
      <c r="I548" s="89" t="e">
        <f t="shared" si="56"/>
        <v>#N/A</v>
      </c>
      <c r="J548" s="65" t="e">
        <f t="shared" si="57"/>
        <v>#N/A</v>
      </c>
      <c r="K548" s="65" t="e">
        <f t="shared" si="58"/>
        <v>#N/A</v>
      </c>
      <c r="M548" s="90" t="e">
        <f t="shared" si="59"/>
        <v>#N/A</v>
      </c>
      <c r="N548" s="65" t="e">
        <f t="shared" si="60"/>
        <v>#N/A</v>
      </c>
      <c r="O548" s="65" t="e">
        <f t="shared" si="61"/>
        <v>#N/A</v>
      </c>
      <c r="P548" s="90" t="e">
        <f t="shared" si="62"/>
        <v>#N/A</v>
      </c>
    </row>
    <row r="549" spans="1:16" x14ac:dyDescent="0.25">
      <c r="A549" s="65">
        <f>'Elegio-Electors'!C548</f>
        <v>0</v>
      </c>
      <c r="B549" s="65">
        <f>'Elegio-Electors'!B548</f>
        <v>0</v>
      </c>
      <c r="C549" s="65">
        <f>IF(Procédure!$C$33=2,'Elegio-Electors'!D548,Procédure!$C$33)</f>
        <v>0</v>
      </c>
      <c r="D549" s="65" t="str">
        <f>IF(LEFT(RIGHT('Elegio-Electors'!L548,2),1)="C",'Elegio-Electors'!L548,IF(LEFT(RIGHT('Elegio-Electors'!M548,2),1)="C",'Elegio-Electors'!M548,""))</f>
        <v/>
      </c>
      <c r="E549" s="65" t="str">
        <f>IF(LEFT(RIGHT('Elegio-Electors'!L548,2),1)="O",'Elegio-Electors'!L548,IF(LEFT(RIGHT('Elegio-Electors'!M548,2),1)="O",'Elegio-Electors'!M548,""))</f>
        <v/>
      </c>
      <c r="F549" s="65">
        <f>'Elegio-Electors'!E548</f>
        <v>0</v>
      </c>
      <c r="G549" s="65" t="e">
        <f>IF(INDEX('Liste du personnel'!X:Y,MATCH(F549,'Liste du personnel'!X:X,0),2)*1=1,"OUI","NON")</f>
        <v>#N/A</v>
      </c>
      <c r="I549" s="89" t="e">
        <f t="shared" si="56"/>
        <v>#N/A</v>
      </c>
      <c r="J549" s="65" t="e">
        <f t="shared" si="57"/>
        <v>#N/A</v>
      </c>
      <c r="K549" s="65" t="e">
        <f t="shared" si="58"/>
        <v>#N/A</v>
      </c>
      <c r="M549" s="90" t="e">
        <f t="shared" si="59"/>
        <v>#N/A</v>
      </c>
      <c r="N549" s="65" t="e">
        <f t="shared" si="60"/>
        <v>#N/A</v>
      </c>
      <c r="O549" s="65" t="e">
        <f t="shared" si="61"/>
        <v>#N/A</v>
      </c>
      <c r="P549" s="90" t="e">
        <f t="shared" si="62"/>
        <v>#N/A</v>
      </c>
    </row>
    <row r="550" spans="1:16" x14ac:dyDescent="0.25">
      <c r="A550" s="65">
        <f>'Elegio-Electors'!C549</f>
        <v>0</v>
      </c>
      <c r="B550" s="65">
        <f>'Elegio-Electors'!B549</f>
        <v>0</v>
      </c>
      <c r="C550" s="65">
        <f>IF(Procédure!$C$33=2,'Elegio-Electors'!D549,Procédure!$C$33)</f>
        <v>0</v>
      </c>
      <c r="D550" s="65" t="str">
        <f>IF(LEFT(RIGHT('Elegio-Electors'!L549,2),1)="C",'Elegio-Electors'!L549,IF(LEFT(RIGHT('Elegio-Electors'!M549,2),1)="C",'Elegio-Electors'!M549,""))</f>
        <v/>
      </c>
      <c r="E550" s="65" t="str">
        <f>IF(LEFT(RIGHT('Elegio-Electors'!L549,2),1)="O",'Elegio-Electors'!L549,IF(LEFT(RIGHT('Elegio-Electors'!M549,2),1)="O",'Elegio-Electors'!M549,""))</f>
        <v/>
      </c>
      <c r="F550" s="65">
        <f>'Elegio-Electors'!E549</f>
        <v>0</v>
      </c>
      <c r="G550" s="65" t="e">
        <f>IF(INDEX('Liste du personnel'!X:Y,MATCH(F550,'Liste du personnel'!X:X,0),2)*1=1,"OUI","NON")</f>
        <v>#N/A</v>
      </c>
      <c r="I550" s="89" t="e">
        <f t="shared" si="56"/>
        <v>#N/A</v>
      </c>
      <c r="J550" s="65" t="e">
        <f t="shared" si="57"/>
        <v>#N/A</v>
      </c>
      <c r="K550" s="65" t="e">
        <f t="shared" si="58"/>
        <v>#N/A</v>
      </c>
      <c r="M550" s="90" t="e">
        <f t="shared" si="59"/>
        <v>#N/A</v>
      </c>
      <c r="N550" s="65" t="e">
        <f t="shared" si="60"/>
        <v>#N/A</v>
      </c>
      <c r="O550" s="65" t="e">
        <f t="shared" si="61"/>
        <v>#N/A</v>
      </c>
      <c r="P550" s="90" t="e">
        <f t="shared" si="62"/>
        <v>#N/A</v>
      </c>
    </row>
    <row r="551" spans="1:16" x14ac:dyDescent="0.25">
      <c r="A551" s="65">
        <f>'Elegio-Electors'!C550</f>
        <v>0</v>
      </c>
      <c r="B551" s="65">
        <f>'Elegio-Electors'!B550</f>
        <v>0</v>
      </c>
      <c r="C551" s="65">
        <f>IF(Procédure!$C$33=2,'Elegio-Electors'!D550,Procédure!$C$33)</f>
        <v>0</v>
      </c>
      <c r="D551" s="65" t="str">
        <f>IF(LEFT(RIGHT('Elegio-Electors'!L550,2),1)="C",'Elegio-Electors'!L550,IF(LEFT(RIGHT('Elegio-Electors'!M550,2),1)="C",'Elegio-Electors'!M550,""))</f>
        <v/>
      </c>
      <c r="E551" s="65" t="str">
        <f>IF(LEFT(RIGHT('Elegio-Electors'!L550,2),1)="O",'Elegio-Electors'!L550,IF(LEFT(RIGHT('Elegio-Electors'!M550,2),1)="O",'Elegio-Electors'!M550,""))</f>
        <v/>
      </c>
      <c r="F551" s="65">
        <f>'Elegio-Electors'!E550</f>
        <v>0</v>
      </c>
      <c r="G551" s="65" t="e">
        <f>IF(INDEX('Liste du personnel'!X:Y,MATCH(F551,'Liste du personnel'!X:X,0),2)*1=1,"OUI","NON")</f>
        <v>#N/A</v>
      </c>
      <c r="I551" s="89" t="e">
        <f t="shared" si="56"/>
        <v>#N/A</v>
      </c>
      <c r="J551" s="65" t="e">
        <f t="shared" si="57"/>
        <v>#N/A</v>
      </c>
      <c r="K551" s="65" t="e">
        <f t="shared" si="58"/>
        <v>#N/A</v>
      </c>
      <c r="M551" s="90" t="e">
        <f t="shared" si="59"/>
        <v>#N/A</v>
      </c>
      <c r="N551" s="65" t="e">
        <f t="shared" si="60"/>
        <v>#N/A</v>
      </c>
      <c r="O551" s="65" t="e">
        <f t="shared" si="61"/>
        <v>#N/A</v>
      </c>
      <c r="P551" s="90" t="e">
        <f t="shared" si="62"/>
        <v>#N/A</v>
      </c>
    </row>
    <row r="552" spans="1:16" x14ac:dyDescent="0.25">
      <c r="A552" s="65">
        <f>'Elegio-Electors'!C551</f>
        <v>0</v>
      </c>
      <c r="B552" s="65">
        <f>'Elegio-Electors'!B551</f>
        <v>0</v>
      </c>
      <c r="C552" s="65">
        <f>IF(Procédure!$C$33=2,'Elegio-Electors'!D551,Procédure!$C$33)</f>
        <v>0</v>
      </c>
      <c r="D552" s="65" t="str">
        <f>IF(LEFT(RIGHT('Elegio-Electors'!L551,2),1)="C",'Elegio-Electors'!L551,IF(LEFT(RIGHT('Elegio-Electors'!M551,2),1)="C",'Elegio-Electors'!M551,""))</f>
        <v/>
      </c>
      <c r="E552" s="65" t="str">
        <f>IF(LEFT(RIGHT('Elegio-Electors'!L551,2),1)="O",'Elegio-Electors'!L551,IF(LEFT(RIGHT('Elegio-Electors'!M551,2),1)="O",'Elegio-Electors'!M551,""))</f>
        <v/>
      </c>
      <c r="F552" s="65">
        <f>'Elegio-Electors'!E551</f>
        <v>0</v>
      </c>
      <c r="G552" s="65" t="e">
        <f>IF(INDEX('Liste du personnel'!X:Y,MATCH(F552,'Liste du personnel'!X:X,0),2)*1=1,"OUI","NON")</f>
        <v>#N/A</v>
      </c>
      <c r="I552" s="89" t="e">
        <f t="shared" si="56"/>
        <v>#N/A</v>
      </c>
      <c r="J552" s="65" t="e">
        <f t="shared" si="57"/>
        <v>#N/A</v>
      </c>
      <c r="K552" s="65" t="e">
        <f t="shared" si="58"/>
        <v>#N/A</v>
      </c>
      <c r="M552" s="90" t="e">
        <f t="shared" si="59"/>
        <v>#N/A</v>
      </c>
      <c r="N552" s="65" t="e">
        <f t="shared" si="60"/>
        <v>#N/A</v>
      </c>
      <c r="O552" s="65" t="e">
        <f t="shared" si="61"/>
        <v>#N/A</v>
      </c>
      <c r="P552" s="90" t="e">
        <f t="shared" si="62"/>
        <v>#N/A</v>
      </c>
    </row>
    <row r="553" spans="1:16" x14ac:dyDescent="0.25">
      <c r="A553" s="65">
        <f>'Elegio-Electors'!C552</f>
        <v>0</v>
      </c>
      <c r="B553" s="65">
        <f>'Elegio-Electors'!B552</f>
        <v>0</v>
      </c>
      <c r="C553" s="65">
        <f>IF(Procédure!$C$33=2,'Elegio-Electors'!D552,Procédure!$C$33)</f>
        <v>0</v>
      </c>
      <c r="D553" s="65" t="str">
        <f>IF(LEFT(RIGHT('Elegio-Electors'!L552,2),1)="C",'Elegio-Electors'!L552,IF(LEFT(RIGHT('Elegio-Electors'!M552,2),1)="C",'Elegio-Electors'!M552,""))</f>
        <v/>
      </c>
      <c r="E553" s="65" t="str">
        <f>IF(LEFT(RIGHT('Elegio-Electors'!L552,2),1)="O",'Elegio-Electors'!L552,IF(LEFT(RIGHT('Elegio-Electors'!M552,2),1)="O",'Elegio-Electors'!M552,""))</f>
        <v/>
      </c>
      <c r="F553" s="65">
        <f>'Elegio-Electors'!E552</f>
        <v>0</v>
      </c>
      <c r="G553" s="65" t="e">
        <f>IF(INDEX('Liste du personnel'!X:Y,MATCH(F553,'Liste du personnel'!X:X,0),2)*1=1,"OUI","NON")</f>
        <v>#N/A</v>
      </c>
      <c r="I553" s="89" t="e">
        <f t="shared" si="56"/>
        <v>#N/A</v>
      </c>
      <c r="J553" s="65" t="e">
        <f t="shared" si="57"/>
        <v>#N/A</v>
      </c>
      <c r="K553" s="65" t="e">
        <f t="shared" si="58"/>
        <v>#N/A</v>
      </c>
      <c r="M553" s="90" t="e">
        <f t="shared" si="59"/>
        <v>#N/A</v>
      </c>
      <c r="N553" s="65" t="e">
        <f t="shared" si="60"/>
        <v>#N/A</v>
      </c>
      <c r="O553" s="65" t="e">
        <f t="shared" si="61"/>
        <v>#N/A</v>
      </c>
      <c r="P553" s="90" t="e">
        <f t="shared" si="62"/>
        <v>#N/A</v>
      </c>
    </row>
    <row r="554" spans="1:16" x14ac:dyDescent="0.25">
      <c r="A554" s="65">
        <f>'Elegio-Electors'!C553</f>
        <v>0</v>
      </c>
      <c r="B554" s="65">
        <f>'Elegio-Electors'!B553</f>
        <v>0</v>
      </c>
      <c r="C554" s="65">
        <f>IF(Procédure!$C$33=2,'Elegio-Electors'!D553,Procédure!$C$33)</f>
        <v>0</v>
      </c>
      <c r="D554" s="65" t="str">
        <f>IF(LEFT(RIGHT('Elegio-Electors'!L553,2),1)="C",'Elegio-Electors'!L553,IF(LEFT(RIGHT('Elegio-Electors'!M553,2),1)="C",'Elegio-Electors'!M553,""))</f>
        <v/>
      </c>
      <c r="E554" s="65" t="str">
        <f>IF(LEFT(RIGHT('Elegio-Electors'!L553,2),1)="O",'Elegio-Electors'!L553,IF(LEFT(RIGHT('Elegio-Electors'!M553,2),1)="O",'Elegio-Electors'!M553,""))</f>
        <v/>
      </c>
      <c r="F554" s="65">
        <f>'Elegio-Electors'!E553</f>
        <v>0</v>
      </c>
      <c r="G554" s="65" t="e">
        <f>IF(INDEX('Liste du personnel'!X:Y,MATCH(F554,'Liste du personnel'!X:X,0),2)*1=1,"OUI","NON")</f>
        <v>#N/A</v>
      </c>
      <c r="I554" s="89" t="e">
        <f t="shared" si="56"/>
        <v>#N/A</v>
      </c>
      <c r="J554" s="65" t="e">
        <f t="shared" si="57"/>
        <v>#N/A</v>
      </c>
      <c r="K554" s="65" t="e">
        <f t="shared" si="58"/>
        <v>#N/A</v>
      </c>
      <c r="M554" s="90" t="e">
        <f t="shared" si="59"/>
        <v>#N/A</v>
      </c>
      <c r="N554" s="65" t="e">
        <f t="shared" si="60"/>
        <v>#N/A</v>
      </c>
      <c r="O554" s="65" t="e">
        <f t="shared" si="61"/>
        <v>#N/A</v>
      </c>
      <c r="P554" s="90" t="e">
        <f t="shared" si="62"/>
        <v>#N/A</v>
      </c>
    </row>
    <row r="555" spans="1:16" x14ac:dyDescent="0.25">
      <c r="A555" s="65">
        <f>'Elegio-Electors'!C554</f>
        <v>0</v>
      </c>
      <c r="B555" s="65">
        <f>'Elegio-Electors'!B554</f>
        <v>0</v>
      </c>
      <c r="C555" s="65">
        <f>IF(Procédure!$C$33=2,'Elegio-Electors'!D554,Procédure!$C$33)</f>
        <v>0</v>
      </c>
      <c r="D555" s="65" t="str">
        <f>IF(LEFT(RIGHT('Elegio-Electors'!L554,2),1)="C",'Elegio-Electors'!L554,IF(LEFT(RIGHT('Elegio-Electors'!M554,2),1)="C",'Elegio-Electors'!M554,""))</f>
        <v/>
      </c>
      <c r="E555" s="65" t="str">
        <f>IF(LEFT(RIGHT('Elegio-Electors'!L554,2),1)="O",'Elegio-Electors'!L554,IF(LEFT(RIGHT('Elegio-Electors'!M554,2),1)="O",'Elegio-Electors'!M554,""))</f>
        <v/>
      </c>
      <c r="F555" s="65">
        <f>'Elegio-Electors'!E554</f>
        <v>0</v>
      </c>
      <c r="G555" s="65" t="e">
        <f>IF(INDEX('Liste du personnel'!X:Y,MATCH(F555,'Liste du personnel'!X:X,0),2)*1=1,"OUI","NON")</f>
        <v>#N/A</v>
      </c>
      <c r="I555" s="89" t="e">
        <f t="shared" si="56"/>
        <v>#N/A</v>
      </c>
      <c r="J555" s="65" t="e">
        <f t="shared" si="57"/>
        <v>#N/A</v>
      </c>
      <c r="K555" s="65" t="e">
        <f t="shared" si="58"/>
        <v>#N/A</v>
      </c>
      <c r="M555" s="90" t="e">
        <f t="shared" si="59"/>
        <v>#N/A</v>
      </c>
      <c r="N555" s="65" t="e">
        <f t="shared" si="60"/>
        <v>#N/A</v>
      </c>
      <c r="O555" s="65" t="e">
        <f t="shared" si="61"/>
        <v>#N/A</v>
      </c>
      <c r="P555" s="90" t="e">
        <f t="shared" si="62"/>
        <v>#N/A</v>
      </c>
    </row>
    <row r="556" spans="1:16" x14ac:dyDescent="0.25">
      <c r="A556" s="65">
        <f>'Elegio-Electors'!C555</f>
        <v>0</v>
      </c>
      <c r="B556" s="65">
        <f>'Elegio-Electors'!B555</f>
        <v>0</v>
      </c>
      <c r="C556" s="65">
        <f>IF(Procédure!$C$33=2,'Elegio-Electors'!D555,Procédure!$C$33)</f>
        <v>0</v>
      </c>
      <c r="D556" s="65" t="str">
        <f>IF(LEFT(RIGHT('Elegio-Electors'!L555,2),1)="C",'Elegio-Electors'!L555,IF(LEFT(RIGHT('Elegio-Electors'!M555,2),1)="C",'Elegio-Electors'!M555,""))</f>
        <v/>
      </c>
      <c r="E556" s="65" t="str">
        <f>IF(LEFT(RIGHT('Elegio-Electors'!L555,2),1)="O",'Elegio-Electors'!L555,IF(LEFT(RIGHT('Elegio-Electors'!M555,2),1)="O",'Elegio-Electors'!M555,""))</f>
        <v/>
      </c>
      <c r="F556" s="65">
        <f>'Elegio-Electors'!E555</f>
        <v>0</v>
      </c>
      <c r="G556" s="65" t="e">
        <f>IF(INDEX('Liste du personnel'!X:Y,MATCH(F556,'Liste du personnel'!X:X,0),2)*1=1,"OUI","NON")</f>
        <v>#N/A</v>
      </c>
      <c r="I556" s="89" t="e">
        <f t="shared" si="56"/>
        <v>#N/A</v>
      </c>
      <c r="J556" s="65" t="e">
        <f t="shared" si="57"/>
        <v>#N/A</v>
      </c>
      <c r="K556" s="65" t="e">
        <f t="shared" si="58"/>
        <v>#N/A</v>
      </c>
      <c r="M556" s="90" t="e">
        <f t="shared" si="59"/>
        <v>#N/A</v>
      </c>
      <c r="N556" s="65" t="e">
        <f t="shared" si="60"/>
        <v>#N/A</v>
      </c>
      <c r="O556" s="65" t="e">
        <f t="shared" si="61"/>
        <v>#N/A</v>
      </c>
      <c r="P556" s="90" t="e">
        <f t="shared" si="62"/>
        <v>#N/A</v>
      </c>
    </row>
    <row r="557" spans="1:16" x14ac:dyDescent="0.25">
      <c r="A557" s="65">
        <f>'Elegio-Electors'!C556</f>
        <v>0</v>
      </c>
      <c r="B557" s="65">
        <f>'Elegio-Electors'!B556</f>
        <v>0</v>
      </c>
      <c r="C557" s="65">
        <f>IF(Procédure!$C$33=2,'Elegio-Electors'!D556,Procédure!$C$33)</f>
        <v>0</v>
      </c>
      <c r="D557" s="65" t="str">
        <f>IF(LEFT(RIGHT('Elegio-Electors'!L556,2),1)="C",'Elegio-Electors'!L556,IF(LEFT(RIGHT('Elegio-Electors'!M556,2),1)="C",'Elegio-Electors'!M556,""))</f>
        <v/>
      </c>
      <c r="E557" s="65" t="str">
        <f>IF(LEFT(RIGHT('Elegio-Electors'!L556,2),1)="O",'Elegio-Electors'!L556,IF(LEFT(RIGHT('Elegio-Electors'!M556,2),1)="O",'Elegio-Electors'!M556,""))</f>
        <v/>
      </c>
      <c r="F557" s="65">
        <f>'Elegio-Electors'!E556</f>
        <v>0</v>
      </c>
      <c r="G557" s="65" t="e">
        <f>IF(INDEX('Liste du personnel'!X:Y,MATCH(F557,'Liste du personnel'!X:X,0),2)*1=1,"OUI","NON")</f>
        <v>#N/A</v>
      </c>
      <c r="I557" s="89" t="e">
        <f t="shared" si="56"/>
        <v>#N/A</v>
      </c>
      <c r="J557" s="65" t="e">
        <f t="shared" si="57"/>
        <v>#N/A</v>
      </c>
      <c r="K557" s="65" t="e">
        <f t="shared" si="58"/>
        <v>#N/A</v>
      </c>
      <c r="M557" s="90" t="e">
        <f t="shared" si="59"/>
        <v>#N/A</v>
      </c>
      <c r="N557" s="65" t="e">
        <f t="shared" si="60"/>
        <v>#N/A</v>
      </c>
      <c r="O557" s="65" t="e">
        <f t="shared" si="61"/>
        <v>#N/A</v>
      </c>
      <c r="P557" s="90" t="e">
        <f t="shared" si="62"/>
        <v>#N/A</v>
      </c>
    </row>
    <row r="558" spans="1:16" x14ac:dyDescent="0.25">
      <c r="A558" s="65">
        <f>'Elegio-Electors'!C557</f>
        <v>0</v>
      </c>
      <c r="B558" s="65">
        <f>'Elegio-Electors'!B557</f>
        <v>0</v>
      </c>
      <c r="C558" s="65">
        <f>IF(Procédure!$C$33=2,'Elegio-Electors'!D557,Procédure!$C$33)</f>
        <v>0</v>
      </c>
      <c r="D558" s="65" t="str">
        <f>IF(LEFT(RIGHT('Elegio-Electors'!L557,2),1)="C",'Elegio-Electors'!L557,IF(LEFT(RIGHT('Elegio-Electors'!M557,2),1)="C",'Elegio-Electors'!M557,""))</f>
        <v/>
      </c>
      <c r="E558" s="65" t="str">
        <f>IF(LEFT(RIGHT('Elegio-Electors'!L557,2),1)="O",'Elegio-Electors'!L557,IF(LEFT(RIGHT('Elegio-Electors'!M557,2),1)="O",'Elegio-Electors'!M557,""))</f>
        <v/>
      </c>
      <c r="F558" s="65">
        <f>'Elegio-Electors'!E557</f>
        <v>0</v>
      </c>
      <c r="G558" s="65" t="e">
        <f>IF(INDEX('Liste du personnel'!X:Y,MATCH(F558,'Liste du personnel'!X:X,0),2)*1=1,"OUI","NON")</f>
        <v>#N/A</v>
      </c>
      <c r="I558" s="89" t="e">
        <f t="shared" si="56"/>
        <v>#N/A</v>
      </c>
      <c r="J558" s="65" t="e">
        <f t="shared" si="57"/>
        <v>#N/A</v>
      </c>
      <c r="K558" s="65" t="e">
        <f t="shared" si="58"/>
        <v>#N/A</v>
      </c>
      <c r="M558" s="90" t="e">
        <f t="shared" si="59"/>
        <v>#N/A</v>
      </c>
      <c r="N558" s="65" t="e">
        <f t="shared" si="60"/>
        <v>#N/A</v>
      </c>
      <c r="O558" s="65" t="e">
        <f t="shared" si="61"/>
        <v>#N/A</v>
      </c>
      <c r="P558" s="90" t="e">
        <f t="shared" si="62"/>
        <v>#N/A</v>
      </c>
    </row>
    <row r="559" spans="1:16" x14ac:dyDescent="0.25">
      <c r="A559" s="65">
        <f>'Elegio-Electors'!C558</f>
        <v>0</v>
      </c>
      <c r="B559" s="65">
        <f>'Elegio-Electors'!B558</f>
        <v>0</v>
      </c>
      <c r="C559" s="65">
        <f>IF(Procédure!$C$33=2,'Elegio-Electors'!D558,Procédure!$C$33)</f>
        <v>0</v>
      </c>
      <c r="D559" s="65" t="str">
        <f>IF(LEFT(RIGHT('Elegio-Electors'!L558,2),1)="C",'Elegio-Electors'!L558,IF(LEFT(RIGHT('Elegio-Electors'!M558,2),1)="C",'Elegio-Electors'!M558,""))</f>
        <v/>
      </c>
      <c r="E559" s="65" t="str">
        <f>IF(LEFT(RIGHT('Elegio-Electors'!L558,2),1)="O",'Elegio-Electors'!L558,IF(LEFT(RIGHT('Elegio-Electors'!M558,2),1)="O",'Elegio-Electors'!M558,""))</f>
        <v/>
      </c>
      <c r="F559" s="65">
        <f>'Elegio-Electors'!E558</f>
        <v>0</v>
      </c>
      <c r="G559" s="65" t="e">
        <f>IF(INDEX('Liste du personnel'!X:Y,MATCH(F559,'Liste du personnel'!X:X,0),2)*1=1,"OUI","NON")</f>
        <v>#N/A</v>
      </c>
      <c r="I559" s="89" t="e">
        <f t="shared" si="56"/>
        <v>#N/A</v>
      </c>
      <c r="J559" s="65" t="e">
        <f t="shared" si="57"/>
        <v>#N/A</v>
      </c>
      <c r="K559" s="65" t="e">
        <f t="shared" si="58"/>
        <v>#N/A</v>
      </c>
      <c r="M559" s="90" t="e">
        <f t="shared" si="59"/>
        <v>#N/A</v>
      </c>
      <c r="N559" s="65" t="e">
        <f t="shared" si="60"/>
        <v>#N/A</v>
      </c>
      <c r="O559" s="65" t="e">
        <f t="shared" si="61"/>
        <v>#N/A</v>
      </c>
      <c r="P559" s="90" t="e">
        <f t="shared" si="62"/>
        <v>#N/A</v>
      </c>
    </row>
    <row r="560" spans="1:16" x14ac:dyDescent="0.25">
      <c r="A560" s="65">
        <f>'Elegio-Electors'!C559</f>
        <v>0</v>
      </c>
      <c r="B560" s="65">
        <f>'Elegio-Electors'!B559</f>
        <v>0</v>
      </c>
      <c r="C560" s="65">
        <f>IF(Procédure!$C$33=2,'Elegio-Electors'!D559,Procédure!$C$33)</f>
        <v>0</v>
      </c>
      <c r="D560" s="65" t="str">
        <f>IF(LEFT(RIGHT('Elegio-Electors'!L559,2),1)="C",'Elegio-Electors'!L559,IF(LEFT(RIGHT('Elegio-Electors'!M559,2),1)="C",'Elegio-Electors'!M559,""))</f>
        <v/>
      </c>
      <c r="E560" s="65" t="str">
        <f>IF(LEFT(RIGHT('Elegio-Electors'!L559,2),1)="O",'Elegio-Electors'!L559,IF(LEFT(RIGHT('Elegio-Electors'!M559,2),1)="O",'Elegio-Electors'!M559,""))</f>
        <v/>
      </c>
      <c r="F560" s="65">
        <f>'Elegio-Electors'!E559</f>
        <v>0</v>
      </c>
      <c r="G560" s="65" t="e">
        <f>IF(INDEX('Liste du personnel'!X:Y,MATCH(F560,'Liste du personnel'!X:X,0),2)*1=1,"OUI","NON")</f>
        <v>#N/A</v>
      </c>
      <c r="I560" s="89" t="e">
        <f t="shared" si="56"/>
        <v>#N/A</v>
      </c>
      <c r="J560" s="65" t="e">
        <f t="shared" si="57"/>
        <v>#N/A</v>
      </c>
      <c r="K560" s="65" t="e">
        <f t="shared" si="58"/>
        <v>#N/A</v>
      </c>
      <c r="M560" s="90" t="e">
        <f t="shared" si="59"/>
        <v>#N/A</v>
      </c>
      <c r="N560" s="65" t="e">
        <f t="shared" si="60"/>
        <v>#N/A</v>
      </c>
      <c r="O560" s="65" t="e">
        <f t="shared" si="61"/>
        <v>#N/A</v>
      </c>
      <c r="P560" s="90" t="e">
        <f t="shared" si="62"/>
        <v>#N/A</v>
      </c>
    </row>
    <row r="561" spans="1:16" x14ac:dyDescent="0.25">
      <c r="A561" s="65">
        <f>'Elegio-Electors'!C560</f>
        <v>0</v>
      </c>
      <c r="B561" s="65">
        <f>'Elegio-Electors'!B560</f>
        <v>0</v>
      </c>
      <c r="C561" s="65">
        <f>IF(Procédure!$C$33=2,'Elegio-Electors'!D560,Procédure!$C$33)</f>
        <v>0</v>
      </c>
      <c r="D561" s="65" t="str">
        <f>IF(LEFT(RIGHT('Elegio-Electors'!L560,2),1)="C",'Elegio-Electors'!L560,IF(LEFT(RIGHT('Elegio-Electors'!M560,2),1)="C",'Elegio-Electors'!M560,""))</f>
        <v/>
      </c>
      <c r="E561" s="65" t="str">
        <f>IF(LEFT(RIGHT('Elegio-Electors'!L560,2),1)="O",'Elegio-Electors'!L560,IF(LEFT(RIGHT('Elegio-Electors'!M560,2),1)="O",'Elegio-Electors'!M560,""))</f>
        <v/>
      </c>
      <c r="F561" s="65">
        <f>'Elegio-Electors'!E560</f>
        <v>0</v>
      </c>
      <c r="G561" s="65" t="e">
        <f>IF(INDEX('Liste du personnel'!X:Y,MATCH(F561,'Liste du personnel'!X:X,0),2)*1=1,"OUI","NON")</f>
        <v>#N/A</v>
      </c>
      <c r="I561" s="89" t="e">
        <f t="shared" si="56"/>
        <v>#N/A</v>
      </c>
      <c r="J561" s="65" t="e">
        <f t="shared" si="57"/>
        <v>#N/A</v>
      </c>
      <c r="K561" s="65" t="e">
        <f t="shared" si="58"/>
        <v>#N/A</v>
      </c>
      <c r="M561" s="90" t="e">
        <f t="shared" si="59"/>
        <v>#N/A</v>
      </c>
      <c r="N561" s="65" t="e">
        <f t="shared" si="60"/>
        <v>#N/A</v>
      </c>
      <c r="O561" s="65" t="e">
        <f t="shared" si="61"/>
        <v>#N/A</v>
      </c>
      <c r="P561" s="90" t="e">
        <f t="shared" si="62"/>
        <v>#N/A</v>
      </c>
    </row>
    <row r="562" spans="1:16" x14ac:dyDescent="0.25">
      <c r="A562" s="65">
        <f>'Elegio-Electors'!C561</f>
        <v>0</v>
      </c>
      <c r="B562" s="65">
        <f>'Elegio-Electors'!B561</f>
        <v>0</v>
      </c>
      <c r="C562" s="65">
        <f>IF(Procédure!$C$33=2,'Elegio-Electors'!D561,Procédure!$C$33)</f>
        <v>0</v>
      </c>
      <c r="D562" s="65" t="str">
        <f>IF(LEFT(RIGHT('Elegio-Electors'!L561,2),1)="C",'Elegio-Electors'!L561,IF(LEFT(RIGHT('Elegio-Electors'!M561,2),1)="C",'Elegio-Electors'!M561,""))</f>
        <v/>
      </c>
      <c r="E562" s="65" t="str">
        <f>IF(LEFT(RIGHT('Elegio-Electors'!L561,2),1)="O",'Elegio-Electors'!L561,IF(LEFT(RIGHT('Elegio-Electors'!M561,2),1)="O",'Elegio-Electors'!M561,""))</f>
        <v/>
      </c>
      <c r="F562" s="65">
        <f>'Elegio-Electors'!E561</f>
        <v>0</v>
      </c>
      <c r="G562" s="65" t="e">
        <f>IF(INDEX('Liste du personnel'!X:Y,MATCH(F562,'Liste du personnel'!X:X,0),2)*1=1,"OUI","NON")</f>
        <v>#N/A</v>
      </c>
      <c r="I562" s="89" t="e">
        <f t="shared" si="56"/>
        <v>#N/A</v>
      </c>
      <c r="J562" s="65" t="e">
        <f t="shared" si="57"/>
        <v>#N/A</v>
      </c>
      <c r="K562" s="65" t="e">
        <f t="shared" si="58"/>
        <v>#N/A</v>
      </c>
      <c r="M562" s="90" t="e">
        <f t="shared" si="59"/>
        <v>#N/A</v>
      </c>
      <c r="N562" s="65" t="e">
        <f t="shared" si="60"/>
        <v>#N/A</v>
      </c>
      <c r="O562" s="65" t="e">
        <f t="shared" si="61"/>
        <v>#N/A</v>
      </c>
      <c r="P562" s="90" t="e">
        <f t="shared" si="62"/>
        <v>#N/A</v>
      </c>
    </row>
    <row r="563" spans="1:16" x14ac:dyDescent="0.25">
      <c r="A563" s="65">
        <f>'Elegio-Electors'!C562</f>
        <v>0</v>
      </c>
      <c r="B563" s="65">
        <f>'Elegio-Electors'!B562</f>
        <v>0</v>
      </c>
      <c r="C563" s="65">
        <f>IF(Procédure!$C$33=2,'Elegio-Electors'!D562,Procédure!$C$33)</f>
        <v>0</v>
      </c>
      <c r="D563" s="65" t="str">
        <f>IF(LEFT(RIGHT('Elegio-Electors'!L562,2),1)="C",'Elegio-Electors'!L562,IF(LEFT(RIGHT('Elegio-Electors'!M562,2),1)="C",'Elegio-Electors'!M562,""))</f>
        <v/>
      </c>
      <c r="E563" s="65" t="str">
        <f>IF(LEFT(RIGHT('Elegio-Electors'!L562,2),1)="O",'Elegio-Electors'!L562,IF(LEFT(RIGHT('Elegio-Electors'!M562,2),1)="O",'Elegio-Electors'!M562,""))</f>
        <v/>
      </c>
      <c r="F563" s="65">
        <f>'Elegio-Electors'!E562</f>
        <v>0</v>
      </c>
      <c r="G563" s="65" t="e">
        <f>IF(INDEX('Liste du personnel'!X:Y,MATCH(F563,'Liste du personnel'!X:X,0),2)*1=1,"OUI","NON")</f>
        <v>#N/A</v>
      </c>
      <c r="I563" s="89" t="e">
        <f t="shared" si="56"/>
        <v>#N/A</v>
      </c>
      <c r="J563" s="65" t="e">
        <f t="shared" si="57"/>
        <v>#N/A</v>
      </c>
      <c r="K563" s="65" t="e">
        <f t="shared" si="58"/>
        <v>#N/A</v>
      </c>
      <c r="M563" s="90" t="e">
        <f t="shared" si="59"/>
        <v>#N/A</v>
      </c>
      <c r="N563" s="65" t="e">
        <f t="shared" si="60"/>
        <v>#N/A</v>
      </c>
      <c r="O563" s="65" t="e">
        <f t="shared" si="61"/>
        <v>#N/A</v>
      </c>
      <c r="P563" s="90" t="e">
        <f t="shared" si="62"/>
        <v>#N/A</v>
      </c>
    </row>
    <row r="564" spans="1:16" x14ac:dyDescent="0.25">
      <c r="A564" s="65">
        <f>'Elegio-Electors'!C563</f>
        <v>0</v>
      </c>
      <c r="B564" s="65">
        <f>'Elegio-Electors'!B563</f>
        <v>0</v>
      </c>
      <c r="C564" s="65">
        <f>IF(Procédure!$C$33=2,'Elegio-Electors'!D563,Procédure!$C$33)</f>
        <v>0</v>
      </c>
      <c r="D564" s="65" t="str">
        <f>IF(LEFT(RIGHT('Elegio-Electors'!L563,2),1)="C",'Elegio-Electors'!L563,IF(LEFT(RIGHT('Elegio-Electors'!M563,2),1)="C",'Elegio-Electors'!M563,""))</f>
        <v/>
      </c>
      <c r="E564" s="65" t="str">
        <f>IF(LEFT(RIGHT('Elegio-Electors'!L563,2),1)="O",'Elegio-Electors'!L563,IF(LEFT(RIGHT('Elegio-Electors'!M563,2),1)="O",'Elegio-Electors'!M563,""))</f>
        <v/>
      </c>
      <c r="F564" s="65">
        <f>'Elegio-Electors'!E563</f>
        <v>0</v>
      </c>
      <c r="G564" s="65" t="e">
        <f>IF(INDEX('Liste du personnel'!X:Y,MATCH(F564,'Liste du personnel'!X:X,0),2)*1=1,"OUI","NON")</f>
        <v>#N/A</v>
      </c>
      <c r="I564" s="89" t="e">
        <f t="shared" si="56"/>
        <v>#N/A</v>
      </c>
      <c r="J564" s="65" t="e">
        <f t="shared" si="57"/>
        <v>#N/A</v>
      </c>
      <c r="K564" s="65" t="e">
        <f t="shared" si="58"/>
        <v>#N/A</v>
      </c>
      <c r="M564" s="90" t="e">
        <f t="shared" si="59"/>
        <v>#N/A</v>
      </c>
      <c r="N564" s="65" t="e">
        <f t="shared" si="60"/>
        <v>#N/A</v>
      </c>
      <c r="O564" s="65" t="e">
        <f t="shared" si="61"/>
        <v>#N/A</v>
      </c>
      <c r="P564" s="90" t="e">
        <f t="shared" si="62"/>
        <v>#N/A</v>
      </c>
    </row>
    <row r="565" spans="1:16" x14ac:dyDescent="0.25">
      <c r="A565" s="65">
        <f>'Elegio-Electors'!C564</f>
        <v>0</v>
      </c>
      <c r="B565" s="65">
        <f>'Elegio-Electors'!B564</f>
        <v>0</v>
      </c>
      <c r="C565" s="65">
        <f>IF(Procédure!$C$33=2,'Elegio-Electors'!D564,Procédure!$C$33)</f>
        <v>0</v>
      </c>
      <c r="D565" s="65" t="str">
        <f>IF(LEFT(RIGHT('Elegio-Electors'!L564,2),1)="C",'Elegio-Electors'!L564,IF(LEFT(RIGHT('Elegio-Electors'!M564,2),1)="C",'Elegio-Electors'!M564,""))</f>
        <v/>
      </c>
      <c r="E565" s="65" t="str">
        <f>IF(LEFT(RIGHT('Elegio-Electors'!L564,2),1)="O",'Elegio-Electors'!L564,IF(LEFT(RIGHT('Elegio-Electors'!M564,2),1)="O",'Elegio-Electors'!M564,""))</f>
        <v/>
      </c>
      <c r="F565" s="65">
        <f>'Elegio-Electors'!E564</f>
        <v>0</v>
      </c>
      <c r="G565" s="65" t="e">
        <f>IF(INDEX('Liste du personnel'!X:Y,MATCH(F565,'Liste du personnel'!X:X,0),2)*1=1,"OUI","NON")</f>
        <v>#N/A</v>
      </c>
      <c r="I565" s="89" t="e">
        <f t="shared" si="56"/>
        <v>#N/A</v>
      </c>
      <c r="J565" s="65" t="e">
        <f t="shared" si="57"/>
        <v>#N/A</v>
      </c>
      <c r="K565" s="65" t="e">
        <f t="shared" si="58"/>
        <v>#N/A</v>
      </c>
      <c r="M565" s="90" t="e">
        <f t="shared" si="59"/>
        <v>#N/A</v>
      </c>
      <c r="N565" s="65" t="e">
        <f t="shared" si="60"/>
        <v>#N/A</v>
      </c>
      <c r="O565" s="65" t="e">
        <f t="shared" si="61"/>
        <v>#N/A</v>
      </c>
      <c r="P565" s="90" t="e">
        <f t="shared" si="62"/>
        <v>#N/A</v>
      </c>
    </row>
    <row r="566" spans="1:16" x14ac:dyDescent="0.25">
      <c r="A566" s="65">
        <f>'Elegio-Electors'!C565</f>
        <v>0</v>
      </c>
      <c r="B566" s="65">
        <f>'Elegio-Electors'!B565</f>
        <v>0</v>
      </c>
      <c r="C566" s="65">
        <f>IF(Procédure!$C$33=2,'Elegio-Electors'!D565,Procédure!$C$33)</f>
        <v>0</v>
      </c>
      <c r="D566" s="65" t="str">
        <f>IF(LEFT(RIGHT('Elegio-Electors'!L565,2),1)="C",'Elegio-Electors'!L565,IF(LEFT(RIGHT('Elegio-Electors'!M565,2),1)="C",'Elegio-Electors'!M565,""))</f>
        <v/>
      </c>
      <c r="E566" s="65" t="str">
        <f>IF(LEFT(RIGHT('Elegio-Electors'!L565,2),1)="O",'Elegio-Electors'!L565,IF(LEFT(RIGHT('Elegio-Electors'!M565,2),1)="O",'Elegio-Electors'!M565,""))</f>
        <v/>
      </c>
      <c r="F566" s="65">
        <f>'Elegio-Electors'!E565</f>
        <v>0</v>
      </c>
      <c r="G566" s="65" t="e">
        <f>IF(INDEX('Liste du personnel'!X:Y,MATCH(F566,'Liste du personnel'!X:X,0),2)*1=1,"OUI","NON")</f>
        <v>#N/A</v>
      </c>
      <c r="I566" s="89" t="e">
        <f t="shared" si="56"/>
        <v>#N/A</v>
      </c>
      <c r="J566" s="65" t="e">
        <f t="shared" si="57"/>
        <v>#N/A</v>
      </c>
      <c r="K566" s="65" t="e">
        <f t="shared" si="58"/>
        <v>#N/A</v>
      </c>
      <c r="M566" s="90" t="e">
        <f t="shared" si="59"/>
        <v>#N/A</v>
      </c>
      <c r="N566" s="65" t="e">
        <f t="shared" si="60"/>
        <v>#N/A</v>
      </c>
      <c r="O566" s="65" t="e">
        <f t="shared" si="61"/>
        <v>#N/A</v>
      </c>
      <c r="P566" s="90" t="e">
        <f t="shared" si="62"/>
        <v>#N/A</v>
      </c>
    </row>
    <row r="567" spans="1:16" x14ac:dyDescent="0.25">
      <c r="A567" s="65">
        <f>'Elegio-Electors'!C566</f>
        <v>0</v>
      </c>
      <c r="B567" s="65">
        <f>'Elegio-Electors'!B566</f>
        <v>0</v>
      </c>
      <c r="C567" s="65">
        <f>IF(Procédure!$C$33=2,'Elegio-Electors'!D566,Procédure!$C$33)</f>
        <v>0</v>
      </c>
      <c r="D567" s="65" t="str">
        <f>IF(LEFT(RIGHT('Elegio-Electors'!L566,2),1)="C",'Elegio-Electors'!L566,IF(LEFT(RIGHT('Elegio-Electors'!M566,2),1)="C",'Elegio-Electors'!M566,""))</f>
        <v/>
      </c>
      <c r="E567" s="65" t="str">
        <f>IF(LEFT(RIGHT('Elegio-Electors'!L566,2),1)="O",'Elegio-Electors'!L566,IF(LEFT(RIGHT('Elegio-Electors'!M566,2),1)="O",'Elegio-Electors'!M566,""))</f>
        <v/>
      </c>
      <c r="F567" s="65">
        <f>'Elegio-Electors'!E566</f>
        <v>0</v>
      </c>
      <c r="G567" s="65" t="e">
        <f>IF(INDEX('Liste du personnel'!X:Y,MATCH(F567,'Liste du personnel'!X:X,0),2)*1=1,"OUI","NON")</f>
        <v>#N/A</v>
      </c>
      <c r="I567" s="89" t="e">
        <f t="shared" si="56"/>
        <v>#N/A</v>
      </c>
      <c r="J567" s="65" t="e">
        <f t="shared" si="57"/>
        <v>#N/A</v>
      </c>
      <c r="K567" s="65" t="e">
        <f t="shared" si="58"/>
        <v>#N/A</v>
      </c>
      <c r="M567" s="90" t="e">
        <f t="shared" si="59"/>
        <v>#N/A</v>
      </c>
      <c r="N567" s="65" t="e">
        <f t="shared" si="60"/>
        <v>#N/A</v>
      </c>
      <c r="O567" s="65" t="e">
        <f t="shared" si="61"/>
        <v>#N/A</v>
      </c>
      <c r="P567" s="90" t="e">
        <f t="shared" si="62"/>
        <v>#N/A</v>
      </c>
    </row>
    <row r="568" spans="1:16" x14ac:dyDescent="0.25">
      <c r="A568" s="65">
        <f>'Elegio-Electors'!C567</f>
        <v>0</v>
      </c>
      <c r="B568" s="65">
        <f>'Elegio-Electors'!B567</f>
        <v>0</v>
      </c>
      <c r="C568" s="65">
        <f>IF(Procédure!$C$33=2,'Elegio-Electors'!D567,Procédure!$C$33)</f>
        <v>0</v>
      </c>
      <c r="D568" s="65" t="str">
        <f>IF(LEFT(RIGHT('Elegio-Electors'!L567,2),1)="C",'Elegio-Electors'!L567,IF(LEFT(RIGHT('Elegio-Electors'!M567,2),1)="C",'Elegio-Electors'!M567,""))</f>
        <v/>
      </c>
      <c r="E568" s="65" t="str">
        <f>IF(LEFT(RIGHT('Elegio-Electors'!L567,2),1)="O",'Elegio-Electors'!L567,IF(LEFT(RIGHT('Elegio-Electors'!M567,2),1)="O",'Elegio-Electors'!M567,""))</f>
        <v/>
      </c>
      <c r="F568" s="65">
        <f>'Elegio-Electors'!E567</f>
        <v>0</v>
      </c>
      <c r="G568" s="65" t="e">
        <f>IF(INDEX('Liste du personnel'!X:Y,MATCH(F568,'Liste du personnel'!X:X,0),2)*1=1,"OUI","NON")</f>
        <v>#N/A</v>
      </c>
      <c r="I568" s="89" t="e">
        <f t="shared" si="56"/>
        <v>#N/A</v>
      </c>
      <c r="J568" s="65" t="e">
        <f t="shared" si="57"/>
        <v>#N/A</v>
      </c>
      <c r="K568" s="65" t="e">
        <f t="shared" si="58"/>
        <v>#N/A</v>
      </c>
      <c r="M568" s="90" t="e">
        <f t="shared" si="59"/>
        <v>#N/A</v>
      </c>
      <c r="N568" s="65" t="e">
        <f t="shared" si="60"/>
        <v>#N/A</v>
      </c>
      <c r="O568" s="65" t="e">
        <f t="shared" si="61"/>
        <v>#N/A</v>
      </c>
      <c r="P568" s="90" t="e">
        <f t="shared" si="62"/>
        <v>#N/A</v>
      </c>
    </row>
    <row r="569" spans="1:16" x14ac:dyDescent="0.25">
      <c r="A569" s="65">
        <f>'Elegio-Electors'!C568</f>
        <v>0</v>
      </c>
      <c r="B569" s="65">
        <f>'Elegio-Electors'!B568</f>
        <v>0</v>
      </c>
      <c r="C569" s="65">
        <f>IF(Procédure!$C$33=2,'Elegio-Electors'!D568,Procédure!$C$33)</f>
        <v>0</v>
      </c>
      <c r="D569" s="65" t="str">
        <f>IF(LEFT(RIGHT('Elegio-Electors'!L568,2),1)="C",'Elegio-Electors'!L568,IF(LEFT(RIGHT('Elegio-Electors'!M568,2),1)="C",'Elegio-Electors'!M568,""))</f>
        <v/>
      </c>
      <c r="E569" s="65" t="str">
        <f>IF(LEFT(RIGHT('Elegio-Electors'!L568,2),1)="O",'Elegio-Electors'!L568,IF(LEFT(RIGHT('Elegio-Electors'!M568,2),1)="O",'Elegio-Electors'!M568,""))</f>
        <v/>
      </c>
      <c r="F569" s="65">
        <f>'Elegio-Electors'!E568</f>
        <v>0</v>
      </c>
      <c r="G569" s="65" t="e">
        <f>IF(INDEX('Liste du personnel'!X:Y,MATCH(F569,'Liste du personnel'!X:X,0),2)*1=1,"OUI","NON")</f>
        <v>#N/A</v>
      </c>
      <c r="I569" s="89" t="e">
        <f t="shared" si="56"/>
        <v>#N/A</v>
      </c>
      <c r="J569" s="65" t="e">
        <f t="shared" si="57"/>
        <v>#N/A</v>
      </c>
      <c r="K569" s="65" t="e">
        <f t="shared" si="58"/>
        <v>#N/A</v>
      </c>
      <c r="M569" s="90" t="e">
        <f t="shared" si="59"/>
        <v>#N/A</v>
      </c>
      <c r="N569" s="65" t="e">
        <f t="shared" si="60"/>
        <v>#N/A</v>
      </c>
      <c r="O569" s="65" t="e">
        <f t="shared" si="61"/>
        <v>#N/A</v>
      </c>
      <c r="P569" s="90" t="e">
        <f t="shared" si="62"/>
        <v>#N/A</v>
      </c>
    </row>
    <row r="570" spans="1:16" x14ac:dyDescent="0.25">
      <c r="A570" s="65">
        <f>'Elegio-Electors'!C569</f>
        <v>0</v>
      </c>
      <c r="B570" s="65">
        <f>'Elegio-Electors'!B569</f>
        <v>0</v>
      </c>
      <c r="C570" s="65">
        <f>IF(Procédure!$C$33=2,'Elegio-Electors'!D569,Procédure!$C$33)</f>
        <v>0</v>
      </c>
      <c r="D570" s="65" t="str">
        <f>IF(LEFT(RIGHT('Elegio-Electors'!L569,2),1)="C",'Elegio-Electors'!L569,IF(LEFT(RIGHT('Elegio-Electors'!M569,2),1)="C",'Elegio-Electors'!M569,""))</f>
        <v/>
      </c>
      <c r="E570" s="65" t="str">
        <f>IF(LEFT(RIGHT('Elegio-Electors'!L569,2),1)="O",'Elegio-Electors'!L569,IF(LEFT(RIGHT('Elegio-Electors'!M569,2),1)="O",'Elegio-Electors'!M569,""))</f>
        <v/>
      </c>
      <c r="F570" s="65">
        <f>'Elegio-Electors'!E569</f>
        <v>0</v>
      </c>
      <c r="G570" s="65" t="e">
        <f>IF(INDEX('Liste du personnel'!X:Y,MATCH(F570,'Liste du personnel'!X:X,0),2)*1=1,"OUI","NON")</f>
        <v>#N/A</v>
      </c>
      <c r="I570" s="89" t="e">
        <f t="shared" si="56"/>
        <v>#N/A</v>
      </c>
      <c r="J570" s="65" t="e">
        <f t="shared" si="57"/>
        <v>#N/A</v>
      </c>
      <c r="K570" s="65" t="e">
        <f t="shared" si="58"/>
        <v>#N/A</v>
      </c>
      <c r="M570" s="90" t="e">
        <f t="shared" si="59"/>
        <v>#N/A</v>
      </c>
      <c r="N570" s="65" t="e">
        <f t="shared" si="60"/>
        <v>#N/A</v>
      </c>
      <c r="O570" s="65" t="e">
        <f t="shared" si="61"/>
        <v>#N/A</v>
      </c>
      <c r="P570" s="90" t="e">
        <f t="shared" si="62"/>
        <v>#N/A</v>
      </c>
    </row>
    <row r="571" spans="1:16" x14ac:dyDescent="0.25">
      <c r="A571" s="65">
        <f>'Elegio-Electors'!C570</f>
        <v>0</v>
      </c>
      <c r="B571" s="65">
        <f>'Elegio-Electors'!B570</f>
        <v>0</v>
      </c>
      <c r="C571" s="65">
        <f>IF(Procédure!$C$33=2,'Elegio-Electors'!D570,Procédure!$C$33)</f>
        <v>0</v>
      </c>
      <c r="D571" s="65" t="str">
        <f>IF(LEFT(RIGHT('Elegio-Electors'!L570,2),1)="C",'Elegio-Electors'!L570,IF(LEFT(RIGHT('Elegio-Electors'!M570,2),1)="C",'Elegio-Electors'!M570,""))</f>
        <v/>
      </c>
      <c r="E571" s="65" t="str">
        <f>IF(LEFT(RIGHT('Elegio-Electors'!L570,2),1)="O",'Elegio-Electors'!L570,IF(LEFT(RIGHT('Elegio-Electors'!M570,2),1)="O",'Elegio-Electors'!M570,""))</f>
        <v/>
      </c>
      <c r="F571" s="65">
        <f>'Elegio-Electors'!E570</f>
        <v>0</v>
      </c>
      <c r="G571" s="65" t="e">
        <f>IF(INDEX('Liste du personnel'!X:Y,MATCH(F571,'Liste du personnel'!X:X,0),2)*1=1,"OUI","NON")</f>
        <v>#N/A</v>
      </c>
      <c r="I571" s="89" t="e">
        <f t="shared" si="56"/>
        <v>#N/A</v>
      </c>
      <c r="J571" s="65" t="e">
        <f t="shared" si="57"/>
        <v>#N/A</v>
      </c>
      <c r="K571" s="65" t="e">
        <f t="shared" si="58"/>
        <v>#N/A</v>
      </c>
      <c r="M571" s="90" t="e">
        <f t="shared" si="59"/>
        <v>#N/A</v>
      </c>
      <c r="N571" s="65" t="e">
        <f t="shared" si="60"/>
        <v>#N/A</v>
      </c>
      <c r="O571" s="65" t="e">
        <f t="shared" si="61"/>
        <v>#N/A</v>
      </c>
      <c r="P571" s="90" t="e">
        <f t="shared" si="62"/>
        <v>#N/A</v>
      </c>
    </row>
    <row r="572" spans="1:16" x14ac:dyDescent="0.25">
      <c r="A572" s="65">
        <f>'Elegio-Electors'!C571</f>
        <v>0</v>
      </c>
      <c r="B572" s="65">
        <f>'Elegio-Electors'!B571</f>
        <v>0</v>
      </c>
      <c r="C572" s="65">
        <f>IF(Procédure!$C$33=2,'Elegio-Electors'!D571,Procédure!$C$33)</f>
        <v>0</v>
      </c>
      <c r="D572" s="65" t="str">
        <f>IF(LEFT(RIGHT('Elegio-Electors'!L571,2),1)="C",'Elegio-Electors'!L571,IF(LEFT(RIGHT('Elegio-Electors'!M571,2),1)="C",'Elegio-Electors'!M571,""))</f>
        <v/>
      </c>
      <c r="E572" s="65" t="str">
        <f>IF(LEFT(RIGHT('Elegio-Electors'!L571,2),1)="O",'Elegio-Electors'!L571,IF(LEFT(RIGHT('Elegio-Electors'!M571,2),1)="O",'Elegio-Electors'!M571,""))</f>
        <v/>
      </c>
      <c r="F572" s="65">
        <f>'Elegio-Electors'!E571</f>
        <v>0</v>
      </c>
      <c r="G572" s="65" t="e">
        <f>IF(INDEX('Liste du personnel'!X:Y,MATCH(F572,'Liste du personnel'!X:X,0),2)*1=1,"OUI","NON")</f>
        <v>#N/A</v>
      </c>
      <c r="I572" s="89" t="e">
        <f t="shared" si="56"/>
        <v>#N/A</v>
      </c>
      <c r="J572" s="65" t="e">
        <f t="shared" si="57"/>
        <v>#N/A</v>
      </c>
      <c r="K572" s="65" t="e">
        <f t="shared" si="58"/>
        <v>#N/A</v>
      </c>
      <c r="M572" s="90" t="e">
        <f t="shared" si="59"/>
        <v>#N/A</v>
      </c>
      <c r="N572" s="65" t="e">
        <f t="shared" si="60"/>
        <v>#N/A</v>
      </c>
      <c r="O572" s="65" t="e">
        <f t="shared" si="61"/>
        <v>#N/A</v>
      </c>
      <c r="P572" s="90" t="e">
        <f t="shared" si="62"/>
        <v>#N/A</v>
      </c>
    </row>
    <row r="573" spans="1:16" x14ac:dyDescent="0.25">
      <c r="A573" s="65">
        <f>'Elegio-Electors'!C572</f>
        <v>0</v>
      </c>
      <c r="B573" s="65">
        <f>'Elegio-Electors'!B572</f>
        <v>0</v>
      </c>
      <c r="C573" s="65">
        <f>IF(Procédure!$C$33=2,'Elegio-Electors'!D572,Procédure!$C$33)</f>
        <v>0</v>
      </c>
      <c r="D573" s="65" t="str">
        <f>IF(LEFT(RIGHT('Elegio-Electors'!L572,2),1)="C",'Elegio-Electors'!L572,IF(LEFT(RIGHT('Elegio-Electors'!M572,2),1)="C",'Elegio-Electors'!M572,""))</f>
        <v/>
      </c>
      <c r="E573" s="65" t="str">
        <f>IF(LEFT(RIGHT('Elegio-Electors'!L572,2),1)="O",'Elegio-Electors'!L572,IF(LEFT(RIGHT('Elegio-Electors'!M572,2),1)="O",'Elegio-Electors'!M572,""))</f>
        <v/>
      </c>
      <c r="F573" s="65">
        <f>'Elegio-Electors'!E572</f>
        <v>0</v>
      </c>
      <c r="G573" s="65" t="e">
        <f>IF(INDEX('Liste du personnel'!X:Y,MATCH(F573,'Liste du personnel'!X:X,0),2)*1=1,"OUI","NON")</f>
        <v>#N/A</v>
      </c>
      <c r="I573" s="89" t="e">
        <f t="shared" si="56"/>
        <v>#N/A</v>
      </c>
      <c r="J573" s="65" t="e">
        <f t="shared" si="57"/>
        <v>#N/A</v>
      </c>
      <c r="K573" s="65" t="e">
        <f t="shared" si="58"/>
        <v>#N/A</v>
      </c>
      <c r="M573" s="90" t="e">
        <f t="shared" si="59"/>
        <v>#N/A</v>
      </c>
      <c r="N573" s="65" t="e">
        <f t="shared" si="60"/>
        <v>#N/A</v>
      </c>
      <c r="O573" s="65" t="e">
        <f t="shared" si="61"/>
        <v>#N/A</v>
      </c>
      <c r="P573" s="90" t="e">
        <f t="shared" si="62"/>
        <v>#N/A</v>
      </c>
    </row>
    <row r="574" spans="1:16" x14ac:dyDescent="0.25">
      <c r="A574" s="65">
        <f>'Elegio-Electors'!C573</f>
        <v>0</v>
      </c>
      <c r="B574" s="65">
        <f>'Elegio-Electors'!B573</f>
        <v>0</v>
      </c>
      <c r="C574" s="65">
        <f>IF(Procédure!$C$33=2,'Elegio-Electors'!D573,Procédure!$C$33)</f>
        <v>0</v>
      </c>
      <c r="D574" s="65" t="str">
        <f>IF(LEFT(RIGHT('Elegio-Electors'!L573,2),1)="C",'Elegio-Electors'!L573,IF(LEFT(RIGHT('Elegio-Electors'!M573,2),1)="C",'Elegio-Electors'!M573,""))</f>
        <v/>
      </c>
      <c r="E574" s="65" t="str">
        <f>IF(LEFT(RIGHT('Elegio-Electors'!L573,2),1)="O",'Elegio-Electors'!L573,IF(LEFT(RIGHT('Elegio-Electors'!M573,2),1)="O",'Elegio-Electors'!M573,""))</f>
        <v/>
      </c>
      <c r="F574" s="65">
        <f>'Elegio-Electors'!E573</f>
        <v>0</v>
      </c>
      <c r="G574" s="65" t="e">
        <f>IF(INDEX('Liste du personnel'!X:Y,MATCH(F574,'Liste du personnel'!X:X,0),2)*1=1,"OUI","NON")</f>
        <v>#N/A</v>
      </c>
      <c r="I574" s="89" t="e">
        <f t="shared" si="56"/>
        <v>#N/A</v>
      </c>
      <c r="J574" s="65" t="e">
        <f t="shared" si="57"/>
        <v>#N/A</v>
      </c>
      <c r="K574" s="65" t="e">
        <f t="shared" si="58"/>
        <v>#N/A</v>
      </c>
      <c r="M574" s="90" t="e">
        <f t="shared" si="59"/>
        <v>#N/A</v>
      </c>
      <c r="N574" s="65" t="e">
        <f t="shared" si="60"/>
        <v>#N/A</v>
      </c>
      <c r="O574" s="65" t="e">
        <f t="shared" si="61"/>
        <v>#N/A</v>
      </c>
      <c r="P574" s="90" t="e">
        <f t="shared" si="62"/>
        <v>#N/A</v>
      </c>
    </row>
    <row r="575" spans="1:16" x14ac:dyDescent="0.25">
      <c r="A575" s="65">
        <f>'Elegio-Electors'!C574</f>
        <v>0</v>
      </c>
      <c r="B575" s="65">
        <f>'Elegio-Electors'!B574</f>
        <v>0</v>
      </c>
      <c r="C575" s="65">
        <f>IF(Procédure!$C$33=2,'Elegio-Electors'!D574,Procédure!$C$33)</f>
        <v>0</v>
      </c>
      <c r="D575" s="65" t="str">
        <f>IF(LEFT(RIGHT('Elegio-Electors'!L574,2),1)="C",'Elegio-Electors'!L574,IF(LEFT(RIGHT('Elegio-Electors'!M574,2),1)="C",'Elegio-Electors'!M574,""))</f>
        <v/>
      </c>
      <c r="E575" s="65" t="str">
        <f>IF(LEFT(RIGHT('Elegio-Electors'!L574,2),1)="O",'Elegio-Electors'!L574,IF(LEFT(RIGHT('Elegio-Electors'!M574,2),1)="O",'Elegio-Electors'!M574,""))</f>
        <v/>
      </c>
      <c r="F575" s="65">
        <f>'Elegio-Electors'!E574</f>
        <v>0</v>
      </c>
      <c r="G575" s="65" t="e">
        <f>IF(INDEX('Liste du personnel'!X:Y,MATCH(F575,'Liste du personnel'!X:X,0),2)*1=1,"OUI","NON")</f>
        <v>#N/A</v>
      </c>
      <c r="I575" s="89" t="e">
        <f t="shared" si="56"/>
        <v>#N/A</v>
      </c>
      <c r="J575" s="65" t="e">
        <f t="shared" si="57"/>
        <v>#N/A</v>
      </c>
      <c r="K575" s="65" t="e">
        <f t="shared" si="58"/>
        <v>#N/A</v>
      </c>
      <c r="M575" s="90" t="e">
        <f t="shared" si="59"/>
        <v>#N/A</v>
      </c>
      <c r="N575" s="65" t="e">
        <f t="shared" si="60"/>
        <v>#N/A</v>
      </c>
      <c r="O575" s="65" t="e">
        <f t="shared" si="61"/>
        <v>#N/A</v>
      </c>
      <c r="P575" s="90" t="e">
        <f t="shared" si="62"/>
        <v>#N/A</v>
      </c>
    </row>
    <row r="576" spans="1:16" x14ac:dyDescent="0.25">
      <c r="A576" s="65">
        <f>'Elegio-Electors'!C575</f>
        <v>0</v>
      </c>
      <c r="B576" s="65">
        <f>'Elegio-Electors'!B575</f>
        <v>0</v>
      </c>
      <c r="C576" s="65">
        <f>IF(Procédure!$C$33=2,'Elegio-Electors'!D575,Procédure!$C$33)</f>
        <v>0</v>
      </c>
      <c r="D576" s="65" t="str">
        <f>IF(LEFT(RIGHT('Elegio-Electors'!L575,2),1)="C",'Elegio-Electors'!L575,IF(LEFT(RIGHT('Elegio-Electors'!M575,2),1)="C",'Elegio-Electors'!M575,""))</f>
        <v/>
      </c>
      <c r="E576" s="65" t="str">
        <f>IF(LEFT(RIGHT('Elegio-Electors'!L575,2),1)="O",'Elegio-Electors'!L575,IF(LEFT(RIGHT('Elegio-Electors'!M575,2),1)="O",'Elegio-Electors'!M575,""))</f>
        <v/>
      </c>
      <c r="F576" s="65">
        <f>'Elegio-Electors'!E575</f>
        <v>0</v>
      </c>
      <c r="G576" s="65" t="e">
        <f>IF(INDEX('Liste du personnel'!X:Y,MATCH(F576,'Liste du personnel'!X:X,0),2)*1=1,"OUI","NON")</f>
        <v>#N/A</v>
      </c>
      <c r="I576" s="89" t="e">
        <f t="shared" si="56"/>
        <v>#N/A</v>
      </c>
      <c r="J576" s="65" t="e">
        <f t="shared" si="57"/>
        <v>#N/A</v>
      </c>
      <c r="K576" s="65" t="e">
        <f t="shared" si="58"/>
        <v>#N/A</v>
      </c>
      <c r="M576" s="90" t="e">
        <f t="shared" si="59"/>
        <v>#N/A</v>
      </c>
      <c r="N576" s="65" t="e">
        <f t="shared" si="60"/>
        <v>#N/A</v>
      </c>
      <c r="O576" s="65" t="e">
        <f t="shared" si="61"/>
        <v>#N/A</v>
      </c>
      <c r="P576" s="90" t="e">
        <f t="shared" si="62"/>
        <v>#N/A</v>
      </c>
    </row>
    <row r="577" spans="1:16" x14ac:dyDescent="0.25">
      <c r="A577" s="65">
        <f>'Elegio-Electors'!C576</f>
        <v>0</v>
      </c>
      <c r="B577" s="65">
        <f>'Elegio-Electors'!B576</f>
        <v>0</v>
      </c>
      <c r="C577" s="65">
        <f>IF(Procédure!$C$33=2,'Elegio-Electors'!D576,Procédure!$C$33)</f>
        <v>0</v>
      </c>
      <c r="D577" s="65" t="str">
        <f>IF(LEFT(RIGHT('Elegio-Electors'!L576,2),1)="C",'Elegio-Electors'!L576,IF(LEFT(RIGHT('Elegio-Electors'!M576,2),1)="C",'Elegio-Electors'!M576,""))</f>
        <v/>
      </c>
      <c r="E577" s="65" t="str">
        <f>IF(LEFT(RIGHT('Elegio-Electors'!L576,2),1)="O",'Elegio-Electors'!L576,IF(LEFT(RIGHT('Elegio-Electors'!M576,2),1)="O",'Elegio-Electors'!M576,""))</f>
        <v/>
      </c>
      <c r="F577" s="65">
        <f>'Elegio-Electors'!E576</f>
        <v>0</v>
      </c>
      <c r="G577" s="65" t="e">
        <f>IF(INDEX('Liste du personnel'!X:Y,MATCH(F577,'Liste du personnel'!X:X,0),2)*1=1,"OUI","NON")</f>
        <v>#N/A</v>
      </c>
      <c r="I577" s="89" t="e">
        <f t="shared" si="56"/>
        <v>#N/A</v>
      </c>
      <c r="J577" s="65" t="e">
        <f t="shared" si="57"/>
        <v>#N/A</v>
      </c>
      <c r="K577" s="65" t="e">
        <f t="shared" si="58"/>
        <v>#N/A</v>
      </c>
      <c r="M577" s="90" t="e">
        <f t="shared" si="59"/>
        <v>#N/A</v>
      </c>
      <c r="N577" s="65" t="e">
        <f t="shared" si="60"/>
        <v>#N/A</v>
      </c>
      <c r="O577" s="65" t="e">
        <f t="shared" si="61"/>
        <v>#N/A</v>
      </c>
      <c r="P577" s="90" t="e">
        <f t="shared" si="62"/>
        <v>#N/A</v>
      </c>
    </row>
    <row r="578" spans="1:16" x14ac:dyDescent="0.25">
      <c r="A578" s="65">
        <f>'Elegio-Electors'!C577</f>
        <v>0</v>
      </c>
      <c r="B578" s="65">
        <f>'Elegio-Electors'!B577</f>
        <v>0</v>
      </c>
      <c r="C578" s="65">
        <f>IF(Procédure!$C$33=2,'Elegio-Electors'!D577,Procédure!$C$33)</f>
        <v>0</v>
      </c>
      <c r="D578" s="65" t="str">
        <f>IF(LEFT(RIGHT('Elegio-Electors'!L577,2),1)="C",'Elegio-Electors'!L577,IF(LEFT(RIGHT('Elegio-Electors'!M577,2),1)="C",'Elegio-Electors'!M577,""))</f>
        <v/>
      </c>
      <c r="E578" s="65" t="str">
        <f>IF(LEFT(RIGHT('Elegio-Electors'!L577,2),1)="O",'Elegio-Electors'!L577,IF(LEFT(RIGHT('Elegio-Electors'!M577,2),1)="O",'Elegio-Electors'!M577,""))</f>
        <v/>
      </c>
      <c r="F578" s="65">
        <f>'Elegio-Electors'!E577</f>
        <v>0</v>
      </c>
      <c r="G578" s="65" t="e">
        <f>IF(INDEX('Liste du personnel'!X:Y,MATCH(F578,'Liste du personnel'!X:X,0),2)*1=1,"OUI","NON")</f>
        <v>#N/A</v>
      </c>
      <c r="I578" s="89" t="e">
        <f t="shared" si="56"/>
        <v>#N/A</v>
      </c>
      <c r="J578" s="65" t="e">
        <f t="shared" si="57"/>
        <v>#N/A</v>
      </c>
      <c r="K578" s="65" t="e">
        <f t="shared" si="58"/>
        <v>#N/A</v>
      </c>
      <c r="M578" s="90" t="e">
        <f t="shared" si="59"/>
        <v>#N/A</v>
      </c>
      <c r="N578" s="65" t="e">
        <f t="shared" si="60"/>
        <v>#N/A</v>
      </c>
      <c r="O578" s="65" t="e">
        <f t="shared" si="61"/>
        <v>#N/A</v>
      </c>
      <c r="P578" s="90" t="e">
        <f t="shared" si="62"/>
        <v>#N/A</v>
      </c>
    </row>
    <row r="579" spans="1:16" x14ac:dyDescent="0.25">
      <c r="A579" s="65">
        <f>'Elegio-Electors'!C578</f>
        <v>0</v>
      </c>
      <c r="B579" s="65">
        <f>'Elegio-Electors'!B578</f>
        <v>0</v>
      </c>
      <c r="C579" s="65">
        <f>IF(Procédure!$C$33=2,'Elegio-Electors'!D578,Procédure!$C$33)</f>
        <v>0</v>
      </c>
      <c r="D579" s="65" t="str">
        <f>IF(LEFT(RIGHT('Elegio-Electors'!L578,2),1)="C",'Elegio-Electors'!L578,IF(LEFT(RIGHT('Elegio-Electors'!M578,2),1)="C",'Elegio-Electors'!M578,""))</f>
        <v/>
      </c>
      <c r="E579" s="65" t="str">
        <f>IF(LEFT(RIGHT('Elegio-Electors'!L578,2),1)="O",'Elegio-Electors'!L578,IF(LEFT(RIGHT('Elegio-Electors'!M578,2),1)="O",'Elegio-Electors'!M578,""))</f>
        <v/>
      </c>
      <c r="F579" s="65">
        <f>'Elegio-Electors'!E578</f>
        <v>0</v>
      </c>
      <c r="G579" s="65" t="e">
        <f>IF(INDEX('Liste du personnel'!X:Y,MATCH(F579,'Liste du personnel'!X:X,0),2)*1=1,"OUI","NON")</f>
        <v>#N/A</v>
      </c>
      <c r="I579" s="89" t="e">
        <f t="shared" si="56"/>
        <v>#N/A</v>
      </c>
      <c r="J579" s="65" t="e">
        <f t="shared" si="57"/>
        <v>#N/A</v>
      </c>
      <c r="K579" s="65" t="e">
        <f t="shared" si="58"/>
        <v>#N/A</v>
      </c>
      <c r="M579" s="90" t="e">
        <f t="shared" si="59"/>
        <v>#N/A</v>
      </c>
      <c r="N579" s="65" t="e">
        <f t="shared" si="60"/>
        <v>#N/A</v>
      </c>
      <c r="O579" s="65" t="e">
        <f t="shared" si="61"/>
        <v>#N/A</v>
      </c>
      <c r="P579" s="90" t="e">
        <f t="shared" si="62"/>
        <v>#N/A</v>
      </c>
    </row>
    <row r="580" spans="1:16" x14ac:dyDescent="0.25">
      <c r="A580" s="65">
        <f>'Elegio-Electors'!C579</f>
        <v>0</v>
      </c>
      <c r="B580" s="65">
        <f>'Elegio-Electors'!B579</f>
        <v>0</v>
      </c>
      <c r="C580" s="65">
        <f>IF(Procédure!$C$33=2,'Elegio-Electors'!D579,Procédure!$C$33)</f>
        <v>0</v>
      </c>
      <c r="D580" s="65" t="str">
        <f>IF(LEFT(RIGHT('Elegio-Electors'!L579,2),1)="C",'Elegio-Electors'!L579,IF(LEFT(RIGHT('Elegio-Electors'!M579,2),1)="C",'Elegio-Electors'!M579,""))</f>
        <v/>
      </c>
      <c r="E580" s="65" t="str">
        <f>IF(LEFT(RIGHT('Elegio-Electors'!L579,2),1)="O",'Elegio-Electors'!L579,IF(LEFT(RIGHT('Elegio-Electors'!M579,2),1)="O",'Elegio-Electors'!M579,""))</f>
        <v/>
      </c>
      <c r="F580" s="65">
        <f>'Elegio-Electors'!E579</f>
        <v>0</v>
      </c>
      <c r="G580" s="65" t="e">
        <f>IF(INDEX('Liste du personnel'!X:Y,MATCH(F580,'Liste du personnel'!X:X,0),2)*1=1,"OUI","NON")</f>
        <v>#N/A</v>
      </c>
      <c r="I580" s="89" t="e">
        <f t="shared" ref="I580:I643" si="63">IF(G580="OUI",_xlfn.CONCAT(_xlfn.SWITCH(RIGHT(D580,1),"A","Ouv","B","Empl","J","Jeune")," -- ",C580),"pas d'application")</f>
        <v>#N/A</v>
      </c>
      <c r="J580" s="65" t="e">
        <f t="shared" ref="J580:J643" si="64">IF(G580="OUI","","pas d'application")</f>
        <v>#N/A</v>
      </c>
      <c r="K580" s="65" t="e">
        <f t="shared" ref="K580:K643" si="65">IF(G580="OUI","","pas d'application")</f>
        <v>#N/A</v>
      </c>
      <c r="M580" s="90" t="e">
        <f t="shared" ref="M580:M643" si="66">IF(G580="OUI",_xlfn.CONCAT(_xlfn.SWITCH(RIGHT(E580,1),"A","Ouv","B","Empl","J","Jeune","K","Cadre")," -- ",C580),"pas d'application")</f>
        <v>#N/A</v>
      </c>
      <c r="N580" s="65" t="e">
        <f t="shared" ref="N580:N643" si="67">IF(G580="OUI","","pas d'application")</f>
        <v>#N/A</v>
      </c>
      <c r="O580" s="65" t="e">
        <f t="shared" ref="O580:O643" si="68">IF(G580="OUI","","pas d'application")</f>
        <v>#N/A</v>
      </c>
      <c r="P580" s="90" t="e">
        <f t="shared" ref="P580:P643" si="69">IF(G580="OUI",C580,"pas d'application")</f>
        <v>#N/A</v>
      </c>
    </row>
    <row r="581" spans="1:16" x14ac:dyDescent="0.25">
      <c r="A581" s="65">
        <f>'Elegio-Electors'!C580</f>
        <v>0</v>
      </c>
      <c r="B581" s="65">
        <f>'Elegio-Electors'!B580</f>
        <v>0</v>
      </c>
      <c r="C581" s="65">
        <f>IF(Procédure!$C$33=2,'Elegio-Electors'!D580,Procédure!$C$33)</f>
        <v>0</v>
      </c>
      <c r="D581" s="65" t="str">
        <f>IF(LEFT(RIGHT('Elegio-Electors'!L580,2),1)="C",'Elegio-Electors'!L580,IF(LEFT(RIGHT('Elegio-Electors'!M580,2),1)="C",'Elegio-Electors'!M580,""))</f>
        <v/>
      </c>
      <c r="E581" s="65" t="str">
        <f>IF(LEFT(RIGHT('Elegio-Electors'!L580,2),1)="O",'Elegio-Electors'!L580,IF(LEFT(RIGHT('Elegio-Electors'!M580,2),1)="O",'Elegio-Electors'!M580,""))</f>
        <v/>
      </c>
      <c r="F581" s="65">
        <f>'Elegio-Electors'!E580</f>
        <v>0</v>
      </c>
      <c r="G581" s="65" t="e">
        <f>IF(INDEX('Liste du personnel'!X:Y,MATCH(F581,'Liste du personnel'!X:X,0),2)*1=1,"OUI","NON")</f>
        <v>#N/A</v>
      </c>
      <c r="I581" s="89" t="e">
        <f t="shared" si="63"/>
        <v>#N/A</v>
      </c>
      <c r="J581" s="65" t="e">
        <f t="shared" si="64"/>
        <v>#N/A</v>
      </c>
      <c r="K581" s="65" t="e">
        <f t="shared" si="65"/>
        <v>#N/A</v>
      </c>
      <c r="M581" s="90" t="e">
        <f t="shared" si="66"/>
        <v>#N/A</v>
      </c>
      <c r="N581" s="65" t="e">
        <f t="shared" si="67"/>
        <v>#N/A</v>
      </c>
      <c r="O581" s="65" t="e">
        <f t="shared" si="68"/>
        <v>#N/A</v>
      </c>
      <c r="P581" s="90" t="e">
        <f t="shared" si="69"/>
        <v>#N/A</v>
      </c>
    </row>
    <row r="582" spans="1:16" x14ac:dyDescent="0.25">
      <c r="A582" s="65">
        <f>'Elegio-Electors'!C581</f>
        <v>0</v>
      </c>
      <c r="B582" s="65">
        <f>'Elegio-Electors'!B581</f>
        <v>0</v>
      </c>
      <c r="C582" s="65">
        <f>IF(Procédure!$C$33=2,'Elegio-Electors'!D581,Procédure!$C$33)</f>
        <v>0</v>
      </c>
      <c r="D582" s="65" t="str">
        <f>IF(LEFT(RIGHT('Elegio-Electors'!L581,2),1)="C",'Elegio-Electors'!L581,IF(LEFT(RIGHT('Elegio-Electors'!M581,2),1)="C",'Elegio-Electors'!M581,""))</f>
        <v/>
      </c>
      <c r="E582" s="65" t="str">
        <f>IF(LEFT(RIGHT('Elegio-Electors'!L581,2),1)="O",'Elegio-Electors'!L581,IF(LEFT(RIGHT('Elegio-Electors'!M581,2),1)="O",'Elegio-Electors'!M581,""))</f>
        <v/>
      </c>
      <c r="F582" s="65">
        <f>'Elegio-Electors'!E581</f>
        <v>0</v>
      </c>
      <c r="G582" s="65" t="e">
        <f>IF(INDEX('Liste du personnel'!X:Y,MATCH(F582,'Liste du personnel'!X:X,0),2)*1=1,"OUI","NON")</f>
        <v>#N/A</v>
      </c>
      <c r="I582" s="89" t="e">
        <f t="shared" si="63"/>
        <v>#N/A</v>
      </c>
      <c r="J582" s="65" t="e">
        <f t="shared" si="64"/>
        <v>#N/A</v>
      </c>
      <c r="K582" s="65" t="e">
        <f t="shared" si="65"/>
        <v>#N/A</v>
      </c>
      <c r="M582" s="90" t="e">
        <f t="shared" si="66"/>
        <v>#N/A</v>
      </c>
      <c r="N582" s="65" t="e">
        <f t="shared" si="67"/>
        <v>#N/A</v>
      </c>
      <c r="O582" s="65" t="e">
        <f t="shared" si="68"/>
        <v>#N/A</v>
      </c>
      <c r="P582" s="90" t="e">
        <f t="shared" si="69"/>
        <v>#N/A</v>
      </c>
    </row>
    <row r="583" spans="1:16" x14ac:dyDescent="0.25">
      <c r="A583" s="65">
        <f>'Elegio-Electors'!C582</f>
        <v>0</v>
      </c>
      <c r="B583" s="65">
        <f>'Elegio-Electors'!B582</f>
        <v>0</v>
      </c>
      <c r="C583" s="65">
        <f>IF(Procédure!$C$33=2,'Elegio-Electors'!D582,Procédure!$C$33)</f>
        <v>0</v>
      </c>
      <c r="D583" s="65" t="str">
        <f>IF(LEFT(RIGHT('Elegio-Electors'!L582,2),1)="C",'Elegio-Electors'!L582,IF(LEFT(RIGHT('Elegio-Electors'!M582,2),1)="C",'Elegio-Electors'!M582,""))</f>
        <v/>
      </c>
      <c r="E583" s="65" t="str">
        <f>IF(LEFT(RIGHT('Elegio-Electors'!L582,2),1)="O",'Elegio-Electors'!L582,IF(LEFT(RIGHT('Elegio-Electors'!M582,2),1)="O",'Elegio-Electors'!M582,""))</f>
        <v/>
      </c>
      <c r="F583" s="65">
        <f>'Elegio-Electors'!E582</f>
        <v>0</v>
      </c>
      <c r="G583" s="65" t="e">
        <f>IF(INDEX('Liste du personnel'!X:Y,MATCH(F583,'Liste du personnel'!X:X,0),2)*1=1,"OUI","NON")</f>
        <v>#N/A</v>
      </c>
      <c r="I583" s="89" t="e">
        <f t="shared" si="63"/>
        <v>#N/A</v>
      </c>
      <c r="J583" s="65" t="e">
        <f t="shared" si="64"/>
        <v>#N/A</v>
      </c>
      <c r="K583" s="65" t="e">
        <f t="shared" si="65"/>
        <v>#N/A</v>
      </c>
      <c r="M583" s="90" t="e">
        <f t="shared" si="66"/>
        <v>#N/A</v>
      </c>
      <c r="N583" s="65" t="e">
        <f t="shared" si="67"/>
        <v>#N/A</v>
      </c>
      <c r="O583" s="65" t="e">
        <f t="shared" si="68"/>
        <v>#N/A</v>
      </c>
      <c r="P583" s="90" t="e">
        <f t="shared" si="69"/>
        <v>#N/A</v>
      </c>
    </row>
    <row r="584" spans="1:16" x14ac:dyDescent="0.25">
      <c r="A584" s="65">
        <f>'Elegio-Electors'!C583</f>
        <v>0</v>
      </c>
      <c r="B584" s="65">
        <f>'Elegio-Electors'!B583</f>
        <v>0</v>
      </c>
      <c r="C584" s="65">
        <f>IF(Procédure!$C$33=2,'Elegio-Electors'!D583,Procédure!$C$33)</f>
        <v>0</v>
      </c>
      <c r="D584" s="65" t="str">
        <f>IF(LEFT(RIGHT('Elegio-Electors'!L583,2),1)="C",'Elegio-Electors'!L583,IF(LEFT(RIGHT('Elegio-Electors'!M583,2),1)="C",'Elegio-Electors'!M583,""))</f>
        <v/>
      </c>
      <c r="E584" s="65" t="str">
        <f>IF(LEFT(RIGHT('Elegio-Electors'!L583,2),1)="O",'Elegio-Electors'!L583,IF(LEFT(RIGHT('Elegio-Electors'!M583,2),1)="O",'Elegio-Electors'!M583,""))</f>
        <v/>
      </c>
      <c r="F584" s="65">
        <f>'Elegio-Electors'!E583</f>
        <v>0</v>
      </c>
      <c r="G584" s="65" t="e">
        <f>IF(INDEX('Liste du personnel'!X:Y,MATCH(F584,'Liste du personnel'!X:X,0),2)*1=1,"OUI","NON")</f>
        <v>#N/A</v>
      </c>
      <c r="I584" s="89" t="e">
        <f t="shared" si="63"/>
        <v>#N/A</v>
      </c>
      <c r="J584" s="65" t="e">
        <f t="shared" si="64"/>
        <v>#N/A</v>
      </c>
      <c r="K584" s="65" t="e">
        <f t="shared" si="65"/>
        <v>#N/A</v>
      </c>
      <c r="M584" s="90" t="e">
        <f t="shared" si="66"/>
        <v>#N/A</v>
      </c>
      <c r="N584" s="65" t="e">
        <f t="shared" si="67"/>
        <v>#N/A</v>
      </c>
      <c r="O584" s="65" t="e">
        <f t="shared" si="68"/>
        <v>#N/A</v>
      </c>
      <c r="P584" s="90" t="e">
        <f t="shared" si="69"/>
        <v>#N/A</v>
      </c>
    </row>
    <row r="585" spans="1:16" x14ac:dyDescent="0.25">
      <c r="A585" s="65">
        <f>'Elegio-Electors'!C584</f>
        <v>0</v>
      </c>
      <c r="B585" s="65">
        <f>'Elegio-Electors'!B584</f>
        <v>0</v>
      </c>
      <c r="C585" s="65">
        <f>IF(Procédure!$C$33=2,'Elegio-Electors'!D584,Procédure!$C$33)</f>
        <v>0</v>
      </c>
      <c r="D585" s="65" t="str">
        <f>IF(LEFT(RIGHT('Elegio-Electors'!L584,2),1)="C",'Elegio-Electors'!L584,IF(LEFT(RIGHT('Elegio-Electors'!M584,2),1)="C",'Elegio-Electors'!M584,""))</f>
        <v/>
      </c>
      <c r="E585" s="65" t="str">
        <f>IF(LEFT(RIGHT('Elegio-Electors'!L584,2),1)="O",'Elegio-Electors'!L584,IF(LEFT(RIGHT('Elegio-Electors'!M584,2),1)="O",'Elegio-Electors'!M584,""))</f>
        <v/>
      </c>
      <c r="F585" s="65">
        <f>'Elegio-Electors'!E584</f>
        <v>0</v>
      </c>
      <c r="G585" s="65" t="e">
        <f>IF(INDEX('Liste du personnel'!X:Y,MATCH(F585,'Liste du personnel'!X:X,0),2)*1=1,"OUI","NON")</f>
        <v>#N/A</v>
      </c>
      <c r="I585" s="89" t="e">
        <f t="shared" si="63"/>
        <v>#N/A</v>
      </c>
      <c r="J585" s="65" t="e">
        <f t="shared" si="64"/>
        <v>#N/A</v>
      </c>
      <c r="K585" s="65" t="e">
        <f t="shared" si="65"/>
        <v>#N/A</v>
      </c>
      <c r="M585" s="90" t="e">
        <f t="shared" si="66"/>
        <v>#N/A</v>
      </c>
      <c r="N585" s="65" t="e">
        <f t="shared" si="67"/>
        <v>#N/A</v>
      </c>
      <c r="O585" s="65" t="e">
        <f t="shared" si="68"/>
        <v>#N/A</v>
      </c>
      <c r="P585" s="90" t="e">
        <f t="shared" si="69"/>
        <v>#N/A</v>
      </c>
    </row>
    <row r="586" spans="1:16" x14ac:dyDescent="0.25">
      <c r="A586" s="65">
        <f>'Elegio-Electors'!C585</f>
        <v>0</v>
      </c>
      <c r="B586" s="65">
        <f>'Elegio-Electors'!B585</f>
        <v>0</v>
      </c>
      <c r="C586" s="65">
        <f>IF(Procédure!$C$33=2,'Elegio-Electors'!D585,Procédure!$C$33)</f>
        <v>0</v>
      </c>
      <c r="D586" s="65" t="str">
        <f>IF(LEFT(RIGHT('Elegio-Electors'!L585,2),1)="C",'Elegio-Electors'!L585,IF(LEFT(RIGHT('Elegio-Electors'!M585,2),1)="C",'Elegio-Electors'!M585,""))</f>
        <v/>
      </c>
      <c r="E586" s="65" t="str">
        <f>IF(LEFT(RIGHT('Elegio-Electors'!L585,2),1)="O",'Elegio-Electors'!L585,IF(LEFT(RIGHT('Elegio-Electors'!M585,2),1)="O",'Elegio-Electors'!M585,""))</f>
        <v/>
      </c>
      <c r="F586" s="65">
        <f>'Elegio-Electors'!E585</f>
        <v>0</v>
      </c>
      <c r="G586" s="65" t="e">
        <f>IF(INDEX('Liste du personnel'!X:Y,MATCH(F586,'Liste du personnel'!X:X,0),2)*1=1,"OUI","NON")</f>
        <v>#N/A</v>
      </c>
      <c r="I586" s="89" t="e">
        <f t="shared" si="63"/>
        <v>#N/A</v>
      </c>
      <c r="J586" s="65" t="e">
        <f t="shared" si="64"/>
        <v>#N/A</v>
      </c>
      <c r="K586" s="65" t="e">
        <f t="shared" si="65"/>
        <v>#N/A</v>
      </c>
      <c r="M586" s="90" t="e">
        <f t="shared" si="66"/>
        <v>#N/A</v>
      </c>
      <c r="N586" s="65" t="e">
        <f t="shared" si="67"/>
        <v>#N/A</v>
      </c>
      <c r="O586" s="65" t="e">
        <f t="shared" si="68"/>
        <v>#N/A</v>
      </c>
      <c r="P586" s="90" t="e">
        <f t="shared" si="69"/>
        <v>#N/A</v>
      </c>
    </row>
    <row r="587" spans="1:16" x14ac:dyDescent="0.25">
      <c r="A587" s="65">
        <f>'Elegio-Electors'!C586</f>
        <v>0</v>
      </c>
      <c r="B587" s="65">
        <f>'Elegio-Electors'!B586</f>
        <v>0</v>
      </c>
      <c r="C587" s="65">
        <f>IF(Procédure!$C$33=2,'Elegio-Electors'!D586,Procédure!$C$33)</f>
        <v>0</v>
      </c>
      <c r="D587" s="65" t="str">
        <f>IF(LEFT(RIGHT('Elegio-Electors'!L586,2),1)="C",'Elegio-Electors'!L586,IF(LEFT(RIGHT('Elegio-Electors'!M586,2),1)="C",'Elegio-Electors'!M586,""))</f>
        <v/>
      </c>
      <c r="E587" s="65" t="str">
        <f>IF(LEFT(RIGHT('Elegio-Electors'!L586,2),1)="O",'Elegio-Electors'!L586,IF(LEFT(RIGHT('Elegio-Electors'!M586,2),1)="O",'Elegio-Electors'!M586,""))</f>
        <v/>
      </c>
      <c r="F587" s="65">
        <f>'Elegio-Electors'!E586</f>
        <v>0</v>
      </c>
      <c r="G587" s="65" t="e">
        <f>IF(INDEX('Liste du personnel'!X:Y,MATCH(F587,'Liste du personnel'!X:X,0),2)*1=1,"OUI","NON")</f>
        <v>#N/A</v>
      </c>
      <c r="I587" s="89" t="e">
        <f t="shared" si="63"/>
        <v>#N/A</v>
      </c>
      <c r="J587" s="65" t="e">
        <f t="shared" si="64"/>
        <v>#N/A</v>
      </c>
      <c r="K587" s="65" t="e">
        <f t="shared" si="65"/>
        <v>#N/A</v>
      </c>
      <c r="M587" s="90" t="e">
        <f t="shared" si="66"/>
        <v>#N/A</v>
      </c>
      <c r="N587" s="65" t="e">
        <f t="shared" si="67"/>
        <v>#N/A</v>
      </c>
      <c r="O587" s="65" t="e">
        <f t="shared" si="68"/>
        <v>#N/A</v>
      </c>
      <c r="P587" s="90" t="e">
        <f t="shared" si="69"/>
        <v>#N/A</v>
      </c>
    </row>
    <row r="588" spans="1:16" x14ac:dyDescent="0.25">
      <c r="A588" s="65">
        <f>'Elegio-Electors'!C587</f>
        <v>0</v>
      </c>
      <c r="B588" s="65">
        <f>'Elegio-Electors'!B587</f>
        <v>0</v>
      </c>
      <c r="C588" s="65">
        <f>IF(Procédure!$C$33=2,'Elegio-Electors'!D587,Procédure!$C$33)</f>
        <v>0</v>
      </c>
      <c r="D588" s="65" t="str">
        <f>IF(LEFT(RIGHT('Elegio-Electors'!L587,2),1)="C",'Elegio-Electors'!L587,IF(LEFT(RIGHT('Elegio-Electors'!M587,2),1)="C",'Elegio-Electors'!M587,""))</f>
        <v/>
      </c>
      <c r="E588" s="65" t="str">
        <f>IF(LEFT(RIGHT('Elegio-Electors'!L587,2),1)="O",'Elegio-Electors'!L587,IF(LEFT(RIGHT('Elegio-Electors'!M587,2),1)="O",'Elegio-Electors'!M587,""))</f>
        <v/>
      </c>
      <c r="F588" s="65">
        <f>'Elegio-Electors'!E587</f>
        <v>0</v>
      </c>
      <c r="G588" s="65" t="e">
        <f>IF(INDEX('Liste du personnel'!X:Y,MATCH(F588,'Liste du personnel'!X:X,0),2)*1=1,"OUI","NON")</f>
        <v>#N/A</v>
      </c>
      <c r="I588" s="89" t="e">
        <f t="shared" si="63"/>
        <v>#N/A</v>
      </c>
      <c r="J588" s="65" t="e">
        <f t="shared" si="64"/>
        <v>#N/A</v>
      </c>
      <c r="K588" s="65" t="e">
        <f t="shared" si="65"/>
        <v>#N/A</v>
      </c>
      <c r="M588" s="90" t="e">
        <f t="shared" si="66"/>
        <v>#N/A</v>
      </c>
      <c r="N588" s="65" t="e">
        <f t="shared" si="67"/>
        <v>#N/A</v>
      </c>
      <c r="O588" s="65" t="e">
        <f t="shared" si="68"/>
        <v>#N/A</v>
      </c>
      <c r="P588" s="90" t="e">
        <f t="shared" si="69"/>
        <v>#N/A</v>
      </c>
    </row>
    <row r="589" spans="1:16" x14ac:dyDescent="0.25">
      <c r="A589" s="65">
        <f>'Elegio-Electors'!C588</f>
        <v>0</v>
      </c>
      <c r="B589" s="65">
        <f>'Elegio-Electors'!B588</f>
        <v>0</v>
      </c>
      <c r="C589" s="65">
        <f>IF(Procédure!$C$33=2,'Elegio-Electors'!D588,Procédure!$C$33)</f>
        <v>0</v>
      </c>
      <c r="D589" s="65" t="str">
        <f>IF(LEFT(RIGHT('Elegio-Electors'!L588,2),1)="C",'Elegio-Electors'!L588,IF(LEFT(RIGHT('Elegio-Electors'!M588,2),1)="C",'Elegio-Electors'!M588,""))</f>
        <v/>
      </c>
      <c r="E589" s="65" t="str">
        <f>IF(LEFT(RIGHT('Elegio-Electors'!L588,2),1)="O",'Elegio-Electors'!L588,IF(LEFT(RIGHT('Elegio-Electors'!M588,2),1)="O",'Elegio-Electors'!M588,""))</f>
        <v/>
      </c>
      <c r="F589" s="65">
        <f>'Elegio-Electors'!E588</f>
        <v>0</v>
      </c>
      <c r="G589" s="65" t="e">
        <f>IF(INDEX('Liste du personnel'!X:Y,MATCH(F589,'Liste du personnel'!X:X,0),2)*1=1,"OUI","NON")</f>
        <v>#N/A</v>
      </c>
      <c r="I589" s="89" t="e">
        <f t="shared" si="63"/>
        <v>#N/A</v>
      </c>
      <c r="J589" s="65" t="e">
        <f t="shared" si="64"/>
        <v>#N/A</v>
      </c>
      <c r="K589" s="65" t="e">
        <f t="shared" si="65"/>
        <v>#N/A</v>
      </c>
      <c r="M589" s="90" t="e">
        <f t="shared" si="66"/>
        <v>#N/A</v>
      </c>
      <c r="N589" s="65" t="e">
        <f t="shared" si="67"/>
        <v>#N/A</v>
      </c>
      <c r="O589" s="65" t="e">
        <f t="shared" si="68"/>
        <v>#N/A</v>
      </c>
      <c r="P589" s="90" t="e">
        <f t="shared" si="69"/>
        <v>#N/A</v>
      </c>
    </row>
    <row r="590" spans="1:16" x14ac:dyDescent="0.25">
      <c r="A590" s="65">
        <f>'Elegio-Electors'!C589</f>
        <v>0</v>
      </c>
      <c r="B590" s="65">
        <f>'Elegio-Electors'!B589</f>
        <v>0</v>
      </c>
      <c r="C590" s="65">
        <f>IF(Procédure!$C$33=2,'Elegio-Electors'!D589,Procédure!$C$33)</f>
        <v>0</v>
      </c>
      <c r="D590" s="65" t="str">
        <f>IF(LEFT(RIGHT('Elegio-Electors'!L589,2),1)="C",'Elegio-Electors'!L589,IF(LEFT(RIGHT('Elegio-Electors'!M589,2),1)="C",'Elegio-Electors'!M589,""))</f>
        <v/>
      </c>
      <c r="E590" s="65" t="str">
        <f>IF(LEFT(RIGHT('Elegio-Electors'!L589,2),1)="O",'Elegio-Electors'!L589,IF(LEFT(RIGHT('Elegio-Electors'!M589,2),1)="O",'Elegio-Electors'!M589,""))</f>
        <v/>
      </c>
      <c r="F590" s="65">
        <f>'Elegio-Electors'!E589</f>
        <v>0</v>
      </c>
      <c r="G590" s="65" t="e">
        <f>IF(INDEX('Liste du personnel'!X:Y,MATCH(F590,'Liste du personnel'!X:X,0),2)*1=1,"OUI","NON")</f>
        <v>#N/A</v>
      </c>
      <c r="I590" s="89" t="e">
        <f t="shared" si="63"/>
        <v>#N/A</v>
      </c>
      <c r="J590" s="65" t="e">
        <f t="shared" si="64"/>
        <v>#N/A</v>
      </c>
      <c r="K590" s="65" t="e">
        <f t="shared" si="65"/>
        <v>#N/A</v>
      </c>
      <c r="M590" s="90" t="e">
        <f t="shared" si="66"/>
        <v>#N/A</v>
      </c>
      <c r="N590" s="65" t="e">
        <f t="shared" si="67"/>
        <v>#N/A</v>
      </c>
      <c r="O590" s="65" t="e">
        <f t="shared" si="68"/>
        <v>#N/A</v>
      </c>
      <c r="P590" s="90" t="e">
        <f t="shared" si="69"/>
        <v>#N/A</v>
      </c>
    </row>
    <row r="591" spans="1:16" x14ac:dyDescent="0.25">
      <c r="A591" s="65">
        <f>'Elegio-Electors'!C590</f>
        <v>0</v>
      </c>
      <c r="B591" s="65">
        <f>'Elegio-Electors'!B590</f>
        <v>0</v>
      </c>
      <c r="C591" s="65">
        <f>IF(Procédure!$C$33=2,'Elegio-Electors'!D590,Procédure!$C$33)</f>
        <v>0</v>
      </c>
      <c r="D591" s="65" t="str">
        <f>IF(LEFT(RIGHT('Elegio-Electors'!L590,2),1)="C",'Elegio-Electors'!L590,IF(LEFT(RIGHT('Elegio-Electors'!M590,2),1)="C",'Elegio-Electors'!M590,""))</f>
        <v/>
      </c>
      <c r="E591" s="65" t="str">
        <f>IF(LEFT(RIGHT('Elegio-Electors'!L590,2),1)="O",'Elegio-Electors'!L590,IF(LEFT(RIGHT('Elegio-Electors'!M590,2),1)="O",'Elegio-Electors'!M590,""))</f>
        <v/>
      </c>
      <c r="F591" s="65">
        <f>'Elegio-Electors'!E590</f>
        <v>0</v>
      </c>
      <c r="G591" s="65" t="e">
        <f>IF(INDEX('Liste du personnel'!X:Y,MATCH(F591,'Liste du personnel'!X:X,0),2)*1=1,"OUI","NON")</f>
        <v>#N/A</v>
      </c>
      <c r="I591" s="89" t="e">
        <f t="shared" si="63"/>
        <v>#N/A</v>
      </c>
      <c r="J591" s="65" t="e">
        <f t="shared" si="64"/>
        <v>#N/A</v>
      </c>
      <c r="K591" s="65" t="e">
        <f t="shared" si="65"/>
        <v>#N/A</v>
      </c>
      <c r="M591" s="90" t="e">
        <f t="shared" si="66"/>
        <v>#N/A</v>
      </c>
      <c r="N591" s="65" t="e">
        <f t="shared" si="67"/>
        <v>#N/A</v>
      </c>
      <c r="O591" s="65" t="e">
        <f t="shared" si="68"/>
        <v>#N/A</v>
      </c>
      <c r="P591" s="90" t="e">
        <f t="shared" si="69"/>
        <v>#N/A</v>
      </c>
    </row>
    <row r="592" spans="1:16" x14ac:dyDescent="0.25">
      <c r="A592" s="65">
        <f>'Elegio-Electors'!C591</f>
        <v>0</v>
      </c>
      <c r="B592" s="65">
        <f>'Elegio-Electors'!B591</f>
        <v>0</v>
      </c>
      <c r="C592" s="65">
        <f>IF(Procédure!$C$33=2,'Elegio-Electors'!D591,Procédure!$C$33)</f>
        <v>0</v>
      </c>
      <c r="D592" s="65" t="str">
        <f>IF(LEFT(RIGHT('Elegio-Electors'!L591,2),1)="C",'Elegio-Electors'!L591,IF(LEFT(RIGHT('Elegio-Electors'!M591,2),1)="C",'Elegio-Electors'!M591,""))</f>
        <v/>
      </c>
      <c r="E592" s="65" t="str">
        <f>IF(LEFT(RIGHT('Elegio-Electors'!L591,2),1)="O",'Elegio-Electors'!L591,IF(LEFT(RIGHT('Elegio-Electors'!M591,2),1)="O",'Elegio-Electors'!M591,""))</f>
        <v/>
      </c>
      <c r="F592" s="65">
        <f>'Elegio-Electors'!E591</f>
        <v>0</v>
      </c>
      <c r="G592" s="65" t="e">
        <f>IF(INDEX('Liste du personnel'!X:Y,MATCH(F592,'Liste du personnel'!X:X,0),2)*1=1,"OUI","NON")</f>
        <v>#N/A</v>
      </c>
      <c r="I592" s="89" t="e">
        <f t="shared" si="63"/>
        <v>#N/A</v>
      </c>
      <c r="J592" s="65" t="e">
        <f t="shared" si="64"/>
        <v>#N/A</v>
      </c>
      <c r="K592" s="65" t="e">
        <f t="shared" si="65"/>
        <v>#N/A</v>
      </c>
      <c r="M592" s="90" t="e">
        <f t="shared" si="66"/>
        <v>#N/A</v>
      </c>
      <c r="N592" s="65" t="e">
        <f t="shared" si="67"/>
        <v>#N/A</v>
      </c>
      <c r="O592" s="65" t="e">
        <f t="shared" si="68"/>
        <v>#N/A</v>
      </c>
      <c r="P592" s="90" t="e">
        <f t="shared" si="69"/>
        <v>#N/A</v>
      </c>
    </row>
    <row r="593" spans="1:16" x14ac:dyDescent="0.25">
      <c r="A593" s="65">
        <f>'Elegio-Electors'!C592</f>
        <v>0</v>
      </c>
      <c r="B593" s="65">
        <f>'Elegio-Electors'!B592</f>
        <v>0</v>
      </c>
      <c r="C593" s="65">
        <f>IF(Procédure!$C$33=2,'Elegio-Electors'!D592,Procédure!$C$33)</f>
        <v>0</v>
      </c>
      <c r="D593" s="65" t="str">
        <f>IF(LEFT(RIGHT('Elegio-Electors'!L592,2),1)="C",'Elegio-Electors'!L592,IF(LEFT(RIGHT('Elegio-Electors'!M592,2),1)="C",'Elegio-Electors'!M592,""))</f>
        <v/>
      </c>
      <c r="E593" s="65" t="str">
        <f>IF(LEFT(RIGHT('Elegio-Electors'!L592,2),1)="O",'Elegio-Electors'!L592,IF(LEFT(RIGHT('Elegio-Electors'!M592,2),1)="O",'Elegio-Electors'!M592,""))</f>
        <v/>
      </c>
      <c r="F593" s="65">
        <f>'Elegio-Electors'!E592</f>
        <v>0</v>
      </c>
      <c r="G593" s="65" t="e">
        <f>IF(INDEX('Liste du personnel'!X:Y,MATCH(F593,'Liste du personnel'!X:X,0),2)*1=1,"OUI","NON")</f>
        <v>#N/A</v>
      </c>
      <c r="I593" s="89" t="e">
        <f t="shared" si="63"/>
        <v>#N/A</v>
      </c>
      <c r="J593" s="65" t="e">
        <f t="shared" si="64"/>
        <v>#N/A</v>
      </c>
      <c r="K593" s="65" t="e">
        <f t="shared" si="65"/>
        <v>#N/A</v>
      </c>
      <c r="M593" s="90" t="e">
        <f t="shared" si="66"/>
        <v>#N/A</v>
      </c>
      <c r="N593" s="65" t="e">
        <f t="shared" si="67"/>
        <v>#N/A</v>
      </c>
      <c r="O593" s="65" t="e">
        <f t="shared" si="68"/>
        <v>#N/A</v>
      </c>
      <c r="P593" s="90" t="e">
        <f t="shared" si="69"/>
        <v>#N/A</v>
      </c>
    </row>
    <row r="594" spans="1:16" x14ac:dyDescent="0.25">
      <c r="A594" s="65">
        <f>'Elegio-Electors'!C593</f>
        <v>0</v>
      </c>
      <c r="B594" s="65">
        <f>'Elegio-Electors'!B593</f>
        <v>0</v>
      </c>
      <c r="C594" s="65">
        <f>IF(Procédure!$C$33=2,'Elegio-Electors'!D593,Procédure!$C$33)</f>
        <v>0</v>
      </c>
      <c r="D594" s="65" t="str">
        <f>IF(LEFT(RIGHT('Elegio-Electors'!L593,2),1)="C",'Elegio-Electors'!L593,IF(LEFT(RIGHT('Elegio-Electors'!M593,2),1)="C",'Elegio-Electors'!M593,""))</f>
        <v/>
      </c>
      <c r="E594" s="65" t="str">
        <f>IF(LEFT(RIGHT('Elegio-Electors'!L593,2),1)="O",'Elegio-Electors'!L593,IF(LEFT(RIGHT('Elegio-Electors'!M593,2),1)="O",'Elegio-Electors'!M593,""))</f>
        <v/>
      </c>
      <c r="F594" s="65">
        <f>'Elegio-Electors'!E593</f>
        <v>0</v>
      </c>
      <c r="G594" s="65" t="e">
        <f>IF(INDEX('Liste du personnel'!X:Y,MATCH(F594,'Liste du personnel'!X:X,0),2)*1=1,"OUI","NON")</f>
        <v>#N/A</v>
      </c>
      <c r="I594" s="89" t="e">
        <f t="shared" si="63"/>
        <v>#N/A</v>
      </c>
      <c r="J594" s="65" t="e">
        <f t="shared" si="64"/>
        <v>#N/A</v>
      </c>
      <c r="K594" s="65" t="e">
        <f t="shared" si="65"/>
        <v>#N/A</v>
      </c>
      <c r="M594" s="90" t="e">
        <f t="shared" si="66"/>
        <v>#N/A</v>
      </c>
      <c r="N594" s="65" t="e">
        <f t="shared" si="67"/>
        <v>#N/A</v>
      </c>
      <c r="O594" s="65" t="e">
        <f t="shared" si="68"/>
        <v>#N/A</v>
      </c>
      <c r="P594" s="90" t="e">
        <f t="shared" si="69"/>
        <v>#N/A</v>
      </c>
    </row>
    <row r="595" spans="1:16" x14ac:dyDescent="0.25">
      <c r="A595" s="65">
        <f>'Elegio-Electors'!C594</f>
        <v>0</v>
      </c>
      <c r="B595" s="65">
        <f>'Elegio-Electors'!B594</f>
        <v>0</v>
      </c>
      <c r="C595" s="65">
        <f>IF(Procédure!$C$33=2,'Elegio-Electors'!D594,Procédure!$C$33)</f>
        <v>0</v>
      </c>
      <c r="D595" s="65" t="str">
        <f>IF(LEFT(RIGHT('Elegio-Electors'!L594,2),1)="C",'Elegio-Electors'!L594,IF(LEFT(RIGHT('Elegio-Electors'!M594,2),1)="C",'Elegio-Electors'!M594,""))</f>
        <v/>
      </c>
      <c r="E595" s="65" t="str">
        <f>IF(LEFT(RIGHT('Elegio-Electors'!L594,2),1)="O",'Elegio-Electors'!L594,IF(LEFT(RIGHT('Elegio-Electors'!M594,2),1)="O",'Elegio-Electors'!M594,""))</f>
        <v/>
      </c>
      <c r="F595" s="65">
        <f>'Elegio-Electors'!E594</f>
        <v>0</v>
      </c>
      <c r="G595" s="65" t="e">
        <f>IF(INDEX('Liste du personnel'!X:Y,MATCH(F595,'Liste du personnel'!X:X,0),2)*1=1,"OUI","NON")</f>
        <v>#N/A</v>
      </c>
      <c r="I595" s="89" t="e">
        <f t="shared" si="63"/>
        <v>#N/A</v>
      </c>
      <c r="J595" s="65" t="e">
        <f t="shared" si="64"/>
        <v>#N/A</v>
      </c>
      <c r="K595" s="65" t="e">
        <f t="shared" si="65"/>
        <v>#N/A</v>
      </c>
      <c r="M595" s="90" t="e">
        <f t="shared" si="66"/>
        <v>#N/A</v>
      </c>
      <c r="N595" s="65" t="e">
        <f t="shared" si="67"/>
        <v>#N/A</v>
      </c>
      <c r="O595" s="65" t="e">
        <f t="shared" si="68"/>
        <v>#N/A</v>
      </c>
      <c r="P595" s="90" t="e">
        <f t="shared" si="69"/>
        <v>#N/A</v>
      </c>
    </row>
    <row r="596" spans="1:16" x14ac:dyDescent="0.25">
      <c r="A596" s="65">
        <f>'Elegio-Electors'!C595</f>
        <v>0</v>
      </c>
      <c r="B596" s="65">
        <f>'Elegio-Electors'!B595</f>
        <v>0</v>
      </c>
      <c r="C596" s="65">
        <f>IF(Procédure!$C$33=2,'Elegio-Electors'!D595,Procédure!$C$33)</f>
        <v>0</v>
      </c>
      <c r="D596" s="65" t="str">
        <f>IF(LEFT(RIGHT('Elegio-Electors'!L595,2),1)="C",'Elegio-Electors'!L595,IF(LEFT(RIGHT('Elegio-Electors'!M595,2),1)="C",'Elegio-Electors'!M595,""))</f>
        <v/>
      </c>
      <c r="E596" s="65" t="str">
        <f>IF(LEFT(RIGHT('Elegio-Electors'!L595,2),1)="O",'Elegio-Electors'!L595,IF(LEFT(RIGHT('Elegio-Electors'!M595,2),1)="O",'Elegio-Electors'!M595,""))</f>
        <v/>
      </c>
      <c r="F596" s="65">
        <f>'Elegio-Electors'!E595</f>
        <v>0</v>
      </c>
      <c r="G596" s="65" t="e">
        <f>IF(INDEX('Liste du personnel'!X:Y,MATCH(F596,'Liste du personnel'!X:X,0),2)*1=1,"OUI","NON")</f>
        <v>#N/A</v>
      </c>
      <c r="I596" s="89" t="e">
        <f t="shared" si="63"/>
        <v>#N/A</v>
      </c>
      <c r="J596" s="65" t="e">
        <f t="shared" si="64"/>
        <v>#N/A</v>
      </c>
      <c r="K596" s="65" t="e">
        <f t="shared" si="65"/>
        <v>#N/A</v>
      </c>
      <c r="M596" s="90" t="e">
        <f t="shared" si="66"/>
        <v>#N/A</v>
      </c>
      <c r="N596" s="65" t="e">
        <f t="shared" si="67"/>
        <v>#N/A</v>
      </c>
      <c r="O596" s="65" t="e">
        <f t="shared" si="68"/>
        <v>#N/A</v>
      </c>
      <c r="P596" s="90" t="e">
        <f t="shared" si="69"/>
        <v>#N/A</v>
      </c>
    </row>
    <row r="597" spans="1:16" x14ac:dyDescent="0.25">
      <c r="A597" s="65">
        <f>'Elegio-Electors'!C596</f>
        <v>0</v>
      </c>
      <c r="B597" s="65">
        <f>'Elegio-Electors'!B596</f>
        <v>0</v>
      </c>
      <c r="C597" s="65">
        <f>IF(Procédure!$C$33=2,'Elegio-Electors'!D596,Procédure!$C$33)</f>
        <v>0</v>
      </c>
      <c r="D597" s="65" t="str">
        <f>IF(LEFT(RIGHT('Elegio-Electors'!L596,2),1)="C",'Elegio-Electors'!L596,IF(LEFT(RIGHT('Elegio-Electors'!M596,2),1)="C",'Elegio-Electors'!M596,""))</f>
        <v/>
      </c>
      <c r="E597" s="65" t="str">
        <f>IF(LEFT(RIGHT('Elegio-Electors'!L596,2),1)="O",'Elegio-Electors'!L596,IF(LEFT(RIGHT('Elegio-Electors'!M596,2),1)="O",'Elegio-Electors'!M596,""))</f>
        <v/>
      </c>
      <c r="F597" s="65">
        <f>'Elegio-Electors'!E596</f>
        <v>0</v>
      </c>
      <c r="G597" s="65" t="e">
        <f>IF(INDEX('Liste du personnel'!X:Y,MATCH(F597,'Liste du personnel'!X:X,0),2)*1=1,"OUI","NON")</f>
        <v>#N/A</v>
      </c>
      <c r="I597" s="89" t="e">
        <f t="shared" si="63"/>
        <v>#N/A</v>
      </c>
      <c r="J597" s="65" t="e">
        <f t="shared" si="64"/>
        <v>#N/A</v>
      </c>
      <c r="K597" s="65" t="e">
        <f t="shared" si="65"/>
        <v>#N/A</v>
      </c>
      <c r="M597" s="90" t="e">
        <f t="shared" si="66"/>
        <v>#N/A</v>
      </c>
      <c r="N597" s="65" t="e">
        <f t="shared" si="67"/>
        <v>#N/A</v>
      </c>
      <c r="O597" s="65" t="e">
        <f t="shared" si="68"/>
        <v>#N/A</v>
      </c>
      <c r="P597" s="90" t="e">
        <f t="shared" si="69"/>
        <v>#N/A</v>
      </c>
    </row>
    <row r="598" spans="1:16" x14ac:dyDescent="0.25">
      <c r="A598" s="65">
        <f>'Elegio-Electors'!C597</f>
        <v>0</v>
      </c>
      <c r="B598" s="65">
        <f>'Elegio-Electors'!B597</f>
        <v>0</v>
      </c>
      <c r="C598" s="65">
        <f>IF(Procédure!$C$33=2,'Elegio-Electors'!D597,Procédure!$C$33)</f>
        <v>0</v>
      </c>
      <c r="D598" s="65" t="str">
        <f>IF(LEFT(RIGHT('Elegio-Electors'!L597,2),1)="C",'Elegio-Electors'!L597,IF(LEFT(RIGHT('Elegio-Electors'!M597,2),1)="C",'Elegio-Electors'!M597,""))</f>
        <v/>
      </c>
      <c r="E598" s="65" t="str">
        <f>IF(LEFT(RIGHT('Elegio-Electors'!L597,2),1)="O",'Elegio-Electors'!L597,IF(LEFT(RIGHT('Elegio-Electors'!M597,2),1)="O",'Elegio-Electors'!M597,""))</f>
        <v/>
      </c>
      <c r="F598" s="65">
        <f>'Elegio-Electors'!E597</f>
        <v>0</v>
      </c>
      <c r="G598" s="65" t="e">
        <f>IF(INDEX('Liste du personnel'!X:Y,MATCH(F598,'Liste du personnel'!X:X,0),2)*1=1,"OUI","NON")</f>
        <v>#N/A</v>
      </c>
      <c r="I598" s="89" t="e">
        <f t="shared" si="63"/>
        <v>#N/A</v>
      </c>
      <c r="J598" s="65" t="e">
        <f t="shared" si="64"/>
        <v>#N/A</v>
      </c>
      <c r="K598" s="65" t="e">
        <f t="shared" si="65"/>
        <v>#N/A</v>
      </c>
      <c r="M598" s="90" t="e">
        <f t="shared" si="66"/>
        <v>#N/A</v>
      </c>
      <c r="N598" s="65" t="e">
        <f t="shared" si="67"/>
        <v>#N/A</v>
      </c>
      <c r="O598" s="65" t="e">
        <f t="shared" si="68"/>
        <v>#N/A</v>
      </c>
      <c r="P598" s="90" t="e">
        <f t="shared" si="69"/>
        <v>#N/A</v>
      </c>
    </row>
    <row r="599" spans="1:16" x14ac:dyDescent="0.25">
      <c r="A599" s="65">
        <f>'Elegio-Electors'!C598</f>
        <v>0</v>
      </c>
      <c r="B599" s="65">
        <f>'Elegio-Electors'!B598</f>
        <v>0</v>
      </c>
      <c r="C599" s="65">
        <f>IF(Procédure!$C$33=2,'Elegio-Electors'!D598,Procédure!$C$33)</f>
        <v>0</v>
      </c>
      <c r="D599" s="65" t="str">
        <f>IF(LEFT(RIGHT('Elegio-Electors'!L598,2),1)="C",'Elegio-Electors'!L598,IF(LEFT(RIGHT('Elegio-Electors'!M598,2),1)="C",'Elegio-Electors'!M598,""))</f>
        <v/>
      </c>
      <c r="E599" s="65" t="str">
        <f>IF(LEFT(RIGHT('Elegio-Electors'!L598,2),1)="O",'Elegio-Electors'!L598,IF(LEFT(RIGHT('Elegio-Electors'!M598,2),1)="O",'Elegio-Electors'!M598,""))</f>
        <v/>
      </c>
      <c r="F599" s="65">
        <f>'Elegio-Electors'!E598</f>
        <v>0</v>
      </c>
      <c r="G599" s="65" t="e">
        <f>IF(INDEX('Liste du personnel'!X:Y,MATCH(F599,'Liste du personnel'!X:X,0),2)*1=1,"OUI","NON")</f>
        <v>#N/A</v>
      </c>
      <c r="I599" s="89" t="e">
        <f t="shared" si="63"/>
        <v>#N/A</v>
      </c>
      <c r="J599" s="65" t="e">
        <f t="shared" si="64"/>
        <v>#N/A</v>
      </c>
      <c r="K599" s="65" t="e">
        <f t="shared" si="65"/>
        <v>#N/A</v>
      </c>
      <c r="M599" s="90" t="e">
        <f t="shared" si="66"/>
        <v>#N/A</v>
      </c>
      <c r="N599" s="65" t="e">
        <f t="shared" si="67"/>
        <v>#N/A</v>
      </c>
      <c r="O599" s="65" t="e">
        <f t="shared" si="68"/>
        <v>#N/A</v>
      </c>
      <c r="P599" s="90" t="e">
        <f t="shared" si="69"/>
        <v>#N/A</v>
      </c>
    </row>
    <row r="600" spans="1:16" x14ac:dyDescent="0.25">
      <c r="A600" s="65">
        <f>'Elegio-Electors'!C599</f>
        <v>0</v>
      </c>
      <c r="B600" s="65">
        <f>'Elegio-Electors'!B599</f>
        <v>0</v>
      </c>
      <c r="C600" s="65">
        <f>IF(Procédure!$C$33=2,'Elegio-Electors'!D599,Procédure!$C$33)</f>
        <v>0</v>
      </c>
      <c r="D600" s="65" t="str">
        <f>IF(LEFT(RIGHT('Elegio-Electors'!L599,2),1)="C",'Elegio-Electors'!L599,IF(LEFT(RIGHT('Elegio-Electors'!M599,2),1)="C",'Elegio-Electors'!M599,""))</f>
        <v/>
      </c>
      <c r="E600" s="65" t="str">
        <f>IF(LEFT(RIGHT('Elegio-Electors'!L599,2),1)="O",'Elegio-Electors'!L599,IF(LEFT(RIGHT('Elegio-Electors'!M599,2),1)="O",'Elegio-Electors'!M599,""))</f>
        <v/>
      </c>
      <c r="F600" s="65">
        <f>'Elegio-Electors'!E599</f>
        <v>0</v>
      </c>
      <c r="G600" s="65" t="e">
        <f>IF(INDEX('Liste du personnel'!X:Y,MATCH(F600,'Liste du personnel'!X:X,0),2)*1=1,"OUI","NON")</f>
        <v>#N/A</v>
      </c>
      <c r="I600" s="89" t="e">
        <f t="shared" si="63"/>
        <v>#N/A</v>
      </c>
      <c r="J600" s="65" t="e">
        <f t="shared" si="64"/>
        <v>#N/A</v>
      </c>
      <c r="K600" s="65" t="e">
        <f t="shared" si="65"/>
        <v>#N/A</v>
      </c>
      <c r="M600" s="90" t="e">
        <f t="shared" si="66"/>
        <v>#N/A</v>
      </c>
      <c r="N600" s="65" t="e">
        <f t="shared" si="67"/>
        <v>#N/A</v>
      </c>
      <c r="O600" s="65" t="e">
        <f t="shared" si="68"/>
        <v>#N/A</v>
      </c>
      <c r="P600" s="90" t="e">
        <f t="shared" si="69"/>
        <v>#N/A</v>
      </c>
    </row>
    <row r="601" spans="1:16" x14ac:dyDescent="0.25">
      <c r="A601" s="65">
        <f>'Elegio-Electors'!C600</f>
        <v>0</v>
      </c>
      <c r="B601" s="65">
        <f>'Elegio-Electors'!B600</f>
        <v>0</v>
      </c>
      <c r="C601" s="65">
        <f>IF(Procédure!$C$33=2,'Elegio-Electors'!D600,Procédure!$C$33)</f>
        <v>0</v>
      </c>
      <c r="D601" s="65" t="str">
        <f>IF(LEFT(RIGHT('Elegio-Electors'!L600,2),1)="C",'Elegio-Electors'!L600,IF(LEFT(RIGHT('Elegio-Electors'!M600,2),1)="C",'Elegio-Electors'!M600,""))</f>
        <v/>
      </c>
      <c r="E601" s="65" t="str">
        <f>IF(LEFT(RIGHT('Elegio-Electors'!L600,2),1)="O",'Elegio-Electors'!L600,IF(LEFT(RIGHT('Elegio-Electors'!M600,2),1)="O",'Elegio-Electors'!M600,""))</f>
        <v/>
      </c>
      <c r="F601" s="65">
        <f>'Elegio-Electors'!E600</f>
        <v>0</v>
      </c>
      <c r="G601" s="65" t="e">
        <f>IF(INDEX('Liste du personnel'!X:Y,MATCH(F601,'Liste du personnel'!X:X,0),2)*1=1,"OUI","NON")</f>
        <v>#N/A</v>
      </c>
      <c r="I601" s="89" t="e">
        <f t="shared" si="63"/>
        <v>#N/A</v>
      </c>
      <c r="J601" s="65" t="e">
        <f t="shared" si="64"/>
        <v>#N/A</v>
      </c>
      <c r="K601" s="65" t="e">
        <f t="shared" si="65"/>
        <v>#N/A</v>
      </c>
      <c r="M601" s="90" t="e">
        <f t="shared" si="66"/>
        <v>#N/A</v>
      </c>
      <c r="N601" s="65" t="e">
        <f t="shared" si="67"/>
        <v>#N/A</v>
      </c>
      <c r="O601" s="65" t="e">
        <f t="shared" si="68"/>
        <v>#N/A</v>
      </c>
      <c r="P601" s="90" t="e">
        <f t="shared" si="69"/>
        <v>#N/A</v>
      </c>
    </row>
    <row r="602" spans="1:16" x14ac:dyDescent="0.25">
      <c r="A602" s="65">
        <f>'Elegio-Electors'!C601</f>
        <v>0</v>
      </c>
      <c r="B602" s="65">
        <f>'Elegio-Electors'!B601</f>
        <v>0</v>
      </c>
      <c r="C602" s="65">
        <f>IF(Procédure!$C$33=2,'Elegio-Electors'!D601,Procédure!$C$33)</f>
        <v>0</v>
      </c>
      <c r="D602" s="65" t="str">
        <f>IF(LEFT(RIGHT('Elegio-Electors'!L601,2),1)="C",'Elegio-Electors'!L601,IF(LEFT(RIGHT('Elegio-Electors'!M601,2),1)="C",'Elegio-Electors'!M601,""))</f>
        <v/>
      </c>
      <c r="E602" s="65" t="str">
        <f>IF(LEFT(RIGHT('Elegio-Electors'!L601,2),1)="O",'Elegio-Electors'!L601,IF(LEFT(RIGHT('Elegio-Electors'!M601,2),1)="O",'Elegio-Electors'!M601,""))</f>
        <v/>
      </c>
      <c r="F602" s="65">
        <f>'Elegio-Electors'!E601</f>
        <v>0</v>
      </c>
      <c r="G602" s="65" t="e">
        <f>IF(INDEX('Liste du personnel'!X:Y,MATCH(F602,'Liste du personnel'!X:X,0),2)*1=1,"OUI","NON")</f>
        <v>#N/A</v>
      </c>
      <c r="I602" s="89" t="e">
        <f t="shared" si="63"/>
        <v>#N/A</v>
      </c>
      <c r="J602" s="65" t="e">
        <f t="shared" si="64"/>
        <v>#N/A</v>
      </c>
      <c r="K602" s="65" t="e">
        <f t="shared" si="65"/>
        <v>#N/A</v>
      </c>
      <c r="M602" s="90" t="e">
        <f t="shared" si="66"/>
        <v>#N/A</v>
      </c>
      <c r="N602" s="65" t="e">
        <f t="shared" si="67"/>
        <v>#N/A</v>
      </c>
      <c r="O602" s="65" t="e">
        <f t="shared" si="68"/>
        <v>#N/A</v>
      </c>
      <c r="P602" s="90" t="e">
        <f t="shared" si="69"/>
        <v>#N/A</v>
      </c>
    </row>
    <row r="603" spans="1:16" x14ac:dyDescent="0.25">
      <c r="A603" s="65">
        <f>'Elegio-Electors'!C602</f>
        <v>0</v>
      </c>
      <c r="B603" s="65">
        <f>'Elegio-Electors'!B602</f>
        <v>0</v>
      </c>
      <c r="C603" s="65">
        <f>IF(Procédure!$C$33=2,'Elegio-Electors'!D602,Procédure!$C$33)</f>
        <v>0</v>
      </c>
      <c r="D603" s="65" t="str">
        <f>IF(LEFT(RIGHT('Elegio-Electors'!L602,2),1)="C",'Elegio-Electors'!L602,IF(LEFT(RIGHT('Elegio-Electors'!M602,2),1)="C",'Elegio-Electors'!M602,""))</f>
        <v/>
      </c>
      <c r="E603" s="65" t="str">
        <f>IF(LEFT(RIGHT('Elegio-Electors'!L602,2),1)="O",'Elegio-Electors'!L602,IF(LEFT(RIGHT('Elegio-Electors'!M602,2),1)="O",'Elegio-Electors'!M602,""))</f>
        <v/>
      </c>
      <c r="F603" s="65">
        <f>'Elegio-Electors'!E602</f>
        <v>0</v>
      </c>
      <c r="G603" s="65" t="e">
        <f>IF(INDEX('Liste du personnel'!X:Y,MATCH(F603,'Liste du personnel'!X:X,0),2)*1=1,"OUI","NON")</f>
        <v>#N/A</v>
      </c>
      <c r="I603" s="89" t="e">
        <f t="shared" si="63"/>
        <v>#N/A</v>
      </c>
      <c r="J603" s="65" t="e">
        <f t="shared" si="64"/>
        <v>#N/A</v>
      </c>
      <c r="K603" s="65" t="e">
        <f t="shared" si="65"/>
        <v>#N/A</v>
      </c>
      <c r="M603" s="90" t="e">
        <f t="shared" si="66"/>
        <v>#N/A</v>
      </c>
      <c r="N603" s="65" t="e">
        <f t="shared" si="67"/>
        <v>#N/A</v>
      </c>
      <c r="O603" s="65" t="e">
        <f t="shared" si="68"/>
        <v>#N/A</v>
      </c>
      <c r="P603" s="90" t="e">
        <f t="shared" si="69"/>
        <v>#N/A</v>
      </c>
    </row>
    <row r="604" spans="1:16" x14ac:dyDescent="0.25">
      <c r="A604" s="65">
        <f>'Elegio-Electors'!C603</f>
        <v>0</v>
      </c>
      <c r="B604" s="65">
        <f>'Elegio-Electors'!B603</f>
        <v>0</v>
      </c>
      <c r="C604" s="65">
        <f>IF(Procédure!$C$33=2,'Elegio-Electors'!D603,Procédure!$C$33)</f>
        <v>0</v>
      </c>
      <c r="D604" s="65" t="str">
        <f>IF(LEFT(RIGHT('Elegio-Electors'!L603,2),1)="C",'Elegio-Electors'!L603,IF(LEFT(RIGHT('Elegio-Electors'!M603,2),1)="C",'Elegio-Electors'!M603,""))</f>
        <v/>
      </c>
      <c r="E604" s="65" t="str">
        <f>IF(LEFT(RIGHT('Elegio-Electors'!L603,2),1)="O",'Elegio-Electors'!L603,IF(LEFT(RIGHT('Elegio-Electors'!M603,2),1)="O",'Elegio-Electors'!M603,""))</f>
        <v/>
      </c>
      <c r="F604" s="65">
        <f>'Elegio-Electors'!E603</f>
        <v>0</v>
      </c>
      <c r="G604" s="65" t="e">
        <f>IF(INDEX('Liste du personnel'!X:Y,MATCH(F604,'Liste du personnel'!X:X,0),2)*1=1,"OUI","NON")</f>
        <v>#N/A</v>
      </c>
      <c r="I604" s="89" t="e">
        <f t="shared" si="63"/>
        <v>#N/A</v>
      </c>
      <c r="J604" s="65" t="e">
        <f t="shared" si="64"/>
        <v>#N/A</v>
      </c>
      <c r="K604" s="65" t="e">
        <f t="shared" si="65"/>
        <v>#N/A</v>
      </c>
      <c r="M604" s="90" t="e">
        <f t="shared" si="66"/>
        <v>#N/A</v>
      </c>
      <c r="N604" s="65" t="e">
        <f t="shared" si="67"/>
        <v>#N/A</v>
      </c>
      <c r="O604" s="65" t="e">
        <f t="shared" si="68"/>
        <v>#N/A</v>
      </c>
      <c r="P604" s="90" t="e">
        <f t="shared" si="69"/>
        <v>#N/A</v>
      </c>
    </row>
    <row r="605" spans="1:16" x14ac:dyDescent="0.25">
      <c r="A605" s="65">
        <f>'Elegio-Electors'!C604</f>
        <v>0</v>
      </c>
      <c r="B605" s="65">
        <f>'Elegio-Electors'!B604</f>
        <v>0</v>
      </c>
      <c r="C605" s="65">
        <f>IF(Procédure!$C$33=2,'Elegio-Electors'!D604,Procédure!$C$33)</f>
        <v>0</v>
      </c>
      <c r="D605" s="65" t="str">
        <f>IF(LEFT(RIGHT('Elegio-Electors'!L604,2),1)="C",'Elegio-Electors'!L604,IF(LEFT(RIGHT('Elegio-Electors'!M604,2),1)="C",'Elegio-Electors'!M604,""))</f>
        <v/>
      </c>
      <c r="E605" s="65" t="str">
        <f>IF(LEFT(RIGHT('Elegio-Electors'!L604,2),1)="O",'Elegio-Electors'!L604,IF(LEFT(RIGHT('Elegio-Electors'!M604,2),1)="O",'Elegio-Electors'!M604,""))</f>
        <v/>
      </c>
      <c r="F605" s="65">
        <f>'Elegio-Electors'!E604</f>
        <v>0</v>
      </c>
      <c r="G605" s="65" t="e">
        <f>IF(INDEX('Liste du personnel'!X:Y,MATCH(F605,'Liste du personnel'!X:X,0),2)*1=1,"OUI","NON")</f>
        <v>#N/A</v>
      </c>
      <c r="I605" s="89" t="e">
        <f t="shared" si="63"/>
        <v>#N/A</v>
      </c>
      <c r="J605" s="65" t="e">
        <f t="shared" si="64"/>
        <v>#N/A</v>
      </c>
      <c r="K605" s="65" t="e">
        <f t="shared" si="65"/>
        <v>#N/A</v>
      </c>
      <c r="M605" s="90" t="e">
        <f t="shared" si="66"/>
        <v>#N/A</v>
      </c>
      <c r="N605" s="65" t="e">
        <f t="shared" si="67"/>
        <v>#N/A</v>
      </c>
      <c r="O605" s="65" t="e">
        <f t="shared" si="68"/>
        <v>#N/A</v>
      </c>
      <c r="P605" s="90" t="e">
        <f t="shared" si="69"/>
        <v>#N/A</v>
      </c>
    </row>
    <row r="606" spans="1:16" x14ac:dyDescent="0.25">
      <c r="A606" s="65">
        <f>'Elegio-Electors'!C605</f>
        <v>0</v>
      </c>
      <c r="B606" s="65">
        <f>'Elegio-Electors'!B605</f>
        <v>0</v>
      </c>
      <c r="C606" s="65">
        <f>IF(Procédure!$C$33=2,'Elegio-Electors'!D605,Procédure!$C$33)</f>
        <v>0</v>
      </c>
      <c r="D606" s="65" t="str">
        <f>IF(LEFT(RIGHT('Elegio-Electors'!L605,2),1)="C",'Elegio-Electors'!L605,IF(LEFT(RIGHT('Elegio-Electors'!M605,2),1)="C",'Elegio-Electors'!M605,""))</f>
        <v/>
      </c>
      <c r="E606" s="65" t="str">
        <f>IF(LEFT(RIGHT('Elegio-Electors'!L605,2),1)="O",'Elegio-Electors'!L605,IF(LEFT(RIGHT('Elegio-Electors'!M605,2),1)="O",'Elegio-Electors'!M605,""))</f>
        <v/>
      </c>
      <c r="F606" s="65">
        <f>'Elegio-Electors'!E605</f>
        <v>0</v>
      </c>
      <c r="G606" s="65" t="e">
        <f>IF(INDEX('Liste du personnel'!X:Y,MATCH(F606,'Liste du personnel'!X:X,0),2)*1=1,"OUI","NON")</f>
        <v>#N/A</v>
      </c>
      <c r="I606" s="89" t="e">
        <f t="shared" si="63"/>
        <v>#N/A</v>
      </c>
      <c r="J606" s="65" t="e">
        <f t="shared" si="64"/>
        <v>#N/A</v>
      </c>
      <c r="K606" s="65" t="e">
        <f t="shared" si="65"/>
        <v>#N/A</v>
      </c>
      <c r="M606" s="90" t="e">
        <f t="shared" si="66"/>
        <v>#N/A</v>
      </c>
      <c r="N606" s="65" t="e">
        <f t="shared" si="67"/>
        <v>#N/A</v>
      </c>
      <c r="O606" s="65" t="e">
        <f t="shared" si="68"/>
        <v>#N/A</v>
      </c>
      <c r="P606" s="90" t="e">
        <f t="shared" si="69"/>
        <v>#N/A</v>
      </c>
    </row>
    <row r="607" spans="1:16" x14ac:dyDescent="0.25">
      <c r="A607" s="65">
        <f>'Elegio-Electors'!C606</f>
        <v>0</v>
      </c>
      <c r="B607" s="65">
        <f>'Elegio-Electors'!B606</f>
        <v>0</v>
      </c>
      <c r="C607" s="65">
        <f>IF(Procédure!$C$33=2,'Elegio-Electors'!D606,Procédure!$C$33)</f>
        <v>0</v>
      </c>
      <c r="D607" s="65" t="str">
        <f>IF(LEFT(RIGHT('Elegio-Electors'!L606,2),1)="C",'Elegio-Electors'!L606,IF(LEFT(RIGHT('Elegio-Electors'!M606,2),1)="C",'Elegio-Electors'!M606,""))</f>
        <v/>
      </c>
      <c r="E607" s="65" t="str">
        <f>IF(LEFT(RIGHT('Elegio-Electors'!L606,2),1)="O",'Elegio-Electors'!L606,IF(LEFT(RIGHT('Elegio-Electors'!M606,2),1)="O",'Elegio-Electors'!M606,""))</f>
        <v/>
      </c>
      <c r="F607" s="65">
        <f>'Elegio-Electors'!E606</f>
        <v>0</v>
      </c>
      <c r="G607" s="65" t="e">
        <f>IF(INDEX('Liste du personnel'!X:Y,MATCH(F607,'Liste du personnel'!X:X,0),2)*1=1,"OUI","NON")</f>
        <v>#N/A</v>
      </c>
      <c r="I607" s="89" t="e">
        <f t="shared" si="63"/>
        <v>#N/A</v>
      </c>
      <c r="J607" s="65" t="e">
        <f t="shared" si="64"/>
        <v>#N/A</v>
      </c>
      <c r="K607" s="65" t="e">
        <f t="shared" si="65"/>
        <v>#N/A</v>
      </c>
      <c r="M607" s="90" t="e">
        <f t="shared" si="66"/>
        <v>#N/A</v>
      </c>
      <c r="N607" s="65" t="e">
        <f t="shared" si="67"/>
        <v>#N/A</v>
      </c>
      <c r="O607" s="65" t="e">
        <f t="shared" si="68"/>
        <v>#N/A</v>
      </c>
      <c r="P607" s="90" t="e">
        <f t="shared" si="69"/>
        <v>#N/A</v>
      </c>
    </row>
    <row r="608" spans="1:16" x14ac:dyDescent="0.25">
      <c r="A608" s="65">
        <f>'Elegio-Electors'!C607</f>
        <v>0</v>
      </c>
      <c r="B608" s="65">
        <f>'Elegio-Electors'!B607</f>
        <v>0</v>
      </c>
      <c r="C608" s="65">
        <f>IF(Procédure!$C$33=2,'Elegio-Electors'!D607,Procédure!$C$33)</f>
        <v>0</v>
      </c>
      <c r="D608" s="65" t="str">
        <f>IF(LEFT(RIGHT('Elegio-Electors'!L607,2),1)="C",'Elegio-Electors'!L607,IF(LEFT(RIGHT('Elegio-Electors'!M607,2),1)="C",'Elegio-Electors'!M607,""))</f>
        <v/>
      </c>
      <c r="E608" s="65" t="str">
        <f>IF(LEFT(RIGHT('Elegio-Electors'!L607,2),1)="O",'Elegio-Electors'!L607,IF(LEFT(RIGHT('Elegio-Electors'!M607,2),1)="O",'Elegio-Electors'!M607,""))</f>
        <v/>
      </c>
      <c r="F608" s="65">
        <f>'Elegio-Electors'!E607</f>
        <v>0</v>
      </c>
      <c r="G608" s="65" t="e">
        <f>IF(INDEX('Liste du personnel'!X:Y,MATCH(F608,'Liste du personnel'!X:X,0),2)*1=1,"OUI","NON")</f>
        <v>#N/A</v>
      </c>
      <c r="I608" s="89" t="e">
        <f t="shared" si="63"/>
        <v>#N/A</v>
      </c>
      <c r="J608" s="65" t="e">
        <f t="shared" si="64"/>
        <v>#N/A</v>
      </c>
      <c r="K608" s="65" t="e">
        <f t="shared" si="65"/>
        <v>#N/A</v>
      </c>
      <c r="M608" s="90" t="e">
        <f t="shared" si="66"/>
        <v>#N/A</v>
      </c>
      <c r="N608" s="65" t="e">
        <f t="shared" si="67"/>
        <v>#N/A</v>
      </c>
      <c r="O608" s="65" t="e">
        <f t="shared" si="68"/>
        <v>#N/A</v>
      </c>
      <c r="P608" s="90" t="e">
        <f t="shared" si="69"/>
        <v>#N/A</v>
      </c>
    </row>
    <row r="609" spans="1:16" x14ac:dyDescent="0.25">
      <c r="A609" s="65">
        <f>'Elegio-Electors'!C608</f>
        <v>0</v>
      </c>
      <c r="B609" s="65">
        <f>'Elegio-Electors'!B608</f>
        <v>0</v>
      </c>
      <c r="C609" s="65">
        <f>IF(Procédure!$C$33=2,'Elegio-Electors'!D608,Procédure!$C$33)</f>
        <v>0</v>
      </c>
      <c r="D609" s="65" t="str">
        <f>IF(LEFT(RIGHT('Elegio-Electors'!L608,2),1)="C",'Elegio-Electors'!L608,IF(LEFT(RIGHT('Elegio-Electors'!M608,2),1)="C",'Elegio-Electors'!M608,""))</f>
        <v/>
      </c>
      <c r="E609" s="65" t="str">
        <f>IF(LEFT(RIGHT('Elegio-Electors'!L608,2),1)="O",'Elegio-Electors'!L608,IF(LEFT(RIGHT('Elegio-Electors'!M608,2),1)="O",'Elegio-Electors'!M608,""))</f>
        <v/>
      </c>
      <c r="F609" s="65">
        <f>'Elegio-Electors'!E608</f>
        <v>0</v>
      </c>
      <c r="G609" s="65" t="e">
        <f>IF(INDEX('Liste du personnel'!X:Y,MATCH(F609,'Liste du personnel'!X:X,0),2)*1=1,"OUI","NON")</f>
        <v>#N/A</v>
      </c>
      <c r="I609" s="89" t="e">
        <f t="shared" si="63"/>
        <v>#N/A</v>
      </c>
      <c r="J609" s="65" t="e">
        <f t="shared" si="64"/>
        <v>#N/A</v>
      </c>
      <c r="K609" s="65" t="e">
        <f t="shared" si="65"/>
        <v>#N/A</v>
      </c>
      <c r="M609" s="90" t="e">
        <f t="shared" si="66"/>
        <v>#N/A</v>
      </c>
      <c r="N609" s="65" t="e">
        <f t="shared" si="67"/>
        <v>#N/A</v>
      </c>
      <c r="O609" s="65" t="e">
        <f t="shared" si="68"/>
        <v>#N/A</v>
      </c>
      <c r="P609" s="90" t="e">
        <f t="shared" si="69"/>
        <v>#N/A</v>
      </c>
    </row>
    <row r="610" spans="1:16" x14ac:dyDescent="0.25">
      <c r="A610" s="65">
        <f>'Elegio-Electors'!C609</f>
        <v>0</v>
      </c>
      <c r="B610" s="65">
        <f>'Elegio-Electors'!B609</f>
        <v>0</v>
      </c>
      <c r="C610" s="65">
        <f>IF(Procédure!$C$33=2,'Elegio-Electors'!D609,Procédure!$C$33)</f>
        <v>0</v>
      </c>
      <c r="D610" s="65" t="str">
        <f>IF(LEFT(RIGHT('Elegio-Electors'!L609,2),1)="C",'Elegio-Electors'!L609,IF(LEFT(RIGHT('Elegio-Electors'!M609,2),1)="C",'Elegio-Electors'!M609,""))</f>
        <v/>
      </c>
      <c r="E610" s="65" t="str">
        <f>IF(LEFT(RIGHT('Elegio-Electors'!L609,2),1)="O",'Elegio-Electors'!L609,IF(LEFT(RIGHT('Elegio-Electors'!M609,2),1)="O",'Elegio-Electors'!M609,""))</f>
        <v/>
      </c>
      <c r="F610" s="65">
        <f>'Elegio-Electors'!E609</f>
        <v>0</v>
      </c>
      <c r="G610" s="65" t="e">
        <f>IF(INDEX('Liste du personnel'!X:Y,MATCH(F610,'Liste du personnel'!X:X,0),2)*1=1,"OUI","NON")</f>
        <v>#N/A</v>
      </c>
      <c r="I610" s="89" t="e">
        <f t="shared" si="63"/>
        <v>#N/A</v>
      </c>
      <c r="J610" s="65" t="e">
        <f t="shared" si="64"/>
        <v>#N/A</v>
      </c>
      <c r="K610" s="65" t="e">
        <f t="shared" si="65"/>
        <v>#N/A</v>
      </c>
      <c r="M610" s="90" t="e">
        <f t="shared" si="66"/>
        <v>#N/A</v>
      </c>
      <c r="N610" s="65" t="e">
        <f t="shared" si="67"/>
        <v>#N/A</v>
      </c>
      <c r="O610" s="65" t="e">
        <f t="shared" si="68"/>
        <v>#N/A</v>
      </c>
      <c r="P610" s="90" t="e">
        <f t="shared" si="69"/>
        <v>#N/A</v>
      </c>
    </row>
    <row r="611" spans="1:16" x14ac:dyDescent="0.25">
      <c r="A611" s="65">
        <f>'Elegio-Electors'!C610</f>
        <v>0</v>
      </c>
      <c r="B611" s="65">
        <f>'Elegio-Electors'!B610</f>
        <v>0</v>
      </c>
      <c r="C611" s="65">
        <f>IF(Procédure!$C$33=2,'Elegio-Electors'!D610,Procédure!$C$33)</f>
        <v>0</v>
      </c>
      <c r="D611" s="65" t="str">
        <f>IF(LEFT(RIGHT('Elegio-Electors'!L610,2),1)="C",'Elegio-Electors'!L610,IF(LEFT(RIGHT('Elegio-Electors'!M610,2),1)="C",'Elegio-Electors'!M610,""))</f>
        <v/>
      </c>
      <c r="E611" s="65" t="str">
        <f>IF(LEFT(RIGHT('Elegio-Electors'!L610,2),1)="O",'Elegio-Electors'!L610,IF(LEFT(RIGHT('Elegio-Electors'!M610,2),1)="O",'Elegio-Electors'!M610,""))</f>
        <v/>
      </c>
      <c r="F611" s="65">
        <f>'Elegio-Electors'!E610</f>
        <v>0</v>
      </c>
      <c r="G611" s="65" t="e">
        <f>IF(INDEX('Liste du personnel'!X:Y,MATCH(F611,'Liste du personnel'!X:X,0),2)*1=1,"OUI","NON")</f>
        <v>#N/A</v>
      </c>
      <c r="I611" s="89" t="e">
        <f t="shared" si="63"/>
        <v>#N/A</v>
      </c>
      <c r="J611" s="65" t="e">
        <f t="shared" si="64"/>
        <v>#N/A</v>
      </c>
      <c r="K611" s="65" t="e">
        <f t="shared" si="65"/>
        <v>#N/A</v>
      </c>
      <c r="M611" s="90" t="e">
        <f t="shared" si="66"/>
        <v>#N/A</v>
      </c>
      <c r="N611" s="65" t="e">
        <f t="shared" si="67"/>
        <v>#N/A</v>
      </c>
      <c r="O611" s="65" t="e">
        <f t="shared" si="68"/>
        <v>#N/A</v>
      </c>
      <c r="P611" s="90" t="e">
        <f t="shared" si="69"/>
        <v>#N/A</v>
      </c>
    </row>
    <row r="612" spans="1:16" x14ac:dyDescent="0.25">
      <c r="A612" s="65">
        <f>'Elegio-Electors'!C611</f>
        <v>0</v>
      </c>
      <c r="B612" s="65">
        <f>'Elegio-Electors'!B611</f>
        <v>0</v>
      </c>
      <c r="C612" s="65">
        <f>IF(Procédure!$C$33=2,'Elegio-Electors'!D611,Procédure!$C$33)</f>
        <v>0</v>
      </c>
      <c r="D612" s="65" t="str">
        <f>IF(LEFT(RIGHT('Elegio-Electors'!L611,2),1)="C",'Elegio-Electors'!L611,IF(LEFT(RIGHT('Elegio-Electors'!M611,2),1)="C",'Elegio-Electors'!M611,""))</f>
        <v/>
      </c>
      <c r="E612" s="65" t="str">
        <f>IF(LEFT(RIGHT('Elegio-Electors'!L611,2),1)="O",'Elegio-Electors'!L611,IF(LEFT(RIGHT('Elegio-Electors'!M611,2),1)="O",'Elegio-Electors'!M611,""))</f>
        <v/>
      </c>
      <c r="F612" s="65">
        <f>'Elegio-Electors'!E611</f>
        <v>0</v>
      </c>
      <c r="G612" s="65" t="e">
        <f>IF(INDEX('Liste du personnel'!X:Y,MATCH(F612,'Liste du personnel'!X:X,0),2)*1=1,"OUI","NON")</f>
        <v>#N/A</v>
      </c>
      <c r="I612" s="89" t="e">
        <f t="shared" si="63"/>
        <v>#N/A</v>
      </c>
      <c r="J612" s="65" t="e">
        <f t="shared" si="64"/>
        <v>#N/A</v>
      </c>
      <c r="K612" s="65" t="e">
        <f t="shared" si="65"/>
        <v>#N/A</v>
      </c>
      <c r="M612" s="90" t="e">
        <f t="shared" si="66"/>
        <v>#N/A</v>
      </c>
      <c r="N612" s="65" t="e">
        <f t="shared" si="67"/>
        <v>#N/A</v>
      </c>
      <c r="O612" s="65" t="e">
        <f t="shared" si="68"/>
        <v>#N/A</v>
      </c>
      <c r="P612" s="90" t="e">
        <f t="shared" si="69"/>
        <v>#N/A</v>
      </c>
    </row>
    <row r="613" spans="1:16" x14ac:dyDescent="0.25">
      <c r="A613" s="65">
        <f>'Elegio-Electors'!C612</f>
        <v>0</v>
      </c>
      <c r="B613" s="65">
        <f>'Elegio-Electors'!B612</f>
        <v>0</v>
      </c>
      <c r="C613" s="65">
        <f>IF(Procédure!$C$33=2,'Elegio-Electors'!D612,Procédure!$C$33)</f>
        <v>0</v>
      </c>
      <c r="D613" s="65" t="str">
        <f>IF(LEFT(RIGHT('Elegio-Electors'!L612,2),1)="C",'Elegio-Electors'!L612,IF(LEFT(RIGHT('Elegio-Electors'!M612,2),1)="C",'Elegio-Electors'!M612,""))</f>
        <v/>
      </c>
      <c r="E613" s="65" t="str">
        <f>IF(LEFT(RIGHT('Elegio-Electors'!L612,2),1)="O",'Elegio-Electors'!L612,IF(LEFT(RIGHT('Elegio-Electors'!M612,2),1)="O",'Elegio-Electors'!M612,""))</f>
        <v/>
      </c>
      <c r="F613" s="65">
        <f>'Elegio-Electors'!E612</f>
        <v>0</v>
      </c>
      <c r="G613" s="65" t="e">
        <f>IF(INDEX('Liste du personnel'!X:Y,MATCH(F613,'Liste du personnel'!X:X,0),2)*1=1,"OUI","NON")</f>
        <v>#N/A</v>
      </c>
      <c r="I613" s="89" t="e">
        <f t="shared" si="63"/>
        <v>#N/A</v>
      </c>
      <c r="J613" s="65" t="e">
        <f t="shared" si="64"/>
        <v>#N/A</v>
      </c>
      <c r="K613" s="65" t="e">
        <f t="shared" si="65"/>
        <v>#N/A</v>
      </c>
      <c r="M613" s="90" t="e">
        <f t="shared" si="66"/>
        <v>#N/A</v>
      </c>
      <c r="N613" s="65" t="e">
        <f t="shared" si="67"/>
        <v>#N/A</v>
      </c>
      <c r="O613" s="65" t="e">
        <f t="shared" si="68"/>
        <v>#N/A</v>
      </c>
      <c r="P613" s="90" t="e">
        <f t="shared" si="69"/>
        <v>#N/A</v>
      </c>
    </row>
    <row r="614" spans="1:16" x14ac:dyDescent="0.25">
      <c r="A614" s="65">
        <f>'Elegio-Electors'!C613</f>
        <v>0</v>
      </c>
      <c r="B614" s="65">
        <f>'Elegio-Electors'!B613</f>
        <v>0</v>
      </c>
      <c r="C614" s="65">
        <f>IF(Procédure!$C$33=2,'Elegio-Electors'!D613,Procédure!$C$33)</f>
        <v>0</v>
      </c>
      <c r="D614" s="65" t="str">
        <f>IF(LEFT(RIGHT('Elegio-Electors'!L613,2),1)="C",'Elegio-Electors'!L613,IF(LEFT(RIGHT('Elegio-Electors'!M613,2),1)="C",'Elegio-Electors'!M613,""))</f>
        <v/>
      </c>
      <c r="E614" s="65" t="str">
        <f>IF(LEFT(RIGHT('Elegio-Electors'!L613,2),1)="O",'Elegio-Electors'!L613,IF(LEFT(RIGHT('Elegio-Electors'!M613,2),1)="O",'Elegio-Electors'!M613,""))</f>
        <v/>
      </c>
      <c r="F614" s="65">
        <f>'Elegio-Electors'!E613</f>
        <v>0</v>
      </c>
      <c r="G614" s="65" t="e">
        <f>IF(INDEX('Liste du personnel'!X:Y,MATCH(F614,'Liste du personnel'!X:X,0),2)*1=1,"OUI","NON")</f>
        <v>#N/A</v>
      </c>
      <c r="I614" s="89" t="e">
        <f t="shared" si="63"/>
        <v>#N/A</v>
      </c>
      <c r="J614" s="65" t="e">
        <f t="shared" si="64"/>
        <v>#N/A</v>
      </c>
      <c r="K614" s="65" t="e">
        <f t="shared" si="65"/>
        <v>#N/A</v>
      </c>
      <c r="M614" s="90" t="e">
        <f t="shared" si="66"/>
        <v>#N/A</v>
      </c>
      <c r="N614" s="65" t="e">
        <f t="shared" si="67"/>
        <v>#N/A</v>
      </c>
      <c r="O614" s="65" t="e">
        <f t="shared" si="68"/>
        <v>#N/A</v>
      </c>
      <c r="P614" s="90" t="e">
        <f t="shared" si="69"/>
        <v>#N/A</v>
      </c>
    </row>
    <row r="615" spans="1:16" x14ac:dyDescent="0.25">
      <c r="A615" s="65">
        <f>'Elegio-Electors'!C614</f>
        <v>0</v>
      </c>
      <c r="B615" s="65">
        <f>'Elegio-Electors'!B614</f>
        <v>0</v>
      </c>
      <c r="C615" s="65">
        <f>IF(Procédure!$C$33=2,'Elegio-Electors'!D614,Procédure!$C$33)</f>
        <v>0</v>
      </c>
      <c r="D615" s="65" t="str">
        <f>IF(LEFT(RIGHT('Elegio-Electors'!L614,2),1)="C",'Elegio-Electors'!L614,IF(LEFT(RIGHT('Elegio-Electors'!M614,2),1)="C",'Elegio-Electors'!M614,""))</f>
        <v/>
      </c>
      <c r="E615" s="65" t="str">
        <f>IF(LEFT(RIGHT('Elegio-Electors'!L614,2),1)="O",'Elegio-Electors'!L614,IF(LEFT(RIGHT('Elegio-Electors'!M614,2),1)="O",'Elegio-Electors'!M614,""))</f>
        <v/>
      </c>
      <c r="F615" s="65">
        <f>'Elegio-Electors'!E614</f>
        <v>0</v>
      </c>
      <c r="G615" s="65" t="e">
        <f>IF(INDEX('Liste du personnel'!X:Y,MATCH(F615,'Liste du personnel'!X:X,0),2)*1=1,"OUI","NON")</f>
        <v>#N/A</v>
      </c>
      <c r="I615" s="89" t="e">
        <f t="shared" si="63"/>
        <v>#N/A</v>
      </c>
      <c r="J615" s="65" t="e">
        <f t="shared" si="64"/>
        <v>#N/A</v>
      </c>
      <c r="K615" s="65" t="e">
        <f t="shared" si="65"/>
        <v>#N/A</v>
      </c>
      <c r="M615" s="90" t="e">
        <f t="shared" si="66"/>
        <v>#N/A</v>
      </c>
      <c r="N615" s="65" t="e">
        <f t="shared" si="67"/>
        <v>#N/A</v>
      </c>
      <c r="O615" s="65" t="e">
        <f t="shared" si="68"/>
        <v>#N/A</v>
      </c>
      <c r="P615" s="90" t="e">
        <f t="shared" si="69"/>
        <v>#N/A</v>
      </c>
    </row>
    <row r="616" spans="1:16" x14ac:dyDescent="0.25">
      <c r="A616" s="65">
        <f>'Elegio-Electors'!C615</f>
        <v>0</v>
      </c>
      <c r="B616" s="65">
        <f>'Elegio-Electors'!B615</f>
        <v>0</v>
      </c>
      <c r="C616" s="65">
        <f>IF(Procédure!$C$33=2,'Elegio-Electors'!D615,Procédure!$C$33)</f>
        <v>0</v>
      </c>
      <c r="D616" s="65" t="str">
        <f>IF(LEFT(RIGHT('Elegio-Electors'!L615,2),1)="C",'Elegio-Electors'!L615,IF(LEFT(RIGHT('Elegio-Electors'!M615,2),1)="C",'Elegio-Electors'!M615,""))</f>
        <v/>
      </c>
      <c r="E616" s="65" t="str">
        <f>IF(LEFT(RIGHT('Elegio-Electors'!L615,2),1)="O",'Elegio-Electors'!L615,IF(LEFT(RIGHT('Elegio-Electors'!M615,2),1)="O",'Elegio-Electors'!M615,""))</f>
        <v/>
      </c>
      <c r="F616" s="65">
        <f>'Elegio-Electors'!E615</f>
        <v>0</v>
      </c>
      <c r="G616" s="65" t="e">
        <f>IF(INDEX('Liste du personnel'!X:Y,MATCH(F616,'Liste du personnel'!X:X,0),2)*1=1,"OUI","NON")</f>
        <v>#N/A</v>
      </c>
      <c r="I616" s="89" t="e">
        <f t="shared" si="63"/>
        <v>#N/A</v>
      </c>
      <c r="J616" s="65" t="e">
        <f t="shared" si="64"/>
        <v>#N/A</v>
      </c>
      <c r="K616" s="65" t="e">
        <f t="shared" si="65"/>
        <v>#N/A</v>
      </c>
      <c r="M616" s="90" t="e">
        <f t="shared" si="66"/>
        <v>#N/A</v>
      </c>
      <c r="N616" s="65" t="e">
        <f t="shared" si="67"/>
        <v>#N/A</v>
      </c>
      <c r="O616" s="65" t="e">
        <f t="shared" si="68"/>
        <v>#N/A</v>
      </c>
      <c r="P616" s="90" t="e">
        <f t="shared" si="69"/>
        <v>#N/A</v>
      </c>
    </row>
    <row r="617" spans="1:16" x14ac:dyDescent="0.25">
      <c r="A617" s="65">
        <f>'Elegio-Electors'!C616</f>
        <v>0</v>
      </c>
      <c r="B617" s="65">
        <f>'Elegio-Electors'!B616</f>
        <v>0</v>
      </c>
      <c r="C617" s="65">
        <f>IF(Procédure!$C$33=2,'Elegio-Electors'!D616,Procédure!$C$33)</f>
        <v>0</v>
      </c>
      <c r="D617" s="65" t="str">
        <f>IF(LEFT(RIGHT('Elegio-Electors'!L616,2),1)="C",'Elegio-Electors'!L616,IF(LEFT(RIGHT('Elegio-Electors'!M616,2),1)="C",'Elegio-Electors'!M616,""))</f>
        <v/>
      </c>
      <c r="E617" s="65" t="str">
        <f>IF(LEFT(RIGHT('Elegio-Electors'!L616,2),1)="O",'Elegio-Electors'!L616,IF(LEFT(RIGHT('Elegio-Electors'!M616,2),1)="O",'Elegio-Electors'!M616,""))</f>
        <v/>
      </c>
      <c r="F617" s="65">
        <f>'Elegio-Electors'!E616</f>
        <v>0</v>
      </c>
      <c r="G617" s="65" t="e">
        <f>IF(INDEX('Liste du personnel'!X:Y,MATCH(F617,'Liste du personnel'!X:X,0),2)*1=1,"OUI","NON")</f>
        <v>#N/A</v>
      </c>
      <c r="I617" s="89" t="e">
        <f t="shared" si="63"/>
        <v>#N/A</v>
      </c>
      <c r="J617" s="65" t="e">
        <f t="shared" si="64"/>
        <v>#N/A</v>
      </c>
      <c r="K617" s="65" t="e">
        <f t="shared" si="65"/>
        <v>#N/A</v>
      </c>
      <c r="M617" s="90" t="e">
        <f t="shared" si="66"/>
        <v>#N/A</v>
      </c>
      <c r="N617" s="65" t="e">
        <f t="shared" si="67"/>
        <v>#N/A</v>
      </c>
      <c r="O617" s="65" t="e">
        <f t="shared" si="68"/>
        <v>#N/A</v>
      </c>
      <c r="P617" s="90" t="e">
        <f t="shared" si="69"/>
        <v>#N/A</v>
      </c>
    </row>
    <row r="618" spans="1:16" x14ac:dyDescent="0.25">
      <c r="A618" s="65">
        <f>'Elegio-Electors'!C617</f>
        <v>0</v>
      </c>
      <c r="B618" s="65">
        <f>'Elegio-Electors'!B617</f>
        <v>0</v>
      </c>
      <c r="C618" s="65">
        <f>IF(Procédure!$C$33=2,'Elegio-Electors'!D617,Procédure!$C$33)</f>
        <v>0</v>
      </c>
      <c r="D618" s="65" t="str">
        <f>IF(LEFT(RIGHT('Elegio-Electors'!L617,2),1)="C",'Elegio-Electors'!L617,IF(LEFT(RIGHT('Elegio-Electors'!M617,2),1)="C",'Elegio-Electors'!M617,""))</f>
        <v/>
      </c>
      <c r="E618" s="65" t="str">
        <f>IF(LEFT(RIGHT('Elegio-Electors'!L617,2),1)="O",'Elegio-Electors'!L617,IF(LEFT(RIGHT('Elegio-Electors'!M617,2),1)="O",'Elegio-Electors'!M617,""))</f>
        <v/>
      </c>
      <c r="F618" s="65">
        <f>'Elegio-Electors'!E617</f>
        <v>0</v>
      </c>
      <c r="G618" s="65" t="e">
        <f>IF(INDEX('Liste du personnel'!X:Y,MATCH(F618,'Liste du personnel'!X:X,0),2)*1=1,"OUI","NON")</f>
        <v>#N/A</v>
      </c>
      <c r="I618" s="89" t="e">
        <f t="shared" si="63"/>
        <v>#N/A</v>
      </c>
      <c r="J618" s="65" t="e">
        <f t="shared" si="64"/>
        <v>#N/A</v>
      </c>
      <c r="K618" s="65" t="e">
        <f t="shared" si="65"/>
        <v>#N/A</v>
      </c>
      <c r="M618" s="90" t="e">
        <f t="shared" si="66"/>
        <v>#N/A</v>
      </c>
      <c r="N618" s="65" t="e">
        <f t="shared" si="67"/>
        <v>#N/A</v>
      </c>
      <c r="O618" s="65" t="e">
        <f t="shared" si="68"/>
        <v>#N/A</v>
      </c>
      <c r="P618" s="90" t="e">
        <f t="shared" si="69"/>
        <v>#N/A</v>
      </c>
    </row>
    <row r="619" spans="1:16" x14ac:dyDescent="0.25">
      <c r="A619" s="65">
        <f>'Elegio-Electors'!C618</f>
        <v>0</v>
      </c>
      <c r="B619" s="65">
        <f>'Elegio-Electors'!B618</f>
        <v>0</v>
      </c>
      <c r="C619" s="65">
        <f>IF(Procédure!$C$33=2,'Elegio-Electors'!D618,Procédure!$C$33)</f>
        <v>0</v>
      </c>
      <c r="D619" s="65" t="str">
        <f>IF(LEFT(RIGHT('Elegio-Electors'!L618,2),1)="C",'Elegio-Electors'!L618,IF(LEFT(RIGHT('Elegio-Electors'!M618,2),1)="C",'Elegio-Electors'!M618,""))</f>
        <v/>
      </c>
      <c r="E619" s="65" t="str">
        <f>IF(LEFT(RIGHT('Elegio-Electors'!L618,2),1)="O",'Elegio-Electors'!L618,IF(LEFT(RIGHT('Elegio-Electors'!M618,2),1)="O",'Elegio-Electors'!M618,""))</f>
        <v/>
      </c>
      <c r="F619" s="65">
        <f>'Elegio-Electors'!E618</f>
        <v>0</v>
      </c>
      <c r="G619" s="65" t="e">
        <f>IF(INDEX('Liste du personnel'!X:Y,MATCH(F619,'Liste du personnel'!X:X,0),2)*1=1,"OUI","NON")</f>
        <v>#N/A</v>
      </c>
      <c r="I619" s="89" t="e">
        <f t="shared" si="63"/>
        <v>#N/A</v>
      </c>
      <c r="J619" s="65" t="e">
        <f t="shared" si="64"/>
        <v>#N/A</v>
      </c>
      <c r="K619" s="65" t="e">
        <f t="shared" si="65"/>
        <v>#N/A</v>
      </c>
      <c r="M619" s="90" t="e">
        <f t="shared" si="66"/>
        <v>#N/A</v>
      </c>
      <c r="N619" s="65" t="e">
        <f t="shared" si="67"/>
        <v>#N/A</v>
      </c>
      <c r="O619" s="65" t="e">
        <f t="shared" si="68"/>
        <v>#N/A</v>
      </c>
      <c r="P619" s="90" t="e">
        <f t="shared" si="69"/>
        <v>#N/A</v>
      </c>
    </row>
    <row r="620" spans="1:16" x14ac:dyDescent="0.25">
      <c r="A620" s="65">
        <f>'Elegio-Electors'!C619</f>
        <v>0</v>
      </c>
      <c r="B620" s="65">
        <f>'Elegio-Electors'!B619</f>
        <v>0</v>
      </c>
      <c r="C620" s="65">
        <f>IF(Procédure!$C$33=2,'Elegio-Electors'!D619,Procédure!$C$33)</f>
        <v>0</v>
      </c>
      <c r="D620" s="65" t="str">
        <f>IF(LEFT(RIGHT('Elegio-Electors'!L619,2),1)="C",'Elegio-Electors'!L619,IF(LEFT(RIGHT('Elegio-Electors'!M619,2),1)="C",'Elegio-Electors'!M619,""))</f>
        <v/>
      </c>
      <c r="E620" s="65" t="str">
        <f>IF(LEFT(RIGHT('Elegio-Electors'!L619,2),1)="O",'Elegio-Electors'!L619,IF(LEFT(RIGHT('Elegio-Electors'!M619,2),1)="O",'Elegio-Electors'!M619,""))</f>
        <v/>
      </c>
      <c r="F620" s="65">
        <f>'Elegio-Electors'!E619</f>
        <v>0</v>
      </c>
      <c r="G620" s="65" t="e">
        <f>IF(INDEX('Liste du personnel'!X:Y,MATCH(F620,'Liste du personnel'!X:X,0),2)*1=1,"OUI","NON")</f>
        <v>#N/A</v>
      </c>
      <c r="I620" s="89" t="e">
        <f t="shared" si="63"/>
        <v>#N/A</v>
      </c>
      <c r="J620" s="65" t="e">
        <f t="shared" si="64"/>
        <v>#N/A</v>
      </c>
      <c r="K620" s="65" t="e">
        <f t="shared" si="65"/>
        <v>#N/A</v>
      </c>
      <c r="M620" s="90" t="e">
        <f t="shared" si="66"/>
        <v>#N/A</v>
      </c>
      <c r="N620" s="65" t="e">
        <f t="shared" si="67"/>
        <v>#N/A</v>
      </c>
      <c r="O620" s="65" t="e">
        <f t="shared" si="68"/>
        <v>#N/A</v>
      </c>
      <c r="P620" s="90" t="e">
        <f t="shared" si="69"/>
        <v>#N/A</v>
      </c>
    </row>
    <row r="621" spans="1:16" x14ac:dyDescent="0.25">
      <c r="A621" s="65">
        <f>'Elegio-Electors'!C620</f>
        <v>0</v>
      </c>
      <c r="B621" s="65">
        <f>'Elegio-Electors'!B620</f>
        <v>0</v>
      </c>
      <c r="C621" s="65">
        <f>IF(Procédure!$C$33=2,'Elegio-Electors'!D620,Procédure!$C$33)</f>
        <v>0</v>
      </c>
      <c r="D621" s="65" t="str">
        <f>IF(LEFT(RIGHT('Elegio-Electors'!L620,2),1)="C",'Elegio-Electors'!L620,IF(LEFT(RIGHT('Elegio-Electors'!M620,2),1)="C",'Elegio-Electors'!M620,""))</f>
        <v/>
      </c>
      <c r="E621" s="65" t="str">
        <f>IF(LEFT(RIGHT('Elegio-Electors'!L620,2),1)="O",'Elegio-Electors'!L620,IF(LEFT(RIGHT('Elegio-Electors'!M620,2),1)="O",'Elegio-Electors'!M620,""))</f>
        <v/>
      </c>
      <c r="F621" s="65">
        <f>'Elegio-Electors'!E620</f>
        <v>0</v>
      </c>
      <c r="G621" s="65" t="e">
        <f>IF(INDEX('Liste du personnel'!X:Y,MATCH(F621,'Liste du personnel'!X:X,0),2)*1=1,"OUI","NON")</f>
        <v>#N/A</v>
      </c>
      <c r="I621" s="89" t="e">
        <f t="shared" si="63"/>
        <v>#N/A</v>
      </c>
      <c r="J621" s="65" t="e">
        <f t="shared" si="64"/>
        <v>#N/A</v>
      </c>
      <c r="K621" s="65" t="e">
        <f t="shared" si="65"/>
        <v>#N/A</v>
      </c>
      <c r="M621" s="90" t="e">
        <f t="shared" si="66"/>
        <v>#N/A</v>
      </c>
      <c r="N621" s="65" t="e">
        <f t="shared" si="67"/>
        <v>#N/A</v>
      </c>
      <c r="O621" s="65" t="e">
        <f t="shared" si="68"/>
        <v>#N/A</v>
      </c>
      <c r="P621" s="90" t="e">
        <f t="shared" si="69"/>
        <v>#N/A</v>
      </c>
    </row>
    <row r="622" spans="1:16" x14ac:dyDescent="0.25">
      <c r="A622" s="65">
        <f>'Elegio-Electors'!C621</f>
        <v>0</v>
      </c>
      <c r="B622" s="65">
        <f>'Elegio-Electors'!B621</f>
        <v>0</v>
      </c>
      <c r="C622" s="65">
        <f>IF(Procédure!$C$33=2,'Elegio-Electors'!D621,Procédure!$C$33)</f>
        <v>0</v>
      </c>
      <c r="D622" s="65" t="str">
        <f>IF(LEFT(RIGHT('Elegio-Electors'!L621,2),1)="C",'Elegio-Electors'!L621,IF(LEFT(RIGHT('Elegio-Electors'!M621,2),1)="C",'Elegio-Electors'!M621,""))</f>
        <v/>
      </c>
      <c r="E622" s="65" t="str">
        <f>IF(LEFT(RIGHT('Elegio-Electors'!L621,2),1)="O",'Elegio-Electors'!L621,IF(LEFT(RIGHT('Elegio-Electors'!M621,2),1)="O",'Elegio-Electors'!M621,""))</f>
        <v/>
      </c>
      <c r="F622" s="65">
        <f>'Elegio-Electors'!E621</f>
        <v>0</v>
      </c>
      <c r="G622" s="65" t="e">
        <f>IF(INDEX('Liste du personnel'!X:Y,MATCH(F622,'Liste du personnel'!X:X,0),2)*1=1,"OUI","NON")</f>
        <v>#N/A</v>
      </c>
      <c r="I622" s="89" t="e">
        <f t="shared" si="63"/>
        <v>#N/A</v>
      </c>
      <c r="J622" s="65" t="e">
        <f t="shared" si="64"/>
        <v>#N/A</v>
      </c>
      <c r="K622" s="65" t="e">
        <f t="shared" si="65"/>
        <v>#N/A</v>
      </c>
      <c r="M622" s="90" t="e">
        <f t="shared" si="66"/>
        <v>#N/A</v>
      </c>
      <c r="N622" s="65" t="e">
        <f t="shared" si="67"/>
        <v>#N/A</v>
      </c>
      <c r="O622" s="65" t="e">
        <f t="shared" si="68"/>
        <v>#N/A</v>
      </c>
      <c r="P622" s="90" t="e">
        <f t="shared" si="69"/>
        <v>#N/A</v>
      </c>
    </row>
    <row r="623" spans="1:16" x14ac:dyDescent="0.25">
      <c r="A623" s="65">
        <f>'Elegio-Electors'!C622</f>
        <v>0</v>
      </c>
      <c r="B623" s="65">
        <f>'Elegio-Electors'!B622</f>
        <v>0</v>
      </c>
      <c r="C623" s="65">
        <f>IF(Procédure!$C$33=2,'Elegio-Electors'!D622,Procédure!$C$33)</f>
        <v>0</v>
      </c>
      <c r="D623" s="65" t="str">
        <f>IF(LEFT(RIGHT('Elegio-Electors'!L622,2),1)="C",'Elegio-Electors'!L622,IF(LEFT(RIGHT('Elegio-Electors'!M622,2),1)="C",'Elegio-Electors'!M622,""))</f>
        <v/>
      </c>
      <c r="E623" s="65" t="str">
        <f>IF(LEFT(RIGHT('Elegio-Electors'!L622,2),1)="O",'Elegio-Electors'!L622,IF(LEFT(RIGHT('Elegio-Electors'!M622,2),1)="O",'Elegio-Electors'!M622,""))</f>
        <v/>
      </c>
      <c r="F623" s="65">
        <f>'Elegio-Electors'!E622</f>
        <v>0</v>
      </c>
      <c r="G623" s="65" t="e">
        <f>IF(INDEX('Liste du personnel'!X:Y,MATCH(F623,'Liste du personnel'!X:X,0),2)*1=1,"OUI","NON")</f>
        <v>#N/A</v>
      </c>
      <c r="I623" s="89" t="e">
        <f t="shared" si="63"/>
        <v>#N/A</v>
      </c>
      <c r="J623" s="65" t="e">
        <f t="shared" si="64"/>
        <v>#N/A</v>
      </c>
      <c r="K623" s="65" t="e">
        <f t="shared" si="65"/>
        <v>#N/A</v>
      </c>
      <c r="M623" s="90" t="e">
        <f t="shared" si="66"/>
        <v>#N/A</v>
      </c>
      <c r="N623" s="65" t="e">
        <f t="shared" si="67"/>
        <v>#N/A</v>
      </c>
      <c r="O623" s="65" t="e">
        <f t="shared" si="68"/>
        <v>#N/A</v>
      </c>
      <c r="P623" s="90" t="e">
        <f t="shared" si="69"/>
        <v>#N/A</v>
      </c>
    </row>
    <row r="624" spans="1:16" x14ac:dyDescent="0.25">
      <c r="A624" s="65">
        <f>'Elegio-Electors'!C623</f>
        <v>0</v>
      </c>
      <c r="B624" s="65">
        <f>'Elegio-Electors'!B623</f>
        <v>0</v>
      </c>
      <c r="C624" s="65">
        <f>IF(Procédure!$C$33=2,'Elegio-Electors'!D623,Procédure!$C$33)</f>
        <v>0</v>
      </c>
      <c r="D624" s="65" t="str">
        <f>IF(LEFT(RIGHT('Elegio-Electors'!L623,2),1)="C",'Elegio-Electors'!L623,IF(LEFT(RIGHT('Elegio-Electors'!M623,2),1)="C",'Elegio-Electors'!M623,""))</f>
        <v/>
      </c>
      <c r="E624" s="65" t="str">
        <f>IF(LEFT(RIGHT('Elegio-Electors'!L623,2),1)="O",'Elegio-Electors'!L623,IF(LEFT(RIGHT('Elegio-Electors'!M623,2),1)="O",'Elegio-Electors'!M623,""))</f>
        <v/>
      </c>
      <c r="F624" s="65">
        <f>'Elegio-Electors'!E623</f>
        <v>0</v>
      </c>
      <c r="G624" s="65" t="e">
        <f>IF(INDEX('Liste du personnel'!X:Y,MATCH(F624,'Liste du personnel'!X:X,0),2)*1=1,"OUI","NON")</f>
        <v>#N/A</v>
      </c>
      <c r="I624" s="89" t="e">
        <f t="shared" si="63"/>
        <v>#N/A</v>
      </c>
      <c r="J624" s="65" t="e">
        <f t="shared" si="64"/>
        <v>#N/A</v>
      </c>
      <c r="K624" s="65" t="e">
        <f t="shared" si="65"/>
        <v>#N/A</v>
      </c>
      <c r="M624" s="90" t="e">
        <f t="shared" si="66"/>
        <v>#N/A</v>
      </c>
      <c r="N624" s="65" t="e">
        <f t="shared" si="67"/>
        <v>#N/A</v>
      </c>
      <c r="O624" s="65" t="e">
        <f t="shared" si="68"/>
        <v>#N/A</v>
      </c>
      <c r="P624" s="90" t="e">
        <f t="shared" si="69"/>
        <v>#N/A</v>
      </c>
    </row>
    <row r="625" spans="1:16" x14ac:dyDescent="0.25">
      <c r="A625" s="65">
        <f>'Elegio-Electors'!C624</f>
        <v>0</v>
      </c>
      <c r="B625" s="65">
        <f>'Elegio-Electors'!B624</f>
        <v>0</v>
      </c>
      <c r="C625" s="65">
        <f>IF(Procédure!$C$33=2,'Elegio-Electors'!D624,Procédure!$C$33)</f>
        <v>0</v>
      </c>
      <c r="D625" s="65" t="str">
        <f>IF(LEFT(RIGHT('Elegio-Electors'!L624,2),1)="C",'Elegio-Electors'!L624,IF(LEFT(RIGHT('Elegio-Electors'!M624,2),1)="C",'Elegio-Electors'!M624,""))</f>
        <v/>
      </c>
      <c r="E625" s="65" t="str">
        <f>IF(LEFT(RIGHT('Elegio-Electors'!L624,2),1)="O",'Elegio-Electors'!L624,IF(LEFT(RIGHT('Elegio-Electors'!M624,2),1)="O",'Elegio-Electors'!M624,""))</f>
        <v/>
      </c>
      <c r="F625" s="65">
        <f>'Elegio-Electors'!E624</f>
        <v>0</v>
      </c>
      <c r="G625" s="65" t="e">
        <f>IF(INDEX('Liste du personnel'!X:Y,MATCH(F625,'Liste du personnel'!X:X,0),2)*1=1,"OUI","NON")</f>
        <v>#N/A</v>
      </c>
      <c r="I625" s="89" t="e">
        <f t="shared" si="63"/>
        <v>#N/A</v>
      </c>
      <c r="J625" s="65" t="e">
        <f t="shared" si="64"/>
        <v>#N/A</v>
      </c>
      <c r="K625" s="65" t="e">
        <f t="shared" si="65"/>
        <v>#N/A</v>
      </c>
      <c r="M625" s="90" t="e">
        <f t="shared" si="66"/>
        <v>#N/A</v>
      </c>
      <c r="N625" s="65" t="e">
        <f t="shared" si="67"/>
        <v>#N/A</v>
      </c>
      <c r="O625" s="65" t="e">
        <f t="shared" si="68"/>
        <v>#N/A</v>
      </c>
      <c r="P625" s="90" t="e">
        <f t="shared" si="69"/>
        <v>#N/A</v>
      </c>
    </row>
    <row r="626" spans="1:16" x14ac:dyDescent="0.25">
      <c r="A626" s="65">
        <f>'Elegio-Electors'!C625</f>
        <v>0</v>
      </c>
      <c r="B626" s="65">
        <f>'Elegio-Electors'!B625</f>
        <v>0</v>
      </c>
      <c r="C626" s="65">
        <f>IF(Procédure!$C$33=2,'Elegio-Electors'!D625,Procédure!$C$33)</f>
        <v>0</v>
      </c>
      <c r="D626" s="65" t="str">
        <f>IF(LEFT(RIGHT('Elegio-Electors'!L625,2),1)="C",'Elegio-Electors'!L625,IF(LEFT(RIGHT('Elegio-Electors'!M625,2),1)="C",'Elegio-Electors'!M625,""))</f>
        <v/>
      </c>
      <c r="E626" s="65" t="str">
        <f>IF(LEFT(RIGHT('Elegio-Electors'!L625,2),1)="O",'Elegio-Electors'!L625,IF(LEFT(RIGHT('Elegio-Electors'!M625,2),1)="O",'Elegio-Electors'!M625,""))</f>
        <v/>
      </c>
      <c r="F626" s="65">
        <f>'Elegio-Electors'!E625</f>
        <v>0</v>
      </c>
      <c r="G626" s="65" t="e">
        <f>IF(INDEX('Liste du personnel'!X:Y,MATCH(F626,'Liste du personnel'!X:X,0),2)*1=1,"OUI","NON")</f>
        <v>#N/A</v>
      </c>
      <c r="I626" s="89" t="e">
        <f t="shared" si="63"/>
        <v>#N/A</v>
      </c>
      <c r="J626" s="65" t="e">
        <f t="shared" si="64"/>
        <v>#N/A</v>
      </c>
      <c r="K626" s="65" t="e">
        <f t="shared" si="65"/>
        <v>#N/A</v>
      </c>
      <c r="M626" s="90" t="e">
        <f t="shared" si="66"/>
        <v>#N/A</v>
      </c>
      <c r="N626" s="65" t="e">
        <f t="shared" si="67"/>
        <v>#N/A</v>
      </c>
      <c r="O626" s="65" t="e">
        <f t="shared" si="68"/>
        <v>#N/A</v>
      </c>
      <c r="P626" s="90" t="e">
        <f t="shared" si="69"/>
        <v>#N/A</v>
      </c>
    </row>
    <row r="627" spans="1:16" x14ac:dyDescent="0.25">
      <c r="A627" s="65">
        <f>'Elegio-Electors'!C626</f>
        <v>0</v>
      </c>
      <c r="B627" s="65">
        <f>'Elegio-Electors'!B626</f>
        <v>0</v>
      </c>
      <c r="C627" s="65">
        <f>IF(Procédure!$C$33=2,'Elegio-Electors'!D626,Procédure!$C$33)</f>
        <v>0</v>
      </c>
      <c r="D627" s="65" t="str">
        <f>IF(LEFT(RIGHT('Elegio-Electors'!L626,2),1)="C",'Elegio-Electors'!L626,IF(LEFT(RIGHT('Elegio-Electors'!M626,2),1)="C",'Elegio-Electors'!M626,""))</f>
        <v/>
      </c>
      <c r="E627" s="65" t="str">
        <f>IF(LEFT(RIGHT('Elegio-Electors'!L626,2),1)="O",'Elegio-Electors'!L626,IF(LEFT(RIGHT('Elegio-Electors'!M626,2),1)="O",'Elegio-Electors'!M626,""))</f>
        <v/>
      </c>
      <c r="F627" s="65">
        <f>'Elegio-Electors'!E626</f>
        <v>0</v>
      </c>
      <c r="G627" s="65" t="e">
        <f>IF(INDEX('Liste du personnel'!X:Y,MATCH(F627,'Liste du personnel'!X:X,0),2)*1=1,"OUI","NON")</f>
        <v>#N/A</v>
      </c>
      <c r="I627" s="89" t="e">
        <f t="shared" si="63"/>
        <v>#N/A</v>
      </c>
      <c r="J627" s="65" t="e">
        <f t="shared" si="64"/>
        <v>#N/A</v>
      </c>
      <c r="K627" s="65" t="e">
        <f t="shared" si="65"/>
        <v>#N/A</v>
      </c>
      <c r="M627" s="90" t="e">
        <f t="shared" si="66"/>
        <v>#N/A</v>
      </c>
      <c r="N627" s="65" t="e">
        <f t="shared" si="67"/>
        <v>#N/A</v>
      </c>
      <c r="O627" s="65" t="e">
        <f t="shared" si="68"/>
        <v>#N/A</v>
      </c>
      <c r="P627" s="90" t="e">
        <f t="shared" si="69"/>
        <v>#N/A</v>
      </c>
    </row>
    <row r="628" spans="1:16" x14ac:dyDescent="0.25">
      <c r="A628" s="65">
        <f>'Elegio-Electors'!C627</f>
        <v>0</v>
      </c>
      <c r="B628" s="65">
        <f>'Elegio-Electors'!B627</f>
        <v>0</v>
      </c>
      <c r="C628" s="65">
        <f>IF(Procédure!$C$33=2,'Elegio-Electors'!D627,Procédure!$C$33)</f>
        <v>0</v>
      </c>
      <c r="D628" s="65" t="str">
        <f>IF(LEFT(RIGHT('Elegio-Electors'!L627,2),1)="C",'Elegio-Electors'!L627,IF(LEFT(RIGHT('Elegio-Electors'!M627,2),1)="C",'Elegio-Electors'!M627,""))</f>
        <v/>
      </c>
      <c r="E628" s="65" t="str">
        <f>IF(LEFT(RIGHT('Elegio-Electors'!L627,2),1)="O",'Elegio-Electors'!L627,IF(LEFT(RIGHT('Elegio-Electors'!M627,2),1)="O",'Elegio-Electors'!M627,""))</f>
        <v/>
      </c>
      <c r="F628" s="65">
        <f>'Elegio-Electors'!E627</f>
        <v>0</v>
      </c>
      <c r="G628" s="65" t="e">
        <f>IF(INDEX('Liste du personnel'!X:Y,MATCH(F628,'Liste du personnel'!X:X,0),2)*1=1,"OUI","NON")</f>
        <v>#N/A</v>
      </c>
      <c r="I628" s="89" t="e">
        <f t="shared" si="63"/>
        <v>#N/A</v>
      </c>
      <c r="J628" s="65" t="e">
        <f t="shared" si="64"/>
        <v>#N/A</v>
      </c>
      <c r="K628" s="65" t="e">
        <f t="shared" si="65"/>
        <v>#N/A</v>
      </c>
      <c r="M628" s="90" t="e">
        <f t="shared" si="66"/>
        <v>#N/A</v>
      </c>
      <c r="N628" s="65" t="e">
        <f t="shared" si="67"/>
        <v>#N/A</v>
      </c>
      <c r="O628" s="65" t="e">
        <f t="shared" si="68"/>
        <v>#N/A</v>
      </c>
      <c r="P628" s="90" t="e">
        <f t="shared" si="69"/>
        <v>#N/A</v>
      </c>
    </row>
    <row r="629" spans="1:16" x14ac:dyDescent="0.25">
      <c r="A629" s="65">
        <f>'Elegio-Electors'!C628</f>
        <v>0</v>
      </c>
      <c r="B629" s="65">
        <f>'Elegio-Electors'!B628</f>
        <v>0</v>
      </c>
      <c r="C629" s="65">
        <f>IF(Procédure!$C$33=2,'Elegio-Electors'!D628,Procédure!$C$33)</f>
        <v>0</v>
      </c>
      <c r="D629" s="65" t="str">
        <f>IF(LEFT(RIGHT('Elegio-Electors'!L628,2),1)="C",'Elegio-Electors'!L628,IF(LEFT(RIGHT('Elegio-Electors'!M628,2),1)="C",'Elegio-Electors'!M628,""))</f>
        <v/>
      </c>
      <c r="E629" s="65" t="str">
        <f>IF(LEFT(RIGHT('Elegio-Electors'!L628,2),1)="O",'Elegio-Electors'!L628,IF(LEFT(RIGHT('Elegio-Electors'!M628,2),1)="O",'Elegio-Electors'!M628,""))</f>
        <v/>
      </c>
      <c r="F629" s="65">
        <f>'Elegio-Electors'!E628</f>
        <v>0</v>
      </c>
      <c r="G629" s="65" t="e">
        <f>IF(INDEX('Liste du personnel'!X:Y,MATCH(F629,'Liste du personnel'!X:X,0),2)*1=1,"OUI","NON")</f>
        <v>#N/A</v>
      </c>
      <c r="I629" s="89" t="e">
        <f t="shared" si="63"/>
        <v>#N/A</v>
      </c>
      <c r="J629" s="65" t="e">
        <f t="shared" si="64"/>
        <v>#N/A</v>
      </c>
      <c r="K629" s="65" t="e">
        <f t="shared" si="65"/>
        <v>#N/A</v>
      </c>
      <c r="M629" s="90" t="e">
        <f t="shared" si="66"/>
        <v>#N/A</v>
      </c>
      <c r="N629" s="65" t="e">
        <f t="shared" si="67"/>
        <v>#N/A</v>
      </c>
      <c r="O629" s="65" t="e">
        <f t="shared" si="68"/>
        <v>#N/A</v>
      </c>
      <c r="P629" s="90" t="e">
        <f t="shared" si="69"/>
        <v>#N/A</v>
      </c>
    </row>
    <row r="630" spans="1:16" x14ac:dyDescent="0.25">
      <c r="A630" s="65">
        <f>'Elegio-Electors'!C629</f>
        <v>0</v>
      </c>
      <c r="B630" s="65">
        <f>'Elegio-Electors'!B629</f>
        <v>0</v>
      </c>
      <c r="C630" s="65">
        <f>IF(Procédure!$C$33=2,'Elegio-Electors'!D629,Procédure!$C$33)</f>
        <v>0</v>
      </c>
      <c r="D630" s="65" t="str">
        <f>IF(LEFT(RIGHT('Elegio-Electors'!L629,2),1)="C",'Elegio-Electors'!L629,IF(LEFT(RIGHT('Elegio-Electors'!M629,2),1)="C",'Elegio-Electors'!M629,""))</f>
        <v/>
      </c>
      <c r="E630" s="65" t="str">
        <f>IF(LEFT(RIGHT('Elegio-Electors'!L629,2),1)="O",'Elegio-Electors'!L629,IF(LEFT(RIGHT('Elegio-Electors'!M629,2),1)="O",'Elegio-Electors'!M629,""))</f>
        <v/>
      </c>
      <c r="F630" s="65">
        <f>'Elegio-Electors'!E629</f>
        <v>0</v>
      </c>
      <c r="G630" s="65" t="e">
        <f>IF(INDEX('Liste du personnel'!X:Y,MATCH(F630,'Liste du personnel'!X:X,0),2)*1=1,"OUI","NON")</f>
        <v>#N/A</v>
      </c>
      <c r="I630" s="89" t="e">
        <f t="shared" si="63"/>
        <v>#N/A</v>
      </c>
      <c r="J630" s="65" t="e">
        <f t="shared" si="64"/>
        <v>#N/A</v>
      </c>
      <c r="K630" s="65" t="e">
        <f t="shared" si="65"/>
        <v>#N/A</v>
      </c>
      <c r="M630" s="90" t="e">
        <f t="shared" si="66"/>
        <v>#N/A</v>
      </c>
      <c r="N630" s="65" t="e">
        <f t="shared" si="67"/>
        <v>#N/A</v>
      </c>
      <c r="O630" s="65" t="e">
        <f t="shared" si="68"/>
        <v>#N/A</v>
      </c>
      <c r="P630" s="90" t="e">
        <f t="shared" si="69"/>
        <v>#N/A</v>
      </c>
    </row>
    <row r="631" spans="1:16" x14ac:dyDescent="0.25">
      <c r="A631" s="65">
        <f>'Elegio-Electors'!C630</f>
        <v>0</v>
      </c>
      <c r="B631" s="65">
        <f>'Elegio-Electors'!B630</f>
        <v>0</v>
      </c>
      <c r="C631" s="65">
        <f>IF(Procédure!$C$33=2,'Elegio-Electors'!D630,Procédure!$C$33)</f>
        <v>0</v>
      </c>
      <c r="D631" s="65" t="str">
        <f>IF(LEFT(RIGHT('Elegio-Electors'!L630,2),1)="C",'Elegio-Electors'!L630,IF(LEFT(RIGHT('Elegio-Electors'!M630,2),1)="C",'Elegio-Electors'!M630,""))</f>
        <v/>
      </c>
      <c r="E631" s="65" t="str">
        <f>IF(LEFT(RIGHT('Elegio-Electors'!L630,2),1)="O",'Elegio-Electors'!L630,IF(LEFT(RIGHT('Elegio-Electors'!M630,2),1)="O",'Elegio-Electors'!M630,""))</f>
        <v/>
      </c>
      <c r="F631" s="65">
        <f>'Elegio-Electors'!E630</f>
        <v>0</v>
      </c>
      <c r="G631" s="65" t="e">
        <f>IF(INDEX('Liste du personnel'!X:Y,MATCH(F631,'Liste du personnel'!X:X,0),2)*1=1,"OUI","NON")</f>
        <v>#N/A</v>
      </c>
      <c r="I631" s="89" t="e">
        <f t="shared" si="63"/>
        <v>#N/A</v>
      </c>
      <c r="J631" s="65" t="e">
        <f t="shared" si="64"/>
        <v>#N/A</v>
      </c>
      <c r="K631" s="65" t="e">
        <f t="shared" si="65"/>
        <v>#N/A</v>
      </c>
      <c r="M631" s="90" t="e">
        <f t="shared" si="66"/>
        <v>#N/A</v>
      </c>
      <c r="N631" s="65" t="e">
        <f t="shared" si="67"/>
        <v>#N/A</v>
      </c>
      <c r="O631" s="65" t="e">
        <f t="shared" si="68"/>
        <v>#N/A</v>
      </c>
      <c r="P631" s="90" t="e">
        <f t="shared" si="69"/>
        <v>#N/A</v>
      </c>
    </row>
    <row r="632" spans="1:16" x14ac:dyDescent="0.25">
      <c r="A632" s="65">
        <f>'Elegio-Electors'!C631</f>
        <v>0</v>
      </c>
      <c r="B632" s="65">
        <f>'Elegio-Electors'!B631</f>
        <v>0</v>
      </c>
      <c r="C632" s="65">
        <f>IF(Procédure!$C$33=2,'Elegio-Electors'!D631,Procédure!$C$33)</f>
        <v>0</v>
      </c>
      <c r="D632" s="65" t="str">
        <f>IF(LEFT(RIGHT('Elegio-Electors'!L631,2),1)="C",'Elegio-Electors'!L631,IF(LEFT(RIGHT('Elegio-Electors'!M631,2),1)="C",'Elegio-Electors'!M631,""))</f>
        <v/>
      </c>
      <c r="E632" s="65" t="str">
        <f>IF(LEFT(RIGHT('Elegio-Electors'!L631,2),1)="O",'Elegio-Electors'!L631,IF(LEFT(RIGHT('Elegio-Electors'!M631,2),1)="O",'Elegio-Electors'!M631,""))</f>
        <v/>
      </c>
      <c r="F632" s="65">
        <f>'Elegio-Electors'!E631</f>
        <v>0</v>
      </c>
      <c r="G632" s="65" t="e">
        <f>IF(INDEX('Liste du personnel'!X:Y,MATCH(F632,'Liste du personnel'!X:X,0),2)*1=1,"OUI","NON")</f>
        <v>#N/A</v>
      </c>
      <c r="I632" s="89" t="e">
        <f t="shared" si="63"/>
        <v>#N/A</v>
      </c>
      <c r="J632" s="65" t="e">
        <f t="shared" si="64"/>
        <v>#N/A</v>
      </c>
      <c r="K632" s="65" t="e">
        <f t="shared" si="65"/>
        <v>#N/A</v>
      </c>
      <c r="M632" s="90" t="e">
        <f t="shared" si="66"/>
        <v>#N/A</v>
      </c>
      <c r="N632" s="65" t="e">
        <f t="shared" si="67"/>
        <v>#N/A</v>
      </c>
      <c r="O632" s="65" t="e">
        <f t="shared" si="68"/>
        <v>#N/A</v>
      </c>
      <c r="P632" s="90" t="e">
        <f t="shared" si="69"/>
        <v>#N/A</v>
      </c>
    </row>
    <row r="633" spans="1:16" x14ac:dyDescent="0.25">
      <c r="A633" s="65">
        <f>'Elegio-Electors'!C632</f>
        <v>0</v>
      </c>
      <c r="B633" s="65">
        <f>'Elegio-Electors'!B632</f>
        <v>0</v>
      </c>
      <c r="C633" s="65">
        <f>IF(Procédure!$C$33=2,'Elegio-Electors'!D632,Procédure!$C$33)</f>
        <v>0</v>
      </c>
      <c r="D633" s="65" t="str">
        <f>IF(LEFT(RIGHT('Elegio-Electors'!L632,2),1)="C",'Elegio-Electors'!L632,IF(LEFT(RIGHT('Elegio-Electors'!M632,2),1)="C",'Elegio-Electors'!M632,""))</f>
        <v/>
      </c>
      <c r="E633" s="65" t="str">
        <f>IF(LEFT(RIGHT('Elegio-Electors'!L632,2),1)="O",'Elegio-Electors'!L632,IF(LEFT(RIGHT('Elegio-Electors'!M632,2),1)="O",'Elegio-Electors'!M632,""))</f>
        <v/>
      </c>
      <c r="F633" s="65">
        <f>'Elegio-Electors'!E632</f>
        <v>0</v>
      </c>
      <c r="G633" s="65" t="e">
        <f>IF(INDEX('Liste du personnel'!X:Y,MATCH(F633,'Liste du personnel'!X:X,0),2)*1=1,"OUI","NON")</f>
        <v>#N/A</v>
      </c>
      <c r="I633" s="89" t="e">
        <f t="shared" si="63"/>
        <v>#N/A</v>
      </c>
      <c r="J633" s="65" t="e">
        <f t="shared" si="64"/>
        <v>#N/A</v>
      </c>
      <c r="K633" s="65" t="e">
        <f t="shared" si="65"/>
        <v>#N/A</v>
      </c>
      <c r="M633" s="90" t="e">
        <f t="shared" si="66"/>
        <v>#N/A</v>
      </c>
      <c r="N633" s="65" t="e">
        <f t="shared" si="67"/>
        <v>#N/A</v>
      </c>
      <c r="O633" s="65" t="e">
        <f t="shared" si="68"/>
        <v>#N/A</v>
      </c>
      <c r="P633" s="90" t="e">
        <f t="shared" si="69"/>
        <v>#N/A</v>
      </c>
    </row>
    <row r="634" spans="1:16" x14ac:dyDescent="0.25">
      <c r="A634" s="65">
        <f>'Elegio-Electors'!C633</f>
        <v>0</v>
      </c>
      <c r="B634" s="65">
        <f>'Elegio-Electors'!B633</f>
        <v>0</v>
      </c>
      <c r="C634" s="65">
        <f>IF(Procédure!$C$33=2,'Elegio-Electors'!D633,Procédure!$C$33)</f>
        <v>0</v>
      </c>
      <c r="D634" s="65" t="str">
        <f>IF(LEFT(RIGHT('Elegio-Electors'!L633,2),1)="C",'Elegio-Electors'!L633,IF(LEFT(RIGHT('Elegio-Electors'!M633,2),1)="C",'Elegio-Electors'!M633,""))</f>
        <v/>
      </c>
      <c r="E634" s="65" t="str">
        <f>IF(LEFT(RIGHT('Elegio-Electors'!L633,2),1)="O",'Elegio-Electors'!L633,IF(LEFT(RIGHT('Elegio-Electors'!M633,2),1)="O",'Elegio-Electors'!M633,""))</f>
        <v/>
      </c>
      <c r="F634" s="65">
        <f>'Elegio-Electors'!E633</f>
        <v>0</v>
      </c>
      <c r="G634" s="65" t="e">
        <f>IF(INDEX('Liste du personnel'!X:Y,MATCH(F634,'Liste du personnel'!X:X,0),2)*1=1,"OUI","NON")</f>
        <v>#N/A</v>
      </c>
      <c r="I634" s="89" t="e">
        <f t="shared" si="63"/>
        <v>#N/A</v>
      </c>
      <c r="J634" s="65" t="e">
        <f t="shared" si="64"/>
        <v>#N/A</v>
      </c>
      <c r="K634" s="65" t="e">
        <f t="shared" si="65"/>
        <v>#N/A</v>
      </c>
      <c r="M634" s="90" t="e">
        <f t="shared" si="66"/>
        <v>#N/A</v>
      </c>
      <c r="N634" s="65" t="e">
        <f t="shared" si="67"/>
        <v>#N/A</v>
      </c>
      <c r="O634" s="65" t="e">
        <f t="shared" si="68"/>
        <v>#N/A</v>
      </c>
      <c r="P634" s="90" t="e">
        <f t="shared" si="69"/>
        <v>#N/A</v>
      </c>
    </row>
    <row r="635" spans="1:16" x14ac:dyDescent="0.25">
      <c r="A635" s="65">
        <f>'Elegio-Electors'!C634</f>
        <v>0</v>
      </c>
      <c r="B635" s="65">
        <f>'Elegio-Electors'!B634</f>
        <v>0</v>
      </c>
      <c r="C635" s="65">
        <f>IF(Procédure!$C$33=2,'Elegio-Electors'!D634,Procédure!$C$33)</f>
        <v>0</v>
      </c>
      <c r="D635" s="65" t="str">
        <f>IF(LEFT(RIGHT('Elegio-Electors'!L634,2),1)="C",'Elegio-Electors'!L634,IF(LEFT(RIGHT('Elegio-Electors'!M634,2),1)="C",'Elegio-Electors'!M634,""))</f>
        <v/>
      </c>
      <c r="E635" s="65" t="str">
        <f>IF(LEFT(RIGHT('Elegio-Electors'!L634,2),1)="O",'Elegio-Electors'!L634,IF(LEFT(RIGHT('Elegio-Electors'!M634,2),1)="O",'Elegio-Electors'!M634,""))</f>
        <v/>
      </c>
      <c r="F635" s="65">
        <f>'Elegio-Electors'!E634</f>
        <v>0</v>
      </c>
      <c r="G635" s="65" t="e">
        <f>IF(INDEX('Liste du personnel'!X:Y,MATCH(F635,'Liste du personnel'!X:X,0),2)*1=1,"OUI","NON")</f>
        <v>#N/A</v>
      </c>
      <c r="I635" s="89" t="e">
        <f t="shared" si="63"/>
        <v>#N/A</v>
      </c>
      <c r="J635" s="65" t="e">
        <f t="shared" si="64"/>
        <v>#N/A</v>
      </c>
      <c r="K635" s="65" t="e">
        <f t="shared" si="65"/>
        <v>#N/A</v>
      </c>
      <c r="M635" s="90" t="e">
        <f t="shared" si="66"/>
        <v>#N/A</v>
      </c>
      <c r="N635" s="65" t="e">
        <f t="shared" si="67"/>
        <v>#N/A</v>
      </c>
      <c r="O635" s="65" t="e">
        <f t="shared" si="68"/>
        <v>#N/A</v>
      </c>
      <c r="P635" s="90" t="e">
        <f t="shared" si="69"/>
        <v>#N/A</v>
      </c>
    </row>
    <row r="636" spans="1:16" x14ac:dyDescent="0.25">
      <c r="A636" s="65">
        <f>'Elegio-Electors'!C635</f>
        <v>0</v>
      </c>
      <c r="B636" s="65">
        <f>'Elegio-Electors'!B635</f>
        <v>0</v>
      </c>
      <c r="C636" s="65">
        <f>IF(Procédure!$C$33=2,'Elegio-Electors'!D635,Procédure!$C$33)</f>
        <v>0</v>
      </c>
      <c r="D636" s="65" t="str">
        <f>IF(LEFT(RIGHT('Elegio-Electors'!L635,2),1)="C",'Elegio-Electors'!L635,IF(LEFT(RIGHT('Elegio-Electors'!M635,2),1)="C",'Elegio-Electors'!M635,""))</f>
        <v/>
      </c>
      <c r="E636" s="65" t="str">
        <f>IF(LEFT(RIGHT('Elegio-Electors'!L635,2),1)="O",'Elegio-Electors'!L635,IF(LEFT(RIGHT('Elegio-Electors'!M635,2),1)="O",'Elegio-Electors'!M635,""))</f>
        <v/>
      </c>
      <c r="F636" s="65">
        <f>'Elegio-Electors'!E635</f>
        <v>0</v>
      </c>
      <c r="G636" s="65" t="e">
        <f>IF(INDEX('Liste du personnel'!X:Y,MATCH(F636,'Liste du personnel'!X:X,0),2)*1=1,"OUI","NON")</f>
        <v>#N/A</v>
      </c>
      <c r="I636" s="89" t="e">
        <f t="shared" si="63"/>
        <v>#N/A</v>
      </c>
      <c r="J636" s="65" t="e">
        <f t="shared" si="64"/>
        <v>#N/A</v>
      </c>
      <c r="K636" s="65" t="e">
        <f t="shared" si="65"/>
        <v>#N/A</v>
      </c>
      <c r="M636" s="90" t="e">
        <f t="shared" si="66"/>
        <v>#N/A</v>
      </c>
      <c r="N636" s="65" t="e">
        <f t="shared" si="67"/>
        <v>#N/A</v>
      </c>
      <c r="O636" s="65" t="e">
        <f t="shared" si="68"/>
        <v>#N/A</v>
      </c>
      <c r="P636" s="90" t="e">
        <f t="shared" si="69"/>
        <v>#N/A</v>
      </c>
    </row>
    <row r="637" spans="1:16" x14ac:dyDescent="0.25">
      <c r="A637" s="65">
        <f>'Elegio-Electors'!C636</f>
        <v>0</v>
      </c>
      <c r="B637" s="65">
        <f>'Elegio-Electors'!B636</f>
        <v>0</v>
      </c>
      <c r="C637" s="65">
        <f>IF(Procédure!$C$33=2,'Elegio-Electors'!D636,Procédure!$C$33)</f>
        <v>0</v>
      </c>
      <c r="D637" s="65" t="str">
        <f>IF(LEFT(RIGHT('Elegio-Electors'!L636,2),1)="C",'Elegio-Electors'!L636,IF(LEFT(RIGHT('Elegio-Electors'!M636,2),1)="C",'Elegio-Electors'!M636,""))</f>
        <v/>
      </c>
      <c r="E637" s="65" t="str">
        <f>IF(LEFT(RIGHT('Elegio-Electors'!L636,2),1)="O",'Elegio-Electors'!L636,IF(LEFT(RIGHT('Elegio-Electors'!M636,2),1)="O",'Elegio-Electors'!M636,""))</f>
        <v/>
      </c>
      <c r="F637" s="65">
        <f>'Elegio-Electors'!E636</f>
        <v>0</v>
      </c>
      <c r="G637" s="65" t="e">
        <f>IF(INDEX('Liste du personnel'!X:Y,MATCH(F637,'Liste du personnel'!X:X,0),2)*1=1,"OUI","NON")</f>
        <v>#N/A</v>
      </c>
      <c r="I637" s="89" t="e">
        <f t="shared" si="63"/>
        <v>#N/A</v>
      </c>
      <c r="J637" s="65" t="e">
        <f t="shared" si="64"/>
        <v>#N/A</v>
      </c>
      <c r="K637" s="65" t="e">
        <f t="shared" si="65"/>
        <v>#N/A</v>
      </c>
      <c r="M637" s="90" t="e">
        <f t="shared" si="66"/>
        <v>#N/A</v>
      </c>
      <c r="N637" s="65" t="e">
        <f t="shared" si="67"/>
        <v>#N/A</v>
      </c>
      <c r="O637" s="65" t="e">
        <f t="shared" si="68"/>
        <v>#N/A</v>
      </c>
      <c r="P637" s="90" t="e">
        <f t="shared" si="69"/>
        <v>#N/A</v>
      </c>
    </row>
    <row r="638" spans="1:16" x14ac:dyDescent="0.25">
      <c r="A638" s="65">
        <f>'Elegio-Electors'!C637</f>
        <v>0</v>
      </c>
      <c r="B638" s="65">
        <f>'Elegio-Electors'!B637</f>
        <v>0</v>
      </c>
      <c r="C638" s="65">
        <f>IF(Procédure!$C$33=2,'Elegio-Electors'!D637,Procédure!$C$33)</f>
        <v>0</v>
      </c>
      <c r="D638" s="65" t="str">
        <f>IF(LEFT(RIGHT('Elegio-Electors'!L637,2),1)="C",'Elegio-Electors'!L637,IF(LEFT(RIGHT('Elegio-Electors'!M637,2),1)="C",'Elegio-Electors'!M637,""))</f>
        <v/>
      </c>
      <c r="E638" s="65" t="str">
        <f>IF(LEFT(RIGHT('Elegio-Electors'!L637,2),1)="O",'Elegio-Electors'!L637,IF(LEFT(RIGHT('Elegio-Electors'!M637,2),1)="O",'Elegio-Electors'!M637,""))</f>
        <v/>
      </c>
      <c r="F638" s="65">
        <f>'Elegio-Electors'!E637</f>
        <v>0</v>
      </c>
      <c r="G638" s="65" t="e">
        <f>IF(INDEX('Liste du personnel'!X:Y,MATCH(F638,'Liste du personnel'!X:X,0),2)*1=1,"OUI","NON")</f>
        <v>#N/A</v>
      </c>
      <c r="I638" s="89" t="e">
        <f t="shared" si="63"/>
        <v>#N/A</v>
      </c>
      <c r="J638" s="65" t="e">
        <f t="shared" si="64"/>
        <v>#N/A</v>
      </c>
      <c r="K638" s="65" t="e">
        <f t="shared" si="65"/>
        <v>#N/A</v>
      </c>
      <c r="M638" s="90" t="e">
        <f t="shared" si="66"/>
        <v>#N/A</v>
      </c>
      <c r="N638" s="65" t="e">
        <f t="shared" si="67"/>
        <v>#N/A</v>
      </c>
      <c r="O638" s="65" t="e">
        <f t="shared" si="68"/>
        <v>#N/A</v>
      </c>
      <c r="P638" s="90" t="e">
        <f t="shared" si="69"/>
        <v>#N/A</v>
      </c>
    </row>
    <row r="639" spans="1:16" x14ac:dyDescent="0.25">
      <c r="A639" s="65">
        <f>'Elegio-Electors'!C638</f>
        <v>0</v>
      </c>
      <c r="B639" s="65">
        <f>'Elegio-Electors'!B638</f>
        <v>0</v>
      </c>
      <c r="C639" s="65">
        <f>IF(Procédure!$C$33=2,'Elegio-Electors'!D638,Procédure!$C$33)</f>
        <v>0</v>
      </c>
      <c r="D639" s="65" t="str">
        <f>IF(LEFT(RIGHT('Elegio-Electors'!L638,2),1)="C",'Elegio-Electors'!L638,IF(LEFT(RIGHT('Elegio-Electors'!M638,2),1)="C",'Elegio-Electors'!M638,""))</f>
        <v/>
      </c>
      <c r="E639" s="65" t="str">
        <f>IF(LEFT(RIGHT('Elegio-Electors'!L638,2),1)="O",'Elegio-Electors'!L638,IF(LEFT(RIGHT('Elegio-Electors'!M638,2),1)="O",'Elegio-Electors'!M638,""))</f>
        <v/>
      </c>
      <c r="F639" s="65">
        <f>'Elegio-Electors'!E638</f>
        <v>0</v>
      </c>
      <c r="G639" s="65" t="e">
        <f>IF(INDEX('Liste du personnel'!X:Y,MATCH(F639,'Liste du personnel'!X:X,0),2)*1=1,"OUI","NON")</f>
        <v>#N/A</v>
      </c>
      <c r="I639" s="89" t="e">
        <f t="shared" si="63"/>
        <v>#N/A</v>
      </c>
      <c r="J639" s="65" t="e">
        <f t="shared" si="64"/>
        <v>#N/A</v>
      </c>
      <c r="K639" s="65" t="e">
        <f t="shared" si="65"/>
        <v>#N/A</v>
      </c>
      <c r="M639" s="90" t="e">
        <f t="shared" si="66"/>
        <v>#N/A</v>
      </c>
      <c r="N639" s="65" t="e">
        <f t="shared" si="67"/>
        <v>#N/A</v>
      </c>
      <c r="O639" s="65" t="e">
        <f t="shared" si="68"/>
        <v>#N/A</v>
      </c>
      <c r="P639" s="90" t="e">
        <f t="shared" si="69"/>
        <v>#N/A</v>
      </c>
    </row>
    <row r="640" spans="1:16" x14ac:dyDescent="0.25">
      <c r="A640" s="65">
        <f>'Elegio-Electors'!C639</f>
        <v>0</v>
      </c>
      <c r="B640" s="65">
        <f>'Elegio-Electors'!B639</f>
        <v>0</v>
      </c>
      <c r="C640" s="65">
        <f>IF(Procédure!$C$33=2,'Elegio-Electors'!D639,Procédure!$C$33)</f>
        <v>0</v>
      </c>
      <c r="D640" s="65" t="str">
        <f>IF(LEFT(RIGHT('Elegio-Electors'!L639,2),1)="C",'Elegio-Electors'!L639,IF(LEFT(RIGHT('Elegio-Electors'!M639,2),1)="C",'Elegio-Electors'!M639,""))</f>
        <v/>
      </c>
      <c r="E640" s="65" t="str">
        <f>IF(LEFT(RIGHT('Elegio-Electors'!L639,2),1)="O",'Elegio-Electors'!L639,IF(LEFT(RIGHT('Elegio-Electors'!M639,2),1)="O",'Elegio-Electors'!M639,""))</f>
        <v/>
      </c>
      <c r="F640" s="65">
        <f>'Elegio-Electors'!E639</f>
        <v>0</v>
      </c>
      <c r="G640" s="65" t="e">
        <f>IF(INDEX('Liste du personnel'!X:Y,MATCH(F640,'Liste du personnel'!X:X,0),2)*1=1,"OUI","NON")</f>
        <v>#N/A</v>
      </c>
      <c r="I640" s="89" t="e">
        <f t="shared" si="63"/>
        <v>#N/A</v>
      </c>
      <c r="J640" s="65" t="e">
        <f t="shared" si="64"/>
        <v>#N/A</v>
      </c>
      <c r="K640" s="65" t="e">
        <f t="shared" si="65"/>
        <v>#N/A</v>
      </c>
      <c r="M640" s="90" t="e">
        <f t="shared" si="66"/>
        <v>#N/A</v>
      </c>
      <c r="N640" s="65" t="e">
        <f t="shared" si="67"/>
        <v>#N/A</v>
      </c>
      <c r="O640" s="65" t="e">
        <f t="shared" si="68"/>
        <v>#N/A</v>
      </c>
      <c r="P640" s="90" t="e">
        <f t="shared" si="69"/>
        <v>#N/A</v>
      </c>
    </row>
    <row r="641" spans="1:16" x14ac:dyDescent="0.25">
      <c r="A641" s="65">
        <f>'Elegio-Electors'!C640</f>
        <v>0</v>
      </c>
      <c r="B641" s="65">
        <f>'Elegio-Electors'!B640</f>
        <v>0</v>
      </c>
      <c r="C641" s="65">
        <f>IF(Procédure!$C$33=2,'Elegio-Electors'!D640,Procédure!$C$33)</f>
        <v>0</v>
      </c>
      <c r="D641" s="65" t="str">
        <f>IF(LEFT(RIGHT('Elegio-Electors'!L640,2),1)="C",'Elegio-Electors'!L640,IF(LEFT(RIGHT('Elegio-Electors'!M640,2),1)="C",'Elegio-Electors'!M640,""))</f>
        <v/>
      </c>
      <c r="E641" s="65" t="str">
        <f>IF(LEFT(RIGHT('Elegio-Electors'!L640,2),1)="O",'Elegio-Electors'!L640,IF(LEFT(RIGHT('Elegio-Electors'!M640,2),1)="O",'Elegio-Electors'!M640,""))</f>
        <v/>
      </c>
      <c r="F641" s="65">
        <f>'Elegio-Electors'!E640</f>
        <v>0</v>
      </c>
      <c r="G641" s="65" t="e">
        <f>IF(INDEX('Liste du personnel'!X:Y,MATCH(F641,'Liste du personnel'!X:X,0),2)*1=1,"OUI","NON")</f>
        <v>#N/A</v>
      </c>
      <c r="I641" s="89" t="e">
        <f t="shared" si="63"/>
        <v>#N/A</v>
      </c>
      <c r="J641" s="65" t="e">
        <f t="shared" si="64"/>
        <v>#N/A</v>
      </c>
      <c r="K641" s="65" t="e">
        <f t="shared" si="65"/>
        <v>#N/A</v>
      </c>
      <c r="M641" s="90" t="e">
        <f t="shared" si="66"/>
        <v>#N/A</v>
      </c>
      <c r="N641" s="65" t="e">
        <f t="shared" si="67"/>
        <v>#N/A</v>
      </c>
      <c r="O641" s="65" t="e">
        <f t="shared" si="68"/>
        <v>#N/A</v>
      </c>
      <c r="P641" s="90" t="e">
        <f t="shared" si="69"/>
        <v>#N/A</v>
      </c>
    </row>
    <row r="642" spans="1:16" x14ac:dyDescent="0.25">
      <c r="A642" s="65">
        <f>'Elegio-Electors'!C641</f>
        <v>0</v>
      </c>
      <c r="B642" s="65">
        <f>'Elegio-Electors'!B641</f>
        <v>0</v>
      </c>
      <c r="C642" s="65">
        <f>IF(Procédure!$C$33=2,'Elegio-Electors'!D641,Procédure!$C$33)</f>
        <v>0</v>
      </c>
      <c r="D642" s="65" t="str">
        <f>IF(LEFT(RIGHT('Elegio-Electors'!L641,2),1)="C",'Elegio-Electors'!L641,IF(LEFT(RIGHT('Elegio-Electors'!M641,2),1)="C",'Elegio-Electors'!M641,""))</f>
        <v/>
      </c>
      <c r="E642" s="65" t="str">
        <f>IF(LEFT(RIGHT('Elegio-Electors'!L641,2),1)="O",'Elegio-Electors'!L641,IF(LEFT(RIGHT('Elegio-Electors'!M641,2),1)="O",'Elegio-Electors'!M641,""))</f>
        <v/>
      </c>
      <c r="F642" s="65">
        <f>'Elegio-Electors'!E641</f>
        <v>0</v>
      </c>
      <c r="G642" s="65" t="e">
        <f>IF(INDEX('Liste du personnel'!X:Y,MATCH(F642,'Liste du personnel'!X:X,0),2)*1=1,"OUI","NON")</f>
        <v>#N/A</v>
      </c>
      <c r="I642" s="89" t="e">
        <f t="shared" si="63"/>
        <v>#N/A</v>
      </c>
      <c r="J642" s="65" t="e">
        <f t="shared" si="64"/>
        <v>#N/A</v>
      </c>
      <c r="K642" s="65" t="e">
        <f t="shared" si="65"/>
        <v>#N/A</v>
      </c>
      <c r="M642" s="90" t="e">
        <f t="shared" si="66"/>
        <v>#N/A</v>
      </c>
      <c r="N642" s="65" t="e">
        <f t="shared" si="67"/>
        <v>#N/A</v>
      </c>
      <c r="O642" s="65" t="e">
        <f t="shared" si="68"/>
        <v>#N/A</v>
      </c>
      <c r="P642" s="90" t="e">
        <f t="shared" si="69"/>
        <v>#N/A</v>
      </c>
    </row>
    <row r="643" spans="1:16" x14ac:dyDescent="0.25">
      <c r="A643" s="65">
        <f>'Elegio-Electors'!C642</f>
        <v>0</v>
      </c>
      <c r="B643" s="65">
        <f>'Elegio-Electors'!B642</f>
        <v>0</v>
      </c>
      <c r="C643" s="65">
        <f>IF(Procédure!$C$33=2,'Elegio-Electors'!D642,Procédure!$C$33)</f>
        <v>0</v>
      </c>
      <c r="D643" s="65" t="str">
        <f>IF(LEFT(RIGHT('Elegio-Electors'!L642,2),1)="C",'Elegio-Electors'!L642,IF(LEFT(RIGHT('Elegio-Electors'!M642,2),1)="C",'Elegio-Electors'!M642,""))</f>
        <v/>
      </c>
      <c r="E643" s="65" t="str">
        <f>IF(LEFT(RIGHT('Elegio-Electors'!L642,2),1)="O",'Elegio-Electors'!L642,IF(LEFT(RIGHT('Elegio-Electors'!M642,2),1)="O",'Elegio-Electors'!M642,""))</f>
        <v/>
      </c>
      <c r="F643" s="65">
        <f>'Elegio-Electors'!E642</f>
        <v>0</v>
      </c>
      <c r="G643" s="65" t="e">
        <f>IF(INDEX('Liste du personnel'!X:Y,MATCH(F643,'Liste du personnel'!X:X,0),2)*1=1,"OUI","NON")</f>
        <v>#N/A</v>
      </c>
      <c r="I643" s="89" t="e">
        <f t="shared" si="63"/>
        <v>#N/A</v>
      </c>
      <c r="J643" s="65" t="e">
        <f t="shared" si="64"/>
        <v>#N/A</v>
      </c>
      <c r="K643" s="65" t="e">
        <f t="shared" si="65"/>
        <v>#N/A</v>
      </c>
      <c r="M643" s="90" t="e">
        <f t="shared" si="66"/>
        <v>#N/A</v>
      </c>
      <c r="N643" s="65" t="e">
        <f t="shared" si="67"/>
        <v>#N/A</v>
      </c>
      <c r="O643" s="65" t="e">
        <f t="shared" si="68"/>
        <v>#N/A</v>
      </c>
      <c r="P643" s="90" t="e">
        <f t="shared" si="69"/>
        <v>#N/A</v>
      </c>
    </row>
    <row r="644" spans="1:16" x14ac:dyDescent="0.25">
      <c r="A644" s="65">
        <f>'Elegio-Electors'!C643</f>
        <v>0</v>
      </c>
      <c r="B644" s="65">
        <f>'Elegio-Electors'!B643</f>
        <v>0</v>
      </c>
      <c r="C644" s="65">
        <f>IF(Procédure!$C$33=2,'Elegio-Electors'!D643,Procédure!$C$33)</f>
        <v>0</v>
      </c>
      <c r="D644" s="65" t="str">
        <f>IF(LEFT(RIGHT('Elegio-Electors'!L643,2),1)="C",'Elegio-Electors'!L643,IF(LEFT(RIGHT('Elegio-Electors'!M643,2),1)="C",'Elegio-Electors'!M643,""))</f>
        <v/>
      </c>
      <c r="E644" s="65" t="str">
        <f>IF(LEFT(RIGHT('Elegio-Electors'!L643,2),1)="O",'Elegio-Electors'!L643,IF(LEFT(RIGHT('Elegio-Electors'!M643,2),1)="O",'Elegio-Electors'!M643,""))</f>
        <v/>
      </c>
      <c r="F644" s="65">
        <f>'Elegio-Electors'!E643</f>
        <v>0</v>
      </c>
      <c r="G644" s="65" t="e">
        <f>IF(INDEX('Liste du personnel'!X:Y,MATCH(F644,'Liste du personnel'!X:X,0),2)*1=1,"OUI","NON")</f>
        <v>#N/A</v>
      </c>
      <c r="I644" s="89" t="e">
        <f t="shared" ref="I644:I707" si="70">IF(G644="OUI",_xlfn.CONCAT(_xlfn.SWITCH(RIGHT(D644,1),"A","Ouv","B","Empl","J","Jeune")," -- ",C644),"pas d'application")</f>
        <v>#N/A</v>
      </c>
      <c r="J644" s="65" t="e">
        <f t="shared" ref="J644:J707" si="71">IF(G644="OUI","","pas d'application")</f>
        <v>#N/A</v>
      </c>
      <c r="K644" s="65" t="e">
        <f t="shared" ref="K644:K707" si="72">IF(G644="OUI","","pas d'application")</f>
        <v>#N/A</v>
      </c>
      <c r="M644" s="90" t="e">
        <f t="shared" ref="M644:M707" si="73">IF(G644="OUI",_xlfn.CONCAT(_xlfn.SWITCH(RIGHT(E644,1),"A","Ouv","B","Empl","J","Jeune","K","Cadre")," -- ",C644),"pas d'application")</f>
        <v>#N/A</v>
      </c>
      <c r="N644" s="65" t="e">
        <f t="shared" ref="N644:N707" si="74">IF(G644="OUI","","pas d'application")</f>
        <v>#N/A</v>
      </c>
      <c r="O644" s="65" t="e">
        <f t="shared" ref="O644:O707" si="75">IF(G644="OUI","","pas d'application")</f>
        <v>#N/A</v>
      </c>
      <c r="P644" s="90" t="e">
        <f t="shared" ref="P644:P707" si="76">IF(G644="OUI",C644,"pas d'application")</f>
        <v>#N/A</v>
      </c>
    </row>
    <row r="645" spans="1:16" x14ac:dyDescent="0.25">
      <c r="A645" s="65">
        <f>'Elegio-Electors'!C644</f>
        <v>0</v>
      </c>
      <c r="B645" s="65">
        <f>'Elegio-Electors'!B644</f>
        <v>0</v>
      </c>
      <c r="C645" s="65">
        <f>IF(Procédure!$C$33=2,'Elegio-Electors'!D644,Procédure!$C$33)</f>
        <v>0</v>
      </c>
      <c r="D645" s="65" t="str">
        <f>IF(LEFT(RIGHT('Elegio-Electors'!L644,2),1)="C",'Elegio-Electors'!L644,IF(LEFT(RIGHT('Elegio-Electors'!M644,2),1)="C",'Elegio-Electors'!M644,""))</f>
        <v/>
      </c>
      <c r="E645" s="65" t="str">
        <f>IF(LEFT(RIGHT('Elegio-Electors'!L644,2),1)="O",'Elegio-Electors'!L644,IF(LEFT(RIGHT('Elegio-Electors'!M644,2),1)="O",'Elegio-Electors'!M644,""))</f>
        <v/>
      </c>
      <c r="F645" s="65">
        <f>'Elegio-Electors'!E644</f>
        <v>0</v>
      </c>
      <c r="G645" s="65" t="e">
        <f>IF(INDEX('Liste du personnel'!X:Y,MATCH(F645,'Liste du personnel'!X:X,0),2)*1=1,"OUI","NON")</f>
        <v>#N/A</v>
      </c>
      <c r="I645" s="89" t="e">
        <f t="shared" si="70"/>
        <v>#N/A</v>
      </c>
      <c r="J645" s="65" t="e">
        <f t="shared" si="71"/>
        <v>#N/A</v>
      </c>
      <c r="K645" s="65" t="e">
        <f t="shared" si="72"/>
        <v>#N/A</v>
      </c>
      <c r="M645" s="90" t="e">
        <f t="shared" si="73"/>
        <v>#N/A</v>
      </c>
      <c r="N645" s="65" t="e">
        <f t="shared" si="74"/>
        <v>#N/A</v>
      </c>
      <c r="O645" s="65" t="e">
        <f t="shared" si="75"/>
        <v>#N/A</v>
      </c>
      <c r="P645" s="90" t="e">
        <f t="shared" si="76"/>
        <v>#N/A</v>
      </c>
    </row>
    <row r="646" spans="1:16" x14ac:dyDescent="0.25">
      <c r="A646" s="65">
        <f>'Elegio-Electors'!C645</f>
        <v>0</v>
      </c>
      <c r="B646" s="65">
        <f>'Elegio-Electors'!B645</f>
        <v>0</v>
      </c>
      <c r="C646" s="65">
        <f>IF(Procédure!$C$33=2,'Elegio-Electors'!D645,Procédure!$C$33)</f>
        <v>0</v>
      </c>
      <c r="D646" s="65" t="str">
        <f>IF(LEFT(RIGHT('Elegio-Electors'!L645,2),1)="C",'Elegio-Electors'!L645,IF(LEFT(RIGHT('Elegio-Electors'!M645,2),1)="C",'Elegio-Electors'!M645,""))</f>
        <v/>
      </c>
      <c r="E646" s="65" t="str">
        <f>IF(LEFT(RIGHT('Elegio-Electors'!L645,2),1)="O",'Elegio-Electors'!L645,IF(LEFT(RIGHT('Elegio-Electors'!M645,2),1)="O",'Elegio-Electors'!M645,""))</f>
        <v/>
      </c>
      <c r="F646" s="65">
        <f>'Elegio-Electors'!E645</f>
        <v>0</v>
      </c>
      <c r="G646" s="65" t="e">
        <f>IF(INDEX('Liste du personnel'!X:Y,MATCH(F646,'Liste du personnel'!X:X,0),2)*1=1,"OUI","NON")</f>
        <v>#N/A</v>
      </c>
      <c r="I646" s="89" t="e">
        <f t="shared" si="70"/>
        <v>#N/A</v>
      </c>
      <c r="J646" s="65" t="e">
        <f t="shared" si="71"/>
        <v>#N/A</v>
      </c>
      <c r="K646" s="65" t="e">
        <f t="shared" si="72"/>
        <v>#N/A</v>
      </c>
      <c r="M646" s="90" t="e">
        <f t="shared" si="73"/>
        <v>#N/A</v>
      </c>
      <c r="N646" s="65" t="e">
        <f t="shared" si="74"/>
        <v>#N/A</v>
      </c>
      <c r="O646" s="65" t="e">
        <f t="shared" si="75"/>
        <v>#N/A</v>
      </c>
      <c r="P646" s="90" t="e">
        <f t="shared" si="76"/>
        <v>#N/A</v>
      </c>
    </row>
    <row r="647" spans="1:16" x14ac:dyDescent="0.25">
      <c r="A647" s="65">
        <f>'Elegio-Electors'!C646</f>
        <v>0</v>
      </c>
      <c r="B647" s="65">
        <f>'Elegio-Electors'!B646</f>
        <v>0</v>
      </c>
      <c r="C647" s="65">
        <f>IF(Procédure!$C$33=2,'Elegio-Electors'!D646,Procédure!$C$33)</f>
        <v>0</v>
      </c>
      <c r="D647" s="65" t="str">
        <f>IF(LEFT(RIGHT('Elegio-Electors'!L646,2),1)="C",'Elegio-Electors'!L646,IF(LEFT(RIGHT('Elegio-Electors'!M646,2),1)="C",'Elegio-Electors'!M646,""))</f>
        <v/>
      </c>
      <c r="E647" s="65" t="str">
        <f>IF(LEFT(RIGHT('Elegio-Electors'!L646,2),1)="O",'Elegio-Electors'!L646,IF(LEFT(RIGHT('Elegio-Electors'!M646,2),1)="O",'Elegio-Electors'!M646,""))</f>
        <v/>
      </c>
      <c r="F647" s="65">
        <f>'Elegio-Electors'!E646</f>
        <v>0</v>
      </c>
      <c r="G647" s="65" t="e">
        <f>IF(INDEX('Liste du personnel'!X:Y,MATCH(F647,'Liste du personnel'!X:X,0),2)*1=1,"OUI","NON")</f>
        <v>#N/A</v>
      </c>
      <c r="I647" s="89" t="e">
        <f t="shared" si="70"/>
        <v>#N/A</v>
      </c>
      <c r="J647" s="65" t="e">
        <f t="shared" si="71"/>
        <v>#N/A</v>
      </c>
      <c r="K647" s="65" t="e">
        <f t="shared" si="72"/>
        <v>#N/A</v>
      </c>
      <c r="M647" s="90" t="e">
        <f t="shared" si="73"/>
        <v>#N/A</v>
      </c>
      <c r="N647" s="65" t="e">
        <f t="shared" si="74"/>
        <v>#N/A</v>
      </c>
      <c r="O647" s="65" t="e">
        <f t="shared" si="75"/>
        <v>#N/A</v>
      </c>
      <c r="P647" s="90" t="e">
        <f t="shared" si="76"/>
        <v>#N/A</v>
      </c>
    </row>
    <row r="648" spans="1:16" x14ac:dyDescent="0.25">
      <c r="A648" s="65">
        <f>'Elegio-Electors'!C647</f>
        <v>0</v>
      </c>
      <c r="B648" s="65">
        <f>'Elegio-Electors'!B647</f>
        <v>0</v>
      </c>
      <c r="C648" s="65">
        <f>IF(Procédure!$C$33=2,'Elegio-Electors'!D647,Procédure!$C$33)</f>
        <v>0</v>
      </c>
      <c r="D648" s="65" t="str">
        <f>IF(LEFT(RIGHT('Elegio-Electors'!L647,2),1)="C",'Elegio-Electors'!L647,IF(LEFT(RIGHT('Elegio-Electors'!M647,2),1)="C",'Elegio-Electors'!M647,""))</f>
        <v/>
      </c>
      <c r="E648" s="65" t="str">
        <f>IF(LEFT(RIGHT('Elegio-Electors'!L647,2),1)="O",'Elegio-Electors'!L647,IF(LEFT(RIGHT('Elegio-Electors'!M647,2),1)="O",'Elegio-Electors'!M647,""))</f>
        <v/>
      </c>
      <c r="F648" s="65">
        <f>'Elegio-Electors'!E647</f>
        <v>0</v>
      </c>
      <c r="G648" s="65" t="e">
        <f>IF(INDEX('Liste du personnel'!X:Y,MATCH(F648,'Liste du personnel'!X:X,0),2)*1=1,"OUI","NON")</f>
        <v>#N/A</v>
      </c>
      <c r="I648" s="89" t="e">
        <f t="shared" si="70"/>
        <v>#N/A</v>
      </c>
      <c r="J648" s="65" t="e">
        <f t="shared" si="71"/>
        <v>#N/A</v>
      </c>
      <c r="K648" s="65" t="e">
        <f t="shared" si="72"/>
        <v>#N/A</v>
      </c>
      <c r="M648" s="90" t="e">
        <f t="shared" si="73"/>
        <v>#N/A</v>
      </c>
      <c r="N648" s="65" t="e">
        <f t="shared" si="74"/>
        <v>#N/A</v>
      </c>
      <c r="O648" s="65" t="e">
        <f t="shared" si="75"/>
        <v>#N/A</v>
      </c>
      <c r="P648" s="90" t="e">
        <f t="shared" si="76"/>
        <v>#N/A</v>
      </c>
    </row>
    <row r="649" spans="1:16" x14ac:dyDescent="0.25">
      <c r="A649" s="65">
        <f>'Elegio-Electors'!C648</f>
        <v>0</v>
      </c>
      <c r="B649" s="65">
        <f>'Elegio-Electors'!B648</f>
        <v>0</v>
      </c>
      <c r="C649" s="65">
        <f>IF(Procédure!$C$33=2,'Elegio-Electors'!D648,Procédure!$C$33)</f>
        <v>0</v>
      </c>
      <c r="D649" s="65" t="str">
        <f>IF(LEFT(RIGHT('Elegio-Electors'!L648,2),1)="C",'Elegio-Electors'!L648,IF(LEFT(RIGHT('Elegio-Electors'!M648,2),1)="C",'Elegio-Electors'!M648,""))</f>
        <v/>
      </c>
      <c r="E649" s="65" t="str">
        <f>IF(LEFT(RIGHT('Elegio-Electors'!L648,2),1)="O",'Elegio-Electors'!L648,IF(LEFT(RIGHT('Elegio-Electors'!M648,2),1)="O",'Elegio-Electors'!M648,""))</f>
        <v/>
      </c>
      <c r="F649" s="65">
        <f>'Elegio-Electors'!E648</f>
        <v>0</v>
      </c>
      <c r="G649" s="65" t="e">
        <f>IF(INDEX('Liste du personnel'!X:Y,MATCH(F649,'Liste du personnel'!X:X,0),2)*1=1,"OUI","NON")</f>
        <v>#N/A</v>
      </c>
      <c r="I649" s="89" t="e">
        <f t="shared" si="70"/>
        <v>#N/A</v>
      </c>
      <c r="J649" s="65" t="e">
        <f t="shared" si="71"/>
        <v>#N/A</v>
      </c>
      <c r="K649" s="65" t="e">
        <f t="shared" si="72"/>
        <v>#N/A</v>
      </c>
      <c r="M649" s="90" t="e">
        <f t="shared" si="73"/>
        <v>#N/A</v>
      </c>
      <c r="N649" s="65" t="e">
        <f t="shared" si="74"/>
        <v>#N/A</v>
      </c>
      <c r="O649" s="65" t="e">
        <f t="shared" si="75"/>
        <v>#N/A</v>
      </c>
      <c r="P649" s="90" t="e">
        <f t="shared" si="76"/>
        <v>#N/A</v>
      </c>
    </row>
    <row r="650" spans="1:16" x14ac:dyDescent="0.25">
      <c r="A650" s="65">
        <f>'Elegio-Electors'!C649</f>
        <v>0</v>
      </c>
      <c r="B650" s="65">
        <f>'Elegio-Electors'!B649</f>
        <v>0</v>
      </c>
      <c r="C650" s="65">
        <f>IF(Procédure!$C$33=2,'Elegio-Electors'!D649,Procédure!$C$33)</f>
        <v>0</v>
      </c>
      <c r="D650" s="65" t="str">
        <f>IF(LEFT(RIGHT('Elegio-Electors'!L649,2),1)="C",'Elegio-Electors'!L649,IF(LEFT(RIGHT('Elegio-Electors'!M649,2),1)="C",'Elegio-Electors'!M649,""))</f>
        <v/>
      </c>
      <c r="E650" s="65" t="str">
        <f>IF(LEFT(RIGHT('Elegio-Electors'!L649,2),1)="O",'Elegio-Electors'!L649,IF(LEFT(RIGHT('Elegio-Electors'!M649,2),1)="O",'Elegio-Electors'!M649,""))</f>
        <v/>
      </c>
      <c r="F650" s="65">
        <f>'Elegio-Electors'!E649</f>
        <v>0</v>
      </c>
      <c r="G650" s="65" t="e">
        <f>IF(INDEX('Liste du personnel'!X:Y,MATCH(F650,'Liste du personnel'!X:X,0),2)*1=1,"OUI","NON")</f>
        <v>#N/A</v>
      </c>
      <c r="I650" s="89" t="e">
        <f t="shared" si="70"/>
        <v>#N/A</v>
      </c>
      <c r="J650" s="65" t="e">
        <f t="shared" si="71"/>
        <v>#N/A</v>
      </c>
      <c r="K650" s="65" t="e">
        <f t="shared" si="72"/>
        <v>#N/A</v>
      </c>
      <c r="M650" s="90" t="e">
        <f t="shared" si="73"/>
        <v>#N/A</v>
      </c>
      <c r="N650" s="65" t="e">
        <f t="shared" si="74"/>
        <v>#N/A</v>
      </c>
      <c r="O650" s="65" t="e">
        <f t="shared" si="75"/>
        <v>#N/A</v>
      </c>
      <c r="P650" s="90" t="e">
        <f t="shared" si="76"/>
        <v>#N/A</v>
      </c>
    </row>
    <row r="651" spans="1:16" x14ac:dyDescent="0.25">
      <c r="A651" s="65">
        <f>'Elegio-Electors'!C650</f>
        <v>0</v>
      </c>
      <c r="B651" s="65">
        <f>'Elegio-Electors'!B650</f>
        <v>0</v>
      </c>
      <c r="C651" s="65">
        <f>IF(Procédure!$C$33=2,'Elegio-Electors'!D650,Procédure!$C$33)</f>
        <v>0</v>
      </c>
      <c r="D651" s="65" t="str">
        <f>IF(LEFT(RIGHT('Elegio-Electors'!L650,2),1)="C",'Elegio-Electors'!L650,IF(LEFT(RIGHT('Elegio-Electors'!M650,2),1)="C",'Elegio-Electors'!M650,""))</f>
        <v/>
      </c>
      <c r="E651" s="65" t="str">
        <f>IF(LEFT(RIGHT('Elegio-Electors'!L650,2),1)="O",'Elegio-Electors'!L650,IF(LEFT(RIGHT('Elegio-Electors'!M650,2),1)="O",'Elegio-Electors'!M650,""))</f>
        <v/>
      </c>
      <c r="F651" s="65">
        <f>'Elegio-Electors'!E650</f>
        <v>0</v>
      </c>
      <c r="G651" s="65" t="e">
        <f>IF(INDEX('Liste du personnel'!X:Y,MATCH(F651,'Liste du personnel'!X:X,0),2)*1=1,"OUI","NON")</f>
        <v>#N/A</v>
      </c>
      <c r="I651" s="89" t="e">
        <f t="shared" si="70"/>
        <v>#N/A</v>
      </c>
      <c r="J651" s="65" t="e">
        <f t="shared" si="71"/>
        <v>#N/A</v>
      </c>
      <c r="K651" s="65" t="e">
        <f t="shared" si="72"/>
        <v>#N/A</v>
      </c>
      <c r="M651" s="90" t="e">
        <f t="shared" si="73"/>
        <v>#N/A</v>
      </c>
      <c r="N651" s="65" t="e">
        <f t="shared" si="74"/>
        <v>#N/A</v>
      </c>
      <c r="O651" s="65" t="e">
        <f t="shared" si="75"/>
        <v>#N/A</v>
      </c>
      <c r="P651" s="90" t="e">
        <f t="shared" si="76"/>
        <v>#N/A</v>
      </c>
    </row>
    <row r="652" spans="1:16" x14ac:dyDescent="0.25">
      <c r="A652" s="65">
        <f>'Elegio-Electors'!C651</f>
        <v>0</v>
      </c>
      <c r="B652" s="65">
        <f>'Elegio-Electors'!B651</f>
        <v>0</v>
      </c>
      <c r="C652" s="65">
        <f>IF(Procédure!$C$33=2,'Elegio-Electors'!D651,Procédure!$C$33)</f>
        <v>0</v>
      </c>
      <c r="D652" s="65" t="str">
        <f>IF(LEFT(RIGHT('Elegio-Electors'!L651,2),1)="C",'Elegio-Electors'!L651,IF(LEFT(RIGHT('Elegio-Electors'!M651,2),1)="C",'Elegio-Electors'!M651,""))</f>
        <v/>
      </c>
      <c r="E652" s="65" t="str">
        <f>IF(LEFT(RIGHT('Elegio-Electors'!L651,2),1)="O",'Elegio-Electors'!L651,IF(LEFT(RIGHT('Elegio-Electors'!M651,2),1)="O",'Elegio-Electors'!M651,""))</f>
        <v/>
      </c>
      <c r="F652" s="65">
        <f>'Elegio-Electors'!E651</f>
        <v>0</v>
      </c>
      <c r="G652" s="65" t="e">
        <f>IF(INDEX('Liste du personnel'!X:Y,MATCH(F652,'Liste du personnel'!X:X,0),2)*1=1,"OUI","NON")</f>
        <v>#N/A</v>
      </c>
      <c r="I652" s="89" t="e">
        <f t="shared" si="70"/>
        <v>#N/A</v>
      </c>
      <c r="J652" s="65" t="e">
        <f t="shared" si="71"/>
        <v>#N/A</v>
      </c>
      <c r="K652" s="65" t="e">
        <f t="shared" si="72"/>
        <v>#N/A</v>
      </c>
      <c r="M652" s="90" t="e">
        <f t="shared" si="73"/>
        <v>#N/A</v>
      </c>
      <c r="N652" s="65" t="e">
        <f t="shared" si="74"/>
        <v>#N/A</v>
      </c>
      <c r="O652" s="65" t="e">
        <f t="shared" si="75"/>
        <v>#N/A</v>
      </c>
      <c r="P652" s="90" t="e">
        <f t="shared" si="76"/>
        <v>#N/A</v>
      </c>
    </row>
    <row r="653" spans="1:16" x14ac:dyDescent="0.25">
      <c r="A653" s="65">
        <f>'Elegio-Electors'!C652</f>
        <v>0</v>
      </c>
      <c r="B653" s="65">
        <f>'Elegio-Electors'!B652</f>
        <v>0</v>
      </c>
      <c r="C653" s="65">
        <f>IF(Procédure!$C$33=2,'Elegio-Electors'!D652,Procédure!$C$33)</f>
        <v>0</v>
      </c>
      <c r="D653" s="65" t="str">
        <f>IF(LEFT(RIGHT('Elegio-Electors'!L652,2),1)="C",'Elegio-Electors'!L652,IF(LEFT(RIGHT('Elegio-Electors'!M652,2),1)="C",'Elegio-Electors'!M652,""))</f>
        <v/>
      </c>
      <c r="E653" s="65" t="str">
        <f>IF(LEFT(RIGHT('Elegio-Electors'!L652,2),1)="O",'Elegio-Electors'!L652,IF(LEFT(RIGHT('Elegio-Electors'!M652,2),1)="O",'Elegio-Electors'!M652,""))</f>
        <v/>
      </c>
      <c r="F653" s="65">
        <f>'Elegio-Electors'!E652</f>
        <v>0</v>
      </c>
      <c r="G653" s="65" t="e">
        <f>IF(INDEX('Liste du personnel'!X:Y,MATCH(F653,'Liste du personnel'!X:X,0),2)*1=1,"OUI","NON")</f>
        <v>#N/A</v>
      </c>
      <c r="I653" s="89" t="e">
        <f t="shared" si="70"/>
        <v>#N/A</v>
      </c>
      <c r="J653" s="65" t="e">
        <f t="shared" si="71"/>
        <v>#N/A</v>
      </c>
      <c r="K653" s="65" t="e">
        <f t="shared" si="72"/>
        <v>#N/A</v>
      </c>
      <c r="M653" s="90" t="e">
        <f t="shared" si="73"/>
        <v>#N/A</v>
      </c>
      <c r="N653" s="65" t="e">
        <f t="shared" si="74"/>
        <v>#N/A</v>
      </c>
      <c r="O653" s="65" t="e">
        <f t="shared" si="75"/>
        <v>#N/A</v>
      </c>
      <c r="P653" s="90" t="e">
        <f t="shared" si="76"/>
        <v>#N/A</v>
      </c>
    </row>
    <row r="654" spans="1:16" x14ac:dyDescent="0.25">
      <c r="A654" s="65">
        <f>'Elegio-Electors'!C653</f>
        <v>0</v>
      </c>
      <c r="B654" s="65">
        <f>'Elegio-Electors'!B653</f>
        <v>0</v>
      </c>
      <c r="C654" s="65">
        <f>IF(Procédure!$C$33=2,'Elegio-Electors'!D653,Procédure!$C$33)</f>
        <v>0</v>
      </c>
      <c r="D654" s="65" t="str">
        <f>IF(LEFT(RIGHT('Elegio-Electors'!L653,2),1)="C",'Elegio-Electors'!L653,IF(LEFT(RIGHT('Elegio-Electors'!M653,2),1)="C",'Elegio-Electors'!M653,""))</f>
        <v/>
      </c>
      <c r="E654" s="65" t="str">
        <f>IF(LEFT(RIGHT('Elegio-Electors'!L653,2),1)="O",'Elegio-Electors'!L653,IF(LEFT(RIGHT('Elegio-Electors'!M653,2),1)="O",'Elegio-Electors'!M653,""))</f>
        <v/>
      </c>
      <c r="F654" s="65">
        <f>'Elegio-Electors'!E653</f>
        <v>0</v>
      </c>
      <c r="G654" s="65" t="e">
        <f>IF(INDEX('Liste du personnel'!X:Y,MATCH(F654,'Liste du personnel'!X:X,0),2)*1=1,"OUI","NON")</f>
        <v>#N/A</v>
      </c>
      <c r="I654" s="89" t="e">
        <f t="shared" si="70"/>
        <v>#N/A</v>
      </c>
      <c r="J654" s="65" t="e">
        <f t="shared" si="71"/>
        <v>#N/A</v>
      </c>
      <c r="K654" s="65" t="e">
        <f t="shared" si="72"/>
        <v>#N/A</v>
      </c>
      <c r="M654" s="90" t="e">
        <f t="shared" si="73"/>
        <v>#N/A</v>
      </c>
      <c r="N654" s="65" t="e">
        <f t="shared" si="74"/>
        <v>#N/A</v>
      </c>
      <c r="O654" s="65" t="e">
        <f t="shared" si="75"/>
        <v>#N/A</v>
      </c>
      <c r="P654" s="90" t="e">
        <f t="shared" si="76"/>
        <v>#N/A</v>
      </c>
    </row>
    <row r="655" spans="1:16" x14ac:dyDescent="0.25">
      <c r="A655" s="65">
        <f>'Elegio-Electors'!C654</f>
        <v>0</v>
      </c>
      <c r="B655" s="65">
        <f>'Elegio-Electors'!B654</f>
        <v>0</v>
      </c>
      <c r="C655" s="65">
        <f>IF(Procédure!$C$33=2,'Elegio-Electors'!D654,Procédure!$C$33)</f>
        <v>0</v>
      </c>
      <c r="D655" s="65" t="str">
        <f>IF(LEFT(RIGHT('Elegio-Electors'!L654,2),1)="C",'Elegio-Electors'!L654,IF(LEFT(RIGHT('Elegio-Electors'!M654,2),1)="C",'Elegio-Electors'!M654,""))</f>
        <v/>
      </c>
      <c r="E655" s="65" t="str">
        <f>IF(LEFT(RIGHT('Elegio-Electors'!L654,2),1)="O",'Elegio-Electors'!L654,IF(LEFT(RIGHT('Elegio-Electors'!M654,2),1)="O",'Elegio-Electors'!M654,""))</f>
        <v/>
      </c>
      <c r="F655" s="65">
        <f>'Elegio-Electors'!E654</f>
        <v>0</v>
      </c>
      <c r="G655" s="65" t="e">
        <f>IF(INDEX('Liste du personnel'!X:Y,MATCH(F655,'Liste du personnel'!X:X,0),2)*1=1,"OUI","NON")</f>
        <v>#N/A</v>
      </c>
      <c r="I655" s="89" t="e">
        <f t="shared" si="70"/>
        <v>#N/A</v>
      </c>
      <c r="J655" s="65" t="e">
        <f t="shared" si="71"/>
        <v>#N/A</v>
      </c>
      <c r="K655" s="65" t="e">
        <f t="shared" si="72"/>
        <v>#N/A</v>
      </c>
      <c r="M655" s="90" t="e">
        <f t="shared" si="73"/>
        <v>#N/A</v>
      </c>
      <c r="N655" s="65" t="e">
        <f t="shared" si="74"/>
        <v>#N/A</v>
      </c>
      <c r="O655" s="65" t="e">
        <f t="shared" si="75"/>
        <v>#N/A</v>
      </c>
      <c r="P655" s="90" t="e">
        <f t="shared" si="76"/>
        <v>#N/A</v>
      </c>
    </row>
    <row r="656" spans="1:16" x14ac:dyDescent="0.25">
      <c r="A656" s="65">
        <f>'Elegio-Electors'!C655</f>
        <v>0</v>
      </c>
      <c r="B656" s="65">
        <f>'Elegio-Electors'!B655</f>
        <v>0</v>
      </c>
      <c r="C656" s="65">
        <f>IF(Procédure!$C$33=2,'Elegio-Electors'!D655,Procédure!$C$33)</f>
        <v>0</v>
      </c>
      <c r="D656" s="65" t="str">
        <f>IF(LEFT(RIGHT('Elegio-Electors'!L655,2),1)="C",'Elegio-Electors'!L655,IF(LEFT(RIGHT('Elegio-Electors'!M655,2),1)="C",'Elegio-Electors'!M655,""))</f>
        <v/>
      </c>
      <c r="E656" s="65" t="str">
        <f>IF(LEFT(RIGHT('Elegio-Electors'!L655,2),1)="O",'Elegio-Electors'!L655,IF(LEFT(RIGHT('Elegio-Electors'!M655,2),1)="O",'Elegio-Electors'!M655,""))</f>
        <v/>
      </c>
      <c r="F656" s="65">
        <f>'Elegio-Electors'!E655</f>
        <v>0</v>
      </c>
      <c r="G656" s="65" t="e">
        <f>IF(INDEX('Liste du personnel'!X:Y,MATCH(F656,'Liste du personnel'!X:X,0),2)*1=1,"OUI","NON")</f>
        <v>#N/A</v>
      </c>
      <c r="I656" s="89" t="e">
        <f t="shared" si="70"/>
        <v>#N/A</v>
      </c>
      <c r="J656" s="65" t="e">
        <f t="shared" si="71"/>
        <v>#N/A</v>
      </c>
      <c r="K656" s="65" t="e">
        <f t="shared" si="72"/>
        <v>#N/A</v>
      </c>
      <c r="M656" s="90" t="e">
        <f t="shared" si="73"/>
        <v>#N/A</v>
      </c>
      <c r="N656" s="65" t="e">
        <f t="shared" si="74"/>
        <v>#N/A</v>
      </c>
      <c r="O656" s="65" t="e">
        <f t="shared" si="75"/>
        <v>#N/A</v>
      </c>
      <c r="P656" s="90" t="e">
        <f t="shared" si="76"/>
        <v>#N/A</v>
      </c>
    </row>
    <row r="657" spans="1:16" x14ac:dyDescent="0.25">
      <c r="A657" s="65">
        <f>'Elegio-Electors'!C656</f>
        <v>0</v>
      </c>
      <c r="B657" s="65">
        <f>'Elegio-Electors'!B656</f>
        <v>0</v>
      </c>
      <c r="C657" s="65">
        <f>IF(Procédure!$C$33=2,'Elegio-Electors'!D656,Procédure!$C$33)</f>
        <v>0</v>
      </c>
      <c r="D657" s="65" t="str">
        <f>IF(LEFT(RIGHT('Elegio-Electors'!L656,2),1)="C",'Elegio-Electors'!L656,IF(LEFT(RIGHT('Elegio-Electors'!M656,2),1)="C",'Elegio-Electors'!M656,""))</f>
        <v/>
      </c>
      <c r="E657" s="65" t="str">
        <f>IF(LEFT(RIGHT('Elegio-Electors'!L656,2),1)="O",'Elegio-Electors'!L656,IF(LEFT(RIGHT('Elegio-Electors'!M656,2),1)="O",'Elegio-Electors'!M656,""))</f>
        <v/>
      </c>
      <c r="F657" s="65">
        <f>'Elegio-Electors'!E656</f>
        <v>0</v>
      </c>
      <c r="G657" s="65" t="e">
        <f>IF(INDEX('Liste du personnel'!X:Y,MATCH(F657,'Liste du personnel'!X:X,0),2)*1=1,"OUI","NON")</f>
        <v>#N/A</v>
      </c>
      <c r="I657" s="89" t="e">
        <f t="shared" si="70"/>
        <v>#N/A</v>
      </c>
      <c r="J657" s="65" t="e">
        <f t="shared" si="71"/>
        <v>#N/A</v>
      </c>
      <c r="K657" s="65" t="e">
        <f t="shared" si="72"/>
        <v>#N/A</v>
      </c>
      <c r="M657" s="90" t="e">
        <f t="shared" si="73"/>
        <v>#N/A</v>
      </c>
      <c r="N657" s="65" t="e">
        <f t="shared" si="74"/>
        <v>#N/A</v>
      </c>
      <c r="O657" s="65" t="e">
        <f t="shared" si="75"/>
        <v>#N/A</v>
      </c>
      <c r="P657" s="90" t="e">
        <f t="shared" si="76"/>
        <v>#N/A</v>
      </c>
    </row>
    <row r="658" spans="1:16" x14ac:dyDescent="0.25">
      <c r="A658" s="65">
        <f>'Elegio-Electors'!C657</f>
        <v>0</v>
      </c>
      <c r="B658" s="65">
        <f>'Elegio-Electors'!B657</f>
        <v>0</v>
      </c>
      <c r="C658" s="65">
        <f>IF(Procédure!$C$33=2,'Elegio-Electors'!D657,Procédure!$C$33)</f>
        <v>0</v>
      </c>
      <c r="D658" s="65" t="str">
        <f>IF(LEFT(RIGHT('Elegio-Electors'!L657,2),1)="C",'Elegio-Electors'!L657,IF(LEFT(RIGHT('Elegio-Electors'!M657,2),1)="C",'Elegio-Electors'!M657,""))</f>
        <v/>
      </c>
      <c r="E658" s="65" t="str">
        <f>IF(LEFT(RIGHT('Elegio-Electors'!L657,2),1)="O",'Elegio-Electors'!L657,IF(LEFT(RIGHT('Elegio-Electors'!M657,2),1)="O",'Elegio-Electors'!M657,""))</f>
        <v/>
      </c>
      <c r="F658" s="65">
        <f>'Elegio-Electors'!E657</f>
        <v>0</v>
      </c>
      <c r="G658" s="65" t="e">
        <f>IF(INDEX('Liste du personnel'!X:Y,MATCH(F658,'Liste du personnel'!X:X,0),2)*1=1,"OUI","NON")</f>
        <v>#N/A</v>
      </c>
      <c r="I658" s="89" t="e">
        <f t="shared" si="70"/>
        <v>#N/A</v>
      </c>
      <c r="J658" s="65" t="e">
        <f t="shared" si="71"/>
        <v>#N/A</v>
      </c>
      <c r="K658" s="65" t="e">
        <f t="shared" si="72"/>
        <v>#N/A</v>
      </c>
      <c r="M658" s="90" t="e">
        <f t="shared" si="73"/>
        <v>#N/A</v>
      </c>
      <c r="N658" s="65" t="e">
        <f t="shared" si="74"/>
        <v>#N/A</v>
      </c>
      <c r="O658" s="65" t="e">
        <f t="shared" si="75"/>
        <v>#N/A</v>
      </c>
      <c r="P658" s="90" t="e">
        <f t="shared" si="76"/>
        <v>#N/A</v>
      </c>
    </row>
    <row r="659" spans="1:16" x14ac:dyDescent="0.25">
      <c r="A659" s="65">
        <f>'Elegio-Electors'!C658</f>
        <v>0</v>
      </c>
      <c r="B659" s="65">
        <f>'Elegio-Electors'!B658</f>
        <v>0</v>
      </c>
      <c r="C659" s="65">
        <f>IF(Procédure!$C$33=2,'Elegio-Electors'!D658,Procédure!$C$33)</f>
        <v>0</v>
      </c>
      <c r="D659" s="65" t="str">
        <f>IF(LEFT(RIGHT('Elegio-Electors'!L658,2),1)="C",'Elegio-Electors'!L658,IF(LEFT(RIGHT('Elegio-Electors'!M658,2),1)="C",'Elegio-Electors'!M658,""))</f>
        <v/>
      </c>
      <c r="E659" s="65" t="str">
        <f>IF(LEFT(RIGHT('Elegio-Electors'!L658,2),1)="O",'Elegio-Electors'!L658,IF(LEFT(RIGHT('Elegio-Electors'!M658,2),1)="O",'Elegio-Electors'!M658,""))</f>
        <v/>
      </c>
      <c r="F659" s="65">
        <f>'Elegio-Electors'!E658</f>
        <v>0</v>
      </c>
      <c r="G659" s="65" t="e">
        <f>IF(INDEX('Liste du personnel'!X:Y,MATCH(F659,'Liste du personnel'!X:X,0),2)*1=1,"OUI","NON")</f>
        <v>#N/A</v>
      </c>
      <c r="I659" s="89" t="e">
        <f t="shared" si="70"/>
        <v>#N/A</v>
      </c>
      <c r="J659" s="65" t="e">
        <f t="shared" si="71"/>
        <v>#N/A</v>
      </c>
      <c r="K659" s="65" t="e">
        <f t="shared" si="72"/>
        <v>#N/A</v>
      </c>
      <c r="M659" s="90" t="e">
        <f t="shared" si="73"/>
        <v>#N/A</v>
      </c>
      <c r="N659" s="65" t="e">
        <f t="shared" si="74"/>
        <v>#N/A</v>
      </c>
      <c r="O659" s="65" t="e">
        <f t="shared" si="75"/>
        <v>#N/A</v>
      </c>
      <c r="P659" s="90" t="e">
        <f t="shared" si="76"/>
        <v>#N/A</v>
      </c>
    </row>
    <row r="660" spans="1:16" x14ac:dyDescent="0.25">
      <c r="A660" s="65">
        <f>'Elegio-Electors'!C659</f>
        <v>0</v>
      </c>
      <c r="B660" s="65">
        <f>'Elegio-Electors'!B659</f>
        <v>0</v>
      </c>
      <c r="C660" s="65">
        <f>IF(Procédure!$C$33=2,'Elegio-Electors'!D659,Procédure!$C$33)</f>
        <v>0</v>
      </c>
      <c r="D660" s="65" t="str">
        <f>IF(LEFT(RIGHT('Elegio-Electors'!L659,2),1)="C",'Elegio-Electors'!L659,IF(LEFT(RIGHT('Elegio-Electors'!M659,2),1)="C",'Elegio-Electors'!M659,""))</f>
        <v/>
      </c>
      <c r="E660" s="65" t="str">
        <f>IF(LEFT(RIGHT('Elegio-Electors'!L659,2),1)="O",'Elegio-Electors'!L659,IF(LEFT(RIGHT('Elegio-Electors'!M659,2),1)="O",'Elegio-Electors'!M659,""))</f>
        <v/>
      </c>
      <c r="F660" s="65">
        <f>'Elegio-Electors'!E659</f>
        <v>0</v>
      </c>
      <c r="G660" s="65" t="e">
        <f>IF(INDEX('Liste du personnel'!X:Y,MATCH(F660,'Liste du personnel'!X:X,0),2)*1=1,"OUI","NON")</f>
        <v>#N/A</v>
      </c>
      <c r="I660" s="89" t="e">
        <f t="shared" si="70"/>
        <v>#N/A</v>
      </c>
      <c r="J660" s="65" t="e">
        <f t="shared" si="71"/>
        <v>#N/A</v>
      </c>
      <c r="K660" s="65" t="e">
        <f t="shared" si="72"/>
        <v>#N/A</v>
      </c>
      <c r="M660" s="90" t="e">
        <f t="shared" si="73"/>
        <v>#N/A</v>
      </c>
      <c r="N660" s="65" t="e">
        <f t="shared" si="74"/>
        <v>#N/A</v>
      </c>
      <c r="O660" s="65" t="e">
        <f t="shared" si="75"/>
        <v>#N/A</v>
      </c>
      <c r="P660" s="90" t="e">
        <f t="shared" si="76"/>
        <v>#N/A</v>
      </c>
    </row>
    <row r="661" spans="1:16" x14ac:dyDescent="0.25">
      <c r="A661" s="65">
        <f>'Elegio-Electors'!C660</f>
        <v>0</v>
      </c>
      <c r="B661" s="65">
        <f>'Elegio-Electors'!B660</f>
        <v>0</v>
      </c>
      <c r="C661" s="65">
        <f>IF(Procédure!$C$33=2,'Elegio-Electors'!D660,Procédure!$C$33)</f>
        <v>0</v>
      </c>
      <c r="D661" s="65" t="str">
        <f>IF(LEFT(RIGHT('Elegio-Electors'!L660,2),1)="C",'Elegio-Electors'!L660,IF(LEFT(RIGHT('Elegio-Electors'!M660,2),1)="C",'Elegio-Electors'!M660,""))</f>
        <v/>
      </c>
      <c r="E661" s="65" t="str">
        <f>IF(LEFT(RIGHT('Elegio-Electors'!L660,2),1)="O",'Elegio-Electors'!L660,IF(LEFT(RIGHT('Elegio-Electors'!M660,2),1)="O",'Elegio-Electors'!M660,""))</f>
        <v/>
      </c>
      <c r="F661" s="65">
        <f>'Elegio-Electors'!E660</f>
        <v>0</v>
      </c>
      <c r="G661" s="65" t="e">
        <f>IF(INDEX('Liste du personnel'!X:Y,MATCH(F661,'Liste du personnel'!X:X,0),2)*1=1,"OUI","NON")</f>
        <v>#N/A</v>
      </c>
      <c r="I661" s="89" t="e">
        <f t="shared" si="70"/>
        <v>#N/A</v>
      </c>
      <c r="J661" s="65" t="e">
        <f t="shared" si="71"/>
        <v>#N/A</v>
      </c>
      <c r="K661" s="65" t="e">
        <f t="shared" si="72"/>
        <v>#N/A</v>
      </c>
      <c r="M661" s="90" t="e">
        <f t="shared" si="73"/>
        <v>#N/A</v>
      </c>
      <c r="N661" s="65" t="e">
        <f t="shared" si="74"/>
        <v>#N/A</v>
      </c>
      <c r="O661" s="65" t="e">
        <f t="shared" si="75"/>
        <v>#N/A</v>
      </c>
      <c r="P661" s="90" t="e">
        <f t="shared" si="76"/>
        <v>#N/A</v>
      </c>
    </row>
    <row r="662" spans="1:16" x14ac:dyDescent="0.25">
      <c r="A662" s="65">
        <f>'Elegio-Electors'!C661</f>
        <v>0</v>
      </c>
      <c r="B662" s="65">
        <f>'Elegio-Electors'!B661</f>
        <v>0</v>
      </c>
      <c r="C662" s="65">
        <f>IF(Procédure!$C$33=2,'Elegio-Electors'!D661,Procédure!$C$33)</f>
        <v>0</v>
      </c>
      <c r="D662" s="65" t="str">
        <f>IF(LEFT(RIGHT('Elegio-Electors'!L661,2),1)="C",'Elegio-Electors'!L661,IF(LEFT(RIGHT('Elegio-Electors'!M661,2),1)="C",'Elegio-Electors'!M661,""))</f>
        <v/>
      </c>
      <c r="E662" s="65" t="str">
        <f>IF(LEFT(RIGHT('Elegio-Electors'!L661,2),1)="O",'Elegio-Electors'!L661,IF(LEFT(RIGHT('Elegio-Electors'!M661,2),1)="O",'Elegio-Electors'!M661,""))</f>
        <v/>
      </c>
      <c r="F662" s="65">
        <f>'Elegio-Electors'!E661</f>
        <v>0</v>
      </c>
      <c r="G662" s="65" t="e">
        <f>IF(INDEX('Liste du personnel'!X:Y,MATCH(F662,'Liste du personnel'!X:X,0),2)*1=1,"OUI","NON")</f>
        <v>#N/A</v>
      </c>
      <c r="I662" s="89" t="e">
        <f t="shared" si="70"/>
        <v>#N/A</v>
      </c>
      <c r="J662" s="65" t="e">
        <f t="shared" si="71"/>
        <v>#N/A</v>
      </c>
      <c r="K662" s="65" t="e">
        <f t="shared" si="72"/>
        <v>#N/A</v>
      </c>
      <c r="M662" s="90" t="e">
        <f t="shared" si="73"/>
        <v>#N/A</v>
      </c>
      <c r="N662" s="65" t="e">
        <f t="shared" si="74"/>
        <v>#N/A</v>
      </c>
      <c r="O662" s="65" t="e">
        <f t="shared" si="75"/>
        <v>#N/A</v>
      </c>
      <c r="P662" s="90" t="e">
        <f t="shared" si="76"/>
        <v>#N/A</v>
      </c>
    </row>
    <row r="663" spans="1:16" x14ac:dyDescent="0.25">
      <c r="A663" s="65">
        <f>'Elegio-Electors'!C662</f>
        <v>0</v>
      </c>
      <c r="B663" s="65">
        <f>'Elegio-Electors'!B662</f>
        <v>0</v>
      </c>
      <c r="C663" s="65">
        <f>IF(Procédure!$C$33=2,'Elegio-Electors'!D662,Procédure!$C$33)</f>
        <v>0</v>
      </c>
      <c r="D663" s="65" t="str">
        <f>IF(LEFT(RIGHT('Elegio-Electors'!L662,2),1)="C",'Elegio-Electors'!L662,IF(LEFT(RIGHT('Elegio-Electors'!M662,2),1)="C",'Elegio-Electors'!M662,""))</f>
        <v/>
      </c>
      <c r="E663" s="65" t="str">
        <f>IF(LEFT(RIGHT('Elegio-Electors'!L662,2),1)="O",'Elegio-Electors'!L662,IF(LEFT(RIGHT('Elegio-Electors'!M662,2),1)="O",'Elegio-Electors'!M662,""))</f>
        <v/>
      </c>
      <c r="F663" s="65">
        <f>'Elegio-Electors'!E662</f>
        <v>0</v>
      </c>
      <c r="G663" s="65" t="e">
        <f>IF(INDEX('Liste du personnel'!X:Y,MATCH(F663,'Liste du personnel'!X:X,0),2)*1=1,"OUI","NON")</f>
        <v>#N/A</v>
      </c>
      <c r="I663" s="89" t="e">
        <f t="shared" si="70"/>
        <v>#N/A</v>
      </c>
      <c r="J663" s="65" t="e">
        <f t="shared" si="71"/>
        <v>#N/A</v>
      </c>
      <c r="K663" s="65" t="e">
        <f t="shared" si="72"/>
        <v>#N/A</v>
      </c>
      <c r="M663" s="90" t="e">
        <f t="shared" si="73"/>
        <v>#N/A</v>
      </c>
      <c r="N663" s="65" t="e">
        <f t="shared" si="74"/>
        <v>#N/A</v>
      </c>
      <c r="O663" s="65" t="e">
        <f t="shared" si="75"/>
        <v>#N/A</v>
      </c>
      <c r="P663" s="90" t="e">
        <f t="shared" si="76"/>
        <v>#N/A</v>
      </c>
    </row>
    <row r="664" spans="1:16" x14ac:dyDescent="0.25">
      <c r="A664" s="65">
        <f>'Elegio-Electors'!C663</f>
        <v>0</v>
      </c>
      <c r="B664" s="65">
        <f>'Elegio-Electors'!B663</f>
        <v>0</v>
      </c>
      <c r="C664" s="65">
        <f>IF(Procédure!$C$33=2,'Elegio-Electors'!D663,Procédure!$C$33)</f>
        <v>0</v>
      </c>
      <c r="D664" s="65" t="str">
        <f>IF(LEFT(RIGHT('Elegio-Electors'!L663,2),1)="C",'Elegio-Electors'!L663,IF(LEFT(RIGHT('Elegio-Electors'!M663,2),1)="C",'Elegio-Electors'!M663,""))</f>
        <v/>
      </c>
      <c r="E664" s="65" t="str">
        <f>IF(LEFT(RIGHT('Elegio-Electors'!L663,2),1)="O",'Elegio-Electors'!L663,IF(LEFT(RIGHT('Elegio-Electors'!M663,2),1)="O",'Elegio-Electors'!M663,""))</f>
        <v/>
      </c>
      <c r="F664" s="65">
        <f>'Elegio-Electors'!E663</f>
        <v>0</v>
      </c>
      <c r="G664" s="65" t="e">
        <f>IF(INDEX('Liste du personnel'!X:Y,MATCH(F664,'Liste du personnel'!X:X,0),2)*1=1,"OUI","NON")</f>
        <v>#N/A</v>
      </c>
      <c r="I664" s="89" t="e">
        <f t="shared" si="70"/>
        <v>#N/A</v>
      </c>
      <c r="J664" s="65" t="e">
        <f t="shared" si="71"/>
        <v>#N/A</v>
      </c>
      <c r="K664" s="65" t="e">
        <f t="shared" si="72"/>
        <v>#N/A</v>
      </c>
      <c r="M664" s="90" t="e">
        <f t="shared" si="73"/>
        <v>#N/A</v>
      </c>
      <c r="N664" s="65" t="e">
        <f t="shared" si="74"/>
        <v>#N/A</v>
      </c>
      <c r="O664" s="65" t="e">
        <f t="shared" si="75"/>
        <v>#N/A</v>
      </c>
      <c r="P664" s="90" t="e">
        <f t="shared" si="76"/>
        <v>#N/A</v>
      </c>
    </row>
    <row r="665" spans="1:16" x14ac:dyDescent="0.25">
      <c r="A665" s="65">
        <f>'Elegio-Electors'!C664</f>
        <v>0</v>
      </c>
      <c r="B665" s="65">
        <f>'Elegio-Electors'!B664</f>
        <v>0</v>
      </c>
      <c r="C665" s="65">
        <f>IF(Procédure!$C$33=2,'Elegio-Electors'!D664,Procédure!$C$33)</f>
        <v>0</v>
      </c>
      <c r="D665" s="65" t="str">
        <f>IF(LEFT(RIGHT('Elegio-Electors'!L664,2),1)="C",'Elegio-Electors'!L664,IF(LEFT(RIGHT('Elegio-Electors'!M664,2),1)="C",'Elegio-Electors'!M664,""))</f>
        <v/>
      </c>
      <c r="E665" s="65" t="str">
        <f>IF(LEFT(RIGHT('Elegio-Electors'!L664,2),1)="O",'Elegio-Electors'!L664,IF(LEFT(RIGHT('Elegio-Electors'!M664,2),1)="O",'Elegio-Electors'!M664,""))</f>
        <v/>
      </c>
      <c r="F665" s="65">
        <f>'Elegio-Electors'!E664</f>
        <v>0</v>
      </c>
      <c r="G665" s="65" t="e">
        <f>IF(INDEX('Liste du personnel'!X:Y,MATCH(F665,'Liste du personnel'!X:X,0),2)*1=1,"OUI","NON")</f>
        <v>#N/A</v>
      </c>
      <c r="I665" s="89" t="e">
        <f t="shared" si="70"/>
        <v>#N/A</v>
      </c>
      <c r="J665" s="65" t="e">
        <f t="shared" si="71"/>
        <v>#N/A</v>
      </c>
      <c r="K665" s="65" t="e">
        <f t="shared" si="72"/>
        <v>#N/A</v>
      </c>
      <c r="M665" s="90" t="e">
        <f t="shared" si="73"/>
        <v>#N/A</v>
      </c>
      <c r="N665" s="65" t="e">
        <f t="shared" si="74"/>
        <v>#N/A</v>
      </c>
      <c r="O665" s="65" t="e">
        <f t="shared" si="75"/>
        <v>#N/A</v>
      </c>
      <c r="P665" s="90" t="e">
        <f t="shared" si="76"/>
        <v>#N/A</v>
      </c>
    </row>
    <row r="666" spans="1:16" x14ac:dyDescent="0.25">
      <c r="A666" s="65">
        <f>'Elegio-Electors'!C665</f>
        <v>0</v>
      </c>
      <c r="B666" s="65">
        <f>'Elegio-Electors'!B665</f>
        <v>0</v>
      </c>
      <c r="C666" s="65">
        <f>IF(Procédure!$C$33=2,'Elegio-Electors'!D665,Procédure!$C$33)</f>
        <v>0</v>
      </c>
      <c r="D666" s="65" t="str">
        <f>IF(LEFT(RIGHT('Elegio-Electors'!L665,2),1)="C",'Elegio-Electors'!L665,IF(LEFT(RIGHT('Elegio-Electors'!M665,2),1)="C",'Elegio-Electors'!M665,""))</f>
        <v/>
      </c>
      <c r="E666" s="65" t="str">
        <f>IF(LEFT(RIGHT('Elegio-Electors'!L665,2),1)="O",'Elegio-Electors'!L665,IF(LEFT(RIGHT('Elegio-Electors'!M665,2),1)="O",'Elegio-Electors'!M665,""))</f>
        <v/>
      </c>
      <c r="F666" s="65">
        <f>'Elegio-Electors'!E665</f>
        <v>0</v>
      </c>
      <c r="G666" s="65" t="e">
        <f>IF(INDEX('Liste du personnel'!X:Y,MATCH(F666,'Liste du personnel'!X:X,0),2)*1=1,"OUI","NON")</f>
        <v>#N/A</v>
      </c>
      <c r="I666" s="89" t="e">
        <f t="shared" si="70"/>
        <v>#N/A</v>
      </c>
      <c r="J666" s="65" t="e">
        <f t="shared" si="71"/>
        <v>#N/A</v>
      </c>
      <c r="K666" s="65" t="e">
        <f t="shared" si="72"/>
        <v>#N/A</v>
      </c>
      <c r="M666" s="90" t="e">
        <f t="shared" si="73"/>
        <v>#N/A</v>
      </c>
      <c r="N666" s="65" t="e">
        <f t="shared" si="74"/>
        <v>#N/A</v>
      </c>
      <c r="O666" s="65" t="e">
        <f t="shared" si="75"/>
        <v>#N/A</v>
      </c>
      <c r="P666" s="90" t="e">
        <f t="shared" si="76"/>
        <v>#N/A</v>
      </c>
    </row>
    <row r="667" spans="1:16" x14ac:dyDescent="0.25">
      <c r="A667" s="65">
        <f>'Elegio-Electors'!C666</f>
        <v>0</v>
      </c>
      <c r="B667" s="65">
        <f>'Elegio-Electors'!B666</f>
        <v>0</v>
      </c>
      <c r="C667" s="65">
        <f>IF(Procédure!$C$33=2,'Elegio-Electors'!D666,Procédure!$C$33)</f>
        <v>0</v>
      </c>
      <c r="D667" s="65" t="str">
        <f>IF(LEFT(RIGHT('Elegio-Electors'!L666,2),1)="C",'Elegio-Electors'!L666,IF(LEFT(RIGHT('Elegio-Electors'!M666,2),1)="C",'Elegio-Electors'!M666,""))</f>
        <v/>
      </c>
      <c r="E667" s="65" t="str">
        <f>IF(LEFT(RIGHT('Elegio-Electors'!L666,2),1)="O",'Elegio-Electors'!L666,IF(LEFT(RIGHT('Elegio-Electors'!M666,2),1)="O",'Elegio-Electors'!M666,""))</f>
        <v/>
      </c>
      <c r="F667" s="65">
        <f>'Elegio-Electors'!E666</f>
        <v>0</v>
      </c>
      <c r="G667" s="65" t="e">
        <f>IF(INDEX('Liste du personnel'!X:Y,MATCH(F667,'Liste du personnel'!X:X,0),2)*1=1,"OUI","NON")</f>
        <v>#N/A</v>
      </c>
      <c r="I667" s="89" t="e">
        <f t="shared" si="70"/>
        <v>#N/A</v>
      </c>
      <c r="J667" s="65" t="e">
        <f t="shared" si="71"/>
        <v>#N/A</v>
      </c>
      <c r="K667" s="65" t="e">
        <f t="shared" si="72"/>
        <v>#N/A</v>
      </c>
      <c r="M667" s="90" t="e">
        <f t="shared" si="73"/>
        <v>#N/A</v>
      </c>
      <c r="N667" s="65" t="e">
        <f t="shared" si="74"/>
        <v>#N/A</v>
      </c>
      <c r="O667" s="65" t="e">
        <f t="shared" si="75"/>
        <v>#N/A</v>
      </c>
      <c r="P667" s="90" t="e">
        <f t="shared" si="76"/>
        <v>#N/A</v>
      </c>
    </row>
    <row r="668" spans="1:16" x14ac:dyDescent="0.25">
      <c r="A668" s="65">
        <f>'Elegio-Electors'!C667</f>
        <v>0</v>
      </c>
      <c r="B668" s="65">
        <f>'Elegio-Electors'!B667</f>
        <v>0</v>
      </c>
      <c r="C668" s="65">
        <f>IF(Procédure!$C$33=2,'Elegio-Electors'!D667,Procédure!$C$33)</f>
        <v>0</v>
      </c>
      <c r="D668" s="65" t="str">
        <f>IF(LEFT(RIGHT('Elegio-Electors'!L667,2),1)="C",'Elegio-Electors'!L667,IF(LEFT(RIGHT('Elegio-Electors'!M667,2),1)="C",'Elegio-Electors'!M667,""))</f>
        <v/>
      </c>
      <c r="E668" s="65" t="str">
        <f>IF(LEFT(RIGHT('Elegio-Electors'!L667,2),1)="O",'Elegio-Electors'!L667,IF(LEFT(RIGHT('Elegio-Electors'!M667,2),1)="O",'Elegio-Electors'!M667,""))</f>
        <v/>
      </c>
      <c r="F668" s="65">
        <f>'Elegio-Electors'!E667</f>
        <v>0</v>
      </c>
      <c r="G668" s="65" t="e">
        <f>IF(INDEX('Liste du personnel'!X:Y,MATCH(F668,'Liste du personnel'!X:X,0),2)*1=1,"OUI","NON")</f>
        <v>#N/A</v>
      </c>
      <c r="I668" s="89" t="e">
        <f t="shared" si="70"/>
        <v>#N/A</v>
      </c>
      <c r="J668" s="65" t="e">
        <f t="shared" si="71"/>
        <v>#N/A</v>
      </c>
      <c r="K668" s="65" t="e">
        <f t="shared" si="72"/>
        <v>#N/A</v>
      </c>
      <c r="M668" s="90" t="e">
        <f t="shared" si="73"/>
        <v>#N/A</v>
      </c>
      <c r="N668" s="65" t="e">
        <f t="shared" si="74"/>
        <v>#N/A</v>
      </c>
      <c r="O668" s="65" t="e">
        <f t="shared" si="75"/>
        <v>#N/A</v>
      </c>
      <c r="P668" s="90" t="e">
        <f t="shared" si="76"/>
        <v>#N/A</v>
      </c>
    </row>
    <row r="669" spans="1:16" x14ac:dyDescent="0.25">
      <c r="A669" s="65">
        <f>'Elegio-Electors'!C668</f>
        <v>0</v>
      </c>
      <c r="B669" s="65">
        <f>'Elegio-Electors'!B668</f>
        <v>0</v>
      </c>
      <c r="C669" s="65">
        <f>IF(Procédure!$C$33=2,'Elegio-Electors'!D668,Procédure!$C$33)</f>
        <v>0</v>
      </c>
      <c r="D669" s="65" t="str">
        <f>IF(LEFT(RIGHT('Elegio-Electors'!L668,2),1)="C",'Elegio-Electors'!L668,IF(LEFT(RIGHT('Elegio-Electors'!M668,2),1)="C",'Elegio-Electors'!M668,""))</f>
        <v/>
      </c>
      <c r="E669" s="65" t="str">
        <f>IF(LEFT(RIGHT('Elegio-Electors'!L668,2),1)="O",'Elegio-Electors'!L668,IF(LEFT(RIGHT('Elegio-Electors'!M668,2),1)="O",'Elegio-Electors'!M668,""))</f>
        <v/>
      </c>
      <c r="F669" s="65">
        <f>'Elegio-Electors'!E668</f>
        <v>0</v>
      </c>
      <c r="G669" s="65" t="e">
        <f>IF(INDEX('Liste du personnel'!X:Y,MATCH(F669,'Liste du personnel'!X:X,0),2)*1=1,"OUI","NON")</f>
        <v>#N/A</v>
      </c>
      <c r="I669" s="89" t="e">
        <f t="shared" si="70"/>
        <v>#N/A</v>
      </c>
      <c r="J669" s="65" t="e">
        <f t="shared" si="71"/>
        <v>#N/A</v>
      </c>
      <c r="K669" s="65" t="e">
        <f t="shared" si="72"/>
        <v>#N/A</v>
      </c>
      <c r="M669" s="90" t="e">
        <f t="shared" si="73"/>
        <v>#N/A</v>
      </c>
      <c r="N669" s="65" t="e">
        <f t="shared" si="74"/>
        <v>#N/A</v>
      </c>
      <c r="O669" s="65" t="e">
        <f t="shared" si="75"/>
        <v>#N/A</v>
      </c>
      <c r="P669" s="90" t="e">
        <f t="shared" si="76"/>
        <v>#N/A</v>
      </c>
    </row>
    <row r="670" spans="1:16" x14ac:dyDescent="0.25">
      <c r="A670" s="65">
        <f>'Elegio-Electors'!C669</f>
        <v>0</v>
      </c>
      <c r="B670" s="65">
        <f>'Elegio-Electors'!B669</f>
        <v>0</v>
      </c>
      <c r="C670" s="65">
        <f>IF(Procédure!$C$33=2,'Elegio-Electors'!D669,Procédure!$C$33)</f>
        <v>0</v>
      </c>
      <c r="D670" s="65" t="str">
        <f>IF(LEFT(RIGHT('Elegio-Electors'!L669,2),1)="C",'Elegio-Electors'!L669,IF(LEFT(RIGHT('Elegio-Electors'!M669,2),1)="C",'Elegio-Electors'!M669,""))</f>
        <v/>
      </c>
      <c r="E670" s="65" t="str">
        <f>IF(LEFT(RIGHT('Elegio-Electors'!L669,2),1)="O",'Elegio-Electors'!L669,IF(LEFT(RIGHT('Elegio-Electors'!M669,2),1)="O",'Elegio-Electors'!M669,""))</f>
        <v/>
      </c>
      <c r="F670" s="65">
        <f>'Elegio-Electors'!E669</f>
        <v>0</v>
      </c>
      <c r="G670" s="65" t="e">
        <f>IF(INDEX('Liste du personnel'!X:Y,MATCH(F670,'Liste du personnel'!X:X,0),2)*1=1,"OUI","NON")</f>
        <v>#N/A</v>
      </c>
      <c r="I670" s="89" t="e">
        <f t="shared" si="70"/>
        <v>#N/A</v>
      </c>
      <c r="J670" s="65" t="e">
        <f t="shared" si="71"/>
        <v>#N/A</v>
      </c>
      <c r="K670" s="65" t="e">
        <f t="shared" si="72"/>
        <v>#N/A</v>
      </c>
      <c r="M670" s="90" t="e">
        <f t="shared" si="73"/>
        <v>#N/A</v>
      </c>
      <c r="N670" s="65" t="e">
        <f t="shared" si="74"/>
        <v>#N/A</v>
      </c>
      <c r="O670" s="65" t="e">
        <f t="shared" si="75"/>
        <v>#N/A</v>
      </c>
      <c r="P670" s="90" t="e">
        <f t="shared" si="76"/>
        <v>#N/A</v>
      </c>
    </row>
    <row r="671" spans="1:16" x14ac:dyDescent="0.25">
      <c r="A671" s="65">
        <f>'Elegio-Electors'!C670</f>
        <v>0</v>
      </c>
      <c r="B671" s="65">
        <f>'Elegio-Electors'!B670</f>
        <v>0</v>
      </c>
      <c r="C671" s="65">
        <f>IF(Procédure!$C$33=2,'Elegio-Electors'!D670,Procédure!$C$33)</f>
        <v>0</v>
      </c>
      <c r="D671" s="65" t="str">
        <f>IF(LEFT(RIGHT('Elegio-Electors'!L670,2),1)="C",'Elegio-Electors'!L670,IF(LEFT(RIGHT('Elegio-Electors'!M670,2),1)="C",'Elegio-Electors'!M670,""))</f>
        <v/>
      </c>
      <c r="E671" s="65" t="str">
        <f>IF(LEFT(RIGHT('Elegio-Electors'!L670,2),1)="O",'Elegio-Electors'!L670,IF(LEFT(RIGHT('Elegio-Electors'!M670,2),1)="O",'Elegio-Electors'!M670,""))</f>
        <v/>
      </c>
      <c r="F671" s="65">
        <f>'Elegio-Electors'!E670</f>
        <v>0</v>
      </c>
      <c r="G671" s="65" t="e">
        <f>IF(INDEX('Liste du personnel'!X:Y,MATCH(F671,'Liste du personnel'!X:X,0),2)*1=1,"OUI","NON")</f>
        <v>#N/A</v>
      </c>
      <c r="I671" s="89" t="e">
        <f t="shared" si="70"/>
        <v>#N/A</v>
      </c>
      <c r="J671" s="65" t="e">
        <f t="shared" si="71"/>
        <v>#N/A</v>
      </c>
      <c r="K671" s="65" t="e">
        <f t="shared" si="72"/>
        <v>#N/A</v>
      </c>
      <c r="M671" s="90" t="e">
        <f t="shared" si="73"/>
        <v>#N/A</v>
      </c>
      <c r="N671" s="65" t="e">
        <f t="shared" si="74"/>
        <v>#N/A</v>
      </c>
      <c r="O671" s="65" t="e">
        <f t="shared" si="75"/>
        <v>#N/A</v>
      </c>
      <c r="P671" s="90" t="e">
        <f t="shared" si="76"/>
        <v>#N/A</v>
      </c>
    </row>
    <row r="672" spans="1:16" x14ac:dyDescent="0.25">
      <c r="A672" s="65">
        <f>'Elegio-Electors'!C671</f>
        <v>0</v>
      </c>
      <c r="B672" s="65">
        <f>'Elegio-Electors'!B671</f>
        <v>0</v>
      </c>
      <c r="C672" s="65">
        <f>IF(Procédure!$C$33=2,'Elegio-Electors'!D671,Procédure!$C$33)</f>
        <v>0</v>
      </c>
      <c r="D672" s="65" t="str">
        <f>IF(LEFT(RIGHT('Elegio-Electors'!L671,2),1)="C",'Elegio-Electors'!L671,IF(LEFT(RIGHT('Elegio-Electors'!M671,2),1)="C",'Elegio-Electors'!M671,""))</f>
        <v/>
      </c>
      <c r="E672" s="65" t="str">
        <f>IF(LEFT(RIGHT('Elegio-Electors'!L671,2),1)="O",'Elegio-Electors'!L671,IF(LEFT(RIGHT('Elegio-Electors'!M671,2),1)="O",'Elegio-Electors'!M671,""))</f>
        <v/>
      </c>
      <c r="F672" s="65">
        <f>'Elegio-Electors'!E671</f>
        <v>0</v>
      </c>
      <c r="G672" s="65" t="e">
        <f>IF(INDEX('Liste du personnel'!X:Y,MATCH(F672,'Liste du personnel'!X:X,0),2)*1=1,"OUI","NON")</f>
        <v>#N/A</v>
      </c>
      <c r="I672" s="89" t="e">
        <f t="shared" si="70"/>
        <v>#N/A</v>
      </c>
      <c r="J672" s="65" t="e">
        <f t="shared" si="71"/>
        <v>#N/A</v>
      </c>
      <c r="K672" s="65" t="e">
        <f t="shared" si="72"/>
        <v>#N/A</v>
      </c>
      <c r="M672" s="90" t="e">
        <f t="shared" si="73"/>
        <v>#N/A</v>
      </c>
      <c r="N672" s="65" t="e">
        <f t="shared" si="74"/>
        <v>#N/A</v>
      </c>
      <c r="O672" s="65" t="e">
        <f t="shared" si="75"/>
        <v>#N/A</v>
      </c>
      <c r="P672" s="90" t="e">
        <f t="shared" si="76"/>
        <v>#N/A</v>
      </c>
    </row>
    <row r="673" spans="1:16" x14ac:dyDescent="0.25">
      <c r="A673" s="65">
        <f>'Elegio-Electors'!C672</f>
        <v>0</v>
      </c>
      <c r="B673" s="65">
        <f>'Elegio-Electors'!B672</f>
        <v>0</v>
      </c>
      <c r="C673" s="65">
        <f>IF(Procédure!$C$33=2,'Elegio-Electors'!D672,Procédure!$C$33)</f>
        <v>0</v>
      </c>
      <c r="D673" s="65" t="str">
        <f>IF(LEFT(RIGHT('Elegio-Electors'!L672,2),1)="C",'Elegio-Electors'!L672,IF(LEFT(RIGHT('Elegio-Electors'!M672,2),1)="C",'Elegio-Electors'!M672,""))</f>
        <v/>
      </c>
      <c r="E673" s="65" t="str">
        <f>IF(LEFT(RIGHT('Elegio-Electors'!L672,2),1)="O",'Elegio-Electors'!L672,IF(LEFT(RIGHT('Elegio-Electors'!M672,2),1)="O",'Elegio-Electors'!M672,""))</f>
        <v/>
      </c>
      <c r="F673" s="65">
        <f>'Elegio-Electors'!E672</f>
        <v>0</v>
      </c>
      <c r="G673" s="65" t="e">
        <f>IF(INDEX('Liste du personnel'!X:Y,MATCH(F673,'Liste du personnel'!X:X,0),2)*1=1,"OUI","NON")</f>
        <v>#N/A</v>
      </c>
      <c r="I673" s="89" t="e">
        <f t="shared" si="70"/>
        <v>#N/A</v>
      </c>
      <c r="J673" s="65" t="e">
        <f t="shared" si="71"/>
        <v>#N/A</v>
      </c>
      <c r="K673" s="65" t="e">
        <f t="shared" si="72"/>
        <v>#N/A</v>
      </c>
      <c r="M673" s="90" t="e">
        <f t="shared" si="73"/>
        <v>#N/A</v>
      </c>
      <c r="N673" s="65" t="e">
        <f t="shared" si="74"/>
        <v>#N/A</v>
      </c>
      <c r="O673" s="65" t="e">
        <f t="shared" si="75"/>
        <v>#N/A</v>
      </c>
      <c r="P673" s="90" t="e">
        <f t="shared" si="76"/>
        <v>#N/A</v>
      </c>
    </row>
    <row r="674" spans="1:16" x14ac:dyDescent="0.25">
      <c r="A674" s="65">
        <f>'Elegio-Electors'!C673</f>
        <v>0</v>
      </c>
      <c r="B674" s="65">
        <f>'Elegio-Electors'!B673</f>
        <v>0</v>
      </c>
      <c r="C674" s="65">
        <f>IF(Procédure!$C$33=2,'Elegio-Electors'!D673,Procédure!$C$33)</f>
        <v>0</v>
      </c>
      <c r="D674" s="65" t="str">
        <f>IF(LEFT(RIGHT('Elegio-Electors'!L673,2),1)="C",'Elegio-Electors'!L673,IF(LEFT(RIGHT('Elegio-Electors'!M673,2),1)="C",'Elegio-Electors'!M673,""))</f>
        <v/>
      </c>
      <c r="E674" s="65" t="str">
        <f>IF(LEFT(RIGHT('Elegio-Electors'!L673,2),1)="O",'Elegio-Electors'!L673,IF(LEFT(RIGHT('Elegio-Electors'!M673,2),1)="O",'Elegio-Electors'!M673,""))</f>
        <v/>
      </c>
      <c r="F674" s="65">
        <f>'Elegio-Electors'!E673</f>
        <v>0</v>
      </c>
      <c r="G674" s="65" t="e">
        <f>IF(INDEX('Liste du personnel'!X:Y,MATCH(F674,'Liste du personnel'!X:X,0),2)*1=1,"OUI","NON")</f>
        <v>#N/A</v>
      </c>
      <c r="I674" s="89" t="e">
        <f t="shared" si="70"/>
        <v>#N/A</v>
      </c>
      <c r="J674" s="65" t="e">
        <f t="shared" si="71"/>
        <v>#N/A</v>
      </c>
      <c r="K674" s="65" t="e">
        <f t="shared" si="72"/>
        <v>#N/A</v>
      </c>
      <c r="M674" s="90" t="e">
        <f t="shared" si="73"/>
        <v>#N/A</v>
      </c>
      <c r="N674" s="65" t="e">
        <f t="shared" si="74"/>
        <v>#N/A</v>
      </c>
      <c r="O674" s="65" t="e">
        <f t="shared" si="75"/>
        <v>#N/A</v>
      </c>
      <c r="P674" s="90" t="e">
        <f t="shared" si="76"/>
        <v>#N/A</v>
      </c>
    </row>
    <row r="675" spans="1:16" x14ac:dyDescent="0.25">
      <c r="A675" s="65">
        <f>'Elegio-Electors'!C674</f>
        <v>0</v>
      </c>
      <c r="B675" s="65">
        <f>'Elegio-Electors'!B674</f>
        <v>0</v>
      </c>
      <c r="C675" s="65">
        <f>IF(Procédure!$C$33=2,'Elegio-Electors'!D674,Procédure!$C$33)</f>
        <v>0</v>
      </c>
      <c r="D675" s="65" t="str">
        <f>IF(LEFT(RIGHT('Elegio-Electors'!L674,2),1)="C",'Elegio-Electors'!L674,IF(LEFT(RIGHT('Elegio-Electors'!M674,2),1)="C",'Elegio-Electors'!M674,""))</f>
        <v/>
      </c>
      <c r="E675" s="65" t="str">
        <f>IF(LEFT(RIGHT('Elegio-Electors'!L674,2),1)="O",'Elegio-Electors'!L674,IF(LEFT(RIGHT('Elegio-Electors'!M674,2),1)="O",'Elegio-Electors'!M674,""))</f>
        <v/>
      </c>
      <c r="F675" s="65">
        <f>'Elegio-Electors'!E674</f>
        <v>0</v>
      </c>
      <c r="G675" s="65" t="e">
        <f>IF(INDEX('Liste du personnel'!X:Y,MATCH(F675,'Liste du personnel'!X:X,0),2)*1=1,"OUI","NON")</f>
        <v>#N/A</v>
      </c>
      <c r="I675" s="89" t="e">
        <f t="shared" si="70"/>
        <v>#N/A</v>
      </c>
      <c r="J675" s="65" t="e">
        <f t="shared" si="71"/>
        <v>#N/A</v>
      </c>
      <c r="K675" s="65" t="e">
        <f t="shared" si="72"/>
        <v>#N/A</v>
      </c>
      <c r="M675" s="90" t="e">
        <f t="shared" si="73"/>
        <v>#N/A</v>
      </c>
      <c r="N675" s="65" t="e">
        <f t="shared" si="74"/>
        <v>#N/A</v>
      </c>
      <c r="O675" s="65" t="e">
        <f t="shared" si="75"/>
        <v>#N/A</v>
      </c>
      <c r="P675" s="90" t="e">
        <f t="shared" si="76"/>
        <v>#N/A</v>
      </c>
    </row>
    <row r="676" spans="1:16" x14ac:dyDescent="0.25">
      <c r="A676" s="65">
        <f>'Elegio-Electors'!C675</f>
        <v>0</v>
      </c>
      <c r="B676" s="65">
        <f>'Elegio-Electors'!B675</f>
        <v>0</v>
      </c>
      <c r="C676" s="65">
        <f>IF(Procédure!$C$33=2,'Elegio-Electors'!D675,Procédure!$C$33)</f>
        <v>0</v>
      </c>
      <c r="D676" s="65" t="str">
        <f>IF(LEFT(RIGHT('Elegio-Electors'!L675,2),1)="C",'Elegio-Electors'!L675,IF(LEFT(RIGHT('Elegio-Electors'!M675,2),1)="C",'Elegio-Electors'!M675,""))</f>
        <v/>
      </c>
      <c r="E676" s="65" t="str">
        <f>IF(LEFT(RIGHT('Elegio-Electors'!L675,2),1)="O",'Elegio-Electors'!L675,IF(LEFT(RIGHT('Elegio-Electors'!M675,2),1)="O",'Elegio-Electors'!M675,""))</f>
        <v/>
      </c>
      <c r="F676" s="65">
        <f>'Elegio-Electors'!E675</f>
        <v>0</v>
      </c>
      <c r="G676" s="65" t="e">
        <f>IF(INDEX('Liste du personnel'!X:Y,MATCH(F676,'Liste du personnel'!X:X,0),2)*1=1,"OUI","NON")</f>
        <v>#N/A</v>
      </c>
      <c r="I676" s="89" t="e">
        <f t="shared" si="70"/>
        <v>#N/A</v>
      </c>
      <c r="J676" s="65" t="e">
        <f t="shared" si="71"/>
        <v>#N/A</v>
      </c>
      <c r="K676" s="65" t="e">
        <f t="shared" si="72"/>
        <v>#N/A</v>
      </c>
      <c r="M676" s="90" t="e">
        <f t="shared" si="73"/>
        <v>#N/A</v>
      </c>
      <c r="N676" s="65" t="e">
        <f t="shared" si="74"/>
        <v>#N/A</v>
      </c>
      <c r="O676" s="65" t="e">
        <f t="shared" si="75"/>
        <v>#N/A</v>
      </c>
      <c r="P676" s="90" t="e">
        <f t="shared" si="76"/>
        <v>#N/A</v>
      </c>
    </row>
    <row r="677" spans="1:16" x14ac:dyDescent="0.25">
      <c r="A677" s="65">
        <f>'Elegio-Electors'!C676</f>
        <v>0</v>
      </c>
      <c r="B677" s="65">
        <f>'Elegio-Electors'!B676</f>
        <v>0</v>
      </c>
      <c r="C677" s="65">
        <f>IF(Procédure!$C$33=2,'Elegio-Electors'!D676,Procédure!$C$33)</f>
        <v>0</v>
      </c>
      <c r="D677" s="65" t="str">
        <f>IF(LEFT(RIGHT('Elegio-Electors'!L676,2),1)="C",'Elegio-Electors'!L676,IF(LEFT(RIGHT('Elegio-Electors'!M676,2),1)="C",'Elegio-Electors'!M676,""))</f>
        <v/>
      </c>
      <c r="E677" s="65" t="str">
        <f>IF(LEFT(RIGHT('Elegio-Electors'!L676,2),1)="O",'Elegio-Electors'!L676,IF(LEFT(RIGHT('Elegio-Electors'!M676,2),1)="O",'Elegio-Electors'!M676,""))</f>
        <v/>
      </c>
      <c r="F677" s="65">
        <f>'Elegio-Electors'!E676</f>
        <v>0</v>
      </c>
      <c r="G677" s="65" t="e">
        <f>IF(INDEX('Liste du personnel'!X:Y,MATCH(F677,'Liste du personnel'!X:X,0),2)*1=1,"OUI","NON")</f>
        <v>#N/A</v>
      </c>
      <c r="I677" s="89" t="e">
        <f t="shared" si="70"/>
        <v>#N/A</v>
      </c>
      <c r="J677" s="65" t="e">
        <f t="shared" si="71"/>
        <v>#N/A</v>
      </c>
      <c r="K677" s="65" t="e">
        <f t="shared" si="72"/>
        <v>#N/A</v>
      </c>
      <c r="M677" s="90" t="e">
        <f t="shared" si="73"/>
        <v>#N/A</v>
      </c>
      <c r="N677" s="65" t="e">
        <f t="shared" si="74"/>
        <v>#N/A</v>
      </c>
      <c r="O677" s="65" t="e">
        <f t="shared" si="75"/>
        <v>#N/A</v>
      </c>
      <c r="P677" s="90" t="e">
        <f t="shared" si="76"/>
        <v>#N/A</v>
      </c>
    </row>
    <row r="678" spans="1:16" x14ac:dyDescent="0.25">
      <c r="A678" s="65">
        <f>'Elegio-Electors'!C677</f>
        <v>0</v>
      </c>
      <c r="B678" s="65">
        <f>'Elegio-Electors'!B677</f>
        <v>0</v>
      </c>
      <c r="C678" s="65">
        <f>IF(Procédure!$C$33=2,'Elegio-Electors'!D677,Procédure!$C$33)</f>
        <v>0</v>
      </c>
      <c r="D678" s="65" t="str">
        <f>IF(LEFT(RIGHT('Elegio-Electors'!L677,2),1)="C",'Elegio-Electors'!L677,IF(LEFT(RIGHT('Elegio-Electors'!M677,2),1)="C",'Elegio-Electors'!M677,""))</f>
        <v/>
      </c>
      <c r="E678" s="65" t="str">
        <f>IF(LEFT(RIGHT('Elegio-Electors'!L677,2),1)="O",'Elegio-Electors'!L677,IF(LEFT(RIGHT('Elegio-Electors'!M677,2),1)="O",'Elegio-Electors'!M677,""))</f>
        <v/>
      </c>
      <c r="F678" s="65">
        <f>'Elegio-Electors'!E677</f>
        <v>0</v>
      </c>
      <c r="G678" s="65" t="e">
        <f>IF(INDEX('Liste du personnel'!X:Y,MATCH(F678,'Liste du personnel'!X:X,0),2)*1=1,"OUI","NON")</f>
        <v>#N/A</v>
      </c>
      <c r="I678" s="89" t="e">
        <f t="shared" si="70"/>
        <v>#N/A</v>
      </c>
      <c r="J678" s="65" t="e">
        <f t="shared" si="71"/>
        <v>#N/A</v>
      </c>
      <c r="K678" s="65" t="e">
        <f t="shared" si="72"/>
        <v>#N/A</v>
      </c>
      <c r="M678" s="90" t="e">
        <f t="shared" si="73"/>
        <v>#N/A</v>
      </c>
      <c r="N678" s="65" t="e">
        <f t="shared" si="74"/>
        <v>#N/A</v>
      </c>
      <c r="O678" s="65" t="e">
        <f t="shared" si="75"/>
        <v>#N/A</v>
      </c>
      <c r="P678" s="90" t="e">
        <f t="shared" si="76"/>
        <v>#N/A</v>
      </c>
    </row>
    <row r="679" spans="1:16" x14ac:dyDescent="0.25">
      <c r="A679" s="65">
        <f>'Elegio-Electors'!C678</f>
        <v>0</v>
      </c>
      <c r="B679" s="65">
        <f>'Elegio-Electors'!B678</f>
        <v>0</v>
      </c>
      <c r="C679" s="65">
        <f>IF(Procédure!$C$33=2,'Elegio-Electors'!D678,Procédure!$C$33)</f>
        <v>0</v>
      </c>
      <c r="D679" s="65" t="str">
        <f>IF(LEFT(RIGHT('Elegio-Electors'!L678,2),1)="C",'Elegio-Electors'!L678,IF(LEFT(RIGHT('Elegio-Electors'!M678,2),1)="C",'Elegio-Electors'!M678,""))</f>
        <v/>
      </c>
      <c r="E679" s="65" t="str">
        <f>IF(LEFT(RIGHT('Elegio-Electors'!L678,2),1)="O",'Elegio-Electors'!L678,IF(LEFT(RIGHT('Elegio-Electors'!M678,2),1)="O",'Elegio-Electors'!M678,""))</f>
        <v/>
      </c>
      <c r="F679" s="65">
        <f>'Elegio-Electors'!E678</f>
        <v>0</v>
      </c>
      <c r="G679" s="65" t="e">
        <f>IF(INDEX('Liste du personnel'!X:Y,MATCH(F679,'Liste du personnel'!X:X,0),2)*1=1,"OUI","NON")</f>
        <v>#N/A</v>
      </c>
      <c r="I679" s="89" t="e">
        <f t="shared" si="70"/>
        <v>#N/A</v>
      </c>
      <c r="J679" s="65" t="e">
        <f t="shared" si="71"/>
        <v>#N/A</v>
      </c>
      <c r="K679" s="65" t="e">
        <f t="shared" si="72"/>
        <v>#N/A</v>
      </c>
      <c r="M679" s="90" t="e">
        <f t="shared" si="73"/>
        <v>#N/A</v>
      </c>
      <c r="N679" s="65" t="e">
        <f t="shared" si="74"/>
        <v>#N/A</v>
      </c>
      <c r="O679" s="65" t="e">
        <f t="shared" si="75"/>
        <v>#N/A</v>
      </c>
      <c r="P679" s="90" t="e">
        <f t="shared" si="76"/>
        <v>#N/A</v>
      </c>
    </row>
    <row r="680" spans="1:16" x14ac:dyDescent="0.25">
      <c r="A680" s="65">
        <f>'Elegio-Electors'!C679</f>
        <v>0</v>
      </c>
      <c r="B680" s="65">
        <f>'Elegio-Electors'!B679</f>
        <v>0</v>
      </c>
      <c r="C680" s="65">
        <f>IF(Procédure!$C$33=2,'Elegio-Electors'!D679,Procédure!$C$33)</f>
        <v>0</v>
      </c>
      <c r="D680" s="65" t="str">
        <f>IF(LEFT(RIGHT('Elegio-Electors'!L679,2),1)="C",'Elegio-Electors'!L679,IF(LEFT(RIGHT('Elegio-Electors'!M679,2),1)="C",'Elegio-Electors'!M679,""))</f>
        <v/>
      </c>
      <c r="E680" s="65" t="str">
        <f>IF(LEFT(RIGHT('Elegio-Electors'!L679,2),1)="O",'Elegio-Electors'!L679,IF(LEFT(RIGHT('Elegio-Electors'!M679,2),1)="O",'Elegio-Electors'!M679,""))</f>
        <v/>
      </c>
      <c r="F680" s="65">
        <f>'Elegio-Electors'!E679</f>
        <v>0</v>
      </c>
      <c r="G680" s="65" t="e">
        <f>IF(INDEX('Liste du personnel'!X:Y,MATCH(F680,'Liste du personnel'!X:X,0),2)*1=1,"OUI","NON")</f>
        <v>#N/A</v>
      </c>
      <c r="I680" s="89" t="e">
        <f t="shared" si="70"/>
        <v>#N/A</v>
      </c>
      <c r="J680" s="65" t="e">
        <f t="shared" si="71"/>
        <v>#N/A</v>
      </c>
      <c r="K680" s="65" t="e">
        <f t="shared" si="72"/>
        <v>#N/A</v>
      </c>
      <c r="M680" s="90" t="e">
        <f t="shared" si="73"/>
        <v>#N/A</v>
      </c>
      <c r="N680" s="65" t="e">
        <f t="shared" si="74"/>
        <v>#N/A</v>
      </c>
      <c r="O680" s="65" t="e">
        <f t="shared" si="75"/>
        <v>#N/A</v>
      </c>
      <c r="P680" s="90" t="e">
        <f t="shared" si="76"/>
        <v>#N/A</v>
      </c>
    </row>
    <row r="681" spans="1:16" x14ac:dyDescent="0.25">
      <c r="A681" s="65">
        <f>'Elegio-Electors'!C680</f>
        <v>0</v>
      </c>
      <c r="B681" s="65">
        <f>'Elegio-Electors'!B680</f>
        <v>0</v>
      </c>
      <c r="C681" s="65">
        <f>IF(Procédure!$C$33=2,'Elegio-Electors'!D680,Procédure!$C$33)</f>
        <v>0</v>
      </c>
      <c r="D681" s="65" t="str">
        <f>IF(LEFT(RIGHT('Elegio-Electors'!L680,2),1)="C",'Elegio-Electors'!L680,IF(LEFT(RIGHT('Elegio-Electors'!M680,2),1)="C",'Elegio-Electors'!M680,""))</f>
        <v/>
      </c>
      <c r="E681" s="65" t="str">
        <f>IF(LEFT(RIGHT('Elegio-Electors'!L680,2),1)="O",'Elegio-Electors'!L680,IF(LEFT(RIGHT('Elegio-Electors'!M680,2),1)="O",'Elegio-Electors'!M680,""))</f>
        <v/>
      </c>
      <c r="F681" s="65">
        <f>'Elegio-Electors'!E680</f>
        <v>0</v>
      </c>
      <c r="G681" s="65" t="e">
        <f>IF(INDEX('Liste du personnel'!X:Y,MATCH(F681,'Liste du personnel'!X:X,0),2)*1=1,"OUI","NON")</f>
        <v>#N/A</v>
      </c>
      <c r="I681" s="89" t="e">
        <f t="shared" si="70"/>
        <v>#N/A</v>
      </c>
      <c r="J681" s="65" t="e">
        <f t="shared" si="71"/>
        <v>#N/A</v>
      </c>
      <c r="K681" s="65" t="e">
        <f t="shared" si="72"/>
        <v>#N/A</v>
      </c>
      <c r="M681" s="90" t="e">
        <f t="shared" si="73"/>
        <v>#N/A</v>
      </c>
      <c r="N681" s="65" t="e">
        <f t="shared" si="74"/>
        <v>#N/A</v>
      </c>
      <c r="O681" s="65" t="e">
        <f t="shared" si="75"/>
        <v>#N/A</v>
      </c>
      <c r="P681" s="90" t="e">
        <f t="shared" si="76"/>
        <v>#N/A</v>
      </c>
    </row>
    <row r="682" spans="1:16" x14ac:dyDescent="0.25">
      <c r="A682" s="65">
        <f>'Elegio-Electors'!C681</f>
        <v>0</v>
      </c>
      <c r="B682" s="65">
        <f>'Elegio-Electors'!B681</f>
        <v>0</v>
      </c>
      <c r="C682" s="65">
        <f>IF(Procédure!$C$33=2,'Elegio-Electors'!D681,Procédure!$C$33)</f>
        <v>0</v>
      </c>
      <c r="D682" s="65" t="str">
        <f>IF(LEFT(RIGHT('Elegio-Electors'!L681,2),1)="C",'Elegio-Electors'!L681,IF(LEFT(RIGHT('Elegio-Electors'!M681,2),1)="C",'Elegio-Electors'!M681,""))</f>
        <v/>
      </c>
      <c r="E682" s="65" t="str">
        <f>IF(LEFT(RIGHT('Elegio-Electors'!L681,2),1)="O",'Elegio-Electors'!L681,IF(LEFT(RIGHT('Elegio-Electors'!M681,2),1)="O",'Elegio-Electors'!M681,""))</f>
        <v/>
      </c>
      <c r="F682" s="65">
        <f>'Elegio-Electors'!E681</f>
        <v>0</v>
      </c>
      <c r="G682" s="65" t="e">
        <f>IF(INDEX('Liste du personnel'!X:Y,MATCH(F682,'Liste du personnel'!X:X,0),2)*1=1,"OUI","NON")</f>
        <v>#N/A</v>
      </c>
      <c r="I682" s="89" t="e">
        <f t="shared" si="70"/>
        <v>#N/A</v>
      </c>
      <c r="J682" s="65" t="e">
        <f t="shared" si="71"/>
        <v>#N/A</v>
      </c>
      <c r="K682" s="65" t="e">
        <f t="shared" si="72"/>
        <v>#N/A</v>
      </c>
      <c r="M682" s="90" t="e">
        <f t="shared" si="73"/>
        <v>#N/A</v>
      </c>
      <c r="N682" s="65" t="e">
        <f t="shared" si="74"/>
        <v>#N/A</v>
      </c>
      <c r="O682" s="65" t="e">
        <f t="shared" si="75"/>
        <v>#N/A</v>
      </c>
      <c r="P682" s="90" t="e">
        <f t="shared" si="76"/>
        <v>#N/A</v>
      </c>
    </row>
    <row r="683" spans="1:16" x14ac:dyDescent="0.25">
      <c r="A683" s="65">
        <f>'Elegio-Electors'!C682</f>
        <v>0</v>
      </c>
      <c r="B683" s="65">
        <f>'Elegio-Electors'!B682</f>
        <v>0</v>
      </c>
      <c r="C683" s="65">
        <f>IF(Procédure!$C$33=2,'Elegio-Electors'!D682,Procédure!$C$33)</f>
        <v>0</v>
      </c>
      <c r="D683" s="65" t="str">
        <f>IF(LEFT(RIGHT('Elegio-Electors'!L682,2),1)="C",'Elegio-Electors'!L682,IF(LEFT(RIGHT('Elegio-Electors'!M682,2),1)="C",'Elegio-Electors'!M682,""))</f>
        <v/>
      </c>
      <c r="E683" s="65" t="str">
        <f>IF(LEFT(RIGHT('Elegio-Electors'!L682,2),1)="O",'Elegio-Electors'!L682,IF(LEFT(RIGHT('Elegio-Electors'!M682,2),1)="O",'Elegio-Electors'!M682,""))</f>
        <v/>
      </c>
      <c r="F683" s="65">
        <f>'Elegio-Electors'!E682</f>
        <v>0</v>
      </c>
      <c r="G683" s="65" t="e">
        <f>IF(INDEX('Liste du personnel'!X:Y,MATCH(F683,'Liste du personnel'!X:X,0),2)*1=1,"OUI","NON")</f>
        <v>#N/A</v>
      </c>
      <c r="I683" s="89" t="e">
        <f t="shared" si="70"/>
        <v>#N/A</v>
      </c>
      <c r="J683" s="65" t="e">
        <f t="shared" si="71"/>
        <v>#N/A</v>
      </c>
      <c r="K683" s="65" t="e">
        <f t="shared" si="72"/>
        <v>#N/A</v>
      </c>
      <c r="M683" s="90" t="e">
        <f t="shared" si="73"/>
        <v>#N/A</v>
      </c>
      <c r="N683" s="65" t="e">
        <f t="shared" si="74"/>
        <v>#N/A</v>
      </c>
      <c r="O683" s="65" t="e">
        <f t="shared" si="75"/>
        <v>#N/A</v>
      </c>
      <c r="P683" s="90" t="e">
        <f t="shared" si="76"/>
        <v>#N/A</v>
      </c>
    </row>
    <row r="684" spans="1:16" x14ac:dyDescent="0.25">
      <c r="A684" s="65">
        <f>'Elegio-Electors'!C683</f>
        <v>0</v>
      </c>
      <c r="B684" s="65">
        <f>'Elegio-Electors'!B683</f>
        <v>0</v>
      </c>
      <c r="C684" s="65">
        <f>IF(Procédure!$C$33=2,'Elegio-Electors'!D683,Procédure!$C$33)</f>
        <v>0</v>
      </c>
      <c r="D684" s="65" t="str">
        <f>IF(LEFT(RIGHT('Elegio-Electors'!L683,2),1)="C",'Elegio-Electors'!L683,IF(LEFT(RIGHT('Elegio-Electors'!M683,2),1)="C",'Elegio-Electors'!M683,""))</f>
        <v/>
      </c>
      <c r="E684" s="65" t="str">
        <f>IF(LEFT(RIGHT('Elegio-Electors'!L683,2),1)="O",'Elegio-Electors'!L683,IF(LEFT(RIGHT('Elegio-Electors'!M683,2),1)="O",'Elegio-Electors'!M683,""))</f>
        <v/>
      </c>
      <c r="F684" s="65">
        <f>'Elegio-Electors'!E683</f>
        <v>0</v>
      </c>
      <c r="G684" s="65" t="e">
        <f>IF(INDEX('Liste du personnel'!X:Y,MATCH(F684,'Liste du personnel'!X:X,0),2)*1=1,"OUI","NON")</f>
        <v>#N/A</v>
      </c>
      <c r="I684" s="89" t="e">
        <f t="shared" si="70"/>
        <v>#N/A</v>
      </c>
      <c r="J684" s="65" t="e">
        <f t="shared" si="71"/>
        <v>#N/A</v>
      </c>
      <c r="K684" s="65" t="e">
        <f t="shared" si="72"/>
        <v>#N/A</v>
      </c>
      <c r="M684" s="90" t="e">
        <f t="shared" si="73"/>
        <v>#N/A</v>
      </c>
      <c r="N684" s="65" t="e">
        <f t="shared" si="74"/>
        <v>#N/A</v>
      </c>
      <c r="O684" s="65" t="e">
        <f t="shared" si="75"/>
        <v>#N/A</v>
      </c>
      <c r="P684" s="90" t="e">
        <f t="shared" si="76"/>
        <v>#N/A</v>
      </c>
    </row>
    <row r="685" spans="1:16" x14ac:dyDescent="0.25">
      <c r="A685" s="65">
        <f>'Elegio-Electors'!C684</f>
        <v>0</v>
      </c>
      <c r="B685" s="65">
        <f>'Elegio-Electors'!B684</f>
        <v>0</v>
      </c>
      <c r="C685" s="65">
        <f>IF(Procédure!$C$33=2,'Elegio-Electors'!D684,Procédure!$C$33)</f>
        <v>0</v>
      </c>
      <c r="D685" s="65" t="str">
        <f>IF(LEFT(RIGHT('Elegio-Electors'!L684,2),1)="C",'Elegio-Electors'!L684,IF(LEFT(RIGHT('Elegio-Electors'!M684,2),1)="C",'Elegio-Electors'!M684,""))</f>
        <v/>
      </c>
      <c r="E685" s="65" t="str">
        <f>IF(LEFT(RIGHT('Elegio-Electors'!L684,2),1)="O",'Elegio-Electors'!L684,IF(LEFT(RIGHT('Elegio-Electors'!M684,2),1)="O",'Elegio-Electors'!M684,""))</f>
        <v/>
      </c>
      <c r="F685" s="65">
        <f>'Elegio-Electors'!E684</f>
        <v>0</v>
      </c>
      <c r="G685" s="65" t="e">
        <f>IF(INDEX('Liste du personnel'!X:Y,MATCH(F685,'Liste du personnel'!X:X,0),2)*1=1,"OUI","NON")</f>
        <v>#N/A</v>
      </c>
      <c r="I685" s="89" t="e">
        <f t="shared" si="70"/>
        <v>#N/A</v>
      </c>
      <c r="J685" s="65" t="e">
        <f t="shared" si="71"/>
        <v>#N/A</v>
      </c>
      <c r="K685" s="65" t="e">
        <f t="shared" si="72"/>
        <v>#N/A</v>
      </c>
      <c r="M685" s="90" t="e">
        <f t="shared" si="73"/>
        <v>#N/A</v>
      </c>
      <c r="N685" s="65" t="e">
        <f t="shared" si="74"/>
        <v>#N/A</v>
      </c>
      <c r="O685" s="65" t="e">
        <f t="shared" si="75"/>
        <v>#N/A</v>
      </c>
      <c r="P685" s="90" t="e">
        <f t="shared" si="76"/>
        <v>#N/A</v>
      </c>
    </row>
    <row r="686" spans="1:16" x14ac:dyDescent="0.25">
      <c r="A686" s="65">
        <f>'Elegio-Electors'!C685</f>
        <v>0</v>
      </c>
      <c r="B686" s="65">
        <f>'Elegio-Electors'!B685</f>
        <v>0</v>
      </c>
      <c r="C686" s="65">
        <f>IF(Procédure!$C$33=2,'Elegio-Electors'!D685,Procédure!$C$33)</f>
        <v>0</v>
      </c>
      <c r="D686" s="65" t="str">
        <f>IF(LEFT(RIGHT('Elegio-Electors'!L685,2),1)="C",'Elegio-Electors'!L685,IF(LEFT(RIGHT('Elegio-Electors'!M685,2),1)="C",'Elegio-Electors'!M685,""))</f>
        <v/>
      </c>
      <c r="E686" s="65" t="str">
        <f>IF(LEFT(RIGHT('Elegio-Electors'!L685,2),1)="O",'Elegio-Electors'!L685,IF(LEFT(RIGHT('Elegio-Electors'!M685,2),1)="O",'Elegio-Electors'!M685,""))</f>
        <v/>
      </c>
      <c r="F686" s="65">
        <f>'Elegio-Electors'!E685</f>
        <v>0</v>
      </c>
      <c r="G686" s="65" t="e">
        <f>IF(INDEX('Liste du personnel'!X:Y,MATCH(F686,'Liste du personnel'!X:X,0),2)*1=1,"OUI","NON")</f>
        <v>#N/A</v>
      </c>
      <c r="I686" s="89" t="e">
        <f t="shared" si="70"/>
        <v>#N/A</v>
      </c>
      <c r="J686" s="65" t="e">
        <f t="shared" si="71"/>
        <v>#N/A</v>
      </c>
      <c r="K686" s="65" t="e">
        <f t="shared" si="72"/>
        <v>#N/A</v>
      </c>
      <c r="M686" s="90" t="e">
        <f t="shared" si="73"/>
        <v>#N/A</v>
      </c>
      <c r="N686" s="65" t="e">
        <f t="shared" si="74"/>
        <v>#N/A</v>
      </c>
      <c r="O686" s="65" t="e">
        <f t="shared" si="75"/>
        <v>#N/A</v>
      </c>
      <c r="P686" s="90" t="e">
        <f t="shared" si="76"/>
        <v>#N/A</v>
      </c>
    </row>
    <row r="687" spans="1:16" x14ac:dyDescent="0.25">
      <c r="A687" s="65">
        <f>'Elegio-Electors'!C686</f>
        <v>0</v>
      </c>
      <c r="B687" s="65">
        <f>'Elegio-Electors'!B686</f>
        <v>0</v>
      </c>
      <c r="C687" s="65">
        <f>IF(Procédure!$C$33=2,'Elegio-Electors'!D686,Procédure!$C$33)</f>
        <v>0</v>
      </c>
      <c r="D687" s="65" t="str">
        <f>IF(LEFT(RIGHT('Elegio-Electors'!L686,2),1)="C",'Elegio-Electors'!L686,IF(LEFT(RIGHT('Elegio-Electors'!M686,2),1)="C",'Elegio-Electors'!M686,""))</f>
        <v/>
      </c>
      <c r="E687" s="65" t="str">
        <f>IF(LEFT(RIGHT('Elegio-Electors'!L686,2),1)="O",'Elegio-Electors'!L686,IF(LEFT(RIGHT('Elegio-Electors'!M686,2),1)="O",'Elegio-Electors'!M686,""))</f>
        <v/>
      </c>
      <c r="F687" s="65">
        <f>'Elegio-Electors'!E686</f>
        <v>0</v>
      </c>
      <c r="G687" s="65" t="e">
        <f>IF(INDEX('Liste du personnel'!X:Y,MATCH(F687,'Liste du personnel'!X:X,0),2)*1=1,"OUI","NON")</f>
        <v>#N/A</v>
      </c>
      <c r="I687" s="89" t="e">
        <f t="shared" si="70"/>
        <v>#N/A</v>
      </c>
      <c r="J687" s="65" t="e">
        <f t="shared" si="71"/>
        <v>#N/A</v>
      </c>
      <c r="K687" s="65" t="e">
        <f t="shared" si="72"/>
        <v>#N/A</v>
      </c>
      <c r="M687" s="90" t="e">
        <f t="shared" si="73"/>
        <v>#N/A</v>
      </c>
      <c r="N687" s="65" t="e">
        <f t="shared" si="74"/>
        <v>#N/A</v>
      </c>
      <c r="O687" s="65" t="e">
        <f t="shared" si="75"/>
        <v>#N/A</v>
      </c>
      <c r="P687" s="90" t="e">
        <f t="shared" si="76"/>
        <v>#N/A</v>
      </c>
    </row>
    <row r="688" spans="1:16" x14ac:dyDescent="0.25">
      <c r="A688" s="65">
        <f>'Elegio-Electors'!C687</f>
        <v>0</v>
      </c>
      <c r="B688" s="65">
        <f>'Elegio-Electors'!B687</f>
        <v>0</v>
      </c>
      <c r="C688" s="65">
        <f>IF(Procédure!$C$33=2,'Elegio-Electors'!D687,Procédure!$C$33)</f>
        <v>0</v>
      </c>
      <c r="D688" s="65" t="str">
        <f>IF(LEFT(RIGHT('Elegio-Electors'!L687,2),1)="C",'Elegio-Electors'!L687,IF(LEFT(RIGHT('Elegio-Electors'!M687,2),1)="C",'Elegio-Electors'!M687,""))</f>
        <v/>
      </c>
      <c r="E688" s="65" t="str">
        <f>IF(LEFT(RIGHT('Elegio-Electors'!L687,2),1)="O",'Elegio-Electors'!L687,IF(LEFT(RIGHT('Elegio-Electors'!M687,2),1)="O",'Elegio-Electors'!M687,""))</f>
        <v/>
      </c>
      <c r="F688" s="65">
        <f>'Elegio-Electors'!E687</f>
        <v>0</v>
      </c>
      <c r="G688" s="65" t="e">
        <f>IF(INDEX('Liste du personnel'!X:Y,MATCH(F688,'Liste du personnel'!X:X,0),2)*1=1,"OUI","NON")</f>
        <v>#N/A</v>
      </c>
      <c r="I688" s="89" t="e">
        <f t="shared" si="70"/>
        <v>#N/A</v>
      </c>
      <c r="J688" s="65" t="e">
        <f t="shared" si="71"/>
        <v>#N/A</v>
      </c>
      <c r="K688" s="65" t="e">
        <f t="shared" si="72"/>
        <v>#N/A</v>
      </c>
      <c r="M688" s="90" t="e">
        <f t="shared" si="73"/>
        <v>#N/A</v>
      </c>
      <c r="N688" s="65" t="e">
        <f t="shared" si="74"/>
        <v>#N/A</v>
      </c>
      <c r="O688" s="65" t="e">
        <f t="shared" si="75"/>
        <v>#N/A</v>
      </c>
      <c r="P688" s="90" t="e">
        <f t="shared" si="76"/>
        <v>#N/A</v>
      </c>
    </row>
    <row r="689" spans="1:16" x14ac:dyDescent="0.25">
      <c r="A689" s="65">
        <f>'Elegio-Electors'!C688</f>
        <v>0</v>
      </c>
      <c r="B689" s="65">
        <f>'Elegio-Electors'!B688</f>
        <v>0</v>
      </c>
      <c r="C689" s="65">
        <f>IF(Procédure!$C$33=2,'Elegio-Electors'!D688,Procédure!$C$33)</f>
        <v>0</v>
      </c>
      <c r="D689" s="65" t="str">
        <f>IF(LEFT(RIGHT('Elegio-Electors'!L688,2),1)="C",'Elegio-Electors'!L688,IF(LEFT(RIGHT('Elegio-Electors'!M688,2),1)="C",'Elegio-Electors'!M688,""))</f>
        <v/>
      </c>
      <c r="E689" s="65" t="str">
        <f>IF(LEFT(RIGHT('Elegio-Electors'!L688,2),1)="O",'Elegio-Electors'!L688,IF(LEFT(RIGHT('Elegio-Electors'!M688,2),1)="O",'Elegio-Electors'!M688,""))</f>
        <v/>
      </c>
      <c r="F689" s="65">
        <f>'Elegio-Electors'!E688</f>
        <v>0</v>
      </c>
      <c r="G689" s="65" t="e">
        <f>IF(INDEX('Liste du personnel'!X:Y,MATCH(F689,'Liste du personnel'!X:X,0),2)*1=1,"OUI","NON")</f>
        <v>#N/A</v>
      </c>
      <c r="I689" s="89" t="e">
        <f t="shared" si="70"/>
        <v>#N/A</v>
      </c>
      <c r="J689" s="65" t="e">
        <f t="shared" si="71"/>
        <v>#N/A</v>
      </c>
      <c r="K689" s="65" t="e">
        <f t="shared" si="72"/>
        <v>#N/A</v>
      </c>
      <c r="M689" s="90" t="e">
        <f t="shared" si="73"/>
        <v>#N/A</v>
      </c>
      <c r="N689" s="65" t="e">
        <f t="shared" si="74"/>
        <v>#N/A</v>
      </c>
      <c r="O689" s="65" t="e">
        <f t="shared" si="75"/>
        <v>#N/A</v>
      </c>
      <c r="P689" s="90" t="e">
        <f t="shared" si="76"/>
        <v>#N/A</v>
      </c>
    </row>
    <row r="690" spans="1:16" x14ac:dyDescent="0.25">
      <c r="A690" s="65">
        <f>'Elegio-Electors'!C689</f>
        <v>0</v>
      </c>
      <c r="B690" s="65">
        <f>'Elegio-Electors'!B689</f>
        <v>0</v>
      </c>
      <c r="C690" s="65">
        <f>IF(Procédure!$C$33=2,'Elegio-Electors'!D689,Procédure!$C$33)</f>
        <v>0</v>
      </c>
      <c r="D690" s="65" t="str">
        <f>IF(LEFT(RIGHT('Elegio-Electors'!L689,2),1)="C",'Elegio-Electors'!L689,IF(LEFT(RIGHT('Elegio-Electors'!M689,2),1)="C",'Elegio-Electors'!M689,""))</f>
        <v/>
      </c>
      <c r="E690" s="65" t="str">
        <f>IF(LEFT(RIGHT('Elegio-Electors'!L689,2),1)="O",'Elegio-Electors'!L689,IF(LEFT(RIGHT('Elegio-Electors'!M689,2),1)="O",'Elegio-Electors'!M689,""))</f>
        <v/>
      </c>
      <c r="F690" s="65">
        <f>'Elegio-Electors'!E689</f>
        <v>0</v>
      </c>
      <c r="G690" s="65" t="e">
        <f>IF(INDEX('Liste du personnel'!X:Y,MATCH(F690,'Liste du personnel'!X:X,0),2)*1=1,"OUI","NON")</f>
        <v>#N/A</v>
      </c>
      <c r="I690" s="89" t="e">
        <f t="shared" si="70"/>
        <v>#N/A</v>
      </c>
      <c r="J690" s="65" t="e">
        <f t="shared" si="71"/>
        <v>#N/A</v>
      </c>
      <c r="K690" s="65" t="e">
        <f t="shared" si="72"/>
        <v>#N/A</v>
      </c>
      <c r="M690" s="90" t="e">
        <f t="shared" si="73"/>
        <v>#N/A</v>
      </c>
      <c r="N690" s="65" t="e">
        <f t="shared" si="74"/>
        <v>#N/A</v>
      </c>
      <c r="O690" s="65" t="e">
        <f t="shared" si="75"/>
        <v>#N/A</v>
      </c>
      <c r="P690" s="90" t="e">
        <f t="shared" si="76"/>
        <v>#N/A</v>
      </c>
    </row>
    <row r="691" spans="1:16" x14ac:dyDescent="0.25">
      <c r="A691" s="65">
        <f>'Elegio-Electors'!C690</f>
        <v>0</v>
      </c>
      <c r="B691" s="65">
        <f>'Elegio-Electors'!B690</f>
        <v>0</v>
      </c>
      <c r="C691" s="65">
        <f>IF(Procédure!$C$33=2,'Elegio-Electors'!D690,Procédure!$C$33)</f>
        <v>0</v>
      </c>
      <c r="D691" s="65" t="str">
        <f>IF(LEFT(RIGHT('Elegio-Electors'!L690,2),1)="C",'Elegio-Electors'!L690,IF(LEFT(RIGHT('Elegio-Electors'!M690,2),1)="C",'Elegio-Electors'!M690,""))</f>
        <v/>
      </c>
      <c r="E691" s="65" t="str">
        <f>IF(LEFT(RIGHT('Elegio-Electors'!L690,2),1)="O",'Elegio-Electors'!L690,IF(LEFT(RIGHT('Elegio-Electors'!M690,2),1)="O",'Elegio-Electors'!M690,""))</f>
        <v/>
      </c>
      <c r="F691" s="65">
        <f>'Elegio-Electors'!E690</f>
        <v>0</v>
      </c>
      <c r="G691" s="65" t="e">
        <f>IF(INDEX('Liste du personnel'!X:Y,MATCH(F691,'Liste du personnel'!X:X,0),2)*1=1,"OUI","NON")</f>
        <v>#N/A</v>
      </c>
      <c r="I691" s="89" t="e">
        <f t="shared" si="70"/>
        <v>#N/A</v>
      </c>
      <c r="J691" s="65" t="e">
        <f t="shared" si="71"/>
        <v>#N/A</v>
      </c>
      <c r="K691" s="65" t="e">
        <f t="shared" si="72"/>
        <v>#N/A</v>
      </c>
      <c r="M691" s="90" t="e">
        <f t="shared" si="73"/>
        <v>#N/A</v>
      </c>
      <c r="N691" s="65" t="e">
        <f t="shared" si="74"/>
        <v>#N/A</v>
      </c>
      <c r="O691" s="65" t="e">
        <f t="shared" si="75"/>
        <v>#N/A</v>
      </c>
      <c r="P691" s="90" t="e">
        <f t="shared" si="76"/>
        <v>#N/A</v>
      </c>
    </row>
    <row r="692" spans="1:16" x14ac:dyDescent="0.25">
      <c r="A692" s="65">
        <f>'Elegio-Electors'!C691</f>
        <v>0</v>
      </c>
      <c r="B692" s="65">
        <f>'Elegio-Electors'!B691</f>
        <v>0</v>
      </c>
      <c r="C692" s="65">
        <f>IF(Procédure!$C$33=2,'Elegio-Electors'!D691,Procédure!$C$33)</f>
        <v>0</v>
      </c>
      <c r="D692" s="65" t="str">
        <f>IF(LEFT(RIGHT('Elegio-Electors'!L691,2),1)="C",'Elegio-Electors'!L691,IF(LEFT(RIGHT('Elegio-Electors'!M691,2),1)="C",'Elegio-Electors'!M691,""))</f>
        <v/>
      </c>
      <c r="E692" s="65" t="str">
        <f>IF(LEFT(RIGHT('Elegio-Electors'!L691,2),1)="O",'Elegio-Electors'!L691,IF(LEFT(RIGHT('Elegio-Electors'!M691,2),1)="O",'Elegio-Electors'!M691,""))</f>
        <v/>
      </c>
      <c r="F692" s="65">
        <f>'Elegio-Electors'!E691</f>
        <v>0</v>
      </c>
      <c r="G692" s="65" t="e">
        <f>IF(INDEX('Liste du personnel'!X:Y,MATCH(F692,'Liste du personnel'!X:X,0),2)*1=1,"OUI","NON")</f>
        <v>#N/A</v>
      </c>
      <c r="I692" s="89" t="e">
        <f t="shared" si="70"/>
        <v>#N/A</v>
      </c>
      <c r="J692" s="65" t="e">
        <f t="shared" si="71"/>
        <v>#N/A</v>
      </c>
      <c r="K692" s="65" t="e">
        <f t="shared" si="72"/>
        <v>#N/A</v>
      </c>
      <c r="M692" s="90" t="e">
        <f t="shared" si="73"/>
        <v>#N/A</v>
      </c>
      <c r="N692" s="65" t="e">
        <f t="shared" si="74"/>
        <v>#N/A</v>
      </c>
      <c r="O692" s="65" t="e">
        <f t="shared" si="75"/>
        <v>#N/A</v>
      </c>
      <c r="P692" s="90" t="e">
        <f t="shared" si="76"/>
        <v>#N/A</v>
      </c>
    </row>
    <row r="693" spans="1:16" x14ac:dyDescent="0.25">
      <c r="A693" s="65">
        <f>'Elegio-Electors'!C692</f>
        <v>0</v>
      </c>
      <c r="B693" s="65">
        <f>'Elegio-Electors'!B692</f>
        <v>0</v>
      </c>
      <c r="C693" s="65">
        <f>IF(Procédure!$C$33=2,'Elegio-Electors'!D692,Procédure!$C$33)</f>
        <v>0</v>
      </c>
      <c r="D693" s="65" t="str">
        <f>IF(LEFT(RIGHT('Elegio-Electors'!L692,2),1)="C",'Elegio-Electors'!L692,IF(LEFT(RIGHT('Elegio-Electors'!M692,2),1)="C",'Elegio-Electors'!M692,""))</f>
        <v/>
      </c>
      <c r="E693" s="65" t="str">
        <f>IF(LEFT(RIGHT('Elegio-Electors'!L692,2),1)="O",'Elegio-Electors'!L692,IF(LEFT(RIGHT('Elegio-Electors'!M692,2),1)="O",'Elegio-Electors'!M692,""))</f>
        <v/>
      </c>
      <c r="F693" s="65">
        <f>'Elegio-Electors'!E692</f>
        <v>0</v>
      </c>
      <c r="G693" s="65" t="e">
        <f>IF(INDEX('Liste du personnel'!X:Y,MATCH(F693,'Liste du personnel'!X:X,0),2)*1=1,"OUI","NON")</f>
        <v>#N/A</v>
      </c>
      <c r="I693" s="89" t="e">
        <f t="shared" si="70"/>
        <v>#N/A</v>
      </c>
      <c r="J693" s="65" t="e">
        <f t="shared" si="71"/>
        <v>#N/A</v>
      </c>
      <c r="K693" s="65" t="e">
        <f t="shared" si="72"/>
        <v>#N/A</v>
      </c>
      <c r="M693" s="90" t="e">
        <f t="shared" si="73"/>
        <v>#N/A</v>
      </c>
      <c r="N693" s="65" t="e">
        <f t="shared" si="74"/>
        <v>#N/A</v>
      </c>
      <c r="O693" s="65" t="e">
        <f t="shared" si="75"/>
        <v>#N/A</v>
      </c>
      <c r="P693" s="90" t="e">
        <f t="shared" si="76"/>
        <v>#N/A</v>
      </c>
    </row>
    <row r="694" spans="1:16" x14ac:dyDescent="0.25">
      <c r="A694" s="65">
        <f>'Elegio-Electors'!C693</f>
        <v>0</v>
      </c>
      <c r="B694" s="65">
        <f>'Elegio-Electors'!B693</f>
        <v>0</v>
      </c>
      <c r="C694" s="65">
        <f>IF(Procédure!$C$33=2,'Elegio-Electors'!D693,Procédure!$C$33)</f>
        <v>0</v>
      </c>
      <c r="D694" s="65" t="str">
        <f>IF(LEFT(RIGHT('Elegio-Electors'!L693,2),1)="C",'Elegio-Electors'!L693,IF(LEFT(RIGHT('Elegio-Electors'!M693,2),1)="C",'Elegio-Electors'!M693,""))</f>
        <v/>
      </c>
      <c r="E694" s="65" t="str">
        <f>IF(LEFT(RIGHT('Elegio-Electors'!L693,2),1)="O",'Elegio-Electors'!L693,IF(LEFT(RIGHT('Elegio-Electors'!M693,2),1)="O",'Elegio-Electors'!M693,""))</f>
        <v/>
      </c>
      <c r="F694" s="65">
        <f>'Elegio-Electors'!E693</f>
        <v>0</v>
      </c>
      <c r="G694" s="65" t="e">
        <f>IF(INDEX('Liste du personnel'!X:Y,MATCH(F694,'Liste du personnel'!X:X,0),2)*1=1,"OUI","NON")</f>
        <v>#N/A</v>
      </c>
      <c r="I694" s="89" t="e">
        <f t="shared" si="70"/>
        <v>#N/A</v>
      </c>
      <c r="J694" s="65" t="e">
        <f t="shared" si="71"/>
        <v>#N/A</v>
      </c>
      <c r="K694" s="65" t="e">
        <f t="shared" si="72"/>
        <v>#N/A</v>
      </c>
      <c r="M694" s="90" t="e">
        <f t="shared" si="73"/>
        <v>#N/A</v>
      </c>
      <c r="N694" s="65" t="e">
        <f t="shared" si="74"/>
        <v>#N/A</v>
      </c>
      <c r="O694" s="65" t="e">
        <f t="shared" si="75"/>
        <v>#N/A</v>
      </c>
      <c r="P694" s="90" t="e">
        <f t="shared" si="76"/>
        <v>#N/A</v>
      </c>
    </row>
    <row r="695" spans="1:16" x14ac:dyDescent="0.25">
      <c r="A695" s="65">
        <f>'Elegio-Electors'!C694</f>
        <v>0</v>
      </c>
      <c r="B695" s="65">
        <f>'Elegio-Electors'!B694</f>
        <v>0</v>
      </c>
      <c r="C695" s="65">
        <f>IF(Procédure!$C$33=2,'Elegio-Electors'!D694,Procédure!$C$33)</f>
        <v>0</v>
      </c>
      <c r="D695" s="65" t="str">
        <f>IF(LEFT(RIGHT('Elegio-Electors'!L694,2),1)="C",'Elegio-Electors'!L694,IF(LEFT(RIGHT('Elegio-Electors'!M694,2),1)="C",'Elegio-Electors'!M694,""))</f>
        <v/>
      </c>
      <c r="E695" s="65" t="str">
        <f>IF(LEFT(RIGHT('Elegio-Electors'!L694,2),1)="O",'Elegio-Electors'!L694,IF(LEFT(RIGHT('Elegio-Electors'!M694,2),1)="O",'Elegio-Electors'!M694,""))</f>
        <v/>
      </c>
      <c r="F695" s="65">
        <f>'Elegio-Electors'!E694</f>
        <v>0</v>
      </c>
      <c r="G695" s="65" t="e">
        <f>IF(INDEX('Liste du personnel'!X:Y,MATCH(F695,'Liste du personnel'!X:X,0),2)*1=1,"OUI","NON")</f>
        <v>#N/A</v>
      </c>
      <c r="I695" s="89" t="e">
        <f t="shared" si="70"/>
        <v>#N/A</v>
      </c>
      <c r="J695" s="65" t="e">
        <f t="shared" si="71"/>
        <v>#N/A</v>
      </c>
      <c r="K695" s="65" t="e">
        <f t="shared" si="72"/>
        <v>#N/A</v>
      </c>
      <c r="M695" s="90" t="e">
        <f t="shared" si="73"/>
        <v>#N/A</v>
      </c>
      <c r="N695" s="65" t="e">
        <f t="shared" si="74"/>
        <v>#N/A</v>
      </c>
      <c r="O695" s="65" t="e">
        <f t="shared" si="75"/>
        <v>#N/A</v>
      </c>
      <c r="P695" s="90" t="e">
        <f t="shared" si="76"/>
        <v>#N/A</v>
      </c>
    </row>
    <row r="696" spans="1:16" x14ac:dyDescent="0.25">
      <c r="A696" s="65">
        <f>'Elegio-Electors'!C695</f>
        <v>0</v>
      </c>
      <c r="B696" s="65">
        <f>'Elegio-Electors'!B695</f>
        <v>0</v>
      </c>
      <c r="C696" s="65">
        <f>IF(Procédure!$C$33=2,'Elegio-Electors'!D695,Procédure!$C$33)</f>
        <v>0</v>
      </c>
      <c r="D696" s="65" t="str">
        <f>IF(LEFT(RIGHT('Elegio-Electors'!L695,2),1)="C",'Elegio-Electors'!L695,IF(LEFT(RIGHT('Elegio-Electors'!M695,2),1)="C",'Elegio-Electors'!M695,""))</f>
        <v/>
      </c>
      <c r="E696" s="65" t="str">
        <f>IF(LEFT(RIGHT('Elegio-Electors'!L695,2),1)="O",'Elegio-Electors'!L695,IF(LEFT(RIGHT('Elegio-Electors'!M695,2),1)="O",'Elegio-Electors'!M695,""))</f>
        <v/>
      </c>
      <c r="F696" s="65">
        <f>'Elegio-Electors'!E695</f>
        <v>0</v>
      </c>
      <c r="G696" s="65" t="e">
        <f>IF(INDEX('Liste du personnel'!X:Y,MATCH(F696,'Liste du personnel'!X:X,0),2)*1=1,"OUI","NON")</f>
        <v>#N/A</v>
      </c>
      <c r="I696" s="89" t="e">
        <f t="shared" si="70"/>
        <v>#N/A</v>
      </c>
      <c r="J696" s="65" t="e">
        <f t="shared" si="71"/>
        <v>#N/A</v>
      </c>
      <c r="K696" s="65" t="e">
        <f t="shared" si="72"/>
        <v>#N/A</v>
      </c>
      <c r="M696" s="90" t="e">
        <f t="shared" si="73"/>
        <v>#N/A</v>
      </c>
      <c r="N696" s="65" t="e">
        <f t="shared" si="74"/>
        <v>#N/A</v>
      </c>
      <c r="O696" s="65" t="e">
        <f t="shared" si="75"/>
        <v>#N/A</v>
      </c>
      <c r="P696" s="90" t="e">
        <f t="shared" si="76"/>
        <v>#N/A</v>
      </c>
    </row>
    <row r="697" spans="1:16" x14ac:dyDescent="0.25">
      <c r="A697" s="65">
        <f>'Elegio-Electors'!C696</f>
        <v>0</v>
      </c>
      <c r="B697" s="65">
        <f>'Elegio-Electors'!B696</f>
        <v>0</v>
      </c>
      <c r="C697" s="65">
        <f>IF(Procédure!$C$33=2,'Elegio-Electors'!D696,Procédure!$C$33)</f>
        <v>0</v>
      </c>
      <c r="D697" s="65" t="str">
        <f>IF(LEFT(RIGHT('Elegio-Electors'!L696,2),1)="C",'Elegio-Electors'!L696,IF(LEFT(RIGHT('Elegio-Electors'!M696,2),1)="C",'Elegio-Electors'!M696,""))</f>
        <v/>
      </c>
      <c r="E697" s="65" t="str">
        <f>IF(LEFT(RIGHT('Elegio-Electors'!L696,2),1)="O",'Elegio-Electors'!L696,IF(LEFT(RIGHT('Elegio-Electors'!M696,2),1)="O",'Elegio-Electors'!M696,""))</f>
        <v/>
      </c>
      <c r="F697" s="65">
        <f>'Elegio-Electors'!E696</f>
        <v>0</v>
      </c>
      <c r="G697" s="65" t="e">
        <f>IF(INDEX('Liste du personnel'!X:Y,MATCH(F697,'Liste du personnel'!X:X,0),2)*1=1,"OUI","NON")</f>
        <v>#N/A</v>
      </c>
      <c r="I697" s="89" t="e">
        <f t="shared" si="70"/>
        <v>#N/A</v>
      </c>
      <c r="J697" s="65" t="e">
        <f t="shared" si="71"/>
        <v>#N/A</v>
      </c>
      <c r="K697" s="65" t="e">
        <f t="shared" si="72"/>
        <v>#N/A</v>
      </c>
      <c r="M697" s="90" t="e">
        <f t="shared" si="73"/>
        <v>#N/A</v>
      </c>
      <c r="N697" s="65" t="e">
        <f t="shared" si="74"/>
        <v>#N/A</v>
      </c>
      <c r="O697" s="65" t="e">
        <f t="shared" si="75"/>
        <v>#N/A</v>
      </c>
      <c r="P697" s="90" t="e">
        <f t="shared" si="76"/>
        <v>#N/A</v>
      </c>
    </row>
    <row r="698" spans="1:16" x14ac:dyDescent="0.25">
      <c r="A698" s="65">
        <f>'Elegio-Electors'!C697</f>
        <v>0</v>
      </c>
      <c r="B698" s="65">
        <f>'Elegio-Electors'!B697</f>
        <v>0</v>
      </c>
      <c r="C698" s="65">
        <f>IF(Procédure!$C$33=2,'Elegio-Electors'!D697,Procédure!$C$33)</f>
        <v>0</v>
      </c>
      <c r="D698" s="65" t="str">
        <f>IF(LEFT(RIGHT('Elegio-Electors'!L697,2),1)="C",'Elegio-Electors'!L697,IF(LEFT(RIGHT('Elegio-Electors'!M697,2),1)="C",'Elegio-Electors'!M697,""))</f>
        <v/>
      </c>
      <c r="E698" s="65" t="str">
        <f>IF(LEFT(RIGHT('Elegio-Electors'!L697,2),1)="O",'Elegio-Electors'!L697,IF(LEFT(RIGHT('Elegio-Electors'!M697,2),1)="O",'Elegio-Electors'!M697,""))</f>
        <v/>
      </c>
      <c r="F698" s="65">
        <f>'Elegio-Electors'!E697</f>
        <v>0</v>
      </c>
      <c r="G698" s="65" t="e">
        <f>IF(INDEX('Liste du personnel'!X:Y,MATCH(F698,'Liste du personnel'!X:X,0),2)*1=1,"OUI","NON")</f>
        <v>#N/A</v>
      </c>
      <c r="I698" s="89" t="e">
        <f t="shared" si="70"/>
        <v>#N/A</v>
      </c>
      <c r="J698" s="65" t="e">
        <f t="shared" si="71"/>
        <v>#N/A</v>
      </c>
      <c r="K698" s="65" t="e">
        <f t="shared" si="72"/>
        <v>#N/A</v>
      </c>
      <c r="M698" s="90" t="e">
        <f t="shared" si="73"/>
        <v>#N/A</v>
      </c>
      <c r="N698" s="65" t="e">
        <f t="shared" si="74"/>
        <v>#N/A</v>
      </c>
      <c r="O698" s="65" t="e">
        <f t="shared" si="75"/>
        <v>#N/A</v>
      </c>
      <c r="P698" s="90" t="e">
        <f t="shared" si="76"/>
        <v>#N/A</v>
      </c>
    </row>
    <row r="699" spans="1:16" x14ac:dyDescent="0.25">
      <c r="A699" s="65">
        <f>'Elegio-Electors'!C698</f>
        <v>0</v>
      </c>
      <c r="B699" s="65">
        <f>'Elegio-Electors'!B698</f>
        <v>0</v>
      </c>
      <c r="C699" s="65">
        <f>IF(Procédure!$C$33=2,'Elegio-Electors'!D698,Procédure!$C$33)</f>
        <v>0</v>
      </c>
      <c r="D699" s="65" t="str">
        <f>IF(LEFT(RIGHT('Elegio-Electors'!L698,2),1)="C",'Elegio-Electors'!L698,IF(LEFT(RIGHT('Elegio-Electors'!M698,2),1)="C",'Elegio-Electors'!M698,""))</f>
        <v/>
      </c>
      <c r="E699" s="65" t="str">
        <f>IF(LEFT(RIGHT('Elegio-Electors'!L698,2),1)="O",'Elegio-Electors'!L698,IF(LEFT(RIGHT('Elegio-Electors'!M698,2),1)="O",'Elegio-Electors'!M698,""))</f>
        <v/>
      </c>
      <c r="F699" s="65">
        <f>'Elegio-Electors'!E698</f>
        <v>0</v>
      </c>
      <c r="G699" s="65" t="e">
        <f>IF(INDEX('Liste du personnel'!X:Y,MATCH(F699,'Liste du personnel'!X:X,0),2)*1=1,"OUI","NON")</f>
        <v>#N/A</v>
      </c>
      <c r="I699" s="89" t="e">
        <f t="shared" si="70"/>
        <v>#N/A</v>
      </c>
      <c r="J699" s="65" t="e">
        <f t="shared" si="71"/>
        <v>#N/A</v>
      </c>
      <c r="K699" s="65" t="e">
        <f t="shared" si="72"/>
        <v>#N/A</v>
      </c>
      <c r="M699" s="90" t="e">
        <f t="shared" si="73"/>
        <v>#N/A</v>
      </c>
      <c r="N699" s="65" t="e">
        <f t="shared" si="74"/>
        <v>#N/A</v>
      </c>
      <c r="O699" s="65" t="e">
        <f t="shared" si="75"/>
        <v>#N/A</v>
      </c>
      <c r="P699" s="90" t="e">
        <f t="shared" si="76"/>
        <v>#N/A</v>
      </c>
    </row>
    <row r="700" spans="1:16" x14ac:dyDescent="0.25">
      <c r="A700" s="65">
        <f>'Elegio-Electors'!C699</f>
        <v>0</v>
      </c>
      <c r="B700" s="65">
        <f>'Elegio-Electors'!B699</f>
        <v>0</v>
      </c>
      <c r="C700" s="65">
        <f>IF(Procédure!$C$33=2,'Elegio-Electors'!D699,Procédure!$C$33)</f>
        <v>0</v>
      </c>
      <c r="D700" s="65" t="str">
        <f>IF(LEFT(RIGHT('Elegio-Electors'!L699,2),1)="C",'Elegio-Electors'!L699,IF(LEFT(RIGHT('Elegio-Electors'!M699,2),1)="C",'Elegio-Electors'!M699,""))</f>
        <v/>
      </c>
      <c r="E700" s="65" t="str">
        <f>IF(LEFT(RIGHT('Elegio-Electors'!L699,2),1)="O",'Elegio-Electors'!L699,IF(LEFT(RIGHT('Elegio-Electors'!M699,2),1)="O",'Elegio-Electors'!M699,""))</f>
        <v/>
      </c>
      <c r="F700" s="65">
        <f>'Elegio-Electors'!E699</f>
        <v>0</v>
      </c>
      <c r="G700" s="65" t="e">
        <f>IF(INDEX('Liste du personnel'!X:Y,MATCH(F700,'Liste du personnel'!X:X,0),2)*1=1,"OUI","NON")</f>
        <v>#N/A</v>
      </c>
      <c r="I700" s="89" t="e">
        <f t="shared" si="70"/>
        <v>#N/A</v>
      </c>
      <c r="J700" s="65" t="e">
        <f t="shared" si="71"/>
        <v>#N/A</v>
      </c>
      <c r="K700" s="65" t="e">
        <f t="shared" si="72"/>
        <v>#N/A</v>
      </c>
      <c r="M700" s="90" t="e">
        <f t="shared" si="73"/>
        <v>#N/A</v>
      </c>
      <c r="N700" s="65" t="e">
        <f t="shared" si="74"/>
        <v>#N/A</v>
      </c>
      <c r="O700" s="65" t="e">
        <f t="shared" si="75"/>
        <v>#N/A</v>
      </c>
      <c r="P700" s="90" t="e">
        <f t="shared" si="76"/>
        <v>#N/A</v>
      </c>
    </row>
    <row r="701" spans="1:16" x14ac:dyDescent="0.25">
      <c r="A701" s="65">
        <f>'Elegio-Electors'!C700</f>
        <v>0</v>
      </c>
      <c r="B701" s="65">
        <f>'Elegio-Electors'!B700</f>
        <v>0</v>
      </c>
      <c r="C701" s="65">
        <f>IF(Procédure!$C$33=2,'Elegio-Electors'!D700,Procédure!$C$33)</f>
        <v>0</v>
      </c>
      <c r="D701" s="65" t="str">
        <f>IF(LEFT(RIGHT('Elegio-Electors'!L700,2),1)="C",'Elegio-Electors'!L700,IF(LEFT(RIGHT('Elegio-Electors'!M700,2),1)="C",'Elegio-Electors'!M700,""))</f>
        <v/>
      </c>
      <c r="E701" s="65" t="str">
        <f>IF(LEFT(RIGHT('Elegio-Electors'!L700,2),1)="O",'Elegio-Electors'!L700,IF(LEFT(RIGHT('Elegio-Electors'!M700,2),1)="O",'Elegio-Electors'!M700,""))</f>
        <v/>
      </c>
      <c r="F701" s="65">
        <f>'Elegio-Electors'!E700</f>
        <v>0</v>
      </c>
      <c r="G701" s="65" t="e">
        <f>IF(INDEX('Liste du personnel'!X:Y,MATCH(F701,'Liste du personnel'!X:X,0),2)*1=1,"OUI","NON")</f>
        <v>#N/A</v>
      </c>
      <c r="I701" s="89" t="e">
        <f t="shared" si="70"/>
        <v>#N/A</v>
      </c>
      <c r="J701" s="65" t="e">
        <f t="shared" si="71"/>
        <v>#N/A</v>
      </c>
      <c r="K701" s="65" t="e">
        <f t="shared" si="72"/>
        <v>#N/A</v>
      </c>
      <c r="M701" s="90" t="e">
        <f t="shared" si="73"/>
        <v>#N/A</v>
      </c>
      <c r="N701" s="65" t="e">
        <f t="shared" si="74"/>
        <v>#N/A</v>
      </c>
      <c r="O701" s="65" t="e">
        <f t="shared" si="75"/>
        <v>#N/A</v>
      </c>
      <c r="P701" s="90" t="e">
        <f t="shared" si="76"/>
        <v>#N/A</v>
      </c>
    </row>
    <row r="702" spans="1:16" x14ac:dyDescent="0.25">
      <c r="A702" s="65">
        <f>'Elegio-Electors'!C701</f>
        <v>0</v>
      </c>
      <c r="B702" s="65">
        <f>'Elegio-Electors'!B701</f>
        <v>0</v>
      </c>
      <c r="C702" s="65">
        <f>IF(Procédure!$C$33=2,'Elegio-Electors'!D701,Procédure!$C$33)</f>
        <v>0</v>
      </c>
      <c r="D702" s="65" t="str">
        <f>IF(LEFT(RIGHT('Elegio-Electors'!L701,2),1)="C",'Elegio-Electors'!L701,IF(LEFT(RIGHT('Elegio-Electors'!M701,2),1)="C",'Elegio-Electors'!M701,""))</f>
        <v/>
      </c>
      <c r="E702" s="65" t="str">
        <f>IF(LEFT(RIGHT('Elegio-Electors'!L701,2),1)="O",'Elegio-Electors'!L701,IF(LEFT(RIGHT('Elegio-Electors'!M701,2),1)="O",'Elegio-Electors'!M701,""))</f>
        <v/>
      </c>
      <c r="F702" s="65">
        <f>'Elegio-Electors'!E701</f>
        <v>0</v>
      </c>
      <c r="G702" s="65" t="e">
        <f>IF(INDEX('Liste du personnel'!X:Y,MATCH(F702,'Liste du personnel'!X:X,0),2)*1=1,"OUI","NON")</f>
        <v>#N/A</v>
      </c>
      <c r="I702" s="89" t="e">
        <f t="shared" si="70"/>
        <v>#N/A</v>
      </c>
      <c r="J702" s="65" t="e">
        <f t="shared" si="71"/>
        <v>#N/A</v>
      </c>
      <c r="K702" s="65" t="e">
        <f t="shared" si="72"/>
        <v>#N/A</v>
      </c>
      <c r="M702" s="90" t="e">
        <f t="shared" si="73"/>
        <v>#N/A</v>
      </c>
      <c r="N702" s="65" t="e">
        <f t="shared" si="74"/>
        <v>#N/A</v>
      </c>
      <c r="O702" s="65" t="e">
        <f t="shared" si="75"/>
        <v>#N/A</v>
      </c>
      <c r="P702" s="90" t="e">
        <f t="shared" si="76"/>
        <v>#N/A</v>
      </c>
    </row>
    <row r="703" spans="1:16" x14ac:dyDescent="0.25">
      <c r="A703" s="65">
        <f>'Elegio-Electors'!C702</f>
        <v>0</v>
      </c>
      <c r="B703" s="65">
        <f>'Elegio-Electors'!B702</f>
        <v>0</v>
      </c>
      <c r="C703" s="65">
        <f>IF(Procédure!$C$33=2,'Elegio-Electors'!D702,Procédure!$C$33)</f>
        <v>0</v>
      </c>
      <c r="D703" s="65" t="str">
        <f>IF(LEFT(RIGHT('Elegio-Electors'!L702,2),1)="C",'Elegio-Electors'!L702,IF(LEFT(RIGHT('Elegio-Electors'!M702,2),1)="C",'Elegio-Electors'!M702,""))</f>
        <v/>
      </c>
      <c r="E703" s="65" t="str">
        <f>IF(LEFT(RIGHT('Elegio-Electors'!L702,2),1)="O",'Elegio-Electors'!L702,IF(LEFT(RIGHT('Elegio-Electors'!M702,2),1)="O",'Elegio-Electors'!M702,""))</f>
        <v/>
      </c>
      <c r="F703" s="65">
        <f>'Elegio-Electors'!E702</f>
        <v>0</v>
      </c>
      <c r="G703" s="65" t="e">
        <f>IF(INDEX('Liste du personnel'!X:Y,MATCH(F703,'Liste du personnel'!X:X,0),2)*1=1,"OUI","NON")</f>
        <v>#N/A</v>
      </c>
      <c r="I703" s="89" t="e">
        <f t="shared" si="70"/>
        <v>#N/A</v>
      </c>
      <c r="J703" s="65" t="e">
        <f t="shared" si="71"/>
        <v>#N/A</v>
      </c>
      <c r="K703" s="65" t="e">
        <f t="shared" si="72"/>
        <v>#N/A</v>
      </c>
      <c r="M703" s="90" t="e">
        <f t="shared" si="73"/>
        <v>#N/A</v>
      </c>
      <c r="N703" s="65" t="e">
        <f t="shared" si="74"/>
        <v>#N/A</v>
      </c>
      <c r="O703" s="65" t="e">
        <f t="shared" si="75"/>
        <v>#N/A</v>
      </c>
      <c r="P703" s="90" t="e">
        <f t="shared" si="76"/>
        <v>#N/A</v>
      </c>
    </row>
    <row r="704" spans="1:16" x14ac:dyDescent="0.25">
      <c r="A704" s="65">
        <f>'Elegio-Electors'!C703</f>
        <v>0</v>
      </c>
      <c r="B704" s="65">
        <f>'Elegio-Electors'!B703</f>
        <v>0</v>
      </c>
      <c r="C704" s="65">
        <f>IF(Procédure!$C$33=2,'Elegio-Electors'!D703,Procédure!$C$33)</f>
        <v>0</v>
      </c>
      <c r="D704" s="65" t="str">
        <f>IF(LEFT(RIGHT('Elegio-Electors'!L703,2),1)="C",'Elegio-Electors'!L703,IF(LEFT(RIGHT('Elegio-Electors'!M703,2),1)="C",'Elegio-Electors'!M703,""))</f>
        <v/>
      </c>
      <c r="E704" s="65" t="str">
        <f>IF(LEFT(RIGHT('Elegio-Electors'!L703,2),1)="O",'Elegio-Electors'!L703,IF(LEFT(RIGHT('Elegio-Electors'!M703,2),1)="O",'Elegio-Electors'!M703,""))</f>
        <v/>
      </c>
      <c r="F704" s="65">
        <f>'Elegio-Electors'!E703</f>
        <v>0</v>
      </c>
      <c r="G704" s="65" t="e">
        <f>IF(INDEX('Liste du personnel'!X:Y,MATCH(F704,'Liste du personnel'!X:X,0),2)*1=1,"OUI","NON")</f>
        <v>#N/A</v>
      </c>
      <c r="I704" s="89" t="e">
        <f t="shared" si="70"/>
        <v>#N/A</v>
      </c>
      <c r="J704" s="65" t="e">
        <f t="shared" si="71"/>
        <v>#N/A</v>
      </c>
      <c r="K704" s="65" t="e">
        <f t="shared" si="72"/>
        <v>#N/A</v>
      </c>
      <c r="M704" s="90" t="e">
        <f t="shared" si="73"/>
        <v>#N/A</v>
      </c>
      <c r="N704" s="65" t="e">
        <f t="shared" si="74"/>
        <v>#N/A</v>
      </c>
      <c r="O704" s="65" t="e">
        <f t="shared" si="75"/>
        <v>#N/A</v>
      </c>
      <c r="P704" s="90" t="e">
        <f t="shared" si="76"/>
        <v>#N/A</v>
      </c>
    </row>
    <row r="705" spans="1:16" x14ac:dyDescent="0.25">
      <c r="A705" s="65">
        <f>'Elegio-Electors'!C704</f>
        <v>0</v>
      </c>
      <c r="B705" s="65">
        <f>'Elegio-Electors'!B704</f>
        <v>0</v>
      </c>
      <c r="C705" s="65">
        <f>IF(Procédure!$C$33=2,'Elegio-Electors'!D704,Procédure!$C$33)</f>
        <v>0</v>
      </c>
      <c r="D705" s="65" t="str">
        <f>IF(LEFT(RIGHT('Elegio-Electors'!L704,2),1)="C",'Elegio-Electors'!L704,IF(LEFT(RIGHT('Elegio-Electors'!M704,2),1)="C",'Elegio-Electors'!M704,""))</f>
        <v/>
      </c>
      <c r="E705" s="65" t="str">
        <f>IF(LEFT(RIGHT('Elegio-Electors'!L704,2),1)="O",'Elegio-Electors'!L704,IF(LEFT(RIGHT('Elegio-Electors'!M704,2),1)="O",'Elegio-Electors'!M704,""))</f>
        <v/>
      </c>
      <c r="F705" s="65">
        <f>'Elegio-Electors'!E704</f>
        <v>0</v>
      </c>
      <c r="G705" s="65" t="e">
        <f>IF(INDEX('Liste du personnel'!X:Y,MATCH(F705,'Liste du personnel'!X:X,0),2)*1=1,"OUI","NON")</f>
        <v>#N/A</v>
      </c>
      <c r="I705" s="89" t="e">
        <f t="shared" si="70"/>
        <v>#N/A</v>
      </c>
      <c r="J705" s="65" t="e">
        <f t="shared" si="71"/>
        <v>#N/A</v>
      </c>
      <c r="K705" s="65" t="e">
        <f t="shared" si="72"/>
        <v>#N/A</v>
      </c>
      <c r="M705" s="90" t="e">
        <f t="shared" si="73"/>
        <v>#N/A</v>
      </c>
      <c r="N705" s="65" t="e">
        <f t="shared" si="74"/>
        <v>#N/A</v>
      </c>
      <c r="O705" s="65" t="e">
        <f t="shared" si="75"/>
        <v>#N/A</v>
      </c>
      <c r="P705" s="90" t="e">
        <f t="shared" si="76"/>
        <v>#N/A</v>
      </c>
    </row>
    <row r="706" spans="1:16" x14ac:dyDescent="0.25">
      <c r="A706" s="65">
        <f>'Elegio-Electors'!C705</f>
        <v>0</v>
      </c>
      <c r="B706" s="65">
        <f>'Elegio-Electors'!B705</f>
        <v>0</v>
      </c>
      <c r="C706" s="65">
        <f>IF(Procédure!$C$33=2,'Elegio-Electors'!D705,Procédure!$C$33)</f>
        <v>0</v>
      </c>
      <c r="D706" s="65" t="str">
        <f>IF(LEFT(RIGHT('Elegio-Electors'!L705,2),1)="C",'Elegio-Electors'!L705,IF(LEFT(RIGHT('Elegio-Electors'!M705,2),1)="C",'Elegio-Electors'!M705,""))</f>
        <v/>
      </c>
      <c r="E706" s="65" t="str">
        <f>IF(LEFT(RIGHT('Elegio-Electors'!L705,2),1)="O",'Elegio-Electors'!L705,IF(LEFT(RIGHT('Elegio-Electors'!M705,2),1)="O",'Elegio-Electors'!M705,""))</f>
        <v/>
      </c>
      <c r="F706" s="65">
        <f>'Elegio-Electors'!E705</f>
        <v>0</v>
      </c>
      <c r="G706" s="65" t="e">
        <f>IF(INDEX('Liste du personnel'!X:Y,MATCH(F706,'Liste du personnel'!X:X,0),2)*1=1,"OUI","NON")</f>
        <v>#N/A</v>
      </c>
      <c r="I706" s="89" t="e">
        <f t="shared" si="70"/>
        <v>#N/A</v>
      </c>
      <c r="J706" s="65" t="e">
        <f t="shared" si="71"/>
        <v>#N/A</v>
      </c>
      <c r="K706" s="65" t="e">
        <f t="shared" si="72"/>
        <v>#N/A</v>
      </c>
      <c r="M706" s="90" t="e">
        <f t="shared" si="73"/>
        <v>#N/A</v>
      </c>
      <c r="N706" s="65" t="e">
        <f t="shared" si="74"/>
        <v>#N/A</v>
      </c>
      <c r="O706" s="65" t="e">
        <f t="shared" si="75"/>
        <v>#N/A</v>
      </c>
      <c r="P706" s="90" t="e">
        <f t="shared" si="76"/>
        <v>#N/A</v>
      </c>
    </row>
    <row r="707" spans="1:16" x14ac:dyDescent="0.25">
      <c r="A707" s="65">
        <f>'Elegio-Electors'!C706</f>
        <v>0</v>
      </c>
      <c r="B707" s="65">
        <f>'Elegio-Electors'!B706</f>
        <v>0</v>
      </c>
      <c r="C707" s="65">
        <f>IF(Procédure!$C$33=2,'Elegio-Electors'!D706,Procédure!$C$33)</f>
        <v>0</v>
      </c>
      <c r="D707" s="65" t="str">
        <f>IF(LEFT(RIGHT('Elegio-Electors'!L706,2),1)="C",'Elegio-Electors'!L706,IF(LEFT(RIGHT('Elegio-Electors'!M706,2),1)="C",'Elegio-Electors'!M706,""))</f>
        <v/>
      </c>
      <c r="E707" s="65" t="str">
        <f>IF(LEFT(RIGHT('Elegio-Electors'!L706,2),1)="O",'Elegio-Electors'!L706,IF(LEFT(RIGHT('Elegio-Electors'!M706,2),1)="O",'Elegio-Electors'!M706,""))</f>
        <v/>
      </c>
      <c r="F707" s="65">
        <f>'Elegio-Electors'!E706</f>
        <v>0</v>
      </c>
      <c r="G707" s="65" t="e">
        <f>IF(INDEX('Liste du personnel'!X:Y,MATCH(F707,'Liste du personnel'!X:X,0),2)*1=1,"OUI","NON")</f>
        <v>#N/A</v>
      </c>
      <c r="I707" s="89" t="e">
        <f t="shared" si="70"/>
        <v>#N/A</v>
      </c>
      <c r="J707" s="65" t="e">
        <f t="shared" si="71"/>
        <v>#N/A</v>
      </c>
      <c r="K707" s="65" t="e">
        <f t="shared" si="72"/>
        <v>#N/A</v>
      </c>
      <c r="M707" s="90" t="e">
        <f t="shared" si="73"/>
        <v>#N/A</v>
      </c>
      <c r="N707" s="65" t="e">
        <f t="shared" si="74"/>
        <v>#N/A</v>
      </c>
      <c r="O707" s="65" t="e">
        <f t="shared" si="75"/>
        <v>#N/A</v>
      </c>
      <c r="P707" s="90" t="e">
        <f t="shared" si="76"/>
        <v>#N/A</v>
      </c>
    </row>
    <row r="708" spans="1:16" x14ac:dyDescent="0.25">
      <c r="A708" s="65">
        <f>'Elegio-Electors'!C707</f>
        <v>0</v>
      </c>
      <c r="B708" s="65">
        <f>'Elegio-Electors'!B707</f>
        <v>0</v>
      </c>
      <c r="C708" s="65">
        <f>IF(Procédure!$C$33=2,'Elegio-Electors'!D707,Procédure!$C$33)</f>
        <v>0</v>
      </c>
      <c r="D708" s="65" t="str">
        <f>IF(LEFT(RIGHT('Elegio-Electors'!L707,2),1)="C",'Elegio-Electors'!L707,IF(LEFT(RIGHT('Elegio-Electors'!M707,2),1)="C",'Elegio-Electors'!M707,""))</f>
        <v/>
      </c>
      <c r="E708" s="65" t="str">
        <f>IF(LEFT(RIGHT('Elegio-Electors'!L707,2),1)="O",'Elegio-Electors'!L707,IF(LEFT(RIGHT('Elegio-Electors'!M707,2),1)="O",'Elegio-Electors'!M707,""))</f>
        <v/>
      </c>
      <c r="F708" s="65">
        <f>'Elegio-Electors'!E707</f>
        <v>0</v>
      </c>
      <c r="G708" s="65" t="e">
        <f>IF(INDEX('Liste du personnel'!X:Y,MATCH(F708,'Liste du personnel'!X:X,0),2)*1=1,"OUI","NON")</f>
        <v>#N/A</v>
      </c>
      <c r="I708" s="89" t="e">
        <f t="shared" ref="I708:I771" si="77">IF(G708="OUI",_xlfn.CONCAT(_xlfn.SWITCH(RIGHT(D708,1),"A","Ouv","B","Empl","J","Jeune")," -- ",C708),"pas d'application")</f>
        <v>#N/A</v>
      </c>
      <c r="J708" s="65" t="e">
        <f t="shared" ref="J708:J771" si="78">IF(G708="OUI","","pas d'application")</f>
        <v>#N/A</v>
      </c>
      <c r="K708" s="65" t="e">
        <f t="shared" ref="K708:K771" si="79">IF(G708="OUI","","pas d'application")</f>
        <v>#N/A</v>
      </c>
      <c r="M708" s="90" t="e">
        <f t="shared" ref="M708:M771" si="80">IF(G708="OUI",_xlfn.CONCAT(_xlfn.SWITCH(RIGHT(E708,1),"A","Ouv","B","Empl","J","Jeune","K","Cadre")," -- ",C708),"pas d'application")</f>
        <v>#N/A</v>
      </c>
      <c r="N708" s="65" t="e">
        <f t="shared" ref="N708:N771" si="81">IF(G708="OUI","","pas d'application")</f>
        <v>#N/A</v>
      </c>
      <c r="O708" s="65" t="e">
        <f t="shared" ref="O708:O771" si="82">IF(G708="OUI","","pas d'application")</f>
        <v>#N/A</v>
      </c>
      <c r="P708" s="90" t="e">
        <f t="shared" ref="P708:P771" si="83">IF(G708="OUI",C708,"pas d'application")</f>
        <v>#N/A</v>
      </c>
    </row>
    <row r="709" spans="1:16" x14ac:dyDescent="0.25">
      <c r="A709" s="65">
        <f>'Elegio-Electors'!C708</f>
        <v>0</v>
      </c>
      <c r="B709" s="65">
        <f>'Elegio-Electors'!B708</f>
        <v>0</v>
      </c>
      <c r="C709" s="65">
        <f>IF(Procédure!$C$33=2,'Elegio-Electors'!D708,Procédure!$C$33)</f>
        <v>0</v>
      </c>
      <c r="D709" s="65" t="str">
        <f>IF(LEFT(RIGHT('Elegio-Electors'!L708,2),1)="C",'Elegio-Electors'!L708,IF(LEFT(RIGHT('Elegio-Electors'!M708,2),1)="C",'Elegio-Electors'!M708,""))</f>
        <v/>
      </c>
      <c r="E709" s="65" t="str">
        <f>IF(LEFT(RIGHT('Elegio-Electors'!L708,2),1)="O",'Elegio-Electors'!L708,IF(LEFT(RIGHT('Elegio-Electors'!M708,2),1)="O",'Elegio-Electors'!M708,""))</f>
        <v/>
      </c>
      <c r="F709" s="65">
        <f>'Elegio-Electors'!E708</f>
        <v>0</v>
      </c>
      <c r="G709" s="65" t="e">
        <f>IF(INDEX('Liste du personnel'!X:Y,MATCH(F709,'Liste du personnel'!X:X,0),2)*1=1,"OUI","NON")</f>
        <v>#N/A</v>
      </c>
      <c r="I709" s="89" t="e">
        <f t="shared" si="77"/>
        <v>#N/A</v>
      </c>
      <c r="J709" s="65" t="e">
        <f t="shared" si="78"/>
        <v>#N/A</v>
      </c>
      <c r="K709" s="65" t="e">
        <f t="shared" si="79"/>
        <v>#N/A</v>
      </c>
      <c r="M709" s="90" t="e">
        <f t="shared" si="80"/>
        <v>#N/A</v>
      </c>
      <c r="N709" s="65" t="e">
        <f t="shared" si="81"/>
        <v>#N/A</v>
      </c>
      <c r="O709" s="65" t="e">
        <f t="shared" si="82"/>
        <v>#N/A</v>
      </c>
      <c r="P709" s="90" t="e">
        <f t="shared" si="83"/>
        <v>#N/A</v>
      </c>
    </row>
    <row r="710" spans="1:16" x14ac:dyDescent="0.25">
      <c r="A710" s="65">
        <f>'Elegio-Electors'!C709</f>
        <v>0</v>
      </c>
      <c r="B710" s="65">
        <f>'Elegio-Electors'!B709</f>
        <v>0</v>
      </c>
      <c r="C710" s="65">
        <f>IF(Procédure!$C$33=2,'Elegio-Electors'!D709,Procédure!$C$33)</f>
        <v>0</v>
      </c>
      <c r="D710" s="65" t="str">
        <f>IF(LEFT(RIGHT('Elegio-Electors'!L709,2),1)="C",'Elegio-Electors'!L709,IF(LEFT(RIGHT('Elegio-Electors'!M709,2),1)="C",'Elegio-Electors'!M709,""))</f>
        <v/>
      </c>
      <c r="E710" s="65" t="str">
        <f>IF(LEFT(RIGHT('Elegio-Electors'!L709,2),1)="O",'Elegio-Electors'!L709,IF(LEFT(RIGHT('Elegio-Electors'!M709,2),1)="O",'Elegio-Electors'!M709,""))</f>
        <v/>
      </c>
      <c r="F710" s="65">
        <f>'Elegio-Electors'!E709</f>
        <v>0</v>
      </c>
      <c r="G710" s="65" t="e">
        <f>IF(INDEX('Liste du personnel'!X:Y,MATCH(F710,'Liste du personnel'!X:X,0),2)*1=1,"OUI","NON")</f>
        <v>#N/A</v>
      </c>
      <c r="I710" s="89" t="e">
        <f t="shared" si="77"/>
        <v>#N/A</v>
      </c>
      <c r="J710" s="65" t="e">
        <f t="shared" si="78"/>
        <v>#N/A</v>
      </c>
      <c r="K710" s="65" t="e">
        <f t="shared" si="79"/>
        <v>#N/A</v>
      </c>
      <c r="M710" s="90" t="e">
        <f t="shared" si="80"/>
        <v>#N/A</v>
      </c>
      <c r="N710" s="65" t="e">
        <f t="shared" si="81"/>
        <v>#N/A</v>
      </c>
      <c r="O710" s="65" t="e">
        <f t="shared" si="82"/>
        <v>#N/A</v>
      </c>
      <c r="P710" s="90" t="e">
        <f t="shared" si="83"/>
        <v>#N/A</v>
      </c>
    </row>
    <row r="711" spans="1:16" x14ac:dyDescent="0.25">
      <c r="A711" s="65">
        <f>'Elegio-Electors'!C710</f>
        <v>0</v>
      </c>
      <c r="B711" s="65">
        <f>'Elegio-Electors'!B710</f>
        <v>0</v>
      </c>
      <c r="C711" s="65">
        <f>IF(Procédure!$C$33=2,'Elegio-Electors'!D710,Procédure!$C$33)</f>
        <v>0</v>
      </c>
      <c r="D711" s="65" t="str">
        <f>IF(LEFT(RIGHT('Elegio-Electors'!L710,2),1)="C",'Elegio-Electors'!L710,IF(LEFT(RIGHT('Elegio-Electors'!M710,2),1)="C",'Elegio-Electors'!M710,""))</f>
        <v/>
      </c>
      <c r="E711" s="65" t="str">
        <f>IF(LEFT(RIGHT('Elegio-Electors'!L710,2),1)="O",'Elegio-Electors'!L710,IF(LEFT(RIGHT('Elegio-Electors'!M710,2),1)="O",'Elegio-Electors'!M710,""))</f>
        <v/>
      </c>
      <c r="F711" s="65">
        <f>'Elegio-Electors'!E710</f>
        <v>0</v>
      </c>
      <c r="G711" s="65" t="e">
        <f>IF(INDEX('Liste du personnel'!X:Y,MATCH(F711,'Liste du personnel'!X:X,0),2)*1=1,"OUI","NON")</f>
        <v>#N/A</v>
      </c>
      <c r="I711" s="89" t="e">
        <f t="shared" si="77"/>
        <v>#N/A</v>
      </c>
      <c r="J711" s="65" t="e">
        <f t="shared" si="78"/>
        <v>#N/A</v>
      </c>
      <c r="K711" s="65" t="e">
        <f t="shared" si="79"/>
        <v>#N/A</v>
      </c>
      <c r="M711" s="90" t="e">
        <f t="shared" si="80"/>
        <v>#N/A</v>
      </c>
      <c r="N711" s="65" t="e">
        <f t="shared" si="81"/>
        <v>#N/A</v>
      </c>
      <c r="O711" s="65" t="e">
        <f t="shared" si="82"/>
        <v>#N/A</v>
      </c>
      <c r="P711" s="90" t="e">
        <f t="shared" si="83"/>
        <v>#N/A</v>
      </c>
    </row>
    <row r="712" spans="1:16" x14ac:dyDescent="0.25">
      <c r="A712" s="65">
        <f>'Elegio-Electors'!C711</f>
        <v>0</v>
      </c>
      <c r="B712" s="65">
        <f>'Elegio-Electors'!B711</f>
        <v>0</v>
      </c>
      <c r="C712" s="65">
        <f>IF(Procédure!$C$33=2,'Elegio-Electors'!D711,Procédure!$C$33)</f>
        <v>0</v>
      </c>
      <c r="D712" s="65" t="str">
        <f>IF(LEFT(RIGHT('Elegio-Electors'!L711,2),1)="C",'Elegio-Electors'!L711,IF(LEFT(RIGHT('Elegio-Electors'!M711,2),1)="C",'Elegio-Electors'!M711,""))</f>
        <v/>
      </c>
      <c r="E712" s="65" t="str">
        <f>IF(LEFT(RIGHT('Elegio-Electors'!L711,2),1)="O",'Elegio-Electors'!L711,IF(LEFT(RIGHT('Elegio-Electors'!M711,2),1)="O",'Elegio-Electors'!M711,""))</f>
        <v/>
      </c>
      <c r="F712" s="65">
        <f>'Elegio-Electors'!E711</f>
        <v>0</v>
      </c>
      <c r="G712" s="65" t="e">
        <f>IF(INDEX('Liste du personnel'!X:Y,MATCH(F712,'Liste du personnel'!X:X,0),2)*1=1,"OUI","NON")</f>
        <v>#N/A</v>
      </c>
      <c r="I712" s="89" t="e">
        <f t="shared" si="77"/>
        <v>#N/A</v>
      </c>
      <c r="J712" s="65" t="e">
        <f t="shared" si="78"/>
        <v>#N/A</v>
      </c>
      <c r="K712" s="65" t="e">
        <f t="shared" si="79"/>
        <v>#N/A</v>
      </c>
      <c r="M712" s="90" t="e">
        <f t="shared" si="80"/>
        <v>#N/A</v>
      </c>
      <c r="N712" s="65" t="e">
        <f t="shared" si="81"/>
        <v>#N/A</v>
      </c>
      <c r="O712" s="65" t="e">
        <f t="shared" si="82"/>
        <v>#N/A</v>
      </c>
      <c r="P712" s="90" t="e">
        <f t="shared" si="83"/>
        <v>#N/A</v>
      </c>
    </row>
    <row r="713" spans="1:16" x14ac:dyDescent="0.25">
      <c r="A713" s="65">
        <f>'Elegio-Electors'!C712</f>
        <v>0</v>
      </c>
      <c r="B713" s="65">
        <f>'Elegio-Electors'!B712</f>
        <v>0</v>
      </c>
      <c r="C713" s="65">
        <f>IF(Procédure!$C$33=2,'Elegio-Electors'!D712,Procédure!$C$33)</f>
        <v>0</v>
      </c>
      <c r="D713" s="65" t="str">
        <f>IF(LEFT(RIGHT('Elegio-Electors'!L712,2),1)="C",'Elegio-Electors'!L712,IF(LEFT(RIGHT('Elegio-Electors'!M712,2),1)="C",'Elegio-Electors'!M712,""))</f>
        <v/>
      </c>
      <c r="E713" s="65" t="str">
        <f>IF(LEFT(RIGHT('Elegio-Electors'!L712,2),1)="O",'Elegio-Electors'!L712,IF(LEFT(RIGHT('Elegio-Electors'!M712,2),1)="O",'Elegio-Electors'!M712,""))</f>
        <v/>
      </c>
      <c r="F713" s="65">
        <f>'Elegio-Electors'!E712</f>
        <v>0</v>
      </c>
      <c r="G713" s="65" t="e">
        <f>IF(INDEX('Liste du personnel'!X:Y,MATCH(F713,'Liste du personnel'!X:X,0),2)*1=1,"OUI","NON")</f>
        <v>#N/A</v>
      </c>
      <c r="I713" s="89" t="e">
        <f t="shared" si="77"/>
        <v>#N/A</v>
      </c>
      <c r="J713" s="65" t="e">
        <f t="shared" si="78"/>
        <v>#N/A</v>
      </c>
      <c r="K713" s="65" t="e">
        <f t="shared" si="79"/>
        <v>#N/A</v>
      </c>
      <c r="M713" s="90" t="e">
        <f t="shared" si="80"/>
        <v>#N/A</v>
      </c>
      <c r="N713" s="65" t="e">
        <f t="shared" si="81"/>
        <v>#N/A</v>
      </c>
      <c r="O713" s="65" t="e">
        <f t="shared" si="82"/>
        <v>#N/A</v>
      </c>
      <c r="P713" s="90" t="e">
        <f t="shared" si="83"/>
        <v>#N/A</v>
      </c>
    </row>
    <row r="714" spans="1:16" x14ac:dyDescent="0.25">
      <c r="A714" s="65">
        <f>'Elegio-Electors'!C713</f>
        <v>0</v>
      </c>
      <c r="B714" s="65">
        <f>'Elegio-Electors'!B713</f>
        <v>0</v>
      </c>
      <c r="C714" s="65">
        <f>IF(Procédure!$C$33=2,'Elegio-Electors'!D713,Procédure!$C$33)</f>
        <v>0</v>
      </c>
      <c r="D714" s="65" t="str">
        <f>IF(LEFT(RIGHT('Elegio-Electors'!L713,2),1)="C",'Elegio-Electors'!L713,IF(LEFT(RIGHT('Elegio-Electors'!M713,2),1)="C",'Elegio-Electors'!M713,""))</f>
        <v/>
      </c>
      <c r="E714" s="65" t="str">
        <f>IF(LEFT(RIGHT('Elegio-Electors'!L713,2),1)="O",'Elegio-Electors'!L713,IF(LEFT(RIGHT('Elegio-Electors'!M713,2),1)="O",'Elegio-Electors'!M713,""))</f>
        <v/>
      </c>
      <c r="F714" s="65">
        <f>'Elegio-Electors'!E713</f>
        <v>0</v>
      </c>
      <c r="G714" s="65" t="e">
        <f>IF(INDEX('Liste du personnel'!X:Y,MATCH(F714,'Liste du personnel'!X:X,0),2)*1=1,"OUI","NON")</f>
        <v>#N/A</v>
      </c>
      <c r="I714" s="89" t="e">
        <f t="shared" si="77"/>
        <v>#N/A</v>
      </c>
      <c r="J714" s="65" t="e">
        <f t="shared" si="78"/>
        <v>#N/A</v>
      </c>
      <c r="K714" s="65" t="e">
        <f t="shared" si="79"/>
        <v>#N/A</v>
      </c>
      <c r="M714" s="90" t="e">
        <f t="shared" si="80"/>
        <v>#N/A</v>
      </c>
      <c r="N714" s="65" t="e">
        <f t="shared" si="81"/>
        <v>#N/A</v>
      </c>
      <c r="O714" s="65" t="e">
        <f t="shared" si="82"/>
        <v>#N/A</v>
      </c>
      <c r="P714" s="90" t="e">
        <f t="shared" si="83"/>
        <v>#N/A</v>
      </c>
    </row>
    <row r="715" spans="1:16" x14ac:dyDescent="0.25">
      <c r="A715" s="65">
        <f>'Elegio-Electors'!C714</f>
        <v>0</v>
      </c>
      <c r="B715" s="65">
        <f>'Elegio-Electors'!B714</f>
        <v>0</v>
      </c>
      <c r="C715" s="65">
        <f>IF(Procédure!$C$33=2,'Elegio-Electors'!D714,Procédure!$C$33)</f>
        <v>0</v>
      </c>
      <c r="D715" s="65" t="str">
        <f>IF(LEFT(RIGHT('Elegio-Electors'!L714,2),1)="C",'Elegio-Electors'!L714,IF(LEFT(RIGHT('Elegio-Electors'!M714,2),1)="C",'Elegio-Electors'!M714,""))</f>
        <v/>
      </c>
      <c r="E715" s="65" t="str">
        <f>IF(LEFT(RIGHT('Elegio-Electors'!L714,2),1)="O",'Elegio-Electors'!L714,IF(LEFT(RIGHT('Elegio-Electors'!M714,2),1)="O",'Elegio-Electors'!M714,""))</f>
        <v/>
      </c>
      <c r="F715" s="65">
        <f>'Elegio-Electors'!E714</f>
        <v>0</v>
      </c>
      <c r="G715" s="65" t="e">
        <f>IF(INDEX('Liste du personnel'!X:Y,MATCH(F715,'Liste du personnel'!X:X,0),2)*1=1,"OUI","NON")</f>
        <v>#N/A</v>
      </c>
      <c r="I715" s="89" t="e">
        <f t="shared" si="77"/>
        <v>#N/A</v>
      </c>
      <c r="J715" s="65" t="e">
        <f t="shared" si="78"/>
        <v>#N/A</v>
      </c>
      <c r="K715" s="65" t="e">
        <f t="shared" si="79"/>
        <v>#N/A</v>
      </c>
      <c r="M715" s="90" t="e">
        <f t="shared" si="80"/>
        <v>#N/A</v>
      </c>
      <c r="N715" s="65" t="e">
        <f t="shared" si="81"/>
        <v>#N/A</v>
      </c>
      <c r="O715" s="65" t="e">
        <f t="shared" si="82"/>
        <v>#N/A</v>
      </c>
      <c r="P715" s="90" t="e">
        <f t="shared" si="83"/>
        <v>#N/A</v>
      </c>
    </row>
    <row r="716" spans="1:16" x14ac:dyDescent="0.25">
      <c r="A716" s="65">
        <f>'Elegio-Electors'!C715</f>
        <v>0</v>
      </c>
      <c r="B716" s="65">
        <f>'Elegio-Electors'!B715</f>
        <v>0</v>
      </c>
      <c r="C716" s="65">
        <f>IF(Procédure!$C$33=2,'Elegio-Electors'!D715,Procédure!$C$33)</f>
        <v>0</v>
      </c>
      <c r="D716" s="65" t="str">
        <f>IF(LEFT(RIGHT('Elegio-Electors'!L715,2),1)="C",'Elegio-Electors'!L715,IF(LEFT(RIGHT('Elegio-Electors'!M715,2),1)="C",'Elegio-Electors'!M715,""))</f>
        <v/>
      </c>
      <c r="E716" s="65" t="str">
        <f>IF(LEFT(RIGHT('Elegio-Electors'!L715,2),1)="O",'Elegio-Electors'!L715,IF(LEFT(RIGHT('Elegio-Electors'!M715,2),1)="O",'Elegio-Electors'!M715,""))</f>
        <v/>
      </c>
      <c r="F716" s="65">
        <f>'Elegio-Electors'!E715</f>
        <v>0</v>
      </c>
      <c r="G716" s="65" t="e">
        <f>IF(INDEX('Liste du personnel'!X:Y,MATCH(F716,'Liste du personnel'!X:X,0),2)*1=1,"OUI","NON")</f>
        <v>#N/A</v>
      </c>
      <c r="I716" s="89" t="e">
        <f t="shared" si="77"/>
        <v>#N/A</v>
      </c>
      <c r="J716" s="65" t="e">
        <f t="shared" si="78"/>
        <v>#N/A</v>
      </c>
      <c r="K716" s="65" t="e">
        <f t="shared" si="79"/>
        <v>#N/A</v>
      </c>
      <c r="M716" s="90" t="e">
        <f t="shared" si="80"/>
        <v>#N/A</v>
      </c>
      <c r="N716" s="65" t="e">
        <f t="shared" si="81"/>
        <v>#N/A</v>
      </c>
      <c r="O716" s="65" t="e">
        <f t="shared" si="82"/>
        <v>#N/A</v>
      </c>
      <c r="P716" s="90" t="e">
        <f t="shared" si="83"/>
        <v>#N/A</v>
      </c>
    </row>
    <row r="717" spans="1:16" x14ac:dyDescent="0.25">
      <c r="A717" s="65">
        <f>'Elegio-Electors'!C716</f>
        <v>0</v>
      </c>
      <c r="B717" s="65">
        <f>'Elegio-Electors'!B716</f>
        <v>0</v>
      </c>
      <c r="C717" s="65">
        <f>IF(Procédure!$C$33=2,'Elegio-Electors'!D716,Procédure!$C$33)</f>
        <v>0</v>
      </c>
      <c r="D717" s="65" t="str">
        <f>IF(LEFT(RIGHT('Elegio-Electors'!L716,2),1)="C",'Elegio-Electors'!L716,IF(LEFT(RIGHT('Elegio-Electors'!M716,2),1)="C",'Elegio-Electors'!M716,""))</f>
        <v/>
      </c>
      <c r="E717" s="65" t="str">
        <f>IF(LEFT(RIGHT('Elegio-Electors'!L716,2),1)="O",'Elegio-Electors'!L716,IF(LEFT(RIGHT('Elegio-Electors'!M716,2),1)="O",'Elegio-Electors'!M716,""))</f>
        <v/>
      </c>
      <c r="F717" s="65">
        <f>'Elegio-Electors'!E716</f>
        <v>0</v>
      </c>
      <c r="G717" s="65" t="e">
        <f>IF(INDEX('Liste du personnel'!X:Y,MATCH(F717,'Liste du personnel'!X:X,0),2)*1=1,"OUI","NON")</f>
        <v>#N/A</v>
      </c>
      <c r="I717" s="89" t="e">
        <f t="shared" si="77"/>
        <v>#N/A</v>
      </c>
      <c r="J717" s="65" t="e">
        <f t="shared" si="78"/>
        <v>#N/A</v>
      </c>
      <c r="K717" s="65" t="e">
        <f t="shared" si="79"/>
        <v>#N/A</v>
      </c>
      <c r="M717" s="90" t="e">
        <f t="shared" si="80"/>
        <v>#N/A</v>
      </c>
      <c r="N717" s="65" t="e">
        <f t="shared" si="81"/>
        <v>#N/A</v>
      </c>
      <c r="O717" s="65" t="e">
        <f t="shared" si="82"/>
        <v>#N/A</v>
      </c>
      <c r="P717" s="90" t="e">
        <f t="shared" si="83"/>
        <v>#N/A</v>
      </c>
    </row>
    <row r="718" spans="1:16" x14ac:dyDescent="0.25">
      <c r="A718" s="65">
        <f>'Elegio-Electors'!C717</f>
        <v>0</v>
      </c>
      <c r="B718" s="65">
        <f>'Elegio-Electors'!B717</f>
        <v>0</v>
      </c>
      <c r="C718" s="65">
        <f>IF(Procédure!$C$33=2,'Elegio-Electors'!D717,Procédure!$C$33)</f>
        <v>0</v>
      </c>
      <c r="D718" s="65" t="str">
        <f>IF(LEFT(RIGHT('Elegio-Electors'!L717,2),1)="C",'Elegio-Electors'!L717,IF(LEFT(RIGHT('Elegio-Electors'!M717,2),1)="C",'Elegio-Electors'!M717,""))</f>
        <v/>
      </c>
      <c r="E718" s="65" t="str">
        <f>IF(LEFT(RIGHT('Elegio-Electors'!L717,2),1)="O",'Elegio-Electors'!L717,IF(LEFT(RIGHT('Elegio-Electors'!M717,2),1)="O",'Elegio-Electors'!M717,""))</f>
        <v/>
      </c>
      <c r="F718" s="65">
        <f>'Elegio-Electors'!E717</f>
        <v>0</v>
      </c>
      <c r="G718" s="65" t="e">
        <f>IF(INDEX('Liste du personnel'!X:Y,MATCH(F718,'Liste du personnel'!X:X,0),2)*1=1,"OUI","NON")</f>
        <v>#N/A</v>
      </c>
      <c r="I718" s="89" t="e">
        <f t="shared" si="77"/>
        <v>#N/A</v>
      </c>
      <c r="J718" s="65" t="e">
        <f t="shared" si="78"/>
        <v>#N/A</v>
      </c>
      <c r="K718" s="65" t="e">
        <f t="shared" si="79"/>
        <v>#N/A</v>
      </c>
      <c r="M718" s="90" t="e">
        <f t="shared" si="80"/>
        <v>#N/A</v>
      </c>
      <c r="N718" s="65" t="e">
        <f t="shared" si="81"/>
        <v>#N/A</v>
      </c>
      <c r="O718" s="65" t="e">
        <f t="shared" si="82"/>
        <v>#N/A</v>
      </c>
      <c r="P718" s="90" t="e">
        <f t="shared" si="83"/>
        <v>#N/A</v>
      </c>
    </row>
    <row r="719" spans="1:16" x14ac:dyDescent="0.25">
      <c r="A719" s="65">
        <f>'Elegio-Electors'!C718</f>
        <v>0</v>
      </c>
      <c r="B719" s="65">
        <f>'Elegio-Electors'!B718</f>
        <v>0</v>
      </c>
      <c r="C719" s="65">
        <f>IF(Procédure!$C$33=2,'Elegio-Electors'!D718,Procédure!$C$33)</f>
        <v>0</v>
      </c>
      <c r="D719" s="65" t="str">
        <f>IF(LEFT(RIGHT('Elegio-Electors'!L718,2),1)="C",'Elegio-Electors'!L718,IF(LEFT(RIGHT('Elegio-Electors'!M718,2),1)="C",'Elegio-Electors'!M718,""))</f>
        <v/>
      </c>
      <c r="E719" s="65" t="str">
        <f>IF(LEFT(RIGHT('Elegio-Electors'!L718,2),1)="O",'Elegio-Electors'!L718,IF(LEFT(RIGHT('Elegio-Electors'!M718,2),1)="O",'Elegio-Electors'!M718,""))</f>
        <v/>
      </c>
      <c r="F719" s="65">
        <f>'Elegio-Electors'!E718</f>
        <v>0</v>
      </c>
      <c r="G719" s="65" t="e">
        <f>IF(INDEX('Liste du personnel'!X:Y,MATCH(F719,'Liste du personnel'!X:X,0),2)*1=1,"OUI","NON")</f>
        <v>#N/A</v>
      </c>
      <c r="I719" s="89" t="e">
        <f t="shared" si="77"/>
        <v>#N/A</v>
      </c>
      <c r="J719" s="65" t="e">
        <f t="shared" si="78"/>
        <v>#N/A</v>
      </c>
      <c r="K719" s="65" t="e">
        <f t="shared" si="79"/>
        <v>#N/A</v>
      </c>
      <c r="M719" s="90" t="e">
        <f t="shared" si="80"/>
        <v>#N/A</v>
      </c>
      <c r="N719" s="65" t="e">
        <f t="shared" si="81"/>
        <v>#N/A</v>
      </c>
      <c r="O719" s="65" t="e">
        <f t="shared" si="82"/>
        <v>#N/A</v>
      </c>
      <c r="P719" s="90" t="e">
        <f t="shared" si="83"/>
        <v>#N/A</v>
      </c>
    </row>
    <row r="720" spans="1:16" x14ac:dyDescent="0.25">
      <c r="A720" s="65">
        <f>'Elegio-Electors'!C719</f>
        <v>0</v>
      </c>
      <c r="B720" s="65">
        <f>'Elegio-Electors'!B719</f>
        <v>0</v>
      </c>
      <c r="C720" s="65">
        <f>IF(Procédure!$C$33=2,'Elegio-Electors'!D719,Procédure!$C$33)</f>
        <v>0</v>
      </c>
      <c r="D720" s="65" t="str">
        <f>IF(LEFT(RIGHT('Elegio-Electors'!L719,2),1)="C",'Elegio-Electors'!L719,IF(LEFT(RIGHT('Elegio-Electors'!M719,2),1)="C",'Elegio-Electors'!M719,""))</f>
        <v/>
      </c>
      <c r="E720" s="65" t="str">
        <f>IF(LEFT(RIGHT('Elegio-Electors'!L719,2),1)="O",'Elegio-Electors'!L719,IF(LEFT(RIGHT('Elegio-Electors'!M719,2),1)="O",'Elegio-Electors'!M719,""))</f>
        <v/>
      </c>
      <c r="F720" s="65">
        <f>'Elegio-Electors'!E719</f>
        <v>0</v>
      </c>
      <c r="G720" s="65" t="e">
        <f>IF(INDEX('Liste du personnel'!X:Y,MATCH(F720,'Liste du personnel'!X:X,0),2)*1=1,"OUI","NON")</f>
        <v>#N/A</v>
      </c>
      <c r="I720" s="89" t="e">
        <f t="shared" si="77"/>
        <v>#N/A</v>
      </c>
      <c r="J720" s="65" t="e">
        <f t="shared" si="78"/>
        <v>#N/A</v>
      </c>
      <c r="K720" s="65" t="e">
        <f t="shared" si="79"/>
        <v>#N/A</v>
      </c>
      <c r="M720" s="90" t="e">
        <f t="shared" si="80"/>
        <v>#N/A</v>
      </c>
      <c r="N720" s="65" t="e">
        <f t="shared" si="81"/>
        <v>#N/A</v>
      </c>
      <c r="O720" s="65" t="e">
        <f t="shared" si="82"/>
        <v>#N/A</v>
      </c>
      <c r="P720" s="90" t="e">
        <f t="shared" si="83"/>
        <v>#N/A</v>
      </c>
    </row>
    <row r="721" spans="1:16" x14ac:dyDescent="0.25">
      <c r="A721" s="65">
        <f>'Elegio-Electors'!C720</f>
        <v>0</v>
      </c>
      <c r="B721" s="65">
        <f>'Elegio-Electors'!B720</f>
        <v>0</v>
      </c>
      <c r="C721" s="65">
        <f>IF(Procédure!$C$33=2,'Elegio-Electors'!D720,Procédure!$C$33)</f>
        <v>0</v>
      </c>
      <c r="D721" s="65" t="str">
        <f>IF(LEFT(RIGHT('Elegio-Electors'!L720,2),1)="C",'Elegio-Electors'!L720,IF(LEFT(RIGHT('Elegio-Electors'!M720,2),1)="C",'Elegio-Electors'!M720,""))</f>
        <v/>
      </c>
      <c r="E721" s="65" t="str">
        <f>IF(LEFT(RIGHT('Elegio-Electors'!L720,2),1)="O",'Elegio-Electors'!L720,IF(LEFT(RIGHT('Elegio-Electors'!M720,2),1)="O",'Elegio-Electors'!M720,""))</f>
        <v/>
      </c>
      <c r="F721" s="65">
        <f>'Elegio-Electors'!E720</f>
        <v>0</v>
      </c>
      <c r="G721" s="65" t="e">
        <f>IF(INDEX('Liste du personnel'!X:Y,MATCH(F721,'Liste du personnel'!X:X,0),2)*1=1,"OUI","NON")</f>
        <v>#N/A</v>
      </c>
      <c r="I721" s="89" t="e">
        <f t="shared" si="77"/>
        <v>#N/A</v>
      </c>
      <c r="J721" s="65" t="e">
        <f t="shared" si="78"/>
        <v>#N/A</v>
      </c>
      <c r="K721" s="65" t="e">
        <f t="shared" si="79"/>
        <v>#N/A</v>
      </c>
      <c r="M721" s="90" t="e">
        <f t="shared" si="80"/>
        <v>#N/A</v>
      </c>
      <c r="N721" s="65" t="e">
        <f t="shared" si="81"/>
        <v>#N/A</v>
      </c>
      <c r="O721" s="65" t="e">
        <f t="shared" si="82"/>
        <v>#N/A</v>
      </c>
      <c r="P721" s="90" t="e">
        <f t="shared" si="83"/>
        <v>#N/A</v>
      </c>
    </row>
    <row r="722" spans="1:16" x14ac:dyDescent="0.25">
      <c r="A722" s="65">
        <f>'Elegio-Electors'!C721</f>
        <v>0</v>
      </c>
      <c r="B722" s="65">
        <f>'Elegio-Electors'!B721</f>
        <v>0</v>
      </c>
      <c r="C722" s="65">
        <f>IF(Procédure!$C$33=2,'Elegio-Electors'!D721,Procédure!$C$33)</f>
        <v>0</v>
      </c>
      <c r="D722" s="65" t="str">
        <f>IF(LEFT(RIGHT('Elegio-Electors'!L721,2),1)="C",'Elegio-Electors'!L721,IF(LEFT(RIGHT('Elegio-Electors'!M721,2),1)="C",'Elegio-Electors'!M721,""))</f>
        <v/>
      </c>
      <c r="E722" s="65" t="str">
        <f>IF(LEFT(RIGHT('Elegio-Electors'!L721,2),1)="O",'Elegio-Electors'!L721,IF(LEFT(RIGHT('Elegio-Electors'!M721,2),1)="O",'Elegio-Electors'!M721,""))</f>
        <v/>
      </c>
      <c r="F722" s="65">
        <f>'Elegio-Electors'!E721</f>
        <v>0</v>
      </c>
      <c r="G722" s="65" t="e">
        <f>IF(INDEX('Liste du personnel'!X:Y,MATCH(F722,'Liste du personnel'!X:X,0),2)*1=1,"OUI","NON")</f>
        <v>#N/A</v>
      </c>
      <c r="I722" s="89" t="e">
        <f t="shared" si="77"/>
        <v>#N/A</v>
      </c>
      <c r="J722" s="65" t="e">
        <f t="shared" si="78"/>
        <v>#N/A</v>
      </c>
      <c r="K722" s="65" t="e">
        <f t="shared" si="79"/>
        <v>#N/A</v>
      </c>
      <c r="M722" s="90" t="e">
        <f t="shared" si="80"/>
        <v>#N/A</v>
      </c>
      <c r="N722" s="65" t="e">
        <f t="shared" si="81"/>
        <v>#N/A</v>
      </c>
      <c r="O722" s="65" t="e">
        <f t="shared" si="82"/>
        <v>#N/A</v>
      </c>
      <c r="P722" s="90" t="e">
        <f t="shared" si="83"/>
        <v>#N/A</v>
      </c>
    </row>
    <row r="723" spans="1:16" x14ac:dyDescent="0.25">
      <c r="A723" s="65">
        <f>'Elegio-Electors'!C722</f>
        <v>0</v>
      </c>
      <c r="B723" s="65">
        <f>'Elegio-Electors'!B722</f>
        <v>0</v>
      </c>
      <c r="C723" s="65">
        <f>IF(Procédure!$C$33=2,'Elegio-Electors'!D722,Procédure!$C$33)</f>
        <v>0</v>
      </c>
      <c r="D723" s="65" t="str">
        <f>IF(LEFT(RIGHT('Elegio-Electors'!L722,2),1)="C",'Elegio-Electors'!L722,IF(LEFT(RIGHT('Elegio-Electors'!M722,2),1)="C",'Elegio-Electors'!M722,""))</f>
        <v/>
      </c>
      <c r="E723" s="65" t="str">
        <f>IF(LEFT(RIGHT('Elegio-Electors'!L722,2),1)="O",'Elegio-Electors'!L722,IF(LEFT(RIGHT('Elegio-Electors'!M722,2),1)="O",'Elegio-Electors'!M722,""))</f>
        <v/>
      </c>
      <c r="F723" s="65">
        <f>'Elegio-Electors'!E722</f>
        <v>0</v>
      </c>
      <c r="G723" s="65" t="e">
        <f>IF(INDEX('Liste du personnel'!X:Y,MATCH(F723,'Liste du personnel'!X:X,0),2)*1=1,"OUI","NON")</f>
        <v>#N/A</v>
      </c>
      <c r="I723" s="89" t="e">
        <f t="shared" si="77"/>
        <v>#N/A</v>
      </c>
      <c r="J723" s="65" t="e">
        <f t="shared" si="78"/>
        <v>#N/A</v>
      </c>
      <c r="K723" s="65" t="e">
        <f t="shared" si="79"/>
        <v>#N/A</v>
      </c>
      <c r="M723" s="90" t="e">
        <f t="shared" si="80"/>
        <v>#N/A</v>
      </c>
      <c r="N723" s="65" t="e">
        <f t="shared" si="81"/>
        <v>#N/A</v>
      </c>
      <c r="O723" s="65" t="e">
        <f t="shared" si="82"/>
        <v>#N/A</v>
      </c>
      <c r="P723" s="90" t="e">
        <f t="shared" si="83"/>
        <v>#N/A</v>
      </c>
    </row>
    <row r="724" spans="1:16" x14ac:dyDescent="0.25">
      <c r="A724" s="65">
        <f>'Elegio-Electors'!C723</f>
        <v>0</v>
      </c>
      <c r="B724" s="65">
        <f>'Elegio-Electors'!B723</f>
        <v>0</v>
      </c>
      <c r="C724" s="65">
        <f>IF(Procédure!$C$33=2,'Elegio-Electors'!D723,Procédure!$C$33)</f>
        <v>0</v>
      </c>
      <c r="D724" s="65" t="str">
        <f>IF(LEFT(RIGHT('Elegio-Electors'!L723,2),1)="C",'Elegio-Electors'!L723,IF(LEFT(RIGHT('Elegio-Electors'!M723,2),1)="C",'Elegio-Electors'!M723,""))</f>
        <v/>
      </c>
      <c r="E724" s="65" t="str">
        <f>IF(LEFT(RIGHT('Elegio-Electors'!L723,2),1)="O",'Elegio-Electors'!L723,IF(LEFT(RIGHT('Elegio-Electors'!M723,2),1)="O",'Elegio-Electors'!M723,""))</f>
        <v/>
      </c>
      <c r="F724" s="65">
        <f>'Elegio-Electors'!E723</f>
        <v>0</v>
      </c>
      <c r="G724" s="65" t="e">
        <f>IF(INDEX('Liste du personnel'!X:Y,MATCH(F724,'Liste du personnel'!X:X,0),2)*1=1,"OUI","NON")</f>
        <v>#N/A</v>
      </c>
      <c r="I724" s="89" t="e">
        <f t="shared" si="77"/>
        <v>#N/A</v>
      </c>
      <c r="J724" s="65" t="e">
        <f t="shared" si="78"/>
        <v>#N/A</v>
      </c>
      <c r="K724" s="65" t="e">
        <f t="shared" si="79"/>
        <v>#N/A</v>
      </c>
      <c r="M724" s="90" t="e">
        <f t="shared" si="80"/>
        <v>#N/A</v>
      </c>
      <c r="N724" s="65" t="e">
        <f t="shared" si="81"/>
        <v>#N/A</v>
      </c>
      <c r="O724" s="65" t="e">
        <f t="shared" si="82"/>
        <v>#N/A</v>
      </c>
      <c r="P724" s="90" t="e">
        <f t="shared" si="83"/>
        <v>#N/A</v>
      </c>
    </row>
    <row r="725" spans="1:16" x14ac:dyDescent="0.25">
      <c r="A725" s="65">
        <f>'Elegio-Electors'!C724</f>
        <v>0</v>
      </c>
      <c r="B725" s="65">
        <f>'Elegio-Electors'!B724</f>
        <v>0</v>
      </c>
      <c r="C725" s="65">
        <f>IF(Procédure!$C$33=2,'Elegio-Electors'!D724,Procédure!$C$33)</f>
        <v>0</v>
      </c>
      <c r="D725" s="65" t="str">
        <f>IF(LEFT(RIGHT('Elegio-Electors'!L724,2),1)="C",'Elegio-Electors'!L724,IF(LEFT(RIGHT('Elegio-Electors'!M724,2),1)="C",'Elegio-Electors'!M724,""))</f>
        <v/>
      </c>
      <c r="E725" s="65" t="str">
        <f>IF(LEFT(RIGHT('Elegio-Electors'!L724,2),1)="O",'Elegio-Electors'!L724,IF(LEFT(RIGHT('Elegio-Electors'!M724,2),1)="O",'Elegio-Electors'!M724,""))</f>
        <v/>
      </c>
      <c r="F725" s="65">
        <f>'Elegio-Electors'!E724</f>
        <v>0</v>
      </c>
      <c r="G725" s="65" t="e">
        <f>IF(INDEX('Liste du personnel'!X:Y,MATCH(F725,'Liste du personnel'!X:X,0),2)*1=1,"OUI","NON")</f>
        <v>#N/A</v>
      </c>
      <c r="I725" s="89" t="e">
        <f t="shared" si="77"/>
        <v>#N/A</v>
      </c>
      <c r="J725" s="65" t="e">
        <f t="shared" si="78"/>
        <v>#N/A</v>
      </c>
      <c r="K725" s="65" t="e">
        <f t="shared" si="79"/>
        <v>#N/A</v>
      </c>
      <c r="M725" s="90" t="e">
        <f t="shared" si="80"/>
        <v>#N/A</v>
      </c>
      <c r="N725" s="65" t="e">
        <f t="shared" si="81"/>
        <v>#N/A</v>
      </c>
      <c r="O725" s="65" t="e">
        <f t="shared" si="82"/>
        <v>#N/A</v>
      </c>
      <c r="P725" s="90" t="e">
        <f t="shared" si="83"/>
        <v>#N/A</v>
      </c>
    </row>
    <row r="726" spans="1:16" x14ac:dyDescent="0.25">
      <c r="A726" s="65">
        <f>'Elegio-Electors'!C725</f>
        <v>0</v>
      </c>
      <c r="B726" s="65">
        <f>'Elegio-Electors'!B725</f>
        <v>0</v>
      </c>
      <c r="C726" s="65">
        <f>IF(Procédure!$C$33=2,'Elegio-Electors'!D725,Procédure!$C$33)</f>
        <v>0</v>
      </c>
      <c r="D726" s="65" t="str">
        <f>IF(LEFT(RIGHT('Elegio-Electors'!L725,2),1)="C",'Elegio-Electors'!L725,IF(LEFT(RIGHT('Elegio-Electors'!M725,2),1)="C",'Elegio-Electors'!M725,""))</f>
        <v/>
      </c>
      <c r="E726" s="65" t="str">
        <f>IF(LEFT(RIGHT('Elegio-Electors'!L725,2),1)="O",'Elegio-Electors'!L725,IF(LEFT(RIGHT('Elegio-Electors'!M725,2),1)="O",'Elegio-Electors'!M725,""))</f>
        <v/>
      </c>
      <c r="F726" s="65">
        <f>'Elegio-Electors'!E725</f>
        <v>0</v>
      </c>
      <c r="G726" s="65" t="e">
        <f>IF(INDEX('Liste du personnel'!X:Y,MATCH(F726,'Liste du personnel'!X:X,0),2)*1=1,"OUI","NON")</f>
        <v>#N/A</v>
      </c>
      <c r="I726" s="89" t="e">
        <f t="shared" si="77"/>
        <v>#N/A</v>
      </c>
      <c r="J726" s="65" t="e">
        <f t="shared" si="78"/>
        <v>#N/A</v>
      </c>
      <c r="K726" s="65" t="e">
        <f t="shared" si="79"/>
        <v>#N/A</v>
      </c>
      <c r="M726" s="90" t="e">
        <f t="shared" si="80"/>
        <v>#N/A</v>
      </c>
      <c r="N726" s="65" t="e">
        <f t="shared" si="81"/>
        <v>#N/A</v>
      </c>
      <c r="O726" s="65" t="e">
        <f t="shared" si="82"/>
        <v>#N/A</v>
      </c>
      <c r="P726" s="90" t="e">
        <f t="shared" si="83"/>
        <v>#N/A</v>
      </c>
    </row>
    <row r="727" spans="1:16" x14ac:dyDescent="0.25">
      <c r="A727" s="65">
        <f>'Elegio-Electors'!C726</f>
        <v>0</v>
      </c>
      <c r="B727" s="65">
        <f>'Elegio-Electors'!B726</f>
        <v>0</v>
      </c>
      <c r="C727" s="65">
        <f>IF(Procédure!$C$33=2,'Elegio-Electors'!D726,Procédure!$C$33)</f>
        <v>0</v>
      </c>
      <c r="D727" s="65" t="str">
        <f>IF(LEFT(RIGHT('Elegio-Electors'!L726,2),1)="C",'Elegio-Electors'!L726,IF(LEFT(RIGHT('Elegio-Electors'!M726,2),1)="C",'Elegio-Electors'!M726,""))</f>
        <v/>
      </c>
      <c r="E727" s="65" t="str">
        <f>IF(LEFT(RIGHT('Elegio-Electors'!L726,2),1)="O",'Elegio-Electors'!L726,IF(LEFT(RIGHT('Elegio-Electors'!M726,2),1)="O",'Elegio-Electors'!M726,""))</f>
        <v/>
      </c>
      <c r="F727" s="65">
        <f>'Elegio-Electors'!E726</f>
        <v>0</v>
      </c>
      <c r="G727" s="65" t="e">
        <f>IF(INDEX('Liste du personnel'!X:Y,MATCH(F727,'Liste du personnel'!X:X,0),2)*1=1,"OUI","NON")</f>
        <v>#N/A</v>
      </c>
      <c r="I727" s="89" t="e">
        <f t="shared" si="77"/>
        <v>#N/A</v>
      </c>
      <c r="J727" s="65" t="e">
        <f t="shared" si="78"/>
        <v>#N/A</v>
      </c>
      <c r="K727" s="65" t="e">
        <f t="shared" si="79"/>
        <v>#N/A</v>
      </c>
      <c r="M727" s="90" t="e">
        <f t="shared" si="80"/>
        <v>#N/A</v>
      </c>
      <c r="N727" s="65" t="e">
        <f t="shared" si="81"/>
        <v>#N/A</v>
      </c>
      <c r="O727" s="65" t="e">
        <f t="shared" si="82"/>
        <v>#N/A</v>
      </c>
      <c r="P727" s="90" t="e">
        <f t="shared" si="83"/>
        <v>#N/A</v>
      </c>
    </row>
    <row r="728" spans="1:16" x14ac:dyDescent="0.25">
      <c r="A728" s="65">
        <f>'Elegio-Electors'!C727</f>
        <v>0</v>
      </c>
      <c r="B728" s="65">
        <f>'Elegio-Electors'!B727</f>
        <v>0</v>
      </c>
      <c r="C728" s="65">
        <f>IF(Procédure!$C$33=2,'Elegio-Electors'!D727,Procédure!$C$33)</f>
        <v>0</v>
      </c>
      <c r="D728" s="65" t="str">
        <f>IF(LEFT(RIGHT('Elegio-Electors'!L727,2),1)="C",'Elegio-Electors'!L727,IF(LEFT(RIGHT('Elegio-Electors'!M727,2),1)="C",'Elegio-Electors'!M727,""))</f>
        <v/>
      </c>
      <c r="E728" s="65" t="str">
        <f>IF(LEFT(RIGHT('Elegio-Electors'!L727,2),1)="O",'Elegio-Electors'!L727,IF(LEFT(RIGHT('Elegio-Electors'!M727,2),1)="O",'Elegio-Electors'!M727,""))</f>
        <v/>
      </c>
      <c r="F728" s="65">
        <f>'Elegio-Electors'!E727</f>
        <v>0</v>
      </c>
      <c r="G728" s="65" t="e">
        <f>IF(INDEX('Liste du personnel'!X:Y,MATCH(F728,'Liste du personnel'!X:X,0),2)*1=1,"OUI","NON")</f>
        <v>#N/A</v>
      </c>
      <c r="I728" s="89" t="e">
        <f t="shared" si="77"/>
        <v>#N/A</v>
      </c>
      <c r="J728" s="65" t="e">
        <f t="shared" si="78"/>
        <v>#N/A</v>
      </c>
      <c r="K728" s="65" t="e">
        <f t="shared" si="79"/>
        <v>#N/A</v>
      </c>
      <c r="M728" s="90" t="e">
        <f t="shared" si="80"/>
        <v>#N/A</v>
      </c>
      <c r="N728" s="65" t="e">
        <f t="shared" si="81"/>
        <v>#N/A</v>
      </c>
      <c r="O728" s="65" t="e">
        <f t="shared" si="82"/>
        <v>#N/A</v>
      </c>
      <c r="P728" s="90" t="e">
        <f t="shared" si="83"/>
        <v>#N/A</v>
      </c>
    </row>
    <row r="729" spans="1:16" x14ac:dyDescent="0.25">
      <c r="A729" s="65">
        <f>'Elegio-Electors'!C728</f>
        <v>0</v>
      </c>
      <c r="B729" s="65">
        <f>'Elegio-Electors'!B728</f>
        <v>0</v>
      </c>
      <c r="C729" s="65">
        <f>IF(Procédure!$C$33=2,'Elegio-Electors'!D728,Procédure!$C$33)</f>
        <v>0</v>
      </c>
      <c r="D729" s="65" t="str">
        <f>IF(LEFT(RIGHT('Elegio-Electors'!L728,2),1)="C",'Elegio-Electors'!L728,IF(LEFT(RIGHT('Elegio-Electors'!M728,2),1)="C",'Elegio-Electors'!M728,""))</f>
        <v/>
      </c>
      <c r="E729" s="65" t="str">
        <f>IF(LEFT(RIGHT('Elegio-Electors'!L728,2),1)="O",'Elegio-Electors'!L728,IF(LEFT(RIGHT('Elegio-Electors'!M728,2),1)="O",'Elegio-Electors'!M728,""))</f>
        <v/>
      </c>
      <c r="F729" s="65">
        <f>'Elegio-Electors'!E728</f>
        <v>0</v>
      </c>
      <c r="G729" s="65" t="e">
        <f>IF(INDEX('Liste du personnel'!X:Y,MATCH(F729,'Liste du personnel'!X:X,0),2)*1=1,"OUI","NON")</f>
        <v>#N/A</v>
      </c>
      <c r="I729" s="89" t="e">
        <f t="shared" si="77"/>
        <v>#N/A</v>
      </c>
      <c r="J729" s="65" t="e">
        <f t="shared" si="78"/>
        <v>#N/A</v>
      </c>
      <c r="K729" s="65" t="e">
        <f t="shared" si="79"/>
        <v>#N/A</v>
      </c>
      <c r="M729" s="90" t="e">
        <f t="shared" si="80"/>
        <v>#N/A</v>
      </c>
      <c r="N729" s="65" t="e">
        <f t="shared" si="81"/>
        <v>#N/A</v>
      </c>
      <c r="O729" s="65" t="e">
        <f t="shared" si="82"/>
        <v>#N/A</v>
      </c>
      <c r="P729" s="90" t="e">
        <f t="shared" si="83"/>
        <v>#N/A</v>
      </c>
    </row>
    <row r="730" spans="1:16" x14ac:dyDescent="0.25">
      <c r="A730" s="65">
        <f>'Elegio-Electors'!C729</f>
        <v>0</v>
      </c>
      <c r="B730" s="65">
        <f>'Elegio-Electors'!B729</f>
        <v>0</v>
      </c>
      <c r="C730" s="65">
        <f>IF(Procédure!$C$33=2,'Elegio-Electors'!D729,Procédure!$C$33)</f>
        <v>0</v>
      </c>
      <c r="D730" s="65" t="str">
        <f>IF(LEFT(RIGHT('Elegio-Electors'!L729,2),1)="C",'Elegio-Electors'!L729,IF(LEFT(RIGHT('Elegio-Electors'!M729,2),1)="C",'Elegio-Electors'!M729,""))</f>
        <v/>
      </c>
      <c r="E730" s="65" t="str">
        <f>IF(LEFT(RIGHT('Elegio-Electors'!L729,2),1)="O",'Elegio-Electors'!L729,IF(LEFT(RIGHT('Elegio-Electors'!M729,2),1)="O",'Elegio-Electors'!M729,""))</f>
        <v/>
      </c>
      <c r="F730" s="65">
        <f>'Elegio-Electors'!E729</f>
        <v>0</v>
      </c>
      <c r="G730" s="65" t="e">
        <f>IF(INDEX('Liste du personnel'!X:Y,MATCH(F730,'Liste du personnel'!X:X,0),2)*1=1,"OUI","NON")</f>
        <v>#N/A</v>
      </c>
      <c r="I730" s="89" t="e">
        <f t="shared" si="77"/>
        <v>#N/A</v>
      </c>
      <c r="J730" s="65" t="e">
        <f t="shared" si="78"/>
        <v>#N/A</v>
      </c>
      <c r="K730" s="65" t="e">
        <f t="shared" si="79"/>
        <v>#N/A</v>
      </c>
      <c r="M730" s="90" t="e">
        <f t="shared" si="80"/>
        <v>#N/A</v>
      </c>
      <c r="N730" s="65" t="e">
        <f t="shared" si="81"/>
        <v>#N/A</v>
      </c>
      <c r="O730" s="65" t="e">
        <f t="shared" si="82"/>
        <v>#N/A</v>
      </c>
      <c r="P730" s="90" t="e">
        <f t="shared" si="83"/>
        <v>#N/A</v>
      </c>
    </row>
    <row r="731" spans="1:16" x14ac:dyDescent="0.25">
      <c r="A731" s="65">
        <f>'Elegio-Electors'!C730</f>
        <v>0</v>
      </c>
      <c r="B731" s="65">
        <f>'Elegio-Electors'!B730</f>
        <v>0</v>
      </c>
      <c r="C731" s="65">
        <f>IF(Procédure!$C$33=2,'Elegio-Electors'!D730,Procédure!$C$33)</f>
        <v>0</v>
      </c>
      <c r="D731" s="65" t="str">
        <f>IF(LEFT(RIGHT('Elegio-Electors'!L730,2),1)="C",'Elegio-Electors'!L730,IF(LEFT(RIGHT('Elegio-Electors'!M730,2),1)="C",'Elegio-Electors'!M730,""))</f>
        <v/>
      </c>
      <c r="E731" s="65" t="str">
        <f>IF(LEFT(RIGHT('Elegio-Electors'!L730,2),1)="O",'Elegio-Electors'!L730,IF(LEFT(RIGHT('Elegio-Electors'!M730,2),1)="O",'Elegio-Electors'!M730,""))</f>
        <v/>
      </c>
      <c r="F731" s="65">
        <f>'Elegio-Electors'!E730</f>
        <v>0</v>
      </c>
      <c r="G731" s="65" t="e">
        <f>IF(INDEX('Liste du personnel'!X:Y,MATCH(F731,'Liste du personnel'!X:X,0),2)*1=1,"OUI","NON")</f>
        <v>#N/A</v>
      </c>
      <c r="I731" s="89" t="e">
        <f t="shared" si="77"/>
        <v>#N/A</v>
      </c>
      <c r="J731" s="65" t="e">
        <f t="shared" si="78"/>
        <v>#N/A</v>
      </c>
      <c r="K731" s="65" t="e">
        <f t="shared" si="79"/>
        <v>#N/A</v>
      </c>
      <c r="M731" s="90" t="e">
        <f t="shared" si="80"/>
        <v>#N/A</v>
      </c>
      <c r="N731" s="65" t="e">
        <f t="shared" si="81"/>
        <v>#N/A</v>
      </c>
      <c r="O731" s="65" t="e">
        <f t="shared" si="82"/>
        <v>#N/A</v>
      </c>
      <c r="P731" s="90" t="e">
        <f t="shared" si="83"/>
        <v>#N/A</v>
      </c>
    </row>
    <row r="732" spans="1:16" x14ac:dyDescent="0.25">
      <c r="A732" s="65">
        <f>'Elegio-Electors'!C731</f>
        <v>0</v>
      </c>
      <c r="B732" s="65">
        <f>'Elegio-Electors'!B731</f>
        <v>0</v>
      </c>
      <c r="C732" s="65">
        <f>IF(Procédure!$C$33=2,'Elegio-Electors'!D731,Procédure!$C$33)</f>
        <v>0</v>
      </c>
      <c r="D732" s="65" t="str">
        <f>IF(LEFT(RIGHT('Elegio-Electors'!L731,2),1)="C",'Elegio-Electors'!L731,IF(LEFT(RIGHT('Elegio-Electors'!M731,2),1)="C",'Elegio-Electors'!M731,""))</f>
        <v/>
      </c>
      <c r="E732" s="65" t="str">
        <f>IF(LEFT(RIGHT('Elegio-Electors'!L731,2),1)="O",'Elegio-Electors'!L731,IF(LEFT(RIGHT('Elegio-Electors'!M731,2),1)="O",'Elegio-Electors'!M731,""))</f>
        <v/>
      </c>
      <c r="F732" s="65">
        <f>'Elegio-Electors'!E731</f>
        <v>0</v>
      </c>
      <c r="G732" s="65" t="e">
        <f>IF(INDEX('Liste du personnel'!X:Y,MATCH(F732,'Liste du personnel'!X:X,0),2)*1=1,"OUI","NON")</f>
        <v>#N/A</v>
      </c>
      <c r="I732" s="89" t="e">
        <f t="shared" si="77"/>
        <v>#N/A</v>
      </c>
      <c r="J732" s="65" t="e">
        <f t="shared" si="78"/>
        <v>#N/A</v>
      </c>
      <c r="K732" s="65" t="e">
        <f t="shared" si="79"/>
        <v>#N/A</v>
      </c>
      <c r="M732" s="90" t="e">
        <f t="shared" si="80"/>
        <v>#N/A</v>
      </c>
      <c r="N732" s="65" t="e">
        <f t="shared" si="81"/>
        <v>#N/A</v>
      </c>
      <c r="O732" s="65" t="e">
        <f t="shared" si="82"/>
        <v>#N/A</v>
      </c>
      <c r="P732" s="90" t="e">
        <f t="shared" si="83"/>
        <v>#N/A</v>
      </c>
    </row>
    <row r="733" spans="1:16" x14ac:dyDescent="0.25">
      <c r="A733" s="65">
        <f>'Elegio-Electors'!C732</f>
        <v>0</v>
      </c>
      <c r="B733" s="65">
        <f>'Elegio-Electors'!B732</f>
        <v>0</v>
      </c>
      <c r="C733" s="65">
        <f>IF(Procédure!$C$33=2,'Elegio-Electors'!D732,Procédure!$C$33)</f>
        <v>0</v>
      </c>
      <c r="D733" s="65" t="str">
        <f>IF(LEFT(RIGHT('Elegio-Electors'!L732,2),1)="C",'Elegio-Electors'!L732,IF(LEFT(RIGHT('Elegio-Electors'!M732,2),1)="C",'Elegio-Electors'!M732,""))</f>
        <v/>
      </c>
      <c r="E733" s="65" t="str">
        <f>IF(LEFT(RIGHT('Elegio-Electors'!L732,2),1)="O",'Elegio-Electors'!L732,IF(LEFT(RIGHT('Elegio-Electors'!M732,2),1)="O",'Elegio-Electors'!M732,""))</f>
        <v/>
      </c>
      <c r="F733" s="65">
        <f>'Elegio-Electors'!E732</f>
        <v>0</v>
      </c>
      <c r="G733" s="65" t="e">
        <f>IF(INDEX('Liste du personnel'!X:Y,MATCH(F733,'Liste du personnel'!X:X,0),2)*1=1,"OUI","NON")</f>
        <v>#N/A</v>
      </c>
      <c r="I733" s="89" t="e">
        <f t="shared" si="77"/>
        <v>#N/A</v>
      </c>
      <c r="J733" s="65" t="e">
        <f t="shared" si="78"/>
        <v>#N/A</v>
      </c>
      <c r="K733" s="65" t="e">
        <f t="shared" si="79"/>
        <v>#N/A</v>
      </c>
      <c r="M733" s="90" t="e">
        <f t="shared" si="80"/>
        <v>#N/A</v>
      </c>
      <c r="N733" s="65" t="e">
        <f t="shared" si="81"/>
        <v>#N/A</v>
      </c>
      <c r="O733" s="65" t="e">
        <f t="shared" si="82"/>
        <v>#N/A</v>
      </c>
      <c r="P733" s="90" t="e">
        <f t="shared" si="83"/>
        <v>#N/A</v>
      </c>
    </row>
    <row r="734" spans="1:16" x14ac:dyDescent="0.25">
      <c r="A734" s="65">
        <f>'Elegio-Electors'!C733</f>
        <v>0</v>
      </c>
      <c r="B734" s="65">
        <f>'Elegio-Electors'!B733</f>
        <v>0</v>
      </c>
      <c r="C734" s="65">
        <f>IF(Procédure!$C$33=2,'Elegio-Electors'!D733,Procédure!$C$33)</f>
        <v>0</v>
      </c>
      <c r="D734" s="65" t="str">
        <f>IF(LEFT(RIGHT('Elegio-Electors'!L733,2),1)="C",'Elegio-Electors'!L733,IF(LEFT(RIGHT('Elegio-Electors'!M733,2),1)="C",'Elegio-Electors'!M733,""))</f>
        <v/>
      </c>
      <c r="E734" s="65" t="str">
        <f>IF(LEFT(RIGHT('Elegio-Electors'!L733,2),1)="O",'Elegio-Electors'!L733,IF(LEFT(RIGHT('Elegio-Electors'!M733,2),1)="O",'Elegio-Electors'!M733,""))</f>
        <v/>
      </c>
      <c r="F734" s="65">
        <f>'Elegio-Electors'!E733</f>
        <v>0</v>
      </c>
      <c r="G734" s="65" t="e">
        <f>IF(INDEX('Liste du personnel'!X:Y,MATCH(F734,'Liste du personnel'!X:X,0),2)*1=1,"OUI","NON")</f>
        <v>#N/A</v>
      </c>
      <c r="I734" s="89" t="e">
        <f t="shared" si="77"/>
        <v>#N/A</v>
      </c>
      <c r="J734" s="65" t="e">
        <f t="shared" si="78"/>
        <v>#N/A</v>
      </c>
      <c r="K734" s="65" t="e">
        <f t="shared" si="79"/>
        <v>#N/A</v>
      </c>
      <c r="M734" s="90" t="e">
        <f t="shared" si="80"/>
        <v>#N/A</v>
      </c>
      <c r="N734" s="65" t="e">
        <f t="shared" si="81"/>
        <v>#N/A</v>
      </c>
      <c r="O734" s="65" t="e">
        <f t="shared" si="82"/>
        <v>#N/A</v>
      </c>
      <c r="P734" s="90" t="e">
        <f t="shared" si="83"/>
        <v>#N/A</v>
      </c>
    </row>
    <row r="735" spans="1:16" x14ac:dyDescent="0.25">
      <c r="A735" s="65">
        <f>'Elegio-Electors'!C734</f>
        <v>0</v>
      </c>
      <c r="B735" s="65">
        <f>'Elegio-Electors'!B734</f>
        <v>0</v>
      </c>
      <c r="C735" s="65">
        <f>IF(Procédure!$C$33=2,'Elegio-Electors'!D734,Procédure!$C$33)</f>
        <v>0</v>
      </c>
      <c r="D735" s="65" t="str">
        <f>IF(LEFT(RIGHT('Elegio-Electors'!L734,2),1)="C",'Elegio-Electors'!L734,IF(LEFT(RIGHT('Elegio-Electors'!M734,2),1)="C",'Elegio-Electors'!M734,""))</f>
        <v/>
      </c>
      <c r="E735" s="65" t="str">
        <f>IF(LEFT(RIGHT('Elegio-Electors'!L734,2),1)="O",'Elegio-Electors'!L734,IF(LEFT(RIGHT('Elegio-Electors'!M734,2),1)="O",'Elegio-Electors'!M734,""))</f>
        <v/>
      </c>
      <c r="F735" s="65">
        <f>'Elegio-Electors'!E734</f>
        <v>0</v>
      </c>
      <c r="G735" s="65" t="e">
        <f>IF(INDEX('Liste du personnel'!X:Y,MATCH(F735,'Liste du personnel'!X:X,0),2)*1=1,"OUI","NON")</f>
        <v>#N/A</v>
      </c>
      <c r="I735" s="89" t="e">
        <f t="shared" si="77"/>
        <v>#N/A</v>
      </c>
      <c r="J735" s="65" t="e">
        <f t="shared" si="78"/>
        <v>#N/A</v>
      </c>
      <c r="K735" s="65" t="e">
        <f t="shared" si="79"/>
        <v>#N/A</v>
      </c>
      <c r="M735" s="90" t="e">
        <f t="shared" si="80"/>
        <v>#N/A</v>
      </c>
      <c r="N735" s="65" t="e">
        <f t="shared" si="81"/>
        <v>#N/A</v>
      </c>
      <c r="O735" s="65" t="e">
        <f t="shared" si="82"/>
        <v>#N/A</v>
      </c>
      <c r="P735" s="90" t="e">
        <f t="shared" si="83"/>
        <v>#N/A</v>
      </c>
    </row>
    <row r="736" spans="1:16" x14ac:dyDescent="0.25">
      <c r="A736" s="65">
        <f>'Elegio-Electors'!C735</f>
        <v>0</v>
      </c>
      <c r="B736" s="65">
        <f>'Elegio-Electors'!B735</f>
        <v>0</v>
      </c>
      <c r="C736" s="65">
        <f>IF(Procédure!$C$33=2,'Elegio-Electors'!D735,Procédure!$C$33)</f>
        <v>0</v>
      </c>
      <c r="D736" s="65" t="str">
        <f>IF(LEFT(RIGHT('Elegio-Electors'!L735,2),1)="C",'Elegio-Electors'!L735,IF(LEFT(RIGHT('Elegio-Electors'!M735,2),1)="C",'Elegio-Electors'!M735,""))</f>
        <v/>
      </c>
      <c r="E736" s="65" t="str">
        <f>IF(LEFT(RIGHT('Elegio-Electors'!L735,2),1)="O",'Elegio-Electors'!L735,IF(LEFT(RIGHT('Elegio-Electors'!M735,2),1)="O",'Elegio-Electors'!M735,""))</f>
        <v/>
      </c>
      <c r="F736" s="65">
        <f>'Elegio-Electors'!E735</f>
        <v>0</v>
      </c>
      <c r="G736" s="65" t="e">
        <f>IF(INDEX('Liste du personnel'!X:Y,MATCH(F736,'Liste du personnel'!X:X,0),2)*1=1,"OUI","NON")</f>
        <v>#N/A</v>
      </c>
      <c r="I736" s="89" t="e">
        <f t="shared" si="77"/>
        <v>#N/A</v>
      </c>
      <c r="J736" s="65" t="e">
        <f t="shared" si="78"/>
        <v>#N/A</v>
      </c>
      <c r="K736" s="65" t="e">
        <f t="shared" si="79"/>
        <v>#N/A</v>
      </c>
      <c r="M736" s="90" t="e">
        <f t="shared" si="80"/>
        <v>#N/A</v>
      </c>
      <c r="N736" s="65" t="e">
        <f t="shared" si="81"/>
        <v>#N/A</v>
      </c>
      <c r="O736" s="65" t="e">
        <f t="shared" si="82"/>
        <v>#N/A</v>
      </c>
      <c r="P736" s="90" t="e">
        <f t="shared" si="83"/>
        <v>#N/A</v>
      </c>
    </row>
    <row r="737" spans="1:16" x14ac:dyDescent="0.25">
      <c r="A737" s="65">
        <f>'Elegio-Electors'!C736</f>
        <v>0</v>
      </c>
      <c r="B737" s="65">
        <f>'Elegio-Electors'!B736</f>
        <v>0</v>
      </c>
      <c r="C737" s="65">
        <f>IF(Procédure!$C$33=2,'Elegio-Electors'!D736,Procédure!$C$33)</f>
        <v>0</v>
      </c>
      <c r="D737" s="65" t="str">
        <f>IF(LEFT(RIGHT('Elegio-Electors'!L736,2),1)="C",'Elegio-Electors'!L736,IF(LEFT(RIGHT('Elegio-Electors'!M736,2),1)="C",'Elegio-Electors'!M736,""))</f>
        <v/>
      </c>
      <c r="E737" s="65" t="str">
        <f>IF(LEFT(RIGHT('Elegio-Electors'!L736,2),1)="O",'Elegio-Electors'!L736,IF(LEFT(RIGHT('Elegio-Electors'!M736,2),1)="O",'Elegio-Electors'!M736,""))</f>
        <v/>
      </c>
      <c r="F737" s="65">
        <f>'Elegio-Electors'!E736</f>
        <v>0</v>
      </c>
      <c r="G737" s="65" t="e">
        <f>IF(INDEX('Liste du personnel'!X:Y,MATCH(F737,'Liste du personnel'!X:X,0),2)*1=1,"OUI","NON")</f>
        <v>#N/A</v>
      </c>
      <c r="I737" s="89" t="e">
        <f t="shared" si="77"/>
        <v>#N/A</v>
      </c>
      <c r="J737" s="65" t="e">
        <f t="shared" si="78"/>
        <v>#N/A</v>
      </c>
      <c r="K737" s="65" t="e">
        <f t="shared" si="79"/>
        <v>#N/A</v>
      </c>
      <c r="M737" s="90" t="e">
        <f t="shared" si="80"/>
        <v>#N/A</v>
      </c>
      <c r="N737" s="65" t="e">
        <f t="shared" si="81"/>
        <v>#N/A</v>
      </c>
      <c r="O737" s="65" t="e">
        <f t="shared" si="82"/>
        <v>#N/A</v>
      </c>
      <c r="P737" s="90" t="e">
        <f t="shared" si="83"/>
        <v>#N/A</v>
      </c>
    </row>
    <row r="738" spans="1:16" x14ac:dyDescent="0.25">
      <c r="A738" s="65">
        <f>'Elegio-Electors'!C737</f>
        <v>0</v>
      </c>
      <c r="B738" s="65">
        <f>'Elegio-Electors'!B737</f>
        <v>0</v>
      </c>
      <c r="C738" s="65">
        <f>IF(Procédure!$C$33=2,'Elegio-Electors'!D737,Procédure!$C$33)</f>
        <v>0</v>
      </c>
      <c r="D738" s="65" t="str">
        <f>IF(LEFT(RIGHT('Elegio-Electors'!L737,2),1)="C",'Elegio-Electors'!L737,IF(LEFT(RIGHT('Elegio-Electors'!M737,2),1)="C",'Elegio-Electors'!M737,""))</f>
        <v/>
      </c>
      <c r="E738" s="65" t="str">
        <f>IF(LEFT(RIGHT('Elegio-Electors'!L737,2),1)="O",'Elegio-Electors'!L737,IF(LEFT(RIGHT('Elegio-Electors'!M737,2),1)="O",'Elegio-Electors'!M737,""))</f>
        <v/>
      </c>
      <c r="F738" s="65">
        <f>'Elegio-Electors'!E737</f>
        <v>0</v>
      </c>
      <c r="G738" s="65" t="e">
        <f>IF(INDEX('Liste du personnel'!X:Y,MATCH(F738,'Liste du personnel'!X:X,0),2)*1=1,"OUI","NON")</f>
        <v>#N/A</v>
      </c>
      <c r="I738" s="89" t="e">
        <f t="shared" si="77"/>
        <v>#N/A</v>
      </c>
      <c r="J738" s="65" t="e">
        <f t="shared" si="78"/>
        <v>#N/A</v>
      </c>
      <c r="K738" s="65" t="e">
        <f t="shared" si="79"/>
        <v>#N/A</v>
      </c>
      <c r="M738" s="90" t="e">
        <f t="shared" si="80"/>
        <v>#N/A</v>
      </c>
      <c r="N738" s="65" t="e">
        <f t="shared" si="81"/>
        <v>#N/A</v>
      </c>
      <c r="O738" s="65" t="e">
        <f t="shared" si="82"/>
        <v>#N/A</v>
      </c>
      <c r="P738" s="90" t="e">
        <f t="shared" si="83"/>
        <v>#N/A</v>
      </c>
    </row>
    <row r="739" spans="1:16" x14ac:dyDescent="0.25">
      <c r="A739" s="65">
        <f>'Elegio-Electors'!C738</f>
        <v>0</v>
      </c>
      <c r="B739" s="65">
        <f>'Elegio-Electors'!B738</f>
        <v>0</v>
      </c>
      <c r="C739" s="65">
        <f>IF(Procédure!$C$33=2,'Elegio-Electors'!D738,Procédure!$C$33)</f>
        <v>0</v>
      </c>
      <c r="D739" s="65" t="str">
        <f>IF(LEFT(RIGHT('Elegio-Electors'!L738,2),1)="C",'Elegio-Electors'!L738,IF(LEFT(RIGHT('Elegio-Electors'!M738,2),1)="C",'Elegio-Electors'!M738,""))</f>
        <v/>
      </c>
      <c r="E739" s="65" t="str">
        <f>IF(LEFT(RIGHT('Elegio-Electors'!L738,2),1)="O",'Elegio-Electors'!L738,IF(LEFT(RIGHT('Elegio-Electors'!M738,2),1)="O",'Elegio-Electors'!M738,""))</f>
        <v/>
      </c>
      <c r="F739" s="65">
        <f>'Elegio-Electors'!E738</f>
        <v>0</v>
      </c>
      <c r="G739" s="65" t="e">
        <f>IF(INDEX('Liste du personnel'!X:Y,MATCH(F739,'Liste du personnel'!X:X,0),2)*1=1,"OUI","NON")</f>
        <v>#N/A</v>
      </c>
      <c r="I739" s="89" t="e">
        <f t="shared" si="77"/>
        <v>#N/A</v>
      </c>
      <c r="J739" s="65" t="e">
        <f t="shared" si="78"/>
        <v>#N/A</v>
      </c>
      <c r="K739" s="65" t="e">
        <f t="shared" si="79"/>
        <v>#N/A</v>
      </c>
      <c r="M739" s="90" t="e">
        <f t="shared" si="80"/>
        <v>#N/A</v>
      </c>
      <c r="N739" s="65" t="e">
        <f t="shared" si="81"/>
        <v>#N/A</v>
      </c>
      <c r="O739" s="65" t="e">
        <f t="shared" si="82"/>
        <v>#N/A</v>
      </c>
      <c r="P739" s="90" t="e">
        <f t="shared" si="83"/>
        <v>#N/A</v>
      </c>
    </row>
    <row r="740" spans="1:16" x14ac:dyDescent="0.25">
      <c r="A740" s="65">
        <f>'Elegio-Electors'!C739</f>
        <v>0</v>
      </c>
      <c r="B740" s="65">
        <f>'Elegio-Electors'!B739</f>
        <v>0</v>
      </c>
      <c r="C740" s="65">
        <f>IF(Procédure!$C$33=2,'Elegio-Electors'!D739,Procédure!$C$33)</f>
        <v>0</v>
      </c>
      <c r="D740" s="65" t="str">
        <f>IF(LEFT(RIGHT('Elegio-Electors'!L739,2),1)="C",'Elegio-Electors'!L739,IF(LEFT(RIGHT('Elegio-Electors'!M739,2),1)="C",'Elegio-Electors'!M739,""))</f>
        <v/>
      </c>
      <c r="E740" s="65" t="str">
        <f>IF(LEFT(RIGHT('Elegio-Electors'!L739,2),1)="O",'Elegio-Electors'!L739,IF(LEFT(RIGHT('Elegio-Electors'!M739,2),1)="O",'Elegio-Electors'!M739,""))</f>
        <v/>
      </c>
      <c r="F740" s="65">
        <f>'Elegio-Electors'!E739</f>
        <v>0</v>
      </c>
      <c r="G740" s="65" t="e">
        <f>IF(INDEX('Liste du personnel'!X:Y,MATCH(F740,'Liste du personnel'!X:X,0),2)*1=1,"OUI","NON")</f>
        <v>#N/A</v>
      </c>
      <c r="I740" s="89" t="e">
        <f t="shared" si="77"/>
        <v>#N/A</v>
      </c>
      <c r="J740" s="65" t="e">
        <f t="shared" si="78"/>
        <v>#N/A</v>
      </c>
      <c r="K740" s="65" t="e">
        <f t="shared" si="79"/>
        <v>#N/A</v>
      </c>
      <c r="M740" s="90" t="e">
        <f t="shared" si="80"/>
        <v>#N/A</v>
      </c>
      <c r="N740" s="65" t="e">
        <f t="shared" si="81"/>
        <v>#N/A</v>
      </c>
      <c r="O740" s="65" t="e">
        <f t="shared" si="82"/>
        <v>#N/A</v>
      </c>
      <c r="P740" s="90" t="e">
        <f t="shared" si="83"/>
        <v>#N/A</v>
      </c>
    </row>
    <row r="741" spans="1:16" x14ac:dyDescent="0.25">
      <c r="A741" s="65">
        <f>'Elegio-Electors'!C740</f>
        <v>0</v>
      </c>
      <c r="B741" s="65">
        <f>'Elegio-Electors'!B740</f>
        <v>0</v>
      </c>
      <c r="C741" s="65">
        <f>IF(Procédure!$C$33=2,'Elegio-Electors'!D740,Procédure!$C$33)</f>
        <v>0</v>
      </c>
      <c r="D741" s="65" t="str">
        <f>IF(LEFT(RIGHT('Elegio-Electors'!L740,2),1)="C",'Elegio-Electors'!L740,IF(LEFT(RIGHT('Elegio-Electors'!M740,2),1)="C",'Elegio-Electors'!M740,""))</f>
        <v/>
      </c>
      <c r="E741" s="65" t="str">
        <f>IF(LEFT(RIGHT('Elegio-Electors'!L740,2),1)="O",'Elegio-Electors'!L740,IF(LEFT(RIGHT('Elegio-Electors'!M740,2),1)="O",'Elegio-Electors'!M740,""))</f>
        <v/>
      </c>
      <c r="F741" s="65">
        <f>'Elegio-Electors'!E740</f>
        <v>0</v>
      </c>
      <c r="G741" s="65" t="e">
        <f>IF(INDEX('Liste du personnel'!X:Y,MATCH(F741,'Liste du personnel'!X:X,0),2)*1=1,"OUI","NON")</f>
        <v>#N/A</v>
      </c>
      <c r="I741" s="89" t="e">
        <f t="shared" si="77"/>
        <v>#N/A</v>
      </c>
      <c r="J741" s="65" t="e">
        <f t="shared" si="78"/>
        <v>#N/A</v>
      </c>
      <c r="K741" s="65" t="e">
        <f t="shared" si="79"/>
        <v>#N/A</v>
      </c>
      <c r="M741" s="90" t="e">
        <f t="shared" si="80"/>
        <v>#N/A</v>
      </c>
      <c r="N741" s="65" t="e">
        <f t="shared" si="81"/>
        <v>#N/A</v>
      </c>
      <c r="O741" s="65" t="e">
        <f t="shared" si="82"/>
        <v>#N/A</v>
      </c>
      <c r="P741" s="90" t="e">
        <f t="shared" si="83"/>
        <v>#N/A</v>
      </c>
    </row>
    <row r="742" spans="1:16" x14ac:dyDescent="0.25">
      <c r="A742" s="65">
        <f>'Elegio-Electors'!C741</f>
        <v>0</v>
      </c>
      <c r="B742" s="65">
        <f>'Elegio-Electors'!B741</f>
        <v>0</v>
      </c>
      <c r="C742" s="65">
        <f>IF(Procédure!$C$33=2,'Elegio-Electors'!D741,Procédure!$C$33)</f>
        <v>0</v>
      </c>
      <c r="D742" s="65" t="str">
        <f>IF(LEFT(RIGHT('Elegio-Electors'!L741,2),1)="C",'Elegio-Electors'!L741,IF(LEFT(RIGHT('Elegio-Electors'!M741,2),1)="C",'Elegio-Electors'!M741,""))</f>
        <v/>
      </c>
      <c r="E742" s="65" t="str">
        <f>IF(LEFT(RIGHT('Elegio-Electors'!L741,2),1)="O",'Elegio-Electors'!L741,IF(LEFT(RIGHT('Elegio-Electors'!M741,2),1)="O",'Elegio-Electors'!M741,""))</f>
        <v/>
      </c>
      <c r="F742" s="65">
        <f>'Elegio-Electors'!E741</f>
        <v>0</v>
      </c>
      <c r="G742" s="65" t="e">
        <f>IF(INDEX('Liste du personnel'!X:Y,MATCH(F742,'Liste du personnel'!X:X,0),2)*1=1,"OUI","NON")</f>
        <v>#N/A</v>
      </c>
      <c r="I742" s="89" t="e">
        <f t="shared" si="77"/>
        <v>#N/A</v>
      </c>
      <c r="J742" s="65" t="e">
        <f t="shared" si="78"/>
        <v>#N/A</v>
      </c>
      <c r="K742" s="65" t="e">
        <f t="shared" si="79"/>
        <v>#N/A</v>
      </c>
      <c r="M742" s="90" t="e">
        <f t="shared" si="80"/>
        <v>#N/A</v>
      </c>
      <c r="N742" s="65" t="e">
        <f t="shared" si="81"/>
        <v>#N/A</v>
      </c>
      <c r="O742" s="65" t="e">
        <f t="shared" si="82"/>
        <v>#N/A</v>
      </c>
      <c r="P742" s="90" t="e">
        <f t="shared" si="83"/>
        <v>#N/A</v>
      </c>
    </row>
    <row r="743" spans="1:16" x14ac:dyDescent="0.25">
      <c r="A743" s="65">
        <f>'Elegio-Electors'!C742</f>
        <v>0</v>
      </c>
      <c r="B743" s="65">
        <f>'Elegio-Electors'!B742</f>
        <v>0</v>
      </c>
      <c r="C743" s="65">
        <f>IF(Procédure!$C$33=2,'Elegio-Electors'!D742,Procédure!$C$33)</f>
        <v>0</v>
      </c>
      <c r="D743" s="65" t="str">
        <f>IF(LEFT(RIGHT('Elegio-Electors'!L742,2),1)="C",'Elegio-Electors'!L742,IF(LEFT(RIGHT('Elegio-Electors'!M742,2),1)="C",'Elegio-Electors'!M742,""))</f>
        <v/>
      </c>
      <c r="E743" s="65" t="str">
        <f>IF(LEFT(RIGHT('Elegio-Electors'!L742,2),1)="O",'Elegio-Electors'!L742,IF(LEFT(RIGHT('Elegio-Electors'!M742,2),1)="O",'Elegio-Electors'!M742,""))</f>
        <v/>
      </c>
      <c r="F743" s="65">
        <f>'Elegio-Electors'!E742</f>
        <v>0</v>
      </c>
      <c r="G743" s="65" t="e">
        <f>IF(INDEX('Liste du personnel'!X:Y,MATCH(F743,'Liste du personnel'!X:X,0),2)*1=1,"OUI","NON")</f>
        <v>#N/A</v>
      </c>
      <c r="I743" s="89" t="e">
        <f t="shared" si="77"/>
        <v>#N/A</v>
      </c>
      <c r="J743" s="65" t="e">
        <f t="shared" si="78"/>
        <v>#N/A</v>
      </c>
      <c r="K743" s="65" t="e">
        <f t="shared" si="79"/>
        <v>#N/A</v>
      </c>
      <c r="M743" s="90" t="e">
        <f t="shared" si="80"/>
        <v>#N/A</v>
      </c>
      <c r="N743" s="65" t="e">
        <f t="shared" si="81"/>
        <v>#N/A</v>
      </c>
      <c r="O743" s="65" t="e">
        <f t="shared" si="82"/>
        <v>#N/A</v>
      </c>
      <c r="P743" s="90" t="e">
        <f t="shared" si="83"/>
        <v>#N/A</v>
      </c>
    </row>
    <row r="744" spans="1:16" x14ac:dyDescent="0.25">
      <c r="A744" s="65">
        <f>'Elegio-Electors'!C743</f>
        <v>0</v>
      </c>
      <c r="B744" s="65">
        <f>'Elegio-Electors'!B743</f>
        <v>0</v>
      </c>
      <c r="C744" s="65">
        <f>IF(Procédure!$C$33=2,'Elegio-Electors'!D743,Procédure!$C$33)</f>
        <v>0</v>
      </c>
      <c r="D744" s="65" t="str">
        <f>IF(LEFT(RIGHT('Elegio-Electors'!L743,2),1)="C",'Elegio-Electors'!L743,IF(LEFT(RIGHT('Elegio-Electors'!M743,2),1)="C",'Elegio-Electors'!M743,""))</f>
        <v/>
      </c>
      <c r="E744" s="65" t="str">
        <f>IF(LEFT(RIGHT('Elegio-Electors'!L743,2),1)="O",'Elegio-Electors'!L743,IF(LEFT(RIGHT('Elegio-Electors'!M743,2),1)="O",'Elegio-Electors'!M743,""))</f>
        <v/>
      </c>
      <c r="F744" s="65">
        <f>'Elegio-Electors'!E743</f>
        <v>0</v>
      </c>
      <c r="G744" s="65" t="e">
        <f>IF(INDEX('Liste du personnel'!X:Y,MATCH(F744,'Liste du personnel'!X:X,0),2)*1=1,"OUI","NON")</f>
        <v>#N/A</v>
      </c>
      <c r="I744" s="89" t="e">
        <f t="shared" si="77"/>
        <v>#N/A</v>
      </c>
      <c r="J744" s="65" t="e">
        <f t="shared" si="78"/>
        <v>#N/A</v>
      </c>
      <c r="K744" s="65" t="e">
        <f t="shared" si="79"/>
        <v>#N/A</v>
      </c>
      <c r="M744" s="90" t="e">
        <f t="shared" si="80"/>
        <v>#N/A</v>
      </c>
      <c r="N744" s="65" t="e">
        <f t="shared" si="81"/>
        <v>#N/A</v>
      </c>
      <c r="O744" s="65" t="e">
        <f t="shared" si="82"/>
        <v>#N/A</v>
      </c>
      <c r="P744" s="90" t="e">
        <f t="shared" si="83"/>
        <v>#N/A</v>
      </c>
    </row>
    <row r="745" spans="1:16" x14ac:dyDescent="0.25">
      <c r="A745" s="65">
        <f>'Elegio-Electors'!C744</f>
        <v>0</v>
      </c>
      <c r="B745" s="65">
        <f>'Elegio-Electors'!B744</f>
        <v>0</v>
      </c>
      <c r="C745" s="65">
        <f>IF(Procédure!$C$33=2,'Elegio-Electors'!D744,Procédure!$C$33)</f>
        <v>0</v>
      </c>
      <c r="D745" s="65" t="str">
        <f>IF(LEFT(RIGHT('Elegio-Electors'!L744,2),1)="C",'Elegio-Electors'!L744,IF(LEFT(RIGHT('Elegio-Electors'!M744,2),1)="C",'Elegio-Electors'!M744,""))</f>
        <v/>
      </c>
      <c r="E745" s="65" t="str">
        <f>IF(LEFT(RIGHT('Elegio-Electors'!L744,2),1)="O",'Elegio-Electors'!L744,IF(LEFT(RIGHT('Elegio-Electors'!M744,2),1)="O",'Elegio-Electors'!M744,""))</f>
        <v/>
      </c>
      <c r="F745" s="65">
        <f>'Elegio-Electors'!E744</f>
        <v>0</v>
      </c>
      <c r="G745" s="65" t="e">
        <f>IF(INDEX('Liste du personnel'!X:Y,MATCH(F745,'Liste du personnel'!X:X,0),2)*1=1,"OUI","NON")</f>
        <v>#N/A</v>
      </c>
      <c r="I745" s="89" t="e">
        <f t="shared" si="77"/>
        <v>#N/A</v>
      </c>
      <c r="J745" s="65" t="e">
        <f t="shared" si="78"/>
        <v>#N/A</v>
      </c>
      <c r="K745" s="65" t="e">
        <f t="shared" si="79"/>
        <v>#N/A</v>
      </c>
      <c r="M745" s="90" t="e">
        <f t="shared" si="80"/>
        <v>#N/A</v>
      </c>
      <c r="N745" s="65" t="e">
        <f t="shared" si="81"/>
        <v>#N/A</v>
      </c>
      <c r="O745" s="65" t="e">
        <f t="shared" si="82"/>
        <v>#N/A</v>
      </c>
      <c r="P745" s="90" t="e">
        <f t="shared" si="83"/>
        <v>#N/A</v>
      </c>
    </row>
    <row r="746" spans="1:16" x14ac:dyDescent="0.25">
      <c r="A746" s="65">
        <f>'Elegio-Electors'!C745</f>
        <v>0</v>
      </c>
      <c r="B746" s="65">
        <f>'Elegio-Electors'!B745</f>
        <v>0</v>
      </c>
      <c r="C746" s="65">
        <f>IF(Procédure!$C$33=2,'Elegio-Electors'!D745,Procédure!$C$33)</f>
        <v>0</v>
      </c>
      <c r="D746" s="65" t="str">
        <f>IF(LEFT(RIGHT('Elegio-Electors'!L745,2),1)="C",'Elegio-Electors'!L745,IF(LEFT(RIGHT('Elegio-Electors'!M745,2),1)="C",'Elegio-Electors'!M745,""))</f>
        <v/>
      </c>
      <c r="E746" s="65" t="str">
        <f>IF(LEFT(RIGHT('Elegio-Electors'!L745,2),1)="O",'Elegio-Electors'!L745,IF(LEFT(RIGHT('Elegio-Electors'!M745,2),1)="O",'Elegio-Electors'!M745,""))</f>
        <v/>
      </c>
      <c r="F746" s="65">
        <f>'Elegio-Electors'!E745</f>
        <v>0</v>
      </c>
      <c r="G746" s="65" t="e">
        <f>IF(INDEX('Liste du personnel'!X:Y,MATCH(F746,'Liste du personnel'!X:X,0),2)*1=1,"OUI","NON")</f>
        <v>#N/A</v>
      </c>
      <c r="I746" s="89" t="e">
        <f t="shared" si="77"/>
        <v>#N/A</v>
      </c>
      <c r="J746" s="65" t="e">
        <f t="shared" si="78"/>
        <v>#N/A</v>
      </c>
      <c r="K746" s="65" t="e">
        <f t="shared" si="79"/>
        <v>#N/A</v>
      </c>
      <c r="M746" s="90" t="e">
        <f t="shared" si="80"/>
        <v>#N/A</v>
      </c>
      <c r="N746" s="65" t="e">
        <f t="shared" si="81"/>
        <v>#N/A</v>
      </c>
      <c r="O746" s="65" t="e">
        <f t="shared" si="82"/>
        <v>#N/A</v>
      </c>
      <c r="P746" s="90" t="e">
        <f t="shared" si="83"/>
        <v>#N/A</v>
      </c>
    </row>
    <row r="747" spans="1:16" x14ac:dyDescent="0.25">
      <c r="A747" s="65">
        <f>'Elegio-Electors'!C746</f>
        <v>0</v>
      </c>
      <c r="B747" s="65">
        <f>'Elegio-Electors'!B746</f>
        <v>0</v>
      </c>
      <c r="C747" s="65">
        <f>IF(Procédure!$C$33=2,'Elegio-Electors'!D746,Procédure!$C$33)</f>
        <v>0</v>
      </c>
      <c r="D747" s="65" t="str">
        <f>IF(LEFT(RIGHT('Elegio-Electors'!L746,2),1)="C",'Elegio-Electors'!L746,IF(LEFT(RIGHT('Elegio-Electors'!M746,2),1)="C",'Elegio-Electors'!M746,""))</f>
        <v/>
      </c>
      <c r="E747" s="65" t="str">
        <f>IF(LEFT(RIGHT('Elegio-Electors'!L746,2),1)="O",'Elegio-Electors'!L746,IF(LEFT(RIGHT('Elegio-Electors'!M746,2),1)="O",'Elegio-Electors'!M746,""))</f>
        <v/>
      </c>
      <c r="F747" s="65">
        <f>'Elegio-Electors'!E746</f>
        <v>0</v>
      </c>
      <c r="G747" s="65" t="e">
        <f>IF(INDEX('Liste du personnel'!X:Y,MATCH(F747,'Liste du personnel'!X:X,0),2)*1=1,"OUI","NON")</f>
        <v>#N/A</v>
      </c>
      <c r="I747" s="89" t="e">
        <f t="shared" si="77"/>
        <v>#N/A</v>
      </c>
      <c r="J747" s="65" t="e">
        <f t="shared" si="78"/>
        <v>#N/A</v>
      </c>
      <c r="K747" s="65" t="e">
        <f t="shared" si="79"/>
        <v>#N/A</v>
      </c>
      <c r="M747" s="90" t="e">
        <f t="shared" si="80"/>
        <v>#N/A</v>
      </c>
      <c r="N747" s="65" t="e">
        <f t="shared" si="81"/>
        <v>#N/A</v>
      </c>
      <c r="O747" s="65" t="e">
        <f t="shared" si="82"/>
        <v>#N/A</v>
      </c>
      <c r="P747" s="90" t="e">
        <f t="shared" si="83"/>
        <v>#N/A</v>
      </c>
    </row>
    <row r="748" spans="1:16" x14ac:dyDescent="0.25">
      <c r="A748" s="65">
        <f>'Elegio-Electors'!C747</f>
        <v>0</v>
      </c>
      <c r="B748" s="65">
        <f>'Elegio-Electors'!B747</f>
        <v>0</v>
      </c>
      <c r="C748" s="65">
        <f>IF(Procédure!$C$33=2,'Elegio-Electors'!D747,Procédure!$C$33)</f>
        <v>0</v>
      </c>
      <c r="D748" s="65" t="str">
        <f>IF(LEFT(RIGHT('Elegio-Electors'!L747,2),1)="C",'Elegio-Electors'!L747,IF(LEFT(RIGHT('Elegio-Electors'!M747,2),1)="C",'Elegio-Electors'!M747,""))</f>
        <v/>
      </c>
      <c r="E748" s="65" t="str">
        <f>IF(LEFT(RIGHT('Elegio-Electors'!L747,2),1)="O",'Elegio-Electors'!L747,IF(LEFT(RIGHT('Elegio-Electors'!M747,2),1)="O",'Elegio-Electors'!M747,""))</f>
        <v/>
      </c>
      <c r="F748" s="65">
        <f>'Elegio-Electors'!E747</f>
        <v>0</v>
      </c>
      <c r="G748" s="65" t="e">
        <f>IF(INDEX('Liste du personnel'!X:Y,MATCH(F748,'Liste du personnel'!X:X,0),2)*1=1,"OUI","NON")</f>
        <v>#N/A</v>
      </c>
      <c r="I748" s="89" t="e">
        <f t="shared" si="77"/>
        <v>#N/A</v>
      </c>
      <c r="J748" s="65" t="e">
        <f t="shared" si="78"/>
        <v>#N/A</v>
      </c>
      <c r="K748" s="65" t="e">
        <f t="shared" si="79"/>
        <v>#N/A</v>
      </c>
      <c r="M748" s="90" t="e">
        <f t="shared" si="80"/>
        <v>#N/A</v>
      </c>
      <c r="N748" s="65" t="e">
        <f t="shared" si="81"/>
        <v>#N/A</v>
      </c>
      <c r="O748" s="65" t="e">
        <f t="shared" si="82"/>
        <v>#N/A</v>
      </c>
      <c r="P748" s="90" t="e">
        <f t="shared" si="83"/>
        <v>#N/A</v>
      </c>
    </row>
    <row r="749" spans="1:16" x14ac:dyDescent="0.25">
      <c r="A749" s="65">
        <f>'Elegio-Electors'!C748</f>
        <v>0</v>
      </c>
      <c r="B749" s="65">
        <f>'Elegio-Electors'!B748</f>
        <v>0</v>
      </c>
      <c r="C749" s="65">
        <f>IF(Procédure!$C$33=2,'Elegio-Electors'!D748,Procédure!$C$33)</f>
        <v>0</v>
      </c>
      <c r="D749" s="65" t="str">
        <f>IF(LEFT(RIGHT('Elegio-Electors'!L748,2),1)="C",'Elegio-Electors'!L748,IF(LEFT(RIGHT('Elegio-Electors'!M748,2),1)="C",'Elegio-Electors'!M748,""))</f>
        <v/>
      </c>
      <c r="E749" s="65" t="str">
        <f>IF(LEFT(RIGHT('Elegio-Electors'!L748,2),1)="O",'Elegio-Electors'!L748,IF(LEFT(RIGHT('Elegio-Electors'!M748,2),1)="O",'Elegio-Electors'!M748,""))</f>
        <v/>
      </c>
      <c r="F749" s="65">
        <f>'Elegio-Electors'!E748</f>
        <v>0</v>
      </c>
      <c r="G749" s="65" t="e">
        <f>IF(INDEX('Liste du personnel'!X:Y,MATCH(F749,'Liste du personnel'!X:X,0),2)*1=1,"OUI","NON")</f>
        <v>#N/A</v>
      </c>
      <c r="I749" s="89" t="e">
        <f t="shared" si="77"/>
        <v>#N/A</v>
      </c>
      <c r="J749" s="65" t="e">
        <f t="shared" si="78"/>
        <v>#N/A</v>
      </c>
      <c r="K749" s="65" t="e">
        <f t="shared" si="79"/>
        <v>#N/A</v>
      </c>
      <c r="M749" s="90" t="e">
        <f t="shared" si="80"/>
        <v>#N/A</v>
      </c>
      <c r="N749" s="65" t="e">
        <f t="shared" si="81"/>
        <v>#N/A</v>
      </c>
      <c r="O749" s="65" t="e">
        <f t="shared" si="82"/>
        <v>#N/A</v>
      </c>
      <c r="P749" s="90" t="e">
        <f t="shared" si="83"/>
        <v>#N/A</v>
      </c>
    </row>
    <row r="750" spans="1:16" x14ac:dyDescent="0.25">
      <c r="A750" s="65">
        <f>'Elegio-Electors'!C749</f>
        <v>0</v>
      </c>
      <c r="B750" s="65">
        <f>'Elegio-Electors'!B749</f>
        <v>0</v>
      </c>
      <c r="C750" s="65">
        <f>IF(Procédure!$C$33=2,'Elegio-Electors'!D749,Procédure!$C$33)</f>
        <v>0</v>
      </c>
      <c r="D750" s="65" t="str">
        <f>IF(LEFT(RIGHT('Elegio-Electors'!L749,2),1)="C",'Elegio-Electors'!L749,IF(LEFT(RIGHT('Elegio-Electors'!M749,2),1)="C",'Elegio-Electors'!M749,""))</f>
        <v/>
      </c>
      <c r="E750" s="65" t="str">
        <f>IF(LEFT(RIGHT('Elegio-Electors'!L749,2),1)="O",'Elegio-Electors'!L749,IF(LEFT(RIGHT('Elegio-Electors'!M749,2),1)="O",'Elegio-Electors'!M749,""))</f>
        <v/>
      </c>
      <c r="F750" s="65">
        <f>'Elegio-Electors'!E749</f>
        <v>0</v>
      </c>
      <c r="G750" s="65" t="e">
        <f>IF(INDEX('Liste du personnel'!X:Y,MATCH(F750,'Liste du personnel'!X:X,0),2)*1=1,"OUI","NON")</f>
        <v>#N/A</v>
      </c>
      <c r="I750" s="89" t="e">
        <f t="shared" si="77"/>
        <v>#N/A</v>
      </c>
      <c r="J750" s="65" t="e">
        <f t="shared" si="78"/>
        <v>#N/A</v>
      </c>
      <c r="K750" s="65" t="e">
        <f t="shared" si="79"/>
        <v>#N/A</v>
      </c>
      <c r="M750" s="90" t="e">
        <f t="shared" si="80"/>
        <v>#N/A</v>
      </c>
      <c r="N750" s="65" t="e">
        <f t="shared" si="81"/>
        <v>#N/A</v>
      </c>
      <c r="O750" s="65" t="e">
        <f t="shared" si="82"/>
        <v>#N/A</v>
      </c>
      <c r="P750" s="90" t="e">
        <f t="shared" si="83"/>
        <v>#N/A</v>
      </c>
    </row>
    <row r="751" spans="1:16" x14ac:dyDescent="0.25">
      <c r="A751" s="65">
        <f>'Elegio-Electors'!C750</f>
        <v>0</v>
      </c>
      <c r="B751" s="65">
        <f>'Elegio-Electors'!B750</f>
        <v>0</v>
      </c>
      <c r="C751" s="65">
        <f>IF(Procédure!$C$33=2,'Elegio-Electors'!D750,Procédure!$C$33)</f>
        <v>0</v>
      </c>
      <c r="D751" s="65" t="str">
        <f>IF(LEFT(RIGHT('Elegio-Electors'!L750,2),1)="C",'Elegio-Electors'!L750,IF(LEFT(RIGHT('Elegio-Electors'!M750,2),1)="C",'Elegio-Electors'!M750,""))</f>
        <v/>
      </c>
      <c r="E751" s="65" t="str">
        <f>IF(LEFT(RIGHT('Elegio-Electors'!L750,2),1)="O",'Elegio-Electors'!L750,IF(LEFT(RIGHT('Elegio-Electors'!M750,2),1)="O",'Elegio-Electors'!M750,""))</f>
        <v/>
      </c>
      <c r="F751" s="65">
        <f>'Elegio-Electors'!E750</f>
        <v>0</v>
      </c>
      <c r="G751" s="65" t="e">
        <f>IF(INDEX('Liste du personnel'!X:Y,MATCH(F751,'Liste du personnel'!X:X,0),2)*1=1,"OUI","NON")</f>
        <v>#N/A</v>
      </c>
      <c r="I751" s="89" t="e">
        <f t="shared" si="77"/>
        <v>#N/A</v>
      </c>
      <c r="J751" s="65" t="e">
        <f t="shared" si="78"/>
        <v>#N/A</v>
      </c>
      <c r="K751" s="65" t="e">
        <f t="shared" si="79"/>
        <v>#N/A</v>
      </c>
      <c r="M751" s="90" t="e">
        <f t="shared" si="80"/>
        <v>#N/A</v>
      </c>
      <c r="N751" s="65" t="e">
        <f t="shared" si="81"/>
        <v>#N/A</v>
      </c>
      <c r="O751" s="65" t="e">
        <f t="shared" si="82"/>
        <v>#N/A</v>
      </c>
      <c r="P751" s="90" t="e">
        <f t="shared" si="83"/>
        <v>#N/A</v>
      </c>
    </row>
    <row r="752" spans="1:16" x14ac:dyDescent="0.25">
      <c r="A752" s="65">
        <f>'Elegio-Electors'!C751</f>
        <v>0</v>
      </c>
      <c r="B752" s="65">
        <f>'Elegio-Electors'!B751</f>
        <v>0</v>
      </c>
      <c r="C752" s="65">
        <f>IF(Procédure!$C$33=2,'Elegio-Electors'!D751,Procédure!$C$33)</f>
        <v>0</v>
      </c>
      <c r="D752" s="65" t="str">
        <f>IF(LEFT(RIGHT('Elegio-Electors'!L751,2),1)="C",'Elegio-Electors'!L751,IF(LEFT(RIGHT('Elegio-Electors'!M751,2),1)="C",'Elegio-Electors'!M751,""))</f>
        <v/>
      </c>
      <c r="E752" s="65" t="str">
        <f>IF(LEFT(RIGHT('Elegio-Electors'!L751,2),1)="O",'Elegio-Electors'!L751,IF(LEFT(RIGHT('Elegio-Electors'!M751,2),1)="O",'Elegio-Electors'!M751,""))</f>
        <v/>
      </c>
      <c r="F752" s="65">
        <f>'Elegio-Electors'!E751</f>
        <v>0</v>
      </c>
      <c r="G752" s="65" t="e">
        <f>IF(INDEX('Liste du personnel'!X:Y,MATCH(F752,'Liste du personnel'!X:X,0),2)*1=1,"OUI","NON")</f>
        <v>#N/A</v>
      </c>
      <c r="I752" s="89" t="e">
        <f t="shared" si="77"/>
        <v>#N/A</v>
      </c>
      <c r="J752" s="65" t="e">
        <f t="shared" si="78"/>
        <v>#N/A</v>
      </c>
      <c r="K752" s="65" t="e">
        <f t="shared" si="79"/>
        <v>#N/A</v>
      </c>
      <c r="M752" s="90" t="e">
        <f t="shared" si="80"/>
        <v>#N/A</v>
      </c>
      <c r="N752" s="65" t="e">
        <f t="shared" si="81"/>
        <v>#N/A</v>
      </c>
      <c r="O752" s="65" t="e">
        <f t="shared" si="82"/>
        <v>#N/A</v>
      </c>
      <c r="P752" s="90" t="e">
        <f t="shared" si="83"/>
        <v>#N/A</v>
      </c>
    </row>
    <row r="753" spans="1:16" x14ac:dyDescent="0.25">
      <c r="A753" s="65">
        <f>'Elegio-Electors'!C752</f>
        <v>0</v>
      </c>
      <c r="B753" s="65">
        <f>'Elegio-Electors'!B752</f>
        <v>0</v>
      </c>
      <c r="C753" s="65">
        <f>IF(Procédure!$C$33=2,'Elegio-Electors'!D752,Procédure!$C$33)</f>
        <v>0</v>
      </c>
      <c r="D753" s="65" t="str">
        <f>IF(LEFT(RIGHT('Elegio-Electors'!L752,2),1)="C",'Elegio-Electors'!L752,IF(LEFT(RIGHT('Elegio-Electors'!M752,2),1)="C",'Elegio-Electors'!M752,""))</f>
        <v/>
      </c>
      <c r="E753" s="65" t="str">
        <f>IF(LEFT(RIGHT('Elegio-Electors'!L752,2),1)="O",'Elegio-Electors'!L752,IF(LEFT(RIGHT('Elegio-Electors'!M752,2),1)="O",'Elegio-Electors'!M752,""))</f>
        <v/>
      </c>
      <c r="F753" s="65">
        <f>'Elegio-Electors'!E752</f>
        <v>0</v>
      </c>
      <c r="G753" s="65" t="e">
        <f>IF(INDEX('Liste du personnel'!X:Y,MATCH(F753,'Liste du personnel'!X:X,0),2)*1=1,"OUI","NON")</f>
        <v>#N/A</v>
      </c>
      <c r="I753" s="89" t="e">
        <f t="shared" si="77"/>
        <v>#N/A</v>
      </c>
      <c r="J753" s="65" t="e">
        <f t="shared" si="78"/>
        <v>#N/A</v>
      </c>
      <c r="K753" s="65" t="e">
        <f t="shared" si="79"/>
        <v>#N/A</v>
      </c>
      <c r="M753" s="90" t="e">
        <f t="shared" si="80"/>
        <v>#N/A</v>
      </c>
      <c r="N753" s="65" t="e">
        <f t="shared" si="81"/>
        <v>#N/A</v>
      </c>
      <c r="O753" s="65" t="e">
        <f t="shared" si="82"/>
        <v>#N/A</v>
      </c>
      <c r="P753" s="90" t="e">
        <f t="shared" si="83"/>
        <v>#N/A</v>
      </c>
    </row>
    <row r="754" spans="1:16" x14ac:dyDescent="0.25">
      <c r="A754" s="65">
        <f>'Elegio-Electors'!C753</f>
        <v>0</v>
      </c>
      <c r="B754" s="65">
        <f>'Elegio-Electors'!B753</f>
        <v>0</v>
      </c>
      <c r="C754" s="65">
        <f>IF(Procédure!$C$33=2,'Elegio-Electors'!D753,Procédure!$C$33)</f>
        <v>0</v>
      </c>
      <c r="D754" s="65" t="str">
        <f>IF(LEFT(RIGHT('Elegio-Electors'!L753,2),1)="C",'Elegio-Electors'!L753,IF(LEFT(RIGHT('Elegio-Electors'!M753,2),1)="C",'Elegio-Electors'!M753,""))</f>
        <v/>
      </c>
      <c r="E754" s="65" t="str">
        <f>IF(LEFT(RIGHT('Elegio-Electors'!L753,2),1)="O",'Elegio-Electors'!L753,IF(LEFT(RIGHT('Elegio-Electors'!M753,2),1)="O",'Elegio-Electors'!M753,""))</f>
        <v/>
      </c>
      <c r="F754" s="65">
        <f>'Elegio-Electors'!E753</f>
        <v>0</v>
      </c>
      <c r="G754" s="65" t="e">
        <f>IF(INDEX('Liste du personnel'!X:Y,MATCH(F754,'Liste du personnel'!X:X,0),2)*1=1,"OUI","NON")</f>
        <v>#N/A</v>
      </c>
      <c r="I754" s="89" t="e">
        <f t="shared" si="77"/>
        <v>#N/A</v>
      </c>
      <c r="J754" s="65" t="e">
        <f t="shared" si="78"/>
        <v>#N/A</v>
      </c>
      <c r="K754" s="65" t="e">
        <f t="shared" si="79"/>
        <v>#N/A</v>
      </c>
      <c r="M754" s="90" t="e">
        <f t="shared" si="80"/>
        <v>#N/A</v>
      </c>
      <c r="N754" s="65" t="e">
        <f t="shared" si="81"/>
        <v>#N/A</v>
      </c>
      <c r="O754" s="65" t="e">
        <f t="shared" si="82"/>
        <v>#N/A</v>
      </c>
      <c r="P754" s="90" t="e">
        <f t="shared" si="83"/>
        <v>#N/A</v>
      </c>
    </row>
    <row r="755" spans="1:16" x14ac:dyDescent="0.25">
      <c r="A755" s="65">
        <f>'Elegio-Electors'!C754</f>
        <v>0</v>
      </c>
      <c r="B755" s="65">
        <f>'Elegio-Electors'!B754</f>
        <v>0</v>
      </c>
      <c r="C755" s="65">
        <f>IF(Procédure!$C$33=2,'Elegio-Electors'!D754,Procédure!$C$33)</f>
        <v>0</v>
      </c>
      <c r="D755" s="65" t="str">
        <f>IF(LEFT(RIGHT('Elegio-Electors'!L754,2),1)="C",'Elegio-Electors'!L754,IF(LEFT(RIGHT('Elegio-Electors'!M754,2),1)="C",'Elegio-Electors'!M754,""))</f>
        <v/>
      </c>
      <c r="E755" s="65" t="str">
        <f>IF(LEFT(RIGHT('Elegio-Electors'!L754,2),1)="O",'Elegio-Electors'!L754,IF(LEFT(RIGHT('Elegio-Electors'!M754,2),1)="O",'Elegio-Electors'!M754,""))</f>
        <v/>
      </c>
      <c r="F755" s="65">
        <f>'Elegio-Electors'!E754</f>
        <v>0</v>
      </c>
      <c r="G755" s="65" t="e">
        <f>IF(INDEX('Liste du personnel'!X:Y,MATCH(F755,'Liste du personnel'!X:X,0),2)*1=1,"OUI","NON")</f>
        <v>#N/A</v>
      </c>
      <c r="I755" s="89" t="e">
        <f t="shared" si="77"/>
        <v>#N/A</v>
      </c>
      <c r="J755" s="65" t="e">
        <f t="shared" si="78"/>
        <v>#N/A</v>
      </c>
      <c r="K755" s="65" t="e">
        <f t="shared" si="79"/>
        <v>#N/A</v>
      </c>
      <c r="M755" s="90" t="e">
        <f t="shared" si="80"/>
        <v>#N/A</v>
      </c>
      <c r="N755" s="65" t="e">
        <f t="shared" si="81"/>
        <v>#N/A</v>
      </c>
      <c r="O755" s="65" t="e">
        <f t="shared" si="82"/>
        <v>#N/A</v>
      </c>
      <c r="P755" s="90" t="e">
        <f t="shared" si="83"/>
        <v>#N/A</v>
      </c>
    </row>
    <row r="756" spans="1:16" x14ac:dyDescent="0.25">
      <c r="A756" s="65">
        <f>'Elegio-Electors'!C755</f>
        <v>0</v>
      </c>
      <c r="B756" s="65">
        <f>'Elegio-Electors'!B755</f>
        <v>0</v>
      </c>
      <c r="C756" s="65">
        <f>IF(Procédure!$C$33=2,'Elegio-Electors'!D755,Procédure!$C$33)</f>
        <v>0</v>
      </c>
      <c r="D756" s="65" t="str">
        <f>IF(LEFT(RIGHT('Elegio-Electors'!L755,2),1)="C",'Elegio-Electors'!L755,IF(LEFT(RIGHT('Elegio-Electors'!M755,2),1)="C",'Elegio-Electors'!M755,""))</f>
        <v/>
      </c>
      <c r="E756" s="65" t="str">
        <f>IF(LEFT(RIGHT('Elegio-Electors'!L755,2),1)="O",'Elegio-Electors'!L755,IF(LEFT(RIGHT('Elegio-Electors'!M755,2),1)="O",'Elegio-Electors'!M755,""))</f>
        <v/>
      </c>
      <c r="F756" s="65">
        <f>'Elegio-Electors'!E755</f>
        <v>0</v>
      </c>
      <c r="G756" s="65" t="e">
        <f>IF(INDEX('Liste du personnel'!X:Y,MATCH(F756,'Liste du personnel'!X:X,0),2)*1=1,"OUI","NON")</f>
        <v>#N/A</v>
      </c>
      <c r="I756" s="89" t="e">
        <f t="shared" si="77"/>
        <v>#N/A</v>
      </c>
      <c r="J756" s="65" t="e">
        <f t="shared" si="78"/>
        <v>#N/A</v>
      </c>
      <c r="K756" s="65" t="e">
        <f t="shared" si="79"/>
        <v>#N/A</v>
      </c>
      <c r="M756" s="90" t="e">
        <f t="shared" si="80"/>
        <v>#N/A</v>
      </c>
      <c r="N756" s="65" t="e">
        <f t="shared" si="81"/>
        <v>#N/A</v>
      </c>
      <c r="O756" s="65" t="e">
        <f t="shared" si="82"/>
        <v>#N/A</v>
      </c>
      <c r="P756" s="90" t="e">
        <f t="shared" si="83"/>
        <v>#N/A</v>
      </c>
    </row>
    <row r="757" spans="1:16" x14ac:dyDescent="0.25">
      <c r="A757" s="65">
        <f>'Elegio-Electors'!C756</f>
        <v>0</v>
      </c>
      <c r="B757" s="65">
        <f>'Elegio-Electors'!B756</f>
        <v>0</v>
      </c>
      <c r="C757" s="65">
        <f>IF(Procédure!$C$33=2,'Elegio-Electors'!D756,Procédure!$C$33)</f>
        <v>0</v>
      </c>
      <c r="D757" s="65" t="str">
        <f>IF(LEFT(RIGHT('Elegio-Electors'!L756,2),1)="C",'Elegio-Electors'!L756,IF(LEFT(RIGHT('Elegio-Electors'!M756,2),1)="C",'Elegio-Electors'!M756,""))</f>
        <v/>
      </c>
      <c r="E757" s="65" t="str">
        <f>IF(LEFT(RIGHT('Elegio-Electors'!L756,2),1)="O",'Elegio-Electors'!L756,IF(LEFT(RIGHT('Elegio-Electors'!M756,2),1)="O",'Elegio-Electors'!M756,""))</f>
        <v/>
      </c>
      <c r="F757" s="65">
        <f>'Elegio-Electors'!E756</f>
        <v>0</v>
      </c>
      <c r="G757" s="65" t="e">
        <f>IF(INDEX('Liste du personnel'!X:Y,MATCH(F757,'Liste du personnel'!X:X,0),2)*1=1,"OUI","NON")</f>
        <v>#N/A</v>
      </c>
      <c r="I757" s="89" t="e">
        <f t="shared" si="77"/>
        <v>#N/A</v>
      </c>
      <c r="J757" s="65" t="e">
        <f t="shared" si="78"/>
        <v>#N/A</v>
      </c>
      <c r="K757" s="65" t="e">
        <f t="shared" si="79"/>
        <v>#N/A</v>
      </c>
      <c r="M757" s="90" t="e">
        <f t="shared" si="80"/>
        <v>#N/A</v>
      </c>
      <c r="N757" s="65" t="e">
        <f t="shared" si="81"/>
        <v>#N/A</v>
      </c>
      <c r="O757" s="65" t="e">
        <f t="shared" si="82"/>
        <v>#N/A</v>
      </c>
      <c r="P757" s="90" t="e">
        <f t="shared" si="83"/>
        <v>#N/A</v>
      </c>
    </row>
    <row r="758" spans="1:16" x14ac:dyDescent="0.25">
      <c r="A758" s="65">
        <f>'Elegio-Electors'!C757</f>
        <v>0</v>
      </c>
      <c r="B758" s="65">
        <f>'Elegio-Electors'!B757</f>
        <v>0</v>
      </c>
      <c r="C758" s="65">
        <f>IF(Procédure!$C$33=2,'Elegio-Electors'!D757,Procédure!$C$33)</f>
        <v>0</v>
      </c>
      <c r="D758" s="65" t="str">
        <f>IF(LEFT(RIGHT('Elegio-Electors'!L757,2),1)="C",'Elegio-Electors'!L757,IF(LEFT(RIGHT('Elegio-Electors'!M757,2),1)="C",'Elegio-Electors'!M757,""))</f>
        <v/>
      </c>
      <c r="E758" s="65" t="str">
        <f>IF(LEFT(RIGHT('Elegio-Electors'!L757,2),1)="O",'Elegio-Electors'!L757,IF(LEFT(RIGHT('Elegio-Electors'!M757,2),1)="O",'Elegio-Electors'!M757,""))</f>
        <v/>
      </c>
      <c r="F758" s="65">
        <f>'Elegio-Electors'!E757</f>
        <v>0</v>
      </c>
      <c r="G758" s="65" t="e">
        <f>IF(INDEX('Liste du personnel'!X:Y,MATCH(F758,'Liste du personnel'!X:X,0),2)*1=1,"OUI","NON")</f>
        <v>#N/A</v>
      </c>
      <c r="I758" s="89" t="e">
        <f t="shared" si="77"/>
        <v>#N/A</v>
      </c>
      <c r="J758" s="65" t="e">
        <f t="shared" si="78"/>
        <v>#N/A</v>
      </c>
      <c r="K758" s="65" t="e">
        <f t="shared" si="79"/>
        <v>#N/A</v>
      </c>
      <c r="M758" s="90" t="e">
        <f t="shared" si="80"/>
        <v>#N/A</v>
      </c>
      <c r="N758" s="65" t="e">
        <f t="shared" si="81"/>
        <v>#N/A</v>
      </c>
      <c r="O758" s="65" t="e">
        <f t="shared" si="82"/>
        <v>#N/A</v>
      </c>
      <c r="P758" s="90" t="e">
        <f t="shared" si="83"/>
        <v>#N/A</v>
      </c>
    </row>
    <row r="759" spans="1:16" x14ac:dyDescent="0.25">
      <c r="A759" s="65">
        <f>'Elegio-Electors'!C758</f>
        <v>0</v>
      </c>
      <c r="B759" s="65">
        <f>'Elegio-Electors'!B758</f>
        <v>0</v>
      </c>
      <c r="C759" s="65">
        <f>IF(Procédure!$C$33=2,'Elegio-Electors'!D758,Procédure!$C$33)</f>
        <v>0</v>
      </c>
      <c r="D759" s="65" t="str">
        <f>IF(LEFT(RIGHT('Elegio-Electors'!L758,2),1)="C",'Elegio-Electors'!L758,IF(LEFT(RIGHT('Elegio-Electors'!M758,2),1)="C",'Elegio-Electors'!M758,""))</f>
        <v/>
      </c>
      <c r="E759" s="65" t="str">
        <f>IF(LEFT(RIGHT('Elegio-Electors'!L758,2),1)="O",'Elegio-Electors'!L758,IF(LEFT(RIGHT('Elegio-Electors'!M758,2),1)="O",'Elegio-Electors'!M758,""))</f>
        <v/>
      </c>
      <c r="F759" s="65">
        <f>'Elegio-Electors'!E758</f>
        <v>0</v>
      </c>
      <c r="G759" s="65" t="e">
        <f>IF(INDEX('Liste du personnel'!X:Y,MATCH(F759,'Liste du personnel'!X:X,0),2)*1=1,"OUI","NON")</f>
        <v>#N/A</v>
      </c>
      <c r="I759" s="89" t="e">
        <f t="shared" si="77"/>
        <v>#N/A</v>
      </c>
      <c r="J759" s="65" t="e">
        <f t="shared" si="78"/>
        <v>#N/A</v>
      </c>
      <c r="K759" s="65" t="e">
        <f t="shared" si="79"/>
        <v>#N/A</v>
      </c>
      <c r="M759" s="90" t="e">
        <f t="shared" si="80"/>
        <v>#N/A</v>
      </c>
      <c r="N759" s="65" t="e">
        <f t="shared" si="81"/>
        <v>#N/A</v>
      </c>
      <c r="O759" s="65" t="e">
        <f t="shared" si="82"/>
        <v>#N/A</v>
      </c>
      <c r="P759" s="90" t="e">
        <f t="shared" si="83"/>
        <v>#N/A</v>
      </c>
    </row>
    <row r="760" spans="1:16" x14ac:dyDescent="0.25">
      <c r="A760" s="65">
        <f>'Elegio-Electors'!C759</f>
        <v>0</v>
      </c>
      <c r="B760" s="65">
        <f>'Elegio-Electors'!B759</f>
        <v>0</v>
      </c>
      <c r="C760" s="65">
        <f>IF(Procédure!$C$33=2,'Elegio-Electors'!D759,Procédure!$C$33)</f>
        <v>0</v>
      </c>
      <c r="D760" s="65" t="str">
        <f>IF(LEFT(RIGHT('Elegio-Electors'!L759,2),1)="C",'Elegio-Electors'!L759,IF(LEFT(RIGHT('Elegio-Electors'!M759,2),1)="C",'Elegio-Electors'!M759,""))</f>
        <v/>
      </c>
      <c r="E760" s="65" t="str">
        <f>IF(LEFT(RIGHT('Elegio-Electors'!L759,2),1)="O",'Elegio-Electors'!L759,IF(LEFT(RIGHT('Elegio-Electors'!M759,2),1)="O",'Elegio-Electors'!M759,""))</f>
        <v/>
      </c>
      <c r="F760" s="65">
        <f>'Elegio-Electors'!E759</f>
        <v>0</v>
      </c>
      <c r="G760" s="65" t="e">
        <f>IF(INDEX('Liste du personnel'!X:Y,MATCH(F760,'Liste du personnel'!X:X,0),2)*1=1,"OUI","NON")</f>
        <v>#N/A</v>
      </c>
      <c r="I760" s="89" t="e">
        <f t="shared" si="77"/>
        <v>#N/A</v>
      </c>
      <c r="J760" s="65" t="e">
        <f t="shared" si="78"/>
        <v>#N/A</v>
      </c>
      <c r="K760" s="65" t="e">
        <f t="shared" si="79"/>
        <v>#N/A</v>
      </c>
      <c r="M760" s="90" t="e">
        <f t="shared" si="80"/>
        <v>#N/A</v>
      </c>
      <c r="N760" s="65" t="e">
        <f t="shared" si="81"/>
        <v>#N/A</v>
      </c>
      <c r="O760" s="65" t="e">
        <f t="shared" si="82"/>
        <v>#N/A</v>
      </c>
      <c r="P760" s="90" t="e">
        <f t="shared" si="83"/>
        <v>#N/A</v>
      </c>
    </row>
    <row r="761" spans="1:16" x14ac:dyDescent="0.25">
      <c r="A761" s="65">
        <f>'Elegio-Electors'!C760</f>
        <v>0</v>
      </c>
      <c r="B761" s="65">
        <f>'Elegio-Electors'!B760</f>
        <v>0</v>
      </c>
      <c r="C761" s="65">
        <f>IF(Procédure!$C$33=2,'Elegio-Electors'!D760,Procédure!$C$33)</f>
        <v>0</v>
      </c>
      <c r="D761" s="65" t="str">
        <f>IF(LEFT(RIGHT('Elegio-Electors'!L760,2),1)="C",'Elegio-Electors'!L760,IF(LEFT(RIGHT('Elegio-Electors'!M760,2),1)="C",'Elegio-Electors'!M760,""))</f>
        <v/>
      </c>
      <c r="E761" s="65" t="str">
        <f>IF(LEFT(RIGHT('Elegio-Electors'!L760,2),1)="O",'Elegio-Electors'!L760,IF(LEFT(RIGHT('Elegio-Electors'!M760,2),1)="O",'Elegio-Electors'!M760,""))</f>
        <v/>
      </c>
      <c r="F761" s="65">
        <f>'Elegio-Electors'!E760</f>
        <v>0</v>
      </c>
      <c r="G761" s="65" t="e">
        <f>IF(INDEX('Liste du personnel'!X:Y,MATCH(F761,'Liste du personnel'!X:X,0),2)*1=1,"OUI","NON")</f>
        <v>#N/A</v>
      </c>
      <c r="I761" s="89" t="e">
        <f t="shared" si="77"/>
        <v>#N/A</v>
      </c>
      <c r="J761" s="65" t="e">
        <f t="shared" si="78"/>
        <v>#N/A</v>
      </c>
      <c r="K761" s="65" t="e">
        <f t="shared" si="79"/>
        <v>#N/A</v>
      </c>
      <c r="M761" s="90" t="e">
        <f t="shared" si="80"/>
        <v>#N/A</v>
      </c>
      <c r="N761" s="65" t="e">
        <f t="shared" si="81"/>
        <v>#N/A</v>
      </c>
      <c r="O761" s="65" t="e">
        <f t="shared" si="82"/>
        <v>#N/A</v>
      </c>
      <c r="P761" s="90" t="e">
        <f t="shared" si="83"/>
        <v>#N/A</v>
      </c>
    </row>
    <row r="762" spans="1:16" x14ac:dyDescent="0.25">
      <c r="A762" s="65">
        <f>'Elegio-Electors'!C761</f>
        <v>0</v>
      </c>
      <c r="B762" s="65">
        <f>'Elegio-Electors'!B761</f>
        <v>0</v>
      </c>
      <c r="C762" s="65">
        <f>IF(Procédure!$C$33=2,'Elegio-Electors'!D761,Procédure!$C$33)</f>
        <v>0</v>
      </c>
      <c r="D762" s="65" t="str">
        <f>IF(LEFT(RIGHT('Elegio-Electors'!L761,2),1)="C",'Elegio-Electors'!L761,IF(LEFT(RIGHT('Elegio-Electors'!M761,2),1)="C",'Elegio-Electors'!M761,""))</f>
        <v/>
      </c>
      <c r="E762" s="65" t="str">
        <f>IF(LEFT(RIGHT('Elegio-Electors'!L761,2),1)="O",'Elegio-Electors'!L761,IF(LEFT(RIGHT('Elegio-Electors'!M761,2),1)="O",'Elegio-Electors'!M761,""))</f>
        <v/>
      </c>
      <c r="F762" s="65">
        <f>'Elegio-Electors'!E761</f>
        <v>0</v>
      </c>
      <c r="G762" s="65" t="e">
        <f>IF(INDEX('Liste du personnel'!X:Y,MATCH(F762,'Liste du personnel'!X:X,0),2)*1=1,"OUI","NON")</f>
        <v>#N/A</v>
      </c>
      <c r="I762" s="89" t="e">
        <f t="shared" si="77"/>
        <v>#N/A</v>
      </c>
      <c r="J762" s="65" t="e">
        <f t="shared" si="78"/>
        <v>#N/A</v>
      </c>
      <c r="K762" s="65" t="e">
        <f t="shared" si="79"/>
        <v>#N/A</v>
      </c>
      <c r="M762" s="90" t="e">
        <f t="shared" si="80"/>
        <v>#N/A</v>
      </c>
      <c r="N762" s="65" t="e">
        <f t="shared" si="81"/>
        <v>#N/A</v>
      </c>
      <c r="O762" s="65" t="e">
        <f t="shared" si="82"/>
        <v>#N/A</v>
      </c>
      <c r="P762" s="90" t="e">
        <f t="shared" si="83"/>
        <v>#N/A</v>
      </c>
    </row>
    <row r="763" spans="1:16" x14ac:dyDescent="0.25">
      <c r="A763" s="65">
        <f>'Elegio-Electors'!C762</f>
        <v>0</v>
      </c>
      <c r="B763" s="65">
        <f>'Elegio-Electors'!B762</f>
        <v>0</v>
      </c>
      <c r="C763" s="65">
        <f>IF(Procédure!$C$33=2,'Elegio-Electors'!D762,Procédure!$C$33)</f>
        <v>0</v>
      </c>
      <c r="D763" s="65" t="str">
        <f>IF(LEFT(RIGHT('Elegio-Electors'!L762,2),1)="C",'Elegio-Electors'!L762,IF(LEFT(RIGHT('Elegio-Electors'!M762,2),1)="C",'Elegio-Electors'!M762,""))</f>
        <v/>
      </c>
      <c r="E763" s="65" t="str">
        <f>IF(LEFT(RIGHT('Elegio-Electors'!L762,2),1)="O",'Elegio-Electors'!L762,IF(LEFT(RIGHT('Elegio-Electors'!M762,2),1)="O",'Elegio-Electors'!M762,""))</f>
        <v/>
      </c>
      <c r="F763" s="65">
        <f>'Elegio-Electors'!E762</f>
        <v>0</v>
      </c>
      <c r="G763" s="65" t="e">
        <f>IF(INDEX('Liste du personnel'!X:Y,MATCH(F763,'Liste du personnel'!X:X,0),2)*1=1,"OUI","NON")</f>
        <v>#N/A</v>
      </c>
      <c r="I763" s="89" t="e">
        <f t="shared" si="77"/>
        <v>#N/A</v>
      </c>
      <c r="J763" s="65" t="e">
        <f t="shared" si="78"/>
        <v>#N/A</v>
      </c>
      <c r="K763" s="65" t="e">
        <f t="shared" si="79"/>
        <v>#N/A</v>
      </c>
      <c r="M763" s="90" t="e">
        <f t="shared" si="80"/>
        <v>#N/A</v>
      </c>
      <c r="N763" s="65" t="e">
        <f t="shared" si="81"/>
        <v>#N/A</v>
      </c>
      <c r="O763" s="65" t="e">
        <f t="shared" si="82"/>
        <v>#N/A</v>
      </c>
      <c r="P763" s="90" t="e">
        <f t="shared" si="83"/>
        <v>#N/A</v>
      </c>
    </row>
    <row r="764" spans="1:16" x14ac:dyDescent="0.25">
      <c r="A764" s="65">
        <f>'Elegio-Electors'!C763</f>
        <v>0</v>
      </c>
      <c r="B764" s="65">
        <f>'Elegio-Electors'!B763</f>
        <v>0</v>
      </c>
      <c r="C764" s="65">
        <f>IF(Procédure!$C$33=2,'Elegio-Electors'!D763,Procédure!$C$33)</f>
        <v>0</v>
      </c>
      <c r="D764" s="65" t="str">
        <f>IF(LEFT(RIGHT('Elegio-Electors'!L763,2),1)="C",'Elegio-Electors'!L763,IF(LEFT(RIGHT('Elegio-Electors'!M763,2),1)="C",'Elegio-Electors'!M763,""))</f>
        <v/>
      </c>
      <c r="E764" s="65" t="str">
        <f>IF(LEFT(RIGHT('Elegio-Electors'!L763,2),1)="O",'Elegio-Electors'!L763,IF(LEFT(RIGHT('Elegio-Electors'!M763,2),1)="O",'Elegio-Electors'!M763,""))</f>
        <v/>
      </c>
      <c r="F764" s="65">
        <f>'Elegio-Electors'!E763</f>
        <v>0</v>
      </c>
      <c r="G764" s="65" t="e">
        <f>IF(INDEX('Liste du personnel'!X:Y,MATCH(F764,'Liste du personnel'!X:X,0),2)*1=1,"OUI","NON")</f>
        <v>#N/A</v>
      </c>
      <c r="I764" s="89" t="e">
        <f t="shared" si="77"/>
        <v>#N/A</v>
      </c>
      <c r="J764" s="65" t="e">
        <f t="shared" si="78"/>
        <v>#N/A</v>
      </c>
      <c r="K764" s="65" t="e">
        <f t="shared" si="79"/>
        <v>#N/A</v>
      </c>
      <c r="M764" s="90" t="e">
        <f t="shared" si="80"/>
        <v>#N/A</v>
      </c>
      <c r="N764" s="65" t="e">
        <f t="shared" si="81"/>
        <v>#N/A</v>
      </c>
      <c r="O764" s="65" t="e">
        <f t="shared" si="82"/>
        <v>#N/A</v>
      </c>
      <c r="P764" s="90" t="e">
        <f t="shared" si="83"/>
        <v>#N/A</v>
      </c>
    </row>
    <row r="765" spans="1:16" x14ac:dyDescent="0.25">
      <c r="A765" s="65">
        <f>'Elegio-Electors'!C764</f>
        <v>0</v>
      </c>
      <c r="B765" s="65">
        <f>'Elegio-Electors'!B764</f>
        <v>0</v>
      </c>
      <c r="C765" s="65">
        <f>IF(Procédure!$C$33=2,'Elegio-Electors'!D764,Procédure!$C$33)</f>
        <v>0</v>
      </c>
      <c r="D765" s="65" t="str">
        <f>IF(LEFT(RIGHT('Elegio-Electors'!L764,2),1)="C",'Elegio-Electors'!L764,IF(LEFT(RIGHT('Elegio-Electors'!M764,2),1)="C",'Elegio-Electors'!M764,""))</f>
        <v/>
      </c>
      <c r="E765" s="65" t="str">
        <f>IF(LEFT(RIGHT('Elegio-Electors'!L764,2),1)="O",'Elegio-Electors'!L764,IF(LEFT(RIGHT('Elegio-Electors'!M764,2),1)="O",'Elegio-Electors'!M764,""))</f>
        <v/>
      </c>
      <c r="F765" s="65">
        <f>'Elegio-Electors'!E764</f>
        <v>0</v>
      </c>
      <c r="G765" s="65" t="e">
        <f>IF(INDEX('Liste du personnel'!X:Y,MATCH(F765,'Liste du personnel'!X:X,0),2)*1=1,"OUI","NON")</f>
        <v>#N/A</v>
      </c>
      <c r="I765" s="89" t="e">
        <f t="shared" si="77"/>
        <v>#N/A</v>
      </c>
      <c r="J765" s="65" t="e">
        <f t="shared" si="78"/>
        <v>#N/A</v>
      </c>
      <c r="K765" s="65" t="e">
        <f t="shared" si="79"/>
        <v>#N/A</v>
      </c>
      <c r="M765" s="90" t="e">
        <f t="shared" si="80"/>
        <v>#N/A</v>
      </c>
      <c r="N765" s="65" t="e">
        <f t="shared" si="81"/>
        <v>#N/A</v>
      </c>
      <c r="O765" s="65" t="e">
        <f t="shared" si="82"/>
        <v>#N/A</v>
      </c>
      <c r="P765" s="90" t="e">
        <f t="shared" si="83"/>
        <v>#N/A</v>
      </c>
    </row>
    <row r="766" spans="1:16" x14ac:dyDescent="0.25">
      <c r="A766" s="65">
        <f>'Elegio-Electors'!C765</f>
        <v>0</v>
      </c>
      <c r="B766" s="65">
        <f>'Elegio-Electors'!B765</f>
        <v>0</v>
      </c>
      <c r="C766" s="65">
        <f>IF(Procédure!$C$33=2,'Elegio-Electors'!D765,Procédure!$C$33)</f>
        <v>0</v>
      </c>
      <c r="D766" s="65" t="str">
        <f>IF(LEFT(RIGHT('Elegio-Electors'!L765,2),1)="C",'Elegio-Electors'!L765,IF(LEFT(RIGHT('Elegio-Electors'!M765,2),1)="C",'Elegio-Electors'!M765,""))</f>
        <v/>
      </c>
      <c r="E766" s="65" t="str">
        <f>IF(LEFT(RIGHT('Elegio-Electors'!L765,2),1)="O",'Elegio-Electors'!L765,IF(LEFT(RIGHT('Elegio-Electors'!M765,2),1)="O",'Elegio-Electors'!M765,""))</f>
        <v/>
      </c>
      <c r="F766" s="65">
        <f>'Elegio-Electors'!E765</f>
        <v>0</v>
      </c>
      <c r="G766" s="65" t="e">
        <f>IF(INDEX('Liste du personnel'!X:Y,MATCH(F766,'Liste du personnel'!X:X,0),2)*1=1,"OUI","NON")</f>
        <v>#N/A</v>
      </c>
      <c r="I766" s="89" t="e">
        <f t="shared" si="77"/>
        <v>#N/A</v>
      </c>
      <c r="J766" s="65" t="e">
        <f t="shared" si="78"/>
        <v>#N/A</v>
      </c>
      <c r="K766" s="65" t="e">
        <f t="shared" si="79"/>
        <v>#N/A</v>
      </c>
      <c r="M766" s="90" t="e">
        <f t="shared" si="80"/>
        <v>#N/A</v>
      </c>
      <c r="N766" s="65" t="e">
        <f t="shared" si="81"/>
        <v>#N/A</v>
      </c>
      <c r="O766" s="65" t="e">
        <f t="shared" si="82"/>
        <v>#N/A</v>
      </c>
      <c r="P766" s="90" t="e">
        <f t="shared" si="83"/>
        <v>#N/A</v>
      </c>
    </row>
    <row r="767" spans="1:16" x14ac:dyDescent="0.25">
      <c r="A767" s="65">
        <f>'Elegio-Electors'!C766</f>
        <v>0</v>
      </c>
      <c r="B767" s="65">
        <f>'Elegio-Electors'!B766</f>
        <v>0</v>
      </c>
      <c r="C767" s="65">
        <f>IF(Procédure!$C$33=2,'Elegio-Electors'!D766,Procédure!$C$33)</f>
        <v>0</v>
      </c>
      <c r="D767" s="65" t="str">
        <f>IF(LEFT(RIGHT('Elegio-Electors'!L766,2),1)="C",'Elegio-Electors'!L766,IF(LEFT(RIGHT('Elegio-Electors'!M766,2),1)="C",'Elegio-Electors'!M766,""))</f>
        <v/>
      </c>
      <c r="E767" s="65" t="str">
        <f>IF(LEFT(RIGHT('Elegio-Electors'!L766,2),1)="O",'Elegio-Electors'!L766,IF(LEFT(RIGHT('Elegio-Electors'!M766,2),1)="O",'Elegio-Electors'!M766,""))</f>
        <v/>
      </c>
      <c r="F767" s="65">
        <f>'Elegio-Electors'!E766</f>
        <v>0</v>
      </c>
      <c r="G767" s="65" t="e">
        <f>IF(INDEX('Liste du personnel'!X:Y,MATCH(F767,'Liste du personnel'!X:X,0),2)*1=1,"OUI","NON")</f>
        <v>#N/A</v>
      </c>
      <c r="I767" s="89" t="e">
        <f t="shared" si="77"/>
        <v>#N/A</v>
      </c>
      <c r="J767" s="65" t="e">
        <f t="shared" si="78"/>
        <v>#N/A</v>
      </c>
      <c r="K767" s="65" t="e">
        <f t="shared" si="79"/>
        <v>#N/A</v>
      </c>
      <c r="M767" s="90" t="e">
        <f t="shared" si="80"/>
        <v>#N/A</v>
      </c>
      <c r="N767" s="65" t="e">
        <f t="shared" si="81"/>
        <v>#N/A</v>
      </c>
      <c r="O767" s="65" t="e">
        <f t="shared" si="82"/>
        <v>#N/A</v>
      </c>
      <c r="P767" s="90" t="e">
        <f t="shared" si="83"/>
        <v>#N/A</v>
      </c>
    </row>
    <row r="768" spans="1:16" x14ac:dyDescent="0.25">
      <c r="A768" s="65">
        <f>'Elegio-Electors'!C767</f>
        <v>0</v>
      </c>
      <c r="B768" s="65">
        <f>'Elegio-Electors'!B767</f>
        <v>0</v>
      </c>
      <c r="C768" s="65">
        <f>IF(Procédure!$C$33=2,'Elegio-Electors'!D767,Procédure!$C$33)</f>
        <v>0</v>
      </c>
      <c r="D768" s="65" t="str">
        <f>IF(LEFT(RIGHT('Elegio-Electors'!L767,2),1)="C",'Elegio-Electors'!L767,IF(LEFT(RIGHT('Elegio-Electors'!M767,2),1)="C",'Elegio-Electors'!M767,""))</f>
        <v/>
      </c>
      <c r="E768" s="65" t="str">
        <f>IF(LEFT(RIGHT('Elegio-Electors'!L767,2),1)="O",'Elegio-Electors'!L767,IF(LEFT(RIGHT('Elegio-Electors'!M767,2),1)="O",'Elegio-Electors'!M767,""))</f>
        <v/>
      </c>
      <c r="F768" s="65">
        <f>'Elegio-Electors'!E767</f>
        <v>0</v>
      </c>
      <c r="G768" s="65" t="e">
        <f>IF(INDEX('Liste du personnel'!X:Y,MATCH(F768,'Liste du personnel'!X:X,0),2)*1=1,"OUI","NON")</f>
        <v>#N/A</v>
      </c>
      <c r="I768" s="89" t="e">
        <f t="shared" si="77"/>
        <v>#N/A</v>
      </c>
      <c r="J768" s="65" t="e">
        <f t="shared" si="78"/>
        <v>#N/A</v>
      </c>
      <c r="K768" s="65" t="e">
        <f t="shared" si="79"/>
        <v>#N/A</v>
      </c>
      <c r="M768" s="90" t="e">
        <f t="shared" si="80"/>
        <v>#N/A</v>
      </c>
      <c r="N768" s="65" t="e">
        <f t="shared" si="81"/>
        <v>#N/A</v>
      </c>
      <c r="O768" s="65" t="e">
        <f t="shared" si="82"/>
        <v>#N/A</v>
      </c>
      <c r="P768" s="90" t="e">
        <f t="shared" si="83"/>
        <v>#N/A</v>
      </c>
    </row>
    <row r="769" spans="1:16" x14ac:dyDescent="0.25">
      <c r="A769" s="65">
        <f>'Elegio-Electors'!C768</f>
        <v>0</v>
      </c>
      <c r="B769" s="65">
        <f>'Elegio-Electors'!B768</f>
        <v>0</v>
      </c>
      <c r="C769" s="65">
        <f>IF(Procédure!$C$33=2,'Elegio-Electors'!D768,Procédure!$C$33)</f>
        <v>0</v>
      </c>
      <c r="D769" s="65" t="str">
        <f>IF(LEFT(RIGHT('Elegio-Electors'!L768,2),1)="C",'Elegio-Electors'!L768,IF(LEFT(RIGHT('Elegio-Electors'!M768,2),1)="C",'Elegio-Electors'!M768,""))</f>
        <v/>
      </c>
      <c r="E769" s="65" t="str">
        <f>IF(LEFT(RIGHT('Elegio-Electors'!L768,2),1)="O",'Elegio-Electors'!L768,IF(LEFT(RIGHT('Elegio-Electors'!M768,2),1)="O",'Elegio-Electors'!M768,""))</f>
        <v/>
      </c>
      <c r="F769" s="65">
        <f>'Elegio-Electors'!E768</f>
        <v>0</v>
      </c>
      <c r="G769" s="65" t="e">
        <f>IF(INDEX('Liste du personnel'!X:Y,MATCH(F769,'Liste du personnel'!X:X,0),2)*1=1,"OUI","NON")</f>
        <v>#N/A</v>
      </c>
      <c r="I769" s="89" t="e">
        <f t="shared" si="77"/>
        <v>#N/A</v>
      </c>
      <c r="J769" s="65" t="e">
        <f t="shared" si="78"/>
        <v>#N/A</v>
      </c>
      <c r="K769" s="65" t="e">
        <f t="shared" si="79"/>
        <v>#N/A</v>
      </c>
      <c r="M769" s="90" t="e">
        <f t="shared" si="80"/>
        <v>#N/A</v>
      </c>
      <c r="N769" s="65" t="e">
        <f t="shared" si="81"/>
        <v>#N/A</v>
      </c>
      <c r="O769" s="65" t="e">
        <f t="shared" si="82"/>
        <v>#N/A</v>
      </c>
      <c r="P769" s="90" t="e">
        <f t="shared" si="83"/>
        <v>#N/A</v>
      </c>
    </row>
    <row r="770" spans="1:16" x14ac:dyDescent="0.25">
      <c r="A770" s="65">
        <f>'Elegio-Electors'!C769</f>
        <v>0</v>
      </c>
      <c r="B770" s="65">
        <f>'Elegio-Electors'!B769</f>
        <v>0</v>
      </c>
      <c r="C770" s="65">
        <f>IF(Procédure!$C$33=2,'Elegio-Electors'!D769,Procédure!$C$33)</f>
        <v>0</v>
      </c>
      <c r="D770" s="65" t="str">
        <f>IF(LEFT(RIGHT('Elegio-Electors'!L769,2),1)="C",'Elegio-Electors'!L769,IF(LEFT(RIGHT('Elegio-Electors'!M769,2),1)="C",'Elegio-Electors'!M769,""))</f>
        <v/>
      </c>
      <c r="E770" s="65" t="str">
        <f>IF(LEFT(RIGHT('Elegio-Electors'!L769,2),1)="O",'Elegio-Electors'!L769,IF(LEFT(RIGHT('Elegio-Electors'!M769,2),1)="O",'Elegio-Electors'!M769,""))</f>
        <v/>
      </c>
      <c r="F770" s="65">
        <f>'Elegio-Electors'!E769</f>
        <v>0</v>
      </c>
      <c r="G770" s="65" t="e">
        <f>IF(INDEX('Liste du personnel'!X:Y,MATCH(F770,'Liste du personnel'!X:X,0),2)*1=1,"OUI","NON")</f>
        <v>#N/A</v>
      </c>
      <c r="I770" s="89" t="e">
        <f t="shared" si="77"/>
        <v>#N/A</v>
      </c>
      <c r="J770" s="65" t="e">
        <f t="shared" si="78"/>
        <v>#N/A</v>
      </c>
      <c r="K770" s="65" t="e">
        <f t="shared" si="79"/>
        <v>#N/A</v>
      </c>
      <c r="M770" s="90" t="e">
        <f t="shared" si="80"/>
        <v>#N/A</v>
      </c>
      <c r="N770" s="65" t="e">
        <f t="shared" si="81"/>
        <v>#N/A</v>
      </c>
      <c r="O770" s="65" t="e">
        <f t="shared" si="82"/>
        <v>#N/A</v>
      </c>
      <c r="P770" s="90" t="e">
        <f t="shared" si="83"/>
        <v>#N/A</v>
      </c>
    </row>
    <row r="771" spans="1:16" x14ac:dyDescent="0.25">
      <c r="A771" s="65">
        <f>'Elegio-Electors'!C770</f>
        <v>0</v>
      </c>
      <c r="B771" s="65">
        <f>'Elegio-Electors'!B770</f>
        <v>0</v>
      </c>
      <c r="C771" s="65">
        <f>IF(Procédure!$C$33=2,'Elegio-Electors'!D770,Procédure!$C$33)</f>
        <v>0</v>
      </c>
      <c r="D771" s="65" t="str">
        <f>IF(LEFT(RIGHT('Elegio-Electors'!L770,2),1)="C",'Elegio-Electors'!L770,IF(LEFT(RIGHT('Elegio-Electors'!M770,2),1)="C",'Elegio-Electors'!M770,""))</f>
        <v/>
      </c>
      <c r="E771" s="65" t="str">
        <f>IF(LEFT(RIGHT('Elegio-Electors'!L770,2),1)="O",'Elegio-Electors'!L770,IF(LEFT(RIGHT('Elegio-Electors'!M770,2),1)="O",'Elegio-Electors'!M770,""))</f>
        <v/>
      </c>
      <c r="F771" s="65">
        <f>'Elegio-Electors'!E770</f>
        <v>0</v>
      </c>
      <c r="G771" s="65" t="e">
        <f>IF(INDEX('Liste du personnel'!X:Y,MATCH(F771,'Liste du personnel'!X:X,0),2)*1=1,"OUI","NON")</f>
        <v>#N/A</v>
      </c>
      <c r="I771" s="89" t="e">
        <f t="shared" si="77"/>
        <v>#N/A</v>
      </c>
      <c r="J771" s="65" t="e">
        <f t="shared" si="78"/>
        <v>#N/A</v>
      </c>
      <c r="K771" s="65" t="e">
        <f t="shared" si="79"/>
        <v>#N/A</v>
      </c>
      <c r="M771" s="90" t="e">
        <f t="shared" si="80"/>
        <v>#N/A</v>
      </c>
      <c r="N771" s="65" t="e">
        <f t="shared" si="81"/>
        <v>#N/A</v>
      </c>
      <c r="O771" s="65" t="e">
        <f t="shared" si="82"/>
        <v>#N/A</v>
      </c>
      <c r="P771" s="90" t="e">
        <f t="shared" si="83"/>
        <v>#N/A</v>
      </c>
    </row>
    <row r="772" spans="1:16" x14ac:dyDescent="0.25">
      <c r="A772" s="65">
        <f>'Elegio-Electors'!C771</f>
        <v>0</v>
      </c>
      <c r="B772" s="65">
        <f>'Elegio-Electors'!B771</f>
        <v>0</v>
      </c>
      <c r="C772" s="65">
        <f>IF(Procédure!$C$33=2,'Elegio-Electors'!D771,Procédure!$C$33)</f>
        <v>0</v>
      </c>
      <c r="D772" s="65" t="str">
        <f>IF(LEFT(RIGHT('Elegio-Electors'!L771,2),1)="C",'Elegio-Electors'!L771,IF(LEFT(RIGHT('Elegio-Electors'!M771,2),1)="C",'Elegio-Electors'!M771,""))</f>
        <v/>
      </c>
      <c r="E772" s="65" t="str">
        <f>IF(LEFT(RIGHT('Elegio-Electors'!L771,2),1)="O",'Elegio-Electors'!L771,IF(LEFT(RIGHT('Elegio-Electors'!M771,2),1)="O",'Elegio-Electors'!M771,""))</f>
        <v/>
      </c>
      <c r="F772" s="65">
        <f>'Elegio-Electors'!E771</f>
        <v>0</v>
      </c>
      <c r="G772" s="65" t="e">
        <f>IF(INDEX('Liste du personnel'!X:Y,MATCH(F772,'Liste du personnel'!X:X,0),2)*1=1,"OUI","NON")</f>
        <v>#N/A</v>
      </c>
      <c r="I772" s="89" t="e">
        <f t="shared" ref="I772:I835" si="84">IF(G772="OUI",_xlfn.CONCAT(_xlfn.SWITCH(RIGHT(D772,1),"A","Ouv","B","Empl","J","Jeune")," -- ",C772),"pas d'application")</f>
        <v>#N/A</v>
      </c>
      <c r="J772" s="65" t="e">
        <f t="shared" ref="J772:J835" si="85">IF(G772="OUI","","pas d'application")</f>
        <v>#N/A</v>
      </c>
      <c r="K772" s="65" t="e">
        <f t="shared" ref="K772:K835" si="86">IF(G772="OUI","","pas d'application")</f>
        <v>#N/A</v>
      </c>
      <c r="M772" s="90" t="e">
        <f t="shared" ref="M772:M835" si="87">IF(G772="OUI",_xlfn.CONCAT(_xlfn.SWITCH(RIGHT(E772,1),"A","Ouv","B","Empl","J","Jeune","K","Cadre")," -- ",C772),"pas d'application")</f>
        <v>#N/A</v>
      </c>
      <c r="N772" s="65" t="e">
        <f t="shared" ref="N772:N835" si="88">IF(G772="OUI","","pas d'application")</f>
        <v>#N/A</v>
      </c>
      <c r="O772" s="65" t="e">
        <f t="shared" ref="O772:O835" si="89">IF(G772="OUI","","pas d'application")</f>
        <v>#N/A</v>
      </c>
      <c r="P772" s="90" t="e">
        <f t="shared" ref="P772:P835" si="90">IF(G772="OUI",C772,"pas d'application")</f>
        <v>#N/A</v>
      </c>
    </row>
    <row r="773" spans="1:16" x14ac:dyDescent="0.25">
      <c r="A773" s="65">
        <f>'Elegio-Electors'!C772</f>
        <v>0</v>
      </c>
      <c r="B773" s="65">
        <f>'Elegio-Electors'!B772</f>
        <v>0</v>
      </c>
      <c r="C773" s="65">
        <f>IF(Procédure!$C$33=2,'Elegio-Electors'!D772,Procédure!$C$33)</f>
        <v>0</v>
      </c>
      <c r="D773" s="65" t="str">
        <f>IF(LEFT(RIGHT('Elegio-Electors'!L772,2),1)="C",'Elegio-Electors'!L772,IF(LEFT(RIGHT('Elegio-Electors'!M772,2),1)="C",'Elegio-Electors'!M772,""))</f>
        <v/>
      </c>
      <c r="E773" s="65" t="str">
        <f>IF(LEFT(RIGHT('Elegio-Electors'!L772,2),1)="O",'Elegio-Electors'!L772,IF(LEFT(RIGHT('Elegio-Electors'!M772,2),1)="O",'Elegio-Electors'!M772,""))</f>
        <v/>
      </c>
      <c r="F773" s="65">
        <f>'Elegio-Electors'!E772</f>
        <v>0</v>
      </c>
      <c r="G773" s="65" t="e">
        <f>IF(INDEX('Liste du personnel'!X:Y,MATCH(F773,'Liste du personnel'!X:X,0),2)*1=1,"OUI","NON")</f>
        <v>#N/A</v>
      </c>
      <c r="I773" s="89" t="e">
        <f t="shared" si="84"/>
        <v>#N/A</v>
      </c>
      <c r="J773" s="65" t="e">
        <f t="shared" si="85"/>
        <v>#N/A</v>
      </c>
      <c r="K773" s="65" t="e">
        <f t="shared" si="86"/>
        <v>#N/A</v>
      </c>
      <c r="M773" s="90" t="e">
        <f t="shared" si="87"/>
        <v>#N/A</v>
      </c>
      <c r="N773" s="65" t="e">
        <f t="shared" si="88"/>
        <v>#N/A</v>
      </c>
      <c r="O773" s="65" t="e">
        <f t="shared" si="89"/>
        <v>#N/A</v>
      </c>
      <c r="P773" s="90" t="e">
        <f t="shared" si="90"/>
        <v>#N/A</v>
      </c>
    </row>
    <row r="774" spans="1:16" x14ac:dyDescent="0.25">
      <c r="A774" s="65">
        <f>'Elegio-Electors'!C773</f>
        <v>0</v>
      </c>
      <c r="B774" s="65">
        <f>'Elegio-Electors'!B773</f>
        <v>0</v>
      </c>
      <c r="C774" s="65">
        <f>IF(Procédure!$C$33=2,'Elegio-Electors'!D773,Procédure!$C$33)</f>
        <v>0</v>
      </c>
      <c r="D774" s="65" t="str">
        <f>IF(LEFT(RIGHT('Elegio-Electors'!L773,2),1)="C",'Elegio-Electors'!L773,IF(LEFT(RIGHT('Elegio-Electors'!M773,2),1)="C",'Elegio-Electors'!M773,""))</f>
        <v/>
      </c>
      <c r="E774" s="65" t="str">
        <f>IF(LEFT(RIGHT('Elegio-Electors'!L773,2),1)="O",'Elegio-Electors'!L773,IF(LEFT(RIGHT('Elegio-Electors'!M773,2),1)="O",'Elegio-Electors'!M773,""))</f>
        <v/>
      </c>
      <c r="F774" s="65">
        <f>'Elegio-Electors'!E773</f>
        <v>0</v>
      </c>
      <c r="G774" s="65" t="e">
        <f>IF(INDEX('Liste du personnel'!X:Y,MATCH(F774,'Liste du personnel'!X:X,0),2)*1=1,"OUI","NON")</f>
        <v>#N/A</v>
      </c>
      <c r="I774" s="89" t="e">
        <f t="shared" si="84"/>
        <v>#N/A</v>
      </c>
      <c r="J774" s="65" t="e">
        <f t="shared" si="85"/>
        <v>#N/A</v>
      </c>
      <c r="K774" s="65" t="e">
        <f t="shared" si="86"/>
        <v>#N/A</v>
      </c>
      <c r="M774" s="90" t="e">
        <f t="shared" si="87"/>
        <v>#N/A</v>
      </c>
      <c r="N774" s="65" t="e">
        <f t="shared" si="88"/>
        <v>#N/A</v>
      </c>
      <c r="O774" s="65" t="e">
        <f t="shared" si="89"/>
        <v>#N/A</v>
      </c>
      <c r="P774" s="90" t="e">
        <f t="shared" si="90"/>
        <v>#N/A</v>
      </c>
    </row>
    <row r="775" spans="1:16" x14ac:dyDescent="0.25">
      <c r="A775" s="65">
        <f>'Elegio-Electors'!C774</f>
        <v>0</v>
      </c>
      <c r="B775" s="65">
        <f>'Elegio-Electors'!B774</f>
        <v>0</v>
      </c>
      <c r="C775" s="65">
        <f>IF(Procédure!$C$33=2,'Elegio-Electors'!D774,Procédure!$C$33)</f>
        <v>0</v>
      </c>
      <c r="D775" s="65" t="str">
        <f>IF(LEFT(RIGHT('Elegio-Electors'!L774,2),1)="C",'Elegio-Electors'!L774,IF(LEFT(RIGHT('Elegio-Electors'!M774,2),1)="C",'Elegio-Electors'!M774,""))</f>
        <v/>
      </c>
      <c r="E775" s="65" t="str">
        <f>IF(LEFT(RIGHT('Elegio-Electors'!L774,2),1)="O",'Elegio-Electors'!L774,IF(LEFT(RIGHT('Elegio-Electors'!M774,2),1)="O",'Elegio-Electors'!M774,""))</f>
        <v/>
      </c>
      <c r="F775" s="65">
        <f>'Elegio-Electors'!E774</f>
        <v>0</v>
      </c>
      <c r="G775" s="65" t="e">
        <f>IF(INDEX('Liste du personnel'!X:Y,MATCH(F775,'Liste du personnel'!X:X,0),2)*1=1,"OUI","NON")</f>
        <v>#N/A</v>
      </c>
      <c r="I775" s="89" t="e">
        <f t="shared" si="84"/>
        <v>#N/A</v>
      </c>
      <c r="J775" s="65" t="e">
        <f t="shared" si="85"/>
        <v>#N/A</v>
      </c>
      <c r="K775" s="65" t="e">
        <f t="shared" si="86"/>
        <v>#N/A</v>
      </c>
      <c r="M775" s="90" t="e">
        <f t="shared" si="87"/>
        <v>#N/A</v>
      </c>
      <c r="N775" s="65" t="e">
        <f t="shared" si="88"/>
        <v>#N/A</v>
      </c>
      <c r="O775" s="65" t="e">
        <f t="shared" si="89"/>
        <v>#N/A</v>
      </c>
      <c r="P775" s="90" t="e">
        <f t="shared" si="90"/>
        <v>#N/A</v>
      </c>
    </row>
    <row r="776" spans="1:16" x14ac:dyDescent="0.25">
      <c r="A776" s="65">
        <f>'Elegio-Electors'!C775</f>
        <v>0</v>
      </c>
      <c r="B776" s="65">
        <f>'Elegio-Electors'!B775</f>
        <v>0</v>
      </c>
      <c r="C776" s="65">
        <f>IF(Procédure!$C$33=2,'Elegio-Electors'!D775,Procédure!$C$33)</f>
        <v>0</v>
      </c>
      <c r="D776" s="65" t="str">
        <f>IF(LEFT(RIGHT('Elegio-Electors'!L775,2),1)="C",'Elegio-Electors'!L775,IF(LEFT(RIGHT('Elegio-Electors'!M775,2),1)="C",'Elegio-Electors'!M775,""))</f>
        <v/>
      </c>
      <c r="E776" s="65" t="str">
        <f>IF(LEFT(RIGHT('Elegio-Electors'!L775,2),1)="O",'Elegio-Electors'!L775,IF(LEFT(RIGHT('Elegio-Electors'!M775,2),1)="O",'Elegio-Electors'!M775,""))</f>
        <v/>
      </c>
      <c r="F776" s="65">
        <f>'Elegio-Electors'!E775</f>
        <v>0</v>
      </c>
      <c r="G776" s="65" t="e">
        <f>IF(INDEX('Liste du personnel'!X:Y,MATCH(F776,'Liste du personnel'!X:X,0),2)*1=1,"OUI","NON")</f>
        <v>#N/A</v>
      </c>
      <c r="I776" s="89" t="e">
        <f t="shared" si="84"/>
        <v>#N/A</v>
      </c>
      <c r="J776" s="65" t="e">
        <f t="shared" si="85"/>
        <v>#N/A</v>
      </c>
      <c r="K776" s="65" t="e">
        <f t="shared" si="86"/>
        <v>#N/A</v>
      </c>
      <c r="M776" s="90" t="e">
        <f t="shared" si="87"/>
        <v>#N/A</v>
      </c>
      <c r="N776" s="65" t="e">
        <f t="shared" si="88"/>
        <v>#N/A</v>
      </c>
      <c r="O776" s="65" t="e">
        <f t="shared" si="89"/>
        <v>#N/A</v>
      </c>
      <c r="P776" s="90" t="e">
        <f t="shared" si="90"/>
        <v>#N/A</v>
      </c>
    </row>
    <row r="777" spans="1:16" x14ac:dyDescent="0.25">
      <c r="A777" s="65">
        <f>'Elegio-Electors'!C776</f>
        <v>0</v>
      </c>
      <c r="B777" s="65">
        <f>'Elegio-Electors'!B776</f>
        <v>0</v>
      </c>
      <c r="C777" s="65">
        <f>IF(Procédure!$C$33=2,'Elegio-Electors'!D776,Procédure!$C$33)</f>
        <v>0</v>
      </c>
      <c r="D777" s="65" t="str">
        <f>IF(LEFT(RIGHT('Elegio-Electors'!L776,2),1)="C",'Elegio-Electors'!L776,IF(LEFT(RIGHT('Elegio-Electors'!M776,2),1)="C",'Elegio-Electors'!M776,""))</f>
        <v/>
      </c>
      <c r="E777" s="65" t="str">
        <f>IF(LEFT(RIGHT('Elegio-Electors'!L776,2),1)="O",'Elegio-Electors'!L776,IF(LEFT(RIGHT('Elegio-Electors'!M776,2),1)="O",'Elegio-Electors'!M776,""))</f>
        <v/>
      </c>
      <c r="F777" s="65">
        <f>'Elegio-Electors'!E776</f>
        <v>0</v>
      </c>
      <c r="G777" s="65" t="e">
        <f>IF(INDEX('Liste du personnel'!X:Y,MATCH(F777,'Liste du personnel'!X:X,0),2)*1=1,"OUI","NON")</f>
        <v>#N/A</v>
      </c>
      <c r="I777" s="89" t="e">
        <f t="shared" si="84"/>
        <v>#N/A</v>
      </c>
      <c r="J777" s="65" t="e">
        <f t="shared" si="85"/>
        <v>#N/A</v>
      </c>
      <c r="K777" s="65" t="e">
        <f t="shared" si="86"/>
        <v>#N/A</v>
      </c>
      <c r="M777" s="90" t="e">
        <f t="shared" si="87"/>
        <v>#N/A</v>
      </c>
      <c r="N777" s="65" t="e">
        <f t="shared" si="88"/>
        <v>#N/A</v>
      </c>
      <c r="O777" s="65" t="e">
        <f t="shared" si="89"/>
        <v>#N/A</v>
      </c>
      <c r="P777" s="90" t="e">
        <f t="shared" si="90"/>
        <v>#N/A</v>
      </c>
    </row>
    <row r="778" spans="1:16" x14ac:dyDescent="0.25">
      <c r="A778" s="65">
        <f>'Elegio-Electors'!C777</f>
        <v>0</v>
      </c>
      <c r="B778" s="65">
        <f>'Elegio-Electors'!B777</f>
        <v>0</v>
      </c>
      <c r="C778" s="65">
        <f>IF(Procédure!$C$33=2,'Elegio-Electors'!D777,Procédure!$C$33)</f>
        <v>0</v>
      </c>
      <c r="D778" s="65" t="str">
        <f>IF(LEFT(RIGHT('Elegio-Electors'!L777,2),1)="C",'Elegio-Electors'!L777,IF(LEFT(RIGHT('Elegio-Electors'!M777,2),1)="C",'Elegio-Electors'!M777,""))</f>
        <v/>
      </c>
      <c r="E778" s="65" t="str">
        <f>IF(LEFT(RIGHT('Elegio-Electors'!L777,2),1)="O",'Elegio-Electors'!L777,IF(LEFT(RIGHT('Elegio-Electors'!M777,2),1)="O",'Elegio-Electors'!M777,""))</f>
        <v/>
      </c>
      <c r="F778" s="65">
        <f>'Elegio-Electors'!E777</f>
        <v>0</v>
      </c>
      <c r="G778" s="65" t="e">
        <f>IF(INDEX('Liste du personnel'!X:Y,MATCH(F778,'Liste du personnel'!X:X,0),2)*1=1,"OUI","NON")</f>
        <v>#N/A</v>
      </c>
      <c r="I778" s="89" t="e">
        <f t="shared" si="84"/>
        <v>#N/A</v>
      </c>
      <c r="J778" s="65" t="e">
        <f t="shared" si="85"/>
        <v>#N/A</v>
      </c>
      <c r="K778" s="65" t="e">
        <f t="shared" si="86"/>
        <v>#N/A</v>
      </c>
      <c r="M778" s="90" t="e">
        <f t="shared" si="87"/>
        <v>#N/A</v>
      </c>
      <c r="N778" s="65" t="e">
        <f t="shared" si="88"/>
        <v>#N/A</v>
      </c>
      <c r="O778" s="65" t="e">
        <f t="shared" si="89"/>
        <v>#N/A</v>
      </c>
      <c r="P778" s="90" t="e">
        <f t="shared" si="90"/>
        <v>#N/A</v>
      </c>
    </row>
    <row r="779" spans="1:16" x14ac:dyDescent="0.25">
      <c r="A779" s="65">
        <f>'Elegio-Electors'!C778</f>
        <v>0</v>
      </c>
      <c r="B779" s="65">
        <f>'Elegio-Electors'!B778</f>
        <v>0</v>
      </c>
      <c r="C779" s="65">
        <f>IF(Procédure!$C$33=2,'Elegio-Electors'!D778,Procédure!$C$33)</f>
        <v>0</v>
      </c>
      <c r="D779" s="65" t="str">
        <f>IF(LEFT(RIGHT('Elegio-Electors'!L778,2),1)="C",'Elegio-Electors'!L778,IF(LEFT(RIGHT('Elegio-Electors'!M778,2),1)="C",'Elegio-Electors'!M778,""))</f>
        <v/>
      </c>
      <c r="E779" s="65" t="str">
        <f>IF(LEFT(RIGHT('Elegio-Electors'!L778,2),1)="O",'Elegio-Electors'!L778,IF(LEFT(RIGHT('Elegio-Electors'!M778,2),1)="O",'Elegio-Electors'!M778,""))</f>
        <v/>
      </c>
      <c r="F779" s="65">
        <f>'Elegio-Electors'!E778</f>
        <v>0</v>
      </c>
      <c r="G779" s="65" t="e">
        <f>IF(INDEX('Liste du personnel'!X:Y,MATCH(F779,'Liste du personnel'!X:X,0),2)*1=1,"OUI","NON")</f>
        <v>#N/A</v>
      </c>
      <c r="I779" s="89" t="e">
        <f t="shared" si="84"/>
        <v>#N/A</v>
      </c>
      <c r="J779" s="65" t="e">
        <f t="shared" si="85"/>
        <v>#N/A</v>
      </c>
      <c r="K779" s="65" t="e">
        <f t="shared" si="86"/>
        <v>#N/A</v>
      </c>
      <c r="M779" s="90" t="e">
        <f t="shared" si="87"/>
        <v>#N/A</v>
      </c>
      <c r="N779" s="65" t="e">
        <f t="shared" si="88"/>
        <v>#N/A</v>
      </c>
      <c r="O779" s="65" t="e">
        <f t="shared" si="89"/>
        <v>#N/A</v>
      </c>
      <c r="P779" s="90" t="e">
        <f t="shared" si="90"/>
        <v>#N/A</v>
      </c>
    </row>
    <row r="780" spans="1:16" x14ac:dyDescent="0.25">
      <c r="A780" s="65">
        <f>'Elegio-Electors'!C779</f>
        <v>0</v>
      </c>
      <c r="B780" s="65">
        <f>'Elegio-Electors'!B779</f>
        <v>0</v>
      </c>
      <c r="C780" s="65">
        <f>IF(Procédure!$C$33=2,'Elegio-Electors'!D779,Procédure!$C$33)</f>
        <v>0</v>
      </c>
      <c r="D780" s="65" t="str">
        <f>IF(LEFT(RIGHT('Elegio-Electors'!L779,2),1)="C",'Elegio-Electors'!L779,IF(LEFT(RIGHT('Elegio-Electors'!M779,2),1)="C",'Elegio-Electors'!M779,""))</f>
        <v/>
      </c>
      <c r="E780" s="65" t="str">
        <f>IF(LEFT(RIGHT('Elegio-Electors'!L779,2),1)="O",'Elegio-Electors'!L779,IF(LEFT(RIGHT('Elegio-Electors'!M779,2),1)="O",'Elegio-Electors'!M779,""))</f>
        <v/>
      </c>
      <c r="F780" s="65">
        <f>'Elegio-Electors'!E779</f>
        <v>0</v>
      </c>
      <c r="G780" s="65" t="e">
        <f>IF(INDEX('Liste du personnel'!X:Y,MATCH(F780,'Liste du personnel'!X:X,0),2)*1=1,"OUI","NON")</f>
        <v>#N/A</v>
      </c>
      <c r="I780" s="89" t="e">
        <f t="shared" si="84"/>
        <v>#N/A</v>
      </c>
      <c r="J780" s="65" t="e">
        <f t="shared" si="85"/>
        <v>#N/A</v>
      </c>
      <c r="K780" s="65" t="e">
        <f t="shared" si="86"/>
        <v>#N/A</v>
      </c>
      <c r="M780" s="90" t="e">
        <f t="shared" si="87"/>
        <v>#N/A</v>
      </c>
      <c r="N780" s="65" t="e">
        <f t="shared" si="88"/>
        <v>#N/A</v>
      </c>
      <c r="O780" s="65" t="e">
        <f t="shared" si="89"/>
        <v>#N/A</v>
      </c>
      <c r="P780" s="90" t="e">
        <f t="shared" si="90"/>
        <v>#N/A</v>
      </c>
    </row>
    <row r="781" spans="1:16" x14ac:dyDescent="0.25">
      <c r="A781" s="65">
        <f>'Elegio-Electors'!C780</f>
        <v>0</v>
      </c>
      <c r="B781" s="65">
        <f>'Elegio-Electors'!B780</f>
        <v>0</v>
      </c>
      <c r="C781" s="65">
        <f>IF(Procédure!$C$33=2,'Elegio-Electors'!D780,Procédure!$C$33)</f>
        <v>0</v>
      </c>
      <c r="D781" s="65" t="str">
        <f>IF(LEFT(RIGHT('Elegio-Electors'!L780,2),1)="C",'Elegio-Electors'!L780,IF(LEFT(RIGHT('Elegio-Electors'!M780,2),1)="C",'Elegio-Electors'!M780,""))</f>
        <v/>
      </c>
      <c r="E781" s="65" t="str">
        <f>IF(LEFT(RIGHT('Elegio-Electors'!L780,2),1)="O",'Elegio-Electors'!L780,IF(LEFT(RIGHT('Elegio-Electors'!M780,2),1)="O",'Elegio-Electors'!M780,""))</f>
        <v/>
      </c>
      <c r="F781" s="65">
        <f>'Elegio-Electors'!E780</f>
        <v>0</v>
      </c>
      <c r="G781" s="65" t="e">
        <f>IF(INDEX('Liste du personnel'!X:Y,MATCH(F781,'Liste du personnel'!X:X,0),2)*1=1,"OUI","NON")</f>
        <v>#N/A</v>
      </c>
      <c r="I781" s="89" t="e">
        <f t="shared" si="84"/>
        <v>#N/A</v>
      </c>
      <c r="J781" s="65" t="e">
        <f t="shared" si="85"/>
        <v>#N/A</v>
      </c>
      <c r="K781" s="65" t="e">
        <f t="shared" si="86"/>
        <v>#N/A</v>
      </c>
      <c r="M781" s="90" t="e">
        <f t="shared" si="87"/>
        <v>#N/A</v>
      </c>
      <c r="N781" s="65" t="e">
        <f t="shared" si="88"/>
        <v>#N/A</v>
      </c>
      <c r="O781" s="65" t="e">
        <f t="shared" si="89"/>
        <v>#N/A</v>
      </c>
      <c r="P781" s="90" t="e">
        <f t="shared" si="90"/>
        <v>#N/A</v>
      </c>
    </row>
    <row r="782" spans="1:16" x14ac:dyDescent="0.25">
      <c r="A782" s="65">
        <f>'Elegio-Electors'!C781</f>
        <v>0</v>
      </c>
      <c r="B782" s="65">
        <f>'Elegio-Electors'!B781</f>
        <v>0</v>
      </c>
      <c r="C782" s="65">
        <f>IF(Procédure!$C$33=2,'Elegio-Electors'!D781,Procédure!$C$33)</f>
        <v>0</v>
      </c>
      <c r="D782" s="65" t="str">
        <f>IF(LEFT(RIGHT('Elegio-Electors'!L781,2),1)="C",'Elegio-Electors'!L781,IF(LEFT(RIGHT('Elegio-Electors'!M781,2),1)="C",'Elegio-Electors'!M781,""))</f>
        <v/>
      </c>
      <c r="E782" s="65" t="str">
        <f>IF(LEFT(RIGHT('Elegio-Electors'!L781,2),1)="O",'Elegio-Electors'!L781,IF(LEFT(RIGHT('Elegio-Electors'!M781,2),1)="O",'Elegio-Electors'!M781,""))</f>
        <v/>
      </c>
      <c r="F782" s="65">
        <f>'Elegio-Electors'!E781</f>
        <v>0</v>
      </c>
      <c r="G782" s="65" t="e">
        <f>IF(INDEX('Liste du personnel'!X:Y,MATCH(F782,'Liste du personnel'!X:X,0),2)*1=1,"OUI","NON")</f>
        <v>#N/A</v>
      </c>
      <c r="I782" s="89" t="e">
        <f t="shared" si="84"/>
        <v>#N/A</v>
      </c>
      <c r="J782" s="65" t="e">
        <f t="shared" si="85"/>
        <v>#N/A</v>
      </c>
      <c r="K782" s="65" t="e">
        <f t="shared" si="86"/>
        <v>#N/A</v>
      </c>
      <c r="M782" s="90" t="e">
        <f t="shared" si="87"/>
        <v>#N/A</v>
      </c>
      <c r="N782" s="65" t="e">
        <f t="shared" si="88"/>
        <v>#N/A</v>
      </c>
      <c r="O782" s="65" t="e">
        <f t="shared" si="89"/>
        <v>#N/A</v>
      </c>
      <c r="P782" s="90" t="e">
        <f t="shared" si="90"/>
        <v>#N/A</v>
      </c>
    </row>
    <row r="783" spans="1:16" x14ac:dyDescent="0.25">
      <c r="A783" s="65">
        <f>'Elegio-Electors'!C782</f>
        <v>0</v>
      </c>
      <c r="B783" s="65">
        <f>'Elegio-Electors'!B782</f>
        <v>0</v>
      </c>
      <c r="C783" s="65">
        <f>IF(Procédure!$C$33=2,'Elegio-Electors'!D782,Procédure!$C$33)</f>
        <v>0</v>
      </c>
      <c r="D783" s="65" t="str">
        <f>IF(LEFT(RIGHT('Elegio-Electors'!L782,2),1)="C",'Elegio-Electors'!L782,IF(LEFT(RIGHT('Elegio-Electors'!M782,2),1)="C",'Elegio-Electors'!M782,""))</f>
        <v/>
      </c>
      <c r="E783" s="65" t="str">
        <f>IF(LEFT(RIGHT('Elegio-Electors'!L782,2),1)="O",'Elegio-Electors'!L782,IF(LEFT(RIGHT('Elegio-Electors'!M782,2),1)="O",'Elegio-Electors'!M782,""))</f>
        <v/>
      </c>
      <c r="F783" s="65">
        <f>'Elegio-Electors'!E782</f>
        <v>0</v>
      </c>
      <c r="G783" s="65" t="e">
        <f>IF(INDEX('Liste du personnel'!X:Y,MATCH(F783,'Liste du personnel'!X:X,0),2)*1=1,"OUI","NON")</f>
        <v>#N/A</v>
      </c>
      <c r="I783" s="89" t="e">
        <f t="shared" si="84"/>
        <v>#N/A</v>
      </c>
      <c r="J783" s="65" t="e">
        <f t="shared" si="85"/>
        <v>#N/A</v>
      </c>
      <c r="K783" s="65" t="e">
        <f t="shared" si="86"/>
        <v>#N/A</v>
      </c>
      <c r="M783" s="90" t="e">
        <f t="shared" si="87"/>
        <v>#N/A</v>
      </c>
      <c r="N783" s="65" t="e">
        <f t="shared" si="88"/>
        <v>#N/A</v>
      </c>
      <c r="O783" s="65" t="e">
        <f t="shared" si="89"/>
        <v>#N/A</v>
      </c>
      <c r="P783" s="90" t="e">
        <f t="shared" si="90"/>
        <v>#N/A</v>
      </c>
    </row>
    <row r="784" spans="1:16" x14ac:dyDescent="0.25">
      <c r="A784" s="65">
        <f>'Elegio-Electors'!C783</f>
        <v>0</v>
      </c>
      <c r="B784" s="65">
        <f>'Elegio-Electors'!B783</f>
        <v>0</v>
      </c>
      <c r="C784" s="65">
        <f>IF(Procédure!$C$33=2,'Elegio-Electors'!D783,Procédure!$C$33)</f>
        <v>0</v>
      </c>
      <c r="D784" s="65" t="str">
        <f>IF(LEFT(RIGHT('Elegio-Electors'!L783,2),1)="C",'Elegio-Electors'!L783,IF(LEFT(RIGHT('Elegio-Electors'!M783,2),1)="C",'Elegio-Electors'!M783,""))</f>
        <v/>
      </c>
      <c r="E784" s="65" t="str">
        <f>IF(LEFT(RIGHT('Elegio-Electors'!L783,2),1)="O",'Elegio-Electors'!L783,IF(LEFT(RIGHT('Elegio-Electors'!M783,2),1)="O",'Elegio-Electors'!M783,""))</f>
        <v/>
      </c>
      <c r="F784" s="65">
        <f>'Elegio-Electors'!E783</f>
        <v>0</v>
      </c>
      <c r="G784" s="65" t="e">
        <f>IF(INDEX('Liste du personnel'!X:Y,MATCH(F784,'Liste du personnel'!X:X,0),2)*1=1,"OUI","NON")</f>
        <v>#N/A</v>
      </c>
      <c r="I784" s="89" t="e">
        <f t="shared" si="84"/>
        <v>#N/A</v>
      </c>
      <c r="J784" s="65" t="e">
        <f t="shared" si="85"/>
        <v>#N/A</v>
      </c>
      <c r="K784" s="65" t="e">
        <f t="shared" si="86"/>
        <v>#N/A</v>
      </c>
      <c r="M784" s="90" t="e">
        <f t="shared" si="87"/>
        <v>#N/A</v>
      </c>
      <c r="N784" s="65" t="e">
        <f t="shared" si="88"/>
        <v>#N/A</v>
      </c>
      <c r="O784" s="65" t="e">
        <f t="shared" si="89"/>
        <v>#N/A</v>
      </c>
      <c r="P784" s="90" t="e">
        <f t="shared" si="90"/>
        <v>#N/A</v>
      </c>
    </row>
    <row r="785" spans="1:16" x14ac:dyDescent="0.25">
      <c r="A785" s="65">
        <f>'Elegio-Electors'!C784</f>
        <v>0</v>
      </c>
      <c r="B785" s="65">
        <f>'Elegio-Electors'!B784</f>
        <v>0</v>
      </c>
      <c r="C785" s="65">
        <f>IF(Procédure!$C$33=2,'Elegio-Electors'!D784,Procédure!$C$33)</f>
        <v>0</v>
      </c>
      <c r="D785" s="65" t="str">
        <f>IF(LEFT(RIGHT('Elegio-Electors'!L784,2),1)="C",'Elegio-Electors'!L784,IF(LEFT(RIGHT('Elegio-Electors'!M784,2),1)="C",'Elegio-Electors'!M784,""))</f>
        <v/>
      </c>
      <c r="E785" s="65" t="str">
        <f>IF(LEFT(RIGHT('Elegio-Electors'!L784,2),1)="O",'Elegio-Electors'!L784,IF(LEFT(RIGHT('Elegio-Electors'!M784,2),1)="O",'Elegio-Electors'!M784,""))</f>
        <v/>
      </c>
      <c r="F785" s="65">
        <f>'Elegio-Electors'!E784</f>
        <v>0</v>
      </c>
      <c r="G785" s="65" t="e">
        <f>IF(INDEX('Liste du personnel'!X:Y,MATCH(F785,'Liste du personnel'!X:X,0),2)*1=1,"OUI","NON")</f>
        <v>#N/A</v>
      </c>
      <c r="I785" s="89" t="e">
        <f t="shared" si="84"/>
        <v>#N/A</v>
      </c>
      <c r="J785" s="65" t="e">
        <f t="shared" si="85"/>
        <v>#N/A</v>
      </c>
      <c r="K785" s="65" t="e">
        <f t="shared" si="86"/>
        <v>#N/A</v>
      </c>
      <c r="M785" s="90" t="e">
        <f t="shared" si="87"/>
        <v>#N/A</v>
      </c>
      <c r="N785" s="65" t="e">
        <f t="shared" si="88"/>
        <v>#N/A</v>
      </c>
      <c r="O785" s="65" t="e">
        <f t="shared" si="89"/>
        <v>#N/A</v>
      </c>
      <c r="P785" s="90" t="e">
        <f t="shared" si="90"/>
        <v>#N/A</v>
      </c>
    </row>
    <row r="786" spans="1:16" x14ac:dyDescent="0.25">
      <c r="A786" s="65">
        <f>'Elegio-Electors'!C785</f>
        <v>0</v>
      </c>
      <c r="B786" s="65">
        <f>'Elegio-Electors'!B785</f>
        <v>0</v>
      </c>
      <c r="C786" s="65">
        <f>IF(Procédure!$C$33=2,'Elegio-Electors'!D785,Procédure!$C$33)</f>
        <v>0</v>
      </c>
      <c r="D786" s="65" t="str">
        <f>IF(LEFT(RIGHT('Elegio-Electors'!L785,2),1)="C",'Elegio-Electors'!L785,IF(LEFT(RIGHT('Elegio-Electors'!M785,2),1)="C",'Elegio-Electors'!M785,""))</f>
        <v/>
      </c>
      <c r="E786" s="65" t="str">
        <f>IF(LEFT(RIGHT('Elegio-Electors'!L785,2),1)="O",'Elegio-Electors'!L785,IF(LEFT(RIGHT('Elegio-Electors'!M785,2),1)="O",'Elegio-Electors'!M785,""))</f>
        <v/>
      </c>
      <c r="F786" s="65">
        <f>'Elegio-Electors'!E785</f>
        <v>0</v>
      </c>
      <c r="G786" s="65" t="e">
        <f>IF(INDEX('Liste du personnel'!X:Y,MATCH(F786,'Liste du personnel'!X:X,0),2)*1=1,"OUI","NON")</f>
        <v>#N/A</v>
      </c>
      <c r="I786" s="89" t="e">
        <f t="shared" si="84"/>
        <v>#N/A</v>
      </c>
      <c r="J786" s="65" t="e">
        <f t="shared" si="85"/>
        <v>#N/A</v>
      </c>
      <c r="K786" s="65" t="e">
        <f t="shared" si="86"/>
        <v>#N/A</v>
      </c>
      <c r="M786" s="90" t="e">
        <f t="shared" si="87"/>
        <v>#N/A</v>
      </c>
      <c r="N786" s="65" t="e">
        <f t="shared" si="88"/>
        <v>#N/A</v>
      </c>
      <c r="O786" s="65" t="e">
        <f t="shared" si="89"/>
        <v>#N/A</v>
      </c>
      <c r="P786" s="90" t="e">
        <f t="shared" si="90"/>
        <v>#N/A</v>
      </c>
    </row>
    <row r="787" spans="1:16" x14ac:dyDescent="0.25">
      <c r="A787" s="65">
        <f>'Elegio-Electors'!C786</f>
        <v>0</v>
      </c>
      <c r="B787" s="65">
        <f>'Elegio-Electors'!B786</f>
        <v>0</v>
      </c>
      <c r="C787" s="65">
        <f>IF(Procédure!$C$33=2,'Elegio-Electors'!D786,Procédure!$C$33)</f>
        <v>0</v>
      </c>
      <c r="D787" s="65" t="str">
        <f>IF(LEFT(RIGHT('Elegio-Electors'!L786,2),1)="C",'Elegio-Electors'!L786,IF(LEFT(RIGHT('Elegio-Electors'!M786,2),1)="C",'Elegio-Electors'!M786,""))</f>
        <v/>
      </c>
      <c r="E787" s="65" t="str">
        <f>IF(LEFT(RIGHT('Elegio-Electors'!L786,2),1)="O",'Elegio-Electors'!L786,IF(LEFT(RIGHT('Elegio-Electors'!M786,2),1)="O",'Elegio-Electors'!M786,""))</f>
        <v/>
      </c>
      <c r="F787" s="65">
        <f>'Elegio-Electors'!E786</f>
        <v>0</v>
      </c>
      <c r="G787" s="65" t="e">
        <f>IF(INDEX('Liste du personnel'!X:Y,MATCH(F787,'Liste du personnel'!X:X,0),2)*1=1,"OUI","NON")</f>
        <v>#N/A</v>
      </c>
      <c r="I787" s="89" t="e">
        <f t="shared" si="84"/>
        <v>#N/A</v>
      </c>
      <c r="J787" s="65" t="e">
        <f t="shared" si="85"/>
        <v>#N/A</v>
      </c>
      <c r="K787" s="65" t="e">
        <f t="shared" si="86"/>
        <v>#N/A</v>
      </c>
      <c r="M787" s="90" t="e">
        <f t="shared" si="87"/>
        <v>#N/A</v>
      </c>
      <c r="N787" s="65" t="e">
        <f t="shared" si="88"/>
        <v>#N/A</v>
      </c>
      <c r="O787" s="65" t="e">
        <f t="shared" si="89"/>
        <v>#N/A</v>
      </c>
      <c r="P787" s="90" t="e">
        <f t="shared" si="90"/>
        <v>#N/A</v>
      </c>
    </row>
    <row r="788" spans="1:16" x14ac:dyDescent="0.25">
      <c r="A788" s="65">
        <f>'Elegio-Electors'!C787</f>
        <v>0</v>
      </c>
      <c r="B788" s="65">
        <f>'Elegio-Electors'!B787</f>
        <v>0</v>
      </c>
      <c r="C788" s="65">
        <f>IF(Procédure!$C$33=2,'Elegio-Electors'!D787,Procédure!$C$33)</f>
        <v>0</v>
      </c>
      <c r="D788" s="65" t="str">
        <f>IF(LEFT(RIGHT('Elegio-Electors'!L787,2),1)="C",'Elegio-Electors'!L787,IF(LEFT(RIGHT('Elegio-Electors'!M787,2),1)="C",'Elegio-Electors'!M787,""))</f>
        <v/>
      </c>
      <c r="E788" s="65" t="str">
        <f>IF(LEFT(RIGHT('Elegio-Electors'!L787,2),1)="O",'Elegio-Electors'!L787,IF(LEFT(RIGHT('Elegio-Electors'!M787,2),1)="O",'Elegio-Electors'!M787,""))</f>
        <v/>
      </c>
      <c r="F788" s="65">
        <f>'Elegio-Electors'!E787</f>
        <v>0</v>
      </c>
      <c r="G788" s="65" t="e">
        <f>IF(INDEX('Liste du personnel'!X:Y,MATCH(F788,'Liste du personnel'!X:X,0),2)*1=1,"OUI","NON")</f>
        <v>#N/A</v>
      </c>
      <c r="I788" s="89" t="e">
        <f t="shared" si="84"/>
        <v>#N/A</v>
      </c>
      <c r="J788" s="65" t="e">
        <f t="shared" si="85"/>
        <v>#N/A</v>
      </c>
      <c r="K788" s="65" t="e">
        <f t="shared" si="86"/>
        <v>#N/A</v>
      </c>
      <c r="M788" s="90" t="e">
        <f t="shared" si="87"/>
        <v>#N/A</v>
      </c>
      <c r="N788" s="65" t="e">
        <f t="shared" si="88"/>
        <v>#N/A</v>
      </c>
      <c r="O788" s="65" t="e">
        <f t="shared" si="89"/>
        <v>#N/A</v>
      </c>
      <c r="P788" s="90" t="e">
        <f t="shared" si="90"/>
        <v>#N/A</v>
      </c>
    </row>
    <row r="789" spans="1:16" x14ac:dyDescent="0.25">
      <c r="A789" s="65">
        <f>'Elegio-Electors'!C788</f>
        <v>0</v>
      </c>
      <c r="B789" s="65">
        <f>'Elegio-Electors'!B788</f>
        <v>0</v>
      </c>
      <c r="C789" s="65">
        <f>IF(Procédure!$C$33=2,'Elegio-Electors'!D788,Procédure!$C$33)</f>
        <v>0</v>
      </c>
      <c r="D789" s="65" t="str">
        <f>IF(LEFT(RIGHT('Elegio-Electors'!L788,2),1)="C",'Elegio-Electors'!L788,IF(LEFT(RIGHT('Elegio-Electors'!M788,2),1)="C",'Elegio-Electors'!M788,""))</f>
        <v/>
      </c>
      <c r="E789" s="65" t="str">
        <f>IF(LEFT(RIGHT('Elegio-Electors'!L788,2),1)="O",'Elegio-Electors'!L788,IF(LEFT(RIGHT('Elegio-Electors'!M788,2),1)="O",'Elegio-Electors'!M788,""))</f>
        <v/>
      </c>
      <c r="F789" s="65">
        <f>'Elegio-Electors'!E788</f>
        <v>0</v>
      </c>
      <c r="G789" s="65" t="e">
        <f>IF(INDEX('Liste du personnel'!X:Y,MATCH(F789,'Liste du personnel'!X:X,0),2)*1=1,"OUI","NON")</f>
        <v>#N/A</v>
      </c>
      <c r="I789" s="89" t="e">
        <f t="shared" si="84"/>
        <v>#N/A</v>
      </c>
      <c r="J789" s="65" t="e">
        <f t="shared" si="85"/>
        <v>#N/A</v>
      </c>
      <c r="K789" s="65" t="e">
        <f t="shared" si="86"/>
        <v>#N/A</v>
      </c>
      <c r="M789" s="90" t="e">
        <f t="shared" si="87"/>
        <v>#N/A</v>
      </c>
      <c r="N789" s="65" t="e">
        <f t="shared" si="88"/>
        <v>#N/A</v>
      </c>
      <c r="O789" s="65" t="e">
        <f t="shared" si="89"/>
        <v>#N/A</v>
      </c>
      <c r="P789" s="90" t="e">
        <f t="shared" si="90"/>
        <v>#N/A</v>
      </c>
    </row>
    <row r="790" spans="1:16" x14ac:dyDescent="0.25">
      <c r="A790" s="65">
        <f>'Elegio-Electors'!C789</f>
        <v>0</v>
      </c>
      <c r="B790" s="65">
        <f>'Elegio-Electors'!B789</f>
        <v>0</v>
      </c>
      <c r="C790" s="65">
        <f>IF(Procédure!$C$33=2,'Elegio-Electors'!D789,Procédure!$C$33)</f>
        <v>0</v>
      </c>
      <c r="D790" s="65" t="str">
        <f>IF(LEFT(RIGHT('Elegio-Electors'!L789,2),1)="C",'Elegio-Electors'!L789,IF(LEFT(RIGHT('Elegio-Electors'!M789,2),1)="C",'Elegio-Electors'!M789,""))</f>
        <v/>
      </c>
      <c r="E790" s="65" t="str">
        <f>IF(LEFT(RIGHT('Elegio-Electors'!L789,2),1)="O",'Elegio-Electors'!L789,IF(LEFT(RIGHT('Elegio-Electors'!M789,2),1)="O",'Elegio-Electors'!M789,""))</f>
        <v/>
      </c>
      <c r="F790" s="65">
        <f>'Elegio-Electors'!E789</f>
        <v>0</v>
      </c>
      <c r="G790" s="65" t="e">
        <f>IF(INDEX('Liste du personnel'!X:Y,MATCH(F790,'Liste du personnel'!X:X,0),2)*1=1,"OUI","NON")</f>
        <v>#N/A</v>
      </c>
      <c r="I790" s="89" t="e">
        <f t="shared" si="84"/>
        <v>#N/A</v>
      </c>
      <c r="J790" s="65" t="e">
        <f t="shared" si="85"/>
        <v>#N/A</v>
      </c>
      <c r="K790" s="65" t="e">
        <f t="shared" si="86"/>
        <v>#N/A</v>
      </c>
      <c r="M790" s="90" t="e">
        <f t="shared" si="87"/>
        <v>#N/A</v>
      </c>
      <c r="N790" s="65" t="e">
        <f t="shared" si="88"/>
        <v>#N/A</v>
      </c>
      <c r="O790" s="65" t="e">
        <f t="shared" si="89"/>
        <v>#N/A</v>
      </c>
      <c r="P790" s="90" t="e">
        <f t="shared" si="90"/>
        <v>#N/A</v>
      </c>
    </row>
    <row r="791" spans="1:16" x14ac:dyDescent="0.25">
      <c r="A791" s="65">
        <f>'Elegio-Electors'!C790</f>
        <v>0</v>
      </c>
      <c r="B791" s="65">
        <f>'Elegio-Electors'!B790</f>
        <v>0</v>
      </c>
      <c r="C791" s="65">
        <f>IF(Procédure!$C$33=2,'Elegio-Electors'!D790,Procédure!$C$33)</f>
        <v>0</v>
      </c>
      <c r="D791" s="65" t="str">
        <f>IF(LEFT(RIGHT('Elegio-Electors'!L790,2),1)="C",'Elegio-Electors'!L790,IF(LEFT(RIGHT('Elegio-Electors'!M790,2),1)="C",'Elegio-Electors'!M790,""))</f>
        <v/>
      </c>
      <c r="E791" s="65" t="str">
        <f>IF(LEFT(RIGHT('Elegio-Electors'!L790,2),1)="O",'Elegio-Electors'!L790,IF(LEFT(RIGHT('Elegio-Electors'!M790,2),1)="O",'Elegio-Electors'!M790,""))</f>
        <v/>
      </c>
      <c r="F791" s="65">
        <f>'Elegio-Electors'!E790</f>
        <v>0</v>
      </c>
      <c r="G791" s="65" t="e">
        <f>IF(INDEX('Liste du personnel'!X:Y,MATCH(F791,'Liste du personnel'!X:X,0),2)*1=1,"OUI","NON")</f>
        <v>#N/A</v>
      </c>
      <c r="I791" s="89" t="e">
        <f t="shared" si="84"/>
        <v>#N/A</v>
      </c>
      <c r="J791" s="65" t="e">
        <f t="shared" si="85"/>
        <v>#N/A</v>
      </c>
      <c r="K791" s="65" t="e">
        <f t="shared" si="86"/>
        <v>#N/A</v>
      </c>
      <c r="M791" s="90" t="e">
        <f t="shared" si="87"/>
        <v>#N/A</v>
      </c>
      <c r="N791" s="65" t="e">
        <f t="shared" si="88"/>
        <v>#N/A</v>
      </c>
      <c r="O791" s="65" t="e">
        <f t="shared" si="89"/>
        <v>#N/A</v>
      </c>
      <c r="P791" s="90" t="e">
        <f t="shared" si="90"/>
        <v>#N/A</v>
      </c>
    </row>
    <row r="792" spans="1:16" x14ac:dyDescent="0.25">
      <c r="A792" s="65">
        <f>'Elegio-Electors'!C791</f>
        <v>0</v>
      </c>
      <c r="B792" s="65">
        <f>'Elegio-Electors'!B791</f>
        <v>0</v>
      </c>
      <c r="C792" s="65">
        <f>IF(Procédure!$C$33=2,'Elegio-Electors'!D791,Procédure!$C$33)</f>
        <v>0</v>
      </c>
      <c r="D792" s="65" t="str">
        <f>IF(LEFT(RIGHT('Elegio-Electors'!L791,2),1)="C",'Elegio-Electors'!L791,IF(LEFT(RIGHT('Elegio-Electors'!M791,2),1)="C",'Elegio-Electors'!M791,""))</f>
        <v/>
      </c>
      <c r="E792" s="65" t="str">
        <f>IF(LEFT(RIGHT('Elegio-Electors'!L791,2),1)="O",'Elegio-Electors'!L791,IF(LEFT(RIGHT('Elegio-Electors'!M791,2),1)="O",'Elegio-Electors'!M791,""))</f>
        <v/>
      </c>
      <c r="F792" s="65">
        <f>'Elegio-Electors'!E791</f>
        <v>0</v>
      </c>
      <c r="G792" s="65" t="e">
        <f>IF(INDEX('Liste du personnel'!X:Y,MATCH(F792,'Liste du personnel'!X:X,0),2)*1=1,"OUI","NON")</f>
        <v>#N/A</v>
      </c>
      <c r="I792" s="89" t="e">
        <f t="shared" si="84"/>
        <v>#N/A</v>
      </c>
      <c r="J792" s="65" t="e">
        <f t="shared" si="85"/>
        <v>#N/A</v>
      </c>
      <c r="K792" s="65" t="e">
        <f t="shared" si="86"/>
        <v>#N/A</v>
      </c>
      <c r="M792" s="90" t="e">
        <f t="shared" si="87"/>
        <v>#N/A</v>
      </c>
      <c r="N792" s="65" t="e">
        <f t="shared" si="88"/>
        <v>#N/A</v>
      </c>
      <c r="O792" s="65" t="e">
        <f t="shared" si="89"/>
        <v>#N/A</v>
      </c>
      <c r="P792" s="90" t="e">
        <f t="shared" si="90"/>
        <v>#N/A</v>
      </c>
    </row>
    <row r="793" spans="1:16" x14ac:dyDescent="0.25">
      <c r="A793" s="65">
        <f>'Elegio-Electors'!C792</f>
        <v>0</v>
      </c>
      <c r="B793" s="65">
        <f>'Elegio-Electors'!B792</f>
        <v>0</v>
      </c>
      <c r="C793" s="65">
        <f>IF(Procédure!$C$33=2,'Elegio-Electors'!D792,Procédure!$C$33)</f>
        <v>0</v>
      </c>
      <c r="D793" s="65" t="str">
        <f>IF(LEFT(RIGHT('Elegio-Electors'!L792,2),1)="C",'Elegio-Electors'!L792,IF(LEFT(RIGHT('Elegio-Electors'!M792,2),1)="C",'Elegio-Electors'!M792,""))</f>
        <v/>
      </c>
      <c r="E793" s="65" t="str">
        <f>IF(LEFT(RIGHT('Elegio-Electors'!L792,2),1)="O",'Elegio-Electors'!L792,IF(LEFT(RIGHT('Elegio-Electors'!M792,2),1)="O",'Elegio-Electors'!M792,""))</f>
        <v/>
      </c>
      <c r="F793" s="65">
        <f>'Elegio-Electors'!E792</f>
        <v>0</v>
      </c>
      <c r="G793" s="65" t="e">
        <f>IF(INDEX('Liste du personnel'!X:Y,MATCH(F793,'Liste du personnel'!X:X,0),2)*1=1,"OUI","NON")</f>
        <v>#N/A</v>
      </c>
      <c r="I793" s="89" t="e">
        <f t="shared" si="84"/>
        <v>#N/A</v>
      </c>
      <c r="J793" s="65" t="e">
        <f t="shared" si="85"/>
        <v>#N/A</v>
      </c>
      <c r="K793" s="65" t="e">
        <f t="shared" si="86"/>
        <v>#N/A</v>
      </c>
      <c r="M793" s="90" t="e">
        <f t="shared" si="87"/>
        <v>#N/A</v>
      </c>
      <c r="N793" s="65" t="e">
        <f t="shared" si="88"/>
        <v>#N/A</v>
      </c>
      <c r="O793" s="65" t="e">
        <f t="shared" si="89"/>
        <v>#N/A</v>
      </c>
      <c r="P793" s="90" t="e">
        <f t="shared" si="90"/>
        <v>#N/A</v>
      </c>
    </row>
    <row r="794" spans="1:16" x14ac:dyDescent="0.25">
      <c r="A794" s="65">
        <f>'Elegio-Electors'!C793</f>
        <v>0</v>
      </c>
      <c r="B794" s="65">
        <f>'Elegio-Electors'!B793</f>
        <v>0</v>
      </c>
      <c r="C794" s="65">
        <f>IF(Procédure!$C$33=2,'Elegio-Electors'!D793,Procédure!$C$33)</f>
        <v>0</v>
      </c>
      <c r="D794" s="65" t="str">
        <f>IF(LEFT(RIGHT('Elegio-Electors'!L793,2),1)="C",'Elegio-Electors'!L793,IF(LEFT(RIGHT('Elegio-Electors'!M793,2),1)="C",'Elegio-Electors'!M793,""))</f>
        <v/>
      </c>
      <c r="E794" s="65" t="str">
        <f>IF(LEFT(RIGHT('Elegio-Electors'!L793,2),1)="O",'Elegio-Electors'!L793,IF(LEFT(RIGHT('Elegio-Electors'!M793,2),1)="O",'Elegio-Electors'!M793,""))</f>
        <v/>
      </c>
      <c r="F794" s="65">
        <f>'Elegio-Electors'!E793</f>
        <v>0</v>
      </c>
      <c r="G794" s="65" t="e">
        <f>IF(INDEX('Liste du personnel'!X:Y,MATCH(F794,'Liste du personnel'!X:X,0),2)*1=1,"OUI","NON")</f>
        <v>#N/A</v>
      </c>
      <c r="I794" s="89" t="e">
        <f t="shared" si="84"/>
        <v>#N/A</v>
      </c>
      <c r="J794" s="65" t="e">
        <f t="shared" si="85"/>
        <v>#N/A</v>
      </c>
      <c r="K794" s="65" t="e">
        <f t="shared" si="86"/>
        <v>#N/A</v>
      </c>
      <c r="M794" s="90" t="e">
        <f t="shared" si="87"/>
        <v>#N/A</v>
      </c>
      <c r="N794" s="65" t="e">
        <f t="shared" si="88"/>
        <v>#N/A</v>
      </c>
      <c r="O794" s="65" t="e">
        <f t="shared" si="89"/>
        <v>#N/A</v>
      </c>
      <c r="P794" s="90" t="e">
        <f t="shared" si="90"/>
        <v>#N/A</v>
      </c>
    </row>
    <row r="795" spans="1:16" x14ac:dyDescent="0.25">
      <c r="A795" s="65">
        <f>'Elegio-Electors'!C794</f>
        <v>0</v>
      </c>
      <c r="B795" s="65">
        <f>'Elegio-Electors'!B794</f>
        <v>0</v>
      </c>
      <c r="C795" s="65">
        <f>IF(Procédure!$C$33=2,'Elegio-Electors'!D794,Procédure!$C$33)</f>
        <v>0</v>
      </c>
      <c r="D795" s="65" t="str">
        <f>IF(LEFT(RIGHT('Elegio-Electors'!L794,2),1)="C",'Elegio-Electors'!L794,IF(LEFT(RIGHT('Elegio-Electors'!M794,2),1)="C",'Elegio-Electors'!M794,""))</f>
        <v/>
      </c>
      <c r="E795" s="65" t="str">
        <f>IF(LEFT(RIGHT('Elegio-Electors'!L794,2),1)="O",'Elegio-Electors'!L794,IF(LEFT(RIGHT('Elegio-Electors'!M794,2),1)="O",'Elegio-Electors'!M794,""))</f>
        <v/>
      </c>
      <c r="F795" s="65">
        <f>'Elegio-Electors'!E794</f>
        <v>0</v>
      </c>
      <c r="G795" s="65" t="e">
        <f>IF(INDEX('Liste du personnel'!X:Y,MATCH(F795,'Liste du personnel'!X:X,0),2)*1=1,"OUI","NON")</f>
        <v>#N/A</v>
      </c>
      <c r="I795" s="89" t="e">
        <f t="shared" si="84"/>
        <v>#N/A</v>
      </c>
      <c r="J795" s="65" t="e">
        <f t="shared" si="85"/>
        <v>#N/A</v>
      </c>
      <c r="K795" s="65" t="e">
        <f t="shared" si="86"/>
        <v>#N/A</v>
      </c>
      <c r="M795" s="90" t="e">
        <f t="shared" si="87"/>
        <v>#N/A</v>
      </c>
      <c r="N795" s="65" t="e">
        <f t="shared" si="88"/>
        <v>#N/A</v>
      </c>
      <c r="O795" s="65" t="e">
        <f t="shared" si="89"/>
        <v>#N/A</v>
      </c>
      <c r="P795" s="90" t="e">
        <f t="shared" si="90"/>
        <v>#N/A</v>
      </c>
    </row>
    <row r="796" spans="1:16" x14ac:dyDescent="0.25">
      <c r="A796" s="65">
        <f>'Elegio-Electors'!C795</f>
        <v>0</v>
      </c>
      <c r="B796" s="65">
        <f>'Elegio-Electors'!B795</f>
        <v>0</v>
      </c>
      <c r="C796" s="65">
        <f>IF(Procédure!$C$33=2,'Elegio-Electors'!D795,Procédure!$C$33)</f>
        <v>0</v>
      </c>
      <c r="D796" s="65" t="str">
        <f>IF(LEFT(RIGHT('Elegio-Electors'!L795,2),1)="C",'Elegio-Electors'!L795,IF(LEFT(RIGHT('Elegio-Electors'!M795,2),1)="C",'Elegio-Electors'!M795,""))</f>
        <v/>
      </c>
      <c r="E796" s="65" t="str">
        <f>IF(LEFT(RIGHT('Elegio-Electors'!L795,2),1)="O",'Elegio-Electors'!L795,IF(LEFT(RIGHT('Elegio-Electors'!M795,2),1)="O",'Elegio-Electors'!M795,""))</f>
        <v/>
      </c>
      <c r="F796" s="65">
        <f>'Elegio-Electors'!E795</f>
        <v>0</v>
      </c>
      <c r="G796" s="65" t="e">
        <f>IF(INDEX('Liste du personnel'!X:Y,MATCH(F796,'Liste du personnel'!X:X,0),2)*1=1,"OUI","NON")</f>
        <v>#N/A</v>
      </c>
      <c r="I796" s="89" t="e">
        <f t="shared" si="84"/>
        <v>#N/A</v>
      </c>
      <c r="J796" s="65" t="e">
        <f t="shared" si="85"/>
        <v>#N/A</v>
      </c>
      <c r="K796" s="65" t="e">
        <f t="shared" si="86"/>
        <v>#N/A</v>
      </c>
      <c r="M796" s="90" t="e">
        <f t="shared" si="87"/>
        <v>#N/A</v>
      </c>
      <c r="N796" s="65" t="e">
        <f t="shared" si="88"/>
        <v>#N/A</v>
      </c>
      <c r="O796" s="65" t="e">
        <f t="shared" si="89"/>
        <v>#N/A</v>
      </c>
      <c r="P796" s="90" t="e">
        <f t="shared" si="90"/>
        <v>#N/A</v>
      </c>
    </row>
    <row r="797" spans="1:16" x14ac:dyDescent="0.25">
      <c r="A797" s="65">
        <f>'Elegio-Electors'!C796</f>
        <v>0</v>
      </c>
      <c r="B797" s="65">
        <f>'Elegio-Electors'!B796</f>
        <v>0</v>
      </c>
      <c r="C797" s="65">
        <f>IF(Procédure!$C$33=2,'Elegio-Electors'!D796,Procédure!$C$33)</f>
        <v>0</v>
      </c>
      <c r="D797" s="65" t="str">
        <f>IF(LEFT(RIGHT('Elegio-Electors'!L796,2),1)="C",'Elegio-Electors'!L796,IF(LEFT(RIGHT('Elegio-Electors'!M796,2),1)="C",'Elegio-Electors'!M796,""))</f>
        <v/>
      </c>
      <c r="E797" s="65" t="str">
        <f>IF(LEFT(RIGHT('Elegio-Electors'!L796,2),1)="O",'Elegio-Electors'!L796,IF(LEFT(RIGHT('Elegio-Electors'!M796,2),1)="O",'Elegio-Electors'!M796,""))</f>
        <v/>
      </c>
      <c r="F797" s="65">
        <f>'Elegio-Electors'!E796</f>
        <v>0</v>
      </c>
      <c r="G797" s="65" t="e">
        <f>IF(INDEX('Liste du personnel'!X:Y,MATCH(F797,'Liste du personnel'!X:X,0),2)*1=1,"OUI","NON")</f>
        <v>#N/A</v>
      </c>
      <c r="I797" s="89" t="e">
        <f t="shared" si="84"/>
        <v>#N/A</v>
      </c>
      <c r="J797" s="65" t="e">
        <f t="shared" si="85"/>
        <v>#N/A</v>
      </c>
      <c r="K797" s="65" t="e">
        <f t="shared" si="86"/>
        <v>#N/A</v>
      </c>
      <c r="M797" s="90" t="e">
        <f t="shared" si="87"/>
        <v>#N/A</v>
      </c>
      <c r="N797" s="65" t="e">
        <f t="shared" si="88"/>
        <v>#N/A</v>
      </c>
      <c r="O797" s="65" t="e">
        <f t="shared" si="89"/>
        <v>#N/A</v>
      </c>
      <c r="P797" s="90" t="e">
        <f t="shared" si="90"/>
        <v>#N/A</v>
      </c>
    </row>
    <row r="798" spans="1:16" x14ac:dyDescent="0.25">
      <c r="A798" s="65">
        <f>'Elegio-Electors'!C797</f>
        <v>0</v>
      </c>
      <c r="B798" s="65">
        <f>'Elegio-Electors'!B797</f>
        <v>0</v>
      </c>
      <c r="C798" s="65">
        <f>IF(Procédure!$C$33=2,'Elegio-Electors'!D797,Procédure!$C$33)</f>
        <v>0</v>
      </c>
      <c r="D798" s="65" t="str">
        <f>IF(LEFT(RIGHT('Elegio-Electors'!L797,2),1)="C",'Elegio-Electors'!L797,IF(LEFT(RIGHT('Elegio-Electors'!M797,2),1)="C",'Elegio-Electors'!M797,""))</f>
        <v/>
      </c>
      <c r="E798" s="65" t="str">
        <f>IF(LEFT(RIGHT('Elegio-Electors'!L797,2),1)="O",'Elegio-Electors'!L797,IF(LEFT(RIGHT('Elegio-Electors'!M797,2),1)="O",'Elegio-Electors'!M797,""))</f>
        <v/>
      </c>
      <c r="F798" s="65">
        <f>'Elegio-Electors'!E797</f>
        <v>0</v>
      </c>
      <c r="G798" s="65" t="e">
        <f>IF(INDEX('Liste du personnel'!X:Y,MATCH(F798,'Liste du personnel'!X:X,0),2)*1=1,"OUI","NON")</f>
        <v>#N/A</v>
      </c>
      <c r="I798" s="89" t="e">
        <f t="shared" si="84"/>
        <v>#N/A</v>
      </c>
      <c r="J798" s="65" t="e">
        <f t="shared" si="85"/>
        <v>#N/A</v>
      </c>
      <c r="K798" s="65" t="e">
        <f t="shared" si="86"/>
        <v>#N/A</v>
      </c>
      <c r="M798" s="90" t="e">
        <f t="shared" si="87"/>
        <v>#N/A</v>
      </c>
      <c r="N798" s="65" t="e">
        <f t="shared" si="88"/>
        <v>#N/A</v>
      </c>
      <c r="O798" s="65" t="e">
        <f t="shared" si="89"/>
        <v>#N/A</v>
      </c>
      <c r="P798" s="90" t="e">
        <f t="shared" si="90"/>
        <v>#N/A</v>
      </c>
    </row>
    <row r="799" spans="1:16" x14ac:dyDescent="0.25">
      <c r="A799" s="65">
        <f>'Elegio-Electors'!C798</f>
        <v>0</v>
      </c>
      <c r="B799" s="65">
        <f>'Elegio-Electors'!B798</f>
        <v>0</v>
      </c>
      <c r="C799" s="65">
        <f>IF(Procédure!$C$33=2,'Elegio-Electors'!D798,Procédure!$C$33)</f>
        <v>0</v>
      </c>
      <c r="D799" s="65" t="str">
        <f>IF(LEFT(RIGHT('Elegio-Electors'!L798,2),1)="C",'Elegio-Electors'!L798,IF(LEFT(RIGHT('Elegio-Electors'!M798,2),1)="C",'Elegio-Electors'!M798,""))</f>
        <v/>
      </c>
      <c r="E799" s="65" t="str">
        <f>IF(LEFT(RIGHT('Elegio-Electors'!L798,2),1)="O",'Elegio-Electors'!L798,IF(LEFT(RIGHT('Elegio-Electors'!M798,2),1)="O",'Elegio-Electors'!M798,""))</f>
        <v/>
      </c>
      <c r="F799" s="65">
        <f>'Elegio-Electors'!E798</f>
        <v>0</v>
      </c>
      <c r="G799" s="65" t="e">
        <f>IF(INDEX('Liste du personnel'!X:Y,MATCH(F799,'Liste du personnel'!X:X,0),2)*1=1,"OUI","NON")</f>
        <v>#N/A</v>
      </c>
      <c r="I799" s="89" t="e">
        <f t="shared" si="84"/>
        <v>#N/A</v>
      </c>
      <c r="J799" s="65" t="e">
        <f t="shared" si="85"/>
        <v>#N/A</v>
      </c>
      <c r="K799" s="65" t="e">
        <f t="shared" si="86"/>
        <v>#N/A</v>
      </c>
      <c r="M799" s="90" t="e">
        <f t="shared" si="87"/>
        <v>#N/A</v>
      </c>
      <c r="N799" s="65" t="e">
        <f t="shared" si="88"/>
        <v>#N/A</v>
      </c>
      <c r="O799" s="65" t="e">
        <f t="shared" si="89"/>
        <v>#N/A</v>
      </c>
      <c r="P799" s="90" t="e">
        <f t="shared" si="90"/>
        <v>#N/A</v>
      </c>
    </row>
    <row r="800" spans="1:16" x14ac:dyDescent="0.25">
      <c r="A800" s="65">
        <f>'Elegio-Electors'!C799</f>
        <v>0</v>
      </c>
      <c r="B800" s="65">
        <f>'Elegio-Electors'!B799</f>
        <v>0</v>
      </c>
      <c r="C800" s="65">
        <f>IF(Procédure!$C$33=2,'Elegio-Electors'!D799,Procédure!$C$33)</f>
        <v>0</v>
      </c>
      <c r="D800" s="65" t="str">
        <f>IF(LEFT(RIGHT('Elegio-Electors'!L799,2),1)="C",'Elegio-Electors'!L799,IF(LEFT(RIGHT('Elegio-Electors'!M799,2),1)="C",'Elegio-Electors'!M799,""))</f>
        <v/>
      </c>
      <c r="E800" s="65" t="str">
        <f>IF(LEFT(RIGHT('Elegio-Electors'!L799,2),1)="O",'Elegio-Electors'!L799,IF(LEFT(RIGHT('Elegio-Electors'!M799,2),1)="O",'Elegio-Electors'!M799,""))</f>
        <v/>
      </c>
      <c r="F800" s="65">
        <f>'Elegio-Electors'!E799</f>
        <v>0</v>
      </c>
      <c r="G800" s="65" t="e">
        <f>IF(INDEX('Liste du personnel'!X:Y,MATCH(F800,'Liste du personnel'!X:X,0),2)*1=1,"OUI","NON")</f>
        <v>#N/A</v>
      </c>
      <c r="I800" s="89" t="e">
        <f t="shared" si="84"/>
        <v>#N/A</v>
      </c>
      <c r="J800" s="65" t="e">
        <f t="shared" si="85"/>
        <v>#N/A</v>
      </c>
      <c r="K800" s="65" t="e">
        <f t="shared" si="86"/>
        <v>#N/A</v>
      </c>
      <c r="M800" s="90" t="e">
        <f t="shared" si="87"/>
        <v>#N/A</v>
      </c>
      <c r="N800" s="65" t="e">
        <f t="shared" si="88"/>
        <v>#N/A</v>
      </c>
      <c r="O800" s="65" t="e">
        <f t="shared" si="89"/>
        <v>#N/A</v>
      </c>
      <c r="P800" s="90" t="e">
        <f t="shared" si="90"/>
        <v>#N/A</v>
      </c>
    </row>
    <row r="801" spans="1:16" x14ac:dyDescent="0.25">
      <c r="A801" s="65">
        <f>'Elegio-Electors'!C800</f>
        <v>0</v>
      </c>
      <c r="B801" s="65">
        <f>'Elegio-Electors'!B800</f>
        <v>0</v>
      </c>
      <c r="C801" s="65">
        <f>IF(Procédure!$C$33=2,'Elegio-Electors'!D800,Procédure!$C$33)</f>
        <v>0</v>
      </c>
      <c r="D801" s="65" t="str">
        <f>IF(LEFT(RIGHT('Elegio-Electors'!L800,2),1)="C",'Elegio-Electors'!L800,IF(LEFT(RIGHT('Elegio-Electors'!M800,2),1)="C",'Elegio-Electors'!M800,""))</f>
        <v/>
      </c>
      <c r="E801" s="65" t="str">
        <f>IF(LEFT(RIGHT('Elegio-Electors'!L800,2),1)="O",'Elegio-Electors'!L800,IF(LEFT(RIGHT('Elegio-Electors'!M800,2),1)="O",'Elegio-Electors'!M800,""))</f>
        <v/>
      </c>
      <c r="F801" s="65">
        <f>'Elegio-Electors'!E800</f>
        <v>0</v>
      </c>
      <c r="G801" s="65" t="e">
        <f>IF(INDEX('Liste du personnel'!X:Y,MATCH(F801,'Liste du personnel'!X:X,0),2)*1=1,"OUI","NON")</f>
        <v>#N/A</v>
      </c>
      <c r="I801" s="89" t="e">
        <f t="shared" si="84"/>
        <v>#N/A</v>
      </c>
      <c r="J801" s="65" t="e">
        <f t="shared" si="85"/>
        <v>#N/A</v>
      </c>
      <c r="K801" s="65" t="e">
        <f t="shared" si="86"/>
        <v>#N/A</v>
      </c>
      <c r="M801" s="90" t="e">
        <f t="shared" si="87"/>
        <v>#N/A</v>
      </c>
      <c r="N801" s="65" t="e">
        <f t="shared" si="88"/>
        <v>#N/A</v>
      </c>
      <c r="O801" s="65" t="e">
        <f t="shared" si="89"/>
        <v>#N/A</v>
      </c>
      <c r="P801" s="90" t="e">
        <f t="shared" si="90"/>
        <v>#N/A</v>
      </c>
    </row>
    <row r="802" spans="1:16" x14ac:dyDescent="0.25">
      <c r="A802" s="65">
        <f>'Elegio-Electors'!C801</f>
        <v>0</v>
      </c>
      <c r="B802" s="65">
        <f>'Elegio-Electors'!B801</f>
        <v>0</v>
      </c>
      <c r="C802" s="65">
        <f>IF(Procédure!$C$33=2,'Elegio-Electors'!D801,Procédure!$C$33)</f>
        <v>0</v>
      </c>
      <c r="D802" s="65" t="str">
        <f>IF(LEFT(RIGHT('Elegio-Electors'!L801,2),1)="C",'Elegio-Electors'!L801,IF(LEFT(RIGHT('Elegio-Electors'!M801,2),1)="C",'Elegio-Electors'!M801,""))</f>
        <v/>
      </c>
      <c r="E802" s="65" t="str">
        <f>IF(LEFT(RIGHT('Elegio-Electors'!L801,2),1)="O",'Elegio-Electors'!L801,IF(LEFT(RIGHT('Elegio-Electors'!M801,2),1)="O",'Elegio-Electors'!M801,""))</f>
        <v/>
      </c>
      <c r="F802" s="65">
        <f>'Elegio-Electors'!E801</f>
        <v>0</v>
      </c>
      <c r="G802" s="65" t="e">
        <f>IF(INDEX('Liste du personnel'!X:Y,MATCH(F802,'Liste du personnel'!X:X,0),2)*1=1,"OUI","NON")</f>
        <v>#N/A</v>
      </c>
      <c r="I802" s="89" t="e">
        <f t="shared" si="84"/>
        <v>#N/A</v>
      </c>
      <c r="J802" s="65" t="e">
        <f t="shared" si="85"/>
        <v>#N/A</v>
      </c>
      <c r="K802" s="65" t="e">
        <f t="shared" si="86"/>
        <v>#N/A</v>
      </c>
      <c r="M802" s="90" t="e">
        <f t="shared" si="87"/>
        <v>#N/A</v>
      </c>
      <c r="N802" s="65" t="e">
        <f t="shared" si="88"/>
        <v>#N/A</v>
      </c>
      <c r="O802" s="65" t="e">
        <f t="shared" si="89"/>
        <v>#N/A</v>
      </c>
      <c r="P802" s="90" t="e">
        <f t="shared" si="90"/>
        <v>#N/A</v>
      </c>
    </row>
    <row r="803" spans="1:16" x14ac:dyDescent="0.25">
      <c r="A803" s="65">
        <f>'Elegio-Electors'!C802</f>
        <v>0</v>
      </c>
      <c r="B803" s="65">
        <f>'Elegio-Electors'!B802</f>
        <v>0</v>
      </c>
      <c r="C803" s="65">
        <f>IF(Procédure!$C$33=2,'Elegio-Electors'!D802,Procédure!$C$33)</f>
        <v>0</v>
      </c>
      <c r="D803" s="65" t="str">
        <f>IF(LEFT(RIGHT('Elegio-Electors'!L802,2),1)="C",'Elegio-Electors'!L802,IF(LEFT(RIGHT('Elegio-Electors'!M802,2),1)="C",'Elegio-Electors'!M802,""))</f>
        <v/>
      </c>
      <c r="E803" s="65" t="str">
        <f>IF(LEFT(RIGHT('Elegio-Electors'!L802,2),1)="O",'Elegio-Electors'!L802,IF(LEFT(RIGHT('Elegio-Electors'!M802,2),1)="O",'Elegio-Electors'!M802,""))</f>
        <v/>
      </c>
      <c r="F803" s="65">
        <f>'Elegio-Electors'!E802</f>
        <v>0</v>
      </c>
      <c r="G803" s="65" t="e">
        <f>IF(INDEX('Liste du personnel'!X:Y,MATCH(F803,'Liste du personnel'!X:X,0),2)*1=1,"OUI","NON")</f>
        <v>#N/A</v>
      </c>
      <c r="I803" s="89" t="e">
        <f t="shared" si="84"/>
        <v>#N/A</v>
      </c>
      <c r="J803" s="65" t="e">
        <f t="shared" si="85"/>
        <v>#N/A</v>
      </c>
      <c r="K803" s="65" t="e">
        <f t="shared" si="86"/>
        <v>#N/A</v>
      </c>
      <c r="M803" s="90" t="e">
        <f t="shared" si="87"/>
        <v>#N/A</v>
      </c>
      <c r="N803" s="65" t="e">
        <f t="shared" si="88"/>
        <v>#N/A</v>
      </c>
      <c r="O803" s="65" t="e">
        <f t="shared" si="89"/>
        <v>#N/A</v>
      </c>
      <c r="P803" s="90" t="e">
        <f t="shared" si="90"/>
        <v>#N/A</v>
      </c>
    </row>
    <row r="804" spans="1:16" x14ac:dyDescent="0.25">
      <c r="A804" s="65">
        <f>'Elegio-Electors'!C803</f>
        <v>0</v>
      </c>
      <c r="B804" s="65">
        <f>'Elegio-Electors'!B803</f>
        <v>0</v>
      </c>
      <c r="C804" s="65">
        <f>IF(Procédure!$C$33=2,'Elegio-Electors'!D803,Procédure!$C$33)</f>
        <v>0</v>
      </c>
      <c r="D804" s="65" t="str">
        <f>IF(LEFT(RIGHT('Elegio-Electors'!L803,2),1)="C",'Elegio-Electors'!L803,IF(LEFT(RIGHT('Elegio-Electors'!M803,2),1)="C",'Elegio-Electors'!M803,""))</f>
        <v/>
      </c>
      <c r="E804" s="65" t="str">
        <f>IF(LEFT(RIGHT('Elegio-Electors'!L803,2),1)="O",'Elegio-Electors'!L803,IF(LEFT(RIGHT('Elegio-Electors'!M803,2),1)="O",'Elegio-Electors'!M803,""))</f>
        <v/>
      </c>
      <c r="F804" s="65">
        <f>'Elegio-Electors'!E803</f>
        <v>0</v>
      </c>
      <c r="G804" s="65" t="e">
        <f>IF(INDEX('Liste du personnel'!X:Y,MATCH(F804,'Liste du personnel'!X:X,0),2)*1=1,"OUI","NON")</f>
        <v>#N/A</v>
      </c>
      <c r="I804" s="89" t="e">
        <f t="shared" si="84"/>
        <v>#N/A</v>
      </c>
      <c r="J804" s="65" t="e">
        <f t="shared" si="85"/>
        <v>#N/A</v>
      </c>
      <c r="K804" s="65" t="e">
        <f t="shared" si="86"/>
        <v>#N/A</v>
      </c>
      <c r="M804" s="90" t="e">
        <f t="shared" si="87"/>
        <v>#N/A</v>
      </c>
      <c r="N804" s="65" t="e">
        <f t="shared" si="88"/>
        <v>#N/A</v>
      </c>
      <c r="O804" s="65" t="e">
        <f t="shared" si="89"/>
        <v>#N/A</v>
      </c>
      <c r="P804" s="90" t="e">
        <f t="shared" si="90"/>
        <v>#N/A</v>
      </c>
    </row>
    <row r="805" spans="1:16" x14ac:dyDescent="0.25">
      <c r="A805" s="65">
        <f>'Elegio-Electors'!C804</f>
        <v>0</v>
      </c>
      <c r="B805" s="65">
        <f>'Elegio-Electors'!B804</f>
        <v>0</v>
      </c>
      <c r="C805" s="65">
        <f>IF(Procédure!$C$33=2,'Elegio-Electors'!D804,Procédure!$C$33)</f>
        <v>0</v>
      </c>
      <c r="D805" s="65" t="str">
        <f>IF(LEFT(RIGHT('Elegio-Electors'!L804,2),1)="C",'Elegio-Electors'!L804,IF(LEFT(RIGHT('Elegio-Electors'!M804,2),1)="C",'Elegio-Electors'!M804,""))</f>
        <v/>
      </c>
      <c r="E805" s="65" t="str">
        <f>IF(LEFT(RIGHT('Elegio-Electors'!L804,2),1)="O",'Elegio-Electors'!L804,IF(LEFT(RIGHT('Elegio-Electors'!M804,2),1)="O",'Elegio-Electors'!M804,""))</f>
        <v/>
      </c>
      <c r="F805" s="65">
        <f>'Elegio-Electors'!E804</f>
        <v>0</v>
      </c>
      <c r="G805" s="65" t="e">
        <f>IF(INDEX('Liste du personnel'!X:Y,MATCH(F805,'Liste du personnel'!X:X,0),2)*1=1,"OUI","NON")</f>
        <v>#N/A</v>
      </c>
      <c r="I805" s="89" t="e">
        <f t="shared" si="84"/>
        <v>#N/A</v>
      </c>
      <c r="J805" s="65" t="e">
        <f t="shared" si="85"/>
        <v>#N/A</v>
      </c>
      <c r="K805" s="65" t="e">
        <f t="shared" si="86"/>
        <v>#N/A</v>
      </c>
      <c r="M805" s="90" t="e">
        <f t="shared" si="87"/>
        <v>#N/A</v>
      </c>
      <c r="N805" s="65" t="e">
        <f t="shared" si="88"/>
        <v>#N/A</v>
      </c>
      <c r="O805" s="65" t="e">
        <f t="shared" si="89"/>
        <v>#N/A</v>
      </c>
      <c r="P805" s="90" t="e">
        <f t="shared" si="90"/>
        <v>#N/A</v>
      </c>
    </row>
    <row r="806" spans="1:16" x14ac:dyDescent="0.25">
      <c r="A806" s="65">
        <f>'Elegio-Electors'!C805</f>
        <v>0</v>
      </c>
      <c r="B806" s="65">
        <f>'Elegio-Electors'!B805</f>
        <v>0</v>
      </c>
      <c r="C806" s="65">
        <f>IF(Procédure!$C$33=2,'Elegio-Electors'!D805,Procédure!$C$33)</f>
        <v>0</v>
      </c>
      <c r="D806" s="65" t="str">
        <f>IF(LEFT(RIGHT('Elegio-Electors'!L805,2),1)="C",'Elegio-Electors'!L805,IF(LEFT(RIGHT('Elegio-Electors'!M805,2),1)="C",'Elegio-Electors'!M805,""))</f>
        <v/>
      </c>
      <c r="E806" s="65" t="str">
        <f>IF(LEFT(RIGHT('Elegio-Electors'!L805,2),1)="O",'Elegio-Electors'!L805,IF(LEFT(RIGHT('Elegio-Electors'!M805,2),1)="O",'Elegio-Electors'!M805,""))</f>
        <v/>
      </c>
      <c r="F806" s="65">
        <f>'Elegio-Electors'!E805</f>
        <v>0</v>
      </c>
      <c r="G806" s="65" t="e">
        <f>IF(INDEX('Liste du personnel'!X:Y,MATCH(F806,'Liste du personnel'!X:X,0),2)*1=1,"OUI","NON")</f>
        <v>#N/A</v>
      </c>
      <c r="I806" s="89" t="e">
        <f t="shared" si="84"/>
        <v>#N/A</v>
      </c>
      <c r="J806" s="65" t="e">
        <f t="shared" si="85"/>
        <v>#N/A</v>
      </c>
      <c r="K806" s="65" t="e">
        <f t="shared" si="86"/>
        <v>#N/A</v>
      </c>
      <c r="M806" s="90" t="e">
        <f t="shared" si="87"/>
        <v>#N/A</v>
      </c>
      <c r="N806" s="65" t="e">
        <f t="shared" si="88"/>
        <v>#N/A</v>
      </c>
      <c r="O806" s="65" t="e">
        <f t="shared" si="89"/>
        <v>#N/A</v>
      </c>
      <c r="P806" s="90" t="e">
        <f t="shared" si="90"/>
        <v>#N/A</v>
      </c>
    </row>
    <row r="807" spans="1:16" x14ac:dyDescent="0.25">
      <c r="A807" s="65">
        <f>'Elegio-Electors'!C806</f>
        <v>0</v>
      </c>
      <c r="B807" s="65">
        <f>'Elegio-Electors'!B806</f>
        <v>0</v>
      </c>
      <c r="C807" s="65">
        <f>IF(Procédure!$C$33=2,'Elegio-Electors'!D806,Procédure!$C$33)</f>
        <v>0</v>
      </c>
      <c r="D807" s="65" t="str">
        <f>IF(LEFT(RIGHT('Elegio-Electors'!L806,2),1)="C",'Elegio-Electors'!L806,IF(LEFT(RIGHT('Elegio-Electors'!M806,2),1)="C",'Elegio-Electors'!M806,""))</f>
        <v/>
      </c>
      <c r="E807" s="65" t="str">
        <f>IF(LEFT(RIGHT('Elegio-Electors'!L806,2),1)="O",'Elegio-Electors'!L806,IF(LEFT(RIGHT('Elegio-Electors'!M806,2),1)="O",'Elegio-Electors'!M806,""))</f>
        <v/>
      </c>
      <c r="F807" s="65">
        <f>'Elegio-Electors'!E806</f>
        <v>0</v>
      </c>
      <c r="G807" s="65" t="e">
        <f>IF(INDEX('Liste du personnel'!X:Y,MATCH(F807,'Liste du personnel'!X:X,0),2)*1=1,"OUI","NON")</f>
        <v>#N/A</v>
      </c>
      <c r="I807" s="89" t="e">
        <f t="shared" si="84"/>
        <v>#N/A</v>
      </c>
      <c r="J807" s="65" t="e">
        <f t="shared" si="85"/>
        <v>#N/A</v>
      </c>
      <c r="K807" s="65" t="e">
        <f t="shared" si="86"/>
        <v>#N/A</v>
      </c>
      <c r="M807" s="90" t="e">
        <f t="shared" si="87"/>
        <v>#N/A</v>
      </c>
      <c r="N807" s="65" t="e">
        <f t="shared" si="88"/>
        <v>#N/A</v>
      </c>
      <c r="O807" s="65" t="e">
        <f t="shared" si="89"/>
        <v>#N/A</v>
      </c>
      <c r="P807" s="90" t="e">
        <f t="shared" si="90"/>
        <v>#N/A</v>
      </c>
    </row>
    <row r="808" spans="1:16" x14ac:dyDescent="0.25">
      <c r="A808" s="65">
        <f>'Elegio-Electors'!C807</f>
        <v>0</v>
      </c>
      <c r="B808" s="65">
        <f>'Elegio-Electors'!B807</f>
        <v>0</v>
      </c>
      <c r="C808" s="65">
        <f>IF(Procédure!$C$33=2,'Elegio-Electors'!D807,Procédure!$C$33)</f>
        <v>0</v>
      </c>
      <c r="D808" s="65" t="str">
        <f>IF(LEFT(RIGHT('Elegio-Electors'!L807,2),1)="C",'Elegio-Electors'!L807,IF(LEFT(RIGHT('Elegio-Electors'!M807,2),1)="C",'Elegio-Electors'!M807,""))</f>
        <v/>
      </c>
      <c r="E808" s="65" t="str">
        <f>IF(LEFT(RIGHT('Elegio-Electors'!L807,2),1)="O",'Elegio-Electors'!L807,IF(LEFT(RIGHT('Elegio-Electors'!M807,2),1)="O",'Elegio-Electors'!M807,""))</f>
        <v/>
      </c>
      <c r="F808" s="65">
        <f>'Elegio-Electors'!E807</f>
        <v>0</v>
      </c>
      <c r="G808" s="65" t="e">
        <f>IF(INDEX('Liste du personnel'!X:Y,MATCH(F808,'Liste du personnel'!X:X,0),2)*1=1,"OUI","NON")</f>
        <v>#N/A</v>
      </c>
      <c r="I808" s="89" t="e">
        <f t="shared" si="84"/>
        <v>#N/A</v>
      </c>
      <c r="J808" s="65" t="e">
        <f t="shared" si="85"/>
        <v>#N/A</v>
      </c>
      <c r="K808" s="65" t="e">
        <f t="shared" si="86"/>
        <v>#N/A</v>
      </c>
      <c r="M808" s="90" t="e">
        <f t="shared" si="87"/>
        <v>#N/A</v>
      </c>
      <c r="N808" s="65" t="e">
        <f t="shared" si="88"/>
        <v>#N/A</v>
      </c>
      <c r="O808" s="65" t="e">
        <f t="shared" si="89"/>
        <v>#N/A</v>
      </c>
      <c r="P808" s="90" t="e">
        <f t="shared" si="90"/>
        <v>#N/A</v>
      </c>
    </row>
    <row r="809" spans="1:16" x14ac:dyDescent="0.25">
      <c r="A809" s="65">
        <f>'Elegio-Electors'!C808</f>
        <v>0</v>
      </c>
      <c r="B809" s="65">
        <f>'Elegio-Electors'!B808</f>
        <v>0</v>
      </c>
      <c r="C809" s="65">
        <f>IF(Procédure!$C$33=2,'Elegio-Electors'!D808,Procédure!$C$33)</f>
        <v>0</v>
      </c>
      <c r="D809" s="65" t="str">
        <f>IF(LEFT(RIGHT('Elegio-Electors'!L808,2),1)="C",'Elegio-Electors'!L808,IF(LEFT(RIGHT('Elegio-Electors'!M808,2),1)="C",'Elegio-Electors'!M808,""))</f>
        <v/>
      </c>
      <c r="E809" s="65" t="str">
        <f>IF(LEFT(RIGHT('Elegio-Electors'!L808,2),1)="O",'Elegio-Electors'!L808,IF(LEFT(RIGHT('Elegio-Electors'!M808,2),1)="O",'Elegio-Electors'!M808,""))</f>
        <v/>
      </c>
      <c r="F809" s="65">
        <f>'Elegio-Electors'!E808</f>
        <v>0</v>
      </c>
      <c r="G809" s="65" t="e">
        <f>IF(INDEX('Liste du personnel'!X:Y,MATCH(F809,'Liste du personnel'!X:X,0),2)*1=1,"OUI","NON")</f>
        <v>#N/A</v>
      </c>
      <c r="I809" s="89" t="e">
        <f t="shared" si="84"/>
        <v>#N/A</v>
      </c>
      <c r="J809" s="65" t="e">
        <f t="shared" si="85"/>
        <v>#N/A</v>
      </c>
      <c r="K809" s="65" t="e">
        <f t="shared" si="86"/>
        <v>#N/A</v>
      </c>
      <c r="M809" s="90" t="e">
        <f t="shared" si="87"/>
        <v>#N/A</v>
      </c>
      <c r="N809" s="65" t="e">
        <f t="shared" si="88"/>
        <v>#N/A</v>
      </c>
      <c r="O809" s="65" t="e">
        <f t="shared" si="89"/>
        <v>#N/A</v>
      </c>
      <c r="P809" s="90" t="e">
        <f t="shared" si="90"/>
        <v>#N/A</v>
      </c>
    </row>
    <row r="810" spans="1:16" x14ac:dyDescent="0.25">
      <c r="A810" s="65">
        <f>'Elegio-Electors'!C809</f>
        <v>0</v>
      </c>
      <c r="B810" s="65">
        <f>'Elegio-Electors'!B809</f>
        <v>0</v>
      </c>
      <c r="C810" s="65">
        <f>IF(Procédure!$C$33=2,'Elegio-Electors'!D809,Procédure!$C$33)</f>
        <v>0</v>
      </c>
      <c r="D810" s="65" t="str">
        <f>IF(LEFT(RIGHT('Elegio-Electors'!L809,2),1)="C",'Elegio-Electors'!L809,IF(LEFT(RIGHT('Elegio-Electors'!M809,2),1)="C",'Elegio-Electors'!M809,""))</f>
        <v/>
      </c>
      <c r="E810" s="65" t="str">
        <f>IF(LEFT(RIGHT('Elegio-Electors'!L809,2),1)="O",'Elegio-Electors'!L809,IF(LEFT(RIGHT('Elegio-Electors'!M809,2),1)="O",'Elegio-Electors'!M809,""))</f>
        <v/>
      </c>
      <c r="F810" s="65">
        <f>'Elegio-Electors'!E809</f>
        <v>0</v>
      </c>
      <c r="G810" s="65" t="e">
        <f>IF(INDEX('Liste du personnel'!X:Y,MATCH(F810,'Liste du personnel'!X:X,0),2)*1=1,"OUI","NON")</f>
        <v>#N/A</v>
      </c>
      <c r="I810" s="89" t="e">
        <f t="shared" si="84"/>
        <v>#N/A</v>
      </c>
      <c r="J810" s="65" t="e">
        <f t="shared" si="85"/>
        <v>#N/A</v>
      </c>
      <c r="K810" s="65" t="e">
        <f t="shared" si="86"/>
        <v>#N/A</v>
      </c>
      <c r="M810" s="90" t="e">
        <f t="shared" si="87"/>
        <v>#N/A</v>
      </c>
      <c r="N810" s="65" t="e">
        <f t="shared" si="88"/>
        <v>#N/A</v>
      </c>
      <c r="O810" s="65" t="e">
        <f t="shared" si="89"/>
        <v>#N/A</v>
      </c>
      <c r="P810" s="90" t="e">
        <f t="shared" si="90"/>
        <v>#N/A</v>
      </c>
    </row>
    <row r="811" spans="1:16" x14ac:dyDescent="0.25">
      <c r="A811" s="65">
        <f>'Elegio-Electors'!C810</f>
        <v>0</v>
      </c>
      <c r="B811" s="65">
        <f>'Elegio-Electors'!B810</f>
        <v>0</v>
      </c>
      <c r="C811" s="65">
        <f>IF(Procédure!$C$33=2,'Elegio-Electors'!D810,Procédure!$C$33)</f>
        <v>0</v>
      </c>
      <c r="D811" s="65" t="str">
        <f>IF(LEFT(RIGHT('Elegio-Electors'!L810,2),1)="C",'Elegio-Electors'!L810,IF(LEFT(RIGHT('Elegio-Electors'!M810,2),1)="C",'Elegio-Electors'!M810,""))</f>
        <v/>
      </c>
      <c r="E811" s="65" t="str">
        <f>IF(LEFT(RIGHT('Elegio-Electors'!L810,2),1)="O",'Elegio-Electors'!L810,IF(LEFT(RIGHT('Elegio-Electors'!M810,2),1)="O",'Elegio-Electors'!M810,""))</f>
        <v/>
      </c>
      <c r="F811" s="65">
        <f>'Elegio-Electors'!E810</f>
        <v>0</v>
      </c>
      <c r="G811" s="65" t="e">
        <f>IF(INDEX('Liste du personnel'!X:Y,MATCH(F811,'Liste du personnel'!X:X,0),2)*1=1,"OUI","NON")</f>
        <v>#N/A</v>
      </c>
      <c r="I811" s="89" t="e">
        <f t="shared" si="84"/>
        <v>#N/A</v>
      </c>
      <c r="J811" s="65" t="e">
        <f t="shared" si="85"/>
        <v>#N/A</v>
      </c>
      <c r="K811" s="65" t="e">
        <f t="shared" si="86"/>
        <v>#N/A</v>
      </c>
      <c r="M811" s="90" t="e">
        <f t="shared" si="87"/>
        <v>#N/A</v>
      </c>
      <c r="N811" s="65" t="e">
        <f t="shared" si="88"/>
        <v>#N/A</v>
      </c>
      <c r="O811" s="65" t="e">
        <f t="shared" si="89"/>
        <v>#N/A</v>
      </c>
      <c r="P811" s="90" t="e">
        <f t="shared" si="90"/>
        <v>#N/A</v>
      </c>
    </row>
    <row r="812" spans="1:16" x14ac:dyDescent="0.25">
      <c r="A812" s="65">
        <f>'Elegio-Electors'!C811</f>
        <v>0</v>
      </c>
      <c r="B812" s="65">
        <f>'Elegio-Electors'!B811</f>
        <v>0</v>
      </c>
      <c r="C812" s="65">
        <f>IF(Procédure!$C$33=2,'Elegio-Electors'!D811,Procédure!$C$33)</f>
        <v>0</v>
      </c>
      <c r="D812" s="65" t="str">
        <f>IF(LEFT(RIGHT('Elegio-Electors'!L811,2),1)="C",'Elegio-Electors'!L811,IF(LEFT(RIGHT('Elegio-Electors'!M811,2),1)="C",'Elegio-Electors'!M811,""))</f>
        <v/>
      </c>
      <c r="E812" s="65" t="str">
        <f>IF(LEFT(RIGHT('Elegio-Electors'!L811,2),1)="O",'Elegio-Electors'!L811,IF(LEFT(RIGHT('Elegio-Electors'!M811,2),1)="O",'Elegio-Electors'!M811,""))</f>
        <v/>
      </c>
      <c r="F812" s="65">
        <f>'Elegio-Electors'!E811</f>
        <v>0</v>
      </c>
      <c r="G812" s="65" t="e">
        <f>IF(INDEX('Liste du personnel'!X:Y,MATCH(F812,'Liste du personnel'!X:X,0),2)*1=1,"OUI","NON")</f>
        <v>#N/A</v>
      </c>
      <c r="I812" s="89" t="e">
        <f t="shared" si="84"/>
        <v>#N/A</v>
      </c>
      <c r="J812" s="65" t="e">
        <f t="shared" si="85"/>
        <v>#N/A</v>
      </c>
      <c r="K812" s="65" t="e">
        <f t="shared" si="86"/>
        <v>#N/A</v>
      </c>
      <c r="M812" s="90" t="e">
        <f t="shared" si="87"/>
        <v>#N/A</v>
      </c>
      <c r="N812" s="65" t="e">
        <f t="shared" si="88"/>
        <v>#N/A</v>
      </c>
      <c r="O812" s="65" t="e">
        <f t="shared" si="89"/>
        <v>#N/A</v>
      </c>
      <c r="P812" s="90" t="e">
        <f t="shared" si="90"/>
        <v>#N/A</v>
      </c>
    </row>
    <row r="813" spans="1:16" x14ac:dyDescent="0.25">
      <c r="A813" s="65">
        <f>'Elegio-Electors'!C812</f>
        <v>0</v>
      </c>
      <c r="B813" s="65">
        <f>'Elegio-Electors'!B812</f>
        <v>0</v>
      </c>
      <c r="C813" s="65">
        <f>IF(Procédure!$C$33=2,'Elegio-Electors'!D812,Procédure!$C$33)</f>
        <v>0</v>
      </c>
      <c r="D813" s="65" t="str">
        <f>IF(LEFT(RIGHT('Elegio-Electors'!L812,2),1)="C",'Elegio-Electors'!L812,IF(LEFT(RIGHT('Elegio-Electors'!M812,2),1)="C",'Elegio-Electors'!M812,""))</f>
        <v/>
      </c>
      <c r="E813" s="65" t="str">
        <f>IF(LEFT(RIGHT('Elegio-Electors'!L812,2),1)="O",'Elegio-Electors'!L812,IF(LEFT(RIGHT('Elegio-Electors'!M812,2),1)="O",'Elegio-Electors'!M812,""))</f>
        <v/>
      </c>
      <c r="F813" s="65">
        <f>'Elegio-Electors'!E812</f>
        <v>0</v>
      </c>
      <c r="G813" s="65" t="e">
        <f>IF(INDEX('Liste du personnel'!X:Y,MATCH(F813,'Liste du personnel'!X:X,0),2)*1=1,"OUI","NON")</f>
        <v>#N/A</v>
      </c>
      <c r="I813" s="89" t="e">
        <f t="shared" si="84"/>
        <v>#N/A</v>
      </c>
      <c r="J813" s="65" t="e">
        <f t="shared" si="85"/>
        <v>#N/A</v>
      </c>
      <c r="K813" s="65" t="e">
        <f t="shared" si="86"/>
        <v>#N/A</v>
      </c>
      <c r="M813" s="90" t="e">
        <f t="shared" si="87"/>
        <v>#N/A</v>
      </c>
      <c r="N813" s="65" t="e">
        <f t="shared" si="88"/>
        <v>#N/A</v>
      </c>
      <c r="O813" s="65" t="e">
        <f t="shared" si="89"/>
        <v>#N/A</v>
      </c>
      <c r="P813" s="90" t="e">
        <f t="shared" si="90"/>
        <v>#N/A</v>
      </c>
    </row>
    <row r="814" spans="1:16" x14ac:dyDescent="0.25">
      <c r="A814" s="65">
        <f>'Elegio-Electors'!C813</f>
        <v>0</v>
      </c>
      <c r="B814" s="65">
        <f>'Elegio-Electors'!B813</f>
        <v>0</v>
      </c>
      <c r="C814" s="65">
        <f>IF(Procédure!$C$33=2,'Elegio-Electors'!D813,Procédure!$C$33)</f>
        <v>0</v>
      </c>
      <c r="D814" s="65" t="str">
        <f>IF(LEFT(RIGHT('Elegio-Electors'!L813,2),1)="C",'Elegio-Electors'!L813,IF(LEFT(RIGHT('Elegio-Electors'!M813,2),1)="C",'Elegio-Electors'!M813,""))</f>
        <v/>
      </c>
      <c r="E814" s="65" t="str">
        <f>IF(LEFT(RIGHT('Elegio-Electors'!L813,2),1)="O",'Elegio-Electors'!L813,IF(LEFT(RIGHT('Elegio-Electors'!M813,2),1)="O",'Elegio-Electors'!M813,""))</f>
        <v/>
      </c>
      <c r="F814" s="65">
        <f>'Elegio-Electors'!E813</f>
        <v>0</v>
      </c>
      <c r="G814" s="65" t="e">
        <f>IF(INDEX('Liste du personnel'!X:Y,MATCH(F814,'Liste du personnel'!X:X,0),2)*1=1,"OUI","NON")</f>
        <v>#N/A</v>
      </c>
      <c r="I814" s="89" t="e">
        <f t="shared" si="84"/>
        <v>#N/A</v>
      </c>
      <c r="J814" s="65" t="e">
        <f t="shared" si="85"/>
        <v>#N/A</v>
      </c>
      <c r="K814" s="65" t="e">
        <f t="shared" si="86"/>
        <v>#N/A</v>
      </c>
      <c r="M814" s="90" t="e">
        <f t="shared" si="87"/>
        <v>#N/A</v>
      </c>
      <c r="N814" s="65" t="e">
        <f t="shared" si="88"/>
        <v>#N/A</v>
      </c>
      <c r="O814" s="65" t="e">
        <f t="shared" si="89"/>
        <v>#N/A</v>
      </c>
      <c r="P814" s="90" t="e">
        <f t="shared" si="90"/>
        <v>#N/A</v>
      </c>
    </row>
    <row r="815" spans="1:16" x14ac:dyDescent="0.25">
      <c r="A815" s="65">
        <f>'Elegio-Electors'!C814</f>
        <v>0</v>
      </c>
      <c r="B815" s="65">
        <f>'Elegio-Electors'!B814</f>
        <v>0</v>
      </c>
      <c r="C815" s="65">
        <f>IF(Procédure!$C$33=2,'Elegio-Electors'!D814,Procédure!$C$33)</f>
        <v>0</v>
      </c>
      <c r="D815" s="65" t="str">
        <f>IF(LEFT(RIGHT('Elegio-Electors'!L814,2),1)="C",'Elegio-Electors'!L814,IF(LEFT(RIGHT('Elegio-Electors'!M814,2),1)="C",'Elegio-Electors'!M814,""))</f>
        <v/>
      </c>
      <c r="E815" s="65" t="str">
        <f>IF(LEFT(RIGHT('Elegio-Electors'!L814,2),1)="O",'Elegio-Electors'!L814,IF(LEFT(RIGHT('Elegio-Electors'!M814,2),1)="O",'Elegio-Electors'!M814,""))</f>
        <v/>
      </c>
      <c r="F815" s="65">
        <f>'Elegio-Electors'!E814</f>
        <v>0</v>
      </c>
      <c r="G815" s="65" t="e">
        <f>IF(INDEX('Liste du personnel'!X:Y,MATCH(F815,'Liste du personnel'!X:X,0),2)*1=1,"OUI","NON")</f>
        <v>#N/A</v>
      </c>
      <c r="I815" s="89" t="e">
        <f t="shared" si="84"/>
        <v>#N/A</v>
      </c>
      <c r="J815" s="65" t="e">
        <f t="shared" si="85"/>
        <v>#N/A</v>
      </c>
      <c r="K815" s="65" t="e">
        <f t="shared" si="86"/>
        <v>#N/A</v>
      </c>
      <c r="M815" s="90" t="e">
        <f t="shared" si="87"/>
        <v>#N/A</v>
      </c>
      <c r="N815" s="65" t="e">
        <f t="shared" si="88"/>
        <v>#N/A</v>
      </c>
      <c r="O815" s="65" t="e">
        <f t="shared" si="89"/>
        <v>#N/A</v>
      </c>
      <c r="P815" s="90" t="e">
        <f t="shared" si="90"/>
        <v>#N/A</v>
      </c>
    </row>
    <row r="816" spans="1:16" x14ac:dyDescent="0.25">
      <c r="A816" s="65">
        <f>'Elegio-Electors'!C815</f>
        <v>0</v>
      </c>
      <c r="B816" s="65">
        <f>'Elegio-Electors'!B815</f>
        <v>0</v>
      </c>
      <c r="C816" s="65">
        <f>IF(Procédure!$C$33=2,'Elegio-Electors'!D815,Procédure!$C$33)</f>
        <v>0</v>
      </c>
      <c r="D816" s="65" t="str">
        <f>IF(LEFT(RIGHT('Elegio-Electors'!L815,2),1)="C",'Elegio-Electors'!L815,IF(LEFT(RIGHT('Elegio-Electors'!M815,2),1)="C",'Elegio-Electors'!M815,""))</f>
        <v/>
      </c>
      <c r="E816" s="65" t="str">
        <f>IF(LEFT(RIGHT('Elegio-Electors'!L815,2),1)="O",'Elegio-Electors'!L815,IF(LEFT(RIGHT('Elegio-Electors'!M815,2),1)="O",'Elegio-Electors'!M815,""))</f>
        <v/>
      </c>
      <c r="F816" s="65">
        <f>'Elegio-Electors'!E815</f>
        <v>0</v>
      </c>
      <c r="G816" s="65" t="e">
        <f>IF(INDEX('Liste du personnel'!X:Y,MATCH(F816,'Liste du personnel'!X:X,0),2)*1=1,"OUI","NON")</f>
        <v>#N/A</v>
      </c>
      <c r="I816" s="89" t="e">
        <f t="shared" si="84"/>
        <v>#N/A</v>
      </c>
      <c r="J816" s="65" t="e">
        <f t="shared" si="85"/>
        <v>#N/A</v>
      </c>
      <c r="K816" s="65" t="e">
        <f t="shared" si="86"/>
        <v>#N/A</v>
      </c>
      <c r="M816" s="90" t="e">
        <f t="shared" si="87"/>
        <v>#N/A</v>
      </c>
      <c r="N816" s="65" t="e">
        <f t="shared" si="88"/>
        <v>#N/A</v>
      </c>
      <c r="O816" s="65" t="e">
        <f t="shared" si="89"/>
        <v>#N/A</v>
      </c>
      <c r="P816" s="90" t="e">
        <f t="shared" si="90"/>
        <v>#N/A</v>
      </c>
    </row>
    <row r="817" spans="1:16" x14ac:dyDescent="0.25">
      <c r="A817" s="65">
        <f>'Elegio-Electors'!C816</f>
        <v>0</v>
      </c>
      <c r="B817" s="65">
        <f>'Elegio-Electors'!B816</f>
        <v>0</v>
      </c>
      <c r="C817" s="65">
        <f>IF(Procédure!$C$33=2,'Elegio-Electors'!D816,Procédure!$C$33)</f>
        <v>0</v>
      </c>
      <c r="D817" s="65" t="str">
        <f>IF(LEFT(RIGHT('Elegio-Electors'!L816,2),1)="C",'Elegio-Electors'!L816,IF(LEFT(RIGHT('Elegio-Electors'!M816,2),1)="C",'Elegio-Electors'!M816,""))</f>
        <v/>
      </c>
      <c r="E817" s="65" t="str">
        <f>IF(LEFT(RIGHT('Elegio-Electors'!L816,2),1)="O",'Elegio-Electors'!L816,IF(LEFT(RIGHT('Elegio-Electors'!M816,2),1)="O",'Elegio-Electors'!M816,""))</f>
        <v/>
      </c>
      <c r="F817" s="65">
        <f>'Elegio-Electors'!E816</f>
        <v>0</v>
      </c>
      <c r="G817" s="65" t="e">
        <f>IF(INDEX('Liste du personnel'!X:Y,MATCH(F817,'Liste du personnel'!X:X,0),2)*1=1,"OUI","NON")</f>
        <v>#N/A</v>
      </c>
      <c r="I817" s="89" t="e">
        <f t="shared" si="84"/>
        <v>#N/A</v>
      </c>
      <c r="J817" s="65" t="e">
        <f t="shared" si="85"/>
        <v>#N/A</v>
      </c>
      <c r="K817" s="65" t="e">
        <f t="shared" si="86"/>
        <v>#N/A</v>
      </c>
      <c r="M817" s="90" t="e">
        <f t="shared" si="87"/>
        <v>#N/A</v>
      </c>
      <c r="N817" s="65" t="e">
        <f t="shared" si="88"/>
        <v>#N/A</v>
      </c>
      <c r="O817" s="65" t="e">
        <f t="shared" si="89"/>
        <v>#N/A</v>
      </c>
      <c r="P817" s="90" t="e">
        <f t="shared" si="90"/>
        <v>#N/A</v>
      </c>
    </row>
    <row r="818" spans="1:16" x14ac:dyDescent="0.25">
      <c r="A818" s="65">
        <f>'Elegio-Electors'!C817</f>
        <v>0</v>
      </c>
      <c r="B818" s="65">
        <f>'Elegio-Electors'!B817</f>
        <v>0</v>
      </c>
      <c r="C818" s="65">
        <f>IF(Procédure!$C$33=2,'Elegio-Electors'!D817,Procédure!$C$33)</f>
        <v>0</v>
      </c>
      <c r="D818" s="65" t="str">
        <f>IF(LEFT(RIGHT('Elegio-Electors'!L817,2),1)="C",'Elegio-Electors'!L817,IF(LEFT(RIGHT('Elegio-Electors'!M817,2),1)="C",'Elegio-Electors'!M817,""))</f>
        <v/>
      </c>
      <c r="E818" s="65" t="str">
        <f>IF(LEFT(RIGHT('Elegio-Electors'!L817,2),1)="O",'Elegio-Electors'!L817,IF(LEFT(RIGHT('Elegio-Electors'!M817,2),1)="O",'Elegio-Electors'!M817,""))</f>
        <v/>
      </c>
      <c r="F818" s="65">
        <f>'Elegio-Electors'!E817</f>
        <v>0</v>
      </c>
      <c r="G818" s="65" t="e">
        <f>IF(INDEX('Liste du personnel'!X:Y,MATCH(F818,'Liste du personnel'!X:X,0),2)*1=1,"OUI","NON")</f>
        <v>#N/A</v>
      </c>
      <c r="I818" s="89" t="e">
        <f t="shared" si="84"/>
        <v>#N/A</v>
      </c>
      <c r="J818" s="65" t="e">
        <f t="shared" si="85"/>
        <v>#N/A</v>
      </c>
      <c r="K818" s="65" t="e">
        <f t="shared" si="86"/>
        <v>#N/A</v>
      </c>
      <c r="M818" s="90" t="e">
        <f t="shared" si="87"/>
        <v>#N/A</v>
      </c>
      <c r="N818" s="65" t="e">
        <f t="shared" si="88"/>
        <v>#N/A</v>
      </c>
      <c r="O818" s="65" t="e">
        <f t="shared" si="89"/>
        <v>#N/A</v>
      </c>
      <c r="P818" s="90" t="e">
        <f t="shared" si="90"/>
        <v>#N/A</v>
      </c>
    </row>
    <row r="819" spans="1:16" x14ac:dyDescent="0.25">
      <c r="A819" s="65">
        <f>'Elegio-Electors'!C818</f>
        <v>0</v>
      </c>
      <c r="B819" s="65">
        <f>'Elegio-Electors'!B818</f>
        <v>0</v>
      </c>
      <c r="C819" s="65">
        <f>IF(Procédure!$C$33=2,'Elegio-Electors'!D818,Procédure!$C$33)</f>
        <v>0</v>
      </c>
      <c r="D819" s="65" t="str">
        <f>IF(LEFT(RIGHT('Elegio-Electors'!L818,2),1)="C",'Elegio-Electors'!L818,IF(LEFT(RIGHT('Elegio-Electors'!M818,2),1)="C",'Elegio-Electors'!M818,""))</f>
        <v/>
      </c>
      <c r="E819" s="65" t="str">
        <f>IF(LEFT(RIGHT('Elegio-Electors'!L818,2),1)="O",'Elegio-Electors'!L818,IF(LEFT(RIGHT('Elegio-Electors'!M818,2),1)="O",'Elegio-Electors'!M818,""))</f>
        <v/>
      </c>
      <c r="F819" s="65">
        <f>'Elegio-Electors'!E818</f>
        <v>0</v>
      </c>
      <c r="G819" s="65" t="e">
        <f>IF(INDEX('Liste du personnel'!X:Y,MATCH(F819,'Liste du personnel'!X:X,0),2)*1=1,"OUI","NON")</f>
        <v>#N/A</v>
      </c>
      <c r="I819" s="89" t="e">
        <f t="shared" si="84"/>
        <v>#N/A</v>
      </c>
      <c r="J819" s="65" t="e">
        <f t="shared" si="85"/>
        <v>#N/A</v>
      </c>
      <c r="K819" s="65" t="e">
        <f t="shared" si="86"/>
        <v>#N/A</v>
      </c>
      <c r="M819" s="90" t="e">
        <f t="shared" si="87"/>
        <v>#N/A</v>
      </c>
      <c r="N819" s="65" t="e">
        <f t="shared" si="88"/>
        <v>#N/A</v>
      </c>
      <c r="O819" s="65" t="e">
        <f t="shared" si="89"/>
        <v>#N/A</v>
      </c>
      <c r="P819" s="90" t="e">
        <f t="shared" si="90"/>
        <v>#N/A</v>
      </c>
    </row>
    <row r="820" spans="1:16" x14ac:dyDescent="0.25">
      <c r="A820" s="65">
        <f>'Elegio-Electors'!C819</f>
        <v>0</v>
      </c>
      <c r="B820" s="65">
        <f>'Elegio-Electors'!B819</f>
        <v>0</v>
      </c>
      <c r="C820" s="65">
        <f>IF(Procédure!$C$33=2,'Elegio-Electors'!D819,Procédure!$C$33)</f>
        <v>0</v>
      </c>
      <c r="D820" s="65" t="str">
        <f>IF(LEFT(RIGHT('Elegio-Electors'!L819,2),1)="C",'Elegio-Electors'!L819,IF(LEFT(RIGHT('Elegio-Electors'!M819,2),1)="C",'Elegio-Electors'!M819,""))</f>
        <v/>
      </c>
      <c r="E820" s="65" t="str">
        <f>IF(LEFT(RIGHT('Elegio-Electors'!L819,2),1)="O",'Elegio-Electors'!L819,IF(LEFT(RIGHT('Elegio-Electors'!M819,2),1)="O",'Elegio-Electors'!M819,""))</f>
        <v/>
      </c>
      <c r="F820" s="65">
        <f>'Elegio-Electors'!E819</f>
        <v>0</v>
      </c>
      <c r="G820" s="65" t="e">
        <f>IF(INDEX('Liste du personnel'!X:Y,MATCH(F820,'Liste du personnel'!X:X,0),2)*1=1,"OUI","NON")</f>
        <v>#N/A</v>
      </c>
      <c r="I820" s="89" t="e">
        <f t="shared" si="84"/>
        <v>#N/A</v>
      </c>
      <c r="J820" s="65" t="e">
        <f t="shared" si="85"/>
        <v>#N/A</v>
      </c>
      <c r="K820" s="65" t="e">
        <f t="shared" si="86"/>
        <v>#N/A</v>
      </c>
      <c r="M820" s="90" t="e">
        <f t="shared" si="87"/>
        <v>#N/A</v>
      </c>
      <c r="N820" s="65" t="e">
        <f t="shared" si="88"/>
        <v>#N/A</v>
      </c>
      <c r="O820" s="65" t="e">
        <f t="shared" si="89"/>
        <v>#N/A</v>
      </c>
      <c r="P820" s="90" t="e">
        <f t="shared" si="90"/>
        <v>#N/A</v>
      </c>
    </row>
    <row r="821" spans="1:16" x14ac:dyDescent="0.25">
      <c r="A821" s="65">
        <f>'Elegio-Electors'!C820</f>
        <v>0</v>
      </c>
      <c r="B821" s="65">
        <f>'Elegio-Electors'!B820</f>
        <v>0</v>
      </c>
      <c r="C821" s="65">
        <f>IF(Procédure!$C$33=2,'Elegio-Electors'!D820,Procédure!$C$33)</f>
        <v>0</v>
      </c>
      <c r="D821" s="65" t="str">
        <f>IF(LEFT(RIGHT('Elegio-Electors'!L820,2),1)="C",'Elegio-Electors'!L820,IF(LEFT(RIGHT('Elegio-Electors'!M820,2),1)="C",'Elegio-Electors'!M820,""))</f>
        <v/>
      </c>
      <c r="E821" s="65" t="str">
        <f>IF(LEFT(RIGHT('Elegio-Electors'!L820,2),1)="O",'Elegio-Electors'!L820,IF(LEFT(RIGHT('Elegio-Electors'!M820,2),1)="O",'Elegio-Electors'!M820,""))</f>
        <v/>
      </c>
      <c r="F821" s="65">
        <f>'Elegio-Electors'!E820</f>
        <v>0</v>
      </c>
      <c r="G821" s="65" t="e">
        <f>IF(INDEX('Liste du personnel'!X:Y,MATCH(F821,'Liste du personnel'!X:X,0),2)*1=1,"OUI","NON")</f>
        <v>#N/A</v>
      </c>
      <c r="I821" s="89" t="e">
        <f t="shared" si="84"/>
        <v>#N/A</v>
      </c>
      <c r="J821" s="65" t="e">
        <f t="shared" si="85"/>
        <v>#N/A</v>
      </c>
      <c r="K821" s="65" t="e">
        <f t="shared" si="86"/>
        <v>#N/A</v>
      </c>
      <c r="M821" s="90" t="e">
        <f t="shared" si="87"/>
        <v>#N/A</v>
      </c>
      <c r="N821" s="65" t="e">
        <f t="shared" si="88"/>
        <v>#N/A</v>
      </c>
      <c r="O821" s="65" t="e">
        <f t="shared" si="89"/>
        <v>#N/A</v>
      </c>
      <c r="P821" s="90" t="e">
        <f t="shared" si="90"/>
        <v>#N/A</v>
      </c>
    </row>
    <row r="822" spans="1:16" x14ac:dyDescent="0.25">
      <c r="A822" s="65">
        <f>'Elegio-Electors'!C821</f>
        <v>0</v>
      </c>
      <c r="B822" s="65">
        <f>'Elegio-Electors'!B821</f>
        <v>0</v>
      </c>
      <c r="C822" s="65">
        <f>IF(Procédure!$C$33=2,'Elegio-Electors'!D821,Procédure!$C$33)</f>
        <v>0</v>
      </c>
      <c r="D822" s="65" t="str">
        <f>IF(LEFT(RIGHT('Elegio-Electors'!L821,2),1)="C",'Elegio-Electors'!L821,IF(LEFT(RIGHT('Elegio-Electors'!M821,2),1)="C",'Elegio-Electors'!M821,""))</f>
        <v/>
      </c>
      <c r="E822" s="65" t="str">
        <f>IF(LEFT(RIGHT('Elegio-Electors'!L821,2),1)="O",'Elegio-Electors'!L821,IF(LEFT(RIGHT('Elegio-Electors'!M821,2),1)="O",'Elegio-Electors'!M821,""))</f>
        <v/>
      </c>
      <c r="F822" s="65">
        <f>'Elegio-Electors'!E821</f>
        <v>0</v>
      </c>
      <c r="G822" s="65" t="e">
        <f>IF(INDEX('Liste du personnel'!X:Y,MATCH(F822,'Liste du personnel'!X:X,0),2)*1=1,"OUI","NON")</f>
        <v>#N/A</v>
      </c>
      <c r="I822" s="89" t="e">
        <f t="shared" si="84"/>
        <v>#N/A</v>
      </c>
      <c r="J822" s="65" t="e">
        <f t="shared" si="85"/>
        <v>#N/A</v>
      </c>
      <c r="K822" s="65" t="e">
        <f t="shared" si="86"/>
        <v>#N/A</v>
      </c>
      <c r="M822" s="90" t="e">
        <f t="shared" si="87"/>
        <v>#N/A</v>
      </c>
      <c r="N822" s="65" t="e">
        <f t="shared" si="88"/>
        <v>#N/A</v>
      </c>
      <c r="O822" s="65" t="e">
        <f t="shared" si="89"/>
        <v>#N/A</v>
      </c>
      <c r="P822" s="90" t="e">
        <f t="shared" si="90"/>
        <v>#N/A</v>
      </c>
    </row>
    <row r="823" spans="1:16" x14ac:dyDescent="0.25">
      <c r="A823" s="65">
        <f>'Elegio-Electors'!C822</f>
        <v>0</v>
      </c>
      <c r="B823" s="65">
        <f>'Elegio-Electors'!B822</f>
        <v>0</v>
      </c>
      <c r="C823" s="65">
        <f>IF(Procédure!$C$33=2,'Elegio-Electors'!D822,Procédure!$C$33)</f>
        <v>0</v>
      </c>
      <c r="D823" s="65" t="str">
        <f>IF(LEFT(RIGHT('Elegio-Electors'!L822,2),1)="C",'Elegio-Electors'!L822,IF(LEFT(RIGHT('Elegio-Electors'!M822,2),1)="C",'Elegio-Electors'!M822,""))</f>
        <v/>
      </c>
      <c r="E823" s="65" t="str">
        <f>IF(LEFT(RIGHT('Elegio-Electors'!L822,2),1)="O",'Elegio-Electors'!L822,IF(LEFT(RIGHT('Elegio-Electors'!M822,2),1)="O",'Elegio-Electors'!M822,""))</f>
        <v/>
      </c>
      <c r="F823" s="65">
        <f>'Elegio-Electors'!E822</f>
        <v>0</v>
      </c>
      <c r="G823" s="65" t="e">
        <f>IF(INDEX('Liste du personnel'!X:Y,MATCH(F823,'Liste du personnel'!X:X,0),2)*1=1,"OUI","NON")</f>
        <v>#N/A</v>
      </c>
      <c r="I823" s="89" t="e">
        <f t="shared" si="84"/>
        <v>#N/A</v>
      </c>
      <c r="J823" s="65" t="e">
        <f t="shared" si="85"/>
        <v>#N/A</v>
      </c>
      <c r="K823" s="65" t="e">
        <f t="shared" si="86"/>
        <v>#N/A</v>
      </c>
      <c r="M823" s="90" t="e">
        <f t="shared" si="87"/>
        <v>#N/A</v>
      </c>
      <c r="N823" s="65" t="e">
        <f t="shared" si="88"/>
        <v>#N/A</v>
      </c>
      <c r="O823" s="65" t="e">
        <f t="shared" si="89"/>
        <v>#N/A</v>
      </c>
      <c r="P823" s="90" t="e">
        <f t="shared" si="90"/>
        <v>#N/A</v>
      </c>
    </row>
    <row r="824" spans="1:16" x14ac:dyDescent="0.25">
      <c r="A824" s="65">
        <f>'Elegio-Electors'!C823</f>
        <v>0</v>
      </c>
      <c r="B824" s="65">
        <f>'Elegio-Electors'!B823</f>
        <v>0</v>
      </c>
      <c r="C824" s="65">
        <f>IF(Procédure!$C$33=2,'Elegio-Electors'!D823,Procédure!$C$33)</f>
        <v>0</v>
      </c>
      <c r="D824" s="65" t="str">
        <f>IF(LEFT(RIGHT('Elegio-Electors'!L823,2),1)="C",'Elegio-Electors'!L823,IF(LEFT(RIGHT('Elegio-Electors'!M823,2),1)="C",'Elegio-Electors'!M823,""))</f>
        <v/>
      </c>
      <c r="E824" s="65" t="str">
        <f>IF(LEFT(RIGHT('Elegio-Electors'!L823,2),1)="O",'Elegio-Electors'!L823,IF(LEFT(RIGHT('Elegio-Electors'!M823,2),1)="O",'Elegio-Electors'!M823,""))</f>
        <v/>
      </c>
      <c r="F824" s="65">
        <f>'Elegio-Electors'!E823</f>
        <v>0</v>
      </c>
      <c r="G824" s="65" t="e">
        <f>IF(INDEX('Liste du personnel'!X:Y,MATCH(F824,'Liste du personnel'!X:X,0),2)*1=1,"OUI","NON")</f>
        <v>#N/A</v>
      </c>
      <c r="I824" s="89" t="e">
        <f t="shared" si="84"/>
        <v>#N/A</v>
      </c>
      <c r="J824" s="65" t="e">
        <f t="shared" si="85"/>
        <v>#N/A</v>
      </c>
      <c r="K824" s="65" t="e">
        <f t="shared" si="86"/>
        <v>#N/A</v>
      </c>
      <c r="M824" s="90" t="e">
        <f t="shared" si="87"/>
        <v>#N/A</v>
      </c>
      <c r="N824" s="65" t="e">
        <f t="shared" si="88"/>
        <v>#N/A</v>
      </c>
      <c r="O824" s="65" t="e">
        <f t="shared" si="89"/>
        <v>#N/A</v>
      </c>
      <c r="P824" s="90" t="e">
        <f t="shared" si="90"/>
        <v>#N/A</v>
      </c>
    </row>
    <row r="825" spans="1:16" x14ac:dyDescent="0.25">
      <c r="A825" s="65">
        <f>'Elegio-Electors'!C824</f>
        <v>0</v>
      </c>
      <c r="B825" s="65">
        <f>'Elegio-Electors'!B824</f>
        <v>0</v>
      </c>
      <c r="C825" s="65">
        <f>IF(Procédure!$C$33=2,'Elegio-Electors'!D824,Procédure!$C$33)</f>
        <v>0</v>
      </c>
      <c r="D825" s="65" t="str">
        <f>IF(LEFT(RIGHT('Elegio-Electors'!L824,2),1)="C",'Elegio-Electors'!L824,IF(LEFT(RIGHT('Elegio-Electors'!M824,2),1)="C",'Elegio-Electors'!M824,""))</f>
        <v/>
      </c>
      <c r="E825" s="65" t="str">
        <f>IF(LEFT(RIGHT('Elegio-Electors'!L824,2),1)="O",'Elegio-Electors'!L824,IF(LEFT(RIGHT('Elegio-Electors'!M824,2),1)="O",'Elegio-Electors'!M824,""))</f>
        <v/>
      </c>
      <c r="F825" s="65">
        <f>'Elegio-Electors'!E824</f>
        <v>0</v>
      </c>
      <c r="G825" s="65" t="e">
        <f>IF(INDEX('Liste du personnel'!X:Y,MATCH(F825,'Liste du personnel'!X:X,0),2)*1=1,"OUI","NON")</f>
        <v>#N/A</v>
      </c>
      <c r="I825" s="89" t="e">
        <f t="shared" si="84"/>
        <v>#N/A</v>
      </c>
      <c r="J825" s="65" t="e">
        <f t="shared" si="85"/>
        <v>#N/A</v>
      </c>
      <c r="K825" s="65" t="e">
        <f t="shared" si="86"/>
        <v>#N/A</v>
      </c>
      <c r="M825" s="90" t="e">
        <f t="shared" si="87"/>
        <v>#N/A</v>
      </c>
      <c r="N825" s="65" t="e">
        <f t="shared" si="88"/>
        <v>#N/A</v>
      </c>
      <c r="O825" s="65" t="e">
        <f t="shared" si="89"/>
        <v>#N/A</v>
      </c>
      <c r="P825" s="90" t="e">
        <f t="shared" si="90"/>
        <v>#N/A</v>
      </c>
    </row>
    <row r="826" spans="1:16" x14ac:dyDescent="0.25">
      <c r="A826" s="65">
        <f>'Elegio-Electors'!C825</f>
        <v>0</v>
      </c>
      <c r="B826" s="65">
        <f>'Elegio-Electors'!B825</f>
        <v>0</v>
      </c>
      <c r="C826" s="65">
        <f>IF(Procédure!$C$33=2,'Elegio-Electors'!D825,Procédure!$C$33)</f>
        <v>0</v>
      </c>
      <c r="D826" s="65" t="str">
        <f>IF(LEFT(RIGHT('Elegio-Electors'!L825,2),1)="C",'Elegio-Electors'!L825,IF(LEFT(RIGHT('Elegio-Electors'!M825,2),1)="C",'Elegio-Electors'!M825,""))</f>
        <v/>
      </c>
      <c r="E826" s="65" t="str">
        <f>IF(LEFT(RIGHT('Elegio-Electors'!L825,2),1)="O",'Elegio-Electors'!L825,IF(LEFT(RIGHT('Elegio-Electors'!M825,2),1)="O",'Elegio-Electors'!M825,""))</f>
        <v/>
      </c>
      <c r="F826" s="65">
        <f>'Elegio-Electors'!E825</f>
        <v>0</v>
      </c>
      <c r="G826" s="65" t="e">
        <f>IF(INDEX('Liste du personnel'!X:Y,MATCH(F826,'Liste du personnel'!X:X,0),2)*1=1,"OUI","NON")</f>
        <v>#N/A</v>
      </c>
      <c r="I826" s="89" t="e">
        <f t="shared" si="84"/>
        <v>#N/A</v>
      </c>
      <c r="J826" s="65" t="e">
        <f t="shared" si="85"/>
        <v>#N/A</v>
      </c>
      <c r="K826" s="65" t="e">
        <f t="shared" si="86"/>
        <v>#N/A</v>
      </c>
      <c r="M826" s="90" t="e">
        <f t="shared" si="87"/>
        <v>#N/A</v>
      </c>
      <c r="N826" s="65" t="e">
        <f t="shared" si="88"/>
        <v>#N/A</v>
      </c>
      <c r="O826" s="65" t="e">
        <f t="shared" si="89"/>
        <v>#N/A</v>
      </c>
      <c r="P826" s="90" t="e">
        <f t="shared" si="90"/>
        <v>#N/A</v>
      </c>
    </row>
    <row r="827" spans="1:16" x14ac:dyDescent="0.25">
      <c r="A827" s="65">
        <f>'Elegio-Electors'!C826</f>
        <v>0</v>
      </c>
      <c r="B827" s="65">
        <f>'Elegio-Electors'!B826</f>
        <v>0</v>
      </c>
      <c r="C827" s="65">
        <f>IF(Procédure!$C$33=2,'Elegio-Electors'!D826,Procédure!$C$33)</f>
        <v>0</v>
      </c>
      <c r="D827" s="65" t="str">
        <f>IF(LEFT(RIGHT('Elegio-Electors'!L826,2),1)="C",'Elegio-Electors'!L826,IF(LEFT(RIGHT('Elegio-Electors'!M826,2),1)="C",'Elegio-Electors'!M826,""))</f>
        <v/>
      </c>
      <c r="E827" s="65" t="str">
        <f>IF(LEFT(RIGHT('Elegio-Electors'!L826,2),1)="O",'Elegio-Electors'!L826,IF(LEFT(RIGHT('Elegio-Electors'!M826,2),1)="O",'Elegio-Electors'!M826,""))</f>
        <v/>
      </c>
      <c r="F827" s="65">
        <f>'Elegio-Electors'!E826</f>
        <v>0</v>
      </c>
      <c r="G827" s="65" t="e">
        <f>IF(INDEX('Liste du personnel'!X:Y,MATCH(F827,'Liste du personnel'!X:X,0),2)*1=1,"OUI","NON")</f>
        <v>#N/A</v>
      </c>
      <c r="I827" s="89" t="e">
        <f t="shared" si="84"/>
        <v>#N/A</v>
      </c>
      <c r="J827" s="65" t="e">
        <f t="shared" si="85"/>
        <v>#N/A</v>
      </c>
      <c r="K827" s="65" t="e">
        <f t="shared" si="86"/>
        <v>#N/A</v>
      </c>
      <c r="M827" s="90" t="e">
        <f t="shared" si="87"/>
        <v>#N/A</v>
      </c>
      <c r="N827" s="65" t="e">
        <f t="shared" si="88"/>
        <v>#N/A</v>
      </c>
      <c r="O827" s="65" t="e">
        <f t="shared" si="89"/>
        <v>#N/A</v>
      </c>
      <c r="P827" s="90" t="e">
        <f t="shared" si="90"/>
        <v>#N/A</v>
      </c>
    </row>
    <row r="828" spans="1:16" x14ac:dyDescent="0.25">
      <c r="A828" s="65">
        <f>'Elegio-Electors'!C827</f>
        <v>0</v>
      </c>
      <c r="B828" s="65">
        <f>'Elegio-Electors'!B827</f>
        <v>0</v>
      </c>
      <c r="C828" s="65">
        <f>IF(Procédure!$C$33=2,'Elegio-Electors'!D827,Procédure!$C$33)</f>
        <v>0</v>
      </c>
      <c r="D828" s="65" t="str">
        <f>IF(LEFT(RIGHT('Elegio-Electors'!L827,2),1)="C",'Elegio-Electors'!L827,IF(LEFT(RIGHT('Elegio-Electors'!M827,2),1)="C",'Elegio-Electors'!M827,""))</f>
        <v/>
      </c>
      <c r="E828" s="65" t="str">
        <f>IF(LEFT(RIGHT('Elegio-Electors'!L827,2),1)="O",'Elegio-Electors'!L827,IF(LEFT(RIGHT('Elegio-Electors'!M827,2),1)="O",'Elegio-Electors'!M827,""))</f>
        <v/>
      </c>
      <c r="F828" s="65">
        <f>'Elegio-Electors'!E827</f>
        <v>0</v>
      </c>
      <c r="G828" s="65" t="e">
        <f>IF(INDEX('Liste du personnel'!X:Y,MATCH(F828,'Liste du personnel'!X:X,0),2)*1=1,"OUI","NON")</f>
        <v>#N/A</v>
      </c>
      <c r="I828" s="89" t="e">
        <f t="shared" si="84"/>
        <v>#N/A</v>
      </c>
      <c r="J828" s="65" t="e">
        <f t="shared" si="85"/>
        <v>#N/A</v>
      </c>
      <c r="K828" s="65" t="e">
        <f t="shared" si="86"/>
        <v>#N/A</v>
      </c>
      <c r="M828" s="90" t="e">
        <f t="shared" si="87"/>
        <v>#N/A</v>
      </c>
      <c r="N828" s="65" t="e">
        <f t="shared" si="88"/>
        <v>#N/A</v>
      </c>
      <c r="O828" s="65" t="e">
        <f t="shared" si="89"/>
        <v>#N/A</v>
      </c>
      <c r="P828" s="90" t="e">
        <f t="shared" si="90"/>
        <v>#N/A</v>
      </c>
    </row>
    <row r="829" spans="1:16" x14ac:dyDescent="0.25">
      <c r="A829" s="65">
        <f>'Elegio-Electors'!C828</f>
        <v>0</v>
      </c>
      <c r="B829" s="65">
        <f>'Elegio-Electors'!B828</f>
        <v>0</v>
      </c>
      <c r="C829" s="65">
        <f>IF(Procédure!$C$33=2,'Elegio-Electors'!D828,Procédure!$C$33)</f>
        <v>0</v>
      </c>
      <c r="D829" s="65" t="str">
        <f>IF(LEFT(RIGHT('Elegio-Electors'!L828,2),1)="C",'Elegio-Electors'!L828,IF(LEFT(RIGHT('Elegio-Electors'!M828,2),1)="C",'Elegio-Electors'!M828,""))</f>
        <v/>
      </c>
      <c r="E829" s="65" t="str">
        <f>IF(LEFT(RIGHT('Elegio-Electors'!L828,2),1)="O",'Elegio-Electors'!L828,IF(LEFT(RIGHT('Elegio-Electors'!M828,2),1)="O",'Elegio-Electors'!M828,""))</f>
        <v/>
      </c>
      <c r="F829" s="65">
        <f>'Elegio-Electors'!E828</f>
        <v>0</v>
      </c>
      <c r="G829" s="65" t="e">
        <f>IF(INDEX('Liste du personnel'!X:Y,MATCH(F829,'Liste du personnel'!X:X,0),2)*1=1,"OUI","NON")</f>
        <v>#N/A</v>
      </c>
      <c r="I829" s="89" t="e">
        <f t="shared" si="84"/>
        <v>#N/A</v>
      </c>
      <c r="J829" s="65" t="e">
        <f t="shared" si="85"/>
        <v>#N/A</v>
      </c>
      <c r="K829" s="65" t="e">
        <f t="shared" si="86"/>
        <v>#N/A</v>
      </c>
      <c r="M829" s="90" t="e">
        <f t="shared" si="87"/>
        <v>#N/A</v>
      </c>
      <c r="N829" s="65" t="e">
        <f t="shared" si="88"/>
        <v>#N/A</v>
      </c>
      <c r="O829" s="65" t="e">
        <f t="shared" si="89"/>
        <v>#N/A</v>
      </c>
      <c r="P829" s="90" t="e">
        <f t="shared" si="90"/>
        <v>#N/A</v>
      </c>
    </row>
    <row r="830" spans="1:16" x14ac:dyDescent="0.25">
      <c r="A830" s="65">
        <f>'Elegio-Electors'!C829</f>
        <v>0</v>
      </c>
      <c r="B830" s="65">
        <f>'Elegio-Electors'!B829</f>
        <v>0</v>
      </c>
      <c r="C830" s="65">
        <f>IF(Procédure!$C$33=2,'Elegio-Electors'!D829,Procédure!$C$33)</f>
        <v>0</v>
      </c>
      <c r="D830" s="65" t="str">
        <f>IF(LEFT(RIGHT('Elegio-Electors'!L829,2),1)="C",'Elegio-Electors'!L829,IF(LEFT(RIGHT('Elegio-Electors'!M829,2),1)="C",'Elegio-Electors'!M829,""))</f>
        <v/>
      </c>
      <c r="E830" s="65" t="str">
        <f>IF(LEFT(RIGHT('Elegio-Electors'!L829,2),1)="O",'Elegio-Electors'!L829,IF(LEFT(RIGHT('Elegio-Electors'!M829,2),1)="O",'Elegio-Electors'!M829,""))</f>
        <v/>
      </c>
      <c r="F830" s="65">
        <f>'Elegio-Electors'!E829</f>
        <v>0</v>
      </c>
      <c r="G830" s="65" t="e">
        <f>IF(INDEX('Liste du personnel'!X:Y,MATCH(F830,'Liste du personnel'!X:X,0),2)*1=1,"OUI","NON")</f>
        <v>#N/A</v>
      </c>
      <c r="I830" s="89" t="e">
        <f t="shared" si="84"/>
        <v>#N/A</v>
      </c>
      <c r="J830" s="65" t="e">
        <f t="shared" si="85"/>
        <v>#N/A</v>
      </c>
      <c r="K830" s="65" t="e">
        <f t="shared" si="86"/>
        <v>#N/A</v>
      </c>
      <c r="M830" s="90" t="e">
        <f t="shared" si="87"/>
        <v>#N/A</v>
      </c>
      <c r="N830" s="65" t="e">
        <f t="shared" si="88"/>
        <v>#N/A</v>
      </c>
      <c r="O830" s="65" t="e">
        <f t="shared" si="89"/>
        <v>#N/A</v>
      </c>
      <c r="P830" s="90" t="e">
        <f t="shared" si="90"/>
        <v>#N/A</v>
      </c>
    </row>
    <row r="831" spans="1:16" x14ac:dyDescent="0.25">
      <c r="A831" s="65">
        <f>'Elegio-Electors'!C830</f>
        <v>0</v>
      </c>
      <c r="B831" s="65">
        <f>'Elegio-Electors'!B830</f>
        <v>0</v>
      </c>
      <c r="C831" s="65">
        <f>IF(Procédure!$C$33=2,'Elegio-Electors'!D830,Procédure!$C$33)</f>
        <v>0</v>
      </c>
      <c r="D831" s="65" t="str">
        <f>IF(LEFT(RIGHT('Elegio-Electors'!L830,2),1)="C",'Elegio-Electors'!L830,IF(LEFT(RIGHT('Elegio-Electors'!M830,2),1)="C",'Elegio-Electors'!M830,""))</f>
        <v/>
      </c>
      <c r="E831" s="65" t="str">
        <f>IF(LEFT(RIGHT('Elegio-Electors'!L830,2),1)="O",'Elegio-Electors'!L830,IF(LEFT(RIGHT('Elegio-Electors'!M830,2),1)="O",'Elegio-Electors'!M830,""))</f>
        <v/>
      </c>
      <c r="F831" s="65">
        <f>'Elegio-Electors'!E830</f>
        <v>0</v>
      </c>
      <c r="G831" s="65" t="e">
        <f>IF(INDEX('Liste du personnel'!X:Y,MATCH(F831,'Liste du personnel'!X:X,0),2)*1=1,"OUI","NON")</f>
        <v>#N/A</v>
      </c>
      <c r="I831" s="89" t="e">
        <f t="shared" si="84"/>
        <v>#N/A</v>
      </c>
      <c r="J831" s="65" t="e">
        <f t="shared" si="85"/>
        <v>#N/A</v>
      </c>
      <c r="K831" s="65" t="e">
        <f t="shared" si="86"/>
        <v>#N/A</v>
      </c>
      <c r="M831" s="90" t="e">
        <f t="shared" si="87"/>
        <v>#N/A</v>
      </c>
      <c r="N831" s="65" t="e">
        <f t="shared" si="88"/>
        <v>#N/A</v>
      </c>
      <c r="O831" s="65" t="e">
        <f t="shared" si="89"/>
        <v>#N/A</v>
      </c>
      <c r="P831" s="90" t="e">
        <f t="shared" si="90"/>
        <v>#N/A</v>
      </c>
    </row>
    <row r="832" spans="1:16" x14ac:dyDescent="0.25">
      <c r="A832" s="65">
        <f>'Elegio-Electors'!C831</f>
        <v>0</v>
      </c>
      <c r="B832" s="65">
        <f>'Elegio-Electors'!B831</f>
        <v>0</v>
      </c>
      <c r="C832" s="65">
        <f>IF(Procédure!$C$33=2,'Elegio-Electors'!D831,Procédure!$C$33)</f>
        <v>0</v>
      </c>
      <c r="D832" s="65" t="str">
        <f>IF(LEFT(RIGHT('Elegio-Electors'!L831,2),1)="C",'Elegio-Electors'!L831,IF(LEFT(RIGHT('Elegio-Electors'!M831,2),1)="C",'Elegio-Electors'!M831,""))</f>
        <v/>
      </c>
      <c r="E832" s="65" t="str">
        <f>IF(LEFT(RIGHT('Elegio-Electors'!L831,2),1)="O",'Elegio-Electors'!L831,IF(LEFT(RIGHT('Elegio-Electors'!M831,2),1)="O",'Elegio-Electors'!M831,""))</f>
        <v/>
      </c>
      <c r="F832" s="65">
        <f>'Elegio-Electors'!E831</f>
        <v>0</v>
      </c>
      <c r="G832" s="65" t="e">
        <f>IF(INDEX('Liste du personnel'!X:Y,MATCH(F832,'Liste du personnel'!X:X,0),2)*1=1,"OUI","NON")</f>
        <v>#N/A</v>
      </c>
      <c r="I832" s="89" t="e">
        <f t="shared" si="84"/>
        <v>#N/A</v>
      </c>
      <c r="J832" s="65" t="e">
        <f t="shared" si="85"/>
        <v>#N/A</v>
      </c>
      <c r="K832" s="65" t="e">
        <f t="shared" si="86"/>
        <v>#N/A</v>
      </c>
      <c r="M832" s="90" t="e">
        <f t="shared" si="87"/>
        <v>#N/A</v>
      </c>
      <c r="N832" s="65" t="e">
        <f t="shared" si="88"/>
        <v>#N/A</v>
      </c>
      <c r="O832" s="65" t="e">
        <f t="shared" si="89"/>
        <v>#N/A</v>
      </c>
      <c r="P832" s="90" t="e">
        <f t="shared" si="90"/>
        <v>#N/A</v>
      </c>
    </row>
    <row r="833" spans="1:16" x14ac:dyDescent="0.25">
      <c r="A833" s="65">
        <f>'Elegio-Electors'!C832</f>
        <v>0</v>
      </c>
      <c r="B833" s="65">
        <f>'Elegio-Electors'!B832</f>
        <v>0</v>
      </c>
      <c r="C833" s="65">
        <f>IF(Procédure!$C$33=2,'Elegio-Electors'!D832,Procédure!$C$33)</f>
        <v>0</v>
      </c>
      <c r="D833" s="65" t="str">
        <f>IF(LEFT(RIGHT('Elegio-Electors'!L832,2),1)="C",'Elegio-Electors'!L832,IF(LEFT(RIGHT('Elegio-Electors'!M832,2),1)="C",'Elegio-Electors'!M832,""))</f>
        <v/>
      </c>
      <c r="E833" s="65" t="str">
        <f>IF(LEFT(RIGHT('Elegio-Electors'!L832,2),1)="O",'Elegio-Electors'!L832,IF(LEFT(RIGHT('Elegio-Electors'!M832,2),1)="O",'Elegio-Electors'!M832,""))</f>
        <v/>
      </c>
      <c r="F833" s="65">
        <f>'Elegio-Electors'!E832</f>
        <v>0</v>
      </c>
      <c r="G833" s="65" t="e">
        <f>IF(INDEX('Liste du personnel'!X:Y,MATCH(F833,'Liste du personnel'!X:X,0),2)*1=1,"OUI","NON")</f>
        <v>#N/A</v>
      </c>
      <c r="I833" s="89" t="e">
        <f t="shared" si="84"/>
        <v>#N/A</v>
      </c>
      <c r="J833" s="65" t="e">
        <f t="shared" si="85"/>
        <v>#N/A</v>
      </c>
      <c r="K833" s="65" t="e">
        <f t="shared" si="86"/>
        <v>#N/A</v>
      </c>
      <c r="M833" s="90" t="e">
        <f t="shared" si="87"/>
        <v>#N/A</v>
      </c>
      <c r="N833" s="65" t="e">
        <f t="shared" si="88"/>
        <v>#N/A</v>
      </c>
      <c r="O833" s="65" t="e">
        <f t="shared" si="89"/>
        <v>#N/A</v>
      </c>
      <c r="P833" s="90" t="e">
        <f t="shared" si="90"/>
        <v>#N/A</v>
      </c>
    </row>
    <row r="834" spans="1:16" x14ac:dyDescent="0.25">
      <c r="A834" s="65">
        <f>'Elegio-Electors'!C833</f>
        <v>0</v>
      </c>
      <c r="B834" s="65">
        <f>'Elegio-Electors'!B833</f>
        <v>0</v>
      </c>
      <c r="C834" s="65">
        <f>IF(Procédure!$C$33=2,'Elegio-Electors'!D833,Procédure!$C$33)</f>
        <v>0</v>
      </c>
      <c r="D834" s="65" t="str">
        <f>IF(LEFT(RIGHT('Elegio-Electors'!L833,2),1)="C",'Elegio-Electors'!L833,IF(LEFT(RIGHT('Elegio-Electors'!M833,2),1)="C",'Elegio-Electors'!M833,""))</f>
        <v/>
      </c>
      <c r="E834" s="65" t="str">
        <f>IF(LEFT(RIGHT('Elegio-Electors'!L833,2),1)="O",'Elegio-Electors'!L833,IF(LEFT(RIGHT('Elegio-Electors'!M833,2),1)="O",'Elegio-Electors'!M833,""))</f>
        <v/>
      </c>
      <c r="F834" s="65">
        <f>'Elegio-Electors'!E833</f>
        <v>0</v>
      </c>
      <c r="G834" s="65" t="e">
        <f>IF(INDEX('Liste du personnel'!X:Y,MATCH(F834,'Liste du personnel'!X:X,0),2)*1=1,"OUI","NON")</f>
        <v>#N/A</v>
      </c>
      <c r="I834" s="89" t="e">
        <f t="shared" si="84"/>
        <v>#N/A</v>
      </c>
      <c r="J834" s="65" t="e">
        <f t="shared" si="85"/>
        <v>#N/A</v>
      </c>
      <c r="K834" s="65" t="e">
        <f t="shared" si="86"/>
        <v>#N/A</v>
      </c>
      <c r="M834" s="90" t="e">
        <f t="shared" si="87"/>
        <v>#N/A</v>
      </c>
      <c r="N834" s="65" t="e">
        <f t="shared" si="88"/>
        <v>#N/A</v>
      </c>
      <c r="O834" s="65" t="e">
        <f t="shared" si="89"/>
        <v>#N/A</v>
      </c>
      <c r="P834" s="90" t="e">
        <f t="shared" si="90"/>
        <v>#N/A</v>
      </c>
    </row>
    <row r="835" spans="1:16" x14ac:dyDescent="0.25">
      <c r="A835" s="65">
        <f>'Elegio-Electors'!C834</f>
        <v>0</v>
      </c>
      <c r="B835" s="65">
        <f>'Elegio-Electors'!B834</f>
        <v>0</v>
      </c>
      <c r="C835" s="65">
        <f>IF(Procédure!$C$33=2,'Elegio-Electors'!D834,Procédure!$C$33)</f>
        <v>0</v>
      </c>
      <c r="D835" s="65" t="str">
        <f>IF(LEFT(RIGHT('Elegio-Electors'!L834,2),1)="C",'Elegio-Electors'!L834,IF(LEFT(RIGHT('Elegio-Electors'!M834,2),1)="C",'Elegio-Electors'!M834,""))</f>
        <v/>
      </c>
      <c r="E835" s="65" t="str">
        <f>IF(LEFT(RIGHT('Elegio-Electors'!L834,2),1)="O",'Elegio-Electors'!L834,IF(LEFT(RIGHT('Elegio-Electors'!M834,2),1)="O",'Elegio-Electors'!M834,""))</f>
        <v/>
      </c>
      <c r="F835" s="65">
        <f>'Elegio-Electors'!E834</f>
        <v>0</v>
      </c>
      <c r="G835" s="65" t="e">
        <f>IF(INDEX('Liste du personnel'!X:Y,MATCH(F835,'Liste du personnel'!X:X,0),2)*1=1,"OUI","NON")</f>
        <v>#N/A</v>
      </c>
      <c r="I835" s="89" t="e">
        <f t="shared" si="84"/>
        <v>#N/A</v>
      </c>
      <c r="J835" s="65" t="e">
        <f t="shared" si="85"/>
        <v>#N/A</v>
      </c>
      <c r="K835" s="65" t="e">
        <f t="shared" si="86"/>
        <v>#N/A</v>
      </c>
      <c r="M835" s="90" t="e">
        <f t="shared" si="87"/>
        <v>#N/A</v>
      </c>
      <c r="N835" s="65" t="e">
        <f t="shared" si="88"/>
        <v>#N/A</v>
      </c>
      <c r="O835" s="65" t="e">
        <f t="shared" si="89"/>
        <v>#N/A</v>
      </c>
      <c r="P835" s="90" t="e">
        <f t="shared" si="90"/>
        <v>#N/A</v>
      </c>
    </row>
    <row r="836" spans="1:16" x14ac:dyDescent="0.25">
      <c r="A836" s="65">
        <f>'Elegio-Electors'!C835</f>
        <v>0</v>
      </c>
      <c r="B836" s="65">
        <f>'Elegio-Electors'!B835</f>
        <v>0</v>
      </c>
      <c r="C836" s="65">
        <f>IF(Procédure!$C$33=2,'Elegio-Electors'!D835,Procédure!$C$33)</f>
        <v>0</v>
      </c>
      <c r="D836" s="65" t="str">
        <f>IF(LEFT(RIGHT('Elegio-Electors'!L835,2),1)="C",'Elegio-Electors'!L835,IF(LEFT(RIGHT('Elegio-Electors'!M835,2),1)="C",'Elegio-Electors'!M835,""))</f>
        <v/>
      </c>
      <c r="E836" s="65" t="str">
        <f>IF(LEFT(RIGHT('Elegio-Electors'!L835,2),1)="O",'Elegio-Electors'!L835,IF(LEFT(RIGHT('Elegio-Electors'!M835,2),1)="O",'Elegio-Electors'!M835,""))</f>
        <v/>
      </c>
      <c r="F836" s="65">
        <f>'Elegio-Electors'!E835</f>
        <v>0</v>
      </c>
      <c r="G836" s="65" t="e">
        <f>IF(INDEX('Liste du personnel'!X:Y,MATCH(F836,'Liste du personnel'!X:X,0),2)*1=1,"OUI","NON")</f>
        <v>#N/A</v>
      </c>
      <c r="I836" s="89" t="e">
        <f t="shared" ref="I836:I899" si="91">IF(G836="OUI",_xlfn.CONCAT(_xlfn.SWITCH(RIGHT(D836,1),"A","Ouv","B","Empl","J","Jeune")," -- ",C836),"pas d'application")</f>
        <v>#N/A</v>
      </c>
      <c r="J836" s="65" t="e">
        <f t="shared" ref="J836:J899" si="92">IF(G836="OUI","","pas d'application")</f>
        <v>#N/A</v>
      </c>
      <c r="K836" s="65" t="e">
        <f t="shared" ref="K836:K899" si="93">IF(G836="OUI","","pas d'application")</f>
        <v>#N/A</v>
      </c>
      <c r="M836" s="90" t="e">
        <f t="shared" ref="M836:M899" si="94">IF(G836="OUI",_xlfn.CONCAT(_xlfn.SWITCH(RIGHT(E836,1),"A","Ouv","B","Empl","J","Jeune","K","Cadre")," -- ",C836),"pas d'application")</f>
        <v>#N/A</v>
      </c>
      <c r="N836" s="65" t="e">
        <f t="shared" ref="N836:N899" si="95">IF(G836="OUI","","pas d'application")</f>
        <v>#N/A</v>
      </c>
      <c r="O836" s="65" t="e">
        <f t="shared" ref="O836:O899" si="96">IF(G836="OUI","","pas d'application")</f>
        <v>#N/A</v>
      </c>
      <c r="P836" s="90" t="e">
        <f t="shared" ref="P836:P899" si="97">IF(G836="OUI",C836,"pas d'application")</f>
        <v>#N/A</v>
      </c>
    </row>
    <row r="837" spans="1:16" x14ac:dyDescent="0.25">
      <c r="A837" s="65">
        <f>'Elegio-Electors'!C836</f>
        <v>0</v>
      </c>
      <c r="B837" s="65">
        <f>'Elegio-Electors'!B836</f>
        <v>0</v>
      </c>
      <c r="C837" s="65">
        <f>IF(Procédure!$C$33=2,'Elegio-Electors'!D836,Procédure!$C$33)</f>
        <v>0</v>
      </c>
      <c r="D837" s="65" t="str">
        <f>IF(LEFT(RIGHT('Elegio-Electors'!L836,2),1)="C",'Elegio-Electors'!L836,IF(LEFT(RIGHT('Elegio-Electors'!M836,2),1)="C",'Elegio-Electors'!M836,""))</f>
        <v/>
      </c>
      <c r="E837" s="65" t="str">
        <f>IF(LEFT(RIGHT('Elegio-Electors'!L836,2),1)="O",'Elegio-Electors'!L836,IF(LEFT(RIGHT('Elegio-Electors'!M836,2),1)="O",'Elegio-Electors'!M836,""))</f>
        <v/>
      </c>
      <c r="F837" s="65">
        <f>'Elegio-Electors'!E836</f>
        <v>0</v>
      </c>
      <c r="G837" s="65" t="e">
        <f>IF(INDEX('Liste du personnel'!X:Y,MATCH(F837,'Liste du personnel'!X:X,0),2)*1=1,"OUI","NON")</f>
        <v>#N/A</v>
      </c>
      <c r="I837" s="89" t="e">
        <f t="shared" si="91"/>
        <v>#N/A</v>
      </c>
      <c r="J837" s="65" t="e">
        <f t="shared" si="92"/>
        <v>#N/A</v>
      </c>
      <c r="K837" s="65" t="e">
        <f t="shared" si="93"/>
        <v>#N/A</v>
      </c>
      <c r="M837" s="90" t="e">
        <f t="shared" si="94"/>
        <v>#N/A</v>
      </c>
      <c r="N837" s="65" t="e">
        <f t="shared" si="95"/>
        <v>#N/A</v>
      </c>
      <c r="O837" s="65" t="e">
        <f t="shared" si="96"/>
        <v>#N/A</v>
      </c>
      <c r="P837" s="90" t="e">
        <f t="shared" si="97"/>
        <v>#N/A</v>
      </c>
    </row>
    <row r="838" spans="1:16" x14ac:dyDescent="0.25">
      <c r="A838" s="65">
        <f>'Elegio-Electors'!C837</f>
        <v>0</v>
      </c>
      <c r="B838" s="65">
        <f>'Elegio-Electors'!B837</f>
        <v>0</v>
      </c>
      <c r="C838" s="65">
        <f>IF(Procédure!$C$33=2,'Elegio-Electors'!D837,Procédure!$C$33)</f>
        <v>0</v>
      </c>
      <c r="D838" s="65" t="str">
        <f>IF(LEFT(RIGHT('Elegio-Electors'!L837,2),1)="C",'Elegio-Electors'!L837,IF(LEFT(RIGHT('Elegio-Electors'!M837,2),1)="C",'Elegio-Electors'!M837,""))</f>
        <v/>
      </c>
      <c r="E838" s="65" t="str">
        <f>IF(LEFT(RIGHT('Elegio-Electors'!L837,2),1)="O",'Elegio-Electors'!L837,IF(LEFT(RIGHT('Elegio-Electors'!M837,2),1)="O",'Elegio-Electors'!M837,""))</f>
        <v/>
      </c>
      <c r="F838" s="65">
        <f>'Elegio-Electors'!E837</f>
        <v>0</v>
      </c>
      <c r="G838" s="65" t="e">
        <f>IF(INDEX('Liste du personnel'!X:Y,MATCH(F838,'Liste du personnel'!X:X,0),2)*1=1,"OUI","NON")</f>
        <v>#N/A</v>
      </c>
      <c r="I838" s="89" t="e">
        <f t="shared" si="91"/>
        <v>#N/A</v>
      </c>
      <c r="J838" s="65" t="e">
        <f t="shared" si="92"/>
        <v>#N/A</v>
      </c>
      <c r="K838" s="65" t="e">
        <f t="shared" si="93"/>
        <v>#N/A</v>
      </c>
      <c r="M838" s="90" t="e">
        <f t="shared" si="94"/>
        <v>#N/A</v>
      </c>
      <c r="N838" s="65" t="e">
        <f t="shared" si="95"/>
        <v>#N/A</v>
      </c>
      <c r="O838" s="65" t="e">
        <f t="shared" si="96"/>
        <v>#N/A</v>
      </c>
      <c r="P838" s="90" t="e">
        <f t="shared" si="97"/>
        <v>#N/A</v>
      </c>
    </row>
    <row r="839" spans="1:16" x14ac:dyDescent="0.25">
      <c r="A839" s="65">
        <f>'Elegio-Electors'!C838</f>
        <v>0</v>
      </c>
      <c r="B839" s="65">
        <f>'Elegio-Electors'!B838</f>
        <v>0</v>
      </c>
      <c r="C839" s="65">
        <f>IF(Procédure!$C$33=2,'Elegio-Electors'!D838,Procédure!$C$33)</f>
        <v>0</v>
      </c>
      <c r="D839" s="65" t="str">
        <f>IF(LEFT(RIGHT('Elegio-Electors'!L838,2),1)="C",'Elegio-Electors'!L838,IF(LEFT(RIGHT('Elegio-Electors'!M838,2),1)="C",'Elegio-Electors'!M838,""))</f>
        <v/>
      </c>
      <c r="E839" s="65" t="str">
        <f>IF(LEFT(RIGHT('Elegio-Electors'!L838,2),1)="O",'Elegio-Electors'!L838,IF(LEFT(RIGHT('Elegio-Electors'!M838,2),1)="O",'Elegio-Electors'!M838,""))</f>
        <v/>
      </c>
      <c r="F839" s="65">
        <f>'Elegio-Electors'!E838</f>
        <v>0</v>
      </c>
      <c r="G839" s="65" t="e">
        <f>IF(INDEX('Liste du personnel'!X:Y,MATCH(F839,'Liste du personnel'!X:X,0),2)*1=1,"OUI","NON")</f>
        <v>#N/A</v>
      </c>
      <c r="I839" s="89" t="e">
        <f t="shared" si="91"/>
        <v>#N/A</v>
      </c>
      <c r="J839" s="65" t="e">
        <f t="shared" si="92"/>
        <v>#N/A</v>
      </c>
      <c r="K839" s="65" t="e">
        <f t="shared" si="93"/>
        <v>#N/A</v>
      </c>
      <c r="M839" s="90" t="e">
        <f t="shared" si="94"/>
        <v>#N/A</v>
      </c>
      <c r="N839" s="65" t="e">
        <f t="shared" si="95"/>
        <v>#N/A</v>
      </c>
      <c r="O839" s="65" t="e">
        <f t="shared" si="96"/>
        <v>#N/A</v>
      </c>
      <c r="P839" s="90" t="e">
        <f t="shared" si="97"/>
        <v>#N/A</v>
      </c>
    </row>
    <row r="840" spans="1:16" x14ac:dyDescent="0.25">
      <c r="A840" s="65">
        <f>'Elegio-Electors'!C839</f>
        <v>0</v>
      </c>
      <c r="B840" s="65">
        <f>'Elegio-Electors'!B839</f>
        <v>0</v>
      </c>
      <c r="C840" s="65">
        <f>IF(Procédure!$C$33=2,'Elegio-Electors'!D839,Procédure!$C$33)</f>
        <v>0</v>
      </c>
      <c r="D840" s="65" t="str">
        <f>IF(LEFT(RIGHT('Elegio-Electors'!L839,2),1)="C",'Elegio-Electors'!L839,IF(LEFT(RIGHT('Elegio-Electors'!M839,2),1)="C",'Elegio-Electors'!M839,""))</f>
        <v/>
      </c>
      <c r="E840" s="65" t="str">
        <f>IF(LEFT(RIGHT('Elegio-Electors'!L839,2),1)="O",'Elegio-Electors'!L839,IF(LEFT(RIGHT('Elegio-Electors'!M839,2),1)="O",'Elegio-Electors'!M839,""))</f>
        <v/>
      </c>
      <c r="F840" s="65">
        <f>'Elegio-Electors'!E839</f>
        <v>0</v>
      </c>
      <c r="G840" s="65" t="e">
        <f>IF(INDEX('Liste du personnel'!X:Y,MATCH(F840,'Liste du personnel'!X:X,0),2)*1=1,"OUI","NON")</f>
        <v>#N/A</v>
      </c>
      <c r="I840" s="89" t="e">
        <f t="shared" si="91"/>
        <v>#N/A</v>
      </c>
      <c r="J840" s="65" t="e">
        <f t="shared" si="92"/>
        <v>#N/A</v>
      </c>
      <c r="K840" s="65" t="e">
        <f t="shared" si="93"/>
        <v>#N/A</v>
      </c>
      <c r="M840" s="90" t="e">
        <f t="shared" si="94"/>
        <v>#N/A</v>
      </c>
      <c r="N840" s="65" t="e">
        <f t="shared" si="95"/>
        <v>#N/A</v>
      </c>
      <c r="O840" s="65" t="e">
        <f t="shared" si="96"/>
        <v>#N/A</v>
      </c>
      <c r="P840" s="90" t="e">
        <f t="shared" si="97"/>
        <v>#N/A</v>
      </c>
    </row>
    <row r="841" spans="1:16" x14ac:dyDescent="0.25">
      <c r="A841" s="65">
        <f>'Elegio-Electors'!C840</f>
        <v>0</v>
      </c>
      <c r="B841" s="65">
        <f>'Elegio-Electors'!B840</f>
        <v>0</v>
      </c>
      <c r="C841" s="65">
        <f>IF(Procédure!$C$33=2,'Elegio-Electors'!D840,Procédure!$C$33)</f>
        <v>0</v>
      </c>
      <c r="D841" s="65" t="str">
        <f>IF(LEFT(RIGHT('Elegio-Electors'!L840,2),1)="C",'Elegio-Electors'!L840,IF(LEFT(RIGHT('Elegio-Electors'!M840,2),1)="C",'Elegio-Electors'!M840,""))</f>
        <v/>
      </c>
      <c r="E841" s="65" t="str">
        <f>IF(LEFT(RIGHT('Elegio-Electors'!L840,2),1)="O",'Elegio-Electors'!L840,IF(LEFT(RIGHT('Elegio-Electors'!M840,2),1)="O",'Elegio-Electors'!M840,""))</f>
        <v/>
      </c>
      <c r="F841" s="65">
        <f>'Elegio-Electors'!E840</f>
        <v>0</v>
      </c>
      <c r="G841" s="65" t="e">
        <f>IF(INDEX('Liste du personnel'!X:Y,MATCH(F841,'Liste du personnel'!X:X,0),2)*1=1,"OUI","NON")</f>
        <v>#N/A</v>
      </c>
      <c r="I841" s="89" t="e">
        <f t="shared" si="91"/>
        <v>#N/A</v>
      </c>
      <c r="J841" s="65" t="e">
        <f t="shared" si="92"/>
        <v>#N/A</v>
      </c>
      <c r="K841" s="65" t="e">
        <f t="shared" si="93"/>
        <v>#N/A</v>
      </c>
      <c r="M841" s="90" t="e">
        <f t="shared" si="94"/>
        <v>#N/A</v>
      </c>
      <c r="N841" s="65" t="e">
        <f t="shared" si="95"/>
        <v>#N/A</v>
      </c>
      <c r="O841" s="65" t="e">
        <f t="shared" si="96"/>
        <v>#N/A</v>
      </c>
      <c r="P841" s="90" t="e">
        <f t="shared" si="97"/>
        <v>#N/A</v>
      </c>
    </row>
    <row r="842" spans="1:16" x14ac:dyDescent="0.25">
      <c r="A842" s="65">
        <f>'Elegio-Electors'!C841</f>
        <v>0</v>
      </c>
      <c r="B842" s="65">
        <f>'Elegio-Electors'!B841</f>
        <v>0</v>
      </c>
      <c r="C842" s="65">
        <f>IF(Procédure!$C$33=2,'Elegio-Electors'!D841,Procédure!$C$33)</f>
        <v>0</v>
      </c>
      <c r="D842" s="65" t="str">
        <f>IF(LEFT(RIGHT('Elegio-Electors'!L841,2),1)="C",'Elegio-Electors'!L841,IF(LEFT(RIGHT('Elegio-Electors'!M841,2),1)="C",'Elegio-Electors'!M841,""))</f>
        <v/>
      </c>
      <c r="E842" s="65" t="str">
        <f>IF(LEFT(RIGHT('Elegio-Electors'!L841,2),1)="O",'Elegio-Electors'!L841,IF(LEFT(RIGHT('Elegio-Electors'!M841,2),1)="O",'Elegio-Electors'!M841,""))</f>
        <v/>
      </c>
      <c r="F842" s="65">
        <f>'Elegio-Electors'!E841</f>
        <v>0</v>
      </c>
      <c r="G842" s="65" t="e">
        <f>IF(INDEX('Liste du personnel'!X:Y,MATCH(F842,'Liste du personnel'!X:X,0),2)*1=1,"OUI","NON")</f>
        <v>#N/A</v>
      </c>
      <c r="I842" s="89" t="e">
        <f t="shared" si="91"/>
        <v>#N/A</v>
      </c>
      <c r="J842" s="65" t="e">
        <f t="shared" si="92"/>
        <v>#N/A</v>
      </c>
      <c r="K842" s="65" t="e">
        <f t="shared" si="93"/>
        <v>#N/A</v>
      </c>
      <c r="M842" s="90" t="e">
        <f t="shared" si="94"/>
        <v>#N/A</v>
      </c>
      <c r="N842" s="65" t="e">
        <f t="shared" si="95"/>
        <v>#N/A</v>
      </c>
      <c r="O842" s="65" t="e">
        <f t="shared" si="96"/>
        <v>#N/A</v>
      </c>
      <c r="P842" s="90" t="e">
        <f t="shared" si="97"/>
        <v>#N/A</v>
      </c>
    </row>
    <row r="843" spans="1:16" x14ac:dyDescent="0.25">
      <c r="A843" s="65">
        <f>'Elegio-Electors'!C842</f>
        <v>0</v>
      </c>
      <c r="B843" s="65">
        <f>'Elegio-Electors'!B842</f>
        <v>0</v>
      </c>
      <c r="C843" s="65">
        <f>IF(Procédure!$C$33=2,'Elegio-Electors'!D842,Procédure!$C$33)</f>
        <v>0</v>
      </c>
      <c r="D843" s="65" t="str">
        <f>IF(LEFT(RIGHT('Elegio-Electors'!L842,2),1)="C",'Elegio-Electors'!L842,IF(LEFT(RIGHT('Elegio-Electors'!M842,2),1)="C",'Elegio-Electors'!M842,""))</f>
        <v/>
      </c>
      <c r="E843" s="65" t="str">
        <f>IF(LEFT(RIGHT('Elegio-Electors'!L842,2),1)="O",'Elegio-Electors'!L842,IF(LEFT(RIGHT('Elegio-Electors'!M842,2),1)="O",'Elegio-Electors'!M842,""))</f>
        <v/>
      </c>
      <c r="F843" s="65">
        <f>'Elegio-Electors'!E842</f>
        <v>0</v>
      </c>
      <c r="G843" s="65" t="e">
        <f>IF(INDEX('Liste du personnel'!X:Y,MATCH(F843,'Liste du personnel'!X:X,0),2)*1=1,"OUI","NON")</f>
        <v>#N/A</v>
      </c>
      <c r="I843" s="89" t="e">
        <f t="shared" si="91"/>
        <v>#N/A</v>
      </c>
      <c r="J843" s="65" t="e">
        <f t="shared" si="92"/>
        <v>#N/A</v>
      </c>
      <c r="K843" s="65" t="e">
        <f t="shared" si="93"/>
        <v>#N/A</v>
      </c>
      <c r="M843" s="90" t="e">
        <f t="shared" si="94"/>
        <v>#N/A</v>
      </c>
      <c r="N843" s="65" t="e">
        <f t="shared" si="95"/>
        <v>#N/A</v>
      </c>
      <c r="O843" s="65" t="e">
        <f t="shared" si="96"/>
        <v>#N/A</v>
      </c>
      <c r="P843" s="90" t="e">
        <f t="shared" si="97"/>
        <v>#N/A</v>
      </c>
    </row>
    <row r="844" spans="1:16" x14ac:dyDescent="0.25">
      <c r="A844" s="65">
        <f>'Elegio-Electors'!C843</f>
        <v>0</v>
      </c>
      <c r="B844" s="65">
        <f>'Elegio-Electors'!B843</f>
        <v>0</v>
      </c>
      <c r="C844" s="65">
        <f>IF(Procédure!$C$33=2,'Elegio-Electors'!D843,Procédure!$C$33)</f>
        <v>0</v>
      </c>
      <c r="D844" s="65" t="str">
        <f>IF(LEFT(RIGHT('Elegio-Electors'!L843,2),1)="C",'Elegio-Electors'!L843,IF(LEFT(RIGHT('Elegio-Electors'!M843,2),1)="C",'Elegio-Electors'!M843,""))</f>
        <v/>
      </c>
      <c r="E844" s="65" t="str">
        <f>IF(LEFT(RIGHT('Elegio-Electors'!L843,2),1)="O",'Elegio-Electors'!L843,IF(LEFT(RIGHT('Elegio-Electors'!M843,2),1)="O",'Elegio-Electors'!M843,""))</f>
        <v/>
      </c>
      <c r="F844" s="65">
        <f>'Elegio-Electors'!E843</f>
        <v>0</v>
      </c>
      <c r="G844" s="65" t="e">
        <f>IF(INDEX('Liste du personnel'!X:Y,MATCH(F844,'Liste du personnel'!X:X,0),2)*1=1,"OUI","NON")</f>
        <v>#N/A</v>
      </c>
      <c r="I844" s="89" t="e">
        <f t="shared" si="91"/>
        <v>#N/A</v>
      </c>
      <c r="J844" s="65" t="e">
        <f t="shared" si="92"/>
        <v>#N/A</v>
      </c>
      <c r="K844" s="65" t="e">
        <f t="shared" si="93"/>
        <v>#N/A</v>
      </c>
      <c r="M844" s="90" t="e">
        <f t="shared" si="94"/>
        <v>#N/A</v>
      </c>
      <c r="N844" s="65" t="e">
        <f t="shared" si="95"/>
        <v>#N/A</v>
      </c>
      <c r="O844" s="65" t="e">
        <f t="shared" si="96"/>
        <v>#N/A</v>
      </c>
      <c r="P844" s="90" t="e">
        <f t="shared" si="97"/>
        <v>#N/A</v>
      </c>
    </row>
    <row r="845" spans="1:16" x14ac:dyDescent="0.25">
      <c r="A845" s="65">
        <f>'Elegio-Electors'!C844</f>
        <v>0</v>
      </c>
      <c r="B845" s="65">
        <f>'Elegio-Electors'!B844</f>
        <v>0</v>
      </c>
      <c r="C845" s="65">
        <f>IF(Procédure!$C$33=2,'Elegio-Electors'!D844,Procédure!$C$33)</f>
        <v>0</v>
      </c>
      <c r="D845" s="65" t="str">
        <f>IF(LEFT(RIGHT('Elegio-Electors'!L844,2),1)="C",'Elegio-Electors'!L844,IF(LEFT(RIGHT('Elegio-Electors'!M844,2),1)="C",'Elegio-Electors'!M844,""))</f>
        <v/>
      </c>
      <c r="E845" s="65" t="str">
        <f>IF(LEFT(RIGHT('Elegio-Electors'!L844,2),1)="O",'Elegio-Electors'!L844,IF(LEFT(RIGHT('Elegio-Electors'!M844,2),1)="O",'Elegio-Electors'!M844,""))</f>
        <v/>
      </c>
      <c r="F845" s="65">
        <f>'Elegio-Electors'!E844</f>
        <v>0</v>
      </c>
      <c r="G845" s="65" t="e">
        <f>IF(INDEX('Liste du personnel'!X:Y,MATCH(F845,'Liste du personnel'!X:X,0),2)*1=1,"OUI","NON")</f>
        <v>#N/A</v>
      </c>
      <c r="I845" s="89" t="e">
        <f t="shared" si="91"/>
        <v>#N/A</v>
      </c>
      <c r="J845" s="65" t="e">
        <f t="shared" si="92"/>
        <v>#N/A</v>
      </c>
      <c r="K845" s="65" t="e">
        <f t="shared" si="93"/>
        <v>#N/A</v>
      </c>
      <c r="M845" s="90" t="e">
        <f t="shared" si="94"/>
        <v>#N/A</v>
      </c>
      <c r="N845" s="65" t="e">
        <f t="shared" si="95"/>
        <v>#N/A</v>
      </c>
      <c r="O845" s="65" t="e">
        <f t="shared" si="96"/>
        <v>#N/A</v>
      </c>
      <c r="P845" s="90" t="e">
        <f t="shared" si="97"/>
        <v>#N/A</v>
      </c>
    </row>
    <row r="846" spans="1:16" x14ac:dyDescent="0.25">
      <c r="A846" s="65">
        <f>'Elegio-Electors'!C845</f>
        <v>0</v>
      </c>
      <c r="B846" s="65">
        <f>'Elegio-Electors'!B845</f>
        <v>0</v>
      </c>
      <c r="C846" s="65">
        <f>IF(Procédure!$C$33=2,'Elegio-Electors'!D845,Procédure!$C$33)</f>
        <v>0</v>
      </c>
      <c r="D846" s="65" t="str">
        <f>IF(LEFT(RIGHT('Elegio-Electors'!L845,2),1)="C",'Elegio-Electors'!L845,IF(LEFT(RIGHT('Elegio-Electors'!M845,2),1)="C",'Elegio-Electors'!M845,""))</f>
        <v/>
      </c>
      <c r="E846" s="65" t="str">
        <f>IF(LEFT(RIGHT('Elegio-Electors'!L845,2),1)="O",'Elegio-Electors'!L845,IF(LEFT(RIGHT('Elegio-Electors'!M845,2),1)="O",'Elegio-Electors'!M845,""))</f>
        <v/>
      </c>
      <c r="F846" s="65">
        <f>'Elegio-Electors'!E845</f>
        <v>0</v>
      </c>
      <c r="G846" s="65" t="e">
        <f>IF(INDEX('Liste du personnel'!X:Y,MATCH(F846,'Liste du personnel'!X:X,0),2)*1=1,"OUI","NON")</f>
        <v>#N/A</v>
      </c>
      <c r="I846" s="89" t="e">
        <f t="shared" si="91"/>
        <v>#N/A</v>
      </c>
      <c r="J846" s="65" t="e">
        <f t="shared" si="92"/>
        <v>#N/A</v>
      </c>
      <c r="K846" s="65" t="e">
        <f t="shared" si="93"/>
        <v>#N/A</v>
      </c>
      <c r="M846" s="90" t="e">
        <f t="shared" si="94"/>
        <v>#N/A</v>
      </c>
      <c r="N846" s="65" t="e">
        <f t="shared" si="95"/>
        <v>#N/A</v>
      </c>
      <c r="O846" s="65" t="e">
        <f t="shared" si="96"/>
        <v>#N/A</v>
      </c>
      <c r="P846" s="90" t="e">
        <f t="shared" si="97"/>
        <v>#N/A</v>
      </c>
    </row>
    <row r="847" spans="1:16" x14ac:dyDescent="0.25">
      <c r="A847" s="65">
        <f>'Elegio-Electors'!C846</f>
        <v>0</v>
      </c>
      <c r="B847" s="65">
        <f>'Elegio-Electors'!B846</f>
        <v>0</v>
      </c>
      <c r="C847" s="65">
        <f>IF(Procédure!$C$33=2,'Elegio-Electors'!D846,Procédure!$C$33)</f>
        <v>0</v>
      </c>
      <c r="D847" s="65" t="str">
        <f>IF(LEFT(RIGHT('Elegio-Electors'!L846,2),1)="C",'Elegio-Electors'!L846,IF(LEFT(RIGHT('Elegio-Electors'!M846,2),1)="C",'Elegio-Electors'!M846,""))</f>
        <v/>
      </c>
      <c r="E847" s="65" t="str">
        <f>IF(LEFT(RIGHT('Elegio-Electors'!L846,2),1)="O",'Elegio-Electors'!L846,IF(LEFT(RIGHT('Elegio-Electors'!M846,2),1)="O",'Elegio-Electors'!M846,""))</f>
        <v/>
      </c>
      <c r="F847" s="65">
        <f>'Elegio-Electors'!E846</f>
        <v>0</v>
      </c>
      <c r="G847" s="65" t="e">
        <f>IF(INDEX('Liste du personnel'!X:Y,MATCH(F847,'Liste du personnel'!X:X,0),2)*1=1,"OUI","NON")</f>
        <v>#N/A</v>
      </c>
      <c r="I847" s="89" t="e">
        <f t="shared" si="91"/>
        <v>#N/A</v>
      </c>
      <c r="J847" s="65" t="e">
        <f t="shared" si="92"/>
        <v>#N/A</v>
      </c>
      <c r="K847" s="65" t="e">
        <f t="shared" si="93"/>
        <v>#N/A</v>
      </c>
      <c r="M847" s="90" t="e">
        <f t="shared" si="94"/>
        <v>#N/A</v>
      </c>
      <c r="N847" s="65" t="e">
        <f t="shared" si="95"/>
        <v>#N/A</v>
      </c>
      <c r="O847" s="65" t="e">
        <f t="shared" si="96"/>
        <v>#N/A</v>
      </c>
      <c r="P847" s="90" t="e">
        <f t="shared" si="97"/>
        <v>#N/A</v>
      </c>
    </row>
    <row r="848" spans="1:16" x14ac:dyDescent="0.25">
      <c r="A848" s="65">
        <f>'Elegio-Electors'!C847</f>
        <v>0</v>
      </c>
      <c r="B848" s="65">
        <f>'Elegio-Electors'!B847</f>
        <v>0</v>
      </c>
      <c r="C848" s="65">
        <f>IF(Procédure!$C$33=2,'Elegio-Electors'!D847,Procédure!$C$33)</f>
        <v>0</v>
      </c>
      <c r="D848" s="65" t="str">
        <f>IF(LEFT(RIGHT('Elegio-Electors'!L847,2),1)="C",'Elegio-Electors'!L847,IF(LEFT(RIGHT('Elegio-Electors'!M847,2),1)="C",'Elegio-Electors'!M847,""))</f>
        <v/>
      </c>
      <c r="E848" s="65" t="str">
        <f>IF(LEFT(RIGHT('Elegio-Electors'!L847,2),1)="O",'Elegio-Electors'!L847,IF(LEFT(RIGHT('Elegio-Electors'!M847,2),1)="O",'Elegio-Electors'!M847,""))</f>
        <v/>
      </c>
      <c r="F848" s="65">
        <f>'Elegio-Electors'!E847</f>
        <v>0</v>
      </c>
      <c r="G848" s="65" t="e">
        <f>IF(INDEX('Liste du personnel'!X:Y,MATCH(F848,'Liste du personnel'!X:X,0),2)*1=1,"OUI","NON")</f>
        <v>#N/A</v>
      </c>
      <c r="I848" s="89" t="e">
        <f t="shared" si="91"/>
        <v>#N/A</v>
      </c>
      <c r="J848" s="65" t="e">
        <f t="shared" si="92"/>
        <v>#N/A</v>
      </c>
      <c r="K848" s="65" t="e">
        <f t="shared" si="93"/>
        <v>#N/A</v>
      </c>
      <c r="M848" s="90" t="e">
        <f t="shared" si="94"/>
        <v>#N/A</v>
      </c>
      <c r="N848" s="65" t="e">
        <f t="shared" si="95"/>
        <v>#N/A</v>
      </c>
      <c r="O848" s="65" t="e">
        <f t="shared" si="96"/>
        <v>#N/A</v>
      </c>
      <c r="P848" s="90" t="e">
        <f t="shared" si="97"/>
        <v>#N/A</v>
      </c>
    </row>
    <row r="849" spans="1:16" x14ac:dyDescent="0.25">
      <c r="A849" s="65">
        <f>'Elegio-Electors'!C848</f>
        <v>0</v>
      </c>
      <c r="B849" s="65">
        <f>'Elegio-Electors'!B848</f>
        <v>0</v>
      </c>
      <c r="C849" s="65">
        <f>IF(Procédure!$C$33=2,'Elegio-Electors'!D848,Procédure!$C$33)</f>
        <v>0</v>
      </c>
      <c r="D849" s="65" t="str">
        <f>IF(LEFT(RIGHT('Elegio-Electors'!L848,2),1)="C",'Elegio-Electors'!L848,IF(LEFT(RIGHT('Elegio-Electors'!M848,2),1)="C",'Elegio-Electors'!M848,""))</f>
        <v/>
      </c>
      <c r="E849" s="65" t="str">
        <f>IF(LEFT(RIGHT('Elegio-Electors'!L848,2),1)="O",'Elegio-Electors'!L848,IF(LEFT(RIGHT('Elegio-Electors'!M848,2),1)="O",'Elegio-Electors'!M848,""))</f>
        <v/>
      </c>
      <c r="F849" s="65">
        <f>'Elegio-Electors'!E848</f>
        <v>0</v>
      </c>
      <c r="G849" s="65" t="e">
        <f>IF(INDEX('Liste du personnel'!X:Y,MATCH(F849,'Liste du personnel'!X:X,0),2)*1=1,"OUI","NON")</f>
        <v>#N/A</v>
      </c>
      <c r="I849" s="89" t="e">
        <f t="shared" si="91"/>
        <v>#N/A</v>
      </c>
      <c r="J849" s="65" t="e">
        <f t="shared" si="92"/>
        <v>#N/A</v>
      </c>
      <c r="K849" s="65" t="e">
        <f t="shared" si="93"/>
        <v>#N/A</v>
      </c>
      <c r="M849" s="90" t="e">
        <f t="shared" si="94"/>
        <v>#N/A</v>
      </c>
      <c r="N849" s="65" t="e">
        <f t="shared" si="95"/>
        <v>#N/A</v>
      </c>
      <c r="O849" s="65" t="e">
        <f t="shared" si="96"/>
        <v>#N/A</v>
      </c>
      <c r="P849" s="90" t="e">
        <f t="shared" si="97"/>
        <v>#N/A</v>
      </c>
    </row>
    <row r="850" spans="1:16" x14ac:dyDescent="0.25">
      <c r="A850" s="65">
        <f>'Elegio-Electors'!C849</f>
        <v>0</v>
      </c>
      <c r="B850" s="65">
        <f>'Elegio-Electors'!B849</f>
        <v>0</v>
      </c>
      <c r="C850" s="65">
        <f>IF(Procédure!$C$33=2,'Elegio-Electors'!D849,Procédure!$C$33)</f>
        <v>0</v>
      </c>
      <c r="D850" s="65" t="str">
        <f>IF(LEFT(RIGHT('Elegio-Electors'!L849,2),1)="C",'Elegio-Electors'!L849,IF(LEFT(RIGHT('Elegio-Electors'!M849,2),1)="C",'Elegio-Electors'!M849,""))</f>
        <v/>
      </c>
      <c r="E850" s="65" t="str">
        <f>IF(LEFT(RIGHT('Elegio-Electors'!L849,2),1)="O",'Elegio-Electors'!L849,IF(LEFT(RIGHT('Elegio-Electors'!M849,2),1)="O",'Elegio-Electors'!M849,""))</f>
        <v/>
      </c>
      <c r="F850" s="65">
        <f>'Elegio-Electors'!E849</f>
        <v>0</v>
      </c>
      <c r="G850" s="65" t="e">
        <f>IF(INDEX('Liste du personnel'!X:Y,MATCH(F850,'Liste du personnel'!X:X,0),2)*1=1,"OUI","NON")</f>
        <v>#N/A</v>
      </c>
      <c r="I850" s="89" t="e">
        <f t="shared" si="91"/>
        <v>#N/A</v>
      </c>
      <c r="J850" s="65" t="e">
        <f t="shared" si="92"/>
        <v>#N/A</v>
      </c>
      <c r="K850" s="65" t="e">
        <f t="shared" si="93"/>
        <v>#N/A</v>
      </c>
      <c r="M850" s="90" t="e">
        <f t="shared" si="94"/>
        <v>#N/A</v>
      </c>
      <c r="N850" s="65" t="e">
        <f t="shared" si="95"/>
        <v>#N/A</v>
      </c>
      <c r="O850" s="65" t="e">
        <f t="shared" si="96"/>
        <v>#N/A</v>
      </c>
      <c r="P850" s="90" t="e">
        <f t="shared" si="97"/>
        <v>#N/A</v>
      </c>
    </row>
    <row r="851" spans="1:16" x14ac:dyDescent="0.25">
      <c r="A851" s="65">
        <f>'Elegio-Electors'!C850</f>
        <v>0</v>
      </c>
      <c r="B851" s="65">
        <f>'Elegio-Electors'!B850</f>
        <v>0</v>
      </c>
      <c r="C851" s="65">
        <f>IF(Procédure!$C$33=2,'Elegio-Electors'!D850,Procédure!$C$33)</f>
        <v>0</v>
      </c>
      <c r="D851" s="65" t="str">
        <f>IF(LEFT(RIGHT('Elegio-Electors'!L850,2),1)="C",'Elegio-Electors'!L850,IF(LEFT(RIGHT('Elegio-Electors'!M850,2),1)="C",'Elegio-Electors'!M850,""))</f>
        <v/>
      </c>
      <c r="E851" s="65" t="str">
        <f>IF(LEFT(RIGHT('Elegio-Electors'!L850,2),1)="O",'Elegio-Electors'!L850,IF(LEFT(RIGHT('Elegio-Electors'!M850,2),1)="O",'Elegio-Electors'!M850,""))</f>
        <v/>
      </c>
      <c r="F851" s="65">
        <f>'Elegio-Electors'!E850</f>
        <v>0</v>
      </c>
      <c r="G851" s="65" t="e">
        <f>IF(INDEX('Liste du personnel'!X:Y,MATCH(F851,'Liste du personnel'!X:X,0),2)*1=1,"OUI","NON")</f>
        <v>#N/A</v>
      </c>
      <c r="I851" s="89" t="e">
        <f t="shared" si="91"/>
        <v>#N/A</v>
      </c>
      <c r="J851" s="65" t="e">
        <f t="shared" si="92"/>
        <v>#N/A</v>
      </c>
      <c r="K851" s="65" t="e">
        <f t="shared" si="93"/>
        <v>#N/A</v>
      </c>
      <c r="M851" s="90" t="e">
        <f t="shared" si="94"/>
        <v>#N/A</v>
      </c>
      <c r="N851" s="65" t="e">
        <f t="shared" si="95"/>
        <v>#N/A</v>
      </c>
      <c r="O851" s="65" t="e">
        <f t="shared" si="96"/>
        <v>#N/A</v>
      </c>
      <c r="P851" s="90" t="e">
        <f t="shared" si="97"/>
        <v>#N/A</v>
      </c>
    </row>
    <row r="852" spans="1:16" x14ac:dyDescent="0.25">
      <c r="A852" s="65">
        <f>'Elegio-Electors'!C851</f>
        <v>0</v>
      </c>
      <c r="B852" s="65">
        <f>'Elegio-Electors'!B851</f>
        <v>0</v>
      </c>
      <c r="C852" s="65">
        <f>IF(Procédure!$C$33=2,'Elegio-Electors'!D851,Procédure!$C$33)</f>
        <v>0</v>
      </c>
      <c r="D852" s="65" t="str">
        <f>IF(LEFT(RIGHT('Elegio-Electors'!L851,2),1)="C",'Elegio-Electors'!L851,IF(LEFT(RIGHT('Elegio-Electors'!M851,2),1)="C",'Elegio-Electors'!M851,""))</f>
        <v/>
      </c>
      <c r="E852" s="65" t="str">
        <f>IF(LEFT(RIGHT('Elegio-Electors'!L851,2),1)="O",'Elegio-Electors'!L851,IF(LEFT(RIGHT('Elegio-Electors'!M851,2),1)="O",'Elegio-Electors'!M851,""))</f>
        <v/>
      </c>
      <c r="F852" s="65">
        <f>'Elegio-Electors'!E851</f>
        <v>0</v>
      </c>
      <c r="G852" s="65" t="e">
        <f>IF(INDEX('Liste du personnel'!X:Y,MATCH(F852,'Liste du personnel'!X:X,0),2)*1=1,"OUI","NON")</f>
        <v>#N/A</v>
      </c>
      <c r="I852" s="89" t="e">
        <f t="shared" si="91"/>
        <v>#N/A</v>
      </c>
      <c r="J852" s="65" t="e">
        <f t="shared" si="92"/>
        <v>#N/A</v>
      </c>
      <c r="K852" s="65" t="e">
        <f t="shared" si="93"/>
        <v>#N/A</v>
      </c>
      <c r="M852" s="90" t="e">
        <f t="shared" si="94"/>
        <v>#N/A</v>
      </c>
      <c r="N852" s="65" t="e">
        <f t="shared" si="95"/>
        <v>#N/A</v>
      </c>
      <c r="O852" s="65" t="e">
        <f t="shared" si="96"/>
        <v>#N/A</v>
      </c>
      <c r="P852" s="90" t="e">
        <f t="shared" si="97"/>
        <v>#N/A</v>
      </c>
    </row>
    <row r="853" spans="1:16" x14ac:dyDescent="0.25">
      <c r="A853" s="65">
        <f>'Elegio-Electors'!C852</f>
        <v>0</v>
      </c>
      <c r="B853" s="65">
        <f>'Elegio-Electors'!B852</f>
        <v>0</v>
      </c>
      <c r="C853" s="65">
        <f>IF(Procédure!$C$33=2,'Elegio-Electors'!D852,Procédure!$C$33)</f>
        <v>0</v>
      </c>
      <c r="D853" s="65" t="str">
        <f>IF(LEFT(RIGHT('Elegio-Electors'!L852,2),1)="C",'Elegio-Electors'!L852,IF(LEFT(RIGHT('Elegio-Electors'!M852,2),1)="C",'Elegio-Electors'!M852,""))</f>
        <v/>
      </c>
      <c r="E853" s="65" t="str">
        <f>IF(LEFT(RIGHT('Elegio-Electors'!L852,2),1)="O",'Elegio-Electors'!L852,IF(LEFT(RIGHT('Elegio-Electors'!M852,2),1)="O",'Elegio-Electors'!M852,""))</f>
        <v/>
      </c>
      <c r="F853" s="65">
        <f>'Elegio-Electors'!E852</f>
        <v>0</v>
      </c>
      <c r="G853" s="65" t="e">
        <f>IF(INDEX('Liste du personnel'!X:Y,MATCH(F853,'Liste du personnel'!X:X,0),2)*1=1,"OUI","NON")</f>
        <v>#N/A</v>
      </c>
      <c r="I853" s="89" t="e">
        <f t="shared" si="91"/>
        <v>#N/A</v>
      </c>
      <c r="J853" s="65" t="e">
        <f t="shared" si="92"/>
        <v>#N/A</v>
      </c>
      <c r="K853" s="65" t="e">
        <f t="shared" si="93"/>
        <v>#N/A</v>
      </c>
      <c r="M853" s="90" t="e">
        <f t="shared" si="94"/>
        <v>#N/A</v>
      </c>
      <c r="N853" s="65" t="e">
        <f t="shared" si="95"/>
        <v>#N/A</v>
      </c>
      <c r="O853" s="65" t="e">
        <f t="shared" si="96"/>
        <v>#N/A</v>
      </c>
      <c r="P853" s="90" t="e">
        <f t="shared" si="97"/>
        <v>#N/A</v>
      </c>
    </row>
    <row r="854" spans="1:16" x14ac:dyDescent="0.25">
      <c r="A854" s="65">
        <f>'Elegio-Electors'!C853</f>
        <v>0</v>
      </c>
      <c r="B854" s="65">
        <f>'Elegio-Electors'!B853</f>
        <v>0</v>
      </c>
      <c r="C854" s="65">
        <f>IF(Procédure!$C$33=2,'Elegio-Electors'!D853,Procédure!$C$33)</f>
        <v>0</v>
      </c>
      <c r="D854" s="65" t="str">
        <f>IF(LEFT(RIGHT('Elegio-Electors'!L853,2),1)="C",'Elegio-Electors'!L853,IF(LEFT(RIGHT('Elegio-Electors'!M853,2),1)="C",'Elegio-Electors'!M853,""))</f>
        <v/>
      </c>
      <c r="E854" s="65" t="str">
        <f>IF(LEFT(RIGHT('Elegio-Electors'!L853,2),1)="O",'Elegio-Electors'!L853,IF(LEFT(RIGHT('Elegio-Electors'!M853,2),1)="O",'Elegio-Electors'!M853,""))</f>
        <v/>
      </c>
      <c r="F854" s="65">
        <f>'Elegio-Electors'!E853</f>
        <v>0</v>
      </c>
      <c r="G854" s="65" t="e">
        <f>IF(INDEX('Liste du personnel'!X:Y,MATCH(F854,'Liste du personnel'!X:X,0),2)*1=1,"OUI","NON")</f>
        <v>#N/A</v>
      </c>
      <c r="I854" s="89" t="e">
        <f t="shared" si="91"/>
        <v>#N/A</v>
      </c>
      <c r="J854" s="65" t="e">
        <f t="shared" si="92"/>
        <v>#N/A</v>
      </c>
      <c r="K854" s="65" t="e">
        <f t="shared" si="93"/>
        <v>#N/A</v>
      </c>
      <c r="M854" s="90" t="e">
        <f t="shared" si="94"/>
        <v>#N/A</v>
      </c>
      <c r="N854" s="65" t="e">
        <f t="shared" si="95"/>
        <v>#N/A</v>
      </c>
      <c r="O854" s="65" t="e">
        <f t="shared" si="96"/>
        <v>#N/A</v>
      </c>
      <c r="P854" s="90" t="e">
        <f t="shared" si="97"/>
        <v>#N/A</v>
      </c>
    </row>
    <row r="855" spans="1:16" x14ac:dyDescent="0.25">
      <c r="A855" s="65">
        <f>'Elegio-Electors'!C854</f>
        <v>0</v>
      </c>
      <c r="B855" s="65">
        <f>'Elegio-Electors'!B854</f>
        <v>0</v>
      </c>
      <c r="C855" s="65">
        <f>IF(Procédure!$C$33=2,'Elegio-Electors'!D854,Procédure!$C$33)</f>
        <v>0</v>
      </c>
      <c r="D855" s="65" t="str">
        <f>IF(LEFT(RIGHT('Elegio-Electors'!L854,2),1)="C",'Elegio-Electors'!L854,IF(LEFT(RIGHT('Elegio-Electors'!M854,2),1)="C",'Elegio-Electors'!M854,""))</f>
        <v/>
      </c>
      <c r="E855" s="65" t="str">
        <f>IF(LEFT(RIGHT('Elegio-Electors'!L854,2),1)="O",'Elegio-Electors'!L854,IF(LEFT(RIGHT('Elegio-Electors'!M854,2),1)="O",'Elegio-Electors'!M854,""))</f>
        <v/>
      </c>
      <c r="F855" s="65">
        <f>'Elegio-Electors'!E854</f>
        <v>0</v>
      </c>
      <c r="G855" s="65" t="e">
        <f>IF(INDEX('Liste du personnel'!X:Y,MATCH(F855,'Liste du personnel'!X:X,0),2)*1=1,"OUI","NON")</f>
        <v>#N/A</v>
      </c>
      <c r="I855" s="89" t="e">
        <f t="shared" si="91"/>
        <v>#N/A</v>
      </c>
      <c r="J855" s="65" t="e">
        <f t="shared" si="92"/>
        <v>#N/A</v>
      </c>
      <c r="K855" s="65" t="e">
        <f t="shared" si="93"/>
        <v>#N/A</v>
      </c>
      <c r="M855" s="90" t="e">
        <f t="shared" si="94"/>
        <v>#N/A</v>
      </c>
      <c r="N855" s="65" t="e">
        <f t="shared" si="95"/>
        <v>#N/A</v>
      </c>
      <c r="O855" s="65" t="e">
        <f t="shared" si="96"/>
        <v>#N/A</v>
      </c>
      <c r="P855" s="90" t="e">
        <f t="shared" si="97"/>
        <v>#N/A</v>
      </c>
    </row>
    <row r="856" spans="1:16" x14ac:dyDescent="0.25">
      <c r="A856" s="65">
        <f>'Elegio-Electors'!C855</f>
        <v>0</v>
      </c>
      <c r="B856" s="65">
        <f>'Elegio-Electors'!B855</f>
        <v>0</v>
      </c>
      <c r="C856" s="65">
        <f>IF(Procédure!$C$33=2,'Elegio-Electors'!D855,Procédure!$C$33)</f>
        <v>0</v>
      </c>
      <c r="D856" s="65" t="str">
        <f>IF(LEFT(RIGHT('Elegio-Electors'!L855,2),1)="C",'Elegio-Electors'!L855,IF(LEFT(RIGHT('Elegio-Electors'!M855,2),1)="C",'Elegio-Electors'!M855,""))</f>
        <v/>
      </c>
      <c r="E856" s="65" t="str">
        <f>IF(LEFT(RIGHT('Elegio-Electors'!L855,2),1)="O",'Elegio-Electors'!L855,IF(LEFT(RIGHT('Elegio-Electors'!M855,2),1)="O",'Elegio-Electors'!M855,""))</f>
        <v/>
      </c>
      <c r="F856" s="65">
        <f>'Elegio-Electors'!E855</f>
        <v>0</v>
      </c>
      <c r="G856" s="65" t="e">
        <f>IF(INDEX('Liste du personnel'!X:Y,MATCH(F856,'Liste du personnel'!X:X,0),2)*1=1,"OUI","NON")</f>
        <v>#N/A</v>
      </c>
      <c r="I856" s="89" t="e">
        <f t="shared" si="91"/>
        <v>#N/A</v>
      </c>
      <c r="J856" s="65" t="e">
        <f t="shared" si="92"/>
        <v>#N/A</v>
      </c>
      <c r="K856" s="65" t="e">
        <f t="shared" si="93"/>
        <v>#N/A</v>
      </c>
      <c r="M856" s="90" t="e">
        <f t="shared" si="94"/>
        <v>#N/A</v>
      </c>
      <c r="N856" s="65" t="e">
        <f t="shared" si="95"/>
        <v>#N/A</v>
      </c>
      <c r="O856" s="65" t="e">
        <f t="shared" si="96"/>
        <v>#N/A</v>
      </c>
      <c r="P856" s="90" t="e">
        <f t="shared" si="97"/>
        <v>#N/A</v>
      </c>
    </row>
    <row r="857" spans="1:16" x14ac:dyDescent="0.25">
      <c r="A857" s="65">
        <f>'Elegio-Electors'!C856</f>
        <v>0</v>
      </c>
      <c r="B857" s="65">
        <f>'Elegio-Electors'!B856</f>
        <v>0</v>
      </c>
      <c r="C857" s="65">
        <f>IF(Procédure!$C$33=2,'Elegio-Electors'!D856,Procédure!$C$33)</f>
        <v>0</v>
      </c>
      <c r="D857" s="65" t="str">
        <f>IF(LEFT(RIGHT('Elegio-Electors'!L856,2),1)="C",'Elegio-Electors'!L856,IF(LEFT(RIGHT('Elegio-Electors'!M856,2),1)="C",'Elegio-Electors'!M856,""))</f>
        <v/>
      </c>
      <c r="E857" s="65" t="str">
        <f>IF(LEFT(RIGHT('Elegio-Electors'!L856,2),1)="O",'Elegio-Electors'!L856,IF(LEFT(RIGHT('Elegio-Electors'!M856,2),1)="O",'Elegio-Electors'!M856,""))</f>
        <v/>
      </c>
      <c r="F857" s="65">
        <f>'Elegio-Electors'!E856</f>
        <v>0</v>
      </c>
      <c r="G857" s="65" t="e">
        <f>IF(INDEX('Liste du personnel'!X:Y,MATCH(F857,'Liste du personnel'!X:X,0),2)*1=1,"OUI","NON")</f>
        <v>#N/A</v>
      </c>
      <c r="I857" s="89" t="e">
        <f t="shared" si="91"/>
        <v>#N/A</v>
      </c>
      <c r="J857" s="65" t="e">
        <f t="shared" si="92"/>
        <v>#N/A</v>
      </c>
      <c r="K857" s="65" t="e">
        <f t="shared" si="93"/>
        <v>#N/A</v>
      </c>
      <c r="M857" s="90" t="e">
        <f t="shared" si="94"/>
        <v>#N/A</v>
      </c>
      <c r="N857" s="65" t="e">
        <f t="shared" si="95"/>
        <v>#N/A</v>
      </c>
      <c r="O857" s="65" t="e">
        <f t="shared" si="96"/>
        <v>#N/A</v>
      </c>
      <c r="P857" s="90" t="e">
        <f t="shared" si="97"/>
        <v>#N/A</v>
      </c>
    </row>
    <row r="858" spans="1:16" x14ac:dyDescent="0.25">
      <c r="A858" s="65">
        <f>'Elegio-Electors'!C857</f>
        <v>0</v>
      </c>
      <c r="B858" s="65">
        <f>'Elegio-Electors'!B857</f>
        <v>0</v>
      </c>
      <c r="C858" s="65">
        <f>IF(Procédure!$C$33=2,'Elegio-Electors'!D857,Procédure!$C$33)</f>
        <v>0</v>
      </c>
      <c r="D858" s="65" t="str">
        <f>IF(LEFT(RIGHT('Elegio-Electors'!L857,2),1)="C",'Elegio-Electors'!L857,IF(LEFT(RIGHT('Elegio-Electors'!M857,2),1)="C",'Elegio-Electors'!M857,""))</f>
        <v/>
      </c>
      <c r="E858" s="65" t="str">
        <f>IF(LEFT(RIGHT('Elegio-Electors'!L857,2),1)="O",'Elegio-Electors'!L857,IF(LEFT(RIGHT('Elegio-Electors'!M857,2),1)="O",'Elegio-Electors'!M857,""))</f>
        <v/>
      </c>
      <c r="F858" s="65">
        <f>'Elegio-Electors'!E857</f>
        <v>0</v>
      </c>
      <c r="G858" s="65" t="e">
        <f>IF(INDEX('Liste du personnel'!X:Y,MATCH(F858,'Liste du personnel'!X:X,0),2)*1=1,"OUI","NON")</f>
        <v>#N/A</v>
      </c>
      <c r="I858" s="89" t="e">
        <f t="shared" si="91"/>
        <v>#N/A</v>
      </c>
      <c r="J858" s="65" t="e">
        <f t="shared" si="92"/>
        <v>#N/A</v>
      </c>
      <c r="K858" s="65" t="e">
        <f t="shared" si="93"/>
        <v>#N/A</v>
      </c>
      <c r="M858" s="90" t="e">
        <f t="shared" si="94"/>
        <v>#N/A</v>
      </c>
      <c r="N858" s="65" t="e">
        <f t="shared" si="95"/>
        <v>#N/A</v>
      </c>
      <c r="O858" s="65" t="e">
        <f t="shared" si="96"/>
        <v>#N/A</v>
      </c>
      <c r="P858" s="90" t="e">
        <f t="shared" si="97"/>
        <v>#N/A</v>
      </c>
    </row>
    <row r="859" spans="1:16" x14ac:dyDescent="0.25">
      <c r="A859" s="65">
        <f>'Elegio-Electors'!C858</f>
        <v>0</v>
      </c>
      <c r="B859" s="65">
        <f>'Elegio-Electors'!B858</f>
        <v>0</v>
      </c>
      <c r="C859" s="65">
        <f>IF(Procédure!$C$33=2,'Elegio-Electors'!D858,Procédure!$C$33)</f>
        <v>0</v>
      </c>
      <c r="D859" s="65" t="str">
        <f>IF(LEFT(RIGHT('Elegio-Electors'!L858,2),1)="C",'Elegio-Electors'!L858,IF(LEFT(RIGHT('Elegio-Electors'!M858,2),1)="C",'Elegio-Electors'!M858,""))</f>
        <v/>
      </c>
      <c r="E859" s="65" t="str">
        <f>IF(LEFT(RIGHT('Elegio-Electors'!L858,2),1)="O",'Elegio-Electors'!L858,IF(LEFT(RIGHT('Elegio-Electors'!M858,2),1)="O",'Elegio-Electors'!M858,""))</f>
        <v/>
      </c>
      <c r="F859" s="65">
        <f>'Elegio-Electors'!E858</f>
        <v>0</v>
      </c>
      <c r="G859" s="65" t="e">
        <f>IF(INDEX('Liste du personnel'!X:Y,MATCH(F859,'Liste du personnel'!X:X,0),2)*1=1,"OUI","NON")</f>
        <v>#N/A</v>
      </c>
      <c r="I859" s="89" t="e">
        <f t="shared" si="91"/>
        <v>#N/A</v>
      </c>
      <c r="J859" s="65" t="e">
        <f t="shared" si="92"/>
        <v>#N/A</v>
      </c>
      <c r="K859" s="65" t="e">
        <f t="shared" si="93"/>
        <v>#N/A</v>
      </c>
      <c r="M859" s="90" t="e">
        <f t="shared" si="94"/>
        <v>#N/A</v>
      </c>
      <c r="N859" s="65" t="e">
        <f t="shared" si="95"/>
        <v>#N/A</v>
      </c>
      <c r="O859" s="65" t="e">
        <f t="shared" si="96"/>
        <v>#N/A</v>
      </c>
      <c r="P859" s="90" t="e">
        <f t="shared" si="97"/>
        <v>#N/A</v>
      </c>
    </row>
    <row r="860" spans="1:16" x14ac:dyDescent="0.25">
      <c r="A860" s="65">
        <f>'Elegio-Electors'!C859</f>
        <v>0</v>
      </c>
      <c r="B860" s="65">
        <f>'Elegio-Electors'!B859</f>
        <v>0</v>
      </c>
      <c r="C860" s="65">
        <f>IF(Procédure!$C$33=2,'Elegio-Electors'!D859,Procédure!$C$33)</f>
        <v>0</v>
      </c>
      <c r="D860" s="65" t="str">
        <f>IF(LEFT(RIGHT('Elegio-Electors'!L859,2),1)="C",'Elegio-Electors'!L859,IF(LEFT(RIGHT('Elegio-Electors'!M859,2),1)="C",'Elegio-Electors'!M859,""))</f>
        <v/>
      </c>
      <c r="E860" s="65" t="str">
        <f>IF(LEFT(RIGHT('Elegio-Electors'!L859,2),1)="O",'Elegio-Electors'!L859,IF(LEFT(RIGHT('Elegio-Electors'!M859,2),1)="O",'Elegio-Electors'!M859,""))</f>
        <v/>
      </c>
      <c r="F860" s="65">
        <f>'Elegio-Electors'!E859</f>
        <v>0</v>
      </c>
      <c r="G860" s="65" t="e">
        <f>IF(INDEX('Liste du personnel'!X:Y,MATCH(F860,'Liste du personnel'!X:X,0),2)*1=1,"OUI","NON")</f>
        <v>#N/A</v>
      </c>
      <c r="I860" s="89" t="e">
        <f t="shared" si="91"/>
        <v>#N/A</v>
      </c>
      <c r="J860" s="65" t="e">
        <f t="shared" si="92"/>
        <v>#N/A</v>
      </c>
      <c r="K860" s="65" t="e">
        <f t="shared" si="93"/>
        <v>#N/A</v>
      </c>
      <c r="M860" s="90" t="e">
        <f t="shared" si="94"/>
        <v>#N/A</v>
      </c>
      <c r="N860" s="65" t="e">
        <f t="shared" si="95"/>
        <v>#N/A</v>
      </c>
      <c r="O860" s="65" t="e">
        <f t="shared" si="96"/>
        <v>#N/A</v>
      </c>
      <c r="P860" s="90" t="e">
        <f t="shared" si="97"/>
        <v>#N/A</v>
      </c>
    </row>
    <row r="861" spans="1:16" x14ac:dyDescent="0.25">
      <c r="A861" s="65">
        <f>'Elegio-Electors'!C860</f>
        <v>0</v>
      </c>
      <c r="B861" s="65">
        <f>'Elegio-Electors'!B860</f>
        <v>0</v>
      </c>
      <c r="C861" s="65">
        <f>IF(Procédure!$C$33=2,'Elegio-Electors'!D860,Procédure!$C$33)</f>
        <v>0</v>
      </c>
      <c r="D861" s="65" t="str">
        <f>IF(LEFT(RIGHT('Elegio-Electors'!L860,2),1)="C",'Elegio-Electors'!L860,IF(LEFT(RIGHT('Elegio-Electors'!M860,2),1)="C",'Elegio-Electors'!M860,""))</f>
        <v/>
      </c>
      <c r="E861" s="65" t="str">
        <f>IF(LEFT(RIGHT('Elegio-Electors'!L860,2),1)="O",'Elegio-Electors'!L860,IF(LEFT(RIGHT('Elegio-Electors'!M860,2),1)="O",'Elegio-Electors'!M860,""))</f>
        <v/>
      </c>
      <c r="F861" s="65">
        <f>'Elegio-Electors'!E860</f>
        <v>0</v>
      </c>
      <c r="G861" s="65" t="e">
        <f>IF(INDEX('Liste du personnel'!X:Y,MATCH(F861,'Liste du personnel'!X:X,0),2)*1=1,"OUI","NON")</f>
        <v>#N/A</v>
      </c>
      <c r="I861" s="89" t="e">
        <f t="shared" si="91"/>
        <v>#N/A</v>
      </c>
      <c r="J861" s="65" t="e">
        <f t="shared" si="92"/>
        <v>#N/A</v>
      </c>
      <c r="K861" s="65" t="e">
        <f t="shared" si="93"/>
        <v>#N/A</v>
      </c>
      <c r="M861" s="90" t="e">
        <f t="shared" si="94"/>
        <v>#N/A</v>
      </c>
      <c r="N861" s="65" t="e">
        <f t="shared" si="95"/>
        <v>#N/A</v>
      </c>
      <c r="O861" s="65" t="e">
        <f t="shared" si="96"/>
        <v>#N/A</v>
      </c>
      <c r="P861" s="90" t="e">
        <f t="shared" si="97"/>
        <v>#N/A</v>
      </c>
    </row>
    <row r="862" spans="1:16" x14ac:dyDescent="0.25">
      <c r="A862" s="65">
        <f>'Elegio-Electors'!C861</f>
        <v>0</v>
      </c>
      <c r="B862" s="65">
        <f>'Elegio-Electors'!B861</f>
        <v>0</v>
      </c>
      <c r="C862" s="65">
        <f>IF(Procédure!$C$33=2,'Elegio-Electors'!D861,Procédure!$C$33)</f>
        <v>0</v>
      </c>
      <c r="D862" s="65" t="str">
        <f>IF(LEFT(RIGHT('Elegio-Electors'!L861,2),1)="C",'Elegio-Electors'!L861,IF(LEFT(RIGHT('Elegio-Electors'!M861,2),1)="C",'Elegio-Electors'!M861,""))</f>
        <v/>
      </c>
      <c r="E862" s="65" t="str">
        <f>IF(LEFT(RIGHT('Elegio-Electors'!L861,2),1)="O",'Elegio-Electors'!L861,IF(LEFT(RIGHT('Elegio-Electors'!M861,2),1)="O",'Elegio-Electors'!M861,""))</f>
        <v/>
      </c>
      <c r="F862" s="65">
        <f>'Elegio-Electors'!E861</f>
        <v>0</v>
      </c>
      <c r="G862" s="65" t="e">
        <f>IF(INDEX('Liste du personnel'!X:Y,MATCH(F862,'Liste du personnel'!X:X,0),2)*1=1,"OUI","NON")</f>
        <v>#N/A</v>
      </c>
      <c r="I862" s="89" t="e">
        <f t="shared" si="91"/>
        <v>#N/A</v>
      </c>
      <c r="J862" s="65" t="e">
        <f t="shared" si="92"/>
        <v>#N/A</v>
      </c>
      <c r="K862" s="65" t="e">
        <f t="shared" si="93"/>
        <v>#N/A</v>
      </c>
      <c r="M862" s="90" t="e">
        <f t="shared" si="94"/>
        <v>#N/A</v>
      </c>
      <c r="N862" s="65" t="e">
        <f t="shared" si="95"/>
        <v>#N/A</v>
      </c>
      <c r="O862" s="65" t="e">
        <f t="shared" si="96"/>
        <v>#N/A</v>
      </c>
      <c r="P862" s="90" t="e">
        <f t="shared" si="97"/>
        <v>#N/A</v>
      </c>
    </row>
    <row r="863" spans="1:16" x14ac:dyDescent="0.25">
      <c r="A863" s="65">
        <f>'Elegio-Electors'!C862</f>
        <v>0</v>
      </c>
      <c r="B863" s="65">
        <f>'Elegio-Electors'!B862</f>
        <v>0</v>
      </c>
      <c r="C863" s="65">
        <f>IF(Procédure!$C$33=2,'Elegio-Electors'!D862,Procédure!$C$33)</f>
        <v>0</v>
      </c>
      <c r="D863" s="65" t="str">
        <f>IF(LEFT(RIGHT('Elegio-Electors'!L862,2),1)="C",'Elegio-Electors'!L862,IF(LEFT(RIGHT('Elegio-Electors'!M862,2),1)="C",'Elegio-Electors'!M862,""))</f>
        <v/>
      </c>
      <c r="E863" s="65" t="str">
        <f>IF(LEFT(RIGHT('Elegio-Electors'!L862,2),1)="O",'Elegio-Electors'!L862,IF(LEFT(RIGHT('Elegio-Electors'!M862,2),1)="O",'Elegio-Electors'!M862,""))</f>
        <v/>
      </c>
      <c r="F863" s="65">
        <f>'Elegio-Electors'!E862</f>
        <v>0</v>
      </c>
      <c r="G863" s="65" t="e">
        <f>IF(INDEX('Liste du personnel'!X:Y,MATCH(F863,'Liste du personnel'!X:X,0),2)*1=1,"OUI","NON")</f>
        <v>#N/A</v>
      </c>
      <c r="I863" s="89" t="e">
        <f t="shared" si="91"/>
        <v>#N/A</v>
      </c>
      <c r="J863" s="65" t="e">
        <f t="shared" si="92"/>
        <v>#N/A</v>
      </c>
      <c r="K863" s="65" t="e">
        <f t="shared" si="93"/>
        <v>#N/A</v>
      </c>
      <c r="M863" s="90" t="e">
        <f t="shared" si="94"/>
        <v>#N/A</v>
      </c>
      <c r="N863" s="65" t="e">
        <f t="shared" si="95"/>
        <v>#N/A</v>
      </c>
      <c r="O863" s="65" t="e">
        <f t="shared" si="96"/>
        <v>#N/A</v>
      </c>
      <c r="P863" s="90" t="e">
        <f t="shared" si="97"/>
        <v>#N/A</v>
      </c>
    </row>
    <row r="864" spans="1:16" x14ac:dyDescent="0.25">
      <c r="A864" s="65">
        <f>'Elegio-Electors'!C863</f>
        <v>0</v>
      </c>
      <c r="B864" s="65">
        <f>'Elegio-Electors'!B863</f>
        <v>0</v>
      </c>
      <c r="C864" s="65">
        <f>IF(Procédure!$C$33=2,'Elegio-Electors'!D863,Procédure!$C$33)</f>
        <v>0</v>
      </c>
      <c r="D864" s="65" t="str">
        <f>IF(LEFT(RIGHT('Elegio-Electors'!L863,2),1)="C",'Elegio-Electors'!L863,IF(LEFT(RIGHT('Elegio-Electors'!M863,2),1)="C",'Elegio-Electors'!M863,""))</f>
        <v/>
      </c>
      <c r="E864" s="65" t="str">
        <f>IF(LEFT(RIGHT('Elegio-Electors'!L863,2),1)="O",'Elegio-Electors'!L863,IF(LEFT(RIGHT('Elegio-Electors'!M863,2),1)="O",'Elegio-Electors'!M863,""))</f>
        <v/>
      </c>
      <c r="F864" s="65">
        <f>'Elegio-Electors'!E863</f>
        <v>0</v>
      </c>
      <c r="G864" s="65" t="e">
        <f>IF(INDEX('Liste du personnel'!X:Y,MATCH(F864,'Liste du personnel'!X:X,0),2)*1=1,"OUI","NON")</f>
        <v>#N/A</v>
      </c>
      <c r="I864" s="89" t="e">
        <f t="shared" si="91"/>
        <v>#N/A</v>
      </c>
      <c r="J864" s="65" t="e">
        <f t="shared" si="92"/>
        <v>#N/A</v>
      </c>
      <c r="K864" s="65" t="e">
        <f t="shared" si="93"/>
        <v>#N/A</v>
      </c>
      <c r="M864" s="90" t="e">
        <f t="shared" si="94"/>
        <v>#N/A</v>
      </c>
      <c r="N864" s="65" t="e">
        <f t="shared" si="95"/>
        <v>#N/A</v>
      </c>
      <c r="O864" s="65" t="e">
        <f t="shared" si="96"/>
        <v>#N/A</v>
      </c>
      <c r="P864" s="90" t="e">
        <f t="shared" si="97"/>
        <v>#N/A</v>
      </c>
    </row>
    <row r="865" spans="1:16" x14ac:dyDescent="0.25">
      <c r="A865" s="65">
        <f>'Elegio-Electors'!C864</f>
        <v>0</v>
      </c>
      <c r="B865" s="65">
        <f>'Elegio-Electors'!B864</f>
        <v>0</v>
      </c>
      <c r="C865" s="65">
        <f>IF(Procédure!$C$33=2,'Elegio-Electors'!D864,Procédure!$C$33)</f>
        <v>0</v>
      </c>
      <c r="D865" s="65" t="str">
        <f>IF(LEFT(RIGHT('Elegio-Electors'!L864,2),1)="C",'Elegio-Electors'!L864,IF(LEFT(RIGHT('Elegio-Electors'!M864,2),1)="C",'Elegio-Electors'!M864,""))</f>
        <v/>
      </c>
      <c r="E865" s="65" t="str">
        <f>IF(LEFT(RIGHT('Elegio-Electors'!L864,2),1)="O",'Elegio-Electors'!L864,IF(LEFT(RIGHT('Elegio-Electors'!M864,2),1)="O",'Elegio-Electors'!M864,""))</f>
        <v/>
      </c>
      <c r="F865" s="65">
        <f>'Elegio-Electors'!E864</f>
        <v>0</v>
      </c>
      <c r="G865" s="65" t="e">
        <f>IF(INDEX('Liste du personnel'!X:Y,MATCH(F865,'Liste du personnel'!X:X,0),2)*1=1,"OUI","NON")</f>
        <v>#N/A</v>
      </c>
      <c r="I865" s="89" t="e">
        <f t="shared" si="91"/>
        <v>#N/A</v>
      </c>
      <c r="J865" s="65" t="e">
        <f t="shared" si="92"/>
        <v>#N/A</v>
      </c>
      <c r="K865" s="65" t="e">
        <f t="shared" si="93"/>
        <v>#N/A</v>
      </c>
      <c r="M865" s="90" t="e">
        <f t="shared" si="94"/>
        <v>#N/A</v>
      </c>
      <c r="N865" s="65" t="e">
        <f t="shared" si="95"/>
        <v>#N/A</v>
      </c>
      <c r="O865" s="65" t="e">
        <f t="shared" si="96"/>
        <v>#N/A</v>
      </c>
      <c r="P865" s="90" t="e">
        <f t="shared" si="97"/>
        <v>#N/A</v>
      </c>
    </row>
    <row r="866" spans="1:16" x14ac:dyDescent="0.25">
      <c r="A866" s="65">
        <f>'Elegio-Electors'!C865</f>
        <v>0</v>
      </c>
      <c r="B866" s="65">
        <f>'Elegio-Electors'!B865</f>
        <v>0</v>
      </c>
      <c r="C866" s="65">
        <f>IF(Procédure!$C$33=2,'Elegio-Electors'!D865,Procédure!$C$33)</f>
        <v>0</v>
      </c>
      <c r="D866" s="65" t="str">
        <f>IF(LEFT(RIGHT('Elegio-Electors'!L865,2),1)="C",'Elegio-Electors'!L865,IF(LEFT(RIGHT('Elegio-Electors'!M865,2),1)="C",'Elegio-Electors'!M865,""))</f>
        <v/>
      </c>
      <c r="E866" s="65" t="str">
        <f>IF(LEFT(RIGHT('Elegio-Electors'!L865,2),1)="O",'Elegio-Electors'!L865,IF(LEFT(RIGHT('Elegio-Electors'!M865,2),1)="O",'Elegio-Electors'!M865,""))</f>
        <v/>
      </c>
      <c r="F866" s="65">
        <f>'Elegio-Electors'!E865</f>
        <v>0</v>
      </c>
      <c r="G866" s="65" t="e">
        <f>IF(INDEX('Liste du personnel'!X:Y,MATCH(F866,'Liste du personnel'!X:X,0),2)*1=1,"OUI","NON")</f>
        <v>#N/A</v>
      </c>
      <c r="I866" s="89" t="e">
        <f t="shared" si="91"/>
        <v>#N/A</v>
      </c>
      <c r="J866" s="65" t="e">
        <f t="shared" si="92"/>
        <v>#N/A</v>
      </c>
      <c r="K866" s="65" t="e">
        <f t="shared" si="93"/>
        <v>#N/A</v>
      </c>
      <c r="M866" s="90" t="e">
        <f t="shared" si="94"/>
        <v>#N/A</v>
      </c>
      <c r="N866" s="65" t="e">
        <f t="shared" si="95"/>
        <v>#N/A</v>
      </c>
      <c r="O866" s="65" t="e">
        <f t="shared" si="96"/>
        <v>#N/A</v>
      </c>
      <c r="P866" s="90" t="e">
        <f t="shared" si="97"/>
        <v>#N/A</v>
      </c>
    </row>
    <row r="867" spans="1:16" x14ac:dyDescent="0.25">
      <c r="A867" s="65">
        <f>'Elegio-Electors'!C866</f>
        <v>0</v>
      </c>
      <c r="B867" s="65">
        <f>'Elegio-Electors'!B866</f>
        <v>0</v>
      </c>
      <c r="C867" s="65">
        <f>IF(Procédure!$C$33=2,'Elegio-Electors'!D866,Procédure!$C$33)</f>
        <v>0</v>
      </c>
      <c r="D867" s="65" t="str">
        <f>IF(LEFT(RIGHT('Elegio-Electors'!L866,2),1)="C",'Elegio-Electors'!L866,IF(LEFT(RIGHT('Elegio-Electors'!M866,2),1)="C",'Elegio-Electors'!M866,""))</f>
        <v/>
      </c>
      <c r="E867" s="65" t="str">
        <f>IF(LEFT(RIGHT('Elegio-Electors'!L866,2),1)="O",'Elegio-Electors'!L866,IF(LEFT(RIGHT('Elegio-Electors'!M866,2),1)="O",'Elegio-Electors'!M866,""))</f>
        <v/>
      </c>
      <c r="F867" s="65">
        <f>'Elegio-Electors'!E866</f>
        <v>0</v>
      </c>
      <c r="G867" s="65" t="e">
        <f>IF(INDEX('Liste du personnel'!X:Y,MATCH(F867,'Liste du personnel'!X:X,0),2)*1=1,"OUI","NON")</f>
        <v>#N/A</v>
      </c>
      <c r="I867" s="89" t="e">
        <f t="shared" si="91"/>
        <v>#N/A</v>
      </c>
      <c r="J867" s="65" t="e">
        <f t="shared" si="92"/>
        <v>#N/A</v>
      </c>
      <c r="K867" s="65" t="e">
        <f t="shared" si="93"/>
        <v>#N/A</v>
      </c>
      <c r="M867" s="90" t="e">
        <f t="shared" si="94"/>
        <v>#N/A</v>
      </c>
      <c r="N867" s="65" t="e">
        <f t="shared" si="95"/>
        <v>#N/A</v>
      </c>
      <c r="O867" s="65" t="e">
        <f t="shared" si="96"/>
        <v>#N/A</v>
      </c>
      <c r="P867" s="90" t="e">
        <f t="shared" si="97"/>
        <v>#N/A</v>
      </c>
    </row>
    <row r="868" spans="1:16" x14ac:dyDescent="0.25">
      <c r="A868" s="65">
        <f>'Elegio-Electors'!C867</f>
        <v>0</v>
      </c>
      <c r="B868" s="65">
        <f>'Elegio-Electors'!B867</f>
        <v>0</v>
      </c>
      <c r="C868" s="65">
        <f>IF(Procédure!$C$33=2,'Elegio-Electors'!D867,Procédure!$C$33)</f>
        <v>0</v>
      </c>
      <c r="D868" s="65" t="str">
        <f>IF(LEFT(RIGHT('Elegio-Electors'!L867,2),1)="C",'Elegio-Electors'!L867,IF(LEFT(RIGHT('Elegio-Electors'!M867,2),1)="C",'Elegio-Electors'!M867,""))</f>
        <v/>
      </c>
      <c r="E868" s="65" t="str">
        <f>IF(LEFT(RIGHT('Elegio-Electors'!L867,2),1)="O",'Elegio-Electors'!L867,IF(LEFT(RIGHT('Elegio-Electors'!M867,2),1)="O",'Elegio-Electors'!M867,""))</f>
        <v/>
      </c>
      <c r="F868" s="65">
        <f>'Elegio-Electors'!E867</f>
        <v>0</v>
      </c>
      <c r="G868" s="65" t="e">
        <f>IF(INDEX('Liste du personnel'!X:Y,MATCH(F868,'Liste du personnel'!X:X,0),2)*1=1,"OUI","NON")</f>
        <v>#N/A</v>
      </c>
      <c r="I868" s="89" t="e">
        <f t="shared" si="91"/>
        <v>#N/A</v>
      </c>
      <c r="J868" s="65" t="e">
        <f t="shared" si="92"/>
        <v>#N/A</v>
      </c>
      <c r="K868" s="65" t="e">
        <f t="shared" si="93"/>
        <v>#N/A</v>
      </c>
      <c r="M868" s="90" t="e">
        <f t="shared" si="94"/>
        <v>#N/A</v>
      </c>
      <c r="N868" s="65" t="e">
        <f t="shared" si="95"/>
        <v>#N/A</v>
      </c>
      <c r="O868" s="65" t="e">
        <f t="shared" si="96"/>
        <v>#N/A</v>
      </c>
      <c r="P868" s="90" t="e">
        <f t="shared" si="97"/>
        <v>#N/A</v>
      </c>
    </row>
    <row r="869" spans="1:16" x14ac:dyDescent="0.25">
      <c r="A869" s="65">
        <f>'Elegio-Electors'!C868</f>
        <v>0</v>
      </c>
      <c r="B869" s="65">
        <f>'Elegio-Electors'!B868</f>
        <v>0</v>
      </c>
      <c r="C869" s="65">
        <f>IF(Procédure!$C$33=2,'Elegio-Electors'!D868,Procédure!$C$33)</f>
        <v>0</v>
      </c>
      <c r="D869" s="65" t="str">
        <f>IF(LEFT(RIGHT('Elegio-Electors'!L868,2),1)="C",'Elegio-Electors'!L868,IF(LEFT(RIGHT('Elegio-Electors'!M868,2),1)="C",'Elegio-Electors'!M868,""))</f>
        <v/>
      </c>
      <c r="E869" s="65" t="str">
        <f>IF(LEFT(RIGHT('Elegio-Electors'!L868,2),1)="O",'Elegio-Electors'!L868,IF(LEFT(RIGHT('Elegio-Electors'!M868,2),1)="O",'Elegio-Electors'!M868,""))</f>
        <v/>
      </c>
      <c r="F869" s="65">
        <f>'Elegio-Electors'!E868</f>
        <v>0</v>
      </c>
      <c r="G869" s="65" t="e">
        <f>IF(INDEX('Liste du personnel'!X:Y,MATCH(F869,'Liste du personnel'!X:X,0),2)*1=1,"OUI","NON")</f>
        <v>#N/A</v>
      </c>
      <c r="I869" s="89" t="e">
        <f t="shared" si="91"/>
        <v>#N/A</v>
      </c>
      <c r="J869" s="65" t="e">
        <f t="shared" si="92"/>
        <v>#N/A</v>
      </c>
      <c r="K869" s="65" t="e">
        <f t="shared" si="93"/>
        <v>#N/A</v>
      </c>
      <c r="M869" s="90" t="e">
        <f t="shared" si="94"/>
        <v>#N/A</v>
      </c>
      <c r="N869" s="65" t="e">
        <f t="shared" si="95"/>
        <v>#N/A</v>
      </c>
      <c r="O869" s="65" t="e">
        <f t="shared" si="96"/>
        <v>#N/A</v>
      </c>
      <c r="P869" s="90" t="e">
        <f t="shared" si="97"/>
        <v>#N/A</v>
      </c>
    </row>
    <row r="870" spans="1:16" x14ac:dyDescent="0.25">
      <c r="A870" s="65">
        <f>'Elegio-Electors'!C869</f>
        <v>0</v>
      </c>
      <c r="B870" s="65">
        <f>'Elegio-Electors'!B869</f>
        <v>0</v>
      </c>
      <c r="C870" s="65">
        <f>IF(Procédure!$C$33=2,'Elegio-Electors'!D869,Procédure!$C$33)</f>
        <v>0</v>
      </c>
      <c r="D870" s="65" t="str">
        <f>IF(LEFT(RIGHT('Elegio-Electors'!L869,2),1)="C",'Elegio-Electors'!L869,IF(LEFT(RIGHT('Elegio-Electors'!M869,2),1)="C",'Elegio-Electors'!M869,""))</f>
        <v/>
      </c>
      <c r="E870" s="65" t="str">
        <f>IF(LEFT(RIGHT('Elegio-Electors'!L869,2),1)="O",'Elegio-Electors'!L869,IF(LEFT(RIGHT('Elegio-Electors'!M869,2),1)="O",'Elegio-Electors'!M869,""))</f>
        <v/>
      </c>
      <c r="F870" s="65">
        <f>'Elegio-Electors'!E869</f>
        <v>0</v>
      </c>
      <c r="G870" s="65" t="e">
        <f>IF(INDEX('Liste du personnel'!X:Y,MATCH(F870,'Liste du personnel'!X:X,0),2)*1=1,"OUI","NON")</f>
        <v>#N/A</v>
      </c>
      <c r="I870" s="89" t="e">
        <f t="shared" si="91"/>
        <v>#N/A</v>
      </c>
      <c r="J870" s="65" t="e">
        <f t="shared" si="92"/>
        <v>#N/A</v>
      </c>
      <c r="K870" s="65" t="e">
        <f t="shared" si="93"/>
        <v>#N/A</v>
      </c>
      <c r="M870" s="90" t="e">
        <f t="shared" si="94"/>
        <v>#N/A</v>
      </c>
      <c r="N870" s="65" t="e">
        <f t="shared" si="95"/>
        <v>#N/A</v>
      </c>
      <c r="O870" s="65" t="e">
        <f t="shared" si="96"/>
        <v>#N/A</v>
      </c>
      <c r="P870" s="90" t="e">
        <f t="shared" si="97"/>
        <v>#N/A</v>
      </c>
    </row>
    <row r="871" spans="1:16" x14ac:dyDescent="0.25">
      <c r="A871" s="65">
        <f>'Elegio-Electors'!C870</f>
        <v>0</v>
      </c>
      <c r="B871" s="65">
        <f>'Elegio-Electors'!B870</f>
        <v>0</v>
      </c>
      <c r="C871" s="65">
        <f>IF(Procédure!$C$33=2,'Elegio-Electors'!D870,Procédure!$C$33)</f>
        <v>0</v>
      </c>
      <c r="D871" s="65" t="str">
        <f>IF(LEFT(RIGHT('Elegio-Electors'!L870,2),1)="C",'Elegio-Electors'!L870,IF(LEFT(RIGHT('Elegio-Electors'!M870,2),1)="C",'Elegio-Electors'!M870,""))</f>
        <v/>
      </c>
      <c r="E871" s="65" t="str">
        <f>IF(LEFT(RIGHT('Elegio-Electors'!L870,2),1)="O",'Elegio-Electors'!L870,IF(LEFT(RIGHT('Elegio-Electors'!M870,2),1)="O",'Elegio-Electors'!M870,""))</f>
        <v/>
      </c>
      <c r="F871" s="65">
        <f>'Elegio-Electors'!E870</f>
        <v>0</v>
      </c>
      <c r="G871" s="65" t="e">
        <f>IF(INDEX('Liste du personnel'!X:Y,MATCH(F871,'Liste du personnel'!X:X,0),2)*1=1,"OUI","NON")</f>
        <v>#N/A</v>
      </c>
      <c r="I871" s="89" t="e">
        <f t="shared" si="91"/>
        <v>#N/A</v>
      </c>
      <c r="J871" s="65" t="e">
        <f t="shared" si="92"/>
        <v>#N/A</v>
      </c>
      <c r="K871" s="65" t="e">
        <f t="shared" si="93"/>
        <v>#N/A</v>
      </c>
      <c r="M871" s="90" t="e">
        <f t="shared" si="94"/>
        <v>#N/A</v>
      </c>
      <c r="N871" s="65" t="e">
        <f t="shared" si="95"/>
        <v>#N/A</v>
      </c>
      <c r="O871" s="65" t="e">
        <f t="shared" si="96"/>
        <v>#N/A</v>
      </c>
      <c r="P871" s="90" t="e">
        <f t="shared" si="97"/>
        <v>#N/A</v>
      </c>
    </row>
    <row r="872" spans="1:16" x14ac:dyDescent="0.25">
      <c r="A872" s="65">
        <f>'Elegio-Electors'!C871</f>
        <v>0</v>
      </c>
      <c r="B872" s="65">
        <f>'Elegio-Electors'!B871</f>
        <v>0</v>
      </c>
      <c r="C872" s="65">
        <f>IF(Procédure!$C$33=2,'Elegio-Electors'!D871,Procédure!$C$33)</f>
        <v>0</v>
      </c>
      <c r="D872" s="65" t="str">
        <f>IF(LEFT(RIGHT('Elegio-Electors'!L871,2),1)="C",'Elegio-Electors'!L871,IF(LEFT(RIGHT('Elegio-Electors'!M871,2),1)="C",'Elegio-Electors'!M871,""))</f>
        <v/>
      </c>
      <c r="E872" s="65" t="str">
        <f>IF(LEFT(RIGHT('Elegio-Electors'!L871,2),1)="O",'Elegio-Electors'!L871,IF(LEFT(RIGHT('Elegio-Electors'!M871,2),1)="O",'Elegio-Electors'!M871,""))</f>
        <v/>
      </c>
      <c r="F872" s="65">
        <f>'Elegio-Electors'!E871</f>
        <v>0</v>
      </c>
      <c r="G872" s="65" t="e">
        <f>IF(INDEX('Liste du personnel'!X:Y,MATCH(F872,'Liste du personnel'!X:X,0),2)*1=1,"OUI","NON")</f>
        <v>#N/A</v>
      </c>
      <c r="I872" s="89" t="e">
        <f t="shared" si="91"/>
        <v>#N/A</v>
      </c>
      <c r="J872" s="65" t="e">
        <f t="shared" si="92"/>
        <v>#N/A</v>
      </c>
      <c r="K872" s="65" t="e">
        <f t="shared" si="93"/>
        <v>#N/A</v>
      </c>
      <c r="M872" s="90" t="e">
        <f t="shared" si="94"/>
        <v>#N/A</v>
      </c>
      <c r="N872" s="65" t="e">
        <f t="shared" si="95"/>
        <v>#N/A</v>
      </c>
      <c r="O872" s="65" t="e">
        <f t="shared" si="96"/>
        <v>#N/A</v>
      </c>
      <c r="P872" s="90" t="e">
        <f t="shared" si="97"/>
        <v>#N/A</v>
      </c>
    </row>
    <row r="873" spans="1:16" x14ac:dyDescent="0.25">
      <c r="A873" s="65">
        <f>'Elegio-Electors'!C872</f>
        <v>0</v>
      </c>
      <c r="B873" s="65">
        <f>'Elegio-Electors'!B872</f>
        <v>0</v>
      </c>
      <c r="C873" s="65">
        <f>IF(Procédure!$C$33=2,'Elegio-Electors'!D872,Procédure!$C$33)</f>
        <v>0</v>
      </c>
      <c r="D873" s="65" t="str">
        <f>IF(LEFT(RIGHT('Elegio-Electors'!L872,2),1)="C",'Elegio-Electors'!L872,IF(LEFT(RIGHT('Elegio-Electors'!M872,2),1)="C",'Elegio-Electors'!M872,""))</f>
        <v/>
      </c>
      <c r="E873" s="65" t="str">
        <f>IF(LEFT(RIGHT('Elegio-Electors'!L872,2),1)="O",'Elegio-Electors'!L872,IF(LEFT(RIGHT('Elegio-Electors'!M872,2),1)="O",'Elegio-Electors'!M872,""))</f>
        <v/>
      </c>
      <c r="F873" s="65">
        <f>'Elegio-Electors'!E872</f>
        <v>0</v>
      </c>
      <c r="G873" s="65" t="e">
        <f>IF(INDEX('Liste du personnel'!X:Y,MATCH(F873,'Liste du personnel'!X:X,0),2)*1=1,"OUI","NON")</f>
        <v>#N/A</v>
      </c>
      <c r="I873" s="89" t="e">
        <f t="shared" si="91"/>
        <v>#N/A</v>
      </c>
      <c r="J873" s="65" t="e">
        <f t="shared" si="92"/>
        <v>#N/A</v>
      </c>
      <c r="K873" s="65" t="e">
        <f t="shared" si="93"/>
        <v>#N/A</v>
      </c>
      <c r="M873" s="90" t="e">
        <f t="shared" si="94"/>
        <v>#N/A</v>
      </c>
      <c r="N873" s="65" t="e">
        <f t="shared" si="95"/>
        <v>#N/A</v>
      </c>
      <c r="O873" s="65" t="e">
        <f t="shared" si="96"/>
        <v>#N/A</v>
      </c>
      <c r="P873" s="90" t="e">
        <f t="shared" si="97"/>
        <v>#N/A</v>
      </c>
    </row>
    <row r="874" spans="1:16" x14ac:dyDescent="0.25">
      <c r="A874" s="65">
        <f>'Elegio-Electors'!C873</f>
        <v>0</v>
      </c>
      <c r="B874" s="65">
        <f>'Elegio-Electors'!B873</f>
        <v>0</v>
      </c>
      <c r="C874" s="65">
        <f>IF(Procédure!$C$33=2,'Elegio-Electors'!D873,Procédure!$C$33)</f>
        <v>0</v>
      </c>
      <c r="D874" s="65" t="str">
        <f>IF(LEFT(RIGHT('Elegio-Electors'!L873,2),1)="C",'Elegio-Electors'!L873,IF(LEFT(RIGHT('Elegio-Electors'!M873,2),1)="C",'Elegio-Electors'!M873,""))</f>
        <v/>
      </c>
      <c r="E874" s="65" t="str">
        <f>IF(LEFT(RIGHT('Elegio-Electors'!L873,2),1)="O",'Elegio-Electors'!L873,IF(LEFT(RIGHT('Elegio-Electors'!M873,2),1)="O",'Elegio-Electors'!M873,""))</f>
        <v/>
      </c>
      <c r="F874" s="65">
        <f>'Elegio-Electors'!E873</f>
        <v>0</v>
      </c>
      <c r="G874" s="65" t="e">
        <f>IF(INDEX('Liste du personnel'!X:Y,MATCH(F874,'Liste du personnel'!X:X,0),2)*1=1,"OUI","NON")</f>
        <v>#N/A</v>
      </c>
      <c r="I874" s="89" t="e">
        <f t="shared" si="91"/>
        <v>#N/A</v>
      </c>
      <c r="J874" s="65" t="e">
        <f t="shared" si="92"/>
        <v>#N/A</v>
      </c>
      <c r="K874" s="65" t="e">
        <f t="shared" si="93"/>
        <v>#N/A</v>
      </c>
      <c r="M874" s="90" t="e">
        <f t="shared" si="94"/>
        <v>#N/A</v>
      </c>
      <c r="N874" s="65" t="e">
        <f t="shared" si="95"/>
        <v>#N/A</v>
      </c>
      <c r="O874" s="65" t="e">
        <f t="shared" si="96"/>
        <v>#N/A</v>
      </c>
      <c r="P874" s="90" t="e">
        <f t="shared" si="97"/>
        <v>#N/A</v>
      </c>
    </row>
    <row r="875" spans="1:16" x14ac:dyDescent="0.25">
      <c r="A875" s="65">
        <f>'Elegio-Electors'!C874</f>
        <v>0</v>
      </c>
      <c r="B875" s="65">
        <f>'Elegio-Electors'!B874</f>
        <v>0</v>
      </c>
      <c r="C875" s="65">
        <f>IF(Procédure!$C$33=2,'Elegio-Electors'!D874,Procédure!$C$33)</f>
        <v>0</v>
      </c>
      <c r="D875" s="65" t="str">
        <f>IF(LEFT(RIGHT('Elegio-Electors'!L874,2),1)="C",'Elegio-Electors'!L874,IF(LEFT(RIGHT('Elegio-Electors'!M874,2),1)="C",'Elegio-Electors'!M874,""))</f>
        <v/>
      </c>
      <c r="E875" s="65" t="str">
        <f>IF(LEFT(RIGHT('Elegio-Electors'!L874,2),1)="O",'Elegio-Electors'!L874,IF(LEFT(RIGHT('Elegio-Electors'!M874,2),1)="O",'Elegio-Electors'!M874,""))</f>
        <v/>
      </c>
      <c r="F875" s="65">
        <f>'Elegio-Electors'!E874</f>
        <v>0</v>
      </c>
      <c r="G875" s="65" t="e">
        <f>IF(INDEX('Liste du personnel'!X:Y,MATCH(F875,'Liste du personnel'!X:X,0),2)*1=1,"OUI","NON")</f>
        <v>#N/A</v>
      </c>
      <c r="I875" s="89" t="e">
        <f t="shared" si="91"/>
        <v>#N/A</v>
      </c>
      <c r="J875" s="65" t="e">
        <f t="shared" si="92"/>
        <v>#N/A</v>
      </c>
      <c r="K875" s="65" t="e">
        <f t="shared" si="93"/>
        <v>#N/A</v>
      </c>
      <c r="M875" s="90" t="e">
        <f t="shared" si="94"/>
        <v>#N/A</v>
      </c>
      <c r="N875" s="65" t="e">
        <f t="shared" si="95"/>
        <v>#N/A</v>
      </c>
      <c r="O875" s="65" t="e">
        <f t="shared" si="96"/>
        <v>#N/A</v>
      </c>
      <c r="P875" s="90" t="e">
        <f t="shared" si="97"/>
        <v>#N/A</v>
      </c>
    </row>
    <row r="876" spans="1:16" x14ac:dyDescent="0.25">
      <c r="A876" s="65">
        <f>'Elegio-Electors'!C875</f>
        <v>0</v>
      </c>
      <c r="B876" s="65">
        <f>'Elegio-Electors'!B875</f>
        <v>0</v>
      </c>
      <c r="C876" s="65">
        <f>IF(Procédure!$C$33=2,'Elegio-Electors'!D875,Procédure!$C$33)</f>
        <v>0</v>
      </c>
      <c r="D876" s="65" t="str">
        <f>IF(LEFT(RIGHT('Elegio-Electors'!L875,2),1)="C",'Elegio-Electors'!L875,IF(LEFT(RIGHT('Elegio-Electors'!M875,2),1)="C",'Elegio-Electors'!M875,""))</f>
        <v/>
      </c>
      <c r="E876" s="65" t="str">
        <f>IF(LEFT(RIGHT('Elegio-Electors'!L875,2),1)="O",'Elegio-Electors'!L875,IF(LEFT(RIGHT('Elegio-Electors'!M875,2),1)="O",'Elegio-Electors'!M875,""))</f>
        <v/>
      </c>
      <c r="F876" s="65">
        <f>'Elegio-Electors'!E875</f>
        <v>0</v>
      </c>
      <c r="G876" s="65" t="e">
        <f>IF(INDEX('Liste du personnel'!X:Y,MATCH(F876,'Liste du personnel'!X:X,0),2)*1=1,"OUI","NON")</f>
        <v>#N/A</v>
      </c>
      <c r="I876" s="89" t="e">
        <f t="shared" si="91"/>
        <v>#N/A</v>
      </c>
      <c r="J876" s="65" t="e">
        <f t="shared" si="92"/>
        <v>#N/A</v>
      </c>
      <c r="K876" s="65" t="e">
        <f t="shared" si="93"/>
        <v>#N/A</v>
      </c>
      <c r="M876" s="90" t="e">
        <f t="shared" si="94"/>
        <v>#N/A</v>
      </c>
      <c r="N876" s="65" t="e">
        <f t="shared" si="95"/>
        <v>#N/A</v>
      </c>
      <c r="O876" s="65" t="e">
        <f t="shared" si="96"/>
        <v>#N/A</v>
      </c>
      <c r="P876" s="90" t="e">
        <f t="shared" si="97"/>
        <v>#N/A</v>
      </c>
    </row>
    <row r="877" spans="1:16" x14ac:dyDescent="0.25">
      <c r="A877" s="65">
        <f>'Elegio-Electors'!C876</f>
        <v>0</v>
      </c>
      <c r="B877" s="65">
        <f>'Elegio-Electors'!B876</f>
        <v>0</v>
      </c>
      <c r="C877" s="65">
        <f>IF(Procédure!$C$33=2,'Elegio-Electors'!D876,Procédure!$C$33)</f>
        <v>0</v>
      </c>
      <c r="D877" s="65" t="str">
        <f>IF(LEFT(RIGHT('Elegio-Electors'!L876,2),1)="C",'Elegio-Electors'!L876,IF(LEFT(RIGHT('Elegio-Electors'!M876,2),1)="C",'Elegio-Electors'!M876,""))</f>
        <v/>
      </c>
      <c r="E877" s="65" t="str">
        <f>IF(LEFT(RIGHT('Elegio-Electors'!L876,2),1)="O",'Elegio-Electors'!L876,IF(LEFT(RIGHT('Elegio-Electors'!M876,2),1)="O",'Elegio-Electors'!M876,""))</f>
        <v/>
      </c>
      <c r="F877" s="65">
        <f>'Elegio-Electors'!E876</f>
        <v>0</v>
      </c>
      <c r="G877" s="65" t="e">
        <f>IF(INDEX('Liste du personnel'!X:Y,MATCH(F877,'Liste du personnel'!X:X,0),2)*1=1,"OUI","NON")</f>
        <v>#N/A</v>
      </c>
      <c r="I877" s="89" t="e">
        <f t="shared" si="91"/>
        <v>#N/A</v>
      </c>
      <c r="J877" s="65" t="e">
        <f t="shared" si="92"/>
        <v>#N/A</v>
      </c>
      <c r="K877" s="65" t="e">
        <f t="shared" si="93"/>
        <v>#N/A</v>
      </c>
      <c r="M877" s="90" t="e">
        <f t="shared" si="94"/>
        <v>#N/A</v>
      </c>
      <c r="N877" s="65" t="e">
        <f t="shared" si="95"/>
        <v>#N/A</v>
      </c>
      <c r="O877" s="65" t="e">
        <f t="shared" si="96"/>
        <v>#N/A</v>
      </c>
      <c r="P877" s="90" t="e">
        <f t="shared" si="97"/>
        <v>#N/A</v>
      </c>
    </row>
    <row r="878" spans="1:16" x14ac:dyDescent="0.25">
      <c r="A878" s="65">
        <f>'Elegio-Electors'!C877</f>
        <v>0</v>
      </c>
      <c r="B878" s="65">
        <f>'Elegio-Electors'!B877</f>
        <v>0</v>
      </c>
      <c r="C878" s="65">
        <f>IF(Procédure!$C$33=2,'Elegio-Electors'!D877,Procédure!$C$33)</f>
        <v>0</v>
      </c>
      <c r="D878" s="65" t="str">
        <f>IF(LEFT(RIGHT('Elegio-Electors'!L877,2),1)="C",'Elegio-Electors'!L877,IF(LEFT(RIGHT('Elegio-Electors'!M877,2),1)="C",'Elegio-Electors'!M877,""))</f>
        <v/>
      </c>
      <c r="E878" s="65" t="str">
        <f>IF(LEFT(RIGHT('Elegio-Electors'!L877,2),1)="O",'Elegio-Electors'!L877,IF(LEFT(RIGHT('Elegio-Electors'!M877,2),1)="O",'Elegio-Electors'!M877,""))</f>
        <v/>
      </c>
      <c r="F878" s="65">
        <f>'Elegio-Electors'!E877</f>
        <v>0</v>
      </c>
      <c r="G878" s="65" t="e">
        <f>IF(INDEX('Liste du personnel'!X:Y,MATCH(F878,'Liste du personnel'!X:X,0),2)*1=1,"OUI","NON")</f>
        <v>#N/A</v>
      </c>
      <c r="I878" s="89" t="e">
        <f t="shared" si="91"/>
        <v>#N/A</v>
      </c>
      <c r="J878" s="65" t="e">
        <f t="shared" si="92"/>
        <v>#N/A</v>
      </c>
      <c r="K878" s="65" t="e">
        <f t="shared" si="93"/>
        <v>#N/A</v>
      </c>
      <c r="M878" s="90" t="e">
        <f t="shared" si="94"/>
        <v>#N/A</v>
      </c>
      <c r="N878" s="65" t="e">
        <f t="shared" si="95"/>
        <v>#N/A</v>
      </c>
      <c r="O878" s="65" t="e">
        <f t="shared" si="96"/>
        <v>#N/A</v>
      </c>
      <c r="P878" s="90" t="e">
        <f t="shared" si="97"/>
        <v>#N/A</v>
      </c>
    </row>
    <row r="879" spans="1:16" x14ac:dyDescent="0.25">
      <c r="A879" s="65">
        <f>'Elegio-Electors'!C878</f>
        <v>0</v>
      </c>
      <c r="B879" s="65">
        <f>'Elegio-Electors'!B878</f>
        <v>0</v>
      </c>
      <c r="C879" s="65">
        <f>IF(Procédure!$C$33=2,'Elegio-Electors'!D878,Procédure!$C$33)</f>
        <v>0</v>
      </c>
      <c r="D879" s="65" t="str">
        <f>IF(LEFT(RIGHT('Elegio-Electors'!L878,2),1)="C",'Elegio-Electors'!L878,IF(LEFT(RIGHT('Elegio-Electors'!M878,2),1)="C",'Elegio-Electors'!M878,""))</f>
        <v/>
      </c>
      <c r="E879" s="65" t="str">
        <f>IF(LEFT(RIGHT('Elegio-Electors'!L878,2),1)="O",'Elegio-Electors'!L878,IF(LEFT(RIGHT('Elegio-Electors'!M878,2),1)="O",'Elegio-Electors'!M878,""))</f>
        <v/>
      </c>
      <c r="F879" s="65">
        <f>'Elegio-Electors'!E878</f>
        <v>0</v>
      </c>
      <c r="G879" s="65" t="e">
        <f>IF(INDEX('Liste du personnel'!X:Y,MATCH(F879,'Liste du personnel'!X:X,0),2)*1=1,"OUI","NON")</f>
        <v>#N/A</v>
      </c>
      <c r="I879" s="89" t="e">
        <f t="shared" si="91"/>
        <v>#N/A</v>
      </c>
      <c r="J879" s="65" t="e">
        <f t="shared" si="92"/>
        <v>#N/A</v>
      </c>
      <c r="K879" s="65" t="e">
        <f t="shared" si="93"/>
        <v>#N/A</v>
      </c>
      <c r="M879" s="90" t="e">
        <f t="shared" si="94"/>
        <v>#N/A</v>
      </c>
      <c r="N879" s="65" t="e">
        <f t="shared" si="95"/>
        <v>#N/A</v>
      </c>
      <c r="O879" s="65" t="e">
        <f t="shared" si="96"/>
        <v>#N/A</v>
      </c>
      <c r="P879" s="90" t="e">
        <f t="shared" si="97"/>
        <v>#N/A</v>
      </c>
    </row>
    <row r="880" spans="1:16" x14ac:dyDescent="0.25">
      <c r="A880" s="65">
        <f>'Elegio-Electors'!C879</f>
        <v>0</v>
      </c>
      <c r="B880" s="65">
        <f>'Elegio-Electors'!B879</f>
        <v>0</v>
      </c>
      <c r="C880" s="65">
        <f>IF(Procédure!$C$33=2,'Elegio-Electors'!D879,Procédure!$C$33)</f>
        <v>0</v>
      </c>
      <c r="D880" s="65" t="str">
        <f>IF(LEFT(RIGHT('Elegio-Electors'!L879,2),1)="C",'Elegio-Electors'!L879,IF(LEFT(RIGHT('Elegio-Electors'!M879,2),1)="C",'Elegio-Electors'!M879,""))</f>
        <v/>
      </c>
      <c r="E880" s="65" t="str">
        <f>IF(LEFT(RIGHT('Elegio-Electors'!L879,2),1)="O",'Elegio-Electors'!L879,IF(LEFT(RIGHT('Elegio-Electors'!M879,2),1)="O",'Elegio-Electors'!M879,""))</f>
        <v/>
      </c>
      <c r="F880" s="65">
        <f>'Elegio-Electors'!E879</f>
        <v>0</v>
      </c>
      <c r="G880" s="65" t="e">
        <f>IF(INDEX('Liste du personnel'!X:Y,MATCH(F880,'Liste du personnel'!X:X,0),2)*1=1,"OUI","NON")</f>
        <v>#N/A</v>
      </c>
      <c r="I880" s="89" t="e">
        <f t="shared" si="91"/>
        <v>#N/A</v>
      </c>
      <c r="J880" s="65" t="e">
        <f t="shared" si="92"/>
        <v>#N/A</v>
      </c>
      <c r="K880" s="65" t="e">
        <f t="shared" si="93"/>
        <v>#N/A</v>
      </c>
      <c r="M880" s="90" t="e">
        <f t="shared" si="94"/>
        <v>#N/A</v>
      </c>
      <c r="N880" s="65" t="e">
        <f t="shared" si="95"/>
        <v>#N/A</v>
      </c>
      <c r="O880" s="65" t="e">
        <f t="shared" si="96"/>
        <v>#N/A</v>
      </c>
      <c r="P880" s="90" t="e">
        <f t="shared" si="97"/>
        <v>#N/A</v>
      </c>
    </row>
    <row r="881" spans="1:16" x14ac:dyDescent="0.25">
      <c r="A881" s="65">
        <f>'Elegio-Electors'!C880</f>
        <v>0</v>
      </c>
      <c r="B881" s="65">
        <f>'Elegio-Electors'!B880</f>
        <v>0</v>
      </c>
      <c r="C881" s="65">
        <f>IF(Procédure!$C$33=2,'Elegio-Electors'!D880,Procédure!$C$33)</f>
        <v>0</v>
      </c>
      <c r="D881" s="65" t="str">
        <f>IF(LEFT(RIGHT('Elegio-Electors'!L880,2),1)="C",'Elegio-Electors'!L880,IF(LEFT(RIGHT('Elegio-Electors'!M880,2),1)="C",'Elegio-Electors'!M880,""))</f>
        <v/>
      </c>
      <c r="E881" s="65" t="str">
        <f>IF(LEFT(RIGHT('Elegio-Electors'!L880,2),1)="O",'Elegio-Electors'!L880,IF(LEFT(RIGHT('Elegio-Electors'!M880,2),1)="O",'Elegio-Electors'!M880,""))</f>
        <v/>
      </c>
      <c r="F881" s="65">
        <f>'Elegio-Electors'!E880</f>
        <v>0</v>
      </c>
      <c r="G881" s="65" t="e">
        <f>IF(INDEX('Liste du personnel'!X:Y,MATCH(F881,'Liste du personnel'!X:X,0),2)*1=1,"OUI","NON")</f>
        <v>#N/A</v>
      </c>
      <c r="I881" s="89" t="e">
        <f t="shared" si="91"/>
        <v>#N/A</v>
      </c>
      <c r="J881" s="65" t="e">
        <f t="shared" si="92"/>
        <v>#N/A</v>
      </c>
      <c r="K881" s="65" t="e">
        <f t="shared" si="93"/>
        <v>#N/A</v>
      </c>
      <c r="M881" s="90" t="e">
        <f t="shared" si="94"/>
        <v>#N/A</v>
      </c>
      <c r="N881" s="65" t="e">
        <f t="shared" si="95"/>
        <v>#N/A</v>
      </c>
      <c r="O881" s="65" t="e">
        <f t="shared" si="96"/>
        <v>#N/A</v>
      </c>
      <c r="P881" s="90" t="e">
        <f t="shared" si="97"/>
        <v>#N/A</v>
      </c>
    </row>
    <row r="882" spans="1:16" x14ac:dyDescent="0.25">
      <c r="A882" s="65">
        <f>'Elegio-Electors'!C881</f>
        <v>0</v>
      </c>
      <c r="B882" s="65">
        <f>'Elegio-Electors'!B881</f>
        <v>0</v>
      </c>
      <c r="C882" s="65">
        <f>IF(Procédure!$C$33=2,'Elegio-Electors'!D881,Procédure!$C$33)</f>
        <v>0</v>
      </c>
      <c r="D882" s="65" t="str">
        <f>IF(LEFT(RIGHT('Elegio-Electors'!L881,2),1)="C",'Elegio-Electors'!L881,IF(LEFT(RIGHT('Elegio-Electors'!M881,2),1)="C",'Elegio-Electors'!M881,""))</f>
        <v/>
      </c>
      <c r="E882" s="65" t="str">
        <f>IF(LEFT(RIGHT('Elegio-Electors'!L881,2),1)="O",'Elegio-Electors'!L881,IF(LEFT(RIGHT('Elegio-Electors'!M881,2),1)="O",'Elegio-Electors'!M881,""))</f>
        <v/>
      </c>
      <c r="F882" s="65">
        <f>'Elegio-Electors'!E881</f>
        <v>0</v>
      </c>
      <c r="G882" s="65" t="e">
        <f>IF(INDEX('Liste du personnel'!X:Y,MATCH(F882,'Liste du personnel'!X:X,0),2)*1=1,"OUI","NON")</f>
        <v>#N/A</v>
      </c>
      <c r="I882" s="89" t="e">
        <f t="shared" si="91"/>
        <v>#N/A</v>
      </c>
      <c r="J882" s="65" t="e">
        <f t="shared" si="92"/>
        <v>#N/A</v>
      </c>
      <c r="K882" s="65" t="e">
        <f t="shared" si="93"/>
        <v>#N/A</v>
      </c>
      <c r="M882" s="90" t="e">
        <f t="shared" si="94"/>
        <v>#N/A</v>
      </c>
      <c r="N882" s="65" t="e">
        <f t="shared" si="95"/>
        <v>#N/A</v>
      </c>
      <c r="O882" s="65" t="e">
        <f t="shared" si="96"/>
        <v>#N/A</v>
      </c>
      <c r="P882" s="90" t="e">
        <f t="shared" si="97"/>
        <v>#N/A</v>
      </c>
    </row>
    <row r="883" spans="1:16" x14ac:dyDescent="0.25">
      <c r="A883" s="65">
        <f>'Elegio-Electors'!C882</f>
        <v>0</v>
      </c>
      <c r="B883" s="65">
        <f>'Elegio-Electors'!B882</f>
        <v>0</v>
      </c>
      <c r="C883" s="65">
        <f>IF(Procédure!$C$33=2,'Elegio-Electors'!D882,Procédure!$C$33)</f>
        <v>0</v>
      </c>
      <c r="D883" s="65" t="str">
        <f>IF(LEFT(RIGHT('Elegio-Electors'!L882,2),1)="C",'Elegio-Electors'!L882,IF(LEFT(RIGHT('Elegio-Electors'!M882,2),1)="C",'Elegio-Electors'!M882,""))</f>
        <v/>
      </c>
      <c r="E883" s="65" t="str">
        <f>IF(LEFT(RIGHT('Elegio-Electors'!L882,2),1)="O",'Elegio-Electors'!L882,IF(LEFT(RIGHT('Elegio-Electors'!M882,2),1)="O",'Elegio-Electors'!M882,""))</f>
        <v/>
      </c>
      <c r="F883" s="65">
        <f>'Elegio-Electors'!E882</f>
        <v>0</v>
      </c>
      <c r="G883" s="65" t="e">
        <f>IF(INDEX('Liste du personnel'!X:Y,MATCH(F883,'Liste du personnel'!X:X,0),2)*1=1,"OUI","NON")</f>
        <v>#N/A</v>
      </c>
      <c r="I883" s="89" t="e">
        <f t="shared" si="91"/>
        <v>#N/A</v>
      </c>
      <c r="J883" s="65" t="e">
        <f t="shared" si="92"/>
        <v>#N/A</v>
      </c>
      <c r="K883" s="65" t="e">
        <f t="shared" si="93"/>
        <v>#N/A</v>
      </c>
      <c r="M883" s="90" t="e">
        <f t="shared" si="94"/>
        <v>#N/A</v>
      </c>
      <c r="N883" s="65" t="e">
        <f t="shared" si="95"/>
        <v>#N/A</v>
      </c>
      <c r="O883" s="65" t="e">
        <f t="shared" si="96"/>
        <v>#N/A</v>
      </c>
      <c r="P883" s="90" t="e">
        <f t="shared" si="97"/>
        <v>#N/A</v>
      </c>
    </row>
    <row r="884" spans="1:16" x14ac:dyDescent="0.25">
      <c r="A884" s="65">
        <f>'Elegio-Electors'!C883</f>
        <v>0</v>
      </c>
      <c r="B884" s="65">
        <f>'Elegio-Electors'!B883</f>
        <v>0</v>
      </c>
      <c r="C884" s="65">
        <f>IF(Procédure!$C$33=2,'Elegio-Electors'!D883,Procédure!$C$33)</f>
        <v>0</v>
      </c>
      <c r="D884" s="65" t="str">
        <f>IF(LEFT(RIGHT('Elegio-Electors'!L883,2),1)="C",'Elegio-Electors'!L883,IF(LEFT(RIGHT('Elegio-Electors'!M883,2),1)="C",'Elegio-Electors'!M883,""))</f>
        <v/>
      </c>
      <c r="E884" s="65" t="str">
        <f>IF(LEFT(RIGHT('Elegio-Electors'!L883,2),1)="O",'Elegio-Electors'!L883,IF(LEFT(RIGHT('Elegio-Electors'!M883,2),1)="O",'Elegio-Electors'!M883,""))</f>
        <v/>
      </c>
      <c r="F884" s="65">
        <f>'Elegio-Electors'!E883</f>
        <v>0</v>
      </c>
      <c r="G884" s="65" t="e">
        <f>IF(INDEX('Liste du personnel'!X:Y,MATCH(F884,'Liste du personnel'!X:X,0),2)*1=1,"OUI","NON")</f>
        <v>#N/A</v>
      </c>
      <c r="I884" s="89" t="e">
        <f t="shared" si="91"/>
        <v>#N/A</v>
      </c>
      <c r="J884" s="65" t="e">
        <f t="shared" si="92"/>
        <v>#N/A</v>
      </c>
      <c r="K884" s="65" t="e">
        <f t="shared" si="93"/>
        <v>#N/A</v>
      </c>
      <c r="M884" s="90" t="e">
        <f t="shared" si="94"/>
        <v>#N/A</v>
      </c>
      <c r="N884" s="65" t="e">
        <f t="shared" si="95"/>
        <v>#N/A</v>
      </c>
      <c r="O884" s="65" t="e">
        <f t="shared" si="96"/>
        <v>#N/A</v>
      </c>
      <c r="P884" s="90" t="e">
        <f t="shared" si="97"/>
        <v>#N/A</v>
      </c>
    </row>
    <row r="885" spans="1:16" x14ac:dyDescent="0.25">
      <c r="A885" s="65">
        <f>'Elegio-Electors'!C884</f>
        <v>0</v>
      </c>
      <c r="B885" s="65">
        <f>'Elegio-Electors'!B884</f>
        <v>0</v>
      </c>
      <c r="C885" s="65">
        <f>IF(Procédure!$C$33=2,'Elegio-Electors'!D884,Procédure!$C$33)</f>
        <v>0</v>
      </c>
      <c r="D885" s="65" t="str">
        <f>IF(LEFT(RIGHT('Elegio-Electors'!L884,2),1)="C",'Elegio-Electors'!L884,IF(LEFT(RIGHT('Elegio-Electors'!M884,2),1)="C",'Elegio-Electors'!M884,""))</f>
        <v/>
      </c>
      <c r="E885" s="65" t="str">
        <f>IF(LEFT(RIGHT('Elegio-Electors'!L884,2),1)="O",'Elegio-Electors'!L884,IF(LEFT(RIGHT('Elegio-Electors'!M884,2),1)="O",'Elegio-Electors'!M884,""))</f>
        <v/>
      </c>
      <c r="F885" s="65">
        <f>'Elegio-Electors'!E884</f>
        <v>0</v>
      </c>
      <c r="G885" s="65" t="e">
        <f>IF(INDEX('Liste du personnel'!X:Y,MATCH(F885,'Liste du personnel'!X:X,0),2)*1=1,"OUI","NON")</f>
        <v>#N/A</v>
      </c>
      <c r="I885" s="89" t="e">
        <f t="shared" si="91"/>
        <v>#N/A</v>
      </c>
      <c r="J885" s="65" t="e">
        <f t="shared" si="92"/>
        <v>#N/A</v>
      </c>
      <c r="K885" s="65" t="e">
        <f t="shared" si="93"/>
        <v>#N/A</v>
      </c>
      <c r="M885" s="90" t="e">
        <f t="shared" si="94"/>
        <v>#N/A</v>
      </c>
      <c r="N885" s="65" t="e">
        <f t="shared" si="95"/>
        <v>#N/A</v>
      </c>
      <c r="O885" s="65" t="e">
        <f t="shared" si="96"/>
        <v>#N/A</v>
      </c>
      <c r="P885" s="90" t="e">
        <f t="shared" si="97"/>
        <v>#N/A</v>
      </c>
    </row>
    <row r="886" spans="1:16" x14ac:dyDescent="0.25">
      <c r="A886" s="65">
        <f>'Elegio-Electors'!C885</f>
        <v>0</v>
      </c>
      <c r="B886" s="65">
        <f>'Elegio-Electors'!B885</f>
        <v>0</v>
      </c>
      <c r="C886" s="65">
        <f>IF(Procédure!$C$33=2,'Elegio-Electors'!D885,Procédure!$C$33)</f>
        <v>0</v>
      </c>
      <c r="D886" s="65" t="str">
        <f>IF(LEFT(RIGHT('Elegio-Electors'!L885,2),1)="C",'Elegio-Electors'!L885,IF(LEFT(RIGHT('Elegio-Electors'!M885,2),1)="C",'Elegio-Electors'!M885,""))</f>
        <v/>
      </c>
      <c r="E886" s="65" t="str">
        <f>IF(LEFT(RIGHT('Elegio-Electors'!L885,2),1)="O",'Elegio-Electors'!L885,IF(LEFT(RIGHT('Elegio-Electors'!M885,2),1)="O",'Elegio-Electors'!M885,""))</f>
        <v/>
      </c>
      <c r="F886" s="65">
        <f>'Elegio-Electors'!E885</f>
        <v>0</v>
      </c>
      <c r="G886" s="65" t="e">
        <f>IF(INDEX('Liste du personnel'!X:Y,MATCH(F886,'Liste du personnel'!X:X,0),2)*1=1,"OUI","NON")</f>
        <v>#N/A</v>
      </c>
      <c r="I886" s="89" t="e">
        <f t="shared" si="91"/>
        <v>#N/A</v>
      </c>
      <c r="J886" s="65" t="e">
        <f t="shared" si="92"/>
        <v>#N/A</v>
      </c>
      <c r="K886" s="65" t="e">
        <f t="shared" si="93"/>
        <v>#N/A</v>
      </c>
      <c r="M886" s="90" t="e">
        <f t="shared" si="94"/>
        <v>#N/A</v>
      </c>
      <c r="N886" s="65" t="e">
        <f t="shared" si="95"/>
        <v>#N/A</v>
      </c>
      <c r="O886" s="65" t="e">
        <f t="shared" si="96"/>
        <v>#N/A</v>
      </c>
      <c r="P886" s="90" t="e">
        <f t="shared" si="97"/>
        <v>#N/A</v>
      </c>
    </row>
    <row r="887" spans="1:16" x14ac:dyDescent="0.25">
      <c r="A887" s="65">
        <f>'Elegio-Electors'!C886</f>
        <v>0</v>
      </c>
      <c r="B887" s="65">
        <f>'Elegio-Electors'!B886</f>
        <v>0</v>
      </c>
      <c r="C887" s="65">
        <f>IF(Procédure!$C$33=2,'Elegio-Electors'!D886,Procédure!$C$33)</f>
        <v>0</v>
      </c>
      <c r="D887" s="65" t="str">
        <f>IF(LEFT(RIGHT('Elegio-Electors'!L886,2),1)="C",'Elegio-Electors'!L886,IF(LEFT(RIGHT('Elegio-Electors'!M886,2),1)="C",'Elegio-Electors'!M886,""))</f>
        <v/>
      </c>
      <c r="E887" s="65" t="str">
        <f>IF(LEFT(RIGHT('Elegio-Electors'!L886,2),1)="O",'Elegio-Electors'!L886,IF(LEFT(RIGHT('Elegio-Electors'!M886,2),1)="O",'Elegio-Electors'!M886,""))</f>
        <v/>
      </c>
      <c r="F887" s="65">
        <f>'Elegio-Electors'!E886</f>
        <v>0</v>
      </c>
      <c r="G887" s="65" t="e">
        <f>IF(INDEX('Liste du personnel'!X:Y,MATCH(F887,'Liste du personnel'!X:X,0),2)*1=1,"OUI","NON")</f>
        <v>#N/A</v>
      </c>
      <c r="I887" s="89" t="e">
        <f t="shared" si="91"/>
        <v>#N/A</v>
      </c>
      <c r="J887" s="65" t="e">
        <f t="shared" si="92"/>
        <v>#N/A</v>
      </c>
      <c r="K887" s="65" t="e">
        <f t="shared" si="93"/>
        <v>#N/A</v>
      </c>
      <c r="M887" s="90" t="e">
        <f t="shared" si="94"/>
        <v>#N/A</v>
      </c>
      <c r="N887" s="65" t="e">
        <f t="shared" si="95"/>
        <v>#N/A</v>
      </c>
      <c r="O887" s="65" t="e">
        <f t="shared" si="96"/>
        <v>#N/A</v>
      </c>
      <c r="P887" s="90" t="e">
        <f t="shared" si="97"/>
        <v>#N/A</v>
      </c>
    </row>
    <row r="888" spans="1:16" x14ac:dyDescent="0.25">
      <c r="A888" s="65">
        <f>'Elegio-Electors'!C887</f>
        <v>0</v>
      </c>
      <c r="B888" s="65">
        <f>'Elegio-Electors'!B887</f>
        <v>0</v>
      </c>
      <c r="C888" s="65">
        <f>IF(Procédure!$C$33=2,'Elegio-Electors'!D887,Procédure!$C$33)</f>
        <v>0</v>
      </c>
      <c r="D888" s="65" t="str">
        <f>IF(LEFT(RIGHT('Elegio-Electors'!L887,2),1)="C",'Elegio-Electors'!L887,IF(LEFT(RIGHT('Elegio-Electors'!M887,2),1)="C",'Elegio-Electors'!M887,""))</f>
        <v/>
      </c>
      <c r="E888" s="65" t="str">
        <f>IF(LEFT(RIGHT('Elegio-Electors'!L887,2),1)="O",'Elegio-Electors'!L887,IF(LEFT(RIGHT('Elegio-Electors'!M887,2),1)="O",'Elegio-Electors'!M887,""))</f>
        <v/>
      </c>
      <c r="F888" s="65">
        <f>'Elegio-Electors'!E887</f>
        <v>0</v>
      </c>
      <c r="G888" s="65" t="e">
        <f>IF(INDEX('Liste du personnel'!X:Y,MATCH(F888,'Liste du personnel'!X:X,0),2)*1=1,"OUI","NON")</f>
        <v>#N/A</v>
      </c>
      <c r="I888" s="89" t="e">
        <f t="shared" si="91"/>
        <v>#N/A</v>
      </c>
      <c r="J888" s="65" t="e">
        <f t="shared" si="92"/>
        <v>#N/A</v>
      </c>
      <c r="K888" s="65" t="e">
        <f t="shared" si="93"/>
        <v>#N/A</v>
      </c>
      <c r="M888" s="90" t="e">
        <f t="shared" si="94"/>
        <v>#N/A</v>
      </c>
      <c r="N888" s="65" t="e">
        <f t="shared" si="95"/>
        <v>#N/A</v>
      </c>
      <c r="O888" s="65" t="e">
        <f t="shared" si="96"/>
        <v>#N/A</v>
      </c>
      <c r="P888" s="90" t="e">
        <f t="shared" si="97"/>
        <v>#N/A</v>
      </c>
    </row>
    <row r="889" spans="1:16" x14ac:dyDescent="0.25">
      <c r="A889" s="65">
        <f>'Elegio-Electors'!C888</f>
        <v>0</v>
      </c>
      <c r="B889" s="65">
        <f>'Elegio-Electors'!B888</f>
        <v>0</v>
      </c>
      <c r="C889" s="65">
        <f>IF(Procédure!$C$33=2,'Elegio-Electors'!D888,Procédure!$C$33)</f>
        <v>0</v>
      </c>
      <c r="D889" s="65" t="str">
        <f>IF(LEFT(RIGHT('Elegio-Electors'!L888,2),1)="C",'Elegio-Electors'!L888,IF(LEFT(RIGHT('Elegio-Electors'!M888,2),1)="C",'Elegio-Electors'!M888,""))</f>
        <v/>
      </c>
      <c r="E889" s="65" t="str">
        <f>IF(LEFT(RIGHT('Elegio-Electors'!L888,2),1)="O",'Elegio-Electors'!L888,IF(LEFT(RIGHT('Elegio-Electors'!M888,2),1)="O",'Elegio-Electors'!M888,""))</f>
        <v/>
      </c>
      <c r="F889" s="65">
        <f>'Elegio-Electors'!E888</f>
        <v>0</v>
      </c>
      <c r="G889" s="65" t="e">
        <f>IF(INDEX('Liste du personnel'!X:Y,MATCH(F889,'Liste du personnel'!X:X,0),2)*1=1,"OUI","NON")</f>
        <v>#N/A</v>
      </c>
      <c r="I889" s="89" t="e">
        <f t="shared" si="91"/>
        <v>#N/A</v>
      </c>
      <c r="J889" s="65" t="e">
        <f t="shared" si="92"/>
        <v>#N/A</v>
      </c>
      <c r="K889" s="65" t="e">
        <f t="shared" si="93"/>
        <v>#N/A</v>
      </c>
      <c r="M889" s="90" t="e">
        <f t="shared" si="94"/>
        <v>#N/A</v>
      </c>
      <c r="N889" s="65" t="e">
        <f t="shared" si="95"/>
        <v>#N/A</v>
      </c>
      <c r="O889" s="65" t="e">
        <f t="shared" si="96"/>
        <v>#N/A</v>
      </c>
      <c r="P889" s="90" t="e">
        <f t="shared" si="97"/>
        <v>#N/A</v>
      </c>
    </row>
    <row r="890" spans="1:16" x14ac:dyDescent="0.25">
      <c r="A890" s="65">
        <f>'Elegio-Electors'!C889</f>
        <v>0</v>
      </c>
      <c r="B890" s="65">
        <f>'Elegio-Electors'!B889</f>
        <v>0</v>
      </c>
      <c r="C890" s="65">
        <f>IF(Procédure!$C$33=2,'Elegio-Electors'!D889,Procédure!$C$33)</f>
        <v>0</v>
      </c>
      <c r="D890" s="65" t="str">
        <f>IF(LEFT(RIGHT('Elegio-Electors'!L889,2),1)="C",'Elegio-Electors'!L889,IF(LEFT(RIGHT('Elegio-Electors'!M889,2),1)="C",'Elegio-Electors'!M889,""))</f>
        <v/>
      </c>
      <c r="E890" s="65" t="str">
        <f>IF(LEFT(RIGHT('Elegio-Electors'!L889,2),1)="O",'Elegio-Electors'!L889,IF(LEFT(RIGHT('Elegio-Electors'!M889,2),1)="O",'Elegio-Electors'!M889,""))</f>
        <v/>
      </c>
      <c r="F890" s="65">
        <f>'Elegio-Electors'!E889</f>
        <v>0</v>
      </c>
      <c r="G890" s="65" t="e">
        <f>IF(INDEX('Liste du personnel'!X:Y,MATCH(F890,'Liste du personnel'!X:X,0),2)*1=1,"OUI","NON")</f>
        <v>#N/A</v>
      </c>
      <c r="I890" s="89" t="e">
        <f t="shared" si="91"/>
        <v>#N/A</v>
      </c>
      <c r="J890" s="65" t="e">
        <f t="shared" si="92"/>
        <v>#N/A</v>
      </c>
      <c r="K890" s="65" t="e">
        <f t="shared" si="93"/>
        <v>#N/A</v>
      </c>
      <c r="M890" s="90" t="e">
        <f t="shared" si="94"/>
        <v>#N/A</v>
      </c>
      <c r="N890" s="65" t="e">
        <f t="shared" si="95"/>
        <v>#N/A</v>
      </c>
      <c r="O890" s="65" t="e">
        <f t="shared" si="96"/>
        <v>#N/A</v>
      </c>
      <c r="P890" s="90" t="e">
        <f t="shared" si="97"/>
        <v>#N/A</v>
      </c>
    </row>
    <row r="891" spans="1:16" x14ac:dyDescent="0.25">
      <c r="A891" s="65">
        <f>'Elegio-Electors'!C890</f>
        <v>0</v>
      </c>
      <c r="B891" s="65">
        <f>'Elegio-Electors'!B890</f>
        <v>0</v>
      </c>
      <c r="C891" s="65">
        <f>IF(Procédure!$C$33=2,'Elegio-Electors'!D890,Procédure!$C$33)</f>
        <v>0</v>
      </c>
      <c r="D891" s="65" t="str">
        <f>IF(LEFT(RIGHT('Elegio-Electors'!L890,2),1)="C",'Elegio-Electors'!L890,IF(LEFT(RIGHT('Elegio-Electors'!M890,2),1)="C",'Elegio-Electors'!M890,""))</f>
        <v/>
      </c>
      <c r="E891" s="65" t="str">
        <f>IF(LEFT(RIGHT('Elegio-Electors'!L890,2),1)="O",'Elegio-Electors'!L890,IF(LEFT(RIGHT('Elegio-Electors'!M890,2),1)="O",'Elegio-Electors'!M890,""))</f>
        <v/>
      </c>
      <c r="F891" s="65">
        <f>'Elegio-Electors'!E890</f>
        <v>0</v>
      </c>
      <c r="G891" s="65" t="e">
        <f>IF(INDEX('Liste du personnel'!X:Y,MATCH(F891,'Liste du personnel'!X:X,0),2)*1=1,"OUI","NON")</f>
        <v>#N/A</v>
      </c>
      <c r="I891" s="89" t="e">
        <f t="shared" si="91"/>
        <v>#N/A</v>
      </c>
      <c r="J891" s="65" t="e">
        <f t="shared" si="92"/>
        <v>#N/A</v>
      </c>
      <c r="K891" s="65" t="e">
        <f t="shared" si="93"/>
        <v>#N/A</v>
      </c>
      <c r="M891" s="90" t="e">
        <f t="shared" si="94"/>
        <v>#N/A</v>
      </c>
      <c r="N891" s="65" t="e">
        <f t="shared" si="95"/>
        <v>#N/A</v>
      </c>
      <c r="O891" s="65" t="e">
        <f t="shared" si="96"/>
        <v>#N/A</v>
      </c>
      <c r="P891" s="90" t="e">
        <f t="shared" si="97"/>
        <v>#N/A</v>
      </c>
    </row>
    <row r="892" spans="1:16" x14ac:dyDescent="0.25">
      <c r="A892" s="65">
        <f>'Elegio-Electors'!C891</f>
        <v>0</v>
      </c>
      <c r="B892" s="65">
        <f>'Elegio-Electors'!B891</f>
        <v>0</v>
      </c>
      <c r="C892" s="65">
        <f>IF(Procédure!$C$33=2,'Elegio-Electors'!D891,Procédure!$C$33)</f>
        <v>0</v>
      </c>
      <c r="D892" s="65" t="str">
        <f>IF(LEFT(RIGHT('Elegio-Electors'!L891,2),1)="C",'Elegio-Electors'!L891,IF(LEFT(RIGHT('Elegio-Electors'!M891,2),1)="C",'Elegio-Electors'!M891,""))</f>
        <v/>
      </c>
      <c r="E892" s="65" t="str">
        <f>IF(LEFT(RIGHT('Elegio-Electors'!L891,2),1)="O",'Elegio-Electors'!L891,IF(LEFT(RIGHT('Elegio-Electors'!M891,2),1)="O",'Elegio-Electors'!M891,""))</f>
        <v/>
      </c>
      <c r="F892" s="65">
        <f>'Elegio-Electors'!E891</f>
        <v>0</v>
      </c>
      <c r="G892" s="65" t="e">
        <f>IF(INDEX('Liste du personnel'!X:Y,MATCH(F892,'Liste du personnel'!X:X,0),2)*1=1,"OUI","NON")</f>
        <v>#N/A</v>
      </c>
      <c r="I892" s="89" t="e">
        <f t="shared" si="91"/>
        <v>#N/A</v>
      </c>
      <c r="J892" s="65" t="e">
        <f t="shared" si="92"/>
        <v>#N/A</v>
      </c>
      <c r="K892" s="65" t="e">
        <f t="shared" si="93"/>
        <v>#N/A</v>
      </c>
      <c r="M892" s="90" t="e">
        <f t="shared" si="94"/>
        <v>#N/A</v>
      </c>
      <c r="N892" s="65" t="e">
        <f t="shared" si="95"/>
        <v>#N/A</v>
      </c>
      <c r="O892" s="65" t="e">
        <f t="shared" si="96"/>
        <v>#N/A</v>
      </c>
      <c r="P892" s="90" t="e">
        <f t="shared" si="97"/>
        <v>#N/A</v>
      </c>
    </row>
    <row r="893" spans="1:16" x14ac:dyDescent="0.25">
      <c r="A893" s="65">
        <f>'Elegio-Electors'!C892</f>
        <v>0</v>
      </c>
      <c r="B893" s="65">
        <f>'Elegio-Electors'!B892</f>
        <v>0</v>
      </c>
      <c r="C893" s="65">
        <f>IF(Procédure!$C$33=2,'Elegio-Electors'!D892,Procédure!$C$33)</f>
        <v>0</v>
      </c>
      <c r="D893" s="65" t="str">
        <f>IF(LEFT(RIGHT('Elegio-Electors'!L892,2),1)="C",'Elegio-Electors'!L892,IF(LEFT(RIGHT('Elegio-Electors'!M892,2),1)="C",'Elegio-Electors'!M892,""))</f>
        <v/>
      </c>
      <c r="E893" s="65" t="str">
        <f>IF(LEFT(RIGHT('Elegio-Electors'!L892,2),1)="O",'Elegio-Electors'!L892,IF(LEFT(RIGHT('Elegio-Electors'!M892,2),1)="O",'Elegio-Electors'!M892,""))</f>
        <v/>
      </c>
      <c r="F893" s="65">
        <f>'Elegio-Electors'!E892</f>
        <v>0</v>
      </c>
      <c r="G893" s="65" t="e">
        <f>IF(INDEX('Liste du personnel'!X:Y,MATCH(F893,'Liste du personnel'!X:X,0),2)*1=1,"OUI","NON")</f>
        <v>#N/A</v>
      </c>
      <c r="I893" s="89" t="e">
        <f t="shared" si="91"/>
        <v>#N/A</v>
      </c>
      <c r="J893" s="65" t="e">
        <f t="shared" si="92"/>
        <v>#N/A</v>
      </c>
      <c r="K893" s="65" t="e">
        <f t="shared" si="93"/>
        <v>#N/A</v>
      </c>
      <c r="M893" s="90" t="e">
        <f t="shared" si="94"/>
        <v>#N/A</v>
      </c>
      <c r="N893" s="65" t="e">
        <f t="shared" si="95"/>
        <v>#N/A</v>
      </c>
      <c r="O893" s="65" t="e">
        <f t="shared" si="96"/>
        <v>#N/A</v>
      </c>
      <c r="P893" s="90" t="e">
        <f t="shared" si="97"/>
        <v>#N/A</v>
      </c>
    </row>
    <row r="894" spans="1:16" x14ac:dyDescent="0.25">
      <c r="A894" s="65">
        <f>'Elegio-Electors'!C893</f>
        <v>0</v>
      </c>
      <c r="B894" s="65">
        <f>'Elegio-Electors'!B893</f>
        <v>0</v>
      </c>
      <c r="C894" s="65">
        <f>IF(Procédure!$C$33=2,'Elegio-Electors'!D893,Procédure!$C$33)</f>
        <v>0</v>
      </c>
      <c r="D894" s="65" t="str">
        <f>IF(LEFT(RIGHT('Elegio-Electors'!L893,2),1)="C",'Elegio-Electors'!L893,IF(LEFT(RIGHT('Elegio-Electors'!M893,2),1)="C",'Elegio-Electors'!M893,""))</f>
        <v/>
      </c>
      <c r="E894" s="65" t="str">
        <f>IF(LEFT(RIGHT('Elegio-Electors'!L893,2),1)="O",'Elegio-Electors'!L893,IF(LEFT(RIGHT('Elegio-Electors'!M893,2),1)="O",'Elegio-Electors'!M893,""))</f>
        <v/>
      </c>
      <c r="F894" s="65">
        <f>'Elegio-Electors'!E893</f>
        <v>0</v>
      </c>
      <c r="G894" s="65" t="e">
        <f>IF(INDEX('Liste du personnel'!X:Y,MATCH(F894,'Liste du personnel'!X:X,0),2)*1=1,"OUI","NON")</f>
        <v>#N/A</v>
      </c>
      <c r="I894" s="89" t="e">
        <f t="shared" si="91"/>
        <v>#N/A</v>
      </c>
      <c r="J894" s="65" t="e">
        <f t="shared" si="92"/>
        <v>#N/A</v>
      </c>
      <c r="K894" s="65" t="e">
        <f t="shared" si="93"/>
        <v>#N/A</v>
      </c>
      <c r="M894" s="90" t="e">
        <f t="shared" si="94"/>
        <v>#N/A</v>
      </c>
      <c r="N894" s="65" t="e">
        <f t="shared" si="95"/>
        <v>#N/A</v>
      </c>
      <c r="O894" s="65" t="e">
        <f t="shared" si="96"/>
        <v>#N/A</v>
      </c>
      <c r="P894" s="90" t="e">
        <f t="shared" si="97"/>
        <v>#N/A</v>
      </c>
    </row>
    <row r="895" spans="1:16" x14ac:dyDescent="0.25">
      <c r="A895" s="65">
        <f>'Elegio-Electors'!C894</f>
        <v>0</v>
      </c>
      <c r="B895" s="65">
        <f>'Elegio-Electors'!B894</f>
        <v>0</v>
      </c>
      <c r="C895" s="65">
        <f>IF(Procédure!$C$33=2,'Elegio-Electors'!D894,Procédure!$C$33)</f>
        <v>0</v>
      </c>
      <c r="D895" s="65" t="str">
        <f>IF(LEFT(RIGHT('Elegio-Electors'!L894,2),1)="C",'Elegio-Electors'!L894,IF(LEFT(RIGHT('Elegio-Electors'!M894,2),1)="C",'Elegio-Electors'!M894,""))</f>
        <v/>
      </c>
      <c r="E895" s="65" t="str">
        <f>IF(LEFT(RIGHT('Elegio-Electors'!L894,2),1)="O",'Elegio-Electors'!L894,IF(LEFT(RIGHT('Elegio-Electors'!M894,2),1)="O",'Elegio-Electors'!M894,""))</f>
        <v/>
      </c>
      <c r="F895" s="65">
        <f>'Elegio-Electors'!E894</f>
        <v>0</v>
      </c>
      <c r="G895" s="65" t="e">
        <f>IF(INDEX('Liste du personnel'!X:Y,MATCH(F895,'Liste du personnel'!X:X,0),2)*1=1,"OUI","NON")</f>
        <v>#N/A</v>
      </c>
      <c r="I895" s="89" t="e">
        <f t="shared" si="91"/>
        <v>#N/A</v>
      </c>
      <c r="J895" s="65" t="e">
        <f t="shared" si="92"/>
        <v>#N/A</v>
      </c>
      <c r="K895" s="65" t="e">
        <f t="shared" si="93"/>
        <v>#N/A</v>
      </c>
      <c r="M895" s="90" t="e">
        <f t="shared" si="94"/>
        <v>#N/A</v>
      </c>
      <c r="N895" s="65" t="e">
        <f t="shared" si="95"/>
        <v>#N/A</v>
      </c>
      <c r="O895" s="65" t="e">
        <f t="shared" si="96"/>
        <v>#N/A</v>
      </c>
      <c r="P895" s="90" t="e">
        <f t="shared" si="97"/>
        <v>#N/A</v>
      </c>
    </row>
    <row r="896" spans="1:16" x14ac:dyDescent="0.25">
      <c r="A896" s="65">
        <f>'Elegio-Electors'!C895</f>
        <v>0</v>
      </c>
      <c r="B896" s="65">
        <f>'Elegio-Electors'!B895</f>
        <v>0</v>
      </c>
      <c r="C896" s="65">
        <f>IF(Procédure!$C$33=2,'Elegio-Electors'!D895,Procédure!$C$33)</f>
        <v>0</v>
      </c>
      <c r="D896" s="65" t="str">
        <f>IF(LEFT(RIGHT('Elegio-Electors'!L895,2),1)="C",'Elegio-Electors'!L895,IF(LEFT(RIGHT('Elegio-Electors'!M895,2),1)="C",'Elegio-Electors'!M895,""))</f>
        <v/>
      </c>
      <c r="E896" s="65" t="str">
        <f>IF(LEFT(RIGHT('Elegio-Electors'!L895,2),1)="O",'Elegio-Electors'!L895,IF(LEFT(RIGHT('Elegio-Electors'!M895,2),1)="O",'Elegio-Electors'!M895,""))</f>
        <v/>
      </c>
      <c r="F896" s="65">
        <f>'Elegio-Electors'!E895</f>
        <v>0</v>
      </c>
      <c r="G896" s="65" t="e">
        <f>IF(INDEX('Liste du personnel'!X:Y,MATCH(F896,'Liste du personnel'!X:X,0),2)*1=1,"OUI","NON")</f>
        <v>#N/A</v>
      </c>
      <c r="I896" s="89" t="e">
        <f t="shared" si="91"/>
        <v>#N/A</v>
      </c>
      <c r="J896" s="65" t="e">
        <f t="shared" si="92"/>
        <v>#N/A</v>
      </c>
      <c r="K896" s="65" t="e">
        <f t="shared" si="93"/>
        <v>#N/A</v>
      </c>
      <c r="M896" s="90" t="e">
        <f t="shared" si="94"/>
        <v>#N/A</v>
      </c>
      <c r="N896" s="65" t="e">
        <f t="shared" si="95"/>
        <v>#N/A</v>
      </c>
      <c r="O896" s="65" t="e">
        <f t="shared" si="96"/>
        <v>#N/A</v>
      </c>
      <c r="P896" s="90" t="e">
        <f t="shared" si="97"/>
        <v>#N/A</v>
      </c>
    </row>
    <row r="897" spans="1:16" x14ac:dyDescent="0.25">
      <c r="A897" s="65">
        <f>'Elegio-Electors'!C896</f>
        <v>0</v>
      </c>
      <c r="B897" s="65">
        <f>'Elegio-Electors'!B896</f>
        <v>0</v>
      </c>
      <c r="C897" s="65">
        <f>IF(Procédure!$C$33=2,'Elegio-Electors'!D896,Procédure!$C$33)</f>
        <v>0</v>
      </c>
      <c r="D897" s="65" t="str">
        <f>IF(LEFT(RIGHT('Elegio-Electors'!L896,2),1)="C",'Elegio-Electors'!L896,IF(LEFT(RIGHT('Elegio-Electors'!M896,2),1)="C",'Elegio-Electors'!M896,""))</f>
        <v/>
      </c>
      <c r="E897" s="65" t="str">
        <f>IF(LEFT(RIGHT('Elegio-Electors'!L896,2),1)="O",'Elegio-Electors'!L896,IF(LEFT(RIGHT('Elegio-Electors'!M896,2),1)="O",'Elegio-Electors'!M896,""))</f>
        <v/>
      </c>
      <c r="F897" s="65">
        <f>'Elegio-Electors'!E896</f>
        <v>0</v>
      </c>
      <c r="G897" s="65" t="e">
        <f>IF(INDEX('Liste du personnel'!X:Y,MATCH(F897,'Liste du personnel'!X:X,0),2)*1=1,"OUI","NON")</f>
        <v>#N/A</v>
      </c>
      <c r="I897" s="89" t="e">
        <f t="shared" si="91"/>
        <v>#N/A</v>
      </c>
      <c r="J897" s="65" t="e">
        <f t="shared" si="92"/>
        <v>#N/A</v>
      </c>
      <c r="K897" s="65" t="e">
        <f t="shared" si="93"/>
        <v>#N/A</v>
      </c>
      <c r="M897" s="90" t="e">
        <f t="shared" si="94"/>
        <v>#N/A</v>
      </c>
      <c r="N897" s="65" t="e">
        <f t="shared" si="95"/>
        <v>#N/A</v>
      </c>
      <c r="O897" s="65" t="e">
        <f t="shared" si="96"/>
        <v>#N/A</v>
      </c>
      <c r="P897" s="90" t="e">
        <f t="shared" si="97"/>
        <v>#N/A</v>
      </c>
    </row>
    <row r="898" spans="1:16" x14ac:dyDescent="0.25">
      <c r="A898" s="65">
        <f>'Elegio-Electors'!C897</f>
        <v>0</v>
      </c>
      <c r="B898" s="65">
        <f>'Elegio-Electors'!B897</f>
        <v>0</v>
      </c>
      <c r="C898" s="65">
        <f>IF(Procédure!$C$33=2,'Elegio-Electors'!D897,Procédure!$C$33)</f>
        <v>0</v>
      </c>
      <c r="D898" s="65" t="str">
        <f>IF(LEFT(RIGHT('Elegio-Electors'!L897,2),1)="C",'Elegio-Electors'!L897,IF(LEFT(RIGHT('Elegio-Electors'!M897,2),1)="C",'Elegio-Electors'!M897,""))</f>
        <v/>
      </c>
      <c r="E898" s="65" t="str">
        <f>IF(LEFT(RIGHT('Elegio-Electors'!L897,2),1)="O",'Elegio-Electors'!L897,IF(LEFT(RIGHT('Elegio-Electors'!M897,2),1)="O",'Elegio-Electors'!M897,""))</f>
        <v/>
      </c>
      <c r="F898" s="65">
        <f>'Elegio-Electors'!E897</f>
        <v>0</v>
      </c>
      <c r="G898" s="65" t="e">
        <f>IF(INDEX('Liste du personnel'!X:Y,MATCH(F898,'Liste du personnel'!X:X,0),2)*1=1,"OUI","NON")</f>
        <v>#N/A</v>
      </c>
      <c r="I898" s="89" t="e">
        <f t="shared" si="91"/>
        <v>#N/A</v>
      </c>
      <c r="J898" s="65" t="e">
        <f t="shared" si="92"/>
        <v>#N/A</v>
      </c>
      <c r="K898" s="65" t="e">
        <f t="shared" si="93"/>
        <v>#N/A</v>
      </c>
      <c r="M898" s="90" t="e">
        <f t="shared" si="94"/>
        <v>#N/A</v>
      </c>
      <c r="N898" s="65" t="e">
        <f t="shared" si="95"/>
        <v>#N/A</v>
      </c>
      <c r="O898" s="65" t="e">
        <f t="shared" si="96"/>
        <v>#N/A</v>
      </c>
      <c r="P898" s="90" t="e">
        <f t="shared" si="97"/>
        <v>#N/A</v>
      </c>
    </row>
    <row r="899" spans="1:16" x14ac:dyDescent="0.25">
      <c r="A899" s="65">
        <f>'Elegio-Electors'!C898</f>
        <v>0</v>
      </c>
      <c r="B899" s="65">
        <f>'Elegio-Electors'!B898</f>
        <v>0</v>
      </c>
      <c r="C899" s="65">
        <f>IF(Procédure!$C$33=2,'Elegio-Electors'!D898,Procédure!$C$33)</f>
        <v>0</v>
      </c>
      <c r="D899" s="65" t="str">
        <f>IF(LEFT(RIGHT('Elegio-Electors'!L898,2),1)="C",'Elegio-Electors'!L898,IF(LEFT(RIGHT('Elegio-Electors'!M898,2),1)="C",'Elegio-Electors'!M898,""))</f>
        <v/>
      </c>
      <c r="E899" s="65" t="str">
        <f>IF(LEFT(RIGHT('Elegio-Electors'!L898,2),1)="O",'Elegio-Electors'!L898,IF(LEFT(RIGHT('Elegio-Electors'!M898,2),1)="O",'Elegio-Electors'!M898,""))</f>
        <v/>
      </c>
      <c r="F899" s="65">
        <f>'Elegio-Electors'!E898</f>
        <v>0</v>
      </c>
      <c r="G899" s="65" t="e">
        <f>IF(INDEX('Liste du personnel'!X:Y,MATCH(F899,'Liste du personnel'!X:X,0),2)*1=1,"OUI","NON")</f>
        <v>#N/A</v>
      </c>
      <c r="I899" s="89" t="e">
        <f t="shared" si="91"/>
        <v>#N/A</v>
      </c>
      <c r="J899" s="65" t="e">
        <f t="shared" si="92"/>
        <v>#N/A</v>
      </c>
      <c r="K899" s="65" t="e">
        <f t="shared" si="93"/>
        <v>#N/A</v>
      </c>
      <c r="M899" s="90" t="e">
        <f t="shared" si="94"/>
        <v>#N/A</v>
      </c>
      <c r="N899" s="65" t="e">
        <f t="shared" si="95"/>
        <v>#N/A</v>
      </c>
      <c r="O899" s="65" t="e">
        <f t="shared" si="96"/>
        <v>#N/A</v>
      </c>
      <c r="P899" s="90" t="e">
        <f t="shared" si="97"/>
        <v>#N/A</v>
      </c>
    </row>
    <row r="900" spans="1:16" x14ac:dyDescent="0.25">
      <c r="A900" s="65">
        <f>'Elegio-Electors'!C899</f>
        <v>0</v>
      </c>
      <c r="B900" s="65">
        <f>'Elegio-Electors'!B899</f>
        <v>0</v>
      </c>
      <c r="C900" s="65">
        <f>IF(Procédure!$C$33=2,'Elegio-Electors'!D899,Procédure!$C$33)</f>
        <v>0</v>
      </c>
      <c r="D900" s="65" t="str">
        <f>IF(LEFT(RIGHT('Elegio-Electors'!L899,2),1)="C",'Elegio-Electors'!L899,IF(LEFT(RIGHT('Elegio-Electors'!M899,2),1)="C",'Elegio-Electors'!M899,""))</f>
        <v/>
      </c>
      <c r="E900" s="65" t="str">
        <f>IF(LEFT(RIGHT('Elegio-Electors'!L899,2),1)="O",'Elegio-Electors'!L899,IF(LEFT(RIGHT('Elegio-Electors'!M899,2),1)="O",'Elegio-Electors'!M899,""))</f>
        <v/>
      </c>
      <c r="F900" s="65">
        <f>'Elegio-Electors'!E899</f>
        <v>0</v>
      </c>
      <c r="G900" s="65" t="e">
        <f>IF(INDEX('Liste du personnel'!X:Y,MATCH(F900,'Liste du personnel'!X:X,0),2)*1=1,"OUI","NON")</f>
        <v>#N/A</v>
      </c>
      <c r="I900" s="89" t="e">
        <f t="shared" ref="I900:I963" si="98">IF(G900="OUI",_xlfn.CONCAT(_xlfn.SWITCH(RIGHT(D900,1),"A","Ouv","B","Empl","J","Jeune")," -- ",C900),"pas d'application")</f>
        <v>#N/A</v>
      </c>
      <c r="J900" s="65" t="e">
        <f t="shared" ref="J900:J963" si="99">IF(G900="OUI","","pas d'application")</f>
        <v>#N/A</v>
      </c>
      <c r="K900" s="65" t="e">
        <f t="shared" ref="K900:K963" si="100">IF(G900="OUI","","pas d'application")</f>
        <v>#N/A</v>
      </c>
      <c r="M900" s="90" t="e">
        <f t="shared" ref="M900:M963" si="101">IF(G900="OUI",_xlfn.CONCAT(_xlfn.SWITCH(RIGHT(E900,1),"A","Ouv","B","Empl","J","Jeune","K","Cadre")," -- ",C900),"pas d'application")</f>
        <v>#N/A</v>
      </c>
      <c r="N900" s="65" t="e">
        <f t="shared" ref="N900:N963" si="102">IF(G900="OUI","","pas d'application")</f>
        <v>#N/A</v>
      </c>
      <c r="O900" s="65" t="e">
        <f t="shared" ref="O900:O963" si="103">IF(G900="OUI","","pas d'application")</f>
        <v>#N/A</v>
      </c>
      <c r="P900" s="90" t="e">
        <f t="shared" ref="P900:P963" si="104">IF(G900="OUI",C900,"pas d'application")</f>
        <v>#N/A</v>
      </c>
    </row>
    <row r="901" spans="1:16" x14ac:dyDescent="0.25">
      <c r="A901" s="65">
        <f>'Elegio-Electors'!C900</f>
        <v>0</v>
      </c>
      <c r="B901" s="65">
        <f>'Elegio-Electors'!B900</f>
        <v>0</v>
      </c>
      <c r="C901" s="65">
        <f>IF(Procédure!$C$33=2,'Elegio-Electors'!D900,Procédure!$C$33)</f>
        <v>0</v>
      </c>
      <c r="D901" s="65" t="str">
        <f>IF(LEFT(RIGHT('Elegio-Electors'!L900,2),1)="C",'Elegio-Electors'!L900,IF(LEFT(RIGHT('Elegio-Electors'!M900,2),1)="C",'Elegio-Electors'!M900,""))</f>
        <v/>
      </c>
      <c r="E901" s="65" t="str">
        <f>IF(LEFT(RIGHT('Elegio-Electors'!L900,2),1)="O",'Elegio-Electors'!L900,IF(LEFT(RIGHT('Elegio-Electors'!M900,2),1)="O",'Elegio-Electors'!M900,""))</f>
        <v/>
      </c>
      <c r="F901" s="65">
        <f>'Elegio-Electors'!E900</f>
        <v>0</v>
      </c>
      <c r="G901" s="65" t="e">
        <f>IF(INDEX('Liste du personnel'!X:Y,MATCH(F901,'Liste du personnel'!X:X,0),2)*1=1,"OUI","NON")</f>
        <v>#N/A</v>
      </c>
      <c r="I901" s="89" t="e">
        <f t="shared" si="98"/>
        <v>#N/A</v>
      </c>
      <c r="J901" s="65" t="e">
        <f t="shared" si="99"/>
        <v>#N/A</v>
      </c>
      <c r="K901" s="65" t="e">
        <f t="shared" si="100"/>
        <v>#N/A</v>
      </c>
      <c r="M901" s="90" t="e">
        <f t="shared" si="101"/>
        <v>#N/A</v>
      </c>
      <c r="N901" s="65" t="e">
        <f t="shared" si="102"/>
        <v>#N/A</v>
      </c>
      <c r="O901" s="65" t="e">
        <f t="shared" si="103"/>
        <v>#N/A</v>
      </c>
      <c r="P901" s="90" t="e">
        <f t="shared" si="104"/>
        <v>#N/A</v>
      </c>
    </row>
    <row r="902" spans="1:16" x14ac:dyDescent="0.25">
      <c r="A902" s="65">
        <f>'Elegio-Electors'!C901</f>
        <v>0</v>
      </c>
      <c r="B902" s="65">
        <f>'Elegio-Electors'!B901</f>
        <v>0</v>
      </c>
      <c r="C902" s="65">
        <f>IF(Procédure!$C$33=2,'Elegio-Electors'!D901,Procédure!$C$33)</f>
        <v>0</v>
      </c>
      <c r="D902" s="65" t="str">
        <f>IF(LEFT(RIGHT('Elegio-Electors'!L901,2),1)="C",'Elegio-Electors'!L901,IF(LEFT(RIGHT('Elegio-Electors'!M901,2),1)="C",'Elegio-Electors'!M901,""))</f>
        <v/>
      </c>
      <c r="E902" s="65" t="str">
        <f>IF(LEFT(RIGHT('Elegio-Electors'!L901,2),1)="O",'Elegio-Electors'!L901,IF(LEFT(RIGHT('Elegio-Electors'!M901,2),1)="O",'Elegio-Electors'!M901,""))</f>
        <v/>
      </c>
      <c r="F902" s="65">
        <f>'Elegio-Electors'!E901</f>
        <v>0</v>
      </c>
      <c r="G902" s="65" t="e">
        <f>IF(INDEX('Liste du personnel'!X:Y,MATCH(F902,'Liste du personnel'!X:X,0),2)*1=1,"OUI","NON")</f>
        <v>#N/A</v>
      </c>
      <c r="I902" s="89" t="e">
        <f t="shared" si="98"/>
        <v>#N/A</v>
      </c>
      <c r="J902" s="65" t="e">
        <f t="shared" si="99"/>
        <v>#N/A</v>
      </c>
      <c r="K902" s="65" t="e">
        <f t="shared" si="100"/>
        <v>#N/A</v>
      </c>
      <c r="M902" s="90" t="e">
        <f t="shared" si="101"/>
        <v>#N/A</v>
      </c>
      <c r="N902" s="65" t="e">
        <f t="shared" si="102"/>
        <v>#N/A</v>
      </c>
      <c r="O902" s="65" t="e">
        <f t="shared" si="103"/>
        <v>#N/A</v>
      </c>
      <c r="P902" s="90" t="e">
        <f t="shared" si="104"/>
        <v>#N/A</v>
      </c>
    </row>
    <row r="903" spans="1:16" x14ac:dyDescent="0.25">
      <c r="A903" s="65">
        <f>'Elegio-Electors'!C902</f>
        <v>0</v>
      </c>
      <c r="B903" s="65">
        <f>'Elegio-Electors'!B902</f>
        <v>0</v>
      </c>
      <c r="C903" s="65">
        <f>IF(Procédure!$C$33=2,'Elegio-Electors'!D902,Procédure!$C$33)</f>
        <v>0</v>
      </c>
      <c r="D903" s="65" t="str">
        <f>IF(LEFT(RIGHT('Elegio-Electors'!L902,2),1)="C",'Elegio-Electors'!L902,IF(LEFT(RIGHT('Elegio-Electors'!M902,2),1)="C",'Elegio-Electors'!M902,""))</f>
        <v/>
      </c>
      <c r="E903" s="65" t="str">
        <f>IF(LEFT(RIGHT('Elegio-Electors'!L902,2),1)="O",'Elegio-Electors'!L902,IF(LEFT(RIGHT('Elegio-Electors'!M902,2),1)="O",'Elegio-Electors'!M902,""))</f>
        <v/>
      </c>
      <c r="F903" s="65">
        <f>'Elegio-Electors'!E902</f>
        <v>0</v>
      </c>
      <c r="G903" s="65" t="e">
        <f>IF(INDEX('Liste du personnel'!X:Y,MATCH(F903,'Liste du personnel'!X:X,0),2)*1=1,"OUI","NON")</f>
        <v>#N/A</v>
      </c>
      <c r="I903" s="89" t="e">
        <f t="shared" si="98"/>
        <v>#N/A</v>
      </c>
      <c r="J903" s="65" t="e">
        <f t="shared" si="99"/>
        <v>#N/A</v>
      </c>
      <c r="K903" s="65" t="e">
        <f t="shared" si="100"/>
        <v>#N/A</v>
      </c>
      <c r="M903" s="90" t="e">
        <f t="shared" si="101"/>
        <v>#N/A</v>
      </c>
      <c r="N903" s="65" t="e">
        <f t="shared" si="102"/>
        <v>#N/A</v>
      </c>
      <c r="O903" s="65" t="e">
        <f t="shared" si="103"/>
        <v>#N/A</v>
      </c>
      <c r="P903" s="90" t="e">
        <f t="shared" si="104"/>
        <v>#N/A</v>
      </c>
    </row>
    <row r="904" spans="1:16" x14ac:dyDescent="0.25">
      <c r="A904" s="65">
        <f>'Elegio-Electors'!C903</f>
        <v>0</v>
      </c>
      <c r="B904" s="65">
        <f>'Elegio-Electors'!B903</f>
        <v>0</v>
      </c>
      <c r="C904" s="65">
        <f>IF(Procédure!$C$33=2,'Elegio-Electors'!D903,Procédure!$C$33)</f>
        <v>0</v>
      </c>
      <c r="D904" s="65" t="str">
        <f>IF(LEFT(RIGHT('Elegio-Electors'!L903,2),1)="C",'Elegio-Electors'!L903,IF(LEFT(RIGHT('Elegio-Electors'!M903,2),1)="C",'Elegio-Electors'!M903,""))</f>
        <v/>
      </c>
      <c r="E904" s="65" t="str">
        <f>IF(LEFT(RIGHT('Elegio-Electors'!L903,2),1)="O",'Elegio-Electors'!L903,IF(LEFT(RIGHT('Elegio-Electors'!M903,2),1)="O",'Elegio-Electors'!M903,""))</f>
        <v/>
      </c>
      <c r="F904" s="65">
        <f>'Elegio-Electors'!E903</f>
        <v>0</v>
      </c>
      <c r="G904" s="65" t="e">
        <f>IF(INDEX('Liste du personnel'!X:Y,MATCH(F904,'Liste du personnel'!X:X,0),2)*1=1,"OUI","NON")</f>
        <v>#N/A</v>
      </c>
      <c r="I904" s="89" t="e">
        <f t="shared" si="98"/>
        <v>#N/A</v>
      </c>
      <c r="J904" s="65" t="e">
        <f t="shared" si="99"/>
        <v>#N/A</v>
      </c>
      <c r="K904" s="65" t="e">
        <f t="shared" si="100"/>
        <v>#N/A</v>
      </c>
      <c r="M904" s="90" t="e">
        <f t="shared" si="101"/>
        <v>#N/A</v>
      </c>
      <c r="N904" s="65" t="e">
        <f t="shared" si="102"/>
        <v>#N/A</v>
      </c>
      <c r="O904" s="65" t="e">
        <f t="shared" si="103"/>
        <v>#N/A</v>
      </c>
      <c r="P904" s="90" t="e">
        <f t="shared" si="104"/>
        <v>#N/A</v>
      </c>
    </row>
    <row r="905" spans="1:16" x14ac:dyDescent="0.25">
      <c r="A905" s="65">
        <f>'Elegio-Electors'!C904</f>
        <v>0</v>
      </c>
      <c r="B905" s="65">
        <f>'Elegio-Electors'!B904</f>
        <v>0</v>
      </c>
      <c r="C905" s="65">
        <f>IF(Procédure!$C$33=2,'Elegio-Electors'!D904,Procédure!$C$33)</f>
        <v>0</v>
      </c>
      <c r="D905" s="65" t="str">
        <f>IF(LEFT(RIGHT('Elegio-Electors'!L904,2),1)="C",'Elegio-Electors'!L904,IF(LEFT(RIGHT('Elegio-Electors'!M904,2),1)="C",'Elegio-Electors'!M904,""))</f>
        <v/>
      </c>
      <c r="E905" s="65" t="str">
        <f>IF(LEFT(RIGHT('Elegio-Electors'!L904,2),1)="O",'Elegio-Electors'!L904,IF(LEFT(RIGHT('Elegio-Electors'!M904,2),1)="O",'Elegio-Electors'!M904,""))</f>
        <v/>
      </c>
      <c r="F905" s="65">
        <f>'Elegio-Electors'!E904</f>
        <v>0</v>
      </c>
      <c r="G905" s="65" t="e">
        <f>IF(INDEX('Liste du personnel'!X:Y,MATCH(F905,'Liste du personnel'!X:X,0),2)*1=1,"OUI","NON")</f>
        <v>#N/A</v>
      </c>
      <c r="I905" s="89" t="e">
        <f t="shared" si="98"/>
        <v>#N/A</v>
      </c>
      <c r="J905" s="65" t="e">
        <f t="shared" si="99"/>
        <v>#N/A</v>
      </c>
      <c r="K905" s="65" t="e">
        <f t="shared" si="100"/>
        <v>#N/A</v>
      </c>
      <c r="M905" s="90" t="e">
        <f t="shared" si="101"/>
        <v>#N/A</v>
      </c>
      <c r="N905" s="65" t="e">
        <f t="shared" si="102"/>
        <v>#N/A</v>
      </c>
      <c r="O905" s="65" t="e">
        <f t="shared" si="103"/>
        <v>#N/A</v>
      </c>
      <c r="P905" s="90" t="e">
        <f t="shared" si="104"/>
        <v>#N/A</v>
      </c>
    </row>
    <row r="906" spans="1:16" x14ac:dyDescent="0.25">
      <c r="A906" s="65">
        <f>'Elegio-Electors'!C905</f>
        <v>0</v>
      </c>
      <c r="B906" s="65">
        <f>'Elegio-Electors'!B905</f>
        <v>0</v>
      </c>
      <c r="C906" s="65">
        <f>IF(Procédure!$C$33=2,'Elegio-Electors'!D905,Procédure!$C$33)</f>
        <v>0</v>
      </c>
      <c r="D906" s="65" t="str">
        <f>IF(LEFT(RIGHT('Elegio-Electors'!L905,2),1)="C",'Elegio-Electors'!L905,IF(LEFT(RIGHT('Elegio-Electors'!M905,2),1)="C",'Elegio-Electors'!M905,""))</f>
        <v/>
      </c>
      <c r="E906" s="65" t="str">
        <f>IF(LEFT(RIGHT('Elegio-Electors'!L905,2),1)="O",'Elegio-Electors'!L905,IF(LEFT(RIGHT('Elegio-Electors'!M905,2),1)="O",'Elegio-Electors'!M905,""))</f>
        <v/>
      </c>
      <c r="F906" s="65">
        <f>'Elegio-Electors'!E905</f>
        <v>0</v>
      </c>
      <c r="G906" s="65" t="e">
        <f>IF(INDEX('Liste du personnel'!X:Y,MATCH(F906,'Liste du personnel'!X:X,0),2)*1=1,"OUI","NON")</f>
        <v>#N/A</v>
      </c>
      <c r="I906" s="89" t="e">
        <f t="shared" si="98"/>
        <v>#N/A</v>
      </c>
      <c r="J906" s="65" t="e">
        <f t="shared" si="99"/>
        <v>#N/A</v>
      </c>
      <c r="K906" s="65" t="e">
        <f t="shared" si="100"/>
        <v>#N/A</v>
      </c>
      <c r="M906" s="90" t="e">
        <f t="shared" si="101"/>
        <v>#N/A</v>
      </c>
      <c r="N906" s="65" t="e">
        <f t="shared" si="102"/>
        <v>#N/A</v>
      </c>
      <c r="O906" s="65" t="e">
        <f t="shared" si="103"/>
        <v>#N/A</v>
      </c>
      <c r="P906" s="90" t="e">
        <f t="shared" si="104"/>
        <v>#N/A</v>
      </c>
    </row>
    <row r="907" spans="1:16" x14ac:dyDescent="0.25">
      <c r="A907" s="65">
        <f>'Elegio-Electors'!C906</f>
        <v>0</v>
      </c>
      <c r="B907" s="65">
        <f>'Elegio-Electors'!B906</f>
        <v>0</v>
      </c>
      <c r="C907" s="65">
        <f>IF(Procédure!$C$33=2,'Elegio-Electors'!D906,Procédure!$C$33)</f>
        <v>0</v>
      </c>
      <c r="D907" s="65" t="str">
        <f>IF(LEFT(RIGHT('Elegio-Electors'!L906,2),1)="C",'Elegio-Electors'!L906,IF(LEFT(RIGHT('Elegio-Electors'!M906,2),1)="C",'Elegio-Electors'!M906,""))</f>
        <v/>
      </c>
      <c r="E907" s="65" t="str">
        <f>IF(LEFT(RIGHT('Elegio-Electors'!L906,2),1)="O",'Elegio-Electors'!L906,IF(LEFT(RIGHT('Elegio-Electors'!M906,2),1)="O",'Elegio-Electors'!M906,""))</f>
        <v/>
      </c>
      <c r="F907" s="65">
        <f>'Elegio-Electors'!E906</f>
        <v>0</v>
      </c>
      <c r="G907" s="65" t="e">
        <f>IF(INDEX('Liste du personnel'!X:Y,MATCH(F907,'Liste du personnel'!X:X,0),2)*1=1,"OUI","NON")</f>
        <v>#N/A</v>
      </c>
      <c r="I907" s="89" t="e">
        <f t="shared" si="98"/>
        <v>#N/A</v>
      </c>
      <c r="J907" s="65" t="e">
        <f t="shared" si="99"/>
        <v>#N/A</v>
      </c>
      <c r="K907" s="65" t="e">
        <f t="shared" si="100"/>
        <v>#N/A</v>
      </c>
      <c r="M907" s="90" t="e">
        <f t="shared" si="101"/>
        <v>#N/A</v>
      </c>
      <c r="N907" s="65" t="e">
        <f t="shared" si="102"/>
        <v>#N/A</v>
      </c>
      <c r="O907" s="65" t="e">
        <f t="shared" si="103"/>
        <v>#N/A</v>
      </c>
      <c r="P907" s="90" t="e">
        <f t="shared" si="104"/>
        <v>#N/A</v>
      </c>
    </row>
    <row r="908" spans="1:16" x14ac:dyDescent="0.25">
      <c r="A908" s="65">
        <f>'Elegio-Electors'!C907</f>
        <v>0</v>
      </c>
      <c r="B908" s="65">
        <f>'Elegio-Electors'!B907</f>
        <v>0</v>
      </c>
      <c r="C908" s="65">
        <f>IF(Procédure!$C$33=2,'Elegio-Electors'!D907,Procédure!$C$33)</f>
        <v>0</v>
      </c>
      <c r="D908" s="65" t="str">
        <f>IF(LEFT(RIGHT('Elegio-Electors'!L907,2),1)="C",'Elegio-Electors'!L907,IF(LEFT(RIGHT('Elegio-Electors'!M907,2),1)="C",'Elegio-Electors'!M907,""))</f>
        <v/>
      </c>
      <c r="E908" s="65" t="str">
        <f>IF(LEFT(RIGHT('Elegio-Electors'!L907,2),1)="O",'Elegio-Electors'!L907,IF(LEFT(RIGHT('Elegio-Electors'!M907,2),1)="O",'Elegio-Electors'!M907,""))</f>
        <v/>
      </c>
      <c r="F908" s="65">
        <f>'Elegio-Electors'!E907</f>
        <v>0</v>
      </c>
      <c r="G908" s="65" t="e">
        <f>IF(INDEX('Liste du personnel'!X:Y,MATCH(F908,'Liste du personnel'!X:X,0),2)*1=1,"OUI","NON")</f>
        <v>#N/A</v>
      </c>
      <c r="I908" s="89" t="e">
        <f t="shared" si="98"/>
        <v>#N/A</v>
      </c>
      <c r="J908" s="65" t="e">
        <f t="shared" si="99"/>
        <v>#N/A</v>
      </c>
      <c r="K908" s="65" t="e">
        <f t="shared" si="100"/>
        <v>#N/A</v>
      </c>
      <c r="M908" s="90" t="e">
        <f t="shared" si="101"/>
        <v>#N/A</v>
      </c>
      <c r="N908" s="65" t="e">
        <f t="shared" si="102"/>
        <v>#N/A</v>
      </c>
      <c r="O908" s="65" t="e">
        <f t="shared" si="103"/>
        <v>#N/A</v>
      </c>
      <c r="P908" s="90" t="e">
        <f t="shared" si="104"/>
        <v>#N/A</v>
      </c>
    </row>
    <row r="909" spans="1:16" x14ac:dyDescent="0.25">
      <c r="A909" s="65">
        <f>'Elegio-Electors'!C908</f>
        <v>0</v>
      </c>
      <c r="B909" s="65">
        <f>'Elegio-Electors'!B908</f>
        <v>0</v>
      </c>
      <c r="C909" s="65">
        <f>IF(Procédure!$C$33=2,'Elegio-Electors'!D908,Procédure!$C$33)</f>
        <v>0</v>
      </c>
      <c r="D909" s="65" t="str">
        <f>IF(LEFT(RIGHT('Elegio-Electors'!L908,2),1)="C",'Elegio-Electors'!L908,IF(LEFT(RIGHT('Elegio-Electors'!M908,2),1)="C",'Elegio-Electors'!M908,""))</f>
        <v/>
      </c>
      <c r="E909" s="65" t="str">
        <f>IF(LEFT(RIGHT('Elegio-Electors'!L908,2),1)="O",'Elegio-Electors'!L908,IF(LEFT(RIGHT('Elegio-Electors'!M908,2),1)="O",'Elegio-Electors'!M908,""))</f>
        <v/>
      </c>
      <c r="F909" s="65">
        <f>'Elegio-Electors'!E908</f>
        <v>0</v>
      </c>
      <c r="G909" s="65" t="e">
        <f>IF(INDEX('Liste du personnel'!X:Y,MATCH(F909,'Liste du personnel'!X:X,0),2)*1=1,"OUI","NON")</f>
        <v>#N/A</v>
      </c>
      <c r="I909" s="89" t="e">
        <f t="shared" si="98"/>
        <v>#N/A</v>
      </c>
      <c r="J909" s="65" t="e">
        <f t="shared" si="99"/>
        <v>#N/A</v>
      </c>
      <c r="K909" s="65" t="e">
        <f t="shared" si="100"/>
        <v>#N/A</v>
      </c>
      <c r="M909" s="90" t="e">
        <f t="shared" si="101"/>
        <v>#N/A</v>
      </c>
      <c r="N909" s="65" t="e">
        <f t="shared" si="102"/>
        <v>#N/A</v>
      </c>
      <c r="O909" s="65" t="e">
        <f t="shared" si="103"/>
        <v>#N/A</v>
      </c>
      <c r="P909" s="90" t="e">
        <f t="shared" si="104"/>
        <v>#N/A</v>
      </c>
    </row>
    <row r="910" spans="1:16" x14ac:dyDescent="0.25">
      <c r="A910" s="65">
        <f>'Elegio-Electors'!C909</f>
        <v>0</v>
      </c>
      <c r="B910" s="65">
        <f>'Elegio-Electors'!B909</f>
        <v>0</v>
      </c>
      <c r="C910" s="65">
        <f>IF(Procédure!$C$33=2,'Elegio-Electors'!D909,Procédure!$C$33)</f>
        <v>0</v>
      </c>
      <c r="D910" s="65" t="str">
        <f>IF(LEFT(RIGHT('Elegio-Electors'!L909,2),1)="C",'Elegio-Electors'!L909,IF(LEFT(RIGHT('Elegio-Electors'!M909,2),1)="C",'Elegio-Electors'!M909,""))</f>
        <v/>
      </c>
      <c r="E910" s="65" t="str">
        <f>IF(LEFT(RIGHT('Elegio-Electors'!L909,2),1)="O",'Elegio-Electors'!L909,IF(LEFT(RIGHT('Elegio-Electors'!M909,2),1)="O",'Elegio-Electors'!M909,""))</f>
        <v/>
      </c>
      <c r="F910" s="65">
        <f>'Elegio-Electors'!E909</f>
        <v>0</v>
      </c>
      <c r="G910" s="65" t="e">
        <f>IF(INDEX('Liste du personnel'!X:Y,MATCH(F910,'Liste du personnel'!X:X,0),2)*1=1,"OUI","NON")</f>
        <v>#N/A</v>
      </c>
      <c r="I910" s="89" t="e">
        <f t="shared" si="98"/>
        <v>#N/A</v>
      </c>
      <c r="J910" s="65" t="e">
        <f t="shared" si="99"/>
        <v>#N/A</v>
      </c>
      <c r="K910" s="65" t="e">
        <f t="shared" si="100"/>
        <v>#N/A</v>
      </c>
      <c r="M910" s="90" t="e">
        <f t="shared" si="101"/>
        <v>#N/A</v>
      </c>
      <c r="N910" s="65" t="e">
        <f t="shared" si="102"/>
        <v>#N/A</v>
      </c>
      <c r="O910" s="65" t="e">
        <f t="shared" si="103"/>
        <v>#N/A</v>
      </c>
      <c r="P910" s="90" t="e">
        <f t="shared" si="104"/>
        <v>#N/A</v>
      </c>
    </row>
    <row r="911" spans="1:16" x14ac:dyDescent="0.25">
      <c r="A911" s="65">
        <f>'Elegio-Electors'!C910</f>
        <v>0</v>
      </c>
      <c r="B911" s="65">
        <f>'Elegio-Electors'!B910</f>
        <v>0</v>
      </c>
      <c r="C911" s="65">
        <f>IF(Procédure!$C$33=2,'Elegio-Electors'!D910,Procédure!$C$33)</f>
        <v>0</v>
      </c>
      <c r="D911" s="65" t="str">
        <f>IF(LEFT(RIGHT('Elegio-Electors'!L910,2),1)="C",'Elegio-Electors'!L910,IF(LEFT(RIGHT('Elegio-Electors'!M910,2),1)="C",'Elegio-Electors'!M910,""))</f>
        <v/>
      </c>
      <c r="E911" s="65" t="str">
        <f>IF(LEFT(RIGHT('Elegio-Electors'!L910,2),1)="O",'Elegio-Electors'!L910,IF(LEFT(RIGHT('Elegio-Electors'!M910,2),1)="O",'Elegio-Electors'!M910,""))</f>
        <v/>
      </c>
      <c r="F911" s="65">
        <f>'Elegio-Electors'!E910</f>
        <v>0</v>
      </c>
      <c r="G911" s="65" t="e">
        <f>IF(INDEX('Liste du personnel'!X:Y,MATCH(F911,'Liste du personnel'!X:X,0),2)*1=1,"OUI","NON")</f>
        <v>#N/A</v>
      </c>
      <c r="I911" s="89" t="e">
        <f t="shared" si="98"/>
        <v>#N/A</v>
      </c>
      <c r="J911" s="65" t="e">
        <f t="shared" si="99"/>
        <v>#N/A</v>
      </c>
      <c r="K911" s="65" t="e">
        <f t="shared" si="100"/>
        <v>#N/A</v>
      </c>
      <c r="M911" s="90" t="e">
        <f t="shared" si="101"/>
        <v>#N/A</v>
      </c>
      <c r="N911" s="65" t="e">
        <f t="shared" si="102"/>
        <v>#N/A</v>
      </c>
      <c r="O911" s="65" t="e">
        <f t="shared" si="103"/>
        <v>#N/A</v>
      </c>
      <c r="P911" s="90" t="e">
        <f t="shared" si="104"/>
        <v>#N/A</v>
      </c>
    </row>
    <row r="912" spans="1:16" x14ac:dyDescent="0.25">
      <c r="A912" s="65">
        <f>'Elegio-Electors'!C911</f>
        <v>0</v>
      </c>
      <c r="B912" s="65">
        <f>'Elegio-Electors'!B911</f>
        <v>0</v>
      </c>
      <c r="C912" s="65">
        <f>IF(Procédure!$C$33=2,'Elegio-Electors'!D911,Procédure!$C$33)</f>
        <v>0</v>
      </c>
      <c r="D912" s="65" t="str">
        <f>IF(LEFT(RIGHT('Elegio-Electors'!L911,2),1)="C",'Elegio-Electors'!L911,IF(LEFT(RIGHT('Elegio-Electors'!M911,2),1)="C",'Elegio-Electors'!M911,""))</f>
        <v/>
      </c>
      <c r="E912" s="65" t="str">
        <f>IF(LEFT(RIGHT('Elegio-Electors'!L911,2),1)="O",'Elegio-Electors'!L911,IF(LEFT(RIGHT('Elegio-Electors'!M911,2),1)="O",'Elegio-Electors'!M911,""))</f>
        <v/>
      </c>
      <c r="F912" s="65">
        <f>'Elegio-Electors'!E911</f>
        <v>0</v>
      </c>
      <c r="G912" s="65" t="e">
        <f>IF(INDEX('Liste du personnel'!X:Y,MATCH(F912,'Liste du personnel'!X:X,0),2)*1=1,"OUI","NON")</f>
        <v>#N/A</v>
      </c>
      <c r="I912" s="89" t="e">
        <f t="shared" si="98"/>
        <v>#N/A</v>
      </c>
      <c r="J912" s="65" t="e">
        <f t="shared" si="99"/>
        <v>#N/A</v>
      </c>
      <c r="K912" s="65" t="e">
        <f t="shared" si="100"/>
        <v>#N/A</v>
      </c>
      <c r="M912" s="90" t="e">
        <f t="shared" si="101"/>
        <v>#N/A</v>
      </c>
      <c r="N912" s="65" t="e">
        <f t="shared" si="102"/>
        <v>#N/A</v>
      </c>
      <c r="O912" s="65" t="e">
        <f t="shared" si="103"/>
        <v>#N/A</v>
      </c>
      <c r="P912" s="90" t="e">
        <f t="shared" si="104"/>
        <v>#N/A</v>
      </c>
    </row>
    <row r="913" spans="1:16" x14ac:dyDescent="0.25">
      <c r="A913" s="65">
        <f>'Elegio-Electors'!C912</f>
        <v>0</v>
      </c>
      <c r="B913" s="65">
        <f>'Elegio-Electors'!B912</f>
        <v>0</v>
      </c>
      <c r="C913" s="65">
        <f>IF(Procédure!$C$33=2,'Elegio-Electors'!D912,Procédure!$C$33)</f>
        <v>0</v>
      </c>
      <c r="D913" s="65" t="str">
        <f>IF(LEFT(RIGHT('Elegio-Electors'!L912,2),1)="C",'Elegio-Electors'!L912,IF(LEFT(RIGHT('Elegio-Electors'!M912,2),1)="C",'Elegio-Electors'!M912,""))</f>
        <v/>
      </c>
      <c r="E913" s="65" t="str">
        <f>IF(LEFT(RIGHT('Elegio-Electors'!L912,2),1)="O",'Elegio-Electors'!L912,IF(LEFT(RIGHT('Elegio-Electors'!M912,2),1)="O",'Elegio-Electors'!M912,""))</f>
        <v/>
      </c>
      <c r="F913" s="65">
        <f>'Elegio-Electors'!E912</f>
        <v>0</v>
      </c>
      <c r="G913" s="65" t="e">
        <f>IF(INDEX('Liste du personnel'!X:Y,MATCH(F913,'Liste du personnel'!X:X,0),2)*1=1,"OUI","NON")</f>
        <v>#N/A</v>
      </c>
      <c r="I913" s="89" t="e">
        <f t="shared" si="98"/>
        <v>#N/A</v>
      </c>
      <c r="J913" s="65" t="e">
        <f t="shared" si="99"/>
        <v>#N/A</v>
      </c>
      <c r="K913" s="65" t="e">
        <f t="shared" si="100"/>
        <v>#N/A</v>
      </c>
      <c r="M913" s="90" t="e">
        <f t="shared" si="101"/>
        <v>#N/A</v>
      </c>
      <c r="N913" s="65" t="e">
        <f t="shared" si="102"/>
        <v>#N/A</v>
      </c>
      <c r="O913" s="65" t="e">
        <f t="shared" si="103"/>
        <v>#N/A</v>
      </c>
      <c r="P913" s="90" t="e">
        <f t="shared" si="104"/>
        <v>#N/A</v>
      </c>
    </row>
    <row r="914" spans="1:16" x14ac:dyDescent="0.25">
      <c r="A914" s="65">
        <f>'Elegio-Electors'!C913</f>
        <v>0</v>
      </c>
      <c r="B914" s="65">
        <f>'Elegio-Electors'!B913</f>
        <v>0</v>
      </c>
      <c r="C914" s="65">
        <f>IF(Procédure!$C$33=2,'Elegio-Electors'!D913,Procédure!$C$33)</f>
        <v>0</v>
      </c>
      <c r="D914" s="65" t="str">
        <f>IF(LEFT(RIGHT('Elegio-Electors'!L913,2),1)="C",'Elegio-Electors'!L913,IF(LEFT(RIGHT('Elegio-Electors'!M913,2),1)="C",'Elegio-Electors'!M913,""))</f>
        <v/>
      </c>
      <c r="E914" s="65" t="str">
        <f>IF(LEFT(RIGHT('Elegio-Electors'!L913,2),1)="O",'Elegio-Electors'!L913,IF(LEFT(RIGHT('Elegio-Electors'!M913,2),1)="O",'Elegio-Electors'!M913,""))</f>
        <v/>
      </c>
      <c r="F914" s="65">
        <f>'Elegio-Electors'!E913</f>
        <v>0</v>
      </c>
      <c r="G914" s="65" t="e">
        <f>IF(INDEX('Liste du personnel'!X:Y,MATCH(F914,'Liste du personnel'!X:X,0),2)*1=1,"OUI","NON")</f>
        <v>#N/A</v>
      </c>
      <c r="I914" s="89" t="e">
        <f t="shared" si="98"/>
        <v>#N/A</v>
      </c>
      <c r="J914" s="65" t="e">
        <f t="shared" si="99"/>
        <v>#N/A</v>
      </c>
      <c r="K914" s="65" t="e">
        <f t="shared" si="100"/>
        <v>#N/A</v>
      </c>
      <c r="M914" s="90" t="e">
        <f t="shared" si="101"/>
        <v>#N/A</v>
      </c>
      <c r="N914" s="65" t="e">
        <f t="shared" si="102"/>
        <v>#N/A</v>
      </c>
      <c r="O914" s="65" t="e">
        <f t="shared" si="103"/>
        <v>#N/A</v>
      </c>
      <c r="P914" s="90" t="e">
        <f t="shared" si="104"/>
        <v>#N/A</v>
      </c>
    </row>
    <row r="915" spans="1:16" x14ac:dyDescent="0.25">
      <c r="A915" s="65">
        <f>'Elegio-Electors'!C914</f>
        <v>0</v>
      </c>
      <c r="B915" s="65">
        <f>'Elegio-Electors'!B914</f>
        <v>0</v>
      </c>
      <c r="C915" s="65">
        <f>IF(Procédure!$C$33=2,'Elegio-Electors'!D914,Procédure!$C$33)</f>
        <v>0</v>
      </c>
      <c r="D915" s="65" t="str">
        <f>IF(LEFT(RIGHT('Elegio-Electors'!L914,2),1)="C",'Elegio-Electors'!L914,IF(LEFT(RIGHT('Elegio-Electors'!M914,2),1)="C",'Elegio-Electors'!M914,""))</f>
        <v/>
      </c>
      <c r="E915" s="65" t="str">
        <f>IF(LEFT(RIGHT('Elegio-Electors'!L914,2),1)="O",'Elegio-Electors'!L914,IF(LEFT(RIGHT('Elegio-Electors'!M914,2),1)="O",'Elegio-Electors'!M914,""))</f>
        <v/>
      </c>
      <c r="F915" s="65">
        <f>'Elegio-Electors'!E914</f>
        <v>0</v>
      </c>
      <c r="G915" s="65" t="e">
        <f>IF(INDEX('Liste du personnel'!X:Y,MATCH(F915,'Liste du personnel'!X:X,0),2)*1=1,"OUI","NON")</f>
        <v>#N/A</v>
      </c>
      <c r="I915" s="89" t="e">
        <f t="shared" si="98"/>
        <v>#N/A</v>
      </c>
      <c r="J915" s="65" t="e">
        <f t="shared" si="99"/>
        <v>#N/A</v>
      </c>
      <c r="K915" s="65" t="e">
        <f t="shared" si="100"/>
        <v>#N/A</v>
      </c>
      <c r="M915" s="90" t="e">
        <f t="shared" si="101"/>
        <v>#N/A</v>
      </c>
      <c r="N915" s="65" t="e">
        <f t="shared" si="102"/>
        <v>#N/A</v>
      </c>
      <c r="O915" s="65" t="e">
        <f t="shared" si="103"/>
        <v>#N/A</v>
      </c>
      <c r="P915" s="90" t="e">
        <f t="shared" si="104"/>
        <v>#N/A</v>
      </c>
    </row>
    <row r="916" spans="1:16" x14ac:dyDescent="0.25">
      <c r="A916" s="65">
        <f>'Elegio-Electors'!C915</f>
        <v>0</v>
      </c>
      <c r="B916" s="65">
        <f>'Elegio-Electors'!B915</f>
        <v>0</v>
      </c>
      <c r="C916" s="65">
        <f>IF(Procédure!$C$33=2,'Elegio-Electors'!D915,Procédure!$C$33)</f>
        <v>0</v>
      </c>
      <c r="D916" s="65" t="str">
        <f>IF(LEFT(RIGHT('Elegio-Electors'!L915,2),1)="C",'Elegio-Electors'!L915,IF(LEFT(RIGHT('Elegio-Electors'!M915,2),1)="C",'Elegio-Electors'!M915,""))</f>
        <v/>
      </c>
      <c r="E916" s="65" t="str">
        <f>IF(LEFT(RIGHT('Elegio-Electors'!L915,2),1)="O",'Elegio-Electors'!L915,IF(LEFT(RIGHT('Elegio-Electors'!M915,2),1)="O",'Elegio-Electors'!M915,""))</f>
        <v/>
      </c>
      <c r="F916" s="65">
        <f>'Elegio-Electors'!E915</f>
        <v>0</v>
      </c>
      <c r="G916" s="65" t="e">
        <f>IF(INDEX('Liste du personnel'!X:Y,MATCH(F916,'Liste du personnel'!X:X,0),2)*1=1,"OUI","NON")</f>
        <v>#N/A</v>
      </c>
      <c r="I916" s="89" t="e">
        <f t="shared" si="98"/>
        <v>#N/A</v>
      </c>
      <c r="J916" s="65" t="e">
        <f t="shared" si="99"/>
        <v>#N/A</v>
      </c>
      <c r="K916" s="65" t="e">
        <f t="shared" si="100"/>
        <v>#N/A</v>
      </c>
      <c r="M916" s="90" t="e">
        <f t="shared" si="101"/>
        <v>#N/A</v>
      </c>
      <c r="N916" s="65" t="e">
        <f t="shared" si="102"/>
        <v>#N/A</v>
      </c>
      <c r="O916" s="65" t="e">
        <f t="shared" si="103"/>
        <v>#N/A</v>
      </c>
      <c r="P916" s="90" t="e">
        <f t="shared" si="104"/>
        <v>#N/A</v>
      </c>
    </row>
    <row r="917" spans="1:16" x14ac:dyDescent="0.25">
      <c r="A917" s="65">
        <f>'Elegio-Electors'!C916</f>
        <v>0</v>
      </c>
      <c r="B917" s="65">
        <f>'Elegio-Electors'!B916</f>
        <v>0</v>
      </c>
      <c r="C917" s="65">
        <f>IF(Procédure!$C$33=2,'Elegio-Electors'!D916,Procédure!$C$33)</f>
        <v>0</v>
      </c>
      <c r="D917" s="65" t="str">
        <f>IF(LEFT(RIGHT('Elegio-Electors'!L916,2),1)="C",'Elegio-Electors'!L916,IF(LEFT(RIGHT('Elegio-Electors'!M916,2),1)="C",'Elegio-Electors'!M916,""))</f>
        <v/>
      </c>
      <c r="E917" s="65" t="str">
        <f>IF(LEFT(RIGHT('Elegio-Electors'!L916,2),1)="O",'Elegio-Electors'!L916,IF(LEFT(RIGHT('Elegio-Electors'!M916,2),1)="O",'Elegio-Electors'!M916,""))</f>
        <v/>
      </c>
      <c r="F917" s="65">
        <f>'Elegio-Electors'!E916</f>
        <v>0</v>
      </c>
      <c r="G917" s="65" t="e">
        <f>IF(INDEX('Liste du personnel'!X:Y,MATCH(F917,'Liste du personnel'!X:X,0),2)*1=1,"OUI","NON")</f>
        <v>#N/A</v>
      </c>
      <c r="I917" s="89" t="e">
        <f t="shared" si="98"/>
        <v>#N/A</v>
      </c>
      <c r="J917" s="65" t="e">
        <f t="shared" si="99"/>
        <v>#N/A</v>
      </c>
      <c r="K917" s="65" t="e">
        <f t="shared" si="100"/>
        <v>#N/A</v>
      </c>
      <c r="M917" s="90" t="e">
        <f t="shared" si="101"/>
        <v>#N/A</v>
      </c>
      <c r="N917" s="65" t="e">
        <f t="shared" si="102"/>
        <v>#N/A</v>
      </c>
      <c r="O917" s="65" t="e">
        <f t="shared" si="103"/>
        <v>#N/A</v>
      </c>
      <c r="P917" s="90" t="e">
        <f t="shared" si="104"/>
        <v>#N/A</v>
      </c>
    </row>
    <row r="918" spans="1:16" x14ac:dyDescent="0.25">
      <c r="A918" s="65">
        <f>'Elegio-Electors'!C917</f>
        <v>0</v>
      </c>
      <c r="B918" s="65">
        <f>'Elegio-Electors'!B917</f>
        <v>0</v>
      </c>
      <c r="C918" s="65">
        <f>IF(Procédure!$C$33=2,'Elegio-Electors'!D917,Procédure!$C$33)</f>
        <v>0</v>
      </c>
      <c r="D918" s="65" t="str">
        <f>IF(LEFT(RIGHT('Elegio-Electors'!L917,2),1)="C",'Elegio-Electors'!L917,IF(LEFT(RIGHT('Elegio-Electors'!M917,2),1)="C",'Elegio-Electors'!M917,""))</f>
        <v/>
      </c>
      <c r="E918" s="65" t="str">
        <f>IF(LEFT(RIGHT('Elegio-Electors'!L917,2),1)="O",'Elegio-Electors'!L917,IF(LEFT(RIGHT('Elegio-Electors'!M917,2),1)="O",'Elegio-Electors'!M917,""))</f>
        <v/>
      </c>
      <c r="F918" s="65">
        <f>'Elegio-Electors'!E917</f>
        <v>0</v>
      </c>
      <c r="G918" s="65" t="e">
        <f>IF(INDEX('Liste du personnel'!X:Y,MATCH(F918,'Liste du personnel'!X:X,0),2)*1=1,"OUI","NON")</f>
        <v>#N/A</v>
      </c>
      <c r="I918" s="89" t="e">
        <f t="shared" si="98"/>
        <v>#N/A</v>
      </c>
      <c r="J918" s="65" t="e">
        <f t="shared" si="99"/>
        <v>#N/A</v>
      </c>
      <c r="K918" s="65" t="e">
        <f t="shared" si="100"/>
        <v>#N/A</v>
      </c>
      <c r="M918" s="90" t="e">
        <f t="shared" si="101"/>
        <v>#N/A</v>
      </c>
      <c r="N918" s="65" t="e">
        <f t="shared" si="102"/>
        <v>#N/A</v>
      </c>
      <c r="O918" s="65" t="e">
        <f t="shared" si="103"/>
        <v>#N/A</v>
      </c>
      <c r="P918" s="90" t="e">
        <f t="shared" si="104"/>
        <v>#N/A</v>
      </c>
    </row>
    <row r="919" spans="1:16" x14ac:dyDescent="0.25">
      <c r="A919" s="65">
        <f>'Elegio-Electors'!C918</f>
        <v>0</v>
      </c>
      <c r="B919" s="65">
        <f>'Elegio-Electors'!B918</f>
        <v>0</v>
      </c>
      <c r="C919" s="65">
        <f>IF(Procédure!$C$33=2,'Elegio-Electors'!D918,Procédure!$C$33)</f>
        <v>0</v>
      </c>
      <c r="D919" s="65" t="str">
        <f>IF(LEFT(RIGHT('Elegio-Electors'!L918,2),1)="C",'Elegio-Electors'!L918,IF(LEFT(RIGHT('Elegio-Electors'!M918,2),1)="C",'Elegio-Electors'!M918,""))</f>
        <v/>
      </c>
      <c r="E919" s="65" t="str">
        <f>IF(LEFT(RIGHT('Elegio-Electors'!L918,2),1)="O",'Elegio-Electors'!L918,IF(LEFT(RIGHT('Elegio-Electors'!M918,2),1)="O",'Elegio-Electors'!M918,""))</f>
        <v/>
      </c>
      <c r="F919" s="65">
        <f>'Elegio-Electors'!E918</f>
        <v>0</v>
      </c>
      <c r="G919" s="65" t="e">
        <f>IF(INDEX('Liste du personnel'!X:Y,MATCH(F919,'Liste du personnel'!X:X,0),2)*1=1,"OUI","NON")</f>
        <v>#N/A</v>
      </c>
      <c r="I919" s="89" t="e">
        <f t="shared" si="98"/>
        <v>#N/A</v>
      </c>
      <c r="J919" s="65" t="e">
        <f t="shared" si="99"/>
        <v>#N/A</v>
      </c>
      <c r="K919" s="65" t="e">
        <f t="shared" si="100"/>
        <v>#N/A</v>
      </c>
      <c r="M919" s="90" t="e">
        <f t="shared" si="101"/>
        <v>#N/A</v>
      </c>
      <c r="N919" s="65" t="e">
        <f t="shared" si="102"/>
        <v>#N/A</v>
      </c>
      <c r="O919" s="65" t="e">
        <f t="shared" si="103"/>
        <v>#N/A</v>
      </c>
      <c r="P919" s="90" t="e">
        <f t="shared" si="104"/>
        <v>#N/A</v>
      </c>
    </row>
    <row r="920" spans="1:16" x14ac:dyDescent="0.25">
      <c r="A920" s="65">
        <f>'Elegio-Electors'!C919</f>
        <v>0</v>
      </c>
      <c r="B920" s="65">
        <f>'Elegio-Electors'!B919</f>
        <v>0</v>
      </c>
      <c r="C920" s="65">
        <f>IF(Procédure!$C$33=2,'Elegio-Electors'!D919,Procédure!$C$33)</f>
        <v>0</v>
      </c>
      <c r="D920" s="65" t="str">
        <f>IF(LEFT(RIGHT('Elegio-Electors'!L919,2),1)="C",'Elegio-Electors'!L919,IF(LEFT(RIGHT('Elegio-Electors'!M919,2),1)="C",'Elegio-Electors'!M919,""))</f>
        <v/>
      </c>
      <c r="E920" s="65" t="str">
        <f>IF(LEFT(RIGHT('Elegio-Electors'!L919,2),1)="O",'Elegio-Electors'!L919,IF(LEFT(RIGHT('Elegio-Electors'!M919,2),1)="O",'Elegio-Electors'!M919,""))</f>
        <v/>
      </c>
      <c r="F920" s="65">
        <f>'Elegio-Electors'!E919</f>
        <v>0</v>
      </c>
      <c r="G920" s="65" t="e">
        <f>IF(INDEX('Liste du personnel'!X:Y,MATCH(F920,'Liste du personnel'!X:X,0),2)*1=1,"OUI","NON")</f>
        <v>#N/A</v>
      </c>
      <c r="I920" s="89" t="e">
        <f t="shared" si="98"/>
        <v>#N/A</v>
      </c>
      <c r="J920" s="65" t="e">
        <f t="shared" si="99"/>
        <v>#N/A</v>
      </c>
      <c r="K920" s="65" t="e">
        <f t="shared" si="100"/>
        <v>#N/A</v>
      </c>
      <c r="M920" s="90" t="e">
        <f t="shared" si="101"/>
        <v>#N/A</v>
      </c>
      <c r="N920" s="65" t="e">
        <f t="shared" si="102"/>
        <v>#N/A</v>
      </c>
      <c r="O920" s="65" t="e">
        <f t="shared" si="103"/>
        <v>#N/A</v>
      </c>
      <c r="P920" s="90" t="e">
        <f t="shared" si="104"/>
        <v>#N/A</v>
      </c>
    </row>
    <row r="921" spans="1:16" x14ac:dyDescent="0.25">
      <c r="A921" s="65">
        <f>'Elegio-Electors'!C920</f>
        <v>0</v>
      </c>
      <c r="B921" s="65">
        <f>'Elegio-Electors'!B920</f>
        <v>0</v>
      </c>
      <c r="C921" s="65">
        <f>IF(Procédure!$C$33=2,'Elegio-Electors'!D920,Procédure!$C$33)</f>
        <v>0</v>
      </c>
      <c r="D921" s="65" t="str">
        <f>IF(LEFT(RIGHT('Elegio-Electors'!L920,2),1)="C",'Elegio-Electors'!L920,IF(LEFT(RIGHT('Elegio-Electors'!M920,2),1)="C",'Elegio-Electors'!M920,""))</f>
        <v/>
      </c>
      <c r="E921" s="65" t="str">
        <f>IF(LEFT(RIGHT('Elegio-Electors'!L920,2),1)="O",'Elegio-Electors'!L920,IF(LEFT(RIGHT('Elegio-Electors'!M920,2),1)="O",'Elegio-Electors'!M920,""))</f>
        <v/>
      </c>
      <c r="F921" s="65">
        <f>'Elegio-Electors'!E920</f>
        <v>0</v>
      </c>
      <c r="G921" s="65" t="e">
        <f>IF(INDEX('Liste du personnel'!X:Y,MATCH(F921,'Liste du personnel'!X:X,0),2)*1=1,"OUI","NON")</f>
        <v>#N/A</v>
      </c>
      <c r="I921" s="89" t="e">
        <f t="shared" si="98"/>
        <v>#N/A</v>
      </c>
      <c r="J921" s="65" t="e">
        <f t="shared" si="99"/>
        <v>#N/A</v>
      </c>
      <c r="K921" s="65" t="e">
        <f t="shared" si="100"/>
        <v>#N/A</v>
      </c>
      <c r="M921" s="90" t="e">
        <f t="shared" si="101"/>
        <v>#N/A</v>
      </c>
      <c r="N921" s="65" t="e">
        <f t="shared" si="102"/>
        <v>#N/A</v>
      </c>
      <c r="O921" s="65" t="e">
        <f t="shared" si="103"/>
        <v>#N/A</v>
      </c>
      <c r="P921" s="90" t="e">
        <f t="shared" si="104"/>
        <v>#N/A</v>
      </c>
    </row>
    <row r="922" spans="1:16" x14ac:dyDescent="0.25">
      <c r="A922" s="65">
        <f>'Elegio-Electors'!C921</f>
        <v>0</v>
      </c>
      <c r="B922" s="65">
        <f>'Elegio-Electors'!B921</f>
        <v>0</v>
      </c>
      <c r="C922" s="65">
        <f>IF(Procédure!$C$33=2,'Elegio-Electors'!D921,Procédure!$C$33)</f>
        <v>0</v>
      </c>
      <c r="D922" s="65" t="str">
        <f>IF(LEFT(RIGHT('Elegio-Electors'!L921,2),1)="C",'Elegio-Electors'!L921,IF(LEFT(RIGHT('Elegio-Electors'!M921,2),1)="C",'Elegio-Electors'!M921,""))</f>
        <v/>
      </c>
      <c r="E922" s="65" t="str">
        <f>IF(LEFT(RIGHT('Elegio-Electors'!L921,2),1)="O",'Elegio-Electors'!L921,IF(LEFT(RIGHT('Elegio-Electors'!M921,2),1)="O",'Elegio-Electors'!M921,""))</f>
        <v/>
      </c>
      <c r="F922" s="65">
        <f>'Elegio-Electors'!E921</f>
        <v>0</v>
      </c>
      <c r="G922" s="65" t="e">
        <f>IF(INDEX('Liste du personnel'!X:Y,MATCH(F922,'Liste du personnel'!X:X,0),2)*1=1,"OUI","NON")</f>
        <v>#N/A</v>
      </c>
      <c r="I922" s="89" t="e">
        <f t="shared" si="98"/>
        <v>#N/A</v>
      </c>
      <c r="J922" s="65" t="e">
        <f t="shared" si="99"/>
        <v>#N/A</v>
      </c>
      <c r="K922" s="65" t="e">
        <f t="shared" si="100"/>
        <v>#N/A</v>
      </c>
      <c r="M922" s="90" t="e">
        <f t="shared" si="101"/>
        <v>#N/A</v>
      </c>
      <c r="N922" s="65" t="e">
        <f t="shared" si="102"/>
        <v>#N/A</v>
      </c>
      <c r="O922" s="65" t="e">
        <f t="shared" si="103"/>
        <v>#N/A</v>
      </c>
      <c r="P922" s="90" t="e">
        <f t="shared" si="104"/>
        <v>#N/A</v>
      </c>
    </row>
    <row r="923" spans="1:16" x14ac:dyDescent="0.25">
      <c r="A923" s="65">
        <f>'Elegio-Electors'!C922</f>
        <v>0</v>
      </c>
      <c r="B923" s="65">
        <f>'Elegio-Electors'!B922</f>
        <v>0</v>
      </c>
      <c r="C923" s="65">
        <f>IF(Procédure!$C$33=2,'Elegio-Electors'!D922,Procédure!$C$33)</f>
        <v>0</v>
      </c>
      <c r="D923" s="65" t="str">
        <f>IF(LEFT(RIGHT('Elegio-Electors'!L922,2),1)="C",'Elegio-Electors'!L922,IF(LEFT(RIGHT('Elegio-Electors'!M922,2),1)="C",'Elegio-Electors'!M922,""))</f>
        <v/>
      </c>
      <c r="E923" s="65" t="str">
        <f>IF(LEFT(RIGHT('Elegio-Electors'!L922,2),1)="O",'Elegio-Electors'!L922,IF(LEFT(RIGHT('Elegio-Electors'!M922,2),1)="O",'Elegio-Electors'!M922,""))</f>
        <v/>
      </c>
      <c r="F923" s="65">
        <f>'Elegio-Electors'!E922</f>
        <v>0</v>
      </c>
      <c r="G923" s="65" t="e">
        <f>IF(INDEX('Liste du personnel'!X:Y,MATCH(F923,'Liste du personnel'!X:X,0),2)*1=1,"OUI","NON")</f>
        <v>#N/A</v>
      </c>
      <c r="I923" s="89" t="e">
        <f t="shared" si="98"/>
        <v>#N/A</v>
      </c>
      <c r="J923" s="65" t="e">
        <f t="shared" si="99"/>
        <v>#N/A</v>
      </c>
      <c r="K923" s="65" t="e">
        <f t="shared" si="100"/>
        <v>#N/A</v>
      </c>
      <c r="M923" s="90" t="e">
        <f t="shared" si="101"/>
        <v>#N/A</v>
      </c>
      <c r="N923" s="65" t="e">
        <f t="shared" si="102"/>
        <v>#N/A</v>
      </c>
      <c r="O923" s="65" t="e">
        <f t="shared" si="103"/>
        <v>#N/A</v>
      </c>
      <c r="P923" s="90" t="e">
        <f t="shared" si="104"/>
        <v>#N/A</v>
      </c>
    </row>
    <row r="924" spans="1:16" x14ac:dyDescent="0.25">
      <c r="A924" s="65">
        <f>'Elegio-Electors'!C923</f>
        <v>0</v>
      </c>
      <c r="B924" s="65">
        <f>'Elegio-Electors'!B923</f>
        <v>0</v>
      </c>
      <c r="C924" s="65">
        <f>IF(Procédure!$C$33=2,'Elegio-Electors'!D923,Procédure!$C$33)</f>
        <v>0</v>
      </c>
      <c r="D924" s="65" t="str">
        <f>IF(LEFT(RIGHT('Elegio-Electors'!L923,2),1)="C",'Elegio-Electors'!L923,IF(LEFT(RIGHT('Elegio-Electors'!M923,2),1)="C",'Elegio-Electors'!M923,""))</f>
        <v/>
      </c>
      <c r="E924" s="65" t="str">
        <f>IF(LEFT(RIGHT('Elegio-Electors'!L923,2),1)="O",'Elegio-Electors'!L923,IF(LEFT(RIGHT('Elegio-Electors'!M923,2),1)="O",'Elegio-Electors'!M923,""))</f>
        <v/>
      </c>
      <c r="F924" s="65">
        <f>'Elegio-Electors'!E923</f>
        <v>0</v>
      </c>
      <c r="G924" s="65" t="e">
        <f>IF(INDEX('Liste du personnel'!X:Y,MATCH(F924,'Liste du personnel'!X:X,0),2)*1=1,"OUI","NON")</f>
        <v>#N/A</v>
      </c>
      <c r="I924" s="89" t="e">
        <f t="shared" si="98"/>
        <v>#N/A</v>
      </c>
      <c r="J924" s="65" t="e">
        <f t="shared" si="99"/>
        <v>#N/A</v>
      </c>
      <c r="K924" s="65" t="e">
        <f t="shared" si="100"/>
        <v>#N/A</v>
      </c>
      <c r="M924" s="90" t="e">
        <f t="shared" si="101"/>
        <v>#N/A</v>
      </c>
      <c r="N924" s="65" t="e">
        <f t="shared" si="102"/>
        <v>#N/A</v>
      </c>
      <c r="O924" s="65" t="e">
        <f t="shared" si="103"/>
        <v>#N/A</v>
      </c>
      <c r="P924" s="90" t="e">
        <f t="shared" si="104"/>
        <v>#N/A</v>
      </c>
    </row>
    <row r="925" spans="1:16" x14ac:dyDescent="0.25">
      <c r="A925" s="65">
        <f>'Elegio-Electors'!C924</f>
        <v>0</v>
      </c>
      <c r="B925" s="65">
        <f>'Elegio-Electors'!B924</f>
        <v>0</v>
      </c>
      <c r="C925" s="65">
        <f>IF(Procédure!$C$33=2,'Elegio-Electors'!D924,Procédure!$C$33)</f>
        <v>0</v>
      </c>
      <c r="D925" s="65" t="str">
        <f>IF(LEFT(RIGHT('Elegio-Electors'!L924,2),1)="C",'Elegio-Electors'!L924,IF(LEFT(RIGHT('Elegio-Electors'!M924,2),1)="C",'Elegio-Electors'!M924,""))</f>
        <v/>
      </c>
      <c r="E925" s="65" t="str">
        <f>IF(LEFT(RIGHT('Elegio-Electors'!L924,2),1)="O",'Elegio-Electors'!L924,IF(LEFT(RIGHT('Elegio-Electors'!M924,2),1)="O",'Elegio-Electors'!M924,""))</f>
        <v/>
      </c>
      <c r="F925" s="65">
        <f>'Elegio-Electors'!E924</f>
        <v>0</v>
      </c>
      <c r="G925" s="65" t="e">
        <f>IF(INDEX('Liste du personnel'!X:Y,MATCH(F925,'Liste du personnel'!X:X,0),2)*1=1,"OUI","NON")</f>
        <v>#N/A</v>
      </c>
      <c r="I925" s="89" t="e">
        <f t="shared" si="98"/>
        <v>#N/A</v>
      </c>
      <c r="J925" s="65" t="e">
        <f t="shared" si="99"/>
        <v>#N/A</v>
      </c>
      <c r="K925" s="65" t="e">
        <f t="shared" si="100"/>
        <v>#N/A</v>
      </c>
      <c r="M925" s="90" t="e">
        <f t="shared" si="101"/>
        <v>#N/A</v>
      </c>
      <c r="N925" s="65" t="e">
        <f t="shared" si="102"/>
        <v>#N/A</v>
      </c>
      <c r="O925" s="65" t="e">
        <f t="shared" si="103"/>
        <v>#N/A</v>
      </c>
      <c r="P925" s="90" t="e">
        <f t="shared" si="104"/>
        <v>#N/A</v>
      </c>
    </row>
    <row r="926" spans="1:16" x14ac:dyDescent="0.25">
      <c r="A926" s="65">
        <f>'Elegio-Electors'!C925</f>
        <v>0</v>
      </c>
      <c r="B926" s="65">
        <f>'Elegio-Electors'!B925</f>
        <v>0</v>
      </c>
      <c r="C926" s="65">
        <f>IF(Procédure!$C$33=2,'Elegio-Electors'!D925,Procédure!$C$33)</f>
        <v>0</v>
      </c>
      <c r="D926" s="65" t="str">
        <f>IF(LEFT(RIGHT('Elegio-Electors'!L925,2),1)="C",'Elegio-Electors'!L925,IF(LEFT(RIGHT('Elegio-Electors'!M925,2),1)="C",'Elegio-Electors'!M925,""))</f>
        <v/>
      </c>
      <c r="E926" s="65" t="str">
        <f>IF(LEFT(RIGHT('Elegio-Electors'!L925,2),1)="O",'Elegio-Electors'!L925,IF(LEFT(RIGHT('Elegio-Electors'!M925,2),1)="O",'Elegio-Electors'!M925,""))</f>
        <v/>
      </c>
      <c r="F926" s="65">
        <f>'Elegio-Electors'!E925</f>
        <v>0</v>
      </c>
      <c r="G926" s="65" t="e">
        <f>IF(INDEX('Liste du personnel'!X:Y,MATCH(F926,'Liste du personnel'!X:X,0),2)*1=1,"OUI","NON")</f>
        <v>#N/A</v>
      </c>
      <c r="I926" s="89" t="e">
        <f t="shared" si="98"/>
        <v>#N/A</v>
      </c>
      <c r="J926" s="65" t="e">
        <f t="shared" si="99"/>
        <v>#N/A</v>
      </c>
      <c r="K926" s="65" t="e">
        <f t="shared" si="100"/>
        <v>#N/A</v>
      </c>
      <c r="M926" s="90" t="e">
        <f t="shared" si="101"/>
        <v>#N/A</v>
      </c>
      <c r="N926" s="65" t="e">
        <f t="shared" si="102"/>
        <v>#N/A</v>
      </c>
      <c r="O926" s="65" t="e">
        <f t="shared" si="103"/>
        <v>#N/A</v>
      </c>
      <c r="P926" s="90" t="e">
        <f t="shared" si="104"/>
        <v>#N/A</v>
      </c>
    </row>
    <row r="927" spans="1:16" x14ac:dyDescent="0.25">
      <c r="A927" s="65">
        <f>'Elegio-Electors'!C926</f>
        <v>0</v>
      </c>
      <c r="B927" s="65">
        <f>'Elegio-Electors'!B926</f>
        <v>0</v>
      </c>
      <c r="C927" s="65">
        <f>IF(Procédure!$C$33=2,'Elegio-Electors'!D926,Procédure!$C$33)</f>
        <v>0</v>
      </c>
      <c r="D927" s="65" t="str">
        <f>IF(LEFT(RIGHT('Elegio-Electors'!L926,2),1)="C",'Elegio-Electors'!L926,IF(LEFT(RIGHT('Elegio-Electors'!M926,2),1)="C",'Elegio-Electors'!M926,""))</f>
        <v/>
      </c>
      <c r="E927" s="65" t="str">
        <f>IF(LEFT(RIGHT('Elegio-Electors'!L926,2),1)="O",'Elegio-Electors'!L926,IF(LEFT(RIGHT('Elegio-Electors'!M926,2),1)="O",'Elegio-Electors'!M926,""))</f>
        <v/>
      </c>
      <c r="F927" s="65">
        <f>'Elegio-Electors'!E926</f>
        <v>0</v>
      </c>
      <c r="G927" s="65" t="e">
        <f>IF(INDEX('Liste du personnel'!X:Y,MATCH(F927,'Liste du personnel'!X:X,0),2)*1=1,"OUI","NON")</f>
        <v>#N/A</v>
      </c>
      <c r="I927" s="89" t="e">
        <f t="shared" si="98"/>
        <v>#N/A</v>
      </c>
      <c r="J927" s="65" t="e">
        <f t="shared" si="99"/>
        <v>#N/A</v>
      </c>
      <c r="K927" s="65" t="e">
        <f t="shared" si="100"/>
        <v>#N/A</v>
      </c>
      <c r="M927" s="90" t="e">
        <f t="shared" si="101"/>
        <v>#N/A</v>
      </c>
      <c r="N927" s="65" t="e">
        <f t="shared" si="102"/>
        <v>#N/A</v>
      </c>
      <c r="O927" s="65" t="e">
        <f t="shared" si="103"/>
        <v>#N/A</v>
      </c>
      <c r="P927" s="90" t="e">
        <f t="shared" si="104"/>
        <v>#N/A</v>
      </c>
    </row>
    <row r="928" spans="1:16" x14ac:dyDescent="0.25">
      <c r="A928" s="65">
        <f>'Elegio-Electors'!C927</f>
        <v>0</v>
      </c>
      <c r="B928" s="65">
        <f>'Elegio-Electors'!B927</f>
        <v>0</v>
      </c>
      <c r="C928" s="65">
        <f>IF(Procédure!$C$33=2,'Elegio-Electors'!D927,Procédure!$C$33)</f>
        <v>0</v>
      </c>
      <c r="D928" s="65" t="str">
        <f>IF(LEFT(RIGHT('Elegio-Electors'!L927,2),1)="C",'Elegio-Electors'!L927,IF(LEFT(RIGHT('Elegio-Electors'!M927,2),1)="C",'Elegio-Electors'!M927,""))</f>
        <v/>
      </c>
      <c r="E928" s="65" t="str">
        <f>IF(LEFT(RIGHT('Elegio-Electors'!L927,2),1)="O",'Elegio-Electors'!L927,IF(LEFT(RIGHT('Elegio-Electors'!M927,2),1)="O",'Elegio-Electors'!M927,""))</f>
        <v/>
      </c>
      <c r="F928" s="65">
        <f>'Elegio-Electors'!E927</f>
        <v>0</v>
      </c>
      <c r="G928" s="65" t="e">
        <f>IF(INDEX('Liste du personnel'!X:Y,MATCH(F928,'Liste du personnel'!X:X,0),2)*1=1,"OUI","NON")</f>
        <v>#N/A</v>
      </c>
      <c r="I928" s="89" t="e">
        <f t="shared" si="98"/>
        <v>#N/A</v>
      </c>
      <c r="J928" s="65" t="e">
        <f t="shared" si="99"/>
        <v>#N/A</v>
      </c>
      <c r="K928" s="65" t="e">
        <f t="shared" si="100"/>
        <v>#N/A</v>
      </c>
      <c r="M928" s="90" t="e">
        <f t="shared" si="101"/>
        <v>#N/A</v>
      </c>
      <c r="N928" s="65" t="e">
        <f t="shared" si="102"/>
        <v>#N/A</v>
      </c>
      <c r="O928" s="65" t="e">
        <f t="shared" si="103"/>
        <v>#N/A</v>
      </c>
      <c r="P928" s="90" t="e">
        <f t="shared" si="104"/>
        <v>#N/A</v>
      </c>
    </row>
    <row r="929" spans="1:16" x14ac:dyDescent="0.25">
      <c r="A929" s="65">
        <f>'Elegio-Electors'!C928</f>
        <v>0</v>
      </c>
      <c r="B929" s="65">
        <f>'Elegio-Electors'!B928</f>
        <v>0</v>
      </c>
      <c r="C929" s="65">
        <f>IF(Procédure!$C$33=2,'Elegio-Electors'!D928,Procédure!$C$33)</f>
        <v>0</v>
      </c>
      <c r="D929" s="65" t="str">
        <f>IF(LEFT(RIGHT('Elegio-Electors'!L928,2),1)="C",'Elegio-Electors'!L928,IF(LEFT(RIGHT('Elegio-Electors'!M928,2),1)="C",'Elegio-Electors'!M928,""))</f>
        <v/>
      </c>
      <c r="E929" s="65" t="str">
        <f>IF(LEFT(RIGHT('Elegio-Electors'!L928,2),1)="O",'Elegio-Electors'!L928,IF(LEFT(RIGHT('Elegio-Electors'!M928,2),1)="O",'Elegio-Electors'!M928,""))</f>
        <v/>
      </c>
      <c r="F929" s="65">
        <f>'Elegio-Electors'!E928</f>
        <v>0</v>
      </c>
      <c r="G929" s="65" t="e">
        <f>IF(INDEX('Liste du personnel'!X:Y,MATCH(F929,'Liste du personnel'!X:X,0),2)*1=1,"OUI","NON")</f>
        <v>#N/A</v>
      </c>
      <c r="I929" s="89" t="e">
        <f t="shared" si="98"/>
        <v>#N/A</v>
      </c>
      <c r="J929" s="65" t="e">
        <f t="shared" si="99"/>
        <v>#N/A</v>
      </c>
      <c r="K929" s="65" t="e">
        <f t="shared" si="100"/>
        <v>#N/A</v>
      </c>
      <c r="M929" s="90" t="e">
        <f t="shared" si="101"/>
        <v>#N/A</v>
      </c>
      <c r="N929" s="65" t="e">
        <f t="shared" si="102"/>
        <v>#N/A</v>
      </c>
      <c r="O929" s="65" t="e">
        <f t="shared" si="103"/>
        <v>#N/A</v>
      </c>
      <c r="P929" s="90" t="e">
        <f t="shared" si="104"/>
        <v>#N/A</v>
      </c>
    </row>
    <row r="930" spans="1:16" x14ac:dyDescent="0.25">
      <c r="A930" s="65">
        <f>'Elegio-Electors'!C929</f>
        <v>0</v>
      </c>
      <c r="B930" s="65">
        <f>'Elegio-Electors'!B929</f>
        <v>0</v>
      </c>
      <c r="C930" s="65">
        <f>IF(Procédure!$C$33=2,'Elegio-Electors'!D929,Procédure!$C$33)</f>
        <v>0</v>
      </c>
      <c r="D930" s="65" t="str">
        <f>IF(LEFT(RIGHT('Elegio-Electors'!L929,2),1)="C",'Elegio-Electors'!L929,IF(LEFT(RIGHT('Elegio-Electors'!M929,2),1)="C",'Elegio-Electors'!M929,""))</f>
        <v/>
      </c>
      <c r="E930" s="65" t="str">
        <f>IF(LEFT(RIGHT('Elegio-Electors'!L929,2),1)="O",'Elegio-Electors'!L929,IF(LEFT(RIGHT('Elegio-Electors'!M929,2),1)="O",'Elegio-Electors'!M929,""))</f>
        <v/>
      </c>
      <c r="F930" s="65">
        <f>'Elegio-Electors'!E929</f>
        <v>0</v>
      </c>
      <c r="G930" s="65" t="e">
        <f>IF(INDEX('Liste du personnel'!X:Y,MATCH(F930,'Liste du personnel'!X:X,0),2)*1=1,"OUI","NON")</f>
        <v>#N/A</v>
      </c>
      <c r="I930" s="89" t="e">
        <f t="shared" si="98"/>
        <v>#N/A</v>
      </c>
      <c r="J930" s="65" t="e">
        <f t="shared" si="99"/>
        <v>#N/A</v>
      </c>
      <c r="K930" s="65" t="e">
        <f t="shared" si="100"/>
        <v>#N/A</v>
      </c>
      <c r="M930" s="90" t="e">
        <f t="shared" si="101"/>
        <v>#N/A</v>
      </c>
      <c r="N930" s="65" t="e">
        <f t="shared" si="102"/>
        <v>#N/A</v>
      </c>
      <c r="O930" s="65" t="e">
        <f t="shared" si="103"/>
        <v>#N/A</v>
      </c>
      <c r="P930" s="90" t="e">
        <f t="shared" si="104"/>
        <v>#N/A</v>
      </c>
    </row>
    <row r="931" spans="1:16" x14ac:dyDescent="0.25">
      <c r="A931" s="65">
        <f>'Elegio-Electors'!C930</f>
        <v>0</v>
      </c>
      <c r="B931" s="65">
        <f>'Elegio-Electors'!B930</f>
        <v>0</v>
      </c>
      <c r="C931" s="65">
        <f>IF(Procédure!$C$33=2,'Elegio-Electors'!D930,Procédure!$C$33)</f>
        <v>0</v>
      </c>
      <c r="D931" s="65" t="str">
        <f>IF(LEFT(RIGHT('Elegio-Electors'!L930,2),1)="C",'Elegio-Electors'!L930,IF(LEFT(RIGHT('Elegio-Electors'!M930,2),1)="C",'Elegio-Electors'!M930,""))</f>
        <v/>
      </c>
      <c r="E931" s="65" t="str">
        <f>IF(LEFT(RIGHT('Elegio-Electors'!L930,2),1)="O",'Elegio-Electors'!L930,IF(LEFT(RIGHT('Elegio-Electors'!M930,2),1)="O",'Elegio-Electors'!M930,""))</f>
        <v/>
      </c>
      <c r="F931" s="65">
        <f>'Elegio-Electors'!E930</f>
        <v>0</v>
      </c>
      <c r="G931" s="65" t="e">
        <f>IF(INDEX('Liste du personnel'!X:Y,MATCH(F931,'Liste du personnel'!X:X,0),2)*1=1,"OUI","NON")</f>
        <v>#N/A</v>
      </c>
      <c r="I931" s="89" t="e">
        <f t="shared" si="98"/>
        <v>#N/A</v>
      </c>
      <c r="J931" s="65" t="e">
        <f t="shared" si="99"/>
        <v>#N/A</v>
      </c>
      <c r="K931" s="65" t="e">
        <f t="shared" si="100"/>
        <v>#N/A</v>
      </c>
      <c r="M931" s="90" t="e">
        <f t="shared" si="101"/>
        <v>#N/A</v>
      </c>
      <c r="N931" s="65" t="e">
        <f t="shared" si="102"/>
        <v>#N/A</v>
      </c>
      <c r="O931" s="65" t="e">
        <f t="shared" si="103"/>
        <v>#N/A</v>
      </c>
      <c r="P931" s="90" t="e">
        <f t="shared" si="104"/>
        <v>#N/A</v>
      </c>
    </row>
    <row r="932" spans="1:16" x14ac:dyDescent="0.25">
      <c r="A932" s="65">
        <f>'Elegio-Electors'!C931</f>
        <v>0</v>
      </c>
      <c r="B932" s="65">
        <f>'Elegio-Electors'!B931</f>
        <v>0</v>
      </c>
      <c r="C932" s="65">
        <f>IF(Procédure!$C$33=2,'Elegio-Electors'!D931,Procédure!$C$33)</f>
        <v>0</v>
      </c>
      <c r="D932" s="65" t="str">
        <f>IF(LEFT(RIGHT('Elegio-Electors'!L931,2),1)="C",'Elegio-Electors'!L931,IF(LEFT(RIGHT('Elegio-Electors'!M931,2),1)="C",'Elegio-Electors'!M931,""))</f>
        <v/>
      </c>
      <c r="E932" s="65" t="str">
        <f>IF(LEFT(RIGHT('Elegio-Electors'!L931,2),1)="O",'Elegio-Electors'!L931,IF(LEFT(RIGHT('Elegio-Electors'!M931,2),1)="O",'Elegio-Electors'!M931,""))</f>
        <v/>
      </c>
      <c r="F932" s="65">
        <f>'Elegio-Electors'!E931</f>
        <v>0</v>
      </c>
      <c r="G932" s="65" t="e">
        <f>IF(INDEX('Liste du personnel'!X:Y,MATCH(F932,'Liste du personnel'!X:X,0),2)*1=1,"OUI","NON")</f>
        <v>#N/A</v>
      </c>
      <c r="I932" s="89" t="e">
        <f t="shared" si="98"/>
        <v>#N/A</v>
      </c>
      <c r="J932" s="65" t="e">
        <f t="shared" si="99"/>
        <v>#N/A</v>
      </c>
      <c r="K932" s="65" t="e">
        <f t="shared" si="100"/>
        <v>#N/A</v>
      </c>
      <c r="M932" s="90" t="e">
        <f t="shared" si="101"/>
        <v>#N/A</v>
      </c>
      <c r="N932" s="65" t="e">
        <f t="shared" si="102"/>
        <v>#N/A</v>
      </c>
      <c r="O932" s="65" t="e">
        <f t="shared" si="103"/>
        <v>#N/A</v>
      </c>
      <c r="P932" s="90" t="e">
        <f t="shared" si="104"/>
        <v>#N/A</v>
      </c>
    </row>
    <row r="933" spans="1:16" x14ac:dyDescent="0.25">
      <c r="A933" s="65">
        <f>'Elegio-Electors'!C932</f>
        <v>0</v>
      </c>
      <c r="B933" s="65">
        <f>'Elegio-Electors'!B932</f>
        <v>0</v>
      </c>
      <c r="C933" s="65">
        <f>IF(Procédure!$C$33=2,'Elegio-Electors'!D932,Procédure!$C$33)</f>
        <v>0</v>
      </c>
      <c r="D933" s="65" t="str">
        <f>IF(LEFT(RIGHT('Elegio-Electors'!L932,2),1)="C",'Elegio-Electors'!L932,IF(LEFT(RIGHT('Elegio-Electors'!M932,2),1)="C",'Elegio-Electors'!M932,""))</f>
        <v/>
      </c>
      <c r="E933" s="65" t="str">
        <f>IF(LEFT(RIGHT('Elegio-Electors'!L932,2),1)="O",'Elegio-Electors'!L932,IF(LEFT(RIGHT('Elegio-Electors'!M932,2),1)="O",'Elegio-Electors'!M932,""))</f>
        <v/>
      </c>
      <c r="F933" s="65">
        <f>'Elegio-Electors'!E932</f>
        <v>0</v>
      </c>
      <c r="G933" s="65" t="e">
        <f>IF(INDEX('Liste du personnel'!X:Y,MATCH(F933,'Liste du personnel'!X:X,0),2)*1=1,"OUI","NON")</f>
        <v>#N/A</v>
      </c>
      <c r="I933" s="89" t="e">
        <f t="shared" si="98"/>
        <v>#N/A</v>
      </c>
      <c r="J933" s="65" t="e">
        <f t="shared" si="99"/>
        <v>#N/A</v>
      </c>
      <c r="K933" s="65" t="e">
        <f t="shared" si="100"/>
        <v>#N/A</v>
      </c>
      <c r="M933" s="90" t="e">
        <f t="shared" si="101"/>
        <v>#N/A</v>
      </c>
      <c r="N933" s="65" t="e">
        <f t="shared" si="102"/>
        <v>#N/A</v>
      </c>
      <c r="O933" s="65" t="e">
        <f t="shared" si="103"/>
        <v>#N/A</v>
      </c>
      <c r="P933" s="90" t="e">
        <f t="shared" si="104"/>
        <v>#N/A</v>
      </c>
    </row>
    <row r="934" spans="1:16" x14ac:dyDescent="0.25">
      <c r="A934" s="65">
        <f>'Elegio-Electors'!C933</f>
        <v>0</v>
      </c>
      <c r="B934" s="65">
        <f>'Elegio-Electors'!B933</f>
        <v>0</v>
      </c>
      <c r="C934" s="65">
        <f>IF(Procédure!$C$33=2,'Elegio-Electors'!D933,Procédure!$C$33)</f>
        <v>0</v>
      </c>
      <c r="D934" s="65" t="str">
        <f>IF(LEFT(RIGHT('Elegio-Electors'!L933,2),1)="C",'Elegio-Electors'!L933,IF(LEFT(RIGHT('Elegio-Electors'!M933,2),1)="C",'Elegio-Electors'!M933,""))</f>
        <v/>
      </c>
      <c r="E934" s="65" t="str">
        <f>IF(LEFT(RIGHT('Elegio-Electors'!L933,2),1)="O",'Elegio-Electors'!L933,IF(LEFT(RIGHT('Elegio-Electors'!M933,2),1)="O",'Elegio-Electors'!M933,""))</f>
        <v/>
      </c>
      <c r="F934" s="65">
        <f>'Elegio-Electors'!E933</f>
        <v>0</v>
      </c>
      <c r="G934" s="65" t="e">
        <f>IF(INDEX('Liste du personnel'!X:Y,MATCH(F934,'Liste du personnel'!X:X,0),2)*1=1,"OUI","NON")</f>
        <v>#N/A</v>
      </c>
      <c r="I934" s="89" t="e">
        <f t="shared" si="98"/>
        <v>#N/A</v>
      </c>
      <c r="J934" s="65" t="e">
        <f t="shared" si="99"/>
        <v>#N/A</v>
      </c>
      <c r="K934" s="65" t="e">
        <f t="shared" si="100"/>
        <v>#N/A</v>
      </c>
      <c r="M934" s="90" t="e">
        <f t="shared" si="101"/>
        <v>#N/A</v>
      </c>
      <c r="N934" s="65" t="e">
        <f t="shared" si="102"/>
        <v>#N/A</v>
      </c>
      <c r="O934" s="65" t="e">
        <f t="shared" si="103"/>
        <v>#N/A</v>
      </c>
      <c r="P934" s="90" t="e">
        <f t="shared" si="104"/>
        <v>#N/A</v>
      </c>
    </row>
    <row r="935" spans="1:16" x14ac:dyDescent="0.25">
      <c r="A935" s="65">
        <f>'Elegio-Electors'!C934</f>
        <v>0</v>
      </c>
      <c r="B935" s="65">
        <f>'Elegio-Electors'!B934</f>
        <v>0</v>
      </c>
      <c r="C935" s="65">
        <f>IF(Procédure!$C$33=2,'Elegio-Electors'!D934,Procédure!$C$33)</f>
        <v>0</v>
      </c>
      <c r="D935" s="65" t="str">
        <f>IF(LEFT(RIGHT('Elegio-Electors'!L934,2),1)="C",'Elegio-Electors'!L934,IF(LEFT(RIGHT('Elegio-Electors'!M934,2),1)="C",'Elegio-Electors'!M934,""))</f>
        <v/>
      </c>
      <c r="E935" s="65" t="str">
        <f>IF(LEFT(RIGHT('Elegio-Electors'!L934,2),1)="O",'Elegio-Electors'!L934,IF(LEFT(RIGHT('Elegio-Electors'!M934,2),1)="O",'Elegio-Electors'!M934,""))</f>
        <v/>
      </c>
      <c r="F935" s="65">
        <f>'Elegio-Electors'!E934</f>
        <v>0</v>
      </c>
      <c r="G935" s="65" t="e">
        <f>IF(INDEX('Liste du personnel'!X:Y,MATCH(F935,'Liste du personnel'!X:X,0),2)*1=1,"OUI","NON")</f>
        <v>#N/A</v>
      </c>
      <c r="I935" s="89" t="e">
        <f t="shared" si="98"/>
        <v>#N/A</v>
      </c>
      <c r="J935" s="65" t="e">
        <f t="shared" si="99"/>
        <v>#N/A</v>
      </c>
      <c r="K935" s="65" t="e">
        <f t="shared" si="100"/>
        <v>#N/A</v>
      </c>
      <c r="M935" s="90" t="e">
        <f t="shared" si="101"/>
        <v>#N/A</v>
      </c>
      <c r="N935" s="65" t="e">
        <f t="shared" si="102"/>
        <v>#N/A</v>
      </c>
      <c r="O935" s="65" t="e">
        <f t="shared" si="103"/>
        <v>#N/A</v>
      </c>
      <c r="P935" s="90" t="e">
        <f t="shared" si="104"/>
        <v>#N/A</v>
      </c>
    </row>
    <row r="936" spans="1:16" x14ac:dyDescent="0.25">
      <c r="A936" s="65">
        <f>'Elegio-Electors'!C935</f>
        <v>0</v>
      </c>
      <c r="B936" s="65">
        <f>'Elegio-Electors'!B935</f>
        <v>0</v>
      </c>
      <c r="C936" s="65">
        <f>IF(Procédure!$C$33=2,'Elegio-Electors'!D935,Procédure!$C$33)</f>
        <v>0</v>
      </c>
      <c r="D936" s="65" t="str">
        <f>IF(LEFT(RIGHT('Elegio-Electors'!L935,2),1)="C",'Elegio-Electors'!L935,IF(LEFT(RIGHT('Elegio-Electors'!M935,2),1)="C",'Elegio-Electors'!M935,""))</f>
        <v/>
      </c>
      <c r="E936" s="65" t="str">
        <f>IF(LEFT(RIGHT('Elegio-Electors'!L935,2),1)="O",'Elegio-Electors'!L935,IF(LEFT(RIGHT('Elegio-Electors'!M935,2),1)="O",'Elegio-Electors'!M935,""))</f>
        <v/>
      </c>
      <c r="F936" s="65">
        <f>'Elegio-Electors'!E935</f>
        <v>0</v>
      </c>
      <c r="G936" s="65" t="e">
        <f>IF(INDEX('Liste du personnel'!X:Y,MATCH(F936,'Liste du personnel'!X:X,0),2)*1=1,"OUI","NON")</f>
        <v>#N/A</v>
      </c>
      <c r="I936" s="89" t="e">
        <f t="shared" si="98"/>
        <v>#N/A</v>
      </c>
      <c r="J936" s="65" t="e">
        <f t="shared" si="99"/>
        <v>#N/A</v>
      </c>
      <c r="K936" s="65" t="e">
        <f t="shared" si="100"/>
        <v>#N/A</v>
      </c>
      <c r="M936" s="90" t="e">
        <f t="shared" si="101"/>
        <v>#N/A</v>
      </c>
      <c r="N936" s="65" t="e">
        <f t="shared" si="102"/>
        <v>#N/A</v>
      </c>
      <c r="O936" s="65" t="e">
        <f t="shared" si="103"/>
        <v>#N/A</v>
      </c>
      <c r="P936" s="90" t="e">
        <f t="shared" si="104"/>
        <v>#N/A</v>
      </c>
    </row>
    <row r="937" spans="1:16" x14ac:dyDescent="0.25">
      <c r="A937" s="65">
        <f>'Elegio-Electors'!C936</f>
        <v>0</v>
      </c>
      <c r="B937" s="65">
        <f>'Elegio-Electors'!B936</f>
        <v>0</v>
      </c>
      <c r="C937" s="65">
        <f>IF(Procédure!$C$33=2,'Elegio-Electors'!D936,Procédure!$C$33)</f>
        <v>0</v>
      </c>
      <c r="D937" s="65" t="str">
        <f>IF(LEFT(RIGHT('Elegio-Electors'!L936,2),1)="C",'Elegio-Electors'!L936,IF(LEFT(RIGHT('Elegio-Electors'!M936,2),1)="C",'Elegio-Electors'!M936,""))</f>
        <v/>
      </c>
      <c r="E937" s="65" t="str">
        <f>IF(LEFT(RIGHT('Elegio-Electors'!L936,2),1)="O",'Elegio-Electors'!L936,IF(LEFT(RIGHT('Elegio-Electors'!M936,2),1)="O",'Elegio-Electors'!M936,""))</f>
        <v/>
      </c>
      <c r="F937" s="65">
        <f>'Elegio-Electors'!E936</f>
        <v>0</v>
      </c>
      <c r="G937" s="65" t="e">
        <f>IF(INDEX('Liste du personnel'!X:Y,MATCH(F937,'Liste du personnel'!X:X,0),2)*1=1,"OUI","NON")</f>
        <v>#N/A</v>
      </c>
      <c r="I937" s="89" t="e">
        <f t="shared" si="98"/>
        <v>#N/A</v>
      </c>
      <c r="J937" s="65" t="e">
        <f t="shared" si="99"/>
        <v>#N/A</v>
      </c>
      <c r="K937" s="65" t="e">
        <f t="shared" si="100"/>
        <v>#N/A</v>
      </c>
      <c r="M937" s="90" t="e">
        <f t="shared" si="101"/>
        <v>#N/A</v>
      </c>
      <c r="N937" s="65" t="e">
        <f t="shared" si="102"/>
        <v>#N/A</v>
      </c>
      <c r="O937" s="65" t="e">
        <f t="shared" si="103"/>
        <v>#N/A</v>
      </c>
      <c r="P937" s="90" t="e">
        <f t="shared" si="104"/>
        <v>#N/A</v>
      </c>
    </row>
    <row r="938" spans="1:16" x14ac:dyDescent="0.25">
      <c r="A938" s="65">
        <f>'Elegio-Electors'!C937</f>
        <v>0</v>
      </c>
      <c r="B938" s="65">
        <f>'Elegio-Electors'!B937</f>
        <v>0</v>
      </c>
      <c r="C938" s="65">
        <f>IF(Procédure!$C$33=2,'Elegio-Electors'!D937,Procédure!$C$33)</f>
        <v>0</v>
      </c>
      <c r="D938" s="65" t="str">
        <f>IF(LEFT(RIGHT('Elegio-Electors'!L937,2),1)="C",'Elegio-Electors'!L937,IF(LEFT(RIGHT('Elegio-Electors'!M937,2),1)="C",'Elegio-Electors'!M937,""))</f>
        <v/>
      </c>
      <c r="E938" s="65" t="str">
        <f>IF(LEFT(RIGHT('Elegio-Electors'!L937,2),1)="O",'Elegio-Electors'!L937,IF(LEFT(RIGHT('Elegio-Electors'!M937,2),1)="O",'Elegio-Electors'!M937,""))</f>
        <v/>
      </c>
      <c r="F938" s="65">
        <f>'Elegio-Electors'!E937</f>
        <v>0</v>
      </c>
      <c r="G938" s="65" t="e">
        <f>IF(INDEX('Liste du personnel'!X:Y,MATCH(F938,'Liste du personnel'!X:X,0),2)*1=1,"OUI","NON")</f>
        <v>#N/A</v>
      </c>
      <c r="I938" s="89" t="e">
        <f t="shared" si="98"/>
        <v>#N/A</v>
      </c>
      <c r="J938" s="65" t="e">
        <f t="shared" si="99"/>
        <v>#N/A</v>
      </c>
      <c r="K938" s="65" t="e">
        <f t="shared" si="100"/>
        <v>#N/A</v>
      </c>
      <c r="M938" s="90" t="e">
        <f t="shared" si="101"/>
        <v>#N/A</v>
      </c>
      <c r="N938" s="65" t="e">
        <f t="shared" si="102"/>
        <v>#N/A</v>
      </c>
      <c r="O938" s="65" t="e">
        <f t="shared" si="103"/>
        <v>#N/A</v>
      </c>
      <c r="P938" s="90" t="e">
        <f t="shared" si="104"/>
        <v>#N/A</v>
      </c>
    </row>
    <row r="939" spans="1:16" x14ac:dyDescent="0.25">
      <c r="A939" s="65">
        <f>'Elegio-Electors'!C938</f>
        <v>0</v>
      </c>
      <c r="B939" s="65">
        <f>'Elegio-Electors'!B938</f>
        <v>0</v>
      </c>
      <c r="C939" s="65">
        <f>IF(Procédure!$C$33=2,'Elegio-Electors'!D938,Procédure!$C$33)</f>
        <v>0</v>
      </c>
      <c r="D939" s="65" t="str">
        <f>IF(LEFT(RIGHT('Elegio-Electors'!L938,2),1)="C",'Elegio-Electors'!L938,IF(LEFT(RIGHT('Elegio-Electors'!M938,2),1)="C",'Elegio-Electors'!M938,""))</f>
        <v/>
      </c>
      <c r="E939" s="65" t="str">
        <f>IF(LEFT(RIGHT('Elegio-Electors'!L938,2),1)="O",'Elegio-Electors'!L938,IF(LEFT(RIGHT('Elegio-Electors'!M938,2),1)="O",'Elegio-Electors'!M938,""))</f>
        <v/>
      </c>
      <c r="F939" s="65">
        <f>'Elegio-Electors'!E938</f>
        <v>0</v>
      </c>
      <c r="G939" s="65" t="e">
        <f>IF(INDEX('Liste du personnel'!X:Y,MATCH(F939,'Liste du personnel'!X:X,0),2)*1=1,"OUI","NON")</f>
        <v>#N/A</v>
      </c>
      <c r="I939" s="89" t="e">
        <f t="shared" si="98"/>
        <v>#N/A</v>
      </c>
      <c r="J939" s="65" t="e">
        <f t="shared" si="99"/>
        <v>#N/A</v>
      </c>
      <c r="K939" s="65" t="e">
        <f t="shared" si="100"/>
        <v>#N/A</v>
      </c>
      <c r="M939" s="90" t="e">
        <f t="shared" si="101"/>
        <v>#N/A</v>
      </c>
      <c r="N939" s="65" t="e">
        <f t="shared" si="102"/>
        <v>#N/A</v>
      </c>
      <c r="O939" s="65" t="e">
        <f t="shared" si="103"/>
        <v>#N/A</v>
      </c>
      <c r="P939" s="90" t="e">
        <f t="shared" si="104"/>
        <v>#N/A</v>
      </c>
    </row>
    <row r="940" spans="1:16" x14ac:dyDescent="0.25">
      <c r="A940" s="65">
        <f>'Elegio-Electors'!C939</f>
        <v>0</v>
      </c>
      <c r="B940" s="65">
        <f>'Elegio-Electors'!B939</f>
        <v>0</v>
      </c>
      <c r="C940" s="65">
        <f>IF(Procédure!$C$33=2,'Elegio-Electors'!D939,Procédure!$C$33)</f>
        <v>0</v>
      </c>
      <c r="D940" s="65" t="str">
        <f>IF(LEFT(RIGHT('Elegio-Electors'!L939,2),1)="C",'Elegio-Electors'!L939,IF(LEFT(RIGHT('Elegio-Electors'!M939,2),1)="C",'Elegio-Electors'!M939,""))</f>
        <v/>
      </c>
      <c r="E940" s="65" t="str">
        <f>IF(LEFT(RIGHT('Elegio-Electors'!L939,2),1)="O",'Elegio-Electors'!L939,IF(LEFT(RIGHT('Elegio-Electors'!M939,2),1)="O",'Elegio-Electors'!M939,""))</f>
        <v/>
      </c>
      <c r="F940" s="65">
        <f>'Elegio-Electors'!E939</f>
        <v>0</v>
      </c>
      <c r="G940" s="65" t="e">
        <f>IF(INDEX('Liste du personnel'!X:Y,MATCH(F940,'Liste du personnel'!X:X,0),2)*1=1,"OUI","NON")</f>
        <v>#N/A</v>
      </c>
      <c r="I940" s="89" t="e">
        <f t="shared" si="98"/>
        <v>#N/A</v>
      </c>
      <c r="J940" s="65" t="e">
        <f t="shared" si="99"/>
        <v>#N/A</v>
      </c>
      <c r="K940" s="65" t="e">
        <f t="shared" si="100"/>
        <v>#N/A</v>
      </c>
      <c r="M940" s="90" t="e">
        <f t="shared" si="101"/>
        <v>#N/A</v>
      </c>
      <c r="N940" s="65" t="e">
        <f t="shared" si="102"/>
        <v>#N/A</v>
      </c>
      <c r="O940" s="65" t="e">
        <f t="shared" si="103"/>
        <v>#N/A</v>
      </c>
      <c r="P940" s="90" t="e">
        <f t="shared" si="104"/>
        <v>#N/A</v>
      </c>
    </row>
    <row r="941" spans="1:16" x14ac:dyDescent="0.25">
      <c r="A941" s="65">
        <f>'Elegio-Electors'!C940</f>
        <v>0</v>
      </c>
      <c r="B941" s="65">
        <f>'Elegio-Electors'!B940</f>
        <v>0</v>
      </c>
      <c r="C941" s="65">
        <f>IF(Procédure!$C$33=2,'Elegio-Electors'!D940,Procédure!$C$33)</f>
        <v>0</v>
      </c>
      <c r="D941" s="65" t="str">
        <f>IF(LEFT(RIGHT('Elegio-Electors'!L940,2),1)="C",'Elegio-Electors'!L940,IF(LEFT(RIGHT('Elegio-Electors'!M940,2),1)="C",'Elegio-Electors'!M940,""))</f>
        <v/>
      </c>
      <c r="E941" s="65" t="str">
        <f>IF(LEFT(RIGHT('Elegio-Electors'!L940,2),1)="O",'Elegio-Electors'!L940,IF(LEFT(RIGHT('Elegio-Electors'!M940,2),1)="O",'Elegio-Electors'!M940,""))</f>
        <v/>
      </c>
      <c r="F941" s="65">
        <f>'Elegio-Electors'!E940</f>
        <v>0</v>
      </c>
      <c r="G941" s="65" t="e">
        <f>IF(INDEX('Liste du personnel'!X:Y,MATCH(F941,'Liste du personnel'!X:X,0),2)*1=1,"OUI","NON")</f>
        <v>#N/A</v>
      </c>
      <c r="I941" s="89" t="e">
        <f t="shared" si="98"/>
        <v>#N/A</v>
      </c>
      <c r="J941" s="65" t="e">
        <f t="shared" si="99"/>
        <v>#N/A</v>
      </c>
      <c r="K941" s="65" t="e">
        <f t="shared" si="100"/>
        <v>#N/A</v>
      </c>
      <c r="M941" s="90" t="e">
        <f t="shared" si="101"/>
        <v>#N/A</v>
      </c>
      <c r="N941" s="65" t="e">
        <f t="shared" si="102"/>
        <v>#N/A</v>
      </c>
      <c r="O941" s="65" t="e">
        <f t="shared" si="103"/>
        <v>#N/A</v>
      </c>
      <c r="P941" s="90" t="e">
        <f t="shared" si="104"/>
        <v>#N/A</v>
      </c>
    </row>
    <row r="942" spans="1:16" x14ac:dyDescent="0.25">
      <c r="A942" s="65">
        <f>'Elegio-Electors'!C941</f>
        <v>0</v>
      </c>
      <c r="B942" s="65">
        <f>'Elegio-Electors'!B941</f>
        <v>0</v>
      </c>
      <c r="C942" s="65">
        <f>IF(Procédure!$C$33=2,'Elegio-Electors'!D941,Procédure!$C$33)</f>
        <v>0</v>
      </c>
      <c r="D942" s="65" t="str">
        <f>IF(LEFT(RIGHT('Elegio-Electors'!L941,2),1)="C",'Elegio-Electors'!L941,IF(LEFT(RIGHT('Elegio-Electors'!M941,2),1)="C",'Elegio-Electors'!M941,""))</f>
        <v/>
      </c>
      <c r="E942" s="65" t="str">
        <f>IF(LEFT(RIGHT('Elegio-Electors'!L941,2),1)="O",'Elegio-Electors'!L941,IF(LEFT(RIGHT('Elegio-Electors'!M941,2),1)="O",'Elegio-Electors'!M941,""))</f>
        <v/>
      </c>
      <c r="F942" s="65">
        <f>'Elegio-Electors'!E941</f>
        <v>0</v>
      </c>
      <c r="G942" s="65" t="e">
        <f>IF(INDEX('Liste du personnel'!X:Y,MATCH(F942,'Liste du personnel'!X:X,0),2)*1=1,"OUI","NON")</f>
        <v>#N/A</v>
      </c>
      <c r="I942" s="89" t="e">
        <f t="shared" si="98"/>
        <v>#N/A</v>
      </c>
      <c r="J942" s="65" t="e">
        <f t="shared" si="99"/>
        <v>#N/A</v>
      </c>
      <c r="K942" s="65" t="e">
        <f t="shared" si="100"/>
        <v>#N/A</v>
      </c>
      <c r="M942" s="90" t="e">
        <f t="shared" si="101"/>
        <v>#N/A</v>
      </c>
      <c r="N942" s="65" t="e">
        <f t="shared" si="102"/>
        <v>#N/A</v>
      </c>
      <c r="O942" s="65" t="e">
        <f t="shared" si="103"/>
        <v>#N/A</v>
      </c>
      <c r="P942" s="90" t="e">
        <f t="shared" si="104"/>
        <v>#N/A</v>
      </c>
    </row>
    <row r="943" spans="1:16" x14ac:dyDescent="0.25">
      <c r="A943" s="65">
        <f>'Elegio-Electors'!C942</f>
        <v>0</v>
      </c>
      <c r="B943" s="65">
        <f>'Elegio-Electors'!B942</f>
        <v>0</v>
      </c>
      <c r="C943" s="65">
        <f>IF(Procédure!$C$33=2,'Elegio-Electors'!D942,Procédure!$C$33)</f>
        <v>0</v>
      </c>
      <c r="D943" s="65" t="str">
        <f>IF(LEFT(RIGHT('Elegio-Electors'!L942,2),1)="C",'Elegio-Electors'!L942,IF(LEFT(RIGHT('Elegio-Electors'!M942,2),1)="C",'Elegio-Electors'!M942,""))</f>
        <v/>
      </c>
      <c r="E943" s="65" t="str">
        <f>IF(LEFT(RIGHT('Elegio-Electors'!L942,2),1)="O",'Elegio-Electors'!L942,IF(LEFT(RIGHT('Elegio-Electors'!M942,2),1)="O",'Elegio-Electors'!M942,""))</f>
        <v/>
      </c>
      <c r="F943" s="65">
        <f>'Elegio-Electors'!E942</f>
        <v>0</v>
      </c>
      <c r="G943" s="65" t="e">
        <f>IF(INDEX('Liste du personnel'!X:Y,MATCH(F943,'Liste du personnel'!X:X,0),2)*1=1,"OUI","NON")</f>
        <v>#N/A</v>
      </c>
      <c r="I943" s="89" t="e">
        <f t="shared" si="98"/>
        <v>#N/A</v>
      </c>
      <c r="J943" s="65" t="e">
        <f t="shared" si="99"/>
        <v>#N/A</v>
      </c>
      <c r="K943" s="65" t="e">
        <f t="shared" si="100"/>
        <v>#N/A</v>
      </c>
      <c r="M943" s="90" t="e">
        <f t="shared" si="101"/>
        <v>#N/A</v>
      </c>
      <c r="N943" s="65" t="e">
        <f t="shared" si="102"/>
        <v>#N/A</v>
      </c>
      <c r="O943" s="65" t="e">
        <f t="shared" si="103"/>
        <v>#N/A</v>
      </c>
      <c r="P943" s="90" t="e">
        <f t="shared" si="104"/>
        <v>#N/A</v>
      </c>
    </row>
    <row r="944" spans="1:16" x14ac:dyDescent="0.25">
      <c r="A944" s="65">
        <f>'Elegio-Electors'!C943</f>
        <v>0</v>
      </c>
      <c r="B944" s="65">
        <f>'Elegio-Electors'!B943</f>
        <v>0</v>
      </c>
      <c r="C944" s="65">
        <f>IF(Procédure!$C$33=2,'Elegio-Electors'!D943,Procédure!$C$33)</f>
        <v>0</v>
      </c>
      <c r="D944" s="65" t="str">
        <f>IF(LEFT(RIGHT('Elegio-Electors'!L943,2),1)="C",'Elegio-Electors'!L943,IF(LEFT(RIGHT('Elegio-Electors'!M943,2),1)="C",'Elegio-Electors'!M943,""))</f>
        <v/>
      </c>
      <c r="E944" s="65" t="str">
        <f>IF(LEFT(RIGHT('Elegio-Electors'!L943,2),1)="O",'Elegio-Electors'!L943,IF(LEFT(RIGHT('Elegio-Electors'!M943,2),1)="O",'Elegio-Electors'!M943,""))</f>
        <v/>
      </c>
      <c r="F944" s="65">
        <f>'Elegio-Electors'!E943</f>
        <v>0</v>
      </c>
      <c r="G944" s="65" t="e">
        <f>IF(INDEX('Liste du personnel'!X:Y,MATCH(F944,'Liste du personnel'!X:X,0),2)*1=1,"OUI","NON")</f>
        <v>#N/A</v>
      </c>
      <c r="I944" s="89" t="e">
        <f t="shared" si="98"/>
        <v>#N/A</v>
      </c>
      <c r="J944" s="65" t="e">
        <f t="shared" si="99"/>
        <v>#N/A</v>
      </c>
      <c r="K944" s="65" t="e">
        <f t="shared" si="100"/>
        <v>#N/A</v>
      </c>
      <c r="M944" s="90" t="e">
        <f t="shared" si="101"/>
        <v>#N/A</v>
      </c>
      <c r="N944" s="65" t="e">
        <f t="shared" si="102"/>
        <v>#N/A</v>
      </c>
      <c r="O944" s="65" t="e">
        <f t="shared" si="103"/>
        <v>#N/A</v>
      </c>
      <c r="P944" s="90" t="e">
        <f t="shared" si="104"/>
        <v>#N/A</v>
      </c>
    </row>
    <row r="945" spans="1:16" x14ac:dyDescent="0.25">
      <c r="A945" s="65">
        <f>'Elegio-Electors'!C944</f>
        <v>0</v>
      </c>
      <c r="B945" s="65">
        <f>'Elegio-Electors'!B944</f>
        <v>0</v>
      </c>
      <c r="C945" s="65">
        <f>IF(Procédure!$C$33=2,'Elegio-Electors'!D944,Procédure!$C$33)</f>
        <v>0</v>
      </c>
      <c r="D945" s="65" t="str">
        <f>IF(LEFT(RIGHT('Elegio-Electors'!L944,2),1)="C",'Elegio-Electors'!L944,IF(LEFT(RIGHT('Elegio-Electors'!M944,2),1)="C",'Elegio-Electors'!M944,""))</f>
        <v/>
      </c>
      <c r="E945" s="65" t="str">
        <f>IF(LEFT(RIGHT('Elegio-Electors'!L944,2),1)="O",'Elegio-Electors'!L944,IF(LEFT(RIGHT('Elegio-Electors'!M944,2),1)="O",'Elegio-Electors'!M944,""))</f>
        <v/>
      </c>
      <c r="F945" s="65">
        <f>'Elegio-Electors'!E944</f>
        <v>0</v>
      </c>
      <c r="G945" s="65" t="e">
        <f>IF(INDEX('Liste du personnel'!X:Y,MATCH(F945,'Liste du personnel'!X:X,0),2)*1=1,"OUI","NON")</f>
        <v>#N/A</v>
      </c>
      <c r="I945" s="89" t="e">
        <f t="shared" si="98"/>
        <v>#N/A</v>
      </c>
      <c r="J945" s="65" t="e">
        <f t="shared" si="99"/>
        <v>#N/A</v>
      </c>
      <c r="K945" s="65" t="e">
        <f t="shared" si="100"/>
        <v>#N/A</v>
      </c>
      <c r="M945" s="90" t="e">
        <f t="shared" si="101"/>
        <v>#N/A</v>
      </c>
      <c r="N945" s="65" t="e">
        <f t="shared" si="102"/>
        <v>#N/A</v>
      </c>
      <c r="O945" s="65" t="e">
        <f t="shared" si="103"/>
        <v>#N/A</v>
      </c>
      <c r="P945" s="90" t="e">
        <f t="shared" si="104"/>
        <v>#N/A</v>
      </c>
    </row>
    <row r="946" spans="1:16" x14ac:dyDescent="0.25">
      <c r="A946" s="65">
        <f>'Elegio-Electors'!C945</f>
        <v>0</v>
      </c>
      <c r="B946" s="65">
        <f>'Elegio-Electors'!B945</f>
        <v>0</v>
      </c>
      <c r="C946" s="65">
        <f>IF(Procédure!$C$33=2,'Elegio-Electors'!D945,Procédure!$C$33)</f>
        <v>0</v>
      </c>
      <c r="D946" s="65" t="str">
        <f>IF(LEFT(RIGHT('Elegio-Electors'!L945,2),1)="C",'Elegio-Electors'!L945,IF(LEFT(RIGHT('Elegio-Electors'!M945,2),1)="C",'Elegio-Electors'!M945,""))</f>
        <v/>
      </c>
      <c r="E946" s="65" t="str">
        <f>IF(LEFT(RIGHT('Elegio-Electors'!L945,2),1)="O",'Elegio-Electors'!L945,IF(LEFT(RIGHT('Elegio-Electors'!M945,2),1)="O",'Elegio-Electors'!M945,""))</f>
        <v/>
      </c>
      <c r="F946" s="65">
        <f>'Elegio-Electors'!E945</f>
        <v>0</v>
      </c>
      <c r="G946" s="65" t="e">
        <f>IF(INDEX('Liste du personnel'!X:Y,MATCH(F946,'Liste du personnel'!X:X,0),2)*1=1,"OUI","NON")</f>
        <v>#N/A</v>
      </c>
      <c r="I946" s="89" t="e">
        <f t="shared" si="98"/>
        <v>#N/A</v>
      </c>
      <c r="J946" s="65" t="e">
        <f t="shared" si="99"/>
        <v>#N/A</v>
      </c>
      <c r="K946" s="65" t="e">
        <f t="shared" si="100"/>
        <v>#N/A</v>
      </c>
      <c r="M946" s="90" t="e">
        <f t="shared" si="101"/>
        <v>#N/A</v>
      </c>
      <c r="N946" s="65" t="e">
        <f t="shared" si="102"/>
        <v>#N/A</v>
      </c>
      <c r="O946" s="65" t="e">
        <f t="shared" si="103"/>
        <v>#N/A</v>
      </c>
      <c r="P946" s="90" t="e">
        <f t="shared" si="104"/>
        <v>#N/A</v>
      </c>
    </row>
    <row r="947" spans="1:16" x14ac:dyDescent="0.25">
      <c r="A947" s="65">
        <f>'Elegio-Electors'!C946</f>
        <v>0</v>
      </c>
      <c r="B947" s="65">
        <f>'Elegio-Electors'!B946</f>
        <v>0</v>
      </c>
      <c r="C947" s="65">
        <f>IF(Procédure!$C$33=2,'Elegio-Electors'!D946,Procédure!$C$33)</f>
        <v>0</v>
      </c>
      <c r="D947" s="65" t="str">
        <f>IF(LEFT(RIGHT('Elegio-Electors'!L946,2),1)="C",'Elegio-Electors'!L946,IF(LEFT(RIGHT('Elegio-Electors'!M946,2),1)="C",'Elegio-Electors'!M946,""))</f>
        <v/>
      </c>
      <c r="E947" s="65" t="str">
        <f>IF(LEFT(RIGHT('Elegio-Electors'!L946,2),1)="O",'Elegio-Electors'!L946,IF(LEFT(RIGHT('Elegio-Electors'!M946,2),1)="O",'Elegio-Electors'!M946,""))</f>
        <v/>
      </c>
      <c r="F947" s="65">
        <f>'Elegio-Electors'!E946</f>
        <v>0</v>
      </c>
      <c r="G947" s="65" t="e">
        <f>IF(INDEX('Liste du personnel'!X:Y,MATCH(F947,'Liste du personnel'!X:X,0),2)*1=1,"OUI","NON")</f>
        <v>#N/A</v>
      </c>
      <c r="I947" s="89" t="e">
        <f t="shared" si="98"/>
        <v>#N/A</v>
      </c>
      <c r="J947" s="65" t="e">
        <f t="shared" si="99"/>
        <v>#N/A</v>
      </c>
      <c r="K947" s="65" t="e">
        <f t="shared" si="100"/>
        <v>#N/A</v>
      </c>
      <c r="M947" s="90" t="e">
        <f t="shared" si="101"/>
        <v>#N/A</v>
      </c>
      <c r="N947" s="65" t="e">
        <f t="shared" si="102"/>
        <v>#N/A</v>
      </c>
      <c r="O947" s="65" t="e">
        <f t="shared" si="103"/>
        <v>#N/A</v>
      </c>
      <c r="P947" s="90" t="e">
        <f t="shared" si="104"/>
        <v>#N/A</v>
      </c>
    </row>
    <row r="948" spans="1:16" x14ac:dyDescent="0.25">
      <c r="A948" s="65">
        <f>'Elegio-Electors'!C947</f>
        <v>0</v>
      </c>
      <c r="B948" s="65">
        <f>'Elegio-Electors'!B947</f>
        <v>0</v>
      </c>
      <c r="C948" s="65">
        <f>IF(Procédure!$C$33=2,'Elegio-Electors'!D947,Procédure!$C$33)</f>
        <v>0</v>
      </c>
      <c r="D948" s="65" t="str">
        <f>IF(LEFT(RIGHT('Elegio-Electors'!L947,2),1)="C",'Elegio-Electors'!L947,IF(LEFT(RIGHT('Elegio-Electors'!M947,2),1)="C",'Elegio-Electors'!M947,""))</f>
        <v/>
      </c>
      <c r="E948" s="65" t="str">
        <f>IF(LEFT(RIGHT('Elegio-Electors'!L947,2),1)="O",'Elegio-Electors'!L947,IF(LEFT(RIGHT('Elegio-Electors'!M947,2),1)="O",'Elegio-Electors'!M947,""))</f>
        <v/>
      </c>
      <c r="F948" s="65">
        <f>'Elegio-Electors'!E947</f>
        <v>0</v>
      </c>
      <c r="G948" s="65" t="e">
        <f>IF(INDEX('Liste du personnel'!X:Y,MATCH(F948,'Liste du personnel'!X:X,0),2)*1=1,"OUI","NON")</f>
        <v>#N/A</v>
      </c>
      <c r="I948" s="89" t="e">
        <f t="shared" si="98"/>
        <v>#N/A</v>
      </c>
      <c r="J948" s="65" t="e">
        <f t="shared" si="99"/>
        <v>#N/A</v>
      </c>
      <c r="K948" s="65" t="e">
        <f t="shared" si="100"/>
        <v>#N/A</v>
      </c>
      <c r="M948" s="90" t="e">
        <f t="shared" si="101"/>
        <v>#N/A</v>
      </c>
      <c r="N948" s="65" t="e">
        <f t="shared" si="102"/>
        <v>#N/A</v>
      </c>
      <c r="O948" s="65" t="e">
        <f t="shared" si="103"/>
        <v>#N/A</v>
      </c>
      <c r="P948" s="90" t="e">
        <f t="shared" si="104"/>
        <v>#N/A</v>
      </c>
    </row>
    <row r="949" spans="1:16" x14ac:dyDescent="0.25">
      <c r="A949" s="65">
        <f>'Elegio-Electors'!C948</f>
        <v>0</v>
      </c>
      <c r="B949" s="65">
        <f>'Elegio-Electors'!B948</f>
        <v>0</v>
      </c>
      <c r="C949" s="65">
        <f>IF(Procédure!$C$33=2,'Elegio-Electors'!D948,Procédure!$C$33)</f>
        <v>0</v>
      </c>
      <c r="D949" s="65" t="str">
        <f>IF(LEFT(RIGHT('Elegio-Electors'!L948,2),1)="C",'Elegio-Electors'!L948,IF(LEFT(RIGHT('Elegio-Electors'!M948,2),1)="C",'Elegio-Electors'!M948,""))</f>
        <v/>
      </c>
      <c r="E949" s="65" t="str">
        <f>IF(LEFT(RIGHT('Elegio-Electors'!L948,2),1)="O",'Elegio-Electors'!L948,IF(LEFT(RIGHT('Elegio-Electors'!M948,2),1)="O",'Elegio-Electors'!M948,""))</f>
        <v/>
      </c>
      <c r="F949" s="65">
        <f>'Elegio-Electors'!E948</f>
        <v>0</v>
      </c>
      <c r="G949" s="65" t="e">
        <f>IF(INDEX('Liste du personnel'!X:Y,MATCH(F949,'Liste du personnel'!X:X,0),2)*1=1,"OUI","NON")</f>
        <v>#N/A</v>
      </c>
      <c r="I949" s="89" t="e">
        <f t="shared" si="98"/>
        <v>#N/A</v>
      </c>
      <c r="J949" s="65" t="e">
        <f t="shared" si="99"/>
        <v>#N/A</v>
      </c>
      <c r="K949" s="65" t="e">
        <f t="shared" si="100"/>
        <v>#N/A</v>
      </c>
      <c r="M949" s="90" t="e">
        <f t="shared" si="101"/>
        <v>#N/A</v>
      </c>
      <c r="N949" s="65" t="e">
        <f t="shared" si="102"/>
        <v>#N/A</v>
      </c>
      <c r="O949" s="65" t="e">
        <f t="shared" si="103"/>
        <v>#N/A</v>
      </c>
      <c r="P949" s="90" t="e">
        <f t="shared" si="104"/>
        <v>#N/A</v>
      </c>
    </row>
    <row r="950" spans="1:16" x14ac:dyDescent="0.25">
      <c r="A950" s="65">
        <f>'Elegio-Electors'!C949</f>
        <v>0</v>
      </c>
      <c r="B950" s="65">
        <f>'Elegio-Electors'!B949</f>
        <v>0</v>
      </c>
      <c r="C950" s="65">
        <f>IF(Procédure!$C$33=2,'Elegio-Electors'!D949,Procédure!$C$33)</f>
        <v>0</v>
      </c>
      <c r="D950" s="65" t="str">
        <f>IF(LEFT(RIGHT('Elegio-Electors'!L949,2),1)="C",'Elegio-Electors'!L949,IF(LEFT(RIGHT('Elegio-Electors'!M949,2),1)="C",'Elegio-Electors'!M949,""))</f>
        <v/>
      </c>
      <c r="E950" s="65" t="str">
        <f>IF(LEFT(RIGHT('Elegio-Electors'!L949,2),1)="O",'Elegio-Electors'!L949,IF(LEFT(RIGHT('Elegio-Electors'!M949,2),1)="O",'Elegio-Electors'!M949,""))</f>
        <v/>
      </c>
      <c r="F950" s="65">
        <f>'Elegio-Electors'!E949</f>
        <v>0</v>
      </c>
      <c r="G950" s="65" t="e">
        <f>IF(INDEX('Liste du personnel'!X:Y,MATCH(F950,'Liste du personnel'!X:X,0),2)*1=1,"OUI","NON")</f>
        <v>#N/A</v>
      </c>
      <c r="I950" s="89" t="e">
        <f t="shared" si="98"/>
        <v>#N/A</v>
      </c>
      <c r="J950" s="65" t="e">
        <f t="shared" si="99"/>
        <v>#N/A</v>
      </c>
      <c r="K950" s="65" t="e">
        <f t="shared" si="100"/>
        <v>#N/A</v>
      </c>
      <c r="M950" s="90" t="e">
        <f t="shared" si="101"/>
        <v>#N/A</v>
      </c>
      <c r="N950" s="65" t="e">
        <f t="shared" si="102"/>
        <v>#N/A</v>
      </c>
      <c r="O950" s="65" t="e">
        <f t="shared" si="103"/>
        <v>#N/A</v>
      </c>
      <c r="P950" s="90" t="e">
        <f t="shared" si="104"/>
        <v>#N/A</v>
      </c>
    </row>
    <row r="951" spans="1:16" x14ac:dyDescent="0.25">
      <c r="A951" s="65">
        <f>'Elegio-Electors'!C950</f>
        <v>0</v>
      </c>
      <c r="B951" s="65">
        <f>'Elegio-Electors'!B950</f>
        <v>0</v>
      </c>
      <c r="C951" s="65">
        <f>IF(Procédure!$C$33=2,'Elegio-Electors'!D950,Procédure!$C$33)</f>
        <v>0</v>
      </c>
      <c r="D951" s="65" t="str">
        <f>IF(LEFT(RIGHT('Elegio-Electors'!L950,2),1)="C",'Elegio-Electors'!L950,IF(LEFT(RIGHT('Elegio-Electors'!M950,2),1)="C",'Elegio-Electors'!M950,""))</f>
        <v/>
      </c>
      <c r="E951" s="65" t="str">
        <f>IF(LEFT(RIGHT('Elegio-Electors'!L950,2),1)="O",'Elegio-Electors'!L950,IF(LEFT(RIGHT('Elegio-Electors'!M950,2),1)="O",'Elegio-Electors'!M950,""))</f>
        <v/>
      </c>
      <c r="F951" s="65">
        <f>'Elegio-Electors'!E950</f>
        <v>0</v>
      </c>
      <c r="G951" s="65" t="e">
        <f>IF(INDEX('Liste du personnel'!X:Y,MATCH(F951,'Liste du personnel'!X:X,0),2)*1=1,"OUI","NON")</f>
        <v>#N/A</v>
      </c>
      <c r="I951" s="89" t="e">
        <f t="shared" si="98"/>
        <v>#N/A</v>
      </c>
      <c r="J951" s="65" t="e">
        <f t="shared" si="99"/>
        <v>#N/A</v>
      </c>
      <c r="K951" s="65" t="e">
        <f t="shared" si="100"/>
        <v>#N/A</v>
      </c>
      <c r="M951" s="90" t="e">
        <f t="shared" si="101"/>
        <v>#N/A</v>
      </c>
      <c r="N951" s="65" t="e">
        <f t="shared" si="102"/>
        <v>#N/A</v>
      </c>
      <c r="O951" s="65" t="e">
        <f t="shared" si="103"/>
        <v>#N/A</v>
      </c>
      <c r="P951" s="90" t="e">
        <f t="shared" si="104"/>
        <v>#N/A</v>
      </c>
    </row>
    <row r="952" spans="1:16" x14ac:dyDescent="0.25">
      <c r="A952" s="65">
        <f>'Elegio-Electors'!C951</f>
        <v>0</v>
      </c>
      <c r="B952" s="65">
        <f>'Elegio-Electors'!B951</f>
        <v>0</v>
      </c>
      <c r="C952" s="65">
        <f>IF(Procédure!$C$33=2,'Elegio-Electors'!D951,Procédure!$C$33)</f>
        <v>0</v>
      </c>
      <c r="D952" s="65" t="str">
        <f>IF(LEFT(RIGHT('Elegio-Electors'!L951,2),1)="C",'Elegio-Electors'!L951,IF(LEFT(RIGHT('Elegio-Electors'!M951,2),1)="C",'Elegio-Electors'!M951,""))</f>
        <v/>
      </c>
      <c r="E952" s="65" t="str">
        <f>IF(LEFT(RIGHT('Elegio-Electors'!L951,2),1)="O",'Elegio-Electors'!L951,IF(LEFT(RIGHT('Elegio-Electors'!M951,2),1)="O",'Elegio-Electors'!M951,""))</f>
        <v/>
      </c>
      <c r="F952" s="65">
        <f>'Elegio-Electors'!E951</f>
        <v>0</v>
      </c>
      <c r="G952" s="65" t="e">
        <f>IF(INDEX('Liste du personnel'!X:Y,MATCH(F952,'Liste du personnel'!X:X,0),2)*1=1,"OUI","NON")</f>
        <v>#N/A</v>
      </c>
      <c r="I952" s="89" t="e">
        <f t="shared" si="98"/>
        <v>#N/A</v>
      </c>
      <c r="J952" s="65" t="e">
        <f t="shared" si="99"/>
        <v>#N/A</v>
      </c>
      <c r="K952" s="65" t="e">
        <f t="shared" si="100"/>
        <v>#N/A</v>
      </c>
      <c r="M952" s="90" t="e">
        <f t="shared" si="101"/>
        <v>#N/A</v>
      </c>
      <c r="N952" s="65" t="e">
        <f t="shared" si="102"/>
        <v>#N/A</v>
      </c>
      <c r="O952" s="65" t="e">
        <f t="shared" si="103"/>
        <v>#N/A</v>
      </c>
      <c r="P952" s="90" t="e">
        <f t="shared" si="104"/>
        <v>#N/A</v>
      </c>
    </row>
    <row r="953" spans="1:16" x14ac:dyDescent="0.25">
      <c r="A953" s="65">
        <f>'Elegio-Electors'!C952</f>
        <v>0</v>
      </c>
      <c r="B953" s="65">
        <f>'Elegio-Electors'!B952</f>
        <v>0</v>
      </c>
      <c r="C953" s="65">
        <f>IF(Procédure!$C$33=2,'Elegio-Electors'!D952,Procédure!$C$33)</f>
        <v>0</v>
      </c>
      <c r="D953" s="65" t="str">
        <f>IF(LEFT(RIGHT('Elegio-Electors'!L952,2),1)="C",'Elegio-Electors'!L952,IF(LEFT(RIGHT('Elegio-Electors'!M952,2),1)="C",'Elegio-Electors'!M952,""))</f>
        <v/>
      </c>
      <c r="E953" s="65" t="str">
        <f>IF(LEFT(RIGHT('Elegio-Electors'!L952,2),1)="O",'Elegio-Electors'!L952,IF(LEFT(RIGHT('Elegio-Electors'!M952,2),1)="O",'Elegio-Electors'!M952,""))</f>
        <v/>
      </c>
      <c r="F953" s="65">
        <f>'Elegio-Electors'!E952</f>
        <v>0</v>
      </c>
      <c r="G953" s="65" t="e">
        <f>IF(INDEX('Liste du personnel'!X:Y,MATCH(F953,'Liste du personnel'!X:X,0),2)*1=1,"OUI","NON")</f>
        <v>#N/A</v>
      </c>
      <c r="I953" s="89" t="e">
        <f t="shared" si="98"/>
        <v>#N/A</v>
      </c>
      <c r="J953" s="65" t="e">
        <f t="shared" si="99"/>
        <v>#N/A</v>
      </c>
      <c r="K953" s="65" t="e">
        <f t="shared" si="100"/>
        <v>#N/A</v>
      </c>
      <c r="M953" s="90" t="e">
        <f t="shared" si="101"/>
        <v>#N/A</v>
      </c>
      <c r="N953" s="65" t="e">
        <f t="shared" si="102"/>
        <v>#N/A</v>
      </c>
      <c r="O953" s="65" t="e">
        <f t="shared" si="103"/>
        <v>#N/A</v>
      </c>
      <c r="P953" s="90" t="e">
        <f t="shared" si="104"/>
        <v>#N/A</v>
      </c>
    </row>
    <row r="954" spans="1:16" x14ac:dyDescent="0.25">
      <c r="A954" s="65">
        <f>'Elegio-Electors'!C953</f>
        <v>0</v>
      </c>
      <c r="B954" s="65">
        <f>'Elegio-Electors'!B953</f>
        <v>0</v>
      </c>
      <c r="C954" s="65">
        <f>IF(Procédure!$C$33=2,'Elegio-Electors'!D953,Procédure!$C$33)</f>
        <v>0</v>
      </c>
      <c r="D954" s="65" t="str">
        <f>IF(LEFT(RIGHT('Elegio-Electors'!L953,2),1)="C",'Elegio-Electors'!L953,IF(LEFT(RIGHT('Elegio-Electors'!M953,2),1)="C",'Elegio-Electors'!M953,""))</f>
        <v/>
      </c>
      <c r="E954" s="65" t="str">
        <f>IF(LEFT(RIGHT('Elegio-Electors'!L953,2),1)="O",'Elegio-Electors'!L953,IF(LEFT(RIGHT('Elegio-Electors'!M953,2),1)="O",'Elegio-Electors'!M953,""))</f>
        <v/>
      </c>
      <c r="F954" s="65">
        <f>'Elegio-Electors'!E953</f>
        <v>0</v>
      </c>
      <c r="G954" s="65" t="e">
        <f>IF(INDEX('Liste du personnel'!X:Y,MATCH(F954,'Liste du personnel'!X:X,0),2)*1=1,"OUI","NON")</f>
        <v>#N/A</v>
      </c>
      <c r="I954" s="89" t="e">
        <f t="shared" si="98"/>
        <v>#N/A</v>
      </c>
      <c r="J954" s="65" t="e">
        <f t="shared" si="99"/>
        <v>#N/A</v>
      </c>
      <c r="K954" s="65" t="e">
        <f t="shared" si="100"/>
        <v>#N/A</v>
      </c>
      <c r="M954" s="90" t="e">
        <f t="shared" si="101"/>
        <v>#N/A</v>
      </c>
      <c r="N954" s="65" t="e">
        <f t="shared" si="102"/>
        <v>#N/A</v>
      </c>
      <c r="O954" s="65" t="e">
        <f t="shared" si="103"/>
        <v>#N/A</v>
      </c>
      <c r="P954" s="90" t="e">
        <f t="shared" si="104"/>
        <v>#N/A</v>
      </c>
    </row>
    <row r="955" spans="1:16" x14ac:dyDescent="0.25">
      <c r="A955" s="65">
        <f>'Elegio-Electors'!C954</f>
        <v>0</v>
      </c>
      <c r="B955" s="65">
        <f>'Elegio-Electors'!B954</f>
        <v>0</v>
      </c>
      <c r="C955" s="65">
        <f>IF(Procédure!$C$33=2,'Elegio-Electors'!D954,Procédure!$C$33)</f>
        <v>0</v>
      </c>
      <c r="D955" s="65" t="str">
        <f>IF(LEFT(RIGHT('Elegio-Electors'!L954,2),1)="C",'Elegio-Electors'!L954,IF(LEFT(RIGHT('Elegio-Electors'!M954,2),1)="C",'Elegio-Electors'!M954,""))</f>
        <v/>
      </c>
      <c r="E955" s="65" t="str">
        <f>IF(LEFT(RIGHT('Elegio-Electors'!L954,2),1)="O",'Elegio-Electors'!L954,IF(LEFT(RIGHT('Elegio-Electors'!M954,2),1)="O",'Elegio-Electors'!M954,""))</f>
        <v/>
      </c>
      <c r="F955" s="65">
        <f>'Elegio-Electors'!E954</f>
        <v>0</v>
      </c>
      <c r="G955" s="65" t="e">
        <f>IF(INDEX('Liste du personnel'!X:Y,MATCH(F955,'Liste du personnel'!X:X,0),2)*1=1,"OUI","NON")</f>
        <v>#N/A</v>
      </c>
      <c r="I955" s="89" t="e">
        <f t="shared" si="98"/>
        <v>#N/A</v>
      </c>
      <c r="J955" s="65" t="e">
        <f t="shared" si="99"/>
        <v>#N/A</v>
      </c>
      <c r="K955" s="65" t="e">
        <f t="shared" si="100"/>
        <v>#N/A</v>
      </c>
      <c r="M955" s="90" t="e">
        <f t="shared" si="101"/>
        <v>#N/A</v>
      </c>
      <c r="N955" s="65" t="e">
        <f t="shared" si="102"/>
        <v>#N/A</v>
      </c>
      <c r="O955" s="65" t="e">
        <f t="shared" si="103"/>
        <v>#N/A</v>
      </c>
      <c r="P955" s="90" t="e">
        <f t="shared" si="104"/>
        <v>#N/A</v>
      </c>
    </row>
    <row r="956" spans="1:16" x14ac:dyDescent="0.25">
      <c r="A956" s="65">
        <f>'Elegio-Electors'!C955</f>
        <v>0</v>
      </c>
      <c r="B956" s="65">
        <f>'Elegio-Electors'!B955</f>
        <v>0</v>
      </c>
      <c r="C956" s="65">
        <f>IF(Procédure!$C$33=2,'Elegio-Electors'!D955,Procédure!$C$33)</f>
        <v>0</v>
      </c>
      <c r="D956" s="65" t="str">
        <f>IF(LEFT(RIGHT('Elegio-Electors'!L955,2),1)="C",'Elegio-Electors'!L955,IF(LEFT(RIGHT('Elegio-Electors'!M955,2),1)="C",'Elegio-Electors'!M955,""))</f>
        <v/>
      </c>
      <c r="E956" s="65" t="str">
        <f>IF(LEFT(RIGHT('Elegio-Electors'!L955,2),1)="O",'Elegio-Electors'!L955,IF(LEFT(RIGHT('Elegio-Electors'!M955,2),1)="O",'Elegio-Electors'!M955,""))</f>
        <v/>
      </c>
      <c r="F956" s="65">
        <f>'Elegio-Electors'!E955</f>
        <v>0</v>
      </c>
      <c r="G956" s="65" t="e">
        <f>IF(INDEX('Liste du personnel'!X:Y,MATCH(F956,'Liste du personnel'!X:X,0),2)*1=1,"OUI","NON")</f>
        <v>#N/A</v>
      </c>
      <c r="I956" s="89" t="e">
        <f t="shared" si="98"/>
        <v>#N/A</v>
      </c>
      <c r="J956" s="65" t="e">
        <f t="shared" si="99"/>
        <v>#N/A</v>
      </c>
      <c r="K956" s="65" t="e">
        <f t="shared" si="100"/>
        <v>#N/A</v>
      </c>
      <c r="M956" s="90" t="e">
        <f t="shared" si="101"/>
        <v>#N/A</v>
      </c>
      <c r="N956" s="65" t="e">
        <f t="shared" si="102"/>
        <v>#N/A</v>
      </c>
      <c r="O956" s="65" t="e">
        <f t="shared" si="103"/>
        <v>#N/A</v>
      </c>
      <c r="P956" s="90" t="e">
        <f t="shared" si="104"/>
        <v>#N/A</v>
      </c>
    </row>
    <row r="957" spans="1:16" x14ac:dyDescent="0.25">
      <c r="A957" s="65">
        <f>'Elegio-Electors'!C956</f>
        <v>0</v>
      </c>
      <c r="B957" s="65">
        <f>'Elegio-Electors'!B956</f>
        <v>0</v>
      </c>
      <c r="C957" s="65">
        <f>IF(Procédure!$C$33=2,'Elegio-Electors'!D956,Procédure!$C$33)</f>
        <v>0</v>
      </c>
      <c r="D957" s="65" t="str">
        <f>IF(LEFT(RIGHT('Elegio-Electors'!L956,2),1)="C",'Elegio-Electors'!L956,IF(LEFT(RIGHT('Elegio-Electors'!M956,2),1)="C",'Elegio-Electors'!M956,""))</f>
        <v/>
      </c>
      <c r="E957" s="65" t="str">
        <f>IF(LEFT(RIGHT('Elegio-Electors'!L956,2),1)="O",'Elegio-Electors'!L956,IF(LEFT(RIGHT('Elegio-Electors'!M956,2),1)="O",'Elegio-Electors'!M956,""))</f>
        <v/>
      </c>
      <c r="F957" s="65">
        <f>'Elegio-Electors'!E956</f>
        <v>0</v>
      </c>
      <c r="G957" s="65" t="e">
        <f>IF(INDEX('Liste du personnel'!X:Y,MATCH(F957,'Liste du personnel'!X:X,0),2)*1=1,"OUI","NON")</f>
        <v>#N/A</v>
      </c>
      <c r="I957" s="89" t="e">
        <f t="shared" si="98"/>
        <v>#N/A</v>
      </c>
      <c r="J957" s="65" t="e">
        <f t="shared" si="99"/>
        <v>#N/A</v>
      </c>
      <c r="K957" s="65" t="e">
        <f t="shared" si="100"/>
        <v>#N/A</v>
      </c>
      <c r="M957" s="90" t="e">
        <f t="shared" si="101"/>
        <v>#N/A</v>
      </c>
      <c r="N957" s="65" t="e">
        <f t="shared" si="102"/>
        <v>#N/A</v>
      </c>
      <c r="O957" s="65" t="e">
        <f t="shared" si="103"/>
        <v>#N/A</v>
      </c>
      <c r="P957" s="90" t="e">
        <f t="shared" si="104"/>
        <v>#N/A</v>
      </c>
    </row>
    <row r="958" spans="1:16" x14ac:dyDescent="0.25">
      <c r="A958" s="65">
        <f>'Elegio-Electors'!C957</f>
        <v>0</v>
      </c>
      <c r="B958" s="65">
        <f>'Elegio-Electors'!B957</f>
        <v>0</v>
      </c>
      <c r="C958" s="65">
        <f>IF(Procédure!$C$33=2,'Elegio-Electors'!D957,Procédure!$C$33)</f>
        <v>0</v>
      </c>
      <c r="D958" s="65" t="str">
        <f>IF(LEFT(RIGHT('Elegio-Electors'!L957,2),1)="C",'Elegio-Electors'!L957,IF(LEFT(RIGHT('Elegio-Electors'!M957,2),1)="C",'Elegio-Electors'!M957,""))</f>
        <v/>
      </c>
      <c r="E958" s="65" t="str">
        <f>IF(LEFT(RIGHT('Elegio-Electors'!L957,2),1)="O",'Elegio-Electors'!L957,IF(LEFT(RIGHT('Elegio-Electors'!M957,2),1)="O",'Elegio-Electors'!M957,""))</f>
        <v/>
      </c>
      <c r="F958" s="65">
        <f>'Elegio-Electors'!E957</f>
        <v>0</v>
      </c>
      <c r="G958" s="65" t="e">
        <f>IF(INDEX('Liste du personnel'!X:Y,MATCH(F958,'Liste du personnel'!X:X,0),2)*1=1,"OUI","NON")</f>
        <v>#N/A</v>
      </c>
      <c r="I958" s="89" t="e">
        <f t="shared" si="98"/>
        <v>#N/A</v>
      </c>
      <c r="J958" s="65" t="e">
        <f t="shared" si="99"/>
        <v>#N/A</v>
      </c>
      <c r="K958" s="65" t="e">
        <f t="shared" si="100"/>
        <v>#N/A</v>
      </c>
      <c r="M958" s="90" t="e">
        <f t="shared" si="101"/>
        <v>#N/A</v>
      </c>
      <c r="N958" s="65" t="e">
        <f t="shared" si="102"/>
        <v>#N/A</v>
      </c>
      <c r="O958" s="65" t="e">
        <f t="shared" si="103"/>
        <v>#N/A</v>
      </c>
      <c r="P958" s="90" t="e">
        <f t="shared" si="104"/>
        <v>#N/A</v>
      </c>
    </row>
    <row r="959" spans="1:16" x14ac:dyDescent="0.25">
      <c r="A959" s="65">
        <f>'Elegio-Electors'!C958</f>
        <v>0</v>
      </c>
      <c r="B959" s="65">
        <f>'Elegio-Electors'!B958</f>
        <v>0</v>
      </c>
      <c r="C959" s="65">
        <f>IF(Procédure!$C$33=2,'Elegio-Electors'!D958,Procédure!$C$33)</f>
        <v>0</v>
      </c>
      <c r="D959" s="65" t="str">
        <f>IF(LEFT(RIGHT('Elegio-Electors'!L958,2),1)="C",'Elegio-Electors'!L958,IF(LEFT(RIGHT('Elegio-Electors'!M958,2),1)="C",'Elegio-Electors'!M958,""))</f>
        <v/>
      </c>
      <c r="E959" s="65" t="str">
        <f>IF(LEFT(RIGHT('Elegio-Electors'!L958,2),1)="O",'Elegio-Electors'!L958,IF(LEFT(RIGHT('Elegio-Electors'!M958,2),1)="O",'Elegio-Electors'!M958,""))</f>
        <v/>
      </c>
      <c r="F959" s="65">
        <f>'Elegio-Electors'!E958</f>
        <v>0</v>
      </c>
      <c r="G959" s="65" t="e">
        <f>IF(INDEX('Liste du personnel'!X:Y,MATCH(F959,'Liste du personnel'!X:X,0),2)*1=1,"OUI","NON")</f>
        <v>#N/A</v>
      </c>
      <c r="I959" s="89" t="e">
        <f t="shared" si="98"/>
        <v>#N/A</v>
      </c>
      <c r="J959" s="65" t="e">
        <f t="shared" si="99"/>
        <v>#N/A</v>
      </c>
      <c r="K959" s="65" t="e">
        <f t="shared" si="100"/>
        <v>#N/A</v>
      </c>
      <c r="M959" s="90" t="e">
        <f t="shared" si="101"/>
        <v>#N/A</v>
      </c>
      <c r="N959" s="65" t="e">
        <f t="shared" si="102"/>
        <v>#N/A</v>
      </c>
      <c r="O959" s="65" t="e">
        <f t="shared" si="103"/>
        <v>#N/A</v>
      </c>
      <c r="P959" s="90" t="e">
        <f t="shared" si="104"/>
        <v>#N/A</v>
      </c>
    </row>
    <row r="960" spans="1:16" x14ac:dyDescent="0.25">
      <c r="A960" s="65">
        <f>'Elegio-Electors'!C959</f>
        <v>0</v>
      </c>
      <c r="B960" s="65">
        <f>'Elegio-Electors'!B959</f>
        <v>0</v>
      </c>
      <c r="C960" s="65">
        <f>IF(Procédure!$C$33=2,'Elegio-Electors'!D959,Procédure!$C$33)</f>
        <v>0</v>
      </c>
      <c r="D960" s="65" t="str">
        <f>IF(LEFT(RIGHT('Elegio-Electors'!L959,2),1)="C",'Elegio-Electors'!L959,IF(LEFT(RIGHT('Elegio-Electors'!M959,2),1)="C",'Elegio-Electors'!M959,""))</f>
        <v/>
      </c>
      <c r="E960" s="65" t="str">
        <f>IF(LEFT(RIGHT('Elegio-Electors'!L959,2),1)="O",'Elegio-Electors'!L959,IF(LEFT(RIGHT('Elegio-Electors'!M959,2),1)="O",'Elegio-Electors'!M959,""))</f>
        <v/>
      </c>
      <c r="F960" s="65">
        <f>'Elegio-Electors'!E959</f>
        <v>0</v>
      </c>
      <c r="G960" s="65" t="e">
        <f>IF(INDEX('Liste du personnel'!X:Y,MATCH(F960,'Liste du personnel'!X:X,0),2)*1=1,"OUI","NON")</f>
        <v>#N/A</v>
      </c>
      <c r="I960" s="89" t="e">
        <f t="shared" si="98"/>
        <v>#N/A</v>
      </c>
      <c r="J960" s="65" t="e">
        <f t="shared" si="99"/>
        <v>#N/A</v>
      </c>
      <c r="K960" s="65" t="e">
        <f t="shared" si="100"/>
        <v>#N/A</v>
      </c>
      <c r="M960" s="90" t="e">
        <f t="shared" si="101"/>
        <v>#N/A</v>
      </c>
      <c r="N960" s="65" t="e">
        <f t="shared" si="102"/>
        <v>#N/A</v>
      </c>
      <c r="O960" s="65" t="e">
        <f t="shared" si="103"/>
        <v>#N/A</v>
      </c>
      <c r="P960" s="90" t="e">
        <f t="shared" si="104"/>
        <v>#N/A</v>
      </c>
    </row>
    <row r="961" spans="1:16" x14ac:dyDescent="0.25">
      <c r="A961" s="65">
        <f>'Elegio-Electors'!C960</f>
        <v>0</v>
      </c>
      <c r="B961" s="65">
        <f>'Elegio-Electors'!B960</f>
        <v>0</v>
      </c>
      <c r="C961" s="65">
        <f>IF(Procédure!$C$33=2,'Elegio-Electors'!D960,Procédure!$C$33)</f>
        <v>0</v>
      </c>
      <c r="D961" s="65" t="str">
        <f>IF(LEFT(RIGHT('Elegio-Electors'!L960,2),1)="C",'Elegio-Electors'!L960,IF(LEFT(RIGHT('Elegio-Electors'!M960,2),1)="C",'Elegio-Electors'!M960,""))</f>
        <v/>
      </c>
      <c r="E961" s="65" t="str">
        <f>IF(LEFT(RIGHT('Elegio-Electors'!L960,2),1)="O",'Elegio-Electors'!L960,IF(LEFT(RIGHT('Elegio-Electors'!M960,2),1)="O",'Elegio-Electors'!M960,""))</f>
        <v/>
      </c>
      <c r="F961" s="65">
        <f>'Elegio-Electors'!E960</f>
        <v>0</v>
      </c>
      <c r="G961" s="65" t="e">
        <f>IF(INDEX('Liste du personnel'!X:Y,MATCH(F961,'Liste du personnel'!X:X,0),2)*1=1,"OUI","NON")</f>
        <v>#N/A</v>
      </c>
      <c r="I961" s="89" t="e">
        <f t="shared" si="98"/>
        <v>#N/A</v>
      </c>
      <c r="J961" s="65" t="e">
        <f t="shared" si="99"/>
        <v>#N/A</v>
      </c>
      <c r="K961" s="65" t="e">
        <f t="shared" si="100"/>
        <v>#N/A</v>
      </c>
      <c r="M961" s="90" t="e">
        <f t="shared" si="101"/>
        <v>#N/A</v>
      </c>
      <c r="N961" s="65" t="e">
        <f t="shared" si="102"/>
        <v>#N/A</v>
      </c>
      <c r="O961" s="65" t="e">
        <f t="shared" si="103"/>
        <v>#N/A</v>
      </c>
      <c r="P961" s="90" t="e">
        <f t="shared" si="104"/>
        <v>#N/A</v>
      </c>
    </row>
    <row r="962" spans="1:16" x14ac:dyDescent="0.25">
      <c r="A962" s="65">
        <f>'Elegio-Electors'!C961</f>
        <v>0</v>
      </c>
      <c r="B962" s="65">
        <f>'Elegio-Electors'!B961</f>
        <v>0</v>
      </c>
      <c r="C962" s="65">
        <f>IF(Procédure!$C$33=2,'Elegio-Electors'!D961,Procédure!$C$33)</f>
        <v>0</v>
      </c>
      <c r="D962" s="65" t="str">
        <f>IF(LEFT(RIGHT('Elegio-Electors'!L961,2),1)="C",'Elegio-Electors'!L961,IF(LEFT(RIGHT('Elegio-Electors'!M961,2),1)="C",'Elegio-Electors'!M961,""))</f>
        <v/>
      </c>
      <c r="E962" s="65" t="str">
        <f>IF(LEFT(RIGHT('Elegio-Electors'!L961,2),1)="O",'Elegio-Electors'!L961,IF(LEFT(RIGHT('Elegio-Electors'!M961,2),1)="O",'Elegio-Electors'!M961,""))</f>
        <v/>
      </c>
      <c r="F962" s="65">
        <f>'Elegio-Electors'!E961</f>
        <v>0</v>
      </c>
      <c r="G962" s="65" t="e">
        <f>IF(INDEX('Liste du personnel'!X:Y,MATCH(F962,'Liste du personnel'!X:X,0),2)*1=1,"OUI","NON")</f>
        <v>#N/A</v>
      </c>
      <c r="I962" s="89" t="e">
        <f t="shared" si="98"/>
        <v>#N/A</v>
      </c>
      <c r="J962" s="65" t="e">
        <f t="shared" si="99"/>
        <v>#N/A</v>
      </c>
      <c r="K962" s="65" t="e">
        <f t="shared" si="100"/>
        <v>#N/A</v>
      </c>
      <c r="M962" s="90" t="e">
        <f t="shared" si="101"/>
        <v>#N/A</v>
      </c>
      <c r="N962" s="65" t="e">
        <f t="shared" si="102"/>
        <v>#N/A</v>
      </c>
      <c r="O962" s="65" t="e">
        <f t="shared" si="103"/>
        <v>#N/A</v>
      </c>
      <c r="P962" s="90" t="e">
        <f t="shared" si="104"/>
        <v>#N/A</v>
      </c>
    </row>
    <row r="963" spans="1:16" x14ac:dyDescent="0.25">
      <c r="A963" s="65">
        <f>'Elegio-Electors'!C962</f>
        <v>0</v>
      </c>
      <c r="B963" s="65">
        <f>'Elegio-Electors'!B962</f>
        <v>0</v>
      </c>
      <c r="C963" s="65">
        <f>IF(Procédure!$C$33=2,'Elegio-Electors'!D962,Procédure!$C$33)</f>
        <v>0</v>
      </c>
      <c r="D963" s="65" t="str">
        <f>IF(LEFT(RIGHT('Elegio-Electors'!L962,2),1)="C",'Elegio-Electors'!L962,IF(LEFT(RIGHT('Elegio-Electors'!M962,2),1)="C",'Elegio-Electors'!M962,""))</f>
        <v/>
      </c>
      <c r="E963" s="65" t="str">
        <f>IF(LEFT(RIGHT('Elegio-Electors'!L962,2),1)="O",'Elegio-Electors'!L962,IF(LEFT(RIGHT('Elegio-Electors'!M962,2),1)="O",'Elegio-Electors'!M962,""))</f>
        <v/>
      </c>
      <c r="F963" s="65">
        <f>'Elegio-Electors'!E962</f>
        <v>0</v>
      </c>
      <c r="G963" s="65" t="e">
        <f>IF(INDEX('Liste du personnel'!X:Y,MATCH(F963,'Liste du personnel'!X:X,0),2)*1=1,"OUI","NON")</f>
        <v>#N/A</v>
      </c>
      <c r="I963" s="89" t="e">
        <f t="shared" si="98"/>
        <v>#N/A</v>
      </c>
      <c r="J963" s="65" t="e">
        <f t="shared" si="99"/>
        <v>#N/A</v>
      </c>
      <c r="K963" s="65" t="e">
        <f t="shared" si="100"/>
        <v>#N/A</v>
      </c>
      <c r="M963" s="90" t="e">
        <f t="shared" si="101"/>
        <v>#N/A</v>
      </c>
      <c r="N963" s="65" t="e">
        <f t="shared" si="102"/>
        <v>#N/A</v>
      </c>
      <c r="O963" s="65" t="e">
        <f t="shared" si="103"/>
        <v>#N/A</v>
      </c>
      <c r="P963" s="90" t="e">
        <f t="shared" si="104"/>
        <v>#N/A</v>
      </c>
    </row>
    <row r="964" spans="1:16" x14ac:dyDescent="0.25">
      <c r="A964" s="65">
        <f>'Elegio-Electors'!C963</f>
        <v>0</v>
      </c>
      <c r="B964" s="65">
        <f>'Elegio-Electors'!B963</f>
        <v>0</v>
      </c>
      <c r="C964" s="65">
        <f>IF(Procédure!$C$33=2,'Elegio-Electors'!D963,Procédure!$C$33)</f>
        <v>0</v>
      </c>
      <c r="D964" s="65" t="str">
        <f>IF(LEFT(RIGHT('Elegio-Electors'!L963,2),1)="C",'Elegio-Electors'!L963,IF(LEFT(RIGHT('Elegio-Electors'!M963,2),1)="C",'Elegio-Electors'!M963,""))</f>
        <v/>
      </c>
      <c r="E964" s="65" t="str">
        <f>IF(LEFT(RIGHT('Elegio-Electors'!L963,2),1)="O",'Elegio-Electors'!L963,IF(LEFT(RIGHT('Elegio-Electors'!M963,2),1)="O",'Elegio-Electors'!M963,""))</f>
        <v/>
      </c>
      <c r="F964" s="65">
        <f>'Elegio-Electors'!E963</f>
        <v>0</v>
      </c>
      <c r="G964" s="65" t="e">
        <f>IF(INDEX('Liste du personnel'!X:Y,MATCH(F964,'Liste du personnel'!X:X,0),2)*1=1,"OUI","NON")</f>
        <v>#N/A</v>
      </c>
      <c r="I964" s="89" t="e">
        <f t="shared" ref="I964:I1027" si="105">IF(G964="OUI",_xlfn.CONCAT(_xlfn.SWITCH(RIGHT(D964,1),"A","Ouv","B","Empl","J","Jeune")," -- ",C964),"pas d'application")</f>
        <v>#N/A</v>
      </c>
      <c r="J964" s="65" t="e">
        <f t="shared" ref="J964:J1027" si="106">IF(G964="OUI","","pas d'application")</f>
        <v>#N/A</v>
      </c>
      <c r="K964" s="65" t="e">
        <f t="shared" ref="K964:K1027" si="107">IF(G964="OUI","","pas d'application")</f>
        <v>#N/A</v>
      </c>
      <c r="M964" s="90" t="e">
        <f t="shared" ref="M964:M1027" si="108">IF(G964="OUI",_xlfn.CONCAT(_xlfn.SWITCH(RIGHT(E964,1),"A","Ouv","B","Empl","J","Jeune","K","Cadre")," -- ",C964),"pas d'application")</f>
        <v>#N/A</v>
      </c>
      <c r="N964" s="65" t="e">
        <f t="shared" ref="N964:N1027" si="109">IF(G964="OUI","","pas d'application")</f>
        <v>#N/A</v>
      </c>
      <c r="O964" s="65" t="e">
        <f t="shared" ref="O964:O1027" si="110">IF(G964="OUI","","pas d'application")</f>
        <v>#N/A</v>
      </c>
      <c r="P964" s="90" t="e">
        <f t="shared" ref="P964:P1027" si="111">IF(G964="OUI",C964,"pas d'application")</f>
        <v>#N/A</v>
      </c>
    </row>
    <row r="965" spans="1:16" x14ac:dyDescent="0.25">
      <c r="A965" s="65">
        <f>'Elegio-Electors'!C964</f>
        <v>0</v>
      </c>
      <c r="B965" s="65">
        <f>'Elegio-Electors'!B964</f>
        <v>0</v>
      </c>
      <c r="C965" s="65">
        <f>IF(Procédure!$C$33=2,'Elegio-Electors'!D964,Procédure!$C$33)</f>
        <v>0</v>
      </c>
      <c r="D965" s="65" t="str">
        <f>IF(LEFT(RIGHT('Elegio-Electors'!L964,2),1)="C",'Elegio-Electors'!L964,IF(LEFT(RIGHT('Elegio-Electors'!M964,2),1)="C",'Elegio-Electors'!M964,""))</f>
        <v/>
      </c>
      <c r="E965" s="65" t="str">
        <f>IF(LEFT(RIGHT('Elegio-Electors'!L964,2),1)="O",'Elegio-Electors'!L964,IF(LEFT(RIGHT('Elegio-Electors'!M964,2),1)="O",'Elegio-Electors'!M964,""))</f>
        <v/>
      </c>
      <c r="F965" s="65">
        <f>'Elegio-Electors'!E964</f>
        <v>0</v>
      </c>
      <c r="G965" s="65" t="e">
        <f>IF(INDEX('Liste du personnel'!X:Y,MATCH(F965,'Liste du personnel'!X:X,0),2)*1=1,"OUI","NON")</f>
        <v>#N/A</v>
      </c>
      <c r="I965" s="89" t="e">
        <f t="shared" si="105"/>
        <v>#N/A</v>
      </c>
      <c r="J965" s="65" t="e">
        <f t="shared" si="106"/>
        <v>#N/A</v>
      </c>
      <c r="K965" s="65" t="e">
        <f t="shared" si="107"/>
        <v>#N/A</v>
      </c>
      <c r="M965" s="90" t="e">
        <f t="shared" si="108"/>
        <v>#N/A</v>
      </c>
      <c r="N965" s="65" t="e">
        <f t="shared" si="109"/>
        <v>#N/A</v>
      </c>
      <c r="O965" s="65" t="e">
        <f t="shared" si="110"/>
        <v>#N/A</v>
      </c>
      <c r="P965" s="90" t="e">
        <f t="shared" si="111"/>
        <v>#N/A</v>
      </c>
    </row>
    <row r="966" spans="1:16" x14ac:dyDescent="0.25">
      <c r="A966" s="65">
        <f>'Elegio-Electors'!C965</f>
        <v>0</v>
      </c>
      <c r="B966" s="65">
        <f>'Elegio-Electors'!B965</f>
        <v>0</v>
      </c>
      <c r="C966" s="65">
        <f>IF(Procédure!$C$33=2,'Elegio-Electors'!D965,Procédure!$C$33)</f>
        <v>0</v>
      </c>
      <c r="D966" s="65" t="str">
        <f>IF(LEFT(RIGHT('Elegio-Electors'!L965,2),1)="C",'Elegio-Electors'!L965,IF(LEFT(RIGHT('Elegio-Electors'!M965,2),1)="C",'Elegio-Electors'!M965,""))</f>
        <v/>
      </c>
      <c r="E966" s="65" t="str">
        <f>IF(LEFT(RIGHT('Elegio-Electors'!L965,2),1)="O",'Elegio-Electors'!L965,IF(LEFT(RIGHT('Elegio-Electors'!M965,2),1)="O",'Elegio-Electors'!M965,""))</f>
        <v/>
      </c>
      <c r="F966" s="65">
        <f>'Elegio-Electors'!E965</f>
        <v>0</v>
      </c>
      <c r="G966" s="65" t="e">
        <f>IF(INDEX('Liste du personnel'!X:Y,MATCH(F966,'Liste du personnel'!X:X,0),2)*1=1,"OUI","NON")</f>
        <v>#N/A</v>
      </c>
      <c r="I966" s="89" t="e">
        <f t="shared" si="105"/>
        <v>#N/A</v>
      </c>
      <c r="J966" s="65" t="e">
        <f t="shared" si="106"/>
        <v>#N/A</v>
      </c>
      <c r="K966" s="65" t="e">
        <f t="shared" si="107"/>
        <v>#N/A</v>
      </c>
      <c r="M966" s="90" t="e">
        <f t="shared" si="108"/>
        <v>#N/A</v>
      </c>
      <c r="N966" s="65" t="e">
        <f t="shared" si="109"/>
        <v>#N/A</v>
      </c>
      <c r="O966" s="65" t="e">
        <f t="shared" si="110"/>
        <v>#N/A</v>
      </c>
      <c r="P966" s="90" t="e">
        <f t="shared" si="111"/>
        <v>#N/A</v>
      </c>
    </row>
    <row r="967" spans="1:16" x14ac:dyDescent="0.25">
      <c r="A967" s="65">
        <f>'Elegio-Electors'!C966</f>
        <v>0</v>
      </c>
      <c r="B967" s="65">
        <f>'Elegio-Electors'!B966</f>
        <v>0</v>
      </c>
      <c r="C967" s="65">
        <f>IF(Procédure!$C$33=2,'Elegio-Electors'!D966,Procédure!$C$33)</f>
        <v>0</v>
      </c>
      <c r="D967" s="65" t="str">
        <f>IF(LEFT(RIGHT('Elegio-Electors'!L966,2),1)="C",'Elegio-Electors'!L966,IF(LEFT(RIGHT('Elegio-Electors'!M966,2),1)="C",'Elegio-Electors'!M966,""))</f>
        <v/>
      </c>
      <c r="E967" s="65" t="str">
        <f>IF(LEFT(RIGHT('Elegio-Electors'!L966,2),1)="O",'Elegio-Electors'!L966,IF(LEFT(RIGHT('Elegio-Electors'!M966,2),1)="O",'Elegio-Electors'!M966,""))</f>
        <v/>
      </c>
      <c r="F967" s="65">
        <f>'Elegio-Electors'!E966</f>
        <v>0</v>
      </c>
      <c r="G967" s="65" t="e">
        <f>IF(INDEX('Liste du personnel'!X:Y,MATCH(F967,'Liste du personnel'!X:X,0),2)*1=1,"OUI","NON")</f>
        <v>#N/A</v>
      </c>
      <c r="I967" s="89" t="e">
        <f t="shared" si="105"/>
        <v>#N/A</v>
      </c>
      <c r="J967" s="65" t="e">
        <f t="shared" si="106"/>
        <v>#N/A</v>
      </c>
      <c r="K967" s="65" t="e">
        <f t="shared" si="107"/>
        <v>#N/A</v>
      </c>
      <c r="M967" s="90" t="e">
        <f t="shared" si="108"/>
        <v>#N/A</v>
      </c>
      <c r="N967" s="65" t="e">
        <f t="shared" si="109"/>
        <v>#N/A</v>
      </c>
      <c r="O967" s="65" t="e">
        <f t="shared" si="110"/>
        <v>#N/A</v>
      </c>
      <c r="P967" s="90" t="e">
        <f t="shared" si="111"/>
        <v>#N/A</v>
      </c>
    </row>
    <row r="968" spans="1:16" x14ac:dyDescent="0.25">
      <c r="A968" s="65">
        <f>'Elegio-Electors'!C967</f>
        <v>0</v>
      </c>
      <c r="B968" s="65">
        <f>'Elegio-Electors'!B967</f>
        <v>0</v>
      </c>
      <c r="C968" s="65">
        <f>IF(Procédure!$C$33=2,'Elegio-Electors'!D967,Procédure!$C$33)</f>
        <v>0</v>
      </c>
      <c r="D968" s="65" t="str">
        <f>IF(LEFT(RIGHT('Elegio-Electors'!L967,2),1)="C",'Elegio-Electors'!L967,IF(LEFT(RIGHT('Elegio-Electors'!M967,2),1)="C",'Elegio-Electors'!M967,""))</f>
        <v/>
      </c>
      <c r="E968" s="65" t="str">
        <f>IF(LEFT(RIGHT('Elegio-Electors'!L967,2),1)="O",'Elegio-Electors'!L967,IF(LEFT(RIGHT('Elegio-Electors'!M967,2),1)="O",'Elegio-Electors'!M967,""))</f>
        <v/>
      </c>
      <c r="F968" s="65">
        <f>'Elegio-Electors'!E967</f>
        <v>0</v>
      </c>
      <c r="G968" s="65" t="e">
        <f>IF(INDEX('Liste du personnel'!X:Y,MATCH(F968,'Liste du personnel'!X:X,0),2)*1=1,"OUI","NON")</f>
        <v>#N/A</v>
      </c>
      <c r="I968" s="89" t="e">
        <f t="shared" si="105"/>
        <v>#N/A</v>
      </c>
      <c r="J968" s="65" t="e">
        <f t="shared" si="106"/>
        <v>#N/A</v>
      </c>
      <c r="K968" s="65" t="e">
        <f t="shared" si="107"/>
        <v>#N/A</v>
      </c>
      <c r="M968" s="90" t="e">
        <f t="shared" si="108"/>
        <v>#N/A</v>
      </c>
      <c r="N968" s="65" t="e">
        <f t="shared" si="109"/>
        <v>#N/A</v>
      </c>
      <c r="O968" s="65" t="e">
        <f t="shared" si="110"/>
        <v>#N/A</v>
      </c>
      <c r="P968" s="90" t="e">
        <f t="shared" si="111"/>
        <v>#N/A</v>
      </c>
    </row>
    <row r="969" spans="1:16" x14ac:dyDescent="0.25">
      <c r="A969" s="65">
        <f>'Elegio-Electors'!C968</f>
        <v>0</v>
      </c>
      <c r="B969" s="65">
        <f>'Elegio-Electors'!B968</f>
        <v>0</v>
      </c>
      <c r="C969" s="65">
        <f>IF(Procédure!$C$33=2,'Elegio-Electors'!D968,Procédure!$C$33)</f>
        <v>0</v>
      </c>
      <c r="D969" s="65" t="str">
        <f>IF(LEFT(RIGHT('Elegio-Electors'!L968,2),1)="C",'Elegio-Electors'!L968,IF(LEFT(RIGHT('Elegio-Electors'!M968,2),1)="C",'Elegio-Electors'!M968,""))</f>
        <v/>
      </c>
      <c r="E969" s="65" t="str">
        <f>IF(LEFT(RIGHT('Elegio-Electors'!L968,2),1)="O",'Elegio-Electors'!L968,IF(LEFT(RIGHT('Elegio-Electors'!M968,2),1)="O",'Elegio-Electors'!M968,""))</f>
        <v/>
      </c>
      <c r="F969" s="65">
        <f>'Elegio-Electors'!E968</f>
        <v>0</v>
      </c>
      <c r="G969" s="65" t="e">
        <f>IF(INDEX('Liste du personnel'!X:Y,MATCH(F969,'Liste du personnel'!X:X,0),2)*1=1,"OUI","NON")</f>
        <v>#N/A</v>
      </c>
      <c r="I969" s="89" t="e">
        <f t="shared" si="105"/>
        <v>#N/A</v>
      </c>
      <c r="J969" s="65" t="e">
        <f t="shared" si="106"/>
        <v>#N/A</v>
      </c>
      <c r="K969" s="65" t="e">
        <f t="shared" si="107"/>
        <v>#N/A</v>
      </c>
      <c r="M969" s="90" t="e">
        <f t="shared" si="108"/>
        <v>#N/A</v>
      </c>
      <c r="N969" s="65" t="e">
        <f t="shared" si="109"/>
        <v>#N/A</v>
      </c>
      <c r="O969" s="65" t="e">
        <f t="shared" si="110"/>
        <v>#N/A</v>
      </c>
      <c r="P969" s="90" t="e">
        <f t="shared" si="111"/>
        <v>#N/A</v>
      </c>
    </row>
    <row r="970" spans="1:16" x14ac:dyDescent="0.25">
      <c r="A970" s="65">
        <f>'Elegio-Electors'!C969</f>
        <v>0</v>
      </c>
      <c r="B970" s="65">
        <f>'Elegio-Electors'!B969</f>
        <v>0</v>
      </c>
      <c r="C970" s="65">
        <f>IF(Procédure!$C$33=2,'Elegio-Electors'!D969,Procédure!$C$33)</f>
        <v>0</v>
      </c>
      <c r="D970" s="65" t="str">
        <f>IF(LEFT(RIGHT('Elegio-Electors'!L969,2),1)="C",'Elegio-Electors'!L969,IF(LEFT(RIGHT('Elegio-Electors'!M969,2),1)="C",'Elegio-Electors'!M969,""))</f>
        <v/>
      </c>
      <c r="E970" s="65" t="str">
        <f>IF(LEFT(RIGHT('Elegio-Electors'!L969,2),1)="O",'Elegio-Electors'!L969,IF(LEFT(RIGHT('Elegio-Electors'!M969,2),1)="O",'Elegio-Electors'!M969,""))</f>
        <v/>
      </c>
      <c r="F970" s="65">
        <f>'Elegio-Electors'!E969</f>
        <v>0</v>
      </c>
      <c r="G970" s="65" t="e">
        <f>IF(INDEX('Liste du personnel'!X:Y,MATCH(F970,'Liste du personnel'!X:X,0),2)*1=1,"OUI","NON")</f>
        <v>#N/A</v>
      </c>
      <c r="I970" s="89" t="e">
        <f t="shared" si="105"/>
        <v>#N/A</v>
      </c>
      <c r="J970" s="65" t="e">
        <f t="shared" si="106"/>
        <v>#N/A</v>
      </c>
      <c r="K970" s="65" t="e">
        <f t="shared" si="107"/>
        <v>#N/A</v>
      </c>
      <c r="M970" s="90" t="e">
        <f t="shared" si="108"/>
        <v>#N/A</v>
      </c>
      <c r="N970" s="65" t="e">
        <f t="shared" si="109"/>
        <v>#N/A</v>
      </c>
      <c r="O970" s="65" t="e">
        <f t="shared" si="110"/>
        <v>#N/A</v>
      </c>
      <c r="P970" s="90" t="e">
        <f t="shared" si="111"/>
        <v>#N/A</v>
      </c>
    </row>
    <row r="971" spans="1:16" x14ac:dyDescent="0.25">
      <c r="A971" s="65">
        <f>'Elegio-Electors'!C970</f>
        <v>0</v>
      </c>
      <c r="B971" s="65">
        <f>'Elegio-Electors'!B970</f>
        <v>0</v>
      </c>
      <c r="C971" s="65">
        <f>IF(Procédure!$C$33=2,'Elegio-Electors'!D970,Procédure!$C$33)</f>
        <v>0</v>
      </c>
      <c r="D971" s="65" t="str">
        <f>IF(LEFT(RIGHT('Elegio-Electors'!L970,2),1)="C",'Elegio-Electors'!L970,IF(LEFT(RIGHT('Elegio-Electors'!M970,2),1)="C",'Elegio-Electors'!M970,""))</f>
        <v/>
      </c>
      <c r="E971" s="65" t="str">
        <f>IF(LEFT(RIGHT('Elegio-Electors'!L970,2),1)="O",'Elegio-Electors'!L970,IF(LEFT(RIGHT('Elegio-Electors'!M970,2),1)="O",'Elegio-Electors'!M970,""))</f>
        <v/>
      </c>
      <c r="F971" s="65">
        <f>'Elegio-Electors'!E970</f>
        <v>0</v>
      </c>
      <c r="G971" s="65" t="e">
        <f>IF(INDEX('Liste du personnel'!X:Y,MATCH(F971,'Liste du personnel'!X:X,0),2)*1=1,"OUI","NON")</f>
        <v>#N/A</v>
      </c>
      <c r="I971" s="89" t="e">
        <f t="shared" si="105"/>
        <v>#N/A</v>
      </c>
      <c r="J971" s="65" t="e">
        <f t="shared" si="106"/>
        <v>#N/A</v>
      </c>
      <c r="K971" s="65" t="e">
        <f t="shared" si="107"/>
        <v>#N/A</v>
      </c>
      <c r="M971" s="90" t="e">
        <f t="shared" si="108"/>
        <v>#N/A</v>
      </c>
      <c r="N971" s="65" t="e">
        <f t="shared" si="109"/>
        <v>#N/A</v>
      </c>
      <c r="O971" s="65" t="e">
        <f t="shared" si="110"/>
        <v>#N/A</v>
      </c>
      <c r="P971" s="90" t="e">
        <f t="shared" si="111"/>
        <v>#N/A</v>
      </c>
    </row>
    <row r="972" spans="1:16" x14ac:dyDescent="0.25">
      <c r="A972" s="65">
        <f>'Elegio-Electors'!C971</f>
        <v>0</v>
      </c>
      <c r="B972" s="65">
        <f>'Elegio-Electors'!B971</f>
        <v>0</v>
      </c>
      <c r="C972" s="65">
        <f>IF(Procédure!$C$33=2,'Elegio-Electors'!D971,Procédure!$C$33)</f>
        <v>0</v>
      </c>
      <c r="D972" s="65" t="str">
        <f>IF(LEFT(RIGHT('Elegio-Electors'!L971,2),1)="C",'Elegio-Electors'!L971,IF(LEFT(RIGHT('Elegio-Electors'!M971,2),1)="C",'Elegio-Electors'!M971,""))</f>
        <v/>
      </c>
      <c r="E972" s="65" t="str">
        <f>IF(LEFT(RIGHT('Elegio-Electors'!L971,2),1)="O",'Elegio-Electors'!L971,IF(LEFT(RIGHT('Elegio-Electors'!M971,2),1)="O",'Elegio-Electors'!M971,""))</f>
        <v/>
      </c>
      <c r="F972" s="65">
        <f>'Elegio-Electors'!E971</f>
        <v>0</v>
      </c>
      <c r="G972" s="65" t="e">
        <f>IF(INDEX('Liste du personnel'!X:Y,MATCH(F972,'Liste du personnel'!X:X,0),2)*1=1,"OUI","NON")</f>
        <v>#N/A</v>
      </c>
      <c r="I972" s="89" t="e">
        <f t="shared" si="105"/>
        <v>#N/A</v>
      </c>
      <c r="J972" s="65" t="e">
        <f t="shared" si="106"/>
        <v>#N/A</v>
      </c>
      <c r="K972" s="65" t="e">
        <f t="shared" si="107"/>
        <v>#N/A</v>
      </c>
      <c r="M972" s="90" t="e">
        <f t="shared" si="108"/>
        <v>#N/A</v>
      </c>
      <c r="N972" s="65" t="e">
        <f t="shared" si="109"/>
        <v>#N/A</v>
      </c>
      <c r="O972" s="65" t="e">
        <f t="shared" si="110"/>
        <v>#N/A</v>
      </c>
      <c r="P972" s="90" t="e">
        <f t="shared" si="111"/>
        <v>#N/A</v>
      </c>
    </row>
    <row r="973" spans="1:16" x14ac:dyDescent="0.25">
      <c r="A973" s="65">
        <f>'Elegio-Electors'!C972</f>
        <v>0</v>
      </c>
      <c r="B973" s="65">
        <f>'Elegio-Electors'!B972</f>
        <v>0</v>
      </c>
      <c r="C973" s="65">
        <f>IF(Procédure!$C$33=2,'Elegio-Electors'!D972,Procédure!$C$33)</f>
        <v>0</v>
      </c>
      <c r="D973" s="65" t="str">
        <f>IF(LEFT(RIGHT('Elegio-Electors'!L972,2),1)="C",'Elegio-Electors'!L972,IF(LEFT(RIGHT('Elegio-Electors'!M972,2),1)="C",'Elegio-Electors'!M972,""))</f>
        <v/>
      </c>
      <c r="E973" s="65" t="str">
        <f>IF(LEFT(RIGHT('Elegio-Electors'!L972,2),1)="O",'Elegio-Electors'!L972,IF(LEFT(RIGHT('Elegio-Electors'!M972,2),1)="O",'Elegio-Electors'!M972,""))</f>
        <v/>
      </c>
      <c r="F973" s="65">
        <f>'Elegio-Electors'!E972</f>
        <v>0</v>
      </c>
      <c r="G973" s="65" t="e">
        <f>IF(INDEX('Liste du personnel'!X:Y,MATCH(F973,'Liste du personnel'!X:X,0),2)*1=1,"OUI","NON")</f>
        <v>#N/A</v>
      </c>
      <c r="I973" s="89" t="e">
        <f t="shared" si="105"/>
        <v>#N/A</v>
      </c>
      <c r="J973" s="65" t="e">
        <f t="shared" si="106"/>
        <v>#N/A</v>
      </c>
      <c r="K973" s="65" t="e">
        <f t="shared" si="107"/>
        <v>#N/A</v>
      </c>
      <c r="M973" s="90" t="e">
        <f t="shared" si="108"/>
        <v>#N/A</v>
      </c>
      <c r="N973" s="65" t="e">
        <f t="shared" si="109"/>
        <v>#N/A</v>
      </c>
      <c r="O973" s="65" t="e">
        <f t="shared" si="110"/>
        <v>#N/A</v>
      </c>
      <c r="P973" s="90" t="e">
        <f t="shared" si="111"/>
        <v>#N/A</v>
      </c>
    </row>
    <row r="974" spans="1:16" x14ac:dyDescent="0.25">
      <c r="A974" s="65">
        <f>'Elegio-Electors'!C973</f>
        <v>0</v>
      </c>
      <c r="B974" s="65">
        <f>'Elegio-Electors'!B973</f>
        <v>0</v>
      </c>
      <c r="C974" s="65">
        <f>IF(Procédure!$C$33=2,'Elegio-Electors'!D973,Procédure!$C$33)</f>
        <v>0</v>
      </c>
      <c r="D974" s="65" t="str">
        <f>IF(LEFT(RIGHT('Elegio-Electors'!L973,2),1)="C",'Elegio-Electors'!L973,IF(LEFT(RIGHT('Elegio-Electors'!M973,2),1)="C",'Elegio-Electors'!M973,""))</f>
        <v/>
      </c>
      <c r="E974" s="65" t="str">
        <f>IF(LEFT(RIGHT('Elegio-Electors'!L973,2),1)="O",'Elegio-Electors'!L973,IF(LEFT(RIGHT('Elegio-Electors'!M973,2),1)="O",'Elegio-Electors'!M973,""))</f>
        <v/>
      </c>
      <c r="F974" s="65">
        <f>'Elegio-Electors'!E973</f>
        <v>0</v>
      </c>
      <c r="G974" s="65" t="e">
        <f>IF(INDEX('Liste du personnel'!X:Y,MATCH(F974,'Liste du personnel'!X:X,0),2)*1=1,"OUI","NON")</f>
        <v>#N/A</v>
      </c>
      <c r="I974" s="89" t="e">
        <f t="shared" si="105"/>
        <v>#N/A</v>
      </c>
      <c r="J974" s="65" t="e">
        <f t="shared" si="106"/>
        <v>#N/A</v>
      </c>
      <c r="K974" s="65" t="e">
        <f t="shared" si="107"/>
        <v>#N/A</v>
      </c>
      <c r="M974" s="90" t="e">
        <f t="shared" si="108"/>
        <v>#N/A</v>
      </c>
      <c r="N974" s="65" t="e">
        <f t="shared" si="109"/>
        <v>#N/A</v>
      </c>
      <c r="O974" s="65" t="e">
        <f t="shared" si="110"/>
        <v>#N/A</v>
      </c>
      <c r="P974" s="90" t="e">
        <f t="shared" si="111"/>
        <v>#N/A</v>
      </c>
    </row>
    <row r="975" spans="1:16" x14ac:dyDescent="0.25">
      <c r="A975" s="65">
        <f>'Elegio-Electors'!C974</f>
        <v>0</v>
      </c>
      <c r="B975" s="65">
        <f>'Elegio-Electors'!B974</f>
        <v>0</v>
      </c>
      <c r="C975" s="65">
        <f>IF(Procédure!$C$33=2,'Elegio-Electors'!D974,Procédure!$C$33)</f>
        <v>0</v>
      </c>
      <c r="D975" s="65" t="str">
        <f>IF(LEFT(RIGHT('Elegio-Electors'!L974,2),1)="C",'Elegio-Electors'!L974,IF(LEFT(RIGHT('Elegio-Electors'!M974,2),1)="C",'Elegio-Electors'!M974,""))</f>
        <v/>
      </c>
      <c r="E975" s="65" t="str">
        <f>IF(LEFT(RIGHT('Elegio-Electors'!L974,2),1)="O",'Elegio-Electors'!L974,IF(LEFT(RIGHT('Elegio-Electors'!M974,2),1)="O",'Elegio-Electors'!M974,""))</f>
        <v/>
      </c>
      <c r="F975" s="65">
        <f>'Elegio-Electors'!E974</f>
        <v>0</v>
      </c>
      <c r="G975" s="65" t="e">
        <f>IF(INDEX('Liste du personnel'!X:Y,MATCH(F975,'Liste du personnel'!X:X,0),2)*1=1,"OUI","NON")</f>
        <v>#N/A</v>
      </c>
      <c r="I975" s="89" t="e">
        <f t="shared" si="105"/>
        <v>#N/A</v>
      </c>
      <c r="J975" s="65" t="e">
        <f t="shared" si="106"/>
        <v>#N/A</v>
      </c>
      <c r="K975" s="65" t="e">
        <f t="shared" si="107"/>
        <v>#N/A</v>
      </c>
      <c r="M975" s="90" t="e">
        <f t="shared" si="108"/>
        <v>#N/A</v>
      </c>
      <c r="N975" s="65" t="e">
        <f t="shared" si="109"/>
        <v>#N/A</v>
      </c>
      <c r="O975" s="65" t="e">
        <f t="shared" si="110"/>
        <v>#N/A</v>
      </c>
      <c r="P975" s="90" t="e">
        <f t="shared" si="111"/>
        <v>#N/A</v>
      </c>
    </row>
    <row r="976" spans="1:16" x14ac:dyDescent="0.25">
      <c r="A976" s="65">
        <f>'Elegio-Electors'!C975</f>
        <v>0</v>
      </c>
      <c r="B976" s="65">
        <f>'Elegio-Electors'!B975</f>
        <v>0</v>
      </c>
      <c r="C976" s="65">
        <f>IF(Procédure!$C$33=2,'Elegio-Electors'!D975,Procédure!$C$33)</f>
        <v>0</v>
      </c>
      <c r="D976" s="65" t="str">
        <f>IF(LEFT(RIGHT('Elegio-Electors'!L975,2),1)="C",'Elegio-Electors'!L975,IF(LEFT(RIGHT('Elegio-Electors'!M975,2),1)="C",'Elegio-Electors'!M975,""))</f>
        <v/>
      </c>
      <c r="E976" s="65" t="str">
        <f>IF(LEFT(RIGHT('Elegio-Electors'!L975,2),1)="O",'Elegio-Electors'!L975,IF(LEFT(RIGHT('Elegio-Electors'!M975,2),1)="O",'Elegio-Electors'!M975,""))</f>
        <v/>
      </c>
      <c r="F976" s="65">
        <f>'Elegio-Electors'!E975</f>
        <v>0</v>
      </c>
      <c r="G976" s="65" t="e">
        <f>IF(INDEX('Liste du personnel'!X:Y,MATCH(F976,'Liste du personnel'!X:X,0),2)*1=1,"OUI","NON")</f>
        <v>#N/A</v>
      </c>
      <c r="I976" s="89" t="e">
        <f t="shared" si="105"/>
        <v>#N/A</v>
      </c>
      <c r="J976" s="65" t="e">
        <f t="shared" si="106"/>
        <v>#N/A</v>
      </c>
      <c r="K976" s="65" t="e">
        <f t="shared" si="107"/>
        <v>#N/A</v>
      </c>
      <c r="M976" s="90" t="e">
        <f t="shared" si="108"/>
        <v>#N/A</v>
      </c>
      <c r="N976" s="65" t="e">
        <f t="shared" si="109"/>
        <v>#N/A</v>
      </c>
      <c r="O976" s="65" t="e">
        <f t="shared" si="110"/>
        <v>#N/A</v>
      </c>
      <c r="P976" s="90" t="e">
        <f t="shared" si="111"/>
        <v>#N/A</v>
      </c>
    </row>
    <row r="977" spans="1:16" x14ac:dyDescent="0.25">
      <c r="A977" s="65">
        <f>'Elegio-Electors'!C976</f>
        <v>0</v>
      </c>
      <c r="B977" s="65">
        <f>'Elegio-Electors'!B976</f>
        <v>0</v>
      </c>
      <c r="C977" s="65">
        <f>IF(Procédure!$C$33=2,'Elegio-Electors'!D976,Procédure!$C$33)</f>
        <v>0</v>
      </c>
      <c r="D977" s="65" t="str">
        <f>IF(LEFT(RIGHT('Elegio-Electors'!L976,2),1)="C",'Elegio-Electors'!L976,IF(LEFT(RIGHT('Elegio-Electors'!M976,2),1)="C",'Elegio-Electors'!M976,""))</f>
        <v/>
      </c>
      <c r="E977" s="65" t="str">
        <f>IF(LEFT(RIGHT('Elegio-Electors'!L976,2),1)="O",'Elegio-Electors'!L976,IF(LEFT(RIGHT('Elegio-Electors'!M976,2),1)="O",'Elegio-Electors'!M976,""))</f>
        <v/>
      </c>
      <c r="F977" s="65">
        <f>'Elegio-Electors'!E976</f>
        <v>0</v>
      </c>
      <c r="G977" s="65" t="e">
        <f>IF(INDEX('Liste du personnel'!X:Y,MATCH(F977,'Liste du personnel'!X:X,0),2)*1=1,"OUI","NON")</f>
        <v>#N/A</v>
      </c>
      <c r="I977" s="89" t="e">
        <f t="shared" si="105"/>
        <v>#N/A</v>
      </c>
      <c r="J977" s="65" t="e">
        <f t="shared" si="106"/>
        <v>#N/A</v>
      </c>
      <c r="K977" s="65" t="e">
        <f t="shared" si="107"/>
        <v>#N/A</v>
      </c>
      <c r="M977" s="90" t="e">
        <f t="shared" si="108"/>
        <v>#N/A</v>
      </c>
      <c r="N977" s="65" t="e">
        <f t="shared" si="109"/>
        <v>#N/A</v>
      </c>
      <c r="O977" s="65" t="e">
        <f t="shared" si="110"/>
        <v>#N/A</v>
      </c>
      <c r="P977" s="90" t="e">
        <f t="shared" si="111"/>
        <v>#N/A</v>
      </c>
    </row>
    <row r="978" spans="1:16" x14ac:dyDescent="0.25">
      <c r="A978" s="65">
        <f>'Elegio-Electors'!C977</f>
        <v>0</v>
      </c>
      <c r="B978" s="65">
        <f>'Elegio-Electors'!B977</f>
        <v>0</v>
      </c>
      <c r="C978" s="65">
        <f>IF(Procédure!$C$33=2,'Elegio-Electors'!D977,Procédure!$C$33)</f>
        <v>0</v>
      </c>
      <c r="D978" s="65" t="str">
        <f>IF(LEFT(RIGHT('Elegio-Electors'!L977,2),1)="C",'Elegio-Electors'!L977,IF(LEFT(RIGHT('Elegio-Electors'!M977,2),1)="C",'Elegio-Electors'!M977,""))</f>
        <v/>
      </c>
      <c r="E978" s="65" t="str">
        <f>IF(LEFT(RIGHT('Elegio-Electors'!L977,2),1)="O",'Elegio-Electors'!L977,IF(LEFT(RIGHT('Elegio-Electors'!M977,2),1)="O",'Elegio-Electors'!M977,""))</f>
        <v/>
      </c>
      <c r="F978" s="65">
        <f>'Elegio-Electors'!E977</f>
        <v>0</v>
      </c>
      <c r="G978" s="65" t="e">
        <f>IF(INDEX('Liste du personnel'!X:Y,MATCH(F978,'Liste du personnel'!X:X,0),2)*1=1,"OUI","NON")</f>
        <v>#N/A</v>
      </c>
      <c r="I978" s="89" t="e">
        <f t="shared" si="105"/>
        <v>#N/A</v>
      </c>
      <c r="J978" s="65" t="e">
        <f t="shared" si="106"/>
        <v>#N/A</v>
      </c>
      <c r="K978" s="65" t="e">
        <f t="shared" si="107"/>
        <v>#N/A</v>
      </c>
      <c r="M978" s="90" t="e">
        <f t="shared" si="108"/>
        <v>#N/A</v>
      </c>
      <c r="N978" s="65" t="e">
        <f t="shared" si="109"/>
        <v>#N/A</v>
      </c>
      <c r="O978" s="65" t="e">
        <f t="shared" si="110"/>
        <v>#N/A</v>
      </c>
      <c r="P978" s="90" t="e">
        <f t="shared" si="111"/>
        <v>#N/A</v>
      </c>
    </row>
    <row r="979" spans="1:16" x14ac:dyDescent="0.25">
      <c r="A979" s="65">
        <f>'Elegio-Electors'!C978</f>
        <v>0</v>
      </c>
      <c r="B979" s="65">
        <f>'Elegio-Electors'!B978</f>
        <v>0</v>
      </c>
      <c r="C979" s="65">
        <f>IF(Procédure!$C$33=2,'Elegio-Electors'!D978,Procédure!$C$33)</f>
        <v>0</v>
      </c>
      <c r="D979" s="65" t="str">
        <f>IF(LEFT(RIGHT('Elegio-Electors'!L978,2),1)="C",'Elegio-Electors'!L978,IF(LEFT(RIGHT('Elegio-Electors'!M978,2),1)="C",'Elegio-Electors'!M978,""))</f>
        <v/>
      </c>
      <c r="E979" s="65" t="str">
        <f>IF(LEFT(RIGHT('Elegio-Electors'!L978,2),1)="O",'Elegio-Electors'!L978,IF(LEFT(RIGHT('Elegio-Electors'!M978,2),1)="O",'Elegio-Electors'!M978,""))</f>
        <v/>
      </c>
      <c r="F979" s="65">
        <f>'Elegio-Electors'!E978</f>
        <v>0</v>
      </c>
      <c r="G979" s="65" t="e">
        <f>IF(INDEX('Liste du personnel'!X:Y,MATCH(F979,'Liste du personnel'!X:X,0),2)*1=1,"OUI","NON")</f>
        <v>#N/A</v>
      </c>
      <c r="I979" s="89" t="e">
        <f t="shared" si="105"/>
        <v>#N/A</v>
      </c>
      <c r="J979" s="65" t="e">
        <f t="shared" si="106"/>
        <v>#N/A</v>
      </c>
      <c r="K979" s="65" t="e">
        <f t="shared" si="107"/>
        <v>#N/A</v>
      </c>
      <c r="M979" s="90" t="e">
        <f t="shared" si="108"/>
        <v>#N/A</v>
      </c>
      <c r="N979" s="65" t="e">
        <f t="shared" si="109"/>
        <v>#N/A</v>
      </c>
      <c r="O979" s="65" t="e">
        <f t="shared" si="110"/>
        <v>#N/A</v>
      </c>
      <c r="P979" s="90" t="e">
        <f t="shared" si="111"/>
        <v>#N/A</v>
      </c>
    </row>
    <row r="980" spans="1:16" x14ac:dyDescent="0.25">
      <c r="A980" s="65">
        <f>'Elegio-Electors'!C979</f>
        <v>0</v>
      </c>
      <c r="B980" s="65">
        <f>'Elegio-Electors'!B979</f>
        <v>0</v>
      </c>
      <c r="C980" s="65">
        <f>IF(Procédure!$C$33=2,'Elegio-Electors'!D979,Procédure!$C$33)</f>
        <v>0</v>
      </c>
      <c r="D980" s="65" t="str">
        <f>IF(LEFT(RIGHT('Elegio-Electors'!L979,2),1)="C",'Elegio-Electors'!L979,IF(LEFT(RIGHT('Elegio-Electors'!M979,2),1)="C",'Elegio-Electors'!M979,""))</f>
        <v/>
      </c>
      <c r="E980" s="65" t="str">
        <f>IF(LEFT(RIGHT('Elegio-Electors'!L979,2),1)="O",'Elegio-Electors'!L979,IF(LEFT(RIGHT('Elegio-Electors'!M979,2),1)="O",'Elegio-Electors'!M979,""))</f>
        <v/>
      </c>
      <c r="F980" s="65">
        <f>'Elegio-Electors'!E979</f>
        <v>0</v>
      </c>
      <c r="G980" s="65" t="e">
        <f>IF(INDEX('Liste du personnel'!X:Y,MATCH(F980,'Liste du personnel'!X:X,0),2)*1=1,"OUI","NON")</f>
        <v>#N/A</v>
      </c>
      <c r="I980" s="89" t="e">
        <f t="shared" si="105"/>
        <v>#N/A</v>
      </c>
      <c r="J980" s="65" t="e">
        <f t="shared" si="106"/>
        <v>#N/A</v>
      </c>
      <c r="K980" s="65" t="e">
        <f t="shared" si="107"/>
        <v>#N/A</v>
      </c>
      <c r="M980" s="90" t="e">
        <f t="shared" si="108"/>
        <v>#N/A</v>
      </c>
      <c r="N980" s="65" t="e">
        <f t="shared" si="109"/>
        <v>#N/A</v>
      </c>
      <c r="O980" s="65" t="e">
        <f t="shared" si="110"/>
        <v>#N/A</v>
      </c>
      <c r="P980" s="90" t="e">
        <f t="shared" si="111"/>
        <v>#N/A</v>
      </c>
    </row>
    <row r="981" spans="1:16" x14ac:dyDescent="0.25">
      <c r="A981" s="65">
        <f>'Elegio-Electors'!C980</f>
        <v>0</v>
      </c>
      <c r="B981" s="65">
        <f>'Elegio-Electors'!B980</f>
        <v>0</v>
      </c>
      <c r="C981" s="65">
        <f>IF(Procédure!$C$33=2,'Elegio-Electors'!D980,Procédure!$C$33)</f>
        <v>0</v>
      </c>
      <c r="D981" s="65" t="str">
        <f>IF(LEFT(RIGHT('Elegio-Electors'!L980,2),1)="C",'Elegio-Electors'!L980,IF(LEFT(RIGHT('Elegio-Electors'!M980,2),1)="C",'Elegio-Electors'!M980,""))</f>
        <v/>
      </c>
      <c r="E981" s="65" t="str">
        <f>IF(LEFT(RIGHT('Elegio-Electors'!L980,2),1)="O",'Elegio-Electors'!L980,IF(LEFT(RIGHT('Elegio-Electors'!M980,2),1)="O",'Elegio-Electors'!M980,""))</f>
        <v/>
      </c>
      <c r="F981" s="65">
        <f>'Elegio-Electors'!E980</f>
        <v>0</v>
      </c>
      <c r="G981" s="65" t="e">
        <f>IF(INDEX('Liste du personnel'!X:Y,MATCH(F981,'Liste du personnel'!X:X,0),2)*1=1,"OUI","NON")</f>
        <v>#N/A</v>
      </c>
      <c r="I981" s="89" t="e">
        <f t="shared" si="105"/>
        <v>#N/A</v>
      </c>
      <c r="J981" s="65" t="e">
        <f t="shared" si="106"/>
        <v>#N/A</v>
      </c>
      <c r="K981" s="65" t="e">
        <f t="shared" si="107"/>
        <v>#N/A</v>
      </c>
      <c r="M981" s="90" t="e">
        <f t="shared" si="108"/>
        <v>#N/A</v>
      </c>
      <c r="N981" s="65" t="e">
        <f t="shared" si="109"/>
        <v>#N/A</v>
      </c>
      <c r="O981" s="65" t="e">
        <f t="shared" si="110"/>
        <v>#N/A</v>
      </c>
      <c r="P981" s="90" t="e">
        <f t="shared" si="111"/>
        <v>#N/A</v>
      </c>
    </row>
    <row r="982" spans="1:16" x14ac:dyDescent="0.25">
      <c r="A982" s="65">
        <f>'Elegio-Electors'!C981</f>
        <v>0</v>
      </c>
      <c r="B982" s="65">
        <f>'Elegio-Electors'!B981</f>
        <v>0</v>
      </c>
      <c r="C982" s="65">
        <f>IF(Procédure!$C$33=2,'Elegio-Electors'!D981,Procédure!$C$33)</f>
        <v>0</v>
      </c>
      <c r="D982" s="65" t="str">
        <f>IF(LEFT(RIGHT('Elegio-Electors'!L981,2),1)="C",'Elegio-Electors'!L981,IF(LEFT(RIGHT('Elegio-Electors'!M981,2),1)="C",'Elegio-Electors'!M981,""))</f>
        <v/>
      </c>
      <c r="E982" s="65" t="str">
        <f>IF(LEFT(RIGHT('Elegio-Electors'!L981,2),1)="O",'Elegio-Electors'!L981,IF(LEFT(RIGHT('Elegio-Electors'!M981,2),1)="O",'Elegio-Electors'!M981,""))</f>
        <v/>
      </c>
      <c r="F982" s="65">
        <f>'Elegio-Electors'!E981</f>
        <v>0</v>
      </c>
      <c r="G982" s="65" t="e">
        <f>IF(INDEX('Liste du personnel'!X:Y,MATCH(F982,'Liste du personnel'!X:X,0),2)*1=1,"OUI","NON")</f>
        <v>#N/A</v>
      </c>
      <c r="I982" s="89" t="e">
        <f t="shared" si="105"/>
        <v>#N/A</v>
      </c>
      <c r="J982" s="65" t="e">
        <f t="shared" si="106"/>
        <v>#N/A</v>
      </c>
      <c r="K982" s="65" t="e">
        <f t="shared" si="107"/>
        <v>#N/A</v>
      </c>
      <c r="M982" s="90" t="e">
        <f t="shared" si="108"/>
        <v>#N/A</v>
      </c>
      <c r="N982" s="65" t="e">
        <f t="shared" si="109"/>
        <v>#N/A</v>
      </c>
      <c r="O982" s="65" t="e">
        <f t="shared" si="110"/>
        <v>#N/A</v>
      </c>
      <c r="P982" s="90" t="e">
        <f t="shared" si="111"/>
        <v>#N/A</v>
      </c>
    </row>
    <row r="983" spans="1:16" x14ac:dyDescent="0.25">
      <c r="A983" s="65">
        <f>'Elegio-Electors'!C982</f>
        <v>0</v>
      </c>
      <c r="B983" s="65">
        <f>'Elegio-Electors'!B982</f>
        <v>0</v>
      </c>
      <c r="C983" s="65">
        <f>IF(Procédure!$C$33=2,'Elegio-Electors'!D982,Procédure!$C$33)</f>
        <v>0</v>
      </c>
      <c r="D983" s="65" t="str">
        <f>IF(LEFT(RIGHT('Elegio-Electors'!L982,2),1)="C",'Elegio-Electors'!L982,IF(LEFT(RIGHT('Elegio-Electors'!M982,2),1)="C",'Elegio-Electors'!M982,""))</f>
        <v/>
      </c>
      <c r="E983" s="65" t="str">
        <f>IF(LEFT(RIGHT('Elegio-Electors'!L982,2),1)="O",'Elegio-Electors'!L982,IF(LEFT(RIGHT('Elegio-Electors'!M982,2),1)="O",'Elegio-Electors'!M982,""))</f>
        <v/>
      </c>
      <c r="F983" s="65">
        <f>'Elegio-Electors'!E982</f>
        <v>0</v>
      </c>
      <c r="G983" s="65" t="e">
        <f>IF(INDEX('Liste du personnel'!X:Y,MATCH(F983,'Liste du personnel'!X:X,0),2)*1=1,"OUI","NON")</f>
        <v>#N/A</v>
      </c>
      <c r="I983" s="89" t="e">
        <f t="shared" si="105"/>
        <v>#N/A</v>
      </c>
      <c r="J983" s="65" t="e">
        <f t="shared" si="106"/>
        <v>#N/A</v>
      </c>
      <c r="K983" s="65" t="e">
        <f t="shared" si="107"/>
        <v>#N/A</v>
      </c>
      <c r="M983" s="90" t="e">
        <f t="shared" si="108"/>
        <v>#N/A</v>
      </c>
      <c r="N983" s="65" t="e">
        <f t="shared" si="109"/>
        <v>#N/A</v>
      </c>
      <c r="O983" s="65" t="e">
        <f t="shared" si="110"/>
        <v>#N/A</v>
      </c>
      <c r="P983" s="90" t="e">
        <f t="shared" si="111"/>
        <v>#N/A</v>
      </c>
    </row>
    <row r="984" spans="1:16" x14ac:dyDescent="0.25">
      <c r="A984" s="65">
        <f>'Elegio-Electors'!C983</f>
        <v>0</v>
      </c>
      <c r="B984" s="65">
        <f>'Elegio-Electors'!B983</f>
        <v>0</v>
      </c>
      <c r="C984" s="65">
        <f>IF(Procédure!$C$33=2,'Elegio-Electors'!D983,Procédure!$C$33)</f>
        <v>0</v>
      </c>
      <c r="D984" s="65" t="str">
        <f>IF(LEFT(RIGHT('Elegio-Electors'!L983,2),1)="C",'Elegio-Electors'!L983,IF(LEFT(RIGHT('Elegio-Electors'!M983,2),1)="C",'Elegio-Electors'!M983,""))</f>
        <v/>
      </c>
      <c r="E984" s="65" t="str">
        <f>IF(LEFT(RIGHT('Elegio-Electors'!L983,2),1)="O",'Elegio-Electors'!L983,IF(LEFT(RIGHT('Elegio-Electors'!M983,2),1)="O",'Elegio-Electors'!M983,""))</f>
        <v/>
      </c>
      <c r="F984" s="65">
        <f>'Elegio-Electors'!E983</f>
        <v>0</v>
      </c>
      <c r="G984" s="65" t="e">
        <f>IF(INDEX('Liste du personnel'!X:Y,MATCH(F984,'Liste du personnel'!X:X,0),2)*1=1,"OUI","NON")</f>
        <v>#N/A</v>
      </c>
      <c r="I984" s="89" t="e">
        <f t="shared" si="105"/>
        <v>#N/A</v>
      </c>
      <c r="J984" s="65" t="e">
        <f t="shared" si="106"/>
        <v>#N/A</v>
      </c>
      <c r="K984" s="65" t="e">
        <f t="shared" si="107"/>
        <v>#N/A</v>
      </c>
      <c r="M984" s="90" t="e">
        <f t="shared" si="108"/>
        <v>#N/A</v>
      </c>
      <c r="N984" s="65" t="e">
        <f t="shared" si="109"/>
        <v>#N/A</v>
      </c>
      <c r="O984" s="65" t="e">
        <f t="shared" si="110"/>
        <v>#N/A</v>
      </c>
      <c r="P984" s="90" t="e">
        <f t="shared" si="111"/>
        <v>#N/A</v>
      </c>
    </row>
    <row r="985" spans="1:16" x14ac:dyDescent="0.25">
      <c r="A985" s="65">
        <f>'Elegio-Electors'!C984</f>
        <v>0</v>
      </c>
      <c r="B985" s="65">
        <f>'Elegio-Electors'!B984</f>
        <v>0</v>
      </c>
      <c r="C985" s="65">
        <f>IF(Procédure!$C$33=2,'Elegio-Electors'!D984,Procédure!$C$33)</f>
        <v>0</v>
      </c>
      <c r="D985" s="65" t="str">
        <f>IF(LEFT(RIGHT('Elegio-Electors'!L984,2),1)="C",'Elegio-Electors'!L984,IF(LEFT(RIGHT('Elegio-Electors'!M984,2),1)="C",'Elegio-Electors'!M984,""))</f>
        <v/>
      </c>
      <c r="E985" s="65" t="str">
        <f>IF(LEFT(RIGHT('Elegio-Electors'!L984,2),1)="O",'Elegio-Electors'!L984,IF(LEFT(RIGHT('Elegio-Electors'!M984,2),1)="O",'Elegio-Electors'!M984,""))</f>
        <v/>
      </c>
      <c r="F985" s="65">
        <f>'Elegio-Electors'!E984</f>
        <v>0</v>
      </c>
      <c r="G985" s="65" t="e">
        <f>IF(INDEX('Liste du personnel'!X:Y,MATCH(F985,'Liste du personnel'!X:X,0),2)*1=1,"OUI","NON")</f>
        <v>#N/A</v>
      </c>
      <c r="I985" s="89" t="e">
        <f t="shared" si="105"/>
        <v>#N/A</v>
      </c>
      <c r="J985" s="65" t="e">
        <f t="shared" si="106"/>
        <v>#N/A</v>
      </c>
      <c r="K985" s="65" t="e">
        <f t="shared" si="107"/>
        <v>#N/A</v>
      </c>
      <c r="M985" s="90" t="e">
        <f t="shared" si="108"/>
        <v>#N/A</v>
      </c>
      <c r="N985" s="65" t="e">
        <f t="shared" si="109"/>
        <v>#N/A</v>
      </c>
      <c r="O985" s="65" t="e">
        <f t="shared" si="110"/>
        <v>#N/A</v>
      </c>
      <c r="P985" s="90" t="e">
        <f t="shared" si="111"/>
        <v>#N/A</v>
      </c>
    </row>
    <row r="986" spans="1:16" x14ac:dyDescent="0.25">
      <c r="A986" s="65">
        <f>'Elegio-Electors'!C985</f>
        <v>0</v>
      </c>
      <c r="B986" s="65">
        <f>'Elegio-Electors'!B985</f>
        <v>0</v>
      </c>
      <c r="C986" s="65">
        <f>IF(Procédure!$C$33=2,'Elegio-Electors'!D985,Procédure!$C$33)</f>
        <v>0</v>
      </c>
      <c r="D986" s="65" t="str">
        <f>IF(LEFT(RIGHT('Elegio-Electors'!L985,2),1)="C",'Elegio-Electors'!L985,IF(LEFT(RIGHT('Elegio-Electors'!M985,2),1)="C",'Elegio-Electors'!M985,""))</f>
        <v/>
      </c>
      <c r="E986" s="65" t="str">
        <f>IF(LEFT(RIGHT('Elegio-Electors'!L985,2),1)="O",'Elegio-Electors'!L985,IF(LEFT(RIGHT('Elegio-Electors'!M985,2),1)="O",'Elegio-Electors'!M985,""))</f>
        <v/>
      </c>
      <c r="F986" s="65">
        <f>'Elegio-Electors'!E985</f>
        <v>0</v>
      </c>
      <c r="G986" s="65" t="e">
        <f>IF(INDEX('Liste du personnel'!X:Y,MATCH(F986,'Liste du personnel'!X:X,0),2)*1=1,"OUI","NON")</f>
        <v>#N/A</v>
      </c>
      <c r="I986" s="89" t="e">
        <f t="shared" si="105"/>
        <v>#N/A</v>
      </c>
      <c r="J986" s="65" t="e">
        <f t="shared" si="106"/>
        <v>#N/A</v>
      </c>
      <c r="K986" s="65" t="e">
        <f t="shared" si="107"/>
        <v>#N/A</v>
      </c>
      <c r="M986" s="90" t="e">
        <f t="shared" si="108"/>
        <v>#N/A</v>
      </c>
      <c r="N986" s="65" t="e">
        <f t="shared" si="109"/>
        <v>#N/A</v>
      </c>
      <c r="O986" s="65" t="e">
        <f t="shared" si="110"/>
        <v>#N/A</v>
      </c>
      <c r="P986" s="90" t="e">
        <f t="shared" si="111"/>
        <v>#N/A</v>
      </c>
    </row>
    <row r="987" spans="1:16" x14ac:dyDescent="0.25">
      <c r="A987" s="65">
        <f>'Elegio-Electors'!C986</f>
        <v>0</v>
      </c>
      <c r="B987" s="65">
        <f>'Elegio-Electors'!B986</f>
        <v>0</v>
      </c>
      <c r="C987" s="65">
        <f>IF(Procédure!$C$33=2,'Elegio-Electors'!D986,Procédure!$C$33)</f>
        <v>0</v>
      </c>
      <c r="D987" s="65" t="str">
        <f>IF(LEFT(RIGHT('Elegio-Electors'!L986,2),1)="C",'Elegio-Electors'!L986,IF(LEFT(RIGHT('Elegio-Electors'!M986,2),1)="C",'Elegio-Electors'!M986,""))</f>
        <v/>
      </c>
      <c r="E987" s="65" t="str">
        <f>IF(LEFT(RIGHT('Elegio-Electors'!L986,2),1)="O",'Elegio-Electors'!L986,IF(LEFT(RIGHT('Elegio-Electors'!M986,2),1)="O",'Elegio-Electors'!M986,""))</f>
        <v/>
      </c>
      <c r="F987" s="65">
        <f>'Elegio-Electors'!E986</f>
        <v>0</v>
      </c>
      <c r="G987" s="65" t="e">
        <f>IF(INDEX('Liste du personnel'!X:Y,MATCH(F987,'Liste du personnel'!X:X,0),2)*1=1,"OUI","NON")</f>
        <v>#N/A</v>
      </c>
      <c r="I987" s="89" t="e">
        <f t="shared" si="105"/>
        <v>#N/A</v>
      </c>
      <c r="J987" s="65" t="e">
        <f t="shared" si="106"/>
        <v>#N/A</v>
      </c>
      <c r="K987" s="65" t="e">
        <f t="shared" si="107"/>
        <v>#N/A</v>
      </c>
      <c r="M987" s="90" t="e">
        <f t="shared" si="108"/>
        <v>#N/A</v>
      </c>
      <c r="N987" s="65" t="e">
        <f t="shared" si="109"/>
        <v>#N/A</v>
      </c>
      <c r="O987" s="65" t="e">
        <f t="shared" si="110"/>
        <v>#N/A</v>
      </c>
      <c r="P987" s="90" t="e">
        <f t="shared" si="111"/>
        <v>#N/A</v>
      </c>
    </row>
    <row r="988" spans="1:16" x14ac:dyDescent="0.25">
      <c r="A988" s="65">
        <f>'Elegio-Electors'!C987</f>
        <v>0</v>
      </c>
      <c r="B988" s="65">
        <f>'Elegio-Electors'!B987</f>
        <v>0</v>
      </c>
      <c r="C988" s="65">
        <f>IF(Procédure!$C$33=2,'Elegio-Electors'!D987,Procédure!$C$33)</f>
        <v>0</v>
      </c>
      <c r="D988" s="65" t="str">
        <f>IF(LEFT(RIGHT('Elegio-Electors'!L987,2),1)="C",'Elegio-Electors'!L987,IF(LEFT(RIGHT('Elegio-Electors'!M987,2),1)="C",'Elegio-Electors'!M987,""))</f>
        <v/>
      </c>
      <c r="E988" s="65" t="str">
        <f>IF(LEFT(RIGHT('Elegio-Electors'!L987,2),1)="O",'Elegio-Electors'!L987,IF(LEFT(RIGHT('Elegio-Electors'!M987,2),1)="O",'Elegio-Electors'!M987,""))</f>
        <v/>
      </c>
      <c r="F988" s="65">
        <f>'Elegio-Electors'!E987</f>
        <v>0</v>
      </c>
      <c r="G988" s="65" t="e">
        <f>IF(INDEX('Liste du personnel'!X:Y,MATCH(F988,'Liste du personnel'!X:X,0),2)*1=1,"OUI","NON")</f>
        <v>#N/A</v>
      </c>
      <c r="I988" s="89" t="e">
        <f t="shared" si="105"/>
        <v>#N/A</v>
      </c>
      <c r="J988" s="65" t="e">
        <f t="shared" si="106"/>
        <v>#N/A</v>
      </c>
      <c r="K988" s="65" t="e">
        <f t="shared" si="107"/>
        <v>#N/A</v>
      </c>
      <c r="M988" s="90" t="e">
        <f t="shared" si="108"/>
        <v>#N/A</v>
      </c>
      <c r="N988" s="65" t="e">
        <f t="shared" si="109"/>
        <v>#N/A</v>
      </c>
      <c r="O988" s="65" t="e">
        <f t="shared" si="110"/>
        <v>#N/A</v>
      </c>
      <c r="P988" s="90" t="e">
        <f t="shared" si="111"/>
        <v>#N/A</v>
      </c>
    </row>
    <row r="989" spans="1:16" x14ac:dyDescent="0.25">
      <c r="A989" s="65">
        <f>'Elegio-Electors'!C988</f>
        <v>0</v>
      </c>
      <c r="B989" s="65">
        <f>'Elegio-Electors'!B988</f>
        <v>0</v>
      </c>
      <c r="C989" s="65">
        <f>IF(Procédure!$C$33=2,'Elegio-Electors'!D988,Procédure!$C$33)</f>
        <v>0</v>
      </c>
      <c r="D989" s="65" t="str">
        <f>IF(LEFT(RIGHT('Elegio-Electors'!L988,2),1)="C",'Elegio-Electors'!L988,IF(LEFT(RIGHT('Elegio-Electors'!M988,2),1)="C",'Elegio-Electors'!M988,""))</f>
        <v/>
      </c>
      <c r="E989" s="65" t="str">
        <f>IF(LEFT(RIGHT('Elegio-Electors'!L988,2),1)="O",'Elegio-Electors'!L988,IF(LEFT(RIGHT('Elegio-Electors'!M988,2),1)="O",'Elegio-Electors'!M988,""))</f>
        <v/>
      </c>
      <c r="F989" s="65">
        <f>'Elegio-Electors'!E988</f>
        <v>0</v>
      </c>
      <c r="G989" s="65" t="e">
        <f>IF(INDEX('Liste du personnel'!X:Y,MATCH(F989,'Liste du personnel'!X:X,0),2)*1=1,"OUI","NON")</f>
        <v>#N/A</v>
      </c>
      <c r="I989" s="89" t="e">
        <f t="shared" si="105"/>
        <v>#N/A</v>
      </c>
      <c r="J989" s="65" t="e">
        <f t="shared" si="106"/>
        <v>#N/A</v>
      </c>
      <c r="K989" s="65" t="e">
        <f t="shared" si="107"/>
        <v>#N/A</v>
      </c>
      <c r="M989" s="90" t="e">
        <f t="shared" si="108"/>
        <v>#N/A</v>
      </c>
      <c r="N989" s="65" t="e">
        <f t="shared" si="109"/>
        <v>#N/A</v>
      </c>
      <c r="O989" s="65" t="e">
        <f t="shared" si="110"/>
        <v>#N/A</v>
      </c>
      <c r="P989" s="90" t="e">
        <f t="shared" si="111"/>
        <v>#N/A</v>
      </c>
    </row>
    <row r="990" spans="1:16" x14ac:dyDescent="0.25">
      <c r="A990" s="65">
        <f>'Elegio-Electors'!C989</f>
        <v>0</v>
      </c>
      <c r="B990" s="65">
        <f>'Elegio-Electors'!B989</f>
        <v>0</v>
      </c>
      <c r="C990" s="65">
        <f>IF(Procédure!$C$33=2,'Elegio-Electors'!D989,Procédure!$C$33)</f>
        <v>0</v>
      </c>
      <c r="D990" s="65" t="str">
        <f>IF(LEFT(RIGHT('Elegio-Electors'!L989,2),1)="C",'Elegio-Electors'!L989,IF(LEFT(RIGHT('Elegio-Electors'!M989,2),1)="C",'Elegio-Electors'!M989,""))</f>
        <v/>
      </c>
      <c r="E990" s="65" t="str">
        <f>IF(LEFT(RIGHT('Elegio-Electors'!L989,2),1)="O",'Elegio-Electors'!L989,IF(LEFT(RIGHT('Elegio-Electors'!M989,2),1)="O",'Elegio-Electors'!M989,""))</f>
        <v/>
      </c>
      <c r="F990" s="65">
        <f>'Elegio-Electors'!E989</f>
        <v>0</v>
      </c>
      <c r="G990" s="65" t="e">
        <f>IF(INDEX('Liste du personnel'!X:Y,MATCH(F990,'Liste du personnel'!X:X,0),2)*1=1,"OUI","NON")</f>
        <v>#N/A</v>
      </c>
      <c r="I990" s="89" t="e">
        <f t="shared" si="105"/>
        <v>#N/A</v>
      </c>
      <c r="J990" s="65" t="e">
        <f t="shared" si="106"/>
        <v>#N/A</v>
      </c>
      <c r="K990" s="65" t="e">
        <f t="shared" si="107"/>
        <v>#N/A</v>
      </c>
      <c r="M990" s="90" t="e">
        <f t="shared" si="108"/>
        <v>#N/A</v>
      </c>
      <c r="N990" s="65" t="e">
        <f t="shared" si="109"/>
        <v>#N/A</v>
      </c>
      <c r="O990" s="65" t="e">
        <f t="shared" si="110"/>
        <v>#N/A</v>
      </c>
      <c r="P990" s="90" t="e">
        <f t="shared" si="111"/>
        <v>#N/A</v>
      </c>
    </row>
    <row r="991" spans="1:16" x14ac:dyDescent="0.25">
      <c r="A991" s="65">
        <f>'Elegio-Electors'!C990</f>
        <v>0</v>
      </c>
      <c r="B991" s="65">
        <f>'Elegio-Electors'!B990</f>
        <v>0</v>
      </c>
      <c r="C991" s="65">
        <f>IF(Procédure!$C$33=2,'Elegio-Electors'!D990,Procédure!$C$33)</f>
        <v>0</v>
      </c>
      <c r="D991" s="65" t="str">
        <f>IF(LEFT(RIGHT('Elegio-Electors'!L990,2),1)="C",'Elegio-Electors'!L990,IF(LEFT(RIGHT('Elegio-Electors'!M990,2),1)="C",'Elegio-Electors'!M990,""))</f>
        <v/>
      </c>
      <c r="E991" s="65" t="str">
        <f>IF(LEFT(RIGHT('Elegio-Electors'!L990,2),1)="O",'Elegio-Electors'!L990,IF(LEFT(RIGHT('Elegio-Electors'!M990,2),1)="O",'Elegio-Electors'!M990,""))</f>
        <v/>
      </c>
      <c r="F991" s="65">
        <f>'Elegio-Electors'!E990</f>
        <v>0</v>
      </c>
      <c r="G991" s="65" t="e">
        <f>IF(INDEX('Liste du personnel'!X:Y,MATCH(F991,'Liste du personnel'!X:X,0),2)*1=1,"OUI","NON")</f>
        <v>#N/A</v>
      </c>
      <c r="I991" s="89" t="e">
        <f t="shared" si="105"/>
        <v>#N/A</v>
      </c>
      <c r="J991" s="65" t="e">
        <f t="shared" si="106"/>
        <v>#N/A</v>
      </c>
      <c r="K991" s="65" t="e">
        <f t="shared" si="107"/>
        <v>#N/A</v>
      </c>
      <c r="M991" s="90" t="e">
        <f t="shared" si="108"/>
        <v>#N/A</v>
      </c>
      <c r="N991" s="65" t="e">
        <f t="shared" si="109"/>
        <v>#N/A</v>
      </c>
      <c r="O991" s="65" t="e">
        <f t="shared" si="110"/>
        <v>#N/A</v>
      </c>
      <c r="P991" s="90" t="e">
        <f t="shared" si="111"/>
        <v>#N/A</v>
      </c>
    </row>
    <row r="992" spans="1:16" x14ac:dyDescent="0.25">
      <c r="A992" s="65">
        <f>'Elegio-Electors'!C991</f>
        <v>0</v>
      </c>
      <c r="B992" s="65">
        <f>'Elegio-Electors'!B991</f>
        <v>0</v>
      </c>
      <c r="C992" s="65">
        <f>IF(Procédure!$C$33=2,'Elegio-Electors'!D991,Procédure!$C$33)</f>
        <v>0</v>
      </c>
      <c r="D992" s="65" t="str">
        <f>IF(LEFT(RIGHT('Elegio-Electors'!L991,2),1)="C",'Elegio-Electors'!L991,IF(LEFT(RIGHT('Elegio-Electors'!M991,2),1)="C",'Elegio-Electors'!M991,""))</f>
        <v/>
      </c>
      <c r="E992" s="65" t="str">
        <f>IF(LEFT(RIGHT('Elegio-Electors'!L991,2),1)="O",'Elegio-Electors'!L991,IF(LEFT(RIGHT('Elegio-Electors'!M991,2),1)="O",'Elegio-Electors'!M991,""))</f>
        <v/>
      </c>
      <c r="F992" s="65">
        <f>'Elegio-Electors'!E991</f>
        <v>0</v>
      </c>
      <c r="G992" s="65" t="e">
        <f>IF(INDEX('Liste du personnel'!X:Y,MATCH(F992,'Liste du personnel'!X:X,0),2)*1=1,"OUI","NON")</f>
        <v>#N/A</v>
      </c>
      <c r="I992" s="89" t="e">
        <f t="shared" si="105"/>
        <v>#N/A</v>
      </c>
      <c r="J992" s="65" t="e">
        <f t="shared" si="106"/>
        <v>#N/A</v>
      </c>
      <c r="K992" s="65" t="e">
        <f t="shared" si="107"/>
        <v>#N/A</v>
      </c>
      <c r="M992" s="90" t="e">
        <f t="shared" si="108"/>
        <v>#N/A</v>
      </c>
      <c r="N992" s="65" t="e">
        <f t="shared" si="109"/>
        <v>#N/A</v>
      </c>
      <c r="O992" s="65" t="e">
        <f t="shared" si="110"/>
        <v>#N/A</v>
      </c>
      <c r="P992" s="90" t="e">
        <f t="shared" si="111"/>
        <v>#N/A</v>
      </c>
    </row>
    <row r="993" spans="1:16" x14ac:dyDescent="0.25">
      <c r="A993" s="65">
        <f>'Elegio-Electors'!C992</f>
        <v>0</v>
      </c>
      <c r="B993" s="65">
        <f>'Elegio-Electors'!B992</f>
        <v>0</v>
      </c>
      <c r="C993" s="65">
        <f>IF(Procédure!$C$33=2,'Elegio-Electors'!D992,Procédure!$C$33)</f>
        <v>0</v>
      </c>
      <c r="D993" s="65" t="str">
        <f>IF(LEFT(RIGHT('Elegio-Electors'!L992,2),1)="C",'Elegio-Electors'!L992,IF(LEFT(RIGHT('Elegio-Electors'!M992,2),1)="C",'Elegio-Electors'!M992,""))</f>
        <v/>
      </c>
      <c r="E993" s="65" t="str">
        <f>IF(LEFT(RIGHT('Elegio-Electors'!L992,2),1)="O",'Elegio-Electors'!L992,IF(LEFT(RIGHT('Elegio-Electors'!M992,2),1)="O",'Elegio-Electors'!M992,""))</f>
        <v/>
      </c>
      <c r="F993" s="65">
        <f>'Elegio-Electors'!E992</f>
        <v>0</v>
      </c>
      <c r="G993" s="65" t="e">
        <f>IF(INDEX('Liste du personnel'!X:Y,MATCH(F993,'Liste du personnel'!X:X,0),2)*1=1,"OUI","NON")</f>
        <v>#N/A</v>
      </c>
      <c r="I993" s="89" t="e">
        <f t="shared" si="105"/>
        <v>#N/A</v>
      </c>
      <c r="J993" s="65" t="e">
        <f t="shared" si="106"/>
        <v>#N/A</v>
      </c>
      <c r="K993" s="65" t="e">
        <f t="shared" si="107"/>
        <v>#N/A</v>
      </c>
      <c r="M993" s="90" t="e">
        <f t="shared" si="108"/>
        <v>#N/A</v>
      </c>
      <c r="N993" s="65" t="e">
        <f t="shared" si="109"/>
        <v>#N/A</v>
      </c>
      <c r="O993" s="65" t="e">
        <f t="shared" si="110"/>
        <v>#N/A</v>
      </c>
      <c r="P993" s="90" t="e">
        <f t="shared" si="111"/>
        <v>#N/A</v>
      </c>
    </row>
    <row r="994" spans="1:16" x14ac:dyDescent="0.25">
      <c r="A994" s="65">
        <f>'Elegio-Electors'!C993</f>
        <v>0</v>
      </c>
      <c r="B994" s="65">
        <f>'Elegio-Electors'!B993</f>
        <v>0</v>
      </c>
      <c r="C994" s="65">
        <f>IF(Procédure!$C$33=2,'Elegio-Electors'!D993,Procédure!$C$33)</f>
        <v>0</v>
      </c>
      <c r="D994" s="65" t="str">
        <f>IF(LEFT(RIGHT('Elegio-Electors'!L993,2),1)="C",'Elegio-Electors'!L993,IF(LEFT(RIGHT('Elegio-Electors'!M993,2),1)="C",'Elegio-Electors'!M993,""))</f>
        <v/>
      </c>
      <c r="E994" s="65" t="str">
        <f>IF(LEFT(RIGHT('Elegio-Electors'!L993,2),1)="O",'Elegio-Electors'!L993,IF(LEFT(RIGHT('Elegio-Electors'!M993,2),1)="O",'Elegio-Electors'!M993,""))</f>
        <v/>
      </c>
      <c r="F994" s="65">
        <f>'Elegio-Electors'!E993</f>
        <v>0</v>
      </c>
      <c r="G994" s="65" t="e">
        <f>IF(INDEX('Liste du personnel'!X:Y,MATCH(F994,'Liste du personnel'!X:X,0),2)*1=1,"OUI","NON")</f>
        <v>#N/A</v>
      </c>
      <c r="I994" s="89" t="e">
        <f t="shared" si="105"/>
        <v>#N/A</v>
      </c>
      <c r="J994" s="65" t="e">
        <f t="shared" si="106"/>
        <v>#N/A</v>
      </c>
      <c r="K994" s="65" t="e">
        <f t="shared" si="107"/>
        <v>#N/A</v>
      </c>
      <c r="M994" s="90" t="e">
        <f t="shared" si="108"/>
        <v>#N/A</v>
      </c>
      <c r="N994" s="65" t="e">
        <f t="shared" si="109"/>
        <v>#N/A</v>
      </c>
      <c r="O994" s="65" t="e">
        <f t="shared" si="110"/>
        <v>#N/A</v>
      </c>
      <c r="P994" s="90" t="e">
        <f t="shared" si="111"/>
        <v>#N/A</v>
      </c>
    </row>
    <row r="995" spans="1:16" x14ac:dyDescent="0.25">
      <c r="A995" s="65">
        <f>'Elegio-Electors'!C994</f>
        <v>0</v>
      </c>
      <c r="B995" s="65">
        <f>'Elegio-Electors'!B994</f>
        <v>0</v>
      </c>
      <c r="C995" s="65">
        <f>IF(Procédure!$C$33=2,'Elegio-Electors'!D994,Procédure!$C$33)</f>
        <v>0</v>
      </c>
      <c r="D995" s="65" t="str">
        <f>IF(LEFT(RIGHT('Elegio-Electors'!L994,2),1)="C",'Elegio-Electors'!L994,IF(LEFT(RIGHT('Elegio-Electors'!M994,2),1)="C",'Elegio-Electors'!M994,""))</f>
        <v/>
      </c>
      <c r="E995" s="65" t="str">
        <f>IF(LEFT(RIGHT('Elegio-Electors'!L994,2),1)="O",'Elegio-Electors'!L994,IF(LEFT(RIGHT('Elegio-Electors'!M994,2),1)="O",'Elegio-Electors'!M994,""))</f>
        <v/>
      </c>
      <c r="F995" s="65">
        <f>'Elegio-Electors'!E994</f>
        <v>0</v>
      </c>
      <c r="G995" s="65" t="e">
        <f>IF(INDEX('Liste du personnel'!X:Y,MATCH(F995,'Liste du personnel'!X:X,0),2)*1=1,"OUI","NON")</f>
        <v>#N/A</v>
      </c>
      <c r="I995" s="89" t="e">
        <f t="shared" si="105"/>
        <v>#N/A</v>
      </c>
      <c r="J995" s="65" t="e">
        <f t="shared" si="106"/>
        <v>#N/A</v>
      </c>
      <c r="K995" s="65" t="e">
        <f t="shared" si="107"/>
        <v>#N/A</v>
      </c>
      <c r="M995" s="90" t="e">
        <f t="shared" si="108"/>
        <v>#N/A</v>
      </c>
      <c r="N995" s="65" t="e">
        <f t="shared" si="109"/>
        <v>#N/A</v>
      </c>
      <c r="O995" s="65" t="e">
        <f t="shared" si="110"/>
        <v>#N/A</v>
      </c>
      <c r="P995" s="90" t="e">
        <f t="shared" si="111"/>
        <v>#N/A</v>
      </c>
    </row>
    <row r="996" spans="1:16" x14ac:dyDescent="0.25">
      <c r="A996" s="65">
        <f>'Elegio-Electors'!C995</f>
        <v>0</v>
      </c>
      <c r="B996" s="65">
        <f>'Elegio-Electors'!B995</f>
        <v>0</v>
      </c>
      <c r="C996" s="65">
        <f>IF(Procédure!$C$33=2,'Elegio-Electors'!D995,Procédure!$C$33)</f>
        <v>0</v>
      </c>
      <c r="D996" s="65" t="str">
        <f>IF(LEFT(RIGHT('Elegio-Electors'!L995,2),1)="C",'Elegio-Electors'!L995,IF(LEFT(RIGHT('Elegio-Electors'!M995,2),1)="C",'Elegio-Electors'!M995,""))</f>
        <v/>
      </c>
      <c r="E996" s="65" t="str">
        <f>IF(LEFT(RIGHT('Elegio-Electors'!L995,2),1)="O",'Elegio-Electors'!L995,IF(LEFT(RIGHT('Elegio-Electors'!M995,2),1)="O",'Elegio-Electors'!M995,""))</f>
        <v/>
      </c>
      <c r="F996" s="65">
        <f>'Elegio-Electors'!E995</f>
        <v>0</v>
      </c>
      <c r="G996" s="65" t="e">
        <f>IF(INDEX('Liste du personnel'!X:Y,MATCH(F996,'Liste du personnel'!X:X,0),2)*1=1,"OUI","NON")</f>
        <v>#N/A</v>
      </c>
      <c r="I996" s="89" t="e">
        <f t="shared" si="105"/>
        <v>#N/A</v>
      </c>
      <c r="J996" s="65" t="e">
        <f t="shared" si="106"/>
        <v>#N/A</v>
      </c>
      <c r="K996" s="65" t="e">
        <f t="shared" si="107"/>
        <v>#N/A</v>
      </c>
      <c r="M996" s="90" t="e">
        <f t="shared" si="108"/>
        <v>#N/A</v>
      </c>
      <c r="N996" s="65" t="e">
        <f t="shared" si="109"/>
        <v>#N/A</v>
      </c>
      <c r="O996" s="65" t="e">
        <f t="shared" si="110"/>
        <v>#N/A</v>
      </c>
      <c r="P996" s="90" t="e">
        <f t="shared" si="111"/>
        <v>#N/A</v>
      </c>
    </row>
    <row r="997" spans="1:16" x14ac:dyDescent="0.25">
      <c r="A997" s="65">
        <f>'Elegio-Electors'!C996</f>
        <v>0</v>
      </c>
      <c r="B997" s="65">
        <f>'Elegio-Electors'!B996</f>
        <v>0</v>
      </c>
      <c r="C997" s="65">
        <f>IF(Procédure!$C$33=2,'Elegio-Electors'!D996,Procédure!$C$33)</f>
        <v>0</v>
      </c>
      <c r="D997" s="65" t="str">
        <f>IF(LEFT(RIGHT('Elegio-Electors'!L996,2),1)="C",'Elegio-Electors'!L996,IF(LEFT(RIGHT('Elegio-Electors'!M996,2),1)="C",'Elegio-Electors'!M996,""))</f>
        <v/>
      </c>
      <c r="E997" s="65" t="str">
        <f>IF(LEFT(RIGHT('Elegio-Electors'!L996,2),1)="O",'Elegio-Electors'!L996,IF(LEFT(RIGHT('Elegio-Electors'!M996,2),1)="O",'Elegio-Electors'!M996,""))</f>
        <v/>
      </c>
      <c r="F997" s="65">
        <f>'Elegio-Electors'!E996</f>
        <v>0</v>
      </c>
      <c r="G997" s="65" t="e">
        <f>IF(INDEX('Liste du personnel'!X:Y,MATCH(F997,'Liste du personnel'!X:X,0),2)*1=1,"OUI","NON")</f>
        <v>#N/A</v>
      </c>
      <c r="I997" s="89" t="e">
        <f t="shared" si="105"/>
        <v>#N/A</v>
      </c>
      <c r="J997" s="65" t="e">
        <f t="shared" si="106"/>
        <v>#N/A</v>
      </c>
      <c r="K997" s="65" t="e">
        <f t="shared" si="107"/>
        <v>#N/A</v>
      </c>
      <c r="M997" s="90" t="e">
        <f t="shared" si="108"/>
        <v>#N/A</v>
      </c>
      <c r="N997" s="65" t="e">
        <f t="shared" si="109"/>
        <v>#N/A</v>
      </c>
      <c r="O997" s="65" t="e">
        <f t="shared" si="110"/>
        <v>#N/A</v>
      </c>
      <c r="P997" s="90" t="e">
        <f t="shared" si="111"/>
        <v>#N/A</v>
      </c>
    </row>
    <row r="998" spans="1:16" x14ac:dyDescent="0.25">
      <c r="A998" s="65">
        <f>'Elegio-Electors'!C997</f>
        <v>0</v>
      </c>
      <c r="B998" s="65">
        <f>'Elegio-Electors'!B997</f>
        <v>0</v>
      </c>
      <c r="C998" s="65">
        <f>IF(Procédure!$C$33=2,'Elegio-Electors'!D997,Procédure!$C$33)</f>
        <v>0</v>
      </c>
      <c r="D998" s="65" t="str">
        <f>IF(LEFT(RIGHT('Elegio-Electors'!L997,2),1)="C",'Elegio-Electors'!L997,IF(LEFT(RIGHT('Elegio-Electors'!M997,2),1)="C",'Elegio-Electors'!M997,""))</f>
        <v/>
      </c>
      <c r="E998" s="65" t="str">
        <f>IF(LEFT(RIGHT('Elegio-Electors'!L997,2),1)="O",'Elegio-Electors'!L997,IF(LEFT(RIGHT('Elegio-Electors'!M997,2),1)="O",'Elegio-Electors'!M997,""))</f>
        <v/>
      </c>
      <c r="F998" s="65">
        <f>'Elegio-Electors'!E997</f>
        <v>0</v>
      </c>
      <c r="G998" s="65" t="e">
        <f>IF(INDEX('Liste du personnel'!X:Y,MATCH(F998,'Liste du personnel'!X:X,0),2)*1=1,"OUI","NON")</f>
        <v>#N/A</v>
      </c>
      <c r="I998" s="89" t="e">
        <f t="shared" si="105"/>
        <v>#N/A</v>
      </c>
      <c r="J998" s="65" t="e">
        <f t="shared" si="106"/>
        <v>#N/A</v>
      </c>
      <c r="K998" s="65" t="e">
        <f t="shared" si="107"/>
        <v>#N/A</v>
      </c>
      <c r="M998" s="90" t="e">
        <f t="shared" si="108"/>
        <v>#N/A</v>
      </c>
      <c r="N998" s="65" t="e">
        <f t="shared" si="109"/>
        <v>#N/A</v>
      </c>
      <c r="O998" s="65" t="e">
        <f t="shared" si="110"/>
        <v>#N/A</v>
      </c>
      <c r="P998" s="90" t="e">
        <f t="shared" si="111"/>
        <v>#N/A</v>
      </c>
    </row>
    <row r="999" spans="1:16" x14ac:dyDescent="0.25">
      <c r="A999" s="65">
        <f>'Elegio-Electors'!C998</f>
        <v>0</v>
      </c>
      <c r="B999" s="65">
        <f>'Elegio-Electors'!B998</f>
        <v>0</v>
      </c>
      <c r="C999" s="65">
        <f>IF(Procédure!$C$33=2,'Elegio-Electors'!D998,Procédure!$C$33)</f>
        <v>0</v>
      </c>
      <c r="D999" s="65" t="str">
        <f>IF(LEFT(RIGHT('Elegio-Electors'!L998,2),1)="C",'Elegio-Electors'!L998,IF(LEFT(RIGHT('Elegio-Electors'!M998,2),1)="C",'Elegio-Electors'!M998,""))</f>
        <v/>
      </c>
      <c r="E999" s="65" t="str">
        <f>IF(LEFT(RIGHT('Elegio-Electors'!L998,2),1)="O",'Elegio-Electors'!L998,IF(LEFT(RIGHT('Elegio-Electors'!M998,2),1)="O",'Elegio-Electors'!M998,""))</f>
        <v/>
      </c>
      <c r="F999" s="65">
        <f>'Elegio-Electors'!E998</f>
        <v>0</v>
      </c>
      <c r="G999" s="65" t="e">
        <f>IF(INDEX('Liste du personnel'!X:Y,MATCH(F999,'Liste du personnel'!X:X,0),2)*1=1,"OUI","NON")</f>
        <v>#N/A</v>
      </c>
      <c r="I999" s="89" t="e">
        <f t="shared" si="105"/>
        <v>#N/A</v>
      </c>
      <c r="J999" s="65" t="e">
        <f t="shared" si="106"/>
        <v>#N/A</v>
      </c>
      <c r="K999" s="65" t="e">
        <f t="shared" si="107"/>
        <v>#N/A</v>
      </c>
      <c r="M999" s="90" t="e">
        <f t="shared" si="108"/>
        <v>#N/A</v>
      </c>
      <c r="N999" s="65" t="e">
        <f t="shared" si="109"/>
        <v>#N/A</v>
      </c>
      <c r="O999" s="65" t="e">
        <f t="shared" si="110"/>
        <v>#N/A</v>
      </c>
      <c r="P999" s="90" t="e">
        <f t="shared" si="111"/>
        <v>#N/A</v>
      </c>
    </row>
    <row r="1000" spans="1:16" x14ac:dyDescent="0.25">
      <c r="A1000" s="65">
        <f>'Elegio-Electors'!C999</f>
        <v>0</v>
      </c>
      <c r="B1000" s="65">
        <f>'Elegio-Electors'!B999</f>
        <v>0</v>
      </c>
      <c r="C1000" s="65">
        <f>IF(Procédure!$C$33=2,'Elegio-Electors'!D999,Procédure!$C$33)</f>
        <v>0</v>
      </c>
      <c r="D1000" s="65" t="str">
        <f>IF(LEFT(RIGHT('Elegio-Electors'!L999,2),1)="C",'Elegio-Electors'!L999,IF(LEFT(RIGHT('Elegio-Electors'!M999,2),1)="C",'Elegio-Electors'!M999,""))</f>
        <v/>
      </c>
      <c r="E1000" s="65" t="str">
        <f>IF(LEFT(RIGHT('Elegio-Electors'!L999,2),1)="O",'Elegio-Electors'!L999,IF(LEFT(RIGHT('Elegio-Electors'!M999,2),1)="O",'Elegio-Electors'!M999,""))</f>
        <v/>
      </c>
      <c r="F1000" s="65">
        <f>'Elegio-Electors'!E999</f>
        <v>0</v>
      </c>
      <c r="G1000" s="65" t="e">
        <f>IF(INDEX('Liste du personnel'!X:Y,MATCH(F1000,'Liste du personnel'!X:X,0),2)*1=1,"OUI","NON")</f>
        <v>#N/A</v>
      </c>
      <c r="I1000" s="89" t="e">
        <f t="shared" si="105"/>
        <v>#N/A</v>
      </c>
      <c r="J1000" s="65" t="e">
        <f t="shared" si="106"/>
        <v>#N/A</v>
      </c>
      <c r="K1000" s="65" t="e">
        <f t="shared" si="107"/>
        <v>#N/A</v>
      </c>
      <c r="M1000" s="90" t="e">
        <f t="shared" si="108"/>
        <v>#N/A</v>
      </c>
      <c r="N1000" s="65" t="e">
        <f t="shared" si="109"/>
        <v>#N/A</v>
      </c>
      <c r="O1000" s="65" t="e">
        <f t="shared" si="110"/>
        <v>#N/A</v>
      </c>
      <c r="P1000" s="90" t="e">
        <f t="shared" si="111"/>
        <v>#N/A</v>
      </c>
    </row>
    <row r="1001" spans="1:16" x14ac:dyDescent="0.25">
      <c r="A1001" s="65">
        <f>'Elegio-Electors'!C1000</f>
        <v>0</v>
      </c>
      <c r="B1001" s="65">
        <f>'Elegio-Electors'!B1000</f>
        <v>0</v>
      </c>
      <c r="C1001" s="65">
        <f>IF(Procédure!$C$33=2,'Elegio-Electors'!D1000,Procédure!$C$33)</f>
        <v>0</v>
      </c>
      <c r="D1001" s="65" t="str">
        <f>IF(LEFT(RIGHT('Elegio-Electors'!L1000,2),1)="C",'Elegio-Electors'!L1000,IF(LEFT(RIGHT('Elegio-Electors'!M1000,2),1)="C",'Elegio-Electors'!M1000,""))</f>
        <v/>
      </c>
      <c r="E1001" s="65" t="str">
        <f>IF(LEFT(RIGHT('Elegio-Electors'!L1000,2),1)="O",'Elegio-Electors'!L1000,IF(LEFT(RIGHT('Elegio-Electors'!M1000,2),1)="O",'Elegio-Electors'!M1000,""))</f>
        <v/>
      </c>
      <c r="F1001" s="65">
        <f>'Elegio-Electors'!E1000</f>
        <v>0</v>
      </c>
      <c r="G1001" s="65" t="e">
        <f>IF(INDEX('Liste du personnel'!X:Y,MATCH(F1001,'Liste du personnel'!X:X,0),2)*1=1,"OUI","NON")</f>
        <v>#N/A</v>
      </c>
      <c r="I1001" s="89" t="e">
        <f t="shared" si="105"/>
        <v>#N/A</v>
      </c>
      <c r="J1001" s="65" t="e">
        <f t="shared" si="106"/>
        <v>#N/A</v>
      </c>
      <c r="K1001" s="65" t="e">
        <f t="shared" si="107"/>
        <v>#N/A</v>
      </c>
      <c r="M1001" s="90" t="e">
        <f t="shared" si="108"/>
        <v>#N/A</v>
      </c>
      <c r="N1001" s="65" t="e">
        <f t="shared" si="109"/>
        <v>#N/A</v>
      </c>
      <c r="O1001" s="65" t="e">
        <f t="shared" si="110"/>
        <v>#N/A</v>
      </c>
      <c r="P1001" s="90" t="e">
        <f t="shared" si="111"/>
        <v>#N/A</v>
      </c>
    </row>
    <row r="1002" spans="1:16" x14ac:dyDescent="0.25">
      <c r="A1002" s="65">
        <f>'Elegio-Electors'!C1001</f>
        <v>0</v>
      </c>
      <c r="B1002" s="65">
        <f>'Elegio-Electors'!B1001</f>
        <v>0</v>
      </c>
      <c r="C1002" s="65">
        <f>IF(Procédure!$C$33=2,'Elegio-Electors'!D1001,Procédure!$C$33)</f>
        <v>0</v>
      </c>
      <c r="D1002" s="65" t="str">
        <f>IF(LEFT(RIGHT('Elegio-Electors'!L1001,2),1)="C",'Elegio-Electors'!L1001,IF(LEFT(RIGHT('Elegio-Electors'!M1001,2),1)="C",'Elegio-Electors'!M1001,""))</f>
        <v/>
      </c>
      <c r="E1002" s="65" t="str">
        <f>IF(LEFT(RIGHT('Elegio-Electors'!L1001,2),1)="O",'Elegio-Electors'!L1001,IF(LEFT(RIGHT('Elegio-Electors'!M1001,2),1)="O",'Elegio-Electors'!M1001,""))</f>
        <v/>
      </c>
      <c r="F1002" s="65">
        <f>'Elegio-Electors'!E1001</f>
        <v>0</v>
      </c>
      <c r="G1002" s="65" t="e">
        <f>IF(INDEX('Liste du personnel'!X:Y,MATCH(F1002,'Liste du personnel'!X:X,0),2)*1=1,"OUI","NON")</f>
        <v>#N/A</v>
      </c>
      <c r="I1002" s="89" t="e">
        <f t="shared" si="105"/>
        <v>#N/A</v>
      </c>
      <c r="J1002" s="65" t="e">
        <f t="shared" si="106"/>
        <v>#N/A</v>
      </c>
      <c r="K1002" s="65" t="e">
        <f t="shared" si="107"/>
        <v>#N/A</v>
      </c>
      <c r="M1002" s="90" t="e">
        <f t="shared" si="108"/>
        <v>#N/A</v>
      </c>
      <c r="N1002" s="65" t="e">
        <f t="shared" si="109"/>
        <v>#N/A</v>
      </c>
      <c r="O1002" s="65" t="e">
        <f t="shared" si="110"/>
        <v>#N/A</v>
      </c>
      <c r="P1002" s="90" t="e">
        <f t="shared" si="111"/>
        <v>#N/A</v>
      </c>
    </row>
    <row r="1003" spans="1:16" x14ac:dyDescent="0.25">
      <c r="A1003" s="65">
        <f>'Elegio-Electors'!C1002</f>
        <v>0</v>
      </c>
      <c r="B1003" s="65">
        <f>'Elegio-Electors'!B1002</f>
        <v>0</v>
      </c>
      <c r="C1003" s="65">
        <f>IF(Procédure!$C$33=2,'Elegio-Electors'!D1002,Procédure!$C$33)</f>
        <v>0</v>
      </c>
      <c r="D1003" s="65" t="str">
        <f>IF(LEFT(RIGHT('Elegio-Electors'!L1002,2),1)="C",'Elegio-Electors'!L1002,IF(LEFT(RIGHT('Elegio-Electors'!M1002,2),1)="C",'Elegio-Electors'!M1002,""))</f>
        <v/>
      </c>
      <c r="E1003" s="65" t="str">
        <f>IF(LEFT(RIGHT('Elegio-Electors'!L1002,2),1)="O",'Elegio-Electors'!L1002,IF(LEFT(RIGHT('Elegio-Electors'!M1002,2),1)="O",'Elegio-Electors'!M1002,""))</f>
        <v/>
      </c>
      <c r="F1003" s="65">
        <f>'Elegio-Electors'!E1002</f>
        <v>0</v>
      </c>
      <c r="G1003" s="65" t="e">
        <f>IF(INDEX('Liste du personnel'!X:Y,MATCH(F1003,'Liste du personnel'!X:X,0),2)*1=1,"OUI","NON")</f>
        <v>#N/A</v>
      </c>
      <c r="I1003" s="89" t="e">
        <f t="shared" si="105"/>
        <v>#N/A</v>
      </c>
      <c r="J1003" s="65" t="e">
        <f t="shared" si="106"/>
        <v>#N/A</v>
      </c>
      <c r="K1003" s="65" t="e">
        <f t="shared" si="107"/>
        <v>#N/A</v>
      </c>
      <c r="M1003" s="90" t="e">
        <f t="shared" si="108"/>
        <v>#N/A</v>
      </c>
      <c r="N1003" s="65" t="e">
        <f t="shared" si="109"/>
        <v>#N/A</v>
      </c>
      <c r="O1003" s="65" t="e">
        <f t="shared" si="110"/>
        <v>#N/A</v>
      </c>
      <c r="P1003" s="90" t="e">
        <f t="shared" si="111"/>
        <v>#N/A</v>
      </c>
    </row>
    <row r="1004" spans="1:16" x14ac:dyDescent="0.25">
      <c r="A1004" s="65">
        <f>'Elegio-Electors'!C1003</f>
        <v>0</v>
      </c>
      <c r="B1004" s="65">
        <f>'Elegio-Electors'!B1003</f>
        <v>0</v>
      </c>
      <c r="C1004" s="65">
        <f>IF(Procédure!$C$33=2,'Elegio-Electors'!D1003,Procédure!$C$33)</f>
        <v>0</v>
      </c>
      <c r="D1004" s="65" t="str">
        <f>IF(LEFT(RIGHT('Elegio-Electors'!L1003,2),1)="C",'Elegio-Electors'!L1003,IF(LEFT(RIGHT('Elegio-Electors'!M1003,2),1)="C",'Elegio-Electors'!M1003,""))</f>
        <v/>
      </c>
      <c r="E1004" s="65" t="str">
        <f>IF(LEFT(RIGHT('Elegio-Electors'!L1003,2),1)="O",'Elegio-Electors'!L1003,IF(LEFT(RIGHT('Elegio-Electors'!M1003,2),1)="O",'Elegio-Electors'!M1003,""))</f>
        <v/>
      </c>
      <c r="F1004" s="65">
        <f>'Elegio-Electors'!E1003</f>
        <v>0</v>
      </c>
      <c r="G1004" s="65" t="e">
        <f>IF(INDEX('Liste du personnel'!X:Y,MATCH(F1004,'Liste du personnel'!X:X,0),2)*1=1,"OUI","NON")</f>
        <v>#N/A</v>
      </c>
      <c r="I1004" s="89" t="e">
        <f t="shared" si="105"/>
        <v>#N/A</v>
      </c>
      <c r="J1004" s="65" t="e">
        <f t="shared" si="106"/>
        <v>#N/A</v>
      </c>
      <c r="K1004" s="65" t="e">
        <f t="shared" si="107"/>
        <v>#N/A</v>
      </c>
      <c r="M1004" s="90" t="e">
        <f t="shared" si="108"/>
        <v>#N/A</v>
      </c>
      <c r="N1004" s="65" t="e">
        <f t="shared" si="109"/>
        <v>#N/A</v>
      </c>
      <c r="O1004" s="65" t="e">
        <f t="shared" si="110"/>
        <v>#N/A</v>
      </c>
      <c r="P1004" s="90" t="e">
        <f t="shared" si="111"/>
        <v>#N/A</v>
      </c>
    </row>
    <row r="1005" spans="1:16" x14ac:dyDescent="0.25">
      <c r="A1005" s="65">
        <f>'Elegio-Electors'!C1004</f>
        <v>0</v>
      </c>
      <c r="B1005" s="65">
        <f>'Elegio-Electors'!B1004</f>
        <v>0</v>
      </c>
      <c r="C1005" s="65">
        <f>IF(Procédure!$C$33=2,'Elegio-Electors'!D1004,Procédure!$C$33)</f>
        <v>0</v>
      </c>
      <c r="D1005" s="65" t="str">
        <f>IF(LEFT(RIGHT('Elegio-Electors'!L1004,2),1)="C",'Elegio-Electors'!L1004,IF(LEFT(RIGHT('Elegio-Electors'!M1004,2),1)="C",'Elegio-Electors'!M1004,""))</f>
        <v/>
      </c>
      <c r="E1005" s="65" t="str">
        <f>IF(LEFT(RIGHT('Elegio-Electors'!L1004,2),1)="O",'Elegio-Electors'!L1004,IF(LEFT(RIGHT('Elegio-Electors'!M1004,2),1)="O",'Elegio-Electors'!M1004,""))</f>
        <v/>
      </c>
      <c r="F1005" s="65">
        <f>'Elegio-Electors'!E1004</f>
        <v>0</v>
      </c>
      <c r="G1005" s="65" t="e">
        <f>IF(INDEX('Liste du personnel'!X:Y,MATCH(F1005,'Liste du personnel'!X:X,0),2)*1=1,"OUI","NON")</f>
        <v>#N/A</v>
      </c>
      <c r="I1005" s="89" t="e">
        <f t="shared" si="105"/>
        <v>#N/A</v>
      </c>
      <c r="J1005" s="65" t="e">
        <f t="shared" si="106"/>
        <v>#N/A</v>
      </c>
      <c r="K1005" s="65" t="e">
        <f t="shared" si="107"/>
        <v>#N/A</v>
      </c>
      <c r="M1005" s="90" t="e">
        <f t="shared" si="108"/>
        <v>#N/A</v>
      </c>
      <c r="N1005" s="65" t="e">
        <f t="shared" si="109"/>
        <v>#N/A</v>
      </c>
      <c r="O1005" s="65" t="e">
        <f t="shared" si="110"/>
        <v>#N/A</v>
      </c>
      <c r="P1005" s="90" t="e">
        <f t="shared" si="111"/>
        <v>#N/A</v>
      </c>
    </row>
    <row r="1006" spans="1:16" x14ac:dyDescent="0.25">
      <c r="A1006" s="65">
        <f>'Elegio-Electors'!C1005</f>
        <v>0</v>
      </c>
      <c r="B1006" s="65">
        <f>'Elegio-Electors'!B1005</f>
        <v>0</v>
      </c>
      <c r="C1006" s="65">
        <f>IF(Procédure!$C$33=2,'Elegio-Electors'!D1005,Procédure!$C$33)</f>
        <v>0</v>
      </c>
      <c r="D1006" s="65" t="str">
        <f>IF(LEFT(RIGHT('Elegio-Electors'!L1005,2),1)="C",'Elegio-Electors'!L1005,IF(LEFT(RIGHT('Elegio-Electors'!M1005,2),1)="C",'Elegio-Electors'!M1005,""))</f>
        <v/>
      </c>
      <c r="E1006" s="65" t="str">
        <f>IF(LEFT(RIGHT('Elegio-Electors'!L1005,2),1)="O",'Elegio-Electors'!L1005,IF(LEFT(RIGHT('Elegio-Electors'!M1005,2),1)="O",'Elegio-Electors'!M1005,""))</f>
        <v/>
      </c>
      <c r="F1006" s="65">
        <f>'Elegio-Electors'!E1005</f>
        <v>0</v>
      </c>
      <c r="G1006" s="65" t="e">
        <f>IF(INDEX('Liste du personnel'!X:Y,MATCH(F1006,'Liste du personnel'!X:X,0),2)*1=1,"OUI","NON")</f>
        <v>#N/A</v>
      </c>
      <c r="I1006" s="89" t="e">
        <f t="shared" si="105"/>
        <v>#N/A</v>
      </c>
      <c r="J1006" s="65" t="e">
        <f t="shared" si="106"/>
        <v>#N/A</v>
      </c>
      <c r="K1006" s="65" t="e">
        <f t="shared" si="107"/>
        <v>#N/A</v>
      </c>
      <c r="M1006" s="90" t="e">
        <f t="shared" si="108"/>
        <v>#N/A</v>
      </c>
      <c r="N1006" s="65" t="e">
        <f t="shared" si="109"/>
        <v>#N/A</v>
      </c>
      <c r="O1006" s="65" t="e">
        <f t="shared" si="110"/>
        <v>#N/A</v>
      </c>
      <c r="P1006" s="90" t="e">
        <f t="shared" si="111"/>
        <v>#N/A</v>
      </c>
    </row>
    <row r="1007" spans="1:16" x14ac:dyDescent="0.25">
      <c r="A1007" s="65">
        <f>'Elegio-Electors'!C1006</f>
        <v>0</v>
      </c>
      <c r="B1007" s="65">
        <f>'Elegio-Electors'!B1006</f>
        <v>0</v>
      </c>
      <c r="C1007" s="65">
        <f>IF(Procédure!$C$33=2,'Elegio-Electors'!D1006,Procédure!$C$33)</f>
        <v>0</v>
      </c>
      <c r="D1007" s="65" t="str">
        <f>IF(LEFT(RIGHT('Elegio-Electors'!L1006,2),1)="C",'Elegio-Electors'!L1006,IF(LEFT(RIGHT('Elegio-Electors'!M1006,2),1)="C",'Elegio-Electors'!M1006,""))</f>
        <v/>
      </c>
      <c r="E1007" s="65" t="str">
        <f>IF(LEFT(RIGHT('Elegio-Electors'!L1006,2),1)="O",'Elegio-Electors'!L1006,IF(LEFT(RIGHT('Elegio-Electors'!M1006,2),1)="O",'Elegio-Electors'!M1006,""))</f>
        <v/>
      </c>
      <c r="F1007" s="65">
        <f>'Elegio-Electors'!E1006</f>
        <v>0</v>
      </c>
      <c r="G1007" s="65" t="e">
        <f>IF(INDEX('Liste du personnel'!X:Y,MATCH(F1007,'Liste du personnel'!X:X,0),2)*1=1,"OUI","NON")</f>
        <v>#N/A</v>
      </c>
      <c r="I1007" s="89" t="e">
        <f t="shared" si="105"/>
        <v>#N/A</v>
      </c>
      <c r="J1007" s="65" t="e">
        <f t="shared" si="106"/>
        <v>#N/A</v>
      </c>
      <c r="K1007" s="65" t="e">
        <f t="shared" si="107"/>
        <v>#N/A</v>
      </c>
      <c r="M1007" s="90" t="e">
        <f t="shared" si="108"/>
        <v>#N/A</v>
      </c>
      <c r="N1007" s="65" t="e">
        <f t="shared" si="109"/>
        <v>#N/A</v>
      </c>
      <c r="O1007" s="65" t="e">
        <f t="shared" si="110"/>
        <v>#N/A</v>
      </c>
      <c r="P1007" s="90" t="e">
        <f t="shared" si="111"/>
        <v>#N/A</v>
      </c>
    </row>
    <row r="1008" spans="1:16" x14ac:dyDescent="0.25">
      <c r="A1008" s="65">
        <f>'Elegio-Electors'!C1007</f>
        <v>0</v>
      </c>
      <c r="B1008" s="65">
        <f>'Elegio-Electors'!B1007</f>
        <v>0</v>
      </c>
      <c r="C1008" s="65">
        <f>IF(Procédure!$C$33=2,'Elegio-Electors'!D1007,Procédure!$C$33)</f>
        <v>0</v>
      </c>
      <c r="D1008" s="65" t="str">
        <f>IF(LEFT(RIGHT('Elegio-Electors'!L1007,2),1)="C",'Elegio-Electors'!L1007,IF(LEFT(RIGHT('Elegio-Electors'!M1007,2),1)="C",'Elegio-Electors'!M1007,""))</f>
        <v/>
      </c>
      <c r="E1008" s="65" t="str">
        <f>IF(LEFT(RIGHT('Elegio-Electors'!L1007,2),1)="O",'Elegio-Electors'!L1007,IF(LEFT(RIGHT('Elegio-Electors'!M1007,2),1)="O",'Elegio-Electors'!M1007,""))</f>
        <v/>
      </c>
      <c r="F1008" s="65">
        <f>'Elegio-Electors'!E1007</f>
        <v>0</v>
      </c>
      <c r="G1008" s="65" t="e">
        <f>IF(INDEX('Liste du personnel'!X:Y,MATCH(F1008,'Liste du personnel'!X:X,0),2)*1=1,"OUI","NON")</f>
        <v>#N/A</v>
      </c>
      <c r="I1008" s="89" t="e">
        <f t="shared" si="105"/>
        <v>#N/A</v>
      </c>
      <c r="J1008" s="65" t="e">
        <f t="shared" si="106"/>
        <v>#N/A</v>
      </c>
      <c r="K1008" s="65" t="e">
        <f t="shared" si="107"/>
        <v>#N/A</v>
      </c>
      <c r="M1008" s="90" t="e">
        <f t="shared" si="108"/>
        <v>#N/A</v>
      </c>
      <c r="N1008" s="65" t="e">
        <f t="shared" si="109"/>
        <v>#N/A</v>
      </c>
      <c r="O1008" s="65" t="e">
        <f t="shared" si="110"/>
        <v>#N/A</v>
      </c>
      <c r="P1008" s="90" t="e">
        <f t="shared" si="111"/>
        <v>#N/A</v>
      </c>
    </row>
    <row r="1009" spans="1:16" x14ac:dyDescent="0.25">
      <c r="A1009" s="65">
        <f>'Elegio-Electors'!C1008</f>
        <v>0</v>
      </c>
      <c r="B1009" s="65">
        <f>'Elegio-Electors'!B1008</f>
        <v>0</v>
      </c>
      <c r="C1009" s="65">
        <f>IF(Procédure!$C$33=2,'Elegio-Electors'!D1008,Procédure!$C$33)</f>
        <v>0</v>
      </c>
      <c r="D1009" s="65" t="str">
        <f>IF(LEFT(RIGHT('Elegio-Electors'!L1008,2),1)="C",'Elegio-Electors'!L1008,IF(LEFT(RIGHT('Elegio-Electors'!M1008,2),1)="C",'Elegio-Electors'!M1008,""))</f>
        <v/>
      </c>
      <c r="E1009" s="65" t="str">
        <f>IF(LEFT(RIGHT('Elegio-Electors'!L1008,2),1)="O",'Elegio-Electors'!L1008,IF(LEFT(RIGHT('Elegio-Electors'!M1008,2),1)="O",'Elegio-Electors'!M1008,""))</f>
        <v/>
      </c>
      <c r="F1009" s="65">
        <f>'Elegio-Electors'!E1008</f>
        <v>0</v>
      </c>
      <c r="G1009" s="65" t="e">
        <f>IF(INDEX('Liste du personnel'!X:Y,MATCH(F1009,'Liste du personnel'!X:X,0),2)*1=1,"OUI","NON")</f>
        <v>#N/A</v>
      </c>
      <c r="I1009" s="89" t="e">
        <f t="shared" si="105"/>
        <v>#N/A</v>
      </c>
      <c r="J1009" s="65" t="e">
        <f t="shared" si="106"/>
        <v>#N/A</v>
      </c>
      <c r="K1009" s="65" t="e">
        <f t="shared" si="107"/>
        <v>#N/A</v>
      </c>
      <c r="M1009" s="90" t="e">
        <f t="shared" si="108"/>
        <v>#N/A</v>
      </c>
      <c r="N1009" s="65" t="e">
        <f t="shared" si="109"/>
        <v>#N/A</v>
      </c>
      <c r="O1009" s="65" t="e">
        <f t="shared" si="110"/>
        <v>#N/A</v>
      </c>
      <c r="P1009" s="90" t="e">
        <f t="shared" si="111"/>
        <v>#N/A</v>
      </c>
    </row>
    <row r="1010" spans="1:16" x14ac:dyDescent="0.25">
      <c r="A1010" s="65">
        <f>'Elegio-Electors'!C1009</f>
        <v>0</v>
      </c>
      <c r="B1010" s="65">
        <f>'Elegio-Electors'!B1009</f>
        <v>0</v>
      </c>
      <c r="C1010" s="65">
        <f>IF(Procédure!$C$33=2,'Elegio-Electors'!D1009,Procédure!$C$33)</f>
        <v>0</v>
      </c>
      <c r="D1010" s="65" t="str">
        <f>IF(LEFT(RIGHT('Elegio-Electors'!L1009,2),1)="C",'Elegio-Electors'!L1009,IF(LEFT(RIGHT('Elegio-Electors'!M1009,2),1)="C",'Elegio-Electors'!M1009,""))</f>
        <v/>
      </c>
      <c r="E1010" s="65" t="str">
        <f>IF(LEFT(RIGHT('Elegio-Electors'!L1009,2),1)="O",'Elegio-Electors'!L1009,IF(LEFT(RIGHT('Elegio-Electors'!M1009,2),1)="O",'Elegio-Electors'!M1009,""))</f>
        <v/>
      </c>
      <c r="F1010" s="65">
        <f>'Elegio-Electors'!E1009</f>
        <v>0</v>
      </c>
      <c r="G1010" s="65" t="e">
        <f>IF(INDEX('Liste du personnel'!X:Y,MATCH(F1010,'Liste du personnel'!X:X,0),2)*1=1,"OUI","NON")</f>
        <v>#N/A</v>
      </c>
      <c r="I1010" s="89" t="e">
        <f t="shared" si="105"/>
        <v>#N/A</v>
      </c>
      <c r="J1010" s="65" t="e">
        <f t="shared" si="106"/>
        <v>#N/A</v>
      </c>
      <c r="K1010" s="65" t="e">
        <f t="shared" si="107"/>
        <v>#N/A</v>
      </c>
      <c r="M1010" s="90" t="e">
        <f t="shared" si="108"/>
        <v>#N/A</v>
      </c>
      <c r="N1010" s="65" t="e">
        <f t="shared" si="109"/>
        <v>#N/A</v>
      </c>
      <c r="O1010" s="65" t="e">
        <f t="shared" si="110"/>
        <v>#N/A</v>
      </c>
      <c r="P1010" s="90" t="e">
        <f t="shared" si="111"/>
        <v>#N/A</v>
      </c>
    </row>
    <row r="1011" spans="1:16" x14ac:dyDescent="0.25">
      <c r="A1011" s="65">
        <f>'Elegio-Electors'!C1010</f>
        <v>0</v>
      </c>
      <c r="B1011" s="65">
        <f>'Elegio-Electors'!B1010</f>
        <v>0</v>
      </c>
      <c r="C1011" s="65">
        <f>IF(Procédure!$C$33=2,'Elegio-Electors'!D1010,Procédure!$C$33)</f>
        <v>0</v>
      </c>
      <c r="D1011" s="65" t="str">
        <f>IF(LEFT(RIGHT('Elegio-Electors'!L1010,2),1)="C",'Elegio-Electors'!L1010,IF(LEFT(RIGHT('Elegio-Electors'!M1010,2),1)="C",'Elegio-Electors'!M1010,""))</f>
        <v/>
      </c>
      <c r="E1011" s="65" t="str">
        <f>IF(LEFT(RIGHT('Elegio-Electors'!L1010,2),1)="O",'Elegio-Electors'!L1010,IF(LEFT(RIGHT('Elegio-Electors'!M1010,2),1)="O",'Elegio-Electors'!M1010,""))</f>
        <v/>
      </c>
      <c r="F1011" s="65">
        <f>'Elegio-Electors'!E1010</f>
        <v>0</v>
      </c>
      <c r="G1011" s="65" t="e">
        <f>IF(INDEX('Liste du personnel'!X:Y,MATCH(F1011,'Liste du personnel'!X:X,0),2)*1=1,"OUI","NON")</f>
        <v>#N/A</v>
      </c>
      <c r="I1011" s="89" t="e">
        <f t="shared" si="105"/>
        <v>#N/A</v>
      </c>
      <c r="J1011" s="65" t="e">
        <f t="shared" si="106"/>
        <v>#N/A</v>
      </c>
      <c r="K1011" s="65" t="e">
        <f t="shared" si="107"/>
        <v>#N/A</v>
      </c>
      <c r="M1011" s="90" t="e">
        <f t="shared" si="108"/>
        <v>#N/A</v>
      </c>
      <c r="N1011" s="65" t="e">
        <f t="shared" si="109"/>
        <v>#N/A</v>
      </c>
      <c r="O1011" s="65" t="e">
        <f t="shared" si="110"/>
        <v>#N/A</v>
      </c>
      <c r="P1011" s="90" t="e">
        <f t="shared" si="111"/>
        <v>#N/A</v>
      </c>
    </row>
    <row r="1012" spans="1:16" x14ac:dyDescent="0.25">
      <c r="A1012" s="65">
        <f>'Elegio-Electors'!C1011</f>
        <v>0</v>
      </c>
      <c r="B1012" s="65">
        <f>'Elegio-Electors'!B1011</f>
        <v>0</v>
      </c>
      <c r="C1012" s="65">
        <f>IF(Procédure!$C$33=2,'Elegio-Electors'!D1011,Procédure!$C$33)</f>
        <v>0</v>
      </c>
      <c r="D1012" s="65" t="str">
        <f>IF(LEFT(RIGHT('Elegio-Electors'!L1011,2),1)="C",'Elegio-Electors'!L1011,IF(LEFT(RIGHT('Elegio-Electors'!M1011,2),1)="C",'Elegio-Electors'!M1011,""))</f>
        <v/>
      </c>
      <c r="E1012" s="65" t="str">
        <f>IF(LEFT(RIGHT('Elegio-Electors'!L1011,2),1)="O",'Elegio-Electors'!L1011,IF(LEFT(RIGHT('Elegio-Electors'!M1011,2),1)="O",'Elegio-Electors'!M1011,""))</f>
        <v/>
      </c>
      <c r="F1012" s="65">
        <f>'Elegio-Electors'!E1011</f>
        <v>0</v>
      </c>
      <c r="G1012" s="65" t="e">
        <f>IF(INDEX('Liste du personnel'!X:Y,MATCH(F1012,'Liste du personnel'!X:X,0),2)*1=1,"OUI","NON")</f>
        <v>#N/A</v>
      </c>
      <c r="I1012" s="89" t="e">
        <f t="shared" si="105"/>
        <v>#N/A</v>
      </c>
      <c r="J1012" s="65" t="e">
        <f t="shared" si="106"/>
        <v>#N/A</v>
      </c>
      <c r="K1012" s="65" t="e">
        <f t="shared" si="107"/>
        <v>#N/A</v>
      </c>
      <c r="M1012" s="90" t="e">
        <f t="shared" si="108"/>
        <v>#N/A</v>
      </c>
      <c r="N1012" s="65" t="e">
        <f t="shared" si="109"/>
        <v>#N/A</v>
      </c>
      <c r="O1012" s="65" t="e">
        <f t="shared" si="110"/>
        <v>#N/A</v>
      </c>
      <c r="P1012" s="90" t="e">
        <f t="shared" si="111"/>
        <v>#N/A</v>
      </c>
    </row>
    <row r="1013" spans="1:16" x14ac:dyDescent="0.25">
      <c r="A1013" s="65">
        <f>'Elegio-Electors'!C1012</f>
        <v>0</v>
      </c>
      <c r="B1013" s="65">
        <f>'Elegio-Electors'!B1012</f>
        <v>0</v>
      </c>
      <c r="C1013" s="65">
        <f>IF(Procédure!$C$33=2,'Elegio-Electors'!D1012,Procédure!$C$33)</f>
        <v>0</v>
      </c>
      <c r="D1013" s="65" t="str">
        <f>IF(LEFT(RIGHT('Elegio-Electors'!L1012,2),1)="C",'Elegio-Electors'!L1012,IF(LEFT(RIGHT('Elegio-Electors'!M1012,2),1)="C",'Elegio-Electors'!M1012,""))</f>
        <v/>
      </c>
      <c r="E1013" s="65" t="str">
        <f>IF(LEFT(RIGHT('Elegio-Electors'!L1012,2),1)="O",'Elegio-Electors'!L1012,IF(LEFT(RIGHT('Elegio-Electors'!M1012,2),1)="O",'Elegio-Electors'!M1012,""))</f>
        <v/>
      </c>
      <c r="F1013" s="65">
        <f>'Elegio-Electors'!E1012</f>
        <v>0</v>
      </c>
      <c r="G1013" s="65" t="e">
        <f>IF(INDEX('Liste du personnel'!X:Y,MATCH(F1013,'Liste du personnel'!X:X,0),2)*1=1,"OUI","NON")</f>
        <v>#N/A</v>
      </c>
      <c r="I1013" s="89" t="e">
        <f t="shared" si="105"/>
        <v>#N/A</v>
      </c>
      <c r="J1013" s="65" t="e">
        <f t="shared" si="106"/>
        <v>#N/A</v>
      </c>
      <c r="K1013" s="65" t="e">
        <f t="shared" si="107"/>
        <v>#N/A</v>
      </c>
      <c r="M1013" s="90" t="e">
        <f t="shared" si="108"/>
        <v>#N/A</v>
      </c>
      <c r="N1013" s="65" t="e">
        <f t="shared" si="109"/>
        <v>#N/A</v>
      </c>
      <c r="O1013" s="65" t="e">
        <f t="shared" si="110"/>
        <v>#N/A</v>
      </c>
      <c r="P1013" s="90" t="e">
        <f t="shared" si="111"/>
        <v>#N/A</v>
      </c>
    </row>
    <row r="1014" spans="1:16" x14ac:dyDescent="0.25">
      <c r="A1014" s="65">
        <f>'Elegio-Electors'!C1013</f>
        <v>0</v>
      </c>
      <c r="B1014" s="65">
        <f>'Elegio-Electors'!B1013</f>
        <v>0</v>
      </c>
      <c r="C1014" s="65">
        <f>IF(Procédure!$C$33=2,'Elegio-Electors'!D1013,Procédure!$C$33)</f>
        <v>0</v>
      </c>
      <c r="D1014" s="65" t="str">
        <f>IF(LEFT(RIGHT('Elegio-Electors'!L1013,2),1)="C",'Elegio-Electors'!L1013,IF(LEFT(RIGHT('Elegio-Electors'!M1013,2),1)="C",'Elegio-Electors'!M1013,""))</f>
        <v/>
      </c>
      <c r="E1014" s="65" t="str">
        <f>IF(LEFT(RIGHT('Elegio-Electors'!L1013,2),1)="O",'Elegio-Electors'!L1013,IF(LEFT(RIGHT('Elegio-Electors'!M1013,2),1)="O",'Elegio-Electors'!M1013,""))</f>
        <v/>
      </c>
      <c r="F1014" s="65">
        <f>'Elegio-Electors'!E1013</f>
        <v>0</v>
      </c>
      <c r="G1014" s="65" t="e">
        <f>IF(INDEX('Liste du personnel'!X:Y,MATCH(F1014,'Liste du personnel'!X:X,0),2)*1=1,"OUI","NON")</f>
        <v>#N/A</v>
      </c>
      <c r="I1014" s="89" t="e">
        <f t="shared" si="105"/>
        <v>#N/A</v>
      </c>
      <c r="J1014" s="65" t="e">
        <f t="shared" si="106"/>
        <v>#N/A</v>
      </c>
      <c r="K1014" s="65" t="e">
        <f t="shared" si="107"/>
        <v>#N/A</v>
      </c>
      <c r="M1014" s="90" t="e">
        <f t="shared" si="108"/>
        <v>#N/A</v>
      </c>
      <c r="N1014" s="65" t="e">
        <f t="shared" si="109"/>
        <v>#N/A</v>
      </c>
      <c r="O1014" s="65" t="e">
        <f t="shared" si="110"/>
        <v>#N/A</v>
      </c>
      <c r="P1014" s="90" t="e">
        <f t="shared" si="111"/>
        <v>#N/A</v>
      </c>
    </row>
    <row r="1015" spans="1:16" x14ac:dyDescent="0.25">
      <c r="A1015" s="65">
        <f>'Elegio-Electors'!C1014</f>
        <v>0</v>
      </c>
      <c r="B1015" s="65">
        <f>'Elegio-Electors'!B1014</f>
        <v>0</v>
      </c>
      <c r="C1015" s="65">
        <f>IF(Procédure!$C$33=2,'Elegio-Electors'!D1014,Procédure!$C$33)</f>
        <v>0</v>
      </c>
      <c r="D1015" s="65" t="str">
        <f>IF(LEFT(RIGHT('Elegio-Electors'!L1014,2),1)="C",'Elegio-Electors'!L1014,IF(LEFT(RIGHT('Elegio-Electors'!M1014,2),1)="C",'Elegio-Electors'!M1014,""))</f>
        <v/>
      </c>
      <c r="E1015" s="65" t="str">
        <f>IF(LEFT(RIGHT('Elegio-Electors'!L1014,2),1)="O",'Elegio-Electors'!L1014,IF(LEFT(RIGHT('Elegio-Electors'!M1014,2),1)="O",'Elegio-Electors'!M1014,""))</f>
        <v/>
      </c>
      <c r="F1015" s="65">
        <f>'Elegio-Electors'!E1014</f>
        <v>0</v>
      </c>
      <c r="G1015" s="65" t="e">
        <f>IF(INDEX('Liste du personnel'!X:Y,MATCH(F1015,'Liste du personnel'!X:X,0),2)*1=1,"OUI","NON")</f>
        <v>#N/A</v>
      </c>
      <c r="I1015" s="89" t="e">
        <f t="shared" si="105"/>
        <v>#N/A</v>
      </c>
      <c r="J1015" s="65" t="e">
        <f t="shared" si="106"/>
        <v>#N/A</v>
      </c>
      <c r="K1015" s="65" t="e">
        <f t="shared" si="107"/>
        <v>#N/A</v>
      </c>
      <c r="M1015" s="90" t="e">
        <f t="shared" si="108"/>
        <v>#N/A</v>
      </c>
      <c r="N1015" s="65" t="e">
        <f t="shared" si="109"/>
        <v>#N/A</v>
      </c>
      <c r="O1015" s="65" t="e">
        <f t="shared" si="110"/>
        <v>#N/A</v>
      </c>
      <c r="P1015" s="90" t="e">
        <f t="shared" si="111"/>
        <v>#N/A</v>
      </c>
    </row>
    <row r="1016" spans="1:16" x14ac:dyDescent="0.25">
      <c r="A1016" s="65">
        <f>'Elegio-Electors'!C1015</f>
        <v>0</v>
      </c>
      <c r="B1016" s="65">
        <f>'Elegio-Electors'!B1015</f>
        <v>0</v>
      </c>
      <c r="C1016" s="65">
        <f>IF(Procédure!$C$33=2,'Elegio-Electors'!D1015,Procédure!$C$33)</f>
        <v>0</v>
      </c>
      <c r="D1016" s="65" t="str">
        <f>IF(LEFT(RIGHT('Elegio-Electors'!L1015,2),1)="C",'Elegio-Electors'!L1015,IF(LEFT(RIGHT('Elegio-Electors'!M1015,2),1)="C",'Elegio-Electors'!M1015,""))</f>
        <v/>
      </c>
      <c r="E1016" s="65" t="str">
        <f>IF(LEFT(RIGHT('Elegio-Electors'!L1015,2),1)="O",'Elegio-Electors'!L1015,IF(LEFT(RIGHT('Elegio-Electors'!M1015,2),1)="O",'Elegio-Electors'!M1015,""))</f>
        <v/>
      </c>
      <c r="F1016" s="65">
        <f>'Elegio-Electors'!E1015</f>
        <v>0</v>
      </c>
      <c r="G1016" s="65" t="e">
        <f>IF(INDEX('Liste du personnel'!X:Y,MATCH(F1016,'Liste du personnel'!X:X,0),2)*1=1,"OUI","NON")</f>
        <v>#N/A</v>
      </c>
      <c r="I1016" s="89" t="e">
        <f t="shared" si="105"/>
        <v>#N/A</v>
      </c>
      <c r="J1016" s="65" t="e">
        <f t="shared" si="106"/>
        <v>#N/A</v>
      </c>
      <c r="K1016" s="65" t="e">
        <f t="shared" si="107"/>
        <v>#N/A</v>
      </c>
      <c r="M1016" s="90" t="e">
        <f t="shared" si="108"/>
        <v>#N/A</v>
      </c>
      <c r="N1016" s="65" t="e">
        <f t="shared" si="109"/>
        <v>#N/A</v>
      </c>
      <c r="O1016" s="65" t="e">
        <f t="shared" si="110"/>
        <v>#N/A</v>
      </c>
      <c r="P1016" s="90" t="e">
        <f t="shared" si="111"/>
        <v>#N/A</v>
      </c>
    </row>
    <row r="1017" spans="1:16" x14ac:dyDescent="0.25">
      <c r="A1017" s="65">
        <f>'Elegio-Electors'!C1016</f>
        <v>0</v>
      </c>
      <c r="B1017" s="65">
        <f>'Elegio-Electors'!B1016</f>
        <v>0</v>
      </c>
      <c r="C1017" s="65">
        <f>IF(Procédure!$C$33=2,'Elegio-Electors'!D1016,Procédure!$C$33)</f>
        <v>0</v>
      </c>
      <c r="D1017" s="65" t="str">
        <f>IF(LEFT(RIGHT('Elegio-Electors'!L1016,2),1)="C",'Elegio-Electors'!L1016,IF(LEFT(RIGHT('Elegio-Electors'!M1016,2),1)="C",'Elegio-Electors'!M1016,""))</f>
        <v/>
      </c>
      <c r="E1017" s="65" t="str">
        <f>IF(LEFT(RIGHT('Elegio-Electors'!L1016,2),1)="O",'Elegio-Electors'!L1016,IF(LEFT(RIGHT('Elegio-Electors'!M1016,2),1)="O",'Elegio-Electors'!M1016,""))</f>
        <v/>
      </c>
      <c r="F1017" s="65">
        <f>'Elegio-Electors'!E1016</f>
        <v>0</v>
      </c>
      <c r="G1017" s="65" t="e">
        <f>IF(INDEX('Liste du personnel'!X:Y,MATCH(F1017,'Liste du personnel'!X:X,0),2)*1=1,"OUI","NON")</f>
        <v>#N/A</v>
      </c>
      <c r="I1017" s="89" t="e">
        <f t="shared" si="105"/>
        <v>#N/A</v>
      </c>
      <c r="J1017" s="65" t="e">
        <f t="shared" si="106"/>
        <v>#N/A</v>
      </c>
      <c r="K1017" s="65" t="e">
        <f t="shared" si="107"/>
        <v>#N/A</v>
      </c>
      <c r="M1017" s="90" t="e">
        <f t="shared" si="108"/>
        <v>#N/A</v>
      </c>
      <c r="N1017" s="65" t="e">
        <f t="shared" si="109"/>
        <v>#N/A</v>
      </c>
      <c r="O1017" s="65" t="e">
        <f t="shared" si="110"/>
        <v>#N/A</v>
      </c>
      <c r="P1017" s="90" t="e">
        <f t="shared" si="111"/>
        <v>#N/A</v>
      </c>
    </row>
    <row r="1018" spans="1:16" x14ac:dyDescent="0.25">
      <c r="A1018" s="65">
        <f>'Elegio-Electors'!C1017</f>
        <v>0</v>
      </c>
      <c r="B1018" s="65">
        <f>'Elegio-Electors'!B1017</f>
        <v>0</v>
      </c>
      <c r="C1018" s="65">
        <f>IF(Procédure!$C$33=2,'Elegio-Electors'!D1017,Procédure!$C$33)</f>
        <v>0</v>
      </c>
      <c r="D1018" s="65" t="str">
        <f>IF(LEFT(RIGHT('Elegio-Electors'!L1017,2),1)="C",'Elegio-Electors'!L1017,IF(LEFT(RIGHT('Elegio-Electors'!M1017,2),1)="C",'Elegio-Electors'!M1017,""))</f>
        <v/>
      </c>
      <c r="E1018" s="65" t="str">
        <f>IF(LEFT(RIGHT('Elegio-Electors'!L1017,2),1)="O",'Elegio-Electors'!L1017,IF(LEFT(RIGHT('Elegio-Electors'!M1017,2),1)="O",'Elegio-Electors'!M1017,""))</f>
        <v/>
      </c>
      <c r="F1018" s="65">
        <f>'Elegio-Electors'!E1017</f>
        <v>0</v>
      </c>
      <c r="G1018" s="65" t="e">
        <f>IF(INDEX('Liste du personnel'!X:Y,MATCH(F1018,'Liste du personnel'!X:X,0),2)*1=1,"OUI","NON")</f>
        <v>#N/A</v>
      </c>
      <c r="I1018" s="89" t="e">
        <f t="shared" si="105"/>
        <v>#N/A</v>
      </c>
      <c r="J1018" s="65" t="e">
        <f t="shared" si="106"/>
        <v>#N/A</v>
      </c>
      <c r="K1018" s="65" t="e">
        <f t="shared" si="107"/>
        <v>#N/A</v>
      </c>
      <c r="M1018" s="90" t="e">
        <f t="shared" si="108"/>
        <v>#N/A</v>
      </c>
      <c r="N1018" s="65" t="e">
        <f t="shared" si="109"/>
        <v>#N/A</v>
      </c>
      <c r="O1018" s="65" t="e">
        <f t="shared" si="110"/>
        <v>#N/A</v>
      </c>
      <c r="P1018" s="90" t="e">
        <f t="shared" si="111"/>
        <v>#N/A</v>
      </c>
    </row>
    <row r="1019" spans="1:16" x14ac:dyDescent="0.25">
      <c r="A1019" s="65">
        <f>'Elegio-Electors'!C1018</f>
        <v>0</v>
      </c>
      <c r="B1019" s="65">
        <f>'Elegio-Electors'!B1018</f>
        <v>0</v>
      </c>
      <c r="C1019" s="65">
        <f>IF(Procédure!$C$33=2,'Elegio-Electors'!D1018,Procédure!$C$33)</f>
        <v>0</v>
      </c>
      <c r="D1019" s="65" t="str">
        <f>IF(LEFT(RIGHT('Elegio-Electors'!L1018,2),1)="C",'Elegio-Electors'!L1018,IF(LEFT(RIGHT('Elegio-Electors'!M1018,2),1)="C",'Elegio-Electors'!M1018,""))</f>
        <v/>
      </c>
      <c r="E1019" s="65" t="str">
        <f>IF(LEFT(RIGHT('Elegio-Electors'!L1018,2),1)="O",'Elegio-Electors'!L1018,IF(LEFT(RIGHT('Elegio-Electors'!M1018,2),1)="O",'Elegio-Electors'!M1018,""))</f>
        <v/>
      </c>
      <c r="F1019" s="65">
        <f>'Elegio-Electors'!E1018</f>
        <v>0</v>
      </c>
      <c r="G1019" s="65" t="e">
        <f>IF(INDEX('Liste du personnel'!X:Y,MATCH(F1019,'Liste du personnel'!X:X,0),2)*1=1,"OUI","NON")</f>
        <v>#N/A</v>
      </c>
      <c r="I1019" s="89" t="e">
        <f t="shared" si="105"/>
        <v>#N/A</v>
      </c>
      <c r="J1019" s="65" t="e">
        <f t="shared" si="106"/>
        <v>#N/A</v>
      </c>
      <c r="K1019" s="65" t="e">
        <f t="shared" si="107"/>
        <v>#N/A</v>
      </c>
      <c r="M1019" s="90" t="e">
        <f t="shared" si="108"/>
        <v>#N/A</v>
      </c>
      <c r="N1019" s="65" t="e">
        <f t="shared" si="109"/>
        <v>#N/A</v>
      </c>
      <c r="O1019" s="65" t="e">
        <f t="shared" si="110"/>
        <v>#N/A</v>
      </c>
      <c r="P1019" s="90" t="e">
        <f t="shared" si="111"/>
        <v>#N/A</v>
      </c>
    </row>
    <row r="1020" spans="1:16" x14ac:dyDescent="0.25">
      <c r="A1020" s="65">
        <f>'Elegio-Electors'!C1019</f>
        <v>0</v>
      </c>
      <c r="B1020" s="65">
        <f>'Elegio-Electors'!B1019</f>
        <v>0</v>
      </c>
      <c r="C1020" s="65">
        <f>IF(Procédure!$C$33=2,'Elegio-Electors'!D1019,Procédure!$C$33)</f>
        <v>0</v>
      </c>
      <c r="D1020" s="65" t="str">
        <f>IF(LEFT(RIGHT('Elegio-Electors'!L1019,2),1)="C",'Elegio-Electors'!L1019,IF(LEFT(RIGHT('Elegio-Electors'!M1019,2),1)="C",'Elegio-Electors'!M1019,""))</f>
        <v/>
      </c>
      <c r="E1020" s="65" t="str">
        <f>IF(LEFT(RIGHT('Elegio-Electors'!L1019,2),1)="O",'Elegio-Electors'!L1019,IF(LEFT(RIGHT('Elegio-Electors'!M1019,2),1)="O",'Elegio-Electors'!M1019,""))</f>
        <v/>
      </c>
      <c r="F1020" s="65">
        <f>'Elegio-Electors'!E1019</f>
        <v>0</v>
      </c>
      <c r="G1020" s="65" t="e">
        <f>IF(INDEX('Liste du personnel'!X:Y,MATCH(F1020,'Liste du personnel'!X:X,0),2)*1=1,"OUI","NON")</f>
        <v>#N/A</v>
      </c>
      <c r="I1020" s="89" t="e">
        <f t="shared" si="105"/>
        <v>#N/A</v>
      </c>
      <c r="J1020" s="65" t="e">
        <f t="shared" si="106"/>
        <v>#N/A</v>
      </c>
      <c r="K1020" s="65" t="e">
        <f t="shared" si="107"/>
        <v>#N/A</v>
      </c>
      <c r="M1020" s="90" t="e">
        <f t="shared" si="108"/>
        <v>#N/A</v>
      </c>
      <c r="N1020" s="65" t="e">
        <f t="shared" si="109"/>
        <v>#N/A</v>
      </c>
      <c r="O1020" s="65" t="e">
        <f t="shared" si="110"/>
        <v>#N/A</v>
      </c>
      <c r="P1020" s="90" t="e">
        <f t="shared" si="111"/>
        <v>#N/A</v>
      </c>
    </row>
    <row r="1021" spans="1:16" x14ac:dyDescent="0.25">
      <c r="A1021" s="65">
        <f>'Elegio-Electors'!C1020</f>
        <v>0</v>
      </c>
      <c r="B1021" s="65">
        <f>'Elegio-Electors'!B1020</f>
        <v>0</v>
      </c>
      <c r="C1021" s="65">
        <f>IF(Procédure!$C$33=2,'Elegio-Electors'!D1020,Procédure!$C$33)</f>
        <v>0</v>
      </c>
      <c r="D1021" s="65" t="str">
        <f>IF(LEFT(RIGHT('Elegio-Electors'!L1020,2),1)="C",'Elegio-Electors'!L1020,IF(LEFT(RIGHT('Elegio-Electors'!M1020,2),1)="C",'Elegio-Electors'!M1020,""))</f>
        <v/>
      </c>
      <c r="E1021" s="65" t="str">
        <f>IF(LEFT(RIGHT('Elegio-Electors'!L1020,2),1)="O",'Elegio-Electors'!L1020,IF(LEFT(RIGHT('Elegio-Electors'!M1020,2),1)="O",'Elegio-Electors'!M1020,""))</f>
        <v/>
      </c>
      <c r="F1021" s="65">
        <f>'Elegio-Electors'!E1020</f>
        <v>0</v>
      </c>
      <c r="G1021" s="65" t="e">
        <f>IF(INDEX('Liste du personnel'!X:Y,MATCH(F1021,'Liste du personnel'!X:X,0),2)*1=1,"OUI","NON")</f>
        <v>#N/A</v>
      </c>
      <c r="I1021" s="89" t="e">
        <f t="shared" si="105"/>
        <v>#N/A</v>
      </c>
      <c r="J1021" s="65" t="e">
        <f t="shared" si="106"/>
        <v>#N/A</v>
      </c>
      <c r="K1021" s="65" t="e">
        <f t="shared" si="107"/>
        <v>#N/A</v>
      </c>
      <c r="M1021" s="90" t="e">
        <f t="shared" si="108"/>
        <v>#N/A</v>
      </c>
      <c r="N1021" s="65" t="e">
        <f t="shared" si="109"/>
        <v>#N/A</v>
      </c>
      <c r="O1021" s="65" t="e">
        <f t="shared" si="110"/>
        <v>#N/A</v>
      </c>
      <c r="P1021" s="90" t="e">
        <f t="shared" si="111"/>
        <v>#N/A</v>
      </c>
    </row>
    <row r="1022" spans="1:16" x14ac:dyDescent="0.25">
      <c r="A1022" s="65">
        <f>'Elegio-Electors'!C1021</f>
        <v>0</v>
      </c>
      <c r="B1022" s="65">
        <f>'Elegio-Electors'!B1021</f>
        <v>0</v>
      </c>
      <c r="C1022" s="65">
        <f>IF(Procédure!$C$33=2,'Elegio-Electors'!D1021,Procédure!$C$33)</f>
        <v>0</v>
      </c>
      <c r="D1022" s="65" t="str">
        <f>IF(LEFT(RIGHT('Elegio-Electors'!L1021,2),1)="C",'Elegio-Electors'!L1021,IF(LEFT(RIGHT('Elegio-Electors'!M1021,2),1)="C",'Elegio-Electors'!M1021,""))</f>
        <v/>
      </c>
      <c r="E1022" s="65" t="str">
        <f>IF(LEFT(RIGHT('Elegio-Electors'!L1021,2),1)="O",'Elegio-Electors'!L1021,IF(LEFT(RIGHT('Elegio-Electors'!M1021,2),1)="O",'Elegio-Electors'!M1021,""))</f>
        <v/>
      </c>
      <c r="F1022" s="65">
        <f>'Elegio-Electors'!E1021</f>
        <v>0</v>
      </c>
      <c r="G1022" s="65" t="e">
        <f>IF(INDEX('Liste du personnel'!X:Y,MATCH(F1022,'Liste du personnel'!X:X,0),2)*1=1,"OUI","NON")</f>
        <v>#N/A</v>
      </c>
      <c r="I1022" s="89" t="e">
        <f t="shared" si="105"/>
        <v>#N/A</v>
      </c>
      <c r="J1022" s="65" t="e">
        <f t="shared" si="106"/>
        <v>#N/A</v>
      </c>
      <c r="K1022" s="65" t="e">
        <f t="shared" si="107"/>
        <v>#N/A</v>
      </c>
      <c r="M1022" s="90" t="e">
        <f t="shared" si="108"/>
        <v>#N/A</v>
      </c>
      <c r="N1022" s="65" t="e">
        <f t="shared" si="109"/>
        <v>#N/A</v>
      </c>
      <c r="O1022" s="65" t="e">
        <f t="shared" si="110"/>
        <v>#N/A</v>
      </c>
      <c r="P1022" s="90" t="e">
        <f t="shared" si="111"/>
        <v>#N/A</v>
      </c>
    </row>
    <row r="1023" spans="1:16" x14ac:dyDescent="0.25">
      <c r="A1023" s="65">
        <f>'Elegio-Electors'!C1022</f>
        <v>0</v>
      </c>
      <c r="B1023" s="65">
        <f>'Elegio-Electors'!B1022</f>
        <v>0</v>
      </c>
      <c r="C1023" s="65">
        <f>IF(Procédure!$C$33=2,'Elegio-Electors'!D1022,Procédure!$C$33)</f>
        <v>0</v>
      </c>
      <c r="D1023" s="65" t="str">
        <f>IF(LEFT(RIGHT('Elegio-Electors'!L1022,2),1)="C",'Elegio-Electors'!L1022,IF(LEFT(RIGHT('Elegio-Electors'!M1022,2),1)="C",'Elegio-Electors'!M1022,""))</f>
        <v/>
      </c>
      <c r="E1023" s="65" t="str">
        <f>IF(LEFT(RIGHT('Elegio-Electors'!L1022,2),1)="O",'Elegio-Electors'!L1022,IF(LEFT(RIGHT('Elegio-Electors'!M1022,2),1)="O",'Elegio-Electors'!M1022,""))</f>
        <v/>
      </c>
      <c r="F1023" s="65">
        <f>'Elegio-Electors'!E1022</f>
        <v>0</v>
      </c>
      <c r="G1023" s="65" t="e">
        <f>IF(INDEX('Liste du personnel'!X:Y,MATCH(F1023,'Liste du personnel'!X:X,0),2)*1=1,"OUI","NON")</f>
        <v>#N/A</v>
      </c>
      <c r="I1023" s="89" t="e">
        <f t="shared" si="105"/>
        <v>#N/A</v>
      </c>
      <c r="J1023" s="65" t="e">
        <f t="shared" si="106"/>
        <v>#N/A</v>
      </c>
      <c r="K1023" s="65" t="e">
        <f t="shared" si="107"/>
        <v>#N/A</v>
      </c>
      <c r="M1023" s="90" t="e">
        <f t="shared" si="108"/>
        <v>#N/A</v>
      </c>
      <c r="N1023" s="65" t="e">
        <f t="shared" si="109"/>
        <v>#N/A</v>
      </c>
      <c r="O1023" s="65" t="e">
        <f t="shared" si="110"/>
        <v>#N/A</v>
      </c>
      <c r="P1023" s="90" t="e">
        <f t="shared" si="111"/>
        <v>#N/A</v>
      </c>
    </row>
    <row r="1024" spans="1:16" x14ac:dyDescent="0.25">
      <c r="A1024" s="65">
        <f>'Elegio-Electors'!C1023</f>
        <v>0</v>
      </c>
      <c r="B1024" s="65">
        <f>'Elegio-Electors'!B1023</f>
        <v>0</v>
      </c>
      <c r="C1024" s="65">
        <f>IF(Procédure!$C$33=2,'Elegio-Electors'!D1023,Procédure!$C$33)</f>
        <v>0</v>
      </c>
      <c r="D1024" s="65" t="str">
        <f>IF(LEFT(RIGHT('Elegio-Electors'!L1023,2),1)="C",'Elegio-Electors'!L1023,IF(LEFT(RIGHT('Elegio-Electors'!M1023,2),1)="C",'Elegio-Electors'!M1023,""))</f>
        <v/>
      </c>
      <c r="E1024" s="65" t="str">
        <f>IF(LEFT(RIGHT('Elegio-Electors'!L1023,2),1)="O",'Elegio-Electors'!L1023,IF(LEFT(RIGHT('Elegio-Electors'!M1023,2),1)="O",'Elegio-Electors'!M1023,""))</f>
        <v/>
      </c>
      <c r="F1024" s="65">
        <f>'Elegio-Electors'!E1023</f>
        <v>0</v>
      </c>
      <c r="G1024" s="65" t="e">
        <f>IF(INDEX('Liste du personnel'!X:Y,MATCH(F1024,'Liste du personnel'!X:X,0),2)*1=1,"OUI","NON")</f>
        <v>#N/A</v>
      </c>
      <c r="I1024" s="89" t="e">
        <f t="shared" si="105"/>
        <v>#N/A</v>
      </c>
      <c r="J1024" s="65" t="e">
        <f t="shared" si="106"/>
        <v>#N/A</v>
      </c>
      <c r="K1024" s="65" t="e">
        <f t="shared" si="107"/>
        <v>#N/A</v>
      </c>
      <c r="M1024" s="90" t="e">
        <f t="shared" si="108"/>
        <v>#N/A</v>
      </c>
      <c r="N1024" s="65" t="e">
        <f t="shared" si="109"/>
        <v>#N/A</v>
      </c>
      <c r="O1024" s="65" t="e">
        <f t="shared" si="110"/>
        <v>#N/A</v>
      </c>
      <c r="P1024" s="90" t="e">
        <f t="shared" si="111"/>
        <v>#N/A</v>
      </c>
    </row>
    <row r="1025" spans="1:16" x14ac:dyDescent="0.25">
      <c r="A1025" s="65">
        <f>'Elegio-Electors'!C1024</f>
        <v>0</v>
      </c>
      <c r="B1025" s="65">
        <f>'Elegio-Electors'!B1024</f>
        <v>0</v>
      </c>
      <c r="C1025" s="65">
        <f>IF(Procédure!$C$33=2,'Elegio-Electors'!D1024,Procédure!$C$33)</f>
        <v>0</v>
      </c>
      <c r="D1025" s="65" t="str">
        <f>IF(LEFT(RIGHT('Elegio-Electors'!L1024,2),1)="C",'Elegio-Electors'!L1024,IF(LEFT(RIGHT('Elegio-Electors'!M1024,2),1)="C",'Elegio-Electors'!M1024,""))</f>
        <v/>
      </c>
      <c r="E1025" s="65" t="str">
        <f>IF(LEFT(RIGHT('Elegio-Electors'!L1024,2),1)="O",'Elegio-Electors'!L1024,IF(LEFT(RIGHT('Elegio-Electors'!M1024,2),1)="O",'Elegio-Electors'!M1024,""))</f>
        <v/>
      </c>
      <c r="F1025" s="65">
        <f>'Elegio-Electors'!E1024</f>
        <v>0</v>
      </c>
      <c r="G1025" s="65" t="e">
        <f>IF(INDEX('Liste du personnel'!X:Y,MATCH(F1025,'Liste du personnel'!X:X,0),2)*1=1,"OUI","NON")</f>
        <v>#N/A</v>
      </c>
      <c r="I1025" s="89" t="e">
        <f t="shared" si="105"/>
        <v>#N/A</v>
      </c>
      <c r="J1025" s="65" t="e">
        <f t="shared" si="106"/>
        <v>#N/A</v>
      </c>
      <c r="K1025" s="65" t="e">
        <f t="shared" si="107"/>
        <v>#N/A</v>
      </c>
      <c r="M1025" s="90" t="e">
        <f t="shared" si="108"/>
        <v>#N/A</v>
      </c>
      <c r="N1025" s="65" t="e">
        <f t="shared" si="109"/>
        <v>#N/A</v>
      </c>
      <c r="O1025" s="65" t="e">
        <f t="shared" si="110"/>
        <v>#N/A</v>
      </c>
      <c r="P1025" s="90" t="e">
        <f t="shared" si="111"/>
        <v>#N/A</v>
      </c>
    </row>
    <row r="1026" spans="1:16" x14ac:dyDescent="0.25">
      <c r="A1026" s="65">
        <f>'Elegio-Electors'!C1025</f>
        <v>0</v>
      </c>
      <c r="B1026" s="65">
        <f>'Elegio-Electors'!B1025</f>
        <v>0</v>
      </c>
      <c r="C1026" s="65">
        <f>IF(Procédure!$C$33=2,'Elegio-Electors'!D1025,Procédure!$C$33)</f>
        <v>0</v>
      </c>
      <c r="D1026" s="65" t="str">
        <f>IF(LEFT(RIGHT('Elegio-Electors'!L1025,2),1)="C",'Elegio-Electors'!L1025,IF(LEFT(RIGHT('Elegio-Electors'!M1025,2),1)="C",'Elegio-Electors'!M1025,""))</f>
        <v/>
      </c>
      <c r="E1026" s="65" t="str">
        <f>IF(LEFT(RIGHT('Elegio-Electors'!L1025,2),1)="O",'Elegio-Electors'!L1025,IF(LEFT(RIGHT('Elegio-Electors'!M1025,2),1)="O",'Elegio-Electors'!M1025,""))</f>
        <v/>
      </c>
      <c r="F1026" s="65">
        <f>'Elegio-Electors'!E1025</f>
        <v>0</v>
      </c>
      <c r="G1026" s="65" t="e">
        <f>IF(INDEX('Liste du personnel'!X:Y,MATCH(F1026,'Liste du personnel'!X:X,0),2)*1=1,"OUI","NON")</f>
        <v>#N/A</v>
      </c>
      <c r="I1026" s="89" t="e">
        <f t="shared" si="105"/>
        <v>#N/A</v>
      </c>
      <c r="J1026" s="65" t="e">
        <f t="shared" si="106"/>
        <v>#N/A</v>
      </c>
      <c r="K1026" s="65" t="e">
        <f t="shared" si="107"/>
        <v>#N/A</v>
      </c>
      <c r="M1026" s="90" t="e">
        <f t="shared" si="108"/>
        <v>#N/A</v>
      </c>
      <c r="N1026" s="65" t="e">
        <f t="shared" si="109"/>
        <v>#N/A</v>
      </c>
      <c r="O1026" s="65" t="e">
        <f t="shared" si="110"/>
        <v>#N/A</v>
      </c>
      <c r="P1026" s="90" t="e">
        <f t="shared" si="111"/>
        <v>#N/A</v>
      </c>
    </row>
    <row r="1027" spans="1:16" x14ac:dyDescent="0.25">
      <c r="A1027" s="65">
        <f>'Elegio-Electors'!C1026</f>
        <v>0</v>
      </c>
      <c r="B1027" s="65">
        <f>'Elegio-Electors'!B1026</f>
        <v>0</v>
      </c>
      <c r="C1027" s="65">
        <f>IF(Procédure!$C$33=2,'Elegio-Electors'!D1026,Procédure!$C$33)</f>
        <v>0</v>
      </c>
      <c r="D1027" s="65" t="str">
        <f>IF(LEFT(RIGHT('Elegio-Electors'!L1026,2),1)="C",'Elegio-Electors'!L1026,IF(LEFT(RIGHT('Elegio-Electors'!M1026,2),1)="C",'Elegio-Electors'!M1026,""))</f>
        <v/>
      </c>
      <c r="E1027" s="65" t="str">
        <f>IF(LEFT(RIGHT('Elegio-Electors'!L1026,2),1)="O",'Elegio-Electors'!L1026,IF(LEFT(RIGHT('Elegio-Electors'!M1026,2),1)="O",'Elegio-Electors'!M1026,""))</f>
        <v/>
      </c>
      <c r="F1027" s="65">
        <f>'Elegio-Electors'!E1026</f>
        <v>0</v>
      </c>
      <c r="G1027" s="65" t="e">
        <f>IF(INDEX('Liste du personnel'!X:Y,MATCH(F1027,'Liste du personnel'!X:X,0),2)*1=1,"OUI","NON")</f>
        <v>#N/A</v>
      </c>
      <c r="I1027" s="89" t="e">
        <f t="shared" si="105"/>
        <v>#N/A</v>
      </c>
      <c r="J1027" s="65" t="e">
        <f t="shared" si="106"/>
        <v>#N/A</v>
      </c>
      <c r="K1027" s="65" t="e">
        <f t="shared" si="107"/>
        <v>#N/A</v>
      </c>
      <c r="M1027" s="90" t="e">
        <f t="shared" si="108"/>
        <v>#N/A</v>
      </c>
      <c r="N1027" s="65" t="e">
        <f t="shared" si="109"/>
        <v>#N/A</v>
      </c>
      <c r="O1027" s="65" t="e">
        <f t="shared" si="110"/>
        <v>#N/A</v>
      </c>
      <c r="P1027" s="90" t="e">
        <f t="shared" si="111"/>
        <v>#N/A</v>
      </c>
    </row>
    <row r="1028" spans="1:16" x14ac:dyDescent="0.25">
      <c r="A1028" s="65">
        <f>'Elegio-Electors'!C1027</f>
        <v>0</v>
      </c>
      <c r="B1028" s="65">
        <f>'Elegio-Electors'!B1027</f>
        <v>0</v>
      </c>
      <c r="C1028" s="65">
        <f>IF(Procédure!$C$33=2,'Elegio-Electors'!D1027,Procédure!$C$33)</f>
        <v>0</v>
      </c>
      <c r="D1028" s="65" t="str">
        <f>IF(LEFT(RIGHT('Elegio-Electors'!L1027,2),1)="C",'Elegio-Electors'!L1027,IF(LEFT(RIGHT('Elegio-Electors'!M1027,2),1)="C",'Elegio-Electors'!M1027,""))</f>
        <v/>
      </c>
      <c r="E1028" s="65" t="str">
        <f>IF(LEFT(RIGHT('Elegio-Electors'!L1027,2),1)="O",'Elegio-Electors'!L1027,IF(LEFT(RIGHT('Elegio-Electors'!M1027,2),1)="O",'Elegio-Electors'!M1027,""))</f>
        <v/>
      </c>
      <c r="F1028" s="65">
        <f>'Elegio-Electors'!E1027</f>
        <v>0</v>
      </c>
      <c r="G1028" s="65" t="e">
        <f>IF(INDEX('Liste du personnel'!X:Y,MATCH(F1028,'Liste du personnel'!X:X,0),2)*1=1,"OUI","NON")</f>
        <v>#N/A</v>
      </c>
      <c r="I1028" s="89" t="e">
        <f t="shared" ref="I1028:I1091" si="112">IF(G1028="OUI",_xlfn.CONCAT(_xlfn.SWITCH(RIGHT(D1028,1),"A","Ouv","B","Empl","J","Jeune")," -- ",C1028),"pas d'application")</f>
        <v>#N/A</v>
      </c>
      <c r="J1028" s="65" t="e">
        <f t="shared" ref="J1028:J1091" si="113">IF(G1028="OUI","","pas d'application")</f>
        <v>#N/A</v>
      </c>
      <c r="K1028" s="65" t="e">
        <f t="shared" ref="K1028:K1091" si="114">IF(G1028="OUI","","pas d'application")</f>
        <v>#N/A</v>
      </c>
      <c r="M1028" s="90" t="e">
        <f t="shared" ref="M1028:M1091" si="115">IF(G1028="OUI",_xlfn.CONCAT(_xlfn.SWITCH(RIGHT(E1028,1),"A","Ouv","B","Empl","J","Jeune","K","Cadre")," -- ",C1028),"pas d'application")</f>
        <v>#N/A</v>
      </c>
      <c r="N1028" s="65" t="e">
        <f t="shared" ref="N1028:N1091" si="116">IF(G1028="OUI","","pas d'application")</f>
        <v>#N/A</v>
      </c>
      <c r="O1028" s="65" t="e">
        <f t="shared" ref="O1028:O1091" si="117">IF(G1028="OUI","","pas d'application")</f>
        <v>#N/A</v>
      </c>
      <c r="P1028" s="90" t="e">
        <f t="shared" ref="P1028:P1091" si="118">IF(G1028="OUI",C1028,"pas d'application")</f>
        <v>#N/A</v>
      </c>
    </row>
    <row r="1029" spans="1:16" x14ac:dyDescent="0.25">
      <c r="A1029" s="65">
        <f>'Elegio-Electors'!C1028</f>
        <v>0</v>
      </c>
      <c r="B1029" s="65">
        <f>'Elegio-Electors'!B1028</f>
        <v>0</v>
      </c>
      <c r="C1029" s="65">
        <f>IF(Procédure!$C$33=2,'Elegio-Electors'!D1028,Procédure!$C$33)</f>
        <v>0</v>
      </c>
      <c r="D1029" s="65" t="str">
        <f>IF(LEFT(RIGHT('Elegio-Electors'!L1028,2),1)="C",'Elegio-Electors'!L1028,IF(LEFT(RIGHT('Elegio-Electors'!M1028,2),1)="C",'Elegio-Electors'!M1028,""))</f>
        <v/>
      </c>
      <c r="E1029" s="65" t="str">
        <f>IF(LEFT(RIGHT('Elegio-Electors'!L1028,2),1)="O",'Elegio-Electors'!L1028,IF(LEFT(RIGHT('Elegio-Electors'!M1028,2),1)="O",'Elegio-Electors'!M1028,""))</f>
        <v/>
      </c>
      <c r="F1029" s="65">
        <f>'Elegio-Electors'!E1028</f>
        <v>0</v>
      </c>
      <c r="G1029" s="65" t="e">
        <f>IF(INDEX('Liste du personnel'!X:Y,MATCH(F1029,'Liste du personnel'!X:X,0),2)*1=1,"OUI","NON")</f>
        <v>#N/A</v>
      </c>
      <c r="I1029" s="89" t="e">
        <f t="shared" si="112"/>
        <v>#N/A</v>
      </c>
      <c r="J1029" s="65" t="e">
        <f t="shared" si="113"/>
        <v>#N/A</v>
      </c>
      <c r="K1029" s="65" t="e">
        <f t="shared" si="114"/>
        <v>#N/A</v>
      </c>
      <c r="M1029" s="90" t="e">
        <f t="shared" si="115"/>
        <v>#N/A</v>
      </c>
      <c r="N1029" s="65" t="e">
        <f t="shared" si="116"/>
        <v>#N/A</v>
      </c>
      <c r="O1029" s="65" t="e">
        <f t="shared" si="117"/>
        <v>#N/A</v>
      </c>
      <c r="P1029" s="90" t="e">
        <f t="shared" si="118"/>
        <v>#N/A</v>
      </c>
    </row>
    <row r="1030" spans="1:16" x14ac:dyDescent="0.25">
      <c r="A1030" s="65">
        <f>'Elegio-Electors'!C1029</f>
        <v>0</v>
      </c>
      <c r="B1030" s="65">
        <f>'Elegio-Electors'!B1029</f>
        <v>0</v>
      </c>
      <c r="C1030" s="65">
        <f>IF(Procédure!$C$33=2,'Elegio-Electors'!D1029,Procédure!$C$33)</f>
        <v>0</v>
      </c>
      <c r="D1030" s="65" t="str">
        <f>IF(LEFT(RIGHT('Elegio-Electors'!L1029,2),1)="C",'Elegio-Electors'!L1029,IF(LEFT(RIGHT('Elegio-Electors'!M1029,2),1)="C",'Elegio-Electors'!M1029,""))</f>
        <v/>
      </c>
      <c r="E1030" s="65" t="str">
        <f>IF(LEFT(RIGHT('Elegio-Electors'!L1029,2),1)="O",'Elegio-Electors'!L1029,IF(LEFT(RIGHT('Elegio-Electors'!M1029,2),1)="O",'Elegio-Electors'!M1029,""))</f>
        <v/>
      </c>
      <c r="F1030" s="65">
        <f>'Elegio-Electors'!E1029</f>
        <v>0</v>
      </c>
      <c r="G1030" s="65" t="e">
        <f>IF(INDEX('Liste du personnel'!X:Y,MATCH(F1030,'Liste du personnel'!X:X,0),2)*1=1,"OUI","NON")</f>
        <v>#N/A</v>
      </c>
      <c r="I1030" s="89" t="e">
        <f t="shared" si="112"/>
        <v>#N/A</v>
      </c>
      <c r="J1030" s="65" t="e">
        <f t="shared" si="113"/>
        <v>#N/A</v>
      </c>
      <c r="K1030" s="65" t="e">
        <f t="shared" si="114"/>
        <v>#N/A</v>
      </c>
      <c r="M1030" s="90" t="e">
        <f t="shared" si="115"/>
        <v>#N/A</v>
      </c>
      <c r="N1030" s="65" t="e">
        <f t="shared" si="116"/>
        <v>#N/A</v>
      </c>
      <c r="O1030" s="65" t="e">
        <f t="shared" si="117"/>
        <v>#N/A</v>
      </c>
      <c r="P1030" s="90" t="e">
        <f t="shared" si="118"/>
        <v>#N/A</v>
      </c>
    </row>
    <row r="1031" spans="1:16" x14ac:dyDescent="0.25">
      <c r="A1031" s="65">
        <f>'Elegio-Electors'!C1030</f>
        <v>0</v>
      </c>
      <c r="B1031" s="65">
        <f>'Elegio-Electors'!B1030</f>
        <v>0</v>
      </c>
      <c r="C1031" s="65">
        <f>IF(Procédure!$C$33=2,'Elegio-Electors'!D1030,Procédure!$C$33)</f>
        <v>0</v>
      </c>
      <c r="D1031" s="65" t="str">
        <f>IF(LEFT(RIGHT('Elegio-Electors'!L1030,2),1)="C",'Elegio-Electors'!L1030,IF(LEFT(RIGHT('Elegio-Electors'!M1030,2),1)="C",'Elegio-Electors'!M1030,""))</f>
        <v/>
      </c>
      <c r="E1031" s="65" t="str">
        <f>IF(LEFT(RIGHT('Elegio-Electors'!L1030,2),1)="O",'Elegio-Electors'!L1030,IF(LEFT(RIGHT('Elegio-Electors'!M1030,2),1)="O",'Elegio-Electors'!M1030,""))</f>
        <v/>
      </c>
      <c r="F1031" s="65">
        <f>'Elegio-Electors'!E1030</f>
        <v>0</v>
      </c>
      <c r="G1031" s="65" t="e">
        <f>IF(INDEX('Liste du personnel'!X:Y,MATCH(F1031,'Liste du personnel'!X:X,0),2)*1=1,"OUI","NON")</f>
        <v>#N/A</v>
      </c>
      <c r="I1031" s="89" t="e">
        <f t="shared" si="112"/>
        <v>#N/A</v>
      </c>
      <c r="J1031" s="65" t="e">
        <f t="shared" si="113"/>
        <v>#N/A</v>
      </c>
      <c r="K1031" s="65" t="e">
        <f t="shared" si="114"/>
        <v>#N/A</v>
      </c>
      <c r="M1031" s="90" t="e">
        <f t="shared" si="115"/>
        <v>#N/A</v>
      </c>
      <c r="N1031" s="65" t="e">
        <f t="shared" si="116"/>
        <v>#N/A</v>
      </c>
      <c r="O1031" s="65" t="e">
        <f t="shared" si="117"/>
        <v>#N/A</v>
      </c>
      <c r="P1031" s="90" t="e">
        <f t="shared" si="118"/>
        <v>#N/A</v>
      </c>
    </row>
    <row r="1032" spans="1:16" x14ac:dyDescent="0.25">
      <c r="A1032" s="65">
        <f>'Elegio-Electors'!C1031</f>
        <v>0</v>
      </c>
      <c r="B1032" s="65">
        <f>'Elegio-Electors'!B1031</f>
        <v>0</v>
      </c>
      <c r="C1032" s="65">
        <f>IF(Procédure!$C$33=2,'Elegio-Electors'!D1031,Procédure!$C$33)</f>
        <v>0</v>
      </c>
      <c r="D1032" s="65" t="str">
        <f>IF(LEFT(RIGHT('Elegio-Electors'!L1031,2),1)="C",'Elegio-Electors'!L1031,IF(LEFT(RIGHT('Elegio-Electors'!M1031,2),1)="C",'Elegio-Electors'!M1031,""))</f>
        <v/>
      </c>
      <c r="E1032" s="65" t="str">
        <f>IF(LEFT(RIGHT('Elegio-Electors'!L1031,2),1)="O",'Elegio-Electors'!L1031,IF(LEFT(RIGHT('Elegio-Electors'!M1031,2),1)="O",'Elegio-Electors'!M1031,""))</f>
        <v/>
      </c>
      <c r="F1032" s="65">
        <f>'Elegio-Electors'!E1031</f>
        <v>0</v>
      </c>
      <c r="G1032" s="65" t="e">
        <f>IF(INDEX('Liste du personnel'!X:Y,MATCH(F1032,'Liste du personnel'!X:X,0),2)*1=1,"OUI","NON")</f>
        <v>#N/A</v>
      </c>
      <c r="I1032" s="89" t="e">
        <f t="shared" si="112"/>
        <v>#N/A</v>
      </c>
      <c r="J1032" s="65" t="e">
        <f t="shared" si="113"/>
        <v>#N/A</v>
      </c>
      <c r="K1032" s="65" t="e">
        <f t="shared" si="114"/>
        <v>#N/A</v>
      </c>
      <c r="M1032" s="90" t="e">
        <f t="shared" si="115"/>
        <v>#N/A</v>
      </c>
      <c r="N1032" s="65" t="e">
        <f t="shared" si="116"/>
        <v>#N/A</v>
      </c>
      <c r="O1032" s="65" t="e">
        <f t="shared" si="117"/>
        <v>#N/A</v>
      </c>
      <c r="P1032" s="90" t="e">
        <f t="shared" si="118"/>
        <v>#N/A</v>
      </c>
    </row>
    <row r="1033" spans="1:16" x14ac:dyDescent="0.25">
      <c r="A1033" s="65">
        <f>'Elegio-Electors'!C1032</f>
        <v>0</v>
      </c>
      <c r="B1033" s="65">
        <f>'Elegio-Electors'!B1032</f>
        <v>0</v>
      </c>
      <c r="C1033" s="65">
        <f>IF(Procédure!$C$33=2,'Elegio-Electors'!D1032,Procédure!$C$33)</f>
        <v>0</v>
      </c>
      <c r="D1033" s="65" t="str">
        <f>IF(LEFT(RIGHT('Elegio-Electors'!L1032,2),1)="C",'Elegio-Electors'!L1032,IF(LEFT(RIGHT('Elegio-Electors'!M1032,2),1)="C",'Elegio-Electors'!M1032,""))</f>
        <v/>
      </c>
      <c r="E1033" s="65" t="str">
        <f>IF(LEFT(RIGHT('Elegio-Electors'!L1032,2),1)="O",'Elegio-Electors'!L1032,IF(LEFT(RIGHT('Elegio-Electors'!M1032,2),1)="O",'Elegio-Electors'!M1032,""))</f>
        <v/>
      </c>
      <c r="F1033" s="65">
        <f>'Elegio-Electors'!E1032</f>
        <v>0</v>
      </c>
      <c r="G1033" s="65" t="e">
        <f>IF(INDEX('Liste du personnel'!X:Y,MATCH(F1033,'Liste du personnel'!X:X,0),2)*1=1,"OUI","NON")</f>
        <v>#N/A</v>
      </c>
      <c r="I1033" s="89" t="e">
        <f t="shared" si="112"/>
        <v>#N/A</v>
      </c>
      <c r="J1033" s="65" t="e">
        <f t="shared" si="113"/>
        <v>#N/A</v>
      </c>
      <c r="K1033" s="65" t="e">
        <f t="shared" si="114"/>
        <v>#N/A</v>
      </c>
      <c r="M1033" s="90" t="e">
        <f t="shared" si="115"/>
        <v>#N/A</v>
      </c>
      <c r="N1033" s="65" t="e">
        <f t="shared" si="116"/>
        <v>#N/A</v>
      </c>
      <c r="O1033" s="65" t="e">
        <f t="shared" si="117"/>
        <v>#N/A</v>
      </c>
      <c r="P1033" s="90" t="e">
        <f t="shared" si="118"/>
        <v>#N/A</v>
      </c>
    </row>
    <row r="1034" spans="1:16" x14ac:dyDescent="0.25">
      <c r="A1034" s="65">
        <f>'Elegio-Electors'!C1033</f>
        <v>0</v>
      </c>
      <c r="B1034" s="65">
        <f>'Elegio-Electors'!B1033</f>
        <v>0</v>
      </c>
      <c r="C1034" s="65">
        <f>IF(Procédure!$C$33=2,'Elegio-Electors'!D1033,Procédure!$C$33)</f>
        <v>0</v>
      </c>
      <c r="D1034" s="65" t="str">
        <f>IF(LEFT(RIGHT('Elegio-Electors'!L1033,2),1)="C",'Elegio-Electors'!L1033,IF(LEFT(RIGHT('Elegio-Electors'!M1033,2),1)="C",'Elegio-Electors'!M1033,""))</f>
        <v/>
      </c>
      <c r="E1034" s="65" t="str">
        <f>IF(LEFT(RIGHT('Elegio-Electors'!L1033,2),1)="O",'Elegio-Electors'!L1033,IF(LEFT(RIGHT('Elegio-Electors'!M1033,2),1)="O",'Elegio-Electors'!M1033,""))</f>
        <v/>
      </c>
      <c r="F1034" s="65">
        <f>'Elegio-Electors'!E1033</f>
        <v>0</v>
      </c>
      <c r="G1034" s="65" t="e">
        <f>IF(INDEX('Liste du personnel'!X:Y,MATCH(F1034,'Liste du personnel'!X:X,0),2)*1=1,"OUI","NON")</f>
        <v>#N/A</v>
      </c>
      <c r="I1034" s="89" t="e">
        <f t="shared" si="112"/>
        <v>#N/A</v>
      </c>
      <c r="J1034" s="65" t="e">
        <f t="shared" si="113"/>
        <v>#N/A</v>
      </c>
      <c r="K1034" s="65" t="e">
        <f t="shared" si="114"/>
        <v>#N/A</v>
      </c>
      <c r="M1034" s="90" t="e">
        <f t="shared" si="115"/>
        <v>#N/A</v>
      </c>
      <c r="N1034" s="65" t="e">
        <f t="shared" si="116"/>
        <v>#N/A</v>
      </c>
      <c r="O1034" s="65" t="e">
        <f t="shared" si="117"/>
        <v>#N/A</v>
      </c>
      <c r="P1034" s="90" t="e">
        <f t="shared" si="118"/>
        <v>#N/A</v>
      </c>
    </row>
    <row r="1035" spans="1:16" x14ac:dyDescent="0.25">
      <c r="A1035" s="65">
        <f>'Elegio-Electors'!C1034</f>
        <v>0</v>
      </c>
      <c r="B1035" s="65">
        <f>'Elegio-Electors'!B1034</f>
        <v>0</v>
      </c>
      <c r="C1035" s="65">
        <f>IF(Procédure!$C$33=2,'Elegio-Electors'!D1034,Procédure!$C$33)</f>
        <v>0</v>
      </c>
      <c r="D1035" s="65" t="str">
        <f>IF(LEFT(RIGHT('Elegio-Electors'!L1034,2),1)="C",'Elegio-Electors'!L1034,IF(LEFT(RIGHT('Elegio-Electors'!M1034,2),1)="C",'Elegio-Electors'!M1034,""))</f>
        <v/>
      </c>
      <c r="E1035" s="65" t="str">
        <f>IF(LEFT(RIGHT('Elegio-Electors'!L1034,2),1)="O",'Elegio-Electors'!L1034,IF(LEFT(RIGHT('Elegio-Electors'!M1034,2),1)="O",'Elegio-Electors'!M1034,""))</f>
        <v/>
      </c>
      <c r="F1035" s="65">
        <f>'Elegio-Electors'!E1034</f>
        <v>0</v>
      </c>
      <c r="G1035" s="65" t="e">
        <f>IF(INDEX('Liste du personnel'!X:Y,MATCH(F1035,'Liste du personnel'!X:X,0),2)*1=1,"OUI","NON")</f>
        <v>#N/A</v>
      </c>
      <c r="I1035" s="89" t="e">
        <f t="shared" si="112"/>
        <v>#N/A</v>
      </c>
      <c r="J1035" s="65" t="e">
        <f t="shared" si="113"/>
        <v>#N/A</v>
      </c>
      <c r="K1035" s="65" t="e">
        <f t="shared" si="114"/>
        <v>#N/A</v>
      </c>
      <c r="M1035" s="90" t="e">
        <f t="shared" si="115"/>
        <v>#N/A</v>
      </c>
      <c r="N1035" s="65" t="e">
        <f t="shared" si="116"/>
        <v>#N/A</v>
      </c>
      <c r="O1035" s="65" t="e">
        <f t="shared" si="117"/>
        <v>#N/A</v>
      </c>
      <c r="P1035" s="90" t="e">
        <f t="shared" si="118"/>
        <v>#N/A</v>
      </c>
    </row>
    <row r="1036" spans="1:16" x14ac:dyDescent="0.25">
      <c r="A1036" s="65">
        <f>'Elegio-Electors'!C1035</f>
        <v>0</v>
      </c>
      <c r="B1036" s="65">
        <f>'Elegio-Electors'!B1035</f>
        <v>0</v>
      </c>
      <c r="C1036" s="65">
        <f>IF(Procédure!$C$33=2,'Elegio-Electors'!D1035,Procédure!$C$33)</f>
        <v>0</v>
      </c>
      <c r="D1036" s="65" t="str">
        <f>IF(LEFT(RIGHT('Elegio-Electors'!L1035,2),1)="C",'Elegio-Electors'!L1035,IF(LEFT(RIGHT('Elegio-Electors'!M1035,2),1)="C",'Elegio-Electors'!M1035,""))</f>
        <v/>
      </c>
      <c r="E1036" s="65" t="str">
        <f>IF(LEFT(RIGHT('Elegio-Electors'!L1035,2),1)="O",'Elegio-Electors'!L1035,IF(LEFT(RIGHT('Elegio-Electors'!M1035,2),1)="O",'Elegio-Electors'!M1035,""))</f>
        <v/>
      </c>
      <c r="F1036" s="65">
        <f>'Elegio-Electors'!E1035</f>
        <v>0</v>
      </c>
      <c r="G1036" s="65" t="e">
        <f>IF(INDEX('Liste du personnel'!X:Y,MATCH(F1036,'Liste du personnel'!X:X,0),2)*1=1,"OUI","NON")</f>
        <v>#N/A</v>
      </c>
      <c r="I1036" s="89" t="e">
        <f t="shared" si="112"/>
        <v>#N/A</v>
      </c>
      <c r="J1036" s="65" t="e">
        <f t="shared" si="113"/>
        <v>#N/A</v>
      </c>
      <c r="K1036" s="65" t="e">
        <f t="shared" si="114"/>
        <v>#N/A</v>
      </c>
      <c r="M1036" s="90" t="e">
        <f t="shared" si="115"/>
        <v>#N/A</v>
      </c>
      <c r="N1036" s="65" t="e">
        <f t="shared" si="116"/>
        <v>#N/A</v>
      </c>
      <c r="O1036" s="65" t="e">
        <f t="shared" si="117"/>
        <v>#N/A</v>
      </c>
      <c r="P1036" s="90" t="e">
        <f t="shared" si="118"/>
        <v>#N/A</v>
      </c>
    </row>
    <row r="1037" spans="1:16" x14ac:dyDescent="0.25">
      <c r="A1037" s="65">
        <f>'Elegio-Electors'!C1036</f>
        <v>0</v>
      </c>
      <c r="B1037" s="65">
        <f>'Elegio-Electors'!B1036</f>
        <v>0</v>
      </c>
      <c r="C1037" s="65">
        <f>IF(Procédure!$C$33=2,'Elegio-Electors'!D1036,Procédure!$C$33)</f>
        <v>0</v>
      </c>
      <c r="D1037" s="65" t="str">
        <f>IF(LEFT(RIGHT('Elegio-Electors'!L1036,2),1)="C",'Elegio-Electors'!L1036,IF(LEFT(RIGHT('Elegio-Electors'!M1036,2),1)="C",'Elegio-Electors'!M1036,""))</f>
        <v/>
      </c>
      <c r="E1037" s="65" t="str">
        <f>IF(LEFT(RIGHT('Elegio-Electors'!L1036,2),1)="O",'Elegio-Electors'!L1036,IF(LEFT(RIGHT('Elegio-Electors'!M1036,2),1)="O",'Elegio-Electors'!M1036,""))</f>
        <v/>
      </c>
      <c r="F1037" s="65">
        <f>'Elegio-Electors'!E1036</f>
        <v>0</v>
      </c>
      <c r="G1037" s="65" t="e">
        <f>IF(INDEX('Liste du personnel'!X:Y,MATCH(F1037,'Liste du personnel'!X:X,0),2)*1=1,"OUI","NON")</f>
        <v>#N/A</v>
      </c>
      <c r="I1037" s="89" t="e">
        <f t="shared" si="112"/>
        <v>#N/A</v>
      </c>
      <c r="J1037" s="65" t="e">
        <f t="shared" si="113"/>
        <v>#N/A</v>
      </c>
      <c r="K1037" s="65" t="e">
        <f t="shared" si="114"/>
        <v>#N/A</v>
      </c>
      <c r="M1037" s="90" t="e">
        <f t="shared" si="115"/>
        <v>#N/A</v>
      </c>
      <c r="N1037" s="65" t="e">
        <f t="shared" si="116"/>
        <v>#N/A</v>
      </c>
      <c r="O1037" s="65" t="e">
        <f t="shared" si="117"/>
        <v>#N/A</v>
      </c>
      <c r="P1037" s="90" t="e">
        <f t="shared" si="118"/>
        <v>#N/A</v>
      </c>
    </row>
    <row r="1038" spans="1:16" x14ac:dyDescent="0.25">
      <c r="A1038" s="65">
        <f>'Elegio-Electors'!C1037</f>
        <v>0</v>
      </c>
      <c r="B1038" s="65">
        <f>'Elegio-Electors'!B1037</f>
        <v>0</v>
      </c>
      <c r="C1038" s="65">
        <f>IF(Procédure!$C$33=2,'Elegio-Electors'!D1037,Procédure!$C$33)</f>
        <v>0</v>
      </c>
      <c r="D1038" s="65" t="str">
        <f>IF(LEFT(RIGHT('Elegio-Electors'!L1037,2),1)="C",'Elegio-Electors'!L1037,IF(LEFT(RIGHT('Elegio-Electors'!M1037,2),1)="C",'Elegio-Electors'!M1037,""))</f>
        <v/>
      </c>
      <c r="E1038" s="65" t="str">
        <f>IF(LEFT(RIGHT('Elegio-Electors'!L1037,2),1)="O",'Elegio-Electors'!L1037,IF(LEFT(RIGHT('Elegio-Electors'!M1037,2),1)="O",'Elegio-Electors'!M1037,""))</f>
        <v/>
      </c>
      <c r="F1038" s="65">
        <f>'Elegio-Electors'!E1037</f>
        <v>0</v>
      </c>
      <c r="G1038" s="65" t="e">
        <f>IF(INDEX('Liste du personnel'!X:Y,MATCH(F1038,'Liste du personnel'!X:X,0),2)*1=1,"OUI","NON")</f>
        <v>#N/A</v>
      </c>
      <c r="I1038" s="89" t="e">
        <f t="shared" si="112"/>
        <v>#N/A</v>
      </c>
      <c r="J1038" s="65" t="e">
        <f t="shared" si="113"/>
        <v>#N/A</v>
      </c>
      <c r="K1038" s="65" t="e">
        <f t="shared" si="114"/>
        <v>#N/A</v>
      </c>
      <c r="M1038" s="90" t="e">
        <f t="shared" si="115"/>
        <v>#N/A</v>
      </c>
      <c r="N1038" s="65" t="e">
        <f t="shared" si="116"/>
        <v>#N/A</v>
      </c>
      <c r="O1038" s="65" t="e">
        <f t="shared" si="117"/>
        <v>#N/A</v>
      </c>
      <c r="P1038" s="90" t="e">
        <f t="shared" si="118"/>
        <v>#N/A</v>
      </c>
    </row>
    <row r="1039" spans="1:16" x14ac:dyDescent="0.25">
      <c r="A1039" s="65">
        <f>'Elegio-Electors'!C1038</f>
        <v>0</v>
      </c>
      <c r="B1039" s="65">
        <f>'Elegio-Electors'!B1038</f>
        <v>0</v>
      </c>
      <c r="C1039" s="65">
        <f>IF(Procédure!$C$33=2,'Elegio-Electors'!D1038,Procédure!$C$33)</f>
        <v>0</v>
      </c>
      <c r="D1039" s="65" t="str">
        <f>IF(LEFT(RIGHT('Elegio-Electors'!L1038,2),1)="C",'Elegio-Electors'!L1038,IF(LEFT(RIGHT('Elegio-Electors'!M1038,2),1)="C",'Elegio-Electors'!M1038,""))</f>
        <v/>
      </c>
      <c r="E1039" s="65" t="str">
        <f>IF(LEFT(RIGHT('Elegio-Electors'!L1038,2),1)="O",'Elegio-Electors'!L1038,IF(LEFT(RIGHT('Elegio-Electors'!M1038,2),1)="O",'Elegio-Electors'!M1038,""))</f>
        <v/>
      </c>
      <c r="F1039" s="65">
        <f>'Elegio-Electors'!E1038</f>
        <v>0</v>
      </c>
      <c r="G1039" s="65" t="e">
        <f>IF(INDEX('Liste du personnel'!X:Y,MATCH(F1039,'Liste du personnel'!X:X,0),2)*1=1,"OUI","NON")</f>
        <v>#N/A</v>
      </c>
      <c r="I1039" s="89" t="e">
        <f t="shared" si="112"/>
        <v>#N/A</v>
      </c>
      <c r="J1039" s="65" t="e">
        <f t="shared" si="113"/>
        <v>#N/A</v>
      </c>
      <c r="K1039" s="65" t="e">
        <f t="shared" si="114"/>
        <v>#N/A</v>
      </c>
      <c r="M1039" s="90" t="e">
        <f t="shared" si="115"/>
        <v>#N/A</v>
      </c>
      <c r="N1039" s="65" t="e">
        <f t="shared" si="116"/>
        <v>#N/A</v>
      </c>
      <c r="O1039" s="65" t="e">
        <f t="shared" si="117"/>
        <v>#N/A</v>
      </c>
      <c r="P1039" s="90" t="e">
        <f t="shared" si="118"/>
        <v>#N/A</v>
      </c>
    </row>
    <row r="1040" spans="1:16" x14ac:dyDescent="0.25">
      <c r="A1040" s="65">
        <f>'Elegio-Electors'!C1039</f>
        <v>0</v>
      </c>
      <c r="B1040" s="65">
        <f>'Elegio-Electors'!B1039</f>
        <v>0</v>
      </c>
      <c r="C1040" s="65">
        <f>IF(Procédure!$C$33=2,'Elegio-Electors'!D1039,Procédure!$C$33)</f>
        <v>0</v>
      </c>
      <c r="D1040" s="65" t="str">
        <f>IF(LEFT(RIGHT('Elegio-Electors'!L1039,2),1)="C",'Elegio-Electors'!L1039,IF(LEFT(RIGHT('Elegio-Electors'!M1039,2),1)="C",'Elegio-Electors'!M1039,""))</f>
        <v/>
      </c>
      <c r="E1040" s="65" t="str">
        <f>IF(LEFT(RIGHT('Elegio-Electors'!L1039,2),1)="O",'Elegio-Electors'!L1039,IF(LEFT(RIGHT('Elegio-Electors'!M1039,2),1)="O",'Elegio-Electors'!M1039,""))</f>
        <v/>
      </c>
      <c r="F1040" s="65">
        <f>'Elegio-Electors'!E1039</f>
        <v>0</v>
      </c>
      <c r="G1040" s="65" t="e">
        <f>IF(INDEX('Liste du personnel'!X:Y,MATCH(F1040,'Liste du personnel'!X:X,0),2)*1=1,"OUI","NON")</f>
        <v>#N/A</v>
      </c>
      <c r="I1040" s="89" t="e">
        <f t="shared" si="112"/>
        <v>#N/A</v>
      </c>
      <c r="J1040" s="65" t="e">
        <f t="shared" si="113"/>
        <v>#N/A</v>
      </c>
      <c r="K1040" s="65" t="e">
        <f t="shared" si="114"/>
        <v>#N/A</v>
      </c>
      <c r="M1040" s="90" t="e">
        <f t="shared" si="115"/>
        <v>#N/A</v>
      </c>
      <c r="N1040" s="65" t="e">
        <f t="shared" si="116"/>
        <v>#N/A</v>
      </c>
      <c r="O1040" s="65" t="e">
        <f t="shared" si="117"/>
        <v>#N/A</v>
      </c>
      <c r="P1040" s="90" t="e">
        <f t="shared" si="118"/>
        <v>#N/A</v>
      </c>
    </row>
    <row r="1041" spans="1:16" x14ac:dyDescent="0.25">
      <c r="A1041" s="65">
        <f>'Elegio-Electors'!C1040</f>
        <v>0</v>
      </c>
      <c r="B1041" s="65">
        <f>'Elegio-Electors'!B1040</f>
        <v>0</v>
      </c>
      <c r="C1041" s="65">
        <f>IF(Procédure!$C$33=2,'Elegio-Electors'!D1040,Procédure!$C$33)</f>
        <v>0</v>
      </c>
      <c r="D1041" s="65" t="str">
        <f>IF(LEFT(RIGHT('Elegio-Electors'!L1040,2),1)="C",'Elegio-Electors'!L1040,IF(LEFT(RIGHT('Elegio-Electors'!M1040,2),1)="C",'Elegio-Electors'!M1040,""))</f>
        <v/>
      </c>
      <c r="E1041" s="65" t="str">
        <f>IF(LEFT(RIGHT('Elegio-Electors'!L1040,2),1)="O",'Elegio-Electors'!L1040,IF(LEFT(RIGHT('Elegio-Electors'!M1040,2),1)="O",'Elegio-Electors'!M1040,""))</f>
        <v/>
      </c>
      <c r="F1041" s="65">
        <f>'Elegio-Electors'!E1040</f>
        <v>0</v>
      </c>
      <c r="G1041" s="65" t="e">
        <f>IF(INDEX('Liste du personnel'!X:Y,MATCH(F1041,'Liste du personnel'!X:X,0),2)*1=1,"OUI","NON")</f>
        <v>#N/A</v>
      </c>
      <c r="I1041" s="89" t="e">
        <f t="shared" si="112"/>
        <v>#N/A</v>
      </c>
      <c r="J1041" s="65" t="e">
        <f t="shared" si="113"/>
        <v>#N/A</v>
      </c>
      <c r="K1041" s="65" t="e">
        <f t="shared" si="114"/>
        <v>#N/A</v>
      </c>
      <c r="M1041" s="90" t="e">
        <f t="shared" si="115"/>
        <v>#N/A</v>
      </c>
      <c r="N1041" s="65" t="e">
        <f t="shared" si="116"/>
        <v>#N/A</v>
      </c>
      <c r="O1041" s="65" t="e">
        <f t="shared" si="117"/>
        <v>#N/A</v>
      </c>
      <c r="P1041" s="90" t="e">
        <f t="shared" si="118"/>
        <v>#N/A</v>
      </c>
    </row>
    <row r="1042" spans="1:16" x14ac:dyDescent="0.25">
      <c r="A1042" s="65">
        <f>'Elegio-Electors'!C1041</f>
        <v>0</v>
      </c>
      <c r="B1042" s="65">
        <f>'Elegio-Electors'!B1041</f>
        <v>0</v>
      </c>
      <c r="C1042" s="65">
        <f>IF(Procédure!$C$33=2,'Elegio-Electors'!D1041,Procédure!$C$33)</f>
        <v>0</v>
      </c>
      <c r="D1042" s="65" t="str">
        <f>IF(LEFT(RIGHT('Elegio-Electors'!L1041,2),1)="C",'Elegio-Electors'!L1041,IF(LEFT(RIGHT('Elegio-Electors'!M1041,2),1)="C",'Elegio-Electors'!M1041,""))</f>
        <v/>
      </c>
      <c r="E1042" s="65" t="str">
        <f>IF(LEFT(RIGHT('Elegio-Electors'!L1041,2),1)="O",'Elegio-Electors'!L1041,IF(LEFT(RIGHT('Elegio-Electors'!M1041,2),1)="O",'Elegio-Electors'!M1041,""))</f>
        <v/>
      </c>
      <c r="F1042" s="65">
        <f>'Elegio-Electors'!E1041</f>
        <v>0</v>
      </c>
      <c r="G1042" s="65" t="e">
        <f>IF(INDEX('Liste du personnel'!X:Y,MATCH(F1042,'Liste du personnel'!X:X,0),2)*1=1,"OUI","NON")</f>
        <v>#N/A</v>
      </c>
      <c r="I1042" s="89" t="e">
        <f t="shared" si="112"/>
        <v>#N/A</v>
      </c>
      <c r="J1042" s="65" t="e">
        <f t="shared" si="113"/>
        <v>#N/A</v>
      </c>
      <c r="K1042" s="65" t="e">
        <f t="shared" si="114"/>
        <v>#N/A</v>
      </c>
      <c r="M1042" s="90" t="e">
        <f t="shared" si="115"/>
        <v>#N/A</v>
      </c>
      <c r="N1042" s="65" t="e">
        <f t="shared" si="116"/>
        <v>#N/A</v>
      </c>
      <c r="O1042" s="65" t="e">
        <f t="shared" si="117"/>
        <v>#N/A</v>
      </c>
      <c r="P1042" s="90" t="e">
        <f t="shared" si="118"/>
        <v>#N/A</v>
      </c>
    </row>
    <row r="1043" spans="1:16" x14ac:dyDescent="0.25">
      <c r="A1043" s="65">
        <f>'Elegio-Electors'!C1042</f>
        <v>0</v>
      </c>
      <c r="B1043" s="65">
        <f>'Elegio-Electors'!B1042</f>
        <v>0</v>
      </c>
      <c r="C1043" s="65">
        <f>IF(Procédure!$C$33=2,'Elegio-Electors'!D1042,Procédure!$C$33)</f>
        <v>0</v>
      </c>
      <c r="D1043" s="65" t="str">
        <f>IF(LEFT(RIGHT('Elegio-Electors'!L1042,2),1)="C",'Elegio-Electors'!L1042,IF(LEFT(RIGHT('Elegio-Electors'!M1042,2),1)="C",'Elegio-Electors'!M1042,""))</f>
        <v/>
      </c>
      <c r="E1043" s="65" t="str">
        <f>IF(LEFT(RIGHT('Elegio-Electors'!L1042,2),1)="O",'Elegio-Electors'!L1042,IF(LEFT(RIGHT('Elegio-Electors'!M1042,2),1)="O",'Elegio-Electors'!M1042,""))</f>
        <v/>
      </c>
      <c r="F1043" s="65">
        <f>'Elegio-Electors'!E1042</f>
        <v>0</v>
      </c>
      <c r="G1043" s="65" t="e">
        <f>IF(INDEX('Liste du personnel'!X:Y,MATCH(F1043,'Liste du personnel'!X:X,0),2)*1=1,"OUI","NON")</f>
        <v>#N/A</v>
      </c>
      <c r="I1043" s="89" t="e">
        <f t="shared" si="112"/>
        <v>#N/A</v>
      </c>
      <c r="J1043" s="65" t="e">
        <f t="shared" si="113"/>
        <v>#N/A</v>
      </c>
      <c r="K1043" s="65" t="e">
        <f t="shared" si="114"/>
        <v>#N/A</v>
      </c>
      <c r="M1043" s="90" t="e">
        <f t="shared" si="115"/>
        <v>#N/A</v>
      </c>
      <c r="N1043" s="65" t="e">
        <f t="shared" si="116"/>
        <v>#N/A</v>
      </c>
      <c r="O1043" s="65" t="e">
        <f t="shared" si="117"/>
        <v>#N/A</v>
      </c>
      <c r="P1043" s="90" t="e">
        <f t="shared" si="118"/>
        <v>#N/A</v>
      </c>
    </row>
    <row r="1044" spans="1:16" x14ac:dyDescent="0.25">
      <c r="A1044" s="65">
        <f>'Elegio-Electors'!C1043</f>
        <v>0</v>
      </c>
      <c r="B1044" s="65">
        <f>'Elegio-Electors'!B1043</f>
        <v>0</v>
      </c>
      <c r="C1044" s="65">
        <f>IF(Procédure!$C$33=2,'Elegio-Electors'!D1043,Procédure!$C$33)</f>
        <v>0</v>
      </c>
      <c r="D1044" s="65" t="str">
        <f>IF(LEFT(RIGHT('Elegio-Electors'!L1043,2),1)="C",'Elegio-Electors'!L1043,IF(LEFT(RIGHT('Elegio-Electors'!M1043,2),1)="C",'Elegio-Electors'!M1043,""))</f>
        <v/>
      </c>
      <c r="E1044" s="65" t="str">
        <f>IF(LEFT(RIGHT('Elegio-Electors'!L1043,2),1)="O",'Elegio-Electors'!L1043,IF(LEFT(RIGHT('Elegio-Electors'!M1043,2),1)="O",'Elegio-Electors'!M1043,""))</f>
        <v/>
      </c>
      <c r="F1044" s="65">
        <f>'Elegio-Electors'!E1043</f>
        <v>0</v>
      </c>
      <c r="G1044" s="65" t="e">
        <f>IF(INDEX('Liste du personnel'!X:Y,MATCH(F1044,'Liste du personnel'!X:X,0),2)*1=1,"OUI","NON")</f>
        <v>#N/A</v>
      </c>
      <c r="I1044" s="89" t="e">
        <f t="shared" si="112"/>
        <v>#N/A</v>
      </c>
      <c r="J1044" s="65" t="e">
        <f t="shared" si="113"/>
        <v>#N/A</v>
      </c>
      <c r="K1044" s="65" t="e">
        <f t="shared" si="114"/>
        <v>#N/A</v>
      </c>
      <c r="M1044" s="90" t="e">
        <f t="shared" si="115"/>
        <v>#N/A</v>
      </c>
      <c r="N1044" s="65" t="e">
        <f t="shared" si="116"/>
        <v>#N/A</v>
      </c>
      <c r="O1044" s="65" t="e">
        <f t="shared" si="117"/>
        <v>#N/A</v>
      </c>
      <c r="P1044" s="90" t="e">
        <f t="shared" si="118"/>
        <v>#N/A</v>
      </c>
    </row>
    <row r="1045" spans="1:16" x14ac:dyDescent="0.25">
      <c r="A1045" s="65">
        <f>'Elegio-Electors'!C1044</f>
        <v>0</v>
      </c>
      <c r="B1045" s="65">
        <f>'Elegio-Electors'!B1044</f>
        <v>0</v>
      </c>
      <c r="C1045" s="65">
        <f>IF(Procédure!$C$33=2,'Elegio-Electors'!D1044,Procédure!$C$33)</f>
        <v>0</v>
      </c>
      <c r="D1045" s="65" t="str">
        <f>IF(LEFT(RIGHT('Elegio-Electors'!L1044,2),1)="C",'Elegio-Electors'!L1044,IF(LEFT(RIGHT('Elegio-Electors'!M1044,2),1)="C",'Elegio-Electors'!M1044,""))</f>
        <v/>
      </c>
      <c r="E1045" s="65" t="str">
        <f>IF(LEFT(RIGHT('Elegio-Electors'!L1044,2),1)="O",'Elegio-Electors'!L1044,IF(LEFT(RIGHT('Elegio-Electors'!M1044,2),1)="O",'Elegio-Electors'!M1044,""))</f>
        <v/>
      </c>
      <c r="F1045" s="65">
        <f>'Elegio-Electors'!E1044</f>
        <v>0</v>
      </c>
      <c r="G1045" s="65" t="e">
        <f>IF(INDEX('Liste du personnel'!X:Y,MATCH(F1045,'Liste du personnel'!X:X,0),2)*1=1,"OUI","NON")</f>
        <v>#N/A</v>
      </c>
      <c r="I1045" s="89" t="e">
        <f t="shared" si="112"/>
        <v>#N/A</v>
      </c>
      <c r="J1045" s="65" t="e">
        <f t="shared" si="113"/>
        <v>#N/A</v>
      </c>
      <c r="K1045" s="65" t="e">
        <f t="shared" si="114"/>
        <v>#N/A</v>
      </c>
      <c r="M1045" s="90" t="e">
        <f t="shared" si="115"/>
        <v>#N/A</v>
      </c>
      <c r="N1045" s="65" t="e">
        <f t="shared" si="116"/>
        <v>#N/A</v>
      </c>
      <c r="O1045" s="65" t="e">
        <f t="shared" si="117"/>
        <v>#N/A</v>
      </c>
      <c r="P1045" s="90" t="e">
        <f t="shared" si="118"/>
        <v>#N/A</v>
      </c>
    </row>
    <row r="1046" spans="1:16" x14ac:dyDescent="0.25">
      <c r="A1046" s="65">
        <f>'Elegio-Electors'!C1045</f>
        <v>0</v>
      </c>
      <c r="B1046" s="65">
        <f>'Elegio-Electors'!B1045</f>
        <v>0</v>
      </c>
      <c r="C1046" s="65">
        <f>IF(Procédure!$C$33=2,'Elegio-Electors'!D1045,Procédure!$C$33)</f>
        <v>0</v>
      </c>
      <c r="D1046" s="65" t="str">
        <f>IF(LEFT(RIGHT('Elegio-Electors'!L1045,2),1)="C",'Elegio-Electors'!L1045,IF(LEFT(RIGHT('Elegio-Electors'!M1045,2),1)="C",'Elegio-Electors'!M1045,""))</f>
        <v/>
      </c>
      <c r="E1046" s="65" t="str">
        <f>IF(LEFT(RIGHT('Elegio-Electors'!L1045,2),1)="O",'Elegio-Electors'!L1045,IF(LEFT(RIGHT('Elegio-Electors'!M1045,2),1)="O",'Elegio-Electors'!M1045,""))</f>
        <v/>
      </c>
      <c r="F1046" s="65">
        <f>'Elegio-Electors'!E1045</f>
        <v>0</v>
      </c>
      <c r="G1046" s="65" t="e">
        <f>IF(INDEX('Liste du personnel'!X:Y,MATCH(F1046,'Liste du personnel'!X:X,0),2)*1=1,"OUI","NON")</f>
        <v>#N/A</v>
      </c>
      <c r="I1046" s="89" t="e">
        <f t="shared" si="112"/>
        <v>#N/A</v>
      </c>
      <c r="J1046" s="65" t="e">
        <f t="shared" si="113"/>
        <v>#N/A</v>
      </c>
      <c r="K1046" s="65" t="e">
        <f t="shared" si="114"/>
        <v>#N/A</v>
      </c>
      <c r="M1046" s="90" t="e">
        <f t="shared" si="115"/>
        <v>#N/A</v>
      </c>
      <c r="N1046" s="65" t="e">
        <f t="shared" si="116"/>
        <v>#N/A</v>
      </c>
      <c r="O1046" s="65" t="e">
        <f t="shared" si="117"/>
        <v>#N/A</v>
      </c>
      <c r="P1046" s="90" t="e">
        <f t="shared" si="118"/>
        <v>#N/A</v>
      </c>
    </row>
    <row r="1047" spans="1:16" x14ac:dyDescent="0.25">
      <c r="A1047" s="65">
        <f>'Elegio-Electors'!C1046</f>
        <v>0</v>
      </c>
      <c r="B1047" s="65">
        <f>'Elegio-Electors'!B1046</f>
        <v>0</v>
      </c>
      <c r="C1047" s="65">
        <f>IF(Procédure!$C$33=2,'Elegio-Electors'!D1046,Procédure!$C$33)</f>
        <v>0</v>
      </c>
      <c r="D1047" s="65" t="str">
        <f>IF(LEFT(RIGHT('Elegio-Electors'!L1046,2),1)="C",'Elegio-Electors'!L1046,IF(LEFT(RIGHT('Elegio-Electors'!M1046,2),1)="C",'Elegio-Electors'!M1046,""))</f>
        <v/>
      </c>
      <c r="E1047" s="65" t="str">
        <f>IF(LEFT(RIGHT('Elegio-Electors'!L1046,2),1)="O",'Elegio-Electors'!L1046,IF(LEFT(RIGHT('Elegio-Electors'!M1046,2),1)="O",'Elegio-Electors'!M1046,""))</f>
        <v/>
      </c>
      <c r="F1047" s="65">
        <f>'Elegio-Electors'!E1046</f>
        <v>0</v>
      </c>
      <c r="G1047" s="65" t="e">
        <f>IF(INDEX('Liste du personnel'!X:Y,MATCH(F1047,'Liste du personnel'!X:X,0),2)*1=1,"OUI","NON")</f>
        <v>#N/A</v>
      </c>
      <c r="I1047" s="89" t="e">
        <f t="shared" si="112"/>
        <v>#N/A</v>
      </c>
      <c r="J1047" s="65" t="e">
        <f t="shared" si="113"/>
        <v>#N/A</v>
      </c>
      <c r="K1047" s="65" t="e">
        <f t="shared" si="114"/>
        <v>#N/A</v>
      </c>
      <c r="M1047" s="90" t="e">
        <f t="shared" si="115"/>
        <v>#N/A</v>
      </c>
      <c r="N1047" s="65" t="e">
        <f t="shared" si="116"/>
        <v>#N/A</v>
      </c>
      <c r="O1047" s="65" t="e">
        <f t="shared" si="117"/>
        <v>#N/A</v>
      </c>
      <c r="P1047" s="90" t="e">
        <f t="shared" si="118"/>
        <v>#N/A</v>
      </c>
    </row>
    <row r="1048" spans="1:16" x14ac:dyDescent="0.25">
      <c r="A1048" s="65">
        <f>'Elegio-Electors'!C1047</f>
        <v>0</v>
      </c>
      <c r="B1048" s="65">
        <f>'Elegio-Electors'!B1047</f>
        <v>0</v>
      </c>
      <c r="C1048" s="65">
        <f>IF(Procédure!$C$33=2,'Elegio-Electors'!D1047,Procédure!$C$33)</f>
        <v>0</v>
      </c>
      <c r="D1048" s="65" t="str">
        <f>IF(LEFT(RIGHT('Elegio-Electors'!L1047,2),1)="C",'Elegio-Electors'!L1047,IF(LEFT(RIGHT('Elegio-Electors'!M1047,2),1)="C",'Elegio-Electors'!M1047,""))</f>
        <v/>
      </c>
      <c r="E1048" s="65" t="str">
        <f>IF(LEFT(RIGHT('Elegio-Electors'!L1047,2),1)="O",'Elegio-Electors'!L1047,IF(LEFT(RIGHT('Elegio-Electors'!M1047,2),1)="O",'Elegio-Electors'!M1047,""))</f>
        <v/>
      </c>
      <c r="F1048" s="65">
        <f>'Elegio-Electors'!E1047</f>
        <v>0</v>
      </c>
      <c r="G1048" s="65" t="e">
        <f>IF(INDEX('Liste du personnel'!X:Y,MATCH(F1048,'Liste du personnel'!X:X,0),2)*1=1,"OUI","NON")</f>
        <v>#N/A</v>
      </c>
      <c r="I1048" s="89" t="e">
        <f t="shared" si="112"/>
        <v>#N/A</v>
      </c>
      <c r="J1048" s="65" t="e">
        <f t="shared" si="113"/>
        <v>#N/A</v>
      </c>
      <c r="K1048" s="65" t="e">
        <f t="shared" si="114"/>
        <v>#N/A</v>
      </c>
      <c r="M1048" s="90" t="e">
        <f t="shared" si="115"/>
        <v>#N/A</v>
      </c>
      <c r="N1048" s="65" t="e">
        <f t="shared" si="116"/>
        <v>#N/A</v>
      </c>
      <c r="O1048" s="65" t="e">
        <f t="shared" si="117"/>
        <v>#N/A</v>
      </c>
      <c r="P1048" s="90" t="e">
        <f t="shared" si="118"/>
        <v>#N/A</v>
      </c>
    </row>
    <row r="1049" spans="1:16" x14ac:dyDescent="0.25">
      <c r="A1049" s="65">
        <f>'Elegio-Electors'!C1048</f>
        <v>0</v>
      </c>
      <c r="B1049" s="65">
        <f>'Elegio-Electors'!B1048</f>
        <v>0</v>
      </c>
      <c r="C1049" s="65">
        <f>IF(Procédure!$C$33=2,'Elegio-Electors'!D1048,Procédure!$C$33)</f>
        <v>0</v>
      </c>
      <c r="D1049" s="65" t="str">
        <f>IF(LEFT(RIGHT('Elegio-Electors'!L1048,2),1)="C",'Elegio-Electors'!L1048,IF(LEFT(RIGHT('Elegio-Electors'!M1048,2),1)="C",'Elegio-Electors'!M1048,""))</f>
        <v/>
      </c>
      <c r="E1049" s="65" t="str">
        <f>IF(LEFT(RIGHT('Elegio-Electors'!L1048,2),1)="O",'Elegio-Electors'!L1048,IF(LEFT(RIGHT('Elegio-Electors'!M1048,2),1)="O",'Elegio-Electors'!M1048,""))</f>
        <v/>
      </c>
      <c r="F1049" s="65">
        <f>'Elegio-Electors'!E1048</f>
        <v>0</v>
      </c>
      <c r="G1049" s="65" t="e">
        <f>IF(INDEX('Liste du personnel'!X:Y,MATCH(F1049,'Liste du personnel'!X:X,0),2)*1=1,"OUI","NON")</f>
        <v>#N/A</v>
      </c>
      <c r="I1049" s="89" t="e">
        <f t="shared" si="112"/>
        <v>#N/A</v>
      </c>
      <c r="J1049" s="65" t="e">
        <f t="shared" si="113"/>
        <v>#N/A</v>
      </c>
      <c r="K1049" s="65" t="e">
        <f t="shared" si="114"/>
        <v>#N/A</v>
      </c>
      <c r="M1049" s="90" t="e">
        <f t="shared" si="115"/>
        <v>#N/A</v>
      </c>
      <c r="N1049" s="65" t="e">
        <f t="shared" si="116"/>
        <v>#N/A</v>
      </c>
      <c r="O1049" s="65" t="e">
        <f t="shared" si="117"/>
        <v>#N/A</v>
      </c>
      <c r="P1049" s="90" t="e">
        <f t="shared" si="118"/>
        <v>#N/A</v>
      </c>
    </row>
    <row r="1050" spans="1:16" x14ac:dyDescent="0.25">
      <c r="A1050" s="65">
        <f>'Elegio-Electors'!C1049</f>
        <v>0</v>
      </c>
      <c r="B1050" s="65">
        <f>'Elegio-Electors'!B1049</f>
        <v>0</v>
      </c>
      <c r="C1050" s="65">
        <f>IF(Procédure!$C$33=2,'Elegio-Electors'!D1049,Procédure!$C$33)</f>
        <v>0</v>
      </c>
      <c r="D1050" s="65" t="str">
        <f>IF(LEFT(RIGHT('Elegio-Electors'!L1049,2),1)="C",'Elegio-Electors'!L1049,IF(LEFT(RIGHT('Elegio-Electors'!M1049,2),1)="C",'Elegio-Electors'!M1049,""))</f>
        <v/>
      </c>
      <c r="E1050" s="65" t="str">
        <f>IF(LEFT(RIGHT('Elegio-Electors'!L1049,2),1)="O",'Elegio-Electors'!L1049,IF(LEFT(RIGHT('Elegio-Electors'!M1049,2),1)="O",'Elegio-Electors'!M1049,""))</f>
        <v/>
      </c>
      <c r="F1050" s="65">
        <f>'Elegio-Electors'!E1049</f>
        <v>0</v>
      </c>
      <c r="G1050" s="65" t="e">
        <f>IF(INDEX('Liste du personnel'!X:Y,MATCH(F1050,'Liste du personnel'!X:X,0),2)*1=1,"OUI","NON")</f>
        <v>#N/A</v>
      </c>
      <c r="I1050" s="89" t="e">
        <f t="shared" si="112"/>
        <v>#N/A</v>
      </c>
      <c r="J1050" s="65" t="e">
        <f t="shared" si="113"/>
        <v>#N/A</v>
      </c>
      <c r="K1050" s="65" t="e">
        <f t="shared" si="114"/>
        <v>#N/A</v>
      </c>
      <c r="M1050" s="90" t="e">
        <f t="shared" si="115"/>
        <v>#N/A</v>
      </c>
      <c r="N1050" s="65" t="e">
        <f t="shared" si="116"/>
        <v>#N/A</v>
      </c>
      <c r="O1050" s="65" t="e">
        <f t="shared" si="117"/>
        <v>#N/A</v>
      </c>
      <c r="P1050" s="90" t="e">
        <f t="shared" si="118"/>
        <v>#N/A</v>
      </c>
    </row>
    <row r="1051" spans="1:16" x14ac:dyDescent="0.25">
      <c r="A1051" s="65">
        <f>'Elegio-Electors'!C1050</f>
        <v>0</v>
      </c>
      <c r="B1051" s="65">
        <f>'Elegio-Electors'!B1050</f>
        <v>0</v>
      </c>
      <c r="C1051" s="65">
        <f>IF(Procédure!$C$33=2,'Elegio-Electors'!D1050,Procédure!$C$33)</f>
        <v>0</v>
      </c>
      <c r="D1051" s="65" t="str">
        <f>IF(LEFT(RIGHT('Elegio-Electors'!L1050,2),1)="C",'Elegio-Electors'!L1050,IF(LEFT(RIGHT('Elegio-Electors'!M1050,2),1)="C",'Elegio-Electors'!M1050,""))</f>
        <v/>
      </c>
      <c r="E1051" s="65" t="str">
        <f>IF(LEFT(RIGHT('Elegio-Electors'!L1050,2),1)="O",'Elegio-Electors'!L1050,IF(LEFT(RIGHT('Elegio-Electors'!M1050,2),1)="O",'Elegio-Electors'!M1050,""))</f>
        <v/>
      </c>
      <c r="F1051" s="65">
        <f>'Elegio-Electors'!E1050</f>
        <v>0</v>
      </c>
      <c r="G1051" s="65" t="e">
        <f>IF(INDEX('Liste du personnel'!X:Y,MATCH(F1051,'Liste du personnel'!X:X,0),2)*1=1,"OUI","NON")</f>
        <v>#N/A</v>
      </c>
      <c r="I1051" s="89" t="e">
        <f t="shared" si="112"/>
        <v>#N/A</v>
      </c>
      <c r="J1051" s="65" t="e">
        <f t="shared" si="113"/>
        <v>#N/A</v>
      </c>
      <c r="K1051" s="65" t="e">
        <f t="shared" si="114"/>
        <v>#N/A</v>
      </c>
      <c r="M1051" s="90" t="e">
        <f t="shared" si="115"/>
        <v>#N/A</v>
      </c>
      <c r="N1051" s="65" t="e">
        <f t="shared" si="116"/>
        <v>#N/A</v>
      </c>
      <c r="O1051" s="65" t="e">
        <f t="shared" si="117"/>
        <v>#N/A</v>
      </c>
      <c r="P1051" s="90" t="e">
        <f t="shared" si="118"/>
        <v>#N/A</v>
      </c>
    </row>
    <row r="1052" spans="1:16" x14ac:dyDescent="0.25">
      <c r="A1052" s="65">
        <f>'Elegio-Electors'!C1051</f>
        <v>0</v>
      </c>
      <c r="B1052" s="65">
        <f>'Elegio-Electors'!B1051</f>
        <v>0</v>
      </c>
      <c r="C1052" s="65">
        <f>IF(Procédure!$C$33=2,'Elegio-Electors'!D1051,Procédure!$C$33)</f>
        <v>0</v>
      </c>
      <c r="D1052" s="65" t="str">
        <f>IF(LEFT(RIGHT('Elegio-Electors'!L1051,2),1)="C",'Elegio-Electors'!L1051,IF(LEFT(RIGHT('Elegio-Electors'!M1051,2),1)="C",'Elegio-Electors'!M1051,""))</f>
        <v/>
      </c>
      <c r="E1052" s="65" t="str">
        <f>IF(LEFT(RIGHT('Elegio-Electors'!L1051,2),1)="O",'Elegio-Electors'!L1051,IF(LEFT(RIGHT('Elegio-Electors'!M1051,2),1)="O",'Elegio-Electors'!M1051,""))</f>
        <v/>
      </c>
      <c r="F1052" s="65">
        <f>'Elegio-Electors'!E1051</f>
        <v>0</v>
      </c>
      <c r="G1052" s="65" t="e">
        <f>IF(INDEX('Liste du personnel'!X:Y,MATCH(F1052,'Liste du personnel'!X:X,0),2)*1=1,"OUI","NON")</f>
        <v>#N/A</v>
      </c>
      <c r="I1052" s="89" t="e">
        <f t="shared" si="112"/>
        <v>#N/A</v>
      </c>
      <c r="J1052" s="65" t="e">
        <f t="shared" si="113"/>
        <v>#N/A</v>
      </c>
      <c r="K1052" s="65" t="e">
        <f t="shared" si="114"/>
        <v>#N/A</v>
      </c>
      <c r="M1052" s="90" t="e">
        <f t="shared" si="115"/>
        <v>#N/A</v>
      </c>
      <c r="N1052" s="65" t="e">
        <f t="shared" si="116"/>
        <v>#N/A</v>
      </c>
      <c r="O1052" s="65" t="e">
        <f t="shared" si="117"/>
        <v>#N/A</v>
      </c>
      <c r="P1052" s="90" t="e">
        <f t="shared" si="118"/>
        <v>#N/A</v>
      </c>
    </row>
    <row r="1053" spans="1:16" x14ac:dyDescent="0.25">
      <c r="A1053" s="65">
        <f>'Elegio-Electors'!C1052</f>
        <v>0</v>
      </c>
      <c r="B1053" s="65">
        <f>'Elegio-Electors'!B1052</f>
        <v>0</v>
      </c>
      <c r="C1053" s="65">
        <f>IF(Procédure!$C$33=2,'Elegio-Electors'!D1052,Procédure!$C$33)</f>
        <v>0</v>
      </c>
      <c r="D1053" s="65" t="str">
        <f>IF(LEFT(RIGHT('Elegio-Electors'!L1052,2),1)="C",'Elegio-Electors'!L1052,IF(LEFT(RIGHT('Elegio-Electors'!M1052,2),1)="C",'Elegio-Electors'!M1052,""))</f>
        <v/>
      </c>
      <c r="E1053" s="65" t="str">
        <f>IF(LEFT(RIGHT('Elegio-Electors'!L1052,2),1)="O",'Elegio-Electors'!L1052,IF(LEFT(RIGHT('Elegio-Electors'!M1052,2),1)="O",'Elegio-Electors'!M1052,""))</f>
        <v/>
      </c>
      <c r="F1053" s="65">
        <f>'Elegio-Electors'!E1052</f>
        <v>0</v>
      </c>
      <c r="G1053" s="65" t="e">
        <f>IF(INDEX('Liste du personnel'!X:Y,MATCH(F1053,'Liste du personnel'!X:X,0),2)*1=1,"OUI","NON")</f>
        <v>#N/A</v>
      </c>
      <c r="I1053" s="89" t="e">
        <f t="shared" si="112"/>
        <v>#N/A</v>
      </c>
      <c r="J1053" s="65" t="e">
        <f t="shared" si="113"/>
        <v>#N/A</v>
      </c>
      <c r="K1053" s="65" t="e">
        <f t="shared" si="114"/>
        <v>#N/A</v>
      </c>
      <c r="M1053" s="90" t="e">
        <f t="shared" si="115"/>
        <v>#N/A</v>
      </c>
      <c r="N1053" s="65" t="e">
        <f t="shared" si="116"/>
        <v>#N/A</v>
      </c>
      <c r="O1053" s="65" t="e">
        <f t="shared" si="117"/>
        <v>#N/A</v>
      </c>
      <c r="P1053" s="90" t="e">
        <f t="shared" si="118"/>
        <v>#N/A</v>
      </c>
    </row>
    <row r="1054" spans="1:16" x14ac:dyDescent="0.25">
      <c r="A1054" s="65">
        <f>'Elegio-Electors'!C1053</f>
        <v>0</v>
      </c>
      <c r="B1054" s="65">
        <f>'Elegio-Electors'!B1053</f>
        <v>0</v>
      </c>
      <c r="C1054" s="65">
        <f>IF(Procédure!$C$33=2,'Elegio-Electors'!D1053,Procédure!$C$33)</f>
        <v>0</v>
      </c>
      <c r="D1054" s="65" t="str">
        <f>IF(LEFT(RIGHT('Elegio-Electors'!L1053,2),1)="C",'Elegio-Electors'!L1053,IF(LEFT(RIGHT('Elegio-Electors'!M1053,2),1)="C",'Elegio-Electors'!M1053,""))</f>
        <v/>
      </c>
      <c r="E1054" s="65" t="str">
        <f>IF(LEFT(RIGHT('Elegio-Electors'!L1053,2),1)="O",'Elegio-Electors'!L1053,IF(LEFT(RIGHT('Elegio-Electors'!M1053,2),1)="O",'Elegio-Electors'!M1053,""))</f>
        <v/>
      </c>
      <c r="F1054" s="65">
        <f>'Elegio-Electors'!E1053</f>
        <v>0</v>
      </c>
      <c r="G1054" s="65" t="e">
        <f>IF(INDEX('Liste du personnel'!X:Y,MATCH(F1054,'Liste du personnel'!X:X,0),2)*1=1,"OUI","NON")</f>
        <v>#N/A</v>
      </c>
      <c r="I1054" s="89" t="e">
        <f t="shared" si="112"/>
        <v>#N/A</v>
      </c>
      <c r="J1054" s="65" t="e">
        <f t="shared" si="113"/>
        <v>#N/A</v>
      </c>
      <c r="K1054" s="65" t="e">
        <f t="shared" si="114"/>
        <v>#N/A</v>
      </c>
      <c r="M1054" s="90" t="e">
        <f t="shared" si="115"/>
        <v>#N/A</v>
      </c>
      <c r="N1054" s="65" t="e">
        <f t="shared" si="116"/>
        <v>#N/A</v>
      </c>
      <c r="O1054" s="65" t="e">
        <f t="shared" si="117"/>
        <v>#N/A</v>
      </c>
      <c r="P1054" s="90" t="e">
        <f t="shared" si="118"/>
        <v>#N/A</v>
      </c>
    </row>
    <row r="1055" spans="1:16" x14ac:dyDescent="0.25">
      <c r="A1055" s="65">
        <f>'Elegio-Electors'!C1054</f>
        <v>0</v>
      </c>
      <c r="B1055" s="65">
        <f>'Elegio-Electors'!B1054</f>
        <v>0</v>
      </c>
      <c r="C1055" s="65">
        <f>IF(Procédure!$C$33=2,'Elegio-Electors'!D1054,Procédure!$C$33)</f>
        <v>0</v>
      </c>
      <c r="D1055" s="65" t="str">
        <f>IF(LEFT(RIGHT('Elegio-Electors'!L1054,2),1)="C",'Elegio-Electors'!L1054,IF(LEFT(RIGHT('Elegio-Electors'!M1054,2),1)="C",'Elegio-Electors'!M1054,""))</f>
        <v/>
      </c>
      <c r="E1055" s="65" t="str">
        <f>IF(LEFT(RIGHT('Elegio-Electors'!L1054,2),1)="O",'Elegio-Electors'!L1054,IF(LEFT(RIGHT('Elegio-Electors'!M1054,2),1)="O",'Elegio-Electors'!M1054,""))</f>
        <v/>
      </c>
      <c r="F1055" s="65">
        <f>'Elegio-Electors'!E1054</f>
        <v>0</v>
      </c>
      <c r="G1055" s="65" t="e">
        <f>IF(INDEX('Liste du personnel'!X:Y,MATCH(F1055,'Liste du personnel'!X:X,0),2)*1=1,"OUI","NON")</f>
        <v>#N/A</v>
      </c>
      <c r="I1055" s="89" t="e">
        <f t="shared" si="112"/>
        <v>#N/A</v>
      </c>
      <c r="J1055" s="65" t="e">
        <f t="shared" si="113"/>
        <v>#N/A</v>
      </c>
      <c r="K1055" s="65" t="e">
        <f t="shared" si="114"/>
        <v>#N/A</v>
      </c>
      <c r="M1055" s="90" t="e">
        <f t="shared" si="115"/>
        <v>#N/A</v>
      </c>
      <c r="N1055" s="65" t="e">
        <f t="shared" si="116"/>
        <v>#N/A</v>
      </c>
      <c r="O1055" s="65" t="e">
        <f t="shared" si="117"/>
        <v>#N/A</v>
      </c>
      <c r="P1055" s="90" t="e">
        <f t="shared" si="118"/>
        <v>#N/A</v>
      </c>
    </row>
    <row r="1056" spans="1:16" x14ac:dyDescent="0.25">
      <c r="A1056" s="65">
        <f>'Elegio-Electors'!C1055</f>
        <v>0</v>
      </c>
      <c r="B1056" s="65">
        <f>'Elegio-Electors'!B1055</f>
        <v>0</v>
      </c>
      <c r="C1056" s="65">
        <f>IF(Procédure!$C$33=2,'Elegio-Electors'!D1055,Procédure!$C$33)</f>
        <v>0</v>
      </c>
      <c r="D1056" s="65" t="str">
        <f>IF(LEFT(RIGHT('Elegio-Electors'!L1055,2),1)="C",'Elegio-Electors'!L1055,IF(LEFT(RIGHT('Elegio-Electors'!M1055,2),1)="C",'Elegio-Electors'!M1055,""))</f>
        <v/>
      </c>
      <c r="E1056" s="65" t="str">
        <f>IF(LEFT(RIGHT('Elegio-Electors'!L1055,2),1)="O",'Elegio-Electors'!L1055,IF(LEFT(RIGHT('Elegio-Electors'!M1055,2),1)="O",'Elegio-Electors'!M1055,""))</f>
        <v/>
      </c>
      <c r="F1056" s="65">
        <f>'Elegio-Electors'!E1055</f>
        <v>0</v>
      </c>
      <c r="G1056" s="65" t="e">
        <f>IF(INDEX('Liste du personnel'!X:Y,MATCH(F1056,'Liste du personnel'!X:X,0),2)*1=1,"OUI","NON")</f>
        <v>#N/A</v>
      </c>
      <c r="I1056" s="89" t="e">
        <f t="shared" si="112"/>
        <v>#N/A</v>
      </c>
      <c r="J1056" s="65" t="e">
        <f t="shared" si="113"/>
        <v>#N/A</v>
      </c>
      <c r="K1056" s="65" t="e">
        <f t="shared" si="114"/>
        <v>#N/A</v>
      </c>
      <c r="M1056" s="90" t="e">
        <f t="shared" si="115"/>
        <v>#N/A</v>
      </c>
      <c r="N1056" s="65" t="e">
        <f t="shared" si="116"/>
        <v>#N/A</v>
      </c>
      <c r="O1056" s="65" t="e">
        <f t="shared" si="117"/>
        <v>#N/A</v>
      </c>
      <c r="P1056" s="90" t="e">
        <f t="shared" si="118"/>
        <v>#N/A</v>
      </c>
    </row>
    <row r="1057" spans="1:16" x14ac:dyDescent="0.25">
      <c r="A1057" s="65">
        <f>'Elegio-Electors'!C1056</f>
        <v>0</v>
      </c>
      <c r="B1057" s="65">
        <f>'Elegio-Electors'!B1056</f>
        <v>0</v>
      </c>
      <c r="C1057" s="65">
        <f>IF(Procédure!$C$33=2,'Elegio-Electors'!D1056,Procédure!$C$33)</f>
        <v>0</v>
      </c>
      <c r="D1057" s="65" t="str">
        <f>IF(LEFT(RIGHT('Elegio-Electors'!L1056,2),1)="C",'Elegio-Electors'!L1056,IF(LEFT(RIGHT('Elegio-Electors'!M1056,2),1)="C",'Elegio-Electors'!M1056,""))</f>
        <v/>
      </c>
      <c r="E1057" s="65" t="str">
        <f>IF(LEFT(RIGHT('Elegio-Electors'!L1056,2),1)="O",'Elegio-Electors'!L1056,IF(LEFT(RIGHT('Elegio-Electors'!M1056,2),1)="O",'Elegio-Electors'!M1056,""))</f>
        <v/>
      </c>
      <c r="F1057" s="65">
        <f>'Elegio-Electors'!E1056</f>
        <v>0</v>
      </c>
      <c r="G1057" s="65" t="e">
        <f>IF(INDEX('Liste du personnel'!X:Y,MATCH(F1057,'Liste du personnel'!X:X,0),2)*1=1,"OUI","NON")</f>
        <v>#N/A</v>
      </c>
      <c r="I1057" s="89" t="e">
        <f t="shared" si="112"/>
        <v>#N/A</v>
      </c>
      <c r="J1057" s="65" t="e">
        <f t="shared" si="113"/>
        <v>#N/A</v>
      </c>
      <c r="K1057" s="65" t="e">
        <f t="shared" si="114"/>
        <v>#N/A</v>
      </c>
      <c r="M1057" s="90" t="e">
        <f t="shared" si="115"/>
        <v>#N/A</v>
      </c>
      <c r="N1057" s="65" t="e">
        <f t="shared" si="116"/>
        <v>#N/A</v>
      </c>
      <c r="O1057" s="65" t="e">
        <f t="shared" si="117"/>
        <v>#N/A</v>
      </c>
      <c r="P1057" s="90" t="e">
        <f t="shared" si="118"/>
        <v>#N/A</v>
      </c>
    </row>
    <row r="1058" spans="1:16" x14ac:dyDescent="0.25">
      <c r="A1058" s="65">
        <f>'Elegio-Electors'!C1057</f>
        <v>0</v>
      </c>
      <c r="B1058" s="65">
        <f>'Elegio-Electors'!B1057</f>
        <v>0</v>
      </c>
      <c r="C1058" s="65">
        <f>IF(Procédure!$C$33=2,'Elegio-Electors'!D1057,Procédure!$C$33)</f>
        <v>0</v>
      </c>
      <c r="D1058" s="65" t="str">
        <f>IF(LEFT(RIGHT('Elegio-Electors'!L1057,2),1)="C",'Elegio-Electors'!L1057,IF(LEFT(RIGHT('Elegio-Electors'!M1057,2),1)="C",'Elegio-Electors'!M1057,""))</f>
        <v/>
      </c>
      <c r="E1058" s="65" t="str">
        <f>IF(LEFT(RIGHT('Elegio-Electors'!L1057,2),1)="O",'Elegio-Electors'!L1057,IF(LEFT(RIGHT('Elegio-Electors'!M1057,2),1)="O",'Elegio-Electors'!M1057,""))</f>
        <v/>
      </c>
      <c r="F1058" s="65">
        <f>'Elegio-Electors'!E1057</f>
        <v>0</v>
      </c>
      <c r="G1058" s="65" t="e">
        <f>IF(INDEX('Liste du personnel'!X:Y,MATCH(F1058,'Liste du personnel'!X:X,0),2)*1=1,"OUI","NON")</f>
        <v>#N/A</v>
      </c>
      <c r="I1058" s="89" t="e">
        <f t="shared" si="112"/>
        <v>#N/A</v>
      </c>
      <c r="J1058" s="65" t="e">
        <f t="shared" si="113"/>
        <v>#N/A</v>
      </c>
      <c r="K1058" s="65" t="e">
        <f t="shared" si="114"/>
        <v>#N/A</v>
      </c>
      <c r="M1058" s="90" t="e">
        <f t="shared" si="115"/>
        <v>#N/A</v>
      </c>
      <c r="N1058" s="65" t="e">
        <f t="shared" si="116"/>
        <v>#N/A</v>
      </c>
      <c r="O1058" s="65" t="e">
        <f t="shared" si="117"/>
        <v>#N/A</v>
      </c>
      <c r="P1058" s="90" t="e">
        <f t="shared" si="118"/>
        <v>#N/A</v>
      </c>
    </row>
    <row r="1059" spans="1:16" x14ac:dyDescent="0.25">
      <c r="A1059" s="65">
        <f>'Elegio-Electors'!C1058</f>
        <v>0</v>
      </c>
      <c r="B1059" s="65">
        <f>'Elegio-Electors'!B1058</f>
        <v>0</v>
      </c>
      <c r="C1059" s="65">
        <f>IF(Procédure!$C$33=2,'Elegio-Electors'!D1058,Procédure!$C$33)</f>
        <v>0</v>
      </c>
      <c r="D1059" s="65" t="str">
        <f>IF(LEFT(RIGHT('Elegio-Electors'!L1058,2),1)="C",'Elegio-Electors'!L1058,IF(LEFT(RIGHT('Elegio-Electors'!M1058,2),1)="C",'Elegio-Electors'!M1058,""))</f>
        <v/>
      </c>
      <c r="E1059" s="65" t="str">
        <f>IF(LEFT(RIGHT('Elegio-Electors'!L1058,2),1)="O",'Elegio-Electors'!L1058,IF(LEFT(RIGHT('Elegio-Electors'!M1058,2),1)="O",'Elegio-Electors'!M1058,""))</f>
        <v/>
      </c>
      <c r="F1059" s="65">
        <f>'Elegio-Electors'!E1058</f>
        <v>0</v>
      </c>
      <c r="G1059" s="65" t="e">
        <f>IF(INDEX('Liste du personnel'!X:Y,MATCH(F1059,'Liste du personnel'!X:X,0),2)*1=1,"OUI","NON")</f>
        <v>#N/A</v>
      </c>
      <c r="I1059" s="89" t="e">
        <f t="shared" si="112"/>
        <v>#N/A</v>
      </c>
      <c r="J1059" s="65" t="e">
        <f t="shared" si="113"/>
        <v>#N/A</v>
      </c>
      <c r="K1059" s="65" t="e">
        <f t="shared" si="114"/>
        <v>#N/A</v>
      </c>
      <c r="M1059" s="90" t="e">
        <f t="shared" si="115"/>
        <v>#N/A</v>
      </c>
      <c r="N1059" s="65" t="e">
        <f t="shared" si="116"/>
        <v>#N/A</v>
      </c>
      <c r="O1059" s="65" t="e">
        <f t="shared" si="117"/>
        <v>#N/A</v>
      </c>
      <c r="P1059" s="90" t="e">
        <f t="shared" si="118"/>
        <v>#N/A</v>
      </c>
    </row>
    <row r="1060" spans="1:16" x14ac:dyDescent="0.25">
      <c r="A1060" s="65">
        <f>'Elegio-Electors'!C1059</f>
        <v>0</v>
      </c>
      <c r="B1060" s="65">
        <f>'Elegio-Electors'!B1059</f>
        <v>0</v>
      </c>
      <c r="C1060" s="65">
        <f>IF(Procédure!$C$33=2,'Elegio-Electors'!D1059,Procédure!$C$33)</f>
        <v>0</v>
      </c>
      <c r="D1060" s="65" t="str">
        <f>IF(LEFT(RIGHT('Elegio-Electors'!L1059,2),1)="C",'Elegio-Electors'!L1059,IF(LEFT(RIGHT('Elegio-Electors'!M1059,2),1)="C",'Elegio-Electors'!M1059,""))</f>
        <v/>
      </c>
      <c r="E1060" s="65" t="str">
        <f>IF(LEFT(RIGHT('Elegio-Electors'!L1059,2),1)="O",'Elegio-Electors'!L1059,IF(LEFT(RIGHT('Elegio-Electors'!M1059,2),1)="O",'Elegio-Electors'!M1059,""))</f>
        <v/>
      </c>
      <c r="F1060" s="65">
        <f>'Elegio-Electors'!E1059</f>
        <v>0</v>
      </c>
      <c r="G1060" s="65" t="e">
        <f>IF(INDEX('Liste du personnel'!X:Y,MATCH(F1060,'Liste du personnel'!X:X,0),2)*1=1,"OUI","NON")</f>
        <v>#N/A</v>
      </c>
      <c r="I1060" s="89" t="e">
        <f t="shared" si="112"/>
        <v>#N/A</v>
      </c>
      <c r="J1060" s="65" t="e">
        <f t="shared" si="113"/>
        <v>#N/A</v>
      </c>
      <c r="K1060" s="65" t="e">
        <f t="shared" si="114"/>
        <v>#N/A</v>
      </c>
      <c r="M1060" s="90" t="e">
        <f t="shared" si="115"/>
        <v>#N/A</v>
      </c>
      <c r="N1060" s="65" t="e">
        <f t="shared" si="116"/>
        <v>#N/A</v>
      </c>
      <c r="O1060" s="65" t="e">
        <f t="shared" si="117"/>
        <v>#N/A</v>
      </c>
      <c r="P1060" s="90" t="e">
        <f t="shared" si="118"/>
        <v>#N/A</v>
      </c>
    </row>
    <row r="1061" spans="1:16" x14ac:dyDescent="0.25">
      <c r="A1061" s="65">
        <f>'Elegio-Electors'!C1060</f>
        <v>0</v>
      </c>
      <c r="B1061" s="65">
        <f>'Elegio-Electors'!B1060</f>
        <v>0</v>
      </c>
      <c r="C1061" s="65">
        <f>IF(Procédure!$C$33=2,'Elegio-Electors'!D1060,Procédure!$C$33)</f>
        <v>0</v>
      </c>
      <c r="D1061" s="65" t="str">
        <f>IF(LEFT(RIGHT('Elegio-Electors'!L1060,2),1)="C",'Elegio-Electors'!L1060,IF(LEFT(RIGHT('Elegio-Electors'!M1060,2),1)="C",'Elegio-Electors'!M1060,""))</f>
        <v/>
      </c>
      <c r="E1061" s="65" t="str">
        <f>IF(LEFT(RIGHT('Elegio-Electors'!L1060,2),1)="O",'Elegio-Electors'!L1060,IF(LEFT(RIGHT('Elegio-Electors'!M1060,2),1)="O",'Elegio-Electors'!M1060,""))</f>
        <v/>
      </c>
      <c r="F1061" s="65">
        <f>'Elegio-Electors'!E1060</f>
        <v>0</v>
      </c>
      <c r="G1061" s="65" t="e">
        <f>IF(INDEX('Liste du personnel'!X:Y,MATCH(F1061,'Liste du personnel'!X:X,0),2)*1=1,"OUI","NON")</f>
        <v>#N/A</v>
      </c>
      <c r="I1061" s="89" t="e">
        <f t="shared" si="112"/>
        <v>#N/A</v>
      </c>
      <c r="J1061" s="65" t="e">
        <f t="shared" si="113"/>
        <v>#N/A</v>
      </c>
      <c r="K1061" s="65" t="e">
        <f t="shared" si="114"/>
        <v>#N/A</v>
      </c>
      <c r="M1061" s="90" t="e">
        <f t="shared" si="115"/>
        <v>#N/A</v>
      </c>
      <c r="N1061" s="65" t="e">
        <f t="shared" si="116"/>
        <v>#N/A</v>
      </c>
      <c r="O1061" s="65" t="e">
        <f t="shared" si="117"/>
        <v>#N/A</v>
      </c>
      <c r="P1061" s="90" t="e">
        <f t="shared" si="118"/>
        <v>#N/A</v>
      </c>
    </row>
    <row r="1062" spans="1:16" x14ac:dyDescent="0.25">
      <c r="A1062" s="65">
        <f>'Elegio-Electors'!C1061</f>
        <v>0</v>
      </c>
      <c r="B1062" s="65">
        <f>'Elegio-Electors'!B1061</f>
        <v>0</v>
      </c>
      <c r="C1062" s="65">
        <f>IF(Procédure!$C$33=2,'Elegio-Electors'!D1061,Procédure!$C$33)</f>
        <v>0</v>
      </c>
      <c r="D1062" s="65" t="str">
        <f>IF(LEFT(RIGHT('Elegio-Electors'!L1061,2),1)="C",'Elegio-Electors'!L1061,IF(LEFT(RIGHT('Elegio-Electors'!M1061,2),1)="C",'Elegio-Electors'!M1061,""))</f>
        <v/>
      </c>
      <c r="E1062" s="65" t="str">
        <f>IF(LEFT(RIGHT('Elegio-Electors'!L1061,2),1)="O",'Elegio-Electors'!L1061,IF(LEFT(RIGHT('Elegio-Electors'!M1061,2),1)="O",'Elegio-Electors'!M1061,""))</f>
        <v/>
      </c>
      <c r="F1062" s="65">
        <f>'Elegio-Electors'!E1061</f>
        <v>0</v>
      </c>
      <c r="G1062" s="65" t="e">
        <f>IF(INDEX('Liste du personnel'!X:Y,MATCH(F1062,'Liste du personnel'!X:X,0),2)*1=1,"OUI","NON")</f>
        <v>#N/A</v>
      </c>
      <c r="I1062" s="89" t="e">
        <f t="shared" si="112"/>
        <v>#N/A</v>
      </c>
      <c r="J1062" s="65" t="e">
        <f t="shared" si="113"/>
        <v>#N/A</v>
      </c>
      <c r="K1062" s="65" t="e">
        <f t="shared" si="114"/>
        <v>#N/A</v>
      </c>
      <c r="M1062" s="90" t="e">
        <f t="shared" si="115"/>
        <v>#N/A</v>
      </c>
      <c r="N1062" s="65" t="e">
        <f t="shared" si="116"/>
        <v>#N/A</v>
      </c>
      <c r="O1062" s="65" t="e">
        <f t="shared" si="117"/>
        <v>#N/A</v>
      </c>
      <c r="P1062" s="90" t="e">
        <f t="shared" si="118"/>
        <v>#N/A</v>
      </c>
    </row>
    <row r="1063" spans="1:16" x14ac:dyDescent="0.25">
      <c r="A1063" s="65">
        <f>'Elegio-Electors'!C1062</f>
        <v>0</v>
      </c>
      <c r="B1063" s="65">
        <f>'Elegio-Electors'!B1062</f>
        <v>0</v>
      </c>
      <c r="C1063" s="65">
        <f>IF(Procédure!$C$33=2,'Elegio-Electors'!D1062,Procédure!$C$33)</f>
        <v>0</v>
      </c>
      <c r="D1063" s="65" t="str">
        <f>IF(LEFT(RIGHT('Elegio-Electors'!L1062,2),1)="C",'Elegio-Electors'!L1062,IF(LEFT(RIGHT('Elegio-Electors'!M1062,2),1)="C",'Elegio-Electors'!M1062,""))</f>
        <v/>
      </c>
      <c r="E1063" s="65" t="str">
        <f>IF(LEFT(RIGHT('Elegio-Electors'!L1062,2),1)="O",'Elegio-Electors'!L1062,IF(LEFT(RIGHT('Elegio-Electors'!M1062,2),1)="O",'Elegio-Electors'!M1062,""))</f>
        <v/>
      </c>
      <c r="F1063" s="65">
        <f>'Elegio-Electors'!E1062</f>
        <v>0</v>
      </c>
      <c r="G1063" s="65" t="e">
        <f>IF(INDEX('Liste du personnel'!X:Y,MATCH(F1063,'Liste du personnel'!X:X,0),2)*1=1,"OUI","NON")</f>
        <v>#N/A</v>
      </c>
      <c r="I1063" s="89" t="e">
        <f t="shared" si="112"/>
        <v>#N/A</v>
      </c>
      <c r="J1063" s="65" t="e">
        <f t="shared" si="113"/>
        <v>#N/A</v>
      </c>
      <c r="K1063" s="65" t="e">
        <f t="shared" si="114"/>
        <v>#N/A</v>
      </c>
      <c r="M1063" s="90" t="e">
        <f t="shared" si="115"/>
        <v>#N/A</v>
      </c>
      <c r="N1063" s="65" t="e">
        <f t="shared" si="116"/>
        <v>#N/A</v>
      </c>
      <c r="O1063" s="65" t="e">
        <f t="shared" si="117"/>
        <v>#N/A</v>
      </c>
      <c r="P1063" s="90" t="e">
        <f t="shared" si="118"/>
        <v>#N/A</v>
      </c>
    </row>
    <row r="1064" spans="1:16" x14ac:dyDescent="0.25">
      <c r="A1064" s="65">
        <f>'Elegio-Electors'!C1063</f>
        <v>0</v>
      </c>
      <c r="B1064" s="65">
        <f>'Elegio-Electors'!B1063</f>
        <v>0</v>
      </c>
      <c r="C1064" s="65">
        <f>IF(Procédure!$C$33=2,'Elegio-Electors'!D1063,Procédure!$C$33)</f>
        <v>0</v>
      </c>
      <c r="D1064" s="65" t="str">
        <f>IF(LEFT(RIGHT('Elegio-Electors'!L1063,2),1)="C",'Elegio-Electors'!L1063,IF(LEFT(RIGHT('Elegio-Electors'!M1063,2),1)="C",'Elegio-Electors'!M1063,""))</f>
        <v/>
      </c>
      <c r="E1064" s="65" t="str">
        <f>IF(LEFT(RIGHT('Elegio-Electors'!L1063,2),1)="O",'Elegio-Electors'!L1063,IF(LEFT(RIGHT('Elegio-Electors'!M1063,2),1)="O",'Elegio-Electors'!M1063,""))</f>
        <v/>
      </c>
      <c r="F1064" s="65">
        <f>'Elegio-Electors'!E1063</f>
        <v>0</v>
      </c>
      <c r="G1064" s="65" t="e">
        <f>IF(INDEX('Liste du personnel'!X:Y,MATCH(F1064,'Liste du personnel'!X:X,0),2)*1=1,"OUI","NON")</f>
        <v>#N/A</v>
      </c>
      <c r="I1064" s="89" t="e">
        <f t="shared" si="112"/>
        <v>#N/A</v>
      </c>
      <c r="J1064" s="65" t="e">
        <f t="shared" si="113"/>
        <v>#N/A</v>
      </c>
      <c r="K1064" s="65" t="e">
        <f t="shared" si="114"/>
        <v>#N/A</v>
      </c>
      <c r="M1064" s="90" t="e">
        <f t="shared" si="115"/>
        <v>#N/A</v>
      </c>
      <c r="N1064" s="65" t="e">
        <f t="shared" si="116"/>
        <v>#N/A</v>
      </c>
      <c r="O1064" s="65" t="e">
        <f t="shared" si="117"/>
        <v>#N/A</v>
      </c>
      <c r="P1064" s="90" t="e">
        <f t="shared" si="118"/>
        <v>#N/A</v>
      </c>
    </row>
    <row r="1065" spans="1:16" x14ac:dyDescent="0.25">
      <c r="A1065" s="65">
        <f>'Elegio-Electors'!C1064</f>
        <v>0</v>
      </c>
      <c r="B1065" s="65">
        <f>'Elegio-Electors'!B1064</f>
        <v>0</v>
      </c>
      <c r="C1065" s="65">
        <f>IF(Procédure!$C$33=2,'Elegio-Electors'!D1064,Procédure!$C$33)</f>
        <v>0</v>
      </c>
      <c r="D1065" s="65" t="str">
        <f>IF(LEFT(RIGHT('Elegio-Electors'!L1064,2),1)="C",'Elegio-Electors'!L1064,IF(LEFT(RIGHT('Elegio-Electors'!M1064,2),1)="C",'Elegio-Electors'!M1064,""))</f>
        <v/>
      </c>
      <c r="E1065" s="65" t="str">
        <f>IF(LEFT(RIGHT('Elegio-Electors'!L1064,2),1)="O",'Elegio-Electors'!L1064,IF(LEFT(RIGHT('Elegio-Electors'!M1064,2),1)="O",'Elegio-Electors'!M1064,""))</f>
        <v/>
      </c>
      <c r="F1065" s="65">
        <f>'Elegio-Electors'!E1064</f>
        <v>0</v>
      </c>
      <c r="G1065" s="65" t="e">
        <f>IF(INDEX('Liste du personnel'!X:Y,MATCH(F1065,'Liste du personnel'!X:X,0),2)*1=1,"OUI","NON")</f>
        <v>#N/A</v>
      </c>
      <c r="I1065" s="89" t="e">
        <f t="shared" si="112"/>
        <v>#N/A</v>
      </c>
      <c r="J1065" s="65" t="e">
        <f t="shared" si="113"/>
        <v>#N/A</v>
      </c>
      <c r="K1065" s="65" t="e">
        <f t="shared" si="114"/>
        <v>#N/A</v>
      </c>
      <c r="M1065" s="90" t="e">
        <f t="shared" si="115"/>
        <v>#N/A</v>
      </c>
      <c r="N1065" s="65" t="e">
        <f t="shared" si="116"/>
        <v>#N/A</v>
      </c>
      <c r="O1065" s="65" t="e">
        <f t="shared" si="117"/>
        <v>#N/A</v>
      </c>
      <c r="P1065" s="90" t="e">
        <f t="shared" si="118"/>
        <v>#N/A</v>
      </c>
    </row>
    <row r="1066" spans="1:16" x14ac:dyDescent="0.25">
      <c r="A1066" s="65">
        <f>'Elegio-Electors'!C1065</f>
        <v>0</v>
      </c>
      <c r="B1066" s="65">
        <f>'Elegio-Electors'!B1065</f>
        <v>0</v>
      </c>
      <c r="C1066" s="65">
        <f>IF(Procédure!$C$33=2,'Elegio-Electors'!D1065,Procédure!$C$33)</f>
        <v>0</v>
      </c>
      <c r="D1066" s="65" t="str">
        <f>IF(LEFT(RIGHT('Elegio-Electors'!L1065,2),1)="C",'Elegio-Electors'!L1065,IF(LEFT(RIGHT('Elegio-Electors'!M1065,2),1)="C",'Elegio-Electors'!M1065,""))</f>
        <v/>
      </c>
      <c r="E1066" s="65" t="str">
        <f>IF(LEFT(RIGHT('Elegio-Electors'!L1065,2),1)="O",'Elegio-Electors'!L1065,IF(LEFT(RIGHT('Elegio-Electors'!M1065,2),1)="O",'Elegio-Electors'!M1065,""))</f>
        <v/>
      </c>
      <c r="F1066" s="65">
        <f>'Elegio-Electors'!E1065</f>
        <v>0</v>
      </c>
      <c r="G1066" s="65" t="e">
        <f>IF(INDEX('Liste du personnel'!X:Y,MATCH(F1066,'Liste du personnel'!X:X,0),2)*1=1,"OUI","NON")</f>
        <v>#N/A</v>
      </c>
      <c r="I1066" s="89" t="e">
        <f t="shared" si="112"/>
        <v>#N/A</v>
      </c>
      <c r="J1066" s="65" t="e">
        <f t="shared" si="113"/>
        <v>#N/A</v>
      </c>
      <c r="K1066" s="65" t="e">
        <f t="shared" si="114"/>
        <v>#N/A</v>
      </c>
      <c r="M1066" s="90" t="e">
        <f t="shared" si="115"/>
        <v>#N/A</v>
      </c>
      <c r="N1066" s="65" t="e">
        <f t="shared" si="116"/>
        <v>#N/A</v>
      </c>
      <c r="O1066" s="65" t="e">
        <f t="shared" si="117"/>
        <v>#N/A</v>
      </c>
      <c r="P1066" s="90" t="e">
        <f t="shared" si="118"/>
        <v>#N/A</v>
      </c>
    </row>
    <row r="1067" spans="1:16" x14ac:dyDescent="0.25">
      <c r="A1067" s="65">
        <f>'Elegio-Electors'!C1066</f>
        <v>0</v>
      </c>
      <c r="B1067" s="65">
        <f>'Elegio-Electors'!B1066</f>
        <v>0</v>
      </c>
      <c r="C1067" s="65">
        <f>IF(Procédure!$C$33=2,'Elegio-Electors'!D1066,Procédure!$C$33)</f>
        <v>0</v>
      </c>
      <c r="D1067" s="65" t="str">
        <f>IF(LEFT(RIGHT('Elegio-Electors'!L1066,2),1)="C",'Elegio-Electors'!L1066,IF(LEFT(RIGHT('Elegio-Electors'!M1066,2),1)="C",'Elegio-Electors'!M1066,""))</f>
        <v/>
      </c>
      <c r="E1067" s="65" t="str">
        <f>IF(LEFT(RIGHT('Elegio-Electors'!L1066,2),1)="O",'Elegio-Electors'!L1066,IF(LEFT(RIGHT('Elegio-Electors'!M1066,2),1)="O",'Elegio-Electors'!M1066,""))</f>
        <v/>
      </c>
      <c r="F1067" s="65">
        <f>'Elegio-Electors'!E1066</f>
        <v>0</v>
      </c>
      <c r="G1067" s="65" t="e">
        <f>IF(INDEX('Liste du personnel'!X:Y,MATCH(F1067,'Liste du personnel'!X:X,0),2)*1=1,"OUI","NON")</f>
        <v>#N/A</v>
      </c>
      <c r="I1067" s="89" t="e">
        <f t="shared" si="112"/>
        <v>#N/A</v>
      </c>
      <c r="J1067" s="65" t="e">
        <f t="shared" si="113"/>
        <v>#N/A</v>
      </c>
      <c r="K1067" s="65" t="e">
        <f t="shared" si="114"/>
        <v>#N/A</v>
      </c>
      <c r="M1067" s="90" t="e">
        <f t="shared" si="115"/>
        <v>#N/A</v>
      </c>
      <c r="N1067" s="65" t="e">
        <f t="shared" si="116"/>
        <v>#N/A</v>
      </c>
      <c r="O1067" s="65" t="e">
        <f t="shared" si="117"/>
        <v>#N/A</v>
      </c>
      <c r="P1067" s="90" t="e">
        <f t="shared" si="118"/>
        <v>#N/A</v>
      </c>
    </row>
    <row r="1068" spans="1:16" x14ac:dyDescent="0.25">
      <c r="A1068" s="65">
        <f>'Elegio-Electors'!C1067</f>
        <v>0</v>
      </c>
      <c r="B1068" s="65">
        <f>'Elegio-Electors'!B1067</f>
        <v>0</v>
      </c>
      <c r="C1068" s="65">
        <f>IF(Procédure!$C$33=2,'Elegio-Electors'!D1067,Procédure!$C$33)</f>
        <v>0</v>
      </c>
      <c r="D1068" s="65" t="str">
        <f>IF(LEFT(RIGHT('Elegio-Electors'!L1067,2),1)="C",'Elegio-Electors'!L1067,IF(LEFT(RIGHT('Elegio-Electors'!M1067,2),1)="C",'Elegio-Electors'!M1067,""))</f>
        <v/>
      </c>
      <c r="E1068" s="65" t="str">
        <f>IF(LEFT(RIGHT('Elegio-Electors'!L1067,2),1)="O",'Elegio-Electors'!L1067,IF(LEFT(RIGHT('Elegio-Electors'!M1067,2),1)="O",'Elegio-Electors'!M1067,""))</f>
        <v/>
      </c>
      <c r="F1068" s="65">
        <f>'Elegio-Electors'!E1067</f>
        <v>0</v>
      </c>
      <c r="G1068" s="65" t="e">
        <f>IF(INDEX('Liste du personnel'!X:Y,MATCH(F1068,'Liste du personnel'!X:X,0),2)*1=1,"OUI","NON")</f>
        <v>#N/A</v>
      </c>
      <c r="I1068" s="89" t="e">
        <f t="shared" si="112"/>
        <v>#N/A</v>
      </c>
      <c r="J1068" s="65" t="e">
        <f t="shared" si="113"/>
        <v>#N/A</v>
      </c>
      <c r="K1068" s="65" t="e">
        <f t="shared" si="114"/>
        <v>#N/A</v>
      </c>
      <c r="M1068" s="90" t="e">
        <f t="shared" si="115"/>
        <v>#N/A</v>
      </c>
      <c r="N1068" s="65" t="e">
        <f t="shared" si="116"/>
        <v>#N/A</v>
      </c>
      <c r="O1068" s="65" t="e">
        <f t="shared" si="117"/>
        <v>#N/A</v>
      </c>
      <c r="P1068" s="90" t="e">
        <f t="shared" si="118"/>
        <v>#N/A</v>
      </c>
    </row>
    <row r="1069" spans="1:16" x14ac:dyDescent="0.25">
      <c r="A1069" s="65">
        <f>'Elegio-Electors'!C1068</f>
        <v>0</v>
      </c>
      <c r="B1069" s="65">
        <f>'Elegio-Electors'!B1068</f>
        <v>0</v>
      </c>
      <c r="C1069" s="65">
        <f>IF(Procédure!$C$33=2,'Elegio-Electors'!D1068,Procédure!$C$33)</f>
        <v>0</v>
      </c>
      <c r="D1069" s="65" t="str">
        <f>IF(LEFT(RIGHT('Elegio-Electors'!L1068,2),1)="C",'Elegio-Electors'!L1068,IF(LEFT(RIGHT('Elegio-Electors'!M1068,2),1)="C",'Elegio-Electors'!M1068,""))</f>
        <v/>
      </c>
      <c r="E1069" s="65" t="str">
        <f>IF(LEFT(RIGHT('Elegio-Electors'!L1068,2),1)="O",'Elegio-Electors'!L1068,IF(LEFT(RIGHT('Elegio-Electors'!M1068,2),1)="O",'Elegio-Electors'!M1068,""))</f>
        <v/>
      </c>
      <c r="F1069" s="65">
        <f>'Elegio-Electors'!E1068</f>
        <v>0</v>
      </c>
      <c r="G1069" s="65" t="e">
        <f>IF(INDEX('Liste du personnel'!X:Y,MATCH(F1069,'Liste du personnel'!X:X,0),2)*1=1,"OUI","NON")</f>
        <v>#N/A</v>
      </c>
      <c r="I1069" s="89" t="e">
        <f t="shared" si="112"/>
        <v>#N/A</v>
      </c>
      <c r="J1069" s="65" t="e">
        <f t="shared" si="113"/>
        <v>#N/A</v>
      </c>
      <c r="K1069" s="65" t="e">
        <f t="shared" si="114"/>
        <v>#N/A</v>
      </c>
      <c r="M1069" s="90" t="e">
        <f t="shared" si="115"/>
        <v>#N/A</v>
      </c>
      <c r="N1069" s="65" t="e">
        <f t="shared" si="116"/>
        <v>#N/A</v>
      </c>
      <c r="O1069" s="65" t="e">
        <f t="shared" si="117"/>
        <v>#N/A</v>
      </c>
      <c r="P1069" s="90" t="e">
        <f t="shared" si="118"/>
        <v>#N/A</v>
      </c>
    </row>
    <row r="1070" spans="1:16" x14ac:dyDescent="0.25">
      <c r="A1070" s="65">
        <f>'Elegio-Electors'!C1069</f>
        <v>0</v>
      </c>
      <c r="B1070" s="65">
        <f>'Elegio-Electors'!B1069</f>
        <v>0</v>
      </c>
      <c r="C1070" s="65">
        <f>IF(Procédure!$C$33=2,'Elegio-Electors'!D1069,Procédure!$C$33)</f>
        <v>0</v>
      </c>
      <c r="D1070" s="65" t="str">
        <f>IF(LEFT(RIGHT('Elegio-Electors'!L1069,2),1)="C",'Elegio-Electors'!L1069,IF(LEFT(RIGHT('Elegio-Electors'!M1069,2),1)="C",'Elegio-Electors'!M1069,""))</f>
        <v/>
      </c>
      <c r="E1070" s="65" t="str">
        <f>IF(LEFT(RIGHT('Elegio-Electors'!L1069,2),1)="O",'Elegio-Electors'!L1069,IF(LEFT(RIGHT('Elegio-Electors'!M1069,2),1)="O",'Elegio-Electors'!M1069,""))</f>
        <v/>
      </c>
      <c r="F1070" s="65">
        <f>'Elegio-Electors'!E1069</f>
        <v>0</v>
      </c>
      <c r="G1070" s="65" t="e">
        <f>IF(INDEX('Liste du personnel'!X:Y,MATCH(F1070,'Liste du personnel'!X:X,0),2)*1=1,"OUI","NON")</f>
        <v>#N/A</v>
      </c>
      <c r="I1070" s="89" t="e">
        <f t="shared" si="112"/>
        <v>#N/A</v>
      </c>
      <c r="J1070" s="65" t="e">
        <f t="shared" si="113"/>
        <v>#N/A</v>
      </c>
      <c r="K1070" s="65" t="e">
        <f t="shared" si="114"/>
        <v>#N/A</v>
      </c>
      <c r="M1070" s="90" t="e">
        <f t="shared" si="115"/>
        <v>#N/A</v>
      </c>
      <c r="N1070" s="65" t="e">
        <f t="shared" si="116"/>
        <v>#N/A</v>
      </c>
      <c r="O1070" s="65" t="e">
        <f t="shared" si="117"/>
        <v>#N/A</v>
      </c>
      <c r="P1070" s="90" t="e">
        <f t="shared" si="118"/>
        <v>#N/A</v>
      </c>
    </row>
    <row r="1071" spans="1:16" x14ac:dyDescent="0.25">
      <c r="A1071" s="65">
        <f>'Elegio-Electors'!C1070</f>
        <v>0</v>
      </c>
      <c r="B1071" s="65">
        <f>'Elegio-Electors'!B1070</f>
        <v>0</v>
      </c>
      <c r="C1071" s="65">
        <f>IF(Procédure!$C$33=2,'Elegio-Electors'!D1070,Procédure!$C$33)</f>
        <v>0</v>
      </c>
      <c r="D1071" s="65" t="str">
        <f>IF(LEFT(RIGHT('Elegio-Electors'!L1070,2),1)="C",'Elegio-Electors'!L1070,IF(LEFT(RIGHT('Elegio-Electors'!M1070,2),1)="C",'Elegio-Electors'!M1070,""))</f>
        <v/>
      </c>
      <c r="E1071" s="65" t="str">
        <f>IF(LEFT(RIGHT('Elegio-Electors'!L1070,2),1)="O",'Elegio-Electors'!L1070,IF(LEFT(RIGHT('Elegio-Electors'!M1070,2),1)="O",'Elegio-Electors'!M1070,""))</f>
        <v/>
      </c>
      <c r="F1071" s="65">
        <f>'Elegio-Electors'!E1070</f>
        <v>0</v>
      </c>
      <c r="G1071" s="65" t="e">
        <f>IF(INDEX('Liste du personnel'!X:Y,MATCH(F1071,'Liste du personnel'!X:X,0),2)*1=1,"OUI","NON")</f>
        <v>#N/A</v>
      </c>
      <c r="I1071" s="89" t="e">
        <f t="shared" si="112"/>
        <v>#N/A</v>
      </c>
      <c r="J1071" s="65" t="e">
        <f t="shared" si="113"/>
        <v>#N/A</v>
      </c>
      <c r="K1071" s="65" t="e">
        <f t="shared" si="114"/>
        <v>#N/A</v>
      </c>
      <c r="M1071" s="90" t="e">
        <f t="shared" si="115"/>
        <v>#N/A</v>
      </c>
      <c r="N1071" s="65" t="e">
        <f t="shared" si="116"/>
        <v>#N/A</v>
      </c>
      <c r="O1071" s="65" t="e">
        <f t="shared" si="117"/>
        <v>#N/A</v>
      </c>
      <c r="P1071" s="90" t="e">
        <f t="shared" si="118"/>
        <v>#N/A</v>
      </c>
    </row>
    <row r="1072" spans="1:16" x14ac:dyDescent="0.25">
      <c r="A1072" s="65">
        <f>'Elegio-Electors'!C1071</f>
        <v>0</v>
      </c>
      <c r="B1072" s="65">
        <f>'Elegio-Electors'!B1071</f>
        <v>0</v>
      </c>
      <c r="C1072" s="65">
        <f>IF(Procédure!$C$33=2,'Elegio-Electors'!D1071,Procédure!$C$33)</f>
        <v>0</v>
      </c>
      <c r="D1072" s="65" t="str">
        <f>IF(LEFT(RIGHT('Elegio-Electors'!L1071,2),1)="C",'Elegio-Electors'!L1071,IF(LEFT(RIGHT('Elegio-Electors'!M1071,2),1)="C",'Elegio-Electors'!M1071,""))</f>
        <v/>
      </c>
      <c r="E1072" s="65" t="str">
        <f>IF(LEFT(RIGHT('Elegio-Electors'!L1071,2),1)="O",'Elegio-Electors'!L1071,IF(LEFT(RIGHT('Elegio-Electors'!M1071,2),1)="O",'Elegio-Electors'!M1071,""))</f>
        <v/>
      </c>
      <c r="F1072" s="65">
        <f>'Elegio-Electors'!E1071</f>
        <v>0</v>
      </c>
      <c r="G1072" s="65" t="e">
        <f>IF(INDEX('Liste du personnel'!X:Y,MATCH(F1072,'Liste du personnel'!X:X,0),2)*1=1,"OUI","NON")</f>
        <v>#N/A</v>
      </c>
      <c r="I1072" s="89" t="e">
        <f t="shared" si="112"/>
        <v>#N/A</v>
      </c>
      <c r="J1072" s="65" t="e">
        <f t="shared" si="113"/>
        <v>#N/A</v>
      </c>
      <c r="K1072" s="65" t="e">
        <f t="shared" si="114"/>
        <v>#N/A</v>
      </c>
      <c r="M1072" s="90" t="e">
        <f t="shared" si="115"/>
        <v>#N/A</v>
      </c>
      <c r="N1072" s="65" t="e">
        <f t="shared" si="116"/>
        <v>#N/A</v>
      </c>
      <c r="O1072" s="65" t="e">
        <f t="shared" si="117"/>
        <v>#N/A</v>
      </c>
      <c r="P1072" s="90" t="e">
        <f t="shared" si="118"/>
        <v>#N/A</v>
      </c>
    </row>
    <row r="1073" spans="1:16" x14ac:dyDescent="0.25">
      <c r="A1073" s="65">
        <f>'Elegio-Electors'!C1072</f>
        <v>0</v>
      </c>
      <c r="B1073" s="65">
        <f>'Elegio-Electors'!B1072</f>
        <v>0</v>
      </c>
      <c r="C1073" s="65">
        <f>IF(Procédure!$C$33=2,'Elegio-Electors'!D1072,Procédure!$C$33)</f>
        <v>0</v>
      </c>
      <c r="D1073" s="65" t="str">
        <f>IF(LEFT(RIGHT('Elegio-Electors'!L1072,2),1)="C",'Elegio-Electors'!L1072,IF(LEFT(RIGHT('Elegio-Electors'!M1072,2),1)="C",'Elegio-Electors'!M1072,""))</f>
        <v/>
      </c>
      <c r="E1073" s="65" t="str">
        <f>IF(LEFT(RIGHT('Elegio-Electors'!L1072,2),1)="O",'Elegio-Electors'!L1072,IF(LEFT(RIGHT('Elegio-Electors'!M1072,2),1)="O",'Elegio-Electors'!M1072,""))</f>
        <v/>
      </c>
      <c r="F1073" s="65">
        <f>'Elegio-Electors'!E1072</f>
        <v>0</v>
      </c>
      <c r="G1073" s="65" t="e">
        <f>IF(INDEX('Liste du personnel'!X:Y,MATCH(F1073,'Liste du personnel'!X:X,0),2)*1=1,"OUI","NON")</f>
        <v>#N/A</v>
      </c>
      <c r="I1073" s="89" t="e">
        <f t="shared" si="112"/>
        <v>#N/A</v>
      </c>
      <c r="J1073" s="65" t="e">
        <f t="shared" si="113"/>
        <v>#N/A</v>
      </c>
      <c r="K1073" s="65" t="e">
        <f t="shared" si="114"/>
        <v>#N/A</v>
      </c>
      <c r="M1073" s="90" t="e">
        <f t="shared" si="115"/>
        <v>#N/A</v>
      </c>
      <c r="N1073" s="65" t="e">
        <f t="shared" si="116"/>
        <v>#N/A</v>
      </c>
      <c r="O1073" s="65" t="e">
        <f t="shared" si="117"/>
        <v>#N/A</v>
      </c>
      <c r="P1073" s="90" t="e">
        <f t="shared" si="118"/>
        <v>#N/A</v>
      </c>
    </row>
    <row r="1074" spans="1:16" x14ac:dyDescent="0.25">
      <c r="A1074" s="65">
        <f>'Elegio-Electors'!C1073</f>
        <v>0</v>
      </c>
      <c r="B1074" s="65">
        <f>'Elegio-Electors'!B1073</f>
        <v>0</v>
      </c>
      <c r="C1074" s="65">
        <f>IF(Procédure!$C$33=2,'Elegio-Electors'!D1073,Procédure!$C$33)</f>
        <v>0</v>
      </c>
      <c r="D1074" s="65" t="str">
        <f>IF(LEFT(RIGHT('Elegio-Electors'!L1073,2),1)="C",'Elegio-Electors'!L1073,IF(LEFT(RIGHT('Elegio-Electors'!M1073,2),1)="C",'Elegio-Electors'!M1073,""))</f>
        <v/>
      </c>
      <c r="E1074" s="65" t="str">
        <f>IF(LEFT(RIGHT('Elegio-Electors'!L1073,2),1)="O",'Elegio-Electors'!L1073,IF(LEFT(RIGHT('Elegio-Electors'!M1073,2),1)="O",'Elegio-Electors'!M1073,""))</f>
        <v/>
      </c>
      <c r="F1074" s="65">
        <f>'Elegio-Electors'!E1073</f>
        <v>0</v>
      </c>
      <c r="G1074" s="65" t="e">
        <f>IF(INDEX('Liste du personnel'!X:Y,MATCH(F1074,'Liste du personnel'!X:X,0),2)*1=1,"OUI","NON")</f>
        <v>#N/A</v>
      </c>
      <c r="I1074" s="89" t="e">
        <f t="shared" si="112"/>
        <v>#N/A</v>
      </c>
      <c r="J1074" s="65" t="e">
        <f t="shared" si="113"/>
        <v>#N/A</v>
      </c>
      <c r="K1074" s="65" t="e">
        <f t="shared" si="114"/>
        <v>#N/A</v>
      </c>
      <c r="M1074" s="90" t="e">
        <f t="shared" si="115"/>
        <v>#N/A</v>
      </c>
      <c r="N1074" s="65" t="e">
        <f t="shared" si="116"/>
        <v>#N/A</v>
      </c>
      <c r="O1074" s="65" t="e">
        <f t="shared" si="117"/>
        <v>#N/A</v>
      </c>
      <c r="P1074" s="90" t="e">
        <f t="shared" si="118"/>
        <v>#N/A</v>
      </c>
    </row>
    <row r="1075" spans="1:16" x14ac:dyDescent="0.25">
      <c r="A1075" s="65">
        <f>'Elegio-Electors'!C1074</f>
        <v>0</v>
      </c>
      <c r="B1075" s="65">
        <f>'Elegio-Electors'!B1074</f>
        <v>0</v>
      </c>
      <c r="C1075" s="65">
        <f>IF(Procédure!$C$33=2,'Elegio-Electors'!D1074,Procédure!$C$33)</f>
        <v>0</v>
      </c>
      <c r="D1075" s="65" t="str">
        <f>IF(LEFT(RIGHT('Elegio-Electors'!L1074,2),1)="C",'Elegio-Electors'!L1074,IF(LEFT(RIGHT('Elegio-Electors'!M1074,2),1)="C",'Elegio-Electors'!M1074,""))</f>
        <v/>
      </c>
      <c r="E1075" s="65" t="str">
        <f>IF(LEFT(RIGHT('Elegio-Electors'!L1074,2),1)="O",'Elegio-Electors'!L1074,IF(LEFT(RIGHT('Elegio-Electors'!M1074,2),1)="O",'Elegio-Electors'!M1074,""))</f>
        <v/>
      </c>
      <c r="F1075" s="65">
        <f>'Elegio-Electors'!E1074</f>
        <v>0</v>
      </c>
      <c r="G1075" s="65" t="e">
        <f>IF(INDEX('Liste du personnel'!X:Y,MATCH(F1075,'Liste du personnel'!X:X,0),2)*1=1,"OUI","NON")</f>
        <v>#N/A</v>
      </c>
      <c r="I1075" s="89" t="e">
        <f t="shared" si="112"/>
        <v>#N/A</v>
      </c>
      <c r="J1075" s="65" t="e">
        <f t="shared" si="113"/>
        <v>#N/A</v>
      </c>
      <c r="K1075" s="65" t="e">
        <f t="shared" si="114"/>
        <v>#N/A</v>
      </c>
      <c r="M1075" s="90" t="e">
        <f t="shared" si="115"/>
        <v>#N/A</v>
      </c>
      <c r="N1075" s="65" t="e">
        <f t="shared" si="116"/>
        <v>#N/A</v>
      </c>
      <c r="O1075" s="65" t="e">
        <f t="shared" si="117"/>
        <v>#N/A</v>
      </c>
      <c r="P1075" s="90" t="e">
        <f t="shared" si="118"/>
        <v>#N/A</v>
      </c>
    </row>
    <row r="1076" spans="1:16" x14ac:dyDescent="0.25">
      <c r="A1076" s="65">
        <f>'Elegio-Electors'!C1075</f>
        <v>0</v>
      </c>
      <c r="B1076" s="65">
        <f>'Elegio-Electors'!B1075</f>
        <v>0</v>
      </c>
      <c r="C1076" s="65">
        <f>IF(Procédure!$C$33=2,'Elegio-Electors'!D1075,Procédure!$C$33)</f>
        <v>0</v>
      </c>
      <c r="D1076" s="65" t="str">
        <f>IF(LEFT(RIGHT('Elegio-Electors'!L1075,2),1)="C",'Elegio-Electors'!L1075,IF(LEFT(RIGHT('Elegio-Electors'!M1075,2),1)="C",'Elegio-Electors'!M1075,""))</f>
        <v/>
      </c>
      <c r="E1076" s="65" t="str">
        <f>IF(LEFT(RIGHT('Elegio-Electors'!L1075,2),1)="O",'Elegio-Electors'!L1075,IF(LEFT(RIGHT('Elegio-Electors'!M1075,2),1)="O",'Elegio-Electors'!M1075,""))</f>
        <v/>
      </c>
      <c r="F1076" s="65">
        <f>'Elegio-Electors'!E1075</f>
        <v>0</v>
      </c>
      <c r="G1076" s="65" t="e">
        <f>IF(INDEX('Liste du personnel'!X:Y,MATCH(F1076,'Liste du personnel'!X:X,0),2)*1=1,"OUI","NON")</f>
        <v>#N/A</v>
      </c>
      <c r="I1076" s="89" t="e">
        <f t="shared" si="112"/>
        <v>#N/A</v>
      </c>
      <c r="J1076" s="65" t="e">
        <f t="shared" si="113"/>
        <v>#N/A</v>
      </c>
      <c r="K1076" s="65" t="e">
        <f t="shared" si="114"/>
        <v>#N/A</v>
      </c>
      <c r="M1076" s="90" t="e">
        <f t="shared" si="115"/>
        <v>#N/A</v>
      </c>
      <c r="N1076" s="65" t="e">
        <f t="shared" si="116"/>
        <v>#N/A</v>
      </c>
      <c r="O1076" s="65" t="e">
        <f t="shared" si="117"/>
        <v>#N/A</v>
      </c>
      <c r="P1076" s="90" t="e">
        <f t="shared" si="118"/>
        <v>#N/A</v>
      </c>
    </row>
    <row r="1077" spans="1:16" x14ac:dyDescent="0.25">
      <c r="A1077" s="65">
        <f>'Elegio-Electors'!C1076</f>
        <v>0</v>
      </c>
      <c r="B1077" s="65">
        <f>'Elegio-Electors'!B1076</f>
        <v>0</v>
      </c>
      <c r="C1077" s="65">
        <f>IF(Procédure!$C$33=2,'Elegio-Electors'!D1076,Procédure!$C$33)</f>
        <v>0</v>
      </c>
      <c r="D1077" s="65" t="str">
        <f>IF(LEFT(RIGHT('Elegio-Electors'!L1076,2),1)="C",'Elegio-Electors'!L1076,IF(LEFT(RIGHT('Elegio-Electors'!M1076,2),1)="C",'Elegio-Electors'!M1076,""))</f>
        <v/>
      </c>
      <c r="E1077" s="65" t="str">
        <f>IF(LEFT(RIGHT('Elegio-Electors'!L1076,2),1)="O",'Elegio-Electors'!L1076,IF(LEFT(RIGHT('Elegio-Electors'!M1076,2),1)="O",'Elegio-Electors'!M1076,""))</f>
        <v/>
      </c>
      <c r="F1077" s="65">
        <f>'Elegio-Electors'!E1076</f>
        <v>0</v>
      </c>
      <c r="G1077" s="65" t="e">
        <f>IF(INDEX('Liste du personnel'!X:Y,MATCH(F1077,'Liste du personnel'!X:X,0),2)*1=1,"OUI","NON")</f>
        <v>#N/A</v>
      </c>
      <c r="I1077" s="89" t="e">
        <f t="shared" si="112"/>
        <v>#N/A</v>
      </c>
      <c r="J1077" s="65" t="e">
        <f t="shared" si="113"/>
        <v>#N/A</v>
      </c>
      <c r="K1077" s="65" t="e">
        <f t="shared" si="114"/>
        <v>#N/A</v>
      </c>
      <c r="M1077" s="90" t="e">
        <f t="shared" si="115"/>
        <v>#N/A</v>
      </c>
      <c r="N1077" s="65" t="e">
        <f t="shared" si="116"/>
        <v>#N/A</v>
      </c>
      <c r="O1077" s="65" t="e">
        <f t="shared" si="117"/>
        <v>#N/A</v>
      </c>
      <c r="P1077" s="90" t="e">
        <f t="shared" si="118"/>
        <v>#N/A</v>
      </c>
    </row>
    <row r="1078" spans="1:16" x14ac:dyDescent="0.25">
      <c r="A1078" s="65">
        <f>'Elegio-Electors'!C1077</f>
        <v>0</v>
      </c>
      <c r="B1078" s="65">
        <f>'Elegio-Electors'!B1077</f>
        <v>0</v>
      </c>
      <c r="C1078" s="65">
        <f>IF(Procédure!$C$33=2,'Elegio-Electors'!D1077,Procédure!$C$33)</f>
        <v>0</v>
      </c>
      <c r="D1078" s="65" t="str">
        <f>IF(LEFT(RIGHT('Elegio-Electors'!L1077,2),1)="C",'Elegio-Electors'!L1077,IF(LEFT(RIGHT('Elegio-Electors'!M1077,2),1)="C",'Elegio-Electors'!M1077,""))</f>
        <v/>
      </c>
      <c r="E1078" s="65" t="str">
        <f>IF(LEFT(RIGHT('Elegio-Electors'!L1077,2),1)="O",'Elegio-Electors'!L1077,IF(LEFT(RIGHT('Elegio-Electors'!M1077,2),1)="O",'Elegio-Electors'!M1077,""))</f>
        <v/>
      </c>
      <c r="F1078" s="65">
        <f>'Elegio-Electors'!E1077</f>
        <v>0</v>
      </c>
      <c r="G1078" s="65" t="e">
        <f>IF(INDEX('Liste du personnel'!X:Y,MATCH(F1078,'Liste du personnel'!X:X,0),2)*1=1,"OUI","NON")</f>
        <v>#N/A</v>
      </c>
      <c r="I1078" s="89" t="e">
        <f t="shared" si="112"/>
        <v>#N/A</v>
      </c>
      <c r="J1078" s="65" t="e">
        <f t="shared" si="113"/>
        <v>#N/A</v>
      </c>
      <c r="K1078" s="65" t="e">
        <f t="shared" si="114"/>
        <v>#N/A</v>
      </c>
      <c r="M1078" s="90" t="e">
        <f t="shared" si="115"/>
        <v>#N/A</v>
      </c>
      <c r="N1078" s="65" t="e">
        <f t="shared" si="116"/>
        <v>#N/A</v>
      </c>
      <c r="O1078" s="65" t="e">
        <f t="shared" si="117"/>
        <v>#N/A</v>
      </c>
      <c r="P1078" s="90" t="e">
        <f t="shared" si="118"/>
        <v>#N/A</v>
      </c>
    </row>
    <row r="1079" spans="1:16" x14ac:dyDescent="0.25">
      <c r="A1079" s="65">
        <f>'Elegio-Electors'!C1078</f>
        <v>0</v>
      </c>
      <c r="B1079" s="65">
        <f>'Elegio-Electors'!B1078</f>
        <v>0</v>
      </c>
      <c r="C1079" s="65">
        <f>IF(Procédure!$C$33=2,'Elegio-Electors'!D1078,Procédure!$C$33)</f>
        <v>0</v>
      </c>
      <c r="D1079" s="65" t="str">
        <f>IF(LEFT(RIGHT('Elegio-Electors'!L1078,2),1)="C",'Elegio-Electors'!L1078,IF(LEFT(RIGHT('Elegio-Electors'!M1078,2),1)="C",'Elegio-Electors'!M1078,""))</f>
        <v/>
      </c>
      <c r="E1079" s="65" t="str">
        <f>IF(LEFT(RIGHT('Elegio-Electors'!L1078,2),1)="O",'Elegio-Electors'!L1078,IF(LEFT(RIGHT('Elegio-Electors'!M1078,2),1)="O",'Elegio-Electors'!M1078,""))</f>
        <v/>
      </c>
      <c r="F1079" s="65">
        <f>'Elegio-Electors'!E1078</f>
        <v>0</v>
      </c>
      <c r="G1079" s="65" t="e">
        <f>IF(INDEX('Liste du personnel'!X:Y,MATCH(F1079,'Liste du personnel'!X:X,0),2)*1=1,"OUI","NON")</f>
        <v>#N/A</v>
      </c>
      <c r="I1079" s="89" t="e">
        <f t="shared" si="112"/>
        <v>#N/A</v>
      </c>
      <c r="J1079" s="65" t="e">
        <f t="shared" si="113"/>
        <v>#N/A</v>
      </c>
      <c r="K1079" s="65" t="e">
        <f t="shared" si="114"/>
        <v>#N/A</v>
      </c>
      <c r="M1079" s="90" t="e">
        <f t="shared" si="115"/>
        <v>#N/A</v>
      </c>
      <c r="N1079" s="65" t="e">
        <f t="shared" si="116"/>
        <v>#N/A</v>
      </c>
      <c r="O1079" s="65" t="e">
        <f t="shared" si="117"/>
        <v>#N/A</v>
      </c>
      <c r="P1079" s="90" t="e">
        <f t="shared" si="118"/>
        <v>#N/A</v>
      </c>
    </row>
    <row r="1080" spans="1:16" x14ac:dyDescent="0.25">
      <c r="A1080" s="65">
        <f>'Elegio-Electors'!C1079</f>
        <v>0</v>
      </c>
      <c r="B1080" s="65">
        <f>'Elegio-Electors'!B1079</f>
        <v>0</v>
      </c>
      <c r="C1080" s="65">
        <f>IF(Procédure!$C$33=2,'Elegio-Electors'!D1079,Procédure!$C$33)</f>
        <v>0</v>
      </c>
      <c r="D1080" s="65" t="str">
        <f>IF(LEFT(RIGHT('Elegio-Electors'!L1079,2),1)="C",'Elegio-Electors'!L1079,IF(LEFT(RIGHT('Elegio-Electors'!M1079,2),1)="C",'Elegio-Electors'!M1079,""))</f>
        <v/>
      </c>
      <c r="E1080" s="65" t="str">
        <f>IF(LEFT(RIGHT('Elegio-Electors'!L1079,2),1)="O",'Elegio-Electors'!L1079,IF(LEFT(RIGHT('Elegio-Electors'!M1079,2),1)="O",'Elegio-Electors'!M1079,""))</f>
        <v/>
      </c>
      <c r="F1080" s="65">
        <f>'Elegio-Electors'!E1079</f>
        <v>0</v>
      </c>
      <c r="G1080" s="65" t="e">
        <f>IF(INDEX('Liste du personnel'!X:Y,MATCH(F1080,'Liste du personnel'!X:X,0),2)*1=1,"OUI","NON")</f>
        <v>#N/A</v>
      </c>
      <c r="I1080" s="89" t="e">
        <f t="shared" si="112"/>
        <v>#N/A</v>
      </c>
      <c r="J1080" s="65" t="e">
        <f t="shared" si="113"/>
        <v>#N/A</v>
      </c>
      <c r="K1080" s="65" t="e">
        <f t="shared" si="114"/>
        <v>#N/A</v>
      </c>
      <c r="M1080" s="90" t="e">
        <f t="shared" si="115"/>
        <v>#N/A</v>
      </c>
      <c r="N1080" s="65" t="e">
        <f t="shared" si="116"/>
        <v>#N/A</v>
      </c>
      <c r="O1080" s="65" t="e">
        <f t="shared" si="117"/>
        <v>#N/A</v>
      </c>
      <c r="P1080" s="90" t="e">
        <f t="shared" si="118"/>
        <v>#N/A</v>
      </c>
    </row>
    <row r="1081" spans="1:16" x14ac:dyDescent="0.25">
      <c r="A1081" s="65">
        <f>'Elegio-Electors'!C1080</f>
        <v>0</v>
      </c>
      <c r="B1081" s="65">
        <f>'Elegio-Electors'!B1080</f>
        <v>0</v>
      </c>
      <c r="C1081" s="65">
        <f>IF(Procédure!$C$33=2,'Elegio-Electors'!D1080,Procédure!$C$33)</f>
        <v>0</v>
      </c>
      <c r="D1081" s="65" t="str">
        <f>IF(LEFT(RIGHT('Elegio-Electors'!L1080,2),1)="C",'Elegio-Electors'!L1080,IF(LEFT(RIGHT('Elegio-Electors'!M1080,2),1)="C",'Elegio-Electors'!M1080,""))</f>
        <v/>
      </c>
      <c r="E1081" s="65" t="str">
        <f>IF(LEFT(RIGHT('Elegio-Electors'!L1080,2),1)="O",'Elegio-Electors'!L1080,IF(LEFT(RIGHT('Elegio-Electors'!M1080,2),1)="O",'Elegio-Electors'!M1080,""))</f>
        <v/>
      </c>
      <c r="F1081" s="65">
        <f>'Elegio-Electors'!E1080</f>
        <v>0</v>
      </c>
      <c r="G1081" s="65" t="e">
        <f>IF(INDEX('Liste du personnel'!X:Y,MATCH(F1081,'Liste du personnel'!X:X,0),2)*1=1,"OUI","NON")</f>
        <v>#N/A</v>
      </c>
      <c r="I1081" s="89" t="e">
        <f t="shared" si="112"/>
        <v>#N/A</v>
      </c>
      <c r="J1081" s="65" t="e">
        <f t="shared" si="113"/>
        <v>#N/A</v>
      </c>
      <c r="K1081" s="65" t="e">
        <f t="shared" si="114"/>
        <v>#N/A</v>
      </c>
      <c r="M1081" s="90" t="e">
        <f t="shared" si="115"/>
        <v>#N/A</v>
      </c>
      <c r="N1081" s="65" t="e">
        <f t="shared" si="116"/>
        <v>#N/A</v>
      </c>
      <c r="O1081" s="65" t="e">
        <f t="shared" si="117"/>
        <v>#N/A</v>
      </c>
      <c r="P1081" s="90" t="e">
        <f t="shared" si="118"/>
        <v>#N/A</v>
      </c>
    </row>
    <row r="1082" spans="1:16" x14ac:dyDescent="0.25">
      <c r="A1082" s="65">
        <f>'Elegio-Electors'!C1081</f>
        <v>0</v>
      </c>
      <c r="B1082" s="65">
        <f>'Elegio-Electors'!B1081</f>
        <v>0</v>
      </c>
      <c r="C1082" s="65">
        <f>IF(Procédure!$C$33=2,'Elegio-Electors'!D1081,Procédure!$C$33)</f>
        <v>0</v>
      </c>
      <c r="D1082" s="65" t="str">
        <f>IF(LEFT(RIGHT('Elegio-Electors'!L1081,2),1)="C",'Elegio-Electors'!L1081,IF(LEFT(RIGHT('Elegio-Electors'!M1081,2),1)="C",'Elegio-Electors'!M1081,""))</f>
        <v/>
      </c>
      <c r="E1082" s="65" t="str">
        <f>IF(LEFT(RIGHT('Elegio-Electors'!L1081,2),1)="O",'Elegio-Electors'!L1081,IF(LEFT(RIGHT('Elegio-Electors'!M1081,2),1)="O",'Elegio-Electors'!M1081,""))</f>
        <v/>
      </c>
      <c r="F1082" s="65">
        <f>'Elegio-Electors'!E1081</f>
        <v>0</v>
      </c>
      <c r="G1082" s="65" t="e">
        <f>IF(INDEX('Liste du personnel'!X:Y,MATCH(F1082,'Liste du personnel'!X:X,0),2)*1=1,"OUI","NON")</f>
        <v>#N/A</v>
      </c>
      <c r="I1082" s="89" t="e">
        <f t="shared" si="112"/>
        <v>#N/A</v>
      </c>
      <c r="J1082" s="65" t="e">
        <f t="shared" si="113"/>
        <v>#N/A</v>
      </c>
      <c r="K1082" s="65" t="e">
        <f t="shared" si="114"/>
        <v>#N/A</v>
      </c>
      <c r="M1082" s="90" t="e">
        <f t="shared" si="115"/>
        <v>#N/A</v>
      </c>
      <c r="N1082" s="65" t="e">
        <f t="shared" si="116"/>
        <v>#N/A</v>
      </c>
      <c r="O1082" s="65" t="e">
        <f t="shared" si="117"/>
        <v>#N/A</v>
      </c>
      <c r="P1082" s="90" t="e">
        <f t="shared" si="118"/>
        <v>#N/A</v>
      </c>
    </row>
    <row r="1083" spans="1:16" x14ac:dyDescent="0.25">
      <c r="A1083" s="65">
        <f>'Elegio-Electors'!C1082</f>
        <v>0</v>
      </c>
      <c r="B1083" s="65">
        <f>'Elegio-Electors'!B1082</f>
        <v>0</v>
      </c>
      <c r="C1083" s="65">
        <f>IF(Procédure!$C$33=2,'Elegio-Electors'!D1082,Procédure!$C$33)</f>
        <v>0</v>
      </c>
      <c r="D1083" s="65" t="str">
        <f>IF(LEFT(RIGHT('Elegio-Electors'!L1082,2),1)="C",'Elegio-Electors'!L1082,IF(LEFT(RIGHT('Elegio-Electors'!M1082,2),1)="C",'Elegio-Electors'!M1082,""))</f>
        <v/>
      </c>
      <c r="E1083" s="65" t="str">
        <f>IF(LEFT(RIGHT('Elegio-Electors'!L1082,2),1)="O",'Elegio-Electors'!L1082,IF(LEFT(RIGHT('Elegio-Electors'!M1082,2),1)="O",'Elegio-Electors'!M1082,""))</f>
        <v/>
      </c>
      <c r="F1083" s="65">
        <f>'Elegio-Electors'!E1082</f>
        <v>0</v>
      </c>
      <c r="G1083" s="65" t="e">
        <f>IF(INDEX('Liste du personnel'!X:Y,MATCH(F1083,'Liste du personnel'!X:X,0),2)*1=1,"OUI","NON")</f>
        <v>#N/A</v>
      </c>
      <c r="I1083" s="89" t="e">
        <f t="shared" si="112"/>
        <v>#N/A</v>
      </c>
      <c r="J1083" s="65" t="e">
        <f t="shared" si="113"/>
        <v>#N/A</v>
      </c>
      <c r="K1083" s="65" t="e">
        <f t="shared" si="114"/>
        <v>#N/A</v>
      </c>
      <c r="M1083" s="90" t="e">
        <f t="shared" si="115"/>
        <v>#N/A</v>
      </c>
      <c r="N1083" s="65" t="e">
        <f t="shared" si="116"/>
        <v>#N/A</v>
      </c>
      <c r="O1083" s="65" t="e">
        <f t="shared" si="117"/>
        <v>#N/A</v>
      </c>
      <c r="P1083" s="90" t="e">
        <f t="shared" si="118"/>
        <v>#N/A</v>
      </c>
    </row>
    <row r="1084" spans="1:16" x14ac:dyDescent="0.25">
      <c r="A1084" s="65">
        <f>'Elegio-Electors'!C1083</f>
        <v>0</v>
      </c>
      <c r="B1084" s="65">
        <f>'Elegio-Electors'!B1083</f>
        <v>0</v>
      </c>
      <c r="C1084" s="65">
        <f>IF(Procédure!$C$33=2,'Elegio-Electors'!D1083,Procédure!$C$33)</f>
        <v>0</v>
      </c>
      <c r="D1084" s="65" t="str">
        <f>IF(LEFT(RIGHT('Elegio-Electors'!L1083,2),1)="C",'Elegio-Electors'!L1083,IF(LEFT(RIGHT('Elegio-Electors'!M1083,2),1)="C",'Elegio-Electors'!M1083,""))</f>
        <v/>
      </c>
      <c r="E1084" s="65" t="str">
        <f>IF(LEFT(RIGHT('Elegio-Electors'!L1083,2),1)="O",'Elegio-Electors'!L1083,IF(LEFT(RIGHT('Elegio-Electors'!M1083,2),1)="O",'Elegio-Electors'!M1083,""))</f>
        <v/>
      </c>
      <c r="F1084" s="65">
        <f>'Elegio-Electors'!E1083</f>
        <v>0</v>
      </c>
      <c r="G1084" s="65" t="e">
        <f>IF(INDEX('Liste du personnel'!X:Y,MATCH(F1084,'Liste du personnel'!X:X,0),2)*1=1,"OUI","NON")</f>
        <v>#N/A</v>
      </c>
      <c r="I1084" s="89" t="e">
        <f t="shared" si="112"/>
        <v>#N/A</v>
      </c>
      <c r="J1084" s="65" t="e">
        <f t="shared" si="113"/>
        <v>#N/A</v>
      </c>
      <c r="K1084" s="65" t="e">
        <f t="shared" si="114"/>
        <v>#N/A</v>
      </c>
      <c r="M1084" s="90" t="e">
        <f t="shared" si="115"/>
        <v>#N/A</v>
      </c>
      <c r="N1084" s="65" t="e">
        <f t="shared" si="116"/>
        <v>#N/A</v>
      </c>
      <c r="O1084" s="65" t="e">
        <f t="shared" si="117"/>
        <v>#N/A</v>
      </c>
      <c r="P1084" s="90" t="e">
        <f t="shared" si="118"/>
        <v>#N/A</v>
      </c>
    </row>
    <row r="1085" spans="1:16" x14ac:dyDescent="0.25">
      <c r="A1085" s="65">
        <f>'Elegio-Electors'!C1084</f>
        <v>0</v>
      </c>
      <c r="B1085" s="65">
        <f>'Elegio-Electors'!B1084</f>
        <v>0</v>
      </c>
      <c r="C1085" s="65">
        <f>IF(Procédure!$C$33=2,'Elegio-Electors'!D1084,Procédure!$C$33)</f>
        <v>0</v>
      </c>
      <c r="D1085" s="65" t="str">
        <f>IF(LEFT(RIGHT('Elegio-Electors'!L1084,2),1)="C",'Elegio-Electors'!L1084,IF(LEFT(RIGHT('Elegio-Electors'!M1084,2),1)="C",'Elegio-Electors'!M1084,""))</f>
        <v/>
      </c>
      <c r="E1085" s="65" t="str">
        <f>IF(LEFT(RIGHT('Elegio-Electors'!L1084,2),1)="O",'Elegio-Electors'!L1084,IF(LEFT(RIGHT('Elegio-Electors'!M1084,2),1)="O",'Elegio-Electors'!M1084,""))</f>
        <v/>
      </c>
      <c r="F1085" s="65">
        <f>'Elegio-Electors'!E1084</f>
        <v>0</v>
      </c>
      <c r="G1085" s="65" t="e">
        <f>IF(INDEX('Liste du personnel'!X:Y,MATCH(F1085,'Liste du personnel'!X:X,0),2)*1=1,"OUI","NON")</f>
        <v>#N/A</v>
      </c>
      <c r="I1085" s="89" t="e">
        <f t="shared" si="112"/>
        <v>#N/A</v>
      </c>
      <c r="J1085" s="65" t="e">
        <f t="shared" si="113"/>
        <v>#N/A</v>
      </c>
      <c r="K1085" s="65" t="e">
        <f t="shared" si="114"/>
        <v>#N/A</v>
      </c>
      <c r="M1085" s="90" t="e">
        <f t="shared" si="115"/>
        <v>#N/A</v>
      </c>
      <c r="N1085" s="65" t="e">
        <f t="shared" si="116"/>
        <v>#N/A</v>
      </c>
      <c r="O1085" s="65" t="e">
        <f t="shared" si="117"/>
        <v>#N/A</v>
      </c>
      <c r="P1085" s="90" t="e">
        <f t="shared" si="118"/>
        <v>#N/A</v>
      </c>
    </row>
    <row r="1086" spans="1:16" x14ac:dyDescent="0.25">
      <c r="A1086" s="65">
        <f>'Elegio-Electors'!C1085</f>
        <v>0</v>
      </c>
      <c r="B1086" s="65">
        <f>'Elegio-Electors'!B1085</f>
        <v>0</v>
      </c>
      <c r="C1086" s="65">
        <f>IF(Procédure!$C$33=2,'Elegio-Electors'!D1085,Procédure!$C$33)</f>
        <v>0</v>
      </c>
      <c r="D1086" s="65" t="str">
        <f>IF(LEFT(RIGHT('Elegio-Electors'!L1085,2),1)="C",'Elegio-Electors'!L1085,IF(LEFT(RIGHT('Elegio-Electors'!M1085,2),1)="C",'Elegio-Electors'!M1085,""))</f>
        <v/>
      </c>
      <c r="E1086" s="65" t="str">
        <f>IF(LEFT(RIGHT('Elegio-Electors'!L1085,2),1)="O",'Elegio-Electors'!L1085,IF(LEFT(RIGHT('Elegio-Electors'!M1085,2),1)="O",'Elegio-Electors'!M1085,""))</f>
        <v/>
      </c>
      <c r="F1086" s="65">
        <f>'Elegio-Electors'!E1085</f>
        <v>0</v>
      </c>
      <c r="G1086" s="65" t="e">
        <f>IF(INDEX('Liste du personnel'!X:Y,MATCH(F1086,'Liste du personnel'!X:X,0),2)*1=1,"OUI","NON")</f>
        <v>#N/A</v>
      </c>
      <c r="I1086" s="89" t="e">
        <f t="shared" si="112"/>
        <v>#N/A</v>
      </c>
      <c r="J1086" s="65" t="e">
        <f t="shared" si="113"/>
        <v>#N/A</v>
      </c>
      <c r="K1086" s="65" t="e">
        <f t="shared" si="114"/>
        <v>#N/A</v>
      </c>
      <c r="M1086" s="90" t="e">
        <f t="shared" si="115"/>
        <v>#N/A</v>
      </c>
      <c r="N1086" s="65" t="e">
        <f t="shared" si="116"/>
        <v>#N/A</v>
      </c>
      <c r="O1086" s="65" t="e">
        <f t="shared" si="117"/>
        <v>#N/A</v>
      </c>
      <c r="P1086" s="90" t="e">
        <f t="shared" si="118"/>
        <v>#N/A</v>
      </c>
    </row>
    <row r="1087" spans="1:16" x14ac:dyDescent="0.25">
      <c r="A1087" s="65">
        <f>'Elegio-Electors'!C1086</f>
        <v>0</v>
      </c>
      <c r="B1087" s="65">
        <f>'Elegio-Electors'!B1086</f>
        <v>0</v>
      </c>
      <c r="C1087" s="65">
        <f>IF(Procédure!$C$33=2,'Elegio-Electors'!D1086,Procédure!$C$33)</f>
        <v>0</v>
      </c>
      <c r="D1087" s="65" t="str">
        <f>IF(LEFT(RIGHT('Elegio-Electors'!L1086,2),1)="C",'Elegio-Electors'!L1086,IF(LEFT(RIGHT('Elegio-Electors'!M1086,2),1)="C",'Elegio-Electors'!M1086,""))</f>
        <v/>
      </c>
      <c r="E1087" s="65" t="str">
        <f>IF(LEFT(RIGHT('Elegio-Electors'!L1086,2),1)="O",'Elegio-Electors'!L1086,IF(LEFT(RIGHT('Elegio-Electors'!M1086,2),1)="O",'Elegio-Electors'!M1086,""))</f>
        <v/>
      </c>
      <c r="F1087" s="65">
        <f>'Elegio-Electors'!E1086</f>
        <v>0</v>
      </c>
      <c r="G1087" s="65" t="e">
        <f>IF(INDEX('Liste du personnel'!X:Y,MATCH(F1087,'Liste du personnel'!X:X,0),2)*1=1,"OUI","NON")</f>
        <v>#N/A</v>
      </c>
      <c r="I1087" s="89" t="e">
        <f t="shared" si="112"/>
        <v>#N/A</v>
      </c>
      <c r="J1087" s="65" t="e">
        <f t="shared" si="113"/>
        <v>#N/A</v>
      </c>
      <c r="K1087" s="65" t="e">
        <f t="shared" si="114"/>
        <v>#N/A</v>
      </c>
      <c r="M1087" s="90" t="e">
        <f t="shared" si="115"/>
        <v>#N/A</v>
      </c>
      <c r="N1087" s="65" t="e">
        <f t="shared" si="116"/>
        <v>#N/A</v>
      </c>
      <c r="O1087" s="65" t="e">
        <f t="shared" si="117"/>
        <v>#N/A</v>
      </c>
      <c r="P1087" s="90" t="e">
        <f t="shared" si="118"/>
        <v>#N/A</v>
      </c>
    </row>
    <row r="1088" spans="1:16" x14ac:dyDescent="0.25">
      <c r="A1088" s="65">
        <f>'Elegio-Electors'!C1087</f>
        <v>0</v>
      </c>
      <c r="B1088" s="65">
        <f>'Elegio-Electors'!B1087</f>
        <v>0</v>
      </c>
      <c r="C1088" s="65">
        <f>IF(Procédure!$C$33=2,'Elegio-Electors'!D1087,Procédure!$C$33)</f>
        <v>0</v>
      </c>
      <c r="D1088" s="65" t="str">
        <f>IF(LEFT(RIGHT('Elegio-Electors'!L1087,2),1)="C",'Elegio-Electors'!L1087,IF(LEFT(RIGHT('Elegio-Electors'!M1087,2),1)="C",'Elegio-Electors'!M1087,""))</f>
        <v/>
      </c>
      <c r="E1088" s="65" t="str">
        <f>IF(LEFT(RIGHT('Elegio-Electors'!L1087,2),1)="O",'Elegio-Electors'!L1087,IF(LEFT(RIGHT('Elegio-Electors'!M1087,2),1)="O",'Elegio-Electors'!M1087,""))</f>
        <v/>
      </c>
      <c r="F1088" s="65">
        <f>'Elegio-Electors'!E1087</f>
        <v>0</v>
      </c>
      <c r="G1088" s="65" t="e">
        <f>IF(INDEX('Liste du personnel'!X:Y,MATCH(F1088,'Liste du personnel'!X:X,0),2)*1=1,"OUI","NON")</f>
        <v>#N/A</v>
      </c>
      <c r="I1088" s="89" t="e">
        <f t="shared" si="112"/>
        <v>#N/A</v>
      </c>
      <c r="J1088" s="65" t="e">
        <f t="shared" si="113"/>
        <v>#N/A</v>
      </c>
      <c r="K1088" s="65" t="e">
        <f t="shared" si="114"/>
        <v>#N/A</v>
      </c>
      <c r="M1088" s="90" t="e">
        <f t="shared" si="115"/>
        <v>#N/A</v>
      </c>
      <c r="N1088" s="65" t="e">
        <f t="shared" si="116"/>
        <v>#N/A</v>
      </c>
      <c r="O1088" s="65" t="e">
        <f t="shared" si="117"/>
        <v>#N/A</v>
      </c>
      <c r="P1088" s="90" t="e">
        <f t="shared" si="118"/>
        <v>#N/A</v>
      </c>
    </row>
    <row r="1089" spans="1:16" x14ac:dyDescent="0.25">
      <c r="A1089" s="65">
        <f>'Elegio-Electors'!C1088</f>
        <v>0</v>
      </c>
      <c r="B1089" s="65">
        <f>'Elegio-Electors'!B1088</f>
        <v>0</v>
      </c>
      <c r="C1089" s="65">
        <f>IF(Procédure!$C$33=2,'Elegio-Electors'!D1088,Procédure!$C$33)</f>
        <v>0</v>
      </c>
      <c r="D1089" s="65" t="str">
        <f>IF(LEFT(RIGHT('Elegio-Electors'!L1088,2),1)="C",'Elegio-Electors'!L1088,IF(LEFT(RIGHT('Elegio-Electors'!M1088,2),1)="C",'Elegio-Electors'!M1088,""))</f>
        <v/>
      </c>
      <c r="E1089" s="65" t="str">
        <f>IF(LEFT(RIGHT('Elegio-Electors'!L1088,2),1)="O",'Elegio-Electors'!L1088,IF(LEFT(RIGHT('Elegio-Electors'!M1088,2),1)="O",'Elegio-Electors'!M1088,""))</f>
        <v/>
      </c>
      <c r="F1089" s="65">
        <f>'Elegio-Electors'!E1088</f>
        <v>0</v>
      </c>
      <c r="G1089" s="65" t="e">
        <f>IF(INDEX('Liste du personnel'!X:Y,MATCH(F1089,'Liste du personnel'!X:X,0),2)*1=1,"OUI","NON")</f>
        <v>#N/A</v>
      </c>
      <c r="I1089" s="89" t="e">
        <f t="shared" si="112"/>
        <v>#N/A</v>
      </c>
      <c r="J1089" s="65" t="e">
        <f t="shared" si="113"/>
        <v>#N/A</v>
      </c>
      <c r="K1089" s="65" t="e">
        <f t="shared" si="114"/>
        <v>#N/A</v>
      </c>
      <c r="M1089" s="90" t="e">
        <f t="shared" si="115"/>
        <v>#N/A</v>
      </c>
      <c r="N1089" s="65" t="e">
        <f t="shared" si="116"/>
        <v>#N/A</v>
      </c>
      <c r="O1089" s="65" t="e">
        <f t="shared" si="117"/>
        <v>#N/A</v>
      </c>
      <c r="P1089" s="90" t="e">
        <f t="shared" si="118"/>
        <v>#N/A</v>
      </c>
    </row>
    <row r="1090" spans="1:16" x14ac:dyDescent="0.25">
      <c r="A1090" s="65">
        <f>'Elegio-Electors'!C1089</f>
        <v>0</v>
      </c>
      <c r="B1090" s="65">
        <f>'Elegio-Electors'!B1089</f>
        <v>0</v>
      </c>
      <c r="C1090" s="65">
        <f>IF(Procédure!$C$33=2,'Elegio-Electors'!D1089,Procédure!$C$33)</f>
        <v>0</v>
      </c>
      <c r="D1090" s="65" t="str">
        <f>IF(LEFT(RIGHT('Elegio-Electors'!L1089,2),1)="C",'Elegio-Electors'!L1089,IF(LEFT(RIGHT('Elegio-Electors'!M1089,2),1)="C",'Elegio-Electors'!M1089,""))</f>
        <v/>
      </c>
      <c r="E1090" s="65" t="str">
        <f>IF(LEFT(RIGHT('Elegio-Electors'!L1089,2),1)="O",'Elegio-Electors'!L1089,IF(LEFT(RIGHT('Elegio-Electors'!M1089,2),1)="O",'Elegio-Electors'!M1089,""))</f>
        <v/>
      </c>
      <c r="F1090" s="65">
        <f>'Elegio-Electors'!E1089</f>
        <v>0</v>
      </c>
      <c r="G1090" s="65" t="e">
        <f>IF(INDEX('Liste du personnel'!X:Y,MATCH(F1090,'Liste du personnel'!X:X,0),2)*1=1,"OUI","NON")</f>
        <v>#N/A</v>
      </c>
      <c r="I1090" s="89" t="e">
        <f t="shared" si="112"/>
        <v>#N/A</v>
      </c>
      <c r="J1090" s="65" t="e">
        <f t="shared" si="113"/>
        <v>#N/A</v>
      </c>
      <c r="K1090" s="65" t="e">
        <f t="shared" si="114"/>
        <v>#N/A</v>
      </c>
      <c r="M1090" s="90" t="e">
        <f t="shared" si="115"/>
        <v>#N/A</v>
      </c>
      <c r="N1090" s="65" t="e">
        <f t="shared" si="116"/>
        <v>#N/A</v>
      </c>
      <c r="O1090" s="65" t="e">
        <f t="shared" si="117"/>
        <v>#N/A</v>
      </c>
      <c r="P1090" s="90" t="e">
        <f t="shared" si="118"/>
        <v>#N/A</v>
      </c>
    </row>
    <row r="1091" spans="1:16" x14ac:dyDescent="0.25">
      <c r="A1091" s="65">
        <f>'Elegio-Electors'!C1090</f>
        <v>0</v>
      </c>
      <c r="B1091" s="65">
        <f>'Elegio-Electors'!B1090</f>
        <v>0</v>
      </c>
      <c r="C1091" s="65">
        <f>IF(Procédure!$C$33=2,'Elegio-Electors'!D1090,Procédure!$C$33)</f>
        <v>0</v>
      </c>
      <c r="D1091" s="65" t="str">
        <f>IF(LEFT(RIGHT('Elegio-Electors'!L1090,2),1)="C",'Elegio-Electors'!L1090,IF(LEFT(RIGHT('Elegio-Electors'!M1090,2),1)="C",'Elegio-Electors'!M1090,""))</f>
        <v/>
      </c>
      <c r="E1091" s="65" t="str">
        <f>IF(LEFT(RIGHT('Elegio-Electors'!L1090,2),1)="O",'Elegio-Electors'!L1090,IF(LEFT(RIGHT('Elegio-Electors'!M1090,2),1)="O",'Elegio-Electors'!M1090,""))</f>
        <v/>
      </c>
      <c r="F1091" s="65">
        <f>'Elegio-Electors'!E1090</f>
        <v>0</v>
      </c>
      <c r="G1091" s="65" t="e">
        <f>IF(INDEX('Liste du personnel'!X:Y,MATCH(F1091,'Liste du personnel'!X:X,0),2)*1=1,"OUI","NON")</f>
        <v>#N/A</v>
      </c>
      <c r="I1091" s="89" t="e">
        <f t="shared" si="112"/>
        <v>#N/A</v>
      </c>
      <c r="J1091" s="65" t="e">
        <f t="shared" si="113"/>
        <v>#N/A</v>
      </c>
      <c r="K1091" s="65" t="e">
        <f t="shared" si="114"/>
        <v>#N/A</v>
      </c>
      <c r="M1091" s="90" t="e">
        <f t="shared" si="115"/>
        <v>#N/A</v>
      </c>
      <c r="N1091" s="65" t="e">
        <f t="shared" si="116"/>
        <v>#N/A</v>
      </c>
      <c r="O1091" s="65" t="e">
        <f t="shared" si="117"/>
        <v>#N/A</v>
      </c>
      <c r="P1091" s="90" t="e">
        <f t="shared" si="118"/>
        <v>#N/A</v>
      </c>
    </row>
    <row r="1092" spans="1:16" x14ac:dyDescent="0.25">
      <c r="A1092" s="65">
        <f>'Elegio-Electors'!C1091</f>
        <v>0</v>
      </c>
      <c r="B1092" s="65">
        <f>'Elegio-Electors'!B1091</f>
        <v>0</v>
      </c>
      <c r="C1092" s="65">
        <f>IF(Procédure!$C$33=2,'Elegio-Electors'!D1091,Procédure!$C$33)</f>
        <v>0</v>
      </c>
      <c r="D1092" s="65" t="str">
        <f>IF(LEFT(RIGHT('Elegio-Electors'!L1091,2),1)="C",'Elegio-Electors'!L1091,IF(LEFT(RIGHT('Elegio-Electors'!M1091,2),1)="C",'Elegio-Electors'!M1091,""))</f>
        <v/>
      </c>
      <c r="E1092" s="65" t="str">
        <f>IF(LEFT(RIGHT('Elegio-Electors'!L1091,2),1)="O",'Elegio-Electors'!L1091,IF(LEFT(RIGHT('Elegio-Electors'!M1091,2),1)="O",'Elegio-Electors'!M1091,""))</f>
        <v/>
      </c>
      <c r="F1092" s="65">
        <f>'Elegio-Electors'!E1091</f>
        <v>0</v>
      </c>
      <c r="G1092" s="65" t="e">
        <f>IF(INDEX('Liste du personnel'!X:Y,MATCH(F1092,'Liste du personnel'!X:X,0),2)*1=1,"OUI","NON")</f>
        <v>#N/A</v>
      </c>
      <c r="I1092" s="89" t="e">
        <f t="shared" ref="I1092:I1155" si="119">IF(G1092="OUI",_xlfn.CONCAT(_xlfn.SWITCH(RIGHT(D1092,1),"A","Ouv","B","Empl","J","Jeune")," -- ",C1092),"pas d'application")</f>
        <v>#N/A</v>
      </c>
      <c r="J1092" s="65" t="e">
        <f t="shared" ref="J1092:J1155" si="120">IF(G1092="OUI","","pas d'application")</f>
        <v>#N/A</v>
      </c>
      <c r="K1092" s="65" t="e">
        <f t="shared" ref="K1092:K1155" si="121">IF(G1092="OUI","","pas d'application")</f>
        <v>#N/A</v>
      </c>
      <c r="M1092" s="90" t="e">
        <f t="shared" ref="M1092:M1155" si="122">IF(G1092="OUI",_xlfn.CONCAT(_xlfn.SWITCH(RIGHT(E1092,1),"A","Ouv","B","Empl","J","Jeune","K","Cadre")," -- ",C1092),"pas d'application")</f>
        <v>#N/A</v>
      </c>
      <c r="N1092" s="65" t="e">
        <f t="shared" ref="N1092:N1155" si="123">IF(G1092="OUI","","pas d'application")</f>
        <v>#N/A</v>
      </c>
      <c r="O1092" s="65" t="e">
        <f t="shared" ref="O1092:O1155" si="124">IF(G1092="OUI","","pas d'application")</f>
        <v>#N/A</v>
      </c>
      <c r="P1092" s="90" t="e">
        <f t="shared" ref="P1092:P1155" si="125">IF(G1092="OUI",C1092,"pas d'application")</f>
        <v>#N/A</v>
      </c>
    </row>
    <row r="1093" spans="1:16" x14ac:dyDescent="0.25">
      <c r="A1093" s="65">
        <f>'Elegio-Electors'!C1092</f>
        <v>0</v>
      </c>
      <c r="B1093" s="65">
        <f>'Elegio-Electors'!B1092</f>
        <v>0</v>
      </c>
      <c r="C1093" s="65">
        <f>IF(Procédure!$C$33=2,'Elegio-Electors'!D1092,Procédure!$C$33)</f>
        <v>0</v>
      </c>
      <c r="D1093" s="65" t="str">
        <f>IF(LEFT(RIGHT('Elegio-Electors'!L1092,2),1)="C",'Elegio-Electors'!L1092,IF(LEFT(RIGHT('Elegio-Electors'!M1092,2),1)="C",'Elegio-Electors'!M1092,""))</f>
        <v/>
      </c>
      <c r="E1093" s="65" t="str">
        <f>IF(LEFT(RIGHT('Elegio-Electors'!L1092,2),1)="O",'Elegio-Electors'!L1092,IF(LEFT(RIGHT('Elegio-Electors'!M1092,2),1)="O",'Elegio-Electors'!M1092,""))</f>
        <v/>
      </c>
      <c r="F1093" s="65">
        <f>'Elegio-Electors'!E1092</f>
        <v>0</v>
      </c>
      <c r="G1093" s="65" t="e">
        <f>IF(INDEX('Liste du personnel'!X:Y,MATCH(F1093,'Liste du personnel'!X:X,0),2)*1=1,"OUI","NON")</f>
        <v>#N/A</v>
      </c>
      <c r="I1093" s="89" t="e">
        <f t="shared" si="119"/>
        <v>#N/A</v>
      </c>
      <c r="J1093" s="65" t="e">
        <f t="shared" si="120"/>
        <v>#N/A</v>
      </c>
      <c r="K1093" s="65" t="e">
        <f t="shared" si="121"/>
        <v>#N/A</v>
      </c>
      <c r="M1093" s="90" t="e">
        <f t="shared" si="122"/>
        <v>#N/A</v>
      </c>
      <c r="N1093" s="65" t="e">
        <f t="shared" si="123"/>
        <v>#N/A</v>
      </c>
      <c r="O1093" s="65" t="e">
        <f t="shared" si="124"/>
        <v>#N/A</v>
      </c>
      <c r="P1093" s="90" t="e">
        <f t="shared" si="125"/>
        <v>#N/A</v>
      </c>
    </row>
    <row r="1094" spans="1:16" x14ac:dyDescent="0.25">
      <c r="A1094" s="65">
        <f>'Elegio-Electors'!C1093</f>
        <v>0</v>
      </c>
      <c r="B1094" s="65">
        <f>'Elegio-Electors'!B1093</f>
        <v>0</v>
      </c>
      <c r="C1094" s="65">
        <f>IF(Procédure!$C$33=2,'Elegio-Electors'!D1093,Procédure!$C$33)</f>
        <v>0</v>
      </c>
      <c r="D1094" s="65" t="str">
        <f>IF(LEFT(RIGHT('Elegio-Electors'!L1093,2),1)="C",'Elegio-Electors'!L1093,IF(LEFT(RIGHT('Elegio-Electors'!M1093,2),1)="C",'Elegio-Electors'!M1093,""))</f>
        <v/>
      </c>
      <c r="E1094" s="65" t="str">
        <f>IF(LEFT(RIGHT('Elegio-Electors'!L1093,2),1)="O",'Elegio-Electors'!L1093,IF(LEFT(RIGHT('Elegio-Electors'!M1093,2),1)="O",'Elegio-Electors'!M1093,""))</f>
        <v/>
      </c>
      <c r="F1094" s="65">
        <f>'Elegio-Electors'!E1093</f>
        <v>0</v>
      </c>
      <c r="G1094" s="65" t="e">
        <f>IF(INDEX('Liste du personnel'!X:Y,MATCH(F1094,'Liste du personnel'!X:X,0),2)*1=1,"OUI","NON")</f>
        <v>#N/A</v>
      </c>
      <c r="I1094" s="89" t="e">
        <f t="shared" si="119"/>
        <v>#N/A</v>
      </c>
      <c r="J1094" s="65" t="e">
        <f t="shared" si="120"/>
        <v>#N/A</v>
      </c>
      <c r="K1094" s="65" t="e">
        <f t="shared" si="121"/>
        <v>#N/A</v>
      </c>
      <c r="M1094" s="90" t="e">
        <f t="shared" si="122"/>
        <v>#N/A</v>
      </c>
      <c r="N1094" s="65" t="e">
        <f t="shared" si="123"/>
        <v>#N/A</v>
      </c>
      <c r="O1094" s="65" t="e">
        <f t="shared" si="124"/>
        <v>#N/A</v>
      </c>
      <c r="P1094" s="90" t="e">
        <f t="shared" si="125"/>
        <v>#N/A</v>
      </c>
    </row>
    <row r="1095" spans="1:16" x14ac:dyDescent="0.25">
      <c r="A1095" s="65">
        <f>'Elegio-Electors'!C1094</f>
        <v>0</v>
      </c>
      <c r="B1095" s="65">
        <f>'Elegio-Electors'!B1094</f>
        <v>0</v>
      </c>
      <c r="C1095" s="65">
        <f>IF(Procédure!$C$33=2,'Elegio-Electors'!D1094,Procédure!$C$33)</f>
        <v>0</v>
      </c>
      <c r="D1095" s="65" t="str">
        <f>IF(LEFT(RIGHT('Elegio-Electors'!L1094,2),1)="C",'Elegio-Electors'!L1094,IF(LEFT(RIGHT('Elegio-Electors'!M1094,2),1)="C",'Elegio-Electors'!M1094,""))</f>
        <v/>
      </c>
      <c r="E1095" s="65" t="str">
        <f>IF(LEFT(RIGHT('Elegio-Electors'!L1094,2),1)="O",'Elegio-Electors'!L1094,IF(LEFT(RIGHT('Elegio-Electors'!M1094,2),1)="O",'Elegio-Electors'!M1094,""))</f>
        <v/>
      </c>
      <c r="F1095" s="65">
        <f>'Elegio-Electors'!E1094</f>
        <v>0</v>
      </c>
      <c r="G1095" s="65" t="e">
        <f>IF(INDEX('Liste du personnel'!X:Y,MATCH(F1095,'Liste du personnel'!X:X,0),2)*1=1,"OUI","NON")</f>
        <v>#N/A</v>
      </c>
      <c r="I1095" s="89" t="e">
        <f t="shared" si="119"/>
        <v>#N/A</v>
      </c>
      <c r="J1095" s="65" t="e">
        <f t="shared" si="120"/>
        <v>#N/A</v>
      </c>
      <c r="K1095" s="65" t="e">
        <f t="shared" si="121"/>
        <v>#N/A</v>
      </c>
      <c r="M1095" s="90" t="e">
        <f t="shared" si="122"/>
        <v>#N/A</v>
      </c>
      <c r="N1095" s="65" t="e">
        <f t="shared" si="123"/>
        <v>#N/A</v>
      </c>
      <c r="O1095" s="65" t="e">
        <f t="shared" si="124"/>
        <v>#N/A</v>
      </c>
      <c r="P1095" s="90" t="e">
        <f t="shared" si="125"/>
        <v>#N/A</v>
      </c>
    </row>
    <row r="1096" spans="1:16" x14ac:dyDescent="0.25">
      <c r="A1096" s="65">
        <f>'Elegio-Electors'!C1095</f>
        <v>0</v>
      </c>
      <c r="B1096" s="65">
        <f>'Elegio-Electors'!B1095</f>
        <v>0</v>
      </c>
      <c r="C1096" s="65">
        <f>IF(Procédure!$C$33=2,'Elegio-Electors'!D1095,Procédure!$C$33)</f>
        <v>0</v>
      </c>
      <c r="D1096" s="65" t="str">
        <f>IF(LEFT(RIGHT('Elegio-Electors'!L1095,2),1)="C",'Elegio-Electors'!L1095,IF(LEFT(RIGHT('Elegio-Electors'!M1095,2),1)="C",'Elegio-Electors'!M1095,""))</f>
        <v/>
      </c>
      <c r="E1096" s="65" t="str">
        <f>IF(LEFT(RIGHT('Elegio-Electors'!L1095,2),1)="O",'Elegio-Electors'!L1095,IF(LEFT(RIGHT('Elegio-Electors'!M1095,2),1)="O",'Elegio-Electors'!M1095,""))</f>
        <v/>
      </c>
      <c r="F1096" s="65">
        <f>'Elegio-Electors'!E1095</f>
        <v>0</v>
      </c>
      <c r="G1096" s="65" t="e">
        <f>IF(INDEX('Liste du personnel'!X:Y,MATCH(F1096,'Liste du personnel'!X:X,0),2)*1=1,"OUI","NON")</f>
        <v>#N/A</v>
      </c>
      <c r="I1096" s="89" t="e">
        <f t="shared" si="119"/>
        <v>#N/A</v>
      </c>
      <c r="J1096" s="65" t="e">
        <f t="shared" si="120"/>
        <v>#N/A</v>
      </c>
      <c r="K1096" s="65" t="e">
        <f t="shared" si="121"/>
        <v>#N/A</v>
      </c>
      <c r="M1096" s="90" t="e">
        <f t="shared" si="122"/>
        <v>#N/A</v>
      </c>
      <c r="N1096" s="65" t="e">
        <f t="shared" si="123"/>
        <v>#N/A</v>
      </c>
      <c r="O1096" s="65" t="e">
        <f t="shared" si="124"/>
        <v>#N/A</v>
      </c>
      <c r="P1096" s="90" t="e">
        <f t="shared" si="125"/>
        <v>#N/A</v>
      </c>
    </row>
    <row r="1097" spans="1:16" x14ac:dyDescent="0.25">
      <c r="A1097" s="65">
        <f>'Elegio-Electors'!C1096</f>
        <v>0</v>
      </c>
      <c r="B1097" s="65">
        <f>'Elegio-Electors'!B1096</f>
        <v>0</v>
      </c>
      <c r="C1097" s="65">
        <f>IF(Procédure!$C$33=2,'Elegio-Electors'!D1096,Procédure!$C$33)</f>
        <v>0</v>
      </c>
      <c r="D1097" s="65" t="str">
        <f>IF(LEFT(RIGHT('Elegio-Electors'!L1096,2),1)="C",'Elegio-Electors'!L1096,IF(LEFT(RIGHT('Elegio-Electors'!M1096,2),1)="C",'Elegio-Electors'!M1096,""))</f>
        <v/>
      </c>
      <c r="E1097" s="65" t="str">
        <f>IF(LEFT(RIGHT('Elegio-Electors'!L1096,2),1)="O",'Elegio-Electors'!L1096,IF(LEFT(RIGHT('Elegio-Electors'!M1096,2),1)="O",'Elegio-Electors'!M1096,""))</f>
        <v/>
      </c>
      <c r="F1097" s="65">
        <f>'Elegio-Electors'!E1096</f>
        <v>0</v>
      </c>
      <c r="G1097" s="65" t="e">
        <f>IF(INDEX('Liste du personnel'!X:Y,MATCH(F1097,'Liste du personnel'!X:X,0),2)*1=1,"OUI","NON")</f>
        <v>#N/A</v>
      </c>
      <c r="I1097" s="89" t="e">
        <f t="shared" si="119"/>
        <v>#N/A</v>
      </c>
      <c r="J1097" s="65" t="e">
        <f t="shared" si="120"/>
        <v>#N/A</v>
      </c>
      <c r="K1097" s="65" t="e">
        <f t="shared" si="121"/>
        <v>#N/A</v>
      </c>
      <c r="M1097" s="90" t="e">
        <f t="shared" si="122"/>
        <v>#N/A</v>
      </c>
      <c r="N1097" s="65" t="e">
        <f t="shared" si="123"/>
        <v>#N/A</v>
      </c>
      <c r="O1097" s="65" t="e">
        <f t="shared" si="124"/>
        <v>#N/A</v>
      </c>
      <c r="P1097" s="90" t="e">
        <f t="shared" si="125"/>
        <v>#N/A</v>
      </c>
    </row>
    <row r="1098" spans="1:16" x14ac:dyDescent="0.25">
      <c r="A1098" s="65">
        <f>'Elegio-Electors'!C1097</f>
        <v>0</v>
      </c>
      <c r="B1098" s="65">
        <f>'Elegio-Electors'!B1097</f>
        <v>0</v>
      </c>
      <c r="C1098" s="65">
        <f>IF(Procédure!$C$33=2,'Elegio-Electors'!D1097,Procédure!$C$33)</f>
        <v>0</v>
      </c>
      <c r="D1098" s="65" t="str">
        <f>IF(LEFT(RIGHT('Elegio-Electors'!L1097,2),1)="C",'Elegio-Electors'!L1097,IF(LEFT(RIGHT('Elegio-Electors'!M1097,2),1)="C",'Elegio-Electors'!M1097,""))</f>
        <v/>
      </c>
      <c r="E1098" s="65" t="str">
        <f>IF(LEFT(RIGHT('Elegio-Electors'!L1097,2),1)="O",'Elegio-Electors'!L1097,IF(LEFT(RIGHT('Elegio-Electors'!M1097,2),1)="O",'Elegio-Electors'!M1097,""))</f>
        <v/>
      </c>
      <c r="F1098" s="65">
        <f>'Elegio-Electors'!E1097</f>
        <v>0</v>
      </c>
      <c r="G1098" s="65" t="e">
        <f>IF(INDEX('Liste du personnel'!X:Y,MATCH(F1098,'Liste du personnel'!X:X,0),2)*1=1,"OUI","NON")</f>
        <v>#N/A</v>
      </c>
      <c r="I1098" s="89" t="e">
        <f t="shared" si="119"/>
        <v>#N/A</v>
      </c>
      <c r="J1098" s="65" t="e">
        <f t="shared" si="120"/>
        <v>#N/A</v>
      </c>
      <c r="K1098" s="65" t="e">
        <f t="shared" si="121"/>
        <v>#N/A</v>
      </c>
      <c r="M1098" s="90" t="e">
        <f t="shared" si="122"/>
        <v>#N/A</v>
      </c>
      <c r="N1098" s="65" t="e">
        <f t="shared" si="123"/>
        <v>#N/A</v>
      </c>
      <c r="O1098" s="65" t="e">
        <f t="shared" si="124"/>
        <v>#N/A</v>
      </c>
      <c r="P1098" s="90" t="e">
        <f t="shared" si="125"/>
        <v>#N/A</v>
      </c>
    </row>
    <row r="1099" spans="1:16" x14ac:dyDescent="0.25">
      <c r="A1099" s="65">
        <f>'Elegio-Electors'!C1098</f>
        <v>0</v>
      </c>
      <c r="B1099" s="65">
        <f>'Elegio-Electors'!B1098</f>
        <v>0</v>
      </c>
      <c r="C1099" s="65">
        <f>IF(Procédure!$C$33=2,'Elegio-Electors'!D1098,Procédure!$C$33)</f>
        <v>0</v>
      </c>
      <c r="D1099" s="65" t="str">
        <f>IF(LEFT(RIGHT('Elegio-Electors'!L1098,2),1)="C",'Elegio-Electors'!L1098,IF(LEFT(RIGHT('Elegio-Electors'!M1098,2),1)="C",'Elegio-Electors'!M1098,""))</f>
        <v/>
      </c>
      <c r="E1099" s="65" t="str">
        <f>IF(LEFT(RIGHT('Elegio-Electors'!L1098,2),1)="O",'Elegio-Electors'!L1098,IF(LEFT(RIGHT('Elegio-Electors'!M1098,2),1)="O",'Elegio-Electors'!M1098,""))</f>
        <v/>
      </c>
      <c r="F1099" s="65">
        <f>'Elegio-Electors'!E1098</f>
        <v>0</v>
      </c>
      <c r="G1099" s="65" t="e">
        <f>IF(INDEX('Liste du personnel'!X:Y,MATCH(F1099,'Liste du personnel'!X:X,0),2)*1=1,"OUI","NON")</f>
        <v>#N/A</v>
      </c>
      <c r="I1099" s="89" t="e">
        <f t="shared" si="119"/>
        <v>#N/A</v>
      </c>
      <c r="J1099" s="65" t="e">
        <f t="shared" si="120"/>
        <v>#N/A</v>
      </c>
      <c r="K1099" s="65" t="e">
        <f t="shared" si="121"/>
        <v>#N/A</v>
      </c>
      <c r="M1099" s="90" t="e">
        <f t="shared" si="122"/>
        <v>#N/A</v>
      </c>
      <c r="N1099" s="65" t="e">
        <f t="shared" si="123"/>
        <v>#N/A</v>
      </c>
      <c r="O1099" s="65" t="e">
        <f t="shared" si="124"/>
        <v>#N/A</v>
      </c>
      <c r="P1099" s="90" t="e">
        <f t="shared" si="125"/>
        <v>#N/A</v>
      </c>
    </row>
    <row r="1100" spans="1:16" x14ac:dyDescent="0.25">
      <c r="A1100" s="65">
        <f>'Elegio-Electors'!C1099</f>
        <v>0</v>
      </c>
      <c r="B1100" s="65">
        <f>'Elegio-Electors'!B1099</f>
        <v>0</v>
      </c>
      <c r="C1100" s="65">
        <f>IF(Procédure!$C$33=2,'Elegio-Electors'!D1099,Procédure!$C$33)</f>
        <v>0</v>
      </c>
      <c r="D1100" s="65" t="str">
        <f>IF(LEFT(RIGHT('Elegio-Electors'!L1099,2),1)="C",'Elegio-Electors'!L1099,IF(LEFT(RIGHT('Elegio-Electors'!M1099,2),1)="C",'Elegio-Electors'!M1099,""))</f>
        <v/>
      </c>
      <c r="E1100" s="65" t="str">
        <f>IF(LEFT(RIGHT('Elegio-Electors'!L1099,2),1)="O",'Elegio-Electors'!L1099,IF(LEFT(RIGHT('Elegio-Electors'!M1099,2),1)="O",'Elegio-Electors'!M1099,""))</f>
        <v/>
      </c>
      <c r="F1100" s="65">
        <f>'Elegio-Electors'!E1099</f>
        <v>0</v>
      </c>
      <c r="G1100" s="65" t="e">
        <f>IF(INDEX('Liste du personnel'!X:Y,MATCH(F1100,'Liste du personnel'!X:X,0),2)*1=1,"OUI","NON")</f>
        <v>#N/A</v>
      </c>
      <c r="I1100" s="89" t="e">
        <f t="shared" si="119"/>
        <v>#N/A</v>
      </c>
      <c r="J1100" s="65" t="e">
        <f t="shared" si="120"/>
        <v>#N/A</v>
      </c>
      <c r="K1100" s="65" t="e">
        <f t="shared" si="121"/>
        <v>#N/A</v>
      </c>
      <c r="M1100" s="90" t="e">
        <f t="shared" si="122"/>
        <v>#N/A</v>
      </c>
      <c r="N1100" s="65" t="e">
        <f t="shared" si="123"/>
        <v>#N/A</v>
      </c>
      <c r="O1100" s="65" t="e">
        <f t="shared" si="124"/>
        <v>#N/A</v>
      </c>
      <c r="P1100" s="90" t="e">
        <f t="shared" si="125"/>
        <v>#N/A</v>
      </c>
    </row>
    <row r="1101" spans="1:16" x14ac:dyDescent="0.25">
      <c r="A1101" s="65">
        <f>'Elegio-Electors'!C1100</f>
        <v>0</v>
      </c>
      <c r="B1101" s="65">
        <f>'Elegio-Electors'!B1100</f>
        <v>0</v>
      </c>
      <c r="C1101" s="65">
        <f>IF(Procédure!$C$33=2,'Elegio-Electors'!D1100,Procédure!$C$33)</f>
        <v>0</v>
      </c>
      <c r="D1101" s="65" t="str">
        <f>IF(LEFT(RIGHT('Elegio-Electors'!L1100,2),1)="C",'Elegio-Electors'!L1100,IF(LEFT(RIGHT('Elegio-Electors'!M1100,2),1)="C",'Elegio-Electors'!M1100,""))</f>
        <v/>
      </c>
      <c r="E1101" s="65" t="str">
        <f>IF(LEFT(RIGHT('Elegio-Electors'!L1100,2),1)="O",'Elegio-Electors'!L1100,IF(LEFT(RIGHT('Elegio-Electors'!M1100,2),1)="O",'Elegio-Electors'!M1100,""))</f>
        <v/>
      </c>
      <c r="F1101" s="65">
        <f>'Elegio-Electors'!E1100</f>
        <v>0</v>
      </c>
      <c r="G1101" s="65" t="e">
        <f>IF(INDEX('Liste du personnel'!X:Y,MATCH(F1101,'Liste du personnel'!X:X,0),2)*1=1,"OUI","NON")</f>
        <v>#N/A</v>
      </c>
      <c r="I1101" s="89" t="e">
        <f t="shared" si="119"/>
        <v>#N/A</v>
      </c>
      <c r="J1101" s="65" t="e">
        <f t="shared" si="120"/>
        <v>#N/A</v>
      </c>
      <c r="K1101" s="65" t="e">
        <f t="shared" si="121"/>
        <v>#N/A</v>
      </c>
      <c r="M1101" s="90" t="e">
        <f t="shared" si="122"/>
        <v>#N/A</v>
      </c>
      <c r="N1101" s="65" t="e">
        <f t="shared" si="123"/>
        <v>#N/A</v>
      </c>
      <c r="O1101" s="65" t="e">
        <f t="shared" si="124"/>
        <v>#N/A</v>
      </c>
      <c r="P1101" s="90" t="e">
        <f t="shared" si="125"/>
        <v>#N/A</v>
      </c>
    </row>
    <row r="1102" spans="1:16" x14ac:dyDescent="0.25">
      <c r="A1102" s="65">
        <f>'Elegio-Electors'!C1101</f>
        <v>0</v>
      </c>
      <c r="B1102" s="65">
        <f>'Elegio-Electors'!B1101</f>
        <v>0</v>
      </c>
      <c r="C1102" s="65">
        <f>IF(Procédure!$C$33=2,'Elegio-Electors'!D1101,Procédure!$C$33)</f>
        <v>0</v>
      </c>
      <c r="D1102" s="65" t="str">
        <f>IF(LEFT(RIGHT('Elegio-Electors'!L1101,2),1)="C",'Elegio-Electors'!L1101,IF(LEFT(RIGHT('Elegio-Electors'!M1101,2),1)="C",'Elegio-Electors'!M1101,""))</f>
        <v/>
      </c>
      <c r="E1102" s="65" t="str">
        <f>IF(LEFT(RIGHT('Elegio-Electors'!L1101,2),1)="O",'Elegio-Electors'!L1101,IF(LEFT(RIGHT('Elegio-Electors'!M1101,2),1)="O",'Elegio-Electors'!M1101,""))</f>
        <v/>
      </c>
      <c r="F1102" s="65">
        <f>'Elegio-Electors'!E1101</f>
        <v>0</v>
      </c>
      <c r="G1102" s="65" t="e">
        <f>IF(INDEX('Liste du personnel'!X:Y,MATCH(F1102,'Liste du personnel'!X:X,0),2)*1=1,"OUI","NON")</f>
        <v>#N/A</v>
      </c>
      <c r="I1102" s="89" t="e">
        <f t="shared" si="119"/>
        <v>#N/A</v>
      </c>
      <c r="J1102" s="65" t="e">
        <f t="shared" si="120"/>
        <v>#N/A</v>
      </c>
      <c r="K1102" s="65" t="e">
        <f t="shared" si="121"/>
        <v>#N/A</v>
      </c>
      <c r="M1102" s="90" t="e">
        <f t="shared" si="122"/>
        <v>#N/A</v>
      </c>
      <c r="N1102" s="65" t="e">
        <f t="shared" si="123"/>
        <v>#N/A</v>
      </c>
      <c r="O1102" s="65" t="e">
        <f t="shared" si="124"/>
        <v>#N/A</v>
      </c>
      <c r="P1102" s="90" t="e">
        <f t="shared" si="125"/>
        <v>#N/A</v>
      </c>
    </row>
    <row r="1103" spans="1:16" x14ac:dyDescent="0.25">
      <c r="A1103" s="65">
        <f>'Elegio-Electors'!C1102</f>
        <v>0</v>
      </c>
      <c r="B1103" s="65">
        <f>'Elegio-Electors'!B1102</f>
        <v>0</v>
      </c>
      <c r="C1103" s="65">
        <f>IF(Procédure!$C$33=2,'Elegio-Electors'!D1102,Procédure!$C$33)</f>
        <v>0</v>
      </c>
      <c r="D1103" s="65" t="str">
        <f>IF(LEFT(RIGHT('Elegio-Electors'!L1102,2),1)="C",'Elegio-Electors'!L1102,IF(LEFT(RIGHT('Elegio-Electors'!M1102,2),1)="C",'Elegio-Electors'!M1102,""))</f>
        <v/>
      </c>
      <c r="E1103" s="65" t="str">
        <f>IF(LEFT(RIGHT('Elegio-Electors'!L1102,2),1)="O",'Elegio-Electors'!L1102,IF(LEFT(RIGHT('Elegio-Electors'!M1102,2),1)="O",'Elegio-Electors'!M1102,""))</f>
        <v/>
      </c>
      <c r="F1103" s="65">
        <f>'Elegio-Electors'!E1102</f>
        <v>0</v>
      </c>
      <c r="G1103" s="65" t="e">
        <f>IF(INDEX('Liste du personnel'!X:Y,MATCH(F1103,'Liste du personnel'!X:X,0),2)*1=1,"OUI","NON")</f>
        <v>#N/A</v>
      </c>
      <c r="I1103" s="89" t="e">
        <f t="shared" si="119"/>
        <v>#N/A</v>
      </c>
      <c r="J1103" s="65" t="e">
        <f t="shared" si="120"/>
        <v>#N/A</v>
      </c>
      <c r="K1103" s="65" t="e">
        <f t="shared" si="121"/>
        <v>#N/A</v>
      </c>
      <c r="M1103" s="90" t="e">
        <f t="shared" si="122"/>
        <v>#N/A</v>
      </c>
      <c r="N1103" s="65" t="e">
        <f t="shared" si="123"/>
        <v>#N/A</v>
      </c>
      <c r="O1103" s="65" t="e">
        <f t="shared" si="124"/>
        <v>#N/A</v>
      </c>
      <c r="P1103" s="90" t="e">
        <f t="shared" si="125"/>
        <v>#N/A</v>
      </c>
    </row>
    <row r="1104" spans="1:16" x14ac:dyDescent="0.25">
      <c r="A1104" s="65">
        <f>'Elegio-Electors'!C1103</f>
        <v>0</v>
      </c>
      <c r="B1104" s="65">
        <f>'Elegio-Electors'!B1103</f>
        <v>0</v>
      </c>
      <c r="C1104" s="65">
        <f>IF(Procédure!$C$33=2,'Elegio-Electors'!D1103,Procédure!$C$33)</f>
        <v>0</v>
      </c>
      <c r="D1104" s="65" t="str">
        <f>IF(LEFT(RIGHT('Elegio-Electors'!L1103,2),1)="C",'Elegio-Electors'!L1103,IF(LEFT(RIGHT('Elegio-Electors'!M1103,2),1)="C",'Elegio-Electors'!M1103,""))</f>
        <v/>
      </c>
      <c r="E1104" s="65" t="str">
        <f>IF(LEFT(RIGHT('Elegio-Electors'!L1103,2),1)="O",'Elegio-Electors'!L1103,IF(LEFT(RIGHT('Elegio-Electors'!M1103,2),1)="O",'Elegio-Electors'!M1103,""))</f>
        <v/>
      </c>
      <c r="F1104" s="65">
        <f>'Elegio-Electors'!E1103</f>
        <v>0</v>
      </c>
      <c r="G1104" s="65" t="e">
        <f>IF(INDEX('Liste du personnel'!X:Y,MATCH(F1104,'Liste du personnel'!X:X,0),2)*1=1,"OUI","NON")</f>
        <v>#N/A</v>
      </c>
      <c r="I1104" s="89" t="e">
        <f t="shared" si="119"/>
        <v>#N/A</v>
      </c>
      <c r="J1104" s="65" t="e">
        <f t="shared" si="120"/>
        <v>#N/A</v>
      </c>
      <c r="K1104" s="65" t="e">
        <f t="shared" si="121"/>
        <v>#N/A</v>
      </c>
      <c r="M1104" s="90" t="e">
        <f t="shared" si="122"/>
        <v>#N/A</v>
      </c>
      <c r="N1104" s="65" t="e">
        <f t="shared" si="123"/>
        <v>#N/A</v>
      </c>
      <c r="O1104" s="65" t="e">
        <f t="shared" si="124"/>
        <v>#N/A</v>
      </c>
      <c r="P1104" s="90" t="e">
        <f t="shared" si="125"/>
        <v>#N/A</v>
      </c>
    </row>
    <row r="1105" spans="1:16" x14ac:dyDescent="0.25">
      <c r="A1105" s="65">
        <f>'Elegio-Electors'!C1104</f>
        <v>0</v>
      </c>
      <c r="B1105" s="65">
        <f>'Elegio-Electors'!B1104</f>
        <v>0</v>
      </c>
      <c r="C1105" s="65">
        <f>IF(Procédure!$C$33=2,'Elegio-Electors'!D1104,Procédure!$C$33)</f>
        <v>0</v>
      </c>
      <c r="D1105" s="65" t="str">
        <f>IF(LEFT(RIGHT('Elegio-Electors'!L1104,2),1)="C",'Elegio-Electors'!L1104,IF(LEFT(RIGHT('Elegio-Electors'!M1104,2),1)="C",'Elegio-Electors'!M1104,""))</f>
        <v/>
      </c>
      <c r="E1105" s="65" t="str">
        <f>IF(LEFT(RIGHT('Elegio-Electors'!L1104,2),1)="O",'Elegio-Electors'!L1104,IF(LEFT(RIGHT('Elegio-Electors'!M1104,2),1)="O",'Elegio-Electors'!M1104,""))</f>
        <v/>
      </c>
      <c r="F1105" s="65">
        <f>'Elegio-Electors'!E1104</f>
        <v>0</v>
      </c>
      <c r="G1105" s="65" t="e">
        <f>IF(INDEX('Liste du personnel'!X:Y,MATCH(F1105,'Liste du personnel'!X:X,0),2)*1=1,"OUI","NON")</f>
        <v>#N/A</v>
      </c>
      <c r="I1105" s="89" t="e">
        <f t="shared" si="119"/>
        <v>#N/A</v>
      </c>
      <c r="J1105" s="65" t="e">
        <f t="shared" si="120"/>
        <v>#N/A</v>
      </c>
      <c r="K1105" s="65" t="e">
        <f t="shared" si="121"/>
        <v>#N/A</v>
      </c>
      <c r="M1105" s="90" t="e">
        <f t="shared" si="122"/>
        <v>#N/A</v>
      </c>
      <c r="N1105" s="65" t="e">
        <f t="shared" si="123"/>
        <v>#N/A</v>
      </c>
      <c r="O1105" s="65" t="e">
        <f t="shared" si="124"/>
        <v>#N/A</v>
      </c>
      <c r="P1105" s="90" t="e">
        <f t="shared" si="125"/>
        <v>#N/A</v>
      </c>
    </row>
    <row r="1106" spans="1:16" x14ac:dyDescent="0.25">
      <c r="A1106" s="65">
        <f>'Elegio-Electors'!C1105</f>
        <v>0</v>
      </c>
      <c r="B1106" s="65">
        <f>'Elegio-Electors'!B1105</f>
        <v>0</v>
      </c>
      <c r="C1106" s="65">
        <f>IF(Procédure!$C$33=2,'Elegio-Electors'!D1105,Procédure!$C$33)</f>
        <v>0</v>
      </c>
      <c r="D1106" s="65" t="str">
        <f>IF(LEFT(RIGHT('Elegio-Electors'!L1105,2),1)="C",'Elegio-Electors'!L1105,IF(LEFT(RIGHT('Elegio-Electors'!M1105,2),1)="C",'Elegio-Electors'!M1105,""))</f>
        <v/>
      </c>
      <c r="E1106" s="65" t="str">
        <f>IF(LEFT(RIGHT('Elegio-Electors'!L1105,2),1)="O",'Elegio-Electors'!L1105,IF(LEFT(RIGHT('Elegio-Electors'!M1105,2),1)="O",'Elegio-Electors'!M1105,""))</f>
        <v/>
      </c>
      <c r="F1106" s="65">
        <f>'Elegio-Electors'!E1105</f>
        <v>0</v>
      </c>
      <c r="G1106" s="65" t="e">
        <f>IF(INDEX('Liste du personnel'!X:Y,MATCH(F1106,'Liste du personnel'!X:X,0),2)*1=1,"OUI","NON")</f>
        <v>#N/A</v>
      </c>
      <c r="I1106" s="89" t="e">
        <f t="shared" si="119"/>
        <v>#N/A</v>
      </c>
      <c r="J1106" s="65" t="e">
        <f t="shared" si="120"/>
        <v>#N/A</v>
      </c>
      <c r="K1106" s="65" t="e">
        <f t="shared" si="121"/>
        <v>#N/A</v>
      </c>
      <c r="M1106" s="90" t="e">
        <f t="shared" si="122"/>
        <v>#N/A</v>
      </c>
      <c r="N1106" s="65" t="e">
        <f t="shared" si="123"/>
        <v>#N/A</v>
      </c>
      <c r="O1106" s="65" t="e">
        <f t="shared" si="124"/>
        <v>#N/A</v>
      </c>
      <c r="P1106" s="90" t="e">
        <f t="shared" si="125"/>
        <v>#N/A</v>
      </c>
    </row>
    <row r="1107" spans="1:16" x14ac:dyDescent="0.25">
      <c r="A1107" s="65">
        <f>'Elegio-Electors'!C1106</f>
        <v>0</v>
      </c>
      <c r="B1107" s="65">
        <f>'Elegio-Electors'!B1106</f>
        <v>0</v>
      </c>
      <c r="C1107" s="65">
        <f>IF(Procédure!$C$33=2,'Elegio-Electors'!D1106,Procédure!$C$33)</f>
        <v>0</v>
      </c>
      <c r="D1107" s="65" t="str">
        <f>IF(LEFT(RIGHT('Elegio-Electors'!L1106,2),1)="C",'Elegio-Electors'!L1106,IF(LEFT(RIGHT('Elegio-Electors'!M1106,2),1)="C",'Elegio-Electors'!M1106,""))</f>
        <v/>
      </c>
      <c r="E1107" s="65" t="str">
        <f>IF(LEFT(RIGHT('Elegio-Electors'!L1106,2),1)="O",'Elegio-Electors'!L1106,IF(LEFT(RIGHT('Elegio-Electors'!M1106,2),1)="O",'Elegio-Electors'!M1106,""))</f>
        <v/>
      </c>
      <c r="F1107" s="65">
        <f>'Elegio-Electors'!E1106</f>
        <v>0</v>
      </c>
      <c r="G1107" s="65" t="e">
        <f>IF(INDEX('Liste du personnel'!X:Y,MATCH(F1107,'Liste du personnel'!X:X,0),2)*1=1,"OUI","NON")</f>
        <v>#N/A</v>
      </c>
      <c r="I1107" s="89" t="e">
        <f t="shared" si="119"/>
        <v>#N/A</v>
      </c>
      <c r="J1107" s="65" t="e">
        <f t="shared" si="120"/>
        <v>#N/A</v>
      </c>
      <c r="K1107" s="65" t="e">
        <f t="shared" si="121"/>
        <v>#N/A</v>
      </c>
      <c r="M1107" s="90" t="e">
        <f t="shared" si="122"/>
        <v>#N/A</v>
      </c>
      <c r="N1107" s="65" t="e">
        <f t="shared" si="123"/>
        <v>#N/A</v>
      </c>
      <c r="O1107" s="65" t="e">
        <f t="shared" si="124"/>
        <v>#N/A</v>
      </c>
      <c r="P1107" s="90" t="e">
        <f t="shared" si="125"/>
        <v>#N/A</v>
      </c>
    </row>
    <row r="1108" spans="1:16" x14ac:dyDescent="0.25">
      <c r="A1108" s="65">
        <f>'Elegio-Electors'!C1107</f>
        <v>0</v>
      </c>
      <c r="B1108" s="65">
        <f>'Elegio-Electors'!B1107</f>
        <v>0</v>
      </c>
      <c r="C1108" s="65">
        <f>IF(Procédure!$C$33=2,'Elegio-Electors'!D1107,Procédure!$C$33)</f>
        <v>0</v>
      </c>
      <c r="D1108" s="65" t="str">
        <f>IF(LEFT(RIGHT('Elegio-Electors'!L1107,2),1)="C",'Elegio-Electors'!L1107,IF(LEFT(RIGHT('Elegio-Electors'!M1107,2),1)="C",'Elegio-Electors'!M1107,""))</f>
        <v/>
      </c>
      <c r="E1108" s="65" t="str">
        <f>IF(LEFT(RIGHT('Elegio-Electors'!L1107,2),1)="O",'Elegio-Electors'!L1107,IF(LEFT(RIGHT('Elegio-Electors'!M1107,2),1)="O",'Elegio-Electors'!M1107,""))</f>
        <v/>
      </c>
      <c r="F1108" s="65">
        <f>'Elegio-Electors'!E1107</f>
        <v>0</v>
      </c>
      <c r="G1108" s="65" t="e">
        <f>IF(INDEX('Liste du personnel'!X:Y,MATCH(F1108,'Liste du personnel'!X:X,0),2)*1=1,"OUI","NON")</f>
        <v>#N/A</v>
      </c>
      <c r="I1108" s="89" t="e">
        <f t="shared" si="119"/>
        <v>#N/A</v>
      </c>
      <c r="J1108" s="65" t="e">
        <f t="shared" si="120"/>
        <v>#N/A</v>
      </c>
      <c r="K1108" s="65" t="e">
        <f t="shared" si="121"/>
        <v>#N/A</v>
      </c>
      <c r="M1108" s="90" t="e">
        <f t="shared" si="122"/>
        <v>#N/A</v>
      </c>
      <c r="N1108" s="65" t="e">
        <f t="shared" si="123"/>
        <v>#N/A</v>
      </c>
      <c r="O1108" s="65" t="e">
        <f t="shared" si="124"/>
        <v>#N/A</v>
      </c>
      <c r="P1108" s="90" t="e">
        <f t="shared" si="125"/>
        <v>#N/A</v>
      </c>
    </row>
    <row r="1109" spans="1:16" x14ac:dyDescent="0.25">
      <c r="A1109" s="65">
        <f>'Elegio-Electors'!C1108</f>
        <v>0</v>
      </c>
      <c r="B1109" s="65">
        <f>'Elegio-Electors'!B1108</f>
        <v>0</v>
      </c>
      <c r="C1109" s="65">
        <f>IF(Procédure!$C$33=2,'Elegio-Electors'!D1108,Procédure!$C$33)</f>
        <v>0</v>
      </c>
      <c r="D1109" s="65" t="str">
        <f>IF(LEFT(RIGHT('Elegio-Electors'!L1108,2),1)="C",'Elegio-Electors'!L1108,IF(LEFT(RIGHT('Elegio-Electors'!M1108,2),1)="C",'Elegio-Electors'!M1108,""))</f>
        <v/>
      </c>
      <c r="E1109" s="65" t="str">
        <f>IF(LEFT(RIGHT('Elegio-Electors'!L1108,2),1)="O",'Elegio-Electors'!L1108,IF(LEFT(RIGHT('Elegio-Electors'!M1108,2),1)="O",'Elegio-Electors'!M1108,""))</f>
        <v/>
      </c>
      <c r="F1109" s="65">
        <f>'Elegio-Electors'!E1108</f>
        <v>0</v>
      </c>
      <c r="G1109" s="65" t="e">
        <f>IF(INDEX('Liste du personnel'!X:Y,MATCH(F1109,'Liste du personnel'!X:X,0),2)*1=1,"OUI","NON")</f>
        <v>#N/A</v>
      </c>
      <c r="I1109" s="89" t="e">
        <f t="shared" si="119"/>
        <v>#N/A</v>
      </c>
      <c r="J1109" s="65" t="e">
        <f t="shared" si="120"/>
        <v>#N/A</v>
      </c>
      <c r="K1109" s="65" t="e">
        <f t="shared" si="121"/>
        <v>#N/A</v>
      </c>
      <c r="M1109" s="90" t="e">
        <f t="shared" si="122"/>
        <v>#N/A</v>
      </c>
      <c r="N1109" s="65" t="e">
        <f t="shared" si="123"/>
        <v>#N/A</v>
      </c>
      <c r="O1109" s="65" t="e">
        <f t="shared" si="124"/>
        <v>#N/A</v>
      </c>
      <c r="P1109" s="90" t="e">
        <f t="shared" si="125"/>
        <v>#N/A</v>
      </c>
    </row>
    <row r="1110" spans="1:16" x14ac:dyDescent="0.25">
      <c r="A1110" s="65">
        <f>'Elegio-Electors'!C1109</f>
        <v>0</v>
      </c>
      <c r="B1110" s="65">
        <f>'Elegio-Electors'!B1109</f>
        <v>0</v>
      </c>
      <c r="C1110" s="65">
        <f>IF(Procédure!$C$33=2,'Elegio-Electors'!D1109,Procédure!$C$33)</f>
        <v>0</v>
      </c>
      <c r="D1110" s="65" t="str">
        <f>IF(LEFT(RIGHT('Elegio-Electors'!L1109,2),1)="C",'Elegio-Electors'!L1109,IF(LEFT(RIGHT('Elegio-Electors'!M1109,2),1)="C",'Elegio-Electors'!M1109,""))</f>
        <v/>
      </c>
      <c r="E1110" s="65" t="str">
        <f>IF(LEFT(RIGHT('Elegio-Electors'!L1109,2),1)="O",'Elegio-Electors'!L1109,IF(LEFT(RIGHT('Elegio-Electors'!M1109,2),1)="O",'Elegio-Electors'!M1109,""))</f>
        <v/>
      </c>
      <c r="F1110" s="65">
        <f>'Elegio-Electors'!E1109</f>
        <v>0</v>
      </c>
      <c r="G1110" s="65" t="e">
        <f>IF(INDEX('Liste du personnel'!X:Y,MATCH(F1110,'Liste du personnel'!X:X,0),2)*1=1,"OUI","NON")</f>
        <v>#N/A</v>
      </c>
      <c r="I1110" s="89" t="e">
        <f t="shared" si="119"/>
        <v>#N/A</v>
      </c>
      <c r="J1110" s="65" t="e">
        <f t="shared" si="120"/>
        <v>#N/A</v>
      </c>
      <c r="K1110" s="65" t="e">
        <f t="shared" si="121"/>
        <v>#N/A</v>
      </c>
      <c r="M1110" s="90" t="e">
        <f t="shared" si="122"/>
        <v>#N/A</v>
      </c>
      <c r="N1110" s="65" t="e">
        <f t="shared" si="123"/>
        <v>#N/A</v>
      </c>
      <c r="O1110" s="65" t="e">
        <f t="shared" si="124"/>
        <v>#N/A</v>
      </c>
      <c r="P1110" s="90" t="e">
        <f t="shared" si="125"/>
        <v>#N/A</v>
      </c>
    </row>
    <row r="1111" spans="1:16" x14ac:dyDescent="0.25">
      <c r="A1111" s="65">
        <f>'Elegio-Electors'!C1110</f>
        <v>0</v>
      </c>
      <c r="B1111" s="65">
        <f>'Elegio-Electors'!B1110</f>
        <v>0</v>
      </c>
      <c r="C1111" s="65">
        <f>IF(Procédure!$C$33=2,'Elegio-Electors'!D1110,Procédure!$C$33)</f>
        <v>0</v>
      </c>
      <c r="D1111" s="65" t="str">
        <f>IF(LEFT(RIGHT('Elegio-Electors'!L1110,2),1)="C",'Elegio-Electors'!L1110,IF(LEFT(RIGHT('Elegio-Electors'!M1110,2),1)="C",'Elegio-Electors'!M1110,""))</f>
        <v/>
      </c>
      <c r="E1111" s="65" t="str">
        <f>IF(LEFT(RIGHT('Elegio-Electors'!L1110,2),1)="O",'Elegio-Electors'!L1110,IF(LEFT(RIGHT('Elegio-Electors'!M1110,2),1)="O",'Elegio-Electors'!M1110,""))</f>
        <v/>
      </c>
      <c r="F1111" s="65">
        <f>'Elegio-Electors'!E1110</f>
        <v>0</v>
      </c>
      <c r="G1111" s="65" t="e">
        <f>IF(INDEX('Liste du personnel'!X:Y,MATCH(F1111,'Liste du personnel'!X:X,0),2)*1=1,"OUI","NON")</f>
        <v>#N/A</v>
      </c>
      <c r="I1111" s="89" t="e">
        <f t="shared" si="119"/>
        <v>#N/A</v>
      </c>
      <c r="J1111" s="65" t="e">
        <f t="shared" si="120"/>
        <v>#N/A</v>
      </c>
      <c r="K1111" s="65" t="e">
        <f t="shared" si="121"/>
        <v>#N/A</v>
      </c>
      <c r="M1111" s="90" t="e">
        <f t="shared" si="122"/>
        <v>#N/A</v>
      </c>
      <c r="N1111" s="65" t="e">
        <f t="shared" si="123"/>
        <v>#N/A</v>
      </c>
      <c r="O1111" s="65" t="e">
        <f t="shared" si="124"/>
        <v>#N/A</v>
      </c>
      <c r="P1111" s="90" t="e">
        <f t="shared" si="125"/>
        <v>#N/A</v>
      </c>
    </row>
    <row r="1112" spans="1:16" x14ac:dyDescent="0.25">
      <c r="A1112" s="65">
        <f>'Elegio-Electors'!C1111</f>
        <v>0</v>
      </c>
      <c r="B1112" s="65">
        <f>'Elegio-Electors'!B1111</f>
        <v>0</v>
      </c>
      <c r="C1112" s="65">
        <f>IF(Procédure!$C$33=2,'Elegio-Electors'!D1111,Procédure!$C$33)</f>
        <v>0</v>
      </c>
      <c r="D1112" s="65" t="str">
        <f>IF(LEFT(RIGHT('Elegio-Electors'!L1111,2),1)="C",'Elegio-Electors'!L1111,IF(LEFT(RIGHT('Elegio-Electors'!M1111,2),1)="C",'Elegio-Electors'!M1111,""))</f>
        <v/>
      </c>
      <c r="E1112" s="65" t="str">
        <f>IF(LEFT(RIGHT('Elegio-Electors'!L1111,2),1)="O",'Elegio-Electors'!L1111,IF(LEFT(RIGHT('Elegio-Electors'!M1111,2),1)="O",'Elegio-Electors'!M1111,""))</f>
        <v/>
      </c>
      <c r="F1112" s="65">
        <f>'Elegio-Electors'!E1111</f>
        <v>0</v>
      </c>
      <c r="G1112" s="65" t="e">
        <f>IF(INDEX('Liste du personnel'!X:Y,MATCH(F1112,'Liste du personnel'!X:X,0),2)*1=1,"OUI","NON")</f>
        <v>#N/A</v>
      </c>
      <c r="I1112" s="89" t="e">
        <f t="shared" si="119"/>
        <v>#N/A</v>
      </c>
      <c r="J1112" s="65" t="e">
        <f t="shared" si="120"/>
        <v>#N/A</v>
      </c>
      <c r="K1112" s="65" t="e">
        <f t="shared" si="121"/>
        <v>#N/A</v>
      </c>
      <c r="M1112" s="90" t="e">
        <f t="shared" si="122"/>
        <v>#N/A</v>
      </c>
      <c r="N1112" s="65" t="e">
        <f t="shared" si="123"/>
        <v>#N/A</v>
      </c>
      <c r="O1112" s="65" t="e">
        <f t="shared" si="124"/>
        <v>#N/A</v>
      </c>
      <c r="P1112" s="90" t="e">
        <f t="shared" si="125"/>
        <v>#N/A</v>
      </c>
    </row>
    <row r="1113" spans="1:16" x14ac:dyDescent="0.25">
      <c r="A1113" s="65">
        <f>'Elegio-Electors'!C1112</f>
        <v>0</v>
      </c>
      <c r="B1113" s="65">
        <f>'Elegio-Electors'!B1112</f>
        <v>0</v>
      </c>
      <c r="C1113" s="65">
        <f>IF(Procédure!$C$33=2,'Elegio-Electors'!D1112,Procédure!$C$33)</f>
        <v>0</v>
      </c>
      <c r="D1113" s="65" t="str">
        <f>IF(LEFT(RIGHT('Elegio-Electors'!L1112,2),1)="C",'Elegio-Electors'!L1112,IF(LEFT(RIGHT('Elegio-Electors'!M1112,2),1)="C",'Elegio-Electors'!M1112,""))</f>
        <v/>
      </c>
      <c r="E1113" s="65" t="str">
        <f>IF(LEFT(RIGHT('Elegio-Electors'!L1112,2),1)="O",'Elegio-Electors'!L1112,IF(LEFT(RIGHT('Elegio-Electors'!M1112,2),1)="O",'Elegio-Electors'!M1112,""))</f>
        <v/>
      </c>
      <c r="F1113" s="65">
        <f>'Elegio-Electors'!E1112</f>
        <v>0</v>
      </c>
      <c r="G1113" s="65" t="e">
        <f>IF(INDEX('Liste du personnel'!X:Y,MATCH(F1113,'Liste du personnel'!X:X,0),2)*1=1,"OUI","NON")</f>
        <v>#N/A</v>
      </c>
      <c r="I1113" s="89" t="e">
        <f t="shared" si="119"/>
        <v>#N/A</v>
      </c>
      <c r="J1113" s="65" t="e">
        <f t="shared" si="120"/>
        <v>#N/A</v>
      </c>
      <c r="K1113" s="65" t="e">
        <f t="shared" si="121"/>
        <v>#N/A</v>
      </c>
      <c r="M1113" s="90" t="e">
        <f t="shared" si="122"/>
        <v>#N/A</v>
      </c>
      <c r="N1113" s="65" t="e">
        <f t="shared" si="123"/>
        <v>#N/A</v>
      </c>
      <c r="O1113" s="65" t="e">
        <f t="shared" si="124"/>
        <v>#N/A</v>
      </c>
      <c r="P1113" s="90" t="e">
        <f t="shared" si="125"/>
        <v>#N/A</v>
      </c>
    </row>
    <row r="1114" spans="1:16" x14ac:dyDescent="0.25">
      <c r="A1114" s="65">
        <f>'Elegio-Electors'!C1113</f>
        <v>0</v>
      </c>
      <c r="B1114" s="65">
        <f>'Elegio-Electors'!B1113</f>
        <v>0</v>
      </c>
      <c r="C1114" s="65">
        <f>IF(Procédure!$C$33=2,'Elegio-Electors'!D1113,Procédure!$C$33)</f>
        <v>0</v>
      </c>
      <c r="D1114" s="65" t="str">
        <f>IF(LEFT(RIGHT('Elegio-Electors'!L1113,2),1)="C",'Elegio-Electors'!L1113,IF(LEFT(RIGHT('Elegio-Electors'!M1113,2),1)="C",'Elegio-Electors'!M1113,""))</f>
        <v/>
      </c>
      <c r="E1114" s="65" t="str">
        <f>IF(LEFT(RIGHT('Elegio-Electors'!L1113,2),1)="O",'Elegio-Electors'!L1113,IF(LEFT(RIGHT('Elegio-Electors'!M1113,2),1)="O",'Elegio-Electors'!M1113,""))</f>
        <v/>
      </c>
      <c r="F1114" s="65">
        <f>'Elegio-Electors'!E1113</f>
        <v>0</v>
      </c>
      <c r="G1114" s="65" t="e">
        <f>IF(INDEX('Liste du personnel'!X:Y,MATCH(F1114,'Liste du personnel'!X:X,0),2)*1=1,"OUI","NON")</f>
        <v>#N/A</v>
      </c>
      <c r="I1114" s="89" t="e">
        <f t="shared" si="119"/>
        <v>#N/A</v>
      </c>
      <c r="J1114" s="65" t="e">
        <f t="shared" si="120"/>
        <v>#N/A</v>
      </c>
      <c r="K1114" s="65" t="e">
        <f t="shared" si="121"/>
        <v>#N/A</v>
      </c>
      <c r="M1114" s="90" t="e">
        <f t="shared" si="122"/>
        <v>#N/A</v>
      </c>
      <c r="N1114" s="65" t="e">
        <f t="shared" si="123"/>
        <v>#N/A</v>
      </c>
      <c r="O1114" s="65" t="e">
        <f t="shared" si="124"/>
        <v>#N/A</v>
      </c>
      <c r="P1114" s="90" t="e">
        <f t="shared" si="125"/>
        <v>#N/A</v>
      </c>
    </row>
    <row r="1115" spans="1:16" x14ac:dyDescent="0.25">
      <c r="A1115" s="65">
        <f>'Elegio-Electors'!C1114</f>
        <v>0</v>
      </c>
      <c r="B1115" s="65">
        <f>'Elegio-Electors'!B1114</f>
        <v>0</v>
      </c>
      <c r="C1115" s="65">
        <f>IF(Procédure!$C$33=2,'Elegio-Electors'!D1114,Procédure!$C$33)</f>
        <v>0</v>
      </c>
      <c r="D1115" s="65" t="str">
        <f>IF(LEFT(RIGHT('Elegio-Electors'!L1114,2),1)="C",'Elegio-Electors'!L1114,IF(LEFT(RIGHT('Elegio-Electors'!M1114,2),1)="C",'Elegio-Electors'!M1114,""))</f>
        <v/>
      </c>
      <c r="E1115" s="65" t="str">
        <f>IF(LEFT(RIGHT('Elegio-Electors'!L1114,2),1)="O",'Elegio-Electors'!L1114,IF(LEFT(RIGHT('Elegio-Electors'!M1114,2),1)="O",'Elegio-Electors'!M1114,""))</f>
        <v/>
      </c>
      <c r="F1115" s="65">
        <f>'Elegio-Electors'!E1114</f>
        <v>0</v>
      </c>
      <c r="G1115" s="65" t="e">
        <f>IF(INDEX('Liste du personnel'!X:Y,MATCH(F1115,'Liste du personnel'!X:X,0),2)*1=1,"OUI","NON")</f>
        <v>#N/A</v>
      </c>
      <c r="I1115" s="89" t="e">
        <f t="shared" si="119"/>
        <v>#N/A</v>
      </c>
      <c r="J1115" s="65" t="e">
        <f t="shared" si="120"/>
        <v>#N/A</v>
      </c>
      <c r="K1115" s="65" t="e">
        <f t="shared" si="121"/>
        <v>#N/A</v>
      </c>
      <c r="M1115" s="90" t="e">
        <f t="shared" si="122"/>
        <v>#N/A</v>
      </c>
      <c r="N1115" s="65" t="e">
        <f t="shared" si="123"/>
        <v>#N/A</v>
      </c>
      <c r="O1115" s="65" t="e">
        <f t="shared" si="124"/>
        <v>#N/A</v>
      </c>
      <c r="P1115" s="90" t="e">
        <f t="shared" si="125"/>
        <v>#N/A</v>
      </c>
    </row>
    <row r="1116" spans="1:16" x14ac:dyDescent="0.25">
      <c r="A1116" s="65">
        <f>'Elegio-Electors'!C1115</f>
        <v>0</v>
      </c>
      <c r="B1116" s="65">
        <f>'Elegio-Electors'!B1115</f>
        <v>0</v>
      </c>
      <c r="C1116" s="65">
        <f>IF(Procédure!$C$33=2,'Elegio-Electors'!D1115,Procédure!$C$33)</f>
        <v>0</v>
      </c>
      <c r="D1116" s="65" t="str">
        <f>IF(LEFT(RIGHT('Elegio-Electors'!L1115,2),1)="C",'Elegio-Electors'!L1115,IF(LEFT(RIGHT('Elegio-Electors'!M1115,2),1)="C",'Elegio-Electors'!M1115,""))</f>
        <v/>
      </c>
      <c r="E1116" s="65" t="str">
        <f>IF(LEFT(RIGHT('Elegio-Electors'!L1115,2),1)="O",'Elegio-Electors'!L1115,IF(LEFT(RIGHT('Elegio-Electors'!M1115,2),1)="O",'Elegio-Electors'!M1115,""))</f>
        <v/>
      </c>
      <c r="F1116" s="65">
        <f>'Elegio-Electors'!E1115</f>
        <v>0</v>
      </c>
      <c r="G1116" s="65" t="e">
        <f>IF(INDEX('Liste du personnel'!X:Y,MATCH(F1116,'Liste du personnel'!X:X,0),2)*1=1,"OUI","NON")</f>
        <v>#N/A</v>
      </c>
      <c r="I1116" s="89" t="e">
        <f t="shared" si="119"/>
        <v>#N/A</v>
      </c>
      <c r="J1116" s="65" t="e">
        <f t="shared" si="120"/>
        <v>#N/A</v>
      </c>
      <c r="K1116" s="65" t="e">
        <f t="shared" si="121"/>
        <v>#N/A</v>
      </c>
      <c r="M1116" s="90" t="e">
        <f t="shared" si="122"/>
        <v>#N/A</v>
      </c>
      <c r="N1116" s="65" t="e">
        <f t="shared" si="123"/>
        <v>#N/A</v>
      </c>
      <c r="O1116" s="65" t="e">
        <f t="shared" si="124"/>
        <v>#N/A</v>
      </c>
      <c r="P1116" s="90" t="e">
        <f t="shared" si="125"/>
        <v>#N/A</v>
      </c>
    </row>
    <row r="1117" spans="1:16" x14ac:dyDescent="0.25">
      <c r="A1117" s="65">
        <f>'Elegio-Electors'!C1116</f>
        <v>0</v>
      </c>
      <c r="B1117" s="65">
        <f>'Elegio-Electors'!B1116</f>
        <v>0</v>
      </c>
      <c r="C1117" s="65">
        <f>IF(Procédure!$C$33=2,'Elegio-Electors'!D1116,Procédure!$C$33)</f>
        <v>0</v>
      </c>
      <c r="D1117" s="65" t="str">
        <f>IF(LEFT(RIGHT('Elegio-Electors'!L1116,2),1)="C",'Elegio-Electors'!L1116,IF(LEFT(RIGHT('Elegio-Electors'!M1116,2),1)="C",'Elegio-Electors'!M1116,""))</f>
        <v/>
      </c>
      <c r="E1117" s="65" t="str">
        <f>IF(LEFT(RIGHT('Elegio-Electors'!L1116,2),1)="O",'Elegio-Electors'!L1116,IF(LEFT(RIGHT('Elegio-Electors'!M1116,2),1)="O",'Elegio-Electors'!M1116,""))</f>
        <v/>
      </c>
      <c r="F1117" s="65">
        <f>'Elegio-Electors'!E1116</f>
        <v>0</v>
      </c>
      <c r="G1117" s="65" t="e">
        <f>IF(INDEX('Liste du personnel'!X:Y,MATCH(F1117,'Liste du personnel'!X:X,0),2)*1=1,"OUI","NON")</f>
        <v>#N/A</v>
      </c>
      <c r="I1117" s="89" t="e">
        <f t="shared" si="119"/>
        <v>#N/A</v>
      </c>
      <c r="J1117" s="65" t="e">
        <f t="shared" si="120"/>
        <v>#N/A</v>
      </c>
      <c r="K1117" s="65" t="e">
        <f t="shared" si="121"/>
        <v>#N/A</v>
      </c>
      <c r="M1117" s="90" t="e">
        <f t="shared" si="122"/>
        <v>#N/A</v>
      </c>
      <c r="N1117" s="65" t="e">
        <f t="shared" si="123"/>
        <v>#N/A</v>
      </c>
      <c r="O1117" s="65" t="e">
        <f t="shared" si="124"/>
        <v>#N/A</v>
      </c>
      <c r="P1117" s="90" t="e">
        <f t="shared" si="125"/>
        <v>#N/A</v>
      </c>
    </row>
    <row r="1118" spans="1:16" x14ac:dyDescent="0.25">
      <c r="A1118" s="65">
        <f>'Elegio-Electors'!C1117</f>
        <v>0</v>
      </c>
      <c r="B1118" s="65">
        <f>'Elegio-Electors'!B1117</f>
        <v>0</v>
      </c>
      <c r="C1118" s="65">
        <f>IF(Procédure!$C$33=2,'Elegio-Electors'!D1117,Procédure!$C$33)</f>
        <v>0</v>
      </c>
      <c r="D1118" s="65" t="str">
        <f>IF(LEFT(RIGHT('Elegio-Electors'!L1117,2),1)="C",'Elegio-Electors'!L1117,IF(LEFT(RIGHT('Elegio-Electors'!M1117,2),1)="C",'Elegio-Electors'!M1117,""))</f>
        <v/>
      </c>
      <c r="E1118" s="65" t="str">
        <f>IF(LEFT(RIGHT('Elegio-Electors'!L1117,2),1)="O",'Elegio-Electors'!L1117,IF(LEFT(RIGHT('Elegio-Electors'!M1117,2),1)="O",'Elegio-Electors'!M1117,""))</f>
        <v/>
      </c>
      <c r="F1118" s="65">
        <f>'Elegio-Electors'!E1117</f>
        <v>0</v>
      </c>
      <c r="G1118" s="65" t="e">
        <f>IF(INDEX('Liste du personnel'!X:Y,MATCH(F1118,'Liste du personnel'!X:X,0),2)*1=1,"OUI","NON")</f>
        <v>#N/A</v>
      </c>
      <c r="I1118" s="89" t="e">
        <f t="shared" si="119"/>
        <v>#N/A</v>
      </c>
      <c r="J1118" s="65" t="e">
        <f t="shared" si="120"/>
        <v>#N/A</v>
      </c>
      <c r="K1118" s="65" t="e">
        <f t="shared" si="121"/>
        <v>#N/A</v>
      </c>
      <c r="M1118" s="90" t="e">
        <f t="shared" si="122"/>
        <v>#N/A</v>
      </c>
      <c r="N1118" s="65" t="e">
        <f t="shared" si="123"/>
        <v>#N/A</v>
      </c>
      <c r="O1118" s="65" t="e">
        <f t="shared" si="124"/>
        <v>#N/A</v>
      </c>
      <c r="P1118" s="90" t="e">
        <f t="shared" si="125"/>
        <v>#N/A</v>
      </c>
    </row>
    <row r="1119" spans="1:16" x14ac:dyDescent="0.25">
      <c r="A1119" s="65">
        <f>'Elegio-Electors'!C1118</f>
        <v>0</v>
      </c>
      <c r="B1119" s="65">
        <f>'Elegio-Electors'!B1118</f>
        <v>0</v>
      </c>
      <c r="C1119" s="65">
        <f>IF(Procédure!$C$33=2,'Elegio-Electors'!D1118,Procédure!$C$33)</f>
        <v>0</v>
      </c>
      <c r="D1119" s="65" t="str">
        <f>IF(LEFT(RIGHT('Elegio-Electors'!L1118,2),1)="C",'Elegio-Electors'!L1118,IF(LEFT(RIGHT('Elegio-Electors'!M1118,2),1)="C",'Elegio-Electors'!M1118,""))</f>
        <v/>
      </c>
      <c r="E1119" s="65" t="str">
        <f>IF(LEFT(RIGHT('Elegio-Electors'!L1118,2),1)="O",'Elegio-Electors'!L1118,IF(LEFT(RIGHT('Elegio-Electors'!M1118,2),1)="O",'Elegio-Electors'!M1118,""))</f>
        <v/>
      </c>
      <c r="F1119" s="65">
        <f>'Elegio-Electors'!E1118</f>
        <v>0</v>
      </c>
      <c r="G1119" s="65" t="e">
        <f>IF(INDEX('Liste du personnel'!X:Y,MATCH(F1119,'Liste du personnel'!X:X,0),2)*1=1,"OUI","NON")</f>
        <v>#N/A</v>
      </c>
      <c r="I1119" s="89" t="e">
        <f t="shared" si="119"/>
        <v>#N/A</v>
      </c>
      <c r="J1119" s="65" t="e">
        <f t="shared" si="120"/>
        <v>#N/A</v>
      </c>
      <c r="K1119" s="65" t="e">
        <f t="shared" si="121"/>
        <v>#N/A</v>
      </c>
      <c r="M1119" s="90" t="e">
        <f t="shared" si="122"/>
        <v>#N/A</v>
      </c>
      <c r="N1119" s="65" t="e">
        <f t="shared" si="123"/>
        <v>#N/A</v>
      </c>
      <c r="O1119" s="65" t="e">
        <f t="shared" si="124"/>
        <v>#N/A</v>
      </c>
      <c r="P1119" s="90" t="e">
        <f t="shared" si="125"/>
        <v>#N/A</v>
      </c>
    </row>
    <row r="1120" spans="1:16" x14ac:dyDescent="0.25">
      <c r="A1120" s="65">
        <f>'Elegio-Electors'!C1119</f>
        <v>0</v>
      </c>
      <c r="B1120" s="65">
        <f>'Elegio-Electors'!B1119</f>
        <v>0</v>
      </c>
      <c r="C1120" s="65">
        <f>IF(Procédure!$C$33=2,'Elegio-Electors'!D1119,Procédure!$C$33)</f>
        <v>0</v>
      </c>
      <c r="D1120" s="65" t="str">
        <f>IF(LEFT(RIGHT('Elegio-Electors'!L1119,2),1)="C",'Elegio-Electors'!L1119,IF(LEFT(RIGHT('Elegio-Electors'!M1119,2),1)="C",'Elegio-Electors'!M1119,""))</f>
        <v/>
      </c>
      <c r="E1120" s="65" t="str">
        <f>IF(LEFT(RIGHT('Elegio-Electors'!L1119,2),1)="O",'Elegio-Electors'!L1119,IF(LEFT(RIGHT('Elegio-Electors'!M1119,2),1)="O",'Elegio-Electors'!M1119,""))</f>
        <v/>
      </c>
      <c r="F1120" s="65">
        <f>'Elegio-Electors'!E1119</f>
        <v>0</v>
      </c>
      <c r="G1120" s="65" t="e">
        <f>IF(INDEX('Liste du personnel'!X:Y,MATCH(F1120,'Liste du personnel'!X:X,0),2)*1=1,"OUI","NON")</f>
        <v>#N/A</v>
      </c>
      <c r="I1120" s="89" t="e">
        <f t="shared" si="119"/>
        <v>#N/A</v>
      </c>
      <c r="J1120" s="65" t="e">
        <f t="shared" si="120"/>
        <v>#N/A</v>
      </c>
      <c r="K1120" s="65" t="e">
        <f t="shared" si="121"/>
        <v>#N/A</v>
      </c>
      <c r="M1120" s="90" t="e">
        <f t="shared" si="122"/>
        <v>#N/A</v>
      </c>
      <c r="N1120" s="65" t="e">
        <f t="shared" si="123"/>
        <v>#N/A</v>
      </c>
      <c r="O1120" s="65" t="e">
        <f t="shared" si="124"/>
        <v>#N/A</v>
      </c>
      <c r="P1120" s="90" t="e">
        <f t="shared" si="125"/>
        <v>#N/A</v>
      </c>
    </row>
    <row r="1121" spans="1:16" x14ac:dyDescent="0.25">
      <c r="A1121" s="65">
        <f>'Elegio-Electors'!C1120</f>
        <v>0</v>
      </c>
      <c r="B1121" s="65">
        <f>'Elegio-Electors'!B1120</f>
        <v>0</v>
      </c>
      <c r="C1121" s="65">
        <f>IF(Procédure!$C$33=2,'Elegio-Electors'!D1120,Procédure!$C$33)</f>
        <v>0</v>
      </c>
      <c r="D1121" s="65" t="str">
        <f>IF(LEFT(RIGHT('Elegio-Electors'!L1120,2),1)="C",'Elegio-Electors'!L1120,IF(LEFT(RIGHT('Elegio-Electors'!M1120,2),1)="C",'Elegio-Electors'!M1120,""))</f>
        <v/>
      </c>
      <c r="E1121" s="65" t="str">
        <f>IF(LEFT(RIGHT('Elegio-Electors'!L1120,2),1)="O",'Elegio-Electors'!L1120,IF(LEFT(RIGHT('Elegio-Electors'!M1120,2),1)="O",'Elegio-Electors'!M1120,""))</f>
        <v/>
      </c>
      <c r="F1121" s="65">
        <f>'Elegio-Electors'!E1120</f>
        <v>0</v>
      </c>
      <c r="G1121" s="65" t="e">
        <f>IF(INDEX('Liste du personnel'!X:Y,MATCH(F1121,'Liste du personnel'!X:X,0),2)*1=1,"OUI","NON")</f>
        <v>#N/A</v>
      </c>
      <c r="I1121" s="89" t="e">
        <f t="shared" si="119"/>
        <v>#N/A</v>
      </c>
      <c r="J1121" s="65" t="e">
        <f t="shared" si="120"/>
        <v>#N/A</v>
      </c>
      <c r="K1121" s="65" t="e">
        <f t="shared" si="121"/>
        <v>#N/A</v>
      </c>
      <c r="M1121" s="90" t="e">
        <f t="shared" si="122"/>
        <v>#N/A</v>
      </c>
      <c r="N1121" s="65" t="e">
        <f t="shared" si="123"/>
        <v>#N/A</v>
      </c>
      <c r="O1121" s="65" t="e">
        <f t="shared" si="124"/>
        <v>#N/A</v>
      </c>
      <c r="P1121" s="90" t="e">
        <f t="shared" si="125"/>
        <v>#N/A</v>
      </c>
    </row>
    <row r="1122" spans="1:16" x14ac:dyDescent="0.25">
      <c r="A1122" s="65">
        <f>'Elegio-Electors'!C1121</f>
        <v>0</v>
      </c>
      <c r="B1122" s="65">
        <f>'Elegio-Electors'!B1121</f>
        <v>0</v>
      </c>
      <c r="C1122" s="65">
        <f>IF(Procédure!$C$33=2,'Elegio-Electors'!D1121,Procédure!$C$33)</f>
        <v>0</v>
      </c>
      <c r="D1122" s="65" t="str">
        <f>IF(LEFT(RIGHT('Elegio-Electors'!L1121,2),1)="C",'Elegio-Electors'!L1121,IF(LEFT(RIGHT('Elegio-Electors'!M1121,2),1)="C",'Elegio-Electors'!M1121,""))</f>
        <v/>
      </c>
      <c r="E1122" s="65" t="str">
        <f>IF(LEFT(RIGHT('Elegio-Electors'!L1121,2),1)="O",'Elegio-Electors'!L1121,IF(LEFT(RIGHT('Elegio-Electors'!M1121,2),1)="O",'Elegio-Electors'!M1121,""))</f>
        <v/>
      </c>
      <c r="F1122" s="65">
        <f>'Elegio-Electors'!E1121</f>
        <v>0</v>
      </c>
      <c r="G1122" s="65" t="e">
        <f>IF(INDEX('Liste du personnel'!X:Y,MATCH(F1122,'Liste du personnel'!X:X,0),2)*1=1,"OUI","NON")</f>
        <v>#N/A</v>
      </c>
      <c r="I1122" s="89" t="e">
        <f t="shared" si="119"/>
        <v>#N/A</v>
      </c>
      <c r="J1122" s="65" t="e">
        <f t="shared" si="120"/>
        <v>#N/A</v>
      </c>
      <c r="K1122" s="65" t="e">
        <f t="shared" si="121"/>
        <v>#N/A</v>
      </c>
      <c r="M1122" s="90" t="e">
        <f t="shared" si="122"/>
        <v>#N/A</v>
      </c>
      <c r="N1122" s="65" t="e">
        <f t="shared" si="123"/>
        <v>#N/A</v>
      </c>
      <c r="O1122" s="65" t="e">
        <f t="shared" si="124"/>
        <v>#N/A</v>
      </c>
      <c r="P1122" s="90" t="e">
        <f t="shared" si="125"/>
        <v>#N/A</v>
      </c>
    </row>
    <row r="1123" spans="1:16" x14ac:dyDescent="0.25">
      <c r="A1123" s="65">
        <f>'Elegio-Electors'!C1122</f>
        <v>0</v>
      </c>
      <c r="B1123" s="65">
        <f>'Elegio-Electors'!B1122</f>
        <v>0</v>
      </c>
      <c r="C1123" s="65">
        <f>IF(Procédure!$C$33=2,'Elegio-Electors'!D1122,Procédure!$C$33)</f>
        <v>0</v>
      </c>
      <c r="D1123" s="65" t="str">
        <f>IF(LEFT(RIGHT('Elegio-Electors'!L1122,2),1)="C",'Elegio-Electors'!L1122,IF(LEFT(RIGHT('Elegio-Electors'!M1122,2),1)="C",'Elegio-Electors'!M1122,""))</f>
        <v/>
      </c>
      <c r="E1123" s="65" t="str">
        <f>IF(LEFT(RIGHT('Elegio-Electors'!L1122,2),1)="O",'Elegio-Electors'!L1122,IF(LEFT(RIGHT('Elegio-Electors'!M1122,2),1)="O",'Elegio-Electors'!M1122,""))</f>
        <v/>
      </c>
      <c r="F1123" s="65">
        <f>'Elegio-Electors'!E1122</f>
        <v>0</v>
      </c>
      <c r="G1123" s="65" t="e">
        <f>IF(INDEX('Liste du personnel'!X:Y,MATCH(F1123,'Liste du personnel'!X:X,0),2)*1=1,"OUI","NON")</f>
        <v>#N/A</v>
      </c>
      <c r="I1123" s="89" t="e">
        <f t="shared" si="119"/>
        <v>#N/A</v>
      </c>
      <c r="J1123" s="65" t="e">
        <f t="shared" si="120"/>
        <v>#N/A</v>
      </c>
      <c r="K1123" s="65" t="e">
        <f t="shared" si="121"/>
        <v>#N/A</v>
      </c>
      <c r="M1123" s="90" t="e">
        <f t="shared" si="122"/>
        <v>#N/A</v>
      </c>
      <c r="N1123" s="65" t="e">
        <f t="shared" si="123"/>
        <v>#N/A</v>
      </c>
      <c r="O1123" s="65" t="e">
        <f t="shared" si="124"/>
        <v>#N/A</v>
      </c>
      <c r="P1123" s="90" t="e">
        <f t="shared" si="125"/>
        <v>#N/A</v>
      </c>
    </row>
    <row r="1124" spans="1:16" x14ac:dyDescent="0.25">
      <c r="A1124" s="65">
        <f>'Elegio-Electors'!C1123</f>
        <v>0</v>
      </c>
      <c r="B1124" s="65">
        <f>'Elegio-Electors'!B1123</f>
        <v>0</v>
      </c>
      <c r="C1124" s="65">
        <f>IF(Procédure!$C$33=2,'Elegio-Electors'!D1123,Procédure!$C$33)</f>
        <v>0</v>
      </c>
      <c r="D1124" s="65" t="str">
        <f>IF(LEFT(RIGHT('Elegio-Electors'!L1123,2),1)="C",'Elegio-Electors'!L1123,IF(LEFT(RIGHT('Elegio-Electors'!M1123,2),1)="C",'Elegio-Electors'!M1123,""))</f>
        <v/>
      </c>
      <c r="E1124" s="65" t="str">
        <f>IF(LEFT(RIGHT('Elegio-Electors'!L1123,2),1)="O",'Elegio-Electors'!L1123,IF(LEFT(RIGHT('Elegio-Electors'!M1123,2),1)="O",'Elegio-Electors'!M1123,""))</f>
        <v/>
      </c>
      <c r="F1124" s="65">
        <f>'Elegio-Electors'!E1123</f>
        <v>0</v>
      </c>
      <c r="G1124" s="65" t="e">
        <f>IF(INDEX('Liste du personnel'!X:Y,MATCH(F1124,'Liste du personnel'!X:X,0),2)*1=1,"OUI","NON")</f>
        <v>#N/A</v>
      </c>
      <c r="I1124" s="89" t="e">
        <f t="shared" si="119"/>
        <v>#N/A</v>
      </c>
      <c r="J1124" s="65" t="e">
        <f t="shared" si="120"/>
        <v>#N/A</v>
      </c>
      <c r="K1124" s="65" t="e">
        <f t="shared" si="121"/>
        <v>#N/A</v>
      </c>
      <c r="M1124" s="90" t="e">
        <f t="shared" si="122"/>
        <v>#N/A</v>
      </c>
      <c r="N1124" s="65" t="e">
        <f t="shared" si="123"/>
        <v>#N/A</v>
      </c>
      <c r="O1124" s="65" t="e">
        <f t="shared" si="124"/>
        <v>#N/A</v>
      </c>
      <c r="P1124" s="90" t="e">
        <f t="shared" si="125"/>
        <v>#N/A</v>
      </c>
    </row>
    <row r="1125" spans="1:16" x14ac:dyDescent="0.25">
      <c r="A1125" s="65">
        <f>'Elegio-Electors'!C1124</f>
        <v>0</v>
      </c>
      <c r="B1125" s="65">
        <f>'Elegio-Electors'!B1124</f>
        <v>0</v>
      </c>
      <c r="C1125" s="65">
        <f>IF(Procédure!$C$33=2,'Elegio-Electors'!D1124,Procédure!$C$33)</f>
        <v>0</v>
      </c>
      <c r="D1125" s="65" t="str">
        <f>IF(LEFT(RIGHT('Elegio-Electors'!L1124,2),1)="C",'Elegio-Electors'!L1124,IF(LEFT(RIGHT('Elegio-Electors'!M1124,2),1)="C",'Elegio-Electors'!M1124,""))</f>
        <v/>
      </c>
      <c r="E1125" s="65" t="str">
        <f>IF(LEFT(RIGHT('Elegio-Electors'!L1124,2),1)="O",'Elegio-Electors'!L1124,IF(LEFT(RIGHT('Elegio-Electors'!M1124,2),1)="O",'Elegio-Electors'!M1124,""))</f>
        <v/>
      </c>
      <c r="F1125" s="65">
        <f>'Elegio-Electors'!E1124</f>
        <v>0</v>
      </c>
      <c r="G1125" s="65" t="e">
        <f>IF(INDEX('Liste du personnel'!X:Y,MATCH(F1125,'Liste du personnel'!X:X,0),2)*1=1,"OUI","NON")</f>
        <v>#N/A</v>
      </c>
      <c r="I1125" s="89" t="e">
        <f t="shared" si="119"/>
        <v>#N/A</v>
      </c>
      <c r="J1125" s="65" t="e">
        <f t="shared" si="120"/>
        <v>#N/A</v>
      </c>
      <c r="K1125" s="65" t="e">
        <f t="shared" si="121"/>
        <v>#N/A</v>
      </c>
      <c r="M1125" s="90" t="e">
        <f t="shared" si="122"/>
        <v>#N/A</v>
      </c>
      <c r="N1125" s="65" t="e">
        <f t="shared" si="123"/>
        <v>#N/A</v>
      </c>
      <c r="O1125" s="65" t="e">
        <f t="shared" si="124"/>
        <v>#N/A</v>
      </c>
      <c r="P1125" s="90" t="e">
        <f t="shared" si="125"/>
        <v>#N/A</v>
      </c>
    </row>
    <row r="1126" spans="1:16" x14ac:dyDescent="0.25">
      <c r="A1126" s="65">
        <f>'Elegio-Electors'!C1125</f>
        <v>0</v>
      </c>
      <c r="B1126" s="65">
        <f>'Elegio-Electors'!B1125</f>
        <v>0</v>
      </c>
      <c r="C1126" s="65">
        <f>IF(Procédure!$C$33=2,'Elegio-Electors'!D1125,Procédure!$C$33)</f>
        <v>0</v>
      </c>
      <c r="D1126" s="65" t="str">
        <f>IF(LEFT(RIGHT('Elegio-Electors'!L1125,2),1)="C",'Elegio-Electors'!L1125,IF(LEFT(RIGHT('Elegio-Electors'!M1125,2),1)="C",'Elegio-Electors'!M1125,""))</f>
        <v/>
      </c>
      <c r="E1126" s="65" t="str">
        <f>IF(LEFT(RIGHT('Elegio-Electors'!L1125,2),1)="O",'Elegio-Electors'!L1125,IF(LEFT(RIGHT('Elegio-Electors'!M1125,2),1)="O",'Elegio-Electors'!M1125,""))</f>
        <v/>
      </c>
      <c r="F1126" s="65">
        <f>'Elegio-Electors'!E1125</f>
        <v>0</v>
      </c>
      <c r="G1126" s="65" t="e">
        <f>IF(INDEX('Liste du personnel'!X:Y,MATCH(F1126,'Liste du personnel'!X:X,0),2)*1=1,"OUI","NON")</f>
        <v>#N/A</v>
      </c>
      <c r="I1126" s="89" t="e">
        <f t="shared" si="119"/>
        <v>#N/A</v>
      </c>
      <c r="J1126" s="65" t="e">
        <f t="shared" si="120"/>
        <v>#N/A</v>
      </c>
      <c r="K1126" s="65" t="e">
        <f t="shared" si="121"/>
        <v>#N/A</v>
      </c>
      <c r="M1126" s="90" t="e">
        <f t="shared" si="122"/>
        <v>#N/A</v>
      </c>
      <c r="N1126" s="65" t="e">
        <f t="shared" si="123"/>
        <v>#N/A</v>
      </c>
      <c r="O1126" s="65" t="e">
        <f t="shared" si="124"/>
        <v>#N/A</v>
      </c>
      <c r="P1126" s="90" t="e">
        <f t="shared" si="125"/>
        <v>#N/A</v>
      </c>
    </row>
    <row r="1127" spans="1:16" x14ac:dyDescent="0.25">
      <c r="A1127" s="65">
        <f>'Elegio-Electors'!C1126</f>
        <v>0</v>
      </c>
      <c r="B1127" s="65">
        <f>'Elegio-Electors'!B1126</f>
        <v>0</v>
      </c>
      <c r="C1127" s="65">
        <f>IF(Procédure!$C$33=2,'Elegio-Electors'!D1126,Procédure!$C$33)</f>
        <v>0</v>
      </c>
      <c r="D1127" s="65" t="str">
        <f>IF(LEFT(RIGHT('Elegio-Electors'!L1126,2),1)="C",'Elegio-Electors'!L1126,IF(LEFT(RIGHT('Elegio-Electors'!M1126,2),1)="C",'Elegio-Electors'!M1126,""))</f>
        <v/>
      </c>
      <c r="E1127" s="65" t="str">
        <f>IF(LEFT(RIGHT('Elegio-Electors'!L1126,2),1)="O",'Elegio-Electors'!L1126,IF(LEFT(RIGHT('Elegio-Electors'!M1126,2),1)="O",'Elegio-Electors'!M1126,""))</f>
        <v/>
      </c>
      <c r="F1127" s="65">
        <f>'Elegio-Electors'!E1126</f>
        <v>0</v>
      </c>
      <c r="G1127" s="65" t="e">
        <f>IF(INDEX('Liste du personnel'!X:Y,MATCH(F1127,'Liste du personnel'!X:X,0),2)*1=1,"OUI","NON")</f>
        <v>#N/A</v>
      </c>
      <c r="I1127" s="89" t="e">
        <f t="shared" si="119"/>
        <v>#N/A</v>
      </c>
      <c r="J1127" s="65" t="e">
        <f t="shared" si="120"/>
        <v>#N/A</v>
      </c>
      <c r="K1127" s="65" t="e">
        <f t="shared" si="121"/>
        <v>#N/A</v>
      </c>
      <c r="M1127" s="90" t="e">
        <f t="shared" si="122"/>
        <v>#N/A</v>
      </c>
      <c r="N1127" s="65" t="e">
        <f t="shared" si="123"/>
        <v>#N/A</v>
      </c>
      <c r="O1127" s="65" t="e">
        <f t="shared" si="124"/>
        <v>#N/A</v>
      </c>
      <c r="P1127" s="90" t="e">
        <f t="shared" si="125"/>
        <v>#N/A</v>
      </c>
    </row>
    <row r="1128" spans="1:16" x14ac:dyDescent="0.25">
      <c r="A1128" s="65">
        <f>'Elegio-Electors'!C1127</f>
        <v>0</v>
      </c>
      <c r="B1128" s="65">
        <f>'Elegio-Electors'!B1127</f>
        <v>0</v>
      </c>
      <c r="C1128" s="65">
        <f>IF(Procédure!$C$33=2,'Elegio-Electors'!D1127,Procédure!$C$33)</f>
        <v>0</v>
      </c>
      <c r="D1128" s="65" t="str">
        <f>IF(LEFT(RIGHT('Elegio-Electors'!L1127,2),1)="C",'Elegio-Electors'!L1127,IF(LEFT(RIGHT('Elegio-Electors'!M1127,2),1)="C",'Elegio-Electors'!M1127,""))</f>
        <v/>
      </c>
      <c r="E1128" s="65" t="str">
        <f>IF(LEFT(RIGHT('Elegio-Electors'!L1127,2),1)="O",'Elegio-Electors'!L1127,IF(LEFT(RIGHT('Elegio-Electors'!M1127,2),1)="O",'Elegio-Electors'!M1127,""))</f>
        <v/>
      </c>
      <c r="F1128" s="65">
        <f>'Elegio-Electors'!E1127</f>
        <v>0</v>
      </c>
      <c r="G1128" s="65" t="e">
        <f>IF(INDEX('Liste du personnel'!X:Y,MATCH(F1128,'Liste du personnel'!X:X,0),2)*1=1,"OUI","NON")</f>
        <v>#N/A</v>
      </c>
      <c r="I1128" s="89" t="e">
        <f t="shared" si="119"/>
        <v>#N/A</v>
      </c>
      <c r="J1128" s="65" t="e">
        <f t="shared" si="120"/>
        <v>#N/A</v>
      </c>
      <c r="K1128" s="65" t="e">
        <f t="shared" si="121"/>
        <v>#N/A</v>
      </c>
      <c r="M1128" s="90" t="e">
        <f t="shared" si="122"/>
        <v>#N/A</v>
      </c>
      <c r="N1128" s="65" t="e">
        <f t="shared" si="123"/>
        <v>#N/A</v>
      </c>
      <c r="O1128" s="65" t="e">
        <f t="shared" si="124"/>
        <v>#N/A</v>
      </c>
      <c r="P1128" s="90" t="e">
        <f t="shared" si="125"/>
        <v>#N/A</v>
      </c>
    </row>
    <row r="1129" spans="1:16" x14ac:dyDescent="0.25">
      <c r="A1129" s="65">
        <f>'Elegio-Electors'!C1128</f>
        <v>0</v>
      </c>
      <c r="B1129" s="65">
        <f>'Elegio-Electors'!B1128</f>
        <v>0</v>
      </c>
      <c r="C1129" s="65">
        <f>IF(Procédure!$C$33=2,'Elegio-Electors'!D1128,Procédure!$C$33)</f>
        <v>0</v>
      </c>
      <c r="D1129" s="65" t="str">
        <f>IF(LEFT(RIGHT('Elegio-Electors'!L1128,2),1)="C",'Elegio-Electors'!L1128,IF(LEFT(RIGHT('Elegio-Electors'!M1128,2),1)="C",'Elegio-Electors'!M1128,""))</f>
        <v/>
      </c>
      <c r="E1129" s="65" t="str">
        <f>IF(LEFT(RIGHT('Elegio-Electors'!L1128,2),1)="O",'Elegio-Electors'!L1128,IF(LEFT(RIGHT('Elegio-Electors'!M1128,2),1)="O",'Elegio-Electors'!M1128,""))</f>
        <v/>
      </c>
      <c r="F1129" s="65">
        <f>'Elegio-Electors'!E1128</f>
        <v>0</v>
      </c>
      <c r="G1129" s="65" t="e">
        <f>IF(INDEX('Liste du personnel'!X:Y,MATCH(F1129,'Liste du personnel'!X:X,0),2)*1=1,"OUI","NON")</f>
        <v>#N/A</v>
      </c>
      <c r="I1129" s="89" t="e">
        <f t="shared" si="119"/>
        <v>#N/A</v>
      </c>
      <c r="J1129" s="65" t="e">
        <f t="shared" si="120"/>
        <v>#N/A</v>
      </c>
      <c r="K1129" s="65" t="e">
        <f t="shared" si="121"/>
        <v>#N/A</v>
      </c>
      <c r="M1129" s="90" t="e">
        <f t="shared" si="122"/>
        <v>#N/A</v>
      </c>
      <c r="N1129" s="65" t="e">
        <f t="shared" si="123"/>
        <v>#N/A</v>
      </c>
      <c r="O1129" s="65" t="e">
        <f t="shared" si="124"/>
        <v>#N/A</v>
      </c>
      <c r="P1129" s="90" t="e">
        <f t="shared" si="125"/>
        <v>#N/A</v>
      </c>
    </row>
    <row r="1130" spans="1:16" x14ac:dyDescent="0.25">
      <c r="A1130" s="65">
        <f>'Elegio-Electors'!C1129</f>
        <v>0</v>
      </c>
      <c r="B1130" s="65">
        <f>'Elegio-Electors'!B1129</f>
        <v>0</v>
      </c>
      <c r="C1130" s="65">
        <f>IF(Procédure!$C$33=2,'Elegio-Electors'!D1129,Procédure!$C$33)</f>
        <v>0</v>
      </c>
      <c r="D1130" s="65" t="str">
        <f>IF(LEFT(RIGHT('Elegio-Electors'!L1129,2),1)="C",'Elegio-Electors'!L1129,IF(LEFT(RIGHT('Elegio-Electors'!M1129,2),1)="C",'Elegio-Electors'!M1129,""))</f>
        <v/>
      </c>
      <c r="E1130" s="65" t="str">
        <f>IF(LEFT(RIGHT('Elegio-Electors'!L1129,2),1)="O",'Elegio-Electors'!L1129,IF(LEFT(RIGHT('Elegio-Electors'!M1129,2),1)="O",'Elegio-Electors'!M1129,""))</f>
        <v/>
      </c>
      <c r="F1130" s="65">
        <f>'Elegio-Electors'!E1129</f>
        <v>0</v>
      </c>
      <c r="G1130" s="65" t="e">
        <f>IF(INDEX('Liste du personnel'!X:Y,MATCH(F1130,'Liste du personnel'!X:X,0),2)*1=1,"OUI","NON")</f>
        <v>#N/A</v>
      </c>
      <c r="I1130" s="89" t="e">
        <f t="shared" si="119"/>
        <v>#N/A</v>
      </c>
      <c r="J1130" s="65" t="e">
        <f t="shared" si="120"/>
        <v>#N/A</v>
      </c>
      <c r="K1130" s="65" t="e">
        <f t="shared" si="121"/>
        <v>#N/A</v>
      </c>
      <c r="M1130" s="90" t="e">
        <f t="shared" si="122"/>
        <v>#N/A</v>
      </c>
      <c r="N1130" s="65" t="e">
        <f t="shared" si="123"/>
        <v>#N/A</v>
      </c>
      <c r="O1130" s="65" t="e">
        <f t="shared" si="124"/>
        <v>#N/A</v>
      </c>
      <c r="P1130" s="90" t="e">
        <f t="shared" si="125"/>
        <v>#N/A</v>
      </c>
    </row>
    <row r="1131" spans="1:16" x14ac:dyDescent="0.25">
      <c r="A1131" s="65">
        <f>'Elegio-Electors'!C1130</f>
        <v>0</v>
      </c>
      <c r="B1131" s="65">
        <f>'Elegio-Electors'!B1130</f>
        <v>0</v>
      </c>
      <c r="C1131" s="65">
        <f>IF(Procédure!$C$33=2,'Elegio-Electors'!D1130,Procédure!$C$33)</f>
        <v>0</v>
      </c>
      <c r="D1131" s="65" t="str">
        <f>IF(LEFT(RIGHT('Elegio-Electors'!L1130,2),1)="C",'Elegio-Electors'!L1130,IF(LEFT(RIGHT('Elegio-Electors'!M1130,2),1)="C",'Elegio-Electors'!M1130,""))</f>
        <v/>
      </c>
      <c r="E1131" s="65" t="str">
        <f>IF(LEFT(RIGHT('Elegio-Electors'!L1130,2),1)="O",'Elegio-Electors'!L1130,IF(LEFT(RIGHT('Elegio-Electors'!M1130,2),1)="O",'Elegio-Electors'!M1130,""))</f>
        <v/>
      </c>
      <c r="F1131" s="65">
        <f>'Elegio-Electors'!E1130</f>
        <v>0</v>
      </c>
      <c r="G1131" s="65" t="e">
        <f>IF(INDEX('Liste du personnel'!X:Y,MATCH(F1131,'Liste du personnel'!X:X,0),2)*1=1,"OUI","NON")</f>
        <v>#N/A</v>
      </c>
      <c r="I1131" s="89" t="e">
        <f t="shared" si="119"/>
        <v>#N/A</v>
      </c>
      <c r="J1131" s="65" t="e">
        <f t="shared" si="120"/>
        <v>#N/A</v>
      </c>
      <c r="K1131" s="65" t="e">
        <f t="shared" si="121"/>
        <v>#N/A</v>
      </c>
      <c r="M1131" s="90" t="e">
        <f t="shared" si="122"/>
        <v>#N/A</v>
      </c>
      <c r="N1131" s="65" t="e">
        <f t="shared" si="123"/>
        <v>#N/A</v>
      </c>
      <c r="O1131" s="65" t="e">
        <f t="shared" si="124"/>
        <v>#N/A</v>
      </c>
      <c r="P1131" s="90" t="e">
        <f t="shared" si="125"/>
        <v>#N/A</v>
      </c>
    </row>
    <row r="1132" spans="1:16" x14ac:dyDescent="0.25">
      <c r="A1132" s="65">
        <f>'Elegio-Electors'!C1131</f>
        <v>0</v>
      </c>
      <c r="B1132" s="65">
        <f>'Elegio-Electors'!B1131</f>
        <v>0</v>
      </c>
      <c r="C1132" s="65">
        <f>IF(Procédure!$C$33=2,'Elegio-Electors'!D1131,Procédure!$C$33)</f>
        <v>0</v>
      </c>
      <c r="D1132" s="65" t="str">
        <f>IF(LEFT(RIGHT('Elegio-Electors'!L1131,2),1)="C",'Elegio-Electors'!L1131,IF(LEFT(RIGHT('Elegio-Electors'!M1131,2),1)="C",'Elegio-Electors'!M1131,""))</f>
        <v/>
      </c>
      <c r="E1132" s="65" t="str">
        <f>IF(LEFT(RIGHT('Elegio-Electors'!L1131,2),1)="O",'Elegio-Electors'!L1131,IF(LEFT(RIGHT('Elegio-Electors'!M1131,2),1)="O",'Elegio-Electors'!M1131,""))</f>
        <v/>
      </c>
      <c r="F1132" s="65">
        <f>'Elegio-Electors'!E1131</f>
        <v>0</v>
      </c>
      <c r="G1132" s="65" t="e">
        <f>IF(INDEX('Liste du personnel'!X:Y,MATCH(F1132,'Liste du personnel'!X:X,0),2)*1=1,"OUI","NON")</f>
        <v>#N/A</v>
      </c>
      <c r="I1132" s="89" t="e">
        <f t="shared" si="119"/>
        <v>#N/A</v>
      </c>
      <c r="J1132" s="65" t="e">
        <f t="shared" si="120"/>
        <v>#N/A</v>
      </c>
      <c r="K1132" s="65" t="e">
        <f t="shared" si="121"/>
        <v>#N/A</v>
      </c>
      <c r="M1132" s="90" t="e">
        <f t="shared" si="122"/>
        <v>#N/A</v>
      </c>
      <c r="N1132" s="65" t="e">
        <f t="shared" si="123"/>
        <v>#N/A</v>
      </c>
      <c r="O1132" s="65" t="e">
        <f t="shared" si="124"/>
        <v>#N/A</v>
      </c>
      <c r="P1132" s="90" t="e">
        <f t="shared" si="125"/>
        <v>#N/A</v>
      </c>
    </row>
    <row r="1133" spans="1:16" x14ac:dyDescent="0.25">
      <c r="A1133" s="65">
        <f>'Elegio-Electors'!C1132</f>
        <v>0</v>
      </c>
      <c r="B1133" s="65">
        <f>'Elegio-Electors'!B1132</f>
        <v>0</v>
      </c>
      <c r="C1133" s="65">
        <f>IF(Procédure!$C$33=2,'Elegio-Electors'!D1132,Procédure!$C$33)</f>
        <v>0</v>
      </c>
      <c r="D1133" s="65" t="str">
        <f>IF(LEFT(RIGHT('Elegio-Electors'!L1132,2),1)="C",'Elegio-Electors'!L1132,IF(LEFT(RIGHT('Elegio-Electors'!M1132,2),1)="C",'Elegio-Electors'!M1132,""))</f>
        <v/>
      </c>
      <c r="E1133" s="65" t="str">
        <f>IF(LEFT(RIGHT('Elegio-Electors'!L1132,2),1)="O",'Elegio-Electors'!L1132,IF(LEFT(RIGHT('Elegio-Electors'!M1132,2),1)="O",'Elegio-Electors'!M1132,""))</f>
        <v/>
      </c>
      <c r="F1133" s="65">
        <f>'Elegio-Electors'!E1132</f>
        <v>0</v>
      </c>
      <c r="G1133" s="65" t="e">
        <f>IF(INDEX('Liste du personnel'!X:Y,MATCH(F1133,'Liste du personnel'!X:X,0),2)*1=1,"OUI","NON")</f>
        <v>#N/A</v>
      </c>
      <c r="I1133" s="89" t="e">
        <f t="shared" si="119"/>
        <v>#N/A</v>
      </c>
      <c r="J1133" s="65" t="e">
        <f t="shared" si="120"/>
        <v>#N/A</v>
      </c>
      <c r="K1133" s="65" t="e">
        <f t="shared" si="121"/>
        <v>#N/A</v>
      </c>
      <c r="M1133" s="90" t="e">
        <f t="shared" si="122"/>
        <v>#N/A</v>
      </c>
      <c r="N1133" s="65" t="e">
        <f t="shared" si="123"/>
        <v>#N/A</v>
      </c>
      <c r="O1133" s="65" t="e">
        <f t="shared" si="124"/>
        <v>#N/A</v>
      </c>
      <c r="P1133" s="90" t="e">
        <f t="shared" si="125"/>
        <v>#N/A</v>
      </c>
    </row>
    <row r="1134" spans="1:16" x14ac:dyDescent="0.25">
      <c r="A1134" s="65">
        <f>'Elegio-Electors'!C1133</f>
        <v>0</v>
      </c>
      <c r="B1134" s="65">
        <f>'Elegio-Electors'!B1133</f>
        <v>0</v>
      </c>
      <c r="C1134" s="65">
        <f>IF(Procédure!$C$33=2,'Elegio-Electors'!D1133,Procédure!$C$33)</f>
        <v>0</v>
      </c>
      <c r="D1134" s="65" t="str">
        <f>IF(LEFT(RIGHT('Elegio-Electors'!L1133,2),1)="C",'Elegio-Electors'!L1133,IF(LEFT(RIGHT('Elegio-Electors'!M1133,2),1)="C",'Elegio-Electors'!M1133,""))</f>
        <v/>
      </c>
      <c r="E1134" s="65" t="str">
        <f>IF(LEFT(RIGHT('Elegio-Electors'!L1133,2),1)="O",'Elegio-Electors'!L1133,IF(LEFT(RIGHT('Elegio-Electors'!M1133,2),1)="O",'Elegio-Electors'!M1133,""))</f>
        <v/>
      </c>
      <c r="F1134" s="65">
        <f>'Elegio-Electors'!E1133</f>
        <v>0</v>
      </c>
      <c r="G1134" s="65" t="e">
        <f>IF(INDEX('Liste du personnel'!X:Y,MATCH(F1134,'Liste du personnel'!X:X,0),2)*1=1,"OUI","NON")</f>
        <v>#N/A</v>
      </c>
      <c r="I1134" s="89" t="e">
        <f t="shared" si="119"/>
        <v>#N/A</v>
      </c>
      <c r="J1134" s="65" t="e">
        <f t="shared" si="120"/>
        <v>#N/A</v>
      </c>
      <c r="K1134" s="65" t="e">
        <f t="shared" si="121"/>
        <v>#N/A</v>
      </c>
      <c r="M1134" s="90" t="e">
        <f t="shared" si="122"/>
        <v>#N/A</v>
      </c>
      <c r="N1134" s="65" t="e">
        <f t="shared" si="123"/>
        <v>#N/A</v>
      </c>
      <c r="O1134" s="65" t="e">
        <f t="shared" si="124"/>
        <v>#N/A</v>
      </c>
      <c r="P1134" s="90" t="e">
        <f t="shared" si="125"/>
        <v>#N/A</v>
      </c>
    </row>
    <row r="1135" spans="1:16" x14ac:dyDescent="0.25">
      <c r="A1135" s="65">
        <f>'Elegio-Electors'!C1134</f>
        <v>0</v>
      </c>
      <c r="B1135" s="65">
        <f>'Elegio-Electors'!B1134</f>
        <v>0</v>
      </c>
      <c r="C1135" s="65">
        <f>IF(Procédure!$C$33=2,'Elegio-Electors'!D1134,Procédure!$C$33)</f>
        <v>0</v>
      </c>
      <c r="D1135" s="65" t="str">
        <f>IF(LEFT(RIGHT('Elegio-Electors'!L1134,2),1)="C",'Elegio-Electors'!L1134,IF(LEFT(RIGHT('Elegio-Electors'!M1134,2),1)="C",'Elegio-Electors'!M1134,""))</f>
        <v/>
      </c>
      <c r="E1135" s="65" t="str">
        <f>IF(LEFT(RIGHT('Elegio-Electors'!L1134,2),1)="O",'Elegio-Electors'!L1134,IF(LEFT(RIGHT('Elegio-Electors'!M1134,2),1)="O",'Elegio-Electors'!M1134,""))</f>
        <v/>
      </c>
      <c r="F1135" s="65">
        <f>'Elegio-Electors'!E1134</f>
        <v>0</v>
      </c>
      <c r="G1135" s="65" t="e">
        <f>IF(INDEX('Liste du personnel'!X:Y,MATCH(F1135,'Liste du personnel'!X:X,0),2)*1=1,"OUI","NON")</f>
        <v>#N/A</v>
      </c>
      <c r="I1135" s="89" t="e">
        <f t="shared" si="119"/>
        <v>#N/A</v>
      </c>
      <c r="J1135" s="65" t="e">
        <f t="shared" si="120"/>
        <v>#N/A</v>
      </c>
      <c r="K1135" s="65" t="e">
        <f t="shared" si="121"/>
        <v>#N/A</v>
      </c>
      <c r="M1135" s="90" t="e">
        <f t="shared" si="122"/>
        <v>#N/A</v>
      </c>
      <c r="N1135" s="65" t="e">
        <f t="shared" si="123"/>
        <v>#N/A</v>
      </c>
      <c r="O1135" s="65" t="e">
        <f t="shared" si="124"/>
        <v>#N/A</v>
      </c>
      <c r="P1135" s="90" t="e">
        <f t="shared" si="125"/>
        <v>#N/A</v>
      </c>
    </row>
    <row r="1136" spans="1:16" x14ac:dyDescent="0.25">
      <c r="A1136" s="65">
        <f>'Elegio-Electors'!C1135</f>
        <v>0</v>
      </c>
      <c r="B1136" s="65">
        <f>'Elegio-Electors'!B1135</f>
        <v>0</v>
      </c>
      <c r="C1136" s="65">
        <f>IF(Procédure!$C$33=2,'Elegio-Electors'!D1135,Procédure!$C$33)</f>
        <v>0</v>
      </c>
      <c r="D1136" s="65" t="str">
        <f>IF(LEFT(RIGHT('Elegio-Electors'!L1135,2),1)="C",'Elegio-Electors'!L1135,IF(LEFT(RIGHT('Elegio-Electors'!M1135,2),1)="C",'Elegio-Electors'!M1135,""))</f>
        <v/>
      </c>
      <c r="E1136" s="65" t="str">
        <f>IF(LEFT(RIGHT('Elegio-Electors'!L1135,2),1)="O",'Elegio-Electors'!L1135,IF(LEFT(RIGHT('Elegio-Electors'!M1135,2),1)="O",'Elegio-Electors'!M1135,""))</f>
        <v/>
      </c>
      <c r="F1136" s="65">
        <f>'Elegio-Electors'!E1135</f>
        <v>0</v>
      </c>
      <c r="G1136" s="65" t="e">
        <f>IF(INDEX('Liste du personnel'!X:Y,MATCH(F1136,'Liste du personnel'!X:X,0),2)*1=1,"OUI","NON")</f>
        <v>#N/A</v>
      </c>
      <c r="I1136" s="89" t="e">
        <f t="shared" si="119"/>
        <v>#N/A</v>
      </c>
      <c r="J1136" s="65" t="e">
        <f t="shared" si="120"/>
        <v>#N/A</v>
      </c>
      <c r="K1136" s="65" t="e">
        <f t="shared" si="121"/>
        <v>#N/A</v>
      </c>
      <c r="M1136" s="90" t="e">
        <f t="shared" si="122"/>
        <v>#N/A</v>
      </c>
      <c r="N1136" s="65" t="e">
        <f t="shared" si="123"/>
        <v>#N/A</v>
      </c>
      <c r="O1136" s="65" t="e">
        <f t="shared" si="124"/>
        <v>#N/A</v>
      </c>
      <c r="P1136" s="90" t="e">
        <f t="shared" si="125"/>
        <v>#N/A</v>
      </c>
    </row>
    <row r="1137" spans="1:16" x14ac:dyDescent="0.25">
      <c r="A1137" s="65">
        <f>'Elegio-Electors'!C1136</f>
        <v>0</v>
      </c>
      <c r="B1137" s="65">
        <f>'Elegio-Electors'!B1136</f>
        <v>0</v>
      </c>
      <c r="C1137" s="65">
        <f>IF(Procédure!$C$33=2,'Elegio-Electors'!D1136,Procédure!$C$33)</f>
        <v>0</v>
      </c>
      <c r="D1137" s="65" t="str">
        <f>IF(LEFT(RIGHT('Elegio-Electors'!L1136,2),1)="C",'Elegio-Electors'!L1136,IF(LEFT(RIGHT('Elegio-Electors'!M1136,2),1)="C",'Elegio-Electors'!M1136,""))</f>
        <v/>
      </c>
      <c r="E1137" s="65" t="str">
        <f>IF(LEFT(RIGHT('Elegio-Electors'!L1136,2),1)="O",'Elegio-Electors'!L1136,IF(LEFT(RIGHT('Elegio-Electors'!M1136,2),1)="O",'Elegio-Electors'!M1136,""))</f>
        <v/>
      </c>
      <c r="F1137" s="65">
        <f>'Elegio-Electors'!E1136</f>
        <v>0</v>
      </c>
      <c r="G1137" s="65" t="e">
        <f>IF(INDEX('Liste du personnel'!X:Y,MATCH(F1137,'Liste du personnel'!X:X,0),2)*1=1,"OUI","NON")</f>
        <v>#N/A</v>
      </c>
      <c r="I1137" s="89" t="e">
        <f t="shared" si="119"/>
        <v>#N/A</v>
      </c>
      <c r="J1137" s="65" t="e">
        <f t="shared" si="120"/>
        <v>#N/A</v>
      </c>
      <c r="K1137" s="65" t="e">
        <f t="shared" si="121"/>
        <v>#N/A</v>
      </c>
      <c r="M1137" s="90" t="e">
        <f t="shared" si="122"/>
        <v>#N/A</v>
      </c>
      <c r="N1137" s="65" t="e">
        <f t="shared" si="123"/>
        <v>#N/A</v>
      </c>
      <c r="O1137" s="65" t="e">
        <f t="shared" si="124"/>
        <v>#N/A</v>
      </c>
      <c r="P1137" s="90" t="e">
        <f t="shared" si="125"/>
        <v>#N/A</v>
      </c>
    </row>
    <row r="1138" spans="1:16" x14ac:dyDescent="0.25">
      <c r="A1138" s="65">
        <f>'Elegio-Electors'!C1137</f>
        <v>0</v>
      </c>
      <c r="B1138" s="65">
        <f>'Elegio-Electors'!B1137</f>
        <v>0</v>
      </c>
      <c r="C1138" s="65">
        <f>IF(Procédure!$C$33=2,'Elegio-Electors'!D1137,Procédure!$C$33)</f>
        <v>0</v>
      </c>
      <c r="D1138" s="65" t="str">
        <f>IF(LEFT(RIGHT('Elegio-Electors'!L1137,2),1)="C",'Elegio-Electors'!L1137,IF(LEFT(RIGHT('Elegio-Electors'!M1137,2),1)="C",'Elegio-Electors'!M1137,""))</f>
        <v/>
      </c>
      <c r="E1138" s="65" t="str">
        <f>IF(LEFT(RIGHT('Elegio-Electors'!L1137,2),1)="O",'Elegio-Electors'!L1137,IF(LEFT(RIGHT('Elegio-Electors'!M1137,2),1)="O",'Elegio-Electors'!M1137,""))</f>
        <v/>
      </c>
      <c r="F1138" s="65">
        <f>'Elegio-Electors'!E1137</f>
        <v>0</v>
      </c>
      <c r="G1138" s="65" t="e">
        <f>IF(INDEX('Liste du personnel'!X:Y,MATCH(F1138,'Liste du personnel'!X:X,0),2)*1=1,"OUI","NON")</f>
        <v>#N/A</v>
      </c>
      <c r="I1138" s="89" t="e">
        <f t="shared" si="119"/>
        <v>#N/A</v>
      </c>
      <c r="J1138" s="65" t="e">
        <f t="shared" si="120"/>
        <v>#N/A</v>
      </c>
      <c r="K1138" s="65" t="e">
        <f t="shared" si="121"/>
        <v>#N/A</v>
      </c>
      <c r="M1138" s="90" t="e">
        <f t="shared" si="122"/>
        <v>#N/A</v>
      </c>
      <c r="N1138" s="65" t="e">
        <f t="shared" si="123"/>
        <v>#N/A</v>
      </c>
      <c r="O1138" s="65" t="e">
        <f t="shared" si="124"/>
        <v>#N/A</v>
      </c>
      <c r="P1138" s="90" t="e">
        <f t="shared" si="125"/>
        <v>#N/A</v>
      </c>
    </row>
    <row r="1139" spans="1:16" x14ac:dyDescent="0.25">
      <c r="A1139" s="65">
        <f>'Elegio-Electors'!C1138</f>
        <v>0</v>
      </c>
      <c r="B1139" s="65">
        <f>'Elegio-Electors'!B1138</f>
        <v>0</v>
      </c>
      <c r="C1139" s="65">
        <f>IF(Procédure!$C$33=2,'Elegio-Electors'!D1138,Procédure!$C$33)</f>
        <v>0</v>
      </c>
      <c r="D1139" s="65" t="str">
        <f>IF(LEFT(RIGHT('Elegio-Electors'!L1138,2),1)="C",'Elegio-Electors'!L1138,IF(LEFT(RIGHT('Elegio-Electors'!M1138,2),1)="C",'Elegio-Electors'!M1138,""))</f>
        <v/>
      </c>
      <c r="E1139" s="65" t="str">
        <f>IF(LEFT(RIGHT('Elegio-Electors'!L1138,2),1)="O",'Elegio-Electors'!L1138,IF(LEFT(RIGHT('Elegio-Electors'!M1138,2),1)="O",'Elegio-Electors'!M1138,""))</f>
        <v/>
      </c>
      <c r="F1139" s="65">
        <f>'Elegio-Electors'!E1138</f>
        <v>0</v>
      </c>
      <c r="G1139" s="65" t="e">
        <f>IF(INDEX('Liste du personnel'!X:Y,MATCH(F1139,'Liste du personnel'!X:X,0),2)*1=1,"OUI","NON")</f>
        <v>#N/A</v>
      </c>
      <c r="I1139" s="89" t="e">
        <f t="shared" si="119"/>
        <v>#N/A</v>
      </c>
      <c r="J1139" s="65" t="e">
        <f t="shared" si="120"/>
        <v>#N/A</v>
      </c>
      <c r="K1139" s="65" t="e">
        <f t="shared" si="121"/>
        <v>#N/A</v>
      </c>
      <c r="M1139" s="90" t="e">
        <f t="shared" si="122"/>
        <v>#N/A</v>
      </c>
      <c r="N1139" s="65" t="e">
        <f t="shared" si="123"/>
        <v>#N/A</v>
      </c>
      <c r="O1139" s="65" t="e">
        <f t="shared" si="124"/>
        <v>#N/A</v>
      </c>
      <c r="P1139" s="90" t="e">
        <f t="shared" si="125"/>
        <v>#N/A</v>
      </c>
    </row>
    <row r="1140" spans="1:16" x14ac:dyDescent="0.25">
      <c r="A1140" s="65">
        <f>'Elegio-Electors'!C1139</f>
        <v>0</v>
      </c>
      <c r="B1140" s="65">
        <f>'Elegio-Electors'!B1139</f>
        <v>0</v>
      </c>
      <c r="C1140" s="65">
        <f>IF(Procédure!$C$33=2,'Elegio-Electors'!D1139,Procédure!$C$33)</f>
        <v>0</v>
      </c>
      <c r="D1140" s="65" t="str">
        <f>IF(LEFT(RIGHT('Elegio-Electors'!L1139,2),1)="C",'Elegio-Electors'!L1139,IF(LEFT(RIGHT('Elegio-Electors'!M1139,2),1)="C",'Elegio-Electors'!M1139,""))</f>
        <v/>
      </c>
      <c r="E1140" s="65" t="str">
        <f>IF(LEFT(RIGHT('Elegio-Electors'!L1139,2),1)="O",'Elegio-Electors'!L1139,IF(LEFT(RIGHT('Elegio-Electors'!M1139,2),1)="O",'Elegio-Electors'!M1139,""))</f>
        <v/>
      </c>
      <c r="F1140" s="65">
        <f>'Elegio-Electors'!E1139</f>
        <v>0</v>
      </c>
      <c r="G1140" s="65" t="e">
        <f>IF(INDEX('Liste du personnel'!X:Y,MATCH(F1140,'Liste du personnel'!X:X,0),2)*1=1,"OUI","NON")</f>
        <v>#N/A</v>
      </c>
      <c r="I1140" s="89" t="e">
        <f t="shared" si="119"/>
        <v>#N/A</v>
      </c>
      <c r="J1140" s="65" t="e">
        <f t="shared" si="120"/>
        <v>#N/A</v>
      </c>
      <c r="K1140" s="65" t="e">
        <f t="shared" si="121"/>
        <v>#N/A</v>
      </c>
      <c r="M1140" s="90" t="e">
        <f t="shared" si="122"/>
        <v>#N/A</v>
      </c>
      <c r="N1140" s="65" t="e">
        <f t="shared" si="123"/>
        <v>#N/A</v>
      </c>
      <c r="O1140" s="65" t="e">
        <f t="shared" si="124"/>
        <v>#N/A</v>
      </c>
      <c r="P1140" s="90" t="e">
        <f t="shared" si="125"/>
        <v>#N/A</v>
      </c>
    </row>
    <row r="1141" spans="1:16" x14ac:dyDescent="0.25">
      <c r="A1141" s="65">
        <f>'Elegio-Electors'!C1140</f>
        <v>0</v>
      </c>
      <c r="B1141" s="65">
        <f>'Elegio-Electors'!B1140</f>
        <v>0</v>
      </c>
      <c r="C1141" s="65">
        <f>IF(Procédure!$C$33=2,'Elegio-Electors'!D1140,Procédure!$C$33)</f>
        <v>0</v>
      </c>
      <c r="D1141" s="65" t="str">
        <f>IF(LEFT(RIGHT('Elegio-Electors'!L1140,2),1)="C",'Elegio-Electors'!L1140,IF(LEFT(RIGHT('Elegio-Electors'!M1140,2),1)="C",'Elegio-Electors'!M1140,""))</f>
        <v/>
      </c>
      <c r="E1141" s="65" t="str">
        <f>IF(LEFT(RIGHT('Elegio-Electors'!L1140,2),1)="O",'Elegio-Electors'!L1140,IF(LEFT(RIGHT('Elegio-Electors'!M1140,2),1)="O",'Elegio-Electors'!M1140,""))</f>
        <v/>
      </c>
      <c r="F1141" s="65">
        <f>'Elegio-Electors'!E1140</f>
        <v>0</v>
      </c>
      <c r="G1141" s="65" t="e">
        <f>IF(INDEX('Liste du personnel'!X:Y,MATCH(F1141,'Liste du personnel'!X:X,0),2)*1=1,"OUI","NON")</f>
        <v>#N/A</v>
      </c>
      <c r="I1141" s="89" t="e">
        <f t="shared" si="119"/>
        <v>#N/A</v>
      </c>
      <c r="J1141" s="65" t="e">
        <f t="shared" si="120"/>
        <v>#N/A</v>
      </c>
      <c r="K1141" s="65" t="e">
        <f t="shared" si="121"/>
        <v>#N/A</v>
      </c>
      <c r="M1141" s="90" t="e">
        <f t="shared" si="122"/>
        <v>#N/A</v>
      </c>
      <c r="N1141" s="65" t="e">
        <f t="shared" si="123"/>
        <v>#N/A</v>
      </c>
      <c r="O1141" s="65" t="e">
        <f t="shared" si="124"/>
        <v>#N/A</v>
      </c>
      <c r="P1141" s="90" t="e">
        <f t="shared" si="125"/>
        <v>#N/A</v>
      </c>
    </row>
    <row r="1142" spans="1:16" x14ac:dyDescent="0.25">
      <c r="A1142" s="65">
        <f>'Elegio-Electors'!C1141</f>
        <v>0</v>
      </c>
      <c r="B1142" s="65">
        <f>'Elegio-Electors'!B1141</f>
        <v>0</v>
      </c>
      <c r="C1142" s="65">
        <f>IF(Procédure!$C$33=2,'Elegio-Electors'!D1141,Procédure!$C$33)</f>
        <v>0</v>
      </c>
      <c r="D1142" s="65" t="str">
        <f>IF(LEFT(RIGHT('Elegio-Electors'!L1141,2),1)="C",'Elegio-Electors'!L1141,IF(LEFT(RIGHT('Elegio-Electors'!M1141,2),1)="C",'Elegio-Electors'!M1141,""))</f>
        <v/>
      </c>
      <c r="E1142" s="65" t="str">
        <f>IF(LEFT(RIGHT('Elegio-Electors'!L1141,2),1)="O",'Elegio-Electors'!L1141,IF(LEFT(RIGHT('Elegio-Electors'!M1141,2),1)="O",'Elegio-Electors'!M1141,""))</f>
        <v/>
      </c>
      <c r="F1142" s="65">
        <f>'Elegio-Electors'!E1141</f>
        <v>0</v>
      </c>
      <c r="G1142" s="65" t="e">
        <f>IF(INDEX('Liste du personnel'!X:Y,MATCH(F1142,'Liste du personnel'!X:X,0),2)*1=1,"OUI","NON")</f>
        <v>#N/A</v>
      </c>
      <c r="I1142" s="89" t="e">
        <f t="shared" si="119"/>
        <v>#N/A</v>
      </c>
      <c r="J1142" s="65" t="e">
        <f t="shared" si="120"/>
        <v>#N/A</v>
      </c>
      <c r="K1142" s="65" t="e">
        <f t="shared" si="121"/>
        <v>#N/A</v>
      </c>
      <c r="M1142" s="90" t="e">
        <f t="shared" si="122"/>
        <v>#N/A</v>
      </c>
      <c r="N1142" s="65" t="e">
        <f t="shared" si="123"/>
        <v>#N/A</v>
      </c>
      <c r="O1142" s="65" t="e">
        <f t="shared" si="124"/>
        <v>#N/A</v>
      </c>
      <c r="P1142" s="90" t="e">
        <f t="shared" si="125"/>
        <v>#N/A</v>
      </c>
    </row>
    <row r="1143" spans="1:16" x14ac:dyDescent="0.25">
      <c r="A1143" s="65">
        <f>'Elegio-Electors'!C1142</f>
        <v>0</v>
      </c>
      <c r="B1143" s="65">
        <f>'Elegio-Electors'!B1142</f>
        <v>0</v>
      </c>
      <c r="C1143" s="65">
        <f>IF(Procédure!$C$33=2,'Elegio-Electors'!D1142,Procédure!$C$33)</f>
        <v>0</v>
      </c>
      <c r="D1143" s="65" t="str">
        <f>IF(LEFT(RIGHT('Elegio-Electors'!L1142,2),1)="C",'Elegio-Electors'!L1142,IF(LEFT(RIGHT('Elegio-Electors'!M1142,2),1)="C",'Elegio-Electors'!M1142,""))</f>
        <v/>
      </c>
      <c r="E1143" s="65" t="str">
        <f>IF(LEFT(RIGHT('Elegio-Electors'!L1142,2),1)="O",'Elegio-Electors'!L1142,IF(LEFT(RIGHT('Elegio-Electors'!M1142,2),1)="O",'Elegio-Electors'!M1142,""))</f>
        <v/>
      </c>
      <c r="F1143" s="65">
        <f>'Elegio-Electors'!E1142</f>
        <v>0</v>
      </c>
      <c r="G1143" s="65" t="e">
        <f>IF(INDEX('Liste du personnel'!X:Y,MATCH(F1143,'Liste du personnel'!X:X,0),2)*1=1,"OUI","NON")</f>
        <v>#N/A</v>
      </c>
      <c r="I1143" s="89" t="e">
        <f t="shared" si="119"/>
        <v>#N/A</v>
      </c>
      <c r="J1143" s="65" t="e">
        <f t="shared" si="120"/>
        <v>#N/A</v>
      </c>
      <c r="K1143" s="65" t="e">
        <f t="shared" si="121"/>
        <v>#N/A</v>
      </c>
      <c r="M1143" s="90" t="e">
        <f t="shared" si="122"/>
        <v>#N/A</v>
      </c>
      <c r="N1143" s="65" t="e">
        <f t="shared" si="123"/>
        <v>#N/A</v>
      </c>
      <c r="O1143" s="65" t="e">
        <f t="shared" si="124"/>
        <v>#N/A</v>
      </c>
      <c r="P1143" s="90" t="e">
        <f t="shared" si="125"/>
        <v>#N/A</v>
      </c>
    </row>
    <row r="1144" spans="1:16" x14ac:dyDescent="0.25">
      <c r="A1144" s="65">
        <f>'Elegio-Electors'!C1143</f>
        <v>0</v>
      </c>
      <c r="B1144" s="65">
        <f>'Elegio-Electors'!B1143</f>
        <v>0</v>
      </c>
      <c r="C1144" s="65">
        <f>IF(Procédure!$C$33=2,'Elegio-Electors'!D1143,Procédure!$C$33)</f>
        <v>0</v>
      </c>
      <c r="D1144" s="65" t="str">
        <f>IF(LEFT(RIGHT('Elegio-Electors'!L1143,2),1)="C",'Elegio-Electors'!L1143,IF(LEFT(RIGHT('Elegio-Electors'!M1143,2),1)="C",'Elegio-Electors'!M1143,""))</f>
        <v/>
      </c>
      <c r="E1144" s="65" t="str">
        <f>IF(LEFT(RIGHT('Elegio-Electors'!L1143,2),1)="O",'Elegio-Electors'!L1143,IF(LEFT(RIGHT('Elegio-Electors'!M1143,2),1)="O",'Elegio-Electors'!M1143,""))</f>
        <v/>
      </c>
      <c r="F1144" s="65">
        <f>'Elegio-Electors'!E1143</f>
        <v>0</v>
      </c>
      <c r="G1144" s="65" t="e">
        <f>IF(INDEX('Liste du personnel'!X:Y,MATCH(F1144,'Liste du personnel'!X:X,0),2)*1=1,"OUI","NON")</f>
        <v>#N/A</v>
      </c>
      <c r="I1144" s="89" t="e">
        <f t="shared" si="119"/>
        <v>#N/A</v>
      </c>
      <c r="J1144" s="65" t="e">
        <f t="shared" si="120"/>
        <v>#N/A</v>
      </c>
      <c r="K1144" s="65" t="e">
        <f t="shared" si="121"/>
        <v>#N/A</v>
      </c>
      <c r="M1144" s="90" t="e">
        <f t="shared" si="122"/>
        <v>#N/A</v>
      </c>
      <c r="N1144" s="65" t="e">
        <f t="shared" si="123"/>
        <v>#N/A</v>
      </c>
      <c r="O1144" s="65" t="e">
        <f t="shared" si="124"/>
        <v>#N/A</v>
      </c>
      <c r="P1144" s="90" t="e">
        <f t="shared" si="125"/>
        <v>#N/A</v>
      </c>
    </row>
    <row r="1145" spans="1:16" x14ac:dyDescent="0.25">
      <c r="A1145" s="65">
        <f>'Elegio-Electors'!C1144</f>
        <v>0</v>
      </c>
      <c r="B1145" s="65">
        <f>'Elegio-Electors'!B1144</f>
        <v>0</v>
      </c>
      <c r="C1145" s="65">
        <f>IF(Procédure!$C$33=2,'Elegio-Electors'!D1144,Procédure!$C$33)</f>
        <v>0</v>
      </c>
      <c r="D1145" s="65" t="str">
        <f>IF(LEFT(RIGHT('Elegio-Electors'!L1144,2),1)="C",'Elegio-Electors'!L1144,IF(LEFT(RIGHT('Elegio-Electors'!M1144,2),1)="C",'Elegio-Electors'!M1144,""))</f>
        <v/>
      </c>
      <c r="E1145" s="65" t="str">
        <f>IF(LEFT(RIGHT('Elegio-Electors'!L1144,2),1)="O",'Elegio-Electors'!L1144,IF(LEFT(RIGHT('Elegio-Electors'!M1144,2),1)="O",'Elegio-Electors'!M1144,""))</f>
        <v/>
      </c>
      <c r="F1145" s="65">
        <f>'Elegio-Electors'!E1144</f>
        <v>0</v>
      </c>
      <c r="G1145" s="65" t="e">
        <f>IF(INDEX('Liste du personnel'!X:Y,MATCH(F1145,'Liste du personnel'!X:X,0),2)*1=1,"OUI","NON")</f>
        <v>#N/A</v>
      </c>
      <c r="I1145" s="89" t="e">
        <f t="shared" si="119"/>
        <v>#N/A</v>
      </c>
      <c r="J1145" s="65" t="e">
        <f t="shared" si="120"/>
        <v>#N/A</v>
      </c>
      <c r="K1145" s="65" t="e">
        <f t="shared" si="121"/>
        <v>#N/A</v>
      </c>
      <c r="M1145" s="90" t="e">
        <f t="shared" si="122"/>
        <v>#N/A</v>
      </c>
      <c r="N1145" s="65" t="e">
        <f t="shared" si="123"/>
        <v>#N/A</v>
      </c>
      <c r="O1145" s="65" t="e">
        <f t="shared" si="124"/>
        <v>#N/A</v>
      </c>
      <c r="P1145" s="90" t="e">
        <f t="shared" si="125"/>
        <v>#N/A</v>
      </c>
    </row>
    <row r="1146" spans="1:16" x14ac:dyDescent="0.25">
      <c r="A1146" s="65">
        <f>'Elegio-Electors'!C1145</f>
        <v>0</v>
      </c>
      <c r="B1146" s="65">
        <f>'Elegio-Electors'!B1145</f>
        <v>0</v>
      </c>
      <c r="C1146" s="65">
        <f>IF(Procédure!$C$33=2,'Elegio-Electors'!D1145,Procédure!$C$33)</f>
        <v>0</v>
      </c>
      <c r="D1146" s="65" t="str">
        <f>IF(LEFT(RIGHT('Elegio-Electors'!L1145,2),1)="C",'Elegio-Electors'!L1145,IF(LEFT(RIGHT('Elegio-Electors'!M1145,2),1)="C",'Elegio-Electors'!M1145,""))</f>
        <v/>
      </c>
      <c r="E1146" s="65" t="str">
        <f>IF(LEFT(RIGHT('Elegio-Electors'!L1145,2),1)="O",'Elegio-Electors'!L1145,IF(LEFT(RIGHT('Elegio-Electors'!M1145,2),1)="O",'Elegio-Electors'!M1145,""))</f>
        <v/>
      </c>
      <c r="F1146" s="65">
        <f>'Elegio-Electors'!E1145</f>
        <v>0</v>
      </c>
      <c r="G1146" s="65" t="e">
        <f>IF(INDEX('Liste du personnel'!X:Y,MATCH(F1146,'Liste du personnel'!X:X,0),2)*1=1,"OUI","NON")</f>
        <v>#N/A</v>
      </c>
      <c r="I1146" s="89" t="e">
        <f t="shared" si="119"/>
        <v>#N/A</v>
      </c>
      <c r="J1146" s="65" t="e">
        <f t="shared" si="120"/>
        <v>#N/A</v>
      </c>
      <c r="K1146" s="65" t="e">
        <f t="shared" si="121"/>
        <v>#N/A</v>
      </c>
      <c r="M1146" s="90" t="e">
        <f t="shared" si="122"/>
        <v>#N/A</v>
      </c>
      <c r="N1146" s="65" t="e">
        <f t="shared" si="123"/>
        <v>#N/A</v>
      </c>
      <c r="O1146" s="65" t="e">
        <f t="shared" si="124"/>
        <v>#N/A</v>
      </c>
      <c r="P1146" s="90" t="e">
        <f t="shared" si="125"/>
        <v>#N/A</v>
      </c>
    </row>
    <row r="1147" spans="1:16" x14ac:dyDescent="0.25">
      <c r="A1147" s="65">
        <f>'Elegio-Electors'!C1146</f>
        <v>0</v>
      </c>
      <c r="B1147" s="65">
        <f>'Elegio-Electors'!B1146</f>
        <v>0</v>
      </c>
      <c r="C1147" s="65">
        <f>IF(Procédure!$C$33=2,'Elegio-Electors'!D1146,Procédure!$C$33)</f>
        <v>0</v>
      </c>
      <c r="D1147" s="65" t="str">
        <f>IF(LEFT(RIGHT('Elegio-Electors'!L1146,2),1)="C",'Elegio-Electors'!L1146,IF(LEFT(RIGHT('Elegio-Electors'!M1146,2),1)="C",'Elegio-Electors'!M1146,""))</f>
        <v/>
      </c>
      <c r="E1147" s="65" t="str">
        <f>IF(LEFT(RIGHT('Elegio-Electors'!L1146,2),1)="O",'Elegio-Electors'!L1146,IF(LEFT(RIGHT('Elegio-Electors'!M1146,2),1)="O",'Elegio-Electors'!M1146,""))</f>
        <v/>
      </c>
      <c r="F1147" s="65">
        <f>'Elegio-Electors'!E1146</f>
        <v>0</v>
      </c>
      <c r="G1147" s="65" t="e">
        <f>IF(INDEX('Liste du personnel'!X:Y,MATCH(F1147,'Liste du personnel'!X:X,0),2)*1=1,"OUI","NON")</f>
        <v>#N/A</v>
      </c>
      <c r="I1147" s="89" t="e">
        <f t="shared" si="119"/>
        <v>#N/A</v>
      </c>
      <c r="J1147" s="65" t="e">
        <f t="shared" si="120"/>
        <v>#N/A</v>
      </c>
      <c r="K1147" s="65" t="e">
        <f t="shared" si="121"/>
        <v>#N/A</v>
      </c>
      <c r="M1147" s="90" t="e">
        <f t="shared" si="122"/>
        <v>#N/A</v>
      </c>
      <c r="N1147" s="65" t="e">
        <f t="shared" si="123"/>
        <v>#N/A</v>
      </c>
      <c r="O1147" s="65" t="e">
        <f t="shared" si="124"/>
        <v>#N/A</v>
      </c>
      <c r="P1147" s="90" t="e">
        <f t="shared" si="125"/>
        <v>#N/A</v>
      </c>
    </row>
    <row r="1148" spans="1:16" x14ac:dyDescent="0.25">
      <c r="A1148" s="65">
        <f>'Elegio-Electors'!C1147</f>
        <v>0</v>
      </c>
      <c r="B1148" s="65">
        <f>'Elegio-Electors'!B1147</f>
        <v>0</v>
      </c>
      <c r="C1148" s="65">
        <f>IF(Procédure!$C$33=2,'Elegio-Electors'!D1147,Procédure!$C$33)</f>
        <v>0</v>
      </c>
      <c r="D1148" s="65" t="str">
        <f>IF(LEFT(RIGHT('Elegio-Electors'!L1147,2),1)="C",'Elegio-Electors'!L1147,IF(LEFT(RIGHT('Elegio-Electors'!M1147,2),1)="C",'Elegio-Electors'!M1147,""))</f>
        <v/>
      </c>
      <c r="E1148" s="65" t="str">
        <f>IF(LEFT(RIGHT('Elegio-Electors'!L1147,2),1)="O",'Elegio-Electors'!L1147,IF(LEFT(RIGHT('Elegio-Electors'!M1147,2),1)="O",'Elegio-Electors'!M1147,""))</f>
        <v/>
      </c>
      <c r="F1148" s="65">
        <f>'Elegio-Electors'!E1147</f>
        <v>0</v>
      </c>
      <c r="G1148" s="65" t="e">
        <f>IF(INDEX('Liste du personnel'!X:Y,MATCH(F1148,'Liste du personnel'!X:X,0),2)*1=1,"OUI","NON")</f>
        <v>#N/A</v>
      </c>
      <c r="I1148" s="89" t="e">
        <f t="shared" si="119"/>
        <v>#N/A</v>
      </c>
      <c r="J1148" s="65" t="e">
        <f t="shared" si="120"/>
        <v>#N/A</v>
      </c>
      <c r="K1148" s="65" t="e">
        <f t="shared" si="121"/>
        <v>#N/A</v>
      </c>
      <c r="M1148" s="90" t="e">
        <f t="shared" si="122"/>
        <v>#N/A</v>
      </c>
      <c r="N1148" s="65" t="e">
        <f t="shared" si="123"/>
        <v>#N/A</v>
      </c>
      <c r="O1148" s="65" t="e">
        <f t="shared" si="124"/>
        <v>#N/A</v>
      </c>
      <c r="P1148" s="90" t="e">
        <f t="shared" si="125"/>
        <v>#N/A</v>
      </c>
    </row>
    <row r="1149" spans="1:16" x14ac:dyDescent="0.25">
      <c r="A1149" s="65">
        <f>'Elegio-Electors'!C1148</f>
        <v>0</v>
      </c>
      <c r="B1149" s="65">
        <f>'Elegio-Electors'!B1148</f>
        <v>0</v>
      </c>
      <c r="C1149" s="65">
        <f>IF(Procédure!$C$33=2,'Elegio-Electors'!D1148,Procédure!$C$33)</f>
        <v>0</v>
      </c>
      <c r="D1149" s="65" t="str">
        <f>IF(LEFT(RIGHT('Elegio-Electors'!L1148,2),1)="C",'Elegio-Electors'!L1148,IF(LEFT(RIGHT('Elegio-Electors'!M1148,2),1)="C",'Elegio-Electors'!M1148,""))</f>
        <v/>
      </c>
      <c r="E1149" s="65" t="str">
        <f>IF(LEFT(RIGHT('Elegio-Electors'!L1148,2),1)="O",'Elegio-Electors'!L1148,IF(LEFT(RIGHT('Elegio-Electors'!M1148,2),1)="O",'Elegio-Electors'!M1148,""))</f>
        <v/>
      </c>
      <c r="F1149" s="65">
        <f>'Elegio-Electors'!E1148</f>
        <v>0</v>
      </c>
      <c r="G1149" s="65" t="e">
        <f>IF(INDEX('Liste du personnel'!X:Y,MATCH(F1149,'Liste du personnel'!X:X,0),2)*1=1,"OUI","NON")</f>
        <v>#N/A</v>
      </c>
      <c r="I1149" s="89" t="e">
        <f t="shared" si="119"/>
        <v>#N/A</v>
      </c>
      <c r="J1149" s="65" t="e">
        <f t="shared" si="120"/>
        <v>#N/A</v>
      </c>
      <c r="K1149" s="65" t="e">
        <f t="shared" si="121"/>
        <v>#N/A</v>
      </c>
      <c r="M1149" s="90" t="e">
        <f t="shared" si="122"/>
        <v>#N/A</v>
      </c>
      <c r="N1149" s="65" t="e">
        <f t="shared" si="123"/>
        <v>#N/A</v>
      </c>
      <c r="O1149" s="65" t="e">
        <f t="shared" si="124"/>
        <v>#N/A</v>
      </c>
      <c r="P1149" s="90" t="e">
        <f t="shared" si="125"/>
        <v>#N/A</v>
      </c>
    </row>
    <row r="1150" spans="1:16" x14ac:dyDescent="0.25">
      <c r="A1150" s="65">
        <f>'Elegio-Electors'!C1149</f>
        <v>0</v>
      </c>
      <c r="B1150" s="65">
        <f>'Elegio-Electors'!B1149</f>
        <v>0</v>
      </c>
      <c r="C1150" s="65">
        <f>IF(Procédure!$C$33=2,'Elegio-Electors'!D1149,Procédure!$C$33)</f>
        <v>0</v>
      </c>
      <c r="D1150" s="65" t="str">
        <f>IF(LEFT(RIGHT('Elegio-Electors'!L1149,2),1)="C",'Elegio-Electors'!L1149,IF(LEFT(RIGHT('Elegio-Electors'!M1149,2),1)="C",'Elegio-Electors'!M1149,""))</f>
        <v/>
      </c>
      <c r="E1150" s="65" t="str">
        <f>IF(LEFT(RIGHT('Elegio-Electors'!L1149,2),1)="O",'Elegio-Electors'!L1149,IF(LEFT(RIGHT('Elegio-Electors'!M1149,2),1)="O",'Elegio-Electors'!M1149,""))</f>
        <v/>
      </c>
      <c r="F1150" s="65">
        <f>'Elegio-Electors'!E1149</f>
        <v>0</v>
      </c>
      <c r="G1150" s="65" t="e">
        <f>IF(INDEX('Liste du personnel'!X:Y,MATCH(F1150,'Liste du personnel'!X:X,0),2)*1=1,"OUI","NON")</f>
        <v>#N/A</v>
      </c>
      <c r="I1150" s="89" t="e">
        <f t="shared" si="119"/>
        <v>#N/A</v>
      </c>
      <c r="J1150" s="65" t="e">
        <f t="shared" si="120"/>
        <v>#N/A</v>
      </c>
      <c r="K1150" s="65" t="e">
        <f t="shared" si="121"/>
        <v>#N/A</v>
      </c>
      <c r="M1150" s="90" t="e">
        <f t="shared" si="122"/>
        <v>#N/A</v>
      </c>
      <c r="N1150" s="65" t="e">
        <f t="shared" si="123"/>
        <v>#N/A</v>
      </c>
      <c r="O1150" s="65" t="e">
        <f t="shared" si="124"/>
        <v>#N/A</v>
      </c>
      <c r="P1150" s="90" t="e">
        <f t="shared" si="125"/>
        <v>#N/A</v>
      </c>
    </row>
    <row r="1151" spans="1:16" x14ac:dyDescent="0.25">
      <c r="A1151" s="65">
        <f>'Elegio-Electors'!C1150</f>
        <v>0</v>
      </c>
      <c r="B1151" s="65">
        <f>'Elegio-Electors'!B1150</f>
        <v>0</v>
      </c>
      <c r="C1151" s="65">
        <f>IF(Procédure!$C$33=2,'Elegio-Electors'!D1150,Procédure!$C$33)</f>
        <v>0</v>
      </c>
      <c r="D1151" s="65" t="str">
        <f>IF(LEFT(RIGHT('Elegio-Electors'!L1150,2),1)="C",'Elegio-Electors'!L1150,IF(LEFT(RIGHT('Elegio-Electors'!M1150,2),1)="C",'Elegio-Electors'!M1150,""))</f>
        <v/>
      </c>
      <c r="E1151" s="65" t="str">
        <f>IF(LEFT(RIGHT('Elegio-Electors'!L1150,2),1)="O",'Elegio-Electors'!L1150,IF(LEFT(RIGHT('Elegio-Electors'!M1150,2),1)="O",'Elegio-Electors'!M1150,""))</f>
        <v/>
      </c>
      <c r="F1151" s="65">
        <f>'Elegio-Electors'!E1150</f>
        <v>0</v>
      </c>
      <c r="G1151" s="65" t="e">
        <f>IF(INDEX('Liste du personnel'!X:Y,MATCH(F1151,'Liste du personnel'!X:X,0),2)*1=1,"OUI","NON")</f>
        <v>#N/A</v>
      </c>
      <c r="I1151" s="89" t="e">
        <f t="shared" si="119"/>
        <v>#N/A</v>
      </c>
      <c r="J1151" s="65" t="e">
        <f t="shared" si="120"/>
        <v>#N/A</v>
      </c>
      <c r="K1151" s="65" t="e">
        <f t="shared" si="121"/>
        <v>#N/A</v>
      </c>
      <c r="M1151" s="90" t="e">
        <f t="shared" si="122"/>
        <v>#N/A</v>
      </c>
      <c r="N1151" s="65" t="e">
        <f t="shared" si="123"/>
        <v>#N/A</v>
      </c>
      <c r="O1151" s="65" t="e">
        <f t="shared" si="124"/>
        <v>#N/A</v>
      </c>
      <c r="P1151" s="90" t="e">
        <f t="shared" si="125"/>
        <v>#N/A</v>
      </c>
    </row>
    <row r="1152" spans="1:16" x14ac:dyDescent="0.25">
      <c r="A1152" s="65">
        <f>'Elegio-Electors'!C1151</f>
        <v>0</v>
      </c>
      <c r="B1152" s="65">
        <f>'Elegio-Electors'!B1151</f>
        <v>0</v>
      </c>
      <c r="C1152" s="65">
        <f>IF(Procédure!$C$33=2,'Elegio-Electors'!D1151,Procédure!$C$33)</f>
        <v>0</v>
      </c>
      <c r="D1152" s="65" t="str">
        <f>IF(LEFT(RIGHT('Elegio-Electors'!L1151,2),1)="C",'Elegio-Electors'!L1151,IF(LEFT(RIGHT('Elegio-Electors'!M1151,2),1)="C",'Elegio-Electors'!M1151,""))</f>
        <v/>
      </c>
      <c r="E1152" s="65" t="str">
        <f>IF(LEFT(RIGHT('Elegio-Electors'!L1151,2),1)="O",'Elegio-Electors'!L1151,IF(LEFT(RIGHT('Elegio-Electors'!M1151,2),1)="O",'Elegio-Electors'!M1151,""))</f>
        <v/>
      </c>
      <c r="F1152" s="65">
        <f>'Elegio-Electors'!E1151</f>
        <v>0</v>
      </c>
      <c r="G1152" s="65" t="e">
        <f>IF(INDEX('Liste du personnel'!X:Y,MATCH(F1152,'Liste du personnel'!X:X,0),2)*1=1,"OUI","NON")</f>
        <v>#N/A</v>
      </c>
      <c r="I1152" s="89" t="e">
        <f t="shared" si="119"/>
        <v>#N/A</v>
      </c>
      <c r="J1152" s="65" t="e">
        <f t="shared" si="120"/>
        <v>#N/A</v>
      </c>
      <c r="K1152" s="65" t="e">
        <f t="shared" si="121"/>
        <v>#N/A</v>
      </c>
      <c r="M1152" s="90" t="e">
        <f t="shared" si="122"/>
        <v>#N/A</v>
      </c>
      <c r="N1152" s="65" t="e">
        <f t="shared" si="123"/>
        <v>#N/A</v>
      </c>
      <c r="O1152" s="65" t="e">
        <f t="shared" si="124"/>
        <v>#N/A</v>
      </c>
      <c r="P1152" s="90" t="e">
        <f t="shared" si="125"/>
        <v>#N/A</v>
      </c>
    </row>
    <row r="1153" spans="1:16" x14ac:dyDescent="0.25">
      <c r="A1153" s="65">
        <f>'Elegio-Electors'!C1152</f>
        <v>0</v>
      </c>
      <c r="B1153" s="65">
        <f>'Elegio-Electors'!B1152</f>
        <v>0</v>
      </c>
      <c r="C1153" s="65">
        <f>IF(Procédure!$C$33=2,'Elegio-Electors'!D1152,Procédure!$C$33)</f>
        <v>0</v>
      </c>
      <c r="D1153" s="65" t="str">
        <f>IF(LEFT(RIGHT('Elegio-Electors'!L1152,2),1)="C",'Elegio-Electors'!L1152,IF(LEFT(RIGHT('Elegio-Electors'!M1152,2),1)="C",'Elegio-Electors'!M1152,""))</f>
        <v/>
      </c>
      <c r="E1153" s="65" t="str">
        <f>IF(LEFT(RIGHT('Elegio-Electors'!L1152,2),1)="O",'Elegio-Electors'!L1152,IF(LEFT(RIGHT('Elegio-Electors'!M1152,2),1)="O",'Elegio-Electors'!M1152,""))</f>
        <v/>
      </c>
      <c r="F1153" s="65">
        <f>'Elegio-Electors'!E1152</f>
        <v>0</v>
      </c>
      <c r="G1153" s="65" t="e">
        <f>IF(INDEX('Liste du personnel'!X:Y,MATCH(F1153,'Liste du personnel'!X:X,0),2)*1=1,"OUI","NON")</f>
        <v>#N/A</v>
      </c>
      <c r="I1153" s="89" t="e">
        <f t="shared" si="119"/>
        <v>#N/A</v>
      </c>
      <c r="J1153" s="65" t="e">
        <f t="shared" si="120"/>
        <v>#N/A</v>
      </c>
      <c r="K1153" s="65" t="e">
        <f t="shared" si="121"/>
        <v>#N/A</v>
      </c>
      <c r="M1153" s="90" t="e">
        <f t="shared" si="122"/>
        <v>#N/A</v>
      </c>
      <c r="N1153" s="65" t="e">
        <f t="shared" si="123"/>
        <v>#N/A</v>
      </c>
      <c r="O1153" s="65" t="e">
        <f t="shared" si="124"/>
        <v>#N/A</v>
      </c>
      <c r="P1153" s="90" t="e">
        <f t="shared" si="125"/>
        <v>#N/A</v>
      </c>
    </row>
    <row r="1154" spans="1:16" x14ac:dyDescent="0.25">
      <c r="A1154" s="65">
        <f>'Elegio-Electors'!C1153</f>
        <v>0</v>
      </c>
      <c r="B1154" s="65">
        <f>'Elegio-Electors'!B1153</f>
        <v>0</v>
      </c>
      <c r="C1154" s="65">
        <f>IF(Procédure!$C$33=2,'Elegio-Electors'!D1153,Procédure!$C$33)</f>
        <v>0</v>
      </c>
      <c r="D1154" s="65" t="str">
        <f>IF(LEFT(RIGHT('Elegio-Electors'!L1153,2),1)="C",'Elegio-Electors'!L1153,IF(LEFT(RIGHT('Elegio-Electors'!M1153,2),1)="C",'Elegio-Electors'!M1153,""))</f>
        <v/>
      </c>
      <c r="E1154" s="65" t="str">
        <f>IF(LEFT(RIGHT('Elegio-Electors'!L1153,2),1)="O",'Elegio-Electors'!L1153,IF(LEFT(RIGHT('Elegio-Electors'!M1153,2),1)="O",'Elegio-Electors'!M1153,""))</f>
        <v/>
      </c>
      <c r="F1154" s="65">
        <f>'Elegio-Electors'!E1153</f>
        <v>0</v>
      </c>
      <c r="G1154" s="65" t="e">
        <f>IF(INDEX('Liste du personnel'!X:Y,MATCH(F1154,'Liste du personnel'!X:X,0),2)*1=1,"OUI","NON")</f>
        <v>#N/A</v>
      </c>
      <c r="I1154" s="89" t="e">
        <f t="shared" si="119"/>
        <v>#N/A</v>
      </c>
      <c r="J1154" s="65" t="e">
        <f t="shared" si="120"/>
        <v>#N/A</v>
      </c>
      <c r="K1154" s="65" t="e">
        <f t="shared" si="121"/>
        <v>#N/A</v>
      </c>
      <c r="M1154" s="90" t="e">
        <f t="shared" si="122"/>
        <v>#N/A</v>
      </c>
      <c r="N1154" s="65" t="e">
        <f t="shared" si="123"/>
        <v>#N/A</v>
      </c>
      <c r="O1154" s="65" t="e">
        <f t="shared" si="124"/>
        <v>#N/A</v>
      </c>
      <c r="P1154" s="90" t="e">
        <f t="shared" si="125"/>
        <v>#N/A</v>
      </c>
    </row>
    <row r="1155" spans="1:16" x14ac:dyDescent="0.25">
      <c r="A1155" s="65">
        <f>'Elegio-Electors'!C1154</f>
        <v>0</v>
      </c>
      <c r="B1155" s="65">
        <f>'Elegio-Electors'!B1154</f>
        <v>0</v>
      </c>
      <c r="C1155" s="65">
        <f>IF(Procédure!$C$33=2,'Elegio-Electors'!D1154,Procédure!$C$33)</f>
        <v>0</v>
      </c>
      <c r="D1155" s="65" t="str">
        <f>IF(LEFT(RIGHT('Elegio-Electors'!L1154,2),1)="C",'Elegio-Electors'!L1154,IF(LEFT(RIGHT('Elegio-Electors'!M1154,2),1)="C",'Elegio-Electors'!M1154,""))</f>
        <v/>
      </c>
      <c r="E1155" s="65" t="str">
        <f>IF(LEFT(RIGHT('Elegio-Electors'!L1154,2),1)="O",'Elegio-Electors'!L1154,IF(LEFT(RIGHT('Elegio-Electors'!M1154,2),1)="O",'Elegio-Electors'!M1154,""))</f>
        <v/>
      </c>
      <c r="F1155" s="65">
        <f>'Elegio-Electors'!E1154</f>
        <v>0</v>
      </c>
      <c r="G1155" s="65" t="e">
        <f>IF(INDEX('Liste du personnel'!X:Y,MATCH(F1155,'Liste du personnel'!X:X,0),2)*1=1,"OUI","NON")</f>
        <v>#N/A</v>
      </c>
      <c r="I1155" s="89" t="e">
        <f t="shared" si="119"/>
        <v>#N/A</v>
      </c>
      <c r="J1155" s="65" t="e">
        <f t="shared" si="120"/>
        <v>#N/A</v>
      </c>
      <c r="K1155" s="65" t="e">
        <f t="shared" si="121"/>
        <v>#N/A</v>
      </c>
      <c r="M1155" s="90" t="e">
        <f t="shared" si="122"/>
        <v>#N/A</v>
      </c>
      <c r="N1155" s="65" t="e">
        <f t="shared" si="123"/>
        <v>#N/A</v>
      </c>
      <c r="O1155" s="65" t="e">
        <f t="shared" si="124"/>
        <v>#N/A</v>
      </c>
      <c r="P1155" s="90" t="e">
        <f t="shared" si="125"/>
        <v>#N/A</v>
      </c>
    </row>
    <row r="1156" spans="1:16" x14ac:dyDescent="0.25">
      <c r="A1156" s="65">
        <f>'Elegio-Electors'!C1155</f>
        <v>0</v>
      </c>
      <c r="B1156" s="65">
        <f>'Elegio-Electors'!B1155</f>
        <v>0</v>
      </c>
      <c r="C1156" s="65">
        <f>IF(Procédure!$C$33=2,'Elegio-Electors'!D1155,Procédure!$C$33)</f>
        <v>0</v>
      </c>
      <c r="D1156" s="65" t="str">
        <f>IF(LEFT(RIGHT('Elegio-Electors'!L1155,2),1)="C",'Elegio-Electors'!L1155,IF(LEFT(RIGHT('Elegio-Electors'!M1155,2),1)="C",'Elegio-Electors'!M1155,""))</f>
        <v/>
      </c>
      <c r="E1156" s="65" t="str">
        <f>IF(LEFT(RIGHT('Elegio-Electors'!L1155,2),1)="O",'Elegio-Electors'!L1155,IF(LEFT(RIGHT('Elegio-Electors'!M1155,2),1)="O",'Elegio-Electors'!M1155,""))</f>
        <v/>
      </c>
      <c r="F1156" s="65">
        <f>'Elegio-Electors'!E1155</f>
        <v>0</v>
      </c>
      <c r="G1156" s="65" t="e">
        <f>IF(INDEX('Liste du personnel'!X:Y,MATCH(F1156,'Liste du personnel'!X:X,0),2)*1=1,"OUI","NON")</f>
        <v>#N/A</v>
      </c>
      <c r="I1156" s="89" t="e">
        <f t="shared" ref="I1156:I1219" si="126">IF(G1156="OUI",_xlfn.CONCAT(_xlfn.SWITCH(RIGHT(D1156,1),"A","Ouv","B","Empl","J","Jeune")," -- ",C1156),"pas d'application")</f>
        <v>#N/A</v>
      </c>
      <c r="J1156" s="65" t="e">
        <f t="shared" ref="J1156:J1219" si="127">IF(G1156="OUI","","pas d'application")</f>
        <v>#N/A</v>
      </c>
      <c r="K1156" s="65" t="e">
        <f t="shared" ref="K1156:K1219" si="128">IF(G1156="OUI","","pas d'application")</f>
        <v>#N/A</v>
      </c>
      <c r="M1156" s="90" t="e">
        <f t="shared" ref="M1156:M1219" si="129">IF(G1156="OUI",_xlfn.CONCAT(_xlfn.SWITCH(RIGHT(E1156,1),"A","Ouv","B","Empl","J","Jeune","K","Cadre")," -- ",C1156),"pas d'application")</f>
        <v>#N/A</v>
      </c>
      <c r="N1156" s="65" t="e">
        <f t="shared" ref="N1156:N1219" si="130">IF(G1156="OUI","","pas d'application")</f>
        <v>#N/A</v>
      </c>
      <c r="O1156" s="65" t="e">
        <f t="shared" ref="O1156:O1219" si="131">IF(G1156="OUI","","pas d'application")</f>
        <v>#N/A</v>
      </c>
      <c r="P1156" s="90" t="e">
        <f t="shared" ref="P1156:P1219" si="132">IF(G1156="OUI",C1156,"pas d'application")</f>
        <v>#N/A</v>
      </c>
    </row>
    <row r="1157" spans="1:16" x14ac:dyDescent="0.25">
      <c r="A1157" s="65">
        <f>'Elegio-Electors'!C1156</f>
        <v>0</v>
      </c>
      <c r="B1157" s="65">
        <f>'Elegio-Electors'!B1156</f>
        <v>0</v>
      </c>
      <c r="C1157" s="65">
        <f>IF(Procédure!$C$33=2,'Elegio-Electors'!D1156,Procédure!$C$33)</f>
        <v>0</v>
      </c>
      <c r="D1157" s="65" t="str">
        <f>IF(LEFT(RIGHT('Elegio-Electors'!L1156,2),1)="C",'Elegio-Electors'!L1156,IF(LEFT(RIGHT('Elegio-Electors'!M1156,2),1)="C",'Elegio-Electors'!M1156,""))</f>
        <v/>
      </c>
      <c r="E1157" s="65" t="str">
        <f>IF(LEFT(RIGHT('Elegio-Electors'!L1156,2),1)="O",'Elegio-Electors'!L1156,IF(LEFT(RIGHT('Elegio-Electors'!M1156,2),1)="O",'Elegio-Electors'!M1156,""))</f>
        <v/>
      </c>
      <c r="F1157" s="65">
        <f>'Elegio-Electors'!E1156</f>
        <v>0</v>
      </c>
      <c r="G1157" s="65" t="e">
        <f>IF(INDEX('Liste du personnel'!X:Y,MATCH(F1157,'Liste du personnel'!X:X,0),2)*1=1,"OUI","NON")</f>
        <v>#N/A</v>
      </c>
      <c r="I1157" s="89" t="e">
        <f t="shared" si="126"/>
        <v>#N/A</v>
      </c>
      <c r="J1157" s="65" t="e">
        <f t="shared" si="127"/>
        <v>#N/A</v>
      </c>
      <c r="K1157" s="65" t="e">
        <f t="shared" si="128"/>
        <v>#N/A</v>
      </c>
      <c r="M1157" s="90" t="e">
        <f t="shared" si="129"/>
        <v>#N/A</v>
      </c>
      <c r="N1157" s="65" t="e">
        <f t="shared" si="130"/>
        <v>#N/A</v>
      </c>
      <c r="O1157" s="65" t="e">
        <f t="shared" si="131"/>
        <v>#N/A</v>
      </c>
      <c r="P1157" s="90" t="e">
        <f t="shared" si="132"/>
        <v>#N/A</v>
      </c>
    </row>
    <row r="1158" spans="1:16" x14ac:dyDescent="0.25">
      <c r="A1158" s="65">
        <f>'Elegio-Electors'!C1157</f>
        <v>0</v>
      </c>
      <c r="B1158" s="65">
        <f>'Elegio-Electors'!B1157</f>
        <v>0</v>
      </c>
      <c r="C1158" s="65">
        <f>IF(Procédure!$C$33=2,'Elegio-Electors'!D1157,Procédure!$C$33)</f>
        <v>0</v>
      </c>
      <c r="D1158" s="65" t="str">
        <f>IF(LEFT(RIGHT('Elegio-Electors'!L1157,2),1)="C",'Elegio-Electors'!L1157,IF(LEFT(RIGHT('Elegio-Electors'!M1157,2),1)="C",'Elegio-Electors'!M1157,""))</f>
        <v/>
      </c>
      <c r="E1158" s="65" t="str">
        <f>IF(LEFT(RIGHT('Elegio-Electors'!L1157,2),1)="O",'Elegio-Electors'!L1157,IF(LEFT(RIGHT('Elegio-Electors'!M1157,2),1)="O",'Elegio-Electors'!M1157,""))</f>
        <v/>
      </c>
      <c r="F1158" s="65">
        <f>'Elegio-Electors'!E1157</f>
        <v>0</v>
      </c>
      <c r="G1158" s="65" t="e">
        <f>IF(INDEX('Liste du personnel'!X:Y,MATCH(F1158,'Liste du personnel'!X:X,0),2)*1=1,"OUI","NON")</f>
        <v>#N/A</v>
      </c>
      <c r="I1158" s="89" t="e">
        <f t="shared" si="126"/>
        <v>#N/A</v>
      </c>
      <c r="J1158" s="65" t="e">
        <f t="shared" si="127"/>
        <v>#N/A</v>
      </c>
      <c r="K1158" s="65" t="e">
        <f t="shared" si="128"/>
        <v>#N/A</v>
      </c>
      <c r="M1158" s="90" t="e">
        <f t="shared" si="129"/>
        <v>#N/A</v>
      </c>
      <c r="N1158" s="65" t="e">
        <f t="shared" si="130"/>
        <v>#N/A</v>
      </c>
      <c r="O1158" s="65" t="e">
        <f t="shared" si="131"/>
        <v>#N/A</v>
      </c>
      <c r="P1158" s="90" t="e">
        <f t="shared" si="132"/>
        <v>#N/A</v>
      </c>
    </row>
    <row r="1159" spans="1:16" x14ac:dyDescent="0.25">
      <c r="A1159" s="65">
        <f>'Elegio-Electors'!C1158</f>
        <v>0</v>
      </c>
      <c r="B1159" s="65">
        <f>'Elegio-Electors'!B1158</f>
        <v>0</v>
      </c>
      <c r="C1159" s="65">
        <f>IF(Procédure!$C$33=2,'Elegio-Electors'!D1158,Procédure!$C$33)</f>
        <v>0</v>
      </c>
      <c r="D1159" s="65" t="str">
        <f>IF(LEFT(RIGHT('Elegio-Electors'!L1158,2),1)="C",'Elegio-Electors'!L1158,IF(LEFT(RIGHT('Elegio-Electors'!M1158,2),1)="C",'Elegio-Electors'!M1158,""))</f>
        <v/>
      </c>
      <c r="E1159" s="65" t="str">
        <f>IF(LEFT(RIGHT('Elegio-Electors'!L1158,2),1)="O",'Elegio-Electors'!L1158,IF(LEFT(RIGHT('Elegio-Electors'!M1158,2),1)="O",'Elegio-Electors'!M1158,""))</f>
        <v/>
      </c>
      <c r="F1159" s="65">
        <f>'Elegio-Electors'!E1158</f>
        <v>0</v>
      </c>
      <c r="G1159" s="65" t="e">
        <f>IF(INDEX('Liste du personnel'!X:Y,MATCH(F1159,'Liste du personnel'!X:X,0),2)*1=1,"OUI","NON")</f>
        <v>#N/A</v>
      </c>
      <c r="I1159" s="89" t="e">
        <f t="shared" si="126"/>
        <v>#N/A</v>
      </c>
      <c r="J1159" s="65" t="e">
        <f t="shared" si="127"/>
        <v>#N/A</v>
      </c>
      <c r="K1159" s="65" t="e">
        <f t="shared" si="128"/>
        <v>#N/A</v>
      </c>
      <c r="M1159" s="90" t="e">
        <f t="shared" si="129"/>
        <v>#N/A</v>
      </c>
      <c r="N1159" s="65" t="e">
        <f t="shared" si="130"/>
        <v>#N/A</v>
      </c>
      <c r="O1159" s="65" t="e">
        <f t="shared" si="131"/>
        <v>#N/A</v>
      </c>
      <c r="P1159" s="90" t="e">
        <f t="shared" si="132"/>
        <v>#N/A</v>
      </c>
    </row>
    <row r="1160" spans="1:16" x14ac:dyDescent="0.25">
      <c r="A1160" s="65">
        <f>'Elegio-Electors'!C1159</f>
        <v>0</v>
      </c>
      <c r="B1160" s="65">
        <f>'Elegio-Electors'!B1159</f>
        <v>0</v>
      </c>
      <c r="C1160" s="65">
        <f>IF(Procédure!$C$33=2,'Elegio-Electors'!D1159,Procédure!$C$33)</f>
        <v>0</v>
      </c>
      <c r="D1160" s="65" t="str">
        <f>IF(LEFT(RIGHT('Elegio-Electors'!L1159,2),1)="C",'Elegio-Electors'!L1159,IF(LEFT(RIGHT('Elegio-Electors'!M1159,2),1)="C",'Elegio-Electors'!M1159,""))</f>
        <v/>
      </c>
      <c r="E1160" s="65" t="str">
        <f>IF(LEFT(RIGHT('Elegio-Electors'!L1159,2),1)="O",'Elegio-Electors'!L1159,IF(LEFT(RIGHT('Elegio-Electors'!M1159,2),1)="O",'Elegio-Electors'!M1159,""))</f>
        <v/>
      </c>
      <c r="F1160" s="65">
        <f>'Elegio-Electors'!E1159</f>
        <v>0</v>
      </c>
      <c r="G1160" s="65" t="e">
        <f>IF(INDEX('Liste du personnel'!X:Y,MATCH(F1160,'Liste du personnel'!X:X,0),2)*1=1,"OUI","NON")</f>
        <v>#N/A</v>
      </c>
      <c r="I1160" s="89" t="e">
        <f t="shared" si="126"/>
        <v>#N/A</v>
      </c>
      <c r="J1160" s="65" t="e">
        <f t="shared" si="127"/>
        <v>#N/A</v>
      </c>
      <c r="K1160" s="65" t="e">
        <f t="shared" si="128"/>
        <v>#N/A</v>
      </c>
      <c r="M1160" s="90" t="e">
        <f t="shared" si="129"/>
        <v>#N/A</v>
      </c>
      <c r="N1160" s="65" t="e">
        <f t="shared" si="130"/>
        <v>#N/A</v>
      </c>
      <c r="O1160" s="65" t="e">
        <f t="shared" si="131"/>
        <v>#N/A</v>
      </c>
      <c r="P1160" s="90" t="e">
        <f t="shared" si="132"/>
        <v>#N/A</v>
      </c>
    </row>
    <row r="1161" spans="1:16" x14ac:dyDescent="0.25">
      <c r="A1161" s="65">
        <f>'Elegio-Electors'!C1160</f>
        <v>0</v>
      </c>
      <c r="B1161" s="65">
        <f>'Elegio-Electors'!B1160</f>
        <v>0</v>
      </c>
      <c r="C1161" s="65">
        <f>IF(Procédure!$C$33=2,'Elegio-Electors'!D1160,Procédure!$C$33)</f>
        <v>0</v>
      </c>
      <c r="D1161" s="65" t="str">
        <f>IF(LEFT(RIGHT('Elegio-Electors'!L1160,2),1)="C",'Elegio-Electors'!L1160,IF(LEFT(RIGHT('Elegio-Electors'!M1160,2),1)="C",'Elegio-Electors'!M1160,""))</f>
        <v/>
      </c>
      <c r="E1161" s="65" t="str">
        <f>IF(LEFT(RIGHT('Elegio-Electors'!L1160,2),1)="O",'Elegio-Electors'!L1160,IF(LEFT(RIGHT('Elegio-Electors'!M1160,2),1)="O",'Elegio-Electors'!M1160,""))</f>
        <v/>
      </c>
      <c r="F1161" s="65">
        <f>'Elegio-Electors'!E1160</f>
        <v>0</v>
      </c>
      <c r="G1161" s="65" t="e">
        <f>IF(INDEX('Liste du personnel'!X:Y,MATCH(F1161,'Liste du personnel'!X:X,0),2)*1=1,"OUI","NON")</f>
        <v>#N/A</v>
      </c>
      <c r="I1161" s="89" t="e">
        <f t="shared" si="126"/>
        <v>#N/A</v>
      </c>
      <c r="J1161" s="65" t="e">
        <f t="shared" si="127"/>
        <v>#N/A</v>
      </c>
      <c r="K1161" s="65" t="e">
        <f t="shared" si="128"/>
        <v>#N/A</v>
      </c>
      <c r="M1161" s="90" t="e">
        <f t="shared" si="129"/>
        <v>#N/A</v>
      </c>
      <c r="N1161" s="65" t="e">
        <f t="shared" si="130"/>
        <v>#N/A</v>
      </c>
      <c r="O1161" s="65" t="e">
        <f t="shared" si="131"/>
        <v>#N/A</v>
      </c>
      <c r="P1161" s="90" t="e">
        <f t="shared" si="132"/>
        <v>#N/A</v>
      </c>
    </row>
    <row r="1162" spans="1:16" x14ac:dyDescent="0.25">
      <c r="A1162" s="65">
        <f>'Elegio-Electors'!C1161</f>
        <v>0</v>
      </c>
      <c r="B1162" s="65">
        <f>'Elegio-Electors'!B1161</f>
        <v>0</v>
      </c>
      <c r="C1162" s="65">
        <f>IF(Procédure!$C$33=2,'Elegio-Electors'!D1161,Procédure!$C$33)</f>
        <v>0</v>
      </c>
      <c r="D1162" s="65" t="str">
        <f>IF(LEFT(RIGHT('Elegio-Electors'!L1161,2),1)="C",'Elegio-Electors'!L1161,IF(LEFT(RIGHT('Elegio-Electors'!M1161,2),1)="C",'Elegio-Electors'!M1161,""))</f>
        <v/>
      </c>
      <c r="E1162" s="65" t="str">
        <f>IF(LEFT(RIGHT('Elegio-Electors'!L1161,2),1)="O",'Elegio-Electors'!L1161,IF(LEFT(RIGHT('Elegio-Electors'!M1161,2),1)="O",'Elegio-Electors'!M1161,""))</f>
        <v/>
      </c>
      <c r="F1162" s="65">
        <f>'Elegio-Electors'!E1161</f>
        <v>0</v>
      </c>
      <c r="G1162" s="65" t="e">
        <f>IF(INDEX('Liste du personnel'!X:Y,MATCH(F1162,'Liste du personnel'!X:X,0),2)*1=1,"OUI","NON")</f>
        <v>#N/A</v>
      </c>
      <c r="I1162" s="89" t="e">
        <f t="shared" si="126"/>
        <v>#N/A</v>
      </c>
      <c r="J1162" s="65" t="e">
        <f t="shared" si="127"/>
        <v>#N/A</v>
      </c>
      <c r="K1162" s="65" t="e">
        <f t="shared" si="128"/>
        <v>#N/A</v>
      </c>
      <c r="M1162" s="90" t="e">
        <f t="shared" si="129"/>
        <v>#N/A</v>
      </c>
      <c r="N1162" s="65" t="e">
        <f t="shared" si="130"/>
        <v>#N/A</v>
      </c>
      <c r="O1162" s="65" t="e">
        <f t="shared" si="131"/>
        <v>#N/A</v>
      </c>
      <c r="P1162" s="90" t="e">
        <f t="shared" si="132"/>
        <v>#N/A</v>
      </c>
    </row>
    <row r="1163" spans="1:16" x14ac:dyDescent="0.25">
      <c r="A1163" s="65">
        <f>'Elegio-Electors'!C1162</f>
        <v>0</v>
      </c>
      <c r="B1163" s="65">
        <f>'Elegio-Electors'!B1162</f>
        <v>0</v>
      </c>
      <c r="C1163" s="65">
        <f>IF(Procédure!$C$33=2,'Elegio-Electors'!D1162,Procédure!$C$33)</f>
        <v>0</v>
      </c>
      <c r="D1163" s="65" t="str">
        <f>IF(LEFT(RIGHT('Elegio-Electors'!L1162,2),1)="C",'Elegio-Electors'!L1162,IF(LEFT(RIGHT('Elegio-Electors'!M1162,2),1)="C",'Elegio-Electors'!M1162,""))</f>
        <v/>
      </c>
      <c r="E1163" s="65" t="str">
        <f>IF(LEFT(RIGHT('Elegio-Electors'!L1162,2),1)="O",'Elegio-Electors'!L1162,IF(LEFT(RIGHT('Elegio-Electors'!M1162,2),1)="O",'Elegio-Electors'!M1162,""))</f>
        <v/>
      </c>
      <c r="F1163" s="65">
        <f>'Elegio-Electors'!E1162</f>
        <v>0</v>
      </c>
      <c r="G1163" s="65" t="e">
        <f>IF(INDEX('Liste du personnel'!X:Y,MATCH(F1163,'Liste du personnel'!X:X,0),2)*1=1,"OUI","NON")</f>
        <v>#N/A</v>
      </c>
      <c r="I1163" s="89" t="e">
        <f t="shared" si="126"/>
        <v>#N/A</v>
      </c>
      <c r="J1163" s="65" t="e">
        <f t="shared" si="127"/>
        <v>#N/A</v>
      </c>
      <c r="K1163" s="65" t="e">
        <f t="shared" si="128"/>
        <v>#N/A</v>
      </c>
      <c r="M1163" s="90" t="e">
        <f t="shared" si="129"/>
        <v>#N/A</v>
      </c>
      <c r="N1163" s="65" t="e">
        <f t="shared" si="130"/>
        <v>#N/A</v>
      </c>
      <c r="O1163" s="65" t="e">
        <f t="shared" si="131"/>
        <v>#N/A</v>
      </c>
      <c r="P1163" s="90" t="e">
        <f t="shared" si="132"/>
        <v>#N/A</v>
      </c>
    </row>
    <row r="1164" spans="1:16" x14ac:dyDescent="0.25">
      <c r="A1164" s="65">
        <f>'Elegio-Electors'!C1163</f>
        <v>0</v>
      </c>
      <c r="B1164" s="65">
        <f>'Elegio-Electors'!B1163</f>
        <v>0</v>
      </c>
      <c r="C1164" s="65">
        <f>IF(Procédure!$C$33=2,'Elegio-Electors'!D1163,Procédure!$C$33)</f>
        <v>0</v>
      </c>
      <c r="D1164" s="65" t="str">
        <f>IF(LEFT(RIGHT('Elegio-Electors'!L1163,2),1)="C",'Elegio-Electors'!L1163,IF(LEFT(RIGHT('Elegio-Electors'!M1163,2),1)="C",'Elegio-Electors'!M1163,""))</f>
        <v/>
      </c>
      <c r="E1164" s="65" t="str">
        <f>IF(LEFT(RIGHT('Elegio-Electors'!L1163,2),1)="O",'Elegio-Electors'!L1163,IF(LEFT(RIGHT('Elegio-Electors'!M1163,2),1)="O",'Elegio-Electors'!M1163,""))</f>
        <v/>
      </c>
      <c r="F1164" s="65">
        <f>'Elegio-Electors'!E1163</f>
        <v>0</v>
      </c>
      <c r="G1164" s="65" t="e">
        <f>IF(INDEX('Liste du personnel'!X:Y,MATCH(F1164,'Liste du personnel'!X:X,0),2)*1=1,"OUI","NON")</f>
        <v>#N/A</v>
      </c>
      <c r="I1164" s="89" t="e">
        <f t="shared" si="126"/>
        <v>#N/A</v>
      </c>
      <c r="J1164" s="65" t="e">
        <f t="shared" si="127"/>
        <v>#N/A</v>
      </c>
      <c r="K1164" s="65" t="e">
        <f t="shared" si="128"/>
        <v>#N/A</v>
      </c>
      <c r="M1164" s="90" t="e">
        <f t="shared" si="129"/>
        <v>#N/A</v>
      </c>
      <c r="N1164" s="65" t="e">
        <f t="shared" si="130"/>
        <v>#N/A</v>
      </c>
      <c r="O1164" s="65" t="e">
        <f t="shared" si="131"/>
        <v>#N/A</v>
      </c>
      <c r="P1164" s="90" t="e">
        <f t="shared" si="132"/>
        <v>#N/A</v>
      </c>
    </row>
    <row r="1165" spans="1:16" x14ac:dyDescent="0.25">
      <c r="A1165" s="65">
        <f>'Elegio-Electors'!C1164</f>
        <v>0</v>
      </c>
      <c r="B1165" s="65">
        <f>'Elegio-Electors'!B1164</f>
        <v>0</v>
      </c>
      <c r="C1165" s="65">
        <f>IF(Procédure!$C$33=2,'Elegio-Electors'!D1164,Procédure!$C$33)</f>
        <v>0</v>
      </c>
      <c r="D1165" s="65" t="str">
        <f>IF(LEFT(RIGHT('Elegio-Electors'!L1164,2),1)="C",'Elegio-Electors'!L1164,IF(LEFT(RIGHT('Elegio-Electors'!M1164,2),1)="C",'Elegio-Electors'!M1164,""))</f>
        <v/>
      </c>
      <c r="E1165" s="65" t="str">
        <f>IF(LEFT(RIGHT('Elegio-Electors'!L1164,2),1)="O",'Elegio-Electors'!L1164,IF(LEFT(RIGHT('Elegio-Electors'!M1164,2),1)="O",'Elegio-Electors'!M1164,""))</f>
        <v/>
      </c>
      <c r="F1165" s="65">
        <f>'Elegio-Electors'!E1164</f>
        <v>0</v>
      </c>
      <c r="G1165" s="65" t="e">
        <f>IF(INDEX('Liste du personnel'!X:Y,MATCH(F1165,'Liste du personnel'!X:X,0),2)*1=1,"OUI","NON")</f>
        <v>#N/A</v>
      </c>
      <c r="I1165" s="89" t="e">
        <f t="shared" si="126"/>
        <v>#N/A</v>
      </c>
      <c r="J1165" s="65" t="e">
        <f t="shared" si="127"/>
        <v>#N/A</v>
      </c>
      <c r="K1165" s="65" t="e">
        <f t="shared" si="128"/>
        <v>#N/A</v>
      </c>
      <c r="M1165" s="90" t="e">
        <f t="shared" si="129"/>
        <v>#N/A</v>
      </c>
      <c r="N1165" s="65" t="e">
        <f t="shared" si="130"/>
        <v>#N/A</v>
      </c>
      <c r="O1165" s="65" t="e">
        <f t="shared" si="131"/>
        <v>#N/A</v>
      </c>
      <c r="P1165" s="90" t="e">
        <f t="shared" si="132"/>
        <v>#N/A</v>
      </c>
    </row>
    <row r="1166" spans="1:16" x14ac:dyDescent="0.25">
      <c r="A1166" s="65">
        <f>'Elegio-Electors'!C1165</f>
        <v>0</v>
      </c>
      <c r="B1166" s="65">
        <f>'Elegio-Electors'!B1165</f>
        <v>0</v>
      </c>
      <c r="C1166" s="65">
        <f>IF(Procédure!$C$33=2,'Elegio-Electors'!D1165,Procédure!$C$33)</f>
        <v>0</v>
      </c>
      <c r="D1166" s="65" t="str">
        <f>IF(LEFT(RIGHT('Elegio-Electors'!L1165,2),1)="C",'Elegio-Electors'!L1165,IF(LEFT(RIGHT('Elegio-Electors'!M1165,2),1)="C",'Elegio-Electors'!M1165,""))</f>
        <v/>
      </c>
      <c r="E1166" s="65" t="str">
        <f>IF(LEFT(RIGHT('Elegio-Electors'!L1165,2),1)="O",'Elegio-Electors'!L1165,IF(LEFT(RIGHT('Elegio-Electors'!M1165,2),1)="O",'Elegio-Electors'!M1165,""))</f>
        <v/>
      </c>
      <c r="F1166" s="65">
        <f>'Elegio-Electors'!E1165</f>
        <v>0</v>
      </c>
      <c r="G1166" s="65" t="e">
        <f>IF(INDEX('Liste du personnel'!X:Y,MATCH(F1166,'Liste du personnel'!X:X,0),2)*1=1,"OUI","NON")</f>
        <v>#N/A</v>
      </c>
      <c r="I1166" s="89" t="e">
        <f t="shared" si="126"/>
        <v>#N/A</v>
      </c>
      <c r="J1166" s="65" t="e">
        <f t="shared" si="127"/>
        <v>#N/A</v>
      </c>
      <c r="K1166" s="65" t="e">
        <f t="shared" si="128"/>
        <v>#N/A</v>
      </c>
      <c r="M1166" s="90" t="e">
        <f t="shared" si="129"/>
        <v>#N/A</v>
      </c>
      <c r="N1166" s="65" t="e">
        <f t="shared" si="130"/>
        <v>#N/A</v>
      </c>
      <c r="O1166" s="65" t="e">
        <f t="shared" si="131"/>
        <v>#N/A</v>
      </c>
      <c r="P1166" s="90" t="e">
        <f t="shared" si="132"/>
        <v>#N/A</v>
      </c>
    </row>
    <row r="1167" spans="1:16" x14ac:dyDescent="0.25">
      <c r="A1167" s="65">
        <f>'Elegio-Electors'!C1166</f>
        <v>0</v>
      </c>
      <c r="B1167" s="65">
        <f>'Elegio-Electors'!B1166</f>
        <v>0</v>
      </c>
      <c r="C1167" s="65">
        <f>IF(Procédure!$C$33=2,'Elegio-Electors'!D1166,Procédure!$C$33)</f>
        <v>0</v>
      </c>
      <c r="D1167" s="65" t="str">
        <f>IF(LEFT(RIGHT('Elegio-Electors'!L1166,2),1)="C",'Elegio-Electors'!L1166,IF(LEFT(RIGHT('Elegio-Electors'!M1166,2),1)="C",'Elegio-Electors'!M1166,""))</f>
        <v/>
      </c>
      <c r="E1167" s="65" t="str">
        <f>IF(LEFT(RIGHT('Elegio-Electors'!L1166,2),1)="O",'Elegio-Electors'!L1166,IF(LEFT(RIGHT('Elegio-Electors'!M1166,2),1)="O",'Elegio-Electors'!M1166,""))</f>
        <v/>
      </c>
      <c r="F1167" s="65">
        <f>'Elegio-Electors'!E1166</f>
        <v>0</v>
      </c>
      <c r="G1167" s="65" t="e">
        <f>IF(INDEX('Liste du personnel'!X:Y,MATCH(F1167,'Liste du personnel'!X:X,0),2)*1=1,"OUI","NON")</f>
        <v>#N/A</v>
      </c>
      <c r="I1167" s="89" t="e">
        <f t="shared" si="126"/>
        <v>#N/A</v>
      </c>
      <c r="J1167" s="65" t="e">
        <f t="shared" si="127"/>
        <v>#N/A</v>
      </c>
      <c r="K1167" s="65" t="e">
        <f t="shared" si="128"/>
        <v>#N/A</v>
      </c>
      <c r="M1167" s="90" t="e">
        <f t="shared" si="129"/>
        <v>#N/A</v>
      </c>
      <c r="N1167" s="65" t="e">
        <f t="shared" si="130"/>
        <v>#N/A</v>
      </c>
      <c r="O1167" s="65" t="e">
        <f t="shared" si="131"/>
        <v>#N/A</v>
      </c>
      <c r="P1167" s="90" t="e">
        <f t="shared" si="132"/>
        <v>#N/A</v>
      </c>
    </row>
    <row r="1168" spans="1:16" x14ac:dyDescent="0.25">
      <c r="A1168" s="65">
        <f>'Elegio-Electors'!C1167</f>
        <v>0</v>
      </c>
      <c r="B1168" s="65">
        <f>'Elegio-Electors'!B1167</f>
        <v>0</v>
      </c>
      <c r="C1168" s="65">
        <f>IF(Procédure!$C$33=2,'Elegio-Electors'!D1167,Procédure!$C$33)</f>
        <v>0</v>
      </c>
      <c r="D1168" s="65" t="str">
        <f>IF(LEFT(RIGHT('Elegio-Electors'!L1167,2),1)="C",'Elegio-Electors'!L1167,IF(LEFT(RIGHT('Elegio-Electors'!M1167,2),1)="C",'Elegio-Electors'!M1167,""))</f>
        <v/>
      </c>
      <c r="E1168" s="65" t="str">
        <f>IF(LEFT(RIGHT('Elegio-Electors'!L1167,2),1)="O",'Elegio-Electors'!L1167,IF(LEFT(RIGHT('Elegio-Electors'!M1167,2),1)="O",'Elegio-Electors'!M1167,""))</f>
        <v/>
      </c>
      <c r="F1168" s="65">
        <f>'Elegio-Electors'!E1167</f>
        <v>0</v>
      </c>
      <c r="G1168" s="65" t="e">
        <f>IF(INDEX('Liste du personnel'!X:Y,MATCH(F1168,'Liste du personnel'!X:X,0),2)*1=1,"OUI","NON")</f>
        <v>#N/A</v>
      </c>
      <c r="I1168" s="89" t="e">
        <f t="shared" si="126"/>
        <v>#N/A</v>
      </c>
      <c r="J1168" s="65" t="e">
        <f t="shared" si="127"/>
        <v>#N/A</v>
      </c>
      <c r="K1168" s="65" t="e">
        <f t="shared" si="128"/>
        <v>#N/A</v>
      </c>
      <c r="M1168" s="90" t="e">
        <f t="shared" si="129"/>
        <v>#N/A</v>
      </c>
      <c r="N1168" s="65" t="e">
        <f t="shared" si="130"/>
        <v>#N/A</v>
      </c>
      <c r="O1168" s="65" t="e">
        <f t="shared" si="131"/>
        <v>#N/A</v>
      </c>
      <c r="P1168" s="90" t="e">
        <f t="shared" si="132"/>
        <v>#N/A</v>
      </c>
    </row>
    <row r="1169" spans="1:16" x14ac:dyDescent="0.25">
      <c r="A1169" s="65">
        <f>'Elegio-Electors'!C1168</f>
        <v>0</v>
      </c>
      <c r="B1169" s="65">
        <f>'Elegio-Electors'!B1168</f>
        <v>0</v>
      </c>
      <c r="C1169" s="65">
        <f>IF(Procédure!$C$33=2,'Elegio-Electors'!D1168,Procédure!$C$33)</f>
        <v>0</v>
      </c>
      <c r="D1169" s="65" t="str">
        <f>IF(LEFT(RIGHT('Elegio-Electors'!L1168,2),1)="C",'Elegio-Electors'!L1168,IF(LEFT(RIGHT('Elegio-Electors'!M1168,2),1)="C",'Elegio-Electors'!M1168,""))</f>
        <v/>
      </c>
      <c r="E1169" s="65" t="str">
        <f>IF(LEFT(RIGHT('Elegio-Electors'!L1168,2),1)="O",'Elegio-Electors'!L1168,IF(LEFT(RIGHT('Elegio-Electors'!M1168,2),1)="O",'Elegio-Electors'!M1168,""))</f>
        <v/>
      </c>
      <c r="F1169" s="65">
        <f>'Elegio-Electors'!E1168</f>
        <v>0</v>
      </c>
      <c r="G1169" s="65" t="e">
        <f>IF(INDEX('Liste du personnel'!X:Y,MATCH(F1169,'Liste du personnel'!X:X,0),2)*1=1,"OUI","NON")</f>
        <v>#N/A</v>
      </c>
      <c r="I1169" s="89" t="e">
        <f t="shared" si="126"/>
        <v>#N/A</v>
      </c>
      <c r="J1169" s="65" t="e">
        <f t="shared" si="127"/>
        <v>#N/A</v>
      </c>
      <c r="K1169" s="65" t="e">
        <f t="shared" si="128"/>
        <v>#N/A</v>
      </c>
      <c r="M1169" s="90" t="e">
        <f t="shared" si="129"/>
        <v>#N/A</v>
      </c>
      <c r="N1169" s="65" t="e">
        <f t="shared" si="130"/>
        <v>#N/A</v>
      </c>
      <c r="O1169" s="65" t="e">
        <f t="shared" si="131"/>
        <v>#N/A</v>
      </c>
      <c r="P1169" s="90" t="e">
        <f t="shared" si="132"/>
        <v>#N/A</v>
      </c>
    </row>
    <row r="1170" spans="1:16" x14ac:dyDescent="0.25">
      <c r="A1170" s="65">
        <f>'Elegio-Electors'!C1169</f>
        <v>0</v>
      </c>
      <c r="B1170" s="65">
        <f>'Elegio-Electors'!B1169</f>
        <v>0</v>
      </c>
      <c r="C1170" s="65">
        <f>IF(Procédure!$C$33=2,'Elegio-Electors'!D1169,Procédure!$C$33)</f>
        <v>0</v>
      </c>
      <c r="D1170" s="65" t="str">
        <f>IF(LEFT(RIGHT('Elegio-Electors'!L1169,2),1)="C",'Elegio-Electors'!L1169,IF(LEFT(RIGHT('Elegio-Electors'!M1169,2),1)="C",'Elegio-Electors'!M1169,""))</f>
        <v/>
      </c>
      <c r="E1170" s="65" t="str">
        <f>IF(LEFT(RIGHT('Elegio-Electors'!L1169,2),1)="O",'Elegio-Electors'!L1169,IF(LEFT(RIGHT('Elegio-Electors'!M1169,2),1)="O",'Elegio-Electors'!M1169,""))</f>
        <v/>
      </c>
      <c r="F1170" s="65">
        <f>'Elegio-Electors'!E1169</f>
        <v>0</v>
      </c>
      <c r="G1170" s="65" t="e">
        <f>IF(INDEX('Liste du personnel'!X:Y,MATCH(F1170,'Liste du personnel'!X:X,0),2)*1=1,"OUI","NON")</f>
        <v>#N/A</v>
      </c>
      <c r="I1170" s="89" t="e">
        <f t="shared" si="126"/>
        <v>#N/A</v>
      </c>
      <c r="J1170" s="65" t="e">
        <f t="shared" si="127"/>
        <v>#N/A</v>
      </c>
      <c r="K1170" s="65" t="e">
        <f t="shared" si="128"/>
        <v>#N/A</v>
      </c>
      <c r="M1170" s="90" t="e">
        <f t="shared" si="129"/>
        <v>#N/A</v>
      </c>
      <c r="N1170" s="65" t="e">
        <f t="shared" si="130"/>
        <v>#N/A</v>
      </c>
      <c r="O1170" s="65" t="e">
        <f t="shared" si="131"/>
        <v>#N/A</v>
      </c>
      <c r="P1170" s="90" t="e">
        <f t="shared" si="132"/>
        <v>#N/A</v>
      </c>
    </row>
    <row r="1171" spans="1:16" x14ac:dyDescent="0.25">
      <c r="A1171" s="65">
        <f>'Elegio-Electors'!C1170</f>
        <v>0</v>
      </c>
      <c r="B1171" s="65">
        <f>'Elegio-Electors'!B1170</f>
        <v>0</v>
      </c>
      <c r="C1171" s="65">
        <f>IF(Procédure!$C$33=2,'Elegio-Electors'!D1170,Procédure!$C$33)</f>
        <v>0</v>
      </c>
      <c r="D1171" s="65" t="str">
        <f>IF(LEFT(RIGHT('Elegio-Electors'!L1170,2),1)="C",'Elegio-Electors'!L1170,IF(LEFT(RIGHT('Elegio-Electors'!M1170,2),1)="C",'Elegio-Electors'!M1170,""))</f>
        <v/>
      </c>
      <c r="E1171" s="65" t="str">
        <f>IF(LEFT(RIGHT('Elegio-Electors'!L1170,2),1)="O",'Elegio-Electors'!L1170,IF(LEFT(RIGHT('Elegio-Electors'!M1170,2),1)="O",'Elegio-Electors'!M1170,""))</f>
        <v/>
      </c>
      <c r="F1171" s="65">
        <f>'Elegio-Electors'!E1170</f>
        <v>0</v>
      </c>
      <c r="G1171" s="65" t="e">
        <f>IF(INDEX('Liste du personnel'!X:Y,MATCH(F1171,'Liste du personnel'!X:X,0),2)*1=1,"OUI","NON")</f>
        <v>#N/A</v>
      </c>
      <c r="I1171" s="89" t="e">
        <f t="shared" si="126"/>
        <v>#N/A</v>
      </c>
      <c r="J1171" s="65" t="e">
        <f t="shared" si="127"/>
        <v>#N/A</v>
      </c>
      <c r="K1171" s="65" t="e">
        <f t="shared" si="128"/>
        <v>#N/A</v>
      </c>
      <c r="M1171" s="90" t="e">
        <f t="shared" si="129"/>
        <v>#N/A</v>
      </c>
      <c r="N1171" s="65" t="e">
        <f t="shared" si="130"/>
        <v>#N/A</v>
      </c>
      <c r="O1171" s="65" t="e">
        <f t="shared" si="131"/>
        <v>#N/A</v>
      </c>
      <c r="P1171" s="90" t="e">
        <f t="shared" si="132"/>
        <v>#N/A</v>
      </c>
    </row>
    <row r="1172" spans="1:16" x14ac:dyDescent="0.25">
      <c r="A1172" s="65">
        <f>'Elegio-Electors'!C1171</f>
        <v>0</v>
      </c>
      <c r="B1172" s="65">
        <f>'Elegio-Electors'!B1171</f>
        <v>0</v>
      </c>
      <c r="C1172" s="65">
        <f>IF(Procédure!$C$33=2,'Elegio-Electors'!D1171,Procédure!$C$33)</f>
        <v>0</v>
      </c>
      <c r="D1172" s="65" t="str">
        <f>IF(LEFT(RIGHT('Elegio-Electors'!L1171,2),1)="C",'Elegio-Electors'!L1171,IF(LEFT(RIGHT('Elegio-Electors'!M1171,2),1)="C",'Elegio-Electors'!M1171,""))</f>
        <v/>
      </c>
      <c r="E1172" s="65" t="str">
        <f>IF(LEFT(RIGHT('Elegio-Electors'!L1171,2),1)="O",'Elegio-Electors'!L1171,IF(LEFT(RIGHT('Elegio-Electors'!M1171,2),1)="O",'Elegio-Electors'!M1171,""))</f>
        <v/>
      </c>
      <c r="F1172" s="65">
        <f>'Elegio-Electors'!E1171</f>
        <v>0</v>
      </c>
      <c r="G1172" s="65" t="e">
        <f>IF(INDEX('Liste du personnel'!X:Y,MATCH(F1172,'Liste du personnel'!X:X,0),2)*1=1,"OUI","NON")</f>
        <v>#N/A</v>
      </c>
      <c r="I1172" s="89" t="e">
        <f t="shared" si="126"/>
        <v>#N/A</v>
      </c>
      <c r="J1172" s="65" t="e">
        <f t="shared" si="127"/>
        <v>#N/A</v>
      </c>
      <c r="K1172" s="65" t="e">
        <f t="shared" si="128"/>
        <v>#N/A</v>
      </c>
      <c r="M1172" s="90" t="e">
        <f t="shared" si="129"/>
        <v>#N/A</v>
      </c>
      <c r="N1172" s="65" t="e">
        <f t="shared" si="130"/>
        <v>#N/A</v>
      </c>
      <c r="O1172" s="65" t="e">
        <f t="shared" si="131"/>
        <v>#N/A</v>
      </c>
      <c r="P1172" s="90" t="e">
        <f t="shared" si="132"/>
        <v>#N/A</v>
      </c>
    </row>
    <row r="1173" spans="1:16" x14ac:dyDescent="0.25">
      <c r="A1173" s="65">
        <f>'Elegio-Electors'!C1172</f>
        <v>0</v>
      </c>
      <c r="B1173" s="65">
        <f>'Elegio-Electors'!B1172</f>
        <v>0</v>
      </c>
      <c r="C1173" s="65">
        <f>IF(Procédure!$C$33=2,'Elegio-Electors'!D1172,Procédure!$C$33)</f>
        <v>0</v>
      </c>
      <c r="D1173" s="65" t="str">
        <f>IF(LEFT(RIGHT('Elegio-Electors'!L1172,2),1)="C",'Elegio-Electors'!L1172,IF(LEFT(RIGHT('Elegio-Electors'!M1172,2),1)="C",'Elegio-Electors'!M1172,""))</f>
        <v/>
      </c>
      <c r="E1173" s="65" t="str">
        <f>IF(LEFT(RIGHT('Elegio-Electors'!L1172,2),1)="O",'Elegio-Electors'!L1172,IF(LEFT(RIGHT('Elegio-Electors'!M1172,2),1)="O",'Elegio-Electors'!M1172,""))</f>
        <v/>
      </c>
      <c r="F1173" s="65">
        <f>'Elegio-Electors'!E1172</f>
        <v>0</v>
      </c>
      <c r="G1173" s="65" t="e">
        <f>IF(INDEX('Liste du personnel'!X:Y,MATCH(F1173,'Liste du personnel'!X:X,0),2)*1=1,"OUI","NON")</f>
        <v>#N/A</v>
      </c>
      <c r="I1173" s="89" t="e">
        <f t="shared" si="126"/>
        <v>#N/A</v>
      </c>
      <c r="J1173" s="65" t="e">
        <f t="shared" si="127"/>
        <v>#N/A</v>
      </c>
      <c r="K1173" s="65" t="e">
        <f t="shared" si="128"/>
        <v>#N/A</v>
      </c>
      <c r="M1173" s="90" t="e">
        <f t="shared" si="129"/>
        <v>#N/A</v>
      </c>
      <c r="N1173" s="65" t="e">
        <f t="shared" si="130"/>
        <v>#N/A</v>
      </c>
      <c r="O1173" s="65" t="e">
        <f t="shared" si="131"/>
        <v>#N/A</v>
      </c>
      <c r="P1173" s="90" t="e">
        <f t="shared" si="132"/>
        <v>#N/A</v>
      </c>
    </row>
    <row r="1174" spans="1:16" x14ac:dyDescent="0.25">
      <c r="A1174" s="65">
        <f>'Elegio-Electors'!C1173</f>
        <v>0</v>
      </c>
      <c r="B1174" s="65">
        <f>'Elegio-Electors'!B1173</f>
        <v>0</v>
      </c>
      <c r="C1174" s="65">
        <f>IF(Procédure!$C$33=2,'Elegio-Electors'!D1173,Procédure!$C$33)</f>
        <v>0</v>
      </c>
      <c r="D1174" s="65" t="str">
        <f>IF(LEFT(RIGHT('Elegio-Electors'!L1173,2),1)="C",'Elegio-Electors'!L1173,IF(LEFT(RIGHT('Elegio-Electors'!M1173,2),1)="C",'Elegio-Electors'!M1173,""))</f>
        <v/>
      </c>
      <c r="E1174" s="65" t="str">
        <f>IF(LEFT(RIGHT('Elegio-Electors'!L1173,2),1)="O",'Elegio-Electors'!L1173,IF(LEFT(RIGHT('Elegio-Electors'!M1173,2),1)="O",'Elegio-Electors'!M1173,""))</f>
        <v/>
      </c>
      <c r="F1174" s="65">
        <f>'Elegio-Electors'!E1173</f>
        <v>0</v>
      </c>
      <c r="G1174" s="65" t="e">
        <f>IF(INDEX('Liste du personnel'!X:Y,MATCH(F1174,'Liste du personnel'!X:X,0),2)*1=1,"OUI","NON")</f>
        <v>#N/A</v>
      </c>
      <c r="I1174" s="89" t="e">
        <f t="shared" si="126"/>
        <v>#N/A</v>
      </c>
      <c r="J1174" s="65" t="e">
        <f t="shared" si="127"/>
        <v>#N/A</v>
      </c>
      <c r="K1174" s="65" t="e">
        <f t="shared" si="128"/>
        <v>#N/A</v>
      </c>
      <c r="M1174" s="90" t="e">
        <f t="shared" si="129"/>
        <v>#N/A</v>
      </c>
      <c r="N1174" s="65" t="e">
        <f t="shared" si="130"/>
        <v>#N/A</v>
      </c>
      <c r="O1174" s="65" t="e">
        <f t="shared" si="131"/>
        <v>#N/A</v>
      </c>
      <c r="P1174" s="90" t="e">
        <f t="shared" si="132"/>
        <v>#N/A</v>
      </c>
    </row>
    <row r="1175" spans="1:16" x14ac:dyDescent="0.25">
      <c r="A1175" s="65">
        <f>'Elegio-Electors'!C1174</f>
        <v>0</v>
      </c>
      <c r="B1175" s="65">
        <f>'Elegio-Electors'!B1174</f>
        <v>0</v>
      </c>
      <c r="C1175" s="65">
        <f>IF(Procédure!$C$33=2,'Elegio-Electors'!D1174,Procédure!$C$33)</f>
        <v>0</v>
      </c>
      <c r="D1175" s="65" t="str">
        <f>IF(LEFT(RIGHT('Elegio-Electors'!L1174,2),1)="C",'Elegio-Electors'!L1174,IF(LEFT(RIGHT('Elegio-Electors'!M1174,2),1)="C",'Elegio-Electors'!M1174,""))</f>
        <v/>
      </c>
      <c r="E1175" s="65" t="str">
        <f>IF(LEFT(RIGHT('Elegio-Electors'!L1174,2),1)="O",'Elegio-Electors'!L1174,IF(LEFT(RIGHT('Elegio-Electors'!M1174,2),1)="O",'Elegio-Electors'!M1174,""))</f>
        <v/>
      </c>
      <c r="F1175" s="65">
        <f>'Elegio-Electors'!E1174</f>
        <v>0</v>
      </c>
      <c r="G1175" s="65" t="e">
        <f>IF(INDEX('Liste du personnel'!X:Y,MATCH(F1175,'Liste du personnel'!X:X,0),2)*1=1,"OUI","NON")</f>
        <v>#N/A</v>
      </c>
      <c r="I1175" s="89" t="e">
        <f t="shared" si="126"/>
        <v>#N/A</v>
      </c>
      <c r="J1175" s="65" t="e">
        <f t="shared" si="127"/>
        <v>#N/A</v>
      </c>
      <c r="K1175" s="65" t="e">
        <f t="shared" si="128"/>
        <v>#N/A</v>
      </c>
      <c r="M1175" s="90" t="e">
        <f t="shared" si="129"/>
        <v>#N/A</v>
      </c>
      <c r="N1175" s="65" t="e">
        <f t="shared" si="130"/>
        <v>#N/A</v>
      </c>
      <c r="O1175" s="65" t="e">
        <f t="shared" si="131"/>
        <v>#N/A</v>
      </c>
      <c r="P1175" s="90" t="e">
        <f t="shared" si="132"/>
        <v>#N/A</v>
      </c>
    </row>
    <row r="1176" spans="1:16" x14ac:dyDescent="0.25">
      <c r="A1176" s="65">
        <f>'Elegio-Electors'!C1175</f>
        <v>0</v>
      </c>
      <c r="B1176" s="65">
        <f>'Elegio-Electors'!B1175</f>
        <v>0</v>
      </c>
      <c r="C1176" s="65">
        <f>IF(Procédure!$C$33=2,'Elegio-Electors'!D1175,Procédure!$C$33)</f>
        <v>0</v>
      </c>
      <c r="D1176" s="65" t="str">
        <f>IF(LEFT(RIGHT('Elegio-Electors'!L1175,2),1)="C",'Elegio-Electors'!L1175,IF(LEFT(RIGHT('Elegio-Electors'!M1175,2),1)="C",'Elegio-Electors'!M1175,""))</f>
        <v/>
      </c>
      <c r="E1176" s="65" t="str">
        <f>IF(LEFT(RIGHT('Elegio-Electors'!L1175,2),1)="O",'Elegio-Electors'!L1175,IF(LEFT(RIGHT('Elegio-Electors'!M1175,2),1)="O",'Elegio-Electors'!M1175,""))</f>
        <v/>
      </c>
      <c r="F1176" s="65">
        <f>'Elegio-Electors'!E1175</f>
        <v>0</v>
      </c>
      <c r="G1176" s="65" t="e">
        <f>IF(INDEX('Liste du personnel'!X:Y,MATCH(F1176,'Liste du personnel'!X:X,0),2)*1=1,"OUI","NON")</f>
        <v>#N/A</v>
      </c>
      <c r="I1176" s="89" t="e">
        <f t="shared" si="126"/>
        <v>#N/A</v>
      </c>
      <c r="J1176" s="65" t="e">
        <f t="shared" si="127"/>
        <v>#N/A</v>
      </c>
      <c r="K1176" s="65" t="e">
        <f t="shared" si="128"/>
        <v>#N/A</v>
      </c>
      <c r="M1176" s="90" t="e">
        <f t="shared" si="129"/>
        <v>#N/A</v>
      </c>
      <c r="N1176" s="65" t="e">
        <f t="shared" si="130"/>
        <v>#N/A</v>
      </c>
      <c r="O1176" s="65" t="e">
        <f t="shared" si="131"/>
        <v>#N/A</v>
      </c>
      <c r="P1176" s="90" t="e">
        <f t="shared" si="132"/>
        <v>#N/A</v>
      </c>
    </row>
    <row r="1177" spans="1:16" x14ac:dyDescent="0.25">
      <c r="A1177" s="65">
        <f>'Elegio-Electors'!C1176</f>
        <v>0</v>
      </c>
      <c r="B1177" s="65">
        <f>'Elegio-Electors'!B1176</f>
        <v>0</v>
      </c>
      <c r="C1177" s="65">
        <f>IF(Procédure!$C$33=2,'Elegio-Electors'!D1176,Procédure!$C$33)</f>
        <v>0</v>
      </c>
      <c r="D1177" s="65" t="str">
        <f>IF(LEFT(RIGHT('Elegio-Electors'!L1176,2),1)="C",'Elegio-Electors'!L1176,IF(LEFT(RIGHT('Elegio-Electors'!M1176,2),1)="C",'Elegio-Electors'!M1176,""))</f>
        <v/>
      </c>
      <c r="E1177" s="65" t="str">
        <f>IF(LEFT(RIGHT('Elegio-Electors'!L1176,2),1)="O",'Elegio-Electors'!L1176,IF(LEFT(RIGHT('Elegio-Electors'!M1176,2),1)="O",'Elegio-Electors'!M1176,""))</f>
        <v/>
      </c>
      <c r="F1177" s="65">
        <f>'Elegio-Electors'!E1176</f>
        <v>0</v>
      </c>
      <c r="G1177" s="65" t="e">
        <f>IF(INDEX('Liste du personnel'!X:Y,MATCH(F1177,'Liste du personnel'!X:X,0),2)*1=1,"OUI","NON")</f>
        <v>#N/A</v>
      </c>
      <c r="I1177" s="89" t="e">
        <f t="shared" si="126"/>
        <v>#N/A</v>
      </c>
      <c r="J1177" s="65" t="e">
        <f t="shared" si="127"/>
        <v>#N/A</v>
      </c>
      <c r="K1177" s="65" t="e">
        <f t="shared" si="128"/>
        <v>#N/A</v>
      </c>
      <c r="M1177" s="90" t="e">
        <f t="shared" si="129"/>
        <v>#N/A</v>
      </c>
      <c r="N1177" s="65" t="e">
        <f t="shared" si="130"/>
        <v>#N/A</v>
      </c>
      <c r="O1177" s="65" t="e">
        <f t="shared" si="131"/>
        <v>#N/A</v>
      </c>
      <c r="P1177" s="90" t="e">
        <f t="shared" si="132"/>
        <v>#N/A</v>
      </c>
    </row>
    <row r="1178" spans="1:16" x14ac:dyDescent="0.25">
      <c r="A1178" s="65">
        <f>'Elegio-Electors'!C1177</f>
        <v>0</v>
      </c>
      <c r="B1178" s="65">
        <f>'Elegio-Electors'!B1177</f>
        <v>0</v>
      </c>
      <c r="C1178" s="65">
        <f>IF(Procédure!$C$33=2,'Elegio-Electors'!D1177,Procédure!$C$33)</f>
        <v>0</v>
      </c>
      <c r="D1178" s="65" t="str">
        <f>IF(LEFT(RIGHT('Elegio-Electors'!L1177,2),1)="C",'Elegio-Electors'!L1177,IF(LEFT(RIGHT('Elegio-Electors'!M1177,2),1)="C",'Elegio-Electors'!M1177,""))</f>
        <v/>
      </c>
      <c r="E1178" s="65" t="str">
        <f>IF(LEFT(RIGHT('Elegio-Electors'!L1177,2),1)="O",'Elegio-Electors'!L1177,IF(LEFT(RIGHT('Elegio-Electors'!M1177,2),1)="O",'Elegio-Electors'!M1177,""))</f>
        <v/>
      </c>
      <c r="F1178" s="65">
        <f>'Elegio-Electors'!E1177</f>
        <v>0</v>
      </c>
      <c r="G1178" s="65" t="e">
        <f>IF(INDEX('Liste du personnel'!X:Y,MATCH(F1178,'Liste du personnel'!X:X,0),2)*1=1,"OUI","NON")</f>
        <v>#N/A</v>
      </c>
      <c r="I1178" s="89" t="e">
        <f t="shared" si="126"/>
        <v>#N/A</v>
      </c>
      <c r="J1178" s="65" t="e">
        <f t="shared" si="127"/>
        <v>#N/A</v>
      </c>
      <c r="K1178" s="65" t="e">
        <f t="shared" si="128"/>
        <v>#N/A</v>
      </c>
      <c r="M1178" s="90" t="e">
        <f t="shared" si="129"/>
        <v>#N/A</v>
      </c>
      <c r="N1178" s="65" t="e">
        <f t="shared" si="130"/>
        <v>#N/A</v>
      </c>
      <c r="O1178" s="65" t="e">
        <f t="shared" si="131"/>
        <v>#N/A</v>
      </c>
      <c r="P1178" s="90" t="e">
        <f t="shared" si="132"/>
        <v>#N/A</v>
      </c>
    </row>
    <row r="1179" spans="1:16" x14ac:dyDescent="0.25">
      <c r="A1179" s="65">
        <f>'Elegio-Electors'!C1178</f>
        <v>0</v>
      </c>
      <c r="B1179" s="65">
        <f>'Elegio-Electors'!B1178</f>
        <v>0</v>
      </c>
      <c r="C1179" s="65">
        <f>IF(Procédure!$C$33=2,'Elegio-Electors'!D1178,Procédure!$C$33)</f>
        <v>0</v>
      </c>
      <c r="D1179" s="65" t="str">
        <f>IF(LEFT(RIGHT('Elegio-Electors'!L1178,2),1)="C",'Elegio-Electors'!L1178,IF(LEFT(RIGHT('Elegio-Electors'!M1178,2),1)="C",'Elegio-Electors'!M1178,""))</f>
        <v/>
      </c>
      <c r="E1179" s="65" t="str">
        <f>IF(LEFT(RIGHT('Elegio-Electors'!L1178,2),1)="O",'Elegio-Electors'!L1178,IF(LEFT(RIGHT('Elegio-Electors'!M1178,2),1)="O",'Elegio-Electors'!M1178,""))</f>
        <v/>
      </c>
      <c r="F1179" s="65">
        <f>'Elegio-Electors'!E1178</f>
        <v>0</v>
      </c>
      <c r="G1179" s="65" t="e">
        <f>IF(INDEX('Liste du personnel'!X:Y,MATCH(F1179,'Liste du personnel'!X:X,0),2)*1=1,"OUI","NON")</f>
        <v>#N/A</v>
      </c>
      <c r="I1179" s="89" t="e">
        <f t="shared" si="126"/>
        <v>#N/A</v>
      </c>
      <c r="J1179" s="65" t="e">
        <f t="shared" si="127"/>
        <v>#N/A</v>
      </c>
      <c r="K1179" s="65" t="e">
        <f t="shared" si="128"/>
        <v>#N/A</v>
      </c>
      <c r="M1179" s="90" t="e">
        <f t="shared" si="129"/>
        <v>#N/A</v>
      </c>
      <c r="N1179" s="65" t="e">
        <f t="shared" si="130"/>
        <v>#N/A</v>
      </c>
      <c r="O1179" s="65" t="e">
        <f t="shared" si="131"/>
        <v>#N/A</v>
      </c>
      <c r="P1179" s="90" t="e">
        <f t="shared" si="132"/>
        <v>#N/A</v>
      </c>
    </row>
    <row r="1180" spans="1:16" x14ac:dyDescent="0.25">
      <c r="A1180" s="65">
        <f>'Elegio-Electors'!C1179</f>
        <v>0</v>
      </c>
      <c r="B1180" s="65">
        <f>'Elegio-Electors'!B1179</f>
        <v>0</v>
      </c>
      <c r="C1180" s="65">
        <f>IF(Procédure!$C$33=2,'Elegio-Electors'!D1179,Procédure!$C$33)</f>
        <v>0</v>
      </c>
      <c r="D1180" s="65" t="str">
        <f>IF(LEFT(RIGHT('Elegio-Electors'!L1179,2),1)="C",'Elegio-Electors'!L1179,IF(LEFT(RIGHT('Elegio-Electors'!M1179,2),1)="C",'Elegio-Electors'!M1179,""))</f>
        <v/>
      </c>
      <c r="E1180" s="65" t="str">
        <f>IF(LEFT(RIGHT('Elegio-Electors'!L1179,2),1)="O",'Elegio-Electors'!L1179,IF(LEFT(RIGHT('Elegio-Electors'!M1179,2),1)="O",'Elegio-Electors'!M1179,""))</f>
        <v/>
      </c>
      <c r="F1180" s="65">
        <f>'Elegio-Electors'!E1179</f>
        <v>0</v>
      </c>
      <c r="G1180" s="65" t="e">
        <f>IF(INDEX('Liste du personnel'!X:Y,MATCH(F1180,'Liste du personnel'!X:X,0),2)*1=1,"OUI","NON")</f>
        <v>#N/A</v>
      </c>
      <c r="I1180" s="89" t="e">
        <f t="shared" si="126"/>
        <v>#N/A</v>
      </c>
      <c r="J1180" s="65" t="e">
        <f t="shared" si="127"/>
        <v>#N/A</v>
      </c>
      <c r="K1180" s="65" t="e">
        <f t="shared" si="128"/>
        <v>#N/A</v>
      </c>
      <c r="M1180" s="90" t="e">
        <f t="shared" si="129"/>
        <v>#N/A</v>
      </c>
      <c r="N1180" s="65" t="e">
        <f t="shared" si="130"/>
        <v>#N/A</v>
      </c>
      <c r="O1180" s="65" t="e">
        <f t="shared" si="131"/>
        <v>#N/A</v>
      </c>
      <c r="P1180" s="90" t="e">
        <f t="shared" si="132"/>
        <v>#N/A</v>
      </c>
    </row>
    <row r="1181" spans="1:16" x14ac:dyDescent="0.25">
      <c r="A1181" s="65">
        <f>'Elegio-Electors'!C1180</f>
        <v>0</v>
      </c>
      <c r="B1181" s="65">
        <f>'Elegio-Electors'!B1180</f>
        <v>0</v>
      </c>
      <c r="C1181" s="65">
        <f>IF(Procédure!$C$33=2,'Elegio-Electors'!D1180,Procédure!$C$33)</f>
        <v>0</v>
      </c>
      <c r="D1181" s="65" t="str">
        <f>IF(LEFT(RIGHT('Elegio-Electors'!L1180,2),1)="C",'Elegio-Electors'!L1180,IF(LEFT(RIGHT('Elegio-Electors'!M1180,2),1)="C",'Elegio-Electors'!M1180,""))</f>
        <v/>
      </c>
      <c r="E1181" s="65" t="str">
        <f>IF(LEFT(RIGHT('Elegio-Electors'!L1180,2),1)="O",'Elegio-Electors'!L1180,IF(LEFT(RIGHT('Elegio-Electors'!M1180,2),1)="O",'Elegio-Electors'!M1180,""))</f>
        <v/>
      </c>
      <c r="F1181" s="65">
        <f>'Elegio-Electors'!E1180</f>
        <v>0</v>
      </c>
      <c r="G1181" s="65" t="e">
        <f>IF(INDEX('Liste du personnel'!X:Y,MATCH(F1181,'Liste du personnel'!X:X,0),2)*1=1,"OUI","NON")</f>
        <v>#N/A</v>
      </c>
      <c r="I1181" s="89" t="e">
        <f t="shared" si="126"/>
        <v>#N/A</v>
      </c>
      <c r="J1181" s="65" t="e">
        <f t="shared" si="127"/>
        <v>#N/A</v>
      </c>
      <c r="K1181" s="65" t="e">
        <f t="shared" si="128"/>
        <v>#N/A</v>
      </c>
      <c r="M1181" s="90" t="e">
        <f t="shared" si="129"/>
        <v>#N/A</v>
      </c>
      <c r="N1181" s="65" t="e">
        <f t="shared" si="130"/>
        <v>#N/A</v>
      </c>
      <c r="O1181" s="65" t="e">
        <f t="shared" si="131"/>
        <v>#N/A</v>
      </c>
      <c r="P1181" s="90" t="e">
        <f t="shared" si="132"/>
        <v>#N/A</v>
      </c>
    </row>
    <row r="1182" spans="1:16" x14ac:dyDescent="0.25">
      <c r="A1182" s="65">
        <f>'Elegio-Electors'!C1181</f>
        <v>0</v>
      </c>
      <c r="B1182" s="65">
        <f>'Elegio-Electors'!B1181</f>
        <v>0</v>
      </c>
      <c r="C1182" s="65">
        <f>IF(Procédure!$C$33=2,'Elegio-Electors'!D1181,Procédure!$C$33)</f>
        <v>0</v>
      </c>
      <c r="D1182" s="65" t="str">
        <f>IF(LEFT(RIGHT('Elegio-Electors'!L1181,2),1)="C",'Elegio-Electors'!L1181,IF(LEFT(RIGHT('Elegio-Electors'!M1181,2),1)="C",'Elegio-Electors'!M1181,""))</f>
        <v/>
      </c>
      <c r="E1182" s="65" t="str">
        <f>IF(LEFT(RIGHT('Elegio-Electors'!L1181,2),1)="O",'Elegio-Electors'!L1181,IF(LEFT(RIGHT('Elegio-Electors'!M1181,2),1)="O",'Elegio-Electors'!M1181,""))</f>
        <v/>
      </c>
      <c r="F1182" s="65">
        <f>'Elegio-Electors'!E1181</f>
        <v>0</v>
      </c>
      <c r="G1182" s="65" t="e">
        <f>IF(INDEX('Liste du personnel'!X:Y,MATCH(F1182,'Liste du personnel'!X:X,0),2)*1=1,"OUI","NON")</f>
        <v>#N/A</v>
      </c>
      <c r="I1182" s="89" t="e">
        <f t="shared" si="126"/>
        <v>#N/A</v>
      </c>
      <c r="J1182" s="65" t="e">
        <f t="shared" si="127"/>
        <v>#N/A</v>
      </c>
      <c r="K1182" s="65" t="e">
        <f t="shared" si="128"/>
        <v>#N/A</v>
      </c>
      <c r="M1182" s="90" t="e">
        <f t="shared" si="129"/>
        <v>#N/A</v>
      </c>
      <c r="N1182" s="65" t="e">
        <f t="shared" si="130"/>
        <v>#N/A</v>
      </c>
      <c r="O1182" s="65" t="e">
        <f t="shared" si="131"/>
        <v>#N/A</v>
      </c>
      <c r="P1182" s="90" t="e">
        <f t="shared" si="132"/>
        <v>#N/A</v>
      </c>
    </row>
    <row r="1183" spans="1:16" x14ac:dyDescent="0.25">
      <c r="A1183" s="65">
        <f>'Elegio-Electors'!C1182</f>
        <v>0</v>
      </c>
      <c r="B1183" s="65">
        <f>'Elegio-Electors'!B1182</f>
        <v>0</v>
      </c>
      <c r="C1183" s="65">
        <f>IF(Procédure!$C$33=2,'Elegio-Electors'!D1182,Procédure!$C$33)</f>
        <v>0</v>
      </c>
      <c r="D1183" s="65" t="str">
        <f>IF(LEFT(RIGHT('Elegio-Electors'!L1182,2),1)="C",'Elegio-Electors'!L1182,IF(LEFT(RIGHT('Elegio-Electors'!M1182,2),1)="C",'Elegio-Electors'!M1182,""))</f>
        <v/>
      </c>
      <c r="E1183" s="65" t="str">
        <f>IF(LEFT(RIGHT('Elegio-Electors'!L1182,2),1)="O",'Elegio-Electors'!L1182,IF(LEFT(RIGHT('Elegio-Electors'!M1182,2),1)="O",'Elegio-Electors'!M1182,""))</f>
        <v/>
      </c>
      <c r="F1183" s="65">
        <f>'Elegio-Electors'!E1182</f>
        <v>0</v>
      </c>
      <c r="G1183" s="65" t="e">
        <f>IF(INDEX('Liste du personnel'!X:Y,MATCH(F1183,'Liste du personnel'!X:X,0),2)*1=1,"OUI","NON")</f>
        <v>#N/A</v>
      </c>
      <c r="I1183" s="89" t="e">
        <f t="shared" si="126"/>
        <v>#N/A</v>
      </c>
      <c r="J1183" s="65" t="e">
        <f t="shared" si="127"/>
        <v>#N/A</v>
      </c>
      <c r="K1183" s="65" t="e">
        <f t="shared" si="128"/>
        <v>#N/A</v>
      </c>
      <c r="M1183" s="90" t="e">
        <f t="shared" si="129"/>
        <v>#N/A</v>
      </c>
      <c r="N1183" s="65" t="e">
        <f t="shared" si="130"/>
        <v>#N/A</v>
      </c>
      <c r="O1183" s="65" t="e">
        <f t="shared" si="131"/>
        <v>#N/A</v>
      </c>
      <c r="P1183" s="90" t="e">
        <f t="shared" si="132"/>
        <v>#N/A</v>
      </c>
    </row>
    <row r="1184" spans="1:16" x14ac:dyDescent="0.25">
      <c r="A1184" s="65">
        <f>'Elegio-Electors'!C1183</f>
        <v>0</v>
      </c>
      <c r="B1184" s="65">
        <f>'Elegio-Electors'!B1183</f>
        <v>0</v>
      </c>
      <c r="C1184" s="65">
        <f>IF(Procédure!$C$33=2,'Elegio-Electors'!D1183,Procédure!$C$33)</f>
        <v>0</v>
      </c>
      <c r="D1184" s="65" t="str">
        <f>IF(LEFT(RIGHT('Elegio-Electors'!L1183,2),1)="C",'Elegio-Electors'!L1183,IF(LEFT(RIGHT('Elegio-Electors'!M1183,2),1)="C",'Elegio-Electors'!M1183,""))</f>
        <v/>
      </c>
      <c r="E1184" s="65" t="str">
        <f>IF(LEFT(RIGHT('Elegio-Electors'!L1183,2),1)="O",'Elegio-Electors'!L1183,IF(LEFT(RIGHT('Elegio-Electors'!M1183,2),1)="O",'Elegio-Electors'!M1183,""))</f>
        <v/>
      </c>
      <c r="F1184" s="65">
        <f>'Elegio-Electors'!E1183</f>
        <v>0</v>
      </c>
      <c r="G1184" s="65" t="e">
        <f>IF(INDEX('Liste du personnel'!X:Y,MATCH(F1184,'Liste du personnel'!X:X,0),2)*1=1,"OUI","NON")</f>
        <v>#N/A</v>
      </c>
      <c r="I1184" s="89" t="e">
        <f t="shared" si="126"/>
        <v>#N/A</v>
      </c>
      <c r="J1184" s="65" t="e">
        <f t="shared" si="127"/>
        <v>#N/A</v>
      </c>
      <c r="K1184" s="65" t="e">
        <f t="shared" si="128"/>
        <v>#N/A</v>
      </c>
      <c r="M1184" s="90" t="e">
        <f t="shared" si="129"/>
        <v>#N/A</v>
      </c>
      <c r="N1184" s="65" t="e">
        <f t="shared" si="130"/>
        <v>#N/A</v>
      </c>
      <c r="O1184" s="65" t="e">
        <f t="shared" si="131"/>
        <v>#N/A</v>
      </c>
      <c r="P1184" s="90" t="e">
        <f t="shared" si="132"/>
        <v>#N/A</v>
      </c>
    </row>
    <row r="1185" spans="1:16" x14ac:dyDescent="0.25">
      <c r="A1185" s="65">
        <f>'Elegio-Electors'!C1184</f>
        <v>0</v>
      </c>
      <c r="B1185" s="65">
        <f>'Elegio-Electors'!B1184</f>
        <v>0</v>
      </c>
      <c r="C1185" s="65">
        <f>IF(Procédure!$C$33=2,'Elegio-Electors'!D1184,Procédure!$C$33)</f>
        <v>0</v>
      </c>
      <c r="D1185" s="65" t="str">
        <f>IF(LEFT(RIGHT('Elegio-Electors'!L1184,2),1)="C",'Elegio-Electors'!L1184,IF(LEFT(RIGHT('Elegio-Electors'!M1184,2),1)="C",'Elegio-Electors'!M1184,""))</f>
        <v/>
      </c>
      <c r="E1185" s="65" t="str">
        <f>IF(LEFT(RIGHT('Elegio-Electors'!L1184,2),1)="O",'Elegio-Electors'!L1184,IF(LEFT(RIGHT('Elegio-Electors'!M1184,2),1)="O",'Elegio-Electors'!M1184,""))</f>
        <v/>
      </c>
      <c r="F1185" s="65">
        <f>'Elegio-Electors'!E1184</f>
        <v>0</v>
      </c>
      <c r="G1185" s="65" t="e">
        <f>IF(INDEX('Liste du personnel'!X:Y,MATCH(F1185,'Liste du personnel'!X:X,0),2)*1=1,"OUI","NON")</f>
        <v>#N/A</v>
      </c>
      <c r="I1185" s="89" t="e">
        <f t="shared" si="126"/>
        <v>#N/A</v>
      </c>
      <c r="J1185" s="65" t="e">
        <f t="shared" si="127"/>
        <v>#N/A</v>
      </c>
      <c r="K1185" s="65" t="e">
        <f t="shared" si="128"/>
        <v>#N/A</v>
      </c>
      <c r="M1185" s="90" t="e">
        <f t="shared" si="129"/>
        <v>#N/A</v>
      </c>
      <c r="N1185" s="65" t="e">
        <f t="shared" si="130"/>
        <v>#N/A</v>
      </c>
      <c r="O1185" s="65" t="e">
        <f t="shared" si="131"/>
        <v>#N/A</v>
      </c>
      <c r="P1185" s="90" t="e">
        <f t="shared" si="132"/>
        <v>#N/A</v>
      </c>
    </row>
    <row r="1186" spans="1:16" x14ac:dyDescent="0.25">
      <c r="A1186" s="65">
        <f>'Elegio-Electors'!C1185</f>
        <v>0</v>
      </c>
      <c r="B1186" s="65">
        <f>'Elegio-Electors'!B1185</f>
        <v>0</v>
      </c>
      <c r="C1186" s="65">
        <f>IF(Procédure!$C$33=2,'Elegio-Electors'!D1185,Procédure!$C$33)</f>
        <v>0</v>
      </c>
      <c r="D1186" s="65" t="str">
        <f>IF(LEFT(RIGHT('Elegio-Electors'!L1185,2),1)="C",'Elegio-Electors'!L1185,IF(LEFT(RIGHT('Elegio-Electors'!M1185,2),1)="C",'Elegio-Electors'!M1185,""))</f>
        <v/>
      </c>
      <c r="E1186" s="65" t="str">
        <f>IF(LEFT(RIGHT('Elegio-Electors'!L1185,2),1)="O",'Elegio-Electors'!L1185,IF(LEFT(RIGHT('Elegio-Electors'!M1185,2),1)="O",'Elegio-Electors'!M1185,""))</f>
        <v/>
      </c>
      <c r="F1186" s="65">
        <f>'Elegio-Electors'!E1185</f>
        <v>0</v>
      </c>
      <c r="G1186" s="65" t="e">
        <f>IF(INDEX('Liste du personnel'!X:Y,MATCH(F1186,'Liste du personnel'!X:X,0),2)*1=1,"OUI","NON")</f>
        <v>#N/A</v>
      </c>
      <c r="I1186" s="89" t="e">
        <f t="shared" si="126"/>
        <v>#N/A</v>
      </c>
      <c r="J1186" s="65" t="e">
        <f t="shared" si="127"/>
        <v>#N/A</v>
      </c>
      <c r="K1186" s="65" t="e">
        <f t="shared" si="128"/>
        <v>#N/A</v>
      </c>
      <c r="M1186" s="90" t="e">
        <f t="shared" si="129"/>
        <v>#N/A</v>
      </c>
      <c r="N1186" s="65" t="e">
        <f t="shared" si="130"/>
        <v>#N/A</v>
      </c>
      <c r="O1186" s="65" t="e">
        <f t="shared" si="131"/>
        <v>#N/A</v>
      </c>
      <c r="P1186" s="90" t="e">
        <f t="shared" si="132"/>
        <v>#N/A</v>
      </c>
    </row>
    <row r="1187" spans="1:16" x14ac:dyDescent="0.25">
      <c r="A1187" s="65">
        <f>'Elegio-Electors'!C1186</f>
        <v>0</v>
      </c>
      <c r="B1187" s="65">
        <f>'Elegio-Electors'!B1186</f>
        <v>0</v>
      </c>
      <c r="C1187" s="65">
        <f>IF(Procédure!$C$33=2,'Elegio-Electors'!D1186,Procédure!$C$33)</f>
        <v>0</v>
      </c>
      <c r="D1187" s="65" t="str">
        <f>IF(LEFT(RIGHT('Elegio-Electors'!L1186,2),1)="C",'Elegio-Electors'!L1186,IF(LEFT(RIGHT('Elegio-Electors'!M1186,2),1)="C",'Elegio-Electors'!M1186,""))</f>
        <v/>
      </c>
      <c r="E1187" s="65" t="str">
        <f>IF(LEFT(RIGHT('Elegio-Electors'!L1186,2),1)="O",'Elegio-Electors'!L1186,IF(LEFT(RIGHT('Elegio-Electors'!M1186,2),1)="O",'Elegio-Electors'!M1186,""))</f>
        <v/>
      </c>
      <c r="F1187" s="65">
        <f>'Elegio-Electors'!E1186</f>
        <v>0</v>
      </c>
      <c r="G1187" s="65" t="e">
        <f>IF(INDEX('Liste du personnel'!X:Y,MATCH(F1187,'Liste du personnel'!X:X,0),2)*1=1,"OUI","NON")</f>
        <v>#N/A</v>
      </c>
      <c r="I1187" s="89" t="e">
        <f t="shared" si="126"/>
        <v>#N/A</v>
      </c>
      <c r="J1187" s="65" t="e">
        <f t="shared" si="127"/>
        <v>#N/A</v>
      </c>
      <c r="K1187" s="65" t="e">
        <f t="shared" si="128"/>
        <v>#N/A</v>
      </c>
      <c r="M1187" s="90" t="e">
        <f t="shared" si="129"/>
        <v>#N/A</v>
      </c>
      <c r="N1187" s="65" t="e">
        <f t="shared" si="130"/>
        <v>#N/A</v>
      </c>
      <c r="O1187" s="65" t="e">
        <f t="shared" si="131"/>
        <v>#N/A</v>
      </c>
      <c r="P1187" s="90" t="e">
        <f t="shared" si="132"/>
        <v>#N/A</v>
      </c>
    </row>
    <row r="1188" spans="1:16" x14ac:dyDescent="0.25">
      <c r="A1188" s="65">
        <f>'Elegio-Electors'!C1187</f>
        <v>0</v>
      </c>
      <c r="B1188" s="65">
        <f>'Elegio-Electors'!B1187</f>
        <v>0</v>
      </c>
      <c r="C1188" s="65">
        <f>IF(Procédure!$C$33=2,'Elegio-Electors'!D1187,Procédure!$C$33)</f>
        <v>0</v>
      </c>
      <c r="D1188" s="65" t="str">
        <f>IF(LEFT(RIGHT('Elegio-Electors'!L1187,2),1)="C",'Elegio-Electors'!L1187,IF(LEFT(RIGHT('Elegio-Electors'!M1187,2),1)="C",'Elegio-Electors'!M1187,""))</f>
        <v/>
      </c>
      <c r="E1188" s="65" t="str">
        <f>IF(LEFT(RIGHT('Elegio-Electors'!L1187,2),1)="O",'Elegio-Electors'!L1187,IF(LEFT(RIGHT('Elegio-Electors'!M1187,2),1)="O",'Elegio-Electors'!M1187,""))</f>
        <v/>
      </c>
      <c r="F1188" s="65">
        <f>'Elegio-Electors'!E1187</f>
        <v>0</v>
      </c>
      <c r="G1188" s="65" t="e">
        <f>IF(INDEX('Liste du personnel'!X:Y,MATCH(F1188,'Liste du personnel'!X:X,0),2)*1=1,"OUI","NON")</f>
        <v>#N/A</v>
      </c>
      <c r="I1188" s="89" t="e">
        <f t="shared" si="126"/>
        <v>#N/A</v>
      </c>
      <c r="J1188" s="65" t="e">
        <f t="shared" si="127"/>
        <v>#N/A</v>
      </c>
      <c r="K1188" s="65" t="e">
        <f t="shared" si="128"/>
        <v>#N/A</v>
      </c>
      <c r="M1188" s="90" t="e">
        <f t="shared" si="129"/>
        <v>#N/A</v>
      </c>
      <c r="N1188" s="65" t="e">
        <f t="shared" si="130"/>
        <v>#N/A</v>
      </c>
      <c r="O1188" s="65" t="e">
        <f t="shared" si="131"/>
        <v>#N/A</v>
      </c>
      <c r="P1188" s="90" t="e">
        <f t="shared" si="132"/>
        <v>#N/A</v>
      </c>
    </row>
    <row r="1189" spans="1:16" x14ac:dyDescent="0.25">
      <c r="A1189" s="65">
        <f>'Elegio-Electors'!C1188</f>
        <v>0</v>
      </c>
      <c r="B1189" s="65">
        <f>'Elegio-Electors'!B1188</f>
        <v>0</v>
      </c>
      <c r="C1189" s="65">
        <f>IF(Procédure!$C$33=2,'Elegio-Electors'!D1188,Procédure!$C$33)</f>
        <v>0</v>
      </c>
      <c r="D1189" s="65" t="str">
        <f>IF(LEFT(RIGHT('Elegio-Electors'!L1188,2),1)="C",'Elegio-Electors'!L1188,IF(LEFT(RIGHT('Elegio-Electors'!M1188,2),1)="C",'Elegio-Electors'!M1188,""))</f>
        <v/>
      </c>
      <c r="E1189" s="65" t="str">
        <f>IF(LEFT(RIGHT('Elegio-Electors'!L1188,2),1)="O",'Elegio-Electors'!L1188,IF(LEFT(RIGHT('Elegio-Electors'!M1188,2),1)="O",'Elegio-Electors'!M1188,""))</f>
        <v/>
      </c>
      <c r="F1189" s="65">
        <f>'Elegio-Electors'!E1188</f>
        <v>0</v>
      </c>
      <c r="G1189" s="65" t="e">
        <f>IF(INDEX('Liste du personnel'!X:Y,MATCH(F1189,'Liste du personnel'!X:X,0),2)*1=1,"OUI","NON")</f>
        <v>#N/A</v>
      </c>
      <c r="I1189" s="89" t="e">
        <f t="shared" si="126"/>
        <v>#N/A</v>
      </c>
      <c r="J1189" s="65" t="e">
        <f t="shared" si="127"/>
        <v>#N/A</v>
      </c>
      <c r="K1189" s="65" t="e">
        <f t="shared" si="128"/>
        <v>#N/A</v>
      </c>
      <c r="M1189" s="90" t="e">
        <f t="shared" si="129"/>
        <v>#N/A</v>
      </c>
      <c r="N1189" s="65" t="e">
        <f t="shared" si="130"/>
        <v>#N/A</v>
      </c>
      <c r="O1189" s="65" t="e">
        <f t="shared" si="131"/>
        <v>#N/A</v>
      </c>
      <c r="P1189" s="90" t="e">
        <f t="shared" si="132"/>
        <v>#N/A</v>
      </c>
    </row>
    <row r="1190" spans="1:16" x14ac:dyDescent="0.25">
      <c r="A1190" s="65">
        <f>'Elegio-Electors'!C1189</f>
        <v>0</v>
      </c>
      <c r="B1190" s="65">
        <f>'Elegio-Electors'!B1189</f>
        <v>0</v>
      </c>
      <c r="C1190" s="65">
        <f>IF(Procédure!$C$33=2,'Elegio-Electors'!D1189,Procédure!$C$33)</f>
        <v>0</v>
      </c>
      <c r="D1190" s="65" t="str">
        <f>IF(LEFT(RIGHT('Elegio-Electors'!L1189,2),1)="C",'Elegio-Electors'!L1189,IF(LEFT(RIGHT('Elegio-Electors'!M1189,2),1)="C",'Elegio-Electors'!M1189,""))</f>
        <v/>
      </c>
      <c r="E1190" s="65" t="str">
        <f>IF(LEFT(RIGHT('Elegio-Electors'!L1189,2),1)="O",'Elegio-Electors'!L1189,IF(LEFT(RIGHT('Elegio-Electors'!M1189,2),1)="O",'Elegio-Electors'!M1189,""))</f>
        <v/>
      </c>
      <c r="F1190" s="65">
        <f>'Elegio-Electors'!E1189</f>
        <v>0</v>
      </c>
      <c r="G1190" s="65" t="e">
        <f>IF(INDEX('Liste du personnel'!X:Y,MATCH(F1190,'Liste du personnel'!X:X,0),2)*1=1,"OUI","NON")</f>
        <v>#N/A</v>
      </c>
      <c r="I1190" s="89" t="e">
        <f t="shared" si="126"/>
        <v>#N/A</v>
      </c>
      <c r="J1190" s="65" t="e">
        <f t="shared" si="127"/>
        <v>#N/A</v>
      </c>
      <c r="K1190" s="65" t="e">
        <f t="shared" si="128"/>
        <v>#N/A</v>
      </c>
      <c r="M1190" s="90" t="e">
        <f t="shared" si="129"/>
        <v>#N/A</v>
      </c>
      <c r="N1190" s="65" t="e">
        <f t="shared" si="130"/>
        <v>#N/A</v>
      </c>
      <c r="O1190" s="65" t="e">
        <f t="shared" si="131"/>
        <v>#N/A</v>
      </c>
      <c r="P1190" s="90" t="e">
        <f t="shared" si="132"/>
        <v>#N/A</v>
      </c>
    </row>
    <row r="1191" spans="1:16" x14ac:dyDescent="0.25">
      <c r="A1191" s="65">
        <f>'Elegio-Electors'!C1190</f>
        <v>0</v>
      </c>
      <c r="B1191" s="65">
        <f>'Elegio-Electors'!B1190</f>
        <v>0</v>
      </c>
      <c r="C1191" s="65">
        <f>IF(Procédure!$C$33=2,'Elegio-Electors'!D1190,Procédure!$C$33)</f>
        <v>0</v>
      </c>
      <c r="D1191" s="65" t="str">
        <f>IF(LEFT(RIGHT('Elegio-Electors'!L1190,2),1)="C",'Elegio-Electors'!L1190,IF(LEFT(RIGHT('Elegio-Electors'!M1190,2),1)="C",'Elegio-Electors'!M1190,""))</f>
        <v/>
      </c>
      <c r="E1191" s="65" t="str">
        <f>IF(LEFT(RIGHT('Elegio-Electors'!L1190,2),1)="O",'Elegio-Electors'!L1190,IF(LEFT(RIGHT('Elegio-Electors'!M1190,2),1)="O",'Elegio-Electors'!M1190,""))</f>
        <v/>
      </c>
      <c r="F1191" s="65">
        <f>'Elegio-Electors'!E1190</f>
        <v>0</v>
      </c>
      <c r="G1191" s="65" t="e">
        <f>IF(INDEX('Liste du personnel'!X:Y,MATCH(F1191,'Liste du personnel'!X:X,0),2)*1=1,"OUI","NON")</f>
        <v>#N/A</v>
      </c>
      <c r="I1191" s="89" t="e">
        <f t="shared" si="126"/>
        <v>#N/A</v>
      </c>
      <c r="J1191" s="65" t="e">
        <f t="shared" si="127"/>
        <v>#N/A</v>
      </c>
      <c r="K1191" s="65" t="e">
        <f t="shared" si="128"/>
        <v>#N/A</v>
      </c>
      <c r="M1191" s="90" t="e">
        <f t="shared" si="129"/>
        <v>#N/A</v>
      </c>
      <c r="N1191" s="65" t="e">
        <f t="shared" si="130"/>
        <v>#N/A</v>
      </c>
      <c r="O1191" s="65" t="e">
        <f t="shared" si="131"/>
        <v>#N/A</v>
      </c>
      <c r="P1191" s="90" t="e">
        <f t="shared" si="132"/>
        <v>#N/A</v>
      </c>
    </row>
    <row r="1192" spans="1:16" x14ac:dyDescent="0.25">
      <c r="A1192" s="65">
        <f>'Elegio-Electors'!C1191</f>
        <v>0</v>
      </c>
      <c r="B1192" s="65">
        <f>'Elegio-Electors'!B1191</f>
        <v>0</v>
      </c>
      <c r="C1192" s="65">
        <f>IF(Procédure!$C$33=2,'Elegio-Electors'!D1191,Procédure!$C$33)</f>
        <v>0</v>
      </c>
      <c r="D1192" s="65" t="str">
        <f>IF(LEFT(RIGHT('Elegio-Electors'!L1191,2),1)="C",'Elegio-Electors'!L1191,IF(LEFT(RIGHT('Elegio-Electors'!M1191,2),1)="C",'Elegio-Electors'!M1191,""))</f>
        <v/>
      </c>
      <c r="E1192" s="65" t="str">
        <f>IF(LEFT(RIGHT('Elegio-Electors'!L1191,2),1)="O",'Elegio-Electors'!L1191,IF(LEFT(RIGHT('Elegio-Electors'!M1191,2),1)="O",'Elegio-Electors'!M1191,""))</f>
        <v/>
      </c>
      <c r="F1192" s="65">
        <f>'Elegio-Electors'!E1191</f>
        <v>0</v>
      </c>
      <c r="G1192" s="65" t="e">
        <f>IF(INDEX('Liste du personnel'!X:Y,MATCH(F1192,'Liste du personnel'!X:X,0),2)*1=1,"OUI","NON")</f>
        <v>#N/A</v>
      </c>
      <c r="I1192" s="89" t="e">
        <f t="shared" si="126"/>
        <v>#N/A</v>
      </c>
      <c r="J1192" s="65" t="e">
        <f t="shared" si="127"/>
        <v>#N/A</v>
      </c>
      <c r="K1192" s="65" t="e">
        <f t="shared" si="128"/>
        <v>#N/A</v>
      </c>
      <c r="M1192" s="90" t="e">
        <f t="shared" si="129"/>
        <v>#N/A</v>
      </c>
      <c r="N1192" s="65" t="e">
        <f t="shared" si="130"/>
        <v>#N/A</v>
      </c>
      <c r="O1192" s="65" t="e">
        <f t="shared" si="131"/>
        <v>#N/A</v>
      </c>
      <c r="P1192" s="90" t="e">
        <f t="shared" si="132"/>
        <v>#N/A</v>
      </c>
    </row>
    <row r="1193" spans="1:16" x14ac:dyDescent="0.25">
      <c r="A1193" s="65">
        <f>'Elegio-Electors'!C1192</f>
        <v>0</v>
      </c>
      <c r="B1193" s="65">
        <f>'Elegio-Electors'!B1192</f>
        <v>0</v>
      </c>
      <c r="C1193" s="65">
        <f>IF(Procédure!$C$33=2,'Elegio-Electors'!D1192,Procédure!$C$33)</f>
        <v>0</v>
      </c>
      <c r="D1193" s="65" t="str">
        <f>IF(LEFT(RIGHT('Elegio-Electors'!L1192,2),1)="C",'Elegio-Electors'!L1192,IF(LEFT(RIGHT('Elegio-Electors'!M1192,2),1)="C",'Elegio-Electors'!M1192,""))</f>
        <v/>
      </c>
      <c r="E1193" s="65" t="str">
        <f>IF(LEFT(RIGHT('Elegio-Electors'!L1192,2),1)="O",'Elegio-Electors'!L1192,IF(LEFT(RIGHT('Elegio-Electors'!M1192,2),1)="O",'Elegio-Electors'!M1192,""))</f>
        <v/>
      </c>
      <c r="F1193" s="65">
        <f>'Elegio-Electors'!E1192</f>
        <v>0</v>
      </c>
      <c r="G1193" s="65" t="e">
        <f>IF(INDEX('Liste du personnel'!X:Y,MATCH(F1193,'Liste du personnel'!X:X,0),2)*1=1,"OUI","NON")</f>
        <v>#N/A</v>
      </c>
      <c r="I1193" s="89" t="e">
        <f t="shared" si="126"/>
        <v>#N/A</v>
      </c>
      <c r="J1193" s="65" t="e">
        <f t="shared" si="127"/>
        <v>#N/A</v>
      </c>
      <c r="K1193" s="65" t="e">
        <f t="shared" si="128"/>
        <v>#N/A</v>
      </c>
      <c r="M1193" s="90" t="e">
        <f t="shared" si="129"/>
        <v>#N/A</v>
      </c>
      <c r="N1193" s="65" t="e">
        <f t="shared" si="130"/>
        <v>#N/A</v>
      </c>
      <c r="O1193" s="65" t="e">
        <f t="shared" si="131"/>
        <v>#N/A</v>
      </c>
      <c r="P1193" s="90" t="e">
        <f t="shared" si="132"/>
        <v>#N/A</v>
      </c>
    </row>
    <row r="1194" spans="1:16" x14ac:dyDescent="0.25">
      <c r="A1194" s="65">
        <f>'Elegio-Electors'!C1193</f>
        <v>0</v>
      </c>
      <c r="B1194" s="65">
        <f>'Elegio-Electors'!B1193</f>
        <v>0</v>
      </c>
      <c r="C1194" s="65">
        <f>IF(Procédure!$C$33=2,'Elegio-Electors'!D1193,Procédure!$C$33)</f>
        <v>0</v>
      </c>
      <c r="D1194" s="65" t="str">
        <f>IF(LEFT(RIGHT('Elegio-Electors'!L1193,2),1)="C",'Elegio-Electors'!L1193,IF(LEFT(RIGHT('Elegio-Electors'!M1193,2),1)="C",'Elegio-Electors'!M1193,""))</f>
        <v/>
      </c>
      <c r="E1194" s="65" t="str">
        <f>IF(LEFT(RIGHT('Elegio-Electors'!L1193,2),1)="O",'Elegio-Electors'!L1193,IF(LEFT(RIGHT('Elegio-Electors'!M1193,2),1)="O",'Elegio-Electors'!M1193,""))</f>
        <v/>
      </c>
      <c r="F1194" s="65">
        <f>'Elegio-Electors'!E1193</f>
        <v>0</v>
      </c>
      <c r="G1194" s="65" t="e">
        <f>IF(INDEX('Liste du personnel'!X:Y,MATCH(F1194,'Liste du personnel'!X:X,0),2)*1=1,"OUI","NON")</f>
        <v>#N/A</v>
      </c>
      <c r="I1194" s="89" t="e">
        <f t="shared" si="126"/>
        <v>#N/A</v>
      </c>
      <c r="J1194" s="65" t="e">
        <f t="shared" si="127"/>
        <v>#N/A</v>
      </c>
      <c r="K1194" s="65" t="e">
        <f t="shared" si="128"/>
        <v>#N/A</v>
      </c>
      <c r="M1194" s="90" t="e">
        <f t="shared" si="129"/>
        <v>#N/A</v>
      </c>
      <c r="N1194" s="65" t="e">
        <f t="shared" si="130"/>
        <v>#N/A</v>
      </c>
      <c r="O1194" s="65" t="e">
        <f t="shared" si="131"/>
        <v>#N/A</v>
      </c>
      <c r="P1194" s="90" t="e">
        <f t="shared" si="132"/>
        <v>#N/A</v>
      </c>
    </row>
    <row r="1195" spans="1:16" x14ac:dyDescent="0.25">
      <c r="A1195" s="65">
        <f>'Elegio-Electors'!C1194</f>
        <v>0</v>
      </c>
      <c r="B1195" s="65">
        <f>'Elegio-Electors'!B1194</f>
        <v>0</v>
      </c>
      <c r="C1195" s="65">
        <f>IF(Procédure!$C$33=2,'Elegio-Electors'!D1194,Procédure!$C$33)</f>
        <v>0</v>
      </c>
      <c r="D1195" s="65" t="str">
        <f>IF(LEFT(RIGHT('Elegio-Electors'!L1194,2),1)="C",'Elegio-Electors'!L1194,IF(LEFT(RIGHT('Elegio-Electors'!M1194,2),1)="C",'Elegio-Electors'!M1194,""))</f>
        <v/>
      </c>
      <c r="E1195" s="65" t="str">
        <f>IF(LEFT(RIGHT('Elegio-Electors'!L1194,2),1)="O",'Elegio-Electors'!L1194,IF(LEFT(RIGHT('Elegio-Electors'!M1194,2),1)="O",'Elegio-Electors'!M1194,""))</f>
        <v/>
      </c>
      <c r="F1195" s="65">
        <f>'Elegio-Electors'!E1194</f>
        <v>0</v>
      </c>
      <c r="G1195" s="65" t="e">
        <f>IF(INDEX('Liste du personnel'!X:Y,MATCH(F1195,'Liste du personnel'!X:X,0),2)*1=1,"OUI","NON")</f>
        <v>#N/A</v>
      </c>
      <c r="I1195" s="89" t="e">
        <f t="shared" si="126"/>
        <v>#N/A</v>
      </c>
      <c r="J1195" s="65" t="e">
        <f t="shared" si="127"/>
        <v>#N/A</v>
      </c>
      <c r="K1195" s="65" t="e">
        <f t="shared" si="128"/>
        <v>#N/A</v>
      </c>
      <c r="M1195" s="90" t="e">
        <f t="shared" si="129"/>
        <v>#N/A</v>
      </c>
      <c r="N1195" s="65" t="e">
        <f t="shared" si="130"/>
        <v>#N/A</v>
      </c>
      <c r="O1195" s="65" t="e">
        <f t="shared" si="131"/>
        <v>#N/A</v>
      </c>
      <c r="P1195" s="90" t="e">
        <f t="shared" si="132"/>
        <v>#N/A</v>
      </c>
    </row>
    <row r="1196" spans="1:16" x14ac:dyDescent="0.25">
      <c r="A1196" s="65">
        <f>'Elegio-Electors'!C1195</f>
        <v>0</v>
      </c>
      <c r="B1196" s="65">
        <f>'Elegio-Electors'!B1195</f>
        <v>0</v>
      </c>
      <c r="C1196" s="65">
        <f>IF(Procédure!$C$33=2,'Elegio-Electors'!D1195,Procédure!$C$33)</f>
        <v>0</v>
      </c>
      <c r="D1196" s="65" t="str">
        <f>IF(LEFT(RIGHT('Elegio-Electors'!L1195,2),1)="C",'Elegio-Electors'!L1195,IF(LEFT(RIGHT('Elegio-Electors'!M1195,2),1)="C",'Elegio-Electors'!M1195,""))</f>
        <v/>
      </c>
      <c r="E1196" s="65" t="str">
        <f>IF(LEFT(RIGHT('Elegio-Electors'!L1195,2),1)="O",'Elegio-Electors'!L1195,IF(LEFT(RIGHT('Elegio-Electors'!M1195,2),1)="O",'Elegio-Electors'!M1195,""))</f>
        <v/>
      </c>
      <c r="F1196" s="65">
        <f>'Elegio-Electors'!E1195</f>
        <v>0</v>
      </c>
      <c r="G1196" s="65" t="e">
        <f>IF(INDEX('Liste du personnel'!X:Y,MATCH(F1196,'Liste du personnel'!X:X,0),2)*1=1,"OUI","NON")</f>
        <v>#N/A</v>
      </c>
      <c r="I1196" s="89" t="e">
        <f t="shared" si="126"/>
        <v>#N/A</v>
      </c>
      <c r="J1196" s="65" t="e">
        <f t="shared" si="127"/>
        <v>#N/A</v>
      </c>
      <c r="K1196" s="65" t="e">
        <f t="shared" si="128"/>
        <v>#N/A</v>
      </c>
      <c r="M1196" s="90" t="e">
        <f t="shared" si="129"/>
        <v>#N/A</v>
      </c>
      <c r="N1196" s="65" t="e">
        <f t="shared" si="130"/>
        <v>#N/A</v>
      </c>
      <c r="O1196" s="65" t="e">
        <f t="shared" si="131"/>
        <v>#N/A</v>
      </c>
      <c r="P1196" s="90" t="e">
        <f t="shared" si="132"/>
        <v>#N/A</v>
      </c>
    </row>
    <row r="1197" spans="1:16" x14ac:dyDescent="0.25">
      <c r="A1197" s="65">
        <f>'Elegio-Electors'!C1196</f>
        <v>0</v>
      </c>
      <c r="B1197" s="65">
        <f>'Elegio-Electors'!B1196</f>
        <v>0</v>
      </c>
      <c r="C1197" s="65">
        <f>IF(Procédure!$C$33=2,'Elegio-Electors'!D1196,Procédure!$C$33)</f>
        <v>0</v>
      </c>
      <c r="D1197" s="65" t="str">
        <f>IF(LEFT(RIGHT('Elegio-Electors'!L1196,2),1)="C",'Elegio-Electors'!L1196,IF(LEFT(RIGHT('Elegio-Electors'!M1196,2),1)="C",'Elegio-Electors'!M1196,""))</f>
        <v/>
      </c>
      <c r="E1197" s="65" t="str">
        <f>IF(LEFT(RIGHT('Elegio-Electors'!L1196,2),1)="O",'Elegio-Electors'!L1196,IF(LEFT(RIGHT('Elegio-Electors'!M1196,2),1)="O",'Elegio-Electors'!M1196,""))</f>
        <v/>
      </c>
      <c r="F1197" s="65">
        <f>'Elegio-Electors'!E1196</f>
        <v>0</v>
      </c>
      <c r="G1197" s="65" t="e">
        <f>IF(INDEX('Liste du personnel'!X:Y,MATCH(F1197,'Liste du personnel'!X:X,0),2)*1=1,"OUI","NON")</f>
        <v>#N/A</v>
      </c>
      <c r="I1197" s="89" t="e">
        <f t="shared" si="126"/>
        <v>#N/A</v>
      </c>
      <c r="J1197" s="65" t="e">
        <f t="shared" si="127"/>
        <v>#N/A</v>
      </c>
      <c r="K1197" s="65" t="e">
        <f t="shared" si="128"/>
        <v>#N/A</v>
      </c>
      <c r="M1197" s="90" t="e">
        <f t="shared" si="129"/>
        <v>#N/A</v>
      </c>
      <c r="N1197" s="65" t="e">
        <f t="shared" si="130"/>
        <v>#N/A</v>
      </c>
      <c r="O1197" s="65" t="e">
        <f t="shared" si="131"/>
        <v>#N/A</v>
      </c>
      <c r="P1197" s="90" t="e">
        <f t="shared" si="132"/>
        <v>#N/A</v>
      </c>
    </row>
    <row r="1198" spans="1:16" x14ac:dyDescent="0.25">
      <c r="A1198" s="65">
        <f>'Elegio-Electors'!C1197</f>
        <v>0</v>
      </c>
      <c r="B1198" s="65">
        <f>'Elegio-Electors'!B1197</f>
        <v>0</v>
      </c>
      <c r="C1198" s="65">
        <f>IF(Procédure!$C$33=2,'Elegio-Electors'!D1197,Procédure!$C$33)</f>
        <v>0</v>
      </c>
      <c r="D1198" s="65" t="str">
        <f>IF(LEFT(RIGHT('Elegio-Electors'!L1197,2),1)="C",'Elegio-Electors'!L1197,IF(LEFT(RIGHT('Elegio-Electors'!M1197,2),1)="C",'Elegio-Electors'!M1197,""))</f>
        <v/>
      </c>
      <c r="E1198" s="65" t="str">
        <f>IF(LEFT(RIGHT('Elegio-Electors'!L1197,2),1)="O",'Elegio-Electors'!L1197,IF(LEFT(RIGHT('Elegio-Electors'!M1197,2),1)="O",'Elegio-Electors'!M1197,""))</f>
        <v/>
      </c>
      <c r="F1198" s="65">
        <f>'Elegio-Electors'!E1197</f>
        <v>0</v>
      </c>
      <c r="G1198" s="65" t="e">
        <f>IF(INDEX('Liste du personnel'!X:Y,MATCH(F1198,'Liste du personnel'!X:X,0),2)*1=1,"OUI","NON")</f>
        <v>#N/A</v>
      </c>
      <c r="I1198" s="89" t="e">
        <f t="shared" si="126"/>
        <v>#N/A</v>
      </c>
      <c r="J1198" s="65" t="e">
        <f t="shared" si="127"/>
        <v>#N/A</v>
      </c>
      <c r="K1198" s="65" t="e">
        <f t="shared" si="128"/>
        <v>#N/A</v>
      </c>
      <c r="M1198" s="90" t="e">
        <f t="shared" si="129"/>
        <v>#N/A</v>
      </c>
      <c r="N1198" s="65" t="e">
        <f t="shared" si="130"/>
        <v>#N/A</v>
      </c>
      <c r="O1198" s="65" t="e">
        <f t="shared" si="131"/>
        <v>#N/A</v>
      </c>
      <c r="P1198" s="90" t="e">
        <f t="shared" si="132"/>
        <v>#N/A</v>
      </c>
    </row>
    <row r="1199" spans="1:16" x14ac:dyDescent="0.25">
      <c r="A1199" s="65">
        <f>'Elegio-Electors'!C1198</f>
        <v>0</v>
      </c>
      <c r="B1199" s="65">
        <f>'Elegio-Electors'!B1198</f>
        <v>0</v>
      </c>
      <c r="C1199" s="65">
        <f>IF(Procédure!$C$33=2,'Elegio-Electors'!D1198,Procédure!$C$33)</f>
        <v>0</v>
      </c>
      <c r="D1199" s="65" t="str">
        <f>IF(LEFT(RIGHT('Elegio-Electors'!L1198,2),1)="C",'Elegio-Electors'!L1198,IF(LEFT(RIGHT('Elegio-Electors'!M1198,2),1)="C",'Elegio-Electors'!M1198,""))</f>
        <v/>
      </c>
      <c r="E1199" s="65" t="str">
        <f>IF(LEFT(RIGHT('Elegio-Electors'!L1198,2),1)="O",'Elegio-Electors'!L1198,IF(LEFT(RIGHT('Elegio-Electors'!M1198,2),1)="O",'Elegio-Electors'!M1198,""))</f>
        <v/>
      </c>
      <c r="F1199" s="65">
        <f>'Elegio-Electors'!E1198</f>
        <v>0</v>
      </c>
      <c r="G1199" s="65" t="e">
        <f>IF(INDEX('Liste du personnel'!X:Y,MATCH(F1199,'Liste du personnel'!X:X,0),2)*1=1,"OUI","NON")</f>
        <v>#N/A</v>
      </c>
      <c r="I1199" s="89" t="e">
        <f t="shared" si="126"/>
        <v>#N/A</v>
      </c>
      <c r="J1199" s="65" t="e">
        <f t="shared" si="127"/>
        <v>#N/A</v>
      </c>
      <c r="K1199" s="65" t="e">
        <f t="shared" si="128"/>
        <v>#N/A</v>
      </c>
      <c r="M1199" s="90" t="e">
        <f t="shared" si="129"/>
        <v>#N/A</v>
      </c>
      <c r="N1199" s="65" t="e">
        <f t="shared" si="130"/>
        <v>#N/A</v>
      </c>
      <c r="O1199" s="65" t="e">
        <f t="shared" si="131"/>
        <v>#N/A</v>
      </c>
      <c r="P1199" s="90" t="e">
        <f t="shared" si="132"/>
        <v>#N/A</v>
      </c>
    </row>
    <row r="1200" spans="1:16" x14ac:dyDescent="0.25">
      <c r="A1200" s="65">
        <f>'Elegio-Electors'!C1199</f>
        <v>0</v>
      </c>
      <c r="B1200" s="65">
        <f>'Elegio-Electors'!B1199</f>
        <v>0</v>
      </c>
      <c r="C1200" s="65">
        <f>IF(Procédure!$C$33=2,'Elegio-Electors'!D1199,Procédure!$C$33)</f>
        <v>0</v>
      </c>
      <c r="D1200" s="65" t="str">
        <f>IF(LEFT(RIGHT('Elegio-Electors'!L1199,2),1)="C",'Elegio-Electors'!L1199,IF(LEFT(RIGHT('Elegio-Electors'!M1199,2),1)="C",'Elegio-Electors'!M1199,""))</f>
        <v/>
      </c>
      <c r="E1200" s="65" t="str">
        <f>IF(LEFT(RIGHT('Elegio-Electors'!L1199,2),1)="O",'Elegio-Electors'!L1199,IF(LEFT(RIGHT('Elegio-Electors'!M1199,2),1)="O",'Elegio-Electors'!M1199,""))</f>
        <v/>
      </c>
      <c r="F1200" s="65">
        <f>'Elegio-Electors'!E1199</f>
        <v>0</v>
      </c>
      <c r="G1200" s="65" t="e">
        <f>IF(INDEX('Liste du personnel'!X:Y,MATCH(F1200,'Liste du personnel'!X:X,0),2)*1=1,"OUI","NON")</f>
        <v>#N/A</v>
      </c>
      <c r="I1200" s="89" t="e">
        <f t="shared" si="126"/>
        <v>#N/A</v>
      </c>
      <c r="J1200" s="65" t="e">
        <f t="shared" si="127"/>
        <v>#N/A</v>
      </c>
      <c r="K1200" s="65" t="e">
        <f t="shared" si="128"/>
        <v>#N/A</v>
      </c>
      <c r="M1200" s="90" t="e">
        <f t="shared" si="129"/>
        <v>#N/A</v>
      </c>
      <c r="N1200" s="65" t="e">
        <f t="shared" si="130"/>
        <v>#N/A</v>
      </c>
      <c r="O1200" s="65" t="e">
        <f t="shared" si="131"/>
        <v>#N/A</v>
      </c>
      <c r="P1200" s="90" t="e">
        <f t="shared" si="132"/>
        <v>#N/A</v>
      </c>
    </row>
    <row r="1201" spans="1:16" x14ac:dyDescent="0.25">
      <c r="A1201" s="65">
        <f>'Elegio-Electors'!C1200</f>
        <v>0</v>
      </c>
      <c r="B1201" s="65">
        <f>'Elegio-Electors'!B1200</f>
        <v>0</v>
      </c>
      <c r="C1201" s="65">
        <f>IF(Procédure!$C$33=2,'Elegio-Electors'!D1200,Procédure!$C$33)</f>
        <v>0</v>
      </c>
      <c r="D1201" s="65" t="str">
        <f>IF(LEFT(RIGHT('Elegio-Electors'!L1200,2),1)="C",'Elegio-Electors'!L1200,IF(LEFT(RIGHT('Elegio-Electors'!M1200,2),1)="C",'Elegio-Electors'!M1200,""))</f>
        <v/>
      </c>
      <c r="E1201" s="65" t="str">
        <f>IF(LEFT(RIGHT('Elegio-Electors'!L1200,2),1)="O",'Elegio-Electors'!L1200,IF(LEFT(RIGHT('Elegio-Electors'!M1200,2),1)="O",'Elegio-Electors'!M1200,""))</f>
        <v/>
      </c>
      <c r="F1201" s="65">
        <f>'Elegio-Electors'!E1200</f>
        <v>0</v>
      </c>
      <c r="G1201" s="65" t="e">
        <f>IF(INDEX('Liste du personnel'!X:Y,MATCH(F1201,'Liste du personnel'!X:X,0),2)*1=1,"OUI","NON")</f>
        <v>#N/A</v>
      </c>
      <c r="I1201" s="89" t="e">
        <f t="shared" si="126"/>
        <v>#N/A</v>
      </c>
      <c r="J1201" s="65" t="e">
        <f t="shared" si="127"/>
        <v>#N/A</v>
      </c>
      <c r="K1201" s="65" t="e">
        <f t="shared" si="128"/>
        <v>#N/A</v>
      </c>
      <c r="M1201" s="90" t="e">
        <f t="shared" si="129"/>
        <v>#N/A</v>
      </c>
      <c r="N1201" s="65" t="e">
        <f t="shared" si="130"/>
        <v>#N/A</v>
      </c>
      <c r="O1201" s="65" t="e">
        <f t="shared" si="131"/>
        <v>#N/A</v>
      </c>
      <c r="P1201" s="90" t="e">
        <f t="shared" si="132"/>
        <v>#N/A</v>
      </c>
    </row>
    <row r="1202" spans="1:16" x14ac:dyDescent="0.25">
      <c r="A1202" s="65">
        <f>'Elegio-Electors'!C1201</f>
        <v>0</v>
      </c>
      <c r="B1202" s="65">
        <f>'Elegio-Electors'!B1201</f>
        <v>0</v>
      </c>
      <c r="C1202" s="65">
        <f>IF(Procédure!$C$33=2,'Elegio-Electors'!D1201,Procédure!$C$33)</f>
        <v>0</v>
      </c>
      <c r="D1202" s="65" t="str">
        <f>IF(LEFT(RIGHT('Elegio-Electors'!L1201,2),1)="C",'Elegio-Electors'!L1201,IF(LEFT(RIGHT('Elegio-Electors'!M1201,2),1)="C",'Elegio-Electors'!M1201,""))</f>
        <v/>
      </c>
      <c r="E1202" s="65" t="str">
        <f>IF(LEFT(RIGHT('Elegio-Electors'!L1201,2),1)="O",'Elegio-Electors'!L1201,IF(LEFT(RIGHT('Elegio-Electors'!M1201,2),1)="O",'Elegio-Electors'!M1201,""))</f>
        <v/>
      </c>
      <c r="F1202" s="65">
        <f>'Elegio-Electors'!E1201</f>
        <v>0</v>
      </c>
      <c r="G1202" s="65" t="e">
        <f>IF(INDEX('Liste du personnel'!X:Y,MATCH(F1202,'Liste du personnel'!X:X,0),2)*1=1,"OUI","NON")</f>
        <v>#N/A</v>
      </c>
      <c r="I1202" s="89" t="e">
        <f t="shared" si="126"/>
        <v>#N/A</v>
      </c>
      <c r="J1202" s="65" t="e">
        <f t="shared" si="127"/>
        <v>#N/A</v>
      </c>
      <c r="K1202" s="65" t="e">
        <f t="shared" si="128"/>
        <v>#N/A</v>
      </c>
      <c r="M1202" s="90" t="e">
        <f t="shared" si="129"/>
        <v>#N/A</v>
      </c>
      <c r="N1202" s="65" t="e">
        <f t="shared" si="130"/>
        <v>#N/A</v>
      </c>
      <c r="O1202" s="65" t="e">
        <f t="shared" si="131"/>
        <v>#N/A</v>
      </c>
      <c r="P1202" s="90" t="e">
        <f t="shared" si="132"/>
        <v>#N/A</v>
      </c>
    </row>
    <row r="1203" spans="1:16" x14ac:dyDescent="0.25">
      <c r="A1203" s="65">
        <f>'Elegio-Electors'!C1202</f>
        <v>0</v>
      </c>
      <c r="B1203" s="65">
        <f>'Elegio-Electors'!B1202</f>
        <v>0</v>
      </c>
      <c r="C1203" s="65">
        <f>IF(Procédure!$C$33=2,'Elegio-Electors'!D1202,Procédure!$C$33)</f>
        <v>0</v>
      </c>
      <c r="D1203" s="65" t="str">
        <f>IF(LEFT(RIGHT('Elegio-Electors'!L1202,2),1)="C",'Elegio-Electors'!L1202,IF(LEFT(RIGHT('Elegio-Electors'!M1202,2),1)="C",'Elegio-Electors'!M1202,""))</f>
        <v/>
      </c>
      <c r="E1203" s="65" t="str">
        <f>IF(LEFT(RIGHT('Elegio-Electors'!L1202,2),1)="O",'Elegio-Electors'!L1202,IF(LEFT(RIGHT('Elegio-Electors'!M1202,2),1)="O",'Elegio-Electors'!M1202,""))</f>
        <v/>
      </c>
      <c r="F1203" s="65">
        <f>'Elegio-Electors'!E1202</f>
        <v>0</v>
      </c>
      <c r="G1203" s="65" t="e">
        <f>IF(INDEX('Liste du personnel'!X:Y,MATCH(F1203,'Liste du personnel'!X:X,0),2)*1=1,"OUI","NON")</f>
        <v>#N/A</v>
      </c>
      <c r="I1203" s="89" t="e">
        <f t="shared" si="126"/>
        <v>#N/A</v>
      </c>
      <c r="J1203" s="65" t="e">
        <f t="shared" si="127"/>
        <v>#N/A</v>
      </c>
      <c r="K1203" s="65" t="e">
        <f t="shared" si="128"/>
        <v>#N/A</v>
      </c>
      <c r="M1203" s="90" t="e">
        <f t="shared" si="129"/>
        <v>#N/A</v>
      </c>
      <c r="N1203" s="65" t="e">
        <f t="shared" si="130"/>
        <v>#N/A</v>
      </c>
      <c r="O1203" s="65" t="e">
        <f t="shared" si="131"/>
        <v>#N/A</v>
      </c>
      <c r="P1203" s="90" t="e">
        <f t="shared" si="132"/>
        <v>#N/A</v>
      </c>
    </row>
    <row r="1204" spans="1:16" x14ac:dyDescent="0.25">
      <c r="A1204" s="65">
        <f>'Elegio-Electors'!C1203</f>
        <v>0</v>
      </c>
      <c r="B1204" s="65">
        <f>'Elegio-Electors'!B1203</f>
        <v>0</v>
      </c>
      <c r="C1204" s="65">
        <f>IF(Procédure!$C$33=2,'Elegio-Electors'!D1203,Procédure!$C$33)</f>
        <v>0</v>
      </c>
      <c r="D1204" s="65" t="str">
        <f>IF(LEFT(RIGHT('Elegio-Electors'!L1203,2),1)="C",'Elegio-Electors'!L1203,IF(LEFT(RIGHT('Elegio-Electors'!M1203,2),1)="C",'Elegio-Electors'!M1203,""))</f>
        <v/>
      </c>
      <c r="E1204" s="65" t="str">
        <f>IF(LEFT(RIGHT('Elegio-Electors'!L1203,2),1)="O",'Elegio-Electors'!L1203,IF(LEFT(RIGHT('Elegio-Electors'!M1203,2),1)="O",'Elegio-Electors'!M1203,""))</f>
        <v/>
      </c>
      <c r="F1204" s="65">
        <f>'Elegio-Electors'!E1203</f>
        <v>0</v>
      </c>
      <c r="G1204" s="65" t="e">
        <f>IF(INDEX('Liste du personnel'!X:Y,MATCH(F1204,'Liste du personnel'!X:X,0),2)*1=1,"OUI","NON")</f>
        <v>#N/A</v>
      </c>
      <c r="I1204" s="89" t="e">
        <f t="shared" si="126"/>
        <v>#N/A</v>
      </c>
      <c r="J1204" s="65" t="e">
        <f t="shared" si="127"/>
        <v>#N/A</v>
      </c>
      <c r="K1204" s="65" t="e">
        <f t="shared" si="128"/>
        <v>#N/A</v>
      </c>
      <c r="M1204" s="90" t="e">
        <f t="shared" si="129"/>
        <v>#N/A</v>
      </c>
      <c r="N1204" s="65" t="e">
        <f t="shared" si="130"/>
        <v>#N/A</v>
      </c>
      <c r="O1204" s="65" t="e">
        <f t="shared" si="131"/>
        <v>#N/A</v>
      </c>
      <c r="P1204" s="90" t="e">
        <f t="shared" si="132"/>
        <v>#N/A</v>
      </c>
    </row>
    <row r="1205" spans="1:16" x14ac:dyDescent="0.25">
      <c r="A1205" s="65">
        <f>'Elegio-Electors'!C1204</f>
        <v>0</v>
      </c>
      <c r="B1205" s="65">
        <f>'Elegio-Electors'!B1204</f>
        <v>0</v>
      </c>
      <c r="C1205" s="65">
        <f>IF(Procédure!$C$33=2,'Elegio-Electors'!D1204,Procédure!$C$33)</f>
        <v>0</v>
      </c>
      <c r="D1205" s="65" t="str">
        <f>IF(LEFT(RIGHT('Elegio-Electors'!L1204,2),1)="C",'Elegio-Electors'!L1204,IF(LEFT(RIGHT('Elegio-Electors'!M1204,2),1)="C",'Elegio-Electors'!M1204,""))</f>
        <v/>
      </c>
      <c r="E1205" s="65" t="str">
        <f>IF(LEFT(RIGHT('Elegio-Electors'!L1204,2),1)="O",'Elegio-Electors'!L1204,IF(LEFT(RIGHT('Elegio-Electors'!M1204,2),1)="O",'Elegio-Electors'!M1204,""))</f>
        <v/>
      </c>
      <c r="F1205" s="65">
        <f>'Elegio-Electors'!E1204</f>
        <v>0</v>
      </c>
      <c r="G1205" s="65" t="e">
        <f>IF(INDEX('Liste du personnel'!X:Y,MATCH(F1205,'Liste du personnel'!X:X,0),2)*1=1,"OUI","NON")</f>
        <v>#N/A</v>
      </c>
      <c r="I1205" s="89" t="e">
        <f t="shared" si="126"/>
        <v>#N/A</v>
      </c>
      <c r="J1205" s="65" t="e">
        <f t="shared" si="127"/>
        <v>#N/A</v>
      </c>
      <c r="K1205" s="65" t="e">
        <f t="shared" si="128"/>
        <v>#N/A</v>
      </c>
      <c r="M1205" s="90" t="e">
        <f t="shared" si="129"/>
        <v>#N/A</v>
      </c>
      <c r="N1205" s="65" t="e">
        <f t="shared" si="130"/>
        <v>#N/A</v>
      </c>
      <c r="O1205" s="65" t="e">
        <f t="shared" si="131"/>
        <v>#N/A</v>
      </c>
      <c r="P1205" s="90" t="e">
        <f t="shared" si="132"/>
        <v>#N/A</v>
      </c>
    </row>
    <row r="1206" spans="1:16" x14ac:dyDescent="0.25">
      <c r="A1206" s="65">
        <f>'Elegio-Electors'!C1205</f>
        <v>0</v>
      </c>
      <c r="B1206" s="65">
        <f>'Elegio-Electors'!B1205</f>
        <v>0</v>
      </c>
      <c r="C1206" s="65">
        <f>IF(Procédure!$C$33=2,'Elegio-Electors'!D1205,Procédure!$C$33)</f>
        <v>0</v>
      </c>
      <c r="D1206" s="65" t="str">
        <f>IF(LEFT(RIGHT('Elegio-Electors'!L1205,2),1)="C",'Elegio-Electors'!L1205,IF(LEFT(RIGHT('Elegio-Electors'!M1205,2),1)="C",'Elegio-Electors'!M1205,""))</f>
        <v/>
      </c>
      <c r="E1206" s="65" t="str">
        <f>IF(LEFT(RIGHT('Elegio-Electors'!L1205,2),1)="O",'Elegio-Electors'!L1205,IF(LEFT(RIGHT('Elegio-Electors'!M1205,2),1)="O",'Elegio-Electors'!M1205,""))</f>
        <v/>
      </c>
      <c r="F1206" s="65">
        <f>'Elegio-Electors'!E1205</f>
        <v>0</v>
      </c>
      <c r="G1206" s="65" t="e">
        <f>IF(INDEX('Liste du personnel'!X:Y,MATCH(F1206,'Liste du personnel'!X:X,0),2)*1=1,"OUI","NON")</f>
        <v>#N/A</v>
      </c>
      <c r="I1206" s="89" t="e">
        <f t="shared" si="126"/>
        <v>#N/A</v>
      </c>
      <c r="J1206" s="65" t="e">
        <f t="shared" si="127"/>
        <v>#N/A</v>
      </c>
      <c r="K1206" s="65" t="e">
        <f t="shared" si="128"/>
        <v>#N/A</v>
      </c>
      <c r="M1206" s="90" t="e">
        <f t="shared" si="129"/>
        <v>#N/A</v>
      </c>
      <c r="N1206" s="65" t="e">
        <f t="shared" si="130"/>
        <v>#N/A</v>
      </c>
      <c r="O1206" s="65" t="e">
        <f t="shared" si="131"/>
        <v>#N/A</v>
      </c>
      <c r="P1206" s="90" t="e">
        <f t="shared" si="132"/>
        <v>#N/A</v>
      </c>
    </row>
    <row r="1207" spans="1:16" x14ac:dyDescent="0.25">
      <c r="A1207" s="65">
        <f>'Elegio-Electors'!C1206</f>
        <v>0</v>
      </c>
      <c r="B1207" s="65">
        <f>'Elegio-Electors'!B1206</f>
        <v>0</v>
      </c>
      <c r="C1207" s="65">
        <f>IF(Procédure!$C$33=2,'Elegio-Electors'!D1206,Procédure!$C$33)</f>
        <v>0</v>
      </c>
      <c r="D1207" s="65" t="str">
        <f>IF(LEFT(RIGHT('Elegio-Electors'!L1206,2),1)="C",'Elegio-Electors'!L1206,IF(LEFT(RIGHT('Elegio-Electors'!M1206,2),1)="C",'Elegio-Electors'!M1206,""))</f>
        <v/>
      </c>
      <c r="E1207" s="65" t="str">
        <f>IF(LEFT(RIGHT('Elegio-Electors'!L1206,2),1)="O",'Elegio-Electors'!L1206,IF(LEFT(RIGHT('Elegio-Electors'!M1206,2),1)="O",'Elegio-Electors'!M1206,""))</f>
        <v/>
      </c>
      <c r="F1207" s="65">
        <f>'Elegio-Electors'!E1206</f>
        <v>0</v>
      </c>
      <c r="G1207" s="65" t="e">
        <f>IF(INDEX('Liste du personnel'!X:Y,MATCH(F1207,'Liste du personnel'!X:X,0),2)*1=1,"OUI","NON")</f>
        <v>#N/A</v>
      </c>
      <c r="I1207" s="89" t="e">
        <f t="shared" si="126"/>
        <v>#N/A</v>
      </c>
      <c r="J1207" s="65" t="e">
        <f t="shared" si="127"/>
        <v>#N/A</v>
      </c>
      <c r="K1207" s="65" t="e">
        <f t="shared" si="128"/>
        <v>#N/A</v>
      </c>
      <c r="M1207" s="90" t="e">
        <f t="shared" si="129"/>
        <v>#N/A</v>
      </c>
      <c r="N1207" s="65" t="e">
        <f t="shared" si="130"/>
        <v>#N/A</v>
      </c>
      <c r="O1207" s="65" t="e">
        <f t="shared" si="131"/>
        <v>#N/A</v>
      </c>
      <c r="P1207" s="90" t="e">
        <f t="shared" si="132"/>
        <v>#N/A</v>
      </c>
    </row>
    <row r="1208" spans="1:16" x14ac:dyDescent="0.25">
      <c r="A1208" s="65">
        <f>'Elegio-Electors'!C1207</f>
        <v>0</v>
      </c>
      <c r="B1208" s="65">
        <f>'Elegio-Electors'!B1207</f>
        <v>0</v>
      </c>
      <c r="C1208" s="65">
        <f>IF(Procédure!$C$33=2,'Elegio-Electors'!D1207,Procédure!$C$33)</f>
        <v>0</v>
      </c>
      <c r="D1208" s="65" t="str">
        <f>IF(LEFT(RIGHT('Elegio-Electors'!L1207,2),1)="C",'Elegio-Electors'!L1207,IF(LEFT(RIGHT('Elegio-Electors'!M1207,2),1)="C",'Elegio-Electors'!M1207,""))</f>
        <v/>
      </c>
      <c r="E1208" s="65" t="str">
        <f>IF(LEFT(RIGHT('Elegio-Electors'!L1207,2),1)="O",'Elegio-Electors'!L1207,IF(LEFT(RIGHT('Elegio-Electors'!M1207,2),1)="O",'Elegio-Electors'!M1207,""))</f>
        <v/>
      </c>
      <c r="F1208" s="65">
        <f>'Elegio-Electors'!E1207</f>
        <v>0</v>
      </c>
      <c r="G1208" s="65" t="e">
        <f>IF(INDEX('Liste du personnel'!X:Y,MATCH(F1208,'Liste du personnel'!X:X,0),2)*1=1,"OUI","NON")</f>
        <v>#N/A</v>
      </c>
      <c r="I1208" s="89" t="e">
        <f t="shared" si="126"/>
        <v>#N/A</v>
      </c>
      <c r="J1208" s="65" t="e">
        <f t="shared" si="127"/>
        <v>#N/A</v>
      </c>
      <c r="K1208" s="65" t="e">
        <f t="shared" si="128"/>
        <v>#N/A</v>
      </c>
      <c r="M1208" s="90" t="e">
        <f t="shared" si="129"/>
        <v>#N/A</v>
      </c>
      <c r="N1208" s="65" t="e">
        <f t="shared" si="130"/>
        <v>#N/A</v>
      </c>
      <c r="O1208" s="65" t="e">
        <f t="shared" si="131"/>
        <v>#N/A</v>
      </c>
      <c r="P1208" s="90" t="e">
        <f t="shared" si="132"/>
        <v>#N/A</v>
      </c>
    </row>
    <row r="1209" spans="1:16" x14ac:dyDescent="0.25">
      <c r="A1209" s="65">
        <f>'Elegio-Electors'!C1208</f>
        <v>0</v>
      </c>
      <c r="B1209" s="65">
        <f>'Elegio-Electors'!B1208</f>
        <v>0</v>
      </c>
      <c r="C1209" s="65">
        <f>IF(Procédure!$C$33=2,'Elegio-Electors'!D1208,Procédure!$C$33)</f>
        <v>0</v>
      </c>
      <c r="D1209" s="65" t="str">
        <f>IF(LEFT(RIGHT('Elegio-Electors'!L1208,2),1)="C",'Elegio-Electors'!L1208,IF(LEFT(RIGHT('Elegio-Electors'!M1208,2),1)="C",'Elegio-Electors'!M1208,""))</f>
        <v/>
      </c>
      <c r="E1209" s="65" t="str">
        <f>IF(LEFT(RIGHT('Elegio-Electors'!L1208,2),1)="O",'Elegio-Electors'!L1208,IF(LEFT(RIGHT('Elegio-Electors'!M1208,2),1)="O",'Elegio-Electors'!M1208,""))</f>
        <v/>
      </c>
      <c r="F1209" s="65">
        <f>'Elegio-Electors'!E1208</f>
        <v>0</v>
      </c>
      <c r="G1209" s="65" t="e">
        <f>IF(INDEX('Liste du personnel'!X:Y,MATCH(F1209,'Liste du personnel'!X:X,0),2)*1=1,"OUI","NON")</f>
        <v>#N/A</v>
      </c>
      <c r="I1209" s="89" t="e">
        <f t="shared" si="126"/>
        <v>#N/A</v>
      </c>
      <c r="J1209" s="65" t="e">
        <f t="shared" si="127"/>
        <v>#N/A</v>
      </c>
      <c r="K1209" s="65" t="e">
        <f t="shared" si="128"/>
        <v>#N/A</v>
      </c>
      <c r="M1209" s="90" t="e">
        <f t="shared" si="129"/>
        <v>#N/A</v>
      </c>
      <c r="N1209" s="65" t="e">
        <f t="shared" si="130"/>
        <v>#N/A</v>
      </c>
      <c r="O1209" s="65" t="e">
        <f t="shared" si="131"/>
        <v>#N/A</v>
      </c>
      <c r="P1209" s="90" t="e">
        <f t="shared" si="132"/>
        <v>#N/A</v>
      </c>
    </row>
    <row r="1210" spans="1:16" x14ac:dyDescent="0.25">
      <c r="A1210" s="65">
        <f>'Elegio-Electors'!C1209</f>
        <v>0</v>
      </c>
      <c r="B1210" s="65">
        <f>'Elegio-Electors'!B1209</f>
        <v>0</v>
      </c>
      <c r="C1210" s="65">
        <f>IF(Procédure!$C$33=2,'Elegio-Electors'!D1209,Procédure!$C$33)</f>
        <v>0</v>
      </c>
      <c r="D1210" s="65" t="str">
        <f>IF(LEFT(RIGHT('Elegio-Electors'!L1209,2),1)="C",'Elegio-Electors'!L1209,IF(LEFT(RIGHT('Elegio-Electors'!M1209,2),1)="C",'Elegio-Electors'!M1209,""))</f>
        <v/>
      </c>
      <c r="E1210" s="65" t="str">
        <f>IF(LEFT(RIGHT('Elegio-Electors'!L1209,2),1)="O",'Elegio-Electors'!L1209,IF(LEFT(RIGHT('Elegio-Electors'!M1209,2),1)="O",'Elegio-Electors'!M1209,""))</f>
        <v/>
      </c>
      <c r="F1210" s="65">
        <f>'Elegio-Electors'!E1209</f>
        <v>0</v>
      </c>
      <c r="G1210" s="65" t="e">
        <f>IF(INDEX('Liste du personnel'!X:Y,MATCH(F1210,'Liste du personnel'!X:X,0),2)*1=1,"OUI","NON")</f>
        <v>#N/A</v>
      </c>
      <c r="I1210" s="89" t="e">
        <f t="shared" si="126"/>
        <v>#N/A</v>
      </c>
      <c r="J1210" s="65" t="e">
        <f t="shared" si="127"/>
        <v>#N/A</v>
      </c>
      <c r="K1210" s="65" t="e">
        <f t="shared" si="128"/>
        <v>#N/A</v>
      </c>
      <c r="M1210" s="90" t="e">
        <f t="shared" si="129"/>
        <v>#N/A</v>
      </c>
      <c r="N1210" s="65" t="e">
        <f t="shared" si="130"/>
        <v>#N/A</v>
      </c>
      <c r="O1210" s="65" t="e">
        <f t="shared" si="131"/>
        <v>#N/A</v>
      </c>
      <c r="P1210" s="90" t="e">
        <f t="shared" si="132"/>
        <v>#N/A</v>
      </c>
    </row>
    <row r="1211" spans="1:16" x14ac:dyDescent="0.25">
      <c r="A1211" s="65">
        <f>'Elegio-Electors'!C1210</f>
        <v>0</v>
      </c>
      <c r="B1211" s="65">
        <f>'Elegio-Electors'!B1210</f>
        <v>0</v>
      </c>
      <c r="C1211" s="65">
        <f>IF(Procédure!$C$33=2,'Elegio-Electors'!D1210,Procédure!$C$33)</f>
        <v>0</v>
      </c>
      <c r="D1211" s="65" t="str">
        <f>IF(LEFT(RIGHT('Elegio-Electors'!L1210,2),1)="C",'Elegio-Electors'!L1210,IF(LEFT(RIGHT('Elegio-Electors'!M1210,2),1)="C",'Elegio-Electors'!M1210,""))</f>
        <v/>
      </c>
      <c r="E1211" s="65" t="str">
        <f>IF(LEFT(RIGHT('Elegio-Electors'!L1210,2),1)="O",'Elegio-Electors'!L1210,IF(LEFT(RIGHT('Elegio-Electors'!M1210,2),1)="O",'Elegio-Electors'!M1210,""))</f>
        <v/>
      </c>
      <c r="F1211" s="65">
        <f>'Elegio-Electors'!E1210</f>
        <v>0</v>
      </c>
      <c r="G1211" s="65" t="e">
        <f>IF(INDEX('Liste du personnel'!X:Y,MATCH(F1211,'Liste du personnel'!X:X,0),2)*1=1,"OUI","NON")</f>
        <v>#N/A</v>
      </c>
      <c r="I1211" s="89" t="e">
        <f t="shared" si="126"/>
        <v>#N/A</v>
      </c>
      <c r="J1211" s="65" t="e">
        <f t="shared" si="127"/>
        <v>#N/A</v>
      </c>
      <c r="K1211" s="65" t="e">
        <f t="shared" si="128"/>
        <v>#N/A</v>
      </c>
      <c r="M1211" s="90" t="e">
        <f t="shared" si="129"/>
        <v>#N/A</v>
      </c>
      <c r="N1211" s="65" t="e">
        <f t="shared" si="130"/>
        <v>#N/A</v>
      </c>
      <c r="O1211" s="65" t="e">
        <f t="shared" si="131"/>
        <v>#N/A</v>
      </c>
      <c r="P1211" s="90" t="e">
        <f t="shared" si="132"/>
        <v>#N/A</v>
      </c>
    </row>
    <row r="1212" spans="1:16" x14ac:dyDescent="0.25">
      <c r="A1212" s="65">
        <f>'Elegio-Electors'!C1211</f>
        <v>0</v>
      </c>
      <c r="B1212" s="65">
        <f>'Elegio-Electors'!B1211</f>
        <v>0</v>
      </c>
      <c r="C1212" s="65">
        <f>IF(Procédure!$C$33=2,'Elegio-Electors'!D1211,Procédure!$C$33)</f>
        <v>0</v>
      </c>
      <c r="D1212" s="65" t="str">
        <f>IF(LEFT(RIGHT('Elegio-Electors'!L1211,2),1)="C",'Elegio-Electors'!L1211,IF(LEFT(RIGHT('Elegio-Electors'!M1211,2),1)="C",'Elegio-Electors'!M1211,""))</f>
        <v/>
      </c>
      <c r="E1212" s="65" t="str">
        <f>IF(LEFT(RIGHT('Elegio-Electors'!L1211,2),1)="O",'Elegio-Electors'!L1211,IF(LEFT(RIGHT('Elegio-Electors'!M1211,2),1)="O",'Elegio-Electors'!M1211,""))</f>
        <v/>
      </c>
      <c r="F1212" s="65">
        <f>'Elegio-Electors'!E1211</f>
        <v>0</v>
      </c>
      <c r="G1212" s="65" t="e">
        <f>IF(INDEX('Liste du personnel'!X:Y,MATCH(F1212,'Liste du personnel'!X:X,0),2)*1=1,"OUI","NON")</f>
        <v>#N/A</v>
      </c>
      <c r="I1212" s="89" t="e">
        <f t="shared" si="126"/>
        <v>#N/A</v>
      </c>
      <c r="J1212" s="65" t="e">
        <f t="shared" si="127"/>
        <v>#N/A</v>
      </c>
      <c r="K1212" s="65" t="e">
        <f t="shared" si="128"/>
        <v>#N/A</v>
      </c>
      <c r="M1212" s="90" t="e">
        <f t="shared" si="129"/>
        <v>#N/A</v>
      </c>
      <c r="N1212" s="65" t="e">
        <f t="shared" si="130"/>
        <v>#N/A</v>
      </c>
      <c r="O1212" s="65" t="e">
        <f t="shared" si="131"/>
        <v>#N/A</v>
      </c>
      <c r="P1212" s="90" t="e">
        <f t="shared" si="132"/>
        <v>#N/A</v>
      </c>
    </row>
    <row r="1213" spans="1:16" x14ac:dyDescent="0.25">
      <c r="A1213" s="65">
        <f>'Elegio-Electors'!C1212</f>
        <v>0</v>
      </c>
      <c r="B1213" s="65">
        <f>'Elegio-Electors'!B1212</f>
        <v>0</v>
      </c>
      <c r="C1213" s="65">
        <f>IF(Procédure!$C$33=2,'Elegio-Electors'!D1212,Procédure!$C$33)</f>
        <v>0</v>
      </c>
      <c r="D1213" s="65" t="str">
        <f>IF(LEFT(RIGHT('Elegio-Electors'!L1212,2),1)="C",'Elegio-Electors'!L1212,IF(LEFT(RIGHT('Elegio-Electors'!M1212,2),1)="C",'Elegio-Electors'!M1212,""))</f>
        <v/>
      </c>
      <c r="E1213" s="65" t="str">
        <f>IF(LEFT(RIGHT('Elegio-Electors'!L1212,2),1)="O",'Elegio-Electors'!L1212,IF(LEFT(RIGHT('Elegio-Electors'!M1212,2),1)="O",'Elegio-Electors'!M1212,""))</f>
        <v/>
      </c>
      <c r="F1213" s="65">
        <f>'Elegio-Electors'!E1212</f>
        <v>0</v>
      </c>
      <c r="G1213" s="65" t="e">
        <f>IF(INDEX('Liste du personnel'!X:Y,MATCH(F1213,'Liste du personnel'!X:X,0),2)*1=1,"OUI","NON")</f>
        <v>#N/A</v>
      </c>
      <c r="I1213" s="89" t="e">
        <f t="shared" si="126"/>
        <v>#N/A</v>
      </c>
      <c r="J1213" s="65" t="e">
        <f t="shared" si="127"/>
        <v>#N/A</v>
      </c>
      <c r="K1213" s="65" t="e">
        <f t="shared" si="128"/>
        <v>#N/A</v>
      </c>
      <c r="M1213" s="90" t="e">
        <f t="shared" si="129"/>
        <v>#N/A</v>
      </c>
      <c r="N1213" s="65" t="e">
        <f t="shared" si="130"/>
        <v>#N/A</v>
      </c>
      <c r="O1213" s="65" t="e">
        <f t="shared" si="131"/>
        <v>#N/A</v>
      </c>
      <c r="P1213" s="90" t="e">
        <f t="shared" si="132"/>
        <v>#N/A</v>
      </c>
    </row>
    <row r="1214" spans="1:16" x14ac:dyDescent="0.25">
      <c r="A1214" s="65">
        <f>'Elegio-Electors'!C1213</f>
        <v>0</v>
      </c>
      <c r="B1214" s="65">
        <f>'Elegio-Electors'!B1213</f>
        <v>0</v>
      </c>
      <c r="C1214" s="65">
        <f>IF(Procédure!$C$33=2,'Elegio-Electors'!D1213,Procédure!$C$33)</f>
        <v>0</v>
      </c>
      <c r="D1214" s="65" t="str">
        <f>IF(LEFT(RIGHT('Elegio-Electors'!L1213,2),1)="C",'Elegio-Electors'!L1213,IF(LEFT(RIGHT('Elegio-Electors'!M1213,2),1)="C",'Elegio-Electors'!M1213,""))</f>
        <v/>
      </c>
      <c r="E1214" s="65" t="str">
        <f>IF(LEFT(RIGHT('Elegio-Electors'!L1213,2),1)="O",'Elegio-Electors'!L1213,IF(LEFT(RIGHT('Elegio-Electors'!M1213,2),1)="O",'Elegio-Electors'!M1213,""))</f>
        <v/>
      </c>
      <c r="F1214" s="65">
        <f>'Elegio-Electors'!E1213</f>
        <v>0</v>
      </c>
      <c r="G1214" s="65" t="e">
        <f>IF(INDEX('Liste du personnel'!X:Y,MATCH(F1214,'Liste du personnel'!X:X,0),2)*1=1,"OUI","NON")</f>
        <v>#N/A</v>
      </c>
      <c r="I1214" s="89" t="e">
        <f t="shared" si="126"/>
        <v>#N/A</v>
      </c>
      <c r="J1214" s="65" t="e">
        <f t="shared" si="127"/>
        <v>#N/A</v>
      </c>
      <c r="K1214" s="65" t="e">
        <f t="shared" si="128"/>
        <v>#N/A</v>
      </c>
      <c r="M1214" s="90" t="e">
        <f t="shared" si="129"/>
        <v>#N/A</v>
      </c>
      <c r="N1214" s="65" t="e">
        <f t="shared" si="130"/>
        <v>#N/A</v>
      </c>
      <c r="O1214" s="65" t="e">
        <f t="shared" si="131"/>
        <v>#N/A</v>
      </c>
      <c r="P1214" s="90" t="e">
        <f t="shared" si="132"/>
        <v>#N/A</v>
      </c>
    </row>
    <row r="1215" spans="1:16" x14ac:dyDescent="0.25">
      <c r="A1215" s="65">
        <f>'Elegio-Electors'!C1214</f>
        <v>0</v>
      </c>
      <c r="B1215" s="65">
        <f>'Elegio-Electors'!B1214</f>
        <v>0</v>
      </c>
      <c r="C1215" s="65">
        <f>IF(Procédure!$C$33=2,'Elegio-Electors'!D1214,Procédure!$C$33)</f>
        <v>0</v>
      </c>
      <c r="D1215" s="65" t="str">
        <f>IF(LEFT(RIGHT('Elegio-Electors'!L1214,2),1)="C",'Elegio-Electors'!L1214,IF(LEFT(RIGHT('Elegio-Electors'!M1214,2),1)="C",'Elegio-Electors'!M1214,""))</f>
        <v/>
      </c>
      <c r="E1215" s="65" t="str">
        <f>IF(LEFT(RIGHT('Elegio-Electors'!L1214,2),1)="O",'Elegio-Electors'!L1214,IF(LEFT(RIGHT('Elegio-Electors'!M1214,2),1)="O",'Elegio-Electors'!M1214,""))</f>
        <v/>
      </c>
      <c r="F1215" s="65">
        <f>'Elegio-Electors'!E1214</f>
        <v>0</v>
      </c>
      <c r="G1215" s="65" t="e">
        <f>IF(INDEX('Liste du personnel'!X:Y,MATCH(F1215,'Liste du personnel'!X:X,0),2)*1=1,"OUI","NON")</f>
        <v>#N/A</v>
      </c>
      <c r="I1215" s="89" t="e">
        <f t="shared" si="126"/>
        <v>#N/A</v>
      </c>
      <c r="J1215" s="65" t="e">
        <f t="shared" si="127"/>
        <v>#N/A</v>
      </c>
      <c r="K1215" s="65" t="e">
        <f t="shared" si="128"/>
        <v>#N/A</v>
      </c>
      <c r="M1215" s="90" t="e">
        <f t="shared" si="129"/>
        <v>#N/A</v>
      </c>
      <c r="N1215" s="65" t="e">
        <f t="shared" si="130"/>
        <v>#N/A</v>
      </c>
      <c r="O1215" s="65" t="e">
        <f t="shared" si="131"/>
        <v>#N/A</v>
      </c>
      <c r="P1215" s="90" t="e">
        <f t="shared" si="132"/>
        <v>#N/A</v>
      </c>
    </row>
    <row r="1216" spans="1:16" x14ac:dyDescent="0.25">
      <c r="A1216" s="65">
        <f>'Elegio-Electors'!C1215</f>
        <v>0</v>
      </c>
      <c r="B1216" s="65">
        <f>'Elegio-Electors'!B1215</f>
        <v>0</v>
      </c>
      <c r="C1216" s="65">
        <f>IF(Procédure!$C$33=2,'Elegio-Electors'!D1215,Procédure!$C$33)</f>
        <v>0</v>
      </c>
      <c r="D1216" s="65" t="str">
        <f>IF(LEFT(RIGHT('Elegio-Electors'!L1215,2),1)="C",'Elegio-Electors'!L1215,IF(LEFT(RIGHT('Elegio-Electors'!M1215,2),1)="C",'Elegio-Electors'!M1215,""))</f>
        <v/>
      </c>
      <c r="E1216" s="65" t="str">
        <f>IF(LEFT(RIGHT('Elegio-Electors'!L1215,2),1)="O",'Elegio-Electors'!L1215,IF(LEFT(RIGHT('Elegio-Electors'!M1215,2),1)="O",'Elegio-Electors'!M1215,""))</f>
        <v/>
      </c>
      <c r="F1216" s="65">
        <f>'Elegio-Electors'!E1215</f>
        <v>0</v>
      </c>
      <c r="G1216" s="65" t="e">
        <f>IF(INDEX('Liste du personnel'!X:Y,MATCH(F1216,'Liste du personnel'!X:X,0),2)*1=1,"OUI","NON")</f>
        <v>#N/A</v>
      </c>
      <c r="I1216" s="89" t="e">
        <f t="shared" si="126"/>
        <v>#N/A</v>
      </c>
      <c r="J1216" s="65" t="e">
        <f t="shared" si="127"/>
        <v>#N/A</v>
      </c>
      <c r="K1216" s="65" t="e">
        <f t="shared" si="128"/>
        <v>#N/A</v>
      </c>
      <c r="M1216" s="90" t="e">
        <f t="shared" si="129"/>
        <v>#N/A</v>
      </c>
      <c r="N1216" s="65" t="e">
        <f t="shared" si="130"/>
        <v>#N/A</v>
      </c>
      <c r="O1216" s="65" t="e">
        <f t="shared" si="131"/>
        <v>#N/A</v>
      </c>
      <c r="P1216" s="90" t="e">
        <f t="shared" si="132"/>
        <v>#N/A</v>
      </c>
    </row>
    <row r="1217" spans="1:16" x14ac:dyDescent="0.25">
      <c r="A1217" s="65">
        <f>'Elegio-Electors'!C1216</f>
        <v>0</v>
      </c>
      <c r="B1217" s="65">
        <f>'Elegio-Electors'!B1216</f>
        <v>0</v>
      </c>
      <c r="C1217" s="65">
        <f>IF(Procédure!$C$33=2,'Elegio-Electors'!D1216,Procédure!$C$33)</f>
        <v>0</v>
      </c>
      <c r="D1217" s="65" t="str">
        <f>IF(LEFT(RIGHT('Elegio-Electors'!L1216,2),1)="C",'Elegio-Electors'!L1216,IF(LEFT(RIGHT('Elegio-Electors'!M1216,2),1)="C",'Elegio-Electors'!M1216,""))</f>
        <v/>
      </c>
      <c r="E1217" s="65" t="str">
        <f>IF(LEFT(RIGHT('Elegio-Electors'!L1216,2),1)="O",'Elegio-Electors'!L1216,IF(LEFT(RIGHT('Elegio-Electors'!M1216,2),1)="O",'Elegio-Electors'!M1216,""))</f>
        <v/>
      </c>
      <c r="F1217" s="65">
        <f>'Elegio-Electors'!E1216</f>
        <v>0</v>
      </c>
      <c r="G1217" s="65" t="e">
        <f>IF(INDEX('Liste du personnel'!X:Y,MATCH(F1217,'Liste du personnel'!X:X,0),2)*1=1,"OUI","NON")</f>
        <v>#N/A</v>
      </c>
      <c r="I1217" s="89" t="e">
        <f t="shared" si="126"/>
        <v>#N/A</v>
      </c>
      <c r="J1217" s="65" t="e">
        <f t="shared" si="127"/>
        <v>#N/A</v>
      </c>
      <c r="K1217" s="65" t="e">
        <f t="shared" si="128"/>
        <v>#N/A</v>
      </c>
      <c r="M1217" s="90" t="e">
        <f t="shared" si="129"/>
        <v>#N/A</v>
      </c>
      <c r="N1217" s="65" t="e">
        <f t="shared" si="130"/>
        <v>#N/A</v>
      </c>
      <c r="O1217" s="65" t="e">
        <f t="shared" si="131"/>
        <v>#N/A</v>
      </c>
      <c r="P1217" s="90" t="e">
        <f t="shared" si="132"/>
        <v>#N/A</v>
      </c>
    </row>
    <row r="1218" spans="1:16" x14ac:dyDescent="0.25">
      <c r="A1218" s="65">
        <f>'Elegio-Electors'!C1217</f>
        <v>0</v>
      </c>
      <c r="B1218" s="65">
        <f>'Elegio-Electors'!B1217</f>
        <v>0</v>
      </c>
      <c r="C1218" s="65">
        <f>IF(Procédure!$C$33=2,'Elegio-Electors'!D1217,Procédure!$C$33)</f>
        <v>0</v>
      </c>
      <c r="D1218" s="65" t="str">
        <f>IF(LEFT(RIGHT('Elegio-Electors'!L1217,2),1)="C",'Elegio-Electors'!L1217,IF(LEFT(RIGHT('Elegio-Electors'!M1217,2),1)="C",'Elegio-Electors'!M1217,""))</f>
        <v/>
      </c>
      <c r="E1218" s="65" t="str">
        <f>IF(LEFT(RIGHT('Elegio-Electors'!L1217,2),1)="O",'Elegio-Electors'!L1217,IF(LEFT(RIGHT('Elegio-Electors'!M1217,2),1)="O",'Elegio-Electors'!M1217,""))</f>
        <v/>
      </c>
      <c r="F1218" s="65">
        <f>'Elegio-Electors'!E1217</f>
        <v>0</v>
      </c>
      <c r="G1218" s="65" t="e">
        <f>IF(INDEX('Liste du personnel'!X:Y,MATCH(F1218,'Liste du personnel'!X:X,0),2)*1=1,"OUI","NON")</f>
        <v>#N/A</v>
      </c>
      <c r="I1218" s="89" t="e">
        <f t="shared" si="126"/>
        <v>#N/A</v>
      </c>
      <c r="J1218" s="65" t="e">
        <f t="shared" si="127"/>
        <v>#N/A</v>
      </c>
      <c r="K1218" s="65" t="e">
        <f t="shared" si="128"/>
        <v>#N/A</v>
      </c>
      <c r="M1218" s="90" t="e">
        <f t="shared" si="129"/>
        <v>#N/A</v>
      </c>
      <c r="N1218" s="65" t="e">
        <f t="shared" si="130"/>
        <v>#N/A</v>
      </c>
      <c r="O1218" s="65" t="e">
        <f t="shared" si="131"/>
        <v>#N/A</v>
      </c>
      <c r="P1218" s="90" t="e">
        <f t="shared" si="132"/>
        <v>#N/A</v>
      </c>
    </row>
    <row r="1219" spans="1:16" x14ac:dyDescent="0.25">
      <c r="A1219" s="65">
        <f>'Elegio-Electors'!C1218</f>
        <v>0</v>
      </c>
      <c r="B1219" s="65">
        <f>'Elegio-Electors'!B1218</f>
        <v>0</v>
      </c>
      <c r="C1219" s="65">
        <f>IF(Procédure!$C$33=2,'Elegio-Electors'!D1218,Procédure!$C$33)</f>
        <v>0</v>
      </c>
      <c r="D1219" s="65" t="str">
        <f>IF(LEFT(RIGHT('Elegio-Electors'!L1218,2),1)="C",'Elegio-Electors'!L1218,IF(LEFT(RIGHT('Elegio-Electors'!M1218,2),1)="C",'Elegio-Electors'!M1218,""))</f>
        <v/>
      </c>
      <c r="E1219" s="65" t="str">
        <f>IF(LEFT(RIGHT('Elegio-Electors'!L1218,2),1)="O",'Elegio-Electors'!L1218,IF(LEFT(RIGHT('Elegio-Electors'!M1218,2),1)="O",'Elegio-Electors'!M1218,""))</f>
        <v/>
      </c>
      <c r="F1219" s="65">
        <f>'Elegio-Electors'!E1218</f>
        <v>0</v>
      </c>
      <c r="G1219" s="65" t="e">
        <f>IF(INDEX('Liste du personnel'!X:Y,MATCH(F1219,'Liste du personnel'!X:X,0),2)*1=1,"OUI","NON")</f>
        <v>#N/A</v>
      </c>
      <c r="I1219" s="89" t="e">
        <f t="shared" si="126"/>
        <v>#N/A</v>
      </c>
      <c r="J1219" s="65" t="e">
        <f t="shared" si="127"/>
        <v>#N/A</v>
      </c>
      <c r="K1219" s="65" t="e">
        <f t="shared" si="128"/>
        <v>#N/A</v>
      </c>
      <c r="M1219" s="90" t="e">
        <f t="shared" si="129"/>
        <v>#N/A</v>
      </c>
      <c r="N1219" s="65" t="e">
        <f t="shared" si="130"/>
        <v>#N/A</v>
      </c>
      <c r="O1219" s="65" t="e">
        <f t="shared" si="131"/>
        <v>#N/A</v>
      </c>
      <c r="P1219" s="90" t="e">
        <f t="shared" si="132"/>
        <v>#N/A</v>
      </c>
    </row>
    <row r="1220" spans="1:16" x14ac:dyDescent="0.25">
      <c r="A1220" s="65">
        <f>'Elegio-Electors'!C1219</f>
        <v>0</v>
      </c>
      <c r="B1220" s="65">
        <f>'Elegio-Electors'!B1219</f>
        <v>0</v>
      </c>
      <c r="C1220" s="65">
        <f>IF(Procédure!$C$33=2,'Elegio-Electors'!D1219,Procédure!$C$33)</f>
        <v>0</v>
      </c>
      <c r="D1220" s="65" t="str">
        <f>IF(LEFT(RIGHT('Elegio-Electors'!L1219,2),1)="C",'Elegio-Electors'!L1219,IF(LEFT(RIGHT('Elegio-Electors'!M1219,2),1)="C",'Elegio-Electors'!M1219,""))</f>
        <v/>
      </c>
      <c r="E1220" s="65" t="str">
        <f>IF(LEFT(RIGHT('Elegio-Electors'!L1219,2),1)="O",'Elegio-Electors'!L1219,IF(LEFT(RIGHT('Elegio-Electors'!M1219,2),1)="O",'Elegio-Electors'!M1219,""))</f>
        <v/>
      </c>
      <c r="F1220" s="65">
        <f>'Elegio-Electors'!E1219</f>
        <v>0</v>
      </c>
      <c r="G1220" s="65" t="e">
        <f>IF(INDEX('Liste du personnel'!X:Y,MATCH(F1220,'Liste du personnel'!X:X,0),2)*1=1,"OUI","NON")</f>
        <v>#N/A</v>
      </c>
      <c r="I1220" s="89" t="e">
        <f t="shared" ref="I1220:I1283" si="133">IF(G1220="OUI",_xlfn.CONCAT(_xlfn.SWITCH(RIGHT(D1220,1),"A","Ouv","B","Empl","J","Jeune")," -- ",C1220),"pas d'application")</f>
        <v>#N/A</v>
      </c>
      <c r="J1220" s="65" t="e">
        <f t="shared" ref="J1220:J1283" si="134">IF(G1220="OUI","","pas d'application")</f>
        <v>#N/A</v>
      </c>
      <c r="K1220" s="65" t="e">
        <f t="shared" ref="K1220:K1283" si="135">IF(G1220="OUI","","pas d'application")</f>
        <v>#N/A</v>
      </c>
      <c r="M1220" s="90" t="e">
        <f t="shared" ref="M1220:M1283" si="136">IF(G1220="OUI",_xlfn.CONCAT(_xlfn.SWITCH(RIGHT(E1220,1),"A","Ouv","B","Empl","J","Jeune","K","Cadre")," -- ",C1220),"pas d'application")</f>
        <v>#N/A</v>
      </c>
      <c r="N1220" s="65" t="e">
        <f t="shared" ref="N1220:N1283" si="137">IF(G1220="OUI","","pas d'application")</f>
        <v>#N/A</v>
      </c>
      <c r="O1220" s="65" t="e">
        <f t="shared" ref="O1220:O1283" si="138">IF(G1220="OUI","","pas d'application")</f>
        <v>#N/A</v>
      </c>
      <c r="P1220" s="90" t="e">
        <f t="shared" ref="P1220:P1283" si="139">IF(G1220="OUI",C1220,"pas d'application")</f>
        <v>#N/A</v>
      </c>
    </row>
    <row r="1221" spans="1:16" x14ac:dyDescent="0.25">
      <c r="A1221" s="65">
        <f>'Elegio-Electors'!C1220</f>
        <v>0</v>
      </c>
      <c r="B1221" s="65">
        <f>'Elegio-Electors'!B1220</f>
        <v>0</v>
      </c>
      <c r="C1221" s="65">
        <f>IF(Procédure!$C$33=2,'Elegio-Electors'!D1220,Procédure!$C$33)</f>
        <v>0</v>
      </c>
      <c r="D1221" s="65" t="str">
        <f>IF(LEFT(RIGHT('Elegio-Electors'!L1220,2),1)="C",'Elegio-Electors'!L1220,IF(LEFT(RIGHT('Elegio-Electors'!M1220,2),1)="C",'Elegio-Electors'!M1220,""))</f>
        <v/>
      </c>
      <c r="E1221" s="65" t="str">
        <f>IF(LEFT(RIGHT('Elegio-Electors'!L1220,2),1)="O",'Elegio-Electors'!L1220,IF(LEFT(RIGHT('Elegio-Electors'!M1220,2),1)="O",'Elegio-Electors'!M1220,""))</f>
        <v/>
      </c>
      <c r="F1221" s="65">
        <f>'Elegio-Electors'!E1220</f>
        <v>0</v>
      </c>
      <c r="G1221" s="65" t="e">
        <f>IF(INDEX('Liste du personnel'!X:Y,MATCH(F1221,'Liste du personnel'!X:X,0),2)*1=1,"OUI","NON")</f>
        <v>#N/A</v>
      </c>
      <c r="I1221" s="89" t="e">
        <f t="shared" si="133"/>
        <v>#N/A</v>
      </c>
      <c r="J1221" s="65" t="e">
        <f t="shared" si="134"/>
        <v>#N/A</v>
      </c>
      <c r="K1221" s="65" t="e">
        <f t="shared" si="135"/>
        <v>#N/A</v>
      </c>
      <c r="M1221" s="90" t="e">
        <f t="shared" si="136"/>
        <v>#N/A</v>
      </c>
      <c r="N1221" s="65" t="e">
        <f t="shared" si="137"/>
        <v>#N/A</v>
      </c>
      <c r="O1221" s="65" t="e">
        <f t="shared" si="138"/>
        <v>#N/A</v>
      </c>
      <c r="P1221" s="90" t="e">
        <f t="shared" si="139"/>
        <v>#N/A</v>
      </c>
    </row>
    <row r="1222" spans="1:16" x14ac:dyDescent="0.25">
      <c r="A1222" s="65">
        <f>'Elegio-Electors'!C1221</f>
        <v>0</v>
      </c>
      <c r="B1222" s="65">
        <f>'Elegio-Electors'!B1221</f>
        <v>0</v>
      </c>
      <c r="C1222" s="65">
        <f>IF(Procédure!$C$33=2,'Elegio-Electors'!D1221,Procédure!$C$33)</f>
        <v>0</v>
      </c>
      <c r="D1222" s="65" t="str">
        <f>IF(LEFT(RIGHT('Elegio-Electors'!L1221,2),1)="C",'Elegio-Electors'!L1221,IF(LEFT(RIGHT('Elegio-Electors'!M1221,2),1)="C",'Elegio-Electors'!M1221,""))</f>
        <v/>
      </c>
      <c r="E1222" s="65" t="str">
        <f>IF(LEFT(RIGHT('Elegio-Electors'!L1221,2),1)="O",'Elegio-Electors'!L1221,IF(LEFT(RIGHT('Elegio-Electors'!M1221,2),1)="O",'Elegio-Electors'!M1221,""))</f>
        <v/>
      </c>
      <c r="F1222" s="65">
        <f>'Elegio-Electors'!E1221</f>
        <v>0</v>
      </c>
      <c r="G1222" s="65" t="e">
        <f>IF(INDEX('Liste du personnel'!X:Y,MATCH(F1222,'Liste du personnel'!X:X,0),2)*1=1,"OUI","NON")</f>
        <v>#N/A</v>
      </c>
      <c r="I1222" s="89" t="e">
        <f t="shared" si="133"/>
        <v>#N/A</v>
      </c>
      <c r="J1222" s="65" t="e">
        <f t="shared" si="134"/>
        <v>#N/A</v>
      </c>
      <c r="K1222" s="65" t="e">
        <f t="shared" si="135"/>
        <v>#N/A</v>
      </c>
      <c r="M1222" s="90" t="e">
        <f t="shared" si="136"/>
        <v>#N/A</v>
      </c>
      <c r="N1222" s="65" t="e">
        <f t="shared" si="137"/>
        <v>#N/A</v>
      </c>
      <c r="O1222" s="65" t="e">
        <f t="shared" si="138"/>
        <v>#N/A</v>
      </c>
      <c r="P1222" s="90" t="e">
        <f t="shared" si="139"/>
        <v>#N/A</v>
      </c>
    </row>
    <row r="1223" spans="1:16" x14ac:dyDescent="0.25">
      <c r="A1223" s="65">
        <f>'Elegio-Electors'!C1222</f>
        <v>0</v>
      </c>
      <c r="B1223" s="65">
        <f>'Elegio-Electors'!B1222</f>
        <v>0</v>
      </c>
      <c r="C1223" s="65">
        <f>IF(Procédure!$C$33=2,'Elegio-Electors'!D1222,Procédure!$C$33)</f>
        <v>0</v>
      </c>
      <c r="D1223" s="65" t="str">
        <f>IF(LEFT(RIGHT('Elegio-Electors'!L1222,2),1)="C",'Elegio-Electors'!L1222,IF(LEFT(RIGHT('Elegio-Electors'!M1222,2),1)="C",'Elegio-Electors'!M1222,""))</f>
        <v/>
      </c>
      <c r="E1223" s="65" t="str">
        <f>IF(LEFT(RIGHT('Elegio-Electors'!L1222,2),1)="O",'Elegio-Electors'!L1222,IF(LEFT(RIGHT('Elegio-Electors'!M1222,2),1)="O",'Elegio-Electors'!M1222,""))</f>
        <v/>
      </c>
      <c r="F1223" s="65">
        <f>'Elegio-Electors'!E1222</f>
        <v>0</v>
      </c>
      <c r="G1223" s="65" t="e">
        <f>IF(INDEX('Liste du personnel'!X:Y,MATCH(F1223,'Liste du personnel'!X:X,0),2)*1=1,"OUI","NON")</f>
        <v>#N/A</v>
      </c>
      <c r="I1223" s="89" t="e">
        <f t="shared" si="133"/>
        <v>#N/A</v>
      </c>
      <c r="J1223" s="65" t="e">
        <f t="shared" si="134"/>
        <v>#N/A</v>
      </c>
      <c r="K1223" s="65" t="e">
        <f t="shared" si="135"/>
        <v>#N/A</v>
      </c>
      <c r="M1223" s="90" t="e">
        <f t="shared" si="136"/>
        <v>#N/A</v>
      </c>
      <c r="N1223" s="65" t="e">
        <f t="shared" si="137"/>
        <v>#N/A</v>
      </c>
      <c r="O1223" s="65" t="e">
        <f t="shared" si="138"/>
        <v>#N/A</v>
      </c>
      <c r="P1223" s="90" t="e">
        <f t="shared" si="139"/>
        <v>#N/A</v>
      </c>
    </row>
    <row r="1224" spans="1:16" x14ac:dyDescent="0.25">
      <c r="A1224" s="65">
        <f>'Elegio-Electors'!C1223</f>
        <v>0</v>
      </c>
      <c r="B1224" s="65">
        <f>'Elegio-Electors'!B1223</f>
        <v>0</v>
      </c>
      <c r="C1224" s="65">
        <f>IF(Procédure!$C$33=2,'Elegio-Electors'!D1223,Procédure!$C$33)</f>
        <v>0</v>
      </c>
      <c r="D1224" s="65" t="str">
        <f>IF(LEFT(RIGHT('Elegio-Electors'!L1223,2),1)="C",'Elegio-Electors'!L1223,IF(LEFT(RIGHT('Elegio-Electors'!M1223,2),1)="C",'Elegio-Electors'!M1223,""))</f>
        <v/>
      </c>
      <c r="E1224" s="65" t="str">
        <f>IF(LEFT(RIGHT('Elegio-Electors'!L1223,2),1)="O",'Elegio-Electors'!L1223,IF(LEFT(RIGHT('Elegio-Electors'!M1223,2),1)="O",'Elegio-Electors'!M1223,""))</f>
        <v/>
      </c>
      <c r="F1224" s="65">
        <f>'Elegio-Electors'!E1223</f>
        <v>0</v>
      </c>
      <c r="G1224" s="65" t="e">
        <f>IF(INDEX('Liste du personnel'!X:Y,MATCH(F1224,'Liste du personnel'!X:X,0),2)*1=1,"OUI","NON")</f>
        <v>#N/A</v>
      </c>
      <c r="I1224" s="89" t="e">
        <f t="shared" si="133"/>
        <v>#N/A</v>
      </c>
      <c r="J1224" s="65" t="e">
        <f t="shared" si="134"/>
        <v>#N/A</v>
      </c>
      <c r="K1224" s="65" t="e">
        <f t="shared" si="135"/>
        <v>#N/A</v>
      </c>
      <c r="M1224" s="90" t="e">
        <f t="shared" si="136"/>
        <v>#N/A</v>
      </c>
      <c r="N1224" s="65" t="e">
        <f t="shared" si="137"/>
        <v>#N/A</v>
      </c>
      <c r="O1224" s="65" t="e">
        <f t="shared" si="138"/>
        <v>#N/A</v>
      </c>
      <c r="P1224" s="90" t="e">
        <f t="shared" si="139"/>
        <v>#N/A</v>
      </c>
    </row>
    <row r="1225" spans="1:16" x14ac:dyDescent="0.25">
      <c r="A1225" s="65">
        <f>'Elegio-Electors'!C1224</f>
        <v>0</v>
      </c>
      <c r="B1225" s="65">
        <f>'Elegio-Electors'!B1224</f>
        <v>0</v>
      </c>
      <c r="C1225" s="65">
        <f>IF(Procédure!$C$33=2,'Elegio-Electors'!D1224,Procédure!$C$33)</f>
        <v>0</v>
      </c>
      <c r="D1225" s="65" t="str">
        <f>IF(LEFT(RIGHT('Elegio-Electors'!L1224,2),1)="C",'Elegio-Electors'!L1224,IF(LEFT(RIGHT('Elegio-Electors'!M1224,2),1)="C",'Elegio-Electors'!M1224,""))</f>
        <v/>
      </c>
      <c r="E1225" s="65" t="str">
        <f>IF(LEFT(RIGHT('Elegio-Electors'!L1224,2),1)="O",'Elegio-Electors'!L1224,IF(LEFT(RIGHT('Elegio-Electors'!M1224,2),1)="O",'Elegio-Electors'!M1224,""))</f>
        <v/>
      </c>
      <c r="F1225" s="65">
        <f>'Elegio-Electors'!E1224</f>
        <v>0</v>
      </c>
      <c r="G1225" s="65" t="e">
        <f>IF(INDEX('Liste du personnel'!X:Y,MATCH(F1225,'Liste du personnel'!X:X,0),2)*1=1,"OUI","NON")</f>
        <v>#N/A</v>
      </c>
      <c r="I1225" s="89" t="e">
        <f t="shared" si="133"/>
        <v>#N/A</v>
      </c>
      <c r="J1225" s="65" t="e">
        <f t="shared" si="134"/>
        <v>#N/A</v>
      </c>
      <c r="K1225" s="65" t="e">
        <f t="shared" si="135"/>
        <v>#N/A</v>
      </c>
      <c r="M1225" s="90" t="e">
        <f t="shared" si="136"/>
        <v>#N/A</v>
      </c>
      <c r="N1225" s="65" t="e">
        <f t="shared" si="137"/>
        <v>#N/A</v>
      </c>
      <c r="O1225" s="65" t="e">
        <f t="shared" si="138"/>
        <v>#N/A</v>
      </c>
      <c r="P1225" s="90" t="e">
        <f t="shared" si="139"/>
        <v>#N/A</v>
      </c>
    </row>
    <row r="1226" spans="1:16" x14ac:dyDescent="0.25">
      <c r="A1226" s="65">
        <f>'Elegio-Electors'!C1225</f>
        <v>0</v>
      </c>
      <c r="B1226" s="65">
        <f>'Elegio-Electors'!B1225</f>
        <v>0</v>
      </c>
      <c r="C1226" s="65">
        <f>IF(Procédure!$C$33=2,'Elegio-Electors'!D1225,Procédure!$C$33)</f>
        <v>0</v>
      </c>
      <c r="D1226" s="65" t="str">
        <f>IF(LEFT(RIGHT('Elegio-Electors'!L1225,2),1)="C",'Elegio-Electors'!L1225,IF(LEFT(RIGHT('Elegio-Electors'!M1225,2),1)="C",'Elegio-Electors'!M1225,""))</f>
        <v/>
      </c>
      <c r="E1226" s="65" t="str">
        <f>IF(LEFT(RIGHT('Elegio-Electors'!L1225,2),1)="O",'Elegio-Electors'!L1225,IF(LEFT(RIGHT('Elegio-Electors'!M1225,2),1)="O",'Elegio-Electors'!M1225,""))</f>
        <v/>
      </c>
      <c r="F1226" s="65">
        <f>'Elegio-Electors'!E1225</f>
        <v>0</v>
      </c>
      <c r="G1226" s="65" t="e">
        <f>IF(INDEX('Liste du personnel'!X:Y,MATCH(F1226,'Liste du personnel'!X:X,0),2)*1=1,"OUI","NON")</f>
        <v>#N/A</v>
      </c>
      <c r="I1226" s="89" t="e">
        <f t="shared" si="133"/>
        <v>#N/A</v>
      </c>
      <c r="J1226" s="65" t="e">
        <f t="shared" si="134"/>
        <v>#N/A</v>
      </c>
      <c r="K1226" s="65" t="e">
        <f t="shared" si="135"/>
        <v>#N/A</v>
      </c>
      <c r="M1226" s="90" t="e">
        <f t="shared" si="136"/>
        <v>#N/A</v>
      </c>
      <c r="N1226" s="65" t="e">
        <f t="shared" si="137"/>
        <v>#N/A</v>
      </c>
      <c r="O1226" s="65" t="e">
        <f t="shared" si="138"/>
        <v>#N/A</v>
      </c>
      <c r="P1226" s="90" t="e">
        <f t="shared" si="139"/>
        <v>#N/A</v>
      </c>
    </row>
    <row r="1227" spans="1:16" x14ac:dyDescent="0.25">
      <c r="A1227" s="65">
        <f>'Elegio-Electors'!C1226</f>
        <v>0</v>
      </c>
      <c r="B1227" s="65">
        <f>'Elegio-Electors'!B1226</f>
        <v>0</v>
      </c>
      <c r="C1227" s="65">
        <f>IF(Procédure!$C$33=2,'Elegio-Electors'!D1226,Procédure!$C$33)</f>
        <v>0</v>
      </c>
      <c r="D1227" s="65" t="str">
        <f>IF(LEFT(RIGHT('Elegio-Electors'!L1226,2),1)="C",'Elegio-Electors'!L1226,IF(LEFT(RIGHT('Elegio-Electors'!M1226,2),1)="C",'Elegio-Electors'!M1226,""))</f>
        <v/>
      </c>
      <c r="E1227" s="65" t="str">
        <f>IF(LEFT(RIGHT('Elegio-Electors'!L1226,2),1)="O",'Elegio-Electors'!L1226,IF(LEFT(RIGHT('Elegio-Electors'!M1226,2),1)="O",'Elegio-Electors'!M1226,""))</f>
        <v/>
      </c>
      <c r="F1227" s="65">
        <f>'Elegio-Electors'!E1226</f>
        <v>0</v>
      </c>
      <c r="G1227" s="65" t="e">
        <f>IF(INDEX('Liste du personnel'!X:Y,MATCH(F1227,'Liste du personnel'!X:X,0),2)*1=1,"OUI","NON")</f>
        <v>#N/A</v>
      </c>
      <c r="I1227" s="89" t="e">
        <f t="shared" si="133"/>
        <v>#N/A</v>
      </c>
      <c r="J1227" s="65" t="e">
        <f t="shared" si="134"/>
        <v>#N/A</v>
      </c>
      <c r="K1227" s="65" t="e">
        <f t="shared" si="135"/>
        <v>#N/A</v>
      </c>
      <c r="M1227" s="90" t="e">
        <f t="shared" si="136"/>
        <v>#N/A</v>
      </c>
      <c r="N1227" s="65" t="e">
        <f t="shared" si="137"/>
        <v>#N/A</v>
      </c>
      <c r="O1227" s="65" t="e">
        <f t="shared" si="138"/>
        <v>#N/A</v>
      </c>
      <c r="P1227" s="90" t="e">
        <f t="shared" si="139"/>
        <v>#N/A</v>
      </c>
    </row>
    <row r="1228" spans="1:16" x14ac:dyDescent="0.25">
      <c r="A1228" s="65">
        <f>'Elegio-Electors'!C1227</f>
        <v>0</v>
      </c>
      <c r="B1228" s="65">
        <f>'Elegio-Electors'!B1227</f>
        <v>0</v>
      </c>
      <c r="C1228" s="65">
        <f>IF(Procédure!$C$33=2,'Elegio-Electors'!D1227,Procédure!$C$33)</f>
        <v>0</v>
      </c>
      <c r="D1228" s="65" t="str">
        <f>IF(LEFT(RIGHT('Elegio-Electors'!L1227,2),1)="C",'Elegio-Electors'!L1227,IF(LEFT(RIGHT('Elegio-Electors'!M1227,2),1)="C",'Elegio-Electors'!M1227,""))</f>
        <v/>
      </c>
      <c r="E1228" s="65" t="str">
        <f>IF(LEFT(RIGHT('Elegio-Electors'!L1227,2),1)="O",'Elegio-Electors'!L1227,IF(LEFT(RIGHT('Elegio-Electors'!M1227,2),1)="O",'Elegio-Electors'!M1227,""))</f>
        <v/>
      </c>
      <c r="F1228" s="65">
        <f>'Elegio-Electors'!E1227</f>
        <v>0</v>
      </c>
      <c r="G1228" s="65" t="e">
        <f>IF(INDEX('Liste du personnel'!X:Y,MATCH(F1228,'Liste du personnel'!X:X,0),2)*1=1,"OUI","NON")</f>
        <v>#N/A</v>
      </c>
      <c r="I1228" s="89" t="e">
        <f t="shared" si="133"/>
        <v>#N/A</v>
      </c>
      <c r="J1228" s="65" t="e">
        <f t="shared" si="134"/>
        <v>#N/A</v>
      </c>
      <c r="K1228" s="65" t="e">
        <f t="shared" si="135"/>
        <v>#N/A</v>
      </c>
      <c r="M1228" s="90" t="e">
        <f t="shared" si="136"/>
        <v>#N/A</v>
      </c>
      <c r="N1228" s="65" t="e">
        <f t="shared" si="137"/>
        <v>#N/A</v>
      </c>
      <c r="O1228" s="65" t="e">
        <f t="shared" si="138"/>
        <v>#N/A</v>
      </c>
      <c r="P1228" s="90" t="e">
        <f t="shared" si="139"/>
        <v>#N/A</v>
      </c>
    </row>
    <row r="1229" spans="1:16" x14ac:dyDescent="0.25">
      <c r="A1229" s="65">
        <f>'Elegio-Electors'!C1228</f>
        <v>0</v>
      </c>
      <c r="B1229" s="65">
        <f>'Elegio-Electors'!B1228</f>
        <v>0</v>
      </c>
      <c r="C1229" s="65">
        <f>IF(Procédure!$C$33=2,'Elegio-Electors'!D1228,Procédure!$C$33)</f>
        <v>0</v>
      </c>
      <c r="D1229" s="65" t="str">
        <f>IF(LEFT(RIGHT('Elegio-Electors'!L1228,2),1)="C",'Elegio-Electors'!L1228,IF(LEFT(RIGHT('Elegio-Electors'!M1228,2),1)="C",'Elegio-Electors'!M1228,""))</f>
        <v/>
      </c>
      <c r="E1229" s="65" t="str">
        <f>IF(LEFT(RIGHT('Elegio-Electors'!L1228,2),1)="O",'Elegio-Electors'!L1228,IF(LEFT(RIGHT('Elegio-Electors'!M1228,2),1)="O",'Elegio-Electors'!M1228,""))</f>
        <v/>
      </c>
      <c r="F1229" s="65">
        <f>'Elegio-Electors'!E1228</f>
        <v>0</v>
      </c>
      <c r="G1229" s="65" t="e">
        <f>IF(INDEX('Liste du personnel'!X:Y,MATCH(F1229,'Liste du personnel'!X:X,0),2)*1=1,"OUI","NON")</f>
        <v>#N/A</v>
      </c>
      <c r="I1229" s="89" t="e">
        <f t="shared" si="133"/>
        <v>#N/A</v>
      </c>
      <c r="J1229" s="65" t="e">
        <f t="shared" si="134"/>
        <v>#N/A</v>
      </c>
      <c r="K1229" s="65" t="e">
        <f t="shared" si="135"/>
        <v>#N/A</v>
      </c>
      <c r="M1229" s="90" t="e">
        <f t="shared" si="136"/>
        <v>#N/A</v>
      </c>
      <c r="N1229" s="65" t="e">
        <f t="shared" si="137"/>
        <v>#N/A</v>
      </c>
      <c r="O1229" s="65" t="e">
        <f t="shared" si="138"/>
        <v>#N/A</v>
      </c>
      <c r="P1229" s="90" t="e">
        <f t="shared" si="139"/>
        <v>#N/A</v>
      </c>
    </row>
    <row r="1230" spans="1:16" x14ac:dyDescent="0.25">
      <c r="A1230" s="65">
        <f>'Elegio-Electors'!C1229</f>
        <v>0</v>
      </c>
      <c r="B1230" s="65">
        <f>'Elegio-Electors'!B1229</f>
        <v>0</v>
      </c>
      <c r="C1230" s="65">
        <f>IF(Procédure!$C$33=2,'Elegio-Electors'!D1229,Procédure!$C$33)</f>
        <v>0</v>
      </c>
      <c r="D1230" s="65" t="str">
        <f>IF(LEFT(RIGHT('Elegio-Electors'!L1229,2),1)="C",'Elegio-Electors'!L1229,IF(LEFT(RIGHT('Elegio-Electors'!M1229,2),1)="C",'Elegio-Electors'!M1229,""))</f>
        <v/>
      </c>
      <c r="E1230" s="65" t="str">
        <f>IF(LEFT(RIGHT('Elegio-Electors'!L1229,2),1)="O",'Elegio-Electors'!L1229,IF(LEFT(RIGHT('Elegio-Electors'!M1229,2),1)="O",'Elegio-Electors'!M1229,""))</f>
        <v/>
      </c>
      <c r="F1230" s="65">
        <f>'Elegio-Electors'!E1229</f>
        <v>0</v>
      </c>
      <c r="G1230" s="65" t="e">
        <f>IF(INDEX('Liste du personnel'!X:Y,MATCH(F1230,'Liste du personnel'!X:X,0),2)*1=1,"OUI","NON")</f>
        <v>#N/A</v>
      </c>
      <c r="I1230" s="89" t="e">
        <f t="shared" si="133"/>
        <v>#N/A</v>
      </c>
      <c r="J1230" s="65" t="e">
        <f t="shared" si="134"/>
        <v>#N/A</v>
      </c>
      <c r="K1230" s="65" t="e">
        <f t="shared" si="135"/>
        <v>#N/A</v>
      </c>
      <c r="M1230" s="90" t="e">
        <f t="shared" si="136"/>
        <v>#N/A</v>
      </c>
      <c r="N1230" s="65" t="e">
        <f t="shared" si="137"/>
        <v>#N/A</v>
      </c>
      <c r="O1230" s="65" t="e">
        <f t="shared" si="138"/>
        <v>#N/A</v>
      </c>
      <c r="P1230" s="90" t="e">
        <f t="shared" si="139"/>
        <v>#N/A</v>
      </c>
    </row>
    <row r="1231" spans="1:16" x14ac:dyDescent="0.25">
      <c r="A1231" s="65">
        <f>'Elegio-Electors'!C1230</f>
        <v>0</v>
      </c>
      <c r="B1231" s="65">
        <f>'Elegio-Electors'!B1230</f>
        <v>0</v>
      </c>
      <c r="C1231" s="65">
        <f>IF(Procédure!$C$33=2,'Elegio-Electors'!D1230,Procédure!$C$33)</f>
        <v>0</v>
      </c>
      <c r="D1231" s="65" t="str">
        <f>IF(LEFT(RIGHT('Elegio-Electors'!L1230,2),1)="C",'Elegio-Electors'!L1230,IF(LEFT(RIGHT('Elegio-Electors'!M1230,2),1)="C",'Elegio-Electors'!M1230,""))</f>
        <v/>
      </c>
      <c r="E1231" s="65" t="str">
        <f>IF(LEFT(RIGHT('Elegio-Electors'!L1230,2),1)="O",'Elegio-Electors'!L1230,IF(LEFT(RIGHT('Elegio-Electors'!M1230,2),1)="O",'Elegio-Electors'!M1230,""))</f>
        <v/>
      </c>
      <c r="F1231" s="65">
        <f>'Elegio-Electors'!E1230</f>
        <v>0</v>
      </c>
      <c r="G1231" s="65" t="e">
        <f>IF(INDEX('Liste du personnel'!X:Y,MATCH(F1231,'Liste du personnel'!X:X,0),2)*1=1,"OUI","NON")</f>
        <v>#N/A</v>
      </c>
      <c r="I1231" s="89" t="e">
        <f t="shared" si="133"/>
        <v>#N/A</v>
      </c>
      <c r="J1231" s="65" t="e">
        <f t="shared" si="134"/>
        <v>#N/A</v>
      </c>
      <c r="K1231" s="65" t="e">
        <f t="shared" si="135"/>
        <v>#N/A</v>
      </c>
      <c r="M1231" s="90" t="e">
        <f t="shared" si="136"/>
        <v>#N/A</v>
      </c>
      <c r="N1231" s="65" t="e">
        <f t="shared" si="137"/>
        <v>#N/A</v>
      </c>
      <c r="O1231" s="65" t="e">
        <f t="shared" si="138"/>
        <v>#N/A</v>
      </c>
      <c r="P1231" s="90" t="e">
        <f t="shared" si="139"/>
        <v>#N/A</v>
      </c>
    </row>
    <row r="1232" spans="1:16" x14ac:dyDescent="0.25">
      <c r="A1232" s="65">
        <f>'Elegio-Electors'!C1231</f>
        <v>0</v>
      </c>
      <c r="B1232" s="65">
        <f>'Elegio-Electors'!B1231</f>
        <v>0</v>
      </c>
      <c r="C1232" s="65">
        <f>IF(Procédure!$C$33=2,'Elegio-Electors'!D1231,Procédure!$C$33)</f>
        <v>0</v>
      </c>
      <c r="D1232" s="65" t="str">
        <f>IF(LEFT(RIGHT('Elegio-Electors'!L1231,2),1)="C",'Elegio-Electors'!L1231,IF(LEFT(RIGHT('Elegio-Electors'!M1231,2),1)="C",'Elegio-Electors'!M1231,""))</f>
        <v/>
      </c>
      <c r="E1232" s="65" t="str">
        <f>IF(LEFT(RIGHT('Elegio-Electors'!L1231,2),1)="O",'Elegio-Electors'!L1231,IF(LEFT(RIGHT('Elegio-Electors'!M1231,2),1)="O",'Elegio-Electors'!M1231,""))</f>
        <v/>
      </c>
      <c r="F1232" s="65">
        <f>'Elegio-Electors'!E1231</f>
        <v>0</v>
      </c>
      <c r="G1232" s="65" t="e">
        <f>IF(INDEX('Liste du personnel'!X:Y,MATCH(F1232,'Liste du personnel'!X:X,0),2)*1=1,"OUI","NON")</f>
        <v>#N/A</v>
      </c>
      <c r="I1232" s="89" t="e">
        <f t="shared" si="133"/>
        <v>#N/A</v>
      </c>
      <c r="J1232" s="65" t="e">
        <f t="shared" si="134"/>
        <v>#N/A</v>
      </c>
      <c r="K1232" s="65" t="e">
        <f t="shared" si="135"/>
        <v>#N/A</v>
      </c>
      <c r="M1232" s="90" t="e">
        <f t="shared" si="136"/>
        <v>#N/A</v>
      </c>
      <c r="N1232" s="65" t="e">
        <f t="shared" si="137"/>
        <v>#N/A</v>
      </c>
      <c r="O1232" s="65" t="e">
        <f t="shared" si="138"/>
        <v>#N/A</v>
      </c>
      <c r="P1232" s="90" t="e">
        <f t="shared" si="139"/>
        <v>#N/A</v>
      </c>
    </row>
    <row r="1233" spans="1:16" x14ac:dyDescent="0.25">
      <c r="A1233" s="65">
        <f>'Elegio-Electors'!C1232</f>
        <v>0</v>
      </c>
      <c r="B1233" s="65">
        <f>'Elegio-Electors'!B1232</f>
        <v>0</v>
      </c>
      <c r="C1233" s="65">
        <f>IF(Procédure!$C$33=2,'Elegio-Electors'!D1232,Procédure!$C$33)</f>
        <v>0</v>
      </c>
      <c r="D1233" s="65" t="str">
        <f>IF(LEFT(RIGHT('Elegio-Electors'!L1232,2),1)="C",'Elegio-Electors'!L1232,IF(LEFT(RIGHT('Elegio-Electors'!M1232,2),1)="C",'Elegio-Electors'!M1232,""))</f>
        <v/>
      </c>
      <c r="E1233" s="65" t="str">
        <f>IF(LEFT(RIGHT('Elegio-Electors'!L1232,2),1)="O",'Elegio-Electors'!L1232,IF(LEFT(RIGHT('Elegio-Electors'!M1232,2),1)="O",'Elegio-Electors'!M1232,""))</f>
        <v/>
      </c>
      <c r="F1233" s="65">
        <f>'Elegio-Electors'!E1232</f>
        <v>0</v>
      </c>
      <c r="G1233" s="65" t="e">
        <f>IF(INDEX('Liste du personnel'!X:Y,MATCH(F1233,'Liste du personnel'!X:X,0),2)*1=1,"OUI","NON")</f>
        <v>#N/A</v>
      </c>
      <c r="I1233" s="89" t="e">
        <f t="shared" si="133"/>
        <v>#N/A</v>
      </c>
      <c r="J1233" s="65" t="e">
        <f t="shared" si="134"/>
        <v>#N/A</v>
      </c>
      <c r="K1233" s="65" t="e">
        <f t="shared" si="135"/>
        <v>#N/A</v>
      </c>
      <c r="M1233" s="90" t="e">
        <f t="shared" si="136"/>
        <v>#N/A</v>
      </c>
      <c r="N1233" s="65" t="e">
        <f t="shared" si="137"/>
        <v>#N/A</v>
      </c>
      <c r="O1233" s="65" t="e">
        <f t="shared" si="138"/>
        <v>#N/A</v>
      </c>
      <c r="P1233" s="90" t="e">
        <f t="shared" si="139"/>
        <v>#N/A</v>
      </c>
    </row>
    <row r="1234" spans="1:16" x14ac:dyDescent="0.25">
      <c r="A1234" s="65">
        <f>'Elegio-Electors'!C1233</f>
        <v>0</v>
      </c>
      <c r="B1234" s="65">
        <f>'Elegio-Electors'!B1233</f>
        <v>0</v>
      </c>
      <c r="C1234" s="65">
        <f>IF(Procédure!$C$33=2,'Elegio-Electors'!D1233,Procédure!$C$33)</f>
        <v>0</v>
      </c>
      <c r="D1234" s="65" t="str">
        <f>IF(LEFT(RIGHT('Elegio-Electors'!L1233,2),1)="C",'Elegio-Electors'!L1233,IF(LEFT(RIGHT('Elegio-Electors'!M1233,2),1)="C",'Elegio-Electors'!M1233,""))</f>
        <v/>
      </c>
      <c r="E1234" s="65" t="str">
        <f>IF(LEFT(RIGHT('Elegio-Electors'!L1233,2),1)="O",'Elegio-Electors'!L1233,IF(LEFT(RIGHT('Elegio-Electors'!M1233,2),1)="O",'Elegio-Electors'!M1233,""))</f>
        <v/>
      </c>
      <c r="F1234" s="65">
        <f>'Elegio-Electors'!E1233</f>
        <v>0</v>
      </c>
      <c r="G1234" s="65" t="e">
        <f>IF(INDEX('Liste du personnel'!X:Y,MATCH(F1234,'Liste du personnel'!X:X,0),2)*1=1,"OUI","NON")</f>
        <v>#N/A</v>
      </c>
      <c r="I1234" s="89" t="e">
        <f t="shared" si="133"/>
        <v>#N/A</v>
      </c>
      <c r="J1234" s="65" t="e">
        <f t="shared" si="134"/>
        <v>#N/A</v>
      </c>
      <c r="K1234" s="65" t="e">
        <f t="shared" si="135"/>
        <v>#N/A</v>
      </c>
      <c r="M1234" s="90" t="e">
        <f t="shared" si="136"/>
        <v>#N/A</v>
      </c>
      <c r="N1234" s="65" t="e">
        <f t="shared" si="137"/>
        <v>#N/A</v>
      </c>
      <c r="O1234" s="65" t="e">
        <f t="shared" si="138"/>
        <v>#N/A</v>
      </c>
      <c r="P1234" s="90" t="e">
        <f t="shared" si="139"/>
        <v>#N/A</v>
      </c>
    </row>
    <row r="1235" spans="1:16" x14ac:dyDescent="0.25">
      <c r="A1235" s="65">
        <f>'Elegio-Electors'!C1234</f>
        <v>0</v>
      </c>
      <c r="B1235" s="65">
        <f>'Elegio-Electors'!B1234</f>
        <v>0</v>
      </c>
      <c r="C1235" s="65">
        <f>IF(Procédure!$C$33=2,'Elegio-Electors'!D1234,Procédure!$C$33)</f>
        <v>0</v>
      </c>
      <c r="D1235" s="65" t="str">
        <f>IF(LEFT(RIGHT('Elegio-Electors'!L1234,2),1)="C",'Elegio-Electors'!L1234,IF(LEFT(RIGHT('Elegio-Electors'!M1234,2),1)="C",'Elegio-Electors'!M1234,""))</f>
        <v/>
      </c>
      <c r="E1235" s="65" t="str">
        <f>IF(LEFT(RIGHT('Elegio-Electors'!L1234,2),1)="O",'Elegio-Electors'!L1234,IF(LEFT(RIGHT('Elegio-Electors'!M1234,2),1)="O",'Elegio-Electors'!M1234,""))</f>
        <v/>
      </c>
      <c r="F1235" s="65">
        <f>'Elegio-Electors'!E1234</f>
        <v>0</v>
      </c>
      <c r="G1235" s="65" t="e">
        <f>IF(INDEX('Liste du personnel'!X:Y,MATCH(F1235,'Liste du personnel'!X:X,0),2)*1=1,"OUI","NON")</f>
        <v>#N/A</v>
      </c>
      <c r="I1235" s="89" t="e">
        <f t="shared" si="133"/>
        <v>#N/A</v>
      </c>
      <c r="J1235" s="65" t="e">
        <f t="shared" si="134"/>
        <v>#N/A</v>
      </c>
      <c r="K1235" s="65" t="e">
        <f t="shared" si="135"/>
        <v>#N/A</v>
      </c>
      <c r="M1235" s="90" t="e">
        <f t="shared" si="136"/>
        <v>#N/A</v>
      </c>
      <c r="N1235" s="65" t="e">
        <f t="shared" si="137"/>
        <v>#N/A</v>
      </c>
      <c r="O1235" s="65" t="e">
        <f t="shared" si="138"/>
        <v>#N/A</v>
      </c>
      <c r="P1235" s="90" t="e">
        <f t="shared" si="139"/>
        <v>#N/A</v>
      </c>
    </row>
    <row r="1236" spans="1:16" x14ac:dyDescent="0.25">
      <c r="A1236" s="65">
        <f>'Elegio-Electors'!C1235</f>
        <v>0</v>
      </c>
      <c r="B1236" s="65">
        <f>'Elegio-Electors'!B1235</f>
        <v>0</v>
      </c>
      <c r="C1236" s="65">
        <f>IF(Procédure!$C$33=2,'Elegio-Electors'!D1235,Procédure!$C$33)</f>
        <v>0</v>
      </c>
      <c r="D1236" s="65" t="str">
        <f>IF(LEFT(RIGHT('Elegio-Electors'!L1235,2),1)="C",'Elegio-Electors'!L1235,IF(LEFT(RIGHT('Elegio-Electors'!M1235,2),1)="C",'Elegio-Electors'!M1235,""))</f>
        <v/>
      </c>
      <c r="E1236" s="65" t="str">
        <f>IF(LEFT(RIGHT('Elegio-Electors'!L1235,2),1)="O",'Elegio-Electors'!L1235,IF(LEFT(RIGHT('Elegio-Electors'!M1235,2),1)="O",'Elegio-Electors'!M1235,""))</f>
        <v/>
      </c>
      <c r="F1236" s="65">
        <f>'Elegio-Electors'!E1235</f>
        <v>0</v>
      </c>
      <c r="G1236" s="65" t="e">
        <f>IF(INDEX('Liste du personnel'!X:Y,MATCH(F1236,'Liste du personnel'!X:X,0),2)*1=1,"OUI","NON")</f>
        <v>#N/A</v>
      </c>
      <c r="I1236" s="89" t="e">
        <f t="shared" si="133"/>
        <v>#N/A</v>
      </c>
      <c r="J1236" s="65" t="e">
        <f t="shared" si="134"/>
        <v>#N/A</v>
      </c>
      <c r="K1236" s="65" t="e">
        <f t="shared" si="135"/>
        <v>#N/A</v>
      </c>
      <c r="M1236" s="90" t="e">
        <f t="shared" si="136"/>
        <v>#N/A</v>
      </c>
      <c r="N1236" s="65" t="e">
        <f t="shared" si="137"/>
        <v>#N/A</v>
      </c>
      <c r="O1236" s="65" t="e">
        <f t="shared" si="138"/>
        <v>#N/A</v>
      </c>
      <c r="P1236" s="90" t="e">
        <f t="shared" si="139"/>
        <v>#N/A</v>
      </c>
    </row>
    <row r="1237" spans="1:16" x14ac:dyDescent="0.25">
      <c r="A1237" s="65">
        <f>'Elegio-Electors'!C1236</f>
        <v>0</v>
      </c>
      <c r="B1237" s="65">
        <f>'Elegio-Electors'!B1236</f>
        <v>0</v>
      </c>
      <c r="C1237" s="65">
        <f>IF(Procédure!$C$33=2,'Elegio-Electors'!D1236,Procédure!$C$33)</f>
        <v>0</v>
      </c>
      <c r="D1237" s="65" t="str">
        <f>IF(LEFT(RIGHT('Elegio-Electors'!L1236,2),1)="C",'Elegio-Electors'!L1236,IF(LEFT(RIGHT('Elegio-Electors'!M1236,2),1)="C",'Elegio-Electors'!M1236,""))</f>
        <v/>
      </c>
      <c r="E1237" s="65" t="str">
        <f>IF(LEFT(RIGHT('Elegio-Electors'!L1236,2),1)="O",'Elegio-Electors'!L1236,IF(LEFT(RIGHT('Elegio-Electors'!M1236,2),1)="O",'Elegio-Electors'!M1236,""))</f>
        <v/>
      </c>
      <c r="F1237" s="65">
        <f>'Elegio-Electors'!E1236</f>
        <v>0</v>
      </c>
      <c r="G1237" s="65" t="e">
        <f>IF(INDEX('Liste du personnel'!X:Y,MATCH(F1237,'Liste du personnel'!X:X,0),2)*1=1,"OUI","NON")</f>
        <v>#N/A</v>
      </c>
      <c r="I1237" s="89" t="e">
        <f t="shared" si="133"/>
        <v>#N/A</v>
      </c>
      <c r="J1237" s="65" t="e">
        <f t="shared" si="134"/>
        <v>#N/A</v>
      </c>
      <c r="K1237" s="65" t="e">
        <f t="shared" si="135"/>
        <v>#N/A</v>
      </c>
      <c r="M1237" s="90" t="e">
        <f t="shared" si="136"/>
        <v>#N/A</v>
      </c>
      <c r="N1237" s="65" t="e">
        <f t="shared" si="137"/>
        <v>#N/A</v>
      </c>
      <c r="O1237" s="65" t="e">
        <f t="shared" si="138"/>
        <v>#N/A</v>
      </c>
      <c r="P1237" s="90" t="e">
        <f t="shared" si="139"/>
        <v>#N/A</v>
      </c>
    </row>
    <row r="1238" spans="1:16" x14ac:dyDescent="0.25">
      <c r="A1238" s="65">
        <f>'Elegio-Electors'!C1237</f>
        <v>0</v>
      </c>
      <c r="B1238" s="65">
        <f>'Elegio-Electors'!B1237</f>
        <v>0</v>
      </c>
      <c r="C1238" s="65">
        <f>IF(Procédure!$C$33=2,'Elegio-Electors'!D1237,Procédure!$C$33)</f>
        <v>0</v>
      </c>
      <c r="D1238" s="65" t="str">
        <f>IF(LEFT(RIGHT('Elegio-Electors'!L1237,2),1)="C",'Elegio-Electors'!L1237,IF(LEFT(RIGHT('Elegio-Electors'!M1237,2),1)="C",'Elegio-Electors'!M1237,""))</f>
        <v/>
      </c>
      <c r="E1238" s="65" t="str">
        <f>IF(LEFT(RIGHT('Elegio-Electors'!L1237,2),1)="O",'Elegio-Electors'!L1237,IF(LEFT(RIGHT('Elegio-Electors'!M1237,2),1)="O",'Elegio-Electors'!M1237,""))</f>
        <v/>
      </c>
      <c r="F1238" s="65">
        <f>'Elegio-Electors'!E1237</f>
        <v>0</v>
      </c>
      <c r="G1238" s="65" t="e">
        <f>IF(INDEX('Liste du personnel'!X:Y,MATCH(F1238,'Liste du personnel'!X:X,0),2)*1=1,"OUI","NON")</f>
        <v>#N/A</v>
      </c>
      <c r="I1238" s="89" t="e">
        <f t="shared" si="133"/>
        <v>#N/A</v>
      </c>
      <c r="J1238" s="65" t="e">
        <f t="shared" si="134"/>
        <v>#N/A</v>
      </c>
      <c r="K1238" s="65" t="e">
        <f t="shared" si="135"/>
        <v>#N/A</v>
      </c>
      <c r="M1238" s="90" t="e">
        <f t="shared" si="136"/>
        <v>#N/A</v>
      </c>
      <c r="N1238" s="65" t="e">
        <f t="shared" si="137"/>
        <v>#N/A</v>
      </c>
      <c r="O1238" s="65" t="e">
        <f t="shared" si="138"/>
        <v>#N/A</v>
      </c>
      <c r="P1238" s="90" t="e">
        <f t="shared" si="139"/>
        <v>#N/A</v>
      </c>
    </row>
    <row r="1239" spans="1:16" x14ac:dyDescent="0.25">
      <c r="A1239" s="65">
        <f>'Elegio-Electors'!C1238</f>
        <v>0</v>
      </c>
      <c r="B1239" s="65">
        <f>'Elegio-Electors'!B1238</f>
        <v>0</v>
      </c>
      <c r="C1239" s="65">
        <f>IF(Procédure!$C$33=2,'Elegio-Electors'!D1238,Procédure!$C$33)</f>
        <v>0</v>
      </c>
      <c r="D1239" s="65" t="str">
        <f>IF(LEFT(RIGHT('Elegio-Electors'!L1238,2),1)="C",'Elegio-Electors'!L1238,IF(LEFT(RIGHT('Elegio-Electors'!M1238,2),1)="C",'Elegio-Electors'!M1238,""))</f>
        <v/>
      </c>
      <c r="E1239" s="65" t="str">
        <f>IF(LEFT(RIGHT('Elegio-Electors'!L1238,2),1)="O",'Elegio-Electors'!L1238,IF(LEFT(RIGHT('Elegio-Electors'!M1238,2),1)="O",'Elegio-Electors'!M1238,""))</f>
        <v/>
      </c>
      <c r="F1239" s="65">
        <f>'Elegio-Electors'!E1238</f>
        <v>0</v>
      </c>
      <c r="G1239" s="65" t="e">
        <f>IF(INDEX('Liste du personnel'!X:Y,MATCH(F1239,'Liste du personnel'!X:X,0),2)*1=1,"OUI","NON")</f>
        <v>#N/A</v>
      </c>
      <c r="I1239" s="89" t="e">
        <f t="shared" si="133"/>
        <v>#N/A</v>
      </c>
      <c r="J1239" s="65" t="e">
        <f t="shared" si="134"/>
        <v>#N/A</v>
      </c>
      <c r="K1239" s="65" t="e">
        <f t="shared" si="135"/>
        <v>#N/A</v>
      </c>
      <c r="M1239" s="90" t="e">
        <f t="shared" si="136"/>
        <v>#N/A</v>
      </c>
      <c r="N1239" s="65" t="e">
        <f t="shared" si="137"/>
        <v>#N/A</v>
      </c>
      <c r="O1239" s="65" t="e">
        <f t="shared" si="138"/>
        <v>#N/A</v>
      </c>
      <c r="P1239" s="90" t="e">
        <f t="shared" si="139"/>
        <v>#N/A</v>
      </c>
    </row>
    <row r="1240" spans="1:16" x14ac:dyDescent="0.25">
      <c r="A1240" s="65">
        <f>'Elegio-Electors'!C1239</f>
        <v>0</v>
      </c>
      <c r="B1240" s="65">
        <f>'Elegio-Electors'!B1239</f>
        <v>0</v>
      </c>
      <c r="C1240" s="65">
        <f>IF(Procédure!$C$33=2,'Elegio-Electors'!D1239,Procédure!$C$33)</f>
        <v>0</v>
      </c>
      <c r="D1240" s="65" t="str">
        <f>IF(LEFT(RIGHT('Elegio-Electors'!L1239,2),1)="C",'Elegio-Electors'!L1239,IF(LEFT(RIGHT('Elegio-Electors'!M1239,2),1)="C",'Elegio-Electors'!M1239,""))</f>
        <v/>
      </c>
      <c r="E1240" s="65" t="str">
        <f>IF(LEFT(RIGHT('Elegio-Electors'!L1239,2),1)="O",'Elegio-Electors'!L1239,IF(LEFT(RIGHT('Elegio-Electors'!M1239,2),1)="O",'Elegio-Electors'!M1239,""))</f>
        <v/>
      </c>
      <c r="F1240" s="65">
        <f>'Elegio-Electors'!E1239</f>
        <v>0</v>
      </c>
      <c r="G1240" s="65" t="e">
        <f>IF(INDEX('Liste du personnel'!X:Y,MATCH(F1240,'Liste du personnel'!X:X,0),2)*1=1,"OUI","NON")</f>
        <v>#N/A</v>
      </c>
      <c r="I1240" s="89" t="e">
        <f t="shared" si="133"/>
        <v>#N/A</v>
      </c>
      <c r="J1240" s="65" t="e">
        <f t="shared" si="134"/>
        <v>#N/A</v>
      </c>
      <c r="K1240" s="65" t="e">
        <f t="shared" si="135"/>
        <v>#N/A</v>
      </c>
      <c r="M1240" s="90" t="e">
        <f t="shared" si="136"/>
        <v>#N/A</v>
      </c>
      <c r="N1240" s="65" t="e">
        <f t="shared" si="137"/>
        <v>#N/A</v>
      </c>
      <c r="O1240" s="65" t="e">
        <f t="shared" si="138"/>
        <v>#N/A</v>
      </c>
      <c r="P1240" s="90" t="e">
        <f t="shared" si="139"/>
        <v>#N/A</v>
      </c>
    </row>
    <row r="1241" spans="1:16" x14ac:dyDescent="0.25">
      <c r="A1241" s="65">
        <f>'Elegio-Electors'!C1240</f>
        <v>0</v>
      </c>
      <c r="B1241" s="65">
        <f>'Elegio-Electors'!B1240</f>
        <v>0</v>
      </c>
      <c r="C1241" s="65">
        <f>IF(Procédure!$C$33=2,'Elegio-Electors'!D1240,Procédure!$C$33)</f>
        <v>0</v>
      </c>
      <c r="D1241" s="65" t="str">
        <f>IF(LEFT(RIGHT('Elegio-Electors'!L1240,2),1)="C",'Elegio-Electors'!L1240,IF(LEFT(RIGHT('Elegio-Electors'!M1240,2),1)="C",'Elegio-Electors'!M1240,""))</f>
        <v/>
      </c>
      <c r="E1241" s="65" t="str">
        <f>IF(LEFT(RIGHT('Elegio-Electors'!L1240,2),1)="O",'Elegio-Electors'!L1240,IF(LEFT(RIGHT('Elegio-Electors'!M1240,2),1)="O",'Elegio-Electors'!M1240,""))</f>
        <v/>
      </c>
      <c r="F1241" s="65">
        <f>'Elegio-Electors'!E1240</f>
        <v>0</v>
      </c>
      <c r="G1241" s="65" t="e">
        <f>IF(INDEX('Liste du personnel'!X:Y,MATCH(F1241,'Liste du personnel'!X:X,0),2)*1=1,"OUI","NON")</f>
        <v>#N/A</v>
      </c>
      <c r="I1241" s="89" t="e">
        <f t="shared" si="133"/>
        <v>#N/A</v>
      </c>
      <c r="J1241" s="65" t="e">
        <f t="shared" si="134"/>
        <v>#N/A</v>
      </c>
      <c r="K1241" s="65" t="e">
        <f t="shared" si="135"/>
        <v>#N/A</v>
      </c>
      <c r="M1241" s="90" t="e">
        <f t="shared" si="136"/>
        <v>#N/A</v>
      </c>
      <c r="N1241" s="65" t="e">
        <f t="shared" si="137"/>
        <v>#N/A</v>
      </c>
      <c r="O1241" s="65" t="e">
        <f t="shared" si="138"/>
        <v>#N/A</v>
      </c>
      <c r="P1241" s="90" t="e">
        <f t="shared" si="139"/>
        <v>#N/A</v>
      </c>
    </row>
    <row r="1242" spans="1:16" x14ac:dyDescent="0.25">
      <c r="A1242" s="65">
        <f>'Elegio-Electors'!C1241</f>
        <v>0</v>
      </c>
      <c r="B1242" s="65">
        <f>'Elegio-Electors'!B1241</f>
        <v>0</v>
      </c>
      <c r="C1242" s="65">
        <f>IF(Procédure!$C$33=2,'Elegio-Electors'!D1241,Procédure!$C$33)</f>
        <v>0</v>
      </c>
      <c r="D1242" s="65" t="str">
        <f>IF(LEFT(RIGHT('Elegio-Electors'!L1241,2),1)="C",'Elegio-Electors'!L1241,IF(LEFT(RIGHT('Elegio-Electors'!M1241,2),1)="C",'Elegio-Electors'!M1241,""))</f>
        <v/>
      </c>
      <c r="E1242" s="65" t="str">
        <f>IF(LEFT(RIGHT('Elegio-Electors'!L1241,2),1)="O",'Elegio-Electors'!L1241,IF(LEFT(RIGHT('Elegio-Electors'!M1241,2),1)="O",'Elegio-Electors'!M1241,""))</f>
        <v/>
      </c>
      <c r="F1242" s="65">
        <f>'Elegio-Electors'!E1241</f>
        <v>0</v>
      </c>
      <c r="G1242" s="65" t="e">
        <f>IF(INDEX('Liste du personnel'!X:Y,MATCH(F1242,'Liste du personnel'!X:X,0),2)*1=1,"OUI","NON")</f>
        <v>#N/A</v>
      </c>
      <c r="I1242" s="89" t="e">
        <f t="shared" si="133"/>
        <v>#N/A</v>
      </c>
      <c r="J1242" s="65" t="e">
        <f t="shared" si="134"/>
        <v>#N/A</v>
      </c>
      <c r="K1242" s="65" t="e">
        <f t="shared" si="135"/>
        <v>#N/A</v>
      </c>
      <c r="M1242" s="90" t="e">
        <f t="shared" si="136"/>
        <v>#N/A</v>
      </c>
      <c r="N1242" s="65" t="e">
        <f t="shared" si="137"/>
        <v>#N/A</v>
      </c>
      <c r="O1242" s="65" t="e">
        <f t="shared" si="138"/>
        <v>#N/A</v>
      </c>
      <c r="P1242" s="90" t="e">
        <f t="shared" si="139"/>
        <v>#N/A</v>
      </c>
    </row>
    <row r="1243" spans="1:16" x14ac:dyDescent="0.25">
      <c r="A1243" s="65">
        <f>'Elegio-Electors'!C1242</f>
        <v>0</v>
      </c>
      <c r="B1243" s="65">
        <f>'Elegio-Electors'!B1242</f>
        <v>0</v>
      </c>
      <c r="C1243" s="65">
        <f>IF(Procédure!$C$33=2,'Elegio-Electors'!D1242,Procédure!$C$33)</f>
        <v>0</v>
      </c>
      <c r="D1243" s="65" t="str">
        <f>IF(LEFT(RIGHT('Elegio-Electors'!L1242,2),1)="C",'Elegio-Electors'!L1242,IF(LEFT(RIGHT('Elegio-Electors'!M1242,2),1)="C",'Elegio-Electors'!M1242,""))</f>
        <v/>
      </c>
      <c r="E1243" s="65" t="str">
        <f>IF(LEFT(RIGHT('Elegio-Electors'!L1242,2),1)="O",'Elegio-Electors'!L1242,IF(LEFT(RIGHT('Elegio-Electors'!M1242,2),1)="O",'Elegio-Electors'!M1242,""))</f>
        <v/>
      </c>
      <c r="F1243" s="65">
        <f>'Elegio-Electors'!E1242</f>
        <v>0</v>
      </c>
      <c r="G1243" s="65" t="e">
        <f>IF(INDEX('Liste du personnel'!X:Y,MATCH(F1243,'Liste du personnel'!X:X,0),2)*1=1,"OUI","NON")</f>
        <v>#N/A</v>
      </c>
      <c r="I1243" s="89" t="e">
        <f t="shared" si="133"/>
        <v>#N/A</v>
      </c>
      <c r="J1243" s="65" t="e">
        <f t="shared" si="134"/>
        <v>#N/A</v>
      </c>
      <c r="K1243" s="65" t="e">
        <f t="shared" si="135"/>
        <v>#N/A</v>
      </c>
      <c r="M1243" s="90" t="e">
        <f t="shared" si="136"/>
        <v>#N/A</v>
      </c>
      <c r="N1243" s="65" t="e">
        <f t="shared" si="137"/>
        <v>#N/A</v>
      </c>
      <c r="O1243" s="65" t="e">
        <f t="shared" si="138"/>
        <v>#N/A</v>
      </c>
      <c r="P1243" s="90" t="e">
        <f t="shared" si="139"/>
        <v>#N/A</v>
      </c>
    </row>
    <row r="1244" spans="1:16" x14ac:dyDescent="0.25">
      <c r="A1244" s="65">
        <f>'Elegio-Electors'!C1243</f>
        <v>0</v>
      </c>
      <c r="B1244" s="65">
        <f>'Elegio-Electors'!B1243</f>
        <v>0</v>
      </c>
      <c r="C1244" s="65">
        <f>IF(Procédure!$C$33=2,'Elegio-Electors'!D1243,Procédure!$C$33)</f>
        <v>0</v>
      </c>
      <c r="D1244" s="65" t="str">
        <f>IF(LEFT(RIGHT('Elegio-Electors'!L1243,2),1)="C",'Elegio-Electors'!L1243,IF(LEFT(RIGHT('Elegio-Electors'!M1243,2),1)="C",'Elegio-Electors'!M1243,""))</f>
        <v/>
      </c>
      <c r="E1244" s="65" t="str">
        <f>IF(LEFT(RIGHT('Elegio-Electors'!L1243,2),1)="O",'Elegio-Electors'!L1243,IF(LEFT(RIGHT('Elegio-Electors'!M1243,2),1)="O",'Elegio-Electors'!M1243,""))</f>
        <v/>
      </c>
      <c r="F1244" s="65">
        <f>'Elegio-Electors'!E1243</f>
        <v>0</v>
      </c>
      <c r="G1244" s="65" t="e">
        <f>IF(INDEX('Liste du personnel'!X:Y,MATCH(F1244,'Liste du personnel'!X:X,0),2)*1=1,"OUI","NON")</f>
        <v>#N/A</v>
      </c>
      <c r="I1244" s="89" t="e">
        <f t="shared" si="133"/>
        <v>#N/A</v>
      </c>
      <c r="J1244" s="65" t="e">
        <f t="shared" si="134"/>
        <v>#N/A</v>
      </c>
      <c r="K1244" s="65" t="e">
        <f t="shared" si="135"/>
        <v>#N/A</v>
      </c>
      <c r="M1244" s="90" t="e">
        <f t="shared" si="136"/>
        <v>#N/A</v>
      </c>
      <c r="N1244" s="65" t="e">
        <f t="shared" si="137"/>
        <v>#N/A</v>
      </c>
      <c r="O1244" s="65" t="e">
        <f t="shared" si="138"/>
        <v>#N/A</v>
      </c>
      <c r="P1244" s="90" t="e">
        <f t="shared" si="139"/>
        <v>#N/A</v>
      </c>
    </row>
    <row r="1245" spans="1:16" x14ac:dyDescent="0.25">
      <c r="A1245" s="65">
        <f>'Elegio-Electors'!C1244</f>
        <v>0</v>
      </c>
      <c r="B1245" s="65">
        <f>'Elegio-Electors'!B1244</f>
        <v>0</v>
      </c>
      <c r="C1245" s="65">
        <f>IF(Procédure!$C$33=2,'Elegio-Electors'!D1244,Procédure!$C$33)</f>
        <v>0</v>
      </c>
      <c r="D1245" s="65" t="str">
        <f>IF(LEFT(RIGHT('Elegio-Electors'!L1244,2),1)="C",'Elegio-Electors'!L1244,IF(LEFT(RIGHT('Elegio-Electors'!M1244,2),1)="C",'Elegio-Electors'!M1244,""))</f>
        <v/>
      </c>
      <c r="E1245" s="65" t="str">
        <f>IF(LEFT(RIGHT('Elegio-Electors'!L1244,2),1)="O",'Elegio-Electors'!L1244,IF(LEFT(RIGHT('Elegio-Electors'!M1244,2),1)="O",'Elegio-Electors'!M1244,""))</f>
        <v/>
      </c>
      <c r="F1245" s="65">
        <f>'Elegio-Electors'!E1244</f>
        <v>0</v>
      </c>
      <c r="G1245" s="65" t="e">
        <f>IF(INDEX('Liste du personnel'!X:Y,MATCH(F1245,'Liste du personnel'!X:X,0),2)*1=1,"OUI","NON")</f>
        <v>#N/A</v>
      </c>
      <c r="I1245" s="89" t="e">
        <f t="shared" si="133"/>
        <v>#N/A</v>
      </c>
      <c r="J1245" s="65" t="e">
        <f t="shared" si="134"/>
        <v>#N/A</v>
      </c>
      <c r="K1245" s="65" t="e">
        <f t="shared" si="135"/>
        <v>#N/A</v>
      </c>
      <c r="M1245" s="90" t="e">
        <f t="shared" si="136"/>
        <v>#N/A</v>
      </c>
      <c r="N1245" s="65" t="e">
        <f t="shared" si="137"/>
        <v>#N/A</v>
      </c>
      <c r="O1245" s="65" t="e">
        <f t="shared" si="138"/>
        <v>#N/A</v>
      </c>
      <c r="P1245" s="90" t="e">
        <f t="shared" si="139"/>
        <v>#N/A</v>
      </c>
    </row>
    <row r="1246" spans="1:16" x14ac:dyDescent="0.25">
      <c r="A1246" s="65">
        <f>'Elegio-Electors'!C1245</f>
        <v>0</v>
      </c>
      <c r="B1246" s="65">
        <f>'Elegio-Electors'!B1245</f>
        <v>0</v>
      </c>
      <c r="C1246" s="65">
        <f>IF(Procédure!$C$33=2,'Elegio-Electors'!D1245,Procédure!$C$33)</f>
        <v>0</v>
      </c>
      <c r="D1246" s="65" t="str">
        <f>IF(LEFT(RIGHT('Elegio-Electors'!L1245,2),1)="C",'Elegio-Electors'!L1245,IF(LEFT(RIGHT('Elegio-Electors'!M1245,2),1)="C",'Elegio-Electors'!M1245,""))</f>
        <v/>
      </c>
      <c r="E1246" s="65" t="str">
        <f>IF(LEFT(RIGHT('Elegio-Electors'!L1245,2),1)="O",'Elegio-Electors'!L1245,IF(LEFT(RIGHT('Elegio-Electors'!M1245,2),1)="O",'Elegio-Electors'!M1245,""))</f>
        <v/>
      </c>
      <c r="F1246" s="65">
        <f>'Elegio-Electors'!E1245</f>
        <v>0</v>
      </c>
      <c r="G1246" s="65" t="e">
        <f>IF(INDEX('Liste du personnel'!X:Y,MATCH(F1246,'Liste du personnel'!X:X,0),2)*1=1,"OUI","NON")</f>
        <v>#N/A</v>
      </c>
      <c r="I1246" s="89" t="e">
        <f t="shared" si="133"/>
        <v>#N/A</v>
      </c>
      <c r="J1246" s="65" t="e">
        <f t="shared" si="134"/>
        <v>#N/A</v>
      </c>
      <c r="K1246" s="65" t="e">
        <f t="shared" si="135"/>
        <v>#N/A</v>
      </c>
      <c r="M1246" s="90" t="e">
        <f t="shared" si="136"/>
        <v>#N/A</v>
      </c>
      <c r="N1246" s="65" t="e">
        <f t="shared" si="137"/>
        <v>#N/A</v>
      </c>
      <c r="O1246" s="65" t="e">
        <f t="shared" si="138"/>
        <v>#N/A</v>
      </c>
      <c r="P1246" s="90" t="e">
        <f t="shared" si="139"/>
        <v>#N/A</v>
      </c>
    </row>
    <row r="1247" spans="1:16" x14ac:dyDescent="0.25">
      <c r="A1247" s="65">
        <f>'Elegio-Electors'!C1246</f>
        <v>0</v>
      </c>
      <c r="B1247" s="65">
        <f>'Elegio-Electors'!B1246</f>
        <v>0</v>
      </c>
      <c r="C1247" s="65">
        <f>IF(Procédure!$C$33=2,'Elegio-Electors'!D1246,Procédure!$C$33)</f>
        <v>0</v>
      </c>
      <c r="D1247" s="65" t="str">
        <f>IF(LEFT(RIGHT('Elegio-Electors'!L1246,2),1)="C",'Elegio-Electors'!L1246,IF(LEFT(RIGHT('Elegio-Electors'!M1246,2),1)="C",'Elegio-Electors'!M1246,""))</f>
        <v/>
      </c>
      <c r="E1247" s="65" t="str">
        <f>IF(LEFT(RIGHT('Elegio-Electors'!L1246,2),1)="O",'Elegio-Electors'!L1246,IF(LEFT(RIGHT('Elegio-Electors'!M1246,2),1)="O",'Elegio-Electors'!M1246,""))</f>
        <v/>
      </c>
      <c r="F1247" s="65">
        <f>'Elegio-Electors'!E1246</f>
        <v>0</v>
      </c>
      <c r="G1247" s="65" t="e">
        <f>IF(INDEX('Liste du personnel'!X:Y,MATCH(F1247,'Liste du personnel'!X:X,0),2)*1=1,"OUI","NON")</f>
        <v>#N/A</v>
      </c>
      <c r="I1247" s="89" t="e">
        <f t="shared" si="133"/>
        <v>#N/A</v>
      </c>
      <c r="J1247" s="65" t="e">
        <f t="shared" si="134"/>
        <v>#N/A</v>
      </c>
      <c r="K1247" s="65" t="e">
        <f t="shared" si="135"/>
        <v>#N/A</v>
      </c>
      <c r="M1247" s="90" t="e">
        <f t="shared" si="136"/>
        <v>#N/A</v>
      </c>
      <c r="N1247" s="65" t="e">
        <f t="shared" si="137"/>
        <v>#N/A</v>
      </c>
      <c r="O1247" s="65" t="e">
        <f t="shared" si="138"/>
        <v>#N/A</v>
      </c>
      <c r="P1247" s="90" t="e">
        <f t="shared" si="139"/>
        <v>#N/A</v>
      </c>
    </row>
    <row r="1248" spans="1:16" x14ac:dyDescent="0.25">
      <c r="A1248" s="65">
        <f>'Elegio-Electors'!C1247</f>
        <v>0</v>
      </c>
      <c r="B1248" s="65">
        <f>'Elegio-Electors'!B1247</f>
        <v>0</v>
      </c>
      <c r="C1248" s="65">
        <f>IF(Procédure!$C$33=2,'Elegio-Electors'!D1247,Procédure!$C$33)</f>
        <v>0</v>
      </c>
      <c r="D1248" s="65" t="str">
        <f>IF(LEFT(RIGHT('Elegio-Electors'!L1247,2),1)="C",'Elegio-Electors'!L1247,IF(LEFT(RIGHT('Elegio-Electors'!M1247,2),1)="C",'Elegio-Electors'!M1247,""))</f>
        <v/>
      </c>
      <c r="E1248" s="65" t="str">
        <f>IF(LEFT(RIGHT('Elegio-Electors'!L1247,2),1)="O",'Elegio-Electors'!L1247,IF(LEFT(RIGHT('Elegio-Electors'!M1247,2),1)="O",'Elegio-Electors'!M1247,""))</f>
        <v/>
      </c>
      <c r="F1248" s="65">
        <f>'Elegio-Electors'!E1247</f>
        <v>0</v>
      </c>
      <c r="G1248" s="65" t="e">
        <f>IF(INDEX('Liste du personnel'!X:Y,MATCH(F1248,'Liste du personnel'!X:X,0),2)*1=1,"OUI","NON")</f>
        <v>#N/A</v>
      </c>
      <c r="I1248" s="89" t="e">
        <f t="shared" si="133"/>
        <v>#N/A</v>
      </c>
      <c r="J1248" s="65" t="e">
        <f t="shared" si="134"/>
        <v>#N/A</v>
      </c>
      <c r="K1248" s="65" t="e">
        <f t="shared" si="135"/>
        <v>#N/A</v>
      </c>
      <c r="M1248" s="90" t="e">
        <f t="shared" si="136"/>
        <v>#N/A</v>
      </c>
      <c r="N1248" s="65" t="e">
        <f t="shared" si="137"/>
        <v>#N/A</v>
      </c>
      <c r="O1248" s="65" t="e">
        <f t="shared" si="138"/>
        <v>#N/A</v>
      </c>
      <c r="P1248" s="90" t="e">
        <f t="shared" si="139"/>
        <v>#N/A</v>
      </c>
    </row>
    <row r="1249" spans="1:16" x14ac:dyDescent="0.25">
      <c r="A1249" s="65">
        <f>'Elegio-Electors'!C1248</f>
        <v>0</v>
      </c>
      <c r="B1249" s="65">
        <f>'Elegio-Electors'!B1248</f>
        <v>0</v>
      </c>
      <c r="C1249" s="65">
        <f>IF(Procédure!$C$33=2,'Elegio-Electors'!D1248,Procédure!$C$33)</f>
        <v>0</v>
      </c>
      <c r="D1249" s="65" t="str">
        <f>IF(LEFT(RIGHT('Elegio-Electors'!L1248,2),1)="C",'Elegio-Electors'!L1248,IF(LEFT(RIGHT('Elegio-Electors'!M1248,2),1)="C",'Elegio-Electors'!M1248,""))</f>
        <v/>
      </c>
      <c r="E1249" s="65" t="str">
        <f>IF(LEFT(RIGHT('Elegio-Electors'!L1248,2),1)="O",'Elegio-Electors'!L1248,IF(LEFT(RIGHT('Elegio-Electors'!M1248,2),1)="O",'Elegio-Electors'!M1248,""))</f>
        <v/>
      </c>
      <c r="F1249" s="65">
        <f>'Elegio-Electors'!E1248</f>
        <v>0</v>
      </c>
      <c r="G1249" s="65" t="e">
        <f>IF(INDEX('Liste du personnel'!X:Y,MATCH(F1249,'Liste du personnel'!X:X,0),2)*1=1,"OUI","NON")</f>
        <v>#N/A</v>
      </c>
      <c r="I1249" s="89" t="e">
        <f t="shared" si="133"/>
        <v>#N/A</v>
      </c>
      <c r="J1249" s="65" t="e">
        <f t="shared" si="134"/>
        <v>#N/A</v>
      </c>
      <c r="K1249" s="65" t="e">
        <f t="shared" si="135"/>
        <v>#N/A</v>
      </c>
      <c r="M1249" s="90" t="e">
        <f t="shared" si="136"/>
        <v>#N/A</v>
      </c>
      <c r="N1249" s="65" t="e">
        <f t="shared" si="137"/>
        <v>#N/A</v>
      </c>
      <c r="O1249" s="65" t="e">
        <f t="shared" si="138"/>
        <v>#N/A</v>
      </c>
      <c r="P1249" s="90" t="e">
        <f t="shared" si="139"/>
        <v>#N/A</v>
      </c>
    </row>
    <row r="1250" spans="1:16" x14ac:dyDescent="0.25">
      <c r="A1250" s="65">
        <f>'Elegio-Electors'!C1249</f>
        <v>0</v>
      </c>
      <c r="B1250" s="65">
        <f>'Elegio-Electors'!B1249</f>
        <v>0</v>
      </c>
      <c r="C1250" s="65">
        <f>IF(Procédure!$C$33=2,'Elegio-Electors'!D1249,Procédure!$C$33)</f>
        <v>0</v>
      </c>
      <c r="D1250" s="65" t="str">
        <f>IF(LEFT(RIGHT('Elegio-Electors'!L1249,2),1)="C",'Elegio-Electors'!L1249,IF(LEFT(RIGHT('Elegio-Electors'!M1249,2),1)="C",'Elegio-Electors'!M1249,""))</f>
        <v/>
      </c>
      <c r="E1250" s="65" t="str">
        <f>IF(LEFT(RIGHT('Elegio-Electors'!L1249,2),1)="O",'Elegio-Electors'!L1249,IF(LEFT(RIGHT('Elegio-Electors'!M1249,2),1)="O",'Elegio-Electors'!M1249,""))</f>
        <v/>
      </c>
      <c r="F1250" s="65">
        <f>'Elegio-Electors'!E1249</f>
        <v>0</v>
      </c>
      <c r="G1250" s="65" t="e">
        <f>IF(INDEX('Liste du personnel'!X:Y,MATCH(F1250,'Liste du personnel'!X:X,0),2)*1=1,"OUI","NON")</f>
        <v>#N/A</v>
      </c>
      <c r="I1250" s="89" t="e">
        <f t="shared" si="133"/>
        <v>#N/A</v>
      </c>
      <c r="J1250" s="65" t="e">
        <f t="shared" si="134"/>
        <v>#N/A</v>
      </c>
      <c r="K1250" s="65" t="e">
        <f t="shared" si="135"/>
        <v>#N/A</v>
      </c>
      <c r="M1250" s="90" t="e">
        <f t="shared" si="136"/>
        <v>#N/A</v>
      </c>
      <c r="N1250" s="65" t="e">
        <f t="shared" si="137"/>
        <v>#N/A</v>
      </c>
      <c r="O1250" s="65" t="e">
        <f t="shared" si="138"/>
        <v>#N/A</v>
      </c>
      <c r="P1250" s="90" t="e">
        <f t="shared" si="139"/>
        <v>#N/A</v>
      </c>
    </row>
    <row r="1251" spans="1:16" x14ac:dyDescent="0.25">
      <c r="A1251" s="65">
        <f>'Elegio-Electors'!C1250</f>
        <v>0</v>
      </c>
      <c r="B1251" s="65">
        <f>'Elegio-Electors'!B1250</f>
        <v>0</v>
      </c>
      <c r="C1251" s="65">
        <f>IF(Procédure!$C$33=2,'Elegio-Electors'!D1250,Procédure!$C$33)</f>
        <v>0</v>
      </c>
      <c r="D1251" s="65" t="str">
        <f>IF(LEFT(RIGHT('Elegio-Electors'!L1250,2),1)="C",'Elegio-Electors'!L1250,IF(LEFT(RIGHT('Elegio-Electors'!M1250,2),1)="C",'Elegio-Electors'!M1250,""))</f>
        <v/>
      </c>
      <c r="E1251" s="65" t="str">
        <f>IF(LEFT(RIGHT('Elegio-Electors'!L1250,2),1)="O",'Elegio-Electors'!L1250,IF(LEFT(RIGHT('Elegio-Electors'!M1250,2),1)="O",'Elegio-Electors'!M1250,""))</f>
        <v/>
      </c>
      <c r="F1251" s="65">
        <f>'Elegio-Electors'!E1250</f>
        <v>0</v>
      </c>
      <c r="G1251" s="65" t="e">
        <f>IF(INDEX('Liste du personnel'!X:Y,MATCH(F1251,'Liste du personnel'!X:X,0),2)*1=1,"OUI","NON")</f>
        <v>#N/A</v>
      </c>
      <c r="I1251" s="89" t="e">
        <f t="shared" si="133"/>
        <v>#N/A</v>
      </c>
      <c r="J1251" s="65" t="e">
        <f t="shared" si="134"/>
        <v>#N/A</v>
      </c>
      <c r="K1251" s="65" t="e">
        <f t="shared" si="135"/>
        <v>#N/A</v>
      </c>
      <c r="M1251" s="90" t="e">
        <f t="shared" si="136"/>
        <v>#N/A</v>
      </c>
      <c r="N1251" s="65" t="e">
        <f t="shared" si="137"/>
        <v>#N/A</v>
      </c>
      <c r="O1251" s="65" t="e">
        <f t="shared" si="138"/>
        <v>#N/A</v>
      </c>
      <c r="P1251" s="90" t="e">
        <f t="shared" si="139"/>
        <v>#N/A</v>
      </c>
    </row>
    <row r="1252" spans="1:16" x14ac:dyDescent="0.25">
      <c r="A1252" s="65">
        <f>'Elegio-Electors'!C1251</f>
        <v>0</v>
      </c>
      <c r="B1252" s="65">
        <f>'Elegio-Electors'!B1251</f>
        <v>0</v>
      </c>
      <c r="C1252" s="65">
        <f>IF(Procédure!$C$33=2,'Elegio-Electors'!D1251,Procédure!$C$33)</f>
        <v>0</v>
      </c>
      <c r="D1252" s="65" t="str">
        <f>IF(LEFT(RIGHT('Elegio-Electors'!L1251,2),1)="C",'Elegio-Electors'!L1251,IF(LEFT(RIGHT('Elegio-Electors'!M1251,2),1)="C",'Elegio-Electors'!M1251,""))</f>
        <v/>
      </c>
      <c r="E1252" s="65" t="str">
        <f>IF(LEFT(RIGHT('Elegio-Electors'!L1251,2),1)="O",'Elegio-Electors'!L1251,IF(LEFT(RIGHT('Elegio-Electors'!M1251,2),1)="O",'Elegio-Electors'!M1251,""))</f>
        <v/>
      </c>
      <c r="F1252" s="65">
        <f>'Elegio-Electors'!E1251</f>
        <v>0</v>
      </c>
      <c r="G1252" s="65" t="e">
        <f>IF(INDEX('Liste du personnel'!X:Y,MATCH(F1252,'Liste du personnel'!X:X,0),2)*1=1,"OUI","NON")</f>
        <v>#N/A</v>
      </c>
      <c r="I1252" s="89" t="e">
        <f t="shared" si="133"/>
        <v>#N/A</v>
      </c>
      <c r="J1252" s="65" t="e">
        <f t="shared" si="134"/>
        <v>#N/A</v>
      </c>
      <c r="K1252" s="65" t="e">
        <f t="shared" si="135"/>
        <v>#N/A</v>
      </c>
      <c r="M1252" s="90" t="e">
        <f t="shared" si="136"/>
        <v>#N/A</v>
      </c>
      <c r="N1252" s="65" t="e">
        <f t="shared" si="137"/>
        <v>#N/A</v>
      </c>
      <c r="O1252" s="65" t="e">
        <f t="shared" si="138"/>
        <v>#N/A</v>
      </c>
      <c r="P1252" s="90" t="e">
        <f t="shared" si="139"/>
        <v>#N/A</v>
      </c>
    </row>
    <row r="1253" spans="1:16" x14ac:dyDescent="0.25">
      <c r="A1253" s="65">
        <f>'Elegio-Electors'!C1252</f>
        <v>0</v>
      </c>
      <c r="B1253" s="65">
        <f>'Elegio-Electors'!B1252</f>
        <v>0</v>
      </c>
      <c r="C1253" s="65">
        <f>IF(Procédure!$C$33=2,'Elegio-Electors'!D1252,Procédure!$C$33)</f>
        <v>0</v>
      </c>
      <c r="D1253" s="65" t="str">
        <f>IF(LEFT(RIGHT('Elegio-Electors'!L1252,2),1)="C",'Elegio-Electors'!L1252,IF(LEFT(RIGHT('Elegio-Electors'!M1252,2),1)="C",'Elegio-Electors'!M1252,""))</f>
        <v/>
      </c>
      <c r="E1253" s="65" t="str">
        <f>IF(LEFT(RIGHT('Elegio-Electors'!L1252,2),1)="O",'Elegio-Electors'!L1252,IF(LEFT(RIGHT('Elegio-Electors'!M1252,2),1)="O",'Elegio-Electors'!M1252,""))</f>
        <v/>
      </c>
      <c r="F1253" s="65">
        <f>'Elegio-Electors'!E1252</f>
        <v>0</v>
      </c>
      <c r="G1253" s="65" t="e">
        <f>IF(INDEX('Liste du personnel'!X:Y,MATCH(F1253,'Liste du personnel'!X:X,0),2)*1=1,"OUI","NON")</f>
        <v>#N/A</v>
      </c>
      <c r="I1253" s="89" t="e">
        <f t="shared" si="133"/>
        <v>#N/A</v>
      </c>
      <c r="J1253" s="65" t="e">
        <f t="shared" si="134"/>
        <v>#N/A</v>
      </c>
      <c r="K1253" s="65" t="e">
        <f t="shared" si="135"/>
        <v>#N/A</v>
      </c>
      <c r="M1253" s="90" t="e">
        <f t="shared" si="136"/>
        <v>#N/A</v>
      </c>
      <c r="N1253" s="65" t="e">
        <f t="shared" si="137"/>
        <v>#N/A</v>
      </c>
      <c r="O1253" s="65" t="e">
        <f t="shared" si="138"/>
        <v>#N/A</v>
      </c>
      <c r="P1253" s="90" t="e">
        <f t="shared" si="139"/>
        <v>#N/A</v>
      </c>
    </row>
    <row r="1254" spans="1:16" x14ac:dyDescent="0.25">
      <c r="A1254" s="65">
        <f>'Elegio-Electors'!C1253</f>
        <v>0</v>
      </c>
      <c r="B1254" s="65">
        <f>'Elegio-Electors'!B1253</f>
        <v>0</v>
      </c>
      <c r="C1254" s="65">
        <f>IF(Procédure!$C$33=2,'Elegio-Electors'!D1253,Procédure!$C$33)</f>
        <v>0</v>
      </c>
      <c r="D1254" s="65" t="str">
        <f>IF(LEFT(RIGHT('Elegio-Electors'!L1253,2),1)="C",'Elegio-Electors'!L1253,IF(LEFT(RIGHT('Elegio-Electors'!M1253,2),1)="C",'Elegio-Electors'!M1253,""))</f>
        <v/>
      </c>
      <c r="E1254" s="65" t="str">
        <f>IF(LEFT(RIGHT('Elegio-Electors'!L1253,2),1)="O",'Elegio-Electors'!L1253,IF(LEFT(RIGHT('Elegio-Electors'!M1253,2),1)="O",'Elegio-Electors'!M1253,""))</f>
        <v/>
      </c>
      <c r="F1254" s="65">
        <f>'Elegio-Electors'!E1253</f>
        <v>0</v>
      </c>
      <c r="G1254" s="65" t="e">
        <f>IF(INDEX('Liste du personnel'!X:Y,MATCH(F1254,'Liste du personnel'!X:X,0),2)*1=1,"OUI","NON")</f>
        <v>#N/A</v>
      </c>
      <c r="I1254" s="89" t="e">
        <f t="shared" si="133"/>
        <v>#N/A</v>
      </c>
      <c r="J1254" s="65" t="e">
        <f t="shared" si="134"/>
        <v>#N/A</v>
      </c>
      <c r="K1254" s="65" t="e">
        <f t="shared" si="135"/>
        <v>#N/A</v>
      </c>
      <c r="M1254" s="90" t="e">
        <f t="shared" si="136"/>
        <v>#N/A</v>
      </c>
      <c r="N1254" s="65" t="e">
        <f t="shared" si="137"/>
        <v>#N/A</v>
      </c>
      <c r="O1254" s="65" t="e">
        <f t="shared" si="138"/>
        <v>#N/A</v>
      </c>
      <c r="P1254" s="90" t="e">
        <f t="shared" si="139"/>
        <v>#N/A</v>
      </c>
    </row>
    <row r="1255" spans="1:16" x14ac:dyDescent="0.25">
      <c r="A1255" s="65">
        <f>'Elegio-Electors'!C1254</f>
        <v>0</v>
      </c>
      <c r="B1255" s="65">
        <f>'Elegio-Electors'!B1254</f>
        <v>0</v>
      </c>
      <c r="C1255" s="65">
        <f>IF(Procédure!$C$33=2,'Elegio-Electors'!D1254,Procédure!$C$33)</f>
        <v>0</v>
      </c>
      <c r="D1255" s="65" t="str">
        <f>IF(LEFT(RIGHT('Elegio-Electors'!L1254,2),1)="C",'Elegio-Electors'!L1254,IF(LEFT(RIGHT('Elegio-Electors'!M1254,2),1)="C",'Elegio-Electors'!M1254,""))</f>
        <v/>
      </c>
      <c r="E1255" s="65" t="str">
        <f>IF(LEFT(RIGHT('Elegio-Electors'!L1254,2),1)="O",'Elegio-Electors'!L1254,IF(LEFT(RIGHT('Elegio-Electors'!M1254,2),1)="O",'Elegio-Electors'!M1254,""))</f>
        <v/>
      </c>
      <c r="F1255" s="65">
        <f>'Elegio-Electors'!E1254</f>
        <v>0</v>
      </c>
      <c r="G1255" s="65" t="e">
        <f>IF(INDEX('Liste du personnel'!X:Y,MATCH(F1255,'Liste du personnel'!X:X,0),2)*1=1,"OUI","NON")</f>
        <v>#N/A</v>
      </c>
      <c r="I1255" s="89" t="e">
        <f t="shared" si="133"/>
        <v>#N/A</v>
      </c>
      <c r="J1255" s="65" t="e">
        <f t="shared" si="134"/>
        <v>#N/A</v>
      </c>
      <c r="K1255" s="65" t="e">
        <f t="shared" si="135"/>
        <v>#N/A</v>
      </c>
      <c r="M1255" s="90" t="e">
        <f t="shared" si="136"/>
        <v>#N/A</v>
      </c>
      <c r="N1255" s="65" t="e">
        <f t="shared" si="137"/>
        <v>#N/A</v>
      </c>
      <c r="O1255" s="65" t="e">
        <f t="shared" si="138"/>
        <v>#N/A</v>
      </c>
      <c r="P1255" s="90" t="e">
        <f t="shared" si="139"/>
        <v>#N/A</v>
      </c>
    </row>
    <row r="1256" spans="1:16" x14ac:dyDescent="0.25">
      <c r="A1256" s="65">
        <f>'Elegio-Electors'!C1255</f>
        <v>0</v>
      </c>
      <c r="B1256" s="65">
        <f>'Elegio-Electors'!B1255</f>
        <v>0</v>
      </c>
      <c r="C1256" s="65">
        <f>IF(Procédure!$C$33=2,'Elegio-Electors'!D1255,Procédure!$C$33)</f>
        <v>0</v>
      </c>
      <c r="D1256" s="65" t="str">
        <f>IF(LEFT(RIGHT('Elegio-Electors'!L1255,2),1)="C",'Elegio-Electors'!L1255,IF(LEFT(RIGHT('Elegio-Electors'!M1255,2),1)="C",'Elegio-Electors'!M1255,""))</f>
        <v/>
      </c>
      <c r="E1256" s="65" t="str">
        <f>IF(LEFT(RIGHT('Elegio-Electors'!L1255,2),1)="O",'Elegio-Electors'!L1255,IF(LEFT(RIGHT('Elegio-Electors'!M1255,2),1)="O",'Elegio-Electors'!M1255,""))</f>
        <v/>
      </c>
      <c r="F1256" s="65">
        <f>'Elegio-Electors'!E1255</f>
        <v>0</v>
      </c>
      <c r="G1256" s="65" t="e">
        <f>IF(INDEX('Liste du personnel'!X:Y,MATCH(F1256,'Liste du personnel'!X:X,0),2)*1=1,"OUI","NON")</f>
        <v>#N/A</v>
      </c>
      <c r="I1256" s="89" t="e">
        <f t="shared" si="133"/>
        <v>#N/A</v>
      </c>
      <c r="J1256" s="65" t="e">
        <f t="shared" si="134"/>
        <v>#N/A</v>
      </c>
      <c r="K1256" s="65" t="e">
        <f t="shared" si="135"/>
        <v>#N/A</v>
      </c>
      <c r="M1256" s="90" t="e">
        <f t="shared" si="136"/>
        <v>#N/A</v>
      </c>
      <c r="N1256" s="65" t="e">
        <f t="shared" si="137"/>
        <v>#N/A</v>
      </c>
      <c r="O1256" s="65" t="e">
        <f t="shared" si="138"/>
        <v>#N/A</v>
      </c>
      <c r="P1256" s="90" t="e">
        <f t="shared" si="139"/>
        <v>#N/A</v>
      </c>
    </row>
    <row r="1257" spans="1:16" x14ac:dyDescent="0.25">
      <c r="A1257" s="65">
        <f>'Elegio-Electors'!C1256</f>
        <v>0</v>
      </c>
      <c r="B1257" s="65">
        <f>'Elegio-Electors'!B1256</f>
        <v>0</v>
      </c>
      <c r="C1257" s="65">
        <f>IF(Procédure!$C$33=2,'Elegio-Electors'!D1256,Procédure!$C$33)</f>
        <v>0</v>
      </c>
      <c r="D1257" s="65" t="str">
        <f>IF(LEFT(RIGHT('Elegio-Electors'!L1256,2),1)="C",'Elegio-Electors'!L1256,IF(LEFT(RIGHT('Elegio-Electors'!M1256,2),1)="C",'Elegio-Electors'!M1256,""))</f>
        <v/>
      </c>
      <c r="E1257" s="65" t="str">
        <f>IF(LEFT(RIGHT('Elegio-Electors'!L1256,2),1)="O",'Elegio-Electors'!L1256,IF(LEFT(RIGHT('Elegio-Electors'!M1256,2),1)="O",'Elegio-Electors'!M1256,""))</f>
        <v/>
      </c>
      <c r="F1257" s="65">
        <f>'Elegio-Electors'!E1256</f>
        <v>0</v>
      </c>
      <c r="G1257" s="65" t="e">
        <f>IF(INDEX('Liste du personnel'!X:Y,MATCH(F1257,'Liste du personnel'!X:X,0),2)*1=1,"OUI","NON")</f>
        <v>#N/A</v>
      </c>
      <c r="I1257" s="89" t="e">
        <f t="shared" si="133"/>
        <v>#N/A</v>
      </c>
      <c r="J1257" s="65" t="e">
        <f t="shared" si="134"/>
        <v>#N/A</v>
      </c>
      <c r="K1257" s="65" t="e">
        <f t="shared" si="135"/>
        <v>#N/A</v>
      </c>
      <c r="M1257" s="90" t="e">
        <f t="shared" si="136"/>
        <v>#N/A</v>
      </c>
      <c r="N1257" s="65" t="e">
        <f t="shared" si="137"/>
        <v>#N/A</v>
      </c>
      <c r="O1257" s="65" t="e">
        <f t="shared" si="138"/>
        <v>#N/A</v>
      </c>
      <c r="P1257" s="90" t="e">
        <f t="shared" si="139"/>
        <v>#N/A</v>
      </c>
    </row>
    <row r="1258" spans="1:16" x14ac:dyDescent="0.25">
      <c r="A1258" s="65">
        <f>'Elegio-Electors'!C1257</f>
        <v>0</v>
      </c>
      <c r="B1258" s="65">
        <f>'Elegio-Electors'!B1257</f>
        <v>0</v>
      </c>
      <c r="C1258" s="65">
        <f>IF(Procédure!$C$33=2,'Elegio-Electors'!D1257,Procédure!$C$33)</f>
        <v>0</v>
      </c>
      <c r="D1258" s="65" t="str">
        <f>IF(LEFT(RIGHT('Elegio-Electors'!L1257,2),1)="C",'Elegio-Electors'!L1257,IF(LEFT(RIGHT('Elegio-Electors'!M1257,2),1)="C",'Elegio-Electors'!M1257,""))</f>
        <v/>
      </c>
      <c r="E1258" s="65" t="str">
        <f>IF(LEFT(RIGHT('Elegio-Electors'!L1257,2),1)="O",'Elegio-Electors'!L1257,IF(LEFT(RIGHT('Elegio-Electors'!M1257,2),1)="O",'Elegio-Electors'!M1257,""))</f>
        <v/>
      </c>
      <c r="F1258" s="65">
        <f>'Elegio-Electors'!E1257</f>
        <v>0</v>
      </c>
      <c r="G1258" s="65" t="e">
        <f>IF(INDEX('Liste du personnel'!X:Y,MATCH(F1258,'Liste du personnel'!X:X,0),2)*1=1,"OUI","NON")</f>
        <v>#N/A</v>
      </c>
      <c r="I1258" s="89" t="e">
        <f t="shared" si="133"/>
        <v>#N/A</v>
      </c>
      <c r="J1258" s="65" t="e">
        <f t="shared" si="134"/>
        <v>#N/A</v>
      </c>
      <c r="K1258" s="65" t="e">
        <f t="shared" si="135"/>
        <v>#N/A</v>
      </c>
      <c r="M1258" s="90" t="e">
        <f t="shared" si="136"/>
        <v>#N/A</v>
      </c>
      <c r="N1258" s="65" t="e">
        <f t="shared" si="137"/>
        <v>#N/A</v>
      </c>
      <c r="O1258" s="65" t="e">
        <f t="shared" si="138"/>
        <v>#N/A</v>
      </c>
      <c r="P1258" s="90" t="e">
        <f t="shared" si="139"/>
        <v>#N/A</v>
      </c>
    </row>
    <row r="1259" spans="1:16" x14ac:dyDescent="0.25">
      <c r="A1259" s="65">
        <f>'Elegio-Electors'!C1258</f>
        <v>0</v>
      </c>
      <c r="B1259" s="65">
        <f>'Elegio-Electors'!B1258</f>
        <v>0</v>
      </c>
      <c r="C1259" s="65">
        <f>IF(Procédure!$C$33=2,'Elegio-Electors'!D1258,Procédure!$C$33)</f>
        <v>0</v>
      </c>
      <c r="D1259" s="65" t="str">
        <f>IF(LEFT(RIGHT('Elegio-Electors'!L1258,2),1)="C",'Elegio-Electors'!L1258,IF(LEFT(RIGHT('Elegio-Electors'!M1258,2),1)="C",'Elegio-Electors'!M1258,""))</f>
        <v/>
      </c>
      <c r="E1259" s="65" t="str">
        <f>IF(LEFT(RIGHT('Elegio-Electors'!L1258,2),1)="O",'Elegio-Electors'!L1258,IF(LEFT(RIGHT('Elegio-Electors'!M1258,2),1)="O",'Elegio-Electors'!M1258,""))</f>
        <v/>
      </c>
      <c r="F1259" s="65">
        <f>'Elegio-Electors'!E1258</f>
        <v>0</v>
      </c>
      <c r="G1259" s="65" t="e">
        <f>IF(INDEX('Liste du personnel'!X:Y,MATCH(F1259,'Liste du personnel'!X:X,0),2)*1=1,"OUI","NON")</f>
        <v>#N/A</v>
      </c>
      <c r="I1259" s="89" t="e">
        <f t="shared" si="133"/>
        <v>#N/A</v>
      </c>
      <c r="J1259" s="65" t="e">
        <f t="shared" si="134"/>
        <v>#N/A</v>
      </c>
      <c r="K1259" s="65" t="e">
        <f t="shared" si="135"/>
        <v>#N/A</v>
      </c>
      <c r="M1259" s="90" t="e">
        <f t="shared" si="136"/>
        <v>#N/A</v>
      </c>
      <c r="N1259" s="65" t="e">
        <f t="shared" si="137"/>
        <v>#N/A</v>
      </c>
      <c r="O1259" s="65" t="e">
        <f t="shared" si="138"/>
        <v>#N/A</v>
      </c>
      <c r="P1259" s="90" t="e">
        <f t="shared" si="139"/>
        <v>#N/A</v>
      </c>
    </row>
    <row r="1260" spans="1:16" x14ac:dyDescent="0.25">
      <c r="A1260" s="65">
        <f>'Elegio-Electors'!C1259</f>
        <v>0</v>
      </c>
      <c r="B1260" s="65">
        <f>'Elegio-Electors'!B1259</f>
        <v>0</v>
      </c>
      <c r="C1260" s="65">
        <f>IF(Procédure!$C$33=2,'Elegio-Electors'!D1259,Procédure!$C$33)</f>
        <v>0</v>
      </c>
      <c r="D1260" s="65" t="str">
        <f>IF(LEFT(RIGHT('Elegio-Electors'!L1259,2),1)="C",'Elegio-Electors'!L1259,IF(LEFT(RIGHT('Elegio-Electors'!M1259,2),1)="C",'Elegio-Electors'!M1259,""))</f>
        <v/>
      </c>
      <c r="E1260" s="65" t="str">
        <f>IF(LEFT(RIGHT('Elegio-Electors'!L1259,2),1)="O",'Elegio-Electors'!L1259,IF(LEFT(RIGHT('Elegio-Electors'!M1259,2),1)="O",'Elegio-Electors'!M1259,""))</f>
        <v/>
      </c>
      <c r="F1260" s="65">
        <f>'Elegio-Electors'!E1259</f>
        <v>0</v>
      </c>
      <c r="G1260" s="65" t="e">
        <f>IF(INDEX('Liste du personnel'!X:Y,MATCH(F1260,'Liste du personnel'!X:X,0),2)*1=1,"OUI","NON")</f>
        <v>#N/A</v>
      </c>
      <c r="I1260" s="89" t="e">
        <f t="shared" si="133"/>
        <v>#N/A</v>
      </c>
      <c r="J1260" s="65" t="e">
        <f t="shared" si="134"/>
        <v>#N/A</v>
      </c>
      <c r="K1260" s="65" t="e">
        <f t="shared" si="135"/>
        <v>#N/A</v>
      </c>
      <c r="M1260" s="90" t="e">
        <f t="shared" si="136"/>
        <v>#N/A</v>
      </c>
      <c r="N1260" s="65" t="e">
        <f t="shared" si="137"/>
        <v>#N/A</v>
      </c>
      <c r="O1260" s="65" t="e">
        <f t="shared" si="138"/>
        <v>#N/A</v>
      </c>
      <c r="P1260" s="90" t="e">
        <f t="shared" si="139"/>
        <v>#N/A</v>
      </c>
    </row>
    <row r="1261" spans="1:16" x14ac:dyDescent="0.25">
      <c r="A1261" s="65">
        <f>'Elegio-Electors'!C1260</f>
        <v>0</v>
      </c>
      <c r="B1261" s="65">
        <f>'Elegio-Electors'!B1260</f>
        <v>0</v>
      </c>
      <c r="C1261" s="65">
        <f>IF(Procédure!$C$33=2,'Elegio-Electors'!D1260,Procédure!$C$33)</f>
        <v>0</v>
      </c>
      <c r="D1261" s="65" t="str">
        <f>IF(LEFT(RIGHT('Elegio-Electors'!L1260,2),1)="C",'Elegio-Electors'!L1260,IF(LEFT(RIGHT('Elegio-Electors'!M1260,2),1)="C",'Elegio-Electors'!M1260,""))</f>
        <v/>
      </c>
      <c r="E1261" s="65" t="str">
        <f>IF(LEFT(RIGHT('Elegio-Electors'!L1260,2),1)="O",'Elegio-Electors'!L1260,IF(LEFT(RIGHT('Elegio-Electors'!M1260,2),1)="O",'Elegio-Electors'!M1260,""))</f>
        <v/>
      </c>
      <c r="F1261" s="65">
        <f>'Elegio-Electors'!E1260</f>
        <v>0</v>
      </c>
      <c r="G1261" s="65" t="e">
        <f>IF(INDEX('Liste du personnel'!X:Y,MATCH(F1261,'Liste du personnel'!X:X,0),2)*1=1,"OUI","NON")</f>
        <v>#N/A</v>
      </c>
      <c r="I1261" s="89" t="e">
        <f t="shared" si="133"/>
        <v>#N/A</v>
      </c>
      <c r="J1261" s="65" t="e">
        <f t="shared" si="134"/>
        <v>#N/A</v>
      </c>
      <c r="K1261" s="65" t="e">
        <f t="shared" si="135"/>
        <v>#N/A</v>
      </c>
      <c r="M1261" s="90" t="e">
        <f t="shared" si="136"/>
        <v>#N/A</v>
      </c>
      <c r="N1261" s="65" t="e">
        <f t="shared" si="137"/>
        <v>#N/A</v>
      </c>
      <c r="O1261" s="65" t="e">
        <f t="shared" si="138"/>
        <v>#N/A</v>
      </c>
      <c r="P1261" s="90" t="e">
        <f t="shared" si="139"/>
        <v>#N/A</v>
      </c>
    </row>
    <row r="1262" spans="1:16" x14ac:dyDescent="0.25">
      <c r="A1262" s="65">
        <f>'Elegio-Electors'!C1261</f>
        <v>0</v>
      </c>
      <c r="B1262" s="65">
        <f>'Elegio-Electors'!B1261</f>
        <v>0</v>
      </c>
      <c r="C1262" s="65">
        <f>IF(Procédure!$C$33=2,'Elegio-Electors'!D1261,Procédure!$C$33)</f>
        <v>0</v>
      </c>
      <c r="D1262" s="65" t="str">
        <f>IF(LEFT(RIGHT('Elegio-Electors'!L1261,2),1)="C",'Elegio-Electors'!L1261,IF(LEFT(RIGHT('Elegio-Electors'!M1261,2),1)="C",'Elegio-Electors'!M1261,""))</f>
        <v/>
      </c>
      <c r="E1262" s="65" t="str">
        <f>IF(LEFT(RIGHT('Elegio-Electors'!L1261,2),1)="O",'Elegio-Electors'!L1261,IF(LEFT(RIGHT('Elegio-Electors'!M1261,2),1)="O",'Elegio-Electors'!M1261,""))</f>
        <v/>
      </c>
      <c r="F1262" s="65">
        <f>'Elegio-Electors'!E1261</f>
        <v>0</v>
      </c>
      <c r="G1262" s="65" t="e">
        <f>IF(INDEX('Liste du personnel'!X:Y,MATCH(F1262,'Liste du personnel'!X:X,0),2)*1=1,"OUI","NON")</f>
        <v>#N/A</v>
      </c>
      <c r="I1262" s="89" t="e">
        <f t="shared" si="133"/>
        <v>#N/A</v>
      </c>
      <c r="J1262" s="65" t="e">
        <f t="shared" si="134"/>
        <v>#N/A</v>
      </c>
      <c r="K1262" s="65" t="e">
        <f t="shared" si="135"/>
        <v>#N/A</v>
      </c>
      <c r="M1262" s="90" t="e">
        <f t="shared" si="136"/>
        <v>#N/A</v>
      </c>
      <c r="N1262" s="65" t="e">
        <f t="shared" si="137"/>
        <v>#N/A</v>
      </c>
      <c r="O1262" s="65" t="e">
        <f t="shared" si="138"/>
        <v>#N/A</v>
      </c>
      <c r="P1262" s="90" t="e">
        <f t="shared" si="139"/>
        <v>#N/A</v>
      </c>
    </row>
    <row r="1263" spans="1:16" x14ac:dyDescent="0.25">
      <c r="A1263" s="65">
        <f>'Elegio-Electors'!C1262</f>
        <v>0</v>
      </c>
      <c r="B1263" s="65">
        <f>'Elegio-Electors'!B1262</f>
        <v>0</v>
      </c>
      <c r="C1263" s="65">
        <f>IF(Procédure!$C$33=2,'Elegio-Electors'!D1262,Procédure!$C$33)</f>
        <v>0</v>
      </c>
      <c r="D1263" s="65" t="str">
        <f>IF(LEFT(RIGHT('Elegio-Electors'!L1262,2),1)="C",'Elegio-Electors'!L1262,IF(LEFT(RIGHT('Elegio-Electors'!M1262,2),1)="C",'Elegio-Electors'!M1262,""))</f>
        <v/>
      </c>
      <c r="E1263" s="65" t="str">
        <f>IF(LEFT(RIGHT('Elegio-Electors'!L1262,2),1)="O",'Elegio-Electors'!L1262,IF(LEFT(RIGHT('Elegio-Electors'!M1262,2),1)="O",'Elegio-Electors'!M1262,""))</f>
        <v/>
      </c>
      <c r="F1263" s="65">
        <f>'Elegio-Electors'!E1262</f>
        <v>0</v>
      </c>
      <c r="G1263" s="65" t="e">
        <f>IF(INDEX('Liste du personnel'!X:Y,MATCH(F1263,'Liste du personnel'!X:X,0),2)*1=1,"OUI","NON")</f>
        <v>#N/A</v>
      </c>
      <c r="I1263" s="89" t="e">
        <f t="shared" si="133"/>
        <v>#N/A</v>
      </c>
      <c r="J1263" s="65" t="e">
        <f t="shared" si="134"/>
        <v>#N/A</v>
      </c>
      <c r="K1263" s="65" t="e">
        <f t="shared" si="135"/>
        <v>#N/A</v>
      </c>
      <c r="M1263" s="90" t="e">
        <f t="shared" si="136"/>
        <v>#N/A</v>
      </c>
      <c r="N1263" s="65" t="e">
        <f t="shared" si="137"/>
        <v>#N/A</v>
      </c>
      <c r="O1263" s="65" t="e">
        <f t="shared" si="138"/>
        <v>#N/A</v>
      </c>
      <c r="P1263" s="90" t="e">
        <f t="shared" si="139"/>
        <v>#N/A</v>
      </c>
    </row>
    <row r="1264" spans="1:16" x14ac:dyDescent="0.25">
      <c r="A1264" s="65">
        <f>'Elegio-Electors'!C1263</f>
        <v>0</v>
      </c>
      <c r="B1264" s="65">
        <f>'Elegio-Electors'!B1263</f>
        <v>0</v>
      </c>
      <c r="C1264" s="65">
        <f>IF(Procédure!$C$33=2,'Elegio-Electors'!D1263,Procédure!$C$33)</f>
        <v>0</v>
      </c>
      <c r="D1264" s="65" t="str">
        <f>IF(LEFT(RIGHT('Elegio-Electors'!L1263,2),1)="C",'Elegio-Electors'!L1263,IF(LEFT(RIGHT('Elegio-Electors'!M1263,2),1)="C",'Elegio-Electors'!M1263,""))</f>
        <v/>
      </c>
      <c r="E1264" s="65" t="str">
        <f>IF(LEFT(RIGHT('Elegio-Electors'!L1263,2),1)="O",'Elegio-Electors'!L1263,IF(LEFT(RIGHT('Elegio-Electors'!M1263,2),1)="O",'Elegio-Electors'!M1263,""))</f>
        <v/>
      </c>
      <c r="F1264" s="65">
        <f>'Elegio-Electors'!E1263</f>
        <v>0</v>
      </c>
      <c r="G1264" s="65" t="e">
        <f>IF(INDEX('Liste du personnel'!X:Y,MATCH(F1264,'Liste du personnel'!X:X,0),2)*1=1,"OUI","NON")</f>
        <v>#N/A</v>
      </c>
      <c r="I1264" s="89" t="e">
        <f t="shared" si="133"/>
        <v>#N/A</v>
      </c>
      <c r="J1264" s="65" t="e">
        <f t="shared" si="134"/>
        <v>#N/A</v>
      </c>
      <c r="K1264" s="65" t="e">
        <f t="shared" si="135"/>
        <v>#N/A</v>
      </c>
      <c r="M1264" s="90" t="e">
        <f t="shared" si="136"/>
        <v>#N/A</v>
      </c>
      <c r="N1264" s="65" t="e">
        <f t="shared" si="137"/>
        <v>#N/A</v>
      </c>
      <c r="O1264" s="65" t="e">
        <f t="shared" si="138"/>
        <v>#N/A</v>
      </c>
      <c r="P1264" s="90" t="e">
        <f t="shared" si="139"/>
        <v>#N/A</v>
      </c>
    </row>
    <row r="1265" spans="1:16" x14ac:dyDescent="0.25">
      <c r="A1265" s="65">
        <f>'Elegio-Electors'!C1264</f>
        <v>0</v>
      </c>
      <c r="B1265" s="65">
        <f>'Elegio-Electors'!B1264</f>
        <v>0</v>
      </c>
      <c r="C1265" s="65">
        <f>IF(Procédure!$C$33=2,'Elegio-Electors'!D1264,Procédure!$C$33)</f>
        <v>0</v>
      </c>
      <c r="D1265" s="65" t="str">
        <f>IF(LEFT(RIGHT('Elegio-Electors'!L1264,2),1)="C",'Elegio-Electors'!L1264,IF(LEFT(RIGHT('Elegio-Electors'!M1264,2),1)="C",'Elegio-Electors'!M1264,""))</f>
        <v/>
      </c>
      <c r="E1265" s="65" t="str">
        <f>IF(LEFT(RIGHT('Elegio-Electors'!L1264,2),1)="O",'Elegio-Electors'!L1264,IF(LEFT(RIGHT('Elegio-Electors'!M1264,2),1)="O",'Elegio-Electors'!M1264,""))</f>
        <v/>
      </c>
      <c r="F1265" s="65">
        <f>'Elegio-Electors'!E1264</f>
        <v>0</v>
      </c>
      <c r="G1265" s="65" t="e">
        <f>IF(INDEX('Liste du personnel'!X:Y,MATCH(F1265,'Liste du personnel'!X:X,0),2)*1=1,"OUI","NON")</f>
        <v>#N/A</v>
      </c>
      <c r="I1265" s="89" t="e">
        <f t="shared" si="133"/>
        <v>#N/A</v>
      </c>
      <c r="J1265" s="65" t="e">
        <f t="shared" si="134"/>
        <v>#N/A</v>
      </c>
      <c r="K1265" s="65" t="e">
        <f t="shared" si="135"/>
        <v>#N/A</v>
      </c>
      <c r="M1265" s="90" t="e">
        <f t="shared" si="136"/>
        <v>#N/A</v>
      </c>
      <c r="N1265" s="65" t="e">
        <f t="shared" si="137"/>
        <v>#N/A</v>
      </c>
      <c r="O1265" s="65" t="e">
        <f t="shared" si="138"/>
        <v>#N/A</v>
      </c>
      <c r="P1265" s="90" t="e">
        <f t="shared" si="139"/>
        <v>#N/A</v>
      </c>
    </row>
    <row r="1266" spans="1:16" x14ac:dyDescent="0.25">
      <c r="A1266" s="65">
        <f>'Elegio-Electors'!C1265</f>
        <v>0</v>
      </c>
      <c r="B1266" s="65">
        <f>'Elegio-Electors'!B1265</f>
        <v>0</v>
      </c>
      <c r="C1266" s="65">
        <f>IF(Procédure!$C$33=2,'Elegio-Electors'!D1265,Procédure!$C$33)</f>
        <v>0</v>
      </c>
      <c r="D1266" s="65" t="str">
        <f>IF(LEFT(RIGHT('Elegio-Electors'!L1265,2),1)="C",'Elegio-Electors'!L1265,IF(LEFT(RIGHT('Elegio-Electors'!M1265,2),1)="C",'Elegio-Electors'!M1265,""))</f>
        <v/>
      </c>
      <c r="E1266" s="65" t="str">
        <f>IF(LEFT(RIGHT('Elegio-Electors'!L1265,2),1)="O",'Elegio-Electors'!L1265,IF(LEFT(RIGHT('Elegio-Electors'!M1265,2),1)="O",'Elegio-Electors'!M1265,""))</f>
        <v/>
      </c>
      <c r="F1266" s="65">
        <f>'Elegio-Electors'!E1265</f>
        <v>0</v>
      </c>
      <c r="G1266" s="65" t="e">
        <f>IF(INDEX('Liste du personnel'!X:Y,MATCH(F1266,'Liste du personnel'!X:X,0),2)*1=1,"OUI","NON")</f>
        <v>#N/A</v>
      </c>
      <c r="I1266" s="89" t="e">
        <f t="shared" si="133"/>
        <v>#N/A</v>
      </c>
      <c r="J1266" s="65" t="e">
        <f t="shared" si="134"/>
        <v>#N/A</v>
      </c>
      <c r="K1266" s="65" t="e">
        <f t="shared" si="135"/>
        <v>#N/A</v>
      </c>
      <c r="M1266" s="90" t="e">
        <f t="shared" si="136"/>
        <v>#N/A</v>
      </c>
      <c r="N1266" s="65" t="e">
        <f t="shared" si="137"/>
        <v>#N/A</v>
      </c>
      <c r="O1266" s="65" t="e">
        <f t="shared" si="138"/>
        <v>#N/A</v>
      </c>
      <c r="P1266" s="90" t="e">
        <f t="shared" si="139"/>
        <v>#N/A</v>
      </c>
    </row>
    <row r="1267" spans="1:16" x14ac:dyDescent="0.25">
      <c r="A1267" s="65">
        <f>'Elegio-Electors'!C1266</f>
        <v>0</v>
      </c>
      <c r="B1267" s="65">
        <f>'Elegio-Electors'!B1266</f>
        <v>0</v>
      </c>
      <c r="C1267" s="65">
        <f>IF(Procédure!$C$33=2,'Elegio-Electors'!D1266,Procédure!$C$33)</f>
        <v>0</v>
      </c>
      <c r="D1267" s="65" t="str">
        <f>IF(LEFT(RIGHT('Elegio-Electors'!L1266,2),1)="C",'Elegio-Electors'!L1266,IF(LEFT(RIGHT('Elegio-Electors'!M1266,2),1)="C",'Elegio-Electors'!M1266,""))</f>
        <v/>
      </c>
      <c r="E1267" s="65" t="str">
        <f>IF(LEFT(RIGHT('Elegio-Electors'!L1266,2),1)="O",'Elegio-Electors'!L1266,IF(LEFT(RIGHT('Elegio-Electors'!M1266,2),1)="O",'Elegio-Electors'!M1266,""))</f>
        <v/>
      </c>
      <c r="F1267" s="65">
        <f>'Elegio-Electors'!E1266</f>
        <v>0</v>
      </c>
      <c r="G1267" s="65" t="e">
        <f>IF(INDEX('Liste du personnel'!X:Y,MATCH(F1267,'Liste du personnel'!X:X,0),2)*1=1,"OUI","NON")</f>
        <v>#N/A</v>
      </c>
      <c r="I1267" s="89" t="e">
        <f t="shared" si="133"/>
        <v>#N/A</v>
      </c>
      <c r="J1267" s="65" t="e">
        <f t="shared" si="134"/>
        <v>#N/A</v>
      </c>
      <c r="K1267" s="65" t="e">
        <f t="shared" si="135"/>
        <v>#N/A</v>
      </c>
      <c r="M1267" s="90" t="e">
        <f t="shared" si="136"/>
        <v>#N/A</v>
      </c>
      <c r="N1267" s="65" t="e">
        <f t="shared" si="137"/>
        <v>#N/A</v>
      </c>
      <c r="O1267" s="65" t="e">
        <f t="shared" si="138"/>
        <v>#N/A</v>
      </c>
      <c r="P1267" s="90" t="e">
        <f t="shared" si="139"/>
        <v>#N/A</v>
      </c>
    </row>
    <row r="1268" spans="1:16" x14ac:dyDescent="0.25">
      <c r="A1268" s="65">
        <f>'Elegio-Electors'!C1267</f>
        <v>0</v>
      </c>
      <c r="B1268" s="65">
        <f>'Elegio-Electors'!B1267</f>
        <v>0</v>
      </c>
      <c r="C1268" s="65">
        <f>IF(Procédure!$C$33=2,'Elegio-Electors'!D1267,Procédure!$C$33)</f>
        <v>0</v>
      </c>
      <c r="D1268" s="65" t="str">
        <f>IF(LEFT(RIGHT('Elegio-Electors'!L1267,2),1)="C",'Elegio-Electors'!L1267,IF(LEFT(RIGHT('Elegio-Electors'!M1267,2),1)="C",'Elegio-Electors'!M1267,""))</f>
        <v/>
      </c>
      <c r="E1268" s="65" t="str">
        <f>IF(LEFT(RIGHT('Elegio-Electors'!L1267,2),1)="O",'Elegio-Electors'!L1267,IF(LEFT(RIGHT('Elegio-Electors'!M1267,2),1)="O",'Elegio-Electors'!M1267,""))</f>
        <v/>
      </c>
      <c r="F1268" s="65">
        <f>'Elegio-Electors'!E1267</f>
        <v>0</v>
      </c>
      <c r="G1268" s="65" t="e">
        <f>IF(INDEX('Liste du personnel'!X:Y,MATCH(F1268,'Liste du personnel'!X:X,0),2)*1=1,"OUI","NON")</f>
        <v>#N/A</v>
      </c>
      <c r="I1268" s="89" t="e">
        <f t="shared" si="133"/>
        <v>#N/A</v>
      </c>
      <c r="J1268" s="65" t="e">
        <f t="shared" si="134"/>
        <v>#N/A</v>
      </c>
      <c r="K1268" s="65" t="e">
        <f t="shared" si="135"/>
        <v>#N/A</v>
      </c>
      <c r="M1268" s="90" t="e">
        <f t="shared" si="136"/>
        <v>#N/A</v>
      </c>
      <c r="N1268" s="65" t="e">
        <f t="shared" si="137"/>
        <v>#N/A</v>
      </c>
      <c r="O1268" s="65" t="e">
        <f t="shared" si="138"/>
        <v>#N/A</v>
      </c>
      <c r="P1268" s="90" t="e">
        <f t="shared" si="139"/>
        <v>#N/A</v>
      </c>
    </row>
    <row r="1269" spans="1:16" x14ac:dyDescent="0.25">
      <c r="A1269" s="65">
        <f>'Elegio-Electors'!C1268</f>
        <v>0</v>
      </c>
      <c r="B1269" s="65">
        <f>'Elegio-Electors'!B1268</f>
        <v>0</v>
      </c>
      <c r="C1269" s="65">
        <f>IF(Procédure!$C$33=2,'Elegio-Electors'!D1268,Procédure!$C$33)</f>
        <v>0</v>
      </c>
      <c r="D1269" s="65" t="str">
        <f>IF(LEFT(RIGHT('Elegio-Electors'!L1268,2),1)="C",'Elegio-Electors'!L1268,IF(LEFT(RIGHT('Elegio-Electors'!M1268,2),1)="C",'Elegio-Electors'!M1268,""))</f>
        <v/>
      </c>
      <c r="E1269" s="65" t="str">
        <f>IF(LEFT(RIGHT('Elegio-Electors'!L1268,2),1)="O",'Elegio-Electors'!L1268,IF(LEFT(RIGHT('Elegio-Electors'!M1268,2),1)="O",'Elegio-Electors'!M1268,""))</f>
        <v/>
      </c>
      <c r="F1269" s="65">
        <f>'Elegio-Electors'!E1268</f>
        <v>0</v>
      </c>
      <c r="G1269" s="65" t="e">
        <f>IF(INDEX('Liste du personnel'!X:Y,MATCH(F1269,'Liste du personnel'!X:X,0),2)*1=1,"OUI","NON")</f>
        <v>#N/A</v>
      </c>
      <c r="I1269" s="89" t="e">
        <f t="shared" si="133"/>
        <v>#N/A</v>
      </c>
      <c r="J1269" s="65" t="e">
        <f t="shared" si="134"/>
        <v>#N/A</v>
      </c>
      <c r="K1269" s="65" t="e">
        <f t="shared" si="135"/>
        <v>#N/A</v>
      </c>
      <c r="M1269" s="90" t="e">
        <f t="shared" si="136"/>
        <v>#N/A</v>
      </c>
      <c r="N1269" s="65" t="e">
        <f t="shared" si="137"/>
        <v>#N/A</v>
      </c>
      <c r="O1269" s="65" t="e">
        <f t="shared" si="138"/>
        <v>#N/A</v>
      </c>
      <c r="P1269" s="90" t="e">
        <f t="shared" si="139"/>
        <v>#N/A</v>
      </c>
    </row>
    <row r="1270" spans="1:16" x14ac:dyDescent="0.25">
      <c r="A1270" s="65">
        <f>'Elegio-Electors'!C1269</f>
        <v>0</v>
      </c>
      <c r="B1270" s="65">
        <f>'Elegio-Electors'!B1269</f>
        <v>0</v>
      </c>
      <c r="C1270" s="65">
        <f>IF(Procédure!$C$33=2,'Elegio-Electors'!D1269,Procédure!$C$33)</f>
        <v>0</v>
      </c>
      <c r="D1270" s="65" t="str">
        <f>IF(LEFT(RIGHT('Elegio-Electors'!L1269,2),1)="C",'Elegio-Electors'!L1269,IF(LEFT(RIGHT('Elegio-Electors'!M1269,2),1)="C",'Elegio-Electors'!M1269,""))</f>
        <v/>
      </c>
      <c r="E1270" s="65" t="str">
        <f>IF(LEFT(RIGHT('Elegio-Electors'!L1269,2),1)="O",'Elegio-Electors'!L1269,IF(LEFT(RIGHT('Elegio-Electors'!M1269,2),1)="O",'Elegio-Electors'!M1269,""))</f>
        <v/>
      </c>
      <c r="F1270" s="65">
        <f>'Elegio-Electors'!E1269</f>
        <v>0</v>
      </c>
      <c r="G1270" s="65" t="e">
        <f>IF(INDEX('Liste du personnel'!X:Y,MATCH(F1270,'Liste du personnel'!X:X,0),2)*1=1,"OUI","NON")</f>
        <v>#N/A</v>
      </c>
      <c r="I1270" s="89" t="e">
        <f t="shared" si="133"/>
        <v>#N/A</v>
      </c>
      <c r="J1270" s="65" t="e">
        <f t="shared" si="134"/>
        <v>#N/A</v>
      </c>
      <c r="K1270" s="65" t="e">
        <f t="shared" si="135"/>
        <v>#N/A</v>
      </c>
      <c r="M1270" s="90" t="e">
        <f t="shared" si="136"/>
        <v>#N/A</v>
      </c>
      <c r="N1270" s="65" t="e">
        <f t="shared" si="137"/>
        <v>#N/A</v>
      </c>
      <c r="O1270" s="65" t="e">
        <f t="shared" si="138"/>
        <v>#N/A</v>
      </c>
      <c r="P1270" s="90" t="e">
        <f t="shared" si="139"/>
        <v>#N/A</v>
      </c>
    </row>
    <row r="1271" spans="1:16" x14ac:dyDescent="0.25">
      <c r="A1271" s="65">
        <f>'Elegio-Electors'!C1270</f>
        <v>0</v>
      </c>
      <c r="B1271" s="65">
        <f>'Elegio-Electors'!B1270</f>
        <v>0</v>
      </c>
      <c r="C1271" s="65">
        <f>IF(Procédure!$C$33=2,'Elegio-Electors'!D1270,Procédure!$C$33)</f>
        <v>0</v>
      </c>
      <c r="D1271" s="65" t="str">
        <f>IF(LEFT(RIGHT('Elegio-Electors'!L1270,2),1)="C",'Elegio-Electors'!L1270,IF(LEFT(RIGHT('Elegio-Electors'!M1270,2),1)="C",'Elegio-Electors'!M1270,""))</f>
        <v/>
      </c>
      <c r="E1271" s="65" t="str">
        <f>IF(LEFT(RIGHT('Elegio-Electors'!L1270,2),1)="O",'Elegio-Electors'!L1270,IF(LEFT(RIGHT('Elegio-Electors'!M1270,2),1)="O",'Elegio-Electors'!M1270,""))</f>
        <v/>
      </c>
      <c r="F1271" s="65">
        <f>'Elegio-Electors'!E1270</f>
        <v>0</v>
      </c>
      <c r="G1271" s="65" t="e">
        <f>IF(INDEX('Liste du personnel'!X:Y,MATCH(F1271,'Liste du personnel'!X:X,0),2)*1=1,"OUI","NON")</f>
        <v>#N/A</v>
      </c>
      <c r="I1271" s="89" t="e">
        <f t="shared" si="133"/>
        <v>#N/A</v>
      </c>
      <c r="J1271" s="65" t="e">
        <f t="shared" si="134"/>
        <v>#N/A</v>
      </c>
      <c r="K1271" s="65" t="e">
        <f t="shared" si="135"/>
        <v>#N/A</v>
      </c>
      <c r="M1271" s="90" t="e">
        <f t="shared" si="136"/>
        <v>#N/A</v>
      </c>
      <c r="N1271" s="65" t="e">
        <f t="shared" si="137"/>
        <v>#N/A</v>
      </c>
      <c r="O1271" s="65" t="e">
        <f t="shared" si="138"/>
        <v>#N/A</v>
      </c>
      <c r="P1271" s="90" t="e">
        <f t="shared" si="139"/>
        <v>#N/A</v>
      </c>
    </row>
    <row r="1272" spans="1:16" x14ac:dyDescent="0.25">
      <c r="A1272" s="65">
        <f>'Elegio-Electors'!C1271</f>
        <v>0</v>
      </c>
      <c r="B1272" s="65">
        <f>'Elegio-Electors'!B1271</f>
        <v>0</v>
      </c>
      <c r="C1272" s="65">
        <f>IF(Procédure!$C$33=2,'Elegio-Electors'!D1271,Procédure!$C$33)</f>
        <v>0</v>
      </c>
      <c r="D1272" s="65" t="str">
        <f>IF(LEFT(RIGHT('Elegio-Electors'!L1271,2),1)="C",'Elegio-Electors'!L1271,IF(LEFT(RIGHT('Elegio-Electors'!M1271,2),1)="C",'Elegio-Electors'!M1271,""))</f>
        <v/>
      </c>
      <c r="E1272" s="65" t="str">
        <f>IF(LEFT(RIGHT('Elegio-Electors'!L1271,2),1)="O",'Elegio-Electors'!L1271,IF(LEFT(RIGHT('Elegio-Electors'!M1271,2),1)="O",'Elegio-Electors'!M1271,""))</f>
        <v/>
      </c>
      <c r="F1272" s="65">
        <f>'Elegio-Electors'!E1271</f>
        <v>0</v>
      </c>
      <c r="G1272" s="65" t="e">
        <f>IF(INDEX('Liste du personnel'!X:Y,MATCH(F1272,'Liste du personnel'!X:X,0),2)*1=1,"OUI","NON")</f>
        <v>#N/A</v>
      </c>
      <c r="I1272" s="89" t="e">
        <f t="shared" si="133"/>
        <v>#N/A</v>
      </c>
      <c r="J1272" s="65" t="e">
        <f t="shared" si="134"/>
        <v>#N/A</v>
      </c>
      <c r="K1272" s="65" t="e">
        <f t="shared" si="135"/>
        <v>#N/A</v>
      </c>
      <c r="M1272" s="90" t="e">
        <f t="shared" si="136"/>
        <v>#N/A</v>
      </c>
      <c r="N1272" s="65" t="e">
        <f t="shared" si="137"/>
        <v>#N/A</v>
      </c>
      <c r="O1272" s="65" t="e">
        <f t="shared" si="138"/>
        <v>#N/A</v>
      </c>
      <c r="P1272" s="90" t="e">
        <f t="shared" si="139"/>
        <v>#N/A</v>
      </c>
    </row>
    <row r="1273" spans="1:16" x14ac:dyDescent="0.25">
      <c r="A1273" s="65">
        <f>'Elegio-Electors'!C1272</f>
        <v>0</v>
      </c>
      <c r="B1273" s="65">
        <f>'Elegio-Electors'!B1272</f>
        <v>0</v>
      </c>
      <c r="C1273" s="65">
        <f>IF(Procédure!$C$33=2,'Elegio-Electors'!D1272,Procédure!$C$33)</f>
        <v>0</v>
      </c>
      <c r="D1273" s="65" t="str">
        <f>IF(LEFT(RIGHT('Elegio-Electors'!L1272,2),1)="C",'Elegio-Electors'!L1272,IF(LEFT(RIGHT('Elegio-Electors'!M1272,2),1)="C",'Elegio-Electors'!M1272,""))</f>
        <v/>
      </c>
      <c r="E1273" s="65" t="str">
        <f>IF(LEFT(RIGHT('Elegio-Electors'!L1272,2),1)="O",'Elegio-Electors'!L1272,IF(LEFT(RIGHT('Elegio-Electors'!M1272,2),1)="O",'Elegio-Electors'!M1272,""))</f>
        <v/>
      </c>
      <c r="F1273" s="65">
        <f>'Elegio-Electors'!E1272</f>
        <v>0</v>
      </c>
      <c r="G1273" s="65" t="e">
        <f>IF(INDEX('Liste du personnel'!X:Y,MATCH(F1273,'Liste du personnel'!X:X,0),2)*1=1,"OUI","NON")</f>
        <v>#N/A</v>
      </c>
      <c r="I1273" s="89" t="e">
        <f t="shared" si="133"/>
        <v>#N/A</v>
      </c>
      <c r="J1273" s="65" t="e">
        <f t="shared" si="134"/>
        <v>#N/A</v>
      </c>
      <c r="K1273" s="65" t="e">
        <f t="shared" si="135"/>
        <v>#N/A</v>
      </c>
      <c r="M1273" s="90" t="e">
        <f t="shared" si="136"/>
        <v>#N/A</v>
      </c>
      <c r="N1273" s="65" t="e">
        <f t="shared" si="137"/>
        <v>#N/A</v>
      </c>
      <c r="O1273" s="65" t="e">
        <f t="shared" si="138"/>
        <v>#N/A</v>
      </c>
      <c r="P1273" s="90" t="e">
        <f t="shared" si="139"/>
        <v>#N/A</v>
      </c>
    </row>
    <row r="1274" spans="1:16" x14ac:dyDescent="0.25">
      <c r="A1274" s="65">
        <f>'Elegio-Electors'!C1273</f>
        <v>0</v>
      </c>
      <c r="B1274" s="65">
        <f>'Elegio-Electors'!B1273</f>
        <v>0</v>
      </c>
      <c r="C1274" s="65">
        <f>IF(Procédure!$C$33=2,'Elegio-Electors'!D1273,Procédure!$C$33)</f>
        <v>0</v>
      </c>
      <c r="D1274" s="65" t="str">
        <f>IF(LEFT(RIGHT('Elegio-Electors'!L1273,2),1)="C",'Elegio-Electors'!L1273,IF(LEFT(RIGHT('Elegio-Electors'!M1273,2),1)="C",'Elegio-Electors'!M1273,""))</f>
        <v/>
      </c>
      <c r="E1274" s="65" t="str">
        <f>IF(LEFT(RIGHT('Elegio-Electors'!L1273,2),1)="O",'Elegio-Electors'!L1273,IF(LEFT(RIGHT('Elegio-Electors'!M1273,2),1)="O",'Elegio-Electors'!M1273,""))</f>
        <v/>
      </c>
      <c r="F1274" s="65">
        <f>'Elegio-Electors'!E1273</f>
        <v>0</v>
      </c>
      <c r="G1274" s="65" t="e">
        <f>IF(INDEX('Liste du personnel'!X:Y,MATCH(F1274,'Liste du personnel'!X:X,0),2)*1=1,"OUI","NON")</f>
        <v>#N/A</v>
      </c>
      <c r="I1274" s="89" t="e">
        <f t="shared" si="133"/>
        <v>#N/A</v>
      </c>
      <c r="J1274" s="65" t="e">
        <f t="shared" si="134"/>
        <v>#N/A</v>
      </c>
      <c r="K1274" s="65" t="e">
        <f t="shared" si="135"/>
        <v>#N/A</v>
      </c>
      <c r="M1274" s="90" t="e">
        <f t="shared" si="136"/>
        <v>#N/A</v>
      </c>
      <c r="N1274" s="65" t="e">
        <f t="shared" si="137"/>
        <v>#N/A</v>
      </c>
      <c r="O1274" s="65" t="e">
        <f t="shared" si="138"/>
        <v>#N/A</v>
      </c>
      <c r="P1274" s="90" t="e">
        <f t="shared" si="139"/>
        <v>#N/A</v>
      </c>
    </row>
    <row r="1275" spans="1:16" x14ac:dyDescent="0.25">
      <c r="A1275" s="65">
        <f>'Elegio-Electors'!C1274</f>
        <v>0</v>
      </c>
      <c r="B1275" s="65">
        <f>'Elegio-Electors'!B1274</f>
        <v>0</v>
      </c>
      <c r="C1275" s="65">
        <f>IF(Procédure!$C$33=2,'Elegio-Electors'!D1274,Procédure!$C$33)</f>
        <v>0</v>
      </c>
      <c r="D1275" s="65" t="str">
        <f>IF(LEFT(RIGHT('Elegio-Electors'!L1274,2),1)="C",'Elegio-Electors'!L1274,IF(LEFT(RIGHT('Elegio-Electors'!M1274,2),1)="C",'Elegio-Electors'!M1274,""))</f>
        <v/>
      </c>
      <c r="E1275" s="65" t="str">
        <f>IF(LEFT(RIGHT('Elegio-Electors'!L1274,2),1)="O",'Elegio-Electors'!L1274,IF(LEFT(RIGHT('Elegio-Electors'!M1274,2),1)="O",'Elegio-Electors'!M1274,""))</f>
        <v/>
      </c>
      <c r="F1275" s="65">
        <f>'Elegio-Electors'!E1274</f>
        <v>0</v>
      </c>
      <c r="G1275" s="65" t="e">
        <f>IF(INDEX('Liste du personnel'!X:Y,MATCH(F1275,'Liste du personnel'!X:X,0),2)*1=1,"OUI","NON")</f>
        <v>#N/A</v>
      </c>
      <c r="I1275" s="89" t="e">
        <f t="shared" si="133"/>
        <v>#N/A</v>
      </c>
      <c r="J1275" s="65" t="e">
        <f t="shared" si="134"/>
        <v>#N/A</v>
      </c>
      <c r="K1275" s="65" t="e">
        <f t="shared" si="135"/>
        <v>#N/A</v>
      </c>
      <c r="M1275" s="90" t="e">
        <f t="shared" si="136"/>
        <v>#N/A</v>
      </c>
      <c r="N1275" s="65" t="e">
        <f t="shared" si="137"/>
        <v>#N/A</v>
      </c>
      <c r="O1275" s="65" t="e">
        <f t="shared" si="138"/>
        <v>#N/A</v>
      </c>
      <c r="P1275" s="90" t="e">
        <f t="shared" si="139"/>
        <v>#N/A</v>
      </c>
    </row>
    <row r="1276" spans="1:16" x14ac:dyDescent="0.25">
      <c r="A1276" s="65">
        <f>'Elegio-Electors'!C1275</f>
        <v>0</v>
      </c>
      <c r="B1276" s="65">
        <f>'Elegio-Electors'!B1275</f>
        <v>0</v>
      </c>
      <c r="C1276" s="65">
        <f>IF(Procédure!$C$33=2,'Elegio-Electors'!D1275,Procédure!$C$33)</f>
        <v>0</v>
      </c>
      <c r="D1276" s="65" t="str">
        <f>IF(LEFT(RIGHT('Elegio-Electors'!L1275,2),1)="C",'Elegio-Electors'!L1275,IF(LEFT(RIGHT('Elegio-Electors'!M1275,2),1)="C",'Elegio-Electors'!M1275,""))</f>
        <v/>
      </c>
      <c r="E1276" s="65" t="str">
        <f>IF(LEFT(RIGHT('Elegio-Electors'!L1275,2),1)="O",'Elegio-Electors'!L1275,IF(LEFT(RIGHT('Elegio-Electors'!M1275,2),1)="O",'Elegio-Electors'!M1275,""))</f>
        <v/>
      </c>
      <c r="F1276" s="65">
        <f>'Elegio-Electors'!E1275</f>
        <v>0</v>
      </c>
      <c r="G1276" s="65" t="e">
        <f>IF(INDEX('Liste du personnel'!X:Y,MATCH(F1276,'Liste du personnel'!X:X,0),2)*1=1,"OUI","NON")</f>
        <v>#N/A</v>
      </c>
      <c r="I1276" s="89" t="e">
        <f t="shared" si="133"/>
        <v>#N/A</v>
      </c>
      <c r="J1276" s="65" t="e">
        <f t="shared" si="134"/>
        <v>#N/A</v>
      </c>
      <c r="K1276" s="65" t="e">
        <f t="shared" si="135"/>
        <v>#N/A</v>
      </c>
      <c r="M1276" s="90" t="e">
        <f t="shared" si="136"/>
        <v>#N/A</v>
      </c>
      <c r="N1276" s="65" t="e">
        <f t="shared" si="137"/>
        <v>#N/A</v>
      </c>
      <c r="O1276" s="65" t="e">
        <f t="shared" si="138"/>
        <v>#N/A</v>
      </c>
      <c r="P1276" s="90" t="e">
        <f t="shared" si="139"/>
        <v>#N/A</v>
      </c>
    </row>
    <row r="1277" spans="1:16" x14ac:dyDescent="0.25">
      <c r="A1277" s="65">
        <f>'Elegio-Electors'!C1276</f>
        <v>0</v>
      </c>
      <c r="B1277" s="65">
        <f>'Elegio-Electors'!B1276</f>
        <v>0</v>
      </c>
      <c r="C1277" s="65">
        <f>IF(Procédure!$C$33=2,'Elegio-Electors'!D1276,Procédure!$C$33)</f>
        <v>0</v>
      </c>
      <c r="D1277" s="65" t="str">
        <f>IF(LEFT(RIGHT('Elegio-Electors'!L1276,2),1)="C",'Elegio-Electors'!L1276,IF(LEFT(RIGHT('Elegio-Electors'!M1276,2),1)="C",'Elegio-Electors'!M1276,""))</f>
        <v/>
      </c>
      <c r="E1277" s="65" t="str">
        <f>IF(LEFT(RIGHT('Elegio-Electors'!L1276,2),1)="O",'Elegio-Electors'!L1276,IF(LEFT(RIGHT('Elegio-Electors'!M1276,2),1)="O",'Elegio-Electors'!M1276,""))</f>
        <v/>
      </c>
      <c r="F1277" s="65">
        <f>'Elegio-Electors'!E1276</f>
        <v>0</v>
      </c>
      <c r="G1277" s="65" t="e">
        <f>IF(INDEX('Liste du personnel'!X:Y,MATCH(F1277,'Liste du personnel'!X:X,0),2)*1=1,"OUI","NON")</f>
        <v>#N/A</v>
      </c>
      <c r="I1277" s="89" t="e">
        <f t="shared" si="133"/>
        <v>#N/A</v>
      </c>
      <c r="J1277" s="65" t="e">
        <f t="shared" si="134"/>
        <v>#N/A</v>
      </c>
      <c r="K1277" s="65" t="e">
        <f t="shared" si="135"/>
        <v>#N/A</v>
      </c>
      <c r="M1277" s="90" t="e">
        <f t="shared" si="136"/>
        <v>#N/A</v>
      </c>
      <c r="N1277" s="65" t="e">
        <f t="shared" si="137"/>
        <v>#N/A</v>
      </c>
      <c r="O1277" s="65" t="e">
        <f t="shared" si="138"/>
        <v>#N/A</v>
      </c>
      <c r="P1277" s="90" t="e">
        <f t="shared" si="139"/>
        <v>#N/A</v>
      </c>
    </row>
    <row r="1278" spans="1:16" x14ac:dyDescent="0.25">
      <c r="A1278" s="65">
        <f>'Elegio-Electors'!C1277</f>
        <v>0</v>
      </c>
      <c r="B1278" s="65">
        <f>'Elegio-Electors'!B1277</f>
        <v>0</v>
      </c>
      <c r="C1278" s="65">
        <f>IF(Procédure!$C$33=2,'Elegio-Electors'!D1277,Procédure!$C$33)</f>
        <v>0</v>
      </c>
      <c r="D1278" s="65" t="str">
        <f>IF(LEFT(RIGHT('Elegio-Electors'!L1277,2),1)="C",'Elegio-Electors'!L1277,IF(LEFT(RIGHT('Elegio-Electors'!M1277,2),1)="C",'Elegio-Electors'!M1277,""))</f>
        <v/>
      </c>
      <c r="E1278" s="65" t="str">
        <f>IF(LEFT(RIGHT('Elegio-Electors'!L1277,2),1)="O",'Elegio-Electors'!L1277,IF(LEFT(RIGHT('Elegio-Electors'!M1277,2),1)="O",'Elegio-Electors'!M1277,""))</f>
        <v/>
      </c>
      <c r="F1278" s="65">
        <f>'Elegio-Electors'!E1277</f>
        <v>0</v>
      </c>
      <c r="G1278" s="65" t="e">
        <f>IF(INDEX('Liste du personnel'!X:Y,MATCH(F1278,'Liste du personnel'!X:X,0),2)*1=1,"OUI","NON")</f>
        <v>#N/A</v>
      </c>
      <c r="I1278" s="89" t="e">
        <f t="shared" si="133"/>
        <v>#N/A</v>
      </c>
      <c r="J1278" s="65" t="e">
        <f t="shared" si="134"/>
        <v>#N/A</v>
      </c>
      <c r="K1278" s="65" t="e">
        <f t="shared" si="135"/>
        <v>#N/A</v>
      </c>
      <c r="M1278" s="90" t="e">
        <f t="shared" si="136"/>
        <v>#N/A</v>
      </c>
      <c r="N1278" s="65" t="e">
        <f t="shared" si="137"/>
        <v>#N/A</v>
      </c>
      <c r="O1278" s="65" t="e">
        <f t="shared" si="138"/>
        <v>#N/A</v>
      </c>
      <c r="P1278" s="90" t="e">
        <f t="shared" si="139"/>
        <v>#N/A</v>
      </c>
    </row>
    <row r="1279" spans="1:16" x14ac:dyDescent="0.25">
      <c r="A1279" s="65">
        <f>'Elegio-Electors'!C1278</f>
        <v>0</v>
      </c>
      <c r="B1279" s="65">
        <f>'Elegio-Electors'!B1278</f>
        <v>0</v>
      </c>
      <c r="C1279" s="65">
        <f>IF(Procédure!$C$33=2,'Elegio-Electors'!D1278,Procédure!$C$33)</f>
        <v>0</v>
      </c>
      <c r="D1279" s="65" t="str">
        <f>IF(LEFT(RIGHT('Elegio-Electors'!L1278,2),1)="C",'Elegio-Electors'!L1278,IF(LEFT(RIGHT('Elegio-Electors'!M1278,2),1)="C",'Elegio-Electors'!M1278,""))</f>
        <v/>
      </c>
      <c r="E1279" s="65" t="str">
        <f>IF(LEFT(RIGHT('Elegio-Electors'!L1278,2),1)="O",'Elegio-Electors'!L1278,IF(LEFT(RIGHT('Elegio-Electors'!M1278,2),1)="O",'Elegio-Electors'!M1278,""))</f>
        <v/>
      </c>
      <c r="F1279" s="65">
        <f>'Elegio-Electors'!E1278</f>
        <v>0</v>
      </c>
      <c r="G1279" s="65" t="e">
        <f>IF(INDEX('Liste du personnel'!X:Y,MATCH(F1279,'Liste du personnel'!X:X,0),2)*1=1,"OUI","NON")</f>
        <v>#N/A</v>
      </c>
      <c r="I1279" s="89" t="e">
        <f t="shared" si="133"/>
        <v>#N/A</v>
      </c>
      <c r="J1279" s="65" t="e">
        <f t="shared" si="134"/>
        <v>#N/A</v>
      </c>
      <c r="K1279" s="65" t="e">
        <f t="shared" si="135"/>
        <v>#N/A</v>
      </c>
      <c r="M1279" s="90" t="e">
        <f t="shared" si="136"/>
        <v>#N/A</v>
      </c>
      <c r="N1279" s="65" t="e">
        <f t="shared" si="137"/>
        <v>#N/A</v>
      </c>
      <c r="O1279" s="65" t="e">
        <f t="shared" si="138"/>
        <v>#N/A</v>
      </c>
      <c r="P1279" s="90" t="e">
        <f t="shared" si="139"/>
        <v>#N/A</v>
      </c>
    </row>
    <row r="1280" spans="1:16" x14ac:dyDescent="0.25">
      <c r="A1280" s="65">
        <f>'Elegio-Electors'!C1279</f>
        <v>0</v>
      </c>
      <c r="B1280" s="65">
        <f>'Elegio-Electors'!B1279</f>
        <v>0</v>
      </c>
      <c r="C1280" s="65">
        <f>IF(Procédure!$C$33=2,'Elegio-Electors'!D1279,Procédure!$C$33)</f>
        <v>0</v>
      </c>
      <c r="D1280" s="65" t="str">
        <f>IF(LEFT(RIGHT('Elegio-Electors'!L1279,2),1)="C",'Elegio-Electors'!L1279,IF(LEFT(RIGHT('Elegio-Electors'!M1279,2),1)="C",'Elegio-Electors'!M1279,""))</f>
        <v/>
      </c>
      <c r="E1280" s="65" t="str">
        <f>IF(LEFT(RIGHT('Elegio-Electors'!L1279,2),1)="O",'Elegio-Electors'!L1279,IF(LEFT(RIGHT('Elegio-Electors'!M1279,2),1)="O",'Elegio-Electors'!M1279,""))</f>
        <v/>
      </c>
      <c r="F1280" s="65">
        <f>'Elegio-Electors'!E1279</f>
        <v>0</v>
      </c>
      <c r="G1280" s="65" t="e">
        <f>IF(INDEX('Liste du personnel'!X:Y,MATCH(F1280,'Liste du personnel'!X:X,0),2)*1=1,"OUI","NON")</f>
        <v>#N/A</v>
      </c>
      <c r="I1280" s="89" t="e">
        <f t="shared" si="133"/>
        <v>#N/A</v>
      </c>
      <c r="J1280" s="65" t="e">
        <f t="shared" si="134"/>
        <v>#N/A</v>
      </c>
      <c r="K1280" s="65" t="e">
        <f t="shared" si="135"/>
        <v>#N/A</v>
      </c>
      <c r="M1280" s="90" t="e">
        <f t="shared" si="136"/>
        <v>#N/A</v>
      </c>
      <c r="N1280" s="65" t="e">
        <f t="shared" si="137"/>
        <v>#N/A</v>
      </c>
      <c r="O1280" s="65" t="e">
        <f t="shared" si="138"/>
        <v>#N/A</v>
      </c>
      <c r="P1280" s="90" t="e">
        <f t="shared" si="139"/>
        <v>#N/A</v>
      </c>
    </row>
    <row r="1281" spans="1:16" x14ac:dyDescent="0.25">
      <c r="A1281" s="65">
        <f>'Elegio-Electors'!C1280</f>
        <v>0</v>
      </c>
      <c r="B1281" s="65">
        <f>'Elegio-Electors'!B1280</f>
        <v>0</v>
      </c>
      <c r="C1281" s="65">
        <f>IF(Procédure!$C$33=2,'Elegio-Electors'!D1280,Procédure!$C$33)</f>
        <v>0</v>
      </c>
      <c r="D1281" s="65" t="str">
        <f>IF(LEFT(RIGHT('Elegio-Electors'!L1280,2),1)="C",'Elegio-Electors'!L1280,IF(LEFT(RIGHT('Elegio-Electors'!M1280,2),1)="C",'Elegio-Electors'!M1280,""))</f>
        <v/>
      </c>
      <c r="E1281" s="65" t="str">
        <f>IF(LEFT(RIGHT('Elegio-Electors'!L1280,2),1)="O",'Elegio-Electors'!L1280,IF(LEFT(RIGHT('Elegio-Electors'!M1280,2),1)="O",'Elegio-Electors'!M1280,""))</f>
        <v/>
      </c>
      <c r="F1281" s="65">
        <f>'Elegio-Electors'!E1280</f>
        <v>0</v>
      </c>
      <c r="G1281" s="65" t="e">
        <f>IF(INDEX('Liste du personnel'!X:Y,MATCH(F1281,'Liste du personnel'!X:X,0),2)*1=1,"OUI","NON")</f>
        <v>#N/A</v>
      </c>
      <c r="I1281" s="89" t="e">
        <f t="shared" si="133"/>
        <v>#N/A</v>
      </c>
      <c r="J1281" s="65" t="e">
        <f t="shared" si="134"/>
        <v>#N/A</v>
      </c>
      <c r="K1281" s="65" t="e">
        <f t="shared" si="135"/>
        <v>#N/A</v>
      </c>
      <c r="M1281" s="90" t="e">
        <f t="shared" si="136"/>
        <v>#N/A</v>
      </c>
      <c r="N1281" s="65" t="e">
        <f t="shared" si="137"/>
        <v>#N/A</v>
      </c>
      <c r="O1281" s="65" t="e">
        <f t="shared" si="138"/>
        <v>#N/A</v>
      </c>
      <c r="P1281" s="90" t="e">
        <f t="shared" si="139"/>
        <v>#N/A</v>
      </c>
    </row>
    <row r="1282" spans="1:16" x14ac:dyDescent="0.25">
      <c r="A1282" s="65">
        <f>'Elegio-Electors'!C1281</f>
        <v>0</v>
      </c>
      <c r="B1282" s="65">
        <f>'Elegio-Electors'!B1281</f>
        <v>0</v>
      </c>
      <c r="C1282" s="65">
        <f>IF(Procédure!$C$33=2,'Elegio-Electors'!D1281,Procédure!$C$33)</f>
        <v>0</v>
      </c>
      <c r="D1282" s="65" t="str">
        <f>IF(LEFT(RIGHT('Elegio-Electors'!L1281,2),1)="C",'Elegio-Electors'!L1281,IF(LEFT(RIGHT('Elegio-Electors'!M1281,2),1)="C",'Elegio-Electors'!M1281,""))</f>
        <v/>
      </c>
      <c r="E1282" s="65" t="str">
        <f>IF(LEFT(RIGHT('Elegio-Electors'!L1281,2),1)="O",'Elegio-Electors'!L1281,IF(LEFT(RIGHT('Elegio-Electors'!M1281,2),1)="O",'Elegio-Electors'!M1281,""))</f>
        <v/>
      </c>
      <c r="F1282" s="65">
        <f>'Elegio-Electors'!E1281</f>
        <v>0</v>
      </c>
      <c r="G1282" s="65" t="e">
        <f>IF(INDEX('Liste du personnel'!X:Y,MATCH(F1282,'Liste du personnel'!X:X,0),2)*1=1,"OUI","NON")</f>
        <v>#N/A</v>
      </c>
      <c r="I1282" s="89" t="e">
        <f t="shared" si="133"/>
        <v>#N/A</v>
      </c>
      <c r="J1282" s="65" t="e">
        <f t="shared" si="134"/>
        <v>#N/A</v>
      </c>
      <c r="K1282" s="65" t="e">
        <f t="shared" si="135"/>
        <v>#N/A</v>
      </c>
      <c r="M1282" s="90" t="e">
        <f t="shared" si="136"/>
        <v>#N/A</v>
      </c>
      <c r="N1282" s="65" t="e">
        <f t="shared" si="137"/>
        <v>#N/A</v>
      </c>
      <c r="O1282" s="65" t="e">
        <f t="shared" si="138"/>
        <v>#N/A</v>
      </c>
      <c r="P1282" s="90" t="e">
        <f t="shared" si="139"/>
        <v>#N/A</v>
      </c>
    </row>
    <row r="1283" spans="1:16" x14ac:dyDescent="0.25">
      <c r="A1283" s="65">
        <f>'Elegio-Electors'!C1282</f>
        <v>0</v>
      </c>
      <c r="B1283" s="65">
        <f>'Elegio-Electors'!B1282</f>
        <v>0</v>
      </c>
      <c r="C1283" s="65">
        <f>IF(Procédure!$C$33=2,'Elegio-Electors'!D1282,Procédure!$C$33)</f>
        <v>0</v>
      </c>
      <c r="D1283" s="65" t="str">
        <f>IF(LEFT(RIGHT('Elegio-Electors'!L1282,2),1)="C",'Elegio-Electors'!L1282,IF(LEFT(RIGHT('Elegio-Electors'!M1282,2),1)="C",'Elegio-Electors'!M1282,""))</f>
        <v/>
      </c>
      <c r="E1283" s="65" t="str">
        <f>IF(LEFT(RIGHT('Elegio-Electors'!L1282,2),1)="O",'Elegio-Electors'!L1282,IF(LEFT(RIGHT('Elegio-Electors'!M1282,2),1)="O",'Elegio-Electors'!M1282,""))</f>
        <v/>
      </c>
      <c r="F1283" s="65">
        <f>'Elegio-Electors'!E1282</f>
        <v>0</v>
      </c>
      <c r="G1283" s="65" t="e">
        <f>IF(INDEX('Liste du personnel'!X:Y,MATCH(F1283,'Liste du personnel'!X:X,0),2)*1=1,"OUI","NON")</f>
        <v>#N/A</v>
      </c>
      <c r="I1283" s="89" t="e">
        <f t="shared" si="133"/>
        <v>#N/A</v>
      </c>
      <c r="J1283" s="65" t="e">
        <f t="shared" si="134"/>
        <v>#N/A</v>
      </c>
      <c r="K1283" s="65" t="e">
        <f t="shared" si="135"/>
        <v>#N/A</v>
      </c>
      <c r="M1283" s="90" t="e">
        <f t="shared" si="136"/>
        <v>#N/A</v>
      </c>
      <c r="N1283" s="65" t="e">
        <f t="shared" si="137"/>
        <v>#N/A</v>
      </c>
      <c r="O1283" s="65" t="e">
        <f t="shared" si="138"/>
        <v>#N/A</v>
      </c>
      <c r="P1283" s="90" t="e">
        <f t="shared" si="139"/>
        <v>#N/A</v>
      </c>
    </row>
    <row r="1284" spans="1:16" x14ac:dyDescent="0.25">
      <c r="A1284" s="65">
        <f>'Elegio-Electors'!C1283</f>
        <v>0</v>
      </c>
      <c r="B1284" s="65">
        <f>'Elegio-Electors'!B1283</f>
        <v>0</v>
      </c>
      <c r="C1284" s="65">
        <f>IF(Procédure!$C$33=2,'Elegio-Electors'!D1283,Procédure!$C$33)</f>
        <v>0</v>
      </c>
      <c r="D1284" s="65" t="str">
        <f>IF(LEFT(RIGHT('Elegio-Electors'!L1283,2),1)="C",'Elegio-Electors'!L1283,IF(LEFT(RIGHT('Elegio-Electors'!M1283,2),1)="C",'Elegio-Electors'!M1283,""))</f>
        <v/>
      </c>
      <c r="E1284" s="65" t="str">
        <f>IF(LEFT(RIGHT('Elegio-Electors'!L1283,2),1)="O",'Elegio-Electors'!L1283,IF(LEFT(RIGHT('Elegio-Electors'!M1283,2),1)="O",'Elegio-Electors'!M1283,""))</f>
        <v/>
      </c>
      <c r="F1284" s="65">
        <f>'Elegio-Electors'!E1283</f>
        <v>0</v>
      </c>
      <c r="G1284" s="65" t="e">
        <f>IF(INDEX('Liste du personnel'!X:Y,MATCH(F1284,'Liste du personnel'!X:X,0),2)*1=1,"OUI","NON")</f>
        <v>#N/A</v>
      </c>
      <c r="I1284" s="89" t="e">
        <f t="shared" ref="I1284:I1347" si="140">IF(G1284="OUI",_xlfn.CONCAT(_xlfn.SWITCH(RIGHT(D1284,1),"A","Ouv","B","Empl","J","Jeune")," -- ",C1284),"pas d'application")</f>
        <v>#N/A</v>
      </c>
      <c r="J1284" s="65" t="e">
        <f t="shared" ref="J1284:J1347" si="141">IF(G1284="OUI","","pas d'application")</f>
        <v>#N/A</v>
      </c>
      <c r="K1284" s="65" t="e">
        <f t="shared" ref="K1284:K1347" si="142">IF(G1284="OUI","","pas d'application")</f>
        <v>#N/A</v>
      </c>
      <c r="M1284" s="90" t="e">
        <f t="shared" ref="M1284:M1347" si="143">IF(G1284="OUI",_xlfn.CONCAT(_xlfn.SWITCH(RIGHT(E1284,1),"A","Ouv","B","Empl","J","Jeune","K","Cadre")," -- ",C1284),"pas d'application")</f>
        <v>#N/A</v>
      </c>
      <c r="N1284" s="65" t="e">
        <f t="shared" ref="N1284:N1347" si="144">IF(G1284="OUI","","pas d'application")</f>
        <v>#N/A</v>
      </c>
      <c r="O1284" s="65" t="e">
        <f t="shared" ref="O1284:O1347" si="145">IF(G1284="OUI","","pas d'application")</f>
        <v>#N/A</v>
      </c>
      <c r="P1284" s="90" t="e">
        <f t="shared" ref="P1284:P1347" si="146">IF(G1284="OUI",C1284,"pas d'application")</f>
        <v>#N/A</v>
      </c>
    </row>
    <row r="1285" spans="1:16" x14ac:dyDescent="0.25">
      <c r="A1285" s="65">
        <f>'Elegio-Electors'!C1284</f>
        <v>0</v>
      </c>
      <c r="B1285" s="65">
        <f>'Elegio-Electors'!B1284</f>
        <v>0</v>
      </c>
      <c r="C1285" s="65">
        <f>IF(Procédure!$C$33=2,'Elegio-Electors'!D1284,Procédure!$C$33)</f>
        <v>0</v>
      </c>
      <c r="D1285" s="65" t="str">
        <f>IF(LEFT(RIGHT('Elegio-Electors'!L1284,2),1)="C",'Elegio-Electors'!L1284,IF(LEFT(RIGHT('Elegio-Electors'!M1284,2),1)="C",'Elegio-Electors'!M1284,""))</f>
        <v/>
      </c>
      <c r="E1285" s="65" t="str">
        <f>IF(LEFT(RIGHT('Elegio-Electors'!L1284,2),1)="O",'Elegio-Electors'!L1284,IF(LEFT(RIGHT('Elegio-Electors'!M1284,2),1)="O",'Elegio-Electors'!M1284,""))</f>
        <v/>
      </c>
      <c r="F1285" s="65">
        <f>'Elegio-Electors'!E1284</f>
        <v>0</v>
      </c>
      <c r="G1285" s="65" t="e">
        <f>IF(INDEX('Liste du personnel'!X:Y,MATCH(F1285,'Liste du personnel'!X:X,0),2)*1=1,"OUI","NON")</f>
        <v>#N/A</v>
      </c>
      <c r="I1285" s="89" t="e">
        <f t="shared" si="140"/>
        <v>#N/A</v>
      </c>
      <c r="J1285" s="65" t="e">
        <f t="shared" si="141"/>
        <v>#N/A</v>
      </c>
      <c r="K1285" s="65" t="e">
        <f t="shared" si="142"/>
        <v>#N/A</v>
      </c>
      <c r="M1285" s="90" t="e">
        <f t="shared" si="143"/>
        <v>#N/A</v>
      </c>
      <c r="N1285" s="65" t="e">
        <f t="shared" si="144"/>
        <v>#N/A</v>
      </c>
      <c r="O1285" s="65" t="e">
        <f t="shared" si="145"/>
        <v>#N/A</v>
      </c>
      <c r="P1285" s="90" t="e">
        <f t="shared" si="146"/>
        <v>#N/A</v>
      </c>
    </row>
    <row r="1286" spans="1:16" x14ac:dyDescent="0.25">
      <c r="A1286" s="65">
        <f>'Elegio-Electors'!C1285</f>
        <v>0</v>
      </c>
      <c r="B1286" s="65">
        <f>'Elegio-Electors'!B1285</f>
        <v>0</v>
      </c>
      <c r="C1286" s="65">
        <f>IF(Procédure!$C$33=2,'Elegio-Electors'!D1285,Procédure!$C$33)</f>
        <v>0</v>
      </c>
      <c r="D1286" s="65" t="str">
        <f>IF(LEFT(RIGHT('Elegio-Electors'!L1285,2),1)="C",'Elegio-Electors'!L1285,IF(LEFT(RIGHT('Elegio-Electors'!M1285,2),1)="C",'Elegio-Electors'!M1285,""))</f>
        <v/>
      </c>
      <c r="E1286" s="65" t="str">
        <f>IF(LEFT(RIGHT('Elegio-Electors'!L1285,2),1)="O",'Elegio-Electors'!L1285,IF(LEFT(RIGHT('Elegio-Electors'!M1285,2),1)="O",'Elegio-Electors'!M1285,""))</f>
        <v/>
      </c>
      <c r="F1286" s="65">
        <f>'Elegio-Electors'!E1285</f>
        <v>0</v>
      </c>
      <c r="G1286" s="65" t="e">
        <f>IF(INDEX('Liste du personnel'!X:Y,MATCH(F1286,'Liste du personnel'!X:X,0),2)*1=1,"OUI","NON")</f>
        <v>#N/A</v>
      </c>
      <c r="I1286" s="89" t="e">
        <f t="shared" si="140"/>
        <v>#N/A</v>
      </c>
      <c r="J1286" s="65" t="e">
        <f t="shared" si="141"/>
        <v>#N/A</v>
      </c>
      <c r="K1286" s="65" t="e">
        <f t="shared" si="142"/>
        <v>#N/A</v>
      </c>
      <c r="M1286" s="90" t="e">
        <f t="shared" si="143"/>
        <v>#N/A</v>
      </c>
      <c r="N1286" s="65" t="e">
        <f t="shared" si="144"/>
        <v>#N/A</v>
      </c>
      <c r="O1286" s="65" t="e">
        <f t="shared" si="145"/>
        <v>#N/A</v>
      </c>
      <c r="P1286" s="90" t="e">
        <f t="shared" si="146"/>
        <v>#N/A</v>
      </c>
    </row>
    <row r="1287" spans="1:16" x14ac:dyDescent="0.25">
      <c r="A1287" s="65">
        <f>'Elegio-Electors'!C1286</f>
        <v>0</v>
      </c>
      <c r="B1287" s="65">
        <f>'Elegio-Electors'!B1286</f>
        <v>0</v>
      </c>
      <c r="C1287" s="65">
        <f>IF(Procédure!$C$33=2,'Elegio-Electors'!D1286,Procédure!$C$33)</f>
        <v>0</v>
      </c>
      <c r="D1287" s="65" t="str">
        <f>IF(LEFT(RIGHT('Elegio-Electors'!L1286,2),1)="C",'Elegio-Electors'!L1286,IF(LEFT(RIGHT('Elegio-Electors'!M1286,2),1)="C",'Elegio-Electors'!M1286,""))</f>
        <v/>
      </c>
      <c r="E1287" s="65" t="str">
        <f>IF(LEFT(RIGHT('Elegio-Electors'!L1286,2),1)="O",'Elegio-Electors'!L1286,IF(LEFT(RIGHT('Elegio-Electors'!M1286,2),1)="O",'Elegio-Electors'!M1286,""))</f>
        <v/>
      </c>
      <c r="F1287" s="65">
        <f>'Elegio-Electors'!E1286</f>
        <v>0</v>
      </c>
      <c r="G1287" s="65" t="e">
        <f>IF(INDEX('Liste du personnel'!X:Y,MATCH(F1287,'Liste du personnel'!X:X,0),2)*1=1,"OUI","NON")</f>
        <v>#N/A</v>
      </c>
      <c r="I1287" s="89" t="e">
        <f t="shared" si="140"/>
        <v>#N/A</v>
      </c>
      <c r="J1287" s="65" t="e">
        <f t="shared" si="141"/>
        <v>#N/A</v>
      </c>
      <c r="K1287" s="65" t="e">
        <f t="shared" si="142"/>
        <v>#N/A</v>
      </c>
      <c r="M1287" s="90" t="e">
        <f t="shared" si="143"/>
        <v>#N/A</v>
      </c>
      <c r="N1287" s="65" t="e">
        <f t="shared" si="144"/>
        <v>#N/A</v>
      </c>
      <c r="O1287" s="65" t="e">
        <f t="shared" si="145"/>
        <v>#N/A</v>
      </c>
      <c r="P1287" s="90" t="e">
        <f t="shared" si="146"/>
        <v>#N/A</v>
      </c>
    </row>
    <row r="1288" spans="1:16" x14ac:dyDescent="0.25">
      <c r="A1288" s="65">
        <f>'Elegio-Electors'!C1287</f>
        <v>0</v>
      </c>
      <c r="B1288" s="65">
        <f>'Elegio-Electors'!B1287</f>
        <v>0</v>
      </c>
      <c r="C1288" s="65">
        <f>IF(Procédure!$C$33=2,'Elegio-Electors'!D1287,Procédure!$C$33)</f>
        <v>0</v>
      </c>
      <c r="D1288" s="65" t="str">
        <f>IF(LEFT(RIGHT('Elegio-Electors'!L1287,2),1)="C",'Elegio-Electors'!L1287,IF(LEFT(RIGHT('Elegio-Electors'!M1287,2),1)="C",'Elegio-Electors'!M1287,""))</f>
        <v/>
      </c>
      <c r="E1288" s="65" t="str">
        <f>IF(LEFT(RIGHT('Elegio-Electors'!L1287,2),1)="O",'Elegio-Electors'!L1287,IF(LEFT(RIGHT('Elegio-Electors'!M1287,2),1)="O",'Elegio-Electors'!M1287,""))</f>
        <v/>
      </c>
      <c r="F1288" s="65">
        <f>'Elegio-Electors'!E1287</f>
        <v>0</v>
      </c>
      <c r="G1288" s="65" t="e">
        <f>IF(INDEX('Liste du personnel'!X:Y,MATCH(F1288,'Liste du personnel'!X:X,0),2)*1=1,"OUI","NON")</f>
        <v>#N/A</v>
      </c>
      <c r="I1288" s="89" t="e">
        <f t="shared" si="140"/>
        <v>#N/A</v>
      </c>
      <c r="J1288" s="65" t="e">
        <f t="shared" si="141"/>
        <v>#N/A</v>
      </c>
      <c r="K1288" s="65" t="e">
        <f t="shared" si="142"/>
        <v>#N/A</v>
      </c>
      <c r="M1288" s="90" t="e">
        <f t="shared" si="143"/>
        <v>#N/A</v>
      </c>
      <c r="N1288" s="65" t="e">
        <f t="shared" si="144"/>
        <v>#N/A</v>
      </c>
      <c r="O1288" s="65" t="e">
        <f t="shared" si="145"/>
        <v>#N/A</v>
      </c>
      <c r="P1288" s="90" t="e">
        <f t="shared" si="146"/>
        <v>#N/A</v>
      </c>
    </row>
    <row r="1289" spans="1:16" x14ac:dyDescent="0.25">
      <c r="A1289" s="65">
        <f>'Elegio-Electors'!C1288</f>
        <v>0</v>
      </c>
      <c r="B1289" s="65">
        <f>'Elegio-Electors'!B1288</f>
        <v>0</v>
      </c>
      <c r="C1289" s="65">
        <f>IF(Procédure!$C$33=2,'Elegio-Electors'!D1288,Procédure!$C$33)</f>
        <v>0</v>
      </c>
      <c r="D1289" s="65" t="str">
        <f>IF(LEFT(RIGHT('Elegio-Electors'!L1288,2),1)="C",'Elegio-Electors'!L1288,IF(LEFT(RIGHT('Elegio-Electors'!M1288,2),1)="C",'Elegio-Electors'!M1288,""))</f>
        <v/>
      </c>
      <c r="E1289" s="65" t="str">
        <f>IF(LEFT(RIGHT('Elegio-Electors'!L1288,2),1)="O",'Elegio-Electors'!L1288,IF(LEFT(RIGHT('Elegio-Electors'!M1288,2),1)="O",'Elegio-Electors'!M1288,""))</f>
        <v/>
      </c>
      <c r="F1289" s="65">
        <f>'Elegio-Electors'!E1288</f>
        <v>0</v>
      </c>
      <c r="G1289" s="65" t="e">
        <f>IF(INDEX('Liste du personnel'!X:Y,MATCH(F1289,'Liste du personnel'!X:X,0),2)*1=1,"OUI","NON")</f>
        <v>#N/A</v>
      </c>
      <c r="I1289" s="89" t="e">
        <f t="shared" si="140"/>
        <v>#N/A</v>
      </c>
      <c r="J1289" s="65" t="e">
        <f t="shared" si="141"/>
        <v>#N/A</v>
      </c>
      <c r="K1289" s="65" t="e">
        <f t="shared" si="142"/>
        <v>#N/A</v>
      </c>
      <c r="M1289" s="90" t="e">
        <f t="shared" si="143"/>
        <v>#N/A</v>
      </c>
      <c r="N1289" s="65" t="e">
        <f t="shared" si="144"/>
        <v>#N/A</v>
      </c>
      <c r="O1289" s="65" t="e">
        <f t="shared" si="145"/>
        <v>#N/A</v>
      </c>
      <c r="P1289" s="90" t="e">
        <f t="shared" si="146"/>
        <v>#N/A</v>
      </c>
    </row>
    <row r="1290" spans="1:16" x14ac:dyDescent="0.25">
      <c r="A1290" s="65">
        <f>'Elegio-Electors'!C1289</f>
        <v>0</v>
      </c>
      <c r="B1290" s="65">
        <f>'Elegio-Electors'!B1289</f>
        <v>0</v>
      </c>
      <c r="C1290" s="65">
        <f>IF(Procédure!$C$33=2,'Elegio-Electors'!D1289,Procédure!$C$33)</f>
        <v>0</v>
      </c>
      <c r="D1290" s="65" t="str">
        <f>IF(LEFT(RIGHT('Elegio-Electors'!L1289,2),1)="C",'Elegio-Electors'!L1289,IF(LEFT(RIGHT('Elegio-Electors'!M1289,2),1)="C",'Elegio-Electors'!M1289,""))</f>
        <v/>
      </c>
      <c r="E1290" s="65" t="str">
        <f>IF(LEFT(RIGHT('Elegio-Electors'!L1289,2),1)="O",'Elegio-Electors'!L1289,IF(LEFT(RIGHT('Elegio-Electors'!M1289,2),1)="O",'Elegio-Electors'!M1289,""))</f>
        <v/>
      </c>
      <c r="F1290" s="65">
        <f>'Elegio-Electors'!E1289</f>
        <v>0</v>
      </c>
      <c r="G1290" s="65" t="e">
        <f>IF(INDEX('Liste du personnel'!X:Y,MATCH(F1290,'Liste du personnel'!X:X,0),2)*1=1,"OUI","NON")</f>
        <v>#N/A</v>
      </c>
      <c r="I1290" s="89" t="e">
        <f t="shared" si="140"/>
        <v>#N/A</v>
      </c>
      <c r="J1290" s="65" t="e">
        <f t="shared" si="141"/>
        <v>#N/A</v>
      </c>
      <c r="K1290" s="65" t="e">
        <f t="shared" si="142"/>
        <v>#N/A</v>
      </c>
      <c r="M1290" s="90" t="e">
        <f t="shared" si="143"/>
        <v>#N/A</v>
      </c>
      <c r="N1290" s="65" t="e">
        <f t="shared" si="144"/>
        <v>#N/A</v>
      </c>
      <c r="O1290" s="65" t="e">
        <f t="shared" si="145"/>
        <v>#N/A</v>
      </c>
      <c r="P1290" s="90" t="e">
        <f t="shared" si="146"/>
        <v>#N/A</v>
      </c>
    </row>
    <row r="1291" spans="1:16" x14ac:dyDescent="0.25">
      <c r="A1291" s="65">
        <f>'Elegio-Electors'!C1290</f>
        <v>0</v>
      </c>
      <c r="B1291" s="65">
        <f>'Elegio-Electors'!B1290</f>
        <v>0</v>
      </c>
      <c r="C1291" s="65">
        <f>IF(Procédure!$C$33=2,'Elegio-Electors'!D1290,Procédure!$C$33)</f>
        <v>0</v>
      </c>
      <c r="D1291" s="65" t="str">
        <f>IF(LEFT(RIGHT('Elegio-Electors'!L1290,2),1)="C",'Elegio-Electors'!L1290,IF(LEFT(RIGHT('Elegio-Electors'!M1290,2),1)="C",'Elegio-Electors'!M1290,""))</f>
        <v/>
      </c>
      <c r="E1291" s="65" t="str">
        <f>IF(LEFT(RIGHT('Elegio-Electors'!L1290,2),1)="O",'Elegio-Electors'!L1290,IF(LEFT(RIGHT('Elegio-Electors'!M1290,2),1)="O",'Elegio-Electors'!M1290,""))</f>
        <v/>
      </c>
      <c r="F1291" s="65">
        <f>'Elegio-Electors'!E1290</f>
        <v>0</v>
      </c>
      <c r="G1291" s="65" t="e">
        <f>IF(INDEX('Liste du personnel'!X:Y,MATCH(F1291,'Liste du personnel'!X:X,0),2)*1=1,"OUI","NON")</f>
        <v>#N/A</v>
      </c>
      <c r="I1291" s="89" t="e">
        <f t="shared" si="140"/>
        <v>#N/A</v>
      </c>
      <c r="J1291" s="65" t="e">
        <f t="shared" si="141"/>
        <v>#N/A</v>
      </c>
      <c r="K1291" s="65" t="e">
        <f t="shared" si="142"/>
        <v>#N/A</v>
      </c>
      <c r="M1291" s="90" t="e">
        <f t="shared" si="143"/>
        <v>#N/A</v>
      </c>
      <c r="N1291" s="65" t="e">
        <f t="shared" si="144"/>
        <v>#N/A</v>
      </c>
      <c r="O1291" s="65" t="e">
        <f t="shared" si="145"/>
        <v>#N/A</v>
      </c>
      <c r="P1291" s="90" t="e">
        <f t="shared" si="146"/>
        <v>#N/A</v>
      </c>
    </row>
    <row r="1292" spans="1:16" x14ac:dyDescent="0.25">
      <c r="A1292" s="65">
        <f>'Elegio-Electors'!C1291</f>
        <v>0</v>
      </c>
      <c r="B1292" s="65">
        <f>'Elegio-Electors'!B1291</f>
        <v>0</v>
      </c>
      <c r="C1292" s="65">
        <f>IF(Procédure!$C$33=2,'Elegio-Electors'!D1291,Procédure!$C$33)</f>
        <v>0</v>
      </c>
      <c r="D1292" s="65" t="str">
        <f>IF(LEFT(RIGHT('Elegio-Electors'!L1291,2),1)="C",'Elegio-Electors'!L1291,IF(LEFT(RIGHT('Elegio-Electors'!M1291,2),1)="C",'Elegio-Electors'!M1291,""))</f>
        <v/>
      </c>
      <c r="E1292" s="65" t="str">
        <f>IF(LEFT(RIGHT('Elegio-Electors'!L1291,2),1)="O",'Elegio-Electors'!L1291,IF(LEFT(RIGHT('Elegio-Electors'!M1291,2),1)="O",'Elegio-Electors'!M1291,""))</f>
        <v/>
      </c>
      <c r="F1292" s="65">
        <f>'Elegio-Electors'!E1291</f>
        <v>0</v>
      </c>
      <c r="G1292" s="65" t="e">
        <f>IF(INDEX('Liste du personnel'!X:Y,MATCH(F1292,'Liste du personnel'!X:X,0),2)*1=1,"OUI","NON")</f>
        <v>#N/A</v>
      </c>
      <c r="I1292" s="89" t="e">
        <f t="shared" si="140"/>
        <v>#N/A</v>
      </c>
      <c r="J1292" s="65" t="e">
        <f t="shared" si="141"/>
        <v>#N/A</v>
      </c>
      <c r="K1292" s="65" t="e">
        <f t="shared" si="142"/>
        <v>#N/A</v>
      </c>
      <c r="M1292" s="90" t="e">
        <f t="shared" si="143"/>
        <v>#N/A</v>
      </c>
      <c r="N1292" s="65" t="e">
        <f t="shared" si="144"/>
        <v>#N/A</v>
      </c>
      <c r="O1292" s="65" t="e">
        <f t="shared" si="145"/>
        <v>#N/A</v>
      </c>
      <c r="P1292" s="90" t="e">
        <f t="shared" si="146"/>
        <v>#N/A</v>
      </c>
    </row>
    <row r="1293" spans="1:16" x14ac:dyDescent="0.25">
      <c r="A1293" s="65">
        <f>'Elegio-Electors'!C1292</f>
        <v>0</v>
      </c>
      <c r="B1293" s="65">
        <f>'Elegio-Electors'!B1292</f>
        <v>0</v>
      </c>
      <c r="C1293" s="65">
        <f>IF(Procédure!$C$33=2,'Elegio-Electors'!D1292,Procédure!$C$33)</f>
        <v>0</v>
      </c>
      <c r="D1293" s="65" t="str">
        <f>IF(LEFT(RIGHT('Elegio-Electors'!L1292,2),1)="C",'Elegio-Electors'!L1292,IF(LEFT(RIGHT('Elegio-Electors'!M1292,2),1)="C",'Elegio-Electors'!M1292,""))</f>
        <v/>
      </c>
      <c r="E1293" s="65" t="str">
        <f>IF(LEFT(RIGHT('Elegio-Electors'!L1292,2),1)="O",'Elegio-Electors'!L1292,IF(LEFT(RIGHT('Elegio-Electors'!M1292,2),1)="O",'Elegio-Electors'!M1292,""))</f>
        <v/>
      </c>
      <c r="F1293" s="65">
        <f>'Elegio-Electors'!E1292</f>
        <v>0</v>
      </c>
      <c r="G1293" s="65" t="e">
        <f>IF(INDEX('Liste du personnel'!X:Y,MATCH(F1293,'Liste du personnel'!X:X,0),2)*1=1,"OUI","NON")</f>
        <v>#N/A</v>
      </c>
      <c r="I1293" s="89" t="e">
        <f t="shared" si="140"/>
        <v>#N/A</v>
      </c>
      <c r="J1293" s="65" t="e">
        <f t="shared" si="141"/>
        <v>#N/A</v>
      </c>
      <c r="K1293" s="65" t="e">
        <f t="shared" si="142"/>
        <v>#N/A</v>
      </c>
      <c r="M1293" s="90" t="e">
        <f t="shared" si="143"/>
        <v>#N/A</v>
      </c>
      <c r="N1293" s="65" t="e">
        <f t="shared" si="144"/>
        <v>#N/A</v>
      </c>
      <c r="O1293" s="65" t="e">
        <f t="shared" si="145"/>
        <v>#N/A</v>
      </c>
      <c r="P1293" s="90" t="e">
        <f t="shared" si="146"/>
        <v>#N/A</v>
      </c>
    </row>
    <row r="1294" spans="1:16" x14ac:dyDescent="0.25">
      <c r="A1294" s="65">
        <f>'Elegio-Electors'!C1293</f>
        <v>0</v>
      </c>
      <c r="B1294" s="65">
        <f>'Elegio-Electors'!B1293</f>
        <v>0</v>
      </c>
      <c r="C1294" s="65">
        <f>IF(Procédure!$C$33=2,'Elegio-Electors'!D1293,Procédure!$C$33)</f>
        <v>0</v>
      </c>
      <c r="D1294" s="65" t="str">
        <f>IF(LEFT(RIGHT('Elegio-Electors'!L1293,2),1)="C",'Elegio-Electors'!L1293,IF(LEFT(RIGHT('Elegio-Electors'!M1293,2),1)="C",'Elegio-Electors'!M1293,""))</f>
        <v/>
      </c>
      <c r="E1294" s="65" t="str">
        <f>IF(LEFT(RIGHT('Elegio-Electors'!L1293,2),1)="O",'Elegio-Electors'!L1293,IF(LEFT(RIGHT('Elegio-Electors'!M1293,2),1)="O",'Elegio-Electors'!M1293,""))</f>
        <v/>
      </c>
      <c r="F1294" s="65">
        <f>'Elegio-Electors'!E1293</f>
        <v>0</v>
      </c>
      <c r="G1294" s="65" t="e">
        <f>IF(INDEX('Liste du personnel'!X:Y,MATCH(F1294,'Liste du personnel'!X:X,0),2)*1=1,"OUI","NON")</f>
        <v>#N/A</v>
      </c>
      <c r="I1294" s="89" t="e">
        <f t="shared" si="140"/>
        <v>#N/A</v>
      </c>
      <c r="J1294" s="65" t="e">
        <f t="shared" si="141"/>
        <v>#N/A</v>
      </c>
      <c r="K1294" s="65" t="e">
        <f t="shared" si="142"/>
        <v>#N/A</v>
      </c>
      <c r="M1294" s="90" t="e">
        <f t="shared" si="143"/>
        <v>#N/A</v>
      </c>
      <c r="N1294" s="65" t="e">
        <f t="shared" si="144"/>
        <v>#N/A</v>
      </c>
      <c r="O1294" s="65" t="e">
        <f t="shared" si="145"/>
        <v>#N/A</v>
      </c>
      <c r="P1294" s="90" t="e">
        <f t="shared" si="146"/>
        <v>#N/A</v>
      </c>
    </row>
    <row r="1295" spans="1:16" x14ac:dyDescent="0.25">
      <c r="A1295" s="65">
        <f>'Elegio-Electors'!C1294</f>
        <v>0</v>
      </c>
      <c r="B1295" s="65">
        <f>'Elegio-Electors'!B1294</f>
        <v>0</v>
      </c>
      <c r="C1295" s="65">
        <f>IF(Procédure!$C$33=2,'Elegio-Electors'!D1294,Procédure!$C$33)</f>
        <v>0</v>
      </c>
      <c r="D1295" s="65" t="str">
        <f>IF(LEFT(RIGHT('Elegio-Electors'!L1294,2),1)="C",'Elegio-Electors'!L1294,IF(LEFT(RIGHT('Elegio-Electors'!M1294,2),1)="C",'Elegio-Electors'!M1294,""))</f>
        <v/>
      </c>
      <c r="E1295" s="65" t="str">
        <f>IF(LEFT(RIGHT('Elegio-Electors'!L1294,2),1)="O",'Elegio-Electors'!L1294,IF(LEFT(RIGHT('Elegio-Electors'!M1294,2),1)="O",'Elegio-Electors'!M1294,""))</f>
        <v/>
      </c>
      <c r="F1295" s="65">
        <f>'Elegio-Electors'!E1294</f>
        <v>0</v>
      </c>
      <c r="G1295" s="65" t="e">
        <f>IF(INDEX('Liste du personnel'!X:Y,MATCH(F1295,'Liste du personnel'!X:X,0),2)*1=1,"OUI","NON")</f>
        <v>#N/A</v>
      </c>
      <c r="I1295" s="89" t="e">
        <f t="shared" si="140"/>
        <v>#N/A</v>
      </c>
      <c r="J1295" s="65" t="e">
        <f t="shared" si="141"/>
        <v>#N/A</v>
      </c>
      <c r="K1295" s="65" t="e">
        <f t="shared" si="142"/>
        <v>#N/A</v>
      </c>
      <c r="M1295" s="90" t="e">
        <f t="shared" si="143"/>
        <v>#N/A</v>
      </c>
      <c r="N1295" s="65" t="e">
        <f t="shared" si="144"/>
        <v>#N/A</v>
      </c>
      <c r="O1295" s="65" t="e">
        <f t="shared" si="145"/>
        <v>#N/A</v>
      </c>
      <c r="P1295" s="90" t="e">
        <f t="shared" si="146"/>
        <v>#N/A</v>
      </c>
    </row>
    <row r="1296" spans="1:16" x14ac:dyDescent="0.25">
      <c r="A1296" s="65">
        <f>'Elegio-Electors'!C1295</f>
        <v>0</v>
      </c>
      <c r="B1296" s="65">
        <f>'Elegio-Electors'!B1295</f>
        <v>0</v>
      </c>
      <c r="C1296" s="65">
        <f>IF(Procédure!$C$33=2,'Elegio-Electors'!D1295,Procédure!$C$33)</f>
        <v>0</v>
      </c>
      <c r="D1296" s="65" t="str">
        <f>IF(LEFT(RIGHT('Elegio-Electors'!L1295,2),1)="C",'Elegio-Electors'!L1295,IF(LEFT(RIGHT('Elegio-Electors'!M1295,2),1)="C",'Elegio-Electors'!M1295,""))</f>
        <v/>
      </c>
      <c r="E1296" s="65" t="str">
        <f>IF(LEFT(RIGHT('Elegio-Electors'!L1295,2),1)="O",'Elegio-Electors'!L1295,IF(LEFT(RIGHT('Elegio-Electors'!M1295,2),1)="O",'Elegio-Electors'!M1295,""))</f>
        <v/>
      </c>
      <c r="F1296" s="65">
        <f>'Elegio-Electors'!E1295</f>
        <v>0</v>
      </c>
      <c r="G1296" s="65" t="e">
        <f>IF(INDEX('Liste du personnel'!X:Y,MATCH(F1296,'Liste du personnel'!X:X,0),2)*1=1,"OUI","NON")</f>
        <v>#N/A</v>
      </c>
      <c r="I1296" s="89" t="e">
        <f t="shared" si="140"/>
        <v>#N/A</v>
      </c>
      <c r="J1296" s="65" t="e">
        <f t="shared" si="141"/>
        <v>#N/A</v>
      </c>
      <c r="K1296" s="65" t="e">
        <f t="shared" si="142"/>
        <v>#N/A</v>
      </c>
      <c r="M1296" s="90" t="e">
        <f t="shared" si="143"/>
        <v>#N/A</v>
      </c>
      <c r="N1296" s="65" t="e">
        <f t="shared" si="144"/>
        <v>#N/A</v>
      </c>
      <c r="O1296" s="65" t="e">
        <f t="shared" si="145"/>
        <v>#N/A</v>
      </c>
      <c r="P1296" s="90" t="e">
        <f t="shared" si="146"/>
        <v>#N/A</v>
      </c>
    </row>
    <row r="1297" spans="1:16" x14ac:dyDescent="0.25">
      <c r="A1297" s="65">
        <f>'Elegio-Electors'!C1296</f>
        <v>0</v>
      </c>
      <c r="B1297" s="65">
        <f>'Elegio-Electors'!B1296</f>
        <v>0</v>
      </c>
      <c r="C1297" s="65">
        <f>IF(Procédure!$C$33=2,'Elegio-Electors'!D1296,Procédure!$C$33)</f>
        <v>0</v>
      </c>
      <c r="D1297" s="65" t="str">
        <f>IF(LEFT(RIGHT('Elegio-Electors'!L1296,2),1)="C",'Elegio-Electors'!L1296,IF(LEFT(RIGHT('Elegio-Electors'!M1296,2),1)="C",'Elegio-Electors'!M1296,""))</f>
        <v/>
      </c>
      <c r="E1297" s="65" t="str">
        <f>IF(LEFT(RIGHT('Elegio-Electors'!L1296,2),1)="O",'Elegio-Electors'!L1296,IF(LEFT(RIGHT('Elegio-Electors'!M1296,2),1)="O",'Elegio-Electors'!M1296,""))</f>
        <v/>
      </c>
      <c r="F1297" s="65">
        <f>'Elegio-Electors'!E1296</f>
        <v>0</v>
      </c>
      <c r="G1297" s="65" t="e">
        <f>IF(INDEX('Liste du personnel'!X:Y,MATCH(F1297,'Liste du personnel'!X:X,0),2)*1=1,"OUI","NON")</f>
        <v>#N/A</v>
      </c>
      <c r="I1297" s="89" t="e">
        <f t="shared" si="140"/>
        <v>#N/A</v>
      </c>
      <c r="J1297" s="65" t="e">
        <f t="shared" si="141"/>
        <v>#N/A</v>
      </c>
      <c r="K1297" s="65" t="e">
        <f t="shared" si="142"/>
        <v>#N/A</v>
      </c>
      <c r="M1297" s="90" t="e">
        <f t="shared" si="143"/>
        <v>#N/A</v>
      </c>
      <c r="N1297" s="65" t="e">
        <f t="shared" si="144"/>
        <v>#N/A</v>
      </c>
      <c r="O1297" s="65" t="e">
        <f t="shared" si="145"/>
        <v>#N/A</v>
      </c>
      <c r="P1297" s="90" t="e">
        <f t="shared" si="146"/>
        <v>#N/A</v>
      </c>
    </row>
    <row r="1298" spans="1:16" x14ac:dyDescent="0.25">
      <c r="A1298" s="65">
        <f>'Elegio-Electors'!C1297</f>
        <v>0</v>
      </c>
      <c r="B1298" s="65">
        <f>'Elegio-Electors'!B1297</f>
        <v>0</v>
      </c>
      <c r="C1298" s="65">
        <f>IF(Procédure!$C$33=2,'Elegio-Electors'!D1297,Procédure!$C$33)</f>
        <v>0</v>
      </c>
      <c r="D1298" s="65" t="str">
        <f>IF(LEFT(RIGHT('Elegio-Electors'!L1297,2),1)="C",'Elegio-Electors'!L1297,IF(LEFT(RIGHT('Elegio-Electors'!M1297,2),1)="C",'Elegio-Electors'!M1297,""))</f>
        <v/>
      </c>
      <c r="E1298" s="65" t="str">
        <f>IF(LEFT(RIGHT('Elegio-Electors'!L1297,2),1)="O",'Elegio-Electors'!L1297,IF(LEFT(RIGHT('Elegio-Electors'!M1297,2),1)="O",'Elegio-Electors'!M1297,""))</f>
        <v/>
      </c>
      <c r="F1298" s="65">
        <f>'Elegio-Electors'!E1297</f>
        <v>0</v>
      </c>
      <c r="G1298" s="65" t="e">
        <f>IF(INDEX('Liste du personnel'!X:Y,MATCH(F1298,'Liste du personnel'!X:X,0),2)*1=1,"OUI","NON")</f>
        <v>#N/A</v>
      </c>
      <c r="I1298" s="89" t="e">
        <f t="shared" si="140"/>
        <v>#N/A</v>
      </c>
      <c r="J1298" s="65" t="e">
        <f t="shared" si="141"/>
        <v>#N/A</v>
      </c>
      <c r="K1298" s="65" t="e">
        <f t="shared" si="142"/>
        <v>#N/A</v>
      </c>
      <c r="M1298" s="90" t="e">
        <f t="shared" si="143"/>
        <v>#N/A</v>
      </c>
      <c r="N1298" s="65" t="e">
        <f t="shared" si="144"/>
        <v>#N/A</v>
      </c>
      <c r="O1298" s="65" t="e">
        <f t="shared" si="145"/>
        <v>#N/A</v>
      </c>
      <c r="P1298" s="90" t="e">
        <f t="shared" si="146"/>
        <v>#N/A</v>
      </c>
    </row>
    <row r="1299" spans="1:16" x14ac:dyDescent="0.25">
      <c r="A1299" s="65">
        <f>'Elegio-Electors'!C1298</f>
        <v>0</v>
      </c>
      <c r="B1299" s="65">
        <f>'Elegio-Electors'!B1298</f>
        <v>0</v>
      </c>
      <c r="C1299" s="65">
        <f>IF(Procédure!$C$33=2,'Elegio-Electors'!D1298,Procédure!$C$33)</f>
        <v>0</v>
      </c>
      <c r="D1299" s="65" t="str">
        <f>IF(LEFT(RIGHT('Elegio-Electors'!L1298,2),1)="C",'Elegio-Electors'!L1298,IF(LEFT(RIGHT('Elegio-Electors'!M1298,2),1)="C",'Elegio-Electors'!M1298,""))</f>
        <v/>
      </c>
      <c r="E1299" s="65" t="str">
        <f>IF(LEFT(RIGHT('Elegio-Electors'!L1298,2),1)="O",'Elegio-Electors'!L1298,IF(LEFT(RIGHT('Elegio-Electors'!M1298,2),1)="O",'Elegio-Electors'!M1298,""))</f>
        <v/>
      </c>
      <c r="F1299" s="65">
        <f>'Elegio-Electors'!E1298</f>
        <v>0</v>
      </c>
      <c r="G1299" s="65" t="e">
        <f>IF(INDEX('Liste du personnel'!X:Y,MATCH(F1299,'Liste du personnel'!X:X,0),2)*1=1,"OUI","NON")</f>
        <v>#N/A</v>
      </c>
      <c r="I1299" s="89" t="e">
        <f t="shared" si="140"/>
        <v>#N/A</v>
      </c>
      <c r="J1299" s="65" t="e">
        <f t="shared" si="141"/>
        <v>#N/A</v>
      </c>
      <c r="K1299" s="65" t="e">
        <f t="shared" si="142"/>
        <v>#N/A</v>
      </c>
      <c r="M1299" s="90" t="e">
        <f t="shared" si="143"/>
        <v>#N/A</v>
      </c>
      <c r="N1299" s="65" t="e">
        <f t="shared" si="144"/>
        <v>#N/A</v>
      </c>
      <c r="O1299" s="65" t="e">
        <f t="shared" si="145"/>
        <v>#N/A</v>
      </c>
      <c r="P1299" s="90" t="e">
        <f t="shared" si="146"/>
        <v>#N/A</v>
      </c>
    </row>
    <row r="1300" spans="1:16" x14ac:dyDescent="0.25">
      <c r="A1300" s="65">
        <f>'Elegio-Electors'!C1299</f>
        <v>0</v>
      </c>
      <c r="B1300" s="65">
        <f>'Elegio-Electors'!B1299</f>
        <v>0</v>
      </c>
      <c r="C1300" s="65">
        <f>IF(Procédure!$C$33=2,'Elegio-Electors'!D1299,Procédure!$C$33)</f>
        <v>0</v>
      </c>
      <c r="D1300" s="65" t="str">
        <f>IF(LEFT(RIGHT('Elegio-Electors'!L1299,2),1)="C",'Elegio-Electors'!L1299,IF(LEFT(RIGHT('Elegio-Electors'!M1299,2),1)="C",'Elegio-Electors'!M1299,""))</f>
        <v/>
      </c>
      <c r="E1300" s="65" t="str">
        <f>IF(LEFT(RIGHT('Elegio-Electors'!L1299,2),1)="O",'Elegio-Electors'!L1299,IF(LEFT(RIGHT('Elegio-Electors'!M1299,2),1)="O",'Elegio-Electors'!M1299,""))</f>
        <v/>
      </c>
      <c r="F1300" s="65">
        <f>'Elegio-Electors'!E1299</f>
        <v>0</v>
      </c>
      <c r="G1300" s="65" t="e">
        <f>IF(INDEX('Liste du personnel'!X:Y,MATCH(F1300,'Liste du personnel'!X:X,0),2)*1=1,"OUI","NON")</f>
        <v>#N/A</v>
      </c>
      <c r="I1300" s="89" t="e">
        <f t="shared" si="140"/>
        <v>#N/A</v>
      </c>
      <c r="J1300" s="65" t="e">
        <f t="shared" si="141"/>
        <v>#N/A</v>
      </c>
      <c r="K1300" s="65" t="e">
        <f t="shared" si="142"/>
        <v>#N/A</v>
      </c>
      <c r="M1300" s="90" t="e">
        <f t="shared" si="143"/>
        <v>#N/A</v>
      </c>
      <c r="N1300" s="65" t="e">
        <f t="shared" si="144"/>
        <v>#N/A</v>
      </c>
      <c r="O1300" s="65" t="e">
        <f t="shared" si="145"/>
        <v>#N/A</v>
      </c>
      <c r="P1300" s="90" t="e">
        <f t="shared" si="146"/>
        <v>#N/A</v>
      </c>
    </row>
    <row r="1301" spans="1:16" x14ac:dyDescent="0.25">
      <c r="A1301" s="65">
        <f>'Elegio-Electors'!C1300</f>
        <v>0</v>
      </c>
      <c r="B1301" s="65">
        <f>'Elegio-Electors'!B1300</f>
        <v>0</v>
      </c>
      <c r="C1301" s="65">
        <f>IF(Procédure!$C$33=2,'Elegio-Electors'!D1300,Procédure!$C$33)</f>
        <v>0</v>
      </c>
      <c r="D1301" s="65" t="str">
        <f>IF(LEFT(RIGHT('Elegio-Electors'!L1300,2),1)="C",'Elegio-Electors'!L1300,IF(LEFT(RIGHT('Elegio-Electors'!M1300,2),1)="C",'Elegio-Electors'!M1300,""))</f>
        <v/>
      </c>
      <c r="E1301" s="65" t="str">
        <f>IF(LEFT(RIGHT('Elegio-Electors'!L1300,2),1)="O",'Elegio-Electors'!L1300,IF(LEFT(RIGHT('Elegio-Electors'!M1300,2),1)="O",'Elegio-Electors'!M1300,""))</f>
        <v/>
      </c>
      <c r="F1301" s="65">
        <f>'Elegio-Electors'!E1300</f>
        <v>0</v>
      </c>
      <c r="G1301" s="65" t="e">
        <f>IF(INDEX('Liste du personnel'!X:Y,MATCH(F1301,'Liste du personnel'!X:X,0),2)*1=1,"OUI","NON")</f>
        <v>#N/A</v>
      </c>
      <c r="I1301" s="89" t="e">
        <f t="shared" si="140"/>
        <v>#N/A</v>
      </c>
      <c r="J1301" s="65" t="e">
        <f t="shared" si="141"/>
        <v>#N/A</v>
      </c>
      <c r="K1301" s="65" t="e">
        <f t="shared" si="142"/>
        <v>#N/A</v>
      </c>
      <c r="M1301" s="90" t="e">
        <f t="shared" si="143"/>
        <v>#N/A</v>
      </c>
      <c r="N1301" s="65" t="e">
        <f t="shared" si="144"/>
        <v>#N/A</v>
      </c>
      <c r="O1301" s="65" t="e">
        <f t="shared" si="145"/>
        <v>#N/A</v>
      </c>
      <c r="P1301" s="90" t="e">
        <f t="shared" si="146"/>
        <v>#N/A</v>
      </c>
    </row>
    <row r="1302" spans="1:16" x14ac:dyDescent="0.25">
      <c r="A1302" s="65">
        <f>'Elegio-Electors'!C1301</f>
        <v>0</v>
      </c>
      <c r="B1302" s="65">
        <f>'Elegio-Electors'!B1301</f>
        <v>0</v>
      </c>
      <c r="C1302" s="65">
        <f>IF(Procédure!$C$33=2,'Elegio-Electors'!D1301,Procédure!$C$33)</f>
        <v>0</v>
      </c>
      <c r="D1302" s="65" t="str">
        <f>IF(LEFT(RIGHT('Elegio-Electors'!L1301,2),1)="C",'Elegio-Electors'!L1301,IF(LEFT(RIGHT('Elegio-Electors'!M1301,2),1)="C",'Elegio-Electors'!M1301,""))</f>
        <v/>
      </c>
      <c r="E1302" s="65" t="str">
        <f>IF(LEFT(RIGHT('Elegio-Electors'!L1301,2),1)="O",'Elegio-Electors'!L1301,IF(LEFT(RIGHT('Elegio-Electors'!M1301,2),1)="O",'Elegio-Electors'!M1301,""))</f>
        <v/>
      </c>
      <c r="F1302" s="65">
        <f>'Elegio-Electors'!E1301</f>
        <v>0</v>
      </c>
      <c r="G1302" s="65" t="e">
        <f>IF(INDEX('Liste du personnel'!X:Y,MATCH(F1302,'Liste du personnel'!X:X,0),2)*1=1,"OUI","NON")</f>
        <v>#N/A</v>
      </c>
      <c r="I1302" s="89" t="e">
        <f t="shared" si="140"/>
        <v>#N/A</v>
      </c>
      <c r="J1302" s="65" t="e">
        <f t="shared" si="141"/>
        <v>#N/A</v>
      </c>
      <c r="K1302" s="65" t="e">
        <f t="shared" si="142"/>
        <v>#N/A</v>
      </c>
      <c r="M1302" s="90" t="e">
        <f t="shared" si="143"/>
        <v>#N/A</v>
      </c>
      <c r="N1302" s="65" t="e">
        <f t="shared" si="144"/>
        <v>#N/A</v>
      </c>
      <c r="O1302" s="65" t="e">
        <f t="shared" si="145"/>
        <v>#N/A</v>
      </c>
      <c r="P1302" s="90" t="e">
        <f t="shared" si="146"/>
        <v>#N/A</v>
      </c>
    </row>
    <row r="1303" spans="1:16" x14ac:dyDescent="0.25">
      <c r="A1303" s="65">
        <f>'Elegio-Electors'!C1302</f>
        <v>0</v>
      </c>
      <c r="B1303" s="65">
        <f>'Elegio-Electors'!B1302</f>
        <v>0</v>
      </c>
      <c r="C1303" s="65">
        <f>IF(Procédure!$C$33=2,'Elegio-Electors'!D1302,Procédure!$C$33)</f>
        <v>0</v>
      </c>
      <c r="D1303" s="65" t="str">
        <f>IF(LEFT(RIGHT('Elegio-Electors'!L1302,2),1)="C",'Elegio-Electors'!L1302,IF(LEFT(RIGHT('Elegio-Electors'!M1302,2),1)="C",'Elegio-Electors'!M1302,""))</f>
        <v/>
      </c>
      <c r="E1303" s="65" t="str">
        <f>IF(LEFT(RIGHT('Elegio-Electors'!L1302,2),1)="O",'Elegio-Electors'!L1302,IF(LEFT(RIGHT('Elegio-Electors'!M1302,2),1)="O",'Elegio-Electors'!M1302,""))</f>
        <v/>
      </c>
      <c r="F1303" s="65">
        <f>'Elegio-Electors'!E1302</f>
        <v>0</v>
      </c>
      <c r="G1303" s="65" t="e">
        <f>IF(INDEX('Liste du personnel'!X:Y,MATCH(F1303,'Liste du personnel'!X:X,0),2)*1=1,"OUI","NON")</f>
        <v>#N/A</v>
      </c>
      <c r="I1303" s="89" t="e">
        <f t="shared" si="140"/>
        <v>#N/A</v>
      </c>
      <c r="J1303" s="65" t="e">
        <f t="shared" si="141"/>
        <v>#N/A</v>
      </c>
      <c r="K1303" s="65" t="e">
        <f t="shared" si="142"/>
        <v>#N/A</v>
      </c>
      <c r="M1303" s="90" t="e">
        <f t="shared" si="143"/>
        <v>#N/A</v>
      </c>
      <c r="N1303" s="65" t="e">
        <f t="shared" si="144"/>
        <v>#N/A</v>
      </c>
      <c r="O1303" s="65" t="e">
        <f t="shared" si="145"/>
        <v>#N/A</v>
      </c>
      <c r="P1303" s="90" t="e">
        <f t="shared" si="146"/>
        <v>#N/A</v>
      </c>
    </row>
    <row r="1304" spans="1:16" x14ac:dyDescent="0.25">
      <c r="A1304" s="65">
        <f>'Elegio-Electors'!C1303</f>
        <v>0</v>
      </c>
      <c r="B1304" s="65">
        <f>'Elegio-Electors'!B1303</f>
        <v>0</v>
      </c>
      <c r="C1304" s="65">
        <f>IF(Procédure!$C$33=2,'Elegio-Electors'!D1303,Procédure!$C$33)</f>
        <v>0</v>
      </c>
      <c r="D1304" s="65" t="str">
        <f>IF(LEFT(RIGHT('Elegio-Electors'!L1303,2),1)="C",'Elegio-Electors'!L1303,IF(LEFT(RIGHT('Elegio-Electors'!M1303,2),1)="C",'Elegio-Electors'!M1303,""))</f>
        <v/>
      </c>
      <c r="E1304" s="65" t="str">
        <f>IF(LEFT(RIGHT('Elegio-Electors'!L1303,2),1)="O",'Elegio-Electors'!L1303,IF(LEFT(RIGHT('Elegio-Electors'!M1303,2),1)="O",'Elegio-Electors'!M1303,""))</f>
        <v/>
      </c>
      <c r="F1304" s="65">
        <f>'Elegio-Electors'!E1303</f>
        <v>0</v>
      </c>
      <c r="G1304" s="65" t="e">
        <f>IF(INDEX('Liste du personnel'!X:Y,MATCH(F1304,'Liste du personnel'!X:X,0),2)*1=1,"OUI","NON")</f>
        <v>#N/A</v>
      </c>
      <c r="I1304" s="89" t="e">
        <f t="shared" si="140"/>
        <v>#N/A</v>
      </c>
      <c r="J1304" s="65" t="e">
        <f t="shared" si="141"/>
        <v>#N/A</v>
      </c>
      <c r="K1304" s="65" t="e">
        <f t="shared" si="142"/>
        <v>#N/A</v>
      </c>
      <c r="M1304" s="90" t="e">
        <f t="shared" si="143"/>
        <v>#N/A</v>
      </c>
      <c r="N1304" s="65" t="e">
        <f t="shared" si="144"/>
        <v>#N/A</v>
      </c>
      <c r="O1304" s="65" t="e">
        <f t="shared" si="145"/>
        <v>#N/A</v>
      </c>
      <c r="P1304" s="90" t="e">
        <f t="shared" si="146"/>
        <v>#N/A</v>
      </c>
    </row>
    <row r="1305" spans="1:16" x14ac:dyDescent="0.25">
      <c r="A1305" s="65">
        <f>'Elegio-Electors'!C1304</f>
        <v>0</v>
      </c>
      <c r="B1305" s="65">
        <f>'Elegio-Electors'!B1304</f>
        <v>0</v>
      </c>
      <c r="C1305" s="65">
        <f>IF(Procédure!$C$33=2,'Elegio-Electors'!D1304,Procédure!$C$33)</f>
        <v>0</v>
      </c>
      <c r="D1305" s="65" t="str">
        <f>IF(LEFT(RIGHT('Elegio-Electors'!L1304,2),1)="C",'Elegio-Electors'!L1304,IF(LEFT(RIGHT('Elegio-Electors'!M1304,2),1)="C",'Elegio-Electors'!M1304,""))</f>
        <v/>
      </c>
      <c r="E1305" s="65" t="str">
        <f>IF(LEFT(RIGHT('Elegio-Electors'!L1304,2),1)="O",'Elegio-Electors'!L1304,IF(LEFT(RIGHT('Elegio-Electors'!M1304,2),1)="O",'Elegio-Electors'!M1304,""))</f>
        <v/>
      </c>
      <c r="F1305" s="65">
        <f>'Elegio-Electors'!E1304</f>
        <v>0</v>
      </c>
      <c r="G1305" s="65" t="e">
        <f>IF(INDEX('Liste du personnel'!X:Y,MATCH(F1305,'Liste du personnel'!X:X,0),2)*1=1,"OUI","NON")</f>
        <v>#N/A</v>
      </c>
      <c r="I1305" s="89" t="e">
        <f t="shared" si="140"/>
        <v>#N/A</v>
      </c>
      <c r="J1305" s="65" t="e">
        <f t="shared" si="141"/>
        <v>#N/A</v>
      </c>
      <c r="K1305" s="65" t="e">
        <f t="shared" si="142"/>
        <v>#N/A</v>
      </c>
      <c r="M1305" s="90" t="e">
        <f t="shared" si="143"/>
        <v>#N/A</v>
      </c>
      <c r="N1305" s="65" t="e">
        <f t="shared" si="144"/>
        <v>#N/A</v>
      </c>
      <c r="O1305" s="65" t="e">
        <f t="shared" si="145"/>
        <v>#N/A</v>
      </c>
      <c r="P1305" s="90" t="e">
        <f t="shared" si="146"/>
        <v>#N/A</v>
      </c>
    </row>
    <row r="1306" spans="1:16" x14ac:dyDescent="0.25">
      <c r="A1306" s="65">
        <f>'Elegio-Electors'!C1305</f>
        <v>0</v>
      </c>
      <c r="B1306" s="65">
        <f>'Elegio-Electors'!B1305</f>
        <v>0</v>
      </c>
      <c r="C1306" s="65">
        <f>IF(Procédure!$C$33=2,'Elegio-Electors'!D1305,Procédure!$C$33)</f>
        <v>0</v>
      </c>
      <c r="D1306" s="65" t="str">
        <f>IF(LEFT(RIGHT('Elegio-Electors'!L1305,2),1)="C",'Elegio-Electors'!L1305,IF(LEFT(RIGHT('Elegio-Electors'!M1305,2),1)="C",'Elegio-Electors'!M1305,""))</f>
        <v/>
      </c>
      <c r="E1306" s="65" t="str">
        <f>IF(LEFT(RIGHT('Elegio-Electors'!L1305,2),1)="O",'Elegio-Electors'!L1305,IF(LEFT(RIGHT('Elegio-Electors'!M1305,2),1)="O",'Elegio-Electors'!M1305,""))</f>
        <v/>
      </c>
      <c r="F1306" s="65">
        <f>'Elegio-Electors'!E1305</f>
        <v>0</v>
      </c>
      <c r="G1306" s="65" t="e">
        <f>IF(INDEX('Liste du personnel'!X:Y,MATCH(F1306,'Liste du personnel'!X:X,0),2)*1=1,"OUI","NON")</f>
        <v>#N/A</v>
      </c>
      <c r="I1306" s="89" t="e">
        <f t="shared" si="140"/>
        <v>#N/A</v>
      </c>
      <c r="J1306" s="65" t="e">
        <f t="shared" si="141"/>
        <v>#N/A</v>
      </c>
      <c r="K1306" s="65" t="e">
        <f t="shared" si="142"/>
        <v>#N/A</v>
      </c>
      <c r="M1306" s="90" t="e">
        <f t="shared" si="143"/>
        <v>#N/A</v>
      </c>
      <c r="N1306" s="65" t="e">
        <f t="shared" si="144"/>
        <v>#N/A</v>
      </c>
      <c r="O1306" s="65" t="e">
        <f t="shared" si="145"/>
        <v>#N/A</v>
      </c>
      <c r="P1306" s="90" t="e">
        <f t="shared" si="146"/>
        <v>#N/A</v>
      </c>
    </row>
    <row r="1307" spans="1:16" x14ac:dyDescent="0.25">
      <c r="A1307" s="65">
        <f>'Elegio-Electors'!C1306</f>
        <v>0</v>
      </c>
      <c r="B1307" s="65">
        <f>'Elegio-Electors'!B1306</f>
        <v>0</v>
      </c>
      <c r="C1307" s="65">
        <f>IF(Procédure!$C$33=2,'Elegio-Electors'!D1306,Procédure!$C$33)</f>
        <v>0</v>
      </c>
      <c r="D1307" s="65" t="str">
        <f>IF(LEFT(RIGHT('Elegio-Electors'!L1306,2),1)="C",'Elegio-Electors'!L1306,IF(LEFT(RIGHT('Elegio-Electors'!M1306,2),1)="C",'Elegio-Electors'!M1306,""))</f>
        <v/>
      </c>
      <c r="E1307" s="65" t="str">
        <f>IF(LEFT(RIGHT('Elegio-Electors'!L1306,2),1)="O",'Elegio-Electors'!L1306,IF(LEFT(RIGHT('Elegio-Electors'!M1306,2),1)="O",'Elegio-Electors'!M1306,""))</f>
        <v/>
      </c>
      <c r="F1307" s="65">
        <f>'Elegio-Electors'!E1306</f>
        <v>0</v>
      </c>
      <c r="G1307" s="65" t="e">
        <f>IF(INDEX('Liste du personnel'!X:Y,MATCH(F1307,'Liste du personnel'!X:X,0),2)*1=1,"OUI","NON")</f>
        <v>#N/A</v>
      </c>
      <c r="I1307" s="89" t="e">
        <f t="shared" si="140"/>
        <v>#N/A</v>
      </c>
      <c r="J1307" s="65" t="e">
        <f t="shared" si="141"/>
        <v>#N/A</v>
      </c>
      <c r="K1307" s="65" t="e">
        <f t="shared" si="142"/>
        <v>#N/A</v>
      </c>
      <c r="M1307" s="90" t="e">
        <f t="shared" si="143"/>
        <v>#N/A</v>
      </c>
      <c r="N1307" s="65" t="e">
        <f t="shared" si="144"/>
        <v>#N/A</v>
      </c>
      <c r="O1307" s="65" t="e">
        <f t="shared" si="145"/>
        <v>#N/A</v>
      </c>
      <c r="P1307" s="90" t="e">
        <f t="shared" si="146"/>
        <v>#N/A</v>
      </c>
    </row>
    <row r="1308" spans="1:16" x14ac:dyDescent="0.25">
      <c r="A1308" s="65">
        <f>'Elegio-Electors'!C1307</f>
        <v>0</v>
      </c>
      <c r="B1308" s="65">
        <f>'Elegio-Electors'!B1307</f>
        <v>0</v>
      </c>
      <c r="C1308" s="65">
        <f>IF(Procédure!$C$33=2,'Elegio-Electors'!D1307,Procédure!$C$33)</f>
        <v>0</v>
      </c>
      <c r="D1308" s="65" t="str">
        <f>IF(LEFT(RIGHT('Elegio-Electors'!L1307,2),1)="C",'Elegio-Electors'!L1307,IF(LEFT(RIGHT('Elegio-Electors'!M1307,2),1)="C",'Elegio-Electors'!M1307,""))</f>
        <v/>
      </c>
      <c r="E1308" s="65" t="str">
        <f>IF(LEFT(RIGHT('Elegio-Electors'!L1307,2),1)="O",'Elegio-Electors'!L1307,IF(LEFT(RIGHT('Elegio-Electors'!M1307,2),1)="O",'Elegio-Electors'!M1307,""))</f>
        <v/>
      </c>
      <c r="F1308" s="65">
        <f>'Elegio-Electors'!E1307</f>
        <v>0</v>
      </c>
      <c r="G1308" s="65" t="e">
        <f>IF(INDEX('Liste du personnel'!X:Y,MATCH(F1308,'Liste du personnel'!X:X,0),2)*1=1,"OUI","NON")</f>
        <v>#N/A</v>
      </c>
      <c r="I1308" s="89" t="e">
        <f t="shared" si="140"/>
        <v>#N/A</v>
      </c>
      <c r="J1308" s="65" t="e">
        <f t="shared" si="141"/>
        <v>#N/A</v>
      </c>
      <c r="K1308" s="65" t="e">
        <f t="shared" si="142"/>
        <v>#N/A</v>
      </c>
      <c r="M1308" s="90" t="e">
        <f t="shared" si="143"/>
        <v>#N/A</v>
      </c>
      <c r="N1308" s="65" t="e">
        <f t="shared" si="144"/>
        <v>#N/A</v>
      </c>
      <c r="O1308" s="65" t="e">
        <f t="shared" si="145"/>
        <v>#N/A</v>
      </c>
      <c r="P1308" s="90" t="e">
        <f t="shared" si="146"/>
        <v>#N/A</v>
      </c>
    </row>
    <row r="1309" spans="1:16" x14ac:dyDescent="0.25">
      <c r="A1309" s="65">
        <f>'Elegio-Electors'!C1308</f>
        <v>0</v>
      </c>
      <c r="B1309" s="65">
        <f>'Elegio-Electors'!B1308</f>
        <v>0</v>
      </c>
      <c r="C1309" s="65">
        <f>IF(Procédure!$C$33=2,'Elegio-Electors'!D1308,Procédure!$C$33)</f>
        <v>0</v>
      </c>
      <c r="D1309" s="65" t="str">
        <f>IF(LEFT(RIGHT('Elegio-Electors'!L1308,2),1)="C",'Elegio-Electors'!L1308,IF(LEFT(RIGHT('Elegio-Electors'!M1308,2),1)="C",'Elegio-Electors'!M1308,""))</f>
        <v/>
      </c>
      <c r="E1309" s="65" t="str">
        <f>IF(LEFT(RIGHT('Elegio-Electors'!L1308,2),1)="O",'Elegio-Electors'!L1308,IF(LEFT(RIGHT('Elegio-Electors'!M1308,2),1)="O",'Elegio-Electors'!M1308,""))</f>
        <v/>
      </c>
      <c r="F1309" s="65">
        <f>'Elegio-Electors'!E1308</f>
        <v>0</v>
      </c>
      <c r="G1309" s="65" t="e">
        <f>IF(INDEX('Liste du personnel'!X:Y,MATCH(F1309,'Liste du personnel'!X:X,0),2)*1=1,"OUI","NON")</f>
        <v>#N/A</v>
      </c>
      <c r="I1309" s="89" t="e">
        <f t="shared" si="140"/>
        <v>#N/A</v>
      </c>
      <c r="J1309" s="65" t="e">
        <f t="shared" si="141"/>
        <v>#N/A</v>
      </c>
      <c r="K1309" s="65" t="e">
        <f t="shared" si="142"/>
        <v>#N/A</v>
      </c>
      <c r="M1309" s="90" t="e">
        <f t="shared" si="143"/>
        <v>#N/A</v>
      </c>
      <c r="N1309" s="65" t="e">
        <f t="shared" si="144"/>
        <v>#N/A</v>
      </c>
      <c r="O1309" s="65" t="e">
        <f t="shared" si="145"/>
        <v>#N/A</v>
      </c>
      <c r="P1309" s="90" t="e">
        <f t="shared" si="146"/>
        <v>#N/A</v>
      </c>
    </row>
    <row r="1310" spans="1:16" x14ac:dyDescent="0.25">
      <c r="A1310" s="65">
        <f>'Elegio-Electors'!C1309</f>
        <v>0</v>
      </c>
      <c r="B1310" s="65">
        <f>'Elegio-Electors'!B1309</f>
        <v>0</v>
      </c>
      <c r="C1310" s="65">
        <f>IF(Procédure!$C$33=2,'Elegio-Electors'!D1309,Procédure!$C$33)</f>
        <v>0</v>
      </c>
      <c r="D1310" s="65" t="str">
        <f>IF(LEFT(RIGHT('Elegio-Electors'!L1309,2),1)="C",'Elegio-Electors'!L1309,IF(LEFT(RIGHT('Elegio-Electors'!M1309,2),1)="C",'Elegio-Electors'!M1309,""))</f>
        <v/>
      </c>
      <c r="E1310" s="65" t="str">
        <f>IF(LEFT(RIGHT('Elegio-Electors'!L1309,2),1)="O",'Elegio-Electors'!L1309,IF(LEFT(RIGHT('Elegio-Electors'!M1309,2),1)="O",'Elegio-Electors'!M1309,""))</f>
        <v/>
      </c>
      <c r="F1310" s="65">
        <f>'Elegio-Electors'!E1309</f>
        <v>0</v>
      </c>
      <c r="G1310" s="65" t="e">
        <f>IF(INDEX('Liste du personnel'!X:Y,MATCH(F1310,'Liste du personnel'!X:X,0),2)*1=1,"OUI","NON")</f>
        <v>#N/A</v>
      </c>
      <c r="I1310" s="89" t="e">
        <f t="shared" si="140"/>
        <v>#N/A</v>
      </c>
      <c r="J1310" s="65" t="e">
        <f t="shared" si="141"/>
        <v>#N/A</v>
      </c>
      <c r="K1310" s="65" t="e">
        <f t="shared" si="142"/>
        <v>#N/A</v>
      </c>
      <c r="M1310" s="90" t="e">
        <f t="shared" si="143"/>
        <v>#N/A</v>
      </c>
      <c r="N1310" s="65" t="e">
        <f t="shared" si="144"/>
        <v>#N/A</v>
      </c>
      <c r="O1310" s="65" t="e">
        <f t="shared" si="145"/>
        <v>#N/A</v>
      </c>
      <c r="P1310" s="90" t="e">
        <f t="shared" si="146"/>
        <v>#N/A</v>
      </c>
    </row>
    <row r="1311" spans="1:16" x14ac:dyDescent="0.25">
      <c r="A1311" s="65">
        <f>'Elegio-Electors'!C1310</f>
        <v>0</v>
      </c>
      <c r="B1311" s="65">
        <f>'Elegio-Electors'!B1310</f>
        <v>0</v>
      </c>
      <c r="C1311" s="65">
        <f>IF(Procédure!$C$33=2,'Elegio-Electors'!D1310,Procédure!$C$33)</f>
        <v>0</v>
      </c>
      <c r="D1311" s="65" t="str">
        <f>IF(LEFT(RIGHT('Elegio-Electors'!L1310,2),1)="C",'Elegio-Electors'!L1310,IF(LEFT(RIGHT('Elegio-Electors'!M1310,2),1)="C",'Elegio-Electors'!M1310,""))</f>
        <v/>
      </c>
      <c r="E1311" s="65" t="str">
        <f>IF(LEFT(RIGHT('Elegio-Electors'!L1310,2),1)="O",'Elegio-Electors'!L1310,IF(LEFT(RIGHT('Elegio-Electors'!M1310,2),1)="O",'Elegio-Electors'!M1310,""))</f>
        <v/>
      </c>
      <c r="F1311" s="65">
        <f>'Elegio-Electors'!E1310</f>
        <v>0</v>
      </c>
      <c r="G1311" s="65" t="e">
        <f>IF(INDEX('Liste du personnel'!X:Y,MATCH(F1311,'Liste du personnel'!X:X,0),2)*1=1,"OUI","NON")</f>
        <v>#N/A</v>
      </c>
      <c r="I1311" s="89" t="e">
        <f t="shared" si="140"/>
        <v>#N/A</v>
      </c>
      <c r="J1311" s="65" t="e">
        <f t="shared" si="141"/>
        <v>#N/A</v>
      </c>
      <c r="K1311" s="65" t="e">
        <f t="shared" si="142"/>
        <v>#N/A</v>
      </c>
      <c r="M1311" s="90" t="e">
        <f t="shared" si="143"/>
        <v>#N/A</v>
      </c>
      <c r="N1311" s="65" t="e">
        <f t="shared" si="144"/>
        <v>#N/A</v>
      </c>
      <c r="O1311" s="65" t="e">
        <f t="shared" si="145"/>
        <v>#N/A</v>
      </c>
      <c r="P1311" s="90" t="e">
        <f t="shared" si="146"/>
        <v>#N/A</v>
      </c>
    </row>
    <row r="1312" spans="1:16" x14ac:dyDescent="0.25">
      <c r="A1312" s="65">
        <f>'Elegio-Electors'!C1311</f>
        <v>0</v>
      </c>
      <c r="B1312" s="65">
        <f>'Elegio-Electors'!B1311</f>
        <v>0</v>
      </c>
      <c r="C1312" s="65">
        <f>IF(Procédure!$C$33=2,'Elegio-Electors'!D1311,Procédure!$C$33)</f>
        <v>0</v>
      </c>
      <c r="D1312" s="65" t="str">
        <f>IF(LEFT(RIGHT('Elegio-Electors'!L1311,2),1)="C",'Elegio-Electors'!L1311,IF(LEFT(RIGHT('Elegio-Electors'!M1311,2),1)="C",'Elegio-Electors'!M1311,""))</f>
        <v/>
      </c>
      <c r="E1312" s="65" t="str">
        <f>IF(LEFT(RIGHT('Elegio-Electors'!L1311,2),1)="O",'Elegio-Electors'!L1311,IF(LEFT(RIGHT('Elegio-Electors'!M1311,2),1)="O",'Elegio-Electors'!M1311,""))</f>
        <v/>
      </c>
      <c r="F1312" s="65">
        <f>'Elegio-Electors'!E1311</f>
        <v>0</v>
      </c>
      <c r="G1312" s="65" t="e">
        <f>IF(INDEX('Liste du personnel'!X:Y,MATCH(F1312,'Liste du personnel'!X:X,0),2)*1=1,"OUI","NON")</f>
        <v>#N/A</v>
      </c>
      <c r="I1312" s="89" t="e">
        <f t="shared" si="140"/>
        <v>#N/A</v>
      </c>
      <c r="J1312" s="65" t="e">
        <f t="shared" si="141"/>
        <v>#N/A</v>
      </c>
      <c r="K1312" s="65" t="e">
        <f t="shared" si="142"/>
        <v>#N/A</v>
      </c>
      <c r="M1312" s="90" t="e">
        <f t="shared" si="143"/>
        <v>#N/A</v>
      </c>
      <c r="N1312" s="65" t="e">
        <f t="shared" si="144"/>
        <v>#N/A</v>
      </c>
      <c r="O1312" s="65" t="e">
        <f t="shared" si="145"/>
        <v>#N/A</v>
      </c>
      <c r="P1312" s="90" t="e">
        <f t="shared" si="146"/>
        <v>#N/A</v>
      </c>
    </row>
    <row r="1313" spans="1:16" x14ac:dyDescent="0.25">
      <c r="A1313" s="65">
        <f>'Elegio-Electors'!C1312</f>
        <v>0</v>
      </c>
      <c r="B1313" s="65">
        <f>'Elegio-Electors'!B1312</f>
        <v>0</v>
      </c>
      <c r="C1313" s="65">
        <f>IF(Procédure!$C$33=2,'Elegio-Electors'!D1312,Procédure!$C$33)</f>
        <v>0</v>
      </c>
      <c r="D1313" s="65" t="str">
        <f>IF(LEFT(RIGHT('Elegio-Electors'!L1312,2),1)="C",'Elegio-Electors'!L1312,IF(LEFT(RIGHT('Elegio-Electors'!M1312,2),1)="C",'Elegio-Electors'!M1312,""))</f>
        <v/>
      </c>
      <c r="E1313" s="65" t="str">
        <f>IF(LEFT(RIGHT('Elegio-Electors'!L1312,2),1)="O",'Elegio-Electors'!L1312,IF(LEFT(RIGHT('Elegio-Electors'!M1312,2),1)="O",'Elegio-Electors'!M1312,""))</f>
        <v/>
      </c>
      <c r="F1313" s="65">
        <f>'Elegio-Electors'!E1312</f>
        <v>0</v>
      </c>
      <c r="G1313" s="65" t="e">
        <f>IF(INDEX('Liste du personnel'!X:Y,MATCH(F1313,'Liste du personnel'!X:X,0),2)*1=1,"OUI","NON")</f>
        <v>#N/A</v>
      </c>
      <c r="I1313" s="89" t="e">
        <f t="shared" si="140"/>
        <v>#N/A</v>
      </c>
      <c r="J1313" s="65" t="e">
        <f t="shared" si="141"/>
        <v>#N/A</v>
      </c>
      <c r="K1313" s="65" t="e">
        <f t="shared" si="142"/>
        <v>#N/A</v>
      </c>
      <c r="M1313" s="90" t="e">
        <f t="shared" si="143"/>
        <v>#N/A</v>
      </c>
      <c r="N1313" s="65" t="e">
        <f t="shared" si="144"/>
        <v>#N/A</v>
      </c>
      <c r="O1313" s="65" t="e">
        <f t="shared" si="145"/>
        <v>#N/A</v>
      </c>
      <c r="P1313" s="90" t="e">
        <f t="shared" si="146"/>
        <v>#N/A</v>
      </c>
    </row>
    <row r="1314" spans="1:16" x14ac:dyDescent="0.25">
      <c r="A1314" s="65">
        <f>'Elegio-Electors'!C1313</f>
        <v>0</v>
      </c>
      <c r="B1314" s="65">
        <f>'Elegio-Electors'!B1313</f>
        <v>0</v>
      </c>
      <c r="C1314" s="65">
        <f>IF(Procédure!$C$33=2,'Elegio-Electors'!D1313,Procédure!$C$33)</f>
        <v>0</v>
      </c>
      <c r="D1314" s="65" t="str">
        <f>IF(LEFT(RIGHT('Elegio-Electors'!L1313,2),1)="C",'Elegio-Electors'!L1313,IF(LEFT(RIGHT('Elegio-Electors'!M1313,2),1)="C",'Elegio-Electors'!M1313,""))</f>
        <v/>
      </c>
      <c r="E1314" s="65" t="str">
        <f>IF(LEFT(RIGHT('Elegio-Electors'!L1313,2),1)="O",'Elegio-Electors'!L1313,IF(LEFT(RIGHT('Elegio-Electors'!M1313,2),1)="O",'Elegio-Electors'!M1313,""))</f>
        <v/>
      </c>
      <c r="F1314" s="65">
        <f>'Elegio-Electors'!E1313</f>
        <v>0</v>
      </c>
      <c r="G1314" s="65" t="e">
        <f>IF(INDEX('Liste du personnel'!X:Y,MATCH(F1314,'Liste du personnel'!X:X,0),2)*1=1,"OUI","NON")</f>
        <v>#N/A</v>
      </c>
      <c r="I1314" s="89" t="e">
        <f t="shared" si="140"/>
        <v>#N/A</v>
      </c>
      <c r="J1314" s="65" t="e">
        <f t="shared" si="141"/>
        <v>#N/A</v>
      </c>
      <c r="K1314" s="65" t="e">
        <f t="shared" si="142"/>
        <v>#N/A</v>
      </c>
      <c r="M1314" s="90" t="e">
        <f t="shared" si="143"/>
        <v>#N/A</v>
      </c>
      <c r="N1314" s="65" t="e">
        <f t="shared" si="144"/>
        <v>#N/A</v>
      </c>
      <c r="O1314" s="65" t="e">
        <f t="shared" si="145"/>
        <v>#N/A</v>
      </c>
      <c r="P1314" s="90" t="e">
        <f t="shared" si="146"/>
        <v>#N/A</v>
      </c>
    </row>
    <row r="1315" spans="1:16" x14ac:dyDescent="0.25">
      <c r="A1315" s="65">
        <f>'Elegio-Electors'!C1314</f>
        <v>0</v>
      </c>
      <c r="B1315" s="65">
        <f>'Elegio-Electors'!B1314</f>
        <v>0</v>
      </c>
      <c r="C1315" s="65">
        <f>IF(Procédure!$C$33=2,'Elegio-Electors'!D1314,Procédure!$C$33)</f>
        <v>0</v>
      </c>
      <c r="D1315" s="65" t="str">
        <f>IF(LEFT(RIGHT('Elegio-Electors'!L1314,2),1)="C",'Elegio-Electors'!L1314,IF(LEFT(RIGHT('Elegio-Electors'!M1314,2),1)="C",'Elegio-Electors'!M1314,""))</f>
        <v/>
      </c>
      <c r="E1315" s="65" t="str">
        <f>IF(LEFT(RIGHT('Elegio-Electors'!L1314,2),1)="O",'Elegio-Electors'!L1314,IF(LEFT(RIGHT('Elegio-Electors'!M1314,2),1)="O",'Elegio-Electors'!M1314,""))</f>
        <v/>
      </c>
      <c r="F1315" s="65">
        <f>'Elegio-Electors'!E1314</f>
        <v>0</v>
      </c>
      <c r="G1315" s="65" t="e">
        <f>IF(INDEX('Liste du personnel'!X:Y,MATCH(F1315,'Liste du personnel'!X:X,0),2)*1=1,"OUI","NON")</f>
        <v>#N/A</v>
      </c>
      <c r="I1315" s="89" t="e">
        <f t="shared" si="140"/>
        <v>#N/A</v>
      </c>
      <c r="J1315" s="65" t="e">
        <f t="shared" si="141"/>
        <v>#N/A</v>
      </c>
      <c r="K1315" s="65" t="e">
        <f t="shared" si="142"/>
        <v>#N/A</v>
      </c>
      <c r="M1315" s="90" t="e">
        <f t="shared" si="143"/>
        <v>#N/A</v>
      </c>
      <c r="N1315" s="65" t="e">
        <f t="shared" si="144"/>
        <v>#N/A</v>
      </c>
      <c r="O1315" s="65" t="e">
        <f t="shared" si="145"/>
        <v>#N/A</v>
      </c>
      <c r="P1315" s="90" t="e">
        <f t="shared" si="146"/>
        <v>#N/A</v>
      </c>
    </row>
    <row r="1316" spans="1:16" x14ac:dyDescent="0.25">
      <c r="A1316" s="65">
        <f>'Elegio-Electors'!C1315</f>
        <v>0</v>
      </c>
      <c r="B1316" s="65">
        <f>'Elegio-Electors'!B1315</f>
        <v>0</v>
      </c>
      <c r="C1316" s="65">
        <f>IF(Procédure!$C$33=2,'Elegio-Electors'!D1315,Procédure!$C$33)</f>
        <v>0</v>
      </c>
      <c r="D1316" s="65" t="str">
        <f>IF(LEFT(RIGHT('Elegio-Electors'!L1315,2),1)="C",'Elegio-Electors'!L1315,IF(LEFT(RIGHT('Elegio-Electors'!M1315,2),1)="C",'Elegio-Electors'!M1315,""))</f>
        <v/>
      </c>
      <c r="E1316" s="65" t="str">
        <f>IF(LEFT(RIGHT('Elegio-Electors'!L1315,2),1)="O",'Elegio-Electors'!L1315,IF(LEFT(RIGHT('Elegio-Electors'!M1315,2),1)="O",'Elegio-Electors'!M1315,""))</f>
        <v/>
      </c>
      <c r="F1316" s="65">
        <f>'Elegio-Electors'!E1315</f>
        <v>0</v>
      </c>
      <c r="G1316" s="65" t="e">
        <f>IF(INDEX('Liste du personnel'!X:Y,MATCH(F1316,'Liste du personnel'!X:X,0),2)*1=1,"OUI","NON")</f>
        <v>#N/A</v>
      </c>
      <c r="I1316" s="89" t="e">
        <f t="shared" si="140"/>
        <v>#N/A</v>
      </c>
      <c r="J1316" s="65" t="e">
        <f t="shared" si="141"/>
        <v>#N/A</v>
      </c>
      <c r="K1316" s="65" t="e">
        <f t="shared" si="142"/>
        <v>#N/A</v>
      </c>
      <c r="M1316" s="90" t="e">
        <f t="shared" si="143"/>
        <v>#N/A</v>
      </c>
      <c r="N1316" s="65" t="e">
        <f t="shared" si="144"/>
        <v>#N/A</v>
      </c>
      <c r="O1316" s="65" t="e">
        <f t="shared" si="145"/>
        <v>#N/A</v>
      </c>
      <c r="P1316" s="90" t="e">
        <f t="shared" si="146"/>
        <v>#N/A</v>
      </c>
    </row>
    <row r="1317" spans="1:16" x14ac:dyDescent="0.25">
      <c r="A1317" s="65">
        <f>'Elegio-Electors'!C1316</f>
        <v>0</v>
      </c>
      <c r="B1317" s="65">
        <f>'Elegio-Electors'!B1316</f>
        <v>0</v>
      </c>
      <c r="C1317" s="65">
        <f>IF(Procédure!$C$33=2,'Elegio-Electors'!D1316,Procédure!$C$33)</f>
        <v>0</v>
      </c>
      <c r="D1317" s="65" t="str">
        <f>IF(LEFT(RIGHT('Elegio-Electors'!L1316,2),1)="C",'Elegio-Electors'!L1316,IF(LEFT(RIGHT('Elegio-Electors'!M1316,2),1)="C",'Elegio-Electors'!M1316,""))</f>
        <v/>
      </c>
      <c r="E1317" s="65" t="str">
        <f>IF(LEFT(RIGHT('Elegio-Electors'!L1316,2),1)="O",'Elegio-Electors'!L1316,IF(LEFT(RIGHT('Elegio-Electors'!M1316,2),1)="O",'Elegio-Electors'!M1316,""))</f>
        <v/>
      </c>
      <c r="F1317" s="65">
        <f>'Elegio-Electors'!E1316</f>
        <v>0</v>
      </c>
      <c r="G1317" s="65" t="e">
        <f>IF(INDEX('Liste du personnel'!X:Y,MATCH(F1317,'Liste du personnel'!X:X,0),2)*1=1,"OUI","NON")</f>
        <v>#N/A</v>
      </c>
      <c r="I1317" s="89" t="e">
        <f t="shared" si="140"/>
        <v>#N/A</v>
      </c>
      <c r="J1317" s="65" t="e">
        <f t="shared" si="141"/>
        <v>#N/A</v>
      </c>
      <c r="K1317" s="65" t="e">
        <f t="shared" si="142"/>
        <v>#N/A</v>
      </c>
      <c r="M1317" s="90" t="e">
        <f t="shared" si="143"/>
        <v>#N/A</v>
      </c>
      <c r="N1317" s="65" t="e">
        <f t="shared" si="144"/>
        <v>#N/A</v>
      </c>
      <c r="O1317" s="65" t="e">
        <f t="shared" si="145"/>
        <v>#N/A</v>
      </c>
      <c r="P1317" s="90" t="e">
        <f t="shared" si="146"/>
        <v>#N/A</v>
      </c>
    </row>
    <row r="1318" spans="1:16" x14ac:dyDescent="0.25">
      <c r="A1318" s="65">
        <f>'Elegio-Electors'!C1317</f>
        <v>0</v>
      </c>
      <c r="B1318" s="65">
        <f>'Elegio-Electors'!B1317</f>
        <v>0</v>
      </c>
      <c r="C1318" s="65">
        <f>IF(Procédure!$C$33=2,'Elegio-Electors'!D1317,Procédure!$C$33)</f>
        <v>0</v>
      </c>
      <c r="D1318" s="65" t="str">
        <f>IF(LEFT(RIGHT('Elegio-Electors'!L1317,2),1)="C",'Elegio-Electors'!L1317,IF(LEFT(RIGHT('Elegio-Electors'!M1317,2),1)="C",'Elegio-Electors'!M1317,""))</f>
        <v/>
      </c>
      <c r="E1318" s="65" t="str">
        <f>IF(LEFT(RIGHT('Elegio-Electors'!L1317,2),1)="O",'Elegio-Electors'!L1317,IF(LEFT(RIGHT('Elegio-Electors'!M1317,2),1)="O",'Elegio-Electors'!M1317,""))</f>
        <v/>
      </c>
      <c r="F1318" s="65">
        <f>'Elegio-Electors'!E1317</f>
        <v>0</v>
      </c>
      <c r="G1318" s="65" t="e">
        <f>IF(INDEX('Liste du personnel'!X:Y,MATCH(F1318,'Liste du personnel'!X:X,0),2)*1=1,"OUI","NON")</f>
        <v>#N/A</v>
      </c>
      <c r="I1318" s="89" t="e">
        <f t="shared" si="140"/>
        <v>#N/A</v>
      </c>
      <c r="J1318" s="65" t="e">
        <f t="shared" si="141"/>
        <v>#N/A</v>
      </c>
      <c r="K1318" s="65" t="e">
        <f t="shared" si="142"/>
        <v>#N/A</v>
      </c>
      <c r="M1318" s="90" t="e">
        <f t="shared" si="143"/>
        <v>#N/A</v>
      </c>
      <c r="N1318" s="65" t="e">
        <f t="shared" si="144"/>
        <v>#N/A</v>
      </c>
      <c r="O1318" s="65" t="e">
        <f t="shared" si="145"/>
        <v>#N/A</v>
      </c>
      <c r="P1318" s="90" t="e">
        <f t="shared" si="146"/>
        <v>#N/A</v>
      </c>
    </row>
    <row r="1319" spans="1:16" x14ac:dyDescent="0.25">
      <c r="A1319" s="65">
        <f>'Elegio-Electors'!C1318</f>
        <v>0</v>
      </c>
      <c r="B1319" s="65">
        <f>'Elegio-Electors'!B1318</f>
        <v>0</v>
      </c>
      <c r="C1319" s="65">
        <f>IF(Procédure!$C$33=2,'Elegio-Electors'!D1318,Procédure!$C$33)</f>
        <v>0</v>
      </c>
      <c r="D1319" s="65" t="str">
        <f>IF(LEFT(RIGHT('Elegio-Electors'!L1318,2),1)="C",'Elegio-Electors'!L1318,IF(LEFT(RIGHT('Elegio-Electors'!M1318,2),1)="C",'Elegio-Electors'!M1318,""))</f>
        <v/>
      </c>
      <c r="E1319" s="65" t="str">
        <f>IF(LEFT(RIGHT('Elegio-Electors'!L1318,2),1)="O",'Elegio-Electors'!L1318,IF(LEFT(RIGHT('Elegio-Electors'!M1318,2),1)="O",'Elegio-Electors'!M1318,""))</f>
        <v/>
      </c>
      <c r="F1319" s="65">
        <f>'Elegio-Electors'!E1318</f>
        <v>0</v>
      </c>
      <c r="G1319" s="65" t="e">
        <f>IF(INDEX('Liste du personnel'!X:Y,MATCH(F1319,'Liste du personnel'!X:X,0),2)*1=1,"OUI","NON")</f>
        <v>#N/A</v>
      </c>
      <c r="I1319" s="89" t="e">
        <f t="shared" si="140"/>
        <v>#N/A</v>
      </c>
      <c r="J1319" s="65" t="e">
        <f t="shared" si="141"/>
        <v>#N/A</v>
      </c>
      <c r="K1319" s="65" t="e">
        <f t="shared" si="142"/>
        <v>#N/A</v>
      </c>
      <c r="M1319" s="90" t="e">
        <f t="shared" si="143"/>
        <v>#N/A</v>
      </c>
      <c r="N1319" s="65" t="e">
        <f t="shared" si="144"/>
        <v>#N/A</v>
      </c>
      <c r="O1319" s="65" t="e">
        <f t="shared" si="145"/>
        <v>#N/A</v>
      </c>
      <c r="P1319" s="90" t="e">
        <f t="shared" si="146"/>
        <v>#N/A</v>
      </c>
    </row>
    <row r="1320" spans="1:16" x14ac:dyDescent="0.25">
      <c r="A1320" s="65">
        <f>'Elegio-Electors'!C1319</f>
        <v>0</v>
      </c>
      <c r="B1320" s="65">
        <f>'Elegio-Electors'!B1319</f>
        <v>0</v>
      </c>
      <c r="C1320" s="65">
        <f>IF(Procédure!$C$33=2,'Elegio-Electors'!D1319,Procédure!$C$33)</f>
        <v>0</v>
      </c>
      <c r="D1320" s="65" t="str">
        <f>IF(LEFT(RIGHT('Elegio-Electors'!L1319,2),1)="C",'Elegio-Electors'!L1319,IF(LEFT(RIGHT('Elegio-Electors'!M1319,2),1)="C",'Elegio-Electors'!M1319,""))</f>
        <v/>
      </c>
      <c r="E1320" s="65" t="str">
        <f>IF(LEFT(RIGHT('Elegio-Electors'!L1319,2),1)="O",'Elegio-Electors'!L1319,IF(LEFT(RIGHT('Elegio-Electors'!M1319,2),1)="O",'Elegio-Electors'!M1319,""))</f>
        <v/>
      </c>
      <c r="F1320" s="65">
        <f>'Elegio-Electors'!E1319</f>
        <v>0</v>
      </c>
      <c r="G1320" s="65" t="e">
        <f>IF(INDEX('Liste du personnel'!X:Y,MATCH(F1320,'Liste du personnel'!X:X,0),2)*1=1,"OUI","NON")</f>
        <v>#N/A</v>
      </c>
      <c r="I1320" s="89" t="e">
        <f t="shared" si="140"/>
        <v>#N/A</v>
      </c>
      <c r="J1320" s="65" t="e">
        <f t="shared" si="141"/>
        <v>#N/A</v>
      </c>
      <c r="K1320" s="65" t="e">
        <f t="shared" si="142"/>
        <v>#N/A</v>
      </c>
      <c r="M1320" s="90" t="e">
        <f t="shared" si="143"/>
        <v>#N/A</v>
      </c>
      <c r="N1320" s="65" t="e">
        <f t="shared" si="144"/>
        <v>#N/A</v>
      </c>
      <c r="O1320" s="65" t="e">
        <f t="shared" si="145"/>
        <v>#N/A</v>
      </c>
      <c r="P1320" s="90" t="e">
        <f t="shared" si="146"/>
        <v>#N/A</v>
      </c>
    </row>
    <row r="1321" spans="1:16" x14ac:dyDescent="0.25">
      <c r="A1321" s="65">
        <f>'Elegio-Electors'!C1320</f>
        <v>0</v>
      </c>
      <c r="B1321" s="65">
        <f>'Elegio-Electors'!B1320</f>
        <v>0</v>
      </c>
      <c r="C1321" s="65">
        <f>IF(Procédure!$C$33=2,'Elegio-Electors'!D1320,Procédure!$C$33)</f>
        <v>0</v>
      </c>
      <c r="D1321" s="65" t="str">
        <f>IF(LEFT(RIGHT('Elegio-Electors'!L1320,2),1)="C",'Elegio-Electors'!L1320,IF(LEFT(RIGHT('Elegio-Electors'!M1320,2),1)="C",'Elegio-Electors'!M1320,""))</f>
        <v/>
      </c>
      <c r="E1321" s="65" t="str">
        <f>IF(LEFT(RIGHT('Elegio-Electors'!L1320,2),1)="O",'Elegio-Electors'!L1320,IF(LEFT(RIGHT('Elegio-Electors'!M1320,2),1)="O",'Elegio-Electors'!M1320,""))</f>
        <v/>
      </c>
      <c r="F1321" s="65">
        <f>'Elegio-Electors'!E1320</f>
        <v>0</v>
      </c>
      <c r="G1321" s="65" t="e">
        <f>IF(INDEX('Liste du personnel'!X:Y,MATCH(F1321,'Liste du personnel'!X:X,0),2)*1=1,"OUI","NON")</f>
        <v>#N/A</v>
      </c>
      <c r="I1321" s="89" t="e">
        <f t="shared" si="140"/>
        <v>#N/A</v>
      </c>
      <c r="J1321" s="65" t="e">
        <f t="shared" si="141"/>
        <v>#N/A</v>
      </c>
      <c r="K1321" s="65" t="e">
        <f t="shared" si="142"/>
        <v>#N/A</v>
      </c>
      <c r="M1321" s="90" t="e">
        <f t="shared" si="143"/>
        <v>#N/A</v>
      </c>
      <c r="N1321" s="65" t="e">
        <f t="shared" si="144"/>
        <v>#N/A</v>
      </c>
      <c r="O1321" s="65" t="e">
        <f t="shared" si="145"/>
        <v>#N/A</v>
      </c>
      <c r="P1321" s="90" t="e">
        <f t="shared" si="146"/>
        <v>#N/A</v>
      </c>
    </row>
    <row r="1322" spans="1:16" x14ac:dyDescent="0.25">
      <c r="A1322" s="65">
        <f>'Elegio-Electors'!C1321</f>
        <v>0</v>
      </c>
      <c r="B1322" s="65">
        <f>'Elegio-Electors'!B1321</f>
        <v>0</v>
      </c>
      <c r="C1322" s="65">
        <f>IF(Procédure!$C$33=2,'Elegio-Electors'!D1321,Procédure!$C$33)</f>
        <v>0</v>
      </c>
      <c r="D1322" s="65" t="str">
        <f>IF(LEFT(RIGHT('Elegio-Electors'!L1321,2),1)="C",'Elegio-Electors'!L1321,IF(LEFT(RIGHT('Elegio-Electors'!M1321,2),1)="C",'Elegio-Electors'!M1321,""))</f>
        <v/>
      </c>
      <c r="E1322" s="65" t="str">
        <f>IF(LEFT(RIGHT('Elegio-Electors'!L1321,2),1)="O",'Elegio-Electors'!L1321,IF(LEFT(RIGHT('Elegio-Electors'!M1321,2),1)="O",'Elegio-Electors'!M1321,""))</f>
        <v/>
      </c>
      <c r="F1322" s="65">
        <f>'Elegio-Electors'!E1321</f>
        <v>0</v>
      </c>
      <c r="G1322" s="65" t="e">
        <f>IF(INDEX('Liste du personnel'!X:Y,MATCH(F1322,'Liste du personnel'!X:X,0),2)*1=1,"OUI","NON")</f>
        <v>#N/A</v>
      </c>
      <c r="I1322" s="89" t="e">
        <f t="shared" si="140"/>
        <v>#N/A</v>
      </c>
      <c r="J1322" s="65" t="e">
        <f t="shared" si="141"/>
        <v>#N/A</v>
      </c>
      <c r="K1322" s="65" t="e">
        <f t="shared" si="142"/>
        <v>#N/A</v>
      </c>
      <c r="M1322" s="90" t="e">
        <f t="shared" si="143"/>
        <v>#N/A</v>
      </c>
      <c r="N1322" s="65" t="e">
        <f t="shared" si="144"/>
        <v>#N/A</v>
      </c>
      <c r="O1322" s="65" t="e">
        <f t="shared" si="145"/>
        <v>#N/A</v>
      </c>
      <c r="P1322" s="90" t="e">
        <f t="shared" si="146"/>
        <v>#N/A</v>
      </c>
    </row>
    <row r="1323" spans="1:16" x14ac:dyDescent="0.25">
      <c r="A1323" s="65">
        <f>'Elegio-Electors'!C1322</f>
        <v>0</v>
      </c>
      <c r="B1323" s="65">
        <f>'Elegio-Electors'!B1322</f>
        <v>0</v>
      </c>
      <c r="C1323" s="65">
        <f>IF(Procédure!$C$33=2,'Elegio-Electors'!D1322,Procédure!$C$33)</f>
        <v>0</v>
      </c>
      <c r="D1323" s="65" t="str">
        <f>IF(LEFT(RIGHT('Elegio-Electors'!L1322,2),1)="C",'Elegio-Electors'!L1322,IF(LEFT(RIGHT('Elegio-Electors'!M1322,2),1)="C",'Elegio-Electors'!M1322,""))</f>
        <v/>
      </c>
      <c r="E1323" s="65" t="str">
        <f>IF(LEFT(RIGHT('Elegio-Electors'!L1322,2),1)="O",'Elegio-Electors'!L1322,IF(LEFT(RIGHT('Elegio-Electors'!M1322,2),1)="O",'Elegio-Electors'!M1322,""))</f>
        <v/>
      </c>
      <c r="F1323" s="65">
        <f>'Elegio-Electors'!E1322</f>
        <v>0</v>
      </c>
      <c r="G1323" s="65" t="e">
        <f>IF(INDEX('Liste du personnel'!X:Y,MATCH(F1323,'Liste du personnel'!X:X,0),2)*1=1,"OUI","NON")</f>
        <v>#N/A</v>
      </c>
      <c r="I1323" s="89" t="e">
        <f t="shared" si="140"/>
        <v>#N/A</v>
      </c>
      <c r="J1323" s="65" t="e">
        <f t="shared" si="141"/>
        <v>#N/A</v>
      </c>
      <c r="K1323" s="65" t="e">
        <f t="shared" si="142"/>
        <v>#N/A</v>
      </c>
      <c r="M1323" s="90" t="e">
        <f t="shared" si="143"/>
        <v>#N/A</v>
      </c>
      <c r="N1323" s="65" t="e">
        <f t="shared" si="144"/>
        <v>#N/A</v>
      </c>
      <c r="O1323" s="65" t="e">
        <f t="shared" si="145"/>
        <v>#N/A</v>
      </c>
      <c r="P1323" s="90" t="e">
        <f t="shared" si="146"/>
        <v>#N/A</v>
      </c>
    </row>
    <row r="1324" spans="1:16" x14ac:dyDescent="0.25">
      <c r="A1324" s="65">
        <f>'Elegio-Electors'!C1323</f>
        <v>0</v>
      </c>
      <c r="B1324" s="65">
        <f>'Elegio-Electors'!B1323</f>
        <v>0</v>
      </c>
      <c r="C1324" s="65">
        <f>IF(Procédure!$C$33=2,'Elegio-Electors'!D1323,Procédure!$C$33)</f>
        <v>0</v>
      </c>
      <c r="D1324" s="65" t="str">
        <f>IF(LEFT(RIGHT('Elegio-Electors'!L1323,2),1)="C",'Elegio-Electors'!L1323,IF(LEFT(RIGHT('Elegio-Electors'!M1323,2),1)="C",'Elegio-Electors'!M1323,""))</f>
        <v/>
      </c>
      <c r="E1324" s="65" t="str">
        <f>IF(LEFT(RIGHT('Elegio-Electors'!L1323,2),1)="O",'Elegio-Electors'!L1323,IF(LEFT(RIGHT('Elegio-Electors'!M1323,2),1)="O",'Elegio-Electors'!M1323,""))</f>
        <v/>
      </c>
      <c r="F1324" s="65">
        <f>'Elegio-Electors'!E1323</f>
        <v>0</v>
      </c>
      <c r="G1324" s="65" t="e">
        <f>IF(INDEX('Liste du personnel'!X:Y,MATCH(F1324,'Liste du personnel'!X:X,0),2)*1=1,"OUI","NON")</f>
        <v>#N/A</v>
      </c>
      <c r="I1324" s="89" t="e">
        <f t="shared" si="140"/>
        <v>#N/A</v>
      </c>
      <c r="J1324" s="65" t="e">
        <f t="shared" si="141"/>
        <v>#N/A</v>
      </c>
      <c r="K1324" s="65" t="e">
        <f t="shared" si="142"/>
        <v>#N/A</v>
      </c>
      <c r="M1324" s="90" t="e">
        <f t="shared" si="143"/>
        <v>#N/A</v>
      </c>
      <c r="N1324" s="65" t="e">
        <f t="shared" si="144"/>
        <v>#N/A</v>
      </c>
      <c r="O1324" s="65" t="e">
        <f t="shared" si="145"/>
        <v>#N/A</v>
      </c>
      <c r="P1324" s="90" t="e">
        <f t="shared" si="146"/>
        <v>#N/A</v>
      </c>
    </row>
    <row r="1325" spans="1:16" x14ac:dyDescent="0.25">
      <c r="A1325" s="65">
        <f>'Elegio-Electors'!C1324</f>
        <v>0</v>
      </c>
      <c r="B1325" s="65">
        <f>'Elegio-Electors'!B1324</f>
        <v>0</v>
      </c>
      <c r="C1325" s="65">
        <f>IF(Procédure!$C$33=2,'Elegio-Electors'!D1324,Procédure!$C$33)</f>
        <v>0</v>
      </c>
      <c r="D1325" s="65" t="str">
        <f>IF(LEFT(RIGHT('Elegio-Electors'!L1324,2),1)="C",'Elegio-Electors'!L1324,IF(LEFT(RIGHT('Elegio-Electors'!M1324,2),1)="C",'Elegio-Electors'!M1324,""))</f>
        <v/>
      </c>
      <c r="E1325" s="65" t="str">
        <f>IF(LEFT(RIGHT('Elegio-Electors'!L1324,2),1)="O",'Elegio-Electors'!L1324,IF(LEFT(RIGHT('Elegio-Electors'!M1324,2),1)="O",'Elegio-Electors'!M1324,""))</f>
        <v/>
      </c>
      <c r="F1325" s="65">
        <f>'Elegio-Electors'!E1324</f>
        <v>0</v>
      </c>
      <c r="G1325" s="65" t="e">
        <f>IF(INDEX('Liste du personnel'!X:Y,MATCH(F1325,'Liste du personnel'!X:X,0),2)*1=1,"OUI","NON")</f>
        <v>#N/A</v>
      </c>
      <c r="I1325" s="89" t="e">
        <f t="shared" si="140"/>
        <v>#N/A</v>
      </c>
      <c r="J1325" s="65" t="e">
        <f t="shared" si="141"/>
        <v>#N/A</v>
      </c>
      <c r="K1325" s="65" t="e">
        <f t="shared" si="142"/>
        <v>#N/A</v>
      </c>
      <c r="M1325" s="90" t="e">
        <f t="shared" si="143"/>
        <v>#N/A</v>
      </c>
      <c r="N1325" s="65" t="e">
        <f t="shared" si="144"/>
        <v>#N/A</v>
      </c>
      <c r="O1325" s="65" t="e">
        <f t="shared" si="145"/>
        <v>#N/A</v>
      </c>
      <c r="P1325" s="90" t="e">
        <f t="shared" si="146"/>
        <v>#N/A</v>
      </c>
    </row>
    <row r="1326" spans="1:16" x14ac:dyDescent="0.25">
      <c r="A1326" s="65">
        <f>'Elegio-Electors'!C1325</f>
        <v>0</v>
      </c>
      <c r="B1326" s="65">
        <f>'Elegio-Electors'!B1325</f>
        <v>0</v>
      </c>
      <c r="C1326" s="65">
        <f>IF(Procédure!$C$33=2,'Elegio-Electors'!D1325,Procédure!$C$33)</f>
        <v>0</v>
      </c>
      <c r="D1326" s="65" t="str">
        <f>IF(LEFT(RIGHT('Elegio-Electors'!L1325,2),1)="C",'Elegio-Electors'!L1325,IF(LEFT(RIGHT('Elegio-Electors'!M1325,2),1)="C",'Elegio-Electors'!M1325,""))</f>
        <v/>
      </c>
      <c r="E1326" s="65" t="str">
        <f>IF(LEFT(RIGHT('Elegio-Electors'!L1325,2),1)="O",'Elegio-Electors'!L1325,IF(LEFT(RIGHT('Elegio-Electors'!M1325,2),1)="O",'Elegio-Electors'!M1325,""))</f>
        <v/>
      </c>
      <c r="F1326" s="65">
        <f>'Elegio-Electors'!E1325</f>
        <v>0</v>
      </c>
      <c r="G1326" s="65" t="e">
        <f>IF(INDEX('Liste du personnel'!X:Y,MATCH(F1326,'Liste du personnel'!X:X,0),2)*1=1,"OUI","NON")</f>
        <v>#N/A</v>
      </c>
      <c r="I1326" s="89" t="e">
        <f t="shared" si="140"/>
        <v>#N/A</v>
      </c>
      <c r="J1326" s="65" t="e">
        <f t="shared" si="141"/>
        <v>#N/A</v>
      </c>
      <c r="K1326" s="65" t="e">
        <f t="shared" si="142"/>
        <v>#N/A</v>
      </c>
      <c r="M1326" s="90" t="e">
        <f t="shared" si="143"/>
        <v>#N/A</v>
      </c>
      <c r="N1326" s="65" t="e">
        <f t="shared" si="144"/>
        <v>#N/A</v>
      </c>
      <c r="O1326" s="65" t="e">
        <f t="shared" si="145"/>
        <v>#N/A</v>
      </c>
      <c r="P1326" s="90" t="e">
        <f t="shared" si="146"/>
        <v>#N/A</v>
      </c>
    </row>
    <row r="1327" spans="1:16" x14ac:dyDescent="0.25">
      <c r="A1327" s="65">
        <f>'Elegio-Electors'!C1326</f>
        <v>0</v>
      </c>
      <c r="B1327" s="65">
        <f>'Elegio-Electors'!B1326</f>
        <v>0</v>
      </c>
      <c r="C1327" s="65">
        <f>IF(Procédure!$C$33=2,'Elegio-Electors'!D1326,Procédure!$C$33)</f>
        <v>0</v>
      </c>
      <c r="D1327" s="65" t="str">
        <f>IF(LEFT(RIGHT('Elegio-Electors'!L1326,2),1)="C",'Elegio-Electors'!L1326,IF(LEFT(RIGHT('Elegio-Electors'!M1326,2),1)="C",'Elegio-Electors'!M1326,""))</f>
        <v/>
      </c>
      <c r="E1327" s="65" t="str">
        <f>IF(LEFT(RIGHT('Elegio-Electors'!L1326,2),1)="O",'Elegio-Electors'!L1326,IF(LEFT(RIGHT('Elegio-Electors'!M1326,2),1)="O",'Elegio-Electors'!M1326,""))</f>
        <v/>
      </c>
      <c r="F1327" s="65">
        <f>'Elegio-Electors'!E1326</f>
        <v>0</v>
      </c>
      <c r="G1327" s="65" t="e">
        <f>IF(INDEX('Liste du personnel'!X:Y,MATCH(F1327,'Liste du personnel'!X:X,0),2)*1=1,"OUI","NON")</f>
        <v>#N/A</v>
      </c>
      <c r="I1327" s="89" t="e">
        <f t="shared" si="140"/>
        <v>#N/A</v>
      </c>
      <c r="J1327" s="65" t="e">
        <f t="shared" si="141"/>
        <v>#N/A</v>
      </c>
      <c r="K1327" s="65" t="e">
        <f t="shared" si="142"/>
        <v>#N/A</v>
      </c>
      <c r="M1327" s="90" t="e">
        <f t="shared" si="143"/>
        <v>#N/A</v>
      </c>
      <c r="N1327" s="65" t="e">
        <f t="shared" si="144"/>
        <v>#N/A</v>
      </c>
      <c r="O1327" s="65" t="e">
        <f t="shared" si="145"/>
        <v>#N/A</v>
      </c>
      <c r="P1327" s="90" t="e">
        <f t="shared" si="146"/>
        <v>#N/A</v>
      </c>
    </row>
    <row r="1328" spans="1:16" x14ac:dyDescent="0.25">
      <c r="A1328" s="65">
        <f>'Elegio-Electors'!C1327</f>
        <v>0</v>
      </c>
      <c r="B1328" s="65">
        <f>'Elegio-Electors'!B1327</f>
        <v>0</v>
      </c>
      <c r="C1328" s="65">
        <f>IF(Procédure!$C$33=2,'Elegio-Electors'!D1327,Procédure!$C$33)</f>
        <v>0</v>
      </c>
      <c r="D1328" s="65" t="str">
        <f>IF(LEFT(RIGHT('Elegio-Electors'!L1327,2),1)="C",'Elegio-Electors'!L1327,IF(LEFT(RIGHT('Elegio-Electors'!M1327,2),1)="C",'Elegio-Electors'!M1327,""))</f>
        <v/>
      </c>
      <c r="E1328" s="65" t="str">
        <f>IF(LEFT(RIGHT('Elegio-Electors'!L1327,2),1)="O",'Elegio-Electors'!L1327,IF(LEFT(RIGHT('Elegio-Electors'!M1327,2),1)="O",'Elegio-Electors'!M1327,""))</f>
        <v/>
      </c>
      <c r="F1328" s="65">
        <f>'Elegio-Electors'!E1327</f>
        <v>0</v>
      </c>
      <c r="G1328" s="65" t="e">
        <f>IF(INDEX('Liste du personnel'!X:Y,MATCH(F1328,'Liste du personnel'!X:X,0),2)*1=1,"OUI","NON")</f>
        <v>#N/A</v>
      </c>
      <c r="I1328" s="89" t="e">
        <f t="shared" si="140"/>
        <v>#N/A</v>
      </c>
      <c r="J1328" s="65" t="e">
        <f t="shared" si="141"/>
        <v>#N/A</v>
      </c>
      <c r="K1328" s="65" t="e">
        <f t="shared" si="142"/>
        <v>#N/A</v>
      </c>
      <c r="M1328" s="90" t="e">
        <f t="shared" si="143"/>
        <v>#N/A</v>
      </c>
      <c r="N1328" s="65" t="e">
        <f t="shared" si="144"/>
        <v>#N/A</v>
      </c>
      <c r="O1328" s="65" t="e">
        <f t="shared" si="145"/>
        <v>#N/A</v>
      </c>
      <c r="P1328" s="90" t="e">
        <f t="shared" si="146"/>
        <v>#N/A</v>
      </c>
    </row>
    <row r="1329" spans="1:16" x14ac:dyDescent="0.25">
      <c r="A1329" s="65">
        <f>'Elegio-Electors'!C1328</f>
        <v>0</v>
      </c>
      <c r="B1329" s="65">
        <f>'Elegio-Electors'!B1328</f>
        <v>0</v>
      </c>
      <c r="C1329" s="65">
        <f>IF(Procédure!$C$33=2,'Elegio-Electors'!D1328,Procédure!$C$33)</f>
        <v>0</v>
      </c>
      <c r="D1329" s="65" t="str">
        <f>IF(LEFT(RIGHT('Elegio-Electors'!L1328,2),1)="C",'Elegio-Electors'!L1328,IF(LEFT(RIGHT('Elegio-Electors'!M1328,2),1)="C",'Elegio-Electors'!M1328,""))</f>
        <v/>
      </c>
      <c r="E1329" s="65" t="str">
        <f>IF(LEFT(RIGHT('Elegio-Electors'!L1328,2),1)="O",'Elegio-Electors'!L1328,IF(LEFT(RIGHT('Elegio-Electors'!M1328,2),1)="O",'Elegio-Electors'!M1328,""))</f>
        <v/>
      </c>
      <c r="F1329" s="65">
        <f>'Elegio-Electors'!E1328</f>
        <v>0</v>
      </c>
      <c r="G1329" s="65" t="e">
        <f>IF(INDEX('Liste du personnel'!X:Y,MATCH(F1329,'Liste du personnel'!X:X,0),2)*1=1,"OUI","NON")</f>
        <v>#N/A</v>
      </c>
      <c r="I1329" s="89" t="e">
        <f t="shared" si="140"/>
        <v>#N/A</v>
      </c>
      <c r="J1329" s="65" t="e">
        <f t="shared" si="141"/>
        <v>#N/A</v>
      </c>
      <c r="K1329" s="65" t="e">
        <f t="shared" si="142"/>
        <v>#N/A</v>
      </c>
      <c r="M1329" s="90" t="e">
        <f t="shared" si="143"/>
        <v>#N/A</v>
      </c>
      <c r="N1329" s="65" t="e">
        <f t="shared" si="144"/>
        <v>#N/A</v>
      </c>
      <c r="O1329" s="65" t="e">
        <f t="shared" si="145"/>
        <v>#N/A</v>
      </c>
      <c r="P1329" s="90" t="e">
        <f t="shared" si="146"/>
        <v>#N/A</v>
      </c>
    </row>
    <row r="1330" spans="1:16" x14ac:dyDescent="0.25">
      <c r="A1330" s="65">
        <f>'Elegio-Electors'!C1329</f>
        <v>0</v>
      </c>
      <c r="B1330" s="65">
        <f>'Elegio-Electors'!B1329</f>
        <v>0</v>
      </c>
      <c r="C1330" s="65">
        <f>IF(Procédure!$C$33=2,'Elegio-Electors'!D1329,Procédure!$C$33)</f>
        <v>0</v>
      </c>
      <c r="D1330" s="65" t="str">
        <f>IF(LEFT(RIGHT('Elegio-Electors'!L1329,2),1)="C",'Elegio-Electors'!L1329,IF(LEFT(RIGHT('Elegio-Electors'!M1329,2),1)="C",'Elegio-Electors'!M1329,""))</f>
        <v/>
      </c>
      <c r="E1330" s="65" t="str">
        <f>IF(LEFT(RIGHT('Elegio-Electors'!L1329,2),1)="O",'Elegio-Electors'!L1329,IF(LEFT(RIGHT('Elegio-Electors'!M1329,2),1)="O",'Elegio-Electors'!M1329,""))</f>
        <v/>
      </c>
      <c r="F1330" s="65">
        <f>'Elegio-Electors'!E1329</f>
        <v>0</v>
      </c>
      <c r="G1330" s="65" t="e">
        <f>IF(INDEX('Liste du personnel'!X:Y,MATCH(F1330,'Liste du personnel'!X:X,0),2)*1=1,"OUI","NON")</f>
        <v>#N/A</v>
      </c>
      <c r="I1330" s="89" t="e">
        <f t="shared" si="140"/>
        <v>#N/A</v>
      </c>
      <c r="J1330" s="65" t="e">
        <f t="shared" si="141"/>
        <v>#N/A</v>
      </c>
      <c r="K1330" s="65" t="e">
        <f t="shared" si="142"/>
        <v>#N/A</v>
      </c>
      <c r="M1330" s="90" t="e">
        <f t="shared" si="143"/>
        <v>#N/A</v>
      </c>
      <c r="N1330" s="65" t="e">
        <f t="shared" si="144"/>
        <v>#N/A</v>
      </c>
      <c r="O1330" s="65" t="e">
        <f t="shared" si="145"/>
        <v>#N/A</v>
      </c>
      <c r="P1330" s="90" t="e">
        <f t="shared" si="146"/>
        <v>#N/A</v>
      </c>
    </row>
    <row r="1331" spans="1:16" x14ac:dyDescent="0.25">
      <c r="A1331" s="65">
        <f>'Elegio-Electors'!C1330</f>
        <v>0</v>
      </c>
      <c r="B1331" s="65">
        <f>'Elegio-Electors'!B1330</f>
        <v>0</v>
      </c>
      <c r="C1331" s="65">
        <f>IF(Procédure!$C$33=2,'Elegio-Electors'!D1330,Procédure!$C$33)</f>
        <v>0</v>
      </c>
      <c r="D1331" s="65" t="str">
        <f>IF(LEFT(RIGHT('Elegio-Electors'!L1330,2),1)="C",'Elegio-Electors'!L1330,IF(LEFT(RIGHT('Elegio-Electors'!M1330,2),1)="C",'Elegio-Electors'!M1330,""))</f>
        <v/>
      </c>
      <c r="E1331" s="65" t="str">
        <f>IF(LEFT(RIGHT('Elegio-Electors'!L1330,2),1)="O",'Elegio-Electors'!L1330,IF(LEFT(RIGHT('Elegio-Electors'!M1330,2),1)="O",'Elegio-Electors'!M1330,""))</f>
        <v/>
      </c>
      <c r="F1331" s="65">
        <f>'Elegio-Electors'!E1330</f>
        <v>0</v>
      </c>
      <c r="G1331" s="65" t="e">
        <f>IF(INDEX('Liste du personnel'!X:Y,MATCH(F1331,'Liste du personnel'!X:X,0),2)*1=1,"OUI","NON")</f>
        <v>#N/A</v>
      </c>
      <c r="I1331" s="89" t="e">
        <f t="shared" si="140"/>
        <v>#N/A</v>
      </c>
      <c r="J1331" s="65" t="e">
        <f t="shared" si="141"/>
        <v>#N/A</v>
      </c>
      <c r="K1331" s="65" t="e">
        <f t="shared" si="142"/>
        <v>#N/A</v>
      </c>
      <c r="M1331" s="90" t="e">
        <f t="shared" si="143"/>
        <v>#N/A</v>
      </c>
      <c r="N1331" s="65" t="e">
        <f t="shared" si="144"/>
        <v>#N/A</v>
      </c>
      <c r="O1331" s="65" t="e">
        <f t="shared" si="145"/>
        <v>#N/A</v>
      </c>
      <c r="P1331" s="90" t="e">
        <f t="shared" si="146"/>
        <v>#N/A</v>
      </c>
    </row>
    <row r="1332" spans="1:16" x14ac:dyDescent="0.25">
      <c r="A1332" s="65">
        <f>'Elegio-Electors'!C1331</f>
        <v>0</v>
      </c>
      <c r="B1332" s="65">
        <f>'Elegio-Electors'!B1331</f>
        <v>0</v>
      </c>
      <c r="C1332" s="65">
        <f>IF(Procédure!$C$33=2,'Elegio-Electors'!D1331,Procédure!$C$33)</f>
        <v>0</v>
      </c>
      <c r="D1332" s="65" t="str">
        <f>IF(LEFT(RIGHT('Elegio-Electors'!L1331,2),1)="C",'Elegio-Electors'!L1331,IF(LEFT(RIGHT('Elegio-Electors'!M1331,2),1)="C",'Elegio-Electors'!M1331,""))</f>
        <v/>
      </c>
      <c r="E1332" s="65" t="str">
        <f>IF(LEFT(RIGHT('Elegio-Electors'!L1331,2),1)="O",'Elegio-Electors'!L1331,IF(LEFT(RIGHT('Elegio-Electors'!M1331,2),1)="O",'Elegio-Electors'!M1331,""))</f>
        <v/>
      </c>
      <c r="F1332" s="65">
        <f>'Elegio-Electors'!E1331</f>
        <v>0</v>
      </c>
      <c r="G1332" s="65" t="e">
        <f>IF(INDEX('Liste du personnel'!X:Y,MATCH(F1332,'Liste du personnel'!X:X,0),2)*1=1,"OUI","NON")</f>
        <v>#N/A</v>
      </c>
      <c r="I1332" s="89" t="e">
        <f t="shared" si="140"/>
        <v>#N/A</v>
      </c>
      <c r="J1332" s="65" t="e">
        <f t="shared" si="141"/>
        <v>#N/A</v>
      </c>
      <c r="K1332" s="65" t="e">
        <f t="shared" si="142"/>
        <v>#N/A</v>
      </c>
      <c r="M1332" s="90" t="e">
        <f t="shared" si="143"/>
        <v>#N/A</v>
      </c>
      <c r="N1332" s="65" t="e">
        <f t="shared" si="144"/>
        <v>#N/A</v>
      </c>
      <c r="O1332" s="65" t="e">
        <f t="shared" si="145"/>
        <v>#N/A</v>
      </c>
      <c r="P1332" s="90" t="e">
        <f t="shared" si="146"/>
        <v>#N/A</v>
      </c>
    </row>
    <row r="1333" spans="1:16" x14ac:dyDescent="0.25">
      <c r="A1333" s="65">
        <f>'Elegio-Electors'!C1332</f>
        <v>0</v>
      </c>
      <c r="B1333" s="65">
        <f>'Elegio-Electors'!B1332</f>
        <v>0</v>
      </c>
      <c r="C1333" s="65">
        <f>IF(Procédure!$C$33=2,'Elegio-Electors'!D1332,Procédure!$C$33)</f>
        <v>0</v>
      </c>
      <c r="D1333" s="65" t="str">
        <f>IF(LEFT(RIGHT('Elegio-Electors'!L1332,2),1)="C",'Elegio-Electors'!L1332,IF(LEFT(RIGHT('Elegio-Electors'!M1332,2),1)="C",'Elegio-Electors'!M1332,""))</f>
        <v/>
      </c>
      <c r="E1333" s="65" t="str">
        <f>IF(LEFT(RIGHT('Elegio-Electors'!L1332,2),1)="O",'Elegio-Electors'!L1332,IF(LEFT(RIGHT('Elegio-Electors'!M1332,2),1)="O",'Elegio-Electors'!M1332,""))</f>
        <v/>
      </c>
      <c r="F1333" s="65">
        <f>'Elegio-Electors'!E1332</f>
        <v>0</v>
      </c>
      <c r="G1333" s="65" t="e">
        <f>IF(INDEX('Liste du personnel'!X:Y,MATCH(F1333,'Liste du personnel'!X:X,0),2)*1=1,"OUI","NON")</f>
        <v>#N/A</v>
      </c>
      <c r="I1333" s="89" t="e">
        <f t="shared" si="140"/>
        <v>#N/A</v>
      </c>
      <c r="J1333" s="65" t="e">
        <f t="shared" si="141"/>
        <v>#N/A</v>
      </c>
      <c r="K1333" s="65" t="e">
        <f t="shared" si="142"/>
        <v>#N/A</v>
      </c>
      <c r="M1333" s="90" t="e">
        <f t="shared" si="143"/>
        <v>#N/A</v>
      </c>
      <c r="N1333" s="65" t="e">
        <f t="shared" si="144"/>
        <v>#N/A</v>
      </c>
      <c r="O1333" s="65" t="e">
        <f t="shared" si="145"/>
        <v>#N/A</v>
      </c>
      <c r="P1333" s="90" t="e">
        <f t="shared" si="146"/>
        <v>#N/A</v>
      </c>
    </row>
    <row r="1334" spans="1:16" x14ac:dyDescent="0.25">
      <c r="A1334" s="65">
        <f>'Elegio-Electors'!C1333</f>
        <v>0</v>
      </c>
      <c r="B1334" s="65">
        <f>'Elegio-Electors'!B1333</f>
        <v>0</v>
      </c>
      <c r="C1334" s="65">
        <f>IF(Procédure!$C$33=2,'Elegio-Electors'!D1333,Procédure!$C$33)</f>
        <v>0</v>
      </c>
      <c r="D1334" s="65" t="str">
        <f>IF(LEFT(RIGHT('Elegio-Electors'!L1333,2),1)="C",'Elegio-Electors'!L1333,IF(LEFT(RIGHT('Elegio-Electors'!M1333,2),1)="C",'Elegio-Electors'!M1333,""))</f>
        <v/>
      </c>
      <c r="E1334" s="65" t="str">
        <f>IF(LEFT(RIGHT('Elegio-Electors'!L1333,2),1)="O",'Elegio-Electors'!L1333,IF(LEFT(RIGHT('Elegio-Electors'!M1333,2),1)="O",'Elegio-Electors'!M1333,""))</f>
        <v/>
      </c>
      <c r="F1334" s="65">
        <f>'Elegio-Electors'!E1333</f>
        <v>0</v>
      </c>
      <c r="G1334" s="65" t="e">
        <f>IF(INDEX('Liste du personnel'!X:Y,MATCH(F1334,'Liste du personnel'!X:X,0),2)*1=1,"OUI","NON")</f>
        <v>#N/A</v>
      </c>
      <c r="I1334" s="89" t="e">
        <f t="shared" si="140"/>
        <v>#N/A</v>
      </c>
      <c r="J1334" s="65" t="e">
        <f t="shared" si="141"/>
        <v>#N/A</v>
      </c>
      <c r="K1334" s="65" t="e">
        <f t="shared" si="142"/>
        <v>#N/A</v>
      </c>
      <c r="M1334" s="90" t="e">
        <f t="shared" si="143"/>
        <v>#N/A</v>
      </c>
      <c r="N1334" s="65" t="e">
        <f t="shared" si="144"/>
        <v>#N/A</v>
      </c>
      <c r="O1334" s="65" t="e">
        <f t="shared" si="145"/>
        <v>#N/A</v>
      </c>
      <c r="P1334" s="90" t="e">
        <f t="shared" si="146"/>
        <v>#N/A</v>
      </c>
    </row>
    <row r="1335" spans="1:16" x14ac:dyDescent="0.25">
      <c r="A1335" s="65">
        <f>'Elegio-Electors'!C1334</f>
        <v>0</v>
      </c>
      <c r="B1335" s="65">
        <f>'Elegio-Electors'!B1334</f>
        <v>0</v>
      </c>
      <c r="C1335" s="65">
        <f>IF(Procédure!$C$33=2,'Elegio-Electors'!D1334,Procédure!$C$33)</f>
        <v>0</v>
      </c>
      <c r="D1335" s="65" t="str">
        <f>IF(LEFT(RIGHT('Elegio-Electors'!L1334,2),1)="C",'Elegio-Electors'!L1334,IF(LEFT(RIGHT('Elegio-Electors'!M1334,2),1)="C",'Elegio-Electors'!M1334,""))</f>
        <v/>
      </c>
      <c r="E1335" s="65" t="str">
        <f>IF(LEFT(RIGHT('Elegio-Electors'!L1334,2),1)="O",'Elegio-Electors'!L1334,IF(LEFT(RIGHT('Elegio-Electors'!M1334,2),1)="O",'Elegio-Electors'!M1334,""))</f>
        <v/>
      </c>
      <c r="F1335" s="65">
        <f>'Elegio-Electors'!E1334</f>
        <v>0</v>
      </c>
      <c r="G1335" s="65" t="e">
        <f>IF(INDEX('Liste du personnel'!X:Y,MATCH(F1335,'Liste du personnel'!X:X,0),2)*1=1,"OUI","NON")</f>
        <v>#N/A</v>
      </c>
      <c r="I1335" s="89" t="e">
        <f t="shared" si="140"/>
        <v>#N/A</v>
      </c>
      <c r="J1335" s="65" t="e">
        <f t="shared" si="141"/>
        <v>#N/A</v>
      </c>
      <c r="K1335" s="65" t="e">
        <f t="shared" si="142"/>
        <v>#N/A</v>
      </c>
      <c r="M1335" s="90" t="e">
        <f t="shared" si="143"/>
        <v>#N/A</v>
      </c>
      <c r="N1335" s="65" t="e">
        <f t="shared" si="144"/>
        <v>#N/A</v>
      </c>
      <c r="O1335" s="65" t="e">
        <f t="shared" si="145"/>
        <v>#N/A</v>
      </c>
      <c r="P1335" s="90" t="e">
        <f t="shared" si="146"/>
        <v>#N/A</v>
      </c>
    </row>
    <row r="1336" spans="1:16" x14ac:dyDescent="0.25">
      <c r="A1336" s="65">
        <f>'Elegio-Electors'!C1335</f>
        <v>0</v>
      </c>
      <c r="B1336" s="65">
        <f>'Elegio-Electors'!B1335</f>
        <v>0</v>
      </c>
      <c r="C1336" s="65">
        <f>IF(Procédure!$C$33=2,'Elegio-Electors'!D1335,Procédure!$C$33)</f>
        <v>0</v>
      </c>
      <c r="D1336" s="65" t="str">
        <f>IF(LEFT(RIGHT('Elegio-Electors'!L1335,2),1)="C",'Elegio-Electors'!L1335,IF(LEFT(RIGHT('Elegio-Electors'!M1335,2),1)="C",'Elegio-Electors'!M1335,""))</f>
        <v/>
      </c>
      <c r="E1336" s="65" t="str">
        <f>IF(LEFT(RIGHT('Elegio-Electors'!L1335,2),1)="O",'Elegio-Electors'!L1335,IF(LEFT(RIGHT('Elegio-Electors'!M1335,2),1)="O",'Elegio-Electors'!M1335,""))</f>
        <v/>
      </c>
      <c r="F1336" s="65">
        <f>'Elegio-Electors'!E1335</f>
        <v>0</v>
      </c>
      <c r="G1336" s="65" t="e">
        <f>IF(INDEX('Liste du personnel'!X:Y,MATCH(F1336,'Liste du personnel'!X:X,0),2)*1=1,"OUI","NON")</f>
        <v>#N/A</v>
      </c>
      <c r="I1336" s="89" t="e">
        <f t="shared" si="140"/>
        <v>#N/A</v>
      </c>
      <c r="J1336" s="65" t="e">
        <f t="shared" si="141"/>
        <v>#N/A</v>
      </c>
      <c r="K1336" s="65" t="e">
        <f t="shared" si="142"/>
        <v>#N/A</v>
      </c>
      <c r="M1336" s="90" t="e">
        <f t="shared" si="143"/>
        <v>#N/A</v>
      </c>
      <c r="N1336" s="65" t="e">
        <f t="shared" si="144"/>
        <v>#N/A</v>
      </c>
      <c r="O1336" s="65" t="e">
        <f t="shared" si="145"/>
        <v>#N/A</v>
      </c>
      <c r="P1336" s="90" t="e">
        <f t="shared" si="146"/>
        <v>#N/A</v>
      </c>
    </row>
    <row r="1337" spans="1:16" x14ac:dyDescent="0.25">
      <c r="A1337" s="65">
        <f>'Elegio-Electors'!C1336</f>
        <v>0</v>
      </c>
      <c r="B1337" s="65">
        <f>'Elegio-Electors'!B1336</f>
        <v>0</v>
      </c>
      <c r="C1337" s="65">
        <f>IF(Procédure!$C$33=2,'Elegio-Electors'!D1336,Procédure!$C$33)</f>
        <v>0</v>
      </c>
      <c r="D1337" s="65" t="str">
        <f>IF(LEFT(RIGHT('Elegio-Electors'!L1336,2),1)="C",'Elegio-Electors'!L1336,IF(LEFT(RIGHT('Elegio-Electors'!M1336,2),1)="C",'Elegio-Electors'!M1336,""))</f>
        <v/>
      </c>
      <c r="E1337" s="65" t="str">
        <f>IF(LEFT(RIGHT('Elegio-Electors'!L1336,2),1)="O",'Elegio-Electors'!L1336,IF(LEFT(RIGHT('Elegio-Electors'!M1336,2),1)="O",'Elegio-Electors'!M1336,""))</f>
        <v/>
      </c>
      <c r="F1337" s="65">
        <f>'Elegio-Electors'!E1336</f>
        <v>0</v>
      </c>
      <c r="G1337" s="65" t="e">
        <f>IF(INDEX('Liste du personnel'!X:Y,MATCH(F1337,'Liste du personnel'!X:X,0),2)*1=1,"OUI","NON")</f>
        <v>#N/A</v>
      </c>
      <c r="I1337" s="89" t="e">
        <f t="shared" si="140"/>
        <v>#N/A</v>
      </c>
      <c r="J1337" s="65" t="e">
        <f t="shared" si="141"/>
        <v>#N/A</v>
      </c>
      <c r="K1337" s="65" t="e">
        <f t="shared" si="142"/>
        <v>#N/A</v>
      </c>
      <c r="M1337" s="90" t="e">
        <f t="shared" si="143"/>
        <v>#N/A</v>
      </c>
      <c r="N1337" s="65" t="e">
        <f t="shared" si="144"/>
        <v>#N/A</v>
      </c>
      <c r="O1337" s="65" t="e">
        <f t="shared" si="145"/>
        <v>#N/A</v>
      </c>
      <c r="P1337" s="90" t="e">
        <f t="shared" si="146"/>
        <v>#N/A</v>
      </c>
    </row>
    <row r="1338" spans="1:16" x14ac:dyDescent="0.25">
      <c r="A1338" s="65">
        <f>'Elegio-Electors'!C1337</f>
        <v>0</v>
      </c>
      <c r="B1338" s="65">
        <f>'Elegio-Electors'!B1337</f>
        <v>0</v>
      </c>
      <c r="C1338" s="65">
        <f>IF(Procédure!$C$33=2,'Elegio-Electors'!D1337,Procédure!$C$33)</f>
        <v>0</v>
      </c>
      <c r="D1338" s="65" t="str">
        <f>IF(LEFT(RIGHT('Elegio-Electors'!L1337,2),1)="C",'Elegio-Electors'!L1337,IF(LEFT(RIGHT('Elegio-Electors'!M1337,2),1)="C",'Elegio-Electors'!M1337,""))</f>
        <v/>
      </c>
      <c r="E1338" s="65" t="str">
        <f>IF(LEFT(RIGHT('Elegio-Electors'!L1337,2),1)="O",'Elegio-Electors'!L1337,IF(LEFT(RIGHT('Elegio-Electors'!M1337,2),1)="O",'Elegio-Electors'!M1337,""))</f>
        <v/>
      </c>
      <c r="F1338" s="65">
        <f>'Elegio-Electors'!E1337</f>
        <v>0</v>
      </c>
      <c r="G1338" s="65" t="e">
        <f>IF(INDEX('Liste du personnel'!X:Y,MATCH(F1338,'Liste du personnel'!X:X,0),2)*1=1,"OUI","NON")</f>
        <v>#N/A</v>
      </c>
      <c r="I1338" s="89" t="e">
        <f t="shared" si="140"/>
        <v>#N/A</v>
      </c>
      <c r="J1338" s="65" t="e">
        <f t="shared" si="141"/>
        <v>#N/A</v>
      </c>
      <c r="K1338" s="65" t="e">
        <f t="shared" si="142"/>
        <v>#N/A</v>
      </c>
      <c r="M1338" s="90" t="e">
        <f t="shared" si="143"/>
        <v>#N/A</v>
      </c>
      <c r="N1338" s="65" t="e">
        <f t="shared" si="144"/>
        <v>#N/A</v>
      </c>
      <c r="O1338" s="65" t="e">
        <f t="shared" si="145"/>
        <v>#N/A</v>
      </c>
      <c r="P1338" s="90" t="e">
        <f t="shared" si="146"/>
        <v>#N/A</v>
      </c>
    </row>
    <row r="1339" spans="1:16" x14ac:dyDescent="0.25">
      <c r="A1339" s="65">
        <f>'Elegio-Electors'!C1338</f>
        <v>0</v>
      </c>
      <c r="B1339" s="65">
        <f>'Elegio-Electors'!B1338</f>
        <v>0</v>
      </c>
      <c r="C1339" s="65">
        <f>IF(Procédure!$C$33=2,'Elegio-Electors'!D1338,Procédure!$C$33)</f>
        <v>0</v>
      </c>
      <c r="D1339" s="65" t="str">
        <f>IF(LEFT(RIGHT('Elegio-Electors'!L1338,2),1)="C",'Elegio-Electors'!L1338,IF(LEFT(RIGHT('Elegio-Electors'!M1338,2),1)="C",'Elegio-Electors'!M1338,""))</f>
        <v/>
      </c>
      <c r="E1339" s="65" t="str">
        <f>IF(LEFT(RIGHT('Elegio-Electors'!L1338,2),1)="O",'Elegio-Electors'!L1338,IF(LEFT(RIGHT('Elegio-Electors'!M1338,2),1)="O",'Elegio-Electors'!M1338,""))</f>
        <v/>
      </c>
      <c r="F1339" s="65">
        <f>'Elegio-Electors'!E1338</f>
        <v>0</v>
      </c>
      <c r="G1339" s="65" t="e">
        <f>IF(INDEX('Liste du personnel'!X:Y,MATCH(F1339,'Liste du personnel'!X:X,0),2)*1=1,"OUI","NON")</f>
        <v>#N/A</v>
      </c>
      <c r="I1339" s="89" t="e">
        <f t="shared" si="140"/>
        <v>#N/A</v>
      </c>
      <c r="J1339" s="65" t="e">
        <f t="shared" si="141"/>
        <v>#N/A</v>
      </c>
      <c r="K1339" s="65" t="e">
        <f t="shared" si="142"/>
        <v>#N/A</v>
      </c>
      <c r="M1339" s="90" t="e">
        <f t="shared" si="143"/>
        <v>#N/A</v>
      </c>
      <c r="N1339" s="65" t="e">
        <f t="shared" si="144"/>
        <v>#N/A</v>
      </c>
      <c r="O1339" s="65" t="e">
        <f t="shared" si="145"/>
        <v>#N/A</v>
      </c>
      <c r="P1339" s="90" t="e">
        <f t="shared" si="146"/>
        <v>#N/A</v>
      </c>
    </row>
    <row r="1340" spans="1:16" x14ac:dyDescent="0.25">
      <c r="A1340" s="65">
        <f>'Elegio-Electors'!C1339</f>
        <v>0</v>
      </c>
      <c r="B1340" s="65">
        <f>'Elegio-Electors'!B1339</f>
        <v>0</v>
      </c>
      <c r="C1340" s="65">
        <f>IF(Procédure!$C$33=2,'Elegio-Electors'!D1339,Procédure!$C$33)</f>
        <v>0</v>
      </c>
      <c r="D1340" s="65" t="str">
        <f>IF(LEFT(RIGHT('Elegio-Electors'!L1339,2),1)="C",'Elegio-Electors'!L1339,IF(LEFT(RIGHT('Elegio-Electors'!M1339,2),1)="C",'Elegio-Electors'!M1339,""))</f>
        <v/>
      </c>
      <c r="E1340" s="65" t="str">
        <f>IF(LEFT(RIGHT('Elegio-Electors'!L1339,2),1)="O",'Elegio-Electors'!L1339,IF(LEFT(RIGHT('Elegio-Electors'!M1339,2),1)="O",'Elegio-Electors'!M1339,""))</f>
        <v/>
      </c>
      <c r="F1340" s="65">
        <f>'Elegio-Electors'!E1339</f>
        <v>0</v>
      </c>
      <c r="G1340" s="65" t="e">
        <f>IF(INDEX('Liste du personnel'!X:Y,MATCH(F1340,'Liste du personnel'!X:X,0),2)*1=1,"OUI","NON")</f>
        <v>#N/A</v>
      </c>
      <c r="I1340" s="89" t="e">
        <f t="shared" si="140"/>
        <v>#N/A</v>
      </c>
      <c r="J1340" s="65" t="e">
        <f t="shared" si="141"/>
        <v>#N/A</v>
      </c>
      <c r="K1340" s="65" t="e">
        <f t="shared" si="142"/>
        <v>#N/A</v>
      </c>
      <c r="M1340" s="90" t="e">
        <f t="shared" si="143"/>
        <v>#N/A</v>
      </c>
      <c r="N1340" s="65" t="e">
        <f t="shared" si="144"/>
        <v>#N/A</v>
      </c>
      <c r="O1340" s="65" t="e">
        <f t="shared" si="145"/>
        <v>#N/A</v>
      </c>
      <c r="P1340" s="90" t="e">
        <f t="shared" si="146"/>
        <v>#N/A</v>
      </c>
    </row>
    <row r="1341" spans="1:16" x14ac:dyDescent="0.25">
      <c r="A1341" s="65">
        <f>'Elegio-Electors'!C1340</f>
        <v>0</v>
      </c>
      <c r="B1341" s="65">
        <f>'Elegio-Electors'!B1340</f>
        <v>0</v>
      </c>
      <c r="C1341" s="65">
        <f>IF(Procédure!$C$33=2,'Elegio-Electors'!D1340,Procédure!$C$33)</f>
        <v>0</v>
      </c>
      <c r="D1341" s="65" t="str">
        <f>IF(LEFT(RIGHT('Elegio-Electors'!L1340,2),1)="C",'Elegio-Electors'!L1340,IF(LEFT(RIGHT('Elegio-Electors'!M1340,2),1)="C",'Elegio-Electors'!M1340,""))</f>
        <v/>
      </c>
      <c r="E1341" s="65" t="str">
        <f>IF(LEFT(RIGHT('Elegio-Electors'!L1340,2),1)="O",'Elegio-Electors'!L1340,IF(LEFT(RIGHT('Elegio-Electors'!M1340,2),1)="O",'Elegio-Electors'!M1340,""))</f>
        <v/>
      </c>
      <c r="F1341" s="65">
        <f>'Elegio-Electors'!E1340</f>
        <v>0</v>
      </c>
      <c r="G1341" s="65" t="e">
        <f>IF(INDEX('Liste du personnel'!X:Y,MATCH(F1341,'Liste du personnel'!X:X,0),2)*1=1,"OUI","NON")</f>
        <v>#N/A</v>
      </c>
      <c r="I1341" s="89" t="e">
        <f t="shared" si="140"/>
        <v>#N/A</v>
      </c>
      <c r="J1341" s="65" t="e">
        <f t="shared" si="141"/>
        <v>#N/A</v>
      </c>
      <c r="K1341" s="65" t="e">
        <f t="shared" si="142"/>
        <v>#N/A</v>
      </c>
      <c r="M1341" s="90" t="e">
        <f t="shared" si="143"/>
        <v>#N/A</v>
      </c>
      <c r="N1341" s="65" t="e">
        <f t="shared" si="144"/>
        <v>#N/A</v>
      </c>
      <c r="O1341" s="65" t="e">
        <f t="shared" si="145"/>
        <v>#N/A</v>
      </c>
      <c r="P1341" s="90" t="e">
        <f t="shared" si="146"/>
        <v>#N/A</v>
      </c>
    </row>
    <row r="1342" spans="1:16" x14ac:dyDescent="0.25">
      <c r="A1342" s="65">
        <f>'Elegio-Electors'!C1341</f>
        <v>0</v>
      </c>
      <c r="B1342" s="65">
        <f>'Elegio-Electors'!B1341</f>
        <v>0</v>
      </c>
      <c r="C1342" s="65">
        <f>IF(Procédure!$C$33=2,'Elegio-Electors'!D1341,Procédure!$C$33)</f>
        <v>0</v>
      </c>
      <c r="D1342" s="65" t="str">
        <f>IF(LEFT(RIGHT('Elegio-Electors'!L1341,2),1)="C",'Elegio-Electors'!L1341,IF(LEFT(RIGHT('Elegio-Electors'!M1341,2),1)="C",'Elegio-Electors'!M1341,""))</f>
        <v/>
      </c>
      <c r="E1342" s="65" t="str">
        <f>IF(LEFT(RIGHT('Elegio-Electors'!L1341,2),1)="O",'Elegio-Electors'!L1341,IF(LEFT(RIGHT('Elegio-Electors'!M1341,2),1)="O",'Elegio-Electors'!M1341,""))</f>
        <v/>
      </c>
      <c r="F1342" s="65">
        <f>'Elegio-Electors'!E1341</f>
        <v>0</v>
      </c>
      <c r="G1342" s="65" t="e">
        <f>IF(INDEX('Liste du personnel'!X:Y,MATCH(F1342,'Liste du personnel'!X:X,0),2)*1=1,"OUI","NON")</f>
        <v>#N/A</v>
      </c>
      <c r="I1342" s="89" t="e">
        <f t="shared" si="140"/>
        <v>#N/A</v>
      </c>
      <c r="J1342" s="65" t="e">
        <f t="shared" si="141"/>
        <v>#N/A</v>
      </c>
      <c r="K1342" s="65" t="e">
        <f t="shared" si="142"/>
        <v>#N/A</v>
      </c>
      <c r="M1342" s="90" t="e">
        <f t="shared" si="143"/>
        <v>#N/A</v>
      </c>
      <c r="N1342" s="65" t="e">
        <f t="shared" si="144"/>
        <v>#N/A</v>
      </c>
      <c r="O1342" s="65" t="e">
        <f t="shared" si="145"/>
        <v>#N/A</v>
      </c>
      <c r="P1342" s="90" t="e">
        <f t="shared" si="146"/>
        <v>#N/A</v>
      </c>
    </row>
    <row r="1343" spans="1:16" x14ac:dyDescent="0.25">
      <c r="A1343" s="65">
        <f>'Elegio-Electors'!C1342</f>
        <v>0</v>
      </c>
      <c r="B1343" s="65">
        <f>'Elegio-Electors'!B1342</f>
        <v>0</v>
      </c>
      <c r="C1343" s="65">
        <f>IF(Procédure!$C$33=2,'Elegio-Electors'!D1342,Procédure!$C$33)</f>
        <v>0</v>
      </c>
      <c r="D1343" s="65" t="str">
        <f>IF(LEFT(RIGHT('Elegio-Electors'!L1342,2),1)="C",'Elegio-Electors'!L1342,IF(LEFT(RIGHT('Elegio-Electors'!M1342,2),1)="C",'Elegio-Electors'!M1342,""))</f>
        <v/>
      </c>
      <c r="E1343" s="65" t="str">
        <f>IF(LEFT(RIGHT('Elegio-Electors'!L1342,2),1)="O",'Elegio-Electors'!L1342,IF(LEFT(RIGHT('Elegio-Electors'!M1342,2),1)="O",'Elegio-Electors'!M1342,""))</f>
        <v/>
      </c>
      <c r="F1343" s="65">
        <f>'Elegio-Electors'!E1342</f>
        <v>0</v>
      </c>
      <c r="G1343" s="65" t="e">
        <f>IF(INDEX('Liste du personnel'!X:Y,MATCH(F1343,'Liste du personnel'!X:X,0),2)*1=1,"OUI","NON")</f>
        <v>#N/A</v>
      </c>
      <c r="I1343" s="89" t="e">
        <f t="shared" si="140"/>
        <v>#N/A</v>
      </c>
      <c r="J1343" s="65" t="e">
        <f t="shared" si="141"/>
        <v>#N/A</v>
      </c>
      <c r="K1343" s="65" t="e">
        <f t="shared" si="142"/>
        <v>#N/A</v>
      </c>
      <c r="M1343" s="90" t="e">
        <f t="shared" si="143"/>
        <v>#N/A</v>
      </c>
      <c r="N1343" s="65" t="e">
        <f t="shared" si="144"/>
        <v>#N/A</v>
      </c>
      <c r="O1343" s="65" t="e">
        <f t="shared" si="145"/>
        <v>#N/A</v>
      </c>
      <c r="P1343" s="90" t="e">
        <f t="shared" si="146"/>
        <v>#N/A</v>
      </c>
    </row>
    <row r="1344" spans="1:16" x14ac:dyDescent="0.25">
      <c r="A1344" s="65">
        <f>'Elegio-Electors'!C1343</f>
        <v>0</v>
      </c>
      <c r="B1344" s="65">
        <f>'Elegio-Electors'!B1343</f>
        <v>0</v>
      </c>
      <c r="C1344" s="65">
        <f>IF(Procédure!$C$33=2,'Elegio-Electors'!D1343,Procédure!$C$33)</f>
        <v>0</v>
      </c>
      <c r="D1344" s="65" t="str">
        <f>IF(LEFT(RIGHT('Elegio-Electors'!L1343,2),1)="C",'Elegio-Electors'!L1343,IF(LEFT(RIGHT('Elegio-Electors'!M1343,2),1)="C",'Elegio-Electors'!M1343,""))</f>
        <v/>
      </c>
      <c r="E1344" s="65" t="str">
        <f>IF(LEFT(RIGHT('Elegio-Electors'!L1343,2),1)="O",'Elegio-Electors'!L1343,IF(LEFT(RIGHT('Elegio-Electors'!M1343,2),1)="O",'Elegio-Electors'!M1343,""))</f>
        <v/>
      </c>
      <c r="F1344" s="65">
        <f>'Elegio-Electors'!E1343</f>
        <v>0</v>
      </c>
      <c r="G1344" s="65" t="e">
        <f>IF(INDEX('Liste du personnel'!X:Y,MATCH(F1344,'Liste du personnel'!X:X,0),2)*1=1,"OUI","NON")</f>
        <v>#N/A</v>
      </c>
      <c r="I1344" s="89" t="e">
        <f t="shared" si="140"/>
        <v>#N/A</v>
      </c>
      <c r="J1344" s="65" t="e">
        <f t="shared" si="141"/>
        <v>#N/A</v>
      </c>
      <c r="K1344" s="65" t="e">
        <f t="shared" si="142"/>
        <v>#N/A</v>
      </c>
      <c r="M1344" s="90" t="e">
        <f t="shared" si="143"/>
        <v>#N/A</v>
      </c>
      <c r="N1344" s="65" t="e">
        <f t="shared" si="144"/>
        <v>#N/A</v>
      </c>
      <c r="O1344" s="65" t="e">
        <f t="shared" si="145"/>
        <v>#N/A</v>
      </c>
      <c r="P1344" s="90" t="e">
        <f t="shared" si="146"/>
        <v>#N/A</v>
      </c>
    </row>
    <row r="1345" spans="1:16" x14ac:dyDescent="0.25">
      <c r="A1345" s="65">
        <f>'Elegio-Electors'!C1344</f>
        <v>0</v>
      </c>
      <c r="B1345" s="65">
        <f>'Elegio-Electors'!B1344</f>
        <v>0</v>
      </c>
      <c r="C1345" s="65">
        <f>IF(Procédure!$C$33=2,'Elegio-Electors'!D1344,Procédure!$C$33)</f>
        <v>0</v>
      </c>
      <c r="D1345" s="65" t="str">
        <f>IF(LEFT(RIGHT('Elegio-Electors'!L1344,2),1)="C",'Elegio-Electors'!L1344,IF(LEFT(RIGHT('Elegio-Electors'!M1344,2),1)="C",'Elegio-Electors'!M1344,""))</f>
        <v/>
      </c>
      <c r="E1345" s="65" t="str">
        <f>IF(LEFT(RIGHT('Elegio-Electors'!L1344,2),1)="O",'Elegio-Electors'!L1344,IF(LEFT(RIGHT('Elegio-Electors'!M1344,2),1)="O",'Elegio-Electors'!M1344,""))</f>
        <v/>
      </c>
      <c r="F1345" s="65">
        <f>'Elegio-Electors'!E1344</f>
        <v>0</v>
      </c>
      <c r="G1345" s="65" t="e">
        <f>IF(INDEX('Liste du personnel'!X:Y,MATCH(F1345,'Liste du personnel'!X:X,0),2)*1=1,"OUI","NON")</f>
        <v>#N/A</v>
      </c>
      <c r="I1345" s="89" t="e">
        <f t="shared" si="140"/>
        <v>#N/A</v>
      </c>
      <c r="J1345" s="65" t="e">
        <f t="shared" si="141"/>
        <v>#N/A</v>
      </c>
      <c r="K1345" s="65" t="e">
        <f t="shared" si="142"/>
        <v>#N/A</v>
      </c>
      <c r="M1345" s="90" t="e">
        <f t="shared" si="143"/>
        <v>#N/A</v>
      </c>
      <c r="N1345" s="65" t="e">
        <f t="shared" si="144"/>
        <v>#N/A</v>
      </c>
      <c r="O1345" s="65" t="e">
        <f t="shared" si="145"/>
        <v>#N/A</v>
      </c>
      <c r="P1345" s="90" t="e">
        <f t="shared" si="146"/>
        <v>#N/A</v>
      </c>
    </row>
    <row r="1346" spans="1:16" x14ac:dyDescent="0.25">
      <c r="A1346" s="65">
        <f>'Elegio-Electors'!C1345</f>
        <v>0</v>
      </c>
      <c r="B1346" s="65">
        <f>'Elegio-Electors'!B1345</f>
        <v>0</v>
      </c>
      <c r="C1346" s="65">
        <f>IF(Procédure!$C$33=2,'Elegio-Electors'!D1345,Procédure!$C$33)</f>
        <v>0</v>
      </c>
      <c r="D1346" s="65" t="str">
        <f>IF(LEFT(RIGHT('Elegio-Electors'!L1345,2),1)="C",'Elegio-Electors'!L1345,IF(LEFT(RIGHT('Elegio-Electors'!M1345,2),1)="C",'Elegio-Electors'!M1345,""))</f>
        <v/>
      </c>
      <c r="E1346" s="65" t="str">
        <f>IF(LEFT(RIGHT('Elegio-Electors'!L1345,2),1)="O",'Elegio-Electors'!L1345,IF(LEFT(RIGHT('Elegio-Electors'!M1345,2),1)="O",'Elegio-Electors'!M1345,""))</f>
        <v/>
      </c>
      <c r="F1346" s="65">
        <f>'Elegio-Electors'!E1345</f>
        <v>0</v>
      </c>
      <c r="G1346" s="65" t="e">
        <f>IF(INDEX('Liste du personnel'!X:Y,MATCH(F1346,'Liste du personnel'!X:X,0),2)*1=1,"OUI","NON")</f>
        <v>#N/A</v>
      </c>
      <c r="I1346" s="89" t="e">
        <f t="shared" si="140"/>
        <v>#N/A</v>
      </c>
      <c r="J1346" s="65" t="e">
        <f t="shared" si="141"/>
        <v>#N/A</v>
      </c>
      <c r="K1346" s="65" t="e">
        <f t="shared" si="142"/>
        <v>#N/A</v>
      </c>
      <c r="M1346" s="90" t="e">
        <f t="shared" si="143"/>
        <v>#N/A</v>
      </c>
      <c r="N1346" s="65" t="e">
        <f t="shared" si="144"/>
        <v>#N/A</v>
      </c>
      <c r="O1346" s="65" t="e">
        <f t="shared" si="145"/>
        <v>#N/A</v>
      </c>
      <c r="P1346" s="90" t="e">
        <f t="shared" si="146"/>
        <v>#N/A</v>
      </c>
    </row>
    <row r="1347" spans="1:16" x14ac:dyDescent="0.25">
      <c r="A1347" s="65">
        <f>'Elegio-Electors'!C1346</f>
        <v>0</v>
      </c>
      <c r="B1347" s="65">
        <f>'Elegio-Electors'!B1346</f>
        <v>0</v>
      </c>
      <c r="C1347" s="65">
        <f>IF(Procédure!$C$33=2,'Elegio-Electors'!D1346,Procédure!$C$33)</f>
        <v>0</v>
      </c>
      <c r="D1347" s="65" t="str">
        <f>IF(LEFT(RIGHT('Elegio-Electors'!L1346,2),1)="C",'Elegio-Electors'!L1346,IF(LEFT(RIGHT('Elegio-Electors'!M1346,2),1)="C",'Elegio-Electors'!M1346,""))</f>
        <v/>
      </c>
      <c r="E1347" s="65" t="str">
        <f>IF(LEFT(RIGHT('Elegio-Electors'!L1346,2),1)="O",'Elegio-Electors'!L1346,IF(LEFT(RIGHT('Elegio-Electors'!M1346,2),1)="O",'Elegio-Electors'!M1346,""))</f>
        <v/>
      </c>
      <c r="F1347" s="65">
        <f>'Elegio-Electors'!E1346</f>
        <v>0</v>
      </c>
      <c r="G1347" s="65" t="e">
        <f>IF(INDEX('Liste du personnel'!X:Y,MATCH(F1347,'Liste du personnel'!X:X,0),2)*1=1,"OUI","NON")</f>
        <v>#N/A</v>
      </c>
      <c r="I1347" s="89" t="e">
        <f t="shared" si="140"/>
        <v>#N/A</v>
      </c>
      <c r="J1347" s="65" t="e">
        <f t="shared" si="141"/>
        <v>#N/A</v>
      </c>
      <c r="K1347" s="65" t="e">
        <f t="shared" si="142"/>
        <v>#N/A</v>
      </c>
      <c r="M1347" s="90" t="e">
        <f t="shared" si="143"/>
        <v>#N/A</v>
      </c>
      <c r="N1347" s="65" t="e">
        <f t="shared" si="144"/>
        <v>#N/A</v>
      </c>
      <c r="O1347" s="65" t="e">
        <f t="shared" si="145"/>
        <v>#N/A</v>
      </c>
      <c r="P1347" s="90" t="e">
        <f t="shared" si="146"/>
        <v>#N/A</v>
      </c>
    </row>
    <row r="1348" spans="1:16" x14ac:dyDescent="0.25">
      <c r="A1348" s="65">
        <f>'Elegio-Electors'!C1347</f>
        <v>0</v>
      </c>
      <c r="B1348" s="65">
        <f>'Elegio-Electors'!B1347</f>
        <v>0</v>
      </c>
      <c r="C1348" s="65">
        <f>IF(Procédure!$C$33=2,'Elegio-Electors'!D1347,Procédure!$C$33)</f>
        <v>0</v>
      </c>
      <c r="D1348" s="65" t="str">
        <f>IF(LEFT(RIGHT('Elegio-Electors'!L1347,2),1)="C",'Elegio-Electors'!L1347,IF(LEFT(RIGHT('Elegio-Electors'!M1347,2),1)="C",'Elegio-Electors'!M1347,""))</f>
        <v/>
      </c>
      <c r="E1348" s="65" t="str">
        <f>IF(LEFT(RIGHT('Elegio-Electors'!L1347,2),1)="O",'Elegio-Electors'!L1347,IF(LEFT(RIGHT('Elegio-Electors'!M1347,2),1)="O",'Elegio-Electors'!M1347,""))</f>
        <v/>
      </c>
      <c r="F1348" s="65">
        <f>'Elegio-Electors'!E1347</f>
        <v>0</v>
      </c>
      <c r="G1348" s="65" t="e">
        <f>IF(INDEX('Liste du personnel'!X:Y,MATCH(F1348,'Liste du personnel'!X:X,0),2)*1=1,"OUI","NON")</f>
        <v>#N/A</v>
      </c>
      <c r="I1348" s="89" t="e">
        <f t="shared" ref="I1348:I1411" si="147">IF(G1348="OUI",_xlfn.CONCAT(_xlfn.SWITCH(RIGHT(D1348,1),"A","Ouv","B","Empl","J","Jeune")," -- ",C1348),"pas d'application")</f>
        <v>#N/A</v>
      </c>
      <c r="J1348" s="65" t="e">
        <f t="shared" ref="J1348:J1411" si="148">IF(G1348="OUI","","pas d'application")</f>
        <v>#N/A</v>
      </c>
      <c r="K1348" s="65" t="e">
        <f t="shared" ref="K1348:K1411" si="149">IF(G1348="OUI","","pas d'application")</f>
        <v>#N/A</v>
      </c>
      <c r="M1348" s="90" t="e">
        <f t="shared" ref="M1348:M1411" si="150">IF(G1348="OUI",_xlfn.CONCAT(_xlfn.SWITCH(RIGHT(E1348,1),"A","Ouv","B","Empl","J","Jeune","K","Cadre")," -- ",C1348),"pas d'application")</f>
        <v>#N/A</v>
      </c>
      <c r="N1348" s="65" t="e">
        <f t="shared" ref="N1348:N1411" si="151">IF(G1348="OUI","","pas d'application")</f>
        <v>#N/A</v>
      </c>
      <c r="O1348" s="65" t="e">
        <f t="shared" ref="O1348:O1411" si="152">IF(G1348="OUI","","pas d'application")</f>
        <v>#N/A</v>
      </c>
      <c r="P1348" s="90" t="e">
        <f t="shared" ref="P1348:P1411" si="153">IF(G1348="OUI",C1348,"pas d'application")</f>
        <v>#N/A</v>
      </c>
    </row>
    <row r="1349" spans="1:16" x14ac:dyDescent="0.25">
      <c r="A1349" s="65">
        <f>'Elegio-Electors'!C1348</f>
        <v>0</v>
      </c>
      <c r="B1349" s="65">
        <f>'Elegio-Electors'!B1348</f>
        <v>0</v>
      </c>
      <c r="C1349" s="65">
        <f>IF(Procédure!$C$33=2,'Elegio-Electors'!D1348,Procédure!$C$33)</f>
        <v>0</v>
      </c>
      <c r="D1349" s="65" t="str">
        <f>IF(LEFT(RIGHT('Elegio-Electors'!L1348,2),1)="C",'Elegio-Electors'!L1348,IF(LEFT(RIGHT('Elegio-Electors'!M1348,2),1)="C",'Elegio-Electors'!M1348,""))</f>
        <v/>
      </c>
      <c r="E1349" s="65" t="str">
        <f>IF(LEFT(RIGHT('Elegio-Electors'!L1348,2),1)="O",'Elegio-Electors'!L1348,IF(LEFT(RIGHT('Elegio-Electors'!M1348,2),1)="O",'Elegio-Electors'!M1348,""))</f>
        <v/>
      </c>
      <c r="F1349" s="65">
        <f>'Elegio-Electors'!E1348</f>
        <v>0</v>
      </c>
      <c r="G1349" s="65" t="e">
        <f>IF(INDEX('Liste du personnel'!X:Y,MATCH(F1349,'Liste du personnel'!X:X,0),2)*1=1,"OUI","NON")</f>
        <v>#N/A</v>
      </c>
      <c r="I1349" s="89" t="e">
        <f t="shared" si="147"/>
        <v>#N/A</v>
      </c>
      <c r="J1349" s="65" t="e">
        <f t="shared" si="148"/>
        <v>#N/A</v>
      </c>
      <c r="K1349" s="65" t="e">
        <f t="shared" si="149"/>
        <v>#N/A</v>
      </c>
      <c r="M1349" s="90" t="e">
        <f t="shared" si="150"/>
        <v>#N/A</v>
      </c>
      <c r="N1349" s="65" t="e">
        <f t="shared" si="151"/>
        <v>#N/A</v>
      </c>
      <c r="O1349" s="65" t="e">
        <f t="shared" si="152"/>
        <v>#N/A</v>
      </c>
      <c r="P1349" s="90" t="e">
        <f t="shared" si="153"/>
        <v>#N/A</v>
      </c>
    </row>
    <row r="1350" spans="1:16" x14ac:dyDescent="0.25">
      <c r="A1350" s="65">
        <f>'Elegio-Electors'!C1349</f>
        <v>0</v>
      </c>
      <c r="B1350" s="65">
        <f>'Elegio-Electors'!B1349</f>
        <v>0</v>
      </c>
      <c r="C1350" s="65">
        <f>IF(Procédure!$C$33=2,'Elegio-Electors'!D1349,Procédure!$C$33)</f>
        <v>0</v>
      </c>
      <c r="D1350" s="65" t="str">
        <f>IF(LEFT(RIGHT('Elegio-Electors'!L1349,2),1)="C",'Elegio-Electors'!L1349,IF(LEFT(RIGHT('Elegio-Electors'!M1349,2),1)="C",'Elegio-Electors'!M1349,""))</f>
        <v/>
      </c>
      <c r="E1350" s="65" t="str">
        <f>IF(LEFT(RIGHT('Elegio-Electors'!L1349,2),1)="O",'Elegio-Electors'!L1349,IF(LEFT(RIGHT('Elegio-Electors'!M1349,2),1)="O",'Elegio-Electors'!M1349,""))</f>
        <v/>
      </c>
      <c r="F1350" s="65">
        <f>'Elegio-Electors'!E1349</f>
        <v>0</v>
      </c>
      <c r="G1350" s="65" t="e">
        <f>IF(INDEX('Liste du personnel'!X:Y,MATCH(F1350,'Liste du personnel'!X:X,0),2)*1=1,"OUI","NON")</f>
        <v>#N/A</v>
      </c>
      <c r="I1350" s="89" t="e">
        <f t="shared" si="147"/>
        <v>#N/A</v>
      </c>
      <c r="J1350" s="65" t="e">
        <f t="shared" si="148"/>
        <v>#N/A</v>
      </c>
      <c r="K1350" s="65" t="e">
        <f t="shared" si="149"/>
        <v>#N/A</v>
      </c>
      <c r="M1350" s="90" t="e">
        <f t="shared" si="150"/>
        <v>#N/A</v>
      </c>
      <c r="N1350" s="65" t="e">
        <f t="shared" si="151"/>
        <v>#N/A</v>
      </c>
      <c r="O1350" s="65" t="e">
        <f t="shared" si="152"/>
        <v>#N/A</v>
      </c>
      <c r="P1350" s="90" t="e">
        <f t="shared" si="153"/>
        <v>#N/A</v>
      </c>
    </row>
    <row r="1351" spans="1:16" x14ac:dyDescent="0.25">
      <c r="A1351" s="65">
        <f>'Elegio-Electors'!C1350</f>
        <v>0</v>
      </c>
      <c r="B1351" s="65">
        <f>'Elegio-Electors'!B1350</f>
        <v>0</v>
      </c>
      <c r="C1351" s="65">
        <f>IF(Procédure!$C$33=2,'Elegio-Electors'!D1350,Procédure!$C$33)</f>
        <v>0</v>
      </c>
      <c r="D1351" s="65" t="str">
        <f>IF(LEFT(RIGHT('Elegio-Electors'!L1350,2),1)="C",'Elegio-Electors'!L1350,IF(LEFT(RIGHT('Elegio-Electors'!M1350,2),1)="C",'Elegio-Electors'!M1350,""))</f>
        <v/>
      </c>
      <c r="E1351" s="65" t="str">
        <f>IF(LEFT(RIGHT('Elegio-Electors'!L1350,2),1)="O",'Elegio-Electors'!L1350,IF(LEFT(RIGHT('Elegio-Electors'!M1350,2),1)="O",'Elegio-Electors'!M1350,""))</f>
        <v/>
      </c>
      <c r="F1351" s="65">
        <f>'Elegio-Electors'!E1350</f>
        <v>0</v>
      </c>
      <c r="G1351" s="65" t="e">
        <f>IF(INDEX('Liste du personnel'!X:Y,MATCH(F1351,'Liste du personnel'!X:X,0),2)*1=1,"OUI","NON")</f>
        <v>#N/A</v>
      </c>
      <c r="I1351" s="89" t="e">
        <f t="shared" si="147"/>
        <v>#N/A</v>
      </c>
      <c r="J1351" s="65" t="e">
        <f t="shared" si="148"/>
        <v>#N/A</v>
      </c>
      <c r="K1351" s="65" t="e">
        <f t="shared" si="149"/>
        <v>#N/A</v>
      </c>
      <c r="M1351" s="90" t="e">
        <f t="shared" si="150"/>
        <v>#N/A</v>
      </c>
      <c r="N1351" s="65" t="e">
        <f t="shared" si="151"/>
        <v>#N/A</v>
      </c>
      <c r="O1351" s="65" t="e">
        <f t="shared" si="152"/>
        <v>#N/A</v>
      </c>
      <c r="P1351" s="90" t="e">
        <f t="shared" si="153"/>
        <v>#N/A</v>
      </c>
    </row>
    <row r="1352" spans="1:16" x14ac:dyDescent="0.25">
      <c r="A1352" s="65">
        <f>'Elegio-Electors'!C1351</f>
        <v>0</v>
      </c>
      <c r="B1352" s="65">
        <f>'Elegio-Electors'!B1351</f>
        <v>0</v>
      </c>
      <c r="C1352" s="65">
        <f>IF(Procédure!$C$33=2,'Elegio-Electors'!D1351,Procédure!$C$33)</f>
        <v>0</v>
      </c>
      <c r="D1352" s="65" t="str">
        <f>IF(LEFT(RIGHT('Elegio-Electors'!L1351,2),1)="C",'Elegio-Electors'!L1351,IF(LEFT(RIGHT('Elegio-Electors'!M1351,2),1)="C",'Elegio-Electors'!M1351,""))</f>
        <v/>
      </c>
      <c r="E1352" s="65" t="str">
        <f>IF(LEFT(RIGHT('Elegio-Electors'!L1351,2),1)="O",'Elegio-Electors'!L1351,IF(LEFT(RIGHT('Elegio-Electors'!M1351,2),1)="O",'Elegio-Electors'!M1351,""))</f>
        <v/>
      </c>
      <c r="F1352" s="65">
        <f>'Elegio-Electors'!E1351</f>
        <v>0</v>
      </c>
      <c r="G1352" s="65" t="e">
        <f>IF(INDEX('Liste du personnel'!X:Y,MATCH(F1352,'Liste du personnel'!X:X,0),2)*1=1,"OUI","NON")</f>
        <v>#N/A</v>
      </c>
      <c r="I1352" s="89" t="e">
        <f t="shared" si="147"/>
        <v>#N/A</v>
      </c>
      <c r="J1352" s="65" t="e">
        <f t="shared" si="148"/>
        <v>#N/A</v>
      </c>
      <c r="K1352" s="65" t="e">
        <f t="shared" si="149"/>
        <v>#N/A</v>
      </c>
      <c r="M1352" s="90" t="e">
        <f t="shared" si="150"/>
        <v>#N/A</v>
      </c>
      <c r="N1352" s="65" t="e">
        <f t="shared" si="151"/>
        <v>#N/A</v>
      </c>
      <c r="O1352" s="65" t="e">
        <f t="shared" si="152"/>
        <v>#N/A</v>
      </c>
      <c r="P1352" s="90" t="e">
        <f t="shared" si="153"/>
        <v>#N/A</v>
      </c>
    </row>
    <row r="1353" spans="1:16" x14ac:dyDescent="0.25">
      <c r="A1353" s="65">
        <f>'Elegio-Electors'!C1352</f>
        <v>0</v>
      </c>
      <c r="B1353" s="65">
        <f>'Elegio-Electors'!B1352</f>
        <v>0</v>
      </c>
      <c r="C1353" s="65">
        <f>IF(Procédure!$C$33=2,'Elegio-Electors'!D1352,Procédure!$C$33)</f>
        <v>0</v>
      </c>
      <c r="D1353" s="65" t="str">
        <f>IF(LEFT(RIGHT('Elegio-Electors'!L1352,2),1)="C",'Elegio-Electors'!L1352,IF(LEFT(RIGHT('Elegio-Electors'!M1352,2),1)="C",'Elegio-Electors'!M1352,""))</f>
        <v/>
      </c>
      <c r="E1353" s="65" t="str">
        <f>IF(LEFT(RIGHT('Elegio-Electors'!L1352,2),1)="O",'Elegio-Electors'!L1352,IF(LEFT(RIGHT('Elegio-Electors'!M1352,2),1)="O",'Elegio-Electors'!M1352,""))</f>
        <v/>
      </c>
      <c r="F1353" s="65">
        <f>'Elegio-Electors'!E1352</f>
        <v>0</v>
      </c>
      <c r="G1353" s="65" t="e">
        <f>IF(INDEX('Liste du personnel'!X:Y,MATCH(F1353,'Liste du personnel'!X:X,0),2)*1=1,"OUI","NON")</f>
        <v>#N/A</v>
      </c>
      <c r="I1353" s="89" t="e">
        <f t="shared" si="147"/>
        <v>#N/A</v>
      </c>
      <c r="J1353" s="65" t="e">
        <f t="shared" si="148"/>
        <v>#N/A</v>
      </c>
      <c r="K1353" s="65" t="e">
        <f t="shared" si="149"/>
        <v>#N/A</v>
      </c>
      <c r="M1353" s="90" t="e">
        <f t="shared" si="150"/>
        <v>#N/A</v>
      </c>
      <c r="N1353" s="65" t="e">
        <f t="shared" si="151"/>
        <v>#N/A</v>
      </c>
      <c r="O1353" s="65" t="e">
        <f t="shared" si="152"/>
        <v>#N/A</v>
      </c>
      <c r="P1353" s="90" t="e">
        <f t="shared" si="153"/>
        <v>#N/A</v>
      </c>
    </row>
    <row r="1354" spans="1:16" x14ac:dyDescent="0.25">
      <c r="A1354" s="65">
        <f>'Elegio-Electors'!C1353</f>
        <v>0</v>
      </c>
      <c r="B1354" s="65">
        <f>'Elegio-Electors'!B1353</f>
        <v>0</v>
      </c>
      <c r="C1354" s="65">
        <f>IF(Procédure!$C$33=2,'Elegio-Electors'!D1353,Procédure!$C$33)</f>
        <v>0</v>
      </c>
      <c r="D1354" s="65" t="str">
        <f>IF(LEFT(RIGHT('Elegio-Electors'!L1353,2),1)="C",'Elegio-Electors'!L1353,IF(LEFT(RIGHT('Elegio-Electors'!M1353,2),1)="C",'Elegio-Electors'!M1353,""))</f>
        <v/>
      </c>
      <c r="E1354" s="65" t="str">
        <f>IF(LEFT(RIGHT('Elegio-Electors'!L1353,2),1)="O",'Elegio-Electors'!L1353,IF(LEFT(RIGHT('Elegio-Electors'!M1353,2),1)="O",'Elegio-Electors'!M1353,""))</f>
        <v/>
      </c>
      <c r="F1354" s="65">
        <f>'Elegio-Electors'!E1353</f>
        <v>0</v>
      </c>
      <c r="G1354" s="65" t="e">
        <f>IF(INDEX('Liste du personnel'!X:Y,MATCH(F1354,'Liste du personnel'!X:X,0),2)*1=1,"OUI","NON")</f>
        <v>#N/A</v>
      </c>
      <c r="I1354" s="89" t="e">
        <f t="shared" si="147"/>
        <v>#N/A</v>
      </c>
      <c r="J1354" s="65" t="e">
        <f t="shared" si="148"/>
        <v>#N/A</v>
      </c>
      <c r="K1354" s="65" t="e">
        <f t="shared" si="149"/>
        <v>#N/A</v>
      </c>
      <c r="M1354" s="90" t="e">
        <f t="shared" si="150"/>
        <v>#N/A</v>
      </c>
      <c r="N1354" s="65" t="e">
        <f t="shared" si="151"/>
        <v>#N/A</v>
      </c>
      <c r="O1354" s="65" t="e">
        <f t="shared" si="152"/>
        <v>#N/A</v>
      </c>
      <c r="P1354" s="90" t="e">
        <f t="shared" si="153"/>
        <v>#N/A</v>
      </c>
    </row>
    <row r="1355" spans="1:16" x14ac:dyDescent="0.25">
      <c r="A1355" s="65">
        <f>'Elegio-Electors'!C1354</f>
        <v>0</v>
      </c>
      <c r="B1355" s="65">
        <f>'Elegio-Electors'!B1354</f>
        <v>0</v>
      </c>
      <c r="C1355" s="65">
        <f>IF(Procédure!$C$33=2,'Elegio-Electors'!D1354,Procédure!$C$33)</f>
        <v>0</v>
      </c>
      <c r="D1355" s="65" t="str">
        <f>IF(LEFT(RIGHT('Elegio-Electors'!L1354,2),1)="C",'Elegio-Electors'!L1354,IF(LEFT(RIGHT('Elegio-Electors'!M1354,2),1)="C",'Elegio-Electors'!M1354,""))</f>
        <v/>
      </c>
      <c r="E1355" s="65" t="str">
        <f>IF(LEFT(RIGHT('Elegio-Electors'!L1354,2),1)="O",'Elegio-Electors'!L1354,IF(LEFT(RIGHT('Elegio-Electors'!M1354,2),1)="O",'Elegio-Electors'!M1354,""))</f>
        <v/>
      </c>
      <c r="F1355" s="65">
        <f>'Elegio-Electors'!E1354</f>
        <v>0</v>
      </c>
      <c r="G1355" s="65" t="e">
        <f>IF(INDEX('Liste du personnel'!X:Y,MATCH(F1355,'Liste du personnel'!X:X,0),2)*1=1,"OUI","NON")</f>
        <v>#N/A</v>
      </c>
      <c r="I1355" s="89" t="e">
        <f t="shared" si="147"/>
        <v>#N/A</v>
      </c>
      <c r="J1355" s="65" t="e">
        <f t="shared" si="148"/>
        <v>#N/A</v>
      </c>
      <c r="K1355" s="65" t="e">
        <f t="shared" si="149"/>
        <v>#N/A</v>
      </c>
      <c r="M1355" s="90" t="e">
        <f t="shared" si="150"/>
        <v>#N/A</v>
      </c>
      <c r="N1355" s="65" t="e">
        <f t="shared" si="151"/>
        <v>#N/A</v>
      </c>
      <c r="O1355" s="65" t="e">
        <f t="shared" si="152"/>
        <v>#N/A</v>
      </c>
      <c r="P1355" s="90" t="e">
        <f t="shared" si="153"/>
        <v>#N/A</v>
      </c>
    </row>
    <row r="1356" spans="1:16" x14ac:dyDescent="0.25">
      <c r="A1356" s="65">
        <f>'Elegio-Electors'!C1355</f>
        <v>0</v>
      </c>
      <c r="B1356" s="65">
        <f>'Elegio-Electors'!B1355</f>
        <v>0</v>
      </c>
      <c r="C1356" s="65">
        <f>IF(Procédure!$C$33=2,'Elegio-Electors'!D1355,Procédure!$C$33)</f>
        <v>0</v>
      </c>
      <c r="D1356" s="65" t="str">
        <f>IF(LEFT(RIGHT('Elegio-Electors'!L1355,2),1)="C",'Elegio-Electors'!L1355,IF(LEFT(RIGHT('Elegio-Electors'!M1355,2),1)="C",'Elegio-Electors'!M1355,""))</f>
        <v/>
      </c>
      <c r="E1356" s="65" t="str">
        <f>IF(LEFT(RIGHT('Elegio-Electors'!L1355,2),1)="O",'Elegio-Electors'!L1355,IF(LEFT(RIGHT('Elegio-Electors'!M1355,2),1)="O",'Elegio-Electors'!M1355,""))</f>
        <v/>
      </c>
      <c r="F1356" s="65">
        <f>'Elegio-Electors'!E1355</f>
        <v>0</v>
      </c>
      <c r="G1356" s="65" t="e">
        <f>IF(INDEX('Liste du personnel'!X:Y,MATCH(F1356,'Liste du personnel'!X:X,0),2)*1=1,"OUI","NON")</f>
        <v>#N/A</v>
      </c>
      <c r="I1356" s="89" t="e">
        <f t="shared" si="147"/>
        <v>#N/A</v>
      </c>
      <c r="J1356" s="65" t="e">
        <f t="shared" si="148"/>
        <v>#N/A</v>
      </c>
      <c r="K1356" s="65" t="e">
        <f t="shared" si="149"/>
        <v>#N/A</v>
      </c>
      <c r="M1356" s="90" t="e">
        <f t="shared" si="150"/>
        <v>#N/A</v>
      </c>
      <c r="N1356" s="65" t="e">
        <f t="shared" si="151"/>
        <v>#N/A</v>
      </c>
      <c r="O1356" s="65" t="e">
        <f t="shared" si="152"/>
        <v>#N/A</v>
      </c>
      <c r="P1356" s="90" t="e">
        <f t="shared" si="153"/>
        <v>#N/A</v>
      </c>
    </row>
    <row r="1357" spans="1:16" x14ac:dyDescent="0.25">
      <c r="A1357" s="65">
        <f>'Elegio-Electors'!C1356</f>
        <v>0</v>
      </c>
      <c r="B1357" s="65">
        <f>'Elegio-Electors'!B1356</f>
        <v>0</v>
      </c>
      <c r="C1357" s="65">
        <f>IF(Procédure!$C$33=2,'Elegio-Electors'!D1356,Procédure!$C$33)</f>
        <v>0</v>
      </c>
      <c r="D1357" s="65" t="str">
        <f>IF(LEFT(RIGHT('Elegio-Electors'!L1356,2),1)="C",'Elegio-Electors'!L1356,IF(LEFT(RIGHT('Elegio-Electors'!M1356,2),1)="C",'Elegio-Electors'!M1356,""))</f>
        <v/>
      </c>
      <c r="E1357" s="65" t="str">
        <f>IF(LEFT(RIGHT('Elegio-Electors'!L1356,2),1)="O",'Elegio-Electors'!L1356,IF(LEFT(RIGHT('Elegio-Electors'!M1356,2),1)="O",'Elegio-Electors'!M1356,""))</f>
        <v/>
      </c>
      <c r="F1357" s="65">
        <f>'Elegio-Electors'!E1356</f>
        <v>0</v>
      </c>
      <c r="G1357" s="65" t="e">
        <f>IF(INDEX('Liste du personnel'!X:Y,MATCH(F1357,'Liste du personnel'!X:X,0),2)*1=1,"OUI","NON")</f>
        <v>#N/A</v>
      </c>
      <c r="I1357" s="89" t="e">
        <f t="shared" si="147"/>
        <v>#N/A</v>
      </c>
      <c r="J1357" s="65" t="e">
        <f t="shared" si="148"/>
        <v>#N/A</v>
      </c>
      <c r="K1357" s="65" t="e">
        <f t="shared" si="149"/>
        <v>#N/A</v>
      </c>
      <c r="M1357" s="90" t="e">
        <f t="shared" si="150"/>
        <v>#N/A</v>
      </c>
      <c r="N1357" s="65" t="e">
        <f t="shared" si="151"/>
        <v>#N/A</v>
      </c>
      <c r="O1357" s="65" t="e">
        <f t="shared" si="152"/>
        <v>#N/A</v>
      </c>
      <c r="P1357" s="90" t="e">
        <f t="shared" si="153"/>
        <v>#N/A</v>
      </c>
    </row>
    <row r="1358" spans="1:16" x14ac:dyDescent="0.25">
      <c r="A1358" s="65">
        <f>'Elegio-Electors'!C1357</f>
        <v>0</v>
      </c>
      <c r="B1358" s="65">
        <f>'Elegio-Electors'!B1357</f>
        <v>0</v>
      </c>
      <c r="C1358" s="65">
        <f>IF(Procédure!$C$33=2,'Elegio-Electors'!D1357,Procédure!$C$33)</f>
        <v>0</v>
      </c>
      <c r="D1358" s="65" t="str">
        <f>IF(LEFT(RIGHT('Elegio-Electors'!L1357,2),1)="C",'Elegio-Electors'!L1357,IF(LEFT(RIGHT('Elegio-Electors'!M1357,2),1)="C",'Elegio-Electors'!M1357,""))</f>
        <v/>
      </c>
      <c r="E1358" s="65" t="str">
        <f>IF(LEFT(RIGHT('Elegio-Electors'!L1357,2),1)="O",'Elegio-Electors'!L1357,IF(LEFT(RIGHT('Elegio-Electors'!M1357,2),1)="O",'Elegio-Electors'!M1357,""))</f>
        <v/>
      </c>
      <c r="F1358" s="65">
        <f>'Elegio-Electors'!E1357</f>
        <v>0</v>
      </c>
      <c r="G1358" s="65" t="e">
        <f>IF(INDEX('Liste du personnel'!X:Y,MATCH(F1358,'Liste du personnel'!X:X,0),2)*1=1,"OUI","NON")</f>
        <v>#N/A</v>
      </c>
      <c r="I1358" s="89" t="e">
        <f t="shared" si="147"/>
        <v>#N/A</v>
      </c>
      <c r="J1358" s="65" t="e">
        <f t="shared" si="148"/>
        <v>#N/A</v>
      </c>
      <c r="K1358" s="65" t="e">
        <f t="shared" si="149"/>
        <v>#N/A</v>
      </c>
      <c r="M1358" s="90" t="e">
        <f t="shared" si="150"/>
        <v>#N/A</v>
      </c>
      <c r="N1358" s="65" t="e">
        <f t="shared" si="151"/>
        <v>#N/A</v>
      </c>
      <c r="O1358" s="65" t="e">
        <f t="shared" si="152"/>
        <v>#N/A</v>
      </c>
      <c r="P1358" s="90" t="e">
        <f t="shared" si="153"/>
        <v>#N/A</v>
      </c>
    </row>
    <row r="1359" spans="1:16" x14ac:dyDescent="0.25">
      <c r="A1359" s="65">
        <f>'Elegio-Electors'!C1358</f>
        <v>0</v>
      </c>
      <c r="B1359" s="65">
        <f>'Elegio-Electors'!B1358</f>
        <v>0</v>
      </c>
      <c r="C1359" s="65">
        <f>IF(Procédure!$C$33=2,'Elegio-Electors'!D1358,Procédure!$C$33)</f>
        <v>0</v>
      </c>
      <c r="D1359" s="65" t="str">
        <f>IF(LEFT(RIGHT('Elegio-Electors'!L1358,2),1)="C",'Elegio-Electors'!L1358,IF(LEFT(RIGHT('Elegio-Electors'!M1358,2),1)="C",'Elegio-Electors'!M1358,""))</f>
        <v/>
      </c>
      <c r="E1359" s="65" t="str">
        <f>IF(LEFT(RIGHT('Elegio-Electors'!L1358,2),1)="O",'Elegio-Electors'!L1358,IF(LEFT(RIGHT('Elegio-Electors'!M1358,2),1)="O",'Elegio-Electors'!M1358,""))</f>
        <v/>
      </c>
      <c r="F1359" s="65">
        <f>'Elegio-Electors'!E1358</f>
        <v>0</v>
      </c>
      <c r="G1359" s="65" t="e">
        <f>IF(INDEX('Liste du personnel'!X:Y,MATCH(F1359,'Liste du personnel'!X:X,0),2)*1=1,"OUI","NON")</f>
        <v>#N/A</v>
      </c>
      <c r="I1359" s="89" t="e">
        <f t="shared" si="147"/>
        <v>#N/A</v>
      </c>
      <c r="J1359" s="65" t="e">
        <f t="shared" si="148"/>
        <v>#N/A</v>
      </c>
      <c r="K1359" s="65" t="e">
        <f t="shared" si="149"/>
        <v>#N/A</v>
      </c>
      <c r="M1359" s="90" t="e">
        <f t="shared" si="150"/>
        <v>#N/A</v>
      </c>
      <c r="N1359" s="65" t="e">
        <f t="shared" si="151"/>
        <v>#N/A</v>
      </c>
      <c r="O1359" s="65" t="e">
        <f t="shared" si="152"/>
        <v>#N/A</v>
      </c>
      <c r="P1359" s="90" t="e">
        <f t="shared" si="153"/>
        <v>#N/A</v>
      </c>
    </row>
    <row r="1360" spans="1:16" x14ac:dyDescent="0.25">
      <c r="A1360" s="65">
        <f>'Elegio-Electors'!C1359</f>
        <v>0</v>
      </c>
      <c r="B1360" s="65">
        <f>'Elegio-Electors'!B1359</f>
        <v>0</v>
      </c>
      <c r="C1360" s="65">
        <f>IF(Procédure!$C$33=2,'Elegio-Electors'!D1359,Procédure!$C$33)</f>
        <v>0</v>
      </c>
      <c r="D1360" s="65" t="str">
        <f>IF(LEFT(RIGHT('Elegio-Electors'!L1359,2),1)="C",'Elegio-Electors'!L1359,IF(LEFT(RIGHT('Elegio-Electors'!M1359,2),1)="C",'Elegio-Electors'!M1359,""))</f>
        <v/>
      </c>
      <c r="E1360" s="65" t="str">
        <f>IF(LEFT(RIGHT('Elegio-Electors'!L1359,2),1)="O",'Elegio-Electors'!L1359,IF(LEFT(RIGHT('Elegio-Electors'!M1359,2),1)="O",'Elegio-Electors'!M1359,""))</f>
        <v/>
      </c>
      <c r="F1360" s="65">
        <f>'Elegio-Electors'!E1359</f>
        <v>0</v>
      </c>
      <c r="G1360" s="65" t="e">
        <f>IF(INDEX('Liste du personnel'!X:Y,MATCH(F1360,'Liste du personnel'!X:X,0),2)*1=1,"OUI","NON")</f>
        <v>#N/A</v>
      </c>
      <c r="I1360" s="89" t="e">
        <f t="shared" si="147"/>
        <v>#N/A</v>
      </c>
      <c r="J1360" s="65" t="e">
        <f t="shared" si="148"/>
        <v>#N/A</v>
      </c>
      <c r="K1360" s="65" t="e">
        <f t="shared" si="149"/>
        <v>#N/A</v>
      </c>
      <c r="M1360" s="90" t="e">
        <f t="shared" si="150"/>
        <v>#N/A</v>
      </c>
      <c r="N1360" s="65" t="e">
        <f t="shared" si="151"/>
        <v>#N/A</v>
      </c>
      <c r="O1360" s="65" t="e">
        <f t="shared" si="152"/>
        <v>#N/A</v>
      </c>
      <c r="P1360" s="90" t="e">
        <f t="shared" si="153"/>
        <v>#N/A</v>
      </c>
    </row>
    <row r="1361" spans="1:16" x14ac:dyDescent="0.25">
      <c r="A1361" s="65">
        <f>'Elegio-Electors'!C1360</f>
        <v>0</v>
      </c>
      <c r="B1361" s="65">
        <f>'Elegio-Electors'!B1360</f>
        <v>0</v>
      </c>
      <c r="C1361" s="65">
        <f>IF(Procédure!$C$33=2,'Elegio-Electors'!D1360,Procédure!$C$33)</f>
        <v>0</v>
      </c>
      <c r="D1361" s="65" t="str">
        <f>IF(LEFT(RIGHT('Elegio-Electors'!L1360,2),1)="C",'Elegio-Electors'!L1360,IF(LEFT(RIGHT('Elegio-Electors'!M1360,2),1)="C",'Elegio-Electors'!M1360,""))</f>
        <v/>
      </c>
      <c r="E1361" s="65" t="str">
        <f>IF(LEFT(RIGHT('Elegio-Electors'!L1360,2),1)="O",'Elegio-Electors'!L1360,IF(LEFT(RIGHT('Elegio-Electors'!M1360,2),1)="O",'Elegio-Electors'!M1360,""))</f>
        <v/>
      </c>
      <c r="F1361" s="65">
        <f>'Elegio-Electors'!E1360</f>
        <v>0</v>
      </c>
      <c r="G1361" s="65" t="e">
        <f>IF(INDEX('Liste du personnel'!X:Y,MATCH(F1361,'Liste du personnel'!X:X,0),2)*1=1,"OUI","NON")</f>
        <v>#N/A</v>
      </c>
      <c r="I1361" s="89" t="e">
        <f t="shared" si="147"/>
        <v>#N/A</v>
      </c>
      <c r="J1361" s="65" t="e">
        <f t="shared" si="148"/>
        <v>#N/A</v>
      </c>
      <c r="K1361" s="65" t="e">
        <f t="shared" si="149"/>
        <v>#N/A</v>
      </c>
      <c r="M1361" s="90" t="e">
        <f t="shared" si="150"/>
        <v>#N/A</v>
      </c>
      <c r="N1361" s="65" t="e">
        <f t="shared" si="151"/>
        <v>#N/A</v>
      </c>
      <c r="O1361" s="65" t="e">
        <f t="shared" si="152"/>
        <v>#N/A</v>
      </c>
      <c r="P1361" s="90" t="e">
        <f t="shared" si="153"/>
        <v>#N/A</v>
      </c>
    </row>
    <row r="1362" spans="1:16" x14ac:dyDescent="0.25">
      <c r="A1362" s="65">
        <f>'Elegio-Electors'!C1361</f>
        <v>0</v>
      </c>
      <c r="B1362" s="65">
        <f>'Elegio-Electors'!B1361</f>
        <v>0</v>
      </c>
      <c r="C1362" s="65">
        <f>IF(Procédure!$C$33=2,'Elegio-Electors'!D1361,Procédure!$C$33)</f>
        <v>0</v>
      </c>
      <c r="D1362" s="65" t="str">
        <f>IF(LEFT(RIGHT('Elegio-Electors'!L1361,2),1)="C",'Elegio-Electors'!L1361,IF(LEFT(RIGHT('Elegio-Electors'!M1361,2),1)="C",'Elegio-Electors'!M1361,""))</f>
        <v/>
      </c>
      <c r="E1362" s="65" t="str">
        <f>IF(LEFT(RIGHT('Elegio-Electors'!L1361,2),1)="O",'Elegio-Electors'!L1361,IF(LEFT(RIGHT('Elegio-Electors'!M1361,2),1)="O",'Elegio-Electors'!M1361,""))</f>
        <v/>
      </c>
      <c r="F1362" s="65">
        <f>'Elegio-Electors'!E1361</f>
        <v>0</v>
      </c>
      <c r="G1362" s="65" t="e">
        <f>IF(INDEX('Liste du personnel'!X:Y,MATCH(F1362,'Liste du personnel'!X:X,0),2)*1=1,"OUI","NON")</f>
        <v>#N/A</v>
      </c>
      <c r="I1362" s="89" t="e">
        <f t="shared" si="147"/>
        <v>#N/A</v>
      </c>
      <c r="J1362" s="65" t="e">
        <f t="shared" si="148"/>
        <v>#N/A</v>
      </c>
      <c r="K1362" s="65" t="e">
        <f t="shared" si="149"/>
        <v>#N/A</v>
      </c>
      <c r="M1362" s="90" t="e">
        <f t="shared" si="150"/>
        <v>#N/A</v>
      </c>
      <c r="N1362" s="65" t="e">
        <f t="shared" si="151"/>
        <v>#N/A</v>
      </c>
      <c r="O1362" s="65" t="e">
        <f t="shared" si="152"/>
        <v>#N/A</v>
      </c>
      <c r="P1362" s="90" t="e">
        <f t="shared" si="153"/>
        <v>#N/A</v>
      </c>
    </row>
    <row r="1363" spans="1:16" x14ac:dyDescent="0.25">
      <c r="A1363" s="65">
        <f>'Elegio-Electors'!C1362</f>
        <v>0</v>
      </c>
      <c r="B1363" s="65">
        <f>'Elegio-Electors'!B1362</f>
        <v>0</v>
      </c>
      <c r="C1363" s="65">
        <f>IF(Procédure!$C$33=2,'Elegio-Electors'!D1362,Procédure!$C$33)</f>
        <v>0</v>
      </c>
      <c r="D1363" s="65" t="str">
        <f>IF(LEFT(RIGHT('Elegio-Electors'!L1362,2),1)="C",'Elegio-Electors'!L1362,IF(LEFT(RIGHT('Elegio-Electors'!M1362,2),1)="C",'Elegio-Electors'!M1362,""))</f>
        <v/>
      </c>
      <c r="E1363" s="65" t="str">
        <f>IF(LEFT(RIGHT('Elegio-Electors'!L1362,2),1)="O",'Elegio-Electors'!L1362,IF(LEFT(RIGHT('Elegio-Electors'!M1362,2),1)="O",'Elegio-Electors'!M1362,""))</f>
        <v/>
      </c>
      <c r="F1363" s="65">
        <f>'Elegio-Electors'!E1362</f>
        <v>0</v>
      </c>
      <c r="G1363" s="65" t="e">
        <f>IF(INDEX('Liste du personnel'!X:Y,MATCH(F1363,'Liste du personnel'!X:X,0),2)*1=1,"OUI","NON")</f>
        <v>#N/A</v>
      </c>
      <c r="I1363" s="89" t="e">
        <f t="shared" si="147"/>
        <v>#N/A</v>
      </c>
      <c r="J1363" s="65" t="e">
        <f t="shared" si="148"/>
        <v>#N/A</v>
      </c>
      <c r="K1363" s="65" t="e">
        <f t="shared" si="149"/>
        <v>#N/A</v>
      </c>
      <c r="M1363" s="90" t="e">
        <f t="shared" si="150"/>
        <v>#N/A</v>
      </c>
      <c r="N1363" s="65" t="e">
        <f t="shared" si="151"/>
        <v>#N/A</v>
      </c>
      <c r="O1363" s="65" t="e">
        <f t="shared" si="152"/>
        <v>#N/A</v>
      </c>
      <c r="P1363" s="90" t="e">
        <f t="shared" si="153"/>
        <v>#N/A</v>
      </c>
    </row>
    <row r="1364" spans="1:16" x14ac:dyDescent="0.25">
      <c r="A1364" s="65">
        <f>'Elegio-Electors'!C1363</f>
        <v>0</v>
      </c>
      <c r="B1364" s="65">
        <f>'Elegio-Electors'!B1363</f>
        <v>0</v>
      </c>
      <c r="C1364" s="65">
        <f>IF(Procédure!$C$33=2,'Elegio-Electors'!D1363,Procédure!$C$33)</f>
        <v>0</v>
      </c>
      <c r="D1364" s="65" t="str">
        <f>IF(LEFT(RIGHT('Elegio-Electors'!L1363,2),1)="C",'Elegio-Electors'!L1363,IF(LEFT(RIGHT('Elegio-Electors'!M1363,2),1)="C",'Elegio-Electors'!M1363,""))</f>
        <v/>
      </c>
      <c r="E1364" s="65" t="str">
        <f>IF(LEFT(RIGHT('Elegio-Electors'!L1363,2),1)="O",'Elegio-Electors'!L1363,IF(LEFT(RIGHT('Elegio-Electors'!M1363,2),1)="O",'Elegio-Electors'!M1363,""))</f>
        <v/>
      </c>
      <c r="F1364" s="65">
        <f>'Elegio-Electors'!E1363</f>
        <v>0</v>
      </c>
      <c r="G1364" s="65" t="e">
        <f>IF(INDEX('Liste du personnel'!X:Y,MATCH(F1364,'Liste du personnel'!X:X,0),2)*1=1,"OUI","NON")</f>
        <v>#N/A</v>
      </c>
      <c r="I1364" s="89" t="e">
        <f t="shared" si="147"/>
        <v>#N/A</v>
      </c>
      <c r="J1364" s="65" t="e">
        <f t="shared" si="148"/>
        <v>#N/A</v>
      </c>
      <c r="K1364" s="65" t="e">
        <f t="shared" si="149"/>
        <v>#N/A</v>
      </c>
      <c r="M1364" s="90" t="e">
        <f t="shared" si="150"/>
        <v>#N/A</v>
      </c>
      <c r="N1364" s="65" t="e">
        <f t="shared" si="151"/>
        <v>#N/A</v>
      </c>
      <c r="O1364" s="65" t="e">
        <f t="shared" si="152"/>
        <v>#N/A</v>
      </c>
      <c r="P1364" s="90" t="e">
        <f t="shared" si="153"/>
        <v>#N/A</v>
      </c>
    </row>
    <row r="1365" spans="1:16" x14ac:dyDescent="0.25">
      <c r="A1365" s="65">
        <f>'Elegio-Electors'!C1364</f>
        <v>0</v>
      </c>
      <c r="B1365" s="65">
        <f>'Elegio-Electors'!B1364</f>
        <v>0</v>
      </c>
      <c r="C1365" s="65">
        <f>IF(Procédure!$C$33=2,'Elegio-Electors'!D1364,Procédure!$C$33)</f>
        <v>0</v>
      </c>
      <c r="D1365" s="65" t="str">
        <f>IF(LEFT(RIGHT('Elegio-Electors'!L1364,2),1)="C",'Elegio-Electors'!L1364,IF(LEFT(RIGHT('Elegio-Electors'!M1364,2),1)="C",'Elegio-Electors'!M1364,""))</f>
        <v/>
      </c>
      <c r="E1365" s="65" t="str">
        <f>IF(LEFT(RIGHT('Elegio-Electors'!L1364,2),1)="O",'Elegio-Electors'!L1364,IF(LEFT(RIGHT('Elegio-Electors'!M1364,2),1)="O",'Elegio-Electors'!M1364,""))</f>
        <v/>
      </c>
      <c r="F1365" s="65">
        <f>'Elegio-Electors'!E1364</f>
        <v>0</v>
      </c>
      <c r="G1365" s="65" t="e">
        <f>IF(INDEX('Liste du personnel'!X:Y,MATCH(F1365,'Liste du personnel'!X:X,0),2)*1=1,"OUI","NON")</f>
        <v>#N/A</v>
      </c>
      <c r="I1365" s="89" t="e">
        <f t="shared" si="147"/>
        <v>#N/A</v>
      </c>
      <c r="J1365" s="65" t="e">
        <f t="shared" si="148"/>
        <v>#N/A</v>
      </c>
      <c r="K1365" s="65" t="e">
        <f t="shared" si="149"/>
        <v>#N/A</v>
      </c>
      <c r="M1365" s="90" t="e">
        <f t="shared" si="150"/>
        <v>#N/A</v>
      </c>
      <c r="N1365" s="65" t="e">
        <f t="shared" si="151"/>
        <v>#N/A</v>
      </c>
      <c r="O1365" s="65" t="e">
        <f t="shared" si="152"/>
        <v>#N/A</v>
      </c>
      <c r="P1365" s="90" t="e">
        <f t="shared" si="153"/>
        <v>#N/A</v>
      </c>
    </row>
    <row r="1366" spans="1:16" x14ac:dyDescent="0.25">
      <c r="A1366" s="65">
        <f>'Elegio-Electors'!C1365</f>
        <v>0</v>
      </c>
      <c r="B1366" s="65">
        <f>'Elegio-Electors'!B1365</f>
        <v>0</v>
      </c>
      <c r="C1366" s="65">
        <f>IF(Procédure!$C$33=2,'Elegio-Electors'!D1365,Procédure!$C$33)</f>
        <v>0</v>
      </c>
      <c r="D1366" s="65" t="str">
        <f>IF(LEFT(RIGHT('Elegio-Electors'!L1365,2),1)="C",'Elegio-Electors'!L1365,IF(LEFT(RIGHT('Elegio-Electors'!M1365,2),1)="C",'Elegio-Electors'!M1365,""))</f>
        <v/>
      </c>
      <c r="E1366" s="65" t="str">
        <f>IF(LEFT(RIGHT('Elegio-Electors'!L1365,2),1)="O",'Elegio-Electors'!L1365,IF(LEFT(RIGHT('Elegio-Electors'!M1365,2),1)="O",'Elegio-Electors'!M1365,""))</f>
        <v/>
      </c>
      <c r="F1366" s="65">
        <f>'Elegio-Electors'!E1365</f>
        <v>0</v>
      </c>
      <c r="G1366" s="65" t="e">
        <f>IF(INDEX('Liste du personnel'!X:Y,MATCH(F1366,'Liste du personnel'!X:X,0),2)*1=1,"OUI","NON")</f>
        <v>#N/A</v>
      </c>
      <c r="I1366" s="89" t="e">
        <f t="shared" si="147"/>
        <v>#N/A</v>
      </c>
      <c r="J1366" s="65" t="e">
        <f t="shared" si="148"/>
        <v>#N/A</v>
      </c>
      <c r="K1366" s="65" t="e">
        <f t="shared" si="149"/>
        <v>#N/A</v>
      </c>
      <c r="M1366" s="90" t="e">
        <f t="shared" si="150"/>
        <v>#N/A</v>
      </c>
      <c r="N1366" s="65" t="e">
        <f t="shared" si="151"/>
        <v>#N/A</v>
      </c>
      <c r="O1366" s="65" t="e">
        <f t="shared" si="152"/>
        <v>#N/A</v>
      </c>
      <c r="P1366" s="90" t="e">
        <f t="shared" si="153"/>
        <v>#N/A</v>
      </c>
    </row>
    <row r="1367" spans="1:16" x14ac:dyDescent="0.25">
      <c r="A1367" s="65">
        <f>'Elegio-Electors'!C1366</f>
        <v>0</v>
      </c>
      <c r="B1367" s="65">
        <f>'Elegio-Electors'!B1366</f>
        <v>0</v>
      </c>
      <c r="C1367" s="65">
        <f>IF(Procédure!$C$33=2,'Elegio-Electors'!D1366,Procédure!$C$33)</f>
        <v>0</v>
      </c>
      <c r="D1367" s="65" t="str">
        <f>IF(LEFT(RIGHT('Elegio-Electors'!L1366,2),1)="C",'Elegio-Electors'!L1366,IF(LEFT(RIGHT('Elegio-Electors'!M1366,2),1)="C",'Elegio-Electors'!M1366,""))</f>
        <v/>
      </c>
      <c r="E1367" s="65" t="str">
        <f>IF(LEFT(RIGHT('Elegio-Electors'!L1366,2),1)="O",'Elegio-Electors'!L1366,IF(LEFT(RIGHT('Elegio-Electors'!M1366,2),1)="O",'Elegio-Electors'!M1366,""))</f>
        <v/>
      </c>
      <c r="F1367" s="65">
        <f>'Elegio-Electors'!E1366</f>
        <v>0</v>
      </c>
      <c r="G1367" s="65" t="e">
        <f>IF(INDEX('Liste du personnel'!X:Y,MATCH(F1367,'Liste du personnel'!X:X,0),2)*1=1,"OUI","NON")</f>
        <v>#N/A</v>
      </c>
      <c r="I1367" s="89" t="e">
        <f t="shared" si="147"/>
        <v>#N/A</v>
      </c>
      <c r="J1367" s="65" t="e">
        <f t="shared" si="148"/>
        <v>#N/A</v>
      </c>
      <c r="K1367" s="65" t="e">
        <f t="shared" si="149"/>
        <v>#N/A</v>
      </c>
      <c r="M1367" s="90" t="e">
        <f t="shared" si="150"/>
        <v>#N/A</v>
      </c>
      <c r="N1367" s="65" t="e">
        <f t="shared" si="151"/>
        <v>#N/A</v>
      </c>
      <c r="O1367" s="65" t="e">
        <f t="shared" si="152"/>
        <v>#N/A</v>
      </c>
      <c r="P1367" s="90" t="e">
        <f t="shared" si="153"/>
        <v>#N/A</v>
      </c>
    </row>
    <row r="1368" spans="1:16" x14ac:dyDescent="0.25">
      <c r="A1368" s="65">
        <f>'Elegio-Electors'!C1367</f>
        <v>0</v>
      </c>
      <c r="B1368" s="65">
        <f>'Elegio-Electors'!B1367</f>
        <v>0</v>
      </c>
      <c r="C1368" s="65">
        <f>IF(Procédure!$C$33=2,'Elegio-Electors'!D1367,Procédure!$C$33)</f>
        <v>0</v>
      </c>
      <c r="D1368" s="65" t="str">
        <f>IF(LEFT(RIGHT('Elegio-Electors'!L1367,2),1)="C",'Elegio-Electors'!L1367,IF(LEFT(RIGHT('Elegio-Electors'!M1367,2),1)="C",'Elegio-Electors'!M1367,""))</f>
        <v/>
      </c>
      <c r="E1368" s="65" t="str">
        <f>IF(LEFT(RIGHT('Elegio-Electors'!L1367,2),1)="O",'Elegio-Electors'!L1367,IF(LEFT(RIGHT('Elegio-Electors'!M1367,2),1)="O",'Elegio-Electors'!M1367,""))</f>
        <v/>
      </c>
      <c r="F1368" s="65">
        <f>'Elegio-Electors'!E1367</f>
        <v>0</v>
      </c>
      <c r="G1368" s="65" t="e">
        <f>IF(INDEX('Liste du personnel'!X:Y,MATCH(F1368,'Liste du personnel'!X:X,0),2)*1=1,"OUI","NON")</f>
        <v>#N/A</v>
      </c>
      <c r="I1368" s="89" t="e">
        <f t="shared" si="147"/>
        <v>#N/A</v>
      </c>
      <c r="J1368" s="65" t="e">
        <f t="shared" si="148"/>
        <v>#N/A</v>
      </c>
      <c r="K1368" s="65" t="e">
        <f t="shared" si="149"/>
        <v>#N/A</v>
      </c>
      <c r="M1368" s="90" t="e">
        <f t="shared" si="150"/>
        <v>#N/A</v>
      </c>
      <c r="N1368" s="65" t="e">
        <f t="shared" si="151"/>
        <v>#N/A</v>
      </c>
      <c r="O1368" s="65" t="e">
        <f t="shared" si="152"/>
        <v>#N/A</v>
      </c>
      <c r="P1368" s="90" t="e">
        <f t="shared" si="153"/>
        <v>#N/A</v>
      </c>
    </row>
    <row r="1369" spans="1:16" x14ac:dyDescent="0.25">
      <c r="A1369" s="65">
        <f>'Elegio-Electors'!C1368</f>
        <v>0</v>
      </c>
      <c r="B1369" s="65">
        <f>'Elegio-Electors'!B1368</f>
        <v>0</v>
      </c>
      <c r="C1369" s="65">
        <f>IF(Procédure!$C$33=2,'Elegio-Electors'!D1368,Procédure!$C$33)</f>
        <v>0</v>
      </c>
      <c r="D1369" s="65" t="str">
        <f>IF(LEFT(RIGHT('Elegio-Electors'!L1368,2),1)="C",'Elegio-Electors'!L1368,IF(LEFT(RIGHT('Elegio-Electors'!M1368,2),1)="C",'Elegio-Electors'!M1368,""))</f>
        <v/>
      </c>
      <c r="E1369" s="65" t="str">
        <f>IF(LEFT(RIGHT('Elegio-Electors'!L1368,2),1)="O",'Elegio-Electors'!L1368,IF(LEFT(RIGHT('Elegio-Electors'!M1368,2),1)="O",'Elegio-Electors'!M1368,""))</f>
        <v/>
      </c>
      <c r="F1369" s="65">
        <f>'Elegio-Electors'!E1368</f>
        <v>0</v>
      </c>
      <c r="G1369" s="65" t="e">
        <f>IF(INDEX('Liste du personnel'!X:Y,MATCH(F1369,'Liste du personnel'!X:X,0),2)*1=1,"OUI","NON")</f>
        <v>#N/A</v>
      </c>
      <c r="I1369" s="89" t="e">
        <f t="shared" si="147"/>
        <v>#N/A</v>
      </c>
      <c r="J1369" s="65" t="e">
        <f t="shared" si="148"/>
        <v>#N/A</v>
      </c>
      <c r="K1369" s="65" t="e">
        <f t="shared" si="149"/>
        <v>#N/A</v>
      </c>
      <c r="M1369" s="90" t="e">
        <f t="shared" si="150"/>
        <v>#N/A</v>
      </c>
      <c r="N1369" s="65" t="e">
        <f t="shared" si="151"/>
        <v>#N/A</v>
      </c>
      <c r="O1369" s="65" t="e">
        <f t="shared" si="152"/>
        <v>#N/A</v>
      </c>
      <c r="P1369" s="90" t="e">
        <f t="shared" si="153"/>
        <v>#N/A</v>
      </c>
    </row>
    <row r="1370" spans="1:16" x14ac:dyDescent="0.25">
      <c r="A1370" s="65">
        <f>'Elegio-Electors'!C1369</f>
        <v>0</v>
      </c>
      <c r="B1370" s="65">
        <f>'Elegio-Electors'!B1369</f>
        <v>0</v>
      </c>
      <c r="C1370" s="65">
        <f>IF(Procédure!$C$33=2,'Elegio-Electors'!D1369,Procédure!$C$33)</f>
        <v>0</v>
      </c>
      <c r="D1370" s="65" t="str">
        <f>IF(LEFT(RIGHT('Elegio-Electors'!L1369,2),1)="C",'Elegio-Electors'!L1369,IF(LEFT(RIGHT('Elegio-Electors'!M1369,2),1)="C",'Elegio-Electors'!M1369,""))</f>
        <v/>
      </c>
      <c r="E1370" s="65" t="str">
        <f>IF(LEFT(RIGHT('Elegio-Electors'!L1369,2),1)="O",'Elegio-Electors'!L1369,IF(LEFT(RIGHT('Elegio-Electors'!M1369,2),1)="O",'Elegio-Electors'!M1369,""))</f>
        <v/>
      </c>
      <c r="F1370" s="65">
        <f>'Elegio-Electors'!E1369</f>
        <v>0</v>
      </c>
      <c r="G1370" s="65" t="e">
        <f>IF(INDEX('Liste du personnel'!X:Y,MATCH(F1370,'Liste du personnel'!X:X,0),2)*1=1,"OUI","NON")</f>
        <v>#N/A</v>
      </c>
      <c r="I1370" s="89" t="e">
        <f t="shared" si="147"/>
        <v>#N/A</v>
      </c>
      <c r="J1370" s="65" t="e">
        <f t="shared" si="148"/>
        <v>#N/A</v>
      </c>
      <c r="K1370" s="65" t="e">
        <f t="shared" si="149"/>
        <v>#N/A</v>
      </c>
      <c r="M1370" s="90" t="e">
        <f t="shared" si="150"/>
        <v>#N/A</v>
      </c>
      <c r="N1370" s="65" t="e">
        <f t="shared" si="151"/>
        <v>#N/A</v>
      </c>
      <c r="O1370" s="65" t="e">
        <f t="shared" si="152"/>
        <v>#N/A</v>
      </c>
      <c r="P1370" s="90" t="e">
        <f t="shared" si="153"/>
        <v>#N/A</v>
      </c>
    </row>
    <row r="1371" spans="1:16" x14ac:dyDescent="0.25">
      <c r="A1371" s="65">
        <f>'Elegio-Electors'!C1370</f>
        <v>0</v>
      </c>
      <c r="B1371" s="65">
        <f>'Elegio-Electors'!B1370</f>
        <v>0</v>
      </c>
      <c r="C1371" s="65">
        <f>IF(Procédure!$C$33=2,'Elegio-Electors'!D1370,Procédure!$C$33)</f>
        <v>0</v>
      </c>
      <c r="D1371" s="65" t="str">
        <f>IF(LEFT(RIGHT('Elegio-Electors'!L1370,2),1)="C",'Elegio-Electors'!L1370,IF(LEFT(RIGHT('Elegio-Electors'!M1370,2),1)="C",'Elegio-Electors'!M1370,""))</f>
        <v/>
      </c>
      <c r="E1371" s="65" t="str">
        <f>IF(LEFT(RIGHT('Elegio-Electors'!L1370,2),1)="O",'Elegio-Electors'!L1370,IF(LEFT(RIGHT('Elegio-Electors'!M1370,2),1)="O",'Elegio-Electors'!M1370,""))</f>
        <v/>
      </c>
      <c r="F1371" s="65">
        <f>'Elegio-Electors'!E1370</f>
        <v>0</v>
      </c>
      <c r="G1371" s="65" t="e">
        <f>IF(INDEX('Liste du personnel'!X:Y,MATCH(F1371,'Liste du personnel'!X:X,0),2)*1=1,"OUI","NON")</f>
        <v>#N/A</v>
      </c>
      <c r="I1371" s="89" t="e">
        <f t="shared" si="147"/>
        <v>#N/A</v>
      </c>
      <c r="J1371" s="65" t="e">
        <f t="shared" si="148"/>
        <v>#N/A</v>
      </c>
      <c r="K1371" s="65" t="e">
        <f t="shared" si="149"/>
        <v>#N/A</v>
      </c>
      <c r="M1371" s="90" t="e">
        <f t="shared" si="150"/>
        <v>#N/A</v>
      </c>
      <c r="N1371" s="65" t="e">
        <f t="shared" si="151"/>
        <v>#N/A</v>
      </c>
      <c r="O1371" s="65" t="e">
        <f t="shared" si="152"/>
        <v>#N/A</v>
      </c>
      <c r="P1371" s="90" t="e">
        <f t="shared" si="153"/>
        <v>#N/A</v>
      </c>
    </row>
    <row r="1372" spans="1:16" x14ac:dyDescent="0.25">
      <c r="A1372" s="65">
        <f>'Elegio-Electors'!C1371</f>
        <v>0</v>
      </c>
      <c r="B1372" s="65">
        <f>'Elegio-Electors'!B1371</f>
        <v>0</v>
      </c>
      <c r="C1372" s="65">
        <f>IF(Procédure!$C$33=2,'Elegio-Electors'!D1371,Procédure!$C$33)</f>
        <v>0</v>
      </c>
      <c r="D1372" s="65" t="str">
        <f>IF(LEFT(RIGHT('Elegio-Electors'!L1371,2),1)="C",'Elegio-Electors'!L1371,IF(LEFT(RIGHT('Elegio-Electors'!M1371,2),1)="C",'Elegio-Electors'!M1371,""))</f>
        <v/>
      </c>
      <c r="E1372" s="65" t="str">
        <f>IF(LEFT(RIGHT('Elegio-Electors'!L1371,2),1)="O",'Elegio-Electors'!L1371,IF(LEFT(RIGHT('Elegio-Electors'!M1371,2),1)="O",'Elegio-Electors'!M1371,""))</f>
        <v/>
      </c>
      <c r="F1372" s="65">
        <f>'Elegio-Electors'!E1371</f>
        <v>0</v>
      </c>
      <c r="G1372" s="65" t="e">
        <f>IF(INDEX('Liste du personnel'!X:Y,MATCH(F1372,'Liste du personnel'!X:X,0),2)*1=1,"OUI","NON")</f>
        <v>#N/A</v>
      </c>
      <c r="I1372" s="89" t="e">
        <f t="shared" si="147"/>
        <v>#N/A</v>
      </c>
      <c r="J1372" s="65" t="e">
        <f t="shared" si="148"/>
        <v>#N/A</v>
      </c>
      <c r="K1372" s="65" t="e">
        <f t="shared" si="149"/>
        <v>#N/A</v>
      </c>
      <c r="M1372" s="90" t="e">
        <f t="shared" si="150"/>
        <v>#N/A</v>
      </c>
      <c r="N1372" s="65" t="e">
        <f t="shared" si="151"/>
        <v>#N/A</v>
      </c>
      <c r="O1372" s="65" t="e">
        <f t="shared" si="152"/>
        <v>#N/A</v>
      </c>
      <c r="P1372" s="90" t="e">
        <f t="shared" si="153"/>
        <v>#N/A</v>
      </c>
    </row>
    <row r="1373" spans="1:16" x14ac:dyDescent="0.25">
      <c r="A1373" s="65">
        <f>'Elegio-Electors'!C1372</f>
        <v>0</v>
      </c>
      <c r="B1373" s="65">
        <f>'Elegio-Electors'!B1372</f>
        <v>0</v>
      </c>
      <c r="C1373" s="65">
        <f>IF(Procédure!$C$33=2,'Elegio-Electors'!D1372,Procédure!$C$33)</f>
        <v>0</v>
      </c>
      <c r="D1373" s="65" t="str">
        <f>IF(LEFT(RIGHT('Elegio-Electors'!L1372,2),1)="C",'Elegio-Electors'!L1372,IF(LEFT(RIGHT('Elegio-Electors'!M1372,2),1)="C",'Elegio-Electors'!M1372,""))</f>
        <v/>
      </c>
      <c r="E1373" s="65" t="str">
        <f>IF(LEFT(RIGHT('Elegio-Electors'!L1372,2),1)="O",'Elegio-Electors'!L1372,IF(LEFT(RIGHT('Elegio-Electors'!M1372,2),1)="O",'Elegio-Electors'!M1372,""))</f>
        <v/>
      </c>
      <c r="F1373" s="65">
        <f>'Elegio-Electors'!E1372</f>
        <v>0</v>
      </c>
      <c r="G1373" s="65" t="e">
        <f>IF(INDEX('Liste du personnel'!X:Y,MATCH(F1373,'Liste du personnel'!X:X,0),2)*1=1,"OUI","NON")</f>
        <v>#N/A</v>
      </c>
      <c r="I1373" s="89" t="e">
        <f t="shared" si="147"/>
        <v>#N/A</v>
      </c>
      <c r="J1373" s="65" t="e">
        <f t="shared" si="148"/>
        <v>#N/A</v>
      </c>
      <c r="K1373" s="65" t="e">
        <f t="shared" si="149"/>
        <v>#N/A</v>
      </c>
      <c r="M1373" s="90" t="e">
        <f t="shared" si="150"/>
        <v>#N/A</v>
      </c>
      <c r="N1373" s="65" t="e">
        <f t="shared" si="151"/>
        <v>#N/A</v>
      </c>
      <c r="O1373" s="65" t="e">
        <f t="shared" si="152"/>
        <v>#N/A</v>
      </c>
      <c r="P1373" s="90" t="e">
        <f t="shared" si="153"/>
        <v>#N/A</v>
      </c>
    </row>
    <row r="1374" spans="1:16" x14ac:dyDescent="0.25">
      <c r="A1374" s="65">
        <f>'Elegio-Electors'!C1373</f>
        <v>0</v>
      </c>
      <c r="B1374" s="65">
        <f>'Elegio-Electors'!B1373</f>
        <v>0</v>
      </c>
      <c r="C1374" s="65">
        <f>IF(Procédure!$C$33=2,'Elegio-Electors'!D1373,Procédure!$C$33)</f>
        <v>0</v>
      </c>
      <c r="D1374" s="65" t="str">
        <f>IF(LEFT(RIGHT('Elegio-Electors'!L1373,2),1)="C",'Elegio-Electors'!L1373,IF(LEFT(RIGHT('Elegio-Electors'!M1373,2),1)="C",'Elegio-Electors'!M1373,""))</f>
        <v/>
      </c>
      <c r="E1374" s="65" t="str">
        <f>IF(LEFT(RIGHT('Elegio-Electors'!L1373,2),1)="O",'Elegio-Electors'!L1373,IF(LEFT(RIGHT('Elegio-Electors'!M1373,2),1)="O",'Elegio-Electors'!M1373,""))</f>
        <v/>
      </c>
      <c r="F1374" s="65">
        <f>'Elegio-Electors'!E1373</f>
        <v>0</v>
      </c>
      <c r="G1374" s="65" t="e">
        <f>IF(INDEX('Liste du personnel'!X:Y,MATCH(F1374,'Liste du personnel'!X:X,0),2)*1=1,"OUI","NON")</f>
        <v>#N/A</v>
      </c>
      <c r="I1374" s="89" t="e">
        <f t="shared" si="147"/>
        <v>#N/A</v>
      </c>
      <c r="J1374" s="65" t="e">
        <f t="shared" si="148"/>
        <v>#N/A</v>
      </c>
      <c r="K1374" s="65" t="e">
        <f t="shared" si="149"/>
        <v>#N/A</v>
      </c>
      <c r="M1374" s="90" t="e">
        <f t="shared" si="150"/>
        <v>#N/A</v>
      </c>
      <c r="N1374" s="65" t="e">
        <f t="shared" si="151"/>
        <v>#N/A</v>
      </c>
      <c r="O1374" s="65" t="e">
        <f t="shared" si="152"/>
        <v>#N/A</v>
      </c>
      <c r="P1374" s="90" t="e">
        <f t="shared" si="153"/>
        <v>#N/A</v>
      </c>
    </row>
    <row r="1375" spans="1:16" x14ac:dyDescent="0.25">
      <c r="A1375" s="65">
        <f>'Elegio-Electors'!C1374</f>
        <v>0</v>
      </c>
      <c r="B1375" s="65">
        <f>'Elegio-Electors'!B1374</f>
        <v>0</v>
      </c>
      <c r="C1375" s="65">
        <f>IF(Procédure!$C$33=2,'Elegio-Electors'!D1374,Procédure!$C$33)</f>
        <v>0</v>
      </c>
      <c r="D1375" s="65" t="str">
        <f>IF(LEFT(RIGHT('Elegio-Electors'!L1374,2),1)="C",'Elegio-Electors'!L1374,IF(LEFT(RIGHT('Elegio-Electors'!M1374,2),1)="C",'Elegio-Electors'!M1374,""))</f>
        <v/>
      </c>
      <c r="E1375" s="65" t="str">
        <f>IF(LEFT(RIGHT('Elegio-Electors'!L1374,2),1)="O",'Elegio-Electors'!L1374,IF(LEFT(RIGHT('Elegio-Electors'!M1374,2),1)="O",'Elegio-Electors'!M1374,""))</f>
        <v/>
      </c>
      <c r="F1375" s="65">
        <f>'Elegio-Electors'!E1374</f>
        <v>0</v>
      </c>
      <c r="G1375" s="65" t="e">
        <f>IF(INDEX('Liste du personnel'!X:Y,MATCH(F1375,'Liste du personnel'!X:X,0),2)*1=1,"OUI","NON")</f>
        <v>#N/A</v>
      </c>
      <c r="I1375" s="89" t="e">
        <f t="shared" si="147"/>
        <v>#N/A</v>
      </c>
      <c r="J1375" s="65" t="e">
        <f t="shared" si="148"/>
        <v>#N/A</v>
      </c>
      <c r="K1375" s="65" t="e">
        <f t="shared" si="149"/>
        <v>#N/A</v>
      </c>
      <c r="M1375" s="90" t="e">
        <f t="shared" si="150"/>
        <v>#N/A</v>
      </c>
      <c r="N1375" s="65" t="e">
        <f t="shared" si="151"/>
        <v>#N/A</v>
      </c>
      <c r="O1375" s="65" t="e">
        <f t="shared" si="152"/>
        <v>#N/A</v>
      </c>
      <c r="P1375" s="90" t="e">
        <f t="shared" si="153"/>
        <v>#N/A</v>
      </c>
    </row>
    <row r="1376" spans="1:16" x14ac:dyDescent="0.25">
      <c r="A1376" s="65">
        <f>'Elegio-Electors'!C1375</f>
        <v>0</v>
      </c>
      <c r="B1376" s="65">
        <f>'Elegio-Electors'!B1375</f>
        <v>0</v>
      </c>
      <c r="C1376" s="65">
        <f>IF(Procédure!$C$33=2,'Elegio-Electors'!D1375,Procédure!$C$33)</f>
        <v>0</v>
      </c>
      <c r="D1376" s="65" t="str">
        <f>IF(LEFT(RIGHT('Elegio-Electors'!L1375,2),1)="C",'Elegio-Electors'!L1375,IF(LEFT(RIGHT('Elegio-Electors'!M1375,2),1)="C",'Elegio-Electors'!M1375,""))</f>
        <v/>
      </c>
      <c r="E1376" s="65" t="str">
        <f>IF(LEFT(RIGHT('Elegio-Electors'!L1375,2),1)="O",'Elegio-Electors'!L1375,IF(LEFT(RIGHT('Elegio-Electors'!M1375,2),1)="O",'Elegio-Electors'!M1375,""))</f>
        <v/>
      </c>
      <c r="F1376" s="65">
        <f>'Elegio-Electors'!E1375</f>
        <v>0</v>
      </c>
      <c r="G1376" s="65" t="e">
        <f>IF(INDEX('Liste du personnel'!X:Y,MATCH(F1376,'Liste du personnel'!X:X,0),2)*1=1,"OUI","NON")</f>
        <v>#N/A</v>
      </c>
      <c r="I1376" s="89" t="e">
        <f t="shared" si="147"/>
        <v>#N/A</v>
      </c>
      <c r="J1376" s="65" t="e">
        <f t="shared" si="148"/>
        <v>#N/A</v>
      </c>
      <c r="K1376" s="65" t="e">
        <f t="shared" si="149"/>
        <v>#N/A</v>
      </c>
      <c r="M1376" s="90" t="e">
        <f t="shared" si="150"/>
        <v>#N/A</v>
      </c>
      <c r="N1376" s="65" t="e">
        <f t="shared" si="151"/>
        <v>#N/A</v>
      </c>
      <c r="O1376" s="65" t="e">
        <f t="shared" si="152"/>
        <v>#N/A</v>
      </c>
      <c r="P1376" s="90" t="e">
        <f t="shared" si="153"/>
        <v>#N/A</v>
      </c>
    </row>
    <row r="1377" spans="1:16" x14ac:dyDescent="0.25">
      <c r="A1377" s="65">
        <f>'Elegio-Electors'!C1376</f>
        <v>0</v>
      </c>
      <c r="B1377" s="65">
        <f>'Elegio-Electors'!B1376</f>
        <v>0</v>
      </c>
      <c r="C1377" s="65">
        <f>IF(Procédure!$C$33=2,'Elegio-Electors'!D1376,Procédure!$C$33)</f>
        <v>0</v>
      </c>
      <c r="D1377" s="65" t="str">
        <f>IF(LEFT(RIGHT('Elegio-Electors'!L1376,2),1)="C",'Elegio-Electors'!L1376,IF(LEFT(RIGHT('Elegio-Electors'!M1376,2),1)="C",'Elegio-Electors'!M1376,""))</f>
        <v/>
      </c>
      <c r="E1377" s="65" t="str">
        <f>IF(LEFT(RIGHT('Elegio-Electors'!L1376,2),1)="O",'Elegio-Electors'!L1376,IF(LEFT(RIGHT('Elegio-Electors'!M1376,2),1)="O",'Elegio-Electors'!M1376,""))</f>
        <v/>
      </c>
      <c r="F1377" s="65">
        <f>'Elegio-Electors'!E1376</f>
        <v>0</v>
      </c>
      <c r="G1377" s="65" t="e">
        <f>IF(INDEX('Liste du personnel'!X:Y,MATCH(F1377,'Liste du personnel'!X:X,0),2)*1=1,"OUI","NON")</f>
        <v>#N/A</v>
      </c>
      <c r="I1377" s="89" t="e">
        <f t="shared" si="147"/>
        <v>#N/A</v>
      </c>
      <c r="J1377" s="65" t="e">
        <f t="shared" si="148"/>
        <v>#N/A</v>
      </c>
      <c r="K1377" s="65" t="e">
        <f t="shared" si="149"/>
        <v>#N/A</v>
      </c>
      <c r="M1377" s="90" t="e">
        <f t="shared" si="150"/>
        <v>#N/A</v>
      </c>
      <c r="N1377" s="65" t="e">
        <f t="shared" si="151"/>
        <v>#N/A</v>
      </c>
      <c r="O1377" s="65" t="e">
        <f t="shared" si="152"/>
        <v>#N/A</v>
      </c>
      <c r="P1377" s="90" t="e">
        <f t="shared" si="153"/>
        <v>#N/A</v>
      </c>
    </row>
    <row r="1378" spans="1:16" x14ac:dyDescent="0.25">
      <c r="A1378" s="65">
        <f>'Elegio-Electors'!C1377</f>
        <v>0</v>
      </c>
      <c r="B1378" s="65">
        <f>'Elegio-Electors'!B1377</f>
        <v>0</v>
      </c>
      <c r="C1378" s="65">
        <f>IF(Procédure!$C$33=2,'Elegio-Electors'!D1377,Procédure!$C$33)</f>
        <v>0</v>
      </c>
      <c r="D1378" s="65" t="str">
        <f>IF(LEFT(RIGHT('Elegio-Electors'!L1377,2),1)="C",'Elegio-Electors'!L1377,IF(LEFT(RIGHT('Elegio-Electors'!M1377,2),1)="C",'Elegio-Electors'!M1377,""))</f>
        <v/>
      </c>
      <c r="E1378" s="65" t="str">
        <f>IF(LEFT(RIGHT('Elegio-Electors'!L1377,2),1)="O",'Elegio-Electors'!L1377,IF(LEFT(RIGHT('Elegio-Electors'!M1377,2),1)="O",'Elegio-Electors'!M1377,""))</f>
        <v/>
      </c>
      <c r="F1378" s="65">
        <f>'Elegio-Electors'!E1377</f>
        <v>0</v>
      </c>
      <c r="G1378" s="65" t="e">
        <f>IF(INDEX('Liste du personnel'!X:Y,MATCH(F1378,'Liste du personnel'!X:X,0),2)*1=1,"OUI","NON")</f>
        <v>#N/A</v>
      </c>
      <c r="I1378" s="89" t="e">
        <f t="shared" si="147"/>
        <v>#N/A</v>
      </c>
      <c r="J1378" s="65" t="e">
        <f t="shared" si="148"/>
        <v>#N/A</v>
      </c>
      <c r="K1378" s="65" t="e">
        <f t="shared" si="149"/>
        <v>#N/A</v>
      </c>
      <c r="M1378" s="90" t="e">
        <f t="shared" si="150"/>
        <v>#N/A</v>
      </c>
      <c r="N1378" s="65" t="e">
        <f t="shared" si="151"/>
        <v>#N/A</v>
      </c>
      <c r="O1378" s="65" t="e">
        <f t="shared" si="152"/>
        <v>#N/A</v>
      </c>
      <c r="P1378" s="90" t="e">
        <f t="shared" si="153"/>
        <v>#N/A</v>
      </c>
    </row>
    <row r="1379" spans="1:16" x14ac:dyDescent="0.25">
      <c r="A1379" s="65">
        <f>'Elegio-Electors'!C1378</f>
        <v>0</v>
      </c>
      <c r="B1379" s="65">
        <f>'Elegio-Electors'!B1378</f>
        <v>0</v>
      </c>
      <c r="C1379" s="65">
        <f>IF(Procédure!$C$33=2,'Elegio-Electors'!D1378,Procédure!$C$33)</f>
        <v>0</v>
      </c>
      <c r="D1379" s="65" t="str">
        <f>IF(LEFT(RIGHT('Elegio-Electors'!L1378,2),1)="C",'Elegio-Electors'!L1378,IF(LEFT(RIGHT('Elegio-Electors'!M1378,2),1)="C",'Elegio-Electors'!M1378,""))</f>
        <v/>
      </c>
      <c r="E1379" s="65" t="str">
        <f>IF(LEFT(RIGHT('Elegio-Electors'!L1378,2),1)="O",'Elegio-Electors'!L1378,IF(LEFT(RIGHT('Elegio-Electors'!M1378,2),1)="O",'Elegio-Electors'!M1378,""))</f>
        <v/>
      </c>
      <c r="F1379" s="65">
        <f>'Elegio-Electors'!E1378</f>
        <v>0</v>
      </c>
      <c r="G1379" s="65" t="e">
        <f>IF(INDEX('Liste du personnel'!X:Y,MATCH(F1379,'Liste du personnel'!X:X,0),2)*1=1,"OUI","NON")</f>
        <v>#N/A</v>
      </c>
      <c r="I1379" s="89" t="e">
        <f t="shared" si="147"/>
        <v>#N/A</v>
      </c>
      <c r="J1379" s="65" t="e">
        <f t="shared" si="148"/>
        <v>#N/A</v>
      </c>
      <c r="K1379" s="65" t="e">
        <f t="shared" si="149"/>
        <v>#N/A</v>
      </c>
      <c r="M1379" s="90" t="e">
        <f t="shared" si="150"/>
        <v>#N/A</v>
      </c>
      <c r="N1379" s="65" t="e">
        <f t="shared" si="151"/>
        <v>#N/A</v>
      </c>
      <c r="O1379" s="65" t="e">
        <f t="shared" si="152"/>
        <v>#N/A</v>
      </c>
      <c r="P1379" s="90" t="e">
        <f t="shared" si="153"/>
        <v>#N/A</v>
      </c>
    </row>
    <row r="1380" spans="1:16" x14ac:dyDescent="0.25">
      <c r="A1380" s="65">
        <f>'Elegio-Electors'!C1379</f>
        <v>0</v>
      </c>
      <c r="B1380" s="65">
        <f>'Elegio-Electors'!B1379</f>
        <v>0</v>
      </c>
      <c r="C1380" s="65">
        <f>IF(Procédure!$C$33=2,'Elegio-Electors'!D1379,Procédure!$C$33)</f>
        <v>0</v>
      </c>
      <c r="D1380" s="65" t="str">
        <f>IF(LEFT(RIGHT('Elegio-Electors'!L1379,2),1)="C",'Elegio-Electors'!L1379,IF(LEFT(RIGHT('Elegio-Electors'!M1379,2),1)="C",'Elegio-Electors'!M1379,""))</f>
        <v/>
      </c>
      <c r="E1380" s="65" t="str">
        <f>IF(LEFT(RIGHT('Elegio-Electors'!L1379,2),1)="O",'Elegio-Electors'!L1379,IF(LEFT(RIGHT('Elegio-Electors'!M1379,2),1)="O",'Elegio-Electors'!M1379,""))</f>
        <v/>
      </c>
      <c r="F1380" s="65">
        <f>'Elegio-Electors'!E1379</f>
        <v>0</v>
      </c>
      <c r="G1380" s="65" t="e">
        <f>IF(INDEX('Liste du personnel'!X:Y,MATCH(F1380,'Liste du personnel'!X:X,0),2)*1=1,"OUI","NON")</f>
        <v>#N/A</v>
      </c>
      <c r="I1380" s="89" t="e">
        <f t="shared" si="147"/>
        <v>#N/A</v>
      </c>
      <c r="J1380" s="65" t="e">
        <f t="shared" si="148"/>
        <v>#N/A</v>
      </c>
      <c r="K1380" s="65" t="e">
        <f t="shared" si="149"/>
        <v>#N/A</v>
      </c>
      <c r="M1380" s="90" t="e">
        <f t="shared" si="150"/>
        <v>#N/A</v>
      </c>
      <c r="N1380" s="65" t="e">
        <f t="shared" si="151"/>
        <v>#N/A</v>
      </c>
      <c r="O1380" s="65" t="e">
        <f t="shared" si="152"/>
        <v>#N/A</v>
      </c>
      <c r="P1380" s="90" t="e">
        <f t="shared" si="153"/>
        <v>#N/A</v>
      </c>
    </row>
    <row r="1381" spans="1:16" x14ac:dyDescent="0.25">
      <c r="A1381" s="65">
        <f>'Elegio-Electors'!C1380</f>
        <v>0</v>
      </c>
      <c r="B1381" s="65">
        <f>'Elegio-Electors'!B1380</f>
        <v>0</v>
      </c>
      <c r="C1381" s="65">
        <f>IF(Procédure!$C$33=2,'Elegio-Electors'!D1380,Procédure!$C$33)</f>
        <v>0</v>
      </c>
      <c r="D1381" s="65" t="str">
        <f>IF(LEFT(RIGHT('Elegio-Electors'!L1380,2),1)="C",'Elegio-Electors'!L1380,IF(LEFT(RIGHT('Elegio-Electors'!M1380,2),1)="C",'Elegio-Electors'!M1380,""))</f>
        <v/>
      </c>
      <c r="E1381" s="65" t="str">
        <f>IF(LEFT(RIGHT('Elegio-Electors'!L1380,2),1)="O",'Elegio-Electors'!L1380,IF(LEFT(RIGHT('Elegio-Electors'!M1380,2),1)="O",'Elegio-Electors'!M1380,""))</f>
        <v/>
      </c>
      <c r="F1381" s="65">
        <f>'Elegio-Electors'!E1380</f>
        <v>0</v>
      </c>
      <c r="G1381" s="65" t="e">
        <f>IF(INDEX('Liste du personnel'!X:Y,MATCH(F1381,'Liste du personnel'!X:X,0),2)*1=1,"OUI","NON")</f>
        <v>#N/A</v>
      </c>
      <c r="I1381" s="89" t="e">
        <f t="shared" si="147"/>
        <v>#N/A</v>
      </c>
      <c r="J1381" s="65" t="e">
        <f t="shared" si="148"/>
        <v>#N/A</v>
      </c>
      <c r="K1381" s="65" t="e">
        <f t="shared" si="149"/>
        <v>#N/A</v>
      </c>
      <c r="M1381" s="90" t="e">
        <f t="shared" si="150"/>
        <v>#N/A</v>
      </c>
      <c r="N1381" s="65" t="e">
        <f t="shared" si="151"/>
        <v>#N/A</v>
      </c>
      <c r="O1381" s="65" t="e">
        <f t="shared" si="152"/>
        <v>#N/A</v>
      </c>
      <c r="P1381" s="90" t="e">
        <f t="shared" si="153"/>
        <v>#N/A</v>
      </c>
    </row>
    <row r="1382" spans="1:16" x14ac:dyDescent="0.25">
      <c r="A1382" s="65">
        <f>'Elegio-Electors'!C1381</f>
        <v>0</v>
      </c>
      <c r="B1382" s="65">
        <f>'Elegio-Electors'!B1381</f>
        <v>0</v>
      </c>
      <c r="C1382" s="65">
        <f>IF(Procédure!$C$33=2,'Elegio-Electors'!D1381,Procédure!$C$33)</f>
        <v>0</v>
      </c>
      <c r="D1382" s="65" t="str">
        <f>IF(LEFT(RIGHT('Elegio-Electors'!L1381,2),1)="C",'Elegio-Electors'!L1381,IF(LEFT(RIGHT('Elegio-Electors'!M1381,2),1)="C",'Elegio-Electors'!M1381,""))</f>
        <v/>
      </c>
      <c r="E1382" s="65" t="str">
        <f>IF(LEFT(RIGHT('Elegio-Electors'!L1381,2),1)="O",'Elegio-Electors'!L1381,IF(LEFT(RIGHT('Elegio-Electors'!M1381,2),1)="O",'Elegio-Electors'!M1381,""))</f>
        <v/>
      </c>
      <c r="F1382" s="65">
        <f>'Elegio-Electors'!E1381</f>
        <v>0</v>
      </c>
      <c r="G1382" s="65" t="e">
        <f>IF(INDEX('Liste du personnel'!X:Y,MATCH(F1382,'Liste du personnel'!X:X,0),2)*1=1,"OUI","NON")</f>
        <v>#N/A</v>
      </c>
      <c r="I1382" s="89" t="e">
        <f t="shared" si="147"/>
        <v>#N/A</v>
      </c>
      <c r="J1382" s="65" t="e">
        <f t="shared" si="148"/>
        <v>#N/A</v>
      </c>
      <c r="K1382" s="65" t="e">
        <f t="shared" si="149"/>
        <v>#N/A</v>
      </c>
      <c r="M1382" s="90" t="e">
        <f t="shared" si="150"/>
        <v>#N/A</v>
      </c>
      <c r="N1382" s="65" t="e">
        <f t="shared" si="151"/>
        <v>#N/A</v>
      </c>
      <c r="O1382" s="65" t="e">
        <f t="shared" si="152"/>
        <v>#N/A</v>
      </c>
      <c r="P1382" s="90" t="e">
        <f t="shared" si="153"/>
        <v>#N/A</v>
      </c>
    </row>
    <row r="1383" spans="1:16" x14ac:dyDescent="0.25">
      <c r="A1383" s="65">
        <f>'Elegio-Electors'!C1382</f>
        <v>0</v>
      </c>
      <c r="B1383" s="65">
        <f>'Elegio-Electors'!B1382</f>
        <v>0</v>
      </c>
      <c r="C1383" s="65">
        <f>IF(Procédure!$C$33=2,'Elegio-Electors'!D1382,Procédure!$C$33)</f>
        <v>0</v>
      </c>
      <c r="D1383" s="65" t="str">
        <f>IF(LEFT(RIGHT('Elegio-Electors'!L1382,2),1)="C",'Elegio-Electors'!L1382,IF(LEFT(RIGHT('Elegio-Electors'!M1382,2),1)="C",'Elegio-Electors'!M1382,""))</f>
        <v/>
      </c>
      <c r="E1383" s="65" t="str">
        <f>IF(LEFT(RIGHT('Elegio-Electors'!L1382,2),1)="O",'Elegio-Electors'!L1382,IF(LEFT(RIGHT('Elegio-Electors'!M1382,2),1)="O",'Elegio-Electors'!M1382,""))</f>
        <v/>
      </c>
      <c r="F1383" s="65">
        <f>'Elegio-Electors'!E1382</f>
        <v>0</v>
      </c>
      <c r="G1383" s="65" t="e">
        <f>IF(INDEX('Liste du personnel'!X:Y,MATCH(F1383,'Liste du personnel'!X:X,0),2)*1=1,"OUI","NON")</f>
        <v>#N/A</v>
      </c>
      <c r="I1383" s="89" t="e">
        <f t="shared" si="147"/>
        <v>#N/A</v>
      </c>
      <c r="J1383" s="65" t="e">
        <f t="shared" si="148"/>
        <v>#N/A</v>
      </c>
      <c r="K1383" s="65" t="e">
        <f t="shared" si="149"/>
        <v>#N/A</v>
      </c>
      <c r="M1383" s="90" t="e">
        <f t="shared" si="150"/>
        <v>#N/A</v>
      </c>
      <c r="N1383" s="65" t="e">
        <f t="shared" si="151"/>
        <v>#N/A</v>
      </c>
      <c r="O1383" s="65" t="e">
        <f t="shared" si="152"/>
        <v>#N/A</v>
      </c>
      <c r="P1383" s="90" t="e">
        <f t="shared" si="153"/>
        <v>#N/A</v>
      </c>
    </row>
    <row r="1384" spans="1:16" x14ac:dyDescent="0.25">
      <c r="A1384" s="65">
        <f>'Elegio-Electors'!C1383</f>
        <v>0</v>
      </c>
      <c r="B1384" s="65">
        <f>'Elegio-Electors'!B1383</f>
        <v>0</v>
      </c>
      <c r="C1384" s="65">
        <f>IF(Procédure!$C$33=2,'Elegio-Electors'!D1383,Procédure!$C$33)</f>
        <v>0</v>
      </c>
      <c r="D1384" s="65" t="str">
        <f>IF(LEFT(RIGHT('Elegio-Electors'!L1383,2),1)="C",'Elegio-Electors'!L1383,IF(LEFT(RIGHT('Elegio-Electors'!M1383,2),1)="C",'Elegio-Electors'!M1383,""))</f>
        <v/>
      </c>
      <c r="E1384" s="65" t="str">
        <f>IF(LEFT(RIGHT('Elegio-Electors'!L1383,2),1)="O",'Elegio-Electors'!L1383,IF(LEFT(RIGHT('Elegio-Electors'!M1383,2),1)="O",'Elegio-Electors'!M1383,""))</f>
        <v/>
      </c>
      <c r="F1384" s="65">
        <f>'Elegio-Electors'!E1383</f>
        <v>0</v>
      </c>
      <c r="G1384" s="65" t="e">
        <f>IF(INDEX('Liste du personnel'!X:Y,MATCH(F1384,'Liste du personnel'!X:X,0),2)*1=1,"OUI","NON")</f>
        <v>#N/A</v>
      </c>
      <c r="I1384" s="89" t="e">
        <f t="shared" si="147"/>
        <v>#N/A</v>
      </c>
      <c r="J1384" s="65" t="e">
        <f t="shared" si="148"/>
        <v>#N/A</v>
      </c>
      <c r="K1384" s="65" t="e">
        <f t="shared" si="149"/>
        <v>#N/A</v>
      </c>
      <c r="M1384" s="90" t="e">
        <f t="shared" si="150"/>
        <v>#N/A</v>
      </c>
      <c r="N1384" s="65" t="e">
        <f t="shared" si="151"/>
        <v>#N/A</v>
      </c>
      <c r="O1384" s="65" t="e">
        <f t="shared" si="152"/>
        <v>#N/A</v>
      </c>
      <c r="P1384" s="90" t="e">
        <f t="shared" si="153"/>
        <v>#N/A</v>
      </c>
    </row>
    <row r="1385" spans="1:16" x14ac:dyDescent="0.25">
      <c r="A1385" s="65">
        <f>'Elegio-Electors'!C1384</f>
        <v>0</v>
      </c>
      <c r="B1385" s="65">
        <f>'Elegio-Electors'!B1384</f>
        <v>0</v>
      </c>
      <c r="C1385" s="65">
        <f>IF(Procédure!$C$33=2,'Elegio-Electors'!D1384,Procédure!$C$33)</f>
        <v>0</v>
      </c>
      <c r="D1385" s="65" t="str">
        <f>IF(LEFT(RIGHT('Elegio-Electors'!L1384,2),1)="C",'Elegio-Electors'!L1384,IF(LEFT(RIGHT('Elegio-Electors'!M1384,2),1)="C",'Elegio-Electors'!M1384,""))</f>
        <v/>
      </c>
      <c r="E1385" s="65" t="str">
        <f>IF(LEFT(RIGHT('Elegio-Electors'!L1384,2),1)="O",'Elegio-Electors'!L1384,IF(LEFT(RIGHT('Elegio-Electors'!M1384,2),1)="O",'Elegio-Electors'!M1384,""))</f>
        <v/>
      </c>
      <c r="F1385" s="65">
        <f>'Elegio-Electors'!E1384</f>
        <v>0</v>
      </c>
      <c r="G1385" s="65" t="e">
        <f>IF(INDEX('Liste du personnel'!X:Y,MATCH(F1385,'Liste du personnel'!X:X,0),2)*1=1,"OUI","NON")</f>
        <v>#N/A</v>
      </c>
      <c r="I1385" s="89" t="e">
        <f t="shared" si="147"/>
        <v>#N/A</v>
      </c>
      <c r="J1385" s="65" t="e">
        <f t="shared" si="148"/>
        <v>#N/A</v>
      </c>
      <c r="K1385" s="65" t="e">
        <f t="shared" si="149"/>
        <v>#N/A</v>
      </c>
      <c r="M1385" s="90" t="e">
        <f t="shared" si="150"/>
        <v>#N/A</v>
      </c>
      <c r="N1385" s="65" t="e">
        <f t="shared" si="151"/>
        <v>#N/A</v>
      </c>
      <c r="O1385" s="65" t="e">
        <f t="shared" si="152"/>
        <v>#N/A</v>
      </c>
      <c r="P1385" s="90" t="e">
        <f t="shared" si="153"/>
        <v>#N/A</v>
      </c>
    </row>
    <row r="1386" spans="1:16" x14ac:dyDescent="0.25">
      <c r="A1386" s="65">
        <f>'Elegio-Electors'!C1385</f>
        <v>0</v>
      </c>
      <c r="B1386" s="65">
        <f>'Elegio-Electors'!B1385</f>
        <v>0</v>
      </c>
      <c r="C1386" s="65">
        <f>IF(Procédure!$C$33=2,'Elegio-Electors'!D1385,Procédure!$C$33)</f>
        <v>0</v>
      </c>
      <c r="D1386" s="65" t="str">
        <f>IF(LEFT(RIGHT('Elegio-Electors'!L1385,2),1)="C",'Elegio-Electors'!L1385,IF(LEFT(RIGHT('Elegio-Electors'!M1385,2),1)="C",'Elegio-Electors'!M1385,""))</f>
        <v/>
      </c>
      <c r="E1386" s="65" t="str">
        <f>IF(LEFT(RIGHT('Elegio-Electors'!L1385,2),1)="O",'Elegio-Electors'!L1385,IF(LEFT(RIGHT('Elegio-Electors'!M1385,2),1)="O",'Elegio-Electors'!M1385,""))</f>
        <v/>
      </c>
      <c r="F1386" s="65">
        <f>'Elegio-Electors'!E1385</f>
        <v>0</v>
      </c>
      <c r="G1386" s="65" t="e">
        <f>IF(INDEX('Liste du personnel'!X:Y,MATCH(F1386,'Liste du personnel'!X:X,0),2)*1=1,"OUI","NON")</f>
        <v>#N/A</v>
      </c>
      <c r="I1386" s="89" t="e">
        <f t="shared" si="147"/>
        <v>#N/A</v>
      </c>
      <c r="J1386" s="65" t="e">
        <f t="shared" si="148"/>
        <v>#N/A</v>
      </c>
      <c r="K1386" s="65" t="e">
        <f t="shared" si="149"/>
        <v>#N/A</v>
      </c>
      <c r="M1386" s="90" t="e">
        <f t="shared" si="150"/>
        <v>#N/A</v>
      </c>
      <c r="N1386" s="65" t="e">
        <f t="shared" si="151"/>
        <v>#N/A</v>
      </c>
      <c r="O1386" s="65" t="e">
        <f t="shared" si="152"/>
        <v>#N/A</v>
      </c>
      <c r="P1386" s="90" t="e">
        <f t="shared" si="153"/>
        <v>#N/A</v>
      </c>
    </row>
    <row r="1387" spans="1:16" x14ac:dyDescent="0.25">
      <c r="A1387" s="65">
        <f>'Elegio-Electors'!C1386</f>
        <v>0</v>
      </c>
      <c r="B1387" s="65">
        <f>'Elegio-Electors'!B1386</f>
        <v>0</v>
      </c>
      <c r="C1387" s="65">
        <f>IF(Procédure!$C$33=2,'Elegio-Electors'!D1386,Procédure!$C$33)</f>
        <v>0</v>
      </c>
      <c r="D1387" s="65" t="str">
        <f>IF(LEFT(RIGHT('Elegio-Electors'!L1386,2),1)="C",'Elegio-Electors'!L1386,IF(LEFT(RIGHT('Elegio-Electors'!M1386,2),1)="C",'Elegio-Electors'!M1386,""))</f>
        <v/>
      </c>
      <c r="E1387" s="65" t="str">
        <f>IF(LEFT(RIGHT('Elegio-Electors'!L1386,2),1)="O",'Elegio-Electors'!L1386,IF(LEFT(RIGHT('Elegio-Electors'!M1386,2),1)="O",'Elegio-Electors'!M1386,""))</f>
        <v/>
      </c>
      <c r="F1387" s="65">
        <f>'Elegio-Electors'!E1386</f>
        <v>0</v>
      </c>
      <c r="G1387" s="65" t="e">
        <f>IF(INDEX('Liste du personnel'!X:Y,MATCH(F1387,'Liste du personnel'!X:X,0),2)*1=1,"OUI","NON")</f>
        <v>#N/A</v>
      </c>
      <c r="I1387" s="89" t="e">
        <f t="shared" si="147"/>
        <v>#N/A</v>
      </c>
      <c r="J1387" s="65" t="e">
        <f t="shared" si="148"/>
        <v>#N/A</v>
      </c>
      <c r="K1387" s="65" t="e">
        <f t="shared" si="149"/>
        <v>#N/A</v>
      </c>
      <c r="M1387" s="90" t="e">
        <f t="shared" si="150"/>
        <v>#N/A</v>
      </c>
      <c r="N1387" s="65" t="e">
        <f t="shared" si="151"/>
        <v>#N/A</v>
      </c>
      <c r="O1387" s="65" t="e">
        <f t="shared" si="152"/>
        <v>#N/A</v>
      </c>
      <c r="P1387" s="90" t="e">
        <f t="shared" si="153"/>
        <v>#N/A</v>
      </c>
    </row>
    <row r="1388" spans="1:16" x14ac:dyDescent="0.25">
      <c r="A1388" s="65">
        <f>'Elegio-Electors'!C1387</f>
        <v>0</v>
      </c>
      <c r="B1388" s="65">
        <f>'Elegio-Electors'!B1387</f>
        <v>0</v>
      </c>
      <c r="C1388" s="65">
        <f>IF(Procédure!$C$33=2,'Elegio-Electors'!D1387,Procédure!$C$33)</f>
        <v>0</v>
      </c>
      <c r="D1388" s="65" t="str">
        <f>IF(LEFT(RIGHT('Elegio-Electors'!L1387,2),1)="C",'Elegio-Electors'!L1387,IF(LEFT(RIGHT('Elegio-Electors'!M1387,2),1)="C",'Elegio-Electors'!M1387,""))</f>
        <v/>
      </c>
      <c r="E1388" s="65" t="str">
        <f>IF(LEFT(RIGHT('Elegio-Electors'!L1387,2),1)="O",'Elegio-Electors'!L1387,IF(LEFT(RIGHT('Elegio-Electors'!M1387,2),1)="O",'Elegio-Electors'!M1387,""))</f>
        <v/>
      </c>
      <c r="F1388" s="65">
        <f>'Elegio-Electors'!E1387</f>
        <v>0</v>
      </c>
      <c r="G1388" s="65" t="e">
        <f>IF(INDEX('Liste du personnel'!X:Y,MATCH(F1388,'Liste du personnel'!X:X,0),2)*1=1,"OUI","NON")</f>
        <v>#N/A</v>
      </c>
      <c r="I1388" s="89" t="e">
        <f t="shared" si="147"/>
        <v>#N/A</v>
      </c>
      <c r="J1388" s="65" t="e">
        <f t="shared" si="148"/>
        <v>#N/A</v>
      </c>
      <c r="K1388" s="65" t="e">
        <f t="shared" si="149"/>
        <v>#N/A</v>
      </c>
      <c r="M1388" s="90" t="e">
        <f t="shared" si="150"/>
        <v>#N/A</v>
      </c>
      <c r="N1388" s="65" t="e">
        <f t="shared" si="151"/>
        <v>#N/A</v>
      </c>
      <c r="O1388" s="65" t="e">
        <f t="shared" si="152"/>
        <v>#N/A</v>
      </c>
      <c r="P1388" s="90" t="e">
        <f t="shared" si="153"/>
        <v>#N/A</v>
      </c>
    </row>
    <row r="1389" spans="1:16" x14ac:dyDescent="0.25">
      <c r="A1389" s="65">
        <f>'Elegio-Electors'!C1388</f>
        <v>0</v>
      </c>
      <c r="B1389" s="65">
        <f>'Elegio-Electors'!B1388</f>
        <v>0</v>
      </c>
      <c r="C1389" s="65">
        <f>IF(Procédure!$C$33=2,'Elegio-Electors'!D1388,Procédure!$C$33)</f>
        <v>0</v>
      </c>
      <c r="D1389" s="65" t="str">
        <f>IF(LEFT(RIGHT('Elegio-Electors'!L1388,2),1)="C",'Elegio-Electors'!L1388,IF(LEFT(RIGHT('Elegio-Electors'!M1388,2),1)="C",'Elegio-Electors'!M1388,""))</f>
        <v/>
      </c>
      <c r="E1389" s="65" t="str">
        <f>IF(LEFT(RIGHT('Elegio-Electors'!L1388,2),1)="O",'Elegio-Electors'!L1388,IF(LEFT(RIGHT('Elegio-Electors'!M1388,2),1)="O",'Elegio-Electors'!M1388,""))</f>
        <v/>
      </c>
      <c r="F1389" s="65">
        <f>'Elegio-Electors'!E1388</f>
        <v>0</v>
      </c>
      <c r="G1389" s="65" t="e">
        <f>IF(INDEX('Liste du personnel'!X:Y,MATCH(F1389,'Liste du personnel'!X:X,0),2)*1=1,"OUI","NON")</f>
        <v>#N/A</v>
      </c>
      <c r="I1389" s="89" t="e">
        <f t="shared" si="147"/>
        <v>#N/A</v>
      </c>
      <c r="J1389" s="65" t="e">
        <f t="shared" si="148"/>
        <v>#N/A</v>
      </c>
      <c r="K1389" s="65" t="e">
        <f t="shared" si="149"/>
        <v>#N/A</v>
      </c>
      <c r="M1389" s="90" t="e">
        <f t="shared" si="150"/>
        <v>#N/A</v>
      </c>
      <c r="N1389" s="65" t="e">
        <f t="shared" si="151"/>
        <v>#N/A</v>
      </c>
      <c r="O1389" s="65" t="e">
        <f t="shared" si="152"/>
        <v>#N/A</v>
      </c>
      <c r="P1389" s="90" t="e">
        <f t="shared" si="153"/>
        <v>#N/A</v>
      </c>
    </row>
    <row r="1390" spans="1:16" x14ac:dyDescent="0.25">
      <c r="A1390" s="65">
        <f>'Elegio-Electors'!C1389</f>
        <v>0</v>
      </c>
      <c r="B1390" s="65">
        <f>'Elegio-Electors'!B1389</f>
        <v>0</v>
      </c>
      <c r="C1390" s="65">
        <f>IF(Procédure!$C$33=2,'Elegio-Electors'!D1389,Procédure!$C$33)</f>
        <v>0</v>
      </c>
      <c r="D1390" s="65" t="str">
        <f>IF(LEFT(RIGHT('Elegio-Electors'!L1389,2),1)="C",'Elegio-Electors'!L1389,IF(LEFT(RIGHT('Elegio-Electors'!M1389,2),1)="C",'Elegio-Electors'!M1389,""))</f>
        <v/>
      </c>
      <c r="E1390" s="65" t="str">
        <f>IF(LEFT(RIGHT('Elegio-Electors'!L1389,2),1)="O",'Elegio-Electors'!L1389,IF(LEFT(RIGHT('Elegio-Electors'!M1389,2),1)="O",'Elegio-Electors'!M1389,""))</f>
        <v/>
      </c>
      <c r="F1390" s="65">
        <f>'Elegio-Electors'!E1389</f>
        <v>0</v>
      </c>
      <c r="G1390" s="65" t="e">
        <f>IF(INDEX('Liste du personnel'!X:Y,MATCH(F1390,'Liste du personnel'!X:X,0),2)*1=1,"OUI","NON")</f>
        <v>#N/A</v>
      </c>
      <c r="I1390" s="89" t="e">
        <f t="shared" si="147"/>
        <v>#N/A</v>
      </c>
      <c r="J1390" s="65" t="e">
        <f t="shared" si="148"/>
        <v>#N/A</v>
      </c>
      <c r="K1390" s="65" t="e">
        <f t="shared" si="149"/>
        <v>#N/A</v>
      </c>
      <c r="M1390" s="90" t="e">
        <f t="shared" si="150"/>
        <v>#N/A</v>
      </c>
      <c r="N1390" s="65" t="e">
        <f t="shared" si="151"/>
        <v>#N/A</v>
      </c>
      <c r="O1390" s="65" t="e">
        <f t="shared" si="152"/>
        <v>#N/A</v>
      </c>
      <c r="P1390" s="90" t="e">
        <f t="shared" si="153"/>
        <v>#N/A</v>
      </c>
    </row>
    <row r="1391" spans="1:16" x14ac:dyDescent="0.25">
      <c r="A1391" s="65">
        <f>'Elegio-Electors'!C1390</f>
        <v>0</v>
      </c>
      <c r="B1391" s="65">
        <f>'Elegio-Electors'!B1390</f>
        <v>0</v>
      </c>
      <c r="C1391" s="65">
        <f>IF(Procédure!$C$33=2,'Elegio-Electors'!D1390,Procédure!$C$33)</f>
        <v>0</v>
      </c>
      <c r="D1391" s="65" t="str">
        <f>IF(LEFT(RIGHT('Elegio-Electors'!L1390,2),1)="C",'Elegio-Electors'!L1390,IF(LEFT(RIGHT('Elegio-Electors'!M1390,2),1)="C",'Elegio-Electors'!M1390,""))</f>
        <v/>
      </c>
      <c r="E1391" s="65" t="str">
        <f>IF(LEFT(RIGHT('Elegio-Electors'!L1390,2),1)="O",'Elegio-Electors'!L1390,IF(LEFT(RIGHT('Elegio-Electors'!M1390,2),1)="O",'Elegio-Electors'!M1390,""))</f>
        <v/>
      </c>
      <c r="F1391" s="65">
        <f>'Elegio-Electors'!E1390</f>
        <v>0</v>
      </c>
      <c r="G1391" s="65" t="e">
        <f>IF(INDEX('Liste du personnel'!X:Y,MATCH(F1391,'Liste du personnel'!X:X,0),2)*1=1,"OUI","NON")</f>
        <v>#N/A</v>
      </c>
      <c r="I1391" s="89" t="e">
        <f t="shared" si="147"/>
        <v>#N/A</v>
      </c>
      <c r="J1391" s="65" t="e">
        <f t="shared" si="148"/>
        <v>#N/A</v>
      </c>
      <c r="K1391" s="65" t="e">
        <f t="shared" si="149"/>
        <v>#N/A</v>
      </c>
      <c r="M1391" s="90" t="e">
        <f t="shared" si="150"/>
        <v>#N/A</v>
      </c>
      <c r="N1391" s="65" t="e">
        <f t="shared" si="151"/>
        <v>#N/A</v>
      </c>
      <c r="O1391" s="65" t="e">
        <f t="shared" si="152"/>
        <v>#N/A</v>
      </c>
      <c r="P1391" s="90" t="e">
        <f t="shared" si="153"/>
        <v>#N/A</v>
      </c>
    </row>
    <row r="1392" spans="1:16" x14ac:dyDescent="0.25">
      <c r="A1392" s="65">
        <f>'Elegio-Electors'!C1391</f>
        <v>0</v>
      </c>
      <c r="B1392" s="65">
        <f>'Elegio-Electors'!B1391</f>
        <v>0</v>
      </c>
      <c r="C1392" s="65">
        <f>IF(Procédure!$C$33=2,'Elegio-Electors'!D1391,Procédure!$C$33)</f>
        <v>0</v>
      </c>
      <c r="D1392" s="65" t="str">
        <f>IF(LEFT(RIGHT('Elegio-Electors'!L1391,2),1)="C",'Elegio-Electors'!L1391,IF(LEFT(RIGHT('Elegio-Electors'!M1391,2),1)="C",'Elegio-Electors'!M1391,""))</f>
        <v/>
      </c>
      <c r="E1392" s="65" t="str">
        <f>IF(LEFT(RIGHT('Elegio-Electors'!L1391,2),1)="O",'Elegio-Electors'!L1391,IF(LEFT(RIGHT('Elegio-Electors'!M1391,2),1)="O",'Elegio-Electors'!M1391,""))</f>
        <v/>
      </c>
      <c r="F1392" s="65">
        <f>'Elegio-Electors'!E1391</f>
        <v>0</v>
      </c>
      <c r="G1392" s="65" t="e">
        <f>IF(INDEX('Liste du personnel'!X:Y,MATCH(F1392,'Liste du personnel'!X:X,0),2)*1=1,"OUI","NON")</f>
        <v>#N/A</v>
      </c>
      <c r="I1392" s="89" t="e">
        <f t="shared" si="147"/>
        <v>#N/A</v>
      </c>
      <c r="J1392" s="65" t="e">
        <f t="shared" si="148"/>
        <v>#N/A</v>
      </c>
      <c r="K1392" s="65" t="e">
        <f t="shared" si="149"/>
        <v>#N/A</v>
      </c>
      <c r="M1392" s="90" t="e">
        <f t="shared" si="150"/>
        <v>#N/A</v>
      </c>
      <c r="N1392" s="65" t="e">
        <f t="shared" si="151"/>
        <v>#N/A</v>
      </c>
      <c r="O1392" s="65" t="e">
        <f t="shared" si="152"/>
        <v>#N/A</v>
      </c>
      <c r="P1392" s="90" t="e">
        <f t="shared" si="153"/>
        <v>#N/A</v>
      </c>
    </row>
    <row r="1393" spans="1:16" x14ac:dyDescent="0.25">
      <c r="A1393" s="65">
        <f>'Elegio-Electors'!C1392</f>
        <v>0</v>
      </c>
      <c r="B1393" s="65">
        <f>'Elegio-Electors'!B1392</f>
        <v>0</v>
      </c>
      <c r="C1393" s="65">
        <f>IF(Procédure!$C$33=2,'Elegio-Electors'!D1392,Procédure!$C$33)</f>
        <v>0</v>
      </c>
      <c r="D1393" s="65" t="str">
        <f>IF(LEFT(RIGHT('Elegio-Electors'!L1392,2),1)="C",'Elegio-Electors'!L1392,IF(LEFT(RIGHT('Elegio-Electors'!M1392,2),1)="C",'Elegio-Electors'!M1392,""))</f>
        <v/>
      </c>
      <c r="E1393" s="65" t="str">
        <f>IF(LEFT(RIGHT('Elegio-Electors'!L1392,2),1)="O",'Elegio-Electors'!L1392,IF(LEFT(RIGHT('Elegio-Electors'!M1392,2),1)="O",'Elegio-Electors'!M1392,""))</f>
        <v/>
      </c>
      <c r="F1393" s="65">
        <f>'Elegio-Electors'!E1392</f>
        <v>0</v>
      </c>
      <c r="G1393" s="65" t="e">
        <f>IF(INDEX('Liste du personnel'!X:Y,MATCH(F1393,'Liste du personnel'!X:X,0),2)*1=1,"OUI","NON")</f>
        <v>#N/A</v>
      </c>
      <c r="I1393" s="89" t="e">
        <f t="shared" si="147"/>
        <v>#N/A</v>
      </c>
      <c r="J1393" s="65" t="e">
        <f t="shared" si="148"/>
        <v>#N/A</v>
      </c>
      <c r="K1393" s="65" t="e">
        <f t="shared" si="149"/>
        <v>#N/A</v>
      </c>
      <c r="M1393" s="90" t="e">
        <f t="shared" si="150"/>
        <v>#N/A</v>
      </c>
      <c r="N1393" s="65" t="e">
        <f t="shared" si="151"/>
        <v>#N/A</v>
      </c>
      <c r="O1393" s="65" t="e">
        <f t="shared" si="152"/>
        <v>#N/A</v>
      </c>
      <c r="P1393" s="90" t="e">
        <f t="shared" si="153"/>
        <v>#N/A</v>
      </c>
    </row>
    <row r="1394" spans="1:16" x14ac:dyDescent="0.25">
      <c r="A1394" s="65">
        <f>'Elegio-Electors'!C1393</f>
        <v>0</v>
      </c>
      <c r="B1394" s="65">
        <f>'Elegio-Electors'!B1393</f>
        <v>0</v>
      </c>
      <c r="C1394" s="65">
        <f>IF(Procédure!$C$33=2,'Elegio-Electors'!D1393,Procédure!$C$33)</f>
        <v>0</v>
      </c>
      <c r="D1394" s="65" t="str">
        <f>IF(LEFT(RIGHT('Elegio-Electors'!L1393,2),1)="C",'Elegio-Electors'!L1393,IF(LEFT(RIGHT('Elegio-Electors'!M1393,2),1)="C",'Elegio-Electors'!M1393,""))</f>
        <v/>
      </c>
      <c r="E1394" s="65" t="str">
        <f>IF(LEFT(RIGHT('Elegio-Electors'!L1393,2),1)="O",'Elegio-Electors'!L1393,IF(LEFT(RIGHT('Elegio-Electors'!M1393,2),1)="O",'Elegio-Electors'!M1393,""))</f>
        <v/>
      </c>
      <c r="F1394" s="65">
        <f>'Elegio-Electors'!E1393</f>
        <v>0</v>
      </c>
      <c r="G1394" s="65" t="e">
        <f>IF(INDEX('Liste du personnel'!X:Y,MATCH(F1394,'Liste du personnel'!X:X,0),2)*1=1,"OUI","NON")</f>
        <v>#N/A</v>
      </c>
      <c r="I1394" s="89" t="e">
        <f t="shared" si="147"/>
        <v>#N/A</v>
      </c>
      <c r="J1394" s="65" t="e">
        <f t="shared" si="148"/>
        <v>#N/A</v>
      </c>
      <c r="K1394" s="65" t="e">
        <f t="shared" si="149"/>
        <v>#N/A</v>
      </c>
      <c r="M1394" s="90" t="e">
        <f t="shared" si="150"/>
        <v>#N/A</v>
      </c>
      <c r="N1394" s="65" t="e">
        <f t="shared" si="151"/>
        <v>#N/A</v>
      </c>
      <c r="O1394" s="65" t="e">
        <f t="shared" si="152"/>
        <v>#N/A</v>
      </c>
      <c r="P1394" s="90" t="e">
        <f t="shared" si="153"/>
        <v>#N/A</v>
      </c>
    </row>
    <row r="1395" spans="1:16" x14ac:dyDescent="0.25">
      <c r="A1395" s="65">
        <f>'Elegio-Electors'!C1394</f>
        <v>0</v>
      </c>
      <c r="B1395" s="65">
        <f>'Elegio-Electors'!B1394</f>
        <v>0</v>
      </c>
      <c r="C1395" s="65">
        <f>IF(Procédure!$C$33=2,'Elegio-Electors'!D1394,Procédure!$C$33)</f>
        <v>0</v>
      </c>
      <c r="D1395" s="65" t="str">
        <f>IF(LEFT(RIGHT('Elegio-Electors'!L1394,2),1)="C",'Elegio-Electors'!L1394,IF(LEFT(RIGHT('Elegio-Electors'!M1394,2),1)="C",'Elegio-Electors'!M1394,""))</f>
        <v/>
      </c>
      <c r="E1395" s="65" t="str">
        <f>IF(LEFT(RIGHT('Elegio-Electors'!L1394,2),1)="O",'Elegio-Electors'!L1394,IF(LEFT(RIGHT('Elegio-Electors'!M1394,2),1)="O",'Elegio-Electors'!M1394,""))</f>
        <v/>
      </c>
      <c r="F1395" s="65">
        <f>'Elegio-Electors'!E1394</f>
        <v>0</v>
      </c>
      <c r="G1395" s="65" t="e">
        <f>IF(INDEX('Liste du personnel'!X:Y,MATCH(F1395,'Liste du personnel'!X:X,0),2)*1=1,"OUI","NON")</f>
        <v>#N/A</v>
      </c>
      <c r="I1395" s="89" t="e">
        <f t="shared" si="147"/>
        <v>#N/A</v>
      </c>
      <c r="J1395" s="65" t="e">
        <f t="shared" si="148"/>
        <v>#N/A</v>
      </c>
      <c r="K1395" s="65" t="e">
        <f t="shared" si="149"/>
        <v>#N/A</v>
      </c>
      <c r="M1395" s="90" t="e">
        <f t="shared" si="150"/>
        <v>#N/A</v>
      </c>
      <c r="N1395" s="65" t="e">
        <f t="shared" si="151"/>
        <v>#N/A</v>
      </c>
      <c r="O1395" s="65" t="e">
        <f t="shared" si="152"/>
        <v>#N/A</v>
      </c>
      <c r="P1395" s="90" t="e">
        <f t="shared" si="153"/>
        <v>#N/A</v>
      </c>
    </row>
    <row r="1396" spans="1:16" x14ac:dyDescent="0.25">
      <c r="A1396" s="65">
        <f>'Elegio-Electors'!C1395</f>
        <v>0</v>
      </c>
      <c r="B1396" s="65">
        <f>'Elegio-Electors'!B1395</f>
        <v>0</v>
      </c>
      <c r="C1396" s="65">
        <f>IF(Procédure!$C$33=2,'Elegio-Electors'!D1395,Procédure!$C$33)</f>
        <v>0</v>
      </c>
      <c r="D1396" s="65" t="str">
        <f>IF(LEFT(RIGHT('Elegio-Electors'!L1395,2),1)="C",'Elegio-Electors'!L1395,IF(LEFT(RIGHT('Elegio-Electors'!M1395,2),1)="C",'Elegio-Electors'!M1395,""))</f>
        <v/>
      </c>
      <c r="E1396" s="65" t="str">
        <f>IF(LEFT(RIGHT('Elegio-Electors'!L1395,2),1)="O",'Elegio-Electors'!L1395,IF(LEFT(RIGHT('Elegio-Electors'!M1395,2),1)="O",'Elegio-Electors'!M1395,""))</f>
        <v/>
      </c>
      <c r="F1396" s="65">
        <f>'Elegio-Electors'!E1395</f>
        <v>0</v>
      </c>
      <c r="G1396" s="65" t="e">
        <f>IF(INDEX('Liste du personnel'!X:Y,MATCH(F1396,'Liste du personnel'!X:X,0),2)*1=1,"OUI","NON")</f>
        <v>#N/A</v>
      </c>
      <c r="I1396" s="89" t="e">
        <f t="shared" si="147"/>
        <v>#N/A</v>
      </c>
      <c r="J1396" s="65" t="e">
        <f t="shared" si="148"/>
        <v>#N/A</v>
      </c>
      <c r="K1396" s="65" t="e">
        <f t="shared" si="149"/>
        <v>#N/A</v>
      </c>
      <c r="M1396" s="90" t="e">
        <f t="shared" si="150"/>
        <v>#N/A</v>
      </c>
      <c r="N1396" s="65" t="e">
        <f t="shared" si="151"/>
        <v>#N/A</v>
      </c>
      <c r="O1396" s="65" t="e">
        <f t="shared" si="152"/>
        <v>#N/A</v>
      </c>
      <c r="P1396" s="90" t="e">
        <f t="shared" si="153"/>
        <v>#N/A</v>
      </c>
    </row>
    <row r="1397" spans="1:16" x14ac:dyDescent="0.25">
      <c r="A1397" s="65">
        <f>'Elegio-Electors'!C1396</f>
        <v>0</v>
      </c>
      <c r="B1397" s="65">
        <f>'Elegio-Electors'!B1396</f>
        <v>0</v>
      </c>
      <c r="C1397" s="65">
        <f>IF(Procédure!$C$33=2,'Elegio-Electors'!D1396,Procédure!$C$33)</f>
        <v>0</v>
      </c>
      <c r="D1397" s="65" t="str">
        <f>IF(LEFT(RIGHT('Elegio-Electors'!L1396,2),1)="C",'Elegio-Electors'!L1396,IF(LEFT(RIGHT('Elegio-Electors'!M1396,2),1)="C",'Elegio-Electors'!M1396,""))</f>
        <v/>
      </c>
      <c r="E1397" s="65" t="str">
        <f>IF(LEFT(RIGHT('Elegio-Electors'!L1396,2),1)="O",'Elegio-Electors'!L1396,IF(LEFT(RIGHT('Elegio-Electors'!M1396,2),1)="O",'Elegio-Electors'!M1396,""))</f>
        <v/>
      </c>
      <c r="F1397" s="65">
        <f>'Elegio-Electors'!E1396</f>
        <v>0</v>
      </c>
      <c r="G1397" s="65" t="e">
        <f>IF(INDEX('Liste du personnel'!X:Y,MATCH(F1397,'Liste du personnel'!X:X,0),2)*1=1,"OUI","NON")</f>
        <v>#N/A</v>
      </c>
      <c r="I1397" s="89" t="e">
        <f t="shared" si="147"/>
        <v>#N/A</v>
      </c>
      <c r="J1397" s="65" t="e">
        <f t="shared" si="148"/>
        <v>#N/A</v>
      </c>
      <c r="K1397" s="65" t="e">
        <f t="shared" si="149"/>
        <v>#N/A</v>
      </c>
      <c r="M1397" s="90" t="e">
        <f t="shared" si="150"/>
        <v>#N/A</v>
      </c>
      <c r="N1397" s="65" t="e">
        <f t="shared" si="151"/>
        <v>#N/A</v>
      </c>
      <c r="O1397" s="65" t="e">
        <f t="shared" si="152"/>
        <v>#N/A</v>
      </c>
      <c r="P1397" s="90" t="e">
        <f t="shared" si="153"/>
        <v>#N/A</v>
      </c>
    </row>
    <row r="1398" spans="1:16" x14ac:dyDescent="0.25">
      <c r="A1398" s="65">
        <f>'Elegio-Electors'!C1397</f>
        <v>0</v>
      </c>
      <c r="B1398" s="65">
        <f>'Elegio-Electors'!B1397</f>
        <v>0</v>
      </c>
      <c r="C1398" s="65">
        <f>IF(Procédure!$C$33=2,'Elegio-Electors'!D1397,Procédure!$C$33)</f>
        <v>0</v>
      </c>
      <c r="D1398" s="65" t="str">
        <f>IF(LEFT(RIGHT('Elegio-Electors'!L1397,2),1)="C",'Elegio-Electors'!L1397,IF(LEFT(RIGHT('Elegio-Electors'!M1397,2),1)="C",'Elegio-Electors'!M1397,""))</f>
        <v/>
      </c>
      <c r="E1398" s="65" t="str">
        <f>IF(LEFT(RIGHT('Elegio-Electors'!L1397,2),1)="O",'Elegio-Electors'!L1397,IF(LEFT(RIGHT('Elegio-Electors'!M1397,2),1)="O",'Elegio-Electors'!M1397,""))</f>
        <v/>
      </c>
      <c r="F1398" s="65">
        <f>'Elegio-Electors'!E1397</f>
        <v>0</v>
      </c>
      <c r="G1398" s="65" t="e">
        <f>IF(INDEX('Liste du personnel'!X:Y,MATCH(F1398,'Liste du personnel'!X:X,0),2)*1=1,"OUI","NON")</f>
        <v>#N/A</v>
      </c>
      <c r="I1398" s="89" t="e">
        <f t="shared" si="147"/>
        <v>#N/A</v>
      </c>
      <c r="J1398" s="65" t="e">
        <f t="shared" si="148"/>
        <v>#N/A</v>
      </c>
      <c r="K1398" s="65" t="e">
        <f t="shared" si="149"/>
        <v>#N/A</v>
      </c>
      <c r="M1398" s="90" t="e">
        <f t="shared" si="150"/>
        <v>#N/A</v>
      </c>
      <c r="N1398" s="65" t="e">
        <f t="shared" si="151"/>
        <v>#N/A</v>
      </c>
      <c r="O1398" s="65" t="e">
        <f t="shared" si="152"/>
        <v>#N/A</v>
      </c>
      <c r="P1398" s="90" t="e">
        <f t="shared" si="153"/>
        <v>#N/A</v>
      </c>
    </row>
    <row r="1399" spans="1:16" x14ac:dyDescent="0.25">
      <c r="A1399" s="65">
        <f>'Elegio-Electors'!C1398</f>
        <v>0</v>
      </c>
      <c r="B1399" s="65">
        <f>'Elegio-Electors'!B1398</f>
        <v>0</v>
      </c>
      <c r="C1399" s="65">
        <f>IF(Procédure!$C$33=2,'Elegio-Electors'!D1398,Procédure!$C$33)</f>
        <v>0</v>
      </c>
      <c r="D1399" s="65" t="str">
        <f>IF(LEFT(RIGHT('Elegio-Electors'!L1398,2),1)="C",'Elegio-Electors'!L1398,IF(LEFT(RIGHT('Elegio-Electors'!M1398,2),1)="C",'Elegio-Electors'!M1398,""))</f>
        <v/>
      </c>
      <c r="E1399" s="65" t="str">
        <f>IF(LEFT(RIGHT('Elegio-Electors'!L1398,2),1)="O",'Elegio-Electors'!L1398,IF(LEFT(RIGHT('Elegio-Electors'!M1398,2),1)="O",'Elegio-Electors'!M1398,""))</f>
        <v/>
      </c>
      <c r="F1399" s="65">
        <f>'Elegio-Electors'!E1398</f>
        <v>0</v>
      </c>
      <c r="G1399" s="65" t="e">
        <f>IF(INDEX('Liste du personnel'!X:Y,MATCH(F1399,'Liste du personnel'!X:X,0),2)*1=1,"OUI","NON")</f>
        <v>#N/A</v>
      </c>
      <c r="I1399" s="89" t="e">
        <f t="shared" si="147"/>
        <v>#N/A</v>
      </c>
      <c r="J1399" s="65" t="e">
        <f t="shared" si="148"/>
        <v>#N/A</v>
      </c>
      <c r="K1399" s="65" t="e">
        <f t="shared" si="149"/>
        <v>#N/A</v>
      </c>
      <c r="M1399" s="90" t="e">
        <f t="shared" si="150"/>
        <v>#N/A</v>
      </c>
      <c r="N1399" s="65" t="e">
        <f t="shared" si="151"/>
        <v>#N/A</v>
      </c>
      <c r="O1399" s="65" t="e">
        <f t="shared" si="152"/>
        <v>#N/A</v>
      </c>
      <c r="P1399" s="90" t="e">
        <f t="shared" si="153"/>
        <v>#N/A</v>
      </c>
    </row>
    <row r="1400" spans="1:16" x14ac:dyDescent="0.25">
      <c r="A1400" s="65">
        <f>'Elegio-Electors'!C1399</f>
        <v>0</v>
      </c>
      <c r="B1400" s="65">
        <f>'Elegio-Electors'!B1399</f>
        <v>0</v>
      </c>
      <c r="C1400" s="65">
        <f>IF(Procédure!$C$33=2,'Elegio-Electors'!D1399,Procédure!$C$33)</f>
        <v>0</v>
      </c>
      <c r="D1400" s="65" t="str">
        <f>IF(LEFT(RIGHT('Elegio-Electors'!L1399,2),1)="C",'Elegio-Electors'!L1399,IF(LEFT(RIGHT('Elegio-Electors'!M1399,2),1)="C",'Elegio-Electors'!M1399,""))</f>
        <v/>
      </c>
      <c r="E1400" s="65" t="str">
        <f>IF(LEFT(RIGHT('Elegio-Electors'!L1399,2),1)="O",'Elegio-Electors'!L1399,IF(LEFT(RIGHT('Elegio-Electors'!M1399,2),1)="O",'Elegio-Electors'!M1399,""))</f>
        <v/>
      </c>
      <c r="F1400" s="65">
        <f>'Elegio-Electors'!E1399</f>
        <v>0</v>
      </c>
      <c r="G1400" s="65" t="e">
        <f>IF(INDEX('Liste du personnel'!X:Y,MATCH(F1400,'Liste du personnel'!X:X,0),2)*1=1,"OUI","NON")</f>
        <v>#N/A</v>
      </c>
      <c r="I1400" s="89" t="e">
        <f t="shared" si="147"/>
        <v>#N/A</v>
      </c>
      <c r="J1400" s="65" t="e">
        <f t="shared" si="148"/>
        <v>#N/A</v>
      </c>
      <c r="K1400" s="65" t="e">
        <f t="shared" si="149"/>
        <v>#N/A</v>
      </c>
      <c r="M1400" s="90" t="e">
        <f t="shared" si="150"/>
        <v>#N/A</v>
      </c>
      <c r="N1400" s="65" t="e">
        <f t="shared" si="151"/>
        <v>#N/A</v>
      </c>
      <c r="O1400" s="65" t="e">
        <f t="shared" si="152"/>
        <v>#N/A</v>
      </c>
      <c r="P1400" s="90" t="e">
        <f t="shared" si="153"/>
        <v>#N/A</v>
      </c>
    </row>
    <row r="1401" spans="1:16" x14ac:dyDescent="0.25">
      <c r="A1401" s="65">
        <f>'Elegio-Electors'!C1400</f>
        <v>0</v>
      </c>
      <c r="B1401" s="65">
        <f>'Elegio-Electors'!B1400</f>
        <v>0</v>
      </c>
      <c r="C1401" s="65">
        <f>IF(Procédure!$C$33=2,'Elegio-Electors'!D1400,Procédure!$C$33)</f>
        <v>0</v>
      </c>
      <c r="D1401" s="65" t="str">
        <f>IF(LEFT(RIGHT('Elegio-Electors'!L1400,2),1)="C",'Elegio-Electors'!L1400,IF(LEFT(RIGHT('Elegio-Electors'!M1400,2),1)="C",'Elegio-Electors'!M1400,""))</f>
        <v/>
      </c>
      <c r="E1401" s="65" t="str">
        <f>IF(LEFT(RIGHT('Elegio-Electors'!L1400,2),1)="O",'Elegio-Electors'!L1400,IF(LEFT(RIGHT('Elegio-Electors'!M1400,2),1)="O",'Elegio-Electors'!M1400,""))</f>
        <v/>
      </c>
      <c r="F1401" s="65">
        <f>'Elegio-Electors'!E1400</f>
        <v>0</v>
      </c>
      <c r="G1401" s="65" t="e">
        <f>IF(INDEX('Liste du personnel'!X:Y,MATCH(F1401,'Liste du personnel'!X:X,0),2)*1=1,"OUI","NON")</f>
        <v>#N/A</v>
      </c>
      <c r="I1401" s="89" t="e">
        <f t="shared" si="147"/>
        <v>#N/A</v>
      </c>
      <c r="J1401" s="65" t="e">
        <f t="shared" si="148"/>
        <v>#N/A</v>
      </c>
      <c r="K1401" s="65" t="e">
        <f t="shared" si="149"/>
        <v>#N/A</v>
      </c>
      <c r="M1401" s="90" t="e">
        <f t="shared" si="150"/>
        <v>#N/A</v>
      </c>
      <c r="N1401" s="65" t="e">
        <f t="shared" si="151"/>
        <v>#N/A</v>
      </c>
      <c r="O1401" s="65" t="e">
        <f t="shared" si="152"/>
        <v>#N/A</v>
      </c>
      <c r="P1401" s="90" t="e">
        <f t="shared" si="153"/>
        <v>#N/A</v>
      </c>
    </row>
    <row r="1402" spans="1:16" x14ac:dyDescent="0.25">
      <c r="A1402" s="65">
        <f>'Elegio-Electors'!C1401</f>
        <v>0</v>
      </c>
      <c r="B1402" s="65">
        <f>'Elegio-Electors'!B1401</f>
        <v>0</v>
      </c>
      <c r="C1402" s="65">
        <f>IF(Procédure!$C$33=2,'Elegio-Electors'!D1401,Procédure!$C$33)</f>
        <v>0</v>
      </c>
      <c r="D1402" s="65" t="str">
        <f>IF(LEFT(RIGHT('Elegio-Electors'!L1401,2),1)="C",'Elegio-Electors'!L1401,IF(LEFT(RIGHT('Elegio-Electors'!M1401,2),1)="C",'Elegio-Electors'!M1401,""))</f>
        <v/>
      </c>
      <c r="E1402" s="65" t="str">
        <f>IF(LEFT(RIGHT('Elegio-Electors'!L1401,2),1)="O",'Elegio-Electors'!L1401,IF(LEFT(RIGHT('Elegio-Electors'!M1401,2),1)="O",'Elegio-Electors'!M1401,""))</f>
        <v/>
      </c>
      <c r="F1402" s="65">
        <f>'Elegio-Electors'!E1401</f>
        <v>0</v>
      </c>
      <c r="G1402" s="65" t="e">
        <f>IF(INDEX('Liste du personnel'!X:Y,MATCH(F1402,'Liste du personnel'!X:X,0),2)*1=1,"OUI","NON")</f>
        <v>#N/A</v>
      </c>
      <c r="I1402" s="89" t="e">
        <f t="shared" si="147"/>
        <v>#N/A</v>
      </c>
      <c r="J1402" s="65" t="e">
        <f t="shared" si="148"/>
        <v>#N/A</v>
      </c>
      <c r="K1402" s="65" t="e">
        <f t="shared" si="149"/>
        <v>#N/A</v>
      </c>
      <c r="M1402" s="90" t="e">
        <f t="shared" si="150"/>
        <v>#N/A</v>
      </c>
      <c r="N1402" s="65" t="e">
        <f t="shared" si="151"/>
        <v>#N/A</v>
      </c>
      <c r="O1402" s="65" t="e">
        <f t="shared" si="152"/>
        <v>#N/A</v>
      </c>
      <c r="P1402" s="90" t="e">
        <f t="shared" si="153"/>
        <v>#N/A</v>
      </c>
    </row>
    <row r="1403" spans="1:16" x14ac:dyDescent="0.25">
      <c r="A1403" s="65">
        <f>'Elegio-Electors'!C1402</f>
        <v>0</v>
      </c>
      <c r="B1403" s="65">
        <f>'Elegio-Electors'!B1402</f>
        <v>0</v>
      </c>
      <c r="C1403" s="65">
        <f>IF(Procédure!$C$33=2,'Elegio-Electors'!D1402,Procédure!$C$33)</f>
        <v>0</v>
      </c>
      <c r="D1403" s="65" t="str">
        <f>IF(LEFT(RIGHT('Elegio-Electors'!L1402,2),1)="C",'Elegio-Electors'!L1402,IF(LEFT(RIGHT('Elegio-Electors'!M1402,2),1)="C",'Elegio-Electors'!M1402,""))</f>
        <v/>
      </c>
      <c r="E1403" s="65" t="str">
        <f>IF(LEFT(RIGHT('Elegio-Electors'!L1402,2),1)="O",'Elegio-Electors'!L1402,IF(LEFT(RIGHT('Elegio-Electors'!M1402,2),1)="O",'Elegio-Electors'!M1402,""))</f>
        <v/>
      </c>
      <c r="F1403" s="65">
        <f>'Elegio-Electors'!E1402</f>
        <v>0</v>
      </c>
      <c r="G1403" s="65" t="e">
        <f>IF(INDEX('Liste du personnel'!X:Y,MATCH(F1403,'Liste du personnel'!X:X,0),2)*1=1,"OUI","NON")</f>
        <v>#N/A</v>
      </c>
      <c r="I1403" s="89" t="e">
        <f t="shared" si="147"/>
        <v>#N/A</v>
      </c>
      <c r="J1403" s="65" t="e">
        <f t="shared" si="148"/>
        <v>#N/A</v>
      </c>
      <c r="K1403" s="65" t="e">
        <f t="shared" si="149"/>
        <v>#N/A</v>
      </c>
      <c r="M1403" s="90" t="e">
        <f t="shared" si="150"/>
        <v>#N/A</v>
      </c>
      <c r="N1403" s="65" t="e">
        <f t="shared" si="151"/>
        <v>#N/A</v>
      </c>
      <c r="O1403" s="65" t="e">
        <f t="shared" si="152"/>
        <v>#N/A</v>
      </c>
      <c r="P1403" s="90" t="e">
        <f t="shared" si="153"/>
        <v>#N/A</v>
      </c>
    </row>
    <row r="1404" spans="1:16" x14ac:dyDescent="0.25">
      <c r="A1404" s="65">
        <f>'Elegio-Electors'!C1403</f>
        <v>0</v>
      </c>
      <c r="B1404" s="65">
        <f>'Elegio-Electors'!B1403</f>
        <v>0</v>
      </c>
      <c r="C1404" s="65">
        <f>IF(Procédure!$C$33=2,'Elegio-Electors'!D1403,Procédure!$C$33)</f>
        <v>0</v>
      </c>
      <c r="D1404" s="65" t="str">
        <f>IF(LEFT(RIGHT('Elegio-Electors'!L1403,2),1)="C",'Elegio-Electors'!L1403,IF(LEFT(RIGHT('Elegio-Electors'!M1403,2),1)="C",'Elegio-Electors'!M1403,""))</f>
        <v/>
      </c>
      <c r="E1404" s="65" t="str">
        <f>IF(LEFT(RIGHT('Elegio-Electors'!L1403,2),1)="O",'Elegio-Electors'!L1403,IF(LEFT(RIGHT('Elegio-Electors'!M1403,2),1)="O",'Elegio-Electors'!M1403,""))</f>
        <v/>
      </c>
      <c r="F1404" s="65">
        <f>'Elegio-Electors'!E1403</f>
        <v>0</v>
      </c>
      <c r="G1404" s="65" t="e">
        <f>IF(INDEX('Liste du personnel'!X:Y,MATCH(F1404,'Liste du personnel'!X:X,0),2)*1=1,"OUI","NON")</f>
        <v>#N/A</v>
      </c>
      <c r="I1404" s="89" t="e">
        <f t="shared" si="147"/>
        <v>#N/A</v>
      </c>
      <c r="J1404" s="65" t="e">
        <f t="shared" si="148"/>
        <v>#N/A</v>
      </c>
      <c r="K1404" s="65" t="e">
        <f t="shared" si="149"/>
        <v>#N/A</v>
      </c>
      <c r="M1404" s="90" t="e">
        <f t="shared" si="150"/>
        <v>#N/A</v>
      </c>
      <c r="N1404" s="65" t="e">
        <f t="shared" si="151"/>
        <v>#N/A</v>
      </c>
      <c r="O1404" s="65" t="e">
        <f t="shared" si="152"/>
        <v>#N/A</v>
      </c>
      <c r="P1404" s="90" t="e">
        <f t="shared" si="153"/>
        <v>#N/A</v>
      </c>
    </row>
    <row r="1405" spans="1:16" x14ac:dyDescent="0.25">
      <c r="A1405" s="65">
        <f>'Elegio-Electors'!C1404</f>
        <v>0</v>
      </c>
      <c r="B1405" s="65">
        <f>'Elegio-Electors'!B1404</f>
        <v>0</v>
      </c>
      <c r="C1405" s="65">
        <f>IF(Procédure!$C$33=2,'Elegio-Electors'!D1404,Procédure!$C$33)</f>
        <v>0</v>
      </c>
      <c r="D1405" s="65" t="str">
        <f>IF(LEFT(RIGHT('Elegio-Electors'!L1404,2),1)="C",'Elegio-Electors'!L1404,IF(LEFT(RIGHT('Elegio-Electors'!M1404,2),1)="C",'Elegio-Electors'!M1404,""))</f>
        <v/>
      </c>
      <c r="E1405" s="65" t="str">
        <f>IF(LEFT(RIGHT('Elegio-Electors'!L1404,2),1)="O",'Elegio-Electors'!L1404,IF(LEFT(RIGHT('Elegio-Electors'!M1404,2),1)="O",'Elegio-Electors'!M1404,""))</f>
        <v/>
      </c>
      <c r="F1405" s="65">
        <f>'Elegio-Electors'!E1404</f>
        <v>0</v>
      </c>
      <c r="G1405" s="65" t="e">
        <f>IF(INDEX('Liste du personnel'!X:Y,MATCH(F1405,'Liste du personnel'!X:X,0),2)*1=1,"OUI","NON")</f>
        <v>#N/A</v>
      </c>
      <c r="I1405" s="89" t="e">
        <f t="shared" si="147"/>
        <v>#N/A</v>
      </c>
      <c r="J1405" s="65" t="e">
        <f t="shared" si="148"/>
        <v>#N/A</v>
      </c>
      <c r="K1405" s="65" t="e">
        <f t="shared" si="149"/>
        <v>#N/A</v>
      </c>
      <c r="M1405" s="90" t="e">
        <f t="shared" si="150"/>
        <v>#N/A</v>
      </c>
      <c r="N1405" s="65" t="e">
        <f t="shared" si="151"/>
        <v>#N/A</v>
      </c>
      <c r="O1405" s="65" t="e">
        <f t="shared" si="152"/>
        <v>#N/A</v>
      </c>
      <c r="P1405" s="90" t="e">
        <f t="shared" si="153"/>
        <v>#N/A</v>
      </c>
    </row>
    <row r="1406" spans="1:16" x14ac:dyDescent="0.25">
      <c r="A1406" s="65">
        <f>'Elegio-Electors'!C1405</f>
        <v>0</v>
      </c>
      <c r="B1406" s="65">
        <f>'Elegio-Electors'!B1405</f>
        <v>0</v>
      </c>
      <c r="C1406" s="65">
        <f>IF(Procédure!$C$33=2,'Elegio-Electors'!D1405,Procédure!$C$33)</f>
        <v>0</v>
      </c>
      <c r="D1406" s="65" t="str">
        <f>IF(LEFT(RIGHT('Elegio-Electors'!L1405,2),1)="C",'Elegio-Electors'!L1405,IF(LEFT(RIGHT('Elegio-Electors'!M1405,2),1)="C",'Elegio-Electors'!M1405,""))</f>
        <v/>
      </c>
      <c r="E1406" s="65" t="str">
        <f>IF(LEFT(RIGHT('Elegio-Electors'!L1405,2),1)="O",'Elegio-Electors'!L1405,IF(LEFT(RIGHT('Elegio-Electors'!M1405,2),1)="O",'Elegio-Electors'!M1405,""))</f>
        <v/>
      </c>
      <c r="F1406" s="65">
        <f>'Elegio-Electors'!E1405</f>
        <v>0</v>
      </c>
      <c r="G1406" s="65" t="e">
        <f>IF(INDEX('Liste du personnel'!X:Y,MATCH(F1406,'Liste du personnel'!X:X,0),2)*1=1,"OUI","NON")</f>
        <v>#N/A</v>
      </c>
      <c r="I1406" s="89" t="e">
        <f t="shared" si="147"/>
        <v>#N/A</v>
      </c>
      <c r="J1406" s="65" t="e">
        <f t="shared" si="148"/>
        <v>#N/A</v>
      </c>
      <c r="K1406" s="65" t="e">
        <f t="shared" si="149"/>
        <v>#N/A</v>
      </c>
      <c r="M1406" s="90" t="e">
        <f t="shared" si="150"/>
        <v>#N/A</v>
      </c>
      <c r="N1406" s="65" t="e">
        <f t="shared" si="151"/>
        <v>#N/A</v>
      </c>
      <c r="O1406" s="65" t="e">
        <f t="shared" si="152"/>
        <v>#N/A</v>
      </c>
      <c r="P1406" s="90" t="e">
        <f t="shared" si="153"/>
        <v>#N/A</v>
      </c>
    </row>
    <row r="1407" spans="1:16" x14ac:dyDescent="0.25">
      <c r="A1407" s="65">
        <f>'Elegio-Electors'!C1406</f>
        <v>0</v>
      </c>
      <c r="B1407" s="65">
        <f>'Elegio-Electors'!B1406</f>
        <v>0</v>
      </c>
      <c r="C1407" s="65">
        <f>IF(Procédure!$C$33=2,'Elegio-Electors'!D1406,Procédure!$C$33)</f>
        <v>0</v>
      </c>
      <c r="D1407" s="65" t="str">
        <f>IF(LEFT(RIGHT('Elegio-Electors'!L1406,2),1)="C",'Elegio-Electors'!L1406,IF(LEFT(RIGHT('Elegio-Electors'!M1406,2),1)="C",'Elegio-Electors'!M1406,""))</f>
        <v/>
      </c>
      <c r="E1407" s="65" t="str">
        <f>IF(LEFT(RIGHT('Elegio-Electors'!L1406,2),1)="O",'Elegio-Electors'!L1406,IF(LEFT(RIGHT('Elegio-Electors'!M1406,2),1)="O",'Elegio-Electors'!M1406,""))</f>
        <v/>
      </c>
      <c r="F1407" s="65">
        <f>'Elegio-Electors'!E1406</f>
        <v>0</v>
      </c>
      <c r="G1407" s="65" t="e">
        <f>IF(INDEX('Liste du personnel'!X:Y,MATCH(F1407,'Liste du personnel'!X:X,0),2)*1=1,"OUI","NON")</f>
        <v>#N/A</v>
      </c>
      <c r="I1407" s="89" t="e">
        <f t="shared" si="147"/>
        <v>#N/A</v>
      </c>
      <c r="J1407" s="65" t="e">
        <f t="shared" si="148"/>
        <v>#N/A</v>
      </c>
      <c r="K1407" s="65" t="e">
        <f t="shared" si="149"/>
        <v>#N/A</v>
      </c>
      <c r="M1407" s="90" t="e">
        <f t="shared" si="150"/>
        <v>#N/A</v>
      </c>
      <c r="N1407" s="65" t="e">
        <f t="shared" si="151"/>
        <v>#N/A</v>
      </c>
      <c r="O1407" s="65" t="e">
        <f t="shared" si="152"/>
        <v>#N/A</v>
      </c>
      <c r="P1407" s="90" t="e">
        <f t="shared" si="153"/>
        <v>#N/A</v>
      </c>
    </row>
    <row r="1408" spans="1:16" x14ac:dyDescent="0.25">
      <c r="A1408" s="65">
        <f>'Elegio-Electors'!C1407</f>
        <v>0</v>
      </c>
      <c r="B1408" s="65">
        <f>'Elegio-Electors'!B1407</f>
        <v>0</v>
      </c>
      <c r="C1408" s="65">
        <f>IF(Procédure!$C$33=2,'Elegio-Electors'!D1407,Procédure!$C$33)</f>
        <v>0</v>
      </c>
      <c r="D1408" s="65" t="str">
        <f>IF(LEFT(RIGHT('Elegio-Electors'!L1407,2),1)="C",'Elegio-Electors'!L1407,IF(LEFT(RIGHT('Elegio-Electors'!M1407,2),1)="C",'Elegio-Electors'!M1407,""))</f>
        <v/>
      </c>
      <c r="E1408" s="65" t="str">
        <f>IF(LEFT(RIGHT('Elegio-Electors'!L1407,2),1)="O",'Elegio-Electors'!L1407,IF(LEFT(RIGHT('Elegio-Electors'!M1407,2),1)="O",'Elegio-Electors'!M1407,""))</f>
        <v/>
      </c>
      <c r="F1408" s="65">
        <f>'Elegio-Electors'!E1407</f>
        <v>0</v>
      </c>
      <c r="G1408" s="65" t="e">
        <f>IF(INDEX('Liste du personnel'!X:Y,MATCH(F1408,'Liste du personnel'!X:X,0),2)*1=1,"OUI","NON")</f>
        <v>#N/A</v>
      </c>
      <c r="I1408" s="89" t="e">
        <f t="shared" si="147"/>
        <v>#N/A</v>
      </c>
      <c r="J1408" s="65" t="e">
        <f t="shared" si="148"/>
        <v>#N/A</v>
      </c>
      <c r="K1408" s="65" t="e">
        <f t="shared" si="149"/>
        <v>#N/A</v>
      </c>
      <c r="M1408" s="90" t="e">
        <f t="shared" si="150"/>
        <v>#N/A</v>
      </c>
      <c r="N1408" s="65" t="e">
        <f t="shared" si="151"/>
        <v>#N/A</v>
      </c>
      <c r="O1408" s="65" t="e">
        <f t="shared" si="152"/>
        <v>#N/A</v>
      </c>
      <c r="P1408" s="90" t="e">
        <f t="shared" si="153"/>
        <v>#N/A</v>
      </c>
    </row>
    <row r="1409" spans="1:16" x14ac:dyDescent="0.25">
      <c r="A1409" s="65">
        <f>'Elegio-Electors'!C1408</f>
        <v>0</v>
      </c>
      <c r="B1409" s="65">
        <f>'Elegio-Electors'!B1408</f>
        <v>0</v>
      </c>
      <c r="C1409" s="65">
        <f>IF(Procédure!$C$33=2,'Elegio-Electors'!D1408,Procédure!$C$33)</f>
        <v>0</v>
      </c>
      <c r="D1409" s="65" t="str">
        <f>IF(LEFT(RIGHT('Elegio-Electors'!L1408,2),1)="C",'Elegio-Electors'!L1408,IF(LEFT(RIGHT('Elegio-Electors'!M1408,2),1)="C",'Elegio-Electors'!M1408,""))</f>
        <v/>
      </c>
      <c r="E1409" s="65" t="str">
        <f>IF(LEFT(RIGHT('Elegio-Electors'!L1408,2),1)="O",'Elegio-Electors'!L1408,IF(LEFT(RIGHT('Elegio-Electors'!M1408,2),1)="O",'Elegio-Electors'!M1408,""))</f>
        <v/>
      </c>
      <c r="F1409" s="65">
        <f>'Elegio-Electors'!E1408</f>
        <v>0</v>
      </c>
      <c r="G1409" s="65" t="e">
        <f>IF(INDEX('Liste du personnel'!X:Y,MATCH(F1409,'Liste du personnel'!X:X,0),2)*1=1,"OUI","NON")</f>
        <v>#N/A</v>
      </c>
      <c r="I1409" s="89" t="e">
        <f t="shared" si="147"/>
        <v>#N/A</v>
      </c>
      <c r="J1409" s="65" t="e">
        <f t="shared" si="148"/>
        <v>#N/A</v>
      </c>
      <c r="K1409" s="65" t="e">
        <f t="shared" si="149"/>
        <v>#N/A</v>
      </c>
      <c r="M1409" s="90" t="e">
        <f t="shared" si="150"/>
        <v>#N/A</v>
      </c>
      <c r="N1409" s="65" t="e">
        <f t="shared" si="151"/>
        <v>#N/A</v>
      </c>
      <c r="O1409" s="65" t="e">
        <f t="shared" si="152"/>
        <v>#N/A</v>
      </c>
      <c r="P1409" s="90" t="e">
        <f t="shared" si="153"/>
        <v>#N/A</v>
      </c>
    </row>
    <row r="1410" spans="1:16" x14ac:dyDescent="0.25">
      <c r="A1410" s="65">
        <f>'Elegio-Electors'!C1409</f>
        <v>0</v>
      </c>
      <c r="B1410" s="65">
        <f>'Elegio-Electors'!B1409</f>
        <v>0</v>
      </c>
      <c r="C1410" s="65">
        <f>IF(Procédure!$C$33=2,'Elegio-Electors'!D1409,Procédure!$C$33)</f>
        <v>0</v>
      </c>
      <c r="D1410" s="65" t="str">
        <f>IF(LEFT(RIGHT('Elegio-Electors'!L1409,2),1)="C",'Elegio-Electors'!L1409,IF(LEFT(RIGHT('Elegio-Electors'!M1409,2),1)="C",'Elegio-Electors'!M1409,""))</f>
        <v/>
      </c>
      <c r="E1410" s="65" t="str">
        <f>IF(LEFT(RIGHT('Elegio-Electors'!L1409,2),1)="O",'Elegio-Electors'!L1409,IF(LEFT(RIGHT('Elegio-Electors'!M1409,2),1)="O",'Elegio-Electors'!M1409,""))</f>
        <v/>
      </c>
      <c r="F1410" s="65">
        <f>'Elegio-Electors'!E1409</f>
        <v>0</v>
      </c>
      <c r="G1410" s="65" t="e">
        <f>IF(INDEX('Liste du personnel'!X:Y,MATCH(F1410,'Liste du personnel'!X:X,0),2)*1=1,"OUI","NON")</f>
        <v>#N/A</v>
      </c>
      <c r="I1410" s="89" t="e">
        <f t="shared" si="147"/>
        <v>#N/A</v>
      </c>
      <c r="J1410" s="65" t="e">
        <f t="shared" si="148"/>
        <v>#N/A</v>
      </c>
      <c r="K1410" s="65" t="e">
        <f t="shared" si="149"/>
        <v>#N/A</v>
      </c>
      <c r="M1410" s="90" t="e">
        <f t="shared" si="150"/>
        <v>#N/A</v>
      </c>
      <c r="N1410" s="65" t="e">
        <f t="shared" si="151"/>
        <v>#N/A</v>
      </c>
      <c r="O1410" s="65" t="e">
        <f t="shared" si="152"/>
        <v>#N/A</v>
      </c>
      <c r="P1410" s="90" t="e">
        <f t="shared" si="153"/>
        <v>#N/A</v>
      </c>
    </row>
    <row r="1411" spans="1:16" x14ac:dyDescent="0.25">
      <c r="A1411" s="65">
        <f>'Elegio-Electors'!C1410</f>
        <v>0</v>
      </c>
      <c r="B1411" s="65">
        <f>'Elegio-Electors'!B1410</f>
        <v>0</v>
      </c>
      <c r="C1411" s="65">
        <f>IF(Procédure!$C$33=2,'Elegio-Electors'!D1410,Procédure!$C$33)</f>
        <v>0</v>
      </c>
      <c r="D1411" s="65" t="str">
        <f>IF(LEFT(RIGHT('Elegio-Electors'!L1410,2),1)="C",'Elegio-Electors'!L1410,IF(LEFT(RIGHT('Elegio-Electors'!M1410,2),1)="C",'Elegio-Electors'!M1410,""))</f>
        <v/>
      </c>
      <c r="E1411" s="65" t="str">
        <f>IF(LEFT(RIGHT('Elegio-Electors'!L1410,2),1)="O",'Elegio-Electors'!L1410,IF(LEFT(RIGHT('Elegio-Electors'!M1410,2),1)="O",'Elegio-Electors'!M1410,""))</f>
        <v/>
      </c>
      <c r="F1411" s="65">
        <f>'Elegio-Electors'!E1410</f>
        <v>0</v>
      </c>
      <c r="G1411" s="65" t="e">
        <f>IF(INDEX('Liste du personnel'!X:Y,MATCH(F1411,'Liste du personnel'!X:X,0),2)*1=1,"OUI","NON")</f>
        <v>#N/A</v>
      </c>
      <c r="I1411" s="89" t="e">
        <f t="shared" si="147"/>
        <v>#N/A</v>
      </c>
      <c r="J1411" s="65" t="e">
        <f t="shared" si="148"/>
        <v>#N/A</v>
      </c>
      <c r="K1411" s="65" t="e">
        <f t="shared" si="149"/>
        <v>#N/A</v>
      </c>
      <c r="M1411" s="90" t="e">
        <f t="shared" si="150"/>
        <v>#N/A</v>
      </c>
      <c r="N1411" s="65" t="e">
        <f t="shared" si="151"/>
        <v>#N/A</v>
      </c>
      <c r="O1411" s="65" t="e">
        <f t="shared" si="152"/>
        <v>#N/A</v>
      </c>
      <c r="P1411" s="90" t="e">
        <f t="shared" si="153"/>
        <v>#N/A</v>
      </c>
    </row>
    <row r="1412" spans="1:16" x14ac:dyDescent="0.25">
      <c r="A1412" s="65">
        <f>'Elegio-Electors'!C1411</f>
        <v>0</v>
      </c>
      <c r="B1412" s="65">
        <f>'Elegio-Electors'!B1411</f>
        <v>0</v>
      </c>
      <c r="C1412" s="65">
        <f>IF(Procédure!$C$33=2,'Elegio-Electors'!D1411,Procédure!$C$33)</f>
        <v>0</v>
      </c>
      <c r="D1412" s="65" t="str">
        <f>IF(LEFT(RIGHT('Elegio-Electors'!L1411,2),1)="C",'Elegio-Electors'!L1411,IF(LEFT(RIGHT('Elegio-Electors'!M1411,2),1)="C",'Elegio-Electors'!M1411,""))</f>
        <v/>
      </c>
      <c r="E1412" s="65" t="str">
        <f>IF(LEFT(RIGHT('Elegio-Electors'!L1411,2),1)="O",'Elegio-Electors'!L1411,IF(LEFT(RIGHT('Elegio-Electors'!M1411,2),1)="O",'Elegio-Electors'!M1411,""))</f>
        <v/>
      </c>
      <c r="F1412" s="65">
        <f>'Elegio-Electors'!E1411</f>
        <v>0</v>
      </c>
      <c r="G1412" s="65" t="e">
        <f>IF(INDEX('Liste du personnel'!X:Y,MATCH(F1412,'Liste du personnel'!X:X,0),2)*1=1,"OUI","NON")</f>
        <v>#N/A</v>
      </c>
      <c r="I1412" s="89" t="e">
        <f t="shared" ref="I1412:I1475" si="154">IF(G1412="OUI",_xlfn.CONCAT(_xlfn.SWITCH(RIGHT(D1412,1),"A","Ouv","B","Empl","J","Jeune")," -- ",C1412),"pas d'application")</f>
        <v>#N/A</v>
      </c>
      <c r="J1412" s="65" t="e">
        <f t="shared" ref="J1412:J1475" si="155">IF(G1412="OUI","","pas d'application")</f>
        <v>#N/A</v>
      </c>
      <c r="K1412" s="65" t="e">
        <f t="shared" ref="K1412:K1475" si="156">IF(G1412="OUI","","pas d'application")</f>
        <v>#N/A</v>
      </c>
      <c r="M1412" s="90" t="e">
        <f t="shared" ref="M1412:M1475" si="157">IF(G1412="OUI",_xlfn.CONCAT(_xlfn.SWITCH(RIGHT(E1412,1),"A","Ouv","B","Empl","J","Jeune","K","Cadre")," -- ",C1412),"pas d'application")</f>
        <v>#N/A</v>
      </c>
      <c r="N1412" s="65" t="e">
        <f t="shared" ref="N1412:N1475" si="158">IF(G1412="OUI","","pas d'application")</f>
        <v>#N/A</v>
      </c>
      <c r="O1412" s="65" t="e">
        <f t="shared" ref="O1412:O1475" si="159">IF(G1412="OUI","","pas d'application")</f>
        <v>#N/A</v>
      </c>
      <c r="P1412" s="90" t="e">
        <f t="shared" ref="P1412:P1475" si="160">IF(G1412="OUI",C1412,"pas d'application")</f>
        <v>#N/A</v>
      </c>
    </row>
    <row r="1413" spans="1:16" x14ac:dyDescent="0.25">
      <c r="A1413" s="65">
        <f>'Elegio-Electors'!C1412</f>
        <v>0</v>
      </c>
      <c r="B1413" s="65">
        <f>'Elegio-Electors'!B1412</f>
        <v>0</v>
      </c>
      <c r="C1413" s="65">
        <f>IF(Procédure!$C$33=2,'Elegio-Electors'!D1412,Procédure!$C$33)</f>
        <v>0</v>
      </c>
      <c r="D1413" s="65" t="str">
        <f>IF(LEFT(RIGHT('Elegio-Electors'!L1412,2),1)="C",'Elegio-Electors'!L1412,IF(LEFT(RIGHT('Elegio-Electors'!M1412,2),1)="C",'Elegio-Electors'!M1412,""))</f>
        <v/>
      </c>
      <c r="E1413" s="65" t="str">
        <f>IF(LEFT(RIGHT('Elegio-Electors'!L1412,2),1)="O",'Elegio-Electors'!L1412,IF(LEFT(RIGHT('Elegio-Electors'!M1412,2),1)="O",'Elegio-Electors'!M1412,""))</f>
        <v/>
      </c>
      <c r="F1413" s="65">
        <f>'Elegio-Electors'!E1412</f>
        <v>0</v>
      </c>
      <c r="G1413" s="65" t="e">
        <f>IF(INDEX('Liste du personnel'!X:Y,MATCH(F1413,'Liste du personnel'!X:X,0),2)*1=1,"OUI","NON")</f>
        <v>#N/A</v>
      </c>
      <c r="I1413" s="89" t="e">
        <f t="shared" si="154"/>
        <v>#N/A</v>
      </c>
      <c r="J1413" s="65" t="e">
        <f t="shared" si="155"/>
        <v>#N/A</v>
      </c>
      <c r="K1413" s="65" t="e">
        <f t="shared" si="156"/>
        <v>#N/A</v>
      </c>
      <c r="M1413" s="90" t="e">
        <f t="shared" si="157"/>
        <v>#N/A</v>
      </c>
      <c r="N1413" s="65" t="e">
        <f t="shared" si="158"/>
        <v>#N/A</v>
      </c>
      <c r="O1413" s="65" t="e">
        <f t="shared" si="159"/>
        <v>#N/A</v>
      </c>
      <c r="P1413" s="90" t="e">
        <f t="shared" si="160"/>
        <v>#N/A</v>
      </c>
    </row>
    <row r="1414" spans="1:16" x14ac:dyDescent="0.25">
      <c r="A1414" s="65">
        <f>'Elegio-Electors'!C1413</f>
        <v>0</v>
      </c>
      <c r="B1414" s="65">
        <f>'Elegio-Electors'!B1413</f>
        <v>0</v>
      </c>
      <c r="C1414" s="65">
        <f>IF(Procédure!$C$33=2,'Elegio-Electors'!D1413,Procédure!$C$33)</f>
        <v>0</v>
      </c>
      <c r="D1414" s="65" t="str">
        <f>IF(LEFT(RIGHT('Elegio-Electors'!L1413,2),1)="C",'Elegio-Electors'!L1413,IF(LEFT(RIGHT('Elegio-Electors'!M1413,2),1)="C",'Elegio-Electors'!M1413,""))</f>
        <v/>
      </c>
      <c r="E1414" s="65" t="str">
        <f>IF(LEFT(RIGHT('Elegio-Electors'!L1413,2),1)="O",'Elegio-Electors'!L1413,IF(LEFT(RIGHT('Elegio-Electors'!M1413,2),1)="O",'Elegio-Electors'!M1413,""))</f>
        <v/>
      </c>
      <c r="F1414" s="65">
        <f>'Elegio-Electors'!E1413</f>
        <v>0</v>
      </c>
      <c r="G1414" s="65" t="e">
        <f>IF(INDEX('Liste du personnel'!X:Y,MATCH(F1414,'Liste du personnel'!X:X,0),2)*1=1,"OUI","NON")</f>
        <v>#N/A</v>
      </c>
      <c r="I1414" s="89" t="e">
        <f t="shared" si="154"/>
        <v>#N/A</v>
      </c>
      <c r="J1414" s="65" t="e">
        <f t="shared" si="155"/>
        <v>#N/A</v>
      </c>
      <c r="K1414" s="65" t="e">
        <f t="shared" si="156"/>
        <v>#N/A</v>
      </c>
      <c r="M1414" s="90" t="e">
        <f t="shared" si="157"/>
        <v>#N/A</v>
      </c>
      <c r="N1414" s="65" t="e">
        <f t="shared" si="158"/>
        <v>#N/A</v>
      </c>
      <c r="O1414" s="65" t="e">
        <f t="shared" si="159"/>
        <v>#N/A</v>
      </c>
      <c r="P1414" s="90" t="e">
        <f t="shared" si="160"/>
        <v>#N/A</v>
      </c>
    </row>
    <row r="1415" spans="1:16" x14ac:dyDescent="0.25">
      <c r="A1415" s="65">
        <f>'Elegio-Electors'!C1414</f>
        <v>0</v>
      </c>
      <c r="B1415" s="65">
        <f>'Elegio-Electors'!B1414</f>
        <v>0</v>
      </c>
      <c r="C1415" s="65">
        <f>IF(Procédure!$C$33=2,'Elegio-Electors'!D1414,Procédure!$C$33)</f>
        <v>0</v>
      </c>
      <c r="D1415" s="65" t="str">
        <f>IF(LEFT(RIGHT('Elegio-Electors'!L1414,2),1)="C",'Elegio-Electors'!L1414,IF(LEFT(RIGHT('Elegio-Electors'!M1414,2),1)="C",'Elegio-Electors'!M1414,""))</f>
        <v/>
      </c>
      <c r="E1415" s="65" t="str">
        <f>IF(LEFT(RIGHT('Elegio-Electors'!L1414,2),1)="O",'Elegio-Electors'!L1414,IF(LEFT(RIGHT('Elegio-Electors'!M1414,2),1)="O",'Elegio-Electors'!M1414,""))</f>
        <v/>
      </c>
      <c r="F1415" s="65">
        <f>'Elegio-Electors'!E1414</f>
        <v>0</v>
      </c>
      <c r="G1415" s="65" t="e">
        <f>IF(INDEX('Liste du personnel'!X:Y,MATCH(F1415,'Liste du personnel'!X:X,0),2)*1=1,"OUI","NON")</f>
        <v>#N/A</v>
      </c>
      <c r="I1415" s="89" t="e">
        <f t="shared" si="154"/>
        <v>#N/A</v>
      </c>
      <c r="J1415" s="65" t="e">
        <f t="shared" si="155"/>
        <v>#N/A</v>
      </c>
      <c r="K1415" s="65" t="e">
        <f t="shared" si="156"/>
        <v>#N/A</v>
      </c>
      <c r="M1415" s="90" t="e">
        <f t="shared" si="157"/>
        <v>#N/A</v>
      </c>
      <c r="N1415" s="65" t="e">
        <f t="shared" si="158"/>
        <v>#N/A</v>
      </c>
      <c r="O1415" s="65" t="e">
        <f t="shared" si="159"/>
        <v>#N/A</v>
      </c>
      <c r="P1415" s="90" t="e">
        <f t="shared" si="160"/>
        <v>#N/A</v>
      </c>
    </row>
    <row r="1416" spans="1:16" x14ac:dyDescent="0.25">
      <c r="A1416" s="65">
        <f>'Elegio-Electors'!C1415</f>
        <v>0</v>
      </c>
      <c r="B1416" s="65">
        <f>'Elegio-Electors'!B1415</f>
        <v>0</v>
      </c>
      <c r="C1416" s="65">
        <f>IF(Procédure!$C$33=2,'Elegio-Electors'!D1415,Procédure!$C$33)</f>
        <v>0</v>
      </c>
      <c r="D1416" s="65" t="str">
        <f>IF(LEFT(RIGHT('Elegio-Electors'!L1415,2),1)="C",'Elegio-Electors'!L1415,IF(LEFT(RIGHT('Elegio-Electors'!M1415,2),1)="C",'Elegio-Electors'!M1415,""))</f>
        <v/>
      </c>
      <c r="E1416" s="65" t="str">
        <f>IF(LEFT(RIGHT('Elegio-Electors'!L1415,2),1)="O",'Elegio-Electors'!L1415,IF(LEFT(RIGHT('Elegio-Electors'!M1415,2),1)="O",'Elegio-Electors'!M1415,""))</f>
        <v/>
      </c>
      <c r="F1416" s="65">
        <f>'Elegio-Electors'!E1415</f>
        <v>0</v>
      </c>
      <c r="G1416" s="65" t="e">
        <f>IF(INDEX('Liste du personnel'!X:Y,MATCH(F1416,'Liste du personnel'!X:X,0),2)*1=1,"OUI","NON")</f>
        <v>#N/A</v>
      </c>
      <c r="I1416" s="89" t="e">
        <f t="shared" si="154"/>
        <v>#N/A</v>
      </c>
      <c r="J1416" s="65" t="e">
        <f t="shared" si="155"/>
        <v>#N/A</v>
      </c>
      <c r="K1416" s="65" t="e">
        <f t="shared" si="156"/>
        <v>#N/A</v>
      </c>
      <c r="M1416" s="90" t="e">
        <f t="shared" si="157"/>
        <v>#N/A</v>
      </c>
      <c r="N1416" s="65" t="e">
        <f t="shared" si="158"/>
        <v>#N/A</v>
      </c>
      <c r="O1416" s="65" t="e">
        <f t="shared" si="159"/>
        <v>#N/A</v>
      </c>
      <c r="P1416" s="90" t="e">
        <f t="shared" si="160"/>
        <v>#N/A</v>
      </c>
    </row>
    <row r="1417" spans="1:16" x14ac:dyDescent="0.25">
      <c r="A1417" s="65">
        <f>'Elegio-Electors'!C1416</f>
        <v>0</v>
      </c>
      <c r="B1417" s="65">
        <f>'Elegio-Electors'!B1416</f>
        <v>0</v>
      </c>
      <c r="C1417" s="65">
        <f>IF(Procédure!$C$33=2,'Elegio-Electors'!D1416,Procédure!$C$33)</f>
        <v>0</v>
      </c>
      <c r="D1417" s="65" t="str">
        <f>IF(LEFT(RIGHT('Elegio-Electors'!L1416,2),1)="C",'Elegio-Electors'!L1416,IF(LEFT(RIGHT('Elegio-Electors'!M1416,2),1)="C",'Elegio-Electors'!M1416,""))</f>
        <v/>
      </c>
      <c r="E1417" s="65" t="str">
        <f>IF(LEFT(RIGHT('Elegio-Electors'!L1416,2),1)="O",'Elegio-Electors'!L1416,IF(LEFT(RIGHT('Elegio-Electors'!M1416,2),1)="O",'Elegio-Electors'!M1416,""))</f>
        <v/>
      </c>
      <c r="F1417" s="65">
        <f>'Elegio-Electors'!E1416</f>
        <v>0</v>
      </c>
      <c r="G1417" s="65" t="e">
        <f>IF(INDEX('Liste du personnel'!X:Y,MATCH(F1417,'Liste du personnel'!X:X,0),2)*1=1,"OUI","NON")</f>
        <v>#N/A</v>
      </c>
      <c r="I1417" s="89" t="e">
        <f t="shared" si="154"/>
        <v>#N/A</v>
      </c>
      <c r="J1417" s="65" t="e">
        <f t="shared" si="155"/>
        <v>#N/A</v>
      </c>
      <c r="K1417" s="65" t="e">
        <f t="shared" si="156"/>
        <v>#N/A</v>
      </c>
      <c r="M1417" s="90" t="e">
        <f t="shared" si="157"/>
        <v>#N/A</v>
      </c>
      <c r="N1417" s="65" t="e">
        <f t="shared" si="158"/>
        <v>#N/A</v>
      </c>
      <c r="O1417" s="65" t="e">
        <f t="shared" si="159"/>
        <v>#N/A</v>
      </c>
      <c r="P1417" s="90" t="e">
        <f t="shared" si="160"/>
        <v>#N/A</v>
      </c>
    </row>
    <row r="1418" spans="1:16" x14ac:dyDescent="0.25">
      <c r="A1418" s="65">
        <f>'Elegio-Electors'!C1417</f>
        <v>0</v>
      </c>
      <c r="B1418" s="65">
        <f>'Elegio-Electors'!B1417</f>
        <v>0</v>
      </c>
      <c r="C1418" s="65">
        <f>IF(Procédure!$C$33=2,'Elegio-Electors'!D1417,Procédure!$C$33)</f>
        <v>0</v>
      </c>
      <c r="D1418" s="65" t="str">
        <f>IF(LEFT(RIGHT('Elegio-Electors'!L1417,2),1)="C",'Elegio-Electors'!L1417,IF(LEFT(RIGHT('Elegio-Electors'!M1417,2),1)="C",'Elegio-Electors'!M1417,""))</f>
        <v/>
      </c>
      <c r="E1418" s="65" t="str">
        <f>IF(LEFT(RIGHT('Elegio-Electors'!L1417,2),1)="O",'Elegio-Electors'!L1417,IF(LEFT(RIGHT('Elegio-Electors'!M1417,2),1)="O",'Elegio-Electors'!M1417,""))</f>
        <v/>
      </c>
      <c r="F1418" s="65">
        <f>'Elegio-Electors'!E1417</f>
        <v>0</v>
      </c>
      <c r="G1418" s="65" t="e">
        <f>IF(INDEX('Liste du personnel'!X:Y,MATCH(F1418,'Liste du personnel'!X:X,0),2)*1=1,"OUI","NON")</f>
        <v>#N/A</v>
      </c>
      <c r="I1418" s="89" t="e">
        <f t="shared" si="154"/>
        <v>#N/A</v>
      </c>
      <c r="J1418" s="65" t="e">
        <f t="shared" si="155"/>
        <v>#N/A</v>
      </c>
      <c r="K1418" s="65" t="e">
        <f t="shared" si="156"/>
        <v>#N/A</v>
      </c>
      <c r="M1418" s="90" t="e">
        <f t="shared" si="157"/>
        <v>#N/A</v>
      </c>
      <c r="N1418" s="65" t="e">
        <f t="shared" si="158"/>
        <v>#N/A</v>
      </c>
      <c r="O1418" s="65" t="e">
        <f t="shared" si="159"/>
        <v>#N/A</v>
      </c>
      <c r="P1418" s="90" t="e">
        <f t="shared" si="160"/>
        <v>#N/A</v>
      </c>
    </row>
    <row r="1419" spans="1:16" x14ac:dyDescent="0.25">
      <c r="A1419" s="65">
        <f>'Elegio-Electors'!C1418</f>
        <v>0</v>
      </c>
      <c r="B1419" s="65">
        <f>'Elegio-Electors'!B1418</f>
        <v>0</v>
      </c>
      <c r="C1419" s="65">
        <f>IF(Procédure!$C$33=2,'Elegio-Electors'!D1418,Procédure!$C$33)</f>
        <v>0</v>
      </c>
      <c r="D1419" s="65" t="str">
        <f>IF(LEFT(RIGHT('Elegio-Electors'!L1418,2),1)="C",'Elegio-Electors'!L1418,IF(LEFT(RIGHT('Elegio-Electors'!M1418,2),1)="C",'Elegio-Electors'!M1418,""))</f>
        <v/>
      </c>
      <c r="E1419" s="65" t="str">
        <f>IF(LEFT(RIGHT('Elegio-Electors'!L1418,2),1)="O",'Elegio-Electors'!L1418,IF(LEFT(RIGHT('Elegio-Electors'!M1418,2),1)="O",'Elegio-Electors'!M1418,""))</f>
        <v/>
      </c>
      <c r="F1419" s="65">
        <f>'Elegio-Electors'!E1418</f>
        <v>0</v>
      </c>
      <c r="G1419" s="65" t="e">
        <f>IF(INDEX('Liste du personnel'!X:Y,MATCH(F1419,'Liste du personnel'!X:X,0),2)*1=1,"OUI","NON")</f>
        <v>#N/A</v>
      </c>
      <c r="I1419" s="89" t="e">
        <f t="shared" si="154"/>
        <v>#N/A</v>
      </c>
      <c r="J1419" s="65" t="e">
        <f t="shared" si="155"/>
        <v>#N/A</v>
      </c>
      <c r="K1419" s="65" t="e">
        <f t="shared" si="156"/>
        <v>#N/A</v>
      </c>
      <c r="M1419" s="90" t="e">
        <f t="shared" si="157"/>
        <v>#N/A</v>
      </c>
      <c r="N1419" s="65" t="e">
        <f t="shared" si="158"/>
        <v>#N/A</v>
      </c>
      <c r="O1419" s="65" t="e">
        <f t="shared" si="159"/>
        <v>#N/A</v>
      </c>
      <c r="P1419" s="90" t="e">
        <f t="shared" si="160"/>
        <v>#N/A</v>
      </c>
    </row>
    <row r="1420" spans="1:16" x14ac:dyDescent="0.25">
      <c r="A1420" s="65">
        <f>'Elegio-Electors'!C1419</f>
        <v>0</v>
      </c>
      <c r="B1420" s="65">
        <f>'Elegio-Electors'!B1419</f>
        <v>0</v>
      </c>
      <c r="C1420" s="65">
        <f>IF(Procédure!$C$33=2,'Elegio-Electors'!D1419,Procédure!$C$33)</f>
        <v>0</v>
      </c>
      <c r="D1420" s="65" t="str">
        <f>IF(LEFT(RIGHT('Elegio-Electors'!L1419,2),1)="C",'Elegio-Electors'!L1419,IF(LEFT(RIGHT('Elegio-Electors'!M1419,2),1)="C",'Elegio-Electors'!M1419,""))</f>
        <v/>
      </c>
      <c r="E1420" s="65" t="str">
        <f>IF(LEFT(RIGHT('Elegio-Electors'!L1419,2),1)="O",'Elegio-Electors'!L1419,IF(LEFT(RIGHT('Elegio-Electors'!M1419,2),1)="O",'Elegio-Electors'!M1419,""))</f>
        <v/>
      </c>
      <c r="F1420" s="65">
        <f>'Elegio-Electors'!E1419</f>
        <v>0</v>
      </c>
      <c r="G1420" s="65" t="e">
        <f>IF(INDEX('Liste du personnel'!X:Y,MATCH(F1420,'Liste du personnel'!X:X,0),2)*1=1,"OUI","NON")</f>
        <v>#N/A</v>
      </c>
      <c r="I1420" s="89" t="e">
        <f t="shared" si="154"/>
        <v>#N/A</v>
      </c>
      <c r="J1420" s="65" t="e">
        <f t="shared" si="155"/>
        <v>#N/A</v>
      </c>
      <c r="K1420" s="65" t="e">
        <f t="shared" si="156"/>
        <v>#N/A</v>
      </c>
      <c r="M1420" s="90" t="e">
        <f t="shared" si="157"/>
        <v>#N/A</v>
      </c>
      <c r="N1420" s="65" t="e">
        <f t="shared" si="158"/>
        <v>#N/A</v>
      </c>
      <c r="O1420" s="65" t="e">
        <f t="shared" si="159"/>
        <v>#N/A</v>
      </c>
      <c r="P1420" s="90" t="e">
        <f t="shared" si="160"/>
        <v>#N/A</v>
      </c>
    </row>
    <row r="1421" spans="1:16" x14ac:dyDescent="0.25">
      <c r="A1421" s="65">
        <f>'Elegio-Electors'!C1420</f>
        <v>0</v>
      </c>
      <c r="B1421" s="65">
        <f>'Elegio-Electors'!B1420</f>
        <v>0</v>
      </c>
      <c r="C1421" s="65">
        <f>IF(Procédure!$C$33=2,'Elegio-Electors'!D1420,Procédure!$C$33)</f>
        <v>0</v>
      </c>
      <c r="D1421" s="65" t="str">
        <f>IF(LEFT(RIGHT('Elegio-Electors'!L1420,2),1)="C",'Elegio-Electors'!L1420,IF(LEFT(RIGHT('Elegio-Electors'!M1420,2),1)="C",'Elegio-Electors'!M1420,""))</f>
        <v/>
      </c>
      <c r="E1421" s="65" t="str">
        <f>IF(LEFT(RIGHT('Elegio-Electors'!L1420,2),1)="O",'Elegio-Electors'!L1420,IF(LEFT(RIGHT('Elegio-Electors'!M1420,2),1)="O",'Elegio-Electors'!M1420,""))</f>
        <v/>
      </c>
      <c r="F1421" s="65">
        <f>'Elegio-Electors'!E1420</f>
        <v>0</v>
      </c>
      <c r="G1421" s="65" t="e">
        <f>IF(INDEX('Liste du personnel'!X:Y,MATCH(F1421,'Liste du personnel'!X:X,0),2)*1=1,"OUI","NON")</f>
        <v>#N/A</v>
      </c>
      <c r="I1421" s="89" t="e">
        <f t="shared" si="154"/>
        <v>#N/A</v>
      </c>
      <c r="J1421" s="65" t="e">
        <f t="shared" si="155"/>
        <v>#N/A</v>
      </c>
      <c r="K1421" s="65" t="e">
        <f t="shared" si="156"/>
        <v>#N/A</v>
      </c>
      <c r="M1421" s="90" t="e">
        <f t="shared" si="157"/>
        <v>#N/A</v>
      </c>
      <c r="N1421" s="65" t="e">
        <f t="shared" si="158"/>
        <v>#N/A</v>
      </c>
      <c r="O1421" s="65" t="e">
        <f t="shared" si="159"/>
        <v>#N/A</v>
      </c>
      <c r="P1421" s="90" t="e">
        <f t="shared" si="160"/>
        <v>#N/A</v>
      </c>
    </row>
    <row r="1422" spans="1:16" x14ac:dyDescent="0.25">
      <c r="A1422" s="65">
        <f>'Elegio-Electors'!C1421</f>
        <v>0</v>
      </c>
      <c r="B1422" s="65">
        <f>'Elegio-Electors'!B1421</f>
        <v>0</v>
      </c>
      <c r="C1422" s="65">
        <f>IF(Procédure!$C$33=2,'Elegio-Electors'!D1421,Procédure!$C$33)</f>
        <v>0</v>
      </c>
      <c r="D1422" s="65" t="str">
        <f>IF(LEFT(RIGHT('Elegio-Electors'!L1421,2),1)="C",'Elegio-Electors'!L1421,IF(LEFT(RIGHT('Elegio-Electors'!M1421,2),1)="C",'Elegio-Electors'!M1421,""))</f>
        <v/>
      </c>
      <c r="E1422" s="65" t="str">
        <f>IF(LEFT(RIGHT('Elegio-Electors'!L1421,2),1)="O",'Elegio-Electors'!L1421,IF(LEFT(RIGHT('Elegio-Electors'!M1421,2),1)="O",'Elegio-Electors'!M1421,""))</f>
        <v/>
      </c>
      <c r="F1422" s="65">
        <f>'Elegio-Electors'!E1421</f>
        <v>0</v>
      </c>
      <c r="G1422" s="65" t="e">
        <f>IF(INDEX('Liste du personnel'!X:Y,MATCH(F1422,'Liste du personnel'!X:X,0),2)*1=1,"OUI","NON")</f>
        <v>#N/A</v>
      </c>
      <c r="I1422" s="89" t="e">
        <f t="shared" si="154"/>
        <v>#N/A</v>
      </c>
      <c r="J1422" s="65" t="e">
        <f t="shared" si="155"/>
        <v>#N/A</v>
      </c>
      <c r="K1422" s="65" t="e">
        <f t="shared" si="156"/>
        <v>#N/A</v>
      </c>
      <c r="M1422" s="90" t="e">
        <f t="shared" si="157"/>
        <v>#N/A</v>
      </c>
      <c r="N1422" s="65" t="e">
        <f t="shared" si="158"/>
        <v>#N/A</v>
      </c>
      <c r="O1422" s="65" t="e">
        <f t="shared" si="159"/>
        <v>#N/A</v>
      </c>
      <c r="P1422" s="90" t="e">
        <f t="shared" si="160"/>
        <v>#N/A</v>
      </c>
    </row>
    <row r="1423" spans="1:16" x14ac:dyDescent="0.25">
      <c r="A1423" s="65">
        <f>'Elegio-Electors'!C1422</f>
        <v>0</v>
      </c>
      <c r="B1423" s="65">
        <f>'Elegio-Electors'!B1422</f>
        <v>0</v>
      </c>
      <c r="C1423" s="65">
        <f>IF(Procédure!$C$33=2,'Elegio-Electors'!D1422,Procédure!$C$33)</f>
        <v>0</v>
      </c>
      <c r="D1423" s="65" t="str">
        <f>IF(LEFT(RIGHT('Elegio-Electors'!L1422,2),1)="C",'Elegio-Electors'!L1422,IF(LEFT(RIGHT('Elegio-Electors'!M1422,2),1)="C",'Elegio-Electors'!M1422,""))</f>
        <v/>
      </c>
      <c r="E1423" s="65" t="str">
        <f>IF(LEFT(RIGHT('Elegio-Electors'!L1422,2),1)="O",'Elegio-Electors'!L1422,IF(LEFT(RIGHT('Elegio-Electors'!M1422,2),1)="O",'Elegio-Electors'!M1422,""))</f>
        <v/>
      </c>
      <c r="F1423" s="65">
        <f>'Elegio-Electors'!E1422</f>
        <v>0</v>
      </c>
      <c r="G1423" s="65" t="e">
        <f>IF(INDEX('Liste du personnel'!X:Y,MATCH(F1423,'Liste du personnel'!X:X,0),2)*1=1,"OUI","NON")</f>
        <v>#N/A</v>
      </c>
      <c r="I1423" s="89" t="e">
        <f t="shared" si="154"/>
        <v>#N/A</v>
      </c>
      <c r="J1423" s="65" t="e">
        <f t="shared" si="155"/>
        <v>#N/A</v>
      </c>
      <c r="K1423" s="65" t="e">
        <f t="shared" si="156"/>
        <v>#N/A</v>
      </c>
      <c r="M1423" s="90" t="e">
        <f t="shared" si="157"/>
        <v>#N/A</v>
      </c>
      <c r="N1423" s="65" t="e">
        <f t="shared" si="158"/>
        <v>#N/A</v>
      </c>
      <c r="O1423" s="65" t="e">
        <f t="shared" si="159"/>
        <v>#N/A</v>
      </c>
      <c r="P1423" s="90" t="e">
        <f t="shared" si="160"/>
        <v>#N/A</v>
      </c>
    </row>
    <row r="1424" spans="1:16" x14ac:dyDescent="0.25">
      <c r="A1424" s="65">
        <f>'Elegio-Electors'!C1423</f>
        <v>0</v>
      </c>
      <c r="B1424" s="65">
        <f>'Elegio-Electors'!B1423</f>
        <v>0</v>
      </c>
      <c r="C1424" s="65">
        <f>IF(Procédure!$C$33=2,'Elegio-Electors'!D1423,Procédure!$C$33)</f>
        <v>0</v>
      </c>
      <c r="D1424" s="65" t="str">
        <f>IF(LEFT(RIGHT('Elegio-Electors'!L1423,2),1)="C",'Elegio-Electors'!L1423,IF(LEFT(RIGHT('Elegio-Electors'!M1423,2),1)="C",'Elegio-Electors'!M1423,""))</f>
        <v/>
      </c>
      <c r="E1424" s="65" t="str">
        <f>IF(LEFT(RIGHT('Elegio-Electors'!L1423,2),1)="O",'Elegio-Electors'!L1423,IF(LEFT(RIGHT('Elegio-Electors'!M1423,2),1)="O",'Elegio-Electors'!M1423,""))</f>
        <v/>
      </c>
      <c r="F1424" s="65">
        <f>'Elegio-Electors'!E1423</f>
        <v>0</v>
      </c>
      <c r="G1424" s="65" t="e">
        <f>IF(INDEX('Liste du personnel'!X:Y,MATCH(F1424,'Liste du personnel'!X:X,0),2)*1=1,"OUI","NON")</f>
        <v>#N/A</v>
      </c>
      <c r="I1424" s="89" t="e">
        <f t="shared" si="154"/>
        <v>#N/A</v>
      </c>
      <c r="J1424" s="65" t="e">
        <f t="shared" si="155"/>
        <v>#N/A</v>
      </c>
      <c r="K1424" s="65" t="e">
        <f t="shared" si="156"/>
        <v>#N/A</v>
      </c>
      <c r="M1424" s="90" t="e">
        <f t="shared" si="157"/>
        <v>#N/A</v>
      </c>
      <c r="N1424" s="65" t="e">
        <f t="shared" si="158"/>
        <v>#N/A</v>
      </c>
      <c r="O1424" s="65" t="e">
        <f t="shared" si="159"/>
        <v>#N/A</v>
      </c>
      <c r="P1424" s="90" t="e">
        <f t="shared" si="160"/>
        <v>#N/A</v>
      </c>
    </row>
    <row r="1425" spans="1:16" x14ac:dyDescent="0.25">
      <c r="A1425" s="65">
        <f>'Elegio-Electors'!C1424</f>
        <v>0</v>
      </c>
      <c r="B1425" s="65">
        <f>'Elegio-Electors'!B1424</f>
        <v>0</v>
      </c>
      <c r="C1425" s="65">
        <f>IF(Procédure!$C$33=2,'Elegio-Electors'!D1424,Procédure!$C$33)</f>
        <v>0</v>
      </c>
      <c r="D1425" s="65" t="str">
        <f>IF(LEFT(RIGHT('Elegio-Electors'!L1424,2),1)="C",'Elegio-Electors'!L1424,IF(LEFT(RIGHT('Elegio-Electors'!M1424,2),1)="C",'Elegio-Electors'!M1424,""))</f>
        <v/>
      </c>
      <c r="E1425" s="65" t="str">
        <f>IF(LEFT(RIGHT('Elegio-Electors'!L1424,2),1)="O",'Elegio-Electors'!L1424,IF(LEFT(RIGHT('Elegio-Electors'!M1424,2),1)="O",'Elegio-Electors'!M1424,""))</f>
        <v/>
      </c>
      <c r="F1425" s="65">
        <f>'Elegio-Electors'!E1424</f>
        <v>0</v>
      </c>
      <c r="G1425" s="65" t="e">
        <f>IF(INDEX('Liste du personnel'!X:Y,MATCH(F1425,'Liste du personnel'!X:X,0),2)*1=1,"OUI","NON")</f>
        <v>#N/A</v>
      </c>
      <c r="I1425" s="89" t="e">
        <f t="shared" si="154"/>
        <v>#N/A</v>
      </c>
      <c r="J1425" s="65" t="e">
        <f t="shared" si="155"/>
        <v>#N/A</v>
      </c>
      <c r="K1425" s="65" t="e">
        <f t="shared" si="156"/>
        <v>#N/A</v>
      </c>
      <c r="M1425" s="90" t="e">
        <f t="shared" si="157"/>
        <v>#N/A</v>
      </c>
      <c r="N1425" s="65" t="e">
        <f t="shared" si="158"/>
        <v>#N/A</v>
      </c>
      <c r="O1425" s="65" t="e">
        <f t="shared" si="159"/>
        <v>#N/A</v>
      </c>
      <c r="P1425" s="90" t="e">
        <f t="shared" si="160"/>
        <v>#N/A</v>
      </c>
    </row>
    <row r="1426" spans="1:16" x14ac:dyDescent="0.25">
      <c r="A1426" s="65">
        <f>'Elegio-Electors'!C1425</f>
        <v>0</v>
      </c>
      <c r="B1426" s="65">
        <f>'Elegio-Electors'!B1425</f>
        <v>0</v>
      </c>
      <c r="C1426" s="65">
        <f>IF(Procédure!$C$33=2,'Elegio-Electors'!D1425,Procédure!$C$33)</f>
        <v>0</v>
      </c>
      <c r="D1426" s="65" t="str">
        <f>IF(LEFT(RIGHT('Elegio-Electors'!L1425,2),1)="C",'Elegio-Electors'!L1425,IF(LEFT(RIGHT('Elegio-Electors'!M1425,2),1)="C",'Elegio-Electors'!M1425,""))</f>
        <v/>
      </c>
      <c r="E1426" s="65" t="str">
        <f>IF(LEFT(RIGHT('Elegio-Electors'!L1425,2),1)="O",'Elegio-Electors'!L1425,IF(LEFT(RIGHT('Elegio-Electors'!M1425,2),1)="O",'Elegio-Electors'!M1425,""))</f>
        <v/>
      </c>
      <c r="F1426" s="65">
        <f>'Elegio-Electors'!E1425</f>
        <v>0</v>
      </c>
      <c r="G1426" s="65" t="e">
        <f>IF(INDEX('Liste du personnel'!X:Y,MATCH(F1426,'Liste du personnel'!X:X,0),2)*1=1,"OUI","NON")</f>
        <v>#N/A</v>
      </c>
      <c r="I1426" s="89" t="e">
        <f t="shared" si="154"/>
        <v>#N/A</v>
      </c>
      <c r="J1426" s="65" t="e">
        <f t="shared" si="155"/>
        <v>#N/A</v>
      </c>
      <c r="K1426" s="65" t="e">
        <f t="shared" si="156"/>
        <v>#N/A</v>
      </c>
      <c r="M1426" s="90" t="e">
        <f t="shared" si="157"/>
        <v>#N/A</v>
      </c>
      <c r="N1426" s="65" t="e">
        <f t="shared" si="158"/>
        <v>#N/A</v>
      </c>
      <c r="O1426" s="65" t="e">
        <f t="shared" si="159"/>
        <v>#N/A</v>
      </c>
      <c r="P1426" s="90" t="e">
        <f t="shared" si="160"/>
        <v>#N/A</v>
      </c>
    </row>
    <row r="1427" spans="1:16" x14ac:dyDescent="0.25">
      <c r="A1427" s="65">
        <f>'Elegio-Electors'!C1426</f>
        <v>0</v>
      </c>
      <c r="B1427" s="65">
        <f>'Elegio-Electors'!B1426</f>
        <v>0</v>
      </c>
      <c r="C1427" s="65">
        <f>IF(Procédure!$C$33=2,'Elegio-Electors'!D1426,Procédure!$C$33)</f>
        <v>0</v>
      </c>
      <c r="D1427" s="65" t="str">
        <f>IF(LEFT(RIGHT('Elegio-Electors'!L1426,2),1)="C",'Elegio-Electors'!L1426,IF(LEFT(RIGHT('Elegio-Electors'!M1426,2),1)="C",'Elegio-Electors'!M1426,""))</f>
        <v/>
      </c>
      <c r="E1427" s="65" t="str">
        <f>IF(LEFT(RIGHT('Elegio-Electors'!L1426,2),1)="O",'Elegio-Electors'!L1426,IF(LEFT(RIGHT('Elegio-Electors'!M1426,2),1)="O",'Elegio-Electors'!M1426,""))</f>
        <v/>
      </c>
      <c r="F1427" s="65">
        <f>'Elegio-Electors'!E1426</f>
        <v>0</v>
      </c>
      <c r="G1427" s="65" t="e">
        <f>IF(INDEX('Liste du personnel'!X:Y,MATCH(F1427,'Liste du personnel'!X:X,0),2)*1=1,"OUI","NON")</f>
        <v>#N/A</v>
      </c>
      <c r="I1427" s="89" t="e">
        <f t="shared" si="154"/>
        <v>#N/A</v>
      </c>
      <c r="J1427" s="65" t="e">
        <f t="shared" si="155"/>
        <v>#N/A</v>
      </c>
      <c r="K1427" s="65" t="e">
        <f t="shared" si="156"/>
        <v>#N/A</v>
      </c>
      <c r="M1427" s="90" t="e">
        <f t="shared" si="157"/>
        <v>#N/A</v>
      </c>
      <c r="N1427" s="65" t="e">
        <f t="shared" si="158"/>
        <v>#N/A</v>
      </c>
      <c r="O1427" s="65" t="e">
        <f t="shared" si="159"/>
        <v>#N/A</v>
      </c>
      <c r="P1427" s="90" t="e">
        <f t="shared" si="160"/>
        <v>#N/A</v>
      </c>
    </row>
    <row r="1428" spans="1:16" x14ac:dyDescent="0.25">
      <c r="A1428" s="65">
        <f>'Elegio-Electors'!C1427</f>
        <v>0</v>
      </c>
      <c r="B1428" s="65">
        <f>'Elegio-Electors'!B1427</f>
        <v>0</v>
      </c>
      <c r="C1428" s="65">
        <f>IF(Procédure!$C$33=2,'Elegio-Electors'!D1427,Procédure!$C$33)</f>
        <v>0</v>
      </c>
      <c r="D1428" s="65" t="str">
        <f>IF(LEFT(RIGHT('Elegio-Electors'!L1427,2),1)="C",'Elegio-Electors'!L1427,IF(LEFT(RIGHT('Elegio-Electors'!M1427,2),1)="C",'Elegio-Electors'!M1427,""))</f>
        <v/>
      </c>
      <c r="E1428" s="65" t="str">
        <f>IF(LEFT(RIGHT('Elegio-Electors'!L1427,2),1)="O",'Elegio-Electors'!L1427,IF(LEFT(RIGHT('Elegio-Electors'!M1427,2),1)="O",'Elegio-Electors'!M1427,""))</f>
        <v/>
      </c>
      <c r="F1428" s="65">
        <f>'Elegio-Electors'!E1427</f>
        <v>0</v>
      </c>
      <c r="G1428" s="65" t="e">
        <f>IF(INDEX('Liste du personnel'!X:Y,MATCH(F1428,'Liste du personnel'!X:X,0),2)*1=1,"OUI","NON")</f>
        <v>#N/A</v>
      </c>
      <c r="I1428" s="89" t="e">
        <f t="shared" si="154"/>
        <v>#N/A</v>
      </c>
      <c r="J1428" s="65" t="e">
        <f t="shared" si="155"/>
        <v>#N/A</v>
      </c>
      <c r="K1428" s="65" t="e">
        <f t="shared" si="156"/>
        <v>#N/A</v>
      </c>
      <c r="M1428" s="90" t="e">
        <f t="shared" si="157"/>
        <v>#N/A</v>
      </c>
      <c r="N1428" s="65" t="e">
        <f t="shared" si="158"/>
        <v>#N/A</v>
      </c>
      <c r="O1428" s="65" t="e">
        <f t="shared" si="159"/>
        <v>#N/A</v>
      </c>
      <c r="P1428" s="90" t="e">
        <f t="shared" si="160"/>
        <v>#N/A</v>
      </c>
    </row>
    <row r="1429" spans="1:16" x14ac:dyDescent="0.25">
      <c r="A1429" s="65">
        <f>'Elegio-Electors'!C1428</f>
        <v>0</v>
      </c>
      <c r="B1429" s="65">
        <f>'Elegio-Electors'!B1428</f>
        <v>0</v>
      </c>
      <c r="C1429" s="65">
        <f>IF(Procédure!$C$33=2,'Elegio-Electors'!D1428,Procédure!$C$33)</f>
        <v>0</v>
      </c>
      <c r="D1429" s="65" t="str">
        <f>IF(LEFT(RIGHT('Elegio-Electors'!L1428,2),1)="C",'Elegio-Electors'!L1428,IF(LEFT(RIGHT('Elegio-Electors'!M1428,2),1)="C",'Elegio-Electors'!M1428,""))</f>
        <v/>
      </c>
      <c r="E1429" s="65" t="str">
        <f>IF(LEFT(RIGHT('Elegio-Electors'!L1428,2),1)="O",'Elegio-Electors'!L1428,IF(LEFT(RIGHT('Elegio-Electors'!M1428,2),1)="O",'Elegio-Electors'!M1428,""))</f>
        <v/>
      </c>
      <c r="F1429" s="65">
        <f>'Elegio-Electors'!E1428</f>
        <v>0</v>
      </c>
      <c r="G1429" s="65" t="e">
        <f>IF(INDEX('Liste du personnel'!X:Y,MATCH(F1429,'Liste du personnel'!X:X,0),2)*1=1,"OUI","NON")</f>
        <v>#N/A</v>
      </c>
      <c r="I1429" s="89" t="e">
        <f t="shared" si="154"/>
        <v>#N/A</v>
      </c>
      <c r="J1429" s="65" t="e">
        <f t="shared" si="155"/>
        <v>#N/A</v>
      </c>
      <c r="K1429" s="65" t="e">
        <f t="shared" si="156"/>
        <v>#N/A</v>
      </c>
      <c r="M1429" s="90" t="e">
        <f t="shared" si="157"/>
        <v>#N/A</v>
      </c>
      <c r="N1429" s="65" t="e">
        <f t="shared" si="158"/>
        <v>#N/A</v>
      </c>
      <c r="O1429" s="65" t="e">
        <f t="shared" si="159"/>
        <v>#N/A</v>
      </c>
      <c r="P1429" s="90" t="e">
        <f t="shared" si="160"/>
        <v>#N/A</v>
      </c>
    </row>
    <row r="1430" spans="1:16" x14ac:dyDescent="0.25">
      <c r="A1430" s="65">
        <f>'Elegio-Electors'!C1429</f>
        <v>0</v>
      </c>
      <c r="B1430" s="65">
        <f>'Elegio-Electors'!B1429</f>
        <v>0</v>
      </c>
      <c r="C1430" s="65">
        <f>IF(Procédure!$C$33=2,'Elegio-Electors'!D1429,Procédure!$C$33)</f>
        <v>0</v>
      </c>
      <c r="D1430" s="65" t="str">
        <f>IF(LEFT(RIGHT('Elegio-Electors'!L1429,2),1)="C",'Elegio-Electors'!L1429,IF(LEFT(RIGHT('Elegio-Electors'!M1429,2),1)="C",'Elegio-Electors'!M1429,""))</f>
        <v/>
      </c>
      <c r="E1430" s="65" t="str">
        <f>IF(LEFT(RIGHT('Elegio-Electors'!L1429,2),1)="O",'Elegio-Electors'!L1429,IF(LEFT(RIGHT('Elegio-Electors'!M1429,2),1)="O",'Elegio-Electors'!M1429,""))</f>
        <v/>
      </c>
      <c r="F1430" s="65">
        <f>'Elegio-Electors'!E1429</f>
        <v>0</v>
      </c>
      <c r="G1430" s="65" t="e">
        <f>IF(INDEX('Liste du personnel'!X:Y,MATCH(F1430,'Liste du personnel'!X:X,0),2)*1=1,"OUI","NON")</f>
        <v>#N/A</v>
      </c>
      <c r="I1430" s="89" t="e">
        <f t="shared" si="154"/>
        <v>#N/A</v>
      </c>
      <c r="J1430" s="65" t="e">
        <f t="shared" si="155"/>
        <v>#N/A</v>
      </c>
      <c r="K1430" s="65" t="e">
        <f t="shared" si="156"/>
        <v>#N/A</v>
      </c>
      <c r="M1430" s="90" t="e">
        <f t="shared" si="157"/>
        <v>#N/A</v>
      </c>
      <c r="N1430" s="65" t="e">
        <f t="shared" si="158"/>
        <v>#N/A</v>
      </c>
      <c r="O1430" s="65" t="e">
        <f t="shared" si="159"/>
        <v>#N/A</v>
      </c>
      <c r="P1430" s="90" t="e">
        <f t="shared" si="160"/>
        <v>#N/A</v>
      </c>
    </row>
    <row r="1431" spans="1:16" x14ac:dyDescent="0.25">
      <c r="A1431" s="65">
        <f>'Elegio-Electors'!C1430</f>
        <v>0</v>
      </c>
      <c r="B1431" s="65">
        <f>'Elegio-Electors'!B1430</f>
        <v>0</v>
      </c>
      <c r="C1431" s="65">
        <f>IF(Procédure!$C$33=2,'Elegio-Electors'!D1430,Procédure!$C$33)</f>
        <v>0</v>
      </c>
      <c r="D1431" s="65" t="str">
        <f>IF(LEFT(RIGHT('Elegio-Electors'!L1430,2),1)="C",'Elegio-Electors'!L1430,IF(LEFT(RIGHT('Elegio-Electors'!M1430,2),1)="C",'Elegio-Electors'!M1430,""))</f>
        <v/>
      </c>
      <c r="E1431" s="65" t="str">
        <f>IF(LEFT(RIGHT('Elegio-Electors'!L1430,2),1)="O",'Elegio-Electors'!L1430,IF(LEFT(RIGHT('Elegio-Electors'!M1430,2),1)="O",'Elegio-Electors'!M1430,""))</f>
        <v/>
      </c>
      <c r="F1431" s="65">
        <f>'Elegio-Electors'!E1430</f>
        <v>0</v>
      </c>
      <c r="G1431" s="65" t="e">
        <f>IF(INDEX('Liste du personnel'!X:Y,MATCH(F1431,'Liste du personnel'!X:X,0),2)*1=1,"OUI","NON")</f>
        <v>#N/A</v>
      </c>
      <c r="I1431" s="89" t="e">
        <f t="shared" si="154"/>
        <v>#N/A</v>
      </c>
      <c r="J1431" s="65" t="e">
        <f t="shared" si="155"/>
        <v>#N/A</v>
      </c>
      <c r="K1431" s="65" t="e">
        <f t="shared" si="156"/>
        <v>#N/A</v>
      </c>
      <c r="M1431" s="90" t="e">
        <f t="shared" si="157"/>
        <v>#N/A</v>
      </c>
      <c r="N1431" s="65" t="e">
        <f t="shared" si="158"/>
        <v>#N/A</v>
      </c>
      <c r="O1431" s="65" t="e">
        <f t="shared" si="159"/>
        <v>#N/A</v>
      </c>
      <c r="P1431" s="90" t="e">
        <f t="shared" si="160"/>
        <v>#N/A</v>
      </c>
    </row>
    <row r="1432" spans="1:16" x14ac:dyDescent="0.25">
      <c r="A1432" s="65">
        <f>'Elegio-Electors'!C1431</f>
        <v>0</v>
      </c>
      <c r="B1432" s="65">
        <f>'Elegio-Electors'!B1431</f>
        <v>0</v>
      </c>
      <c r="C1432" s="65">
        <f>IF(Procédure!$C$33=2,'Elegio-Electors'!D1431,Procédure!$C$33)</f>
        <v>0</v>
      </c>
      <c r="D1432" s="65" t="str">
        <f>IF(LEFT(RIGHT('Elegio-Electors'!L1431,2),1)="C",'Elegio-Electors'!L1431,IF(LEFT(RIGHT('Elegio-Electors'!M1431,2),1)="C",'Elegio-Electors'!M1431,""))</f>
        <v/>
      </c>
      <c r="E1432" s="65" t="str">
        <f>IF(LEFT(RIGHT('Elegio-Electors'!L1431,2),1)="O",'Elegio-Electors'!L1431,IF(LEFT(RIGHT('Elegio-Electors'!M1431,2),1)="O",'Elegio-Electors'!M1431,""))</f>
        <v/>
      </c>
      <c r="F1432" s="65">
        <f>'Elegio-Electors'!E1431</f>
        <v>0</v>
      </c>
      <c r="G1432" s="65" t="e">
        <f>IF(INDEX('Liste du personnel'!X:Y,MATCH(F1432,'Liste du personnel'!X:X,0),2)*1=1,"OUI","NON")</f>
        <v>#N/A</v>
      </c>
      <c r="I1432" s="89" t="e">
        <f t="shared" si="154"/>
        <v>#N/A</v>
      </c>
      <c r="J1432" s="65" t="e">
        <f t="shared" si="155"/>
        <v>#N/A</v>
      </c>
      <c r="K1432" s="65" t="e">
        <f t="shared" si="156"/>
        <v>#N/A</v>
      </c>
      <c r="M1432" s="90" t="e">
        <f t="shared" si="157"/>
        <v>#N/A</v>
      </c>
      <c r="N1432" s="65" t="e">
        <f t="shared" si="158"/>
        <v>#N/A</v>
      </c>
      <c r="O1432" s="65" t="e">
        <f t="shared" si="159"/>
        <v>#N/A</v>
      </c>
      <c r="P1432" s="90" t="e">
        <f t="shared" si="160"/>
        <v>#N/A</v>
      </c>
    </row>
    <row r="1433" spans="1:16" x14ac:dyDescent="0.25">
      <c r="A1433" s="65">
        <f>'Elegio-Electors'!C1432</f>
        <v>0</v>
      </c>
      <c r="B1433" s="65">
        <f>'Elegio-Electors'!B1432</f>
        <v>0</v>
      </c>
      <c r="C1433" s="65">
        <f>IF(Procédure!$C$33=2,'Elegio-Electors'!D1432,Procédure!$C$33)</f>
        <v>0</v>
      </c>
      <c r="D1433" s="65" t="str">
        <f>IF(LEFT(RIGHT('Elegio-Electors'!L1432,2),1)="C",'Elegio-Electors'!L1432,IF(LEFT(RIGHT('Elegio-Electors'!M1432,2),1)="C",'Elegio-Electors'!M1432,""))</f>
        <v/>
      </c>
      <c r="E1433" s="65" t="str">
        <f>IF(LEFT(RIGHT('Elegio-Electors'!L1432,2),1)="O",'Elegio-Electors'!L1432,IF(LEFT(RIGHT('Elegio-Electors'!M1432,2),1)="O",'Elegio-Electors'!M1432,""))</f>
        <v/>
      </c>
      <c r="F1433" s="65">
        <f>'Elegio-Electors'!E1432</f>
        <v>0</v>
      </c>
      <c r="G1433" s="65" t="e">
        <f>IF(INDEX('Liste du personnel'!X:Y,MATCH(F1433,'Liste du personnel'!X:X,0),2)*1=1,"OUI","NON")</f>
        <v>#N/A</v>
      </c>
      <c r="I1433" s="89" t="e">
        <f t="shared" si="154"/>
        <v>#N/A</v>
      </c>
      <c r="J1433" s="65" t="e">
        <f t="shared" si="155"/>
        <v>#N/A</v>
      </c>
      <c r="K1433" s="65" t="e">
        <f t="shared" si="156"/>
        <v>#N/A</v>
      </c>
      <c r="M1433" s="90" t="e">
        <f t="shared" si="157"/>
        <v>#N/A</v>
      </c>
      <c r="N1433" s="65" t="e">
        <f t="shared" si="158"/>
        <v>#N/A</v>
      </c>
      <c r="O1433" s="65" t="e">
        <f t="shared" si="159"/>
        <v>#N/A</v>
      </c>
      <c r="P1433" s="90" t="e">
        <f t="shared" si="160"/>
        <v>#N/A</v>
      </c>
    </row>
    <row r="1434" spans="1:16" x14ac:dyDescent="0.25">
      <c r="A1434" s="65">
        <f>'Elegio-Electors'!C1433</f>
        <v>0</v>
      </c>
      <c r="B1434" s="65">
        <f>'Elegio-Electors'!B1433</f>
        <v>0</v>
      </c>
      <c r="C1434" s="65">
        <f>IF(Procédure!$C$33=2,'Elegio-Electors'!D1433,Procédure!$C$33)</f>
        <v>0</v>
      </c>
      <c r="D1434" s="65" t="str">
        <f>IF(LEFT(RIGHT('Elegio-Electors'!L1433,2),1)="C",'Elegio-Electors'!L1433,IF(LEFT(RIGHT('Elegio-Electors'!M1433,2),1)="C",'Elegio-Electors'!M1433,""))</f>
        <v/>
      </c>
      <c r="E1434" s="65" t="str">
        <f>IF(LEFT(RIGHT('Elegio-Electors'!L1433,2),1)="O",'Elegio-Electors'!L1433,IF(LEFT(RIGHT('Elegio-Electors'!M1433,2),1)="O",'Elegio-Electors'!M1433,""))</f>
        <v/>
      </c>
      <c r="F1434" s="65">
        <f>'Elegio-Electors'!E1433</f>
        <v>0</v>
      </c>
      <c r="G1434" s="65" t="e">
        <f>IF(INDEX('Liste du personnel'!X:Y,MATCH(F1434,'Liste du personnel'!X:X,0),2)*1=1,"OUI","NON")</f>
        <v>#N/A</v>
      </c>
      <c r="I1434" s="89" t="e">
        <f t="shared" si="154"/>
        <v>#N/A</v>
      </c>
      <c r="J1434" s="65" t="e">
        <f t="shared" si="155"/>
        <v>#N/A</v>
      </c>
      <c r="K1434" s="65" t="e">
        <f t="shared" si="156"/>
        <v>#N/A</v>
      </c>
      <c r="M1434" s="90" t="e">
        <f t="shared" si="157"/>
        <v>#N/A</v>
      </c>
      <c r="N1434" s="65" t="e">
        <f t="shared" si="158"/>
        <v>#N/A</v>
      </c>
      <c r="O1434" s="65" t="e">
        <f t="shared" si="159"/>
        <v>#N/A</v>
      </c>
      <c r="P1434" s="90" t="e">
        <f t="shared" si="160"/>
        <v>#N/A</v>
      </c>
    </row>
    <row r="1435" spans="1:16" x14ac:dyDescent="0.25">
      <c r="A1435" s="65">
        <f>'Elegio-Electors'!C1434</f>
        <v>0</v>
      </c>
      <c r="B1435" s="65">
        <f>'Elegio-Electors'!B1434</f>
        <v>0</v>
      </c>
      <c r="C1435" s="65">
        <f>IF(Procédure!$C$33=2,'Elegio-Electors'!D1434,Procédure!$C$33)</f>
        <v>0</v>
      </c>
      <c r="D1435" s="65" t="str">
        <f>IF(LEFT(RIGHT('Elegio-Electors'!L1434,2),1)="C",'Elegio-Electors'!L1434,IF(LEFT(RIGHT('Elegio-Electors'!M1434,2),1)="C",'Elegio-Electors'!M1434,""))</f>
        <v/>
      </c>
      <c r="E1435" s="65" t="str">
        <f>IF(LEFT(RIGHT('Elegio-Electors'!L1434,2),1)="O",'Elegio-Electors'!L1434,IF(LEFT(RIGHT('Elegio-Electors'!M1434,2),1)="O",'Elegio-Electors'!M1434,""))</f>
        <v/>
      </c>
      <c r="F1435" s="65">
        <f>'Elegio-Electors'!E1434</f>
        <v>0</v>
      </c>
      <c r="G1435" s="65" t="e">
        <f>IF(INDEX('Liste du personnel'!X:Y,MATCH(F1435,'Liste du personnel'!X:X,0),2)*1=1,"OUI","NON")</f>
        <v>#N/A</v>
      </c>
      <c r="I1435" s="89" t="e">
        <f t="shared" si="154"/>
        <v>#N/A</v>
      </c>
      <c r="J1435" s="65" t="e">
        <f t="shared" si="155"/>
        <v>#N/A</v>
      </c>
      <c r="K1435" s="65" t="e">
        <f t="shared" si="156"/>
        <v>#N/A</v>
      </c>
      <c r="M1435" s="90" t="e">
        <f t="shared" si="157"/>
        <v>#N/A</v>
      </c>
      <c r="N1435" s="65" t="e">
        <f t="shared" si="158"/>
        <v>#N/A</v>
      </c>
      <c r="O1435" s="65" t="e">
        <f t="shared" si="159"/>
        <v>#N/A</v>
      </c>
      <c r="P1435" s="90" t="e">
        <f t="shared" si="160"/>
        <v>#N/A</v>
      </c>
    </row>
    <row r="1436" spans="1:16" x14ac:dyDescent="0.25">
      <c r="A1436" s="65">
        <f>'Elegio-Electors'!C1435</f>
        <v>0</v>
      </c>
      <c r="B1436" s="65">
        <f>'Elegio-Electors'!B1435</f>
        <v>0</v>
      </c>
      <c r="C1436" s="65">
        <f>IF(Procédure!$C$33=2,'Elegio-Electors'!D1435,Procédure!$C$33)</f>
        <v>0</v>
      </c>
      <c r="D1436" s="65" t="str">
        <f>IF(LEFT(RIGHT('Elegio-Electors'!L1435,2),1)="C",'Elegio-Electors'!L1435,IF(LEFT(RIGHT('Elegio-Electors'!M1435,2),1)="C",'Elegio-Electors'!M1435,""))</f>
        <v/>
      </c>
      <c r="E1436" s="65" t="str">
        <f>IF(LEFT(RIGHT('Elegio-Electors'!L1435,2),1)="O",'Elegio-Electors'!L1435,IF(LEFT(RIGHT('Elegio-Electors'!M1435,2),1)="O",'Elegio-Electors'!M1435,""))</f>
        <v/>
      </c>
      <c r="F1436" s="65">
        <f>'Elegio-Electors'!E1435</f>
        <v>0</v>
      </c>
      <c r="G1436" s="65" t="e">
        <f>IF(INDEX('Liste du personnel'!X:Y,MATCH(F1436,'Liste du personnel'!X:X,0),2)*1=1,"OUI","NON")</f>
        <v>#N/A</v>
      </c>
      <c r="I1436" s="89" t="e">
        <f t="shared" si="154"/>
        <v>#N/A</v>
      </c>
      <c r="J1436" s="65" t="e">
        <f t="shared" si="155"/>
        <v>#N/A</v>
      </c>
      <c r="K1436" s="65" t="e">
        <f t="shared" si="156"/>
        <v>#N/A</v>
      </c>
      <c r="M1436" s="90" t="e">
        <f t="shared" si="157"/>
        <v>#N/A</v>
      </c>
      <c r="N1436" s="65" t="e">
        <f t="shared" si="158"/>
        <v>#N/A</v>
      </c>
      <c r="O1436" s="65" t="e">
        <f t="shared" si="159"/>
        <v>#N/A</v>
      </c>
      <c r="P1436" s="90" t="e">
        <f t="shared" si="160"/>
        <v>#N/A</v>
      </c>
    </row>
    <row r="1437" spans="1:16" x14ac:dyDescent="0.25">
      <c r="A1437" s="65">
        <f>'Elegio-Electors'!C1436</f>
        <v>0</v>
      </c>
      <c r="B1437" s="65">
        <f>'Elegio-Electors'!B1436</f>
        <v>0</v>
      </c>
      <c r="C1437" s="65">
        <f>IF(Procédure!$C$33=2,'Elegio-Electors'!D1436,Procédure!$C$33)</f>
        <v>0</v>
      </c>
      <c r="D1437" s="65" t="str">
        <f>IF(LEFT(RIGHT('Elegio-Electors'!L1436,2),1)="C",'Elegio-Electors'!L1436,IF(LEFT(RIGHT('Elegio-Electors'!M1436,2),1)="C",'Elegio-Electors'!M1436,""))</f>
        <v/>
      </c>
      <c r="E1437" s="65" t="str">
        <f>IF(LEFT(RIGHT('Elegio-Electors'!L1436,2),1)="O",'Elegio-Electors'!L1436,IF(LEFT(RIGHT('Elegio-Electors'!M1436,2),1)="O",'Elegio-Electors'!M1436,""))</f>
        <v/>
      </c>
      <c r="F1437" s="65">
        <f>'Elegio-Electors'!E1436</f>
        <v>0</v>
      </c>
      <c r="G1437" s="65" t="e">
        <f>IF(INDEX('Liste du personnel'!X:Y,MATCH(F1437,'Liste du personnel'!X:X,0),2)*1=1,"OUI","NON")</f>
        <v>#N/A</v>
      </c>
      <c r="I1437" s="89" t="e">
        <f t="shared" si="154"/>
        <v>#N/A</v>
      </c>
      <c r="J1437" s="65" t="e">
        <f t="shared" si="155"/>
        <v>#N/A</v>
      </c>
      <c r="K1437" s="65" t="e">
        <f t="shared" si="156"/>
        <v>#N/A</v>
      </c>
      <c r="M1437" s="90" t="e">
        <f t="shared" si="157"/>
        <v>#N/A</v>
      </c>
      <c r="N1437" s="65" t="e">
        <f t="shared" si="158"/>
        <v>#N/A</v>
      </c>
      <c r="O1437" s="65" t="e">
        <f t="shared" si="159"/>
        <v>#N/A</v>
      </c>
      <c r="P1437" s="90" t="e">
        <f t="shared" si="160"/>
        <v>#N/A</v>
      </c>
    </row>
    <row r="1438" spans="1:16" x14ac:dyDescent="0.25">
      <c r="A1438" s="65">
        <f>'Elegio-Electors'!C1437</f>
        <v>0</v>
      </c>
      <c r="B1438" s="65">
        <f>'Elegio-Electors'!B1437</f>
        <v>0</v>
      </c>
      <c r="C1438" s="65">
        <f>IF(Procédure!$C$33=2,'Elegio-Electors'!D1437,Procédure!$C$33)</f>
        <v>0</v>
      </c>
      <c r="D1438" s="65" t="str">
        <f>IF(LEFT(RIGHT('Elegio-Electors'!L1437,2),1)="C",'Elegio-Electors'!L1437,IF(LEFT(RIGHT('Elegio-Electors'!M1437,2),1)="C",'Elegio-Electors'!M1437,""))</f>
        <v/>
      </c>
      <c r="E1438" s="65" t="str">
        <f>IF(LEFT(RIGHT('Elegio-Electors'!L1437,2),1)="O",'Elegio-Electors'!L1437,IF(LEFT(RIGHT('Elegio-Electors'!M1437,2),1)="O",'Elegio-Electors'!M1437,""))</f>
        <v/>
      </c>
      <c r="F1438" s="65">
        <f>'Elegio-Electors'!E1437</f>
        <v>0</v>
      </c>
      <c r="G1438" s="65" t="e">
        <f>IF(INDEX('Liste du personnel'!X:Y,MATCH(F1438,'Liste du personnel'!X:X,0),2)*1=1,"OUI","NON")</f>
        <v>#N/A</v>
      </c>
      <c r="I1438" s="89" t="e">
        <f t="shared" si="154"/>
        <v>#N/A</v>
      </c>
      <c r="J1438" s="65" t="e">
        <f t="shared" si="155"/>
        <v>#N/A</v>
      </c>
      <c r="K1438" s="65" t="e">
        <f t="shared" si="156"/>
        <v>#N/A</v>
      </c>
      <c r="M1438" s="90" t="e">
        <f t="shared" si="157"/>
        <v>#N/A</v>
      </c>
      <c r="N1438" s="65" t="e">
        <f t="shared" si="158"/>
        <v>#N/A</v>
      </c>
      <c r="O1438" s="65" t="e">
        <f t="shared" si="159"/>
        <v>#N/A</v>
      </c>
      <c r="P1438" s="90" t="e">
        <f t="shared" si="160"/>
        <v>#N/A</v>
      </c>
    </row>
    <row r="1439" spans="1:16" x14ac:dyDescent="0.25">
      <c r="A1439" s="65">
        <f>'Elegio-Electors'!C1438</f>
        <v>0</v>
      </c>
      <c r="B1439" s="65">
        <f>'Elegio-Electors'!B1438</f>
        <v>0</v>
      </c>
      <c r="C1439" s="65">
        <f>IF(Procédure!$C$33=2,'Elegio-Electors'!D1438,Procédure!$C$33)</f>
        <v>0</v>
      </c>
      <c r="D1439" s="65" t="str">
        <f>IF(LEFT(RIGHT('Elegio-Electors'!L1438,2),1)="C",'Elegio-Electors'!L1438,IF(LEFT(RIGHT('Elegio-Electors'!M1438,2),1)="C",'Elegio-Electors'!M1438,""))</f>
        <v/>
      </c>
      <c r="E1439" s="65" t="str">
        <f>IF(LEFT(RIGHT('Elegio-Electors'!L1438,2),1)="O",'Elegio-Electors'!L1438,IF(LEFT(RIGHT('Elegio-Electors'!M1438,2),1)="O",'Elegio-Electors'!M1438,""))</f>
        <v/>
      </c>
      <c r="F1439" s="65">
        <f>'Elegio-Electors'!E1438</f>
        <v>0</v>
      </c>
      <c r="G1439" s="65" t="e">
        <f>IF(INDEX('Liste du personnel'!X:Y,MATCH(F1439,'Liste du personnel'!X:X,0),2)*1=1,"OUI","NON")</f>
        <v>#N/A</v>
      </c>
      <c r="I1439" s="89" t="e">
        <f t="shared" si="154"/>
        <v>#N/A</v>
      </c>
      <c r="J1439" s="65" t="e">
        <f t="shared" si="155"/>
        <v>#N/A</v>
      </c>
      <c r="K1439" s="65" t="e">
        <f t="shared" si="156"/>
        <v>#N/A</v>
      </c>
      <c r="M1439" s="90" t="e">
        <f t="shared" si="157"/>
        <v>#N/A</v>
      </c>
      <c r="N1439" s="65" t="e">
        <f t="shared" si="158"/>
        <v>#N/A</v>
      </c>
      <c r="O1439" s="65" t="e">
        <f t="shared" si="159"/>
        <v>#N/A</v>
      </c>
      <c r="P1439" s="90" t="e">
        <f t="shared" si="160"/>
        <v>#N/A</v>
      </c>
    </row>
    <row r="1440" spans="1:16" x14ac:dyDescent="0.25">
      <c r="A1440" s="65">
        <f>'Elegio-Electors'!C1439</f>
        <v>0</v>
      </c>
      <c r="B1440" s="65">
        <f>'Elegio-Electors'!B1439</f>
        <v>0</v>
      </c>
      <c r="C1440" s="65">
        <f>IF(Procédure!$C$33=2,'Elegio-Electors'!D1439,Procédure!$C$33)</f>
        <v>0</v>
      </c>
      <c r="D1440" s="65" t="str">
        <f>IF(LEFT(RIGHT('Elegio-Electors'!L1439,2),1)="C",'Elegio-Electors'!L1439,IF(LEFT(RIGHT('Elegio-Electors'!M1439,2),1)="C",'Elegio-Electors'!M1439,""))</f>
        <v/>
      </c>
      <c r="E1440" s="65" t="str">
        <f>IF(LEFT(RIGHT('Elegio-Electors'!L1439,2),1)="O",'Elegio-Electors'!L1439,IF(LEFT(RIGHT('Elegio-Electors'!M1439,2),1)="O",'Elegio-Electors'!M1439,""))</f>
        <v/>
      </c>
      <c r="F1440" s="65">
        <f>'Elegio-Electors'!E1439</f>
        <v>0</v>
      </c>
      <c r="G1440" s="65" t="e">
        <f>IF(INDEX('Liste du personnel'!X:Y,MATCH(F1440,'Liste du personnel'!X:X,0),2)*1=1,"OUI","NON")</f>
        <v>#N/A</v>
      </c>
      <c r="I1440" s="89" t="e">
        <f t="shared" si="154"/>
        <v>#N/A</v>
      </c>
      <c r="J1440" s="65" t="e">
        <f t="shared" si="155"/>
        <v>#N/A</v>
      </c>
      <c r="K1440" s="65" t="e">
        <f t="shared" si="156"/>
        <v>#N/A</v>
      </c>
      <c r="M1440" s="90" t="e">
        <f t="shared" si="157"/>
        <v>#N/A</v>
      </c>
      <c r="N1440" s="65" t="e">
        <f t="shared" si="158"/>
        <v>#N/A</v>
      </c>
      <c r="O1440" s="65" t="e">
        <f t="shared" si="159"/>
        <v>#N/A</v>
      </c>
      <c r="P1440" s="90" t="e">
        <f t="shared" si="160"/>
        <v>#N/A</v>
      </c>
    </row>
    <row r="1441" spans="1:16" x14ac:dyDescent="0.25">
      <c r="A1441" s="65">
        <f>'Elegio-Electors'!C1440</f>
        <v>0</v>
      </c>
      <c r="B1441" s="65">
        <f>'Elegio-Electors'!B1440</f>
        <v>0</v>
      </c>
      <c r="C1441" s="65">
        <f>IF(Procédure!$C$33=2,'Elegio-Electors'!D1440,Procédure!$C$33)</f>
        <v>0</v>
      </c>
      <c r="D1441" s="65" t="str">
        <f>IF(LEFT(RIGHT('Elegio-Electors'!L1440,2),1)="C",'Elegio-Electors'!L1440,IF(LEFT(RIGHT('Elegio-Electors'!M1440,2),1)="C",'Elegio-Electors'!M1440,""))</f>
        <v/>
      </c>
      <c r="E1441" s="65" t="str">
        <f>IF(LEFT(RIGHT('Elegio-Electors'!L1440,2),1)="O",'Elegio-Electors'!L1440,IF(LEFT(RIGHT('Elegio-Electors'!M1440,2),1)="O",'Elegio-Electors'!M1440,""))</f>
        <v/>
      </c>
      <c r="F1441" s="65">
        <f>'Elegio-Electors'!E1440</f>
        <v>0</v>
      </c>
      <c r="G1441" s="65" t="e">
        <f>IF(INDEX('Liste du personnel'!X:Y,MATCH(F1441,'Liste du personnel'!X:X,0),2)*1=1,"OUI","NON")</f>
        <v>#N/A</v>
      </c>
      <c r="I1441" s="89" t="e">
        <f t="shared" si="154"/>
        <v>#N/A</v>
      </c>
      <c r="J1441" s="65" t="e">
        <f t="shared" si="155"/>
        <v>#N/A</v>
      </c>
      <c r="K1441" s="65" t="e">
        <f t="shared" si="156"/>
        <v>#N/A</v>
      </c>
      <c r="M1441" s="90" t="e">
        <f t="shared" si="157"/>
        <v>#N/A</v>
      </c>
      <c r="N1441" s="65" t="e">
        <f t="shared" si="158"/>
        <v>#N/A</v>
      </c>
      <c r="O1441" s="65" t="e">
        <f t="shared" si="159"/>
        <v>#N/A</v>
      </c>
      <c r="P1441" s="90" t="e">
        <f t="shared" si="160"/>
        <v>#N/A</v>
      </c>
    </row>
    <row r="1442" spans="1:16" x14ac:dyDescent="0.25">
      <c r="A1442" s="65">
        <f>'Elegio-Electors'!C1441</f>
        <v>0</v>
      </c>
      <c r="B1442" s="65">
        <f>'Elegio-Electors'!B1441</f>
        <v>0</v>
      </c>
      <c r="C1442" s="65">
        <f>IF(Procédure!$C$33=2,'Elegio-Electors'!D1441,Procédure!$C$33)</f>
        <v>0</v>
      </c>
      <c r="D1442" s="65" t="str">
        <f>IF(LEFT(RIGHT('Elegio-Electors'!L1441,2),1)="C",'Elegio-Electors'!L1441,IF(LEFT(RIGHT('Elegio-Electors'!M1441,2),1)="C",'Elegio-Electors'!M1441,""))</f>
        <v/>
      </c>
      <c r="E1442" s="65" t="str">
        <f>IF(LEFT(RIGHT('Elegio-Electors'!L1441,2),1)="O",'Elegio-Electors'!L1441,IF(LEFT(RIGHT('Elegio-Electors'!M1441,2),1)="O",'Elegio-Electors'!M1441,""))</f>
        <v/>
      </c>
      <c r="F1442" s="65">
        <f>'Elegio-Electors'!E1441</f>
        <v>0</v>
      </c>
      <c r="G1442" s="65" t="e">
        <f>IF(INDEX('Liste du personnel'!X:Y,MATCH(F1442,'Liste du personnel'!X:X,0),2)*1=1,"OUI","NON")</f>
        <v>#N/A</v>
      </c>
      <c r="I1442" s="89" t="e">
        <f t="shared" si="154"/>
        <v>#N/A</v>
      </c>
      <c r="J1442" s="65" t="e">
        <f t="shared" si="155"/>
        <v>#N/A</v>
      </c>
      <c r="K1442" s="65" t="e">
        <f t="shared" si="156"/>
        <v>#N/A</v>
      </c>
      <c r="M1442" s="90" t="e">
        <f t="shared" si="157"/>
        <v>#N/A</v>
      </c>
      <c r="N1442" s="65" t="e">
        <f t="shared" si="158"/>
        <v>#N/A</v>
      </c>
      <c r="O1442" s="65" t="e">
        <f t="shared" si="159"/>
        <v>#N/A</v>
      </c>
      <c r="P1442" s="90" t="e">
        <f t="shared" si="160"/>
        <v>#N/A</v>
      </c>
    </row>
    <row r="1443" spans="1:16" x14ac:dyDescent="0.25">
      <c r="A1443" s="65">
        <f>'Elegio-Electors'!C1442</f>
        <v>0</v>
      </c>
      <c r="B1443" s="65">
        <f>'Elegio-Electors'!B1442</f>
        <v>0</v>
      </c>
      <c r="C1443" s="65">
        <f>IF(Procédure!$C$33=2,'Elegio-Electors'!D1442,Procédure!$C$33)</f>
        <v>0</v>
      </c>
      <c r="D1443" s="65" t="str">
        <f>IF(LEFT(RIGHT('Elegio-Electors'!L1442,2),1)="C",'Elegio-Electors'!L1442,IF(LEFT(RIGHT('Elegio-Electors'!M1442,2),1)="C",'Elegio-Electors'!M1442,""))</f>
        <v/>
      </c>
      <c r="E1443" s="65" t="str">
        <f>IF(LEFT(RIGHT('Elegio-Electors'!L1442,2),1)="O",'Elegio-Electors'!L1442,IF(LEFT(RIGHT('Elegio-Electors'!M1442,2),1)="O",'Elegio-Electors'!M1442,""))</f>
        <v/>
      </c>
      <c r="F1443" s="65">
        <f>'Elegio-Electors'!E1442</f>
        <v>0</v>
      </c>
      <c r="G1443" s="65" t="e">
        <f>IF(INDEX('Liste du personnel'!X:Y,MATCH(F1443,'Liste du personnel'!X:X,0),2)*1=1,"OUI","NON")</f>
        <v>#N/A</v>
      </c>
      <c r="I1443" s="89" t="e">
        <f t="shared" si="154"/>
        <v>#N/A</v>
      </c>
      <c r="J1443" s="65" t="e">
        <f t="shared" si="155"/>
        <v>#N/A</v>
      </c>
      <c r="K1443" s="65" t="e">
        <f t="shared" si="156"/>
        <v>#N/A</v>
      </c>
      <c r="M1443" s="90" t="e">
        <f t="shared" si="157"/>
        <v>#N/A</v>
      </c>
      <c r="N1443" s="65" t="e">
        <f t="shared" si="158"/>
        <v>#N/A</v>
      </c>
      <c r="O1443" s="65" t="e">
        <f t="shared" si="159"/>
        <v>#N/A</v>
      </c>
      <c r="P1443" s="90" t="e">
        <f t="shared" si="160"/>
        <v>#N/A</v>
      </c>
    </row>
    <row r="1444" spans="1:16" x14ac:dyDescent="0.25">
      <c r="A1444" s="65">
        <f>'Elegio-Electors'!C1443</f>
        <v>0</v>
      </c>
      <c r="B1444" s="65">
        <f>'Elegio-Electors'!B1443</f>
        <v>0</v>
      </c>
      <c r="C1444" s="65">
        <f>IF(Procédure!$C$33=2,'Elegio-Electors'!D1443,Procédure!$C$33)</f>
        <v>0</v>
      </c>
      <c r="D1444" s="65" t="str">
        <f>IF(LEFT(RIGHT('Elegio-Electors'!L1443,2),1)="C",'Elegio-Electors'!L1443,IF(LEFT(RIGHT('Elegio-Electors'!M1443,2),1)="C",'Elegio-Electors'!M1443,""))</f>
        <v/>
      </c>
      <c r="E1444" s="65" t="str">
        <f>IF(LEFT(RIGHT('Elegio-Electors'!L1443,2),1)="O",'Elegio-Electors'!L1443,IF(LEFT(RIGHT('Elegio-Electors'!M1443,2),1)="O",'Elegio-Electors'!M1443,""))</f>
        <v/>
      </c>
      <c r="F1444" s="65">
        <f>'Elegio-Electors'!E1443</f>
        <v>0</v>
      </c>
      <c r="G1444" s="65" t="e">
        <f>IF(INDEX('Liste du personnel'!X:Y,MATCH(F1444,'Liste du personnel'!X:X,0),2)*1=1,"OUI","NON")</f>
        <v>#N/A</v>
      </c>
      <c r="I1444" s="89" t="e">
        <f t="shared" si="154"/>
        <v>#N/A</v>
      </c>
      <c r="J1444" s="65" t="e">
        <f t="shared" si="155"/>
        <v>#N/A</v>
      </c>
      <c r="K1444" s="65" t="e">
        <f t="shared" si="156"/>
        <v>#N/A</v>
      </c>
      <c r="M1444" s="90" t="e">
        <f t="shared" si="157"/>
        <v>#N/A</v>
      </c>
      <c r="N1444" s="65" t="e">
        <f t="shared" si="158"/>
        <v>#N/A</v>
      </c>
      <c r="O1444" s="65" t="e">
        <f t="shared" si="159"/>
        <v>#N/A</v>
      </c>
      <c r="P1444" s="90" t="e">
        <f t="shared" si="160"/>
        <v>#N/A</v>
      </c>
    </row>
    <row r="1445" spans="1:16" x14ac:dyDescent="0.25">
      <c r="A1445" s="65">
        <f>'Elegio-Electors'!C1444</f>
        <v>0</v>
      </c>
      <c r="B1445" s="65">
        <f>'Elegio-Electors'!B1444</f>
        <v>0</v>
      </c>
      <c r="C1445" s="65">
        <f>IF(Procédure!$C$33=2,'Elegio-Electors'!D1444,Procédure!$C$33)</f>
        <v>0</v>
      </c>
      <c r="D1445" s="65" t="str">
        <f>IF(LEFT(RIGHT('Elegio-Electors'!L1444,2),1)="C",'Elegio-Electors'!L1444,IF(LEFT(RIGHT('Elegio-Electors'!M1444,2),1)="C",'Elegio-Electors'!M1444,""))</f>
        <v/>
      </c>
      <c r="E1445" s="65" t="str">
        <f>IF(LEFT(RIGHT('Elegio-Electors'!L1444,2),1)="O",'Elegio-Electors'!L1444,IF(LEFT(RIGHT('Elegio-Electors'!M1444,2),1)="O",'Elegio-Electors'!M1444,""))</f>
        <v/>
      </c>
      <c r="F1445" s="65">
        <f>'Elegio-Electors'!E1444</f>
        <v>0</v>
      </c>
      <c r="G1445" s="65" t="e">
        <f>IF(INDEX('Liste du personnel'!X:Y,MATCH(F1445,'Liste du personnel'!X:X,0),2)*1=1,"OUI","NON")</f>
        <v>#N/A</v>
      </c>
      <c r="I1445" s="89" t="e">
        <f t="shared" si="154"/>
        <v>#N/A</v>
      </c>
      <c r="J1445" s="65" t="e">
        <f t="shared" si="155"/>
        <v>#N/A</v>
      </c>
      <c r="K1445" s="65" t="e">
        <f t="shared" si="156"/>
        <v>#N/A</v>
      </c>
      <c r="M1445" s="90" t="e">
        <f t="shared" si="157"/>
        <v>#N/A</v>
      </c>
      <c r="N1445" s="65" t="e">
        <f t="shared" si="158"/>
        <v>#N/A</v>
      </c>
      <c r="O1445" s="65" t="e">
        <f t="shared" si="159"/>
        <v>#N/A</v>
      </c>
      <c r="P1445" s="90" t="e">
        <f t="shared" si="160"/>
        <v>#N/A</v>
      </c>
    </row>
    <row r="1446" spans="1:16" x14ac:dyDescent="0.25">
      <c r="A1446" s="65">
        <f>'Elegio-Electors'!C1445</f>
        <v>0</v>
      </c>
      <c r="B1446" s="65">
        <f>'Elegio-Electors'!B1445</f>
        <v>0</v>
      </c>
      <c r="C1446" s="65">
        <f>IF(Procédure!$C$33=2,'Elegio-Electors'!D1445,Procédure!$C$33)</f>
        <v>0</v>
      </c>
      <c r="D1446" s="65" t="str">
        <f>IF(LEFT(RIGHT('Elegio-Electors'!L1445,2),1)="C",'Elegio-Electors'!L1445,IF(LEFT(RIGHT('Elegio-Electors'!M1445,2),1)="C",'Elegio-Electors'!M1445,""))</f>
        <v/>
      </c>
      <c r="E1446" s="65" t="str">
        <f>IF(LEFT(RIGHT('Elegio-Electors'!L1445,2),1)="O",'Elegio-Electors'!L1445,IF(LEFT(RIGHT('Elegio-Electors'!M1445,2),1)="O",'Elegio-Electors'!M1445,""))</f>
        <v/>
      </c>
      <c r="F1446" s="65">
        <f>'Elegio-Electors'!E1445</f>
        <v>0</v>
      </c>
      <c r="G1446" s="65" t="e">
        <f>IF(INDEX('Liste du personnel'!X:Y,MATCH(F1446,'Liste du personnel'!X:X,0),2)*1=1,"OUI","NON")</f>
        <v>#N/A</v>
      </c>
      <c r="I1446" s="89" t="e">
        <f t="shared" si="154"/>
        <v>#N/A</v>
      </c>
      <c r="J1446" s="65" t="e">
        <f t="shared" si="155"/>
        <v>#N/A</v>
      </c>
      <c r="K1446" s="65" t="e">
        <f t="shared" si="156"/>
        <v>#N/A</v>
      </c>
      <c r="M1446" s="90" t="e">
        <f t="shared" si="157"/>
        <v>#N/A</v>
      </c>
      <c r="N1446" s="65" t="e">
        <f t="shared" si="158"/>
        <v>#N/A</v>
      </c>
      <c r="O1446" s="65" t="e">
        <f t="shared" si="159"/>
        <v>#N/A</v>
      </c>
      <c r="P1446" s="90" t="e">
        <f t="shared" si="160"/>
        <v>#N/A</v>
      </c>
    </row>
    <row r="1447" spans="1:16" x14ac:dyDescent="0.25">
      <c r="A1447" s="65">
        <f>'Elegio-Electors'!C1446</f>
        <v>0</v>
      </c>
      <c r="B1447" s="65">
        <f>'Elegio-Electors'!B1446</f>
        <v>0</v>
      </c>
      <c r="C1447" s="65">
        <f>IF(Procédure!$C$33=2,'Elegio-Electors'!D1446,Procédure!$C$33)</f>
        <v>0</v>
      </c>
      <c r="D1447" s="65" t="str">
        <f>IF(LEFT(RIGHT('Elegio-Electors'!L1446,2),1)="C",'Elegio-Electors'!L1446,IF(LEFT(RIGHT('Elegio-Electors'!M1446,2),1)="C",'Elegio-Electors'!M1446,""))</f>
        <v/>
      </c>
      <c r="E1447" s="65" t="str">
        <f>IF(LEFT(RIGHT('Elegio-Electors'!L1446,2),1)="O",'Elegio-Electors'!L1446,IF(LEFT(RIGHT('Elegio-Electors'!M1446,2),1)="O",'Elegio-Electors'!M1446,""))</f>
        <v/>
      </c>
      <c r="F1447" s="65">
        <f>'Elegio-Electors'!E1446</f>
        <v>0</v>
      </c>
      <c r="G1447" s="65" t="e">
        <f>IF(INDEX('Liste du personnel'!X:Y,MATCH(F1447,'Liste du personnel'!X:X,0),2)*1=1,"OUI","NON")</f>
        <v>#N/A</v>
      </c>
      <c r="I1447" s="89" t="e">
        <f t="shared" si="154"/>
        <v>#N/A</v>
      </c>
      <c r="J1447" s="65" t="e">
        <f t="shared" si="155"/>
        <v>#N/A</v>
      </c>
      <c r="K1447" s="65" t="e">
        <f t="shared" si="156"/>
        <v>#N/A</v>
      </c>
      <c r="M1447" s="90" t="e">
        <f t="shared" si="157"/>
        <v>#N/A</v>
      </c>
      <c r="N1447" s="65" t="e">
        <f t="shared" si="158"/>
        <v>#N/A</v>
      </c>
      <c r="O1447" s="65" t="e">
        <f t="shared" si="159"/>
        <v>#N/A</v>
      </c>
      <c r="P1447" s="90" t="e">
        <f t="shared" si="160"/>
        <v>#N/A</v>
      </c>
    </row>
    <row r="1448" spans="1:16" x14ac:dyDescent="0.25">
      <c r="A1448" s="65">
        <f>'Elegio-Electors'!C1447</f>
        <v>0</v>
      </c>
      <c r="B1448" s="65">
        <f>'Elegio-Electors'!B1447</f>
        <v>0</v>
      </c>
      <c r="C1448" s="65">
        <f>IF(Procédure!$C$33=2,'Elegio-Electors'!D1447,Procédure!$C$33)</f>
        <v>0</v>
      </c>
      <c r="D1448" s="65" t="str">
        <f>IF(LEFT(RIGHT('Elegio-Electors'!L1447,2),1)="C",'Elegio-Electors'!L1447,IF(LEFT(RIGHT('Elegio-Electors'!M1447,2),1)="C",'Elegio-Electors'!M1447,""))</f>
        <v/>
      </c>
      <c r="E1448" s="65" t="str">
        <f>IF(LEFT(RIGHT('Elegio-Electors'!L1447,2),1)="O",'Elegio-Electors'!L1447,IF(LEFT(RIGHT('Elegio-Electors'!M1447,2),1)="O",'Elegio-Electors'!M1447,""))</f>
        <v/>
      </c>
      <c r="F1448" s="65">
        <f>'Elegio-Electors'!E1447</f>
        <v>0</v>
      </c>
      <c r="G1448" s="65" t="e">
        <f>IF(INDEX('Liste du personnel'!X:Y,MATCH(F1448,'Liste du personnel'!X:X,0),2)*1=1,"OUI","NON")</f>
        <v>#N/A</v>
      </c>
      <c r="I1448" s="89" t="e">
        <f t="shared" si="154"/>
        <v>#N/A</v>
      </c>
      <c r="J1448" s="65" t="e">
        <f t="shared" si="155"/>
        <v>#N/A</v>
      </c>
      <c r="K1448" s="65" t="e">
        <f t="shared" si="156"/>
        <v>#N/A</v>
      </c>
      <c r="M1448" s="90" t="e">
        <f t="shared" si="157"/>
        <v>#N/A</v>
      </c>
      <c r="N1448" s="65" t="e">
        <f t="shared" si="158"/>
        <v>#N/A</v>
      </c>
      <c r="O1448" s="65" t="e">
        <f t="shared" si="159"/>
        <v>#N/A</v>
      </c>
      <c r="P1448" s="90" t="e">
        <f t="shared" si="160"/>
        <v>#N/A</v>
      </c>
    </row>
    <row r="1449" spans="1:16" x14ac:dyDescent="0.25">
      <c r="A1449" s="65">
        <f>'Elegio-Electors'!C1448</f>
        <v>0</v>
      </c>
      <c r="B1449" s="65">
        <f>'Elegio-Electors'!B1448</f>
        <v>0</v>
      </c>
      <c r="C1449" s="65">
        <f>IF(Procédure!$C$33=2,'Elegio-Electors'!D1448,Procédure!$C$33)</f>
        <v>0</v>
      </c>
      <c r="D1449" s="65" t="str">
        <f>IF(LEFT(RIGHT('Elegio-Electors'!L1448,2),1)="C",'Elegio-Electors'!L1448,IF(LEFT(RIGHT('Elegio-Electors'!M1448,2),1)="C",'Elegio-Electors'!M1448,""))</f>
        <v/>
      </c>
      <c r="E1449" s="65" t="str">
        <f>IF(LEFT(RIGHT('Elegio-Electors'!L1448,2),1)="O",'Elegio-Electors'!L1448,IF(LEFT(RIGHT('Elegio-Electors'!M1448,2),1)="O",'Elegio-Electors'!M1448,""))</f>
        <v/>
      </c>
      <c r="F1449" s="65">
        <f>'Elegio-Electors'!E1448</f>
        <v>0</v>
      </c>
      <c r="G1449" s="65" t="e">
        <f>IF(INDEX('Liste du personnel'!X:Y,MATCH(F1449,'Liste du personnel'!X:X,0),2)*1=1,"OUI","NON")</f>
        <v>#N/A</v>
      </c>
      <c r="I1449" s="89" t="e">
        <f t="shared" si="154"/>
        <v>#N/A</v>
      </c>
      <c r="J1449" s="65" t="e">
        <f t="shared" si="155"/>
        <v>#N/A</v>
      </c>
      <c r="K1449" s="65" t="e">
        <f t="shared" si="156"/>
        <v>#N/A</v>
      </c>
      <c r="M1449" s="90" t="e">
        <f t="shared" si="157"/>
        <v>#N/A</v>
      </c>
      <c r="N1449" s="65" t="e">
        <f t="shared" si="158"/>
        <v>#N/A</v>
      </c>
      <c r="O1449" s="65" t="e">
        <f t="shared" si="159"/>
        <v>#N/A</v>
      </c>
      <c r="P1449" s="90" t="e">
        <f t="shared" si="160"/>
        <v>#N/A</v>
      </c>
    </row>
    <row r="1450" spans="1:16" x14ac:dyDescent="0.25">
      <c r="A1450" s="65">
        <f>'Elegio-Electors'!C1449</f>
        <v>0</v>
      </c>
      <c r="B1450" s="65">
        <f>'Elegio-Electors'!B1449</f>
        <v>0</v>
      </c>
      <c r="C1450" s="65">
        <f>IF(Procédure!$C$33=2,'Elegio-Electors'!D1449,Procédure!$C$33)</f>
        <v>0</v>
      </c>
      <c r="D1450" s="65" t="str">
        <f>IF(LEFT(RIGHT('Elegio-Electors'!L1449,2),1)="C",'Elegio-Electors'!L1449,IF(LEFT(RIGHT('Elegio-Electors'!M1449,2),1)="C",'Elegio-Electors'!M1449,""))</f>
        <v/>
      </c>
      <c r="E1450" s="65" t="str">
        <f>IF(LEFT(RIGHT('Elegio-Electors'!L1449,2),1)="O",'Elegio-Electors'!L1449,IF(LEFT(RIGHT('Elegio-Electors'!M1449,2),1)="O",'Elegio-Electors'!M1449,""))</f>
        <v/>
      </c>
      <c r="F1450" s="65">
        <f>'Elegio-Electors'!E1449</f>
        <v>0</v>
      </c>
      <c r="G1450" s="65" t="e">
        <f>IF(INDEX('Liste du personnel'!X:Y,MATCH(F1450,'Liste du personnel'!X:X,0),2)*1=1,"OUI","NON")</f>
        <v>#N/A</v>
      </c>
      <c r="I1450" s="89" t="e">
        <f t="shared" si="154"/>
        <v>#N/A</v>
      </c>
      <c r="J1450" s="65" t="e">
        <f t="shared" si="155"/>
        <v>#N/A</v>
      </c>
      <c r="K1450" s="65" t="e">
        <f t="shared" si="156"/>
        <v>#N/A</v>
      </c>
      <c r="M1450" s="90" t="e">
        <f t="shared" si="157"/>
        <v>#N/A</v>
      </c>
      <c r="N1450" s="65" t="e">
        <f t="shared" si="158"/>
        <v>#N/A</v>
      </c>
      <c r="O1450" s="65" t="e">
        <f t="shared" si="159"/>
        <v>#N/A</v>
      </c>
      <c r="P1450" s="90" t="e">
        <f t="shared" si="160"/>
        <v>#N/A</v>
      </c>
    </row>
    <row r="1451" spans="1:16" x14ac:dyDescent="0.25">
      <c r="A1451" s="65">
        <f>'Elegio-Electors'!C1450</f>
        <v>0</v>
      </c>
      <c r="B1451" s="65">
        <f>'Elegio-Electors'!B1450</f>
        <v>0</v>
      </c>
      <c r="C1451" s="65">
        <f>IF(Procédure!$C$33=2,'Elegio-Electors'!D1450,Procédure!$C$33)</f>
        <v>0</v>
      </c>
      <c r="D1451" s="65" t="str">
        <f>IF(LEFT(RIGHT('Elegio-Electors'!L1450,2),1)="C",'Elegio-Electors'!L1450,IF(LEFT(RIGHT('Elegio-Electors'!M1450,2),1)="C",'Elegio-Electors'!M1450,""))</f>
        <v/>
      </c>
      <c r="E1451" s="65" t="str">
        <f>IF(LEFT(RIGHT('Elegio-Electors'!L1450,2),1)="O",'Elegio-Electors'!L1450,IF(LEFT(RIGHT('Elegio-Electors'!M1450,2),1)="O",'Elegio-Electors'!M1450,""))</f>
        <v/>
      </c>
      <c r="F1451" s="65">
        <f>'Elegio-Electors'!E1450</f>
        <v>0</v>
      </c>
      <c r="G1451" s="65" t="e">
        <f>IF(INDEX('Liste du personnel'!X:Y,MATCH(F1451,'Liste du personnel'!X:X,0),2)*1=1,"OUI","NON")</f>
        <v>#N/A</v>
      </c>
      <c r="I1451" s="89" t="e">
        <f t="shared" si="154"/>
        <v>#N/A</v>
      </c>
      <c r="J1451" s="65" t="e">
        <f t="shared" si="155"/>
        <v>#N/A</v>
      </c>
      <c r="K1451" s="65" t="e">
        <f t="shared" si="156"/>
        <v>#N/A</v>
      </c>
      <c r="M1451" s="90" t="e">
        <f t="shared" si="157"/>
        <v>#N/A</v>
      </c>
      <c r="N1451" s="65" t="e">
        <f t="shared" si="158"/>
        <v>#N/A</v>
      </c>
      <c r="O1451" s="65" t="e">
        <f t="shared" si="159"/>
        <v>#N/A</v>
      </c>
      <c r="P1451" s="90" t="e">
        <f t="shared" si="160"/>
        <v>#N/A</v>
      </c>
    </row>
    <row r="1452" spans="1:16" x14ac:dyDescent="0.25">
      <c r="A1452" s="65">
        <f>'Elegio-Electors'!C1451</f>
        <v>0</v>
      </c>
      <c r="B1452" s="65">
        <f>'Elegio-Electors'!B1451</f>
        <v>0</v>
      </c>
      <c r="C1452" s="65">
        <f>IF(Procédure!$C$33=2,'Elegio-Electors'!D1451,Procédure!$C$33)</f>
        <v>0</v>
      </c>
      <c r="D1452" s="65" t="str">
        <f>IF(LEFT(RIGHT('Elegio-Electors'!L1451,2),1)="C",'Elegio-Electors'!L1451,IF(LEFT(RIGHT('Elegio-Electors'!M1451,2),1)="C",'Elegio-Electors'!M1451,""))</f>
        <v/>
      </c>
      <c r="E1452" s="65" t="str">
        <f>IF(LEFT(RIGHT('Elegio-Electors'!L1451,2),1)="O",'Elegio-Electors'!L1451,IF(LEFT(RIGHT('Elegio-Electors'!M1451,2),1)="O",'Elegio-Electors'!M1451,""))</f>
        <v/>
      </c>
      <c r="F1452" s="65">
        <f>'Elegio-Electors'!E1451</f>
        <v>0</v>
      </c>
      <c r="G1452" s="65" t="e">
        <f>IF(INDEX('Liste du personnel'!X:Y,MATCH(F1452,'Liste du personnel'!X:X,0),2)*1=1,"OUI","NON")</f>
        <v>#N/A</v>
      </c>
      <c r="I1452" s="89" t="e">
        <f t="shared" si="154"/>
        <v>#N/A</v>
      </c>
      <c r="J1452" s="65" t="e">
        <f t="shared" si="155"/>
        <v>#N/A</v>
      </c>
      <c r="K1452" s="65" t="e">
        <f t="shared" si="156"/>
        <v>#N/A</v>
      </c>
      <c r="M1452" s="90" t="e">
        <f t="shared" si="157"/>
        <v>#N/A</v>
      </c>
      <c r="N1452" s="65" t="e">
        <f t="shared" si="158"/>
        <v>#N/A</v>
      </c>
      <c r="O1452" s="65" t="e">
        <f t="shared" si="159"/>
        <v>#N/A</v>
      </c>
      <c r="P1452" s="90" t="e">
        <f t="shared" si="160"/>
        <v>#N/A</v>
      </c>
    </row>
    <row r="1453" spans="1:16" x14ac:dyDescent="0.25">
      <c r="A1453" s="65">
        <f>'Elegio-Electors'!C1452</f>
        <v>0</v>
      </c>
      <c r="B1453" s="65">
        <f>'Elegio-Electors'!B1452</f>
        <v>0</v>
      </c>
      <c r="C1453" s="65">
        <f>IF(Procédure!$C$33=2,'Elegio-Electors'!D1452,Procédure!$C$33)</f>
        <v>0</v>
      </c>
      <c r="D1453" s="65" t="str">
        <f>IF(LEFT(RIGHT('Elegio-Electors'!L1452,2),1)="C",'Elegio-Electors'!L1452,IF(LEFT(RIGHT('Elegio-Electors'!M1452,2),1)="C",'Elegio-Electors'!M1452,""))</f>
        <v/>
      </c>
      <c r="E1453" s="65" t="str">
        <f>IF(LEFT(RIGHT('Elegio-Electors'!L1452,2),1)="O",'Elegio-Electors'!L1452,IF(LEFT(RIGHT('Elegio-Electors'!M1452,2),1)="O",'Elegio-Electors'!M1452,""))</f>
        <v/>
      </c>
      <c r="F1453" s="65">
        <f>'Elegio-Electors'!E1452</f>
        <v>0</v>
      </c>
      <c r="G1453" s="65" t="e">
        <f>IF(INDEX('Liste du personnel'!X:Y,MATCH(F1453,'Liste du personnel'!X:X,0),2)*1=1,"OUI","NON")</f>
        <v>#N/A</v>
      </c>
      <c r="I1453" s="89" t="e">
        <f t="shared" si="154"/>
        <v>#N/A</v>
      </c>
      <c r="J1453" s="65" t="e">
        <f t="shared" si="155"/>
        <v>#N/A</v>
      </c>
      <c r="K1453" s="65" t="e">
        <f t="shared" si="156"/>
        <v>#N/A</v>
      </c>
      <c r="M1453" s="90" t="e">
        <f t="shared" si="157"/>
        <v>#N/A</v>
      </c>
      <c r="N1453" s="65" t="e">
        <f t="shared" si="158"/>
        <v>#N/A</v>
      </c>
      <c r="O1453" s="65" t="e">
        <f t="shared" si="159"/>
        <v>#N/A</v>
      </c>
      <c r="P1453" s="90" t="e">
        <f t="shared" si="160"/>
        <v>#N/A</v>
      </c>
    </row>
    <row r="1454" spans="1:16" x14ac:dyDescent="0.25">
      <c r="A1454" s="65">
        <f>'Elegio-Electors'!C1453</f>
        <v>0</v>
      </c>
      <c r="B1454" s="65">
        <f>'Elegio-Electors'!B1453</f>
        <v>0</v>
      </c>
      <c r="C1454" s="65">
        <f>IF(Procédure!$C$33=2,'Elegio-Electors'!D1453,Procédure!$C$33)</f>
        <v>0</v>
      </c>
      <c r="D1454" s="65" t="str">
        <f>IF(LEFT(RIGHT('Elegio-Electors'!L1453,2),1)="C",'Elegio-Electors'!L1453,IF(LEFT(RIGHT('Elegio-Electors'!M1453,2),1)="C",'Elegio-Electors'!M1453,""))</f>
        <v/>
      </c>
      <c r="E1454" s="65" t="str">
        <f>IF(LEFT(RIGHT('Elegio-Electors'!L1453,2),1)="O",'Elegio-Electors'!L1453,IF(LEFT(RIGHT('Elegio-Electors'!M1453,2),1)="O",'Elegio-Electors'!M1453,""))</f>
        <v/>
      </c>
      <c r="F1454" s="65">
        <f>'Elegio-Electors'!E1453</f>
        <v>0</v>
      </c>
      <c r="G1454" s="65" t="e">
        <f>IF(INDEX('Liste du personnel'!X:Y,MATCH(F1454,'Liste du personnel'!X:X,0),2)*1=1,"OUI","NON")</f>
        <v>#N/A</v>
      </c>
      <c r="I1454" s="89" t="e">
        <f t="shared" si="154"/>
        <v>#N/A</v>
      </c>
      <c r="J1454" s="65" t="e">
        <f t="shared" si="155"/>
        <v>#N/A</v>
      </c>
      <c r="K1454" s="65" t="e">
        <f t="shared" si="156"/>
        <v>#N/A</v>
      </c>
      <c r="M1454" s="90" t="e">
        <f t="shared" si="157"/>
        <v>#N/A</v>
      </c>
      <c r="N1454" s="65" t="e">
        <f t="shared" si="158"/>
        <v>#N/A</v>
      </c>
      <c r="O1454" s="65" t="e">
        <f t="shared" si="159"/>
        <v>#N/A</v>
      </c>
      <c r="P1454" s="90" t="e">
        <f t="shared" si="160"/>
        <v>#N/A</v>
      </c>
    </row>
    <row r="1455" spans="1:16" x14ac:dyDescent="0.25">
      <c r="A1455" s="65">
        <f>'Elegio-Electors'!C1454</f>
        <v>0</v>
      </c>
      <c r="B1455" s="65">
        <f>'Elegio-Electors'!B1454</f>
        <v>0</v>
      </c>
      <c r="C1455" s="65">
        <f>IF(Procédure!$C$33=2,'Elegio-Electors'!D1454,Procédure!$C$33)</f>
        <v>0</v>
      </c>
      <c r="D1455" s="65" t="str">
        <f>IF(LEFT(RIGHT('Elegio-Electors'!L1454,2),1)="C",'Elegio-Electors'!L1454,IF(LEFT(RIGHT('Elegio-Electors'!M1454,2),1)="C",'Elegio-Electors'!M1454,""))</f>
        <v/>
      </c>
      <c r="E1455" s="65" t="str">
        <f>IF(LEFT(RIGHT('Elegio-Electors'!L1454,2),1)="O",'Elegio-Electors'!L1454,IF(LEFT(RIGHT('Elegio-Electors'!M1454,2),1)="O",'Elegio-Electors'!M1454,""))</f>
        <v/>
      </c>
      <c r="F1455" s="65">
        <f>'Elegio-Electors'!E1454</f>
        <v>0</v>
      </c>
      <c r="G1455" s="65" t="e">
        <f>IF(INDEX('Liste du personnel'!X:Y,MATCH(F1455,'Liste du personnel'!X:X,0),2)*1=1,"OUI","NON")</f>
        <v>#N/A</v>
      </c>
      <c r="I1455" s="89" t="e">
        <f t="shared" si="154"/>
        <v>#N/A</v>
      </c>
      <c r="J1455" s="65" t="e">
        <f t="shared" si="155"/>
        <v>#N/A</v>
      </c>
      <c r="K1455" s="65" t="e">
        <f t="shared" si="156"/>
        <v>#N/A</v>
      </c>
      <c r="M1455" s="90" t="e">
        <f t="shared" si="157"/>
        <v>#N/A</v>
      </c>
      <c r="N1455" s="65" t="e">
        <f t="shared" si="158"/>
        <v>#N/A</v>
      </c>
      <c r="O1455" s="65" t="e">
        <f t="shared" si="159"/>
        <v>#N/A</v>
      </c>
      <c r="P1455" s="90" t="e">
        <f t="shared" si="160"/>
        <v>#N/A</v>
      </c>
    </row>
    <row r="1456" spans="1:16" x14ac:dyDescent="0.25">
      <c r="A1456" s="65">
        <f>'Elegio-Electors'!C1455</f>
        <v>0</v>
      </c>
      <c r="B1456" s="65">
        <f>'Elegio-Electors'!B1455</f>
        <v>0</v>
      </c>
      <c r="C1456" s="65">
        <f>IF(Procédure!$C$33=2,'Elegio-Electors'!D1455,Procédure!$C$33)</f>
        <v>0</v>
      </c>
      <c r="D1456" s="65" t="str">
        <f>IF(LEFT(RIGHT('Elegio-Electors'!L1455,2),1)="C",'Elegio-Electors'!L1455,IF(LEFT(RIGHT('Elegio-Electors'!M1455,2),1)="C",'Elegio-Electors'!M1455,""))</f>
        <v/>
      </c>
      <c r="E1456" s="65" t="str">
        <f>IF(LEFT(RIGHT('Elegio-Electors'!L1455,2),1)="O",'Elegio-Electors'!L1455,IF(LEFT(RIGHT('Elegio-Electors'!M1455,2),1)="O",'Elegio-Electors'!M1455,""))</f>
        <v/>
      </c>
      <c r="F1456" s="65">
        <f>'Elegio-Electors'!E1455</f>
        <v>0</v>
      </c>
      <c r="G1456" s="65" t="e">
        <f>IF(INDEX('Liste du personnel'!X:Y,MATCH(F1456,'Liste du personnel'!X:X,0),2)*1=1,"OUI","NON")</f>
        <v>#N/A</v>
      </c>
      <c r="I1456" s="89" t="e">
        <f t="shared" si="154"/>
        <v>#N/A</v>
      </c>
      <c r="J1456" s="65" t="e">
        <f t="shared" si="155"/>
        <v>#N/A</v>
      </c>
      <c r="K1456" s="65" t="e">
        <f t="shared" si="156"/>
        <v>#N/A</v>
      </c>
      <c r="M1456" s="90" t="e">
        <f t="shared" si="157"/>
        <v>#N/A</v>
      </c>
      <c r="N1456" s="65" t="e">
        <f t="shared" si="158"/>
        <v>#N/A</v>
      </c>
      <c r="O1456" s="65" t="e">
        <f t="shared" si="159"/>
        <v>#N/A</v>
      </c>
      <c r="P1456" s="90" t="e">
        <f t="shared" si="160"/>
        <v>#N/A</v>
      </c>
    </row>
    <row r="1457" spans="1:16" x14ac:dyDescent="0.25">
      <c r="A1457" s="65">
        <f>'Elegio-Electors'!C1456</f>
        <v>0</v>
      </c>
      <c r="B1457" s="65">
        <f>'Elegio-Electors'!B1456</f>
        <v>0</v>
      </c>
      <c r="C1457" s="65">
        <f>IF(Procédure!$C$33=2,'Elegio-Electors'!D1456,Procédure!$C$33)</f>
        <v>0</v>
      </c>
      <c r="D1457" s="65" t="str">
        <f>IF(LEFT(RIGHT('Elegio-Electors'!L1456,2),1)="C",'Elegio-Electors'!L1456,IF(LEFT(RIGHT('Elegio-Electors'!M1456,2),1)="C",'Elegio-Electors'!M1456,""))</f>
        <v/>
      </c>
      <c r="E1457" s="65" t="str">
        <f>IF(LEFT(RIGHT('Elegio-Electors'!L1456,2),1)="O",'Elegio-Electors'!L1456,IF(LEFT(RIGHT('Elegio-Electors'!M1456,2),1)="O",'Elegio-Electors'!M1456,""))</f>
        <v/>
      </c>
      <c r="F1457" s="65">
        <f>'Elegio-Electors'!E1456</f>
        <v>0</v>
      </c>
      <c r="G1457" s="65" t="e">
        <f>IF(INDEX('Liste du personnel'!X:Y,MATCH(F1457,'Liste du personnel'!X:X,0),2)*1=1,"OUI","NON")</f>
        <v>#N/A</v>
      </c>
      <c r="I1457" s="89" t="e">
        <f t="shared" si="154"/>
        <v>#N/A</v>
      </c>
      <c r="J1457" s="65" t="e">
        <f t="shared" si="155"/>
        <v>#N/A</v>
      </c>
      <c r="K1457" s="65" t="e">
        <f t="shared" si="156"/>
        <v>#N/A</v>
      </c>
      <c r="M1457" s="90" t="e">
        <f t="shared" si="157"/>
        <v>#N/A</v>
      </c>
      <c r="N1457" s="65" t="e">
        <f t="shared" si="158"/>
        <v>#N/A</v>
      </c>
      <c r="O1457" s="65" t="e">
        <f t="shared" si="159"/>
        <v>#N/A</v>
      </c>
      <c r="P1457" s="90" t="e">
        <f t="shared" si="160"/>
        <v>#N/A</v>
      </c>
    </row>
    <row r="1458" spans="1:16" x14ac:dyDescent="0.25">
      <c r="A1458" s="65">
        <f>'Elegio-Electors'!C1457</f>
        <v>0</v>
      </c>
      <c r="B1458" s="65">
        <f>'Elegio-Electors'!B1457</f>
        <v>0</v>
      </c>
      <c r="C1458" s="65">
        <f>IF(Procédure!$C$33=2,'Elegio-Electors'!D1457,Procédure!$C$33)</f>
        <v>0</v>
      </c>
      <c r="D1458" s="65" t="str">
        <f>IF(LEFT(RIGHT('Elegio-Electors'!L1457,2),1)="C",'Elegio-Electors'!L1457,IF(LEFT(RIGHT('Elegio-Electors'!M1457,2),1)="C",'Elegio-Electors'!M1457,""))</f>
        <v/>
      </c>
      <c r="E1458" s="65" t="str">
        <f>IF(LEFT(RIGHT('Elegio-Electors'!L1457,2),1)="O",'Elegio-Electors'!L1457,IF(LEFT(RIGHT('Elegio-Electors'!M1457,2),1)="O",'Elegio-Electors'!M1457,""))</f>
        <v/>
      </c>
      <c r="F1458" s="65">
        <f>'Elegio-Electors'!E1457</f>
        <v>0</v>
      </c>
      <c r="G1458" s="65" t="e">
        <f>IF(INDEX('Liste du personnel'!X:Y,MATCH(F1458,'Liste du personnel'!X:X,0),2)*1=1,"OUI","NON")</f>
        <v>#N/A</v>
      </c>
      <c r="I1458" s="89" t="e">
        <f t="shared" si="154"/>
        <v>#N/A</v>
      </c>
      <c r="J1458" s="65" t="e">
        <f t="shared" si="155"/>
        <v>#N/A</v>
      </c>
      <c r="K1458" s="65" t="e">
        <f t="shared" si="156"/>
        <v>#N/A</v>
      </c>
      <c r="M1458" s="90" t="e">
        <f t="shared" si="157"/>
        <v>#N/A</v>
      </c>
      <c r="N1458" s="65" t="e">
        <f t="shared" si="158"/>
        <v>#N/A</v>
      </c>
      <c r="O1458" s="65" t="e">
        <f t="shared" si="159"/>
        <v>#N/A</v>
      </c>
      <c r="P1458" s="90" t="e">
        <f t="shared" si="160"/>
        <v>#N/A</v>
      </c>
    </row>
    <row r="1459" spans="1:16" x14ac:dyDescent="0.25">
      <c r="A1459" s="65">
        <f>'Elegio-Electors'!C1458</f>
        <v>0</v>
      </c>
      <c r="B1459" s="65">
        <f>'Elegio-Electors'!B1458</f>
        <v>0</v>
      </c>
      <c r="C1459" s="65">
        <f>IF(Procédure!$C$33=2,'Elegio-Electors'!D1458,Procédure!$C$33)</f>
        <v>0</v>
      </c>
      <c r="D1459" s="65" t="str">
        <f>IF(LEFT(RIGHT('Elegio-Electors'!L1458,2),1)="C",'Elegio-Electors'!L1458,IF(LEFT(RIGHT('Elegio-Electors'!M1458,2),1)="C",'Elegio-Electors'!M1458,""))</f>
        <v/>
      </c>
      <c r="E1459" s="65" t="str">
        <f>IF(LEFT(RIGHT('Elegio-Electors'!L1458,2),1)="O",'Elegio-Electors'!L1458,IF(LEFT(RIGHT('Elegio-Electors'!M1458,2),1)="O",'Elegio-Electors'!M1458,""))</f>
        <v/>
      </c>
      <c r="F1459" s="65">
        <f>'Elegio-Electors'!E1458</f>
        <v>0</v>
      </c>
      <c r="G1459" s="65" t="e">
        <f>IF(INDEX('Liste du personnel'!X:Y,MATCH(F1459,'Liste du personnel'!X:X,0),2)*1=1,"OUI","NON")</f>
        <v>#N/A</v>
      </c>
      <c r="I1459" s="89" t="e">
        <f t="shared" si="154"/>
        <v>#N/A</v>
      </c>
      <c r="J1459" s="65" t="e">
        <f t="shared" si="155"/>
        <v>#N/A</v>
      </c>
      <c r="K1459" s="65" t="e">
        <f t="shared" si="156"/>
        <v>#N/A</v>
      </c>
      <c r="M1459" s="90" t="e">
        <f t="shared" si="157"/>
        <v>#N/A</v>
      </c>
      <c r="N1459" s="65" t="e">
        <f t="shared" si="158"/>
        <v>#N/A</v>
      </c>
      <c r="O1459" s="65" t="e">
        <f t="shared" si="159"/>
        <v>#N/A</v>
      </c>
      <c r="P1459" s="90" t="e">
        <f t="shared" si="160"/>
        <v>#N/A</v>
      </c>
    </row>
    <row r="1460" spans="1:16" x14ac:dyDescent="0.25">
      <c r="A1460" s="65">
        <f>'Elegio-Electors'!C1459</f>
        <v>0</v>
      </c>
      <c r="B1460" s="65">
        <f>'Elegio-Electors'!B1459</f>
        <v>0</v>
      </c>
      <c r="C1460" s="65">
        <f>IF(Procédure!$C$33=2,'Elegio-Electors'!D1459,Procédure!$C$33)</f>
        <v>0</v>
      </c>
      <c r="D1460" s="65" t="str">
        <f>IF(LEFT(RIGHT('Elegio-Electors'!L1459,2),1)="C",'Elegio-Electors'!L1459,IF(LEFT(RIGHT('Elegio-Electors'!M1459,2),1)="C",'Elegio-Electors'!M1459,""))</f>
        <v/>
      </c>
      <c r="E1460" s="65" t="str">
        <f>IF(LEFT(RIGHT('Elegio-Electors'!L1459,2),1)="O",'Elegio-Electors'!L1459,IF(LEFT(RIGHT('Elegio-Electors'!M1459,2),1)="O",'Elegio-Electors'!M1459,""))</f>
        <v/>
      </c>
      <c r="F1460" s="65">
        <f>'Elegio-Electors'!E1459</f>
        <v>0</v>
      </c>
      <c r="G1460" s="65" t="e">
        <f>IF(INDEX('Liste du personnel'!X:Y,MATCH(F1460,'Liste du personnel'!X:X,0),2)*1=1,"OUI","NON")</f>
        <v>#N/A</v>
      </c>
      <c r="I1460" s="89" t="e">
        <f t="shared" si="154"/>
        <v>#N/A</v>
      </c>
      <c r="J1460" s="65" t="e">
        <f t="shared" si="155"/>
        <v>#N/A</v>
      </c>
      <c r="K1460" s="65" t="e">
        <f t="shared" si="156"/>
        <v>#N/A</v>
      </c>
      <c r="M1460" s="90" t="e">
        <f t="shared" si="157"/>
        <v>#N/A</v>
      </c>
      <c r="N1460" s="65" t="e">
        <f t="shared" si="158"/>
        <v>#N/A</v>
      </c>
      <c r="O1460" s="65" t="e">
        <f t="shared" si="159"/>
        <v>#N/A</v>
      </c>
      <c r="P1460" s="90" t="e">
        <f t="shared" si="160"/>
        <v>#N/A</v>
      </c>
    </row>
    <row r="1461" spans="1:16" x14ac:dyDescent="0.25">
      <c r="A1461" s="65">
        <f>'Elegio-Electors'!C1460</f>
        <v>0</v>
      </c>
      <c r="B1461" s="65">
        <f>'Elegio-Electors'!B1460</f>
        <v>0</v>
      </c>
      <c r="C1461" s="65">
        <f>IF(Procédure!$C$33=2,'Elegio-Electors'!D1460,Procédure!$C$33)</f>
        <v>0</v>
      </c>
      <c r="D1461" s="65" t="str">
        <f>IF(LEFT(RIGHT('Elegio-Electors'!L1460,2),1)="C",'Elegio-Electors'!L1460,IF(LEFT(RIGHT('Elegio-Electors'!M1460,2),1)="C",'Elegio-Electors'!M1460,""))</f>
        <v/>
      </c>
      <c r="E1461" s="65" t="str">
        <f>IF(LEFT(RIGHT('Elegio-Electors'!L1460,2),1)="O",'Elegio-Electors'!L1460,IF(LEFT(RIGHT('Elegio-Electors'!M1460,2),1)="O",'Elegio-Electors'!M1460,""))</f>
        <v/>
      </c>
      <c r="F1461" s="65">
        <f>'Elegio-Electors'!E1460</f>
        <v>0</v>
      </c>
      <c r="G1461" s="65" t="e">
        <f>IF(INDEX('Liste du personnel'!X:Y,MATCH(F1461,'Liste du personnel'!X:X,0),2)*1=1,"OUI","NON")</f>
        <v>#N/A</v>
      </c>
      <c r="I1461" s="89" t="e">
        <f t="shared" si="154"/>
        <v>#N/A</v>
      </c>
      <c r="J1461" s="65" t="e">
        <f t="shared" si="155"/>
        <v>#N/A</v>
      </c>
      <c r="K1461" s="65" t="e">
        <f t="shared" si="156"/>
        <v>#N/A</v>
      </c>
      <c r="M1461" s="90" t="e">
        <f t="shared" si="157"/>
        <v>#N/A</v>
      </c>
      <c r="N1461" s="65" t="e">
        <f t="shared" si="158"/>
        <v>#N/A</v>
      </c>
      <c r="O1461" s="65" t="e">
        <f t="shared" si="159"/>
        <v>#N/A</v>
      </c>
      <c r="P1461" s="90" t="e">
        <f t="shared" si="160"/>
        <v>#N/A</v>
      </c>
    </row>
    <row r="1462" spans="1:16" x14ac:dyDescent="0.25">
      <c r="A1462" s="65">
        <f>'Elegio-Electors'!C1461</f>
        <v>0</v>
      </c>
      <c r="B1462" s="65">
        <f>'Elegio-Electors'!B1461</f>
        <v>0</v>
      </c>
      <c r="C1462" s="65">
        <f>IF(Procédure!$C$33=2,'Elegio-Electors'!D1461,Procédure!$C$33)</f>
        <v>0</v>
      </c>
      <c r="D1462" s="65" t="str">
        <f>IF(LEFT(RIGHT('Elegio-Electors'!L1461,2),1)="C",'Elegio-Electors'!L1461,IF(LEFT(RIGHT('Elegio-Electors'!M1461,2),1)="C",'Elegio-Electors'!M1461,""))</f>
        <v/>
      </c>
      <c r="E1462" s="65" t="str">
        <f>IF(LEFT(RIGHT('Elegio-Electors'!L1461,2),1)="O",'Elegio-Electors'!L1461,IF(LEFT(RIGHT('Elegio-Electors'!M1461,2),1)="O",'Elegio-Electors'!M1461,""))</f>
        <v/>
      </c>
      <c r="F1462" s="65">
        <f>'Elegio-Electors'!E1461</f>
        <v>0</v>
      </c>
      <c r="G1462" s="65" t="e">
        <f>IF(INDEX('Liste du personnel'!X:Y,MATCH(F1462,'Liste du personnel'!X:X,0),2)*1=1,"OUI","NON")</f>
        <v>#N/A</v>
      </c>
      <c r="I1462" s="89" t="e">
        <f t="shared" si="154"/>
        <v>#N/A</v>
      </c>
      <c r="J1462" s="65" t="e">
        <f t="shared" si="155"/>
        <v>#N/A</v>
      </c>
      <c r="K1462" s="65" t="e">
        <f t="shared" si="156"/>
        <v>#N/A</v>
      </c>
      <c r="M1462" s="90" t="e">
        <f t="shared" si="157"/>
        <v>#N/A</v>
      </c>
      <c r="N1462" s="65" t="e">
        <f t="shared" si="158"/>
        <v>#N/A</v>
      </c>
      <c r="O1462" s="65" t="e">
        <f t="shared" si="159"/>
        <v>#N/A</v>
      </c>
      <c r="P1462" s="90" t="e">
        <f t="shared" si="160"/>
        <v>#N/A</v>
      </c>
    </row>
    <row r="1463" spans="1:16" x14ac:dyDescent="0.25">
      <c r="A1463" s="65">
        <f>'Elegio-Electors'!C1462</f>
        <v>0</v>
      </c>
      <c r="B1463" s="65">
        <f>'Elegio-Electors'!B1462</f>
        <v>0</v>
      </c>
      <c r="C1463" s="65">
        <f>IF(Procédure!$C$33=2,'Elegio-Electors'!D1462,Procédure!$C$33)</f>
        <v>0</v>
      </c>
      <c r="D1463" s="65" t="str">
        <f>IF(LEFT(RIGHT('Elegio-Electors'!L1462,2),1)="C",'Elegio-Electors'!L1462,IF(LEFT(RIGHT('Elegio-Electors'!M1462,2),1)="C",'Elegio-Electors'!M1462,""))</f>
        <v/>
      </c>
      <c r="E1463" s="65" t="str">
        <f>IF(LEFT(RIGHT('Elegio-Electors'!L1462,2),1)="O",'Elegio-Electors'!L1462,IF(LEFT(RIGHT('Elegio-Electors'!M1462,2),1)="O",'Elegio-Electors'!M1462,""))</f>
        <v/>
      </c>
      <c r="F1463" s="65">
        <f>'Elegio-Electors'!E1462</f>
        <v>0</v>
      </c>
      <c r="G1463" s="65" t="e">
        <f>IF(INDEX('Liste du personnel'!X:Y,MATCH(F1463,'Liste du personnel'!X:X,0),2)*1=1,"OUI","NON")</f>
        <v>#N/A</v>
      </c>
      <c r="I1463" s="89" t="e">
        <f t="shared" si="154"/>
        <v>#N/A</v>
      </c>
      <c r="J1463" s="65" t="e">
        <f t="shared" si="155"/>
        <v>#N/A</v>
      </c>
      <c r="K1463" s="65" t="e">
        <f t="shared" si="156"/>
        <v>#N/A</v>
      </c>
      <c r="M1463" s="90" t="e">
        <f t="shared" si="157"/>
        <v>#N/A</v>
      </c>
      <c r="N1463" s="65" t="e">
        <f t="shared" si="158"/>
        <v>#N/A</v>
      </c>
      <c r="O1463" s="65" t="e">
        <f t="shared" si="159"/>
        <v>#N/A</v>
      </c>
      <c r="P1463" s="90" t="e">
        <f t="shared" si="160"/>
        <v>#N/A</v>
      </c>
    </row>
    <row r="1464" spans="1:16" x14ac:dyDescent="0.25">
      <c r="A1464" s="65">
        <f>'Elegio-Electors'!C1463</f>
        <v>0</v>
      </c>
      <c r="B1464" s="65">
        <f>'Elegio-Electors'!B1463</f>
        <v>0</v>
      </c>
      <c r="C1464" s="65">
        <f>IF(Procédure!$C$33=2,'Elegio-Electors'!D1463,Procédure!$C$33)</f>
        <v>0</v>
      </c>
      <c r="D1464" s="65" t="str">
        <f>IF(LEFT(RIGHT('Elegio-Electors'!L1463,2),1)="C",'Elegio-Electors'!L1463,IF(LEFT(RIGHT('Elegio-Electors'!M1463,2),1)="C",'Elegio-Electors'!M1463,""))</f>
        <v/>
      </c>
      <c r="E1464" s="65" t="str">
        <f>IF(LEFT(RIGHT('Elegio-Electors'!L1463,2),1)="O",'Elegio-Electors'!L1463,IF(LEFT(RIGHT('Elegio-Electors'!M1463,2),1)="O",'Elegio-Electors'!M1463,""))</f>
        <v/>
      </c>
      <c r="F1464" s="65">
        <f>'Elegio-Electors'!E1463</f>
        <v>0</v>
      </c>
      <c r="G1464" s="65" t="e">
        <f>IF(INDEX('Liste du personnel'!X:Y,MATCH(F1464,'Liste du personnel'!X:X,0),2)*1=1,"OUI","NON")</f>
        <v>#N/A</v>
      </c>
      <c r="I1464" s="89" t="e">
        <f t="shared" si="154"/>
        <v>#N/A</v>
      </c>
      <c r="J1464" s="65" t="e">
        <f t="shared" si="155"/>
        <v>#N/A</v>
      </c>
      <c r="K1464" s="65" t="e">
        <f t="shared" si="156"/>
        <v>#N/A</v>
      </c>
      <c r="M1464" s="90" t="e">
        <f t="shared" si="157"/>
        <v>#N/A</v>
      </c>
      <c r="N1464" s="65" t="e">
        <f t="shared" si="158"/>
        <v>#N/A</v>
      </c>
      <c r="O1464" s="65" t="e">
        <f t="shared" si="159"/>
        <v>#N/A</v>
      </c>
      <c r="P1464" s="90" t="e">
        <f t="shared" si="160"/>
        <v>#N/A</v>
      </c>
    </row>
    <row r="1465" spans="1:16" x14ac:dyDescent="0.25">
      <c r="A1465" s="65">
        <f>'Elegio-Electors'!C1464</f>
        <v>0</v>
      </c>
      <c r="B1465" s="65">
        <f>'Elegio-Electors'!B1464</f>
        <v>0</v>
      </c>
      <c r="C1465" s="65">
        <f>IF(Procédure!$C$33=2,'Elegio-Electors'!D1464,Procédure!$C$33)</f>
        <v>0</v>
      </c>
      <c r="D1465" s="65" t="str">
        <f>IF(LEFT(RIGHT('Elegio-Electors'!L1464,2),1)="C",'Elegio-Electors'!L1464,IF(LEFT(RIGHT('Elegio-Electors'!M1464,2),1)="C",'Elegio-Electors'!M1464,""))</f>
        <v/>
      </c>
      <c r="E1465" s="65" t="str">
        <f>IF(LEFT(RIGHT('Elegio-Electors'!L1464,2),1)="O",'Elegio-Electors'!L1464,IF(LEFT(RIGHT('Elegio-Electors'!M1464,2),1)="O",'Elegio-Electors'!M1464,""))</f>
        <v/>
      </c>
      <c r="F1465" s="65">
        <f>'Elegio-Electors'!E1464</f>
        <v>0</v>
      </c>
      <c r="G1465" s="65" t="e">
        <f>IF(INDEX('Liste du personnel'!X:Y,MATCH(F1465,'Liste du personnel'!X:X,0),2)*1=1,"OUI","NON")</f>
        <v>#N/A</v>
      </c>
      <c r="I1465" s="89" t="e">
        <f t="shared" si="154"/>
        <v>#N/A</v>
      </c>
      <c r="J1465" s="65" t="e">
        <f t="shared" si="155"/>
        <v>#N/A</v>
      </c>
      <c r="K1465" s="65" t="e">
        <f t="shared" si="156"/>
        <v>#N/A</v>
      </c>
      <c r="M1465" s="90" t="e">
        <f t="shared" si="157"/>
        <v>#N/A</v>
      </c>
      <c r="N1465" s="65" t="e">
        <f t="shared" si="158"/>
        <v>#N/A</v>
      </c>
      <c r="O1465" s="65" t="e">
        <f t="shared" si="159"/>
        <v>#N/A</v>
      </c>
      <c r="P1465" s="90" t="e">
        <f t="shared" si="160"/>
        <v>#N/A</v>
      </c>
    </row>
    <row r="1466" spans="1:16" x14ac:dyDescent="0.25">
      <c r="A1466" s="65">
        <f>'Elegio-Electors'!C1465</f>
        <v>0</v>
      </c>
      <c r="B1466" s="65">
        <f>'Elegio-Electors'!B1465</f>
        <v>0</v>
      </c>
      <c r="C1466" s="65">
        <f>IF(Procédure!$C$33=2,'Elegio-Electors'!D1465,Procédure!$C$33)</f>
        <v>0</v>
      </c>
      <c r="D1466" s="65" t="str">
        <f>IF(LEFT(RIGHT('Elegio-Electors'!L1465,2),1)="C",'Elegio-Electors'!L1465,IF(LEFT(RIGHT('Elegio-Electors'!M1465,2),1)="C",'Elegio-Electors'!M1465,""))</f>
        <v/>
      </c>
      <c r="E1466" s="65" t="str">
        <f>IF(LEFT(RIGHT('Elegio-Electors'!L1465,2),1)="O",'Elegio-Electors'!L1465,IF(LEFT(RIGHT('Elegio-Electors'!M1465,2),1)="O",'Elegio-Electors'!M1465,""))</f>
        <v/>
      </c>
      <c r="F1466" s="65">
        <f>'Elegio-Electors'!E1465</f>
        <v>0</v>
      </c>
      <c r="G1466" s="65" t="e">
        <f>IF(INDEX('Liste du personnel'!X:Y,MATCH(F1466,'Liste du personnel'!X:X,0),2)*1=1,"OUI","NON")</f>
        <v>#N/A</v>
      </c>
      <c r="I1466" s="89" t="e">
        <f t="shared" si="154"/>
        <v>#N/A</v>
      </c>
      <c r="J1466" s="65" t="e">
        <f t="shared" si="155"/>
        <v>#N/A</v>
      </c>
      <c r="K1466" s="65" t="e">
        <f t="shared" si="156"/>
        <v>#N/A</v>
      </c>
      <c r="M1466" s="90" t="e">
        <f t="shared" si="157"/>
        <v>#N/A</v>
      </c>
      <c r="N1466" s="65" t="e">
        <f t="shared" si="158"/>
        <v>#N/A</v>
      </c>
      <c r="O1466" s="65" t="e">
        <f t="shared" si="159"/>
        <v>#N/A</v>
      </c>
      <c r="P1466" s="90" t="e">
        <f t="shared" si="160"/>
        <v>#N/A</v>
      </c>
    </row>
    <row r="1467" spans="1:16" x14ac:dyDescent="0.25">
      <c r="A1467" s="65">
        <f>'Elegio-Electors'!C1466</f>
        <v>0</v>
      </c>
      <c r="B1467" s="65">
        <f>'Elegio-Electors'!B1466</f>
        <v>0</v>
      </c>
      <c r="C1467" s="65">
        <f>IF(Procédure!$C$33=2,'Elegio-Electors'!D1466,Procédure!$C$33)</f>
        <v>0</v>
      </c>
      <c r="D1467" s="65" t="str">
        <f>IF(LEFT(RIGHT('Elegio-Electors'!L1466,2),1)="C",'Elegio-Electors'!L1466,IF(LEFT(RIGHT('Elegio-Electors'!M1466,2),1)="C",'Elegio-Electors'!M1466,""))</f>
        <v/>
      </c>
      <c r="E1467" s="65" t="str">
        <f>IF(LEFT(RIGHT('Elegio-Electors'!L1466,2),1)="O",'Elegio-Electors'!L1466,IF(LEFT(RIGHT('Elegio-Electors'!M1466,2),1)="O",'Elegio-Electors'!M1466,""))</f>
        <v/>
      </c>
      <c r="F1467" s="65">
        <f>'Elegio-Electors'!E1466</f>
        <v>0</v>
      </c>
      <c r="G1467" s="65" t="e">
        <f>IF(INDEX('Liste du personnel'!X:Y,MATCH(F1467,'Liste du personnel'!X:X,0),2)*1=1,"OUI","NON")</f>
        <v>#N/A</v>
      </c>
      <c r="I1467" s="89" t="e">
        <f t="shared" si="154"/>
        <v>#N/A</v>
      </c>
      <c r="J1467" s="65" t="e">
        <f t="shared" si="155"/>
        <v>#N/A</v>
      </c>
      <c r="K1467" s="65" t="e">
        <f t="shared" si="156"/>
        <v>#N/A</v>
      </c>
      <c r="M1467" s="90" t="e">
        <f t="shared" si="157"/>
        <v>#N/A</v>
      </c>
      <c r="N1467" s="65" t="e">
        <f t="shared" si="158"/>
        <v>#N/A</v>
      </c>
      <c r="O1467" s="65" t="e">
        <f t="shared" si="159"/>
        <v>#N/A</v>
      </c>
      <c r="P1467" s="90" t="e">
        <f t="shared" si="160"/>
        <v>#N/A</v>
      </c>
    </row>
    <row r="1468" spans="1:16" x14ac:dyDescent="0.25">
      <c r="A1468" s="65">
        <f>'Elegio-Electors'!C1467</f>
        <v>0</v>
      </c>
      <c r="B1468" s="65">
        <f>'Elegio-Electors'!B1467</f>
        <v>0</v>
      </c>
      <c r="C1468" s="65">
        <f>IF(Procédure!$C$33=2,'Elegio-Electors'!D1467,Procédure!$C$33)</f>
        <v>0</v>
      </c>
      <c r="D1468" s="65" t="str">
        <f>IF(LEFT(RIGHT('Elegio-Electors'!L1467,2),1)="C",'Elegio-Electors'!L1467,IF(LEFT(RIGHT('Elegio-Electors'!M1467,2),1)="C",'Elegio-Electors'!M1467,""))</f>
        <v/>
      </c>
      <c r="E1468" s="65" t="str">
        <f>IF(LEFT(RIGHT('Elegio-Electors'!L1467,2),1)="O",'Elegio-Electors'!L1467,IF(LEFT(RIGHT('Elegio-Electors'!M1467,2),1)="O",'Elegio-Electors'!M1467,""))</f>
        <v/>
      </c>
      <c r="F1468" s="65">
        <f>'Elegio-Electors'!E1467</f>
        <v>0</v>
      </c>
      <c r="G1468" s="65" t="e">
        <f>IF(INDEX('Liste du personnel'!X:Y,MATCH(F1468,'Liste du personnel'!X:X,0),2)*1=1,"OUI","NON")</f>
        <v>#N/A</v>
      </c>
      <c r="I1468" s="89" t="e">
        <f t="shared" si="154"/>
        <v>#N/A</v>
      </c>
      <c r="J1468" s="65" t="e">
        <f t="shared" si="155"/>
        <v>#N/A</v>
      </c>
      <c r="K1468" s="65" t="e">
        <f t="shared" si="156"/>
        <v>#N/A</v>
      </c>
      <c r="M1468" s="90" t="e">
        <f t="shared" si="157"/>
        <v>#N/A</v>
      </c>
      <c r="N1468" s="65" t="e">
        <f t="shared" si="158"/>
        <v>#N/A</v>
      </c>
      <c r="O1468" s="65" t="e">
        <f t="shared" si="159"/>
        <v>#N/A</v>
      </c>
      <c r="P1468" s="90" t="e">
        <f t="shared" si="160"/>
        <v>#N/A</v>
      </c>
    </row>
    <row r="1469" spans="1:16" x14ac:dyDescent="0.25">
      <c r="A1469" s="65">
        <f>'Elegio-Electors'!C1468</f>
        <v>0</v>
      </c>
      <c r="B1469" s="65">
        <f>'Elegio-Electors'!B1468</f>
        <v>0</v>
      </c>
      <c r="C1469" s="65">
        <f>IF(Procédure!$C$33=2,'Elegio-Electors'!D1468,Procédure!$C$33)</f>
        <v>0</v>
      </c>
      <c r="D1469" s="65" t="str">
        <f>IF(LEFT(RIGHT('Elegio-Electors'!L1468,2),1)="C",'Elegio-Electors'!L1468,IF(LEFT(RIGHT('Elegio-Electors'!M1468,2),1)="C",'Elegio-Electors'!M1468,""))</f>
        <v/>
      </c>
      <c r="E1469" s="65" t="str">
        <f>IF(LEFT(RIGHT('Elegio-Electors'!L1468,2),1)="O",'Elegio-Electors'!L1468,IF(LEFT(RIGHT('Elegio-Electors'!M1468,2),1)="O",'Elegio-Electors'!M1468,""))</f>
        <v/>
      </c>
      <c r="F1469" s="65">
        <f>'Elegio-Electors'!E1468</f>
        <v>0</v>
      </c>
      <c r="G1469" s="65" t="e">
        <f>IF(INDEX('Liste du personnel'!X:Y,MATCH(F1469,'Liste du personnel'!X:X,0),2)*1=1,"OUI","NON")</f>
        <v>#N/A</v>
      </c>
      <c r="I1469" s="89" t="e">
        <f t="shared" si="154"/>
        <v>#N/A</v>
      </c>
      <c r="J1469" s="65" t="e">
        <f t="shared" si="155"/>
        <v>#N/A</v>
      </c>
      <c r="K1469" s="65" t="e">
        <f t="shared" si="156"/>
        <v>#N/A</v>
      </c>
      <c r="M1469" s="90" t="e">
        <f t="shared" si="157"/>
        <v>#N/A</v>
      </c>
      <c r="N1469" s="65" t="e">
        <f t="shared" si="158"/>
        <v>#N/A</v>
      </c>
      <c r="O1469" s="65" t="e">
        <f t="shared" si="159"/>
        <v>#N/A</v>
      </c>
      <c r="P1469" s="90" t="e">
        <f t="shared" si="160"/>
        <v>#N/A</v>
      </c>
    </row>
    <row r="1470" spans="1:16" x14ac:dyDescent="0.25">
      <c r="A1470" s="65">
        <f>'Elegio-Electors'!C1469</f>
        <v>0</v>
      </c>
      <c r="B1470" s="65">
        <f>'Elegio-Electors'!B1469</f>
        <v>0</v>
      </c>
      <c r="C1470" s="65">
        <f>IF(Procédure!$C$33=2,'Elegio-Electors'!D1469,Procédure!$C$33)</f>
        <v>0</v>
      </c>
      <c r="D1470" s="65" t="str">
        <f>IF(LEFT(RIGHT('Elegio-Electors'!L1469,2),1)="C",'Elegio-Electors'!L1469,IF(LEFT(RIGHT('Elegio-Electors'!M1469,2),1)="C",'Elegio-Electors'!M1469,""))</f>
        <v/>
      </c>
      <c r="E1470" s="65" t="str">
        <f>IF(LEFT(RIGHT('Elegio-Electors'!L1469,2),1)="O",'Elegio-Electors'!L1469,IF(LEFT(RIGHT('Elegio-Electors'!M1469,2),1)="O",'Elegio-Electors'!M1469,""))</f>
        <v/>
      </c>
      <c r="F1470" s="65">
        <f>'Elegio-Electors'!E1469</f>
        <v>0</v>
      </c>
      <c r="G1470" s="65" t="e">
        <f>IF(INDEX('Liste du personnel'!X:Y,MATCH(F1470,'Liste du personnel'!X:X,0),2)*1=1,"OUI","NON")</f>
        <v>#N/A</v>
      </c>
      <c r="I1470" s="89" t="e">
        <f t="shared" si="154"/>
        <v>#N/A</v>
      </c>
      <c r="J1470" s="65" t="e">
        <f t="shared" si="155"/>
        <v>#N/A</v>
      </c>
      <c r="K1470" s="65" t="e">
        <f t="shared" si="156"/>
        <v>#N/A</v>
      </c>
      <c r="M1470" s="90" t="e">
        <f t="shared" si="157"/>
        <v>#N/A</v>
      </c>
      <c r="N1470" s="65" t="e">
        <f t="shared" si="158"/>
        <v>#N/A</v>
      </c>
      <c r="O1470" s="65" t="e">
        <f t="shared" si="159"/>
        <v>#N/A</v>
      </c>
      <c r="P1470" s="90" t="e">
        <f t="shared" si="160"/>
        <v>#N/A</v>
      </c>
    </row>
    <row r="1471" spans="1:16" x14ac:dyDescent="0.25">
      <c r="A1471" s="65">
        <f>'Elegio-Electors'!C1470</f>
        <v>0</v>
      </c>
      <c r="B1471" s="65">
        <f>'Elegio-Electors'!B1470</f>
        <v>0</v>
      </c>
      <c r="C1471" s="65">
        <f>IF(Procédure!$C$33=2,'Elegio-Electors'!D1470,Procédure!$C$33)</f>
        <v>0</v>
      </c>
      <c r="D1471" s="65" t="str">
        <f>IF(LEFT(RIGHT('Elegio-Electors'!L1470,2),1)="C",'Elegio-Electors'!L1470,IF(LEFT(RIGHT('Elegio-Electors'!M1470,2),1)="C",'Elegio-Electors'!M1470,""))</f>
        <v/>
      </c>
      <c r="E1471" s="65" t="str">
        <f>IF(LEFT(RIGHT('Elegio-Electors'!L1470,2),1)="O",'Elegio-Electors'!L1470,IF(LEFT(RIGHT('Elegio-Electors'!M1470,2),1)="O",'Elegio-Electors'!M1470,""))</f>
        <v/>
      </c>
      <c r="F1471" s="65">
        <f>'Elegio-Electors'!E1470</f>
        <v>0</v>
      </c>
      <c r="G1471" s="65" t="e">
        <f>IF(INDEX('Liste du personnel'!X:Y,MATCH(F1471,'Liste du personnel'!X:X,0),2)*1=1,"OUI","NON")</f>
        <v>#N/A</v>
      </c>
      <c r="I1471" s="89" t="e">
        <f t="shared" si="154"/>
        <v>#N/A</v>
      </c>
      <c r="J1471" s="65" t="e">
        <f t="shared" si="155"/>
        <v>#N/A</v>
      </c>
      <c r="K1471" s="65" t="e">
        <f t="shared" si="156"/>
        <v>#N/A</v>
      </c>
      <c r="M1471" s="90" t="e">
        <f t="shared" si="157"/>
        <v>#N/A</v>
      </c>
      <c r="N1471" s="65" t="e">
        <f t="shared" si="158"/>
        <v>#N/A</v>
      </c>
      <c r="O1471" s="65" t="e">
        <f t="shared" si="159"/>
        <v>#N/A</v>
      </c>
      <c r="P1471" s="90" t="e">
        <f t="shared" si="160"/>
        <v>#N/A</v>
      </c>
    </row>
    <row r="1472" spans="1:16" x14ac:dyDescent="0.25">
      <c r="A1472" s="65">
        <f>'Elegio-Electors'!C1471</f>
        <v>0</v>
      </c>
      <c r="B1472" s="65">
        <f>'Elegio-Electors'!B1471</f>
        <v>0</v>
      </c>
      <c r="C1472" s="65">
        <f>IF(Procédure!$C$33=2,'Elegio-Electors'!D1471,Procédure!$C$33)</f>
        <v>0</v>
      </c>
      <c r="D1472" s="65" t="str">
        <f>IF(LEFT(RIGHT('Elegio-Electors'!L1471,2),1)="C",'Elegio-Electors'!L1471,IF(LEFT(RIGHT('Elegio-Electors'!M1471,2),1)="C",'Elegio-Electors'!M1471,""))</f>
        <v/>
      </c>
      <c r="E1472" s="65" t="str">
        <f>IF(LEFT(RIGHT('Elegio-Electors'!L1471,2),1)="O",'Elegio-Electors'!L1471,IF(LEFT(RIGHT('Elegio-Electors'!M1471,2),1)="O",'Elegio-Electors'!M1471,""))</f>
        <v/>
      </c>
      <c r="F1472" s="65">
        <f>'Elegio-Electors'!E1471</f>
        <v>0</v>
      </c>
      <c r="G1472" s="65" t="e">
        <f>IF(INDEX('Liste du personnel'!X:Y,MATCH(F1472,'Liste du personnel'!X:X,0),2)*1=1,"OUI","NON")</f>
        <v>#N/A</v>
      </c>
      <c r="I1472" s="89" t="e">
        <f t="shared" si="154"/>
        <v>#N/A</v>
      </c>
      <c r="J1472" s="65" t="e">
        <f t="shared" si="155"/>
        <v>#N/A</v>
      </c>
      <c r="K1472" s="65" t="e">
        <f t="shared" si="156"/>
        <v>#N/A</v>
      </c>
      <c r="M1472" s="90" t="e">
        <f t="shared" si="157"/>
        <v>#N/A</v>
      </c>
      <c r="N1472" s="65" t="e">
        <f t="shared" si="158"/>
        <v>#N/A</v>
      </c>
      <c r="O1472" s="65" t="e">
        <f t="shared" si="159"/>
        <v>#N/A</v>
      </c>
      <c r="P1472" s="90" t="e">
        <f t="shared" si="160"/>
        <v>#N/A</v>
      </c>
    </row>
    <row r="1473" spans="1:16" x14ac:dyDescent="0.25">
      <c r="A1473" s="65">
        <f>'Elegio-Electors'!C1472</f>
        <v>0</v>
      </c>
      <c r="B1473" s="65">
        <f>'Elegio-Electors'!B1472</f>
        <v>0</v>
      </c>
      <c r="C1473" s="65">
        <f>IF(Procédure!$C$33=2,'Elegio-Electors'!D1472,Procédure!$C$33)</f>
        <v>0</v>
      </c>
      <c r="D1473" s="65" t="str">
        <f>IF(LEFT(RIGHT('Elegio-Electors'!L1472,2),1)="C",'Elegio-Electors'!L1472,IF(LEFT(RIGHT('Elegio-Electors'!M1472,2),1)="C",'Elegio-Electors'!M1472,""))</f>
        <v/>
      </c>
      <c r="E1473" s="65" t="str">
        <f>IF(LEFT(RIGHT('Elegio-Electors'!L1472,2),1)="O",'Elegio-Electors'!L1472,IF(LEFT(RIGHT('Elegio-Electors'!M1472,2),1)="O",'Elegio-Electors'!M1472,""))</f>
        <v/>
      </c>
      <c r="F1473" s="65">
        <f>'Elegio-Electors'!E1472</f>
        <v>0</v>
      </c>
      <c r="G1473" s="65" t="e">
        <f>IF(INDEX('Liste du personnel'!X:Y,MATCH(F1473,'Liste du personnel'!X:X,0),2)*1=1,"OUI","NON")</f>
        <v>#N/A</v>
      </c>
      <c r="I1473" s="89" t="e">
        <f t="shared" si="154"/>
        <v>#N/A</v>
      </c>
      <c r="J1473" s="65" t="e">
        <f t="shared" si="155"/>
        <v>#N/A</v>
      </c>
      <c r="K1473" s="65" t="e">
        <f t="shared" si="156"/>
        <v>#N/A</v>
      </c>
      <c r="M1473" s="90" t="e">
        <f t="shared" si="157"/>
        <v>#N/A</v>
      </c>
      <c r="N1473" s="65" t="e">
        <f t="shared" si="158"/>
        <v>#N/A</v>
      </c>
      <c r="O1473" s="65" t="e">
        <f t="shared" si="159"/>
        <v>#N/A</v>
      </c>
      <c r="P1473" s="90" t="e">
        <f t="shared" si="160"/>
        <v>#N/A</v>
      </c>
    </row>
    <row r="1474" spans="1:16" x14ac:dyDescent="0.25">
      <c r="A1474" s="65">
        <f>'Elegio-Electors'!C1473</f>
        <v>0</v>
      </c>
      <c r="B1474" s="65">
        <f>'Elegio-Electors'!B1473</f>
        <v>0</v>
      </c>
      <c r="C1474" s="65">
        <f>IF(Procédure!$C$33=2,'Elegio-Electors'!D1473,Procédure!$C$33)</f>
        <v>0</v>
      </c>
      <c r="D1474" s="65" t="str">
        <f>IF(LEFT(RIGHT('Elegio-Electors'!L1473,2),1)="C",'Elegio-Electors'!L1473,IF(LEFT(RIGHT('Elegio-Electors'!M1473,2),1)="C",'Elegio-Electors'!M1473,""))</f>
        <v/>
      </c>
      <c r="E1474" s="65" t="str">
        <f>IF(LEFT(RIGHT('Elegio-Electors'!L1473,2),1)="O",'Elegio-Electors'!L1473,IF(LEFT(RIGHT('Elegio-Electors'!M1473,2),1)="O",'Elegio-Electors'!M1473,""))</f>
        <v/>
      </c>
      <c r="F1474" s="65">
        <f>'Elegio-Electors'!E1473</f>
        <v>0</v>
      </c>
      <c r="G1474" s="65" t="e">
        <f>IF(INDEX('Liste du personnel'!X:Y,MATCH(F1474,'Liste du personnel'!X:X,0),2)*1=1,"OUI","NON")</f>
        <v>#N/A</v>
      </c>
      <c r="I1474" s="89" t="e">
        <f t="shared" si="154"/>
        <v>#N/A</v>
      </c>
      <c r="J1474" s="65" t="e">
        <f t="shared" si="155"/>
        <v>#N/A</v>
      </c>
      <c r="K1474" s="65" t="e">
        <f t="shared" si="156"/>
        <v>#N/A</v>
      </c>
      <c r="M1474" s="90" t="e">
        <f t="shared" si="157"/>
        <v>#N/A</v>
      </c>
      <c r="N1474" s="65" t="e">
        <f t="shared" si="158"/>
        <v>#N/A</v>
      </c>
      <c r="O1474" s="65" t="e">
        <f t="shared" si="159"/>
        <v>#N/A</v>
      </c>
      <c r="P1474" s="90" t="e">
        <f t="shared" si="160"/>
        <v>#N/A</v>
      </c>
    </row>
    <row r="1475" spans="1:16" x14ac:dyDescent="0.25">
      <c r="A1475" s="65">
        <f>'Elegio-Electors'!C1474</f>
        <v>0</v>
      </c>
      <c r="B1475" s="65">
        <f>'Elegio-Electors'!B1474</f>
        <v>0</v>
      </c>
      <c r="C1475" s="65">
        <f>IF(Procédure!$C$33=2,'Elegio-Electors'!D1474,Procédure!$C$33)</f>
        <v>0</v>
      </c>
      <c r="D1475" s="65" t="str">
        <f>IF(LEFT(RIGHT('Elegio-Electors'!L1474,2),1)="C",'Elegio-Electors'!L1474,IF(LEFT(RIGHT('Elegio-Electors'!M1474,2),1)="C",'Elegio-Electors'!M1474,""))</f>
        <v/>
      </c>
      <c r="E1475" s="65" t="str">
        <f>IF(LEFT(RIGHT('Elegio-Electors'!L1474,2),1)="O",'Elegio-Electors'!L1474,IF(LEFT(RIGHT('Elegio-Electors'!M1474,2),1)="O",'Elegio-Electors'!M1474,""))</f>
        <v/>
      </c>
      <c r="F1475" s="65">
        <f>'Elegio-Electors'!E1474</f>
        <v>0</v>
      </c>
      <c r="G1475" s="65" t="e">
        <f>IF(INDEX('Liste du personnel'!X:Y,MATCH(F1475,'Liste du personnel'!X:X,0),2)*1=1,"OUI","NON")</f>
        <v>#N/A</v>
      </c>
      <c r="I1475" s="89" t="e">
        <f t="shared" si="154"/>
        <v>#N/A</v>
      </c>
      <c r="J1475" s="65" t="e">
        <f t="shared" si="155"/>
        <v>#N/A</v>
      </c>
      <c r="K1475" s="65" t="e">
        <f t="shared" si="156"/>
        <v>#N/A</v>
      </c>
      <c r="M1475" s="90" t="e">
        <f t="shared" si="157"/>
        <v>#N/A</v>
      </c>
      <c r="N1475" s="65" t="e">
        <f t="shared" si="158"/>
        <v>#N/A</v>
      </c>
      <c r="O1475" s="65" t="e">
        <f t="shared" si="159"/>
        <v>#N/A</v>
      </c>
      <c r="P1475" s="90" t="e">
        <f t="shared" si="160"/>
        <v>#N/A</v>
      </c>
    </row>
    <row r="1476" spans="1:16" x14ac:dyDescent="0.25">
      <c r="A1476" s="65">
        <f>'Elegio-Electors'!C1475</f>
        <v>0</v>
      </c>
      <c r="B1476" s="65">
        <f>'Elegio-Electors'!B1475</f>
        <v>0</v>
      </c>
      <c r="C1476" s="65">
        <f>IF(Procédure!$C$33=2,'Elegio-Electors'!D1475,Procédure!$C$33)</f>
        <v>0</v>
      </c>
      <c r="D1476" s="65" t="str">
        <f>IF(LEFT(RIGHT('Elegio-Electors'!L1475,2),1)="C",'Elegio-Electors'!L1475,IF(LEFT(RIGHT('Elegio-Electors'!M1475,2),1)="C",'Elegio-Electors'!M1475,""))</f>
        <v/>
      </c>
      <c r="E1476" s="65" t="str">
        <f>IF(LEFT(RIGHT('Elegio-Electors'!L1475,2),1)="O",'Elegio-Electors'!L1475,IF(LEFT(RIGHT('Elegio-Electors'!M1475,2),1)="O",'Elegio-Electors'!M1475,""))</f>
        <v/>
      </c>
      <c r="F1476" s="65">
        <f>'Elegio-Electors'!E1475</f>
        <v>0</v>
      </c>
      <c r="G1476" s="65" t="e">
        <f>IF(INDEX('Liste du personnel'!X:Y,MATCH(F1476,'Liste du personnel'!X:X,0),2)*1=1,"OUI","NON")</f>
        <v>#N/A</v>
      </c>
      <c r="I1476" s="89" t="e">
        <f t="shared" ref="I1476:I1539" si="161">IF(G1476="OUI",_xlfn.CONCAT(_xlfn.SWITCH(RIGHT(D1476,1),"A","Ouv","B","Empl","J","Jeune")," -- ",C1476),"pas d'application")</f>
        <v>#N/A</v>
      </c>
      <c r="J1476" s="65" t="e">
        <f t="shared" ref="J1476:J1539" si="162">IF(G1476="OUI","","pas d'application")</f>
        <v>#N/A</v>
      </c>
      <c r="K1476" s="65" t="e">
        <f t="shared" ref="K1476:K1539" si="163">IF(G1476="OUI","","pas d'application")</f>
        <v>#N/A</v>
      </c>
      <c r="M1476" s="90" t="e">
        <f t="shared" ref="M1476:M1539" si="164">IF(G1476="OUI",_xlfn.CONCAT(_xlfn.SWITCH(RIGHT(E1476,1),"A","Ouv","B","Empl","J","Jeune","K","Cadre")," -- ",C1476),"pas d'application")</f>
        <v>#N/A</v>
      </c>
      <c r="N1476" s="65" t="e">
        <f t="shared" ref="N1476:N1539" si="165">IF(G1476="OUI","","pas d'application")</f>
        <v>#N/A</v>
      </c>
      <c r="O1476" s="65" t="e">
        <f t="shared" ref="O1476:O1539" si="166">IF(G1476="OUI","","pas d'application")</f>
        <v>#N/A</v>
      </c>
      <c r="P1476" s="90" t="e">
        <f t="shared" ref="P1476:P1539" si="167">IF(G1476="OUI",C1476,"pas d'application")</f>
        <v>#N/A</v>
      </c>
    </row>
    <row r="1477" spans="1:16" x14ac:dyDescent="0.25">
      <c r="A1477" s="65">
        <f>'Elegio-Electors'!C1476</f>
        <v>0</v>
      </c>
      <c r="B1477" s="65">
        <f>'Elegio-Electors'!B1476</f>
        <v>0</v>
      </c>
      <c r="C1477" s="65">
        <f>IF(Procédure!$C$33=2,'Elegio-Electors'!D1476,Procédure!$C$33)</f>
        <v>0</v>
      </c>
      <c r="D1477" s="65" t="str">
        <f>IF(LEFT(RIGHT('Elegio-Electors'!L1476,2),1)="C",'Elegio-Electors'!L1476,IF(LEFT(RIGHT('Elegio-Electors'!M1476,2),1)="C",'Elegio-Electors'!M1476,""))</f>
        <v/>
      </c>
      <c r="E1477" s="65" t="str">
        <f>IF(LEFT(RIGHT('Elegio-Electors'!L1476,2),1)="O",'Elegio-Electors'!L1476,IF(LEFT(RIGHT('Elegio-Electors'!M1476,2),1)="O",'Elegio-Electors'!M1476,""))</f>
        <v/>
      </c>
      <c r="F1477" s="65">
        <f>'Elegio-Electors'!E1476</f>
        <v>0</v>
      </c>
      <c r="G1477" s="65" t="e">
        <f>IF(INDEX('Liste du personnel'!X:Y,MATCH(F1477,'Liste du personnel'!X:X,0),2)*1=1,"OUI","NON")</f>
        <v>#N/A</v>
      </c>
      <c r="I1477" s="89" t="e">
        <f t="shared" si="161"/>
        <v>#N/A</v>
      </c>
      <c r="J1477" s="65" t="e">
        <f t="shared" si="162"/>
        <v>#N/A</v>
      </c>
      <c r="K1477" s="65" t="e">
        <f t="shared" si="163"/>
        <v>#N/A</v>
      </c>
      <c r="M1477" s="90" t="e">
        <f t="shared" si="164"/>
        <v>#N/A</v>
      </c>
      <c r="N1477" s="65" t="e">
        <f t="shared" si="165"/>
        <v>#N/A</v>
      </c>
      <c r="O1477" s="65" t="e">
        <f t="shared" si="166"/>
        <v>#N/A</v>
      </c>
      <c r="P1477" s="90" t="e">
        <f t="shared" si="167"/>
        <v>#N/A</v>
      </c>
    </row>
    <row r="1478" spans="1:16" x14ac:dyDescent="0.25">
      <c r="A1478" s="65">
        <f>'Elegio-Electors'!C1477</f>
        <v>0</v>
      </c>
      <c r="B1478" s="65">
        <f>'Elegio-Electors'!B1477</f>
        <v>0</v>
      </c>
      <c r="C1478" s="65">
        <f>IF(Procédure!$C$33=2,'Elegio-Electors'!D1477,Procédure!$C$33)</f>
        <v>0</v>
      </c>
      <c r="D1478" s="65" t="str">
        <f>IF(LEFT(RIGHT('Elegio-Electors'!L1477,2),1)="C",'Elegio-Electors'!L1477,IF(LEFT(RIGHT('Elegio-Electors'!M1477,2),1)="C",'Elegio-Electors'!M1477,""))</f>
        <v/>
      </c>
      <c r="E1478" s="65" t="str">
        <f>IF(LEFT(RIGHT('Elegio-Electors'!L1477,2),1)="O",'Elegio-Electors'!L1477,IF(LEFT(RIGHT('Elegio-Electors'!M1477,2),1)="O",'Elegio-Electors'!M1477,""))</f>
        <v/>
      </c>
      <c r="F1478" s="65">
        <f>'Elegio-Electors'!E1477</f>
        <v>0</v>
      </c>
      <c r="G1478" s="65" t="e">
        <f>IF(INDEX('Liste du personnel'!X:Y,MATCH(F1478,'Liste du personnel'!X:X,0),2)*1=1,"OUI","NON")</f>
        <v>#N/A</v>
      </c>
      <c r="I1478" s="89" t="e">
        <f t="shared" si="161"/>
        <v>#N/A</v>
      </c>
      <c r="J1478" s="65" t="e">
        <f t="shared" si="162"/>
        <v>#N/A</v>
      </c>
      <c r="K1478" s="65" t="e">
        <f t="shared" si="163"/>
        <v>#N/A</v>
      </c>
      <c r="M1478" s="90" t="e">
        <f t="shared" si="164"/>
        <v>#N/A</v>
      </c>
      <c r="N1478" s="65" t="e">
        <f t="shared" si="165"/>
        <v>#N/A</v>
      </c>
      <c r="O1478" s="65" t="e">
        <f t="shared" si="166"/>
        <v>#N/A</v>
      </c>
      <c r="P1478" s="90" t="e">
        <f t="shared" si="167"/>
        <v>#N/A</v>
      </c>
    </row>
    <row r="1479" spans="1:16" x14ac:dyDescent="0.25">
      <c r="A1479" s="65">
        <f>'Elegio-Electors'!C1478</f>
        <v>0</v>
      </c>
      <c r="B1479" s="65">
        <f>'Elegio-Electors'!B1478</f>
        <v>0</v>
      </c>
      <c r="C1479" s="65">
        <f>IF(Procédure!$C$33=2,'Elegio-Electors'!D1478,Procédure!$C$33)</f>
        <v>0</v>
      </c>
      <c r="D1479" s="65" t="str">
        <f>IF(LEFT(RIGHT('Elegio-Electors'!L1478,2),1)="C",'Elegio-Electors'!L1478,IF(LEFT(RIGHT('Elegio-Electors'!M1478,2),1)="C",'Elegio-Electors'!M1478,""))</f>
        <v/>
      </c>
      <c r="E1479" s="65" t="str">
        <f>IF(LEFT(RIGHT('Elegio-Electors'!L1478,2),1)="O",'Elegio-Electors'!L1478,IF(LEFT(RIGHT('Elegio-Electors'!M1478,2),1)="O",'Elegio-Electors'!M1478,""))</f>
        <v/>
      </c>
      <c r="F1479" s="65">
        <f>'Elegio-Electors'!E1478</f>
        <v>0</v>
      </c>
      <c r="G1479" s="65" t="e">
        <f>IF(INDEX('Liste du personnel'!X:Y,MATCH(F1479,'Liste du personnel'!X:X,0),2)*1=1,"OUI","NON")</f>
        <v>#N/A</v>
      </c>
      <c r="I1479" s="89" t="e">
        <f t="shared" si="161"/>
        <v>#N/A</v>
      </c>
      <c r="J1479" s="65" t="e">
        <f t="shared" si="162"/>
        <v>#N/A</v>
      </c>
      <c r="K1479" s="65" t="e">
        <f t="shared" si="163"/>
        <v>#N/A</v>
      </c>
      <c r="M1479" s="90" t="e">
        <f t="shared" si="164"/>
        <v>#N/A</v>
      </c>
      <c r="N1479" s="65" t="e">
        <f t="shared" si="165"/>
        <v>#N/A</v>
      </c>
      <c r="O1479" s="65" t="e">
        <f t="shared" si="166"/>
        <v>#N/A</v>
      </c>
      <c r="P1479" s="90" t="e">
        <f t="shared" si="167"/>
        <v>#N/A</v>
      </c>
    </row>
    <row r="1480" spans="1:16" x14ac:dyDescent="0.25">
      <c r="A1480" s="65">
        <f>'Elegio-Electors'!C1479</f>
        <v>0</v>
      </c>
      <c r="B1480" s="65">
        <f>'Elegio-Electors'!B1479</f>
        <v>0</v>
      </c>
      <c r="C1480" s="65">
        <f>IF(Procédure!$C$33=2,'Elegio-Electors'!D1479,Procédure!$C$33)</f>
        <v>0</v>
      </c>
      <c r="D1480" s="65" t="str">
        <f>IF(LEFT(RIGHT('Elegio-Electors'!L1479,2),1)="C",'Elegio-Electors'!L1479,IF(LEFT(RIGHT('Elegio-Electors'!M1479,2),1)="C",'Elegio-Electors'!M1479,""))</f>
        <v/>
      </c>
      <c r="E1480" s="65" t="str">
        <f>IF(LEFT(RIGHT('Elegio-Electors'!L1479,2),1)="O",'Elegio-Electors'!L1479,IF(LEFT(RIGHT('Elegio-Electors'!M1479,2),1)="O",'Elegio-Electors'!M1479,""))</f>
        <v/>
      </c>
      <c r="F1480" s="65">
        <f>'Elegio-Electors'!E1479</f>
        <v>0</v>
      </c>
      <c r="G1480" s="65" t="e">
        <f>IF(INDEX('Liste du personnel'!X:Y,MATCH(F1480,'Liste du personnel'!X:X,0),2)*1=1,"OUI","NON")</f>
        <v>#N/A</v>
      </c>
      <c r="I1480" s="89" t="e">
        <f t="shared" si="161"/>
        <v>#N/A</v>
      </c>
      <c r="J1480" s="65" t="e">
        <f t="shared" si="162"/>
        <v>#N/A</v>
      </c>
      <c r="K1480" s="65" t="e">
        <f t="shared" si="163"/>
        <v>#N/A</v>
      </c>
      <c r="M1480" s="90" t="e">
        <f t="shared" si="164"/>
        <v>#N/A</v>
      </c>
      <c r="N1480" s="65" t="e">
        <f t="shared" si="165"/>
        <v>#N/A</v>
      </c>
      <c r="O1480" s="65" t="e">
        <f t="shared" si="166"/>
        <v>#N/A</v>
      </c>
      <c r="P1480" s="90" t="e">
        <f t="shared" si="167"/>
        <v>#N/A</v>
      </c>
    </row>
    <row r="1481" spans="1:16" x14ac:dyDescent="0.25">
      <c r="A1481" s="65">
        <f>'Elegio-Electors'!C1480</f>
        <v>0</v>
      </c>
      <c r="B1481" s="65">
        <f>'Elegio-Electors'!B1480</f>
        <v>0</v>
      </c>
      <c r="C1481" s="65">
        <f>IF(Procédure!$C$33=2,'Elegio-Electors'!D1480,Procédure!$C$33)</f>
        <v>0</v>
      </c>
      <c r="D1481" s="65" t="str">
        <f>IF(LEFT(RIGHT('Elegio-Electors'!L1480,2),1)="C",'Elegio-Electors'!L1480,IF(LEFT(RIGHT('Elegio-Electors'!M1480,2),1)="C",'Elegio-Electors'!M1480,""))</f>
        <v/>
      </c>
      <c r="E1481" s="65" t="str">
        <f>IF(LEFT(RIGHT('Elegio-Electors'!L1480,2),1)="O",'Elegio-Electors'!L1480,IF(LEFT(RIGHT('Elegio-Electors'!M1480,2),1)="O",'Elegio-Electors'!M1480,""))</f>
        <v/>
      </c>
      <c r="F1481" s="65">
        <f>'Elegio-Electors'!E1480</f>
        <v>0</v>
      </c>
      <c r="G1481" s="65" t="e">
        <f>IF(INDEX('Liste du personnel'!X:Y,MATCH(F1481,'Liste du personnel'!X:X,0),2)*1=1,"OUI","NON")</f>
        <v>#N/A</v>
      </c>
      <c r="I1481" s="89" t="e">
        <f t="shared" si="161"/>
        <v>#N/A</v>
      </c>
      <c r="J1481" s="65" t="e">
        <f t="shared" si="162"/>
        <v>#N/A</v>
      </c>
      <c r="K1481" s="65" t="e">
        <f t="shared" si="163"/>
        <v>#N/A</v>
      </c>
      <c r="M1481" s="90" t="e">
        <f t="shared" si="164"/>
        <v>#N/A</v>
      </c>
      <c r="N1481" s="65" t="e">
        <f t="shared" si="165"/>
        <v>#N/A</v>
      </c>
      <c r="O1481" s="65" t="e">
        <f t="shared" si="166"/>
        <v>#N/A</v>
      </c>
      <c r="P1481" s="90" t="e">
        <f t="shared" si="167"/>
        <v>#N/A</v>
      </c>
    </row>
    <row r="1482" spans="1:16" x14ac:dyDescent="0.25">
      <c r="A1482" s="65">
        <f>'Elegio-Electors'!C1481</f>
        <v>0</v>
      </c>
      <c r="B1482" s="65">
        <f>'Elegio-Electors'!B1481</f>
        <v>0</v>
      </c>
      <c r="C1482" s="65">
        <f>IF(Procédure!$C$33=2,'Elegio-Electors'!D1481,Procédure!$C$33)</f>
        <v>0</v>
      </c>
      <c r="D1482" s="65" t="str">
        <f>IF(LEFT(RIGHT('Elegio-Electors'!L1481,2),1)="C",'Elegio-Electors'!L1481,IF(LEFT(RIGHT('Elegio-Electors'!M1481,2),1)="C",'Elegio-Electors'!M1481,""))</f>
        <v/>
      </c>
      <c r="E1482" s="65" t="str">
        <f>IF(LEFT(RIGHT('Elegio-Electors'!L1481,2),1)="O",'Elegio-Electors'!L1481,IF(LEFT(RIGHT('Elegio-Electors'!M1481,2),1)="O",'Elegio-Electors'!M1481,""))</f>
        <v/>
      </c>
      <c r="F1482" s="65">
        <f>'Elegio-Electors'!E1481</f>
        <v>0</v>
      </c>
      <c r="G1482" s="65" t="e">
        <f>IF(INDEX('Liste du personnel'!X:Y,MATCH(F1482,'Liste du personnel'!X:X,0),2)*1=1,"OUI","NON")</f>
        <v>#N/A</v>
      </c>
      <c r="I1482" s="89" t="e">
        <f t="shared" si="161"/>
        <v>#N/A</v>
      </c>
      <c r="J1482" s="65" t="e">
        <f t="shared" si="162"/>
        <v>#N/A</v>
      </c>
      <c r="K1482" s="65" t="e">
        <f t="shared" si="163"/>
        <v>#N/A</v>
      </c>
      <c r="M1482" s="90" t="e">
        <f t="shared" si="164"/>
        <v>#N/A</v>
      </c>
      <c r="N1482" s="65" t="e">
        <f t="shared" si="165"/>
        <v>#N/A</v>
      </c>
      <c r="O1482" s="65" t="e">
        <f t="shared" si="166"/>
        <v>#N/A</v>
      </c>
      <c r="P1482" s="90" t="e">
        <f t="shared" si="167"/>
        <v>#N/A</v>
      </c>
    </row>
    <row r="1483" spans="1:16" x14ac:dyDescent="0.25">
      <c r="A1483" s="65">
        <f>'Elegio-Electors'!C1482</f>
        <v>0</v>
      </c>
      <c r="B1483" s="65">
        <f>'Elegio-Electors'!B1482</f>
        <v>0</v>
      </c>
      <c r="C1483" s="65">
        <f>IF(Procédure!$C$33=2,'Elegio-Electors'!D1482,Procédure!$C$33)</f>
        <v>0</v>
      </c>
      <c r="D1483" s="65" t="str">
        <f>IF(LEFT(RIGHT('Elegio-Electors'!L1482,2),1)="C",'Elegio-Electors'!L1482,IF(LEFT(RIGHT('Elegio-Electors'!M1482,2),1)="C",'Elegio-Electors'!M1482,""))</f>
        <v/>
      </c>
      <c r="E1483" s="65" t="str">
        <f>IF(LEFT(RIGHT('Elegio-Electors'!L1482,2),1)="O",'Elegio-Electors'!L1482,IF(LEFT(RIGHT('Elegio-Electors'!M1482,2),1)="O",'Elegio-Electors'!M1482,""))</f>
        <v/>
      </c>
      <c r="F1483" s="65">
        <f>'Elegio-Electors'!E1482</f>
        <v>0</v>
      </c>
      <c r="G1483" s="65" t="e">
        <f>IF(INDEX('Liste du personnel'!X:Y,MATCH(F1483,'Liste du personnel'!X:X,0),2)*1=1,"OUI","NON")</f>
        <v>#N/A</v>
      </c>
      <c r="I1483" s="89" t="e">
        <f t="shared" si="161"/>
        <v>#N/A</v>
      </c>
      <c r="J1483" s="65" t="e">
        <f t="shared" si="162"/>
        <v>#N/A</v>
      </c>
      <c r="K1483" s="65" t="e">
        <f t="shared" si="163"/>
        <v>#N/A</v>
      </c>
      <c r="M1483" s="90" t="e">
        <f t="shared" si="164"/>
        <v>#N/A</v>
      </c>
      <c r="N1483" s="65" t="e">
        <f t="shared" si="165"/>
        <v>#N/A</v>
      </c>
      <c r="O1483" s="65" t="e">
        <f t="shared" si="166"/>
        <v>#N/A</v>
      </c>
      <c r="P1483" s="90" t="e">
        <f t="shared" si="167"/>
        <v>#N/A</v>
      </c>
    </row>
    <row r="1484" spans="1:16" x14ac:dyDescent="0.25">
      <c r="A1484" s="65">
        <f>'Elegio-Electors'!C1483</f>
        <v>0</v>
      </c>
      <c r="B1484" s="65">
        <f>'Elegio-Electors'!B1483</f>
        <v>0</v>
      </c>
      <c r="C1484" s="65">
        <f>IF(Procédure!$C$33=2,'Elegio-Electors'!D1483,Procédure!$C$33)</f>
        <v>0</v>
      </c>
      <c r="D1484" s="65" t="str">
        <f>IF(LEFT(RIGHT('Elegio-Electors'!L1483,2),1)="C",'Elegio-Electors'!L1483,IF(LEFT(RIGHT('Elegio-Electors'!M1483,2),1)="C",'Elegio-Electors'!M1483,""))</f>
        <v/>
      </c>
      <c r="E1484" s="65" t="str">
        <f>IF(LEFT(RIGHT('Elegio-Electors'!L1483,2),1)="O",'Elegio-Electors'!L1483,IF(LEFT(RIGHT('Elegio-Electors'!M1483,2),1)="O",'Elegio-Electors'!M1483,""))</f>
        <v/>
      </c>
      <c r="F1484" s="65">
        <f>'Elegio-Electors'!E1483</f>
        <v>0</v>
      </c>
      <c r="G1484" s="65" t="e">
        <f>IF(INDEX('Liste du personnel'!X:Y,MATCH(F1484,'Liste du personnel'!X:X,0),2)*1=1,"OUI","NON")</f>
        <v>#N/A</v>
      </c>
      <c r="I1484" s="89" t="e">
        <f t="shared" si="161"/>
        <v>#N/A</v>
      </c>
      <c r="J1484" s="65" t="e">
        <f t="shared" si="162"/>
        <v>#N/A</v>
      </c>
      <c r="K1484" s="65" t="e">
        <f t="shared" si="163"/>
        <v>#N/A</v>
      </c>
      <c r="M1484" s="90" t="e">
        <f t="shared" si="164"/>
        <v>#N/A</v>
      </c>
      <c r="N1484" s="65" t="e">
        <f t="shared" si="165"/>
        <v>#N/A</v>
      </c>
      <c r="O1484" s="65" t="e">
        <f t="shared" si="166"/>
        <v>#N/A</v>
      </c>
      <c r="P1484" s="90" t="e">
        <f t="shared" si="167"/>
        <v>#N/A</v>
      </c>
    </row>
    <row r="1485" spans="1:16" x14ac:dyDescent="0.25">
      <c r="A1485" s="65">
        <f>'Elegio-Electors'!C1484</f>
        <v>0</v>
      </c>
      <c r="B1485" s="65">
        <f>'Elegio-Electors'!B1484</f>
        <v>0</v>
      </c>
      <c r="C1485" s="65">
        <f>IF(Procédure!$C$33=2,'Elegio-Electors'!D1484,Procédure!$C$33)</f>
        <v>0</v>
      </c>
      <c r="D1485" s="65" t="str">
        <f>IF(LEFT(RIGHT('Elegio-Electors'!L1484,2),1)="C",'Elegio-Electors'!L1484,IF(LEFT(RIGHT('Elegio-Electors'!M1484,2),1)="C",'Elegio-Electors'!M1484,""))</f>
        <v/>
      </c>
      <c r="E1485" s="65" t="str">
        <f>IF(LEFT(RIGHT('Elegio-Electors'!L1484,2),1)="O",'Elegio-Electors'!L1484,IF(LEFT(RIGHT('Elegio-Electors'!M1484,2),1)="O",'Elegio-Electors'!M1484,""))</f>
        <v/>
      </c>
      <c r="F1485" s="65">
        <f>'Elegio-Electors'!E1484</f>
        <v>0</v>
      </c>
      <c r="G1485" s="65" t="e">
        <f>IF(INDEX('Liste du personnel'!X:Y,MATCH(F1485,'Liste du personnel'!X:X,0),2)*1=1,"OUI","NON")</f>
        <v>#N/A</v>
      </c>
      <c r="I1485" s="89" t="e">
        <f t="shared" si="161"/>
        <v>#N/A</v>
      </c>
      <c r="J1485" s="65" t="e">
        <f t="shared" si="162"/>
        <v>#N/A</v>
      </c>
      <c r="K1485" s="65" t="e">
        <f t="shared" si="163"/>
        <v>#N/A</v>
      </c>
      <c r="M1485" s="90" t="e">
        <f t="shared" si="164"/>
        <v>#N/A</v>
      </c>
      <c r="N1485" s="65" t="e">
        <f t="shared" si="165"/>
        <v>#N/A</v>
      </c>
      <c r="O1485" s="65" t="e">
        <f t="shared" si="166"/>
        <v>#N/A</v>
      </c>
      <c r="P1485" s="90" t="e">
        <f t="shared" si="167"/>
        <v>#N/A</v>
      </c>
    </row>
    <row r="1486" spans="1:16" x14ac:dyDescent="0.25">
      <c r="A1486" s="65">
        <f>'Elegio-Electors'!C1485</f>
        <v>0</v>
      </c>
      <c r="B1486" s="65">
        <f>'Elegio-Electors'!B1485</f>
        <v>0</v>
      </c>
      <c r="C1486" s="65">
        <f>IF(Procédure!$C$33=2,'Elegio-Electors'!D1485,Procédure!$C$33)</f>
        <v>0</v>
      </c>
      <c r="D1486" s="65" t="str">
        <f>IF(LEFT(RIGHT('Elegio-Electors'!L1485,2),1)="C",'Elegio-Electors'!L1485,IF(LEFT(RIGHT('Elegio-Electors'!M1485,2),1)="C",'Elegio-Electors'!M1485,""))</f>
        <v/>
      </c>
      <c r="E1486" s="65" t="str">
        <f>IF(LEFT(RIGHT('Elegio-Electors'!L1485,2),1)="O",'Elegio-Electors'!L1485,IF(LEFT(RIGHT('Elegio-Electors'!M1485,2),1)="O",'Elegio-Electors'!M1485,""))</f>
        <v/>
      </c>
      <c r="F1486" s="65">
        <f>'Elegio-Electors'!E1485</f>
        <v>0</v>
      </c>
      <c r="G1486" s="65" t="e">
        <f>IF(INDEX('Liste du personnel'!X:Y,MATCH(F1486,'Liste du personnel'!X:X,0),2)*1=1,"OUI","NON")</f>
        <v>#N/A</v>
      </c>
      <c r="I1486" s="89" t="e">
        <f t="shared" si="161"/>
        <v>#N/A</v>
      </c>
      <c r="J1486" s="65" t="e">
        <f t="shared" si="162"/>
        <v>#N/A</v>
      </c>
      <c r="K1486" s="65" t="e">
        <f t="shared" si="163"/>
        <v>#N/A</v>
      </c>
      <c r="M1486" s="90" t="e">
        <f t="shared" si="164"/>
        <v>#N/A</v>
      </c>
      <c r="N1486" s="65" t="e">
        <f t="shared" si="165"/>
        <v>#N/A</v>
      </c>
      <c r="O1486" s="65" t="e">
        <f t="shared" si="166"/>
        <v>#N/A</v>
      </c>
      <c r="P1486" s="90" t="e">
        <f t="shared" si="167"/>
        <v>#N/A</v>
      </c>
    </row>
    <row r="1487" spans="1:16" x14ac:dyDescent="0.25">
      <c r="A1487" s="65">
        <f>'Elegio-Electors'!C1486</f>
        <v>0</v>
      </c>
      <c r="B1487" s="65">
        <f>'Elegio-Electors'!B1486</f>
        <v>0</v>
      </c>
      <c r="C1487" s="65">
        <f>IF(Procédure!$C$33=2,'Elegio-Electors'!D1486,Procédure!$C$33)</f>
        <v>0</v>
      </c>
      <c r="D1487" s="65" t="str">
        <f>IF(LEFT(RIGHT('Elegio-Electors'!L1486,2),1)="C",'Elegio-Electors'!L1486,IF(LEFT(RIGHT('Elegio-Electors'!M1486,2),1)="C",'Elegio-Electors'!M1486,""))</f>
        <v/>
      </c>
      <c r="E1487" s="65" t="str">
        <f>IF(LEFT(RIGHT('Elegio-Electors'!L1486,2),1)="O",'Elegio-Electors'!L1486,IF(LEFT(RIGHT('Elegio-Electors'!M1486,2),1)="O",'Elegio-Electors'!M1486,""))</f>
        <v/>
      </c>
      <c r="F1487" s="65">
        <f>'Elegio-Electors'!E1486</f>
        <v>0</v>
      </c>
      <c r="G1487" s="65" t="e">
        <f>IF(INDEX('Liste du personnel'!X:Y,MATCH(F1487,'Liste du personnel'!X:X,0),2)*1=1,"OUI","NON")</f>
        <v>#N/A</v>
      </c>
      <c r="I1487" s="89" t="e">
        <f t="shared" si="161"/>
        <v>#N/A</v>
      </c>
      <c r="J1487" s="65" t="e">
        <f t="shared" si="162"/>
        <v>#N/A</v>
      </c>
      <c r="K1487" s="65" t="e">
        <f t="shared" si="163"/>
        <v>#N/A</v>
      </c>
      <c r="M1487" s="90" t="e">
        <f t="shared" si="164"/>
        <v>#N/A</v>
      </c>
      <c r="N1487" s="65" t="e">
        <f t="shared" si="165"/>
        <v>#N/A</v>
      </c>
      <c r="O1487" s="65" t="e">
        <f t="shared" si="166"/>
        <v>#N/A</v>
      </c>
      <c r="P1487" s="90" t="e">
        <f t="shared" si="167"/>
        <v>#N/A</v>
      </c>
    </row>
    <row r="1488" spans="1:16" x14ac:dyDescent="0.25">
      <c r="A1488" s="65">
        <f>'Elegio-Electors'!C1487</f>
        <v>0</v>
      </c>
      <c r="B1488" s="65">
        <f>'Elegio-Electors'!B1487</f>
        <v>0</v>
      </c>
      <c r="C1488" s="65">
        <f>IF(Procédure!$C$33=2,'Elegio-Electors'!D1487,Procédure!$C$33)</f>
        <v>0</v>
      </c>
      <c r="D1488" s="65" t="str">
        <f>IF(LEFT(RIGHT('Elegio-Electors'!L1487,2),1)="C",'Elegio-Electors'!L1487,IF(LEFT(RIGHT('Elegio-Electors'!M1487,2),1)="C",'Elegio-Electors'!M1487,""))</f>
        <v/>
      </c>
      <c r="E1488" s="65" t="str">
        <f>IF(LEFT(RIGHT('Elegio-Electors'!L1487,2),1)="O",'Elegio-Electors'!L1487,IF(LEFT(RIGHT('Elegio-Electors'!M1487,2),1)="O",'Elegio-Electors'!M1487,""))</f>
        <v/>
      </c>
      <c r="F1488" s="65">
        <f>'Elegio-Electors'!E1487</f>
        <v>0</v>
      </c>
      <c r="G1488" s="65" t="e">
        <f>IF(INDEX('Liste du personnel'!X:Y,MATCH(F1488,'Liste du personnel'!X:X,0),2)*1=1,"OUI","NON")</f>
        <v>#N/A</v>
      </c>
      <c r="I1488" s="89" t="e">
        <f t="shared" si="161"/>
        <v>#N/A</v>
      </c>
      <c r="J1488" s="65" t="e">
        <f t="shared" si="162"/>
        <v>#N/A</v>
      </c>
      <c r="K1488" s="65" t="e">
        <f t="shared" si="163"/>
        <v>#N/A</v>
      </c>
      <c r="M1488" s="90" t="e">
        <f t="shared" si="164"/>
        <v>#N/A</v>
      </c>
      <c r="N1488" s="65" t="e">
        <f t="shared" si="165"/>
        <v>#N/A</v>
      </c>
      <c r="O1488" s="65" t="e">
        <f t="shared" si="166"/>
        <v>#N/A</v>
      </c>
      <c r="P1488" s="90" t="e">
        <f t="shared" si="167"/>
        <v>#N/A</v>
      </c>
    </row>
    <row r="1489" spans="1:16" x14ac:dyDescent="0.25">
      <c r="A1489" s="65">
        <f>'Elegio-Electors'!C1488</f>
        <v>0</v>
      </c>
      <c r="B1489" s="65">
        <f>'Elegio-Electors'!B1488</f>
        <v>0</v>
      </c>
      <c r="C1489" s="65">
        <f>IF(Procédure!$C$33=2,'Elegio-Electors'!D1488,Procédure!$C$33)</f>
        <v>0</v>
      </c>
      <c r="D1489" s="65" t="str">
        <f>IF(LEFT(RIGHT('Elegio-Electors'!L1488,2),1)="C",'Elegio-Electors'!L1488,IF(LEFT(RIGHT('Elegio-Electors'!M1488,2),1)="C",'Elegio-Electors'!M1488,""))</f>
        <v/>
      </c>
      <c r="E1489" s="65" t="str">
        <f>IF(LEFT(RIGHT('Elegio-Electors'!L1488,2),1)="O",'Elegio-Electors'!L1488,IF(LEFT(RIGHT('Elegio-Electors'!M1488,2),1)="O",'Elegio-Electors'!M1488,""))</f>
        <v/>
      </c>
      <c r="F1489" s="65">
        <f>'Elegio-Electors'!E1488</f>
        <v>0</v>
      </c>
      <c r="G1489" s="65" t="e">
        <f>IF(INDEX('Liste du personnel'!X:Y,MATCH(F1489,'Liste du personnel'!X:X,0),2)*1=1,"OUI","NON")</f>
        <v>#N/A</v>
      </c>
      <c r="I1489" s="89" t="e">
        <f t="shared" si="161"/>
        <v>#N/A</v>
      </c>
      <c r="J1489" s="65" t="e">
        <f t="shared" si="162"/>
        <v>#N/A</v>
      </c>
      <c r="K1489" s="65" t="e">
        <f t="shared" si="163"/>
        <v>#N/A</v>
      </c>
      <c r="M1489" s="90" t="e">
        <f t="shared" si="164"/>
        <v>#N/A</v>
      </c>
      <c r="N1489" s="65" t="e">
        <f t="shared" si="165"/>
        <v>#N/A</v>
      </c>
      <c r="O1489" s="65" t="e">
        <f t="shared" si="166"/>
        <v>#N/A</v>
      </c>
      <c r="P1489" s="90" t="e">
        <f t="shared" si="167"/>
        <v>#N/A</v>
      </c>
    </row>
    <row r="1490" spans="1:16" x14ac:dyDescent="0.25">
      <c r="A1490" s="65">
        <f>'Elegio-Electors'!C1489</f>
        <v>0</v>
      </c>
      <c r="B1490" s="65">
        <f>'Elegio-Electors'!B1489</f>
        <v>0</v>
      </c>
      <c r="C1490" s="65">
        <f>IF(Procédure!$C$33=2,'Elegio-Electors'!D1489,Procédure!$C$33)</f>
        <v>0</v>
      </c>
      <c r="D1490" s="65" t="str">
        <f>IF(LEFT(RIGHT('Elegio-Electors'!L1489,2),1)="C",'Elegio-Electors'!L1489,IF(LEFT(RIGHT('Elegio-Electors'!M1489,2),1)="C",'Elegio-Electors'!M1489,""))</f>
        <v/>
      </c>
      <c r="E1490" s="65" t="str">
        <f>IF(LEFT(RIGHT('Elegio-Electors'!L1489,2),1)="O",'Elegio-Electors'!L1489,IF(LEFT(RIGHT('Elegio-Electors'!M1489,2),1)="O",'Elegio-Electors'!M1489,""))</f>
        <v/>
      </c>
      <c r="F1490" s="65">
        <f>'Elegio-Electors'!E1489</f>
        <v>0</v>
      </c>
      <c r="G1490" s="65" t="e">
        <f>IF(INDEX('Liste du personnel'!X:Y,MATCH(F1490,'Liste du personnel'!X:X,0),2)*1=1,"OUI","NON")</f>
        <v>#N/A</v>
      </c>
      <c r="I1490" s="89" t="e">
        <f t="shared" si="161"/>
        <v>#N/A</v>
      </c>
      <c r="J1490" s="65" t="e">
        <f t="shared" si="162"/>
        <v>#N/A</v>
      </c>
      <c r="K1490" s="65" t="e">
        <f t="shared" si="163"/>
        <v>#N/A</v>
      </c>
      <c r="M1490" s="90" t="e">
        <f t="shared" si="164"/>
        <v>#N/A</v>
      </c>
      <c r="N1490" s="65" t="e">
        <f t="shared" si="165"/>
        <v>#N/A</v>
      </c>
      <c r="O1490" s="65" t="e">
        <f t="shared" si="166"/>
        <v>#N/A</v>
      </c>
      <c r="P1490" s="90" t="e">
        <f t="shared" si="167"/>
        <v>#N/A</v>
      </c>
    </row>
    <row r="1491" spans="1:16" x14ac:dyDescent="0.25">
      <c r="A1491" s="65">
        <f>'Elegio-Electors'!C1490</f>
        <v>0</v>
      </c>
      <c r="B1491" s="65">
        <f>'Elegio-Electors'!B1490</f>
        <v>0</v>
      </c>
      <c r="C1491" s="65">
        <f>IF(Procédure!$C$33=2,'Elegio-Electors'!D1490,Procédure!$C$33)</f>
        <v>0</v>
      </c>
      <c r="D1491" s="65" t="str">
        <f>IF(LEFT(RIGHT('Elegio-Electors'!L1490,2),1)="C",'Elegio-Electors'!L1490,IF(LEFT(RIGHT('Elegio-Electors'!M1490,2),1)="C",'Elegio-Electors'!M1490,""))</f>
        <v/>
      </c>
      <c r="E1491" s="65" t="str">
        <f>IF(LEFT(RIGHT('Elegio-Electors'!L1490,2),1)="O",'Elegio-Electors'!L1490,IF(LEFT(RIGHT('Elegio-Electors'!M1490,2),1)="O",'Elegio-Electors'!M1490,""))</f>
        <v/>
      </c>
      <c r="F1491" s="65">
        <f>'Elegio-Electors'!E1490</f>
        <v>0</v>
      </c>
      <c r="G1491" s="65" t="e">
        <f>IF(INDEX('Liste du personnel'!X:Y,MATCH(F1491,'Liste du personnel'!X:X,0),2)*1=1,"OUI","NON")</f>
        <v>#N/A</v>
      </c>
      <c r="I1491" s="89" t="e">
        <f t="shared" si="161"/>
        <v>#N/A</v>
      </c>
      <c r="J1491" s="65" t="e">
        <f t="shared" si="162"/>
        <v>#N/A</v>
      </c>
      <c r="K1491" s="65" t="e">
        <f t="shared" si="163"/>
        <v>#N/A</v>
      </c>
      <c r="M1491" s="90" t="e">
        <f t="shared" si="164"/>
        <v>#N/A</v>
      </c>
      <c r="N1491" s="65" t="e">
        <f t="shared" si="165"/>
        <v>#N/A</v>
      </c>
      <c r="O1491" s="65" t="e">
        <f t="shared" si="166"/>
        <v>#N/A</v>
      </c>
      <c r="P1491" s="90" t="e">
        <f t="shared" si="167"/>
        <v>#N/A</v>
      </c>
    </row>
    <row r="1492" spans="1:16" x14ac:dyDescent="0.25">
      <c r="A1492" s="65">
        <f>'Elegio-Electors'!C1491</f>
        <v>0</v>
      </c>
      <c r="B1492" s="65">
        <f>'Elegio-Electors'!B1491</f>
        <v>0</v>
      </c>
      <c r="C1492" s="65">
        <f>IF(Procédure!$C$33=2,'Elegio-Electors'!D1491,Procédure!$C$33)</f>
        <v>0</v>
      </c>
      <c r="D1492" s="65" t="str">
        <f>IF(LEFT(RIGHT('Elegio-Electors'!L1491,2),1)="C",'Elegio-Electors'!L1491,IF(LEFT(RIGHT('Elegio-Electors'!M1491,2),1)="C",'Elegio-Electors'!M1491,""))</f>
        <v/>
      </c>
      <c r="E1492" s="65" t="str">
        <f>IF(LEFT(RIGHT('Elegio-Electors'!L1491,2),1)="O",'Elegio-Electors'!L1491,IF(LEFT(RIGHT('Elegio-Electors'!M1491,2),1)="O",'Elegio-Electors'!M1491,""))</f>
        <v/>
      </c>
      <c r="F1492" s="65">
        <f>'Elegio-Electors'!E1491</f>
        <v>0</v>
      </c>
      <c r="G1492" s="65" t="e">
        <f>IF(INDEX('Liste du personnel'!X:Y,MATCH(F1492,'Liste du personnel'!X:X,0),2)*1=1,"OUI","NON")</f>
        <v>#N/A</v>
      </c>
      <c r="I1492" s="89" t="e">
        <f t="shared" si="161"/>
        <v>#N/A</v>
      </c>
      <c r="J1492" s="65" t="e">
        <f t="shared" si="162"/>
        <v>#N/A</v>
      </c>
      <c r="K1492" s="65" t="e">
        <f t="shared" si="163"/>
        <v>#N/A</v>
      </c>
      <c r="M1492" s="90" t="e">
        <f t="shared" si="164"/>
        <v>#N/A</v>
      </c>
      <c r="N1492" s="65" t="e">
        <f t="shared" si="165"/>
        <v>#N/A</v>
      </c>
      <c r="O1492" s="65" t="e">
        <f t="shared" si="166"/>
        <v>#N/A</v>
      </c>
      <c r="P1492" s="90" t="e">
        <f t="shared" si="167"/>
        <v>#N/A</v>
      </c>
    </row>
    <row r="1493" spans="1:16" x14ac:dyDescent="0.25">
      <c r="A1493" s="65">
        <f>'Elegio-Electors'!C1492</f>
        <v>0</v>
      </c>
      <c r="B1493" s="65">
        <f>'Elegio-Electors'!B1492</f>
        <v>0</v>
      </c>
      <c r="C1493" s="65">
        <f>IF(Procédure!$C$33=2,'Elegio-Electors'!D1492,Procédure!$C$33)</f>
        <v>0</v>
      </c>
      <c r="D1493" s="65" t="str">
        <f>IF(LEFT(RIGHT('Elegio-Electors'!L1492,2),1)="C",'Elegio-Electors'!L1492,IF(LEFT(RIGHT('Elegio-Electors'!M1492,2),1)="C",'Elegio-Electors'!M1492,""))</f>
        <v/>
      </c>
      <c r="E1493" s="65" t="str">
        <f>IF(LEFT(RIGHT('Elegio-Electors'!L1492,2),1)="O",'Elegio-Electors'!L1492,IF(LEFT(RIGHT('Elegio-Electors'!M1492,2),1)="O",'Elegio-Electors'!M1492,""))</f>
        <v/>
      </c>
      <c r="F1493" s="65">
        <f>'Elegio-Electors'!E1492</f>
        <v>0</v>
      </c>
      <c r="G1493" s="65" t="e">
        <f>IF(INDEX('Liste du personnel'!X:Y,MATCH(F1493,'Liste du personnel'!X:X,0),2)*1=1,"OUI","NON")</f>
        <v>#N/A</v>
      </c>
      <c r="I1493" s="89" t="e">
        <f t="shared" si="161"/>
        <v>#N/A</v>
      </c>
      <c r="J1493" s="65" t="e">
        <f t="shared" si="162"/>
        <v>#N/A</v>
      </c>
      <c r="K1493" s="65" t="e">
        <f t="shared" si="163"/>
        <v>#N/A</v>
      </c>
      <c r="M1493" s="90" t="e">
        <f t="shared" si="164"/>
        <v>#N/A</v>
      </c>
      <c r="N1493" s="65" t="e">
        <f t="shared" si="165"/>
        <v>#N/A</v>
      </c>
      <c r="O1493" s="65" t="e">
        <f t="shared" si="166"/>
        <v>#N/A</v>
      </c>
      <c r="P1493" s="90" t="e">
        <f t="shared" si="167"/>
        <v>#N/A</v>
      </c>
    </row>
    <row r="1494" spans="1:16" x14ac:dyDescent="0.25">
      <c r="A1494" s="65">
        <f>'Elegio-Electors'!C1493</f>
        <v>0</v>
      </c>
      <c r="B1494" s="65">
        <f>'Elegio-Electors'!B1493</f>
        <v>0</v>
      </c>
      <c r="C1494" s="65">
        <f>IF(Procédure!$C$33=2,'Elegio-Electors'!D1493,Procédure!$C$33)</f>
        <v>0</v>
      </c>
      <c r="D1494" s="65" t="str">
        <f>IF(LEFT(RIGHT('Elegio-Electors'!L1493,2),1)="C",'Elegio-Electors'!L1493,IF(LEFT(RIGHT('Elegio-Electors'!M1493,2),1)="C",'Elegio-Electors'!M1493,""))</f>
        <v/>
      </c>
      <c r="E1494" s="65" t="str">
        <f>IF(LEFT(RIGHT('Elegio-Electors'!L1493,2),1)="O",'Elegio-Electors'!L1493,IF(LEFT(RIGHT('Elegio-Electors'!M1493,2),1)="O",'Elegio-Electors'!M1493,""))</f>
        <v/>
      </c>
      <c r="F1494" s="65">
        <f>'Elegio-Electors'!E1493</f>
        <v>0</v>
      </c>
      <c r="G1494" s="65" t="e">
        <f>IF(INDEX('Liste du personnel'!X:Y,MATCH(F1494,'Liste du personnel'!X:X,0),2)*1=1,"OUI","NON")</f>
        <v>#N/A</v>
      </c>
      <c r="I1494" s="89" t="e">
        <f t="shared" si="161"/>
        <v>#N/A</v>
      </c>
      <c r="J1494" s="65" t="e">
        <f t="shared" si="162"/>
        <v>#N/A</v>
      </c>
      <c r="K1494" s="65" t="e">
        <f t="shared" si="163"/>
        <v>#N/A</v>
      </c>
      <c r="M1494" s="90" t="e">
        <f t="shared" si="164"/>
        <v>#N/A</v>
      </c>
      <c r="N1494" s="65" t="e">
        <f t="shared" si="165"/>
        <v>#N/A</v>
      </c>
      <c r="O1494" s="65" t="e">
        <f t="shared" si="166"/>
        <v>#N/A</v>
      </c>
      <c r="P1494" s="90" t="e">
        <f t="shared" si="167"/>
        <v>#N/A</v>
      </c>
    </row>
    <row r="1495" spans="1:16" x14ac:dyDescent="0.25">
      <c r="A1495" s="65">
        <f>'Elegio-Electors'!C1494</f>
        <v>0</v>
      </c>
      <c r="B1495" s="65">
        <f>'Elegio-Electors'!B1494</f>
        <v>0</v>
      </c>
      <c r="C1495" s="65">
        <f>IF(Procédure!$C$33=2,'Elegio-Electors'!D1494,Procédure!$C$33)</f>
        <v>0</v>
      </c>
      <c r="D1495" s="65" t="str">
        <f>IF(LEFT(RIGHT('Elegio-Electors'!L1494,2),1)="C",'Elegio-Electors'!L1494,IF(LEFT(RIGHT('Elegio-Electors'!M1494,2),1)="C",'Elegio-Electors'!M1494,""))</f>
        <v/>
      </c>
      <c r="E1495" s="65" t="str">
        <f>IF(LEFT(RIGHT('Elegio-Electors'!L1494,2),1)="O",'Elegio-Electors'!L1494,IF(LEFT(RIGHT('Elegio-Electors'!M1494,2),1)="O",'Elegio-Electors'!M1494,""))</f>
        <v/>
      </c>
      <c r="F1495" s="65">
        <f>'Elegio-Electors'!E1494</f>
        <v>0</v>
      </c>
      <c r="G1495" s="65" t="e">
        <f>IF(INDEX('Liste du personnel'!X:Y,MATCH(F1495,'Liste du personnel'!X:X,0),2)*1=1,"OUI","NON")</f>
        <v>#N/A</v>
      </c>
      <c r="I1495" s="89" t="e">
        <f t="shared" si="161"/>
        <v>#N/A</v>
      </c>
      <c r="J1495" s="65" t="e">
        <f t="shared" si="162"/>
        <v>#N/A</v>
      </c>
      <c r="K1495" s="65" t="e">
        <f t="shared" si="163"/>
        <v>#N/A</v>
      </c>
      <c r="M1495" s="90" t="e">
        <f t="shared" si="164"/>
        <v>#N/A</v>
      </c>
      <c r="N1495" s="65" t="e">
        <f t="shared" si="165"/>
        <v>#N/A</v>
      </c>
      <c r="O1495" s="65" t="e">
        <f t="shared" si="166"/>
        <v>#N/A</v>
      </c>
      <c r="P1495" s="90" t="e">
        <f t="shared" si="167"/>
        <v>#N/A</v>
      </c>
    </row>
    <row r="1496" spans="1:16" x14ac:dyDescent="0.25">
      <c r="A1496" s="65">
        <f>'Elegio-Electors'!C1495</f>
        <v>0</v>
      </c>
      <c r="B1496" s="65">
        <f>'Elegio-Electors'!B1495</f>
        <v>0</v>
      </c>
      <c r="C1496" s="65">
        <f>IF(Procédure!$C$33=2,'Elegio-Electors'!D1495,Procédure!$C$33)</f>
        <v>0</v>
      </c>
      <c r="D1496" s="65" t="str">
        <f>IF(LEFT(RIGHT('Elegio-Electors'!L1495,2),1)="C",'Elegio-Electors'!L1495,IF(LEFT(RIGHT('Elegio-Electors'!M1495,2),1)="C",'Elegio-Electors'!M1495,""))</f>
        <v/>
      </c>
      <c r="E1496" s="65" t="str">
        <f>IF(LEFT(RIGHT('Elegio-Electors'!L1495,2),1)="O",'Elegio-Electors'!L1495,IF(LEFT(RIGHT('Elegio-Electors'!M1495,2),1)="O",'Elegio-Electors'!M1495,""))</f>
        <v/>
      </c>
      <c r="F1496" s="65">
        <f>'Elegio-Electors'!E1495</f>
        <v>0</v>
      </c>
      <c r="G1496" s="65" t="e">
        <f>IF(INDEX('Liste du personnel'!X:Y,MATCH(F1496,'Liste du personnel'!X:X,0),2)*1=1,"OUI","NON")</f>
        <v>#N/A</v>
      </c>
      <c r="I1496" s="89" t="e">
        <f t="shared" si="161"/>
        <v>#N/A</v>
      </c>
      <c r="J1496" s="65" t="e">
        <f t="shared" si="162"/>
        <v>#N/A</v>
      </c>
      <c r="K1496" s="65" t="e">
        <f t="shared" si="163"/>
        <v>#N/A</v>
      </c>
      <c r="M1496" s="90" t="e">
        <f t="shared" si="164"/>
        <v>#N/A</v>
      </c>
      <c r="N1496" s="65" t="e">
        <f t="shared" si="165"/>
        <v>#N/A</v>
      </c>
      <c r="O1496" s="65" t="e">
        <f t="shared" si="166"/>
        <v>#N/A</v>
      </c>
      <c r="P1496" s="90" t="e">
        <f t="shared" si="167"/>
        <v>#N/A</v>
      </c>
    </row>
    <row r="1497" spans="1:16" x14ac:dyDescent="0.25">
      <c r="A1497" s="65">
        <f>'Elegio-Electors'!C1496</f>
        <v>0</v>
      </c>
      <c r="B1497" s="65">
        <f>'Elegio-Electors'!B1496</f>
        <v>0</v>
      </c>
      <c r="C1497" s="65">
        <f>IF(Procédure!$C$33=2,'Elegio-Electors'!D1496,Procédure!$C$33)</f>
        <v>0</v>
      </c>
      <c r="D1497" s="65" t="str">
        <f>IF(LEFT(RIGHT('Elegio-Electors'!L1496,2),1)="C",'Elegio-Electors'!L1496,IF(LEFT(RIGHT('Elegio-Electors'!M1496,2),1)="C",'Elegio-Electors'!M1496,""))</f>
        <v/>
      </c>
      <c r="E1497" s="65" t="str">
        <f>IF(LEFT(RIGHT('Elegio-Electors'!L1496,2),1)="O",'Elegio-Electors'!L1496,IF(LEFT(RIGHT('Elegio-Electors'!M1496,2),1)="O",'Elegio-Electors'!M1496,""))</f>
        <v/>
      </c>
      <c r="F1497" s="65">
        <f>'Elegio-Electors'!E1496</f>
        <v>0</v>
      </c>
      <c r="G1497" s="65" t="e">
        <f>IF(INDEX('Liste du personnel'!X:Y,MATCH(F1497,'Liste du personnel'!X:X,0),2)*1=1,"OUI","NON")</f>
        <v>#N/A</v>
      </c>
      <c r="I1497" s="89" t="e">
        <f t="shared" si="161"/>
        <v>#N/A</v>
      </c>
      <c r="J1497" s="65" t="e">
        <f t="shared" si="162"/>
        <v>#N/A</v>
      </c>
      <c r="K1497" s="65" t="e">
        <f t="shared" si="163"/>
        <v>#N/A</v>
      </c>
      <c r="M1497" s="90" t="e">
        <f t="shared" si="164"/>
        <v>#N/A</v>
      </c>
      <c r="N1497" s="65" t="e">
        <f t="shared" si="165"/>
        <v>#N/A</v>
      </c>
      <c r="O1497" s="65" t="e">
        <f t="shared" si="166"/>
        <v>#N/A</v>
      </c>
      <c r="P1497" s="90" t="e">
        <f t="shared" si="167"/>
        <v>#N/A</v>
      </c>
    </row>
    <row r="1498" spans="1:16" x14ac:dyDescent="0.25">
      <c r="A1498" s="65">
        <f>'Elegio-Electors'!C1497</f>
        <v>0</v>
      </c>
      <c r="B1498" s="65">
        <f>'Elegio-Electors'!B1497</f>
        <v>0</v>
      </c>
      <c r="C1498" s="65">
        <f>IF(Procédure!$C$33=2,'Elegio-Electors'!D1497,Procédure!$C$33)</f>
        <v>0</v>
      </c>
      <c r="D1498" s="65" t="str">
        <f>IF(LEFT(RIGHT('Elegio-Electors'!L1497,2),1)="C",'Elegio-Electors'!L1497,IF(LEFT(RIGHT('Elegio-Electors'!M1497,2),1)="C",'Elegio-Electors'!M1497,""))</f>
        <v/>
      </c>
      <c r="E1498" s="65" t="str">
        <f>IF(LEFT(RIGHT('Elegio-Electors'!L1497,2),1)="O",'Elegio-Electors'!L1497,IF(LEFT(RIGHT('Elegio-Electors'!M1497,2),1)="O",'Elegio-Electors'!M1497,""))</f>
        <v/>
      </c>
      <c r="F1498" s="65">
        <f>'Elegio-Electors'!E1497</f>
        <v>0</v>
      </c>
      <c r="G1498" s="65" t="e">
        <f>IF(INDEX('Liste du personnel'!X:Y,MATCH(F1498,'Liste du personnel'!X:X,0),2)*1=1,"OUI","NON")</f>
        <v>#N/A</v>
      </c>
      <c r="I1498" s="89" t="e">
        <f t="shared" si="161"/>
        <v>#N/A</v>
      </c>
      <c r="J1498" s="65" t="e">
        <f t="shared" si="162"/>
        <v>#N/A</v>
      </c>
      <c r="K1498" s="65" t="e">
        <f t="shared" si="163"/>
        <v>#N/A</v>
      </c>
      <c r="M1498" s="90" t="e">
        <f t="shared" si="164"/>
        <v>#N/A</v>
      </c>
      <c r="N1498" s="65" t="e">
        <f t="shared" si="165"/>
        <v>#N/A</v>
      </c>
      <c r="O1498" s="65" t="e">
        <f t="shared" si="166"/>
        <v>#N/A</v>
      </c>
      <c r="P1498" s="90" t="e">
        <f t="shared" si="167"/>
        <v>#N/A</v>
      </c>
    </row>
    <row r="1499" spans="1:16" x14ac:dyDescent="0.25">
      <c r="A1499" s="65">
        <f>'Elegio-Electors'!C1498</f>
        <v>0</v>
      </c>
      <c r="B1499" s="65">
        <f>'Elegio-Electors'!B1498</f>
        <v>0</v>
      </c>
      <c r="C1499" s="65">
        <f>IF(Procédure!$C$33=2,'Elegio-Electors'!D1498,Procédure!$C$33)</f>
        <v>0</v>
      </c>
      <c r="D1499" s="65" t="str">
        <f>IF(LEFT(RIGHT('Elegio-Electors'!L1498,2),1)="C",'Elegio-Electors'!L1498,IF(LEFT(RIGHT('Elegio-Electors'!M1498,2),1)="C",'Elegio-Electors'!M1498,""))</f>
        <v/>
      </c>
      <c r="E1499" s="65" t="str">
        <f>IF(LEFT(RIGHT('Elegio-Electors'!L1498,2),1)="O",'Elegio-Electors'!L1498,IF(LEFT(RIGHT('Elegio-Electors'!M1498,2),1)="O",'Elegio-Electors'!M1498,""))</f>
        <v/>
      </c>
      <c r="F1499" s="65">
        <f>'Elegio-Electors'!E1498</f>
        <v>0</v>
      </c>
      <c r="G1499" s="65" t="e">
        <f>IF(INDEX('Liste du personnel'!X:Y,MATCH(F1499,'Liste du personnel'!X:X,0),2)*1=1,"OUI","NON")</f>
        <v>#N/A</v>
      </c>
      <c r="I1499" s="89" t="e">
        <f t="shared" si="161"/>
        <v>#N/A</v>
      </c>
      <c r="J1499" s="65" t="e">
        <f t="shared" si="162"/>
        <v>#N/A</v>
      </c>
      <c r="K1499" s="65" t="e">
        <f t="shared" si="163"/>
        <v>#N/A</v>
      </c>
      <c r="M1499" s="90" t="e">
        <f t="shared" si="164"/>
        <v>#N/A</v>
      </c>
      <c r="N1499" s="65" t="e">
        <f t="shared" si="165"/>
        <v>#N/A</v>
      </c>
      <c r="O1499" s="65" t="e">
        <f t="shared" si="166"/>
        <v>#N/A</v>
      </c>
      <c r="P1499" s="90" t="e">
        <f t="shared" si="167"/>
        <v>#N/A</v>
      </c>
    </row>
    <row r="1500" spans="1:16" x14ac:dyDescent="0.25">
      <c r="A1500" s="65">
        <f>'Elegio-Electors'!C1499</f>
        <v>0</v>
      </c>
      <c r="B1500" s="65">
        <f>'Elegio-Electors'!B1499</f>
        <v>0</v>
      </c>
      <c r="C1500" s="65">
        <f>IF(Procédure!$C$33=2,'Elegio-Electors'!D1499,Procédure!$C$33)</f>
        <v>0</v>
      </c>
      <c r="D1500" s="65" t="str">
        <f>IF(LEFT(RIGHT('Elegio-Electors'!L1499,2),1)="C",'Elegio-Electors'!L1499,IF(LEFT(RIGHT('Elegio-Electors'!M1499,2),1)="C",'Elegio-Electors'!M1499,""))</f>
        <v/>
      </c>
      <c r="E1500" s="65" t="str">
        <f>IF(LEFT(RIGHT('Elegio-Electors'!L1499,2),1)="O",'Elegio-Electors'!L1499,IF(LEFT(RIGHT('Elegio-Electors'!M1499,2),1)="O",'Elegio-Electors'!M1499,""))</f>
        <v/>
      </c>
      <c r="F1500" s="65">
        <f>'Elegio-Electors'!E1499</f>
        <v>0</v>
      </c>
      <c r="G1500" s="65" t="e">
        <f>IF(INDEX('Liste du personnel'!X:Y,MATCH(F1500,'Liste du personnel'!X:X,0),2)*1=1,"OUI","NON")</f>
        <v>#N/A</v>
      </c>
      <c r="I1500" s="89" t="e">
        <f t="shared" si="161"/>
        <v>#N/A</v>
      </c>
      <c r="J1500" s="65" t="e">
        <f t="shared" si="162"/>
        <v>#N/A</v>
      </c>
      <c r="K1500" s="65" t="e">
        <f t="shared" si="163"/>
        <v>#N/A</v>
      </c>
      <c r="M1500" s="90" t="e">
        <f t="shared" si="164"/>
        <v>#N/A</v>
      </c>
      <c r="N1500" s="65" t="e">
        <f t="shared" si="165"/>
        <v>#N/A</v>
      </c>
      <c r="O1500" s="65" t="e">
        <f t="shared" si="166"/>
        <v>#N/A</v>
      </c>
      <c r="P1500" s="90" t="e">
        <f t="shared" si="167"/>
        <v>#N/A</v>
      </c>
    </row>
    <row r="1501" spans="1:16" x14ac:dyDescent="0.25">
      <c r="A1501" s="65">
        <f>'Elegio-Electors'!C1500</f>
        <v>0</v>
      </c>
      <c r="B1501" s="65">
        <f>'Elegio-Electors'!B1500</f>
        <v>0</v>
      </c>
      <c r="C1501" s="65">
        <f>IF(Procédure!$C$33=2,'Elegio-Electors'!D1500,Procédure!$C$33)</f>
        <v>0</v>
      </c>
      <c r="D1501" s="65" t="str">
        <f>IF(LEFT(RIGHT('Elegio-Electors'!L1500,2),1)="C",'Elegio-Electors'!L1500,IF(LEFT(RIGHT('Elegio-Electors'!M1500,2),1)="C",'Elegio-Electors'!M1500,""))</f>
        <v/>
      </c>
      <c r="E1501" s="65" t="str">
        <f>IF(LEFT(RIGHT('Elegio-Electors'!L1500,2),1)="O",'Elegio-Electors'!L1500,IF(LEFT(RIGHT('Elegio-Electors'!M1500,2),1)="O",'Elegio-Electors'!M1500,""))</f>
        <v/>
      </c>
      <c r="F1501" s="65">
        <f>'Elegio-Electors'!E1500</f>
        <v>0</v>
      </c>
      <c r="G1501" s="65" t="e">
        <f>IF(INDEX('Liste du personnel'!X:Y,MATCH(F1501,'Liste du personnel'!X:X,0),2)*1=1,"OUI","NON")</f>
        <v>#N/A</v>
      </c>
      <c r="I1501" s="89" t="e">
        <f t="shared" si="161"/>
        <v>#N/A</v>
      </c>
      <c r="J1501" s="65" t="e">
        <f t="shared" si="162"/>
        <v>#N/A</v>
      </c>
      <c r="K1501" s="65" t="e">
        <f t="shared" si="163"/>
        <v>#N/A</v>
      </c>
      <c r="M1501" s="90" t="e">
        <f t="shared" si="164"/>
        <v>#N/A</v>
      </c>
      <c r="N1501" s="65" t="e">
        <f t="shared" si="165"/>
        <v>#N/A</v>
      </c>
      <c r="O1501" s="65" t="e">
        <f t="shared" si="166"/>
        <v>#N/A</v>
      </c>
      <c r="P1501" s="90" t="e">
        <f t="shared" si="167"/>
        <v>#N/A</v>
      </c>
    </row>
    <row r="1502" spans="1:16" x14ac:dyDescent="0.25">
      <c r="A1502" s="65">
        <f>'Elegio-Electors'!C1501</f>
        <v>0</v>
      </c>
      <c r="B1502" s="65">
        <f>'Elegio-Electors'!B1501</f>
        <v>0</v>
      </c>
      <c r="C1502" s="65">
        <f>IF(Procédure!$C$33=2,'Elegio-Electors'!D1501,Procédure!$C$33)</f>
        <v>0</v>
      </c>
      <c r="D1502" s="65" t="str">
        <f>IF(LEFT(RIGHT('Elegio-Electors'!L1501,2),1)="C",'Elegio-Electors'!L1501,IF(LEFT(RIGHT('Elegio-Electors'!M1501,2),1)="C",'Elegio-Electors'!M1501,""))</f>
        <v/>
      </c>
      <c r="E1502" s="65" t="str">
        <f>IF(LEFT(RIGHT('Elegio-Electors'!L1501,2),1)="O",'Elegio-Electors'!L1501,IF(LEFT(RIGHT('Elegio-Electors'!M1501,2),1)="O",'Elegio-Electors'!M1501,""))</f>
        <v/>
      </c>
      <c r="F1502" s="65">
        <f>'Elegio-Electors'!E1501</f>
        <v>0</v>
      </c>
      <c r="G1502" s="65" t="e">
        <f>IF(INDEX('Liste du personnel'!X:Y,MATCH(F1502,'Liste du personnel'!X:X,0),2)*1=1,"OUI","NON")</f>
        <v>#N/A</v>
      </c>
      <c r="I1502" s="89" t="e">
        <f t="shared" si="161"/>
        <v>#N/A</v>
      </c>
      <c r="J1502" s="65" t="e">
        <f t="shared" si="162"/>
        <v>#N/A</v>
      </c>
      <c r="K1502" s="65" t="e">
        <f t="shared" si="163"/>
        <v>#N/A</v>
      </c>
      <c r="M1502" s="90" t="e">
        <f t="shared" si="164"/>
        <v>#N/A</v>
      </c>
      <c r="N1502" s="65" t="e">
        <f t="shared" si="165"/>
        <v>#N/A</v>
      </c>
      <c r="O1502" s="65" t="e">
        <f t="shared" si="166"/>
        <v>#N/A</v>
      </c>
      <c r="P1502" s="90" t="e">
        <f t="shared" si="167"/>
        <v>#N/A</v>
      </c>
    </row>
    <row r="1503" spans="1:16" x14ac:dyDescent="0.25">
      <c r="A1503" s="65">
        <f>'Elegio-Electors'!C1502</f>
        <v>0</v>
      </c>
      <c r="B1503" s="65">
        <f>'Elegio-Electors'!B1502</f>
        <v>0</v>
      </c>
      <c r="C1503" s="65">
        <f>IF(Procédure!$C$33=2,'Elegio-Electors'!D1502,Procédure!$C$33)</f>
        <v>0</v>
      </c>
      <c r="D1503" s="65" t="str">
        <f>IF(LEFT(RIGHT('Elegio-Electors'!L1502,2),1)="C",'Elegio-Electors'!L1502,IF(LEFT(RIGHT('Elegio-Electors'!M1502,2),1)="C",'Elegio-Electors'!M1502,""))</f>
        <v/>
      </c>
      <c r="E1503" s="65" t="str">
        <f>IF(LEFT(RIGHT('Elegio-Electors'!L1502,2),1)="O",'Elegio-Electors'!L1502,IF(LEFT(RIGHT('Elegio-Electors'!M1502,2),1)="O",'Elegio-Electors'!M1502,""))</f>
        <v/>
      </c>
      <c r="F1503" s="65">
        <f>'Elegio-Electors'!E1502</f>
        <v>0</v>
      </c>
      <c r="G1503" s="65" t="e">
        <f>IF(INDEX('Liste du personnel'!X:Y,MATCH(F1503,'Liste du personnel'!X:X,0),2)*1=1,"OUI","NON")</f>
        <v>#N/A</v>
      </c>
      <c r="I1503" s="89" t="e">
        <f t="shared" si="161"/>
        <v>#N/A</v>
      </c>
      <c r="J1503" s="65" t="e">
        <f t="shared" si="162"/>
        <v>#N/A</v>
      </c>
      <c r="K1503" s="65" t="e">
        <f t="shared" si="163"/>
        <v>#N/A</v>
      </c>
      <c r="M1503" s="90" t="e">
        <f t="shared" si="164"/>
        <v>#N/A</v>
      </c>
      <c r="N1503" s="65" t="e">
        <f t="shared" si="165"/>
        <v>#N/A</v>
      </c>
      <c r="O1503" s="65" t="e">
        <f t="shared" si="166"/>
        <v>#N/A</v>
      </c>
      <c r="P1503" s="90" t="e">
        <f t="shared" si="167"/>
        <v>#N/A</v>
      </c>
    </row>
    <row r="1504" spans="1:16" x14ac:dyDescent="0.25">
      <c r="A1504" s="65">
        <f>'Elegio-Electors'!C1503</f>
        <v>0</v>
      </c>
      <c r="B1504" s="65">
        <f>'Elegio-Electors'!B1503</f>
        <v>0</v>
      </c>
      <c r="C1504" s="65">
        <f>IF(Procédure!$C$33=2,'Elegio-Electors'!D1503,Procédure!$C$33)</f>
        <v>0</v>
      </c>
      <c r="D1504" s="65" t="str">
        <f>IF(LEFT(RIGHT('Elegio-Electors'!L1503,2),1)="C",'Elegio-Electors'!L1503,IF(LEFT(RIGHT('Elegio-Electors'!M1503,2),1)="C",'Elegio-Electors'!M1503,""))</f>
        <v/>
      </c>
      <c r="E1504" s="65" t="str">
        <f>IF(LEFT(RIGHT('Elegio-Electors'!L1503,2),1)="O",'Elegio-Electors'!L1503,IF(LEFT(RIGHT('Elegio-Electors'!M1503,2),1)="O",'Elegio-Electors'!M1503,""))</f>
        <v/>
      </c>
      <c r="F1504" s="65">
        <f>'Elegio-Electors'!E1503</f>
        <v>0</v>
      </c>
      <c r="G1504" s="65" t="e">
        <f>IF(INDEX('Liste du personnel'!X:Y,MATCH(F1504,'Liste du personnel'!X:X,0),2)*1=1,"OUI","NON")</f>
        <v>#N/A</v>
      </c>
      <c r="I1504" s="89" t="e">
        <f t="shared" si="161"/>
        <v>#N/A</v>
      </c>
      <c r="J1504" s="65" t="e">
        <f t="shared" si="162"/>
        <v>#N/A</v>
      </c>
      <c r="K1504" s="65" t="e">
        <f t="shared" si="163"/>
        <v>#N/A</v>
      </c>
      <c r="M1504" s="90" t="e">
        <f t="shared" si="164"/>
        <v>#N/A</v>
      </c>
      <c r="N1504" s="65" t="e">
        <f t="shared" si="165"/>
        <v>#N/A</v>
      </c>
      <c r="O1504" s="65" t="e">
        <f t="shared" si="166"/>
        <v>#N/A</v>
      </c>
      <c r="P1504" s="90" t="e">
        <f t="shared" si="167"/>
        <v>#N/A</v>
      </c>
    </row>
    <row r="1505" spans="1:16" x14ac:dyDescent="0.25">
      <c r="A1505" s="65">
        <f>'Elegio-Electors'!C1504</f>
        <v>0</v>
      </c>
      <c r="B1505" s="65">
        <f>'Elegio-Electors'!B1504</f>
        <v>0</v>
      </c>
      <c r="C1505" s="65">
        <f>IF(Procédure!$C$33=2,'Elegio-Electors'!D1504,Procédure!$C$33)</f>
        <v>0</v>
      </c>
      <c r="D1505" s="65" t="str">
        <f>IF(LEFT(RIGHT('Elegio-Electors'!L1504,2),1)="C",'Elegio-Electors'!L1504,IF(LEFT(RIGHT('Elegio-Electors'!M1504,2),1)="C",'Elegio-Electors'!M1504,""))</f>
        <v/>
      </c>
      <c r="E1505" s="65" t="str">
        <f>IF(LEFT(RIGHT('Elegio-Electors'!L1504,2),1)="O",'Elegio-Electors'!L1504,IF(LEFT(RIGHT('Elegio-Electors'!M1504,2),1)="O",'Elegio-Electors'!M1504,""))</f>
        <v/>
      </c>
      <c r="F1505" s="65">
        <f>'Elegio-Electors'!E1504</f>
        <v>0</v>
      </c>
      <c r="G1505" s="65" t="e">
        <f>IF(INDEX('Liste du personnel'!X:Y,MATCH(F1505,'Liste du personnel'!X:X,0),2)*1=1,"OUI","NON")</f>
        <v>#N/A</v>
      </c>
      <c r="I1505" s="89" t="e">
        <f t="shared" si="161"/>
        <v>#N/A</v>
      </c>
      <c r="J1505" s="65" t="e">
        <f t="shared" si="162"/>
        <v>#N/A</v>
      </c>
      <c r="K1505" s="65" t="e">
        <f t="shared" si="163"/>
        <v>#N/A</v>
      </c>
      <c r="M1505" s="90" t="e">
        <f t="shared" si="164"/>
        <v>#N/A</v>
      </c>
      <c r="N1505" s="65" t="e">
        <f t="shared" si="165"/>
        <v>#N/A</v>
      </c>
      <c r="O1505" s="65" t="e">
        <f t="shared" si="166"/>
        <v>#N/A</v>
      </c>
      <c r="P1505" s="90" t="e">
        <f t="shared" si="167"/>
        <v>#N/A</v>
      </c>
    </row>
    <row r="1506" spans="1:16" x14ac:dyDescent="0.25">
      <c r="A1506" s="65">
        <f>'Elegio-Electors'!C1505</f>
        <v>0</v>
      </c>
      <c r="B1506" s="65">
        <f>'Elegio-Electors'!B1505</f>
        <v>0</v>
      </c>
      <c r="C1506" s="65">
        <f>IF(Procédure!$C$33=2,'Elegio-Electors'!D1505,Procédure!$C$33)</f>
        <v>0</v>
      </c>
      <c r="D1506" s="65" t="str">
        <f>IF(LEFT(RIGHT('Elegio-Electors'!L1505,2),1)="C",'Elegio-Electors'!L1505,IF(LEFT(RIGHT('Elegio-Electors'!M1505,2),1)="C",'Elegio-Electors'!M1505,""))</f>
        <v/>
      </c>
      <c r="E1506" s="65" t="str">
        <f>IF(LEFT(RIGHT('Elegio-Electors'!L1505,2),1)="O",'Elegio-Electors'!L1505,IF(LEFT(RIGHT('Elegio-Electors'!M1505,2),1)="O",'Elegio-Electors'!M1505,""))</f>
        <v/>
      </c>
      <c r="F1506" s="65">
        <f>'Elegio-Electors'!E1505</f>
        <v>0</v>
      </c>
      <c r="G1506" s="65" t="e">
        <f>IF(INDEX('Liste du personnel'!X:Y,MATCH(F1506,'Liste du personnel'!X:X,0),2)*1=1,"OUI","NON")</f>
        <v>#N/A</v>
      </c>
      <c r="I1506" s="89" t="e">
        <f t="shared" si="161"/>
        <v>#N/A</v>
      </c>
      <c r="J1506" s="65" t="e">
        <f t="shared" si="162"/>
        <v>#N/A</v>
      </c>
      <c r="K1506" s="65" t="e">
        <f t="shared" si="163"/>
        <v>#N/A</v>
      </c>
      <c r="M1506" s="90" t="e">
        <f t="shared" si="164"/>
        <v>#N/A</v>
      </c>
      <c r="N1506" s="65" t="e">
        <f t="shared" si="165"/>
        <v>#N/A</v>
      </c>
      <c r="O1506" s="65" t="e">
        <f t="shared" si="166"/>
        <v>#N/A</v>
      </c>
      <c r="P1506" s="90" t="e">
        <f t="shared" si="167"/>
        <v>#N/A</v>
      </c>
    </row>
    <row r="1507" spans="1:16" x14ac:dyDescent="0.25">
      <c r="A1507" s="65">
        <f>'Elegio-Electors'!C1506</f>
        <v>0</v>
      </c>
      <c r="B1507" s="65">
        <f>'Elegio-Electors'!B1506</f>
        <v>0</v>
      </c>
      <c r="C1507" s="65">
        <f>IF(Procédure!$C$33=2,'Elegio-Electors'!D1506,Procédure!$C$33)</f>
        <v>0</v>
      </c>
      <c r="D1507" s="65" t="str">
        <f>IF(LEFT(RIGHT('Elegio-Electors'!L1506,2),1)="C",'Elegio-Electors'!L1506,IF(LEFT(RIGHT('Elegio-Electors'!M1506,2),1)="C",'Elegio-Electors'!M1506,""))</f>
        <v/>
      </c>
      <c r="E1507" s="65" t="str">
        <f>IF(LEFT(RIGHT('Elegio-Electors'!L1506,2),1)="O",'Elegio-Electors'!L1506,IF(LEFT(RIGHT('Elegio-Electors'!M1506,2),1)="O",'Elegio-Electors'!M1506,""))</f>
        <v/>
      </c>
      <c r="F1507" s="65">
        <f>'Elegio-Electors'!E1506</f>
        <v>0</v>
      </c>
      <c r="G1507" s="65" t="e">
        <f>IF(INDEX('Liste du personnel'!X:Y,MATCH(F1507,'Liste du personnel'!X:X,0),2)*1=1,"OUI","NON")</f>
        <v>#N/A</v>
      </c>
      <c r="I1507" s="89" t="e">
        <f t="shared" si="161"/>
        <v>#N/A</v>
      </c>
      <c r="J1507" s="65" t="e">
        <f t="shared" si="162"/>
        <v>#N/A</v>
      </c>
      <c r="K1507" s="65" t="e">
        <f t="shared" si="163"/>
        <v>#N/A</v>
      </c>
      <c r="M1507" s="90" t="e">
        <f t="shared" si="164"/>
        <v>#N/A</v>
      </c>
      <c r="N1507" s="65" t="e">
        <f t="shared" si="165"/>
        <v>#N/A</v>
      </c>
      <c r="O1507" s="65" t="e">
        <f t="shared" si="166"/>
        <v>#N/A</v>
      </c>
      <c r="P1507" s="90" t="e">
        <f t="shared" si="167"/>
        <v>#N/A</v>
      </c>
    </row>
    <row r="1508" spans="1:16" x14ac:dyDescent="0.25">
      <c r="A1508" s="65">
        <f>'Elegio-Electors'!C1507</f>
        <v>0</v>
      </c>
      <c r="B1508" s="65">
        <f>'Elegio-Electors'!B1507</f>
        <v>0</v>
      </c>
      <c r="C1508" s="65">
        <f>IF(Procédure!$C$33=2,'Elegio-Electors'!D1507,Procédure!$C$33)</f>
        <v>0</v>
      </c>
      <c r="D1508" s="65" t="str">
        <f>IF(LEFT(RIGHT('Elegio-Electors'!L1507,2),1)="C",'Elegio-Electors'!L1507,IF(LEFT(RIGHT('Elegio-Electors'!M1507,2),1)="C",'Elegio-Electors'!M1507,""))</f>
        <v/>
      </c>
      <c r="E1508" s="65" t="str">
        <f>IF(LEFT(RIGHT('Elegio-Electors'!L1507,2),1)="O",'Elegio-Electors'!L1507,IF(LEFT(RIGHT('Elegio-Electors'!M1507,2),1)="O",'Elegio-Electors'!M1507,""))</f>
        <v/>
      </c>
      <c r="F1508" s="65">
        <f>'Elegio-Electors'!E1507</f>
        <v>0</v>
      </c>
      <c r="G1508" s="65" t="e">
        <f>IF(INDEX('Liste du personnel'!X:Y,MATCH(F1508,'Liste du personnel'!X:X,0),2)*1=1,"OUI","NON")</f>
        <v>#N/A</v>
      </c>
      <c r="I1508" s="89" t="e">
        <f t="shared" si="161"/>
        <v>#N/A</v>
      </c>
      <c r="J1508" s="65" t="e">
        <f t="shared" si="162"/>
        <v>#N/A</v>
      </c>
      <c r="K1508" s="65" t="e">
        <f t="shared" si="163"/>
        <v>#N/A</v>
      </c>
      <c r="M1508" s="90" t="e">
        <f t="shared" si="164"/>
        <v>#N/A</v>
      </c>
      <c r="N1508" s="65" t="e">
        <f t="shared" si="165"/>
        <v>#N/A</v>
      </c>
      <c r="O1508" s="65" t="e">
        <f t="shared" si="166"/>
        <v>#N/A</v>
      </c>
      <c r="P1508" s="90" t="e">
        <f t="shared" si="167"/>
        <v>#N/A</v>
      </c>
    </row>
    <row r="1509" spans="1:16" x14ac:dyDescent="0.25">
      <c r="A1509" s="65">
        <f>'Elegio-Electors'!C1508</f>
        <v>0</v>
      </c>
      <c r="B1509" s="65">
        <f>'Elegio-Electors'!B1508</f>
        <v>0</v>
      </c>
      <c r="C1509" s="65">
        <f>IF(Procédure!$C$33=2,'Elegio-Electors'!D1508,Procédure!$C$33)</f>
        <v>0</v>
      </c>
      <c r="D1509" s="65" t="str">
        <f>IF(LEFT(RIGHT('Elegio-Electors'!L1508,2),1)="C",'Elegio-Electors'!L1508,IF(LEFT(RIGHT('Elegio-Electors'!M1508,2),1)="C",'Elegio-Electors'!M1508,""))</f>
        <v/>
      </c>
      <c r="E1509" s="65" t="str">
        <f>IF(LEFT(RIGHT('Elegio-Electors'!L1508,2),1)="O",'Elegio-Electors'!L1508,IF(LEFT(RIGHT('Elegio-Electors'!M1508,2),1)="O",'Elegio-Electors'!M1508,""))</f>
        <v/>
      </c>
      <c r="F1509" s="65">
        <f>'Elegio-Electors'!E1508</f>
        <v>0</v>
      </c>
      <c r="G1509" s="65" t="e">
        <f>IF(INDEX('Liste du personnel'!X:Y,MATCH(F1509,'Liste du personnel'!X:X,0),2)*1=1,"OUI","NON")</f>
        <v>#N/A</v>
      </c>
      <c r="I1509" s="89" t="e">
        <f t="shared" si="161"/>
        <v>#N/A</v>
      </c>
      <c r="J1509" s="65" t="e">
        <f t="shared" si="162"/>
        <v>#N/A</v>
      </c>
      <c r="K1509" s="65" t="e">
        <f t="shared" si="163"/>
        <v>#N/A</v>
      </c>
      <c r="M1509" s="90" t="e">
        <f t="shared" si="164"/>
        <v>#N/A</v>
      </c>
      <c r="N1509" s="65" t="e">
        <f t="shared" si="165"/>
        <v>#N/A</v>
      </c>
      <c r="O1509" s="65" t="e">
        <f t="shared" si="166"/>
        <v>#N/A</v>
      </c>
      <c r="P1509" s="90" t="e">
        <f t="shared" si="167"/>
        <v>#N/A</v>
      </c>
    </row>
    <row r="1510" spans="1:16" x14ac:dyDescent="0.25">
      <c r="A1510" s="65">
        <f>'Elegio-Electors'!C1509</f>
        <v>0</v>
      </c>
      <c r="B1510" s="65">
        <f>'Elegio-Electors'!B1509</f>
        <v>0</v>
      </c>
      <c r="C1510" s="65">
        <f>IF(Procédure!$C$33=2,'Elegio-Electors'!D1509,Procédure!$C$33)</f>
        <v>0</v>
      </c>
      <c r="D1510" s="65" t="str">
        <f>IF(LEFT(RIGHT('Elegio-Electors'!L1509,2),1)="C",'Elegio-Electors'!L1509,IF(LEFT(RIGHT('Elegio-Electors'!M1509,2),1)="C",'Elegio-Electors'!M1509,""))</f>
        <v/>
      </c>
      <c r="E1510" s="65" t="str">
        <f>IF(LEFT(RIGHT('Elegio-Electors'!L1509,2),1)="O",'Elegio-Electors'!L1509,IF(LEFT(RIGHT('Elegio-Electors'!M1509,2),1)="O",'Elegio-Electors'!M1509,""))</f>
        <v/>
      </c>
      <c r="F1510" s="65">
        <f>'Elegio-Electors'!E1509</f>
        <v>0</v>
      </c>
      <c r="G1510" s="65" t="e">
        <f>IF(INDEX('Liste du personnel'!X:Y,MATCH(F1510,'Liste du personnel'!X:X,0),2)*1=1,"OUI","NON")</f>
        <v>#N/A</v>
      </c>
      <c r="I1510" s="89" t="e">
        <f t="shared" si="161"/>
        <v>#N/A</v>
      </c>
      <c r="J1510" s="65" t="e">
        <f t="shared" si="162"/>
        <v>#N/A</v>
      </c>
      <c r="K1510" s="65" t="e">
        <f t="shared" si="163"/>
        <v>#N/A</v>
      </c>
      <c r="M1510" s="90" t="e">
        <f t="shared" si="164"/>
        <v>#N/A</v>
      </c>
      <c r="N1510" s="65" t="e">
        <f t="shared" si="165"/>
        <v>#N/A</v>
      </c>
      <c r="O1510" s="65" t="e">
        <f t="shared" si="166"/>
        <v>#N/A</v>
      </c>
      <c r="P1510" s="90" t="e">
        <f t="shared" si="167"/>
        <v>#N/A</v>
      </c>
    </row>
    <row r="1511" spans="1:16" x14ac:dyDescent="0.25">
      <c r="A1511" s="65">
        <f>'Elegio-Electors'!C1510</f>
        <v>0</v>
      </c>
      <c r="B1511" s="65">
        <f>'Elegio-Electors'!B1510</f>
        <v>0</v>
      </c>
      <c r="C1511" s="65">
        <f>IF(Procédure!$C$33=2,'Elegio-Electors'!D1510,Procédure!$C$33)</f>
        <v>0</v>
      </c>
      <c r="D1511" s="65" t="str">
        <f>IF(LEFT(RIGHT('Elegio-Electors'!L1510,2),1)="C",'Elegio-Electors'!L1510,IF(LEFT(RIGHT('Elegio-Electors'!M1510,2),1)="C",'Elegio-Electors'!M1510,""))</f>
        <v/>
      </c>
      <c r="E1511" s="65" t="str">
        <f>IF(LEFT(RIGHT('Elegio-Electors'!L1510,2),1)="O",'Elegio-Electors'!L1510,IF(LEFT(RIGHT('Elegio-Electors'!M1510,2),1)="O",'Elegio-Electors'!M1510,""))</f>
        <v/>
      </c>
      <c r="F1511" s="65">
        <f>'Elegio-Electors'!E1510</f>
        <v>0</v>
      </c>
      <c r="G1511" s="65" t="e">
        <f>IF(INDEX('Liste du personnel'!X:Y,MATCH(F1511,'Liste du personnel'!X:X,0),2)*1=1,"OUI","NON")</f>
        <v>#N/A</v>
      </c>
      <c r="I1511" s="89" t="e">
        <f t="shared" si="161"/>
        <v>#N/A</v>
      </c>
      <c r="J1511" s="65" t="e">
        <f t="shared" si="162"/>
        <v>#N/A</v>
      </c>
      <c r="K1511" s="65" t="e">
        <f t="shared" si="163"/>
        <v>#N/A</v>
      </c>
      <c r="M1511" s="90" t="e">
        <f t="shared" si="164"/>
        <v>#N/A</v>
      </c>
      <c r="N1511" s="65" t="e">
        <f t="shared" si="165"/>
        <v>#N/A</v>
      </c>
      <c r="O1511" s="65" t="e">
        <f t="shared" si="166"/>
        <v>#N/A</v>
      </c>
      <c r="P1511" s="90" t="e">
        <f t="shared" si="167"/>
        <v>#N/A</v>
      </c>
    </row>
    <row r="1512" spans="1:16" x14ac:dyDescent="0.25">
      <c r="A1512" s="65">
        <f>'Elegio-Electors'!C1511</f>
        <v>0</v>
      </c>
      <c r="B1512" s="65">
        <f>'Elegio-Electors'!B1511</f>
        <v>0</v>
      </c>
      <c r="C1512" s="65">
        <f>IF(Procédure!$C$33=2,'Elegio-Electors'!D1511,Procédure!$C$33)</f>
        <v>0</v>
      </c>
      <c r="D1512" s="65" t="str">
        <f>IF(LEFT(RIGHT('Elegio-Electors'!L1511,2),1)="C",'Elegio-Electors'!L1511,IF(LEFT(RIGHT('Elegio-Electors'!M1511,2),1)="C",'Elegio-Electors'!M1511,""))</f>
        <v/>
      </c>
      <c r="E1512" s="65" t="str">
        <f>IF(LEFT(RIGHT('Elegio-Electors'!L1511,2),1)="O",'Elegio-Electors'!L1511,IF(LEFT(RIGHT('Elegio-Electors'!M1511,2),1)="O",'Elegio-Electors'!M1511,""))</f>
        <v/>
      </c>
      <c r="F1512" s="65">
        <f>'Elegio-Electors'!E1511</f>
        <v>0</v>
      </c>
      <c r="G1512" s="65" t="e">
        <f>IF(INDEX('Liste du personnel'!X:Y,MATCH(F1512,'Liste du personnel'!X:X,0),2)*1=1,"OUI","NON")</f>
        <v>#N/A</v>
      </c>
      <c r="I1512" s="89" t="e">
        <f t="shared" si="161"/>
        <v>#N/A</v>
      </c>
      <c r="J1512" s="65" t="e">
        <f t="shared" si="162"/>
        <v>#N/A</v>
      </c>
      <c r="K1512" s="65" t="e">
        <f t="shared" si="163"/>
        <v>#N/A</v>
      </c>
      <c r="M1512" s="90" t="e">
        <f t="shared" si="164"/>
        <v>#N/A</v>
      </c>
      <c r="N1512" s="65" t="e">
        <f t="shared" si="165"/>
        <v>#N/A</v>
      </c>
      <c r="O1512" s="65" t="e">
        <f t="shared" si="166"/>
        <v>#N/A</v>
      </c>
      <c r="P1512" s="90" t="e">
        <f t="shared" si="167"/>
        <v>#N/A</v>
      </c>
    </row>
    <row r="1513" spans="1:16" x14ac:dyDescent="0.25">
      <c r="A1513" s="65">
        <f>'Elegio-Electors'!C1512</f>
        <v>0</v>
      </c>
      <c r="B1513" s="65">
        <f>'Elegio-Electors'!B1512</f>
        <v>0</v>
      </c>
      <c r="C1513" s="65">
        <f>IF(Procédure!$C$33=2,'Elegio-Electors'!D1512,Procédure!$C$33)</f>
        <v>0</v>
      </c>
      <c r="D1513" s="65" t="str">
        <f>IF(LEFT(RIGHT('Elegio-Electors'!L1512,2),1)="C",'Elegio-Electors'!L1512,IF(LEFT(RIGHT('Elegio-Electors'!M1512,2),1)="C",'Elegio-Electors'!M1512,""))</f>
        <v/>
      </c>
      <c r="E1513" s="65" t="str">
        <f>IF(LEFT(RIGHT('Elegio-Electors'!L1512,2),1)="O",'Elegio-Electors'!L1512,IF(LEFT(RIGHT('Elegio-Electors'!M1512,2),1)="O",'Elegio-Electors'!M1512,""))</f>
        <v/>
      </c>
      <c r="F1513" s="65">
        <f>'Elegio-Electors'!E1512</f>
        <v>0</v>
      </c>
      <c r="G1513" s="65" t="e">
        <f>IF(INDEX('Liste du personnel'!X:Y,MATCH(F1513,'Liste du personnel'!X:X,0),2)*1=1,"OUI","NON")</f>
        <v>#N/A</v>
      </c>
      <c r="I1513" s="89" t="e">
        <f t="shared" si="161"/>
        <v>#N/A</v>
      </c>
      <c r="J1513" s="65" t="e">
        <f t="shared" si="162"/>
        <v>#N/A</v>
      </c>
      <c r="K1513" s="65" t="e">
        <f t="shared" si="163"/>
        <v>#N/A</v>
      </c>
      <c r="M1513" s="90" t="e">
        <f t="shared" si="164"/>
        <v>#N/A</v>
      </c>
      <c r="N1513" s="65" t="e">
        <f t="shared" si="165"/>
        <v>#N/A</v>
      </c>
      <c r="O1513" s="65" t="e">
        <f t="shared" si="166"/>
        <v>#N/A</v>
      </c>
      <c r="P1513" s="90" t="e">
        <f t="shared" si="167"/>
        <v>#N/A</v>
      </c>
    </row>
    <row r="1514" spans="1:16" x14ac:dyDescent="0.25">
      <c r="A1514" s="65">
        <f>'Elegio-Electors'!C1513</f>
        <v>0</v>
      </c>
      <c r="B1514" s="65">
        <f>'Elegio-Electors'!B1513</f>
        <v>0</v>
      </c>
      <c r="C1514" s="65">
        <f>IF(Procédure!$C$33=2,'Elegio-Electors'!D1513,Procédure!$C$33)</f>
        <v>0</v>
      </c>
      <c r="D1514" s="65" t="str">
        <f>IF(LEFT(RIGHT('Elegio-Electors'!L1513,2),1)="C",'Elegio-Electors'!L1513,IF(LEFT(RIGHT('Elegio-Electors'!M1513,2),1)="C",'Elegio-Electors'!M1513,""))</f>
        <v/>
      </c>
      <c r="E1514" s="65" t="str">
        <f>IF(LEFT(RIGHT('Elegio-Electors'!L1513,2),1)="O",'Elegio-Electors'!L1513,IF(LEFT(RIGHT('Elegio-Electors'!M1513,2),1)="O",'Elegio-Electors'!M1513,""))</f>
        <v/>
      </c>
      <c r="F1514" s="65">
        <f>'Elegio-Electors'!E1513</f>
        <v>0</v>
      </c>
      <c r="G1514" s="65" t="e">
        <f>IF(INDEX('Liste du personnel'!X:Y,MATCH(F1514,'Liste du personnel'!X:X,0),2)*1=1,"OUI","NON")</f>
        <v>#N/A</v>
      </c>
      <c r="I1514" s="89" t="e">
        <f t="shared" si="161"/>
        <v>#N/A</v>
      </c>
      <c r="J1514" s="65" t="e">
        <f t="shared" si="162"/>
        <v>#N/A</v>
      </c>
      <c r="K1514" s="65" t="e">
        <f t="shared" si="163"/>
        <v>#N/A</v>
      </c>
      <c r="M1514" s="90" t="e">
        <f t="shared" si="164"/>
        <v>#N/A</v>
      </c>
      <c r="N1514" s="65" t="e">
        <f t="shared" si="165"/>
        <v>#N/A</v>
      </c>
      <c r="O1514" s="65" t="e">
        <f t="shared" si="166"/>
        <v>#N/A</v>
      </c>
      <c r="P1514" s="90" t="e">
        <f t="shared" si="167"/>
        <v>#N/A</v>
      </c>
    </row>
    <row r="1515" spans="1:16" x14ac:dyDescent="0.25">
      <c r="A1515" s="65">
        <f>'Elegio-Electors'!C1514</f>
        <v>0</v>
      </c>
      <c r="B1515" s="65">
        <f>'Elegio-Electors'!B1514</f>
        <v>0</v>
      </c>
      <c r="C1515" s="65">
        <f>IF(Procédure!$C$33=2,'Elegio-Electors'!D1514,Procédure!$C$33)</f>
        <v>0</v>
      </c>
      <c r="D1515" s="65" t="str">
        <f>IF(LEFT(RIGHT('Elegio-Electors'!L1514,2),1)="C",'Elegio-Electors'!L1514,IF(LEFT(RIGHT('Elegio-Electors'!M1514,2),1)="C",'Elegio-Electors'!M1514,""))</f>
        <v/>
      </c>
      <c r="E1515" s="65" t="str">
        <f>IF(LEFT(RIGHT('Elegio-Electors'!L1514,2),1)="O",'Elegio-Electors'!L1514,IF(LEFT(RIGHT('Elegio-Electors'!M1514,2),1)="O",'Elegio-Electors'!M1514,""))</f>
        <v/>
      </c>
      <c r="F1515" s="65">
        <f>'Elegio-Electors'!E1514</f>
        <v>0</v>
      </c>
      <c r="G1515" s="65" t="e">
        <f>IF(INDEX('Liste du personnel'!X:Y,MATCH(F1515,'Liste du personnel'!X:X,0),2)*1=1,"OUI","NON")</f>
        <v>#N/A</v>
      </c>
      <c r="I1515" s="89" t="e">
        <f t="shared" si="161"/>
        <v>#N/A</v>
      </c>
      <c r="J1515" s="65" t="e">
        <f t="shared" si="162"/>
        <v>#N/A</v>
      </c>
      <c r="K1515" s="65" t="e">
        <f t="shared" si="163"/>
        <v>#N/A</v>
      </c>
      <c r="M1515" s="90" t="e">
        <f t="shared" si="164"/>
        <v>#N/A</v>
      </c>
      <c r="N1515" s="65" t="e">
        <f t="shared" si="165"/>
        <v>#N/A</v>
      </c>
      <c r="O1515" s="65" t="e">
        <f t="shared" si="166"/>
        <v>#N/A</v>
      </c>
      <c r="P1515" s="90" t="e">
        <f t="shared" si="167"/>
        <v>#N/A</v>
      </c>
    </row>
    <row r="1516" spans="1:16" x14ac:dyDescent="0.25">
      <c r="A1516" s="65">
        <f>'Elegio-Electors'!C1515</f>
        <v>0</v>
      </c>
      <c r="B1516" s="65">
        <f>'Elegio-Electors'!B1515</f>
        <v>0</v>
      </c>
      <c r="C1516" s="65">
        <f>IF(Procédure!$C$33=2,'Elegio-Electors'!D1515,Procédure!$C$33)</f>
        <v>0</v>
      </c>
      <c r="D1516" s="65" t="str">
        <f>IF(LEFT(RIGHT('Elegio-Electors'!L1515,2),1)="C",'Elegio-Electors'!L1515,IF(LEFT(RIGHT('Elegio-Electors'!M1515,2),1)="C",'Elegio-Electors'!M1515,""))</f>
        <v/>
      </c>
      <c r="E1516" s="65" t="str">
        <f>IF(LEFT(RIGHT('Elegio-Electors'!L1515,2),1)="O",'Elegio-Electors'!L1515,IF(LEFT(RIGHT('Elegio-Electors'!M1515,2),1)="O",'Elegio-Electors'!M1515,""))</f>
        <v/>
      </c>
      <c r="F1516" s="65">
        <f>'Elegio-Electors'!E1515</f>
        <v>0</v>
      </c>
      <c r="G1516" s="65" t="e">
        <f>IF(INDEX('Liste du personnel'!X:Y,MATCH(F1516,'Liste du personnel'!X:X,0),2)*1=1,"OUI","NON")</f>
        <v>#N/A</v>
      </c>
      <c r="I1516" s="89" t="e">
        <f t="shared" si="161"/>
        <v>#N/A</v>
      </c>
      <c r="J1516" s="65" t="e">
        <f t="shared" si="162"/>
        <v>#N/A</v>
      </c>
      <c r="K1516" s="65" t="e">
        <f t="shared" si="163"/>
        <v>#N/A</v>
      </c>
      <c r="M1516" s="90" t="e">
        <f t="shared" si="164"/>
        <v>#N/A</v>
      </c>
      <c r="N1516" s="65" t="e">
        <f t="shared" si="165"/>
        <v>#N/A</v>
      </c>
      <c r="O1516" s="65" t="e">
        <f t="shared" si="166"/>
        <v>#N/A</v>
      </c>
      <c r="P1516" s="90" t="e">
        <f t="shared" si="167"/>
        <v>#N/A</v>
      </c>
    </row>
    <row r="1517" spans="1:16" x14ac:dyDescent="0.25">
      <c r="A1517" s="65">
        <f>'Elegio-Electors'!C1516</f>
        <v>0</v>
      </c>
      <c r="B1517" s="65">
        <f>'Elegio-Electors'!B1516</f>
        <v>0</v>
      </c>
      <c r="C1517" s="65">
        <f>IF(Procédure!$C$33=2,'Elegio-Electors'!D1516,Procédure!$C$33)</f>
        <v>0</v>
      </c>
      <c r="D1517" s="65" t="str">
        <f>IF(LEFT(RIGHT('Elegio-Electors'!L1516,2),1)="C",'Elegio-Electors'!L1516,IF(LEFT(RIGHT('Elegio-Electors'!M1516,2),1)="C",'Elegio-Electors'!M1516,""))</f>
        <v/>
      </c>
      <c r="E1517" s="65" t="str">
        <f>IF(LEFT(RIGHT('Elegio-Electors'!L1516,2),1)="O",'Elegio-Electors'!L1516,IF(LEFT(RIGHT('Elegio-Electors'!M1516,2),1)="O",'Elegio-Electors'!M1516,""))</f>
        <v/>
      </c>
      <c r="F1517" s="65">
        <f>'Elegio-Electors'!E1516</f>
        <v>0</v>
      </c>
      <c r="G1517" s="65" t="e">
        <f>IF(INDEX('Liste du personnel'!X:Y,MATCH(F1517,'Liste du personnel'!X:X,0),2)*1=1,"OUI","NON")</f>
        <v>#N/A</v>
      </c>
      <c r="I1517" s="89" t="e">
        <f t="shared" si="161"/>
        <v>#N/A</v>
      </c>
      <c r="J1517" s="65" t="e">
        <f t="shared" si="162"/>
        <v>#N/A</v>
      </c>
      <c r="K1517" s="65" t="e">
        <f t="shared" si="163"/>
        <v>#N/A</v>
      </c>
      <c r="M1517" s="90" t="e">
        <f t="shared" si="164"/>
        <v>#N/A</v>
      </c>
      <c r="N1517" s="65" t="e">
        <f t="shared" si="165"/>
        <v>#N/A</v>
      </c>
      <c r="O1517" s="65" t="e">
        <f t="shared" si="166"/>
        <v>#N/A</v>
      </c>
      <c r="P1517" s="90" t="e">
        <f t="shared" si="167"/>
        <v>#N/A</v>
      </c>
    </row>
    <row r="1518" spans="1:16" x14ac:dyDescent="0.25">
      <c r="A1518" s="65">
        <f>'Elegio-Electors'!C1517</f>
        <v>0</v>
      </c>
      <c r="B1518" s="65">
        <f>'Elegio-Electors'!B1517</f>
        <v>0</v>
      </c>
      <c r="C1518" s="65">
        <f>IF(Procédure!$C$33=2,'Elegio-Electors'!D1517,Procédure!$C$33)</f>
        <v>0</v>
      </c>
      <c r="D1518" s="65" t="str">
        <f>IF(LEFT(RIGHT('Elegio-Electors'!L1517,2),1)="C",'Elegio-Electors'!L1517,IF(LEFT(RIGHT('Elegio-Electors'!M1517,2),1)="C",'Elegio-Electors'!M1517,""))</f>
        <v/>
      </c>
      <c r="E1518" s="65" t="str">
        <f>IF(LEFT(RIGHT('Elegio-Electors'!L1517,2),1)="O",'Elegio-Electors'!L1517,IF(LEFT(RIGHT('Elegio-Electors'!M1517,2),1)="O",'Elegio-Electors'!M1517,""))</f>
        <v/>
      </c>
      <c r="F1518" s="65">
        <f>'Elegio-Electors'!E1517</f>
        <v>0</v>
      </c>
      <c r="G1518" s="65" t="e">
        <f>IF(INDEX('Liste du personnel'!X:Y,MATCH(F1518,'Liste du personnel'!X:X,0),2)*1=1,"OUI","NON")</f>
        <v>#N/A</v>
      </c>
      <c r="I1518" s="89" t="e">
        <f t="shared" si="161"/>
        <v>#N/A</v>
      </c>
      <c r="J1518" s="65" t="e">
        <f t="shared" si="162"/>
        <v>#N/A</v>
      </c>
      <c r="K1518" s="65" t="e">
        <f t="shared" si="163"/>
        <v>#N/A</v>
      </c>
      <c r="M1518" s="90" t="e">
        <f t="shared" si="164"/>
        <v>#N/A</v>
      </c>
      <c r="N1518" s="65" t="e">
        <f t="shared" si="165"/>
        <v>#N/A</v>
      </c>
      <c r="O1518" s="65" t="e">
        <f t="shared" si="166"/>
        <v>#N/A</v>
      </c>
      <c r="P1518" s="90" t="e">
        <f t="shared" si="167"/>
        <v>#N/A</v>
      </c>
    </row>
    <row r="1519" spans="1:16" x14ac:dyDescent="0.25">
      <c r="A1519" s="65">
        <f>'Elegio-Electors'!C1518</f>
        <v>0</v>
      </c>
      <c r="B1519" s="65">
        <f>'Elegio-Electors'!B1518</f>
        <v>0</v>
      </c>
      <c r="C1519" s="65">
        <f>IF(Procédure!$C$33=2,'Elegio-Electors'!D1518,Procédure!$C$33)</f>
        <v>0</v>
      </c>
      <c r="D1519" s="65" t="str">
        <f>IF(LEFT(RIGHT('Elegio-Electors'!L1518,2),1)="C",'Elegio-Electors'!L1518,IF(LEFT(RIGHT('Elegio-Electors'!M1518,2),1)="C",'Elegio-Electors'!M1518,""))</f>
        <v/>
      </c>
      <c r="E1519" s="65" t="str">
        <f>IF(LEFT(RIGHT('Elegio-Electors'!L1518,2),1)="O",'Elegio-Electors'!L1518,IF(LEFT(RIGHT('Elegio-Electors'!M1518,2),1)="O",'Elegio-Electors'!M1518,""))</f>
        <v/>
      </c>
      <c r="F1519" s="65">
        <f>'Elegio-Electors'!E1518</f>
        <v>0</v>
      </c>
      <c r="G1519" s="65" t="e">
        <f>IF(INDEX('Liste du personnel'!X:Y,MATCH(F1519,'Liste du personnel'!X:X,0),2)*1=1,"OUI","NON")</f>
        <v>#N/A</v>
      </c>
      <c r="I1519" s="89" t="e">
        <f t="shared" si="161"/>
        <v>#N/A</v>
      </c>
      <c r="J1519" s="65" t="e">
        <f t="shared" si="162"/>
        <v>#N/A</v>
      </c>
      <c r="K1519" s="65" t="e">
        <f t="shared" si="163"/>
        <v>#N/A</v>
      </c>
      <c r="M1519" s="90" t="e">
        <f t="shared" si="164"/>
        <v>#N/A</v>
      </c>
      <c r="N1519" s="65" t="e">
        <f t="shared" si="165"/>
        <v>#N/A</v>
      </c>
      <c r="O1519" s="65" t="e">
        <f t="shared" si="166"/>
        <v>#N/A</v>
      </c>
      <c r="P1519" s="90" t="e">
        <f t="shared" si="167"/>
        <v>#N/A</v>
      </c>
    </row>
    <row r="1520" spans="1:16" x14ac:dyDescent="0.25">
      <c r="A1520" s="65">
        <f>'Elegio-Electors'!C1519</f>
        <v>0</v>
      </c>
      <c r="B1520" s="65">
        <f>'Elegio-Electors'!B1519</f>
        <v>0</v>
      </c>
      <c r="C1520" s="65">
        <f>IF(Procédure!$C$33=2,'Elegio-Electors'!D1519,Procédure!$C$33)</f>
        <v>0</v>
      </c>
      <c r="D1520" s="65" t="str">
        <f>IF(LEFT(RIGHT('Elegio-Electors'!L1519,2),1)="C",'Elegio-Electors'!L1519,IF(LEFT(RIGHT('Elegio-Electors'!M1519,2),1)="C",'Elegio-Electors'!M1519,""))</f>
        <v/>
      </c>
      <c r="E1520" s="65" t="str">
        <f>IF(LEFT(RIGHT('Elegio-Electors'!L1519,2),1)="O",'Elegio-Electors'!L1519,IF(LEFT(RIGHT('Elegio-Electors'!M1519,2),1)="O",'Elegio-Electors'!M1519,""))</f>
        <v/>
      </c>
      <c r="F1520" s="65">
        <f>'Elegio-Electors'!E1519</f>
        <v>0</v>
      </c>
      <c r="G1520" s="65" t="e">
        <f>IF(INDEX('Liste du personnel'!X:Y,MATCH(F1520,'Liste du personnel'!X:X,0),2)*1=1,"OUI","NON")</f>
        <v>#N/A</v>
      </c>
      <c r="I1520" s="89" t="e">
        <f t="shared" si="161"/>
        <v>#N/A</v>
      </c>
      <c r="J1520" s="65" t="e">
        <f t="shared" si="162"/>
        <v>#N/A</v>
      </c>
      <c r="K1520" s="65" t="e">
        <f t="shared" si="163"/>
        <v>#N/A</v>
      </c>
      <c r="M1520" s="90" t="e">
        <f t="shared" si="164"/>
        <v>#N/A</v>
      </c>
      <c r="N1520" s="65" t="e">
        <f t="shared" si="165"/>
        <v>#N/A</v>
      </c>
      <c r="O1520" s="65" t="e">
        <f t="shared" si="166"/>
        <v>#N/A</v>
      </c>
      <c r="P1520" s="90" t="e">
        <f t="shared" si="167"/>
        <v>#N/A</v>
      </c>
    </row>
    <row r="1521" spans="1:16" x14ac:dyDescent="0.25">
      <c r="A1521" s="65">
        <f>'Elegio-Electors'!C1520</f>
        <v>0</v>
      </c>
      <c r="B1521" s="65">
        <f>'Elegio-Electors'!B1520</f>
        <v>0</v>
      </c>
      <c r="C1521" s="65">
        <f>IF(Procédure!$C$33=2,'Elegio-Electors'!D1520,Procédure!$C$33)</f>
        <v>0</v>
      </c>
      <c r="D1521" s="65" t="str">
        <f>IF(LEFT(RIGHT('Elegio-Electors'!L1520,2),1)="C",'Elegio-Electors'!L1520,IF(LEFT(RIGHT('Elegio-Electors'!M1520,2),1)="C",'Elegio-Electors'!M1520,""))</f>
        <v/>
      </c>
      <c r="E1521" s="65" t="str">
        <f>IF(LEFT(RIGHT('Elegio-Electors'!L1520,2),1)="O",'Elegio-Electors'!L1520,IF(LEFT(RIGHT('Elegio-Electors'!M1520,2),1)="O",'Elegio-Electors'!M1520,""))</f>
        <v/>
      </c>
      <c r="F1521" s="65">
        <f>'Elegio-Electors'!E1520</f>
        <v>0</v>
      </c>
      <c r="G1521" s="65" t="e">
        <f>IF(INDEX('Liste du personnel'!X:Y,MATCH(F1521,'Liste du personnel'!X:X,0),2)*1=1,"OUI","NON")</f>
        <v>#N/A</v>
      </c>
      <c r="I1521" s="89" t="e">
        <f t="shared" si="161"/>
        <v>#N/A</v>
      </c>
      <c r="J1521" s="65" t="e">
        <f t="shared" si="162"/>
        <v>#N/A</v>
      </c>
      <c r="K1521" s="65" t="e">
        <f t="shared" si="163"/>
        <v>#N/A</v>
      </c>
      <c r="M1521" s="90" t="e">
        <f t="shared" si="164"/>
        <v>#N/A</v>
      </c>
      <c r="N1521" s="65" t="e">
        <f t="shared" si="165"/>
        <v>#N/A</v>
      </c>
      <c r="O1521" s="65" t="e">
        <f t="shared" si="166"/>
        <v>#N/A</v>
      </c>
      <c r="P1521" s="90" t="e">
        <f t="shared" si="167"/>
        <v>#N/A</v>
      </c>
    </row>
    <row r="1522" spans="1:16" x14ac:dyDescent="0.25">
      <c r="A1522" s="65">
        <f>'Elegio-Electors'!C1521</f>
        <v>0</v>
      </c>
      <c r="B1522" s="65">
        <f>'Elegio-Electors'!B1521</f>
        <v>0</v>
      </c>
      <c r="C1522" s="65">
        <f>IF(Procédure!$C$33=2,'Elegio-Electors'!D1521,Procédure!$C$33)</f>
        <v>0</v>
      </c>
      <c r="D1522" s="65" t="str">
        <f>IF(LEFT(RIGHT('Elegio-Electors'!L1521,2),1)="C",'Elegio-Electors'!L1521,IF(LEFT(RIGHT('Elegio-Electors'!M1521,2),1)="C",'Elegio-Electors'!M1521,""))</f>
        <v/>
      </c>
      <c r="E1522" s="65" t="str">
        <f>IF(LEFT(RIGHT('Elegio-Electors'!L1521,2),1)="O",'Elegio-Electors'!L1521,IF(LEFT(RIGHT('Elegio-Electors'!M1521,2),1)="O",'Elegio-Electors'!M1521,""))</f>
        <v/>
      </c>
      <c r="F1522" s="65">
        <f>'Elegio-Electors'!E1521</f>
        <v>0</v>
      </c>
      <c r="G1522" s="65" t="e">
        <f>IF(INDEX('Liste du personnel'!X:Y,MATCH(F1522,'Liste du personnel'!X:X,0),2)*1=1,"OUI","NON")</f>
        <v>#N/A</v>
      </c>
      <c r="I1522" s="89" t="e">
        <f t="shared" si="161"/>
        <v>#N/A</v>
      </c>
      <c r="J1522" s="65" t="e">
        <f t="shared" si="162"/>
        <v>#N/A</v>
      </c>
      <c r="K1522" s="65" t="e">
        <f t="shared" si="163"/>
        <v>#N/A</v>
      </c>
      <c r="M1522" s="90" t="e">
        <f t="shared" si="164"/>
        <v>#N/A</v>
      </c>
      <c r="N1522" s="65" t="e">
        <f t="shared" si="165"/>
        <v>#N/A</v>
      </c>
      <c r="O1522" s="65" t="e">
        <f t="shared" si="166"/>
        <v>#N/A</v>
      </c>
      <c r="P1522" s="90" t="e">
        <f t="shared" si="167"/>
        <v>#N/A</v>
      </c>
    </row>
    <row r="1523" spans="1:16" x14ac:dyDescent="0.25">
      <c r="A1523" s="65">
        <f>'Elegio-Electors'!C1522</f>
        <v>0</v>
      </c>
      <c r="B1523" s="65">
        <f>'Elegio-Electors'!B1522</f>
        <v>0</v>
      </c>
      <c r="C1523" s="65">
        <f>IF(Procédure!$C$33=2,'Elegio-Electors'!D1522,Procédure!$C$33)</f>
        <v>0</v>
      </c>
      <c r="D1523" s="65" t="str">
        <f>IF(LEFT(RIGHT('Elegio-Electors'!L1522,2),1)="C",'Elegio-Electors'!L1522,IF(LEFT(RIGHT('Elegio-Electors'!M1522,2),1)="C",'Elegio-Electors'!M1522,""))</f>
        <v/>
      </c>
      <c r="E1523" s="65" t="str">
        <f>IF(LEFT(RIGHT('Elegio-Electors'!L1522,2),1)="O",'Elegio-Electors'!L1522,IF(LEFT(RIGHT('Elegio-Electors'!M1522,2),1)="O",'Elegio-Electors'!M1522,""))</f>
        <v/>
      </c>
      <c r="F1523" s="65">
        <f>'Elegio-Electors'!E1522</f>
        <v>0</v>
      </c>
      <c r="G1523" s="65" t="e">
        <f>IF(INDEX('Liste du personnel'!X:Y,MATCH(F1523,'Liste du personnel'!X:X,0),2)*1=1,"OUI","NON")</f>
        <v>#N/A</v>
      </c>
      <c r="I1523" s="89" t="e">
        <f t="shared" si="161"/>
        <v>#N/A</v>
      </c>
      <c r="J1523" s="65" t="e">
        <f t="shared" si="162"/>
        <v>#N/A</v>
      </c>
      <c r="K1523" s="65" t="e">
        <f t="shared" si="163"/>
        <v>#N/A</v>
      </c>
      <c r="M1523" s="90" t="e">
        <f t="shared" si="164"/>
        <v>#N/A</v>
      </c>
      <c r="N1523" s="65" t="e">
        <f t="shared" si="165"/>
        <v>#N/A</v>
      </c>
      <c r="O1523" s="65" t="e">
        <f t="shared" si="166"/>
        <v>#N/A</v>
      </c>
      <c r="P1523" s="90" t="e">
        <f t="shared" si="167"/>
        <v>#N/A</v>
      </c>
    </row>
    <row r="1524" spans="1:16" x14ac:dyDescent="0.25">
      <c r="A1524" s="65">
        <f>'Elegio-Electors'!C1523</f>
        <v>0</v>
      </c>
      <c r="B1524" s="65">
        <f>'Elegio-Electors'!B1523</f>
        <v>0</v>
      </c>
      <c r="C1524" s="65">
        <f>IF(Procédure!$C$33=2,'Elegio-Electors'!D1523,Procédure!$C$33)</f>
        <v>0</v>
      </c>
      <c r="D1524" s="65" t="str">
        <f>IF(LEFT(RIGHT('Elegio-Electors'!L1523,2),1)="C",'Elegio-Electors'!L1523,IF(LEFT(RIGHT('Elegio-Electors'!M1523,2),1)="C",'Elegio-Electors'!M1523,""))</f>
        <v/>
      </c>
      <c r="E1524" s="65" t="str">
        <f>IF(LEFT(RIGHT('Elegio-Electors'!L1523,2),1)="O",'Elegio-Electors'!L1523,IF(LEFT(RIGHT('Elegio-Electors'!M1523,2),1)="O",'Elegio-Electors'!M1523,""))</f>
        <v/>
      </c>
      <c r="F1524" s="65">
        <f>'Elegio-Electors'!E1523</f>
        <v>0</v>
      </c>
      <c r="G1524" s="65" t="e">
        <f>IF(INDEX('Liste du personnel'!X:Y,MATCH(F1524,'Liste du personnel'!X:X,0),2)*1=1,"OUI","NON")</f>
        <v>#N/A</v>
      </c>
      <c r="I1524" s="89" t="e">
        <f t="shared" si="161"/>
        <v>#N/A</v>
      </c>
      <c r="J1524" s="65" t="e">
        <f t="shared" si="162"/>
        <v>#N/A</v>
      </c>
      <c r="K1524" s="65" t="e">
        <f t="shared" si="163"/>
        <v>#N/A</v>
      </c>
      <c r="M1524" s="90" t="e">
        <f t="shared" si="164"/>
        <v>#N/A</v>
      </c>
      <c r="N1524" s="65" t="e">
        <f t="shared" si="165"/>
        <v>#N/A</v>
      </c>
      <c r="O1524" s="65" t="e">
        <f t="shared" si="166"/>
        <v>#N/A</v>
      </c>
      <c r="P1524" s="90" t="e">
        <f t="shared" si="167"/>
        <v>#N/A</v>
      </c>
    </row>
    <row r="1525" spans="1:16" x14ac:dyDescent="0.25">
      <c r="A1525" s="65">
        <f>'Elegio-Electors'!C1524</f>
        <v>0</v>
      </c>
      <c r="B1525" s="65">
        <f>'Elegio-Electors'!B1524</f>
        <v>0</v>
      </c>
      <c r="C1525" s="65">
        <f>IF(Procédure!$C$33=2,'Elegio-Electors'!D1524,Procédure!$C$33)</f>
        <v>0</v>
      </c>
      <c r="D1525" s="65" t="str">
        <f>IF(LEFT(RIGHT('Elegio-Electors'!L1524,2),1)="C",'Elegio-Electors'!L1524,IF(LEFT(RIGHT('Elegio-Electors'!M1524,2),1)="C",'Elegio-Electors'!M1524,""))</f>
        <v/>
      </c>
      <c r="E1525" s="65" t="str">
        <f>IF(LEFT(RIGHT('Elegio-Electors'!L1524,2),1)="O",'Elegio-Electors'!L1524,IF(LEFT(RIGHT('Elegio-Electors'!M1524,2),1)="O",'Elegio-Electors'!M1524,""))</f>
        <v/>
      </c>
      <c r="F1525" s="65">
        <f>'Elegio-Electors'!E1524</f>
        <v>0</v>
      </c>
      <c r="G1525" s="65" t="e">
        <f>IF(INDEX('Liste du personnel'!X:Y,MATCH(F1525,'Liste du personnel'!X:X,0),2)*1=1,"OUI","NON")</f>
        <v>#N/A</v>
      </c>
      <c r="I1525" s="89" t="e">
        <f t="shared" si="161"/>
        <v>#N/A</v>
      </c>
      <c r="J1525" s="65" t="e">
        <f t="shared" si="162"/>
        <v>#N/A</v>
      </c>
      <c r="K1525" s="65" t="e">
        <f t="shared" si="163"/>
        <v>#N/A</v>
      </c>
      <c r="M1525" s="90" t="e">
        <f t="shared" si="164"/>
        <v>#N/A</v>
      </c>
      <c r="N1525" s="65" t="e">
        <f t="shared" si="165"/>
        <v>#N/A</v>
      </c>
      <c r="O1525" s="65" t="e">
        <f t="shared" si="166"/>
        <v>#N/A</v>
      </c>
      <c r="P1525" s="90" t="e">
        <f t="shared" si="167"/>
        <v>#N/A</v>
      </c>
    </row>
    <row r="1526" spans="1:16" x14ac:dyDescent="0.25">
      <c r="A1526" s="65">
        <f>'Elegio-Electors'!C1525</f>
        <v>0</v>
      </c>
      <c r="B1526" s="65">
        <f>'Elegio-Electors'!B1525</f>
        <v>0</v>
      </c>
      <c r="C1526" s="65">
        <f>IF(Procédure!$C$33=2,'Elegio-Electors'!D1525,Procédure!$C$33)</f>
        <v>0</v>
      </c>
      <c r="D1526" s="65" t="str">
        <f>IF(LEFT(RIGHT('Elegio-Electors'!L1525,2),1)="C",'Elegio-Electors'!L1525,IF(LEFT(RIGHT('Elegio-Electors'!M1525,2),1)="C",'Elegio-Electors'!M1525,""))</f>
        <v/>
      </c>
      <c r="E1526" s="65" t="str">
        <f>IF(LEFT(RIGHT('Elegio-Electors'!L1525,2),1)="O",'Elegio-Electors'!L1525,IF(LEFT(RIGHT('Elegio-Electors'!M1525,2),1)="O",'Elegio-Electors'!M1525,""))</f>
        <v/>
      </c>
      <c r="F1526" s="65">
        <f>'Elegio-Electors'!E1525</f>
        <v>0</v>
      </c>
      <c r="G1526" s="65" t="e">
        <f>IF(INDEX('Liste du personnel'!X:Y,MATCH(F1526,'Liste du personnel'!X:X,0),2)*1=1,"OUI","NON")</f>
        <v>#N/A</v>
      </c>
      <c r="I1526" s="89" t="e">
        <f t="shared" si="161"/>
        <v>#N/A</v>
      </c>
      <c r="J1526" s="65" t="e">
        <f t="shared" si="162"/>
        <v>#N/A</v>
      </c>
      <c r="K1526" s="65" t="e">
        <f t="shared" si="163"/>
        <v>#N/A</v>
      </c>
      <c r="M1526" s="90" t="e">
        <f t="shared" si="164"/>
        <v>#N/A</v>
      </c>
      <c r="N1526" s="65" t="e">
        <f t="shared" si="165"/>
        <v>#N/A</v>
      </c>
      <c r="O1526" s="65" t="e">
        <f t="shared" si="166"/>
        <v>#N/A</v>
      </c>
      <c r="P1526" s="90" t="e">
        <f t="shared" si="167"/>
        <v>#N/A</v>
      </c>
    </row>
    <row r="1527" spans="1:16" x14ac:dyDescent="0.25">
      <c r="A1527" s="65">
        <f>'Elegio-Electors'!C1526</f>
        <v>0</v>
      </c>
      <c r="B1527" s="65">
        <f>'Elegio-Electors'!B1526</f>
        <v>0</v>
      </c>
      <c r="C1527" s="65">
        <f>IF(Procédure!$C$33=2,'Elegio-Electors'!D1526,Procédure!$C$33)</f>
        <v>0</v>
      </c>
      <c r="D1527" s="65" t="str">
        <f>IF(LEFT(RIGHT('Elegio-Electors'!L1526,2),1)="C",'Elegio-Electors'!L1526,IF(LEFT(RIGHT('Elegio-Electors'!M1526,2),1)="C",'Elegio-Electors'!M1526,""))</f>
        <v/>
      </c>
      <c r="E1527" s="65" t="str">
        <f>IF(LEFT(RIGHT('Elegio-Electors'!L1526,2),1)="O",'Elegio-Electors'!L1526,IF(LEFT(RIGHT('Elegio-Electors'!M1526,2),1)="O",'Elegio-Electors'!M1526,""))</f>
        <v/>
      </c>
      <c r="F1527" s="65">
        <f>'Elegio-Electors'!E1526</f>
        <v>0</v>
      </c>
      <c r="G1527" s="65" t="e">
        <f>IF(INDEX('Liste du personnel'!X:Y,MATCH(F1527,'Liste du personnel'!X:X,0),2)*1=1,"OUI","NON")</f>
        <v>#N/A</v>
      </c>
      <c r="I1527" s="89" t="e">
        <f t="shared" si="161"/>
        <v>#N/A</v>
      </c>
      <c r="J1527" s="65" t="e">
        <f t="shared" si="162"/>
        <v>#N/A</v>
      </c>
      <c r="K1527" s="65" t="e">
        <f t="shared" si="163"/>
        <v>#N/A</v>
      </c>
      <c r="M1527" s="90" t="e">
        <f t="shared" si="164"/>
        <v>#N/A</v>
      </c>
      <c r="N1527" s="65" t="e">
        <f t="shared" si="165"/>
        <v>#N/A</v>
      </c>
      <c r="O1527" s="65" t="e">
        <f t="shared" si="166"/>
        <v>#N/A</v>
      </c>
      <c r="P1527" s="90" t="e">
        <f t="shared" si="167"/>
        <v>#N/A</v>
      </c>
    </row>
    <row r="1528" spans="1:16" x14ac:dyDescent="0.25">
      <c r="A1528" s="65">
        <f>'Elegio-Electors'!C1527</f>
        <v>0</v>
      </c>
      <c r="B1528" s="65">
        <f>'Elegio-Electors'!B1527</f>
        <v>0</v>
      </c>
      <c r="C1528" s="65">
        <f>IF(Procédure!$C$33=2,'Elegio-Electors'!D1527,Procédure!$C$33)</f>
        <v>0</v>
      </c>
      <c r="D1528" s="65" t="str">
        <f>IF(LEFT(RIGHT('Elegio-Electors'!L1527,2),1)="C",'Elegio-Electors'!L1527,IF(LEFT(RIGHT('Elegio-Electors'!M1527,2),1)="C",'Elegio-Electors'!M1527,""))</f>
        <v/>
      </c>
      <c r="E1528" s="65" t="str">
        <f>IF(LEFT(RIGHT('Elegio-Electors'!L1527,2),1)="O",'Elegio-Electors'!L1527,IF(LEFT(RIGHT('Elegio-Electors'!M1527,2),1)="O",'Elegio-Electors'!M1527,""))</f>
        <v/>
      </c>
      <c r="F1528" s="65">
        <f>'Elegio-Electors'!E1527</f>
        <v>0</v>
      </c>
      <c r="G1528" s="65" t="e">
        <f>IF(INDEX('Liste du personnel'!X:Y,MATCH(F1528,'Liste du personnel'!X:X,0),2)*1=1,"OUI","NON")</f>
        <v>#N/A</v>
      </c>
      <c r="I1528" s="89" t="e">
        <f t="shared" si="161"/>
        <v>#N/A</v>
      </c>
      <c r="J1528" s="65" t="e">
        <f t="shared" si="162"/>
        <v>#N/A</v>
      </c>
      <c r="K1528" s="65" t="e">
        <f t="shared" si="163"/>
        <v>#N/A</v>
      </c>
      <c r="M1528" s="90" t="e">
        <f t="shared" si="164"/>
        <v>#N/A</v>
      </c>
      <c r="N1528" s="65" t="e">
        <f t="shared" si="165"/>
        <v>#N/A</v>
      </c>
      <c r="O1528" s="65" t="e">
        <f t="shared" si="166"/>
        <v>#N/A</v>
      </c>
      <c r="P1528" s="90" t="e">
        <f t="shared" si="167"/>
        <v>#N/A</v>
      </c>
    </row>
    <row r="1529" spans="1:16" x14ac:dyDescent="0.25">
      <c r="A1529" s="65">
        <f>'Elegio-Electors'!C1528</f>
        <v>0</v>
      </c>
      <c r="B1529" s="65">
        <f>'Elegio-Electors'!B1528</f>
        <v>0</v>
      </c>
      <c r="C1529" s="65">
        <f>IF(Procédure!$C$33=2,'Elegio-Electors'!D1528,Procédure!$C$33)</f>
        <v>0</v>
      </c>
      <c r="D1529" s="65" t="str">
        <f>IF(LEFT(RIGHT('Elegio-Electors'!L1528,2),1)="C",'Elegio-Electors'!L1528,IF(LEFT(RIGHT('Elegio-Electors'!M1528,2),1)="C",'Elegio-Electors'!M1528,""))</f>
        <v/>
      </c>
      <c r="E1529" s="65" t="str">
        <f>IF(LEFT(RIGHT('Elegio-Electors'!L1528,2),1)="O",'Elegio-Electors'!L1528,IF(LEFT(RIGHT('Elegio-Electors'!M1528,2),1)="O",'Elegio-Electors'!M1528,""))</f>
        <v/>
      </c>
      <c r="F1529" s="65">
        <f>'Elegio-Electors'!E1528</f>
        <v>0</v>
      </c>
      <c r="G1529" s="65" t="e">
        <f>IF(INDEX('Liste du personnel'!X:Y,MATCH(F1529,'Liste du personnel'!X:X,0),2)*1=1,"OUI","NON")</f>
        <v>#N/A</v>
      </c>
      <c r="I1529" s="89" t="e">
        <f t="shared" si="161"/>
        <v>#N/A</v>
      </c>
      <c r="J1529" s="65" t="e">
        <f t="shared" si="162"/>
        <v>#N/A</v>
      </c>
      <c r="K1529" s="65" t="e">
        <f t="shared" si="163"/>
        <v>#N/A</v>
      </c>
      <c r="M1529" s="90" t="e">
        <f t="shared" si="164"/>
        <v>#N/A</v>
      </c>
      <c r="N1529" s="65" t="e">
        <f t="shared" si="165"/>
        <v>#N/A</v>
      </c>
      <c r="O1529" s="65" t="e">
        <f t="shared" si="166"/>
        <v>#N/A</v>
      </c>
      <c r="P1529" s="90" t="e">
        <f t="shared" si="167"/>
        <v>#N/A</v>
      </c>
    </row>
    <row r="1530" spans="1:16" x14ac:dyDescent="0.25">
      <c r="A1530" s="65">
        <f>'Elegio-Electors'!C1529</f>
        <v>0</v>
      </c>
      <c r="B1530" s="65">
        <f>'Elegio-Electors'!B1529</f>
        <v>0</v>
      </c>
      <c r="C1530" s="65">
        <f>IF(Procédure!$C$33=2,'Elegio-Electors'!D1529,Procédure!$C$33)</f>
        <v>0</v>
      </c>
      <c r="D1530" s="65" t="str">
        <f>IF(LEFT(RIGHT('Elegio-Electors'!L1529,2),1)="C",'Elegio-Electors'!L1529,IF(LEFT(RIGHT('Elegio-Electors'!M1529,2),1)="C",'Elegio-Electors'!M1529,""))</f>
        <v/>
      </c>
      <c r="E1530" s="65" t="str">
        <f>IF(LEFT(RIGHT('Elegio-Electors'!L1529,2),1)="O",'Elegio-Electors'!L1529,IF(LEFT(RIGHT('Elegio-Electors'!M1529,2),1)="O",'Elegio-Electors'!M1529,""))</f>
        <v/>
      </c>
      <c r="F1530" s="65">
        <f>'Elegio-Electors'!E1529</f>
        <v>0</v>
      </c>
      <c r="G1530" s="65" t="e">
        <f>IF(INDEX('Liste du personnel'!X:Y,MATCH(F1530,'Liste du personnel'!X:X,0),2)*1=1,"OUI","NON")</f>
        <v>#N/A</v>
      </c>
      <c r="I1530" s="89" t="e">
        <f t="shared" si="161"/>
        <v>#N/A</v>
      </c>
      <c r="J1530" s="65" t="e">
        <f t="shared" si="162"/>
        <v>#N/A</v>
      </c>
      <c r="K1530" s="65" t="e">
        <f t="shared" si="163"/>
        <v>#N/A</v>
      </c>
      <c r="M1530" s="90" t="e">
        <f t="shared" si="164"/>
        <v>#N/A</v>
      </c>
      <c r="N1530" s="65" t="e">
        <f t="shared" si="165"/>
        <v>#N/A</v>
      </c>
      <c r="O1530" s="65" t="e">
        <f t="shared" si="166"/>
        <v>#N/A</v>
      </c>
      <c r="P1530" s="90" t="e">
        <f t="shared" si="167"/>
        <v>#N/A</v>
      </c>
    </row>
    <row r="1531" spans="1:16" x14ac:dyDescent="0.25">
      <c r="A1531" s="65">
        <f>'Elegio-Electors'!C1530</f>
        <v>0</v>
      </c>
      <c r="B1531" s="65">
        <f>'Elegio-Electors'!B1530</f>
        <v>0</v>
      </c>
      <c r="C1531" s="65">
        <f>IF(Procédure!$C$33=2,'Elegio-Electors'!D1530,Procédure!$C$33)</f>
        <v>0</v>
      </c>
      <c r="D1531" s="65" t="str">
        <f>IF(LEFT(RIGHT('Elegio-Electors'!L1530,2),1)="C",'Elegio-Electors'!L1530,IF(LEFT(RIGHT('Elegio-Electors'!M1530,2),1)="C",'Elegio-Electors'!M1530,""))</f>
        <v/>
      </c>
      <c r="E1531" s="65" t="str">
        <f>IF(LEFT(RIGHT('Elegio-Electors'!L1530,2),1)="O",'Elegio-Electors'!L1530,IF(LEFT(RIGHT('Elegio-Electors'!M1530,2),1)="O",'Elegio-Electors'!M1530,""))</f>
        <v/>
      </c>
      <c r="F1531" s="65">
        <f>'Elegio-Electors'!E1530</f>
        <v>0</v>
      </c>
      <c r="G1531" s="65" t="e">
        <f>IF(INDEX('Liste du personnel'!X:Y,MATCH(F1531,'Liste du personnel'!X:X,0),2)*1=1,"OUI","NON")</f>
        <v>#N/A</v>
      </c>
      <c r="I1531" s="89" t="e">
        <f t="shared" si="161"/>
        <v>#N/A</v>
      </c>
      <c r="J1531" s="65" t="e">
        <f t="shared" si="162"/>
        <v>#N/A</v>
      </c>
      <c r="K1531" s="65" t="e">
        <f t="shared" si="163"/>
        <v>#N/A</v>
      </c>
      <c r="M1531" s="90" t="e">
        <f t="shared" si="164"/>
        <v>#N/A</v>
      </c>
      <c r="N1531" s="65" t="e">
        <f t="shared" si="165"/>
        <v>#N/A</v>
      </c>
      <c r="O1531" s="65" t="e">
        <f t="shared" si="166"/>
        <v>#N/A</v>
      </c>
      <c r="P1531" s="90" t="e">
        <f t="shared" si="167"/>
        <v>#N/A</v>
      </c>
    </row>
    <row r="1532" spans="1:16" x14ac:dyDescent="0.25">
      <c r="A1532" s="65">
        <f>'Elegio-Electors'!C1531</f>
        <v>0</v>
      </c>
      <c r="B1532" s="65">
        <f>'Elegio-Electors'!B1531</f>
        <v>0</v>
      </c>
      <c r="C1532" s="65">
        <f>IF(Procédure!$C$33=2,'Elegio-Electors'!D1531,Procédure!$C$33)</f>
        <v>0</v>
      </c>
      <c r="D1532" s="65" t="str">
        <f>IF(LEFT(RIGHT('Elegio-Electors'!L1531,2),1)="C",'Elegio-Electors'!L1531,IF(LEFT(RIGHT('Elegio-Electors'!M1531,2),1)="C",'Elegio-Electors'!M1531,""))</f>
        <v/>
      </c>
      <c r="E1532" s="65" t="str">
        <f>IF(LEFT(RIGHT('Elegio-Electors'!L1531,2),1)="O",'Elegio-Electors'!L1531,IF(LEFT(RIGHT('Elegio-Electors'!M1531,2),1)="O",'Elegio-Electors'!M1531,""))</f>
        <v/>
      </c>
      <c r="F1532" s="65">
        <f>'Elegio-Electors'!E1531</f>
        <v>0</v>
      </c>
      <c r="G1532" s="65" t="e">
        <f>IF(INDEX('Liste du personnel'!X:Y,MATCH(F1532,'Liste du personnel'!X:X,0),2)*1=1,"OUI","NON")</f>
        <v>#N/A</v>
      </c>
      <c r="I1532" s="89" t="e">
        <f t="shared" si="161"/>
        <v>#N/A</v>
      </c>
      <c r="J1532" s="65" t="e">
        <f t="shared" si="162"/>
        <v>#N/A</v>
      </c>
      <c r="K1532" s="65" t="e">
        <f t="shared" si="163"/>
        <v>#N/A</v>
      </c>
      <c r="M1532" s="90" t="e">
        <f t="shared" si="164"/>
        <v>#N/A</v>
      </c>
      <c r="N1532" s="65" t="e">
        <f t="shared" si="165"/>
        <v>#N/A</v>
      </c>
      <c r="O1532" s="65" t="e">
        <f t="shared" si="166"/>
        <v>#N/A</v>
      </c>
      <c r="P1532" s="90" t="e">
        <f t="shared" si="167"/>
        <v>#N/A</v>
      </c>
    </row>
    <row r="1533" spans="1:16" x14ac:dyDescent="0.25">
      <c r="A1533" s="65">
        <f>'Elegio-Electors'!C1532</f>
        <v>0</v>
      </c>
      <c r="B1533" s="65">
        <f>'Elegio-Electors'!B1532</f>
        <v>0</v>
      </c>
      <c r="C1533" s="65">
        <f>IF(Procédure!$C$33=2,'Elegio-Electors'!D1532,Procédure!$C$33)</f>
        <v>0</v>
      </c>
      <c r="D1533" s="65" t="str">
        <f>IF(LEFT(RIGHT('Elegio-Electors'!L1532,2),1)="C",'Elegio-Electors'!L1532,IF(LEFT(RIGHT('Elegio-Electors'!M1532,2),1)="C",'Elegio-Electors'!M1532,""))</f>
        <v/>
      </c>
      <c r="E1533" s="65" t="str">
        <f>IF(LEFT(RIGHT('Elegio-Electors'!L1532,2),1)="O",'Elegio-Electors'!L1532,IF(LEFT(RIGHT('Elegio-Electors'!M1532,2),1)="O",'Elegio-Electors'!M1532,""))</f>
        <v/>
      </c>
      <c r="F1533" s="65">
        <f>'Elegio-Electors'!E1532</f>
        <v>0</v>
      </c>
      <c r="G1533" s="65" t="e">
        <f>IF(INDEX('Liste du personnel'!X:Y,MATCH(F1533,'Liste du personnel'!X:X,0),2)*1=1,"OUI","NON")</f>
        <v>#N/A</v>
      </c>
      <c r="I1533" s="89" t="e">
        <f t="shared" si="161"/>
        <v>#N/A</v>
      </c>
      <c r="J1533" s="65" t="e">
        <f t="shared" si="162"/>
        <v>#N/A</v>
      </c>
      <c r="K1533" s="65" t="e">
        <f t="shared" si="163"/>
        <v>#N/A</v>
      </c>
      <c r="M1533" s="90" t="e">
        <f t="shared" si="164"/>
        <v>#N/A</v>
      </c>
      <c r="N1533" s="65" t="e">
        <f t="shared" si="165"/>
        <v>#N/A</v>
      </c>
      <c r="O1533" s="65" t="e">
        <f t="shared" si="166"/>
        <v>#N/A</v>
      </c>
      <c r="P1533" s="90" t="e">
        <f t="shared" si="167"/>
        <v>#N/A</v>
      </c>
    </row>
    <row r="1534" spans="1:16" x14ac:dyDescent="0.25">
      <c r="A1534" s="65">
        <f>'Elegio-Electors'!C1533</f>
        <v>0</v>
      </c>
      <c r="B1534" s="65">
        <f>'Elegio-Electors'!B1533</f>
        <v>0</v>
      </c>
      <c r="C1534" s="65">
        <f>IF(Procédure!$C$33=2,'Elegio-Electors'!D1533,Procédure!$C$33)</f>
        <v>0</v>
      </c>
      <c r="D1534" s="65" t="str">
        <f>IF(LEFT(RIGHT('Elegio-Electors'!L1533,2),1)="C",'Elegio-Electors'!L1533,IF(LEFT(RIGHT('Elegio-Electors'!M1533,2),1)="C",'Elegio-Electors'!M1533,""))</f>
        <v/>
      </c>
      <c r="E1534" s="65" t="str">
        <f>IF(LEFT(RIGHT('Elegio-Electors'!L1533,2),1)="O",'Elegio-Electors'!L1533,IF(LEFT(RIGHT('Elegio-Electors'!M1533,2),1)="O",'Elegio-Electors'!M1533,""))</f>
        <v/>
      </c>
      <c r="F1534" s="65">
        <f>'Elegio-Electors'!E1533</f>
        <v>0</v>
      </c>
      <c r="G1534" s="65" t="e">
        <f>IF(INDEX('Liste du personnel'!X:Y,MATCH(F1534,'Liste du personnel'!X:X,0),2)*1=1,"OUI","NON")</f>
        <v>#N/A</v>
      </c>
      <c r="I1534" s="89" t="e">
        <f t="shared" si="161"/>
        <v>#N/A</v>
      </c>
      <c r="J1534" s="65" t="e">
        <f t="shared" si="162"/>
        <v>#N/A</v>
      </c>
      <c r="K1534" s="65" t="e">
        <f t="shared" si="163"/>
        <v>#N/A</v>
      </c>
      <c r="M1534" s="90" t="e">
        <f t="shared" si="164"/>
        <v>#N/A</v>
      </c>
      <c r="N1534" s="65" t="e">
        <f t="shared" si="165"/>
        <v>#N/A</v>
      </c>
      <c r="O1534" s="65" t="e">
        <f t="shared" si="166"/>
        <v>#N/A</v>
      </c>
      <c r="P1534" s="90" t="e">
        <f t="shared" si="167"/>
        <v>#N/A</v>
      </c>
    </row>
    <row r="1535" spans="1:16" x14ac:dyDescent="0.25">
      <c r="A1535" s="65">
        <f>'Elegio-Electors'!C1534</f>
        <v>0</v>
      </c>
      <c r="B1535" s="65">
        <f>'Elegio-Electors'!B1534</f>
        <v>0</v>
      </c>
      <c r="C1535" s="65">
        <f>IF(Procédure!$C$33=2,'Elegio-Electors'!D1534,Procédure!$C$33)</f>
        <v>0</v>
      </c>
      <c r="D1535" s="65" t="str">
        <f>IF(LEFT(RIGHT('Elegio-Electors'!L1534,2),1)="C",'Elegio-Electors'!L1534,IF(LEFT(RIGHT('Elegio-Electors'!M1534,2),1)="C",'Elegio-Electors'!M1534,""))</f>
        <v/>
      </c>
      <c r="E1535" s="65" t="str">
        <f>IF(LEFT(RIGHT('Elegio-Electors'!L1534,2),1)="O",'Elegio-Electors'!L1534,IF(LEFT(RIGHT('Elegio-Electors'!M1534,2),1)="O",'Elegio-Electors'!M1534,""))</f>
        <v/>
      </c>
      <c r="F1535" s="65">
        <f>'Elegio-Electors'!E1534</f>
        <v>0</v>
      </c>
      <c r="G1535" s="65" t="e">
        <f>IF(INDEX('Liste du personnel'!X:Y,MATCH(F1535,'Liste du personnel'!X:X,0),2)*1=1,"OUI","NON")</f>
        <v>#N/A</v>
      </c>
      <c r="I1535" s="89" t="e">
        <f t="shared" si="161"/>
        <v>#N/A</v>
      </c>
      <c r="J1535" s="65" t="e">
        <f t="shared" si="162"/>
        <v>#N/A</v>
      </c>
      <c r="K1535" s="65" t="e">
        <f t="shared" si="163"/>
        <v>#N/A</v>
      </c>
      <c r="M1535" s="90" t="e">
        <f t="shared" si="164"/>
        <v>#N/A</v>
      </c>
      <c r="N1535" s="65" t="e">
        <f t="shared" si="165"/>
        <v>#N/A</v>
      </c>
      <c r="O1535" s="65" t="e">
        <f t="shared" si="166"/>
        <v>#N/A</v>
      </c>
      <c r="P1535" s="90" t="e">
        <f t="shared" si="167"/>
        <v>#N/A</v>
      </c>
    </row>
    <row r="1536" spans="1:16" x14ac:dyDescent="0.25">
      <c r="A1536" s="65">
        <f>'Elegio-Electors'!C1535</f>
        <v>0</v>
      </c>
      <c r="B1536" s="65">
        <f>'Elegio-Electors'!B1535</f>
        <v>0</v>
      </c>
      <c r="C1536" s="65">
        <f>IF(Procédure!$C$33=2,'Elegio-Electors'!D1535,Procédure!$C$33)</f>
        <v>0</v>
      </c>
      <c r="D1536" s="65" t="str">
        <f>IF(LEFT(RIGHT('Elegio-Electors'!L1535,2),1)="C",'Elegio-Electors'!L1535,IF(LEFT(RIGHT('Elegio-Electors'!M1535,2),1)="C",'Elegio-Electors'!M1535,""))</f>
        <v/>
      </c>
      <c r="E1536" s="65" t="str">
        <f>IF(LEFT(RIGHT('Elegio-Electors'!L1535,2),1)="O",'Elegio-Electors'!L1535,IF(LEFT(RIGHT('Elegio-Electors'!M1535,2),1)="O",'Elegio-Electors'!M1535,""))</f>
        <v/>
      </c>
      <c r="F1536" s="65">
        <f>'Elegio-Electors'!E1535</f>
        <v>0</v>
      </c>
      <c r="G1536" s="65" t="e">
        <f>IF(INDEX('Liste du personnel'!X:Y,MATCH(F1536,'Liste du personnel'!X:X,0),2)*1=1,"OUI","NON")</f>
        <v>#N/A</v>
      </c>
      <c r="I1536" s="89" t="e">
        <f t="shared" si="161"/>
        <v>#N/A</v>
      </c>
      <c r="J1536" s="65" t="e">
        <f t="shared" si="162"/>
        <v>#N/A</v>
      </c>
      <c r="K1536" s="65" t="e">
        <f t="shared" si="163"/>
        <v>#N/A</v>
      </c>
      <c r="M1536" s="90" t="e">
        <f t="shared" si="164"/>
        <v>#N/A</v>
      </c>
      <c r="N1536" s="65" t="e">
        <f t="shared" si="165"/>
        <v>#N/A</v>
      </c>
      <c r="O1536" s="65" t="e">
        <f t="shared" si="166"/>
        <v>#N/A</v>
      </c>
      <c r="P1536" s="90" t="e">
        <f t="shared" si="167"/>
        <v>#N/A</v>
      </c>
    </row>
    <row r="1537" spans="1:16" x14ac:dyDescent="0.25">
      <c r="A1537" s="65">
        <f>'Elegio-Electors'!C1536</f>
        <v>0</v>
      </c>
      <c r="B1537" s="65">
        <f>'Elegio-Electors'!B1536</f>
        <v>0</v>
      </c>
      <c r="C1537" s="65">
        <f>IF(Procédure!$C$33=2,'Elegio-Electors'!D1536,Procédure!$C$33)</f>
        <v>0</v>
      </c>
      <c r="D1537" s="65" t="str">
        <f>IF(LEFT(RIGHT('Elegio-Electors'!L1536,2),1)="C",'Elegio-Electors'!L1536,IF(LEFT(RIGHT('Elegio-Electors'!M1536,2),1)="C",'Elegio-Electors'!M1536,""))</f>
        <v/>
      </c>
      <c r="E1537" s="65" t="str">
        <f>IF(LEFT(RIGHT('Elegio-Electors'!L1536,2),1)="O",'Elegio-Electors'!L1536,IF(LEFT(RIGHT('Elegio-Electors'!M1536,2),1)="O",'Elegio-Electors'!M1536,""))</f>
        <v/>
      </c>
      <c r="F1537" s="65">
        <f>'Elegio-Electors'!E1536</f>
        <v>0</v>
      </c>
      <c r="G1537" s="65" t="e">
        <f>IF(INDEX('Liste du personnel'!X:Y,MATCH(F1537,'Liste du personnel'!X:X,0),2)*1=1,"OUI","NON")</f>
        <v>#N/A</v>
      </c>
      <c r="I1537" s="89" t="e">
        <f t="shared" si="161"/>
        <v>#N/A</v>
      </c>
      <c r="J1537" s="65" t="e">
        <f t="shared" si="162"/>
        <v>#N/A</v>
      </c>
      <c r="K1537" s="65" t="e">
        <f t="shared" si="163"/>
        <v>#N/A</v>
      </c>
      <c r="M1537" s="90" t="e">
        <f t="shared" si="164"/>
        <v>#N/A</v>
      </c>
      <c r="N1537" s="65" t="e">
        <f t="shared" si="165"/>
        <v>#N/A</v>
      </c>
      <c r="O1537" s="65" t="e">
        <f t="shared" si="166"/>
        <v>#N/A</v>
      </c>
      <c r="P1537" s="90" t="e">
        <f t="shared" si="167"/>
        <v>#N/A</v>
      </c>
    </row>
    <row r="1538" spans="1:16" x14ac:dyDescent="0.25">
      <c r="A1538" s="65">
        <f>'Elegio-Electors'!C1537</f>
        <v>0</v>
      </c>
      <c r="B1538" s="65">
        <f>'Elegio-Electors'!B1537</f>
        <v>0</v>
      </c>
      <c r="C1538" s="65">
        <f>IF(Procédure!$C$33=2,'Elegio-Electors'!D1537,Procédure!$C$33)</f>
        <v>0</v>
      </c>
      <c r="D1538" s="65" t="str">
        <f>IF(LEFT(RIGHT('Elegio-Electors'!L1537,2),1)="C",'Elegio-Electors'!L1537,IF(LEFT(RIGHT('Elegio-Electors'!M1537,2),1)="C",'Elegio-Electors'!M1537,""))</f>
        <v/>
      </c>
      <c r="E1538" s="65" t="str">
        <f>IF(LEFT(RIGHT('Elegio-Electors'!L1537,2),1)="O",'Elegio-Electors'!L1537,IF(LEFT(RIGHT('Elegio-Electors'!M1537,2),1)="O",'Elegio-Electors'!M1537,""))</f>
        <v/>
      </c>
      <c r="F1538" s="65">
        <f>'Elegio-Electors'!E1537</f>
        <v>0</v>
      </c>
      <c r="G1538" s="65" t="e">
        <f>IF(INDEX('Liste du personnel'!X:Y,MATCH(F1538,'Liste du personnel'!X:X,0),2)*1=1,"OUI","NON")</f>
        <v>#N/A</v>
      </c>
      <c r="I1538" s="89" t="e">
        <f t="shared" si="161"/>
        <v>#N/A</v>
      </c>
      <c r="J1538" s="65" t="e">
        <f t="shared" si="162"/>
        <v>#N/A</v>
      </c>
      <c r="K1538" s="65" t="e">
        <f t="shared" si="163"/>
        <v>#N/A</v>
      </c>
      <c r="M1538" s="90" t="e">
        <f t="shared" si="164"/>
        <v>#N/A</v>
      </c>
      <c r="N1538" s="65" t="e">
        <f t="shared" si="165"/>
        <v>#N/A</v>
      </c>
      <c r="O1538" s="65" t="e">
        <f t="shared" si="166"/>
        <v>#N/A</v>
      </c>
      <c r="P1538" s="90" t="e">
        <f t="shared" si="167"/>
        <v>#N/A</v>
      </c>
    </row>
    <row r="1539" spans="1:16" x14ac:dyDescent="0.25">
      <c r="A1539" s="65">
        <f>'Elegio-Electors'!C1538</f>
        <v>0</v>
      </c>
      <c r="B1539" s="65">
        <f>'Elegio-Electors'!B1538</f>
        <v>0</v>
      </c>
      <c r="C1539" s="65">
        <f>IF(Procédure!$C$33=2,'Elegio-Electors'!D1538,Procédure!$C$33)</f>
        <v>0</v>
      </c>
      <c r="D1539" s="65" t="str">
        <f>IF(LEFT(RIGHT('Elegio-Electors'!L1538,2),1)="C",'Elegio-Electors'!L1538,IF(LEFT(RIGHT('Elegio-Electors'!M1538,2),1)="C",'Elegio-Electors'!M1538,""))</f>
        <v/>
      </c>
      <c r="E1539" s="65" t="str">
        <f>IF(LEFT(RIGHT('Elegio-Electors'!L1538,2),1)="O",'Elegio-Electors'!L1538,IF(LEFT(RIGHT('Elegio-Electors'!M1538,2),1)="O",'Elegio-Electors'!M1538,""))</f>
        <v/>
      </c>
      <c r="F1539" s="65">
        <f>'Elegio-Electors'!E1538</f>
        <v>0</v>
      </c>
      <c r="G1539" s="65" t="e">
        <f>IF(INDEX('Liste du personnel'!X:Y,MATCH(F1539,'Liste du personnel'!X:X,0),2)*1=1,"OUI","NON")</f>
        <v>#N/A</v>
      </c>
      <c r="I1539" s="89" t="e">
        <f t="shared" si="161"/>
        <v>#N/A</v>
      </c>
      <c r="J1539" s="65" t="e">
        <f t="shared" si="162"/>
        <v>#N/A</v>
      </c>
      <c r="K1539" s="65" t="e">
        <f t="shared" si="163"/>
        <v>#N/A</v>
      </c>
      <c r="M1539" s="90" t="e">
        <f t="shared" si="164"/>
        <v>#N/A</v>
      </c>
      <c r="N1539" s="65" t="e">
        <f t="shared" si="165"/>
        <v>#N/A</v>
      </c>
      <c r="O1539" s="65" t="e">
        <f t="shared" si="166"/>
        <v>#N/A</v>
      </c>
      <c r="P1539" s="90" t="e">
        <f t="shared" si="167"/>
        <v>#N/A</v>
      </c>
    </row>
    <row r="1540" spans="1:16" x14ac:dyDescent="0.25">
      <c r="A1540" s="65">
        <f>'Elegio-Electors'!C1539</f>
        <v>0</v>
      </c>
      <c r="B1540" s="65">
        <f>'Elegio-Electors'!B1539</f>
        <v>0</v>
      </c>
      <c r="C1540" s="65">
        <f>IF(Procédure!$C$33=2,'Elegio-Electors'!D1539,Procédure!$C$33)</f>
        <v>0</v>
      </c>
      <c r="D1540" s="65" t="str">
        <f>IF(LEFT(RIGHT('Elegio-Electors'!L1539,2),1)="C",'Elegio-Electors'!L1539,IF(LEFT(RIGHT('Elegio-Electors'!M1539,2),1)="C",'Elegio-Electors'!M1539,""))</f>
        <v/>
      </c>
      <c r="E1540" s="65" t="str">
        <f>IF(LEFT(RIGHT('Elegio-Electors'!L1539,2),1)="O",'Elegio-Electors'!L1539,IF(LEFT(RIGHT('Elegio-Electors'!M1539,2),1)="O",'Elegio-Electors'!M1539,""))</f>
        <v/>
      </c>
      <c r="F1540" s="65">
        <f>'Elegio-Electors'!E1539</f>
        <v>0</v>
      </c>
      <c r="G1540" s="65" t="e">
        <f>IF(INDEX('Liste du personnel'!X:Y,MATCH(F1540,'Liste du personnel'!X:X,0),2)*1=1,"OUI","NON")</f>
        <v>#N/A</v>
      </c>
      <c r="I1540" s="89" t="e">
        <f t="shared" ref="I1540:I1603" si="168">IF(G1540="OUI",_xlfn.CONCAT(_xlfn.SWITCH(RIGHT(D1540,1),"A","Ouv","B","Empl","J","Jeune")," -- ",C1540),"pas d'application")</f>
        <v>#N/A</v>
      </c>
      <c r="J1540" s="65" t="e">
        <f t="shared" ref="J1540:J1603" si="169">IF(G1540="OUI","","pas d'application")</f>
        <v>#N/A</v>
      </c>
      <c r="K1540" s="65" t="e">
        <f t="shared" ref="K1540:K1603" si="170">IF(G1540="OUI","","pas d'application")</f>
        <v>#N/A</v>
      </c>
      <c r="M1540" s="90" t="e">
        <f t="shared" ref="M1540:M1603" si="171">IF(G1540="OUI",_xlfn.CONCAT(_xlfn.SWITCH(RIGHT(E1540,1),"A","Ouv","B","Empl","J","Jeune","K","Cadre")," -- ",C1540),"pas d'application")</f>
        <v>#N/A</v>
      </c>
      <c r="N1540" s="65" t="e">
        <f t="shared" ref="N1540:N1603" si="172">IF(G1540="OUI","","pas d'application")</f>
        <v>#N/A</v>
      </c>
      <c r="O1540" s="65" t="e">
        <f t="shared" ref="O1540:O1603" si="173">IF(G1540="OUI","","pas d'application")</f>
        <v>#N/A</v>
      </c>
      <c r="P1540" s="90" t="e">
        <f t="shared" ref="P1540:P1603" si="174">IF(G1540="OUI",C1540,"pas d'application")</f>
        <v>#N/A</v>
      </c>
    </row>
    <row r="1541" spans="1:16" x14ac:dyDescent="0.25">
      <c r="A1541" s="65">
        <f>'Elegio-Electors'!C1540</f>
        <v>0</v>
      </c>
      <c r="B1541" s="65">
        <f>'Elegio-Electors'!B1540</f>
        <v>0</v>
      </c>
      <c r="C1541" s="65">
        <f>IF(Procédure!$C$33=2,'Elegio-Electors'!D1540,Procédure!$C$33)</f>
        <v>0</v>
      </c>
      <c r="D1541" s="65" t="str">
        <f>IF(LEFT(RIGHT('Elegio-Electors'!L1540,2),1)="C",'Elegio-Electors'!L1540,IF(LEFT(RIGHT('Elegio-Electors'!M1540,2),1)="C",'Elegio-Electors'!M1540,""))</f>
        <v/>
      </c>
      <c r="E1541" s="65" t="str">
        <f>IF(LEFT(RIGHT('Elegio-Electors'!L1540,2),1)="O",'Elegio-Electors'!L1540,IF(LEFT(RIGHT('Elegio-Electors'!M1540,2),1)="O",'Elegio-Electors'!M1540,""))</f>
        <v/>
      </c>
      <c r="F1541" s="65">
        <f>'Elegio-Electors'!E1540</f>
        <v>0</v>
      </c>
      <c r="G1541" s="65" t="e">
        <f>IF(INDEX('Liste du personnel'!X:Y,MATCH(F1541,'Liste du personnel'!X:X,0),2)*1=1,"OUI","NON")</f>
        <v>#N/A</v>
      </c>
      <c r="I1541" s="89" t="e">
        <f t="shared" si="168"/>
        <v>#N/A</v>
      </c>
      <c r="J1541" s="65" t="e">
        <f t="shared" si="169"/>
        <v>#N/A</v>
      </c>
      <c r="K1541" s="65" t="e">
        <f t="shared" si="170"/>
        <v>#N/A</v>
      </c>
      <c r="M1541" s="90" t="e">
        <f t="shared" si="171"/>
        <v>#N/A</v>
      </c>
      <c r="N1541" s="65" t="e">
        <f t="shared" si="172"/>
        <v>#N/A</v>
      </c>
      <c r="O1541" s="65" t="e">
        <f t="shared" si="173"/>
        <v>#N/A</v>
      </c>
      <c r="P1541" s="90" t="e">
        <f t="shared" si="174"/>
        <v>#N/A</v>
      </c>
    </row>
    <row r="1542" spans="1:16" x14ac:dyDescent="0.25">
      <c r="A1542" s="65">
        <f>'Elegio-Electors'!C1541</f>
        <v>0</v>
      </c>
      <c r="B1542" s="65">
        <f>'Elegio-Electors'!B1541</f>
        <v>0</v>
      </c>
      <c r="C1542" s="65">
        <f>IF(Procédure!$C$33=2,'Elegio-Electors'!D1541,Procédure!$C$33)</f>
        <v>0</v>
      </c>
      <c r="D1542" s="65" t="str">
        <f>IF(LEFT(RIGHT('Elegio-Electors'!L1541,2),1)="C",'Elegio-Electors'!L1541,IF(LEFT(RIGHT('Elegio-Electors'!M1541,2),1)="C",'Elegio-Electors'!M1541,""))</f>
        <v/>
      </c>
      <c r="E1542" s="65" t="str">
        <f>IF(LEFT(RIGHT('Elegio-Electors'!L1541,2),1)="O",'Elegio-Electors'!L1541,IF(LEFT(RIGHT('Elegio-Electors'!M1541,2),1)="O",'Elegio-Electors'!M1541,""))</f>
        <v/>
      </c>
      <c r="F1542" s="65">
        <f>'Elegio-Electors'!E1541</f>
        <v>0</v>
      </c>
      <c r="G1542" s="65" t="e">
        <f>IF(INDEX('Liste du personnel'!X:Y,MATCH(F1542,'Liste du personnel'!X:X,0),2)*1=1,"OUI","NON")</f>
        <v>#N/A</v>
      </c>
      <c r="I1542" s="89" t="e">
        <f t="shared" si="168"/>
        <v>#N/A</v>
      </c>
      <c r="J1542" s="65" t="e">
        <f t="shared" si="169"/>
        <v>#N/A</v>
      </c>
      <c r="K1542" s="65" t="e">
        <f t="shared" si="170"/>
        <v>#N/A</v>
      </c>
      <c r="M1542" s="90" t="e">
        <f t="shared" si="171"/>
        <v>#N/A</v>
      </c>
      <c r="N1542" s="65" t="e">
        <f t="shared" si="172"/>
        <v>#N/A</v>
      </c>
      <c r="O1542" s="65" t="e">
        <f t="shared" si="173"/>
        <v>#N/A</v>
      </c>
      <c r="P1542" s="90" t="e">
        <f t="shared" si="174"/>
        <v>#N/A</v>
      </c>
    </row>
    <row r="1543" spans="1:16" x14ac:dyDescent="0.25">
      <c r="A1543" s="65">
        <f>'Elegio-Electors'!C1542</f>
        <v>0</v>
      </c>
      <c r="B1543" s="65">
        <f>'Elegio-Electors'!B1542</f>
        <v>0</v>
      </c>
      <c r="C1543" s="65">
        <f>IF(Procédure!$C$33=2,'Elegio-Electors'!D1542,Procédure!$C$33)</f>
        <v>0</v>
      </c>
      <c r="D1543" s="65" t="str">
        <f>IF(LEFT(RIGHT('Elegio-Electors'!L1542,2),1)="C",'Elegio-Electors'!L1542,IF(LEFT(RIGHT('Elegio-Electors'!M1542,2),1)="C",'Elegio-Electors'!M1542,""))</f>
        <v/>
      </c>
      <c r="E1543" s="65" t="str">
        <f>IF(LEFT(RIGHT('Elegio-Electors'!L1542,2),1)="O",'Elegio-Electors'!L1542,IF(LEFT(RIGHT('Elegio-Electors'!M1542,2),1)="O",'Elegio-Electors'!M1542,""))</f>
        <v/>
      </c>
      <c r="F1543" s="65">
        <f>'Elegio-Electors'!E1542</f>
        <v>0</v>
      </c>
      <c r="G1543" s="65" t="e">
        <f>IF(INDEX('Liste du personnel'!X:Y,MATCH(F1543,'Liste du personnel'!X:X,0),2)*1=1,"OUI","NON")</f>
        <v>#N/A</v>
      </c>
      <c r="I1543" s="89" t="e">
        <f t="shared" si="168"/>
        <v>#N/A</v>
      </c>
      <c r="J1543" s="65" t="e">
        <f t="shared" si="169"/>
        <v>#N/A</v>
      </c>
      <c r="K1543" s="65" t="e">
        <f t="shared" si="170"/>
        <v>#N/A</v>
      </c>
      <c r="M1543" s="90" t="e">
        <f t="shared" si="171"/>
        <v>#N/A</v>
      </c>
      <c r="N1543" s="65" t="e">
        <f t="shared" si="172"/>
        <v>#N/A</v>
      </c>
      <c r="O1543" s="65" t="e">
        <f t="shared" si="173"/>
        <v>#N/A</v>
      </c>
      <c r="P1543" s="90" t="e">
        <f t="shared" si="174"/>
        <v>#N/A</v>
      </c>
    </row>
    <row r="1544" spans="1:16" x14ac:dyDescent="0.25">
      <c r="A1544" s="65">
        <f>'Elegio-Electors'!C1543</f>
        <v>0</v>
      </c>
      <c r="B1544" s="65">
        <f>'Elegio-Electors'!B1543</f>
        <v>0</v>
      </c>
      <c r="C1544" s="65">
        <f>IF(Procédure!$C$33=2,'Elegio-Electors'!D1543,Procédure!$C$33)</f>
        <v>0</v>
      </c>
      <c r="D1544" s="65" t="str">
        <f>IF(LEFT(RIGHT('Elegio-Electors'!L1543,2),1)="C",'Elegio-Electors'!L1543,IF(LEFT(RIGHT('Elegio-Electors'!M1543,2),1)="C",'Elegio-Electors'!M1543,""))</f>
        <v/>
      </c>
      <c r="E1544" s="65" t="str">
        <f>IF(LEFT(RIGHT('Elegio-Electors'!L1543,2),1)="O",'Elegio-Electors'!L1543,IF(LEFT(RIGHT('Elegio-Electors'!M1543,2),1)="O",'Elegio-Electors'!M1543,""))</f>
        <v/>
      </c>
      <c r="F1544" s="65">
        <f>'Elegio-Electors'!E1543</f>
        <v>0</v>
      </c>
      <c r="G1544" s="65" t="e">
        <f>IF(INDEX('Liste du personnel'!X:Y,MATCH(F1544,'Liste du personnel'!X:X,0),2)*1=1,"OUI","NON")</f>
        <v>#N/A</v>
      </c>
      <c r="I1544" s="89" t="e">
        <f t="shared" si="168"/>
        <v>#N/A</v>
      </c>
      <c r="J1544" s="65" t="e">
        <f t="shared" si="169"/>
        <v>#N/A</v>
      </c>
      <c r="K1544" s="65" t="e">
        <f t="shared" si="170"/>
        <v>#N/A</v>
      </c>
      <c r="M1544" s="90" t="e">
        <f t="shared" si="171"/>
        <v>#N/A</v>
      </c>
      <c r="N1544" s="65" t="e">
        <f t="shared" si="172"/>
        <v>#N/A</v>
      </c>
      <c r="O1544" s="65" t="e">
        <f t="shared" si="173"/>
        <v>#N/A</v>
      </c>
      <c r="P1544" s="90" t="e">
        <f t="shared" si="174"/>
        <v>#N/A</v>
      </c>
    </row>
    <row r="1545" spans="1:16" x14ac:dyDescent="0.25">
      <c r="A1545" s="65">
        <f>'Elegio-Electors'!C1544</f>
        <v>0</v>
      </c>
      <c r="B1545" s="65">
        <f>'Elegio-Electors'!B1544</f>
        <v>0</v>
      </c>
      <c r="C1545" s="65">
        <f>IF(Procédure!$C$33=2,'Elegio-Electors'!D1544,Procédure!$C$33)</f>
        <v>0</v>
      </c>
      <c r="D1545" s="65" t="str">
        <f>IF(LEFT(RIGHT('Elegio-Electors'!L1544,2),1)="C",'Elegio-Electors'!L1544,IF(LEFT(RIGHT('Elegio-Electors'!M1544,2),1)="C",'Elegio-Electors'!M1544,""))</f>
        <v/>
      </c>
      <c r="E1545" s="65" t="str">
        <f>IF(LEFT(RIGHT('Elegio-Electors'!L1544,2),1)="O",'Elegio-Electors'!L1544,IF(LEFT(RIGHT('Elegio-Electors'!M1544,2),1)="O",'Elegio-Electors'!M1544,""))</f>
        <v/>
      </c>
      <c r="F1545" s="65">
        <f>'Elegio-Electors'!E1544</f>
        <v>0</v>
      </c>
      <c r="G1545" s="65" t="e">
        <f>IF(INDEX('Liste du personnel'!X:Y,MATCH(F1545,'Liste du personnel'!X:X,0),2)*1=1,"OUI","NON")</f>
        <v>#N/A</v>
      </c>
      <c r="I1545" s="89" t="e">
        <f t="shared" si="168"/>
        <v>#N/A</v>
      </c>
      <c r="J1545" s="65" t="e">
        <f t="shared" si="169"/>
        <v>#N/A</v>
      </c>
      <c r="K1545" s="65" t="e">
        <f t="shared" si="170"/>
        <v>#N/A</v>
      </c>
      <c r="M1545" s="90" t="e">
        <f t="shared" si="171"/>
        <v>#N/A</v>
      </c>
      <c r="N1545" s="65" t="e">
        <f t="shared" si="172"/>
        <v>#N/A</v>
      </c>
      <c r="O1545" s="65" t="e">
        <f t="shared" si="173"/>
        <v>#N/A</v>
      </c>
      <c r="P1545" s="90" t="e">
        <f t="shared" si="174"/>
        <v>#N/A</v>
      </c>
    </row>
    <row r="1546" spans="1:16" x14ac:dyDescent="0.25">
      <c r="A1546" s="65">
        <f>'Elegio-Electors'!C1545</f>
        <v>0</v>
      </c>
      <c r="B1546" s="65">
        <f>'Elegio-Electors'!B1545</f>
        <v>0</v>
      </c>
      <c r="C1546" s="65">
        <f>IF(Procédure!$C$33=2,'Elegio-Electors'!D1545,Procédure!$C$33)</f>
        <v>0</v>
      </c>
      <c r="D1546" s="65" t="str">
        <f>IF(LEFT(RIGHT('Elegio-Electors'!L1545,2),1)="C",'Elegio-Electors'!L1545,IF(LEFT(RIGHT('Elegio-Electors'!M1545,2),1)="C",'Elegio-Electors'!M1545,""))</f>
        <v/>
      </c>
      <c r="E1546" s="65" t="str">
        <f>IF(LEFT(RIGHT('Elegio-Electors'!L1545,2),1)="O",'Elegio-Electors'!L1545,IF(LEFT(RIGHT('Elegio-Electors'!M1545,2),1)="O",'Elegio-Electors'!M1545,""))</f>
        <v/>
      </c>
      <c r="F1546" s="65">
        <f>'Elegio-Electors'!E1545</f>
        <v>0</v>
      </c>
      <c r="G1546" s="65" t="e">
        <f>IF(INDEX('Liste du personnel'!X:Y,MATCH(F1546,'Liste du personnel'!X:X,0),2)*1=1,"OUI","NON")</f>
        <v>#N/A</v>
      </c>
      <c r="I1546" s="89" t="e">
        <f t="shared" si="168"/>
        <v>#N/A</v>
      </c>
      <c r="J1546" s="65" t="e">
        <f t="shared" si="169"/>
        <v>#N/A</v>
      </c>
      <c r="K1546" s="65" t="e">
        <f t="shared" si="170"/>
        <v>#N/A</v>
      </c>
      <c r="M1546" s="90" t="e">
        <f t="shared" si="171"/>
        <v>#N/A</v>
      </c>
      <c r="N1546" s="65" t="e">
        <f t="shared" si="172"/>
        <v>#N/A</v>
      </c>
      <c r="O1546" s="65" t="e">
        <f t="shared" si="173"/>
        <v>#N/A</v>
      </c>
      <c r="P1546" s="90" t="e">
        <f t="shared" si="174"/>
        <v>#N/A</v>
      </c>
    </row>
    <row r="1547" spans="1:16" x14ac:dyDescent="0.25">
      <c r="A1547" s="65">
        <f>'Elegio-Electors'!C1546</f>
        <v>0</v>
      </c>
      <c r="B1547" s="65">
        <f>'Elegio-Electors'!B1546</f>
        <v>0</v>
      </c>
      <c r="C1547" s="65">
        <f>IF(Procédure!$C$33=2,'Elegio-Electors'!D1546,Procédure!$C$33)</f>
        <v>0</v>
      </c>
      <c r="D1547" s="65" t="str">
        <f>IF(LEFT(RIGHT('Elegio-Electors'!L1546,2),1)="C",'Elegio-Electors'!L1546,IF(LEFT(RIGHT('Elegio-Electors'!M1546,2),1)="C",'Elegio-Electors'!M1546,""))</f>
        <v/>
      </c>
      <c r="E1547" s="65" t="str">
        <f>IF(LEFT(RIGHT('Elegio-Electors'!L1546,2),1)="O",'Elegio-Electors'!L1546,IF(LEFT(RIGHT('Elegio-Electors'!M1546,2),1)="O",'Elegio-Electors'!M1546,""))</f>
        <v/>
      </c>
      <c r="F1547" s="65">
        <f>'Elegio-Electors'!E1546</f>
        <v>0</v>
      </c>
      <c r="G1547" s="65" t="e">
        <f>IF(INDEX('Liste du personnel'!X:Y,MATCH(F1547,'Liste du personnel'!X:X,0),2)*1=1,"OUI","NON")</f>
        <v>#N/A</v>
      </c>
      <c r="I1547" s="89" t="e">
        <f t="shared" si="168"/>
        <v>#N/A</v>
      </c>
      <c r="J1547" s="65" t="e">
        <f t="shared" si="169"/>
        <v>#N/A</v>
      </c>
      <c r="K1547" s="65" t="e">
        <f t="shared" si="170"/>
        <v>#N/A</v>
      </c>
      <c r="M1547" s="90" t="e">
        <f t="shared" si="171"/>
        <v>#N/A</v>
      </c>
      <c r="N1547" s="65" t="e">
        <f t="shared" si="172"/>
        <v>#N/A</v>
      </c>
      <c r="O1547" s="65" t="e">
        <f t="shared" si="173"/>
        <v>#N/A</v>
      </c>
      <c r="P1547" s="90" t="e">
        <f t="shared" si="174"/>
        <v>#N/A</v>
      </c>
    </row>
    <row r="1548" spans="1:16" x14ac:dyDescent="0.25">
      <c r="A1548" s="65">
        <f>'Elegio-Electors'!C1547</f>
        <v>0</v>
      </c>
      <c r="B1548" s="65">
        <f>'Elegio-Electors'!B1547</f>
        <v>0</v>
      </c>
      <c r="C1548" s="65">
        <f>IF(Procédure!$C$33=2,'Elegio-Electors'!D1547,Procédure!$C$33)</f>
        <v>0</v>
      </c>
      <c r="D1548" s="65" t="str">
        <f>IF(LEFT(RIGHT('Elegio-Electors'!L1547,2),1)="C",'Elegio-Electors'!L1547,IF(LEFT(RIGHT('Elegio-Electors'!M1547,2),1)="C",'Elegio-Electors'!M1547,""))</f>
        <v/>
      </c>
      <c r="E1548" s="65" t="str">
        <f>IF(LEFT(RIGHT('Elegio-Electors'!L1547,2),1)="O",'Elegio-Electors'!L1547,IF(LEFT(RIGHT('Elegio-Electors'!M1547,2),1)="O",'Elegio-Electors'!M1547,""))</f>
        <v/>
      </c>
      <c r="F1548" s="65">
        <f>'Elegio-Electors'!E1547</f>
        <v>0</v>
      </c>
      <c r="G1548" s="65" t="e">
        <f>IF(INDEX('Liste du personnel'!X:Y,MATCH(F1548,'Liste du personnel'!X:X,0),2)*1=1,"OUI","NON")</f>
        <v>#N/A</v>
      </c>
      <c r="I1548" s="89" t="e">
        <f t="shared" si="168"/>
        <v>#N/A</v>
      </c>
      <c r="J1548" s="65" t="e">
        <f t="shared" si="169"/>
        <v>#N/A</v>
      </c>
      <c r="K1548" s="65" t="e">
        <f t="shared" si="170"/>
        <v>#N/A</v>
      </c>
      <c r="M1548" s="90" t="e">
        <f t="shared" si="171"/>
        <v>#N/A</v>
      </c>
      <c r="N1548" s="65" t="e">
        <f t="shared" si="172"/>
        <v>#N/A</v>
      </c>
      <c r="O1548" s="65" t="e">
        <f t="shared" si="173"/>
        <v>#N/A</v>
      </c>
      <c r="P1548" s="90" t="e">
        <f t="shared" si="174"/>
        <v>#N/A</v>
      </c>
    </row>
    <row r="1549" spans="1:16" x14ac:dyDescent="0.25">
      <c r="A1549" s="65">
        <f>'Elegio-Electors'!C1548</f>
        <v>0</v>
      </c>
      <c r="B1549" s="65">
        <f>'Elegio-Electors'!B1548</f>
        <v>0</v>
      </c>
      <c r="C1549" s="65">
        <f>IF(Procédure!$C$33=2,'Elegio-Electors'!D1548,Procédure!$C$33)</f>
        <v>0</v>
      </c>
      <c r="D1549" s="65" t="str">
        <f>IF(LEFT(RIGHT('Elegio-Electors'!L1548,2),1)="C",'Elegio-Electors'!L1548,IF(LEFT(RIGHT('Elegio-Electors'!M1548,2),1)="C",'Elegio-Electors'!M1548,""))</f>
        <v/>
      </c>
      <c r="E1549" s="65" t="str">
        <f>IF(LEFT(RIGHT('Elegio-Electors'!L1548,2),1)="O",'Elegio-Electors'!L1548,IF(LEFT(RIGHT('Elegio-Electors'!M1548,2),1)="O",'Elegio-Electors'!M1548,""))</f>
        <v/>
      </c>
      <c r="F1549" s="65">
        <f>'Elegio-Electors'!E1548</f>
        <v>0</v>
      </c>
      <c r="G1549" s="65" t="e">
        <f>IF(INDEX('Liste du personnel'!X:Y,MATCH(F1549,'Liste du personnel'!X:X,0),2)*1=1,"OUI","NON")</f>
        <v>#N/A</v>
      </c>
      <c r="I1549" s="89" t="e">
        <f t="shared" si="168"/>
        <v>#N/A</v>
      </c>
      <c r="J1549" s="65" t="e">
        <f t="shared" si="169"/>
        <v>#N/A</v>
      </c>
      <c r="K1549" s="65" t="e">
        <f t="shared" si="170"/>
        <v>#N/A</v>
      </c>
      <c r="M1549" s="90" t="e">
        <f t="shared" si="171"/>
        <v>#N/A</v>
      </c>
      <c r="N1549" s="65" t="e">
        <f t="shared" si="172"/>
        <v>#N/A</v>
      </c>
      <c r="O1549" s="65" t="e">
        <f t="shared" si="173"/>
        <v>#N/A</v>
      </c>
      <c r="P1549" s="90" t="e">
        <f t="shared" si="174"/>
        <v>#N/A</v>
      </c>
    </row>
    <row r="1550" spans="1:16" x14ac:dyDescent="0.25">
      <c r="A1550" s="65">
        <f>'Elegio-Electors'!C1549</f>
        <v>0</v>
      </c>
      <c r="B1550" s="65">
        <f>'Elegio-Electors'!B1549</f>
        <v>0</v>
      </c>
      <c r="C1550" s="65">
        <f>IF(Procédure!$C$33=2,'Elegio-Electors'!D1549,Procédure!$C$33)</f>
        <v>0</v>
      </c>
      <c r="D1550" s="65" t="str">
        <f>IF(LEFT(RIGHT('Elegio-Electors'!L1549,2),1)="C",'Elegio-Electors'!L1549,IF(LEFT(RIGHT('Elegio-Electors'!M1549,2),1)="C",'Elegio-Electors'!M1549,""))</f>
        <v/>
      </c>
      <c r="E1550" s="65" t="str">
        <f>IF(LEFT(RIGHT('Elegio-Electors'!L1549,2),1)="O",'Elegio-Electors'!L1549,IF(LEFT(RIGHT('Elegio-Electors'!M1549,2),1)="O",'Elegio-Electors'!M1549,""))</f>
        <v/>
      </c>
      <c r="F1550" s="65">
        <f>'Elegio-Electors'!E1549</f>
        <v>0</v>
      </c>
      <c r="G1550" s="65" t="e">
        <f>IF(INDEX('Liste du personnel'!X:Y,MATCH(F1550,'Liste du personnel'!X:X,0),2)*1=1,"OUI","NON")</f>
        <v>#N/A</v>
      </c>
      <c r="I1550" s="89" t="e">
        <f t="shared" si="168"/>
        <v>#N/A</v>
      </c>
      <c r="J1550" s="65" t="e">
        <f t="shared" si="169"/>
        <v>#N/A</v>
      </c>
      <c r="K1550" s="65" t="e">
        <f t="shared" si="170"/>
        <v>#N/A</v>
      </c>
      <c r="M1550" s="90" t="e">
        <f t="shared" si="171"/>
        <v>#N/A</v>
      </c>
      <c r="N1550" s="65" t="e">
        <f t="shared" si="172"/>
        <v>#N/A</v>
      </c>
      <c r="O1550" s="65" t="e">
        <f t="shared" si="173"/>
        <v>#N/A</v>
      </c>
      <c r="P1550" s="90" t="e">
        <f t="shared" si="174"/>
        <v>#N/A</v>
      </c>
    </row>
    <row r="1551" spans="1:16" x14ac:dyDescent="0.25">
      <c r="A1551" s="65">
        <f>'Elegio-Electors'!C1550</f>
        <v>0</v>
      </c>
      <c r="B1551" s="65">
        <f>'Elegio-Electors'!B1550</f>
        <v>0</v>
      </c>
      <c r="C1551" s="65">
        <f>IF(Procédure!$C$33=2,'Elegio-Electors'!D1550,Procédure!$C$33)</f>
        <v>0</v>
      </c>
      <c r="D1551" s="65" t="str">
        <f>IF(LEFT(RIGHT('Elegio-Electors'!L1550,2),1)="C",'Elegio-Electors'!L1550,IF(LEFT(RIGHT('Elegio-Electors'!M1550,2),1)="C",'Elegio-Electors'!M1550,""))</f>
        <v/>
      </c>
      <c r="E1551" s="65" t="str">
        <f>IF(LEFT(RIGHT('Elegio-Electors'!L1550,2),1)="O",'Elegio-Electors'!L1550,IF(LEFT(RIGHT('Elegio-Electors'!M1550,2),1)="O",'Elegio-Electors'!M1550,""))</f>
        <v/>
      </c>
      <c r="F1551" s="65">
        <f>'Elegio-Electors'!E1550</f>
        <v>0</v>
      </c>
      <c r="G1551" s="65" t="e">
        <f>IF(INDEX('Liste du personnel'!X:Y,MATCH(F1551,'Liste du personnel'!X:X,0),2)*1=1,"OUI","NON")</f>
        <v>#N/A</v>
      </c>
      <c r="I1551" s="89" t="e">
        <f t="shared" si="168"/>
        <v>#N/A</v>
      </c>
      <c r="J1551" s="65" t="e">
        <f t="shared" si="169"/>
        <v>#N/A</v>
      </c>
      <c r="K1551" s="65" t="e">
        <f t="shared" si="170"/>
        <v>#N/A</v>
      </c>
      <c r="M1551" s="90" t="e">
        <f t="shared" si="171"/>
        <v>#N/A</v>
      </c>
      <c r="N1551" s="65" t="e">
        <f t="shared" si="172"/>
        <v>#N/A</v>
      </c>
      <c r="O1551" s="65" t="e">
        <f t="shared" si="173"/>
        <v>#N/A</v>
      </c>
      <c r="P1551" s="90" t="e">
        <f t="shared" si="174"/>
        <v>#N/A</v>
      </c>
    </row>
    <row r="1552" spans="1:16" x14ac:dyDescent="0.25">
      <c r="A1552" s="65">
        <f>'Elegio-Electors'!C1551</f>
        <v>0</v>
      </c>
      <c r="B1552" s="65">
        <f>'Elegio-Electors'!B1551</f>
        <v>0</v>
      </c>
      <c r="C1552" s="65">
        <f>IF(Procédure!$C$33=2,'Elegio-Electors'!D1551,Procédure!$C$33)</f>
        <v>0</v>
      </c>
      <c r="D1552" s="65" t="str">
        <f>IF(LEFT(RIGHT('Elegio-Electors'!L1551,2),1)="C",'Elegio-Electors'!L1551,IF(LEFT(RIGHT('Elegio-Electors'!M1551,2),1)="C",'Elegio-Electors'!M1551,""))</f>
        <v/>
      </c>
      <c r="E1552" s="65" t="str">
        <f>IF(LEFT(RIGHT('Elegio-Electors'!L1551,2),1)="O",'Elegio-Electors'!L1551,IF(LEFT(RIGHT('Elegio-Electors'!M1551,2),1)="O",'Elegio-Electors'!M1551,""))</f>
        <v/>
      </c>
      <c r="F1552" s="65">
        <f>'Elegio-Electors'!E1551</f>
        <v>0</v>
      </c>
      <c r="G1552" s="65" t="e">
        <f>IF(INDEX('Liste du personnel'!X:Y,MATCH(F1552,'Liste du personnel'!X:X,0),2)*1=1,"OUI","NON")</f>
        <v>#N/A</v>
      </c>
      <c r="I1552" s="89" t="e">
        <f t="shared" si="168"/>
        <v>#N/A</v>
      </c>
      <c r="J1552" s="65" t="e">
        <f t="shared" si="169"/>
        <v>#N/A</v>
      </c>
      <c r="K1552" s="65" t="e">
        <f t="shared" si="170"/>
        <v>#N/A</v>
      </c>
      <c r="M1552" s="90" t="e">
        <f t="shared" si="171"/>
        <v>#N/A</v>
      </c>
      <c r="N1552" s="65" t="e">
        <f t="shared" si="172"/>
        <v>#N/A</v>
      </c>
      <c r="O1552" s="65" t="e">
        <f t="shared" si="173"/>
        <v>#N/A</v>
      </c>
      <c r="P1552" s="90" t="e">
        <f t="shared" si="174"/>
        <v>#N/A</v>
      </c>
    </row>
    <row r="1553" spans="1:16" x14ac:dyDescent="0.25">
      <c r="A1553" s="65">
        <f>'Elegio-Electors'!C1552</f>
        <v>0</v>
      </c>
      <c r="B1553" s="65">
        <f>'Elegio-Electors'!B1552</f>
        <v>0</v>
      </c>
      <c r="C1553" s="65">
        <f>IF(Procédure!$C$33=2,'Elegio-Electors'!D1552,Procédure!$C$33)</f>
        <v>0</v>
      </c>
      <c r="D1553" s="65" t="str">
        <f>IF(LEFT(RIGHT('Elegio-Electors'!L1552,2),1)="C",'Elegio-Electors'!L1552,IF(LEFT(RIGHT('Elegio-Electors'!M1552,2),1)="C",'Elegio-Electors'!M1552,""))</f>
        <v/>
      </c>
      <c r="E1553" s="65" t="str">
        <f>IF(LEFT(RIGHT('Elegio-Electors'!L1552,2),1)="O",'Elegio-Electors'!L1552,IF(LEFT(RIGHT('Elegio-Electors'!M1552,2),1)="O",'Elegio-Electors'!M1552,""))</f>
        <v/>
      </c>
      <c r="F1553" s="65">
        <f>'Elegio-Electors'!E1552</f>
        <v>0</v>
      </c>
      <c r="G1553" s="65" t="e">
        <f>IF(INDEX('Liste du personnel'!X:Y,MATCH(F1553,'Liste du personnel'!X:X,0),2)*1=1,"OUI","NON")</f>
        <v>#N/A</v>
      </c>
      <c r="I1553" s="89" t="e">
        <f t="shared" si="168"/>
        <v>#N/A</v>
      </c>
      <c r="J1553" s="65" t="e">
        <f t="shared" si="169"/>
        <v>#N/A</v>
      </c>
      <c r="K1553" s="65" t="e">
        <f t="shared" si="170"/>
        <v>#N/A</v>
      </c>
      <c r="M1553" s="90" t="e">
        <f t="shared" si="171"/>
        <v>#N/A</v>
      </c>
      <c r="N1553" s="65" t="e">
        <f t="shared" si="172"/>
        <v>#N/A</v>
      </c>
      <c r="O1553" s="65" t="e">
        <f t="shared" si="173"/>
        <v>#N/A</v>
      </c>
      <c r="P1553" s="90" t="e">
        <f t="shared" si="174"/>
        <v>#N/A</v>
      </c>
    </row>
    <row r="1554" spans="1:16" x14ac:dyDescent="0.25">
      <c r="A1554" s="65">
        <f>'Elegio-Electors'!C1553</f>
        <v>0</v>
      </c>
      <c r="B1554" s="65">
        <f>'Elegio-Electors'!B1553</f>
        <v>0</v>
      </c>
      <c r="C1554" s="65">
        <f>IF(Procédure!$C$33=2,'Elegio-Electors'!D1553,Procédure!$C$33)</f>
        <v>0</v>
      </c>
      <c r="D1554" s="65" t="str">
        <f>IF(LEFT(RIGHT('Elegio-Electors'!L1553,2),1)="C",'Elegio-Electors'!L1553,IF(LEFT(RIGHT('Elegio-Electors'!M1553,2),1)="C",'Elegio-Electors'!M1553,""))</f>
        <v/>
      </c>
      <c r="E1554" s="65" t="str">
        <f>IF(LEFT(RIGHT('Elegio-Electors'!L1553,2),1)="O",'Elegio-Electors'!L1553,IF(LEFT(RIGHT('Elegio-Electors'!M1553,2),1)="O",'Elegio-Electors'!M1553,""))</f>
        <v/>
      </c>
      <c r="F1554" s="65">
        <f>'Elegio-Electors'!E1553</f>
        <v>0</v>
      </c>
      <c r="G1554" s="65" t="e">
        <f>IF(INDEX('Liste du personnel'!X:Y,MATCH(F1554,'Liste du personnel'!X:X,0),2)*1=1,"OUI","NON")</f>
        <v>#N/A</v>
      </c>
      <c r="I1554" s="89" t="e">
        <f t="shared" si="168"/>
        <v>#N/A</v>
      </c>
      <c r="J1554" s="65" t="e">
        <f t="shared" si="169"/>
        <v>#N/A</v>
      </c>
      <c r="K1554" s="65" t="e">
        <f t="shared" si="170"/>
        <v>#N/A</v>
      </c>
      <c r="M1554" s="90" t="e">
        <f t="shared" si="171"/>
        <v>#N/A</v>
      </c>
      <c r="N1554" s="65" t="e">
        <f t="shared" si="172"/>
        <v>#N/A</v>
      </c>
      <c r="O1554" s="65" t="e">
        <f t="shared" si="173"/>
        <v>#N/A</v>
      </c>
      <c r="P1554" s="90" t="e">
        <f t="shared" si="174"/>
        <v>#N/A</v>
      </c>
    </row>
    <row r="1555" spans="1:16" x14ac:dyDescent="0.25">
      <c r="A1555" s="65">
        <f>'Elegio-Electors'!C1554</f>
        <v>0</v>
      </c>
      <c r="B1555" s="65">
        <f>'Elegio-Electors'!B1554</f>
        <v>0</v>
      </c>
      <c r="C1555" s="65">
        <f>IF(Procédure!$C$33=2,'Elegio-Electors'!D1554,Procédure!$C$33)</f>
        <v>0</v>
      </c>
      <c r="D1555" s="65" t="str">
        <f>IF(LEFT(RIGHT('Elegio-Electors'!L1554,2),1)="C",'Elegio-Electors'!L1554,IF(LEFT(RIGHT('Elegio-Electors'!M1554,2),1)="C",'Elegio-Electors'!M1554,""))</f>
        <v/>
      </c>
      <c r="E1555" s="65" t="str">
        <f>IF(LEFT(RIGHT('Elegio-Electors'!L1554,2),1)="O",'Elegio-Electors'!L1554,IF(LEFT(RIGHT('Elegio-Electors'!M1554,2),1)="O",'Elegio-Electors'!M1554,""))</f>
        <v/>
      </c>
      <c r="F1555" s="65">
        <f>'Elegio-Electors'!E1554</f>
        <v>0</v>
      </c>
      <c r="G1555" s="65" t="e">
        <f>IF(INDEX('Liste du personnel'!X:Y,MATCH(F1555,'Liste du personnel'!X:X,0),2)*1=1,"OUI","NON")</f>
        <v>#N/A</v>
      </c>
      <c r="I1555" s="89" t="e">
        <f t="shared" si="168"/>
        <v>#N/A</v>
      </c>
      <c r="J1555" s="65" t="e">
        <f t="shared" si="169"/>
        <v>#N/A</v>
      </c>
      <c r="K1555" s="65" t="e">
        <f t="shared" si="170"/>
        <v>#N/A</v>
      </c>
      <c r="M1555" s="90" t="e">
        <f t="shared" si="171"/>
        <v>#N/A</v>
      </c>
      <c r="N1555" s="65" t="e">
        <f t="shared" si="172"/>
        <v>#N/A</v>
      </c>
      <c r="O1555" s="65" t="e">
        <f t="shared" si="173"/>
        <v>#N/A</v>
      </c>
      <c r="P1555" s="90" t="e">
        <f t="shared" si="174"/>
        <v>#N/A</v>
      </c>
    </row>
    <row r="1556" spans="1:16" x14ac:dyDescent="0.25">
      <c r="A1556" s="65">
        <f>'Elegio-Electors'!C1555</f>
        <v>0</v>
      </c>
      <c r="B1556" s="65">
        <f>'Elegio-Electors'!B1555</f>
        <v>0</v>
      </c>
      <c r="C1556" s="65">
        <f>IF(Procédure!$C$33=2,'Elegio-Electors'!D1555,Procédure!$C$33)</f>
        <v>0</v>
      </c>
      <c r="D1556" s="65" t="str">
        <f>IF(LEFT(RIGHT('Elegio-Electors'!L1555,2),1)="C",'Elegio-Electors'!L1555,IF(LEFT(RIGHT('Elegio-Electors'!M1555,2),1)="C",'Elegio-Electors'!M1555,""))</f>
        <v/>
      </c>
      <c r="E1556" s="65" t="str">
        <f>IF(LEFT(RIGHT('Elegio-Electors'!L1555,2),1)="O",'Elegio-Electors'!L1555,IF(LEFT(RIGHT('Elegio-Electors'!M1555,2),1)="O",'Elegio-Electors'!M1555,""))</f>
        <v/>
      </c>
      <c r="F1556" s="65">
        <f>'Elegio-Electors'!E1555</f>
        <v>0</v>
      </c>
      <c r="G1556" s="65" t="e">
        <f>IF(INDEX('Liste du personnel'!X:Y,MATCH(F1556,'Liste du personnel'!X:X,0),2)*1=1,"OUI","NON")</f>
        <v>#N/A</v>
      </c>
      <c r="I1556" s="89" t="e">
        <f t="shared" si="168"/>
        <v>#N/A</v>
      </c>
      <c r="J1556" s="65" t="e">
        <f t="shared" si="169"/>
        <v>#N/A</v>
      </c>
      <c r="K1556" s="65" t="e">
        <f t="shared" si="170"/>
        <v>#N/A</v>
      </c>
      <c r="M1556" s="90" t="e">
        <f t="shared" si="171"/>
        <v>#N/A</v>
      </c>
      <c r="N1556" s="65" t="e">
        <f t="shared" si="172"/>
        <v>#N/A</v>
      </c>
      <c r="O1556" s="65" t="e">
        <f t="shared" si="173"/>
        <v>#N/A</v>
      </c>
      <c r="P1556" s="90" t="e">
        <f t="shared" si="174"/>
        <v>#N/A</v>
      </c>
    </row>
    <row r="1557" spans="1:16" x14ac:dyDescent="0.25">
      <c r="A1557" s="65">
        <f>'Elegio-Electors'!C1556</f>
        <v>0</v>
      </c>
      <c r="B1557" s="65">
        <f>'Elegio-Electors'!B1556</f>
        <v>0</v>
      </c>
      <c r="C1557" s="65">
        <f>IF(Procédure!$C$33=2,'Elegio-Electors'!D1556,Procédure!$C$33)</f>
        <v>0</v>
      </c>
      <c r="D1557" s="65" t="str">
        <f>IF(LEFT(RIGHT('Elegio-Electors'!L1556,2),1)="C",'Elegio-Electors'!L1556,IF(LEFT(RIGHT('Elegio-Electors'!M1556,2),1)="C",'Elegio-Electors'!M1556,""))</f>
        <v/>
      </c>
      <c r="E1557" s="65" t="str">
        <f>IF(LEFT(RIGHT('Elegio-Electors'!L1556,2),1)="O",'Elegio-Electors'!L1556,IF(LEFT(RIGHT('Elegio-Electors'!M1556,2),1)="O",'Elegio-Electors'!M1556,""))</f>
        <v/>
      </c>
      <c r="F1557" s="65">
        <f>'Elegio-Electors'!E1556</f>
        <v>0</v>
      </c>
      <c r="G1557" s="65" t="e">
        <f>IF(INDEX('Liste du personnel'!X:Y,MATCH(F1557,'Liste du personnel'!X:X,0),2)*1=1,"OUI","NON")</f>
        <v>#N/A</v>
      </c>
      <c r="I1557" s="89" t="e">
        <f t="shared" si="168"/>
        <v>#N/A</v>
      </c>
      <c r="J1557" s="65" t="e">
        <f t="shared" si="169"/>
        <v>#N/A</v>
      </c>
      <c r="K1557" s="65" t="e">
        <f t="shared" si="170"/>
        <v>#N/A</v>
      </c>
      <c r="M1557" s="90" t="e">
        <f t="shared" si="171"/>
        <v>#N/A</v>
      </c>
      <c r="N1557" s="65" t="e">
        <f t="shared" si="172"/>
        <v>#N/A</v>
      </c>
      <c r="O1557" s="65" t="e">
        <f t="shared" si="173"/>
        <v>#N/A</v>
      </c>
      <c r="P1557" s="90" t="e">
        <f t="shared" si="174"/>
        <v>#N/A</v>
      </c>
    </row>
    <row r="1558" spans="1:16" x14ac:dyDescent="0.25">
      <c r="A1558" s="65">
        <f>'Elegio-Electors'!C1557</f>
        <v>0</v>
      </c>
      <c r="B1558" s="65">
        <f>'Elegio-Electors'!B1557</f>
        <v>0</v>
      </c>
      <c r="C1558" s="65">
        <f>IF(Procédure!$C$33=2,'Elegio-Electors'!D1557,Procédure!$C$33)</f>
        <v>0</v>
      </c>
      <c r="D1558" s="65" t="str">
        <f>IF(LEFT(RIGHT('Elegio-Electors'!L1557,2),1)="C",'Elegio-Electors'!L1557,IF(LEFT(RIGHT('Elegio-Electors'!M1557,2),1)="C",'Elegio-Electors'!M1557,""))</f>
        <v/>
      </c>
      <c r="E1558" s="65" t="str">
        <f>IF(LEFT(RIGHT('Elegio-Electors'!L1557,2),1)="O",'Elegio-Electors'!L1557,IF(LEFT(RIGHT('Elegio-Electors'!M1557,2),1)="O",'Elegio-Electors'!M1557,""))</f>
        <v/>
      </c>
      <c r="F1558" s="65">
        <f>'Elegio-Electors'!E1557</f>
        <v>0</v>
      </c>
      <c r="G1558" s="65" t="e">
        <f>IF(INDEX('Liste du personnel'!X:Y,MATCH(F1558,'Liste du personnel'!X:X,0),2)*1=1,"OUI","NON")</f>
        <v>#N/A</v>
      </c>
      <c r="I1558" s="89" t="e">
        <f t="shared" si="168"/>
        <v>#N/A</v>
      </c>
      <c r="J1558" s="65" t="e">
        <f t="shared" si="169"/>
        <v>#N/A</v>
      </c>
      <c r="K1558" s="65" t="e">
        <f t="shared" si="170"/>
        <v>#N/A</v>
      </c>
      <c r="M1558" s="90" t="e">
        <f t="shared" si="171"/>
        <v>#N/A</v>
      </c>
      <c r="N1558" s="65" t="e">
        <f t="shared" si="172"/>
        <v>#N/A</v>
      </c>
      <c r="O1558" s="65" t="e">
        <f t="shared" si="173"/>
        <v>#N/A</v>
      </c>
      <c r="P1558" s="90" t="e">
        <f t="shared" si="174"/>
        <v>#N/A</v>
      </c>
    </row>
    <row r="1559" spans="1:16" x14ac:dyDescent="0.25">
      <c r="A1559" s="65">
        <f>'Elegio-Electors'!C1558</f>
        <v>0</v>
      </c>
      <c r="B1559" s="65">
        <f>'Elegio-Electors'!B1558</f>
        <v>0</v>
      </c>
      <c r="C1559" s="65">
        <f>IF(Procédure!$C$33=2,'Elegio-Electors'!D1558,Procédure!$C$33)</f>
        <v>0</v>
      </c>
      <c r="D1559" s="65" t="str">
        <f>IF(LEFT(RIGHT('Elegio-Electors'!L1558,2),1)="C",'Elegio-Electors'!L1558,IF(LEFT(RIGHT('Elegio-Electors'!M1558,2),1)="C",'Elegio-Electors'!M1558,""))</f>
        <v/>
      </c>
      <c r="E1559" s="65" t="str">
        <f>IF(LEFT(RIGHT('Elegio-Electors'!L1558,2),1)="O",'Elegio-Electors'!L1558,IF(LEFT(RIGHT('Elegio-Electors'!M1558,2),1)="O",'Elegio-Electors'!M1558,""))</f>
        <v/>
      </c>
      <c r="F1559" s="65">
        <f>'Elegio-Electors'!E1558</f>
        <v>0</v>
      </c>
      <c r="G1559" s="65" t="e">
        <f>IF(INDEX('Liste du personnel'!X:Y,MATCH(F1559,'Liste du personnel'!X:X,0),2)*1=1,"OUI","NON")</f>
        <v>#N/A</v>
      </c>
      <c r="I1559" s="89" t="e">
        <f t="shared" si="168"/>
        <v>#N/A</v>
      </c>
      <c r="J1559" s="65" t="e">
        <f t="shared" si="169"/>
        <v>#N/A</v>
      </c>
      <c r="K1559" s="65" t="e">
        <f t="shared" si="170"/>
        <v>#N/A</v>
      </c>
      <c r="M1559" s="90" t="e">
        <f t="shared" si="171"/>
        <v>#N/A</v>
      </c>
      <c r="N1559" s="65" t="e">
        <f t="shared" si="172"/>
        <v>#N/A</v>
      </c>
      <c r="O1559" s="65" t="e">
        <f t="shared" si="173"/>
        <v>#N/A</v>
      </c>
      <c r="P1559" s="90" t="e">
        <f t="shared" si="174"/>
        <v>#N/A</v>
      </c>
    </row>
    <row r="1560" spans="1:16" x14ac:dyDescent="0.25">
      <c r="A1560" s="65">
        <f>'Elegio-Electors'!C1559</f>
        <v>0</v>
      </c>
      <c r="B1560" s="65">
        <f>'Elegio-Electors'!B1559</f>
        <v>0</v>
      </c>
      <c r="C1560" s="65">
        <f>IF(Procédure!$C$33=2,'Elegio-Electors'!D1559,Procédure!$C$33)</f>
        <v>0</v>
      </c>
      <c r="D1560" s="65" t="str">
        <f>IF(LEFT(RIGHT('Elegio-Electors'!L1559,2),1)="C",'Elegio-Electors'!L1559,IF(LEFT(RIGHT('Elegio-Electors'!M1559,2),1)="C",'Elegio-Electors'!M1559,""))</f>
        <v/>
      </c>
      <c r="E1560" s="65" t="str">
        <f>IF(LEFT(RIGHT('Elegio-Electors'!L1559,2),1)="O",'Elegio-Electors'!L1559,IF(LEFT(RIGHT('Elegio-Electors'!M1559,2),1)="O",'Elegio-Electors'!M1559,""))</f>
        <v/>
      </c>
      <c r="F1560" s="65">
        <f>'Elegio-Electors'!E1559</f>
        <v>0</v>
      </c>
      <c r="G1560" s="65" t="e">
        <f>IF(INDEX('Liste du personnel'!X:Y,MATCH(F1560,'Liste du personnel'!X:X,0),2)*1=1,"OUI","NON")</f>
        <v>#N/A</v>
      </c>
      <c r="I1560" s="89" t="e">
        <f t="shared" si="168"/>
        <v>#N/A</v>
      </c>
      <c r="J1560" s="65" t="e">
        <f t="shared" si="169"/>
        <v>#N/A</v>
      </c>
      <c r="K1560" s="65" t="e">
        <f t="shared" si="170"/>
        <v>#N/A</v>
      </c>
      <c r="M1560" s="90" t="e">
        <f t="shared" si="171"/>
        <v>#N/A</v>
      </c>
      <c r="N1560" s="65" t="e">
        <f t="shared" si="172"/>
        <v>#N/A</v>
      </c>
      <c r="O1560" s="65" t="e">
        <f t="shared" si="173"/>
        <v>#N/A</v>
      </c>
      <c r="P1560" s="90" t="e">
        <f t="shared" si="174"/>
        <v>#N/A</v>
      </c>
    </row>
    <row r="1561" spans="1:16" x14ac:dyDescent="0.25">
      <c r="A1561" s="65">
        <f>'Elegio-Electors'!C1560</f>
        <v>0</v>
      </c>
      <c r="B1561" s="65">
        <f>'Elegio-Electors'!B1560</f>
        <v>0</v>
      </c>
      <c r="C1561" s="65">
        <f>IF(Procédure!$C$33=2,'Elegio-Electors'!D1560,Procédure!$C$33)</f>
        <v>0</v>
      </c>
      <c r="D1561" s="65" t="str">
        <f>IF(LEFT(RIGHT('Elegio-Electors'!L1560,2),1)="C",'Elegio-Electors'!L1560,IF(LEFT(RIGHT('Elegio-Electors'!M1560,2),1)="C",'Elegio-Electors'!M1560,""))</f>
        <v/>
      </c>
      <c r="E1561" s="65" t="str">
        <f>IF(LEFT(RIGHT('Elegio-Electors'!L1560,2),1)="O",'Elegio-Electors'!L1560,IF(LEFT(RIGHT('Elegio-Electors'!M1560,2),1)="O",'Elegio-Electors'!M1560,""))</f>
        <v/>
      </c>
      <c r="F1561" s="65">
        <f>'Elegio-Electors'!E1560</f>
        <v>0</v>
      </c>
      <c r="G1561" s="65" t="e">
        <f>IF(INDEX('Liste du personnel'!X:Y,MATCH(F1561,'Liste du personnel'!X:X,0),2)*1=1,"OUI","NON")</f>
        <v>#N/A</v>
      </c>
      <c r="I1561" s="89" t="e">
        <f t="shared" si="168"/>
        <v>#N/A</v>
      </c>
      <c r="J1561" s="65" t="e">
        <f t="shared" si="169"/>
        <v>#N/A</v>
      </c>
      <c r="K1561" s="65" t="e">
        <f t="shared" si="170"/>
        <v>#N/A</v>
      </c>
      <c r="M1561" s="90" t="e">
        <f t="shared" si="171"/>
        <v>#N/A</v>
      </c>
      <c r="N1561" s="65" t="e">
        <f t="shared" si="172"/>
        <v>#N/A</v>
      </c>
      <c r="O1561" s="65" t="e">
        <f t="shared" si="173"/>
        <v>#N/A</v>
      </c>
      <c r="P1561" s="90" t="e">
        <f t="shared" si="174"/>
        <v>#N/A</v>
      </c>
    </row>
    <row r="1562" spans="1:16" x14ac:dyDescent="0.25">
      <c r="A1562" s="65">
        <f>'Elegio-Electors'!C1561</f>
        <v>0</v>
      </c>
      <c r="B1562" s="65">
        <f>'Elegio-Electors'!B1561</f>
        <v>0</v>
      </c>
      <c r="C1562" s="65">
        <f>IF(Procédure!$C$33=2,'Elegio-Electors'!D1561,Procédure!$C$33)</f>
        <v>0</v>
      </c>
      <c r="D1562" s="65" t="str">
        <f>IF(LEFT(RIGHT('Elegio-Electors'!L1561,2),1)="C",'Elegio-Electors'!L1561,IF(LEFT(RIGHT('Elegio-Electors'!M1561,2),1)="C",'Elegio-Electors'!M1561,""))</f>
        <v/>
      </c>
      <c r="E1562" s="65" t="str">
        <f>IF(LEFT(RIGHT('Elegio-Electors'!L1561,2),1)="O",'Elegio-Electors'!L1561,IF(LEFT(RIGHT('Elegio-Electors'!M1561,2),1)="O",'Elegio-Electors'!M1561,""))</f>
        <v/>
      </c>
      <c r="F1562" s="65">
        <f>'Elegio-Electors'!E1561</f>
        <v>0</v>
      </c>
      <c r="G1562" s="65" t="e">
        <f>IF(INDEX('Liste du personnel'!X:Y,MATCH(F1562,'Liste du personnel'!X:X,0),2)*1=1,"OUI","NON")</f>
        <v>#N/A</v>
      </c>
      <c r="I1562" s="89" t="e">
        <f t="shared" si="168"/>
        <v>#N/A</v>
      </c>
      <c r="J1562" s="65" t="e">
        <f t="shared" si="169"/>
        <v>#N/A</v>
      </c>
      <c r="K1562" s="65" t="e">
        <f t="shared" si="170"/>
        <v>#N/A</v>
      </c>
      <c r="M1562" s="90" t="e">
        <f t="shared" si="171"/>
        <v>#N/A</v>
      </c>
      <c r="N1562" s="65" t="e">
        <f t="shared" si="172"/>
        <v>#N/A</v>
      </c>
      <c r="O1562" s="65" t="e">
        <f t="shared" si="173"/>
        <v>#N/A</v>
      </c>
      <c r="P1562" s="90" t="e">
        <f t="shared" si="174"/>
        <v>#N/A</v>
      </c>
    </row>
    <row r="1563" spans="1:16" x14ac:dyDescent="0.25">
      <c r="A1563" s="65">
        <f>'Elegio-Electors'!C1562</f>
        <v>0</v>
      </c>
      <c r="B1563" s="65">
        <f>'Elegio-Electors'!B1562</f>
        <v>0</v>
      </c>
      <c r="C1563" s="65">
        <f>IF(Procédure!$C$33=2,'Elegio-Electors'!D1562,Procédure!$C$33)</f>
        <v>0</v>
      </c>
      <c r="D1563" s="65" t="str">
        <f>IF(LEFT(RIGHT('Elegio-Electors'!L1562,2),1)="C",'Elegio-Electors'!L1562,IF(LEFT(RIGHT('Elegio-Electors'!M1562,2),1)="C",'Elegio-Electors'!M1562,""))</f>
        <v/>
      </c>
      <c r="E1563" s="65" t="str">
        <f>IF(LEFT(RIGHT('Elegio-Electors'!L1562,2),1)="O",'Elegio-Electors'!L1562,IF(LEFT(RIGHT('Elegio-Electors'!M1562,2),1)="O",'Elegio-Electors'!M1562,""))</f>
        <v/>
      </c>
      <c r="F1563" s="65">
        <f>'Elegio-Electors'!E1562</f>
        <v>0</v>
      </c>
      <c r="G1563" s="65" t="e">
        <f>IF(INDEX('Liste du personnel'!X:Y,MATCH(F1563,'Liste du personnel'!X:X,0),2)*1=1,"OUI","NON")</f>
        <v>#N/A</v>
      </c>
      <c r="I1563" s="89" t="e">
        <f t="shared" si="168"/>
        <v>#N/A</v>
      </c>
      <c r="J1563" s="65" t="e">
        <f t="shared" si="169"/>
        <v>#N/A</v>
      </c>
      <c r="K1563" s="65" t="e">
        <f t="shared" si="170"/>
        <v>#N/A</v>
      </c>
      <c r="M1563" s="90" t="e">
        <f t="shared" si="171"/>
        <v>#N/A</v>
      </c>
      <c r="N1563" s="65" t="e">
        <f t="shared" si="172"/>
        <v>#N/A</v>
      </c>
      <c r="O1563" s="65" t="e">
        <f t="shared" si="173"/>
        <v>#N/A</v>
      </c>
      <c r="P1563" s="90" t="e">
        <f t="shared" si="174"/>
        <v>#N/A</v>
      </c>
    </row>
    <row r="1564" spans="1:16" x14ac:dyDescent="0.25">
      <c r="A1564" s="65">
        <f>'Elegio-Electors'!C1563</f>
        <v>0</v>
      </c>
      <c r="B1564" s="65">
        <f>'Elegio-Electors'!B1563</f>
        <v>0</v>
      </c>
      <c r="C1564" s="65">
        <f>IF(Procédure!$C$33=2,'Elegio-Electors'!D1563,Procédure!$C$33)</f>
        <v>0</v>
      </c>
      <c r="D1564" s="65" t="str">
        <f>IF(LEFT(RIGHT('Elegio-Electors'!L1563,2),1)="C",'Elegio-Electors'!L1563,IF(LEFT(RIGHT('Elegio-Electors'!M1563,2),1)="C",'Elegio-Electors'!M1563,""))</f>
        <v/>
      </c>
      <c r="E1564" s="65" t="str">
        <f>IF(LEFT(RIGHT('Elegio-Electors'!L1563,2),1)="O",'Elegio-Electors'!L1563,IF(LEFT(RIGHT('Elegio-Electors'!M1563,2),1)="O",'Elegio-Electors'!M1563,""))</f>
        <v/>
      </c>
      <c r="F1564" s="65">
        <f>'Elegio-Electors'!E1563</f>
        <v>0</v>
      </c>
      <c r="G1564" s="65" t="e">
        <f>IF(INDEX('Liste du personnel'!X:Y,MATCH(F1564,'Liste du personnel'!X:X,0),2)*1=1,"OUI","NON")</f>
        <v>#N/A</v>
      </c>
      <c r="I1564" s="89" t="e">
        <f t="shared" si="168"/>
        <v>#N/A</v>
      </c>
      <c r="J1564" s="65" t="e">
        <f t="shared" si="169"/>
        <v>#N/A</v>
      </c>
      <c r="K1564" s="65" t="e">
        <f t="shared" si="170"/>
        <v>#N/A</v>
      </c>
      <c r="M1564" s="90" t="e">
        <f t="shared" si="171"/>
        <v>#N/A</v>
      </c>
      <c r="N1564" s="65" t="e">
        <f t="shared" si="172"/>
        <v>#N/A</v>
      </c>
      <c r="O1564" s="65" t="e">
        <f t="shared" si="173"/>
        <v>#N/A</v>
      </c>
      <c r="P1564" s="90" t="e">
        <f t="shared" si="174"/>
        <v>#N/A</v>
      </c>
    </row>
    <row r="1565" spans="1:16" x14ac:dyDescent="0.25">
      <c r="A1565" s="65">
        <f>'Elegio-Electors'!C1564</f>
        <v>0</v>
      </c>
      <c r="B1565" s="65">
        <f>'Elegio-Electors'!B1564</f>
        <v>0</v>
      </c>
      <c r="C1565" s="65">
        <f>IF(Procédure!$C$33=2,'Elegio-Electors'!D1564,Procédure!$C$33)</f>
        <v>0</v>
      </c>
      <c r="D1565" s="65" t="str">
        <f>IF(LEFT(RIGHT('Elegio-Electors'!L1564,2),1)="C",'Elegio-Electors'!L1564,IF(LEFT(RIGHT('Elegio-Electors'!M1564,2),1)="C",'Elegio-Electors'!M1564,""))</f>
        <v/>
      </c>
      <c r="E1565" s="65" t="str">
        <f>IF(LEFT(RIGHT('Elegio-Electors'!L1564,2),1)="O",'Elegio-Electors'!L1564,IF(LEFT(RIGHT('Elegio-Electors'!M1564,2),1)="O",'Elegio-Electors'!M1564,""))</f>
        <v/>
      </c>
      <c r="F1565" s="65">
        <f>'Elegio-Electors'!E1564</f>
        <v>0</v>
      </c>
      <c r="G1565" s="65" t="e">
        <f>IF(INDEX('Liste du personnel'!X:Y,MATCH(F1565,'Liste du personnel'!X:X,0),2)*1=1,"OUI","NON")</f>
        <v>#N/A</v>
      </c>
      <c r="I1565" s="89" t="e">
        <f t="shared" si="168"/>
        <v>#N/A</v>
      </c>
      <c r="J1565" s="65" t="e">
        <f t="shared" si="169"/>
        <v>#N/A</v>
      </c>
      <c r="K1565" s="65" t="e">
        <f t="shared" si="170"/>
        <v>#N/A</v>
      </c>
      <c r="M1565" s="90" t="e">
        <f t="shared" si="171"/>
        <v>#N/A</v>
      </c>
      <c r="N1565" s="65" t="e">
        <f t="shared" si="172"/>
        <v>#N/A</v>
      </c>
      <c r="O1565" s="65" t="e">
        <f t="shared" si="173"/>
        <v>#N/A</v>
      </c>
      <c r="P1565" s="90" t="e">
        <f t="shared" si="174"/>
        <v>#N/A</v>
      </c>
    </row>
    <row r="1566" spans="1:16" x14ac:dyDescent="0.25">
      <c r="A1566" s="65">
        <f>'Elegio-Electors'!C1565</f>
        <v>0</v>
      </c>
      <c r="B1566" s="65">
        <f>'Elegio-Electors'!B1565</f>
        <v>0</v>
      </c>
      <c r="C1566" s="65">
        <f>IF(Procédure!$C$33=2,'Elegio-Electors'!D1565,Procédure!$C$33)</f>
        <v>0</v>
      </c>
      <c r="D1566" s="65" t="str">
        <f>IF(LEFT(RIGHT('Elegio-Electors'!L1565,2),1)="C",'Elegio-Electors'!L1565,IF(LEFT(RIGHT('Elegio-Electors'!M1565,2),1)="C",'Elegio-Electors'!M1565,""))</f>
        <v/>
      </c>
      <c r="E1566" s="65" t="str">
        <f>IF(LEFT(RIGHT('Elegio-Electors'!L1565,2),1)="O",'Elegio-Electors'!L1565,IF(LEFT(RIGHT('Elegio-Electors'!M1565,2),1)="O",'Elegio-Electors'!M1565,""))</f>
        <v/>
      </c>
      <c r="F1566" s="65">
        <f>'Elegio-Electors'!E1565</f>
        <v>0</v>
      </c>
      <c r="G1566" s="65" t="e">
        <f>IF(INDEX('Liste du personnel'!X:Y,MATCH(F1566,'Liste du personnel'!X:X,0),2)*1=1,"OUI","NON")</f>
        <v>#N/A</v>
      </c>
      <c r="I1566" s="89" t="e">
        <f t="shared" si="168"/>
        <v>#N/A</v>
      </c>
      <c r="J1566" s="65" t="e">
        <f t="shared" si="169"/>
        <v>#N/A</v>
      </c>
      <c r="K1566" s="65" t="e">
        <f t="shared" si="170"/>
        <v>#N/A</v>
      </c>
      <c r="M1566" s="90" t="e">
        <f t="shared" si="171"/>
        <v>#N/A</v>
      </c>
      <c r="N1566" s="65" t="e">
        <f t="shared" si="172"/>
        <v>#N/A</v>
      </c>
      <c r="O1566" s="65" t="e">
        <f t="shared" si="173"/>
        <v>#N/A</v>
      </c>
      <c r="P1566" s="90" t="e">
        <f t="shared" si="174"/>
        <v>#N/A</v>
      </c>
    </row>
    <row r="1567" spans="1:16" x14ac:dyDescent="0.25">
      <c r="A1567" s="65">
        <f>'Elegio-Electors'!C1566</f>
        <v>0</v>
      </c>
      <c r="B1567" s="65">
        <f>'Elegio-Electors'!B1566</f>
        <v>0</v>
      </c>
      <c r="C1567" s="65">
        <f>IF(Procédure!$C$33=2,'Elegio-Electors'!D1566,Procédure!$C$33)</f>
        <v>0</v>
      </c>
      <c r="D1567" s="65" t="str">
        <f>IF(LEFT(RIGHT('Elegio-Electors'!L1566,2),1)="C",'Elegio-Electors'!L1566,IF(LEFT(RIGHT('Elegio-Electors'!M1566,2),1)="C",'Elegio-Electors'!M1566,""))</f>
        <v/>
      </c>
      <c r="E1567" s="65" t="str">
        <f>IF(LEFT(RIGHT('Elegio-Electors'!L1566,2),1)="O",'Elegio-Electors'!L1566,IF(LEFT(RIGHT('Elegio-Electors'!M1566,2),1)="O",'Elegio-Electors'!M1566,""))</f>
        <v/>
      </c>
      <c r="F1567" s="65">
        <f>'Elegio-Electors'!E1566</f>
        <v>0</v>
      </c>
      <c r="G1567" s="65" t="e">
        <f>IF(INDEX('Liste du personnel'!X:Y,MATCH(F1567,'Liste du personnel'!X:X,0),2)*1=1,"OUI","NON")</f>
        <v>#N/A</v>
      </c>
      <c r="I1567" s="89" t="e">
        <f t="shared" si="168"/>
        <v>#N/A</v>
      </c>
      <c r="J1567" s="65" t="e">
        <f t="shared" si="169"/>
        <v>#N/A</v>
      </c>
      <c r="K1567" s="65" t="e">
        <f t="shared" si="170"/>
        <v>#N/A</v>
      </c>
      <c r="M1567" s="90" t="e">
        <f t="shared" si="171"/>
        <v>#N/A</v>
      </c>
      <c r="N1567" s="65" t="e">
        <f t="shared" si="172"/>
        <v>#N/A</v>
      </c>
      <c r="O1567" s="65" t="e">
        <f t="shared" si="173"/>
        <v>#N/A</v>
      </c>
      <c r="P1567" s="90" t="e">
        <f t="shared" si="174"/>
        <v>#N/A</v>
      </c>
    </row>
    <row r="1568" spans="1:16" x14ac:dyDescent="0.25">
      <c r="A1568" s="65">
        <f>'Elegio-Electors'!C1567</f>
        <v>0</v>
      </c>
      <c r="B1568" s="65">
        <f>'Elegio-Electors'!B1567</f>
        <v>0</v>
      </c>
      <c r="C1568" s="65">
        <f>IF(Procédure!$C$33=2,'Elegio-Electors'!D1567,Procédure!$C$33)</f>
        <v>0</v>
      </c>
      <c r="D1568" s="65" t="str">
        <f>IF(LEFT(RIGHT('Elegio-Electors'!L1567,2),1)="C",'Elegio-Electors'!L1567,IF(LEFT(RIGHT('Elegio-Electors'!M1567,2),1)="C",'Elegio-Electors'!M1567,""))</f>
        <v/>
      </c>
      <c r="E1568" s="65" t="str">
        <f>IF(LEFT(RIGHT('Elegio-Electors'!L1567,2),1)="O",'Elegio-Electors'!L1567,IF(LEFT(RIGHT('Elegio-Electors'!M1567,2),1)="O",'Elegio-Electors'!M1567,""))</f>
        <v/>
      </c>
      <c r="F1568" s="65">
        <f>'Elegio-Electors'!E1567</f>
        <v>0</v>
      </c>
      <c r="G1568" s="65" t="e">
        <f>IF(INDEX('Liste du personnel'!X:Y,MATCH(F1568,'Liste du personnel'!X:X,0),2)*1=1,"OUI","NON")</f>
        <v>#N/A</v>
      </c>
      <c r="I1568" s="89" t="e">
        <f t="shared" si="168"/>
        <v>#N/A</v>
      </c>
      <c r="J1568" s="65" t="e">
        <f t="shared" si="169"/>
        <v>#N/A</v>
      </c>
      <c r="K1568" s="65" t="e">
        <f t="shared" si="170"/>
        <v>#N/A</v>
      </c>
      <c r="M1568" s="90" t="e">
        <f t="shared" si="171"/>
        <v>#N/A</v>
      </c>
      <c r="N1568" s="65" t="e">
        <f t="shared" si="172"/>
        <v>#N/A</v>
      </c>
      <c r="O1568" s="65" t="e">
        <f t="shared" si="173"/>
        <v>#N/A</v>
      </c>
      <c r="P1568" s="90" t="e">
        <f t="shared" si="174"/>
        <v>#N/A</v>
      </c>
    </row>
    <row r="1569" spans="1:16" x14ac:dyDescent="0.25">
      <c r="A1569" s="65">
        <f>'Elegio-Electors'!C1568</f>
        <v>0</v>
      </c>
      <c r="B1569" s="65">
        <f>'Elegio-Electors'!B1568</f>
        <v>0</v>
      </c>
      <c r="C1569" s="65">
        <f>IF(Procédure!$C$33=2,'Elegio-Electors'!D1568,Procédure!$C$33)</f>
        <v>0</v>
      </c>
      <c r="D1569" s="65" t="str">
        <f>IF(LEFT(RIGHT('Elegio-Electors'!L1568,2),1)="C",'Elegio-Electors'!L1568,IF(LEFT(RIGHT('Elegio-Electors'!M1568,2),1)="C",'Elegio-Electors'!M1568,""))</f>
        <v/>
      </c>
      <c r="E1569" s="65" t="str">
        <f>IF(LEFT(RIGHT('Elegio-Electors'!L1568,2),1)="O",'Elegio-Electors'!L1568,IF(LEFT(RIGHT('Elegio-Electors'!M1568,2),1)="O",'Elegio-Electors'!M1568,""))</f>
        <v/>
      </c>
      <c r="F1569" s="65">
        <f>'Elegio-Electors'!E1568</f>
        <v>0</v>
      </c>
      <c r="G1569" s="65" t="e">
        <f>IF(INDEX('Liste du personnel'!X:Y,MATCH(F1569,'Liste du personnel'!X:X,0),2)*1=1,"OUI","NON")</f>
        <v>#N/A</v>
      </c>
      <c r="I1569" s="89" t="e">
        <f t="shared" si="168"/>
        <v>#N/A</v>
      </c>
      <c r="J1569" s="65" t="e">
        <f t="shared" si="169"/>
        <v>#N/A</v>
      </c>
      <c r="K1569" s="65" t="e">
        <f t="shared" si="170"/>
        <v>#N/A</v>
      </c>
      <c r="M1569" s="90" t="e">
        <f t="shared" si="171"/>
        <v>#N/A</v>
      </c>
      <c r="N1569" s="65" t="e">
        <f t="shared" si="172"/>
        <v>#N/A</v>
      </c>
      <c r="O1569" s="65" t="e">
        <f t="shared" si="173"/>
        <v>#N/A</v>
      </c>
      <c r="P1569" s="90" t="e">
        <f t="shared" si="174"/>
        <v>#N/A</v>
      </c>
    </row>
    <row r="1570" spans="1:16" x14ac:dyDescent="0.25">
      <c r="A1570" s="65">
        <f>'Elegio-Electors'!C1569</f>
        <v>0</v>
      </c>
      <c r="B1570" s="65">
        <f>'Elegio-Electors'!B1569</f>
        <v>0</v>
      </c>
      <c r="C1570" s="65">
        <f>IF(Procédure!$C$33=2,'Elegio-Electors'!D1569,Procédure!$C$33)</f>
        <v>0</v>
      </c>
      <c r="D1570" s="65" t="str">
        <f>IF(LEFT(RIGHT('Elegio-Electors'!L1569,2),1)="C",'Elegio-Electors'!L1569,IF(LEFT(RIGHT('Elegio-Electors'!M1569,2),1)="C",'Elegio-Electors'!M1569,""))</f>
        <v/>
      </c>
      <c r="E1570" s="65" t="str">
        <f>IF(LEFT(RIGHT('Elegio-Electors'!L1569,2),1)="O",'Elegio-Electors'!L1569,IF(LEFT(RIGHT('Elegio-Electors'!M1569,2),1)="O",'Elegio-Electors'!M1569,""))</f>
        <v/>
      </c>
      <c r="F1570" s="65">
        <f>'Elegio-Electors'!E1569</f>
        <v>0</v>
      </c>
      <c r="G1570" s="65" t="e">
        <f>IF(INDEX('Liste du personnel'!X:Y,MATCH(F1570,'Liste du personnel'!X:X,0),2)*1=1,"OUI","NON")</f>
        <v>#N/A</v>
      </c>
      <c r="I1570" s="89" t="e">
        <f t="shared" si="168"/>
        <v>#N/A</v>
      </c>
      <c r="J1570" s="65" t="e">
        <f t="shared" si="169"/>
        <v>#N/A</v>
      </c>
      <c r="K1570" s="65" t="e">
        <f t="shared" si="170"/>
        <v>#N/A</v>
      </c>
      <c r="M1570" s="90" t="e">
        <f t="shared" si="171"/>
        <v>#N/A</v>
      </c>
      <c r="N1570" s="65" t="e">
        <f t="shared" si="172"/>
        <v>#N/A</v>
      </c>
      <c r="O1570" s="65" t="e">
        <f t="shared" si="173"/>
        <v>#N/A</v>
      </c>
      <c r="P1570" s="90" t="e">
        <f t="shared" si="174"/>
        <v>#N/A</v>
      </c>
    </row>
    <row r="1571" spans="1:16" x14ac:dyDescent="0.25">
      <c r="A1571" s="65">
        <f>'Elegio-Electors'!C1570</f>
        <v>0</v>
      </c>
      <c r="B1571" s="65">
        <f>'Elegio-Electors'!B1570</f>
        <v>0</v>
      </c>
      <c r="C1571" s="65">
        <f>IF(Procédure!$C$33=2,'Elegio-Electors'!D1570,Procédure!$C$33)</f>
        <v>0</v>
      </c>
      <c r="D1571" s="65" t="str">
        <f>IF(LEFT(RIGHT('Elegio-Electors'!L1570,2),1)="C",'Elegio-Electors'!L1570,IF(LEFT(RIGHT('Elegio-Electors'!M1570,2),1)="C",'Elegio-Electors'!M1570,""))</f>
        <v/>
      </c>
      <c r="E1571" s="65" t="str">
        <f>IF(LEFT(RIGHT('Elegio-Electors'!L1570,2),1)="O",'Elegio-Electors'!L1570,IF(LEFT(RIGHT('Elegio-Electors'!M1570,2),1)="O",'Elegio-Electors'!M1570,""))</f>
        <v/>
      </c>
      <c r="F1571" s="65">
        <f>'Elegio-Electors'!E1570</f>
        <v>0</v>
      </c>
      <c r="G1571" s="65" t="e">
        <f>IF(INDEX('Liste du personnel'!X:Y,MATCH(F1571,'Liste du personnel'!X:X,0),2)*1=1,"OUI","NON")</f>
        <v>#N/A</v>
      </c>
      <c r="I1571" s="89" t="e">
        <f t="shared" si="168"/>
        <v>#N/A</v>
      </c>
      <c r="J1571" s="65" t="e">
        <f t="shared" si="169"/>
        <v>#N/A</v>
      </c>
      <c r="K1571" s="65" t="e">
        <f t="shared" si="170"/>
        <v>#N/A</v>
      </c>
      <c r="M1571" s="90" t="e">
        <f t="shared" si="171"/>
        <v>#N/A</v>
      </c>
      <c r="N1571" s="65" t="e">
        <f t="shared" si="172"/>
        <v>#N/A</v>
      </c>
      <c r="O1571" s="65" t="e">
        <f t="shared" si="173"/>
        <v>#N/A</v>
      </c>
      <c r="P1571" s="90" t="e">
        <f t="shared" si="174"/>
        <v>#N/A</v>
      </c>
    </row>
    <row r="1572" spans="1:16" x14ac:dyDescent="0.25">
      <c r="A1572" s="65">
        <f>'Elegio-Electors'!C1571</f>
        <v>0</v>
      </c>
      <c r="B1572" s="65">
        <f>'Elegio-Electors'!B1571</f>
        <v>0</v>
      </c>
      <c r="C1572" s="65">
        <f>IF(Procédure!$C$33=2,'Elegio-Electors'!D1571,Procédure!$C$33)</f>
        <v>0</v>
      </c>
      <c r="D1572" s="65" t="str">
        <f>IF(LEFT(RIGHT('Elegio-Electors'!L1571,2),1)="C",'Elegio-Electors'!L1571,IF(LEFT(RIGHT('Elegio-Electors'!M1571,2),1)="C",'Elegio-Electors'!M1571,""))</f>
        <v/>
      </c>
      <c r="E1572" s="65" t="str">
        <f>IF(LEFT(RIGHT('Elegio-Electors'!L1571,2),1)="O",'Elegio-Electors'!L1571,IF(LEFT(RIGHT('Elegio-Electors'!M1571,2),1)="O",'Elegio-Electors'!M1571,""))</f>
        <v/>
      </c>
      <c r="F1572" s="65">
        <f>'Elegio-Electors'!E1571</f>
        <v>0</v>
      </c>
      <c r="G1572" s="65" t="e">
        <f>IF(INDEX('Liste du personnel'!X:Y,MATCH(F1572,'Liste du personnel'!X:X,0),2)*1=1,"OUI","NON")</f>
        <v>#N/A</v>
      </c>
      <c r="I1572" s="89" t="e">
        <f t="shared" si="168"/>
        <v>#N/A</v>
      </c>
      <c r="J1572" s="65" t="e">
        <f t="shared" si="169"/>
        <v>#N/A</v>
      </c>
      <c r="K1572" s="65" t="e">
        <f t="shared" si="170"/>
        <v>#N/A</v>
      </c>
      <c r="M1572" s="90" t="e">
        <f t="shared" si="171"/>
        <v>#N/A</v>
      </c>
      <c r="N1572" s="65" t="e">
        <f t="shared" si="172"/>
        <v>#N/A</v>
      </c>
      <c r="O1572" s="65" t="e">
        <f t="shared" si="173"/>
        <v>#N/A</v>
      </c>
      <c r="P1572" s="90" t="e">
        <f t="shared" si="174"/>
        <v>#N/A</v>
      </c>
    </row>
    <row r="1573" spans="1:16" x14ac:dyDescent="0.25">
      <c r="A1573" s="65">
        <f>'Elegio-Electors'!C1572</f>
        <v>0</v>
      </c>
      <c r="B1573" s="65">
        <f>'Elegio-Electors'!B1572</f>
        <v>0</v>
      </c>
      <c r="C1573" s="65">
        <f>IF(Procédure!$C$33=2,'Elegio-Electors'!D1572,Procédure!$C$33)</f>
        <v>0</v>
      </c>
      <c r="D1573" s="65" t="str">
        <f>IF(LEFT(RIGHT('Elegio-Electors'!L1572,2),1)="C",'Elegio-Electors'!L1572,IF(LEFT(RIGHT('Elegio-Electors'!M1572,2),1)="C",'Elegio-Electors'!M1572,""))</f>
        <v/>
      </c>
      <c r="E1573" s="65" t="str">
        <f>IF(LEFT(RIGHT('Elegio-Electors'!L1572,2),1)="O",'Elegio-Electors'!L1572,IF(LEFT(RIGHT('Elegio-Electors'!M1572,2),1)="O",'Elegio-Electors'!M1572,""))</f>
        <v/>
      </c>
      <c r="F1573" s="65">
        <f>'Elegio-Electors'!E1572</f>
        <v>0</v>
      </c>
      <c r="G1573" s="65" t="e">
        <f>IF(INDEX('Liste du personnel'!X:Y,MATCH(F1573,'Liste du personnel'!X:X,0),2)*1=1,"OUI","NON")</f>
        <v>#N/A</v>
      </c>
      <c r="I1573" s="89" t="e">
        <f t="shared" si="168"/>
        <v>#N/A</v>
      </c>
      <c r="J1573" s="65" t="e">
        <f t="shared" si="169"/>
        <v>#N/A</v>
      </c>
      <c r="K1573" s="65" t="e">
        <f t="shared" si="170"/>
        <v>#N/A</v>
      </c>
      <c r="M1573" s="90" t="e">
        <f t="shared" si="171"/>
        <v>#N/A</v>
      </c>
      <c r="N1573" s="65" t="e">
        <f t="shared" si="172"/>
        <v>#N/A</v>
      </c>
      <c r="O1573" s="65" t="e">
        <f t="shared" si="173"/>
        <v>#N/A</v>
      </c>
      <c r="P1573" s="90" t="e">
        <f t="shared" si="174"/>
        <v>#N/A</v>
      </c>
    </row>
    <row r="1574" spans="1:16" x14ac:dyDescent="0.25">
      <c r="A1574" s="65">
        <f>'Elegio-Electors'!C1573</f>
        <v>0</v>
      </c>
      <c r="B1574" s="65">
        <f>'Elegio-Electors'!B1573</f>
        <v>0</v>
      </c>
      <c r="C1574" s="65">
        <f>IF(Procédure!$C$33=2,'Elegio-Electors'!D1573,Procédure!$C$33)</f>
        <v>0</v>
      </c>
      <c r="D1574" s="65" t="str">
        <f>IF(LEFT(RIGHT('Elegio-Electors'!L1573,2),1)="C",'Elegio-Electors'!L1573,IF(LEFT(RIGHT('Elegio-Electors'!M1573,2),1)="C",'Elegio-Electors'!M1573,""))</f>
        <v/>
      </c>
      <c r="E1574" s="65" t="str">
        <f>IF(LEFT(RIGHT('Elegio-Electors'!L1573,2),1)="O",'Elegio-Electors'!L1573,IF(LEFT(RIGHT('Elegio-Electors'!M1573,2),1)="O",'Elegio-Electors'!M1573,""))</f>
        <v/>
      </c>
      <c r="F1574" s="65">
        <f>'Elegio-Electors'!E1573</f>
        <v>0</v>
      </c>
      <c r="G1574" s="65" t="e">
        <f>IF(INDEX('Liste du personnel'!X:Y,MATCH(F1574,'Liste du personnel'!X:X,0),2)*1=1,"OUI","NON")</f>
        <v>#N/A</v>
      </c>
      <c r="I1574" s="89" t="e">
        <f t="shared" si="168"/>
        <v>#N/A</v>
      </c>
      <c r="J1574" s="65" t="e">
        <f t="shared" si="169"/>
        <v>#N/A</v>
      </c>
      <c r="K1574" s="65" t="e">
        <f t="shared" si="170"/>
        <v>#N/A</v>
      </c>
      <c r="M1574" s="90" t="e">
        <f t="shared" si="171"/>
        <v>#N/A</v>
      </c>
      <c r="N1574" s="65" t="e">
        <f t="shared" si="172"/>
        <v>#N/A</v>
      </c>
      <c r="O1574" s="65" t="e">
        <f t="shared" si="173"/>
        <v>#N/A</v>
      </c>
      <c r="P1574" s="90" t="e">
        <f t="shared" si="174"/>
        <v>#N/A</v>
      </c>
    </row>
    <row r="1575" spans="1:16" x14ac:dyDescent="0.25">
      <c r="A1575" s="65">
        <f>'Elegio-Electors'!C1574</f>
        <v>0</v>
      </c>
      <c r="B1575" s="65">
        <f>'Elegio-Electors'!B1574</f>
        <v>0</v>
      </c>
      <c r="C1575" s="65">
        <f>IF(Procédure!$C$33=2,'Elegio-Electors'!D1574,Procédure!$C$33)</f>
        <v>0</v>
      </c>
      <c r="D1575" s="65" t="str">
        <f>IF(LEFT(RIGHT('Elegio-Electors'!L1574,2),1)="C",'Elegio-Electors'!L1574,IF(LEFT(RIGHT('Elegio-Electors'!M1574,2),1)="C",'Elegio-Electors'!M1574,""))</f>
        <v/>
      </c>
      <c r="E1575" s="65" t="str">
        <f>IF(LEFT(RIGHT('Elegio-Electors'!L1574,2),1)="O",'Elegio-Electors'!L1574,IF(LEFT(RIGHT('Elegio-Electors'!M1574,2),1)="O",'Elegio-Electors'!M1574,""))</f>
        <v/>
      </c>
      <c r="F1575" s="65">
        <f>'Elegio-Electors'!E1574</f>
        <v>0</v>
      </c>
      <c r="G1575" s="65" t="e">
        <f>IF(INDEX('Liste du personnel'!X:Y,MATCH(F1575,'Liste du personnel'!X:X,0),2)*1=1,"OUI","NON")</f>
        <v>#N/A</v>
      </c>
      <c r="I1575" s="89" t="e">
        <f t="shared" si="168"/>
        <v>#N/A</v>
      </c>
      <c r="J1575" s="65" t="e">
        <f t="shared" si="169"/>
        <v>#N/A</v>
      </c>
      <c r="K1575" s="65" t="e">
        <f t="shared" si="170"/>
        <v>#N/A</v>
      </c>
      <c r="M1575" s="90" t="e">
        <f t="shared" si="171"/>
        <v>#N/A</v>
      </c>
      <c r="N1575" s="65" t="e">
        <f t="shared" si="172"/>
        <v>#N/A</v>
      </c>
      <c r="O1575" s="65" t="e">
        <f t="shared" si="173"/>
        <v>#N/A</v>
      </c>
      <c r="P1575" s="90" t="e">
        <f t="shared" si="174"/>
        <v>#N/A</v>
      </c>
    </row>
    <row r="1576" spans="1:16" x14ac:dyDescent="0.25">
      <c r="A1576" s="65">
        <f>'Elegio-Electors'!C1575</f>
        <v>0</v>
      </c>
      <c r="B1576" s="65">
        <f>'Elegio-Electors'!B1575</f>
        <v>0</v>
      </c>
      <c r="C1576" s="65">
        <f>IF(Procédure!$C$33=2,'Elegio-Electors'!D1575,Procédure!$C$33)</f>
        <v>0</v>
      </c>
      <c r="D1576" s="65" t="str">
        <f>IF(LEFT(RIGHT('Elegio-Electors'!L1575,2),1)="C",'Elegio-Electors'!L1575,IF(LEFT(RIGHT('Elegio-Electors'!M1575,2),1)="C",'Elegio-Electors'!M1575,""))</f>
        <v/>
      </c>
      <c r="E1576" s="65" t="str">
        <f>IF(LEFT(RIGHT('Elegio-Electors'!L1575,2),1)="O",'Elegio-Electors'!L1575,IF(LEFT(RIGHT('Elegio-Electors'!M1575,2),1)="O",'Elegio-Electors'!M1575,""))</f>
        <v/>
      </c>
      <c r="F1576" s="65">
        <f>'Elegio-Electors'!E1575</f>
        <v>0</v>
      </c>
      <c r="G1576" s="65" t="e">
        <f>IF(INDEX('Liste du personnel'!X:Y,MATCH(F1576,'Liste du personnel'!X:X,0),2)*1=1,"OUI","NON")</f>
        <v>#N/A</v>
      </c>
      <c r="I1576" s="89" t="e">
        <f t="shared" si="168"/>
        <v>#N/A</v>
      </c>
      <c r="J1576" s="65" t="e">
        <f t="shared" si="169"/>
        <v>#N/A</v>
      </c>
      <c r="K1576" s="65" t="e">
        <f t="shared" si="170"/>
        <v>#N/A</v>
      </c>
      <c r="M1576" s="90" t="e">
        <f t="shared" si="171"/>
        <v>#N/A</v>
      </c>
      <c r="N1576" s="65" t="e">
        <f t="shared" si="172"/>
        <v>#N/A</v>
      </c>
      <c r="O1576" s="65" t="e">
        <f t="shared" si="173"/>
        <v>#N/A</v>
      </c>
      <c r="P1576" s="90" t="e">
        <f t="shared" si="174"/>
        <v>#N/A</v>
      </c>
    </row>
    <row r="1577" spans="1:16" x14ac:dyDescent="0.25">
      <c r="A1577" s="65">
        <f>'Elegio-Electors'!C1576</f>
        <v>0</v>
      </c>
      <c r="B1577" s="65">
        <f>'Elegio-Electors'!B1576</f>
        <v>0</v>
      </c>
      <c r="C1577" s="65">
        <f>IF(Procédure!$C$33=2,'Elegio-Electors'!D1576,Procédure!$C$33)</f>
        <v>0</v>
      </c>
      <c r="D1577" s="65" t="str">
        <f>IF(LEFT(RIGHT('Elegio-Electors'!L1576,2),1)="C",'Elegio-Electors'!L1576,IF(LEFT(RIGHT('Elegio-Electors'!M1576,2),1)="C",'Elegio-Electors'!M1576,""))</f>
        <v/>
      </c>
      <c r="E1577" s="65" t="str">
        <f>IF(LEFT(RIGHT('Elegio-Electors'!L1576,2),1)="O",'Elegio-Electors'!L1576,IF(LEFT(RIGHT('Elegio-Electors'!M1576,2),1)="O",'Elegio-Electors'!M1576,""))</f>
        <v/>
      </c>
      <c r="F1577" s="65">
        <f>'Elegio-Electors'!E1576</f>
        <v>0</v>
      </c>
      <c r="G1577" s="65" t="e">
        <f>IF(INDEX('Liste du personnel'!X:Y,MATCH(F1577,'Liste du personnel'!X:X,0),2)*1=1,"OUI","NON")</f>
        <v>#N/A</v>
      </c>
      <c r="I1577" s="89" t="e">
        <f t="shared" si="168"/>
        <v>#N/A</v>
      </c>
      <c r="J1577" s="65" t="e">
        <f t="shared" si="169"/>
        <v>#N/A</v>
      </c>
      <c r="K1577" s="65" t="e">
        <f t="shared" si="170"/>
        <v>#N/A</v>
      </c>
      <c r="M1577" s="90" t="e">
        <f t="shared" si="171"/>
        <v>#N/A</v>
      </c>
      <c r="N1577" s="65" t="e">
        <f t="shared" si="172"/>
        <v>#N/A</v>
      </c>
      <c r="O1577" s="65" t="e">
        <f t="shared" si="173"/>
        <v>#N/A</v>
      </c>
      <c r="P1577" s="90" t="e">
        <f t="shared" si="174"/>
        <v>#N/A</v>
      </c>
    </row>
    <row r="1578" spans="1:16" x14ac:dyDescent="0.25">
      <c r="A1578" s="65">
        <f>'Elegio-Electors'!C1577</f>
        <v>0</v>
      </c>
      <c r="B1578" s="65">
        <f>'Elegio-Electors'!B1577</f>
        <v>0</v>
      </c>
      <c r="C1578" s="65">
        <f>IF(Procédure!$C$33=2,'Elegio-Electors'!D1577,Procédure!$C$33)</f>
        <v>0</v>
      </c>
      <c r="D1578" s="65" t="str">
        <f>IF(LEFT(RIGHT('Elegio-Electors'!L1577,2),1)="C",'Elegio-Electors'!L1577,IF(LEFT(RIGHT('Elegio-Electors'!M1577,2),1)="C",'Elegio-Electors'!M1577,""))</f>
        <v/>
      </c>
      <c r="E1578" s="65" t="str">
        <f>IF(LEFT(RIGHT('Elegio-Electors'!L1577,2),1)="O",'Elegio-Electors'!L1577,IF(LEFT(RIGHT('Elegio-Electors'!M1577,2),1)="O",'Elegio-Electors'!M1577,""))</f>
        <v/>
      </c>
      <c r="F1578" s="65">
        <f>'Elegio-Electors'!E1577</f>
        <v>0</v>
      </c>
      <c r="G1578" s="65" t="e">
        <f>IF(INDEX('Liste du personnel'!X:Y,MATCH(F1578,'Liste du personnel'!X:X,0),2)*1=1,"OUI","NON")</f>
        <v>#N/A</v>
      </c>
      <c r="I1578" s="89" t="e">
        <f t="shared" si="168"/>
        <v>#N/A</v>
      </c>
      <c r="J1578" s="65" t="e">
        <f t="shared" si="169"/>
        <v>#N/A</v>
      </c>
      <c r="K1578" s="65" t="e">
        <f t="shared" si="170"/>
        <v>#N/A</v>
      </c>
      <c r="M1578" s="90" t="e">
        <f t="shared" si="171"/>
        <v>#N/A</v>
      </c>
      <c r="N1578" s="65" t="e">
        <f t="shared" si="172"/>
        <v>#N/A</v>
      </c>
      <c r="O1578" s="65" t="e">
        <f t="shared" si="173"/>
        <v>#N/A</v>
      </c>
      <c r="P1578" s="90" t="e">
        <f t="shared" si="174"/>
        <v>#N/A</v>
      </c>
    </row>
    <row r="1579" spans="1:16" x14ac:dyDescent="0.25">
      <c r="A1579" s="65">
        <f>'Elegio-Electors'!C1578</f>
        <v>0</v>
      </c>
      <c r="B1579" s="65">
        <f>'Elegio-Electors'!B1578</f>
        <v>0</v>
      </c>
      <c r="C1579" s="65">
        <f>IF(Procédure!$C$33=2,'Elegio-Electors'!D1578,Procédure!$C$33)</f>
        <v>0</v>
      </c>
      <c r="D1579" s="65" t="str">
        <f>IF(LEFT(RIGHT('Elegio-Electors'!L1578,2),1)="C",'Elegio-Electors'!L1578,IF(LEFT(RIGHT('Elegio-Electors'!M1578,2),1)="C",'Elegio-Electors'!M1578,""))</f>
        <v/>
      </c>
      <c r="E1579" s="65" t="str">
        <f>IF(LEFT(RIGHT('Elegio-Electors'!L1578,2),1)="O",'Elegio-Electors'!L1578,IF(LEFT(RIGHT('Elegio-Electors'!M1578,2),1)="O",'Elegio-Electors'!M1578,""))</f>
        <v/>
      </c>
      <c r="F1579" s="65">
        <f>'Elegio-Electors'!E1578</f>
        <v>0</v>
      </c>
      <c r="G1579" s="65" t="e">
        <f>IF(INDEX('Liste du personnel'!X:Y,MATCH(F1579,'Liste du personnel'!X:X,0),2)*1=1,"OUI","NON")</f>
        <v>#N/A</v>
      </c>
      <c r="I1579" s="89" t="e">
        <f t="shared" si="168"/>
        <v>#N/A</v>
      </c>
      <c r="J1579" s="65" t="e">
        <f t="shared" si="169"/>
        <v>#N/A</v>
      </c>
      <c r="K1579" s="65" t="e">
        <f t="shared" si="170"/>
        <v>#N/A</v>
      </c>
      <c r="M1579" s="90" t="e">
        <f t="shared" si="171"/>
        <v>#N/A</v>
      </c>
      <c r="N1579" s="65" t="e">
        <f t="shared" si="172"/>
        <v>#N/A</v>
      </c>
      <c r="O1579" s="65" t="e">
        <f t="shared" si="173"/>
        <v>#N/A</v>
      </c>
      <c r="P1579" s="90" t="e">
        <f t="shared" si="174"/>
        <v>#N/A</v>
      </c>
    </row>
    <row r="1580" spans="1:16" x14ac:dyDescent="0.25">
      <c r="A1580" s="65">
        <f>'Elegio-Electors'!C1579</f>
        <v>0</v>
      </c>
      <c r="B1580" s="65">
        <f>'Elegio-Electors'!B1579</f>
        <v>0</v>
      </c>
      <c r="C1580" s="65">
        <f>IF(Procédure!$C$33=2,'Elegio-Electors'!D1579,Procédure!$C$33)</f>
        <v>0</v>
      </c>
      <c r="D1580" s="65" t="str">
        <f>IF(LEFT(RIGHT('Elegio-Electors'!L1579,2),1)="C",'Elegio-Electors'!L1579,IF(LEFT(RIGHT('Elegio-Electors'!M1579,2),1)="C",'Elegio-Electors'!M1579,""))</f>
        <v/>
      </c>
      <c r="E1580" s="65" t="str">
        <f>IF(LEFT(RIGHT('Elegio-Electors'!L1579,2),1)="O",'Elegio-Electors'!L1579,IF(LEFT(RIGHT('Elegio-Electors'!M1579,2),1)="O",'Elegio-Electors'!M1579,""))</f>
        <v/>
      </c>
      <c r="F1580" s="65">
        <f>'Elegio-Electors'!E1579</f>
        <v>0</v>
      </c>
      <c r="G1580" s="65" t="e">
        <f>IF(INDEX('Liste du personnel'!X:Y,MATCH(F1580,'Liste du personnel'!X:X,0),2)*1=1,"OUI","NON")</f>
        <v>#N/A</v>
      </c>
      <c r="I1580" s="89" t="e">
        <f t="shared" si="168"/>
        <v>#N/A</v>
      </c>
      <c r="J1580" s="65" t="e">
        <f t="shared" si="169"/>
        <v>#N/A</v>
      </c>
      <c r="K1580" s="65" t="e">
        <f t="shared" si="170"/>
        <v>#N/A</v>
      </c>
      <c r="M1580" s="90" t="e">
        <f t="shared" si="171"/>
        <v>#N/A</v>
      </c>
      <c r="N1580" s="65" t="e">
        <f t="shared" si="172"/>
        <v>#N/A</v>
      </c>
      <c r="O1580" s="65" t="e">
        <f t="shared" si="173"/>
        <v>#N/A</v>
      </c>
      <c r="P1580" s="90" t="e">
        <f t="shared" si="174"/>
        <v>#N/A</v>
      </c>
    </row>
    <row r="1581" spans="1:16" x14ac:dyDescent="0.25">
      <c r="A1581" s="65">
        <f>'Elegio-Electors'!C1580</f>
        <v>0</v>
      </c>
      <c r="B1581" s="65">
        <f>'Elegio-Electors'!B1580</f>
        <v>0</v>
      </c>
      <c r="C1581" s="65">
        <f>IF(Procédure!$C$33=2,'Elegio-Electors'!D1580,Procédure!$C$33)</f>
        <v>0</v>
      </c>
      <c r="D1581" s="65" t="str">
        <f>IF(LEFT(RIGHT('Elegio-Electors'!L1580,2),1)="C",'Elegio-Electors'!L1580,IF(LEFT(RIGHT('Elegio-Electors'!M1580,2),1)="C",'Elegio-Electors'!M1580,""))</f>
        <v/>
      </c>
      <c r="E1581" s="65" t="str">
        <f>IF(LEFT(RIGHT('Elegio-Electors'!L1580,2),1)="O",'Elegio-Electors'!L1580,IF(LEFT(RIGHT('Elegio-Electors'!M1580,2),1)="O",'Elegio-Electors'!M1580,""))</f>
        <v/>
      </c>
      <c r="F1581" s="65">
        <f>'Elegio-Electors'!E1580</f>
        <v>0</v>
      </c>
      <c r="G1581" s="65" t="e">
        <f>IF(INDEX('Liste du personnel'!X:Y,MATCH(F1581,'Liste du personnel'!X:X,0),2)*1=1,"OUI","NON")</f>
        <v>#N/A</v>
      </c>
      <c r="I1581" s="89" t="e">
        <f t="shared" si="168"/>
        <v>#N/A</v>
      </c>
      <c r="J1581" s="65" t="e">
        <f t="shared" si="169"/>
        <v>#N/A</v>
      </c>
      <c r="K1581" s="65" t="e">
        <f t="shared" si="170"/>
        <v>#N/A</v>
      </c>
      <c r="M1581" s="90" t="e">
        <f t="shared" si="171"/>
        <v>#N/A</v>
      </c>
      <c r="N1581" s="65" t="e">
        <f t="shared" si="172"/>
        <v>#N/A</v>
      </c>
      <c r="O1581" s="65" t="e">
        <f t="shared" si="173"/>
        <v>#N/A</v>
      </c>
      <c r="P1581" s="90" t="e">
        <f t="shared" si="174"/>
        <v>#N/A</v>
      </c>
    </row>
    <row r="1582" spans="1:16" x14ac:dyDescent="0.25">
      <c r="A1582" s="65">
        <f>'Elegio-Electors'!C1581</f>
        <v>0</v>
      </c>
      <c r="B1582" s="65">
        <f>'Elegio-Electors'!B1581</f>
        <v>0</v>
      </c>
      <c r="C1582" s="65">
        <f>IF(Procédure!$C$33=2,'Elegio-Electors'!D1581,Procédure!$C$33)</f>
        <v>0</v>
      </c>
      <c r="D1582" s="65" t="str">
        <f>IF(LEFT(RIGHT('Elegio-Electors'!L1581,2),1)="C",'Elegio-Electors'!L1581,IF(LEFT(RIGHT('Elegio-Electors'!M1581,2),1)="C",'Elegio-Electors'!M1581,""))</f>
        <v/>
      </c>
      <c r="E1582" s="65" t="str">
        <f>IF(LEFT(RIGHT('Elegio-Electors'!L1581,2),1)="O",'Elegio-Electors'!L1581,IF(LEFT(RIGHT('Elegio-Electors'!M1581,2),1)="O",'Elegio-Electors'!M1581,""))</f>
        <v/>
      </c>
      <c r="F1582" s="65">
        <f>'Elegio-Electors'!E1581</f>
        <v>0</v>
      </c>
      <c r="G1582" s="65" t="e">
        <f>IF(INDEX('Liste du personnel'!X:Y,MATCH(F1582,'Liste du personnel'!X:X,0),2)*1=1,"OUI","NON")</f>
        <v>#N/A</v>
      </c>
      <c r="I1582" s="89" t="e">
        <f t="shared" si="168"/>
        <v>#N/A</v>
      </c>
      <c r="J1582" s="65" t="e">
        <f t="shared" si="169"/>
        <v>#N/A</v>
      </c>
      <c r="K1582" s="65" t="e">
        <f t="shared" si="170"/>
        <v>#N/A</v>
      </c>
      <c r="M1582" s="90" t="e">
        <f t="shared" si="171"/>
        <v>#N/A</v>
      </c>
      <c r="N1582" s="65" t="e">
        <f t="shared" si="172"/>
        <v>#N/A</v>
      </c>
      <c r="O1582" s="65" t="e">
        <f t="shared" si="173"/>
        <v>#N/A</v>
      </c>
      <c r="P1582" s="90" t="e">
        <f t="shared" si="174"/>
        <v>#N/A</v>
      </c>
    </row>
    <row r="1583" spans="1:16" x14ac:dyDescent="0.25">
      <c r="A1583" s="65">
        <f>'Elegio-Electors'!C1582</f>
        <v>0</v>
      </c>
      <c r="B1583" s="65">
        <f>'Elegio-Electors'!B1582</f>
        <v>0</v>
      </c>
      <c r="C1583" s="65">
        <f>IF(Procédure!$C$33=2,'Elegio-Electors'!D1582,Procédure!$C$33)</f>
        <v>0</v>
      </c>
      <c r="D1583" s="65" t="str">
        <f>IF(LEFT(RIGHT('Elegio-Electors'!L1582,2),1)="C",'Elegio-Electors'!L1582,IF(LEFT(RIGHT('Elegio-Electors'!M1582,2),1)="C",'Elegio-Electors'!M1582,""))</f>
        <v/>
      </c>
      <c r="E1583" s="65" t="str">
        <f>IF(LEFT(RIGHT('Elegio-Electors'!L1582,2),1)="O",'Elegio-Electors'!L1582,IF(LEFT(RIGHT('Elegio-Electors'!M1582,2),1)="O",'Elegio-Electors'!M1582,""))</f>
        <v/>
      </c>
      <c r="F1583" s="65">
        <f>'Elegio-Electors'!E1582</f>
        <v>0</v>
      </c>
      <c r="G1583" s="65" t="e">
        <f>IF(INDEX('Liste du personnel'!X:Y,MATCH(F1583,'Liste du personnel'!X:X,0),2)*1=1,"OUI","NON")</f>
        <v>#N/A</v>
      </c>
      <c r="I1583" s="89" t="e">
        <f t="shared" si="168"/>
        <v>#N/A</v>
      </c>
      <c r="J1583" s="65" t="e">
        <f t="shared" si="169"/>
        <v>#N/A</v>
      </c>
      <c r="K1583" s="65" t="e">
        <f t="shared" si="170"/>
        <v>#N/A</v>
      </c>
      <c r="M1583" s="90" t="e">
        <f t="shared" si="171"/>
        <v>#N/A</v>
      </c>
      <c r="N1583" s="65" t="e">
        <f t="shared" si="172"/>
        <v>#N/A</v>
      </c>
      <c r="O1583" s="65" t="e">
        <f t="shared" si="173"/>
        <v>#N/A</v>
      </c>
      <c r="P1583" s="90" t="e">
        <f t="shared" si="174"/>
        <v>#N/A</v>
      </c>
    </row>
    <row r="1584" spans="1:16" x14ac:dyDescent="0.25">
      <c r="A1584" s="65">
        <f>'Elegio-Electors'!C1583</f>
        <v>0</v>
      </c>
      <c r="B1584" s="65">
        <f>'Elegio-Electors'!B1583</f>
        <v>0</v>
      </c>
      <c r="C1584" s="65">
        <f>IF(Procédure!$C$33=2,'Elegio-Electors'!D1583,Procédure!$C$33)</f>
        <v>0</v>
      </c>
      <c r="D1584" s="65" t="str">
        <f>IF(LEFT(RIGHT('Elegio-Electors'!L1583,2),1)="C",'Elegio-Electors'!L1583,IF(LEFT(RIGHT('Elegio-Electors'!M1583,2),1)="C",'Elegio-Electors'!M1583,""))</f>
        <v/>
      </c>
      <c r="E1584" s="65" t="str">
        <f>IF(LEFT(RIGHT('Elegio-Electors'!L1583,2),1)="O",'Elegio-Electors'!L1583,IF(LEFT(RIGHT('Elegio-Electors'!M1583,2),1)="O",'Elegio-Electors'!M1583,""))</f>
        <v/>
      </c>
      <c r="F1584" s="65">
        <f>'Elegio-Electors'!E1583</f>
        <v>0</v>
      </c>
      <c r="G1584" s="65" t="e">
        <f>IF(INDEX('Liste du personnel'!X:Y,MATCH(F1584,'Liste du personnel'!X:X,0),2)*1=1,"OUI","NON")</f>
        <v>#N/A</v>
      </c>
      <c r="I1584" s="89" t="e">
        <f t="shared" si="168"/>
        <v>#N/A</v>
      </c>
      <c r="J1584" s="65" t="e">
        <f t="shared" si="169"/>
        <v>#N/A</v>
      </c>
      <c r="K1584" s="65" t="e">
        <f t="shared" si="170"/>
        <v>#N/A</v>
      </c>
      <c r="M1584" s="90" t="e">
        <f t="shared" si="171"/>
        <v>#N/A</v>
      </c>
      <c r="N1584" s="65" t="e">
        <f t="shared" si="172"/>
        <v>#N/A</v>
      </c>
      <c r="O1584" s="65" t="e">
        <f t="shared" si="173"/>
        <v>#N/A</v>
      </c>
      <c r="P1584" s="90" t="e">
        <f t="shared" si="174"/>
        <v>#N/A</v>
      </c>
    </row>
    <row r="1585" spans="1:16" x14ac:dyDescent="0.25">
      <c r="A1585" s="65">
        <f>'Elegio-Electors'!C1584</f>
        <v>0</v>
      </c>
      <c r="B1585" s="65">
        <f>'Elegio-Electors'!B1584</f>
        <v>0</v>
      </c>
      <c r="C1585" s="65">
        <f>IF(Procédure!$C$33=2,'Elegio-Electors'!D1584,Procédure!$C$33)</f>
        <v>0</v>
      </c>
      <c r="D1585" s="65" t="str">
        <f>IF(LEFT(RIGHT('Elegio-Electors'!L1584,2),1)="C",'Elegio-Electors'!L1584,IF(LEFT(RIGHT('Elegio-Electors'!M1584,2),1)="C",'Elegio-Electors'!M1584,""))</f>
        <v/>
      </c>
      <c r="E1585" s="65" t="str">
        <f>IF(LEFT(RIGHT('Elegio-Electors'!L1584,2),1)="O",'Elegio-Electors'!L1584,IF(LEFT(RIGHT('Elegio-Electors'!M1584,2),1)="O",'Elegio-Electors'!M1584,""))</f>
        <v/>
      </c>
      <c r="F1585" s="65">
        <f>'Elegio-Electors'!E1584</f>
        <v>0</v>
      </c>
      <c r="G1585" s="65" t="e">
        <f>IF(INDEX('Liste du personnel'!X:Y,MATCH(F1585,'Liste du personnel'!X:X,0),2)*1=1,"OUI","NON")</f>
        <v>#N/A</v>
      </c>
      <c r="I1585" s="89" t="e">
        <f t="shared" si="168"/>
        <v>#N/A</v>
      </c>
      <c r="J1585" s="65" t="e">
        <f t="shared" si="169"/>
        <v>#N/A</v>
      </c>
      <c r="K1585" s="65" t="e">
        <f t="shared" si="170"/>
        <v>#N/A</v>
      </c>
      <c r="M1585" s="90" t="e">
        <f t="shared" si="171"/>
        <v>#N/A</v>
      </c>
      <c r="N1585" s="65" t="e">
        <f t="shared" si="172"/>
        <v>#N/A</v>
      </c>
      <c r="O1585" s="65" t="e">
        <f t="shared" si="173"/>
        <v>#N/A</v>
      </c>
      <c r="P1585" s="90" t="e">
        <f t="shared" si="174"/>
        <v>#N/A</v>
      </c>
    </row>
    <row r="1586" spans="1:16" x14ac:dyDescent="0.25">
      <c r="A1586" s="65">
        <f>'Elegio-Electors'!C1585</f>
        <v>0</v>
      </c>
      <c r="B1586" s="65">
        <f>'Elegio-Electors'!B1585</f>
        <v>0</v>
      </c>
      <c r="C1586" s="65">
        <f>IF(Procédure!$C$33=2,'Elegio-Electors'!D1585,Procédure!$C$33)</f>
        <v>0</v>
      </c>
      <c r="D1586" s="65" t="str">
        <f>IF(LEFT(RIGHT('Elegio-Electors'!L1585,2),1)="C",'Elegio-Electors'!L1585,IF(LEFT(RIGHT('Elegio-Electors'!M1585,2),1)="C",'Elegio-Electors'!M1585,""))</f>
        <v/>
      </c>
      <c r="E1586" s="65" t="str">
        <f>IF(LEFT(RIGHT('Elegio-Electors'!L1585,2),1)="O",'Elegio-Electors'!L1585,IF(LEFT(RIGHT('Elegio-Electors'!M1585,2),1)="O",'Elegio-Electors'!M1585,""))</f>
        <v/>
      </c>
      <c r="F1586" s="65">
        <f>'Elegio-Electors'!E1585</f>
        <v>0</v>
      </c>
      <c r="G1586" s="65" t="e">
        <f>IF(INDEX('Liste du personnel'!X:Y,MATCH(F1586,'Liste du personnel'!X:X,0),2)*1=1,"OUI","NON")</f>
        <v>#N/A</v>
      </c>
      <c r="I1586" s="89" t="e">
        <f t="shared" si="168"/>
        <v>#N/A</v>
      </c>
      <c r="J1586" s="65" t="e">
        <f t="shared" si="169"/>
        <v>#N/A</v>
      </c>
      <c r="K1586" s="65" t="e">
        <f t="shared" si="170"/>
        <v>#N/A</v>
      </c>
      <c r="M1586" s="90" t="e">
        <f t="shared" si="171"/>
        <v>#N/A</v>
      </c>
      <c r="N1586" s="65" t="e">
        <f t="shared" si="172"/>
        <v>#N/A</v>
      </c>
      <c r="O1586" s="65" t="e">
        <f t="shared" si="173"/>
        <v>#N/A</v>
      </c>
      <c r="P1586" s="90" t="e">
        <f t="shared" si="174"/>
        <v>#N/A</v>
      </c>
    </row>
    <row r="1587" spans="1:16" x14ac:dyDescent="0.25">
      <c r="A1587" s="65">
        <f>'Elegio-Electors'!C1586</f>
        <v>0</v>
      </c>
      <c r="B1587" s="65">
        <f>'Elegio-Electors'!B1586</f>
        <v>0</v>
      </c>
      <c r="C1587" s="65">
        <f>IF(Procédure!$C$33=2,'Elegio-Electors'!D1586,Procédure!$C$33)</f>
        <v>0</v>
      </c>
      <c r="D1587" s="65" t="str">
        <f>IF(LEFT(RIGHT('Elegio-Electors'!L1586,2),1)="C",'Elegio-Electors'!L1586,IF(LEFT(RIGHT('Elegio-Electors'!M1586,2),1)="C",'Elegio-Electors'!M1586,""))</f>
        <v/>
      </c>
      <c r="E1587" s="65" t="str">
        <f>IF(LEFT(RIGHT('Elegio-Electors'!L1586,2),1)="O",'Elegio-Electors'!L1586,IF(LEFT(RIGHT('Elegio-Electors'!M1586,2),1)="O",'Elegio-Electors'!M1586,""))</f>
        <v/>
      </c>
      <c r="F1587" s="65">
        <f>'Elegio-Electors'!E1586</f>
        <v>0</v>
      </c>
      <c r="G1587" s="65" t="e">
        <f>IF(INDEX('Liste du personnel'!X:Y,MATCH(F1587,'Liste du personnel'!X:X,0),2)*1=1,"OUI","NON")</f>
        <v>#N/A</v>
      </c>
      <c r="I1587" s="89" t="e">
        <f t="shared" si="168"/>
        <v>#N/A</v>
      </c>
      <c r="J1587" s="65" t="e">
        <f t="shared" si="169"/>
        <v>#N/A</v>
      </c>
      <c r="K1587" s="65" t="e">
        <f t="shared" si="170"/>
        <v>#N/A</v>
      </c>
      <c r="M1587" s="90" t="e">
        <f t="shared" si="171"/>
        <v>#N/A</v>
      </c>
      <c r="N1587" s="65" t="e">
        <f t="shared" si="172"/>
        <v>#N/A</v>
      </c>
      <c r="O1587" s="65" t="e">
        <f t="shared" si="173"/>
        <v>#N/A</v>
      </c>
      <c r="P1587" s="90" t="e">
        <f t="shared" si="174"/>
        <v>#N/A</v>
      </c>
    </row>
    <row r="1588" spans="1:16" x14ac:dyDescent="0.25">
      <c r="A1588" s="65">
        <f>'Elegio-Electors'!C1587</f>
        <v>0</v>
      </c>
      <c r="B1588" s="65">
        <f>'Elegio-Electors'!B1587</f>
        <v>0</v>
      </c>
      <c r="C1588" s="65">
        <f>IF(Procédure!$C$33=2,'Elegio-Electors'!D1587,Procédure!$C$33)</f>
        <v>0</v>
      </c>
      <c r="D1588" s="65" t="str">
        <f>IF(LEFT(RIGHT('Elegio-Electors'!L1587,2),1)="C",'Elegio-Electors'!L1587,IF(LEFT(RIGHT('Elegio-Electors'!M1587,2),1)="C",'Elegio-Electors'!M1587,""))</f>
        <v/>
      </c>
      <c r="E1588" s="65" t="str">
        <f>IF(LEFT(RIGHT('Elegio-Electors'!L1587,2),1)="O",'Elegio-Electors'!L1587,IF(LEFT(RIGHT('Elegio-Electors'!M1587,2),1)="O",'Elegio-Electors'!M1587,""))</f>
        <v/>
      </c>
      <c r="F1588" s="65">
        <f>'Elegio-Electors'!E1587</f>
        <v>0</v>
      </c>
      <c r="G1588" s="65" t="e">
        <f>IF(INDEX('Liste du personnel'!X:Y,MATCH(F1588,'Liste du personnel'!X:X,0),2)*1=1,"OUI","NON")</f>
        <v>#N/A</v>
      </c>
      <c r="I1588" s="89" t="e">
        <f t="shared" si="168"/>
        <v>#N/A</v>
      </c>
      <c r="J1588" s="65" t="e">
        <f t="shared" si="169"/>
        <v>#N/A</v>
      </c>
      <c r="K1588" s="65" t="e">
        <f t="shared" si="170"/>
        <v>#N/A</v>
      </c>
      <c r="M1588" s="90" t="e">
        <f t="shared" si="171"/>
        <v>#N/A</v>
      </c>
      <c r="N1588" s="65" t="e">
        <f t="shared" si="172"/>
        <v>#N/A</v>
      </c>
      <c r="O1588" s="65" t="e">
        <f t="shared" si="173"/>
        <v>#N/A</v>
      </c>
      <c r="P1588" s="90" t="e">
        <f t="shared" si="174"/>
        <v>#N/A</v>
      </c>
    </row>
    <row r="1589" spans="1:16" x14ac:dyDescent="0.25">
      <c r="A1589" s="65">
        <f>'Elegio-Electors'!C1588</f>
        <v>0</v>
      </c>
      <c r="B1589" s="65">
        <f>'Elegio-Electors'!B1588</f>
        <v>0</v>
      </c>
      <c r="C1589" s="65">
        <f>IF(Procédure!$C$33=2,'Elegio-Electors'!D1588,Procédure!$C$33)</f>
        <v>0</v>
      </c>
      <c r="D1589" s="65" t="str">
        <f>IF(LEFT(RIGHT('Elegio-Electors'!L1588,2),1)="C",'Elegio-Electors'!L1588,IF(LEFT(RIGHT('Elegio-Electors'!M1588,2),1)="C",'Elegio-Electors'!M1588,""))</f>
        <v/>
      </c>
      <c r="E1589" s="65" t="str">
        <f>IF(LEFT(RIGHT('Elegio-Electors'!L1588,2),1)="O",'Elegio-Electors'!L1588,IF(LEFT(RIGHT('Elegio-Electors'!M1588,2),1)="O",'Elegio-Electors'!M1588,""))</f>
        <v/>
      </c>
      <c r="F1589" s="65">
        <f>'Elegio-Electors'!E1588</f>
        <v>0</v>
      </c>
      <c r="G1589" s="65" t="e">
        <f>IF(INDEX('Liste du personnel'!X:Y,MATCH(F1589,'Liste du personnel'!X:X,0),2)*1=1,"OUI","NON")</f>
        <v>#N/A</v>
      </c>
      <c r="I1589" s="89" t="e">
        <f t="shared" si="168"/>
        <v>#N/A</v>
      </c>
      <c r="J1589" s="65" t="e">
        <f t="shared" si="169"/>
        <v>#N/A</v>
      </c>
      <c r="K1589" s="65" t="e">
        <f t="shared" si="170"/>
        <v>#N/A</v>
      </c>
      <c r="M1589" s="90" t="e">
        <f t="shared" si="171"/>
        <v>#N/A</v>
      </c>
      <c r="N1589" s="65" t="e">
        <f t="shared" si="172"/>
        <v>#N/A</v>
      </c>
      <c r="O1589" s="65" t="e">
        <f t="shared" si="173"/>
        <v>#N/A</v>
      </c>
      <c r="P1589" s="90" t="e">
        <f t="shared" si="174"/>
        <v>#N/A</v>
      </c>
    </row>
    <row r="1590" spans="1:16" x14ac:dyDescent="0.25">
      <c r="A1590" s="65">
        <f>'Elegio-Electors'!C1589</f>
        <v>0</v>
      </c>
      <c r="B1590" s="65">
        <f>'Elegio-Electors'!B1589</f>
        <v>0</v>
      </c>
      <c r="C1590" s="65">
        <f>IF(Procédure!$C$33=2,'Elegio-Electors'!D1589,Procédure!$C$33)</f>
        <v>0</v>
      </c>
      <c r="D1590" s="65" t="str">
        <f>IF(LEFT(RIGHT('Elegio-Electors'!L1589,2),1)="C",'Elegio-Electors'!L1589,IF(LEFT(RIGHT('Elegio-Electors'!M1589,2),1)="C",'Elegio-Electors'!M1589,""))</f>
        <v/>
      </c>
      <c r="E1590" s="65" t="str">
        <f>IF(LEFT(RIGHT('Elegio-Electors'!L1589,2),1)="O",'Elegio-Electors'!L1589,IF(LEFT(RIGHT('Elegio-Electors'!M1589,2),1)="O",'Elegio-Electors'!M1589,""))</f>
        <v/>
      </c>
      <c r="F1590" s="65">
        <f>'Elegio-Electors'!E1589</f>
        <v>0</v>
      </c>
      <c r="G1590" s="65" t="e">
        <f>IF(INDEX('Liste du personnel'!X:Y,MATCH(F1590,'Liste du personnel'!X:X,0),2)*1=1,"OUI","NON")</f>
        <v>#N/A</v>
      </c>
      <c r="I1590" s="89" t="e">
        <f t="shared" si="168"/>
        <v>#N/A</v>
      </c>
      <c r="J1590" s="65" t="e">
        <f t="shared" si="169"/>
        <v>#N/A</v>
      </c>
      <c r="K1590" s="65" t="e">
        <f t="shared" si="170"/>
        <v>#N/A</v>
      </c>
      <c r="M1590" s="90" t="e">
        <f t="shared" si="171"/>
        <v>#N/A</v>
      </c>
      <c r="N1590" s="65" t="e">
        <f t="shared" si="172"/>
        <v>#N/A</v>
      </c>
      <c r="O1590" s="65" t="e">
        <f t="shared" si="173"/>
        <v>#N/A</v>
      </c>
      <c r="P1590" s="90" t="e">
        <f t="shared" si="174"/>
        <v>#N/A</v>
      </c>
    </row>
    <row r="1591" spans="1:16" x14ac:dyDescent="0.25">
      <c r="A1591" s="65">
        <f>'Elegio-Electors'!C1590</f>
        <v>0</v>
      </c>
      <c r="B1591" s="65">
        <f>'Elegio-Electors'!B1590</f>
        <v>0</v>
      </c>
      <c r="C1591" s="65">
        <f>IF(Procédure!$C$33=2,'Elegio-Electors'!D1590,Procédure!$C$33)</f>
        <v>0</v>
      </c>
      <c r="D1591" s="65" t="str">
        <f>IF(LEFT(RIGHT('Elegio-Electors'!L1590,2),1)="C",'Elegio-Electors'!L1590,IF(LEFT(RIGHT('Elegio-Electors'!M1590,2),1)="C",'Elegio-Electors'!M1590,""))</f>
        <v/>
      </c>
      <c r="E1591" s="65" t="str">
        <f>IF(LEFT(RIGHT('Elegio-Electors'!L1590,2),1)="O",'Elegio-Electors'!L1590,IF(LEFT(RIGHT('Elegio-Electors'!M1590,2),1)="O",'Elegio-Electors'!M1590,""))</f>
        <v/>
      </c>
      <c r="F1591" s="65">
        <f>'Elegio-Electors'!E1590</f>
        <v>0</v>
      </c>
      <c r="G1591" s="65" t="e">
        <f>IF(INDEX('Liste du personnel'!X:Y,MATCH(F1591,'Liste du personnel'!X:X,0),2)*1=1,"OUI","NON")</f>
        <v>#N/A</v>
      </c>
      <c r="I1591" s="89" t="e">
        <f t="shared" si="168"/>
        <v>#N/A</v>
      </c>
      <c r="J1591" s="65" t="e">
        <f t="shared" si="169"/>
        <v>#N/A</v>
      </c>
      <c r="K1591" s="65" t="e">
        <f t="shared" si="170"/>
        <v>#N/A</v>
      </c>
      <c r="M1591" s="90" t="e">
        <f t="shared" si="171"/>
        <v>#N/A</v>
      </c>
      <c r="N1591" s="65" t="e">
        <f t="shared" si="172"/>
        <v>#N/A</v>
      </c>
      <c r="O1591" s="65" t="e">
        <f t="shared" si="173"/>
        <v>#N/A</v>
      </c>
      <c r="P1591" s="90" t="e">
        <f t="shared" si="174"/>
        <v>#N/A</v>
      </c>
    </row>
    <row r="1592" spans="1:16" x14ac:dyDescent="0.25">
      <c r="A1592" s="65">
        <f>'Elegio-Electors'!C1591</f>
        <v>0</v>
      </c>
      <c r="B1592" s="65">
        <f>'Elegio-Electors'!B1591</f>
        <v>0</v>
      </c>
      <c r="C1592" s="65">
        <f>IF(Procédure!$C$33=2,'Elegio-Electors'!D1591,Procédure!$C$33)</f>
        <v>0</v>
      </c>
      <c r="D1592" s="65" t="str">
        <f>IF(LEFT(RIGHT('Elegio-Electors'!L1591,2),1)="C",'Elegio-Electors'!L1591,IF(LEFT(RIGHT('Elegio-Electors'!M1591,2),1)="C",'Elegio-Electors'!M1591,""))</f>
        <v/>
      </c>
      <c r="E1592" s="65" t="str">
        <f>IF(LEFT(RIGHT('Elegio-Electors'!L1591,2),1)="O",'Elegio-Electors'!L1591,IF(LEFT(RIGHT('Elegio-Electors'!M1591,2),1)="O",'Elegio-Electors'!M1591,""))</f>
        <v/>
      </c>
      <c r="F1592" s="65">
        <f>'Elegio-Electors'!E1591</f>
        <v>0</v>
      </c>
      <c r="G1592" s="65" t="e">
        <f>IF(INDEX('Liste du personnel'!X:Y,MATCH(F1592,'Liste du personnel'!X:X,0),2)*1=1,"OUI","NON")</f>
        <v>#N/A</v>
      </c>
      <c r="I1592" s="89" t="e">
        <f t="shared" si="168"/>
        <v>#N/A</v>
      </c>
      <c r="J1592" s="65" t="e">
        <f t="shared" si="169"/>
        <v>#N/A</v>
      </c>
      <c r="K1592" s="65" t="e">
        <f t="shared" si="170"/>
        <v>#N/A</v>
      </c>
      <c r="M1592" s="90" t="e">
        <f t="shared" si="171"/>
        <v>#N/A</v>
      </c>
      <c r="N1592" s="65" t="e">
        <f t="shared" si="172"/>
        <v>#N/A</v>
      </c>
      <c r="O1592" s="65" t="e">
        <f t="shared" si="173"/>
        <v>#N/A</v>
      </c>
      <c r="P1592" s="90" t="e">
        <f t="shared" si="174"/>
        <v>#N/A</v>
      </c>
    </row>
    <row r="1593" spans="1:16" x14ac:dyDescent="0.25">
      <c r="A1593" s="65">
        <f>'Elegio-Electors'!C1592</f>
        <v>0</v>
      </c>
      <c r="B1593" s="65">
        <f>'Elegio-Electors'!B1592</f>
        <v>0</v>
      </c>
      <c r="C1593" s="65">
        <f>IF(Procédure!$C$33=2,'Elegio-Electors'!D1592,Procédure!$C$33)</f>
        <v>0</v>
      </c>
      <c r="D1593" s="65" t="str">
        <f>IF(LEFT(RIGHT('Elegio-Electors'!L1592,2),1)="C",'Elegio-Electors'!L1592,IF(LEFT(RIGHT('Elegio-Electors'!M1592,2),1)="C",'Elegio-Electors'!M1592,""))</f>
        <v/>
      </c>
      <c r="E1593" s="65" t="str">
        <f>IF(LEFT(RIGHT('Elegio-Electors'!L1592,2),1)="O",'Elegio-Electors'!L1592,IF(LEFT(RIGHT('Elegio-Electors'!M1592,2),1)="O",'Elegio-Electors'!M1592,""))</f>
        <v/>
      </c>
      <c r="F1593" s="65">
        <f>'Elegio-Electors'!E1592</f>
        <v>0</v>
      </c>
      <c r="G1593" s="65" t="e">
        <f>IF(INDEX('Liste du personnel'!X:Y,MATCH(F1593,'Liste du personnel'!X:X,0),2)*1=1,"OUI","NON")</f>
        <v>#N/A</v>
      </c>
      <c r="I1593" s="89" t="e">
        <f t="shared" si="168"/>
        <v>#N/A</v>
      </c>
      <c r="J1593" s="65" t="e">
        <f t="shared" si="169"/>
        <v>#N/A</v>
      </c>
      <c r="K1593" s="65" t="e">
        <f t="shared" si="170"/>
        <v>#N/A</v>
      </c>
      <c r="M1593" s="90" t="e">
        <f t="shared" si="171"/>
        <v>#N/A</v>
      </c>
      <c r="N1593" s="65" t="e">
        <f t="shared" si="172"/>
        <v>#N/A</v>
      </c>
      <c r="O1593" s="65" t="e">
        <f t="shared" si="173"/>
        <v>#N/A</v>
      </c>
      <c r="P1593" s="90" t="e">
        <f t="shared" si="174"/>
        <v>#N/A</v>
      </c>
    </row>
    <row r="1594" spans="1:16" x14ac:dyDescent="0.25">
      <c r="A1594" s="65">
        <f>'Elegio-Electors'!C1593</f>
        <v>0</v>
      </c>
      <c r="B1594" s="65">
        <f>'Elegio-Electors'!B1593</f>
        <v>0</v>
      </c>
      <c r="C1594" s="65">
        <f>IF(Procédure!$C$33=2,'Elegio-Electors'!D1593,Procédure!$C$33)</f>
        <v>0</v>
      </c>
      <c r="D1594" s="65" t="str">
        <f>IF(LEFT(RIGHT('Elegio-Electors'!L1593,2),1)="C",'Elegio-Electors'!L1593,IF(LEFT(RIGHT('Elegio-Electors'!M1593,2),1)="C",'Elegio-Electors'!M1593,""))</f>
        <v/>
      </c>
      <c r="E1594" s="65" t="str">
        <f>IF(LEFT(RIGHT('Elegio-Electors'!L1593,2),1)="O",'Elegio-Electors'!L1593,IF(LEFT(RIGHT('Elegio-Electors'!M1593,2),1)="O",'Elegio-Electors'!M1593,""))</f>
        <v/>
      </c>
      <c r="F1594" s="65">
        <f>'Elegio-Electors'!E1593</f>
        <v>0</v>
      </c>
      <c r="G1594" s="65" t="e">
        <f>IF(INDEX('Liste du personnel'!X:Y,MATCH(F1594,'Liste du personnel'!X:X,0),2)*1=1,"OUI","NON")</f>
        <v>#N/A</v>
      </c>
      <c r="I1594" s="89" t="e">
        <f t="shared" si="168"/>
        <v>#N/A</v>
      </c>
      <c r="J1594" s="65" t="e">
        <f t="shared" si="169"/>
        <v>#N/A</v>
      </c>
      <c r="K1594" s="65" t="e">
        <f t="shared" si="170"/>
        <v>#N/A</v>
      </c>
      <c r="M1594" s="90" t="e">
        <f t="shared" si="171"/>
        <v>#N/A</v>
      </c>
      <c r="N1594" s="65" t="e">
        <f t="shared" si="172"/>
        <v>#N/A</v>
      </c>
      <c r="O1594" s="65" t="e">
        <f t="shared" si="173"/>
        <v>#N/A</v>
      </c>
      <c r="P1594" s="90" t="e">
        <f t="shared" si="174"/>
        <v>#N/A</v>
      </c>
    </row>
    <row r="1595" spans="1:16" x14ac:dyDescent="0.25">
      <c r="A1595" s="65">
        <f>'Elegio-Electors'!C1594</f>
        <v>0</v>
      </c>
      <c r="B1595" s="65">
        <f>'Elegio-Electors'!B1594</f>
        <v>0</v>
      </c>
      <c r="C1595" s="65">
        <f>IF(Procédure!$C$33=2,'Elegio-Electors'!D1594,Procédure!$C$33)</f>
        <v>0</v>
      </c>
      <c r="D1595" s="65" t="str">
        <f>IF(LEFT(RIGHT('Elegio-Electors'!L1594,2),1)="C",'Elegio-Electors'!L1594,IF(LEFT(RIGHT('Elegio-Electors'!M1594,2),1)="C",'Elegio-Electors'!M1594,""))</f>
        <v/>
      </c>
      <c r="E1595" s="65" t="str">
        <f>IF(LEFT(RIGHT('Elegio-Electors'!L1594,2),1)="O",'Elegio-Electors'!L1594,IF(LEFT(RIGHT('Elegio-Electors'!M1594,2),1)="O",'Elegio-Electors'!M1594,""))</f>
        <v/>
      </c>
      <c r="F1595" s="65">
        <f>'Elegio-Electors'!E1594</f>
        <v>0</v>
      </c>
      <c r="G1595" s="65" t="e">
        <f>IF(INDEX('Liste du personnel'!X:Y,MATCH(F1595,'Liste du personnel'!X:X,0),2)*1=1,"OUI","NON")</f>
        <v>#N/A</v>
      </c>
      <c r="I1595" s="89" t="e">
        <f t="shared" si="168"/>
        <v>#N/A</v>
      </c>
      <c r="J1595" s="65" t="e">
        <f t="shared" si="169"/>
        <v>#N/A</v>
      </c>
      <c r="K1595" s="65" t="e">
        <f t="shared" si="170"/>
        <v>#N/A</v>
      </c>
      <c r="M1595" s="90" t="e">
        <f t="shared" si="171"/>
        <v>#N/A</v>
      </c>
      <c r="N1595" s="65" t="e">
        <f t="shared" si="172"/>
        <v>#N/A</v>
      </c>
      <c r="O1595" s="65" t="e">
        <f t="shared" si="173"/>
        <v>#N/A</v>
      </c>
      <c r="P1595" s="90" t="e">
        <f t="shared" si="174"/>
        <v>#N/A</v>
      </c>
    </row>
    <row r="1596" spans="1:16" x14ac:dyDescent="0.25">
      <c r="A1596" s="65">
        <f>'Elegio-Electors'!C1595</f>
        <v>0</v>
      </c>
      <c r="B1596" s="65">
        <f>'Elegio-Electors'!B1595</f>
        <v>0</v>
      </c>
      <c r="C1596" s="65">
        <f>IF(Procédure!$C$33=2,'Elegio-Electors'!D1595,Procédure!$C$33)</f>
        <v>0</v>
      </c>
      <c r="D1596" s="65" t="str">
        <f>IF(LEFT(RIGHT('Elegio-Electors'!L1595,2),1)="C",'Elegio-Electors'!L1595,IF(LEFT(RIGHT('Elegio-Electors'!M1595,2),1)="C",'Elegio-Electors'!M1595,""))</f>
        <v/>
      </c>
      <c r="E1596" s="65" t="str">
        <f>IF(LEFT(RIGHT('Elegio-Electors'!L1595,2),1)="O",'Elegio-Electors'!L1595,IF(LEFT(RIGHT('Elegio-Electors'!M1595,2),1)="O",'Elegio-Electors'!M1595,""))</f>
        <v/>
      </c>
      <c r="F1596" s="65">
        <f>'Elegio-Electors'!E1595</f>
        <v>0</v>
      </c>
      <c r="G1596" s="65" t="e">
        <f>IF(INDEX('Liste du personnel'!X:Y,MATCH(F1596,'Liste du personnel'!X:X,0),2)*1=1,"OUI","NON")</f>
        <v>#N/A</v>
      </c>
      <c r="I1596" s="89" t="e">
        <f t="shared" si="168"/>
        <v>#N/A</v>
      </c>
      <c r="J1596" s="65" t="e">
        <f t="shared" si="169"/>
        <v>#N/A</v>
      </c>
      <c r="K1596" s="65" t="e">
        <f t="shared" si="170"/>
        <v>#N/A</v>
      </c>
      <c r="M1596" s="90" t="e">
        <f t="shared" si="171"/>
        <v>#N/A</v>
      </c>
      <c r="N1596" s="65" t="e">
        <f t="shared" si="172"/>
        <v>#N/A</v>
      </c>
      <c r="O1596" s="65" t="e">
        <f t="shared" si="173"/>
        <v>#N/A</v>
      </c>
      <c r="P1596" s="90" t="e">
        <f t="shared" si="174"/>
        <v>#N/A</v>
      </c>
    </row>
    <row r="1597" spans="1:16" x14ac:dyDescent="0.25">
      <c r="A1597" s="65">
        <f>'Elegio-Electors'!C1596</f>
        <v>0</v>
      </c>
      <c r="B1597" s="65">
        <f>'Elegio-Electors'!B1596</f>
        <v>0</v>
      </c>
      <c r="C1597" s="65">
        <f>IF(Procédure!$C$33=2,'Elegio-Electors'!D1596,Procédure!$C$33)</f>
        <v>0</v>
      </c>
      <c r="D1597" s="65" t="str">
        <f>IF(LEFT(RIGHT('Elegio-Electors'!L1596,2),1)="C",'Elegio-Electors'!L1596,IF(LEFT(RIGHT('Elegio-Electors'!M1596,2),1)="C",'Elegio-Electors'!M1596,""))</f>
        <v/>
      </c>
      <c r="E1597" s="65" t="str">
        <f>IF(LEFT(RIGHT('Elegio-Electors'!L1596,2),1)="O",'Elegio-Electors'!L1596,IF(LEFT(RIGHT('Elegio-Electors'!M1596,2),1)="O",'Elegio-Electors'!M1596,""))</f>
        <v/>
      </c>
      <c r="F1597" s="65">
        <f>'Elegio-Electors'!E1596</f>
        <v>0</v>
      </c>
      <c r="G1597" s="65" t="e">
        <f>IF(INDEX('Liste du personnel'!X:Y,MATCH(F1597,'Liste du personnel'!X:X,0),2)*1=1,"OUI","NON")</f>
        <v>#N/A</v>
      </c>
      <c r="I1597" s="89" t="e">
        <f t="shared" si="168"/>
        <v>#N/A</v>
      </c>
      <c r="J1597" s="65" t="e">
        <f t="shared" si="169"/>
        <v>#N/A</v>
      </c>
      <c r="K1597" s="65" t="e">
        <f t="shared" si="170"/>
        <v>#N/A</v>
      </c>
      <c r="M1597" s="90" t="e">
        <f t="shared" si="171"/>
        <v>#N/A</v>
      </c>
      <c r="N1597" s="65" t="e">
        <f t="shared" si="172"/>
        <v>#N/A</v>
      </c>
      <c r="O1597" s="65" t="e">
        <f t="shared" si="173"/>
        <v>#N/A</v>
      </c>
      <c r="P1597" s="90" t="e">
        <f t="shared" si="174"/>
        <v>#N/A</v>
      </c>
    </row>
    <row r="1598" spans="1:16" x14ac:dyDescent="0.25">
      <c r="A1598" s="65">
        <f>'Elegio-Electors'!C1597</f>
        <v>0</v>
      </c>
      <c r="B1598" s="65">
        <f>'Elegio-Electors'!B1597</f>
        <v>0</v>
      </c>
      <c r="C1598" s="65">
        <f>IF(Procédure!$C$33=2,'Elegio-Electors'!D1597,Procédure!$C$33)</f>
        <v>0</v>
      </c>
      <c r="D1598" s="65" t="str">
        <f>IF(LEFT(RIGHT('Elegio-Electors'!L1597,2),1)="C",'Elegio-Electors'!L1597,IF(LEFT(RIGHT('Elegio-Electors'!M1597,2),1)="C",'Elegio-Electors'!M1597,""))</f>
        <v/>
      </c>
      <c r="E1598" s="65" t="str">
        <f>IF(LEFT(RIGHT('Elegio-Electors'!L1597,2),1)="O",'Elegio-Electors'!L1597,IF(LEFT(RIGHT('Elegio-Electors'!M1597,2),1)="O",'Elegio-Electors'!M1597,""))</f>
        <v/>
      </c>
      <c r="F1598" s="65">
        <f>'Elegio-Electors'!E1597</f>
        <v>0</v>
      </c>
      <c r="G1598" s="65" t="e">
        <f>IF(INDEX('Liste du personnel'!X:Y,MATCH(F1598,'Liste du personnel'!X:X,0),2)*1=1,"OUI","NON")</f>
        <v>#N/A</v>
      </c>
      <c r="I1598" s="89" t="e">
        <f t="shared" si="168"/>
        <v>#N/A</v>
      </c>
      <c r="J1598" s="65" t="e">
        <f t="shared" si="169"/>
        <v>#N/A</v>
      </c>
      <c r="K1598" s="65" t="e">
        <f t="shared" si="170"/>
        <v>#N/A</v>
      </c>
      <c r="M1598" s="90" t="e">
        <f t="shared" si="171"/>
        <v>#N/A</v>
      </c>
      <c r="N1598" s="65" t="e">
        <f t="shared" si="172"/>
        <v>#N/A</v>
      </c>
      <c r="O1598" s="65" t="e">
        <f t="shared" si="173"/>
        <v>#N/A</v>
      </c>
      <c r="P1598" s="90" t="e">
        <f t="shared" si="174"/>
        <v>#N/A</v>
      </c>
    </row>
    <row r="1599" spans="1:16" x14ac:dyDescent="0.25">
      <c r="A1599" s="65">
        <f>'Elegio-Electors'!C1598</f>
        <v>0</v>
      </c>
      <c r="B1599" s="65">
        <f>'Elegio-Electors'!B1598</f>
        <v>0</v>
      </c>
      <c r="C1599" s="65">
        <f>IF(Procédure!$C$33=2,'Elegio-Electors'!D1598,Procédure!$C$33)</f>
        <v>0</v>
      </c>
      <c r="D1599" s="65" t="str">
        <f>IF(LEFT(RIGHT('Elegio-Electors'!L1598,2),1)="C",'Elegio-Electors'!L1598,IF(LEFT(RIGHT('Elegio-Electors'!M1598,2),1)="C",'Elegio-Electors'!M1598,""))</f>
        <v/>
      </c>
      <c r="E1599" s="65" t="str">
        <f>IF(LEFT(RIGHT('Elegio-Electors'!L1598,2),1)="O",'Elegio-Electors'!L1598,IF(LEFT(RIGHT('Elegio-Electors'!M1598,2),1)="O",'Elegio-Electors'!M1598,""))</f>
        <v/>
      </c>
      <c r="F1599" s="65">
        <f>'Elegio-Electors'!E1598</f>
        <v>0</v>
      </c>
      <c r="G1599" s="65" t="e">
        <f>IF(INDEX('Liste du personnel'!X:Y,MATCH(F1599,'Liste du personnel'!X:X,0),2)*1=1,"OUI","NON")</f>
        <v>#N/A</v>
      </c>
      <c r="I1599" s="89" t="e">
        <f t="shared" si="168"/>
        <v>#N/A</v>
      </c>
      <c r="J1599" s="65" t="e">
        <f t="shared" si="169"/>
        <v>#N/A</v>
      </c>
      <c r="K1599" s="65" t="e">
        <f t="shared" si="170"/>
        <v>#N/A</v>
      </c>
      <c r="M1599" s="90" t="e">
        <f t="shared" si="171"/>
        <v>#N/A</v>
      </c>
      <c r="N1599" s="65" t="e">
        <f t="shared" si="172"/>
        <v>#N/A</v>
      </c>
      <c r="O1599" s="65" t="e">
        <f t="shared" si="173"/>
        <v>#N/A</v>
      </c>
      <c r="P1599" s="90" t="e">
        <f t="shared" si="174"/>
        <v>#N/A</v>
      </c>
    </row>
    <row r="1600" spans="1:16" x14ac:dyDescent="0.25">
      <c r="A1600" s="65">
        <f>'Elegio-Electors'!C1599</f>
        <v>0</v>
      </c>
      <c r="B1600" s="65">
        <f>'Elegio-Electors'!B1599</f>
        <v>0</v>
      </c>
      <c r="C1600" s="65">
        <f>IF(Procédure!$C$33=2,'Elegio-Electors'!D1599,Procédure!$C$33)</f>
        <v>0</v>
      </c>
      <c r="D1600" s="65" t="str">
        <f>IF(LEFT(RIGHT('Elegio-Electors'!L1599,2),1)="C",'Elegio-Electors'!L1599,IF(LEFT(RIGHT('Elegio-Electors'!M1599,2),1)="C",'Elegio-Electors'!M1599,""))</f>
        <v/>
      </c>
      <c r="E1600" s="65" t="str">
        <f>IF(LEFT(RIGHT('Elegio-Electors'!L1599,2),1)="O",'Elegio-Electors'!L1599,IF(LEFT(RIGHT('Elegio-Electors'!M1599,2),1)="O",'Elegio-Electors'!M1599,""))</f>
        <v/>
      </c>
      <c r="F1600" s="65">
        <f>'Elegio-Electors'!E1599</f>
        <v>0</v>
      </c>
      <c r="G1600" s="65" t="e">
        <f>IF(INDEX('Liste du personnel'!X:Y,MATCH(F1600,'Liste du personnel'!X:X,0),2)*1=1,"OUI","NON")</f>
        <v>#N/A</v>
      </c>
      <c r="I1600" s="89" t="e">
        <f t="shared" si="168"/>
        <v>#N/A</v>
      </c>
      <c r="J1600" s="65" t="e">
        <f t="shared" si="169"/>
        <v>#N/A</v>
      </c>
      <c r="K1600" s="65" t="e">
        <f t="shared" si="170"/>
        <v>#N/A</v>
      </c>
      <c r="M1600" s="90" t="e">
        <f t="shared" si="171"/>
        <v>#N/A</v>
      </c>
      <c r="N1600" s="65" t="e">
        <f t="shared" si="172"/>
        <v>#N/A</v>
      </c>
      <c r="O1600" s="65" t="e">
        <f t="shared" si="173"/>
        <v>#N/A</v>
      </c>
      <c r="P1600" s="90" t="e">
        <f t="shared" si="174"/>
        <v>#N/A</v>
      </c>
    </row>
    <row r="1601" spans="1:16" x14ac:dyDescent="0.25">
      <c r="A1601" s="65">
        <f>'Elegio-Electors'!C1600</f>
        <v>0</v>
      </c>
      <c r="B1601" s="65">
        <f>'Elegio-Electors'!B1600</f>
        <v>0</v>
      </c>
      <c r="C1601" s="65">
        <f>IF(Procédure!$C$33=2,'Elegio-Electors'!D1600,Procédure!$C$33)</f>
        <v>0</v>
      </c>
      <c r="D1601" s="65" t="str">
        <f>IF(LEFT(RIGHT('Elegio-Electors'!L1600,2),1)="C",'Elegio-Electors'!L1600,IF(LEFT(RIGHT('Elegio-Electors'!M1600,2),1)="C",'Elegio-Electors'!M1600,""))</f>
        <v/>
      </c>
      <c r="E1601" s="65" t="str">
        <f>IF(LEFT(RIGHT('Elegio-Electors'!L1600,2),1)="O",'Elegio-Electors'!L1600,IF(LEFT(RIGHT('Elegio-Electors'!M1600,2),1)="O",'Elegio-Electors'!M1600,""))</f>
        <v/>
      </c>
      <c r="F1601" s="65">
        <f>'Elegio-Electors'!E1600</f>
        <v>0</v>
      </c>
      <c r="G1601" s="65" t="e">
        <f>IF(INDEX('Liste du personnel'!X:Y,MATCH(F1601,'Liste du personnel'!X:X,0),2)*1=1,"OUI","NON")</f>
        <v>#N/A</v>
      </c>
      <c r="I1601" s="89" t="e">
        <f t="shared" si="168"/>
        <v>#N/A</v>
      </c>
      <c r="J1601" s="65" t="e">
        <f t="shared" si="169"/>
        <v>#N/A</v>
      </c>
      <c r="K1601" s="65" t="e">
        <f t="shared" si="170"/>
        <v>#N/A</v>
      </c>
      <c r="M1601" s="90" t="e">
        <f t="shared" si="171"/>
        <v>#N/A</v>
      </c>
      <c r="N1601" s="65" t="e">
        <f t="shared" si="172"/>
        <v>#N/A</v>
      </c>
      <c r="O1601" s="65" t="e">
        <f t="shared" si="173"/>
        <v>#N/A</v>
      </c>
      <c r="P1601" s="90" t="e">
        <f t="shared" si="174"/>
        <v>#N/A</v>
      </c>
    </row>
    <row r="1602" spans="1:16" x14ac:dyDescent="0.25">
      <c r="A1602" s="65">
        <f>'Elegio-Electors'!C1601</f>
        <v>0</v>
      </c>
      <c r="B1602" s="65">
        <f>'Elegio-Electors'!B1601</f>
        <v>0</v>
      </c>
      <c r="C1602" s="65">
        <f>IF(Procédure!$C$33=2,'Elegio-Electors'!D1601,Procédure!$C$33)</f>
        <v>0</v>
      </c>
      <c r="D1602" s="65" t="str">
        <f>IF(LEFT(RIGHT('Elegio-Electors'!L1601,2),1)="C",'Elegio-Electors'!L1601,IF(LEFT(RIGHT('Elegio-Electors'!M1601,2),1)="C",'Elegio-Electors'!M1601,""))</f>
        <v/>
      </c>
      <c r="E1602" s="65" t="str">
        <f>IF(LEFT(RIGHT('Elegio-Electors'!L1601,2),1)="O",'Elegio-Electors'!L1601,IF(LEFT(RIGHT('Elegio-Electors'!M1601,2),1)="O",'Elegio-Electors'!M1601,""))</f>
        <v/>
      </c>
      <c r="F1602" s="65">
        <f>'Elegio-Electors'!E1601</f>
        <v>0</v>
      </c>
      <c r="G1602" s="65" t="e">
        <f>IF(INDEX('Liste du personnel'!X:Y,MATCH(F1602,'Liste du personnel'!X:X,0),2)*1=1,"OUI","NON")</f>
        <v>#N/A</v>
      </c>
      <c r="I1602" s="89" t="e">
        <f t="shared" si="168"/>
        <v>#N/A</v>
      </c>
      <c r="J1602" s="65" t="e">
        <f t="shared" si="169"/>
        <v>#N/A</v>
      </c>
      <c r="K1602" s="65" t="e">
        <f t="shared" si="170"/>
        <v>#N/A</v>
      </c>
      <c r="M1602" s="90" t="e">
        <f t="shared" si="171"/>
        <v>#N/A</v>
      </c>
      <c r="N1602" s="65" t="e">
        <f t="shared" si="172"/>
        <v>#N/A</v>
      </c>
      <c r="O1602" s="65" t="e">
        <f t="shared" si="173"/>
        <v>#N/A</v>
      </c>
      <c r="P1602" s="90" t="e">
        <f t="shared" si="174"/>
        <v>#N/A</v>
      </c>
    </row>
    <row r="1603" spans="1:16" x14ac:dyDescent="0.25">
      <c r="A1603" s="65">
        <f>'Elegio-Electors'!C1602</f>
        <v>0</v>
      </c>
      <c r="B1603" s="65">
        <f>'Elegio-Electors'!B1602</f>
        <v>0</v>
      </c>
      <c r="C1603" s="65">
        <f>IF(Procédure!$C$33=2,'Elegio-Electors'!D1602,Procédure!$C$33)</f>
        <v>0</v>
      </c>
      <c r="D1603" s="65" t="str">
        <f>IF(LEFT(RIGHT('Elegio-Electors'!L1602,2),1)="C",'Elegio-Electors'!L1602,IF(LEFT(RIGHT('Elegio-Electors'!M1602,2),1)="C",'Elegio-Electors'!M1602,""))</f>
        <v/>
      </c>
      <c r="E1603" s="65" t="str">
        <f>IF(LEFT(RIGHT('Elegio-Electors'!L1602,2),1)="O",'Elegio-Electors'!L1602,IF(LEFT(RIGHT('Elegio-Electors'!M1602,2),1)="O",'Elegio-Electors'!M1602,""))</f>
        <v/>
      </c>
      <c r="F1603" s="65">
        <f>'Elegio-Electors'!E1602</f>
        <v>0</v>
      </c>
      <c r="G1603" s="65" t="e">
        <f>IF(INDEX('Liste du personnel'!X:Y,MATCH(F1603,'Liste du personnel'!X:X,0),2)*1=1,"OUI","NON")</f>
        <v>#N/A</v>
      </c>
      <c r="I1603" s="89" t="e">
        <f t="shared" si="168"/>
        <v>#N/A</v>
      </c>
      <c r="J1603" s="65" t="e">
        <f t="shared" si="169"/>
        <v>#N/A</v>
      </c>
      <c r="K1603" s="65" t="e">
        <f t="shared" si="170"/>
        <v>#N/A</v>
      </c>
      <c r="M1603" s="90" t="e">
        <f t="shared" si="171"/>
        <v>#N/A</v>
      </c>
      <c r="N1603" s="65" t="e">
        <f t="shared" si="172"/>
        <v>#N/A</v>
      </c>
      <c r="O1603" s="65" t="e">
        <f t="shared" si="173"/>
        <v>#N/A</v>
      </c>
      <c r="P1603" s="90" t="e">
        <f t="shared" si="174"/>
        <v>#N/A</v>
      </c>
    </row>
    <row r="1604" spans="1:16" x14ac:dyDescent="0.25">
      <c r="A1604" s="65">
        <f>'Elegio-Electors'!C1603</f>
        <v>0</v>
      </c>
      <c r="B1604" s="65">
        <f>'Elegio-Electors'!B1603</f>
        <v>0</v>
      </c>
      <c r="C1604" s="65">
        <f>IF(Procédure!$C$33=2,'Elegio-Electors'!D1603,Procédure!$C$33)</f>
        <v>0</v>
      </c>
      <c r="D1604" s="65" t="str">
        <f>IF(LEFT(RIGHT('Elegio-Electors'!L1603,2),1)="C",'Elegio-Electors'!L1603,IF(LEFT(RIGHT('Elegio-Electors'!M1603,2),1)="C",'Elegio-Electors'!M1603,""))</f>
        <v/>
      </c>
      <c r="E1604" s="65" t="str">
        <f>IF(LEFT(RIGHT('Elegio-Electors'!L1603,2),1)="O",'Elegio-Electors'!L1603,IF(LEFT(RIGHT('Elegio-Electors'!M1603,2),1)="O",'Elegio-Electors'!M1603,""))</f>
        <v/>
      </c>
      <c r="F1604" s="65">
        <f>'Elegio-Electors'!E1603</f>
        <v>0</v>
      </c>
      <c r="G1604" s="65" t="e">
        <f>IF(INDEX('Liste du personnel'!X:Y,MATCH(F1604,'Liste du personnel'!X:X,0),2)*1=1,"OUI","NON")</f>
        <v>#N/A</v>
      </c>
      <c r="I1604" s="89" t="e">
        <f t="shared" ref="I1604:I1667" si="175">IF(G1604="OUI",_xlfn.CONCAT(_xlfn.SWITCH(RIGHT(D1604,1),"A","Ouv","B","Empl","J","Jeune")," -- ",C1604),"pas d'application")</f>
        <v>#N/A</v>
      </c>
      <c r="J1604" s="65" t="e">
        <f t="shared" ref="J1604:J1667" si="176">IF(G1604="OUI","","pas d'application")</f>
        <v>#N/A</v>
      </c>
      <c r="K1604" s="65" t="e">
        <f t="shared" ref="K1604:K1667" si="177">IF(G1604="OUI","","pas d'application")</f>
        <v>#N/A</v>
      </c>
      <c r="M1604" s="90" t="e">
        <f t="shared" ref="M1604:M1667" si="178">IF(G1604="OUI",_xlfn.CONCAT(_xlfn.SWITCH(RIGHT(E1604,1),"A","Ouv","B","Empl","J","Jeune","K","Cadre")," -- ",C1604),"pas d'application")</f>
        <v>#N/A</v>
      </c>
      <c r="N1604" s="65" t="e">
        <f t="shared" ref="N1604:N1667" si="179">IF(G1604="OUI","","pas d'application")</f>
        <v>#N/A</v>
      </c>
      <c r="O1604" s="65" t="e">
        <f t="shared" ref="O1604:O1667" si="180">IF(G1604="OUI","","pas d'application")</f>
        <v>#N/A</v>
      </c>
      <c r="P1604" s="90" t="e">
        <f t="shared" ref="P1604:P1667" si="181">IF(G1604="OUI",C1604,"pas d'application")</f>
        <v>#N/A</v>
      </c>
    </row>
    <row r="1605" spans="1:16" x14ac:dyDescent="0.25">
      <c r="A1605" s="65">
        <f>'Elegio-Electors'!C1604</f>
        <v>0</v>
      </c>
      <c r="B1605" s="65">
        <f>'Elegio-Electors'!B1604</f>
        <v>0</v>
      </c>
      <c r="C1605" s="65">
        <f>IF(Procédure!$C$33=2,'Elegio-Electors'!D1604,Procédure!$C$33)</f>
        <v>0</v>
      </c>
      <c r="D1605" s="65" t="str">
        <f>IF(LEFT(RIGHT('Elegio-Electors'!L1604,2),1)="C",'Elegio-Electors'!L1604,IF(LEFT(RIGHT('Elegio-Electors'!M1604,2),1)="C",'Elegio-Electors'!M1604,""))</f>
        <v/>
      </c>
      <c r="E1605" s="65" t="str">
        <f>IF(LEFT(RIGHT('Elegio-Electors'!L1604,2),1)="O",'Elegio-Electors'!L1604,IF(LEFT(RIGHT('Elegio-Electors'!M1604,2),1)="O",'Elegio-Electors'!M1604,""))</f>
        <v/>
      </c>
      <c r="F1605" s="65">
        <f>'Elegio-Electors'!E1604</f>
        <v>0</v>
      </c>
      <c r="G1605" s="65" t="e">
        <f>IF(INDEX('Liste du personnel'!X:Y,MATCH(F1605,'Liste du personnel'!X:X,0),2)*1=1,"OUI","NON")</f>
        <v>#N/A</v>
      </c>
      <c r="I1605" s="89" t="e">
        <f t="shared" si="175"/>
        <v>#N/A</v>
      </c>
      <c r="J1605" s="65" t="e">
        <f t="shared" si="176"/>
        <v>#N/A</v>
      </c>
      <c r="K1605" s="65" t="e">
        <f t="shared" si="177"/>
        <v>#N/A</v>
      </c>
      <c r="M1605" s="90" t="e">
        <f t="shared" si="178"/>
        <v>#N/A</v>
      </c>
      <c r="N1605" s="65" t="e">
        <f t="shared" si="179"/>
        <v>#N/A</v>
      </c>
      <c r="O1605" s="65" t="e">
        <f t="shared" si="180"/>
        <v>#N/A</v>
      </c>
      <c r="P1605" s="90" t="e">
        <f t="shared" si="181"/>
        <v>#N/A</v>
      </c>
    </row>
    <row r="1606" spans="1:16" x14ac:dyDescent="0.25">
      <c r="A1606" s="65">
        <f>'Elegio-Electors'!C1605</f>
        <v>0</v>
      </c>
      <c r="B1606" s="65">
        <f>'Elegio-Electors'!B1605</f>
        <v>0</v>
      </c>
      <c r="C1606" s="65">
        <f>IF(Procédure!$C$33=2,'Elegio-Electors'!D1605,Procédure!$C$33)</f>
        <v>0</v>
      </c>
      <c r="D1606" s="65" t="str">
        <f>IF(LEFT(RIGHT('Elegio-Electors'!L1605,2),1)="C",'Elegio-Electors'!L1605,IF(LEFT(RIGHT('Elegio-Electors'!M1605,2),1)="C",'Elegio-Electors'!M1605,""))</f>
        <v/>
      </c>
      <c r="E1606" s="65" t="str">
        <f>IF(LEFT(RIGHT('Elegio-Electors'!L1605,2),1)="O",'Elegio-Electors'!L1605,IF(LEFT(RIGHT('Elegio-Electors'!M1605,2),1)="O",'Elegio-Electors'!M1605,""))</f>
        <v/>
      </c>
      <c r="F1606" s="65">
        <f>'Elegio-Electors'!E1605</f>
        <v>0</v>
      </c>
      <c r="G1606" s="65" t="e">
        <f>IF(INDEX('Liste du personnel'!X:Y,MATCH(F1606,'Liste du personnel'!X:X,0),2)*1=1,"OUI","NON")</f>
        <v>#N/A</v>
      </c>
      <c r="I1606" s="89" t="e">
        <f t="shared" si="175"/>
        <v>#N/A</v>
      </c>
      <c r="J1606" s="65" t="e">
        <f t="shared" si="176"/>
        <v>#N/A</v>
      </c>
      <c r="K1606" s="65" t="e">
        <f t="shared" si="177"/>
        <v>#N/A</v>
      </c>
      <c r="M1606" s="90" t="e">
        <f t="shared" si="178"/>
        <v>#N/A</v>
      </c>
      <c r="N1606" s="65" t="e">
        <f t="shared" si="179"/>
        <v>#N/A</v>
      </c>
      <c r="O1606" s="65" t="e">
        <f t="shared" si="180"/>
        <v>#N/A</v>
      </c>
      <c r="P1606" s="90" t="e">
        <f t="shared" si="181"/>
        <v>#N/A</v>
      </c>
    </row>
    <row r="1607" spans="1:16" x14ac:dyDescent="0.25">
      <c r="A1607" s="65">
        <f>'Elegio-Electors'!C1606</f>
        <v>0</v>
      </c>
      <c r="B1607" s="65">
        <f>'Elegio-Electors'!B1606</f>
        <v>0</v>
      </c>
      <c r="C1607" s="65">
        <f>IF(Procédure!$C$33=2,'Elegio-Electors'!D1606,Procédure!$C$33)</f>
        <v>0</v>
      </c>
      <c r="D1607" s="65" t="str">
        <f>IF(LEFT(RIGHT('Elegio-Electors'!L1606,2),1)="C",'Elegio-Electors'!L1606,IF(LEFT(RIGHT('Elegio-Electors'!M1606,2),1)="C",'Elegio-Electors'!M1606,""))</f>
        <v/>
      </c>
      <c r="E1607" s="65" t="str">
        <f>IF(LEFT(RIGHT('Elegio-Electors'!L1606,2),1)="O",'Elegio-Electors'!L1606,IF(LEFT(RIGHT('Elegio-Electors'!M1606,2),1)="O",'Elegio-Electors'!M1606,""))</f>
        <v/>
      </c>
      <c r="F1607" s="65">
        <f>'Elegio-Electors'!E1606</f>
        <v>0</v>
      </c>
      <c r="G1607" s="65" t="e">
        <f>IF(INDEX('Liste du personnel'!X:Y,MATCH(F1607,'Liste du personnel'!X:X,0),2)*1=1,"OUI","NON")</f>
        <v>#N/A</v>
      </c>
      <c r="I1607" s="89" t="e">
        <f t="shared" si="175"/>
        <v>#N/A</v>
      </c>
      <c r="J1607" s="65" t="e">
        <f t="shared" si="176"/>
        <v>#N/A</v>
      </c>
      <c r="K1607" s="65" t="e">
        <f t="shared" si="177"/>
        <v>#N/A</v>
      </c>
      <c r="M1607" s="90" t="e">
        <f t="shared" si="178"/>
        <v>#N/A</v>
      </c>
      <c r="N1607" s="65" t="e">
        <f t="shared" si="179"/>
        <v>#N/A</v>
      </c>
      <c r="O1607" s="65" t="e">
        <f t="shared" si="180"/>
        <v>#N/A</v>
      </c>
      <c r="P1607" s="90" t="e">
        <f t="shared" si="181"/>
        <v>#N/A</v>
      </c>
    </row>
    <row r="1608" spans="1:16" x14ac:dyDescent="0.25">
      <c r="A1608" s="65">
        <f>'Elegio-Electors'!C1607</f>
        <v>0</v>
      </c>
      <c r="B1608" s="65">
        <f>'Elegio-Electors'!B1607</f>
        <v>0</v>
      </c>
      <c r="C1608" s="65">
        <f>IF(Procédure!$C$33=2,'Elegio-Electors'!D1607,Procédure!$C$33)</f>
        <v>0</v>
      </c>
      <c r="D1608" s="65" t="str">
        <f>IF(LEFT(RIGHT('Elegio-Electors'!L1607,2),1)="C",'Elegio-Electors'!L1607,IF(LEFT(RIGHT('Elegio-Electors'!M1607,2),1)="C",'Elegio-Electors'!M1607,""))</f>
        <v/>
      </c>
      <c r="E1608" s="65" t="str">
        <f>IF(LEFT(RIGHT('Elegio-Electors'!L1607,2),1)="O",'Elegio-Electors'!L1607,IF(LEFT(RIGHT('Elegio-Electors'!M1607,2),1)="O",'Elegio-Electors'!M1607,""))</f>
        <v/>
      </c>
      <c r="F1608" s="65">
        <f>'Elegio-Electors'!E1607</f>
        <v>0</v>
      </c>
      <c r="G1608" s="65" t="e">
        <f>IF(INDEX('Liste du personnel'!X:Y,MATCH(F1608,'Liste du personnel'!X:X,0),2)*1=1,"OUI","NON")</f>
        <v>#N/A</v>
      </c>
      <c r="I1608" s="89" t="e">
        <f t="shared" si="175"/>
        <v>#N/A</v>
      </c>
      <c r="J1608" s="65" t="e">
        <f t="shared" si="176"/>
        <v>#N/A</v>
      </c>
      <c r="K1608" s="65" t="e">
        <f t="shared" si="177"/>
        <v>#N/A</v>
      </c>
      <c r="M1608" s="90" t="e">
        <f t="shared" si="178"/>
        <v>#N/A</v>
      </c>
      <c r="N1608" s="65" t="e">
        <f t="shared" si="179"/>
        <v>#N/A</v>
      </c>
      <c r="O1608" s="65" t="e">
        <f t="shared" si="180"/>
        <v>#N/A</v>
      </c>
      <c r="P1608" s="90" t="e">
        <f t="shared" si="181"/>
        <v>#N/A</v>
      </c>
    </row>
    <row r="1609" spans="1:16" x14ac:dyDescent="0.25">
      <c r="A1609" s="65">
        <f>'Elegio-Electors'!C1608</f>
        <v>0</v>
      </c>
      <c r="B1609" s="65">
        <f>'Elegio-Electors'!B1608</f>
        <v>0</v>
      </c>
      <c r="C1609" s="65">
        <f>IF(Procédure!$C$33=2,'Elegio-Electors'!D1608,Procédure!$C$33)</f>
        <v>0</v>
      </c>
      <c r="D1609" s="65" t="str">
        <f>IF(LEFT(RIGHT('Elegio-Electors'!L1608,2),1)="C",'Elegio-Electors'!L1608,IF(LEFT(RIGHT('Elegio-Electors'!M1608,2),1)="C",'Elegio-Electors'!M1608,""))</f>
        <v/>
      </c>
      <c r="E1609" s="65" t="str">
        <f>IF(LEFT(RIGHT('Elegio-Electors'!L1608,2),1)="O",'Elegio-Electors'!L1608,IF(LEFT(RIGHT('Elegio-Electors'!M1608,2),1)="O",'Elegio-Electors'!M1608,""))</f>
        <v/>
      </c>
      <c r="F1609" s="65">
        <f>'Elegio-Electors'!E1608</f>
        <v>0</v>
      </c>
      <c r="G1609" s="65" t="e">
        <f>IF(INDEX('Liste du personnel'!X:Y,MATCH(F1609,'Liste du personnel'!X:X,0),2)*1=1,"OUI","NON")</f>
        <v>#N/A</v>
      </c>
      <c r="I1609" s="89" t="e">
        <f t="shared" si="175"/>
        <v>#N/A</v>
      </c>
      <c r="J1609" s="65" t="e">
        <f t="shared" si="176"/>
        <v>#N/A</v>
      </c>
      <c r="K1609" s="65" t="e">
        <f t="shared" si="177"/>
        <v>#N/A</v>
      </c>
      <c r="M1609" s="90" t="e">
        <f t="shared" si="178"/>
        <v>#N/A</v>
      </c>
      <c r="N1609" s="65" t="e">
        <f t="shared" si="179"/>
        <v>#N/A</v>
      </c>
      <c r="O1609" s="65" t="e">
        <f t="shared" si="180"/>
        <v>#N/A</v>
      </c>
      <c r="P1609" s="90" t="e">
        <f t="shared" si="181"/>
        <v>#N/A</v>
      </c>
    </row>
    <row r="1610" spans="1:16" x14ac:dyDescent="0.25">
      <c r="A1610" s="65">
        <f>'Elegio-Electors'!C1609</f>
        <v>0</v>
      </c>
      <c r="B1610" s="65">
        <f>'Elegio-Electors'!B1609</f>
        <v>0</v>
      </c>
      <c r="C1610" s="65">
        <f>IF(Procédure!$C$33=2,'Elegio-Electors'!D1609,Procédure!$C$33)</f>
        <v>0</v>
      </c>
      <c r="D1610" s="65" t="str">
        <f>IF(LEFT(RIGHT('Elegio-Electors'!L1609,2),1)="C",'Elegio-Electors'!L1609,IF(LEFT(RIGHT('Elegio-Electors'!M1609,2),1)="C",'Elegio-Electors'!M1609,""))</f>
        <v/>
      </c>
      <c r="E1610" s="65" t="str">
        <f>IF(LEFT(RIGHT('Elegio-Electors'!L1609,2),1)="O",'Elegio-Electors'!L1609,IF(LEFT(RIGHT('Elegio-Electors'!M1609,2),1)="O",'Elegio-Electors'!M1609,""))</f>
        <v/>
      </c>
      <c r="F1610" s="65">
        <f>'Elegio-Electors'!E1609</f>
        <v>0</v>
      </c>
      <c r="G1610" s="65" t="e">
        <f>IF(INDEX('Liste du personnel'!X:Y,MATCH(F1610,'Liste du personnel'!X:X,0),2)*1=1,"OUI","NON")</f>
        <v>#N/A</v>
      </c>
      <c r="I1610" s="89" t="e">
        <f t="shared" si="175"/>
        <v>#N/A</v>
      </c>
      <c r="J1610" s="65" t="e">
        <f t="shared" si="176"/>
        <v>#N/A</v>
      </c>
      <c r="K1610" s="65" t="e">
        <f t="shared" si="177"/>
        <v>#N/A</v>
      </c>
      <c r="M1610" s="90" t="e">
        <f t="shared" si="178"/>
        <v>#N/A</v>
      </c>
      <c r="N1610" s="65" t="e">
        <f t="shared" si="179"/>
        <v>#N/A</v>
      </c>
      <c r="O1610" s="65" t="e">
        <f t="shared" si="180"/>
        <v>#N/A</v>
      </c>
      <c r="P1610" s="90" t="e">
        <f t="shared" si="181"/>
        <v>#N/A</v>
      </c>
    </row>
    <row r="1611" spans="1:16" x14ac:dyDescent="0.25">
      <c r="A1611" s="65">
        <f>'Elegio-Electors'!C1610</f>
        <v>0</v>
      </c>
      <c r="B1611" s="65">
        <f>'Elegio-Electors'!B1610</f>
        <v>0</v>
      </c>
      <c r="C1611" s="65">
        <f>IF(Procédure!$C$33=2,'Elegio-Electors'!D1610,Procédure!$C$33)</f>
        <v>0</v>
      </c>
      <c r="D1611" s="65" t="str">
        <f>IF(LEFT(RIGHT('Elegio-Electors'!L1610,2),1)="C",'Elegio-Electors'!L1610,IF(LEFT(RIGHT('Elegio-Electors'!M1610,2),1)="C",'Elegio-Electors'!M1610,""))</f>
        <v/>
      </c>
      <c r="E1611" s="65" t="str">
        <f>IF(LEFT(RIGHT('Elegio-Electors'!L1610,2),1)="O",'Elegio-Electors'!L1610,IF(LEFT(RIGHT('Elegio-Electors'!M1610,2),1)="O",'Elegio-Electors'!M1610,""))</f>
        <v/>
      </c>
      <c r="F1611" s="65">
        <f>'Elegio-Electors'!E1610</f>
        <v>0</v>
      </c>
      <c r="G1611" s="65" t="e">
        <f>IF(INDEX('Liste du personnel'!X:Y,MATCH(F1611,'Liste du personnel'!X:X,0),2)*1=1,"OUI","NON")</f>
        <v>#N/A</v>
      </c>
      <c r="I1611" s="89" t="e">
        <f t="shared" si="175"/>
        <v>#N/A</v>
      </c>
      <c r="J1611" s="65" t="e">
        <f t="shared" si="176"/>
        <v>#N/A</v>
      </c>
      <c r="K1611" s="65" t="e">
        <f t="shared" si="177"/>
        <v>#N/A</v>
      </c>
      <c r="M1611" s="90" t="e">
        <f t="shared" si="178"/>
        <v>#N/A</v>
      </c>
      <c r="N1611" s="65" t="e">
        <f t="shared" si="179"/>
        <v>#N/A</v>
      </c>
      <c r="O1611" s="65" t="e">
        <f t="shared" si="180"/>
        <v>#N/A</v>
      </c>
      <c r="P1611" s="90" t="e">
        <f t="shared" si="181"/>
        <v>#N/A</v>
      </c>
    </row>
    <row r="1612" spans="1:16" x14ac:dyDescent="0.25">
      <c r="A1612" s="65">
        <f>'Elegio-Electors'!C1611</f>
        <v>0</v>
      </c>
      <c r="B1612" s="65">
        <f>'Elegio-Electors'!B1611</f>
        <v>0</v>
      </c>
      <c r="C1612" s="65">
        <f>IF(Procédure!$C$33=2,'Elegio-Electors'!D1611,Procédure!$C$33)</f>
        <v>0</v>
      </c>
      <c r="D1612" s="65" t="str">
        <f>IF(LEFT(RIGHT('Elegio-Electors'!L1611,2),1)="C",'Elegio-Electors'!L1611,IF(LEFT(RIGHT('Elegio-Electors'!M1611,2),1)="C",'Elegio-Electors'!M1611,""))</f>
        <v/>
      </c>
      <c r="E1612" s="65" t="str">
        <f>IF(LEFT(RIGHT('Elegio-Electors'!L1611,2),1)="O",'Elegio-Electors'!L1611,IF(LEFT(RIGHT('Elegio-Electors'!M1611,2),1)="O",'Elegio-Electors'!M1611,""))</f>
        <v/>
      </c>
      <c r="F1612" s="65">
        <f>'Elegio-Electors'!E1611</f>
        <v>0</v>
      </c>
      <c r="G1612" s="65" t="e">
        <f>IF(INDEX('Liste du personnel'!X:Y,MATCH(F1612,'Liste du personnel'!X:X,0),2)*1=1,"OUI","NON")</f>
        <v>#N/A</v>
      </c>
      <c r="I1612" s="89" t="e">
        <f t="shared" si="175"/>
        <v>#N/A</v>
      </c>
      <c r="J1612" s="65" t="e">
        <f t="shared" si="176"/>
        <v>#N/A</v>
      </c>
      <c r="K1612" s="65" t="e">
        <f t="shared" si="177"/>
        <v>#N/A</v>
      </c>
      <c r="M1612" s="90" t="e">
        <f t="shared" si="178"/>
        <v>#N/A</v>
      </c>
      <c r="N1612" s="65" t="e">
        <f t="shared" si="179"/>
        <v>#N/A</v>
      </c>
      <c r="O1612" s="65" t="e">
        <f t="shared" si="180"/>
        <v>#N/A</v>
      </c>
      <c r="P1612" s="90" t="e">
        <f t="shared" si="181"/>
        <v>#N/A</v>
      </c>
    </row>
    <row r="1613" spans="1:16" x14ac:dyDescent="0.25">
      <c r="A1613" s="65">
        <f>'Elegio-Electors'!C1612</f>
        <v>0</v>
      </c>
      <c r="B1613" s="65">
        <f>'Elegio-Electors'!B1612</f>
        <v>0</v>
      </c>
      <c r="C1613" s="65">
        <f>IF(Procédure!$C$33=2,'Elegio-Electors'!D1612,Procédure!$C$33)</f>
        <v>0</v>
      </c>
      <c r="D1613" s="65" t="str">
        <f>IF(LEFT(RIGHT('Elegio-Electors'!L1612,2),1)="C",'Elegio-Electors'!L1612,IF(LEFT(RIGHT('Elegio-Electors'!M1612,2),1)="C",'Elegio-Electors'!M1612,""))</f>
        <v/>
      </c>
      <c r="E1613" s="65" t="str">
        <f>IF(LEFT(RIGHT('Elegio-Electors'!L1612,2),1)="O",'Elegio-Electors'!L1612,IF(LEFT(RIGHT('Elegio-Electors'!M1612,2),1)="O",'Elegio-Electors'!M1612,""))</f>
        <v/>
      </c>
      <c r="F1613" s="65">
        <f>'Elegio-Electors'!E1612</f>
        <v>0</v>
      </c>
      <c r="G1613" s="65" t="e">
        <f>IF(INDEX('Liste du personnel'!X:Y,MATCH(F1613,'Liste du personnel'!X:X,0),2)*1=1,"OUI","NON")</f>
        <v>#N/A</v>
      </c>
      <c r="I1613" s="89" t="e">
        <f t="shared" si="175"/>
        <v>#N/A</v>
      </c>
      <c r="J1613" s="65" t="e">
        <f t="shared" si="176"/>
        <v>#N/A</v>
      </c>
      <c r="K1613" s="65" t="e">
        <f t="shared" si="177"/>
        <v>#N/A</v>
      </c>
      <c r="M1613" s="90" t="e">
        <f t="shared" si="178"/>
        <v>#N/A</v>
      </c>
      <c r="N1613" s="65" t="e">
        <f t="shared" si="179"/>
        <v>#N/A</v>
      </c>
      <c r="O1613" s="65" t="e">
        <f t="shared" si="180"/>
        <v>#N/A</v>
      </c>
      <c r="P1613" s="90" t="e">
        <f t="shared" si="181"/>
        <v>#N/A</v>
      </c>
    </row>
    <row r="1614" spans="1:16" x14ac:dyDescent="0.25">
      <c r="A1614" s="65">
        <f>'Elegio-Electors'!C1613</f>
        <v>0</v>
      </c>
      <c r="B1614" s="65">
        <f>'Elegio-Electors'!B1613</f>
        <v>0</v>
      </c>
      <c r="C1614" s="65">
        <f>IF(Procédure!$C$33=2,'Elegio-Electors'!D1613,Procédure!$C$33)</f>
        <v>0</v>
      </c>
      <c r="D1614" s="65" t="str">
        <f>IF(LEFT(RIGHT('Elegio-Electors'!L1613,2),1)="C",'Elegio-Electors'!L1613,IF(LEFT(RIGHT('Elegio-Electors'!M1613,2),1)="C",'Elegio-Electors'!M1613,""))</f>
        <v/>
      </c>
      <c r="E1614" s="65" t="str">
        <f>IF(LEFT(RIGHT('Elegio-Electors'!L1613,2),1)="O",'Elegio-Electors'!L1613,IF(LEFT(RIGHT('Elegio-Electors'!M1613,2),1)="O",'Elegio-Electors'!M1613,""))</f>
        <v/>
      </c>
      <c r="F1614" s="65">
        <f>'Elegio-Electors'!E1613</f>
        <v>0</v>
      </c>
      <c r="G1614" s="65" t="e">
        <f>IF(INDEX('Liste du personnel'!X:Y,MATCH(F1614,'Liste du personnel'!X:X,0),2)*1=1,"OUI","NON")</f>
        <v>#N/A</v>
      </c>
      <c r="I1614" s="89" t="e">
        <f t="shared" si="175"/>
        <v>#N/A</v>
      </c>
      <c r="J1614" s="65" t="e">
        <f t="shared" si="176"/>
        <v>#N/A</v>
      </c>
      <c r="K1614" s="65" t="e">
        <f t="shared" si="177"/>
        <v>#N/A</v>
      </c>
      <c r="M1614" s="90" t="e">
        <f t="shared" si="178"/>
        <v>#N/A</v>
      </c>
      <c r="N1614" s="65" t="e">
        <f t="shared" si="179"/>
        <v>#N/A</v>
      </c>
      <c r="O1614" s="65" t="e">
        <f t="shared" si="180"/>
        <v>#N/A</v>
      </c>
      <c r="P1614" s="90" t="e">
        <f t="shared" si="181"/>
        <v>#N/A</v>
      </c>
    </row>
    <row r="1615" spans="1:16" x14ac:dyDescent="0.25">
      <c r="A1615" s="65">
        <f>'Elegio-Electors'!C1614</f>
        <v>0</v>
      </c>
      <c r="B1615" s="65">
        <f>'Elegio-Electors'!B1614</f>
        <v>0</v>
      </c>
      <c r="C1615" s="65">
        <f>IF(Procédure!$C$33=2,'Elegio-Electors'!D1614,Procédure!$C$33)</f>
        <v>0</v>
      </c>
      <c r="D1615" s="65" t="str">
        <f>IF(LEFT(RIGHT('Elegio-Electors'!L1614,2),1)="C",'Elegio-Electors'!L1614,IF(LEFT(RIGHT('Elegio-Electors'!M1614,2),1)="C",'Elegio-Electors'!M1614,""))</f>
        <v/>
      </c>
      <c r="E1615" s="65" t="str">
        <f>IF(LEFT(RIGHT('Elegio-Electors'!L1614,2),1)="O",'Elegio-Electors'!L1614,IF(LEFT(RIGHT('Elegio-Electors'!M1614,2),1)="O",'Elegio-Electors'!M1614,""))</f>
        <v/>
      </c>
      <c r="F1615" s="65">
        <f>'Elegio-Electors'!E1614</f>
        <v>0</v>
      </c>
      <c r="G1615" s="65" t="e">
        <f>IF(INDEX('Liste du personnel'!X:Y,MATCH(F1615,'Liste du personnel'!X:X,0),2)*1=1,"OUI","NON")</f>
        <v>#N/A</v>
      </c>
      <c r="I1615" s="89" t="e">
        <f t="shared" si="175"/>
        <v>#N/A</v>
      </c>
      <c r="J1615" s="65" t="e">
        <f t="shared" si="176"/>
        <v>#N/A</v>
      </c>
      <c r="K1615" s="65" t="e">
        <f t="shared" si="177"/>
        <v>#N/A</v>
      </c>
      <c r="M1615" s="90" t="e">
        <f t="shared" si="178"/>
        <v>#N/A</v>
      </c>
      <c r="N1615" s="65" t="e">
        <f t="shared" si="179"/>
        <v>#N/A</v>
      </c>
      <c r="O1615" s="65" t="e">
        <f t="shared" si="180"/>
        <v>#N/A</v>
      </c>
      <c r="P1615" s="90" t="e">
        <f t="shared" si="181"/>
        <v>#N/A</v>
      </c>
    </row>
    <row r="1616" spans="1:16" x14ac:dyDescent="0.25">
      <c r="A1616" s="65">
        <f>'Elegio-Electors'!C1615</f>
        <v>0</v>
      </c>
      <c r="B1616" s="65">
        <f>'Elegio-Electors'!B1615</f>
        <v>0</v>
      </c>
      <c r="C1616" s="65">
        <f>IF(Procédure!$C$33=2,'Elegio-Electors'!D1615,Procédure!$C$33)</f>
        <v>0</v>
      </c>
      <c r="D1616" s="65" t="str">
        <f>IF(LEFT(RIGHT('Elegio-Electors'!L1615,2),1)="C",'Elegio-Electors'!L1615,IF(LEFT(RIGHT('Elegio-Electors'!M1615,2),1)="C",'Elegio-Electors'!M1615,""))</f>
        <v/>
      </c>
      <c r="E1616" s="65" t="str">
        <f>IF(LEFT(RIGHT('Elegio-Electors'!L1615,2),1)="O",'Elegio-Electors'!L1615,IF(LEFT(RIGHT('Elegio-Electors'!M1615,2),1)="O",'Elegio-Electors'!M1615,""))</f>
        <v/>
      </c>
      <c r="F1616" s="65">
        <f>'Elegio-Electors'!E1615</f>
        <v>0</v>
      </c>
      <c r="G1616" s="65" t="e">
        <f>IF(INDEX('Liste du personnel'!X:Y,MATCH(F1616,'Liste du personnel'!X:X,0),2)*1=1,"OUI","NON")</f>
        <v>#N/A</v>
      </c>
      <c r="I1616" s="89" t="e">
        <f t="shared" si="175"/>
        <v>#N/A</v>
      </c>
      <c r="J1616" s="65" t="e">
        <f t="shared" si="176"/>
        <v>#N/A</v>
      </c>
      <c r="K1616" s="65" t="e">
        <f t="shared" si="177"/>
        <v>#N/A</v>
      </c>
      <c r="M1616" s="90" t="e">
        <f t="shared" si="178"/>
        <v>#N/A</v>
      </c>
      <c r="N1616" s="65" t="e">
        <f t="shared" si="179"/>
        <v>#N/A</v>
      </c>
      <c r="O1616" s="65" t="e">
        <f t="shared" si="180"/>
        <v>#N/A</v>
      </c>
      <c r="P1616" s="90" t="e">
        <f t="shared" si="181"/>
        <v>#N/A</v>
      </c>
    </row>
    <row r="1617" spans="1:16" x14ac:dyDescent="0.25">
      <c r="A1617" s="65">
        <f>'Elegio-Electors'!C1616</f>
        <v>0</v>
      </c>
      <c r="B1617" s="65">
        <f>'Elegio-Electors'!B1616</f>
        <v>0</v>
      </c>
      <c r="C1617" s="65">
        <f>IF(Procédure!$C$33=2,'Elegio-Electors'!D1616,Procédure!$C$33)</f>
        <v>0</v>
      </c>
      <c r="D1617" s="65" t="str">
        <f>IF(LEFT(RIGHT('Elegio-Electors'!L1616,2),1)="C",'Elegio-Electors'!L1616,IF(LEFT(RIGHT('Elegio-Electors'!M1616,2),1)="C",'Elegio-Electors'!M1616,""))</f>
        <v/>
      </c>
      <c r="E1617" s="65" t="str">
        <f>IF(LEFT(RIGHT('Elegio-Electors'!L1616,2),1)="O",'Elegio-Electors'!L1616,IF(LEFT(RIGHT('Elegio-Electors'!M1616,2),1)="O",'Elegio-Electors'!M1616,""))</f>
        <v/>
      </c>
      <c r="F1617" s="65">
        <f>'Elegio-Electors'!E1616</f>
        <v>0</v>
      </c>
      <c r="G1617" s="65" t="e">
        <f>IF(INDEX('Liste du personnel'!X:Y,MATCH(F1617,'Liste du personnel'!X:X,0),2)*1=1,"OUI","NON")</f>
        <v>#N/A</v>
      </c>
      <c r="I1617" s="89" t="e">
        <f t="shared" si="175"/>
        <v>#N/A</v>
      </c>
      <c r="J1617" s="65" t="e">
        <f t="shared" si="176"/>
        <v>#N/A</v>
      </c>
      <c r="K1617" s="65" t="e">
        <f t="shared" si="177"/>
        <v>#N/A</v>
      </c>
      <c r="M1617" s="90" t="e">
        <f t="shared" si="178"/>
        <v>#N/A</v>
      </c>
      <c r="N1617" s="65" t="e">
        <f t="shared" si="179"/>
        <v>#N/A</v>
      </c>
      <c r="O1617" s="65" t="e">
        <f t="shared" si="180"/>
        <v>#N/A</v>
      </c>
      <c r="P1617" s="90" t="e">
        <f t="shared" si="181"/>
        <v>#N/A</v>
      </c>
    </row>
    <row r="1618" spans="1:16" x14ac:dyDescent="0.25">
      <c r="A1618" s="65">
        <f>'Elegio-Electors'!C1617</f>
        <v>0</v>
      </c>
      <c r="B1618" s="65">
        <f>'Elegio-Electors'!B1617</f>
        <v>0</v>
      </c>
      <c r="C1618" s="65">
        <f>IF(Procédure!$C$33=2,'Elegio-Electors'!D1617,Procédure!$C$33)</f>
        <v>0</v>
      </c>
      <c r="D1618" s="65" t="str">
        <f>IF(LEFT(RIGHT('Elegio-Electors'!L1617,2),1)="C",'Elegio-Electors'!L1617,IF(LEFT(RIGHT('Elegio-Electors'!M1617,2),1)="C",'Elegio-Electors'!M1617,""))</f>
        <v/>
      </c>
      <c r="E1618" s="65" t="str">
        <f>IF(LEFT(RIGHT('Elegio-Electors'!L1617,2),1)="O",'Elegio-Electors'!L1617,IF(LEFT(RIGHT('Elegio-Electors'!M1617,2),1)="O",'Elegio-Electors'!M1617,""))</f>
        <v/>
      </c>
      <c r="F1618" s="65">
        <f>'Elegio-Electors'!E1617</f>
        <v>0</v>
      </c>
      <c r="G1618" s="65" t="e">
        <f>IF(INDEX('Liste du personnel'!X:Y,MATCH(F1618,'Liste du personnel'!X:X,0),2)*1=1,"OUI","NON")</f>
        <v>#N/A</v>
      </c>
      <c r="I1618" s="89" t="e">
        <f t="shared" si="175"/>
        <v>#N/A</v>
      </c>
      <c r="J1618" s="65" t="e">
        <f t="shared" si="176"/>
        <v>#N/A</v>
      </c>
      <c r="K1618" s="65" t="e">
        <f t="shared" si="177"/>
        <v>#N/A</v>
      </c>
      <c r="M1618" s="90" t="e">
        <f t="shared" si="178"/>
        <v>#N/A</v>
      </c>
      <c r="N1618" s="65" t="e">
        <f t="shared" si="179"/>
        <v>#N/A</v>
      </c>
      <c r="O1618" s="65" t="e">
        <f t="shared" si="180"/>
        <v>#N/A</v>
      </c>
      <c r="P1618" s="90" t="e">
        <f t="shared" si="181"/>
        <v>#N/A</v>
      </c>
    </row>
    <row r="1619" spans="1:16" x14ac:dyDescent="0.25">
      <c r="A1619" s="65">
        <f>'Elegio-Electors'!C1618</f>
        <v>0</v>
      </c>
      <c r="B1619" s="65">
        <f>'Elegio-Electors'!B1618</f>
        <v>0</v>
      </c>
      <c r="C1619" s="65">
        <f>IF(Procédure!$C$33=2,'Elegio-Electors'!D1618,Procédure!$C$33)</f>
        <v>0</v>
      </c>
      <c r="D1619" s="65" t="str">
        <f>IF(LEFT(RIGHT('Elegio-Electors'!L1618,2),1)="C",'Elegio-Electors'!L1618,IF(LEFT(RIGHT('Elegio-Electors'!M1618,2),1)="C",'Elegio-Electors'!M1618,""))</f>
        <v/>
      </c>
      <c r="E1619" s="65" t="str">
        <f>IF(LEFT(RIGHT('Elegio-Electors'!L1618,2),1)="O",'Elegio-Electors'!L1618,IF(LEFT(RIGHT('Elegio-Electors'!M1618,2),1)="O",'Elegio-Electors'!M1618,""))</f>
        <v/>
      </c>
      <c r="F1619" s="65">
        <f>'Elegio-Electors'!E1618</f>
        <v>0</v>
      </c>
      <c r="G1619" s="65" t="e">
        <f>IF(INDEX('Liste du personnel'!X:Y,MATCH(F1619,'Liste du personnel'!X:X,0),2)*1=1,"OUI","NON")</f>
        <v>#N/A</v>
      </c>
      <c r="I1619" s="89" t="e">
        <f t="shared" si="175"/>
        <v>#N/A</v>
      </c>
      <c r="J1619" s="65" t="e">
        <f t="shared" si="176"/>
        <v>#N/A</v>
      </c>
      <c r="K1619" s="65" t="e">
        <f t="shared" si="177"/>
        <v>#N/A</v>
      </c>
      <c r="M1619" s="90" t="e">
        <f t="shared" si="178"/>
        <v>#N/A</v>
      </c>
      <c r="N1619" s="65" t="e">
        <f t="shared" si="179"/>
        <v>#N/A</v>
      </c>
      <c r="O1619" s="65" t="e">
        <f t="shared" si="180"/>
        <v>#N/A</v>
      </c>
      <c r="P1619" s="90" t="e">
        <f t="shared" si="181"/>
        <v>#N/A</v>
      </c>
    </row>
    <row r="1620" spans="1:16" x14ac:dyDescent="0.25">
      <c r="A1620" s="65">
        <f>'Elegio-Electors'!C1619</f>
        <v>0</v>
      </c>
      <c r="B1620" s="65">
        <f>'Elegio-Electors'!B1619</f>
        <v>0</v>
      </c>
      <c r="C1620" s="65">
        <f>IF(Procédure!$C$33=2,'Elegio-Electors'!D1619,Procédure!$C$33)</f>
        <v>0</v>
      </c>
      <c r="D1620" s="65" t="str">
        <f>IF(LEFT(RIGHT('Elegio-Electors'!L1619,2),1)="C",'Elegio-Electors'!L1619,IF(LEFT(RIGHT('Elegio-Electors'!M1619,2),1)="C",'Elegio-Electors'!M1619,""))</f>
        <v/>
      </c>
      <c r="E1620" s="65" t="str">
        <f>IF(LEFT(RIGHT('Elegio-Electors'!L1619,2),1)="O",'Elegio-Electors'!L1619,IF(LEFT(RIGHT('Elegio-Electors'!M1619,2),1)="O",'Elegio-Electors'!M1619,""))</f>
        <v/>
      </c>
      <c r="F1620" s="65">
        <f>'Elegio-Electors'!E1619</f>
        <v>0</v>
      </c>
      <c r="G1620" s="65" t="e">
        <f>IF(INDEX('Liste du personnel'!X:Y,MATCH(F1620,'Liste du personnel'!X:X,0),2)*1=1,"OUI","NON")</f>
        <v>#N/A</v>
      </c>
      <c r="I1620" s="89" t="e">
        <f t="shared" si="175"/>
        <v>#N/A</v>
      </c>
      <c r="J1620" s="65" t="e">
        <f t="shared" si="176"/>
        <v>#N/A</v>
      </c>
      <c r="K1620" s="65" t="e">
        <f t="shared" si="177"/>
        <v>#N/A</v>
      </c>
      <c r="M1620" s="90" t="e">
        <f t="shared" si="178"/>
        <v>#N/A</v>
      </c>
      <c r="N1620" s="65" t="e">
        <f t="shared" si="179"/>
        <v>#N/A</v>
      </c>
      <c r="O1620" s="65" t="e">
        <f t="shared" si="180"/>
        <v>#N/A</v>
      </c>
      <c r="P1620" s="90" t="e">
        <f t="shared" si="181"/>
        <v>#N/A</v>
      </c>
    </row>
    <row r="1621" spans="1:16" x14ac:dyDescent="0.25">
      <c r="A1621" s="65">
        <f>'Elegio-Electors'!C1620</f>
        <v>0</v>
      </c>
      <c r="B1621" s="65">
        <f>'Elegio-Electors'!B1620</f>
        <v>0</v>
      </c>
      <c r="C1621" s="65">
        <f>IF(Procédure!$C$33=2,'Elegio-Electors'!D1620,Procédure!$C$33)</f>
        <v>0</v>
      </c>
      <c r="D1621" s="65" t="str">
        <f>IF(LEFT(RIGHT('Elegio-Electors'!L1620,2),1)="C",'Elegio-Electors'!L1620,IF(LEFT(RIGHT('Elegio-Electors'!M1620,2),1)="C",'Elegio-Electors'!M1620,""))</f>
        <v/>
      </c>
      <c r="E1621" s="65" t="str">
        <f>IF(LEFT(RIGHT('Elegio-Electors'!L1620,2),1)="O",'Elegio-Electors'!L1620,IF(LEFT(RIGHT('Elegio-Electors'!M1620,2),1)="O",'Elegio-Electors'!M1620,""))</f>
        <v/>
      </c>
      <c r="F1621" s="65">
        <f>'Elegio-Electors'!E1620</f>
        <v>0</v>
      </c>
      <c r="G1621" s="65" t="e">
        <f>IF(INDEX('Liste du personnel'!X:Y,MATCH(F1621,'Liste du personnel'!X:X,0),2)*1=1,"OUI","NON")</f>
        <v>#N/A</v>
      </c>
      <c r="I1621" s="89" t="e">
        <f t="shared" si="175"/>
        <v>#N/A</v>
      </c>
      <c r="J1621" s="65" t="e">
        <f t="shared" si="176"/>
        <v>#N/A</v>
      </c>
      <c r="K1621" s="65" t="e">
        <f t="shared" si="177"/>
        <v>#N/A</v>
      </c>
      <c r="M1621" s="90" t="e">
        <f t="shared" si="178"/>
        <v>#N/A</v>
      </c>
      <c r="N1621" s="65" t="e">
        <f t="shared" si="179"/>
        <v>#N/A</v>
      </c>
      <c r="O1621" s="65" t="e">
        <f t="shared" si="180"/>
        <v>#N/A</v>
      </c>
      <c r="P1621" s="90" t="e">
        <f t="shared" si="181"/>
        <v>#N/A</v>
      </c>
    </row>
    <row r="1622" spans="1:16" x14ac:dyDescent="0.25">
      <c r="A1622" s="65">
        <f>'Elegio-Electors'!C1621</f>
        <v>0</v>
      </c>
      <c r="B1622" s="65">
        <f>'Elegio-Electors'!B1621</f>
        <v>0</v>
      </c>
      <c r="C1622" s="65">
        <f>IF(Procédure!$C$33=2,'Elegio-Electors'!D1621,Procédure!$C$33)</f>
        <v>0</v>
      </c>
      <c r="D1622" s="65" t="str">
        <f>IF(LEFT(RIGHT('Elegio-Electors'!L1621,2),1)="C",'Elegio-Electors'!L1621,IF(LEFT(RIGHT('Elegio-Electors'!M1621,2),1)="C",'Elegio-Electors'!M1621,""))</f>
        <v/>
      </c>
      <c r="E1622" s="65" t="str">
        <f>IF(LEFT(RIGHT('Elegio-Electors'!L1621,2),1)="O",'Elegio-Electors'!L1621,IF(LEFT(RIGHT('Elegio-Electors'!M1621,2),1)="O",'Elegio-Electors'!M1621,""))</f>
        <v/>
      </c>
      <c r="F1622" s="65">
        <f>'Elegio-Electors'!E1621</f>
        <v>0</v>
      </c>
      <c r="G1622" s="65" t="e">
        <f>IF(INDEX('Liste du personnel'!X:Y,MATCH(F1622,'Liste du personnel'!X:X,0),2)*1=1,"OUI","NON")</f>
        <v>#N/A</v>
      </c>
      <c r="I1622" s="89" t="e">
        <f t="shared" si="175"/>
        <v>#N/A</v>
      </c>
      <c r="J1622" s="65" t="e">
        <f t="shared" si="176"/>
        <v>#N/A</v>
      </c>
      <c r="K1622" s="65" t="e">
        <f t="shared" si="177"/>
        <v>#N/A</v>
      </c>
      <c r="M1622" s="90" t="e">
        <f t="shared" si="178"/>
        <v>#N/A</v>
      </c>
      <c r="N1622" s="65" t="e">
        <f t="shared" si="179"/>
        <v>#N/A</v>
      </c>
      <c r="O1622" s="65" t="e">
        <f t="shared" si="180"/>
        <v>#N/A</v>
      </c>
      <c r="P1622" s="90" t="e">
        <f t="shared" si="181"/>
        <v>#N/A</v>
      </c>
    </row>
    <row r="1623" spans="1:16" x14ac:dyDescent="0.25">
      <c r="A1623" s="65">
        <f>'Elegio-Electors'!C1622</f>
        <v>0</v>
      </c>
      <c r="B1623" s="65">
        <f>'Elegio-Electors'!B1622</f>
        <v>0</v>
      </c>
      <c r="C1623" s="65">
        <f>IF(Procédure!$C$33=2,'Elegio-Electors'!D1622,Procédure!$C$33)</f>
        <v>0</v>
      </c>
      <c r="D1623" s="65" t="str">
        <f>IF(LEFT(RIGHT('Elegio-Electors'!L1622,2),1)="C",'Elegio-Electors'!L1622,IF(LEFT(RIGHT('Elegio-Electors'!M1622,2),1)="C",'Elegio-Electors'!M1622,""))</f>
        <v/>
      </c>
      <c r="E1623" s="65" t="str">
        <f>IF(LEFT(RIGHT('Elegio-Electors'!L1622,2),1)="O",'Elegio-Electors'!L1622,IF(LEFT(RIGHT('Elegio-Electors'!M1622,2),1)="O",'Elegio-Electors'!M1622,""))</f>
        <v/>
      </c>
      <c r="F1623" s="65">
        <f>'Elegio-Electors'!E1622</f>
        <v>0</v>
      </c>
      <c r="G1623" s="65" t="e">
        <f>IF(INDEX('Liste du personnel'!X:Y,MATCH(F1623,'Liste du personnel'!X:X,0),2)*1=1,"OUI","NON")</f>
        <v>#N/A</v>
      </c>
      <c r="I1623" s="89" t="e">
        <f t="shared" si="175"/>
        <v>#N/A</v>
      </c>
      <c r="J1623" s="65" t="e">
        <f t="shared" si="176"/>
        <v>#N/A</v>
      </c>
      <c r="K1623" s="65" t="e">
        <f t="shared" si="177"/>
        <v>#N/A</v>
      </c>
      <c r="M1623" s="90" t="e">
        <f t="shared" si="178"/>
        <v>#N/A</v>
      </c>
      <c r="N1623" s="65" t="e">
        <f t="shared" si="179"/>
        <v>#N/A</v>
      </c>
      <c r="O1623" s="65" t="e">
        <f t="shared" si="180"/>
        <v>#N/A</v>
      </c>
      <c r="P1623" s="90" t="e">
        <f t="shared" si="181"/>
        <v>#N/A</v>
      </c>
    </row>
    <row r="1624" spans="1:16" x14ac:dyDescent="0.25">
      <c r="A1624" s="65">
        <f>'Elegio-Electors'!C1623</f>
        <v>0</v>
      </c>
      <c r="B1624" s="65">
        <f>'Elegio-Electors'!B1623</f>
        <v>0</v>
      </c>
      <c r="C1624" s="65">
        <f>IF(Procédure!$C$33=2,'Elegio-Electors'!D1623,Procédure!$C$33)</f>
        <v>0</v>
      </c>
      <c r="D1624" s="65" t="str">
        <f>IF(LEFT(RIGHT('Elegio-Electors'!L1623,2),1)="C",'Elegio-Electors'!L1623,IF(LEFT(RIGHT('Elegio-Electors'!M1623,2),1)="C",'Elegio-Electors'!M1623,""))</f>
        <v/>
      </c>
      <c r="E1624" s="65" t="str">
        <f>IF(LEFT(RIGHT('Elegio-Electors'!L1623,2),1)="O",'Elegio-Electors'!L1623,IF(LEFT(RIGHT('Elegio-Electors'!M1623,2),1)="O",'Elegio-Electors'!M1623,""))</f>
        <v/>
      </c>
      <c r="F1624" s="65">
        <f>'Elegio-Electors'!E1623</f>
        <v>0</v>
      </c>
      <c r="G1624" s="65" t="e">
        <f>IF(INDEX('Liste du personnel'!X:Y,MATCH(F1624,'Liste du personnel'!X:X,0),2)*1=1,"OUI","NON")</f>
        <v>#N/A</v>
      </c>
      <c r="I1624" s="89" t="e">
        <f t="shared" si="175"/>
        <v>#N/A</v>
      </c>
      <c r="J1624" s="65" t="e">
        <f t="shared" si="176"/>
        <v>#N/A</v>
      </c>
      <c r="K1624" s="65" t="e">
        <f t="shared" si="177"/>
        <v>#N/A</v>
      </c>
      <c r="M1624" s="90" t="e">
        <f t="shared" si="178"/>
        <v>#N/A</v>
      </c>
      <c r="N1624" s="65" t="e">
        <f t="shared" si="179"/>
        <v>#N/A</v>
      </c>
      <c r="O1624" s="65" t="e">
        <f t="shared" si="180"/>
        <v>#N/A</v>
      </c>
      <c r="P1624" s="90" t="e">
        <f t="shared" si="181"/>
        <v>#N/A</v>
      </c>
    </row>
    <row r="1625" spans="1:16" x14ac:dyDescent="0.25">
      <c r="A1625" s="65">
        <f>'Elegio-Electors'!C1624</f>
        <v>0</v>
      </c>
      <c r="B1625" s="65">
        <f>'Elegio-Electors'!B1624</f>
        <v>0</v>
      </c>
      <c r="C1625" s="65">
        <f>IF(Procédure!$C$33=2,'Elegio-Electors'!D1624,Procédure!$C$33)</f>
        <v>0</v>
      </c>
      <c r="D1625" s="65" t="str">
        <f>IF(LEFT(RIGHT('Elegio-Electors'!L1624,2),1)="C",'Elegio-Electors'!L1624,IF(LEFT(RIGHT('Elegio-Electors'!M1624,2),1)="C",'Elegio-Electors'!M1624,""))</f>
        <v/>
      </c>
      <c r="E1625" s="65" t="str">
        <f>IF(LEFT(RIGHT('Elegio-Electors'!L1624,2),1)="O",'Elegio-Electors'!L1624,IF(LEFT(RIGHT('Elegio-Electors'!M1624,2),1)="O",'Elegio-Electors'!M1624,""))</f>
        <v/>
      </c>
      <c r="F1625" s="65">
        <f>'Elegio-Electors'!E1624</f>
        <v>0</v>
      </c>
      <c r="G1625" s="65" t="e">
        <f>IF(INDEX('Liste du personnel'!X:Y,MATCH(F1625,'Liste du personnel'!X:X,0),2)*1=1,"OUI","NON")</f>
        <v>#N/A</v>
      </c>
      <c r="I1625" s="89" t="e">
        <f t="shared" si="175"/>
        <v>#N/A</v>
      </c>
      <c r="J1625" s="65" t="e">
        <f t="shared" si="176"/>
        <v>#N/A</v>
      </c>
      <c r="K1625" s="65" t="e">
        <f t="shared" si="177"/>
        <v>#N/A</v>
      </c>
      <c r="M1625" s="90" t="e">
        <f t="shared" si="178"/>
        <v>#N/A</v>
      </c>
      <c r="N1625" s="65" t="e">
        <f t="shared" si="179"/>
        <v>#N/A</v>
      </c>
      <c r="O1625" s="65" t="e">
        <f t="shared" si="180"/>
        <v>#N/A</v>
      </c>
      <c r="P1625" s="90" t="e">
        <f t="shared" si="181"/>
        <v>#N/A</v>
      </c>
    </row>
    <row r="1626" spans="1:16" x14ac:dyDescent="0.25">
      <c r="A1626" s="65">
        <f>'Elegio-Electors'!C1625</f>
        <v>0</v>
      </c>
      <c r="B1626" s="65">
        <f>'Elegio-Electors'!B1625</f>
        <v>0</v>
      </c>
      <c r="C1626" s="65">
        <f>IF(Procédure!$C$33=2,'Elegio-Electors'!D1625,Procédure!$C$33)</f>
        <v>0</v>
      </c>
      <c r="D1626" s="65" t="str">
        <f>IF(LEFT(RIGHT('Elegio-Electors'!L1625,2),1)="C",'Elegio-Electors'!L1625,IF(LEFT(RIGHT('Elegio-Electors'!M1625,2),1)="C",'Elegio-Electors'!M1625,""))</f>
        <v/>
      </c>
      <c r="E1626" s="65" t="str">
        <f>IF(LEFT(RIGHT('Elegio-Electors'!L1625,2),1)="O",'Elegio-Electors'!L1625,IF(LEFT(RIGHT('Elegio-Electors'!M1625,2),1)="O",'Elegio-Electors'!M1625,""))</f>
        <v/>
      </c>
      <c r="F1626" s="65">
        <f>'Elegio-Electors'!E1625</f>
        <v>0</v>
      </c>
      <c r="G1626" s="65" t="e">
        <f>IF(INDEX('Liste du personnel'!X:Y,MATCH(F1626,'Liste du personnel'!X:X,0),2)*1=1,"OUI","NON")</f>
        <v>#N/A</v>
      </c>
      <c r="I1626" s="89" t="e">
        <f t="shared" si="175"/>
        <v>#N/A</v>
      </c>
      <c r="J1626" s="65" t="e">
        <f t="shared" si="176"/>
        <v>#N/A</v>
      </c>
      <c r="K1626" s="65" t="e">
        <f t="shared" si="177"/>
        <v>#N/A</v>
      </c>
      <c r="M1626" s="90" t="e">
        <f t="shared" si="178"/>
        <v>#N/A</v>
      </c>
      <c r="N1626" s="65" t="e">
        <f t="shared" si="179"/>
        <v>#N/A</v>
      </c>
      <c r="O1626" s="65" t="e">
        <f t="shared" si="180"/>
        <v>#N/A</v>
      </c>
      <c r="P1626" s="90" t="e">
        <f t="shared" si="181"/>
        <v>#N/A</v>
      </c>
    </row>
    <row r="1627" spans="1:16" x14ac:dyDescent="0.25">
      <c r="A1627" s="65">
        <f>'Elegio-Electors'!C1626</f>
        <v>0</v>
      </c>
      <c r="B1627" s="65">
        <f>'Elegio-Electors'!B1626</f>
        <v>0</v>
      </c>
      <c r="C1627" s="65">
        <f>IF(Procédure!$C$33=2,'Elegio-Electors'!D1626,Procédure!$C$33)</f>
        <v>0</v>
      </c>
      <c r="D1627" s="65" t="str">
        <f>IF(LEFT(RIGHT('Elegio-Electors'!L1626,2),1)="C",'Elegio-Electors'!L1626,IF(LEFT(RIGHT('Elegio-Electors'!M1626,2),1)="C",'Elegio-Electors'!M1626,""))</f>
        <v/>
      </c>
      <c r="E1627" s="65" t="str">
        <f>IF(LEFT(RIGHT('Elegio-Electors'!L1626,2),1)="O",'Elegio-Electors'!L1626,IF(LEFT(RIGHT('Elegio-Electors'!M1626,2),1)="O",'Elegio-Electors'!M1626,""))</f>
        <v/>
      </c>
      <c r="F1627" s="65">
        <f>'Elegio-Electors'!E1626</f>
        <v>0</v>
      </c>
      <c r="G1627" s="65" t="e">
        <f>IF(INDEX('Liste du personnel'!X:Y,MATCH(F1627,'Liste du personnel'!X:X,0),2)*1=1,"OUI","NON")</f>
        <v>#N/A</v>
      </c>
      <c r="I1627" s="89" t="e">
        <f t="shared" si="175"/>
        <v>#N/A</v>
      </c>
      <c r="J1627" s="65" t="e">
        <f t="shared" si="176"/>
        <v>#N/A</v>
      </c>
      <c r="K1627" s="65" t="e">
        <f t="shared" si="177"/>
        <v>#N/A</v>
      </c>
      <c r="M1627" s="90" t="e">
        <f t="shared" si="178"/>
        <v>#N/A</v>
      </c>
      <c r="N1627" s="65" t="e">
        <f t="shared" si="179"/>
        <v>#N/A</v>
      </c>
      <c r="O1627" s="65" t="e">
        <f t="shared" si="180"/>
        <v>#N/A</v>
      </c>
      <c r="P1627" s="90" t="e">
        <f t="shared" si="181"/>
        <v>#N/A</v>
      </c>
    </row>
    <row r="1628" spans="1:16" x14ac:dyDescent="0.25">
      <c r="A1628" s="65">
        <f>'Elegio-Electors'!C1627</f>
        <v>0</v>
      </c>
      <c r="B1628" s="65">
        <f>'Elegio-Electors'!B1627</f>
        <v>0</v>
      </c>
      <c r="C1628" s="65">
        <f>IF(Procédure!$C$33=2,'Elegio-Electors'!D1627,Procédure!$C$33)</f>
        <v>0</v>
      </c>
      <c r="D1628" s="65" t="str">
        <f>IF(LEFT(RIGHT('Elegio-Electors'!L1627,2),1)="C",'Elegio-Electors'!L1627,IF(LEFT(RIGHT('Elegio-Electors'!M1627,2),1)="C",'Elegio-Electors'!M1627,""))</f>
        <v/>
      </c>
      <c r="E1628" s="65" t="str">
        <f>IF(LEFT(RIGHT('Elegio-Electors'!L1627,2),1)="O",'Elegio-Electors'!L1627,IF(LEFT(RIGHT('Elegio-Electors'!M1627,2),1)="O",'Elegio-Electors'!M1627,""))</f>
        <v/>
      </c>
      <c r="F1628" s="65">
        <f>'Elegio-Electors'!E1627</f>
        <v>0</v>
      </c>
      <c r="G1628" s="65" t="e">
        <f>IF(INDEX('Liste du personnel'!X:Y,MATCH(F1628,'Liste du personnel'!X:X,0),2)*1=1,"OUI","NON")</f>
        <v>#N/A</v>
      </c>
      <c r="I1628" s="89" t="e">
        <f t="shared" si="175"/>
        <v>#N/A</v>
      </c>
      <c r="J1628" s="65" t="e">
        <f t="shared" si="176"/>
        <v>#N/A</v>
      </c>
      <c r="K1628" s="65" t="e">
        <f t="shared" si="177"/>
        <v>#N/A</v>
      </c>
      <c r="M1628" s="90" t="e">
        <f t="shared" si="178"/>
        <v>#N/A</v>
      </c>
      <c r="N1628" s="65" t="e">
        <f t="shared" si="179"/>
        <v>#N/A</v>
      </c>
      <c r="O1628" s="65" t="e">
        <f t="shared" si="180"/>
        <v>#N/A</v>
      </c>
      <c r="P1628" s="90" t="e">
        <f t="shared" si="181"/>
        <v>#N/A</v>
      </c>
    </row>
    <row r="1629" spans="1:16" x14ac:dyDescent="0.25">
      <c r="A1629" s="65">
        <f>'Elegio-Electors'!C1628</f>
        <v>0</v>
      </c>
      <c r="B1629" s="65">
        <f>'Elegio-Electors'!B1628</f>
        <v>0</v>
      </c>
      <c r="C1629" s="65">
        <f>IF(Procédure!$C$33=2,'Elegio-Electors'!D1628,Procédure!$C$33)</f>
        <v>0</v>
      </c>
      <c r="D1629" s="65" t="str">
        <f>IF(LEFT(RIGHT('Elegio-Electors'!L1628,2),1)="C",'Elegio-Electors'!L1628,IF(LEFT(RIGHT('Elegio-Electors'!M1628,2),1)="C",'Elegio-Electors'!M1628,""))</f>
        <v/>
      </c>
      <c r="E1629" s="65" t="str">
        <f>IF(LEFT(RIGHT('Elegio-Electors'!L1628,2),1)="O",'Elegio-Electors'!L1628,IF(LEFT(RIGHT('Elegio-Electors'!M1628,2),1)="O",'Elegio-Electors'!M1628,""))</f>
        <v/>
      </c>
      <c r="F1629" s="65">
        <f>'Elegio-Electors'!E1628</f>
        <v>0</v>
      </c>
      <c r="G1629" s="65" t="e">
        <f>IF(INDEX('Liste du personnel'!X:Y,MATCH(F1629,'Liste du personnel'!X:X,0),2)*1=1,"OUI","NON")</f>
        <v>#N/A</v>
      </c>
      <c r="I1629" s="89" t="e">
        <f t="shared" si="175"/>
        <v>#N/A</v>
      </c>
      <c r="J1629" s="65" t="e">
        <f t="shared" si="176"/>
        <v>#N/A</v>
      </c>
      <c r="K1629" s="65" t="e">
        <f t="shared" si="177"/>
        <v>#N/A</v>
      </c>
      <c r="M1629" s="90" t="e">
        <f t="shared" si="178"/>
        <v>#N/A</v>
      </c>
      <c r="N1629" s="65" t="e">
        <f t="shared" si="179"/>
        <v>#N/A</v>
      </c>
      <c r="O1629" s="65" t="e">
        <f t="shared" si="180"/>
        <v>#N/A</v>
      </c>
      <c r="P1629" s="90" t="e">
        <f t="shared" si="181"/>
        <v>#N/A</v>
      </c>
    </row>
    <row r="1630" spans="1:16" x14ac:dyDescent="0.25">
      <c r="A1630" s="65">
        <f>'Elegio-Electors'!C1629</f>
        <v>0</v>
      </c>
      <c r="B1630" s="65">
        <f>'Elegio-Electors'!B1629</f>
        <v>0</v>
      </c>
      <c r="C1630" s="65">
        <f>IF(Procédure!$C$33=2,'Elegio-Electors'!D1629,Procédure!$C$33)</f>
        <v>0</v>
      </c>
      <c r="D1630" s="65" t="str">
        <f>IF(LEFT(RIGHT('Elegio-Electors'!L1629,2),1)="C",'Elegio-Electors'!L1629,IF(LEFT(RIGHT('Elegio-Electors'!M1629,2),1)="C",'Elegio-Electors'!M1629,""))</f>
        <v/>
      </c>
      <c r="E1630" s="65" t="str">
        <f>IF(LEFT(RIGHT('Elegio-Electors'!L1629,2),1)="O",'Elegio-Electors'!L1629,IF(LEFT(RIGHT('Elegio-Electors'!M1629,2),1)="O",'Elegio-Electors'!M1629,""))</f>
        <v/>
      </c>
      <c r="F1630" s="65">
        <f>'Elegio-Electors'!E1629</f>
        <v>0</v>
      </c>
      <c r="G1630" s="65" t="e">
        <f>IF(INDEX('Liste du personnel'!X:Y,MATCH(F1630,'Liste du personnel'!X:X,0),2)*1=1,"OUI","NON")</f>
        <v>#N/A</v>
      </c>
      <c r="I1630" s="89" t="e">
        <f t="shared" si="175"/>
        <v>#N/A</v>
      </c>
      <c r="J1630" s="65" t="e">
        <f t="shared" si="176"/>
        <v>#N/A</v>
      </c>
      <c r="K1630" s="65" t="e">
        <f t="shared" si="177"/>
        <v>#N/A</v>
      </c>
      <c r="M1630" s="90" t="e">
        <f t="shared" si="178"/>
        <v>#N/A</v>
      </c>
      <c r="N1630" s="65" t="e">
        <f t="shared" si="179"/>
        <v>#N/A</v>
      </c>
      <c r="O1630" s="65" t="e">
        <f t="shared" si="180"/>
        <v>#N/A</v>
      </c>
      <c r="P1630" s="90" t="e">
        <f t="shared" si="181"/>
        <v>#N/A</v>
      </c>
    </row>
    <row r="1631" spans="1:16" x14ac:dyDescent="0.25">
      <c r="A1631" s="65">
        <f>'Elegio-Electors'!C1630</f>
        <v>0</v>
      </c>
      <c r="B1631" s="65">
        <f>'Elegio-Electors'!B1630</f>
        <v>0</v>
      </c>
      <c r="C1631" s="65">
        <f>IF(Procédure!$C$33=2,'Elegio-Electors'!D1630,Procédure!$C$33)</f>
        <v>0</v>
      </c>
      <c r="D1631" s="65" t="str">
        <f>IF(LEFT(RIGHT('Elegio-Electors'!L1630,2),1)="C",'Elegio-Electors'!L1630,IF(LEFT(RIGHT('Elegio-Electors'!M1630,2),1)="C",'Elegio-Electors'!M1630,""))</f>
        <v/>
      </c>
      <c r="E1631" s="65" t="str">
        <f>IF(LEFT(RIGHT('Elegio-Electors'!L1630,2),1)="O",'Elegio-Electors'!L1630,IF(LEFT(RIGHT('Elegio-Electors'!M1630,2),1)="O",'Elegio-Electors'!M1630,""))</f>
        <v/>
      </c>
      <c r="F1631" s="65">
        <f>'Elegio-Electors'!E1630</f>
        <v>0</v>
      </c>
      <c r="G1631" s="65" t="e">
        <f>IF(INDEX('Liste du personnel'!X:Y,MATCH(F1631,'Liste du personnel'!X:X,0),2)*1=1,"OUI","NON")</f>
        <v>#N/A</v>
      </c>
      <c r="I1631" s="89" t="e">
        <f t="shared" si="175"/>
        <v>#N/A</v>
      </c>
      <c r="J1631" s="65" t="e">
        <f t="shared" si="176"/>
        <v>#N/A</v>
      </c>
      <c r="K1631" s="65" t="e">
        <f t="shared" si="177"/>
        <v>#N/A</v>
      </c>
      <c r="M1631" s="90" t="e">
        <f t="shared" si="178"/>
        <v>#N/A</v>
      </c>
      <c r="N1631" s="65" t="e">
        <f t="shared" si="179"/>
        <v>#N/A</v>
      </c>
      <c r="O1631" s="65" t="e">
        <f t="shared" si="180"/>
        <v>#N/A</v>
      </c>
      <c r="P1631" s="90" t="e">
        <f t="shared" si="181"/>
        <v>#N/A</v>
      </c>
    </row>
    <row r="1632" spans="1:16" x14ac:dyDescent="0.25">
      <c r="A1632" s="65">
        <f>'Elegio-Electors'!C1631</f>
        <v>0</v>
      </c>
      <c r="B1632" s="65">
        <f>'Elegio-Electors'!B1631</f>
        <v>0</v>
      </c>
      <c r="C1632" s="65">
        <f>IF(Procédure!$C$33=2,'Elegio-Electors'!D1631,Procédure!$C$33)</f>
        <v>0</v>
      </c>
      <c r="D1632" s="65" t="str">
        <f>IF(LEFT(RIGHT('Elegio-Electors'!L1631,2),1)="C",'Elegio-Electors'!L1631,IF(LEFT(RIGHT('Elegio-Electors'!M1631,2),1)="C",'Elegio-Electors'!M1631,""))</f>
        <v/>
      </c>
      <c r="E1632" s="65" t="str">
        <f>IF(LEFT(RIGHT('Elegio-Electors'!L1631,2),1)="O",'Elegio-Electors'!L1631,IF(LEFT(RIGHT('Elegio-Electors'!M1631,2),1)="O",'Elegio-Electors'!M1631,""))</f>
        <v/>
      </c>
      <c r="F1632" s="65">
        <f>'Elegio-Electors'!E1631</f>
        <v>0</v>
      </c>
      <c r="G1632" s="65" t="e">
        <f>IF(INDEX('Liste du personnel'!X:Y,MATCH(F1632,'Liste du personnel'!X:X,0),2)*1=1,"OUI","NON")</f>
        <v>#N/A</v>
      </c>
      <c r="I1632" s="89" t="e">
        <f t="shared" si="175"/>
        <v>#N/A</v>
      </c>
      <c r="J1632" s="65" t="e">
        <f t="shared" si="176"/>
        <v>#N/A</v>
      </c>
      <c r="K1632" s="65" t="e">
        <f t="shared" si="177"/>
        <v>#N/A</v>
      </c>
      <c r="M1632" s="90" t="e">
        <f t="shared" si="178"/>
        <v>#N/A</v>
      </c>
      <c r="N1632" s="65" t="e">
        <f t="shared" si="179"/>
        <v>#N/A</v>
      </c>
      <c r="O1632" s="65" t="e">
        <f t="shared" si="180"/>
        <v>#N/A</v>
      </c>
      <c r="P1632" s="90" t="e">
        <f t="shared" si="181"/>
        <v>#N/A</v>
      </c>
    </row>
    <row r="1633" spans="1:16" x14ac:dyDescent="0.25">
      <c r="A1633" s="65">
        <f>'Elegio-Electors'!C1632</f>
        <v>0</v>
      </c>
      <c r="B1633" s="65">
        <f>'Elegio-Electors'!B1632</f>
        <v>0</v>
      </c>
      <c r="C1633" s="65">
        <f>IF(Procédure!$C$33=2,'Elegio-Electors'!D1632,Procédure!$C$33)</f>
        <v>0</v>
      </c>
      <c r="D1633" s="65" t="str">
        <f>IF(LEFT(RIGHT('Elegio-Electors'!L1632,2),1)="C",'Elegio-Electors'!L1632,IF(LEFT(RIGHT('Elegio-Electors'!M1632,2),1)="C",'Elegio-Electors'!M1632,""))</f>
        <v/>
      </c>
      <c r="E1633" s="65" t="str">
        <f>IF(LEFT(RIGHT('Elegio-Electors'!L1632,2),1)="O",'Elegio-Electors'!L1632,IF(LEFT(RIGHT('Elegio-Electors'!M1632,2),1)="O",'Elegio-Electors'!M1632,""))</f>
        <v/>
      </c>
      <c r="F1633" s="65">
        <f>'Elegio-Electors'!E1632</f>
        <v>0</v>
      </c>
      <c r="G1633" s="65" t="e">
        <f>IF(INDEX('Liste du personnel'!X:Y,MATCH(F1633,'Liste du personnel'!X:X,0),2)*1=1,"OUI","NON")</f>
        <v>#N/A</v>
      </c>
      <c r="I1633" s="89" t="e">
        <f t="shared" si="175"/>
        <v>#N/A</v>
      </c>
      <c r="J1633" s="65" t="e">
        <f t="shared" si="176"/>
        <v>#N/A</v>
      </c>
      <c r="K1633" s="65" t="e">
        <f t="shared" si="177"/>
        <v>#N/A</v>
      </c>
      <c r="M1633" s="90" t="e">
        <f t="shared" si="178"/>
        <v>#N/A</v>
      </c>
      <c r="N1633" s="65" t="e">
        <f t="shared" si="179"/>
        <v>#N/A</v>
      </c>
      <c r="O1633" s="65" t="e">
        <f t="shared" si="180"/>
        <v>#N/A</v>
      </c>
      <c r="P1633" s="90" t="e">
        <f t="shared" si="181"/>
        <v>#N/A</v>
      </c>
    </row>
    <row r="1634" spans="1:16" x14ac:dyDescent="0.25">
      <c r="A1634" s="65">
        <f>'Elegio-Electors'!C1633</f>
        <v>0</v>
      </c>
      <c r="B1634" s="65">
        <f>'Elegio-Electors'!B1633</f>
        <v>0</v>
      </c>
      <c r="C1634" s="65">
        <f>IF(Procédure!$C$33=2,'Elegio-Electors'!D1633,Procédure!$C$33)</f>
        <v>0</v>
      </c>
      <c r="D1634" s="65" t="str">
        <f>IF(LEFT(RIGHT('Elegio-Electors'!L1633,2),1)="C",'Elegio-Electors'!L1633,IF(LEFT(RIGHT('Elegio-Electors'!M1633,2),1)="C",'Elegio-Electors'!M1633,""))</f>
        <v/>
      </c>
      <c r="E1634" s="65" t="str">
        <f>IF(LEFT(RIGHT('Elegio-Electors'!L1633,2),1)="O",'Elegio-Electors'!L1633,IF(LEFT(RIGHT('Elegio-Electors'!M1633,2),1)="O",'Elegio-Electors'!M1633,""))</f>
        <v/>
      </c>
      <c r="F1634" s="65">
        <f>'Elegio-Electors'!E1633</f>
        <v>0</v>
      </c>
      <c r="G1634" s="65" t="e">
        <f>IF(INDEX('Liste du personnel'!X:Y,MATCH(F1634,'Liste du personnel'!X:X,0),2)*1=1,"OUI","NON")</f>
        <v>#N/A</v>
      </c>
      <c r="I1634" s="89" t="e">
        <f t="shared" si="175"/>
        <v>#N/A</v>
      </c>
      <c r="J1634" s="65" t="e">
        <f t="shared" si="176"/>
        <v>#N/A</v>
      </c>
      <c r="K1634" s="65" t="e">
        <f t="shared" si="177"/>
        <v>#N/A</v>
      </c>
      <c r="M1634" s="90" t="e">
        <f t="shared" si="178"/>
        <v>#N/A</v>
      </c>
      <c r="N1634" s="65" t="e">
        <f t="shared" si="179"/>
        <v>#N/A</v>
      </c>
      <c r="O1634" s="65" t="e">
        <f t="shared" si="180"/>
        <v>#N/A</v>
      </c>
      <c r="P1634" s="90" t="e">
        <f t="shared" si="181"/>
        <v>#N/A</v>
      </c>
    </row>
    <row r="1635" spans="1:16" x14ac:dyDescent="0.25">
      <c r="A1635" s="65">
        <f>'Elegio-Electors'!C1634</f>
        <v>0</v>
      </c>
      <c r="B1635" s="65">
        <f>'Elegio-Electors'!B1634</f>
        <v>0</v>
      </c>
      <c r="C1635" s="65">
        <f>IF(Procédure!$C$33=2,'Elegio-Electors'!D1634,Procédure!$C$33)</f>
        <v>0</v>
      </c>
      <c r="D1635" s="65" t="str">
        <f>IF(LEFT(RIGHT('Elegio-Electors'!L1634,2),1)="C",'Elegio-Electors'!L1634,IF(LEFT(RIGHT('Elegio-Electors'!M1634,2),1)="C",'Elegio-Electors'!M1634,""))</f>
        <v/>
      </c>
      <c r="E1635" s="65" t="str">
        <f>IF(LEFT(RIGHT('Elegio-Electors'!L1634,2),1)="O",'Elegio-Electors'!L1634,IF(LEFT(RIGHT('Elegio-Electors'!M1634,2),1)="O",'Elegio-Electors'!M1634,""))</f>
        <v/>
      </c>
      <c r="F1635" s="65">
        <f>'Elegio-Electors'!E1634</f>
        <v>0</v>
      </c>
      <c r="G1635" s="65" t="e">
        <f>IF(INDEX('Liste du personnel'!X:Y,MATCH(F1635,'Liste du personnel'!X:X,0),2)*1=1,"OUI","NON")</f>
        <v>#N/A</v>
      </c>
      <c r="I1635" s="89" t="e">
        <f t="shared" si="175"/>
        <v>#N/A</v>
      </c>
      <c r="J1635" s="65" t="e">
        <f t="shared" si="176"/>
        <v>#N/A</v>
      </c>
      <c r="K1635" s="65" t="e">
        <f t="shared" si="177"/>
        <v>#N/A</v>
      </c>
      <c r="M1635" s="90" t="e">
        <f t="shared" si="178"/>
        <v>#N/A</v>
      </c>
      <c r="N1635" s="65" t="e">
        <f t="shared" si="179"/>
        <v>#N/A</v>
      </c>
      <c r="O1635" s="65" t="e">
        <f t="shared" si="180"/>
        <v>#N/A</v>
      </c>
      <c r="P1635" s="90" t="e">
        <f t="shared" si="181"/>
        <v>#N/A</v>
      </c>
    </row>
    <row r="1636" spans="1:16" x14ac:dyDescent="0.25">
      <c r="A1636" s="65">
        <f>'Elegio-Electors'!C1635</f>
        <v>0</v>
      </c>
      <c r="B1636" s="65">
        <f>'Elegio-Electors'!B1635</f>
        <v>0</v>
      </c>
      <c r="C1636" s="65">
        <f>IF(Procédure!$C$33=2,'Elegio-Electors'!D1635,Procédure!$C$33)</f>
        <v>0</v>
      </c>
      <c r="D1636" s="65" t="str">
        <f>IF(LEFT(RIGHT('Elegio-Electors'!L1635,2),1)="C",'Elegio-Electors'!L1635,IF(LEFT(RIGHT('Elegio-Electors'!M1635,2),1)="C",'Elegio-Electors'!M1635,""))</f>
        <v/>
      </c>
      <c r="E1636" s="65" t="str">
        <f>IF(LEFT(RIGHT('Elegio-Electors'!L1635,2),1)="O",'Elegio-Electors'!L1635,IF(LEFT(RIGHT('Elegio-Electors'!M1635,2),1)="O",'Elegio-Electors'!M1635,""))</f>
        <v/>
      </c>
      <c r="F1636" s="65">
        <f>'Elegio-Electors'!E1635</f>
        <v>0</v>
      </c>
      <c r="G1636" s="65" t="e">
        <f>IF(INDEX('Liste du personnel'!X:Y,MATCH(F1636,'Liste du personnel'!X:X,0),2)*1=1,"OUI","NON")</f>
        <v>#N/A</v>
      </c>
      <c r="I1636" s="89" t="e">
        <f t="shared" si="175"/>
        <v>#N/A</v>
      </c>
      <c r="J1636" s="65" t="e">
        <f t="shared" si="176"/>
        <v>#N/A</v>
      </c>
      <c r="K1636" s="65" t="e">
        <f t="shared" si="177"/>
        <v>#N/A</v>
      </c>
      <c r="M1636" s="90" t="e">
        <f t="shared" si="178"/>
        <v>#N/A</v>
      </c>
      <c r="N1636" s="65" t="e">
        <f t="shared" si="179"/>
        <v>#N/A</v>
      </c>
      <c r="O1636" s="65" t="e">
        <f t="shared" si="180"/>
        <v>#N/A</v>
      </c>
      <c r="P1636" s="90" t="e">
        <f t="shared" si="181"/>
        <v>#N/A</v>
      </c>
    </row>
    <row r="1637" spans="1:16" x14ac:dyDescent="0.25">
      <c r="A1637" s="65">
        <f>'Elegio-Electors'!C1636</f>
        <v>0</v>
      </c>
      <c r="B1637" s="65">
        <f>'Elegio-Electors'!B1636</f>
        <v>0</v>
      </c>
      <c r="C1637" s="65">
        <f>IF(Procédure!$C$33=2,'Elegio-Electors'!D1636,Procédure!$C$33)</f>
        <v>0</v>
      </c>
      <c r="D1637" s="65" t="str">
        <f>IF(LEFT(RIGHT('Elegio-Electors'!L1636,2),1)="C",'Elegio-Electors'!L1636,IF(LEFT(RIGHT('Elegio-Electors'!M1636,2),1)="C",'Elegio-Electors'!M1636,""))</f>
        <v/>
      </c>
      <c r="E1637" s="65" t="str">
        <f>IF(LEFT(RIGHT('Elegio-Electors'!L1636,2),1)="O",'Elegio-Electors'!L1636,IF(LEFT(RIGHT('Elegio-Electors'!M1636,2),1)="O",'Elegio-Electors'!M1636,""))</f>
        <v/>
      </c>
      <c r="F1637" s="65">
        <f>'Elegio-Electors'!E1636</f>
        <v>0</v>
      </c>
      <c r="G1637" s="65" t="e">
        <f>IF(INDEX('Liste du personnel'!X:Y,MATCH(F1637,'Liste du personnel'!X:X,0),2)*1=1,"OUI","NON")</f>
        <v>#N/A</v>
      </c>
      <c r="I1637" s="89" t="e">
        <f t="shared" si="175"/>
        <v>#N/A</v>
      </c>
      <c r="J1637" s="65" t="e">
        <f t="shared" si="176"/>
        <v>#N/A</v>
      </c>
      <c r="K1637" s="65" t="e">
        <f t="shared" si="177"/>
        <v>#N/A</v>
      </c>
      <c r="M1637" s="90" t="e">
        <f t="shared" si="178"/>
        <v>#N/A</v>
      </c>
      <c r="N1637" s="65" t="e">
        <f t="shared" si="179"/>
        <v>#N/A</v>
      </c>
      <c r="O1637" s="65" t="e">
        <f t="shared" si="180"/>
        <v>#N/A</v>
      </c>
      <c r="P1637" s="90" t="e">
        <f t="shared" si="181"/>
        <v>#N/A</v>
      </c>
    </row>
    <row r="1638" spans="1:16" x14ac:dyDescent="0.25">
      <c r="A1638" s="65">
        <f>'Elegio-Electors'!C1637</f>
        <v>0</v>
      </c>
      <c r="B1638" s="65">
        <f>'Elegio-Electors'!B1637</f>
        <v>0</v>
      </c>
      <c r="C1638" s="65">
        <f>IF(Procédure!$C$33=2,'Elegio-Electors'!D1637,Procédure!$C$33)</f>
        <v>0</v>
      </c>
      <c r="D1638" s="65" t="str">
        <f>IF(LEFT(RIGHT('Elegio-Electors'!L1637,2),1)="C",'Elegio-Electors'!L1637,IF(LEFT(RIGHT('Elegio-Electors'!M1637,2),1)="C",'Elegio-Electors'!M1637,""))</f>
        <v/>
      </c>
      <c r="E1638" s="65" t="str">
        <f>IF(LEFT(RIGHT('Elegio-Electors'!L1637,2),1)="O",'Elegio-Electors'!L1637,IF(LEFT(RIGHT('Elegio-Electors'!M1637,2),1)="O",'Elegio-Electors'!M1637,""))</f>
        <v/>
      </c>
      <c r="F1638" s="65">
        <f>'Elegio-Electors'!E1637</f>
        <v>0</v>
      </c>
      <c r="G1638" s="65" t="e">
        <f>IF(INDEX('Liste du personnel'!X:Y,MATCH(F1638,'Liste du personnel'!X:X,0),2)*1=1,"OUI","NON")</f>
        <v>#N/A</v>
      </c>
      <c r="I1638" s="89" t="e">
        <f t="shared" si="175"/>
        <v>#N/A</v>
      </c>
      <c r="J1638" s="65" t="e">
        <f t="shared" si="176"/>
        <v>#N/A</v>
      </c>
      <c r="K1638" s="65" t="e">
        <f t="shared" si="177"/>
        <v>#N/A</v>
      </c>
      <c r="M1638" s="90" t="e">
        <f t="shared" si="178"/>
        <v>#N/A</v>
      </c>
      <c r="N1638" s="65" t="e">
        <f t="shared" si="179"/>
        <v>#N/A</v>
      </c>
      <c r="O1638" s="65" t="e">
        <f t="shared" si="180"/>
        <v>#N/A</v>
      </c>
      <c r="P1638" s="90" t="e">
        <f t="shared" si="181"/>
        <v>#N/A</v>
      </c>
    </row>
    <row r="1639" spans="1:16" x14ac:dyDescent="0.25">
      <c r="A1639" s="65">
        <f>'Elegio-Electors'!C1638</f>
        <v>0</v>
      </c>
      <c r="B1639" s="65">
        <f>'Elegio-Electors'!B1638</f>
        <v>0</v>
      </c>
      <c r="C1639" s="65">
        <f>IF(Procédure!$C$33=2,'Elegio-Electors'!D1638,Procédure!$C$33)</f>
        <v>0</v>
      </c>
      <c r="D1639" s="65" t="str">
        <f>IF(LEFT(RIGHT('Elegio-Electors'!L1638,2),1)="C",'Elegio-Electors'!L1638,IF(LEFT(RIGHT('Elegio-Electors'!M1638,2),1)="C",'Elegio-Electors'!M1638,""))</f>
        <v/>
      </c>
      <c r="E1639" s="65" t="str">
        <f>IF(LEFT(RIGHT('Elegio-Electors'!L1638,2),1)="O",'Elegio-Electors'!L1638,IF(LEFT(RIGHT('Elegio-Electors'!M1638,2),1)="O",'Elegio-Electors'!M1638,""))</f>
        <v/>
      </c>
      <c r="F1639" s="65">
        <f>'Elegio-Electors'!E1638</f>
        <v>0</v>
      </c>
      <c r="G1639" s="65" t="e">
        <f>IF(INDEX('Liste du personnel'!X:Y,MATCH(F1639,'Liste du personnel'!X:X,0),2)*1=1,"OUI","NON")</f>
        <v>#N/A</v>
      </c>
      <c r="I1639" s="89" t="e">
        <f t="shared" si="175"/>
        <v>#N/A</v>
      </c>
      <c r="J1639" s="65" t="e">
        <f t="shared" si="176"/>
        <v>#N/A</v>
      </c>
      <c r="K1639" s="65" t="e">
        <f t="shared" si="177"/>
        <v>#N/A</v>
      </c>
      <c r="M1639" s="90" t="e">
        <f t="shared" si="178"/>
        <v>#N/A</v>
      </c>
      <c r="N1639" s="65" t="e">
        <f t="shared" si="179"/>
        <v>#N/A</v>
      </c>
      <c r="O1639" s="65" t="e">
        <f t="shared" si="180"/>
        <v>#N/A</v>
      </c>
      <c r="P1639" s="90" t="e">
        <f t="shared" si="181"/>
        <v>#N/A</v>
      </c>
    </row>
    <row r="1640" spans="1:16" x14ac:dyDescent="0.25">
      <c r="A1640" s="65">
        <f>'Elegio-Electors'!C1639</f>
        <v>0</v>
      </c>
      <c r="B1640" s="65">
        <f>'Elegio-Electors'!B1639</f>
        <v>0</v>
      </c>
      <c r="C1640" s="65">
        <f>IF(Procédure!$C$33=2,'Elegio-Electors'!D1639,Procédure!$C$33)</f>
        <v>0</v>
      </c>
      <c r="D1640" s="65" t="str">
        <f>IF(LEFT(RIGHT('Elegio-Electors'!L1639,2),1)="C",'Elegio-Electors'!L1639,IF(LEFT(RIGHT('Elegio-Electors'!M1639,2),1)="C",'Elegio-Electors'!M1639,""))</f>
        <v/>
      </c>
      <c r="E1640" s="65" t="str">
        <f>IF(LEFT(RIGHT('Elegio-Electors'!L1639,2),1)="O",'Elegio-Electors'!L1639,IF(LEFT(RIGHT('Elegio-Electors'!M1639,2),1)="O",'Elegio-Electors'!M1639,""))</f>
        <v/>
      </c>
      <c r="F1640" s="65">
        <f>'Elegio-Electors'!E1639</f>
        <v>0</v>
      </c>
      <c r="G1640" s="65" t="e">
        <f>IF(INDEX('Liste du personnel'!X:Y,MATCH(F1640,'Liste du personnel'!X:X,0),2)*1=1,"OUI","NON")</f>
        <v>#N/A</v>
      </c>
      <c r="I1640" s="89" t="e">
        <f t="shared" si="175"/>
        <v>#N/A</v>
      </c>
      <c r="J1640" s="65" t="e">
        <f t="shared" si="176"/>
        <v>#N/A</v>
      </c>
      <c r="K1640" s="65" t="e">
        <f t="shared" si="177"/>
        <v>#N/A</v>
      </c>
      <c r="M1640" s="90" t="e">
        <f t="shared" si="178"/>
        <v>#N/A</v>
      </c>
      <c r="N1640" s="65" t="e">
        <f t="shared" si="179"/>
        <v>#N/A</v>
      </c>
      <c r="O1640" s="65" t="e">
        <f t="shared" si="180"/>
        <v>#N/A</v>
      </c>
      <c r="P1640" s="90" t="e">
        <f t="shared" si="181"/>
        <v>#N/A</v>
      </c>
    </row>
    <row r="1641" spans="1:16" x14ac:dyDescent="0.25">
      <c r="A1641" s="65">
        <f>'Elegio-Electors'!C1640</f>
        <v>0</v>
      </c>
      <c r="B1641" s="65">
        <f>'Elegio-Electors'!B1640</f>
        <v>0</v>
      </c>
      <c r="C1641" s="65">
        <f>IF(Procédure!$C$33=2,'Elegio-Electors'!D1640,Procédure!$C$33)</f>
        <v>0</v>
      </c>
      <c r="D1641" s="65" t="str">
        <f>IF(LEFT(RIGHT('Elegio-Electors'!L1640,2),1)="C",'Elegio-Electors'!L1640,IF(LEFT(RIGHT('Elegio-Electors'!M1640,2),1)="C",'Elegio-Electors'!M1640,""))</f>
        <v/>
      </c>
      <c r="E1641" s="65" t="str">
        <f>IF(LEFT(RIGHT('Elegio-Electors'!L1640,2),1)="O",'Elegio-Electors'!L1640,IF(LEFT(RIGHT('Elegio-Electors'!M1640,2),1)="O",'Elegio-Electors'!M1640,""))</f>
        <v/>
      </c>
      <c r="F1641" s="65">
        <f>'Elegio-Electors'!E1640</f>
        <v>0</v>
      </c>
      <c r="G1641" s="65" t="e">
        <f>IF(INDEX('Liste du personnel'!X:Y,MATCH(F1641,'Liste du personnel'!X:X,0),2)*1=1,"OUI","NON")</f>
        <v>#N/A</v>
      </c>
      <c r="I1641" s="89" t="e">
        <f t="shared" si="175"/>
        <v>#N/A</v>
      </c>
      <c r="J1641" s="65" t="e">
        <f t="shared" si="176"/>
        <v>#N/A</v>
      </c>
      <c r="K1641" s="65" t="e">
        <f t="shared" si="177"/>
        <v>#N/A</v>
      </c>
      <c r="M1641" s="90" t="e">
        <f t="shared" si="178"/>
        <v>#N/A</v>
      </c>
      <c r="N1641" s="65" t="e">
        <f t="shared" si="179"/>
        <v>#N/A</v>
      </c>
      <c r="O1641" s="65" t="e">
        <f t="shared" si="180"/>
        <v>#N/A</v>
      </c>
      <c r="P1641" s="90" t="e">
        <f t="shared" si="181"/>
        <v>#N/A</v>
      </c>
    </row>
    <row r="1642" spans="1:16" x14ac:dyDescent="0.25">
      <c r="A1642" s="65">
        <f>'Elegio-Electors'!C1641</f>
        <v>0</v>
      </c>
      <c r="B1642" s="65">
        <f>'Elegio-Electors'!B1641</f>
        <v>0</v>
      </c>
      <c r="C1642" s="65">
        <f>IF(Procédure!$C$33=2,'Elegio-Electors'!D1641,Procédure!$C$33)</f>
        <v>0</v>
      </c>
      <c r="D1642" s="65" t="str">
        <f>IF(LEFT(RIGHT('Elegio-Electors'!L1641,2),1)="C",'Elegio-Electors'!L1641,IF(LEFT(RIGHT('Elegio-Electors'!M1641,2),1)="C",'Elegio-Electors'!M1641,""))</f>
        <v/>
      </c>
      <c r="E1642" s="65" t="str">
        <f>IF(LEFT(RIGHT('Elegio-Electors'!L1641,2),1)="O",'Elegio-Electors'!L1641,IF(LEFT(RIGHT('Elegio-Electors'!M1641,2),1)="O",'Elegio-Electors'!M1641,""))</f>
        <v/>
      </c>
      <c r="F1642" s="65">
        <f>'Elegio-Electors'!E1641</f>
        <v>0</v>
      </c>
      <c r="G1642" s="65" t="e">
        <f>IF(INDEX('Liste du personnel'!X:Y,MATCH(F1642,'Liste du personnel'!X:X,0),2)*1=1,"OUI","NON")</f>
        <v>#N/A</v>
      </c>
      <c r="I1642" s="89" t="e">
        <f t="shared" si="175"/>
        <v>#N/A</v>
      </c>
      <c r="J1642" s="65" t="e">
        <f t="shared" si="176"/>
        <v>#N/A</v>
      </c>
      <c r="K1642" s="65" t="e">
        <f t="shared" si="177"/>
        <v>#N/A</v>
      </c>
      <c r="M1642" s="90" t="e">
        <f t="shared" si="178"/>
        <v>#N/A</v>
      </c>
      <c r="N1642" s="65" t="e">
        <f t="shared" si="179"/>
        <v>#N/A</v>
      </c>
      <c r="O1642" s="65" t="e">
        <f t="shared" si="180"/>
        <v>#N/A</v>
      </c>
      <c r="P1642" s="90" t="e">
        <f t="shared" si="181"/>
        <v>#N/A</v>
      </c>
    </row>
    <row r="1643" spans="1:16" x14ac:dyDescent="0.25">
      <c r="A1643" s="65">
        <f>'Elegio-Electors'!C1642</f>
        <v>0</v>
      </c>
      <c r="B1643" s="65">
        <f>'Elegio-Electors'!B1642</f>
        <v>0</v>
      </c>
      <c r="C1643" s="65">
        <f>IF(Procédure!$C$33=2,'Elegio-Electors'!D1642,Procédure!$C$33)</f>
        <v>0</v>
      </c>
      <c r="D1643" s="65" t="str">
        <f>IF(LEFT(RIGHT('Elegio-Electors'!L1642,2),1)="C",'Elegio-Electors'!L1642,IF(LEFT(RIGHT('Elegio-Electors'!M1642,2),1)="C",'Elegio-Electors'!M1642,""))</f>
        <v/>
      </c>
      <c r="E1643" s="65" t="str">
        <f>IF(LEFT(RIGHT('Elegio-Electors'!L1642,2),1)="O",'Elegio-Electors'!L1642,IF(LEFT(RIGHT('Elegio-Electors'!M1642,2),1)="O",'Elegio-Electors'!M1642,""))</f>
        <v/>
      </c>
      <c r="F1643" s="65">
        <f>'Elegio-Electors'!E1642</f>
        <v>0</v>
      </c>
      <c r="G1643" s="65" t="e">
        <f>IF(INDEX('Liste du personnel'!X:Y,MATCH(F1643,'Liste du personnel'!X:X,0),2)*1=1,"OUI","NON")</f>
        <v>#N/A</v>
      </c>
      <c r="I1643" s="89" t="e">
        <f t="shared" si="175"/>
        <v>#N/A</v>
      </c>
      <c r="J1643" s="65" t="e">
        <f t="shared" si="176"/>
        <v>#N/A</v>
      </c>
      <c r="K1643" s="65" t="e">
        <f t="shared" si="177"/>
        <v>#N/A</v>
      </c>
      <c r="M1643" s="90" t="e">
        <f t="shared" si="178"/>
        <v>#N/A</v>
      </c>
      <c r="N1643" s="65" t="e">
        <f t="shared" si="179"/>
        <v>#N/A</v>
      </c>
      <c r="O1643" s="65" t="e">
        <f t="shared" si="180"/>
        <v>#N/A</v>
      </c>
      <c r="P1643" s="90" t="e">
        <f t="shared" si="181"/>
        <v>#N/A</v>
      </c>
    </row>
    <row r="1644" spans="1:16" x14ac:dyDescent="0.25">
      <c r="A1644" s="65">
        <f>'Elegio-Electors'!C1643</f>
        <v>0</v>
      </c>
      <c r="B1644" s="65">
        <f>'Elegio-Electors'!B1643</f>
        <v>0</v>
      </c>
      <c r="C1644" s="65">
        <f>IF(Procédure!$C$33=2,'Elegio-Electors'!D1643,Procédure!$C$33)</f>
        <v>0</v>
      </c>
      <c r="D1644" s="65" t="str">
        <f>IF(LEFT(RIGHT('Elegio-Electors'!L1643,2),1)="C",'Elegio-Electors'!L1643,IF(LEFT(RIGHT('Elegio-Electors'!M1643,2),1)="C",'Elegio-Electors'!M1643,""))</f>
        <v/>
      </c>
      <c r="E1644" s="65" t="str">
        <f>IF(LEFT(RIGHT('Elegio-Electors'!L1643,2),1)="O",'Elegio-Electors'!L1643,IF(LEFT(RIGHT('Elegio-Electors'!M1643,2),1)="O",'Elegio-Electors'!M1643,""))</f>
        <v/>
      </c>
      <c r="F1644" s="65">
        <f>'Elegio-Electors'!E1643</f>
        <v>0</v>
      </c>
      <c r="G1644" s="65" t="e">
        <f>IF(INDEX('Liste du personnel'!X:Y,MATCH(F1644,'Liste du personnel'!X:X,0),2)*1=1,"OUI","NON")</f>
        <v>#N/A</v>
      </c>
      <c r="I1644" s="89" t="e">
        <f t="shared" si="175"/>
        <v>#N/A</v>
      </c>
      <c r="J1644" s="65" t="e">
        <f t="shared" si="176"/>
        <v>#N/A</v>
      </c>
      <c r="K1644" s="65" t="e">
        <f t="shared" si="177"/>
        <v>#N/A</v>
      </c>
      <c r="M1644" s="90" t="e">
        <f t="shared" si="178"/>
        <v>#N/A</v>
      </c>
      <c r="N1644" s="65" t="e">
        <f t="shared" si="179"/>
        <v>#N/A</v>
      </c>
      <c r="O1644" s="65" t="e">
        <f t="shared" si="180"/>
        <v>#N/A</v>
      </c>
      <c r="P1644" s="90" t="e">
        <f t="shared" si="181"/>
        <v>#N/A</v>
      </c>
    </row>
    <row r="1645" spans="1:16" x14ac:dyDescent="0.25">
      <c r="A1645" s="65">
        <f>'Elegio-Electors'!C1644</f>
        <v>0</v>
      </c>
      <c r="B1645" s="65">
        <f>'Elegio-Electors'!B1644</f>
        <v>0</v>
      </c>
      <c r="C1645" s="65">
        <f>IF(Procédure!$C$33=2,'Elegio-Electors'!D1644,Procédure!$C$33)</f>
        <v>0</v>
      </c>
      <c r="D1645" s="65" t="str">
        <f>IF(LEFT(RIGHT('Elegio-Electors'!L1644,2),1)="C",'Elegio-Electors'!L1644,IF(LEFT(RIGHT('Elegio-Electors'!M1644,2),1)="C",'Elegio-Electors'!M1644,""))</f>
        <v/>
      </c>
      <c r="E1645" s="65" t="str">
        <f>IF(LEFT(RIGHT('Elegio-Electors'!L1644,2),1)="O",'Elegio-Electors'!L1644,IF(LEFT(RIGHT('Elegio-Electors'!M1644,2),1)="O",'Elegio-Electors'!M1644,""))</f>
        <v/>
      </c>
      <c r="F1645" s="65">
        <f>'Elegio-Electors'!E1644</f>
        <v>0</v>
      </c>
      <c r="G1645" s="65" t="e">
        <f>IF(INDEX('Liste du personnel'!X:Y,MATCH(F1645,'Liste du personnel'!X:X,0),2)*1=1,"OUI","NON")</f>
        <v>#N/A</v>
      </c>
      <c r="I1645" s="89" t="e">
        <f t="shared" si="175"/>
        <v>#N/A</v>
      </c>
      <c r="J1645" s="65" t="e">
        <f t="shared" si="176"/>
        <v>#N/A</v>
      </c>
      <c r="K1645" s="65" t="e">
        <f t="shared" si="177"/>
        <v>#N/A</v>
      </c>
      <c r="M1645" s="90" t="e">
        <f t="shared" si="178"/>
        <v>#N/A</v>
      </c>
      <c r="N1645" s="65" t="e">
        <f t="shared" si="179"/>
        <v>#N/A</v>
      </c>
      <c r="O1645" s="65" t="e">
        <f t="shared" si="180"/>
        <v>#N/A</v>
      </c>
      <c r="P1645" s="90" t="e">
        <f t="shared" si="181"/>
        <v>#N/A</v>
      </c>
    </row>
    <row r="1646" spans="1:16" x14ac:dyDescent="0.25">
      <c r="A1646" s="65">
        <f>'Elegio-Electors'!C1645</f>
        <v>0</v>
      </c>
      <c r="B1646" s="65">
        <f>'Elegio-Electors'!B1645</f>
        <v>0</v>
      </c>
      <c r="C1646" s="65">
        <f>IF(Procédure!$C$33=2,'Elegio-Electors'!D1645,Procédure!$C$33)</f>
        <v>0</v>
      </c>
      <c r="D1646" s="65" t="str">
        <f>IF(LEFT(RIGHT('Elegio-Electors'!L1645,2),1)="C",'Elegio-Electors'!L1645,IF(LEFT(RIGHT('Elegio-Electors'!M1645,2),1)="C",'Elegio-Electors'!M1645,""))</f>
        <v/>
      </c>
      <c r="E1646" s="65" t="str">
        <f>IF(LEFT(RIGHT('Elegio-Electors'!L1645,2),1)="O",'Elegio-Electors'!L1645,IF(LEFT(RIGHT('Elegio-Electors'!M1645,2),1)="O",'Elegio-Electors'!M1645,""))</f>
        <v/>
      </c>
      <c r="F1646" s="65">
        <f>'Elegio-Electors'!E1645</f>
        <v>0</v>
      </c>
      <c r="G1646" s="65" t="e">
        <f>IF(INDEX('Liste du personnel'!X:Y,MATCH(F1646,'Liste du personnel'!X:X,0),2)*1=1,"OUI","NON")</f>
        <v>#N/A</v>
      </c>
      <c r="I1646" s="89" t="e">
        <f t="shared" si="175"/>
        <v>#N/A</v>
      </c>
      <c r="J1646" s="65" t="e">
        <f t="shared" si="176"/>
        <v>#N/A</v>
      </c>
      <c r="K1646" s="65" t="e">
        <f t="shared" si="177"/>
        <v>#N/A</v>
      </c>
      <c r="M1646" s="90" t="e">
        <f t="shared" si="178"/>
        <v>#N/A</v>
      </c>
      <c r="N1646" s="65" t="e">
        <f t="shared" si="179"/>
        <v>#N/A</v>
      </c>
      <c r="O1646" s="65" t="e">
        <f t="shared" si="180"/>
        <v>#N/A</v>
      </c>
      <c r="P1646" s="90" t="e">
        <f t="shared" si="181"/>
        <v>#N/A</v>
      </c>
    </row>
    <row r="1647" spans="1:16" x14ac:dyDescent="0.25">
      <c r="A1647" s="65">
        <f>'Elegio-Electors'!C1646</f>
        <v>0</v>
      </c>
      <c r="B1647" s="65">
        <f>'Elegio-Electors'!B1646</f>
        <v>0</v>
      </c>
      <c r="C1647" s="65">
        <f>IF(Procédure!$C$33=2,'Elegio-Electors'!D1646,Procédure!$C$33)</f>
        <v>0</v>
      </c>
      <c r="D1647" s="65" t="str">
        <f>IF(LEFT(RIGHT('Elegio-Electors'!L1646,2),1)="C",'Elegio-Electors'!L1646,IF(LEFT(RIGHT('Elegio-Electors'!M1646,2),1)="C",'Elegio-Electors'!M1646,""))</f>
        <v/>
      </c>
      <c r="E1647" s="65" t="str">
        <f>IF(LEFT(RIGHT('Elegio-Electors'!L1646,2),1)="O",'Elegio-Electors'!L1646,IF(LEFT(RIGHT('Elegio-Electors'!M1646,2),1)="O",'Elegio-Electors'!M1646,""))</f>
        <v/>
      </c>
      <c r="F1647" s="65">
        <f>'Elegio-Electors'!E1646</f>
        <v>0</v>
      </c>
      <c r="G1647" s="65" t="e">
        <f>IF(INDEX('Liste du personnel'!X:Y,MATCH(F1647,'Liste du personnel'!X:X,0),2)*1=1,"OUI","NON")</f>
        <v>#N/A</v>
      </c>
      <c r="I1647" s="89" t="e">
        <f t="shared" si="175"/>
        <v>#N/A</v>
      </c>
      <c r="J1647" s="65" t="e">
        <f t="shared" si="176"/>
        <v>#N/A</v>
      </c>
      <c r="K1647" s="65" t="e">
        <f t="shared" si="177"/>
        <v>#N/A</v>
      </c>
      <c r="M1647" s="90" t="e">
        <f t="shared" si="178"/>
        <v>#N/A</v>
      </c>
      <c r="N1647" s="65" t="e">
        <f t="shared" si="179"/>
        <v>#N/A</v>
      </c>
      <c r="O1647" s="65" t="e">
        <f t="shared" si="180"/>
        <v>#N/A</v>
      </c>
      <c r="P1647" s="90" t="e">
        <f t="shared" si="181"/>
        <v>#N/A</v>
      </c>
    </row>
    <row r="1648" spans="1:16" x14ac:dyDescent="0.25">
      <c r="A1648" s="65">
        <f>'Elegio-Electors'!C1647</f>
        <v>0</v>
      </c>
      <c r="B1648" s="65">
        <f>'Elegio-Electors'!B1647</f>
        <v>0</v>
      </c>
      <c r="C1648" s="65">
        <f>IF(Procédure!$C$33=2,'Elegio-Electors'!D1647,Procédure!$C$33)</f>
        <v>0</v>
      </c>
      <c r="D1648" s="65" t="str">
        <f>IF(LEFT(RIGHT('Elegio-Electors'!L1647,2),1)="C",'Elegio-Electors'!L1647,IF(LEFT(RIGHT('Elegio-Electors'!M1647,2),1)="C",'Elegio-Electors'!M1647,""))</f>
        <v/>
      </c>
      <c r="E1648" s="65" t="str">
        <f>IF(LEFT(RIGHT('Elegio-Electors'!L1647,2),1)="O",'Elegio-Electors'!L1647,IF(LEFT(RIGHT('Elegio-Electors'!M1647,2),1)="O",'Elegio-Electors'!M1647,""))</f>
        <v/>
      </c>
      <c r="F1648" s="65">
        <f>'Elegio-Electors'!E1647</f>
        <v>0</v>
      </c>
      <c r="G1648" s="65" t="e">
        <f>IF(INDEX('Liste du personnel'!X:Y,MATCH(F1648,'Liste du personnel'!X:X,0),2)*1=1,"OUI","NON")</f>
        <v>#N/A</v>
      </c>
      <c r="I1648" s="89" t="e">
        <f t="shared" si="175"/>
        <v>#N/A</v>
      </c>
      <c r="J1648" s="65" t="e">
        <f t="shared" si="176"/>
        <v>#N/A</v>
      </c>
      <c r="K1648" s="65" t="e">
        <f t="shared" si="177"/>
        <v>#N/A</v>
      </c>
      <c r="M1648" s="90" t="e">
        <f t="shared" si="178"/>
        <v>#N/A</v>
      </c>
      <c r="N1648" s="65" t="e">
        <f t="shared" si="179"/>
        <v>#N/A</v>
      </c>
      <c r="O1648" s="65" t="e">
        <f t="shared" si="180"/>
        <v>#N/A</v>
      </c>
      <c r="P1648" s="90" t="e">
        <f t="shared" si="181"/>
        <v>#N/A</v>
      </c>
    </row>
    <row r="1649" spans="1:16" x14ac:dyDescent="0.25">
      <c r="A1649" s="65">
        <f>'Elegio-Electors'!C1648</f>
        <v>0</v>
      </c>
      <c r="B1649" s="65">
        <f>'Elegio-Electors'!B1648</f>
        <v>0</v>
      </c>
      <c r="C1649" s="65">
        <f>IF(Procédure!$C$33=2,'Elegio-Electors'!D1648,Procédure!$C$33)</f>
        <v>0</v>
      </c>
      <c r="D1649" s="65" t="str">
        <f>IF(LEFT(RIGHT('Elegio-Electors'!L1648,2),1)="C",'Elegio-Electors'!L1648,IF(LEFT(RIGHT('Elegio-Electors'!M1648,2),1)="C",'Elegio-Electors'!M1648,""))</f>
        <v/>
      </c>
      <c r="E1649" s="65" t="str">
        <f>IF(LEFT(RIGHT('Elegio-Electors'!L1648,2),1)="O",'Elegio-Electors'!L1648,IF(LEFT(RIGHT('Elegio-Electors'!M1648,2),1)="O",'Elegio-Electors'!M1648,""))</f>
        <v/>
      </c>
      <c r="F1649" s="65">
        <f>'Elegio-Electors'!E1648</f>
        <v>0</v>
      </c>
      <c r="G1649" s="65" t="e">
        <f>IF(INDEX('Liste du personnel'!X:Y,MATCH(F1649,'Liste du personnel'!X:X,0),2)*1=1,"OUI","NON")</f>
        <v>#N/A</v>
      </c>
      <c r="I1649" s="89" t="e">
        <f t="shared" si="175"/>
        <v>#N/A</v>
      </c>
      <c r="J1649" s="65" t="e">
        <f t="shared" si="176"/>
        <v>#N/A</v>
      </c>
      <c r="K1649" s="65" t="e">
        <f t="shared" si="177"/>
        <v>#N/A</v>
      </c>
      <c r="M1649" s="90" t="e">
        <f t="shared" si="178"/>
        <v>#N/A</v>
      </c>
      <c r="N1649" s="65" t="e">
        <f t="shared" si="179"/>
        <v>#N/A</v>
      </c>
      <c r="O1649" s="65" t="e">
        <f t="shared" si="180"/>
        <v>#N/A</v>
      </c>
      <c r="P1649" s="90" t="e">
        <f t="shared" si="181"/>
        <v>#N/A</v>
      </c>
    </row>
    <row r="1650" spans="1:16" x14ac:dyDescent="0.25">
      <c r="A1650" s="65">
        <f>'Elegio-Electors'!C1649</f>
        <v>0</v>
      </c>
      <c r="B1650" s="65">
        <f>'Elegio-Electors'!B1649</f>
        <v>0</v>
      </c>
      <c r="C1650" s="65">
        <f>IF(Procédure!$C$33=2,'Elegio-Electors'!D1649,Procédure!$C$33)</f>
        <v>0</v>
      </c>
      <c r="D1650" s="65" t="str">
        <f>IF(LEFT(RIGHT('Elegio-Electors'!L1649,2),1)="C",'Elegio-Electors'!L1649,IF(LEFT(RIGHT('Elegio-Electors'!M1649,2),1)="C",'Elegio-Electors'!M1649,""))</f>
        <v/>
      </c>
      <c r="E1650" s="65" t="str">
        <f>IF(LEFT(RIGHT('Elegio-Electors'!L1649,2),1)="O",'Elegio-Electors'!L1649,IF(LEFT(RIGHT('Elegio-Electors'!M1649,2),1)="O",'Elegio-Electors'!M1649,""))</f>
        <v/>
      </c>
      <c r="F1650" s="65">
        <f>'Elegio-Electors'!E1649</f>
        <v>0</v>
      </c>
      <c r="G1650" s="65" t="e">
        <f>IF(INDEX('Liste du personnel'!X:Y,MATCH(F1650,'Liste du personnel'!X:X,0),2)*1=1,"OUI","NON")</f>
        <v>#N/A</v>
      </c>
      <c r="I1650" s="89" t="e">
        <f t="shared" si="175"/>
        <v>#N/A</v>
      </c>
      <c r="J1650" s="65" t="e">
        <f t="shared" si="176"/>
        <v>#N/A</v>
      </c>
      <c r="K1650" s="65" t="e">
        <f t="shared" si="177"/>
        <v>#N/A</v>
      </c>
      <c r="M1650" s="90" t="e">
        <f t="shared" si="178"/>
        <v>#N/A</v>
      </c>
      <c r="N1650" s="65" t="e">
        <f t="shared" si="179"/>
        <v>#N/A</v>
      </c>
      <c r="O1650" s="65" t="e">
        <f t="shared" si="180"/>
        <v>#N/A</v>
      </c>
      <c r="P1650" s="90" t="e">
        <f t="shared" si="181"/>
        <v>#N/A</v>
      </c>
    </row>
    <row r="1651" spans="1:16" x14ac:dyDescent="0.25">
      <c r="A1651" s="65">
        <f>'Elegio-Electors'!C1650</f>
        <v>0</v>
      </c>
      <c r="B1651" s="65">
        <f>'Elegio-Electors'!B1650</f>
        <v>0</v>
      </c>
      <c r="C1651" s="65">
        <f>IF(Procédure!$C$33=2,'Elegio-Electors'!D1650,Procédure!$C$33)</f>
        <v>0</v>
      </c>
      <c r="D1651" s="65" t="str">
        <f>IF(LEFT(RIGHT('Elegio-Electors'!L1650,2),1)="C",'Elegio-Electors'!L1650,IF(LEFT(RIGHT('Elegio-Electors'!M1650,2),1)="C",'Elegio-Electors'!M1650,""))</f>
        <v/>
      </c>
      <c r="E1651" s="65" t="str">
        <f>IF(LEFT(RIGHT('Elegio-Electors'!L1650,2),1)="O",'Elegio-Electors'!L1650,IF(LEFT(RIGHT('Elegio-Electors'!M1650,2),1)="O",'Elegio-Electors'!M1650,""))</f>
        <v/>
      </c>
      <c r="F1651" s="65">
        <f>'Elegio-Electors'!E1650</f>
        <v>0</v>
      </c>
      <c r="G1651" s="65" t="e">
        <f>IF(INDEX('Liste du personnel'!X:Y,MATCH(F1651,'Liste du personnel'!X:X,0),2)*1=1,"OUI","NON")</f>
        <v>#N/A</v>
      </c>
      <c r="I1651" s="89" t="e">
        <f t="shared" si="175"/>
        <v>#N/A</v>
      </c>
      <c r="J1651" s="65" t="e">
        <f t="shared" si="176"/>
        <v>#N/A</v>
      </c>
      <c r="K1651" s="65" t="e">
        <f t="shared" si="177"/>
        <v>#N/A</v>
      </c>
      <c r="M1651" s="90" t="e">
        <f t="shared" si="178"/>
        <v>#N/A</v>
      </c>
      <c r="N1651" s="65" t="e">
        <f t="shared" si="179"/>
        <v>#N/A</v>
      </c>
      <c r="O1651" s="65" t="e">
        <f t="shared" si="180"/>
        <v>#N/A</v>
      </c>
      <c r="P1651" s="90" t="e">
        <f t="shared" si="181"/>
        <v>#N/A</v>
      </c>
    </row>
    <row r="1652" spans="1:16" x14ac:dyDescent="0.25">
      <c r="A1652" s="65">
        <f>'Elegio-Electors'!C1651</f>
        <v>0</v>
      </c>
      <c r="B1652" s="65">
        <f>'Elegio-Electors'!B1651</f>
        <v>0</v>
      </c>
      <c r="C1652" s="65">
        <f>IF(Procédure!$C$33=2,'Elegio-Electors'!D1651,Procédure!$C$33)</f>
        <v>0</v>
      </c>
      <c r="D1652" s="65" t="str">
        <f>IF(LEFT(RIGHT('Elegio-Electors'!L1651,2),1)="C",'Elegio-Electors'!L1651,IF(LEFT(RIGHT('Elegio-Electors'!M1651,2),1)="C",'Elegio-Electors'!M1651,""))</f>
        <v/>
      </c>
      <c r="E1652" s="65" t="str">
        <f>IF(LEFT(RIGHT('Elegio-Electors'!L1651,2),1)="O",'Elegio-Electors'!L1651,IF(LEFT(RIGHT('Elegio-Electors'!M1651,2),1)="O",'Elegio-Electors'!M1651,""))</f>
        <v/>
      </c>
      <c r="F1652" s="65">
        <f>'Elegio-Electors'!E1651</f>
        <v>0</v>
      </c>
      <c r="G1652" s="65" t="e">
        <f>IF(INDEX('Liste du personnel'!X:Y,MATCH(F1652,'Liste du personnel'!X:X,0),2)*1=1,"OUI","NON")</f>
        <v>#N/A</v>
      </c>
      <c r="I1652" s="89" t="e">
        <f t="shared" si="175"/>
        <v>#N/A</v>
      </c>
      <c r="J1652" s="65" t="e">
        <f t="shared" si="176"/>
        <v>#N/A</v>
      </c>
      <c r="K1652" s="65" t="e">
        <f t="shared" si="177"/>
        <v>#N/A</v>
      </c>
      <c r="M1652" s="90" t="e">
        <f t="shared" si="178"/>
        <v>#N/A</v>
      </c>
      <c r="N1652" s="65" t="e">
        <f t="shared" si="179"/>
        <v>#N/A</v>
      </c>
      <c r="O1652" s="65" t="e">
        <f t="shared" si="180"/>
        <v>#N/A</v>
      </c>
      <c r="P1652" s="90" t="e">
        <f t="shared" si="181"/>
        <v>#N/A</v>
      </c>
    </row>
    <row r="1653" spans="1:16" x14ac:dyDescent="0.25">
      <c r="A1653" s="65">
        <f>'Elegio-Electors'!C1652</f>
        <v>0</v>
      </c>
      <c r="B1653" s="65">
        <f>'Elegio-Electors'!B1652</f>
        <v>0</v>
      </c>
      <c r="C1653" s="65">
        <f>IF(Procédure!$C$33=2,'Elegio-Electors'!D1652,Procédure!$C$33)</f>
        <v>0</v>
      </c>
      <c r="D1653" s="65" t="str">
        <f>IF(LEFT(RIGHT('Elegio-Electors'!L1652,2),1)="C",'Elegio-Electors'!L1652,IF(LEFT(RIGHT('Elegio-Electors'!M1652,2),1)="C",'Elegio-Electors'!M1652,""))</f>
        <v/>
      </c>
      <c r="E1653" s="65" t="str">
        <f>IF(LEFT(RIGHT('Elegio-Electors'!L1652,2),1)="O",'Elegio-Electors'!L1652,IF(LEFT(RIGHT('Elegio-Electors'!M1652,2),1)="O",'Elegio-Electors'!M1652,""))</f>
        <v/>
      </c>
      <c r="F1653" s="65">
        <f>'Elegio-Electors'!E1652</f>
        <v>0</v>
      </c>
      <c r="G1653" s="65" t="e">
        <f>IF(INDEX('Liste du personnel'!X:Y,MATCH(F1653,'Liste du personnel'!X:X,0),2)*1=1,"OUI","NON")</f>
        <v>#N/A</v>
      </c>
      <c r="I1653" s="89" t="e">
        <f t="shared" si="175"/>
        <v>#N/A</v>
      </c>
      <c r="J1653" s="65" t="e">
        <f t="shared" si="176"/>
        <v>#N/A</v>
      </c>
      <c r="K1653" s="65" t="e">
        <f t="shared" si="177"/>
        <v>#N/A</v>
      </c>
      <c r="M1653" s="90" t="e">
        <f t="shared" si="178"/>
        <v>#N/A</v>
      </c>
      <c r="N1653" s="65" t="e">
        <f t="shared" si="179"/>
        <v>#N/A</v>
      </c>
      <c r="O1653" s="65" t="e">
        <f t="shared" si="180"/>
        <v>#N/A</v>
      </c>
      <c r="P1653" s="90" t="e">
        <f t="shared" si="181"/>
        <v>#N/A</v>
      </c>
    </row>
    <row r="1654" spans="1:16" x14ac:dyDescent="0.25">
      <c r="A1654" s="65">
        <f>'Elegio-Electors'!C1653</f>
        <v>0</v>
      </c>
      <c r="B1654" s="65">
        <f>'Elegio-Electors'!B1653</f>
        <v>0</v>
      </c>
      <c r="C1654" s="65">
        <f>IF(Procédure!$C$33=2,'Elegio-Electors'!D1653,Procédure!$C$33)</f>
        <v>0</v>
      </c>
      <c r="D1654" s="65" t="str">
        <f>IF(LEFT(RIGHT('Elegio-Electors'!L1653,2),1)="C",'Elegio-Electors'!L1653,IF(LEFT(RIGHT('Elegio-Electors'!M1653,2),1)="C",'Elegio-Electors'!M1653,""))</f>
        <v/>
      </c>
      <c r="E1654" s="65" t="str">
        <f>IF(LEFT(RIGHT('Elegio-Electors'!L1653,2),1)="O",'Elegio-Electors'!L1653,IF(LEFT(RIGHT('Elegio-Electors'!M1653,2),1)="O",'Elegio-Electors'!M1653,""))</f>
        <v/>
      </c>
      <c r="F1654" s="65">
        <f>'Elegio-Electors'!E1653</f>
        <v>0</v>
      </c>
      <c r="G1654" s="65" t="e">
        <f>IF(INDEX('Liste du personnel'!X:Y,MATCH(F1654,'Liste du personnel'!X:X,0),2)*1=1,"OUI","NON")</f>
        <v>#N/A</v>
      </c>
      <c r="I1654" s="89" t="e">
        <f t="shared" si="175"/>
        <v>#N/A</v>
      </c>
      <c r="J1654" s="65" t="e">
        <f t="shared" si="176"/>
        <v>#N/A</v>
      </c>
      <c r="K1654" s="65" t="e">
        <f t="shared" si="177"/>
        <v>#N/A</v>
      </c>
      <c r="M1654" s="90" t="e">
        <f t="shared" si="178"/>
        <v>#N/A</v>
      </c>
      <c r="N1654" s="65" t="e">
        <f t="shared" si="179"/>
        <v>#N/A</v>
      </c>
      <c r="O1654" s="65" t="e">
        <f t="shared" si="180"/>
        <v>#N/A</v>
      </c>
      <c r="P1654" s="90" t="e">
        <f t="shared" si="181"/>
        <v>#N/A</v>
      </c>
    </row>
    <row r="1655" spans="1:16" x14ac:dyDescent="0.25">
      <c r="A1655" s="65">
        <f>'Elegio-Electors'!C1654</f>
        <v>0</v>
      </c>
      <c r="B1655" s="65">
        <f>'Elegio-Electors'!B1654</f>
        <v>0</v>
      </c>
      <c r="C1655" s="65">
        <f>IF(Procédure!$C$33=2,'Elegio-Electors'!D1654,Procédure!$C$33)</f>
        <v>0</v>
      </c>
      <c r="D1655" s="65" t="str">
        <f>IF(LEFT(RIGHT('Elegio-Electors'!L1654,2),1)="C",'Elegio-Electors'!L1654,IF(LEFT(RIGHT('Elegio-Electors'!M1654,2),1)="C",'Elegio-Electors'!M1654,""))</f>
        <v/>
      </c>
      <c r="E1655" s="65" t="str">
        <f>IF(LEFT(RIGHT('Elegio-Electors'!L1654,2),1)="O",'Elegio-Electors'!L1654,IF(LEFT(RIGHT('Elegio-Electors'!M1654,2),1)="O",'Elegio-Electors'!M1654,""))</f>
        <v/>
      </c>
      <c r="F1655" s="65">
        <f>'Elegio-Electors'!E1654</f>
        <v>0</v>
      </c>
      <c r="G1655" s="65" t="e">
        <f>IF(INDEX('Liste du personnel'!X:Y,MATCH(F1655,'Liste du personnel'!X:X,0),2)*1=1,"OUI","NON")</f>
        <v>#N/A</v>
      </c>
      <c r="I1655" s="89" t="e">
        <f t="shared" si="175"/>
        <v>#N/A</v>
      </c>
      <c r="J1655" s="65" t="e">
        <f t="shared" si="176"/>
        <v>#N/A</v>
      </c>
      <c r="K1655" s="65" t="e">
        <f t="shared" si="177"/>
        <v>#N/A</v>
      </c>
      <c r="M1655" s="90" t="e">
        <f t="shared" si="178"/>
        <v>#N/A</v>
      </c>
      <c r="N1655" s="65" t="e">
        <f t="shared" si="179"/>
        <v>#N/A</v>
      </c>
      <c r="O1655" s="65" t="e">
        <f t="shared" si="180"/>
        <v>#N/A</v>
      </c>
      <c r="P1655" s="90" t="e">
        <f t="shared" si="181"/>
        <v>#N/A</v>
      </c>
    </row>
    <row r="1656" spans="1:16" x14ac:dyDescent="0.25">
      <c r="A1656" s="65">
        <f>'Elegio-Electors'!C1655</f>
        <v>0</v>
      </c>
      <c r="B1656" s="65">
        <f>'Elegio-Electors'!B1655</f>
        <v>0</v>
      </c>
      <c r="C1656" s="65">
        <f>IF(Procédure!$C$33=2,'Elegio-Electors'!D1655,Procédure!$C$33)</f>
        <v>0</v>
      </c>
      <c r="D1656" s="65" t="str">
        <f>IF(LEFT(RIGHT('Elegio-Electors'!L1655,2),1)="C",'Elegio-Electors'!L1655,IF(LEFT(RIGHT('Elegio-Electors'!M1655,2),1)="C",'Elegio-Electors'!M1655,""))</f>
        <v/>
      </c>
      <c r="E1656" s="65" t="str">
        <f>IF(LEFT(RIGHT('Elegio-Electors'!L1655,2),1)="O",'Elegio-Electors'!L1655,IF(LEFT(RIGHT('Elegio-Electors'!M1655,2),1)="O",'Elegio-Electors'!M1655,""))</f>
        <v/>
      </c>
      <c r="F1656" s="65">
        <f>'Elegio-Electors'!E1655</f>
        <v>0</v>
      </c>
      <c r="G1656" s="65" t="e">
        <f>IF(INDEX('Liste du personnel'!X:Y,MATCH(F1656,'Liste du personnel'!X:X,0),2)*1=1,"OUI","NON")</f>
        <v>#N/A</v>
      </c>
      <c r="I1656" s="89" t="e">
        <f t="shared" si="175"/>
        <v>#N/A</v>
      </c>
      <c r="J1656" s="65" t="e">
        <f t="shared" si="176"/>
        <v>#N/A</v>
      </c>
      <c r="K1656" s="65" t="e">
        <f t="shared" si="177"/>
        <v>#N/A</v>
      </c>
      <c r="M1656" s="90" t="e">
        <f t="shared" si="178"/>
        <v>#N/A</v>
      </c>
      <c r="N1656" s="65" t="e">
        <f t="shared" si="179"/>
        <v>#N/A</v>
      </c>
      <c r="O1656" s="65" t="e">
        <f t="shared" si="180"/>
        <v>#N/A</v>
      </c>
      <c r="P1656" s="90" t="e">
        <f t="shared" si="181"/>
        <v>#N/A</v>
      </c>
    </row>
    <row r="1657" spans="1:16" x14ac:dyDescent="0.25">
      <c r="A1657" s="65">
        <f>'Elegio-Electors'!C1656</f>
        <v>0</v>
      </c>
      <c r="B1657" s="65">
        <f>'Elegio-Electors'!B1656</f>
        <v>0</v>
      </c>
      <c r="C1657" s="65">
        <f>IF(Procédure!$C$33=2,'Elegio-Electors'!D1656,Procédure!$C$33)</f>
        <v>0</v>
      </c>
      <c r="D1657" s="65" t="str">
        <f>IF(LEFT(RIGHT('Elegio-Electors'!L1656,2),1)="C",'Elegio-Electors'!L1656,IF(LEFT(RIGHT('Elegio-Electors'!M1656,2),1)="C",'Elegio-Electors'!M1656,""))</f>
        <v/>
      </c>
      <c r="E1657" s="65" t="str">
        <f>IF(LEFT(RIGHT('Elegio-Electors'!L1656,2),1)="O",'Elegio-Electors'!L1656,IF(LEFT(RIGHT('Elegio-Electors'!M1656,2),1)="O",'Elegio-Electors'!M1656,""))</f>
        <v/>
      </c>
      <c r="F1657" s="65">
        <f>'Elegio-Electors'!E1656</f>
        <v>0</v>
      </c>
      <c r="G1657" s="65" t="e">
        <f>IF(INDEX('Liste du personnel'!X:Y,MATCH(F1657,'Liste du personnel'!X:X,0),2)*1=1,"OUI","NON")</f>
        <v>#N/A</v>
      </c>
      <c r="I1657" s="89" t="e">
        <f t="shared" si="175"/>
        <v>#N/A</v>
      </c>
      <c r="J1657" s="65" t="e">
        <f t="shared" si="176"/>
        <v>#N/A</v>
      </c>
      <c r="K1657" s="65" t="e">
        <f t="shared" si="177"/>
        <v>#N/A</v>
      </c>
      <c r="M1657" s="90" t="e">
        <f t="shared" si="178"/>
        <v>#N/A</v>
      </c>
      <c r="N1657" s="65" t="e">
        <f t="shared" si="179"/>
        <v>#N/A</v>
      </c>
      <c r="O1657" s="65" t="e">
        <f t="shared" si="180"/>
        <v>#N/A</v>
      </c>
      <c r="P1657" s="90" t="e">
        <f t="shared" si="181"/>
        <v>#N/A</v>
      </c>
    </row>
    <row r="1658" spans="1:16" x14ac:dyDescent="0.25">
      <c r="A1658" s="65">
        <f>'Elegio-Electors'!C1657</f>
        <v>0</v>
      </c>
      <c r="B1658" s="65">
        <f>'Elegio-Electors'!B1657</f>
        <v>0</v>
      </c>
      <c r="C1658" s="65">
        <f>IF(Procédure!$C$33=2,'Elegio-Electors'!D1657,Procédure!$C$33)</f>
        <v>0</v>
      </c>
      <c r="D1658" s="65" t="str">
        <f>IF(LEFT(RIGHT('Elegio-Electors'!L1657,2),1)="C",'Elegio-Electors'!L1657,IF(LEFT(RIGHT('Elegio-Electors'!M1657,2),1)="C",'Elegio-Electors'!M1657,""))</f>
        <v/>
      </c>
      <c r="E1658" s="65" t="str">
        <f>IF(LEFT(RIGHT('Elegio-Electors'!L1657,2),1)="O",'Elegio-Electors'!L1657,IF(LEFT(RIGHT('Elegio-Electors'!M1657,2),1)="O",'Elegio-Electors'!M1657,""))</f>
        <v/>
      </c>
      <c r="F1658" s="65">
        <f>'Elegio-Electors'!E1657</f>
        <v>0</v>
      </c>
      <c r="G1658" s="65" t="e">
        <f>IF(INDEX('Liste du personnel'!X:Y,MATCH(F1658,'Liste du personnel'!X:X,0),2)*1=1,"OUI","NON")</f>
        <v>#N/A</v>
      </c>
      <c r="I1658" s="89" t="e">
        <f t="shared" si="175"/>
        <v>#N/A</v>
      </c>
      <c r="J1658" s="65" t="e">
        <f t="shared" si="176"/>
        <v>#N/A</v>
      </c>
      <c r="K1658" s="65" t="e">
        <f t="shared" si="177"/>
        <v>#N/A</v>
      </c>
      <c r="M1658" s="90" t="e">
        <f t="shared" si="178"/>
        <v>#N/A</v>
      </c>
      <c r="N1658" s="65" t="e">
        <f t="shared" si="179"/>
        <v>#N/A</v>
      </c>
      <c r="O1658" s="65" t="e">
        <f t="shared" si="180"/>
        <v>#N/A</v>
      </c>
      <c r="P1658" s="90" t="e">
        <f t="shared" si="181"/>
        <v>#N/A</v>
      </c>
    </row>
    <row r="1659" spans="1:16" x14ac:dyDescent="0.25">
      <c r="A1659" s="65">
        <f>'Elegio-Electors'!C1658</f>
        <v>0</v>
      </c>
      <c r="B1659" s="65">
        <f>'Elegio-Electors'!B1658</f>
        <v>0</v>
      </c>
      <c r="C1659" s="65">
        <f>IF(Procédure!$C$33=2,'Elegio-Electors'!D1658,Procédure!$C$33)</f>
        <v>0</v>
      </c>
      <c r="D1659" s="65" t="str">
        <f>IF(LEFT(RIGHT('Elegio-Electors'!L1658,2),1)="C",'Elegio-Electors'!L1658,IF(LEFT(RIGHT('Elegio-Electors'!M1658,2),1)="C",'Elegio-Electors'!M1658,""))</f>
        <v/>
      </c>
      <c r="E1659" s="65" t="str">
        <f>IF(LEFT(RIGHT('Elegio-Electors'!L1658,2),1)="O",'Elegio-Electors'!L1658,IF(LEFT(RIGHT('Elegio-Electors'!M1658,2),1)="O",'Elegio-Electors'!M1658,""))</f>
        <v/>
      </c>
      <c r="F1659" s="65">
        <f>'Elegio-Electors'!E1658</f>
        <v>0</v>
      </c>
      <c r="G1659" s="65" t="e">
        <f>IF(INDEX('Liste du personnel'!X:Y,MATCH(F1659,'Liste du personnel'!X:X,0),2)*1=1,"OUI","NON")</f>
        <v>#N/A</v>
      </c>
      <c r="I1659" s="89" t="e">
        <f t="shared" si="175"/>
        <v>#N/A</v>
      </c>
      <c r="J1659" s="65" t="e">
        <f t="shared" si="176"/>
        <v>#N/A</v>
      </c>
      <c r="K1659" s="65" t="e">
        <f t="shared" si="177"/>
        <v>#N/A</v>
      </c>
      <c r="M1659" s="90" t="e">
        <f t="shared" si="178"/>
        <v>#N/A</v>
      </c>
      <c r="N1659" s="65" t="e">
        <f t="shared" si="179"/>
        <v>#N/A</v>
      </c>
      <c r="O1659" s="65" t="e">
        <f t="shared" si="180"/>
        <v>#N/A</v>
      </c>
      <c r="P1659" s="90" t="e">
        <f t="shared" si="181"/>
        <v>#N/A</v>
      </c>
    </row>
    <row r="1660" spans="1:16" x14ac:dyDescent="0.25">
      <c r="A1660" s="65">
        <f>'Elegio-Electors'!C1659</f>
        <v>0</v>
      </c>
      <c r="B1660" s="65">
        <f>'Elegio-Electors'!B1659</f>
        <v>0</v>
      </c>
      <c r="C1660" s="65">
        <f>IF(Procédure!$C$33=2,'Elegio-Electors'!D1659,Procédure!$C$33)</f>
        <v>0</v>
      </c>
      <c r="D1660" s="65" t="str">
        <f>IF(LEFT(RIGHT('Elegio-Electors'!L1659,2),1)="C",'Elegio-Electors'!L1659,IF(LEFT(RIGHT('Elegio-Electors'!M1659,2),1)="C",'Elegio-Electors'!M1659,""))</f>
        <v/>
      </c>
      <c r="E1660" s="65" t="str">
        <f>IF(LEFT(RIGHT('Elegio-Electors'!L1659,2),1)="O",'Elegio-Electors'!L1659,IF(LEFT(RIGHT('Elegio-Electors'!M1659,2),1)="O",'Elegio-Electors'!M1659,""))</f>
        <v/>
      </c>
      <c r="F1660" s="65">
        <f>'Elegio-Electors'!E1659</f>
        <v>0</v>
      </c>
      <c r="G1660" s="65" t="e">
        <f>IF(INDEX('Liste du personnel'!X:Y,MATCH(F1660,'Liste du personnel'!X:X,0),2)*1=1,"OUI","NON")</f>
        <v>#N/A</v>
      </c>
      <c r="I1660" s="89" t="e">
        <f t="shared" si="175"/>
        <v>#N/A</v>
      </c>
      <c r="J1660" s="65" t="e">
        <f t="shared" si="176"/>
        <v>#N/A</v>
      </c>
      <c r="K1660" s="65" t="e">
        <f t="shared" si="177"/>
        <v>#N/A</v>
      </c>
      <c r="M1660" s="90" t="e">
        <f t="shared" si="178"/>
        <v>#N/A</v>
      </c>
      <c r="N1660" s="65" t="e">
        <f t="shared" si="179"/>
        <v>#N/A</v>
      </c>
      <c r="O1660" s="65" t="e">
        <f t="shared" si="180"/>
        <v>#N/A</v>
      </c>
      <c r="P1660" s="90" t="e">
        <f t="shared" si="181"/>
        <v>#N/A</v>
      </c>
    </row>
    <row r="1661" spans="1:16" x14ac:dyDescent="0.25">
      <c r="A1661" s="65">
        <f>'Elegio-Electors'!C1660</f>
        <v>0</v>
      </c>
      <c r="B1661" s="65">
        <f>'Elegio-Electors'!B1660</f>
        <v>0</v>
      </c>
      <c r="C1661" s="65">
        <f>IF(Procédure!$C$33=2,'Elegio-Electors'!D1660,Procédure!$C$33)</f>
        <v>0</v>
      </c>
      <c r="D1661" s="65" t="str">
        <f>IF(LEFT(RIGHT('Elegio-Electors'!L1660,2),1)="C",'Elegio-Electors'!L1660,IF(LEFT(RIGHT('Elegio-Electors'!M1660,2),1)="C",'Elegio-Electors'!M1660,""))</f>
        <v/>
      </c>
      <c r="E1661" s="65" t="str">
        <f>IF(LEFT(RIGHT('Elegio-Electors'!L1660,2),1)="O",'Elegio-Electors'!L1660,IF(LEFT(RIGHT('Elegio-Electors'!M1660,2),1)="O",'Elegio-Electors'!M1660,""))</f>
        <v/>
      </c>
      <c r="F1661" s="65">
        <f>'Elegio-Electors'!E1660</f>
        <v>0</v>
      </c>
      <c r="G1661" s="65" t="e">
        <f>IF(INDEX('Liste du personnel'!X:Y,MATCH(F1661,'Liste du personnel'!X:X,0),2)*1=1,"OUI","NON")</f>
        <v>#N/A</v>
      </c>
      <c r="I1661" s="89" t="e">
        <f t="shared" si="175"/>
        <v>#N/A</v>
      </c>
      <c r="J1661" s="65" t="e">
        <f t="shared" si="176"/>
        <v>#N/A</v>
      </c>
      <c r="K1661" s="65" t="e">
        <f t="shared" si="177"/>
        <v>#N/A</v>
      </c>
      <c r="M1661" s="90" t="e">
        <f t="shared" si="178"/>
        <v>#N/A</v>
      </c>
      <c r="N1661" s="65" t="e">
        <f t="shared" si="179"/>
        <v>#N/A</v>
      </c>
      <c r="O1661" s="65" t="e">
        <f t="shared" si="180"/>
        <v>#N/A</v>
      </c>
      <c r="P1661" s="90" t="e">
        <f t="shared" si="181"/>
        <v>#N/A</v>
      </c>
    </row>
    <row r="1662" spans="1:16" x14ac:dyDescent="0.25">
      <c r="A1662" s="65">
        <f>'Elegio-Electors'!C1661</f>
        <v>0</v>
      </c>
      <c r="B1662" s="65">
        <f>'Elegio-Electors'!B1661</f>
        <v>0</v>
      </c>
      <c r="C1662" s="65">
        <f>IF(Procédure!$C$33=2,'Elegio-Electors'!D1661,Procédure!$C$33)</f>
        <v>0</v>
      </c>
      <c r="D1662" s="65" t="str">
        <f>IF(LEFT(RIGHT('Elegio-Electors'!L1661,2),1)="C",'Elegio-Electors'!L1661,IF(LEFT(RIGHT('Elegio-Electors'!M1661,2),1)="C",'Elegio-Electors'!M1661,""))</f>
        <v/>
      </c>
      <c r="E1662" s="65" t="str">
        <f>IF(LEFT(RIGHT('Elegio-Electors'!L1661,2),1)="O",'Elegio-Electors'!L1661,IF(LEFT(RIGHT('Elegio-Electors'!M1661,2),1)="O",'Elegio-Electors'!M1661,""))</f>
        <v/>
      </c>
      <c r="F1662" s="65">
        <f>'Elegio-Electors'!E1661</f>
        <v>0</v>
      </c>
      <c r="G1662" s="65" t="e">
        <f>IF(INDEX('Liste du personnel'!X:Y,MATCH(F1662,'Liste du personnel'!X:X,0),2)*1=1,"OUI","NON")</f>
        <v>#N/A</v>
      </c>
      <c r="I1662" s="89" t="e">
        <f t="shared" si="175"/>
        <v>#N/A</v>
      </c>
      <c r="J1662" s="65" t="e">
        <f t="shared" si="176"/>
        <v>#N/A</v>
      </c>
      <c r="K1662" s="65" t="e">
        <f t="shared" si="177"/>
        <v>#N/A</v>
      </c>
      <c r="M1662" s="90" t="e">
        <f t="shared" si="178"/>
        <v>#N/A</v>
      </c>
      <c r="N1662" s="65" t="e">
        <f t="shared" si="179"/>
        <v>#N/A</v>
      </c>
      <c r="O1662" s="65" t="e">
        <f t="shared" si="180"/>
        <v>#N/A</v>
      </c>
      <c r="P1662" s="90" t="e">
        <f t="shared" si="181"/>
        <v>#N/A</v>
      </c>
    </row>
    <row r="1663" spans="1:16" x14ac:dyDescent="0.25">
      <c r="A1663" s="65">
        <f>'Elegio-Electors'!C1662</f>
        <v>0</v>
      </c>
      <c r="B1663" s="65">
        <f>'Elegio-Electors'!B1662</f>
        <v>0</v>
      </c>
      <c r="C1663" s="65">
        <f>IF(Procédure!$C$33=2,'Elegio-Electors'!D1662,Procédure!$C$33)</f>
        <v>0</v>
      </c>
      <c r="D1663" s="65" t="str">
        <f>IF(LEFT(RIGHT('Elegio-Electors'!L1662,2),1)="C",'Elegio-Electors'!L1662,IF(LEFT(RIGHT('Elegio-Electors'!M1662,2),1)="C",'Elegio-Electors'!M1662,""))</f>
        <v/>
      </c>
      <c r="E1663" s="65" t="str">
        <f>IF(LEFT(RIGHT('Elegio-Electors'!L1662,2),1)="O",'Elegio-Electors'!L1662,IF(LEFT(RIGHT('Elegio-Electors'!M1662,2),1)="O",'Elegio-Electors'!M1662,""))</f>
        <v/>
      </c>
      <c r="F1663" s="65">
        <f>'Elegio-Electors'!E1662</f>
        <v>0</v>
      </c>
      <c r="G1663" s="65" t="e">
        <f>IF(INDEX('Liste du personnel'!X:Y,MATCH(F1663,'Liste du personnel'!X:X,0),2)*1=1,"OUI","NON")</f>
        <v>#N/A</v>
      </c>
      <c r="I1663" s="89" t="e">
        <f t="shared" si="175"/>
        <v>#N/A</v>
      </c>
      <c r="J1663" s="65" t="e">
        <f t="shared" si="176"/>
        <v>#N/A</v>
      </c>
      <c r="K1663" s="65" t="e">
        <f t="shared" si="177"/>
        <v>#N/A</v>
      </c>
      <c r="M1663" s="90" t="e">
        <f t="shared" si="178"/>
        <v>#N/A</v>
      </c>
      <c r="N1663" s="65" t="e">
        <f t="shared" si="179"/>
        <v>#N/A</v>
      </c>
      <c r="O1663" s="65" t="e">
        <f t="shared" si="180"/>
        <v>#N/A</v>
      </c>
      <c r="P1663" s="90" t="e">
        <f t="shared" si="181"/>
        <v>#N/A</v>
      </c>
    </row>
    <row r="1664" spans="1:16" x14ac:dyDescent="0.25">
      <c r="A1664" s="65">
        <f>'Elegio-Electors'!C1663</f>
        <v>0</v>
      </c>
      <c r="B1664" s="65">
        <f>'Elegio-Electors'!B1663</f>
        <v>0</v>
      </c>
      <c r="C1664" s="65">
        <f>IF(Procédure!$C$33=2,'Elegio-Electors'!D1663,Procédure!$C$33)</f>
        <v>0</v>
      </c>
      <c r="D1664" s="65" t="str">
        <f>IF(LEFT(RIGHT('Elegio-Electors'!L1663,2),1)="C",'Elegio-Electors'!L1663,IF(LEFT(RIGHT('Elegio-Electors'!M1663,2),1)="C",'Elegio-Electors'!M1663,""))</f>
        <v/>
      </c>
      <c r="E1664" s="65" t="str">
        <f>IF(LEFT(RIGHT('Elegio-Electors'!L1663,2),1)="O",'Elegio-Electors'!L1663,IF(LEFT(RIGHT('Elegio-Electors'!M1663,2),1)="O",'Elegio-Electors'!M1663,""))</f>
        <v/>
      </c>
      <c r="F1664" s="65">
        <f>'Elegio-Electors'!E1663</f>
        <v>0</v>
      </c>
      <c r="G1664" s="65" t="e">
        <f>IF(INDEX('Liste du personnel'!X:Y,MATCH(F1664,'Liste du personnel'!X:X,0),2)*1=1,"OUI","NON")</f>
        <v>#N/A</v>
      </c>
      <c r="I1664" s="89" t="e">
        <f t="shared" si="175"/>
        <v>#N/A</v>
      </c>
      <c r="J1664" s="65" t="e">
        <f t="shared" si="176"/>
        <v>#N/A</v>
      </c>
      <c r="K1664" s="65" t="e">
        <f t="shared" si="177"/>
        <v>#N/A</v>
      </c>
      <c r="M1664" s="90" t="e">
        <f t="shared" si="178"/>
        <v>#N/A</v>
      </c>
      <c r="N1664" s="65" t="e">
        <f t="shared" si="179"/>
        <v>#N/A</v>
      </c>
      <c r="O1664" s="65" t="e">
        <f t="shared" si="180"/>
        <v>#N/A</v>
      </c>
      <c r="P1664" s="90" t="e">
        <f t="shared" si="181"/>
        <v>#N/A</v>
      </c>
    </row>
    <row r="1665" spans="1:16" x14ac:dyDescent="0.25">
      <c r="A1665" s="65">
        <f>'Elegio-Electors'!C1664</f>
        <v>0</v>
      </c>
      <c r="B1665" s="65">
        <f>'Elegio-Electors'!B1664</f>
        <v>0</v>
      </c>
      <c r="C1665" s="65">
        <f>IF(Procédure!$C$33=2,'Elegio-Electors'!D1664,Procédure!$C$33)</f>
        <v>0</v>
      </c>
      <c r="D1665" s="65" t="str">
        <f>IF(LEFT(RIGHT('Elegio-Electors'!L1664,2),1)="C",'Elegio-Electors'!L1664,IF(LEFT(RIGHT('Elegio-Electors'!M1664,2),1)="C",'Elegio-Electors'!M1664,""))</f>
        <v/>
      </c>
      <c r="E1665" s="65" t="str">
        <f>IF(LEFT(RIGHT('Elegio-Electors'!L1664,2),1)="O",'Elegio-Electors'!L1664,IF(LEFT(RIGHT('Elegio-Electors'!M1664,2),1)="O",'Elegio-Electors'!M1664,""))</f>
        <v/>
      </c>
      <c r="F1665" s="65">
        <f>'Elegio-Electors'!E1664</f>
        <v>0</v>
      </c>
      <c r="G1665" s="65" t="e">
        <f>IF(INDEX('Liste du personnel'!X:Y,MATCH(F1665,'Liste du personnel'!X:X,0),2)*1=1,"OUI","NON")</f>
        <v>#N/A</v>
      </c>
      <c r="I1665" s="89" t="e">
        <f t="shared" si="175"/>
        <v>#N/A</v>
      </c>
      <c r="J1665" s="65" t="e">
        <f t="shared" si="176"/>
        <v>#N/A</v>
      </c>
      <c r="K1665" s="65" t="e">
        <f t="shared" si="177"/>
        <v>#N/A</v>
      </c>
      <c r="M1665" s="90" t="e">
        <f t="shared" si="178"/>
        <v>#N/A</v>
      </c>
      <c r="N1665" s="65" t="e">
        <f t="shared" si="179"/>
        <v>#N/A</v>
      </c>
      <c r="O1665" s="65" t="e">
        <f t="shared" si="180"/>
        <v>#N/A</v>
      </c>
      <c r="P1665" s="90" t="e">
        <f t="shared" si="181"/>
        <v>#N/A</v>
      </c>
    </row>
    <row r="1666" spans="1:16" x14ac:dyDescent="0.25">
      <c r="A1666" s="65">
        <f>'Elegio-Electors'!C1665</f>
        <v>0</v>
      </c>
      <c r="B1666" s="65">
        <f>'Elegio-Electors'!B1665</f>
        <v>0</v>
      </c>
      <c r="C1666" s="65">
        <f>IF(Procédure!$C$33=2,'Elegio-Electors'!D1665,Procédure!$C$33)</f>
        <v>0</v>
      </c>
      <c r="D1666" s="65" t="str">
        <f>IF(LEFT(RIGHT('Elegio-Electors'!L1665,2),1)="C",'Elegio-Electors'!L1665,IF(LEFT(RIGHT('Elegio-Electors'!M1665,2),1)="C",'Elegio-Electors'!M1665,""))</f>
        <v/>
      </c>
      <c r="E1666" s="65" t="str">
        <f>IF(LEFT(RIGHT('Elegio-Electors'!L1665,2),1)="O",'Elegio-Electors'!L1665,IF(LEFT(RIGHT('Elegio-Electors'!M1665,2),1)="O",'Elegio-Electors'!M1665,""))</f>
        <v/>
      </c>
      <c r="F1666" s="65">
        <f>'Elegio-Electors'!E1665</f>
        <v>0</v>
      </c>
      <c r="G1666" s="65" t="e">
        <f>IF(INDEX('Liste du personnel'!X:Y,MATCH(F1666,'Liste du personnel'!X:X,0),2)*1=1,"OUI","NON")</f>
        <v>#N/A</v>
      </c>
      <c r="I1666" s="89" t="e">
        <f t="shared" si="175"/>
        <v>#N/A</v>
      </c>
      <c r="J1666" s="65" t="e">
        <f t="shared" si="176"/>
        <v>#N/A</v>
      </c>
      <c r="K1666" s="65" t="e">
        <f t="shared" si="177"/>
        <v>#N/A</v>
      </c>
      <c r="M1666" s="90" t="e">
        <f t="shared" si="178"/>
        <v>#N/A</v>
      </c>
      <c r="N1666" s="65" t="e">
        <f t="shared" si="179"/>
        <v>#N/A</v>
      </c>
      <c r="O1666" s="65" t="e">
        <f t="shared" si="180"/>
        <v>#N/A</v>
      </c>
      <c r="P1666" s="90" t="e">
        <f t="shared" si="181"/>
        <v>#N/A</v>
      </c>
    </row>
    <row r="1667" spans="1:16" x14ac:dyDescent="0.25">
      <c r="A1667" s="65">
        <f>'Elegio-Electors'!C1666</f>
        <v>0</v>
      </c>
      <c r="B1667" s="65">
        <f>'Elegio-Electors'!B1666</f>
        <v>0</v>
      </c>
      <c r="C1667" s="65">
        <f>IF(Procédure!$C$33=2,'Elegio-Electors'!D1666,Procédure!$C$33)</f>
        <v>0</v>
      </c>
      <c r="D1667" s="65" t="str">
        <f>IF(LEFT(RIGHT('Elegio-Electors'!L1666,2),1)="C",'Elegio-Electors'!L1666,IF(LEFT(RIGHT('Elegio-Electors'!M1666,2),1)="C",'Elegio-Electors'!M1666,""))</f>
        <v/>
      </c>
      <c r="E1667" s="65" t="str">
        <f>IF(LEFT(RIGHT('Elegio-Electors'!L1666,2),1)="O",'Elegio-Electors'!L1666,IF(LEFT(RIGHT('Elegio-Electors'!M1666,2),1)="O",'Elegio-Electors'!M1666,""))</f>
        <v/>
      </c>
      <c r="F1667" s="65">
        <f>'Elegio-Electors'!E1666</f>
        <v>0</v>
      </c>
      <c r="G1667" s="65" t="e">
        <f>IF(INDEX('Liste du personnel'!X:Y,MATCH(F1667,'Liste du personnel'!X:X,0),2)*1=1,"OUI","NON")</f>
        <v>#N/A</v>
      </c>
      <c r="I1667" s="89" t="e">
        <f t="shared" si="175"/>
        <v>#N/A</v>
      </c>
      <c r="J1667" s="65" t="e">
        <f t="shared" si="176"/>
        <v>#N/A</v>
      </c>
      <c r="K1667" s="65" t="e">
        <f t="shared" si="177"/>
        <v>#N/A</v>
      </c>
      <c r="M1667" s="90" t="e">
        <f t="shared" si="178"/>
        <v>#N/A</v>
      </c>
      <c r="N1667" s="65" t="e">
        <f t="shared" si="179"/>
        <v>#N/A</v>
      </c>
      <c r="O1667" s="65" t="e">
        <f t="shared" si="180"/>
        <v>#N/A</v>
      </c>
      <c r="P1667" s="90" t="e">
        <f t="shared" si="181"/>
        <v>#N/A</v>
      </c>
    </row>
    <row r="1668" spans="1:16" x14ac:dyDescent="0.25">
      <c r="A1668" s="65">
        <f>'Elegio-Electors'!C1667</f>
        <v>0</v>
      </c>
      <c r="B1668" s="65">
        <f>'Elegio-Electors'!B1667</f>
        <v>0</v>
      </c>
      <c r="C1668" s="65">
        <f>IF(Procédure!$C$33=2,'Elegio-Electors'!D1667,Procédure!$C$33)</f>
        <v>0</v>
      </c>
      <c r="D1668" s="65" t="str">
        <f>IF(LEFT(RIGHT('Elegio-Electors'!L1667,2),1)="C",'Elegio-Electors'!L1667,IF(LEFT(RIGHT('Elegio-Electors'!M1667,2),1)="C",'Elegio-Electors'!M1667,""))</f>
        <v/>
      </c>
      <c r="E1668" s="65" t="str">
        <f>IF(LEFT(RIGHT('Elegio-Electors'!L1667,2),1)="O",'Elegio-Electors'!L1667,IF(LEFT(RIGHT('Elegio-Electors'!M1667,2),1)="O",'Elegio-Electors'!M1667,""))</f>
        <v/>
      </c>
      <c r="F1668" s="65">
        <f>'Elegio-Electors'!E1667</f>
        <v>0</v>
      </c>
      <c r="G1668" s="65" t="e">
        <f>IF(INDEX('Liste du personnel'!X:Y,MATCH(F1668,'Liste du personnel'!X:X,0),2)*1=1,"OUI","NON")</f>
        <v>#N/A</v>
      </c>
      <c r="I1668" s="89" t="e">
        <f t="shared" ref="I1668:I1731" si="182">IF(G1668="OUI",_xlfn.CONCAT(_xlfn.SWITCH(RIGHT(D1668,1),"A","Ouv","B","Empl","J","Jeune")," -- ",C1668),"pas d'application")</f>
        <v>#N/A</v>
      </c>
      <c r="J1668" s="65" t="e">
        <f t="shared" ref="J1668:J1731" si="183">IF(G1668="OUI","","pas d'application")</f>
        <v>#N/A</v>
      </c>
      <c r="K1668" s="65" t="e">
        <f t="shared" ref="K1668:K1731" si="184">IF(G1668="OUI","","pas d'application")</f>
        <v>#N/A</v>
      </c>
      <c r="M1668" s="90" t="e">
        <f t="shared" ref="M1668:M1731" si="185">IF(G1668="OUI",_xlfn.CONCAT(_xlfn.SWITCH(RIGHT(E1668,1),"A","Ouv","B","Empl","J","Jeune","K","Cadre")," -- ",C1668),"pas d'application")</f>
        <v>#N/A</v>
      </c>
      <c r="N1668" s="65" t="e">
        <f t="shared" ref="N1668:N1731" si="186">IF(G1668="OUI","","pas d'application")</f>
        <v>#N/A</v>
      </c>
      <c r="O1668" s="65" t="e">
        <f t="shared" ref="O1668:O1731" si="187">IF(G1668="OUI","","pas d'application")</f>
        <v>#N/A</v>
      </c>
      <c r="P1668" s="90" t="e">
        <f t="shared" ref="P1668:P1731" si="188">IF(G1668="OUI",C1668,"pas d'application")</f>
        <v>#N/A</v>
      </c>
    </row>
    <row r="1669" spans="1:16" x14ac:dyDescent="0.25">
      <c r="A1669" s="65">
        <f>'Elegio-Electors'!C1668</f>
        <v>0</v>
      </c>
      <c r="B1669" s="65">
        <f>'Elegio-Electors'!B1668</f>
        <v>0</v>
      </c>
      <c r="C1669" s="65">
        <f>IF(Procédure!$C$33=2,'Elegio-Electors'!D1668,Procédure!$C$33)</f>
        <v>0</v>
      </c>
      <c r="D1669" s="65" t="str">
        <f>IF(LEFT(RIGHT('Elegio-Electors'!L1668,2),1)="C",'Elegio-Electors'!L1668,IF(LEFT(RIGHT('Elegio-Electors'!M1668,2),1)="C",'Elegio-Electors'!M1668,""))</f>
        <v/>
      </c>
      <c r="E1669" s="65" t="str">
        <f>IF(LEFT(RIGHT('Elegio-Electors'!L1668,2),1)="O",'Elegio-Electors'!L1668,IF(LEFT(RIGHT('Elegio-Electors'!M1668,2),1)="O",'Elegio-Electors'!M1668,""))</f>
        <v/>
      </c>
      <c r="F1669" s="65">
        <f>'Elegio-Electors'!E1668</f>
        <v>0</v>
      </c>
      <c r="G1669" s="65" t="e">
        <f>IF(INDEX('Liste du personnel'!X:Y,MATCH(F1669,'Liste du personnel'!X:X,0),2)*1=1,"OUI","NON")</f>
        <v>#N/A</v>
      </c>
      <c r="I1669" s="89" t="e">
        <f t="shared" si="182"/>
        <v>#N/A</v>
      </c>
      <c r="J1669" s="65" t="e">
        <f t="shared" si="183"/>
        <v>#N/A</v>
      </c>
      <c r="K1669" s="65" t="e">
        <f t="shared" si="184"/>
        <v>#N/A</v>
      </c>
      <c r="M1669" s="90" t="e">
        <f t="shared" si="185"/>
        <v>#N/A</v>
      </c>
      <c r="N1669" s="65" t="e">
        <f t="shared" si="186"/>
        <v>#N/A</v>
      </c>
      <c r="O1669" s="65" t="e">
        <f t="shared" si="187"/>
        <v>#N/A</v>
      </c>
      <c r="P1669" s="90" t="e">
        <f t="shared" si="188"/>
        <v>#N/A</v>
      </c>
    </row>
    <row r="1670" spans="1:16" x14ac:dyDescent="0.25">
      <c r="A1670" s="65">
        <f>'Elegio-Electors'!C1669</f>
        <v>0</v>
      </c>
      <c r="B1670" s="65">
        <f>'Elegio-Electors'!B1669</f>
        <v>0</v>
      </c>
      <c r="C1670" s="65">
        <f>IF(Procédure!$C$33=2,'Elegio-Electors'!D1669,Procédure!$C$33)</f>
        <v>0</v>
      </c>
      <c r="D1670" s="65" t="str">
        <f>IF(LEFT(RIGHT('Elegio-Electors'!L1669,2),1)="C",'Elegio-Electors'!L1669,IF(LEFT(RIGHT('Elegio-Electors'!M1669,2),1)="C",'Elegio-Electors'!M1669,""))</f>
        <v/>
      </c>
      <c r="E1670" s="65" t="str">
        <f>IF(LEFT(RIGHT('Elegio-Electors'!L1669,2),1)="O",'Elegio-Electors'!L1669,IF(LEFT(RIGHT('Elegio-Electors'!M1669,2),1)="O",'Elegio-Electors'!M1669,""))</f>
        <v/>
      </c>
      <c r="F1670" s="65">
        <f>'Elegio-Electors'!E1669</f>
        <v>0</v>
      </c>
      <c r="G1670" s="65" t="e">
        <f>IF(INDEX('Liste du personnel'!X:Y,MATCH(F1670,'Liste du personnel'!X:X,0),2)*1=1,"OUI","NON")</f>
        <v>#N/A</v>
      </c>
      <c r="I1670" s="89" t="e">
        <f t="shared" si="182"/>
        <v>#N/A</v>
      </c>
      <c r="J1670" s="65" t="e">
        <f t="shared" si="183"/>
        <v>#N/A</v>
      </c>
      <c r="K1670" s="65" t="e">
        <f t="shared" si="184"/>
        <v>#N/A</v>
      </c>
      <c r="M1670" s="90" t="e">
        <f t="shared" si="185"/>
        <v>#N/A</v>
      </c>
      <c r="N1670" s="65" t="e">
        <f t="shared" si="186"/>
        <v>#N/A</v>
      </c>
      <c r="O1670" s="65" t="e">
        <f t="shared" si="187"/>
        <v>#N/A</v>
      </c>
      <c r="P1670" s="90" t="e">
        <f t="shared" si="188"/>
        <v>#N/A</v>
      </c>
    </row>
    <row r="1671" spans="1:16" x14ac:dyDescent="0.25">
      <c r="A1671" s="65">
        <f>'Elegio-Electors'!C1670</f>
        <v>0</v>
      </c>
      <c r="B1671" s="65">
        <f>'Elegio-Electors'!B1670</f>
        <v>0</v>
      </c>
      <c r="C1671" s="65">
        <f>IF(Procédure!$C$33=2,'Elegio-Electors'!D1670,Procédure!$C$33)</f>
        <v>0</v>
      </c>
      <c r="D1671" s="65" t="str">
        <f>IF(LEFT(RIGHT('Elegio-Electors'!L1670,2),1)="C",'Elegio-Electors'!L1670,IF(LEFT(RIGHT('Elegio-Electors'!M1670,2),1)="C",'Elegio-Electors'!M1670,""))</f>
        <v/>
      </c>
      <c r="E1671" s="65" t="str">
        <f>IF(LEFT(RIGHT('Elegio-Electors'!L1670,2),1)="O",'Elegio-Electors'!L1670,IF(LEFT(RIGHT('Elegio-Electors'!M1670,2),1)="O",'Elegio-Electors'!M1670,""))</f>
        <v/>
      </c>
      <c r="F1671" s="65">
        <f>'Elegio-Electors'!E1670</f>
        <v>0</v>
      </c>
      <c r="G1671" s="65" t="e">
        <f>IF(INDEX('Liste du personnel'!X:Y,MATCH(F1671,'Liste du personnel'!X:X,0),2)*1=1,"OUI","NON")</f>
        <v>#N/A</v>
      </c>
      <c r="I1671" s="89" t="e">
        <f t="shared" si="182"/>
        <v>#N/A</v>
      </c>
      <c r="J1671" s="65" t="e">
        <f t="shared" si="183"/>
        <v>#N/A</v>
      </c>
      <c r="K1671" s="65" t="e">
        <f t="shared" si="184"/>
        <v>#N/A</v>
      </c>
      <c r="M1671" s="90" t="e">
        <f t="shared" si="185"/>
        <v>#N/A</v>
      </c>
      <c r="N1671" s="65" t="e">
        <f t="shared" si="186"/>
        <v>#N/A</v>
      </c>
      <c r="O1671" s="65" t="e">
        <f t="shared" si="187"/>
        <v>#N/A</v>
      </c>
      <c r="P1671" s="90" t="e">
        <f t="shared" si="188"/>
        <v>#N/A</v>
      </c>
    </row>
    <row r="1672" spans="1:16" x14ac:dyDescent="0.25">
      <c r="A1672" s="65">
        <f>'Elegio-Electors'!C1671</f>
        <v>0</v>
      </c>
      <c r="B1672" s="65">
        <f>'Elegio-Electors'!B1671</f>
        <v>0</v>
      </c>
      <c r="C1672" s="65">
        <f>IF(Procédure!$C$33=2,'Elegio-Electors'!D1671,Procédure!$C$33)</f>
        <v>0</v>
      </c>
      <c r="D1672" s="65" t="str">
        <f>IF(LEFT(RIGHT('Elegio-Electors'!L1671,2),1)="C",'Elegio-Electors'!L1671,IF(LEFT(RIGHT('Elegio-Electors'!M1671,2),1)="C",'Elegio-Electors'!M1671,""))</f>
        <v/>
      </c>
      <c r="E1672" s="65" t="str">
        <f>IF(LEFT(RIGHT('Elegio-Electors'!L1671,2),1)="O",'Elegio-Electors'!L1671,IF(LEFT(RIGHT('Elegio-Electors'!M1671,2),1)="O",'Elegio-Electors'!M1671,""))</f>
        <v/>
      </c>
      <c r="F1672" s="65">
        <f>'Elegio-Electors'!E1671</f>
        <v>0</v>
      </c>
      <c r="G1672" s="65" t="e">
        <f>IF(INDEX('Liste du personnel'!X:Y,MATCH(F1672,'Liste du personnel'!X:X,0),2)*1=1,"OUI","NON")</f>
        <v>#N/A</v>
      </c>
      <c r="I1672" s="89" t="e">
        <f t="shared" si="182"/>
        <v>#N/A</v>
      </c>
      <c r="J1672" s="65" t="e">
        <f t="shared" si="183"/>
        <v>#N/A</v>
      </c>
      <c r="K1672" s="65" t="e">
        <f t="shared" si="184"/>
        <v>#N/A</v>
      </c>
      <c r="M1672" s="90" t="e">
        <f t="shared" si="185"/>
        <v>#N/A</v>
      </c>
      <c r="N1672" s="65" t="e">
        <f t="shared" si="186"/>
        <v>#N/A</v>
      </c>
      <c r="O1672" s="65" t="e">
        <f t="shared" si="187"/>
        <v>#N/A</v>
      </c>
      <c r="P1672" s="90" t="e">
        <f t="shared" si="188"/>
        <v>#N/A</v>
      </c>
    </row>
    <row r="1673" spans="1:16" x14ac:dyDescent="0.25">
      <c r="A1673" s="65">
        <f>'Elegio-Electors'!C1672</f>
        <v>0</v>
      </c>
      <c r="B1673" s="65">
        <f>'Elegio-Electors'!B1672</f>
        <v>0</v>
      </c>
      <c r="C1673" s="65">
        <f>IF(Procédure!$C$33=2,'Elegio-Electors'!D1672,Procédure!$C$33)</f>
        <v>0</v>
      </c>
      <c r="D1673" s="65" t="str">
        <f>IF(LEFT(RIGHT('Elegio-Electors'!L1672,2),1)="C",'Elegio-Electors'!L1672,IF(LEFT(RIGHT('Elegio-Electors'!M1672,2),1)="C",'Elegio-Electors'!M1672,""))</f>
        <v/>
      </c>
      <c r="E1673" s="65" t="str">
        <f>IF(LEFT(RIGHT('Elegio-Electors'!L1672,2),1)="O",'Elegio-Electors'!L1672,IF(LEFT(RIGHT('Elegio-Electors'!M1672,2),1)="O",'Elegio-Electors'!M1672,""))</f>
        <v/>
      </c>
      <c r="F1673" s="65">
        <f>'Elegio-Electors'!E1672</f>
        <v>0</v>
      </c>
      <c r="G1673" s="65" t="e">
        <f>IF(INDEX('Liste du personnel'!X:Y,MATCH(F1673,'Liste du personnel'!X:X,0),2)*1=1,"OUI","NON")</f>
        <v>#N/A</v>
      </c>
      <c r="I1673" s="89" t="e">
        <f t="shared" si="182"/>
        <v>#N/A</v>
      </c>
      <c r="J1673" s="65" t="e">
        <f t="shared" si="183"/>
        <v>#N/A</v>
      </c>
      <c r="K1673" s="65" t="e">
        <f t="shared" si="184"/>
        <v>#N/A</v>
      </c>
      <c r="M1673" s="90" t="e">
        <f t="shared" si="185"/>
        <v>#N/A</v>
      </c>
      <c r="N1673" s="65" t="e">
        <f t="shared" si="186"/>
        <v>#N/A</v>
      </c>
      <c r="O1673" s="65" t="e">
        <f t="shared" si="187"/>
        <v>#N/A</v>
      </c>
      <c r="P1673" s="90" t="e">
        <f t="shared" si="188"/>
        <v>#N/A</v>
      </c>
    </row>
    <row r="1674" spans="1:16" x14ac:dyDescent="0.25">
      <c r="A1674" s="65">
        <f>'Elegio-Electors'!C1673</f>
        <v>0</v>
      </c>
      <c r="B1674" s="65">
        <f>'Elegio-Electors'!B1673</f>
        <v>0</v>
      </c>
      <c r="C1674" s="65">
        <f>IF(Procédure!$C$33=2,'Elegio-Electors'!D1673,Procédure!$C$33)</f>
        <v>0</v>
      </c>
      <c r="D1674" s="65" t="str">
        <f>IF(LEFT(RIGHT('Elegio-Electors'!L1673,2),1)="C",'Elegio-Electors'!L1673,IF(LEFT(RIGHT('Elegio-Electors'!M1673,2),1)="C",'Elegio-Electors'!M1673,""))</f>
        <v/>
      </c>
      <c r="E1674" s="65" t="str">
        <f>IF(LEFT(RIGHT('Elegio-Electors'!L1673,2),1)="O",'Elegio-Electors'!L1673,IF(LEFT(RIGHT('Elegio-Electors'!M1673,2),1)="O",'Elegio-Electors'!M1673,""))</f>
        <v/>
      </c>
      <c r="F1674" s="65">
        <f>'Elegio-Electors'!E1673</f>
        <v>0</v>
      </c>
      <c r="G1674" s="65" t="e">
        <f>IF(INDEX('Liste du personnel'!X:Y,MATCH(F1674,'Liste du personnel'!X:X,0),2)*1=1,"OUI","NON")</f>
        <v>#N/A</v>
      </c>
      <c r="I1674" s="89" t="e">
        <f t="shared" si="182"/>
        <v>#N/A</v>
      </c>
      <c r="J1674" s="65" t="e">
        <f t="shared" si="183"/>
        <v>#N/A</v>
      </c>
      <c r="K1674" s="65" t="e">
        <f t="shared" si="184"/>
        <v>#N/A</v>
      </c>
      <c r="M1674" s="90" t="e">
        <f t="shared" si="185"/>
        <v>#N/A</v>
      </c>
      <c r="N1674" s="65" t="e">
        <f t="shared" si="186"/>
        <v>#N/A</v>
      </c>
      <c r="O1674" s="65" t="e">
        <f t="shared" si="187"/>
        <v>#N/A</v>
      </c>
      <c r="P1674" s="90" t="e">
        <f t="shared" si="188"/>
        <v>#N/A</v>
      </c>
    </row>
    <row r="1675" spans="1:16" x14ac:dyDescent="0.25">
      <c r="A1675" s="65">
        <f>'Elegio-Electors'!C1674</f>
        <v>0</v>
      </c>
      <c r="B1675" s="65">
        <f>'Elegio-Electors'!B1674</f>
        <v>0</v>
      </c>
      <c r="C1675" s="65">
        <f>IF(Procédure!$C$33=2,'Elegio-Electors'!D1674,Procédure!$C$33)</f>
        <v>0</v>
      </c>
      <c r="D1675" s="65" t="str">
        <f>IF(LEFT(RIGHT('Elegio-Electors'!L1674,2),1)="C",'Elegio-Electors'!L1674,IF(LEFT(RIGHT('Elegio-Electors'!M1674,2),1)="C",'Elegio-Electors'!M1674,""))</f>
        <v/>
      </c>
      <c r="E1675" s="65" t="str">
        <f>IF(LEFT(RIGHT('Elegio-Electors'!L1674,2),1)="O",'Elegio-Electors'!L1674,IF(LEFT(RIGHT('Elegio-Electors'!M1674,2),1)="O",'Elegio-Electors'!M1674,""))</f>
        <v/>
      </c>
      <c r="F1675" s="65">
        <f>'Elegio-Electors'!E1674</f>
        <v>0</v>
      </c>
      <c r="G1675" s="65" t="e">
        <f>IF(INDEX('Liste du personnel'!X:Y,MATCH(F1675,'Liste du personnel'!X:X,0),2)*1=1,"OUI","NON")</f>
        <v>#N/A</v>
      </c>
      <c r="I1675" s="89" t="e">
        <f t="shared" si="182"/>
        <v>#N/A</v>
      </c>
      <c r="J1675" s="65" t="e">
        <f t="shared" si="183"/>
        <v>#N/A</v>
      </c>
      <c r="K1675" s="65" t="e">
        <f t="shared" si="184"/>
        <v>#N/A</v>
      </c>
      <c r="M1675" s="90" t="e">
        <f t="shared" si="185"/>
        <v>#N/A</v>
      </c>
      <c r="N1675" s="65" t="e">
        <f t="shared" si="186"/>
        <v>#N/A</v>
      </c>
      <c r="O1675" s="65" t="e">
        <f t="shared" si="187"/>
        <v>#N/A</v>
      </c>
      <c r="P1675" s="90" t="e">
        <f t="shared" si="188"/>
        <v>#N/A</v>
      </c>
    </row>
    <row r="1676" spans="1:16" x14ac:dyDescent="0.25">
      <c r="A1676" s="65">
        <f>'Elegio-Electors'!C1675</f>
        <v>0</v>
      </c>
      <c r="B1676" s="65">
        <f>'Elegio-Electors'!B1675</f>
        <v>0</v>
      </c>
      <c r="C1676" s="65">
        <f>IF(Procédure!$C$33=2,'Elegio-Electors'!D1675,Procédure!$C$33)</f>
        <v>0</v>
      </c>
      <c r="D1676" s="65" t="str">
        <f>IF(LEFT(RIGHT('Elegio-Electors'!L1675,2),1)="C",'Elegio-Electors'!L1675,IF(LEFT(RIGHT('Elegio-Electors'!M1675,2),1)="C",'Elegio-Electors'!M1675,""))</f>
        <v/>
      </c>
      <c r="E1676" s="65" t="str">
        <f>IF(LEFT(RIGHT('Elegio-Electors'!L1675,2),1)="O",'Elegio-Electors'!L1675,IF(LEFT(RIGHT('Elegio-Electors'!M1675,2),1)="O",'Elegio-Electors'!M1675,""))</f>
        <v/>
      </c>
      <c r="F1676" s="65">
        <f>'Elegio-Electors'!E1675</f>
        <v>0</v>
      </c>
      <c r="G1676" s="65" t="e">
        <f>IF(INDEX('Liste du personnel'!X:Y,MATCH(F1676,'Liste du personnel'!X:X,0),2)*1=1,"OUI","NON")</f>
        <v>#N/A</v>
      </c>
      <c r="I1676" s="89" t="e">
        <f t="shared" si="182"/>
        <v>#N/A</v>
      </c>
      <c r="J1676" s="65" t="e">
        <f t="shared" si="183"/>
        <v>#N/A</v>
      </c>
      <c r="K1676" s="65" t="e">
        <f t="shared" si="184"/>
        <v>#N/A</v>
      </c>
      <c r="M1676" s="90" t="e">
        <f t="shared" si="185"/>
        <v>#N/A</v>
      </c>
      <c r="N1676" s="65" t="e">
        <f t="shared" si="186"/>
        <v>#N/A</v>
      </c>
      <c r="O1676" s="65" t="e">
        <f t="shared" si="187"/>
        <v>#N/A</v>
      </c>
      <c r="P1676" s="90" t="e">
        <f t="shared" si="188"/>
        <v>#N/A</v>
      </c>
    </row>
    <row r="1677" spans="1:16" x14ac:dyDescent="0.25">
      <c r="A1677" s="65">
        <f>'Elegio-Electors'!C1676</f>
        <v>0</v>
      </c>
      <c r="B1677" s="65">
        <f>'Elegio-Electors'!B1676</f>
        <v>0</v>
      </c>
      <c r="C1677" s="65">
        <f>IF(Procédure!$C$33=2,'Elegio-Electors'!D1676,Procédure!$C$33)</f>
        <v>0</v>
      </c>
      <c r="D1677" s="65" t="str">
        <f>IF(LEFT(RIGHT('Elegio-Electors'!L1676,2),1)="C",'Elegio-Electors'!L1676,IF(LEFT(RIGHT('Elegio-Electors'!M1676,2),1)="C",'Elegio-Electors'!M1676,""))</f>
        <v/>
      </c>
      <c r="E1677" s="65" t="str">
        <f>IF(LEFT(RIGHT('Elegio-Electors'!L1676,2),1)="O",'Elegio-Electors'!L1676,IF(LEFT(RIGHT('Elegio-Electors'!M1676,2),1)="O",'Elegio-Electors'!M1676,""))</f>
        <v/>
      </c>
      <c r="F1677" s="65">
        <f>'Elegio-Electors'!E1676</f>
        <v>0</v>
      </c>
      <c r="G1677" s="65" t="e">
        <f>IF(INDEX('Liste du personnel'!X:Y,MATCH(F1677,'Liste du personnel'!X:X,0),2)*1=1,"OUI","NON")</f>
        <v>#N/A</v>
      </c>
      <c r="I1677" s="89" t="e">
        <f t="shared" si="182"/>
        <v>#N/A</v>
      </c>
      <c r="J1677" s="65" t="e">
        <f t="shared" si="183"/>
        <v>#N/A</v>
      </c>
      <c r="K1677" s="65" t="e">
        <f t="shared" si="184"/>
        <v>#N/A</v>
      </c>
      <c r="M1677" s="90" t="e">
        <f t="shared" si="185"/>
        <v>#N/A</v>
      </c>
      <c r="N1677" s="65" t="e">
        <f t="shared" si="186"/>
        <v>#N/A</v>
      </c>
      <c r="O1677" s="65" t="e">
        <f t="shared" si="187"/>
        <v>#N/A</v>
      </c>
      <c r="P1677" s="90" t="e">
        <f t="shared" si="188"/>
        <v>#N/A</v>
      </c>
    </row>
    <row r="1678" spans="1:16" x14ac:dyDescent="0.25">
      <c r="A1678" s="65">
        <f>'Elegio-Electors'!C1677</f>
        <v>0</v>
      </c>
      <c r="B1678" s="65">
        <f>'Elegio-Electors'!B1677</f>
        <v>0</v>
      </c>
      <c r="C1678" s="65">
        <f>IF(Procédure!$C$33=2,'Elegio-Electors'!D1677,Procédure!$C$33)</f>
        <v>0</v>
      </c>
      <c r="D1678" s="65" t="str">
        <f>IF(LEFT(RIGHT('Elegio-Electors'!L1677,2),1)="C",'Elegio-Electors'!L1677,IF(LEFT(RIGHT('Elegio-Electors'!M1677,2),1)="C",'Elegio-Electors'!M1677,""))</f>
        <v/>
      </c>
      <c r="E1678" s="65" t="str">
        <f>IF(LEFT(RIGHT('Elegio-Electors'!L1677,2),1)="O",'Elegio-Electors'!L1677,IF(LEFT(RIGHT('Elegio-Electors'!M1677,2),1)="O",'Elegio-Electors'!M1677,""))</f>
        <v/>
      </c>
      <c r="F1678" s="65">
        <f>'Elegio-Electors'!E1677</f>
        <v>0</v>
      </c>
      <c r="G1678" s="65" t="e">
        <f>IF(INDEX('Liste du personnel'!X:Y,MATCH(F1678,'Liste du personnel'!X:X,0),2)*1=1,"OUI","NON")</f>
        <v>#N/A</v>
      </c>
      <c r="I1678" s="89" t="e">
        <f t="shared" si="182"/>
        <v>#N/A</v>
      </c>
      <c r="J1678" s="65" t="e">
        <f t="shared" si="183"/>
        <v>#N/A</v>
      </c>
      <c r="K1678" s="65" t="e">
        <f t="shared" si="184"/>
        <v>#N/A</v>
      </c>
      <c r="M1678" s="90" t="e">
        <f t="shared" si="185"/>
        <v>#N/A</v>
      </c>
      <c r="N1678" s="65" t="e">
        <f t="shared" si="186"/>
        <v>#N/A</v>
      </c>
      <c r="O1678" s="65" t="e">
        <f t="shared" si="187"/>
        <v>#N/A</v>
      </c>
      <c r="P1678" s="90" t="e">
        <f t="shared" si="188"/>
        <v>#N/A</v>
      </c>
    </row>
    <row r="1679" spans="1:16" x14ac:dyDescent="0.25">
      <c r="A1679" s="65">
        <f>'Elegio-Electors'!C1678</f>
        <v>0</v>
      </c>
      <c r="B1679" s="65">
        <f>'Elegio-Electors'!B1678</f>
        <v>0</v>
      </c>
      <c r="C1679" s="65">
        <f>IF(Procédure!$C$33=2,'Elegio-Electors'!D1678,Procédure!$C$33)</f>
        <v>0</v>
      </c>
      <c r="D1679" s="65" t="str">
        <f>IF(LEFT(RIGHT('Elegio-Electors'!L1678,2),1)="C",'Elegio-Electors'!L1678,IF(LEFT(RIGHT('Elegio-Electors'!M1678,2),1)="C",'Elegio-Electors'!M1678,""))</f>
        <v/>
      </c>
      <c r="E1679" s="65" t="str">
        <f>IF(LEFT(RIGHT('Elegio-Electors'!L1678,2),1)="O",'Elegio-Electors'!L1678,IF(LEFT(RIGHT('Elegio-Electors'!M1678,2),1)="O",'Elegio-Electors'!M1678,""))</f>
        <v/>
      </c>
      <c r="F1679" s="65">
        <f>'Elegio-Electors'!E1678</f>
        <v>0</v>
      </c>
      <c r="G1679" s="65" t="e">
        <f>IF(INDEX('Liste du personnel'!X:Y,MATCH(F1679,'Liste du personnel'!X:X,0),2)*1=1,"OUI","NON")</f>
        <v>#N/A</v>
      </c>
      <c r="I1679" s="89" t="e">
        <f t="shared" si="182"/>
        <v>#N/A</v>
      </c>
      <c r="J1679" s="65" t="e">
        <f t="shared" si="183"/>
        <v>#N/A</v>
      </c>
      <c r="K1679" s="65" t="e">
        <f t="shared" si="184"/>
        <v>#N/A</v>
      </c>
      <c r="M1679" s="90" t="e">
        <f t="shared" si="185"/>
        <v>#N/A</v>
      </c>
      <c r="N1679" s="65" t="e">
        <f t="shared" si="186"/>
        <v>#N/A</v>
      </c>
      <c r="O1679" s="65" t="e">
        <f t="shared" si="187"/>
        <v>#N/A</v>
      </c>
      <c r="P1679" s="90" t="e">
        <f t="shared" si="188"/>
        <v>#N/A</v>
      </c>
    </row>
    <row r="1680" spans="1:16" x14ac:dyDescent="0.25">
      <c r="A1680" s="65">
        <f>'Elegio-Electors'!C1679</f>
        <v>0</v>
      </c>
      <c r="B1680" s="65">
        <f>'Elegio-Electors'!B1679</f>
        <v>0</v>
      </c>
      <c r="C1680" s="65">
        <f>IF(Procédure!$C$33=2,'Elegio-Electors'!D1679,Procédure!$C$33)</f>
        <v>0</v>
      </c>
      <c r="D1680" s="65" t="str">
        <f>IF(LEFT(RIGHT('Elegio-Electors'!L1679,2),1)="C",'Elegio-Electors'!L1679,IF(LEFT(RIGHT('Elegio-Electors'!M1679,2),1)="C",'Elegio-Electors'!M1679,""))</f>
        <v/>
      </c>
      <c r="E1680" s="65" t="str">
        <f>IF(LEFT(RIGHT('Elegio-Electors'!L1679,2),1)="O",'Elegio-Electors'!L1679,IF(LEFT(RIGHT('Elegio-Electors'!M1679,2),1)="O",'Elegio-Electors'!M1679,""))</f>
        <v/>
      </c>
      <c r="F1680" s="65">
        <f>'Elegio-Electors'!E1679</f>
        <v>0</v>
      </c>
      <c r="G1680" s="65" t="e">
        <f>IF(INDEX('Liste du personnel'!X:Y,MATCH(F1680,'Liste du personnel'!X:X,0),2)*1=1,"OUI","NON")</f>
        <v>#N/A</v>
      </c>
      <c r="I1680" s="89" t="e">
        <f t="shared" si="182"/>
        <v>#N/A</v>
      </c>
      <c r="J1680" s="65" t="e">
        <f t="shared" si="183"/>
        <v>#N/A</v>
      </c>
      <c r="K1680" s="65" t="e">
        <f t="shared" si="184"/>
        <v>#N/A</v>
      </c>
      <c r="M1680" s="90" t="e">
        <f t="shared" si="185"/>
        <v>#N/A</v>
      </c>
      <c r="N1680" s="65" t="e">
        <f t="shared" si="186"/>
        <v>#N/A</v>
      </c>
      <c r="O1680" s="65" t="e">
        <f t="shared" si="187"/>
        <v>#N/A</v>
      </c>
      <c r="P1680" s="90" t="e">
        <f t="shared" si="188"/>
        <v>#N/A</v>
      </c>
    </row>
    <row r="1681" spans="1:16" x14ac:dyDescent="0.25">
      <c r="A1681" s="65">
        <f>'Elegio-Electors'!C1680</f>
        <v>0</v>
      </c>
      <c r="B1681" s="65">
        <f>'Elegio-Electors'!B1680</f>
        <v>0</v>
      </c>
      <c r="C1681" s="65">
        <f>IF(Procédure!$C$33=2,'Elegio-Electors'!D1680,Procédure!$C$33)</f>
        <v>0</v>
      </c>
      <c r="D1681" s="65" t="str">
        <f>IF(LEFT(RIGHT('Elegio-Electors'!L1680,2),1)="C",'Elegio-Electors'!L1680,IF(LEFT(RIGHT('Elegio-Electors'!M1680,2),1)="C",'Elegio-Electors'!M1680,""))</f>
        <v/>
      </c>
      <c r="E1681" s="65" t="str">
        <f>IF(LEFT(RIGHT('Elegio-Electors'!L1680,2),1)="O",'Elegio-Electors'!L1680,IF(LEFT(RIGHT('Elegio-Electors'!M1680,2),1)="O",'Elegio-Electors'!M1680,""))</f>
        <v/>
      </c>
      <c r="F1681" s="65">
        <f>'Elegio-Electors'!E1680</f>
        <v>0</v>
      </c>
      <c r="G1681" s="65" t="e">
        <f>IF(INDEX('Liste du personnel'!X:Y,MATCH(F1681,'Liste du personnel'!X:X,0),2)*1=1,"OUI","NON")</f>
        <v>#N/A</v>
      </c>
      <c r="I1681" s="89" t="e">
        <f t="shared" si="182"/>
        <v>#N/A</v>
      </c>
      <c r="J1681" s="65" t="e">
        <f t="shared" si="183"/>
        <v>#N/A</v>
      </c>
      <c r="K1681" s="65" t="e">
        <f t="shared" si="184"/>
        <v>#N/A</v>
      </c>
      <c r="M1681" s="90" t="e">
        <f t="shared" si="185"/>
        <v>#N/A</v>
      </c>
      <c r="N1681" s="65" t="e">
        <f t="shared" si="186"/>
        <v>#N/A</v>
      </c>
      <c r="O1681" s="65" t="e">
        <f t="shared" si="187"/>
        <v>#N/A</v>
      </c>
      <c r="P1681" s="90" t="e">
        <f t="shared" si="188"/>
        <v>#N/A</v>
      </c>
    </row>
    <row r="1682" spans="1:16" x14ac:dyDescent="0.25">
      <c r="A1682" s="65">
        <f>'Elegio-Electors'!C1681</f>
        <v>0</v>
      </c>
      <c r="B1682" s="65">
        <f>'Elegio-Electors'!B1681</f>
        <v>0</v>
      </c>
      <c r="C1682" s="65">
        <f>IF(Procédure!$C$33=2,'Elegio-Electors'!D1681,Procédure!$C$33)</f>
        <v>0</v>
      </c>
      <c r="D1682" s="65" t="str">
        <f>IF(LEFT(RIGHT('Elegio-Electors'!L1681,2),1)="C",'Elegio-Electors'!L1681,IF(LEFT(RIGHT('Elegio-Electors'!M1681,2),1)="C",'Elegio-Electors'!M1681,""))</f>
        <v/>
      </c>
      <c r="E1682" s="65" t="str">
        <f>IF(LEFT(RIGHT('Elegio-Electors'!L1681,2),1)="O",'Elegio-Electors'!L1681,IF(LEFT(RIGHT('Elegio-Electors'!M1681,2),1)="O",'Elegio-Electors'!M1681,""))</f>
        <v/>
      </c>
      <c r="F1682" s="65">
        <f>'Elegio-Electors'!E1681</f>
        <v>0</v>
      </c>
      <c r="G1682" s="65" t="e">
        <f>IF(INDEX('Liste du personnel'!X:Y,MATCH(F1682,'Liste du personnel'!X:X,0),2)*1=1,"OUI","NON")</f>
        <v>#N/A</v>
      </c>
      <c r="I1682" s="89" t="e">
        <f t="shared" si="182"/>
        <v>#N/A</v>
      </c>
      <c r="J1682" s="65" t="e">
        <f t="shared" si="183"/>
        <v>#N/A</v>
      </c>
      <c r="K1682" s="65" t="e">
        <f t="shared" si="184"/>
        <v>#N/A</v>
      </c>
      <c r="M1682" s="90" t="e">
        <f t="shared" si="185"/>
        <v>#N/A</v>
      </c>
      <c r="N1682" s="65" t="e">
        <f t="shared" si="186"/>
        <v>#N/A</v>
      </c>
      <c r="O1682" s="65" t="e">
        <f t="shared" si="187"/>
        <v>#N/A</v>
      </c>
      <c r="P1682" s="90" t="e">
        <f t="shared" si="188"/>
        <v>#N/A</v>
      </c>
    </row>
    <row r="1683" spans="1:16" x14ac:dyDescent="0.25">
      <c r="A1683" s="65">
        <f>'Elegio-Electors'!C1682</f>
        <v>0</v>
      </c>
      <c r="B1683" s="65">
        <f>'Elegio-Electors'!B1682</f>
        <v>0</v>
      </c>
      <c r="C1683" s="65">
        <f>IF(Procédure!$C$33=2,'Elegio-Electors'!D1682,Procédure!$C$33)</f>
        <v>0</v>
      </c>
      <c r="D1683" s="65" t="str">
        <f>IF(LEFT(RIGHT('Elegio-Electors'!L1682,2),1)="C",'Elegio-Electors'!L1682,IF(LEFT(RIGHT('Elegio-Electors'!M1682,2),1)="C",'Elegio-Electors'!M1682,""))</f>
        <v/>
      </c>
      <c r="E1683" s="65" t="str">
        <f>IF(LEFT(RIGHT('Elegio-Electors'!L1682,2),1)="O",'Elegio-Electors'!L1682,IF(LEFT(RIGHT('Elegio-Electors'!M1682,2),1)="O",'Elegio-Electors'!M1682,""))</f>
        <v/>
      </c>
      <c r="F1683" s="65">
        <f>'Elegio-Electors'!E1682</f>
        <v>0</v>
      </c>
      <c r="G1683" s="65" t="e">
        <f>IF(INDEX('Liste du personnel'!X:Y,MATCH(F1683,'Liste du personnel'!X:X,0),2)*1=1,"OUI","NON")</f>
        <v>#N/A</v>
      </c>
      <c r="I1683" s="89" t="e">
        <f t="shared" si="182"/>
        <v>#N/A</v>
      </c>
      <c r="J1683" s="65" t="e">
        <f t="shared" si="183"/>
        <v>#N/A</v>
      </c>
      <c r="K1683" s="65" t="e">
        <f t="shared" si="184"/>
        <v>#N/A</v>
      </c>
      <c r="M1683" s="90" t="e">
        <f t="shared" si="185"/>
        <v>#N/A</v>
      </c>
      <c r="N1683" s="65" t="e">
        <f t="shared" si="186"/>
        <v>#N/A</v>
      </c>
      <c r="O1683" s="65" t="e">
        <f t="shared" si="187"/>
        <v>#N/A</v>
      </c>
      <c r="P1683" s="90" t="e">
        <f t="shared" si="188"/>
        <v>#N/A</v>
      </c>
    </row>
    <row r="1684" spans="1:16" x14ac:dyDescent="0.25">
      <c r="A1684" s="65">
        <f>'Elegio-Electors'!C1683</f>
        <v>0</v>
      </c>
      <c r="B1684" s="65">
        <f>'Elegio-Electors'!B1683</f>
        <v>0</v>
      </c>
      <c r="C1684" s="65">
        <f>IF(Procédure!$C$33=2,'Elegio-Electors'!D1683,Procédure!$C$33)</f>
        <v>0</v>
      </c>
      <c r="D1684" s="65" t="str">
        <f>IF(LEFT(RIGHT('Elegio-Electors'!L1683,2),1)="C",'Elegio-Electors'!L1683,IF(LEFT(RIGHT('Elegio-Electors'!M1683,2),1)="C",'Elegio-Electors'!M1683,""))</f>
        <v/>
      </c>
      <c r="E1684" s="65" t="str">
        <f>IF(LEFT(RIGHT('Elegio-Electors'!L1683,2),1)="O",'Elegio-Electors'!L1683,IF(LEFT(RIGHT('Elegio-Electors'!M1683,2),1)="O",'Elegio-Electors'!M1683,""))</f>
        <v/>
      </c>
      <c r="F1684" s="65">
        <f>'Elegio-Electors'!E1683</f>
        <v>0</v>
      </c>
      <c r="G1684" s="65" t="e">
        <f>IF(INDEX('Liste du personnel'!X:Y,MATCH(F1684,'Liste du personnel'!X:X,0),2)*1=1,"OUI","NON")</f>
        <v>#N/A</v>
      </c>
      <c r="I1684" s="89" t="e">
        <f t="shared" si="182"/>
        <v>#N/A</v>
      </c>
      <c r="J1684" s="65" t="e">
        <f t="shared" si="183"/>
        <v>#N/A</v>
      </c>
      <c r="K1684" s="65" t="e">
        <f t="shared" si="184"/>
        <v>#N/A</v>
      </c>
      <c r="M1684" s="90" t="e">
        <f t="shared" si="185"/>
        <v>#N/A</v>
      </c>
      <c r="N1684" s="65" t="e">
        <f t="shared" si="186"/>
        <v>#N/A</v>
      </c>
      <c r="O1684" s="65" t="e">
        <f t="shared" si="187"/>
        <v>#N/A</v>
      </c>
      <c r="P1684" s="90" t="e">
        <f t="shared" si="188"/>
        <v>#N/A</v>
      </c>
    </row>
    <row r="1685" spans="1:16" x14ac:dyDescent="0.25">
      <c r="A1685" s="65">
        <f>'Elegio-Electors'!C1684</f>
        <v>0</v>
      </c>
      <c r="B1685" s="65">
        <f>'Elegio-Electors'!B1684</f>
        <v>0</v>
      </c>
      <c r="C1685" s="65">
        <f>IF(Procédure!$C$33=2,'Elegio-Electors'!D1684,Procédure!$C$33)</f>
        <v>0</v>
      </c>
      <c r="D1685" s="65" t="str">
        <f>IF(LEFT(RIGHT('Elegio-Electors'!L1684,2),1)="C",'Elegio-Electors'!L1684,IF(LEFT(RIGHT('Elegio-Electors'!M1684,2),1)="C",'Elegio-Electors'!M1684,""))</f>
        <v/>
      </c>
      <c r="E1685" s="65" t="str">
        <f>IF(LEFT(RIGHT('Elegio-Electors'!L1684,2),1)="O",'Elegio-Electors'!L1684,IF(LEFT(RIGHT('Elegio-Electors'!M1684,2),1)="O",'Elegio-Electors'!M1684,""))</f>
        <v/>
      </c>
      <c r="F1685" s="65">
        <f>'Elegio-Electors'!E1684</f>
        <v>0</v>
      </c>
      <c r="G1685" s="65" t="e">
        <f>IF(INDEX('Liste du personnel'!X:Y,MATCH(F1685,'Liste du personnel'!X:X,0),2)*1=1,"OUI","NON")</f>
        <v>#N/A</v>
      </c>
      <c r="I1685" s="89" t="e">
        <f t="shared" si="182"/>
        <v>#N/A</v>
      </c>
      <c r="J1685" s="65" t="e">
        <f t="shared" si="183"/>
        <v>#N/A</v>
      </c>
      <c r="K1685" s="65" t="e">
        <f t="shared" si="184"/>
        <v>#N/A</v>
      </c>
      <c r="M1685" s="90" t="e">
        <f t="shared" si="185"/>
        <v>#N/A</v>
      </c>
      <c r="N1685" s="65" t="e">
        <f t="shared" si="186"/>
        <v>#N/A</v>
      </c>
      <c r="O1685" s="65" t="e">
        <f t="shared" si="187"/>
        <v>#N/A</v>
      </c>
      <c r="P1685" s="90" t="e">
        <f t="shared" si="188"/>
        <v>#N/A</v>
      </c>
    </row>
    <row r="1686" spans="1:16" x14ac:dyDescent="0.25">
      <c r="A1686" s="65">
        <f>'Elegio-Electors'!C1685</f>
        <v>0</v>
      </c>
      <c r="B1686" s="65">
        <f>'Elegio-Electors'!B1685</f>
        <v>0</v>
      </c>
      <c r="C1686" s="65">
        <f>IF(Procédure!$C$33=2,'Elegio-Electors'!D1685,Procédure!$C$33)</f>
        <v>0</v>
      </c>
      <c r="D1686" s="65" t="str">
        <f>IF(LEFT(RIGHT('Elegio-Electors'!L1685,2),1)="C",'Elegio-Electors'!L1685,IF(LEFT(RIGHT('Elegio-Electors'!M1685,2),1)="C",'Elegio-Electors'!M1685,""))</f>
        <v/>
      </c>
      <c r="E1686" s="65" t="str">
        <f>IF(LEFT(RIGHT('Elegio-Electors'!L1685,2),1)="O",'Elegio-Electors'!L1685,IF(LEFT(RIGHT('Elegio-Electors'!M1685,2),1)="O",'Elegio-Electors'!M1685,""))</f>
        <v/>
      </c>
      <c r="F1686" s="65">
        <f>'Elegio-Electors'!E1685</f>
        <v>0</v>
      </c>
      <c r="G1686" s="65" t="e">
        <f>IF(INDEX('Liste du personnel'!X:Y,MATCH(F1686,'Liste du personnel'!X:X,0),2)*1=1,"OUI","NON")</f>
        <v>#N/A</v>
      </c>
      <c r="I1686" s="89" t="e">
        <f t="shared" si="182"/>
        <v>#N/A</v>
      </c>
      <c r="J1686" s="65" t="e">
        <f t="shared" si="183"/>
        <v>#N/A</v>
      </c>
      <c r="K1686" s="65" t="e">
        <f t="shared" si="184"/>
        <v>#N/A</v>
      </c>
      <c r="M1686" s="90" t="e">
        <f t="shared" si="185"/>
        <v>#N/A</v>
      </c>
      <c r="N1686" s="65" t="e">
        <f t="shared" si="186"/>
        <v>#N/A</v>
      </c>
      <c r="O1686" s="65" t="e">
        <f t="shared" si="187"/>
        <v>#N/A</v>
      </c>
      <c r="P1686" s="90" t="e">
        <f t="shared" si="188"/>
        <v>#N/A</v>
      </c>
    </row>
    <row r="1687" spans="1:16" x14ac:dyDescent="0.25">
      <c r="A1687" s="65">
        <f>'Elegio-Electors'!C1686</f>
        <v>0</v>
      </c>
      <c r="B1687" s="65">
        <f>'Elegio-Electors'!B1686</f>
        <v>0</v>
      </c>
      <c r="C1687" s="65">
        <f>IF(Procédure!$C$33=2,'Elegio-Electors'!D1686,Procédure!$C$33)</f>
        <v>0</v>
      </c>
      <c r="D1687" s="65" t="str">
        <f>IF(LEFT(RIGHT('Elegio-Electors'!L1686,2),1)="C",'Elegio-Electors'!L1686,IF(LEFT(RIGHT('Elegio-Electors'!M1686,2),1)="C",'Elegio-Electors'!M1686,""))</f>
        <v/>
      </c>
      <c r="E1687" s="65" t="str">
        <f>IF(LEFT(RIGHT('Elegio-Electors'!L1686,2),1)="O",'Elegio-Electors'!L1686,IF(LEFT(RIGHT('Elegio-Electors'!M1686,2),1)="O",'Elegio-Electors'!M1686,""))</f>
        <v/>
      </c>
      <c r="F1687" s="65">
        <f>'Elegio-Electors'!E1686</f>
        <v>0</v>
      </c>
      <c r="G1687" s="65" t="e">
        <f>IF(INDEX('Liste du personnel'!X:Y,MATCH(F1687,'Liste du personnel'!X:X,0),2)*1=1,"OUI","NON")</f>
        <v>#N/A</v>
      </c>
      <c r="I1687" s="89" t="e">
        <f t="shared" si="182"/>
        <v>#N/A</v>
      </c>
      <c r="J1687" s="65" t="e">
        <f t="shared" si="183"/>
        <v>#N/A</v>
      </c>
      <c r="K1687" s="65" t="e">
        <f t="shared" si="184"/>
        <v>#N/A</v>
      </c>
      <c r="M1687" s="90" t="e">
        <f t="shared" si="185"/>
        <v>#N/A</v>
      </c>
      <c r="N1687" s="65" t="e">
        <f t="shared" si="186"/>
        <v>#N/A</v>
      </c>
      <c r="O1687" s="65" t="e">
        <f t="shared" si="187"/>
        <v>#N/A</v>
      </c>
      <c r="P1687" s="90" t="e">
        <f t="shared" si="188"/>
        <v>#N/A</v>
      </c>
    </row>
    <row r="1688" spans="1:16" x14ac:dyDescent="0.25">
      <c r="A1688" s="65">
        <f>'Elegio-Electors'!C1687</f>
        <v>0</v>
      </c>
      <c r="B1688" s="65">
        <f>'Elegio-Electors'!B1687</f>
        <v>0</v>
      </c>
      <c r="C1688" s="65">
        <f>IF(Procédure!$C$33=2,'Elegio-Electors'!D1687,Procédure!$C$33)</f>
        <v>0</v>
      </c>
      <c r="D1688" s="65" t="str">
        <f>IF(LEFT(RIGHT('Elegio-Electors'!L1687,2),1)="C",'Elegio-Electors'!L1687,IF(LEFT(RIGHT('Elegio-Electors'!M1687,2),1)="C",'Elegio-Electors'!M1687,""))</f>
        <v/>
      </c>
      <c r="E1688" s="65" t="str">
        <f>IF(LEFT(RIGHT('Elegio-Electors'!L1687,2),1)="O",'Elegio-Electors'!L1687,IF(LEFT(RIGHT('Elegio-Electors'!M1687,2),1)="O",'Elegio-Electors'!M1687,""))</f>
        <v/>
      </c>
      <c r="F1688" s="65">
        <f>'Elegio-Electors'!E1687</f>
        <v>0</v>
      </c>
      <c r="G1688" s="65" t="e">
        <f>IF(INDEX('Liste du personnel'!X:Y,MATCH(F1688,'Liste du personnel'!X:X,0),2)*1=1,"OUI","NON")</f>
        <v>#N/A</v>
      </c>
      <c r="I1688" s="89" t="e">
        <f t="shared" si="182"/>
        <v>#N/A</v>
      </c>
      <c r="J1688" s="65" t="e">
        <f t="shared" si="183"/>
        <v>#N/A</v>
      </c>
      <c r="K1688" s="65" t="e">
        <f t="shared" si="184"/>
        <v>#N/A</v>
      </c>
      <c r="M1688" s="90" t="e">
        <f t="shared" si="185"/>
        <v>#N/A</v>
      </c>
      <c r="N1688" s="65" t="e">
        <f t="shared" si="186"/>
        <v>#N/A</v>
      </c>
      <c r="O1688" s="65" t="e">
        <f t="shared" si="187"/>
        <v>#N/A</v>
      </c>
      <c r="P1688" s="90" t="e">
        <f t="shared" si="188"/>
        <v>#N/A</v>
      </c>
    </row>
    <row r="1689" spans="1:16" x14ac:dyDescent="0.25">
      <c r="A1689" s="65">
        <f>'Elegio-Electors'!C1688</f>
        <v>0</v>
      </c>
      <c r="B1689" s="65">
        <f>'Elegio-Electors'!B1688</f>
        <v>0</v>
      </c>
      <c r="C1689" s="65">
        <f>IF(Procédure!$C$33=2,'Elegio-Electors'!D1688,Procédure!$C$33)</f>
        <v>0</v>
      </c>
      <c r="D1689" s="65" t="str">
        <f>IF(LEFT(RIGHT('Elegio-Electors'!L1688,2),1)="C",'Elegio-Electors'!L1688,IF(LEFT(RIGHT('Elegio-Electors'!M1688,2),1)="C",'Elegio-Electors'!M1688,""))</f>
        <v/>
      </c>
      <c r="E1689" s="65" t="str">
        <f>IF(LEFT(RIGHT('Elegio-Electors'!L1688,2),1)="O",'Elegio-Electors'!L1688,IF(LEFT(RIGHT('Elegio-Electors'!M1688,2),1)="O",'Elegio-Electors'!M1688,""))</f>
        <v/>
      </c>
      <c r="F1689" s="65">
        <f>'Elegio-Electors'!E1688</f>
        <v>0</v>
      </c>
      <c r="G1689" s="65" t="e">
        <f>IF(INDEX('Liste du personnel'!X:Y,MATCH(F1689,'Liste du personnel'!X:X,0),2)*1=1,"OUI","NON")</f>
        <v>#N/A</v>
      </c>
      <c r="I1689" s="89" t="e">
        <f t="shared" si="182"/>
        <v>#N/A</v>
      </c>
      <c r="J1689" s="65" t="e">
        <f t="shared" si="183"/>
        <v>#N/A</v>
      </c>
      <c r="K1689" s="65" t="e">
        <f t="shared" si="184"/>
        <v>#N/A</v>
      </c>
      <c r="M1689" s="90" t="e">
        <f t="shared" si="185"/>
        <v>#N/A</v>
      </c>
      <c r="N1689" s="65" t="e">
        <f t="shared" si="186"/>
        <v>#N/A</v>
      </c>
      <c r="O1689" s="65" t="e">
        <f t="shared" si="187"/>
        <v>#N/A</v>
      </c>
      <c r="P1689" s="90" t="e">
        <f t="shared" si="188"/>
        <v>#N/A</v>
      </c>
    </row>
    <row r="1690" spans="1:16" x14ac:dyDescent="0.25">
      <c r="A1690" s="65">
        <f>'Elegio-Electors'!C1689</f>
        <v>0</v>
      </c>
      <c r="B1690" s="65">
        <f>'Elegio-Electors'!B1689</f>
        <v>0</v>
      </c>
      <c r="C1690" s="65">
        <f>IF(Procédure!$C$33=2,'Elegio-Electors'!D1689,Procédure!$C$33)</f>
        <v>0</v>
      </c>
      <c r="D1690" s="65" t="str">
        <f>IF(LEFT(RIGHT('Elegio-Electors'!L1689,2),1)="C",'Elegio-Electors'!L1689,IF(LEFT(RIGHT('Elegio-Electors'!M1689,2),1)="C",'Elegio-Electors'!M1689,""))</f>
        <v/>
      </c>
      <c r="E1690" s="65" t="str">
        <f>IF(LEFT(RIGHT('Elegio-Electors'!L1689,2),1)="O",'Elegio-Electors'!L1689,IF(LEFT(RIGHT('Elegio-Electors'!M1689,2),1)="O",'Elegio-Electors'!M1689,""))</f>
        <v/>
      </c>
      <c r="F1690" s="65">
        <f>'Elegio-Electors'!E1689</f>
        <v>0</v>
      </c>
      <c r="G1690" s="65" t="e">
        <f>IF(INDEX('Liste du personnel'!X:Y,MATCH(F1690,'Liste du personnel'!X:X,0),2)*1=1,"OUI","NON")</f>
        <v>#N/A</v>
      </c>
      <c r="I1690" s="89" t="e">
        <f t="shared" si="182"/>
        <v>#N/A</v>
      </c>
      <c r="J1690" s="65" t="e">
        <f t="shared" si="183"/>
        <v>#N/A</v>
      </c>
      <c r="K1690" s="65" t="e">
        <f t="shared" si="184"/>
        <v>#N/A</v>
      </c>
      <c r="M1690" s="90" t="e">
        <f t="shared" si="185"/>
        <v>#N/A</v>
      </c>
      <c r="N1690" s="65" t="e">
        <f t="shared" si="186"/>
        <v>#N/A</v>
      </c>
      <c r="O1690" s="65" t="e">
        <f t="shared" si="187"/>
        <v>#N/A</v>
      </c>
      <c r="P1690" s="90" t="e">
        <f t="shared" si="188"/>
        <v>#N/A</v>
      </c>
    </row>
    <row r="1691" spans="1:16" x14ac:dyDescent="0.25">
      <c r="A1691" s="65">
        <f>'Elegio-Electors'!C1690</f>
        <v>0</v>
      </c>
      <c r="B1691" s="65">
        <f>'Elegio-Electors'!B1690</f>
        <v>0</v>
      </c>
      <c r="C1691" s="65">
        <f>IF(Procédure!$C$33=2,'Elegio-Electors'!D1690,Procédure!$C$33)</f>
        <v>0</v>
      </c>
      <c r="D1691" s="65" t="str">
        <f>IF(LEFT(RIGHT('Elegio-Electors'!L1690,2),1)="C",'Elegio-Electors'!L1690,IF(LEFT(RIGHT('Elegio-Electors'!M1690,2),1)="C",'Elegio-Electors'!M1690,""))</f>
        <v/>
      </c>
      <c r="E1691" s="65" t="str">
        <f>IF(LEFT(RIGHT('Elegio-Electors'!L1690,2),1)="O",'Elegio-Electors'!L1690,IF(LEFT(RIGHT('Elegio-Electors'!M1690,2),1)="O",'Elegio-Electors'!M1690,""))</f>
        <v/>
      </c>
      <c r="F1691" s="65">
        <f>'Elegio-Electors'!E1690</f>
        <v>0</v>
      </c>
      <c r="G1691" s="65" t="e">
        <f>IF(INDEX('Liste du personnel'!X:Y,MATCH(F1691,'Liste du personnel'!X:X,0),2)*1=1,"OUI","NON")</f>
        <v>#N/A</v>
      </c>
      <c r="I1691" s="89" t="e">
        <f t="shared" si="182"/>
        <v>#N/A</v>
      </c>
      <c r="J1691" s="65" t="e">
        <f t="shared" si="183"/>
        <v>#N/A</v>
      </c>
      <c r="K1691" s="65" t="e">
        <f t="shared" si="184"/>
        <v>#N/A</v>
      </c>
      <c r="M1691" s="90" t="e">
        <f t="shared" si="185"/>
        <v>#N/A</v>
      </c>
      <c r="N1691" s="65" t="e">
        <f t="shared" si="186"/>
        <v>#N/A</v>
      </c>
      <c r="O1691" s="65" t="e">
        <f t="shared" si="187"/>
        <v>#N/A</v>
      </c>
      <c r="P1691" s="90" t="e">
        <f t="shared" si="188"/>
        <v>#N/A</v>
      </c>
    </row>
    <row r="1692" spans="1:16" x14ac:dyDescent="0.25">
      <c r="A1692" s="65">
        <f>'Elegio-Electors'!C1691</f>
        <v>0</v>
      </c>
      <c r="B1692" s="65">
        <f>'Elegio-Electors'!B1691</f>
        <v>0</v>
      </c>
      <c r="C1692" s="65">
        <f>IF(Procédure!$C$33=2,'Elegio-Electors'!D1691,Procédure!$C$33)</f>
        <v>0</v>
      </c>
      <c r="D1692" s="65" t="str">
        <f>IF(LEFT(RIGHT('Elegio-Electors'!L1691,2),1)="C",'Elegio-Electors'!L1691,IF(LEFT(RIGHT('Elegio-Electors'!M1691,2),1)="C",'Elegio-Electors'!M1691,""))</f>
        <v/>
      </c>
      <c r="E1692" s="65" t="str">
        <f>IF(LEFT(RIGHT('Elegio-Electors'!L1691,2),1)="O",'Elegio-Electors'!L1691,IF(LEFT(RIGHT('Elegio-Electors'!M1691,2),1)="O",'Elegio-Electors'!M1691,""))</f>
        <v/>
      </c>
      <c r="F1692" s="65">
        <f>'Elegio-Electors'!E1691</f>
        <v>0</v>
      </c>
      <c r="G1692" s="65" t="e">
        <f>IF(INDEX('Liste du personnel'!X:Y,MATCH(F1692,'Liste du personnel'!X:X,0),2)*1=1,"OUI","NON")</f>
        <v>#N/A</v>
      </c>
      <c r="I1692" s="89" t="e">
        <f t="shared" si="182"/>
        <v>#N/A</v>
      </c>
      <c r="J1692" s="65" t="e">
        <f t="shared" si="183"/>
        <v>#N/A</v>
      </c>
      <c r="K1692" s="65" t="e">
        <f t="shared" si="184"/>
        <v>#N/A</v>
      </c>
      <c r="M1692" s="90" t="e">
        <f t="shared" si="185"/>
        <v>#N/A</v>
      </c>
      <c r="N1692" s="65" t="e">
        <f t="shared" si="186"/>
        <v>#N/A</v>
      </c>
      <c r="O1692" s="65" t="e">
        <f t="shared" si="187"/>
        <v>#N/A</v>
      </c>
      <c r="P1692" s="90" t="e">
        <f t="shared" si="188"/>
        <v>#N/A</v>
      </c>
    </row>
    <row r="1693" spans="1:16" x14ac:dyDescent="0.25">
      <c r="A1693" s="65">
        <f>'Elegio-Electors'!C1692</f>
        <v>0</v>
      </c>
      <c r="B1693" s="65">
        <f>'Elegio-Electors'!B1692</f>
        <v>0</v>
      </c>
      <c r="C1693" s="65">
        <f>IF(Procédure!$C$33=2,'Elegio-Electors'!D1692,Procédure!$C$33)</f>
        <v>0</v>
      </c>
      <c r="D1693" s="65" t="str">
        <f>IF(LEFT(RIGHT('Elegio-Electors'!L1692,2),1)="C",'Elegio-Electors'!L1692,IF(LEFT(RIGHT('Elegio-Electors'!M1692,2),1)="C",'Elegio-Electors'!M1692,""))</f>
        <v/>
      </c>
      <c r="E1693" s="65" t="str">
        <f>IF(LEFT(RIGHT('Elegio-Electors'!L1692,2),1)="O",'Elegio-Electors'!L1692,IF(LEFT(RIGHT('Elegio-Electors'!M1692,2),1)="O",'Elegio-Electors'!M1692,""))</f>
        <v/>
      </c>
      <c r="F1693" s="65">
        <f>'Elegio-Electors'!E1692</f>
        <v>0</v>
      </c>
      <c r="G1693" s="65" t="e">
        <f>IF(INDEX('Liste du personnel'!X:Y,MATCH(F1693,'Liste du personnel'!X:X,0),2)*1=1,"OUI","NON")</f>
        <v>#N/A</v>
      </c>
      <c r="I1693" s="89" t="e">
        <f t="shared" si="182"/>
        <v>#N/A</v>
      </c>
      <c r="J1693" s="65" t="e">
        <f t="shared" si="183"/>
        <v>#N/A</v>
      </c>
      <c r="K1693" s="65" t="e">
        <f t="shared" si="184"/>
        <v>#N/A</v>
      </c>
      <c r="M1693" s="90" t="e">
        <f t="shared" si="185"/>
        <v>#N/A</v>
      </c>
      <c r="N1693" s="65" t="e">
        <f t="shared" si="186"/>
        <v>#N/A</v>
      </c>
      <c r="O1693" s="65" t="e">
        <f t="shared" si="187"/>
        <v>#N/A</v>
      </c>
      <c r="P1693" s="90" t="e">
        <f t="shared" si="188"/>
        <v>#N/A</v>
      </c>
    </row>
    <row r="1694" spans="1:16" x14ac:dyDescent="0.25">
      <c r="A1694" s="65">
        <f>'Elegio-Electors'!C1693</f>
        <v>0</v>
      </c>
      <c r="B1694" s="65">
        <f>'Elegio-Electors'!B1693</f>
        <v>0</v>
      </c>
      <c r="C1694" s="65">
        <f>IF(Procédure!$C$33=2,'Elegio-Electors'!D1693,Procédure!$C$33)</f>
        <v>0</v>
      </c>
      <c r="D1694" s="65" t="str">
        <f>IF(LEFT(RIGHT('Elegio-Electors'!L1693,2),1)="C",'Elegio-Electors'!L1693,IF(LEFT(RIGHT('Elegio-Electors'!M1693,2),1)="C",'Elegio-Electors'!M1693,""))</f>
        <v/>
      </c>
      <c r="E1694" s="65" t="str">
        <f>IF(LEFT(RIGHT('Elegio-Electors'!L1693,2),1)="O",'Elegio-Electors'!L1693,IF(LEFT(RIGHT('Elegio-Electors'!M1693,2),1)="O",'Elegio-Electors'!M1693,""))</f>
        <v/>
      </c>
      <c r="F1694" s="65">
        <f>'Elegio-Electors'!E1693</f>
        <v>0</v>
      </c>
      <c r="G1694" s="65" t="e">
        <f>IF(INDEX('Liste du personnel'!X:Y,MATCH(F1694,'Liste du personnel'!X:X,0),2)*1=1,"OUI","NON")</f>
        <v>#N/A</v>
      </c>
      <c r="I1694" s="89" t="e">
        <f t="shared" si="182"/>
        <v>#N/A</v>
      </c>
      <c r="J1694" s="65" t="e">
        <f t="shared" si="183"/>
        <v>#N/A</v>
      </c>
      <c r="K1694" s="65" t="e">
        <f t="shared" si="184"/>
        <v>#N/A</v>
      </c>
      <c r="M1694" s="90" t="e">
        <f t="shared" si="185"/>
        <v>#N/A</v>
      </c>
      <c r="N1694" s="65" t="e">
        <f t="shared" si="186"/>
        <v>#N/A</v>
      </c>
      <c r="O1694" s="65" t="e">
        <f t="shared" si="187"/>
        <v>#N/A</v>
      </c>
      <c r="P1694" s="90" t="e">
        <f t="shared" si="188"/>
        <v>#N/A</v>
      </c>
    </row>
    <row r="1695" spans="1:16" x14ac:dyDescent="0.25">
      <c r="A1695" s="65">
        <f>'Elegio-Electors'!C1694</f>
        <v>0</v>
      </c>
      <c r="B1695" s="65">
        <f>'Elegio-Electors'!B1694</f>
        <v>0</v>
      </c>
      <c r="C1695" s="65">
        <f>IF(Procédure!$C$33=2,'Elegio-Electors'!D1694,Procédure!$C$33)</f>
        <v>0</v>
      </c>
      <c r="D1695" s="65" t="str">
        <f>IF(LEFT(RIGHT('Elegio-Electors'!L1694,2),1)="C",'Elegio-Electors'!L1694,IF(LEFT(RIGHT('Elegio-Electors'!M1694,2),1)="C",'Elegio-Electors'!M1694,""))</f>
        <v/>
      </c>
      <c r="E1695" s="65" t="str">
        <f>IF(LEFT(RIGHT('Elegio-Electors'!L1694,2),1)="O",'Elegio-Electors'!L1694,IF(LEFT(RIGHT('Elegio-Electors'!M1694,2),1)="O",'Elegio-Electors'!M1694,""))</f>
        <v/>
      </c>
      <c r="F1695" s="65">
        <f>'Elegio-Electors'!E1694</f>
        <v>0</v>
      </c>
      <c r="G1695" s="65" t="e">
        <f>IF(INDEX('Liste du personnel'!X:Y,MATCH(F1695,'Liste du personnel'!X:X,0),2)*1=1,"OUI","NON")</f>
        <v>#N/A</v>
      </c>
      <c r="I1695" s="89" t="e">
        <f t="shared" si="182"/>
        <v>#N/A</v>
      </c>
      <c r="J1695" s="65" t="e">
        <f t="shared" si="183"/>
        <v>#N/A</v>
      </c>
      <c r="K1695" s="65" t="e">
        <f t="shared" si="184"/>
        <v>#N/A</v>
      </c>
      <c r="M1695" s="90" t="e">
        <f t="shared" si="185"/>
        <v>#N/A</v>
      </c>
      <c r="N1695" s="65" t="e">
        <f t="shared" si="186"/>
        <v>#N/A</v>
      </c>
      <c r="O1695" s="65" t="e">
        <f t="shared" si="187"/>
        <v>#N/A</v>
      </c>
      <c r="P1695" s="90" t="e">
        <f t="shared" si="188"/>
        <v>#N/A</v>
      </c>
    </row>
    <row r="1696" spans="1:16" x14ac:dyDescent="0.25">
      <c r="A1696" s="65">
        <f>'Elegio-Electors'!C1695</f>
        <v>0</v>
      </c>
      <c r="B1696" s="65">
        <f>'Elegio-Electors'!B1695</f>
        <v>0</v>
      </c>
      <c r="C1696" s="65">
        <f>IF(Procédure!$C$33=2,'Elegio-Electors'!D1695,Procédure!$C$33)</f>
        <v>0</v>
      </c>
      <c r="D1696" s="65" t="str">
        <f>IF(LEFT(RIGHT('Elegio-Electors'!L1695,2),1)="C",'Elegio-Electors'!L1695,IF(LEFT(RIGHT('Elegio-Electors'!M1695,2),1)="C",'Elegio-Electors'!M1695,""))</f>
        <v/>
      </c>
      <c r="E1696" s="65" t="str">
        <f>IF(LEFT(RIGHT('Elegio-Electors'!L1695,2),1)="O",'Elegio-Electors'!L1695,IF(LEFT(RIGHT('Elegio-Electors'!M1695,2),1)="O",'Elegio-Electors'!M1695,""))</f>
        <v/>
      </c>
      <c r="F1696" s="65">
        <f>'Elegio-Electors'!E1695</f>
        <v>0</v>
      </c>
      <c r="G1696" s="65" t="e">
        <f>IF(INDEX('Liste du personnel'!X:Y,MATCH(F1696,'Liste du personnel'!X:X,0),2)*1=1,"OUI","NON")</f>
        <v>#N/A</v>
      </c>
      <c r="I1696" s="89" t="e">
        <f t="shared" si="182"/>
        <v>#N/A</v>
      </c>
      <c r="J1696" s="65" t="e">
        <f t="shared" si="183"/>
        <v>#N/A</v>
      </c>
      <c r="K1696" s="65" t="e">
        <f t="shared" si="184"/>
        <v>#N/A</v>
      </c>
      <c r="M1696" s="90" t="e">
        <f t="shared" si="185"/>
        <v>#N/A</v>
      </c>
      <c r="N1696" s="65" t="e">
        <f t="shared" si="186"/>
        <v>#N/A</v>
      </c>
      <c r="O1696" s="65" t="e">
        <f t="shared" si="187"/>
        <v>#N/A</v>
      </c>
      <c r="P1696" s="90" t="e">
        <f t="shared" si="188"/>
        <v>#N/A</v>
      </c>
    </row>
    <row r="1697" spans="1:16" x14ac:dyDescent="0.25">
      <c r="A1697" s="65">
        <f>'Elegio-Electors'!C1696</f>
        <v>0</v>
      </c>
      <c r="B1697" s="65">
        <f>'Elegio-Electors'!B1696</f>
        <v>0</v>
      </c>
      <c r="C1697" s="65">
        <f>IF(Procédure!$C$33=2,'Elegio-Electors'!D1696,Procédure!$C$33)</f>
        <v>0</v>
      </c>
      <c r="D1697" s="65" t="str">
        <f>IF(LEFT(RIGHT('Elegio-Electors'!L1696,2),1)="C",'Elegio-Electors'!L1696,IF(LEFT(RIGHT('Elegio-Electors'!M1696,2),1)="C",'Elegio-Electors'!M1696,""))</f>
        <v/>
      </c>
      <c r="E1697" s="65" t="str">
        <f>IF(LEFT(RIGHT('Elegio-Electors'!L1696,2),1)="O",'Elegio-Electors'!L1696,IF(LEFT(RIGHT('Elegio-Electors'!M1696,2),1)="O",'Elegio-Electors'!M1696,""))</f>
        <v/>
      </c>
      <c r="F1697" s="65">
        <f>'Elegio-Electors'!E1696</f>
        <v>0</v>
      </c>
      <c r="G1697" s="65" t="e">
        <f>IF(INDEX('Liste du personnel'!X:Y,MATCH(F1697,'Liste du personnel'!X:X,0),2)*1=1,"OUI","NON")</f>
        <v>#N/A</v>
      </c>
      <c r="I1697" s="89" t="e">
        <f t="shared" si="182"/>
        <v>#N/A</v>
      </c>
      <c r="J1697" s="65" t="e">
        <f t="shared" si="183"/>
        <v>#N/A</v>
      </c>
      <c r="K1697" s="65" t="e">
        <f t="shared" si="184"/>
        <v>#N/A</v>
      </c>
      <c r="M1697" s="90" t="e">
        <f t="shared" si="185"/>
        <v>#N/A</v>
      </c>
      <c r="N1697" s="65" t="e">
        <f t="shared" si="186"/>
        <v>#N/A</v>
      </c>
      <c r="O1697" s="65" t="e">
        <f t="shared" si="187"/>
        <v>#N/A</v>
      </c>
      <c r="P1697" s="90" t="e">
        <f t="shared" si="188"/>
        <v>#N/A</v>
      </c>
    </row>
    <row r="1698" spans="1:16" x14ac:dyDescent="0.25">
      <c r="A1698" s="65">
        <f>'Elegio-Electors'!C1697</f>
        <v>0</v>
      </c>
      <c r="B1698" s="65">
        <f>'Elegio-Electors'!B1697</f>
        <v>0</v>
      </c>
      <c r="C1698" s="65">
        <f>IF(Procédure!$C$33=2,'Elegio-Electors'!D1697,Procédure!$C$33)</f>
        <v>0</v>
      </c>
      <c r="D1698" s="65" t="str">
        <f>IF(LEFT(RIGHT('Elegio-Electors'!L1697,2),1)="C",'Elegio-Electors'!L1697,IF(LEFT(RIGHT('Elegio-Electors'!M1697,2),1)="C",'Elegio-Electors'!M1697,""))</f>
        <v/>
      </c>
      <c r="E1698" s="65" t="str">
        <f>IF(LEFT(RIGHT('Elegio-Electors'!L1697,2),1)="O",'Elegio-Electors'!L1697,IF(LEFT(RIGHT('Elegio-Electors'!M1697,2),1)="O",'Elegio-Electors'!M1697,""))</f>
        <v/>
      </c>
      <c r="F1698" s="65">
        <f>'Elegio-Electors'!E1697</f>
        <v>0</v>
      </c>
      <c r="G1698" s="65" t="e">
        <f>IF(INDEX('Liste du personnel'!X:Y,MATCH(F1698,'Liste du personnel'!X:X,0),2)*1=1,"OUI","NON")</f>
        <v>#N/A</v>
      </c>
      <c r="I1698" s="89" t="e">
        <f t="shared" si="182"/>
        <v>#N/A</v>
      </c>
      <c r="J1698" s="65" t="e">
        <f t="shared" si="183"/>
        <v>#N/A</v>
      </c>
      <c r="K1698" s="65" t="e">
        <f t="shared" si="184"/>
        <v>#N/A</v>
      </c>
      <c r="M1698" s="90" t="e">
        <f t="shared" si="185"/>
        <v>#N/A</v>
      </c>
      <c r="N1698" s="65" t="e">
        <f t="shared" si="186"/>
        <v>#N/A</v>
      </c>
      <c r="O1698" s="65" t="e">
        <f t="shared" si="187"/>
        <v>#N/A</v>
      </c>
      <c r="P1698" s="90" t="e">
        <f t="shared" si="188"/>
        <v>#N/A</v>
      </c>
    </row>
    <row r="1699" spans="1:16" x14ac:dyDescent="0.25">
      <c r="A1699" s="65">
        <f>'Elegio-Electors'!C1698</f>
        <v>0</v>
      </c>
      <c r="B1699" s="65">
        <f>'Elegio-Electors'!B1698</f>
        <v>0</v>
      </c>
      <c r="C1699" s="65">
        <f>IF(Procédure!$C$33=2,'Elegio-Electors'!D1698,Procédure!$C$33)</f>
        <v>0</v>
      </c>
      <c r="D1699" s="65" t="str">
        <f>IF(LEFT(RIGHT('Elegio-Electors'!L1698,2),1)="C",'Elegio-Electors'!L1698,IF(LEFT(RIGHT('Elegio-Electors'!M1698,2),1)="C",'Elegio-Electors'!M1698,""))</f>
        <v/>
      </c>
      <c r="E1699" s="65" t="str">
        <f>IF(LEFT(RIGHT('Elegio-Electors'!L1698,2),1)="O",'Elegio-Electors'!L1698,IF(LEFT(RIGHT('Elegio-Electors'!M1698,2),1)="O",'Elegio-Electors'!M1698,""))</f>
        <v/>
      </c>
      <c r="F1699" s="65">
        <f>'Elegio-Electors'!E1698</f>
        <v>0</v>
      </c>
      <c r="G1699" s="65" t="e">
        <f>IF(INDEX('Liste du personnel'!X:Y,MATCH(F1699,'Liste du personnel'!X:X,0),2)*1=1,"OUI","NON")</f>
        <v>#N/A</v>
      </c>
      <c r="I1699" s="89" t="e">
        <f t="shared" si="182"/>
        <v>#N/A</v>
      </c>
      <c r="J1699" s="65" t="e">
        <f t="shared" si="183"/>
        <v>#N/A</v>
      </c>
      <c r="K1699" s="65" t="e">
        <f t="shared" si="184"/>
        <v>#N/A</v>
      </c>
      <c r="M1699" s="90" t="e">
        <f t="shared" si="185"/>
        <v>#N/A</v>
      </c>
      <c r="N1699" s="65" t="e">
        <f t="shared" si="186"/>
        <v>#N/A</v>
      </c>
      <c r="O1699" s="65" t="e">
        <f t="shared" si="187"/>
        <v>#N/A</v>
      </c>
      <c r="P1699" s="90" t="e">
        <f t="shared" si="188"/>
        <v>#N/A</v>
      </c>
    </row>
    <row r="1700" spans="1:16" x14ac:dyDescent="0.25">
      <c r="A1700" s="65">
        <f>'Elegio-Electors'!C1699</f>
        <v>0</v>
      </c>
      <c r="B1700" s="65">
        <f>'Elegio-Electors'!B1699</f>
        <v>0</v>
      </c>
      <c r="C1700" s="65">
        <f>IF(Procédure!$C$33=2,'Elegio-Electors'!D1699,Procédure!$C$33)</f>
        <v>0</v>
      </c>
      <c r="D1700" s="65" t="str">
        <f>IF(LEFT(RIGHT('Elegio-Electors'!L1699,2),1)="C",'Elegio-Electors'!L1699,IF(LEFT(RIGHT('Elegio-Electors'!M1699,2),1)="C",'Elegio-Electors'!M1699,""))</f>
        <v/>
      </c>
      <c r="E1700" s="65" t="str">
        <f>IF(LEFT(RIGHT('Elegio-Electors'!L1699,2),1)="O",'Elegio-Electors'!L1699,IF(LEFT(RIGHT('Elegio-Electors'!M1699,2),1)="O",'Elegio-Electors'!M1699,""))</f>
        <v/>
      </c>
      <c r="F1700" s="65">
        <f>'Elegio-Electors'!E1699</f>
        <v>0</v>
      </c>
      <c r="G1700" s="65" t="e">
        <f>IF(INDEX('Liste du personnel'!X:Y,MATCH(F1700,'Liste du personnel'!X:X,0),2)*1=1,"OUI","NON")</f>
        <v>#N/A</v>
      </c>
      <c r="I1700" s="89" t="e">
        <f t="shared" si="182"/>
        <v>#N/A</v>
      </c>
      <c r="J1700" s="65" t="e">
        <f t="shared" si="183"/>
        <v>#N/A</v>
      </c>
      <c r="K1700" s="65" t="e">
        <f t="shared" si="184"/>
        <v>#N/A</v>
      </c>
      <c r="M1700" s="90" t="e">
        <f t="shared" si="185"/>
        <v>#N/A</v>
      </c>
      <c r="N1700" s="65" t="e">
        <f t="shared" si="186"/>
        <v>#N/A</v>
      </c>
      <c r="O1700" s="65" t="e">
        <f t="shared" si="187"/>
        <v>#N/A</v>
      </c>
      <c r="P1700" s="90" t="e">
        <f t="shared" si="188"/>
        <v>#N/A</v>
      </c>
    </row>
    <row r="1701" spans="1:16" x14ac:dyDescent="0.25">
      <c r="A1701" s="65">
        <f>'Elegio-Electors'!C1700</f>
        <v>0</v>
      </c>
      <c r="B1701" s="65">
        <f>'Elegio-Electors'!B1700</f>
        <v>0</v>
      </c>
      <c r="C1701" s="65">
        <f>IF(Procédure!$C$33=2,'Elegio-Electors'!D1700,Procédure!$C$33)</f>
        <v>0</v>
      </c>
      <c r="D1701" s="65" t="str">
        <f>IF(LEFT(RIGHT('Elegio-Electors'!L1700,2),1)="C",'Elegio-Electors'!L1700,IF(LEFT(RIGHT('Elegio-Electors'!M1700,2),1)="C",'Elegio-Electors'!M1700,""))</f>
        <v/>
      </c>
      <c r="E1701" s="65" t="str">
        <f>IF(LEFT(RIGHT('Elegio-Electors'!L1700,2),1)="O",'Elegio-Electors'!L1700,IF(LEFT(RIGHT('Elegio-Electors'!M1700,2),1)="O",'Elegio-Electors'!M1700,""))</f>
        <v/>
      </c>
      <c r="F1701" s="65">
        <f>'Elegio-Electors'!E1700</f>
        <v>0</v>
      </c>
      <c r="G1701" s="65" t="e">
        <f>IF(INDEX('Liste du personnel'!X:Y,MATCH(F1701,'Liste du personnel'!X:X,0),2)*1=1,"OUI","NON")</f>
        <v>#N/A</v>
      </c>
      <c r="I1701" s="89" t="e">
        <f t="shared" si="182"/>
        <v>#N/A</v>
      </c>
      <c r="J1701" s="65" t="e">
        <f t="shared" si="183"/>
        <v>#N/A</v>
      </c>
      <c r="K1701" s="65" t="e">
        <f t="shared" si="184"/>
        <v>#N/A</v>
      </c>
      <c r="M1701" s="90" t="e">
        <f t="shared" si="185"/>
        <v>#N/A</v>
      </c>
      <c r="N1701" s="65" t="e">
        <f t="shared" si="186"/>
        <v>#N/A</v>
      </c>
      <c r="O1701" s="65" t="e">
        <f t="shared" si="187"/>
        <v>#N/A</v>
      </c>
      <c r="P1701" s="90" t="e">
        <f t="shared" si="188"/>
        <v>#N/A</v>
      </c>
    </row>
    <row r="1702" spans="1:16" x14ac:dyDescent="0.25">
      <c r="A1702" s="65">
        <f>'Elegio-Electors'!C1701</f>
        <v>0</v>
      </c>
      <c r="B1702" s="65">
        <f>'Elegio-Electors'!B1701</f>
        <v>0</v>
      </c>
      <c r="C1702" s="65">
        <f>IF(Procédure!$C$33=2,'Elegio-Electors'!D1701,Procédure!$C$33)</f>
        <v>0</v>
      </c>
      <c r="D1702" s="65" t="str">
        <f>IF(LEFT(RIGHT('Elegio-Electors'!L1701,2),1)="C",'Elegio-Electors'!L1701,IF(LEFT(RIGHT('Elegio-Electors'!M1701,2),1)="C",'Elegio-Electors'!M1701,""))</f>
        <v/>
      </c>
      <c r="E1702" s="65" t="str">
        <f>IF(LEFT(RIGHT('Elegio-Electors'!L1701,2),1)="O",'Elegio-Electors'!L1701,IF(LEFT(RIGHT('Elegio-Electors'!M1701,2),1)="O",'Elegio-Electors'!M1701,""))</f>
        <v/>
      </c>
      <c r="F1702" s="65">
        <f>'Elegio-Electors'!E1701</f>
        <v>0</v>
      </c>
      <c r="G1702" s="65" t="e">
        <f>IF(INDEX('Liste du personnel'!X:Y,MATCH(F1702,'Liste du personnel'!X:X,0),2)*1=1,"OUI","NON")</f>
        <v>#N/A</v>
      </c>
      <c r="I1702" s="89" t="e">
        <f t="shared" si="182"/>
        <v>#N/A</v>
      </c>
      <c r="J1702" s="65" t="e">
        <f t="shared" si="183"/>
        <v>#N/A</v>
      </c>
      <c r="K1702" s="65" t="e">
        <f t="shared" si="184"/>
        <v>#N/A</v>
      </c>
      <c r="M1702" s="90" t="e">
        <f t="shared" si="185"/>
        <v>#N/A</v>
      </c>
      <c r="N1702" s="65" t="e">
        <f t="shared" si="186"/>
        <v>#N/A</v>
      </c>
      <c r="O1702" s="65" t="e">
        <f t="shared" si="187"/>
        <v>#N/A</v>
      </c>
      <c r="P1702" s="90" t="e">
        <f t="shared" si="188"/>
        <v>#N/A</v>
      </c>
    </row>
    <row r="1703" spans="1:16" x14ac:dyDescent="0.25">
      <c r="A1703" s="65">
        <f>'Elegio-Electors'!C1702</f>
        <v>0</v>
      </c>
      <c r="B1703" s="65">
        <f>'Elegio-Electors'!B1702</f>
        <v>0</v>
      </c>
      <c r="C1703" s="65">
        <f>IF(Procédure!$C$33=2,'Elegio-Electors'!D1702,Procédure!$C$33)</f>
        <v>0</v>
      </c>
      <c r="D1703" s="65" t="str">
        <f>IF(LEFT(RIGHT('Elegio-Electors'!L1702,2),1)="C",'Elegio-Electors'!L1702,IF(LEFT(RIGHT('Elegio-Electors'!M1702,2),1)="C",'Elegio-Electors'!M1702,""))</f>
        <v/>
      </c>
      <c r="E1703" s="65" t="str">
        <f>IF(LEFT(RIGHT('Elegio-Electors'!L1702,2),1)="O",'Elegio-Electors'!L1702,IF(LEFT(RIGHT('Elegio-Electors'!M1702,2),1)="O",'Elegio-Electors'!M1702,""))</f>
        <v/>
      </c>
      <c r="F1703" s="65">
        <f>'Elegio-Electors'!E1702</f>
        <v>0</v>
      </c>
      <c r="G1703" s="65" t="e">
        <f>IF(INDEX('Liste du personnel'!X:Y,MATCH(F1703,'Liste du personnel'!X:X,0),2)*1=1,"OUI","NON")</f>
        <v>#N/A</v>
      </c>
      <c r="I1703" s="89" t="e">
        <f t="shared" si="182"/>
        <v>#N/A</v>
      </c>
      <c r="J1703" s="65" t="e">
        <f t="shared" si="183"/>
        <v>#N/A</v>
      </c>
      <c r="K1703" s="65" t="e">
        <f t="shared" si="184"/>
        <v>#N/A</v>
      </c>
      <c r="M1703" s="90" t="e">
        <f t="shared" si="185"/>
        <v>#N/A</v>
      </c>
      <c r="N1703" s="65" t="e">
        <f t="shared" si="186"/>
        <v>#N/A</v>
      </c>
      <c r="O1703" s="65" t="e">
        <f t="shared" si="187"/>
        <v>#N/A</v>
      </c>
      <c r="P1703" s="90" t="e">
        <f t="shared" si="188"/>
        <v>#N/A</v>
      </c>
    </row>
    <row r="1704" spans="1:16" x14ac:dyDescent="0.25">
      <c r="A1704" s="65">
        <f>'Elegio-Electors'!C1703</f>
        <v>0</v>
      </c>
      <c r="B1704" s="65">
        <f>'Elegio-Electors'!B1703</f>
        <v>0</v>
      </c>
      <c r="C1704" s="65">
        <f>IF(Procédure!$C$33=2,'Elegio-Electors'!D1703,Procédure!$C$33)</f>
        <v>0</v>
      </c>
      <c r="D1704" s="65" t="str">
        <f>IF(LEFT(RIGHT('Elegio-Electors'!L1703,2),1)="C",'Elegio-Electors'!L1703,IF(LEFT(RIGHT('Elegio-Electors'!M1703,2),1)="C",'Elegio-Electors'!M1703,""))</f>
        <v/>
      </c>
      <c r="E1704" s="65" t="str">
        <f>IF(LEFT(RIGHT('Elegio-Electors'!L1703,2),1)="O",'Elegio-Electors'!L1703,IF(LEFT(RIGHT('Elegio-Electors'!M1703,2),1)="O",'Elegio-Electors'!M1703,""))</f>
        <v/>
      </c>
      <c r="F1704" s="65">
        <f>'Elegio-Electors'!E1703</f>
        <v>0</v>
      </c>
      <c r="G1704" s="65" t="e">
        <f>IF(INDEX('Liste du personnel'!X:Y,MATCH(F1704,'Liste du personnel'!X:X,0),2)*1=1,"OUI","NON")</f>
        <v>#N/A</v>
      </c>
      <c r="I1704" s="89" t="e">
        <f t="shared" si="182"/>
        <v>#N/A</v>
      </c>
      <c r="J1704" s="65" t="e">
        <f t="shared" si="183"/>
        <v>#N/A</v>
      </c>
      <c r="K1704" s="65" t="e">
        <f t="shared" si="184"/>
        <v>#N/A</v>
      </c>
      <c r="M1704" s="90" t="e">
        <f t="shared" si="185"/>
        <v>#N/A</v>
      </c>
      <c r="N1704" s="65" t="e">
        <f t="shared" si="186"/>
        <v>#N/A</v>
      </c>
      <c r="O1704" s="65" t="e">
        <f t="shared" si="187"/>
        <v>#N/A</v>
      </c>
      <c r="P1704" s="90" t="e">
        <f t="shared" si="188"/>
        <v>#N/A</v>
      </c>
    </row>
    <row r="1705" spans="1:16" x14ac:dyDescent="0.25">
      <c r="A1705" s="65">
        <f>'Elegio-Electors'!C1704</f>
        <v>0</v>
      </c>
      <c r="B1705" s="65">
        <f>'Elegio-Electors'!B1704</f>
        <v>0</v>
      </c>
      <c r="C1705" s="65">
        <f>IF(Procédure!$C$33=2,'Elegio-Electors'!D1704,Procédure!$C$33)</f>
        <v>0</v>
      </c>
      <c r="D1705" s="65" t="str">
        <f>IF(LEFT(RIGHT('Elegio-Electors'!L1704,2),1)="C",'Elegio-Electors'!L1704,IF(LEFT(RIGHT('Elegio-Electors'!M1704,2),1)="C",'Elegio-Electors'!M1704,""))</f>
        <v/>
      </c>
      <c r="E1705" s="65" t="str">
        <f>IF(LEFT(RIGHT('Elegio-Electors'!L1704,2),1)="O",'Elegio-Electors'!L1704,IF(LEFT(RIGHT('Elegio-Electors'!M1704,2),1)="O",'Elegio-Electors'!M1704,""))</f>
        <v/>
      </c>
      <c r="F1705" s="65">
        <f>'Elegio-Electors'!E1704</f>
        <v>0</v>
      </c>
      <c r="G1705" s="65" t="e">
        <f>IF(INDEX('Liste du personnel'!X:Y,MATCH(F1705,'Liste du personnel'!X:X,0),2)*1=1,"OUI","NON")</f>
        <v>#N/A</v>
      </c>
      <c r="I1705" s="89" t="e">
        <f t="shared" si="182"/>
        <v>#N/A</v>
      </c>
      <c r="J1705" s="65" t="e">
        <f t="shared" si="183"/>
        <v>#N/A</v>
      </c>
      <c r="K1705" s="65" t="e">
        <f t="shared" si="184"/>
        <v>#N/A</v>
      </c>
      <c r="M1705" s="90" t="e">
        <f t="shared" si="185"/>
        <v>#N/A</v>
      </c>
      <c r="N1705" s="65" t="e">
        <f t="shared" si="186"/>
        <v>#N/A</v>
      </c>
      <c r="O1705" s="65" t="e">
        <f t="shared" si="187"/>
        <v>#N/A</v>
      </c>
      <c r="P1705" s="90" t="e">
        <f t="shared" si="188"/>
        <v>#N/A</v>
      </c>
    </row>
    <row r="1706" spans="1:16" x14ac:dyDescent="0.25">
      <c r="A1706" s="65">
        <f>'Elegio-Electors'!C1705</f>
        <v>0</v>
      </c>
      <c r="B1706" s="65">
        <f>'Elegio-Electors'!B1705</f>
        <v>0</v>
      </c>
      <c r="C1706" s="65">
        <f>IF(Procédure!$C$33=2,'Elegio-Electors'!D1705,Procédure!$C$33)</f>
        <v>0</v>
      </c>
      <c r="D1706" s="65" t="str">
        <f>IF(LEFT(RIGHT('Elegio-Electors'!L1705,2),1)="C",'Elegio-Electors'!L1705,IF(LEFT(RIGHT('Elegio-Electors'!M1705,2),1)="C",'Elegio-Electors'!M1705,""))</f>
        <v/>
      </c>
      <c r="E1706" s="65" t="str">
        <f>IF(LEFT(RIGHT('Elegio-Electors'!L1705,2),1)="O",'Elegio-Electors'!L1705,IF(LEFT(RIGHT('Elegio-Electors'!M1705,2),1)="O",'Elegio-Electors'!M1705,""))</f>
        <v/>
      </c>
      <c r="F1706" s="65">
        <f>'Elegio-Electors'!E1705</f>
        <v>0</v>
      </c>
      <c r="G1706" s="65" t="e">
        <f>IF(INDEX('Liste du personnel'!X:Y,MATCH(F1706,'Liste du personnel'!X:X,0),2)*1=1,"OUI","NON")</f>
        <v>#N/A</v>
      </c>
      <c r="I1706" s="89" t="e">
        <f t="shared" si="182"/>
        <v>#N/A</v>
      </c>
      <c r="J1706" s="65" t="e">
        <f t="shared" si="183"/>
        <v>#N/A</v>
      </c>
      <c r="K1706" s="65" t="e">
        <f t="shared" si="184"/>
        <v>#N/A</v>
      </c>
      <c r="M1706" s="90" t="e">
        <f t="shared" si="185"/>
        <v>#N/A</v>
      </c>
      <c r="N1706" s="65" t="e">
        <f t="shared" si="186"/>
        <v>#N/A</v>
      </c>
      <c r="O1706" s="65" t="e">
        <f t="shared" si="187"/>
        <v>#N/A</v>
      </c>
      <c r="P1706" s="90" t="e">
        <f t="shared" si="188"/>
        <v>#N/A</v>
      </c>
    </row>
    <row r="1707" spans="1:16" x14ac:dyDescent="0.25">
      <c r="A1707" s="65">
        <f>'Elegio-Electors'!C1706</f>
        <v>0</v>
      </c>
      <c r="B1707" s="65">
        <f>'Elegio-Electors'!B1706</f>
        <v>0</v>
      </c>
      <c r="C1707" s="65">
        <f>IF(Procédure!$C$33=2,'Elegio-Electors'!D1706,Procédure!$C$33)</f>
        <v>0</v>
      </c>
      <c r="D1707" s="65" t="str">
        <f>IF(LEFT(RIGHT('Elegio-Electors'!L1706,2),1)="C",'Elegio-Electors'!L1706,IF(LEFT(RIGHT('Elegio-Electors'!M1706,2),1)="C",'Elegio-Electors'!M1706,""))</f>
        <v/>
      </c>
      <c r="E1707" s="65" t="str">
        <f>IF(LEFT(RIGHT('Elegio-Electors'!L1706,2),1)="O",'Elegio-Electors'!L1706,IF(LEFT(RIGHT('Elegio-Electors'!M1706,2),1)="O",'Elegio-Electors'!M1706,""))</f>
        <v/>
      </c>
      <c r="F1707" s="65">
        <f>'Elegio-Electors'!E1706</f>
        <v>0</v>
      </c>
      <c r="G1707" s="65" t="e">
        <f>IF(INDEX('Liste du personnel'!X:Y,MATCH(F1707,'Liste du personnel'!X:X,0),2)*1=1,"OUI","NON")</f>
        <v>#N/A</v>
      </c>
      <c r="I1707" s="89" t="e">
        <f t="shared" si="182"/>
        <v>#N/A</v>
      </c>
      <c r="J1707" s="65" t="e">
        <f t="shared" si="183"/>
        <v>#N/A</v>
      </c>
      <c r="K1707" s="65" t="e">
        <f t="shared" si="184"/>
        <v>#N/A</v>
      </c>
      <c r="M1707" s="90" t="e">
        <f t="shared" si="185"/>
        <v>#N/A</v>
      </c>
      <c r="N1707" s="65" t="e">
        <f t="shared" si="186"/>
        <v>#N/A</v>
      </c>
      <c r="O1707" s="65" t="e">
        <f t="shared" si="187"/>
        <v>#N/A</v>
      </c>
      <c r="P1707" s="90" t="e">
        <f t="shared" si="188"/>
        <v>#N/A</v>
      </c>
    </row>
    <row r="1708" spans="1:16" x14ac:dyDescent="0.25">
      <c r="A1708" s="65">
        <f>'Elegio-Electors'!C1707</f>
        <v>0</v>
      </c>
      <c r="B1708" s="65">
        <f>'Elegio-Electors'!B1707</f>
        <v>0</v>
      </c>
      <c r="C1708" s="65">
        <f>IF(Procédure!$C$33=2,'Elegio-Electors'!D1707,Procédure!$C$33)</f>
        <v>0</v>
      </c>
      <c r="D1708" s="65" t="str">
        <f>IF(LEFT(RIGHT('Elegio-Electors'!L1707,2),1)="C",'Elegio-Electors'!L1707,IF(LEFT(RIGHT('Elegio-Electors'!M1707,2),1)="C",'Elegio-Electors'!M1707,""))</f>
        <v/>
      </c>
      <c r="E1708" s="65" t="str">
        <f>IF(LEFT(RIGHT('Elegio-Electors'!L1707,2),1)="O",'Elegio-Electors'!L1707,IF(LEFT(RIGHT('Elegio-Electors'!M1707,2),1)="O",'Elegio-Electors'!M1707,""))</f>
        <v/>
      </c>
      <c r="F1708" s="65">
        <f>'Elegio-Electors'!E1707</f>
        <v>0</v>
      </c>
      <c r="G1708" s="65" t="e">
        <f>IF(INDEX('Liste du personnel'!X:Y,MATCH(F1708,'Liste du personnel'!X:X,0),2)*1=1,"OUI","NON")</f>
        <v>#N/A</v>
      </c>
      <c r="I1708" s="89" t="e">
        <f t="shared" si="182"/>
        <v>#N/A</v>
      </c>
      <c r="J1708" s="65" t="e">
        <f t="shared" si="183"/>
        <v>#N/A</v>
      </c>
      <c r="K1708" s="65" t="e">
        <f t="shared" si="184"/>
        <v>#N/A</v>
      </c>
      <c r="M1708" s="90" t="e">
        <f t="shared" si="185"/>
        <v>#N/A</v>
      </c>
      <c r="N1708" s="65" t="e">
        <f t="shared" si="186"/>
        <v>#N/A</v>
      </c>
      <c r="O1708" s="65" t="e">
        <f t="shared" si="187"/>
        <v>#N/A</v>
      </c>
      <c r="P1708" s="90" t="e">
        <f t="shared" si="188"/>
        <v>#N/A</v>
      </c>
    </row>
    <row r="1709" spans="1:16" x14ac:dyDescent="0.25">
      <c r="A1709" s="65">
        <f>'Elegio-Electors'!C1708</f>
        <v>0</v>
      </c>
      <c r="B1709" s="65">
        <f>'Elegio-Electors'!B1708</f>
        <v>0</v>
      </c>
      <c r="C1709" s="65">
        <f>IF(Procédure!$C$33=2,'Elegio-Electors'!D1708,Procédure!$C$33)</f>
        <v>0</v>
      </c>
      <c r="D1709" s="65" t="str">
        <f>IF(LEFT(RIGHT('Elegio-Electors'!L1708,2),1)="C",'Elegio-Electors'!L1708,IF(LEFT(RIGHT('Elegio-Electors'!M1708,2),1)="C",'Elegio-Electors'!M1708,""))</f>
        <v/>
      </c>
      <c r="E1709" s="65" t="str">
        <f>IF(LEFT(RIGHT('Elegio-Electors'!L1708,2),1)="O",'Elegio-Electors'!L1708,IF(LEFT(RIGHT('Elegio-Electors'!M1708,2),1)="O",'Elegio-Electors'!M1708,""))</f>
        <v/>
      </c>
      <c r="F1709" s="65">
        <f>'Elegio-Electors'!E1708</f>
        <v>0</v>
      </c>
      <c r="G1709" s="65" t="e">
        <f>IF(INDEX('Liste du personnel'!X:Y,MATCH(F1709,'Liste du personnel'!X:X,0),2)*1=1,"OUI","NON")</f>
        <v>#N/A</v>
      </c>
      <c r="I1709" s="89" t="e">
        <f t="shared" si="182"/>
        <v>#N/A</v>
      </c>
      <c r="J1709" s="65" t="e">
        <f t="shared" si="183"/>
        <v>#N/A</v>
      </c>
      <c r="K1709" s="65" t="e">
        <f t="shared" si="184"/>
        <v>#N/A</v>
      </c>
      <c r="M1709" s="90" t="e">
        <f t="shared" si="185"/>
        <v>#N/A</v>
      </c>
      <c r="N1709" s="65" t="e">
        <f t="shared" si="186"/>
        <v>#N/A</v>
      </c>
      <c r="O1709" s="65" t="e">
        <f t="shared" si="187"/>
        <v>#N/A</v>
      </c>
      <c r="P1709" s="90" t="e">
        <f t="shared" si="188"/>
        <v>#N/A</v>
      </c>
    </row>
    <row r="1710" spans="1:16" x14ac:dyDescent="0.25">
      <c r="A1710" s="65">
        <f>'Elegio-Electors'!C1709</f>
        <v>0</v>
      </c>
      <c r="B1710" s="65">
        <f>'Elegio-Electors'!B1709</f>
        <v>0</v>
      </c>
      <c r="C1710" s="65">
        <f>IF(Procédure!$C$33=2,'Elegio-Electors'!D1709,Procédure!$C$33)</f>
        <v>0</v>
      </c>
      <c r="D1710" s="65" t="str">
        <f>IF(LEFT(RIGHT('Elegio-Electors'!L1709,2),1)="C",'Elegio-Electors'!L1709,IF(LEFT(RIGHT('Elegio-Electors'!M1709,2),1)="C",'Elegio-Electors'!M1709,""))</f>
        <v/>
      </c>
      <c r="E1710" s="65" t="str">
        <f>IF(LEFT(RIGHT('Elegio-Electors'!L1709,2),1)="O",'Elegio-Electors'!L1709,IF(LEFT(RIGHT('Elegio-Electors'!M1709,2),1)="O",'Elegio-Electors'!M1709,""))</f>
        <v/>
      </c>
      <c r="F1710" s="65">
        <f>'Elegio-Electors'!E1709</f>
        <v>0</v>
      </c>
      <c r="G1710" s="65" t="e">
        <f>IF(INDEX('Liste du personnel'!X:Y,MATCH(F1710,'Liste du personnel'!X:X,0),2)*1=1,"OUI","NON")</f>
        <v>#N/A</v>
      </c>
      <c r="I1710" s="89" t="e">
        <f t="shared" si="182"/>
        <v>#N/A</v>
      </c>
      <c r="J1710" s="65" t="e">
        <f t="shared" si="183"/>
        <v>#N/A</v>
      </c>
      <c r="K1710" s="65" t="e">
        <f t="shared" si="184"/>
        <v>#N/A</v>
      </c>
      <c r="M1710" s="90" t="e">
        <f t="shared" si="185"/>
        <v>#N/A</v>
      </c>
      <c r="N1710" s="65" t="e">
        <f t="shared" si="186"/>
        <v>#N/A</v>
      </c>
      <c r="O1710" s="65" t="e">
        <f t="shared" si="187"/>
        <v>#N/A</v>
      </c>
      <c r="P1710" s="90" t="e">
        <f t="shared" si="188"/>
        <v>#N/A</v>
      </c>
    </row>
    <row r="1711" spans="1:16" x14ac:dyDescent="0.25">
      <c r="A1711" s="65">
        <f>'Elegio-Electors'!C1710</f>
        <v>0</v>
      </c>
      <c r="B1711" s="65">
        <f>'Elegio-Electors'!B1710</f>
        <v>0</v>
      </c>
      <c r="C1711" s="65">
        <f>IF(Procédure!$C$33=2,'Elegio-Electors'!D1710,Procédure!$C$33)</f>
        <v>0</v>
      </c>
      <c r="D1711" s="65" t="str">
        <f>IF(LEFT(RIGHT('Elegio-Electors'!L1710,2),1)="C",'Elegio-Electors'!L1710,IF(LEFT(RIGHT('Elegio-Electors'!M1710,2),1)="C",'Elegio-Electors'!M1710,""))</f>
        <v/>
      </c>
      <c r="E1711" s="65" t="str">
        <f>IF(LEFT(RIGHT('Elegio-Electors'!L1710,2),1)="O",'Elegio-Electors'!L1710,IF(LEFT(RIGHT('Elegio-Electors'!M1710,2),1)="O",'Elegio-Electors'!M1710,""))</f>
        <v/>
      </c>
      <c r="F1711" s="65">
        <f>'Elegio-Electors'!E1710</f>
        <v>0</v>
      </c>
      <c r="G1711" s="65" t="e">
        <f>IF(INDEX('Liste du personnel'!X:Y,MATCH(F1711,'Liste du personnel'!X:X,0),2)*1=1,"OUI","NON")</f>
        <v>#N/A</v>
      </c>
      <c r="I1711" s="89" t="e">
        <f t="shared" si="182"/>
        <v>#N/A</v>
      </c>
      <c r="J1711" s="65" t="e">
        <f t="shared" si="183"/>
        <v>#N/A</v>
      </c>
      <c r="K1711" s="65" t="e">
        <f t="shared" si="184"/>
        <v>#N/A</v>
      </c>
      <c r="M1711" s="90" t="e">
        <f t="shared" si="185"/>
        <v>#N/A</v>
      </c>
      <c r="N1711" s="65" t="e">
        <f t="shared" si="186"/>
        <v>#N/A</v>
      </c>
      <c r="O1711" s="65" t="e">
        <f t="shared" si="187"/>
        <v>#N/A</v>
      </c>
      <c r="P1711" s="90" t="e">
        <f t="shared" si="188"/>
        <v>#N/A</v>
      </c>
    </row>
    <row r="1712" spans="1:16" x14ac:dyDescent="0.25">
      <c r="A1712" s="65">
        <f>'Elegio-Electors'!C1711</f>
        <v>0</v>
      </c>
      <c r="B1712" s="65">
        <f>'Elegio-Electors'!B1711</f>
        <v>0</v>
      </c>
      <c r="C1712" s="65">
        <f>IF(Procédure!$C$33=2,'Elegio-Electors'!D1711,Procédure!$C$33)</f>
        <v>0</v>
      </c>
      <c r="D1712" s="65" t="str">
        <f>IF(LEFT(RIGHT('Elegio-Electors'!L1711,2),1)="C",'Elegio-Electors'!L1711,IF(LEFT(RIGHT('Elegio-Electors'!M1711,2),1)="C",'Elegio-Electors'!M1711,""))</f>
        <v/>
      </c>
      <c r="E1712" s="65" t="str">
        <f>IF(LEFT(RIGHT('Elegio-Electors'!L1711,2),1)="O",'Elegio-Electors'!L1711,IF(LEFT(RIGHT('Elegio-Electors'!M1711,2),1)="O",'Elegio-Electors'!M1711,""))</f>
        <v/>
      </c>
      <c r="F1712" s="65">
        <f>'Elegio-Electors'!E1711</f>
        <v>0</v>
      </c>
      <c r="G1712" s="65" t="e">
        <f>IF(INDEX('Liste du personnel'!X:Y,MATCH(F1712,'Liste du personnel'!X:X,0),2)*1=1,"OUI","NON")</f>
        <v>#N/A</v>
      </c>
      <c r="I1712" s="89" t="e">
        <f t="shared" si="182"/>
        <v>#N/A</v>
      </c>
      <c r="J1712" s="65" t="e">
        <f t="shared" si="183"/>
        <v>#N/A</v>
      </c>
      <c r="K1712" s="65" t="e">
        <f t="shared" si="184"/>
        <v>#N/A</v>
      </c>
      <c r="M1712" s="90" t="e">
        <f t="shared" si="185"/>
        <v>#N/A</v>
      </c>
      <c r="N1712" s="65" t="e">
        <f t="shared" si="186"/>
        <v>#N/A</v>
      </c>
      <c r="O1712" s="65" t="e">
        <f t="shared" si="187"/>
        <v>#N/A</v>
      </c>
      <c r="P1712" s="90" t="e">
        <f t="shared" si="188"/>
        <v>#N/A</v>
      </c>
    </row>
    <row r="1713" spans="1:16" x14ac:dyDescent="0.25">
      <c r="A1713" s="65">
        <f>'Elegio-Electors'!C1712</f>
        <v>0</v>
      </c>
      <c r="B1713" s="65">
        <f>'Elegio-Electors'!B1712</f>
        <v>0</v>
      </c>
      <c r="C1713" s="65">
        <f>IF(Procédure!$C$33=2,'Elegio-Electors'!D1712,Procédure!$C$33)</f>
        <v>0</v>
      </c>
      <c r="D1713" s="65" t="str">
        <f>IF(LEFT(RIGHT('Elegio-Electors'!L1712,2),1)="C",'Elegio-Electors'!L1712,IF(LEFT(RIGHT('Elegio-Electors'!M1712,2),1)="C",'Elegio-Electors'!M1712,""))</f>
        <v/>
      </c>
      <c r="E1713" s="65" t="str">
        <f>IF(LEFT(RIGHT('Elegio-Electors'!L1712,2),1)="O",'Elegio-Electors'!L1712,IF(LEFT(RIGHT('Elegio-Electors'!M1712,2),1)="O",'Elegio-Electors'!M1712,""))</f>
        <v/>
      </c>
      <c r="F1713" s="65">
        <f>'Elegio-Electors'!E1712</f>
        <v>0</v>
      </c>
      <c r="G1713" s="65" t="e">
        <f>IF(INDEX('Liste du personnel'!X:Y,MATCH(F1713,'Liste du personnel'!X:X,0),2)*1=1,"OUI","NON")</f>
        <v>#N/A</v>
      </c>
      <c r="I1713" s="89" t="e">
        <f t="shared" si="182"/>
        <v>#N/A</v>
      </c>
      <c r="J1713" s="65" t="e">
        <f t="shared" si="183"/>
        <v>#N/A</v>
      </c>
      <c r="K1713" s="65" t="e">
        <f t="shared" si="184"/>
        <v>#N/A</v>
      </c>
      <c r="M1713" s="90" t="e">
        <f t="shared" si="185"/>
        <v>#N/A</v>
      </c>
      <c r="N1713" s="65" t="e">
        <f t="shared" si="186"/>
        <v>#N/A</v>
      </c>
      <c r="O1713" s="65" t="e">
        <f t="shared" si="187"/>
        <v>#N/A</v>
      </c>
      <c r="P1713" s="90" t="e">
        <f t="shared" si="188"/>
        <v>#N/A</v>
      </c>
    </row>
    <row r="1714" spans="1:16" x14ac:dyDescent="0.25">
      <c r="A1714" s="65">
        <f>'Elegio-Electors'!C1713</f>
        <v>0</v>
      </c>
      <c r="B1714" s="65">
        <f>'Elegio-Electors'!B1713</f>
        <v>0</v>
      </c>
      <c r="C1714" s="65">
        <f>IF(Procédure!$C$33=2,'Elegio-Electors'!D1713,Procédure!$C$33)</f>
        <v>0</v>
      </c>
      <c r="D1714" s="65" t="str">
        <f>IF(LEFT(RIGHT('Elegio-Electors'!L1713,2),1)="C",'Elegio-Electors'!L1713,IF(LEFT(RIGHT('Elegio-Electors'!M1713,2),1)="C",'Elegio-Electors'!M1713,""))</f>
        <v/>
      </c>
      <c r="E1714" s="65" t="str">
        <f>IF(LEFT(RIGHT('Elegio-Electors'!L1713,2),1)="O",'Elegio-Electors'!L1713,IF(LEFT(RIGHT('Elegio-Electors'!M1713,2),1)="O",'Elegio-Electors'!M1713,""))</f>
        <v/>
      </c>
      <c r="F1714" s="65">
        <f>'Elegio-Electors'!E1713</f>
        <v>0</v>
      </c>
      <c r="G1714" s="65" t="e">
        <f>IF(INDEX('Liste du personnel'!X:Y,MATCH(F1714,'Liste du personnel'!X:X,0),2)*1=1,"OUI","NON")</f>
        <v>#N/A</v>
      </c>
      <c r="I1714" s="89" t="e">
        <f t="shared" si="182"/>
        <v>#N/A</v>
      </c>
      <c r="J1714" s="65" t="e">
        <f t="shared" si="183"/>
        <v>#N/A</v>
      </c>
      <c r="K1714" s="65" t="e">
        <f t="shared" si="184"/>
        <v>#N/A</v>
      </c>
      <c r="M1714" s="90" t="e">
        <f t="shared" si="185"/>
        <v>#N/A</v>
      </c>
      <c r="N1714" s="65" t="e">
        <f t="shared" si="186"/>
        <v>#N/A</v>
      </c>
      <c r="O1714" s="65" t="e">
        <f t="shared" si="187"/>
        <v>#N/A</v>
      </c>
      <c r="P1714" s="90" t="e">
        <f t="shared" si="188"/>
        <v>#N/A</v>
      </c>
    </row>
    <row r="1715" spans="1:16" x14ac:dyDescent="0.25">
      <c r="A1715" s="65">
        <f>'Elegio-Electors'!C1714</f>
        <v>0</v>
      </c>
      <c r="B1715" s="65">
        <f>'Elegio-Electors'!B1714</f>
        <v>0</v>
      </c>
      <c r="C1715" s="65">
        <f>IF(Procédure!$C$33=2,'Elegio-Electors'!D1714,Procédure!$C$33)</f>
        <v>0</v>
      </c>
      <c r="D1715" s="65" t="str">
        <f>IF(LEFT(RIGHT('Elegio-Electors'!L1714,2),1)="C",'Elegio-Electors'!L1714,IF(LEFT(RIGHT('Elegio-Electors'!M1714,2),1)="C",'Elegio-Electors'!M1714,""))</f>
        <v/>
      </c>
      <c r="E1715" s="65" t="str">
        <f>IF(LEFT(RIGHT('Elegio-Electors'!L1714,2),1)="O",'Elegio-Electors'!L1714,IF(LEFT(RIGHT('Elegio-Electors'!M1714,2),1)="O",'Elegio-Electors'!M1714,""))</f>
        <v/>
      </c>
      <c r="F1715" s="65">
        <f>'Elegio-Electors'!E1714</f>
        <v>0</v>
      </c>
      <c r="G1715" s="65" t="e">
        <f>IF(INDEX('Liste du personnel'!X:Y,MATCH(F1715,'Liste du personnel'!X:X,0),2)*1=1,"OUI","NON")</f>
        <v>#N/A</v>
      </c>
      <c r="I1715" s="89" t="e">
        <f t="shared" si="182"/>
        <v>#N/A</v>
      </c>
      <c r="J1715" s="65" t="e">
        <f t="shared" si="183"/>
        <v>#N/A</v>
      </c>
      <c r="K1715" s="65" t="e">
        <f t="shared" si="184"/>
        <v>#N/A</v>
      </c>
      <c r="M1715" s="90" t="e">
        <f t="shared" si="185"/>
        <v>#N/A</v>
      </c>
      <c r="N1715" s="65" t="e">
        <f t="shared" si="186"/>
        <v>#N/A</v>
      </c>
      <c r="O1715" s="65" t="e">
        <f t="shared" si="187"/>
        <v>#N/A</v>
      </c>
      <c r="P1715" s="90" t="e">
        <f t="shared" si="188"/>
        <v>#N/A</v>
      </c>
    </row>
    <row r="1716" spans="1:16" x14ac:dyDescent="0.25">
      <c r="A1716" s="65">
        <f>'Elegio-Electors'!C1715</f>
        <v>0</v>
      </c>
      <c r="B1716" s="65">
        <f>'Elegio-Electors'!B1715</f>
        <v>0</v>
      </c>
      <c r="C1716" s="65">
        <f>IF(Procédure!$C$33=2,'Elegio-Electors'!D1715,Procédure!$C$33)</f>
        <v>0</v>
      </c>
      <c r="D1716" s="65" t="str">
        <f>IF(LEFT(RIGHT('Elegio-Electors'!L1715,2),1)="C",'Elegio-Electors'!L1715,IF(LEFT(RIGHT('Elegio-Electors'!M1715,2),1)="C",'Elegio-Electors'!M1715,""))</f>
        <v/>
      </c>
      <c r="E1716" s="65" t="str">
        <f>IF(LEFT(RIGHT('Elegio-Electors'!L1715,2),1)="O",'Elegio-Electors'!L1715,IF(LEFT(RIGHT('Elegio-Electors'!M1715,2),1)="O",'Elegio-Electors'!M1715,""))</f>
        <v/>
      </c>
      <c r="F1716" s="65">
        <f>'Elegio-Electors'!E1715</f>
        <v>0</v>
      </c>
      <c r="G1716" s="65" t="e">
        <f>IF(INDEX('Liste du personnel'!X:Y,MATCH(F1716,'Liste du personnel'!X:X,0),2)*1=1,"OUI","NON")</f>
        <v>#N/A</v>
      </c>
      <c r="I1716" s="89" t="e">
        <f t="shared" si="182"/>
        <v>#N/A</v>
      </c>
      <c r="J1716" s="65" t="e">
        <f t="shared" si="183"/>
        <v>#N/A</v>
      </c>
      <c r="K1716" s="65" t="e">
        <f t="shared" si="184"/>
        <v>#N/A</v>
      </c>
      <c r="M1716" s="90" t="e">
        <f t="shared" si="185"/>
        <v>#N/A</v>
      </c>
      <c r="N1716" s="65" t="e">
        <f t="shared" si="186"/>
        <v>#N/A</v>
      </c>
      <c r="O1716" s="65" t="e">
        <f t="shared" si="187"/>
        <v>#N/A</v>
      </c>
      <c r="P1716" s="90" t="e">
        <f t="shared" si="188"/>
        <v>#N/A</v>
      </c>
    </row>
    <row r="1717" spans="1:16" x14ac:dyDescent="0.25">
      <c r="A1717" s="65">
        <f>'Elegio-Electors'!C1716</f>
        <v>0</v>
      </c>
      <c r="B1717" s="65">
        <f>'Elegio-Electors'!B1716</f>
        <v>0</v>
      </c>
      <c r="C1717" s="65">
        <f>IF(Procédure!$C$33=2,'Elegio-Electors'!D1716,Procédure!$C$33)</f>
        <v>0</v>
      </c>
      <c r="D1717" s="65" t="str">
        <f>IF(LEFT(RIGHT('Elegio-Electors'!L1716,2),1)="C",'Elegio-Electors'!L1716,IF(LEFT(RIGHT('Elegio-Electors'!M1716,2),1)="C",'Elegio-Electors'!M1716,""))</f>
        <v/>
      </c>
      <c r="E1717" s="65" t="str">
        <f>IF(LEFT(RIGHT('Elegio-Electors'!L1716,2),1)="O",'Elegio-Electors'!L1716,IF(LEFT(RIGHT('Elegio-Electors'!M1716,2),1)="O",'Elegio-Electors'!M1716,""))</f>
        <v/>
      </c>
      <c r="F1717" s="65">
        <f>'Elegio-Electors'!E1716</f>
        <v>0</v>
      </c>
      <c r="G1717" s="65" t="e">
        <f>IF(INDEX('Liste du personnel'!X:Y,MATCH(F1717,'Liste du personnel'!X:X,0),2)*1=1,"OUI","NON")</f>
        <v>#N/A</v>
      </c>
      <c r="I1717" s="89" t="e">
        <f t="shared" si="182"/>
        <v>#N/A</v>
      </c>
      <c r="J1717" s="65" t="e">
        <f t="shared" si="183"/>
        <v>#N/A</v>
      </c>
      <c r="K1717" s="65" t="e">
        <f t="shared" si="184"/>
        <v>#N/A</v>
      </c>
      <c r="M1717" s="90" t="e">
        <f t="shared" si="185"/>
        <v>#N/A</v>
      </c>
      <c r="N1717" s="65" t="e">
        <f t="shared" si="186"/>
        <v>#N/A</v>
      </c>
      <c r="O1717" s="65" t="e">
        <f t="shared" si="187"/>
        <v>#N/A</v>
      </c>
      <c r="P1717" s="90" t="e">
        <f t="shared" si="188"/>
        <v>#N/A</v>
      </c>
    </row>
    <row r="1718" spans="1:16" x14ac:dyDescent="0.25">
      <c r="A1718" s="65">
        <f>'Elegio-Electors'!C1717</f>
        <v>0</v>
      </c>
      <c r="B1718" s="65">
        <f>'Elegio-Electors'!B1717</f>
        <v>0</v>
      </c>
      <c r="C1718" s="65">
        <f>IF(Procédure!$C$33=2,'Elegio-Electors'!D1717,Procédure!$C$33)</f>
        <v>0</v>
      </c>
      <c r="D1718" s="65" t="str">
        <f>IF(LEFT(RIGHT('Elegio-Electors'!L1717,2),1)="C",'Elegio-Electors'!L1717,IF(LEFT(RIGHT('Elegio-Electors'!M1717,2),1)="C",'Elegio-Electors'!M1717,""))</f>
        <v/>
      </c>
      <c r="E1718" s="65" t="str">
        <f>IF(LEFT(RIGHT('Elegio-Electors'!L1717,2),1)="O",'Elegio-Electors'!L1717,IF(LEFT(RIGHT('Elegio-Electors'!M1717,2),1)="O",'Elegio-Electors'!M1717,""))</f>
        <v/>
      </c>
      <c r="F1718" s="65">
        <f>'Elegio-Electors'!E1717</f>
        <v>0</v>
      </c>
      <c r="G1718" s="65" t="e">
        <f>IF(INDEX('Liste du personnel'!X:Y,MATCH(F1718,'Liste du personnel'!X:X,0),2)*1=1,"OUI","NON")</f>
        <v>#N/A</v>
      </c>
      <c r="I1718" s="89" t="e">
        <f t="shared" si="182"/>
        <v>#N/A</v>
      </c>
      <c r="J1718" s="65" t="e">
        <f t="shared" si="183"/>
        <v>#N/A</v>
      </c>
      <c r="K1718" s="65" t="e">
        <f t="shared" si="184"/>
        <v>#N/A</v>
      </c>
      <c r="M1718" s="90" t="e">
        <f t="shared" si="185"/>
        <v>#N/A</v>
      </c>
      <c r="N1718" s="65" t="e">
        <f t="shared" si="186"/>
        <v>#N/A</v>
      </c>
      <c r="O1718" s="65" t="e">
        <f t="shared" si="187"/>
        <v>#N/A</v>
      </c>
      <c r="P1718" s="90" t="e">
        <f t="shared" si="188"/>
        <v>#N/A</v>
      </c>
    </row>
    <row r="1719" spans="1:16" x14ac:dyDescent="0.25">
      <c r="A1719" s="65">
        <f>'Elegio-Electors'!C1718</f>
        <v>0</v>
      </c>
      <c r="B1719" s="65">
        <f>'Elegio-Electors'!B1718</f>
        <v>0</v>
      </c>
      <c r="C1719" s="65">
        <f>IF(Procédure!$C$33=2,'Elegio-Electors'!D1718,Procédure!$C$33)</f>
        <v>0</v>
      </c>
      <c r="D1719" s="65" t="str">
        <f>IF(LEFT(RIGHT('Elegio-Electors'!L1718,2),1)="C",'Elegio-Electors'!L1718,IF(LEFT(RIGHT('Elegio-Electors'!M1718,2),1)="C",'Elegio-Electors'!M1718,""))</f>
        <v/>
      </c>
      <c r="E1719" s="65" t="str">
        <f>IF(LEFT(RIGHT('Elegio-Electors'!L1718,2),1)="O",'Elegio-Electors'!L1718,IF(LEFT(RIGHT('Elegio-Electors'!M1718,2),1)="O",'Elegio-Electors'!M1718,""))</f>
        <v/>
      </c>
      <c r="F1719" s="65">
        <f>'Elegio-Electors'!E1718</f>
        <v>0</v>
      </c>
      <c r="G1719" s="65" t="e">
        <f>IF(INDEX('Liste du personnel'!X:Y,MATCH(F1719,'Liste du personnel'!X:X,0),2)*1=1,"OUI","NON")</f>
        <v>#N/A</v>
      </c>
      <c r="I1719" s="89" t="e">
        <f t="shared" si="182"/>
        <v>#N/A</v>
      </c>
      <c r="J1719" s="65" t="e">
        <f t="shared" si="183"/>
        <v>#N/A</v>
      </c>
      <c r="K1719" s="65" t="e">
        <f t="shared" si="184"/>
        <v>#N/A</v>
      </c>
      <c r="M1719" s="90" t="e">
        <f t="shared" si="185"/>
        <v>#N/A</v>
      </c>
      <c r="N1719" s="65" t="e">
        <f t="shared" si="186"/>
        <v>#N/A</v>
      </c>
      <c r="O1719" s="65" t="e">
        <f t="shared" si="187"/>
        <v>#N/A</v>
      </c>
      <c r="P1719" s="90" t="e">
        <f t="shared" si="188"/>
        <v>#N/A</v>
      </c>
    </row>
    <row r="1720" spans="1:16" x14ac:dyDescent="0.25">
      <c r="A1720" s="65">
        <f>'Elegio-Electors'!C1719</f>
        <v>0</v>
      </c>
      <c r="B1720" s="65">
        <f>'Elegio-Electors'!B1719</f>
        <v>0</v>
      </c>
      <c r="C1720" s="65">
        <f>IF(Procédure!$C$33=2,'Elegio-Electors'!D1719,Procédure!$C$33)</f>
        <v>0</v>
      </c>
      <c r="D1720" s="65" t="str">
        <f>IF(LEFT(RIGHT('Elegio-Electors'!L1719,2),1)="C",'Elegio-Electors'!L1719,IF(LEFT(RIGHT('Elegio-Electors'!M1719,2),1)="C",'Elegio-Electors'!M1719,""))</f>
        <v/>
      </c>
      <c r="E1720" s="65" t="str">
        <f>IF(LEFT(RIGHT('Elegio-Electors'!L1719,2),1)="O",'Elegio-Electors'!L1719,IF(LEFT(RIGHT('Elegio-Electors'!M1719,2),1)="O",'Elegio-Electors'!M1719,""))</f>
        <v/>
      </c>
      <c r="F1720" s="65">
        <f>'Elegio-Electors'!E1719</f>
        <v>0</v>
      </c>
      <c r="G1720" s="65" t="e">
        <f>IF(INDEX('Liste du personnel'!X:Y,MATCH(F1720,'Liste du personnel'!X:X,0),2)*1=1,"OUI","NON")</f>
        <v>#N/A</v>
      </c>
      <c r="I1720" s="89" t="e">
        <f t="shared" si="182"/>
        <v>#N/A</v>
      </c>
      <c r="J1720" s="65" t="e">
        <f t="shared" si="183"/>
        <v>#N/A</v>
      </c>
      <c r="K1720" s="65" t="e">
        <f t="shared" si="184"/>
        <v>#N/A</v>
      </c>
      <c r="M1720" s="90" t="e">
        <f t="shared" si="185"/>
        <v>#N/A</v>
      </c>
      <c r="N1720" s="65" t="e">
        <f t="shared" si="186"/>
        <v>#N/A</v>
      </c>
      <c r="O1720" s="65" t="e">
        <f t="shared" si="187"/>
        <v>#N/A</v>
      </c>
      <c r="P1720" s="90" t="e">
        <f t="shared" si="188"/>
        <v>#N/A</v>
      </c>
    </row>
    <row r="1721" spans="1:16" x14ac:dyDescent="0.25">
      <c r="A1721" s="65">
        <f>'Elegio-Electors'!C1720</f>
        <v>0</v>
      </c>
      <c r="B1721" s="65">
        <f>'Elegio-Electors'!B1720</f>
        <v>0</v>
      </c>
      <c r="C1721" s="65">
        <f>IF(Procédure!$C$33=2,'Elegio-Electors'!D1720,Procédure!$C$33)</f>
        <v>0</v>
      </c>
      <c r="D1721" s="65" t="str">
        <f>IF(LEFT(RIGHT('Elegio-Electors'!L1720,2),1)="C",'Elegio-Electors'!L1720,IF(LEFT(RIGHT('Elegio-Electors'!M1720,2),1)="C",'Elegio-Electors'!M1720,""))</f>
        <v/>
      </c>
      <c r="E1721" s="65" t="str">
        <f>IF(LEFT(RIGHT('Elegio-Electors'!L1720,2),1)="O",'Elegio-Electors'!L1720,IF(LEFT(RIGHT('Elegio-Electors'!M1720,2),1)="O",'Elegio-Electors'!M1720,""))</f>
        <v/>
      </c>
      <c r="F1721" s="65">
        <f>'Elegio-Electors'!E1720</f>
        <v>0</v>
      </c>
      <c r="G1721" s="65" t="e">
        <f>IF(INDEX('Liste du personnel'!X:Y,MATCH(F1721,'Liste du personnel'!X:X,0),2)*1=1,"OUI","NON")</f>
        <v>#N/A</v>
      </c>
      <c r="I1721" s="89" t="e">
        <f t="shared" si="182"/>
        <v>#N/A</v>
      </c>
      <c r="J1721" s="65" t="e">
        <f t="shared" si="183"/>
        <v>#N/A</v>
      </c>
      <c r="K1721" s="65" t="e">
        <f t="shared" si="184"/>
        <v>#N/A</v>
      </c>
      <c r="M1721" s="90" t="e">
        <f t="shared" si="185"/>
        <v>#N/A</v>
      </c>
      <c r="N1721" s="65" t="e">
        <f t="shared" si="186"/>
        <v>#N/A</v>
      </c>
      <c r="O1721" s="65" t="e">
        <f t="shared" si="187"/>
        <v>#N/A</v>
      </c>
      <c r="P1721" s="90" t="e">
        <f t="shared" si="188"/>
        <v>#N/A</v>
      </c>
    </row>
    <row r="1722" spans="1:16" x14ac:dyDescent="0.25">
      <c r="A1722" s="65">
        <f>'Elegio-Electors'!C1721</f>
        <v>0</v>
      </c>
      <c r="B1722" s="65">
        <f>'Elegio-Electors'!B1721</f>
        <v>0</v>
      </c>
      <c r="C1722" s="65">
        <f>IF(Procédure!$C$33=2,'Elegio-Electors'!D1721,Procédure!$C$33)</f>
        <v>0</v>
      </c>
      <c r="D1722" s="65" t="str">
        <f>IF(LEFT(RIGHT('Elegio-Electors'!L1721,2),1)="C",'Elegio-Electors'!L1721,IF(LEFT(RIGHT('Elegio-Electors'!M1721,2),1)="C",'Elegio-Electors'!M1721,""))</f>
        <v/>
      </c>
      <c r="E1722" s="65" t="str">
        <f>IF(LEFT(RIGHT('Elegio-Electors'!L1721,2),1)="O",'Elegio-Electors'!L1721,IF(LEFT(RIGHT('Elegio-Electors'!M1721,2),1)="O",'Elegio-Electors'!M1721,""))</f>
        <v/>
      </c>
      <c r="F1722" s="65">
        <f>'Elegio-Electors'!E1721</f>
        <v>0</v>
      </c>
      <c r="G1722" s="65" t="e">
        <f>IF(INDEX('Liste du personnel'!X:Y,MATCH(F1722,'Liste du personnel'!X:X,0),2)*1=1,"OUI","NON")</f>
        <v>#N/A</v>
      </c>
      <c r="I1722" s="89" t="e">
        <f t="shared" si="182"/>
        <v>#N/A</v>
      </c>
      <c r="J1722" s="65" t="e">
        <f t="shared" si="183"/>
        <v>#N/A</v>
      </c>
      <c r="K1722" s="65" t="e">
        <f t="shared" si="184"/>
        <v>#N/A</v>
      </c>
      <c r="M1722" s="90" t="e">
        <f t="shared" si="185"/>
        <v>#N/A</v>
      </c>
      <c r="N1722" s="65" t="e">
        <f t="shared" si="186"/>
        <v>#N/A</v>
      </c>
      <c r="O1722" s="65" t="e">
        <f t="shared" si="187"/>
        <v>#N/A</v>
      </c>
      <c r="P1722" s="90" t="e">
        <f t="shared" si="188"/>
        <v>#N/A</v>
      </c>
    </row>
    <row r="1723" spans="1:16" x14ac:dyDescent="0.25">
      <c r="A1723" s="65">
        <f>'Elegio-Electors'!C1722</f>
        <v>0</v>
      </c>
      <c r="B1723" s="65">
        <f>'Elegio-Electors'!B1722</f>
        <v>0</v>
      </c>
      <c r="C1723" s="65">
        <f>IF(Procédure!$C$33=2,'Elegio-Electors'!D1722,Procédure!$C$33)</f>
        <v>0</v>
      </c>
      <c r="D1723" s="65" t="str">
        <f>IF(LEFT(RIGHT('Elegio-Electors'!L1722,2),1)="C",'Elegio-Electors'!L1722,IF(LEFT(RIGHT('Elegio-Electors'!M1722,2),1)="C",'Elegio-Electors'!M1722,""))</f>
        <v/>
      </c>
      <c r="E1723" s="65" t="str">
        <f>IF(LEFT(RIGHT('Elegio-Electors'!L1722,2),1)="O",'Elegio-Electors'!L1722,IF(LEFT(RIGHT('Elegio-Electors'!M1722,2),1)="O",'Elegio-Electors'!M1722,""))</f>
        <v/>
      </c>
      <c r="F1723" s="65">
        <f>'Elegio-Electors'!E1722</f>
        <v>0</v>
      </c>
      <c r="G1723" s="65" t="e">
        <f>IF(INDEX('Liste du personnel'!X:Y,MATCH(F1723,'Liste du personnel'!X:X,0),2)*1=1,"OUI","NON")</f>
        <v>#N/A</v>
      </c>
      <c r="I1723" s="89" t="e">
        <f t="shared" si="182"/>
        <v>#N/A</v>
      </c>
      <c r="J1723" s="65" t="e">
        <f t="shared" si="183"/>
        <v>#N/A</v>
      </c>
      <c r="K1723" s="65" t="e">
        <f t="shared" si="184"/>
        <v>#N/A</v>
      </c>
      <c r="M1723" s="90" t="e">
        <f t="shared" si="185"/>
        <v>#N/A</v>
      </c>
      <c r="N1723" s="65" t="e">
        <f t="shared" si="186"/>
        <v>#N/A</v>
      </c>
      <c r="O1723" s="65" t="e">
        <f t="shared" si="187"/>
        <v>#N/A</v>
      </c>
      <c r="P1723" s="90" t="e">
        <f t="shared" si="188"/>
        <v>#N/A</v>
      </c>
    </row>
    <row r="1724" spans="1:16" x14ac:dyDescent="0.25">
      <c r="A1724" s="65">
        <f>'Elegio-Electors'!C1723</f>
        <v>0</v>
      </c>
      <c r="B1724" s="65">
        <f>'Elegio-Electors'!B1723</f>
        <v>0</v>
      </c>
      <c r="C1724" s="65">
        <f>IF(Procédure!$C$33=2,'Elegio-Electors'!D1723,Procédure!$C$33)</f>
        <v>0</v>
      </c>
      <c r="D1724" s="65" t="str">
        <f>IF(LEFT(RIGHT('Elegio-Electors'!L1723,2),1)="C",'Elegio-Electors'!L1723,IF(LEFT(RIGHT('Elegio-Electors'!M1723,2),1)="C",'Elegio-Electors'!M1723,""))</f>
        <v/>
      </c>
      <c r="E1724" s="65" t="str">
        <f>IF(LEFT(RIGHT('Elegio-Electors'!L1723,2),1)="O",'Elegio-Electors'!L1723,IF(LEFT(RIGHT('Elegio-Electors'!M1723,2),1)="O",'Elegio-Electors'!M1723,""))</f>
        <v/>
      </c>
      <c r="F1724" s="65">
        <f>'Elegio-Electors'!E1723</f>
        <v>0</v>
      </c>
      <c r="G1724" s="65" t="e">
        <f>IF(INDEX('Liste du personnel'!X:Y,MATCH(F1724,'Liste du personnel'!X:X,0),2)*1=1,"OUI","NON")</f>
        <v>#N/A</v>
      </c>
      <c r="I1724" s="89" t="e">
        <f t="shared" si="182"/>
        <v>#N/A</v>
      </c>
      <c r="J1724" s="65" t="e">
        <f t="shared" si="183"/>
        <v>#N/A</v>
      </c>
      <c r="K1724" s="65" t="e">
        <f t="shared" si="184"/>
        <v>#N/A</v>
      </c>
      <c r="M1724" s="90" t="e">
        <f t="shared" si="185"/>
        <v>#N/A</v>
      </c>
      <c r="N1724" s="65" t="e">
        <f t="shared" si="186"/>
        <v>#N/A</v>
      </c>
      <c r="O1724" s="65" t="e">
        <f t="shared" si="187"/>
        <v>#N/A</v>
      </c>
      <c r="P1724" s="90" t="e">
        <f t="shared" si="188"/>
        <v>#N/A</v>
      </c>
    </row>
    <row r="1725" spans="1:16" x14ac:dyDescent="0.25">
      <c r="A1725" s="65">
        <f>'Elegio-Electors'!C1724</f>
        <v>0</v>
      </c>
      <c r="B1725" s="65">
        <f>'Elegio-Electors'!B1724</f>
        <v>0</v>
      </c>
      <c r="C1725" s="65">
        <f>IF(Procédure!$C$33=2,'Elegio-Electors'!D1724,Procédure!$C$33)</f>
        <v>0</v>
      </c>
      <c r="D1725" s="65" t="str">
        <f>IF(LEFT(RIGHT('Elegio-Electors'!L1724,2),1)="C",'Elegio-Electors'!L1724,IF(LEFT(RIGHT('Elegio-Electors'!M1724,2),1)="C",'Elegio-Electors'!M1724,""))</f>
        <v/>
      </c>
      <c r="E1725" s="65" t="str">
        <f>IF(LEFT(RIGHT('Elegio-Electors'!L1724,2),1)="O",'Elegio-Electors'!L1724,IF(LEFT(RIGHT('Elegio-Electors'!M1724,2),1)="O",'Elegio-Electors'!M1724,""))</f>
        <v/>
      </c>
      <c r="F1725" s="65">
        <f>'Elegio-Electors'!E1724</f>
        <v>0</v>
      </c>
      <c r="G1725" s="65" t="e">
        <f>IF(INDEX('Liste du personnel'!X:Y,MATCH(F1725,'Liste du personnel'!X:X,0),2)*1=1,"OUI","NON")</f>
        <v>#N/A</v>
      </c>
      <c r="I1725" s="89" t="e">
        <f t="shared" si="182"/>
        <v>#N/A</v>
      </c>
      <c r="J1725" s="65" t="e">
        <f t="shared" si="183"/>
        <v>#N/A</v>
      </c>
      <c r="K1725" s="65" t="e">
        <f t="shared" si="184"/>
        <v>#N/A</v>
      </c>
      <c r="M1725" s="90" t="e">
        <f t="shared" si="185"/>
        <v>#N/A</v>
      </c>
      <c r="N1725" s="65" t="e">
        <f t="shared" si="186"/>
        <v>#N/A</v>
      </c>
      <c r="O1725" s="65" t="e">
        <f t="shared" si="187"/>
        <v>#N/A</v>
      </c>
      <c r="P1725" s="90" t="e">
        <f t="shared" si="188"/>
        <v>#N/A</v>
      </c>
    </row>
    <row r="1726" spans="1:16" x14ac:dyDescent="0.25">
      <c r="A1726" s="65">
        <f>'Elegio-Electors'!C1725</f>
        <v>0</v>
      </c>
      <c r="B1726" s="65">
        <f>'Elegio-Electors'!B1725</f>
        <v>0</v>
      </c>
      <c r="C1726" s="65">
        <f>IF(Procédure!$C$33=2,'Elegio-Electors'!D1725,Procédure!$C$33)</f>
        <v>0</v>
      </c>
      <c r="D1726" s="65" t="str">
        <f>IF(LEFT(RIGHT('Elegio-Electors'!L1725,2),1)="C",'Elegio-Electors'!L1725,IF(LEFT(RIGHT('Elegio-Electors'!M1725,2),1)="C",'Elegio-Electors'!M1725,""))</f>
        <v/>
      </c>
      <c r="E1726" s="65" t="str">
        <f>IF(LEFT(RIGHT('Elegio-Electors'!L1725,2),1)="O",'Elegio-Electors'!L1725,IF(LEFT(RIGHT('Elegio-Electors'!M1725,2),1)="O",'Elegio-Electors'!M1725,""))</f>
        <v/>
      </c>
      <c r="F1726" s="65">
        <f>'Elegio-Electors'!E1725</f>
        <v>0</v>
      </c>
      <c r="G1726" s="65" t="e">
        <f>IF(INDEX('Liste du personnel'!X:Y,MATCH(F1726,'Liste du personnel'!X:X,0),2)*1=1,"OUI","NON")</f>
        <v>#N/A</v>
      </c>
      <c r="I1726" s="89" t="e">
        <f t="shared" si="182"/>
        <v>#N/A</v>
      </c>
      <c r="J1726" s="65" t="e">
        <f t="shared" si="183"/>
        <v>#N/A</v>
      </c>
      <c r="K1726" s="65" t="e">
        <f t="shared" si="184"/>
        <v>#N/A</v>
      </c>
      <c r="M1726" s="90" t="e">
        <f t="shared" si="185"/>
        <v>#N/A</v>
      </c>
      <c r="N1726" s="65" t="e">
        <f t="shared" si="186"/>
        <v>#N/A</v>
      </c>
      <c r="O1726" s="65" t="e">
        <f t="shared" si="187"/>
        <v>#N/A</v>
      </c>
      <c r="P1726" s="90" t="e">
        <f t="shared" si="188"/>
        <v>#N/A</v>
      </c>
    </row>
    <row r="1727" spans="1:16" x14ac:dyDescent="0.25">
      <c r="A1727" s="65">
        <f>'Elegio-Electors'!C1726</f>
        <v>0</v>
      </c>
      <c r="B1727" s="65">
        <f>'Elegio-Electors'!B1726</f>
        <v>0</v>
      </c>
      <c r="C1727" s="65">
        <f>IF(Procédure!$C$33=2,'Elegio-Electors'!D1726,Procédure!$C$33)</f>
        <v>0</v>
      </c>
      <c r="D1727" s="65" t="str">
        <f>IF(LEFT(RIGHT('Elegio-Electors'!L1726,2),1)="C",'Elegio-Electors'!L1726,IF(LEFT(RIGHT('Elegio-Electors'!M1726,2),1)="C",'Elegio-Electors'!M1726,""))</f>
        <v/>
      </c>
      <c r="E1727" s="65" t="str">
        <f>IF(LEFT(RIGHT('Elegio-Electors'!L1726,2),1)="O",'Elegio-Electors'!L1726,IF(LEFT(RIGHT('Elegio-Electors'!M1726,2),1)="O",'Elegio-Electors'!M1726,""))</f>
        <v/>
      </c>
      <c r="F1727" s="65">
        <f>'Elegio-Electors'!E1726</f>
        <v>0</v>
      </c>
      <c r="G1727" s="65" t="e">
        <f>IF(INDEX('Liste du personnel'!X:Y,MATCH(F1727,'Liste du personnel'!X:X,0),2)*1=1,"OUI","NON")</f>
        <v>#N/A</v>
      </c>
      <c r="I1727" s="89" t="e">
        <f t="shared" si="182"/>
        <v>#N/A</v>
      </c>
      <c r="J1727" s="65" t="e">
        <f t="shared" si="183"/>
        <v>#N/A</v>
      </c>
      <c r="K1727" s="65" t="e">
        <f t="shared" si="184"/>
        <v>#N/A</v>
      </c>
      <c r="M1727" s="90" t="e">
        <f t="shared" si="185"/>
        <v>#N/A</v>
      </c>
      <c r="N1727" s="65" t="e">
        <f t="shared" si="186"/>
        <v>#N/A</v>
      </c>
      <c r="O1727" s="65" t="e">
        <f t="shared" si="187"/>
        <v>#N/A</v>
      </c>
      <c r="P1727" s="90" t="e">
        <f t="shared" si="188"/>
        <v>#N/A</v>
      </c>
    </row>
    <row r="1728" spans="1:16" x14ac:dyDescent="0.25">
      <c r="A1728" s="65">
        <f>'Elegio-Electors'!C1727</f>
        <v>0</v>
      </c>
      <c r="B1728" s="65">
        <f>'Elegio-Electors'!B1727</f>
        <v>0</v>
      </c>
      <c r="C1728" s="65">
        <f>IF(Procédure!$C$33=2,'Elegio-Electors'!D1727,Procédure!$C$33)</f>
        <v>0</v>
      </c>
      <c r="D1728" s="65" t="str">
        <f>IF(LEFT(RIGHT('Elegio-Electors'!L1727,2),1)="C",'Elegio-Electors'!L1727,IF(LEFT(RIGHT('Elegio-Electors'!M1727,2),1)="C",'Elegio-Electors'!M1727,""))</f>
        <v/>
      </c>
      <c r="E1728" s="65" t="str">
        <f>IF(LEFT(RIGHT('Elegio-Electors'!L1727,2),1)="O",'Elegio-Electors'!L1727,IF(LEFT(RIGHT('Elegio-Electors'!M1727,2),1)="O",'Elegio-Electors'!M1727,""))</f>
        <v/>
      </c>
      <c r="F1728" s="65">
        <f>'Elegio-Electors'!E1727</f>
        <v>0</v>
      </c>
      <c r="G1728" s="65" t="e">
        <f>IF(INDEX('Liste du personnel'!X:Y,MATCH(F1728,'Liste du personnel'!X:X,0),2)*1=1,"OUI","NON")</f>
        <v>#N/A</v>
      </c>
      <c r="I1728" s="89" t="e">
        <f t="shared" si="182"/>
        <v>#N/A</v>
      </c>
      <c r="J1728" s="65" t="e">
        <f t="shared" si="183"/>
        <v>#N/A</v>
      </c>
      <c r="K1728" s="65" t="e">
        <f t="shared" si="184"/>
        <v>#N/A</v>
      </c>
      <c r="M1728" s="90" t="e">
        <f t="shared" si="185"/>
        <v>#N/A</v>
      </c>
      <c r="N1728" s="65" t="e">
        <f t="shared" si="186"/>
        <v>#N/A</v>
      </c>
      <c r="O1728" s="65" t="e">
        <f t="shared" si="187"/>
        <v>#N/A</v>
      </c>
      <c r="P1728" s="90" t="e">
        <f t="shared" si="188"/>
        <v>#N/A</v>
      </c>
    </row>
    <row r="1729" spans="1:16" x14ac:dyDescent="0.25">
      <c r="A1729" s="65">
        <f>'Elegio-Electors'!C1728</f>
        <v>0</v>
      </c>
      <c r="B1729" s="65">
        <f>'Elegio-Electors'!B1728</f>
        <v>0</v>
      </c>
      <c r="C1729" s="65">
        <f>IF(Procédure!$C$33=2,'Elegio-Electors'!D1728,Procédure!$C$33)</f>
        <v>0</v>
      </c>
      <c r="D1729" s="65" t="str">
        <f>IF(LEFT(RIGHT('Elegio-Electors'!L1728,2),1)="C",'Elegio-Electors'!L1728,IF(LEFT(RIGHT('Elegio-Electors'!M1728,2),1)="C",'Elegio-Electors'!M1728,""))</f>
        <v/>
      </c>
      <c r="E1729" s="65" t="str">
        <f>IF(LEFT(RIGHT('Elegio-Electors'!L1728,2),1)="O",'Elegio-Electors'!L1728,IF(LEFT(RIGHT('Elegio-Electors'!M1728,2),1)="O",'Elegio-Electors'!M1728,""))</f>
        <v/>
      </c>
      <c r="F1729" s="65">
        <f>'Elegio-Electors'!E1728</f>
        <v>0</v>
      </c>
      <c r="G1729" s="65" t="e">
        <f>IF(INDEX('Liste du personnel'!X:Y,MATCH(F1729,'Liste du personnel'!X:X,0),2)*1=1,"OUI","NON")</f>
        <v>#N/A</v>
      </c>
      <c r="I1729" s="89" t="e">
        <f t="shared" si="182"/>
        <v>#N/A</v>
      </c>
      <c r="J1729" s="65" t="e">
        <f t="shared" si="183"/>
        <v>#N/A</v>
      </c>
      <c r="K1729" s="65" t="e">
        <f t="shared" si="184"/>
        <v>#N/A</v>
      </c>
      <c r="M1729" s="90" t="e">
        <f t="shared" si="185"/>
        <v>#N/A</v>
      </c>
      <c r="N1729" s="65" t="e">
        <f t="shared" si="186"/>
        <v>#N/A</v>
      </c>
      <c r="O1729" s="65" t="e">
        <f t="shared" si="187"/>
        <v>#N/A</v>
      </c>
      <c r="P1729" s="90" t="e">
        <f t="shared" si="188"/>
        <v>#N/A</v>
      </c>
    </row>
    <row r="1730" spans="1:16" x14ac:dyDescent="0.25">
      <c r="A1730" s="65">
        <f>'Elegio-Electors'!C1729</f>
        <v>0</v>
      </c>
      <c r="B1730" s="65">
        <f>'Elegio-Electors'!B1729</f>
        <v>0</v>
      </c>
      <c r="C1730" s="65">
        <f>IF(Procédure!$C$33=2,'Elegio-Electors'!D1729,Procédure!$C$33)</f>
        <v>0</v>
      </c>
      <c r="D1730" s="65" t="str">
        <f>IF(LEFT(RIGHT('Elegio-Electors'!L1729,2),1)="C",'Elegio-Electors'!L1729,IF(LEFT(RIGHT('Elegio-Electors'!M1729,2),1)="C",'Elegio-Electors'!M1729,""))</f>
        <v/>
      </c>
      <c r="E1730" s="65" t="str">
        <f>IF(LEFT(RIGHT('Elegio-Electors'!L1729,2),1)="O",'Elegio-Electors'!L1729,IF(LEFT(RIGHT('Elegio-Electors'!M1729,2),1)="O",'Elegio-Electors'!M1729,""))</f>
        <v/>
      </c>
      <c r="F1730" s="65">
        <f>'Elegio-Electors'!E1729</f>
        <v>0</v>
      </c>
      <c r="G1730" s="65" t="e">
        <f>IF(INDEX('Liste du personnel'!X:Y,MATCH(F1730,'Liste du personnel'!X:X,0),2)*1=1,"OUI","NON")</f>
        <v>#N/A</v>
      </c>
      <c r="I1730" s="89" t="e">
        <f t="shared" si="182"/>
        <v>#N/A</v>
      </c>
      <c r="J1730" s="65" t="e">
        <f t="shared" si="183"/>
        <v>#N/A</v>
      </c>
      <c r="K1730" s="65" t="e">
        <f t="shared" si="184"/>
        <v>#N/A</v>
      </c>
      <c r="M1730" s="90" t="e">
        <f t="shared" si="185"/>
        <v>#N/A</v>
      </c>
      <c r="N1730" s="65" t="e">
        <f t="shared" si="186"/>
        <v>#N/A</v>
      </c>
      <c r="O1730" s="65" t="e">
        <f t="shared" si="187"/>
        <v>#N/A</v>
      </c>
      <c r="P1730" s="90" t="e">
        <f t="shared" si="188"/>
        <v>#N/A</v>
      </c>
    </row>
    <row r="1731" spans="1:16" x14ac:dyDescent="0.25">
      <c r="A1731" s="65">
        <f>'Elegio-Electors'!C1730</f>
        <v>0</v>
      </c>
      <c r="B1731" s="65">
        <f>'Elegio-Electors'!B1730</f>
        <v>0</v>
      </c>
      <c r="C1731" s="65">
        <f>IF(Procédure!$C$33=2,'Elegio-Electors'!D1730,Procédure!$C$33)</f>
        <v>0</v>
      </c>
      <c r="D1731" s="65" t="str">
        <f>IF(LEFT(RIGHT('Elegio-Electors'!L1730,2),1)="C",'Elegio-Electors'!L1730,IF(LEFT(RIGHT('Elegio-Electors'!M1730,2),1)="C",'Elegio-Electors'!M1730,""))</f>
        <v/>
      </c>
      <c r="E1731" s="65" t="str">
        <f>IF(LEFT(RIGHT('Elegio-Electors'!L1730,2),1)="O",'Elegio-Electors'!L1730,IF(LEFT(RIGHT('Elegio-Electors'!M1730,2),1)="O",'Elegio-Electors'!M1730,""))</f>
        <v/>
      </c>
      <c r="F1731" s="65">
        <f>'Elegio-Electors'!E1730</f>
        <v>0</v>
      </c>
      <c r="G1731" s="65" t="e">
        <f>IF(INDEX('Liste du personnel'!X:Y,MATCH(F1731,'Liste du personnel'!X:X,0),2)*1=1,"OUI","NON")</f>
        <v>#N/A</v>
      </c>
      <c r="I1731" s="89" t="e">
        <f t="shared" si="182"/>
        <v>#N/A</v>
      </c>
      <c r="J1731" s="65" t="e">
        <f t="shared" si="183"/>
        <v>#N/A</v>
      </c>
      <c r="K1731" s="65" t="e">
        <f t="shared" si="184"/>
        <v>#N/A</v>
      </c>
      <c r="M1731" s="90" t="e">
        <f t="shared" si="185"/>
        <v>#N/A</v>
      </c>
      <c r="N1731" s="65" t="e">
        <f t="shared" si="186"/>
        <v>#N/A</v>
      </c>
      <c r="O1731" s="65" t="e">
        <f t="shared" si="187"/>
        <v>#N/A</v>
      </c>
      <c r="P1731" s="90" t="e">
        <f t="shared" si="188"/>
        <v>#N/A</v>
      </c>
    </row>
    <row r="1732" spans="1:16" x14ac:dyDescent="0.25">
      <c r="A1732" s="65">
        <f>'Elegio-Electors'!C1731</f>
        <v>0</v>
      </c>
      <c r="B1732" s="65">
        <f>'Elegio-Electors'!B1731</f>
        <v>0</v>
      </c>
      <c r="C1732" s="65">
        <f>IF(Procédure!$C$33=2,'Elegio-Electors'!D1731,Procédure!$C$33)</f>
        <v>0</v>
      </c>
      <c r="D1732" s="65" t="str">
        <f>IF(LEFT(RIGHT('Elegio-Electors'!L1731,2),1)="C",'Elegio-Electors'!L1731,IF(LEFT(RIGHT('Elegio-Electors'!M1731,2),1)="C",'Elegio-Electors'!M1731,""))</f>
        <v/>
      </c>
      <c r="E1732" s="65" t="str">
        <f>IF(LEFT(RIGHT('Elegio-Electors'!L1731,2),1)="O",'Elegio-Electors'!L1731,IF(LEFT(RIGHT('Elegio-Electors'!M1731,2),1)="O",'Elegio-Electors'!M1731,""))</f>
        <v/>
      </c>
      <c r="F1732" s="65">
        <f>'Elegio-Electors'!E1731</f>
        <v>0</v>
      </c>
      <c r="G1732" s="65" t="e">
        <f>IF(INDEX('Liste du personnel'!X:Y,MATCH(F1732,'Liste du personnel'!X:X,0),2)*1=1,"OUI","NON")</f>
        <v>#N/A</v>
      </c>
      <c r="I1732" s="89" t="e">
        <f t="shared" ref="I1732:I1795" si="189">IF(G1732="OUI",_xlfn.CONCAT(_xlfn.SWITCH(RIGHT(D1732,1),"A","Ouv","B","Empl","J","Jeune")," -- ",C1732),"pas d'application")</f>
        <v>#N/A</v>
      </c>
      <c r="J1732" s="65" t="e">
        <f t="shared" ref="J1732:J1795" si="190">IF(G1732="OUI","","pas d'application")</f>
        <v>#N/A</v>
      </c>
      <c r="K1732" s="65" t="e">
        <f t="shared" ref="K1732:K1795" si="191">IF(G1732="OUI","","pas d'application")</f>
        <v>#N/A</v>
      </c>
      <c r="M1732" s="90" t="e">
        <f t="shared" ref="M1732:M1795" si="192">IF(G1732="OUI",_xlfn.CONCAT(_xlfn.SWITCH(RIGHT(E1732,1),"A","Ouv","B","Empl","J","Jeune","K","Cadre")," -- ",C1732),"pas d'application")</f>
        <v>#N/A</v>
      </c>
      <c r="N1732" s="65" t="e">
        <f t="shared" ref="N1732:N1795" si="193">IF(G1732="OUI","","pas d'application")</f>
        <v>#N/A</v>
      </c>
      <c r="O1732" s="65" t="e">
        <f t="shared" ref="O1732:O1795" si="194">IF(G1732="OUI","","pas d'application")</f>
        <v>#N/A</v>
      </c>
      <c r="P1732" s="90" t="e">
        <f t="shared" ref="P1732:P1795" si="195">IF(G1732="OUI",C1732,"pas d'application")</f>
        <v>#N/A</v>
      </c>
    </row>
    <row r="1733" spans="1:16" x14ac:dyDescent="0.25">
      <c r="A1733" s="65">
        <f>'Elegio-Electors'!C1732</f>
        <v>0</v>
      </c>
      <c r="B1733" s="65">
        <f>'Elegio-Electors'!B1732</f>
        <v>0</v>
      </c>
      <c r="C1733" s="65">
        <f>IF(Procédure!$C$33=2,'Elegio-Electors'!D1732,Procédure!$C$33)</f>
        <v>0</v>
      </c>
      <c r="D1733" s="65" t="str">
        <f>IF(LEFT(RIGHT('Elegio-Electors'!L1732,2),1)="C",'Elegio-Electors'!L1732,IF(LEFT(RIGHT('Elegio-Electors'!M1732,2),1)="C",'Elegio-Electors'!M1732,""))</f>
        <v/>
      </c>
      <c r="E1733" s="65" t="str">
        <f>IF(LEFT(RIGHT('Elegio-Electors'!L1732,2),1)="O",'Elegio-Electors'!L1732,IF(LEFT(RIGHT('Elegio-Electors'!M1732,2),1)="O",'Elegio-Electors'!M1732,""))</f>
        <v/>
      </c>
      <c r="F1733" s="65">
        <f>'Elegio-Electors'!E1732</f>
        <v>0</v>
      </c>
      <c r="G1733" s="65" t="e">
        <f>IF(INDEX('Liste du personnel'!X:Y,MATCH(F1733,'Liste du personnel'!X:X,0),2)*1=1,"OUI","NON")</f>
        <v>#N/A</v>
      </c>
      <c r="I1733" s="89" t="e">
        <f t="shared" si="189"/>
        <v>#N/A</v>
      </c>
      <c r="J1733" s="65" t="e">
        <f t="shared" si="190"/>
        <v>#N/A</v>
      </c>
      <c r="K1733" s="65" t="e">
        <f t="shared" si="191"/>
        <v>#N/A</v>
      </c>
      <c r="M1733" s="90" t="e">
        <f t="shared" si="192"/>
        <v>#N/A</v>
      </c>
      <c r="N1733" s="65" t="e">
        <f t="shared" si="193"/>
        <v>#N/A</v>
      </c>
      <c r="O1733" s="65" t="e">
        <f t="shared" si="194"/>
        <v>#N/A</v>
      </c>
      <c r="P1733" s="90" t="e">
        <f t="shared" si="195"/>
        <v>#N/A</v>
      </c>
    </row>
    <row r="1734" spans="1:16" x14ac:dyDescent="0.25">
      <c r="A1734" s="65">
        <f>'Elegio-Electors'!C1733</f>
        <v>0</v>
      </c>
      <c r="B1734" s="65">
        <f>'Elegio-Electors'!B1733</f>
        <v>0</v>
      </c>
      <c r="C1734" s="65">
        <f>IF(Procédure!$C$33=2,'Elegio-Electors'!D1733,Procédure!$C$33)</f>
        <v>0</v>
      </c>
      <c r="D1734" s="65" t="str">
        <f>IF(LEFT(RIGHT('Elegio-Electors'!L1733,2),1)="C",'Elegio-Electors'!L1733,IF(LEFT(RIGHT('Elegio-Electors'!M1733,2),1)="C",'Elegio-Electors'!M1733,""))</f>
        <v/>
      </c>
      <c r="E1734" s="65" t="str">
        <f>IF(LEFT(RIGHT('Elegio-Electors'!L1733,2),1)="O",'Elegio-Electors'!L1733,IF(LEFT(RIGHT('Elegio-Electors'!M1733,2),1)="O",'Elegio-Electors'!M1733,""))</f>
        <v/>
      </c>
      <c r="F1734" s="65">
        <f>'Elegio-Electors'!E1733</f>
        <v>0</v>
      </c>
      <c r="G1734" s="65" t="e">
        <f>IF(INDEX('Liste du personnel'!X:Y,MATCH(F1734,'Liste du personnel'!X:X,0),2)*1=1,"OUI","NON")</f>
        <v>#N/A</v>
      </c>
      <c r="I1734" s="89" t="e">
        <f t="shared" si="189"/>
        <v>#N/A</v>
      </c>
      <c r="J1734" s="65" t="e">
        <f t="shared" si="190"/>
        <v>#N/A</v>
      </c>
      <c r="K1734" s="65" t="e">
        <f t="shared" si="191"/>
        <v>#N/A</v>
      </c>
      <c r="M1734" s="90" t="e">
        <f t="shared" si="192"/>
        <v>#N/A</v>
      </c>
      <c r="N1734" s="65" t="e">
        <f t="shared" si="193"/>
        <v>#N/A</v>
      </c>
      <c r="O1734" s="65" t="e">
        <f t="shared" si="194"/>
        <v>#N/A</v>
      </c>
      <c r="P1734" s="90" t="e">
        <f t="shared" si="195"/>
        <v>#N/A</v>
      </c>
    </row>
    <row r="1735" spans="1:16" x14ac:dyDescent="0.25">
      <c r="A1735" s="65">
        <f>'Elegio-Electors'!C1734</f>
        <v>0</v>
      </c>
      <c r="B1735" s="65">
        <f>'Elegio-Electors'!B1734</f>
        <v>0</v>
      </c>
      <c r="C1735" s="65">
        <f>IF(Procédure!$C$33=2,'Elegio-Electors'!D1734,Procédure!$C$33)</f>
        <v>0</v>
      </c>
      <c r="D1735" s="65" t="str">
        <f>IF(LEFT(RIGHT('Elegio-Electors'!L1734,2),1)="C",'Elegio-Electors'!L1734,IF(LEFT(RIGHT('Elegio-Electors'!M1734,2),1)="C",'Elegio-Electors'!M1734,""))</f>
        <v/>
      </c>
      <c r="E1735" s="65" t="str">
        <f>IF(LEFT(RIGHT('Elegio-Electors'!L1734,2),1)="O",'Elegio-Electors'!L1734,IF(LEFT(RIGHT('Elegio-Electors'!M1734,2),1)="O",'Elegio-Electors'!M1734,""))</f>
        <v/>
      </c>
      <c r="F1735" s="65">
        <f>'Elegio-Electors'!E1734</f>
        <v>0</v>
      </c>
      <c r="G1735" s="65" t="e">
        <f>IF(INDEX('Liste du personnel'!X:Y,MATCH(F1735,'Liste du personnel'!X:X,0),2)*1=1,"OUI","NON")</f>
        <v>#N/A</v>
      </c>
      <c r="I1735" s="89" t="e">
        <f t="shared" si="189"/>
        <v>#N/A</v>
      </c>
      <c r="J1735" s="65" t="e">
        <f t="shared" si="190"/>
        <v>#N/A</v>
      </c>
      <c r="K1735" s="65" t="e">
        <f t="shared" si="191"/>
        <v>#N/A</v>
      </c>
      <c r="M1735" s="90" t="e">
        <f t="shared" si="192"/>
        <v>#N/A</v>
      </c>
      <c r="N1735" s="65" t="e">
        <f t="shared" si="193"/>
        <v>#N/A</v>
      </c>
      <c r="O1735" s="65" t="e">
        <f t="shared" si="194"/>
        <v>#N/A</v>
      </c>
      <c r="P1735" s="90" t="e">
        <f t="shared" si="195"/>
        <v>#N/A</v>
      </c>
    </row>
    <row r="1736" spans="1:16" x14ac:dyDescent="0.25">
      <c r="A1736" s="65">
        <f>'Elegio-Electors'!C1735</f>
        <v>0</v>
      </c>
      <c r="B1736" s="65">
        <f>'Elegio-Electors'!B1735</f>
        <v>0</v>
      </c>
      <c r="C1736" s="65">
        <f>IF(Procédure!$C$33=2,'Elegio-Electors'!D1735,Procédure!$C$33)</f>
        <v>0</v>
      </c>
      <c r="D1736" s="65" t="str">
        <f>IF(LEFT(RIGHT('Elegio-Electors'!L1735,2),1)="C",'Elegio-Electors'!L1735,IF(LEFT(RIGHT('Elegio-Electors'!M1735,2),1)="C",'Elegio-Electors'!M1735,""))</f>
        <v/>
      </c>
      <c r="E1736" s="65" t="str">
        <f>IF(LEFT(RIGHT('Elegio-Electors'!L1735,2),1)="O",'Elegio-Electors'!L1735,IF(LEFT(RIGHT('Elegio-Electors'!M1735,2),1)="O",'Elegio-Electors'!M1735,""))</f>
        <v/>
      </c>
      <c r="F1736" s="65">
        <f>'Elegio-Electors'!E1735</f>
        <v>0</v>
      </c>
      <c r="G1736" s="65" t="e">
        <f>IF(INDEX('Liste du personnel'!X:Y,MATCH(F1736,'Liste du personnel'!X:X,0),2)*1=1,"OUI","NON")</f>
        <v>#N/A</v>
      </c>
      <c r="I1736" s="89" t="e">
        <f t="shared" si="189"/>
        <v>#N/A</v>
      </c>
      <c r="J1736" s="65" t="e">
        <f t="shared" si="190"/>
        <v>#N/A</v>
      </c>
      <c r="K1736" s="65" t="e">
        <f t="shared" si="191"/>
        <v>#N/A</v>
      </c>
      <c r="M1736" s="90" t="e">
        <f t="shared" si="192"/>
        <v>#N/A</v>
      </c>
      <c r="N1736" s="65" t="e">
        <f t="shared" si="193"/>
        <v>#N/A</v>
      </c>
      <c r="O1736" s="65" t="e">
        <f t="shared" si="194"/>
        <v>#N/A</v>
      </c>
      <c r="P1736" s="90" t="e">
        <f t="shared" si="195"/>
        <v>#N/A</v>
      </c>
    </row>
    <row r="1737" spans="1:16" x14ac:dyDescent="0.25">
      <c r="A1737" s="65">
        <f>'Elegio-Electors'!C1736</f>
        <v>0</v>
      </c>
      <c r="B1737" s="65">
        <f>'Elegio-Electors'!B1736</f>
        <v>0</v>
      </c>
      <c r="C1737" s="65">
        <f>IF(Procédure!$C$33=2,'Elegio-Electors'!D1736,Procédure!$C$33)</f>
        <v>0</v>
      </c>
      <c r="D1737" s="65" t="str">
        <f>IF(LEFT(RIGHT('Elegio-Electors'!L1736,2),1)="C",'Elegio-Electors'!L1736,IF(LEFT(RIGHT('Elegio-Electors'!M1736,2),1)="C",'Elegio-Electors'!M1736,""))</f>
        <v/>
      </c>
      <c r="E1737" s="65" t="str">
        <f>IF(LEFT(RIGHT('Elegio-Electors'!L1736,2),1)="O",'Elegio-Electors'!L1736,IF(LEFT(RIGHT('Elegio-Electors'!M1736,2),1)="O",'Elegio-Electors'!M1736,""))</f>
        <v/>
      </c>
      <c r="F1737" s="65">
        <f>'Elegio-Electors'!E1736</f>
        <v>0</v>
      </c>
      <c r="G1737" s="65" t="e">
        <f>IF(INDEX('Liste du personnel'!X:Y,MATCH(F1737,'Liste du personnel'!X:X,0),2)*1=1,"OUI","NON")</f>
        <v>#N/A</v>
      </c>
      <c r="I1737" s="89" t="e">
        <f t="shared" si="189"/>
        <v>#N/A</v>
      </c>
      <c r="J1737" s="65" t="e">
        <f t="shared" si="190"/>
        <v>#N/A</v>
      </c>
      <c r="K1737" s="65" t="e">
        <f t="shared" si="191"/>
        <v>#N/A</v>
      </c>
      <c r="M1737" s="90" t="e">
        <f t="shared" si="192"/>
        <v>#N/A</v>
      </c>
      <c r="N1737" s="65" t="e">
        <f t="shared" si="193"/>
        <v>#N/A</v>
      </c>
      <c r="O1737" s="65" t="e">
        <f t="shared" si="194"/>
        <v>#N/A</v>
      </c>
      <c r="P1737" s="90" t="e">
        <f t="shared" si="195"/>
        <v>#N/A</v>
      </c>
    </row>
    <row r="1738" spans="1:16" x14ac:dyDescent="0.25">
      <c r="A1738" s="65">
        <f>'Elegio-Electors'!C1737</f>
        <v>0</v>
      </c>
      <c r="B1738" s="65">
        <f>'Elegio-Electors'!B1737</f>
        <v>0</v>
      </c>
      <c r="C1738" s="65">
        <f>IF(Procédure!$C$33=2,'Elegio-Electors'!D1737,Procédure!$C$33)</f>
        <v>0</v>
      </c>
      <c r="D1738" s="65" t="str">
        <f>IF(LEFT(RIGHT('Elegio-Electors'!L1737,2),1)="C",'Elegio-Electors'!L1737,IF(LEFT(RIGHT('Elegio-Electors'!M1737,2),1)="C",'Elegio-Electors'!M1737,""))</f>
        <v/>
      </c>
      <c r="E1738" s="65" t="str">
        <f>IF(LEFT(RIGHT('Elegio-Electors'!L1737,2),1)="O",'Elegio-Electors'!L1737,IF(LEFT(RIGHT('Elegio-Electors'!M1737,2),1)="O",'Elegio-Electors'!M1737,""))</f>
        <v/>
      </c>
      <c r="F1738" s="65">
        <f>'Elegio-Electors'!E1737</f>
        <v>0</v>
      </c>
      <c r="G1738" s="65" t="e">
        <f>IF(INDEX('Liste du personnel'!X:Y,MATCH(F1738,'Liste du personnel'!X:X,0),2)*1=1,"OUI","NON")</f>
        <v>#N/A</v>
      </c>
      <c r="I1738" s="89" t="e">
        <f t="shared" si="189"/>
        <v>#N/A</v>
      </c>
      <c r="J1738" s="65" t="e">
        <f t="shared" si="190"/>
        <v>#N/A</v>
      </c>
      <c r="K1738" s="65" t="e">
        <f t="shared" si="191"/>
        <v>#N/A</v>
      </c>
      <c r="M1738" s="90" t="e">
        <f t="shared" si="192"/>
        <v>#N/A</v>
      </c>
      <c r="N1738" s="65" t="e">
        <f t="shared" si="193"/>
        <v>#N/A</v>
      </c>
      <c r="O1738" s="65" t="e">
        <f t="shared" si="194"/>
        <v>#N/A</v>
      </c>
      <c r="P1738" s="90" t="e">
        <f t="shared" si="195"/>
        <v>#N/A</v>
      </c>
    </row>
    <row r="1739" spans="1:16" x14ac:dyDescent="0.25">
      <c r="A1739" s="65">
        <f>'Elegio-Electors'!C1738</f>
        <v>0</v>
      </c>
      <c r="B1739" s="65">
        <f>'Elegio-Electors'!B1738</f>
        <v>0</v>
      </c>
      <c r="C1739" s="65">
        <f>IF(Procédure!$C$33=2,'Elegio-Electors'!D1738,Procédure!$C$33)</f>
        <v>0</v>
      </c>
      <c r="D1739" s="65" t="str">
        <f>IF(LEFT(RIGHT('Elegio-Electors'!L1738,2),1)="C",'Elegio-Electors'!L1738,IF(LEFT(RIGHT('Elegio-Electors'!M1738,2),1)="C",'Elegio-Electors'!M1738,""))</f>
        <v/>
      </c>
      <c r="E1739" s="65" t="str">
        <f>IF(LEFT(RIGHT('Elegio-Electors'!L1738,2),1)="O",'Elegio-Electors'!L1738,IF(LEFT(RIGHT('Elegio-Electors'!M1738,2),1)="O",'Elegio-Electors'!M1738,""))</f>
        <v/>
      </c>
      <c r="F1739" s="65">
        <f>'Elegio-Electors'!E1738</f>
        <v>0</v>
      </c>
      <c r="G1739" s="65" t="e">
        <f>IF(INDEX('Liste du personnel'!X:Y,MATCH(F1739,'Liste du personnel'!X:X,0),2)*1=1,"OUI","NON")</f>
        <v>#N/A</v>
      </c>
      <c r="I1739" s="89" t="e">
        <f t="shared" si="189"/>
        <v>#N/A</v>
      </c>
      <c r="J1739" s="65" t="e">
        <f t="shared" si="190"/>
        <v>#N/A</v>
      </c>
      <c r="K1739" s="65" t="e">
        <f t="shared" si="191"/>
        <v>#N/A</v>
      </c>
      <c r="M1739" s="90" t="e">
        <f t="shared" si="192"/>
        <v>#N/A</v>
      </c>
      <c r="N1739" s="65" t="e">
        <f t="shared" si="193"/>
        <v>#N/A</v>
      </c>
      <c r="O1739" s="65" t="e">
        <f t="shared" si="194"/>
        <v>#N/A</v>
      </c>
      <c r="P1739" s="90" t="e">
        <f t="shared" si="195"/>
        <v>#N/A</v>
      </c>
    </row>
    <row r="1740" spans="1:16" x14ac:dyDescent="0.25">
      <c r="A1740" s="65">
        <f>'Elegio-Electors'!C1739</f>
        <v>0</v>
      </c>
      <c r="B1740" s="65">
        <f>'Elegio-Electors'!B1739</f>
        <v>0</v>
      </c>
      <c r="C1740" s="65">
        <f>IF(Procédure!$C$33=2,'Elegio-Electors'!D1739,Procédure!$C$33)</f>
        <v>0</v>
      </c>
      <c r="D1740" s="65" t="str">
        <f>IF(LEFT(RIGHT('Elegio-Electors'!L1739,2),1)="C",'Elegio-Electors'!L1739,IF(LEFT(RIGHT('Elegio-Electors'!M1739,2),1)="C",'Elegio-Electors'!M1739,""))</f>
        <v/>
      </c>
      <c r="E1740" s="65" t="str">
        <f>IF(LEFT(RIGHT('Elegio-Electors'!L1739,2),1)="O",'Elegio-Electors'!L1739,IF(LEFT(RIGHT('Elegio-Electors'!M1739,2),1)="O",'Elegio-Electors'!M1739,""))</f>
        <v/>
      </c>
      <c r="F1740" s="65">
        <f>'Elegio-Electors'!E1739</f>
        <v>0</v>
      </c>
      <c r="G1740" s="65" t="e">
        <f>IF(INDEX('Liste du personnel'!X:Y,MATCH(F1740,'Liste du personnel'!X:X,0),2)*1=1,"OUI","NON")</f>
        <v>#N/A</v>
      </c>
      <c r="I1740" s="89" t="e">
        <f t="shared" si="189"/>
        <v>#N/A</v>
      </c>
      <c r="J1740" s="65" t="e">
        <f t="shared" si="190"/>
        <v>#N/A</v>
      </c>
      <c r="K1740" s="65" t="e">
        <f t="shared" si="191"/>
        <v>#N/A</v>
      </c>
      <c r="M1740" s="90" t="e">
        <f t="shared" si="192"/>
        <v>#N/A</v>
      </c>
      <c r="N1740" s="65" t="e">
        <f t="shared" si="193"/>
        <v>#N/A</v>
      </c>
      <c r="O1740" s="65" t="e">
        <f t="shared" si="194"/>
        <v>#N/A</v>
      </c>
      <c r="P1740" s="90" t="e">
        <f t="shared" si="195"/>
        <v>#N/A</v>
      </c>
    </row>
    <row r="1741" spans="1:16" x14ac:dyDescent="0.25">
      <c r="A1741" s="65">
        <f>'Elegio-Electors'!C1740</f>
        <v>0</v>
      </c>
      <c r="B1741" s="65">
        <f>'Elegio-Electors'!B1740</f>
        <v>0</v>
      </c>
      <c r="C1741" s="65">
        <f>IF(Procédure!$C$33=2,'Elegio-Electors'!D1740,Procédure!$C$33)</f>
        <v>0</v>
      </c>
      <c r="D1741" s="65" t="str">
        <f>IF(LEFT(RIGHT('Elegio-Electors'!L1740,2),1)="C",'Elegio-Electors'!L1740,IF(LEFT(RIGHT('Elegio-Electors'!M1740,2),1)="C",'Elegio-Electors'!M1740,""))</f>
        <v/>
      </c>
      <c r="E1741" s="65" t="str">
        <f>IF(LEFT(RIGHT('Elegio-Electors'!L1740,2),1)="O",'Elegio-Electors'!L1740,IF(LEFT(RIGHT('Elegio-Electors'!M1740,2),1)="O",'Elegio-Electors'!M1740,""))</f>
        <v/>
      </c>
      <c r="F1741" s="65">
        <f>'Elegio-Electors'!E1740</f>
        <v>0</v>
      </c>
      <c r="G1741" s="65" t="e">
        <f>IF(INDEX('Liste du personnel'!X:Y,MATCH(F1741,'Liste du personnel'!X:X,0),2)*1=1,"OUI","NON")</f>
        <v>#N/A</v>
      </c>
      <c r="I1741" s="89" t="e">
        <f t="shared" si="189"/>
        <v>#N/A</v>
      </c>
      <c r="J1741" s="65" t="e">
        <f t="shared" si="190"/>
        <v>#N/A</v>
      </c>
      <c r="K1741" s="65" t="e">
        <f t="shared" si="191"/>
        <v>#N/A</v>
      </c>
      <c r="M1741" s="90" t="e">
        <f t="shared" si="192"/>
        <v>#N/A</v>
      </c>
      <c r="N1741" s="65" t="e">
        <f t="shared" si="193"/>
        <v>#N/A</v>
      </c>
      <c r="O1741" s="65" t="e">
        <f t="shared" si="194"/>
        <v>#N/A</v>
      </c>
      <c r="P1741" s="90" t="e">
        <f t="shared" si="195"/>
        <v>#N/A</v>
      </c>
    </row>
    <row r="1742" spans="1:16" x14ac:dyDescent="0.25">
      <c r="A1742" s="65">
        <f>'Elegio-Electors'!C1741</f>
        <v>0</v>
      </c>
      <c r="B1742" s="65">
        <f>'Elegio-Electors'!B1741</f>
        <v>0</v>
      </c>
      <c r="C1742" s="65">
        <f>IF(Procédure!$C$33=2,'Elegio-Electors'!D1741,Procédure!$C$33)</f>
        <v>0</v>
      </c>
      <c r="D1742" s="65" t="str">
        <f>IF(LEFT(RIGHT('Elegio-Electors'!L1741,2),1)="C",'Elegio-Electors'!L1741,IF(LEFT(RIGHT('Elegio-Electors'!M1741,2),1)="C",'Elegio-Electors'!M1741,""))</f>
        <v/>
      </c>
      <c r="E1742" s="65" t="str">
        <f>IF(LEFT(RIGHT('Elegio-Electors'!L1741,2),1)="O",'Elegio-Electors'!L1741,IF(LEFT(RIGHT('Elegio-Electors'!M1741,2),1)="O",'Elegio-Electors'!M1741,""))</f>
        <v/>
      </c>
      <c r="F1742" s="65">
        <f>'Elegio-Electors'!E1741</f>
        <v>0</v>
      </c>
      <c r="G1742" s="65" t="e">
        <f>IF(INDEX('Liste du personnel'!X:Y,MATCH(F1742,'Liste du personnel'!X:X,0),2)*1=1,"OUI","NON")</f>
        <v>#N/A</v>
      </c>
      <c r="I1742" s="89" t="e">
        <f t="shared" si="189"/>
        <v>#N/A</v>
      </c>
      <c r="J1742" s="65" t="e">
        <f t="shared" si="190"/>
        <v>#N/A</v>
      </c>
      <c r="K1742" s="65" t="e">
        <f t="shared" si="191"/>
        <v>#N/A</v>
      </c>
      <c r="M1742" s="90" t="e">
        <f t="shared" si="192"/>
        <v>#N/A</v>
      </c>
      <c r="N1742" s="65" t="e">
        <f t="shared" si="193"/>
        <v>#N/A</v>
      </c>
      <c r="O1742" s="65" t="e">
        <f t="shared" si="194"/>
        <v>#N/A</v>
      </c>
      <c r="P1742" s="90" t="e">
        <f t="shared" si="195"/>
        <v>#N/A</v>
      </c>
    </row>
    <row r="1743" spans="1:16" x14ac:dyDescent="0.25">
      <c r="A1743" s="65">
        <f>'Elegio-Electors'!C1742</f>
        <v>0</v>
      </c>
      <c r="B1743" s="65">
        <f>'Elegio-Electors'!B1742</f>
        <v>0</v>
      </c>
      <c r="C1743" s="65">
        <f>IF(Procédure!$C$33=2,'Elegio-Electors'!D1742,Procédure!$C$33)</f>
        <v>0</v>
      </c>
      <c r="D1743" s="65" t="str">
        <f>IF(LEFT(RIGHT('Elegio-Electors'!L1742,2),1)="C",'Elegio-Electors'!L1742,IF(LEFT(RIGHT('Elegio-Electors'!M1742,2),1)="C",'Elegio-Electors'!M1742,""))</f>
        <v/>
      </c>
      <c r="E1743" s="65" t="str">
        <f>IF(LEFT(RIGHT('Elegio-Electors'!L1742,2),1)="O",'Elegio-Electors'!L1742,IF(LEFT(RIGHT('Elegio-Electors'!M1742,2),1)="O",'Elegio-Electors'!M1742,""))</f>
        <v/>
      </c>
      <c r="F1743" s="65">
        <f>'Elegio-Electors'!E1742</f>
        <v>0</v>
      </c>
      <c r="G1743" s="65" t="e">
        <f>IF(INDEX('Liste du personnel'!X:Y,MATCH(F1743,'Liste du personnel'!X:X,0),2)*1=1,"OUI","NON")</f>
        <v>#N/A</v>
      </c>
      <c r="I1743" s="89" t="e">
        <f t="shared" si="189"/>
        <v>#N/A</v>
      </c>
      <c r="J1743" s="65" t="e">
        <f t="shared" si="190"/>
        <v>#N/A</v>
      </c>
      <c r="K1743" s="65" t="e">
        <f t="shared" si="191"/>
        <v>#N/A</v>
      </c>
      <c r="M1743" s="90" t="e">
        <f t="shared" si="192"/>
        <v>#N/A</v>
      </c>
      <c r="N1743" s="65" t="e">
        <f t="shared" si="193"/>
        <v>#N/A</v>
      </c>
      <c r="O1743" s="65" t="e">
        <f t="shared" si="194"/>
        <v>#N/A</v>
      </c>
      <c r="P1743" s="90" t="e">
        <f t="shared" si="195"/>
        <v>#N/A</v>
      </c>
    </row>
    <row r="1744" spans="1:16" x14ac:dyDescent="0.25">
      <c r="A1744" s="65">
        <f>'Elegio-Electors'!C1743</f>
        <v>0</v>
      </c>
      <c r="B1744" s="65">
        <f>'Elegio-Electors'!B1743</f>
        <v>0</v>
      </c>
      <c r="C1744" s="65">
        <f>IF(Procédure!$C$33=2,'Elegio-Electors'!D1743,Procédure!$C$33)</f>
        <v>0</v>
      </c>
      <c r="D1744" s="65" t="str">
        <f>IF(LEFT(RIGHT('Elegio-Electors'!L1743,2),1)="C",'Elegio-Electors'!L1743,IF(LEFT(RIGHT('Elegio-Electors'!M1743,2),1)="C",'Elegio-Electors'!M1743,""))</f>
        <v/>
      </c>
      <c r="E1744" s="65" t="str">
        <f>IF(LEFT(RIGHT('Elegio-Electors'!L1743,2),1)="O",'Elegio-Electors'!L1743,IF(LEFT(RIGHT('Elegio-Electors'!M1743,2),1)="O",'Elegio-Electors'!M1743,""))</f>
        <v/>
      </c>
      <c r="F1744" s="65">
        <f>'Elegio-Electors'!E1743</f>
        <v>0</v>
      </c>
      <c r="G1744" s="65" t="e">
        <f>IF(INDEX('Liste du personnel'!X:Y,MATCH(F1744,'Liste du personnel'!X:X,0),2)*1=1,"OUI","NON")</f>
        <v>#N/A</v>
      </c>
      <c r="I1744" s="89" t="e">
        <f t="shared" si="189"/>
        <v>#N/A</v>
      </c>
      <c r="J1744" s="65" t="e">
        <f t="shared" si="190"/>
        <v>#N/A</v>
      </c>
      <c r="K1744" s="65" t="e">
        <f t="shared" si="191"/>
        <v>#N/A</v>
      </c>
      <c r="M1744" s="90" t="e">
        <f t="shared" si="192"/>
        <v>#N/A</v>
      </c>
      <c r="N1744" s="65" t="e">
        <f t="shared" si="193"/>
        <v>#N/A</v>
      </c>
      <c r="O1744" s="65" t="e">
        <f t="shared" si="194"/>
        <v>#N/A</v>
      </c>
      <c r="P1744" s="90" t="e">
        <f t="shared" si="195"/>
        <v>#N/A</v>
      </c>
    </row>
    <row r="1745" spans="1:16" x14ac:dyDescent="0.25">
      <c r="A1745" s="65">
        <f>'Elegio-Electors'!C1744</f>
        <v>0</v>
      </c>
      <c r="B1745" s="65">
        <f>'Elegio-Electors'!B1744</f>
        <v>0</v>
      </c>
      <c r="C1745" s="65">
        <f>IF(Procédure!$C$33=2,'Elegio-Electors'!D1744,Procédure!$C$33)</f>
        <v>0</v>
      </c>
      <c r="D1745" s="65" t="str">
        <f>IF(LEFT(RIGHT('Elegio-Electors'!L1744,2),1)="C",'Elegio-Electors'!L1744,IF(LEFT(RIGHT('Elegio-Electors'!M1744,2),1)="C",'Elegio-Electors'!M1744,""))</f>
        <v/>
      </c>
      <c r="E1745" s="65" t="str">
        <f>IF(LEFT(RIGHT('Elegio-Electors'!L1744,2),1)="O",'Elegio-Electors'!L1744,IF(LEFT(RIGHT('Elegio-Electors'!M1744,2),1)="O",'Elegio-Electors'!M1744,""))</f>
        <v/>
      </c>
      <c r="F1745" s="65">
        <f>'Elegio-Electors'!E1744</f>
        <v>0</v>
      </c>
      <c r="G1745" s="65" t="e">
        <f>IF(INDEX('Liste du personnel'!X:Y,MATCH(F1745,'Liste du personnel'!X:X,0),2)*1=1,"OUI","NON")</f>
        <v>#N/A</v>
      </c>
      <c r="I1745" s="89" t="e">
        <f t="shared" si="189"/>
        <v>#N/A</v>
      </c>
      <c r="J1745" s="65" t="e">
        <f t="shared" si="190"/>
        <v>#N/A</v>
      </c>
      <c r="K1745" s="65" t="e">
        <f t="shared" si="191"/>
        <v>#N/A</v>
      </c>
      <c r="M1745" s="90" t="e">
        <f t="shared" si="192"/>
        <v>#N/A</v>
      </c>
      <c r="N1745" s="65" t="e">
        <f t="shared" si="193"/>
        <v>#N/A</v>
      </c>
      <c r="O1745" s="65" t="e">
        <f t="shared" si="194"/>
        <v>#N/A</v>
      </c>
      <c r="P1745" s="90" t="e">
        <f t="shared" si="195"/>
        <v>#N/A</v>
      </c>
    </row>
    <row r="1746" spans="1:16" x14ac:dyDescent="0.25">
      <c r="A1746" s="65">
        <f>'Elegio-Electors'!C1745</f>
        <v>0</v>
      </c>
      <c r="B1746" s="65">
        <f>'Elegio-Electors'!B1745</f>
        <v>0</v>
      </c>
      <c r="C1746" s="65">
        <f>IF(Procédure!$C$33=2,'Elegio-Electors'!D1745,Procédure!$C$33)</f>
        <v>0</v>
      </c>
      <c r="D1746" s="65" t="str">
        <f>IF(LEFT(RIGHT('Elegio-Electors'!L1745,2),1)="C",'Elegio-Electors'!L1745,IF(LEFT(RIGHT('Elegio-Electors'!M1745,2),1)="C",'Elegio-Electors'!M1745,""))</f>
        <v/>
      </c>
      <c r="E1746" s="65" t="str">
        <f>IF(LEFT(RIGHT('Elegio-Electors'!L1745,2),1)="O",'Elegio-Electors'!L1745,IF(LEFT(RIGHT('Elegio-Electors'!M1745,2),1)="O",'Elegio-Electors'!M1745,""))</f>
        <v/>
      </c>
      <c r="F1746" s="65">
        <f>'Elegio-Electors'!E1745</f>
        <v>0</v>
      </c>
      <c r="G1746" s="65" t="e">
        <f>IF(INDEX('Liste du personnel'!X:Y,MATCH(F1746,'Liste du personnel'!X:X,0),2)*1=1,"OUI","NON")</f>
        <v>#N/A</v>
      </c>
      <c r="I1746" s="89" t="e">
        <f t="shared" si="189"/>
        <v>#N/A</v>
      </c>
      <c r="J1746" s="65" t="e">
        <f t="shared" si="190"/>
        <v>#N/A</v>
      </c>
      <c r="K1746" s="65" t="e">
        <f t="shared" si="191"/>
        <v>#N/A</v>
      </c>
      <c r="M1746" s="90" t="e">
        <f t="shared" si="192"/>
        <v>#N/A</v>
      </c>
      <c r="N1746" s="65" t="e">
        <f t="shared" si="193"/>
        <v>#N/A</v>
      </c>
      <c r="O1746" s="65" t="e">
        <f t="shared" si="194"/>
        <v>#N/A</v>
      </c>
      <c r="P1746" s="90" t="e">
        <f t="shared" si="195"/>
        <v>#N/A</v>
      </c>
    </row>
    <row r="1747" spans="1:16" x14ac:dyDescent="0.25">
      <c r="A1747" s="65">
        <f>'Elegio-Electors'!C1746</f>
        <v>0</v>
      </c>
      <c r="B1747" s="65">
        <f>'Elegio-Electors'!B1746</f>
        <v>0</v>
      </c>
      <c r="C1747" s="65">
        <f>IF(Procédure!$C$33=2,'Elegio-Electors'!D1746,Procédure!$C$33)</f>
        <v>0</v>
      </c>
      <c r="D1747" s="65" t="str">
        <f>IF(LEFT(RIGHT('Elegio-Electors'!L1746,2),1)="C",'Elegio-Electors'!L1746,IF(LEFT(RIGHT('Elegio-Electors'!M1746,2),1)="C",'Elegio-Electors'!M1746,""))</f>
        <v/>
      </c>
      <c r="E1747" s="65" t="str">
        <f>IF(LEFT(RIGHT('Elegio-Electors'!L1746,2),1)="O",'Elegio-Electors'!L1746,IF(LEFT(RIGHT('Elegio-Electors'!M1746,2),1)="O",'Elegio-Electors'!M1746,""))</f>
        <v/>
      </c>
      <c r="F1747" s="65">
        <f>'Elegio-Electors'!E1746</f>
        <v>0</v>
      </c>
      <c r="G1747" s="65" t="e">
        <f>IF(INDEX('Liste du personnel'!X:Y,MATCH(F1747,'Liste du personnel'!X:X,0),2)*1=1,"OUI","NON")</f>
        <v>#N/A</v>
      </c>
      <c r="I1747" s="89" t="e">
        <f t="shared" si="189"/>
        <v>#N/A</v>
      </c>
      <c r="J1747" s="65" t="e">
        <f t="shared" si="190"/>
        <v>#N/A</v>
      </c>
      <c r="K1747" s="65" t="e">
        <f t="shared" si="191"/>
        <v>#N/A</v>
      </c>
      <c r="M1747" s="90" t="e">
        <f t="shared" si="192"/>
        <v>#N/A</v>
      </c>
      <c r="N1747" s="65" t="e">
        <f t="shared" si="193"/>
        <v>#N/A</v>
      </c>
      <c r="O1747" s="65" t="e">
        <f t="shared" si="194"/>
        <v>#N/A</v>
      </c>
      <c r="P1747" s="90" t="e">
        <f t="shared" si="195"/>
        <v>#N/A</v>
      </c>
    </row>
    <row r="1748" spans="1:16" x14ac:dyDescent="0.25">
      <c r="A1748" s="65">
        <f>'Elegio-Electors'!C1747</f>
        <v>0</v>
      </c>
      <c r="B1748" s="65">
        <f>'Elegio-Electors'!B1747</f>
        <v>0</v>
      </c>
      <c r="C1748" s="65">
        <f>IF(Procédure!$C$33=2,'Elegio-Electors'!D1747,Procédure!$C$33)</f>
        <v>0</v>
      </c>
      <c r="D1748" s="65" t="str">
        <f>IF(LEFT(RIGHT('Elegio-Electors'!L1747,2),1)="C",'Elegio-Electors'!L1747,IF(LEFT(RIGHT('Elegio-Electors'!M1747,2),1)="C",'Elegio-Electors'!M1747,""))</f>
        <v/>
      </c>
      <c r="E1748" s="65" t="str">
        <f>IF(LEFT(RIGHT('Elegio-Electors'!L1747,2),1)="O",'Elegio-Electors'!L1747,IF(LEFT(RIGHT('Elegio-Electors'!M1747,2),1)="O",'Elegio-Electors'!M1747,""))</f>
        <v/>
      </c>
      <c r="F1748" s="65">
        <f>'Elegio-Electors'!E1747</f>
        <v>0</v>
      </c>
      <c r="G1748" s="65" t="e">
        <f>IF(INDEX('Liste du personnel'!X:Y,MATCH(F1748,'Liste du personnel'!X:X,0),2)*1=1,"OUI","NON")</f>
        <v>#N/A</v>
      </c>
      <c r="I1748" s="89" t="e">
        <f t="shared" si="189"/>
        <v>#N/A</v>
      </c>
      <c r="J1748" s="65" t="e">
        <f t="shared" si="190"/>
        <v>#N/A</v>
      </c>
      <c r="K1748" s="65" t="e">
        <f t="shared" si="191"/>
        <v>#N/A</v>
      </c>
      <c r="M1748" s="90" t="e">
        <f t="shared" si="192"/>
        <v>#N/A</v>
      </c>
      <c r="N1748" s="65" t="e">
        <f t="shared" si="193"/>
        <v>#N/A</v>
      </c>
      <c r="O1748" s="65" t="e">
        <f t="shared" si="194"/>
        <v>#N/A</v>
      </c>
      <c r="P1748" s="90" t="e">
        <f t="shared" si="195"/>
        <v>#N/A</v>
      </c>
    </row>
    <row r="1749" spans="1:16" x14ac:dyDescent="0.25">
      <c r="A1749" s="65">
        <f>'Elegio-Electors'!C1748</f>
        <v>0</v>
      </c>
      <c r="B1749" s="65">
        <f>'Elegio-Electors'!B1748</f>
        <v>0</v>
      </c>
      <c r="C1749" s="65">
        <f>IF(Procédure!$C$33=2,'Elegio-Electors'!D1748,Procédure!$C$33)</f>
        <v>0</v>
      </c>
      <c r="D1749" s="65" t="str">
        <f>IF(LEFT(RIGHT('Elegio-Electors'!L1748,2),1)="C",'Elegio-Electors'!L1748,IF(LEFT(RIGHT('Elegio-Electors'!M1748,2),1)="C",'Elegio-Electors'!M1748,""))</f>
        <v/>
      </c>
      <c r="E1749" s="65" t="str">
        <f>IF(LEFT(RIGHT('Elegio-Electors'!L1748,2),1)="O",'Elegio-Electors'!L1748,IF(LEFT(RIGHT('Elegio-Electors'!M1748,2),1)="O",'Elegio-Electors'!M1748,""))</f>
        <v/>
      </c>
      <c r="F1749" s="65">
        <f>'Elegio-Electors'!E1748</f>
        <v>0</v>
      </c>
      <c r="G1749" s="65" t="e">
        <f>IF(INDEX('Liste du personnel'!X:Y,MATCH(F1749,'Liste du personnel'!X:X,0),2)*1=1,"OUI","NON")</f>
        <v>#N/A</v>
      </c>
      <c r="I1749" s="89" t="e">
        <f t="shared" si="189"/>
        <v>#N/A</v>
      </c>
      <c r="J1749" s="65" t="e">
        <f t="shared" si="190"/>
        <v>#N/A</v>
      </c>
      <c r="K1749" s="65" t="e">
        <f t="shared" si="191"/>
        <v>#N/A</v>
      </c>
      <c r="M1749" s="90" t="e">
        <f t="shared" si="192"/>
        <v>#N/A</v>
      </c>
      <c r="N1749" s="65" t="e">
        <f t="shared" si="193"/>
        <v>#N/A</v>
      </c>
      <c r="O1749" s="65" t="e">
        <f t="shared" si="194"/>
        <v>#N/A</v>
      </c>
      <c r="P1749" s="90" t="e">
        <f t="shared" si="195"/>
        <v>#N/A</v>
      </c>
    </row>
    <row r="1750" spans="1:16" x14ac:dyDescent="0.25">
      <c r="A1750" s="65">
        <f>'Elegio-Electors'!C1749</f>
        <v>0</v>
      </c>
      <c r="B1750" s="65">
        <f>'Elegio-Electors'!B1749</f>
        <v>0</v>
      </c>
      <c r="C1750" s="65">
        <f>IF(Procédure!$C$33=2,'Elegio-Electors'!D1749,Procédure!$C$33)</f>
        <v>0</v>
      </c>
      <c r="D1750" s="65" t="str">
        <f>IF(LEFT(RIGHT('Elegio-Electors'!L1749,2),1)="C",'Elegio-Electors'!L1749,IF(LEFT(RIGHT('Elegio-Electors'!M1749,2),1)="C",'Elegio-Electors'!M1749,""))</f>
        <v/>
      </c>
      <c r="E1750" s="65" t="str">
        <f>IF(LEFT(RIGHT('Elegio-Electors'!L1749,2),1)="O",'Elegio-Electors'!L1749,IF(LEFT(RIGHT('Elegio-Electors'!M1749,2),1)="O",'Elegio-Electors'!M1749,""))</f>
        <v/>
      </c>
      <c r="F1750" s="65">
        <f>'Elegio-Electors'!E1749</f>
        <v>0</v>
      </c>
      <c r="G1750" s="65" t="e">
        <f>IF(INDEX('Liste du personnel'!X:Y,MATCH(F1750,'Liste du personnel'!X:X,0),2)*1=1,"OUI","NON")</f>
        <v>#N/A</v>
      </c>
      <c r="I1750" s="89" t="e">
        <f t="shared" si="189"/>
        <v>#N/A</v>
      </c>
      <c r="J1750" s="65" t="e">
        <f t="shared" si="190"/>
        <v>#N/A</v>
      </c>
      <c r="K1750" s="65" t="e">
        <f t="shared" si="191"/>
        <v>#N/A</v>
      </c>
      <c r="M1750" s="90" t="e">
        <f t="shared" si="192"/>
        <v>#N/A</v>
      </c>
      <c r="N1750" s="65" t="e">
        <f t="shared" si="193"/>
        <v>#N/A</v>
      </c>
      <c r="O1750" s="65" t="e">
        <f t="shared" si="194"/>
        <v>#N/A</v>
      </c>
      <c r="P1750" s="90" t="e">
        <f t="shared" si="195"/>
        <v>#N/A</v>
      </c>
    </row>
    <row r="1751" spans="1:16" x14ac:dyDescent="0.25">
      <c r="A1751" s="65">
        <f>'Elegio-Electors'!C1750</f>
        <v>0</v>
      </c>
      <c r="B1751" s="65">
        <f>'Elegio-Electors'!B1750</f>
        <v>0</v>
      </c>
      <c r="C1751" s="65">
        <f>IF(Procédure!$C$33=2,'Elegio-Electors'!D1750,Procédure!$C$33)</f>
        <v>0</v>
      </c>
      <c r="D1751" s="65" t="str">
        <f>IF(LEFT(RIGHT('Elegio-Electors'!L1750,2),1)="C",'Elegio-Electors'!L1750,IF(LEFT(RIGHT('Elegio-Electors'!M1750,2),1)="C",'Elegio-Electors'!M1750,""))</f>
        <v/>
      </c>
      <c r="E1751" s="65" t="str">
        <f>IF(LEFT(RIGHT('Elegio-Electors'!L1750,2),1)="O",'Elegio-Electors'!L1750,IF(LEFT(RIGHT('Elegio-Electors'!M1750,2),1)="O",'Elegio-Electors'!M1750,""))</f>
        <v/>
      </c>
      <c r="F1751" s="65">
        <f>'Elegio-Electors'!E1750</f>
        <v>0</v>
      </c>
      <c r="G1751" s="65" t="e">
        <f>IF(INDEX('Liste du personnel'!X:Y,MATCH(F1751,'Liste du personnel'!X:X,0),2)*1=1,"OUI","NON")</f>
        <v>#N/A</v>
      </c>
      <c r="I1751" s="89" t="e">
        <f t="shared" si="189"/>
        <v>#N/A</v>
      </c>
      <c r="J1751" s="65" t="e">
        <f t="shared" si="190"/>
        <v>#N/A</v>
      </c>
      <c r="K1751" s="65" t="e">
        <f t="shared" si="191"/>
        <v>#N/A</v>
      </c>
      <c r="M1751" s="90" t="e">
        <f t="shared" si="192"/>
        <v>#N/A</v>
      </c>
      <c r="N1751" s="65" t="e">
        <f t="shared" si="193"/>
        <v>#N/A</v>
      </c>
      <c r="O1751" s="65" t="e">
        <f t="shared" si="194"/>
        <v>#N/A</v>
      </c>
      <c r="P1751" s="90" t="e">
        <f t="shared" si="195"/>
        <v>#N/A</v>
      </c>
    </row>
    <row r="1752" spans="1:16" x14ac:dyDescent="0.25">
      <c r="A1752" s="65">
        <f>'Elegio-Electors'!C1751</f>
        <v>0</v>
      </c>
      <c r="B1752" s="65">
        <f>'Elegio-Electors'!B1751</f>
        <v>0</v>
      </c>
      <c r="C1752" s="65">
        <f>IF(Procédure!$C$33=2,'Elegio-Electors'!D1751,Procédure!$C$33)</f>
        <v>0</v>
      </c>
      <c r="D1752" s="65" t="str">
        <f>IF(LEFT(RIGHT('Elegio-Electors'!L1751,2),1)="C",'Elegio-Electors'!L1751,IF(LEFT(RIGHT('Elegio-Electors'!M1751,2),1)="C",'Elegio-Electors'!M1751,""))</f>
        <v/>
      </c>
      <c r="E1752" s="65" t="str">
        <f>IF(LEFT(RIGHT('Elegio-Electors'!L1751,2),1)="O",'Elegio-Electors'!L1751,IF(LEFT(RIGHT('Elegio-Electors'!M1751,2),1)="O",'Elegio-Electors'!M1751,""))</f>
        <v/>
      </c>
      <c r="F1752" s="65">
        <f>'Elegio-Electors'!E1751</f>
        <v>0</v>
      </c>
      <c r="G1752" s="65" t="e">
        <f>IF(INDEX('Liste du personnel'!X:Y,MATCH(F1752,'Liste du personnel'!X:X,0),2)*1=1,"OUI","NON")</f>
        <v>#N/A</v>
      </c>
      <c r="I1752" s="89" t="e">
        <f t="shared" si="189"/>
        <v>#N/A</v>
      </c>
      <c r="J1752" s="65" t="e">
        <f t="shared" si="190"/>
        <v>#N/A</v>
      </c>
      <c r="K1752" s="65" t="e">
        <f t="shared" si="191"/>
        <v>#N/A</v>
      </c>
      <c r="M1752" s="90" t="e">
        <f t="shared" si="192"/>
        <v>#N/A</v>
      </c>
      <c r="N1752" s="65" t="e">
        <f t="shared" si="193"/>
        <v>#N/A</v>
      </c>
      <c r="O1752" s="65" t="e">
        <f t="shared" si="194"/>
        <v>#N/A</v>
      </c>
      <c r="P1752" s="90" t="e">
        <f t="shared" si="195"/>
        <v>#N/A</v>
      </c>
    </row>
    <row r="1753" spans="1:16" x14ac:dyDescent="0.25">
      <c r="A1753" s="65">
        <f>'Elegio-Electors'!C1752</f>
        <v>0</v>
      </c>
      <c r="B1753" s="65">
        <f>'Elegio-Electors'!B1752</f>
        <v>0</v>
      </c>
      <c r="C1753" s="65">
        <f>IF(Procédure!$C$33=2,'Elegio-Electors'!D1752,Procédure!$C$33)</f>
        <v>0</v>
      </c>
      <c r="D1753" s="65" t="str">
        <f>IF(LEFT(RIGHT('Elegio-Electors'!L1752,2),1)="C",'Elegio-Electors'!L1752,IF(LEFT(RIGHT('Elegio-Electors'!M1752,2),1)="C",'Elegio-Electors'!M1752,""))</f>
        <v/>
      </c>
      <c r="E1753" s="65" t="str">
        <f>IF(LEFT(RIGHT('Elegio-Electors'!L1752,2),1)="O",'Elegio-Electors'!L1752,IF(LEFT(RIGHT('Elegio-Electors'!M1752,2),1)="O",'Elegio-Electors'!M1752,""))</f>
        <v/>
      </c>
      <c r="F1753" s="65">
        <f>'Elegio-Electors'!E1752</f>
        <v>0</v>
      </c>
      <c r="G1753" s="65" t="e">
        <f>IF(INDEX('Liste du personnel'!X:Y,MATCH(F1753,'Liste du personnel'!X:X,0),2)*1=1,"OUI","NON")</f>
        <v>#N/A</v>
      </c>
      <c r="I1753" s="89" t="e">
        <f t="shared" si="189"/>
        <v>#N/A</v>
      </c>
      <c r="J1753" s="65" t="e">
        <f t="shared" si="190"/>
        <v>#N/A</v>
      </c>
      <c r="K1753" s="65" t="e">
        <f t="shared" si="191"/>
        <v>#N/A</v>
      </c>
      <c r="M1753" s="90" t="e">
        <f t="shared" si="192"/>
        <v>#N/A</v>
      </c>
      <c r="N1753" s="65" t="e">
        <f t="shared" si="193"/>
        <v>#N/A</v>
      </c>
      <c r="O1753" s="65" t="e">
        <f t="shared" si="194"/>
        <v>#N/A</v>
      </c>
      <c r="P1753" s="90" t="e">
        <f t="shared" si="195"/>
        <v>#N/A</v>
      </c>
    </row>
    <row r="1754" spans="1:16" x14ac:dyDescent="0.25">
      <c r="A1754" s="65">
        <f>'Elegio-Electors'!C1753</f>
        <v>0</v>
      </c>
      <c r="B1754" s="65">
        <f>'Elegio-Electors'!B1753</f>
        <v>0</v>
      </c>
      <c r="C1754" s="65">
        <f>IF(Procédure!$C$33=2,'Elegio-Electors'!D1753,Procédure!$C$33)</f>
        <v>0</v>
      </c>
      <c r="D1754" s="65" t="str">
        <f>IF(LEFT(RIGHT('Elegio-Electors'!L1753,2),1)="C",'Elegio-Electors'!L1753,IF(LEFT(RIGHT('Elegio-Electors'!M1753,2),1)="C",'Elegio-Electors'!M1753,""))</f>
        <v/>
      </c>
      <c r="E1754" s="65" t="str">
        <f>IF(LEFT(RIGHT('Elegio-Electors'!L1753,2),1)="O",'Elegio-Electors'!L1753,IF(LEFT(RIGHT('Elegio-Electors'!M1753,2),1)="O",'Elegio-Electors'!M1753,""))</f>
        <v/>
      </c>
      <c r="F1754" s="65">
        <f>'Elegio-Electors'!E1753</f>
        <v>0</v>
      </c>
      <c r="G1754" s="65" t="e">
        <f>IF(INDEX('Liste du personnel'!X:Y,MATCH(F1754,'Liste du personnel'!X:X,0),2)*1=1,"OUI","NON")</f>
        <v>#N/A</v>
      </c>
      <c r="I1754" s="89" t="e">
        <f t="shared" si="189"/>
        <v>#N/A</v>
      </c>
      <c r="J1754" s="65" t="e">
        <f t="shared" si="190"/>
        <v>#N/A</v>
      </c>
      <c r="K1754" s="65" t="e">
        <f t="shared" si="191"/>
        <v>#N/A</v>
      </c>
      <c r="M1754" s="90" t="e">
        <f t="shared" si="192"/>
        <v>#N/A</v>
      </c>
      <c r="N1754" s="65" t="e">
        <f t="shared" si="193"/>
        <v>#N/A</v>
      </c>
      <c r="O1754" s="65" t="e">
        <f t="shared" si="194"/>
        <v>#N/A</v>
      </c>
      <c r="P1754" s="90" t="e">
        <f t="shared" si="195"/>
        <v>#N/A</v>
      </c>
    </row>
    <row r="1755" spans="1:16" x14ac:dyDescent="0.25">
      <c r="A1755" s="65">
        <f>'Elegio-Electors'!C1754</f>
        <v>0</v>
      </c>
      <c r="B1755" s="65">
        <f>'Elegio-Electors'!B1754</f>
        <v>0</v>
      </c>
      <c r="C1755" s="65">
        <f>IF(Procédure!$C$33=2,'Elegio-Electors'!D1754,Procédure!$C$33)</f>
        <v>0</v>
      </c>
      <c r="D1755" s="65" t="str">
        <f>IF(LEFT(RIGHT('Elegio-Electors'!L1754,2),1)="C",'Elegio-Electors'!L1754,IF(LEFT(RIGHT('Elegio-Electors'!M1754,2),1)="C",'Elegio-Electors'!M1754,""))</f>
        <v/>
      </c>
      <c r="E1755" s="65" t="str">
        <f>IF(LEFT(RIGHT('Elegio-Electors'!L1754,2),1)="O",'Elegio-Electors'!L1754,IF(LEFT(RIGHT('Elegio-Electors'!M1754,2),1)="O",'Elegio-Electors'!M1754,""))</f>
        <v/>
      </c>
      <c r="F1755" s="65">
        <f>'Elegio-Electors'!E1754</f>
        <v>0</v>
      </c>
      <c r="G1755" s="65" t="e">
        <f>IF(INDEX('Liste du personnel'!X:Y,MATCH(F1755,'Liste du personnel'!X:X,0),2)*1=1,"OUI","NON")</f>
        <v>#N/A</v>
      </c>
      <c r="I1755" s="89" t="e">
        <f t="shared" si="189"/>
        <v>#N/A</v>
      </c>
      <c r="J1755" s="65" t="e">
        <f t="shared" si="190"/>
        <v>#N/A</v>
      </c>
      <c r="K1755" s="65" t="e">
        <f t="shared" si="191"/>
        <v>#N/A</v>
      </c>
      <c r="M1755" s="90" t="e">
        <f t="shared" si="192"/>
        <v>#N/A</v>
      </c>
      <c r="N1755" s="65" t="e">
        <f t="shared" si="193"/>
        <v>#N/A</v>
      </c>
      <c r="O1755" s="65" t="e">
        <f t="shared" si="194"/>
        <v>#N/A</v>
      </c>
      <c r="P1755" s="90" t="e">
        <f t="shared" si="195"/>
        <v>#N/A</v>
      </c>
    </row>
    <row r="1756" spans="1:16" x14ac:dyDescent="0.25">
      <c r="A1756" s="65">
        <f>'Elegio-Electors'!C1755</f>
        <v>0</v>
      </c>
      <c r="B1756" s="65">
        <f>'Elegio-Electors'!B1755</f>
        <v>0</v>
      </c>
      <c r="C1756" s="65">
        <f>IF(Procédure!$C$33=2,'Elegio-Electors'!D1755,Procédure!$C$33)</f>
        <v>0</v>
      </c>
      <c r="D1756" s="65" t="str">
        <f>IF(LEFT(RIGHT('Elegio-Electors'!L1755,2),1)="C",'Elegio-Electors'!L1755,IF(LEFT(RIGHT('Elegio-Electors'!M1755,2),1)="C",'Elegio-Electors'!M1755,""))</f>
        <v/>
      </c>
      <c r="E1756" s="65" t="str">
        <f>IF(LEFT(RIGHT('Elegio-Electors'!L1755,2),1)="O",'Elegio-Electors'!L1755,IF(LEFT(RIGHT('Elegio-Electors'!M1755,2),1)="O",'Elegio-Electors'!M1755,""))</f>
        <v/>
      </c>
      <c r="F1756" s="65">
        <f>'Elegio-Electors'!E1755</f>
        <v>0</v>
      </c>
      <c r="G1756" s="65" t="e">
        <f>IF(INDEX('Liste du personnel'!X:Y,MATCH(F1756,'Liste du personnel'!X:X,0),2)*1=1,"OUI","NON")</f>
        <v>#N/A</v>
      </c>
      <c r="I1756" s="89" t="e">
        <f t="shared" si="189"/>
        <v>#N/A</v>
      </c>
      <c r="J1756" s="65" t="e">
        <f t="shared" si="190"/>
        <v>#N/A</v>
      </c>
      <c r="K1756" s="65" t="e">
        <f t="shared" si="191"/>
        <v>#N/A</v>
      </c>
      <c r="M1756" s="90" t="e">
        <f t="shared" si="192"/>
        <v>#N/A</v>
      </c>
      <c r="N1756" s="65" t="e">
        <f t="shared" si="193"/>
        <v>#N/A</v>
      </c>
      <c r="O1756" s="65" t="e">
        <f t="shared" si="194"/>
        <v>#N/A</v>
      </c>
      <c r="P1756" s="90" t="e">
        <f t="shared" si="195"/>
        <v>#N/A</v>
      </c>
    </row>
    <row r="1757" spans="1:16" x14ac:dyDescent="0.25">
      <c r="A1757" s="65">
        <f>'Elegio-Electors'!C1756</f>
        <v>0</v>
      </c>
      <c r="B1757" s="65">
        <f>'Elegio-Electors'!B1756</f>
        <v>0</v>
      </c>
      <c r="C1757" s="65">
        <f>IF(Procédure!$C$33=2,'Elegio-Electors'!D1756,Procédure!$C$33)</f>
        <v>0</v>
      </c>
      <c r="D1757" s="65" t="str">
        <f>IF(LEFT(RIGHT('Elegio-Electors'!L1756,2),1)="C",'Elegio-Electors'!L1756,IF(LEFT(RIGHT('Elegio-Electors'!M1756,2),1)="C",'Elegio-Electors'!M1756,""))</f>
        <v/>
      </c>
      <c r="E1757" s="65" t="str">
        <f>IF(LEFT(RIGHT('Elegio-Electors'!L1756,2),1)="O",'Elegio-Electors'!L1756,IF(LEFT(RIGHT('Elegio-Electors'!M1756,2),1)="O",'Elegio-Electors'!M1756,""))</f>
        <v/>
      </c>
      <c r="F1757" s="65">
        <f>'Elegio-Electors'!E1756</f>
        <v>0</v>
      </c>
      <c r="G1757" s="65" t="e">
        <f>IF(INDEX('Liste du personnel'!X:Y,MATCH(F1757,'Liste du personnel'!X:X,0),2)*1=1,"OUI","NON")</f>
        <v>#N/A</v>
      </c>
      <c r="I1757" s="89" t="e">
        <f t="shared" si="189"/>
        <v>#N/A</v>
      </c>
      <c r="J1757" s="65" t="e">
        <f t="shared" si="190"/>
        <v>#N/A</v>
      </c>
      <c r="K1757" s="65" t="e">
        <f t="shared" si="191"/>
        <v>#N/A</v>
      </c>
      <c r="M1757" s="90" t="e">
        <f t="shared" si="192"/>
        <v>#N/A</v>
      </c>
      <c r="N1757" s="65" t="e">
        <f t="shared" si="193"/>
        <v>#N/A</v>
      </c>
      <c r="O1757" s="65" t="e">
        <f t="shared" si="194"/>
        <v>#N/A</v>
      </c>
      <c r="P1757" s="90" t="e">
        <f t="shared" si="195"/>
        <v>#N/A</v>
      </c>
    </row>
    <row r="1758" spans="1:16" x14ac:dyDescent="0.25">
      <c r="A1758" s="65">
        <f>'Elegio-Electors'!C1757</f>
        <v>0</v>
      </c>
      <c r="B1758" s="65">
        <f>'Elegio-Electors'!B1757</f>
        <v>0</v>
      </c>
      <c r="C1758" s="65">
        <f>IF(Procédure!$C$33=2,'Elegio-Electors'!D1757,Procédure!$C$33)</f>
        <v>0</v>
      </c>
      <c r="D1758" s="65" t="str">
        <f>IF(LEFT(RIGHT('Elegio-Electors'!L1757,2),1)="C",'Elegio-Electors'!L1757,IF(LEFT(RIGHT('Elegio-Electors'!M1757,2),1)="C",'Elegio-Electors'!M1757,""))</f>
        <v/>
      </c>
      <c r="E1758" s="65" t="str">
        <f>IF(LEFT(RIGHT('Elegio-Electors'!L1757,2),1)="O",'Elegio-Electors'!L1757,IF(LEFT(RIGHT('Elegio-Electors'!M1757,2),1)="O",'Elegio-Electors'!M1757,""))</f>
        <v/>
      </c>
      <c r="F1758" s="65">
        <f>'Elegio-Electors'!E1757</f>
        <v>0</v>
      </c>
      <c r="G1758" s="65" t="e">
        <f>IF(INDEX('Liste du personnel'!X:Y,MATCH(F1758,'Liste du personnel'!X:X,0),2)*1=1,"OUI","NON")</f>
        <v>#N/A</v>
      </c>
      <c r="I1758" s="89" t="e">
        <f t="shared" si="189"/>
        <v>#N/A</v>
      </c>
      <c r="J1758" s="65" t="e">
        <f t="shared" si="190"/>
        <v>#N/A</v>
      </c>
      <c r="K1758" s="65" t="e">
        <f t="shared" si="191"/>
        <v>#N/A</v>
      </c>
      <c r="M1758" s="90" t="e">
        <f t="shared" si="192"/>
        <v>#N/A</v>
      </c>
      <c r="N1758" s="65" t="e">
        <f t="shared" si="193"/>
        <v>#N/A</v>
      </c>
      <c r="O1758" s="65" t="e">
        <f t="shared" si="194"/>
        <v>#N/A</v>
      </c>
      <c r="P1758" s="90" t="e">
        <f t="shared" si="195"/>
        <v>#N/A</v>
      </c>
    </row>
    <row r="1759" spans="1:16" x14ac:dyDescent="0.25">
      <c r="A1759" s="65">
        <f>'Elegio-Electors'!C1758</f>
        <v>0</v>
      </c>
      <c r="B1759" s="65">
        <f>'Elegio-Electors'!B1758</f>
        <v>0</v>
      </c>
      <c r="C1759" s="65">
        <f>IF(Procédure!$C$33=2,'Elegio-Electors'!D1758,Procédure!$C$33)</f>
        <v>0</v>
      </c>
      <c r="D1759" s="65" t="str">
        <f>IF(LEFT(RIGHT('Elegio-Electors'!L1758,2),1)="C",'Elegio-Electors'!L1758,IF(LEFT(RIGHT('Elegio-Electors'!M1758,2),1)="C",'Elegio-Electors'!M1758,""))</f>
        <v/>
      </c>
      <c r="E1759" s="65" t="str">
        <f>IF(LEFT(RIGHT('Elegio-Electors'!L1758,2),1)="O",'Elegio-Electors'!L1758,IF(LEFT(RIGHT('Elegio-Electors'!M1758,2),1)="O",'Elegio-Electors'!M1758,""))</f>
        <v/>
      </c>
      <c r="F1759" s="65">
        <f>'Elegio-Electors'!E1758</f>
        <v>0</v>
      </c>
      <c r="G1759" s="65" t="e">
        <f>IF(INDEX('Liste du personnel'!X:Y,MATCH(F1759,'Liste du personnel'!X:X,0),2)*1=1,"OUI","NON")</f>
        <v>#N/A</v>
      </c>
      <c r="I1759" s="89" t="e">
        <f t="shared" si="189"/>
        <v>#N/A</v>
      </c>
      <c r="J1759" s="65" t="e">
        <f t="shared" si="190"/>
        <v>#N/A</v>
      </c>
      <c r="K1759" s="65" t="e">
        <f t="shared" si="191"/>
        <v>#N/A</v>
      </c>
      <c r="M1759" s="90" t="e">
        <f t="shared" si="192"/>
        <v>#N/A</v>
      </c>
      <c r="N1759" s="65" t="e">
        <f t="shared" si="193"/>
        <v>#N/A</v>
      </c>
      <c r="O1759" s="65" t="e">
        <f t="shared" si="194"/>
        <v>#N/A</v>
      </c>
      <c r="P1759" s="90" t="e">
        <f t="shared" si="195"/>
        <v>#N/A</v>
      </c>
    </row>
    <row r="1760" spans="1:16" x14ac:dyDescent="0.25">
      <c r="A1760" s="65">
        <f>'Elegio-Electors'!C1759</f>
        <v>0</v>
      </c>
      <c r="B1760" s="65">
        <f>'Elegio-Electors'!B1759</f>
        <v>0</v>
      </c>
      <c r="C1760" s="65">
        <f>IF(Procédure!$C$33=2,'Elegio-Electors'!D1759,Procédure!$C$33)</f>
        <v>0</v>
      </c>
      <c r="D1760" s="65" t="str">
        <f>IF(LEFT(RIGHT('Elegio-Electors'!L1759,2),1)="C",'Elegio-Electors'!L1759,IF(LEFT(RIGHT('Elegio-Electors'!M1759,2),1)="C",'Elegio-Electors'!M1759,""))</f>
        <v/>
      </c>
      <c r="E1760" s="65" t="str">
        <f>IF(LEFT(RIGHT('Elegio-Electors'!L1759,2),1)="O",'Elegio-Electors'!L1759,IF(LEFT(RIGHT('Elegio-Electors'!M1759,2),1)="O",'Elegio-Electors'!M1759,""))</f>
        <v/>
      </c>
      <c r="F1760" s="65">
        <f>'Elegio-Electors'!E1759</f>
        <v>0</v>
      </c>
      <c r="G1760" s="65" t="e">
        <f>IF(INDEX('Liste du personnel'!X:Y,MATCH(F1760,'Liste du personnel'!X:X,0),2)*1=1,"OUI","NON")</f>
        <v>#N/A</v>
      </c>
      <c r="I1760" s="89" t="e">
        <f t="shared" si="189"/>
        <v>#N/A</v>
      </c>
      <c r="J1760" s="65" t="e">
        <f t="shared" si="190"/>
        <v>#N/A</v>
      </c>
      <c r="K1760" s="65" t="e">
        <f t="shared" si="191"/>
        <v>#N/A</v>
      </c>
      <c r="M1760" s="90" t="e">
        <f t="shared" si="192"/>
        <v>#N/A</v>
      </c>
      <c r="N1760" s="65" t="e">
        <f t="shared" si="193"/>
        <v>#N/A</v>
      </c>
      <c r="O1760" s="65" t="e">
        <f t="shared" si="194"/>
        <v>#N/A</v>
      </c>
      <c r="P1760" s="90" t="e">
        <f t="shared" si="195"/>
        <v>#N/A</v>
      </c>
    </row>
    <row r="1761" spans="1:16" x14ac:dyDescent="0.25">
      <c r="A1761" s="65">
        <f>'Elegio-Electors'!C1760</f>
        <v>0</v>
      </c>
      <c r="B1761" s="65">
        <f>'Elegio-Electors'!B1760</f>
        <v>0</v>
      </c>
      <c r="C1761" s="65">
        <f>IF(Procédure!$C$33=2,'Elegio-Electors'!D1760,Procédure!$C$33)</f>
        <v>0</v>
      </c>
      <c r="D1761" s="65" t="str">
        <f>IF(LEFT(RIGHT('Elegio-Electors'!L1760,2),1)="C",'Elegio-Electors'!L1760,IF(LEFT(RIGHT('Elegio-Electors'!M1760,2),1)="C",'Elegio-Electors'!M1760,""))</f>
        <v/>
      </c>
      <c r="E1761" s="65" t="str">
        <f>IF(LEFT(RIGHT('Elegio-Electors'!L1760,2),1)="O",'Elegio-Electors'!L1760,IF(LEFT(RIGHT('Elegio-Electors'!M1760,2),1)="O",'Elegio-Electors'!M1760,""))</f>
        <v/>
      </c>
      <c r="F1761" s="65">
        <f>'Elegio-Electors'!E1760</f>
        <v>0</v>
      </c>
      <c r="G1761" s="65" t="e">
        <f>IF(INDEX('Liste du personnel'!X:Y,MATCH(F1761,'Liste du personnel'!X:X,0),2)*1=1,"OUI","NON")</f>
        <v>#N/A</v>
      </c>
      <c r="I1761" s="89" t="e">
        <f t="shared" si="189"/>
        <v>#N/A</v>
      </c>
      <c r="J1761" s="65" t="e">
        <f t="shared" si="190"/>
        <v>#N/A</v>
      </c>
      <c r="K1761" s="65" t="e">
        <f t="shared" si="191"/>
        <v>#N/A</v>
      </c>
      <c r="M1761" s="90" t="e">
        <f t="shared" si="192"/>
        <v>#N/A</v>
      </c>
      <c r="N1761" s="65" t="e">
        <f t="shared" si="193"/>
        <v>#N/A</v>
      </c>
      <c r="O1761" s="65" t="e">
        <f t="shared" si="194"/>
        <v>#N/A</v>
      </c>
      <c r="P1761" s="90" t="e">
        <f t="shared" si="195"/>
        <v>#N/A</v>
      </c>
    </row>
    <row r="1762" spans="1:16" x14ac:dyDescent="0.25">
      <c r="A1762" s="65">
        <f>'Elegio-Electors'!C1761</f>
        <v>0</v>
      </c>
      <c r="B1762" s="65">
        <f>'Elegio-Electors'!B1761</f>
        <v>0</v>
      </c>
      <c r="C1762" s="65">
        <f>IF(Procédure!$C$33=2,'Elegio-Electors'!D1761,Procédure!$C$33)</f>
        <v>0</v>
      </c>
      <c r="D1762" s="65" t="str">
        <f>IF(LEFT(RIGHT('Elegio-Electors'!L1761,2),1)="C",'Elegio-Electors'!L1761,IF(LEFT(RIGHT('Elegio-Electors'!M1761,2),1)="C",'Elegio-Electors'!M1761,""))</f>
        <v/>
      </c>
      <c r="E1762" s="65" t="str">
        <f>IF(LEFT(RIGHT('Elegio-Electors'!L1761,2),1)="O",'Elegio-Electors'!L1761,IF(LEFT(RIGHT('Elegio-Electors'!M1761,2),1)="O",'Elegio-Electors'!M1761,""))</f>
        <v/>
      </c>
      <c r="F1762" s="65">
        <f>'Elegio-Electors'!E1761</f>
        <v>0</v>
      </c>
      <c r="G1762" s="65" t="e">
        <f>IF(INDEX('Liste du personnel'!X:Y,MATCH(F1762,'Liste du personnel'!X:X,0),2)*1=1,"OUI","NON")</f>
        <v>#N/A</v>
      </c>
      <c r="I1762" s="89" t="e">
        <f t="shared" si="189"/>
        <v>#N/A</v>
      </c>
      <c r="J1762" s="65" t="e">
        <f t="shared" si="190"/>
        <v>#N/A</v>
      </c>
      <c r="K1762" s="65" t="e">
        <f t="shared" si="191"/>
        <v>#N/A</v>
      </c>
      <c r="M1762" s="90" t="e">
        <f t="shared" si="192"/>
        <v>#N/A</v>
      </c>
      <c r="N1762" s="65" t="e">
        <f t="shared" si="193"/>
        <v>#N/A</v>
      </c>
      <c r="O1762" s="65" t="e">
        <f t="shared" si="194"/>
        <v>#N/A</v>
      </c>
      <c r="P1762" s="90" t="e">
        <f t="shared" si="195"/>
        <v>#N/A</v>
      </c>
    </row>
    <row r="1763" spans="1:16" x14ac:dyDescent="0.25">
      <c r="A1763" s="65">
        <f>'Elegio-Electors'!C1762</f>
        <v>0</v>
      </c>
      <c r="B1763" s="65">
        <f>'Elegio-Electors'!B1762</f>
        <v>0</v>
      </c>
      <c r="C1763" s="65">
        <f>IF(Procédure!$C$33=2,'Elegio-Electors'!D1762,Procédure!$C$33)</f>
        <v>0</v>
      </c>
      <c r="D1763" s="65" t="str">
        <f>IF(LEFT(RIGHT('Elegio-Electors'!L1762,2),1)="C",'Elegio-Electors'!L1762,IF(LEFT(RIGHT('Elegio-Electors'!M1762,2),1)="C",'Elegio-Electors'!M1762,""))</f>
        <v/>
      </c>
      <c r="E1763" s="65" t="str">
        <f>IF(LEFT(RIGHT('Elegio-Electors'!L1762,2),1)="O",'Elegio-Electors'!L1762,IF(LEFT(RIGHT('Elegio-Electors'!M1762,2),1)="O",'Elegio-Electors'!M1762,""))</f>
        <v/>
      </c>
      <c r="F1763" s="65">
        <f>'Elegio-Electors'!E1762</f>
        <v>0</v>
      </c>
      <c r="G1763" s="65" t="e">
        <f>IF(INDEX('Liste du personnel'!X:Y,MATCH(F1763,'Liste du personnel'!X:X,0),2)*1=1,"OUI","NON")</f>
        <v>#N/A</v>
      </c>
      <c r="I1763" s="89" t="e">
        <f t="shared" si="189"/>
        <v>#N/A</v>
      </c>
      <c r="J1763" s="65" t="e">
        <f t="shared" si="190"/>
        <v>#N/A</v>
      </c>
      <c r="K1763" s="65" t="e">
        <f t="shared" si="191"/>
        <v>#N/A</v>
      </c>
      <c r="M1763" s="90" t="e">
        <f t="shared" si="192"/>
        <v>#N/A</v>
      </c>
      <c r="N1763" s="65" t="e">
        <f t="shared" si="193"/>
        <v>#N/A</v>
      </c>
      <c r="O1763" s="65" t="e">
        <f t="shared" si="194"/>
        <v>#N/A</v>
      </c>
      <c r="P1763" s="90" t="e">
        <f t="shared" si="195"/>
        <v>#N/A</v>
      </c>
    </row>
    <row r="1764" spans="1:16" x14ac:dyDescent="0.25">
      <c r="A1764" s="65">
        <f>'Elegio-Electors'!C1763</f>
        <v>0</v>
      </c>
      <c r="B1764" s="65">
        <f>'Elegio-Electors'!B1763</f>
        <v>0</v>
      </c>
      <c r="C1764" s="65">
        <f>IF(Procédure!$C$33=2,'Elegio-Electors'!D1763,Procédure!$C$33)</f>
        <v>0</v>
      </c>
      <c r="D1764" s="65" t="str">
        <f>IF(LEFT(RIGHT('Elegio-Electors'!L1763,2),1)="C",'Elegio-Electors'!L1763,IF(LEFT(RIGHT('Elegio-Electors'!M1763,2),1)="C",'Elegio-Electors'!M1763,""))</f>
        <v/>
      </c>
      <c r="E1764" s="65" t="str">
        <f>IF(LEFT(RIGHT('Elegio-Electors'!L1763,2),1)="O",'Elegio-Electors'!L1763,IF(LEFT(RIGHT('Elegio-Electors'!M1763,2),1)="O",'Elegio-Electors'!M1763,""))</f>
        <v/>
      </c>
      <c r="F1764" s="65">
        <f>'Elegio-Electors'!E1763</f>
        <v>0</v>
      </c>
      <c r="G1764" s="65" t="e">
        <f>IF(INDEX('Liste du personnel'!X:Y,MATCH(F1764,'Liste du personnel'!X:X,0),2)*1=1,"OUI","NON")</f>
        <v>#N/A</v>
      </c>
      <c r="I1764" s="89" t="e">
        <f t="shared" si="189"/>
        <v>#N/A</v>
      </c>
      <c r="J1764" s="65" t="e">
        <f t="shared" si="190"/>
        <v>#N/A</v>
      </c>
      <c r="K1764" s="65" t="e">
        <f t="shared" si="191"/>
        <v>#N/A</v>
      </c>
      <c r="M1764" s="90" t="e">
        <f t="shared" si="192"/>
        <v>#N/A</v>
      </c>
      <c r="N1764" s="65" t="e">
        <f t="shared" si="193"/>
        <v>#N/A</v>
      </c>
      <c r="O1764" s="65" t="e">
        <f t="shared" si="194"/>
        <v>#N/A</v>
      </c>
      <c r="P1764" s="90" t="e">
        <f t="shared" si="195"/>
        <v>#N/A</v>
      </c>
    </row>
    <row r="1765" spans="1:16" x14ac:dyDescent="0.25">
      <c r="A1765" s="65">
        <f>'Elegio-Electors'!C1764</f>
        <v>0</v>
      </c>
      <c r="B1765" s="65">
        <f>'Elegio-Electors'!B1764</f>
        <v>0</v>
      </c>
      <c r="C1765" s="65">
        <f>IF(Procédure!$C$33=2,'Elegio-Electors'!D1764,Procédure!$C$33)</f>
        <v>0</v>
      </c>
      <c r="D1765" s="65" t="str">
        <f>IF(LEFT(RIGHT('Elegio-Electors'!L1764,2),1)="C",'Elegio-Electors'!L1764,IF(LEFT(RIGHT('Elegio-Electors'!M1764,2),1)="C",'Elegio-Electors'!M1764,""))</f>
        <v/>
      </c>
      <c r="E1765" s="65" t="str">
        <f>IF(LEFT(RIGHT('Elegio-Electors'!L1764,2),1)="O",'Elegio-Electors'!L1764,IF(LEFT(RIGHT('Elegio-Electors'!M1764,2),1)="O",'Elegio-Electors'!M1764,""))</f>
        <v/>
      </c>
      <c r="F1765" s="65">
        <f>'Elegio-Electors'!E1764</f>
        <v>0</v>
      </c>
      <c r="G1765" s="65" t="e">
        <f>IF(INDEX('Liste du personnel'!X:Y,MATCH(F1765,'Liste du personnel'!X:X,0),2)*1=1,"OUI","NON")</f>
        <v>#N/A</v>
      </c>
      <c r="I1765" s="89" t="e">
        <f t="shared" si="189"/>
        <v>#N/A</v>
      </c>
      <c r="J1765" s="65" t="e">
        <f t="shared" si="190"/>
        <v>#N/A</v>
      </c>
      <c r="K1765" s="65" t="e">
        <f t="shared" si="191"/>
        <v>#N/A</v>
      </c>
      <c r="M1765" s="90" t="e">
        <f t="shared" si="192"/>
        <v>#N/A</v>
      </c>
      <c r="N1765" s="65" t="e">
        <f t="shared" si="193"/>
        <v>#N/A</v>
      </c>
      <c r="O1765" s="65" t="e">
        <f t="shared" si="194"/>
        <v>#N/A</v>
      </c>
      <c r="P1765" s="90" t="e">
        <f t="shared" si="195"/>
        <v>#N/A</v>
      </c>
    </row>
    <row r="1766" spans="1:16" x14ac:dyDescent="0.25">
      <c r="A1766" s="65">
        <f>'Elegio-Electors'!C1765</f>
        <v>0</v>
      </c>
      <c r="B1766" s="65">
        <f>'Elegio-Electors'!B1765</f>
        <v>0</v>
      </c>
      <c r="C1766" s="65">
        <f>IF(Procédure!$C$33=2,'Elegio-Electors'!D1765,Procédure!$C$33)</f>
        <v>0</v>
      </c>
      <c r="D1766" s="65" t="str">
        <f>IF(LEFT(RIGHT('Elegio-Electors'!L1765,2),1)="C",'Elegio-Electors'!L1765,IF(LEFT(RIGHT('Elegio-Electors'!M1765,2),1)="C",'Elegio-Electors'!M1765,""))</f>
        <v/>
      </c>
      <c r="E1766" s="65" t="str">
        <f>IF(LEFT(RIGHT('Elegio-Electors'!L1765,2),1)="O",'Elegio-Electors'!L1765,IF(LEFT(RIGHT('Elegio-Electors'!M1765,2),1)="O",'Elegio-Electors'!M1765,""))</f>
        <v/>
      </c>
      <c r="F1766" s="65">
        <f>'Elegio-Electors'!E1765</f>
        <v>0</v>
      </c>
      <c r="G1766" s="65" t="e">
        <f>IF(INDEX('Liste du personnel'!X:Y,MATCH(F1766,'Liste du personnel'!X:X,0),2)*1=1,"OUI","NON")</f>
        <v>#N/A</v>
      </c>
      <c r="I1766" s="89" t="e">
        <f t="shared" si="189"/>
        <v>#N/A</v>
      </c>
      <c r="J1766" s="65" t="e">
        <f t="shared" si="190"/>
        <v>#N/A</v>
      </c>
      <c r="K1766" s="65" t="e">
        <f t="shared" si="191"/>
        <v>#N/A</v>
      </c>
      <c r="M1766" s="90" t="e">
        <f t="shared" si="192"/>
        <v>#N/A</v>
      </c>
      <c r="N1766" s="65" t="e">
        <f t="shared" si="193"/>
        <v>#N/A</v>
      </c>
      <c r="O1766" s="65" t="e">
        <f t="shared" si="194"/>
        <v>#N/A</v>
      </c>
      <c r="P1766" s="90" t="e">
        <f t="shared" si="195"/>
        <v>#N/A</v>
      </c>
    </row>
    <row r="1767" spans="1:16" x14ac:dyDescent="0.25">
      <c r="A1767" s="65">
        <f>'Elegio-Electors'!C1766</f>
        <v>0</v>
      </c>
      <c r="B1767" s="65">
        <f>'Elegio-Electors'!B1766</f>
        <v>0</v>
      </c>
      <c r="C1767" s="65">
        <f>IF(Procédure!$C$33=2,'Elegio-Electors'!D1766,Procédure!$C$33)</f>
        <v>0</v>
      </c>
      <c r="D1767" s="65" t="str">
        <f>IF(LEFT(RIGHT('Elegio-Electors'!L1766,2),1)="C",'Elegio-Electors'!L1766,IF(LEFT(RIGHT('Elegio-Electors'!M1766,2),1)="C",'Elegio-Electors'!M1766,""))</f>
        <v/>
      </c>
      <c r="E1767" s="65" t="str">
        <f>IF(LEFT(RIGHT('Elegio-Electors'!L1766,2),1)="O",'Elegio-Electors'!L1766,IF(LEFT(RIGHT('Elegio-Electors'!M1766,2),1)="O",'Elegio-Electors'!M1766,""))</f>
        <v/>
      </c>
      <c r="F1767" s="65">
        <f>'Elegio-Electors'!E1766</f>
        <v>0</v>
      </c>
      <c r="G1767" s="65" t="e">
        <f>IF(INDEX('Liste du personnel'!X:Y,MATCH(F1767,'Liste du personnel'!X:X,0),2)*1=1,"OUI","NON")</f>
        <v>#N/A</v>
      </c>
      <c r="I1767" s="89" t="e">
        <f t="shared" si="189"/>
        <v>#N/A</v>
      </c>
      <c r="J1767" s="65" t="e">
        <f t="shared" si="190"/>
        <v>#N/A</v>
      </c>
      <c r="K1767" s="65" t="e">
        <f t="shared" si="191"/>
        <v>#N/A</v>
      </c>
      <c r="M1767" s="90" t="e">
        <f t="shared" si="192"/>
        <v>#N/A</v>
      </c>
      <c r="N1767" s="65" t="e">
        <f t="shared" si="193"/>
        <v>#N/A</v>
      </c>
      <c r="O1767" s="65" t="e">
        <f t="shared" si="194"/>
        <v>#N/A</v>
      </c>
      <c r="P1767" s="90" t="e">
        <f t="shared" si="195"/>
        <v>#N/A</v>
      </c>
    </row>
    <row r="1768" spans="1:16" x14ac:dyDescent="0.25">
      <c r="A1768" s="65">
        <f>'Elegio-Electors'!C1767</f>
        <v>0</v>
      </c>
      <c r="B1768" s="65">
        <f>'Elegio-Electors'!B1767</f>
        <v>0</v>
      </c>
      <c r="C1768" s="65">
        <f>IF(Procédure!$C$33=2,'Elegio-Electors'!D1767,Procédure!$C$33)</f>
        <v>0</v>
      </c>
      <c r="D1768" s="65" t="str">
        <f>IF(LEFT(RIGHT('Elegio-Electors'!L1767,2),1)="C",'Elegio-Electors'!L1767,IF(LEFT(RIGHT('Elegio-Electors'!M1767,2),1)="C",'Elegio-Electors'!M1767,""))</f>
        <v/>
      </c>
      <c r="E1768" s="65" t="str">
        <f>IF(LEFT(RIGHT('Elegio-Electors'!L1767,2),1)="O",'Elegio-Electors'!L1767,IF(LEFT(RIGHT('Elegio-Electors'!M1767,2),1)="O",'Elegio-Electors'!M1767,""))</f>
        <v/>
      </c>
      <c r="F1768" s="65">
        <f>'Elegio-Electors'!E1767</f>
        <v>0</v>
      </c>
      <c r="G1768" s="65" t="e">
        <f>IF(INDEX('Liste du personnel'!X:Y,MATCH(F1768,'Liste du personnel'!X:X,0),2)*1=1,"OUI","NON")</f>
        <v>#N/A</v>
      </c>
      <c r="I1768" s="89" t="e">
        <f t="shared" si="189"/>
        <v>#N/A</v>
      </c>
      <c r="J1768" s="65" t="e">
        <f t="shared" si="190"/>
        <v>#N/A</v>
      </c>
      <c r="K1768" s="65" t="e">
        <f t="shared" si="191"/>
        <v>#N/A</v>
      </c>
      <c r="M1768" s="90" t="e">
        <f t="shared" si="192"/>
        <v>#N/A</v>
      </c>
      <c r="N1768" s="65" t="e">
        <f t="shared" si="193"/>
        <v>#N/A</v>
      </c>
      <c r="O1768" s="65" t="e">
        <f t="shared" si="194"/>
        <v>#N/A</v>
      </c>
      <c r="P1768" s="90" t="e">
        <f t="shared" si="195"/>
        <v>#N/A</v>
      </c>
    </row>
    <row r="1769" spans="1:16" x14ac:dyDescent="0.25">
      <c r="A1769" s="65">
        <f>'Elegio-Electors'!C1768</f>
        <v>0</v>
      </c>
      <c r="B1769" s="65">
        <f>'Elegio-Electors'!B1768</f>
        <v>0</v>
      </c>
      <c r="C1769" s="65">
        <f>IF(Procédure!$C$33=2,'Elegio-Electors'!D1768,Procédure!$C$33)</f>
        <v>0</v>
      </c>
      <c r="D1769" s="65" t="str">
        <f>IF(LEFT(RIGHT('Elegio-Electors'!L1768,2),1)="C",'Elegio-Electors'!L1768,IF(LEFT(RIGHT('Elegio-Electors'!M1768,2),1)="C",'Elegio-Electors'!M1768,""))</f>
        <v/>
      </c>
      <c r="E1769" s="65" t="str">
        <f>IF(LEFT(RIGHT('Elegio-Electors'!L1768,2),1)="O",'Elegio-Electors'!L1768,IF(LEFT(RIGHT('Elegio-Electors'!M1768,2),1)="O",'Elegio-Electors'!M1768,""))</f>
        <v/>
      </c>
      <c r="F1769" s="65">
        <f>'Elegio-Electors'!E1768</f>
        <v>0</v>
      </c>
      <c r="G1769" s="65" t="e">
        <f>IF(INDEX('Liste du personnel'!X:Y,MATCH(F1769,'Liste du personnel'!X:X,0),2)*1=1,"OUI","NON")</f>
        <v>#N/A</v>
      </c>
      <c r="I1769" s="89" t="e">
        <f t="shared" si="189"/>
        <v>#N/A</v>
      </c>
      <c r="J1769" s="65" t="e">
        <f t="shared" si="190"/>
        <v>#N/A</v>
      </c>
      <c r="K1769" s="65" t="e">
        <f t="shared" si="191"/>
        <v>#N/A</v>
      </c>
      <c r="M1769" s="90" t="e">
        <f t="shared" si="192"/>
        <v>#N/A</v>
      </c>
      <c r="N1769" s="65" t="e">
        <f t="shared" si="193"/>
        <v>#N/A</v>
      </c>
      <c r="O1769" s="65" t="e">
        <f t="shared" si="194"/>
        <v>#N/A</v>
      </c>
      <c r="P1769" s="90" t="e">
        <f t="shared" si="195"/>
        <v>#N/A</v>
      </c>
    </row>
    <row r="1770" spans="1:16" x14ac:dyDescent="0.25">
      <c r="A1770" s="65">
        <f>'Elegio-Electors'!C1769</f>
        <v>0</v>
      </c>
      <c r="B1770" s="65">
        <f>'Elegio-Electors'!B1769</f>
        <v>0</v>
      </c>
      <c r="C1770" s="65">
        <f>IF(Procédure!$C$33=2,'Elegio-Electors'!D1769,Procédure!$C$33)</f>
        <v>0</v>
      </c>
      <c r="D1770" s="65" t="str">
        <f>IF(LEFT(RIGHT('Elegio-Electors'!L1769,2),1)="C",'Elegio-Electors'!L1769,IF(LEFT(RIGHT('Elegio-Electors'!M1769,2),1)="C",'Elegio-Electors'!M1769,""))</f>
        <v/>
      </c>
      <c r="E1770" s="65" t="str">
        <f>IF(LEFT(RIGHT('Elegio-Electors'!L1769,2),1)="O",'Elegio-Electors'!L1769,IF(LEFT(RIGHT('Elegio-Electors'!M1769,2),1)="O",'Elegio-Electors'!M1769,""))</f>
        <v/>
      </c>
      <c r="F1770" s="65">
        <f>'Elegio-Electors'!E1769</f>
        <v>0</v>
      </c>
      <c r="G1770" s="65" t="e">
        <f>IF(INDEX('Liste du personnel'!X:Y,MATCH(F1770,'Liste du personnel'!X:X,0),2)*1=1,"OUI","NON")</f>
        <v>#N/A</v>
      </c>
      <c r="I1770" s="89" t="e">
        <f t="shared" si="189"/>
        <v>#N/A</v>
      </c>
      <c r="J1770" s="65" t="e">
        <f t="shared" si="190"/>
        <v>#N/A</v>
      </c>
      <c r="K1770" s="65" t="e">
        <f t="shared" si="191"/>
        <v>#N/A</v>
      </c>
      <c r="M1770" s="90" t="e">
        <f t="shared" si="192"/>
        <v>#N/A</v>
      </c>
      <c r="N1770" s="65" t="e">
        <f t="shared" si="193"/>
        <v>#N/A</v>
      </c>
      <c r="O1770" s="65" t="e">
        <f t="shared" si="194"/>
        <v>#N/A</v>
      </c>
      <c r="P1770" s="90" t="e">
        <f t="shared" si="195"/>
        <v>#N/A</v>
      </c>
    </row>
    <row r="1771" spans="1:16" x14ac:dyDescent="0.25">
      <c r="A1771" s="65">
        <f>'Elegio-Electors'!C1770</f>
        <v>0</v>
      </c>
      <c r="B1771" s="65">
        <f>'Elegio-Electors'!B1770</f>
        <v>0</v>
      </c>
      <c r="C1771" s="65">
        <f>IF(Procédure!$C$33=2,'Elegio-Electors'!D1770,Procédure!$C$33)</f>
        <v>0</v>
      </c>
      <c r="D1771" s="65" t="str">
        <f>IF(LEFT(RIGHT('Elegio-Electors'!L1770,2),1)="C",'Elegio-Electors'!L1770,IF(LEFT(RIGHT('Elegio-Electors'!M1770,2),1)="C",'Elegio-Electors'!M1770,""))</f>
        <v/>
      </c>
      <c r="E1771" s="65" t="str">
        <f>IF(LEFT(RIGHT('Elegio-Electors'!L1770,2),1)="O",'Elegio-Electors'!L1770,IF(LEFT(RIGHT('Elegio-Electors'!M1770,2),1)="O",'Elegio-Electors'!M1770,""))</f>
        <v/>
      </c>
      <c r="F1771" s="65">
        <f>'Elegio-Electors'!E1770</f>
        <v>0</v>
      </c>
      <c r="G1771" s="65" t="e">
        <f>IF(INDEX('Liste du personnel'!X:Y,MATCH(F1771,'Liste du personnel'!X:X,0),2)*1=1,"OUI","NON")</f>
        <v>#N/A</v>
      </c>
      <c r="I1771" s="89" t="e">
        <f t="shared" si="189"/>
        <v>#N/A</v>
      </c>
      <c r="J1771" s="65" t="e">
        <f t="shared" si="190"/>
        <v>#N/A</v>
      </c>
      <c r="K1771" s="65" t="e">
        <f t="shared" si="191"/>
        <v>#N/A</v>
      </c>
      <c r="M1771" s="90" t="e">
        <f t="shared" si="192"/>
        <v>#N/A</v>
      </c>
      <c r="N1771" s="65" t="e">
        <f t="shared" si="193"/>
        <v>#N/A</v>
      </c>
      <c r="O1771" s="65" t="e">
        <f t="shared" si="194"/>
        <v>#N/A</v>
      </c>
      <c r="P1771" s="90" t="e">
        <f t="shared" si="195"/>
        <v>#N/A</v>
      </c>
    </row>
    <row r="1772" spans="1:16" x14ac:dyDescent="0.25">
      <c r="A1772" s="65">
        <f>'Elegio-Electors'!C1771</f>
        <v>0</v>
      </c>
      <c r="B1772" s="65">
        <f>'Elegio-Electors'!B1771</f>
        <v>0</v>
      </c>
      <c r="C1772" s="65">
        <f>IF(Procédure!$C$33=2,'Elegio-Electors'!D1771,Procédure!$C$33)</f>
        <v>0</v>
      </c>
      <c r="D1772" s="65" t="str">
        <f>IF(LEFT(RIGHT('Elegio-Electors'!L1771,2),1)="C",'Elegio-Electors'!L1771,IF(LEFT(RIGHT('Elegio-Electors'!M1771,2),1)="C",'Elegio-Electors'!M1771,""))</f>
        <v/>
      </c>
      <c r="E1772" s="65" t="str">
        <f>IF(LEFT(RIGHT('Elegio-Electors'!L1771,2),1)="O",'Elegio-Electors'!L1771,IF(LEFT(RIGHT('Elegio-Electors'!M1771,2),1)="O",'Elegio-Electors'!M1771,""))</f>
        <v/>
      </c>
      <c r="F1772" s="65">
        <f>'Elegio-Electors'!E1771</f>
        <v>0</v>
      </c>
      <c r="G1772" s="65" t="e">
        <f>IF(INDEX('Liste du personnel'!X:Y,MATCH(F1772,'Liste du personnel'!X:X,0),2)*1=1,"OUI","NON")</f>
        <v>#N/A</v>
      </c>
      <c r="I1772" s="89" t="e">
        <f t="shared" si="189"/>
        <v>#N/A</v>
      </c>
      <c r="J1772" s="65" t="e">
        <f t="shared" si="190"/>
        <v>#N/A</v>
      </c>
      <c r="K1772" s="65" t="e">
        <f t="shared" si="191"/>
        <v>#N/A</v>
      </c>
      <c r="M1772" s="90" t="e">
        <f t="shared" si="192"/>
        <v>#N/A</v>
      </c>
      <c r="N1772" s="65" t="e">
        <f t="shared" si="193"/>
        <v>#N/A</v>
      </c>
      <c r="O1772" s="65" t="e">
        <f t="shared" si="194"/>
        <v>#N/A</v>
      </c>
      <c r="P1772" s="90" t="e">
        <f t="shared" si="195"/>
        <v>#N/A</v>
      </c>
    </row>
    <row r="1773" spans="1:16" x14ac:dyDescent="0.25">
      <c r="A1773" s="65">
        <f>'Elegio-Electors'!C1772</f>
        <v>0</v>
      </c>
      <c r="B1773" s="65">
        <f>'Elegio-Electors'!B1772</f>
        <v>0</v>
      </c>
      <c r="C1773" s="65">
        <f>IF(Procédure!$C$33=2,'Elegio-Electors'!D1772,Procédure!$C$33)</f>
        <v>0</v>
      </c>
      <c r="D1773" s="65" t="str">
        <f>IF(LEFT(RIGHT('Elegio-Electors'!L1772,2),1)="C",'Elegio-Electors'!L1772,IF(LEFT(RIGHT('Elegio-Electors'!M1772,2),1)="C",'Elegio-Electors'!M1772,""))</f>
        <v/>
      </c>
      <c r="E1773" s="65" t="str">
        <f>IF(LEFT(RIGHT('Elegio-Electors'!L1772,2),1)="O",'Elegio-Electors'!L1772,IF(LEFT(RIGHT('Elegio-Electors'!M1772,2),1)="O",'Elegio-Electors'!M1772,""))</f>
        <v/>
      </c>
      <c r="F1773" s="65">
        <f>'Elegio-Electors'!E1772</f>
        <v>0</v>
      </c>
      <c r="G1773" s="65" t="e">
        <f>IF(INDEX('Liste du personnel'!X:Y,MATCH(F1773,'Liste du personnel'!X:X,0),2)*1=1,"OUI","NON")</f>
        <v>#N/A</v>
      </c>
      <c r="I1773" s="89" t="e">
        <f t="shared" si="189"/>
        <v>#N/A</v>
      </c>
      <c r="J1773" s="65" t="e">
        <f t="shared" si="190"/>
        <v>#N/A</v>
      </c>
      <c r="K1773" s="65" t="e">
        <f t="shared" si="191"/>
        <v>#N/A</v>
      </c>
      <c r="M1773" s="90" t="e">
        <f t="shared" si="192"/>
        <v>#N/A</v>
      </c>
      <c r="N1773" s="65" t="e">
        <f t="shared" si="193"/>
        <v>#N/A</v>
      </c>
      <c r="O1773" s="65" t="e">
        <f t="shared" si="194"/>
        <v>#N/A</v>
      </c>
      <c r="P1773" s="90" t="e">
        <f t="shared" si="195"/>
        <v>#N/A</v>
      </c>
    </row>
    <row r="1774" spans="1:16" x14ac:dyDescent="0.25">
      <c r="A1774" s="65">
        <f>'Elegio-Electors'!C1773</f>
        <v>0</v>
      </c>
      <c r="B1774" s="65">
        <f>'Elegio-Electors'!B1773</f>
        <v>0</v>
      </c>
      <c r="C1774" s="65">
        <f>IF(Procédure!$C$33=2,'Elegio-Electors'!D1773,Procédure!$C$33)</f>
        <v>0</v>
      </c>
      <c r="D1774" s="65" t="str">
        <f>IF(LEFT(RIGHT('Elegio-Electors'!L1773,2),1)="C",'Elegio-Electors'!L1773,IF(LEFT(RIGHT('Elegio-Electors'!M1773,2),1)="C",'Elegio-Electors'!M1773,""))</f>
        <v/>
      </c>
      <c r="E1774" s="65" t="str">
        <f>IF(LEFT(RIGHT('Elegio-Electors'!L1773,2),1)="O",'Elegio-Electors'!L1773,IF(LEFT(RIGHT('Elegio-Electors'!M1773,2),1)="O",'Elegio-Electors'!M1773,""))</f>
        <v/>
      </c>
      <c r="F1774" s="65">
        <f>'Elegio-Electors'!E1773</f>
        <v>0</v>
      </c>
      <c r="G1774" s="65" t="e">
        <f>IF(INDEX('Liste du personnel'!X:Y,MATCH(F1774,'Liste du personnel'!X:X,0),2)*1=1,"OUI","NON")</f>
        <v>#N/A</v>
      </c>
      <c r="I1774" s="89" t="e">
        <f t="shared" si="189"/>
        <v>#N/A</v>
      </c>
      <c r="J1774" s="65" t="e">
        <f t="shared" si="190"/>
        <v>#N/A</v>
      </c>
      <c r="K1774" s="65" t="e">
        <f t="shared" si="191"/>
        <v>#N/A</v>
      </c>
      <c r="M1774" s="90" t="e">
        <f t="shared" si="192"/>
        <v>#N/A</v>
      </c>
      <c r="N1774" s="65" t="e">
        <f t="shared" si="193"/>
        <v>#N/A</v>
      </c>
      <c r="O1774" s="65" t="e">
        <f t="shared" si="194"/>
        <v>#N/A</v>
      </c>
      <c r="P1774" s="90" t="e">
        <f t="shared" si="195"/>
        <v>#N/A</v>
      </c>
    </row>
    <row r="1775" spans="1:16" x14ac:dyDescent="0.25">
      <c r="A1775" s="65">
        <f>'Elegio-Electors'!C1774</f>
        <v>0</v>
      </c>
      <c r="B1775" s="65">
        <f>'Elegio-Electors'!B1774</f>
        <v>0</v>
      </c>
      <c r="C1775" s="65">
        <f>IF(Procédure!$C$33=2,'Elegio-Electors'!D1774,Procédure!$C$33)</f>
        <v>0</v>
      </c>
      <c r="D1775" s="65" t="str">
        <f>IF(LEFT(RIGHT('Elegio-Electors'!L1774,2),1)="C",'Elegio-Electors'!L1774,IF(LEFT(RIGHT('Elegio-Electors'!M1774,2),1)="C",'Elegio-Electors'!M1774,""))</f>
        <v/>
      </c>
      <c r="E1775" s="65" t="str">
        <f>IF(LEFT(RIGHT('Elegio-Electors'!L1774,2),1)="O",'Elegio-Electors'!L1774,IF(LEFT(RIGHT('Elegio-Electors'!M1774,2),1)="O",'Elegio-Electors'!M1774,""))</f>
        <v/>
      </c>
      <c r="F1775" s="65">
        <f>'Elegio-Electors'!E1774</f>
        <v>0</v>
      </c>
      <c r="G1775" s="65" t="e">
        <f>IF(INDEX('Liste du personnel'!X:Y,MATCH(F1775,'Liste du personnel'!X:X,0),2)*1=1,"OUI","NON")</f>
        <v>#N/A</v>
      </c>
      <c r="I1775" s="89" t="e">
        <f t="shared" si="189"/>
        <v>#N/A</v>
      </c>
      <c r="J1775" s="65" t="e">
        <f t="shared" si="190"/>
        <v>#N/A</v>
      </c>
      <c r="K1775" s="65" t="e">
        <f t="shared" si="191"/>
        <v>#N/A</v>
      </c>
      <c r="M1775" s="90" t="e">
        <f t="shared" si="192"/>
        <v>#N/A</v>
      </c>
      <c r="N1775" s="65" t="e">
        <f t="shared" si="193"/>
        <v>#N/A</v>
      </c>
      <c r="O1775" s="65" t="e">
        <f t="shared" si="194"/>
        <v>#N/A</v>
      </c>
      <c r="P1775" s="90" t="e">
        <f t="shared" si="195"/>
        <v>#N/A</v>
      </c>
    </row>
    <row r="1776" spans="1:16" x14ac:dyDescent="0.25">
      <c r="A1776" s="65">
        <f>'Elegio-Electors'!C1775</f>
        <v>0</v>
      </c>
      <c r="B1776" s="65">
        <f>'Elegio-Electors'!B1775</f>
        <v>0</v>
      </c>
      <c r="C1776" s="65">
        <f>IF(Procédure!$C$33=2,'Elegio-Electors'!D1775,Procédure!$C$33)</f>
        <v>0</v>
      </c>
      <c r="D1776" s="65" t="str">
        <f>IF(LEFT(RIGHT('Elegio-Electors'!L1775,2),1)="C",'Elegio-Electors'!L1775,IF(LEFT(RIGHT('Elegio-Electors'!M1775,2),1)="C",'Elegio-Electors'!M1775,""))</f>
        <v/>
      </c>
      <c r="E1776" s="65" t="str">
        <f>IF(LEFT(RIGHT('Elegio-Electors'!L1775,2),1)="O",'Elegio-Electors'!L1775,IF(LEFT(RIGHT('Elegio-Electors'!M1775,2),1)="O",'Elegio-Electors'!M1775,""))</f>
        <v/>
      </c>
      <c r="F1776" s="65">
        <f>'Elegio-Electors'!E1775</f>
        <v>0</v>
      </c>
      <c r="G1776" s="65" t="e">
        <f>IF(INDEX('Liste du personnel'!X:Y,MATCH(F1776,'Liste du personnel'!X:X,0),2)*1=1,"OUI","NON")</f>
        <v>#N/A</v>
      </c>
      <c r="I1776" s="89" t="e">
        <f t="shared" si="189"/>
        <v>#N/A</v>
      </c>
      <c r="J1776" s="65" t="e">
        <f t="shared" si="190"/>
        <v>#N/A</v>
      </c>
      <c r="K1776" s="65" t="e">
        <f t="shared" si="191"/>
        <v>#N/A</v>
      </c>
      <c r="M1776" s="90" t="e">
        <f t="shared" si="192"/>
        <v>#N/A</v>
      </c>
      <c r="N1776" s="65" t="e">
        <f t="shared" si="193"/>
        <v>#N/A</v>
      </c>
      <c r="O1776" s="65" t="e">
        <f t="shared" si="194"/>
        <v>#N/A</v>
      </c>
      <c r="P1776" s="90" t="e">
        <f t="shared" si="195"/>
        <v>#N/A</v>
      </c>
    </row>
    <row r="1777" spans="1:16" x14ac:dyDescent="0.25">
      <c r="A1777" s="65">
        <f>'Elegio-Electors'!C1776</f>
        <v>0</v>
      </c>
      <c r="B1777" s="65">
        <f>'Elegio-Electors'!B1776</f>
        <v>0</v>
      </c>
      <c r="C1777" s="65">
        <f>IF(Procédure!$C$33=2,'Elegio-Electors'!D1776,Procédure!$C$33)</f>
        <v>0</v>
      </c>
      <c r="D1777" s="65" t="str">
        <f>IF(LEFT(RIGHT('Elegio-Electors'!L1776,2),1)="C",'Elegio-Electors'!L1776,IF(LEFT(RIGHT('Elegio-Electors'!M1776,2),1)="C",'Elegio-Electors'!M1776,""))</f>
        <v/>
      </c>
      <c r="E1777" s="65" t="str">
        <f>IF(LEFT(RIGHT('Elegio-Electors'!L1776,2),1)="O",'Elegio-Electors'!L1776,IF(LEFT(RIGHT('Elegio-Electors'!M1776,2),1)="O",'Elegio-Electors'!M1776,""))</f>
        <v/>
      </c>
      <c r="F1777" s="65">
        <f>'Elegio-Electors'!E1776</f>
        <v>0</v>
      </c>
      <c r="G1777" s="65" t="e">
        <f>IF(INDEX('Liste du personnel'!X:Y,MATCH(F1777,'Liste du personnel'!X:X,0),2)*1=1,"OUI","NON")</f>
        <v>#N/A</v>
      </c>
      <c r="I1777" s="89" t="e">
        <f t="shared" si="189"/>
        <v>#N/A</v>
      </c>
      <c r="J1777" s="65" t="e">
        <f t="shared" si="190"/>
        <v>#N/A</v>
      </c>
      <c r="K1777" s="65" t="e">
        <f t="shared" si="191"/>
        <v>#N/A</v>
      </c>
      <c r="M1777" s="90" t="e">
        <f t="shared" si="192"/>
        <v>#N/A</v>
      </c>
      <c r="N1777" s="65" t="e">
        <f t="shared" si="193"/>
        <v>#N/A</v>
      </c>
      <c r="O1777" s="65" t="e">
        <f t="shared" si="194"/>
        <v>#N/A</v>
      </c>
      <c r="P1777" s="90" t="e">
        <f t="shared" si="195"/>
        <v>#N/A</v>
      </c>
    </row>
    <row r="1778" spans="1:16" x14ac:dyDescent="0.25">
      <c r="A1778" s="65">
        <f>'Elegio-Electors'!C1777</f>
        <v>0</v>
      </c>
      <c r="B1778" s="65">
        <f>'Elegio-Electors'!B1777</f>
        <v>0</v>
      </c>
      <c r="C1778" s="65">
        <f>IF(Procédure!$C$33=2,'Elegio-Electors'!D1777,Procédure!$C$33)</f>
        <v>0</v>
      </c>
      <c r="D1778" s="65" t="str">
        <f>IF(LEFT(RIGHT('Elegio-Electors'!L1777,2),1)="C",'Elegio-Electors'!L1777,IF(LEFT(RIGHT('Elegio-Electors'!M1777,2),1)="C",'Elegio-Electors'!M1777,""))</f>
        <v/>
      </c>
      <c r="E1778" s="65" t="str">
        <f>IF(LEFT(RIGHT('Elegio-Electors'!L1777,2),1)="O",'Elegio-Electors'!L1777,IF(LEFT(RIGHT('Elegio-Electors'!M1777,2),1)="O",'Elegio-Electors'!M1777,""))</f>
        <v/>
      </c>
      <c r="F1778" s="65">
        <f>'Elegio-Electors'!E1777</f>
        <v>0</v>
      </c>
      <c r="G1778" s="65" t="e">
        <f>IF(INDEX('Liste du personnel'!X:Y,MATCH(F1778,'Liste du personnel'!X:X,0),2)*1=1,"OUI","NON")</f>
        <v>#N/A</v>
      </c>
      <c r="I1778" s="89" t="e">
        <f t="shared" si="189"/>
        <v>#N/A</v>
      </c>
      <c r="J1778" s="65" t="e">
        <f t="shared" si="190"/>
        <v>#N/A</v>
      </c>
      <c r="K1778" s="65" t="e">
        <f t="shared" si="191"/>
        <v>#N/A</v>
      </c>
      <c r="M1778" s="90" t="e">
        <f t="shared" si="192"/>
        <v>#N/A</v>
      </c>
      <c r="N1778" s="65" t="e">
        <f t="shared" si="193"/>
        <v>#N/A</v>
      </c>
      <c r="O1778" s="65" t="e">
        <f t="shared" si="194"/>
        <v>#N/A</v>
      </c>
      <c r="P1778" s="90" t="e">
        <f t="shared" si="195"/>
        <v>#N/A</v>
      </c>
    </row>
    <row r="1779" spans="1:16" x14ac:dyDescent="0.25">
      <c r="A1779" s="65">
        <f>'Elegio-Electors'!C1778</f>
        <v>0</v>
      </c>
      <c r="B1779" s="65">
        <f>'Elegio-Electors'!B1778</f>
        <v>0</v>
      </c>
      <c r="C1779" s="65">
        <f>IF(Procédure!$C$33=2,'Elegio-Electors'!D1778,Procédure!$C$33)</f>
        <v>0</v>
      </c>
      <c r="D1779" s="65" t="str">
        <f>IF(LEFT(RIGHT('Elegio-Electors'!L1778,2),1)="C",'Elegio-Electors'!L1778,IF(LEFT(RIGHT('Elegio-Electors'!M1778,2),1)="C",'Elegio-Electors'!M1778,""))</f>
        <v/>
      </c>
      <c r="E1779" s="65" t="str">
        <f>IF(LEFT(RIGHT('Elegio-Electors'!L1778,2),1)="O",'Elegio-Electors'!L1778,IF(LEFT(RIGHT('Elegio-Electors'!M1778,2),1)="O",'Elegio-Electors'!M1778,""))</f>
        <v/>
      </c>
      <c r="F1779" s="65">
        <f>'Elegio-Electors'!E1778</f>
        <v>0</v>
      </c>
      <c r="G1779" s="65" t="e">
        <f>IF(INDEX('Liste du personnel'!X:Y,MATCH(F1779,'Liste du personnel'!X:X,0),2)*1=1,"OUI","NON")</f>
        <v>#N/A</v>
      </c>
      <c r="I1779" s="89" t="e">
        <f t="shared" si="189"/>
        <v>#N/A</v>
      </c>
      <c r="J1779" s="65" t="e">
        <f t="shared" si="190"/>
        <v>#N/A</v>
      </c>
      <c r="K1779" s="65" t="e">
        <f t="shared" si="191"/>
        <v>#N/A</v>
      </c>
      <c r="M1779" s="90" t="e">
        <f t="shared" si="192"/>
        <v>#N/A</v>
      </c>
      <c r="N1779" s="65" t="e">
        <f t="shared" si="193"/>
        <v>#N/A</v>
      </c>
      <c r="O1779" s="65" t="e">
        <f t="shared" si="194"/>
        <v>#N/A</v>
      </c>
      <c r="P1779" s="90" t="e">
        <f t="shared" si="195"/>
        <v>#N/A</v>
      </c>
    </row>
    <row r="1780" spans="1:16" x14ac:dyDescent="0.25">
      <c r="A1780" s="65">
        <f>'Elegio-Electors'!C1779</f>
        <v>0</v>
      </c>
      <c r="B1780" s="65">
        <f>'Elegio-Electors'!B1779</f>
        <v>0</v>
      </c>
      <c r="C1780" s="65">
        <f>IF(Procédure!$C$33=2,'Elegio-Electors'!D1779,Procédure!$C$33)</f>
        <v>0</v>
      </c>
      <c r="D1780" s="65" t="str">
        <f>IF(LEFT(RIGHT('Elegio-Electors'!L1779,2),1)="C",'Elegio-Electors'!L1779,IF(LEFT(RIGHT('Elegio-Electors'!M1779,2),1)="C",'Elegio-Electors'!M1779,""))</f>
        <v/>
      </c>
      <c r="E1780" s="65" t="str">
        <f>IF(LEFT(RIGHT('Elegio-Electors'!L1779,2),1)="O",'Elegio-Electors'!L1779,IF(LEFT(RIGHT('Elegio-Electors'!M1779,2),1)="O",'Elegio-Electors'!M1779,""))</f>
        <v/>
      </c>
      <c r="F1780" s="65">
        <f>'Elegio-Electors'!E1779</f>
        <v>0</v>
      </c>
      <c r="G1780" s="65" t="e">
        <f>IF(INDEX('Liste du personnel'!X:Y,MATCH(F1780,'Liste du personnel'!X:X,0),2)*1=1,"OUI","NON")</f>
        <v>#N/A</v>
      </c>
      <c r="I1780" s="89" t="e">
        <f t="shared" si="189"/>
        <v>#N/A</v>
      </c>
      <c r="J1780" s="65" t="e">
        <f t="shared" si="190"/>
        <v>#N/A</v>
      </c>
      <c r="K1780" s="65" t="e">
        <f t="shared" si="191"/>
        <v>#N/A</v>
      </c>
      <c r="M1780" s="90" t="e">
        <f t="shared" si="192"/>
        <v>#N/A</v>
      </c>
      <c r="N1780" s="65" t="e">
        <f t="shared" si="193"/>
        <v>#N/A</v>
      </c>
      <c r="O1780" s="65" t="e">
        <f t="shared" si="194"/>
        <v>#N/A</v>
      </c>
      <c r="P1780" s="90" t="e">
        <f t="shared" si="195"/>
        <v>#N/A</v>
      </c>
    </row>
    <row r="1781" spans="1:16" x14ac:dyDescent="0.25">
      <c r="A1781" s="65">
        <f>'Elegio-Electors'!C1780</f>
        <v>0</v>
      </c>
      <c r="B1781" s="65">
        <f>'Elegio-Electors'!B1780</f>
        <v>0</v>
      </c>
      <c r="C1781" s="65">
        <f>IF(Procédure!$C$33=2,'Elegio-Electors'!D1780,Procédure!$C$33)</f>
        <v>0</v>
      </c>
      <c r="D1781" s="65" t="str">
        <f>IF(LEFT(RIGHT('Elegio-Electors'!L1780,2),1)="C",'Elegio-Electors'!L1780,IF(LEFT(RIGHT('Elegio-Electors'!M1780,2),1)="C",'Elegio-Electors'!M1780,""))</f>
        <v/>
      </c>
      <c r="E1781" s="65" t="str">
        <f>IF(LEFT(RIGHT('Elegio-Electors'!L1780,2),1)="O",'Elegio-Electors'!L1780,IF(LEFT(RIGHT('Elegio-Electors'!M1780,2),1)="O",'Elegio-Electors'!M1780,""))</f>
        <v/>
      </c>
      <c r="F1781" s="65">
        <f>'Elegio-Electors'!E1780</f>
        <v>0</v>
      </c>
      <c r="G1781" s="65" t="e">
        <f>IF(INDEX('Liste du personnel'!X:Y,MATCH(F1781,'Liste du personnel'!X:X,0),2)*1=1,"OUI","NON")</f>
        <v>#N/A</v>
      </c>
      <c r="I1781" s="89" t="e">
        <f t="shared" si="189"/>
        <v>#N/A</v>
      </c>
      <c r="J1781" s="65" t="e">
        <f t="shared" si="190"/>
        <v>#N/A</v>
      </c>
      <c r="K1781" s="65" t="e">
        <f t="shared" si="191"/>
        <v>#N/A</v>
      </c>
      <c r="M1781" s="90" t="e">
        <f t="shared" si="192"/>
        <v>#N/A</v>
      </c>
      <c r="N1781" s="65" t="e">
        <f t="shared" si="193"/>
        <v>#N/A</v>
      </c>
      <c r="O1781" s="65" t="e">
        <f t="shared" si="194"/>
        <v>#N/A</v>
      </c>
      <c r="P1781" s="90" t="e">
        <f t="shared" si="195"/>
        <v>#N/A</v>
      </c>
    </row>
    <row r="1782" spans="1:16" x14ac:dyDescent="0.25">
      <c r="A1782" s="65">
        <f>'Elegio-Electors'!C1781</f>
        <v>0</v>
      </c>
      <c r="B1782" s="65">
        <f>'Elegio-Electors'!B1781</f>
        <v>0</v>
      </c>
      <c r="C1782" s="65">
        <f>IF(Procédure!$C$33=2,'Elegio-Electors'!D1781,Procédure!$C$33)</f>
        <v>0</v>
      </c>
      <c r="D1782" s="65" t="str">
        <f>IF(LEFT(RIGHT('Elegio-Electors'!L1781,2),1)="C",'Elegio-Electors'!L1781,IF(LEFT(RIGHT('Elegio-Electors'!M1781,2),1)="C",'Elegio-Electors'!M1781,""))</f>
        <v/>
      </c>
      <c r="E1782" s="65" t="str">
        <f>IF(LEFT(RIGHT('Elegio-Electors'!L1781,2),1)="O",'Elegio-Electors'!L1781,IF(LEFT(RIGHT('Elegio-Electors'!M1781,2),1)="O",'Elegio-Electors'!M1781,""))</f>
        <v/>
      </c>
      <c r="F1782" s="65">
        <f>'Elegio-Electors'!E1781</f>
        <v>0</v>
      </c>
      <c r="G1782" s="65" t="e">
        <f>IF(INDEX('Liste du personnel'!X:Y,MATCH(F1782,'Liste du personnel'!X:X,0),2)*1=1,"OUI","NON")</f>
        <v>#N/A</v>
      </c>
      <c r="I1782" s="89" t="e">
        <f t="shared" si="189"/>
        <v>#N/A</v>
      </c>
      <c r="J1782" s="65" t="e">
        <f t="shared" si="190"/>
        <v>#N/A</v>
      </c>
      <c r="K1782" s="65" t="e">
        <f t="shared" si="191"/>
        <v>#N/A</v>
      </c>
      <c r="M1782" s="90" t="e">
        <f t="shared" si="192"/>
        <v>#N/A</v>
      </c>
      <c r="N1782" s="65" t="e">
        <f t="shared" si="193"/>
        <v>#N/A</v>
      </c>
      <c r="O1782" s="65" t="e">
        <f t="shared" si="194"/>
        <v>#N/A</v>
      </c>
      <c r="P1782" s="90" t="e">
        <f t="shared" si="195"/>
        <v>#N/A</v>
      </c>
    </row>
    <row r="1783" spans="1:16" x14ac:dyDescent="0.25">
      <c r="A1783" s="65">
        <f>'Elegio-Electors'!C1782</f>
        <v>0</v>
      </c>
      <c r="B1783" s="65">
        <f>'Elegio-Electors'!B1782</f>
        <v>0</v>
      </c>
      <c r="C1783" s="65">
        <f>IF(Procédure!$C$33=2,'Elegio-Electors'!D1782,Procédure!$C$33)</f>
        <v>0</v>
      </c>
      <c r="D1783" s="65" t="str">
        <f>IF(LEFT(RIGHT('Elegio-Electors'!L1782,2),1)="C",'Elegio-Electors'!L1782,IF(LEFT(RIGHT('Elegio-Electors'!M1782,2),1)="C",'Elegio-Electors'!M1782,""))</f>
        <v/>
      </c>
      <c r="E1783" s="65" t="str">
        <f>IF(LEFT(RIGHT('Elegio-Electors'!L1782,2),1)="O",'Elegio-Electors'!L1782,IF(LEFT(RIGHT('Elegio-Electors'!M1782,2),1)="O",'Elegio-Electors'!M1782,""))</f>
        <v/>
      </c>
      <c r="F1783" s="65">
        <f>'Elegio-Electors'!E1782</f>
        <v>0</v>
      </c>
      <c r="G1783" s="65" t="e">
        <f>IF(INDEX('Liste du personnel'!X:Y,MATCH(F1783,'Liste du personnel'!X:X,0),2)*1=1,"OUI","NON")</f>
        <v>#N/A</v>
      </c>
      <c r="I1783" s="89" t="e">
        <f t="shared" si="189"/>
        <v>#N/A</v>
      </c>
      <c r="J1783" s="65" t="e">
        <f t="shared" si="190"/>
        <v>#N/A</v>
      </c>
      <c r="K1783" s="65" t="e">
        <f t="shared" si="191"/>
        <v>#N/A</v>
      </c>
      <c r="M1783" s="90" t="e">
        <f t="shared" si="192"/>
        <v>#N/A</v>
      </c>
      <c r="N1783" s="65" t="e">
        <f t="shared" si="193"/>
        <v>#N/A</v>
      </c>
      <c r="O1783" s="65" t="e">
        <f t="shared" si="194"/>
        <v>#N/A</v>
      </c>
      <c r="P1783" s="90" t="e">
        <f t="shared" si="195"/>
        <v>#N/A</v>
      </c>
    </row>
    <row r="1784" spans="1:16" x14ac:dyDescent="0.25">
      <c r="A1784" s="65">
        <f>'Elegio-Electors'!C1783</f>
        <v>0</v>
      </c>
      <c r="B1784" s="65">
        <f>'Elegio-Electors'!B1783</f>
        <v>0</v>
      </c>
      <c r="C1784" s="65">
        <f>IF(Procédure!$C$33=2,'Elegio-Electors'!D1783,Procédure!$C$33)</f>
        <v>0</v>
      </c>
      <c r="D1784" s="65" t="str">
        <f>IF(LEFT(RIGHT('Elegio-Electors'!L1783,2),1)="C",'Elegio-Electors'!L1783,IF(LEFT(RIGHT('Elegio-Electors'!M1783,2),1)="C",'Elegio-Electors'!M1783,""))</f>
        <v/>
      </c>
      <c r="E1784" s="65" t="str">
        <f>IF(LEFT(RIGHT('Elegio-Electors'!L1783,2),1)="O",'Elegio-Electors'!L1783,IF(LEFT(RIGHT('Elegio-Electors'!M1783,2),1)="O",'Elegio-Electors'!M1783,""))</f>
        <v/>
      </c>
      <c r="F1784" s="65">
        <f>'Elegio-Electors'!E1783</f>
        <v>0</v>
      </c>
      <c r="G1784" s="65" t="e">
        <f>IF(INDEX('Liste du personnel'!X:Y,MATCH(F1784,'Liste du personnel'!X:X,0),2)*1=1,"OUI","NON")</f>
        <v>#N/A</v>
      </c>
      <c r="I1784" s="89" t="e">
        <f t="shared" si="189"/>
        <v>#N/A</v>
      </c>
      <c r="J1784" s="65" t="e">
        <f t="shared" si="190"/>
        <v>#N/A</v>
      </c>
      <c r="K1784" s="65" t="e">
        <f t="shared" si="191"/>
        <v>#N/A</v>
      </c>
      <c r="M1784" s="90" t="e">
        <f t="shared" si="192"/>
        <v>#N/A</v>
      </c>
      <c r="N1784" s="65" t="e">
        <f t="shared" si="193"/>
        <v>#N/A</v>
      </c>
      <c r="O1784" s="65" t="e">
        <f t="shared" si="194"/>
        <v>#N/A</v>
      </c>
      <c r="P1784" s="90" t="e">
        <f t="shared" si="195"/>
        <v>#N/A</v>
      </c>
    </row>
    <row r="1785" spans="1:16" x14ac:dyDescent="0.25">
      <c r="A1785" s="65">
        <f>'Elegio-Electors'!C1784</f>
        <v>0</v>
      </c>
      <c r="B1785" s="65">
        <f>'Elegio-Electors'!B1784</f>
        <v>0</v>
      </c>
      <c r="C1785" s="65">
        <f>IF(Procédure!$C$33=2,'Elegio-Electors'!D1784,Procédure!$C$33)</f>
        <v>0</v>
      </c>
      <c r="D1785" s="65" t="str">
        <f>IF(LEFT(RIGHT('Elegio-Electors'!L1784,2),1)="C",'Elegio-Electors'!L1784,IF(LEFT(RIGHT('Elegio-Electors'!M1784,2),1)="C",'Elegio-Electors'!M1784,""))</f>
        <v/>
      </c>
      <c r="E1785" s="65" t="str">
        <f>IF(LEFT(RIGHT('Elegio-Electors'!L1784,2),1)="O",'Elegio-Electors'!L1784,IF(LEFT(RIGHT('Elegio-Electors'!M1784,2),1)="O",'Elegio-Electors'!M1784,""))</f>
        <v/>
      </c>
      <c r="F1785" s="65">
        <f>'Elegio-Electors'!E1784</f>
        <v>0</v>
      </c>
      <c r="G1785" s="65" t="e">
        <f>IF(INDEX('Liste du personnel'!X:Y,MATCH(F1785,'Liste du personnel'!X:X,0),2)*1=1,"OUI","NON")</f>
        <v>#N/A</v>
      </c>
      <c r="I1785" s="89" t="e">
        <f t="shared" si="189"/>
        <v>#N/A</v>
      </c>
      <c r="J1785" s="65" t="e">
        <f t="shared" si="190"/>
        <v>#N/A</v>
      </c>
      <c r="K1785" s="65" t="e">
        <f t="shared" si="191"/>
        <v>#N/A</v>
      </c>
      <c r="M1785" s="90" t="e">
        <f t="shared" si="192"/>
        <v>#N/A</v>
      </c>
      <c r="N1785" s="65" t="e">
        <f t="shared" si="193"/>
        <v>#N/A</v>
      </c>
      <c r="O1785" s="65" t="e">
        <f t="shared" si="194"/>
        <v>#N/A</v>
      </c>
      <c r="P1785" s="90" t="e">
        <f t="shared" si="195"/>
        <v>#N/A</v>
      </c>
    </row>
    <row r="1786" spans="1:16" x14ac:dyDescent="0.25">
      <c r="A1786" s="65">
        <f>'Elegio-Electors'!C1785</f>
        <v>0</v>
      </c>
      <c r="B1786" s="65">
        <f>'Elegio-Electors'!B1785</f>
        <v>0</v>
      </c>
      <c r="C1786" s="65">
        <f>IF(Procédure!$C$33=2,'Elegio-Electors'!D1785,Procédure!$C$33)</f>
        <v>0</v>
      </c>
      <c r="D1786" s="65" t="str">
        <f>IF(LEFT(RIGHT('Elegio-Electors'!L1785,2),1)="C",'Elegio-Electors'!L1785,IF(LEFT(RIGHT('Elegio-Electors'!M1785,2),1)="C",'Elegio-Electors'!M1785,""))</f>
        <v/>
      </c>
      <c r="E1786" s="65" t="str">
        <f>IF(LEFT(RIGHT('Elegio-Electors'!L1785,2),1)="O",'Elegio-Electors'!L1785,IF(LEFT(RIGHT('Elegio-Electors'!M1785,2),1)="O",'Elegio-Electors'!M1785,""))</f>
        <v/>
      </c>
      <c r="F1786" s="65">
        <f>'Elegio-Electors'!E1785</f>
        <v>0</v>
      </c>
      <c r="G1786" s="65" t="e">
        <f>IF(INDEX('Liste du personnel'!X:Y,MATCH(F1786,'Liste du personnel'!X:X,0),2)*1=1,"OUI","NON")</f>
        <v>#N/A</v>
      </c>
      <c r="I1786" s="89" t="e">
        <f t="shared" si="189"/>
        <v>#N/A</v>
      </c>
      <c r="J1786" s="65" t="e">
        <f t="shared" si="190"/>
        <v>#N/A</v>
      </c>
      <c r="K1786" s="65" t="e">
        <f t="shared" si="191"/>
        <v>#N/A</v>
      </c>
      <c r="M1786" s="90" t="e">
        <f t="shared" si="192"/>
        <v>#N/A</v>
      </c>
      <c r="N1786" s="65" t="e">
        <f t="shared" si="193"/>
        <v>#N/A</v>
      </c>
      <c r="O1786" s="65" t="e">
        <f t="shared" si="194"/>
        <v>#N/A</v>
      </c>
      <c r="P1786" s="90" t="e">
        <f t="shared" si="195"/>
        <v>#N/A</v>
      </c>
    </row>
    <row r="1787" spans="1:16" x14ac:dyDescent="0.25">
      <c r="A1787" s="65">
        <f>'Elegio-Electors'!C1786</f>
        <v>0</v>
      </c>
      <c r="B1787" s="65">
        <f>'Elegio-Electors'!B1786</f>
        <v>0</v>
      </c>
      <c r="C1787" s="65">
        <f>IF(Procédure!$C$33=2,'Elegio-Electors'!D1786,Procédure!$C$33)</f>
        <v>0</v>
      </c>
      <c r="D1787" s="65" t="str">
        <f>IF(LEFT(RIGHT('Elegio-Electors'!L1786,2),1)="C",'Elegio-Electors'!L1786,IF(LEFT(RIGHT('Elegio-Electors'!M1786,2),1)="C",'Elegio-Electors'!M1786,""))</f>
        <v/>
      </c>
      <c r="E1787" s="65" t="str">
        <f>IF(LEFT(RIGHT('Elegio-Electors'!L1786,2),1)="O",'Elegio-Electors'!L1786,IF(LEFT(RIGHT('Elegio-Electors'!M1786,2),1)="O",'Elegio-Electors'!M1786,""))</f>
        <v/>
      </c>
      <c r="F1787" s="65">
        <f>'Elegio-Electors'!E1786</f>
        <v>0</v>
      </c>
      <c r="G1787" s="65" t="e">
        <f>IF(INDEX('Liste du personnel'!X:Y,MATCH(F1787,'Liste du personnel'!X:X,0),2)*1=1,"OUI","NON")</f>
        <v>#N/A</v>
      </c>
      <c r="I1787" s="89" t="e">
        <f t="shared" si="189"/>
        <v>#N/A</v>
      </c>
      <c r="J1787" s="65" t="e">
        <f t="shared" si="190"/>
        <v>#N/A</v>
      </c>
      <c r="K1787" s="65" t="e">
        <f t="shared" si="191"/>
        <v>#N/A</v>
      </c>
      <c r="M1787" s="90" t="e">
        <f t="shared" si="192"/>
        <v>#N/A</v>
      </c>
      <c r="N1787" s="65" t="e">
        <f t="shared" si="193"/>
        <v>#N/A</v>
      </c>
      <c r="O1787" s="65" t="e">
        <f t="shared" si="194"/>
        <v>#N/A</v>
      </c>
      <c r="P1787" s="90" t="e">
        <f t="shared" si="195"/>
        <v>#N/A</v>
      </c>
    </row>
    <row r="1788" spans="1:16" x14ac:dyDescent="0.25">
      <c r="A1788" s="65">
        <f>'Elegio-Electors'!C1787</f>
        <v>0</v>
      </c>
      <c r="B1788" s="65">
        <f>'Elegio-Electors'!B1787</f>
        <v>0</v>
      </c>
      <c r="C1788" s="65">
        <f>IF(Procédure!$C$33=2,'Elegio-Electors'!D1787,Procédure!$C$33)</f>
        <v>0</v>
      </c>
      <c r="D1788" s="65" t="str">
        <f>IF(LEFT(RIGHT('Elegio-Electors'!L1787,2),1)="C",'Elegio-Electors'!L1787,IF(LEFT(RIGHT('Elegio-Electors'!M1787,2),1)="C",'Elegio-Electors'!M1787,""))</f>
        <v/>
      </c>
      <c r="E1788" s="65" t="str">
        <f>IF(LEFT(RIGHT('Elegio-Electors'!L1787,2),1)="O",'Elegio-Electors'!L1787,IF(LEFT(RIGHT('Elegio-Electors'!M1787,2),1)="O",'Elegio-Electors'!M1787,""))</f>
        <v/>
      </c>
      <c r="F1788" s="65">
        <f>'Elegio-Electors'!E1787</f>
        <v>0</v>
      </c>
      <c r="G1788" s="65" t="e">
        <f>IF(INDEX('Liste du personnel'!X:Y,MATCH(F1788,'Liste du personnel'!X:X,0),2)*1=1,"OUI","NON")</f>
        <v>#N/A</v>
      </c>
      <c r="I1788" s="89" t="e">
        <f t="shared" si="189"/>
        <v>#N/A</v>
      </c>
      <c r="J1788" s="65" t="e">
        <f t="shared" si="190"/>
        <v>#N/A</v>
      </c>
      <c r="K1788" s="65" t="e">
        <f t="shared" si="191"/>
        <v>#N/A</v>
      </c>
      <c r="M1788" s="90" t="e">
        <f t="shared" si="192"/>
        <v>#N/A</v>
      </c>
      <c r="N1788" s="65" t="e">
        <f t="shared" si="193"/>
        <v>#N/A</v>
      </c>
      <c r="O1788" s="65" t="e">
        <f t="shared" si="194"/>
        <v>#N/A</v>
      </c>
      <c r="P1788" s="90" t="e">
        <f t="shared" si="195"/>
        <v>#N/A</v>
      </c>
    </row>
    <row r="1789" spans="1:16" x14ac:dyDescent="0.25">
      <c r="A1789" s="65">
        <f>'Elegio-Electors'!C1788</f>
        <v>0</v>
      </c>
      <c r="B1789" s="65">
        <f>'Elegio-Electors'!B1788</f>
        <v>0</v>
      </c>
      <c r="C1789" s="65">
        <f>IF(Procédure!$C$33=2,'Elegio-Electors'!D1788,Procédure!$C$33)</f>
        <v>0</v>
      </c>
      <c r="D1789" s="65" t="str">
        <f>IF(LEFT(RIGHT('Elegio-Electors'!L1788,2),1)="C",'Elegio-Electors'!L1788,IF(LEFT(RIGHT('Elegio-Electors'!M1788,2),1)="C",'Elegio-Electors'!M1788,""))</f>
        <v/>
      </c>
      <c r="E1789" s="65" t="str">
        <f>IF(LEFT(RIGHT('Elegio-Electors'!L1788,2),1)="O",'Elegio-Electors'!L1788,IF(LEFT(RIGHT('Elegio-Electors'!M1788,2),1)="O",'Elegio-Electors'!M1788,""))</f>
        <v/>
      </c>
      <c r="F1789" s="65">
        <f>'Elegio-Electors'!E1788</f>
        <v>0</v>
      </c>
      <c r="G1789" s="65" t="e">
        <f>IF(INDEX('Liste du personnel'!X:Y,MATCH(F1789,'Liste du personnel'!X:X,0),2)*1=1,"OUI","NON")</f>
        <v>#N/A</v>
      </c>
      <c r="I1789" s="89" t="e">
        <f t="shared" si="189"/>
        <v>#N/A</v>
      </c>
      <c r="J1789" s="65" t="e">
        <f t="shared" si="190"/>
        <v>#N/A</v>
      </c>
      <c r="K1789" s="65" t="e">
        <f t="shared" si="191"/>
        <v>#N/A</v>
      </c>
      <c r="M1789" s="90" t="e">
        <f t="shared" si="192"/>
        <v>#N/A</v>
      </c>
      <c r="N1789" s="65" t="e">
        <f t="shared" si="193"/>
        <v>#N/A</v>
      </c>
      <c r="O1789" s="65" t="e">
        <f t="shared" si="194"/>
        <v>#N/A</v>
      </c>
      <c r="P1789" s="90" t="e">
        <f t="shared" si="195"/>
        <v>#N/A</v>
      </c>
    </row>
    <row r="1790" spans="1:16" x14ac:dyDescent="0.25">
      <c r="A1790" s="65">
        <f>'Elegio-Electors'!C1789</f>
        <v>0</v>
      </c>
      <c r="B1790" s="65">
        <f>'Elegio-Electors'!B1789</f>
        <v>0</v>
      </c>
      <c r="C1790" s="65">
        <f>IF(Procédure!$C$33=2,'Elegio-Electors'!D1789,Procédure!$C$33)</f>
        <v>0</v>
      </c>
      <c r="D1790" s="65" t="str">
        <f>IF(LEFT(RIGHT('Elegio-Electors'!L1789,2),1)="C",'Elegio-Electors'!L1789,IF(LEFT(RIGHT('Elegio-Electors'!M1789,2),1)="C",'Elegio-Electors'!M1789,""))</f>
        <v/>
      </c>
      <c r="E1790" s="65" t="str">
        <f>IF(LEFT(RIGHT('Elegio-Electors'!L1789,2),1)="O",'Elegio-Electors'!L1789,IF(LEFT(RIGHT('Elegio-Electors'!M1789,2),1)="O",'Elegio-Electors'!M1789,""))</f>
        <v/>
      </c>
      <c r="F1790" s="65">
        <f>'Elegio-Electors'!E1789</f>
        <v>0</v>
      </c>
      <c r="G1790" s="65" t="e">
        <f>IF(INDEX('Liste du personnel'!X:Y,MATCH(F1790,'Liste du personnel'!X:X,0),2)*1=1,"OUI","NON")</f>
        <v>#N/A</v>
      </c>
      <c r="I1790" s="89" t="e">
        <f t="shared" si="189"/>
        <v>#N/A</v>
      </c>
      <c r="J1790" s="65" t="e">
        <f t="shared" si="190"/>
        <v>#N/A</v>
      </c>
      <c r="K1790" s="65" t="e">
        <f t="shared" si="191"/>
        <v>#N/A</v>
      </c>
      <c r="M1790" s="90" t="e">
        <f t="shared" si="192"/>
        <v>#N/A</v>
      </c>
      <c r="N1790" s="65" t="e">
        <f t="shared" si="193"/>
        <v>#N/A</v>
      </c>
      <c r="O1790" s="65" t="e">
        <f t="shared" si="194"/>
        <v>#N/A</v>
      </c>
      <c r="P1790" s="90" t="e">
        <f t="shared" si="195"/>
        <v>#N/A</v>
      </c>
    </row>
    <row r="1791" spans="1:16" x14ac:dyDescent="0.25">
      <c r="A1791" s="65">
        <f>'Elegio-Electors'!C1790</f>
        <v>0</v>
      </c>
      <c r="B1791" s="65">
        <f>'Elegio-Electors'!B1790</f>
        <v>0</v>
      </c>
      <c r="C1791" s="65">
        <f>IF(Procédure!$C$33=2,'Elegio-Electors'!D1790,Procédure!$C$33)</f>
        <v>0</v>
      </c>
      <c r="D1791" s="65" t="str">
        <f>IF(LEFT(RIGHT('Elegio-Electors'!L1790,2),1)="C",'Elegio-Electors'!L1790,IF(LEFT(RIGHT('Elegio-Electors'!M1790,2),1)="C",'Elegio-Electors'!M1790,""))</f>
        <v/>
      </c>
      <c r="E1791" s="65" t="str">
        <f>IF(LEFT(RIGHT('Elegio-Electors'!L1790,2),1)="O",'Elegio-Electors'!L1790,IF(LEFT(RIGHT('Elegio-Electors'!M1790,2),1)="O",'Elegio-Electors'!M1790,""))</f>
        <v/>
      </c>
      <c r="F1791" s="65">
        <f>'Elegio-Electors'!E1790</f>
        <v>0</v>
      </c>
      <c r="G1791" s="65" t="e">
        <f>IF(INDEX('Liste du personnel'!X:Y,MATCH(F1791,'Liste du personnel'!X:X,0),2)*1=1,"OUI","NON")</f>
        <v>#N/A</v>
      </c>
      <c r="I1791" s="89" t="e">
        <f t="shared" si="189"/>
        <v>#N/A</v>
      </c>
      <c r="J1791" s="65" t="e">
        <f t="shared" si="190"/>
        <v>#N/A</v>
      </c>
      <c r="K1791" s="65" t="e">
        <f t="shared" si="191"/>
        <v>#N/A</v>
      </c>
      <c r="M1791" s="90" t="e">
        <f t="shared" si="192"/>
        <v>#N/A</v>
      </c>
      <c r="N1791" s="65" t="e">
        <f t="shared" si="193"/>
        <v>#N/A</v>
      </c>
      <c r="O1791" s="65" t="e">
        <f t="shared" si="194"/>
        <v>#N/A</v>
      </c>
      <c r="P1791" s="90" t="e">
        <f t="shared" si="195"/>
        <v>#N/A</v>
      </c>
    </row>
    <row r="1792" spans="1:16" x14ac:dyDescent="0.25">
      <c r="A1792" s="65">
        <f>'Elegio-Electors'!C1791</f>
        <v>0</v>
      </c>
      <c r="B1792" s="65">
        <f>'Elegio-Electors'!B1791</f>
        <v>0</v>
      </c>
      <c r="C1792" s="65">
        <f>IF(Procédure!$C$33=2,'Elegio-Electors'!D1791,Procédure!$C$33)</f>
        <v>0</v>
      </c>
      <c r="D1792" s="65" t="str">
        <f>IF(LEFT(RIGHT('Elegio-Electors'!L1791,2),1)="C",'Elegio-Electors'!L1791,IF(LEFT(RIGHT('Elegio-Electors'!M1791,2),1)="C",'Elegio-Electors'!M1791,""))</f>
        <v/>
      </c>
      <c r="E1792" s="65" t="str">
        <f>IF(LEFT(RIGHT('Elegio-Electors'!L1791,2),1)="O",'Elegio-Electors'!L1791,IF(LEFT(RIGHT('Elegio-Electors'!M1791,2),1)="O",'Elegio-Electors'!M1791,""))</f>
        <v/>
      </c>
      <c r="F1792" s="65">
        <f>'Elegio-Electors'!E1791</f>
        <v>0</v>
      </c>
      <c r="G1792" s="65" t="e">
        <f>IF(INDEX('Liste du personnel'!X:Y,MATCH(F1792,'Liste du personnel'!X:X,0),2)*1=1,"OUI","NON")</f>
        <v>#N/A</v>
      </c>
      <c r="I1792" s="89" t="e">
        <f t="shared" si="189"/>
        <v>#N/A</v>
      </c>
      <c r="J1792" s="65" t="e">
        <f t="shared" si="190"/>
        <v>#N/A</v>
      </c>
      <c r="K1792" s="65" t="e">
        <f t="shared" si="191"/>
        <v>#N/A</v>
      </c>
      <c r="M1792" s="90" t="e">
        <f t="shared" si="192"/>
        <v>#N/A</v>
      </c>
      <c r="N1792" s="65" t="e">
        <f t="shared" si="193"/>
        <v>#N/A</v>
      </c>
      <c r="O1792" s="65" t="e">
        <f t="shared" si="194"/>
        <v>#N/A</v>
      </c>
      <c r="P1792" s="90" t="e">
        <f t="shared" si="195"/>
        <v>#N/A</v>
      </c>
    </row>
    <row r="1793" spans="1:16" x14ac:dyDescent="0.25">
      <c r="A1793" s="65">
        <f>'Elegio-Electors'!C1792</f>
        <v>0</v>
      </c>
      <c r="B1793" s="65">
        <f>'Elegio-Electors'!B1792</f>
        <v>0</v>
      </c>
      <c r="C1793" s="65">
        <f>IF(Procédure!$C$33=2,'Elegio-Electors'!D1792,Procédure!$C$33)</f>
        <v>0</v>
      </c>
      <c r="D1793" s="65" t="str">
        <f>IF(LEFT(RIGHT('Elegio-Electors'!L1792,2),1)="C",'Elegio-Electors'!L1792,IF(LEFT(RIGHT('Elegio-Electors'!M1792,2),1)="C",'Elegio-Electors'!M1792,""))</f>
        <v/>
      </c>
      <c r="E1793" s="65" t="str">
        <f>IF(LEFT(RIGHT('Elegio-Electors'!L1792,2),1)="O",'Elegio-Electors'!L1792,IF(LEFT(RIGHT('Elegio-Electors'!M1792,2),1)="O",'Elegio-Electors'!M1792,""))</f>
        <v/>
      </c>
      <c r="F1793" s="65">
        <f>'Elegio-Electors'!E1792</f>
        <v>0</v>
      </c>
      <c r="G1793" s="65" t="e">
        <f>IF(INDEX('Liste du personnel'!X:Y,MATCH(F1793,'Liste du personnel'!X:X,0),2)*1=1,"OUI","NON")</f>
        <v>#N/A</v>
      </c>
      <c r="I1793" s="89" t="e">
        <f t="shared" si="189"/>
        <v>#N/A</v>
      </c>
      <c r="J1793" s="65" t="e">
        <f t="shared" si="190"/>
        <v>#N/A</v>
      </c>
      <c r="K1793" s="65" t="e">
        <f t="shared" si="191"/>
        <v>#N/A</v>
      </c>
      <c r="M1793" s="90" t="e">
        <f t="shared" si="192"/>
        <v>#N/A</v>
      </c>
      <c r="N1793" s="65" t="e">
        <f t="shared" si="193"/>
        <v>#N/A</v>
      </c>
      <c r="O1793" s="65" t="e">
        <f t="shared" si="194"/>
        <v>#N/A</v>
      </c>
      <c r="P1793" s="90" t="e">
        <f t="shared" si="195"/>
        <v>#N/A</v>
      </c>
    </row>
    <row r="1794" spans="1:16" x14ac:dyDescent="0.25">
      <c r="A1794" s="65">
        <f>'Elegio-Electors'!C1793</f>
        <v>0</v>
      </c>
      <c r="B1794" s="65">
        <f>'Elegio-Electors'!B1793</f>
        <v>0</v>
      </c>
      <c r="C1794" s="65">
        <f>IF(Procédure!$C$33=2,'Elegio-Electors'!D1793,Procédure!$C$33)</f>
        <v>0</v>
      </c>
      <c r="D1794" s="65" t="str">
        <f>IF(LEFT(RIGHT('Elegio-Electors'!L1793,2),1)="C",'Elegio-Electors'!L1793,IF(LEFT(RIGHT('Elegio-Electors'!M1793,2),1)="C",'Elegio-Electors'!M1793,""))</f>
        <v/>
      </c>
      <c r="E1794" s="65" t="str">
        <f>IF(LEFT(RIGHT('Elegio-Electors'!L1793,2),1)="O",'Elegio-Electors'!L1793,IF(LEFT(RIGHT('Elegio-Electors'!M1793,2),1)="O",'Elegio-Electors'!M1793,""))</f>
        <v/>
      </c>
      <c r="F1794" s="65">
        <f>'Elegio-Electors'!E1793</f>
        <v>0</v>
      </c>
      <c r="G1794" s="65" t="e">
        <f>IF(INDEX('Liste du personnel'!X:Y,MATCH(F1794,'Liste du personnel'!X:X,0),2)*1=1,"OUI","NON")</f>
        <v>#N/A</v>
      </c>
      <c r="I1794" s="89" t="e">
        <f t="shared" si="189"/>
        <v>#N/A</v>
      </c>
      <c r="J1794" s="65" t="e">
        <f t="shared" si="190"/>
        <v>#N/A</v>
      </c>
      <c r="K1794" s="65" t="e">
        <f t="shared" si="191"/>
        <v>#N/A</v>
      </c>
      <c r="M1794" s="90" t="e">
        <f t="shared" si="192"/>
        <v>#N/A</v>
      </c>
      <c r="N1794" s="65" t="e">
        <f t="shared" si="193"/>
        <v>#N/A</v>
      </c>
      <c r="O1794" s="65" t="e">
        <f t="shared" si="194"/>
        <v>#N/A</v>
      </c>
      <c r="P1794" s="90" t="e">
        <f t="shared" si="195"/>
        <v>#N/A</v>
      </c>
    </row>
    <row r="1795" spans="1:16" x14ac:dyDescent="0.25">
      <c r="A1795" s="65">
        <f>'Elegio-Electors'!C1794</f>
        <v>0</v>
      </c>
      <c r="B1795" s="65">
        <f>'Elegio-Electors'!B1794</f>
        <v>0</v>
      </c>
      <c r="C1795" s="65">
        <f>IF(Procédure!$C$33=2,'Elegio-Electors'!D1794,Procédure!$C$33)</f>
        <v>0</v>
      </c>
      <c r="D1795" s="65" t="str">
        <f>IF(LEFT(RIGHT('Elegio-Electors'!L1794,2),1)="C",'Elegio-Electors'!L1794,IF(LEFT(RIGHT('Elegio-Electors'!M1794,2),1)="C",'Elegio-Electors'!M1794,""))</f>
        <v/>
      </c>
      <c r="E1795" s="65" t="str">
        <f>IF(LEFT(RIGHT('Elegio-Electors'!L1794,2),1)="O",'Elegio-Electors'!L1794,IF(LEFT(RIGHT('Elegio-Electors'!M1794,2),1)="O",'Elegio-Electors'!M1794,""))</f>
        <v/>
      </c>
      <c r="F1795" s="65">
        <f>'Elegio-Electors'!E1794</f>
        <v>0</v>
      </c>
      <c r="G1795" s="65" t="e">
        <f>IF(INDEX('Liste du personnel'!X:Y,MATCH(F1795,'Liste du personnel'!X:X,0),2)*1=1,"OUI","NON")</f>
        <v>#N/A</v>
      </c>
      <c r="I1795" s="89" t="e">
        <f t="shared" si="189"/>
        <v>#N/A</v>
      </c>
      <c r="J1795" s="65" t="e">
        <f t="shared" si="190"/>
        <v>#N/A</v>
      </c>
      <c r="K1795" s="65" t="e">
        <f t="shared" si="191"/>
        <v>#N/A</v>
      </c>
      <c r="M1795" s="90" t="e">
        <f t="shared" si="192"/>
        <v>#N/A</v>
      </c>
      <c r="N1795" s="65" t="e">
        <f t="shared" si="193"/>
        <v>#N/A</v>
      </c>
      <c r="O1795" s="65" t="e">
        <f t="shared" si="194"/>
        <v>#N/A</v>
      </c>
      <c r="P1795" s="90" t="e">
        <f t="shared" si="195"/>
        <v>#N/A</v>
      </c>
    </row>
    <row r="1796" spans="1:16" x14ac:dyDescent="0.25">
      <c r="A1796" s="65">
        <f>'Elegio-Electors'!C1795</f>
        <v>0</v>
      </c>
      <c r="B1796" s="65">
        <f>'Elegio-Electors'!B1795</f>
        <v>0</v>
      </c>
      <c r="C1796" s="65">
        <f>IF(Procédure!$C$33=2,'Elegio-Electors'!D1795,Procédure!$C$33)</f>
        <v>0</v>
      </c>
      <c r="D1796" s="65" t="str">
        <f>IF(LEFT(RIGHT('Elegio-Electors'!L1795,2),1)="C",'Elegio-Electors'!L1795,IF(LEFT(RIGHT('Elegio-Electors'!M1795,2),1)="C",'Elegio-Electors'!M1795,""))</f>
        <v/>
      </c>
      <c r="E1796" s="65" t="str">
        <f>IF(LEFT(RIGHT('Elegio-Electors'!L1795,2),1)="O",'Elegio-Electors'!L1795,IF(LEFT(RIGHT('Elegio-Electors'!M1795,2),1)="O",'Elegio-Electors'!M1795,""))</f>
        <v/>
      </c>
      <c r="F1796" s="65">
        <f>'Elegio-Electors'!E1795</f>
        <v>0</v>
      </c>
      <c r="G1796" s="65" t="e">
        <f>IF(INDEX('Liste du personnel'!X:Y,MATCH(F1796,'Liste du personnel'!X:X,0),2)*1=1,"OUI","NON")</f>
        <v>#N/A</v>
      </c>
      <c r="I1796" s="89" t="e">
        <f t="shared" ref="I1796:I1859" si="196">IF(G1796="OUI",_xlfn.CONCAT(_xlfn.SWITCH(RIGHT(D1796,1),"A","Ouv","B","Empl","J","Jeune")," -- ",C1796),"pas d'application")</f>
        <v>#N/A</v>
      </c>
      <c r="J1796" s="65" t="e">
        <f t="shared" ref="J1796:J1859" si="197">IF(G1796="OUI","","pas d'application")</f>
        <v>#N/A</v>
      </c>
      <c r="K1796" s="65" t="e">
        <f t="shared" ref="K1796:K1859" si="198">IF(G1796="OUI","","pas d'application")</f>
        <v>#N/A</v>
      </c>
      <c r="M1796" s="90" t="e">
        <f t="shared" ref="M1796:M1859" si="199">IF(G1796="OUI",_xlfn.CONCAT(_xlfn.SWITCH(RIGHT(E1796,1),"A","Ouv","B","Empl","J","Jeune","K","Cadre")," -- ",C1796),"pas d'application")</f>
        <v>#N/A</v>
      </c>
      <c r="N1796" s="65" t="e">
        <f t="shared" ref="N1796:N1859" si="200">IF(G1796="OUI","","pas d'application")</f>
        <v>#N/A</v>
      </c>
      <c r="O1796" s="65" t="e">
        <f t="shared" ref="O1796:O1859" si="201">IF(G1796="OUI","","pas d'application")</f>
        <v>#N/A</v>
      </c>
      <c r="P1796" s="90" t="e">
        <f t="shared" ref="P1796:P1859" si="202">IF(G1796="OUI",C1796,"pas d'application")</f>
        <v>#N/A</v>
      </c>
    </row>
    <row r="1797" spans="1:16" x14ac:dyDescent="0.25">
      <c r="A1797" s="65">
        <f>'Elegio-Electors'!C1796</f>
        <v>0</v>
      </c>
      <c r="B1797" s="65">
        <f>'Elegio-Electors'!B1796</f>
        <v>0</v>
      </c>
      <c r="C1797" s="65">
        <f>IF(Procédure!$C$33=2,'Elegio-Electors'!D1796,Procédure!$C$33)</f>
        <v>0</v>
      </c>
      <c r="D1797" s="65" t="str">
        <f>IF(LEFT(RIGHT('Elegio-Electors'!L1796,2),1)="C",'Elegio-Electors'!L1796,IF(LEFT(RIGHT('Elegio-Electors'!M1796,2),1)="C",'Elegio-Electors'!M1796,""))</f>
        <v/>
      </c>
      <c r="E1797" s="65" t="str">
        <f>IF(LEFT(RIGHT('Elegio-Electors'!L1796,2),1)="O",'Elegio-Electors'!L1796,IF(LEFT(RIGHT('Elegio-Electors'!M1796,2),1)="O",'Elegio-Electors'!M1796,""))</f>
        <v/>
      </c>
      <c r="F1797" s="65">
        <f>'Elegio-Electors'!E1796</f>
        <v>0</v>
      </c>
      <c r="G1797" s="65" t="e">
        <f>IF(INDEX('Liste du personnel'!X:Y,MATCH(F1797,'Liste du personnel'!X:X,0),2)*1=1,"OUI","NON")</f>
        <v>#N/A</v>
      </c>
      <c r="I1797" s="89" t="e">
        <f t="shared" si="196"/>
        <v>#N/A</v>
      </c>
      <c r="J1797" s="65" t="e">
        <f t="shared" si="197"/>
        <v>#N/A</v>
      </c>
      <c r="K1797" s="65" t="e">
        <f t="shared" si="198"/>
        <v>#N/A</v>
      </c>
      <c r="M1797" s="90" t="e">
        <f t="shared" si="199"/>
        <v>#N/A</v>
      </c>
      <c r="N1797" s="65" t="e">
        <f t="shared" si="200"/>
        <v>#N/A</v>
      </c>
      <c r="O1797" s="65" t="e">
        <f t="shared" si="201"/>
        <v>#N/A</v>
      </c>
      <c r="P1797" s="90" t="e">
        <f t="shared" si="202"/>
        <v>#N/A</v>
      </c>
    </row>
    <row r="1798" spans="1:16" x14ac:dyDescent="0.25">
      <c r="A1798" s="65">
        <f>'Elegio-Electors'!C1797</f>
        <v>0</v>
      </c>
      <c r="B1798" s="65">
        <f>'Elegio-Electors'!B1797</f>
        <v>0</v>
      </c>
      <c r="C1798" s="65">
        <f>IF(Procédure!$C$33=2,'Elegio-Electors'!D1797,Procédure!$C$33)</f>
        <v>0</v>
      </c>
      <c r="D1798" s="65" t="str">
        <f>IF(LEFT(RIGHT('Elegio-Electors'!L1797,2),1)="C",'Elegio-Electors'!L1797,IF(LEFT(RIGHT('Elegio-Electors'!M1797,2),1)="C",'Elegio-Electors'!M1797,""))</f>
        <v/>
      </c>
      <c r="E1798" s="65" t="str">
        <f>IF(LEFT(RIGHT('Elegio-Electors'!L1797,2),1)="O",'Elegio-Electors'!L1797,IF(LEFT(RIGHT('Elegio-Electors'!M1797,2),1)="O",'Elegio-Electors'!M1797,""))</f>
        <v/>
      </c>
      <c r="F1798" s="65">
        <f>'Elegio-Electors'!E1797</f>
        <v>0</v>
      </c>
      <c r="G1798" s="65" t="e">
        <f>IF(INDEX('Liste du personnel'!X:Y,MATCH(F1798,'Liste du personnel'!X:X,0),2)*1=1,"OUI","NON")</f>
        <v>#N/A</v>
      </c>
      <c r="I1798" s="89" t="e">
        <f t="shared" si="196"/>
        <v>#N/A</v>
      </c>
      <c r="J1798" s="65" t="e">
        <f t="shared" si="197"/>
        <v>#N/A</v>
      </c>
      <c r="K1798" s="65" t="e">
        <f t="shared" si="198"/>
        <v>#N/A</v>
      </c>
      <c r="M1798" s="90" t="e">
        <f t="shared" si="199"/>
        <v>#N/A</v>
      </c>
      <c r="N1798" s="65" t="e">
        <f t="shared" si="200"/>
        <v>#N/A</v>
      </c>
      <c r="O1798" s="65" t="e">
        <f t="shared" si="201"/>
        <v>#N/A</v>
      </c>
      <c r="P1798" s="90" t="e">
        <f t="shared" si="202"/>
        <v>#N/A</v>
      </c>
    </row>
    <row r="1799" spans="1:16" x14ac:dyDescent="0.25">
      <c r="A1799" s="65">
        <f>'Elegio-Electors'!C1798</f>
        <v>0</v>
      </c>
      <c r="B1799" s="65">
        <f>'Elegio-Electors'!B1798</f>
        <v>0</v>
      </c>
      <c r="C1799" s="65">
        <f>IF(Procédure!$C$33=2,'Elegio-Electors'!D1798,Procédure!$C$33)</f>
        <v>0</v>
      </c>
      <c r="D1799" s="65" t="str">
        <f>IF(LEFT(RIGHT('Elegio-Electors'!L1798,2),1)="C",'Elegio-Electors'!L1798,IF(LEFT(RIGHT('Elegio-Electors'!M1798,2),1)="C",'Elegio-Electors'!M1798,""))</f>
        <v/>
      </c>
      <c r="E1799" s="65" t="str">
        <f>IF(LEFT(RIGHT('Elegio-Electors'!L1798,2),1)="O",'Elegio-Electors'!L1798,IF(LEFT(RIGHT('Elegio-Electors'!M1798,2),1)="O",'Elegio-Electors'!M1798,""))</f>
        <v/>
      </c>
      <c r="F1799" s="65">
        <f>'Elegio-Electors'!E1798</f>
        <v>0</v>
      </c>
      <c r="G1799" s="65" t="e">
        <f>IF(INDEX('Liste du personnel'!X:Y,MATCH(F1799,'Liste du personnel'!X:X,0),2)*1=1,"OUI","NON")</f>
        <v>#N/A</v>
      </c>
      <c r="I1799" s="89" t="e">
        <f t="shared" si="196"/>
        <v>#N/A</v>
      </c>
      <c r="J1799" s="65" t="e">
        <f t="shared" si="197"/>
        <v>#N/A</v>
      </c>
      <c r="K1799" s="65" t="e">
        <f t="shared" si="198"/>
        <v>#N/A</v>
      </c>
      <c r="M1799" s="90" t="e">
        <f t="shared" si="199"/>
        <v>#N/A</v>
      </c>
      <c r="N1799" s="65" t="e">
        <f t="shared" si="200"/>
        <v>#N/A</v>
      </c>
      <c r="O1799" s="65" t="e">
        <f t="shared" si="201"/>
        <v>#N/A</v>
      </c>
      <c r="P1799" s="90" t="e">
        <f t="shared" si="202"/>
        <v>#N/A</v>
      </c>
    </row>
    <row r="1800" spans="1:16" x14ac:dyDescent="0.25">
      <c r="A1800" s="65">
        <f>'Elegio-Electors'!C1799</f>
        <v>0</v>
      </c>
      <c r="B1800" s="65">
        <f>'Elegio-Electors'!B1799</f>
        <v>0</v>
      </c>
      <c r="C1800" s="65">
        <f>IF(Procédure!$C$33=2,'Elegio-Electors'!D1799,Procédure!$C$33)</f>
        <v>0</v>
      </c>
      <c r="D1800" s="65" t="str">
        <f>IF(LEFT(RIGHT('Elegio-Electors'!L1799,2),1)="C",'Elegio-Electors'!L1799,IF(LEFT(RIGHT('Elegio-Electors'!M1799,2),1)="C",'Elegio-Electors'!M1799,""))</f>
        <v/>
      </c>
      <c r="E1800" s="65" t="str">
        <f>IF(LEFT(RIGHT('Elegio-Electors'!L1799,2),1)="O",'Elegio-Electors'!L1799,IF(LEFT(RIGHT('Elegio-Electors'!M1799,2),1)="O",'Elegio-Electors'!M1799,""))</f>
        <v/>
      </c>
      <c r="F1800" s="65">
        <f>'Elegio-Electors'!E1799</f>
        <v>0</v>
      </c>
      <c r="G1800" s="65" t="e">
        <f>IF(INDEX('Liste du personnel'!X:Y,MATCH(F1800,'Liste du personnel'!X:X,0),2)*1=1,"OUI","NON")</f>
        <v>#N/A</v>
      </c>
      <c r="I1800" s="89" t="e">
        <f t="shared" si="196"/>
        <v>#N/A</v>
      </c>
      <c r="J1800" s="65" t="e">
        <f t="shared" si="197"/>
        <v>#N/A</v>
      </c>
      <c r="K1800" s="65" t="e">
        <f t="shared" si="198"/>
        <v>#N/A</v>
      </c>
      <c r="M1800" s="90" t="e">
        <f t="shared" si="199"/>
        <v>#N/A</v>
      </c>
      <c r="N1800" s="65" t="e">
        <f t="shared" si="200"/>
        <v>#N/A</v>
      </c>
      <c r="O1800" s="65" t="e">
        <f t="shared" si="201"/>
        <v>#N/A</v>
      </c>
      <c r="P1800" s="90" t="e">
        <f t="shared" si="202"/>
        <v>#N/A</v>
      </c>
    </row>
    <row r="1801" spans="1:16" x14ac:dyDescent="0.25">
      <c r="A1801" s="65">
        <f>'Elegio-Electors'!C1800</f>
        <v>0</v>
      </c>
      <c r="B1801" s="65">
        <f>'Elegio-Electors'!B1800</f>
        <v>0</v>
      </c>
      <c r="C1801" s="65">
        <f>IF(Procédure!$C$33=2,'Elegio-Electors'!D1800,Procédure!$C$33)</f>
        <v>0</v>
      </c>
      <c r="D1801" s="65" t="str">
        <f>IF(LEFT(RIGHT('Elegio-Electors'!L1800,2),1)="C",'Elegio-Electors'!L1800,IF(LEFT(RIGHT('Elegio-Electors'!M1800,2),1)="C",'Elegio-Electors'!M1800,""))</f>
        <v/>
      </c>
      <c r="E1801" s="65" t="str">
        <f>IF(LEFT(RIGHT('Elegio-Electors'!L1800,2),1)="O",'Elegio-Electors'!L1800,IF(LEFT(RIGHT('Elegio-Electors'!M1800,2),1)="O",'Elegio-Electors'!M1800,""))</f>
        <v/>
      </c>
      <c r="F1801" s="65">
        <f>'Elegio-Electors'!E1800</f>
        <v>0</v>
      </c>
      <c r="G1801" s="65" t="e">
        <f>IF(INDEX('Liste du personnel'!X:Y,MATCH(F1801,'Liste du personnel'!X:X,0),2)*1=1,"OUI","NON")</f>
        <v>#N/A</v>
      </c>
      <c r="I1801" s="89" t="e">
        <f t="shared" si="196"/>
        <v>#N/A</v>
      </c>
      <c r="J1801" s="65" t="e">
        <f t="shared" si="197"/>
        <v>#N/A</v>
      </c>
      <c r="K1801" s="65" t="e">
        <f t="shared" si="198"/>
        <v>#N/A</v>
      </c>
      <c r="M1801" s="90" t="e">
        <f t="shared" si="199"/>
        <v>#N/A</v>
      </c>
      <c r="N1801" s="65" t="e">
        <f t="shared" si="200"/>
        <v>#N/A</v>
      </c>
      <c r="O1801" s="65" t="e">
        <f t="shared" si="201"/>
        <v>#N/A</v>
      </c>
      <c r="P1801" s="90" t="e">
        <f t="shared" si="202"/>
        <v>#N/A</v>
      </c>
    </row>
    <row r="1802" spans="1:16" x14ac:dyDescent="0.25">
      <c r="A1802" s="65">
        <f>'Elegio-Electors'!C1801</f>
        <v>0</v>
      </c>
      <c r="B1802" s="65">
        <f>'Elegio-Electors'!B1801</f>
        <v>0</v>
      </c>
      <c r="C1802" s="65">
        <f>IF(Procédure!$C$33=2,'Elegio-Electors'!D1801,Procédure!$C$33)</f>
        <v>0</v>
      </c>
      <c r="D1802" s="65" t="str">
        <f>IF(LEFT(RIGHT('Elegio-Electors'!L1801,2),1)="C",'Elegio-Electors'!L1801,IF(LEFT(RIGHT('Elegio-Electors'!M1801,2),1)="C",'Elegio-Electors'!M1801,""))</f>
        <v/>
      </c>
      <c r="E1802" s="65" t="str">
        <f>IF(LEFT(RIGHT('Elegio-Electors'!L1801,2),1)="O",'Elegio-Electors'!L1801,IF(LEFT(RIGHT('Elegio-Electors'!M1801,2),1)="O",'Elegio-Electors'!M1801,""))</f>
        <v/>
      </c>
      <c r="F1802" s="65">
        <f>'Elegio-Electors'!E1801</f>
        <v>0</v>
      </c>
      <c r="G1802" s="65" t="e">
        <f>IF(INDEX('Liste du personnel'!X:Y,MATCH(F1802,'Liste du personnel'!X:X,0),2)*1=1,"OUI","NON")</f>
        <v>#N/A</v>
      </c>
      <c r="I1802" s="89" t="e">
        <f t="shared" si="196"/>
        <v>#N/A</v>
      </c>
      <c r="J1802" s="65" t="e">
        <f t="shared" si="197"/>
        <v>#N/A</v>
      </c>
      <c r="K1802" s="65" t="e">
        <f t="shared" si="198"/>
        <v>#N/A</v>
      </c>
      <c r="M1802" s="90" t="e">
        <f t="shared" si="199"/>
        <v>#N/A</v>
      </c>
      <c r="N1802" s="65" t="e">
        <f t="shared" si="200"/>
        <v>#N/A</v>
      </c>
      <c r="O1802" s="65" t="e">
        <f t="shared" si="201"/>
        <v>#N/A</v>
      </c>
      <c r="P1802" s="90" t="e">
        <f t="shared" si="202"/>
        <v>#N/A</v>
      </c>
    </row>
    <row r="1803" spans="1:16" x14ac:dyDescent="0.25">
      <c r="A1803" s="65">
        <f>'Elegio-Electors'!C1802</f>
        <v>0</v>
      </c>
      <c r="B1803" s="65">
        <f>'Elegio-Electors'!B1802</f>
        <v>0</v>
      </c>
      <c r="C1803" s="65">
        <f>IF(Procédure!$C$33=2,'Elegio-Electors'!D1802,Procédure!$C$33)</f>
        <v>0</v>
      </c>
      <c r="D1803" s="65" t="str">
        <f>IF(LEFT(RIGHT('Elegio-Electors'!L1802,2),1)="C",'Elegio-Electors'!L1802,IF(LEFT(RIGHT('Elegio-Electors'!M1802,2),1)="C",'Elegio-Electors'!M1802,""))</f>
        <v/>
      </c>
      <c r="E1803" s="65" t="str">
        <f>IF(LEFT(RIGHT('Elegio-Electors'!L1802,2),1)="O",'Elegio-Electors'!L1802,IF(LEFT(RIGHT('Elegio-Electors'!M1802,2),1)="O",'Elegio-Electors'!M1802,""))</f>
        <v/>
      </c>
      <c r="F1803" s="65">
        <f>'Elegio-Electors'!E1802</f>
        <v>0</v>
      </c>
      <c r="G1803" s="65" t="e">
        <f>IF(INDEX('Liste du personnel'!X:Y,MATCH(F1803,'Liste du personnel'!X:X,0),2)*1=1,"OUI","NON")</f>
        <v>#N/A</v>
      </c>
      <c r="I1803" s="89" t="e">
        <f t="shared" si="196"/>
        <v>#N/A</v>
      </c>
      <c r="J1803" s="65" t="e">
        <f t="shared" si="197"/>
        <v>#N/A</v>
      </c>
      <c r="K1803" s="65" t="e">
        <f t="shared" si="198"/>
        <v>#N/A</v>
      </c>
      <c r="M1803" s="90" t="e">
        <f t="shared" si="199"/>
        <v>#N/A</v>
      </c>
      <c r="N1803" s="65" t="e">
        <f t="shared" si="200"/>
        <v>#N/A</v>
      </c>
      <c r="O1803" s="65" t="e">
        <f t="shared" si="201"/>
        <v>#N/A</v>
      </c>
      <c r="P1803" s="90" t="e">
        <f t="shared" si="202"/>
        <v>#N/A</v>
      </c>
    </row>
    <row r="1804" spans="1:16" x14ac:dyDescent="0.25">
      <c r="A1804" s="65">
        <f>'Elegio-Electors'!C1803</f>
        <v>0</v>
      </c>
      <c r="B1804" s="65">
        <f>'Elegio-Electors'!B1803</f>
        <v>0</v>
      </c>
      <c r="C1804" s="65">
        <f>IF(Procédure!$C$33=2,'Elegio-Electors'!D1803,Procédure!$C$33)</f>
        <v>0</v>
      </c>
      <c r="D1804" s="65" t="str">
        <f>IF(LEFT(RIGHT('Elegio-Electors'!L1803,2),1)="C",'Elegio-Electors'!L1803,IF(LEFT(RIGHT('Elegio-Electors'!M1803,2),1)="C",'Elegio-Electors'!M1803,""))</f>
        <v/>
      </c>
      <c r="E1804" s="65" t="str">
        <f>IF(LEFT(RIGHT('Elegio-Electors'!L1803,2),1)="O",'Elegio-Electors'!L1803,IF(LEFT(RIGHT('Elegio-Electors'!M1803,2),1)="O",'Elegio-Electors'!M1803,""))</f>
        <v/>
      </c>
      <c r="F1804" s="65">
        <f>'Elegio-Electors'!E1803</f>
        <v>0</v>
      </c>
      <c r="G1804" s="65" t="e">
        <f>IF(INDEX('Liste du personnel'!X:Y,MATCH(F1804,'Liste du personnel'!X:X,0),2)*1=1,"OUI","NON")</f>
        <v>#N/A</v>
      </c>
      <c r="I1804" s="89" t="e">
        <f t="shared" si="196"/>
        <v>#N/A</v>
      </c>
      <c r="J1804" s="65" t="e">
        <f t="shared" si="197"/>
        <v>#N/A</v>
      </c>
      <c r="K1804" s="65" t="e">
        <f t="shared" si="198"/>
        <v>#N/A</v>
      </c>
      <c r="M1804" s="90" t="e">
        <f t="shared" si="199"/>
        <v>#N/A</v>
      </c>
      <c r="N1804" s="65" t="e">
        <f t="shared" si="200"/>
        <v>#N/A</v>
      </c>
      <c r="O1804" s="65" t="e">
        <f t="shared" si="201"/>
        <v>#N/A</v>
      </c>
      <c r="P1804" s="90" t="e">
        <f t="shared" si="202"/>
        <v>#N/A</v>
      </c>
    </row>
    <row r="1805" spans="1:16" x14ac:dyDescent="0.25">
      <c r="A1805" s="65">
        <f>'Elegio-Electors'!C1804</f>
        <v>0</v>
      </c>
      <c r="B1805" s="65">
        <f>'Elegio-Electors'!B1804</f>
        <v>0</v>
      </c>
      <c r="C1805" s="65">
        <f>IF(Procédure!$C$33=2,'Elegio-Electors'!D1804,Procédure!$C$33)</f>
        <v>0</v>
      </c>
      <c r="D1805" s="65" t="str">
        <f>IF(LEFT(RIGHT('Elegio-Electors'!L1804,2),1)="C",'Elegio-Electors'!L1804,IF(LEFT(RIGHT('Elegio-Electors'!M1804,2),1)="C",'Elegio-Electors'!M1804,""))</f>
        <v/>
      </c>
      <c r="E1805" s="65" t="str">
        <f>IF(LEFT(RIGHT('Elegio-Electors'!L1804,2),1)="O",'Elegio-Electors'!L1804,IF(LEFT(RIGHT('Elegio-Electors'!M1804,2),1)="O",'Elegio-Electors'!M1804,""))</f>
        <v/>
      </c>
      <c r="F1805" s="65">
        <f>'Elegio-Electors'!E1804</f>
        <v>0</v>
      </c>
      <c r="G1805" s="65" t="e">
        <f>IF(INDEX('Liste du personnel'!X:Y,MATCH(F1805,'Liste du personnel'!X:X,0),2)*1=1,"OUI","NON")</f>
        <v>#N/A</v>
      </c>
      <c r="I1805" s="89" t="e">
        <f t="shared" si="196"/>
        <v>#N/A</v>
      </c>
      <c r="J1805" s="65" t="e">
        <f t="shared" si="197"/>
        <v>#N/A</v>
      </c>
      <c r="K1805" s="65" t="e">
        <f t="shared" si="198"/>
        <v>#N/A</v>
      </c>
      <c r="M1805" s="90" t="e">
        <f t="shared" si="199"/>
        <v>#N/A</v>
      </c>
      <c r="N1805" s="65" t="e">
        <f t="shared" si="200"/>
        <v>#N/A</v>
      </c>
      <c r="O1805" s="65" t="e">
        <f t="shared" si="201"/>
        <v>#N/A</v>
      </c>
      <c r="P1805" s="90" t="e">
        <f t="shared" si="202"/>
        <v>#N/A</v>
      </c>
    </row>
    <row r="1806" spans="1:16" x14ac:dyDescent="0.25">
      <c r="A1806" s="65">
        <f>'Elegio-Electors'!C1805</f>
        <v>0</v>
      </c>
      <c r="B1806" s="65">
        <f>'Elegio-Electors'!B1805</f>
        <v>0</v>
      </c>
      <c r="C1806" s="65">
        <f>IF(Procédure!$C$33=2,'Elegio-Electors'!D1805,Procédure!$C$33)</f>
        <v>0</v>
      </c>
      <c r="D1806" s="65" t="str">
        <f>IF(LEFT(RIGHT('Elegio-Electors'!L1805,2),1)="C",'Elegio-Electors'!L1805,IF(LEFT(RIGHT('Elegio-Electors'!M1805,2),1)="C",'Elegio-Electors'!M1805,""))</f>
        <v/>
      </c>
      <c r="E1806" s="65" t="str">
        <f>IF(LEFT(RIGHT('Elegio-Electors'!L1805,2),1)="O",'Elegio-Electors'!L1805,IF(LEFT(RIGHT('Elegio-Electors'!M1805,2),1)="O",'Elegio-Electors'!M1805,""))</f>
        <v/>
      </c>
      <c r="F1806" s="65">
        <f>'Elegio-Electors'!E1805</f>
        <v>0</v>
      </c>
      <c r="G1806" s="65" t="e">
        <f>IF(INDEX('Liste du personnel'!X:Y,MATCH(F1806,'Liste du personnel'!X:X,0),2)*1=1,"OUI","NON")</f>
        <v>#N/A</v>
      </c>
      <c r="I1806" s="89" t="e">
        <f t="shared" si="196"/>
        <v>#N/A</v>
      </c>
      <c r="J1806" s="65" t="e">
        <f t="shared" si="197"/>
        <v>#N/A</v>
      </c>
      <c r="K1806" s="65" t="e">
        <f t="shared" si="198"/>
        <v>#N/A</v>
      </c>
      <c r="M1806" s="90" t="e">
        <f t="shared" si="199"/>
        <v>#N/A</v>
      </c>
      <c r="N1806" s="65" t="e">
        <f t="shared" si="200"/>
        <v>#N/A</v>
      </c>
      <c r="O1806" s="65" t="e">
        <f t="shared" si="201"/>
        <v>#N/A</v>
      </c>
      <c r="P1806" s="90" t="e">
        <f t="shared" si="202"/>
        <v>#N/A</v>
      </c>
    </row>
    <row r="1807" spans="1:16" x14ac:dyDescent="0.25">
      <c r="A1807" s="65">
        <f>'Elegio-Electors'!C1806</f>
        <v>0</v>
      </c>
      <c r="B1807" s="65">
        <f>'Elegio-Electors'!B1806</f>
        <v>0</v>
      </c>
      <c r="C1807" s="65">
        <f>IF(Procédure!$C$33=2,'Elegio-Electors'!D1806,Procédure!$C$33)</f>
        <v>0</v>
      </c>
      <c r="D1807" s="65" t="str">
        <f>IF(LEFT(RIGHT('Elegio-Electors'!L1806,2),1)="C",'Elegio-Electors'!L1806,IF(LEFT(RIGHT('Elegio-Electors'!M1806,2),1)="C",'Elegio-Electors'!M1806,""))</f>
        <v/>
      </c>
      <c r="E1807" s="65" t="str">
        <f>IF(LEFT(RIGHT('Elegio-Electors'!L1806,2),1)="O",'Elegio-Electors'!L1806,IF(LEFT(RIGHT('Elegio-Electors'!M1806,2),1)="O",'Elegio-Electors'!M1806,""))</f>
        <v/>
      </c>
      <c r="F1807" s="65">
        <f>'Elegio-Electors'!E1806</f>
        <v>0</v>
      </c>
      <c r="G1807" s="65" t="e">
        <f>IF(INDEX('Liste du personnel'!X:Y,MATCH(F1807,'Liste du personnel'!X:X,0),2)*1=1,"OUI","NON")</f>
        <v>#N/A</v>
      </c>
      <c r="I1807" s="89" t="e">
        <f t="shared" si="196"/>
        <v>#N/A</v>
      </c>
      <c r="J1807" s="65" t="e">
        <f t="shared" si="197"/>
        <v>#N/A</v>
      </c>
      <c r="K1807" s="65" t="e">
        <f t="shared" si="198"/>
        <v>#N/A</v>
      </c>
      <c r="M1807" s="90" t="e">
        <f t="shared" si="199"/>
        <v>#N/A</v>
      </c>
      <c r="N1807" s="65" t="e">
        <f t="shared" si="200"/>
        <v>#N/A</v>
      </c>
      <c r="O1807" s="65" t="e">
        <f t="shared" si="201"/>
        <v>#N/A</v>
      </c>
      <c r="P1807" s="90" t="e">
        <f t="shared" si="202"/>
        <v>#N/A</v>
      </c>
    </row>
    <row r="1808" spans="1:16" x14ac:dyDescent="0.25">
      <c r="A1808" s="65">
        <f>'Elegio-Electors'!C1807</f>
        <v>0</v>
      </c>
      <c r="B1808" s="65">
        <f>'Elegio-Electors'!B1807</f>
        <v>0</v>
      </c>
      <c r="C1808" s="65">
        <f>IF(Procédure!$C$33=2,'Elegio-Electors'!D1807,Procédure!$C$33)</f>
        <v>0</v>
      </c>
      <c r="D1808" s="65" t="str">
        <f>IF(LEFT(RIGHT('Elegio-Electors'!L1807,2),1)="C",'Elegio-Electors'!L1807,IF(LEFT(RIGHT('Elegio-Electors'!M1807,2),1)="C",'Elegio-Electors'!M1807,""))</f>
        <v/>
      </c>
      <c r="E1808" s="65" t="str">
        <f>IF(LEFT(RIGHT('Elegio-Electors'!L1807,2),1)="O",'Elegio-Electors'!L1807,IF(LEFT(RIGHT('Elegio-Electors'!M1807,2),1)="O",'Elegio-Electors'!M1807,""))</f>
        <v/>
      </c>
      <c r="F1808" s="65">
        <f>'Elegio-Electors'!E1807</f>
        <v>0</v>
      </c>
      <c r="G1808" s="65" t="e">
        <f>IF(INDEX('Liste du personnel'!X:Y,MATCH(F1808,'Liste du personnel'!X:X,0),2)*1=1,"OUI","NON")</f>
        <v>#N/A</v>
      </c>
      <c r="I1808" s="89" t="e">
        <f t="shared" si="196"/>
        <v>#N/A</v>
      </c>
      <c r="J1808" s="65" t="e">
        <f t="shared" si="197"/>
        <v>#N/A</v>
      </c>
      <c r="K1808" s="65" t="e">
        <f t="shared" si="198"/>
        <v>#N/A</v>
      </c>
      <c r="M1808" s="90" t="e">
        <f t="shared" si="199"/>
        <v>#N/A</v>
      </c>
      <c r="N1808" s="65" t="e">
        <f t="shared" si="200"/>
        <v>#N/A</v>
      </c>
      <c r="O1808" s="65" t="e">
        <f t="shared" si="201"/>
        <v>#N/A</v>
      </c>
      <c r="P1808" s="90" t="e">
        <f t="shared" si="202"/>
        <v>#N/A</v>
      </c>
    </row>
    <row r="1809" spans="1:16" x14ac:dyDescent="0.25">
      <c r="A1809" s="65">
        <f>'Elegio-Electors'!C1808</f>
        <v>0</v>
      </c>
      <c r="B1809" s="65">
        <f>'Elegio-Electors'!B1808</f>
        <v>0</v>
      </c>
      <c r="C1809" s="65">
        <f>IF(Procédure!$C$33=2,'Elegio-Electors'!D1808,Procédure!$C$33)</f>
        <v>0</v>
      </c>
      <c r="D1809" s="65" t="str">
        <f>IF(LEFT(RIGHT('Elegio-Electors'!L1808,2),1)="C",'Elegio-Electors'!L1808,IF(LEFT(RIGHT('Elegio-Electors'!M1808,2),1)="C",'Elegio-Electors'!M1808,""))</f>
        <v/>
      </c>
      <c r="E1809" s="65" t="str">
        <f>IF(LEFT(RIGHT('Elegio-Electors'!L1808,2),1)="O",'Elegio-Electors'!L1808,IF(LEFT(RIGHT('Elegio-Electors'!M1808,2),1)="O",'Elegio-Electors'!M1808,""))</f>
        <v/>
      </c>
      <c r="F1809" s="65">
        <f>'Elegio-Electors'!E1808</f>
        <v>0</v>
      </c>
      <c r="G1809" s="65" t="e">
        <f>IF(INDEX('Liste du personnel'!X:Y,MATCH(F1809,'Liste du personnel'!X:X,0),2)*1=1,"OUI","NON")</f>
        <v>#N/A</v>
      </c>
      <c r="I1809" s="89" t="e">
        <f t="shared" si="196"/>
        <v>#N/A</v>
      </c>
      <c r="J1809" s="65" t="e">
        <f t="shared" si="197"/>
        <v>#N/A</v>
      </c>
      <c r="K1809" s="65" t="e">
        <f t="shared" si="198"/>
        <v>#N/A</v>
      </c>
      <c r="M1809" s="90" t="e">
        <f t="shared" si="199"/>
        <v>#N/A</v>
      </c>
      <c r="N1809" s="65" t="e">
        <f t="shared" si="200"/>
        <v>#N/A</v>
      </c>
      <c r="O1809" s="65" t="e">
        <f t="shared" si="201"/>
        <v>#N/A</v>
      </c>
      <c r="P1809" s="90" t="e">
        <f t="shared" si="202"/>
        <v>#N/A</v>
      </c>
    </row>
    <row r="1810" spans="1:16" x14ac:dyDescent="0.25">
      <c r="A1810" s="65">
        <f>'Elegio-Electors'!C1809</f>
        <v>0</v>
      </c>
      <c r="B1810" s="65">
        <f>'Elegio-Electors'!B1809</f>
        <v>0</v>
      </c>
      <c r="C1810" s="65">
        <f>IF(Procédure!$C$33=2,'Elegio-Electors'!D1809,Procédure!$C$33)</f>
        <v>0</v>
      </c>
      <c r="D1810" s="65" t="str">
        <f>IF(LEFT(RIGHT('Elegio-Electors'!L1809,2),1)="C",'Elegio-Electors'!L1809,IF(LEFT(RIGHT('Elegio-Electors'!M1809,2),1)="C",'Elegio-Electors'!M1809,""))</f>
        <v/>
      </c>
      <c r="E1810" s="65" t="str">
        <f>IF(LEFT(RIGHT('Elegio-Electors'!L1809,2),1)="O",'Elegio-Electors'!L1809,IF(LEFT(RIGHT('Elegio-Electors'!M1809,2),1)="O",'Elegio-Electors'!M1809,""))</f>
        <v/>
      </c>
      <c r="F1810" s="65">
        <f>'Elegio-Electors'!E1809</f>
        <v>0</v>
      </c>
      <c r="G1810" s="65" t="e">
        <f>IF(INDEX('Liste du personnel'!X:Y,MATCH(F1810,'Liste du personnel'!X:X,0),2)*1=1,"OUI","NON")</f>
        <v>#N/A</v>
      </c>
      <c r="I1810" s="89" t="e">
        <f t="shared" si="196"/>
        <v>#N/A</v>
      </c>
      <c r="J1810" s="65" t="e">
        <f t="shared" si="197"/>
        <v>#N/A</v>
      </c>
      <c r="K1810" s="65" t="e">
        <f t="shared" si="198"/>
        <v>#N/A</v>
      </c>
      <c r="M1810" s="90" t="e">
        <f t="shared" si="199"/>
        <v>#N/A</v>
      </c>
      <c r="N1810" s="65" t="e">
        <f t="shared" si="200"/>
        <v>#N/A</v>
      </c>
      <c r="O1810" s="65" t="e">
        <f t="shared" si="201"/>
        <v>#N/A</v>
      </c>
      <c r="P1810" s="90" t="e">
        <f t="shared" si="202"/>
        <v>#N/A</v>
      </c>
    </row>
    <row r="1811" spans="1:16" x14ac:dyDescent="0.25">
      <c r="A1811" s="65">
        <f>'Elegio-Electors'!C1810</f>
        <v>0</v>
      </c>
      <c r="B1811" s="65">
        <f>'Elegio-Electors'!B1810</f>
        <v>0</v>
      </c>
      <c r="C1811" s="65">
        <f>IF(Procédure!$C$33=2,'Elegio-Electors'!D1810,Procédure!$C$33)</f>
        <v>0</v>
      </c>
      <c r="D1811" s="65" t="str">
        <f>IF(LEFT(RIGHT('Elegio-Electors'!L1810,2),1)="C",'Elegio-Electors'!L1810,IF(LEFT(RIGHT('Elegio-Electors'!M1810,2),1)="C",'Elegio-Electors'!M1810,""))</f>
        <v/>
      </c>
      <c r="E1811" s="65" t="str">
        <f>IF(LEFT(RIGHT('Elegio-Electors'!L1810,2),1)="O",'Elegio-Electors'!L1810,IF(LEFT(RIGHT('Elegio-Electors'!M1810,2),1)="O",'Elegio-Electors'!M1810,""))</f>
        <v/>
      </c>
      <c r="F1811" s="65">
        <f>'Elegio-Electors'!E1810</f>
        <v>0</v>
      </c>
      <c r="G1811" s="65" t="e">
        <f>IF(INDEX('Liste du personnel'!X:Y,MATCH(F1811,'Liste du personnel'!X:X,0),2)*1=1,"OUI","NON")</f>
        <v>#N/A</v>
      </c>
      <c r="I1811" s="89" t="e">
        <f t="shared" si="196"/>
        <v>#N/A</v>
      </c>
      <c r="J1811" s="65" t="e">
        <f t="shared" si="197"/>
        <v>#N/A</v>
      </c>
      <c r="K1811" s="65" t="e">
        <f t="shared" si="198"/>
        <v>#N/A</v>
      </c>
      <c r="M1811" s="90" t="e">
        <f t="shared" si="199"/>
        <v>#N/A</v>
      </c>
      <c r="N1811" s="65" t="e">
        <f t="shared" si="200"/>
        <v>#N/A</v>
      </c>
      <c r="O1811" s="65" t="e">
        <f t="shared" si="201"/>
        <v>#N/A</v>
      </c>
      <c r="P1811" s="90" t="e">
        <f t="shared" si="202"/>
        <v>#N/A</v>
      </c>
    </row>
    <row r="1812" spans="1:16" x14ac:dyDescent="0.25">
      <c r="A1812" s="65">
        <f>'Elegio-Electors'!C1811</f>
        <v>0</v>
      </c>
      <c r="B1812" s="65">
        <f>'Elegio-Electors'!B1811</f>
        <v>0</v>
      </c>
      <c r="C1812" s="65">
        <f>IF(Procédure!$C$33=2,'Elegio-Electors'!D1811,Procédure!$C$33)</f>
        <v>0</v>
      </c>
      <c r="D1812" s="65" t="str">
        <f>IF(LEFT(RIGHT('Elegio-Electors'!L1811,2),1)="C",'Elegio-Electors'!L1811,IF(LEFT(RIGHT('Elegio-Electors'!M1811,2),1)="C",'Elegio-Electors'!M1811,""))</f>
        <v/>
      </c>
      <c r="E1812" s="65" t="str">
        <f>IF(LEFT(RIGHT('Elegio-Electors'!L1811,2),1)="O",'Elegio-Electors'!L1811,IF(LEFT(RIGHT('Elegio-Electors'!M1811,2),1)="O",'Elegio-Electors'!M1811,""))</f>
        <v/>
      </c>
      <c r="F1812" s="65">
        <f>'Elegio-Electors'!E1811</f>
        <v>0</v>
      </c>
      <c r="G1812" s="65" t="e">
        <f>IF(INDEX('Liste du personnel'!X:Y,MATCH(F1812,'Liste du personnel'!X:X,0),2)*1=1,"OUI","NON")</f>
        <v>#N/A</v>
      </c>
      <c r="I1812" s="89" t="e">
        <f t="shared" si="196"/>
        <v>#N/A</v>
      </c>
      <c r="J1812" s="65" t="e">
        <f t="shared" si="197"/>
        <v>#N/A</v>
      </c>
      <c r="K1812" s="65" t="e">
        <f t="shared" si="198"/>
        <v>#N/A</v>
      </c>
      <c r="M1812" s="90" t="e">
        <f t="shared" si="199"/>
        <v>#N/A</v>
      </c>
      <c r="N1812" s="65" t="e">
        <f t="shared" si="200"/>
        <v>#N/A</v>
      </c>
      <c r="O1812" s="65" t="e">
        <f t="shared" si="201"/>
        <v>#N/A</v>
      </c>
      <c r="P1812" s="90" t="e">
        <f t="shared" si="202"/>
        <v>#N/A</v>
      </c>
    </row>
    <row r="1813" spans="1:16" x14ac:dyDescent="0.25">
      <c r="A1813" s="65">
        <f>'Elegio-Electors'!C1812</f>
        <v>0</v>
      </c>
      <c r="B1813" s="65">
        <f>'Elegio-Electors'!B1812</f>
        <v>0</v>
      </c>
      <c r="C1813" s="65">
        <f>IF(Procédure!$C$33=2,'Elegio-Electors'!D1812,Procédure!$C$33)</f>
        <v>0</v>
      </c>
      <c r="D1813" s="65" t="str">
        <f>IF(LEFT(RIGHT('Elegio-Electors'!L1812,2),1)="C",'Elegio-Electors'!L1812,IF(LEFT(RIGHT('Elegio-Electors'!M1812,2),1)="C",'Elegio-Electors'!M1812,""))</f>
        <v/>
      </c>
      <c r="E1813" s="65" t="str">
        <f>IF(LEFT(RIGHT('Elegio-Electors'!L1812,2),1)="O",'Elegio-Electors'!L1812,IF(LEFT(RIGHT('Elegio-Electors'!M1812,2),1)="O",'Elegio-Electors'!M1812,""))</f>
        <v/>
      </c>
      <c r="F1813" s="65">
        <f>'Elegio-Electors'!E1812</f>
        <v>0</v>
      </c>
      <c r="G1813" s="65" t="e">
        <f>IF(INDEX('Liste du personnel'!X:Y,MATCH(F1813,'Liste du personnel'!X:X,0),2)*1=1,"OUI","NON")</f>
        <v>#N/A</v>
      </c>
      <c r="I1813" s="89" t="e">
        <f t="shared" si="196"/>
        <v>#N/A</v>
      </c>
      <c r="J1813" s="65" t="e">
        <f t="shared" si="197"/>
        <v>#N/A</v>
      </c>
      <c r="K1813" s="65" t="e">
        <f t="shared" si="198"/>
        <v>#N/A</v>
      </c>
      <c r="M1813" s="90" t="e">
        <f t="shared" si="199"/>
        <v>#N/A</v>
      </c>
      <c r="N1813" s="65" t="e">
        <f t="shared" si="200"/>
        <v>#N/A</v>
      </c>
      <c r="O1813" s="65" t="e">
        <f t="shared" si="201"/>
        <v>#N/A</v>
      </c>
      <c r="P1813" s="90" t="e">
        <f t="shared" si="202"/>
        <v>#N/A</v>
      </c>
    </row>
    <row r="1814" spans="1:16" x14ac:dyDescent="0.25">
      <c r="A1814" s="65">
        <f>'Elegio-Electors'!C1813</f>
        <v>0</v>
      </c>
      <c r="B1814" s="65">
        <f>'Elegio-Electors'!B1813</f>
        <v>0</v>
      </c>
      <c r="C1814" s="65">
        <f>IF(Procédure!$C$33=2,'Elegio-Electors'!D1813,Procédure!$C$33)</f>
        <v>0</v>
      </c>
      <c r="D1814" s="65" t="str">
        <f>IF(LEFT(RIGHT('Elegio-Electors'!L1813,2),1)="C",'Elegio-Electors'!L1813,IF(LEFT(RIGHT('Elegio-Electors'!M1813,2),1)="C",'Elegio-Electors'!M1813,""))</f>
        <v/>
      </c>
      <c r="E1814" s="65" t="str">
        <f>IF(LEFT(RIGHT('Elegio-Electors'!L1813,2),1)="O",'Elegio-Electors'!L1813,IF(LEFT(RIGHT('Elegio-Electors'!M1813,2),1)="O",'Elegio-Electors'!M1813,""))</f>
        <v/>
      </c>
      <c r="F1814" s="65">
        <f>'Elegio-Electors'!E1813</f>
        <v>0</v>
      </c>
      <c r="G1814" s="65" t="e">
        <f>IF(INDEX('Liste du personnel'!X:Y,MATCH(F1814,'Liste du personnel'!X:X,0),2)*1=1,"OUI","NON")</f>
        <v>#N/A</v>
      </c>
      <c r="I1814" s="89" t="e">
        <f t="shared" si="196"/>
        <v>#N/A</v>
      </c>
      <c r="J1814" s="65" t="e">
        <f t="shared" si="197"/>
        <v>#N/A</v>
      </c>
      <c r="K1814" s="65" t="e">
        <f t="shared" si="198"/>
        <v>#N/A</v>
      </c>
      <c r="M1814" s="90" t="e">
        <f t="shared" si="199"/>
        <v>#N/A</v>
      </c>
      <c r="N1814" s="65" t="e">
        <f t="shared" si="200"/>
        <v>#N/A</v>
      </c>
      <c r="O1814" s="65" t="e">
        <f t="shared" si="201"/>
        <v>#N/A</v>
      </c>
      <c r="P1814" s="90" t="e">
        <f t="shared" si="202"/>
        <v>#N/A</v>
      </c>
    </row>
    <row r="1815" spans="1:16" x14ac:dyDescent="0.25">
      <c r="A1815" s="65">
        <f>'Elegio-Electors'!C1814</f>
        <v>0</v>
      </c>
      <c r="B1815" s="65">
        <f>'Elegio-Electors'!B1814</f>
        <v>0</v>
      </c>
      <c r="C1815" s="65">
        <f>IF(Procédure!$C$33=2,'Elegio-Electors'!D1814,Procédure!$C$33)</f>
        <v>0</v>
      </c>
      <c r="D1815" s="65" t="str">
        <f>IF(LEFT(RIGHT('Elegio-Electors'!L1814,2),1)="C",'Elegio-Electors'!L1814,IF(LEFT(RIGHT('Elegio-Electors'!M1814,2),1)="C",'Elegio-Electors'!M1814,""))</f>
        <v/>
      </c>
      <c r="E1815" s="65" t="str">
        <f>IF(LEFT(RIGHT('Elegio-Electors'!L1814,2),1)="O",'Elegio-Electors'!L1814,IF(LEFT(RIGHT('Elegio-Electors'!M1814,2),1)="O",'Elegio-Electors'!M1814,""))</f>
        <v/>
      </c>
      <c r="F1815" s="65">
        <f>'Elegio-Electors'!E1814</f>
        <v>0</v>
      </c>
      <c r="G1815" s="65" t="e">
        <f>IF(INDEX('Liste du personnel'!X:Y,MATCH(F1815,'Liste du personnel'!X:X,0),2)*1=1,"OUI","NON")</f>
        <v>#N/A</v>
      </c>
      <c r="I1815" s="89" t="e">
        <f t="shared" si="196"/>
        <v>#N/A</v>
      </c>
      <c r="J1815" s="65" t="e">
        <f t="shared" si="197"/>
        <v>#N/A</v>
      </c>
      <c r="K1815" s="65" t="e">
        <f t="shared" si="198"/>
        <v>#N/A</v>
      </c>
      <c r="M1815" s="90" t="e">
        <f t="shared" si="199"/>
        <v>#N/A</v>
      </c>
      <c r="N1815" s="65" t="e">
        <f t="shared" si="200"/>
        <v>#N/A</v>
      </c>
      <c r="O1815" s="65" t="e">
        <f t="shared" si="201"/>
        <v>#N/A</v>
      </c>
      <c r="P1815" s="90" t="e">
        <f t="shared" si="202"/>
        <v>#N/A</v>
      </c>
    </row>
    <row r="1816" spans="1:16" x14ac:dyDescent="0.25">
      <c r="A1816" s="65">
        <f>'Elegio-Electors'!C1815</f>
        <v>0</v>
      </c>
      <c r="B1816" s="65">
        <f>'Elegio-Electors'!B1815</f>
        <v>0</v>
      </c>
      <c r="C1816" s="65">
        <f>IF(Procédure!$C$33=2,'Elegio-Electors'!D1815,Procédure!$C$33)</f>
        <v>0</v>
      </c>
      <c r="D1816" s="65" t="str">
        <f>IF(LEFT(RIGHT('Elegio-Electors'!L1815,2),1)="C",'Elegio-Electors'!L1815,IF(LEFT(RIGHT('Elegio-Electors'!M1815,2),1)="C",'Elegio-Electors'!M1815,""))</f>
        <v/>
      </c>
      <c r="E1816" s="65" t="str">
        <f>IF(LEFT(RIGHT('Elegio-Electors'!L1815,2),1)="O",'Elegio-Electors'!L1815,IF(LEFT(RIGHT('Elegio-Electors'!M1815,2),1)="O",'Elegio-Electors'!M1815,""))</f>
        <v/>
      </c>
      <c r="F1816" s="65">
        <f>'Elegio-Electors'!E1815</f>
        <v>0</v>
      </c>
      <c r="G1816" s="65" t="e">
        <f>IF(INDEX('Liste du personnel'!X:Y,MATCH(F1816,'Liste du personnel'!X:X,0),2)*1=1,"OUI","NON")</f>
        <v>#N/A</v>
      </c>
      <c r="I1816" s="89" t="e">
        <f t="shared" si="196"/>
        <v>#N/A</v>
      </c>
      <c r="J1816" s="65" t="e">
        <f t="shared" si="197"/>
        <v>#N/A</v>
      </c>
      <c r="K1816" s="65" t="e">
        <f t="shared" si="198"/>
        <v>#N/A</v>
      </c>
      <c r="M1816" s="90" t="e">
        <f t="shared" si="199"/>
        <v>#N/A</v>
      </c>
      <c r="N1816" s="65" t="e">
        <f t="shared" si="200"/>
        <v>#N/A</v>
      </c>
      <c r="O1816" s="65" t="e">
        <f t="shared" si="201"/>
        <v>#N/A</v>
      </c>
      <c r="P1816" s="90" t="e">
        <f t="shared" si="202"/>
        <v>#N/A</v>
      </c>
    </row>
    <row r="1817" spans="1:16" x14ac:dyDescent="0.25">
      <c r="A1817" s="65">
        <f>'Elegio-Electors'!C1816</f>
        <v>0</v>
      </c>
      <c r="B1817" s="65">
        <f>'Elegio-Electors'!B1816</f>
        <v>0</v>
      </c>
      <c r="C1817" s="65">
        <f>IF(Procédure!$C$33=2,'Elegio-Electors'!D1816,Procédure!$C$33)</f>
        <v>0</v>
      </c>
      <c r="D1817" s="65" t="str">
        <f>IF(LEFT(RIGHT('Elegio-Electors'!L1816,2),1)="C",'Elegio-Electors'!L1816,IF(LEFT(RIGHT('Elegio-Electors'!M1816,2),1)="C",'Elegio-Electors'!M1816,""))</f>
        <v/>
      </c>
      <c r="E1817" s="65" t="str">
        <f>IF(LEFT(RIGHT('Elegio-Electors'!L1816,2),1)="O",'Elegio-Electors'!L1816,IF(LEFT(RIGHT('Elegio-Electors'!M1816,2),1)="O",'Elegio-Electors'!M1816,""))</f>
        <v/>
      </c>
      <c r="F1817" s="65">
        <f>'Elegio-Electors'!E1816</f>
        <v>0</v>
      </c>
      <c r="G1817" s="65" t="e">
        <f>IF(INDEX('Liste du personnel'!X:Y,MATCH(F1817,'Liste du personnel'!X:X,0),2)*1=1,"OUI","NON")</f>
        <v>#N/A</v>
      </c>
      <c r="I1817" s="89" t="e">
        <f t="shared" si="196"/>
        <v>#N/A</v>
      </c>
      <c r="J1817" s="65" t="e">
        <f t="shared" si="197"/>
        <v>#N/A</v>
      </c>
      <c r="K1817" s="65" t="e">
        <f t="shared" si="198"/>
        <v>#N/A</v>
      </c>
      <c r="M1817" s="90" t="e">
        <f t="shared" si="199"/>
        <v>#N/A</v>
      </c>
      <c r="N1817" s="65" t="e">
        <f t="shared" si="200"/>
        <v>#N/A</v>
      </c>
      <c r="O1817" s="65" t="e">
        <f t="shared" si="201"/>
        <v>#N/A</v>
      </c>
      <c r="P1817" s="90" t="e">
        <f t="shared" si="202"/>
        <v>#N/A</v>
      </c>
    </row>
    <row r="1818" spans="1:16" x14ac:dyDescent="0.25">
      <c r="A1818" s="65">
        <f>'Elegio-Electors'!C1817</f>
        <v>0</v>
      </c>
      <c r="B1818" s="65">
        <f>'Elegio-Electors'!B1817</f>
        <v>0</v>
      </c>
      <c r="C1818" s="65">
        <f>IF(Procédure!$C$33=2,'Elegio-Electors'!D1817,Procédure!$C$33)</f>
        <v>0</v>
      </c>
      <c r="D1818" s="65" t="str">
        <f>IF(LEFT(RIGHT('Elegio-Electors'!L1817,2),1)="C",'Elegio-Electors'!L1817,IF(LEFT(RIGHT('Elegio-Electors'!M1817,2),1)="C",'Elegio-Electors'!M1817,""))</f>
        <v/>
      </c>
      <c r="E1818" s="65" t="str">
        <f>IF(LEFT(RIGHT('Elegio-Electors'!L1817,2),1)="O",'Elegio-Electors'!L1817,IF(LEFT(RIGHT('Elegio-Electors'!M1817,2),1)="O",'Elegio-Electors'!M1817,""))</f>
        <v/>
      </c>
      <c r="F1818" s="65">
        <f>'Elegio-Electors'!E1817</f>
        <v>0</v>
      </c>
      <c r="G1818" s="65" t="e">
        <f>IF(INDEX('Liste du personnel'!X:Y,MATCH(F1818,'Liste du personnel'!X:X,0),2)*1=1,"OUI","NON")</f>
        <v>#N/A</v>
      </c>
      <c r="I1818" s="89" t="e">
        <f t="shared" si="196"/>
        <v>#N/A</v>
      </c>
      <c r="J1818" s="65" t="e">
        <f t="shared" si="197"/>
        <v>#N/A</v>
      </c>
      <c r="K1818" s="65" t="e">
        <f t="shared" si="198"/>
        <v>#N/A</v>
      </c>
      <c r="M1818" s="90" t="e">
        <f t="shared" si="199"/>
        <v>#N/A</v>
      </c>
      <c r="N1818" s="65" t="e">
        <f t="shared" si="200"/>
        <v>#N/A</v>
      </c>
      <c r="O1818" s="65" t="e">
        <f t="shared" si="201"/>
        <v>#N/A</v>
      </c>
      <c r="P1818" s="90" t="e">
        <f t="shared" si="202"/>
        <v>#N/A</v>
      </c>
    </row>
    <row r="1819" spans="1:16" x14ac:dyDescent="0.25">
      <c r="A1819" s="65">
        <f>'Elegio-Electors'!C1818</f>
        <v>0</v>
      </c>
      <c r="B1819" s="65">
        <f>'Elegio-Electors'!B1818</f>
        <v>0</v>
      </c>
      <c r="C1819" s="65">
        <f>IF(Procédure!$C$33=2,'Elegio-Electors'!D1818,Procédure!$C$33)</f>
        <v>0</v>
      </c>
      <c r="D1819" s="65" t="str">
        <f>IF(LEFT(RIGHT('Elegio-Electors'!L1818,2),1)="C",'Elegio-Electors'!L1818,IF(LEFT(RIGHT('Elegio-Electors'!M1818,2),1)="C",'Elegio-Electors'!M1818,""))</f>
        <v/>
      </c>
      <c r="E1819" s="65" t="str">
        <f>IF(LEFT(RIGHT('Elegio-Electors'!L1818,2),1)="O",'Elegio-Electors'!L1818,IF(LEFT(RIGHT('Elegio-Electors'!M1818,2),1)="O",'Elegio-Electors'!M1818,""))</f>
        <v/>
      </c>
      <c r="F1819" s="65">
        <f>'Elegio-Electors'!E1818</f>
        <v>0</v>
      </c>
      <c r="G1819" s="65" t="e">
        <f>IF(INDEX('Liste du personnel'!X:Y,MATCH(F1819,'Liste du personnel'!X:X,0),2)*1=1,"OUI","NON")</f>
        <v>#N/A</v>
      </c>
      <c r="I1819" s="89" t="e">
        <f t="shared" si="196"/>
        <v>#N/A</v>
      </c>
      <c r="J1819" s="65" t="e">
        <f t="shared" si="197"/>
        <v>#N/A</v>
      </c>
      <c r="K1819" s="65" t="e">
        <f t="shared" si="198"/>
        <v>#N/A</v>
      </c>
      <c r="M1819" s="90" t="e">
        <f t="shared" si="199"/>
        <v>#N/A</v>
      </c>
      <c r="N1819" s="65" t="e">
        <f t="shared" si="200"/>
        <v>#N/A</v>
      </c>
      <c r="O1819" s="65" t="e">
        <f t="shared" si="201"/>
        <v>#N/A</v>
      </c>
      <c r="P1819" s="90" t="e">
        <f t="shared" si="202"/>
        <v>#N/A</v>
      </c>
    </row>
    <row r="1820" spans="1:16" x14ac:dyDescent="0.25">
      <c r="A1820" s="65">
        <f>'Elegio-Electors'!C1819</f>
        <v>0</v>
      </c>
      <c r="B1820" s="65">
        <f>'Elegio-Electors'!B1819</f>
        <v>0</v>
      </c>
      <c r="C1820" s="65">
        <f>IF(Procédure!$C$33=2,'Elegio-Electors'!D1819,Procédure!$C$33)</f>
        <v>0</v>
      </c>
      <c r="D1820" s="65" t="str">
        <f>IF(LEFT(RIGHT('Elegio-Electors'!L1819,2),1)="C",'Elegio-Electors'!L1819,IF(LEFT(RIGHT('Elegio-Electors'!M1819,2),1)="C",'Elegio-Electors'!M1819,""))</f>
        <v/>
      </c>
      <c r="E1820" s="65" t="str">
        <f>IF(LEFT(RIGHT('Elegio-Electors'!L1819,2),1)="O",'Elegio-Electors'!L1819,IF(LEFT(RIGHT('Elegio-Electors'!M1819,2),1)="O",'Elegio-Electors'!M1819,""))</f>
        <v/>
      </c>
      <c r="F1820" s="65">
        <f>'Elegio-Electors'!E1819</f>
        <v>0</v>
      </c>
      <c r="G1820" s="65" t="e">
        <f>IF(INDEX('Liste du personnel'!X:Y,MATCH(F1820,'Liste du personnel'!X:X,0),2)*1=1,"OUI","NON")</f>
        <v>#N/A</v>
      </c>
      <c r="I1820" s="89" t="e">
        <f t="shared" si="196"/>
        <v>#N/A</v>
      </c>
      <c r="J1820" s="65" t="e">
        <f t="shared" si="197"/>
        <v>#N/A</v>
      </c>
      <c r="K1820" s="65" t="e">
        <f t="shared" si="198"/>
        <v>#N/A</v>
      </c>
      <c r="M1820" s="90" t="e">
        <f t="shared" si="199"/>
        <v>#N/A</v>
      </c>
      <c r="N1820" s="65" t="e">
        <f t="shared" si="200"/>
        <v>#N/A</v>
      </c>
      <c r="O1820" s="65" t="e">
        <f t="shared" si="201"/>
        <v>#N/A</v>
      </c>
      <c r="P1820" s="90" t="e">
        <f t="shared" si="202"/>
        <v>#N/A</v>
      </c>
    </row>
    <row r="1821" spans="1:16" x14ac:dyDescent="0.25">
      <c r="A1821" s="65">
        <f>'Elegio-Electors'!C1820</f>
        <v>0</v>
      </c>
      <c r="B1821" s="65">
        <f>'Elegio-Electors'!B1820</f>
        <v>0</v>
      </c>
      <c r="C1821" s="65">
        <f>IF(Procédure!$C$33=2,'Elegio-Electors'!D1820,Procédure!$C$33)</f>
        <v>0</v>
      </c>
      <c r="D1821" s="65" t="str">
        <f>IF(LEFT(RIGHT('Elegio-Electors'!L1820,2),1)="C",'Elegio-Electors'!L1820,IF(LEFT(RIGHT('Elegio-Electors'!M1820,2),1)="C",'Elegio-Electors'!M1820,""))</f>
        <v/>
      </c>
      <c r="E1821" s="65" t="str">
        <f>IF(LEFT(RIGHT('Elegio-Electors'!L1820,2),1)="O",'Elegio-Electors'!L1820,IF(LEFT(RIGHT('Elegio-Electors'!M1820,2),1)="O",'Elegio-Electors'!M1820,""))</f>
        <v/>
      </c>
      <c r="F1821" s="65">
        <f>'Elegio-Electors'!E1820</f>
        <v>0</v>
      </c>
      <c r="G1821" s="65" t="e">
        <f>IF(INDEX('Liste du personnel'!X:Y,MATCH(F1821,'Liste du personnel'!X:X,0),2)*1=1,"OUI","NON")</f>
        <v>#N/A</v>
      </c>
      <c r="I1821" s="89" t="e">
        <f t="shared" si="196"/>
        <v>#N/A</v>
      </c>
      <c r="J1821" s="65" t="e">
        <f t="shared" si="197"/>
        <v>#N/A</v>
      </c>
      <c r="K1821" s="65" t="e">
        <f t="shared" si="198"/>
        <v>#N/A</v>
      </c>
      <c r="M1821" s="90" t="e">
        <f t="shared" si="199"/>
        <v>#N/A</v>
      </c>
      <c r="N1821" s="65" t="e">
        <f t="shared" si="200"/>
        <v>#N/A</v>
      </c>
      <c r="O1821" s="65" t="e">
        <f t="shared" si="201"/>
        <v>#N/A</v>
      </c>
      <c r="P1821" s="90" t="e">
        <f t="shared" si="202"/>
        <v>#N/A</v>
      </c>
    </row>
    <row r="1822" spans="1:16" x14ac:dyDescent="0.25">
      <c r="A1822" s="65">
        <f>'Elegio-Electors'!C1821</f>
        <v>0</v>
      </c>
      <c r="B1822" s="65">
        <f>'Elegio-Electors'!B1821</f>
        <v>0</v>
      </c>
      <c r="C1822" s="65">
        <f>IF(Procédure!$C$33=2,'Elegio-Electors'!D1821,Procédure!$C$33)</f>
        <v>0</v>
      </c>
      <c r="D1822" s="65" t="str">
        <f>IF(LEFT(RIGHT('Elegio-Electors'!L1821,2),1)="C",'Elegio-Electors'!L1821,IF(LEFT(RIGHT('Elegio-Electors'!M1821,2),1)="C",'Elegio-Electors'!M1821,""))</f>
        <v/>
      </c>
      <c r="E1822" s="65" t="str">
        <f>IF(LEFT(RIGHT('Elegio-Electors'!L1821,2),1)="O",'Elegio-Electors'!L1821,IF(LEFT(RIGHT('Elegio-Electors'!M1821,2),1)="O",'Elegio-Electors'!M1821,""))</f>
        <v/>
      </c>
      <c r="F1822" s="65">
        <f>'Elegio-Electors'!E1821</f>
        <v>0</v>
      </c>
      <c r="G1822" s="65" t="e">
        <f>IF(INDEX('Liste du personnel'!X:Y,MATCH(F1822,'Liste du personnel'!X:X,0),2)*1=1,"OUI","NON")</f>
        <v>#N/A</v>
      </c>
      <c r="I1822" s="89" t="e">
        <f t="shared" si="196"/>
        <v>#N/A</v>
      </c>
      <c r="J1822" s="65" t="e">
        <f t="shared" si="197"/>
        <v>#N/A</v>
      </c>
      <c r="K1822" s="65" t="e">
        <f t="shared" si="198"/>
        <v>#N/A</v>
      </c>
      <c r="M1822" s="90" t="e">
        <f t="shared" si="199"/>
        <v>#N/A</v>
      </c>
      <c r="N1822" s="65" t="e">
        <f t="shared" si="200"/>
        <v>#N/A</v>
      </c>
      <c r="O1822" s="65" t="e">
        <f t="shared" si="201"/>
        <v>#N/A</v>
      </c>
      <c r="P1822" s="90" t="e">
        <f t="shared" si="202"/>
        <v>#N/A</v>
      </c>
    </row>
    <row r="1823" spans="1:16" x14ac:dyDescent="0.25">
      <c r="A1823" s="65">
        <f>'Elegio-Electors'!C1822</f>
        <v>0</v>
      </c>
      <c r="B1823" s="65">
        <f>'Elegio-Electors'!B1822</f>
        <v>0</v>
      </c>
      <c r="C1823" s="65">
        <f>IF(Procédure!$C$33=2,'Elegio-Electors'!D1822,Procédure!$C$33)</f>
        <v>0</v>
      </c>
      <c r="D1823" s="65" t="str">
        <f>IF(LEFT(RIGHT('Elegio-Electors'!L1822,2),1)="C",'Elegio-Electors'!L1822,IF(LEFT(RIGHT('Elegio-Electors'!M1822,2),1)="C",'Elegio-Electors'!M1822,""))</f>
        <v/>
      </c>
      <c r="E1823" s="65" t="str">
        <f>IF(LEFT(RIGHT('Elegio-Electors'!L1822,2),1)="O",'Elegio-Electors'!L1822,IF(LEFT(RIGHT('Elegio-Electors'!M1822,2),1)="O",'Elegio-Electors'!M1822,""))</f>
        <v/>
      </c>
      <c r="F1823" s="65">
        <f>'Elegio-Electors'!E1822</f>
        <v>0</v>
      </c>
      <c r="G1823" s="65" t="e">
        <f>IF(INDEX('Liste du personnel'!X:Y,MATCH(F1823,'Liste du personnel'!X:X,0),2)*1=1,"OUI","NON")</f>
        <v>#N/A</v>
      </c>
      <c r="I1823" s="89" t="e">
        <f t="shared" si="196"/>
        <v>#N/A</v>
      </c>
      <c r="J1823" s="65" t="e">
        <f t="shared" si="197"/>
        <v>#N/A</v>
      </c>
      <c r="K1823" s="65" t="e">
        <f t="shared" si="198"/>
        <v>#N/A</v>
      </c>
      <c r="M1823" s="90" t="e">
        <f t="shared" si="199"/>
        <v>#N/A</v>
      </c>
      <c r="N1823" s="65" t="e">
        <f t="shared" si="200"/>
        <v>#N/A</v>
      </c>
      <c r="O1823" s="65" t="e">
        <f t="shared" si="201"/>
        <v>#N/A</v>
      </c>
      <c r="P1823" s="90" t="e">
        <f t="shared" si="202"/>
        <v>#N/A</v>
      </c>
    </row>
    <row r="1824" spans="1:16" x14ac:dyDescent="0.25">
      <c r="A1824" s="65">
        <f>'Elegio-Electors'!C1823</f>
        <v>0</v>
      </c>
      <c r="B1824" s="65">
        <f>'Elegio-Electors'!B1823</f>
        <v>0</v>
      </c>
      <c r="C1824" s="65">
        <f>IF(Procédure!$C$33=2,'Elegio-Electors'!D1823,Procédure!$C$33)</f>
        <v>0</v>
      </c>
      <c r="D1824" s="65" t="str">
        <f>IF(LEFT(RIGHT('Elegio-Electors'!L1823,2),1)="C",'Elegio-Electors'!L1823,IF(LEFT(RIGHT('Elegio-Electors'!M1823,2),1)="C",'Elegio-Electors'!M1823,""))</f>
        <v/>
      </c>
      <c r="E1824" s="65" t="str">
        <f>IF(LEFT(RIGHT('Elegio-Electors'!L1823,2),1)="O",'Elegio-Electors'!L1823,IF(LEFT(RIGHT('Elegio-Electors'!M1823,2),1)="O",'Elegio-Electors'!M1823,""))</f>
        <v/>
      </c>
      <c r="F1824" s="65">
        <f>'Elegio-Electors'!E1823</f>
        <v>0</v>
      </c>
      <c r="G1824" s="65" t="e">
        <f>IF(INDEX('Liste du personnel'!X:Y,MATCH(F1824,'Liste du personnel'!X:X,0),2)*1=1,"OUI","NON")</f>
        <v>#N/A</v>
      </c>
      <c r="I1824" s="89" t="e">
        <f t="shared" si="196"/>
        <v>#N/A</v>
      </c>
      <c r="J1824" s="65" t="e">
        <f t="shared" si="197"/>
        <v>#N/A</v>
      </c>
      <c r="K1824" s="65" t="e">
        <f t="shared" si="198"/>
        <v>#N/A</v>
      </c>
      <c r="M1824" s="90" t="e">
        <f t="shared" si="199"/>
        <v>#N/A</v>
      </c>
      <c r="N1824" s="65" t="e">
        <f t="shared" si="200"/>
        <v>#N/A</v>
      </c>
      <c r="O1824" s="65" t="e">
        <f t="shared" si="201"/>
        <v>#N/A</v>
      </c>
      <c r="P1824" s="90" t="e">
        <f t="shared" si="202"/>
        <v>#N/A</v>
      </c>
    </row>
    <row r="1825" spans="1:16" x14ac:dyDescent="0.25">
      <c r="A1825" s="65">
        <f>'Elegio-Electors'!C1824</f>
        <v>0</v>
      </c>
      <c r="B1825" s="65">
        <f>'Elegio-Electors'!B1824</f>
        <v>0</v>
      </c>
      <c r="C1825" s="65">
        <f>IF(Procédure!$C$33=2,'Elegio-Electors'!D1824,Procédure!$C$33)</f>
        <v>0</v>
      </c>
      <c r="D1825" s="65" t="str">
        <f>IF(LEFT(RIGHT('Elegio-Electors'!L1824,2),1)="C",'Elegio-Electors'!L1824,IF(LEFT(RIGHT('Elegio-Electors'!M1824,2),1)="C",'Elegio-Electors'!M1824,""))</f>
        <v/>
      </c>
      <c r="E1825" s="65" t="str">
        <f>IF(LEFT(RIGHT('Elegio-Electors'!L1824,2),1)="O",'Elegio-Electors'!L1824,IF(LEFT(RIGHT('Elegio-Electors'!M1824,2),1)="O",'Elegio-Electors'!M1824,""))</f>
        <v/>
      </c>
      <c r="F1825" s="65">
        <f>'Elegio-Electors'!E1824</f>
        <v>0</v>
      </c>
      <c r="G1825" s="65" t="e">
        <f>IF(INDEX('Liste du personnel'!X:Y,MATCH(F1825,'Liste du personnel'!X:X,0),2)*1=1,"OUI","NON")</f>
        <v>#N/A</v>
      </c>
      <c r="I1825" s="89" t="e">
        <f t="shared" si="196"/>
        <v>#N/A</v>
      </c>
      <c r="J1825" s="65" t="e">
        <f t="shared" si="197"/>
        <v>#N/A</v>
      </c>
      <c r="K1825" s="65" t="e">
        <f t="shared" si="198"/>
        <v>#N/A</v>
      </c>
      <c r="M1825" s="90" t="e">
        <f t="shared" si="199"/>
        <v>#N/A</v>
      </c>
      <c r="N1825" s="65" t="e">
        <f t="shared" si="200"/>
        <v>#N/A</v>
      </c>
      <c r="O1825" s="65" t="e">
        <f t="shared" si="201"/>
        <v>#N/A</v>
      </c>
      <c r="P1825" s="90" t="e">
        <f t="shared" si="202"/>
        <v>#N/A</v>
      </c>
    </row>
    <row r="1826" spans="1:16" x14ac:dyDescent="0.25">
      <c r="A1826" s="65">
        <f>'Elegio-Electors'!C1825</f>
        <v>0</v>
      </c>
      <c r="B1826" s="65">
        <f>'Elegio-Electors'!B1825</f>
        <v>0</v>
      </c>
      <c r="C1826" s="65">
        <f>IF(Procédure!$C$33=2,'Elegio-Electors'!D1825,Procédure!$C$33)</f>
        <v>0</v>
      </c>
      <c r="D1826" s="65" t="str">
        <f>IF(LEFT(RIGHT('Elegio-Electors'!L1825,2),1)="C",'Elegio-Electors'!L1825,IF(LEFT(RIGHT('Elegio-Electors'!M1825,2),1)="C",'Elegio-Electors'!M1825,""))</f>
        <v/>
      </c>
      <c r="E1826" s="65" t="str">
        <f>IF(LEFT(RIGHT('Elegio-Electors'!L1825,2),1)="O",'Elegio-Electors'!L1825,IF(LEFT(RIGHT('Elegio-Electors'!M1825,2),1)="O",'Elegio-Electors'!M1825,""))</f>
        <v/>
      </c>
      <c r="F1826" s="65">
        <f>'Elegio-Electors'!E1825</f>
        <v>0</v>
      </c>
      <c r="G1826" s="65" t="e">
        <f>IF(INDEX('Liste du personnel'!X:Y,MATCH(F1826,'Liste du personnel'!X:X,0),2)*1=1,"OUI","NON")</f>
        <v>#N/A</v>
      </c>
      <c r="I1826" s="89" t="e">
        <f t="shared" si="196"/>
        <v>#N/A</v>
      </c>
      <c r="J1826" s="65" t="e">
        <f t="shared" si="197"/>
        <v>#N/A</v>
      </c>
      <c r="K1826" s="65" t="e">
        <f t="shared" si="198"/>
        <v>#N/A</v>
      </c>
      <c r="M1826" s="90" t="e">
        <f t="shared" si="199"/>
        <v>#N/A</v>
      </c>
      <c r="N1826" s="65" t="e">
        <f t="shared" si="200"/>
        <v>#N/A</v>
      </c>
      <c r="O1826" s="65" t="e">
        <f t="shared" si="201"/>
        <v>#N/A</v>
      </c>
      <c r="P1826" s="90" t="e">
        <f t="shared" si="202"/>
        <v>#N/A</v>
      </c>
    </row>
    <row r="1827" spans="1:16" x14ac:dyDescent="0.25">
      <c r="A1827" s="65">
        <f>'Elegio-Electors'!C1826</f>
        <v>0</v>
      </c>
      <c r="B1827" s="65">
        <f>'Elegio-Electors'!B1826</f>
        <v>0</v>
      </c>
      <c r="C1827" s="65">
        <f>IF(Procédure!$C$33=2,'Elegio-Electors'!D1826,Procédure!$C$33)</f>
        <v>0</v>
      </c>
      <c r="D1827" s="65" t="str">
        <f>IF(LEFT(RIGHT('Elegio-Electors'!L1826,2),1)="C",'Elegio-Electors'!L1826,IF(LEFT(RIGHT('Elegio-Electors'!M1826,2),1)="C",'Elegio-Electors'!M1826,""))</f>
        <v/>
      </c>
      <c r="E1827" s="65" t="str">
        <f>IF(LEFT(RIGHT('Elegio-Electors'!L1826,2),1)="O",'Elegio-Electors'!L1826,IF(LEFT(RIGHT('Elegio-Electors'!M1826,2),1)="O",'Elegio-Electors'!M1826,""))</f>
        <v/>
      </c>
      <c r="F1827" s="65">
        <f>'Elegio-Electors'!E1826</f>
        <v>0</v>
      </c>
      <c r="G1827" s="65" t="e">
        <f>IF(INDEX('Liste du personnel'!X:Y,MATCH(F1827,'Liste du personnel'!X:X,0),2)*1=1,"OUI","NON")</f>
        <v>#N/A</v>
      </c>
      <c r="I1827" s="89" t="e">
        <f t="shared" si="196"/>
        <v>#N/A</v>
      </c>
      <c r="J1827" s="65" t="e">
        <f t="shared" si="197"/>
        <v>#N/A</v>
      </c>
      <c r="K1827" s="65" t="e">
        <f t="shared" si="198"/>
        <v>#N/A</v>
      </c>
      <c r="M1827" s="90" t="e">
        <f t="shared" si="199"/>
        <v>#N/A</v>
      </c>
      <c r="N1827" s="65" t="e">
        <f t="shared" si="200"/>
        <v>#N/A</v>
      </c>
      <c r="O1827" s="65" t="e">
        <f t="shared" si="201"/>
        <v>#N/A</v>
      </c>
      <c r="P1827" s="90" t="e">
        <f t="shared" si="202"/>
        <v>#N/A</v>
      </c>
    </row>
    <row r="1828" spans="1:16" x14ac:dyDescent="0.25">
      <c r="A1828" s="65">
        <f>'Elegio-Electors'!C1827</f>
        <v>0</v>
      </c>
      <c r="B1828" s="65">
        <f>'Elegio-Electors'!B1827</f>
        <v>0</v>
      </c>
      <c r="C1828" s="65">
        <f>IF(Procédure!$C$33=2,'Elegio-Electors'!D1827,Procédure!$C$33)</f>
        <v>0</v>
      </c>
      <c r="D1828" s="65" t="str">
        <f>IF(LEFT(RIGHT('Elegio-Electors'!L1827,2),1)="C",'Elegio-Electors'!L1827,IF(LEFT(RIGHT('Elegio-Electors'!M1827,2),1)="C",'Elegio-Electors'!M1827,""))</f>
        <v/>
      </c>
      <c r="E1828" s="65" t="str">
        <f>IF(LEFT(RIGHT('Elegio-Electors'!L1827,2),1)="O",'Elegio-Electors'!L1827,IF(LEFT(RIGHT('Elegio-Electors'!M1827,2),1)="O",'Elegio-Electors'!M1827,""))</f>
        <v/>
      </c>
      <c r="F1828" s="65">
        <f>'Elegio-Electors'!E1827</f>
        <v>0</v>
      </c>
      <c r="G1828" s="65" t="e">
        <f>IF(INDEX('Liste du personnel'!X:Y,MATCH(F1828,'Liste du personnel'!X:X,0),2)*1=1,"OUI","NON")</f>
        <v>#N/A</v>
      </c>
      <c r="I1828" s="89" t="e">
        <f t="shared" si="196"/>
        <v>#N/A</v>
      </c>
      <c r="J1828" s="65" t="e">
        <f t="shared" si="197"/>
        <v>#N/A</v>
      </c>
      <c r="K1828" s="65" t="e">
        <f t="shared" si="198"/>
        <v>#N/A</v>
      </c>
      <c r="M1828" s="90" t="e">
        <f t="shared" si="199"/>
        <v>#N/A</v>
      </c>
      <c r="N1828" s="65" t="e">
        <f t="shared" si="200"/>
        <v>#N/A</v>
      </c>
      <c r="O1828" s="65" t="e">
        <f t="shared" si="201"/>
        <v>#N/A</v>
      </c>
      <c r="P1828" s="90" t="e">
        <f t="shared" si="202"/>
        <v>#N/A</v>
      </c>
    </row>
    <row r="1829" spans="1:16" x14ac:dyDescent="0.25">
      <c r="A1829" s="65">
        <f>'Elegio-Electors'!C1828</f>
        <v>0</v>
      </c>
      <c r="B1829" s="65">
        <f>'Elegio-Electors'!B1828</f>
        <v>0</v>
      </c>
      <c r="C1829" s="65">
        <f>IF(Procédure!$C$33=2,'Elegio-Electors'!D1828,Procédure!$C$33)</f>
        <v>0</v>
      </c>
      <c r="D1829" s="65" t="str">
        <f>IF(LEFT(RIGHT('Elegio-Electors'!L1828,2),1)="C",'Elegio-Electors'!L1828,IF(LEFT(RIGHT('Elegio-Electors'!M1828,2),1)="C",'Elegio-Electors'!M1828,""))</f>
        <v/>
      </c>
      <c r="E1829" s="65" t="str">
        <f>IF(LEFT(RIGHT('Elegio-Electors'!L1828,2),1)="O",'Elegio-Electors'!L1828,IF(LEFT(RIGHT('Elegio-Electors'!M1828,2),1)="O",'Elegio-Electors'!M1828,""))</f>
        <v/>
      </c>
      <c r="F1829" s="65">
        <f>'Elegio-Electors'!E1828</f>
        <v>0</v>
      </c>
      <c r="G1829" s="65" t="e">
        <f>IF(INDEX('Liste du personnel'!X:Y,MATCH(F1829,'Liste du personnel'!X:X,0),2)*1=1,"OUI","NON")</f>
        <v>#N/A</v>
      </c>
      <c r="I1829" s="89" t="e">
        <f t="shared" si="196"/>
        <v>#N/A</v>
      </c>
      <c r="J1829" s="65" t="e">
        <f t="shared" si="197"/>
        <v>#N/A</v>
      </c>
      <c r="K1829" s="65" t="e">
        <f t="shared" si="198"/>
        <v>#N/A</v>
      </c>
      <c r="M1829" s="90" t="e">
        <f t="shared" si="199"/>
        <v>#N/A</v>
      </c>
      <c r="N1829" s="65" t="e">
        <f t="shared" si="200"/>
        <v>#N/A</v>
      </c>
      <c r="O1829" s="65" t="e">
        <f t="shared" si="201"/>
        <v>#N/A</v>
      </c>
      <c r="P1829" s="90" t="e">
        <f t="shared" si="202"/>
        <v>#N/A</v>
      </c>
    </row>
    <row r="1830" spans="1:16" x14ac:dyDescent="0.25">
      <c r="A1830" s="65">
        <f>'Elegio-Electors'!C1829</f>
        <v>0</v>
      </c>
      <c r="B1830" s="65">
        <f>'Elegio-Electors'!B1829</f>
        <v>0</v>
      </c>
      <c r="C1830" s="65">
        <f>IF(Procédure!$C$33=2,'Elegio-Electors'!D1829,Procédure!$C$33)</f>
        <v>0</v>
      </c>
      <c r="D1830" s="65" t="str">
        <f>IF(LEFT(RIGHT('Elegio-Electors'!L1829,2),1)="C",'Elegio-Electors'!L1829,IF(LEFT(RIGHT('Elegio-Electors'!M1829,2),1)="C",'Elegio-Electors'!M1829,""))</f>
        <v/>
      </c>
      <c r="E1830" s="65" t="str">
        <f>IF(LEFT(RIGHT('Elegio-Electors'!L1829,2),1)="O",'Elegio-Electors'!L1829,IF(LEFT(RIGHT('Elegio-Electors'!M1829,2),1)="O",'Elegio-Electors'!M1829,""))</f>
        <v/>
      </c>
      <c r="F1830" s="65">
        <f>'Elegio-Electors'!E1829</f>
        <v>0</v>
      </c>
      <c r="G1830" s="65" t="e">
        <f>IF(INDEX('Liste du personnel'!X:Y,MATCH(F1830,'Liste du personnel'!X:X,0),2)*1=1,"OUI","NON")</f>
        <v>#N/A</v>
      </c>
      <c r="I1830" s="89" t="e">
        <f t="shared" si="196"/>
        <v>#N/A</v>
      </c>
      <c r="J1830" s="65" t="e">
        <f t="shared" si="197"/>
        <v>#N/A</v>
      </c>
      <c r="K1830" s="65" t="e">
        <f t="shared" si="198"/>
        <v>#N/A</v>
      </c>
      <c r="M1830" s="90" t="e">
        <f t="shared" si="199"/>
        <v>#N/A</v>
      </c>
      <c r="N1830" s="65" t="e">
        <f t="shared" si="200"/>
        <v>#N/A</v>
      </c>
      <c r="O1830" s="65" t="e">
        <f t="shared" si="201"/>
        <v>#N/A</v>
      </c>
      <c r="P1830" s="90" t="e">
        <f t="shared" si="202"/>
        <v>#N/A</v>
      </c>
    </row>
    <row r="1831" spans="1:16" x14ac:dyDescent="0.25">
      <c r="A1831" s="65">
        <f>'Elegio-Electors'!C1830</f>
        <v>0</v>
      </c>
      <c r="B1831" s="65">
        <f>'Elegio-Electors'!B1830</f>
        <v>0</v>
      </c>
      <c r="C1831" s="65">
        <f>IF(Procédure!$C$33=2,'Elegio-Electors'!D1830,Procédure!$C$33)</f>
        <v>0</v>
      </c>
      <c r="D1831" s="65" t="str">
        <f>IF(LEFT(RIGHT('Elegio-Electors'!L1830,2),1)="C",'Elegio-Electors'!L1830,IF(LEFT(RIGHT('Elegio-Electors'!M1830,2),1)="C",'Elegio-Electors'!M1830,""))</f>
        <v/>
      </c>
      <c r="E1831" s="65" t="str">
        <f>IF(LEFT(RIGHT('Elegio-Electors'!L1830,2),1)="O",'Elegio-Electors'!L1830,IF(LEFT(RIGHT('Elegio-Electors'!M1830,2),1)="O",'Elegio-Electors'!M1830,""))</f>
        <v/>
      </c>
      <c r="F1831" s="65">
        <f>'Elegio-Electors'!E1830</f>
        <v>0</v>
      </c>
      <c r="G1831" s="65" t="e">
        <f>IF(INDEX('Liste du personnel'!X:Y,MATCH(F1831,'Liste du personnel'!X:X,0),2)*1=1,"OUI","NON")</f>
        <v>#N/A</v>
      </c>
      <c r="I1831" s="89" t="e">
        <f t="shared" si="196"/>
        <v>#N/A</v>
      </c>
      <c r="J1831" s="65" t="e">
        <f t="shared" si="197"/>
        <v>#N/A</v>
      </c>
      <c r="K1831" s="65" t="e">
        <f t="shared" si="198"/>
        <v>#N/A</v>
      </c>
      <c r="M1831" s="90" t="e">
        <f t="shared" si="199"/>
        <v>#N/A</v>
      </c>
      <c r="N1831" s="65" t="e">
        <f t="shared" si="200"/>
        <v>#N/A</v>
      </c>
      <c r="O1831" s="65" t="e">
        <f t="shared" si="201"/>
        <v>#N/A</v>
      </c>
      <c r="P1831" s="90" t="e">
        <f t="shared" si="202"/>
        <v>#N/A</v>
      </c>
    </row>
    <row r="1832" spans="1:16" x14ac:dyDescent="0.25">
      <c r="A1832" s="65">
        <f>'Elegio-Electors'!C1831</f>
        <v>0</v>
      </c>
      <c r="B1832" s="65">
        <f>'Elegio-Electors'!B1831</f>
        <v>0</v>
      </c>
      <c r="C1832" s="65">
        <f>IF(Procédure!$C$33=2,'Elegio-Electors'!D1831,Procédure!$C$33)</f>
        <v>0</v>
      </c>
      <c r="D1832" s="65" t="str">
        <f>IF(LEFT(RIGHT('Elegio-Electors'!L1831,2),1)="C",'Elegio-Electors'!L1831,IF(LEFT(RIGHT('Elegio-Electors'!M1831,2),1)="C",'Elegio-Electors'!M1831,""))</f>
        <v/>
      </c>
      <c r="E1832" s="65" t="str">
        <f>IF(LEFT(RIGHT('Elegio-Electors'!L1831,2),1)="O",'Elegio-Electors'!L1831,IF(LEFT(RIGHT('Elegio-Electors'!M1831,2),1)="O",'Elegio-Electors'!M1831,""))</f>
        <v/>
      </c>
      <c r="F1832" s="65">
        <f>'Elegio-Electors'!E1831</f>
        <v>0</v>
      </c>
      <c r="G1832" s="65" t="e">
        <f>IF(INDEX('Liste du personnel'!X:Y,MATCH(F1832,'Liste du personnel'!X:X,0),2)*1=1,"OUI","NON")</f>
        <v>#N/A</v>
      </c>
      <c r="I1832" s="89" t="e">
        <f t="shared" si="196"/>
        <v>#N/A</v>
      </c>
      <c r="J1832" s="65" t="e">
        <f t="shared" si="197"/>
        <v>#N/A</v>
      </c>
      <c r="K1832" s="65" t="e">
        <f t="shared" si="198"/>
        <v>#N/A</v>
      </c>
      <c r="M1832" s="90" t="e">
        <f t="shared" si="199"/>
        <v>#N/A</v>
      </c>
      <c r="N1832" s="65" t="e">
        <f t="shared" si="200"/>
        <v>#N/A</v>
      </c>
      <c r="O1832" s="65" t="e">
        <f t="shared" si="201"/>
        <v>#N/A</v>
      </c>
      <c r="P1832" s="90" t="e">
        <f t="shared" si="202"/>
        <v>#N/A</v>
      </c>
    </row>
    <row r="1833" spans="1:16" x14ac:dyDescent="0.25">
      <c r="A1833" s="65">
        <f>'Elegio-Electors'!C1832</f>
        <v>0</v>
      </c>
      <c r="B1833" s="65">
        <f>'Elegio-Electors'!B1832</f>
        <v>0</v>
      </c>
      <c r="C1833" s="65">
        <f>IF(Procédure!$C$33=2,'Elegio-Electors'!D1832,Procédure!$C$33)</f>
        <v>0</v>
      </c>
      <c r="D1833" s="65" t="str">
        <f>IF(LEFT(RIGHT('Elegio-Electors'!L1832,2),1)="C",'Elegio-Electors'!L1832,IF(LEFT(RIGHT('Elegio-Electors'!M1832,2),1)="C",'Elegio-Electors'!M1832,""))</f>
        <v/>
      </c>
      <c r="E1833" s="65" t="str">
        <f>IF(LEFT(RIGHT('Elegio-Electors'!L1832,2),1)="O",'Elegio-Electors'!L1832,IF(LEFT(RIGHT('Elegio-Electors'!M1832,2),1)="O",'Elegio-Electors'!M1832,""))</f>
        <v/>
      </c>
      <c r="F1833" s="65">
        <f>'Elegio-Electors'!E1832</f>
        <v>0</v>
      </c>
      <c r="G1833" s="65" t="e">
        <f>IF(INDEX('Liste du personnel'!X:Y,MATCH(F1833,'Liste du personnel'!X:X,0),2)*1=1,"OUI","NON")</f>
        <v>#N/A</v>
      </c>
      <c r="I1833" s="89" t="e">
        <f t="shared" si="196"/>
        <v>#N/A</v>
      </c>
      <c r="J1833" s="65" t="e">
        <f t="shared" si="197"/>
        <v>#N/A</v>
      </c>
      <c r="K1833" s="65" t="e">
        <f t="shared" si="198"/>
        <v>#N/A</v>
      </c>
      <c r="M1833" s="90" t="e">
        <f t="shared" si="199"/>
        <v>#N/A</v>
      </c>
      <c r="N1833" s="65" t="e">
        <f t="shared" si="200"/>
        <v>#N/A</v>
      </c>
      <c r="O1833" s="65" t="e">
        <f t="shared" si="201"/>
        <v>#N/A</v>
      </c>
      <c r="P1833" s="90" t="e">
        <f t="shared" si="202"/>
        <v>#N/A</v>
      </c>
    </row>
    <row r="1834" spans="1:16" x14ac:dyDescent="0.25">
      <c r="A1834" s="65">
        <f>'Elegio-Electors'!C1833</f>
        <v>0</v>
      </c>
      <c r="B1834" s="65">
        <f>'Elegio-Electors'!B1833</f>
        <v>0</v>
      </c>
      <c r="C1834" s="65">
        <f>IF(Procédure!$C$33=2,'Elegio-Electors'!D1833,Procédure!$C$33)</f>
        <v>0</v>
      </c>
      <c r="D1834" s="65" t="str">
        <f>IF(LEFT(RIGHT('Elegio-Electors'!L1833,2),1)="C",'Elegio-Electors'!L1833,IF(LEFT(RIGHT('Elegio-Electors'!M1833,2),1)="C",'Elegio-Electors'!M1833,""))</f>
        <v/>
      </c>
      <c r="E1834" s="65" t="str">
        <f>IF(LEFT(RIGHT('Elegio-Electors'!L1833,2),1)="O",'Elegio-Electors'!L1833,IF(LEFT(RIGHT('Elegio-Electors'!M1833,2),1)="O",'Elegio-Electors'!M1833,""))</f>
        <v/>
      </c>
      <c r="F1834" s="65">
        <f>'Elegio-Electors'!E1833</f>
        <v>0</v>
      </c>
      <c r="G1834" s="65" t="e">
        <f>IF(INDEX('Liste du personnel'!X:Y,MATCH(F1834,'Liste du personnel'!X:X,0),2)*1=1,"OUI","NON")</f>
        <v>#N/A</v>
      </c>
      <c r="I1834" s="89" t="e">
        <f t="shared" si="196"/>
        <v>#N/A</v>
      </c>
      <c r="J1834" s="65" t="e">
        <f t="shared" si="197"/>
        <v>#N/A</v>
      </c>
      <c r="K1834" s="65" t="e">
        <f t="shared" si="198"/>
        <v>#N/A</v>
      </c>
      <c r="M1834" s="90" t="e">
        <f t="shared" si="199"/>
        <v>#N/A</v>
      </c>
      <c r="N1834" s="65" t="e">
        <f t="shared" si="200"/>
        <v>#N/A</v>
      </c>
      <c r="O1834" s="65" t="e">
        <f t="shared" si="201"/>
        <v>#N/A</v>
      </c>
      <c r="P1834" s="90" t="e">
        <f t="shared" si="202"/>
        <v>#N/A</v>
      </c>
    </row>
    <row r="1835" spans="1:16" x14ac:dyDescent="0.25">
      <c r="A1835" s="65">
        <f>'Elegio-Electors'!C1834</f>
        <v>0</v>
      </c>
      <c r="B1835" s="65">
        <f>'Elegio-Electors'!B1834</f>
        <v>0</v>
      </c>
      <c r="C1835" s="65">
        <f>IF(Procédure!$C$33=2,'Elegio-Electors'!D1834,Procédure!$C$33)</f>
        <v>0</v>
      </c>
      <c r="D1835" s="65" t="str">
        <f>IF(LEFT(RIGHT('Elegio-Electors'!L1834,2),1)="C",'Elegio-Electors'!L1834,IF(LEFT(RIGHT('Elegio-Electors'!M1834,2),1)="C",'Elegio-Electors'!M1834,""))</f>
        <v/>
      </c>
      <c r="E1835" s="65" t="str">
        <f>IF(LEFT(RIGHT('Elegio-Electors'!L1834,2),1)="O",'Elegio-Electors'!L1834,IF(LEFT(RIGHT('Elegio-Electors'!M1834,2),1)="O",'Elegio-Electors'!M1834,""))</f>
        <v/>
      </c>
      <c r="F1835" s="65">
        <f>'Elegio-Electors'!E1834</f>
        <v>0</v>
      </c>
      <c r="G1835" s="65" t="e">
        <f>IF(INDEX('Liste du personnel'!X:Y,MATCH(F1835,'Liste du personnel'!X:X,0),2)*1=1,"OUI","NON")</f>
        <v>#N/A</v>
      </c>
      <c r="I1835" s="89" t="e">
        <f t="shared" si="196"/>
        <v>#N/A</v>
      </c>
      <c r="J1835" s="65" t="e">
        <f t="shared" si="197"/>
        <v>#N/A</v>
      </c>
      <c r="K1835" s="65" t="e">
        <f t="shared" si="198"/>
        <v>#N/A</v>
      </c>
      <c r="M1835" s="90" t="e">
        <f t="shared" si="199"/>
        <v>#N/A</v>
      </c>
      <c r="N1835" s="65" t="e">
        <f t="shared" si="200"/>
        <v>#N/A</v>
      </c>
      <c r="O1835" s="65" t="e">
        <f t="shared" si="201"/>
        <v>#N/A</v>
      </c>
      <c r="P1835" s="90" t="e">
        <f t="shared" si="202"/>
        <v>#N/A</v>
      </c>
    </row>
    <row r="1836" spans="1:16" x14ac:dyDescent="0.25">
      <c r="A1836" s="65">
        <f>'Elegio-Electors'!C1835</f>
        <v>0</v>
      </c>
      <c r="B1836" s="65">
        <f>'Elegio-Electors'!B1835</f>
        <v>0</v>
      </c>
      <c r="C1836" s="65">
        <f>IF(Procédure!$C$33=2,'Elegio-Electors'!D1835,Procédure!$C$33)</f>
        <v>0</v>
      </c>
      <c r="D1836" s="65" t="str">
        <f>IF(LEFT(RIGHT('Elegio-Electors'!L1835,2),1)="C",'Elegio-Electors'!L1835,IF(LEFT(RIGHT('Elegio-Electors'!M1835,2),1)="C",'Elegio-Electors'!M1835,""))</f>
        <v/>
      </c>
      <c r="E1836" s="65" t="str">
        <f>IF(LEFT(RIGHT('Elegio-Electors'!L1835,2),1)="O",'Elegio-Electors'!L1835,IF(LEFT(RIGHT('Elegio-Electors'!M1835,2),1)="O",'Elegio-Electors'!M1835,""))</f>
        <v/>
      </c>
      <c r="F1836" s="65">
        <f>'Elegio-Electors'!E1835</f>
        <v>0</v>
      </c>
      <c r="G1836" s="65" t="e">
        <f>IF(INDEX('Liste du personnel'!X:Y,MATCH(F1836,'Liste du personnel'!X:X,0),2)*1=1,"OUI","NON")</f>
        <v>#N/A</v>
      </c>
      <c r="I1836" s="89" t="e">
        <f t="shared" si="196"/>
        <v>#N/A</v>
      </c>
      <c r="J1836" s="65" t="e">
        <f t="shared" si="197"/>
        <v>#N/A</v>
      </c>
      <c r="K1836" s="65" t="e">
        <f t="shared" si="198"/>
        <v>#N/A</v>
      </c>
      <c r="M1836" s="90" t="e">
        <f t="shared" si="199"/>
        <v>#N/A</v>
      </c>
      <c r="N1836" s="65" t="e">
        <f t="shared" si="200"/>
        <v>#N/A</v>
      </c>
      <c r="O1836" s="65" t="e">
        <f t="shared" si="201"/>
        <v>#N/A</v>
      </c>
      <c r="P1836" s="90" t="e">
        <f t="shared" si="202"/>
        <v>#N/A</v>
      </c>
    </row>
    <row r="1837" spans="1:16" x14ac:dyDescent="0.25">
      <c r="A1837" s="65">
        <f>'Elegio-Electors'!C1836</f>
        <v>0</v>
      </c>
      <c r="B1837" s="65">
        <f>'Elegio-Electors'!B1836</f>
        <v>0</v>
      </c>
      <c r="C1837" s="65">
        <f>IF(Procédure!$C$33=2,'Elegio-Electors'!D1836,Procédure!$C$33)</f>
        <v>0</v>
      </c>
      <c r="D1837" s="65" t="str">
        <f>IF(LEFT(RIGHT('Elegio-Electors'!L1836,2),1)="C",'Elegio-Electors'!L1836,IF(LEFT(RIGHT('Elegio-Electors'!M1836,2),1)="C",'Elegio-Electors'!M1836,""))</f>
        <v/>
      </c>
      <c r="E1837" s="65" t="str">
        <f>IF(LEFT(RIGHT('Elegio-Electors'!L1836,2),1)="O",'Elegio-Electors'!L1836,IF(LEFT(RIGHT('Elegio-Electors'!M1836,2),1)="O",'Elegio-Electors'!M1836,""))</f>
        <v/>
      </c>
      <c r="F1837" s="65">
        <f>'Elegio-Electors'!E1836</f>
        <v>0</v>
      </c>
      <c r="G1837" s="65" t="e">
        <f>IF(INDEX('Liste du personnel'!X:Y,MATCH(F1837,'Liste du personnel'!X:X,0),2)*1=1,"OUI","NON")</f>
        <v>#N/A</v>
      </c>
      <c r="I1837" s="89" t="e">
        <f t="shared" si="196"/>
        <v>#N/A</v>
      </c>
      <c r="J1837" s="65" t="e">
        <f t="shared" si="197"/>
        <v>#N/A</v>
      </c>
      <c r="K1837" s="65" t="e">
        <f t="shared" si="198"/>
        <v>#N/A</v>
      </c>
      <c r="M1837" s="90" t="e">
        <f t="shared" si="199"/>
        <v>#N/A</v>
      </c>
      <c r="N1837" s="65" t="e">
        <f t="shared" si="200"/>
        <v>#N/A</v>
      </c>
      <c r="O1837" s="65" t="e">
        <f t="shared" si="201"/>
        <v>#N/A</v>
      </c>
      <c r="P1837" s="90" t="e">
        <f t="shared" si="202"/>
        <v>#N/A</v>
      </c>
    </row>
    <row r="1838" spans="1:16" x14ac:dyDescent="0.25">
      <c r="A1838" s="65">
        <f>'Elegio-Electors'!C1837</f>
        <v>0</v>
      </c>
      <c r="B1838" s="65">
        <f>'Elegio-Electors'!B1837</f>
        <v>0</v>
      </c>
      <c r="C1838" s="65">
        <f>IF(Procédure!$C$33=2,'Elegio-Electors'!D1837,Procédure!$C$33)</f>
        <v>0</v>
      </c>
      <c r="D1838" s="65" t="str">
        <f>IF(LEFT(RIGHT('Elegio-Electors'!L1837,2),1)="C",'Elegio-Electors'!L1837,IF(LEFT(RIGHT('Elegio-Electors'!M1837,2),1)="C",'Elegio-Electors'!M1837,""))</f>
        <v/>
      </c>
      <c r="E1838" s="65" t="str">
        <f>IF(LEFT(RIGHT('Elegio-Electors'!L1837,2),1)="O",'Elegio-Electors'!L1837,IF(LEFT(RIGHT('Elegio-Electors'!M1837,2),1)="O",'Elegio-Electors'!M1837,""))</f>
        <v/>
      </c>
      <c r="F1838" s="65">
        <f>'Elegio-Electors'!E1837</f>
        <v>0</v>
      </c>
      <c r="G1838" s="65" t="e">
        <f>IF(INDEX('Liste du personnel'!X:Y,MATCH(F1838,'Liste du personnel'!X:X,0),2)*1=1,"OUI","NON")</f>
        <v>#N/A</v>
      </c>
      <c r="I1838" s="89" t="e">
        <f t="shared" si="196"/>
        <v>#N/A</v>
      </c>
      <c r="J1838" s="65" t="e">
        <f t="shared" si="197"/>
        <v>#N/A</v>
      </c>
      <c r="K1838" s="65" t="e">
        <f t="shared" si="198"/>
        <v>#N/A</v>
      </c>
      <c r="M1838" s="90" t="e">
        <f t="shared" si="199"/>
        <v>#N/A</v>
      </c>
      <c r="N1838" s="65" t="e">
        <f t="shared" si="200"/>
        <v>#N/A</v>
      </c>
      <c r="O1838" s="65" t="e">
        <f t="shared" si="201"/>
        <v>#N/A</v>
      </c>
      <c r="P1838" s="90" t="e">
        <f t="shared" si="202"/>
        <v>#N/A</v>
      </c>
    </row>
    <row r="1839" spans="1:16" x14ac:dyDescent="0.25">
      <c r="A1839" s="65">
        <f>'Elegio-Electors'!C1838</f>
        <v>0</v>
      </c>
      <c r="B1839" s="65">
        <f>'Elegio-Electors'!B1838</f>
        <v>0</v>
      </c>
      <c r="C1839" s="65">
        <f>IF(Procédure!$C$33=2,'Elegio-Electors'!D1838,Procédure!$C$33)</f>
        <v>0</v>
      </c>
      <c r="D1839" s="65" t="str">
        <f>IF(LEFT(RIGHT('Elegio-Electors'!L1838,2),1)="C",'Elegio-Electors'!L1838,IF(LEFT(RIGHT('Elegio-Electors'!M1838,2),1)="C",'Elegio-Electors'!M1838,""))</f>
        <v/>
      </c>
      <c r="E1839" s="65" t="str">
        <f>IF(LEFT(RIGHT('Elegio-Electors'!L1838,2),1)="O",'Elegio-Electors'!L1838,IF(LEFT(RIGHT('Elegio-Electors'!M1838,2),1)="O",'Elegio-Electors'!M1838,""))</f>
        <v/>
      </c>
      <c r="F1839" s="65">
        <f>'Elegio-Electors'!E1838</f>
        <v>0</v>
      </c>
      <c r="G1839" s="65" t="e">
        <f>IF(INDEX('Liste du personnel'!X:Y,MATCH(F1839,'Liste du personnel'!X:X,0),2)*1=1,"OUI","NON")</f>
        <v>#N/A</v>
      </c>
      <c r="I1839" s="89" t="e">
        <f t="shared" si="196"/>
        <v>#N/A</v>
      </c>
      <c r="J1839" s="65" t="e">
        <f t="shared" si="197"/>
        <v>#N/A</v>
      </c>
      <c r="K1839" s="65" t="e">
        <f t="shared" si="198"/>
        <v>#N/A</v>
      </c>
      <c r="M1839" s="90" t="e">
        <f t="shared" si="199"/>
        <v>#N/A</v>
      </c>
      <c r="N1839" s="65" t="e">
        <f t="shared" si="200"/>
        <v>#N/A</v>
      </c>
      <c r="O1839" s="65" t="e">
        <f t="shared" si="201"/>
        <v>#N/A</v>
      </c>
      <c r="P1839" s="90" t="e">
        <f t="shared" si="202"/>
        <v>#N/A</v>
      </c>
    </row>
    <row r="1840" spans="1:16" x14ac:dyDescent="0.25">
      <c r="A1840" s="65">
        <f>'Elegio-Electors'!C1839</f>
        <v>0</v>
      </c>
      <c r="B1840" s="65">
        <f>'Elegio-Electors'!B1839</f>
        <v>0</v>
      </c>
      <c r="C1840" s="65">
        <f>IF(Procédure!$C$33=2,'Elegio-Electors'!D1839,Procédure!$C$33)</f>
        <v>0</v>
      </c>
      <c r="D1840" s="65" t="str">
        <f>IF(LEFT(RIGHT('Elegio-Electors'!L1839,2),1)="C",'Elegio-Electors'!L1839,IF(LEFT(RIGHT('Elegio-Electors'!M1839,2),1)="C",'Elegio-Electors'!M1839,""))</f>
        <v/>
      </c>
      <c r="E1840" s="65" t="str">
        <f>IF(LEFT(RIGHT('Elegio-Electors'!L1839,2),1)="O",'Elegio-Electors'!L1839,IF(LEFT(RIGHT('Elegio-Electors'!M1839,2),1)="O",'Elegio-Electors'!M1839,""))</f>
        <v/>
      </c>
      <c r="F1840" s="65">
        <f>'Elegio-Electors'!E1839</f>
        <v>0</v>
      </c>
      <c r="G1840" s="65" t="e">
        <f>IF(INDEX('Liste du personnel'!X:Y,MATCH(F1840,'Liste du personnel'!X:X,0),2)*1=1,"OUI","NON")</f>
        <v>#N/A</v>
      </c>
      <c r="I1840" s="89" t="e">
        <f t="shared" si="196"/>
        <v>#N/A</v>
      </c>
      <c r="J1840" s="65" t="e">
        <f t="shared" si="197"/>
        <v>#N/A</v>
      </c>
      <c r="K1840" s="65" t="e">
        <f t="shared" si="198"/>
        <v>#N/A</v>
      </c>
      <c r="M1840" s="90" t="e">
        <f t="shared" si="199"/>
        <v>#N/A</v>
      </c>
      <c r="N1840" s="65" t="e">
        <f t="shared" si="200"/>
        <v>#N/A</v>
      </c>
      <c r="O1840" s="65" t="e">
        <f t="shared" si="201"/>
        <v>#N/A</v>
      </c>
      <c r="P1840" s="90" t="e">
        <f t="shared" si="202"/>
        <v>#N/A</v>
      </c>
    </row>
    <row r="1841" spans="1:16" x14ac:dyDescent="0.25">
      <c r="A1841" s="65">
        <f>'Elegio-Electors'!C1840</f>
        <v>0</v>
      </c>
      <c r="B1841" s="65">
        <f>'Elegio-Electors'!B1840</f>
        <v>0</v>
      </c>
      <c r="C1841" s="65">
        <f>IF(Procédure!$C$33=2,'Elegio-Electors'!D1840,Procédure!$C$33)</f>
        <v>0</v>
      </c>
      <c r="D1841" s="65" t="str">
        <f>IF(LEFT(RIGHT('Elegio-Electors'!L1840,2),1)="C",'Elegio-Electors'!L1840,IF(LEFT(RIGHT('Elegio-Electors'!M1840,2),1)="C",'Elegio-Electors'!M1840,""))</f>
        <v/>
      </c>
      <c r="E1841" s="65" t="str">
        <f>IF(LEFT(RIGHT('Elegio-Electors'!L1840,2),1)="O",'Elegio-Electors'!L1840,IF(LEFT(RIGHT('Elegio-Electors'!M1840,2),1)="O",'Elegio-Electors'!M1840,""))</f>
        <v/>
      </c>
      <c r="F1841" s="65">
        <f>'Elegio-Electors'!E1840</f>
        <v>0</v>
      </c>
      <c r="G1841" s="65" t="e">
        <f>IF(INDEX('Liste du personnel'!X:Y,MATCH(F1841,'Liste du personnel'!X:X,0),2)*1=1,"OUI","NON")</f>
        <v>#N/A</v>
      </c>
      <c r="I1841" s="89" t="e">
        <f t="shared" si="196"/>
        <v>#N/A</v>
      </c>
      <c r="J1841" s="65" t="e">
        <f t="shared" si="197"/>
        <v>#N/A</v>
      </c>
      <c r="K1841" s="65" t="e">
        <f t="shared" si="198"/>
        <v>#N/A</v>
      </c>
      <c r="M1841" s="90" t="e">
        <f t="shared" si="199"/>
        <v>#N/A</v>
      </c>
      <c r="N1841" s="65" t="e">
        <f t="shared" si="200"/>
        <v>#N/A</v>
      </c>
      <c r="O1841" s="65" t="e">
        <f t="shared" si="201"/>
        <v>#N/A</v>
      </c>
      <c r="P1841" s="90" t="e">
        <f t="shared" si="202"/>
        <v>#N/A</v>
      </c>
    </row>
    <row r="1842" spans="1:16" x14ac:dyDescent="0.25">
      <c r="A1842" s="65">
        <f>'Elegio-Electors'!C1841</f>
        <v>0</v>
      </c>
      <c r="B1842" s="65">
        <f>'Elegio-Electors'!B1841</f>
        <v>0</v>
      </c>
      <c r="C1842" s="65">
        <f>IF(Procédure!$C$33=2,'Elegio-Electors'!D1841,Procédure!$C$33)</f>
        <v>0</v>
      </c>
      <c r="D1842" s="65" t="str">
        <f>IF(LEFT(RIGHT('Elegio-Electors'!L1841,2),1)="C",'Elegio-Electors'!L1841,IF(LEFT(RIGHT('Elegio-Electors'!M1841,2),1)="C",'Elegio-Electors'!M1841,""))</f>
        <v/>
      </c>
      <c r="E1842" s="65" t="str">
        <f>IF(LEFT(RIGHT('Elegio-Electors'!L1841,2),1)="O",'Elegio-Electors'!L1841,IF(LEFT(RIGHT('Elegio-Electors'!M1841,2),1)="O",'Elegio-Electors'!M1841,""))</f>
        <v/>
      </c>
      <c r="F1842" s="65">
        <f>'Elegio-Electors'!E1841</f>
        <v>0</v>
      </c>
      <c r="G1842" s="65" t="e">
        <f>IF(INDEX('Liste du personnel'!X:Y,MATCH(F1842,'Liste du personnel'!X:X,0),2)*1=1,"OUI","NON")</f>
        <v>#N/A</v>
      </c>
      <c r="I1842" s="89" t="e">
        <f t="shared" si="196"/>
        <v>#N/A</v>
      </c>
      <c r="J1842" s="65" t="e">
        <f t="shared" si="197"/>
        <v>#N/A</v>
      </c>
      <c r="K1842" s="65" t="e">
        <f t="shared" si="198"/>
        <v>#N/A</v>
      </c>
      <c r="M1842" s="90" t="e">
        <f t="shared" si="199"/>
        <v>#N/A</v>
      </c>
      <c r="N1842" s="65" t="e">
        <f t="shared" si="200"/>
        <v>#N/A</v>
      </c>
      <c r="O1842" s="65" t="e">
        <f t="shared" si="201"/>
        <v>#N/A</v>
      </c>
      <c r="P1842" s="90" t="e">
        <f t="shared" si="202"/>
        <v>#N/A</v>
      </c>
    </row>
    <row r="1843" spans="1:16" x14ac:dyDescent="0.25">
      <c r="A1843" s="65">
        <f>'Elegio-Electors'!C1842</f>
        <v>0</v>
      </c>
      <c r="B1843" s="65">
        <f>'Elegio-Electors'!B1842</f>
        <v>0</v>
      </c>
      <c r="C1843" s="65">
        <f>IF(Procédure!$C$33=2,'Elegio-Electors'!D1842,Procédure!$C$33)</f>
        <v>0</v>
      </c>
      <c r="D1843" s="65" t="str">
        <f>IF(LEFT(RIGHT('Elegio-Electors'!L1842,2),1)="C",'Elegio-Electors'!L1842,IF(LEFT(RIGHT('Elegio-Electors'!M1842,2),1)="C",'Elegio-Electors'!M1842,""))</f>
        <v/>
      </c>
      <c r="E1843" s="65" t="str">
        <f>IF(LEFT(RIGHT('Elegio-Electors'!L1842,2),1)="O",'Elegio-Electors'!L1842,IF(LEFT(RIGHT('Elegio-Electors'!M1842,2),1)="O",'Elegio-Electors'!M1842,""))</f>
        <v/>
      </c>
      <c r="F1843" s="65">
        <f>'Elegio-Electors'!E1842</f>
        <v>0</v>
      </c>
      <c r="G1843" s="65" t="e">
        <f>IF(INDEX('Liste du personnel'!X:Y,MATCH(F1843,'Liste du personnel'!X:X,0),2)*1=1,"OUI","NON")</f>
        <v>#N/A</v>
      </c>
      <c r="I1843" s="89" t="e">
        <f t="shared" si="196"/>
        <v>#N/A</v>
      </c>
      <c r="J1843" s="65" t="e">
        <f t="shared" si="197"/>
        <v>#N/A</v>
      </c>
      <c r="K1843" s="65" t="e">
        <f t="shared" si="198"/>
        <v>#N/A</v>
      </c>
      <c r="M1843" s="90" t="e">
        <f t="shared" si="199"/>
        <v>#N/A</v>
      </c>
      <c r="N1843" s="65" t="e">
        <f t="shared" si="200"/>
        <v>#N/A</v>
      </c>
      <c r="O1843" s="65" t="e">
        <f t="shared" si="201"/>
        <v>#N/A</v>
      </c>
      <c r="P1843" s="90" t="e">
        <f t="shared" si="202"/>
        <v>#N/A</v>
      </c>
    </row>
    <row r="1844" spans="1:16" x14ac:dyDescent="0.25">
      <c r="A1844" s="65">
        <f>'Elegio-Electors'!C1843</f>
        <v>0</v>
      </c>
      <c r="B1844" s="65">
        <f>'Elegio-Electors'!B1843</f>
        <v>0</v>
      </c>
      <c r="C1844" s="65">
        <f>IF(Procédure!$C$33=2,'Elegio-Electors'!D1843,Procédure!$C$33)</f>
        <v>0</v>
      </c>
      <c r="D1844" s="65" t="str">
        <f>IF(LEFT(RIGHT('Elegio-Electors'!L1843,2),1)="C",'Elegio-Electors'!L1843,IF(LEFT(RIGHT('Elegio-Electors'!M1843,2),1)="C",'Elegio-Electors'!M1843,""))</f>
        <v/>
      </c>
      <c r="E1844" s="65" t="str">
        <f>IF(LEFT(RIGHT('Elegio-Electors'!L1843,2),1)="O",'Elegio-Electors'!L1843,IF(LEFT(RIGHT('Elegio-Electors'!M1843,2),1)="O",'Elegio-Electors'!M1843,""))</f>
        <v/>
      </c>
      <c r="F1844" s="65">
        <f>'Elegio-Electors'!E1843</f>
        <v>0</v>
      </c>
      <c r="G1844" s="65" t="e">
        <f>IF(INDEX('Liste du personnel'!X:Y,MATCH(F1844,'Liste du personnel'!X:X,0),2)*1=1,"OUI","NON")</f>
        <v>#N/A</v>
      </c>
      <c r="I1844" s="89" t="e">
        <f t="shared" si="196"/>
        <v>#N/A</v>
      </c>
      <c r="J1844" s="65" t="e">
        <f t="shared" si="197"/>
        <v>#N/A</v>
      </c>
      <c r="K1844" s="65" t="e">
        <f t="shared" si="198"/>
        <v>#N/A</v>
      </c>
      <c r="M1844" s="90" t="e">
        <f t="shared" si="199"/>
        <v>#N/A</v>
      </c>
      <c r="N1844" s="65" t="e">
        <f t="shared" si="200"/>
        <v>#N/A</v>
      </c>
      <c r="O1844" s="65" t="e">
        <f t="shared" si="201"/>
        <v>#N/A</v>
      </c>
      <c r="P1844" s="90" t="e">
        <f t="shared" si="202"/>
        <v>#N/A</v>
      </c>
    </row>
    <row r="1845" spans="1:16" x14ac:dyDescent="0.25">
      <c r="A1845" s="65">
        <f>'Elegio-Electors'!C1844</f>
        <v>0</v>
      </c>
      <c r="B1845" s="65">
        <f>'Elegio-Electors'!B1844</f>
        <v>0</v>
      </c>
      <c r="C1845" s="65">
        <f>IF(Procédure!$C$33=2,'Elegio-Electors'!D1844,Procédure!$C$33)</f>
        <v>0</v>
      </c>
      <c r="D1845" s="65" t="str">
        <f>IF(LEFT(RIGHT('Elegio-Electors'!L1844,2),1)="C",'Elegio-Electors'!L1844,IF(LEFT(RIGHT('Elegio-Electors'!M1844,2),1)="C",'Elegio-Electors'!M1844,""))</f>
        <v/>
      </c>
      <c r="E1845" s="65" t="str">
        <f>IF(LEFT(RIGHT('Elegio-Electors'!L1844,2),1)="O",'Elegio-Electors'!L1844,IF(LEFT(RIGHT('Elegio-Electors'!M1844,2),1)="O",'Elegio-Electors'!M1844,""))</f>
        <v/>
      </c>
      <c r="F1845" s="65">
        <f>'Elegio-Electors'!E1844</f>
        <v>0</v>
      </c>
      <c r="G1845" s="65" t="e">
        <f>IF(INDEX('Liste du personnel'!X:Y,MATCH(F1845,'Liste du personnel'!X:X,0),2)*1=1,"OUI","NON")</f>
        <v>#N/A</v>
      </c>
      <c r="I1845" s="89" t="e">
        <f t="shared" si="196"/>
        <v>#N/A</v>
      </c>
      <c r="J1845" s="65" t="e">
        <f t="shared" si="197"/>
        <v>#N/A</v>
      </c>
      <c r="K1845" s="65" t="e">
        <f t="shared" si="198"/>
        <v>#N/A</v>
      </c>
      <c r="M1845" s="90" t="e">
        <f t="shared" si="199"/>
        <v>#N/A</v>
      </c>
      <c r="N1845" s="65" t="e">
        <f t="shared" si="200"/>
        <v>#N/A</v>
      </c>
      <c r="O1845" s="65" t="e">
        <f t="shared" si="201"/>
        <v>#N/A</v>
      </c>
      <c r="P1845" s="90" t="e">
        <f t="shared" si="202"/>
        <v>#N/A</v>
      </c>
    </row>
    <row r="1846" spans="1:16" x14ac:dyDescent="0.25">
      <c r="A1846" s="65">
        <f>'Elegio-Electors'!C1845</f>
        <v>0</v>
      </c>
      <c r="B1846" s="65">
        <f>'Elegio-Electors'!B1845</f>
        <v>0</v>
      </c>
      <c r="C1846" s="65">
        <f>IF(Procédure!$C$33=2,'Elegio-Electors'!D1845,Procédure!$C$33)</f>
        <v>0</v>
      </c>
      <c r="D1846" s="65" t="str">
        <f>IF(LEFT(RIGHT('Elegio-Electors'!L1845,2),1)="C",'Elegio-Electors'!L1845,IF(LEFT(RIGHT('Elegio-Electors'!M1845,2),1)="C",'Elegio-Electors'!M1845,""))</f>
        <v/>
      </c>
      <c r="E1846" s="65" t="str">
        <f>IF(LEFT(RIGHT('Elegio-Electors'!L1845,2),1)="O",'Elegio-Electors'!L1845,IF(LEFT(RIGHT('Elegio-Electors'!M1845,2),1)="O",'Elegio-Electors'!M1845,""))</f>
        <v/>
      </c>
      <c r="F1846" s="65">
        <f>'Elegio-Electors'!E1845</f>
        <v>0</v>
      </c>
      <c r="G1846" s="65" t="e">
        <f>IF(INDEX('Liste du personnel'!X:Y,MATCH(F1846,'Liste du personnel'!X:X,0),2)*1=1,"OUI","NON")</f>
        <v>#N/A</v>
      </c>
      <c r="I1846" s="89" t="e">
        <f t="shared" si="196"/>
        <v>#N/A</v>
      </c>
      <c r="J1846" s="65" t="e">
        <f t="shared" si="197"/>
        <v>#N/A</v>
      </c>
      <c r="K1846" s="65" t="e">
        <f t="shared" si="198"/>
        <v>#N/A</v>
      </c>
      <c r="M1846" s="90" t="e">
        <f t="shared" si="199"/>
        <v>#N/A</v>
      </c>
      <c r="N1846" s="65" t="e">
        <f t="shared" si="200"/>
        <v>#N/A</v>
      </c>
      <c r="O1846" s="65" t="e">
        <f t="shared" si="201"/>
        <v>#N/A</v>
      </c>
      <c r="P1846" s="90" t="e">
        <f t="shared" si="202"/>
        <v>#N/A</v>
      </c>
    </row>
    <row r="1847" spans="1:16" x14ac:dyDescent="0.25">
      <c r="A1847" s="65">
        <f>'Elegio-Electors'!C1846</f>
        <v>0</v>
      </c>
      <c r="B1847" s="65">
        <f>'Elegio-Electors'!B1846</f>
        <v>0</v>
      </c>
      <c r="C1847" s="65">
        <f>IF(Procédure!$C$33=2,'Elegio-Electors'!D1846,Procédure!$C$33)</f>
        <v>0</v>
      </c>
      <c r="D1847" s="65" t="str">
        <f>IF(LEFT(RIGHT('Elegio-Electors'!L1846,2),1)="C",'Elegio-Electors'!L1846,IF(LEFT(RIGHT('Elegio-Electors'!M1846,2),1)="C",'Elegio-Electors'!M1846,""))</f>
        <v/>
      </c>
      <c r="E1847" s="65" t="str">
        <f>IF(LEFT(RIGHT('Elegio-Electors'!L1846,2),1)="O",'Elegio-Electors'!L1846,IF(LEFT(RIGHT('Elegio-Electors'!M1846,2),1)="O",'Elegio-Electors'!M1846,""))</f>
        <v/>
      </c>
      <c r="F1847" s="65">
        <f>'Elegio-Electors'!E1846</f>
        <v>0</v>
      </c>
      <c r="G1847" s="65" t="e">
        <f>IF(INDEX('Liste du personnel'!X:Y,MATCH(F1847,'Liste du personnel'!X:X,0),2)*1=1,"OUI","NON")</f>
        <v>#N/A</v>
      </c>
      <c r="I1847" s="89" t="e">
        <f t="shared" si="196"/>
        <v>#N/A</v>
      </c>
      <c r="J1847" s="65" t="e">
        <f t="shared" si="197"/>
        <v>#N/A</v>
      </c>
      <c r="K1847" s="65" t="e">
        <f t="shared" si="198"/>
        <v>#N/A</v>
      </c>
      <c r="M1847" s="90" t="e">
        <f t="shared" si="199"/>
        <v>#N/A</v>
      </c>
      <c r="N1847" s="65" t="e">
        <f t="shared" si="200"/>
        <v>#N/A</v>
      </c>
      <c r="O1847" s="65" t="e">
        <f t="shared" si="201"/>
        <v>#N/A</v>
      </c>
      <c r="P1847" s="90" t="e">
        <f t="shared" si="202"/>
        <v>#N/A</v>
      </c>
    </row>
    <row r="1848" spans="1:16" x14ac:dyDescent="0.25">
      <c r="A1848" s="65">
        <f>'Elegio-Electors'!C1847</f>
        <v>0</v>
      </c>
      <c r="B1848" s="65">
        <f>'Elegio-Electors'!B1847</f>
        <v>0</v>
      </c>
      <c r="C1848" s="65">
        <f>IF(Procédure!$C$33=2,'Elegio-Electors'!D1847,Procédure!$C$33)</f>
        <v>0</v>
      </c>
      <c r="D1848" s="65" t="str">
        <f>IF(LEFT(RIGHT('Elegio-Electors'!L1847,2),1)="C",'Elegio-Electors'!L1847,IF(LEFT(RIGHT('Elegio-Electors'!M1847,2),1)="C",'Elegio-Electors'!M1847,""))</f>
        <v/>
      </c>
      <c r="E1848" s="65" t="str">
        <f>IF(LEFT(RIGHT('Elegio-Electors'!L1847,2),1)="O",'Elegio-Electors'!L1847,IF(LEFT(RIGHT('Elegio-Electors'!M1847,2),1)="O",'Elegio-Electors'!M1847,""))</f>
        <v/>
      </c>
      <c r="F1848" s="65">
        <f>'Elegio-Electors'!E1847</f>
        <v>0</v>
      </c>
      <c r="G1848" s="65" t="e">
        <f>IF(INDEX('Liste du personnel'!X:Y,MATCH(F1848,'Liste du personnel'!X:X,0),2)*1=1,"OUI","NON")</f>
        <v>#N/A</v>
      </c>
      <c r="I1848" s="89" t="e">
        <f t="shared" si="196"/>
        <v>#N/A</v>
      </c>
      <c r="J1848" s="65" t="e">
        <f t="shared" si="197"/>
        <v>#N/A</v>
      </c>
      <c r="K1848" s="65" t="e">
        <f t="shared" si="198"/>
        <v>#N/A</v>
      </c>
      <c r="M1848" s="90" t="e">
        <f t="shared" si="199"/>
        <v>#N/A</v>
      </c>
      <c r="N1848" s="65" t="e">
        <f t="shared" si="200"/>
        <v>#N/A</v>
      </c>
      <c r="O1848" s="65" t="e">
        <f t="shared" si="201"/>
        <v>#N/A</v>
      </c>
      <c r="P1848" s="90" t="e">
        <f t="shared" si="202"/>
        <v>#N/A</v>
      </c>
    </row>
    <row r="1849" spans="1:16" x14ac:dyDescent="0.25">
      <c r="A1849" s="65">
        <f>'Elegio-Electors'!C1848</f>
        <v>0</v>
      </c>
      <c r="B1849" s="65">
        <f>'Elegio-Electors'!B1848</f>
        <v>0</v>
      </c>
      <c r="C1849" s="65">
        <f>IF(Procédure!$C$33=2,'Elegio-Electors'!D1848,Procédure!$C$33)</f>
        <v>0</v>
      </c>
      <c r="D1849" s="65" t="str">
        <f>IF(LEFT(RIGHT('Elegio-Electors'!L1848,2),1)="C",'Elegio-Electors'!L1848,IF(LEFT(RIGHT('Elegio-Electors'!M1848,2),1)="C",'Elegio-Electors'!M1848,""))</f>
        <v/>
      </c>
      <c r="E1849" s="65" t="str">
        <f>IF(LEFT(RIGHT('Elegio-Electors'!L1848,2),1)="O",'Elegio-Electors'!L1848,IF(LEFT(RIGHT('Elegio-Electors'!M1848,2),1)="O",'Elegio-Electors'!M1848,""))</f>
        <v/>
      </c>
      <c r="F1849" s="65">
        <f>'Elegio-Electors'!E1848</f>
        <v>0</v>
      </c>
      <c r="G1849" s="65" t="e">
        <f>IF(INDEX('Liste du personnel'!X:Y,MATCH(F1849,'Liste du personnel'!X:X,0),2)*1=1,"OUI","NON")</f>
        <v>#N/A</v>
      </c>
      <c r="I1849" s="89" t="e">
        <f t="shared" si="196"/>
        <v>#N/A</v>
      </c>
      <c r="J1849" s="65" t="e">
        <f t="shared" si="197"/>
        <v>#N/A</v>
      </c>
      <c r="K1849" s="65" t="e">
        <f t="shared" si="198"/>
        <v>#N/A</v>
      </c>
      <c r="M1849" s="90" t="e">
        <f t="shared" si="199"/>
        <v>#N/A</v>
      </c>
      <c r="N1849" s="65" t="e">
        <f t="shared" si="200"/>
        <v>#N/A</v>
      </c>
      <c r="O1849" s="65" t="e">
        <f t="shared" si="201"/>
        <v>#N/A</v>
      </c>
      <c r="P1849" s="90" t="e">
        <f t="shared" si="202"/>
        <v>#N/A</v>
      </c>
    </row>
    <row r="1850" spans="1:16" x14ac:dyDescent="0.25">
      <c r="A1850" s="65">
        <f>'Elegio-Electors'!C1849</f>
        <v>0</v>
      </c>
      <c r="B1850" s="65">
        <f>'Elegio-Electors'!B1849</f>
        <v>0</v>
      </c>
      <c r="C1850" s="65">
        <f>IF(Procédure!$C$33=2,'Elegio-Electors'!D1849,Procédure!$C$33)</f>
        <v>0</v>
      </c>
      <c r="D1850" s="65" t="str">
        <f>IF(LEFT(RIGHT('Elegio-Electors'!L1849,2),1)="C",'Elegio-Electors'!L1849,IF(LEFT(RIGHT('Elegio-Electors'!M1849,2),1)="C",'Elegio-Electors'!M1849,""))</f>
        <v/>
      </c>
      <c r="E1850" s="65" t="str">
        <f>IF(LEFT(RIGHT('Elegio-Electors'!L1849,2),1)="O",'Elegio-Electors'!L1849,IF(LEFT(RIGHT('Elegio-Electors'!M1849,2),1)="O",'Elegio-Electors'!M1849,""))</f>
        <v/>
      </c>
      <c r="F1850" s="65">
        <f>'Elegio-Electors'!E1849</f>
        <v>0</v>
      </c>
      <c r="G1850" s="65" t="e">
        <f>IF(INDEX('Liste du personnel'!X:Y,MATCH(F1850,'Liste du personnel'!X:X,0),2)*1=1,"OUI","NON")</f>
        <v>#N/A</v>
      </c>
      <c r="I1850" s="89" t="e">
        <f t="shared" si="196"/>
        <v>#N/A</v>
      </c>
      <c r="J1850" s="65" t="e">
        <f t="shared" si="197"/>
        <v>#N/A</v>
      </c>
      <c r="K1850" s="65" t="e">
        <f t="shared" si="198"/>
        <v>#N/A</v>
      </c>
      <c r="M1850" s="90" t="e">
        <f t="shared" si="199"/>
        <v>#N/A</v>
      </c>
      <c r="N1850" s="65" t="e">
        <f t="shared" si="200"/>
        <v>#N/A</v>
      </c>
      <c r="O1850" s="65" t="e">
        <f t="shared" si="201"/>
        <v>#N/A</v>
      </c>
      <c r="P1850" s="90" t="e">
        <f t="shared" si="202"/>
        <v>#N/A</v>
      </c>
    </row>
    <row r="1851" spans="1:16" x14ac:dyDescent="0.25">
      <c r="A1851" s="65">
        <f>'Elegio-Electors'!C1850</f>
        <v>0</v>
      </c>
      <c r="B1851" s="65">
        <f>'Elegio-Electors'!B1850</f>
        <v>0</v>
      </c>
      <c r="C1851" s="65">
        <f>IF(Procédure!$C$33=2,'Elegio-Electors'!D1850,Procédure!$C$33)</f>
        <v>0</v>
      </c>
      <c r="D1851" s="65" t="str">
        <f>IF(LEFT(RIGHT('Elegio-Electors'!L1850,2),1)="C",'Elegio-Electors'!L1850,IF(LEFT(RIGHT('Elegio-Electors'!M1850,2),1)="C",'Elegio-Electors'!M1850,""))</f>
        <v/>
      </c>
      <c r="E1851" s="65" t="str">
        <f>IF(LEFT(RIGHT('Elegio-Electors'!L1850,2),1)="O",'Elegio-Electors'!L1850,IF(LEFT(RIGHT('Elegio-Electors'!M1850,2),1)="O",'Elegio-Electors'!M1850,""))</f>
        <v/>
      </c>
      <c r="F1851" s="65">
        <f>'Elegio-Electors'!E1850</f>
        <v>0</v>
      </c>
      <c r="G1851" s="65" t="e">
        <f>IF(INDEX('Liste du personnel'!X:Y,MATCH(F1851,'Liste du personnel'!X:X,0),2)*1=1,"OUI","NON")</f>
        <v>#N/A</v>
      </c>
      <c r="I1851" s="89" t="e">
        <f t="shared" si="196"/>
        <v>#N/A</v>
      </c>
      <c r="J1851" s="65" t="e">
        <f t="shared" si="197"/>
        <v>#N/A</v>
      </c>
      <c r="K1851" s="65" t="e">
        <f t="shared" si="198"/>
        <v>#N/A</v>
      </c>
      <c r="M1851" s="90" t="e">
        <f t="shared" si="199"/>
        <v>#N/A</v>
      </c>
      <c r="N1851" s="65" t="e">
        <f t="shared" si="200"/>
        <v>#N/A</v>
      </c>
      <c r="O1851" s="65" t="e">
        <f t="shared" si="201"/>
        <v>#N/A</v>
      </c>
      <c r="P1851" s="90" t="e">
        <f t="shared" si="202"/>
        <v>#N/A</v>
      </c>
    </row>
    <row r="1852" spans="1:16" x14ac:dyDescent="0.25">
      <c r="A1852" s="65">
        <f>'Elegio-Electors'!C1851</f>
        <v>0</v>
      </c>
      <c r="B1852" s="65">
        <f>'Elegio-Electors'!B1851</f>
        <v>0</v>
      </c>
      <c r="C1852" s="65">
        <f>IF(Procédure!$C$33=2,'Elegio-Electors'!D1851,Procédure!$C$33)</f>
        <v>0</v>
      </c>
      <c r="D1852" s="65" t="str">
        <f>IF(LEFT(RIGHT('Elegio-Electors'!L1851,2),1)="C",'Elegio-Electors'!L1851,IF(LEFT(RIGHT('Elegio-Electors'!M1851,2),1)="C",'Elegio-Electors'!M1851,""))</f>
        <v/>
      </c>
      <c r="E1852" s="65" t="str">
        <f>IF(LEFT(RIGHT('Elegio-Electors'!L1851,2),1)="O",'Elegio-Electors'!L1851,IF(LEFT(RIGHT('Elegio-Electors'!M1851,2),1)="O",'Elegio-Electors'!M1851,""))</f>
        <v/>
      </c>
      <c r="F1852" s="65">
        <f>'Elegio-Electors'!E1851</f>
        <v>0</v>
      </c>
      <c r="G1852" s="65" t="e">
        <f>IF(INDEX('Liste du personnel'!X:Y,MATCH(F1852,'Liste du personnel'!X:X,0),2)*1=1,"OUI","NON")</f>
        <v>#N/A</v>
      </c>
      <c r="I1852" s="89" t="e">
        <f t="shared" si="196"/>
        <v>#N/A</v>
      </c>
      <c r="J1852" s="65" t="e">
        <f t="shared" si="197"/>
        <v>#N/A</v>
      </c>
      <c r="K1852" s="65" t="e">
        <f t="shared" si="198"/>
        <v>#N/A</v>
      </c>
      <c r="M1852" s="90" t="e">
        <f t="shared" si="199"/>
        <v>#N/A</v>
      </c>
      <c r="N1852" s="65" t="e">
        <f t="shared" si="200"/>
        <v>#N/A</v>
      </c>
      <c r="O1852" s="65" t="e">
        <f t="shared" si="201"/>
        <v>#N/A</v>
      </c>
      <c r="P1852" s="90" t="e">
        <f t="shared" si="202"/>
        <v>#N/A</v>
      </c>
    </row>
    <row r="1853" spans="1:16" x14ac:dyDescent="0.25">
      <c r="A1853" s="65">
        <f>'Elegio-Electors'!C1852</f>
        <v>0</v>
      </c>
      <c r="B1853" s="65">
        <f>'Elegio-Electors'!B1852</f>
        <v>0</v>
      </c>
      <c r="C1853" s="65">
        <f>IF(Procédure!$C$33=2,'Elegio-Electors'!D1852,Procédure!$C$33)</f>
        <v>0</v>
      </c>
      <c r="D1853" s="65" t="str">
        <f>IF(LEFT(RIGHT('Elegio-Electors'!L1852,2),1)="C",'Elegio-Electors'!L1852,IF(LEFT(RIGHT('Elegio-Electors'!M1852,2),1)="C",'Elegio-Electors'!M1852,""))</f>
        <v/>
      </c>
      <c r="E1853" s="65" t="str">
        <f>IF(LEFT(RIGHT('Elegio-Electors'!L1852,2),1)="O",'Elegio-Electors'!L1852,IF(LEFT(RIGHT('Elegio-Electors'!M1852,2),1)="O",'Elegio-Electors'!M1852,""))</f>
        <v/>
      </c>
      <c r="F1853" s="65">
        <f>'Elegio-Electors'!E1852</f>
        <v>0</v>
      </c>
      <c r="G1853" s="65" t="e">
        <f>IF(INDEX('Liste du personnel'!X:Y,MATCH(F1853,'Liste du personnel'!X:X,0),2)*1=1,"OUI","NON")</f>
        <v>#N/A</v>
      </c>
      <c r="I1853" s="89" t="e">
        <f t="shared" si="196"/>
        <v>#N/A</v>
      </c>
      <c r="J1853" s="65" t="e">
        <f t="shared" si="197"/>
        <v>#N/A</v>
      </c>
      <c r="K1853" s="65" t="e">
        <f t="shared" si="198"/>
        <v>#N/A</v>
      </c>
      <c r="M1853" s="90" t="e">
        <f t="shared" si="199"/>
        <v>#N/A</v>
      </c>
      <c r="N1853" s="65" t="e">
        <f t="shared" si="200"/>
        <v>#N/A</v>
      </c>
      <c r="O1853" s="65" t="e">
        <f t="shared" si="201"/>
        <v>#N/A</v>
      </c>
      <c r="P1853" s="90" t="e">
        <f t="shared" si="202"/>
        <v>#N/A</v>
      </c>
    </row>
    <row r="1854" spans="1:16" x14ac:dyDescent="0.25">
      <c r="A1854" s="65">
        <f>'Elegio-Electors'!C1853</f>
        <v>0</v>
      </c>
      <c r="B1854" s="65">
        <f>'Elegio-Electors'!B1853</f>
        <v>0</v>
      </c>
      <c r="C1854" s="65">
        <f>IF(Procédure!$C$33=2,'Elegio-Electors'!D1853,Procédure!$C$33)</f>
        <v>0</v>
      </c>
      <c r="D1854" s="65" t="str">
        <f>IF(LEFT(RIGHT('Elegio-Electors'!L1853,2),1)="C",'Elegio-Electors'!L1853,IF(LEFT(RIGHT('Elegio-Electors'!M1853,2),1)="C",'Elegio-Electors'!M1853,""))</f>
        <v/>
      </c>
      <c r="E1854" s="65" t="str">
        <f>IF(LEFT(RIGHT('Elegio-Electors'!L1853,2),1)="O",'Elegio-Electors'!L1853,IF(LEFT(RIGHT('Elegio-Electors'!M1853,2),1)="O",'Elegio-Electors'!M1853,""))</f>
        <v/>
      </c>
      <c r="F1854" s="65">
        <f>'Elegio-Electors'!E1853</f>
        <v>0</v>
      </c>
      <c r="G1854" s="65" t="e">
        <f>IF(INDEX('Liste du personnel'!X:Y,MATCH(F1854,'Liste du personnel'!X:X,0),2)*1=1,"OUI","NON")</f>
        <v>#N/A</v>
      </c>
      <c r="I1854" s="89" t="e">
        <f t="shared" si="196"/>
        <v>#N/A</v>
      </c>
      <c r="J1854" s="65" t="e">
        <f t="shared" si="197"/>
        <v>#N/A</v>
      </c>
      <c r="K1854" s="65" t="e">
        <f t="shared" si="198"/>
        <v>#N/A</v>
      </c>
      <c r="M1854" s="90" t="e">
        <f t="shared" si="199"/>
        <v>#N/A</v>
      </c>
      <c r="N1854" s="65" t="e">
        <f t="shared" si="200"/>
        <v>#N/A</v>
      </c>
      <c r="O1854" s="65" t="e">
        <f t="shared" si="201"/>
        <v>#N/A</v>
      </c>
      <c r="P1854" s="90" t="e">
        <f t="shared" si="202"/>
        <v>#N/A</v>
      </c>
    </row>
    <row r="1855" spans="1:16" x14ac:dyDescent="0.25">
      <c r="A1855" s="65">
        <f>'Elegio-Electors'!C1854</f>
        <v>0</v>
      </c>
      <c r="B1855" s="65">
        <f>'Elegio-Electors'!B1854</f>
        <v>0</v>
      </c>
      <c r="C1855" s="65">
        <f>IF(Procédure!$C$33=2,'Elegio-Electors'!D1854,Procédure!$C$33)</f>
        <v>0</v>
      </c>
      <c r="D1855" s="65" t="str">
        <f>IF(LEFT(RIGHT('Elegio-Electors'!L1854,2),1)="C",'Elegio-Electors'!L1854,IF(LEFT(RIGHT('Elegio-Electors'!M1854,2),1)="C",'Elegio-Electors'!M1854,""))</f>
        <v/>
      </c>
      <c r="E1855" s="65" t="str">
        <f>IF(LEFT(RIGHT('Elegio-Electors'!L1854,2),1)="O",'Elegio-Electors'!L1854,IF(LEFT(RIGHT('Elegio-Electors'!M1854,2),1)="O",'Elegio-Electors'!M1854,""))</f>
        <v/>
      </c>
      <c r="F1855" s="65">
        <f>'Elegio-Electors'!E1854</f>
        <v>0</v>
      </c>
      <c r="G1855" s="65" t="e">
        <f>IF(INDEX('Liste du personnel'!X:Y,MATCH(F1855,'Liste du personnel'!X:X,0),2)*1=1,"OUI","NON")</f>
        <v>#N/A</v>
      </c>
      <c r="I1855" s="89" t="e">
        <f t="shared" si="196"/>
        <v>#N/A</v>
      </c>
      <c r="J1855" s="65" t="e">
        <f t="shared" si="197"/>
        <v>#N/A</v>
      </c>
      <c r="K1855" s="65" t="e">
        <f t="shared" si="198"/>
        <v>#N/A</v>
      </c>
      <c r="M1855" s="90" t="e">
        <f t="shared" si="199"/>
        <v>#N/A</v>
      </c>
      <c r="N1855" s="65" t="e">
        <f t="shared" si="200"/>
        <v>#N/A</v>
      </c>
      <c r="O1855" s="65" t="e">
        <f t="shared" si="201"/>
        <v>#N/A</v>
      </c>
      <c r="P1855" s="90" t="e">
        <f t="shared" si="202"/>
        <v>#N/A</v>
      </c>
    </row>
    <row r="1856" spans="1:16" x14ac:dyDescent="0.25">
      <c r="A1856" s="65">
        <f>'Elegio-Electors'!C1855</f>
        <v>0</v>
      </c>
      <c r="B1856" s="65">
        <f>'Elegio-Electors'!B1855</f>
        <v>0</v>
      </c>
      <c r="C1856" s="65">
        <f>IF(Procédure!$C$33=2,'Elegio-Electors'!D1855,Procédure!$C$33)</f>
        <v>0</v>
      </c>
      <c r="D1856" s="65" t="str">
        <f>IF(LEFT(RIGHT('Elegio-Electors'!L1855,2),1)="C",'Elegio-Electors'!L1855,IF(LEFT(RIGHT('Elegio-Electors'!M1855,2),1)="C",'Elegio-Electors'!M1855,""))</f>
        <v/>
      </c>
      <c r="E1856" s="65" t="str">
        <f>IF(LEFT(RIGHT('Elegio-Electors'!L1855,2),1)="O",'Elegio-Electors'!L1855,IF(LEFT(RIGHT('Elegio-Electors'!M1855,2),1)="O",'Elegio-Electors'!M1855,""))</f>
        <v/>
      </c>
      <c r="F1856" s="65">
        <f>'Elegio-Electors'!E1855</f>
        <v>0</v>
      </c>
      <c r="G1856" s="65" t="e">
        <f>IF(INDEX('Liste du personnel'!X:Y,MATCH(F1856,'Liste du personnel'!X:X,0),2)*1=1,"OUI","NON")</f>
        <v>#N/A</v>
      </c>
      <c r="I1856" s="89" t="e">
        <f t="shared" si="196"/>
        <v>#N/A</v>
      </c>
      <c r="J1856" s="65" t="e">
        <f t="shared" si="197"/>
        <v>#N/A</v>
      </c>
      <c r="K1856" s="65" t="e">
        <f t="shared" si="198"/>
        <v>#N/A</v>
      </c>
      <c r="M1856" s="90" t="e">
        <f t="shared" si="199"/>
        <v>#N/A</v>
      </c>
      <c r="N1856" s="65" t="e">
        <f t="shared" si="200"/>
        <v>#N/A</v>
      </c>
      <c r="O1856" s="65" t="e">
        <f t="shared" si="201"/>
        <v>#N/A</v>
      </c>
      <c r="P1856" s="90" t="e">
        <f t="shared" si="202"/>
        <v>#N/A</v>
      </c>
    </row>
    <row r="1857" spans="1:16" x14ac:dyDescent="0.25">
      <c r="A1857" s="65">
        <f>'Elegio-Electors'!C1856</f>
        <v>0</v>
      </c>
      <c r="B1857" s="65">
        <f>'Elegio-Electors'!B1856</f>
        <v>0</v>
      </c>
      <c r="C1857" s="65">
        <f>IF(Procédure!$C$33=2,'Elegio-Electors'!D1856,Procédure!$C$33)</f>
        <v>0</v>
      </c>
      <c r="D1857" s="65" t="str">
        <f>IF(LEFT(RIGHT('Elegio-Electors'!L1856,2),1)="C",'Elegio-Electors'!L1856,IF(LEFT(RIGHT('Elegio-Electors'!M1856,2),1)="C",'Elegio-Electors'!M1856,""))</f>
        <v/>
      </c>
      <c r="E1857" s="65" t="str">
        <f>IF(LEFT(RIGHT('Elegio-Electors'!L1856,2),1)="O",'Elegio-Electors'!L1856,IF(LEFT(RIGHT('Elegio-Electors'!M1856,2),1)="O",'Elegio-Electors'!M1856,""))</f>
        <v/>
      </c>
      <c r="F1857" s="65">
        <f>'Elegio-Electors'!E1856</f>
        <v>0</v>
      </c>
      <c r="G1857" s="65" t="e">
        <f>IF(INDEX('Liste du personnel'!X:Y,MATCH(F1857,'Liste du personnel'!X:X,0),2)*1=1,"OUI","NON")</f>
        <v>#N/A</v>
      </c>
      <c r="I1857" s="89" t="e">
        <f t="shared" si="196"/>
        <v>#N/A</v>
      </c>
      <c r="J1857" s="65" t="e">
        <f t="shared" si="197"/>
        <v>#N/A</v>
      </c>
      <c r="K1857" s="65" t="e">
        <f t="shared" si="198"/>
        <v>#N/A</v>
      </c>
      <c r="M1857" s="90" t="e">
        <f t="shared" si="199"/>
        <v>#N/A</v>
      </c>
      <c r="N1857" s="65" t="e">
        <f t="shared" si="200"/>
        <v>#N/A</v>
      </c>
      <c r="O1857" s="65" t="e">
        <f t="shared" si="201"/>
        <v>#N/A</v>
      </c>
      <c r="P1857" s="90" t="e">
        <f t="shared" si="202"/>
        <v>#N/A</v>
      </c>
    </row>
    <row r="1858" spans="1:16" x14ac:dyDescent="0.25">
      <c r="A1858" s="65">
        <f>'Elegio-Electors'!C1857</f>
        <v>0</v>
      </c>
      <c r="B1858" s="65">
        <f>'Elegio-Electors'!B1857</f>
        <v>0</v>
      </c>
      <c r="C1858" s="65">
        <f>IF(Procédure!$C$33=2,'Elegio-Electors'!D1857,Procédure!$C$33)</f>
        <v>0</v>
      </c>
      <c r="D1858" s="65" t="str">
        <f>IF(LEFT(RIGHT('Elegio-Electors'!L1857,2),1)="C",'Elegio-Electors'!L1857,IF(LEFT(RIGHT('Elegio-Electors'!M1857,2),1)="C",'Elegio-Electors'!M1857,""))</f>
        <v/>
      </c>
      <c r="E1858" s="65" t="str">
        <f>IF(LEFT(RIGHT('Elegio-Electors'!L1857,2),1)="O",'Elegio-Electors'!L1857,IF(LEFT(RIGHT('Elegio-Electors'!M1857,2),1)="O",'Elegio-Electors'!M1857,""))</f>
        <v/>
      </c>
      <c r="F1858" s="65">
        <f>'Elegio-Electors'!E1857</f>
        <v>0</v>
      </c>
      <c r="G1858" s="65" t="e">
        <f>IF(INDEX('Liste du personnel'!X:Y,MATCH(F1858,'Liste du personnel'!X:X,0),2)*1=1,"OUI","NON")</f>
        <v>#N/A</v>
      </c>
      <c r="I1858" s="89" t="e">
        <f t="shared" si="196"/>
        <v>#N/A</v>
      </c>
      <c r="J1858" s="65" t="e">
        <f t="shared" si="197"/>
        <v>#N/A</v>
      </c>
      <c r="K1858" s="65" t="e">
        <f t="shared" si="198"/>
        <v>#N/A</v>
      </c>
      <c r="M1858" s="90" t="e">
        <f t="shared" si="199"/>
        <v>#N/A</v>
      </c>
      <c r="N1858" s="65" t="e">
        <f t="shared" si="200"/>
        <v>#N/A</v>
      </c>
      <c r="O1858" s="65" t="e">
        <f t="shared" si="201"/>
        <v>#N/A</v>
      </c>
      <c r="P1858" s="90" t="e">
        <f t="shared" si="202"/>
        <v>#N/A</v>
      </c>
    </row>
    <row r="1859" spans="1:16" x14ac:dyDescent="0.25">
      <c r="A1859" s="65">
        <f>'Elegio-Electors'!C1858</f>
        <v>0</v>
      </c>
      <c r="B1859" s="65">
        <f>'Elegio-Electors'!B1858</f>
        <v>0</v>
      </c>
      <c r="C1859" s="65">
        <f>IF(Procédure!$C$33=2,'Elegio-Electors'!D1858,Procédure!$C$33)</f>
        <v>0</v>
      </c>
      <c r="D1859" s="65" t="str">
        <f>IF(LEFT(RIGHT('Elegio-Electors'!L1858,2),1)="C",'Elegio-Electors'!L1858,IF(LEFT(RIGHT('Elegio-Electors'!M1858,2),1)="C",'Elegio-Electors'!M1858,""))</f>
        <v/>
      </c>
      <c r="E1859" s="65" t="str">
        <f>IF(LEFT(RIGHT('Elegio-Electors'!L1858,2),1)="O",'Elegio-Electors'!L1858,IF(LEFT(RIGHT('Elegio-Electors'!M1858,2),1)="O",'Elegio-Electors'!M1858,""))</f>
        <v/>
      </c>
      <c r="F1859" s="65">
        <f>'Elegio-Electors'!E1858</f>
        <v>0</v>
      </c>
      <c r="G1859" s="65" t="e">
        <f>IF(INDEX('Liste du personnel'!X:Y,MATCH(F1859,'Liste du personnel'!X:X,0),2)*1=1,"OUI","NON")</f>
        <v>#N/A</v>
      </c>
      <c r="I1859" s="89" t="e">
        <f t="shared" si="196"/>
        <v>#N/A</v>
      </c>
      <c r="J1859" s="65" t="e">
        <f t="shared" si="197"/>
        <v>#N/A</v>
      </c>
      <c r="K1859" s="65" t="e">
        <f t="shared" si="198"/>
        <v>#N/A</v>
      </c>
      <c r="M1859" s="90" t="e">
        <f t="shared" si="199"/>
        <v>#N/A</v>
      </c>
      <c r="N1859" s="65" t="e">
        <f t="shared" si="200"/>
        <v>#N/A</v>
      </c>
      <c r="O1859" s="65" t="e">
        <f t="shared" si="201"/>
        <v>#N/A</v>
      </c>
      <c r="P1859" s="90" t="e">
        <f t="shared" si="202"/>
        <v>#N/A</v>
      </c>
    </row>
    <row r="1860" spans="1:16" x14ac:dyDescent="0.25">
      <c r="A1860" s="65">
        <f>'Elegio-Electors'!C1859</f>
        <v>0</v>
      </c>
      <c r="B1860" s="65">
        <f>'Elegio-Electors'!B1859</f>
        <v>0</v>
      </c>
      <c r="C1860" s="65">
        <f>IF(Procédure!$C$33=2,'Elegio-Electors'!D1859,Procédure!$C$33)</f>
        <v>0</v>
      </c>
      <c r="D1860" s="65" t="str">
        <f>IF(LEFT(RIGHT('Elegio-Electors'!L1859,2),1)="C",'Elegio-Electors'!L1859,IF(LEFT(RIGHT('Elegio-Electors'!M1859,2),1)="C",'Elegio-Electors'!M1859,""))</f>
        <v/>
      </c>
      <c r="E1860" s="65" t="str">
        <f>IF(LEFT(RIGHT('Elegio-Electors'!L1859,2),1)="O",'Elegio-Electors'!L1859,IF(LEFT(RIGHT('Elegio-Electors'!M1859,2),1)="O",'Elegio-Electors'!M1859,""))</f>
        <v/>
      </c>
      <c r="F1860" s="65">
        <f>'Elegio-Electors'!E1859</f>
        <v>0</v>
      </c>
      <c r="G1860" s="65" t="e">
        <f>IF(INDEX('Liste du personnel'!X:Y,MATCH(F1860,'Liste du personnel'!X:X,0),2)*1=1,"OUI","NON")</f>
        <v>#N/A</v>
      </c>
      <c r="I1860" s="89" t="e">
        <f t="shared" ref="I1860:I1923" si="203">IF(G1860="OUI",_xlfn.CONCAT(_xlfn.SWITCH(RIGHT(D1860,1),"A","Ouv","B","Empl","J","Jeune")," -- ",C1860),"pas d'application")</f>
        <v>#N/A</v>
      </c>
      <c r="J1860" s="65" t="e">
        <f t="shared" ref="J1860:J1923" si="204">IF(G1860="OUI","","pas d'application")</f>
        <v>#N/A</v>
      </c>
      <c r="K1860" s="65" t="e">
        <f t="shared" ref="K1860:K1923" si="205">IF(G1860="OUI","","pas d'application")</f>
        <v>#N/A</v>
      </c>
      <c r="M1860" s="90" t="e">
        <f t="shared" ref="M1860:M1923" si="206">IF(G1860="OUI",_xlfn.CONCAT(_xlfn.SWITCH(RIGHT(E1860,1),"A","Ouv","B","Empl","J","Jeune","K","Cadre")," -- ",C1860),"pas d'application")</f>
        <v>#N/A</v>
      </c>
      <c r="N1860" s="65" t="e">
        <f t="shared" ref="N1860:N1923" si="207">IF(G1860="OUI","","pas d'application")</f>
        <v>#N/A</v>
      </c>
      <c r="O1860" s="65" t="e">
        <f t="shared" ref="O1860:O1923" si="208">IF(G1860="OUI","","pas d'application")</f>
        <v>#N/A</v>
      </c>
      <c r="P1860" s="90" t="e">
        <f t="shared" ref="P1860:P1923" si="209">IF(G1860="OUI",C1860,"pas d'application")</f>
        <v>#N/A</v>
      </c>
    </row>
    <row r="1861" spans="1:16" x14ac:dyDescent="0.25">
      <c r="A1861" s="65">
        <f>'Elegio-Electors'!C1860</f>
        <v>0</v>
      </c>
      <c r="B1861" s="65">
        <f>'Elegio-Electors'!B1860</f>
        <v>0</v>
      </c>
      <c r="C1861" s="65">
        <f>IF(Procédure!$C$33=2,'Elegio-Electors'!D1860,Procédure!$C$33)</f>
        <v>0</v>
      </c>
      <c r="D1861" s="65" t="str">
        <f>IF(LEFT(RIGHT('Elegio-Electors'!L1860,2),1)="C",'Elegio-Electors'!L1860,IF(LEFT(RIGHT('Elegio-Electors'!M1860,2),1)="C",'Elegio-Electors'!M1860,""))</f>
        <v/>
      </c>
      <c r="E1861" s="65" t="str">
        <f>IF(LEFT(RIGHT('Elegio-Electors'!L1860,2),1)="O",'Elegio-Electors'!L1860,IF(LEFT(RIGHT('Elegio-Electors'!M1860,2),1)="O",'Elegio-Electors'!M1860,""))</f>
        <v/>
      </c>
      <c r="F1861" s="65">
        <f>'Elegio-Electors'!E1860</f>
        <v>0</v>
      </c>
      <c r="G1861" s="65" t="e">
        <f>IF(INDEX('Liste du personnel'!X:Y,MATCH(F1861,'Liste du personnel'!X:X,0),2)*1=1,"OUI","NON")</f>
        <v>#N/A</v>
      </c>
      <c r="I1861" s="89" t="e">
        <f t="shared" si="203"/>
        <v>#N/A</v>
      </c>
      <c r="J1861" s="65" t="e">
        <f t="shared" si="204"/>
        <v>#N/A</v>
      </c>
      <c r="K1861" s="65" t="e">
        <f t="shared" si="205"/>
        <v>#N/A</v>
      </c>
      <c r="M1861" s="90" t="e">
        <f t="shared" si="206"/>
        <v>#N/A</v>
      </c>
      <c r="N1861" s="65" t="e">
        <f t="shared" si="207"/>
        <v>#N/A</v>
      </c>
      <c r="O1861" s="65" t="e">
        <f t="shared" si="208"/>
        <v>#N/A</v>
      </c>
      <c r="P1861" s="90" t="e">
        <f t="shared" si="209"/>
        <v>#N/A</v>
      </c>
    </row>
    <row r="1862" spans="1:16" x14ac:dyDescent="0.25">
      <c r="A1862" s="65">
        <f>'Elegio-Electors'!C1861</f>
        <v>0</v>
      </c>
      <c r="B1862" s="65">
        <f>'Elegio-Electors'!B1861</f>
        <v>0</v>
      </c>
      <c r="C1862" s="65">
        <f>IF(Procédure!$C$33=2,'Elegio-Electors'!D1861,Procédure!$C$33)</f>
        <v>0</v>
      </c>
      <c r="D1862" s="65" t="str">
        <f>IF(LEFT(RIGHT('Elegio-Electors'!L1861,2),1)="C",'Elegio-Electors'!L1861,IF(LEFT(RIGHT('Elegio-Electors'!M1861,2),1)="C",'Elegio-Electors'!M1861,""))</f>
        <v/>
      </c>
      <c r="E1862" s="65" t="str">
        <f>IF(LEFT(RIGHT('Elegio-Electors'!L1861,2),1)="O",'Elegio-Electors'!L1861,IF(LEFT(RIGHT('Elegio-Electors'!M1861,2),1)="O",'Elegio-Electors'!M1861,""))</f>
        <v/>
      </c>
      <c r="F1862" s="65">
        <f>'Elegio-Electors'!E1861</f>
        <v>0</v>
      </c>
      <c r="G1862" s="65" t="e">
        <f>IF(INDEX('Liste du personnel'!X:Y,MATCH(F1862,'Liste du personnel'!X:X,0),2)*1=1,"OUI","NON")</f>
        <v>#N/A</v>
      </c>
      <c r="I1862" s="89" t="e">
        <f t="shared" si="203"/>
        <v>#N/A</v>
      </c>
      <c r="J1862" s="65" t="e">
        <f t="shared" si="204"/>
        <v>#N/A</v>
      </c>
      <c r="K1862" s="65" t="e">
        <f t="shared" si="205"/>
        <v>#N/A</v>
      </c>
      <c r="M1862" s="90" t="e">
        <f t="shared" si="206"/>
        <v>#N/A</v>
      </c>
      <c r="N1862" s="65" t="e">
        <f t="shared" si="207"/>
        <v>#N/A</v>
      </c>
      <c r="O1862" s="65" t="e">
        <f t="shared" si="208"/>
        <v>#N/A</v>
      </c>
      <c r="P1862" s="90" t="e">
        <f t="shared" si="209"/>
        <v>#N/A</v>
      </c>
    </row>
    <row r="1863" spans="1:16" x14ac:dyDescent="0.25">
      <c r="A1863" s="65">
        <f>'Elegio-Electors'!C1862</f>
        <v>0</v>
      </c>
      <c r="B1863" s="65">
        <f>'Elegio-Electors'!B1862</f>
        <v>0</v>
      </c>
      <c r="C1863" s="65">
        <f>IF(Procédure!$C$33=2,'Elegio-Electors'!D1862,Procédure!$C$33)</f>
        <v>0</v>
      </c>
      <c r="D1863" s="65" t="str">
        <f>IF(LEFT(RIGHT('Elegio-Electors'!L1862,2),1)="C",'Elegio-Electors'!L1862,IF(LEFT(RIGHT('Elegio-Electors'!M1862,2),1)="C",'Elegio-Electors'!M1862,""))</f>
        <v/>
      </c>
      <c r="E1863" s="65" t="str">
        <f>IF(LEFT(RIGHT('Elegio-Electors'!L1862,2),1)="O",'Elegio-Electors'!L1862,IF(LEFT(RIGHT('Elegio-Electors'!M1862,2),1)="O",'Elegio-Electors'!M1862,""))</f>
        <v/>
      </c>
      <c r="F1863" s="65">
        <f>'Elegio-Electors'!E1862</f>
        <v>0</v>
      </c>
      <c r="G1863" s="65" t="e">
        <f>IF(INDEX('Liste du personnel'!X:Y,MATCH(F1863,'Liste du personnel'!X:X,0),2)*1=1,"OUI","NON")</f>
        <v>#N/A</v>
      </c>
      <c r="I1863" s="89" t="e">
        <f t="shared" si="203"/>
        <v>#N/A</v>
      </c>
      <c r="J1863" s="65" t="e">
        <f t="shared" si="204"/>
        <v>#N/A</v>
      </c>
      <c r="K1863" s="65" t="e">
        <f t="shared" si="205"/>
        <v>#N/A</v>
      </c>
      <c r="M1863" s="90" t="e">
        <f t="shared" si="206"/>
        <v>#N/A</v>
      </c>
      <c r="N1863" s="65" t="e">
        <f t="shared" si="207"/>
        <v>#N/A</v>
      </c>
      <c r="O1863" s="65" t="e">
        <f t="shared" si="208"/>
        <v>#N/A</v>
      </c>
      <c r="P1863" s="90" t="e">
        <f t="shared" si="209"/>
        <v>#N/A</v>
      </c>
    </row>
    <row r="1864" spans="1:16" x14ac:dyDescent="0.25">
      <c r="A1864" s="65">
        <f>'Elegio-Electors'!C1863</f>
        <v>0</v>
      </c>
      <c r="B1864" s="65">
        <f>'Elegio-Electors'!B1863</f>
        <v>0</v>
      </c>
      <c r="C1864" s="65">
        <f>IF(Procédure!$C$33=2,'Elegio-Electors'!D1863,Procédure!$C$33)</f>
        <v>0</v>
      </c>
      <c r="D1864" s="65" t="str">
        <f>IF(LEFT(RIGHT('Elegio-Electors'!L1863,2),1)="C",'Elegio-Electors'!L1863,IF(LEFT(RIGHT('Elegio-Electors'!M1863,2),1)="C",'Elegio-Electors'!M1863,""))</f>
        <v/>
      </c>
      <c r="E1864" s="65" t="str">
        <f>IF(LEFT(RIGHT('Elegio-Electors'!L1863,2),1)="O",'Elegio-Electors'!L1863,IF(LEFT(RIGHT('Elegio-Electors'!M1863,2),1)="O",'Elegio-Electors'!M1863,""))</f>
        <v/>
      </c>
      <c r="F1864" s="65">
        <f>'Elegio-Electors'!E1863</f>
        <v>0</v>
      </c>
      <c r="G1864" s="65" t="e">
        <f>IF(INDEX('Liste du personnel'!X:Y,MATCH(F1864,'Liste du personnel'!X:X,0),2)*1=1,"OUI","NON")</f>
        <v>#N/A</v>
      </c>
      <c r="I1864" s="89" t="e">
        <f t="shared" si="203"/>
        <v>#N/A</v>
      </c>
      <c r="J1864" s="65" t="e">
        <f t="shared" si="204"/>
        <v>#N/A</v>
      </c>
      <c r="K1864" s="65" t="e">
        <f t="shared" si="205"/>
        <v>#N/A</v>
      </c>
      <c r="M1864" s="90" t="e">
        <f t="shared" si="206"/>
        <v>#N/A</v>
      </c>
      <c r="N1864" s="65" t="e">
        <f t="shared" si="207"/>
        <v>#N/A</v>
      </c>
      <c r="O1864" s="65" t="e">
        <f t="shared" si="208"/>
        <v>#N/A</v>
      </c>
      <c r="P1864" s="90" t="e">
        <f t="shared" si="209"/>
        <v>#N/A</v>
      </c>
    </row>
    <row r="1865" spans="1:16" x14ac:dyDescent="0.25">
      <c r="A1865" s="65">
        <f>'Elegio-Electors'!C1864</f>
        <v>0</v>
      </c>
      <c r="B1865" s="65">
        <f>'Elegio-Electors'!B1864</f>
        <v>0</v>
      </c>
      <c r="C1865" s="65">
        <f>IF(Procédure!$C$33=2,'Elegio-Electors'!D1864,Procédure!$C$33)</f>
        <v>0</v>
      </c>
      <c r="D1865" s="65" t="str">
        <f>IF(LEFT(RIGHT('Elegio-Electors'!L1864,2),1)="C",'Elegio-Electors'!L1864,IF(LEFT(RIGHT('Elegio-Electors'!M1864,2),1)="C",'Elegio-Electors'!M1864,""))</f>
        <v/>
      </c>
      <c r="E1865" s="65" t="str">
        <f>IF(LEFT(RIGHT('Elegio-Electors'!L1864,2),1)="O",'Elegio-Electors'!L1864,IF(LEFT(RIGHT('Elegio-Electors'!M1864,2),1)="O",'Elegio-Electors'!M1864,""))</f>
        <v/>
      </c>
      <c r="F1865" s="65">
        <f>'Elegio-Electors'!E1864</f>
        <v>0</v>
      </c>
      <c r="G1865" s="65" t="e">
        <f>IF(INDEX('Liste du personnel'!X:Y,MATCH(F1865,'Liste du personnel'!X:X,0),2)*1=1,"OUI","NON")</f>
        <v>#N/A</v>
      </c>
      <c r="I1865" s="89" t="e">
        <f t="shared" si="203"/>
        <v>#N/A</v>
      </c>
      <c r="J1865" s="65" t="e">
        <f t="shared" si="204"/>
        <v>#N/A</v>
      </c>
      <c r="K1865" s="65" t="e">
        <f t="shared" si="205"/>
        <v>#N/A</v>
      </c>
      <c r="M1865" s="90" t="e">
        <f t="shared" si="206"/>
        <v>#N/A</v>
      </c>
      <c r="N1865" s="65" t="e">
        <f t="shared" si="207"/>
        <v>#N/A</v>
      </c>
      <c r="O1865" s="65" t="e">
        <f t="shared" si="208"/>
        <v>#N/A</v>
      </c>
      <c r="P1865" s="90" t="e">
        <f t="shared" si="209"/>
        <v>#N/A</v>
      </c>
    </row>
    <row r="1866" spans="1:16" x14ac:dyDescent="0.25">
      <c r="A1866" s="65">
        <f>'Elegio-Electors'!C1865</f>
        <v>0</v>
      </c>
      <c r="B1866" s="65">
        <f>'Elegio-Electors'!B1865</f>
        <v>0</v>
      </c>
      <c r="C1866" s="65">
        <f>IF(Procédure!$C$33=2,'Elegio-Electors'!D1865,Procédure!$C$33)</f>
        <v>0</v>
      </c>
      <c r="D1866" s="65" t="str">
        <f>IF(LEFT(RIGHT('Elegio-Electors'!L1865,2),1)="C",'Elegio-Electors'!L1865,IF(LEFT(RIGHT('Elegio-Electors'!M1865,2),1)="C",'Elegio-Electors'!M1865,""))</f>
        <v/>
      </c>
      <c r="E1866" s="65" t="str">
        <f>IF(LEFT(RIGHT('Elegio-Electors'!L1865,2),1)="O",'Elegio-Electors'!L1865,IF(LEFT(RIGHT('Elegio-Electors'!M1865,2),1)="O",'Elegio-Electors'!M1865,""))</f>
        <v/>
      </c>
      <c r="F1866" s="65">
        <f>'Elegio-Electors'!E1865</f>
        <v>0</v>
      </c>
      <c r="G1866" s="65" t="e">
        <f>IF(INDEX('Liste du personnel'!X:Y,MATCH(F1866,'Liste du personnel'!X:X,0),2)*1=1,"OUI","NON")</f>
        <v>#N/A</v>
      </c>
      <c r="I1866" s="89" t="e">
        <f t="shared" si="203"/>
        <v>#N/A</v>
      </c>
      <c r="J1866" s="65" t="e">
        <f t="shared" si="204"/>
        <v>#N/A</v>
      </c>
      <c r="K1866" s="65" t="e">
        <f t="shared" si="205"/>
        <v>#N/A</v>
      </c>
      <c r="M1866" s="90" t="e">
        <f t="shared" si="206"/>
        <v>#N/A</v>
      </c>
      <c r="N1866" s="65" t="e">
        <f t="shared" si="207"/>
        <v>#N/A</v>
      </c>
      <c r="O1866" s="65" t="e">
        <f t="shared" si="208"/>
        <v>#N/A</v>
      </c>
      <c r="P1866" s="90" t="e">
        <f t="shared" si="209"/>
        <v>#N/A</v>
      </c>
    </row>
    <row r="1867" spans="1:16" x14ac:dyDescent="0.25">
      <c r="A1867" s="65">
        <f>'Elegio-Electors'!C1866</f>
        <v>0</v>
      </c>
      <c r="B1867" s="65">
        <f>'Elegio-Electors'!B1866</f>
        <v>0</v>
      </c>
      <c r="C1867" s="65">
        <f>IF(Procédure!$C$33=2,'Elegio-Electors'!D1866,Procédure!$C$33)</f>
        <v>0</v>
      </c>
      <c r="D1867" s="65" t="str">
        <f>IF(LEFT(RIGHT('Elegio-Electors'!L1866,2),1)="C",'Elegio-Electors'!L1866,IF(LEFT(RIGHT('Elegio-Electors'!M1866,2),1)="C",'Elegio-Electors'!M1866,""))</f>
        <v/>
      </c>
      <c r="E1867" s="65" t="str">
        <f>IF(LEFT(RIGHT('Elegio-Electors'!L1866,2),1)="O",'Elegio-Electors'!L1866,IF(LEFT(RIGHT('Elegio-Electors'!M1866,2),1)="O",'Elegio-Electors'!M1866,""))</f>
        <v/>
      </c>
      <c r="F1867" s="65">
        <f>'Elegio-Electors'!E1866</f>
        <v>0</v>
      </c>
      <c r="G1867" s="65" t="e">
        <f>IF(INDEX('Liste du personnel'!X:Y,MATCH(F1867,'Liste du personnel'!X:X,0),2)*1=1,"OUI","NON")</f>
        <v>#N/A</v>
      </c>
      <c r="I1867" s="89" t="e">
        <f t="shared" si="203"/>
        <v>#N/A</v>
      </c>
      <c r="J1867" s="65" t="e">
        <f t="shared" si="204"/>
        <v>#N/A</v>
      </c>
      <c r="K1867" s="65" t="e">
        <f t="shared" si="205"/>
        <v>#N/A</v>
      </c>
      <c r="M1867" s="90" t="e">
        <f t="shared" si="206"/>
        <v>#N/A</v>
      </c>
      <c r="N1867" s="65" t="e">
        <f t="shared" si="207"/>
        <v>#N/A</v>
      </c>
      <c r="O1867" s="65" t="e">
        <f t="shared" si="208"/>
        <v>#N/A</v>
      </c>
      <c r="P1867" s="90" t="e">
        <f t="shared" si="209"/>
        <v>#N/A</v>
      </c>
    </row>
    <row r="1868" spans="1:16" x14ac:dyDescent="0.25">
      <c r="A1868" s="65">
        <f>'Elegio-Electors'!C1867</f>
        <v>0</v>
      </c>
      <c r="B1868" s="65">
        <f>'Elegio-Electors'!B1867</f>
        <v>0</v>
      </c>
      <c r="C1868" s="65">
        <f>IF(Procédure!$C$33=2,'Elegio-Electors'!D1867,Procédure!$C$33)</f>
        <v>0</v>
      </c>
      <c r="D1868" s="65" t="str">
        <f>IF(LEFT(RIGHT('Elegio-Electors'!L1867,2),1)="C",'Elegio-Electors'!L1867,IF(LEFT(RIGHT('Elegio-Electors'!M1867,2),1)="C",'Elegio-Electors'!M1867,""))</f>
        <v/>
      </c>
      <c r="E1868" s="65" t="str">
        <f>IF(LEFT(RIGHT('Elegio-Electors'!L1867,2),1)="O",'Elegio-Electors'!L1867,IF(LEFT(RIGHT('Elegio-Electors'!M1867,2),1)="O",'Elegio-Electors'!M1867,""))</f>
        <v/>
      </c>
      <c r="F1868" s="65">
        <f>'Elegio-Electors'!E1867</f>
        <v>0</v>
      </c>
      <c r="G1868" s="65" t="e">
        <f>IF(INDEX('Liste du personnel'!X:Y,MATCH(F1868,'Liste du personnel'!X:X,0),2)*1=1,"OUI","NON")</f>
        <v>#N/A</v>
      </c>
      <c r="I1868" s="89" t="e">
        <f t="shared" si="203"/>
        <v>#N/A</v>
      </c>
      <c r="J1868" s="65" t="e">
        <f t="shared" si="204"/>
        <v>#N/A</v>
      </c>
      <c r="K1868" s="65" t="e">
        <f t="shared" si="205"/>
        <v>#N/A</v>
      </c>
      <c r="M1868" s="90" t="e">
        <f t="shared" si="206"/>
        <v>#N/A</v>
      </c>
      <c r="N1868" s="65" t="e">
        <f t="shared" si="207"/>
        <v>#N/A</v>
      </c>
      <c r="O1868" s="65" t="e">
        <f t="shared" si="208"/>
        <v>#N/A</v>
      </c>
      <c r="P1868" s="90" t="e">
        <f t="shared" si="209"/>
        <v>#N/A</v>
      </c>
    </row>
    <row r="1869" spans="1:16" x14ac:dyDescent="0.25">
      <c r="A1869" s="65">
        <f>'Elegio-Electors'!C1868</f>
        <v>0</v>
      </c>
      <c r="B1869" s="65">
        <f>'Elegio-Electors'!B1868</f>
        <v>0</v>
      </c>
      <c r="C1869" s="65">
        <f>IF(Procédure!$C$33=2,'Elegio-Electors'!D1868,Procédure!$C$33)</f>
        <v>0</v>
      </c>
      <c r="D1869" s="65" t="str">
        <f>IF(LEFT(RIGHT('Elegio-Electors'!L1868,2),1)="C",'Elegio-Electors'!L1868,IF(LEFT(RIGHT('Elegio-Electors'!M1868,2),1)="C",'Elegio-Electors'!M1868,""))</f>
        <v/>
      </c>
      <c r="E1869" s="65" t="str">
        <f>IF(LEFT(RIGHT('Elegio-Electors'!L1868,2),1)="O",'Elegio-Electors'!L1868,IF(LEFT(RIGHT('Elegio-Electors'!M1868,2),1)="O",'Elegio-Electors'!M1868,""))</f>
        <v/>
      </c>
      <c r="F1869" s="65">
        <f>'Elegio-Electors'!E1868</f>
        <v>0</v>
      </c>
      <c r="G1869" s="65" t="e">
        <f>IF(INDEX('Liste du personnel'!X:Y,MATCH(F1869,'Liste du personnel'!X:X,0),2)*1=1,"OUI","NON")</f>
        <v>#N/A</v>
      </c>
      <c r="I1869" s="89" t="e">
        <f t="shared" si="203"/>
        <v>#N/A</v>
      </c>
      <c r="J1869" s="65" t="e">
        <f t="shared" si="204"/>
        <v>#N/A</v>
      </c>
      <c r="K1869" s="65" t="e">
        <f t="shared" si="205"/>
        <v>#N/A</v>
      </c>
      <c r="M1869" s="90" t="e">
        <f t="shared" si="206"/>
        <v>#N/A</v>
      </c>
      <c r="N1869" s="65" t="e">
        <f t="shared" si="207"/>
        <v>#N/A</v>
      </c>
      <c r="O1869" s="65" t="e">
        <f t="shared" si="208"/>
        <v>#N/A</v>
      </c>
      <c r="P1869" s="90" t="e">
        <f t="shared" si="209"/>
        <v>#N/A</v>
      </c>
    </row>
    <row r="1870" spans="1:16" x14ac:dyDescent="0.25">
      <c r="A1870" s="65">
        <f>'Elegio-Electors'!C1869</f>
        <v>0</v>
      </c>
      <c r="B1870" s="65">
        <f>'Elegio-Electors'!B1869</f>
        <v>0</v>
      </c>
      <c r="C1870" s="65">
        <f>IF(Procédure!$C$33=2,'Elegio-Electors'!D1869,Procédure!$C$33)</f>
        <v>0</v>
      </c>
      <c r="D1870" s="65" t="str">
        <f>IF(LEFT(RIGHT('Elegio-Electors'!L1869,2),1)="C",'Elegio-Electors'!L1869,IF(LEFT(RIGHT('Elegio-Electors'!M1869,2),1)="C",'Elegio-Electors'!M1869,""))</f>
        <v/>
      </c>
      <c r="E1870" s="65" t="str">
        <f>IF(LEFT(RIGHT('Elegio-Electors'!L1869,2),1)="O",'Elegio-Electors'!L1869,IF(LEFT(RIGHT('Elegio-Electors'!M1869,2),1)="O",'Elegio-Electors'!M1869,""))</f>
        <v/>
      </c>
      <c r="F1870" s="65">
        <f>'Elegio-Electors'!E1869</f>
        <v>0</v>
      </c>
      <c r="G1870" s="65" t="e">
        <f>IF(INDEX('Liste du personnel'!X:Y,MATCH(F1870,'Liste du personnel'!X:X,0),2)*1=1,"OUI","NON")</f>
        <v>#N/A</v>
      </c>
      <c r="I1870" s="89" t="e">
        <f t="shared" si="203"/>
        <v>#N/A</v>
      </c>
      <c r="J1870" s="65" t="e">
        <f t="shared" si="204"/>
        <v>#N/A</v>
      </c>
      <c r="K1870" s="65" t="e">
        <f t="shared" si="205"/>
        <v>#N/A</v>
      </c>
      <c r="M1870" s="90" t="e">
        <f t="shared" si="206"/>
        <v>#N/A</v>
      </c>
      <c r="N1870" s="65" t="e">
        <f t="shared" si="207"/>
        <v>#N/A</v>
      </c>
      <c r="O1870" s="65" t="e">
        <f t="shared" si="208"/>
        <v>#N/A</v>
      </c>
      <c r="P1870" s="90" t="e">
        <f t="shared" si="209"/>
        <v>#N/A</v>
      </c>
    </row>
    <row r="1871" spans="1:16" x14ac:dyDescent="0.25">
      <c r="A1871" s="65">
        <f>'Elegio-Electors'!C1870</f>
        <v>0</v>
      </c>
      <c r="B1871" s="65">
        <f>'Elegio-Electors'!B1870</f>
        <v>0</v>
      </c>
      <c r="C1871" s="65">
        <f>IF(Procédure!$C$33=2,'Elegio-Electors'!D1870,Procédure!$C$33)</f>
        <v>0</v>
      </c>
      <c r="D1871" s="65" t="str">
        <f>IF(LEFT(RIGHT('Elegio-Electors'!L1870,2),1)="C",'Elegio-Electors'!L1870,IF(LEFT(RIGHT('Elegio-Electors'!M1870,2),1)="C",'Elegio-Electors'!M1870,""))</f>
        <v/>
      </c>
      <c r="E1871" s="65" t="str">
        <f>IF(LEFT(RIGHT('Elegio-Electors'!L1870,2),1)="O",'Elegio-Electors'!L1870,IF(LEFT(RIGHT('Elegio-Electors'!M1870,2),1)="O",'Elegio-Electors'!M1870,""))</f>
        <v/>
      </c>
      <c r="F1871" s="65">
        <f>'Elegio-Electors'!E1870</f>
        <v>0</v>
      </c>
      <c r="G1871" s="65" t="e">
        <f>IF(INDEX('Liste du personnel'!X:Y,MATCH(F1871,'Liste du personnel'!X:X,0),2)*1=1,"OUI","NON")</f>
        <v>#N/A</v>
      </c>
      <c r="I1871" s="89" t="e">
        <f t="shared" si="203"/>
        <v>#N/A</v>
      </c>
      <c r="J1871" s="65" t="e">
        <f t="shared" si="204"/>
        <v>#N/A</v>
      </c>
      <c r="K1871" s="65" t="e">
        <f t="shared" si="205"/>
        <v>#N/A</v>
      </c>
      <c r="M1871" s="90" t="e">
        <f t="shared" si="206"/>
        <v>#N/A</v>
      </c>
      <c r="N1871" s="65" t="e">
        <f t="shared" si="207"/>
        <v>#N/A</v>
      </c>
      <c r="O1871" s="65" t="e">
        <f t="shared" si="208"/>
        <v>#N/A</v>
      </c>
      <c r="P1871" s="90" t="e">
        <f t="shared" si="209"/>
        <v>#N/A</v>
      </c>
    </row>
    <row r="1872" spans="1:16" x14ac:dyDescent="0.25">
      <c r="A1872" s="65">
        <f>'Elegio-Electors'!C1871</f>
        <v>0</v>
      </c>
      <c r="B1872" s="65">
        <f>'Elegio-Electors'!B1871</f>
        <v>0</v>
      </c>
      <c r="C1872" s="65">
        <f>IF(Procédure!$C$33=2,'Elegio-Electors'!D1871,Procédure!$C$33)</f>
        <v>0</v>
      </c>
      <c r="D1872" s="65" t="str">
        <f>IF(LEFT(RIGHT('Elegio-Electors'!L1871,2),1)="C",'Elegio-Electors'!L1871,IF(LEFT(RIGHT('Elegio-Electors'!M1871,2),1)="C",'Elegio-Electors'!M1871,""))</f>
        <v/>
      </c>
      <c r="E1872" s="65" t="str">
        <f>IF(LEFT(RIGHT('Elegio-Electors'!L1871,2),1)="O",'Elegio-Electors'!L1871,IF(LEFT(RIGHT('Elegio-Electors'!M1871,2),1)="O",'Elegio-Electors'!M1871,""))</f>
        <v/>
      </c>
      <c r="F1872" s="65">
        <f>'Elegio-Electors'!E1871</f>
        <v>0</v>
      </c>
      <c r="G1872" s="65" t="e">
        <f>IF(INDEX('Liste du personnel'!X:Y,MATCH(F1872,'Liste du personnel'!X:X,0),2)*1=1,"OUI","NON")</f>
        <v>#N/A</v>
      </c>
      <c r="I1872" s="89" t="e">
        <f t="shared" si="203"/>
        <v>#N/A</v>
      </c>
      <c r="J1872" s="65" t="e">
        <f t="shared" si="204"/>
        <v>#N/A</v>
      </c>
      <c r="K1872" s="65" t="e">
        <f t="shared" si="205"/>
        <v>#N/A</v>
      </c>
      <c r="M1872" s="90" t="e">
        <f t="shared" si="206"/>
        <v>#N/A</v>
      </c>
      <c r="N1872" s="65" t="e">
        <f t="shared" si="207"/>
        <v>#N/A</v>
      </c>
      <c r="O1872" s="65" t="e">
        <f t="shared" si="208"/>
        <v>#N/A</v>
      </c>
      <c r="P1872" s="90" t="e">
        <f t="shared" si="209"/>
        <v>#N/A</v>
      </c>
    </row>
    <row r="1873" spans="1:16" x14ac:dyDescent="0.25">
      <c r="A1873" s="65">
        <f>'Elegio-Electors'!C1872</f>
        <v>0</v>
      </c>
      <c r="B1873" s="65">
        <f>'Elegio-Electors'!B1872</f>
        <v>0</v>
      </c>
      <c r="C1873" s="65">
        <f>IF(Procédure!$C$33=2,'Elegio-Electors'!D1872,Procédure!$C$33)</f>
        <v>0</v>
      </c>
      <c r="D1873" s="65" t="str">
        <f>IF(LEFT(RIGHT('Elegio-Electors'!L1872,2),1)="C",'Elegio-Electors'!L1872,IF(LEFT(RIGHT('Elegio-Electors'!M1872,2),1)="C",'Elegio-Electors'!M1872,""))</f>
        <v/>
      </c>
      <c r="E1873" s="65" t="str">
        <f>IF(LEFT(RIGHT('Elegio-Electors'!L1872,2),1)="O",'Elegio-Electors'!L1872,IF(LEFT(RIGHT('Elegio-Electors'!M1872,2),1)="O",'Elegio-Electors'!M1872,""))</f>
        <v/>
      </c>
      <c r="F1873" s="65">
        <f>'Elegio-Electors'!E1872</f>
        <v>0</v>
      </c>
      <c r="G1873" s="65" t="e">
        <f>IF(INDEX('Liste du personnel'!X:Y,MATCH(F1873,'Liste du personnel'!X:X,0),2)*1=1,"OUI","NON")</f>
        <v>#N/A</v>
      </c>
      <c r="I1873" s="89" t="e">
        <f t="shared" si="203"/>
        <v>#N/A</v>
      </c>
      <c r="J1873" s="65" t="e">
        <f t="shared" si="204"/>
        <v>#N/A</v>
      </c>
      <c r="K1873" s="65" t="e">
        <f t="shared" si="205"/>
        <v>#N/A</v>
      </c>
      <c r="M1873" s="90" t="e">
        <f t="shared" si="206"/>
        <v>#N/A</v>
      </c>
      <c r="N1873" s="65" t="e">
        <f t="shared" si="207"/>
        <v>#N/A</v>
      </c>
      <c r="O1873" s="65" t="e">
        <f t="shared" si="208"/>
        <v>#N/A</v>
      </c>
      <c r="P1873" s="90" t="e">
        <f t="shared" si="209"/>
        <v>#N/A</v>
      </c>
    </row>
    <row r="1874" spans="1:16" x14ac:dyDescent="0.25">
      <c r="A1874" s="65">
        <f>'Elegio-Electors'!C1873</f>
        <v>0</v>
      </c>
      <c r="B1874" s="65">
        <f>'Elegio-Electors'!B1873</f>
        <v>0</v>
      </c>
      <c r="C1874" s="65">
        <f>IF(Procédure!$C$33=2,'Elegio-Electors'!D1873,Procédure!$C$33)</f>
        <v>0</v>
      </c>
      <c r="D1874" s="65" t="str">
        <f>IF(LEFT(RIGHT('Elegio-Electors'!L1873,2),1)="C",'Elegio-Electors'!L1873,IF(LEFT(RIGHT('Elegio-Electors'!M1873,2),1)="C",'Elegio-Electors'!M1873,""))</f>
        <v/>
      </c>
      <c r="E1874" s="65" t="str">
        <f>IF(LEFT(RIGHT('Elegio-Electors'!L1873,2),1)="O",'Elegio-Electors'!L1873,IF(LEFT(RIGHT('Elegio-Electors'!M1873,2),1)="O",'Elegio-Electors'!M1873,""))</f>
        <v/>
      </c>
      <c r="F1874" s="65">
        <f>'Elegio-Electors'!E1873</f>
        <v>0</v>
      </c>
      <c r="G1874" s="65" t="e">
        <f>IF(INDEX('Liste du personnel'!X:Y,MATCH(F1874,'Liste du personnel'!X:X,0),2)*1=1,"OUI","NON")</f>
        <v>#N/A</v>
      </c>
      <c r="I1874" s="89" t="e">
        <f t="shared" si="203"/>
        <v>#N/A</v>
      </c>
      <c r="J1874" s="65" t="e">
        <f t="shared" si="204"/>
        <v>#N/A</v>
      </c>
      <c r="K1874" s="65" t="e">
        <f t="shared" si="205"/>
        <v>#N/A</v>
      </c>
      <c r="M1874" s="90" t="e">
        <f t="shared" si="206"/>
        <v>#N/A</v>
      </c>
      <c r="N1874" s="65" t="e">
        <f t="shared" si="207"/>
        <v>#N/A</v>
      </c>
      <c r="O1874" s="65" t="e">
        <f t="shared" si="208"/>
        <v>#N/A</v>
      </c>
      <c r="P1874" s="90" t="e">
        <f t="shared" si="209"/>
        <v>#N/A</v>
      </c>
    </row>
    <row r="1875" spans="1:16" x14ac:dyDescent="0.25">
      <c r="A1875" s="65">
        <f>'Elegio-Electors'!C1874</f>
        <v>0</v>
      </c>
      <c r="B1875" s="65">
        <f>'Elegio-Electors'!B1874</f>
        <v>0</v>
      </c>
      <c r="C1875" s="65">
        <f>IF(Procédure!$C$33=2,'Elegio-Electors'!D1874,Procédure!$C$33)</f>
        <v>0</v>
      </c>
      <c r="D1875" s="65" t="str">
        <f>IF(LEFT(RIGHT('Elegio-Electors'!L1874,2),1)="C",'Elegio-Electors'!L1874,IF(LEFT(RIGHT('Elegio-Electors'!M1874,2),1)="C",'Elegio-Electors'!M1874,""))</f>
        <v/>
      </c>
      <c r="E1875" s="65" t="str">
        <f>IF(LEFT(RIGHT('Elegio-Electors'!L1874,2),1)="O",'Elegio-Electors'!L1874,IF(LEFT(RIGHT('Elegio-Electors'!M1874,2),1)="O",'Elegio-Electors'!M1874,""))</f>
        <v/>
      </c>
      <c r="F1875" s="65">
        <f>'Elegio-Electors'!E1874</f>
        <v>0</v>
      </c>
      <c r="G1875" s="65" t="e">
        <f>IF(INDEX('Liste du personnel'!X:Y,MATCH(F1875,'Liste du personnel'!X:X,0),2)*1=1,"OUI","NON")</f>
        <v>#N/A</v>
      </c>
      <c r="I1875" s="89" t="e">
        <f t="shared" si="203"/>
        <v>#N/A</v>
      </c>
      <c r="J1875" s="65" t="e">
        <f t="shared" si="204"/>
        <v>#N/A</v>
      </c>
      <c r="K1875" s="65" t="e">
        <f t="shared" si="205"/>
        <v>#N/A</v>
      </c>
      <c r="M1875" s="90" t="e">
        <f t="shared" si="206"/>
        <v>#N/A</v>
      </c>
      <c r="N1875" s="65" t="e">
        <f t="shared" si="207"/>
        <v>#N/A</v>
      </c>
      <c r="O1875" s="65" t="e">
        <f t="shared" si="208"/>
        <v>#N/A</v>
      </c>
      <c r="P1875" s="90" t="e">
        <f t="shared" si="209"/>
        <v>#N/A</v>
      </c>
    </row>
    <row r="1876" spans="1:16" x14ac:dyDescent="0.25">
      <c r="A1876" s="65">
        <f>'Elegio-Electors'!C1875</f>
        <v>0</v>
      </c>
      <c r="B1876" s="65">
        <f>'Elegio-Electors'!B1875</f>
        <v>0</v>
      </c>
      <c r="C1876" s="65">
        <f>IF(Procédure!$C$33=2,'Elegio-Electors'!D1875,Procédure!$C$33)</f>
        <v>0</v>
      </c>
      <c r="D1876" s="65" t="str">
        <f>IF(LEFT(RIGHT('Elegio-Electors'!L1875,2),1)="C",'Elegio-Electors'!L1875,IF(LEFT(RIGHT('Elegio-Electors'!M1875,2),1)="C",'Elegio-Electors'!M1875,""))</f>
        <v/>
      </c>
      <c r="E1876" s="65" t="str">
        <f>IF(LEFT(RIGHT('Elegio-Electors'!L1875,2),1)="O",'Elegio-Electors'!L1875,IF(LEFT(RIGHT('Elegio-Electors'!M1875,2),1)="O",'Elegio-Electors'!M1875,""))</f>
        <v/>
      </c>
      <c r="F1876" s="65">
        <f>'Elegio-Electors'!E1875</f>
        <v>0</v>
      </c>
      <c r="G1876" s="65" t="e">
        <f>IF(INDEX('Liste du personnel'!X:Y,MATCH(F1876,'Liste du personnel'!X:X,0),2)*1=1,"OUI","NON")</f>
        <v>#N/A</v>
      </c>
      <c r="I1876" s="89" t="e">
        <f t="shared" si="203"/>
        <v>#N/A</v>
      </c>
      <c r="J1876" s="65" t="e">
        <f t="shared" si="204"/>
        <v>#N/A</v>
      </c>
      <c r="K1876" s="65" t="e">
        <f t="shared" si="205"/>
        <v>#N/A</v>
      </c>
      <c r="M1876" s="90" t="e">
        <f t="shared" si="206"/>
        <v>#N/A</v>
      </c>
      <c r="N1876" s="65" t="e">
        <f t="shared" si="207"/>
        <v>#N/A</v>
      </c>
      <c r="O1876" s="65" t="e">
        <f t="shared" si="208"/>
        <v>#N/A</v>
      </c>
      <c r="P1876" s="90" t="e">
        <f t="shared" si="209"/>
        <v>#N/A</v>
      </c>
    </row>
    <row r="1877" spans="1:16" x14ac:dyDescent="0.25">
      <c r="A1877" s="65">
        <f>'Elegio-Electors'!C1876</f>
        <v>0</v>
      </c>
      <c r="B1877" s="65">
        <f>'Elegio-Electors'!B1876</f>
        <v>0</v>
      </c>
      <c r="C1877" s="65">
        <f>IF(Procédure!$C$33=2,'Elegio-Electors'!D1876,Procédure!$C$33)</f>
        <v>0</v>
      </c>
      <c r="D1877" s="65" t="str">
        <f>IF(LEFT(RIGHT('Elegio-Electors'!L1876,2),1)="C",'Elegio-Electors'!L1876,IF(LEFT(RIGHT('Elegio-Electors'!M1876,2),1)="C",'Elegio-Electors'!M1876,""))</f>
        <v/>
      </c>
      <c r="E1877" s="65" t="str">
        <f>IF(LEFT(RIGHT('Elegio-Electors'!L1876,2),1)="O",'Elegio-Electors'!L1876,IF(LEFT(RIGHT('Elegio-Electors'!M1876,2),1)="O",'Elegio-Electors'!M1876,""))</f>
        <v/>
      </c>
      <c r="F1877" s="65">
        <f>'Elegio-Electors'!E1876</f>
        <v>0</v>
      </c>
      <c r="G1877" s="65" t="e">
        <f>IF(INDEX('Liste du personnel'!X:Y,MATCH(F1877,'Liste du personnel'!X:X,0),2)*1=1,"OUI","NON")</f>
        <v>#N/A</v>
      </c>
      <c r="I1877" s="89" t="e">
        <f t="shared" si="203"/>
        <v>#N/A</v>
      </c>
      <c r="J1877" s="65" t="e">
        <f t="shared" si="204"/>
        <v>#N/A</v>
      </c>
      <c r="K1877" s="65" t="e">
        <f t="shared" si="205"/>
        <v>#N/A</v>
      </c>
      <c r="M1877" s="90" t="e">
        <f t="shared" si="206"/>
        <v>#N/A</v>
      </c>
      <c r="N1877" s="65" t="e">
        <f t="shared" si="207"/>
        <v>#N/A</v>
      </c>
      <c r="O1877" s="65" t="e">
        <f t="shared" si="208"/>
        <v>#N/A</v>
      </c>
      <c r="P1877" s="90" t="e">
        <f t="shared" si="209"/>
        <v>#N/A</v>
      </c>
    </row>
    <row r="1878" spans="1:16" x14ac:dyDescent="0.25">
      <c r="A1878" s="65">
        <f>'Elegio-Electors'!C1877</f>
        <v>0</v>
      </c>
      <c r="B1878" s="65">
        <f>'Elegio-Electors'!B1877</f>
        <v>0</v>
      </c>
      <c r="C1878" s="65">
        <f>IF(Procédure!$C$33=2,'Elegio-Electors'!D1877,Procédure!$C$33)</f>
        <v>0</v>
      </c>
      <c r="D1878" s="65" t="str">
        <f>IF(LEFT(RIGHT('Elegio-Electors'!L1877,2),1)="C",'Elegio-Electors'!L1877,IF(LEFT(RIGHT('Elegio-Electors'!M1877,2),1)="C",'Elegio-Electors'!M1877,""))</f>
        <v/>
      </c>
      <c r="E1878" s="65" t="str">
        <f>IF(LEFT(RIGHT('Elegio-Electors'!L1877,2),1)="O",'Elegio-Electors'!L1877,IF(LEFT(RIGHT('Elegio-Electors'!M1877,2),1)="O",'Elegio-Electors'!M1877,""))</f>
        <v/>
      </c>
      <c r="F1878" s="65">
        <f>'Elegio-Electors'!E1877</f>
        <v>0</v>
      </c>
      <c r="G1878" s="65" t="e">
        <f>IF(INDEX('Liste du personnel'!X:Y,MATCH(F1878,'Liste du personnel'!X:X,0),2)*1=1,"OUI","NON")</f>
        <v>#N/A</v>
      </c>
      <c r="I1878" s="89" t="e">
        <f t="shared" si="203"/>
        <v>#N/A</v>
      </c>
      <c r="J1878" s="65" t="e">
        <f t="shared" si="204"/>
        <v>#N/A</v>
      </c>
      <c r="K1878" s="65" t="e">
        <f t="shared" si="205"/>
        <v>#N/A</v>
      </c>
      <c r="M1878" s="90" t="e">
        <f t="shared" si="206"/>
        <v>#N/A</v>
      </c>
      <c r="N1878" s="65" t="e">
        <f t="shared" si="207"/>
        <v>#N/A</v>
      </c>
      <c r="O1878" s="65" t="e">
        <f t="shared" si="208"/>
        <v>#N/A</v>
      </c>
      <c r="P1878" s="90" t="e">
        <f t="shared" si="209"/>
        <v>#N/A</v>
      </c>
    </row>
    <row r="1879" spans="1:16" x14ac:dyDescent="0.25">
      <c r="A1879" s="65">
        <f>'Elegio-Electors'!C1878</f>
        <v>0</v>
      </c>
      <c r="B1879" s="65">
        <f>'Elegio-Electors'!B1878</f>
        <v>0</v>
      </c>
      <c r="C1879" s="65">
        <f>IF(Procédure!$C$33=2,'Elegio-Electors'!D1878,Procédure!$C$33)</f>
        <v>0</v>
      </c>
      <c r="D1879" s="65" t="str">
        <f>IF(LEFT(RIGHT('Elegio-Electors'!L1878,2),1)="C",'Elegio-Electors'!L1878,IF(LEFT(RIGHT('Elegio-Electors'!M1878,2),1)="C",'Elegio-Electors'!M1878,""))</f>
        <v/>
      </c>
      <c r="E1879" s="65" t="str">
        <f>IF(LEFT(RIGHT('Elegio-Electors'!L1878,2),1)="O",'Elegio-Electors'!L1878,IF(LEFT(RIGHT('Elegio-Electors'!M1878,2),1)="O",'Elegio-Electors'!M1878,""))</f>
        <v/>
      </c>
      <c r="F1879" s="65">
        <f>'Elegio-Electors'!E1878</f>
        <v>0</v>
      </c>
      <c r="G1879" s="65" t="e">
        <f>IF(INDEX('Liste du personnel'!X:Y,MATCH(F1879,'Liste du personnel'!X:X,0),2)*1=1,"OUI","NON")</f>
        <v>#N/A</v>
      </c>
      <c r="I1879" s="89" t="e">
        <f t="shared" si="203"/>
        <v>#N/A</v>
      </c>
      <c r="J1879" s="65" t="e">
        <f t="shared" si="204"/>
        <v>#N/A</v>
      </c>
      <c r="K1879" s="65" t="e">
        <f t="shared" si="205"/>
        <v>#N/A</v>
      </c>
      <c r="M1879" s="90" t="e">
        <f t="shared" si="206"/>
        <v>#N/A</v>
      </c>
      <c r="N1879" s="65" t="e">
        <f t="shared" si="207"/>
        <v>#N/A</v>
      </c>
      <c r="O1879" s="65" t="e">
        <f t="shared" si="208"/>
        <v>#N/A</v>
      </c>
      <c r="P1879" s="90" t="e">
        <f t="shared" si="209"/>
        <v>#N/A</v>
      </c>
    </row>
    <row r="1880" spans="1:16" x14ac:dyDescent="0.25">
      <c r="A1880" s="65">
        <f>'Elegio-Electors'!C1879</f>
        <v>0</v>
      </c>
      <c r="B1880" s="65">
        <f>'Elegio-Electors'!B1879</f>
        <v>0</v>
      </c>
      <c r="C1880" s="65">
        <f>IF(Procédure!$C$33=2,'Elegio-Electors'!D1879,Procédure!$C$33)</f>
        <v>0</v>
      </c>
      <c r="D1880" s="65" t="str">
        <f>IF(LEFT(RIGHT('Elegio-Electors'!L1879,2),1)="C",'Elegio-Electors'!L1879,IF(LEFT(RIGHT('Elegio-Electors'!M1879,2),1)="C",'Elegio-Electors'!M1879,""))</f>
        <v/>
      </c>
      <c r="E1880" s="65" t="str">
        <f>IF(LEFT(RIGHT('Elegio-Electors'!L1879,2),1)="O",'Elegio-Electors'!L1879,IF(LEFT(RIGHT('Elegio-Electors'!M1879,2),1)="O",'Elegio-Electors'!M1879,""))</f>
        <v/>
      </c>
      <c r="F1880" s="65">
        <f>'Elegio-Electors'!E1879</f>
        <v>0</v>
      </c>
      <c r="G1880" s="65" t="e">
        <f>IF(INDEX('Liste du personnel'!X:Y,MATCH(F1880,'Liste du personnel'!X:X,0),2)*1=1,"OUI","NON")</f>
        <v>#N/A</v>
      </c>
      <c r="I1880" s="89" t="e">
        <f t="shared" si="203"/>
        <v>#N/A</v>
      </c>
      <c r="J1880" s="65" t="e">
        <f t="shared" si="204"/>
        <v>#N/A</v>
      </c>
      <c r="K1880" s="65" t="e">
        <f t="shared" si="205"/>
        <v>#N/A</v>
      </c>
      <c r="M1880" s="90" t="e">
        <f t="shared" si="206"/>
        <v>#N/A</v>
      </c>
      <c r="N1880" s="65" t="e">
        <f t="shared" si="207"/>
        <v>#N/A</v>
      </c>
      <c r="O1880" s="65" t="e">
        <f t="shared" si="208"/>
        <v>#N/A</v>
      </c>
      <c r="P1880" s="90" t="e">
        <f t="shared" si="209"/>
        <v>#N/A</v>
      </c>
    </row>
    <row r="1881" spans="1:16" x14ac:dyDescent="0.25">
      <c r="A1881" s="65">
        <f>'Elegio-Electors'!C1880</f>
        <v>0</v>
      </c>
      <c r="B1881" s="65">
        <f>'Elegio-Electors'!B1880</f>
        <v>0</v>
      </c>
      <c r="C1881" s="65">
        <f>IF(Procédure!$C$33=2,'Elegio-Electors'!D1880,Procédure!$C$33)</f>
        <v>0</v>
      </c>
      <c r="D1881" s="65" t="str">
        <f>IF(LEFT(RIGHT('Elegio-Electors'!L1880,2),1)="C",'Elegio-Electors'!L1880,IF(LEFT(RIGHT('Elegio-Electors'!M1880,2),1)="C",'Elegio-Electors'!M1880,""))</f>
        <v/>
      </c>
      <c r="E1881" s="65" t="str">
        <f>IF(LEFT(RIGHT('Elegio-Electors'!L1880,2),1)="O",'Elegio-Electors'!L1880,IF(LEFT(RIGHT('Elegio-Electors'!M1880,2),1)="O",'Elegio-Electors'!M1880,""))</f>
        <v/>
      </c>
      <c r="F1881" s="65">
        <f>'Elegio-Electors'!E1880</f>
        <v>0</v>
      </c>
      <c r="G1881" s="65" t="e">
        <f>IF(INDEX('Liste du personnel'!X:Y,MATCH(F1881,'Liste du personnel'!X:X,0),2)*1=1,"OUI","NON")</f>
        <v>#N/A</v>
      </c>
      <c r="I1881" s="89" t="e">
        <f t="shared" si="203"/>
        <v>#N/A</v>
      </c>
      <c r="J1881" s="65" t="e">
        <f t="shared" si="204"/>
        <v>#N/A</v>
      </c>
      <c r="K1881" s="65" t="e">
        <f t="shared" si="205"/>
        <v>#N/A</v>
      </c>
      <c r="M1881" s="90" t="e">
        <f t="shared" si="206"/>
        <v>#N/A</v>
      </c>
      <c r="N1881" s="65" t="e">
        <f t="shared" si="207"/>
        <v>#N/A</v>
      </c>
      <c r="O1881" s="65" t="e">
        <f t="shared" si="208"/>
        <v>#N/A</v>
      </c>
      <c r="P1881" s="90" t="e">
        <f t="shared" si="209"/>
        <v>#N/A</v>
      </c>
    </row>
    <row r="1882" spans="1:16" x14ac:dyDescent="0.25">
      <c r="A1882" s="65">
        <f>'Elegio-Electors'!C1881</f>
        <v>0</v>
      </c>
      <c r="B1882" s="65">
        <f>'Elegio-Electors'!B1881</f>
        <v>0</v>
      </c>
      <c r="C1882" s="65">
        <f>IF(Procédure!$C$33=2,'Elegio-Electors'!D1881,Procédure!$C$33)</f>
        <v>0</v>
      </c>
      <c r="D1882" s="65" t="str">
        <f>IF(LEFT(RIGHT('Elegio-Electors'!L1881,2),1)="C",'Elegio-Electors'!L1881,IF(LEFT(RIGHT('Elegio-Electors'!M1881,2),1)="C",'Elegio-Electors'!M1881,""))</f>
        <v/>
      </c>
      <c r="E1882" s="65" t="str">
        <f>IF(LEFT(RIGHT('Elegio-Electors'!L1881,2),1)="O",'Elegio-Electors'!L1881,IF(LEFT(RIGHT('Elegio-Electors'!M1881,2),1)="O",'Elegio-Electors'!M1881,""))</f>
        <v/>
      </c>
      <c r="F1882" s="65">
        <f>'Elegio-Electors'!E1881</f>
        <v>0</v>
      </c>
      <c r="G1882" s="65" t="e">
        <f>IF(INDEX('Liste du personnel'!X:Y,MATCH(F1882,'Liste du personnel'!X:X,0),2)*1=1,"OUI","NON")</f>
        <v>#N/A</v>
      </c>
      <c r="I1882" s="89" t="e">
        <f t="shared" si="203"/>
        <v>#N/A</v>
      </c>
      <c r="J1882" s="65" t="e">
        <f t="shared" si="204"/>
        <v>#N/A</v>
      </c>
      <c r="K1882" s="65" t="e">
        <f t="shared" si="205"/>
        <v>#N/A</v>
      </c>
      <c r="M1882" s="90" t="e">
        <f t="shared" si="206"/>
        <v>#N/A</v>
      </c>
      <c r="N1882" s="65" t="e">
        <f t="shared" si="207"/>
        <v>#N/A</v>
      </c>
      <c r="O1882" s="65" t="e">
        <f t="shared" si="208"/>
        <v>#N/A</v>
      </c>
      <c r="P1882" s="90" t="e">
        <f t="shared" si="209"/>
        <v>#N/A</v>
      </c>
    </row>
    <row r="1883" spans="1:16" x14ac:dyDescent="0.25">
      <c r="A1883" s="65">
        <f>'Elegio-Electors'!C1882</f>
        <v>0</v>
      </c>
      <c r="B1883" s="65">
        <f>'Elegio-Electors'!B1882</f>
        <v>0</v>
      </c>
      <c r="C1883" s="65">
        <f>IF(Procédure!$C$33=2,'Elegio-Electors'!D1882,Procédure!$C$33)</f>
        <v>0</v>
      </c>
      <c r="D1883" s="65" t="str">
        <f>IF(LEFT(RIGHT('Elegio-Electors'!L1882,2),1)="C",'Elegio-Electors'!L1882,IF(LEFT(RIGHT('Elegio-Electors'!M1882,2),1)="C",'Elegio-Electors'!M1882,""))</f>
        <v/>
      </c>
      <c r="E1883" s="65" t="str">
        <f>IF(LEFT(RIGHT('Elegio-Electors'!L1882,2),1)="O",'Elegio-Electors'!L1882,IF(LEFT(RIGHT('Elegio-Electors'!M1882,2),1)="O",'Elegio-Electors'!M1882,""))</f>
        <v/>
      </c>
      <c r="F1883" s="65">
        <f>'Elegio-Electors'!E1882</f>
        <v>0</v>
      </c>
      <c r="G1883" s="65" t="e">
        <f>IF(INDEX('Liste du personnel'!X:Y,MATCH(F1883,'Liste du personnel'!X:X,0),2)*1=1,"OUI","NON")</f>
        <v>#N/A</v>
      </c>
      <c r="I1883" s="89" t="e">
        <f t="shared" si="203"/>
        <v>#N/A</v>
      </c>
      <c r="J1883" s="65" t="e">
        <f t="shared" si="204"/>
        <v>#N/A</v>
      </c>
      <c r="K1883" s="65" t="e">
        <f t="shared" si="205"/>
        <v>#N/A</v>
      </c>
      <c r="M1883" s="90" t="e">
        <f t="shared" si="206"/>
        <v>#N/A</v>
      </c>
      <c r="N1883" s="65" t="e">
        <f t="shared" si="207"/>
        <v>#N/A</v>
      </c>
      <c r="O1883" s="65" t="e">
        <f t="shared" si="208"/>
        <v>#N/A</v>
      </c>
      <c r="P1883" s="90" t="e">
        <f t="shared" si="209"/>
        <v>#N/A</v>
      </c>
    </row>
    <row r="1884" spans="1:16" x14ac:dyDescent="0.25">
      <c r="A1884" s="65">
        <f>'Elegio-Electors'!C1883</f>
        <v>0</v>
      </c>
      <c r="B1884" s="65">
        <f>'Elegio-Electors'!B1883</f>
        <v>0</v>
      </c>
      <c r="C1884" s="65">
        <f>IF(Procédure!$C$33=2,'Elegio-Electors'!D1883,Procédure!$C$33)</f>
        <v>0</v>
      </c>
      <c r="D1884" s="65" t="str">
        <f>IF(LEFT(RIGHT('Elegio-Electors'!L1883,2),1)="C",'Elegio-Electors'!L1883,IF(LEFT(RIGHT('Elegio-Electors'!M1883,2),1)="C",'Elegio-Electors'!M1883,""))</f>
        <v/>
      </c>
      <c r="E1884" s="65" t="str">
        <f>IF(LEFT(RIGHT('Elegio-Electors'!L1883,2),1)="O",'Elegio-Electors'!L1883,IF(LEFT(RIGHT('Elegio-Electors'!M1883,2),1)="O",'Elegio-Electors'!M1883,""))</f>
        <v/>
      </c>
      <c r="F1884" s="65">
        <f>'Elegio-Electors'!E1883</f>
        <v>0</v>
      </c>
      <c r="G1884" s="65" t="e">
        <f>IF(INDEX('Liste du personnel'!X:Y,MATCH(F1884,'Liste du personnel'!X:X,0),2)*1=1,"OUI","NON")</f>
        <v>#N/A</v>
      </c>
      <c r="I1884" s="89" t="e">
        <f t="shared" si="203"/>
        <v>#N/A</v>
      </c>
      <c r="J1884" s="65" t="e">
        <f t="shared" si="204"/>
        <v>#N/A</v>
      </c>
      <c r="K1884" s="65" t="e">
        <f t="shared" si="205"/>
        <v>#N/A</v>
      </c>
      <c r="M1884" s="90" t="e">
        <f t="shared" si="206"/>
        <v>#N/A</v>
      </c>
      <c r="N1884" s="65" t="e">
        <f t="shared" si="207"/>
        <v>#N/A</v>
      </c>
      <c r="O1884" s="65" t="e">
        <f t="shared" si="208"/>
        <v>#N/A</v>
      </c>
      <c r="P1884" s="90" t="e">
        <f t="shared" si="209"/>
        <v>#N/A</v>
      </c>
    </row>
    <row r="1885" spans="1:16" x14ac:dyDescent="0.25">
      <c r="A1885" s="65">
        <f>'Elegio-Electors'!C1884</f>
        <v>0</v>
      </c>
      <c r="B1885" s="65">
        <f>'Elegio-Electors'!B1884</f>
        <v>0</v>
      </c>
      <c r="C1885" s="65">
        <f>IF(Procédure!$C$33=2,'Elegio-Electors'!D1884,Procédure!$C$33)</f>
        <v>0</v>
      </c>
      <c r="D1885" s="65" t="str">
        <f>IF(LEFT(RIGHT('Elegio-Electors'!L1884,2),1)="C",'Elegio-Electors'!L1884,IF(LEFT(RIGHT('Elegio-Electors'!M1884,2),1)="C",'Elegio-Electors'!M1884,""))</f>
        <v/>
      </c>
      <c r="E1885" s="65" t="str">
        <f>IF(LEFT(RIGHT('Elegio-Electors'!L1884,2),1)="O",'Elegio-Electors'!L1884,IF(LEFT(RIGHT('Elegio-Electors'!M1884,2),1)="O",'Elegio-Electors'!M1884,""))</f>
        <v/>
      </c>
      <c r="F1885" s="65">
        <f>'Elegio-Electors'!E1884</f>
        <v>0</v>
      </c>
      <c r="G1885" s="65" t="e">
        <f>IF(INDEX('Liste du personnel'!X:Y,MATCH(F1885,'Liste du personnel'!X:X,0),2)*1=1,"OUI","NON")</f>
        <v>#N/A</v>
      </c>
      <c r="I1885" s="89" t="e">
        <f t="shared" si="203"/>
        <v>#N/A</v>
      </c>
      <c r="J1885" s="65" t="e">
        <f t="shared" si="204"/>
        <v>#N/A</v>
      </c>
      <c r="K1885" s="65" t="e">
        <f t="shared" si="205"/>
        <v>#N/A</v>
      </c>
      <c r="M1885" s="90" t="e">
        <f t="shared" si="206"/>
        <v>#N/A</v>
      </c>
      <c r="N1885" s="65" t="e">
        <f t="shared" si="207"/>
        <v>#N/A</v>
      </c>
      <c r="O1885" s="65" t="e">
        <f t="shared" si="208"/>
        <v>#N/A</v>
      </c>
      <c r="P1885" s="90" t="e">
        <f t="shared" si="209"/>
        <v>#N/A</v>
      </c>
    </row>
    <row r="1886" spans="1:16" x14ac:dyDescent="0.25">
      <c r="A1886" s="65">
        <f>'Elegio-Electors'!C1885</f>
        <v>0</v>
      </c>
      <c r="B1886" s="65">
        <f>'Elegio-Electors'!B1885</f>
        <v>0</v>
      </c>
      <c r="C1886" s="65">
        <f>IF(Procédure!$C$33=2,'Elegio-Electors'!D1885,Procédure!$C$33)</f>
        <v>0</v>
      </c>
      <c r="D1886" s="65" t="str">
        <f>IF(LEFT(RIGHT('Elegio-Electors'!L1885,2),1)="C",'Elegio-Electors'!L1885,IF(LEFT(RIGHT('Elegio-Electors'!M1885,2),1)="C",'Elegio-Electors'!M1885,""))</f>
        <v/>
      </c>
      <c r="E1886" s="65" t="str">
        <f>IF(LEFT(RIGHT('Elegio-Electors'!L1885,2),1)="O",'Elegio-Electors'!L1885,IF(LEFT(RIGHT('Elegio-Electors'!M1885,2),1)="O",'Elegio-Electors'!M1885,""))</f>
        <v/>
      </c>
      <c r="F1886" s="65">
        <f>'Elegio-Electors'!E1885</f>
        <v>0</v>
      </c>
      <c r="G1886" s="65" t="e">
        <f>IF(INDEX('Liste du personnel'!X:Y,MATCH(F1886,'Liste du personnel'!X:X,0),2)*1=1,"OUI","NON")</f>
        <v>#N/A</v>
      </c>
      <c r="I1886" s="89" t="e">
        <f t="shared" si="203"/>
        <v>#N/A</v>
      </c>
      <c r="J1886" s="65" t="e">
        <f t="shared" si="204"/>
        <v>#N/A</v>
      </c>
      <c r="K1886" s="65" t="e">
        <f t="shared" si="205"/>
        <v>#N/A</v>
      </c>
      <c r="M1886" s="90" t="e">
        <f t="shared" si="206"/>
        <v>#N/A</v>
      </c>
      <c r="N1886" s="65" t="e">
        <f t="shared" si="207"/>
        <v>#N/A</v>
      </c>
      <c r="O1886" s="65" t="e">
        <f t="shared" si="208"/>
        <v>#N/A</v>
      </c>
      <c r="P1886" s="90" t="e">
        <f t="shared" si="209"/>
        <v>#N/A</v>
      </c>
    </row>
    <row r="1887" spans="1:16" x14ac:dyDescent="0.25">
      <c r="A1887" s="65">
        <f>'Elegio-Electors'!C1886</f>
        <v>0</v>
      </c>
      <c r="B1887" s="65">
        <f>'Elegio-Electors'!B1886</f>
        <v>0</v>
      </c>
      <c r="C1887" s="65">
        <f>IF(Procédure!$C$33=2,'Elegio-Electors'!D1886,Procédure!$C$33)</f>
        <v>0</v>
      </c>
      <c r="D1887" s="65" t="str">
        <f>IF(LEFT(RIGHT('Elegio-Electors'!L1886,2),1)="C",'Elegio-Electors'!L1886,IF(LEFT(RIGHT('Elegio-Electors'!M1886,2),1)="C",'Elegio-Electors'!M1886,""))</f>
        <v/>
      </c>
      <c r="E1887" s="65" t="str">
        <f>IF(LEFT(RIGHT('Elegio-Electors'!L1886,2),1)="O",'Elegio-Electors'!L1886,IF(LEFT(RIGHT('Elegio-Electors'!M1886,2),1)="O",'Elegio-Electors'!M1886,""))</f>
        <v/>
      </c>
      <c r="F1887" s="65">
        <f>'Elegio-Electors'!E1886</f>
        <v>0</v>
      </c>
      <c r="G1887" s="65" t="e">
        <f>IF(INDEX('Liste du personnel'!X:Y,MATCH(F1887,'Liste du personnel'!X:X,0),2)*1=1,"OUI","NON")</f>
        <v>#N/A</v>
      </c>
      <c r="I1887" s="89" t="e">
        <f t="shared" si="203"/>
        <v>#N/A</v>
      </c>
      <c r="J1887" s="65" t="e">
        <f t="shared" si="204"/>
        <v>#N/A</v>
      </c>
      <c r="K1887" s="65" t="e">
        <f t="shared" si="205"/>
        <v>#N/A</v>
      </c>
      <c r="M1887" s="90" t="e">
        <f t="shared" si="206"/>
        <v>#N/A</v>
      </c>
      <c r="N1887" s="65" t="e">
        <f t="shared" si="207"/>
        <v>#N/A</v>
      </c>
      <c r="O1887" s="65" t="e">
        <f t="shared" si="208"/>
        <v>#N/A</v>
      </c>
      <c r="P1887" s="90" t="e">
        <f t="shared" si="209"/>
        <v>#N/A</v>
      </c>
    </row>
    <row r="1888" spans="1:16" x14ac:dyDescent="0.25">
      <c r="A1888" s="65">
        <f>'Elegio-Electors'!C1887</f>
        <v>0</v>
      </c>
      <c r="B1888" s="65">
        <f>'Elegio-Electors'!B1887</f>
        <v>0</v>
      </c>
      <c r="C1888" s="65">
        <f>IF(Procédure!$C$33=2,'Elegio-Electors'!D1887,Procédure!$C$33)</f>
        <v>0</v>
      </c>
      <c r="D1888" s="65" t="str">
        <f>IF(LEFT(RIGHT('Elegio-Electors'!L1887,2),1)="C",'Elegio-Electors'!L1887,IF(LEFT(RIGHT('Elegio-Electors'!M1887,2),1)="C",'Elegio-Electors'!M1887,""))</f>
        <v/>
      </c>
      <c r="E1888" s="65" t="str">
        <f>IF(LEFT(RIGHT('Elegio-Electors'!L1887,2),1)="O",'Elegio-Electors'!L1887,IF(LEFT(RIGHT('Elegio-Electors'!M1887,2),1)="O",'Elegio-Electors'!M1887,""))</f>
        <v/>
      </c>
      <c r="F1888" s="65">
        <f>'Elegio-Electors'!E1887</f>
        <v>0</v>
      </c>
      <c r="G1888" s="65" t="e">
        <f>IF(INDEX('Liste du personnel'!X:Y,MATCH(F1888,'Liste du personnel'!X:X,0),2)*1=1,"OUI","NON")</f>
        <v>#N/A</v>
      </c>
      <c r="I1888" s="89" t="e">
        <f t="shared" si="203"/>
        <v>#N/A</v>
      </c>
      <c r="J1888" s="65" t="e">
        <f t="shared" si="204"/>
        <v>#N/A</v>
      </c>
      <c r="K1888" s="65" t="e">
        <f t="shared" si="205"/>
        <v>#N/A</v>
      </c>
      <c r="M1888" s="90" t="e">
        <f t="shared" si="206"/>
        <v>#N/A</v>
      </c>
      <c r="N1888" s="65" t="e">
        <f t="shared" si="207"/>
        <v>#N/A</v>
      </c>
      <c r="O1888" s="65" t="e">
        <f t="shared" si="208"/>
        <v>#N/A</v>
      </c>
      <c r="P1888" s="90" t="e">
        <f t="shared" si="209"/>
        <v>#N/A</v>
      </c>
    </row>
    <row r="1889" spans="1:16" x14ac:dyDescent="0.25">
      <c r="A1889" s="65">
        <f>'Elegio-Electors'!C1888</f>
        <v>0</v>
      </c>
      <c r="B1889" s="65">
        <f>'Elegio-Electors'!B1888</f>
        <v>0</v>
      </c>
      <c r="C1889" s="65">
        <f>IF(Procédure!$C$33=2,'Elegio-Electors'!D1888,Procédure!$C$33)</f>
        <v>0</v>
      </c>
      <c r="D1889" s="65" t="str">
        <f>IF(LEFT(RIGHT('Elegio-Electors'!L1888,2),1)="C",'Elegio-Electors'!L1888,IF(LEFT(RIGHT('Elegio-Electors'!M1888,2),1)="C",'Elegio-Electors'!M1888,""))</f>
        <v/>
      </c>
      <c r="E1889" s="65" t="str">
        <f>IF(LEFT(RIGHT('Elegio-Electors'!L1888,2),1)="O",'Elegio-Electors'!L1888,IF(LEFT(RIGHT('Elegio-Electors'!M1888,2),1)="O",'Elegio-Electors'!M1888,""))</f>
        <v/>
      </c>
      <c r="F1889" s="65">
        <f>'Elegio-Electors'!E1888</f>
        <v>0</v>
      </c>
      <c r="G1889" s="65" t="e">
        <f>IF(INDEX('Liste du personnel'!X:Y,MATCH(F1889,'Liste du personnel'!X:X,0),2)*1=1,"OUI","NON")</f>
        <v>#N/A</v>
      </c>
      <c r="I1889" s="89" t="e">
        <f t="shared" si="203"/>
        <v>#N/A</v>
      </c>
      <c r="J1889" s="65" t="e">
        <f t="shared" si="204"/>
        <v>#N/A</v>
      </c>
      <c r="K1889" s="65" t="e">
        <f t="shared" si="205"/>
        <v>#N/A</v>
      </c>
      <c r="M1889" s="90" t="e">
        <f t="shared" si="206"/>
        <v>#N/A</v>
      </c>
      <c r="N1889" s="65" t="e">
        <f t="shared" si="207"/>
        <v>#N/A</v>
      </c>
      <c r="O1889" s="65" t="e">
        <f t="shared" si="208"/>
        <v>#N/A</v>
      </c>
      <c r="P1889" s="90" t="e">
        <f t="shared" si="209"/>
        <v>#N/A</v>
      </c>
    </row>
    <row r="1890" spans="1:16" x14ac:dyDescent="0.25">
      <c r="A1890" s="65">
        <f>'Elegio-Electors'!C1889</f>
        <v>0</v>
      </c>
      <c r="B1890" s="65">
        <f>'Elegio-Electors'!B1889</f>
        <v>0</v>
      </c>
      <c r="C1890" s="65">
        <f>IF(Procédure!$C$33=2,'Elegio-Electors'!D1889,Procédure!$C$33)</f>
        <v>0</v>
      </c>
      <c r="D1890" s="65" t="str">
        <f>IF(LEFT(RIGHT('Elegio-Electors'!L1889,2),1)="C",'Elegio-Electors'!L1889,IF(LEFT(RIGHT('Elegio-Electors'!M1889,2),1)="C",'Elegio-Electors'!M1889,""))</f>
        <v/>
      </c>
      <c r="E1890" s="65" t="str">
        <f>IF(LEFT(RIGHT('Elegio-Electors'!L1889,2),1)="O",'Elegio-Electors'!L1889,IF(LEFT(RIGHT('Elegio-Electors'!M1889,2),1)="O",'Elegio-Electors'!M1889,""))</f>
        <v/>
      </c>
      <c r="F1890" s="65">
        <f>'Elegio-Electors'!E1889</f>
        <v>0</v>
      </c>
      <c r="G1890" s="65" t="e">
        <f>IF(INDEX('Liste du personnel'!X:Y,MATCH(F1890,'Liste du personnel'!X:X,0),2)*1=1,"OUI","NON")</f>
        <v>#N/A</v>
      </c>
      <c r="I1890" s="89" t="e">
        <f t="shared" si="203"/>
        <v>#N/A</v>
      </c>
      <c r="J1890" s="65" t="e">
        <f t="shared" si="204"/>
        <v>#N/A</v>
      </c>
      <c r="K1890" s="65" t="e">
        <f t="shared" si="205"/>
        <v>#N/A</v>
      </c>
      <c r="M1890" s="90" t="e">
        <f t="shared" si="206"/>
        <v>#N/A</v>
      </c>
      <c r="N1890" s="65" t="e">
        <f t="shared" si="207"/>
        <v>#N/A</v>
      </c>
      <c r="O1890" s="65" t="e">
        <f t="shared" si="208"/>
        <v>#N/A</v>
      </c>
      <c r="P1890" s="90" t="e">
        <f t="shared" si="209"/>
        <v>#N/A</v>
      </c>
    </row>
    <row r="1891" spans="1:16" x14ac:dyDescent="0.25">
      <c r="A1891" s="65">
        <f>'Elegio-Electors'!C1890</f>
        <v>0</v>
      </c>
      <c r="B1891" s="65">
        <f>'Elegio-Electors'!B1890</f>
        <v>0</v>
      </c>
      <c r="C1891" s="65">
        <f>IF(Procédure!$C$33=2,'Elegio-Electors'!D1890,Procédure!$C$33)</f>
        <v>0</v>
      </c>
      <c r="D1891" s="65" t="str">
        <f>IF(LEFT(RIGHT('Elegio-Electors'!L1890,2),1)="C",'Elegio-Electors'!L1890,IF(LEFT(RIGHT('Elegio-Electors'!M1890,2),1)="C",'Elegio-Electors'!M1890,""))</f>
        <v/>
      </c>
      <c r="E1891" s="65" t="str">
        <f>IF(LEFT(RIGHT('Elegio-Electors'!L1890,2),1)="O",'Elegio-Electors'!L1890,IF(LEFT(RIGHT('Elegio-Electors'!M1890,2),1)="O",'Elegio-Electors'!M1890,""))</f>
        <v/>
      </c>
      <c r="F1891" s="65">
        <f>'Elegio-Electors'!E1890</f>
        <v>0</v>
      </c>
      <c r="G1891" s="65" t="e">
        <f>IF(INDEX('Liste du personnel'!X:Y,MATCH(F1891,'Liste du personnel'!X:X,0),2)*1=1,"OUI","NON")</f>
        <v>#N/A</v>
      </c>
      <c r="I1891" s="89" t="e">
        <f t="shared" si="203"/>
        <v>#N/A</v>
      </c>
      <c r="J1891" s="65" t="e">
        <f t="shared" si="204"/>
        <v>#N/A</v>
      </c>
      <c r="K1891" s="65" t="e">
        <f t="shared" si="205"/>
        <v>#N/A</v>
      </c>
      <c r="M1891" s="90" t="e">
        <f t="shared" si="206"/>
        <v>#N/A</v>
      </c>
      <c r="N1891" s="65" t="e">
        <f t="shared" si="207"/>
        <v>#N/A</v>
      </c>
      <c r="O1891" s="65" t="e">
        <f t="shared" si="208"/>
        <v>#N/A</v>
      </c>
      <c r="P1891" s="90" t="e">
        <f t="shared" si="209"/>
        <v>#N/A</v>
      </c>
    </row>
    <row r="1892" spans="1:16" x14ac:dyDescent="0.25">
      <c r="A1892" s="65">
        <f>'Elegio-Electors'!C1891</f>
        <v>0</v>
      </c>
      <c r="B1892" s="65">
        <f>'Elegio-Electors'!B1891</f>
        <v>0</v>
      </c>
      <c r="C1892" s="65">
        <f>IF(Procédure!$C$33=2,'Elegio-Electors'!D1891,Procédure!$C$33)</f>
        <v>0</v>
      </c>
      <c r="D1892" s="65" t="str">
        <f>IF(LEFT(RIGHT('Elegio-Electors'!L1891,2),1)="C",'Elegio-Electors'!L1891,IF(LEFT(RIGHT('Elegio-Electors'!M1891,2),1)="C",'Elegio-Electors'!M1891,""))</f>
        <v/>
      </c>
      <c r="E1892" s="65" t="str">
        <f>IF(LEFT(RIGHT('Elegio-Electors'!L1891,2),1)="O",'Elegio-Electors'!L1891,IF(LEFT(RIGHT('Elegio-Electors'!M1891,2),1)="O",'Elegio-Electors'!M1891,""))</f>
        <v/>
      </c>
      <c r="F1892" s="65">
        <f>'Elegio-Electors'!E1891</f>
        <v>0</v>
      </c>
      <c r="G1892" s="65" t="e">
        <f>IF(INDEX('Liste du personnel'!X:Y,MATCH(F1892,'Liste du personnel'!X:X,0),2)*1=1,"OUI","NON")</f>
        <v>#N/A</v>
      </c>
      <c r="I1892" s="89" t="e">
        <f t="shared" si="203"/>
        <v>#N/A</v>
      </c>
      <c r="J1892" s="65" t="e">
        <f t="shared" si="204"/>
        <v>#N/A</v>
      </c>
      <c r="K1892" s="65" t="e">
        <f t="shared" si="205"/>
        <v>#N/A</v>
      </c>
      <c r="M1892" s="90" t="e">
        <f t="shared" si="206"/>
        <v>#N/A</v>
      </c>
      <c r="N1892" s="65" t="e">
        <f t="shared" si="207"/>
        <v>#N/A</v>
      </c>
      <c r="O1892" s="65" t="e">
        <f t="shared" si="208"/>
        <v>#N/A</v>
      </c>
      <c r="P1892" s="90" t="e">
        <f t="shared" si="209"/>
        <v>#N/A</v>
      </c>
    </row>
    <row r="1893" spans="1:16" x14ac:dyDescent="0.25">
      <c r="A1893" s="65">
        <f>'Elegio-Electors'!C1892</f>
        <v>0</v>
      </c>
      <c r="B1893" s="65">
        <f>'Elegio-Electors'!B1892</f>
        <v>0</v>
      </c>
      <c r="C1893" s="65">
        <f>IF(Procédure!$C$33=2,'Elegio-Electors'!D1892,Procédure!$C$33)</f>
        <v>0</v>
      </c>
      <c r="D1893" s="65" t="str">
        <f>IF(LEFT(RIGHT('Elegio-Electors'!L1892,2),1)="C",'Elegio-Electors'!L1892,IF(LEFT(RIGHT('Elegio-Electors'!M1892,2),1)="C",'Elegio-Electors'!M1892,""))</f>
        <v/>
      </c>
      <c r="E1893" s="65" t="str">
        <f>IF(LEFT(RIGHT('Elegio-Electors'!L1892,2),1)="O",'Elegio-Electors'!L1892,IF(LEFT(RIGHT('Elegio-Electors'!M1892,2),1)="O",'Elegio-Electors'!M1892,""))</f>
        <v/>
      </c>
      <c r="F1893" s="65">
        <f>'Elegio-Electors'!E1892</f>
        <v>0</v>
      </c>
      <c r="G1893" s="65" t="e">
        <f>IF(INDEX('Liste du personnel'!X:Y,MATCH(F1893,'Liste du personnel'!X:X,0),2)*1=1,"OUI","NON")</f>
        <v>#N/A</v>
      </c>
      <c r="I1893" s="89" t="e">
        <f t="shared" si="203"/>
        <v>#N/A</v>
      </c>
      <c r="J1893" s="65" t="e">
        <f t="shared" si="204"/>
        <v>#N/A</v>
      </c>
      <c r="K1893" s="65" t="e">
        <f t="shared" si="205"/>
        <v>#N/A</v>
      </c>
      <c r="M1893" s="90" t="e">
        <f t="shared" si="206"/>
        <v>#N/A</v>
      </c>
      <c r="N1893" s="65" t="e">
        <f t="shared" si="207"/>
        <v>#N/A</v>
      </c>
      <c r="O1893" s="65" t="e">
        <f t="shared" si="208"/>
        <v>#N/A</v>
      </c>
      <c r="P1893" s="90" t="e">
        <f t="shared" si="209"/>
        <v>#N/A</v>
      </c>
    </row>
    <row r="1894" spans="1:16" x14ac:dyDescent="0.25">
      <c r="A1894" s="65">
        <f>'Elegio-Electors'!C1893</f>
        <v>0</v>
      </c>
      <c r="B1894" s="65">
        <f>'Elegio-Electors'!B1893</f>
        <v>0</v>
      </c>
      <c r="C1894" s="65">
        <f>IF(Procédure!$C$33=2,'Elegio-Electors'!D1893,Procédure!$C$33)</f>
        <v>0</v>
      </c>
      <c r="D1894" s="65" t="str">
        <f>IF(LEFT(RIGHT('Elegio-Electors'!L1893,2),1)="C",'Elegio-Electors'!L1893,IF(LEFT(RIGHT('Elegio-Electors'!M1893,2),1)="C",'Elegio-Electors'!M1893,""))</f>
        <v/>
      </c>
      <c r="E1894" s="65" t="str">
        <f>IF(LEFT(RIGHT('Elegio-Electors'!L1893,2),1)="O",'Elegio-Electors'!L1893,IF(LEFT(RIGHT('Elegio-Electors'!M1893,2),1)="O",'Elegio-Electors'!M1893,""))</f>
        <v/>
      </c>
      <c r="F1894" s="65">
        <f>'Elegio-Electors'!E1893</f>
        <v>0</v>
      </c>
      <c r="G1894" s="65" t="e">
        <f>IF(INDEX('Liste du personnel'!X:Y,MATCH(F1894,'Liste du personnel'!X:X,0),2)*1=1,"OUI","NON")</f>
        <v>#N/A</v>
      </c>
      <c r="I1894" s="89" t="e">
        <f t="shared" si="203"/>
        <v>#N/A</v>
      </c>
      <c r="J1894" s="65" t="e">
        <f t="shared" si="204"/>
        <v>#N/A</v>
      </c>
      <c r="K1894" s="65" t="e">
        <f t="shared" si="205"/>
        <v>#N/A</v>
      </c>
      <c r="M1894" s="90" t="e">
        <f t="shared" si="206"/>
        <v>#N/A</v>
      </c>
      <c r="N1894" s="65" t="e">
        <f t="shared" si="207"/>
        <v>#N/A</v>
      </c>
      <c r="O1894" s="65" t="e">
        <f t="shared" si="208"/>
        <v>#N/A</v>
      </c>
      <c r="P1894" s="90" t="e">
        <f t="shared" si="209"/>
        <v>#N/A</v>
      </c>
    </row>
    <row r="1895" spans="1:16" x14ac:dyDescent="0.25">
      <c r="A1895" s="65">
        <f>'Elegio-Electors'!C1894</f>
        <v>0</v>
      </c>
      <c r="B1895" s="65">
        <f>'Elegio-Electors'!B1894</f>
        <v>0</v>
      </c>
      <c r="C1895" s="65">
        <f>IF(Procédure!$C$33=2,'Elegio-Electors'!D1894,Procédure!$C$33)</f>
        <v>0</v>
      </c>
      <c r="D1895" s="65" t="str">
        <f>IF(LEFT(RIGHT('Elegio-Electors'!L1894,2),1)="C",'Elegio-Electors'!L1894,IF(LEFT(RIGHT('Elegio-Electors'!M1894,2),1)="C",'Elegio-Electors'!M1894,""))</f>
        <v/>
      </c>
      <c r="E1895" s="65" t="str">
        <f>IF(LEFT(RIGHT('Elegio-Electors'!L1894,2),1)="O",'Elegio-Electors'!L1894,IF(LEFT(RIGHT('Elegio-Electors'!M1894,2),1)="O",'Elegio-Electors'!M1894,""))</f>
        <v/>
      </c>
      <c r="F1895" s="65">
        <f>'Elegio-Electors'!E1894</f>
        <v>0</v>
      </c>
      <c r="G1895" s="65" t="e">
        <f>IF(INDEX('Liste du personnel'!X:Y,MATCH(F1895,'Liste du personnel'!X:X,0),2)*1=1,"OUI","NON")</f>
        <v>#N/A</v>
      </c>
      <c r="I1895" s="89" t="e">
        <f t="shared" si="203"/>
        <v>#N/A</v>
      </c>
      <c r="J1895" s="65" t="e">
        <f t="shared" si="204"/>
        <v>#N/A</v>
      </c>
      <c r="K1895" s="65" t="e">
        <f t="shared" si="205"/>
        <v>#N/A</v>
      </c>
      <c r="M1895" s="90" t="e">
        <f t="shared" si="206"/>
        <v>#N/A</v>
      </c>
      <c r="N1895" s="65" t="e">
        <f t="shared" si="207"/>
        <v>#N/A</v>
      </c>
      <c r="O1895" s="65" t="e">
        <f t="shared" si="208"/>
        <v>#N/A</v>
      </c>
      <c r="P1895" s="90" t="e">
        <f t="shared" si="209"/>
        <v>#N/A</v>
      </c>
    </row>
    <row r="1896" spans="1:16" x14ac:dyDescent="0.25">
      <c r="A1896" s="65">
        <f>'Elegio-Electors'!C1895</f>
        <v>0</v>
      </c>
      <c r="B1896" s="65">
        <f>'Elegio-Electors'!B1895</f>
        <v>0</v>
      </c>
      <c r="C1896" s="65">
        <f>IF(Procédure!$C$33=2,'Elegio-Electors'!D1895,Procédure!$C$33)</f>
        <v>0</v>
      </c>
      <c r="D1896" s="65" t="str">
        <f>IF(LEFT(RIGHT('Elegio-Electors'!L1895,2),1)="C",'Elegio-Electors'!L1895,IF(LEFT(RIGHT('Elegio-Electors'!M1895,2),1)="C",'Elegio-Electors'!M1895,""))</f>
        <v/>
      </c>
      <c r="E1896" s="65" t="str">
        <f>IF(LEFT(RIGHT('Elegio-Electors'!L1895,2),1)="O",'Elegio-Electors'!L1895,IF(LEFT(RIGHT('Elegio-Electors'!M1895,2),1)="O",'Elegio-Electors'!M1895,""))</f>
        <v/>
      </c>
      <c r="F1896" s="65">
        <f>'Elegio-Electors'!E1895</f>
        <v>0</v>
      </c>
      <c r="G1896" s="65" t="e">
        <f>IF(INDEX('Liste du personnel'!X:Y,MATCH(F1896,'Liste du personnel'!X:X,0),2)*1=1,"OUI","NON")</f>
        <v>#N/A</v>
      </c>
      <c r="I1896" s="89" t="e">
        <f t="shared" si="203"/>
        <v>#N/A</v>
      </c>
      <c r="J1896" s="65" t="e">
        <f t="shared" si="204"/>
        <v>#N/A</v>
      </c>
      <c r="K1896" s="65" t="e">
        <f t="shared" si="205"/>
        <v>#N/A</v>
      </c>
      <c r="M1896" s="90" t="e">
        <f t="shared" si="206"/>
        <v>#N/A</v>
      </c>
      <c r="N1896" s="65" t="e">
        <f t="shared" si="207"/>
        <v>#N/A</v>
      </c>
      <c r="O1896" s="65" t="e">
        <f t="shared" si="208"/>
        <v>#N/A</v>
      </c>
      <c r="P1896" s="90" t="e">
        <f t="shared" si="209"/>
        <v>#N/A</v>
      </c>
    </row>
    <row r="1897" spans="1:16" x14ac:dyDescent="0.25">
      <c r="A1897" s="65">
        <f>'Elegio-Electors'!C1896</f>
        <v>0</v>
      </c>
      <c r="B1897" s="65">
        <f>'Elegio-Electors'!B1896</f>
        <v>0</v>
      </c>
      <c r="C1897" s="65">
        <f>IF(Procédure!$C$33=2,'Elegio-Electors'!D1896,Procédure!$C$33)</f>
        <v>0</v>
      </c>
      <c r="D1897" s="65" t="str">
        <f>IF(LEFT(RIGHT('Elegio-Electors'!L1896,2),1)="C",'Elegio-Electors'!L1896,IF(LEFT(RIGHT('Elegio-Electors'!M1896,2),1)="C",'Elegio-Electors'!M1896,""))</f>
        <v/>
      </c>
      <c r="E1897" s="65" t="str">
        <f>IF(LEFT(RIGHT('Elegio-Electors'!L1896,2),1)="O",'Elegio-Electors'!L1896,IF(LEFT(RIGHT('Elegio-Electors'!M1896,2),1)="O",'Elegio-Electors'!M1896,""))</f>
        <v/>
      </c>
      <c r="F1897" s="65">
        <f>'Elegio-Electors'!E1896</f>
        <v>0</v>
      </c>
      <c r="G1897" s="65" t="e">
        <f>IF(INDEX('Liste du personnel'!X:Y,MATCH(F1897,'Liste du personnel'!X:X,0),2)*1=1,"OUI","NON")</f>
        <v>#N/A</v>
      </c>
      <c r="I1897" s="89" t="e">
        <f t="shared" si="203"/>
        <v>#N/A</v>
      </c>
      <c r="J1897" s="65" t="e">
        <f t="shared" si="204"/>
        <v>#N/A</v>
      </c>
      <c r="K1897" s="65" t="e">
        <f t="shared" si="205"/>
        <v>#N/A</v>
      </c>
      <c r="M1897" s="90" t="e">
        <f t="shared" si="206"/>
        <v>#N/A</v>
      </c>
      <c r="N1897" s="65" t="e">
        <f t="shared" si="207"/>
        <v>#N/A</v>
      </c>
      <c r="O1897" s="65" t="e">
        <f t="shared" si="208"/>
        <v>#N/A</v>
      </c>
      <c r="P1897" s="90" t="e">
        <f t="shared" si="209"/>
        <v>#N/A</v>
      </c>
    </row>
    <row r="1898" spans="1:16" x14ac:dyDescent="0.25">
      <c r="A1898" s="65">
        <f>'Elegio-Electors'!C1897</f>
        <v>0</v>
      </c>
      <c r="B1898" s="65">
        <f>'Elegio-Electors'!B1897</f>
        <v>0</v>
      </c>
      <c r="C1898" s="65">
        <f>IF(Procédure!$C$33=2,'Elegio-Electors'!D1897,Procédure!$C$33)</f>
        <v>0</v>
      </c>
      <c r="D1898" s="65" t="str">
        <f>IF(LEFT(RIGHT('Elegio-Electors'!L1897,2),1)="C",'Elegio-Electors'!L1897,IF(LEFT(RIGHT('Elegio-Electors'!M1897,2),1)="C",'Elegio-Electors'!M1897,""))</f>
        <v/>
      </c>
      <c r="E1898" s="65" t="str">
        <f>IF(LEFT(RIGHT('Elegio-Electors'!L1897,2),1)="O",'Elegio-Electors'!L1897,IF(LEFT(RIGHT('Elegio-Electors'!M1897,2),1)="O",'Elegio-Electors'!M1897,""))</f>
        <v/>
      </c>
      <c r="F1898" s="65">
        <f>'Elegio-Electors'!E1897</f>
        <v>0</v>
      </c>
      <c r="G1898" s="65" t="e">
        <f>IF(INDEX('Liste du personnel'!X:Y,MATCH(F1898,'Liste du personnel'!X:X,0),2)*1=1,"OUI","NON")</f>
        <v>#N/A</v>
      </c>
      <c r="I1898" s="89" t="e">
        <f t="shared" si="203"/>
        <v>#N/A</v>
      </c>
      <c r="J1898" s="65" t="e">
        <f t="shared" si="204"/>
        <v>#N/A</v>
      </c>
      <c r="K1898" s="65" t="e">
        <f t="shared" si="205"/>
        <v>#N/A</v>
      </c>
      <c r="M1898" s="90" t="e">
        <f t="shared" si="206"/>
        <v>#N/A</v>
      </c>
      <c r="N1898" s="65" t="e">
        <f t="shared" si="207"/>
        <v>#N/A</v>
      </c>
      <c r="O1898" s="65" t="e">
        <f t="shared" si="208"/>
        <v>#N/A</v>
      </c>
      <c r="P1898" s="90" t="e">
        <f t="shared" si="209"/>
        <v>#N/A</v>
      </c>
    </row>
    <row r="1899" spans="1:16" x14ac:dyDescent="0.25">
      <c r="A1899" s="65">
        <f>'Elegio-Electors'!C1898</f>
        <v>0</v>
      </c>
      <c r="B1899" s="65">
        <f>'Elegio-Electors'!B1898</f>
        <v>0</v>
      </c>
      <c r="C1899" s="65">
        <f>IF(Procédure!$C$33=2,'Elegio-Electors'!D1898,Procédure!$C$33)</f>
        <v>0</v>
      </c>
      <c r="D1899" s="65" t="str">
        <f>IF(LEFT(RIGHT('Elegio-Electors'!L1898,2),1)="C",'Elegio-Electors'!L1898,IF(LEFT(RIGHT('Elegio-Electors'!M1898,2),1)="C",'Elegio-Electors'!M1898,""))</f>
        <v/>
      </c>
      <c r="E1899" s="65" t="str">
        <f>IF(LEFT(RIGHT('Elegio-Electors'!L1898,2),1)="O",'Elegio-Electors'!L1898,IF(LEFT(RIGHT('Elegio-Electors'!M1898,2),1)="O",'Elegio-Electors'!M1898,""))</f>
        <v/>
      </c>
      <c r="F1899" s="65">
        <f>'Elegio-Electors'!E1898</f>
        <v>0</v>
      </c>
      <c r="G1899" s="65" t="e">
        <f>IF(INDEX('Liste du personnel'!X:Y,MATCH(F1899,'Liste du personnel'!X:X,0),2)*1=1,"OUI","NON")</f>
        <v>#N/A</v>
      </c>
      <c r="I1899" s="89" t="e">
        <f t="shared" si="203"/>
        <v>#N/A</v>
      </c>
      <c r="J1899" s="65" t="e">
        <f t="shared" si="204"/>
        <v>#N/A</v>
      </c>
      <c r="K1899" s="65" t="e">
        <f t="shared" si="205"/>
        <v>#N/A</v>
      </c>
      <c r="M1899" s="90" t="e">
        <f t="shared" si="206"/>
        <v>#N/A</v>
      </c>
      <c r="N1899" s="65" t="e">
        <f t="shared" si="207"/>
        <v>#N/A</v>
      </c>
      <c r="O1899" s="65" t="e">
        <f t="shared" si="208"/>
        <v>#N/A</v>
      </c>
      <c r="P1899" s="90" t="e">
        <f t="shared" si="209"/>
        <v>#N/A</v>
      </c>
    </row>
    <row r="1900" spans="1:16" x14ac:dyDescent="0.25">
      <c r="A1900" s="65">
        <f>'Elegio-Electors'!C1899</f>
        <v>0</v>
      </c>
      <c r="B1900" s="65">
        <f>'Elegio-Electors'!B1899</f>
        <v>0</v>
      </c>
      <c r="C1900" s="65">
        <f>IF(Procédure!$C$33=2,'Elegio-Electors'!D1899,Procédure!$C$33)</f>
        <v>0</v>
      </c>
      <c r="D1900" s="65" t="str">
        <f>IF(LEFT(RIGHT('Elegio-Electors'!L1899,2),1)="C",'Elegio-Electors'!L1899,IF(LEFT(RIGHT('Elegio-Electors'!M1899,2),1)="C",'Elegio-Electors'!M1899,""))</f>
        <v/>
      </c>
      <c r="E1900" s="65" t="str">
        <f>IF(LEFT(RIGHT('Elegio-Electors'!L1899,2),1)="O",'Elegio-Electors'!L1899,IF(LEFT(RIGHT('Elegio-Electors'!M1899,2),1)="O",'Elegio-Electors'!M1899,""))</f>
        <v/>
      </c>
      <c r="F1900" s="65">
        <f>'Elegio-Electors'!E1899</f>
        <v>0</v>
      </c>
      <c r="G1900" s="65" t="e">
        <f>IF(INDEX('Liste du personnel'!X:Y,MATCH(F1900,'Liste du personnel'!X:X,0),2)*1=1,"OUI","NON")</f>
        <v>#N/A</v>
      </c>
      <c r="I1900" s="89" t="e">
        <f t="shared" si="203"/>
        <v>#N/A</v>
      </c>
      <c r="J1900" s="65" t="e">
        <f t="shared" si="204"/>
        <v>#N/A</v>
      </c>
      <c r="K1900" s="65" t="e">
        <f t="shared" si="205"/>
        <v>#N/A</v>
      </c>
      <c r="M1900" s="90" t="e">
        <f t="shared" si="206"/>
        <v>#N/A</v>
      </c>
      <c r="N1900" s="65" t="e">
        <f t="shared" si="207"/>
        <v>#N/A</v>
      </c>
      <c r="O1900" s="65" t="e">
        <f t="shared" si="208"/>
        <v>#N/A</v>
      </c>
      <c r="P1900" s="90" t="e">
        <f t="shared" si="209"/>
        <v>#N/A</v>
      </c>
    </row>
    <row r="1901" spans="1:16" x14ac:dyDescent="0.25">
      <c r="A1901" s="65">
        <f>'Elegio-Electors'!C1900</f>
        <v>0</v>
      </c>
      <c r="B1901" s="65">
        <f>'Elegio-Electors'!B1900</f>
        <v>0</v>
      </c>
      <c r="C1901" s="65">
        <f>IF(Procédure!$C$33=2,'Elegio-Electors'!D1900,Procédure!$C$33)</f>
        <v>0</v>
      </c>
      <c r="D1901" s="65" t="str">
        <f>IF(LEFT(RIGHT('Elegio-Electors'!L1900,2),1)="C",'Elegio-Electors'!L1900,IF(LEFT(RIGHT('Elegio-Electors'!M1900,2),1)="C",'Elegio-Electors'!M1900,""))</f>
        <v/>
      </c>
      <c r="E1901" s="65" t="str">
        <f>IF(LEFT(RIGHT('Elegio-Electors'!L1900,2),1)="O",'Elegio-Electors'!L1900,IF(LEFT(RIGHT('Elegio-Electors'!M1900,2),1)="O",'Elegio-Electors'!M1900,""))</f>
        <v/>
      </c>
      <c r="F1901" s="65">
        <f>'Elegio-Electors'!E1900</f>
        <v>0</v>
      </c>
      <c r="G1901" s="65" t="e">
        <f>IF(INDEX('Liste du personnel'!X:Y,MATCH(F1901,'Liste du personnel'!X:X,0),2)*1=1,"OUI","NON")</f>
        <v>#N/A</v>
      </c>
      <c r="I1901" s="89" t="e">
        <f t="shared" si="203"/>
        <v>#N/A</v>
      </c>
      <c r="J1901" s="65" t="e">
        <f t="shared" si="204"/>
        <v>#N/A</v>
      </c>
      <c r="K1901" s="65" t="e">
        <f t="shared" si="205"/>
        <v>#N/A</v>
      </c>
      <c r="M1901" s="90" t="e">
        <f t="shared" si="206"/>
        <v>#N/A</v>
      </c>
      <c r="N1901" s="65" t="e">
        <f t="shared" si="207"/>
        <v>#N/A</v>
      </c>
      <c r="O1901" s="65" t="e">
        <f t="shared" si="208"/>
        <v>#N/A</v>
      </c>
      <c r="P1901" s="90" t="e">
        <f t="shared" si="209"/>
        <v>#N/A</v>
      </c>
    </row>
    <row r="1902" spans="1:16" x14ac:dyDescent="0.25">
      <c r="A1902" s="65">
        <f>'Elegio-Electors'!C1901</f>
        <v>0</v>
      </c>
      <c r="B1902" s="65">
        <f>'Elegio-Electors'!B1901</f>
        <v>0</v>
      </c>
      <c r="C1902" s="65">
        <f>IF(Procédure!$C$33=2,'Elegio-Electors'!D1901,Procédure!$C$33)</f>
        <v>0</v>
      </c>
      <c r="D1902" s="65" t="str">
        <f>IF(LEFT(RIGHT('Elegio-Electors'!L1901,2),1)="C",'Elegio-Electors'!L1901,IF(LEFT(RIGHT('Elegio-Electors'!M1901,2),1)="C",'Elegio-Electors'!M1901,""))</f>
        <v/>
      </c>
      <c r="E1902" s="65" t="str">
        <f>IF(LEFT(RIGHT('Elegio-Electors'!L1901,2),1)="O",'Elegio-Electors'!L1901,IF(LEFT(RIGHT('Elegio-Electors'!M1901,2),1)="O",'Elegio-Electors'!M1901,""))</f>
        <v/>
      </c>
      <c r="F1902" s="65">
        <f>'Elegio-Electors'!E1901</f>
        <v>0</v>
      </c>
      <c r="G1902" s="65" t="e">
        <f>IF(INDEX('Liste du personnel'!X:Y,MATCH(F1902,'Liste du personnel'!X:X,0),2)*1=1,"OUI","NON")</f>
        <v>#N/A</v>
      </c>
      <c r="I1902" s="89" t="e">
        <f t="shared" si="203"/>
        <v>#N/A</v>
      </c>
      <c r="J1902" s="65" t="e">
        <f t="shared" si="204"/>
        <v>#N/A</v>
      </c>
      <c r="K1902" s="65" t="e">
        <f t="shared" si="205"/>
        <v>#N/A</v>
      </c>
      <c r="M1902" s="90" t="e">
        <f t="shared" si="206"/>
        <v>#N/A</v>
      </c>
      <c r="N1902" s="65" t="e">
        <f t="shared" si="207"/>
        <v>#N/A</v>
      </c>
      <c r="O1902" s="65" t="e">
        <f t="shared" si="208"/>
        <v>#N/A</v>
      </c>
      <c r="P1902" s="90" t="e">
        <f t="shared" si="209"/>
        <v>#N/A</v>
      </c>
    </row>
    <row r="1903" spans="1:16" x14ac:dyDescent="0.25">
      <c r="A1903" s="65">
        <f>'Elegio-Electors'!C1902</f>
        <v>0</v>
      </c>
      <c r="B1903" s="65">
        <f>'Elegio-Electors'!B1902</f>
        <v>0</v>
      </c>
      <c r="C1903" s="65">
        <f>IF(Procédure!$C$33=2,'Elegio-Electors'!D1902,Procédure!$C$33)</f>
        <v>0</v>
      </c>
      <c r="D1903" s="65" t="str">
        <f>IF(LEFT(RIGHT('Elegio-Electors'!L1902,2),1)="C",'Elegio-Electors'!L1902,IF(LEFT(RIGHT('Elegio-Electors'!M1902,2),1)="C",'Elegio-Electors'!M1902,""))</f>
        <v/>
      </c>
      <c r="E1903" s="65" t="str">
        <f>IF(LEFT(RIGHT('Elegio-Electors'!L1902,2),1)="O",'Elegio-Electors'!L1902,IF(LEFT(RIGHT('Elegio-Electors'!M1902,2),1)="O",'Elegio-Electors'!M1902,""))</f>
        <v/>
      </c>
      <c r="F1903" s="65">
        <f>'Elegio-Electors'!E1902</f>
        <v>0</v>
      </c>
      <c r="G1903" s="65" t="e">
        <f>IF(INDEX('Liste du personnel'!X:Y,MATCH(F1903,'Liste du personnel'!X:X,0),2)*1=1,"OUI","NON")</f>
        <v>#N/A</v>
      </c>
      <c r="I1903" s="89" t="e">
        <f t="shared" si="203"/>
        <v>#N/A</v>
      </c>
      <c r="J1903" s="65" t="e">
        <f t="shared" si="204"/>
        <v>#N/A</v>
      </c>
      <c r="K1903" s="65" t="e">
        <f t="shared" si="205"/>
        <v>#N/A</v>
      </c>
      <c r="M1903" s="90" t="e">
        <f t="shared" si="206"/>
        <v>#N/A</v>
      </c>
      <c r="N1903" s="65" t="e">
        <f t="shared" si="207"/>
        <v>#N/A</v>
      </c>
      <c r="O1903" s="65" t="e">
        <f t="shared" si="208"/>
        <v>#N/A</v>
      </c>
      <c r="P1903" s="90" t="e">
        <f t="shared" si="209"/>
        <v>#N/A</v>
      </c>
    </row>
    <row r="1904" spans="1:16" x14ac:dyDescent="0.25">
      <c r="A1904" s="65">
        <f>'Elegio-Electors'!C1903</f>
        <v>0</v>
      </c>
      <c r="B1904" s="65">
        <f>'Elegio-Electors'!B1903</f>
        <v>0</v>
      </c>
      <c r="C1904" s="65">
        <f>IF(Procédure!$C$33=2,'Elegio-Electors'!D1903,Procédure!$C$33)</f>
        <v>0</v>
      </c>
      <c r="D1904" s="65" t="str">
        <f>IF(LEFT(RIGHT('Elegio-Electors'!L1903,2),1)="C",'Elegio-Electors'!L1903,IF(LEFT(RIGHT('Elegio-Electors'!M1903,2),1)="C",'Elegio-Electors'!M1903,""))</f>
        <v/>
      </c>
      <c r="E1904" s="65" t="str">
        <f>IF(LEFT(RIGHT('Elegio-Electors'!L1903,2),1)="O",'Elegio-Electors'!L1903,IF(LEFT(RIGHT('Elegio-Electors'!M1903,2),1)="O",'Elegio-Electors'!M1903,""))</f>
        <v/>
      </c>
      <c r="F1904" s="65">
        <f>'Elegio-Electors'!E1903</f>
        <v>0</v>
      </c>
      <c r="G1904" s="65" t="e">
        <f>IF(INDEX('Liste du personnel'!X:Y,MATCH(F1904,'Liste du personnel'!X:X,0),2)*1=1,"OUI","NON")</f>
        <v>#N/A</v>
      </c>
      <c r="I1904" s="89" t="e">
        <f t="shared" si="203"/>
        <v>#N/A</v>
      </c>
      <c r="J1904" s="65" t="e">
        <f t="shared" si="204"/>
        <v>#N/A</v>
      </c>
      <c r="K1904" s="65" t="e">
        <f t="shared" si="205"/>
        <v>#N/A</v>
      </c>
      <c r="M1904" s="90" t="e">
        <f t="shared" si="206"/>
        <v>#N/A</v>
      </c>
      <c r="N1904" s="65" t="e">
        <f t="shared" si="207"/>
        <v>#N/A</v>
      </c>
      <c r="O1904" s="65" t="e">
        <f t="shared" si="208"/>
        <v>#N/A</v>
      </c>
      <c r="P1904" s="90" t="e">
        <f t="shared" si="209"/>
        <v>#N/A</v>
      </c>
    </row>
    <row r="1905" spans="1:16" x14ac:dyDescent="0.25">
      <c r="A1905" s="65">
        <f>'Elegio-Electors'!C1904</f>
        <v>0</v>
      </c>
      <c r="B1905" s="65">
        <f>'Elegio-Electors'!B1904</f>
        <v>0</v>
      </c>
      <c r="C1905" s="65">
        <f>IF(Procédure!$C$33=2,'Elegio-Electors'!D1904,Procédure!$C$33)</f>
        <v>0</v>
      </c>
      <c r="D1905" s="65" t="str">
        <f>IF(LEFT(RIGHT('Elegio-Electors'!L1904,2),1)="C",'Elegio-Electors'!L1904,IF(LEFT(RIGHT('Elegio-Electors'!M1904,2),1)="C",'Elegio-Electors'!M1904,""))</f>
        <v/>
      </c>
      <c r="E1905" s="65" t="str">
        <f>IF(LEFT(RIGHT('Elegio-Electors'!L1904,2),1)="O",'Elegio-Electors'!L1904,IF(LEFT(RIGHT('Elegio-Electors'!M1904,2),1)="O",'Elegio-Electors'!M1904,""))</f>
        <v/>
      </c>
      <c r="F1905" s="65">
        <f>'Elegio-Electors'!E1904</f>
        <v>0</v>
      </c>
      <c r="G1905" s="65" t="e">
        <f>IF(INDEX('Liste du personnel'!X:Y,MATCH(F1905,'Liste du personnel'!X:X,0),2)*1=1,"OUI","NON")</f>
        <v>#N/A</v>
      </c>
      <c r="I1905" s="89" t="e">
        <f t="shared" si="203"/>
        <v>#N/A</v>
      </c>
      <c r="J1905" s="65" t="e">
        <f t="shared" si="204"/>
        <v>#N/A</v>
      </c>
      <c r="K1905" s="65" t="e">
        <f t="shared" si="205"/>
        <v>#N/A</v>
      </c>
      <c r="M1905" s="90" t="e">
        <f t="shared" si="206"/>
        <v>#N/A</v>
      </c>
      <c r="N1905" s="65" t="e">
        <f t="shared" si="207"/>
        <v>#N/A</v>
      </c>
      <c r="O1905" s="65" t="e">
        <f t="shared" si="208"/>
        <v>#N/A</v>
      </c>
      <c r="P1905" s="90" t="e">
        <f t="shared" si="209"/>
        <v>#N/A</v>
      </c>
    </row>
    <row r="1906" spans="1:16" x14ac:dyDescent="0.25">
      <c r="A1906" s="65">
        <f>'Elegio-Electors'!C1905</f>
        <v>0</v>
      </c>
      <c r="B1906" s="65">
        <f>'Elegio-Electors'!B1905</f>
        <v>0</v>
      </c>
      <c r="C1906" s="65">
        <f>IF(Procédure!$C$33=2,'Elegio-Electors'!D1905,Procédure!$C$33)</f>
        <v>0</v>
      </c>
      <c r="D1906" s="65" t="str">
        <f>IF(LEFT(RIGHT('Elegio-Electors'!L1905,2),1)="C",'Elegio-Electors'!L1905,IF(LEFT(RIGHT('Elegio-Electors'!M1905,2),1)="C",'Elegio-Electors'!M1905,""))</f>
        <v/>
      </c>
      <c r="E1906" s="65" t="str">
        <f>IF(LEFT(RIGHT('Elegio-Electors'!L1905,2),1)="O",'Elegio-Electors'!L1905,IF(LEFT(RIGHT('Elegio-Electors'!M1905,2),1)="O",'Elegio-Electors'!M1905,""))</f>
        <v/>
      </c>
      <c r="F1906" s="65">
        <f>'Elegio-Electors'!E1905</f>
        <v>0</v>
      </c>
      <c r="G1906" s="65" t="e">
        <f>IF(INDEX('Liste du personnel'!X:Y,MATCH(F1906,'Liste du personnel'!X:X,0),2)*1=1,"OUI","NON")</f>
        <v>#N/A</v>
      </c>
      <c r="I1906" s="89" t="e">
        <f t="shared" si="203"/>
        <v>#N/A</v>
      </c>
      <c r="J1906" s="65" t="e">
        <f t="shared" si="204"/>
        <v>#N/A</v>
      </c>
      <c r="K1906" s="65" t="e">
        <f t="shared" si="205"/>
        <v>#N/A</v>
      </c>
      <c r="M1906" s="90" t="e">
        <f t="shared" si="206"/>
        <v>#N/A</v>
      </c>
      <c r="N1906" s="65" t="e">
        <f t="shared" si="207"/>
        <v>#N/A</v>
      </c>
      <c r="O1906" s="65" t="e">
        <f t="shared" si="208"/>
        <v>#N/A</v>
      </c>
      <c r="P1906" s="90" t="e">
        <f t="shared" si="209"/>
        <v>#N/A</v>
      </c>
    </row>
    <row r="1907" spans="1:16" x14ac:dyDescent="0.25">
      <c r="A1907" s="65">
        <f>'Elegio-Electors'!C1906</f>
        <v>0</v>
      </c>
      <c r="B1907" s="65">
        <f>'Elegio-Electors'!B1906</f>
        <v>0</v>
      </c>
      <c r="C1907" s="65">
        <f>IF(Procédure!$C$33=2,'Elegio-Electors'!D1906,Procédure!$C$33)</f>
        <v>0</v>
      </c>
      <c r="D1907" s="65" t="str">
        <f>IF(LEFT(RIGHT('Elegio-Electors'!L1906,2),1)="C",'Elegio-Electors'!L1906,IF(LEFT(RIGHT('Elegio-Electors'!M1906,2),1)="C",'Elegio-Electors'!M1906,""))</f>
        <v/>
      </c>
      <c r="E1907" s="65" t="str">
        <f>IF(LEFT(RIGHT('Elegio-Electors'!L1906,2),1)="O",'Elegio-Electors'!L1906,IF(LEFT(RIGHT('Elegio-Electors'!M1906,2),1)="O",'Elegio-Electors'!M1906,""))</f>
        <v/>
      </c>
      <c r="F1907" s="65">
        <f>'Elegio-Electors'!E1906</f>
        <v>0</v>
      </c>
      <c r="G1907" s="65" t="e">
        <f>IF(INDEX('Liste du personnel'!X:Y,MATCH(F1907,'Liste du personnel'!X:X,0),2)*1=1,"OUI","NON")</f>
        <v>#N/A</v>
      </c>
      <c r="I1907" s="89" t="e">
        <f t="shared" si="203"/>
        <v>#N/A</v>
      </c>
      <c r="J1907" s="65" t="e">
        <f t="shared" si="204"/>
        <v>#N/A</v>
      </c>
      <c r="K1907" s="65" t="e">
        <f t="shared" si="205"/>
        <v>#N/A</v>
      </c>
      <c r="M1907" s="90" t="e">
        <f t="shared" si="206"/>
        <v>#N/A</v>
      </c>
      <c r="N1907" s="65" t="e">
        <f t="shared" si="207"/>
        <v>#N/A</v>
      </c>
      <c r="O1907" s="65" t="e">
        <f t="shared" si="208"/>
        <v>#N/A</v>
      </c>
      <c r="P1907" s="90" t="e">
        <f t="shared" si="209"/>
        <v>#N/A</v>
      </c>
    </row>
    <row r="1908" spans="1:16" x14ac:dyDescent="0.25">
      <c r="A1908" s="65">
        <f>'Elegio-Electors'!C1907</f>
        <v>0</v>
      </c>
      <c r="B1908" s="65">
        <f>'Elegio-Electors'!B1907</f>
        <v>0</v>
      </c>
      <c r="C1908" s="65">
        <f>IF(Procédure!$C$33=2,'Elegio-Electors'!D1907,Procédure!$C$33)</f>
        <v>0</v>
      </c>
      <c r="D1908" s="65" t="str">
        <f>IF(LEFT(RIGHT('Elegio-Electors'!L1907,2),1)="C",'Elegio-Electors'!L1907,IF(LEFT(RIGHT('Elegio-Electors'!M1907,2),1)="C",'Elegio-Electors'!M1907,""))</f>
        <v/>
      </c>
      <c r="E1908" s="65" t="str">
        <f>IF(LEFT(RIGHT('Elegio-Electors'!L1907,2),1)="O",'Elegio-Electors'!L1907,IF(LEFT(RIGHT('Elegio-Electors'!M1907,2),1)="O",'Elegio-Electors'!M1907,""))</f>
        <v/>
      </c>
      <c r="F1908" s="65">
        <f>'Elegio-Electors'!E1907</f>
        <v>0</v>
      </c>
      <c r="G1908" s="65" t="e">
        <f>IF(INDEX('Liste du personnel'!X:Y,MATCH(F1908,'Liste du personnel'!X:X,0),2)*1=1,"OUI","NON")</f>
        <v>#N/A</v>
      </c>
      <c r="I1908" s="89" t="e">
        <f t="shared" si="203"/>
        <v>#N/A</v>
      </c>
      <c r="J1908" s="65" t="e">
        <f t="shared" si="204"/>
        <v>#N/A</v>
      </c>
      <c r="K1908" s="65" t="e">
        <f t="shared" si="205"/>
        <v>#N/A</v>
      </c>
      <c r="M1908" s="90" t="e">
        <f t="shared" si="206"/>
        <v>#N/A</v>
      </c>
      <c r="N1908" s="65" t="e">
        <f t="shared" si="207"/>
        <v>#N/A</v>
      </c>
      <c r="O1908" s="65" t="e">
        <f t="shared" si="208"/>
        <v>#N/A</v>
      </c>
      <c r="P1908" s="90" t="e">
        <f t="shared" si="209"/>
        <v>#N/A</v>
      </c>
    </row>
    <row r="1909" spans="1:16" x14ac:dyDescent="0.25">
      <c r="A1909" s="65">
        <f>'Elegio-Electors'!C1908</f>
        <v>0</v>
      </c>
      <c r="B1909" s="65">
        <f>'Elegio-Electors'!B1908</f>
        <v>0</v>
      </c>
      <c r="C1909" s="65">
        <f>IF(Procédure!$C$33=2,'Elegio-Electors'!D1908,Procédure!$C$33)</f>
        <v>0</v>
      </c>
      <c r="D1909" s="65" t="str">
        <f>IF(LEFT(RIGHT('Elegio-Electors'!L1908,2),1)="C",'Elegio-Electors'!L1908,IF(LEFT(RIGHT('Elegio-Electors'!M1908,2),1)="C",'Elegio-Electors'!M1908,""))</f>
        <v/>
      </c>
      <c r="E1909" s="65" t="str">
        <f>IF(LEFT(RIGHT('Elegio-Electors'!L1908,2),1)="O",'Elegio-Electors'!L1908,IF(LEFT(RIGHT('Elegio-Electors'!M1908,2),1)="O",'Elegio-Electors'!M1908,""))</f>
        <v/>
      </c>
      <c r="F1909" s="65">
        <f>'Elegio-Electors'!E1908</f>
        <v>0</v>
      </c>
      <c r="G1909" s="65" t="e">
        <f>IF(INDEX('Liste du personnel'!X:Y,MATCH(F1909,'Liste du personnel'!X:X,0),2)*1=1,"OUI","NON")</f>
        <v>#N/A</v>
      </c>
      <c r="I1909" s="89" t="e">
        <f t="shared" si="203"/>
        <v>#N/A</v>
      </c>
      <c r="J1909" s="65" t="e">
        <f t="shared" si="204"/>
        <v>#N/A</v>
      </c>
      <c r="K1909" s="65" t="e">
        <f t="shared" si="205"/>
        <v>#N/A</v>
      </c>
      <c r="M1909" s="90" t="e">
        <f t="shared" si="206"/>
        <v>#N/A</v>
      </c>
      <c r="N1909" s="65" t="e">
        <f t="shared" si="207"/>
        <v>#N/A</v>
      </c>
      <c r="O1909" s="65" t="e">
        <f t="shared" si="208"/>
        <v>#N/A</v>
      </c>
      <c r="P1909" s="90" t="e">
        <f t="shared" si="209"/>
        <v>#N/A</v>
      </c>
    </row>
    <row r="1910" spans="1:16" x14ac:dyDescent="0.25">
      <c r="A1910" s="65">
        <f>'Elegio-Electors'!C1909</f>
        <v>0</v>
      </c>
      <c r="B1910" s="65">
        <f>'Elegio-Electors'!B1909</f>
        <v>0</v>
      </c>
      <c r="C1910" s="65">
        <f>IF(Procédure!$C$33=2,'Elegio-Electors'!D1909,Procédure!$C$33)</f>
        <v>0</v>
      </c>
      <c r="D1910" s="65" t="str">
        <f>IF(LEFT(RIGHT('Elegio-Electors'!L1909,2),1)="C",'Elegio-Electors'!L1909,IF(LEFT(RIGHT('Elegio-Electors'!M1909,2),1)="C",'Elegio-Electors'!M1909,""))</f>
        <v/>
      </c>
      <c r="E1910" s="65" t="str">
        <f>IF(LEFT(RIGHT('Elegio-Electors'!L1909,2),1)="O",'Elegio-Electors'!L1909,IF(LEFT(RIGHT('Elegio-Electors'!M1909,2),1)="O",'Elegio-Electors'!M1909,""))</f>
        <v/>
      </c>
      <c r="F1910" s="65">
        <f>'Elegio-Electors'!E1909</f>
        <v>0</v>
      </c>
      <c r="G1910" s="65" t="e">
        <f>IF(INDEX('Liste du personnel'!X:Y,MATCH(F1910,'Liste du personnel'!X:X,0),2)*1=1,"OUI","NON")</f>
        <v>#N/A</v>
      </c>
      <c r="I1910" s="89" t="e">
        <f t="shared" si="203"/>
        <v>#N/A</v>
      </c>
      <c r="J1910" s="65" t="e">
        <f t="shared" si="204"/>
        <v>#N/A</v>
      </c>
      <c r="K1910" s="65" t="e">
        <f t="shared" si="205"/>
        <v>#N/A</v>
      </c>
      <c r="M1910" s="90" t="e">
        <f t="shared" si="206"/>
        <v>#N/A</v>
      </c>
      <c r="N1910" s="65" t="e">
        <f t="shared" si="207"/>
        <v>#N/A</v>
      </c>
      <c r="O1910" s="65" t="e">
        <f t="shared" si="208"/>
        <v>#N/A</v>
      </c>
      <c r="P1910" s="90" t="e">
        <f t="shared" si="209"/>
        <v>#N/A</v>
      </c>
    </row>
    <row r="1911" spans="1:16" x14ac:dyDescent="0.25">
      <c r="A1911" s="65">
        <f>'Elegio-Electors'!C1910</f>
        <v>0</v>
      </c>
      <c r="B1911" s="65">
        <f>'Elegio-Electors'!B1910</f>
        <v>0</v>
      </c>
      <c r="C1911" s="65">
        <f>IF(Procédure!$C$33=2,'Elegio-Electors'!D1910,Procédure!$C$33)</f>
        <v>0</v>
      </c>
      <c r="D1911" s="65" t="str">
        <f>IF(LEFT(RIGHT('Elegio-Electors'!L1910,2),1)="C",'Elegio-Electors'!L1910,IF(LEFT(RIGHT('Elegio-Electors'!M1910,2),1)="C",'Elegio-Electors'!M1910,""))</f>
        <v/>
      </c>
      <c r="E1911" s="65" t="str">
        <f>IF(LEFT(RIGHT('Elegio-Electors'!L1910,2),1)="O",'Elegio-Electors'!L1910,IF(LEFT(RIGHT('Elegio-Electors'!M1910,2),1)="O",'Elegio-Electors'!M1910,""))</f>
        <v/>
      </c>
      <c r="F1911" s="65">
        <f>'Elegio-Electors'!E1910</f>
        <v>0</v>
      </c>
      <c r="G1911" s="65" t="e">
        <f>IF(INDEX('Liste du personnel'!X:Y,MATCH(F1911,'Liste du personnel'!X:X,0),2)*1=1,"OUI","NON")</f>
        <v>#N/A</v>
      </c>
      <c r="I1911" s="89" t="e">
        <f t="shared" si="203"/>
        <v>#N/A</v>
      </c>
      <c r="J1911" s="65" t="e">
        <f t="shared" si="204"/>
        <v>#N/A</v>
      </c>
      <c r="K1911" s="65" t="e">
        <f t="shared" si="205"/>
        <v>#N/A</v>
      </c>
      <c r="M1911" s="90" t="e">
        <f t="shared" si="206"/>
        <v>#N/A</v>
      </c>
      <c r="N1911" s="65" t="e">
        <f t="shared" si="207"/>
        <v>#N/A</v>
      </c>
      <c r="O1911" s="65" t="e">
        <f t="shared" si="208"/>
        <v>#N/A</v>
      </c>
      <c r="P1911" s="90" t="e">
        <f t="shared" si="209"/>
        <v>#N/A</v>
      </c>
    </row>
    <row r="1912" spans="1:16" x14ac:dyDescent="0.25">
      <c r="A1912" s="65">
        <f>'Elegio-Electors'!C1911</f>
        <v>0</v>
      </c>
      <c r="B1912" s="65">
        <f>'Elegio-Electors'!B1911</f>
        <v>0</v>
      </c>
      <c r="C1912" s="65">
        <f>IF(Procédure!$C$33=2,'Elegio-Electors'!D1911,Procédure!$C$33)</f>
        <v>0</v>
      </c>
      <c r="D1912" s="65" t="str">
        <f>IF(LEFT(RIGHT('Elegio-Electors'!L1911,2),1)="C",'Elegio-Electors'!L1911,IF(LEFT(RIGHT('Elegio-Electors'!M1911,2),1)="C",'Elegio-Electors'!M1911,""))</f>
        <v/>
      </c>
      <c r="E1912" s="65" t="str">
        <f>IF(LEFT(RIGHT('Elegio-Electors'!L1911,2),1)="O",'Elegio-Electors'!L1911,IF(LEFT(RIGHT('Elegio-Electors'!M1911,2),1)="O",'Elegio-Electors'!M1911,""))</f>
        <v/>
      </c>
      <c r="F1912" s="65">
        <f>'Elegio-Electors'!E1911</f>
        <v>0</v>
      </c>
      <c r="G1912" s="65" t="e">
        <f>IF(INDEX('Liste du personnel'!X:Y,MATCH(F1912,'Liste du personnel'!X:X,0),2)*1=1,"OUI","NON")</f>
        <v>#N/A</v>
      </c>
      <c r="I1912" s="89" t="e">
        <f t="shared" si="203"/>
        <v>#N/A</v>
      </c>
      <c r="J1912" s="65" t="e">
        <f t="shared" si="204"/>
        <v>#N/A</v>
      </c>
      <c r="K1912" s="65" t="e">
        <f t="shared" si="205"/>
        <v>#N/A</v>
      </c>
      <c r="M1912" s="90" t="e">
        <f t="shared" si="206"/>
        <v>#N/A</v>
      </c>
      <c r="N1912" s="65" t="e">
        <f t="shared" si="207"/>
        <v>#N/A</v>
      </c>
      <c r="O1912" s="65" t="e">
        <f t="shared" si="208"/>
        <v>#N/A</v>
      </c>
      <c r="P1912" s="90" t="e">
        <f t="shared" si="209"/>
        <v>#N/A</v>
      </c>
    </row>
    <row r="1913" spans="1:16" x14ac:dyDescent="0.25">
      <c r="A1913" s="65">
        <f>'Elegio-Electors'!C1912</f>
        <v>0</v>
      </c>
      <c r="B1913" s="65">
        <f>'Elegio-Electors'!B1912</f>
        <v>0</v>
      </c>
      <c r="C1913" s="65">
        <f>IF(Procédure!$C$33=2,'Elegio-Electors'!D1912,Procédure!$C$33)</f>
        <v>0</v>
      </c>
      <c r="D1913" s="65" t="str">
        <f>IF(LEFT(RIGHT('Elegio-Electors'!L1912,2),1)="C",'Elegio-Electors'!L1912,IF(LEFT(RIGHT('Elegio-Electors'!M1912,2),1)="C",'Elegio-Electors'!M1912,""))</f>
        <v/>
      </c>
      <c r="E1913" s="65" t="str">
        <f>IF(LEFT(RIGHT('Elegio-Electors'!L1912,2),1)="O",'Elegio-Electors'!L1912,IF(LEFT(RIGHT('Elegio-Electors'!M1912,2),1)="O",'Elegio-Electors'!M1912,""))</f>
        <v/>
      </c>
      <c r="F1913" s="65">
        <f>'Elegio-Electors'!E1912</f>
        <v>0</v>
      </c>
      <c r="G1913" s="65" t="e">
        <f>IF(INDEX('Liste du personnel'!X:Y,MATCH(F1913,'Liste du personnel'!X:X,0),2)*1=1,"OUI","NON")</f>
        <v>#N/A</v>
      </c>
      <c r="I1913" s="89" t="e">
        <f t="shared" si="203"/>
        <v>#N/A</v>
      </c>
      <c r="J1913" s="65" t="e">
        <f t="shared" si="204"/>
        <v>#N/A</v>
      </c>
      <c r="K1913" s="65" t="e">
        <f t="shared" si="205"/>
        <v>#N/A</v>
      </c>
      <c r="M1913" s="90" t="e">
        <f t="shared" si="206"/>
        <v>#N/A</v>
      </c>
      <c r="N1913" s="65" t="e">
        <f t="shared" si="207"/>
        <v>#N/A</v>
      </c>
      <c r="O1913" s="65" t="e">
        <f t="shared" si="208"/>
        <v>#N/A</v>
      </c>
      <c r="P1913" s="90" t="e">
        <f t="shared" si="209"/>
        <v>#N/A</v>
      </c>
    </row>
    <row r="1914" spans="1:16" x14ac:dyDescent="0.25">
      <c r="A1914" s="65">
        <f>'Elegio-Electors'!C1913</f>
        <v>0</v>
      </c>
      <c r="B1914" s="65">
        <f>'Elegio-Electors'!B1913</f>
        <v>0</v>
      </c>
      <c r="C1914" s="65">
        <f>IF(Procédure!$C$33=2,'Elegio-Electors'!D1913,Procédure!$C$33)</f>
        <v>0</v>
      </c>
      <c r="D1914" s="65" t="str">
        <f>IF(LEFT(RIGHT('Elegio-Electors'!L1913,2),1)="C",'Elegio-Electors'!L1913,IF(LEFT(RIGHT('Elegio-Electors'!M1913,2),1)="C",'Elegio-Electors'!M1913,""))</f>
        <v/>
      </c>
      <c r="E1914" s="65" t="str">
        <f>IF(LEFT(RIGHT('Elegio-Electors'!L1913,2),1)="O",'Elegio-Electors'!L1913,IF(LEFT(RIGHT('Elegio-Electors'!M1913,2),1)="O",'Elegio-Electors'!M1913,""))</f>
        <v/>
      </c>
      <c r="F1914" s="65">
        <f>'Elegio-Electors'!E1913</f>
        <v>0</v>
      </c>
      <c r="G1914" s="65" t="e">
        <f>IF(INDEX('Liste du personnel'!X:Y,MATCH(F1914,'Liste du personnel'!X:X,0),2)*1=1,"OUI","NON")</f>
        <v>#N/A</v>
      </c>
      <c r="I1914" s="89" t="e">
        <f t="shared" si="203"/>
        <v>#N/A</v>
      </c>
      <c r="J1914" s="65" t="e">
        <f t="shared" si="204"/>
        <v>#N/A</v>
      </c>
      <c r="K1914" s="65" t="e">
        <f t="shared" si="205"/>
        <v>#N/A</v>
      </c>
      <c r="M1914" s="90" t="e">
        <f t="shared" si="206"/>
        <v>#N/A</v>
      </c>
      <c r="N1914" s="65" t="e">
        <f t="shared" si="207"/>
        <v>#N/A</v>
      </c>
      <c r="O1914" s="65" t="e">
        <f t="shared" si="208"/>
        <v>#N/A</v>
      </c>
      <c r="P1914" s="90" t="e">
        <f t="shared" si="209"/>
        <v>#N/A</v>
      </c>
    </row>
    <row r="1915" spans="1:16" x14ac:dyDescent="0.25">
      <c r="A1915" s="65">
        <f>'Elegio-Electors'!C1914</f>
        <v>0</v>
      </c>
      <c r="B1915" s="65">
        <f>'Elegio-Electors'!B1914</f>
        <v>0</v>
      </c>
      <c r="C1915" s="65">
        <f>IF(Procédure!$C$33=2,'Elegio-Electors'!D1914,Procédure!$C$33)</f>
        <v>0</v>
      </c>
      <c r="D1915" s="65" t="str">
        <f>IF(LEFT(RIGHT('Elegio-Electors'!L1914,2),1)="C",'Elegio-Electors'!L1914,IF(LEFT(RIGHT('Elegio-Electors'!M1914,2),1)="C",'Elegio-Electors'!M1914,""))</f>
        <v/>
      </c>
      <c r="E1915" s="65" t="str">
        <f>IF(LEFT(RIGHT('Elegio-Electors'!L1914,2),1)="O",'Elegio-Electors'!L1914,IF(LEFT(RIGHT('Elegio-Electors'!M1914,2),1)="O",'Elegio-Electors'!M1914,""))</f>
        <v/>
      </c>
      <c r="F1915" s="65">
        <f>'Elegio-Electors'!E1914</f>
        <v>0</v>
      </c>
      <c r="G1915" s="65" t="e">
        <f>IF(INDEX('Liste du personnel'!X:Y,MATCH(F1915,'Liste du personnel'!X:X,0),2)*1=1,"OUI","NON")</f>
        <v>#N/A</v>
      </c>
      <c r="I1915" s="89" t="e">
        <f t="shared" si="203"/>
        <v>#N/A</v>
      </c>
      <c r="J1915" s="65" t="e">
        <f t="shared" si="204"/>
        <v>#N/A</v>
      </c>
      <c r="K1915" s="65" t="e">
        <f t="shared" si="205"/>
        <v>#N/A</v>
      </c>
      <c r="M1915" s="90" t="e">
        <f t="shared" si="206"/>
        <v>#N/A</v>
      </c>
      <c r="N1915" s="65" t="e">
        <f t="shared" si="207"/>
        <v>#N/A</v>
      </c>
      <c r="O1915" s="65" t="e">
        <f t="shared" si="208"/>
        <v>#N/A</v>
      </c>
      <c r="P1915" s="90" t="e">
        <f t="shared" si="209"/>
        <v>#N/A</v>
      </c>
    </row>
    <row r="1916" spans="1:16" x14ac:dyDescent="0.25">
      <c r="A1916" s="65">
        <f>'Elegio-Electors'!C1915</f>
        <v>0</v>
      </c>
      <c r="B1916" s="65">
        <f>'Elegio-Electors'!B1915</f>
        <v>0</v>
      </c>
      <c r="C1916" s="65">
        <f>IF(Procédure!$C$33=2,'Elegio-Electors'!D1915,Procédure!$C$33)</f>
        <v>0</v>
      </c>
      <c r="D1916" s="65" t="str">
        <f>IF(LEFT(RIGHT('Elegio-Electors'!L1915,2),1)="C",'Elegio-Electors'!L1915,IF(LEFT(RIGHT('Elegio-Electors'!M1915,2),1)="C",'Elegio-Electors'!M1915,""))</f>
        <v/>
      </c>
      <c r="E1916" s="65" t="str">
        <f>IF(LEFT(RIGHT('Elegio-Electors'!L1915,2),1)="O",'Elegio-Electors'!L1915,IF(LEFT(RIGHT('Elegio-Electors'!M1915,2),1)="O",'Elegio-Electors'!M1915,""))</f>
        <v/>
      </c>
      <c r="F1916" s="65">
        <f>'Elegio-Electors'!E1915</f>
        <v>0</v>
      </c>
      <c r="G1916" s="65" t="e">
        <f>IF(INDEX('Liste du personnel'!X:Y,MATCH(F1916,'Liste du personnel'!X:X,0),2)*1=1,"OUI","NON")</f>
        <v>#N/A</v>
      </c>
      <c r="I1916" s="89" t="e">
        <f t="shared" si="203"/>
        <v>#N/A</v>
      </c>
      <c r="J1916" s="65" t="e">
        <f t="shared" si="204"/>
        <v>#N/A</v>
      </c>
      <c r="K1916" s="65" t="e">
        <f t="shared" si="205"/>
        <v>#N/A</v>
      </c>
      <c r="M1916" s="90" t="e">
        <f t="shared" si="206"/>
        <v>#N/A</v>
      </c>
      <c r="N1916" s="65" t="e">
        <f t="shared" si="207"/>
        <v>#N/A</v>
      </c>
      <c r="O1916" s="65" t="e">
        <f t="shared" si="208"/>
        <v>#N/A</v>
      </c>
      <c r="P1916" s="90" t="e">
        <f t="shared" si="209"/>
        <v>#N/A</v>
      </c>
    </row>
    <row r="1917" spans="1:16" x14ac:dyDescent="0.25">
      <c r="A1917" s="65">
        <f>'Elegio-Electors'!C1916</f>
        <v>0</v>
      </c>
      <c r="B1917" s="65">
        <f>'Elegio-Electors'!B1916</f>
        <v>0</v>
      </c>
      <c r="C1917" s="65">
        <f>IF(Procédure!$C$33=2,'Elegio-Electors'!D1916,Procédure!$C$33)</f>
        <v>0</v>
      </c>
      <c r="D1917" s="65" t="str">
        <f>IF(LEFT(RIGHT('Elegio-Electors'!L1916,2),1)="C",'Elegio-Electors'!L1916,IF(LEFT(RIGHT('Elegio-Electors'!M1916,2),1)="C",'Elegio-Electors'!M1916,""))</f>
        <v/>
      </c>
      <c r="E1917" s="65" t="str">
        <f>IF(LEFT(RIGHT('Elegio-Electors'!L1916,2),1)="O",'Elegio-Electors'!L1916,IF(LEFT(RIGHT('Elegio-Electors'!M1916,2),1)="O",'Elegio-Electors'!M1916,""))</f>
        <v/>
      </c>
      <c r="F1917" s="65">
        <f>'Elegio-Electors'!E1916</f>
        <v>0</v>
      </c>
      <c r="G1917" s="65" t="e">
        <f>IF(INDEX('Liste du personnel'!X:Y,MATCH(F1917,'Liste du personnel'!X:X,0),2)*1=1,"OUI","NON")</f>
        <v>#N/A</v>
      </c>
      <c r="I1917" s="89" t="e">
        <f t="shared" si="203"/>
        <v>#N/A</v>
      </c>
      <c r="J1917" s="65" t="e">
        <f t="shared" si="204"/>
        <v>#N/A</v>
      </c>
      <c r="K1917" s="65" t="e">
        <f t="shared" si="205"/>
        <v>#N/A</v>
      </c>
      <c r="M1917" s="90" t="e">
        <f t="shared" si="206"/>
        <v>#N/A</v>
      </c>
      <c r="N1917" s="65" t="e">
        <f t="shared" si="207"/>
        <v>#N/A</v>
      </c>
      <c r="O1917" s="65" t="e">
        <f t="shared" si="208"/>
        <v>#N/A</v>
      </c>
      <c r="P1917" s="90" t="e">
        <f t="shared" si="209"/>
        <v>#N/A</v>
      </c>
    </row>
    <row r="1918" spans="1:16" x14ac:dyDescent="0.25">
      <c r="A1918" s="65">
        <f>'Elegio-Electors'!C1917</f>
        <v>0</v>
      </c>
      <c r="B1918" s="65">
        <f>'Elegio-Electors'!B1917</f>
        <v>0</v>
      </c>
      <c r="C1918" s="65">
        <f>IF(Procédure!$C$33=2,'Elegio-Electors'!D1917,Procédure!$C$33)</f>
        <v>0</v>
      </c>
      <c r="D1918" s="65" t="str">
        <f>IF(LEFT(RIGHT('Elegio-Electors'!L1917,2),1)="C",'Elegio-Electors'!L1917,IF(LEFT(RIGHT('Elegio-Electors'!M1917,2),1)="C",'Elegio-Electors'!M1917,""))</f>
        <v/>
      </c>
      <c r="E1918" s="65" t="str">
        <f>IF(LEFT(RIGHT('Elegio-Electors'!L1917,2),1)="O",'Elegio-Electors'!L1917,IF(LEFT(RIGHT('Elegio-Electors'!M1917,2),1)="O",'Elegio-Electors'!M1917,""))</f>
        <v/>
      </c>
      <c r="F1918" s="65">
        <f>'Elegio-Electors'!E1917</f>
        <v>0</v>
      </c>
      <c r="G1918" s="65" t="e">
        <f>IF(INDEX('Liste du personnel'!X:Y,MATCH(F1918,'Liste du personnel'!X:X,0),2)*1=1,"OUI","NON")</f>
        <v>#N/A</v>
      </c>
      <c r="I1918" s="89" t="e">
        <f t="shared" si="203"/>
        <v>#N/A</v>
      </c>
      <c r="J1918" s="65" t="e">
        <f t="shared" si="204"/>
        <v>#N/A</v>
      </c>
      <c r="K1918" s="65" t="e">
        <f t="shared" si="205"/>
        <v>#N/A</v>
      </c>
      <c r="M1918" s="90" t="e">
        <f t="shared" si="206"/>
        <v>#N/A</v>
      </c>
      <c r="N1918" s="65" t="e">
        <f t="shared" si="207"/>
        <v>#N/A</v>
      </c>
      <c r="O1918" s="65" t="e">
        <f t="shared" si="208"/>
        <v>#N/A</v>
      </c>
      <c r="P1918" s="90" t="e">
        <f t="shared" si="209"/>
        <v>#N/A</v>
      </c>
    </row>
    <row r="1919" spans="1:16" x14ac:dyDescent="0.25">
      <c r="A1919" s="65">
        <f>'Elegio-Electors'!C1918</f>
        <v>0</v>
      </c>
      <c r="B1919" s="65">
        <f>'Elegio-Electors'!B1918</f>
        <v>0</v>
      </c>
      <c r="C1919" s="65">
        <f>IF(Procédure!$C$33=2,'Elegio-Electors'!D1918,Procédure!$C$33)</f>
        <v>0</v>
      </c>
      <c r="D1919" s="65" t="str">
        <f>IF(LEFT(RIGHT('Elegio-Electors'!L1918,2),1)="C",'Elegio-Electors'!L1918,IF(LEFT(RIGHT('Elegio-Electors'!M1918,2),1)="C",'Elegio-Electors'!M1918,""))</f>
        <v/>
      </c>
      <c r="E1919" s="65" t="str">
        <f>IF(LEFT(RIGHT('Elegio-Electors'!L1918,2),1)="O",'Elegio-Electors'!L1918,IF(LEFT(RIGHT('Elegio-Electors'!M1918,2),1)="O",'Elegio-Electors'!M1918,""))</f>
        <v/>
      </c>
      <c r="F1919" s="65">
        <f>'Elegio-Electors'!E1918</f>
        <v>0</v>
      </c>
      <c r="G1919" s="65" t="e">
        <f>IF(INDEX('Liste du personnel'!X:Y,MATCH(F1919,'Liste du personnel'!X:X,0),2)*1=1,"OUI","NON")</f>
        <v>#N/A</v>
      </c>
      <c r="I1919" s="89" t="e">
        <f t="shared" si="203"/>
        <v>#N/A</v>
      </c>
      <c r="J1919" s="65" t="e">
        <f t="shared" si="204"/>
        <v>#N/A</v>
      </c>
      <c r="K1919" s="65" t="e">
        <f t="shared" si="205"/>
        <v>#N/A</v>
      </c>
      <c r="M1919" s="90" t="e">
        <f t="shared" si="206"/>
        <v>#N/A</v>
      </c>
      <c r="N1919" s="65" t="e">
        <f t="shared" si="207"/>
        <v>#N/A</v>
      </c>
      <c r="O1919" s="65" t="e">
        <f t="shared" si="208"/>
        <v>#N/A</v>
      </c>
      <c r="P1919" s="90" t="e">
        <f t="shared" si="209"/>
        <v>#N/A</v>
      </c>
    </row>
    <row r="1920" spans="1:16" x14ac:dyDescent="0.25">
      <c r="A1920" s="65">
        <f>'Elegio-Electors'!C1919</f>
        <v>0</v>
      </c>
      <c r="B1920" s="65">
        <f>'Elegio-Electors'!B1919</f>
        <v>0</v>
      </c>
      <c r="C1920" s="65">
        <f>IF(Procédure!$C$33=2,'Elegio-Electors'!D1919,Procédure!$C$33)</f>
        <v>0</v>
      </c>
      <c r="D1920" s="65" t="str">
        <f>IF(LEFT(RIGHT('Elegio-Electors'!L1919,2),1)="C",'Elegio-Electors'!L1919,IF(LEFT(RIGHT('Elegio-Electors'!M1919,2),1)="C",'Elegio-Electors'!M1919,""))</f>
        <v/>
      </c>
      <c r="E1920" s="65" t="str">
        <f>IF(LEFT(RIGHT('Elegio-Electors'!L1919,2),1)="O",'Elegio-Electors'!L1919,IF(LEFT(RIGHT('Elegio-Electors'!M1919,2),1)="O",'Elegio-Electors'!M1919,""))</f>
        <v/>
      </c>
      <c r="F1920" s="65">
        <f>'Elegio-Electors'!E1919</f>
        <v>0</v>
      </c>
      <c r="G1920" s="65" t="e">
        <f>IF(INDEX('Liste du personnel'!X:Y,MATCH(F1920,'Liste du personnel'!X:X,0),2)*1=1,"OUI","NON")</f>
        <v>#N/A</v>
      </c>
      <c r="I1920" s="89" t="e">
        <f t="shared" si="203"/>
        <v>#N/A</v>
      </c>
      <c r="J1920" s="65" t="e">
        <f t="shared" si="204"/>
        <v>#N/A</v>
      </c>
      <c r="K1920" s="65" t="e">
        <f t="shared" si="205"/>
        <v>#N/A</v>
      </c>
      <c r="M1920" s="90" t="e">
        <f t="shared" si="206"/>
        <v>#N/A</v>
      </c>
      <c r="N1920" s="65" t="e">
        <f t="shared" si="207"/>
        <v>#N/A</v>
      </c>
      <c r="O1920" s="65" t="e">
        <f t="shared" si="208"/>
        <v>#N/A</v>
      </c>
      <c r="P1920" s="90" t="e">
        <f t="shared" si="209"/>
        <v>#N/A</v>
      </c>
    </row>
    <row r="1921" spans="1:16" x14ac:dyDescent="0.25">
      <c r="A1921" s="65">
        <f>'Elegio-Electors'!C1920</f>
        <v>0</v>
      </c>
      <c r="B1921" s="65">
        <f>'Elegio-Electors'!B1920</f>
        <v>0</v>
      </c>
      <c r="C1921" s="65">
        <f>IF(Procédure!$C$33=2,'Elegio-Electors'!D1920,Procédure!$C$33)</f>
        <v>0</v>
      </c>
      <c r="D1921" s="65" t="str">
        <f>IF(LEFT(RIGHT('Elegio-Electors'!L1920,2),1)="C",'Elegio-Electors'!L1920,IF(LEFT(RIGHT('Elegio-Electors'!M1920,2),1)="C",'Elegio-Electors'!M1920,""))</f>
        <v/>
      </c>
      <c r="E1921" s="65" t="str">
        <f>IF(LEFT(RIGHT('Elegio-Electors'!L1920,2),1)="O",'Elegio-Electors'!L1920,IF(LEFT(RIGHT('Elegio-Electors'!M1920,2),1)="O",'Elegio-Electors'!M1920,""))</f>
        <v/>
      </c>
      <c r="F1921" s="65">
        <f>'Elegio-Electors'!E1920</f>
        <v>0</v>
      </c>
      <c r="G1921" s="65" t="e">
        <f>IF(INDEX('Liste du personnel'!X:Y,MATCH(F1921,'Liste du personnel'!X:X,0),2)*1=1,"OUI","NON")</f>
        <v>#N/A</v>
      </c>
      <c r="I1921" s="89" t="e">
        <f t="shared" si="203"/>
        <v>#N/A</v>
      </c>
      <c r="J1921" s="65" t="e">
        <f t="shared" si="204"/>
        <v>#N/A</v>
      </c>
      <c r="K1921" s="65" t="e">
        <f t="shared" si="205"/>
        <v>#N/A</v>
      </c>
      <c r="M1921" s="90" t="e">
        <f t="shared" si="206"/>
        <v>#N/A</v>
      </c>
      <c r="N1921" s="65" t="e">
        <f t="shared" si="207"/>
        <v>#N/A</v>
      </c>
      <c r="O1921" s="65" t="e">
        <f t="shared" si="208"/>
        <v>#N/A</v>
      </c>
      <c r="P1921" s="90" t="e">
        <f t="shared" si="209"/>
        <v>#N/A</v>
      </c>
    </row>
    <row r="1922" spans="1:16" x14ac:dyDescent="0.25">
      <c r="A1922" s="65">
        <f>'Elegio-Electors'!C1921</f>
        <v>0</v>
      </c>
      <c r="B1922" s="65">
        <f>'Elegio-Electors'!B1921</f>
        <v>0</v>
      </c>
      <c r="C1922" s="65">
        <f>IF(Procédure!$C$33=2,'Elegio-Electors'!D1921,Procédure!$C$33)</f>
        <v>0</v>
      </c>
      <c r="D1922" s="65" t="str">
        <f>IF(LEFT(RIGHT('Elegio-Electors'!L1921,2),1)="C",'Elegio-Electors'!L1921,IF(LEFT(RIGHT('Elegio-Electors'!M1921,2),1)="C",'Elegio-Electors'!M1921,""))</f>
        <v/>
      </c>
      <c r="E1922" s="65" t="str">
        <f>IF(LEFT(RIGHT('Elegio-Electors'!L1921,2),1)="O",'Elegio-Electors'!L1921,IF(LEFT(RIGHT('Elegio-Electors'!M1921,2),1)="O",'Elegio-Electors'!M1921,""))</f>
        <v/>
      </c>
      <c r="F1922" s="65">
        <f>'Elegio-Electors'!E1921</f>
        <v>0</v>
      </c>
      <c r="G1922" s="65" t="e">
        <f>IF(INDEX('Liste du personnel'!X:Y,MATCH(F1922,'Liste du personnel'!X:X,0),2)*1=1,"OUI","NON")</f>
        <v>#N/A</v>
      </c>
      <c r="I1922" s="89" t="e">
        <f t="shared" si="203"/>
        <v>#N/A</v>
      </c>
      <c r="J1922" s="65" t="e">
        <f t="shared" si="204"/>
        <v>#N/A</v>
      </c>
      <c r="K1922" s="65" t="e">
        <f t="shared" si="205"/>
        <v>#N/A</v>
      </c>
      <c r="M1922" s="90" t="e">
        <f t="shared" si="206"/>
        <v>#N/A</v>
      </c>
      <c r="N1922" s="65" t="e">
        <f t="shared" si="207"/>
        <v>#N/A</v>
      </c>
      <c r="O1922" s="65" t="e">
        <f t="shared" si="208"/>
        <v>#N/A</v>
      </c>
      <c r="P1922" s="90" t="e">
        <f t="shared" si="209"/>
        <v>#N/A</v>
      </c>
    </row>
    <row r="1923" spans="1:16" x14ac:dyDescent="0.25">
      <c r="A1923" s="65">
        <f>'Elegio-Electors'!C1922</f>
        <v>0</v>
      </c>
      <c r="B1923" s="65">
        <f>'Elegio-Electors'!B1922</f>
        <v>0</v>
      </c>
      <c r="C1923" s="65">
        <f>IF(Procédure!$C$33=2,'Elegio-Electors'!D1922,Procédure!$C$33)</f>
        <v>0</v>
      </c>
      <c r="D1923" s="65" t="str">
        <f>IF(LEFT(RIGHT('Elegio-Electors'!L1922,2),1)="C",'Elegio-Electors'!L1922,IF(LEFT(RIGHT('Elegio-Electors'!M1922,2),1)="C",'Elegio-Electors'!M1922,""))</f>
        <v/>
      </c>
      <c r="E1923" s="65" t="str">
        <f>IF(LEFT(RIGHT('Elegio-Electors'!L1922,2),1)="O",'Elegio-Electors'!L1922,IF(LEFT(RIGHT('Elegio-Electors'!M1922,2),1)="O",'Elegio-Electors'!M1922,""))</f>
        <v/>
      </c>
      <c r="F1923" s="65">
        <f>'Elegio-Electors'!E1922</f>
        <v>0</v>
      </c>
      <c r="G1923" s="65" t="e">
        <f>IF(INDEX('Liste du personnel'!X:Y,MATCH(F1923,'Liste du personnel'!X:X,0),2)*1=1,"OUI","NON")</f>
        <v>#N/A</v>
      </c>
      <c r="I1923" s="89" t="e">
        <f t="shared" si="203"/>
        <v>#N/A</v>
      </c>
      <c r="J1923" s="65" t="e">
        <f t="shared" si="204"/>
        <v>#N/A</v>
      </c>
      <c r="K1923" s="65" t="e">
        <f t="shared" si="205"/>
        <v>#N/A</v>
      </c>
      <c r="M1923" s="90" t="e">
        <f t="shared" si="206"/>
        <v>#N/A</v>
      </c>
      <c r="N1923" s="65" t="e">
        <f t="shared" si="207"/>
        <v>#N/A</v>
      </c>
      <c r="O1923" s="65" t="e">
        <f t="shared" si="208"/>
        <v>#N/A</v>
      </c>
      <c r="P1923" s="90" t="e">
        <f t="shared" si="209"/>
        <v>#N/A</v>
      </c>
    </row>
    <row r="1924" spans="1:16" x14ac:dyDescent="0.25">
      <c r="A1924" s="65">
        <f>'Elegio-Electors'!C1923</f>
        <v>0</v>
      </c>
      <c r="B1924" s="65">
        <f>'Elegio-Electors'!B1923</f>
        <v>0</v>
      </c>
      <c r="C1924" s="65">
        <f>IF(Procédure!$C$33=2,'Elegio-Electors'!D1923,Procédure!$C$33)</f>
        <v>0</v>
      </c>
      <c r="D1924" s="65" t="str">
        <f>IF(LEFT(RIGHT('Elegio-Electors'!L1923,2),1)="C",'Elegio-Electors'!L1923,IF(LEFT(RIGHT('Elegio-Electors'!M1923,2),1)="C",'Elegio-Electors'!M1923,""))</f>
        <v/>
      </c>
      <c r="E1924" s="65" t="str">
        <f>IF(LEFT(RIGHT('Elegio-Electors'!L1923,2),1)="O",'Elegio-Electors'!L1923,IF(LEFT(RIGHT('Elegio-Electors'!M1923,2),1)="O",'Elegio-Electors'!M1923,""))</f>
        <v/>
      </c>
      <c r="F1924" s="65">
        <f>'Elegio-Electors'!E1923</f>
        <v>0</v>
      </c>
      <c r="G1924" s="65" t="e">
        <f>IF(INDEX('Liste du personnel'!X:Y,MATCH(F1924,'Liste du personnel'!X:X,0),2)*1=1,"OUI","NON")</f>
        <v>#N/A</v>
      </c>
      <c r="I1924" s="89" t="e">
        <f t="shared" ref="I1924:I1987" si="210">IF(G1924="OUI",_xlfn.CONCAT(_xlfn.SWITCH(RIGHT(D1924,1),"A","Ouv","B","Empl","J","Jeune")," -- ",C1924),"pas d'application")</f>
        <v>#N/A</v>
      </c>
      <c r="J1924" s="65" t="e">
        <f t="shared" ref="J1924:J1987" si="211">IF(G1924="OUI","","pas d'application")</f>
        <v>#N/A</v>
      </c>
      <c r="K1924" s="65" t="e">
        <f t="shared" ref="K1924:K1987" si="212">IF(G1924="OUI","","pas d'application")</f>
        <v>#N/A</v>
      </c>
      <c r="M1924" s="90" t="e">
        <f t="shared" ref="M1924:M1987" si="213">IF(G1924="OUI",_xlfn.CONCAT(_xlfn.SWITCH(RIGHT(E1924,1),"A","Ouv","B","Empl","J","Jeune","K","Cadre")," -- ",C1924),"pas d'application")</f>
        <v>#N/A</v>
      </c>
      <c r="N1924" s="65" t="e">
        <f t="shared" ref="N1924:N1987" si="214">IF(G1924="OUI","","pas d'application")</f>
        <v>#N/A</v>
      </c>
      <c r="O1924" s="65" t="e">
        <f t="shared" ref="O1924:O1987" si="215">IF(G1924="OUI","","pas d'application")</f>
        <v>#N/A</v>
      </c>
      <c r="P1924" s="90" t="e">
        <f t="shared" ref="P1924:P1987" si="216">IF(G1924="OUI",C1924,"pas d'application")</f>
        <v>#N/A</v>
      </c>
    </row>
    <row r="1925" spans="1:16" x14ac:dyDescent="0.25">
      <c r="A1925" s="65">
        <f>'Elegio-Electors'!C1924</f>
        <v>0</v>
      </c>
      <c r="B1925" s="65">
        <f>'Elegio-Electors'!B1924</f>
        <v>0</v>
      </c>
      <c r="C1925" s="65">
        <f>IF(Procédure!$C$33=2,'Elegio-Electors'!D1924,Procédure!$C$33)</f>
        <v>0</v>
      </c>
      <c r="D1925" s="65" t="str">
        <f>IF(LEFT(RIGHT('Elegio-Electors'!L1924,2),1)="C",'Elegio-Electors'!L1924,IF(LEFT(RIGHT('Elegio-Electors'!M1924,2),1)="C",'Elegio-Electors'!M1924,""))</f>
        <v/>
      </c>
      <c r="E1925" s="65" t="str">
        <f>IF(LEFT(RIGHT('Elegio-Electors'!L1924,2),1)="O",'Elegio-Electors'!L1924,IF(LEFT(RIGHT('Elegio-Electors'!M1924,2),1)="O",'Elegio-Electors'!M1924,""))</f>
        <v/>
      </c>
      <c r="F1925" s="65">
        <f>'Elegio-Electors'!E1924</f>
        <v>0</v>
      </c>
      <c r="G1925" s="65" t="e">
        <f>IF(INDEX('Liste du personnel'!X:Y,MATCH(F1925,'Liste du personnel'!X:X,0),2)*1=1,"OUI","NON")</f>
        <v>#N/A</v>
      </c>
      <c r="I1925" s="89" t="e">
        <f t="shared" si="210"/>
        <v>#N/A</v>
      </c>
      <c r="J1925" s="65" t="e">
        <f t="shared" si="211"/>
        <v>#N/A</v>
      </c>
      <c r="K1925" s="65" t="e">
        <f t="shared" si="212"/>
        <v>#N/A</v>
      </c>
      <c r="M1925" s="90" t="e">
        <f t="shared" si="213"/>
        <v>#N/A</v>
      </c>
      <c r="N1925" s="65" t="e">
        <f t="shared" si="214"/>
        <v>#N/A</v>
      </c>
      <c r="O1925" s="65" t="e">
        <f t="shared" si="215"/>
        <v>#N/A</v>
      </c>
      <c r="P1925" s="90" t="e">
        <f t="shared" si="216"/>
        <v>#N/A</v>
      </c>
    </row>
    <row r="1926" spans="1:16" x14ac:dyDescent="0.25">
      <c r="A1926" s="65">
        <f>'Elegio-Electors'!C1925</f>
        <v>0</v>
      </c>
      <c r="B1926" s="65">
        <f>'Elegio-Electors'!B1925</f>
        <v>0</v>
      </c>
      <c r="C1926" s="65">
        <f>IF(Procédure!$C$33=2,'Elegio-Electors'!D1925,Procédure!$C$33)</f>
        <v>0</v>
      </c>
      <c r="D1926" s="65" t="str">
        <f>IF(LEFT(RIGHT('Elegio-Electors'!L1925,2),1)="C",'Elegio-Electors'!L1925,IF(LEFT(RIGHT('Elegio-Electors'!M1925,2),1)="C",'Elegio-Electors'!M1925,""))</f>
        <v/>
      </c>
      <c r="E1926" s="65" t="str">
        <f>IF(LEFT(RIGHT('Elegio-Electors'!L1925,2),1)="O",'Elegio-Electors'!L1925,IF(LEFT(RIGHT('Elegio-Electors'!M1925,2),1)="O",'Elegio-Electors'!M1925,""))</f>
        <v/>
      </c>
      <c r="F1926" s="65">
        <f>'Elegio-Electors'!E1925</f>
        <v>0</v>
      </c>
      <c r="G1926" s="65" t="e">
        <f>IF(INDEX('Liste du personnel'!X:Y,MATCH(F1926,'Liste du personnel'!X:X,0),2)*1=1,"OUI","NON")</f>
        <v>#N/A</v>
      </c>
      <c r="I1926" s="89" t="e">
        <f t="shared" si="210"/>
        <v>#N/A</v>
      </c>
      <c r="J1926" s="65" t="e">
        <f t="shared" si="211"/>
        <v>#N/A</v>
      </c>
      <c r="K1926" s="65" t="e">
        <f t="shared" si="212"/>
        <v>#N/A</v>
      </c>
      <c r="M1926" s="90" t="e">
        <f t="shared" si="213"/>
        <v>#N/A</v>
      </c>
      <c r="N1926" s="65" t="e">
        <f t="shared" si="214"/>
        <v>#N/A</v>
      </c>
      <c r="O1926" s="65" t="e">
        <f t="shared" si="215"/>
        <v>#N/A</v>
      </c>
      <c r="P1926" s="90" t="e">
        <f t="shared" si="216"/>
        <v>#N/A</v>
      </c>
    </row>
    <row r="1927" spans="1:16" x14ac:dyDescent="0.25">
      <c r="A1927" s="65">
        <f>'Elegio-Electors'!C1926</f>
        <v>0</v>
      </c>
      <c r="B1927" s="65">
        <f>'Elegio-Electors'!B1926</f>
        <v>0</v>
      </c>
      <c r="C1927" s="65">
        <f>IF(Procédure!$C$33=2,'Elegio-Electors'!D1926,Procédure!$C$33)</f>
        <v>0</v>
      </c>
      <c r="D1927" s="65" t="str">
        <f>IF(LEFT(RIGHT('Elegio-Electors'!L1926,2),1)="C",'Elegio-Electors'!L1926,IF(LEFT(RIGHT('Elegio-Electors'!M1926,2),1)="C",'Elegio-Electors'!M1926,""))</f>
        <v/>
      </c>
      <c r="E1927" s="65" t="str">
        <f>IF(LEFT(RIGHT('Elegio-Electors'!L1926,2),1)="O",'Elegio-Electors'!L1926,IF(LEFT(RIGHT('Elegio-Electors'!M1926,2),1)="O",'Elegio-Electors'!M1926,""))</f>
        <v/>
      </c>
      <c r="F1927" s="65">
        <f>'Elegio-Electors'!E1926</f>
        <v>0</v>
      </c>
      <c r="G1927" s="65" t="e">
        <f>IF(INDEX('Liste du personnel'!X:Y,MATCH(F1927,'Liste du personnel'!X:X,0),2)*1=1,"OUI","NON")</f>
        <v>#N/A</v>
      </c>
      <c r="I1927" s="89" t="e">
        <f t="shared" si="210"/>
        <v>#N/A</v>
      </c>
      <c r="J1927" s="65" t="e">
        <f t="shared" si="211"/>
        <v>#N/A</v>
      </c>
      <c r="K1927" s="65" t="e">
        <f t="shared" si="212"/>
        <v>#N/A</v>
      </c>
      <c r="M1927" s="90" t="e">
        <f t="shared" si="213"/>
        <v>#N/A</v>
      </c>
      <c r="N1927" s="65" t="e">
        <f t="shared" si="214"/>
        <v>#N/A</v>
      </c>
      <c r="O1927" s="65" t="e">
        <f t="shared" si="215"/>
        <v>#N/A</v>
      </c>
      <c r="P1927" s="90" t="e">
        <f t="shared" si="216"/>
        <v>#N/A</v>
      </c>
    </row>
    <row r="1928" spans="1:16" x14ac:dyDescent="0.25">
      <c r="A1928" s="65">
        <f>'Elegio-Electors'!C1927</f>
        <v>0</v>
      </c>
      <c r="B1928" s="65">
        <f>'Elegio-Electors'!B1927</f>
        <v>0</v>
      </c>
      <c r="C1928" s="65">
        <f>IF(Procédure!$C$33=2,'Elegio-Electors'!D1927,Procédure!$C$33)</f>
        <v>0</v>
      </c>
      <c r="D1928" s="65" t="str">
        <f>IF(LEFT(RIGHT('Elegio-Electors'!L1927,2),1)="C",'Elegio-Electors'!L1927,IF(LEFT(RIGHT('Elegio-Electors'!M1927,2),1)="C",'Elegio-Electors'!M1927,""))</f>
        <v/>
      </c>
      <c r="E1928" s="65" t="str">
        <f>IF(LEFT(RIGHT('Elegio-Electors'!L1927,2),1)="O",'Elegio-Electors'!L1927,IF(LEFT(RIGHT('Elegio-Electors'!M1927,2),1)="O",'Elegio-Electors'!M1927,""))</f>
        <v/>
      </c>
      <c r="F1928" s="65">
        <f>'Elegio-Electors'!E1927</f>
        <v>0</v>
      </c>
      <c r="G1928" s="65" t="e">
        <f>IF(INDEX('Liste du personnel'!X:Y,MATCH(F1928,'Liste du personnel'!X:X,0),2)*1=1,"OUI","NON")</f>
        <v>#N/A</v>
      </c>
      <c r="I1928" s="89" t="e">
        <f t="shared" si="210"/>
        <v>#N/A</v>
      </c>
      <c r="J1928" s="65" t="e">
        <f t="shared" si="211"/>
        <v>#N/A</v>
      </c>
      <c r="K1928" s="65" t="e">
        <f t="shared" si="212"/>
        <v>#N/A</v>
      </c>
      <c r="M1928" s="90" t="e">
        <f t="shared" si="213"/>
        <v>#N/A</v>
      </c>
      <c r="N1928" s="65" t="e">
        <f t="shared" si="214"/>
        <v>#N/A</v>
      </c>
      <c r="O1928" s="65" t="e">
        <f t="shared" si="215"/>
        <v>#N/A</v>
      </c>
      <c r="P1928" s="90" t="e">
        <f t="shared" si="216"/>
        <v>#N/A</v>
      </c>
    </row>
    <row r="1929" spans="1:16" x14ac:dyDescent="0.25">
      <c r="A1929" s="65">
        <f>'Elegio-Electors'!C1928</f>
        <v>0</v>
      </c>
      <c r="B1929" s="65">
        <f>'Elegio-Electors'!B1928</f>
        <v>0</v>
      </c>
      <c r="C1929" s="65">
        <f>IF(Procédure!$C$33=2,'Elegio-Electors'!D1928,Procédure!$C$33)</f>
        <v>0</v>
      </c>
      <c r="D1929" s="65" t="str">
        <f>IF(LEFT(RIGHT('Elegio-Electors'!L1928,2),1)="C",'Elegio-Electors'!L1928,IF(LEFT(RIGHT('Elegio-Electors'!M1928,2),1)="C",'Elegio-Electors'!M1928,""))</f>
        <v/>
      </c>
      <c r="E1929" s="65" t="str">
        <f>IF(LEFT(RIGHT('Elegio-Electors'!L1928,2),1)="O",'Elegio-Electors'!L1928,IF(LEFT(RIGHT('Elegio-Electors'!M1928,2),1)="O",'Elegio-Electors'!M1928,""))</f>
        <v/>
      </c>
      <c r="F1929" s="65">
        <f>'Elegio-Electors'!E1928</f>
        <v>0</v>
      </c>
      <c r="G1929" s="65" t="e">
        <f>IF(INDEX('Liste du personnel'!X:Y,MATCH(F1929,'Liste du personnel'!X:X,0),2)*1=1,"OUI","NON")</f>
        <v>#N/A</v>
      </c>
      <c r="I1929" s="89" t="e">
        <f t="shared" si="210"/>
        <v>#N/A</v>
      </c>
      <c r="J1929" s="65" t="e">
        <f t="shared" si="211"/>
        <v>#N/A</v>
      </c>
      <c r="K1929" s="65" t="e">
        <f t="shared" si="212"/>
        <v>#N/A</v>
      </c>
      <c r="M1929" s="90" t="e">
        <f t="shared" si="213"/>
        <v>#N/A</v>
      </c>
      <c r="N1929" s="65" t="e">
        <f t="shared" si="214"/>
        <v>#N/A</v>
      </c>
      <c r="O1929" s="65" t="e">
        <f t="shared" si="215"/>
        <v>#N/A</v>
      </c>
      <c r="P1929" s="90" t="e">
        <f t="shared" si="216"/>
        <v>#N/A</v>
      </c>
    </row>
    <row r="1930" spans="1:16" x14ac:dyDescent="0.25">
      <c r="A1930" s="65">
        <f>'Elegio-Electors'!C1929</f>
        <v>0</v>
      </c>
      <c r="B1930" s="65">
        <f>'Elegio-Electors'!B1929</f>
        <v>0</v>
      </c>
      <c r="C1930" s="65">
        <f>IF(Procédure!$C$33=2,'Elegio-Electors'!D1929,Procédure!$C$33)</f>
        <v>0</v>
      </c>
      <c r="D1930" s="65" t="str">
        <f>IF(LEFT(RIGHT('Elegio-Electors'!L1929,2),1)="C",'Elegio-Electors'!L1929,IF(LEFT(RIGHT('Elegio-Electors'!M1929,2),1)="C",'Elegio-Electors'!M1929,""))</f>
        <v/>
      </c>
      <c r="E1930" s="65" t="str">
        <f>IF(LEFT(RIGHT('Elegio-Electors'!L1929,2),1)="O",'Elegio-Electors'!L1929,IF(LEFT(RIGHT('Elegio-Electors'!M1929,2),1)="O",'Elegio-Electors'!M1929,""))</f>
        <v/>
      </c>
      <c r="F1930" s="65">
        <f>'Elegio-Electors'!E1929</f>
        <v>0</v>
      </c>
      <c r="G1930" s="65" t="e">
        <f>IF(INDEX('Liste du personnel'!X:Y,MATCH(F1930,'Liste du personnel'!X:X,0),2)*1=1,"OUI","NON")</f>
        <v>#N/A</v>
      </c>
      <c r="I1930" s="89" t="e">
        <f t="shared" si="210"/>
        <v>#N/A</v>
      </c>
      <c r="J1930" s="65" t="e">
        <f t="shared" si="211"/>
        <v>#N/A</v>
      </c>
      <c r="K1930" s="65" t="e">
        <f t="shared" si="212"/>
        <v>#N/A</v>
      </c>
      <c r="M1930" s="90" t="e">
        <f t="shared" si="213"/>
        <v>#N/A</v>
      </c>
      <c r="N1930" s="65" t="e">
        <f t="shared" si="214"/>
        <v>#N/A</v>
      </c>
      <c r="O1930" s="65" t="e">
        <f t="shared" si="215"/>
        <v>#N/A</v>
      </c>
      <c r="P1930" s="90" t="e">
        <f t="shared" si="216"/>
        <v>#N/A</v>
      </c>
    </row>
    <row r="1931" spans="1:16" x14ac:dyDescent="0.25">
      <c r="A1931" s="65">
        <f>'Elegio-Electors'!C1930</f>
        <v>0</v>
      </c>
      <c r="B1931" s="65">
        <f>'Elegio-Electors'!B1930</f>
        <v>0</v>
      </c>
      <c r="C1931" s="65">
        <f>IF(Procédure!$C$33=2,'Elegio-Electors'!D1930,Procédure!$C$33)</f>
        <v>0</v>
      </c>
      <c r="D1931" s="65" t="str">
        <f>IF(LEFT(RIGHT('Elegio-Electors'!L1930,2),1)="C",'Elegio-Electors'!L1930,IF(LEFT(RIGHT('Elegio-Electors'!M1930,2),1)="C",'Elegio-Electors'!M1930,""))</f>
        <v/>
      </c>
      <c r="E1931" s="65" t="str">
        <f>IF(LEFT(RIGHT('Elegio-Electors'!L1930,2),1)="O",'Elegio-Electors'!L1930,IF(LEFT(RIGHT('Elegio-Electors'!M1930,2),1)="O",'Elegio-Electors'!M1930,""))</f>
        <v/>
      </c>
      <c r="F1931" s="65">
        <f>'Elegio-Electors'!E1930</f>
        <v>0</v>
      </c>
      <c r="G1931" s="65" t="e">
        <f>IF(INDEX('Liste du personnel'!X:Y,MATCH(F1931,'Liste du personnel'!X:X,0),2)*1=1,"OUI","NON")</f>
        <v>#N/A</v>
      </c>
      <c r="I1931" s="89" t="e">
        <f t="shared" si="210"/>
        <v>#N/A</v>
      </c>
      <c r="J1931" s="65" t="e">
        <f t="shared" si="211"/>
        <v>#N/A</v>
      </c>
      <c r="K1931" s="65" t="e">
        <f t="shared" si="212"/>
        <v>#N/A</v>
      </c>
      <c r="M1931" s="90" t="e">
        <f t="shared" si="213"/>
        <v>#N/A</v>
      </c>
      <c r="N1931" s="65" t="e">
        <f t="shared" si="214"/>
        <v>#N/A</v>
      </c>
      <c r="O1931" s="65" t="e">
        <f t="shared" si="215"/>
        <v>#N/A</v>
      </c>
      <c r="P1931" s="90" t="e">
        <f t="shared" si="216"/>
        <v>#N/A</v>
      </c>
    </row>
    <row r="1932" spans="1:16" x14ac:dyDescent="0.25">
      <c r="A1932" s="65">
        <f>'Elegio-Electors'!C1931</f>
        <v>0</v>
      </c>
      <c r="B1932" s="65">
        <f>'Elegio-Electors'!B1931</f>
        <v>0</v>
      </c>
      <c r="C1932" s="65">
        <f>IF(Procédure!$C$33=2,'Elegio-Electors'!D1931,Procédure!$C$33)</f>
        <v>0</v>
      </c>
      <c r="D1932" s="65" t="str">
        <f>IF(LEFT(RIGHT('Elegio-Electors'!L1931,2),1)="C",'Elegio-Electors'!L1931,IF(LEFT(RIGHT('Elegio-Electors'!M1931,2),1)="C",'Elegio-Electors'!M1931,""))</f>
        <v/>
      </c>
      <c r="E1932" s="65" t="str">
        <f>IF(LEFT(RIGHT('Elegio-Electors'!L1931,2),1)="O",'Elegio-Electors'!L1931,IF(LEFT(RIGHT('Elegio-Electors'!M1931,2),1)="O",'Elegio-Electors'!M1931,""))</f>
        <v/>
      </c>
      <c r="F1932" s="65">
        <f>'Elegio-Electors'!E1931</f>
        <v>0</v>
      </c>
      <c r="G1932" s="65" t="e">
        <f>IF(INDEX('Liste du personnel'!X:Y,MATCH(F1932,'Liste du personnel'!X:X,0),2)*1=1,"OUI","NON")</f>
        <v>#N/A</v>
      </c>
      <c r="I1932" s="89" t="e">
        <f t="shared" si="210"/>
        <v>#N/A</v>
      </c>
      <c r="J1932" s="65" t="e">
        <f t="shared" si="211"/>
        <v>#N/A</v>
      </c>
      <c r="K1932" s="65" t="e">
        <f t="shared" si="212"/>
        <v>#N/A</v>
      </c>
      <c r="M1932" s="90" t="e">
        <f t="shared" si="213"/>
        <v>#N/A</v>
      </c>
      <c r="N1932" s="65" t="e">
        <f t="shared" si="214"/>
        <v>#N/A</v>
      </c>
      <c r="O1932" s="65" t="e">
        <f t="shared" si="215"/>
        <v>#N/A</v>
      </c>
      <c r="P1932" s="90" t="e">
        <f t="shared" si="216"/>
        <v>#N/A</v>
      </c>
    </row>
    <row r="1933" spans="1:16" x14ac:dyDescent="0.25">
      <c r="A1933" s="65">
        <f>'Elegio-Electors'!C1932</f>
        <v>0</v>
      </c>
      <c r="B1933" s="65">
        <f>'Elegio-Electors'!B1932</f>
        <v>0</v>
      </c>
      <c r="C1933" s="65">
        <f>IF(Procédure!$C$33=2,'Elegio-Electors'!D1932,Procédure!$C$33)</f>
        <v>0</v>
      </c>
      <c r="D1933" s="65" t="str">
        <f>IF(LEFT(RIGHT('Elegio-Electors'!L1932,2),1)="C",'Elegio-Electors'!L1932,IF(LEFT(RIGHT('Elegio-Electors'!M1932,2),1)="C",'Elegio-Electors'!M1932,""))</f>
        <v/>
      </c>
      <c r="E1933" s="65" t="str">
        <f>IF(LEFT(RIGHT('Elegio-Electors'!L1932,2),1)="O",'Elegio-Electors'!L1932,IF(LEFT(RIGHT('Elegio-Electors'!M1932,2),1)="O",'Elegio-Electors'!M1932,""))</f>
        <v/>
      </c>
      <c r="F1933" s="65">
        <f>'Elegio-Electors'!E1932</f>
        <v>0</v>
      </c>
      <c r="G1933" s="65" t="e">
        <f>IF(INDEX('Liste du personnel'!X:Y,MATCH(F1933,'Liste du personnel'!X:X,0),2)*1=1,"OUI","NON")</f>
        <v>#N/A</v>
      </c>
      <c r="I1933" s="89" t="e">
        <f t="shared" si="210"/>
        <v>#N/A</v>
      </c>
      <c r="J1933" s="65" t="e">
        <f t="shared" si="211"/>
        <v>#N/A</v>
      </c>
      <c r="K1933" s="65" t="e">
        <f t="shared" si="212"/>
        <v>#N/A</v>
      </c>
      <c r="M1933" s="90" t="e">
        <f t="shared" si="213"/>
        <v>#N/A</v>
      </c>
      <c r="N1933" s="65" t="e">
        <f t="shared" si="214"/>
        <v>#N/A</v>
      </c>
      <c r="O1933" s="65" t="e">
        <f t="shared" si="215"/>
        <v>#N/A</v>
      </c>
      <c r="P1933" s="90" t="e">
        <f t="shared" si="216"/>
        <v>#N/A</v>
      </c>
    </row>
    <row r="1934" spans="1:16" x14ac:dyDescent="0.25">
      <c r="A1934" s="65">
        <f>'Elegio-Electors'!C1933</f>
        <v>0</v>
      </c>
      <c r="B1934" s="65">
        <f>'Elegio-Electors'!B1933</f>
        <v>0</v>
      </c>
      <c r="C1934" s="65">
        <f>IF(Procédure!$C$33=2,'Elegio-Electors'!D1933,Procédure!$C$33)</f>
        <v>0</v>
      </c>
      <c r="D1934" s="65" t="str">
        <f>IF(LEFT(RIGHT('Elegio-Electors'!L1933,2),1)="C",'Elegio-Electors'!L1933,IF(LEFT(RIGHT('Elegio-Electors'!M1933,2),1)="C",'Elegio-Electors'!M1933,""))</f>
        <v/>
      </c>
      <c r="E1934" s="65" t="str">
        <f>IF(LEFT(RIGHT('Elegio-Electors'!L1933,2),1)="O",'Elegio-Electors'!L1933,IF(LEFT(RIGHT('Elegio-Electors'!M1933,2),1)="O",'Elegio-Electors'!M1933,""))</f>
        <v/>
      </c>
      <c r="F1934" s="65">
        <f>'Elegio-Electors'!E1933</f>
        <v>0</v>
      </c>
      <c r="G1934" s="65" t="e">
        <f>IF(INDEX('Liste du personnel'!X:Y,MATCH(F1934,'Liste du personnel'!X:X,0),2)*1=1,"OUI","NON")</f>
        <v>#N/A</v>
      </c>
      <c r="I1934" s="89" t="e">
        <f t="shared" si="210"/>
        <v>#N/A</v>
      </c>
      <c r="J1934" s="65" t="e">
        <f t="shared" si="211"/>
        <v>#N/A</v>
      </c>
      <c r="K1934" s="65" t="e">
        <f t="shared" si="212"/>
        <v>#N/A</v>
      </c>
      <c r="M1934" s="90" t="e">
        <f t="shared" si="213"/>
        <v>#N/A</v>
      </c>
      <c r="N1934" s="65" t="e">
        <f t="shared" si="214"/>
        <v>#N/A</v>
      </c>
      <c r="O1934" s="65" t="e">
        <f t="shared" si="215"/>
        <v>#N/A</v>
      </c>
      <c r="P1934" s="90" t="e">
        <f t="shared" si="216"/>
        <v>#N/A</v>
      </c>
    </row>
    <row r="1935" spans="1:16" x14ac:dyDescent="0.25">
      <c r="A1935" s="65">
        <f>'Elegio-Electors'!C1934</f>
        <v>0</v>
      </c>
      <c r="B1935" s="65">
        <f>'Elegio-Electors'!B1934</f>
        <v>0</v>
      </c>
      <c r="C1935" s="65">
        <f>IF(Procédure!$C$33=2,'Elegio-Electors'!D1934,Procédure!$C$33)</f>
        <v>0</v>
      </c>
      <c r="D1935" s="65" t="str">
        <f>IF(LEFT(RIGHT('Elegio-Electors'!L1934,2),1)="C",'Elegio-Electors'!L1934,IF(LEFT(RIGHT('Elegio-Electors'!M1934,2),1)="C",'Elegio-Electors'!M1934,""))</f>
        <v/>
      </c>
      <c r="E1935" s="65" t="str">
        <f>IF(LEFT(RIGHT('Elegio-Electors'!L1934,2),1)="O",'Elegio-Electors'!L1934,IF(LEFT(RIGHT('Elegio-Electors'!M1934,2),1)="O",'Elegio-Electors'!M1934,""))</f>
        <v/>
      </c>
      <c r="F1935" s="65">
        <f>'Elegio-Electors'!E1934</f>
        <v>0</v>
      </c>
      <c r="G1935" s="65" t="e">
        <f>IF(INDEX('Liste du personnel'!X:Y,MATCH(F1935,'Liste du personnel'!X:X,0),2)*1=1,"OUI","NON")</f>
        <v>#N/A</v>
      </c>
      <c r="I1935" s="89" t="e">
        <f t="shared" si="210"/>
        <v>#N/A</v>
      </c>
      <c r="J1935" s="65" t="e">
        <f t="shared" si="211"/>
        <v>#N/A</v>
      </c>
      <c r="K1935" s="65" t="e">
        <f t="shared" si="212"/>
        <v>#N/A</v>
      </c>
      <c r="M1935" s="90" t="e">
        <f t="shared" si="213"/>
        <v>#N/A</v>
      </c>
      <c r="N1935" s="65" t="e">
        <f t="shared" si="214"/>
        <v>#N/A</v>
      </c>
      <c r="O1935" s="65" t="e">
        <f t="shared" si="215"/>
        <v>#N/A</v>
      </c>
      <c r="P1935" s="90" t="e">
        <f t="shared" si="216"/>
        <v>#N/A</v>
      </c>
    </row>
    <row r="1936" spans="1:16" x14ac:dyDescent="0.25">
      <c r="A1936" s="65">
        <f>'Elegio-Electors'!C1935</f>
        <v>0</v>
      </c>
      <c r="B1936" s="65">
        <f>'Elegio-Electors'!B1935</f>
        <v>0</v>
      </c>
      <c r="C1936" s="65">
        <f>IF(Procédure!$C$33=2,'Elegio-Electors'!D1935,Procédure!$C$33)</f>
        <v>0</v>
      </c>
      <c r="D1936" s="65" t="str">
        <f>IF(LEFT(RIGHT('Elegio-Electors'!L1935,2),1)="C",'Elegio-Electors'!L1935,IF(LEFT(RIGHT('Elegio-Electors'!M1935,2),1)="C",'Elegio-Electors'!M1935,""))</f>
        <v/>
      </c>
      <c r="E1936" s="65" t="str">
        <f>IF(LEFT(RIGHT('Elegio-Electors'!L1935,2),1)="O",'Elegio-Electors'!L1935,IF(LEFT(RIGHT('Elegio-Electors'!M1935,2),1)="O",'Elegio-Electors'!M1935,""))</f>
        <v/>
      </c>
      <c r="F1936" s="65">
        <f>'Elegio-Electors'!E1935</f>
        <v>0</v>
      </c>
      <c r="G1936" s="65" t="e">
        <f>IF(INDEX('Liste du personnel'!X:Y,MATCH(F1936,'Liste du personnel'!X:X,0),2)*1=1,"OUI","NON")</f>
        <v>#N/A</v>
      </c>
      <c r="I1936" s="89" t="e">
        <f t="shared" si="210"/>
        <v>#N/A</v>
      </c>
      <c r="J1936" s="65" t="e">
        <f t="shared" si="211"/>
        <v>#N/A</v>
      </c>
      <c r="K1936" s="65" t="e">
        <f t="shared" si="212"/>
        <v>#N/A</v>
      </c>
      <c r="M1936" s="90" t="e">
        <f t="shared" si="213"/>
        <v>#N/A</v>
      </c>
      <c r="N1936" s="65" t="e">
        <f t="shared" si="214"/>
        <v>#N/A</v>
      </c>
      <c r="O1936" s="65" t="e">
        <f t="shared" si="215"/>
        <v>#N/A</v>
      </c>
      <c r="P1936" s="90" t="e">
        <f t="shared" si="216"/>
        <v>#N/A</v>
      </c>
    </row>
    <row r="1937" spans="1:16" x14ac:dyDescent="0.25">
      <c r="A1937" s="65">
        <f>'Elegio-Electors'!C1936</f>
        <v>0</v>
      </c>
      <c r="B1937" s="65">
        <f>'Elegio-Electors'!B1936</f>
        <v>0</v>
      </c>
      <c r="C1937" s="65">
        <f>IF(Procédure!$C$33=2,'Elegio-Electors'!D1936,Procédure!$C$33)</f>
        <v>0</v>
      </c>
      <c r="D1937" s="65" t="str">
        <f>IF(LEFT(RIGHT('Elegio-Electors'!L1936,2),1)="C",'Elegio-Electors'!L1936,IF(LEFT(RIGHT('Elegio-Electors'!M1936,2),1)="C",'Elegio-Electors'!M1936,""))</f>
        <v/>
      </c>
      <c r="E1937" s="65" t="str">
        <f>IF(LEFT(RIGHT('Elegio-Electors'!L1936,2),1)="O",'Elegio-Electors'!L1936,IF(LEFT(RIGHT('Elegio-Electors'!M1936,2),1)="O",'Elegio-Electors'!M1936,""))</f>
        <v/>
      </c>
      <c r="F1937" s="65">
        <f>'Elegio-Electors'!E1936</f>
        <v>0</v>
      </c>
      <c r="G1937" s="65" t="e">
        <f>IF(INDEX('Liste du personnel'!X:Y,MATCH(F1937,'Liste du personnel'!X:X,0),2)*1=1,"OUI","NON")</f>
        <v>#N/A</v>
      </c>
      <c r="I1937" s="89" t="e">
        <f t="shared" si="210"/>
        <v>#N/A</v>
      </c>
      <c r="J1937" s="65" t="e">
        <f t="shared" si="211"/>
        <v>#N/A</v>
      </c>
      <c r="K1937" s="65" t="e">
        <f t="shared" si="212"/>
        <v>#N/A</v>
      </c>
      <c r="M1937" s="90" t="e">
        <f t="shared" si="213"/>
        <v>#N/A</v>
      </c>
      <c r="N1937" s="65" t="e">
        <f t="shared" si="214"/>
        <v>#N/A</v>
      </c>
      <c r="O1937" s="65" t="e">
        <f t="shared" si="215"/>
        <v>#N/A</v>
      </c>
      <c r="P1937" s="90" t="e">
        <f t="shared" si="216"/>
        <v>#N/A</v>
      </c>
    </row>
    <row r="1938" spans="1:16" x14ac:dyDescent="0.25">
      <c r="A1938" s="65">
        <f>'Elegio-Electors'!C1937</f>
        <v>0</v>
      </c>
      <c r="B1938" s="65">
        <f>'Elegio-Electors'!B1937</f>
        <v>0</v>
      </c>
      <c r="C1938" s="65">
        <f>IF(Procédure!$C$33=2,'Elegio-Electors'!D1937,Procédure!$C$33)</f>
        <v>0</v>
      </c>
      <c r="D1938" s="65" t="str">
        <f>IF(LEFT(RIGHT('Elegio-Electors'!L1937,2),1)="C",'Elegio-Electors'!L1937,IF(LEFT(RIGHT('Elegio-Electors'!M1937,2),1)="C",'Elegio-Electors'!M1937,""))</f>
        <v/>
      </c>
      <c r="E1938" s="65" t="str">
        <f>IF(LEFT(RIGHT('Elegio-Electors'!L1937,2),1)="O",'Elegio-Electors'!L1937,IF(LEFT(RIGHT('Elegio-Electors'!M1937,2),1)="O",'Elegio-Electors'!M1937,""))</f>
        <v/>
      </c>
      <c r="F1938" s="65">
        <f>'Elegio-Electors'!E1937</f>
        <v>0</v>
      </c>
      <c r="G1938" s="65" t="e">
        <f>IF(INDEX('Liste du personnel'!X:Y,MATCH(F1938,'Liste du personnel'!X:X,0),2)*1=1,"OUI","NON")</f>
        <v>#N/A</v>
      </c>
      <c r="I1938" s="89" t="e">
        <f t="shared" si="210"/>
        <v>#N/A</v>
      </c>
      <c r="J1938" s="65" t="e">
        <f t="shared" si="211"/>
        <v>#N/A</v>
      </c>
      <c r="K1938" s="65" t="e">
        <f t="shared" si="212"/>
        <v>#N/A</v>
      </c>
      <c r="M1938" s="90" t="e">
        <f t="shared" si="213"/>
        <v>#N/A</v>
      </c>
      <c r="N1938" s="65" t="e">
        <f t="shared" si="214"/>
        <v>#N/A</v>
      </c>
      <c r="O1938" s="65" t="e">
        <f t="shared" si="215"/>
        <v>#N/A</v>
      </c>
      <c r="P1938" s="90" t="e">
        <f t="shared" si="216"/>
        <v>#N/A</v>
      </c>
    </row>
    <row r="1939" spans="1:16" x14ac:dyDescent="0.25">
      <c r="A1939" s="65">
        <f>'Elegio-Electors'!C1938</f>
        <v>0</v>
      </c>
      <c r="B1939" s="65">
        <f>'Elegio-Electors'!B1938</f>
        <v>0</v>
      </c>
      <c r="C1939" s="65">
        <f>IF(Procédure!$C$33=2,'Elegio-Electors'!D1938,Procédure!$C$33)</f>
        <v>0</v>
      </c>
      <c r="D1939" s="65" t="str">
        <f>IF(LEFT(RIGHT('Elegio-Electors'!L1938,2),1)="C",'Elegio-Electors'!L1938,IF(LEFT(RIGHT('Elegio-Electors'!M1938,2),1)="C",'Elegio-Electors'!M1938,""))</f>
        <v/>
      </c>
      <c r="E1939" s="65" t="str">
        <f>IF(LEFT(RIGHT('Elegio-Electors'!L1938,2),1)="O",'Elegio-Electors'!L1938,IF(LEFT(RIGHT('Elegio-Electors'!M1938,2),1)="O",'Elegio-Electors'!M1938,""))</f>
        <v/>
      </c>
      <c r="F1939" s="65">
        <f>'Elegio-Electors'!E1938</f>
        <v>0</v>
      </c>
      <c r="G1939" s="65" t="e">
        <f>IF(INDEX('Liste du personnel'!X:Y,MATCH(F1939,'Liste du personnel'!X:X,0),2)*1=1,"OUI","NON")</f>
        <v>#N/A</v>
      </c>
      <c r="I1939" s="89" t="e">
        <f t="shared" si="210"/>
        <v>#N/A</v>
      </c>
      <c r="J1939" s="65" t="e">
        <f t="shared" si="211"/>
        <v>#N/A</v>
      </c>
      <c r="K1939" s="65" t="e">
        <f t="shared" si="212"/>
        <v>#N/A</v>
      </c>
      <c r="M1939" s="90" t="e">
        <f t="shared" si="213"/>
        <v>#N/A</v>
      </c>
      <c r="N1939" s="65" t="e">
        <f t="shared" si="214"/>
        <v>#N/A</v>
      </c>
      <c r="O1939" s="65" t="e">
        <f t="shared" si="215"/>
        <v>#N/A</v>
      </c>
      <c r="P1939" s="90" t="e">
        <f t="shared" si="216"/>
        <v>#N/A</v>
      </c>
    </row>
    <row r="1940" spans="1:16" x14ac:dyDescent="0.25">
      <c r="A1940" s="65">
        <f>'Elegio-Electors'!C1939</f>
        <v>0</v>
      </c>
      <c r="B1940" s="65">
        <f>'Elegio-Electors'!B1939</f>
        <v>0</v>
      </c>
      <c r="C1940" s="65">
        <f>IF(Procédure!$C$33=2,'Elegio-Electors'!D1939,Procédure!$C$33)</f>
        <v>0</v>
      </c>
      <c r="D1940" s="65" t="str">
        <f>IF(LEFT(RIGHT('Elegio-Electors'!L1939,2),1)="C",'Elegio-Electors'!L1939,IF(LEFT(RIGHT('Elegio-Electors'!M1939,2),1)="C",'Elegio-Electors'!M1939,""))</f>
        <v/>
      </c>
      <c r="E1940" s="65" t="str">
        <f>IF(LEFT(RIGHT('Elegio-Electors'!L1939,2),1)="O",'Elegio-Electors'!L1939,IF(LEFT(RIGHT('Elegio-Electors'!M1939,2),1)="O",'Elegio-Electors'!M1939,""))</f>
        <v/>
      </c>
      <c r="F1940" s="65">
        <f>'Elegio-Electors'!E1939</f>
        <v>0</v>
      </c>
      <c r="G1940" s="65" t="e">
        <f>IF(INDEX('Liste du personnel'!X:Y,MATCH(F1940,'Liste du personnel'!X:X,0),2)*1=1,"OUI","NON")</f>
        <v>#N/A</v>
      </c>
      <c r="I1940" s="89" t="e">
        <f t="shared" si="210"/>
        <v>#N/A</v>
      </c>
      <c r="J1940" s="65" t="e">
        <f t="shared" si="211"/>
        <v>#N/A</v>
      </c>
      <c r="K1940" s="65" t="e">
        <f t="shared" si="212"/>
        <v>#N/A</v>
      </c>
      <c r="M1940" s="90" t="e">
        <f t="shared" si="213"/>
        <v>#N/A</v>
      </c>
      <c r="N1940" s="65" t="e">
        <f t="shared" si="214"/>
        <v>#N/A</v>
      </c>
      <c r="O1940" s="65" t="e">
        <f t="shared" si="215"/>
        <v>#N/A</v>
      </c>
      <c r="P1940" s="90" t="e">
        <f t="shared" si="216"/>
        <v>#N/A</v>
      </c>
    </row>
    <row r="1941" spans="1:16" x14ac:dyDescent="0.25">
      <c r="A1941" s="65">
        <f>'Elegio-Electors'!C1940</f>
        <v>0</v>
      </c>
      <c r="B1941" s="65">
        <f>'Elegio-Electors'!B1940</f>
        <v>0</v>
      </c>
      <c r="C1941" s="65">
        <f>IF(Procédure!$C$33=2,'Elegio-Electors'!D1940,Procédure!$C$33)</f>
        <v>0</v>
      </c>
      <c r="D1941" s="65" t="str">
        <f>IF(LEFT(RIGHT('Elegio-Electors'!L1940,2),1)="C",'Elegio-Electors'!L1940,IF(LEFT(RIGHT('Elegio-Electors'!M1940,2),1)="C",'Elegio-Electors'!M1940,""))</f>
        <v/>
      </c>
      <c r="E1941" s="65" t="str">
        <f>IF(LEFT(RIGHT('Elegio-Electors'!L1940,2),1)="O",'Elegio-Electors'!L1940,IF(LEFT(RIGHT('Elegio-Electors'!M1940,2),1)="O",'Elegio-Electors'!M1940,""))</f>
        <v/>
      </c>
      <c r="F1941" s="65">
        <f>'Elegio-Electors'!E1940</f>
        <v>0</v>
      </c>
      <c r="G1941" s="65" t="e">
        <f>IF(INDEX('Liste du personnel'!X:Y,MATCH(F1941,'Liste du personnel'!X:X,0),2)*1=1,"OUI","NON")</f>
        <v>#N/A</v>
      </c>
      <c r="I1941" s="89" t="e">
        <f t="shared" si="210"/>
        <v>#N/A</v>
      </c>
      <c r="J1941" s="65" t="e">
        <f t="shared" si="211"/>
        <v>#N/A</v>
      </c>
      <c r="K1941" s="65" t="e">
        <f t="shared" si="212"/>
        <v>#N/A</v>
      </c>
      <c r="M1941" s="90" t="e">
        <f t="shared" si="213"/>
        <v>#N/A</v>
      </c>
      <c r="N1941" s="65" t="e">
        <f t="shared" si="214"/>
        <v>#N/A</v>
      </c>
      <c r="O1941" s="65" t="e">
        <f t="shared" si="215"/>
        <v>#N/A</v>
      </c>
      <c r="P1941" s="90" t="e">
        <f t="shared" si="216"/>
        <v>#N/A</v>
      </c>
    </row>
    <row r="1942" spans="1:16" x14ac:dyDescent="0.25">
      <c r="A1942" s="65">
        <f>'Elegio-Electors'!C1941</f>
        <v>0</v>
      </c>
      <c r="B1942" s="65">
        <f>'Elegio-Electors'!B1941</f>
        <v>0</v>
      </c>
      <c r="C1942" s="65">
        <f>IF(Procédure!$C$33=2,'Elegio-Electors'!D1941,Procédure!$C$33)</f>
        <v>0</v>
      </c>
      <c r="D1942" s="65" t="str">
        <f>IF(LEFT(RIGHT('Elegio-Electors'!L1941,2),1)="C",'Elegio-Electors'!L1941,IF(LEFT(RIGHT('Elegio-Electors'!M1941,2),1)="C",'Elegio-Electors'!M1941,""))</f>
        <v/>
      </c>
      <c r="E1942" s="65" t="str">
        <f>IF(LEFT(RIGHT('Elegio-Electors'!L1941,2),1)="O",'Elegio-Electors'!L1941,IF(LEFT(RIGHT('Elegio-Electors'!M1941,2),1)="O",'Elegio-Electors'!M1941,""))</f>
        <v/>
      </c>
      <c r="F1942" s="65">
        <f>'Elegio-Electors'!E1941</f>
        <v>0</v>
      </c>
      <c r="G1942" s="65" t="e">
        <f>IF(INDEX('Liste du personnel'!X:Y,MATCH(F1942,'Liste du personnel'!X:X,0),2)*1=1,"OUI","NON")</f>
        <v>#N/A</v>
      </c>
      <c r="I1942" s="89" t="e">
        <f t="shared" si="210"/>
        <v>#N/A</v>
      </c>
      <c r="J1942" s="65" t="e">
        <f t="shared" si="211"/>
        <v>#N/A</v>
      </c>
      <c r="K1942" s="65" t="e">
        <f t="shared" si="212"/>
        <v>#N/A</v>
      </c>
      <c r="M1942" s="90" t="e">
        <f t="shared" si="213"/>
        <v>#N/A</v>
      </c>
      <c r="N1942" s="65" t="e">
        <f t="shared" si="214"/>
        <v>#N/A</v>
      </c>
      <c r="O1942" s="65" t="e">
        <f t="shared" si="215"/>
        <v>#N/A</v>
      </c>
      <c r="P1942" s="90" t="e">
        <f t="shared" si="216"/>
        <v>#N/A</v>
      </c>
    </row>
    <row r="1943" spans="1:16" x14ac:dyDescent="0.25">
      <c r="A1943" s="65">
        <f>'Elegio-Electors'!C1942</f>
        <v>0</v>
      </c>
      <c r="B1943" s="65">
        <f>'Elegio-Electors'!B1942</f>
        <v>0</v>
      </c>
      <c r="C1943" s="65">
        <f>IF(Procédure!$C$33=2,'Elegio-Electors'!D1942,Procédure!$C$33)</f>
        <v>0</v>
      </c>
      <c r="D1943" s="65" t="str">
        <f>IF(LEFT(RIGHT('Elegio-Electors'!L1942,2),1)="C",'Elegio-Electors'!L1942,IF(LEFT(RIGHT('Elegio-Electors'!M1942,2),1)="C",'Elegio-Electors'!M1942,""))</f>
        <v/>
      </c>
      <c r="E1943" s="65" t="str">
        <f>IF(LEFT(RIGHT('Elegio-Electors'!L1942,2),1)="O",'Elegio-Electors'!L1942,IF(LEFT(RIGHT('Elegio-Electors'!M1942,2),1)="O",'Elegio-Electors'!M1942,""))</f>
        <v/>
      </c>
      <c r="F1943" s="65">
        <f>'Elegio-Electors'!E1942</f>
        <v>0</v>
      </c>
      <c r="G1943" s="65" t="e">
        <f>IF(INDEX('Liste du personnel'!X:Y,MATCH(F1943,'Liste du personnel'!X:X,0),2)*1=1,"OUI","NON")</f>
        <v>#N/A</v>
      </c>
      <c r="I1943" s="89" t="e">
        <f t="shared" si="210"/>
        <v>#N/A</v>
      </c>
      <c r="J1943" s="65" t="e">
        <f t="shared" si="211"/>
        <v>#N/A</v>
      </c>
      <c r="K1943" s="65" t="e">
        <f t="shared" si="212"/>
        <v>#N/A</v>
      </c>
      <c r="M1943" s="90" t="e">
        <f t="shared" si="213"/>
        <v>#N/A</v>
      </c>
      <c r="N1943" s="65" t="e">
        <f t="shared" si="214"/>
        <v>#N/A</v>
      </c>
      <c r="O1943" s="65" t="e">
        <f t="shared" si="215"/>
        <v>#N/A</v>
      </c>
      <c r="P1943" s="90" t="e">
        <f t="shared" si="216"/>
        <v>#N/A</v>
      </c>
    </row>
    <row r="1944" spans="1:16" x14ac:dyDescent="0.25">
      <c r="A1944" s="65">
        <f>'Elegio-Electors'!C1943</f>
        <v>0</v>
      </c>
      <c r="B1944" s="65">
        <f>'Elegio-Electors'!B1943</f>
        <v>0</v>
      </c>
      <c r="C1944" s="65">
        <f>IF(Procédure!$C$33=2,'Elegio-Electors'!D1943,Procédure!$C$33)</f>
        <v>0</v>
      </c>
      <c r="D1944" s="65" t="str">
        <f>IF(LEFT(RIGHT('Elegio-Electors'!L1943,2),1)="C",'Elegio-Electors'!L1943,IF(LEFT(RIGHT('Elegio-Electors'!M1943,2),1)="C",'Elegio-Electors'!M1943,""))</f>
        <v/>
      </c>
      <c r="E1944" s="65" t="str">
        <f>IF(LEFT(RIGHT('Elegio-Electors'!L1943,2),1)="O",'Elegio-Electors'!L1943,IF(LEFT(RIGHT('Elegio-Electors'!M1943,2),1)="O",'Elegio-Electors'!M1943,""))</f>
        <v/>
      </c>
      <c r="F1944" s="65">
        <f>'Elegio-Electors'!E1943</f>
        <v>0</v>
      </c>
      <c r="G1944" s="65" t="e">
        <f>IF(INDEX('Liste du personnel'!X:Y,MATCH(F1944,'Liste du personnel'!X:X,0),2)*1=1,"OUI","NON")</f>
        <v>#N/A</v>
      </c>
      <c r="I1944" s="89" t="e">
        <f t="shared" si="210"/>
        <v>#N/A</v>
      </c>
      <c r="J1944" s="65" t="e">
        <f t="shared" si="211"/>
        <v>#N/A</v>
      </c>
      <c r="K1944" s="65" t="e">
        <f t="shared" si="212"/>
        <v>#N/A</v>
      </c>
      <c r="M1944" s="90" t="e">
        <f t="shared" si="213"/>
        <v>#N/A</v>
      </c>
      <c r="N1944" s="65" t="e">
        <f t="shared" si="214"/>
        <v>#N/A</v>
      </c>
      <c r="O1944" s="65" t="e">
        <f t="shared" si="215"/>
        <v>#N/A</v>
      </c>
      <c r="P1944" s="90" t="e">
        <f t="shared" si="216"/>
        <v>#N/A</v>
      </c>
    </row>
    <row r="1945" spans="1:16" x14ac:dyDescent="0.25">
      <c r="A1945" s="65">
        <f>'Elegio-Electors'!C1944</f>
        <v>0</v>
      </c>
      <c r="B1945" s="65">
        <f>'Elegio-Electors'!B1944</f>
        <v>0</v>
      </c>
      <c r="C1945" s="65">
        <f>IF(Procédure!$C$33=2,'Elegio-Electors'!D1944,Procédure!$C$33)</f>
        <v>0</v>
      </c>
      <c r="D1945" s="65" t="str">
        <f>IF(LEFT(RIGHT('Elegio-Electors'!L1944,2),1)="C",'Elegio-Electors'!L1944,IF(LEFT(RIGHT('Elegio-Electors'!M1944,2),1)="C",'Elegio-Electors'!M1944,""))</f>
        <v/>
      </c>
      <c r="E1945" s="65" t="str">
        <f>IF(LEFT(RIGHT('Elegio-Electors'!L1944,2),1)="O",'Elegio-Electors'!L1944,IF(LEFT(RIGHT('Elegio-Electors'!M1944,2),1)="O",'Elegio-Electors'!M1944,""))</f>
        <v/>
      </c>
      <c r="F1945" s="65">
        <f>'Elegio-Electors'!E1944</f>
        <v>0</v>
      </c>
      <c r="G1945" s="65" t="e">
        <f>IF(INDEX('Liste du personnel'!X:Y,MATCH(F1945,'Liste du personnel'!X:X,0),2)*1=1,"OUI","NON")</f>
        <v>#N/A</v>
      </c>
      <c r="I1945" s="89" t="e">
        <f t="shared" si="210"/>
        <v>#N/A</v>
      </c>
      <c r="J1945" s="65" t="e">
        <f t="shared" si="211"/>
        <v>#N/A</v>
      </c>
      <c r="K1945" s="65" t="e">
        <f t="shared" si="212"/>
        <v>#N/A</v>
      </c>
      <c r="M1945" s="90" t="e">
        <f t="shared" si="213"/>
        <v>#N/A</v>
      </c>
      <c r="N1945" s="65" t="e">
        <f t="shared" si="214"/>
        <v>#N/A</v>
      </c>
      <c r="O1945" s="65" t="e">
        <f t="shared" si="215"/>
        <v>#N/A</v>
      </c>
      <c r="P1945" s="90" t="e">
        <f t="shared" si="216"/>
        <v>#N/A</v>
      </c>
    </row>
    <row r="1946" spans="1:16" x14ac:dyDescent="0.25">
      <c r="A1946" s="65">
        <f>'Elegio-Electors'!C1945</f>
        <v>0</v>
      </c>
      <c r="B1946" s="65">
        <f>'Elegio-Electors'!B1945</f>
        <v>0</v>
      </c>
      <c r="C1946" s="65">
        <f>IF(Procédure!$C$33=2,'Elegio-Electors'!D1945,Procédure!$C$33)</f>
        <v>0</v>
      </c>
      <c r="D1946" s="65" t="str">
        <f>IF(LEFT(RIGHT('Elegio-Electors'!L1945,2),1)="C",'Elegio-Electors'!L1945,IF(LEFT(RIGHT('Elegio-Electors'!M1945,2),1)="C",'Elegio-Electors'!M1945,""))</f>
        <v/>
      </c>
      <c r="E1946" s="65" t="str">
        <f>IF(LEFT(RIGHT('Elegio-Electors'!L1945,2),1)="O",'Elegio-Electors'!L1945,IF(LEFT(RIGHT('Elegio-Electors'!M1945,2),1)="O",'Elegio-Electors'!M1945,""))</f>
        <v/>
      </c>
      <c r="F1946" s="65">
        <f>'Elegio-Electors'!E1945</f>
        <v>0</v>
      </c>
      <c r="G1946" s="65" t="e">
        <f>IF(INDEX('Liste du personnel'!X:Y,MATCH(F1946,'Liste du personnel'!X:X,0),2)*1=1,"OUI","NON")</f>
        <v>#N/A</v>
      </c>
      <c r="I1946" s="89" t="e">
        <f t="shared" si="210"/>
        <v>#N/A</v>
      </c>
      <c r="J1946" s="65" t="e">
        <f t="shared" si="211"/>
        <v>#N/A</v>
      </c>
      <c r="K1946" s="65" t="e">
        <f t="shared" si="212"/>
        <v>#N/A</v>
      </c>
      <c r="M1946" s="90" t="e">
        <f t="shared" si="213"/>
        <v>#N/A</v>
      </c>
      <c r="N1946" s="65" t="e">
        <f t="shared" si="214"/>
        <v>#N/A</v>
      </c>
      <c r="O1946" s="65" t="e">
        <f t="shared" si="215"/>
        <v>#N/A</v>
      </c>
      <c r="P1946" s="90" t="e">
        <f t="shared" si="216"/>
        <v>#N/A</v>
      </c>
    </row>
    <row r="1947" spans="1:16" x14ac:dyDescent="0.25">
      <c r="A1947" s="65">
        <f>'Elegio-Electors'!C1946</f>
        <v>0</v>
      </c>
      <c r="B1947" s="65">
        <f>'Elegio-Electors'!B1946</f>
        <v>0</v>
      </c>
      <c r="C1947" s="65">
        <f>IF(Procédure!$C$33=2,'Elegio-Electors'!D1946,Procédure!$C$33)</f>
        <v>0</v>
      </c>
      <c r="D1947" s="65" t="str">
        <f>IF(LEFT(RIGHT('Elegio-Electors'!L1946,2),1)="C",'Elegio-Electors'!L1946,IF(LEFT(RIGHT('Elegio-Electors'!M1946,2),1)="C",'Elegio-Electors'!M1946,""))</f>
        <v/>
      </c>
      <c r="E1947" s="65" t="str">
        <f>IF(LEFT(RIGHT('Elegio-Electors'!L1946,2),1)="O",'Elegio-Electors'!L1946,IF(LEFT(RIGHT('Elegio-Electors'!M1946,2),1)="O",'Elegio-Electors'!M1946,""))</f>
        <v/>
      </c>
      <c r="F1947" s="65">
        <f>'Elegio-Electors'!E1946</f>
        <v>0</v>
      </c>
      <c r="G1947" s="65" t="e">
        <f>IF(INDEX('Liste du personnel'!X:Y,MATCH(F1947,'Liste du personnel'!X:X,0),2)*1=1,"OUI","NON")</f>
        <v>#N/A</v>
      </c>
      <c r="I1947" s="89" t="e">
        <f t="shared" si="210"/>
        <v>#N/A</v>
      </c>
      <c r="J1947" s="65" t="e">
        <f t="shared" si="211"/>
        <v>#N/A</v>
      </c>
      <c r="K1947" s="65" t="e">
        <f t="shared" si="212"/>
        <v>#N/A</v>
      </c>
      <c r="M1947" s="90" t="e">
        <f t="shared" si="213"/>
        <v>#N/A</v>
      </c>
      <c r="N1947" s="65" t="e">
        <f t="shared" si="214"/>
        <v>#N/A</v>
      </c>
      <c r="O1947" s="65" t="e">
        <f t="shared" si="215"/>
        <v>#N/A</v>
      </c>
      <c r="P1947" s="90" t="e">
        <f t="shared" si="216"/>
        <v>#N/A</v>
      </c>
    </row>
    <row r="1948" spans="1:16" x14ac:dyDescent="0.25">
      <c r="A1948" s="65">
        <f>'Elegio-Electors'!C1947</f>
        <v>0</v>
      </c>
      <c r="B1948" s="65">
        <f>'Elegio-Electors'!B1947</f>
        <v>0</v>
      </c>
      <c r="C1948" s="65">
        <f>IF(Procédure!$C$33=2,'Elegio-Electors'!D1947,Procédure!$C$33)</f>
        <v>0</v>
      </c>
      <c r="D1948" s="65" t="str">
        <f>IF(LEFT(RIGHT('Elegio-Electors'!L1947,2),1)="C",'Elegio-Electors'!L1947,IF(LEFT(RIGHT('Elegio-Electors'!M1947,2),1)="C",'Elegio-Electors'!M1947,""))</f>
        <v/>
      </c>
      <c r="E1948" s="65" t="str">
        <f>IF(LEFT(RIGHT('Elegio-Electors'!L1947,2),1)="O",'Elegio-Electors'!L1947,IF(LEFT(RIGHT('Elegio-Electors'!M1947,2),1)="O",'Elegio-Electors'!M1947,""))</f>
        <v/>
      </c>
      <c r="F1948" s="65">
        <f>'Elegio-Electors'!E1947</f>
        <v>0</v>
      </c>
      <c r="G1948" s="65" t="e">
        <f>IF(INDEX('Liste du personnel'!X:Y,MATCH(F1948,'Liste du personnel'!X:X,0),2)*1=1,"OUI","NON")</f>
        <v>#N/A</v>
      </c>
      <c r="I1948" s="89" t="e">
        <f t="shared" si="210"/>
        <v>#N/A</v>
      </c>
      <c r="J1948" s="65" t="e">
        <f t="shared" si="211"/>
        <v>#N/A</v>
      </c>
      <c r="K1948" s="65" t="e">
        <f t="shared" si="212"/>
        <v>#N/A</v>
      </c>
      <c r="M1948" s="90" t="e">
        <f t="shared" si="213"/>
        <v>#N/A</v>
      </c>
      <c r="N1948" s="65" t="e">
        <f t="shared" si="214"/>
        <v>#N/A</v>
      </c>
      <c r="O1948" s="65" t="e">
        <f t="shared" si="215"/>
        <v>#N/A</v>
      </c>
      <c r="P1948" s="90" t="e">
        <f t="shared" si="216"/>
        <v>#N/A</v>
      </c>
    </row>
    <row r="1949" spans="1:16" x14ac:dyDescent="0.25">
      <c r="A1949" s="65">
        <f>'Elegio-Electors'!C1948</f>
        <v>0</v>
      </c>
      <c r="B1949" s="65">
        <f>'Elegio-Electors'!B1948</f>
        <v>0</v>
      </c>
      <c r="C1949" s="65">
        <f>IF(Procédure!$C$33=2,'Elegio-Electors'!D1948,Procédure!$C$33)</f>
        <v>0</v>
      </c>
      <c r="D1949" s="65" t="str">
        <f>IF(LEFT(RIGHT('Elegio-Electors'!L1948,2),1)="C",'Elegio-Electors'!L1948,IF(LEFT(RIGHT('Elegio-Electors'!M1948,2),1)="C",'Elegio-Electors'!M1948,""))</f>
        <v/>
      </c>
      <c r="E1949" s="65" t="str">
        <f>IF(LEFT(RIGHT('Elegio-Electors'!L1948,2),1)="O",'Elegio-Electors'!L1948,IF(LEFT(RIGHT('Elegio-Electors'!M1948,2),1)="O",'Elegio-Electors'!M1948,""))</f>
        <v/>
      </c>
      <c r="F1949" s="65">
        <f>'Elegio-Electors'!E1948</f>
        <v>0</v>
      </c>
      <c r="G1949" s="65" t="e">
        <f>IF(INDEX('Liste du personnel'!X:Y,MATCH(F1949,'Liste du personnel'!X:X,0),2)*1=1,"OUI","NON")</f>
        <v>#N/A</v>
      </c>
      <c r="I1949" s="89" t="e">
        <f t="shared" si="210"/>
        <v>#N/A</v>
      </c>
      <c r="J1949" s="65" t="e">
        <f t="shared" si="211"/>
        <v>#N/A</v>
      </c>
      <c r="K1949" s="65" t="e">
        <f t="shared" si="212"/>
        <v>#N/A</v>
      </c>
      <c r="M1949" s="90" t="e">
        <f t="shared" si="213"/>
        <v>#N/A</v>
      </c>
      <c r="N1949" s="65" t="e">
        <f t="shared" si="214"/>
        <v>#N/A</v>
      </c>
      <c r="O1949" s="65" t="e">
        <f t="shared" si="215"/>
        <v>#N/A</v>
      </c>
      <c r="P1949" s="90" t="e">
        <f t="shared" si="216"/>
        <v>#N/A</v>
      </c>
    </row>
    <row r="1950" spans="1:16" x14ac:dyDescent="0.25">
      <c r="A1950" s="65">
        <f>'Elegio-Electors'!C1949</f>
        <v>0</v>
      </c>
      <c r="B1950" s="65">
        <f>'Elegio-Electors'!B1949</f>
        <v>0</v>
      </c>
      <c r="C1950" s="65">
        <f>IF(Procédure!$C$33=2,'Elegio-Electors'!D1949,Procédure!$C$33)</f>
        <v>0</v>
      </c>
      <c r="D1950" s="65" t="str">
        <f>IF(LEFT(RIGHT('Elegio-Electors'!L1949,2),1)="C",'Elegio-Electors'!L1949,IF(LEFT(RIGHT('Elegio-Electors'!M1949,2),1)="C",'Elegio-Electors'!M1949,""))</f>
        <v/>
      </c>
      <c r="E1950" s="65" t="str">
        <f>IF(LEFT(RIGHT('Elegio-Electors'!L1949,2),1)="O",'Elegio-Electors'!L1949,IF(LEFT(RIGHT('Elegio-Electors'!M1949,2),1)="O",'Elegio-Electors'!M1949,""))</f>
        <v/>
      </c>
      <c r="F1950" s="65">
        <f>'Elegio-Electors'!E1949</f>
        <v>0</v>
      </c>
      <c r="G1950" s="65" t="e">
        <f>IF(INDEX('Liste du personnel'!X:Y,MATCH(F1950,'Liste du personnel'!X:X,0),2)*1=1,"OUI","NON")</f>
        <v>#N/A</v>
      </c>
      <c r="I1950" s="89" t="e">
        <f t="shared" si="210"/>
        <v>#N/A</v>
      </c>
      <c r="J1950" s="65" t="e">
        <f t="shared" si="211"/>
        <v>#N/A</v>
      </c>
      <c r="K1950" s="65" t="e">
        <f t="shared" si="212"/>
        <v>#N/A</v>
      </c>
      <c r="M1950" s="90" t="e">
        <f t="shared" si="213"/>
        <v>#N/A</v>
      </c>
      <c r="N1950" s="65" t="e">
        <f t="shared" si="214"/>
        <v>#N/A</v>
      </c>
      <c r="O1950" s="65" t="e">
        <f t="shared" si="215"/>
        <v>#N/A</v>
      </c>
      <c r="P1950" s="90" t="e">
        <f t="shared" si="216"/>
        <v>#N/A</v>
      </c>
    </row>
    <row r="1951" spans="1:16" x14ac:dyDescent="0.25">
      <c r="A1951" s="65">
        <f>'Elegio-Electors'!C1950</f>
        <v>0</v>
      </c>
      <c r="B1951" s="65">
        <f>'Elegio-Electors'!B1950</f>
        <v>0</v>
      </c>
      <c r="C1951" s="65">
        <f>IF(Procédure!$C$33=2,'Elegio-Electors'!D1950,Procédure!$C$33)</f>
        <v>0</v>
      </c>
      <c r="D1951" s="65" t="str">
        <f>IF(LEFT(RIGHT('Elegio-Electors'!L1950,2),1)="C",'Elegio-Electors'!L1950,IF(LEFT(RIGHT('Elegio-Electors'!M1950,2),1)="C",'Elegio-Electors'!M1950,""))</f>
        <v/>
      </c>
      <c r="E1951" s="65" t="str">
        <f>IF(LEFT(RIGHT('Elegio-Electors'!L1950,2),1)="O",'Elegio-Electors'!L1950,IF(LEFT(RIGHT('Elegio-Electors'!M1950,2),1)="O",'Elegio-Electors'!M1950,""))</f>
        <v/>
      </c>
      <c r="F1951" s="65">
        <f>'Elegio-Electors'!E1950</f>
        <v>0</v>
      </c>
      <c r="G1951" s="65" t="e">
        <f>IF(INDEX('Liste du personnel'!X:Y,MATCH(F1951,'Liste du personnel'!X:X,0),2)*1=1,"OUI","NON")</f>
        <v>#N/A</v>
      </c>
      <c r="I1951" s="89" t="e">
        <f t="shared" si="210"/>
        <v>#N/A</v>
      </c>
      <c r="J1951" s="65" t="e">
        <f t="shared" si="211"/>
        <v>#N/A</v>
      </c>
      <c r="K1951" s="65" t="e">
        <f t="shared" si="212"/>
        <v>#N/A</v>
      </c>
      <c r="M1951" s="90" t="e">
        <f t="shared" si="213"/>
        <v>#N/A</v>
      </c>
      <c r="N1951" s="65" t="e">
        <f t="shared" si="214"/>
        <v>#N/A</v>
      </c>
      <c r="O1951" s="65" t="e">
        <f t="shared" si="215"/>
        <v>#N/A</v>
      </c>
      <c r="P1951" s="90" t="e">
        <f t="shared" si="216"/>
        <v>#N/A</v>
      </c>
    </row>
    <row r="1952" spans="1:16" x14ac:dyDescent="0.25">
      <c r="A1952" s="65">
        <f>'Elegio-Electors'!C1951</f>
        <v>0</v>
      </c>
      <c r="B1952" s="65">
        <f>'Elegio-Electors'!B1951</f>
        <v>0</v>
      </c>
      <c r="C1952" s="65">
        <f>IF(Procédure!$C$33=2,'Elegio-Electors'!D1951,Procédure!$C$33)</f>
        <v>0</v>
      </c>
      <c r="D1952" s="65" t="str">
        <f>IF(LEFT(RIGHT('Elegio-Electors'!L1951,2),1)="C",'Elegio-Electors'!L1951,IF(LEFT(RIGHT('Elegio-Electors'!M1951,2),1)="C",'Elegio-Electors'!M1951,""))</f>
        <v/>
      </c>
      <c r="E1952" s="65" t="str">
        <f>IF(LEFT(RIGHT('Elegio-Electors'!L1951,2),1)="O",'Elegio-Electors'!L1951,IF(LEFT(RIGHT('Elegio-Electors'!M1951,2),1)="O",'Elegio-Electors'!M1951,""))</f>
        <v/>
      </c>
      <c r="F1952" s="65">
        <f>'Elegio-Electors'!E1951</f>
        <v>0</v>
      </c>
      <c r="G1952" s="65" t="e">
        <f>IF(INDEX('Liste du personnel'!X:Y,MATCH(F1952,'Liste du personnel'!X:X,0),2)*1=1,"OUI","NON")</f>
        <v>#N/A</v>
      </c>
      <c r="I1952" s="89" t="e">
        <f t="shared" si="210"/>
        <v>#N/A</v>
      </c>
      <c r="J1952" s="65" t="e">
        <f t="shared" si="211"/>
        <v>#N/A</v>
      </c>
      <c r="K1952" s="65" t="e">
        <f t="shared" si="212"/>
        <v>#N/A</v>
      </c>
      <c r="M1952" s="90" t="e">
        <f t="shared" si="213"/>
        <v>#N/A</v>
      </c>
      <c r="N1952" s="65" t="e">
        <f t="shared" si="214"/>
        <v>#N/A</v>
      </c>
      <c r="O1952" s="65" t="e">
        <f t="shared" si="215"/>
        <v>#N/A</v>
      </c>
      <c r="P1952" s="90" t="e">
        <f t="shared" si="216"/>
        <v>#N/A</v>
      </c>
    </row>
    <row r="1953" spans="1:16" x14ac:dyDescent="0.25">
      <c r="A1953" s="65">
        <f>'Elegio-Electors'!C1952</f>
        <v>0</v>
      </c>
      <c r="B1953" s="65">
        <f>'Elegio-Electors'!B1952</f>
        <v>0</v>
      </c>
      <c r="C1953" s="65">
        <f>IF(Procédure!$C$33=2,'Elegio-Electors'!D1952,Procédure!$C$33)</f>
        <v>0</v>
      </c>
      <c r="D1953" s="65" t="str">
        <f>IF(LEFT(RIGHT('Elegio-Electors'!L1952,2),1)="C",'Elegio-Electors'!L1952,IF(LEFT(RIGHT('Elegio-Electors'!M1952,2),1)="C",'Elegio-Electors'!M1952,""))</f>
        <v/>
      </c>
      <c r="E1953" s="65" t="str">
        <f>IF(LEFT(RIGHT('Elegio-Electors'!L1952,2),1)="O",'Elegio-Electors'!L1952,IF(LEFT(RIGHT('Elegio-Electors'!M1952,2),1)="O",'Elegio-Electors'!M1952,""))</f>
        <v/>
      </c>
      <c r="F1953" s="65">
        <f>'Elegio-Electors'!E1952</f>
        <v>0</v>
      </c>
      <c r="G1953" s="65" t="e">
        <f>IF(INDEX('Liste du personnel'!X:Y,MATCH(F1953,'Liste du personnel'!X:X,0),2)*1=1,"OUI","NON")</f>
        <v>#N/A</v>
      </c>
      <c r="I1953" s="89" t="e">
        <f t="shared" si="210"/>
        <v>#N/A</v>
      </c>
      <c r="J1953" s="65" t="e">
        <f t="shared" si="211"/>
        <v>#N/A</v>
      </c>
      <c r="K1953" s="65" t="e">
        <f t="shared" si="212"/>
        <v>#N/A</v>
      </c>
      <c r="M1953" s="90" t="e">
        <f t="shared" si="213"/>
        <v>#N/A</v>
      </c>
      <c r="N1953" s="65" t="e">
        <f t="shared" si="214"/>
        <v>#N/A</v>
      </c>
      <c r="O1953" s="65" t="e">
        <f t="shared" si="215"/>
        <v>#N/A</v>
      </c>
      <c r="P1953" s="90" t="e">
        <f t="shared" si="216"/>
        <v>#N/A</v>
      </c>
    </row>
    <row r="1954" spans="1:16" x14ac:dyDescent="0.25">
      <c r="A1954" s="65">
        <f>'Elegio-Electors'!C1953</f>
        <v>0</v>
      </c>
      <c r="B1954" s="65">
        <f>'Elegio-Electors'!B1953</f>
        <v>0</v>
      </c>
      <c r="C1954" s="65">
        <f>IF(Procédure!$C$33=2,'Elegio-Electors'!D1953,Procédure!$C$33)</f>
        <v>0</v>
      </c>
      <c r="D1954" s="65" t="str">
        <f>IF(LEFT(RIGHT('Elegio-Electors'!L1953,2),1)="C",'Elegio-Electors'!L1953,IF(LEFT(RIGHT('Elegio-Electors'!M1953,2),1)="C",'Elegio-Electors'!M1953,""))</f>
        <v/>
      </c>
      <c r="E1954" s="65" t="str">
        <f>IF(LEFT(RIGHT('Elegio-Electors'!L1953,2),1)="O",'Elegio-Electors'!L1953,IF(LEFT(RIGHT('Elegio-Electors'!M1953,2),1)="O",'Elegio-Electors'!M1953,""))</f>
        <v/>
      </c>
      <c r="F1954" s="65">
        <f>'Elegio-Electors'!E1953</f>
        <v>0</v>
      </c>
      <c r="G1954" s="65" t="e">
        <f>IF(INDEX('Liste du personnel'!X:Y,MATCH(F1954,'Liste du personnel'!X:X,0),2)*1=1,"OUI","NON")</f>
        <v>#N/A</v>
      </c>
      <c r="I1954" s="89" t="e">
        <f t="shared" si="210"/>
        <v>#N/A</v>
      </c>
      <c r="J1954" s="65" t="e">
        <f t="shared" si="211"/>
        <v>#N/A</v>
      </c>
      <c r="K1954" s="65" t="e">
        <f t="shared" si="212"/>
        <v>#N/A</v>
      </c>
      <c r="M1954" s="90" t="e">
        <f t="shared" si="213"/>
        <v>#N/A</v>
      </c>
      <c r="N1954" s="65" t="e">
        <f t="shared" si="214"/>
        <v>#N/A</v>
      </c>
      <c r="O1954" s="65" t="e">
        <f t="shared" si="215"/>
        <v>#N/A</v>
      </c>
      <c r="P1954" s="90" t="e">
        <f t="shared" si="216"/>
        <v>#N/A</v>
      </c>
    </row>
    <row r="1955" spans="1:16" x14ac:dyDescent="0.25">
      <c r="A1955" s="65">
        <f>'Elegio-Electors'!C1954</f>
        <v>0</v>
      </c>
      <c r="B1955" s="65">
        <f>'Elegio-Electors'!B1954</f>
        <v>0</v>
      </c>
      <c r="C1955" s="65">
        <f>IF(Procédure!$C$33=2,'Elegio-Electors'!D1954,Procédure!$C$33)</f>
        <v>0</v>
      </c>
      <c r="D1955" s="65" t="str">
        <f>IF(LEFT(RIGHT('Elegio-Electors'!L1954,2),1)="C",'Elegio-Electors'!L1954,IF(LEFT(RIGHT('Elegio-Electors'!M1954,2),1)="C",'Elegio-Electors'!M1954,""))</f>
        <v/>
      </c>
      <c r="E1955" s="65" t="str">
        <f>IF(LEFT(RIGHT('Elegio-Electors'!L1954,2),1)="O",'Elegio-Electors'!L1954,IF(LEFT(RIGHT('Elegio-Electors'!M1954,2),1)="O",'Elegio-Electors'!M1954,""))</f>
        <v/>
      </c>
      <c r="F1955" s="65">
        <f>'Elegio-Electors'!E1954</f>
        <v>0</v>
      </c>
      <c r="G1955" s="65" t="e">
        <f>IF(INDEX('Liste du personnel'!X:Y,MATCH(F1955,'Liste du personnel'!X:X,0),2)*1=1,"OUI","NON")</f>
        <v>#N/A</v>
      </c>
      <c r="I1955" s="89" t="e">
        <f t="shared" si="210"/>
        <v>#N/A</v>
      </c>
      <c r="J1955" s="65" t="e">
        <f t="shared" si="211"/>
        <v>#N/A</v>
      </c>
      <c r="K1955" s="65" t="e">
        <f t="shared" si="212"/>
        <v>#N/A</v>
      </c>
      <c r="M1955" s="90" t="e">
        <f t="shared" si="213"/>
        <v>#N/A</v>
      </c>
      <c r="N1955" s="65" t="e">
        <f t="shared" si="214"/>
        <v>#N/A</v>
      </c>
      <c r="O1955" s="65" t="e">
        <f t="shared" si="215"/>
        <v>#N/A</v>
      </c>
      <c r="P1955" s="90" t="e">
        <f t="shared" si="216"/>
        <v>#N/A</v>
      </c>
    </row>
    <row r="1956" spans="1:16" x14ac:dyDescent="0.25">
      <c r="A1956" s="65">
        <f>'Elegio-Electors'!C1955</f>
        <v>0</v>
      </c>
      <c r="B1956" s="65">
        <f>'Elegio-Electors'!B1955</f>
        <v>0</v>
      </c>
      <c r="C1956" s="65">
        <f>IF(Procédure!$C$33=2,'Elegio-Electors'!D1955,Procédure!$C$33)</f>
        <v>0</v>
      </c>
      <c r="D1956" s="65" t="str">
        <f>IF(LEFT(RIGHT('Elegio-Electors'!L1955,2),1)="C",'Elegio-Electors'!L1955,IF(LEFT(RIGHT('Elegio-Electors'!M1955,2),1)="C",'Elegio-Electors'!M1955,""))</f>
        <v/>
      </c>
      <c r="E1956" s="65" t="str">
        <f>IF(LEFT(RIGHT('Elegio-Electors'!L1955,2),1)="O",'Elegio-Electors'!L1955,IF(LEFT(RIGHT('Elegio-Electors'!M1955,2),1)="O",'Elegio-Electors'!M1955,""))</f>
        <v/>
      </c>
      <c r="F1956" s="65">
        <f>'Elegio-Electors'!E1955</f>
        <v>0</v>
      </c>
      <c r="G1956" s="65" t="e">
        <f>IF(INDEX('Liste du personnel'!X:Y,MATCH(F1956,'Liste du personnel'!X:X,0),2)*1=1,"OUI","NON")</f>
        <v>#N/A</v>
      </c>
      <c r="I1956" s="89" t="e">
        <f t="shared" si="210"/>
        <v>#N/A</v>
      </c>
      <c r="J1956" s="65" t="e">
        <f t="shared" si="211"/>
        <v>#N/A</v>
      </c>
      <c r="K1956" s="65" t="e">
        <f t="shared" si="212"/>
        <v>#N/A</v>
      </c>
      <c r="M1956" s="90" t="e">
        <f t="shared" si="213"/>
        <v>#N/A</v>
      </c>
      <c r="N1956" s="65" t="e">
        <f t="shared" si="214"/>
        <v>#N/A</v>
      </c>
      <c r="O1956" s="65" t="e">
        <f t="shared" si="215"/>
        <v>#N/A</v>
      </c>
      <c r="P1956" s="90" t="e">
        <f t="shared" si="216"/>
        <v>#N/A</v>
      </c>
    </row>
    <row r="1957" spans="1:16" x14ac:dyDescent="0.25">
      <c r="A1957" s="65">
        <f>'Elegio-Electors'!C1956</f>
        <v>0</v>
      </c>
      <c r="B1957" s="65">
        <f>'Elegio-Electors'!B1956</f>
        <v>0</v>
      </c>
      <c r="C1957" s="65">
        <f>IF(Procédure!$C$33=2,'Elegio-Electors'!D1956,Procédure!$C$33)</f>
        <v>0</v>
      </c>
      <c r="D1957" s="65" t="str">
        <f>IF(LEFT(RIGHT('Elegio-Electors'!L1956,2),1)="C",'Elegio-Electors'!L1956,IF(LEFT(RIGHT('Elegio-Electors'!M1956,2),1)="C",'Elegio-Electors'!M1956,""))</f>
        <v/>
      </c>
      <c r="E1957" s="65" t="str">
        <f>IF(LEFT(RIGHT('Elegio-Electors'!L1956,2),1)="O",'Elegio-Electors'!L1956,IF(LEFT(RIGHT('Elegio-Electors'!M1956,2),1)="O",'Elegio-Electors'!M1956,""))</f>
        <v/>
      </c>
      <c r="F1957" s="65">
        <f>'Elegio-Electors'!E1956</f>
        <v>0</v>
      </c>
      <c r="G1957" s="65" t="e">
        <f>IF(INDEX('Liste du personnel'!X:Y,MATCH(F1957,'Liste du personnel'!X:X,0),2)*1=1,"OUI","NON")</f>
        <v>#N/A</v>
      </c>
      <c r="I1957" s="89" t="e">
        <f t="shared" si="210"/>
        <v>#N/A</v>
      </c>
      <c r="J1957" s="65" t="e">
        <f t="shared" si="211"/>
        <v>#N/A</v>
      </c>
      <c r="K1957" s="65" t="e">
        <f t="shared" si="212"/>
        <v>#N/A</v>
      </c>
      <c r="M1957" s="90" t="e">
        <f t="shared" si="213"/>
        <v>#N/A</v>
      </c>
      <c r="N1957" s="65" t="e">
        <f t="shared" si="214"/>
        <v>#N/A</v>
      </c>
      <c r="O1957" s="65" t="e">
        <f t="shared" si="215"/>
        <v>#N/A</v>
      </c>
      <c r="P1957" s="90" t="e">
        <f t="shared" si="216"/>
        <v>#N/A</v>
      </c>
    </row>
    <row r="1958" spans="1:16" x14ac:dyDescent="0.25">
      <c r="A1958" s="65">
        <f>'Elegio-Electors'!C1957</f>
        <v>0</v>
      </c>
      <c r="B1958" s="65">
        <f>'Elegio-Electors'!B1957</f>
        <v>0</v>
      </c>
      <c r="C1958" s="65">
        <f>IF(Procédure!$C$33=2,'Elegio-Electors'!D1957,Procédure!$C$33)</f>
        <v>0</v>
      </c>
      <c r="D1958" s="65" t="str">
        <f>IF(LEFT(RIGHT('Elegio-Electors'!L1957,2),1)="C",'Elegio-Electors'!L1957,IF(LEFT(RIGHT('Elegio-Electors'!M1957,2),1)="C",'Elegio-Electors'!M1957,""))</f>
        <v/>
      </c>
      <c r="E1958" s="65" t="str">
        <f>IF(LEFT(RIGHT('Elegio-Electors'!L1957,2),1)="O",'Elegio-Electors'!L1957,IF(LEFT(RIGHT('Elegio-Electors'!M1957,2),1)="O",'Elegio-Electors'!M1957,""))</f>
        <v/>
      </c>
      <c r="F1958" s="65">
        <f>'Elegio-Electors'!E1957</f>
        <v>0</v>
      </c>
      <c r="G1958" s="65" t="e">
        <f>IF(INDEX('Liste du personnel'!X:Y,MATCH(F1958,'Liste du personnel'!X:X,0),2)*1=1,"OUI","NON")</f>
        <v>#N/A</v>
      </c>
      <c r="I1958" s="89" t="e">
        <f t="shared" si="210"/>
        <v>#N/A</v>
      </c>
      <c r="J1958" s="65" t="e">
        <f t="shared" si="211"/>
        <v>#N/A</v>
      </c>
      <c r="K1958" s="65" t="e">
        <f t="shared" si="212"/>
        <v>#N/A</v>
      </c>
      <c r="M1958" s="90" t="e">
        <f t="shared" si="213"/>
        <v>#N/A</v>
      </c>
      <c r="N1958" s="65" t="e">
        <f t="shared" si="214"/>
        <v>#N/A</v>
      </c>
      <c r="O1958" s="65" t="e">
        <f t="shared" si="215"/>
        <v>#N/A</v>
      </c>
      <c r="P1958" s="90" t="e">
        <f t="shared" si="216"/>
        <v>#N/A</v>
      </c>
    </row>
    <row r="1959" spans="1:16" x14ac:dyDescent="0.25">
      <c r="A1959" s="65">
        <f>'Elegio-Electors'!C1958</f>
        <v>0</v>
      </c>
      <c r="B1959" s="65">
        <f>'Elegio-Electors'!B1958</f>
        <v>0</v>
      </c>
      <c r="C1959" s="65">
        <f>IF(Procédure!$C$33=2,'Elegio-Electors'!D1958,Procédure!$C$33)</f>
        <v>0</v>
      </c>
      <c r="D1959" s="65" t="str">
        <f>IF(LEFT(RIGHT('Elegio-Electors'!L1958,2),1)="C",'Elegio-Electors'!L1958,IF(LEFT(RIGHT('Elegio-Electors'!M1958,2),1)="C",'Elegio-Electors'!M1958,""))</f>
        <v/>
      </c>
      <c r="E1959" s="65" t="str">
        <f>IF(LEFT(RIGHT('Elegio-Electors'!L1958,2),1)="O",'Elegio-Electors'!L1958,IF(LEFT(RIGHT('Elegio-Electors'!M1958,2),1)="O",'Elegio-Electors'!M1958,""))</f>
        <v/>
      </c>
      <c r="F1959" s="65">
        <f>'Elegio-Electors'!E1958</f>
        <v>0</v>
      </c>
      <c r="G1959" s="65" t="e">
        <f>IF(INDEX('Liste du personnel'!X:Y,MATCH(F1959,'Liste du personnel'!X:X,0),2)*1=1,"OUI","NON")</f>
        <v>#N/A</v>
      </c>
      <c r="I1959" s="89" t="e">
        <f t="shared" si="210"/>
        <v>#N/A</v>
      </c>
      <c r="J1959" s="65" t="e">
        <f t="shared" si="211"/>
        <v>#N/A</v>
      </c>
      <c r="K1959" s="65" t="e">
        <f t="shared" si="212"/>
        <v>#N/A</v>
      </c>
      <c r="M1959" s="90" t="e">
        <f t="shared" si="213"/>
        <v>#N/A</v>
      </c>
      <c r="N1959" s="65" t="e">
        <f t="shared" si="214"/>
        <v>#N/A</v>
      </c>
      <c r="O1959" s="65" t="e">
        <f t="shared" si="215"/>
        <v>#N/A</v>
      </c>
      <c r="P1959" s="90" t="e">
        <f t="shared" si="216"/>
        <v>#N/A</v>
      </c>
    </row>
    <row r="1960" spans="1:16" x14ac:dyDescent="0.25">
      <c r="A1960" s="65">
        <f>'Elegio-Electors'!C1959</f>
        <v>0</v>
      </c>
      <c r="B1960" s="65">
        <f>'Elegio-Electors'!B1959</f>
        <v>0</v>
      </c>
      <c r="C1960" s="65">
        <f>IF(Procédure!$C$33=2,'Elegio-Electors'!D1959,Procédure!$C$33)</f>
        <v>0</v>
      </c>
      <c r="D1960" s="65" t="str">
        <f>IF(LEFT(RIGHT('Elegio-Electors'!L1959,2),1)="C",'Elegio-Electors'!L1959,IF(LEFT(RIGHT('Elegio-Electors'!M1959,2),1)="C",'Elegio-Electors'!M1959,""))</f>
        <v/>
      </c>
      <c r="E1960" s="65" t="str">
        <f>IF(LEFT(RIGHT('Elegio-Electors'!L1959,2),1)="O",'Elegio-Electors'!L1959,IF(LEFT(RIGHT('Elegio-Electors'!M1959,2),1)="O",'Elegio-Electors'!M1959,""))</f>
        <v/>
      </c>
      <c r="F1960" s="65">
        <f>'Elegio-Electors'!E1959</f>
        <v>0</v>
      </c>
      <c r="G1960" s="65" t="e">
        <f>IF(INDEX('Liste du personnel'!X:Y,MATCH(F1960,'Liste du personnel'!X:X,0),2)*1=1,"OUI","NON")</f>
        <v>#N/A</v>
      </c>
      <c r="I1960" s="89" t="e">
        <f t="shared" si="210"/>
        <v>#N/A</v>
      </c>
      <c r="J1960" s="65" t="e">
        <f t="shared" si="211"/>
        <v>#N/A</v>
      </c>
      <c r="K1960" s="65" t="e">
        <f t="shared" si="212"/>
        <v>#N/A</v>
      </c>
      <c r="M1960" s="90" t="e">
        <f t="shared" si="213"/>
        <v>#N/A</v>
      </c>
      <c r="N1960" s="65" t="e">
        <f t="shared" si="214"/>
        <v>#N/A</v>
      </c>
      <c r="O1960" s="65" t="e">
        <f t="shared" si="215"/>
        <v>#N/A</v>
      </c>
      <c r="P1960" s="90" t="e">
        <f t="shared" si="216"/>
        <v>#N/A</v>
      </c>
    </row>
    <row r="1961" spans="1:16" x14ac:dyDescent="0.25">
      <c r="A1961" s="65">
        <f>'Elegio-Electors'!C1960</f>
        <v>0</v>
      </c>
      <c r="B1961" s="65">
        <f>'Elegio-Electors'!B1960</f>
        <v>0</v>
      </c>
      <c r="C1961" s="65">
        <f>IF(Procédure!$C$33=2,'Elegio-Electors'!D1960,Procédure!$C$33)</f>
        <v>0</v>
      </c>
      <c r="D1961" s="65" t="str">
        <f>IF(LEFT(RIGHT('Elegio-Electors'!L1960,2),1)="C",'Elegio-Electors'!L1960,IF(LEFT(RIGHT('Elegio-Electors'!M1960,2),1)="C",'Elegio-Electors'!M1960,""))</f>
        <v/>
      </c>
      <c r="E1961" s="65" t="str">
        <f>IF(LEFT(RIGHT('Elegio-Electors'!L1960,2),1)="O",'Elegio-Electors'!L1960,IF(LEFT(RIGHT('Elegio-Electors'!M1960,2),1)="O",'Elegio-Electors'!M1960,""))</f>
        <v/>
      </c>
      <c r="F1961" s="65">
        <f>'Elegio-Electors'!E1960</f>
        <v>0</v>
      </c>
      <c r="G1961" s="65" t="e">
        <f>IF(INDEX('Liste du personnel'!X:Y,MATCH(F1961,'Liste du personnel'!X:X,0),2)*1=1,"OUI","NON")</f>
        <v>#N/A</v>
      </c>
      <c r="I1961" s="89" t="e">
        <f t="shared" si="210"/>
        <v>#N/A</v>
      </c>
      <c r="J1961" s="65" t="e">
        <f t="shared" si="211"/>
        <v>#N/A</v>
      </c>
      <c r="K1961" s="65" t="e">
        <f t="shared" si="212"/>
        <v>#N/A</v>
      </c>
      <c r="M1961" s="90" t="e">
        <f t="shared" si="213"/>
        <v>#N/A</v>
      </c>
      <c r="N1961" s="65" t="e">
        <f t="shared" si="214"/>
        <v>#N/A</v>
      </c>
      <c r="O1961" s="65" t="e">
        <f t="shared" si="215"/>
        <v>#N/A</v>
      </c>
      <c r="P1961" s="90" t="e">
        <f t="shared" si="216"/>
        <v>#N/A</v>
      </c>
    </row>
    <row r="1962" spans="1:16" x14ac:dyDescent="0.25">
      <c r="A1962" s="65">
        <f>'Elegio-Electors'!C1961</f>
        <v>0</v>
      </c>
      <c r="B1962" s="65">
        <f>'Elegio-Electors'!B1961</f>
        <v>0</v>
      </c>
      <c r="C1962" s="65">
        <f>IF(Procédure!$C$33=2,'Elegio-Electors'!D1961,Procédure!$C$33)</f>
        <v>0</v>
      </c>
      <c r="D1962" s="65" t="str">
        <f>IF(LEFT(RIGHT('Elegio-Electors'!L1961,2),1)="C",'Elegio-Electors'!L1961,IF(LEFT(RIGHT('Elegio-Electors'!M1961,2),1)="C",'Elegio-Electors'!M1961,""))</f>
        <v/>
      </c>
      <c r="E1962" s="65" t="str">
        <f>IF(LEFT(RIGHT('Elegio-Electors'!L1961,2),1)="O",'Elegio-Electors'!L1961,IF(LEFT(RIGHT('Elegio-Electors'!M1961,2),1)="O",'Elegio-Electors'!M1961,""))</f>
        <v/>
      </c>
      <c r="F1962" s="65">
        <f>'Elegio-Electors'!E1961</f>
        <v>0</v>
      </c>
      <c r="G1962" s="65" t="e">
        <f>IF(INDEX('Liste du personnel'!X:Y,MATCH(F1962,'Liste du personnel'!X:X,0),2)*1=1,"OUI","NON")</f>
        <v>#N/A</v>
      </c>
      <c r="I1962" s="89" t="e">
        <f t="shared" si="210"/>
        <v>#N/A</v>
      </c>
      <c r="J1962" s="65" t="e">
        <f t="shared" si="211"/>
        <v>#N/A</v>
      </c>
      <c r="K1962" s="65" t="e">
        <f t="shared" si="212"/>
        <v>#N/A</v>
      </c>
      <c r="M1962" s="90" t="e">
        <f t="shared" si="213"/>
        <v>#N/A</v>
      </c>
      <c r="N1962" s="65" t="e">
        <f t="shared" si="214"/>
        <v>#N/A</v>
      </c>
      <c r="O1962" s="65" t="e">
        <f t="shared" si="215"/>
        <v>#N/A</v>
      </c>
      <c r="P1962" s="90" t="e">
        <f t="shared" si="216"/>
        <v>#N/A</v>
      </c>
    </row>
    <row r="1963" spans="1:16" x14ac:dyDescent="0.25">
      <c r="A1963" s="65">
        <f>'Elegio-Electors'!C1962</f>
        <v>0</v>
      </c>
      <c r="B1963" s="65">
        <f>'Elegio-Electors'!B1962</f>
        <v>0</v>
      </c>
      <c r="C1963" s="65">
        <f>IF(Procédure!$C$33=2,'Elegio-Electors'!D1962,Procédure!$C$33)</f>
        <v>0</v>
      </c>
      <c r="D1963" s="65" t="str">
        <f>IF(LEFT(RIGHT('Elegio-Electors'!L1962,2),1)="C",'Elegio-Electors'!L1962,IF(LEFT(RIGHT('Elegio-Electors'!M1962,2),1)="C",'Elegio-Electors'!M1962,""))</f>
        <v/>
      </c>
      <c r="E1963" s="65" t="str">
        <f>IF(LEFT(RIGHT('Elegio-Electors'!L1962,2),1)="O",'Elegio-Electors'!L1962,IF(LEFT(RIGHT('Elegio-Electors'!M1962,2),1)="O",'Elegio-Electors'!M1962,""))</f>
        <v/>
      </c>
      <c r="F1963" s="65">
        <f>'Elegio-Electors'!E1962</f>
        <v>0</v>
      </c>
      <c r="G1963" s="65" t="e">
        <f>IF(INDEX('Liste du personnel'!X:Y,MATCH(F1963,'Liste du personnel'!X:X,0),2)*1=1,"OUI","NON")</f>
        <v>#N/A</v>
      </c>
      <c r="I1963" s="89" t="e">
        <f t="shared" si="210"/>
        <v>#N/A</v>
      </c>
      <c r="J1963" s="65" t="e">
        <f t="shared" si="211"/>
        <v>#N/A</v>
      </c>
      <c r="K1963" s="65" t="e">
        <f t="shared" si="212"/>
        <v>#N/A</v>
      </c>
      <c r="M1963" s="90" t="e">
        <f t="shared" si="213"/>
        <v>#N/A</v>
      </c>
      <c r="N1963" s="65" t="e">
        <f t="shared" si="214"/>
        <v>#N/A</v>
      </c>
      <c r="O1963" s="65" t="e">
        <f t="shared" si="215"/>
        <v>#N/A</v>
      </c>
      <c r="P1963" s="90" t="e">
        <f t="shared" si="216"/>
        <v>#N/A</v>
      </c>
    </row>
    <row r="1964" spans="1:16" x14ac:dyDescent="0.25">
      <c r="A1964" s="65">
        <f>'Elegio-Electors'!C1963</f>
        <v>0</v>
      </c>
      <c r="B1964" s="65">
        <f>'Elegio-Electors'!B1963</f>
        <v>0</v>
      </c>
      <c r="C1964" s="65">
        <f>IF(Procédure!$C$33=2,'Elegio-Electors'!D1963,Procédure!$C$33)</f>
        <v>0</v>
      </c>
      <c r="D1964" s="65" t="str">
        <f>IF(LEFT(RIGHT('Elegio-Electors'!L1963,2),1)="C",'Elegio-Electors'!L1963,IF(LEFT(RIGHT('Elegio-Electors'!M1963,2),1)="C",'Elegio-Electors'!M1963,""))</f>
        <v/>
      </c>
      <c r="E1964" s="65" t="str">
        <f>IF(LEFT(RIGHT('Elegio-Electors'!L1963,2),1)="O",'Elegio-Electors'!L1963,IF(LEFT(RIGHT('Elegio-Electors'!M1963,2),1)="O",'Elegio-Electors'!M1963,""))</f>
        <v/>
      </c>
      <c r="F1964" s="65">
        <f>'Elegio-Electors'!E1963</f>
        <v>0</v>
      </c>
      <c r="G1964" s="65" t="e">
        <f>IF(INDEX('Liste du personnel'!X:Y,MATCH(F1964,'Liste du personnel'!X:X,0),2)*1=1,"OUI","NON")</f>
        <v>#N/A</v>
      </c>
      <c r="I1964" s="89" t="e">
        <f t="shared" si="210"/>
        <v>#N/A</v>
      </c>
      <c r="J1964" s="65" t="e">
        <f t="shared" si="211"/>
        <v>#N/A</v>
      </c>
      <c r="K1964" s="65" t="e">
        <f t="shared" si="212"/>
        <v>#N/A</v>
      </c>
      <c r="M1964" s="90" t="e">
        <f t="shared" si="213"/>
        <v>#N/A</v>
      </c>
      <c r="N1964" s="65" t="e">
        <f t="shared" si="214"/>
        <v>#N/A</v>
      </c>
      <c r="O1964" s="65" t="e">
        <f t="shared" si="215"/>
        <v>#N/A</v>
      </c>
      <c r="P1964" s="90" t="e">
        <f t="shared" si="216"/>
        <v>#N/A</v>
      </c>
    </row>
    <row r="1965" spans="1:16" x14ac:dyDescent="0.25">
      <c r="A1965" s="65">
        <f>'Elegio-Electors'!C1964</f>
        <v>0</v>
      </c>
      <c r="B1965" s="65">
        <f>'Elegio-Electors'!B1964</f>
        <v>0</v>
      </c>
      <c r="C1965" s="65">
        <f>IF(Procédure!$C$33=2,'Elegio-Electors'!D1964,Procédure!$C$33)</f>
        <v>0</v>
      </c>
      <c r="D1965" s="65" t="str">
        <f>IF(LEFT(RIGHT('Elegio-Electors'!L1964,2),1)="C",'Elegio-Electors'!L1964,IF(LEFT(RIGHT('Elegio-Electors'!M1964,2),1)="C",'Elegio-Electors'!M1964,""))</f>
        <v/>
      </c>
      <c r="E1965" s="65" t="str">
        <f>IF(LEFT(RIGHT('Elegio-Electors'!L1964,2),1)="O",'Elegio-Electors'!L1964,IF(LEFT(RIGHT('Elegio-Electors'!M1964,2),1)="O",'Elegio-Electors'!M1964,""))</f>
        <v/>
      </c>
      <c r="F1965" s="65">
        <f>'Elegio-Electors'!E1964</f>
        <v>0</v>
      </c>
      <c r="G1965" s="65" t="e">
        <f>IF(INDEX('Liste du personnel'!X:Y,MATCH(F1965,'Liste du personnel'!X:X,0),2)*1=1,"OUI","NON")</f>
        <v>#N/A</v>
      </c>
      <c r="I1965" s="89" t="e">
        <f t="shared" si="210"/>
        <v>#N/A</v>
      </c>
      <c r="J1965" s="65" t="e">
        <f t="shared" si="211"/>
        <v>#N/A</v>
      </c>
      <c r="K1965" s="65" t="e">
        <f t="shared" si="212"/>
        <v>#N/A</v>
      </c>
      <c r="M1965" s="90" t="e">
        <f t="shared" si="213"/>
        <v>#N/A</v>
      </c>
      <c r="N1965" s="65" t="e">
        <f t="shared" si="214"/>
        <v>#N/A</v>
      </c>
      <c r="O1965" s="65" t="e">
        <f t="shared" si="215"/>
        <v>#N/A</v>
      </c>
      <c r="P1965" s="90" t="e">
        <f t="shared" si="216"/>
        <v>#N/A</v>
      </c>
    </row>
    <row r="1966" spans="1:16" x14ac:dyDescent="0.25">
      <c r="A1966" s="65">
        <f>'Elegio-Electors'!C1965</f>
        <v>0</v>
      </c>
      <c r="B1966" s="65">
        <f>'Elegio-Electors'!B1965</f>
        <v>0</v>
      </c>
      <c r="C1966" s="65">
        <f>IF(Procédure!$C$33=2,'Elegio-Electors'!D1965,Procédure!$C$33)</f>
        <v>0</v>
      </c>
      <c r="D1966" s="65" t="str">
        <f>IF(LEFT(RIGHT('Elegio-Electors'!L1965,2),1)="C",'Elegio-Electors'!L1965,IF(LEFT(RIGHT('Elegio-Electors'!M1965,2),1)="C",'Elegio-Electors'!M1965,""))</f>
        <v/>
      </c>
      <c r="E1966" s="65" t="str">
        <f>IF(LEFT(RIGHT('Elegio-Electors'!L1965,2),1)="O",'Elegio-Electors'!L1965,IF(LEFT(RIGHT('Elegio-Electors'!M1965,2),1)="O",'Elegio-Electors'!M1965,""))</f>
        <v/>
      </c>
      <c r="F1966" s="65">
        <f>'Elegio-Electors'!E1965</f>
        <v>0</v>
      </c>
      <c r="G1966" s="65" t="e">
        <f>IF(INDEX('Liste du personnel'!X:Y,MATCH(F1966,'Liste du personnel'!X:X,0),2)*1=1,"OUI","NON")</f>
        <v>#N/A</v>
      </c>
      <c r="I1966" s="89" t="e">
        <f t="shared" si="210"/>
        <v>#N/A</v>
      </c>
      <c r="J1966" s="65" t="e">
        <f t="shared" si="211"/>
        <v>#N/A</v>
      </c>
      <c r="K1966" s="65" t="e">
        <f t="shared" si="212"/>
        <v>#N/A</v>
      </c>
      <c r="M1966" s="90" t="e">
        <f t="shared" si="213"/>
        <v>#N/A</v>
      </c>
      <c r="N1966" s="65" t="e">
        <f t="shared" si="214"/>
        <v>#N/A</v>
      </c>
      <c r="O1966" s="65" t="e">
        <f t="shared" si="215"/>
        <v>#N/A</v>
      </c>
      <c r="P1966" s="90" t="e">
        <f t="shared" si="216"/>
        <v>#N/A</v>
      </c>
    </row>
    <row r="1967" spans="1:16" x14ac:dyDescent="0.25">
      <c r="A1967" s="65">
        <f>'Elegio-Electors'!C1966</f>
        <v>0</v>
      </c>
      <c r="B1967" s="65">
        <f>'Elegio-Electors'!B1966</f>
        <v>0</v>
      </c>
      <c r="C1967" s="65">
        <f>IF(Procédure!$C$33=2,'Elegio-Electors'!D1966,Procédure!$C$33)</f>
        <v>0</v>
      </c>
      <c r="D1967" s="65" t="str">
        <f>IF(LEFT(RIGHT('Elegio-Electors'!L1966,2),1)="C",'Elegio-Electors'!L1966,IF(LEFT(RIGHT('Elegio-Electors'!M1966,2),1)="C",'Elegio-Electors'!M1966,""))</f>
        <v/>
      </c>
      <c r="E1967" s="65" t="str">
        <f>IF(LEFT(RIGHT('Elegio-Electors'!L1966,2),1)="O",'Elegio-Electors'!L1966,IF(LEFT(RIGHT('Elegio-Electors'!M1966,2),1)="O",'Elegio-Electors'!M1966,""))</f>
        <v/>
      </c>
      <c r="F1967" s="65">
        <f>'Elegio-Electors'!E1966</f>
        <v>0</v>
      </c>
      <c r="G1967" s="65" t="e">
        <f>IF(INDEX('Liste du personnel'!X:Y,MATCH(F1967,'Liste du personnel'!X:X,0),2)*1=1,"OUI","NON")</f>
        <v>#N/A</v>
      </c>
      <c r="I1967" s="89" t="e">
        <f t="shared" si="210"/>
        <v>#N/A</v>
      </c>
      <c r="J1967" s="65" t="e">
        <f t="shared" si="211"/>
        <v>#N/A</v>
      </c>
      <c r="K1967" s="65" t="e">
        <f t="shared" si="212"/>
        <v>#N/A</v>
      </c>
      <c r="M1967" s="90" t="e">
        <f t="shared" si="213"/>
        <v>#N/A</v>
      </c>
      <c r="N1967" s="65" t="e">
        <f t="shared" si="214"/>
        <v>#N/A</v>
      </c>
      <c r="O1967" s="65" t="e">
        <f t="shared" si="215"/>
        <v>#N/A</v>
      </c>
      <c r="P1967" s="90" t="e">
        <f t="shared" si="216"/>
        <v>#N/A</v>
      </c>
    </row>
    <row r="1968" spans="1:16" x14ac:dyDescent="0.25">
      <c r="A1968" s="65">
        <f>'Elegio-Electors'!C1967</f>
        <v>0</v>
      </c>
      <c r="B1968" s="65">
        <f>'Elegio-Electors'!B1967</f>
        <v>0</v>
      </c>
      <c r="C1968" s="65">
        <f>IF(Procédure!$C$33=2,'Elegio-Electors'!D1967,Procédure!$C$33)</f>
        <v>0</v>
      </c>
      <c r="D1968" s="65" t="str">
        <f>IF(LEFT(RIGHT('Elegio-Electors'!L1967,2),1)="C",'Elegio-Electors'!L1967,IF(LEFT(RIGHT('Elegio-Electors'!M1967,2),1)="C",'Elegio-Electors'!M1967,""))</f>
        <v/>
      </c>
      <c r="E1968" s="65" t="str">
        <f>IF(LEFT(RIGHT('Elegio-Electors'!L1967,2),1)="O",'Elegio-Electors'!L1967,IF(LEFT(RIGHT('Elegio-Electors'!M1967,2),1)="O",'Elegio-Electors'!M1967,""))</f>
        <v/>
      </c>
      <c r="F1968" s="65">
        <f>'Elegio-Electors'!E1967</f>
        <v>0</v>
      </c>
      <c r="G1968" s="65" t="e">
        <f>IF(INDEX('Liste du personnel'!X:Y,MATCH(F1968,'Liste du personnel'!X:X,0),2)*1=1,"OUI","NON")</f>
        <v>#N/A</v>
      </c>
      <c r="I1968" s="89" t="e">
        <f t="shared" si="210"/>
        <v>#N/A</v>
      </c>
      <c r="J1968" s="65" t="e">
        <f t="shared" si="211"/>
        <v>#N/A</v>
      </c>
      <c r="K1968" s="65" t="e">
        <f t="shared" si="212"/>
        <v>#N/A</v>
      </c>
      <c r="M1968" s="90" t="e">
        <f t="shared" si="213"/>
        <v>#N/A</v>
      </c>
      <c r="N1968" s="65" t="e">
        <f t="shared" si="214"/>
        <v>#N/A</v>
      </c>
      <c r="O1968" s="65" t="e">
        <f t="shared" si="215"/>
        <v>#N/A</v>
      </c>
      <c r="P1968" s="90" t="e">
        <f t="shared" si="216"/>
        <v>#N/A</v>
      </c>
    </row>
    <row r="1969" spans="1:16" x14ac:dyDescent="0.25">
      <c r="A1969" s="65">
        <f>'Elegio-Electors'!C1968</f>
        <v>0</v>
      </c>
      <c r="B1969" s="65">
        <f>'Elegio-Electors'!B1968</f>
        <v>0</v>
      </c>
      <c r="C1969" s="65">
        <f>IF(Procédure!$C$33=2,'Elegio-Electors'!D1968,Procédure!$C$33)</f>
        <v>0</v>
      </c>
      <c r="D1969" s="65" t="str">
        <f>IF(LEFT(RIGHT('Elegio-Electors'!L1968,2),1)="C",'Elegio-Electors'!L1968,IF(LEFT(RIGHT('Elegio-Electors'!M1968,2),1)="C",'Elegio-Electors'!M1968,""))</f>
        <v/>
      </c>
      <c r="E1969" s="65" t="str">
        <f>IF(LEFT(RIGHT('Elegio-Electors'!L1968,2),1)="O",'Elegio-Electors'!L1968,IF(LEFT(RIGHT('Elegio-Electors'!M1968,2),1)="O",'Elegio-Electors'!M1968,""))</f>
        <v/>
      </c>
      <c r="F1969" s="65">
        <f>'Elegio-Electors'!E1968</f>
        <v>0</v>
      </c>
      <c r="G1969" s="65" t="e">
        <f>IF(INDEX('Liste du personnel'!X:Y,MATCH(F1969,'Liste du personnel'!X:X,0),2)*1=1,"OUI","NON")</f>
        <v>#N/A</v>
      </c>
      <c r="I1969" s="89" t="e">
        <f t="shared" si="210"/>
        <v>#N/A</v>
      </c>
      <c r="J1969" s="65" t="e">
        <f t="shared" si="211"/>
        <v>#N/A</v>
      </c>
      <c r="K1969" s="65" t="e">
        <f t="shared" si="212"/>
        <v>#N/A</v>
      </c>
      <c r="M1969" s="90" t="e">
        <f t="shared" si="213"/>
        <v>#N/A</v>
      </c>
      <c r="N1969" s="65" t="e">
        <f t="shared" si="214"/>
        <v>#N/A</v>
      </c>
      <c r="O1969" s="65" t="e">
        <f t="shared" si="215"/>
        <v>#N/A</v>
      </c>
      <c r="P1969" s="90" t="e">
        <f t="shared" si="216"/>
        <v>#N/A</v>
      </c>
    </row>
    <row r="1970" spans="1:16" x14ac:dyDescent="0.25">
      <c r="A1970" s="65">
        <f>'Elegio-Electors'!C1969</f>
        <v>0</v>
      </c>
      <c r="B1970" s="65">
        <f>'Elegio-Electors'!B1969</f>
        <v>0</v>
      </c>
      <c r="C1970" s="65">
        <f>IF(Procédure!$C$33=2,'Elegio-Electors'!D1969,Procédure!$C$33)</f>
        <v>0</v>
      </c>
      <c r="D1970" s="65" t="str">
        <f>IF(LEFT(RIGHT('Elegio-Electors'!L1969,2),1)="C",'Elegio-Electors'!L1969,IF(LEFT(RIGHT('Elegio-Electors'!M1969,2),1)="C",'Elegio-Electors'!M1969,""))</f>
        <v/>
      </c>
      <c r="E1970" s="65" t="str">
        <f>IF(LEFT(RIGHT('Elegio-Electors'!L1969,2),1)="O",'Elegio-Electors'!L1969,IF(LEFT(RIGHT('Elegio-Electors'!M1969,2),1)="O",'Elegio-Electors'!M1969,""))</f>
        <v/>
      </c>
      <c r="F1970" s="65">
        <f>'Elegio-Electors'!E1969</f>
        <v>0</v>
      </c>
      <c r="G1970" s="65" t="e">
        <f>IF(INDEX('Liste du personnel'!X:Y,MATCH(F1970,'Liste du personnel'!X:X,0),2)*1=1,"OUI","NON")</f>
        <v>#N/A</v>
      </c>
      <c r="I1970" s="89" t="e">
        <f t="shared" si="210"/>
        <v>#N/A</v>
      </c>
      <c r="J1970" s="65" t="e">
        <f t="shared" si="211"/>
        <v>#N/A</v>
      </c>
      <c r="K1970" s="65" t="e">
        <f t="shared" si="212"/>
        <v>#N/A</v>
      </c>
      <c r="M1970" s="90" t="e">
        <f t="shared" si="213"/>
        <v>#N/A</v>
      </c>
      <c r="N1970" s="65" t="e">
        <f t="shared" si="214"/>
        <v>#N/A</v>
      </c>
      <c r="O1970" s="65" t="e">
        <f t="shared" si="215"/>
        <v>#N/A</v>
      </c>
      <c r="P1970" s="90" t="e">
        <f t="shared" si="216"/>
        <v>#N/A</v>
      </c>
    </row>
    <row r="1971" spans="1:16" x14ac:dyDescent="0.25">
      <c r="A1971" s="65">
        <f>'Elegio-Electors'!C1970</f>
        <v>0</v>
      </c>
      <c r="B1971" s="65">
        <f>'Elegio-Electors'!B1970</f>
        <v>0</v>
      </c>
      <c r="C1971" s="65">
        <f>IF(Procédure!$C$33=2,'Elegio-Electors'!D1970,Procédure!$C$33)</f>
        <v>0</v>
      </c>
      <c r="D1971" s="65" t="str">
        <f>IF(LEFT(RIGHT('Elegio-Electors'!L1970,2),1)="C",'Elegio-Electors'!L1970,IF(LEFT(RIGHT('Elegio-Electors'!M1970,2),1)="C",'Elegio-Electors'!M1970,""))</f>
        <v/>
      </c>
      <c r="E1971" s="65" t="str">
        <f>IF(LEFT(RIGHT('Elegio-Electors'!L1970,2),1)="O",'Elegio-Electors'!L1970,IF(LEFT(RIGHT('Elegio-Electors'!M1970,2),1)="O",'Elegio-Electors'!M1970,""))</f>
        <v/>
      </c>
      <c r="F1971" s="65">
        <f>'Elegio-Electors'!E1970</f>
        <v>0</v>
      </c>
      <c r="G1971" s="65" t="e">
        <f>IF(INDEX('Liste du personnel'!X:Y,MATCH(F1971,'Liste du personnel'!X:X,0),2)*1=1,"OUI","NON")</f>
        <v>#N/A</v>
      </c>
      <c r="I1971" s="89" t="e">
        <f t="shared" si="210"/>
        <v>#N/A</v>
      </c>
      <c r="J1971" s="65" t="e">
        <f t="shared" si="211"/>
        <v>#N/A</v>
      </c>
      <c r="K1971" s="65" t="e">
        <f t="shared" si="212"/>
        <v>#N/A</v>
      </c>
      <c r="M1971" s="90" t="e">
        <f t="shared" si="213"/>
        <v>#N/A</v>
      </c>
      <c r="N1971" s="65" t="e">
        <f t="shared" si="214"/>
        <v>#N/A</v>
      </c>
      <c r="O1971" s="65" t="e">
        <f t="shared" si="215"/>
        <v>#N/A</v>
      </c>
      <c r="P1971" s="90" t="e">
        <f t="shared" si="216"/>
        <v>#N/A</v>
      </c>
    </row>
    <row r="1972" spans="1:16" x14ac:dyDescent="0.25">
      <c r="A1972" s="65">
        <f>'Elegio-Electors'!C1971</f>
        <v>0</v>
      </c>
      <c r="B1972" s="65">
        <f>'Elegio-Electors'!B1971</f>
        <v>0</v>
      </c>
      <c r="C1972" s="65">
        <f>IF(Procédure!$C$33=2,'Elegio-Electors'!D1971,Procédure!$C$33)</f>
        <v>0</v>
      </c>
      <c r="D1972" s="65" t="str">
        <f>IF(LEFT(RIGHT('Elegio-Electors'!L1971,2),1)="C",'Elegio-Electors'!L1971,IF(LEFT(RIGHT('Elegio-Electors'!M1971,2),1)="C",'Elegio-Electors'!M1971,""))</f>
        <v/>
      </c>
      <c r="E1972" s="65" t="str">
        <f>IF(LEFT(RIGHT('Elegio-Electors'!L1971,2),1)="O",'Elegio-Electors'!L1971,IF(LEFT(RIGHT('Elegio-Electors'!M1971,2),1)="O",'Elegio-Electors'!M1971,""))</f>
        <v/>
      </c>
      <c r="F1972" s="65">
        <f>'Elegio-Electors'!E1971</f>
        <v>0</v>
      </c>
      <c r="G1972" s="65" t="e">
        <f>IF(INDEX('Liste du personnel'!X:Y,MATCH(F1972,'Liste du personnel'!X:X,0),2)*1=1,"OUI","NON")</f>
        <v>#N/A</v>
      </c>
      <c r="I1972" s="89" t="e">
        <f t="shared" si="210"/>
        <v>#N/A</v>
      </c>
      <c r="J1972" s="65" t="e">
        <f t="shared" si="211"/>
        <v>#N/A</v>
      </c>
      <c r="K1972" s="65" t="e">
        <f t="shared" si="212"/>
        <v>#N/A</v>
      </c>
      <c r="M1972" s="90" t="e">
        <f t="shared" si="213"/>
        <v>#N/A</v>
      </c>
      <c r="N1972" s="65" t="e">
        <f t="shared" si="214"/>
        <v>#N/A</v>
      </c>
      <c r="O1972" s="65" t="e">
        <f t="shared" si="215"/>
        <v>#N/A</v>
      </c>
      <c r="P1972" s="90" t="e">
        <f t="shared" si="216"/>
        <v>#N/A</v>
      </c>
    </row>
    <row r="1973" spans="1:16" x14ac:dyDescent="0.25">
      <c r="A1973" s="65">
        <f>'Elegio-Electors'!C1972</f>
        <v>0</v>
      </c>
      <c r="B1973" s="65">
        <f>'Elegio-Electors'!B1972</f>
        <v>0</v>
      </c>
      <c r="C1973" s="65">
        <f>IF(Procédure!$C$33=2,'Elegio-Electors'!D1972,Procédure!$C$33)</f>
        <v>0</v>
      </c>
      <c r="D1973" s="65" t="str">
        <f>IF(LEFT(RIGHT('Elegio-Electors'!L1972,2),1)="C",'Elegio-Electors'!L1972,IF(LEFT(RIGHT('Elegio-Electors'!M1972,2),1)="C",'Elegio-Electors'!M1972,""))</f>
        <v/>
      </c>
      <c r="E1973" s="65" t="str">
        <f>IF(LEFT(RIGHT('Elegio-Electors'!L1972,2),1)="O",'Elegio-Electors'!L1972,IF(LEFT(RIGHT('Elegio-Electors'!M1972,2),1)="O",'Elegio-Electors'!M1972,""))</f>
        <v/>
      </c>
      <c r="F1973" s="65">
        <f>'Elegio-Electors'!E1972</f>
        <v>0</v>
      </c>
      <c r="G1973" s="65" t="e">
        <f>IF(INDEX('Liste du personnel'!X:Y,MATCH(F1973,'Liste du personnel'!X:X,0),2)*1=1,"OUI","NON")</f>
        <v>#N/A</v>
      </c>
      <c r="I1973" s="89" t="e">
        <f t="shared" si="210"/>
        <v>#N/A</v>
      </c>
      <c r="J1973" s="65" t="e">
        <f t="shared" si="211"/>
        <v>#N/A</v>
      </c>
      <c r="K1973" s="65" t="e">
        <f t="shared" si="212"/>
        <v>#N/A</v>
      </c>
      <c r="M1973" s="90" t="e">
        <f t="shared" si="213"/>
        <v>#N/A</v>
      </c>
      <c r="N1973" s="65" t="e">
        <f t="shared" si="214"/>
        <v>#N/A</v>
      </c>
      <c r="O1973" s="65" t="e">
        <f t="shared" si="215"/>
        <v>#N/A</v>
      </c>
      <c r="P1973" s="90" t="e">
        <f t="shared" si="216"/>
        <v>#N/A</v>
      </c>
    </row>
    <row r="1974" spans="1:16" x14ac:dyDescent="0.25">
      <c r="A1974" s="65">
        <f>'Elegio-Electors'!C1973</f>
        <v>0</v>
      </c>
      <c r="B1974" s="65">
        <f>'Elegio-Electors'!B1973</f>
        <v>0</v>
      </c>
      <c r="C1974" s="65">
        <f>IF(Procédure!$C$33=2,'Elegio-Electors'!D1973,Procédure!$C$33)</f>
        <v>0</v>
      </c>
      <c r="D1974" s="65" t="str">
        <f>IF(LEFT(RIGHT('Elegio-Electors'!L1973,2),1)="C",'Elegio-Electors'!L1973,IF(LEFT(RIGHT('Elegio-Electors'!M1973,2),1)="C",'Elegio-Electors'!M1973,""))</f>
        <v/>
      </c>
      <c r="E1974" s="65" t="str">
        <f>IF(LEFT(RIGHT('Elegio-Electors'!L1973,2),1)="O",'Elegio-Electors'!L1973,IF(LEFT(RIGHT('Elegio-Electors'!M1973,2),1)="O",'Elegio-Electors'!M1973,""))</f>
        <v/>
      </c>
      <c r="F1974" s="65">
        <f>'Elegio-Electors'!E1973</f>
        <v>0</v>
      </c>
      <c r="G1974" s="65" t="e">
        <f>IF(INDEX('Liste du personnel'!X:Y,MATCH(F1974,'Liste du personnel'!X:X,0),2)*1=1,"OUI","NON")</f>
        <v>#N/A</v>
      </c>
      <c r="I1974" s="89" t="e">
        <f t="shared" si="210"/>
        <v>#N/A</v>
      </c>
      <c r="J1974" s="65" t="e">
        <f t="shared" si="211"/>
        <v>#N/A</v>
      </c>
      <c r="K1974" s="65" t="e">
        <f t="shared" si="212"/>
        <v>#N/A</v>
      </c>
      <c r="M1974" s="90" t="e">
        <f t="shared" si="213"/>
        <v>#N/A</v>
      </c>
      <c r="N1974" s="65" t="e">
        <f t="shared" si="214"/>
        <v>#N/A</v>
      </c>
      <c r="O1974" s="65" t="e">
        <f t="shared" si="215"/>
        <v>#N/A</v>
      </c>
      <c r="P1974" s="90" t="e">
        <f t="shared" si="216"/>
        <v>#N/A</v>
      </c>
    </row>
    <row r="1975" spans="1:16" x14ac:dyDescent="0.25">
      <c r="A1975" s="65">
        <f>'Elegio-Electors'!C1974</f>
        <v>0</v>
      </c>
      <c r="B1975" s="65">
        <f>'Elegio-Electors'!B1974</f>
        <v>0</v>
      </c>
      <c r="C1975" s="65">
        <f>IF(Procédure!$C$33=2,'Elegio-Electors'!D1974,Procédure!$C$33)</f>
        <v>0</v>
      </c>
      <c r="D1975" s="65" t="str">
        <f>IF(LEFT(RIGHT('Elegio-Electors'!L1974,2),1)="C",'Elegio-Electors'!L1974,IF(LEFT(RIGHT('Elegio-Electors'!M1974,2),1)="C",'Elegio-Electors'!M1974,""))</f>
        <v/>
      </c>
      <c r="E1975" s="65" t="str">
        <f>IF(LEFT(RIGHT('Elegio-Electors'!L1974,2),1)="O",'Elegio-Electors'!L1974,IF(LEFT(RIGHT('Elegio-Electors'!M1974,2),1)="O",'Elegio-Electors'!M1974,""))</f>
        <v/>
      </c>
      <c r="F1975" s="65">
        <f>'Elegio-Electors'!E1974</f>
        <v>0</v>
      </c>
      <c r="G1975" s="65" t="e">
        <f>IF(INDEX('Liste du personnel'!X:Y,MATCH(F1975,'Liste du personnel'!X:X,0),2)*1=1,"OUI","NON")</f>
        <v>#N/A</v>
      </c>
      <c r="I1975" s="89" t="e">
        <f t="shared" si="210"/>
        <v>#N/A</v>
      </c>
      <c r="J1975" s="65" t="e">
        <f t="shared" si="211"/>
        <v>#N/A</v>
      </c>
      <c r="K1975" s="65" t="e">
        <f t="shared" si="212"/>
        <v>#N/A</v>
      </c>
      <c r="M1975" s="90" t="e">
        <f t="shared" si="213"/>
        <v>#N/A</v>
      </c>
      <c r="N1975" s="65" t="e">
        <f t="shared" si="214"/>
        <v>#N/A</v>
      </c>
      <c r="O1975" s="65" t="e">
        <f t="shared" si="215"/>
        <v>#N/A</v>
      </c>
      <c r="P1975" s="90" t="e">
        <f t="shared" si="216"/>
        <v>#N/A</v>
      </c>
    </row>
    <row r="1976" spans="1:16" x14ac:dyDescent="0.25">
      <c r="A1976" s="65">
        <f>'Elegio-Electors'!C1975</f>
        <v>0</v>
      </c>
      <c r="B1976" s="65">
        <f>'Elegio-Electors'!B1975</f>
        <v>0</v>
      </c>
      <c r="C1976" s="65">
        <f>IF(Procédure!$C$33=2,'Elegio-Electors'!D1975,Procédure!$C$33)</f>
        <v>0</v>
      </c>
      <c r="D1976" s="65" t="str">
        <f>IF(LEFT(RIGHT('Elegio-Electors'!L1975,2),1)="C",'Elegio-Electors'!L1975,IF(LEFT(RIGHT('Elegio-Electors'!M1975,2),1)="C",'Elegio-Electors'!M1975,""))</f>
        <v/>
      </c>
      <c r="E1976" s="65" t="str">
        <f>IF(LEFT(RIGHT('Elegio-Electors'!L1975,2),1)="O",'Elegio-Electors'!L1975,IF(LEFT(RIGHT('Elegio-Electors'!M1975,2),1)="O",'Elegio-Electors'!M1975,""))</f>
        <v/>
      </c>
      <c r="F1976" s="65">
        <f>'Elegio-Electors'!E1975</f>
        <v>0</v>
      </c>
      <c r="G1976" s="65" t="e">
        <f>IF(INDEX('Liste du personnel'!X:Y,MATCH(F1976,'Liste du personnel'!X:X,0),2)*1=1,"OUI","NON")</f>
        <v>#N/A</v>
      </c>
      <c r="I1976" s="89" t="e">
        <f t="shared" si="210"/>
        <v>#N/A</v>
      </c>
      <c r="J1976" s="65" t="e">
        <f t="shared" si="211"/>
        <v>#N/A</v>
      </c>
      <c r="K1976" s="65" t="e">
        <f t="shared" si="212"/>
        <v>#N/A</v>
      </c>
      <c r="M1976" s="90" t="e">
        <f t="shared" si="213"/>
        <v>#N/A</v>
      </c>
      <c r="N1976" s="65" t="e">
        <f t="shared" si="214"/>
        <v>#N/A</v>
      </c>
      <c r="O1976" s="65" t="e">
        <f t="shared" si="215"/>
        <v>#N/A</v>
      </c>
      <c r="P1976" s="90" t="e">
        <f t="shared" si="216"/>
        <v>#N/A</v>
      </c>
    </row>
    <row r="1977" spans="1:16" x14ac:dyDescent="0.25">
      <c r="A1977" s="65">
        <f>'Elegio-Electors'!C1976</f>
        <v>0</v>
      </c>
      <c r="B1977" s="65">
        <f>'Elegio-Electors'!B1976</f>
        <v>0</v>
      </c>
      <c r="C1977" s="65">
        <f>IF(Procédure!$C$33=2,'Elegio-Electors'!D1976,Procédure!$C$33)</f>
        <v>0</v>
      </c>
      <c r="D1977" s="65" t="str">
        <f>IF(LEFT(RIGHT('Elegio-Electors'!L1976,2),1)="C",'Elegio-Electors'!L1976,IF(LEFT(RIGHT('Elegio-Electors'!M1976,2),1)="C",'Elegio-Electors'!M1976,""))</f>
        <v/>
      </c>
      <c r="E1977" s="65" t="str">
        <f>IF(LEFT(RIGHT('Elegio-Electors'!L1976,2),1)="O",'Elegio-Electors'!L1976,IF(LEFT(RIGHT('Elegio-Electors'!M1976,2),1)="O",'Elegio-Electors'!M1976,""))</f>
        <v/>
      </c>
      <c r="F1977" s="65">
        <f>'Elegio-Electors'!E1976</f>
        <v>0</v>
      </c>
      <c r="G1977" s="65" t="e">
        <f>IF(INDEX('Liste du personnel'!X:Y,MATCH(F1977,'Liste du personnel'!X:X,0),2)*1=1,"OUI","NON")</f>
        <v>#N/A</v>
      </c>
      <c r="I1977" s="89" t="e">
        <f t="shared" si="210"/>
        <v>#N/A</v>
      </c>
      <c r="J1977" s="65" t="e">
        <f t="shared" si="211"/>
        <v>#N/A</v>
      </c>
      <c r="K1977" s="65" t="e">
        <f t="shared" si="212"/>
        <v>#N/A</v>
      </c>
      <c r="M1977" s="90" t="e">
        <f t="shared" si="213"/>
        <v>#N/A</v>
      </c>
      <c r="N1977" s="65" t="e">
        <f t="shared" si="214"/>
        <v>#N/A</v>
      </c>
      <c r="O1977" s="65" t="e">
        <f t="shared" si="215"/>
        <v>#N/A</v>
      </c>
      <c r="P1977" s="90" t="e">
        <f t="shared" si="216"/>
        <v>#N/A</v>
      </c>
    </row>
    <row r="1978" spans="1:16" x14ac:dyDescent="0.25">
      <c r="A1978" s="65">
        <f>'Elegio-Electors'!C1977</f>
        <v>0</v>
      </c>
      <c r="B1978" s="65">
        <f>'Elegio-Electors'!B1977</f>
        <v>0</v>
      </c>
      <c r="C1978" s="65">
        <f>IF(Procédure!$C$33=2,'Elegio-Electors'!D1977,Procédure!$C$33)</f>
        <v>0</v>
      </c>
      <c r="D1978" s="65" t="str">
        <f>IF(LEFT(RIGHT('Elegio-Electors'!L1977,2),1)="C",'Elegio-Electors'!L1977,IF(LEFT(RIGHT('Elegio-Electors'!M1977,2),1)="C",'Elegio-Electors'!M1977,""))</f>
        <v/>
      </c>
      <c r="E1978" s="65" t="str">
        <f>IF(LEFT(RIGHT('Elegio-Electors'!L1977,2),1)="O",'Elegio-Electors'!L1977,IF(LEFT(RIGHT('Elegio-Electors'!M1977,2),1)="O",'Elegio-Electors'!M1977,""))</f>
        <v/>
      </c>
      <c r="F1978" s="65">
        <f>'Elegio-Electors'!E1977</f>
        <v>0</v>
      </c>
      <c r="G1978" s="65" t="e">
        <f>IF(INDEX('Liste du personnel'!X:Y,MATCH(F1978,'Liste du personnel'!X:X,0),2)*1=1,"OUI","NON")</f>
        <v>#N/A</v>
      </c>
      <c r="I1978" s="89" t="e">
        <f t="shared" si="210"/>
        <v>#N/A</v>
      </c>
      <c r="J1978" s="65" t="e">
        <f t="shared" si="211"/>
        <v>#N/A</v>
      </c>
      <c r="K1978" s="65" t="e">
        <f t="shared" si="212"/>
        <v>#N/A</v>
      </c>
      <c r="M1978" s="90" t="e">
        <f t="shared" si="213"/>
        <v>#N/A</v>
      </c>
      <c r="N1978" s="65" t="e">
        <f t="shared" si="214"/>
        <v>#N/A</v>
      </c>
      <c r="O1978" s="65" t="e">
        <f t="shared" si="215"/>
        <v>#N/A</v>
      </c>
      <c r="P1978" s="90" t="e">
        <f t="shared" si="216"/>
        <v>#N/A</v>
      </c>
    </row>
    <row r="1979" spans="1:16" x14ac:dyDescent="0.25">
      <c r="A1979" s="65">
        <f>'Elegio-Electors'!C1978</f>
        <v>0</v>
      </c>
      <c r="B1979" s="65">
        <f>'Elegio-Electors'!B1978</f>
        <v>0</v>
      </c>
      <c r="C1979" s="65">
        <f>IF(Procédure!$C$33=2,'Elegio-Electors'!D1978,Procédure!$C$33)</f>
        <v>0</v>
      </c>
      <c r="D1979" s="65" t="str">
        <f>IF(LEFT(RIGHT('Elegio-Electors'!L1978,2),1)="C",'Elegio-Electors'!L1978,IF(LEFT(RIGHT('Elegio-Electors'!M1978,2),1)="C",'Elegio-Electors'!M1978,""))</f>
        <v/>
      </c>
      <c r="E1979" s="65" t="str">
        <f>IF(LEFT(RIGHT('Elegio-Electors'!L1978,2),1)="O",'Elegio-Electors'!L1978,IF(LEFT(RIGHT('Elegio-Electors'!M1978,2),1)="O",'Elegio-Electors'!M1978,""))</f>
        <v/>
      </c>
      <c r="F1979" s="65">
        <f>'Elegio-Electors'!E1978</f>
        <v>0</v>
      </c>
      <c r="G1979" s="65" t="e">
        <f>IF(INDEX('Liste du personnel'!X:Y,MATCH(F1979,'Liste du personnel'!X:X,0),2)*1=1,"OUI","NON")</f>
        <v>#N/A</v>
      </c>
      <c r="I1979" s="89" t="e">
        <f t="shared" si="210"/>
        <v>#N/A</v>
      </c>
      <c r="J1979" s="65" t="e">
        <f t="shared" si="211"/>
        <v>#N/A</v>
      </c>
      <c r="K1979" s="65" t="e">
        <f t="shared" si="212"/>
        <v>#N/A</v>
      </c>
      <c r="M1979" s="90" t="e">
        <f t="shared" si="213"/>
        <v>#N/A</v>
      </c>
      <c r="N1979" s="65" t="e">
        <f t="shared" si="214"/>
        <v>#N/A</v>
      </c>
      <c r="O1979" s="65" t="e">
        <f t="shared" si="215"/>
        <v>#N/A</v>
      </c>
      <c r="P1979" s="90" t="e">
        <f t="shared" si="216"/>
        <v>#N/A</v>
      </c>
    </row>
    <row r="1980" spans="1:16" x14ac:dyDescent="0.25">
      <c r="A1980" s="65">
        <f>'Elegio-Electors'!C1979</f>
        <v>0</v>
      </c>
      <c r="B1980" s="65">
        <f>'Elegio-Electors'!B1979</f>
        <v>0</v>
      </c>
      <c r="C1980" s="65">
        <f>IF(Procédure!$C$33=2,'Elegio-Electors'!D1979,Procédure!$C$33)</f>
        <v>0</v>
      </c>
      <c r="D1980" s="65" t="str">
        <f>IF(LEFT(RIGHT('Elegio-Electors'!L1979,2),1)="C",'Elegio-Electors'!L1979,IF(LEFT(RIGHT('Elegio-Electors'!M1979,2),1)="C",'Elegio-Electors'!M1979,""))</f>
        <v/>
      </c>
      <c r="E1980" s="65" t="str">
        <f>IF(LEFT(RIGHT('Elegio-Electors'!L1979,2),1)="O",'Elegio-Electors'!L1979,IF(LEFT(RIGHT('Elegio-Electors'!M1979,2),1)="O",'Elegio-Electors'!M1979,""))</f>
        <v/>
      </c>
      <c r="F1980" s="65">
        <f>'Elegio-Electors'!E1979</f>
        <v>0</v>
      </c>
      <c r="G1980" s="65" t="e">
        <f>IF(INDEX('Liste du personnel'!X:Y,MATCH(F1980,'Liste du personnel'!X:X,0),2)*1=1,"OUI","NON")</f>
        <v>#N/A</v>
      </c>
      <c r="I1980" s="89" t="e">
        <f t="shared" si="210"/>
        <v>#N/A</v>
      </c>
      <c r="J1980" s="65" t="e">
        <f t="shared" si="211"/>
        <v>#N/A</v>
      </c>
      <c r="K1980" s="65" t="e">
        <f t="shared" si="212"/>
        <v>#N/A</v>
      </c>
      <c r="M1980" s="90" t="e">
        <f t="shared" si="213"/>
        <v>#N/A</v>
      </c>
      <c r="N1980" s="65" t="e">
        <f t="shared" si="214"/>
        <v>#N/A</v>
      </c>
      <c r="O1980" s="65" t="e">
        <f t="shared" si="215"/>
        <v>#N/A</v>
      </c>
      <c r="P1980" s="90" t="e">
        <f t="shared" si="216"/>
        <v>#N/A</v>
      </c>
    </row>
    <row r="1981" spans="1:16" x14ac:dyDescent="0.25">
      <c r="A1981" s="65">
        <f>'Elegio-Electors'!C1980</f>
        <v>0</v>
      </c>
      <c r="B1981" s="65">
        <f>'Elegio-Electors'!B1980</f>
        <v>0</v>
      </c>
      <c r="C1981" s="65">
        <f>IF(Procédure!$C$33=2,'Elegio-Electors'!D1980,Procédure!$C$33)</f>
        <v>0</v>
      </c>
      <c r="D1981" s="65" t="str">
        <f>IF(LEFT(RIGHT('Elegio-Electors'!L1980,2),1)="C",'Elegio-Electors'!L1980,IF(LEFT(RIGHT('Elegio-Electors'!M1980,2),1)="C",'Elegio-Electors'!M1980,""))</f>
        <v/>
      </c>
      <c r="E1981" s="65" t="str">
        <f>IF(LEFT(RIGHT('Elegio-Electors'!L1980,2),1)="O",'Elegio-Electors'!L1980,IF(LEFT(RIGHT('Elegio-Electors'!M1980,2),1)="O",'Elegio-Electors'!M1980,""))</f>
        <v/>
      </c>
      <c r="F1981" s="65">
        <f>'Elegio-Electors'!E1980</f>
        <v>0</v>
      </c>
      <c r="G1981" s="65" t="e">
        <f>IF(INDEX('Liste du personnel'!X:Y,MATCH(F1981,'Liste du personnel'!X:X,0),2)*1=1,"OUI","NON")</f>
        <v>#N/A</v>
      </c>
      <c r="I1981" s="89" t="e">
        <f t="shared" si="210"/>
        <v>#N/A</v>
      </c>
      <c r="J1981" s="65" t="e">
        <f t="shared" si="211"/>
        <v>#N/A</v>
      </c>
      <c r="K1981" s="65" t="e">
        <f t="shared" si="212"/>
        <v>#N/A</v>
      </c>
      <c r="M1981" s="90" t="e">
        <f t="shared" si="213"/>
        <v>#N/A</v>
      </c>
      <c r="N1981" s="65" t="e">
        <f t="shared" si="214"/>
        <v>#N/A</v>
      </c>
      <c r="O1981" s="65" t="e">
        <f t="shared" si="215"/>
        <v>#N/A</v>
      </c>
      <c r="P1981" s="90" t="e">
        <f t="shared" si="216"/>
        <v>#N/A</v>
      </c>
    </row>
    <row r="1982" spans="1:16" x14ac:dyDescent="0.25">
      <c r="A1982" s="65">
        <f>'Elegio-Electors'!C1981</f>
        <v>0</v>
      </c>
      <c r="B1982" s="65">
        <f>'Elegio-Electors'!B1981</f>
        <v>0</v>
      </c>
      <c r="C1982" s="65">
        <f>IF(Procédure!$C$33=2,'Elegio-Electors'!D1981,Procédure!$C$33)</f>
        <v>0</v>
      </c>
      <c r="D1982" s="65" t="str">
        <f>IF(LEFT(RIGHT('Elegio-Electors'!L1981,2),1)="C",'Elegio-Electors'!L1981,IF(LEFT(RIGHT('Elegio-Electors'!M1981,2),1)="C",'Elegio-Electors'!M1981,""))</f>
        <v/>
      </c>
      <c r="E1982" s="65" t="str">
        <f>IF(LEFT(RIGHT('Elegio-Electors'!L1981,2),1)="O",'Elegio-Electors'!L1981,IF(LEFT(RIGHT('Elegio-Electors'!M1981,2),1)="O",'Elegio-Electors'!M1981,""))</f>
        <v/>
      </c>
      <c r="F1982" s="65">
        <f>'Elegio-Electors'!E1981</f>
        <v>0</v>
      </c>
      <c r="G1982" s="65" t="e">
        <f>IF(INDEX('Liste du personnel'!X:Y,MATCH(F1982,'Liste du personnel'!X:X,0),2)*1=1,"OUI","NON")</f>
        <v>#N/A</v>
      </c>
      <c r="I1982" s="89" t="e">
        <f t="shared" si="210"/>
        <v>#N/A</v>
      </c>
      <c r="J1982" s="65" t="e">
        <f t="shared" si="211"/>
        <v>#N/A</v>
      </c>
      <c r="K1982" s="65" t="e">
        <f t="shared" si="212"/>
        <v>#N/A</v>
      </c>
      <c r="M1982" s="90" t="e">
        <f t="shared" si="213"/>
        <v>#N/A</v>
      </c>
      <c r="N1982" s="65" t="e">
        <f t="shared" si="214"/>
        <v>#N/A</v>
      </c>
      <c r="O1982" s="65" t="e">
        <f t="shared" si="215"/>
        <v>#N/A</v>
      </c>
      <c r="P1982" s="90" t="e">
        <f t="shared" si="216"/>
        <v>#N/A</v>
      </c>
    </row>
    <row r="1983" spans="1:16" x14ac:dyDescent="0.25">
      <c r="A1983" s="65">
        <f>'Elegio-Electors'!C1982</f>
        <v>0</v>
      </c>
      <c r="B1983" s="65">
        <f>'Elegio-Electors'!B1982</f>
        <v>0</v>
      </c>
      <c r="C1983" s="65">
        <f>IF(Procédure!$C$33=2,'Elegio-Electors'!D1982,Procédure!$C$33)</f>
        <v>0</v>
      </c>
      <c r="D1983" s="65" t="str">
        <f>IF(LEFT(RIGHT('Elegio-Electors'!L1982,2),1)="C",'Elegio-Electors'!L1982,IF(LEFT(RIGHT('Elegio-Electors'!M1982,2),1)="C",'Elegio-Electors'!M1982,""))</f>
        <v/>
      </c>
      <c r="E1983" s="65" t="str">
        <f>IF(LEFT(RIGHT('Elegio-Electors'!L1982,2),1)="O",'Elegio-Electors'!L1982,IF(LEFT(RIGHT('Elegio-Electors'!M1982,2),1)="O",'Elegio-Electors'!M1982,""))</f>
        <v/>
      </c>
      <c r="F1983" s="65">
        <f>'Elegio-Electors'!E1982</f>
        <v>0</v>
      </c>
      <c r="G1983" s="65" t="e">
        <f>IF(INDEX('Liste du personnel'!X:Y,MATCH(F1983,'Liste du personnel'!X:X,0),2)*1=1,"OUI","NON")</f>
        <v>#N/A</v>
      </c>
      <c r="I1983" s="89" t="e">
        <f t="shared" si="210"/>
        <v>#N/A</v>
      </c>
      <c r="J1983" s="65" t="e">
        <f t="shared" si="211"/>
        <v>#N/A</v>
      </c>
      <c r="K1983" s="65" t="e">
        <f t="shared" si="212"/>
        <v>#N/A</v>
      </c>
      <c r="M1983" s="90" t="e">
        <f t="shared" si="213"/>
        <v>#N/A</v>
      </c>
      <c r="N1983" s="65" t="e">
        <f t="shared" si="214"/>
        <v>#N/A</v>
      </c>
      <c r="O1983" s="65" t="e">
        <f t="shared" si="215"/>
        <v>#N/A</v>
      </c>
      <c r="P1983" s="90" t="e">
        <f t="shared" si="216"/>
        <v>#N/A</v>
      </c>
    </row>
    <row r="1984" spans="1:16" x14ac:dyDescent="0.25">
      <c r="A1984" s="65">
        <f>'Elegio-Electors'!C1983</f>
        <v>0</v>
      </c>
      <c r="B1984" s="65">
        <f>'Elegio-Electors'!B1983</f>
        <v>0</v>
      </c>
      <c r="C1984" s="65">
        <f>IF(Procédure!$C$33=2,'Elegio-Electors'!D1983,Procédure!$C$33)</f>
        <v>0</v>
      </c>
      <c r="D1984" s="65" t="str">
        <f>IF(LEFT(RIGHT('Elegio-Electors'!L1983,2),1)="C",'Elegio-Electors'!L1983,IF(LEFT(RIGHT('Elegio-Electors'!M1983,2),1)="C",'Elegio-Electors'!M1983,""))</f>
        <v/>
      </c>
      <c r="E1984" s="65" t="str">
        <f>IF(LEFT(RIGHT('Elegio-Electors'!L1983,2),1)="O",'Elegio-Electors'!L1983,IF(LEFT(RIGHT('Elegio-Electors'!M1983,2),1)="O",'Elegio-Electors'!M1983,""))</f>
        <v/>
      </c>
      <c r="F1984" s="65">
        <f>'Elegio-Electors'!E1983</f>
        <v>0</v>
      </c>
      <c r="G1984" s="65" t="e">
        <f>IF(INDEX('Liste du personnel'!X:Y,MATCH(F1984,'Liste du personnel'!X:X,0),2)*1=1,"OUI","NON")</f>
        <v>#N/A</v>
      </c>
      <c r="I1984" s="89" t="e">
        <f t="shared" si="210"/>
        <v>#N/A</v>
      </c>
      <c r="J1984" s="65" t="e">
        <f t="shared" si="211"/>
        <v>#N/A</v>
      </c>
      <c r="K1984" s="65" t="e">
        <f t="shared" si="212"/>
        <v>#N/A</v>
      </c>
      <c r="M1984" s="90" t="e">
        <f t="shared" si="213"/>
        <v>#N/A</v>
      </c>
      <c r="N1984" s="65" t="e">
        <f t="shared" si="214"/>
        <v>#N/A</v>
      </c>
      <c r="O1984" s="65" t="e">
        <f t="shared" si="215"/>
        <v>#N/A</v>
      </c>
      <c r="P1984" s="90" t="e">
        <f t="shared" si="216"/>
        <v>#N/A</v>
      </c>
    </row>
    <row r="1985" spans="1:16" x14ac:dyDescent="0.25">
      <c r="A1985" s="65">
        <f>'Elegio-Electors'!C1984</f>
        <v>0</v>
      </c>
      <c r="B1985" s="65">
        <f>'Elegio-Electors'!B1984</f>
        <v>0</v>
      </c>
      <c r="C1985" s="65">
        <f>IF(Procédure!$C$33=2,'Elegio-Electors'!D1984,Procédure!$C$33)</f>
        <v>0</v>
      </c>
      <c r="D1985" s="65" t="str">
        <f>IF(LEFT(RIGHT('Elegio-Electors'!L1984,2),1)="C",'Elegio-Electors'!L1984,IF(LEFT(RIGHT('Elegio-Electors'!M1984,2),1)="C",'Elegio-Electors'!M1984,""))</f>
        <v/>
      </c>
      <c r="E1985" s="65" t="str">
        <f>IF(LEFT(RIGHT('Elegio-Electors'!L1984,2),1)="O",'Elegio-Electors'!L1984,IF(LEFT(RIGHT('Elegio-Electors'!M1984,2),1)="O",'Elegio-Electors'!M1984,""))</f>
        <v/>
      </c>
      <c r="F1985" s="65">
        <f>'Elegio-Electors'!E1984</f>
        <v>0</v>
      </c>
      <c r="G1985" s="65" t="e">
        <f>IF(INDEX('Liste du personnel'!X:Y,MATCH(F1985,'Liste du personnel'!X:X,0),2)*1=1,"OUI","NON")</f>
        <v>#N/A</v>
      </c>
      <c r="I1985" s="89" t="e">
        <f t="shared" si="210"/>
        <v>#N/A</v>
      </c>
      <c r="J1985" s="65" t="e">
        <f t="shared" si="211"/>
        <v>#N/A</v>
      </c>
      <c r="K1985" s="65" t="e">
        <f t="shared" si="212"/>
        <v>#N/A</v>
      </c>
      <c r="M1985" s="90" t="e">
        <f t="shared" si="213"/>
        <v>#N/A</v>
      </c>
      <c r="N1985" s="65" t="e">
        <f t="shared" si="214"/>
        <v>#N/A</v>
      </c>
      <c r="O1985" s="65" t="e">
        <f t="shared" si="215"/>
        <v>#N/A</v>
      </c>
      <c r="P1985" s="90" t="e">
        <f t="shared" si="216"/>
        <v>#N/A</v>
      </c>
    </row>
    <row r="1986" spans="1:16" x14ac:dyDescent="0.25">
      <c r="A1986" s="65">
        <f>'Elegio-Electors'!C1985</f>
        <v>0</v>
      </c>
      <c r="B1986" s="65">
        <f>'Elegio-Electors'!B1985</f>
        <v>0</v>
      </c>
      <c r="C1986" s="65">
        <f>IF(Procédure!$C$33=2,'Elegio-Electors'!D1985,Procédure!$C$33)</f>
        <v>0</v>
      </c>
      <c r="D1986" s="65" t="str">
        <f>IF(LEFT(RIGHT('Elegio-Electors'!L1985,2),1)="C",'Elegio-Electors'!L1985,IF(LEFT(RIGHT('Elegio-Electors'!M1985,2),1)="C",'Elegio-Electors'!M1985,""))</f>
        <v/>
      </c>
      <c r="E1986" s="65" t="str">
        <f>IF(LEFT(RIGHT('Elegio-Electors'!L1985,2),1)="O",'Elegio-Electors'!L1985,IF(LEFT(RIGHT('Elegio-Electors'!M1985,2),1)="O",'Elegio-Electors'!M1985,""))</f>
        <v/>
      </c>
      <c r="F1986" s="65">
        <f>'Elegio-Electors'!E1985</f>
        <v>0</v>
      </c>
      <c r="G1986" s="65" t="e">
        <f>IF(INDEX('Liste du personnel'!X:Y,MATCH(F1986,'Liste du personnel'!X:X,0),2)*1=1,"OUI","NON")</f>
        <v>#N/A</v>
      </c>
      <c r="I1986" s="89" t="e">
        <f t="shared" si="210"/>
        <v>#N/A</v>
      </c>
      <c r="J1986" s="65" t="e">
        <f t="shared" si="211"/>
        <v>#N/A</v>
      </c>
      <c r="K1986" s="65" t="e">
        <f t="shared" si="212"/>
        <v>#N/A</v>
      </c>
      <c r="M1986" s="90" t="e">
        <f t="shared" si="213"/>
        <v>#N/A</v>
      </c>
      <c r="N1986" s="65" t="e">
        <f t="shared" si="214"/>
        <v>#N/A</v>
      </c>
      <c r="O1986" s="65" t="e">
        <f t="shared" si="215"/>
        <v>#N/A</v>
      </c>
      <c r="P1986" s="90" t="e">
        <f t="shared" si="216"/>
        <v>#N/A</v>
      </c>
    </row>
    <row r="1987" spans="1:16" x14ac:dyDescent="0.25">
      <c r="A1987" s="65">
        <f>'Elegio-Electors'!C1986</f>
        <v>0</v>
      </c>
      <c r="B1987" s="65">
        <f>'Elegio-Electors'!B1986</f>
        <v>0</v>
      </c>
      <c r="C1987" s="65">
        <f>IF(Procédure!$C$33=2,'Elegio-Electors'!D1986,Procédure!$C$33)</f>
        <v>0</v>
      </c>
      <c r="D1987" s="65" t="str">
        <f>IF(LEFT(RIGHT('Elegio-Electors'!L1986,2),1)="C",'Elegio-Electors'!L1986,IF(LEFT(RIGHT('Elegio-Electors'!M1986,2),1)="C",'Elegio-Electors'!M1986,""))</f>
        <v/>
      </c>
      <c r="E1987" s="65" t="str">
        <f>IF(LEFT(RIGHT('Elegio-Electors'!L1986,2),1)="O",'Elegio-Electors'!L1986,IF(LEFT(RIGHT('Elegio-Electors'!M1986,2),1)="O",'Elegio-Electors'!M1986,""))</f>
        <v/>
      </c>
      <c r="F1987" s="65">
        <f>'Elegio-Electors'!E1986</f>
        <v>0</v>
      </c>
      <c r="G1987" s="65" t="e">
        <f>IF(INDEX('Liste du personnel'!X:Y,MATCH(F1987,'Liste du personnel'!X:X,0),2)*1=1,"OUI","NON")</f>
        <v>#N/A</v>
      </c>
      <c r="I1987" s="89" t="e">
        <f t="shared" si="210"/>
        <v>#N/A</v>
      </c>
      <c r="J1987" s="65" t="e">
        <f t="shared" si="211"/>
        <v>#N/A</v>
      </c>
      <c r="K1987" s="65" t="e">
        <f t="shared" si="212"/>
        <v>#N/A</v>
      </c>
      <c r="M1987" s="90" t="e">
        <f t="shared" si="213"/>
        <v>#N/A</v>
      </c>
      <c r="N1987" s="65" t="e">
        <f t="shared" si="214"/>
        <v>#N/A</v>
      </c>
      <c r="O1987" s="65" t="e">
        <f t="shared" si="215"/>
        <v>#N/A</v>
      </c>
      <c r="P1987" s="90" t="e">
        <f t="shared" si="216"/>
        <v>#N/A</v>
      </c>
    </row>
    <row r="1988" spans="1:16" x14ac:dyDescent="0.25">
      <c r="A1988" s="65">
        <f>'Elegio-Electors'!C1987</f>
        <v>0</v>
      </c>
      <c r="B1988" s="65">
        <f>'Elegio-Electors'!B1987</f>
        <v>0</v>
      </c>
      <c r="C1988" s="65">
        <f>IF(Procédure!$C$33=2,'Elegio-Electors'!D1987,Procédure!$C$33)</f>
        <v>0</v>
      </c>
      <c r="D1988" s="65" t="str">
        <f>IF(LEFT(RIGHT('Elegio-Electors'!L1987,2),1)="C",'Elegio-Electors'!L1987,IF(LEFT(RIGHT('Elegio-Electors'!M1987,2),1)="C",'Elegio-Electors'!M1987,""))</f>
        <v/>
      </c>
      <c r="E1988" s="65" t="str">
        <f>IF(LEFT(RIGHT('Elegio-Electors'!L1987,2),1)="O",'Elegio-Electors'!L1987,IF(LEFT(RIGHT('Elegio-Electors'!M1987,2),1)="O",'Elegio-Electors'!M1987,""))</f>
        <v/>
      </c>
      <c r="F1988" s="65">
        <f>'Elegio-Electors'!E1987</f>
        <v>0</v>
      </c>
      <c r="G1988" s="65" t="e">
        <f>IF(INDEX('Liste du personnel'!X:Y,MATCH(F1988,'Liste du personnel'!X:X,0),2)*1=1,"OUI","NON")</f>
        <v>#N/A</v>
      </c>
      <c r="I1988" s="89" t="e">
        <f t="shared" ref="I1988:I2002" si="217">IF(G1988="OUI",_xlfn.CONCAT(_xlfn.SWITCH(RIGHT(D1988,1),"A","Ouv","B","Empl","J","Jeune")," -- ",C1988),"pas d'application")</f>
        <v>#N/A</v>
      </c>
      <c r="J1988" s="65" t="e">
        <f t="shared" ref="J1988:J2002" si="218">IF(G1988="OUI","","pas d'application")</f>
        <v>#N/A</v>
      </c>
      <c r="K1988" s="65" t="e">
        <f t="shared" ref="K1988:K2002" si="219">IF(G1988="OUI","","pas d'application")</f>
        <v>#N/A</v>
      </c>
      <c r="M1988" s="90" t="e">
        <f t="shared" ref="M1988:M2002" si="220">IF(G1988="OUI",_xlfn.CONCAT(_xlfn.SWITCH(RIGHT(E1988,1),"A","Ouv","B","Empl","J","Jeune","K","Cadre")," -- ",C1988),"pas d'application")</f>
        <v>#N/A</v>
      </c>
      <c r="N1988" s="65" t="e">
        <f t="shared" ref="N1988:N2002" si="221">IF(G1988="OUI","","pas d'application")</f>
        <v>#N/A</v>
      </c>
      <c r="O1988" s="65" t="e">
        <f t="shared" ref="O1988:O2002" si="222">IF(G1988="OUI","","pas d'application")</f>
        <v>#N/A</v>
      </c>
      <c r="P1988" s="90" t="e">
        <f t="shared" ref="P1988:P2002" si="223">IF(G1988="OUI",C1988,"pas d'application")</f>
        <v>#N/A</v>
      </c>
    </row>
    <row r="1989" spans="1:16" x14ac:dyDescent="0.25">
      <c r="A1989" s="65">
        <f>'Elegio-Electors'!C1988</f>
        <v>0</v>
      </c>
      <c r="B1989" s="65">
        <f>'Elegio-Electors'!B1988</f>
        <v>0</v>
      </c>
      <c r="C1989" s="65">
        <f>IF(Procédure!$C$33=2,'Elegio-Electors'!D1988,Procédure!$C$33)</f>
        <v>0</v>
      </c>
      <c r="D1989" s="65" t="str">
        <f>IF(LEFT(RIGHT('Elegio-Electors'!L1988,2),1)="C",'Elegio-Electors'!L1988,IF(LEFT(RIGHT('Elegio-Electors'!M1988,2),1)="C",'Elegio-Electors'!M1988,""))</f>
        <v/>
      </c>
      <c r="E1989" s="65" t="str">
        <f>IF(LEFT(RIGHT('Elegio-Electors'!L1988,2),1)="O",'Elegio-Electors'!L1988,IF(LEFT(RIGHT('Elegio-Electors'!M1988,2),1)="O",'Elegio-Electors'!M1988,""))</f>
        <v/>
      </c>
      <c r="F1989" s="65">
        <f>'Elegio-Electors'!E1988</f>
        <v>0</v>
      </c>
      <c r="G1989" s="65" t="e">
        <f>IF(INDEX('Liste du personnel'!X:Y,MATCH(F1989,'Liste du personnel'!X:X,0),2)*1=1,"OUI","NON")</f>
        <v>#N/A</v>
      </c>
      <c r="I1989" s="89" t="e">
        <f t="shared" si="217"/>
        <v>#N/A</v>
      </c>
      <c r="J1989" s="65" t="e">
        <f t="shared" si="218"/>
        <v>#N/A</v>
      </c>
      <c r="K1989" s="65" t="e">
        <f t="shared" si="219"/>
        <v>#N/A</v>
      </c>
      <c r="M1989" s="90" t="e">
        <f t="shared" si="220"/>
        <v>#N/A</v>
      </c>
      <c r="N1989" s="65" t="e">
        <f t="shared" si="221"/>
        <v>#N/A</v>
      </c>
      <c r="O1989" s="65" t="e">
        <f t="shared" si="222"/>
        <v>#N/A</v>
      </c>
      <c r="P1989" s="90" t="e">
        <f t="shared" si="223"/>
        <v>#N/A</v>
      </c>
    </row>
    <row r="1990" spans="1:16" x14ac:dyDescent="0.25">
      <c r="A1990" s="65">
        <f>'Elegio-Electors'!C1989</f>
        <v>0</v>
      </c>
      <c r="B1990" s="65">
        <f>'Elegio-Electors'!B1989</f>
        <v>0</v>
      </c>
      <c r="C1990" s="65">
        <f>IF(Procédure!$C$33=2,'Elegio-Electors'!D1989,Procédure!$C$33)</f>
        <v>0</v>
      </c>
      <c r="D1990" s="65" t="str">
        <f>IF(LEFT(RIGHT('Elegio-Electors'!L1989,2),1)="C",'Elegio-Electors'!L1989,IF(LEFT(RIGHT('Elegio-Electors'!M1989,2),1)="C",'Elegio-Electors'!M1989,""))</f>
        <v/>
      </c>
      <c r="E1990" s="65" t="str">
        <f>IF(LEFT(RIGHT('Elegio-Electors'!L1989,2),1)="O",'Elegio-Electors'!L1989,IF(LEFT(RIGHT('Elegio-Electors'!M1989,2),1)="O",'Elegio-Electors'!M1989,""))</f>
        <v/>
      </c>
      <c r="F1990" s="65">
        <f>'Elegio-Electors'!E1989</f>
        <v>0</v>
      </c>
      <c r="G1990" s="65" t="e">
        <f>IF(INDEX('Liste du personnel'!X:Y,MATCH(F1990,'Liste du personnel'!X:X,0),2)*1=1,"OUI","NON")</f>
        <v>#N/A</v>
      </c>
      <c r="I1990" s="89" t="e">
        <f t="shared" si="217"/>
        <v>#N/A</v>
      </c>
      <c r="J1990" s="65" t="e">
        <f t="shared" si="218"/>
        <v>#N/A</v>
      </c>
      <c r="K1990" s="65" t="e">
        <f t="shared" si="219"/>
        <v>#N/A</v>
      </c>
      <c r="M1990" s="90" t="e">
        <f t="shared" si="220"/>
        <v>#N/A</v>
      </c>
      <c r="N1990" s="65" t="e">
        <f t="shared" si="221"/>
        <v>#N/A</v>
      </c>
      <c r="O1990" s="65" t="e">
        <f t="shared" si="222"/>
        <v>#N/A</v>
      </c>
      <c r="P1990" s="90" t="e">
        <f t="shared" si="223"/>
        <v>#N/A</v>
      </c>
    </row>
    <row r="1991" spans="1:16" x14ac:dyDescent="0.25">
      <c r="A1991" s="65">
        <f>'Elegio-Electors'!C1990</f>
        <v>0</v>
      </c>
      <c r="B1991" s="65">
        <f>'Elegio-Electors'!B1990</f>
        <v>0</v>
      </c>
      <c r="C1991" s="65">
        <f>IF(Procédure!$C$33=2,'Elegio-Electors'!D1990,Procédure!$C$33)</f>
        <v>0</v>
      </c>
      <c r="D1991" s="65" t="str">
        <f>IF(LEFT(RIGHT('Elegio-Electors'!L1990,2),1)="C",'Elegio-Electors'!L1990,IF(LEFT(RIGHT('Elegio-Electors'!M1990,2),1)="C",'Elegio-Electors'!M1990,""))</f>
        <v/>
      </c>
      <c r="E1991" s="65" t="str">
        <f>IF(LEFT(RIGHT('Elegio-Electors'!L1990,2),1)="O",'Elegio-Electors'!L1990,IF(LEFT(RIGHT('Elegio-Electors'!M1990,2),1)="O",'Elegio-Electors'!M1990,""))</f>
        <v/>
      </c>
      <c r="F1991" s="65">
        <f>'Elegio-Electors'!E1990</f>
        <v>0</v>
      </c>
      <c r="G1991" s="65" t="e">
        <f>IF(INDEX('Liste du personnel'!X:Y,MATCH(F1991,'Liste du personnel'!X:X,0),2)*1=1,"OUI","NON")</f>
        <v>#N/A</v>
      </c>
      <c r="I1991" s="89" t="e">
        <f t="shared" si="217"/>
        <v>#N/A</v>
      </c>
      <c r="J1991" s="65" t="e">
        <f t="shared" si="218"/>
        <v>#N/A</v>
      </c>
      <c r="K1991" s="65" t="e">
        <f t="shared" si="219"/>
        <v>#N/A</v>
      </c>
      <c r="M1991" s="90" t="e">
        <f t="shared" si="220"/>
        <v>#N/A</v>
      </c>
      <c r="N1991" s="65" t="e">
        <f t="shared" si="221"/>
        <v>#N/A</v>
      </c>
      <c r="O1991" s="65" t="e">
        <f t="shared" si="222"/>
        <v>#N/A</v>
      </c>
      <c r="P1991" s="90" t="e">
        <f t="shared" si="223"/>
        <v>#N/A</v>
      </c>
    </row>
    <row r="1992" spans="1:16" x14ac:dyDescent="0.25">
      <c r="A1992" s="65">
        <f>'Elegio-Electors'!C1991</f>
        <v>0</v>
      </c>
      <c r="B1992" s="65">
        <f>'Elegio-Electors'!B1991</f>
        <v>0</v>
      </c>
      <c r="C1992" s="65">
        <f>IF(Procédure!$C$33=2,'Elegio-Electors'!D1991,Procédure!$C$33)</f>
        <v>0</v>
      </c>
      <c r="D1992" s="65" t="str">
        <f>IF(LEFT(RIGHT('Elegio-Electors'!L1991,2),1)="C",'Elegio-Electors'!L1991,IF(LEFT(RIGHT('Elegio-Electors'!M1991,2),1)="C",'Elegio-Electors'!M1991,""))</f>
        <v/>
      </c>
      <c r="E1992" s="65" t="str">
        <f>IF(LEFT(RIGHT('Elegio-Electors'!L1991,2),1)="O",'Elegio-Electors'!L1991,IF(LEFT(RIGHT('Elegio-Electors'!M1991,2),1)="O",'Elegio-Electors'!M1991,""))</f>
        <v/>
      </c>
      <c r="F1992" s="65">
        <f>'Elegio-Electors'!E1991</f>
        <v>0</v>
      </c>
      <c r="G1992" s="65" t="e">
        <f>IF(INDEX('Liste du personnel'!X:Y,MATCH(F1992,'Liste du personnel'!X:X,0),2)*1=1,"OUI","NON")</f>
        <v>#N/A</v>
      </c>
      <c r="I1992" s="89" t="e">
        <f t="shared" si="217"/>
        <v>#N/A</v>
      </c>
      <c r="J1992" s="65" t="e">
        <f t="shared" si="218"/>
        <v>#N/A</v>
      </c>
      <c r="K1992" s="65" t="e">
        <f t="shared" si="219"/>
        <v>#N/A</v>
      </c>
      <c r="M1992" s="90" t="e">
        <f t="shared" si="220"/>
        <v>#N/A</v>
      </c>
      <c r="N1992" s="65" t="e">
        <f t="shared" si="221"/>
        <v>#N/A</v>
      </c>
      <c r="O1992" s="65" t="e">
        <f t="shared" si="222"/>
        <v>#N/A</v>
      </c>
      <c r="P1992" s="90" t="e">
        <f t="shared" si="223"/>
        <v>#N/A</v>
      </c>
    </row>
    <row r="1993" spans="1:16" x14ac:dyDescent="0.25">
      <c r="A1993" s="65">
        <f>'Elegio-Electors'!C1992</f>
        <v>0</v>
      </c>
      <c r="B1993" s="65">
        <f>'Elegio-Electors'!B1992</f>
        <v>0</v>
      </c>
      <c r="C1993" s="65">
        <f>IF(Procédure!$C$33=2,'Elegio-Electors'!D1992,Procédure!$C$33)</f>
        <v>0</v>
      </c>
      <c r="D1993" s="65" t="str">
        <f>IF(LEFT(RIGHT('Elegio-Electors'!L1992,2),1)="C",'Elegio-Electors'!L1992,IF(LEFT(RIGHT('Elegio-Electors'!M1992,2),1)="C",'Elegio-Electors'!M1992,""))</f>
        <v/>
      </c>
      <c r="E1993" s="65" t="str">
        <f>IF(LEFT(RIGHT('Elegio-Electors'!L1992,2),1)="O",'Elegio-Electors'!L1992,IF(LEFT(RIGHT('Elegio-Electors'!M1992,2),1)="O",'Elegio-Electors'!M1992,""))</f>
        <v/>
      </c>
      <c r="F1993" s="65">
        <f>'Elegio-Electors'!E1992</f>
        <v>0</v>
      </c>
      <c r="G1993" s="65" t="e">
        <f>IF(INDEX('Liste du personnel'!X:Y,MATCH(F1993,'Liste du personnel'!X:X,0),2)*1=1,"OUI","NON")</f>
        <v>#N/A</v>
      </c>
      <c r="I1993" s="89" t="e">
        <f t="shared" si="217"/>
        <v>#N/A</v>
      </c>
      <c r="J1993" s="65" t="e">
        <f t="shared" si="218"/>
        <v>#N/A</v>
      </c>
      <c r="K1993" s="65" t="e">
        <f t="shared" si="219"/>
        <v>#N/A</v>
      </c>
      <c r="M1993" s="90" t="e">
        <f t="shared" si="220"/>
        <v>#N/A</v>
      </c>
      <c r="N1993" s="65" t="e">
        <f t="shared" si="221"/>
        <v>#N/A</v>
      </c>
      <c r="O1993" s="65" t="e">
        <f t="shared" si="222"/>
        <v>#N/A</v>
      </c>
      <c r="P1993" s="90" t="e">
        <f t="shared" si="223"/>
        <v>#N/A</v>
      </c>
    </row>
    <row r="1994" spans="1:16" x14ac:dyDescent="0.25">
      <c r="A1994" s="65">
        <f>'Elegio-Electors'!C1993</f>
        <v>0</v>
      </c>
      <c r="B1994" s="65">
        <f>'Elegio-Electors'!B1993</f>
        <v>0</v>
      </c>
      <c r="C1994" s="65">
        <f>IF(Procédure!$C$33=2,'Elegio-Electors'!D1993,Procédure!$C$33)</f>
        <v>0</v>
      </c>
      <c r="D1994" s="65" t="str">
        <f>IF(LEFT(RIGHT('Elegio-Electors'!L1993,2),1)="C",'Elegio-Electors'!L1993,IF(LEFT(RIGHT('Elegio-Electors'!M1993,2),1)="C",'Elegio-Electors'!M1993,""))</f>
        <v/>
      </c>
      <c r="E1994" s="65" t="str">
        <f>IF(LEFT(RIGHT('Elegio-Electors'!L1993,2),1)="O",'Elegio-Electors'!L1993,IF(LEFT(RIGHT('Elegio-Electors'!M1993,2),1)="O",'Elegio-Electors'!M1993,""))</f>
        <v/>
      </c>
      <c r="F1994" s="65">
        <f>'Elegio-Electors'!E1993</f>
        <v>0</v>
      </c>
      <c r="G1994" s="65" t="e">
        <f>IF(INDEX('Liste du personnel'!X:Y,MATCH(F1994,'Liste du personnel'!X:X,0),2)*1=1,"OUI","NON")</f>
        <v>#N/A</v>
      </c>
      <c r="I1994" s="89" t="e">
        <f t="shared" si="217"/>
        <v>#N/A</v>
      </c>
      <c r="J1994" s="65" t="e">
        <f t="shared" si="218"/>
        <v>#N/A</v>
      </c>
      <c r="K1994" s="65" t="e">
        <f t="shared" si="219"/>
        <v>#N/A</v>
      </c>
      <c r="M1994" s="90" t="e">
        <f t="shared" si="220"/>
        <v>#N/A</v>
      </c>
      <c r="N1994" s="65" t="e">
        <f t="shared" si="221"/>
        <v>#N/A</v>
      </c>
      <c r="O1994" s="65" t="e">
        <f t="shared" si="222"/>
        <v>#N/A</v>
      </c>
      <c r="P1994" s="90" t="e">
        <f t="shared" si="223"/>
        <v>#N/A</v>
      </c>
    </row>
    <row r="1995" spans="1:16" x14ac:dyDescent="0.25">
      <c r="A1995" s="65">
        <f>'Elegio-Electors'!C1994</f>
        <v>0</v>
      </c>
      <c r="B1995" s="65">
        <f>'Elegio-Electors'!B1994</f>
        <v>0</v>
      </c>
      <c r="C1995" s="65">
        <f>IF(Procédure!$C$33=2,'Elegio-Electors'!D1994,Procédure!$C$33)</f>
        <v>0</v>
      </c>
      <c r="D1995" s="65" t="str">
        <f>IF(LEFT(RIGHT('Elegio-Electors'!L1994,2),1)="C",'Elegio-Electors'!L1994,IF(LEFT(RIGHT('Elegio-Electors'!M1994,2),1)="C",'Elegio-Electors'!M1994,""))</f>
        <v/>
      </c>
      <c r="E1995" s="65" t="str">
        <f>IF(LEFT(RIGHT('Elegio-Electors'!L1994,2),1)="O",'Elegio-Electors'!L1994,IF(LEFT(RIGHT('Elegio-Electors'!M1994,2),1)="O",'Elegio-Electors'!M1994,""))</f>
        <v/>
      </c>
      <c r="F1995" s="65">
        <f>'Elegio-Electors'!E1994</f>
        <v>0</v>
      </c>
      <c r="G1995" s="65" t="e">
        <f>IF(INDEX('Liste du personnel'!X:Y,MATCH(F1995,'Liste du personnel'!X:X,0),2)*1=1,"OUI","NON")</f>
        <v>#N/A</v>
      </c>
      <c r="I1995" s="89" t="e">
        <f t="shared" si="217"/>
        <v>#N/A</v>
      </c>
      <c r="J1995" s="65" t="e">
        <f t="shared" si="218"/>
        <v>#N/A</v>
      </c>
      <c r="K1995" s="65" t="e">
        <f t="shared" si="219"/>
        <v>#N/A</v>
      </c>
      <c r="M1995" s="90" t="e">
        <f t="shared" si="220"/>
        <v>#N/A</v>
      </c>
      <c r="N1995" s="65" t="e">
        <f t="shared" si="221"/>
        <v>#N/A</v>
      </c>
      <c r="O1995" s="65" t="e">
        <f t="shared" si="222"/>
        <v>#N/A</v>
      </c>
      <c r="P1995" s="90" t="e">
        <f t="shared" si="223"/>
        <v>#N/A</v>
      </c>
    </row>
    <row r="1996" spans="1:16" x14ac:dyDescent="0.25">
      <c r="A1996" s="65">
        <f>'Elegio-Electors'!C1995</f>
        <v>0</v>
      </c>
      <c r="B1996" s="65">
        <f>'Elegio-Electors'!B1995</f>
        <v>0</v>
      </c>
      <c r="C1996" s="65">
        <f>IF(Procédure!$C$33=2,'Elegio-Electors'!D1995,Procédure!$C$33)</f>
        <v>0</v>
      </c>
      <c r="D1996" s="65" t="str">
        <f>IF(LEFT(RIGHT('Elegio-Electors'!L1995,2),1)="C",'Elegio-Electors'!L1995,IF(LEFT(RIGHT('Elegio-Electors'!M1995,2),1)="C",'Elegio-Electors'!M1995,""))</f>
        <v/>
      </c>
      <c r="E1996" s="65" t="str">
        <f>IF(LEFT(RIGHT('Elegio-Electors'!L1995,2),1)="O",'Elegio-Electors'!L1995,IF(LEFT(RIGHT('Elegio-Electors'!M1995,2),1)="O",'Elegio-Electors'!M1995,""))</f>
        <v/>
      </c>
      <c r="F1996" s="65">
        <f>'Elegio-Electors'!E1995</f>
        <v>0</v>
      </c>
      <c r="G1996" s="65" t="e">
        <f>IF(INDEX('Liste du personnel'!X:Y,MATCH(F1996,'Liste du personnel'!X:X,0),2)*1=1,"OUI","NON")</f>
        <v>#N/A</v>
      </c>
      <c r="I1996" s="89" t="e">
        <f t="shared" si="217"/>
        <v>#N/A</v>
      </c>
      <c r="J1996" s="65" t="e">
        <f t="shared" si="218"/>
        <v>#N/A</v>
      </c>
      <c r="K1996" s="65" t="e">
        <f t="shared" si="219"/>
        <v>#N/A</v>
      </c>
      <c r="M1996" s="90" t="e">
        <f t="shared" si="220"/>
        <v>#N/A</v>
      </c>
      <c r="N1996" s="65" t="e">
        <f t="shared" si="221"/>
        <v>#N/A</v>
      </c>
      <c r="O1996" s="65" t="e">
        <f t="shared" si="222"/>
        <v>#N/A</v>
      </c>
      <c r="P1996" s="90" t="e">
        <f t="shared" si="223"/>
        <v>#N/A</v>
      </c>
    </row>
    <row r="1997" spans="1:16" x14ac:dyDescent="0.25">
      <c r="A1997" s="65">
        <f>'Elegio-Electors'!C1996</f>
        <v>0</v>
      </c>
      <c r="B1997" s="65">
        <f>'Elegio-Electors'!B1996</f>
        <v>0</v>
      </c>
      <c r="C1997" s="65">
        <f>IF(Procédure!$C$33=2,'Elegio-Electors'!D1996,Procédure!$C$33)</f>
        <v>0</v>
      </c>
      <c r="D1997" s="65" t="str">
        <f>IF(LEFT(RIGHT('Elegio-Electors'!L1996,2),1)="C",'Elegio-Electors'!L1996,IF(LEFT(RIGHT('Elegio-Electors'!M1996,2),1)="C",'Elegio-Electors'!M1996,""))</f>
        <v/>
      </c>
      <c r="E1997" s="65" t="str">
        <f>IF(LEFT(RIGHT('Elegio-Electors'!L1996,2),1)="O",'Elegio-Electors'!L1996,IF(LEFT(RIGHT('Elegio-Electors'!M1996,2),1)="O",'Elegio-Electors'!M1996,""))</f>
        <v/>
      </c>
      <c r="F1997" s="65">
        <f>'Elegio-Electors'!E1996</f>
        <v>0</v>
      </c>
      <c r="G1997" s="65" t="e">
        <f>IF(INDEX('Liste du personnel'!X:Y,MATCH(F1997,'Liste du personnel'!X:X,0),2)*1=1,"OUI","NON")</f>
        <v>#N/A</v>
      </c>
      <c r="I1997" s="89" t="e">
        <f t="shared" si="217"/>
        <v>#N/A</v>
      </c>
      <c r="J1997" s="65" t="e">
        <f t="shared" si="218"/>
        <v>#N/A</v>
      </c>
      <c r="K1997" s="65" t="e">
        <f t="shared" si="219"/>
        <v>#N/A</v>
      </c>
      <c r="M1997" s="90" t="e">
        <f t="shared" si="220"/>
        <v>#N/A</v>
      </c>
      <c r="N1997" s="65" t="e">
        <f t="shared" si="221"/>
        <v>#N/A</v>
      </c>
      <c r="O1997" s="65" t="e">
        <f t="shared" si="222"/>
        <v>#N/A</v>
      </c>
      <c r="P1997" s="90" t="e">
        <f t="shared" si="223"/>
        <v>#N/A</v>
      </c>
    </row>
    <row r="1998" spans="1:16" x14ac:dyDescent="0.25">
      <c r="A1998" s="65">
        <f>'Elegio-Electors'!C1997</f>
        <v>0</v>
      </c>
      <c r="B1998" s="65">
        <f>'Elegio-Electors'!B1997</f>
        <v>0</v>
      </c>
      <c r="C1998" s="65">
        <f>IF(Procédure!$C$33=2,'Elegio-Electors'!D1997,Procédure!$C$33)</f>
        <v>0</v>
      </c>
      <c r="D1998" s="65" t="str">
        <f>IF(LEFT(RIGHT('Elegio-Electors'!L1997,2),1)="C",'Elegio-Electors'!L1997,IF(LEFT(RIGHT('Elegio-Electors'!M1997,2),1)="C",'Elegio-Electors'!M1997,""))</f>
        <v/>
      </c>
      <c r="E1998" s="65" t="str">
        <f>IF(LEFT(RIGHT('Elegio-Electors'!L1997,2),1)="O",'Elegio-Electors'!L1997,IF(LEFT(RIGHT('Elegio-Electors'!M1997,2),1)="O",'Elegio-Electors'!M1997,""))</f>
        <v/>
      </c>
      <c r="F1998" s="65">
        <f>'Elegio-Electors'!E1997</f>
        <v>0</v>
      </c>
      <c r="G1998" s="65" t="e">
        <f>IF(INDEX('Liste du personnel'!X:Y,MATCH(F1998,'Liste du personnel'!X:X,0),2)*1=1,"OUI","NON")</f>
        <v>#N/A</v>
      </c>
      <c r="I1998" s="89" t="e">
        <f t="shared" si="217"/>
        <v>#N/A</v>
      </c>
      <c r="J1998" s="65" t="e">
        <f t="shared" si="218"/>
        <v>#N/A</v>
      </c>
      <c r="K1998" s="65" t="e">
        <f t="shared" si="219"/>
        <v>#N/A</v>
      </c>
      <c r="M1998" s="90" t="e">
        <f t="shared" si="220"/>
        <v>#N/A</v>
      </c>
      <c r="N1998" s="65" t="e">
        <f t="shared" si="221"/>
        <v>#N/A</v>
      </c>
      <c r="O1998" s="65" t="e">
        <f t="shared" si="222"/>
        <v>#N/A</v>
      </c>
      <c r="P1998" s="90" t="e">
        <f t="shared" si="223"/>
        <v>#N/A</v>
      </c>
    </row>
    <row r="1999" spans="1:16" x14ac:dyDescent="0.25">
      <c r="A1999" s="65">
        <f>'Elegio-Electors'!C1998</f>
        <v>0</v>
      </c>
      <c r="B1999" s="65">
        <f>'Elegio-Electors'!B1998</f>
        <v>0</v>
      </c>
      <c r="C1999" s="65">
        <f>IF(Procédure!$C$33=2,'Elegio-Electors'!D1998,Procédure!$C$33)</f>
        <v>0</v>
      </c>
      <c r="D1999" s="65" t="str">
        <f>IF(LEFT(RIGHT('Elegio-Electors'!L1998,2),1)="C",'Elegio-Electors'!L1998,IF(LEFT(RIGHT('Elegio-Electors'!M1998,2),1)="C",'Elegio-Electors'!M1998,""))</f>
        <v/>
      </c>
      <c r="E1999" s="65" t="str">
        <f>IF(LEFT(RIGHT('Elegio-Electors'!L1998,2),1)="O",'Elegio-Electors'!L1998,IF(LEFT(RIGHT('Elegio-Electors'!M1998,2),1)="O",'Elegio-Electors'!M1998,""))</f>
        <v/>
      </c>
      <c r="F1999" s="65">
        <f>'Elegio-Electors'!E1998</f>
        <v>0</v>
      </c>
      <c r="G1999" s="65" t="e">
        <f>IF(INDEX('Liste du personnel'!X:Y,MATCH(F1999,'Liste du personnel'!X:X,0),2)*1=1,"OUI","NON")</f>
        <v>#N/A</v>
      </c>
      <c r="I1999" s="89" t="e">
        <f t="shared" si="217"/>
        <v>#N/A</v>
      </c>
      <c r="J1999" s="65" t="e">
        <f t="shared" si="218"/>
        <v>#N/A</v>
      </c>
      <c r="K1999" s="65" t="e">
        <f t="shared" si="219"/>
        <v>#N/A</v>
      </c>
      <c r="M1999" s="90" t="e">
        <f t="shared" si="220"/>
        <v>#N/A</v>
      </c>
      <c r="N1999" s="65" t="e">
        <f t="shared" si="221"/>
        <v>#N/A</v>
      </c>
      <c r="O1999" s="65" t="e">
        <f t="shared" si="222"/>
        <v>#N/A</v>
      </c>
      <c r="P1999" s="90" t="e">
        <f t="shared" si="223"/>
        <v>#N/A</v>
      </c>
    </row>
    <row r="2000" spans="1:16" x14ac:dyDescent="0.25">
      <c r="A2000" s="65">
        <f>'Elegio-Electors'!C1999</f>
        <v>0</v>
      </c>
      <c r="B2000" s="65">
        <f>'Elegio-Electors'!B1999</f>
        <v>0</v>
      </c>
      <c r="C2000" s="65">
        <f>IF(Procédure!$C$33=2,'Elegio-Electors'!D1999,Procédure!$C$33)</f>
        <v>0</v>
      </c>
      <c r="D2000" s="65" t="str">
        <f>IF(LEFT(RIGHT('Elegio-Electors'!L1999,2),1)="C",'Elegio-Electors'!L1999,IF(LEFT(RIGHT('Elegio-Electors'!M1999,2),1)="C",'Elegio-Electors'!M1999,""))</f>
        <v/>
      </c>
      <c r="E2000" s="65" t="str">
        <f>IF(LEFT(RIGHT('Elegio-Electors'!L1999,2),1)="O",'Elegio-Electors'!L1999,IF(LEFT(RIGHT('Elegio-Electors'!M1999,2),1)="O",'Elegio-Electors'!M1999,""))</f>
        <v/>
      </c>
      <c r="F2000" s="65">
        <f>'Elegio-Electors'!E1999</f>
        <v>0</v>
      </c>
      <c r="G2000" s="65" t="e">
        <f>IF(INDEX('Liste du personnel'!X:Y,MATCH(F2000,'Liste du personnel'!X:X,0),2)*1=1,"OUI","NON")</f>
        <v>#N/A</v>
      </c>
      <c r="I2000" s="89" t="e">
        <f t="shared" si="217"/>
        <v>#N/A</v>
      </c>
      <c r="J2000" s="65" t="e">
        <f t="shared" si="218"/>
        <v>#N/A</v>
      </c>
      <c r="K2000" s="65" t="e">
        <f t="shared" si="219"/>
        <v>#N/A</v>
      </c>
      <c r="M2000" s="90" t="e">
        <f t="shared" si="220"/>
        <v>#N/A</v>
      </c>
      <c r="N2000" s="65" t="e">
        <f t="shared" si="221"/>
        <v>#N/A</v>
      </c>
      <c r="O2000" s="65" t="e">
        <f t="shared" si="222"/>
        <v>#N/A</v>
      </c>
      <c r="P2000" s="90" t="e">
        <f t="shared" si="223"/>
        <v>#N/A</v>
      </c>
    </row>
    <row r="2001" spans="1:16" x14ac:dyDescent="0.25">
      <c r="A2001" s="65">
        <f>'Elegio-Electors'!C2000</f>
        <v>0</v>
      </c>
      <c r="B2001" s="65">
        <f>'Elegio-Electors'!B2000</f>
        <v>0</v>
      </c>
      <c r="C2001" s="65">
        <f>IF(Procédure!$C$33=2,'Elegio-Electors'!D2000,Procédure!$C$33)</f>
        <v>0</v>
      </c>
      <c r="D2001" s="65" t="str">
        <f>IF(LEFT(RIGHT('Elegio-Electors'!L2000,2),1)="C",'Elegio-Electors'!L2000,IF(LEFT(RIGHT('Elegio-Electors'!M2000,2),1)="C",'Elegio-Electors'!M2000,""))</f>
        <v/>
      </c>
      <c r="E2001" s="65" t="str">
        <f>IF(LEFT(RIGHT('Elegio-Electors'!L2000,2),1)="O",'Elegio-Electors'!L2000,IF(LEFT(RIGHT('Elegio-Electors'!M2000,2),1)="O",'Elegio-Electors'!M2000,""))</f>
        <v/>
      </c>
      <c r="F2001" s="65">
        <f>'Elegio-Electors'!E2000</f>
        <v>0</v>
      </c>
      <c r="G2001" s="65" t="e">
        <f>IF(INDEX('Liste du personnel'!X:Y,MATCH(F2001,'Liste du personnel'!X:X,0),2)*1=1,"OUI","NON")</f>
        <v>#N/A</v>
      </c>
      <c r="I2001" s="89" t="e">
        <f t="shared" si="217"/>
        <v>#N/A</v>
      </c>
      <c r="J2001" s="65" t="e">
        <f t="shared" si="218"/>
        <v>#N/A</v>
      </c>
      <c r="K2001" s="65" t="e">
        <f t="shared" si="219"/>
        <v>#N/A</v>
      </c>
      <c r="M2001" s="90" t="e">
        <f t="shared" si="220"/>
        <v>#N/A</v>
      </c>
      <c r="N2001" s="65" t="e">
        <f t="shared" si="221"/>
        <v>#N/A</v>
      </c>
      <c r="O2001" s="65" t="e">
        <f t="shared" si="222"/>
        <v>#N/A</v>
      </c>
      <c r="P2001" s="90" t="e">
        <f t="shared" si="223"/>
        <v>#N/A</v>
      </c>
    </row>
    <row r="2002" spans="1:16" x14ac:dyDescent="0.25">
      <c r="A2002" s="65">
        <f>'Elegio-Electors'!C2001</f>
        <v>0</v>
      </c>
      <c r="B2002" s="65">
        <f>'Elegio-Electors'!B2001</f>
        <v>0</v>
      </c>
      <c r="C2002" s="65">
        <f>IF(Procédure!$C$33=2,'Elegio-Electors'!D2001,Procédure!$C$33)</f>
        <v>0</v>
      </c>
      <c r="D2002" s="65" t="str">
        <f>IF(LEFT(RIGHT('Elegio-Electors'!L2001,2),1)="C",'Elegio-Electors'!L2001,IF(LEFT(RIGHT('Elegio-Electors'!M2001,2),1)="C",'Elegio-Electors'!M2001,""))</f>
        <v/>
      </c>
      <c r="E2002" s="65" t="str">
        <f>IF(LEFT(RIGHT('Elegio-Electors'!L2001,2),1)="O",'Elegio-Electors'!L2001,IF(LEFT(RIGHT('Elegio-Electors'!M2001,2),1)="O",'Elegio-Electors'!M2001,""))</f>
        <v/>
      </c>
      <c r="F2002" s="65">
        <f>'Elegio-Electors'!E2001</f>
        <v>0</v>
      </c>
      <c r="G2002" s="65" t="e">
        <f>IF(INDEX('Liste du personnel'!X:Y,MATCH(F2002,'Liste du personnel'!X:X,0),2)*1=1,"OUI","NON")</f>
        <v>#N/A</v>
      </c>
      <c r="I2002" s="89" t="e">
        <f t="shared" si="217"/>
        <v>#N/A</v>
      </c>
      <c r="J2002" s="65" t="e">
        <f t="shared" si="218"/>
        <v>#N/A</v>
      </c>
      <c r="K2002" s="65" t="e">
        <f t="shared" si="219"/>
        <v>#N/A</v>
      </c>
      <c r="M2002" s="90" t="e">
        <f t="shared" si="220"/>
        <v>#N/A</v>
      </c>
      <c r="N2002" s="65" t="e">
        <f t="shared" si="221"/>
        <v>#N/A</v>
      </c>
      <c r="O2002" s="65" t="e">
        <f t="shared" si="222"/>
        <v>#N/A</v>
      </c>
      <c r="P2002" s="90" t="e">
        <f t="shared" si="223"/>
        <v>#N/A</v>
      </c>
    </row>
  </sheetData>
  <mergeCells count="2">
    <mergeCell ref="H1:K1"/>
    <mergeCell ref="L1:O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17CC2-9469-403D-9E6A-9454F573BB54}">
  <sheetPr>
    <pageSetUpPr fitToPage="1"/>
  </sheetPr>
  <dimension ref="A1:AD33"/>
  <sheetViews>
    <sheetView showGridLines="0" workbookViewId="0">
      <selection activeCell="V9" sqref="V9"/>
    </sheetView>
  </sheetViews>
  <sheetFormatPr defaultColWidth="9.140625" defaultRowHeight="15" x14ac:dyDescent="0.25"/>
  <cols>
    <col min="2" max="2" width="13.85546875" bestFit="1" customWidth="1"/>
    <col min="3" max="3" width="2.140625" customWidth="1"/>
    <col min="4" max="4" width="15.42578125" customWidth="1"/>
    <col min="5" max="5" width="3" customWidth="1"/>
    <col min="6" max="6" width="17.7109375" bestFit="1" customWidth="1"/>
    <col min="7" max="7" width="1.7109375" customWidth="1"/>
    <col min="8" max="8" width="16" bestFit="1" customWidth="1"/>
    <col min="9" max="9" width="1.28515625" customWidth="1"/>
    <col min="10" max="10" width="16.28515625" bestFit="1" customWidth="1"/>
    <col min="11" max="11" width="1.5703125" customWidth="1"/>
    <col min="12" max="12" width="13.85546875" bestFit="1" customWidth="1"/>
    <col min="13" max="13" width="1.42578125" customWidth="1"/>
    <col min="14" max="14" width="17.7109375" bestFit="1" customWidth="1"/>
    <col min="15" max="15" width="2" customWidth="1"/>
    <col min="16" max="16" width="17.7109375" bestFit="1" customWidth="1"/>
    <col min="17" max="17" width="2" customWidth="1"/>
    <col min="18" max="18" width="16" bestFit="1" customWidth="1"/>
    <col min="19" max="19" width="0.85546875" customWidth="1"/>
    <col min="20" max="20" width="16.28515625" bestFit="1" customWidth="1"/>
    <col min="21" max="21" width="1.7109375" customWidth="1"/>
    <col min="22" max="22" width="17.7109375" bestFit="1" customWidth="1"/>
    <col min="23" max="23" width="1.7109375" customWidth="1"/>
    <col min="24" max="24" width="15.5703125" customWidth="1"/>
    <col min="25" max="25" width="0.85546875" customWidth="1"/>
    <col min="26" max="26" width="13.140625" customWidth="1"/>
    <col min="27" max="27" width="1.85546875" customWidth="1"/>
    <col min="28" max="28" width="10.5703125" bestFit="1" customWidth="1"/>
    <col min="29" max="29" width="2.140625" customWidth="1"/>
    <col min="30" max="30" width="13.42578125" customWidth="1"/>
  </cols>
  <sheetData>
    <row r="1" spans="1:30" x14ac:dyDescent="0.25">
      <c r="B1" s="121" t="s">
        <v>21</v>
      </c>
      <c r="C1" s="121"/>
      <c r="D1" s="121"/>
      <c r="E1" s="121"/>
      <c r="F1" s="121"/>
      <c r="G1" s="121"/>
      <c r="H1" s="121"/>
      <c r="I1" s="121"/>
      <c r="J1" s="121"/>
      <c r="K1" s="117"/>
      <c r="L1" s="117"/>
      <c r="M1" s="43"/>
      <c r="N1" s="128" t="s">
        <v>22</v>
      </c>
      <c r="O1" s="128"/>
      <c r="P1" s="128"/>
      <c r="Q1" s="128"/>
      <c r="R1" s="128"/>
      <c r="S1" s="128"/>
      <c r="T1" s="128"/>
      <c r="U1" s="128"/>
      <c r="V1" s="128"/>
      <c r="W1" s="128"/>
      <c r="X1" s="128"/>
      <c r="Y1" s="128"/>
      <c r="Z1" s="128"/>
    </row>
    <row r="2" spans="1:30" ht="19.5" thickBot="1" x14ac:dyDescent="0.3">
      <c r="B2" s="79">
        <v>1</v>
      </c>
      <c r="C2" s="44"/>
      <c r="D2" s="79">
        <v>2</v>
      </c>
      <c r="E2" s="44"/>
      <c r="F2" s="79">
        <v>3</v>
      </c>
      <c r="G2" s="44"/>
      <c r="H2" s="79">
        <v>4</v>
      </c>
      <c r="I2" s="44"/>
      <c r="J2" s="79">
        <v>8</v>
      </c>
      <c r="K2" s="44"/>
      <c r="L2" s="79">
        <v>9</v>
      </c>
      <c r="N2" s="80">
        <v>10</v>
      </c>
      <c r="O2" s="54"/>
      <c r="P2" s="80">
        <v>11</v>
      </c>
      <c r="Q2" s="54"/>
      <c r="R2" s="80">
        <v>12</v>
      </c>
      <c r="S2" s="54"/>
      <c r="T2" s="80">
        <v>13</v>
      </c>
      <c r="U2" s="54"/>
      <c r="V2" s="80">
        <v>14</v>
      </c>
      <c r="W2" s="54"/>
      <c r="X2" s="80">
        <v>19</v>
      </c>
      <c r="Y2" s="54"/>
      <c r="Z2" s="80">
        <v>20</v>
      </c>
      <c r="AB2" s="81">
        <v>21</v>
      </c>
      <c r="AD2" s="81">
        <v>22</v>
      </c>
    </row>
    <row r="3" spans="1:30" s="3" customFormat="1" ht="30" customHeight="1" x14ac:dyDescent="0.25">
      <c r="B3" s="45" t="s">
        <v>6</v>
      </c>
      <c r="C3" s="46"/>
      <c r="D3" s="45" t="s">
        <v>62</v>
      </c>
      <c r="E3" s="46"/>
      <c r="F3" s="45" t="s">
        <v>98</v>
      </c>
      <c r="G3" s="46"/>
      <c r="H3" s="45" t="s">
        <v>99</v>
      </c>
      <c r="I3" s="46"/>
      <c r="J3" s="45" t="s">
        <v>19</v>
      </c>
      <c r="K3" s="46"/>
      <c r="L3" s="45" t="s">
        <v>18</v>
      </c>
      <c r="N3" s="55" t="s">
        <v>14</v>
      </c>
      <c r="O3" s="56"/>
      <c r="P3" s="55" t="s">
        <v>51</v>
      </c>
      <c r="Q3" s="56"/>
      <c r="R3" s="55" t="s">
        <v>52</v>
      </c>
      <c r="S3" s="56"/>
      <c r="T3" s="55" t="s">
        <v>100</v>
      </c>
      <c r="U3" s="56"/>
      <c r="V3" s="55" t="s">
        <v>101</v>
      </c>
      <c r="W3" s="56"/>
      <c r="X3" s="55" t="s">
        <v>17</v>
      </c>
      <c r="Y3" s="56"/>
      <c r="Z3" s="55" t="s">
        <v>16</v>
      </c>
      <c r="AB3" s="4" t="s">
        <v>13</v>
      </c>
      <c r="AD3" s="4" t="s">
        <v>12</v>
      </c>
    </row>
    <row r="4" spans="1:30" x14ac:dyDescent="0.25">
      <c r="A4" t="s">
        <v>7</v>
      </c>
      <c r="B4" s="47" t="s">
        <v>10</v>
      </c>
      <c r="C4" s="44"/>
      <c r="D4" s="47" t="s">
        <v>10</v>
      </c>
      <c r="E4" s="44"/>
      <c r="F4" s="47" t="s">
        <v>10</v>
      </c>
      <c r="G4" s="44"/>
      <c r="H4" s="47" t="s">
        <v>10</v>
      </c>
      <c r="I4" s="44"/>
      <c r="J4" s="47" t="s">
        <v>15</v>
      </c>
      <c r="K4" s="44"/>
      <c r="L4" s="47" t="s">
        <v>15</v>
      </c>
      <c r="N4" s="57" t="s">
        <v>10</v>
      </c>
      <c r="O4" s="54"/>
      <c r="P4" s="57" t="s">
        <v>10</v>
      </c>
      <c r="Q4" s="54"/>
      <c r="R4" s="57" t="s">
        <v>10</v>
      </c>
      <c r="S4" s="54"/>
      <c r="T4" s="57" t="s">
        <v>10</v>
      </c>
      <c r="U4" s="54"/>
      <c r="V4" s="57" t="s">
        <v>10</v>
      </c>
      <c r="W4" s="54"/>
      <c r="X4" s="57" t="s">
        <v>15</v>
      </c>
      <c r="Y4" s="54"/>
      <c r="Z4" s="57" t="s">
        <v>15</v>
      </c>
      <c r="AB4" s="1" t="s">
        <v>10</v>
      </c>
      <c r="AD4" s="1" t="s">
        <v>10</v>
      </c>
    </row>
    <row r="5" spans="1:30" x14ac:dyDescent="0.25">
      <c r="A5" t="s">
        <v>8</v>
      </c>
      <c r="B5" s="48" t="s">
        <v>11</v>
      </c>
      <c r="C5" s="44"/>
      <c r="D5" s="77" t="s">
        <v>75</v>
      </c>
      <c r="E5" s="44"/>
      <c r="F5" s="48" t="s">
        <v>75</v>
      </c>
      <c r="G5" s="44"/>
      <c r="H5" s="77" t="s">
        <v>75</v>
      </c>
      <c r="I5" s="44"/>
      <c r="J5" s="48" t="s">
        <v>11</v>
      </c>
      <c r="K5" s="44"/>
      <c r="L5" s="48" t="s">
        <v>11</v>
      </c>
      <c r="N5" s="58" t="s">
        <v>11</v>
      </c>
      <c r="O5" s="54"/>
      <c r="P5" s="73" t="s">
        <v>75</v>
      </c>
      <c r="Q5" s="74"/>
      <c r="R5" s="73" t="s">
        <v>75</v>
      </c>
      <c r="S5" s="74"/>
      <c r="T5" s="73" t="s">
        <v>75</v>
      </c>
      <c r="U5" s="74"/>
      <c r="V5" s="73" t="s">
        <v>75</v>
      </c>
      <c r="W5" s="74"/>
      <c r="X5" s="73" t="s">
        <v>11</v>
      </c>
      <c r="Y5" s="74"/>
      <c r="Z5" s="73" t="s">
        <v>11</v>
      </c>
      <c r="AA5" s="75"/>
      <c r="AB5" s="131" t="s">
        <v>75</v>
      </c>
      <c r="AC5" s="75"/>
      <c r="AD5" s="131" t="s">
        <v>75</v>
      </c>
    </row>
    <row r="6" spans="1:30" s="38" customFormat="1" ht="30.75" customHeight="1" thickBot="1" x14ac:dyDescent="0.3">
      <c r="A6" s="76" t="s">
        <v>9</v>
      </c>
      <c r="B6" s="49"/>
      <c r="C6" s="50"/>
      <c r="D6" s="49" t="s">
        <v>78</v>
      </c>
      <c r="E6" s="50"/>
      <c r="F6" s="49" t="s">
        <v>78</v>
      </c>
      <c r="G6" s="50"/>
      <c r="H6" s="49" t="s">
        <v>78</v>
      </c>
      <c r="I6" s="50"/>
      <c r="J6" s="49"/>
      <c r="K6" s="50"/>
      <c r="L6" s="49"/>
      <c r="N6" s="59"/>
      <c r="O6" s="60"/>
      <c r="P6" s="59" t="s">
        <v>78</v>
      </c>
      <c r="Q6" s="60"/>
      <c r="R6" s="59" t="s">
        <v>78</v>
      </c>
      <c r="S6" s="60"/>
      <c r="T6" s="59" t="s">
        <v>78</v>
      </c>
      <c r="U6" s="60"/>
      <c r="V6" s="59" t="s">
        <v>78</v>
      </c>
      <c r="W6" s="60"/>
      <c r="X6" s="59"/>
      <c r="Y6" s="60"/>
      <c r="Z6" s="59"/>
      <c r="AB6" s="132"/>
      <c r="AD6" s="132"/>
    </row>
    <row r="7" spans="1:30" ht="19.5" thickBot="1" x14ac:dyDescent="0.3">
      <c r="B7" s="44"/>
      <c r="C7" s="44"/>
      <c r="D7" s="79">
        <v>5</v>
      </c>
      <c r="E7" s="44"/>
      <c r="F7" s="79">
        <v>6</v>
      </c>
      <c r="G7" s="44"/>
      <c r="H7" s="79">
        <v>7</v>
      </c>
      <c r="I7" s="44"/>
      <c r="J7" s="44"/>
      <c r="K7" s="44"/>
      <c r="L7" s="44"/>
      <c r="N7" s="54"/>
      <c r="O7" s="54"/>
      <c r="P7" s="80">
        <v>15</v>
      </c>
      <c r="Q7" s="54"/>
      <c r="R7" s="80">
        <v>16</v>
      </c>
      <c r="S7" s="54"/>
      <c r="T7" s="80">
        <v>17</v>
      </c>
      <c r="U7" s="54"/>
      <c r="V7" s="80">
        <v>18</v>
      </c>
      <c r="W7" s="54"/>
      <c r="X7" s="54"/>
      <c r="Y7" s="54"/>
      <c r="Z7" s="54"/>
    </row>
    <row r="8" spans="1:30" ht="37.700000000000003" customHeight="1" x14ac:dyDescent="0.25">
      <c r="B8" s="44"/>
      <c r="C8" s="44"/>
      <c r="D8" s="45" t="s">
        <v>63</v>
      </c>
      <c r="E8" s="44"/>
      <c r="F8" s="45" t="s">
        <v>64</v>
      </c>
      <c r="G8" s="44"/>
      <c r="H8" s="45" t="s">
        <v>102</v>
      </c>
      <c r="I8" s="44"/>
      <c r="J8" s="44"/>
      <c r="K8" s="44"/>
      <c r="L8" s="44"/>
      <c r="N8" s="54"/>
      <c r="O8" s="54"/>
      <c r="P8" s="55" t="s">
        <v>53</v>
      </c>
      <c r="Q8" s="54"/>
      <c r="R8" s="55" t="s">
        <v>54</v>
      </c>
      <c r="S8" s="54"/>
      <c r="T8" s="55" t="s">
        <v>103</v>
      </c>
      <c r="U8" s="54"/>
      <c r="V8" s="55" t="s">
        <v>104</v>
      </c>
      <c r="W8" s="54"/>
      <c r="X8" s="54"/>
      <c r="Y8" s="54"/>
      <c r="Z8" s="54"/>
      <c r="AB8" s="115" t="s">
        <v>50</v>
      </c>
      <c r="AC8" s="115"/>
      <c r="AD8" s="115"/>
    </row>
    <row r="9" spans="1:30" x14ac:dyDescent="0.25">
      <c r="A9" s="20" t="s">
        <v>7</v>
      </c>
      <c r="B9" s="44"/>
      <c r="C9" s="44"/>
      <c r="D9" s="47" t="s">
        <v>10</v>
      </c>
      <c r="E9" s="44"/>
      <c r="F9" s="47" t="s">
        <v>10</v>
      </c>
      <c r="G9" s="44"/>
      <c r="H9" s="47" t="s">
        <v>10</v>
      </c>
      <c r="I9" s="44"/>
      <c r="J9" s="44"/>
      <c r="K9" s="44"/>
      <c r="L9" s="44"/>
      <c r="N9" s="54"/>
      <c r="O9" s="54"/>
      <c r="P9" s="57" t="s">
        <v>10</v>
      </c>
      <c r="Q9" s="54"/>
      <c r="R9" s="57" t="s">
        <v>10</v>
      </c>
      <c r="S9" s="54"/>
      <c r="T9" s="57" t="s">
        <v>10</v>
      </c>
      <c r="U9" s="54"/>
      <c r="V9" s="57" t="s">
        <v>10</v>
      </c>
      <c r="W9" s="54"/>
      <c r="X9" s="54"/>
      <c r="Y9" s="54"/>
      <c r="Z9" s="54"/>
      <c r="AB9" s="42"/>
    </row>
    <row r="10" spans="1:30" x14ac:dyDescent="0.25">
      <c r="A10" s="20" t="s">
        <v>8</v>
      </c>
      <c r="B10" s="44"/>
      <c r="C10" s="44"/>
      <c r="D10" s="77" t="s">
        <v>75</v>
      </c>
      <c r="E10" s="78"/>
      <c r="F10" s="77" t="s">
        <v>75</v>
      </c>
      <c r="G10" s="78"/>
      <c r="H10" s="77" t="s">
        <v>75</v>
      </c>
      <c r="I10" s="44"/>
      <c r="J10" s="44"/>
      <c r="K10" s="44"/>
      <c r="L10" s="44"/>
      <c r="N10" s="54"/>
      <c r="O10" s="54"/>
      <c r="P10" s="73" t="s">
        <v>75</v>
      </c>
      <c r="Q10" s="54"/>
      <c r="R10" s="73" t="s">
        <v>75</v>
      </c>
      <c r="S10" s="54"/>
      <c r="T10" s="73" t="s">
        <v>75</v>
      </c>
      <c r="U10" s="54"/>
      <c r="V10" s="73" t="s">
        <v>75</v>
      </c>
      <c r="W10" s="54"/>
      <c r="X10" s="54"/>
      <c r="Y10" s="54"/>
      <c r="Z10" s="54"/>
    </row>
    <row r="11" spans="1:30" x14ac:dyDescent="0.25">
      <c r="A11" s="76" t="s">
        <v>9</v>
      </c>
      <c r="B11" s="44"/>
      <c r="C11" s="44"/>
      <c r="D11" s="47"/>
      <c r="E11" s="44"/>
      <c r="F11" s="47"/>
      <c r="G11" s="44"/>
      <c r="H11" s="47"/>
      <c r="I11" s="44"/>
      <c r="J11" s="44"/>
      <c r="K11" s="44"/>
      <c r="L11" s="44"/>
      <c r="N11" s="54"/>
      <c r="O11" s="54"/>
      <c r="P11" s="57"/>
      <c r="Q11" s="54"/>
      <c r="R11" s="57"/>
      <c r="S11" s="54"/>
      <c r="T11" s="57"/>
      <c r="U11" s="54"/>
      <c r="V11" s="57"/>
      <c r="W11" s="54"/>
      <c r="X11" s="54"/>
      <c r="Y11" s="54"/>
      <c r="Z11" s="54"/>
    </row>
    <row r="12" spans="1:30" ht="15.75" thickBot="1" x14ac:dyDescent="0.3">
      <c r="B12" s="44"/>
      <c r="C12" s="44"/>
      <c r="D12" s="49" t="s">
        <v>78</v>
      </c>
      <c r="E12" s="44"/>
      <c r="F12" s="49" t="s">
        <v>78</v>
      </c>
      <c r="G12" s="44"/>
      <c r="H12" s="49" t="s">
        <v>78</v>
      </c>
      <c r="I12" s="44"/>
      <c r="J12" s="44"/>
      <c r="K12" s="44"/>
      <c r="L12" s="44"/>
      <c r="N12" s="54"/>
      <c r="O12" s="54"/>
      <c r="P12" s="59" t="s">
        <v>78</v>
      </c>
      <c r="Q12" s="54"/>
      <c r="R12" s="59" t="s">
        <v>78</v>
      </c>
      <c r="S12" s="54"/>
      <c r="T12" s="59" t="s">
        <v>78</v>
      </c>
      <c r="U12" s="54"/>
      <c r="V12" s="59" t="s">
        <v>78</v>
      </c>
      <c r="W12" s="54"/>
      <c r="X12" s="54"/>
      <c r="Y12" s="54"/>
      <c r="Z12" s="54"/>
    </row>
    <row r="13" spans="1:30" s="20" customFormat="1" x14ac:dyDescent="0.25">
      <c r="B13" s="44"/>
      <c r="C13" s="44"/>
      <c r="D13" s="44"/>
      <c r="E13" s="44"/>
      <c r="F13" s="51" t="s">
        <v>58</v>
      </c>
      <c r="G13" s="51"/>
      <c r="H13" s="51"/>
      <c r="I13" s="44"/>
      <c r="J13" s="44"/>
      <c r="K13" s="44"/>
      <c r="L13" s="44"/>
      <c r="N13" s="54"/>
      <c r="O13" s="54"/>
      <c r="P13" s="61"/>
      <c r="Q13" s="54"/>
      <c r="R13" s="116" t="s">
        <v>55</v>
      </c>
      <c r="S13" s="116"/>
      <c r="T13" s="116"/>
      <c r="U13" s="54"/>
      <c r="V13" s="61"/>
      <c r="W13" s="54"/>
      <c r="X13" s="54"/>
      <c r="Y13" s="54"/>
    </row>
    <row r="14" spans="1:30" s="20" customFormat="1" x14ac:dyDescent="0.25">
      <c r="B14" s="44"/>
      <c r="C14" s="44"/>
      <c r="D14" s="44"/>
      <c r="E14" s="44"/>
      <c r="F14" s="44"/>
      <c r="G14" s="44"/>
      <c r="H14" s="44"/>
      <c r="I14" s="44"/>
      <c r="J14" s="44"/>
      <c r="K14" s="44"/>
      <c r="L14" s="44"/>
      <c r="N14" s="54"/>
      <c r="O14" s="54"/>
      <c r="P14" s="61"/>
      <c r="Q14" s="54"/>
      <c r="R14" s="54"/>
      <c r="S14" s="54"/>
      <c r="T14" s="54"/>
      <c r="U14" s="54"/>
      <c r="V14" s="61"/>
      <c r="W14" s="54"/>
      <c r="X14" s="54"/>
      <c r="Y14" s="54"/>
    </row>
    <row r="15" spans="1:30" s="20" customFormat="1" x14ac:dyDescent="0.25">
      <c r="B15" s="44"/>
      <c r="C15" s="44"/>
      <c r="D15" s="44"/>
      <c r="E15" s="44"/>
      <c r="F15" s="44"/>
      <c r="G15" s="44"/>
      <c r="H15" s="44"/>
      <c r="I15" s="44"/>
      <c r="J15" s="44"/>
      <c r="K15" s="44"/>
      <c r="L15" s="44"/>
      <c r="N15" s="54"/>
      <c r="O15" s="54"/>
      <c r="P15" s="61"/>
      <c r="Q15" s="54"/>
      <c r="R15" s="61"/>
      <c r="S15" s="54"/>
      <c r="T15" s="61"/>
      <c r="U15" s="54"/>
      <c r="V15" s="61"/>
      <c r="W15" s="54"/>
      <c r="X15" s="54"/>
      <c r="Y15" s="54"/>
    </row>
    <row r="16" spans="1:30" ht="19.5" thickBot="1" x14ac:dyDescent="0.3">
      <c r="B16" s="44"/>
      <c r="C16" s="44"/>
      <c r="D16" s="44"/>
      <c r="E16" s="44"/>
      <c r="F16" s="44"/>
      <c r="G16" s="44"/>
      <c r="H16" s="44"/>
      <c r="I16" s="44"/>
      <c r="J16" s="44"/>
      <c r="K16" s="44"/>
      <c r="L16" s="44"/>
      <c r="N16" s="54"/>
      <c r="O16" s="54"/>
      <c r="P16" s="54"/>
      <c r="Q16" s="54"/>
      <c r="R16" s="54"/>
      <c r="S16" s="54"/>
      <c r="T16" s="54"/>
      <c r="U16" s="54"/>
      <c r="V16" s="54"/>
      <c r="W16" s="54"/>
      <c r="X16" s="54"/>
      <c r="Y16" s="54"/>
      <c r="Z16" s="20"/>
      <c r="AD16" s="81">
        <v>23</v>
      </c>
    </row>
    <row r="17" spans="1:30" ht="30" x14ac:dyDescent="0.25">
      <c r="B17" s="44"/>
      <c r="C17" s="44"/>
      <c r="D17" s="44"/>
      <c r="E17" s="44"/>
      <c r="F17" s="52" t="s">
        <v>23</v>
      </c>
      <c r="G17" s="44"/>
      <c r="H17" s="44"/>
      <c r="I17" s="44"/>
      <c r="J17" s="44"/>
      <c r="K17" s="44"/>
      <c r="L17" s="44"/>
      <c r="N17" s="54"/>
      <c r="O17" s="54"/>
      <c r="P17" s="54"/>
      <c r="Q17" s="54"/>
      <c r="R17" s="62" t="s">
        <v>23</v>
      </c>
      <c r="S17" s="54"/>
      <c r="T17" s="54"/>
      <c r="U17" s="54"/>
      <c r="V17" s="54"/>
      <c r="W17" s="54"/>
      <c r="X17" s="54"/>
      <c r="Y17" s="54"/>
      <c r="Z17" s="20"/>
      <c r="AD17" s="4" t="s">
        <v>4</v>
      </c>
    </row>
    <row r="18" spans="1:30" x14ac:dyDescent="0.25">
      <c r="B18" s="44"/>
      <c r="C18" s="44"/>
      <c r="D18" s="44"/>
      <c r="E18" s="44"/>
      <c r="F18" s="47"/>
      <c r="G18" s="44"/>
      <c r="H18" s="44"/>
      <c r="I18" s="44"/>
      <c r="J18" s="44"/>
      <c r="K18" s="44"/>
      <c r="L18" s="44"/>
      <c r="N18" s="54"/>
      <c r="O18" s="54"/>
      <c r="P18" s="54"/>
      <c r="Q18" s="54"/>
      <c r="R18" s="57"/>
      <c r="S18" s="54"/>
      <c r="T18" s="54"/>
      <c r="U18" s="54"/>
      <c r="V18" s="54"/>
      <c r="W18" s="54"/>
      <c r="X18" s="20"/>
      <c r="Y18" s="20"/>
      <c r="Z18" s="20"/>
      <c r="AB18" t="s">
        <v>7</v>
      </c>
      <c r="AD18" s="1" t="s">
        <v>15</v>
      </c>
    </row>
    <row r="19" spans="1:30" x14ac:dyDescent="0.25">
      <c r="B19" s="44"/>
      <c r="C19" s="44"/>
      <c r="D19" s="44"/>
      <c r="E19" s="44"/>
      <c r="F19" s="47"/>
      <c r="G19" s="44"/>
      <c r="H19" s="44"/>
      <c r="I19" s="44"/>
      <c r="J19" s="44"/>
      <c r="K19" s="44"/>
      <c r="L19" s="44"/>
      <c r="N19" s="54"/>
      <c r="O19" s="54"/>
      <c r="P19" s="54"/>
      <c r="Q19" s="54"/>
      <c r="R19" s="57"/>
      <c r="S19" s="54"/>
      <c r="T19" s="54"/>
      <c r="U19" s="54"/>
      <c r="V19" s="54"/>
      <c r="W19" s="54"/>
      <c r="X19" s="20"/>
      <c r="Y19" s="20"/>
      <c r="Z19" s="20"/>
      <c r="AB19" t="s">
        <v>8</v>
      </c>
      <c r="AD19" s="2" t="s">
        <v>11</v>
      </c>
    </row>
    <row r="20" spans="1:30" ht="15.75" thickBot="1" x14ac:dyDescent="0.3">
      <c r="B20" s="44"/>
      <c r="C20" s="44"/>
      <c r="D20" s="44"/>
      <c r="E20" s="44"/>
      <c r="F20" s="53"/>
      <c r="G20" s="44"/>
      <c r="H20" s="44"/>
      <c r="I20" s="44"/>
      <c r="J20" s="44"/>
      <c r="K20" s="44"/>
      <c r="L20" s="44"/>
      <c r="N20" s="54"/>
      <c r="O20" s="54"/>
      <c r="P20" s="54"/>
      <c r="Q20" s="54"/>
      <c r="R20" s="63"/>
      <c r="S20" s="54"/>
      <c r="T20" s="54"/>
      <c r="U20" s="54"/>
      <c r="V20" s="54"/>
      <c r="W20" s="54"/>
      <c r="X20" s="20"/>
      <c r="Y20" s="20"/>
      <c r="Z20" s="20"/>
      <c r="AB20" t="s">
        <v>9</v>
      </c>
      <c r="AD20" s="129" t="s">
        <v>48</v>
      </c>
    </row>
    <row r="21" spans="1:30" ht="35.25" customHeight="1" thickBot="1" x14ac:dyDescent="0.3">
      <c r="B21" s="44"/>
      <c r="C21" s="44"/>
      <c r="D21" s="44"/>
      <c r="E21" s="44"/>
      <c r="F21" s="44"/>
      <c r="G21" s="44"/>
      <c r="H21" s="44"/>
      <c r="I21" s="44"/>
      <c r="J21" s="44"/>
      <c r="K21" s="44"/>
      <c r="L21" s="44"/>
      <c r="N21" s="54"/>
      <c r="O21" s="54"/>
      <c r="P21" s="54"/>
      <c r="Q21" s="54"/>
      <c r="R21" s="54"/>
      <c r="S21" s="54"/>
      <c r="T21" s="54"/>
      <c r="U21" s="54"/>
      <c r="V21" s="54"/>
      <c r="W21" s="54"/>
      <c r="X21" s="20"/>
      <c r="Y21" s="20"/>
      <c r="Z21" s="20"/>
      <c r="AD21" s="130"/>
    </row>
    <row r="22" spans="1:30" ht="19.5" thickBot="1" x14ac:dyDescent="0.3">
      <c r="B22" s="44"/>
      <c r="C22" s="44"/>
      <c r="D22" s="44"/>
      <c r="E22" s="44"/>
      <c r="F22" s="52" t="s">
        <v>24</v>
      </c>
      <c r="G22" s="44"/>
      <c r="H22" s="44"/>
      <c r="I22" s="44"/>
      <c r="J22" s="44"/>
      <c r="K22" s="44"/>
      <c r="L22" s="44"/>
      <c r="N22" s="54"/>
      <c r="O22" s="54"/>
      <c r="P22" s="54"/>
      <c r="Q22" s="54"/>
      <c r="R22" s="62" t="s">
        <v>24</v>
      </c>
      <c r="S22" s="54"/>
      <c r="T22" s="54"/>
      <c r="U22" s="54"/>
      <c r="V22" s="54"/>
      <c r="W22" s="54"/>
      <c r="X22" s="20"/>
      <c r="Y22" s="20"/>
      <c r="Z22" s="20"/>
      <c r="AD22" s="81">
        <v>24</v>
      </c>
    </row>
    <row r="23" spans="1:30" ht="30.75" thickBot="1" x14ac:dyDescent="0.3">
      <c r="B23" s="44"/>
      <c r="C23" s="44"/>
      <c r="D23" s="44"/>
      <c r="E23" s="44"/>
      <c r="F23" s="53" t="s">
        <v>77</v>
      </c>
      <c r="G23" s="44"/>
      <c r="H23" s="44"/>
      <c r="I23" s="44"/>
      <c r="J23" s="44"/>
      <c r="K23" s="44"/>
      <c r="L23" s="44"/>
      <c r="N23" s="54"/>
      <c r="O23" s="54"/>
      <c r="P23" s="54"/>
      <c r="Q23" s="54"/>
      <c r="R23" s="63" t="s">
        <v>76</v>
      </c>
      <c r="S23" s="54"/>
      <c r="T23" s="54"/>
      <c r="U23" s="54"/>
      <c r="V23" s="54"/>
      <c r="W23" s="20"/>
      <c r="X23" s="20"/>
      <c r="Y23" s="20"/>
      <c r="Z23" s="20"/>
      <c r="AD23" s="4" t="s">
        <v>5</v>
      </c>
    </row>
    <row r="24" spans="1:30" x14ac:dyDescent="0.25">
      <c r="B24" s="20"/>
      <c r="C24" s="44"/>
      <c r="D24" s="44"/>
      <c r="E24" s="44"/>
      <c r="F24" s="44"/>
      <c r="G24" s="44"/>
      <c r="H24" s="44"/>
      <c r="I24" s="44"/>
      <c r="J24" s="44"/>
      <c r="K24" s="44"/>
      <c r="L24" s="44"/>
      <c r="N24" s="54"/>
      <c r="O24" s="54"/>
      <c r="P24" s="54"/>
      <c r="Q24" s="54"/>
      <c r="R24" s="54"/>
      <c r="S24" s="54"/>
      <c r="T24" s="54"/>
      <c r="U24" s="54"/>
      <c r="V24" s="54"/>
      <c r="W24" s="20"/>
      <c r="X24" s="20"/>
      <c r="Y24" s="20"/>
      <c r="Z24" s="20"/>
      <c r="AB24" s="20" t="s">
        <v>7</v>
      </c>
      <c r="AD24" s="1" t="s">
        <v>15</v>
      </c>
    </row>
    <row r="25" spans="1:30" x14ac:dyDescent="0.25">
      <c r="B25" s="20"/>
      <c r="C25" s="44"/>
      <c r="D25" s="44"/>
      <c r="E25" s="44"/>
      <c r="F25" s="44"/>
      <c r="G25" s="44"/>
      <c r="H25" s="44"/>
      <c r="I25" s="44"/>
      <c r="J25" s="44"/>
      <c r="K25" s="44"/>
      <c r="L25" s="44"/>
      <c r="N25" s="54"/>
      <c r="O25" s="54"/>
      <c r="P25" s="54"/>
      <c r="Q25" s="54"/>
      <c r="R25" s="54"/>
      <c r="S25" s="54"/>
      <c r="T25" s="54"/>
      <c r="U25" s="54"/>
      <c r="V25" s="54"/>
      <c r="W25" s="20"/>
      <c r="X25" s="20"/>
      <c r="Y25" s="20"/>
      <c r="Z25" s="20"/>
      <c r="AB25" s="20" t="s">
        <v>8</v>
      </c>
      <c r="AD25" s="2" t="s">
        <v>11</v>
      </c>
    </row>
    <row r="26" spans="1:30" x14ac:dyDescent="0.25">
      <c r="A26" t="s">
        <v>56</v>
      </c>
      <c r="AB26" s="20"/>
      <c r="AD26" s="1"/>
    </row>
    <row r="27" spans="1:30" ht="15.75" thickBot="1" x14ac:dyDescent="0.3">
      <c r="AD27" s="39"/>
    </row>
    <row r="28" spans="1:30" ht="19.5" thickBot="1" x14ac:dyDescent="0.3">
      <c r="AD28" s="81">
        <v>25</v>
      </c>
    </row>
    <row r="29" spans="1:30" ht="30.75" customHeight="1" thickBot="1" x14ac:dyDescent="0.3">
      <c r="A29" s="64" t="s">
        <v>57</v>
      </c>
      <c r="AD29" s="4" t="s">
        <v>20</v>
      </c>
    </row>
    <row r="30" spans="1:30" x14ac:dyDescent="0.25">
      <c r="F30" s="122" t="s">
        <v>25</v>
      </c>
      <c r="G30" s="123"/>
      <c r="H30" s="123"/>
      <c r="I30" s="123"/>
      <c r="J30" s="123"/>
      <c r="K30" s="123"/>
      <c r="L30" s="123"/>
      <c r="M30" s="123"/>
      <c r="N30" s="123"/>
      <c r="O30" s="123"/>
      <c r="P30" s="123"/>
      <c r="Q30" s="123"/>
      <c r="R30" s="123"/>
      <c r="S30" s="123"/>
      <c r="T30" s="123"/>
      <c r="U30" s="123"/>
      <c r="V30" s="123"/>
      <c r="W30" s="124"/>
      <c r="AB30" s="20" t="s">
        <v>7</v>
      </c>
      <c r="AD30" s="1" t="s">
        <v>15</v>
      </c>
    </row>
    <row r="31" spans="1:30" x14ac:dyDescent="0.25">
      <c r="A31" s="40" t="s">
        <v>59</v>
      </c>
      <c r="F31" s="125"/>
      <c r="G31" s="126"/>
      <c r="H31" s="126"/>
      <c r="I31" s="126"/>
      <c r="J31" s="126"/>
      <c r="K31" s="126"/>
      <c r="L31" s="126"/>
      <c r="M31" s="126"/>
      <c r="N31" s="126"/>
      <c r="O31" s="126"/>
      <c r="P31" s="126"/>
      <c r="Q31" s="126"/>
      <c r="R31" s="126"/>
      <c r="S31" s="126"/>
      <c r="T31" s="126"/>
      <c r="U31" s="126"/>
      <c r="V31" s="126"/>
      <c r="W31" s="127"/>
      <c r="AB31" s="20" t="s">
        <v>8</v>
      </c>
      <c r="AD31" s="2" t="s">
        <v>11</v>
      </c>
    </row>
    <row r="32" spans="1:30" x14ac:dyDescent="0.25">
      <c r="F32" s="125"/>
      <c r="G32" s="126"/>
      <c r="H32" s="126"/>
      <c r="I32" s="126"/>
      <c r="J32" s="126"/>
      <c r="K32" s="126"/>
      <c r="L32" s="126"/>
      <c r="M32" s="126"/>
      <c r="N32" s="126"/>
      <c r="O32" s="126"/>
      <c r="P32" s="126"/>
      <c r="Q32" s="126"/>
      <c r="R32" s="126"/>
      <c r="S32" s="126"/>
      <c r="T32" s="126"/>
      <c r="U32" s="126"/>
      <c r="V32" s="126"/>
      <c r="W32" s="127"/>
      <c r="AD32" s="1"/>
    </row>
    <row r="33" spans="6:30" ht="15.75" thickBot="1" x14ac:dyDescent="0.3">
      <c r="F33" s="118" t="s">
        <v>76</v>
      </c>
      <c r="G33" s="119"/>
      <c r="H33" s="119"/>
      <c r="I33" s="119"/>
      <c r="J33" s="119"/>
      <c r="K33" s="119"/>
      <c r="L33" s="119"/>
      <c r="M33" s="119"/>
      <c r="N33" s="119"/>
      <c r="O33" s="119"/>
      <c r="P33" s="119"/>
      <c r="Q33" s="119"/>
      <c r="R33" s="119"/>
      <c r="S33" s="119"/>
      <c r="T33" s="119"/>
      <c r="U33" s="119"/>
      <c r="V33" s="119"/>
      <c r="W33" s="120"/>
      <c r="AD33" s="39"/>
    </row>
  </sheetData>
  <mergeCells count="12">
    <mergeCell ref="AB8:AD8"/>
    <mergeCell ref="R13:T13"/>
    <mergeCell ref="K1:L1"/>
    <mergeCell ref="F33:W33"/>
    <mergeCell ref="B1:J1"/>
    <mergeCell ref="F30:W30"/>
    <mergeCell ref="F31:W31"/>
    <mergeCell ref="F32:W32"/>
    <mergeCell ref="N1:Z1"/>
    <mergeCell ref="AD20:AD21"/>
    <mergeCell ref="AD5:AD6"/>
    <mergeCell ref="AB5:AB6"/>
  </mergeCells>
  <pageMargins left="0.7" right="0.7" top="0.75" bottom="0.75" header="0.3" footer="0.3"/>
  <pageSetup paperSize="9" scale="4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947BC-B9EF-49A0-9825-2C3B16BFA299}">
  <dimension ref="A1:AF129"/>
  <sheetViews>
    <sheetView workbookViewId="0">
      <selection activeCell="G2" sqref="G2"/>
    </sheetView>
  </sheetViews>
  <sheetFormatPr defaultColWidth="9.140625" defaultRowHeight="15" x14ac:dyDescent="0.25"/>
  <cols>
    <col min="5" max="5" width="12.140625" bestFit="1" customWidth="1"/>
    <col min="9" max="9" width="11.42578125" bestFit="1" customWidth="1"/>
    <col min="10" max="10" width="10.7109375" bestFit="1" customWidth="1"/>
    <col min="24" max="24" width="16.5703125" bestFit="1" customWidth="1"/>
  </cols>
  <sheetData>
    <row r="1" spans="1:32" ht="16.5" thickTop="1" thickBot="1" x14ac:dyDescent="0.3">
      <c r="A1" s="92" t="s">
        <v>105</v>
      </c>
      <c r="B1" s="93" t="s">
        <v>106</v>
      </c>
      <c r="C1" s="92" t="s">
        <v>107</v>
      </c>
      <c r="D1" s="92" t="s">
        <v>108</v>
      </c>
      <c r="E1" s="92" t="s">
        <v>109</v>
      </c>
      <c r="F1" s="92" t="s">
        <v>110</v>
      </c>
      <c r="G1" s="92" t="s">
        <v>111</v>
      </c>
      <c r="H1" s="92" t="s">
        <v>112</v>
      </c>
      <c r="I1" s="94" t="s">
        <v>113</v>
      </c>
      <c r="J1" s="94" t="s">
        <v>114</v>
      </c>
      <c r="K1" s="92" t="s">
        <v>115</v>
      </c>
      <c r="L1" s="92" t="s">
        <v>116</v>
      </c>
      <c r="M1" s="92" t="s">
        <v>117</v>
      </c>
      <c r="N1" s="92" t="s">
        <v>118</v>
      </c>
      <c r="O1" s="92" t="s">
        <v>119</v>
      </c>
      <c r="P1" s="92" t="s">
        <v>120</v>
      </c>
      <c r="Q1" s="92" t="s">
        <v>121</v>
      </c>
      <c r="R1" s="92" t="s">
        <v>122</v>
      </c>
      <c r="S1" s="92" t="s">
        <v>123</v>
      </c>
      <c r="T1" s="92" t="s">
        <v>124</v>
      </c>
      <c r="U1" s="92" t="s">
        <v>125</v>
      </c>
      <c r="V1" s="92" t="s">
        <v>126</v>
      </c>
      <c r="W1" s="92" t="s">
        <v>127</v>
      </c>
      <c r="X1" s="92" t="s">
        <v>128</v>
      </c>
      <c r="Y1" s="92" t="s">
        <v>129</v>
      </c>
      <c r="Z1" s="92" t="s">
        <v>26</v>
      </c>
      <c r="AA1" s="92" t="s">
        <v>130</v>
      </c>
      <c r="AB1" s="92" t="s">
        <v>131</v>
      </c>
      <c r="AC1" s="92" t="s">
        <v>132</v>
      </c>
      <c r="AD1" s="92" t="s">
        <v>133</v>
      </c>
      <c r="AE1" s="92" t="s">
        <v>134</v>
      </c>
    </row>
    <row r="2" spans="1:32" ht="15.75" thickTop="1" x14ac:dyDescent="0.25">
      <c r="A2" s="13"/>
      <c r="B2" s="14"/>
      <c r="C2" s="16"/>
      <c r="D2" s="16"/>
      <c r="E2" s="16"/>
      <c r="F2" s="15"/>
      <c r="G2" s="16"/>
      <c r="H2" s="15"/>
      <c r="I2" s="11"/>
      <c r="J2" s="11"/>
      <c r="K2" s="12"/>
      <c r="L2" s="12"/>
      <c r="M2" s="12"/>
      <c r="N2" s="12"/>
      <c r="O2" s="12"/>
      <c r="P2" s="12"/>
      <c r="Q2" s="12"/>
      <c r="R2" s="12"/>
      <c r="S2" s="12"/>
      <c r="T2" s="12"/>
      <c r="U2" s="12"/>
      <c r="V2" s="12"/>
      <c r="W2" s="12"/>
      <c r="X2" s="12"/>
      <c r="Y2" s="12"/>
      <c r="Z2" s="12"/>
      <c r="AA2" s="15"/>
      <c r="AB2" s="15"/>
      <c r="AC2" s="15"/>
      <c r="AD2" s="16"/>
      <c r="AE2" s="19"/>
    </row>
    <row r="3" spans="1:32" x14ac:dyDescent="0.25">
      <c r="A3" s="13"/>
      <c r="B3" s="14"/>
      <c r="C3" s="16"/>
      <c r="D3" s="16"/>
      <c r="E3" s="16"/>
      <c r="F3" s="15"/>
      <c r="G3" s="16"/>
      <c r="H3" s="15"/>
      <c r="I3" s="11"/>
      <c r="J3" s="11"/>
      <c r="K3" s="12"/>
      <c r="L3" s="12"/>
      <c r="M3" s="12"/>
      <c r="N3" s="12"/>
      <c r="O3" s="12"/>
      <c r="P3" s="12"/>
      <c r="Q3" s="12"/>
      <c r="R3" s="17"/>
      <c r="S3" s="12"/>
      <c r="T3" s="12"/>
      <c r="U3" s="12"/>
      <c r="V3" s="12"/>
      <c r="W3" s="12"/>
      <c r="X3" s="12"/>
      <c r="Y3" s="12"/>
      <c r="Z3" s="12"/>
      <c r="AA3" s="15"/>
      <c r="AB3" s="15"/>
      <c r="AC3" s="15"/>
      <c r="AD3" s="15"/>
      <c r="AE3" s="18"/>
      <c r="AF3" s="5"/>
    </row>
    <row r="4" spans="1:32" x14ac:dyDescent="0.25">
      <c r="A4" s="13"/>
      <c r="B4" s="14"/>
      <c r="C4" s="16"/>
      <c r="D4" s="16"/>
      <c r="E4" s="16"/>
      <c r="F4" s="15"/>
      <c r="G4" s="16"/>
      <c r="H4" s="15"/>
      <c r="I4" s="11"/>
      <c r="J4" s="11"/>
      <c r="K4" s="12"/>
      <c r="L4" s="12"/>
      <c r="M4" s="12"/>
      <c r="N4" s="12"/>
      <c r="O4" s="12"/>
      <c r="P4" s="12"/>
      <c r="Q4" s="12"/>
      <c r="R4" s="12"/>
      <c r="S4" s="12"/>
      <c r="T4" s="12"/>
      <c r="U4" s="12"/>
      <c r="V4" s="12"/>
      <c r="W4" s="12"/>
      <c r="X4" s="12"/>
      <c r="Y4" s="12"/>
      <c r="Z4" s="12"/>
      <c r="AA4" s="15"/>
      <c r="AB4" s="15"/>
      <c r="AC4" s="15"/>
      <c r="AD4" s="16"/>
      <c r="AE4" s="19"/>
      <c r="AF4" s="5"/>
    </row>
    <row r="5" spans="1:32" x14ac:dyDescent="0.25">
      <c r="A5" s="13"/>
      <c r="B5" s="14"/>
      <c r="C5" s="16"/>
      <c r="D5" s="16"/>
      <c r="E5" s="16"/>
      <c r="F5" s="15"/>
      <c r="G5" s="16"/>
      <c r="H5" s="15"/>
      <c r="I5" s="11"/>
      <c r="J5" s="11"/>
      <c r="K5" s="12"/>
      <c r="L5" s="12"/>
      <c r="M5" s="12"/>
      <c r="N5" s="12"/>
      <c r="O5" s="12"/>
      <c r="P5" s="12"/>
      <c r="Q5" s="12"/>
      <c r="R5" s="17"/>
      <c r="S5" s="12"/>
      <c r="T5" s="12"/>
      <c r="U5" s="12"/>
      <c r="V5" s="12"/>
      <c r="W5" s="12"/>
      <c r="X5" s="12"/>
      <c r="Y5" s="12"/>
      <c r="Z5" s="12"/>
      <c r="AA5" s="15"/>
      <c r="AB5" s="15"/>
      <c r="AC5" s="15"/>
      <c r="AD5" s="15"/>
      <c r="AE5" s="18"/>
      <c r="AF5" s="5"/>
    </row>
    <row r="6" spans="1:32" x14ac:dyDescent="0.25">
      <c r="A6" s="13"/>
      <c r="B6" s="14"/>
      <c r="C6" s="16"/>
      <c r="D6" s="16"/>
      <c r="E6" s="16"/>
      <c r="F6" s="15"/>
      <c r="G6" s="16"/>
      <c r="H6" s="15"/>
      <c r="I6" s="11"/>
      <c r="J6" s="11"/>
      <c r="K6" s="12"/>
      <c r="L6" s="12"/>
      <c r="M6" s="12"/>
      <c r="N6" s="12"/>
      <c r="O6" s="12"/>
      <c r="P6" s="12"/>
      <c r="Q6" s="12"/>
      <c r="R6" s="12"/>
      <c r="S6" s="12"/>
      <c r="T6" s="12"/>
      <c r="U6" s="12"/>
      <c r="V6" s="12"/>
      <c r="W6" s="12"/>
      <c r="X6" s="12"/>
      <c r="Y6" s="12"/>
      <c r="Z6" s="12"/>
      <c r="AA6" s="15"/>
      <c r="AB6" s="15"/>
      <c r="AC6" s="15"/>
      <c r="AD6" s="16"/>
      <c r="AE6" s="19"/>
      <c r="AF6" s="5"/>
    </row>
    <row r="7" spans="1:32" x14ac:dyDescent="0.25">
      <c r="A7" s="13"/>
      <c r="B7" s="14"/>
      <c r="C7" s="16"/>
      <c r="D7" s="16"/>
      <c r="E7" s="16"/>
      <c r="F7" s="15"/>
      <c r="G7" s="16"/>
      <c r="H7" s="15"/>
      <c r="I7" s="11"/>
      <c r="J7" s="11"/>
      <c r="K7" s="12"/>
      <c r="L7" s="12"/>
      <c r="M7" s="12"/>
      <c r="N7" s="12"/>
      <c r="O7" s="12"/>
      <c r="P7" s="12"/>
      <c r="Q7" s="12"/>
      <c r="R7" s="17"/>
      <c r="S7" s="12"/>
      <c r="T7" s="12"/>
      <c r="U7" s="12"/>
      <c r="V7" s="12"/>
      <c r="W7" s="12"/>
      <c r="X7" s="12"/>
      <c r="Y7" s="12"/>
      <c r="Z7" s="12"/>
      <c r="AA7" s="15"/>
      <c r="AB7" s="15"/>
      <c r="AC7" s="15"/>
      <c r="AD7" s="15"/>
      <c r="AE7" s="18"/>
      <c r="AF7" s="5"/>
    </row>
    <row r="8" spans="1:32" x14ac:dyDescent="0.25">
      <c r="A8" s="13"/>
      <c r="B8" s="14"/>
      <c r="C8" s="16"/>
      <c r="D8" s="16"/>
      <c r="E8" s="16"/>
      <c r="F8" s="15"/>
      <c r="G8" s="16"/>
      <c r="H8" s="15"/>
      <c r="I8" s="11"/>
      <c r="J8" s="11"/>
      <c r="K8" s="12"/>
      <c r="L8" s="12"/>
      <c r="M8" s="12"/>
      <c r="N8" s="12"/>
      <c r="O8" s="12"/>
      <c r="P8" s="12"/>
      <c r="Q8" s="12"/>
      <c r="R8" s="12"/>
      <c r="S8" s="12"/>
      <c r="T8" s="12"/>
      <c r="U8" s="12"/>
      <c r="V8" s="12"/>
      <c r="W8" s="12"/>
      <c r="X8" s="12"/>
      <c r="Y8" s="12"/>
      <c r="Z8" s="12"/>
      <c r="AA8" s="15"/>
      <c r="AB8" s="15"/>
      <c r="AC8" s="15"/>
      <c r="AD8" s="16"/>
      <c r="AE8" s="19"/>
      <c r="AF8" s="5"/>
    </row>
    <row r="9" spans="1:32" x14ac:dyDescent="0.25">
      <c r="A9" s="13"/>
      <c r="B9" s="14"/>
      <c r="C9" s="16"/>
      <c r="D9" s="16"/>
      <c r="E9" s="16"/>
      <c r="F9" s="15"/>
      <c r="G9" s="16"/>
      <c r="H9" s="15"/>
      <c r="I9" s="11"/>
      <c r="J9" s="11"/>
      <c r="K9" s="12"/>
      <c r="L9" s="12"/>
      <c r="M9" s="12"/>
      <c r="N9" s="12"/>
      <c r="O9" s="12"/>
      <c r="P9" s="12"/>
      <c r="Q9" s="12"/>
      <c r="R9" s="17"/>
      <c r="S9" s="12"/>
      <c r="T9" s="12"/>
      <c r="U9" s="12"/>
      <c r="V9" s="12"/>
      <c r="W9" s="12"/>
      <c r="X9" s="12"/>
      <c r="Y9" s="12"/>
      <c r="Z9" s="12"/>
      <c r="AA9" s="15"/>
      <c r="AB9" s="15"/>
      <c r="AC9" s="15"/>
      <c r="AD9" s="15"/>
      <c r="AE9" s="18"/>
      <c r="AF9" s="5"/>
    </row>
    <row r="10" spans="1:32" x14ac:dyDescent="0.25">
      <c r="A10" s="13"/>
      <c r="B10" s="14"/>
      <c r="C10" s="16"/>
      <c r="D10" s="16"/>
      <c r="E10" s="16"/>
      <c r="F10" s="15"/>
      <c r="G10" s="16"/>
      <c r="H10" s="15"/>
      <c r="I10" s="11"/>
      <c r="J10" s="11"/>
      <c r="K10" s="12"/>
      <c r="L10" s="12"/>
      <c r="M10" s="12"/>
      <c r="N10" s="12"/>
      <c r="O10" s="12"/>
      <c r="P10" s="12"/>
      <c r="Q10" s="12"/>
      <c r="R10" s="12"/>
      <c r="S10" s="12"/>
      <c r="T10" s="12"/>
      <c r="U10" s="12"/>
      <c r="V10" s="12"/>
      <c r="W10" s="12"/>
      <c r="X10" s="12"/>
      <c r="Y10" s="12"/>
      <c r="Z10" s="12"/>
      <c r="AA10" s="15"/>
      <c r="AB10" s="15"/>
      <c r="AC10" s="15"/>
      <c r="AD10" s="16"/>
      <c r="AE10" s="19"/>
      <c r="AF10" s="5"/>
    </row>
    <row r="11" spans="1:32" x14ac:dyDescent="0.25">
      <c r="A11" s="13"/>
      <c r="B11" s="14"/>
      <c r="C11" s="16"/>
      <c r="D11" s="16"/>
      <c r="E11" s="16"/>
      <c r="F11" s="15"/>
      <c r="G11" s="16"/>
      <c r="H11" s="15"/>
      <c r="I11" s="11"/>
      <c r="J11" s="11"/>
      <c r="K11" s="12"/>
      <c r="L11" s="12"/>
      <c r="M11" s="12"/>
      <c r="N11" s="12"/>
      <c r="O11" s="12"/>
      <c r="P11" s="12"/>
      <c r="Q11" s="12"/>
      <c r="R11" s="17"/>
      <c r="S11" s="12"/>
      <c r="T11" s="12"/>
      <c r="U11" s="12"/>
      <c r="V11" s="12"/>
      <c r="W11" s="12"/>
      <c r="X11" s="12"/>
      <c r="Y11" s="12"/>
      <c r="Z11" s="12"/>
      <c r="AA11" s="15"/>
      <c r="AB11" s="15"/>
      <c r="AC11" s="15"/>
      <c r="AD11" s="15"/>
      <c r="AE11" s="18"/>
      <c r="AF11" s="5"/>
    </row>
    <row r="12" spans="1:32" x14ac:dyDescent="0.25">
      <c r="A12" s="13"/>
      <c r="B12" s="14"/>
      <c r="C12" s="16"/>
      <c r="D12" s="16"/>
      <c r="E12" s="16"/>
      <c r="F12" s="15"/>
      <c r="G12" s="16"/>
      <c r="H12" s="15"/>
      <c r="I12" s="11"/>
      <c r="J12" s="11"/>
      <c r="K12" s="12"/>
      <c r="L12" s="12"/>
      <c r="M12" s="12"/>
      <c r="N12" s="12"/>
      <c r="O12" s="12"/>
      <c r="P12" s="12"/>
      <c r="Q12" s="12"/>
      <c r="R12" s="12"/>
      <c r="S12" s="12"/>
      <c r="T12" s="12"/>
      <c r="U12" s="12"/>
      <c r="V12" s="12"/>
      <c r="W12" s="12"/>
      <c r="X12" s="12"/>
      <c r="Y12" s="12"/>
      <c r="Z12" s="12"/>
      <c r="AA12" s="15"/>
      <c r="AB12" s="15"/>
      <c r="AC12" s="15"/>
      <c r="AD12" s="16"/>
      <c r="AE12" s="19"/>
      <c r="AF12" s="5"/>
    </row>
    <row r="13" spans="1:32" x14ac:dyDescent="0.25">
      <c r="A13" s="13"/>
      <c r="B13" s="14"/>
      <c r="C13" s="16"/>
      <c r="D13" s="16"/>
      <c r="E13" s="16"/>
      <c r="F13" s="15"/>
      <c r="G13" s="16"/>
      <c r="H13" s="15"/>
      <c r="I13" s="11"/>
      <c r="J13" s="11"/>
      <c r="K13" s="12"/>
      <c r="L13" s="12"/>
      <c r="M13" s="12"/>
      <c r="N13" s="12"/>
      <c r="O13" s="12"/>
      <c r="P13" s="12"/>
      <c r="Q13" s="12"/>
      <c r="R13" s="17"/>
      <c r="S13" s="12"/>
      <c r="T13" s="12"/>
      <c r="U13" s="12"/>
      <c r="V13" s="12"/>
      <c r="W13" s="12"/>
      <c r="X13" s="12"/>
      <c r="Y13" s="12"/>
      <c r="Z13" s="12"/>
      <c r="AA13" s="15"/>
      <c r="AB13" s="15"/>
      <c r="AC13" s="15"/>
      <c r="AD13" s="15"/>
      <c r="AE13" s="18"/>
      <c r="AF13" s="5"/>
    </row>
    <row r="14" spans="1:32" x14ac:dyDescent="0.25">
      <c r="A14" s="13"/>
      <c r="B14" s="14"/>
      <c r="C14" s="16"/>
      <c r="D14" s="16"/>
      <c r="E14" s="16"/>
      <c r="F14" s="15"/>
      <c r="G14" s="16"/>
      <c r="H14" s="15"/>
      <c r="I14" s="11"/>
      <c r="J14" s="11"/>
      <c r="K14" s="12"/>
      <c r="L14" s="12"/>
      <c r="M14" s="12"/>
      <c r="N14" s="12"/>
      <c r="O14" s="12"/>
      <c r="P14" s="12"/>
      <c r="Q14" s="12"/>
      <c r="R14" s="12"/>
      <c r="S14" s="12"/>
      <c r="T14" s="12"/>
      <c r="U14" s="12"/>
      <c r="V14" s="12"/>
      <c r="W14" s="12"/>
      <c r="X14" s="12"/>
      <c r="Y14" s="12"/>
      <c r="Z14" s="12"/>
      <c r="AA14" s="15"/>
      <c r="AB14" s="15"/>
      <c r="AC14" s="15"/>
      <c r="AD14" s="16"/>
      <c r="AE14" s="19"/>
      <c r="AF14" s="5"/>
    </row>
    <row r="15" spans="1:32" x14ac:dyDescent="0.25">
      <c r="A15" s="13"/>
      <c r="B15" s="14"/>
      <c r="C15" s="16"/>
      <c r="D15" s="16"/>
      <c r="E15" s="16"/>
      <c r="F15" s="15"/>
      <c r="G15" s="16"/>
      <c r="H15" s="15"/>
      <c r="I15" s="11"/>
      <c r="J15" s="11"/>
      <c r="K15" s="12"/>
      <c r="L15" s="12"/>
      <c r="M15" s="12"/>
      <c r="N15" s="12"/>
      <c r="O15" s="12"/>
      <c r="P15" s="12"/>
      <c r="Q15" s="12"/>
      <c r="R15" s="17"/>
      <c r="S15" s="12"/>
      <c r="T15" s="12"/>
      <c r="U15" s="12"/>
      <c r="V15" s="12"/>
      <c r="W15" s="12"/>
      <c r="X15" s="12"/>
      <c r="Y15" s="12"/>
      <c r="Z15" s="12"/>
      <c r="AA15" s="15"/>
      <c r="AB15" s="15"/>
      <c r="AC15" s="15"/>
      <c r="AD15" s="15"/>
      <c r="AE15" s="18"/>
      <c r="AF15" s="5"/>
    </row>
    <row r="16" spans="1:32" x14ac:dyDescent="0.25">
      <c r="A16" s="13"/>
      <c r="B16" s="14"/>
      <c r="C16" s="16"/>
      <c r="D16" s="16"/>
      <c r="E16" s="16"/>
      <c r="F16" s="15"/>
      <c r="G16" s="16"/>
      <c r="H16" s="15"/>
      <c r="I16" s="11"/>
      <c r="J16" s="11"/>
      <c r="K16" s="12"/>
      <c r="L16" s="12"/>
      <c r="M16" s="12"/>
      <c r="N16" s="12"/>
      <c r="O16" s="12"/>
      <c r="P16" s="12"/>
      <c r="Q16" s="12"/>
      <c r="R16" s="12"/>
      <c r="S16" s="12"/>
      <c r="T16" s="12"/>
      <c r="U16" s="12"/>
      <c r="V16" s="12"/>
      <c r="W16" s="12"/>
      <c r="X16" s="12"/>
      <c r="Y16" s="12"/>
      <c r="Z16" s="12"/>
      <c r="AA16" s="15"/>
      <c r="AB16" s="15"/>
      <c r="AC16" s="15"/>
      <c r="AD16" s="16"/>
      <c r="AE16" s="19"/>
      <c r="AF16" s="5"/>
    </row>
    <row r="17" spans="1:32" x14ac:dyDescent="0.25">
      <c r="A17" s="13"/>
      <c r="B17" s="14"/>
      <c r="C17" s="16"/>
      <c r="D17" s="16"/>
      <c r="E17" s="16"/>
      <c r="F17" s="15"/>
      <c r="G17" s="16"/>
      <c r="H17" s="15"/>
      <c r="I17" s="11"/>
      <c r="J17" s="11"/>
      <c r="K17" s="12"/>
      <c r="L17" s="12"/>
      <c r="M17" s="12"/>
      <c r="N17" s="12"/>
      <c r="O17" s="12"/>
      <c r="P17" s="12"/>
      <c r="Q17" s="12"/>
      <c r="R17" s="17"/>
      <c r="S17" s="12"/>
      <c r="T17" s="12"/>
      <c r="U17" s="12"/>
      <c r="V17" s="12"/>
      <c r="W17" s="12"/>
      <c r="X17" s="12"/>
      <c r="Y17" s="12"/>
      <c r="Z17" s="12"/>
      <c r="AA17" s="15"/>
      <c r="AB17" s="15"/>
      <c r="AC17" s="15"/>
      <c r="AD17" s="15"/>
      <c r="AE17" s="18"/>
      <c r="AF17" s="5"/>
    </row>
    <row r="18" spans="1:32" x14ac:dyDescent="0.25">
      <c r="A18" s="13"/>
      <c r="B18" s="14"/>
      <c r="C18" s="16"/>
      <c r="D18" s="16"/>
      <c r="E18" s="16"/>
      <c r="F18" s="15"/>
      <c r="G18" s="16"/>
      <c r="H18" s="15"/>
      <c r="I18" s="11"/>
      <c r="J18" s="11"/>
      <c r="K18" s="12"/>
      <c r="L18" s="12"/>
      <c r="M18" s="12"/>
      <c r="N18" s="12"/>
      <c r="O18" s="12"/>
      <c r="P18" s="12"/>
      <c r="Q18" s="12"/>
      <c r="R18" s="12"/>
      <c r="S18" s="12"/>
      <c r="T18" s="12"/>
      <c r="U18" s="12"/>
      <c r="V18" s="12"/>
      <c r="W18" s="12"/>
      <c r="X18" s="12"/>
      <c r="Y18" s="12"/>
      <c r="Z18" s="12"/>
      <c r="AA18" s="15"/>
      <c r="AB18" s="15"/>
      <c r="AC18" s="15"/>
      <c r="AD18" s="16"/>
      <c r="AE18" s="19"/>
      <c r="AF18" s="5"/>
    </row>
    <row r="19" spans="1:32" x14ac:dyDescent="0.25">
      <c r="A19" s="13"/>
      <c r="B19" s="14"/>
      <c r="C19" s="16"/>
      <c r="D19" s="16"/>
      <c r="E19" s="16"/>
      <c r="F19" s="15"/>
      <c r="G19" s="16"/>
      <c r="H19" s="15"/>
      <c r="I19" s="11"/>
      <c r="J19" s="11"/>
      <c r="K19" s="12"/>
      <c r="L19" s="12"/>
      <c r="M19" s="12"/>
      <c r="N19" s="12"/>
      <c r="O19" s="12"/>
      <c r="P19" s="12"/>
      <c r="Q19" s="12"/>
      <c r="R19" s="17"/>
      <c r="S19" s="12"/>
      <c r="T19" s="12"/>
      <c r="U19" s="12"/>
      <c r="V19" s="12"/>
      <c r="W19" s="12"/>
      <c r="X19" s="12"/>
      <c r="Y19" s="12"/>
      <c r="Z19" s="12"/>
      <c r="AA19" s="15"/>
      <c r="AB19" s="15"/>
      <c r="AC19" s="15"/>
      <c r="AD19" s="15"/>
      <c r="AE19" s="18"/>
      <c r="AF19" s="5"/>
    </row>
    <row r="20" spans="1:32" x14ac:dyDescent="0.25">
      <c r="A20" s="13"/>
      <c r="B20" s="14"/>
      <c r="C20" s="16"/>
      <c r="D20" s="16"/>
      <c r="E20" s="16"/>
      <c r="F20" s="15"/>
      <c r="G20" s="16"/>
      <c r="H20" s="15"/>
      <c r="I20" s="11"/>
      <c r="J20" s="11"/>
      <c r="K20" s="12"/>
      <c r="L20" s="12"/>
      <c r="M20" s="12"/>
      <c r="N20" s="12"/>
      <c r="O20" s="12"/>
      <c r="P20" s="12"/>
      <c r="Q20" s="12"/>
      <c r="R20" s="12"/>
      <c r="S20" s="12"/>
      <c r="T20" s="12"/>
      <c r="U20" s="12"/>
      <c r="V20" s="12"/>
      <c r="W20" s="12"/>
      <c r="X20" s="12"/>
      <c r="Y20" s="12"/>
      <c r="Z20" s="12"/>
      <c r="AA20" s="15"/>
      <c r="AB20" s="15"/>
      <c r="AC20" s="15"/>
      <c r="AD20" s="16"/>
      <c r="AE20" s="19"/>
      <c r="AF20" s="5"/>
    </row>
    <row r="21" spans="1:32" x14ac:dyDescent="0.25">
      <c r="A21" s="13"/>
      <c r="B21" s="14"/>
      <c r="C21" s="16"/>
      <c r="D21" s="16"/>
      <c r="E21" s="16"/>
      <c r="F21" s="15"/>
      <c r="G21" s="16"/>
      <c r="H21" s="15"/>
      <c r="I21" s="11"/>
      <c r="J21" s="11"/>
      <c r="K21" s="12"/>
      <c r="L21" s="12"/>
      <c r="M21" s="12"/>
      <c r="N21" s="12"/>
      <c r="O21" s="12"/>
      <c r="P21" s="12"/>
      <c r="Q21" s="12"/>
      <c r="R21" s="17"/>
      <c r="S21" s="12"/>
      <c r="T21" s="12"/>
      <c r="U21" s="12"/>
      <c r="V21" s="12"/>
      <c r="W21" s="12"/>
      <c r="X21" s="12"/>
      <c r="Y21" s="12"/>
      <c r="Z21" s="12"/>
      <c r="AA21" s="15"/>
      <c r="AB21" s="15"/>
      <c r="AC21" s="15"/>
      <c r="AD21" s="15"/>
      <c r="AE21" s="18"/>
      <c r="AF21" s="5"/>
    </row>
    <row r="22" spans="1:32" x14ac:dyDescent="0.25">
      <c r="A22" s="13"/>
      <c r="B22" s="14"/>
      <c r="C22" s="16"/>
      <c r="D22" s="16"/>
      <c r="E22" s="16"/>
      <c r="F22" s="15"/>
      <c r="G22" s="16"/>
      <c r="H22" s="15"/>
      <c r="I22" s="11"/>
      <c r="J22" s="11"/>
      <c r="K22" s="12"/>
      <c r="L22" s="12"/>
      <c r="M22" s="12"/>
      <c r="N22" s="12"/>
      <c r="O22" s="12"/>
      <c r="P22" s="12"/>
      <c r="Q22" s="12"/>
      <c r="R22" s="12"/>
      <c r="S22" s="12"/>
      <c r="T22" s="12"/>
      <c r="U22" s="12"/>
      <c r="V22" s="12"/>
      <c r="W22" s="12"/>
      <c r="X22" s="12"/>
      <c r="Y22" s="12"/>
      <c r="Z22" s="12"/>
      <c r="AA22" s="15"/>
      <c r="AB22" s="15"/>
      <c r="AC22" s="15"/>
      <c r="AD22" s="16"/>
      <c r="AE22" s="19"/>
      <c r="AF22" s="5"/>
    </row>
    <row r="23" spans="1:32" x14ac:dyDescent="0.25">
      <c r="A23" s="13"/>
      <c r="B23" s="14"/>
      <c r="C23" s="16"/>
      <c r="D23" s="16"/>
      <c r="E23" s="16"/>
      <c r="F23" s="15"/>
      <c r="G23" s="16"/>
      <c r="H23" s="15"/>
      <c r="I23" s="11"/>
      <c r="J23" s="11"/>
      <c r="K23" s="12"/>
      <c r="L23" s="12"/>
      <c r="M23" s="12"/>
      <c r="N23" s="12"/>
      <c r="O23" s="12"/>
      <c r="P23" s="12"/>
      <c r="Q23" s="12"/>
      <c r="R23" s="17"/>
      <c r="S23" s="12"/>
      <c r="T23" s="12"/>
      <c r="U23" s="12"/>
      <c r="V23" s="12"/>
      <c r="W23" s="12"/>
      <c r="X23" s="12"/>
      <c r="Y23" s="12"/>
      <c r="Z23" s="12"/>
      <c r="AA23" s="15"/>
      <c r="AB23" s="15"/>
      <c r="AC23" s="15"/>
      <c r="AD23" s="15"/>
      <c r="AE23" s="18"/>
      <c r="AF23" s="5"/>
    </row>
    <row r="24" spans="1:32" x14ac:dyDescent="0.25">
      <c r="A24" s="13"/>
      <c r="B24" s="14"/>
      <c r="C24" s="16"/>
      <c r="D24" s="16"/>
      <c r="E24" s="16"/>
      <c r="F24" s="15"/>
      <c r="G24" s="16"/>
      <c r="H24" s="15"/>
      <c r="I24" s="11"/>
      <c r="J24" s="11"/>
      <c r="K24" s="12"/>
      <c r="L24" s="12"/>
      <c r="M24" s="12"/>
      <c r="N24" s="12"/>
      <c r="O24" s="12"/>
      <c r="P24" s="12"/>
      <c r="Q24" s="12"/>
      <c r="R24" s="12"/>
      <c r="S24" s="12"/>
      <c r="T24" s="12"/>
      <c r="U24" s="12"/>
      <c r="V24" s="12"/>
      <c r="W24" s="12"/>
      <c r="X24" s="12"/>
      <c r="Y24" s="12"/>
      <c r="Z24" s="12"/>
      <c r="AA24" s="15"/>
      <c r="AB24" s="15"/>
      <c r="AC24" s="15"/>
      <c r="AD24" s="16"/>
      <c r="AE24" s="19"/>
      <c r="AF24" s="5"/>
    </row>
    <row r="25" spans="1:32" x14ac:dyDescent="0.25">
      <c r="A25" s="13"/>
      <c r="B25" s="14"/>
      <c r="C25" s="16"/>
      <c r="D25" s="16"/>
      <c r="E25" s="16"/>
      <c r="F25" s="15"/>
      <c r="G25" s="16"/>
      <c r="H25" s="15"/>
      <c r="I25" s="11"/>
      <c r="J25" s="11"/>
      <c r="K25" s="12"/>
      <c r="L25" s="12"/>
      <c r="M25" s="12"/>
      <c r="N25" s="12"/>
      <c r="O25" s="12"/>
      <c r="P25" s="12"/>
      <c r="Q25" s="12"/>
      <c r="R25" s="17"/>
      <c r="S25" s="12"/>
      <c r="T25" s="12"/>
      <c r="U25" s="12"/>
      <c r="V25" s="12"/>
      <c r="W25" s="12"/>
      <c r="X25" s="12"/>
      <c r="Y25" s="12"/>
      <c r="Z25" s="12"/>
      <c r="AA25" s="15"/>
      <c r="AB25" s="15"/>
      <c r="AC25" s="15"/>
      <c r="AD25" s="15"/>
      <c r="AE25" s="18"/>
      <c r="AF25" s="5"/>
    </row>
    <row r="26" spans="1:32" x14ac:dyDescent="0.25">
      <c r="A26" s="13"/>
      <c r="B26" s="14"/>
      <c r="C26" s="16"/>
      <c r="D26" s="16"/>
      <c r="E26" s="16"/>
      <c r="F26" s="15"/>
      <c r="G26" s="16"/>
      <c r="H26" s="15"/>
      <c r="I26" s="11"/>
      <c r="J26" s="11"/>
      <c r="K26" s="12"/>
      <c r="L26" s="12"/>
      <c r="M26" s="12"/>
      <c r="N26" s="12"/>
      <c r="O26" s="12"/>
      <c r="P26" s="12"/>
      <c r="Q26" s="12"/>
      <c r="R26" s="12"/>
      <c r="S26" s="12"/>
      <c r="T26" s="12"/>
      <c r="U26" s="12"/>
      <c r="V26" s="12"/>
      <c r="W26" s="12"/>
      <c r="X26" s="12"/>
      <c r="Y26" s="12"/>
      <c r="Z26" s="12"/>
      <c r="AA26" s="15"/>
      <c r="AB26" s="15"/>
      <c r="AC26" s="15"/>
      <c r="AD26" s="16"/>
      <c r="AE26" s="19"/>
      <c r="AF26" s="5"/>
    </row>
    <row r="27" spans="1:32" x14ac:dyDescent="0.25">
      <c r="A27" s="13"/>
      <c r="B27" s="14"/>
      <c r="C27" s="16"/>
      <c r="D27" s="16"/>
      <c r="E27" s="16"/>
      <c r="F27" s="15"/>
      <c r="G27" s="16"/>
      <c r="H27" s="15"/>
      <c r="I27" s="11"/>
      <c r="J27" s="11"/>
      <c r="K27" s="12"/>
      <c r="L27" s="12"/>
      <c r="M27" s="12"/>
      <c r="N27" s="12"/>
      <c r="O27" s="12"/>
      <c r="P27" s="12"/>
      <c r="Q27" s="12"/>
      <c r="R27" s="17"/>
      <c r="S27" s="12"/>
      <c r="T27" s="12"/>
      <c r="U27" s="12"/>
      <c r="V27" s="12"/>
      <c r="W27" s="12"/>
      <c r="X27" s="12"/>
      <c r="Y27" s="12"/>
      <c r="Z27" s="12"/>
      <c r="AA27" s="15"/>
      <c r="AB27" s="15"/>
      <c r="AC27" s="15"/>
      <c r="AD27" s="15"/>
      <c r="AE27" s="18"/>
      <c r="AF27" s="5"/>
    </row>
    <row r="28" spans="1:32" x14ac:dyDescent="0.25">
      <c r="A28" s="13"/>
      <c r="B28" s="14"/>
      <c r="C28" s="16"/>
      <c r="D28" s="16"/>
      <c r="E28" s="16"/>
      <c r="F28" s="15"/>
      <c r="G28" s="16"/>
      <c r="H28" s="15"/>
      <c r="I28" s="11"/>
      <c r="J28" s="11"/>
      <c r="K28" s="12"/>
      <c r="L28" s="12"/>
      <c r="M28" s="12"/>
      <c r="N28" s="12"/>
      <c r="O28" s="12"/>
      <c r="P28" s="12"/>
      <c r="Q28" s="12"/>
      <c r="R28" s="12"/>
      <c r="S28" s="12"/>
      <c r="T28" s="12"/>
      <c r="U28" s="12"/>
      <c r="V28" s="12"/>
      <c r="W28" s="12"/>
      <c r="X28" s="12"/>
      <c r="Y28" s="12"/>
      <c r="Z28" s="12"/>
      <c r="AA28" s="15"/>
      <c r="AB28" s="15"/>
      <c r="AC28" s="15"/>
      <c r="AD28" s="16"/>
      <c r="AE28" s="19"/>
      <c r="AF28" s="5"/>
    </row>
    <row r="29" spans="1:32" x14ac:dyDescent="0.25">
      <c r="A29" s="13"/>
      <c r="B29" s="14"/>
      <c r="C29" s="16"/>
      <c r="D29" s="16"/>
      <c r="E29" s="16"/>
      <c r="F29" s="15"/>
      <c r="G29" s="16"/>
      <c r="H29" s="15"/>
      <c r="I29" s="11"/>
      <c r="J29" s="11"/>
      <c r="K29" s="12"/>
      <c r="L29" s="12"/>
      <c r="M29" s="12"/>
      <c r="N29" s="12"/>
      <c r="O29" s="12"/>
      <c r="P29" s="12"/>
      <c r="Q29" s="12"/>
      <c r="R29" s="17"/>
      <c r="S29" s="12"/>
      <c r="T29" s="12"/>
      <c r="U29" s="12"/>
      <c r="V29" s="12"/>
      <c r="W29" s="12"/>
      <c r="X29" s="12"/>
      <c r="Y29" s="12"/>
      <c r="Z29" s="12"/>
      <c r="AA29" s="15"/>
      <c r="AB29" s="15"/>
      <c r="AC29" s="15"/>
      <c r="AD29" s="15"/>
      <c r="AE29" s="18"/>
      <c r="AF29" s="5"/>
    </row>
    <row r="30" spans="1:32" x14ac:dyDescent="0.25">
      <c r="A30" s="13"/>
      <c r="B30" s="14"/>
      <c r="C30" s="16"/>
      <c r="D30" s="16"/>
      <c r="E30" s="16"/>
      <c r="F30" s="15"/>
      <c r="G30" s="16"/>
      <c r="H30" s="15"/>
      <c r="I30" s="11"/>
      <c r="J30" s="11"/>
      <c r="K30" s="12"/>
      <c r="L30" s="12"/>
      <c r="M30" s="12"/>
      <c r="N30" s="12"/>
      <c r="O30" s="12"/>
      <c r="P30" s="12"/>
      <c r="Q30" s="12"/>
      <c r="R30" s="12"/>
      <c r="S30" s="12"/>
      <c r="T30" s="12"/>
      <c r="U30" s="12"/>
      <c r="V30" s="12"/>
      <c r="W30" s="12"/>
      <c r="X30" s="12"/>
      <c r="Y30" s="12"/>
      <c r="Z30" s="12"/>
      <c r="AA30" s="15"/>
      <c r="AB30" s="15"/>
      <c r="AC30" s="15"/>
      <c r="AD30" s="16"/>
      <c r="AE30" s="19"/>
      <c r="AF30" s="5"/>
    </row>
    <row r="31" spans="1:32" x14ac:dyDescent="0.25">
      <c r="A31" s="13"/>
      <c r="B31" s="14"/>
      <c r="C31" s="16"/>
      <c r="D31" s="16"/>
      <c r="E31" s="16"/>
      <c r="F31" s="15"/>
      <c r="G31" s="16"/>
      <c r="H31" s="15"/>
      <c r="I31" s="11"/>
      <c r="J31" s="11"/>
      <c r="K31" s="12"/>
      <c r="L31" s="12"/>
      <c r="M31" s="12"/>
      <c r="N31" s="12"/>
      <c r="O31" s="12"/>
      <c r="P31" s="12"/>
      <c r="Q31" s="12"/>
      <c r="R31" s="17"/>
      <c r="S31" s="12"/>
      <c r="T31" s="12"/>
      <c r="U31" s="12"/>
      <c r="V31" s="12"/>
      <c r="W31" s="12"/>
      <c r="X31" s="12"/>
      <c r="Y31" s="12"/>
      <c r="Z31" s="12"/>
      <c r="AA31" s="15"/>
      <c r="AB31" s="15"/>
      <c r="AC31" s="15"/>
      <c r="AD31" s="15"/>
      <c r="AE31" s="18"/>
      <c r="AF31" s="5"/>
    </row>
    <row r="32" spans="1:32" x14ac:dyDescent="0.25">
      <c r="A32" s="13"/>
      <c r="B32" s="14"/>
      <c r="C32" s="16"/>
      <c r="D32" s="16"/>
      <c r="E32" s="16"/>
      <c r="F32" s="15"/>
      <c r="G32" s="16"/>
      <c r="H32" s="15"/>
      <c r="I32" s="11"/>
      <c r="J32" s="11"/>
      <c r="K32" s="12"/>
      <c r="L32" s="12"/>
      <c r="M32" s="12"/>
      <c r="N32" s="12"/>
      <c r="O32" s="12"/>
      <c r="P32" s="12"/>
      <c r="Q32" s="12"/>
      <c r="R32" s="12"/>
      <c r="S32" s="12"/>
      <c r="T32" s="12"/>
      <c r="U32" s="12"/>
      <c r="V32" s="12"/>
      <c r="W32" s="12"/>
      <c r="X32" s="12"/>
      <c r="Y32" s="12"/>
      <c r="Z32" s="12"/>
      <c r="AA32" s="15"/>
      <c r="AB32" s="15"/>
      <c r="AC32" s="15"/>
      <c r="AD32" s="16"/>
      <c r="AE32" s="19"/>
      <c r="AF32" s="5"/>
    </row>
    <row r="33" spans="1:32" x14ac:dyDescent="0.25">
      <c r="A33" s="13"/>
      <c r="B33" s="14"/>
      <c r="C33" s="16"/>
      <c r="D33" s="16"/>
      <c r="E33" s="16"/>
      <c r="F33" s="15"/>
      <c r="G33" s="16"/>
      <c r="H33" s="15"/>
      <c r="I33" s="11"/>
      <c r="J33" s="11"/>
      <c r="K33" s="12"/>
      <c r="L33" s="12"/>
      <c r="M33" s="12"/>
      <c r="N33" s="12"/>
      <c r="O33" s="12"/>
      <c r="P33" s="12"/>
      <c r="Q33" s="12"/>
      <c r="R33" s="17"/>
      <c r="S33" s="12"/>
      <c r="T33" s="12"/>
      <c r="U33" s="12"/>
      <c r="V33" s="12"/>
      <c r="W33" s="12"/>
      <c r="X33" s="12"/>
      <c r="Y33" s="12"/>
      <c r="Z33" s="12"/>
      <c r="AA33" s="15"/>
      <c r="AB33" s="15"/>
      <c r="AC33" s="15"/>
      <c r="AD33" s="15"/>
      <c r="AE33" s="18"/>
      <c r="AF33" s="5"/>
    </row>
    <row r="34" spans="1:32" x14ac:dyDescent="0.25">
      <c r="A34" s="13"/>
      <c r="B34" s="14"/>
      <c r="C34" s="16"/>
      <c r="D34" s="16"/>
      <c r="E34" s="16"/>
      <c r="F34" s="15"/>
      <c r="G34" s="16"/>
      <c r="H34" s="15"/>
      <c r="I34" s="11"/>
      <c r="J34" s="11"/>
      <c r="K34" s="12"/>
      <c r="L34" s="12"/>
      <c r="M34" s="12"/>
      <c r="N34" s="12"/>
      <c r="O34" s="12"/>
      <c r="P34" s="12"/>
      <c r="Q34" s="12"/>
      <c r="R34" s="12"/>
      <c r="S34" s="12"/>
      <c r="T34" s="12"/>
      <c r="U34" s="12"/>
      <c r="V34" s="12"/>
      <c r="W34" s="12"/>
      <c r="X34" s="12"/>
      <c r="Y34" s="12"/>
      <c r="Z34" s="12"/>
      <c r="AA34" s="15"/>
      <c r="AB34" s="15"/>
      <c r="AC34" s="15"/>
      <c r="AD34" s="16"/>
      <c r="AE34" s="19"/>
      <c r="AF34" s="5"/>
    </row>
    <row r="35" spans="1:32" x14ac:dyDescent="0.25">
      <c r="A35" s="13"/>
      <c r="B35" s="14"/>
      <c r="C35" s="16"/>
      <c r="D35" s="16"/>
      <c r="E35" s="16"/>
      <c r="F35" s="15"/>
      <c r="G35" s="16"/>
      <c r="H35" s="15"/>
      <c r="I35" s="11"/>
      <c r="J35" s="11"/>
      <c r="K35" s="12"/>
      <c r="L35" s="12"/>
      <c r="M35" s="12"/>
      <c r="N35" s="12"/>
      <c r="O35" s="12"/>
      <c r="P35" s="12"/>
      <c r="Q35" s="12"/>
      <c r="R35" s="17"/>
      <c r="S35" s="12"/>
      <c r="T35" s="12"/>
      <c r="U35" s="12"/>
      <c r="V35" s="12"/>
      <c r="W35" s="12"/>
      <c r="X35" s="12"/>
      <c r="Y35" s="12"/>
      <c r="Z35" s="12"/>
      <c r="AA35" s="15"/>
      <c r="AB35" s="15"/>
      <c r="AC35" s="15"/>
      <c r="AD35" s="15"/>
      <c r="AE35" s="18"/>
      <c r="AF35" s="5"/>
    </row>
    <row r="36" spans="1:32" x14ac:dyDescent="0.25">
      <c r="A36" s="13"/>
      <c r="B36" s="14"/>
      <c r="C36" s="16"/>
      <c r="D36" s="16"/>
      <c r="E36" s="16"/>
      <c r="F36" s="15"/>
      <c r="G36" s="16"/>
      <c r="H36" s="15"/>
      <c r="I36" s="11"/>
      <c r="J36" s="11"/>
      <c r="K36" s="12"/>
      <c r="L36" s="12"/>
      <c r="M36" s="12"/>
      <c r="N36" s="12"/>
      <c r="O36" s="12"/>
      <c r="P36" s="12"/>
      <c r="Q36" s="12"/>
      <c r="R36" s="12"/>
      <c r="S36" s="12"/>
      <c r="T36" s="12"/>
      <c r="U36" s="12"/>
      <c r="V36" s="12"/>
      <c r="W36" s="12"/>
      <c r="X36" s="12"/>
      <c r="Y36" s="12"/>
      <c r="Z36" s="12"/>
      <c r="AA36" s="15"/>
      <c r="AB36" s="15"/>
      <c r="AC36" s="15"/>
      <c r="AD36" s="16"/>
      <c r="AE36" s="19"/>
      <c r="AF36" s="5"/>
    </row>
    <row r="37" spans="1:32" x14ac:dyDescent="0.25">
      <c r="A37" s="13"/>
      <c r="B37" s="14"/>
      <c r="C37" s="16"/>
      <c r="D37" s="16"/>
      <c r="E37" s="16"/>
      <c r="F37" s="15"/>
      <c r="G37" s="16"/>
      <c r="H37" s="15"/>
      <c r="I37" s="11"/>
      <c r="J37" s="11"/>
      <c r="K37" s="12"/>
      <c r="L37" s="12"/>
      <c r="M37" s="12"/>
      <c r="N37" s="12"/>
      <c r="O37" s="12"/>
      <c r="P37" s="12"/>
      <c r="Q37" s="12"/>
      <c r="R37" s="17"/>
      <c r="S37" s="12"/>
      <c r="T37" s="12"/>
      <c r="U37" s="12"/>
      <c r="V37" s="12"/>
      <c r="W37" s="12"/>
      <c r="X37" s="12"/>
      <c r="Y37" s="12"/>
      <c r="Z37" s="12"/>
      <c r="AA37" s="15"/>
      <c r="AB37" s="15"/>
      <c r="AC37" s="15"/>
      <c r="AD37" s="15"/>
      <c r="AE37" s="18"/>
      <c r="AF37" s="5"/>
    </row>
    <row r="38" spans="1:32" x14ac:dyDescent="0.25">
      <c r="A38" s="13"/>
      <c r="B38" s="14"/>
      <c r="C38" s="16"/>
      <c r="D38" s="16"/>
      <c r="E38" s="16"/>
      <c r="F38" s="15"/>
      <c r="G38" s="16"/>
      <c r="H38" s="15"/>
      <c r="I38" s="11"/>
      <c r="J38" s="11"/>
      <c r="K38" s="12"/>
      <c r="L38" s="12"/>
      <c r="M38" s="12"/>
      <c r="N38" s="12"/>
      <c r="O38" s="12"/>
      <c r="P38" s="12"/>
      <c r="Q38" s="12"/>
      <c r="R38" s="12"/>
      <c r="S38" s="12"/>
      <c r="T38" s="12"/>
      <c r="U38" s="12"/>
      <c r="V38" s="12"/>
      <c r="W38" s="12"/>
      <c r="X38" s="12"/>
      <c r="Y38" s="12"/>
      <c r="Z38" s="12"/>
      <c r="AA38" s="15"/>
      <c r="AB38" s="15"/>
      <c r="AC38" s="15"/>
      <c r="AD38" s="16"/>
      <c r="AE38" s="19"/>
      <c r="AF38" s="5"/>
    </row>
    <row r="39" spans="1:32" x14ac:dyDescent="0.25">
      <c r="A39" s="13"/>
      <c r="B39" s="14"/>
      <c r="C39" s="16"/>
      <c r="D39" s="16"/>
      <c r="E39" s="16"/>
      <c r="F39" s="15"/>
      <c r="G39" s="16"/>
      <c r="H39" s="15"/>
      <c r="I39" s="11"/>
      <c r="J39" s="11"/>
      <c r="K39" s="12"/>
      <c r="L39" s="12"/>
      <c r="M39" s="12"/>
      <c r="N39" s="12"/>
      <c r="O39" s="12"/>
      <c r="P39" s="12"/>
      <c r="Q39" s="12"/>
      <c r="R39" s="17"/>
      <c r="S39" s="12"/>
      <c r="T39" s="12"/>
      <c r="U39" s="12"/>
      <c r="V39" s="12"/>
      <c r="W39" s="12"/>
      <c r="X39" s="12"/>
      <c r="Y39" s="12"/>
      <c r="Z39" s="12"/>
      <c r="AA39" s="15"/>
      <c r="AB39" s="15"/>
      <c r="AC39" s="15"/>
      <c r="AD39" s="15"/>
      <c r="AE39" s="18"/>
      <c r="AF39" s="5"/>
    </row>
    <row r="40" spans="1:32" x14ac:dyDescent="0.25">
      <c r="A40" s="13"/>
      <c r="B40" s="14"/>
      <c r="C40" s="16"/>
      <c r="D40" s="16"/>
      <c r="E40" s="16"/>
      <c r="F40" s="15"/>
      <c r="G40" s="16"/>
      <c r="H40" s="15"/>
      <c r="I40" s="11"/>
      <c r="J40" s="11"/>
      <c r="K40" s="12"/>
      <c r="L40" s="12"/>
      <c r="M40" s="12"/>
      <c r="N40" s="12"/>
      <c r="O40" s="12"/>
      <c r="P40" s="12"/>
      <c r="Q40" s="12"/>
      <c r="R40" s="12"/>
      <c r="S40" s="12"/>
      <c r="T40" s="12"/>
      <c r="U40" s="12"/>
      <c r="V40" s="12"/>
      <c r="W40" s="12"/>
      <c r="X40" s="12"/>
      <c r="Y40" s="12"/>
      <c r="Z40" s="12"/>
      <c r="AA40" s="15"/>
      <c r="AB40" s="15"/>
      <c r="AC40" s="15"/>
      <c r="AD40" s="16"/>
      <c r="AE40" s="19"/>
      <c r="AF40" s="5"/>
    </row>
    <row r="41" spans="1:32" x14ac:dyDescent="0.25">
      <c r="A41" s="13"/>
      <c r="B41" s="14"/>
      <c r="C41" s="16"/>
      <c r="D41" s="16"/>
      <c r="E41" s="16"/>
      <c r="F41" s="15"/>
      <c r="G41" s="16"/>
      <c r="H41" s="15"/>
      <c r="I41" s="11"/>
      <c r="J41" s="11"/>
      <c r="K41" s="12"/>
      <c r="L41" s="12"/>
      <c r="M41" s="12"/>
      <c r="N41" s="12"/>
      <c r="O41" s="12"/>
      <c r="P41" s="12"/>
      <c r="Q41" s="12"/>
      <c r="R41" s="17"/>
      <c r="S41" s="12"/>
      <c r="T41" s="12"/>
      <c r="U41" s="12"/>
      <c r="V41" s="12"/>
      <c r="W41" s="12"/>
      <c r="X41" s="12"/>
      <c r="Y41" s="12"/>
      <c r="Z41" s="12"/>
      <c r="AA41" s="15"/>
      <c r="AB41" s="15"/>
      <c r="AC41" s="15"/>
      <c r="AD41" s="15"/>
      <c r="AE41" s="18"/>
      <c r="AF41" s="5"/>
    </row>
    <row r="42" spans="1:32" x14ac:dyDescent="0.25">
      <c r="A42" s="13"/>
      <c r="B42" s="14"/>
      <c r="C42" s="16"/>
      <c r="D42" s="16"/>
      <c r="E42" s="16"/>
      <c r="F42" s="15"/>
      <c r="G42" s="16"/>
      <c r="H42" s="15"/>
      <c r="I42" s="11"/>
      <c r="J42" s="11"/>
      <c r="K42" s="12"/>
      <c r="L42" s="12"/>
      <c r="M42" s="12"/>
      <c r="N42" s="12"/>
      <c r="O42" s="12"/>
      <c r="P42" s="12"/>
      <c r="Q42" s="12"/>
      <c r="R42" s="12"/>
      <c r="S42" s="12"/>
      <c r="T42" s="12"/>
      <c r="U42" s="12"/>
      <c r="V42" s="12"/>
      <c r="W42" s="12"/>
      <c r="X42" s="12"/>
      <c r="Y42" s="12"/>
      <c r="Z42" s="12"/>
      <c r="AA42" s="15"/>
      <c r="AB42" s="15"/>
      <c r="AC42" s="15"/>
      <c r="AD42" s="16"/>
      <c r="AE42" s="19"/>
      <c r="AF42" s="5"/>
    </row>
    <row r="43" spans="1:32" x14ac:dyDescent="0.25">
      <c r="A43" s="13"/>
      <c r="B43" s="14"/>
      <c r="C43" s="16"/>
      <c r="D43" s="16"/>
      <c r="E43" s="16"/>
      <c r="F43" s="15"/>
      <c r="G43" s="16"/>
      <c r="H43" s="15"/>
      <c r="I43" s="11"/>
      <c r="J43" s="11"/>
      <c r="K43" s="12"/>
      <c r="L43" s="12"/>
      <c r="M43" s="12"/>
      <c r="N43" s="12"/>
      <c r="O43" s="12"/>
      <c r="P43" s="12"/>
      <c r="Q43" s="12"/>
      <c r="R43" s="17"/>
      <c r="S43" s="12"/>
      <c r="T43" s="12"/>
      <c r="U43" s="12"/>
      <c r="V43" s="12"/>
      <c r="W43" s="12"/>
      <c r="X43" s="12"/>
      <c r="Y43" s="12"/>
      <c r="Z43" s="12"/>
      <c r="AA43" s="15"/>
      <c r="AB43" s="15"/>
      <c r="AC43" s="15"/>
      <c r="AD43" s="15"/>
      <c r="AE43" s="18"/>
      <c r="AF43" s="5"/>
    </row>
    <row r="44" spans="1:32" x14ac:dyDescent="0.25">
      <c r="A44" s="13"/>
      <c r="B44" s="14"/>
      <c r="C44" s="16"/>
      <c r="D44" s="16"/>
      <c r="E44" s="16"/>
      <c r="F44" s="15"/>
      <c r="G44" s="16"/>
      <c r="H44" s="15"/>
      <c r="I44" s="11"/>
      <c r="J44" s="11"/>
      <c r="K44" s="12"/>
      <c r="L44" s="12"/>
      <c r="M44" s="12"/>
      <c r="N44" s="12"/>
      <c r="O44" s="12"/>
      <c r="P44" s="12"/>
      <c r="Q44" s="12"/>
      <c r="R44" s="12"/>
      <c r="S44" s="12"/>
      <c r="T44" s="12"/>
      <c r="U44" s="12"/>
      <c r="V44" s="12"/>
      <c r="W44" s="12"/>
      <c r="X44" s="12"/>
      <c r="Y44" s="12"/>
      <c r="Z44" s="12"/>
      <c r="AA44" s="15"/>
      <c r="AB44" s="15"/>
      <c r="AC44" s="15"/>
      <c r="AD44" s="16"/>
      <c r="AE44" s="19"/>
      <c r="AF44" s="5"/>
    </row>
    <row r="45" spans="1:32" x14ac:dyDescent="0.25">
      <c r="A45" s="13"/>
      <c r="B45" s="14"/>
      <c r="C45" s="16"/>
      <c r="D45" s="16"/>
      <c r="E45" s="16"/>
      <c r="F45" s="15"/>
      <c r="G45" s="16"/>
      <c r="H45" s="15"/>
      <c r="I45" s="11"/>
      <c r="J45" s="11"/>
      <c r="K45" s="12"/>
      <c r="L45" s="12"/>
      <c r="M45" s="12"/>
      <c r="N45" s="12"/>
      <c r="O45" s="12"/>
      <c r="P45" s="12"/>
      <c r="Q45" s="12"/>
      <c r="R45" s="17"/>
      <c r="S45" s="12"/>
      <c r="T45" s="12"/>
      <c r="U45" s="12"/>
      <c r="V45" s="12"/>
      <c r="W45" s="12"/>
      <c r="X45" s="12"/>
      <c r="Y45" s="12"/>
      <c r="Z45" s="12"/>
      <c r="AA45" s="15"/>
      <c r="AB45" s="15"/>
      <c r="AC45" s="15"/>
      <c r="AD45" s="15"/>
      <c r="AE45" s="18"/>
      <c r="AF45" s="5"/>
    </row>
    <row r="46" spans="1:32" x14ac:dyDescent="0.25">
      <c r="A46" s="13"/>
      <c r="B46" s="14"/>
      <c r="C46" s="16"/>
      <c r="D46" s="16"/>
      <c r="E46" s="16"/>
      <c r="F46" s="15"/>
      <c r="G46" s="16"/>
      <c r="H46" s="15"/>
      <c r="I46" s="11"/>
      <c r="J46" s="11"/>
      <c r="K46" s="12"/>
      <c r="L46" s="12"/>
      <c r="M46" s="12"/>
      <c r="N46" s="12"/>
      <c r="O46" s="12"/>
      <c r="P46" s="12"/>
      <c r="Q46" s="12"/>
      <c r="R46" s="12"/>
      <c r="S46" s="12"/>
      <c r="T46" s="12"/>
      <c r="U46" s="12"/>
      <c r="V46" s="12"/>
      <c r="W46" s="12"/>
      <c r="X46" s="12"/>
      <c r="Y46" s="12"/>
      <c r="Z46" s="12"/>
      <c r="AA46" s="15"/>
      <c r="AB46" s="15"/>
      <c r="AC46" s="15"/>
      <c r="AD46" s="16"/>
      <c r="AE46" s="19"/>
      <c r="AF46" s="5"/>
    </row>
    <row r="47" spans="1:32" x14ac:dyDescent="0.25">
      <c r="A47" s="13"/>
      <c r="B47" s="14"/>
      <c r="C47" s="16"/>
      <c r="D47" s="16"/>
      <c r="E47" s="16"/>
      <c r="F47" s="15"/>
      <c r="G47" s="16"/>
      <c r="H47" s="15"/>
      <c r="I47" s="11"/>
      <c r="J47" s="11"/>
      <c r="K47" s="12"/>
      <c r="L47" s="12"/>
      <c r="M47" s="12"/>
      <c r="N47" s="12"/>
      <c r="O47" s="12"/>
      <c r="P47" s="12"/>
      <c r="Q47" s="12"/>
      <c r="R47" s="17"/>
      <c r="S47" s="12"/>
      <c r="T47" s="12"/>
      <c r="U47" s="12"/>
      <c r="V47" s="12"/>
      <c r="W47" s="12"/>
      <c r="X47" s="12"/>
      <c r="Y47" s="12"/>
      <c r="Z47" s="12"/>
      <c r="AA47" s="15"/>
      <c r="AB47" s="15"/>
      <c r="AC47" s="15"/>
      <c r="AD47" s="15"/>
      <c r="AE47" s="18"/>
      <c r="AF47" s="5"/>
    </row>
    <row r="48" spans="1:32" x14ac:dyDescent="0.25">
      <c r="A48" s="13"/>
      <c r="B48" s="14"/>
      <c r="C48" s="16"/>
      <c r="D48" s="16"/>
      <c r="E48" s="16"/>
      <c r="F48" s="15"/>
      <c r="G48" s="16"/>
      <c r="H48" s="15"/>
      <c r="I48" s="11"/>
      <c r="J48" s="11"/>
      <c r="K48" s="12"/>
      <c r="L48" s="12"/>
      <c r="M48" s="12"/>
      <c r="N48" s="12"/>
      <c r="O48" s="12"/>
      <c r="P48" s="12"/>
      <c r="Q48" s="12"/>
      <c r="R48" s="12"/>
      <c r="S48" s="12"/>
      <c r="T48" s="12"/>
      <c r="U48" s="12"/>
      <c r="V48" s="12"/>
      <c r="W48" s="12"/>
      <c r="X48" s="12"/>
      <c r="Y48" s="12"/>
      <c r="Z48" s="12"/>
      <c r="AA48" s="15"/>
      <c r="AB48" s="15"/>
      <c r="AC48" s="15"/>
      <c r="AD48" s="16"/>
      <c r="AE48" s="19"/>
      <c r="AF48" s="5"/>
    </row>
    <row r="49" spans="1:32" x14ac:dyDescent="0.25">
      <c r="A49" s="13"/>
      <c r="B49" s="14"/>
      <c r="C49" s="16"/>
      <c r="D49" s="16"/>
      <c r="E49" s="16"/>
      <c r="F49" s="15"/>
      <c r="G49" s="16"/>
      <c r="H49" s="15"/>
      <c r="I49" s="11"/>
      <c r="J49" s="11"/>
      <c r="K49" s="12"/>
      <c r="L49" s="12"/>
      <c r="M49" s="12"/>
      <c r="N49" s="12"/>
      <c r="O49" s="12"/>
      <c r="P49" s="12"/>
      <c r="Q49" s="12"/>
      <c r="R49" s="17"/>
      <c r="S49" s="12"/>
      <c r="T49" s="12"/>
      <c r="U49" s="12"/>
      <c r="V49" s="12"/>
      <c r="W49" s="12"/>
      <c r="X49" s="12"/>
      <c r="Y49" s="12"/>
      <c r="Z49" s="12"/>
      <c r="AA49" s="15"/>
      <c r="AB49" s="15"/>
      <c r="AC49" s="15"/>
      <c r="AD49" s="15"/>
      <c r="AE49" s="18"/>
      <c r="AF49" s="5"/>
    </row>
    <row r="50" spans="1:32" x14ac:dyDescent="0.25">
      <c r="A50" s="13"/>
      <c r="B50" s="14"/>
      <c r="C50" s="16"/>
      <c r="D50" s="16"/>
      <c r="E50" s="16"/>
      <c r="F50" s="15"/>
      <c r="G50" s="16"/>
      <c r="H50" s="15"/>
      <c r="I50" s="11"/>
      <c r="J50" s="11"/>
      <c r="K50" s="12"/>
      <c r="L50" s="12"/>
      <c r="M50" s="12"/>
      <c r="N50" s="12"/>
      <c r="O50" s="12"/>
      <c r="P50" s="12"/>
      <c r="Q50" s="12"/>
      <c r="R50" s="12"/>
      <c r="S50" s="12"/>
      <c r="T50" s="12"/>
      <c r="U50" s="12"/>
      <c r="V50" s="12"/>
      <c r="W50" s="12"/>
      <c r="X50" s="12"/>
      <c r="Y50" s="12"/>
      <c r="Z50" s="12"/>
      <c r="AA50" s="15"/>
      <c r="AB50" s="15"/>
      <c r="AC50" s="15"/>
      <c r="AD50" s="16"/>
      <c r="AE50" s="19"/>
      <c r="AF50" s="5"/>
    </row>
    <row r="51" spans="1:32" x14ac:dyDescent="0.25">
      <c r="A51" s="13"/>
      <c r="B51" s="14"/>
      <c r="C51" s="16"/>
      <c r="D51" s="16"/>
      <c r="E51" s="16"/>
      <c r="F51" s="15"/>
      <c r="G51" s="16"/>
      <c r="H51" s="15"/>
      <c r="I51" s="11"/>
      <c r="J51" s="11"/>
      <c r="K51" s="12"/>
      <c r="L51" s="12"/>
      <c r="M51" s="12"/>
      <c r="N51" s="12"/>
      <c r="O51" s="12"/>
      <c r="P51" s="12"/>
      <c r="Q51" s="12"/>
      <c r="R51" s="17"/>
      <c r="S51" s="12"/>
      <c r="T51" s="12"/>
      <c r="U51" s="12"/>
      <c r="V51" s="12"/>
      <c r="W51" s="12"/>
      <c r="X51" s="12"/>
      <c r="Y51" s="12"/>
      <c r="Z51" s="12"/>
      <c r="AA51" s="15"/>
      <c r="AB51" s="15"/>
      <c r="AC51" s="15"/>
      <c r="AD51" s="15"/>
      <c r="AE51" s="18"/>
      <c r="AF51" s="5"/>
    </row>
    <row r="52" spans="1:32" x14ac:dyDescent="0.25">
      <c r="A52" s="13"/>
      <c r="B52" s="14"/>
      <c r="C52" s="16"/>
      <c r="D52" s="16"/>
      <c r="E52" s="16"/>
      <c r="F52" s="15"/>
      <c r="G52" s="16"/>
      <c r="H52" s="15"/>
      <c r="I52" s="11"/>
      <c r="J52" s="11"/>
      <c r="K52" s="12"/>
      <c r="L52" s="12"/>
      <c r="M52" s="12"/>
      <c r="N52" s="12"/>
      <c r="O52" s="12"/>
      <c r="P52" s="12"/>
      <c r="Q52" s="12"/>
      <c r="R52" s="12"/>
      <c r="S52" s="12"/>
      <c r="T52" s="12"/>
      <c r="U52" s="12"/>
      <c r="V52" s="12"/>
      <c r="W52" s="12"/>
      <c r="X52" s="12"/>
      <c r="Y52" s="12"/>
      <c r="Z52" s="12"/>
      <c r="AA52" s="15"/>
      <c r="AB52" s="15"/>
      <c r="AC52" s="15"/>
      <c r="AD52" s="16"/>
      <c r="AE52" s="19"/>
      <c r="AF52" s="5"/>
    </row>
    <row r="53" spans="1:32" x14ac:dyDescent="0.25">
      <c r="A53" s="13"/>
      <c r="B53" s="14"/>
      <c r="C53" s="16"/>
      <c r="D53" s="16"/>
      <c r="E53" s="16"/>
      <c r="F53" s="15"/>
      <c r="G53" s="16"/>
      <c r="H53" s="15"/>
      <c r="I53" s="11"/>
      <c r="J53" s="11"/>
      <c r="K53" s="12"/>
      <c r="L53" s="12"/>
      <c r="M53" s="12"/>
      <c r="N53" s="12"/>
      <c r="O53" s="12"/>
      <c r="P53" s="12"/>
      <c r="Q53" s="12"/>
      <c r="R53" s="17"/>
      <c r="S53" s="12"/>
      <c r="T53" s="12"/>
      <c r="U53" s="12"/>
      <c r="V53" s="12"/>
      <c r="W53" s="12"/>
      <c r="X53" s="12"/>
      <c r="Y53" s="12"/>
      <c r="Z53" s="12"/>
      <c r="AA53" s="15"/>
      <c r="AB53" s="15"/>
      <c r="AC53" s="15"/>
      <c r="AD53" s="15"/>
      <c r="AE53" s="18"/>
      <c r="AF53" s="5"/>
    </row>
    <row r="54" spans="1:32" x14ac:dyDescent="0.25">
      <c r="A54" s="13"/>
      <c r="B54" s="14"/>
      <c r="C54" s="16"/>
      <c r="D54" s="16"/>
      <c r="E54" s="16"/>
      <c r="F54" s="15"/>
      <c r="G54" s="16"/>
      <c r="H54" s="15"/>
      <c r="I54" s="11"/>
      <c r="J54" s="11"/>
      <c r="K54" s="12"/>
      <c r="L54" s="12"/>
      <c r="M54" s="12"/>
      <c r="N54" s="12"/>
      <c r="O54" s="12"/>
      <c r="P54" s="12"/>
      <c r="Q54" s="12"/>
      <c r="R54" s="12"/>
      <c r="S54" s="12"/>
      <c r="T54" s="12"/>
      <c r="U54" s="12"/>
      <c r="V54" s="12"/>
      <c r="W54" s="12"/>
      <c r="X54" s="12"/>
      <c r="Y54" s="12"/>
      <c r="Z54" s="12"/>
      <c r="AA54" s="15"/>
      <c r="AB54" s="15"/>
      <c r="AC54" s="15"/>
      <c r="AD54" s="16"/>
      <c r="AE54" s="19"/>
      <c r="AF54" s="5"/>
    </row>
    <row r="55" spans="1:32" x14ac:dyDescent="0.25">
      <c r="A55" s="13"/>
      <c r="B55" s="14"/>
      <c r="C55" s="16"/>
      <c r="D55" s="16"/>
      <c r="E55" s="16"/>
      <c r="F55" s="15"/>
      <c r="G55" s="16"/>
      <c r="H55" s="15"/>
      <c r="I55" s="11"/>
      <c r="J55" s="11"/>
      <c r="K55" s="12"/>
      <c r="L55" s="12"/>
      <c r="M55" s="12"/>
      <c r="N55" s="12"/>
      <c r="O55" s="12"/>
      <c r="P55" s="12"/>
      <c r="Q55" s="12"/>
      <c r="R55" s="17"/>
      <c r="S55" s="12"/>
      <c r="T55" s="12"/>
      <c r="U55" s="12"/>
      <c r="V55" s="12"/>
      <c r="W55" s="12"/>
      <c r="X55" s="12"/>
      <c r="Y55" s="12"/>
      <c r="Z55" s="12"/>
      <c r="AA55" s="15"/>
      <c r="AB55" s="15"/>
      <c r="AC55" s="15"/>
      <c r="AD55" s="15"/>
      <c r="AE55" s="18"/>
      <c r="AF55" s="5"/>
    </row>
    <row r="56" spans="1:32" x14ac:dyDescent="0.25">
      <c r="A56" s="13"/>
      <c r="B56" s="14"/>
      <c r="C56" s="16"/>
      <c r="D56" s="16"/>
      <c r="E56" s="16"/>
      <c r="F56" s="15"/>
      <c r="G56" s="16"/>
      <c r="H56" s="15"/>
      <c r="I56" s="11"/>
      <c r="J56" s="11"/>
      <c r="K56" s="12"/>
      <c r="L56" s="12"/>
      <c r="M56" s="12"/>
      <c r="N56" s="12"/>
      <c r="O56" s="12"/>
      <c r="P56" s="12"/>
      <c r="Q56" s="12"/>
      <c r="R56" s="12"/>
      <c r="S56" s="12"/>
      <c r="T56" s="12"/>
      <c r="U56" s="12"/>
      <c r="V56" s="12"/>
      <c r="W56" s="12"/>
      <c r="X56" s="12"/>
      <c r="Y56" s="12"/>
      <c r="Z56" s="12"/>
      <c r="AA56" s="15"/>
      <c r="AB56" s="15"/>
      <c r="AC56" s="15"/>
      <c r="AD56" s="16"/>
      <c r="AE56" s="19"/>
      <c r="AF56" s="5"/>
    </row>
    <row r="57" spans="1:32" x14ac:dyDescent="0.25">
      <c r="A57" s="13"/>
      <c r="B57" s="14"/>
      <c r="C57" s="16"/>
      <c r="D57" s="16"/>
      <c r="E57" s="16"/>
      <c r="F57" s="15"/>
      <c r="G57" s="16"/>
      <c r="H57" s="15"/>
      <c r="I57" s="11"/>
      <c r="J57" s="11"/>
      <c r="K57" s="12"/>
      <c r="L57" s="12"/>
      <c r="M57" s="12"/>
      <c r="N57" s="12"/>
      <c r="O57" s="12"/>
      <c r="P57" s="12"/>
      <c r="Q57" s="12"/>
      <c r="R57" s="17"/>
      <c r="S57" s="12"/>
      <c r="T57" s="12"/>
      <c r="U57" s="12"/>
      <c r="V57" s="12"/>
      <c r="W57" s="12"/>
      <c r="X57" s="12"/>
      <c r="Y57" s="12"/>
      <c r="Z57" s="12"/>
      <c r="AA57" s="15"/>
      <c r="AB57" s="15"/>
      <c r="AC57" s="15"/>
      <c r="AD57" s="15"/>
      <c r="AE57" s="18"/>
      <c r="AF57" s="5"/>
    </row>
    <row r="58" spans="1:32" x14ac:dyDescent="0.25">
      <c r="A58" s="13"/>
      <c r="B58" s="14"/>
      <c r="C58" s="16"/>
      <c r="D58" s="16"/>
      <c r="E58" s="16"/>
      <c r="F58" s="15"/>
      <c r="G58" s="16"/>
      <c r="H58" s="15"/>
      <c r="I58" s="11"/>
      <c r="J58" s="11"/>
      <c r="K58" s="12"/>
      <c r="L58" s="12"/>
      <c r="M58" s="12"/>
      <c r="N58" s="12"/>
      <c r="O58" s="12"/>
      <c r="P58" s="12"/>
      <c r="Q58" s="12"/>
      <c r="R58" s="12"/>
      <c r="S58" s="12"/>
      <c r="T58" s="12"/>
      <c r="U58" s="12"/>
      <c r="V58" s="12"/>
      <c r="W58" s="12"/>
      <c r="X58" s="12"/>
      <c r="Y58" s="12"/>
      <c r="Z58" s="12"/>
      <c r="AA58" s="15"/>
      <c r="AB58" s="15"/>
      <c r="AC58" s="15"/>
      <c r="AD58" s="16"/>
      <c r="AE58" s="19"/>
      <c r="AF58" s="5"/>
    </row>
    <row r="59" spans="1:32" x14ac:dyDescent="0.25">
      <c r="A59" s="13"/>
      <c r="B59" s="14"/>
      <c r="C59" s="16"/>
      <c r="D59" s="16"/>
      <c r="E59" s="16"/>
      <c r="F59" s="15"/>
      <c r="G59" s="16"/>
      <c r="H59" s="15"/>
      <c r="I59" s="11"/>
      <c r="J59" s="11"/>
      <c r="K59" s="12"/>
      <c r="L59" s="12"/>
      <c r="M59" s="12"/>
      <c r="N59" s="12"/>
      <c r="O59" s="12"/>
      <c r="P59" s="12"/>
      <c r="Q59" s="12"/>
      <c r="R59" s="17"/>
      <c r="S59" s="12"/>
      <c r="T59" s="12"/>
      <c r="U59" s="12"/>
      <c r="V59" s="12"/>
      <c r="W59" s="12"/>
      <c r="X59" s="12"/>
      <c r="Y59" s="12"/>
      <c r="Z59" s="12"/>
      <c r="AA59" s="15"/>
      <c r="AB59" s="15"/>
      <c r="AC59" s="15"/>
      <c r="AD59" s="15"/>
      <c r="AE59" s="18"/>
      <c r="AF59" s="5"/>
    </row>
    <row r="60" spans="1:32" x14ac:dyDescent="0.25">
      <c r="A60" s="13"/>
      <c r="B60" s="14"/>
      <c r="C60" s="16"/>
      <c r="D60" s="16"/>
      <c r="E60" s="16"/>
      <c r="F60" s="15"/>
      <c r="G60" s="16"/>
      <c r="H60" s="15"/>
      <c r="I60" s="11"/>
      <c r="J60" s="11"/>
      <c r="K60" s="12"/>
      <c r="L60" s="12"/>
      <c r="M60" s="12"/>
      <c r="N60" s="12"/>
      <c r="O60" s="12"/>
      <c r="P60" s="12"/>
      <c r="Q60" s="12"/>
      <c r="R60" s="12"/>
      <c r="S60" s="12"/>
      <c r="T60" s="12"/>
      <c r="U60" s="12"/>
      <c r="V60" s="12"/>
      <c r="W60" s="12"/>
      <c r="X60" s="12"/>
      <c r="Y60" s="12"/>
      <c r="Z60" s="12"/>
      <c r="AA60" s="15"/>
      <c r="AB60" s="15"/>
      <c r="AC60" s="15"/>
      <c r="AD60" s="16"/>
      <c r="AE60" s="19"/>
      <c r="AF60" s="5"/>
    </row>
    <row r="61" spans="1:32" x14ac:dyDescent="0.25">
      <c r="A61" s="13"/>
      <c r="B61" s="14"/>
      <c r="C61" s="16"/>
      <c r="D61" s="16"/>
      <c r="E61" s="16"/>
      <c r="F61" s="15"/>
      <c r="G61" s="16"/>
      <c r="H61" s="15"/>
      <c r="I61" s="11"/>
      <c r="J61" s="11"/>
      <c r="K61" s="12"/>
      <c r="L61" s="12"/>
      <c r="M61" s="12"/>
      <c r="N61" s="12"/>
      <c r="O61" s="12"/>
      <c r="P61" s="12"/>
      <c r="Q61" s="12"/>
      <c r="R61" s="17"/>
      <c r="S61" s="12"/>
      <c r="T61" s="12"/>
      <c r="U61" s="12"/>
      <c r="V61" s="12"/>
      <c r="W61" s="12"/>
      <c r="X61" s="12"/>
      <c r="Y61" s="12"/>
      <c r="Z61" s="12"/>
      <c r="AA61" s="15"/>
      <c r="AB61" s="15"/>
      <c r="AC61" s="15"/>
      <c r="AD61" s="15"/>
      <c r="AE61" s="18"/>
      <c r="AF61" s="5"/>
    </row>
    <row r="62" spans="1:32" x14ac:dyDescent="0.25">
      <c r="A62" s="13"/>
      <c r="B62" s="14"/>
      <c r="C62" s="16"/>
      <c r="D62" s="16"/>
      <c r="E62" s="16"/>
      <c r="F62" s="15"/>
      <c r="G62" s="16"/>
      <c r="H62" s="15"/>
      <c r="I62" s="11"/>
      <c r="J62" s="11"/>
      <c r="K62" s="12"/>
      <c r="L62" s="12"/>
      <c r="M62" s="12"/>
      <c r="N62" s="12"/>
      <c r="O62" s="12"/>
      <c r="P62" s="12"/>
      <c r="Q62" s="12"/>
      <c r="R62" s="12"/>
      <c r="S62" s="12"/>
      <c r="T62" s="12"/>
      <c r="U62" s="12"/>
      <c r="V62" s="12"/>
      <c r="W62" s="12"/>
      <c r="X62" s="12"/>
      <c r="Y62" s="12"/>
      <c r="Z62" s="12"/>
      <c r="AA62" s="15"/>
      <c r="AB62" s="15"/>
      <c r="AC62" s="15"/>
      <c r="AD62" s="16"/>
      <c r="AE62" s="19"/>
      <c r="AF62" s="5"/>
    </row>
    <row r="63" spans="1:32" x14ac:dyDescent="0.25">
      <c r="A63" s="13"/>
      <c r="B63" s="14"/>
      <c r="C63" s="16"/>
      <c r="D63" s="16"/>
      <c r="E63" s="16"/>
      <c r="F63" s="15"/>
      <c r="G63" s="16"/>
      <c r="H63" s="15"/>
      <c r="I63" s="11"/>
      <c r="J63" s="11"/>
      <c r="K63" s="12"/>
      <c r="L63" s="12"/>
      <c r="M63" s="12"/>
      <c r="N63" s="12"/>
      <c r="O63" s="12"/>
      <c r="P63" s="12"/>
      <c r="Q63" s="12"/>
      <c r="R63" s="17"/>
      <c r="S63" s="12"/>
      <c r="T63" s="12"/>
      <c r="U63" s="12"/>
      <c r="V63" s="12"/>
      <c r="W63" s="12"/>
      <c r="X63" s="12"/>
      <c r="Y63" s="12"/>
      <c r="Z63" s="12"/>
      <c r="AA63" s="15"/>
      <c r="AB63" s="15"/>
      <c r="AC63" s="15"/>
      <c r="AD63" s="15"/>
      <c r="AE63" s="18"/>
      <c r="AF63" s="5"/>
    </row>
    <row r="64" spans="1:32" x14ac:dyDescent="0.25">
      <c r="A64" s="13"/>
      <c r="B64" s="14"/>
      <c r="C64" s="16"/>
      <c r="D64" s="16"/>
      <c r="E64" s="16"/>
      <c r="F64" s="15"/>
      <c r="G64" s="16"/>
      <c r="H64" s="15"/>
      <c r="I64" s="11"/>
      <c r="J64" s="11"/>
      <c r="K64" s="12"/>
      <c r="L64" s="12"/>
      <c r="M64" s="12"/>
      <c r="N64" s="12"/>
      <c r="O64" s="12"/>
      <c r="P64" s="12"/>
      <c r="Q64" s="12"/>
      <c r="R64" s="12"/>
      <c r="S64" s="12"/>
      <c r="T64" s="12"/>
      <c r="U64" s="12"/>
      <c r="V64" s="12"/>
      <c r="W64" s="12"/>
      <c r="X64" s="12"/>
      <c r="Y64" s="12"/>
      <c r="Z64" s="12"/>
      <c r="AA64" s="15"/>
      <c r="AB64" s="15"/>
      <c r="AC64" s="15"/>
      <c r="AD64" s="16"/>
      <c r="AE64" s="19"/>
      <c r="AF64" s="5"/>
    </row>
    <row r="65" spans="1:32" x14ac:dyDescent="0.25">
      <c r="A65" s="13"/>
      <c r="B65" s="14"/>
      <c r="C65" s="16"/>
      <c r="D65" s="16"/>
      <c r="E65" s="16"/>
      <c r="F65" s="15"/>
      <c r="G65" s="16"/>
      <c r="H65" s="15"/>
      <c r="I65" s="11"/>
      <c r="J65" s="11"/>
      <c r="K65" s="12"/>
      <c r="L65" s="12"/>
      <c r="M65" s="12"/>
      <c r="N65" s="12"/>
      <c r="O65" s="12"/>
      <c r="P65" s="12"/>
      <c r="Q65" s="12"/>
      <c r="R65" s="17"/>
      <c r="S65" s="12"/>
      <c r="T65" s="12"/>
      <c r="U65" s="12"/>
      <c r="V65" s="12"/>
      <c r="W65" s="12"/>
      <c r="X65" s="12"/>
      <c r="Y65" s="12"/>
      <c r="Z65" s="12"/>
      <c r="AA65" s="15"/>
      <c r="AB65" s="15"/>
      <c r="AC65" s="15"/>
      <c r="AD65" s="15"/>
      <c r="AE65" s="18"/>
      <c r="AF65" s="5"/>
    </row>
    <row r="66" spans="1:32" ht="15.75" thickBot="1" x14ac:dyDescent="0.3">
      <c r="A66" s="13"/>
      <c r="B66" s="14"/>
      <c r="C66" s="16"/>
      <c r="D66" s="16"/>
      <c r="E66" s="16"/>
      <c r="F66" s="15"/>
      <c r="G66" s="16"/>
      <c r="H66" s="15"/>
      <c r="I66" s="11"/>
      <c r="J66" s="11"/>
      <c r="K66" s="12"/>
      <c r="L66" s="12"/>
      <c r="M66" s="12"/>
      <c r="N66" s="12"/>
      <c r="O66" s="12"/>
      <c r="P66" s="12"/>
      <c r="Q66" s="12"/>
      <c r="R66" s="12"/>
      <c r="S66" s="12"/>
      <c r="T66" s="12"/>
      <c r="U66" s="12"/>
      <c r="V66" s="12"/>
      <c r="W66" s="12"/>
      <c r="X66" s="12"/>
      <c r="Y66" s="12"/>
      <c r="Z66" s="12"/>
      <c r="AA66" s="15"/>
      <c r="AB66" s="15"/>
      <c r="AC66" s="15"/>
      <c r="AD66" s="16"/>
      <c r="AE66" s="19"/>
      <c r="AF66" s="5"/>
    </row>
    <row r="67" spans="1:32" ht="16.5" thickTop="1" thickBot="1" x14ac:dyDescent="0.3">
      <c r="A67" s="21"/>
      <c r="B67" s="22"/>
      <c r="C67" s="21"/>
      <c r="D67" s="21"/>
      <c r="E67" s="21"/>
      <c r="F67" s="21"/>
      <c r="G67" s="21"/>
      <c r="H67" s="21"/>
      <c r="I67" s="23"/>
      <c r="J67" s="23"/>
      <c r="K67" s="21"/>
      <c r="L67" s="21"/>
      <c r="M67" s="21"/>
      <c r="N67" s="21"/>
      <c r="O67" s="21"/>
      <c r="P67" s="21"/>
      <c r="Q67" s="21"/>
      <c r="R67" s="21"/>
      <c r="S67" s="21"/>
      <c r="T67" s="21"/>
      <c r="U67" s="21"/>
      <c r="V67" s="21"/>
      <c r="W67" s="21"/>
      <c r="X67" s="21"/>
      <c r="Y67" s="21"/>
      <c r="Z67" s="21"/>
      <c r="AA67" s="21"/>
      <c r="AB67" s="21"/>
      <c r="AC67" s="21"/>
      <c r="AD67" s="21"/>
      <c r="AE67" s="21"/>
      <c r="AF67" s="5"/>
    </row>
    <row r="68" spans="1:32" ht="15.75" thickTop="1" x14ac:dyDescent="0.25">
      <c r="A68" s="26"/>
      <c r="B68" s="27"/>
      <c r="C68" s="29"/>
      <c r="D68" s="29"/>
      <c r="E68" s="29"/>
      <c r="F68" s="28"/>
      <c r="G68" s="29"/>
      <c r="H68" s="28"/>
      <c r="I68" s="24"/>
      <c r="J68" s="24"/>
      <c r="K68" s="25"/>
      <c r="L68" s="25"/>
      <c r="M68" s="25"/>
      <c r="N68" s="25"/>
      <c r="O68" s="25"/>
      <c r="P68" s="25"/>
      <c r="Q68" s="25"/>
      <c r="R68" s="25"/>
      <c r="S68" s="25"/>
      <c r="T68" s="25"/>
      <c r="U68" s="25"/>
      <c r="V68" s="25"/>
      <c r="W68" s="25"/>
      <c r="X68" s="25"/>
      <c r="Y68" s="25"/>
      <c r="Z68" s="25"/>
      <c r="AA68" s="28"/>
      <c r="AB68" s="28"/>
      <c r="AC68" s="28"/>
      <c r="AD68" s="29"/>
      <c r="AE68" s="32"/>
      <c r="AF68" s="5"/>
    </row>
    <row r="69" spans="1:32" x14ac:dyDescent="0.25">
      <c r="A69" s="26"/>
      <c r="B69" s="27"/>
      <c r="C69" s="29"/>
      <c r="D69" s="29"/>
      <c r="E69" s="29"/>
      <c r="F69" s="28"/>
      <c r="G69" s="29"/>
      <c r="H69" s="28"/>
      <c r="I69" s="24"/>
      <c r="J69" s="24"/>
      <c r="K69" s="25"/>
      <c r="L69" s="25"/>
      <c r="M69" s="25"/>
      <c r="N69" s="25"/>
      <c r="O69" s="25"/>
      <c r="P69" s="25"/>
      <c r="Q69" s="25"/>
      <c r="R69" s="30"/>
      <c r="S69" s="25"/>
      <c r="T69" s="25"/>
      <c r="U69" s="25"/>
      <c r="V69" s="25"/>
      <c r="W69" s="25"/>
      <c r="X69" s="25"/>
      <c r="Y69" s="25"/>
      <c r="Z69" s="25"/>
      <c r="AA69" s="28"/>
      <c r="AB69" s="28"/>
      <c r="AC69" s="28"/>
      <c r="AD69" s="28"/>
      <c r="AE69" s="31"/>
      <c r="AF69" s="5"/>
    </row>
    <row r="70" spans="1:32" x14ac:dyDescent="0.25">
      <c r="A70" s="26"/>
      <c r="B70" s="27"/>
      <c r="C70" s="29"/>
      <c r="D70" s="29"/>
      <c r="E70" s="29"/>
      <c r="F70" s="28"/>
      <c r="G70" s="29"/>
      <c r="H70" s="28"/>
      <c r="I70" s="24"/>
      <c r="J70" s="24"/>
      <c r="K70" s="25"/>
      <c r="L70" s="25"/>
      <c r="M70" s="25"/>
      <c r="N70" s="25"/>
      <c r="O70" s="25"/>
      <c r="P70" s="25"/>
      <c r="Q70" s="25"/>
      <c r="R70" s="25"/>
      <c r="S70" s="25"/>
      <c r="T70" s="25"/>
      <c r="U70" s="25"/>
      <c r="V70" s="25"/>
      <c r="W70" s="25"/>
      <c r="X70" s="25"/>
      <c r="Y70" s="25"/>
      <c r="Z70" s="25"/>
      <c r="AA70" s="28"/>
      <c r="AB70" s="28"/>
      <c r="AC70" s="28"/>
      <c r="AD70" s="29"/>
      <c r="AE70" s="32"/>
      <c r="AF70" s="5"/>
    </row>
    <row r="71" spans="1:32" x14ac:dyDescent="0.25">
      <c r="A71" s="26"/>
      <c r="B71" s="27"/>
      <c r="C71" s="29"/>
      <c r="D71" s="29"/>
      <c r="E71" s="29"/>
      <c r="F71" s="28"/>
      <c r="G71" s="29"/>
      <c r="H71" s="28"/>
      <c r="I71" s="24"/>
      <c r="J71" s="24"/>
      <c r="K71" s="25"/>
      <c r="L71" s="25"/>
      <c r="M71" s="25"/>
      <c r="N71" s="25"/>
      <c r="O71" s="25"/>
      <c r="P71" s="25"/>
      <c r="Q71" s="25"/>
      <c r="R71" s="30"/>
      <c r="S71" s="25"/>
      <c r="T71" s="25"/>
      <c r="U71" s="25"/>
      <c r="V71" s="25"/>
      <c r="W71" s="25"/>
      <c r="X71" s="25"/>
      <c r="Y71" s="25"/>
      <c r="Z71" s="25"/>
      <c r="AA71" s="28"/>
      <c r="AB71" s="28"/>
      <c r="AC71" s="28"/>
      <c r="AD71" s="28"/>
      <c r="AE71" s="31"/>
      <c r="AF71" s="5"/>
    </row>
    <row r="72" spans="1:32" x14ac:dyDescent="0.25">
      <c r="A72" s="26"/>
      <c r="B72" s="27"/>
      <c r="C72" s="29"/>
      <c r="D72" s="29"/>
      <c r="E72" s="29"/>
      <c r="F72" s="28"/>
      <c r="G72" s="29"/>
      <c r="H72" s="28"/>
      <c r="I72" s="24"/>
      <c r="J72" s="24"/>
      <c r="K72" s="25"/>
      <c r="L72" s="25"/>
      <c r="M72" s="25"/>
      <c r="N72" s="25"/>
      <c r="O72" s="25"/>
      <c r="P72" s="25"/>
      <c r="Q72" s="25"/>
      <c r="R72" s="25"/>
      <c r="S72" s="25"/>
      <c r="T72" s="25"/>
      <c r="U72" s="25"/>
      <c r="V72" s="25"/>
      <c r="W72" s="25"/>
      <c r="X72" s="25"/>
      <c r="Y72" s="25"/>
      <c r="Z72" s="25"/>
      <c r="AA72" s="28"/>
      <c r="AB72" s="28"/>
      <c r="AC72" s="28"/>
      <c r="AD72" s="29"/>
      <c r="AE72" s="32"/>
      <c r="AF72" s="5"/>
    </row>
    <row r="73" spans="1:32" x14ac:dyDescent="0.25">
      <c r="A73" s="26"/>
      <c r="B73" s="27"/>
      <c r="C73" s="29"/>
      <c r="D73" s="29"/>
      <c r="E73" s="29"/>
      <c r="F73" s="28"/>
      <c r="G73" s="29"/>
      <c r="H73" s="28"/>
      <c r="I73" s="24"/>
      <c r="J73" s="24"/>
      <c r="K73" s="25"/>
      <c r="L73" s="25"/>
      <c r="M73" s="25"/>
      <c r="N73" s="25"/>
      <c r="O73" s="25"/>
      <c r="P73" s="25"/>
      <c r="Q73" s="25"/>
      <c r="R73" s="30"/>
      <c r="S73" s="25"/>
      <c r="T73" s="25"/>
      <c r="U73" s="25"/>
      <c r="V73" s="25"/>
      <c r="W73" s="25"/>
      <c r="X73" s="25"/>
      <c r="Y73" s="25"/>
      <c r="Z73" s="25"/>
      <c r="AA73" s="28"/>
      <c r="AB73" s="28"/>
      <c r="AC73" s="28"/>
      <c r="AD73" s="28"/>
      <c r="AE73" s="31"/>
      <c r="AF73" s="5"/>
    </row>
    <row r="74" spans="1:32" x14ac:dyDescent="0.25">
      <c r="A74" s="26"/>
      <c r="B74" s="27"/>
      <c r="C74" s="29"/>
      <c r="D74" s="29"/>
      <c r="E74" s="29"/>
      <c r="F74" s="28"/>
      <c r="G74" s="29"/>
      <c r="H74" s="28"/>
      <c r="I74" s="24"/>
      <c r="J74" s="24"/>
      <c r="K74" s="25"/>
      <c r="L74" s="25"/>
      <c r="M74" s="25"/>
      <c r="N74" s="25"/>
      <c r="O74" s="25"/>
      <c r="P74" s="25"/>
      <c r="Q74" s="25"/>
      <c r="R74" s="25"/>
      <c r="S74" s="25"/>
      <c r="T74" s="25"/>
      <c r="U74" s="25"/>
      <c r="V74" s="25"/>
      <c r="W74" s="25"/>
      <c r="X74" s="25"/>
      <c r="Y74" s="25"/>
      <c r="Z74" s="25"/>
      <c r="AA74" s="28"/>
      <c r="AB74" s="28"/>
      <c r="AC74" s="28"/>
      <c r="AD74" s="29"/>
      <c r="AE74" s="32"/>
      <c r="AF74" s="5"/>
    </row>
    <row r="75" spans="1:32" x14ac:dyDescent="0.25">
      <c r="A75" s="26"/>
      <c r="B75" s="27"/>
      <c r="C75" s="29"/>
      <c r="D75" s="29"/>
      <c r="E75" s="29"/>
      <c r="F75" s="28"/>
      <c r="G75" s="29"/>
      <c r="H75" s="28"/>
      <c r="I75" s="24"/>
      <c r="J75" s="24"/>
      <c r="K75" s="25"/>
      <c r="L75" s="25"/>
      <c r="M75" s="25"/>
      <c r="N75" s="25"/>
      <c r="O75" s="25"/>
      <c r="P75" s="25"/>
      <c r="Q75" s="25"/>
      <c r="R75" s="30"/>
      <c r="S75" s="25"/>
      <c r="T75" s="25"/>
      <c r="U75" s="25"/>
      <c r="V75" s="25"/>
      <c r="W75" s="25"/>
      <c r="X75" s="25"/>
      <c r="Y75" s="25"/>
      <c r="Z75" s="25"/>
      <c r="AA75" s="28"/>
      <c r="AB75" s="28"/>
      <c r="AC75" s="28"/>
      <c r="AD75" s="28"/>
      <c r="AE75" s="31"/>
      <c r="AF75" s="5"/>
    </row>
    <row r="76" spans="1:32" x14ac:dyDescent="0.25">
      <c r="A76" s="26"/>
      <c r="B76" s="27"/>
      <c r="C76" s="29"/>
      <c r="D76" s="29"/>
      <c r="E76" s="29"/>
      <c r="F76" s="28"/>
      <c r="G76" s="29"/>
      <c r="H76" s="28"/>
      <c r="I76" s="24"/>
      <c r="J76" s="24"/>
      <c r="K76" s="25"/>
      <c r="L76" s="25"/>
      <c r="M76" s="25"/>
      <c r="N76" s="25"/>
      <c r="O76" s="25"/>
      <c r="P76" s="25"/>
      <c r="Q76" s="25"/>
      <c r="R76" s="25"/>
      <c r="S76" s="25"/>
      <c r="T76" s="25"/>
      <c r="U76" s="25"/>
      <c r="V76" s="25"/>
      <c r="W76" s="25"/>
      <c r="X76" s="25"/>
      <c r="Y76" s="25"/>
      <c r="Z76" s="25"/>
      <c r="AA76" s="28"/>
      <c r="AB76" s="28"/>
      <c r="AC76" s="28"/>
      <c r="AD76" s="29"/>
      <c r="AE76" s="32"/>
      <c r="AF76" s="5"/>
    </row>
    <row r="77" spans="1:32" x14ac:dyDescent="0.25">
      <c r="A77" s="26"/>
      <c r="B77" s="27"/>
      <c r="C77" s="29"/>
      <c r="D77" s="29"/>
      <c r="E77" s="29"/>
      <c r="F77" s="28"/>
      <c r="G77" s="29"/>
      <c r="H77" s="28"/>
      <c r="I77" s="24"/>
      <c r="J77" s="24"/>
      <c r="K77" s="25"/>
      <c r="L77" s="25"/>
      <c r="M77" s="25"/>
      <c r="N77" s="25"/>
      <c r="O77" s="25"/>
      <c r="P77" s="25"/>
      <c r="Q77" s="25"/>
      <c r="R77" s="30"/>
      <c r="S77" s="25"/>
      <c r="T77" s="25"/>
      <c r="U77" s="25"/>
      <c r="V77" s="25"/>
      <c r="W77" s="25"/>
      <c r="X77" s="25"/>
      <c r="Y77" s="25"/>
      <c r="Z77" s="25"/>
      <c r="AA77" s="28"/>
      <c r="AB77" s="28"/>
      <c r="AC77" s="28"/>
      <c r="AD77" s="28"/>
      <c r="AE77" s="31"/>
      <c r="AF77" s="5"/>
    </row>
    <row r="78" spans="1:32" x14ac:dyDescent="0.25">
      <c r="A78" s="26"/>
      <c r="B78" s="27"/>
      <c r="C78" s="29"/>
      <c r="D78" s="29"/>
      <c r="E78" s="29"/>
      <c r="F78" s="28"/>
      <c r="G78" s="29"/>
      <c r="H78" s="28"/>
      <c r="I78" s="24"/>
      <c r="J78" s="24"/>
      <c r="K78" s="25"/>
      <c r="L78" s="25"/>
      <c r="M78" s="25"/>
      <c r="N78" s="25"/>
      <c r="O78" s="25"/>
      <c r="P78" s="25"/>
      <c r="Q78" s="25"/>
      <c r="R78" s="25"/>
      <c r="S78" s="25"/>
      <c r="T78" s="25"/>
      <c r="U78" s="25"/>
      <c r="V78" s="25"/>
      <c r="W78" s="25"/>
      <c r="X78" s="25"/>
      <c r="Y78" s="25"/>
      <c r="Z78" s="25"/>
      <c r="AA78" s="28"/>
      <c r="AB78" s="28"/>
      <c r="AC78" s="28"/>
      <c r="AD78" s="29"/>
      <c r="AE78" s="32"/>
      <c r="AF78" s="5"/>
    </row>
    <row r="79" spans="1:32" x14ac:dyDescent="0.25">
      <c r="A79" s="26"/>
      <c r="B79" s="27"/>
      <c r="C79" s="29"/>
      <c r="D79" s="29"/>
      <c r="E79" s="29"/>
      <c r="F79" s="28"/>
      <c r="G79" s="29"/>
      <c r="H79" s="28"/>
      <c r="I79" s="24"/>
      <c r="J79" s="24"/>
      <c r="K79" s="25"/>
      <c r="L79" s="25"/>
      <c r="M79" s="25"/>
      <c r="N79" s="25"/>
      <c r="O79" s="25"/>
      <c r="P79" s="25"/>
      <c r="Q79" s="25"/>
      <c r="R79" s="30"/>
      <c r="S79" s="25"/>
      <c r="T79" s="25"/>
      <c r="U79" s="25"/>
      <c r="V79" s="25"/>
      <c r="W79" s="25"/>
      <c r="X79" s="25"/>
      <c r="Y79" s="25"/>
      <c r="Z79" s="25"/>
      <c r="AA79" s="28"/>
      <c r="AB79" s="28"/>
      <c r="AC79" s="28"/>
      <c r="AD79" s="28"/>
      <c r="AE79" s="31"/>
      <c r="AF79" s="5"/>
    </row>
    <row r="80" spans="1:32" x14ac:dyDescent="0.25">
      <c r="A80" s="26"/>
      <c r="B80" s="27"/>
      <c r="C80" s="29"/>
      <c r="D80" s="29"/>
      <c r="E80" s="29"/>
      <c r="F80" s="28"/>
      <c r="G80" s="29"/>
      <c r="H80" s="28"/>
      <c r="I80" s="24"/>
      <c r="J80" s="24"/>
      <c r="K80" s="25"/>
      <c r="L80" s="25"/>
      <c r="M80" s="25"/>
      <c r="N80" s="25"/>
      <c r="O80" s="25"/>
      <c r="P80" s="25"/>
      <c r="Q80" s="25"/>
      <c r="R80" s="25"/>
      <c r="S80" s="25"/>
      <c r="T80" s="25"/>
      <c r="U80" s="25"/>
      <c r="V80" s="25"/>
      <c r="W80" s="25"/>
      <c r="X80" s="25"/>
      <c r="Y80" s="25"/>
      <c r="Z80" s="25"/>
      <c r="AA80" s="28"/>
      <c r="AB80" s="28"/>
      <c r="AC80" s="28"/>
      <c r="AD80" s="29"/>
      <c r="AE80" s="32"/>
      <c r="AF80" s="5"/>
    </row>
    <row r="81" spans="1:32" x14ac:dyDescent="0.25">
      <c r="A81" s="26"/>
      <c r="B81" s="27"/>
      <c r="C81" s="29"/>
      <c r="D81" s="29"/>
      <c r="E81" s="29"/>
      <c r="F81" s="28"/>
      <c r="G81" s="29"/>
      <c r="H81" s="28"/>
      <c r="I81" s="24"/>
      <c r="J81" s="24"/>
      <c r="K81" s="25"/>
      <c r="L81" s="25"/>
      <c r="M81" s="25"/>
      <c r="N81" s="25"/>
      <c r="O81" s="25"/>
      <c r="P81" s="25"/>
      <c r="Q81" s="25"/>
      <c r="R81" s="30"/>
      <c r="S81" s="25"/>
      <c r="T81" s="25"/>
      <c r="U81" s="25"/>
      <c r="V81" s="25"/>
      <c r="W81" s="25"/>
      <c r="X81" s="25"/>
      <c r="Y81" s="25"/>
      <c r="Z81" s="25"/>
      <c r="AA81" s="28"/>
      <c r="AB81" s="28"/>
      <c r="AC81" s="28"/>
      <c r="AD81" s="28"/>
      <c r="AE81" s="31"/>
      <c r="AF81" s="5"/>
    </row>
    <row r="82" spans="1:32" x14ac:dyDescent="0.25">
      <c r="A82" s="26"/>
      <c r="B82" s="27"/>
      <c r="C82" s="29"/>
      <c r="D82" s="29"/>
      <c r="E82" s="29"/>
      <c r="F82" s="28"/>
      <c r="G82" s="29"/>
      <c r="H82" s="28"/>
      <c r="I82" s="24"/>
      <c r="J82" s="24"/>
      <c r="K82" s="25"/>
      <c r="L82" s="25"/>
      <c r="M82" s="25"/>
      <c r="N82" s="25"/>
      <c r="O82" s="25"/>
      <c r="P82" s="25"/>
      <c r="Q82" s="25"/>
      <c r="R82" s="25"/>
      <c r="S82" s="25"/>
      <c r="T82" s="25"/>
      <c r="U82" s="25"/>
      <c r="V82" s="25"/>
      <c r="W82" s="25"/>
      <c r="X82" s="25"/>
      <c r="Y82" s="25"/>
      <c r="Z82" s="25"/>
      <c r="AA82" s="28"/>
      <c r="AB82" s="28"/>
      <c r="AC82" s="28"/>
      <c r="AD82" s="29"/>
      <c r="AE82" s="32"/>
      <c r="AF82" s="5"/>
    </row>
    <row r="83" spans="1:32" x14ac:dyDescent="0.25">
      <c r="A83" s="26"/>
      <c r="B83" s="27"/>
      <c r="C83" s="29"/>
      <c r="D83" s="29"/>
      <c r="E83" s="29"/>
      <c r="F83" s="28"/>
      <c r="G83" s="29"/>
      <c r="H83" s="28"/>
      <c r="I83" s="24"/>
      <c r="J83" s="24"/>
      <c r="K83" s="25"/>
      <c r="L83" s="25"/>
      <c r="M83" s="25"/>
      <c r="N83" s="25"/>
      <c r="O83" s="25"/>
      <c r="P83" s="25"/>
      <c r="Q83" s="25"/>
      <c r="R83" s="30"/>
      <c r="S83" s="25"/>
      <c r="T83" s="25"/>
      <c r="U83" s="25"/>
      <c r="V83" s="25"/>
      <c r="W83" s="25"/>
      <c r="X83" s="25"/>
      <c r="Y83" s="25"/>
      <c r="Z83" s="25"/>
      <c r="AA83" s="28"/>
      <c r="AB83" s="28"/>
      <c r="AC83" s="28"/>
      <c r="AD83" s="28"/>
      <c r="AE83" s="31"/>
      <c r="AF83" s="5"/>
    </row>
    <row r="84" spans="1:32" x14ac:dyDescent="0.25">
      <c r="A84" s="26"/>
      <c r="B84" s="27"/>
      <c r="C84" s="29"/>
      <c r="D84" s="29"/>
      <c r="E84" s="29"/>
      <c r="F84" s="28"/>
      <c r="G84" s="29"/>
      <c r="H84" s="28"/>
      <c r="I84" s="24"/>
      <c r="J84" s="24"/>
      <c r="K84" s="25"/>
      <c r="L84" s="25"/>
      <c r="M84" s="25"/>
      <c r="N84" s="25"/>
      <c r="O84" s="25"/>
      <c r="P84" s="25"/>
      <c r="Q84" s="25"/>
      <c r="R84" s="25"/>
      <c r="S84" s="25"/>
      <c r="T84" s="25"/>
      <c r="U84" s="25"/>
      <c r="V84" s="25"/>
      <c r="W84" s="25"/>
      <c r="X84" s="25"/>
      <c r="Y84" s="25"/>
      <c r="Z84" s="25"/>
      <c r="AA84" s="28"/>
      <c r="AB84" s="28"/>
      <c r="AC84" s="28"/>
      <c r="AD84" s="29"/>
      <c r="AE84" s="32"/>
      <c r="AF84" s="5"/>
    </row>
    <row r="85" spans="1:32" x14ac:dyDescent="0.25">
      <c r="A85" s="26"/>
      <c r="B85" s="27"/>
      <c r="C85" s="29"/>
      <c r="D85" s="29"/>
      <c r="E85" s="29"/>
      <c r="F85" s="28"/>
      <c r="G85" s="29"/>
      <c r="H85" s="28"/>
      <c r="I85" s="24"/>
      <c r="J85" s="24"/>
      <c r="K85" s="25"/>
      <c r="L85" s="25"/>
      <c r="M85" s="25"/>
      <c r="N85" s="25"/>
      <c r="O85" s="25"/>
      <c r="P85" s="25"/>
      <c r="Q85" s="25"/>
      <c r="R85" s="30"/>
      <c r="S85" s="25"/>
      <c r="T85" s="25"/>
      <c r="U85" s="25"/>
      <c r="V85" s="25"/>
      <c r="W85" s="25"/>
      <c r="X85" s="25"/>
      <c r="Y85" s="25"/>
      <c r="Z85" s="25"/>
      <c r="AA85" s="28"/>
      <c r="AB85" s="28"/>
      <c r="AC85" s="28"/>
      <c r="AD85" s="28"/>
      <c r="AE85" s="31"/>
      <c r="AF85" s="5"/>
    </row>
    <row r="86" spans="1:32" x14ac:dyDescent="0.25">
      <c r="A86" s="26"/>
      <c r="B86" s="27"/>
      <c r="C86" s="29"/>
      <c r="D86" s="29"/>
      <c r="E86" s="29"/>
      <c r="F86" s="28"/>
      <c r="G86" s="29"/>
      <c r="H86" s="28"/>
      <c r="I86" s="24"/>
      <c r="J86" s="24"/>
      <c r="K86" s="25"/>
      <c r="L86" s="25"/>
      <c r="M86" s="25"/>
      <c r="N86" s="25"/>
      <c r="O86" s="25"/>
      <c r="P86" s="25"/>
      <c r="Q86" s="25"/>
      <c r="R86" s="25"/>
      <c r="S86" s="25"/>
      <c r="T86" s="25"/>
      <c r="U86" s="25"/>
      <c r="V86" s="25"/>
      <c r="W86" s="25"/>
      <c r="X86" s="25"/>
      <c r="Y86" s="25"/>
      <c r="Z86" s="25"/>
      <c r="AA86" s="28"/>
      <c r="AB86" s="28"/>
      <c r="AC86" s="28"/>
      <c r="AD86" s="29"/>
      <c r="AE86" s="32"/>
      <c r="AF86" s="5"/>
    </row>
    <row r="87" spans="1:32" x14ac:dyDescent="0.25">
      <c r="A87" s="26"/>
      <c r="B87" s="27"/>
      <c r="C87" s="29"/>
      <c r="D87" s="29"/>
      <c r="E87" s="29"/>
      <c r="F87" s="28"/>
      <c r="G87" s="29"/>
      <c r="H87" s="28"/>
      <c r="I87" s="24"/>
      <c r="J87" s="24"/>
      <c r="K87" s="25"/>
      <c r="L87" s="25"/>
      <c r="M87" s="25"/>
      <c r="N87" s="25"/>
      <c r="O87" s="25"/>
      <c r="P87" s="25"/>
      <c r="Q87" s="25"/>
      <c r="R87" s="30"/>
      <c r="S87" s="25"/>
      <c r="T87" s="25"/>
      <c r="U87" s="25"/>
      <c r="V87" s="25"/>
      <c r="W87" s="25"/>
      <c r="X87" s="25"/>
      <c r="Y87" s="25"/>
      <c r="Z87" s="25"/>
      <c r="AA87" s="28"/>
      <c r="AB87" s="28"/>
      <c r="AC87" s="28"/>
      <c r="AD87" s="28"/>
      <c r="AE87" s="31"/>
      <c r="AF87" s="5"/>
    </row>
    <row r="88" spans="1:32" x14ac:dyDescent="0.25">
      <c r="A88" s="26"/>
      <c r="B88" s="27"/>
      <c r="C88" s="29"/>
      <c r="D88" s="29"/>
      <c r="E88" s="29"/>
      <c r="F88" s="28"/>
      <c r="G88" s="29"/>
      <c r="H88" s="28"/>
      <c r="I88" s="24"/>
      <c r="J88" s="24"/>
      <c r="K88" s="25"/>
      <c r="L88" s="25"/>
      <c r="M88" s="25"/>
      <c r="N88" s="25"/>
      <c r="O88" s="25"/>
      <c r="P88" s="25"/>
      <c r="Q88" s="25"/>
      <c r="R88" s="25"/>
      <c r="S88" s="25"/>
      <c r="T88" s="25"/>
      <c r="U88" s="25"/>
      <c r="V88" s="25"/>
      <c r="W88" s="25"/>
      <c r="X88" s="25"/>
      <c r="Y88" s="25"/>
      <c r="Z88" s="25"/>
      <c r="AA88" s="28"/>
      <c r="AB88" s="28"/>
      <c r="AC88" s="28"/>
      <c r="AD88" s="29"/>
      <c r="AE88" s="32"/>
      <c r="AF88" s="5"/>
    </row>
    <row r="89" spans="1:32" x14ac:dyDescent="0.25">
      <c r="A89" s="26"/>
      <c r="B89" s="27"/>
      <c r="C89" s="29"/>
      <c r="D89" s="29"/>
      <c r="E89" s="29"/>
      <c r="F89" s="28"/>
      <c r="G89" s="29"/>
      <c r="H89" s="28"/>
      <c r="I89" s="24"/>
      <c r="J89" s="24"/>
      <c r="K89" s="25"/>
      <c r="L89" s="25"/>
      <c r="M89" s="25"/>
      <c r="N89" s="25"/>
      <c r="O89" s="25"/>
      <c r="P89" s="25"/>
      <c r="Q89" s="25"/>
      <c r="R89" s="30"/>
      <c r="S89" s="25"/>
      <c r="T89" s="25"/>
      <c r="U89" s="25"/>
      <c r="V89" s="25"/>
      <c r="W89" s="25"/>
      <c r="X89" s="25"/>
      <c r="Y89" s="25"/>
      <c r="Z89" s="25"/>
      <c r="AA89" s="28"/>
      <c r="AB89" s="28"/>
      <c r="AC89" s="28"/>
      <c r="AD89" s="28"/>
      <c r="AE89" s="31"/>
      <c r="AF89" s="5"/>
    </row>
    <row r="90" spans="1:32" x14ac:dyDescent="0.25">
      <c r="A90" s="26"/>
      <c r="B90" s="27"/>
      <c r="C90" s="29"/>
      <c r="D90" s="29"/>
      <c r="E90" s="29"/>
      <c r="F90" s="28"/>
      <c r="G90" s="29"/>
      <c r="H90" s="28"/>
      <c r="I90" s="24"/>
      <c r="J90" s="24"/>
      <c r="K90" s="25"/>
      <c r="L90" s="25"/>
      <c r="M90" s="25"/>
      <c r="N90" s="25"/>
      <c r="O90" s="25"/>
      <c r="P90" s="25"/>
      <c r="Q90" s="25"/>
      <c r="R90" s="25"/>
      <c r="S90" s="25"/>
      <c r="T90" s="25"/>
      <c r="U90" s="25"/>
      <c r="V90" s="25"/>
      <c r="W90" s="25"/>
      <c r="X90" s="25"/>
      <c r="Y90" s="25"/>
      <c r="Z90" s="25"/>
      <c r="AA90" s="28"/>
      <c r="AB90" s="28"/>
      <c r="AC90" s="28"/>
      <c r="AD90" s="29"/>
      <c r="AE90" s="32"/>
      <c r="AF90" s="5"/>
    </row>
    <row r="91" spans="1:32" x14ac:dyDescent="0.25">
      <c r="A91" s="26"/>
      <c r="B91" s="27"/>
      <c r="C91" s="29"/>
      <c r="D91" s="29"/>
      <c r="E91" s="29"/>
      <c r="F91" s="28"/>
      <c r="G91" s="29"/>
      <c r="H91" s="28"/>
      <c r="I91" s="24"/>
      <c r="J91" s="24"/>
      <c r="K91" s="25"/>
      <c r="L91" s="25"/>
      <c r="M91" s="25"/>
      <c r="N91" s="25"/>
      <c r="O91" s="25"/>
      <c r="P91" s="25"/>
      <c r="Q91" s="25"/>
      <c r="R91" s="30"/>
      <c r="S91" s="25"/>
      <c r="T91" s="25"/>
      <c r="U91" s="25"/>
      <c r="V91" s="25"/>
      <c r="W91" s="25"/>
      <c r="X91" s="25"/>
      <c r="Y91" s="25"/>
      <c r="Z91" s="25"/>
      <c r="AA91" s="28"/>
      <c r="AB91" s="28"/>
      <c r="AC91" s="28"/>
      <c r="AD91" s="28"/>
      <c r="AE91" s="31"/>
      <c r="AF91" s="5"/>
    </row>
    <row r="92" spans="1:32" x14ac:dyDescent="0.25">
      <c r="A92" s="26"/>
      <c r="B92" s="27"/>
      <c r="C92" s="29"/>
      <c r="D92" s="29"/>
      <c r="E92" s="29"/>
      <c r="F92" s="28"/>
      <c r="G92" s="29"/>
      <c r="H92" s="28"/>
      <c r="I92" s="24"/>
      <c r="J92" s="24"/>
      <c r="K92" s="25"/>
      <c r="L92" s="25"/>
      <c r="M92" s="25"/>
      <c r="N92" s="25"/>
      <c r="O92" s="25"/>
      <c r="P92" s="25"/>
      <c r="Q92" s="25"/>
      <c r="R92" s="25"/>
      <c r="S92" s="25"/>
      <c r="T92" s="25"/>
      <c r="U92" s="25"/>
      <c r="V92" s="25"/>
      <c r="W92" s="25"/>
      <c r="X92" s="25"/>
      <c r="Y92" s="25"/>
      <c r="Z92" s="25"/>
      <c r="AA92" s="28"/>
      <c r="AB92" s="28"/>
      <c r="AC92" s="28"/>
      <c r="AD92" s="29"/>
      <c r="AE92" s="32"/>
      <c r="AF92" s="5"/>
    </row>
    <row r="93" spans="1:32" x14ac:dyDescent="0.25">
      <c r="A93" s="26"/>
      <c r="B93" s="27"/>
      <c r="C93" s="29"/>
      <c r="D93" s="29"/>
      <c r="E93" s="29"/>
      <c r="F93" s="28"/>
      <c r="G93" s="29"/>
      <c r="H93" s="28"/>
      <c r="I93" s="24"/>
      <c r="J93" s="24"/>
      <c r="K93" s="25"/>
      <c r="L93" s="25"/>
      <c r="M93" s="25"/>
      <c r="N93" s="25"/>
      <c r="O93" s="25"/>
      <c r="P93" s="25"/>
      <c r="Q93" s="25"/>
      <c r="R93" s="30"/>
      <c r="S93" s="25"/>
      <c r="T93" s="25"/>
      <c r="U93" s="25"/>
      <c r="V93" s="25"/>
      <c r="W93" s="25"/>
      <c r="X93" s="25"/>
      <c r="Y93" s="25"/>
      <c r="Z93" s="25"/>
      <c r="AA93" s="28"/>
      <c r="AB93" s="28"/>
      <c r="AC93" s="28"/>
      <c r="AD93" s="28"/>
      <c r="AE93" s="31"/>
      <c r="AF93" s="5"/>
    </row>
    <row r="94" spans="1:32" x14ac:dyDescent="0.25">
      <c r="A94" s="26"/>
      <c r="B94" s="27"/>
      <c r="C94" s="29"/>
      <c r="D94" s="29"/>
      <c r="E94" s="29"/>
      <c r="F94" s="28"/>
      <c r="G94" s="29"/>
      <c r="H94" s="28"/>
      <c r="I94" s="24"/>
      <c r="J94" s="24"/>
      <c r="K94" s="25"/>
      <c r="L94" s="25"/>
      <c r="M94" s="25"/>
      <c r="N94" s="25"/>
      <c r="O94" s="25"/>
      <c r="P94" s="25"/>
      <c r="Q94" s="25"/>
      <c r="R94" s="25"/>
      <c r="S94" s="25"/>
      <c r="T94" s="25"/>
      <c r="U94" s="25"/>
      <c r="V94" s="25"/>
      <c r="W94" s="25"/>
      <c r="X94" s="25"/>
      <c r="Y94" s="25"/>
      <c r="Z94" s="25"/>
      <c r="AA94" s="28"/>
      <c r="AB94" s="28"/>
      <c r="AC94" s="28"/>
      <c r="AD94" s="29"/>
      <c r="AE94" s="32"/>
      <c r="AF94" s="5"/>
    </row>
    <row r="95" spans="1:32" x14ac:dyDescent="0.25">
      <c r="A95" s="26"/>
      <c r="B95" s="27"/>
      <c r="C95" s="29"/>
      <c r="D95" s="29"/>
      <c r="E95" s="29"/>
      <c r="F95" s="28"/>
      <c r="G95" s="29"/>
      <c r="H95" s="28"/>
      <c r="I95" s="24"/>
      <c r="J95" s="24"/>
      <c r="K95" s="25"/>
      <c r="L95" s="25"/>
      <c r="M95" s="25"/>
      <c r="N95" s="25"/>
      <c r="O95" s="25"/>
      <c r="P95" s="25"/>
      <c r="Q95" s="25"/>
      <c r="R95" s="30"/>
      <c r="S95" s="25"/>
      <c r="T95" s="25"/>
      <c r="U95" s="25"/>
      <c r="V95" s="25"/>
      <c r="W95" s="25"/>
      <c r="X95" s="25"/>
      <c r="Y95" s="25"/>
      <c r="Z95" s="25"/>
      <c r="AA95" s="28"/>
      <c r="AB95" s="28"/>
      <c r="AC95" s="28"/>
      <c r="AD95" s="28"/>
      <c r="AE95" s="31"/>
      <c r="AF95" s="5"/>
    </row>
    <row r="96" spans="1:32" x14ac:dyDescent="0.25">
      <c r="A96" s="26"/>
      <c r="B96" s="27"/>
      <c r="C96" s="29"/>
      <c r="D96" s="29"/>
      <c r="E96" s="29"/>
      <c r="F96" s="28"/>
      <c r="G96" s="29"/>
      <c r="H96" s="28"/>
      <c r="I96" s="24"/>
      <c r="J96" s="24"/>
      <c r="K96" s="25"/>
      <c r="L96" s="25"/>
      <c r="M96" s="25"/>
      <c r="N96" s="25"/>
      <c r="O96" s="25"/>
      <c r="P96" s="25"/>
      <c r="Q96" s="25"/>
      <c r="R96" s="25"/>
      <c r="S96" s="25"/>
      <c r="T96" s="25"/>
      <c r="U96" s="25"/>
      <c r="V96" s="25"/>
      <c r="W96" s="25"/>
      <c r="X96" s="25"/>
      <c r="Y96" s="25"/>
      <c r="Z96" s="25"/>
      <c r="AA96" s="28"/>
      <c r="AB96" s="28"/>
      <c r="AC96" s="28"/>
      <c r="AD96" s="29"/>
      <c r="AE96" s="32"/>
      <c r="AF96" s="5"/>
    </row>
    <row r="97" spans="1:32" x14ac:dyDescent="0.25">
      <c r="A97" s="26"/>
      <c r="B97" s="27"/>
      <c r="C97" s="29"/>
      <c r="D97" s="29"/>
      <c r="E97" s="29"/>
      <c r="F97" s="28"/>
      <c r="G97" s="29"/>
      <c r="H97" s="28"/>
      <c r="I97" s="24"/>
      <c r="J97" s="24"/>
      <c r="K97" s="25"/>
      <c r="L97" s="25"/>
      <c r="M97" s="25"/>
      <c r="N97" s="25"/>
      <c r="O97" s="25"/>
      <c r="P97" s="25"/>
      <c r="Q97" s="25"/>
      <c r="R97" s="30"/>
      <c r="S97" s="25"/>
      <c r="T97" s="25"/>
      <c r="U97" s="25"/>
      <c r="V97" s="25"/>
      <c r="W97" s="25"/>
      <c r="X97" s="25"/>
      <c r="Y97" s="25"/>
      <c r="Z97" s="25"/>
      <c r="AA97" s="28"/>
      <c r="AB97" s="28"/>
      <c r="AC97" s="28"/>
      <c r="AD97" s="28"/>
      <c r="AE97" s="31"/>
      <c r="AF97" s="5"/>
    </row>
    <row r="98" spans="1:32" x14ac:dyDescent="0.25">
      <c r="A98" s="26"/>
      <c r="B98" s="27"/>
      <c r="C98" s="29"/>
      <c r="D98" s="29"/>
      <c r="E98" s="29"/>
      <c r="F98" s="28"/>
      <c r="G98" s="29"/>
      <c r="H98" s="28"/>
      <c r="I98" s="24"/>
      <c r="J98" s="24"/>
      <c r="K98" s="25"/>
      <c r="L98" s="25"/>
      <c r="M98" s="25"/>
      <c r="N98" s="25"/>
      <c r="O98" s="25"/>
      <c r="P98" s="25"/>
      <c r="Q98" s="25"/>
      <c r="R98" s="25"/>
      <c r="S98" s="25"/>
      <c r="T98" s="25"/>
      <c r="U98" s="25"/>
      <c r="V98" s="25"/>
      <c r="W98" s="25"/>
      <c r="X98" s="25"/>
      <c r="Y98" s="25"/>
      <c r="Z98" s="25"/>
      <c r="AA98" s="28"/>
      <c r="AB98" s="28"/>
      <c r="AC98" s="28"/>
      <c r="AD98" s="29"/>
      <c r="AE98" s="32"/>
      <c r="AF98" s="5"/>
    </row>
    <row r="99" spans="1:32" x14ac:dyDescent="0.25">
      <c r="A99" s="26"/>
      <c r="B99" s="27"/>
      <c r="C99" s="29"/>
      <c r="D99" s="29"/>
      <c r="E99" s="29"/>
      <c r="F99" s="28"/>
      <c r="G99" s="29"/>
      <c r="H99" s="28"/>
      <c r="I99" s="24"/>
      <c r="J99" s="24"/>
      <c r="K99" s="25"/>
      <c r="L99" s="25"/>
      <c r="M99" s="25"/>
      <c r="N99" s="25"/>
      <c r="O99" s="25"/>
      <c r="P99" s="25"/>
      <c r="Q99" s="25"/>
      <c r="R99" s="30"/>
      <c r="S99" s="25"/>
      <c r="T99" s="25"/>
      <c r="U99" s="25"/>
      <c r="V99" s="25"/>
      <c r="W99" s="25"/>
      <c r="X99" s="25"/>
      <c r="Y99" s="25"/>
      <c r="Z99" s="25"/>
      <c r="AA99" s="28"/>
      <c r="AB99" s="28"/>
      <c r="AC99" s="28"/>
      <c r="AD99" s="28"/>
      <c r="AE99" s="31"/>
      <c r="AF99" s="5"/>
    </row>
    <row r="100" spans="1:32" x14ac:dyDescent="0.25">
      <c r="A100" s="26"/>
      <c r="B100" s="27"/>
      <c r="C100" s="29"/>
      <c r="D100" s="29"/>
      <c r="E100" s="29"/>
      <c r="F100" s="28"/>
      <c r="G100" s="29"/>
      <c r="H100" s="28"/>
      <c r="I100" s="24"/>
      <c r="J100" s="24"/>
      <c r="K100" s="25"/>
      <c r="L100" s="25"/>
      <c r="M100" s="25"/>
      <c r="N100" s="25"/>
      <c r="O100" s="25"/>
      <c r="P100" s="25"/>
      <c r="Q100" s="25"/>
      <c r="R100" s="25"/>
      <c r="S100" s="25"/>
      <c r="T100" s="25"/>
      <c r="U100" s="25"/>
      <c r="V100" s="25"/>
      <c r="W100" s="25"/>
      <c r="X100" s="25"/>
      <c r="Y100" s="25"/>
      <c r="Z100" s="25"/>
      <c r="AA100" s="28"/>
      <c r="AB100" s="28"/>
      <c r="AC100" s="28"/>
      <c r="AD100" s="29"/>
      <c r="AE100" s="32"/>
      <c r="AF100" s="5"/>
    </row>
    <row r="101" spans="1:32" x14ac:dyDescent="0.25">
      <c r="A101" s="26"/>
      <c r="B101" s="27"/>
      <c r="C101" s="29"/>
      <c r="D101" s="29"/>
      <c r="E101" s="29"/>
      <c r="F101" s="28"/>
      <c r="G101" s="29"/>
      <c r="H101" s="28"/>
      <c r="I101" s="24"/>
      <c r="J101" s="24"/>
      <c r="K101" s="25"/>
      <c r="L101" s="25"/>
      <c r="M101" s="25"/>
      <c r="N101" s="25"/>
      <c r="O101" s="25"/>
      <c r="P101" s="25"/>
      <c r="Q101" s="25"/>
      <c r="R101" s="30"/>
      <c r="S101" s="25"/>
      <c r="T101" s="25"/>
      <c r="U101" s="25"/>
      <c r="V101" s="25"/>
      <c r="W101" s="25"/>
      <c r="X101" s="25"/>
      <c r="Y101" s="25"/>
      <c r="Z101" s="25"/>
      <c r="AA101" s="28"/>
      <c r="AB101" s="28"/>
      <c r="AC101" s="28"/>
      <c r="AD101" s="28"/>
      <c r="AE101" s="31"/>
      <c r="AF101" s="5"/>
    </row>
    <row r="102" spans="1:32" x14ac:dyDescent="0.25">
      <c r="A102" s="26"/>
      <c r="B102" s="27"/>
      <c r="C102" s="29"/>
      <c r="D102" s="29"/>
      <c r="E102" s="29"/>
      <c r="F102" s="28"/>
      <c r="G102" s="29"/>
      <c r="H102" s="28"/>
      <c r="I102" s="24"/>
      <c r="J102" s="24"/>
      <c r="K102" s="25"/>
      <c r="L102" s="25"/>
      <c r="M102" s="25"/>
      <c r="N102" s="25"/>
      <c r="O102" s="25"/>
      <c r="P102" s="25"/>
      <c r="Q102" s="25"/>
      <c r="R102" s="25"/>
      <c r="S102" s="25"/>
      <c r="T102" s="25"/>
      <c r="U102" s="25"/>
      <c r="V102" s="25"/>
      <c r="W102" s="25"/>
      <c r="X102" s="25"/>
      <c r="Y102" s="25"/>
      <c r="Z102" s="25"/>
      <c r="AA102" s="28"/>
      <c r="AB102" s="28"/>
      <c r="AC102" s="28"/>
      <c r="AD102" s="29"/>
      <c r="AE102" s="32"/>
      <c r="AF102" s="5"/>
    </row>
    <row r="103" spans="1:32" x14ac:dyDescent="0.25">
      <c r="A103" s="26"/>
      <c r="B103" s="27"/>
      <c r="C103" s="29"/>
      <c r="D103" s="29"/>
      <c r="E103" s="29"/>
      <c r="F103" s="28"/>
      <c r="G103" s="29"/>
      <c r="H103" s="28"/>
      <c r="I103" s="24"/>
      <c r="J103" s="24"/>
      <c r="K103" s="25"/>
      <c r="L103" s="25"/>
      <c r="M103" s="25"/>
      <c r="N103" s="25"/>
      <c r="O103" s="25"/>
      <c r="P103" s="25"/>
      <c r="Q103" s="25"/>
      <c r="R103" s="30"/>
      <c r="S103" s="25"/>
      <c r="T103" s="25"/>
      <c r="U103" s="25"/>
      <c r="V103" s="25"/>
      <c r="W103" s="25"/>
      <c r="X103" s="25"/>
      <c r="Y103" s="25"/>
      <c r="Z103" s="25"/>
      <c r="AA103" s="28"/>
      <c r="AB103" s="28"/>
      <c r="AC103" s="28"/>
      <c r="AD103" s="28"/>
      <c r="AE103" s="31"/>
      <c r="AF103" s="5"/>
    </row>
    <row r="104" spans="1:32" x14ac:dyDescent="0.25">
      <c r="A104" s="26"/>
      <c r="B104" s="27"/>
      <c r="C104" s="29"/>
      <c r="D104" s="29"/>
      <c r="E104" s="29"/>
      <c r="F104" s="28"/>
      <c r="G104" s="29"/>
      <c r="H104" s="28"/>
      <c r="I104" s="24"/>
      <c r="J104" s="24"/>
      <c r="K104" s="25"/>
      <c r="L104" s="25"/>
      <c r="M104" s="25"/>
      <c r="N104" s="25"/>
      <c r="O104" s="25"/>
      <c r="P104" s="25"/>
      <c r="Q104" s="25"/>
      <c r="R104" s="25"/>
      <c r="S104" s="25"/>
      <c r="T104" s="25"/>
      <c r="U104" s="25"/>
      <c r="V104" s="25"/>
      <c r="W104" s="25"/>
      <c r="X104" s="25"/>
      <c r="Y104" s="25"/>
      <c r="Z104" s="25"/>
      <c r="AA104" s="28"/>
      <c r="AB104" s="28"/>
      <c r="AC104" s="28"/>
      <c r="AD104" s="29"/>
      <c r="AE104" s="32"/>
      <c r="AF104" s="5"/>
    </row>
    <row r="105" spans="1:32" x14ac:dyDescent="0.25">
      <c r="A105" s="26"/>
      <c r="B105" s="27"/>
      <c r="C105" s="29"/>
      <c r="D105" s="29"/>
      <c r="E105" s="29"/>
      <c r="F105" s="28"/>
      <c r="G105" s="29"/>
      <c r="H105" s="28"/>
      <c r="I105" s="24"/>
      <c r="J105" s="24"/>
      <c r="K105" s="25"/>
      <c r="L105" s="25"/>
      <c r="M105" s="25"/>
      <c r="N105" s="25"/>
      <c r="O105" s="25"/>
      <c r="P105" s="25"/>
      <c r="Q105" s="25"/>
      <c r="R105" s="30"/>
      <c r="S105" s="25"/>
      <c r="T105" s="25"/>
      <c r="U105" s="25"/>
      <c r="V105" s="25"/>
      <c r="W105" s="25"/>
      <c r="X105" s="25"/>
      <c r="Y105" s="25"/>
      <c r="Z105" s="25"/>
      <c r="AA105" s="28"/>
      <c r="AB105" s="28"/>
      <c r="AC105" s="28"/>
      <c r="AD105" s="28"/>
      <c r="AE105" s="31"/>
      <c r="AF105" s="5"/>
    </row>
    <row r="106" spans="1:32" x14ac:dyDescent="0.25">
      <c r="A106" s="26"/>
      <c r="B106" s="27"/>
      <c r="C106" s="29"/>
      <c r="D106" s="29"/>
      <c r="E106" s="29"/>
      <c r="F106" s="28"/>
      <c r="G106" s="29"/>
      <c r="H106" s="28"/>
      <c r="I106" s="24"/>
      <c r="J106" s="24"/>
      <c r="K106" s="25"/>
      <c r="L106" s="25"/>
      <c r="M106" s="25"/>
      <c r="N106" s="25"/>
      <c r="O106" s="25"/>
      <c r="P106" s="25"/>
      <c r="Q106" s="25"/>
      <c r="R106" s="25"/>
      <c r="S106" s="25"/>
      <c r="T106" s="25"/>
      <c r="U106" s="25"/>
      <c r="V106" s="25"/>
      <c r="W106" s="25"/>
      <c r="X106" s="25"/>
      <c r="Y106" s="25"/>
      <c r="Z106" s="25"/>
      <c r="AA106" s="28"/>
      <c r="AB106" s="28"/>
      <c r="AC106" s="28"/>
      <c r="AD106" s="29"/>
      <c r="AE106" s="32"/>
      <c r="AF106" s="5"/>
    </row>
    <row r="107" spans="1:32" x14ac:dyDescent="0.25">
      <c r="A107" s="26"/>
      <c r="B107" s="27"/>
      <c r="C107" s="29"/>
      <c r="D107" s="29"/>
      <c r="E107" s="29"/>
      <c r="F107" s="28"/>
      <c r="G107" s="29"/>
      <c r="H107" s="28"/>
      <c r="I107" s="24"/>
      <c r="J107" s="24"/>
      <c r="K107" s="25"/>
      <c r="L107" s="25"/>
      <c r="M107" s="25"/>
      <c r="N107" s="25"/>
      <c r="O107" s="25"/>
      <c r="P107" s="25"/>
      <c r="Q107" s="25"/>
      <c r="R107" s="30"/>
      <c r="S107" s="25"/>
      <c r="T107" s="25"/>
      <c r="U107" s="25"/>
      <c r="V107" s="25"/>
      <c r="W107" s="25"/>
      <c r="X107" s="25"/>
      <c r="Y107" s="25"/>
      <c r="Z107" s="25"/>
      <c r="AA107" s="28"/>
      <c r="AB107" s="28"/>
      <c r="AC107" s="28"/>
      <c r="AD107" s="28"/>
      <c r="AE107" s="31"/>
      <c r="AF107" s="5"/>
    </row>
    <row r="108" spans="1:32" x14ac:dyDescent="0.25">
      <c r="A108" s="26"/>
      <c r="B108" s="27"/>
      <c r="C108" s="29"/>
      <c r="D108" s="29"/>
      <c r="E108" s="29"/>
      <c r="F108" s="28"/>
      <c r="G108" s="29"/>
      <c r="H108" s="28"/>
      <c r="I108" s="24"/>
      <c r="J108" s="24"/>
      <c r="K108" s="25"/>
      <c r="L108" s="25"/>
      <c r="M108" s="25"/>
      <c r="N108" s="25"/>
      <c r="O108" s="25"/>
      <c r="P108" s="25"/>
      <c r="Q108" s="25"/>
      <c r="R108" s="25"/>
      <c r="S108" s="25"/>
      <c r="T108" s="25"/>
      <c r="U108" s="25"/>
      <c r="V108" s="25"/>
      <c r="W108" s="25"/>
      <c r="X108" s="25"/>
      <c r="Y108" s="25"/>
      <c r="Z108" s="25"/>
      <c r="AA108" s="28"/>
      <c r="AB108" s="28"/>
      <c r="AC108" s="28"/>
      <c r="AD108" s="29"/>
      <c r="AE108" s="32"/>
      <c r="AF108" s="5"/>
    </row>
    <row r="109" spans="1:32" x14ac:dyDescent="0.25">
      <c r="A109" s="26"/>
      <c r="B109" s="27"/>
      <c r="C109" s="29"/>
      <c r="D109" s="29"/>
      <c r="E109" s="29"/>
      <c r="F109" s="28"/>
      <c r="G109" s="29"/>
      <c r="H109" s="28"/>
      <c r="I109" s="24"/>
      <c r="J109" s="24"/>
      <c r="K109" s="25"/>
      <c r="L109" s="25"/>
      <c r="M109" s="25"/>
      <c r="N109" s="25"/>
      <c r="O109" s="25"/>
      <c r="P109" s="25"/>
      <c r="Q109" s="25"/>
      <c r="R109" s="30"/>
      <c r="S109" s="25"/>
      <c r="T109" s="25"/>
      <c r="U109" s="25"/>
      <c r="V109" s="25"/>
      <c r="W109" s="25"/>
      <c r="X109" s="25"/>
      <c r="Y109" s="25"/>
      <c r="Z109" s="25"/>
      <c r="AA109" s="28"/>
      <c r="AB109" s="28"/>
      <c r="AC109" s="28"/>
      <c r="AD109" s="28"/>
      <c r="AE109" s="31"/>
      <c r="AF109" s="5"/>
    </row>
    <row r="110" spans="1:32" x14ac:dyDescent="0.25">
      <c r="A110" s="26"/>
      <c r="B110" s="27"/>
      <c r="C110" s="29"/>
      <c r="D110" s="29"/>
      <c r="E110" s="29"/>
      <c r="F110" s="28"/>
      <c r="G110" s="29"/>
      <c r="H110" s="28"/>
      <c r="I110" s="24"/>
      <c r="J110" s="24"/>
      <c r="K110" s="25"/>
      <c r="L110" s="25"/>
      <c r="M110" s="25"/>
      <c r="N110" s="25"/>
      <c r="O110" s="25"/>
      <c r="P110" s="25"/>
      <c r="Q110" s="25"/>
      <c r="R110" s="25"/>
      <c r="S110" s="25"/>
      <c r="T110" s="25"/>
      <c r="U110" s="25"/>
      <c r="V110" s="25"/>
      <c r="W110" s="25"/>
      <c r="X110" s="25"/>
      <c r="Y110" s="25"/>
      <c r="Z110" s="25"/>
      <c r="AA110" s="28"/>
      <c r="AB110" s="28"/>
      <c r="AC110" s="28"/>
      <c r="AD110" s="29"/>
      <c r="AE110" s="32"/>
      <c r="AF110" s="5"/>
    </row>
    <row r="111" spans="1:32" x14ac:dyDescent="0.25">
      <c r="A111" s="26"/>
      <c r="B111" s="27"/>
      <c r="C111" s="29"/>
      <c r="D111" s="29"/>
      <c r="E111" s="29"/>
      <c r="F111" s="28"/>
      <c r="G111" s="29"/>
      <c r="H111" s="28"/>
      <c r="I111" s="24"/>
      <c r="J111" s="24"/>
      <c r="K111" s="25"/>
      <c r="L111" s="25"/>
      <c r="M111" s="25"/>
      <c r="N111" s="25"/>
      <c r="O111" s="25"/>
      <c r="P111" s="25"/>
      <c r="Q111" s="25"/>
      <c r="R111" s="30"/>
      <c r="S111" s="25"/>
      <c r="T111" s="25"/>
      <c r="U111" s="25"/>
      <c r="V111" s="25"/>
      <c r="W111" s="25"/>
      <c r="X111" s="25"/>
      <c r="Y111" s="25"/>
      <c r="Z111" s="25"/>
      <c r="AA111" s="28"/>
      <c r="AB111" s="28"/>
      <c r="AC111" s="28"/>
      <c r="AD111" s="28"/>
      <c r="AE111" s="31"/>
      <c r="AF111" s="5"/>
    </row>
    <row r="112" spans="1:32" x14ac:dyDescent="0.25">
      <c r="A112" s="26"/>
      <c r="B112" s="27"/>
      <c r="C112" s="29"/>
      <c r="D112" s="29"/>
      <c r="E112" s="29"/>
      <c r="F112" s="28"/>
      <c r="G112" s="29"/>
      <c r="H112" s="28"/>
      <c r="I112" s="24"/>
      <c r="J112" s="24"/>
      <c r="K112" s="25"/>
      <c r="L112" s="25"/>
      <c r="M112" s="25"/>
      <c r="N112" s="25"/>
      <c r="O112" s="25"/>
      <c r="P112" s="25"/>
      <c r="Q112" s="25"/>
      <c r="R112" s="25"/>
      <c r="S112" s="25"/>
      <c r="T112" s="25"/>
      <c r="U112" s="25"/>
      <c r="V112" s="25"/>
      <c r="W112" s="25"/>
      <c r="X112" s="25"/>
      <c r="Y112" s="25"/>
      <c r="Z112" s="25"/>
      <c r="AA112" s="28"/>
      <c r="AB112" s="28"/>
      <c r="AC112" s="28"/>
      <c r="AD112" s="29"/>
      <c r="AE112" s="32"/>
      <c r="AF112" s="5"/>
    </row>
    <row r="113" spans="1:32" x14ac:dyDescent="0.25">
      <c r="A113" s="26"/>
      <c r="B113" s="27"/>
      <c r="C113" s="29"/>
      <c r="D113" s="29"/>
      <c r="E113" s="29"/>
      <c r="F113" s="28"/>
      <c r="G113" s="29"/>
      <c r="H113" s="28"/>
      <c r="I113" s="24"/>
      <c r="J113" s="24"/>
      <c r="K113" s="25"/>
      <c r="L113" s="25"/>
      <c r="M113" s="25"/>
      <c r="N113" s="25"/>
      <c r="O113" s="25"/>
      <c r="P113" s="25"/>
      <c r="Q113" s="25"/>
      <c r="R113" s="30"/>
      <c r="S113" s="25"/>
      <c r="T113" s="25"/>
      <c r="U113" s="25"/>
      <c r="V113" s="25"/>
      <c r="W113" s="25"/>
      <c r="X113" s="25"/>
      <c r="Y113" s="25"/>
      <c r="Z113" s="25"/>
      <c r="AA113" s="28"/>
      <c r="AB113" s="28"/>
      <c r="AC113" s="28"/>
      <c r="AD113" s="28"/>
      <c r="AE113" s="31"/>
      <c r="AF113" s="5"/>
    </row>
    <row r="114" spans="1:32" x14ac:dyDescent="0.25">
      <c r="A114" s="26"/>
      <c r="B114" s="27"/>
      <c r="C114" s="29"/>
      <c r="D114" s="29"/>
      <c r="E114" s="29"/>
      <c r="F114" s="28"/>
      <c r="G114" s="29"/>
      <c r="H114" s="28"/>
      <c r="I114" s="24"/>
      <c r="J114" s="24"/>
      <c r="K114" s="25"/>
      <c r="L114" s="25"/>
      <c r="M114" s="25"/>
      <c r="N114" s="25"/>
      <c r="O114" s="25"/>
      <c r="P114" s="25"/>
      <c r="Q114" s="25"/>
      <c r="R114" s="25"/>
      <c r="S114" s="25"/>
      <c r="T114" s="25"/>
      <c r="U114" s="25"/>
      <c r="V114" s="25"/>
      <c r="W114" s="25"/>
      <c r="X114" s="25"/>
      <c r="Y114" s="25"/>
      <c r="Z114" s="25"/>
      <c r="AA114" s="28"/>
      <c r="AB114" s="28"/>
      <c r="AC114" s="28"/>
      <c r="AD114" s="29"/>
      <c r="AE114" s="32"/>
      <c r="AF114" s="5"/>
    </row>
    <row r="115" spans="1:32" x14ac:dyDescent="0.25">
      <c r="A115" s="26"/>
      <c r="B115" s="27"/>
      <c r="C115" s="29"/>
      <c r="D115" s="29"/>
      <c r="E115" s="29"/>
      <c r="F115" s="28"/>
      <c r="G115" s="29"/>
      <c r="H115" s="28"/>
      <c r="I115" s="24"/>
      <c r="J115" s="24"/>
      <c r="K115" s="25"/>
      <c r="L115" s="25"/>
      <c r="M115" s="25"/>
      <c r="N115" s="25"/>
      <c r="O115" s="25"/>
      <c r="P115" s="25"/>
      <c r="Q115" s="25"/>
      <c r="R115" s="30"/>
      <c r="S115" s="25"/>
      <c r="T115" s="25"/>
      <c r="U115" s="25"/>
      <c r="V115" s="25"/>
      <c r="W115" s="25"/>
      <c r="X115" s="25"/>
      <c r="Y115" s="25"/>
      <c r="Z115" s="25"/>
      <c r="AA115" s="28"/>
      <c r="AB115" s="28"/>
      <c r="AC115" s="28"/>
      <c r="AD115" s="28"/>
      <c r="AE115" s="31"/>
      <c r="AF115" s="5"/>
    </row>
    <row r="116" spans="1:32" x14ac:dyDescent="0.25">
      <c r="A116" s="26"/>
      <c r="B116" s="27"/>
      <c r="C116" s="29"/>
      <c r="D116" s="29"/>
      <c r="E116" s="29"/>
      <c r="F116" s="28"/>
      <c r="G116" s="29"/>
      <c r="H116" s="28"/>
      <c r="I116" s="24"/>
      <c r="J116" s="24"/>
      <c r="K116" s="25"/>
      <c r="L116" s="25"/>
      <c r="M116" s="25"/>
      <c r="N116" s="25"/>
      <c r="O116" s="25"/>
      <c r="P116" s="25"/>
      <c r="Q116" s="25"/>
      <c r="R116" s="25"/>
      <c r="S116" s="25"/>
      <c r="T116" s="25"/>
      <c r="U116" s="25"/>
      <c r="V116" s="25"/>
      <c r="W116" s="25"/>
      <c r="X116" s="25"/>
      <c r="Y116" s="25"/>
      <c r="Z116" s="25"/>
      <c r="AA116" s="28"/>
      <c r="AB116" s="28"/>
      <c r="AC116" s="28"/>
      <c r="AD116" s="29"/>
      <c r="AE116" s="32"/>
      <c r="AF116" s="5"/>
    </row>
    <row r="117" spans="1:32" x14ac:dyDescent="0.25">
      <c r="A117" s="26"/>
      <c r="B117" s="27"/>
      <c r="C117" s="29"/>
      <c r="D117" s="29"/>
      <c r="E117" s="29"/>
      <c r="F117" s="28"/>
      <c r="G117" s="29"/>
      <c r="H117" s="28"/>
      <c r="I117" s="24"/>
      <c r="J117" s="24"/>
      <c r="K117" s="25"/>
      <c r="L117" s="25"/>
      <c r="M117" s="25"/>
      <c r="N117" s="25"/>
      <c r="O117" s="25"/>
      <c r="P117" s="25"/>
      <c r="Q117" s="25"/>
      <c r="R117" s="30"/>
      <c r="S117" s="25"/>
      <c r="T117" s="25"/>
      <c r="U117" s="25"/>
      <c r="V117" s="25"/>
      <c r="W117" s="25"/>
      <c r="X117" s="25"/>
      <c r="Y117" s="25"/>
      <c r="Z117" s="25"/>
      <c r="AA117" s="28"/>
      <c r="AB117" s="28"/>
      <c r="AC117" s="28"/>
      <c r="AD117" s="28"/>
      <c r="AE117" s="31"/>
      <c r="AF117" s="5"/>
    </row>
    <row r="118" spans="1:32" x14ac:dyDescent="0.25">
      <c r="A118" s="26"/>
      <c r="B118" s="27"/>
      <c r="C118" s="29"/>
      <c r="D118" s="29"/>
      <c r="E118" s="29"/>
      <c r="F118" s="28"/>
      <c r="G118" s="29"/>
      <c r="H118" s="28"/>
      <c r="I118" s="24"/>
      <c r="J118" s="24"/>
      <c r="K118" s="25"/>
      <c r="L118" s="25"/>
      <c r="M118" s="25"/>
      <c r="N118" s="25"/>
      <c r="O118" s="25"/>
      <c r="P118" s="25"/>
      <c r="Q118" s="25"/>
      <c r="R118" s="25"/>
      <c r="S118" s="25"/>
      <c r="T118" s="25"/>
      <c r="U118" s="25"/>
      <c r="V118" s="25"/>
      <c r="W118" s="25"/>
      <c r="X118" s="25"/>
      <c r="Y118" s="25"/>
      <c r="Z118" s="25"/>
      <c r="AA118" s="28"/>
      <c r="AB118" s="28"/>
      <c r="AC118" s="28"/>
      <c r="AD118" s="29"/>
      <c r="AE118" s="32"/>
      <c r="AF118" s="5"/>
    </row>
    <row r="119" spans="1:32" x14ac:dyDescent="0.25">
      <c r="A119" s="26"/>
      <c r="B119" s="27"/>
      <c r="C119" s="29"/>
      <c r="D119" s="29"/>
      <c r="E119" s="29"/>
      <c r="F119" s="28"/>
      <c r="G119" s="29"/>
      <c r="H119" s="28"/>
      <c r="I119" s="24"/>
      <c r="J119" s="24"/>
      <c r="K119" s="25"/>
      <c r="L119" s="25"/>
      <c r="M119" s="25"/>
      <c r="N119" s="25"/>
      <c r="O119" s="25"/>
      <c r="P119" s="25"/>
      <c r="Q119" s="25"/>
      <c r="R119" s="30"/>
      <c r="S119" s="25"/>
      <c r="T119" s="25"/>
      <c r="U119" s="25"/>
      <c r="V119" s="25"/>
      <c r="W119" s="25"/>
      <c r="X119" s="25"/>
      <c r="Y119" s="25"/>
      <c r="Z119" s="25"/>
      <c r="AA119" s="28"/>
      <c r="AB119" s="28"/>
      <c r="AC119" s="28"/>
      <c r="AD119" s="28"/>
      <c r="AE119" s="31"/>
      <c r="AF119" s="5"/>
    </row>
    <row r="120" spans="1:32" x14ac:dyDescent="0.25">
      <c r="A120" s="26"/>
      <c r="B120" s="27"/>
      <c r="C120" s="29"/>
      <c r="D120" s="29"/>
      <c r="E120" s="29"/>
      <c r="F120" s="28"/>
      <c r="G120" s="29"/>
      <c r="H120" s="28"/>
      <c r="I120" s="24"/>
      <c r="J120" s="24"/>
      <c r="K120" s="25"/>
      <c r="L120" s="25"/>
      <c r="M120" s="25"/>
      <c r="N120" s="25"/>
      <c r="O120" s="25"/>
      <c r="P120" s="25"/>
      <c r="Q120" s="25"/>
      <c r="R120" s="25"/>
      <c r="S120" s="25"/>
      <c r="T120" s="25"/>
      <c r="U120" s="25"/>
      <c r="V120" s="25"/>
      <c r="W120" s="25"/>
      <c r="X120" s="25"/>
      <c r="Y120" s="25"/>
      <c r="Z120" s="25"/>
      <c r="AA120" s="28"/>
      <c r="AB120" s="28"/>
      <c r="AC120" s="28"/>
      <c r="AD120" s="29"/>
      <c r="AE120" s="32"/>
      <c r="AF120" s="5"/>
    </row>
    <row r="121" spans="1:32" x14ac:dyDescent="0.25">
      <c r="A121" s="26"/>
      <c r="B121" s="27"/>
      <c r="C121" s="29"/>
      <c r="D121" s="29"/>
      <c r="E121" s="29"/>
      <c r="F121" s="28"/>
      <c r="G121" s="29"/>
      <c r="H121" s="28"/>
      <c r="I121" s="24"/>
      <c r="J121" s="24"/>
      <c r="K121" s="25"/>
      <c r="L121" s="25"/>
      <c r="M121" s="25"/>
      <c r="N121" s="25"/>
      <c r="O121" s="25"/>
      <c r="P121" s="25"/>
      <c r="Q121" s="25"/>
      <c r="R121" s="30"/>
      <c r="S121" s="25"/>
      <c r="T121" s="25"/>
      <c r="U121" s="25"/>
      <c r="V121" s="25"/>
      <c r="W121" s="25"/>
      <c r="X121" s="25"/>
      <c r="Y121" s="25"/>
      <c r="Z121" s="25"/>
      <c r="AA121" s="28"/>
      <c r="AB121" s="28"/>
      <c r="AC121" s="28"/>
      <c r="AD121" s="28"/>
      <c r="AE121" s="31"/>
      <c r="AF121" s="5"/>
    </row>
    <row r="122" spans="1:32" x14ac:dyDescent="0.25">
      <c r="A122" s="26"/>
      <c r="B122" s="27"/>
      <c r="C122" s="29"/>
      <c r="D122" s="29"/>
      <c r="E122" s="29"/>
      <c r="F122" s="28"/>
      <c r="G122" s="29"/>
      <c r="H122" s="28"/>
      <c r="I122" s="24"/>
      <c r="J122" s="24"/>
      <c r="K122" s="25"/>
      <c r="L122" s="25"/>
      <c r="M122" s="25"/>
      <c r="N122" s="25"/>
      <c r="O122" s="25"/>
      <c r="P122" s="25"/>
      <c r="Q122" s="25"/>
      <c r="R122" s="25"/>
      <c r="S122" s="25"/>
      <c r="T122" s="25"/>
      <c r="U122" s="25"/>
      <c r="V122" s="25"/>
      <c r="W122" s="25"/>
      <c r="X122" s="25"/>
      <c r="Y122" s="25"/>
      <c r="Z122" s="25"/>
      <c r="AA122" s="28"/>
      <c r="AB122" s="28"/>
      <c r="AC122" s="28"/>
      <c r="AD122" s="29"/>
      <c r="AE122" s="32"/>
      <c r="AF122" s="5"/>
    </row>
    <row r="123" spans="1:32" x14ac:dyDescent="0.25">
      <c r="A123" s="26"/>
      <c r="B123" s="27"/>
      <c r="C123" s="29"/>
      <c r="D123" s="29"/>
      <c r="E123" s="29"/>
      <c r="F123" s="28"/>
      <c r="G123" s="29"/>
      <c r="H123" s="28"/>
      <c r="I123" s="24"/>
      <c r="J123" s="24"/>
      <c r="K123" s="25"/>
      <c r="L123" s="25"/>
      <c r="M123" s="25"/>
      <c r="N123" s="25"/>
      <c r="O123" s="25"/>
      <c r="P123" s="25"/>
      <c r="Q123" s="25"/>
      <c r="R123" s="30"/>
      <c r="S123" s="25"/>
      <c r="T123" s="25"/>
      <c r="U123" s="25"/>
      <c r="V123" s="25"/>
      <c r="W123" s="25"/>
      <c r="X123" s="25"/>
      <c r="Y123" s="25"/>
      <c r="Z123" s="25"/>
      <c r="AA123" s="28"/>
      <c r="AB123" s="28"/>
      <c r="AC123" s="28"/>
      <c r="AD123" s="28"/>
      <c r="AE123" s="31"/>
      <c r="AF123" s="5"/>
    </row>
    <row r="124" spans="1:32" x14ac:dyDescent="0.25">
      <c r="A124" s="26"/>
      <c r="B124" s="27"/>
      <c r="C124" s="29"/>
      <c r="D124" s="29"/>
      <c r="E124" s="29"/>
      <c r="F124" s="28"/>
      <c r="G124" s="29"/>
      <c r="H124" s="28"/>
      <c r="I124" s="24"/>
      <c r="J124" s="24"/>
      <c r="K124" s="25"/>
      <c r="L124" s="25"/>
      <c r="M124" s="25"/>
      <c r="N124" s="25"/>
      <c r="O124" s="25"/>
      <c r="P124" s="25"/>
      <c r="Q124" s="25"/>
      <c r="R124" s="25"/>
      <c r="S124" s="25"/>
      <c r="T124" s="25"/>
      <c r="U124" s="25"/>
      <c r="V124" s="25"/>
      <c r="W124" s="25"/>
      <c r="X124" s="25"/>
      <c r="Y124" s="25"/>
      <c r="Z124" s="25"/>
      <c r="AA124" s="28"/>
      <c r="AB124" s="28"/>
      <c r="AC124" s="28"/>
      <c r="AD124" s="29"/>
      <c r="AE124" s="32"/>
      <c r="AF124" s="5"/>
    </row>
    <row r="125" spans="1:32" x14ac:dyDescent="0.25">
      <c r="A125" s="26"/>
      <c r="B125" s="27"/>
      <c r="C125" s="29"/>
      <c r="D125" s="29"/>
      <c r="E125" s="29"/>
      <c r="F125" s="28"/>
      <c r="G125" s="29"/>
      <c r="H125" s="28"/>
      <c r="I125" s="24"/>
      <c r="J125" s="24"/>
      <c r="K125" s="25"/>
      <c r="L125" s="25"/>
      <c r="M125" s="25"/>
      <c r="N125" s="25"/>
      <c r="O125" s="25"/>
      <c r="P125" s="25"/>
      <c r="Q125" s="25"/>
      <c r="R125" s="30"/>
      <c r="S125" s="25"/>
      <c r="T125" s="25"/>
      <c r="U125" s="25"/>
      <c r="V125" s="25"/>
      <c r="W125" s="25"/>
      <c r="X125" s="25"/>
      <c r="Y125" s="25"/>
      <c r="Z125" s="25"/>
      <c r="AA125" s="28"/>
      <c r="AB125" s="28"/>
      <c r="AC125" s="28"/>
      <c r="AD125" s="28"/>
      <c r="AE125" s="31"/>
      <c r="AF125" s="5"/>
    </row>
    <row r="126" spans="1:32" x14ac:dyDescent="0.25">
      <c r="A126" s="26"/>
      <c r="B126" s="27"/>
      <c r="C126" s="29"/>
      <c r="D126" s="29"/>
      <c r="E126" s="29"/>
      <c r="F126" s="28"/>
      <c r="G126" s="29"/>
      <c r="H126" s="28"/>
      <c r="I126" s="24"/>
      <c r="J126" s="24"/>
      <c r="K126" s="25"/>
      <c r="L126" s="25"/>
      <c r="M126" s="25"/>
      <c r="N126" s="25"/>
      <c r="O126" s="25"/>
      <c r="P126" s="25"/>
      <c r="Q126" s="25"/>
      <c r="R126" s="25"/>
      <c r="S126" s="25"/>
      <c r="T126" s="25"/>
      <c r="U126" s="25"/>
      <c r="V126" s="25"/>
      <c r="W126" s="25"/>
      <c r="X126" s="25"/>
      <c r="Y126" s="25"/>
      <c r="Z126" s="25"/>
      <c r="AA126" s="28"/>
      <c r="AB126" s="28"/>
      <c r="AC126" s="28"/>
      <c r="AD126" s="29"/>
      <c r="AE126" s="32"/>
      <c r="AF126" s="5"/>
    </row>
    <row r="127" spans="1:32" x14ac:dyDescent="0.25">
      <c r="A127" s="26"/>
      <c r="B127" s="27"/>
      <c r="C127" s="29"/>
      <c r="D127" s="29"/>
      <c r="E127" s="29"/>
      <c r="F127" s="28"/>
      <c r="G127" s="29"/>
      <c r="H127" s="28"/>
      <c r="I127" s="24"/>
      <c r="J127" s="24"/>
      <c r="K127" s="25"/>
      <c r="L127" s="25"/>
      <c r="M127" s="25"/>
      <c r="N127" s="25"/>
      <c r="O127" s="25"/>
      <c r="P127" s="25"/>
      <c r="Q127" s="25"/>
      <c r="R127" s="30"/>
      <c r="S127" s="25"/>
      <c r="T127" s="25"/>
      <c r="U127" s="25"/>
      <c r="V127" s="25"/>
      <c r="W127" s="25"/>
      <c r="X127" s="25"/>
      <c r="Y127" s="25"/>
      <c r="Z127" s="25"/>
      <c r="AA127" s="28"/>
      <c r="AB127" s="28"/>
      <c r="AC127" s="28"/>
      <c r="AD127" s="28"/>
      <c r="AE127" s="31"/>
      <c r="AF127" s="5"/>
    </row>
    <row r="128" spans="1:32" ht="15.75" thickBot="1" x14ac:dyDescent="0.3">
      <c r="A128" s="26"/>
      <c r="B128" s="27"/>
      <c r="C128" s="29"/>
      <c r="D128" s="29"/>
      <c r="E128" s="29"/>
      <c r="F128" s="28"/>
      <c r="G128" s="29"/>
      <c r="H128" s="28"/>
      <c r="I128" s="24"/>
      <c r="J128" s="24"/>
      <c r="K128" s="25"/>
      <c r="L128" s="25"/>
      <c r="M128" s="25"/>
      <c r="N128" s="25"/>
      <c r="O128" s="25"/>
      <c r="P128" s="25"/>
      <c r="Q128" s="25"/>
      <c r="R128" s="25"/>
      <c r="S128" s="25"/>
      <c r="T128" s="25"/>
      <c r="U128" s="25"/>
      <c r="V128" s="25"/>
      <c r="W128" s="25"/>
      <c r="X128" s="25"/>
      <c r="Y128" s="25"/>
      <c r="Z128" s="25"/>
      <c r="AA128" s="28"/>
      <c r="AB128" s="28"/>
      <c r="AC128" s="28"/>
      <c r="AD128" s="29"/>
      <c r="AE128" s="32"/>
      <c r="AF128" s="5"/>
    </row>
    <row r="129" spans="1:31" ht="15.75" thickTop="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row>
  </sheetData>
  <autoFilter ref="A1:AE128" xr:uid="{B92DAF1F-BAB0-4368-A7F5-F8147828437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E8875-0340-4C23-845B-D743B6EC15C8}">
  <dimension ref="A1:R122"/>
  <sheetViews>
    <sheetView workbookViewId="0">
      <selection activeCell="E7" sqref="E7"/>
    </sheetView>
  </sheetViews>
  <sheetFormatPr defaultColWidth="9.140625" defaultRowHeight="15" x14ac:dyDescent="0.25"/>
  <cols>
    <col min="1" max="1" width="10.5703125" bestFit="1" customWidth="1"/>
    <col min="2" max="2" width="13.7109375" bestFit="1" customWidth="1"/>
    <col min="3" max="3" width="13.42578125" customWidth="1"/>
    <col min="5" max="5" width="10.42578125" bestFit="1" customWidth="1"/>
    <col min="9" max="9" width="12.140625" bestFit="1" customWidth="1"/>
    <col min="12" max="12" width="10.140625" bestFit="1" customWidth="1"/>
    <col min="13" max="13" width="10.28515625" bestFit="1" customWidth="1"/>
  </cols>
  <sheetData>
    <row r="1" spans="1:18" x14ac:dyDescent="0.25">
      <c r="A1" s="10" t="s">
        <v>27</v>
      </c>
      <c r="B1" s="10" t="s">
        <v>28</v>
      </c>
      <c r="C1" s="10" t="s">
        <v>29</v>
      </c>
      <c r="D1" s="10" t="s">
        <v>30</v>
      </c>
      <c r="E1" s="10" t="s">
        <v>31</v>
      </c>
      <c r="F1" s="10" t="s">
        <v>32</v>
      </c>
      <c r="G1" s="10" t="s">
        <v>33</v>
      </c>
      <c r="H1" s="10" t="s">
        <v>34</v>
      </c>
      <c r="I1" s="10" t="s">
        <v>35</v>
      </c>
      <c r="J1" s="10" t="s">
        <v>34</v>
      </c>
      <c r="K1" s="10" t="s">
        <v>36</v>
      </c>
      <c r="L1" s="10" t="s">
        <v>37</v>
      </c>
      <c r="M1" s="10" t="s">
        <v>38</v>
      </c>
      <c r="N1" s="10" t="s">
        <v>39</v>
      </c>
      <c r="O1" s="10" t="s">
        <v>40</v>
      </c>
      <c r="P1" s="10" t="s">
        <v>41</v>
      </c>
      <c r="Q1" s="10" t="s">
        <v>42</v>
      </c>
    </row>
    <row r="2" spans="1:18" x14ac:dyDescent="0.25">
      <c r="A2" s="8"/>
      <c r="B2" s="8"/>
      <c r="C2" s="8"/>
      <c r="D2" s="8"/>
      <c r="E2" s="8"/>
      <c r="F2" s="7"/>
      <c r="G2" s="8"/>
      <c r="H2" s="8"/>
      <c r="I2" s="8"/>
      <c r="J2" s="8"/>
      <c r="K2" s="8"/>
      <c r="L2" s="8"/>
      <c r="M2" s="8"/>
      <c r="N2" s="8"/>
      <c r="O2" s="8"/>
      <c r="P2" s="8"/>
      <c r="Q2" s="8"/>
    </row>
    <row r="3" spans="1:18" x14ac:dyDescent="0.25">
      <c r="A3" s="85"/>
      <c r="B3" s="85"/>
      <c r="C3" s="85"/>
      <c r="D3" s="85"/>
      <c r="E3" s="9"/>
      <c r="F3" s="6"/>
      <c r="G3" s="9"/>
      <c r="H3" s="9"/>
      <c r="I3" s="9"/>
      <c r="J3" s="9"/>
      <c r="K3" s="9"/>
      <c r="L3" s="85"/>
      <c r="M3" s="85"/>
      <c r="N3" s="9"/>
      <c r="O3" s="9"/>
      <c r="P3" s="9"/>
      <c r="Q3" s="9"/>
      <c r="R3" s="5"/>
    </row>
    <row r="4" spans="1:18" x14ac:dyDescent="0.25">
      <c r="A4" s="9"/>
      <c r="B4" s="9"/>
      <c r="C4" s="9"/>
      <c r="D4" s="9"/>
      <c r="E4" s="9"/>
      <c r="F4" s="6"/>
      <c r="G4" s="9"/>
      <c r="H4" s="9"/>
      <c r="I4" s="9"/>
      <c r="J4" s="9"/>
      <c r="K4" s="9"/>
      <c r="L4" s="9"/>
      <c r="M4" s="9"/>
      <c r="N4" s="9"/>
      <c r="O4" s="9"/>
      <c r="P4" s="9"/>
      <c r="Q4" s="9"/>
      <c r="R4" s="5"/>
    </row>
    <row r="5" spans="1:18" x14ac:dyDescent="0.25">
      <c r="A5" s="9"/>
      <c r="B5" s="9"/>
      <c r="C5" s="9"/>
      <c r="D5" s="9"/>
      <c r="E5" s="9"/>
      <c r="F5" s="6"/>
      <c r="G5" s="9"/>
      <c r="H5" s="9"/>
      <c r="I5" s="9"/>
      <c r="J5" s="9"/>
      <c r="K5" s="9"/>
      <c r="L5" s="9"/>
      <c r="M5" s="9"/>
      <c r="N5" s="9"/>
      <c r="O5" s="9"/>
      <c r="P5" s="9"/>
      <c r="Q5" s="9"/>
      <c r="R5" s="5"/>
    </row>
    <row r="6" spans="1:18" x14ac:dyDescent="0.25">
      <c r="A6" s="9"/>
      <c r="B6" s="9"/>
      <c r="C6" s="9"/>
      <c r="D6" s="9"/>
      <c r="E6" s="9"/>
      <c r="F6" s="6"/>
      <c r="G6" s="9"/>
      <c r="H6" s="9"/>
      <c r="I6" s="9"/>
      <c r="J6" s="9"/>
      <c r="K6" s="9"/>
      <c r="L6" s="9"/>
      <c r="M6" s="9"/>
      <c r="N6" s="9"/>
      <c r="O6" s="9"/>
      <c r="P6" s="9"/>
      <c r="Q6" s="9"/>
      <c r="R6" s="5"/>
    </row>
    <row r="7" spans="1:18" x14ac:dyDescent="0.25">
      <c r="A7" s="9"/>
      <c r="B7" s="9"/>
      <c r="C7" s="9"/>
      <c r="D7" s="9"/>
      <c r="E7" s="9"/>
      <c r="F7" s="6"/>
      <c r="G7" s="9"/>
      <c r="H7" s="9"/>
      <c r="I7" s="9"/>
      <c r="J7" s="9"/>
      <c r="K7" s="9"/>
      <c r="L7" s="9"/>
      <c r="M7" s="9"/>
      <c r="N7" s="9"/>
      <c r="O7" s="9"/>
      <c r="P7" s="9"/>
      <c r="Q7" s="9"/>
      <c r="R7" s="5"/>
    </row>
    <row r="8" spans="1:18" x14ac:dyDescent="0.25">
      <c r="A8" s="9"/>
      <c r="B8" s="9"/>
      <c r="C8" s="9"/>
      <c r="D8" s="9"/>
      <c r="E8" s="9"/>
      <c r="F8" s="6"/>
      <c r="G8" s="9"/>
      <c r="H8" s="9"/>
      <c r="I8" s="9"/>
      <c r="J8" s="9"/>
      <c r="K8" s="9"/>
      <c r="L8" s="9"/>
      <c r="M8" s="9"/>
      <c r="N8" s="9"/>
      <c r="O8" s="9"/>
      <c r="P8" s="9"/>
      <c r="Q8" s="9"/>
      <c r="R8" s="5"/>
    </row>
    <row r="9" spans="1:18" x14ac:dyDescent="0.25">
      <c r="A9" s="9"/>
      <c r="B9" s="9"/>
      <c r="C9" s="9"/>
      <c r="D9" s="9"/>
      <c r="E9" s="9"/>
      <c r="F9" s="6"/>
      <c r="G9" s="9"/>
      <c r="H9" s="9"/>
      <c r="I9" s="9"/>
      <c r="J9" s="9"/>
      <c r="K9" s="9"/>
      <c r="L9" s="9"/>
      <c r="M9" s="9"/>
      <c r="N9" s="9"/>
      <c r="O9" s="9"/>
      <c r="P9" s="9"/>
      <c r="Q9" s="9"/>
      <c r="R9" s="5"/>
    </row>
    <row r="10" spans="1:18" x14ac:dyDescent="0.25">
      <c r="A10" s="9"/>
      <c r="B10" s="9"/>
      <c r="C10" s="9"/>
      <c r="D10" s="9"/>
      <c r="E10" s="9"/>
      <c r="F10" s="6"/>
      <c r="G10" s="9"/>
      <c r="H10" s="9"/>
      <c r="I10" s="9"/>
      <c r="J10" s="9"/>
      <c r="K10" s="9"/>
      <c r="L10" s="9"/>
      <c r="M10" s="9"/>
      <c r="N10" s="9"/>
      <c r="O10" s="9"/>
      <c r="P10" s="9"/>
      <c r="Q10" s="9"/>
      <c r="R10" s="5"/>
    </row>
    <row r="11" spans="1:18" x14ac:dyDescent="0.25">
      <c r="A11" s="9"/>
      <c r="B11" s="9"/>
      <c r="C11" s="9"/>
      <c r="D11" s="9"/>
      <c r="E11" s="9"/>
      <c r="F11" s="6"/>
      <c r="G11" s="9"/>
      <c r="H11" s="9"/>
      <c r="I11" s="9"/>
      <c r="J11" s="9"/>
      <c r="K11" s="9"/>
      <c r="L11" s="9"/>
      <c r="M11" s="9"/>
      <c r="N11" s="9"/>
      <c r="O11" s="9"/>
      <c r="P11" s="9"/>
      <c r="Q11" s="9"/>
      <c r="R11" s="5"/>
    </row>
    <row r="12" spans="1:18" x14ac:dyDescent="0.25">
      <c r="A12" s="9"/>
      <c r="B12" s="9"/>
      <c r="C12" s="9"/>
      <c r="D12" s="9"/>
      <c r="E12" s="9"/>
      <c r="F12" s="6"/>
      <c r="G12" s="9"/>
      <c r="H12" s="9"/>
      <c r="I12" s="9"/>
      <c r="J12" s="9"/>
      <c r="K12" s="9"/>
      <c r="L12" s="9"/>
      <c r="M12" s="9"/>
      <c r="N12" s="9"/>
      <c r="O12" s="9"/>
      <c r="P12" s="9"/>
      <c r="Q12" s="9"/>
      <c r="R12" s="5"/>
    </row>
    <row r="13" spans="1:18" x14ac:dyDescent="0.25">
      <c r="A13" s="9"/>
      <c r="B13" s="9"/>
      <c r="C13" s="9"/>
      <c r="D13" s="9"/>
      <c r="E13" s="9"/>
      <c r="F13" s="6"/>
      <c r="G13" s="9"/>
      <c r="H13" s="9"/>
      <c r="I13" s="9"/>
      <c r="J13" s="9"/>
      <c r="K13" s="9"/>
      <c r="L13" s="9"/>
      <c r="M13" s="9"/>
      <c r="N13" s="9"/>
      <c r="O13" s="9"/>
      <c r="P13" s="9"/>
      <c r="Q13" s="9"/>
      <c r="R13" s="5"/>
    </row>
    <row r="14" spans="1:18" x14ac:dyDescent="0.25">
      <c r="A14" s="9"/>
      <c r="B14" s="9"/>
      <c r="C14" s="9"/>
      <c r="D14" s="9"/>
      <c r="E14" s="9"/>
      <c r="F14" s="6"/>
      <c r="G14" s="9"/>
      <c r="H14" s="9"/>
      <c r="I14" s="9"/>
      <c r="J14" s="9"/>
      <c r="K14" s="9"/>
      <c r="L14" s="9"/>
      <c r="M14" s="9"/>
      <c r="N14" s="9"/>
      <c r="O14" s="9"/>
      <c r="P14" s="9"/>
      <c r="Q14" s="9"/>
      <c r="R14" s="5"/>
    </row>
    <row r="15" spans="1:18" x14ac:dyDescent="0.25">
      <c r="A15" s="9"/>
      <c r="B15" s="9"/>
      <c r="C15" s="9"/>
      <c r="D15" s="9"/>
      <c r="E15" s="9"/>
      <c r="F15" s="6"/>
      <c r="G15" s="9"/>
      <c r="H15" s="9"/>
      <c r="I15" s="9"/>
      <c r="J15" s="9"/>
      <c r="K15" s="9"/>
      <c r="L15" s="9"/>
      <c r="M15" s="9"/>
      <c r="N15" s="9"/>
      <c r="O15" s="9"/>
      <c r="P15" s="9"/>
      <c r="Q15" s="9"/>
      <c r="R15" s="5"/>
    </row>
    <row r="16" spans="1:18" x14ac:dyDescent="0.25">
      <c r="A16" s="9"/>
      <c r="B16" s="9"/>
      <c r="C16" s="9"/>
      <c r="D16" s="9"/>
      <c r="E16" s="9"/>
      <c r="F16" s="6"/>
      <c r="G16" s="9"/>
      <c r="H16" s="9"/>
      <c r="I16" s="9"/>
      <c r="J16" s="9"/>
      <c r="K16" s="9"/>
      <c r="L16" s="9"/>
      <c r="M16" s="9"/>
      <c r="N16" s="9"/>
      <c r="O16" s="9"/>
      <c r="P16" s="9"/>
      <c r="Q16" s="9"/>
      <c r="R16" s="5"/>
    </row>
    <row r="17" spans="1:18" x14ac:dyDescent="0.25">
      <c r="A17" s="9"/>
      <c r="B17" s="9"/>
      <c r="C17" s="9"/>
      <c r="D17" s="9"/>
      <c r="E17" s="9"/>
      <c r="F17" s="6"/>
      <c r="G17" s="9"/>
      <c r="H17" s="9"/>
      <c r="I17" s="9"/>
      <c r="J17" s="9"/>
      <c r="K17" s="9"/>
      <c r="L17" s="9"/>
      <c r="M17" s="9"/>
      <c r="N17" s="9"/>
      <c r="O17" s="9"/>
      <c r="P17" s="9"/>
      <c r="Q17" s="9"/>
      <c r="R17" s="5"/>
    </row>
    <row r="18" spans="1:18" x14ac:dyDescent="0.25">
      <c r="A18" s="9"/>
      <c r="B18" s="9"/>
      <c r="C18" s="9"/>
      <c r="D18" s="9"/>
      <c r="E18" s="9"/>
      <c r="F18" s="6"/>
      <c r="G18" s="9"/>
      <c r="H18" s="9"/>
      <c r="I18" s="9"/>
      <c r="J18" s="9"/>
      <c r="K18" s="9"/>
      <c r="L18" s="9"/>
      <c r="M18" s="9"/>
      <c r="N18" s="9"/>
      <c r="O18" s="9"/>
      <c r="P18" s="9"/>
      <c r="Q18" s="9"/>
      <c r="R18" s="5"/>
    </row>
    <row r="19" spans="1:18" x14ac:dyDescent="0.25">
      <c r="A19" s="9"/>
      <c r="B19" s="9"/>
      <c r="C19" s="9"/>
      <c r="D19" s="9"/>
      <c r="E19" s="9"/>
      <c r="F19" s="6"/>
      <c r="G19" s="9"/>
      <c r="H19" s="9"/>
      <c r="I19" s="9"/>
      <c r="J19" s="9"/>
      <c r="K19" s="9"/>
      <c r="L19" s="9"/>
      <c r="M19" s="9"/>
      <c r="N19" s="9"/>
      <c r="O19" s="9"/>
      <c r="P19" s="9"/>
      <c r="Q19" s="9"/>
      <c r="R19" s="5"/>
    </row>
    <row r="20" spans="1:18" x14ac:dyDescent="0.25">
      <c r="A20" s="9"/>
      <c r="B20" s="9"/>
      <c r="C20" s="9"/>
      <c r="D20" s="9"/>
      <c r="E20" s="9"/>
      <c r="F20" s="6"/>
      <c r="G20" s="9"/>
      <c r="H20" s="9"/>
      <c r="I20" s="9"/>
      <c r="J20" s="9"/>
      <c r="K20" s="9"/>
      <c r="L20" s="9"/>
      <c r="M20" s="9"/>
      <c r="N20" s="9"/>
      <c r="O20" s="9"/>
      <c r="P20" s="9"/>
      <c r="Q20" s="9"/>
      <c r="R20" s="5"/>
    </row>
    <row r="21" spans="1:18" x14ac:dyDescent="0.25">
      <c r="A21" s="9"/>
      <c r="B21" s="9"/>
      <c r="C21" s="9"/>
      <c r="D21" s="9"/>
      <c r="E21" s="9"/>
      <c r="F21" s="6"/>
      <c r="G21" s="9"/>
      <c r="H21" s="9"/>
      <c r="I21" s="9"/>
      <c r="J21" s="9"/>
      <c r="K21" s="9"/>
      <c r="L21" s="9"/>
      <c r="M21" s="9"/>
      <c r="N21" s="9"/>
      <c r="O21" s="9"/>
      <c r="P21" s="9"/>
      <c r="Q21" s="9"/>
      <c r="R21" s="5"/>
    </row>
    <row r="22" spans="1:18" x14ac:dyDescent="0.25">
      <c r="A22" s="9"/>
      <c r="B22" s="9"/>
      <c r="C22" s="9"/>
      <c r="D22" s="9"/>
      <c r="E22" s="9"/>
      <c r="F22" s="6"/>
      <c r="G22" s="9"/>
      <c r="H22" s="9"/>
      <c r="I22" s="9"/>
      <c r="J22" s="9"/>
      <c r="K22" s="9"/>
      <c r="L22" s="9"/>
      <c r="M22" s="9"/>
      <c r="N22" s="9"/>
      <c r="O22" s="9"/>
      <c r="P22" s="9"/>
      <c r="Q22" s="9"/>
      <c r="R22" s="5"/>
    </row>
    <row r="23" spans="1:18" x14ac:dyDescent="0.25">
      <c r="A23" s="9"/>
      <c r="B23" s="9"/>
      <c r="C23" s="9"/>
      <c r="D23" s="9"/>
      <c r="E23" s="9"/>
      <c r="F23" s="6"/>
      <c r="G23" s="9"/>
      <c r="H23" s="9"/>
      <c r="I23" s="9"/>
      <c r="J23" s="9"/>
      <c r="K23" s="9"/>
      <c r="L23" s="9"/>
      <c r="M23" s="9"/>
      <c r="N23" s="9"/>
      <c r="O23" s="9"/>
      <c r="P23" s="9"/>
      <c r="Q23" s="9"/>
      <c r="R23" s="5"/>
    </row>
    <row r="24" spans="1:18" x14ac:dyDescent="0.25">
      <c r="A24" s="9"/>
      <c r="B24" s="9"/>
      <c r="C24" s="9"/>
      <c r="D24" s="9"/>
      <c r="E24" s="9"/>
      <c r="F24" s="6"/>
      <c r="G24" s="9"/>
      <c r="H24" s="9"/>
      <c r="I24" s="9"/>
      <c r="J24" s="9"/>
      <c r="K24" s="9"/>
      <c r="L24" s="9"/>
      <c r="M24" s="9"/>
      <c r="N24" s="9"/>
      <c r="O24" s="9"/>
      <c r="P24" s="9"/>
      <c r="Q24" s="9"/>
      <c r="R24" s="5"/>
    </row>
    <row r="25" spans="1:18" x14ac:dyDescent="0.25">
      <c r="A25" s="9"/>
      <c r="B25" s="9"/>
      <c r="C25" s="9"/>
      <c r="D25" s="9"/>
      <c r="E25" s="9"/>
      <c r="F25" s="6"/>
      <c r="G25" s="9"/>
      <c r="H25" s="9"/>
      <c r="I25" s="9"/>
      <c r="J25" s="9"/>
      <c r="K25" s="9"/>
      <c r="L25" s="9"/>
      <c r="M25" s="9"/>
      <c r="N25" s="9"/>
      <c r="O25" s="9"/>
      <c r="P25" s="9"/>
      <c r="Q25" s="9"/>
      <c r="R25" s="5"/>
    </row>
    <row r="26" spans="1:18" x14ac:dyDescent="0.25">
      <c r="A26" s="9"/>
      <c r="B26" s="9"/>
      <c r="C26" s="9"/>
      <c r="D26" s="9"/>
      <c r="E26" s="9"/>
      <c r="F26" s="6"/>
      <c r="G26" s="9"/>
      <c r="H26" s="9"/>
      <c r="I26" s="9"/>
      <c r="J26" s="9"/>
      <c r="K26" s="9"/>
      <c r="L26" s="9"/>
      <c r="M26" s="9"/>
      <c r="N26" s="9"/>
      <c r="O26" s="9"/>
      <c r="P26" s="9"/>
      <c r="Q26" s="9"/>
      <c r="R26" s="5"/>
    </row>
    <row r="27" spans="1:18" x14ac:dyDescent="0.25">
      <c r="A27" s="9"/>
      <c r="B27" s="9"/>
      <c r="C27" s="9"/>
      <c r="D27" s="9"/>
      <c r="E27" s="9"/>
      <c r="F27" s="6"/>
      <c r="G27" s="9"/>
      <c r="H27" s="9"/>
      <c r="I27" s="9"/>
      <c r="J27" s="9"/>
      <c r="K27" s="9"/>
      <c r="L27" s="9"/>
      <c r="M27" s="9"/>
      <c r="N27" s="9"/>
      <c r="O27" s="9"/>
      <c r="P27" s="9"/>
      <c r="Q27" s="9"/>
      <c r="R27" s="5"/>
    </row>
    <row r="28" spans="1:18" x14ac:dyDescent="0.25">
      <c r="A28" s="9"/>
      <c r="B28" s="9"/>
      <c r="C28" s="9"/>
      <c r="D28" s="9"/>
      <c r="E28" s="9"/>
      <c r="F28" s="6"/>
      <c r="G28" s="9"/>
      <c r="H28" s="9"/>
      <c r="I28" s="9"/>
      <c r="J28" s="9"/>
      <c r="K28" s="9"/>
      <c r="L28" s="9"/>
      <c r="M28" s="9"/>
      <c r="N28" s="9"/>
      <c r="O28" s="9"/>
      <c r="P28" s="9"/>
      <c r="Q28" s="9"/>
      <c r="R28" s="5"/>
    </row>
    <row r="29" spans="1:18" x14ac:dyDescent="0.25">
      <c r="A29" s="9"/>
      <c r="B29" s="9"/>
      <c r="C29" s="9"/>
      <c r="D29" s="9"/>
      <c r="E29" s="9"/>
      <c r="F29" s="6"/>
      <c r="G29" s="9"/>
      <c r="H29" s="9"/>
      <c r="I29" s="9"/>
      <c r="J29" s="9"/>
      <c r="K29" s="9"/>
      <c r="L29" s="9"/>
      <c r="M29" s="9"/>
      <c r="N29" s="9"/>
      <c r="O29" s="9"/>
      <c r="P29" s="9"/>
      <c r="Q29" s="9"/>
      <c r="R29" s="5"/>
    </row>
    <row r="30" spans="1:18" x14ac:dyDescent="0.25">
      <c r="A30" s="9"/>
      <c r="B30" s="9"/>
      <c r="C30" s="9"/>
      <c r="D30" s="9"/>
      <c r="E30" s="9"/>
      <c r="F30" s="6"/>
      <c r="G30" s="9"/>
      <c r="H30" s="9"/>
      <c r="I30" s="9"/>
      <c r="J30" s="9"/>
      <c r="K30" s="9"/>
      <c r="L30" s="9"/>
      <c r="M30" s="9"/>
      <c r="N30" s="9"/>
      <c r="O30" s="9"/>
      <c r="P30" s="9"/>
      <c r="Q30" s="9"/>
      <c r="R30" s="5"/>
    </row>
    <row r="31" spans="1:18" x14ac:dyDescent="0.25">
      <c r="A31" s="9"/>
      <c r="B31" s="9"/>
      <c r="C31" s="9"/>
      <c r="D31" s="9"/>
      <c r="E31" s="9"/>
      <c r="F31" s="6"/>
      <c r="G31" s="9"/>
      <c r="H31" s="9"/>
      <c r="I31" s="9"/>
      <c r="J31" s="9"/>
      <c r="K31" s="9"/>
      <c r="L31" s="9"/>
      <c r="M31" s="9"/>
      <c r="N31" s="9"/>
      <c r="O31" s="9"/>
      <c r="P31" s="9"/>
      <c r="Q31" s="9"/>
      <c r="R31" s="5"/>
    </row>
    <row r="32" spans="1:18" x14ac:dyDescent="0.25">
      <c r="A32" s="9"/>
      <c r="B32" s="9"/>
      <c r="C32" s="9"/>
      <c r="D32" s="9"/>
      <c r="E32" s="9"/>
      <c r="F32" s="6"/>
      <c r="G32" s="9"/>
      <c r="H32" s="9"/>
      <c r="I32" s="9"/>
      <c r="J32" s="9"/>
      <c r="K32" s="9"/>
      <c r="L32" s="9"/>
      <c r="M32" s="9"/>
      <c r="N32" s="9"/>
      <c r="O32" s="9"/>
      <c r="P32" s="9"/>
      <c r="Q32" s="9"/>
      <c r="R32" s="5"/>
    </row>
    <row r="33" spans="1:18" x14ac:dyDescent="0.25">
      <c r="A33" s="9"/>
      <c r="B33" s="9"/>
      <c r="C33" s="9"/>
      <c r="D33" s="9"/>
      <c r="E33" s="9"/>
      <c r="F33" s="6"/>
      <c r="G33" s="9"/>
      <c r="H33" s="9"/>
      <c r="I33" s="9"/>
      <c r="J33" s="9"/>
      <c r="K33" s="9"/>
      <c r="L33" s="9"/>
      <c r="M33" s="9"/>
      <c r="N33" s="9"/>
      <c r="O33" s="9"/>
      <c r="P33" s="9"/>
      <c r="Q33" s="9"/>
      <c r="R33" s="5"/>
    </row>
    <row r="34" spans="1:18" x14ac:dyDescent="0.25">
      <c r="A34" s="9"/>
      <c r="B34" s="9"/>
      <c r="C34" s="9"/>
      <c r="D34" s="9"/>
      <c r="E34" s="9"/>
      <c r="F34" s="6"/>
      <c r="G34" s="9"/>
      <c r="H34" s="9"/>
      <c r="I34" s="9"/>
      <c r="J34" s="9"/>
      <c r="K34" s="9"/>
      <c r="L34" s="9"/>
      <c r="M34" s="9"/>
      <c r="N34" s="9"/>
      <c r="O34" s="9"/>
      <c r="P34" s="9"/>
      <c r="Q34" s="9"/>
      <c r="R34" s="5"/>
    </row>
    <row r="35" spans="1:18" x14ac:dyDescent="0.25">
      <c r="A35" s="9"/>
      <c r="B35" s="9"/>
      <c r="C35" s="9"/>
      <c r="D35" s="9"/>
      <c r="E35" s="9"/>
      <c r="F35" s="6"/>
      <c r="G35" s="9"/>
      <c r="H35" s="9"/>
      <c r="I35" s="9"/>
      <c r="J35" s="9"/>
      <c r="K35" s="9"/>
      <c r="L35" s="9"/>
      <c r="M35" s="9"/>
      <c r="N35" s="9"/>
      <c r="O35" s="9"/>
      <c r="P35" s="9"/>
      <c r="Q35" s="9"/>
      <c r="R35" s="5"/>
    </row>
    <row r="36" spans="1:18" x14ac:dyDescent="0.25">
      <c r="A36" s="9"/>
      <c r="B36" s="9"/>
      <c r="C36" s="9"/>
      <c r="D36" s="9"/>
      <c r="E36" s="9"/>
      <c r="F36" s="6"/>
      <c r="G36" s="9"/>
      <c r="H36" s="9"/>
      <c r="I36" s="9"/>
      <c r="J36" s="9"/>
      <c r="K36" s="9"/>
      <c r="L36" s="9"/>
      <c r="M36" s="9"/>
      <c r="N36" s="9"/>
      <c r="O36" s="9"/>
      <c r="P36" s="9"/>
      <c r="Q36" s="9"/>
      <c r="R36" s="5"/>
    </row>
    <row r="37" spans="1:18" x14ac:dyDescent="0.25">
      <c r="A37" s="9"/>
      <c r="B37" s="9"/>
      <c r="C37" s="9"/>
      <c r="D37" s="9"/>
      <c r="E37" s="9"/>
      <c r="F37" s="6"/>
      <c r="G37" s="9"/>
      <c r="H37" s="9"/>
      <c r="I37" s="9"/>
      <c r="J37" s="9"/>
      <c r="K37" s="9"/>
      <c r="L37" s="9"/>
      <c r="M37" s="9"/>
      <c r="N37" s="9"/>
      <c r="O37" s="9"/>
      <c r="P37" s="9"/>
      <c r="Q37" s="9"/>
      <c r="R37" s="5"/>
    </row>
    <row r="38" spans="1:18" x14ac:dyDescent="0.25">
      <c r="A38" s="9"/>
      <c r="B38" s="9"/>
      <c r="C38" s="9"/>
      <c r="D38" s="9"/>
      <c r="E38" s="9"/>
      <c r="F38" s="6"/>
      <c r="G38" s="9"/>
      <c r="H38" s="9"/>
      <c r="I38" s="9"/>
      <c r="J38" s="9"/>
      <c r="K38" s="9"/>
      <c r="L38" s="9"/>
      <c r="M38" s="9"/>
      <c r="N38" s="9"/>
      <c r="O38" s="9"/>
      <c r="P38" s="9"/>
      <c r="Q38" s="9"/>
      <c r="R38" s="5"/>
    </row>
    <row r="39" spans="1:18" x14ac:dyDescent="0.25">
      <c r="A39" s="9"/>
      <c r="B39" s="9"/>
      <c r="C39" s="9"/>
      <c r="D39" s="9"/>
      <c r="E39" s="9"/>
      <c r="F39" s="6"/>
      <c r="G39" s="9"/>
      <c r="H39" s="9"/>
      <c r="I39" s="9"/>
      <c r="J39" s="9"/>
      <c r="K39" s="9"/>
      <c r="L39" s="9"/>
      <c r="M39" s="9"/>
      <c r="N39" s="9"/>
      <c r="O39" s="9"/>
      <c r="P39" s="9"/>
      <c r="Q39" s="9"/>
      <c r="R39" s="5"/>
    </row>
    <row r="40" spans="1:18" x14ac:dyDescent="0.25">
      <c r="A40" s="9"/>
      <c r="B40" s="9"/>
      <c r="C40" s="9"/>
      <c r="D40" s="9"/>
      <c r="E40" s="9"/>
      <c r="F40" s="6"/>
      <c r="G40" s="9"/>
      <c r="H40" s="9"/>
      <c r="I40" s="9"/>
      <c r="J40" s="9"/>
      <c r="K40" s="9"/>
      <c r="L40" s="9"/>
      <c r="M40" s="9"/>
      <c r="N40" s="9"/>
      <c r="O40" s="9"/>
      <c r="P40" s="9"/>
      <c r="Q40" s="9"/>
      <c r="R40" s="5"/>
    </row>
    <row r="41" spans="1:18" x14ac:dyDescent="0.25">
      <c r="A41" s="9"/>
      <c r="B41" s="9"/>
      <c r="C41" s="9"/>
      <c r="D41" s="9"/>
      <c r="E41" s="9"/>
      <c r="F41" s="6"/>
      <c r="G41" s="9"/>
      <c r="H41" s="9"/>
      <c r="I41" s="9"/>
      <c r="J41" s="9"/>
      <c r="K41" s="9"/>
      <c r="L41" s="9"/>
      <c r="M41" s="9"/>
      <c r="N41" s="9"/>
      <c r="O41" s="9"/>
      <c r="P41" s="9"/>
      <c r="Q41" s="9"/>
      <c r="R41" s="5"/>
    </row>
    <row r="42" spans="1:18" x14ac:dyDescent="0.25">
      <c r="A42" s="9"/>
      <c r="B42" s="9"/>
      <c r="C42" s="9"/>
      <c r="D42" s="9"/>
      <c r="E42" s="9"/>
      <c r="F42" s="6"/>
      <c r="G42" s="9"/>
      <c r="H42" s="9"/>
      <c r="I42" s="9"/>
      <c r="J42" s="9"/>
      <c r="K42" s="9"/>
      <c r="L42" s="9"/>
      <c r="M42" s="9"/>
      <c r="N42" s="9"/>
      <c r="O42" s="9"/>
      <c r="P42" s="9"/>
      <c r="Q42" s="9"/>
      <c r="R42" s="5"/>
    </row>
    <row r="43" spans="1:18" x14ac:dyDescent="0.25">
      <c r="A43" s="9"/>
      <c r="B43" s="9"/>
      <c r="C43" s="9"/>
      <c r="D43" s="9"/>
      <c r="E43" s="9"/>
      <c r="F43" s="6"/>
      <c r="G43" s="9"/>
      <c r="H43" s="9"/>
      <c r="I43" s="9"/>
      <c r="J43" s="9"/>
      <c r="K43" s="9"/>
      <c r="L43" s="9"/>
      <c r="M43" s="9"/>
      <c r="N43" s="9"/>
      <c r="O43" s="9"/>
      <c r="P43" s="9"/>
      <c r="Q43" s="9"/>
      <c r="R43" s="5"/>
    </row>
    <row r="44" spans="1:18" x14ac:dyDescent="0.25">
      <c r="A44" s="9"/>
      <c r="B44" s="9"/>
      <c r="C44" s="9"/>
      <c r="D44" s="9"/>
      <c r="E44" s="9"/>
      <c r="F44" s="6"/>
      <c r="G44" s="9"/>
      <c r="H44" s="9"/>
      <c r="I44" s="9"/>
      <c r="J44" s="9"/>
      <c r="K44" s="9"/>
      <c r="L44" s="9"/>
      <c r="M44" s="9"/>
      <c r="N44" s="9"/>
      <c r="O44" s="9"/>
      <c r="P44" s="9"/>
      <c r="Q44" s="9"/>
      <c r="R44" s="5"/>
    </row>
    <row r="45" spans="1:18" x14ac:dyDescent="0.25">
      <c r="A45" s="9"/>
      <c r="B45" s="9"/>
      <c r="C45" s="9"/>
      <c r="D45" s="9"/>
      <c r="E45" s="9"/>
      <c r="F45" s="6"/>
      <c r="G45" s="9"/>
      <c r="H45" s="9"/>
      <c r="I45" s="9"/>
      <c r="J45" s="9"/>
      <c r="K45" s="9"/>
      <c r="L45" s="9"/>
      <c r="M45" s="9"/>
      <c r="N45" s="9"/>
      <c r="O45" s="9"/>
      <c r="P45" s="9"/>
      <c r="Q45" s="9"/>
      <c r="R45" s="5"/>
    </row>
    <row r="46" spans="1:18" x14ac:dyDescent="0.25">
      <c r="A46" s="9"/>
      <c r="B46" s="9"/>
      <c r="C46" s="9"/>
      <c r="D46" s="9"/>
      <c r="E46" s="9"/>
      <c r="F46" s="6"/>
      <c r="G46" s="9"/>
      <c r="H46" s="9"/>
      <c r="I46" s="9"/>
      <c r="J46" s="9"/>
      <c r="K46" s="9"/>
      <c r="L46" s="9"/>
      <c r="M46" s="9"/>
      <c r="N46" s="9"/>
      <c r="O46" s="9"/>
      <c r="P46" s="9"/>
      <c r="Q46" s="9"/>
      <c r="R46" s="5"/>
    </row>
    <row r="47" spans="1:18" x14ac:dyDescent="0.25">
      <c r="A47" s="9"/>
      <c r="B47" s="9"/>
      <c r="C47" s="9"/>
      <c r="D47" s="9"/>
      <c r="E47" s="9"/>
      <c r="F47" s="6"/>
      <c r="G47" s="9"/>
      <c r="H47" s="9"/>
      <c r="I47" s="9"/>
      <c r="J47" s="9"/>
      <c r="K47" s="9"/>
      <c r="L47" s="9"/>
      <c r="M47" s="9"/>
      <c r="N47" s="9"/>
      <c r="O47" s="9"/>
      <c r="P47" s="9"/>
      <c r="Q47" s="9"/>
      <c r="R47" s="5"/>
    </row>
    <row r="48" spans="1:18" x14ac:dyDescent="0.25">
      <c r="A48" s="9"/>
      <c r="B48" s="9"/>
      <c r="C48" s="9"/>
      <c r="D48" s="9"/>
      <c r="E48" s="9"/>
      <c r="F48" s="6"/>
      <c r="G48" s="9"/>
      <c r="H48" s="9"/>
      <c r="I48" s="9"/>
      <c r="J48" s="9"/>
      <c r="K48" s="9"/>
      <c r="L48" s="9"/>
      <c r="M48" s="9"/>
      <c r="N48" s="9"/>
      <c r="O48" s="9"/>
      <c r="P48" s="9"/>
      <c r="Q48" s="9"/>
      <c r="R48" s="5"/>
    </row>
    <row r="49" spans="1:18" x14ac:dyDescent="0.25">
      <c r="A49" s="9"/>
      <c r="B49" s="9"/>
      <c r="C49" s="9"/>
      <c r="D49" s="9"/>
      <c r="E49" s="9"/>
      <c r="F49" s="6"/>
      <c r="G49" s="9"/>
      <c r="H49" s="9"/>
      <c r="I49" s="9"/>
      <c r="J49" s="9"/>
      <c r="K49" s="9"/>
      <c r="L49" s="9"/>
      <c r="M49" s="9"/>
      <c r="N49" s="9"/>
      <c r="O49" s="9"/>
      <c r="P49" s="9"/>
      <c r="Q49" s="9"/>
      <c r="R49" s="5"/>
    </row>
    <row r="50" spans="1:18" x14ac:dyDescent="0.25">
      <c r="A50" s="9"/>
      <c r="B50" s="9"/>
      <c r="C50" s="9"/>
      <c r="D50" s="9"/>
      <c r="E50" s="9"/>
      <c r="F50" s="6"/>
      <c r="G50" s="9"/>
      <c r="H50" s="9"/>
      <c r="I50" s="9"/>
      <c r="J50" s="9"/>
      <c r="K50" s="9"/>
      <c r="L50" s="9"/>
      <c r="M50" s="9"/>
      <c r="N50" s="9"/>
      <c r="O50" s="9"/>
      <c r="P50" s="9"/>
      <c r="Q50" s="9"/>
      <c r="R50" s="5"/>
    </row>
    <row r="51" spans="1:18" x14ac:dyDescent="0.25">
      <c r="A51" s="9"/>
      <c r="B51" s="9"/>
      <c r="C51" s="9"/>
      <c r="D51" s="9"/>
      <c r="E51" s="9"/>
      <c r="F51" s="6"/>
      <c r="G51" s="9"/>
      <c r="H51" s="9"/>
      <c r="I51" s="9"/>
      <c r="J51" s="9"/>
      <c r="K51" s="9"/>
      <c r="L51" s="9"/>
      <c r="M51" s="9"/>
      <c r="N51" s="9"/>
      <c r="O51" s="9"/>
      <c r="P51" s="9"/>
      <c r="Q51" s="9"/>
      <c r="R51" s="5"/>
    </row>
    <row r="52" spans="1:18" x14ac:dyDescent="0.25">
      <c r="A52" s="9"/>
      <c r="B52" s="9"/>
      <c r="C52" s="9"/>
      <c r="D52" s="9"/>
      <c r="E52" s="9"/>
      <c r="F52" s="6"/>
      <c r="G52" s="9"/>
      <c r="H52" s="9"/>
      <c r="I52" s="9"/>
      <c r="J52" s="9"/>
      <c r="K52" s="9"/>
      <c r="L52" s="9"/>
      <c r="M52" s="9"/>
      <c r="N52" s="9"/>
      <c r="O52" s="9"/>
      <c r="P52" s="9"/>
      <c r="Q52" s="9"/>
      <c r="R52" s="5"/>
    </row>
    <row r="53" spans="1:18" x14ac:dyDescent="0.25">
      <c r="A53" s="9"/>
      <c r="B53" s="9"/>
      <c r="C53" s="9"/>
      <c r="D53" s="9"/>
      <c r="E53" s="9"/>
      <c r="F53" s="6"/>
      <c r="G53" s="9"/>
      <c r="H53" s="9"/>
      <c r="I53" s="9"/>
      <c r="J53" s="9"/>
      <c r="K53" s="9"/>
      <c r="L53" s="9"/>
      <c r="M53" s="9"/>
      <c r="N53" s="9"/>
      <c r="O53" s="9"/>
      <c r="P53" s="9"/>
      <c r="Q53" s="9"/>
      <c r="R53" s="5"/>
    </row>
    <row r="54" spans="1:18" x14ac:dyDescent="0.25">
      <c r="A54" s="9"/>
      <c r="B54" s="9"/>
      <c r="C54" s="9"/>
      <c r="D54" s="9"/>
      <c r="E54" s="9"/>
      <c r="F54" s="6"/>
      <c r="G54" s="9"/>
      <c r="H54" s="9"/>
      <c r="I54" s="9"/>
      <c r="J54" s="9"/>
      <c r="K54" s="9"/>
      <c r="L54" s="9"/>
      <c r="M54" s="9"/>
      <c r="N54" s="9"/>
      <c r="O54" s="9"/>
      <c r="P54" s="9"/>
      <c r="Q54" s="9"/>
      <c r="R54" s="5"/>
    </row>
    <row r="55" spans="1:18" x14ac:dyDescent="0.25">
      <c r="A55" s="9"/>
      <c r="B55" s="9"/>
      <c r="C55" s="9"/>
      <c r="D55" s="9"/>
      <c r="E55" s="9"/>
      <c r="F55" s="6"/>
      <c r="G55" s="9"/>
      <c r="H55" s="9"/>
      <c r="I55" s="9"/>
      <c r="J55" s="9"/>
      <c r="K55" s="9"/>
      <c r="L55" s="9"/>
      <c r="M55" s="9"/>
      <c r="N55" s="9"/>
      <c r="O55" s="9"/>
      <c r="P55" s="9"/>
      <c r="Q55" s="9"/>
      <c r="R55" s="5"/>
    </row>
    <row r="56" spans="1:18" x14ac:dyDescent="0.25">
      <c r="A56" s="9"/>
      <c r="B56" s="9"/>
      <c r="C56" s="9"/>
      <c r="D56" s="9"/>
      <c r="E56" s="9"/>
      <c r="F56" s="6"/>
      <c r="G56" s="9"/>
      <c r="H56" s="9"/>
      <c r="I56" s="9"/>
      <c r="J56" s="9"/>
      <c r="K56" s="9"/>
      <c r="L56" s="9"/>
      <c r="M56" s="9"/>
      <c r="N56" s="9"/>
      <c r="O56" s="9"/>
      <c r="P56" s="9"/>
      <c r="Q56" s="9"/>
      <c r="R56" s="5"/>
    </row>
    <row r="57" spans="1:18" x14ac:dyDescent="0.25">
      <c r="A57" s="9"/>
      <c r="B57" s="9"/>
      <c r="C57" s="9"/>
      <c r="D57" s="9"/>
      <c r="E57" s="9"/>
      <c r="F57" s="6"/>
      <c r="G57" s="9"/>
      <c r="H57" s="9"/>
      <c r="I57" s="9"/>
      <c r="J57" s="9"/>
      <c r="K57" s="9"/>
      <c r="L57" s="9"/>
      <c r="M57" s="9"/>
      <c r="N57" s="9"/>
      <c r="O57" s="9"/>
      <c r="P57" s="9"/>
      <c r="Q57" s="9"/>
      <c r="R57" s="5"/>
    </row>
    <row r="58" spans="1:18" x14ac:dyDescent="0.25">
      <c r="A58" s="9"/>
      <c r="B58" s="9"/>
      <c r="C58" s="9"/>
      <c r="D58" s="9"/>
      <c r="E58" s="9"/>
      <c r="F58" s="6"/>
      <c r="G58" s="9"/>
      <c r="H58" s="9"/>
      <c r="I58" s="9"/>
      <c r="J58" s="9"/>
      <c r="K58" s="9"/>
      <c r="L58" s="9"/>
      <c r="M58" s="9"/>
      <c r="N58" s="9"/>
      <c r="O58" s="9"/>
      <c r="P58" s="9"/>
      <c r="Q58" s="9"/>
      <c r="R58" s="5"/>
    </row>
    <row r="59" spans="1:18" x14ac:dyDescent="0.25">
      <c r="A59" s="9"/>
      <c r="B59" s="9"/>
      <c r="C59" s="9"/>
      <c r="D59" s="9"/>
      <c r="E59" s="9"/>
      <c r="F59" s="6"/>
      <c r="G59" s="9"/>
      <c r="H59" s="9"/>
      <c r="I59" s="9"/>
      <c r="J59" s="9"/>
      <c r="K59" s="9"/>
      <c r="L59" s="9"/>
      <c r="M59" s="9"/>
      <c r="N59" s="9"/>
      <c r="O59" s="9"/>
      <c r="P59" s="9"/>
      <c r="Q59" s="9"/>
      <c r="R59" s="5"/>
    </row>
    <row r="60" spans="1:18" x14ac:dyDescent="0.25">
      <c r="A60" s="9"/>
      <c r="B60" s="9"/>
      <c r="C60" s="9"/>
      <c r="D60" s="9"/>
      <c r="E60" s="9"/>
      <c r="F60" s="6"/>
      <c r="G60" s="9"/>
      <c r="H60" s="9"/>
      <c r="I60" s="9"/>
      <c r="J60" s="9"/>
      <c r="K60" s="9"/>
      <c r="L60" s="9"/>
      <c r="M60" s="9"/>
      <c r="N60" s="9"/>
      <c r="O60" s="9"/>
      <c r="P60" s="9"/>
      <c r="Q60" s="9"/>
      <c r="R60" s="5"/>
    </row>
    <row r="61" spans="1:18" x14ac:dyDescent="0.25">
      <c r="A61" s="9"/>
      <c r="B61" s="9"/>
      <c r="C61" s="9"/>
      <c r="D61" s="9"/>
      <c r="E61" s="9"/>
      <c r="F61" s="6"/>
      <c r="G61" s="9"/>
      <c r="H61" s="9"/>
      <c r="I61" s="9"/>
      <c r="J61" s="9"/>
      <c r="K61" s="9"/>
      <c r="L61" s="9"/>
      <c r="M61" s="9"/>
      <c r="N61" s="9"/>
      <c r="O61" s="9"/>
      <c r="P61" s="9"/>
      <c r="Q61" s="9"/>
      <c r="R61" s="5"/>
    </row>
    <row r="62" spans="1:18" x14ac:dyDescent="0.25">
      <c r="A62" s="9"/>
      <c r="B62" s="9"/>
      <c r="C62" s="9"/>
      <c r="D62" s="9"/>
      <c r="E62" s="9"/>
      <c r="F62" s="6"/>
      <c r="G62" s="9"/>
      <c r="H62" s="9"/>
      <c r="I62" s="9"/>
      <c r="J62" s="9"/>
      <c r="K62" s="9"/>
      <c r="L62" s="9"/>
      <c r="M62" s="9"/>
      <c r="N62" s="9"/>
      <c r="O62" s="9"/>
      <c r="P62" s="9"/>
      <c r="Q62" s="9"/>
      <c r="R62" s="5"/>
    </row>
    <row r="63" spans="1:18" x14ac:dyDescent="0.25">
      <c r="A63" s="9"/>
      <c r="B63" s="9"/>
      <c r="C63" s="9"/>
      <c r="D63" s="9"/>
      <c r="E63" s="9"/>
      <c r="F63" s="6"/>
      <c r="G63" s="9"/>
      <c r="H63" s="9"/>
      <c r="I63" s="9"/>
      <c r="J63" s="9"/>
      <c r="K63" s="9"/>
      <c r="L63" s="9"/>
      <c r="M63" s="9"/>
      <c r="N63" s="9"/>
      <c r="O63" s="9"/>
      <c r="P63" s="9"/>
      <c r="Q63" s="9"/>
      <c r="R63" s="5"/>
    </row>
    <row r="64" spans="1:18" x14ac:dyDescent="0.25">
      <c r="A64" s="9"/>
      <c r="B64" s="9"/>
      <c r="C64" s="9"/>
      <c r="D64" s="9"/>
      <c r="E64" s="9"/>
      <c r="F64" s="6"/>
      <c r="G64" s="9"/>
      <c r="H64" s="9"/>
      <c r="I64" s="9"/>
      <c r="J64" s="9"/>
      <c r="K64" s="9"/>
      <c r="L64" s="9"/>
      <c r="M64" s="9"/>
      <c r="N64" s="9"/>
      <c r="O64" s="9"/>
      <c r="P64" s="9"/>
      <c r="Q64" s="9"/>
      <c r="R64" s="5"/>
    </row>
    <row r="65" spans="1:18" x14ac:dyDescent="0.25">
      <c r="A65" s="9"/>
      <c r="B65" s="9"/>
      <c r="C65" s="9"/>
      <c r="D65" s="9"/>
      <c r="E65" s="9"/>
      <c r="F65" s="6"/>
      <c r="G65" s="9"/>
      <c r="H65" s="9"/>
      <c r="I65" s="9"/>
      <c r="J65" s="9"/>
      <c r="K65" s="9"/>
      <c r="L65" s="9"/>
      <c r="M65" s="9"/>
      <c r="N65" s="9"/>
      <c r="O65" s="9"/>
      <c r="P65" s="9"/>
      <c r="Q65" s="9"/>
      <c r="R65" s="5"/>
    </row>
    <row r="66" spans="1:18" x14ac:dyDescent="0.25">
      <c r="A66" s="9"/>
      <c r="B66" s="9"/>
      <c r="C66" s="9"/>
      <c r="D66" s="9"/>
      <c r="E66" s="9"/>
      <c r="F66" s="6"/>
      <c r="G66" s="9"/>
      <c r="H66" s="9"/>
      <c r="I66" s="9"/>
      <c r="J66" s="9"/>
      <c r="K66" s="9"/>
      <c r="L66" s="9"/>
      <c r="M66" s="9"/>
      <c r="N66" s="9"/>
      <c r="O66" s="9"/>
      <c r="P66" s="9"/>
      <c r="Q66" s="9"/>
      <c r="R66" s="5"/>
    </row>
    <row r="67" spans="1:18" x14ac:dyDescent="0.25">
      <c r="A67" s="9"/>
      <c r="B67" s="9"/>
      <c r="C67" s="9"/>
      <c r="D67" s="9"/>
      <c r="E67" s="9"/>
      <c r="F67" s="6"/>
      <c r="G67" s="9"/>
      <c r="H67" s="9"/>
      <c r="I67" s="9"/>
      <c r="J67" s="9"/>
      <c r="K67" s="9"/>
      <c r="L67" s="9"/>
      <c r="M67" s="9"/>
      <c r="N67" s="9"/>
      <c r="O67" s="9"/>
      <c r="P67" s="9"/>
      <c r="Q67" s="9"/>
      <c r="R67" s="5"/>
    </row>
    <row r="68" spans="1:18" x14ac:dyDescent="0.25">
      <c r="A68" s="9"/>
      <c r="B68" s="9"/>
      <c r="C68" s="9"/>
      <c r="D68" s="9"/>
      <c r="E68" s="9"/>
      <c r="F68" s="6"/>
      <c r="G68" s="9"/>
      <c r="H68" s="9"/>
      <c r="I68" s="9"/>
      <c r="J68" s="9"/>
      <c r="K68" s="9"/>
      <c r="L68" s="9"/>
      <c r="M68" s="9"/>
      <c r="N68" s="9"/>
      <c r="O68" s="9"/>
      <c r="P68" s="9"/>
      <c r="Q68" s="9"/>
      <c r="R68" s="5"/>
    </row>
    <row r="69" spans="1:18" x14ac:dyDescent="0.25">
      <c r="A69" s="9"/>
      <c r="B69" s="9"/>
      <c r="C69" s="9"/>
      <c r="D69" s="9"/>
      <c r="E69" s="9"/>
      <c r="F69" s="6"/>
      <c r="G69" s="9"/>
      <c r="H69" s="9"/>
      <c r="I69" s="9"/>
      <c r="J69" s="9"/>
      <c r="K69" s="9"/>
      <c r="L69" s="9"/>
      <c r="M69" s="9"/>
      <c r="N69" s="9"/>
      <c r="O69" s="9"/>
      <c r="P69" s="9"/>
      <c r="Q69" s="9"/>
      <c r="R69" s="5"/>
    </row>
    <row r="70" spans="1:18" x14ac:dyDescent="0.25">
      <c r="A70" s="9"/>
      <c r="B70" s="9"/>
      <c r="C70" s="9"/>
      <c r="D70" s="9"/>
      <c r="E70" s="9"/>
      <c r="F70" s="6"/>
      <c r="G70" s="9"/>
      <c r="H70" s="9"/>
      <c r="I70" s="9"/>
      <c r="J70" s="9"/>
      <c r="K70" s="9"/>
      <c r="L70" s="9"/>
      <c r="M70" s="9"/>
      <c r="N70" s="9"/>
      <c r="O70" s="9"/>
      <c r="P70" s="9"/>
      <c r="Q70" s="9"/>
      <c r="R70" s="5"/>
    </row>
    <row r="71" spans="1:18" x14ac:dyDescent="0.25">
      <c r="A71" s="9"/>
      <c r="B71" s="9"/>
      <c r="C71" s="9"/>
      <c r="D71" s="9"/>
      <c r="E71" s="9"/>
      <c r="F71" s="6"/>
      <c r="G71" s="9"/>
      <c r="H71" s="9"/>
      <c r="I71" s="9"/>
      <c r="J71" s="9"/>
      <c r="K71" s="9"/>
      <c r="L71" s="9"/>
      <c r="M71" s="9"/>
      <c r="N71" s="9"/>
      <c r="O71" s="9"/>
      <c r="P71" s="9"/>
      <c r="Q71" s="9"/>
      <c r="R71" s="5"/>
    </row>
    <row r="72" spans="1:18" x14ac:dyDescent="0.25">
      <c r="A72" s="9"/>
      <c r="B72" s="9"/>
      <c r="C72" s="9"/>
      <c r="D72" s="9"/>
      <c r="E72" s="9"/>
      <c r="F72" s="6"/>
      <c r="G72" s="9"/>
      <c r="H72" s="9"/>
      <c r="I72" s="9"/>
      <c r="J72" s="9"/>
      <c r="K72" s="9"/>
      <c r="L72" s="9"/>
      <c r="M72" s="9"/>
      <c r="N72" s="9"/>
      <c r="O72" s="9"/>
      <c r="P72" s="9"/>
      <c r="Q72" s="9"/>
      <c r="R72" s="5"/>
    </row>
    <row r="73" spans="1:18" x14ac:dyDescent="0.25">
      <c r="A73" s="9"/>
      <c r="B73" s="9"/>
      <c r="C73" s="9"/>
      <c r="D73" s="9"/>
      <c r="E73" s="9"/>
      <c r="F73" s="6"/>
      <c r="G73" s="9"/>
      <c r="H73" s="9"/>
      <c r="I73" s="9"/>
      <c r="J73" s="9"/>
      <c r="K73" s="9"/>
      <c r="L73" s="9"/>
      <c r="M73" s="9"/>
      <c r="N73" s="9"/>
      <c r="O73" s="9"/>
      <c r="P73" s="9"/>
      <c r="Q73" s="9"/>
      <c r="R73" s="5"/>
    </row>
    <row r="74" spans="1:18" x14ac:dyDescent="0.25">
      <c r="A74" s="9"/>
      <c r="B74" s="9"/>
      <c r="C74" s="9"/>
      <c r="D74" s="9"/>
      <c r="E74" s="9"/>
      <c r="F74" s="6"/>
      <c r="G74" s="9"/>
      <c r="H74" s="9"/>
      <c r="I74" s="9"/>
      <c r="J74" s="9"/>
      <c r="K74" s="9"/>
      <c r="L74" s="9"/>
      <c r="M74" s="9"/>
      <c r="N74" s="9"/>
      <c r="O74" s="9"/>
      <c r="P74" s="9"/>
      <c r="Q74" s="9"/>
      <c r="R74" s="5"/>
    </row>
    <row r="75" spans="1:18" x14ac:dyDescent="0.25">
      <c r="A75" s="9"/>
      <c r="B75" s="9"/>
      <c r="C75" s="9"/>
      <c r="D75" s="9"/>
      <c r="E75" s="9"/>
      <c r="F75" s="6"/>
      <c r="G75" s="9"/>
      <c r="H75" s="9"/>
      <c r="I75" s="9"/>
      <c r="J75" s="9"/>
      <c r="K75" s="9"/>
      <c r="L75" s="9"/>
      <c r="M75" s="9"/>
      <c r="N75" s="9"/>
      <c r="O75" s="9"/>
      <c r="P75" s="9"/>
      <c r="Q75" s="9"/>
      <c r="R75" s="5"/>
    </row>
    <row r="76" spans="1:18" x14ac:dyDescent="0.25">
      <c r="A76" s="9"/>
      <c r="B76" s="9"/>
      <c r="C76" s="9"/>
      <c r="D76" s="9"/>
      <c r="E76" s="9"/>
      <c r="F76" s="6"/>
      <c r="G76" s="9"/>
      <c r="H76" s="9"/>
      <c r="I76" s="9"/>
      <c r="J76" s="9"/>
      <c r="K76" s="9"/>
      <c r="L76" s="9"/>
      <c r="M76" s="9"/>
      <c r="N76" s="9"/>
      <c r="O76" s="9"/>
      <c r="P76" s="9"/>
      <c r="Q76" s="9"/>
      <c r="R76" s="5"/>
    </row>
    <row r="77" spans="1:18" x14ac:dyDescent="0.25">
      <c r="A77" s="9"/>
      <c r="B77" s="9"/>
      <c r="C77" s="9"/>
      <c r="D77" s="9"/>
      <c r="E77" s="9"/>
      <c r="F77" s="6"/>
      <c r="G77" s="9"/>
      <c r="H77" s="9"/>
      <c r="I77" s="9"/>
      <c r="J77" s="9"/>
      <c r="K77" s="9"/>
      <c r="L77" s="9"/>
      <c r="M77" s="9"/>
      <c r="N77" s="9"/>
      <c r="O77" s="9"/>
      <c r="P77" s="9"/>
      <c r="Q77" s="9"/>
      <c r="R77" s="5"/>
    </row>
    <row r="78" spans="1:18" x14ac:dyDescent="0.25">
      <c r="A78" s="9"/>
      <c r="B78" s="9"/>
      <c r="C78" s="9"/>
      <c r="D78" s="9"/>
      <c r="E78" s="9"/>
      <c r="F78" s="6"/>
      <c r="G78" s="9"/>
      <c r="H78" s="9"/>
      <c r="I78" s="9"/>
      <c r="J78" s="9"/>
      <c r="K78" s="9"/>
      <c r="L78" s="9"/>
      <c r="M78" s="9"/>
      <c r="N78" s="9"/>
      <c r="O78" s="9"/>
      <c r="P78" s="9"/>
      <c r="Q78" s="9"/>
      <c r="R78" s="5"/>
    </row>
    <row r="79" spans="1:18" x14ac:dyDescent="0.25">
      <c r="A79" s="9"/>
      <c r="B79" s="9"/>
      <c r="C79" s="9"/>
      <c r="D79" s="9"/>
      <c r="E79" s="9"/>
      <c r="F79" s="6"/>
      <c r="G79" s="9"/>
      <c r="H79" s="9"/>
      <c r="I79" s="9"/>
      <c r="J79" s="9"/>
      <c r="K79" s="9"/>
      <c r="L79" s="9"/>
      <c r="M79" s="9"/>
      <c r="N79" s="9"/>
      <c r="O79" s="9"/>
      <c r="P79" s="9"/>
      <c r="Q79" s="9"/>
      <c r="R79" s="5"/>
    </row>
    <row r="80" spans="1:18" x14ac:dyDescent="0.25">
      <c r="A80" s="9"/>
      <c r="B80" s="9"/>
      <c r="C80" s="9"/>
      <c r="D80" s="9"/>
      <c r="E80" s="9"/>
      <c r="F80" s="6"/>
      <c r="G80" s="9"/>
      <c r="H80" s="9"/>
      <c r="I80" s="9"/>
      <c r="J80" s="9"/>
      <c r="K80" s="9"/>
      <c r="L80" s="9"/>
      <c r="M80" s="9"/>
      <c r="N80" s="9"/>
      <c r="O80" s="9"/>
      <c r="P80" s="9"/>
      <c r="Q80" s="9"/>
      <c r="R80" s="5"/>
    </row>
    <row r="81" spans="1:18" x14ac:dyDescent="0.25">
      <c r="A81" s="9"/>
      <c r="B81" s="9"/>
      <c r="C81" s="9"/>
      <c r="D81" s="9"/>
      <c r="E81" s="9"/>
      <c r="F81" s="6"/>
      <c r="G81" s="9"/>
      <c r="H81" s="9"/>
      <c r="I81" s="9"/>
      <c r="J81" s="9"/>
      <c r="K81" s="9"/>
      <c r="L81" s="9"/>
      <c r="M81" s="9"/>
      <c r="N81" s="9"/>
      <c r="O81" s="9"/>
      <c r="P81" s="9"/>
      <c r="Q81" s="9"/>
      <c r="R81" s="5"/>
    </row>
    <row r="82" spans="1:18" x14ac:dyDescent="0.25">
      <c r="A82" s="9"/>
      <c r="B82" s="9"/>
      <c r="C82" s="9"/>
      <c r="D82" s="9"/>
      <c r="E82" s="9"/>
      <c r="F82" s="6"/>
      <c r="G82" s="9"/>
      <c r="H82" s="9"/>
      <c r="I82" s="9"/>
      <c r="J82" s="9"/>
      <c r="K82" s="9"/>
      <c r="L82" s="9"/>
      <c r="M82" s="9"/>
      <c r="N82" s="9"/>
      <c r="O82" s="9"/>
      <c r="P82" s="9"/>
      <c r="Q82" s="9"/>
      <c r="R82" s="5"/>
    </row>
    <row r="83" spans="1:18" x14ac:dyDescent="0.25">
      <c r="A83" s="9"/>
      <c r="B83" s="9"/>
      <c r="C83" s="9"/>
      <c r="D83" s="9"/>
      <c r="E83" s="9"/>
      <c r="F83" s="6"/>
      <c r="G83" s="9"/>
      <c r="H83" s="9"/>
      <c r="I83" s="9"/>
      <c r="J83" s="9"/>
      <c r="K83" s="9"/>
      <c r="L83" s="9"/>
      <c r="M83" s="9"/>
      <c r="N83" s="9"/>
      <c r="O83" s="9"/>
      <c r="P83" s="9"/>
      <c r="Q83" s="9"/>
      <c r="R83" s="5"/>
    </row>
    <row r="84" spans="1:18" x14ac:dyDescent="0.25">
      <c r="A84" s="9"/>
      <c r="B84" s="9"/>
      <c r="C84" s="9"/>
      <c r="D84" s="9"/>
      <c r="E84" s="9"/>
      <c r="F84" s="6"/>
      <c r="G84" s="9"/>
      <c r="H84" s="9"/>
      <c r="I84" s="9"/>
      <c r="J84" s="9"/>
      <c r="K84" s="9"/>
      <c r="L84" s="9"/>
      <c r="M84" s="9"/>
      <c r="N84" s="9"/>
      <c r="O84" s="9"/>
      <c r="P84" s="9"/>
      <c r="Q84" s="9"/>
      <c r="R84" s="5"/>
    </row>
    <row r="85" spans="1:18" x14ac:dyDescent="0.25">
      <c r="A85" s="9"/>
      <c r="B85" s="9"/>
      <c r="C85" s="9"/>
      <c r="D85" s="9"/>
      <c r="E85" s="9"/>
      <c r="F85" s="6"/>
      <c r="G85" s="9"/>
      <c r="H85" s="9"/>
      <c r="I85" s="9"/>
      <c r="J85" s="9"/>
      <c r="K85" s="9"/>
      <c r="L85" s="9"/>
      <c r="M85" s="9"/>
      <c r="N85" s="9"/>
      <c r="O85" s="9"/>
      <c r="P85" s="9"/>
      <c r="Q85" s="9"/>
      <c r="R85" s="5"/>
    </row>
    <row r="86" spans="1:18" x14ac:dyDescent="0.25">
      <c r="A86" s="9"/>
      <c r="B86" s="9"/>
      <c r="C86" s="9"/>
      <c r="D86" s="9"/>
      <c r="E86" s="9"/>
      <c r="F86" s="6"/>
      <c r="G86" s="9"/>
      <c r="H86" s="9"/>
      <c r="I86" s="9"/>
      <c r="J86" s="9"/>
      <c r="K86" s="9"/>
      <c r="L86" s="9"/>
      <c r="M86" s="9"/>
      <c r="N86" s="9"/>
      <c r="O86" s="9"/>
      <c r="P86" s="9"/>
      <c r="Q86" s="9"/>
      <c r="R86" s="5"/>
    </row>
    <row r="87" spans="1:18" x14ac:dyDescent="0.25">
      <c r="A87" s="9"/>
      <c r="B87" s="9"/>
      <c r="C87" s="9"/>
      <c r="D87" s="9"/>
      <c r="E87" s="9"/>
      <c r="F87" s="6"/>
      <c r="G87" s="9"/>
      <c r="H87" s="9"/>
      <c r="I87" s="9"/>
      <c r="J87" s="9"/>
      <c r="K87" s="9"/>
      <c r="L87" s="9"/>
      <c r="M87" s="9"/>
      <c r="N87" s="9"/>
      <c r="O87" s="9"/>
      <c r="P87" s="9"/>
      <c r="Q87" s="9"/>
      <c r="R87" s="5"/>
    </row>
    <row r="88" spans="1:18" x14ac:dyDescent="0.25">
      <c r="A88" s="9"/>
      <c r="B88" s="9"/>
      <c r="C88" s="9"/>
      <c r="D88" s="9"/>
      <c r="E88" s="9"/>
      <c r="F88" s="6"/>
      <c r="G88" s="9"/>
      <c r="H88" s="9"/>
      <c r="I88" s="9"/>
      <c r="J88" s="9"/>
      <c r="K88" s="9"/>
      <c r="L88" s="9"/>
      <c r="M88" s="9"/>
      <c r="N88" s="9"/>
      <c r="O88" s="9"/>
      <c r="P88" s="9"/>
      <c r="Q88" s="9"/>
      <c r="R88" s="5"/>
    </row>
    <row r="89" spans="1:18" x14ac:dyDescent="0.25">
      <c r="A89" s="9"/>
      <c r="B89" s="9"/>
      <c r="C89" s="9"/>
      <c r="D89" s="9"/>
      <c r="E89" s="9"/>
      <c r="F89" s="6"/>
      <c r="G89" s="9"/>
      <c r="H89" s="9"/>
      <c r="I89" s="9"/>
      <c r="J89" s="9"/>
      <c r="K89" s="9"/>
      <c r="L89" s="9"/>
      <c r="M89" s="9"/>
      <c r="N89" s="9"/>
      <c r="O89" s="9"/>
      <c r="P89" s="9"/>
      <c r="Q89" s="9"/>
      <c r="R89" s="5"/>
    </row>
    <row r="90" spans="1:18" x14ac:dyDescent="0.25">
      <c r="A90" s="9"/>
      <c r="B90" s="9"/>
      <c r="C90" s="9"/>
      <c r="D90" s="9"/>
      <c r="E90" s="9"/>
      <c r="F90" s="6"/>
      <c r="G90" s="9"/>
      <c r="H90" s="9"/>
      <c r="I90" s="9"/>
      <c r="J90" s="9"/>
      <c r="K90" s="9"/>
      <c r="L90" s="9"/>
      <c r="M90" s="9"/>
      <c r="N90" s="9"/>
      <c r="O90" s="9"/>
      <c r="P90" s="9"/>
      <c r="Q90" s="9"/>
      <c r="R90" s="5"/>
    </row>
    <row r="91" spans="1:18" x14ac:dyDescent="0.25">
      <c r="A91" s="9"/>
      <c r="B91" s="9"/>
      <c r="C91" s="9"/>
      <c r="D91" s="9"/>
      <c r="E91" s="9"/>
      <c r="F91" s="6"/>
      <c r="G91" s="9"/>
      <c r="H91" s="9"/>
      <c r="I91" s="9"/>
      <c r="J91" s="9"/>
      <c r="K91" s="9"/>
      <c r="L91" s="9"/>
      <c r="M91" s="9"/>
      <c r="N91" s="9"/>
      <c r="O91" s="9"/>
      <c r="P91" s="9"/>
      <c r="Q91" s="9"/>
      <c r="R91" s="5"/>
    </row>
    <row r="92" spans="1:18" x14ac:dyDescent="0.25">
      <c r="A92" s="9"/>
      <c r="B92" s="9"/>
      <c r="C92" s="9"/>
      <c r="D92" s="9"/>
      <c r="E92" s="9"/>
      <c r="F92" s="6"/>
      <c r="G92" s="9"/>
      <c r="H92" s="9"/>
      <c r="I92" s="9"/>
      <c r="J92" s="9"/>
      <c r="K92" s="9"/>
      <c r="L92" s="9"/>
      <c r="M92" s="9"/>
      <c r="N92" s="9"/>
      <c r="O92" s="9"/>
      <c r="P92" s="9"/>
      <c r="Q92" s="9"/>
      <c r="R92" s="5"/>
    </row>
    <row r="93" spans="1:18" x14ac:dyDescent="0.25">
      <c r="A93" s="9"/>
      <c r="B93" s="9"/>
      <c r="C93" s="9"/>
      <c r="D93" s="9"/>
      <c r="E93" s="9"/>
      <c r="F93" s="6"/>
      <c r="G93" s="9"/>
      <c r="H93" s="9"/>
      <c r="I93" s="9"/>
      <c r="J93" s="9"/>
      <c r="K93" s="9"/>
      <c r="L93" s="9"/>
      <c r="M93" s="9"/>
      <c r="N93" s="9"/>
      <c r="O93" s="9"/>
      <c r="P93" s="9"/>
      <c r="Q93" s="9"/>
      <c r="R93" s="5"/>
    </row>
    <row r="94" spans="1:18" x14ac:dyDescent="0.25">
      <c r="A94" s="9"/>
      <c r="B94" s="9"/>
      <c r="C94" s="9"/>
      <c r="D94" s="9"/>
      <c r="E94" s="9"/>
      <c r="F94" s="6"/>
      <c r="G94" s="9"/>
      <c r="H94" s="9"/>
      <c r="I94" s="9"/>
      <c r="J94" s="9"/>
      <c r="K94" s="9"/>
      <c r="L94" s="9"/>
      <c r="M94" s="9"/>
      <c r="N94" s="9"/>
      <c r="O94" s="9"/>
      <c r="P94" s="9"/>
      <c r="Q94" s="9"/>
      <c r="R94" s="5"/>
    </row>
    <row r="95" spans="1:18" x14ac:dyDescent="0.25">
      <c r="A95" s="9"/>
      <c r="B95" s="9"/>
      <c r="C95" s="9"/>
      <c r="D95" s="9"/>
      <c r="E95" s="9"/>
      <c r="F95" s="6"/>
      <c r="G95" s="9"/>
      <c r="H95" s="9"/>
      <c r="I95" s="9"/>
      <c r="J95" s="9"/>
      <c r="K95" s="9"/>
      <c r="L95" s="9"/>
      <c r="M95" s="9"/>
      <c r="N95" s="9"/>
      <c r="O95" s="9"/>
      <c r="P95" s="9"/>
      <c r="Q95" s="9"/>
      <c r="R95" s="5"/>
    </row>
    <row r="96" spans="1:18" x14ac:dyDescent="0.25">
      <c r="A96" s="9"/>
      <c r="B96" s="9"/>
      <c r="C96" s="9"/>
      <c r="D96" s="9"/>
      <c r="E96" s="9"/>
      <c r="F96" s="6"/>
      <c r="G96" s="9"/>
      <c r="H96" s="9"/>
      <c r="I96" s="9"/>
      <c r="J96" s="9"/>
      <c r="K96" s="9"/>
      <c r="L96" s="9"/>
      <c r="M96" s="9"/>
      <c r="N96" s="9"/>
      <c r="O96" s="9"/>
      <c r="P96" s="9"/>
      <c r="Q96" s="9"/>
      <c r="R96" s="5"/>
    </row>
    <row r="97" spans="1:18" x14ac:dyDescent="0.25">
      <c r="A97" s="9"/>
      <c r="B97" s="9"/>
      <c r="C97" s="9"/>
      <c r="D97" s="9"/>
      <c r="E97" s="9"/>
      <c r="F97" s="6"/>
      <c r="G97" s="9"/>
      <c r="H97" s="9"/>
      <c r="I97" s="9"/>
      <c r="J97" s="9"/>
      <c r="K97" s="9"/>
      <c r="L97" s="9"/>
      <c r="M97" s="9"/>
      <c r="N97" s="9"/>
      <c r="O97" s="9"/>
      <c r="P97" s="9"/>
      <c r="Q97" s="9"/>
      <c r="R97" s="5"/>
    </row>
    <row r="98" spans="1:18" x14ac:dyDescent="0.25">
      <c r="A98" s="9"/>
      <c r="B98" s="9"/>
      <c r="C98" s="9"/>
      <c r="D98" s="9"/>
      <c r="E98" s="9"/>
      <c r="F98" s="6"/>
      <c r="G98" s="9"/>
      <c r="H98" s="9"/>
      <c r="I98" s="9"/>
      <c r="J98" s="9"/>
      <c r="K98" s="9"/>
      <c r="L98" s="9"/>
      <c r="M98" s="9"/>
      <c r="N98" s="9"/>
      <c r="O98" s="9"/>
      <c r="P98" s="9"/>
      <c r="Q98" s="9"/>
      <c r="R98" s="5"/>
    </row>
    <row r="99" spans="1:18" x14ac:dyDescent="0.25">
      <c r="A99" s="9"/>
      <c r="B99" s="9"/>
      <c r="C99" s="9"/>
      <c r="D99" s="9"/>
      <c r="E99" s="9"/>
      <c r="F99" s="6"/>
      <c r="G99" s="9"/>
      <c r="H99" s="9"/>
      <c r="I99" s="9"/>
      <c r="J99" s="9"/>
      <c r="K99" s="9"/>
      <c r="L99" s="9"/>
      <c r="M99" s="9"/>
      <c r="N99" s="9"/>
      <c r="O99" s="9"/>
      <c r="P99" s="9"/>
      <c r="Q99" s="9"/>
      <c r="R99" s="5"/>
    </row>
    <row r="100" spans="1:18" x14ac:dyDescent="0.25">
      <c r="A100" s="9"/>
      <c r="B100" s="9"/>
      <c r="C100" s="9"/>
      <c r="D100" s="9"/>
      <c r="E100" s="9"/>
      <c r="F100" s="6"/>
      <c r="G100" s="9"/>
      <c r="H100" s="9"/>
      <c r="I100" s="9"/>
      <c r="J100" s="9"/>
      <c r="K100" s="9"/>
      <c r="L100" s="9"/>
      <c r="M100" s="9"/>
      <c r="N100" s="9"/>
      <c r="O100" s="9"/>
      <c r="P100" s="9"/>
      <c r="Q100" s="9"/>
      <c r="R100" s="5"/>
    </row>
    <row r="101" spans="1:18" x14ac:dyDescent="0.25">
      <c r="A101" s="9"/>
      <c r="B101" s="9"/>
      <c r="C101" s="9"/>
      <c r="D101" s="9"/>
      <c r="E101" s="9"/>
      <c r="F101" s="6"/>
      <c r="G101" s="9"/>
      <c r="H101" s="9"/>
      <c r="I101" s="9"/>
      <c r="J101" s="9"/>
      <c r="K101" s="9"/>
      <c r="L101" s="9"/>
      <c r="M101" s="9"/>
      <c r="N101" s="9"/>
      <c r="O101" s="9"/>
      <c r="P101" s="9"/>
      <c r="Q101" s="9"/>
      <c r="R101" s="5"/>
    </row>
    <row r="102" spans="1:18" x14ac:dyDescent="0.25">
      <c r="A102" s="9"/>
      <c r="B102" s="9"/>
      <c r="C102" s="9"/>
      <c r="D102" s="9"/>
      <c r="E102" s="9"/>
      <c r="F102" s="6"/>
      <c r="G102" s="9"/>
      <c r="H102" s="9"/>
      <c r="I102" s="9"/>
      <c r="J102" s="9"/>
      <c r="K102" s="9"/>
      <c r="L102" s="9"/>
      <c r="M102" s="9"/>
      <c r="N102" s="9"/>
      <c r="O102" s="9"/>
      <c r="P102" s="9"/>
      <c r="Q102" s="9"/>
      <c r="R102" s="5"/>
    </row>
    <row r="103" spans="1:18" x14ac:dyDescent="0.25">
      <c r="A103" s="9"/>
      <c r="B103" s="9"/>
      <c r="C103" s="9"/>
      <c r="D103" s="9"/>
      <c r="E103" s="9"/>
      <c r="F103" s="6"/>
      <c r="G103" s="9"/>
      <c r="H103" s="9"/>
      <c r="I103" s="9"/>
      <c r="J103" s="9"/>
      <c r="K103" s="9"/>
      <c r="L103" s="9"/>
      <c r="M103" s="9"/>
      <c r="N103" s="9"/>
      <c r="O103" s="9"/>
      <c r="P103" s="9"/>
      <c r="Q103" s="9"/>
      <c r="R103" s="5"/>
    </row>
    <row r="104" spans="1:18" x14ac:dyDescent="0.25">
      <c r="A104" s="9"/>
      <c r="B104" s="9"/>
      <c r="C104" s="9"/>
      <c r="D104" s="9"/>
      <c r="E104" s="9"/>
      <c r="F104" s="6"/>
      <c r="G104" s="9"/>
      <c r="H104" s="9"/>
      <c r="I104" s="9"/>
      <c r="J104" s="9"/>
      <c r="K104" s="9"/>
      <c r="L104" s="9"/>
      <c r="M104" s="9"/>
      <c r="N104" s="9"/>
      <c r="O104" s="9"/>
      <c r="P104" s="9"/>
      <c r="Q104" s="9"/>
      <c r="R104" s="5"/>
    </row>
    <row r="105" spans="1:18" x14ac:dyDescent="0.25">
      <c r="A105" s="9"/>
      <c r="B105" s="9"/>
      <c r="C105" s="9"/>
      <c r="D105" s="9"/>
      <c r="E105" s="9"/>
      <c r="F105" s="6"/>
      <c r="G105" s="9"/>
      <c r="H105" s="9"/>
      <c r="I105" s="9"/>
      <c r="J105" s="9"/>
      <c r="K105" s="9"/>
      <c r="L105" s="9"/>
      <c r="M105" s="9"/>
      <c r="N105" s="9"/>
      <c r="O105" s="9"/>
      <c r="P105" s="9"/>
      <c r="Q105" s="9"/>
      <c r="R105" s="5"/>
    </row>
    <row r="106" spans="1:18" x14ac:dyDescent="0.25">
      <c r="A106" s="9"/>
      <c r="B106" s="9"/>
      <c r="C106" s="9"/>
      <c r="D106" s="9"/>
      <c r="E106" s="9"/>
      <c r="F106" s="6"/>
      <c r="G106" s="9"/>
      <c r="H106" s="9"/>
      <c r="I106" s="9"/>
      <c r="J106" s="9"/>
      <c r="K106" s="9"/>
      <c r="L106" s="9"/>
      <c r="M106" s="9"/>
      <c r="N106" s="9"/>
      <c r="O106" s="9"/>
      <c r="P106" s="9"/>
      <c r="Q106" s="9"/>
      <c r="R106" s="5"/>
    </row>
    <row r="107" spans="1:18" x14ac:dyDescent="0.25">
      <c r="A107" s="9"/>
      <c r="B107" s="9"/>
      <c r="C107" s="9"/>
      <c r="D107" s="9"/>
      <c r="E107" s="9"/>
      <c r="F107" s="6"/>
      <c r="G107" s="9"/>
      <c r="H107" s="9"/>
      <c r="I107" s="9"/>
      <c r="J107" s="9"/>
      <c r="K107" s="9"/>
      <c r="L107" s="9"/>
      <c r="M107" s="9"/>
      <c r="N107" s="9"/>
      <c r="O107" s="9"/>
      <c r="P107" s="9"/>
      <c r="Q107" s="9"/>
      <c r="R107" s="5"/>
    </row>
    <row r="108" spans="1:18" x14ac:dyDescent="0.25">
      <c r="A108" s="9"/>
      <c r="B108" s="9"/>
      <c r="C108" s="9"/>
      <c r="D108" s="9"/>
      <c r="E108" s="9"/>
      <c r="F108" s="6"/>
      <c r="G108" s="9"/>
      <c r="H108" s="9"/>
      <c r="I108" s="9"/>
      <c r="J108" s="9"/>
      <c r="K108" s="9"/>
      <c r="L108" s="9"/>
      <c r="M108" s="9"/>
      <c r="N108" s="9"/>
      <c r="O108" s="9"/>
      <c r="P108" s="9"/>
      <c r="Q108" s="9"/>
      <c r="R108" s="5"/>
    </row>
    <row r="109" spans="1:18" x14ac:dyDescent="0.25">
      <c r="A109" s="9"/>
      <c r="B109" s="9"/>
      <c r="C109" s="9"/>
      <c r="D109" s="9"/>
      <c r="E109" s="9"/>
      <c r="F109" s="6"/>
      <c r="G109" s="9"/>
      <c r="H109" s="9"/>
      <c r="I109" s="9"/>
      <c r="J109" s="9"/>
      <c r="K109" s="9"/>
      <c r="L109" s="9"/>
      <c r="M109" s="9"/>
      <c r="N109" s="9"/>
      <c r="O109" s="9"/>
      <c r="P109" s="9"/>
      <c r="Q109" s="9"/>
      <c r="R109" s="5"/>
    </row>
    <row r="110" spans="1:18" x14ac:dyDescent="0.25">
      <c r="A110" s="9"/>
      <c r="B110" s="9"/>
      <c r="C110" s="9"/>
      <c r="D110" s="9"/>
      <c r="E110" s="9"/>
      <c r="F110" s="6"/>
      <c r="G110" s="9"/>
      <c r="H110" s="9"/>
      <c r="I110" s="9"/>
      <c r="J110" s="9"/>
      <c r="K110" s="9"/>
      <c r="L110" s="9"/>
      <c r="M110" s="9"/>
      <c r="N110" s="9"/>
      <c r="O110" s="9"/>
      <c r="P110" s="9"/>
      <c r="Q110" s="9"/>
      <c r="R110" s="5"/>
    </row>
    <row r="111" spans="1:18" x14ac:dyDescent="0.25">
      <c r="A111" s="9"/>
      <c r="B111" s="9"/>
      <c r="C111" s="9"/>
      <c r="D111" s="9"/>
      <c r="E111" s="9"/>
      <c r="F111" s="6"/>
      <c r="G111" s="9"/>
      <c r="H111" s="9"/>
      <c r="I111" s="9"/>
      <c r="J111" s="9"/>
      <c r="K111" s="9"/>
      <c r="L111" s="9"/>
      <c r="M111" s="9"/>
      <c r="N111" s="9"/>
      <c r="O111" s="9"/>
      <c r="P111" s="9"/>
      <c r="Q111" s="9"/>
      <c r="R111" s="5"/>
    </row>
    <row r="112" spans="1:18" x14ac:dyDescent="0.25">
      <c r="A112" s="9"/>
      <c r="B112" s="9"/>
      <c r="C112" s="9"/>
      <c r="D112" s="9"/>
      <c r="E112" s="9"/>
      <c r="F112" s="6"/>
      <c r="G112" s="9"/>
      <c r="H112" s="9"/>
      <c r="I112" s="9"/>
      <c r="J112" s="9"/>
      <c r="K112" s="9"/>
      <c r="L112" s="9"/>
      <c r="M112" s="9"/>
      <c r="N112" s="9"/>
      <c r="O112" s="9"/>
      <c r="P112" s="9"/>
      <c r="Q112" s="9"/>
      <c r="R112" s="5"/>
    </row>
    <row r="113" spans="1:18" x14ac:dyDescent="0.25">
      <c r="A113" s="9"/>
      <c r="B113" s="9"/>
      <c r="C113" s="9"/>
      <c r="D113" s="9"/>
      <c r="E113" s="9"/>
      <c r="F113" s="6"/>
      <c r="G113" s="9"/>
      <c r="H113" s="9"/>
      <c r="I113" s="9"/>
      <c r="J113" s="9"/>
      <c r="K113" s="9"/>
      <c r="L113" s="9"/>
      <c r="M113" s="9"/>
      <c r="N113" s="9"/>
      <c r="O113" s="9"/>
      <c r="P113" s="9"/>
      <c r="Q113" s="9"/>
      <c r="R113" s="5"/>
    </row>
    <row r="114" spans="1:18" x14ac:dyDescent="0.25">
      <c r="A114" s="9"/>
      <c r="B114" s="9"/>
      <c r="C114" s="9"/>
      <c r="D114" s="9"/>
      <c r="E114" s="9"/>
      <c r="F114" s="6"/>
      <c r="G114" s="9"/>
      <c r="H114" s="9"/>
      <c r="I114" s="9"/>
      <c r="J114" s="9"/>
      <c r="K114" s="9"/>
      <c r="L114" s="9"/>
      <c r="M114" s="9"/>
      <c r="N114" s="9"/>
      <c r="O114" s="9"/>
      <c r="P114" s="9"/>
      <c r="Q114" s="9"/>
      <c r="R114" s="5"/>
    </row>
    <row r="115" spans="1:18" x14ac:dyDescent="0.25">
      <c r="A115" s="9"/>
      <c r="B115" s="9"/>
      <c r="C115" s="9"/>
      <c r="D115" s="9"/>
      <c r="E115" s="9"/>
      <c r="F115" s="6"/>
      <c r="G115" s="9"/>
      <c r="H115" s="9"/>
      <c r="I115" s="9"/>
      <c r="J115" s="9"/>
      <c r="K115" s="9"/>
      <c r="L115" s="9"/>
      <c r="M115" s="9"/>
      <c r="N115" s="9"/>
      <c r="O115" s="9"/>
      <c r="P115" s="9"/>
      <c r="Q115" s="9"/>
      <c r="R115" s="5"/>
    </row>
    <row r="116" spans="1:18" x14ac:dyDescent="0.25">
      <c r="A116" s="9"/>
      <c r="B116" s="9"/>
      <c r="C116" s="9"/>
      <c r="D116" s="9"/>
      <c r="E116" s="9"/>
      <c r="F116" s="6"/>
      <c r="G116" s="9"/>
      <c r="H116" s="9"/>
      <c r="I116" s="9"/>
      <c r="J116" s="9"/>
      <c r="K116" s="9"/>
      <c r="L116" s="9"/>
      <c r="M116" s="9"/>
      <c r="N116" s="9"/>
      <c r="O116" s="9"/>
      <c r="P116" s="9"/>
      <c r="Q116" s="9"/>
      <c r="R116" s="5"/>
    </row>
    <row r="117" spans="1:18" x14ac:dyDescent="0.25">
      <c r="A117" s="9"/>
      <c r="B117" s="9"/>
      <c r="C117" s="9"/>
      <c r="D117" s="9"/>
      <c r="E117" s="9"/>
      <c r="F117" s="6"/>
      <c r="G117" s="9"/>
      <c r="H117" s="9"/>
      <c r="I117" s="9"/>
      <c r="J117" s="9"/>
      <c r="K117" s="9"/>
      <c r="L117" s="9"/>
      <c r="M117" s="9"/>
      <c r="N117" s="9"/>
      <c r="O117" s="9"/>
      <c r="P117" s="9"/>
      <c r="Q117" s="9"/>
      <c r="R117" s="5"/>
    </row>
    <row r="118" spans="1:18" x14ac:dyDescent="0.25">
      <c r="A118" s="9"/>
      <c r="B118" s="9"/>
      <c r="C118" s="9"/>
      <c r="D118" s="9"/>
      <c r="E118" s="9"/>
      <c r="F118" s="6"/>
      <c r="G118" s="9"/>
      <c r="H118" s="9"/>
      <c r="I118" s="9"/>
      <c r="J118" s="9"/>
      <c r="K118" s="9"/>
      <c r="L118" s="9"/>
      <c r="M118" s="9"/>
      <c r="N118" s="9"/>
      <c r="O118" s="9"/>
      <c r="P118" s="9"/>
      <c r="Q118" s="9"/>
      <c r="R118" s="5"/>
    </row>
    <row r="119" spans="1:18" x14ac:dyDescent="0.25">
      <c r="A119" s="9"/>
      <c r="B119" s="9"/>
      <c r="C119" s="9"/>
      <c r="D119" s="9"/>
      <c r="E119" s="9"/>
      <c r="F119" s="6"/>
      <c r="G119" s="9"/>
      <c r="H119" s="9"/>
      <c r="I119" s="9"/>
      <c r="J119" s="9"/>
      <c r="K119" s="9"/>
      <c r="L119" s="9"/>
      <c r="M119" s="9"/>
      <c r="N119" s="9"/>
      <c r="O119" s="9"/>
      <c r="P119" s="9"/>
      <c r="Q119" s="9"/>
    </row>
    <row r="120" spans="1:18" x14ac:dyDescent="0.25">
      <c r="A120" s="9"/>
      <c r="B120" s="9"/>
      <c r="C120" s="9"/>
      <c r="D120" s="9"/>
      <c r="E120" s="9"/>
      <c r="F120" s="6"/>
      <c r="G120" s="9"/>
      <c r="H120" s="9"/>
      <c r="I120" s="9"/>
      <c r="J120" s="9"/>
      <c r="K120" s="9"/>
      <c r="L120" s="9"/>
      <c r="M120" s="9"/>
      <c r="N120" s="9"/>
      <c r="O120" s="9"/>
      <c r="P120" s="9"/>
      <c r="Q120" s="9"/>
    </row>
    <row r="121" spans="1:18" x14ac:dyDescent="0.25">
      <c r="A121" s="9"/>
      <c r="B121" s="9"/>
      <c r="C121" s="9"/>
      <c r="D121" s="9"/>
      <c r="E121" s="9"/>
      <c r="F121" s="6"/>
      <c r="G121" s="9"/>
      <c r="H121" s="9"/>
      <c r="I121" s="9"/>
      <c r="J121" s="9"/>
      <c r="K121" s="9"/>
      <c r="L121" s="9"/>
      <c r="M121" s="9"/>
      <c r="N121" s="9"/>
      <c r="O121" s="9"/>
      <c r="P121" s="9"/>
      <c r="Q121" s="9"/>
    </row>
    <row r="122" spans="1:18" x14ac:dyDescent="0.25">
      <c r="A122" s="9"/>
      <c r="B122" s="9"/>
      <c r="C122" s="9"/>
      <c r="D122" s="9"/>
      <c r="E122" s="9"/>
      <c r="F122" s="6"/>
      <c r="G122" s="9"/>
      <c r="H122" s="9"/>
      <c r="I122" s="9"/>
      <c r="J122" s="9"/>
      <c r="K122" s="9"/>
      <c r="L122" s="9"/>
      <c r="M122" s="9"/>
      <c r="N122" s="9"/>
      <c r="O122" s="9"/>
      <c r="P122" s="9"/>
      <c r="Q122" s="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352B0-272D-4A1F-868A-B0659010862F}">
  <dimension ref="A1:L52"/>
  <sheetViews>
    <sheetView workbookViewId="0">
      <selection activeCell="G14" sqref="G14"/>
    </sheetView>
  </sheetViews>
  <sheetFormatPr defaultColWidth="9.140625" defaultRowHeight="15" x14ac:dyDescent="0.25"/>
  <cols>
    <col min="1" max="1" width="13.140625" bestFit="1" customWidth="1"/>
    <col min="2" max="2" width="17.28515625" bestFit="1" customWidth="1"/>
    <col min="3" max="3" width="18.28515625" bestFit="1" customWidth="1"/>
    <col min="4" max="4" width="22" customWidth="1"/>
    <col min="5" max="5" width="12.85546875" bestFit="1" customWidth="1"/>
    <col min="6" max="6" width="11.42578125" bestFit="1" customWidth="1"/>
    <col min="7" max="7" width="19" customWidth="1"/>
    <col min="8" max="8" width="20.5703125" customWidth="1"/>
    <col min="9" max="9" width="19.140625" bestFit="1" customWidth="1"/>
    <col min="11" max="11" width="98.28515625" customWidth="1"/>
  </cols>
  <sheetData>
    <row r="1" spans="1:12" ht="30" customHeight="1" x14ac:dyDescent="0.25">
      <c r="B1" s="98" t="s">
        <v>135</v>
      </c>
      <c r="C1" s="98" t="s">
        <v>136</v>
      </c>
      <c r="D1" s="97" t="s">
        <v>137</v>
      </c>
      <c r="E1" s="97" t="s">
        <v>138</v>
      </c>
      <c r="F1" s="97" t="s">
        <v>139</v>
      </c>
      <c r="G1" s="97" t="s">
        <v>140</v>
      </c>
      <c r="H1" s="97" t="s">
        <v>141</v>
      </c>
      <c r="I1" s="97" t="s">
        <v>168</v>
      </c>
      <c r="K1" s="96" t="s">
        <v>172</v>
      </c>
    </row>
    <row r="2" spans="1:12" x14ac:dyDescent="0.25">
      <c r="A2" s="34" t="s">
        <v>45</v>
      </c>
      <c r="K2" t="s">
        <v>173</v>
      </c>
    </row>
    <row r="3" spans="1:12" x14ac:dyDescent="0.25">
      <c r="A3" s="35" t="s">
        <v>46</v>
      </c>
      <c r="B3" t="str">
        <f>_xlfn.SWITCH(RIGHT(A3,1),"B","Employés","A","Ouvriers","J","Jeunes","K","Cadre","")</f>
        <v/>
      </c>
      <c r="C3" t="str">
        <f>_xlfn.SWITCH(LEFT(RIGHT(A3,2),1),"C","Comité","O","Conseil","")</f>
        <v/>
      </c>
    </row>
    <row r="4" spans="1:12" x14ac:dyDescent="0.25">
      <c r="A4" s="36" t="s">
        <v>46</v>
      </c>
      <c r="B4" s="91" t="str">
        <f t="shared" ref="B4:B52" si="0">_xlfn.SWITCH(RIGHT(A4,1),"B","Employés","A","Ouvriers","J","Jeunes","K","Cadre","")</f>
        <v/>
      </c>
      <c r="C4" s="91" t="str">
        <f t="shared" ref="C4:C52" si="1">_xlfn.SWITCH(LEFT(RIGHT(A4,2),1),"C","Comité","O","Conseil","")</f>
        <v/>
      </c>
      <c r="K4" t="s">
        <v>174</v>
      </c>
    </row>
    <row r="5" spans="1:12" x14ac:dyDescent="0.25">
      <c r="A5" s="35" t="s">
        <v>47</v>
      </c>
      <c r="B5" s="91" t="str">
        <f t="shared" si="0"/>
        <v/>
      </c>
      <c r="C5" s="91" t="str">
        <f t="shared" si="1"/>
        <v/>
      </c>
      <c r="K5" t="s">
        <v>175</v>
      </c>
    </row>
    <row r="6" spans="1:12" x14ac:dyDescent="0.25">
      <c r="B6" s="91" t="str">
        <f t="shared" si="0"/>
        <v/>
      </c>
      <c r="C6" s="91" t="str">
        <f t="shared" si="1"/>
        <v/>
      </c>
      <c r="K6" t="s">
        <v>176</v>
      </c>
    </row>
    <row r="7" spans="1:12" x14ac:dyDescent="0.25">
      <c r="B7" s="91" t="str">
        <f t="shared" si="0"/>
        <v/>
      </c>
      <c r="C7" s="91" t="str">
        <f t="shared" si="1"/>
        <v/>
      </c>
    </row>
    <row r="8" spans="1:12" x14ac:dyDescent="0.25">
      <c r="B8" s="91" t="str">
        <f t="shared" si="0"/>
        <v/>
      </c>
      <c r="C8" s="91" t="str">
        <f t="shared" si="1"/>
        <v/>
      </c>
    </row>
    <row r="9" spans="1:12" x14ac:dyDescent="0.25">
      <c r="B9" s="91" t="str">
        <f t="shared" si="0"/>
        <v/>
      </c>
      <c r="C9" s="91" t="str">
        <f t="shared" si="1"/>
        <v/>
      </c>
    </row>
    <row r="10" spans="1:12" x14ac:dyDescent="0.25">
      <c r="B10" s="91" t="str">
        <f t="shared" si="0"/>
        <v/>
      </c>
      <c r="C10" s="91" t="str">
        <f t="shared" si="1"/>
        <v/>
      </c>
      <c r="L10" s="37"/>
    </row>
    <row r="11" spans="1:12" x14ac:dyDescent="0.25">
      <c r="B11" s="91" t="str">
        <f t="shared" si="0"/>
        <v/>
      </c>
      <c r="C11" s="91" t="str">
        <f t="shared" si="1"/>
        <v/>
      </c>
    </row>
    <row r="12" spans="1:12" x14ac:dyDescent="0.25">
      <c r="B12" s="91" t="str">
        <f t="shared" si="0"/>
        <v/>
      </c>
      <c r="C12" s="91" t="str">
        <f t="shared" si="1"/>
        <v/>
      </c>
    </row>
    <row r="13" spans="1:12" x14ac:dyDescent="0.25">
      <c r="B13" s="91" t="str">
        <f t="shared" si="0"/>
        <v/>
      </c>
      <c r="C13" s="91" t="str">
        <f t="shared" si="1"/>
        <v/>
      </c>
    </row>
    <row r="14" spans="1:12" x14ac:dyDescent="0.25">
      <c r="B14" s="91" t="str">
        <f t="shared" si="0"/>
        <v/>
      </c>
      <c r="C14" s="91" t="str">
        <f t="shared" si="1"/>
        <v/>
      </c>
    </row>
    <row r="15" spans="1:12" x14ac:dyDescent="0.25">
      <c r="B15" s="91" t="str">
        <f t="shared" si="0"/>
        <v/>
      </c>
      <c r="C15" s="91" t="str">
        <f t="shared" si="1"/>
        <v/>
      </c>
    </row>
    <row r="16" spans="1:12" x14ac:dyDescent="0.25">
      <c r="B16" s="91" t="str">
        <f t="shared" si="0"/>
        <v/>
      </c>
      <c r="C16" s="91" t="str">
        <f t="shared" si="1"/>
        <v/>
      </c>
    </row>
    <row r="17" spans="2:3" x14ac:dyDescent="0.25">
      <c r="B17" s="91" t="str">
        <f t="shared" si="0"/>
        <v/>
      </c>
      <c r="C17" s="91" t="str">
        <f t="shared" si="1"/>
        <v/>
      </c>
    </row>
    <row r="18" spans="2:3" x14ac:dyDescent="0.25">
      <c r="B18" s="91" t="str">
        <f t="shared" si="0"/>
        <v/>
      </c>
      <c r="C18" s="91" t="str">
        <f t="shared" si="1"/>
        <v/>
      </c>
    </row>
    <row r="19" spans="2:3" x14ac:dyDescent="0.25">
      <c r="B19" s="91" t="str">
        <f t="shared" si="0"/>
        <v/>
      </c>
      <c r="C19" s="91" t="str">
        <f t="shared" si="1"/>
        <v/>
      </c>
    </row>
    <row r="20" spans="2:3" x14ac:dyDescent="0.25">
      <c r="B20" s="91" t="str">
        <f t="shared" si="0"/>
        <v/>
      </c>
      <c r="C20" s="91" t="str">
        <f t="shared" si="1"/>
        <v/>
      </c>
    </row>
    <row r="21" spans="2:3" x14ac:dyDescent="0.25">
      <c r="B21" s="91" t="str">
        <f t="shared" si="0"/>
        <v/>
      </c>
      <c r="C21" s="91" t="str">
        <f t="shared" si="1"/>
        <v/>
      </c>
    </row>
    <row r="22" spans="2:3" x14ac:dyDescent="0.25">
      <c r="B22" s="91" t="str">
        <f t="shared" si="0"/>
        <v/>
      </c>
      <c r="C22" s="91" t="str">
        <f t="shared" si="1"/>
        <v/>
      </c>
    </row>
    <row r="23" spans="2:3" x14ac:dyDescent="0.25">
      <c r="B23" s="91" t="str">
        <f t="shared" si="0"/>
        <v/>
      </c>
      <c r="C23" s="91" t="str">
        <f t="shared" si="1"/>
        <v/>
      </c>
    </row>
    <row r="24" spans="2:3" x14ac:dyDescent="0.25">
      <c r="B24" s="91" t="str">
        <f t="shared" si="0"/>
        <v/>
      </c>
      <c r="C24" s="91" t="str">
        <f t="shared" si="1"/>
        <v/>
      </c>
    </row>
    <row r="25" spans="2:3" x14ac:dyDescent="0.25">
      <c r="B25" s="91" t="str">
        <f t="shared" si="0"/>
        <v/>
      </c>
      <c r="C25" s="91" t="str">
        <f t="shared" si="1"/>
        <v/>
      </c>
    </row>
    <row r="26" spans="2:3" x14ac:dyDescent="0.25">
      <c r="B26" s="91" t="str">
        <f t="shared" si="0"/>
        <v/>
      </c>
      <c r="C26" s="91" t="str">
        <f t="shared" si="1"/>
        <v/>
      </c>
    </row>
    <row r="27" spans="2:3" x14ac:dyDescent="0.25">
      <c r="B27" s="91" t="str">
        <f t="shared" si="0"/>
        <v/>
      </c>
      <c r="C27" s="91" t="str">
        <f t="shared" si="1"/>
        <v/>
      </c>
    </row>
    <row r="28" spans="2:3" x14ac:dyDescent="0.25">
      <c r="B28" s="91" t="str">
        <f t="shared" si="0"/>
        <v/>
      </c>
      <c r="C28" s="91" t="str">
        <f t="shared" si="1"/>
        <v/>
      </c>
    </row>
    <row r="29" spans="2:3" x14ac:dyDescent="0.25">
      <c r="B29" s="91" t="str">
        <f t="shared" si="0"/>
        <v/>
      </c>
      <c r="C29" s="91" t="str">
        <f t="shared" si="1"/>
        <v/>
      </c>
    </row>
    <row r="30" spans="2:3" x14ac:dyDescent="0.25">
      <c r="B30" s="91" t="str">
        <f t="shared" si="0"/>
        <v/>
      </c>
      <c r="C30" s="91" t="str">
        <f t="shared" si="1"/>
        <v/>
      </c>
    </row>
    <row r="31" spans="2:3" x14ac:dyDescent="0.25">
      <c r="B31" s="91" t="str">
        <f t="shared" si="0"/>
        <v/>
      </c>
      <c r="C31" s="91" t="str">
        <f t="shared" si="1"/>
        <v/>
      </c>
    </row>
    <row r="32" spans="2:3" x14ac:dyDescent="0.25">
      <c r="B32" s="91" t="str">
        <f t="shared" si="0"/>
        <v/>
      </c>
      <c r="C32" s="91" t="str">
        <f t="shared" si="1"/>
        <v/>
      </c>
    </row>
    <row r="33" spans="2:3" x14ac:dyDescent="0.25">
      <c r="B33" s="91" t="str">
        <f t="shared" si="0"/>
        <v/>
      </c>
      <c r="C33" s="91" t="str">
        <f t="shared" si="1"/>
        <v/>
      </c>
    </row>
    <row r="34" spans="2:3" x14ac:dyDescent="0.25">
      <c r="B34" s="91" t="str">
        <f t="shared" si="0"/>
        <v/>
      </c>
      <c r="C34" s="91" t="str">
        <f t="shared" si="1"/>
        <v/>
      </c>
    </row>
    <row r="35" spans="2:3" x14ac:dyDescent="0.25">
      <c r="B35" s="91" t="str">
        <f t="shared" si="0"/>
        <v/>
      </c>
      <c r="C35" s="91" t="str">
        <f t="shared" si="1"/>
        <v/>
      </c>
    </row>
    <row r="36" spans="2:3" x14ac:dyDescent="0.25">
      <c r="B36" s="91" t="str">
        <f t="shared" si="0"/>
        <v/>
      </c>
      <c r="C36" s="91" t="str">
        <f t="shared" si="1"/>
        <v/>
      </c>
    </row>
    <row r="37" spans="2:3" x14ac:dyDescent="0.25">
      <c r="B37" s="91" t="str">
        <f t="shared" si="0"/>
        <v/>
      </c>
      <c r="C37" s="91" t="str">
        <f t="shared" si="1"/>
        <v/>
      </c>
    </row>
    <row r="38" spans="2:3" x14ac:dyDescent="0.25">
      <c r="B38" s="91" t="str">
        <f t="shared" si="0"/>
        <v/>
      </c>
      <c r="C38" s="91" t="str">
        <f t="shared" si="1"/>
        <v/>
      </c>
    </row>
    <row r="39" spans="2:3" x14ac:dyDescent="0.25">
      <c r="B39" s="91" t="str">
        <f t="shared" si="0"/>
        <v/>
      </c>
      <c r="C39" s="91" t="str">
        <f t="shared" si="1"/>
        <v/>
      </c>
    </row>
    <row r="40" spans="2:3" x14ac:dyDescent="0.25">
      <c r="B40" s="91" t="str">
        <f t="shared" si="0"/>
        <v/>
      </c>
      <c r="C40" s="91" t="str">
        <f t="shared" si="1"/>
        <v/>
      </c>
    </row>
    <row r="41" spans="2:3" x14ac:dyDescent="0.25">
      <c r="B41" s="91" t="str">
        <f t="shared" si="0"/>
        <v/>
      </c>
      <c r="C41" s="91" t="str">
        <f t="shared" si="1"/>
        <v/>
      </c>
    </row>
    <row r="42" spans="2:3" x14ac:dyDescent="0.25">
      <c r="B42" s="91" t="str">
        <f t="shared" si="0"/>
        <v/>
      </c>
      <c r="C42" s="91" t="str">
        <f t="shared" si="1"/>
        <v/>
      </c>
    </row>
    <row r="43" spans="2:3" x14ac:dyDescent="0.25">
      <c r="B43" s="91" t="str">
        <f t="shared" si="0"/>
        <v/>
      </c>
      <c r="C43" s="91" t="str">
        <f t="shared" si="1"/>
        <v/>
      </c>
    </row>
    <row r="44" spans="2:3" x14ac:dyDescent="0.25">
      <c r="B44" s="91" t="str">
        <f t="shared" si="0"/>
        <v/>
      </c>
      <c r="C44" s="91" t="str">
        <f t="shared" si="1"/>
        <v/>
      </c>
    </row>
    <row r="45" spans="2:3" x14ac:dyDescent="0.25">
      <c r="B45" s="91" t="str">
        <f t="shared" si="0"/>
        <v/>
      </c>
      <c r="C45" s="91" t="str">
        <f t="shared" si="1"/>
        <v/>
      </c>
    </row>
    <row r="46" spans="2:3" x14ac:dyDescent="0.25">
      <c r="B46" s="91" t="str">
        <f t="shared" si="0"/>
        <v/>
      </c>
      <c r="C46" s="91" t="str">
        <f t="shared" si="1"/>
        <v/>
      </c>
    </row>
    <row r="47" spans="2:3" x14ac:dyDescent="0.25">
      <c r="B47" s="91" t="str">
        <f t="shared" si="0"/>
        <v/>
      </c>
      <c r="C47" s="91" t="str">
        <f t="shared" si="1"/>
        <v/>
      </c>
    </row>
    <row r="48" spans="2:3" x14ac:dyDescent="0.25">
      <c r="B48" s="91" t="str">
        <f t="shared" si="0"/>
        <v/>
      </c>
      <c r="C48" s="91" t="str">
        <f t="shared" si="1"/>
        <v/>
      </c>
    </row>
    <row r="49" spans="2:3" x14ac:dyDescent="0.25">
      <c r="B49" s="91" t="str">
        <f t="shared" si="0"/>
        <v/>
      </c>
      <c r="C49" s="91" t="str">
        <f t="shared" si="1"/>
        <v/>
      </c>
    </row>
    <row r="50" spans="2:3" x14ac:dyDescent="0.25">
      <c r="B50" s="91" t="str">
        <f t="shared" si="0"/>
        <v/>
      </c>
      <c r="C50" s="91" t="str">
        <f t="shared" si="1"/>
        <v/>
      </c>
    </row>
    <row r="51" spans="2:3" x14ac:dyDescent="0.25">
      <c r="B51" s="91" t="str">
        <f t="shared" si="0"/>
        <v/>
      </c>
      <c r="C51" s="91" t="str">
        <f t="shared" si="1"/>
        <v/>
      </c>
    </row>
    <row r="52" spans="2:3" x14ac:dyDescent="0.25">
      <c r="B52" s="91" t="str">
        <f t="shared" si="0"/>
        <v/>
      </c>
      <c r="C52" s="91" t="str">
        <f t="shared" si="1"/>
        <v/>
      </c>
    </row>
  </sheetData>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45437-E458-4443-9280-B3DC2DA4E794}">
  <dimension ref="A1:R2001"/>
  <sheetViews>
    <sheetView workbookViewId="0">
      <selection activeCell="E1" sqref="E1:M1048576"/>
    </sheetView>
  </sheetViews>
  <sheetFormatPr defaultColWidth="9.140625" defaultRowHeight="15" x14ac:dyDescent="0.25"/>
  <cols>
    <col min="1" max="1" width="14.5703125" style="20" bestFit="1" customWidth="1"/>
    <col min="2" max="2" width="16.5703125" style="20" bestFit="1" customWidth="1"/>
    <col min="3" max="3" width="4.5703125" style="20" bestFit="1" customWidth="1"/>
    <col min="4" max="4" width="12" style="20" bestFit="1" customWidth="1"/>
    <col min="5" max="5" width="11.42578125" style="20" hidden="1" customWidth="1"/>
    <col min="6" max="6" width="11.7109375" style="20" hidden="1" customWidth="1"/>
    <col min="7" max="7" width="27.42578125" style="20" hidden="1" customWidth="1"/>
    <col min="8" max="9" width="28.85546875" style="20" hidden="1" customWidth="1"/>
    <col min="10" max="10" width="11.7109375" style="20" hidden="1" customWidth="1"/>
    <col min="11" max="11" width="11.7109375" style="91" hidden="1" customWidth="1"/>
    <col min="12" max="13" width="38" style="20" hidden="1" customWidth="1"/>
    <col min="14" max="14" width="38" style="20" customWidth="1"/>
    <col min="15" max="15" width="7.5703125" style="20" bestFit="1" customWidth="1"/>
    <col min="16" max="16" width="7.5703125" style="91" customWidth="1"/>
    <col min="17" max="17" width="19.42578125" style="20" bestFit="1" customWidth="1"/>
    <col min="18" max="18" width="17.42578125" style="20" bestFit="1" customWidth="1"/>
    <col min="19" max="19" width="19.42578125" style="20" bestFit="1" customWidth="1"/>
    <col min="20" max="20" width="17.42578125" style="20" bestFit="1" customWidth="1"/>
    <col min="21" max="16384" width="9.140625" style="20"/>
  </cols>
  <sheetData>
    <row r="1" spans="1:18" x14ac:dyDescent="0.25">
      <c r="A1" s="20" t="s">
        <v>142</v>
      </c>
      <c r="B1" s="20" t="s">
        <v>143</v>
      </c>
      <c r="C1" s="20" t="s">
        <v>144</v>
      </c>
      <c r="D1" s="20" t="s">
        <v>145</v>
      </c>
      <c r="E1" s="20" t="s">
        <v>21</v>
      </c>
      <c r="F1" s="20" t="s">
        <v>22</v>
      </c>
      <c r="I1" s="20" t="s">
        <v>169</v>
      </c>
      <c r="J1" s="20" t="s">
        <v>170</v>
      </c>
      <c r="K1" s="91" t="s">
        <v>171</v>
      </c>
      <c r="N1" s="41" t="s">
        <v>213</v>
      </c>
      <c r="O1" s="41" t="s">
        <v>214</v>
      </c>
      <c r="P1" s="41" t="s">
        <v>109</v>
      </c>
      <c r="Q1" s="41" t="s">
        <v>110</v>
      </c>
      <c r="R1" s="41" t="s">
        <v>111</v>
      </c>
    </row>
    <row r="2" spans="1:18" x14ac:dyDescent="0.25">
      <c r="A2" s="20">
        <f>'Elegio-Electors'!C2</f>
        <v>0</v>
      </c>
      <c r="B2" s="20">
        <f>'Elegio-Electors'!B2</f>
        <v>0</v>
      </c>
      <c r="C2" s="20">
        <f>IF(Procédure!$C$33=2,'Elegio-Electors'!D2,Procédure!$C$33)</f>
        <v>0</v>
      </c>
      <c r="D2" s="20">
        <f>'Elegio-Electors'!E2</f>
        <v>0</v>
      </c>
      <c r="E2" s="20" t="str">
        <f>IF(LEFT(RIGHT('Elegio-Electors'!L2,2),1)="C",'Elegio-Electors'!L2,IF(LEFT(RIGHT('Elegio-Electors'!M2,2),1)="C",'Elegio-Electors'!M2,""))</f>
        <v/>
      </c>
      <c r="F2" s="20" t="str">
        <f>IF(LEFT(RIGHT('Elegio-Electors'!L2,2),1)="O",'Elegio-Electors'!L2,IF(LEFT(RIGHT('Elegio-Electors'!M2,2),1)="O",'Elegio-Electors'!M2,""))</f>
        <v/>
      </c>
      <c r="G2" s="20" t="s">
        <v>166</v>
      </c>
      <c r="H2" s="20" t="s">
        <v>167</v>
      </c>
      <c r="I2" s="20" t="e">
        <f>_xlfn.SWITCH(RIGHT(E2,1),"B","bedienden","A","arbeiders","J","jongeren","K","kader")</f>
        <v>#N/A</v>
      </c>
      <c r="J2" s="20" t="e">
        <f>_xlfn.SWITCH(RIGHT(E2,1),"B","employés","A","ouvriers","J","jeunes","K","cadre")</f>
        <v>#N/A</v>
      </c>
      <c r="K2" s="91" t="e">
        <f>INDEX(bureaux!$A:$I,MATCH($E2,bureaux!$A:$A,0),9)</f>
        <v>#N/A</v>
      </c>
      <c r="L2" s="20" t="e">
        <f>_xlfn.CONCAT(G2," ",K2," CPBW ",I2)</f>
        <v>#N/A</v>
      </c>
      <c r="M2" s="20" t="e">
        <f>_xlfn.CONCAT(H2," ",K2," CPPT ",J2)</f>
        <v>#N/A</v>
      </c>
      <c r="N2" s="20" t="e">
        <f>IF(C2="NL",L2,M2)</f>
        <v>#N/A</v>
      </c>
      <c r="O2" s="20" t="e">
        <f>INDEX(bureaux!$A:$H,MATCH($E2,bureaux!$A:$A,0),8)</f>
        <v>#N/A</v>
      </c>
      <c r="P2" s="91" t="e">
        <f>_xlfn.CONCAT(INDEX(bureaux!$A:$H,MATCH($E2,bureaux!$A:$A,0),4)," ",INDEX(bureaux!$A:$H,MATCH($E2,bureaux!$A:$A,0),5))</f>
        <v>#N/A</v>
      </c>
      <c r="Q2" s="20" t="e">
        <f>INDEX(bureaux!$A:$H,MATCH($E2,bureaux!$A:$A,0),6)</f>
        <v>#N/A</v>
      </c>
      <c r="R2" s="20" t="e">
        <f>INDEX(bureaux!$A:$H,MATCH($E2,bureaux!$A:$A,0),7)</f>
        <v>#N/A</v>
      </c>
    </row>
    <row r="3" spans="1:18" x14ac:dyDescent="0.25">
      <c r="A3" s="20">
        <f>'Elegio-Electors'!C3</f>
        <v>0</v>
      </c>
      <c r="B3" s="20">
        <f>'Elegio-Electors'!B3</f>
        <v>0</v>
      </c>
      <c r="C3" s="91">
        <f>IF(Procédure!$C$33=2,'Elegio-Electors'!D3,Procédure!$C$33)</f>
        <v>0</v>
      </c>
      <c r="D3" s="20">
        <f>'Elegio-Electors'!E3</f>
        <v>0</v>
      </c>
      <c r="E3" s="91" t="str">
        <f>IF(LEFT(RIGHT('Elegio-Electors'!L3,2),1)="C",'Elegio-Electors'!L3,IF(LEFT(RIGHT('Elegio-Electors'!M3,2),1)="C",'Elegio-Electors'!M3,""))</f>
        <v/>
      </c>
      <c r="F3" s="91" t="str">
        <f>IF(LEFT(RIGHT('Elegio-Electors'!L3,2),1)="O",'Elegio-Electors'!L3,IF(LEFT(RIGHT('Elegio-Electors'!M3,2),1)="O",'Elegio-Electors'!M3,""))</f>
        <v/>
      </c>
      <c r="G3" s="91" t="s">
        <v>166</v>
      </c>
      <c r="H3" s="91" t="s">
        <v>167</v>
      </c>
      <c r="I3" s="20" t="e">
        <f t="shared" ref="I3:I66" si="0">_xlfn.SWITCH(RIGHT(E3,1),"B","bedienden","A","arbeiders","J","jongeren","K","kader")</f>
        <v>#N/A</v>
      </c>
      <c r="J3" s="20" t="e">
        <f t="shared" ref="J3:J66" si="1">_xlfn.SWITCH(RIGHT(E3,1),"B","employés","A","ouvriers","J","jeunes","K","cadre")</f>
        <v>#N/A</v>
      </c>
      <c r="K3" s="91" t="e">
        <f>INDEX(bureaux!$A:$I,MATCH($E3,bureaux!$A:$A,0),9)</f>
        <v>#N/A</v>
      </c>
      <c r="L3" s="91" t="e">
        <f t="shared" ref="L3:L66" si="2">_xlfn.CONCAT(G3," ",K3," CPBW ",I3)</f>
        <v>#N/A</v>
      </c>
      <c r="M3" s="91" t="e">
        <f t="shared" ref="M3:M66" si="3">_xlfn.CONCAT(H3," ",K3," CPPT ",J3)</f>
        <v>#N/A</v>
      </c>
      <c r="N3" s="20" t="e">
        <f t="shared" ref="N3:N66" si="4">IF(C3="NL",L3,M3)</f>
        <v>#N/A</v>
      </c>
      <c r="O3" s="20" t="e">
        <f>INDEX(bureaux!$A:$H,MATCH($E3,bureaux!$A:$A,0),8)</f>
        <v>#N/A</v>
      </c>
      <c r="P3" s="91" t="e">
        <f>_xlfn.CONCAT(INDEX(bureaux!$A:$H,MATCH($E3,bureaux!$A:$A,0),4)," ",INDEX(bureaux!$A:$H,MATCH($E3,bureaux!$A:$A,0),5))</f>
        <v>#N/A</v>
      </c>
      <c r="Q3" s="20" t="e">
        <f>INDEX(bureaux!$A:$G,MATCH($E3,bureaux!$A:$A,0),6)</f>
        <v>#N/A</v>
      </c>
      <c r="R3" s="20" t="e">
        <f>INDEX(bureaux!$A:$G,MATCH($E3,bureaux!$A:$A,0),7)</f>
        <v>#N/A</v>
      </c>
    </row>
    <row r="4" spans="1:18" x14ac:dyDescent="0.25">
      <c r="A4" s="20">
        <f>'Elegio-Electors'!C4</f>
        <v>0</v>
      </c>
      <c r="B4" s="20">
        <f>'Elegio-Electors'!B4</f>
        <v>0</v>
      </c>
      <c r="C4" s="91">
        <f>IF(Procédure!$C$33=2,'Elegio-Electors'!D4,Procédure!$C$33)</f>
        <v>0</v>
      </c>
      <c r="D4" s="20">
        <f>'Elegio-Electors'!E4</f>
        <v>0</v>
      </c>
      <c r="E4" s="91" t="str">
        <f>IF(LEFT(RIGHT('Elegio-Electors'!L4,2),1)="C",'Elegio-Electors'!L4,IF(LEFT(RIGHT('Elegio-Electors'!M4,2),1)="C",'Elegio-Electors'!M4,""))</f>
        <v/>
      </c>
      <c r="F4" s="91" t="str">
        <f>IF(LEFT(RIGHT('Elegio-Electors'!L4,2),1)="O",'Elegio-Electors'!L4,IF(LEFT(RIGHT('Elegio-Electors'!M4,2),1)="O",'Elegio-Electors'!M4,""))</f>
        <v/>
      </c>
      <c r="G4" s="91" t="s">
        <v>166</v>
      </c>
      <c r="H4" s="91" t="s">
        <v>167</v>
      </c>
      <c r="I4" s="20" t="e">
        <f t="shared" si="0"/>
        <v>#N/A</v>
      </c>
      <c r="J4" s="20" t="e">
        <f t="shared" si="1"/>
        <v>#N/A</v>
      </c>
      <c r="K4" s="91" t="e">
        <f>INDEX(bureaux!$A:$I,MATCH($E4,bureaux!$A:$A,0),9)</f>
        <v>#N/A</v>
      </c>
      <c r="L4" s="91" t="e">
        <f t="shared" si="2"/>
        <v>#N/A</v>
      </c>
      <c r="M4" s="91" t="e">
        <f t="shared" si="3"/>
        <v>#N/A</v>
      </c>
      <c r="N4" s="20" t="e">
        <f t="shared" si="4"/>
        <v>#N/A</v>
      </c>
      <c r="O4" s="20" t="e">
        <f>INDEX(bureaux!$A:$H,MATCH($E4,bureaux!$A:$A,0),8)</f>
        <v>#N/A</v>
      </c>
      <c r="P4" s="91" t="e">
        <f>_xlfn.CONCAT(INDEX(bureaux!$A:$H,MATCH($E4,bureaux!$A:$A,0),4)," ",INDEX(bureaux!$A:$H,MATCH($E4,bureaux!$A:$A,0),5))</f>
        <v>#N/A</v>
      </c>
      <c r="Q4" s="20" t="e">
        <f>INDEX(bureaux!$A:$G,MATCH($E4,bureaux!$A:$A,0),6)</f>
        <v>#N/A</v>
      </c>
      <c r="R4" s="20" t="e">
        <f>INDEX(bureaux!$A:$G,MATCH($E4,bureaux!$A:$A,0),7)</f>
        <v>#N/A</v>
      </c>
    </row>
    <row r="5" spans="1:18" x14ac:dyDescent="0.25">
      <c r="A5" s="20">
        <f>'Elegio-Electors'!C5</f>
        <v>0</v>
      </c>
      <c r="B5" s="20">
        <f>'Elegio-Electors'!B5</f>
        <v>0</v>
      </c>
      <c r="C5" s="91">
        <f>IF(Procédure!$C$33=2,'Elegio-Electors'!D5,Procédure!$C$33)</f>
        <v>0</v>
      </c>
      <c r="D5" s="20">
        <f>'Elegio-Electors'!E5</f>
        <v>0</v>
      </c>
      <c r="E5" s="91" t="str">
        <f>IF(LEFT(RIGHT('Elegio-Electors'!L5,2),1)="C",'Elegio-Electors'!L5,IF(LEFT(RIGHT('Elegio-Electors'!M5,2),1)="C",'Elegio-Electors'!M5,""))</f>
        <v/>
      </c>
      <c r="F5" s="91" t="str">
        <f>IF(LEFT(RIGHT('Elegio-Electors'!L5,2),1)="O",'Elegio-Electors'!L5,IF(LEFT(RIGHT('Elegio-Electors'!M5,2),1)="O",'Elegio-Electors'!M5,""))</f>
        <v/>
      </c>
      <c r="G5" s="91" t="s">
        <v>166</v>
      </c>
      <c r="H5" s="91" t="s">
        <v>167</v>
      </c>
      <c r="I5" s="20" t="e">
        <f t="shared" si="0"/>
        <v>#N/A</v>
      </c>
      <c r="J5" s="20" t="e">
        <f t="shared" si="1"/>
        <v>#N/A</v>
      </c>
      <c r="K5" s="91" t="e">
        <f>INDEX(bureaux!$A:$I,MATCH($E5,bureaux!$A:$A,0),9)</f>
        <v>#N/A</v>
      </c>
      <c r="L5" s="91" t="e">
        <f t="shared" si="2"/>
        <v>#N/A</v>
      </c>
      <c r="M5" s="91" t="e">
        <f t="shared" si="3"/>
        <v>#N/A</v>
      </c>
      <c r="N5" s="20" t="e">
        <f t="shared" si="4"/>
        <v>#N/A</v>
      </c>
      <c r="O5" s="20" t="e">
        <f>INDEX(bureaux!$A:$H,MATCH($E5,bureaux!$A:$A,0),8)</f>
        <v>#N/A</v>
      </c>
      <c r="P5" s="91" t="e">
        <f>_xlfn.CONCAT(INDEX(bureaux!$A:$H,MATCH($E5,bureaux!$A:$A,0),4)," ",INDEX(bureaux!$A:$H,MATCH($E5,bureaux!$A:$A,0),5))</f>
        <v>#N/A</v>
      </c>
      <c r="Q5" s="20" t="e">
        <f>INDEX(bureaux!$A:$G,MATCH($E5,bureaux!$A:$A,0),6)</f>
        <v>#N/A</v>
      </c>
      <c r="R5" s="20" t="e">
        <f>INDEX(bureaux!$A:$G,MATCH($E5,bureaux!$A:$A,0),7)</f>
        <v>#N/A</v>
      </c>
    </row>
    <row r="6" spans="1:18" x14ac:dyDescent="0.25">
      <c r="A6" s="20">
        <f>'Elegio-Electors'!C6</f>
        <v>0</v>
      </c>
      <c r="B6" s="20">
        <f>'Elegio-Electors'!B6</f>
        <v>0</v>
      </c>
      <c r="C6" s="91">
        <f>IF(Procédure!$C$33=2,'Elegio-Electors'!D6,Procédure!$C$33)</f>
        <v>0</v>
      </c>
      <c r="D6" s="20">
        <f>'Elegio-Electors'!E6</f>
        <v>0</v>
      </c>
      <c r="E6" s="91" t="str">
        <f>IF(LEFT(RIGHT('Elegio-Electors'!L6,2),1)="C",'Elegio-Electors'!L6,IF(LEFT(RIGHT('Elegio-Electors'!M6,2),1)="C",'Elegio-Electors'!M6,""))</f>
        <v/>
      </c>
      <c r="F6" s="91" t="str">
        <f>IF(LEFT(RIGHT('Elegio-Electors'!L6,2),1)="O",'Elegio-Electors'!L6,IF(LEFT(RIGHT('Elegio-Electors'!M6,2),1)="O",'Elegio-Electors'!M6,""))</f>
        <v/>
      </c>
      <c r="G6" s="91" t="s">
        <v>166</v>
      </c>
      <c r="H6" s="91" t="s">
        <v>167</v>
      </c>
      <c r="I6" s="20" t="e">
        <f t="shared" si="0"/>
        <v>#N/A</v>
      </c>
      <c r="J6" s="20" t="e">
        <f t="shared" si="1"/>
        <v>#N/A</v>
      </c>
      <c r="K6" s="91" t="e">
        <f>INDEX(bureaux!$A:$I,MATCH($E6,bureaux!$A:$A,0),9)</f>
        <v>#N/A</v>
      </c>
      <c r="L6" s="91" t="e">
        <f t="shared" si="2"/>
        <v>#N/A</v>
      </c>
      <c r="M6" s="91" t="e">
        <f t="shared" si="3"/>
        <v>#N/A</v>
      </c>
      <c r="N6" s="20" t="e">
        <f t="shared" si="4"/>
        <v>#N/A</v>
      </c>
      <c r="O6" s="20" t="e">
        <f>INDEX(bureaux!$A:$H,MATCH($E6,bureaux!$A:$A,0),8)</f>
        <v>#N/A</v>
      </c>
      <c r="P6" s="91" t="e">
        <f>_xlfn.CONCAT(INDEX(bureaux!$A:$H,MATCH($E6,bureaux!$A:$A,0),4)," ",INDEX(bureaux!$A:$H,MATCH($E6,bureaux!$A:$A,0),5))</f>
        <v>#N/A</v>
      </c>
      <c r="Q6" s="20" t="e">
        <f>INDEX(bureaux!$A:$G,MATCH($E6,bureaux!$A:$A,0),6)</f>
        <v>#N/A</v>
      </c>
      <c r="R6" s="20" t="e">
        <f>INDEX(bureaux!$A:$G,MATCH($E6,bureaux!$A:$A,0),7)</f>
        <v>#N/A</v>
      </c>
    </row>
    <row r="7" spans="1:18" x14ac:dyDescent="0.25">
      <c r="A7" s="20">
        <f>'Elegio-Electors'!C7</f>
        <v>0</v>
      </c>
      <c r="B7" s="20">
        <f>'Elegio-Electors'!B7</f>
        <v>0</v>
      </c>
      <c r="C7" s="91">
        <f>IF(Procédure!$C$33=2,'Elegio-Electors'!D7,Procédure!$C$33)</f>
        <v>0</v>
      </c>
      <c r="D7" s="20">
        <f>'Elegio-Electors'!E7</f>
        <v>0</v>
      </c>
      <c r="E7" s="91" t="str">
        <f>IF(LEFT(RIGHT('Elegio-Electors'!L7,2),1)="C",'Elegio-Electors'!L7,IF(LEFT(RIGHT('Elegio-Electors'!M7,2),1)="C",'Elegio-Electors'!M7,""))</f>
        <v/>
      </c>
      <c r="F7" s="91" t="str">
        <f>IF(LEFT(RIGHT('Elegio-Electors'!L7,2),1)="O",'Elegio-Electors'!L7,IF(LEFT(RIGHT('Elegio-Electors'!M7,2),1)="O",'Elegio-Electors'!M7,""))</f>
        <v/>
      </c>
      <c r="G7" s="91" t="s">
        <v>166</v>
      </c>
      <c r="H7" s="91" t="s">
        <v>167</v>
      </c>
      <c r="I7" s="20" t="e">
        <f t="shared" si="0"/>
        <v>#N/A</v>
      </c>
      <c r="J7" s="20" t="e">
        <f t="shared" si="1"/>
        <v>#N/A</v>
      </c>
      <c r="K7" s="91" t="e">
        <f>INDEX(bureaux!$A:$I,MATCH($E7,bureaux!$A:$A,0),9)</f>
        <v>#N/A</v>
      </c>
      <c r="L7" s="91" t="e">
        <f t="shared" si="2"/>
        <v>#N/A</v>
      </c>
      <c r="M7" s="91" t="e">
        <f t="shared" si="3"/>
        <v>#N/A</v>
      </c>
      <c r="N7" s="20" t="e">
        <f t="shared" si="4"/>
        <v>#N/A</v>
      </c>
      <c r="O7" s="20" t="e">
        <f>INDEX(bureaux!$A:$H,MATCH($E7,bureaux!$A:$A,0),8)</f>
        <v>#N/A</v>
      </c>
      <c r="P7" s="91" t="e">
        <f>_xlfn.CONCAT(INDEX(bureaux!$A:$H,MATCH($E7,bureaux!$A:$A,0),4)," ",INDEX(bureaux!$A:$H,MATCH($E7,bureaux!$A:$A,0),5))</f>
        <v>#N/A</v>
      </c>
      <c r="Q7" s="20" t="e">
        <f>INDEX(bureaux!$A:$G,MATCH($E7,bureaux!$A:$A,0),6)</f>
        <v>#N/A</v>
      </c>
      <c r="R7" s="20" t="e">
        <f>INDEX(bureaux!$A:$G,MATCH($E7,bureaux!$A:$A,0),7)</f>
        <v>#N/A</v>
      </c>
    </row>
    <row r="8" spans="1:18" x14ac:dyDescent="0.25">
      <c r="A8" s="20">
        <f>'Elegio-Electors'!C8</f>
        <v>0</v>
      </c>
      <c r="B8" s="20">
        <f>'Elegio-Electors'!B8</f>
        <v>0</v>
      </c>
      <c r="C8" s="91">
        <f>IF(Procédure!$C$33=2,'Elegio-Electors'!D8,Procédure!$C$33)</f>
        <v>0</v>
      </c>
      <c r="D8" s="20">
        <f>'Elegio-Electors'!E8</f>
        <v>0</v>
      </c>
      <c r="E8" s="91" t="str">
        <f>IF(LEFT(RIGHT('Elegio-Electors'!L8,2),1)="C",'Elegio-Electors'!L8,IF(LEFT(RIGHT('Elegio-Electors'!M8,2),1)="C",'Elegio-Electors'!M8,""))</f>
        <v/>
      </c>
      <c r="F8" s="91" t="str">
        <f>IF(LEFT(RIGHT('Elegio-Electors'!L8,2),1)="O",'Elegio-Electors'!L8,IF(LEFT(RIGHT('Elegio-Electors'!M8,2),1)="O",'Elegio-Electors'!M8,""))</f>
        <v/>
      </c>
      <c r="G8" s="91" t="s">
        <v>166</v>
      </c>
      <c r="H8" s="91" t="s">
        <v>167</v>
      </c>
      <c r="I8" s="20" t="e">
        <f t="shared" si="0"/>
        <v>#N/A</v>
      </c>
      <c r="J8" s="20" t="e">
        <f t="shared" si="1"/>
        <v>#N/A</v>
      </c>
      <c r="K8" s="91" t="e">
        <f>INDEX(bureaux!$A:$I,MATCH($E8,bureaux!$A:$A,0),9)</f>
        <v>#N/A</v>
      </c>
      <c r="L8" s="91" t="e">
        <f t="shared" si="2"/>
        <v>#N/A</v>
      </c>
      <c r="M8" s="91" t="e">
        <f t="shared" si="3"/>
        <v>#N/A</v>
      </c>
      <c r="N8" s="20" t="e">
        <f t="shared" si="4"/>
        <v>#N/A</v>
      </c>
      <c r="O8" s="20" t="e">
        <f>INDEX(bureaux!$A:$H,MATCH($E8,bureaux!$A:$A,0),8)</f>
        <v>#N/A</v>
      </c>
      <c r="P8" s="91" t="e">
        <f>_xlfn.CONCAT(INDEX(bureaux!$A:$H,MATCH($E8,bureaux!$A:$A,0),4)," ",INDEX(bureaux!$A:$H,MATCH($E8,bureaux!$A:$A,0),5))</f>
        <v>#N/A</v>
      </c>
      <c r="Q8" s="20" t="e">
        <f>INDEX(bureaux!$A:$G,MATCH($E8,bureaux!$A:$A,0),6)</f>
        <v>#N/A</v>
      </c>
      <c r="R8" s="20" t="e">
        <f>INDEX(bureaux!$A:$G,MATCH($E8,bureaux!$A:$A,0),7)</f>
        <v>#N/A</v>
      </c>
    </row>
    <row r="9" spans="1:18" x14ac:dyDescent="0.25">
      <c r="A9" s="20">
        <f>'Elegio-Electors'!C9</f>
        <v>0</v>
      </c>
      <c r="B9" s="20">
        <f>'Elegio-Electors'!B9</f>
        <v>0</v>
      </c>
      <c r="C9" s="91">
        <f>IF(Procédure!$C$33=2,'Elegio-Electors'!D9,Procédure!$C$33)</f>
        <v>0</v>
      </c>
      <c r="D9" s="20">
        <f>'Elegio-Electors'!E9</f>
        <v>0</v>
      </c>
      <c r="E9" s="91" t="str">
        <f>IF(LEFT(RIGHT('Elegio-Electors'!L9,2),1)="C",'Elegio-Electors'!L9,IF(LEFT(RIGHT('Elegio-Electors'!M9,2),1)="C",'Elegio-Electors'!M9,""))</f>
        <v/>
      </c>
      <c r="F9" s="91" t="str">
        <f>IF(LEFT(RIGHT('Elegio-Electors'!L9,2),1)="O",'Elegio-Electors'!L9,IF(LEFT(RIGHT('Elegio-Electors'!M9,2),1)="O",'Elegio-Electors'!M9,""))</f>
        <v/>
      </c>
      <c r="G9" s="91" t="s">
        <v>166</v>
      </c>
      <c r="H9" s="91" t="s">
        <v>167</v>
      </c>
      <c r="I9" s="20" t="e">
        <f t="shared" si="0"/>
        <v>#N/A</v>
      </c>
      <c r="J9" s="20" t="e">
        <f t="shared" si="1"/>
        <v>#N/A</v>
      </c>
      <c r="K9" s="91" t="e">
        <f>INDEX(bureaux!$A:$I,MATCH($E9,bureaux!$A:$A,0),9)</f>
        <v>#N/A</v>
      </c>
      <c r="L9" s="91" t="e">
        <f t="shared" si="2"/>
        <v>#N/A</v>
      </c>
      <c r="M9" s="91" t="e">
        <f t="shared" si="3"/>
        <v>#N/A</v>
      </c>
      <c r="N9" s="20" t="e">
        <f t="shared" si="4"/>
        <v>#N/A</v>
      </c>
      <c r="O9" s="20" t="e">
        <f>INDEX(bureaux!$A:$H,MATCH($E9,bureaux!$A:$A,0),8)</f>
        <v>#N/A</v>
      </c>
      <c r="P9" s="91" t="e">
        <f>_xlfn.CONCAT(INDEX(bureaux!$A:$H,MATCH($E9,bureaux!$A:$A,0),4)," ",INDEX(bureaux!$A:$H,MATCH($E9,bureaux!$A:$A,0),5))</f>
        <v>#N/A</v>
      </c>
      <c r="Q9" s="20" t="e">
        <f>INDEX(bureaux!$A:$G,MATCH($E9,bureaux!$A:$A,0),6)</f>
        <v>#N/A</v>
      </c>
      <c r="R9" s="20" t="e">
        <f>INDEX(bureaux!$A:$G,MATCH($E9,bureaux!$A:$A,0),7)</f>
        <v>#N/A</v>
      </c>
    </row>
    <row r="10" spans="1:18" x14ac:dyDescent="0.25">
      <c r="A10" s="20">
        <f>'Elegio-Electors'!C10</f>
        <v>0</v>
      </c>
      <c r="B10" s="20">
        <f>'Elegio-Electors'!B10</f>
        <v>0</v>
      </c>
      <c r="C10" s="91">
        <f>IF(Procédure!$C$33=2,'Elegio-Electors'!D10,Procédure!$C$33)</f>
        <v>0</v>
      </c>
      <c r="D10" s="20">
        <f>'Elegio-Electors'!E10</f>
        <v>0</v>
      </c>
      <c r="E10" s="91" t="str">
        <f>IF(LEFT(RIGHT('Elegio-Electors'!L10,2),1)="C",'Elegio-Electors'!L10,IF(LEFT(RIGHT('Elegio-Electors'!M10,2),1)="C",'Elegio-Electors'!M10,""))</f>
        <v/>
      </c>
      <c r="F10" s="91" t="str">
        <f>IF(LEFT(RIGHT('Elegio-Electors'!L10,2),1)="O",'Elegio-Electors'!L10,IF(LEFT(RIGHT('Elegio-Electors'!M10,2),1)="O",'Elegio-Electors'!M10,""))</f>
        <v/>
      </c>
      <c r="G10" s="91" t="s">
        <v>166</v>
      </c>
      <c r="H10" s="91" t="s">
        <v>167</v>
      </c>
      <c r="I10" s="20" t="e">
        <f t="shared" si="0"/>
        <v>#N/A</v>
      </c>
      <c r="J10" s="20" t="e">
        <f t="shared" si="1"/>
        <v>#N/A</v>
      </c>
      <c r="K10" s="91" t="e">
        <f>INDEX(bureaux!$A:$I,MATCH($E10,bureaux!$A:$A,0),9)</f>
        <v>#N/A</v>
      </c>
      <c r="L10" s="91" t="e">
        <f t="shared" si="2"/>
        <v>#N/A</v>
      </c>
      <c r="M10" s="91" t="e">
        <f t="shared" si="3"/>
        <v>#N/A</v>
      </c>
      <c r="N10" s="20" t="e">
        <f t="shared" si="4"/>
        <v>#N/A</v>
      </c>
      <c r="O10" s="20" t="e">
        <f>INDEX(bureaux!$A:$H,MATCH($E10,bureaux!$A:$A,0),8)</f>
        <v>#N/A</v>
      </c>
      <c r="P10" s="91" t="e">
        <f>_xlfn.CONCAT(INDEX(bureaux!$A:$H,MATCH($E10,bureaux!$A:$A,0),4)," ",INDEX(bureaux!$A:$H,MATCH($E10,bureaux!$A:$A,0),5))</f>
        <v>#N/A</v>
      </c>
      <c r="Q10" s="20" t="e">
        <f>INDEX(bureaux!$A:$G,MATCH($E10,bureaux!$A:$A,0),6)</f>
        <v>#N/A</v>
      </c>
      <c r="R10" s="20" t="e">
        <f>INDEX(bureaux!$A:$G,MATCH($E10,bureaux!$A:$A,0),7)</f>
        <v>#N/A</v>
      </c>
    </row>
    <row r="11" spans="1:18" x14ac:dyDescent="0.25">
      <c r="A11" s="20">
        <f>'Elegio-Electors'!C11</f>
        <v>0</v>
      </c>
      <c r="B11" s="20">
        <f>'Elegio-Electors'!B11</f>
        <v>0</v>
      </c>
      <c r="C11" s="91">
        <f>IF(Procédure!$C$33=2,'Elegio-Electors'!D11,Procédure!$C$33)</f>
        <v>0</v>
      </c>
      <c r="D11" s="20">
        <f>'Elegio-Electors'!E11</f>
        <v>0</v>
      </c>
      <c r="E11" s="91" t="str">
        <f>IF(LEFT(RIGHT('Elegio-Electors'!L11,2),1)="C",'Elegio-Electors'!L11,IF(LEFT(RIGHT('Elegio-Electors'!M11,2),1)="C",'Elegio-Electors'!M11,""))</f>
        <v/>
      </c>
      <c r="F11" s="91" t="str">
        <f>IF(LEFT(RIGHT('Elegio-Electors'!L11,2),1)="O",'Elegio-Electors'!L11,IF(LEFT(RIGHT('Elegio-Electors'!M11,2),1)="O",'Elegio-Electors'!M11,""))</f>
        <v/>
      </c>
      <c r="G11" s="91" t="s">
        <v>166</v>
      </c>
      <c r="H11" s="91" t="s">
        <v>167</v>
      </c>
      <c r="I11" s="20" t="e">
        <f t="shared" si="0"/>
        <v>#N/A</v>
      </c>
      <c r="J11" s="20" t="e">
        <f t="shared" si="1"/>
        <v>#N/A</v>
      </c>
      <c r="K11" s="91" t="e">
        <f>INDEX(bureaux!$A:$I,MATCH($E11,bureaux!$A:$A,0),9)</f>
        <v>#N/A</v>
      </c>
      <c r="L11" s="91" t="e">
        <f t="shared" si="2"/>
        <v>#N/A</v>
      </c>
      <c r="M11" s="91" t="e">
        <f t="shared" si="3"/>
        <v>#N/A</v>
      </c>
      <c r="N11" s="20" t="e">
        <f t="shared" si="4"/>
        <v>#N/A</v>
      </c>
      <c r="O11" s="20" t="e">
        <f>INDEX(bureaux!$A:$H,MATCH($E11,bureaux!$A:$A,0),8)</f>
        <v>#N/A</v>
      </c>
      <c r="P11" s="91" t="e">
        <f>_xlfn.CONCAT(INDEX(bureaux!$A:$H,MATCH($E11,bureaux!$A:$A,0),4)," ",INDEX(bureaux!$A:$H,MATCH($E11,bureaux!$A:$A,0),5))</f>
        <v>#N/A</v>
      </c>
      <c r="Q11" s="20" t="e">
        <f>INDEX(bureaux!$A:$G,MATCH($E11,bureaux!$A:$A,0),6)</f>
        <v>#N/A</v>
      </c>
      <c r="R11" s="20" t="e">
        <f>INDEX(bureaux!$A:$G,MATCH($E11,bureaux!$A:$A,0),7)</f>
        <v>#N/A</v>
      </c>
    </row>
    <row r="12" spans="1:18" x14ac:dyDescent="0.25">
      <c r="A12" s="20">
        <f>'Elegio-Electors'!C12</f>
        <v>0</v>
      </c>
      <c r="B12" s="20">
        <f>'Elegio-Electors'!B12</f>
        <v>0</v>
      </c>
      <c r="C12" s="91">
        <f>IF(Procédure!$C$33=2,'Elegio-Electors'!D12,Procédure!$C$33)</f>
        <v>0</v>
      </c>
      <c r="D12" s="20">
        <f>'Elegio-Electors'!E12</f>
        <v>0</v>
      </c>
      <c r="E12" s="91" t="str">
        <f>IF(LEFT(RIGHT('Elegio-Electors'!L12,2),1)="C",'Elegio-Electors'!L12,IF(LEFT(RIGHT('Elegio-Electors'!M12,2),1)="C",'Elegio-Electors'!M12,""))</f>
        <v/>
      </c>
      <c r="F12" s="91" t="str">
        <f>IF(LEFT(RIGHT('Elegio-Electors'!L12,2),1)="O",'Elegio-Electors'!L12,IF(LEFT(RIGHT('Elegio-Electors'!M12,2),1)="O",'Elegio-Electors'!M12,""))</f>
        <v/>
      </c>
      <c r="G12" s="91" t="s">
        <v>166</v>
      </c>
      <c r="H12" s="91" t="s">
        <v>167</v>
      </c>
      <c r="I12" s="20" t="e">
        <f t="shared" si="0"/>
        <v>#N/A</v>
      </c>
      <c r="J12" s="20" t="e">
        <f t="shared" si="1"/>
        <v>#N/A</v>
      </c>
      <c r="K12" s="91" t="e">
        <f>INDEX(bureaux!$A:$I,MATCH($E12,bureaux!$A:$A,0),9)</f>
        <v>#N/A</v>
      </c>
      <c r="L12" s="91" t="e">
        <f t="shared" si="2"/>
        <v>#N/A</v>
      </c>
      <c r="M12" s="91" t="e">
        <f t="shared" si="3"/>
        <v>#N/A</v>
      </c>
      <c r="N12" s="20" t="e">
        <f t="shared" si="4"/>
        <v>#N/A</v>
      </c>
      <c r="O12" s="20" t="e">
        <f>INDEX(bureaux!$A:$H,MATCH($E12,bureaux!$A:$A,0),8)</f>
        <v>#N/A</v>
      </c>
      <c r="P12" s="91" t="e">
        <f>_xlfn.CONCAT(INDEX(bureaux!$A:$H,MATCH($E12,bureaux!$A:$A,0),4)," ",INDEX(bureaux!$A:$H,MATCH($E12,bureaux!$A:$A,0),5))</f>
        <v>#N/A</v>
      </c>
      <c r="Q12" s="20" t="e">
        <f>INDEX(bureaux!$A:$G,MATCH($E12,bureaux!$A:$A,0),6)</f>
        <v>#N/A</v>
      </c>
      <c r="R12" s="20" t="e">
        <f>INDEX(bureaux!$A:$G,MATCH($E12,bureaux!$A:$A,0),7)</f>
        <v>#N/A</v>
      </c>
    </row>
    <row r="13" spans="1:18" x14ac:dyDescent="0.25">
      <c r="A13" s="20">
        <f>'Elegio-Electors'!C13</f>
        <v>0</v>
      </c>
      <c r="B13" s="20">
        <f>'Elegio-Electors'!B13</f>
        <v>0</v>
      </c>
      <c r="C13" s="91">
        <f>IF(Procédure!$C$33=2,'Elegio-Electors'!D13,Procédure!$C$33)</f>
        <v>0</v>
      </c>
      <c r="D13" s="20">
        <f>'Elegio-Electors'!E13</f>
        <v>0</v>
      </c>
      <c r="E13" s="91" t="str">
        <f>IF(LEFT(RIGHT('Elegio-Electors'!L13,2),1)="C",'Elegio-Electors'!L13,IF(LEFT(RIGHT('Elegio-Electors'!M13,2),1)="C",'Elegio-Electors'!M13,""))</f>
        <v/>
      </c>
      <c r="F13" s="91" t="str">
        <f>IF(LEFT(RIGHT('Elegio-Electors'!L13,2),1)="O",'Elegio-Electors'!L13,IF(LEFT(RIGHT('Elegio-Electors'!M13,2),1)="O",'Elegio-Electors'!M13,""))</f>
        <v/>
      </c>
      <c r="G13" s="91" t="s">
        <v>166</v>
      </c>
      <c r="H13" s="91" t="s">
        <v>167</v>
      </c>
      <c r="I13" s="20" t="e">
        <f t="shared" si="0"/>
        <v>#N/A</v>
      </c>
      <c r="J13" s="20" t="e">
        <f t="shared" si="1"/>
        <v>#N/A</v>
      </c>
      <c r="K13" s="91" t="e">
        <f>INDEX(bureaux!$A:$I,MATCH($E13,bureaux!$A:$A,0),9)</f>
        <v>#N/A</v>
      </c>
      <c r="L13" s="91" t="e">
        <f t="shared" si="2"/>
        <v>#N/A</v>
      </c>
      <c r="M13" s="91" t="e">
        <f t="shared" si="3"/>
        <v>#N/A</v>
      </c>
      <c r="N13" s="20" t="e">
        <f t="shared" si="4"/>
        <v>#N/A</v>
      </c>
      <c r="O13" s="20" t="e">
        <f>INDEX(bureaux!$A:$H,MATCH($E13,bureaux!$A:$A,0),8)</f>
        <v>#N/A</v>
      </c>
      <c r="P13" s="91" t="e">
        <f>_xlfn.CONCAT(INDEX(bureaux!$A:$H,MATCH($E13,bureaux!$A:$A,0),4)," ",INDEX(bureaux!$A:$H,MATCH($E13,bureaux!$A:$A,0),5))</f>
        <v>#N/A</v>
      </c>
      <c r="Q13" s="20" t="e">
        <f>INDEX(bureaux!$A:$G,MATCH($E13,bureaux!$A:$A,0),6)</f>
        <v>#N/A</v>
      </c>
      <c r="R13" s="20" t="e">
        <f>INDEX(bureaux!$A:$G,MATCH($E13,bureaux!$A:$A,0),7)</f>
        <v>#N/A</v>
      </c>
    </row>
    <row r="14" spans="1:18" x14ac:dyDescent="0.25">
      <c r="A14" s="20">
        <f>'Elegio-Electors'!C14</f>
        <v>0</v>
      </c>
      <c r="B14" s="20">
        <f>'Elegio-Electors'!B14</f>
        <v>0</v>
      </c>
      <c r="C14" s="91">
        <f>IF(Procédure!$C$33=2,'Elegio-Electors'!D14,Procédure!$C$33)</f>
        <v>0</v>
      </c>
      <c r="D14" s="20">
        <f>'Elegio-Electors'!E14</f>
        <v>0</v>
      </c>
      <c r="E14" s="91" t="str">
        <f>IF(LEFT(RIGHT('Elegio-Electors'!L14,2),1)="C",'Elegio-Electors'!L14,IF(LEFT(RIGHT('Elegio-Electors'!M14,2),1)="C",'Elegio-Electors'!M14,""))</f>
        <v/>
      </c>
      <c r="F14" s="91" t="str">
        <f>IF(LEFT(RIGHT('Elegio-Electors'!L14,2),1)="O",'Elegio-Electors'!L14,IF(LEFT(RIGHT('Elegio-Electors'!M14,2),1)="O",'Elegio-Electors'!M14,""))</f>
        <v/>
      </c>
      <c r="G14" s="91" t="s">
        <v>166</v>
      </c>
      <c r="H14" s="91" t="s">
        <v>167</v>
      </c>
      <c r="I14" s="20" t="e">
        <f t="shared" si="0"/>
        <v>#N/A</v>
      </c>
      <c r="J14" s="20" t="e">
        <f t="shared" si="1"/>
        <v>#N/A</v>
      </c>
      <c r="K14" s="91" t="e">
        <f>INDEX(bureaux!$A:$I,MATCH($E14,bureaux!$A:$A,0),9)</f>
        <v>#N/A</v>
      </c>
      <c r="L14" s="91" t="e">
        <f t="shared" si="2"/>
        <v>#N/A</v>
      </c>
      <c r="M14" s="91" t="e">
        <f t="shared" si="3"/>
        <v>#N/A</v>
      </c>
      <c r="N14" s="20" t="e">
        <f t="shared" si="4"/>
        <v>#N/A</v>
      </c>
      <c r="O14" s="20" t="e">
        <f>INDEX(bureaux!$A:$H,MATCH($E14,bureaux!$A:$A,0),8)</f>
        <v>#N/A</v>
      </c>
      <c r="P14" s="91" t="e">
        <f>_xlfn.CONCAT(INDEX(bureaux!$A:$H,MATCH($E14,bureaux!$A:$A,0),4)," ",INDEX(bureaux!$A:$H,MATCH($E14,bureaux!$A:$A,0),5))</f>
        <v>#N/A</v>
      </c>
      <c r="Q14" s="20" t="e">
        <f>INDEX(bureaux!$A:$G,MATCH($E14,bureaux!$A:$A,0),6)</f>
        <v>#N/A</v>
      </c>
      <c r="R14" s="20" t="e">
        <f>INDEX(bureaux!$A:$G,MATCH($E14,bureaux!$A:$A,0),7)</f>
        <v>#N/A</v>
      </c>
    </row>
    <row r="15" spans="1:18" x14ac:dyDescent="0.25">
      <c r="A15" s="20">
        <f>'Elegio-Electors'!C15</f>
        <v>0</v>
      </c>
      <c r="B15" s="20">
        <f>'Elegio-Electors'!B15</f>
        <v>0</v>
      </c>
      <c r="C15" s="91">
        <f>IF(Procédure!$C$33=2,'Elegio-Electors'!D15,Procédure!$C$33)</f>
        <v>0</v>
      </c>
      <c r="D15" s="20">
        <f>'Elegio-Electors'!E15</f>
        <v>0</v>
      </c>
      <c r="E15" s="91" t="str">
        <f>IF(LEFT(RIGHT('Elegio-Electors'!L15,2),1)="C",'Elegio-Electors'!L15,IF(LEFT(RIGHT('Elegio-Electors'!M15,2),1)="C",'Elegio-Electors'!M15,""))</f>
        <v/>
      </c>
      <c r="F15" s="91" t="str">
        <f>IF(LEFT(RIGHT('Elegio-Electors'!L15,2),1)="O",'Elegio-Electors'!L15,IF(LEFT(RIGHT('Elegio-Electors'!M15,2),1)="O",'Elegio-Electors'!M15,""))</f>
        <v/>
      </c>
      <c r="G15" s="91" t="s">
        <v>166</v>
      </c>
      <c r="H15" s="91" t="s">
        <v>167</v>
      </c>
      <c r="I15" s="20" t="e">
        <f t="shared" si="0"/>
        <v>#N/A</v>
      </c>
      <c r="J15" s="20" t="e">
        <f t="shared" si="1"/>
        <v>#N/A</v>
      </c>
      <c r="K15" s="91" t="e">
        <f>INDEX(bureaux!$A:$I,MATCH($E15,bureaux!$A:$A,0),9)</f>
        <v>#N/A</v>
      </c>
      <c r="L15" s="91" t="e">
        <f t="shared" si="2"/>
        <v>#N/A</v>
      </c>
      <c r="M15" s="91" t="e">
        <f t="shared" si="3"/>
        <v>#N/A</v>
      </c>
      <c r="N15" s="20" t="e">
        <f t="shared" si="4"/>
        <v>#N/A</v>
      </c>
      <c r="O15" s="20" t="e">
        <f>INDEX(bureaux!$A:$H,MATCH($E15,bureaux!$A:$A,0),8)</f>
        <v>#N/A</v>
      </c>
      <c r="P15" s="91" t="e">
        <f>_xlfn.CONCAT(INDEX(bureaux!$A:$H,MATCH($E15,bureaux!$A:$A,0),4)," ",INDEX(bureaux!$A:$H,MATCH($E15,bureaux!$A:$A,0),5))</f>
        <v>#N/A</v>
      </c>
      <c r="Q15" s="20" t="e">
        <f>INDEX(bureaux!$A:$G,MATCH($E15,bureaux!$A:$A,0),6)</f>
        <v>#N/A</v>
      </c>
      <c r="R15" s="20" t="e">
        <f>INDEX(bureaux!$A:$G,MATCH($E15,bureaux!$A:$A,0),7)</f>
        <v>#N/A</v>
      </c>
    </row>
    <row r="16" spans="1:18" x14ac:dyDescent="0.25">
      <c r="A16" s="20">
        <f>'Elegio-Electors'!C16</f>
        <v>0</v>
      </c>
      <c r="B16" s="20">
        <f>'Elegio-Electors'!B16</f>
        <v>0</v>
      </c>
      <c r="C16" s="91">
        <f>IF(Procédure!$C$33=2,'Elegio-Electors'!D16,Procédure!$C$33)</f>
        <v>0</v>
      </c>
      <c r="D16" s="20">
        <f>'Elegio-Electors'!E16</f>
        <v>0</v>
      </c>
      <c r="E16" s="91" t="str">
        <f>IF(LEFT(RIGHT('Elegio-Electors'!L16,2),1)="C",'Elegio-Electors'!L16,IF(LEFT(RIGHT('Elegio-Electors'!M16,2),1)="C",'Elegio-Electors'!M16,""))</f>
        <v/>
      </c>
      <c r="F16" s="91" t="str">
        <f>IF(LEFT(RIGHT('Elegio-Electors'!L16,2),1)="O",'Elegio-Electors'!L16,IF(LEFT(RIGHT('Elegio-Electors'!M16,2),1)="O",'Elegio-Electors'!M16,""))</f>
        <v/>
      </c>
      <c r="G16" s="91" t="s">
        <v>166</v>
      </c>
      <c r="H16" s="91" t="s">
        <v>167</v>
      </c>
      <c r="I16" s="20" t="e">
        <f t="shared" si="0"/>
        <v>#N/A</v>
      </c>
      <c r="J16" s="20" t="e">
        <f t="shared" si="1"/>
        <v>#N/A</v>
      </c>
      <c r="K16" s="91" t="e">
        <f>INDEX(bureaux!$A:$I,MATCH($E16,bureaux!$A:$A,0),9)</f>
        <v>#N/A</v>
      </c>
      <c r="L16" s="91" t="e">
        <f t="shared" si="2"/>
        <v>#N/A</v>
      </c>
      <c r="M16" s="91" t="e">
        <f t="shared" si="3"/>
        <v>#N/A</v>
      </c>
      <c r="N16" s="20" t="e">
        <f t="shared" si="4"/>
        <v>#N/A</v>
      </c>
      <c r="O16" s="20" t="e">
        <f>INDEX(bureaux!$A:$H,MATCH($E16,bureaux!$A:$A,0),8)</f>
        <v>#N/A</v>
      </c>
      <c r="P16" s="91" t="e">
        <f>_xlfn.CONCAT(INDEX(bureaux!$A:$H,MATCH($E16,bureaux!$A:$A,0),4)," ",INDEX(bureaux!$A:$H,MATCH($E16,bureaux!$A:$A,0),5))</f>
        <v>#N/A</v>
      </c>
      <c r="Q16" s="20" t="e">
        <f>INDEX(bureaux!$A:$G,MATCH($E16,bureaux!$A:$A,0),6)</f>
        <v>#N/A</v>
      </c>
      <c r="R16" s="20" t="e">
        <f>INDEX(bureaux!$A:$G,MATCH($E16,bureaux!$A:$A,0),7)</f>
        <v>#N/A</v>
      </c>
    </row>
    <row r="17" spans="1:18" x14ac:dyDescent="0.25">
      <c r="A17" s="20">
        <f>'Elegio-Electors'!C17</f>
        <v>0</v>
      </c>
      <c r="B17" s="20">
        <f>'Elegio-Electors'!B17</f>
        <v>0</v>
      </c>
      <c r="C17" s="91">
        <f>IF(Procédure!$C$33=2,'Elegio-Electors'!D17,Procédure!$C$33)</f>
        <v>0</v>
      </c>
      <c r="D17" s="20">
        <f>'Elegio-Electors'!E17</f>
        <v>0</v>
      </c>
      <c r="E17" s="91" t="str">
        <f>IF(LEFT(RIGHT('Elegio-Electors'!L17,2),1)="C",'Elegio-Electors'!L17,IF(LEFT(RIGHT('Elegio-Electors'!M17,2),1)="C",'Elegio-Electors'!M17,""))</f>
        <v/>
      </c>
      <c r="F17" s="91" t="str">
        <f>IF(LEFT(RIGHT('Elegio-Electors'!L17,2),1)="O",'Elegio-Electors'!L17,IF(LEFT(RIGHT('Elegio-Electors'!M17,2),1)="O",'Elegio-Electors'!M17,""))</f>
        <v/>
      </c>
      <c r="G17" s="91" t="s">
        <v>166</v>
      </c>
      <c r="H17" s="91" t="s">
        <v>167</v>
      </c>
      <c r="I17" s="20" t="e">
        <f t="shared" si="0"/>
        <v>#N/A</v>
      </c>
      <c r="J17" s="20" t="e">
        <f t="shared" si="1"/>
        <v>#N/A</v>
      </c>
      <c r="K17" s="91" t="e">
        <f>INDEX(bureaux!$A:$I,MATCH($E17,bureaux!$A:$A,0),9)</f>
        <v>#N/A</v>
      </c>
      <c r="L17" s="91" t="e">
        <f t="shared" si="2"/>
        <v>#N/A</v>
      </c>
      <c r="M17" s="91" t="e">
        <f t="shared" si="3"/>
        <v>#N/A</v>
      </c>
      <c r="N17" s="20" t="e">
        <f t="shared" si="4"/>
        <v>#N/A</v>
      </c>
      <c r="O17" s="20" t="e">
        <f>INDEX(bureaux!$A:$H,MATCH($E17,bureaux!$A:$A,0),8)</f>
        <v>#N/A</v>
      </c>
      <c r="P17" s="91" t="e">
        <f>_xlfn.CONCAT(INDEX(bureaux!$A:$H,MATCH($E17,bureaux!$A:$A,0),4)," ",INDEX(bureaux!$A:$H,MATCH($E17,bureaux!$A:$A,0),5))</f>
        <v>#N/A</v>
      </c>
      <c r="Q17" s="20" t="e">
        <f>INDEX(bureaux!$A:$G,MATCH($E17,bureaux!$A:$A,0),6)</f>
        <v>#N/A</v>
      </c>
      <c r="R17" s="20" t="e">
        <f>INDEX(bureaux!$A:$G,MATCH($E17,bureaux!$A:$A,0),7)</f>
        <v>#N/A</v>
      </c>
    </row>
    <row r="18" spans="1:18" x14ac:dyDescent="0.25">
      <c r="A18" s="20">
        <f>'Elegio-Electors'!C18</f>
        <v>0</v>
      </c>
      <c r="B18" s="20">
        <f>'Elegio-Electors'!B18</f>
        <v>0</v>
      </c>
      <c r="C18" s="91">
        <f>IF(Procédure!$C$33=2,'Elegio-Electors'!D18,Procédure!$C$33)</f>
        <v>0</v>
      </c>
      <c r="D18" s="20">
        <f>'Elegio-Electors'!E18</f>
        <v>0</v>
      </c>
      <c r="E18" s="91" t="str">
        <f>IF(LEFT(RIGHT('Elegio-Electors'!L18,2),1)="C",'Elegio-Electors'!L18,IF(LEFT(RIGHT('Elegio-Electors'!M18,2),1)="C",'Elegio-Electors'!M18,""))</f>
        <v/>
      </c>
      <c r="F18" s="91" t="str">
        <f>IF(LEFT(RIGHT('Elegio-Electors'!L18,2),1)="O",'Elegio-Electors'!L18,IF(LEFT(RIGHT('Elegio-Electors'!M18,2),1)="O",'Elegio-Electors'!M18,""))</f>
        <v/>
      </c>
      <c r="G18" s="91" t="s">
        <v>166</v>
      </c>
      <c r="H18" s="91" t="s">
        <v>167</v>
      </c>
      <c r="I18" s="20" t="e">
        <f t="shared" si="0"/>
        <v>#N/A</v>
      </c>
      <c r="J18" s="20" t="e">
        <f t="shared" si="1"/>
        <v>#N/A</v>
      </c>
      <c r="K18" s="91" t="e">
        <f>INDEX(bureaux!$A:$I,MATCH($E18,bureaux!$A:$A,0),9)</f>
        <v>#N/A</v>
      </c>
      <c r="L18" s="91" t="e">
        <f t="shared" si="2"/>
        <v>#N/A</v>
      </c>
      <c r="M18" s="91" t="e">
        <f t="shared" si="3"/>
        <v>#N/A</v>
      </c>
      <c r="N18" s="20" t="e">
        <f t="shared" si="4"/>
        <v>#N/A</v>
      </c>
      <c r="O18" s="20" t="e">
        <f>INDEX(bureaux!$A:$H,MATCH($E18,bureaux!$A:$A,0),8)</f>
        <v>#N/A</v>
      </c>
      <c r="P18" s="91" t="e">
        <f>_xlfn.CONCAT(INDEX(bureaux!$A:$H,MATCH($E18,bureaux!$A:$A,0),4)," ",INDEX(bureaux!$A:$H,MATCH($E18,bureaux!$A:$A,0),5))</f>
        <v>#N/A</v>
      </c>
      <c r="Q18" s="20" t="e">
        <f>INDEX(bureaux!$A:$G,MATCH($E18,bureaux!$A:$A,0),6)</f>
        <v>#N/A</v>
      </c>
      <c r="R18" s="20" t="e">
        <f>INDEX(bureaux!$A:$G,MATCH($E18,bureaux!$A:$A,0),7)</f>
        <v>#N/A</v>
      </c>
    </row>
    <row r="19" spans="1:18" x14ac:dyDescent="0.25">
      <c r="A19" s="20">
        <f>'Elegio-Electors'!C19</f>
        <v>0</v>
      </c>
      <c r="B19" s="20">
        <f>'Elegio-Electors'!B19</f>
        <v>0</v>
      </c>
      <c r="C19" s="91">
        <f>IF(Procédure!$C$33=2,'Elegio-Electors'!D19,Procédure!$C$33)</f>
        <v>0</v>
      </c>
      <c r="D19" s="20">
        <f>'Elegio-Electors'!E19</f>
        <v>0</v>
      </c>
      <c r="E19" s="91" t="str">
        <f>IF(LEFT(RIGHT('Elegio-Electors'!L19,2),1)="C",'Elegio-Electors'!L19,IF(LEFT(RIGHT('Elegio-Electors'!M19,2),1)="C",'Elegio-Electors'!M19,""))</f>
        <v/>
      </c>
      <c r="F19" s="91" t="str">
        <f>IF(LEFT(RIGHT('Elegio-Electors'!L19,2),1)="O",'Elegio-Electors'!L19,IF(LEFT(RIGHT('Elegio-Electors'!M19,2),1)="O",'Elegio-Electors'!M19,""))</f>
        <v/>
      </c>
      <c r="G19" s="91" t="s">
        <v>166</v>
      </c>
      <c r="H19" s="91" t="s">
        <v>167</v>
      </c>
      <c r="I19" s="20" t="e">
        <f t="shared" si="0"/>
        <v>#N/A</v>
      </c>
      <c r="J19" s="20" t="e">
        <f t="shared" si="1"/>
        <v>#N/A</v>
      </c>
      <c r="K19" s="91" t="e">
        <f>INDEX(bureaux!$A:$I,MATCH($E19,bureaux!$A:$A,0),9)</f>
        <v>#N/A</v>
      </c>
      <c r="L19" s="91" t="e">
        <f t="shared" si="2"/>
        <v>#N/A</v>
      </c>
      <c r="M19" s="91" t="e">
        <f t="shared" si="3"/>
        <v>#N/A</v>
      </c>
      <c r="N19" s="20" t="e">
        <f t="shared" si="4"/>
        <v>#N/A</v>
      </c>
      <c r="O19" s="20" t="e">
        <f>INDEX(bureaux!$A:$H,MATCH($E19,bureaux!$A:$A,0),8)</f>
        <v>#N/A</v>
      </c>
      <c r="P19" s="91" t="e">
        <f>_xlfn.CONCAT(INDEX(bureaux!$A:$H,MATCH($E19,bureaux!$A:$A,0),4)," ",INDEX(bureaux!$A:$H,MATCH($E19,bureaux!$A:$A,0),5))</f>
        <v>#N/A</v>
      </c>
      <c r="Q19" s="20" t="e">
        <f>INDEX(bureaux!$A:$G,MATCH($E19,bureaux!$A:$A,0),6)</f>
        <v>#N/A</v>
      </c>
      <c r="R19" s="20" t="e">
        <f>INDEX(bureaux!$A:$G,MATCH($E19,bureaux!$A:$A,0),7)</f>
        <v>#N/A</v>
      </c>
    </row>
    <row r="20" spans="1:18" x14ac:dyDescent="0.25">
      <c r="A20" s="20">
        <f>'Elegio-Electors'!C20</f>
        <v>0</v>
      </c>
      <c r="B20" s="20">
        <f>'Elegio-Electors'!B20</f>
        <v>0</v>
      </c>
      <c r="C20" s="91">
        <f>IF(Procédure!$C$33=2,'Elegio-Electors'!D20,Procédure!$C$33)</f>
        <v>0</v>
      </c>
      <c r="D20" s="20">
        <f>'Elegio-Electors'!E20</f>
        <v>0</v>
      </c>
      <c r="E20" s="91" t="str">
        <f>IF(LEFT(RIGHT('Elegio-Electors'!L20,2),1)="C",'Elegio-Electors'!L20,IF(LEFT(RIGHT('Elegio-Electors'!M20,2),1)="C",'Elegio-Electors'!M20,""))</f>
        <v/>
      </c>
      <c r="F20" s="91" t="str">
        <f>IF(LEFT(RIGHT('Elegio-Electors'!L20,2),1)="O",'Elegio-Electors'!L20,IF(LEFT(RIGHT('Elegio-Electors'!M20,2),1)="O",'Elegio-Electors'!M20,""))</f>
        <v/>
      </c>
      <c r="G20" s="91" t="s">
        <v>166</v>
      </c>
      <c r="H20" s="91" t="s">
        <v>167</v>
      </c>
      <c r="I20" s="20" t="e">
        <f t="shared" si="0"/>
        <v>#N/A</v>
      </c>
      <c r="J20" s="20" t="e">
        <f t="shared" si="1"/>
        <v>#N/A</v>
      </c>
      <c r="K20" s="91" t="e">
        <f>INDEX(bureaux!$A:$I,MATCH($E20,bureaux!$A:$A,0),9)</f>
        <v>#N/A</v>
      </c>
      <c r="L20" s="91" t="e">
        <f t="shared" si="2"/>
        <v>#N/A</v>
      </c>
      <c r="M20" s="91" t="e">
        <f t="shared" si="3"/>
        <v>#N/A</v>
      </c>
      <c r="N20" s="20" t="e">
        <f t="shared" si="4"/>
        <v>#N/A</v>
      </c>
      <c r="O20" s="20" t="e">
        <f>INDEX(bureaux!$A:$H,MATCH($E20,bureaux!$A:$A,0),8)</f>
        <v>#N/A</v>
      </c>
      <c r="P20" s="91" t="e">
        <f>_xlfn.CONCAT(INDEX(bureaux!$A:$H,MATCH($E20,bureaux!$A:$A,0),4)," ",INDEX(bureaux!$A:$H,MATCH($E20,bureaux!$A:$A,0),5))</f>
        <v>#N/A</v>
      </c>
      <c r="Q20" s="20" t="e">
        <f>INDEX(bureaux!$A:$G,MATCH($E20,bureaux!$A:$A,0),6)</f>
        <v>#N/A</v>
      </c>
      <c r="R20" s="20" t="e">
        <f>INDEX(bureaux!$A:$G,MATCH($E20,bureaux!$A:$A,0),7)</f>
        <v>#N/A</v>
      </c>
    </row>
    <row r="21" spans="1:18" x14ac:dyDescent="0.25">
      <c r="A21" s="20">
        <f>'Elegio-Electors'!C21</f>
        <v>0</v>
      </c>
      <c r="B21" s="20">
        <f>'Elegio-Electors'!B21</f>
        <v>0</v>
      </c>
      <c r="C21" s="91">
        <f>IF(Procédure!$C$33=2,'Elegio-Electors'!D21,Procédure!$C$33)</f>
        <v>0</v>
      </c>
      <c r="D21" s="20">
        <f>'Elegio-Electors'!E21</f>
        <v>0</v>
      </c>
      <c r="E21" s="91" t="str">
        <f>IF(LEFT(RIGHT('Elegio-Electors'!L21,2),1)="C",'Elegio-Electors'!L21,IF(LEFT(RIGHT('Elegio-Electors'!M21,2),1)="C",'Elegio-Electors'!M21,""))</f>
        <v/>
      </c>
      <c r="F21" s="91" t="str">
        <f>IF(LEFT(RIGHT('Elegio-Electors'!L21,2),1)="O",'Elegio-Electors'!L21,IF(LEFT(RIGHT('Elegio-Electors'!M21,2),1)="O",'Elegio-Electors'!M21,""))</f>
        <v/>
      </c>
      <c r="G21" s="91" t="s">
        <v>166</v>
      </c>
      <c r="H21" s="91" t="s">
        <v>167</v>
      </c>
      <c r="I21" s="20" t="e">
        <f t="shared" si="0"/>
        <v>#N/A</v>
      </c>
      <c r="J21" s="20" t="e">
        <f t="shared" si="1"/>
        <v>#N/A</v>
      </c>
      <c r="K21" s="91" t="e">
        <f>INDEX(bureaux!$A:$I,MATCH($E21,bureaux!$A:$A,0),9)</f>
        <v>#N/A</v>
      </c>
      <c r="L21" s="91" t="e">
        <f t="shared" si="2"/>
        <v>#N/A</v>
      </c>
      <c r="M21" s="91" t="e">
        <f t="shared" si="3"/>
        <v>#N/A</v>
      </c>
      <c r="N21" s="20" t="e">
        <f t="shared" si="4"/>
        <v>#N/A</v>
      </c>
      <c r="O21" s="20" t="e">
        <f>INDEX(bureaux!$A:$H,MATCH($E21,bureaux!$A:$A,0),8)</f>
        <v>#N/A</v>
      </c>
      <c r="P21" s="91" t="e">
        <f>_xlfn.CONCAT(INDEX(bureaux!$A:$H,MATCH($E21,bureaux!$A:$A,0),4)," ",INDEX(bureaux!$A:$H,MATCH($E21,bureaux!$A:$A,0),5))</f>
        <v>#N/A</v>
      </c>
      <c r="Q21" s="20" t="e">
        <f>INDEX(bureaux!$A:$G,MATCH($E21,bureaux!$A:$A,0),6)</f>
        <v>#N/A</v>
      </c>
      <c r="R21" s="20" t="e">
        <f>INDEX(bureaux!$A:$G,MATCH($E21,bureaux!$A:$A,0),7)</f>
        <v>#N/A</v>
      </c>
    </row>
    <row r="22" spans="1:18" x14ac:dyDescent="0.25">
      <c r="A22" s="20">
        <f>'Elegio-Electors'!C22</f>
        <v>0</v>
      </c>
      <c r="B22" s="20">
        <f>'Elegio-Electors'!B22</f>
        <v>0</v>
      </c>
      <c r="C22" s="91">
        <f>IF(Procédure!$C$33=2,'Elegio-Electors'!D22,Procédure!$C$33)</f>
        <v>0</v>
      </c>
      <c r="D22" s="20">
        <f>'Elegio-Electors'!E22</f>
        <v>0</v>
      </c>
      <c r="E22" s="91" t="str">
        <f>IF(LEFT(RIGHT('Elegio-Electors'!L22,2),1)="C",'Elegio-Electors'!L22,IF(LEFT(RIGHT('Elegio-Electors'!M22,2),1)="C",'Elegio-Electors'!M22,""))</f>
        <v/>
      </c>
      <c r="F22" s="91" t="str">
        <f>IF(LEFT(RIGHT('Elegio-Electors'!L22,2),1)="O",'Elegio-Electors'!L22,IF(LEFT(RIGHT('Elegio-Electors'!M22,2),1)="O",'Elegio-Electors'!M22,""))</f>
        <v/>
      </c>
      <c r="G22" s="91" t="s">
        <v>166</v>
      </c>
      <c r="H22" s="91" t="s">
        <v>167</v>
      </c>
      <c r="I22" s="20" t="e">
        <f t="shared" si="0"/>
        <v>#N/A</v>
      </c>
      <c r="J22" s="20" t="e">
        <f t="shared" si="1"/>
        <v>#N/A</v>
      </c>
      <c r="K22" s="91" t="e">
        <f>INDEX(bureaux!$A:$I,MATCH($E22,bureaux!$A:$A,0),9)</f>
        <v>#N/A</v>
      </c>
      <c r="L22" s="91" t="e">
        <f t="shared" si="2"/>
        <v>#N/A</v>
      </c>
      <c r="M22" s="91" t="e">
        <f t="shared" si="3"/>
        <v>#N/A</v>
      </c>
      <c r="N22" s="20" t="e">
        <f t="shared" si="4"/>
        <v>#N/A</v>
      </c>
      <c r="O22" s="20" t="e">
        <f>INDEX(bureaux!$A:$H,MATCH($E22,bureaux!$A:$A,0),8)</f>
        <v>#N/A</v>
      </c>
      <c r="P22" s="91" t="e">
        <f>_xlfn.CONCAT(INDEX(bureaux!$A:$H,MATCH($E22,bureaux!$A:$A,0),4)," ",INDEX(bureaux!$A:$H,MATCH($E22,bureaux!$A:$A,0),5))</f>
        <v>#N/A</v>
      </c>
      <c r="Q22" s="20" t="e">
        <f>INDEX(bureaux!$A:$G,MATCH($E22,bureaux!$A:$A,0),6)</f>
        <v>#N/A</v>
      </c>
      <c r="R22" s="20" t="e">
        <f>INDEX(bureaux!$A:$G,MATCH($E22,bureaux!$A:$A,0),7)</f>
        <v>#N/A</v>
      </c>
    </row>
    <row r="23" spans="1:18" x14ac:dyDescent="0.25">
      <c r="A23" s="20">
        <f>'Elegio-Electors'!C23</f>
        <v>0</v>
      </c>
      <c r="B23" s="20">
        <f>'Elegio-Electors'!B23</f>
        <v>0</v>
      </c>
      <c r="C23" s="91">
        <f>IF(Procédure!$C$33=2,'Elegio-Electors'!D23,Procédure!$C$33)</f>
        <v>0</v>
      </c>
      <c r="D23" s="20">
        <f>'Elegio-Electors'!E23</f>
        <v>0</v>
      </c>
      <c r="E23" s="91" t="str">
        <f>IF(LEFT(RIGHT('Elegio-Electors'!L23,2),1)="C",'Elegio-Electors'!L23,IF(LEFT(RIGHT('Elegio-Electors'!M23,2),1)="C",'Elegio-Electors'!M23,""))</f>
        <v/>
      </c>
      <c r="F23" s="91" t="str">
        <f>IF(LEFT(RIGHT('Elegio-Electors'!L23,2),1)="O",'Elegio-Electors'!L23,IF(LEFT(RIGHT('Elegio-Electors'!M23,2),1)="O",'Elegio-Electors'!M23,""))</f>
        <v/>
      </c>
      <c r="G23" s="91" t="s">
        <v>166</v>
      </c>
      <c r="H23" s="91" t="s">
        <v>167</v>
      </c>
      <c r="I23" s="20" t="e">
        <f t="shared" si="0"/>
        <v>#N/A</v>
      </c>
      <c r="J23" s="20" t="e">
        <f t="shared" si="1"/>
        <v>#N/A</v>
      </c>
      <c r="K23" s="91" t="e">
        <f>INDEX(bureaux!$A:$I,MATCH($E23,bureaux!$A:$A,0),9)</f>
        <v>#N/A</v>
      </c>
      <c r="L23" s="91" t="e">
        <f t="shared" si="2"/>
        <v>#N/A</v>
      </c>
      <c r="M23" s="91" t="e">
        <f t="shared" si="3"/>
        <v>#N/A</v>
      </c>
      <c r="N23" s="20" t="e">
        <f t="shared" si="4"/>
        <v>#N/A</v>
      </c>
      <c r="O23" s="20" t="e">
        <f>INDEX(bureaux!$A:$H,MATCH($E23,bureaux!$A:$A,0),8)</f>
        <v>#N/A</v>
      </c>
      <c r="P23" s="91" t="e">
        <f>_xlfn.CONCAT(INDEX(bureaux!$A:$H,MATCH($E23,bureaux!$A:$A,0),4)," ",INDEX(bureaux!$A:$H,MATCH($E23,bureaux!$A:$A,0),5))</f>
        <v>#N/A</v>
      </c>
      <c r="Q23" s="20" t="e">
        <f>INDEX(bureaux!$A:$G,MATCH($E23,bureaux!$A:$A,0),6)</f>
        <v>#N/A</v>
      </c>
      <c r="R23" s="20" t="e">
        <f>INDEX(bureaux!$A:$G,MATCH($E23,bureaux!$A:$A,0),7)</f>
        <v>#N/A</v>
      </c>
    </row>
    <row r="24" spans="1:18" x14ac:dyDescent="0.25">
      <c r="A24" s="20">
        <f>'Elegio-Electors'!C24</f>
        <v>0</v>
      </c>
      <c r="B24" s="20">
        <f>'Elegio-Electors'!B24</f>
        <v>0</v>
      </c>
      <c r="C24" s="91">
        <f>IF(Procédure!$C$33=2,'Elegio-Electors'!D24,Procédure!$C$33)</f>
        <v>0</v>
      </c>
      <c r="D24" s="20">
        <f>'Elegio-Electors'!E24</f>
        <v>0</v>
      </c>
      <c r="E24" s="91" t="str">
        <f>IF(LEFT(RIGHT('Elegio-Electors'!L24,2),1)="C",'Elegio-Electors'!L24,IF(LEFT(RIGHT('Elegio-Electors'!M24,2),1)="C",'Elegio-Electors'!M24,""))</f>
        <v/>
      </c>
      <c r="F24" s="91" t="str">
        <f>IF(LEFT(RIGHT('Elegio-Electors'!L24,2),1)="O",'Elegio-Electors'!L24,IF(LEFT(RIGHT('Elegio-Electors'!M24,2),1)="O",'Elegio-Electors'!M24,""))</f>
        <v/>
      </c>
      <c r="G24" s="91" t="s">
        <v>166</v>
      </c>
      <c r="H24" s="91" t="s">
        <v>167</v>
      </c>
      <c r="I24" s="20" t="e">
        <f t="shared" si="0"/>
        <v>#N/A</v>
      </c>
      <c r="J24" s="20" t="e">
        <f t="shared" si="1"/>
        <v>#N/A</v>
      </c>
      <c r="K24" s="91" t="e">
        <f>INDEX(bureaux!$A:$I,MATCH($E24,bureaux!$A:$A,0),9)</f>
        <v>#N/A</v>
      </c>
      <c r="L24" s="91" t="e">
        <f t="shared" si="2"/>
        <v>#N/A</v>
      </c>
      <c r="M24" s="91" t="e">
        <f t="shared" si="3"/>
        <v>#N/A</v>
      </c>
      <c r="N24" s="20" t="e">
        <f t="shared" si="4"/>
        <v>#N/A</v>
      </c>
      <c r="O24" s="20" t="e">
        <f>INDEX(bureaux!$A:$H,MATCH($E24,bureaux!$A:$A,0),8)</f>
        <v>#N/A</v>
      </c>
      <c r="P24" s="91" t="e">
        <f>_xlfn.CONCAT(INDEX(bureaux!$A:$H,MATCH($E24,bureaux!$A:$A,0),4)," ",INDEX(bureaux!$A:$H,MATCH($E24,bureaux!$A:$A,0),5))</f>
        <v>#N/A</v>
      </c>
      <c r="Q24" s="20" t="e">
        <f>INDEX(bureaux!$A:$G,MATCH($E24,bureaux!$A:$A,0),6)</f>
        <v>#N/A</v>
      </c>
      <c r="R24" s="20" t="e">
        <f>INDEX(bureaux!$A:$G,MATCH($E24,bureaux!$A:$A,0),7)</f>
        <v>#N/A</v>
      </c>
    </row>
    <row r="25" spans="1:18" x14ac:dyDescent="0.25">
      <c r="A25" s="20">
        <f>'Elegio-Electors'!C25</f>
        <v>0</v>
      </c>
      <c r="B25" s="20">
        <f>'Elegio-Electors'!B25</f>
        <v>0</v>
      </c>
      <c r="C25" s="91">
        <f>IF(Procédure!$C$33=2,'Elegio-Electors'!D25,Procédure!$C$33)</f>
        <v>0</v>
      </c>
      <c r="D25" s="20">
        <f>'Elegio-Electors'!E25</f>
        <v>0</v>
      </c>
      <c r="E25" s="91" t="str">
        <f>IF(LEFT(RIGHT('Elegio-Electors'!L25,2),1)="C",'Elegio-Electors'!L25,IF(LEFT(RIGHT('Elegio-Electors'!M25,2),1)="C",'Elegio-Electors'!M25,""))</f>
        <v/>
      </c>
      <c r="F25" s="91" t="str">
        <f>IF(LEFT(RIGHT('Elegio-Electors'!L25,2),1)="O",'Elegio-Electors'!L25,IF(LEFT(RIGHT('Elegio-Electors'!M25,2),1)="O",'Elegio-Electors'!M25,""))</f>
        <v/>
      </c>
      <c r="G25" s="91" t="s">
        <v>166</v>
      </c>
      <c r="H25" s="91" t="s">
        <v>167</v>
      </c>
      <c r="I25" s="20" t="e">
        <f t="shared" si="0"/>
        <v>#N/A</v>
      </c>
      <c r="J25" s="20" t="e">
        <f t="shared" si="1"/>
        <v>#N/A</v>
      </c>
      <c r="K25" s="91" t="e">
        <f>INDEX(bureaux!$A:$I,MATCH($E25,bureaux!$A:$A,0),9)</f>
        <v>#N/A</v>
      </c>
      <c r="L25" s="91" t="e">
        <f t="shared" si="2"/>
        <v>#N/A</v>
      </c>
      <c r="M25" s="91" t="e">
        <f t="shared" si="3"/>
        <v>#N/A</v>
      </c>
      <c r="N25" s="20" t="e">
        <f t="shared" si="4"/>
        <v>#N/A</v>
      </c>
      <c r="O25" s="20" t="e">
        <f>INDEX(bureaux!$A:$H,MATCH($E25,bureaux!$A:$A,0),8)</f>
        <v>#N/A</v>
      </c>
      <c r="P25" s="91" t="e">
        <f>_xlfn.CONCAT(INDEX(bureaux!$A:$H,MATCH($E25,bureaux!$A:$A,0),4)," ",INDEX(bureaux!$A:$H,MATCH($E25,bureaux!$A:$A,0),5))</f>
        <v>#N/A</v>
      </c>
      <c r="Q25" s="20" t="e">
        <f>INDEX(bureaux!$A:$G,MATCH($E25,bureaux!$A:$A,0),6)</f>
        <v>#N/A</v>
      </c>
      <c r="R25" s="20" t="e">
        <f>INDEX(bureaux!$A:$G,MATCH($E25,bureaux!$A:$A,0),7)</f>
        <v>#N/A</v>
      </c>
    </row>
    <row r="26" spans="1:18" x14ac:dyDescent="0.25">
      <c r="A26" s="20">
        <f>'Elegio-Electors'!C26</f>
        <v>0</v>
      </c>
      <c r="B26" s="20">
        <f>'Elegio-Electors'!B26</f>
        <v>0</v>
      </c>
      <c r="C26" s="91">
        <f>IF(Procédure!$C$33=2,'Elegio-Electors'!D26,Procédure!$C$33)</f>
        <v>0</v>
      </c>
      <c r="D26" s="20">
        <f>'Elegio-Electors'!E26</f>
        <v>0</v>
      </c>
      <c r="E26" s="91" t="str">
        <f>IF(LEFT(RIGHT('Elegio-Electors'!L26,2),1)="C",'Elegio-Electors'!L26,IF(LEFT(RIGHT('Elegio-Electors'!M26,2),1)="C",'Elegio-Electors'!M26,""))</f>
        <v/>
      </c>
      <c r="F26" s="91" t="str">
        <f>IF(LEFT(RIGHT('Elegio-Electors'!L26,2),1)="O",'Elegio-Electors'!L26,IF(LEFT(RIGHT('Elegio-Electors'!M26,2),1)="O",'Elegio-Electors'!M26,""))</f>
        <v/>
      </c>
      <c r="G26" s="91" t="s">
        <v>166</v>
      </c>
      <c r="H26" s="91" t="s">
        <v>167</v>
      </c>
      <c r="I26" s="20" t="e">
        <f t="shared" si="0"/>
        <v>#N/A</v>
      </c>
      <c r="J26" s="20" t="e">
        <f t="shared" si="1"/>
        <v>#N/A</v>
      </c>
      <c r="K26" s="91" t="e">
        <f>INDEX(bureaux!$A:$I,MATCH($E26,bureaux!$A:$A,0),9)</f>
        <v>#N/A</v>
      </c>
      <c r="L26" s="91" t="e">
        <f t="shared" si="2"/>
        <v>#N/A</v>
      </c>
      <c r="M26" s="91" t="e">
        <f t="shared" si="3"/>
        <v>#N/A</v>
      </c>
      <c r="N26" s="20" t="e">
        <f t="shared" si="4"/>
        <v>#N/A</v>
      </c>
      <c r="O26" s="20" t="e">
        <f>INDEX(bureaux!$A:$H,MATCH($E26,bureaux!$A:$A,0),8)</f>
        <v>#N/A</v>
      </c>
      <c r="P26" s="91" t="e">
        <f>_xlfn.CONCAT(INDEX(bureaux!$A:$H,MATCH($E26,bureaux!$A:$A,0),4)," ",INDEX(bureaux!$A:$H,MATCH($E26,bureaux!$A:$A,0),5))</f>
        <v>#N/A</v>
      </c>
      <c r="Q26" s="20" t="e">
        <f>INDEX(bureaux!$A:$G,MATCH($E26,bureaux!$A:$A,0),6)</f>
        <v>#N/A</v>
      </c>
      <c r="R26" s="20" t="e">
        <f>INDEX(bureaux!$A:$G,MATCH($E26,bureaux!$A:$A,0),7)</f>
        <v>#N/A</v>
      </c>
    </row>
    <row r="27" spans="1:18" x14ac:dyDescent="0.25">
      <c r="A27" s="20">
        <f>'Elegio-Electors'!C27</f>
        <v>0</v>
      </c>
      <c r="B27" s="20">
        <f>'Elegio-Electors'!B27</f>
        <v>0</v>
      </c>
      <c r="C27" s="91">
        <f>IF(Procédure!$C$33=2,'Elegio-Electors'!D27,Procédure!$C$33)</f>
        <v>0</v>
      </c>
      <c r="D27" s="20">
        <f>'Elegio-Electors'!E27</f>
        <v>0</v>
      </c>
      <c r="E27" s="91" t="str">
        <f>IF(LEFT(RIGHT('Elegio-Electors'!L27,2),1)="C",'Elegio-Electors'!L27,IF(LEFT(RIGHT('Elegio-Electors'!M27,2),1)="C",'Elegio-Electors'!M27,""))</f>
        <v/>
      </c>
      <c r="F27" s="91" t="str">
        <f>IF(LEFT(RIGHT('Elegio-Electors'!L27,2),1)="O",'Elegio-Electors'!L27,IF(LEFT(RIGHT('Elegio-Electors'!M27,2),1)="O",'Elegio-Electors'!M27,""))</f>
        <v/>
      </c>
      <c r="G27" s="91" t="s">
        <v>166</v>
      </c>
      <c r="H27" s="91" t="s">
        <v>167</v>
      </c>
      <c r="I27" s="20" t="e">
        <f t="shared" si="0"/>
        <v>#N/A</v>
      </c>
      <c r="J27" s="20" t="e">
        <f t="shared" si="1"/>
        <v>#N/A</v>
      </c>
      <c r="K27" s="91" t="e">
        <f>INDEX(bureaux!$A:$I,MATCH($E27,bureaux!$A:$A,0),9)</f>
        <v>#N/A</v>
      </c>
      <c r="L27" s="91" t="e">
        <f t="shared" si="2"/>
        <v>#N/A</v>
      </c>
      <c r="M27" s="91" t="e">
        <f t="shared" si="3"/>
        <v>#N/A</v>
      </c>
      <c r="N27" s="20" t="e">
        <f t="shared" si="4"/>
        <v>#N/A</v>
      </c>
      <c r="O27" s="20" t="e">
        <f>INDEX(bureaux!$A:$H,MATCH($E27,bureaux!$A:$A,0),8)</f>
        <v>#N/A</v>
      </c>
      <c r="P27" s="91" t="e">
        <f>_xlfn.CONCAT(INDEX(bureaux!$A:$H,MATCH($E27,bureaux!$A:$A,0),4)," ",INDEX(bureaux!$A:$H,MATCH($E27,bureaux!$A:$A,0),5))</f>
        <v>#N/A</v>
      </c>
      <c r="Q27" s="20" t="e">
        <f>INDEX(bureaux!$A:$G,MATCH($E27,bureaux!$A:$A,0),6)</f>
        <v>#N/A</v>
      </c>
      <c r="R27" s="20" t="e">
        <f>INDEX(bureaux!$A:$G,MATCH($E27,bureaux!$A:$A,0),7)</f>
        <v>#N/A</v>
      </c>
    </row>
    <row r="28" spans="1:18" x14ac:dyDescent="0.25">
      <c r="A28" s="20">
        <f>'Elegio-Electors'!C28</f>
        <v>0</v>
      </c>
      <c r="B28" s="20">
        <f>'Elegio-Electors'!B28</f>
        <v>0</v>
      </c>
      <c r="C28" s="91">
        <f>IF(Procédure!$C$33=2,'Elegio-Electors'!D28,Procédure!$C$33)</f>
        <v>0</v>
      </c>
      <c r="D28" s="20">
        <f>'Elegio-Electors'!E28</f>
        <v>0</v>
      </c>
      <c r="E28" s="91" t="str">
        <f>IF(LEFT(RIGHT('Elegio-Electors'!L28,2),1)="C",'Elegio-Electors'!L28,IF(LEFT(RIGHT('Elegio-Electors'!M28,2),1)="C",'Elegio-Electors'!M28,""))</f>
        <v/>
      </c>
      <c r="F28" s="91" t="str">
        <f>IF(LEFT(RIGHT('Elegio-Electors'!L28,2),1)="O",'Elegio-Electors'!L28,IF(LEFT(RIGHT('Elegio-Electors'!M28,2),1)="O",'Elegio-Electors'!M28,""))</f>
        <v/>
      </c>
      <c r="G28" s="91" t="s">
        <v>166</v>
      </c>
      <c r="H28" s="91" t="s">
        <v>167</v>
      </c>
      <c r="I28" s="20" t="e">
        <f t="shared" si="0"/>
        <v>#N/A</v>
      </c>
      <c r="J28" s="20" t="e">
        <f t="shared" si="1"/>
        <v>#N/A</v>
      </c>
      <c r="K28" s="91" t="e">
        <f>INDEX(bureaux!$A:$I,MATCH($E28,bureaux!$A:$A,0),9)</f>
        <v>#N/A</v>
      </c>
      <c r="L28" s="91" t="e">
        <f t="shared" si="2"/>
        <v>#N/A</v>
      </c>
      <c r="M28" s="91" t="e">
        <f t="shared" si="3"/>
        <v>#N/A</v>
      </c>
      <c r="N28" s="20" t="e">
        <f t="shared" si="4"/>
        <v>#N/A</v>
      </c>
      <c r="O28" s="20" t="e">
        <f>INDEX(bureaux!$A:$H,MATCH($E28,bureaux!$A:$A,0),8)</f>
        <v>#N/A</v>
      </c>
      <c r="P28" s="91" t="e">
        <f>_xlfn.CONCAT(INDEX(bureaux!$A:$H,MATCH($E28,bureaux!$A:$A,0),4)," ",INDEX(bureaux!$A:$H,MATCH($E28,bureaux!$A:$A,0),5))</f>
        <v>#N/A</v>
      </c>
      <c r="Q28" s="20" t="e">
        <f>INDEX(bureaux!$A:$G,MATCH($E28,bureaux!$A:$A,0),6)</f>
        <v>#N/A</v>
      </c>
      <c r="R28" s="20" t="e">
        <f>INDEX(bureaux!$A:$G,MATCH($E28,bureaux!$A:$A,0),7)</f>
        <v>#N/A</v>
      </c>
    </row>
    <row r="29" spans="1:18" x14ac:dyDescent="0.25">
      <c r="A29" s="20">
        <f>'Elegio-Electors'!C29</f>
        <v>0</v>
      </c>
      <c r="B29" s="20">
        <f>'Elegio-Electors'!B29</f>
        <v>0</v>
      </c>
      <c r="C29" s="91">
        <f>IF(Procédure!$C$33=2,'Elegio-Electors'!D29,Procédure!$C$33)</f>
        <v>0</v>
      </c>
      <c r="D29" s="20">
        <f>'Elegio-Electors'!E29</f>
        <v>0</v>
      </c>
      <c r="E29" s="91" t="str">
        <f>IF(LEFT(RIGHT('Elegio-Electors'!L29,2),1)="C",'Elegio-Electors'!L29,IF(LEFT(RIGHT('Elegio-Electors'!M29,2),1)="C",'Elegio-Electors'!M29,""))</f>
        <v/>
      </c>
      <c r="F29" s="91" t="str">
        <f>IF(LEFT(RIGHT('Elegio-Electors'!L29,2),1)="O",'Elegio-Electors'!L29,IF(LEFT(RIGHT('Elegio-Electors'!M29,2),1)="O",'Elegio-Electors'!M29,""))</f>
        <v/>
      </c>
      <c r="G29" s="91" t="s">
        <v>166</v>
      </c>
      <c r="H29" s="91" t="s">
        <v>167</v>
      </c>
      <c r="I29" s="20" t="e">
        <f t="shared" si="0"/>
        <v>#N/A</v>
      </c>
      <c r="J29" s="20" t="e">
        <f t="shared" si="1"/>
        <v>#N/A</v>
      </c>
      <c r="K29" s="91" t="e">
        <f>INDEX(bureaux!$A:$I,MATCH($E29,bureaux!$A:$A,0),9)</f>
        <v>#N/A</v>
      </c>
      <c r="L29" s="91" t="e">
        <f t="shared" si="2"/>
        <v>#N/A</v>
      </c>
      <c r="M29" s="91" t="e">
        <f t="shared" si="3"/>
        <v>#N/A</v>
      </c>
      <c r="N29" s="20" t="e">
        <f t="shared" si="4"/>
        <v>#N/A</v>
      </c>
      <c r="O29" s="20" t="e">
        <f>INDEX(bureaux!$A:$H,MATCH($E29,bureaux!$A:$A,0),8)</f>
        <v>#N/A</v>
      </c>
      <c r="P29" s="91" t="e">
        <f>_xlfn.CONCAT(INDEX(bureaux!$A:$H,MATCH($E29,bureaux!$A:$A,0),4)," ",INDEX(bureaux!$A:$H,MATCH($E29,bureaux!$A:$A,0),5))</f>
        <v>#N/A</v>
      </c>
      <c r="Q29" s="20" t="e">
        <f>INDEX(bureaux!$A:$G,MATCH($E29,bureaux!$A:$A,0),6)</f>
        <v>#N/A</v>
      </c>
      <c r="R29" s="20" t="e">
        <f>INDEX(bureaux!$A:$G,MATCH($E29,bureaux!$A:$A,0),7)</f>
        <v>#N/A</v>
      </c>
    </row>
    <row r="30" spans="1:18" x14ac:dyDescent="0.25">
      <c r="A30" s="20">
        <f>'Elegio-Electors'!C30</f>
        <v>0</v>
      </c>
      <c r="B30" s="20">
        <f>'Elegio-Electors'!B30</f>
        <v>0</v>
      </c>
      <c r="C30" s="91">
        <f>IF(Procédure!$C$33=2,'Elegio-Electors'!D30,Procédure!$C$33)</f>
        <v>0</v>
      </c>
      <c r="D30" s="20">
        <f>'Elegio-Electors'!E30</f>
        <v>0</v>
      </c>
      <c r="E30" s="91" t="str">
        <f>IF(LEFT(RIGHT('Elegio-Electors'!L30,2),1)="C",'Elegio-Electors'!L30,IF(LEFT(RIGHT('Elegio-Electors'!M30,2),1)="C",'Elegio-Electors'!M30,""))</f>
        <v/>
      </c>
      <c r="F30" s="91" t="str">
        <f>IF(LEFT(RIGHT('Elegio-Electors'!L30,2),1)="O",'Elegio-Electors'!L30,IF(LEFT(RIGHT('Elegio-Electors'!M30,2),1)="O",'Elegio-Electors'!M30,""))</f>
        <v/>
      </c>
      <c r="G30" s="91" t="s">
        <v>166</v>
      </c>
      <c r="H30" s="91" t="s">
        <v>167</v>
      </c>
      <c r="I30" s="20" t="e">
        <f t="shared" si="0"/>
        <v>#N/A</v>
      </c>
      <c r="J30" s="20" t="e">
        <f t="shared" si="1"/>
        <v>#N/A</v>
      </c>
      <c r="K30" s="91" t="e">
        <f>INDEX(bureaux!$A:$I,MATCH($E30,bureaux!$A:$A,0),9)</f>
        <v>#N/A</v>
      </c>
      <c r="L30" s="91" t="e">
        <f t="shared" si="2"/>
        <v>#N/A</v>
      </c>
      <c r="M30" s="91" t="e">
        <f t="shared" si="3"/>
        <v>#N/A</v>
      </c>
      <c r="N30" s="20" t="e">
        <f t="shared" si="4"/>
        <v>#N/A</v>
      </c>
      <c r="O30" s="20" t="e">
        <f>INDEX(bureaux!$A:$H,MATCH($E30,bureaux!$A:$A,0),8)</f>
        <v>#N/A</v>
      </c>
      <c r="P30" s="91" t="e">
        <f>_xlfn.CONCAT(INDEX(bureaux!$A:$H,MATCH($E30,bureaux!$A:$A,0),4)," ",INDEX(bureaux!$A:$H,MATCH($E30,bureaux!$A:$A,0),5))</f>
        <v>#N/A</v>
      </c>
      <c r="Q30" s="20" t="e">
        <f>INDEX(bureaux!$A:$G,MATCH($E30,bureaux!$A:$A,0),6)</f>
        <v>#N/A</v>
      </c>
      <c r="R30" s="20" t="e">
        <f>INDEX(bureaux!$A:$G,MATCH($E30,bureaux!$A:$A,0),7)</f>
        <v>#N/A</v>
      </c>
    </row>
    <row r="31" spans="1:18" x14ac:dyDescent="0.25">
      <c r="A31" s="20">
        <f>'Elegio-Electors'!C31</f>
        <v>0</v>
      </c>
      <c r="B31" s="20">
        <f>'Elegio-Electors'!B31</f>
        <v>0</v>
      </c>
      <c r="C31" s="91">
        <f>IF(Procédure!$C$33=2,'Elegio-Electors'!D31,Procédure!$C$33)</f>
        <v>0</v>
      </c>
      <c r="D31" s="20">
        <f>'Elegio-Electors'!E31</f>
        <v>0</v>
      </c>
      <c r="E31" s="91" t="str">
        <f>IF(LEFT(RIGHT('Elegio-Electors'!L31,2),1)="C",'Elegio-Electors'!L31,IF(LEFT(RIGHT('Elegio-Electors'!M31,2),1)="C",'Elegio-Electors'!M31,""))</f>
        <v/>
      </c>
      <c r="F31" s="91" t="str">
        <f>IF(LEFT(RIGHT('Elegio-Electors'!L31,2),1)="O",'Elegio-Electors'!L31,IF(LEFT(RIGHT('Elegio-Electors'!M31,2),1)="O",'Elegio-Electors'!M31,""))</f>
        <v/>
      </c>
      <c r="G31" s="91" t="s">
        <v>166</v>
      </c>
      <c r="H31" s="91" t="s">
        <v>167</v>
      </c>
      <c r="I31" s="20" t="e">
        <f t="shared" si="0"/>
        <v>#N/A</v>
      </c>
      <c r="J31" s="20" t="e">
        <f t="shared" si="1"/>
        <v>#N/A</v>
      </c>
      <c r="K31" s="91" t="e">
        <f>INDEX(bureaux!$A:$I,MATCH($E31,bureaux!$A:$A,0),9)</f>
        <v>#N/A</v>
      </c>
      <c r="L31" s="91" t="e">
        <f t="shared" si="2"/>
        <v>#N/A</v>
      </c>
      <c r="M31" s="91" t="e">
        <f t="shared" si="3"/>
        <v>#N/A</v>
      </c>
      <c r="N31" s="20" t="e">
        <f t="shared" si="4"/>
        <v>#N/A</v>
      </c>
      <c r="O31" s="20" t="e">
        <f>INDEX(bureaux!$A:$H,MATCH($E31,bureaux!$A:$A,0),8)</f>
        <v>#N/A</v>
      </c>
      <c r="P31" s="91" t="e">
        <f>_xlfn.CONCAT(INDEX(bureaux!$A:$H,MATCH($E31,bureaux!$A:$A,0),4)," ",INDEX(bureaux!$A:$H,MATCH($E31,bureaux!$A:$A,0),5))</f>
        <v>#N/A</v>
      </c>
      <c r="Q31" s="20" t="e">
        <f>INDEX(bureaux!$A:$G,MATCH($E31,bureaux!$A:$A,0),6)</f>
        <v>#N/A</v>
      </c>
      <c r="R31" s="20" t="e">
        <f>INDEX(bureaux!$A:$G,MATCH($E31,bureaux!$A:$A,0),7)</f>
        <v>#N/A</v>
      </c>
    </row>
    <row r="32" spans="1:18" x14ac:dyDescent="0.25">
      <c r="A32" s="20">
        <f>'Elegio-Electors'!C32</f>
        <v>0</v>
      </c>
      <c r="B32" s="20">
        <f>'Elegio-Electors'!B32</f>
        <v>0</v>
      </c>
      <c r="C32" s="91">
        <f>IF(Procédure!$C$33=2,'Elegio-Electors'!D32,Procédure!$C$33)</f>
        <v>0</v>
      </c>
      <c r="D32" s="20">
        <f>'Elegio-Electors'!E32</f>
        <v>0</v>
      </c>
      <c r="E32" s="91" t="str">
        <f>IF(LEFT(RIGHT('Elegio-Electors'!L32,2),1)="C",'Elegio-Electors'!L32,IF(LEFT(RIGHT('Elegio-Electors'!M32,2),1)="C",'Elegio-Electors'!M32,""))</f>
        <v/>
      </c>
      <c r="F32" s="91" t="str">
        <f>IF(LEFT(RIGHT('Elegio-Electors'!L32,2),1)="O",'Elegio-Electors'!L32,IF(LEFT(RIGHT('Elegio-Electors'!M32,2),1)="O",'Elegio-Electors'!M32,""))</f>
        <v/>
      </c>
      <c r="G32" s="91" t="s">
        <v>166</v>
      </c>
      <c r="H32" s="91" t="s">
        <v>167</v>
      </c>
      <c r="I32" s="20" t="e">
        <f t="shared" si="0"/>
        <v>#N/A</v>
      </c>
      <c r="J32" s="20" t="e">
        <f t="shared" si="1"/>
        <v>#N/A</v>
      </c>
      <c r="K32" s="91" t="e">
        <f>INDEX(bureaux!$A:$I,MATCH($E32,bureaux!$A:$A,0),9)</f>
        <v>#N/A</v>
      </c>
      <c r="L32" s="91" t="e">
        <f t="shared" si="2"/>
        <v>#N/A</v>
      </c>
      <c r="M32" s="91" t="e">
        <f t="shared" si="3"/>
        <v>#N/A</v>
      </c>
      <c r="N32" s="20" t="e">
        <f t="shared" si="4"/>
        <v>#N/A</v>
      </c>
      <c r="O32" s="20" t="e">
        <f>INDEX(bureaux!$A:$H,MATCH($E32,bureaux!$A:$A,0),8)</f>
        <v>#N/A</v>
      </c>
      <c r="P32" s="91" t="e">
        <f>_xlfn.CONCAT(INDEX(bureaux!$A:$H,MATCH($E32,bureaux!$A:$A,0),4)," ",INDEX(bureaux!$A:$H,MATCH($E32,bureaux!$A:$A,0),5))</f>
        <v>#N/A</v>
      </c>
      <c r="Q32" s="20" t="e">
        <f>INDEX(bureaux!$A:$G,MATCH($E32,bureaux!$A:$A,0),6)</f>
        <v>#N/A</v>
      </c>
      <c r="R32" s="20" t="e">
        <f>INDEX(bureaux!$A:$G,MATCH($E32,bureaux!$A:$A,0),7)</f>
        <v>#N/A</v>
      </c>
    </row>
    <row r="33" spans="1:18" x14ac:dyDescent="0.25">
      <c r="A33" s="20">
        <f>'Elegio-Electors'!C33</f>
        <v>0</v>
      </c>
      <c r="B33" s="20">
        <f>'Elegio-Electors'!B33</f>
        <v>0</v>
      </c>
      <c r="C33" s="91">
        <f>IF(Procédure!$C$33=2,'Elegio-Electors'!D33,Procédure!$C$33)</f>
        <v>0</v>
      </c>
      <c r="D33" s="20">
        <f>'Elegio-Electors'!E33</f>
        <v>0</v>
      </c>
      <c r="E33" s="91" t="str">
        <f>IF(LEFT(RIGHT('Elegio-Electors'!L33,2),1)="C",'Elegio-Electors'!L33,IF(LEFT(RIGHT('Elegio-Electors'!M33,2),1)="C",'Elegio-Electors'!M33,""))</f>
        <v/>
      </c>
      <c r="F33" s="91" t="str">
        <f>IF(LEFT(RIGHT('Elegio-Electors'!L33,2),1)="O",'Elegio-Electors'!L33,IF(LEFT(RIGHT('Elegio-Electors'!M33,2),1)="O",'Elegio-Electors'!M33,""))</f>
        <v/>
      </c>
      <c r="G33" s="91" t="s">
        <v>166</v>
      </c>
      <c r="H33" s="91" t="s">
        <v>167</v>
      </c>
      <c r="I33" s="20" t="e">
        <f t="shared" si="0"/>
        <v>#N/A</v>
      </c>
      <c r="J33" s="20" t="e">
        <f t="shared" si="1"/>
        <v>#N/A</v>
      </c>
      <c r="K33" s="91" t="e">
        <f>INDEX(bureaux!$A:$I,MATCH($E33,bureaux!$A:$A,0),9)</f>
        <v>#N/A</v>
      </c>
      <c r="L33" s="91" t="e">
        <f t="shared" si="2"/>
        <v>#N/A</v>
      </c>
      <c r="M33" s="91" t="e">
        <f t="shared" si="3"/>
        <v>#N/A</v>
      </c>
      <c r="N33" s="20" t="e">
        <f t="shared" si="4"/>
        <v>#N/A</v>
      </c>
      <c r="O33" s="20" t="e">
        <f>INDEX(bureaux!$A:$H,MATCH($E33,bureaux!$A:$A,0),8)</f>
        <v>#N/A</v>
      </c>
      <c r="P33" s="91" t="e">
        <f>_xlfn.CONCAT(INDEX(bureaux!$A:$H,MATCH($E33,bureaux!$A:$A,0),4)," ",INDEX(bureaux!$A:$H,MATCH($E33,bureaux!$A:$A,0),5))</f>
        <v>#N/A</v>
      </c>
      <c r="Q33" s="20" t="e">
        <f>INDEX(bureaux!$A:$G,MATCH($E33,bureaux!$A:$A,0),6)</f>
        <v>#N/A</v>
      </c>
      <c r="R33" s="20" t="e">
        <f>INDEX(bureaux!$A:$G,MATCH($E33,bureaux!$A:$A,0),7)</f>
        <v>#N/A</v>
      </c>
    </row>
    <row r="34" spans="1:18" x14ac:dyDescent="0.25">
      <c r="A34" s="20">
        <f>'Elegio-Electors'!C34</f>
        <v>0</v>
      </c>
      <c r="B34" s="20">
        <f>'Elegio-Electors'!B34</f>
        <v>0</v>
      </c>
      <c r="C34" s="91">
        <f>IF(Procédure!$C$33=2,'Elegio-Electors'!D34,Procédure!$C$33)</f>
        <v>0</v>
      </c>
      <c r="D34" s="20">
        <f>'Elegio-Electors'!E34</f>
        <v>0</v>
      </c>
      <c r="E34" s="91" t="str">
        <f>IF(LEFT(RIGHT('Elegio-Electors'!L34,2),1)="C",'Elegio-Electors'!L34,IF(LEFT(RIGHT('Elegio-Electors'!M34,2),1)="C",'Elegio-Electors'!M34,""))</f>
        <v/>
      </c>
      <c r="F34" s="91" t="str">
        <f>IF(LEFT(RIGHT('Elegio-Electors'!L34,2),1)="O",'Elegio-Electors'!L34,IF(LEFT(RIGHT('Elegio-Electors'!M34,2),1)="O",'Elegio-Electors'!M34,""))</f>
        <v/>
      </c>
      <c r="G34" s="91" t="s">
        <v>166</v>
      </c>
      <c r="H34" s="91" t="s">
        <v>167</v>
      </c>
      <c r="I34" s="20" t="e">
        <f t="shared" si="0"/>
        <v>#N/A</v>
      </c>
      <c r="J34" s="20" t="e">
        <f t="shared" si="1"/>
        <v>#N/A</v>
      </c>
      <c r="K34" s="91" t="e">
        <f>INDEX(bureaux!$A:$I,MATCH($E34,bureaux!$A:$A,0),9)</f>
        <v>#N/A</v>
      </c>
      <c r="L34" s="91" t="e">
        <f t="shared" si="2"/>
        <v>#N/A</v>
      </c>
      <c r="M34" s="91" t="e">
        <f t="shared" si="3"/>
        <v>#N/A</v>
      </c>
      <c r="N34" s="20" t="e">
        <f t="shared" si="4"/>
        <v>#N/A</v>
      </c>
      <c r="O34" s="20" t="e">
        <f>INDEX(bureaux!$A:$H,MATCH($E34,bureaux!$A:$A,0),8)</f>
        <v>#N/A</v>
      </c>
      <c r="P34" s="91" t="e">
        <f>_xlfn.CONCAT(INDEX(bureaux!$A:$H,MATCH($E34,bureaux!$A:$A,0),4)," ",INDEX(bureaux!$A:$H,MATCH($E34,bureaux!$A:$A,0),5))</f>
        <v>#N/A</v>
      </c>
      <c r="Q34" s="20" t="e">
        <f>INDEX(bureaux!$A:$G,MATCH($E34,bureaux!$A:$A,0),6)</f>
        <v>#N/A</v>
      </c>
      <c r="R34" s="20" t="e">
        <f>INDEX(bureaux!$A:$G,MATCH($E34,bureaux!$A:$A,0),7)</f>
        <v>#N/A</v>
      </c>
    </row>
    <row r="35" spans="1:18" x14ac:dyDescent="0.25">
      <c r="A35" s="20">
        <f>'Elegio-Electors'!C35</f>
        <v>0</v>
      </c>
      <c r="B35" s="20">
        <f>'Elegio-Electors'!B35</f>
        <v>0</v>
      </c>
      <c r="C35" s="91">
        <f>IF(Procédure!$C$33=2,'Elegio-Electors'!D35,Procédure!$C$33)</f>
        <v>0</v>
      </c>
      <c r="D35" s="20">
        <f>'Elegio-Electors'!E35</f>
        <v>0</v>
      </c>
      <c r="E35" s="91" t="str">
        <f>IF(LEFT(RIGHT('Elegio-Electors'!L35,2),1)="C",'Elegio-Electors'!L35,IF(LEFT(RIGHT('Elegio-Electors'!M35,2),1)="C",'Elegio-Electors'!M35,""))</f>
        <v/>
      </c>
      <c r="F35" s="91" t="str">
        <f>IF(LEFT(RIGHT('Elegio-Electors'!L35,2),1)="O",'Elegio-Electors'!L35,IF(LEFT(RIGHT('Elegio-Electors'!M35,2),1)="O",'Elegio-Electors'!M35,""))</f>
        <v/>
      </c>
      <c r="G35" s="91" t="s">
        <v>166</v>
      </c>
      <c r="H35" s="91" t="s">
        <v>167</v>
      </c>
      <c r="I35" s="20" t="e">
        <f t="shared" si="0"/>
        <v>#N/A</v>
      </c>
      <c r="J35" s="20" t="e">
        <f t="shared" si="1"/>
        <v>#N/A</v>
      </c>
      <c r="K35" s="91" t="e">
        <f>INDEX(bureaux!$A:$I,MATCH($E35,bureaux!$A:$A,0),9)</f>
        <v>#N/A</v>
      </c>
      <c r="L35" s="91" t="e">
        <f t="shared" si="2"/>
        <v>#N/A</v>
      </c>
      <c r="M35" s="91" t="e">
        <f t="shared" si="3"/>
        <v>#N/A</v>
      </c>
      <c r="N35" s="20" t="e">
        <f t="shared" si="4"/>
        <v>#N/A</v>
      </c>
      <c r="O35" s="20" t="e">
        <f>INDEX(bureaux!$A:$H,MATCH($E35,bureaux!$A:$A,0),8)</f>
        <v>#N/A</v>
      </c>
      <c r="P35" s="91" t="e">
        <f>_xlfn.CONCAT(INDEX(bureaux!$A:$H,MATCH($E35,bureaux!$A:$A,0),4)," ",INDEX(bureaux!$A:$H,MATCH($E35,bureaux!$A:$A,0),5))</f>
        <v>#N/A</v>
      </c>
      <c r="Q35" s="20" t="e">
        <f>INDEX(bureaux!$A:$G,MATCH($E35,bureaux!$A:$A,0),6)</f>
        <v>#N/A</v>
      </c>
      <c r="R35" s="20" t="e">
        <f>INDEX(bureaux!$A:$G,MATCH($E35,bureaux!$A:$A,0),7)</f>
        <v>#N/A</v>
      </c>
    </row>
    <row r="36" spans="1:18" x14ac:dyDescent="0.25">
      <c r="A36" s="20">
        <f>'Elegio-Electors'!C36</f>
        <v>0</v>
      </c>
      <c r="B36" s="20">
        <f>'Elegio-Electors'!B36</f>
        <v>0</v>
      </c>
      <c r="C36" s="91">
        <f>IF(Procédure!$C$33=2,'Elegio-Electors'!D36,Procédure!$C$33)</f>
        <v>0</v>
      </c>
      <c r="D36" s="20">
        <f>'Elegio-Electors'!E36</f>
        <v>0</v>
      </c>
      <c r="E36" s="91" t="str">
        <f>IF(LEFT(RIGHT('Elegio-Electors'!L36,2),1)="C",'Elegio-Electors'!L36,IF(LEFT(RIGHT('Elegio-Electors'!M36,2),1)="C",'Elegio-Electors'!M36,""))</f>
        <v/>
      </c>
      <c r="F36" s="91" t="str">
        <f>IF(LEFT(RIGHT('Elegio-Electors'!L36,2),1)="O",'Elegio-Electors'!L36,IF(LEFT(RIGHT('Elegio-Electors'!M36,2),1)="O",'Elegio-Electors'!M36,""))</f>
        <v/>
      </c>
      <c r="G36" s="91" t="s">
        <v>166</v>
      </c>
      <c r="H36" s="91" t="s">
        <v>167</v>
      </c>
      <c r="I36" s="20" t="e">
        <f t="shared" si="0"/>
        <v>#N/A</v>
      </c>
      <c r="J36" s="20" t="e">
        <f t="shared" si="1"/>
        <v>#N/A</v>
      </c>
      <c r="K36" s="91" t="e">
        <f>INDEX(bureaux!$A:$I,MATCH($E36,bureaux!$A:$A,0),9)</f>
        <v>#N/A</v>
      </c>
      <c r="L36" s="91" t="e">
        <f t="shared" si="2"/>
        <v>#N/A</v>
      </c>
      <c r="M36" s="91" t="e">
        <f t="shared" si="3"/>
        <v>#N/A</v>
      </c>
      <c r="N36" s="20" t="e">
        <f t="shared" si="4"/>
        <v>#N/A</v>
      </c>
      <c r="O36" s="20" t="e">
        <f>INDEX(bureaux!$A:$H,MATCH($E36,bureaux!$A:$A,0),8)</f>
        <v>#N/A</v>
      </c>
      <c r="P36" s="91" t="e">
        <f>_xlfn.CONCAT(INDEX(bureaux!$A:$H,MATCH($E36,bureaux!$A:$A,0),4)," ",INDEX(bureaux!$A:$H,MATCH($E36,bureaux!$A:$A,0),5))</f>
        <v>#N/A</v>
      </c>
      <c r="Q36" s="20" t="e">
        <f>INDEX(bureaux!$A:$G,MATCH($E36,bureaux!$A:$A,0),6)</f>
        <v>#N/A</v>
      </c>
      <c r="R36" s="20" t="e">
        <f>INDEX(bureaux!$A:$G,MATCH($E36,bureaux!$A:$A,0),7)</f>
        <v>#N/A</v>
      </c>
    </row>
    <row r="37" spans="1:18" x14ac:dyDescent="0.25">
      <c r="A37" s="20">
        <f>'Elegio-Electors'!C37</f>
        <v>0</v>
      </c>
      <c r="B37" s="20">
        <f>'Elegio-Electors'!B37</f>
        <v>0</v>
      </c>
      <c r="C37" s="91">
        <f>IF(Procédure!$C$33=2,'Elegio-Electors'!D37,Procédure!$C$33)</f>
        <v>0</v>
      </c>
      <c r="D37" s="20">
        <f>'Elegio-Electors'!E37</f>
        <v>0</v>
      </c>
      <c r="E37" s="91" t="str">
        <f>IF(LEFT(RIGHT('Elegio-Electors'!L37,2),1)="C",'Elegio-Electors'!L37,IF(LEFT(RIGHT('Elegio-Electors'!M37,2),1)="C",'Elegio-Electors'!M37,""))</f>
        <v/>
      </c>
      <c r="F37" s="91" t="str">
        <f>IF(LEFT(RIGHT('Elegio-Electors'!L37,2),1)="O",'Elegio-Electors'!L37,IF(LEFT(RIGHT('Elegio-Electors'!M37,2),1)="O",'Elegio-Electors'!M37,""))</f>
        <v/>
      </c>
      <c r="G37" s="91" t="s">
        <v>166</v>
      </c>
      <c r="H37" s="91" t="s">
        <v>167</v>
      </c>
      <c r="I37" s="20" t="e">
        <f t="shared" si="0"/>
        <v>#N/A</v>
      </c>
      <c r="J37" s="20" t="e">
        <f t="shared" si="1"/>
        <v>#N/A</v>
      </c>
      <c r="K37" s="91" t="e">
        <f>INDEX(bureaux!$A:$I,MATCH($E37,bureaux!$A:$A,0),9)</f>
        <v>#N/A</v>
      </c>
      <c r="L37" s="91" t="e">
        <f t="shared" si="2"/>
        <v>#N/A</v>
      </c>
      <c r="M37" s="91" t="e">
        <f t="shared" si="3"/>
        <v>#N/A</v>
      </c>
      <c r="N37" s="20" t="e">
        <f t="shared" si="4"/>
        <v>#N/A</v>
      </c>
      <c r="O37" s="20" t="e">
        <f>INDEX(bureaux!$A:$H,MATCH($E37,bureaux!$A:$A,0),8)</f>
        <v>#N/A</v>
      </c>
      <c r="P37" s="91" t="e">
        <f>_xlfn.CONCAT(INDEX(bureaux!$A:$H,MATCH($E37,bureaux!$A:$A,0),4)," ",INDEX(bureaux!$A:$H,MATCH($E37,bureaux!$A:$A,0),5))</f>
        <v>#N/A</v>
      </c>
      <c r="Q37" s="20" t="e">
        <f>INDEX(bureaux!$A:$G,MATCH($E37,bureaux!$A:$A,0),6)</f>
        <v>#N/A</v>
      </c>
      <c r="R37" s="20" t="e">
        <f>INDEX(bureaux!$A:$G,MATCH($E37,bureaux!$A:$A,0),7)</f>
        <v>#N/A</v>
      </c>
    </row>
    <row r="38" spans="1:18" x14ac:dyDescent="0.25">
      <c r="A38" s="20">
        <f>'Elegio-Electors'!C38</f>
        <v>0</v>
      </c>
      <c r="B38" s="20">
        <f>'Elegio-Electors'!B38</f>
        <v>0</v>
      </c>
      <c r="C38" s="91">
        <f>IF(Procédure!$C$33=2,'Elegio-Electors'!D38,Procédure!$C$33)</f>
        <v>0</v>
      </c>
      <c r="D38" s="20">
        <f>'Elegio-Electors'!E38</f>
        <v>0</v>
      </c>
      <c r="E38" s="91" t="str">
        <f>IF(LEFT(RIGHT('Elegio-Electors'!L38,2),1)="C",'Elegio-Electors'!L38,IF(LEFT(RIGHT('Elegio-Electors'!M38,2),1)="C",'Elegio-Electors'!M38,""))</f>
        <v/>
      </c>
      <c r="F38" s="91" t="str">
        <f>IF(LEFT(RIGHT('Elegio-Electors'!L38,2),1)="O",'Elegio-Electors'!L38,IF(LEFT(RIGHT('Elegio-Electors'!M38,2),1)="O",'Elegio-Electors'!M38,""))</f>
        <v/>
      </c>
      <c r="G38" s="91" t="s">
        <v>166</v>
      </c>
      <c r="H38" s="91" t="s">
        <v>167</v>
      </c>
      <c r="I38" s="20" t="e">
        <f t="shared" si="0"/>
        <v>#N/A</v>
      </c>
      <c r="J38" s="20" t="e">
        <f t="shared" si="1"/>
        <v>#N/A</v>
      </c>
      <c r="K38" s="91" t="e">
        <f>INDEX(bureaux!$A:$I,MATCH($E38,bureaux!$A:$A,0),9)</f>
        <v>#N/A</v>
      </c>
      <c r="L38" s="91" t="e">
        <f t="shared" si="2"/>
        <v>#N/A</v>
      </c>
      <c r="M38" s="91" t="e">
        <f t="shared" si="3"/>
        <v>#N/A</v>
      </c>
      <c r="N38" s="20" t="e">
        <f t="shared" si="4"/>
        <v>#N/A</v>
      </c>
      <c r="O38" s="20" t="e">
        <f>INDEX(bureaux!$A:$H,MATCH($E38,bureaux!$A:$A,0),8)</f>
        <v>#N/A</v>
      </c>
      <c r="P38" s="91" t="e">
        <f>_xlfn.CONCAT(INDEX(bureaux!$A:$H,MATCH($E38,bureaux!$A:$A,0),4)," ",INDEX(bureaux!$A:$H,MATCH($E38,bureaux!$A:$A,0),5))</f>
        <v>#N/A</v>
      </c>
      <c r="Q38" s="20" t="e">
        <f>INDEX(bureaux!$A:$G,MATCH($E38,bureaux!$A:$A,0),6)</f>
        <v>#N/A</v>
      </c>
      <c r="R38" s="20" t="e">
        <f>INDEX(bureaux!$A:$G,MATCH($E38,bureaux!$A:$A,0),7)</f>
        <v>#N/A</v>
      </c>
    </row>
    <row r="39" spans="1:18" x14ac:dyDescent="0.25">
      <c r="A39" s="20">
        <f>'Elegio-Electors'!C39</f>
        <v>0</v>
      </c>
      <c r="B39" s="20">
        <f>'Elegio-Electors'!B39</f>
        <v>0</v>
      </c>
      <c r="C39" s="91">
        <f>IF(Procédure!$C$33=2,'Elegio-Electors'!D39,Procédure!$C$33)</f>
        <v>0</v>
      </c>
      <c r="D39" s="20">
        <f>'Elegio-Electors'!E39</f>
        <v>0</v>
      </c>
      <c r="E39" s="91" t="str">
        <f>IF(LEFT(RIGHT('Elegio-Electors'!L39,2),1)="C",'Elegio-Electors'!L39,IF(LEFT(RIGHT('Elegio-Electors'!M39,2),1)="C",'Elegio-Electors'!M39,""))</f>
        <v/>
      </c>
      <c r="F39" s="91" t="str">
        <f>IF(LEFT(RIGHT('Elegio-Electors'!L39,2),1)="O",'Elegio-Electors'!L39,IF(LEFT(RIGHT('Elegio-Electors'!M39,2),1)="O",'Elegio-Electors'!M39,""))</f>
        <v/>
      </c>
      <c r="G39" s="91" t="s">
        <v>166</v>
      </c>
      <c r="H39" s="91" t="s">
        <v>167</v>
      </c>
      <c r="I39" s="20" t="e">
        <f t="shared" si="0"/>
        <v>#N/A</v>
      </c>
      <c r="J39" s="20" t="e">
        <f t="shared" si="1"/>
        <v>#N/A</v>
      </c>
      <c r="K39" s="91" t="e">
        <f>INDEX(bureaux!$A:$I,MATCH($E39,bureaux!$A:$A,0),9)</f>
        <v>#N/A</v>
      </c>
      <c r="L39" s="91" t="e">
        <f t="shared" si="2"/>
        <v>#N/A</v>
      </c>
      <c r="M39" s="91" t="e">
        <f t="shared" si="3"/>
        <v>#N/A</v>
      </c>
      <c r="N39" s="20" t="e">
        <f t="shared" si="4"/>
        <v>#N/A</v>
      </c>
      <c r="O39" s="20" t="e">
        <f>INDEX(bureaux!$A:$H,MATCH($E39,bureaux!$A:$A,0),8)</f>
        <v>#N/A</v>
      </c>
      <c r="P39" s="91" t="e">
        <f>_xlfn.CONCAT(INDEX(bureaux!$A:$H,MATCH($E39,bureaux!$A:$A,0),4)," ",INDEX(bureaux!$A:$H,MATCH($E39,bureaux!$A:$A,0),5))</f>
        <v>#N/A</v>
      </c>
      <c r="Q39" s="20" t="e">
        <f>INDEX(bureaux!$A:$G,MATCH($E39,bureaux!$A:$A,0),6)</f>
        <v>#N/A</v>
      </c>
      <c r="R39" s="20" t="e">
        <f>INDEX(bureaux!$A:$G,MATCH($E39,bureaux!$A:$A,0),7)</f>
        <v>#N/A</v>
      </c>
    </row>
    <row r="40" spans="1:18" x14ac:dyDescent="0.25">
      <c r="A40" s="20">
        <f>'Elegio-Electors'!C40</f>
        <v>0</v>
      </c>
      <c r="B40" s="20">
        <f>'Elegio-Electors'!B40</f>
        <v>0</v>
      </c>
      <c r="C40" s="91">
        <f>IF(Procédure!$C$33=2,'Elegio-Electors'!D40,Procédure!$C$33)</f>
        <v>0</v>
      </c>
      <c r="D40" s="20">
        <f>'Elegio-Electors'!E40</f>
        <v>0</v>
      </c>
      <c r="E40" s="91" t="str">
        <f>IF(LEFT(RIGHT('Elegio-Electors'!L40,2),1)="C",'Elegio-Electors'!L40,IF(LEFT(RIGHT('Elegio-Electors'!M40,2),1)="C",'Elegio-Electors'!M40,""))</f>
        <v/>
      </c>
      <c r="F40" s="91" t="str">
        <f>IF(LEFT(RIGHT('Elegio-Electors'!L40,2),1)="O",'Elegio-Electors'!L40,IF(LEFT(RIGHT('Elegio-Electors'!M40,2),1)="O",'Elegio-Electors'!M40,""))</f>
        <v/>
      </c>
      <c r="G40" s="91" t="s">
        <v>166</v>
      </c>
      <c r="H40" s="91" t="s">
        <v>167</v>
      </c>
      <c r="I40" s="20" t="e">
        <f t="shared" si="0"/>
        <v>#N/A</v>
      </c>
      <c r="J40" s="20" t="e">
        <f t="shared" si="1"/>
        <v>#N/A</v>
      </c>
      <c r="K40" s="91" t="e">
        <f>INDEX(bureaux!$A:$I,MATCH($E40,bureaux!$A:$A,0),9)</f>
        <v>#N/A</v>
      </c>
      <c r="L40" s="91" t="e">
        <f t="shared" si="2"/>
        <v>#N/A</v>
      </c>
      <c r="M40" s="91" t="e">
        <f t="shared" si="3"/>
        <v>#N/A</v>
      </c>
      <c r="N40" s="20" t="e">
        <f t="shared" si="4"/>
        <v>#N/A</v>
      </c>
      <c r="O40" s="20" t="e">
        <f>INDEX(bureaux!$A:$H,MATCH($E40,bureaux!$A:$A,0),8)</f>
        <v>#N/A</v>
      </c>
      <c r="P40" s="91" t="e">
        <f>_xlfn.CONCAT(INDEX(bureaux!$A:$H,MATCH($E40,bureaux!$A:$A,0),4)," ",INDEX(bureaux!$A:$H,MATCH($E40,bureaux!$A:$A,0),5))</f>
        <v>#N/A</v>
      </c>
      <c r="Q40" s="20" t="e">
        <f>INDEX(bureaux!$A:$G,MATCH($E40,bureaux!$A:$A,0),6)</f>
        <v>#N/A</v>
      </c>
      <c r="R40" s="20" t="e">
        <f>INDEX(bureaux!$A:$G,MATCH($E40,bureaux!$A:$A,0),7)</f>
        <v>#N/A</v>
      </c>
    </row>
    <row r="41" spans="1:18" x14ac:dyDescent="0.25">
      <c r="A41" s="20">
        <f>'Elegio-Electors'!C41</f>
        <v>0</v>
      </c>
      <c r="B41" s="20">
        <f>'Elegio-Electors'!B41</f>
        <v>0</v>
      </c>
      <c r="C41" s="91">
        <f>IF(Procédure!$C$33=2,'Elegio-Electors'!D41,Procédure!$C$33)</f>
        <v>0</v>
      </c>
      <c r="D41" s="20">
        <f>'Elegio-Electors'!E41</f>
        <v>0</v>
      </c>
      <c r="E41" s="91" t="str">
        <f>IF(LEFT(RIGHT('Elegio-Electors'!L41,2),1)="C",'Elegio-Electors'!L41,IF(LEFT(RIGHT('Elegio-Electors'!M41,2),1)="C",'Elegio-Electors'!M41,""))</f>
        <v/>
      </c>
      <c r="F41" s="91" t="str">
        <f>IF(LEFT(RIGHT('Elegio-Electors'!L41,2),1)="O",'Elegio-Electors'!L41,IF(LEFT(RIGHT('Elegio-Electors'!M41,2),1)="O",'Elegio-Electors'!M41,""))</f>
        <v/>
      </c>
      <c r="G41" s="91" t="s">
        <v>166</v>
      </c>
      <c r="H41" s="91" t="s">
        <v>167</v>
      </c>
      <c r="I41" s="20" t="e">
        <f t="shared" si="0"/>
        <v>#N/A</v>
      </c>
      <c r="J41" s="20" t="e">
        <f t="shared" si="1"/>
        <v>#N/A</v>
      </c>
      <c r="K41" s="91" t="e">
        <f>INDEX(bureaux!$A:$I,MATCH($E41,bureaux!$A:$A,0),9)</f>
        <v>#N/A</v>
      </c>
      <c r="L41" s="91" t="e">
        <f t="shared" si="2"/>
        <v>#N/A</v>
      </c>
      <c r="M41" s="91" t="e">
        <f t="shared" si="3"/>
        <v>#N/A</v>
      </c>
      <c r="N41" s="20" t="e">
        <f t="shared" si="4"/>
        <v>#N/A</v>
      </c>
      <c r="O41" s="20" t="e">
        <f>INDEX(bureaux!$A:$H,MATCH($E41,bureaux!$A:$A,0),8)</f>
        <v>#N/A</v>
      </c>
      <c r="P41" s="91" t="e">
        <f>_xlfn.CONCAT(INDEX(bureaux!$A:$H,MATCH($E41,bureaux!$A:$A,0),4)," ",INDEX(bureaux!$A:$H,MATCH($E41,bureaux!$A:$A,0),5))</f>
        <v>#N/A</v>
      </c>
      <c r="Q41" s="20" t="e">
        <f>INDEX(bureaux!$A:$G,MATCH($E41,bureaux!$A:$A,0),6)</f>
        <v>#N/A</v>
      </c>
      <c r="R41" s="20" t="e">
        <f>INDEX(bureaux!$A:$G,MATCH($E41,bureaux!$A:$A,0),7)</f>
        <v>#N/A</v>
      </c>
    </row>
    <row r="42" spans="1:18" x14ac:dyDescent="0.25">
      <c r="A42" s="20">
        <f>'Elegio-Electors'!C42</f>
        <v>0</v>
      </c>
      <c r="B42" s="20">
        <f>'Elegio-Electors'!B42</f>
        <v>0</v>
      </c>
      <c r="C42" s="91">
        <f>IF(Procédure!$C$33=2,'Elegio-Electors'!D42,Procédure!$C$33)</f>
        <v>0</v>
      </c>
      <c r="D42" s="20">
        <f>'Elegio-Electors'!E42</f>
        <v>0</v>
      </c>
      <c r="E42" s="91" t="str">
        <f>IF(LEFT(RIGHT('Elegio-Electors'!L42,2),1)="C",'Elegio-Electors'!L42,IF(LEFT(RIGHT('Elegio-Electors'!M42,2),1)="C",'Elegio-Electors'!M42,""))</f>
        <v/>
      </c>
      <c r="F42" s="91" t="str">
        <f>IF(LEFT(RIGHT('Elegio-Electors'!L42,2),1)="O",'Elegio-Electors'!L42,IF(LEFT(RIGHT('Elegio-Electors'!M42,2),1)="O",'Elegio-Electors'!M42,""))</f>
        <v/>
      </c>
      <c r="G42" s="91" t="s">
        <v>166</v>
      </c>
      <c r="H42" s="91" t="s">
        <v>167</v>
      </c>
      <c r="I42" s="20" t="e">
        <f t="shared" si="0"/>
        <v>#N/A</v>
      </c>
      <c r="J42" s="20" t="e">
        <f t="shared" si="1"/>
        <v>#N/A</v>
      </c>
      <c r="K42" s="91" t="e">
        <f>INDEX(bureaux!$A:$I,MATCH($E42,bureaux!$A:$A,0),9)</f>
        <v>#N/A</v>
      </c>
      <c r="L42" s="91" t="e">
        <f t="shared" si="2"/>
        <v>#N/A</v>
      </c>
      <c r="M42" s="91" t="e">
        <f t="shared" si="3"/>
        <v>#N/A</v>
      </c>
      <c r="N42" s="20" t="e">
        <f t="shared" si="4"/>
        <v>#N/A</v>
      </c>
      <c r="O42" s="20" t="e">
        <f>INDEX(bureaux!$A:$H,MATCH($E42,bureaux!$A:$A,0),8)</f>
        <v>#N/A</v>
      </c>
      <c r="P42" s="91" t="e">
        <f>_xlfn.CONCAT(INDEX(bureaux!$A:$H,MATCH($E42,bureaux!$A:$A,0),4)," ",INDEX(bureaux!$A:$H,MATCH($E42,bureaux!$A:$A,0),5))</f>
        <v>#N/A</v>
      </c>
      <c r="Q42" s="20" t="e">
        <f>INDEX(bureaux!$A:$G,MATCH($E42,bureaux!$A:$A,0),6)</f>
        <v>#N/A</v>
      </c>
      <c r="R42" s="20" t="e">
        <f>INDEX(bureaux!$A:$G,MATCH($E42,bureaux!$A:$A,0),7)</f>
        <v>#N/A</v>
      </c>
    </row>
    <row r="43" spans="1:18" x14ac:dyDescent="0.25">
      <c r="A43" s="20">
        <f>'Elegio-Electors'!C43</f>
        <v>0</v>
      </c>
      <c r="B43" s="20">
        <f>'Elegio-Electors'!B43</f>
        <v>0</v>
      </c>
      <c r="C43" s="91">
        <f>IF(Procédure!$C$33=2,'Elegio-Electors'!D43,Procédure!$C$33)</f>
        <v>0</v>
      </c>
      <c r="D43" s="20">
        <f>'Elegio-Electors'!E43</f>
        <v>0</v>
      </c>
      <c r="E43" s="91" t="str">
        <f>IF(LEFT(RIGHT('Elegio-Electors'!L43,2),1)="C",'Elegio-Electors'!L43,IF(LEFT(RIGHT('Elegio-Electors'!M43,2),1)="C",'Elegio-Electors'!M43,""))</f>
        <v/>
      </c>
      <c r="F43" s="91" t="str">
        <f>IF(LEFT(RIGHT('Elegio-Electors'!L43,2),1)="O",'Elegio-Electors'!L43,IF(LEFT(RIGHT('Elegio-Electors'!M43,2),1)="O",'Elegio-Electors'!M43,""))</f>
        <v/>
      </c>
      <c r="G43" s="91" t="s">
        <v>166</v>
      </c>
      <c r="H43" s="91" t="s">
        <v>167</v>
      </c>
      <c r="I43" s="20" t="e">
        <f t="shared" si="0"/>
        <v>#N/A</v>
      </c>
      <c r="J43" s="20" t="e">
        <f t="shared" si="1"/>
        <v>#N/A</v>
      </c>
      <c r="K43" s="91" t="e">
        <f>INDEX(bureaux!$A:$I,MATCH($E43,bureaux!$A:$A,0),9)</f>
        <v>#N/A</v>
      </c>
      <c r="L43" s="91" t="e">
        <f t="shared" si="2"/>
        <v>#N/A</v>
      </c>
      <c r="M43" s="91" t="e">
        <f t="shared" si="3"/>
        <v>#N/A</v>
      </c>
      <c r="N43" s="20" t="e">
        <f t="shared" si="4"/>
        <v>#N/A</v>
      </c>
      <c r="O43" s="20" t="e">
        <f>INDEX(bureaux!$A:$H,MATCH($E43,bureaux!$A:$A,0),8)</f>
        <v>#N/A</v>
      </c>
      <c r="P43" s="91" t="e">
        <f>_xlfn.CONCAT(INDEX(bureaux!$A:$H,MATCH($E43,bureaux!$A:$A,0),4)," ",INDEX(bureaux!$A:$H,MATCH($E43,bureaux!$A:$A,0),5))</f>
        <v>#N/A</v>
      </c>
      <c r="Q43" s="20" t="e">
        <f>INDEX(bureaux!$A:$G,MATCH($E43,bureaux!$A:$A,0),6)</f>
        <v>#N/A</v>
      </c>
      <c r="R43" s="20" t="e">
        <f>INDEX(bureaux!$A:$G,MATCH($E43,bureaux!$A:$A,0),7)</f>
        <v>#N/A</v>
      </c>
    </row>
    <row r="44" spans="1:18" x14ac:dyDescent="0.25">
      <c r="A44" s="20">
        <f>'Elegio-Electors'!C44</f>
        <v>0</v>
      </c>
      <c r="B44" s="20">
        <f>'Elegio-Electors'!B44</f>
        <v>0</v>
      </c>
      <c r="C44" s="91">
        <f>IF(Procédure!$C$33=2,'Elegio-Electors'!D44,Procédure!$C$33)</f>
        <v>0</v>
      </c>
      <c r="D44" s="20">
        <f>'Elegio-Electors'!E44</f>
        <v>0</v>
      </c>
      <c r="E44" s="91" t="str">
        <f>IF(LEFT(RIGHT('Elegio-Electors'!L44,2),1)="C",'Elegio-Electors'!L44,IF(LEFT(RIGHT('Elegio-Electors'!M44,2),1)="C",'Elegio-Electors'!M44,""))</f>
        <v/>
      </c>
      <c r="F44" s="91" t="str">
        <f>IF(LEFT(RIGHT('Elegio-Electors'!L44,2),1)="O",'Elegio-Electors'!L44,IF(LEFT(RIGHT('Elegio-Electors'!M44,2),1)="O",'Elegio-Electors'!M44,""))</f>
        <v/>
      </c>
      <c r="G44" s="91" t="s">
        <v>166</v>
      </c>
      <c r="H44" s="91" t="s">
        <v>167</v>
      </c>
      <c r="I44" s="20" t="e">
        <f t="shared" si="0"/>
        <v>#N/A</v>
      </c>
      <c r="J44" s="20" t="e">
        <f t="shared" si="1"/>
        <v>#N/A</v>
      </c>
      <c r="K44" s="91" t="e">
        <f>INDEX(bureaux!$A:$I,MATCH($E44,bureaux!$A:$A,0),9)</f>
        <v>#N/A</v>
      </c>
      <c r="L44" s="91" t="e">
        <f t="shared" si="2"/>
        <v>#N/A</v>
      </c>
      <c r="M44" s="91" t="e">
        <f t="shared" si="3"/>
        <v>#N/A</v>
      </c>
      <c r="N44" s="20" t="e">
        <f t="shared" si="4"/>
        <v>#N/A</v>
      </c>
      <c r="O44" s="20" t="e">
        <f>INDEX(bureaux!$A:$H,MATCH($E44,bureaux!$A:$A,0),8)</f>
        <v>#N/A</v>
      </c>
      <c r="P44" s="91" t="e">
        <f>_xlfn.CONCAT(INDEX(bureaux!$A:$H,MATCH($E44,bureaux!$A:$A,0),4)," ",INDEX(bureaux!$A:$H,MATCH($E44,bureaux!$A:$A,0),5))</f>
        <v>#N/A</v>
      </c>
      <c r="Q44" s="20" t="e">
        <f>INDEX(bureaux!$A:$G,MATCH($E44,bureaux!$A:$A,0),6)</f>
        <v>#N/A</v>
      </c>
      <c r="R44" s="20" t="e">
        <f>INDEX(bureaux!$A:$G,MATCH($E44,bureaux!$A:$A,0),7)</f>
        <v>#N/A</v>
      </c>
    </row>
    <row r="45" spans="1:18" x14ac:dyDescent="0.25">
      <c r="A45" s="20">
        <f>'Elegio-Electors'!C45</f>
        <v>0</v>
      </c>
      <c r="B45" s="20">
        <f>'Elegio-Electors'!B45</f>
        <v>0</v>
      </c>
      <c r="C45" s="91">
        <f>IF(Procédure!$C$33=2,'Elegio-Electors'!D45,Procédure!$C$33)</f>
        <v>0</v>
      </c>
      <c r="D45" s="20">
        <f>'Elegio-Electors'!E45</f>
        <v>0</v>
      </c>
      <c r="E45" s="91" t="str">
        <f>IF(LEFT(RIGHT('Elegio-Electors'!L45,2),1)="C",'Elegio-Electors'!L45,IF(LEFT(RIGHT('Elegio-Electors'!M45,2),1)="C",'Elegio-Electors'!M45,""))</f>
        <v/>
      </c>
      <c r="F45" s="91" t="str">
        <f>IF(LEFT(RIGHT('Elegio-Electors'!L45,2),1)="O",'Elegio-Electors'!L45,IF(LEFT(RIGHT('Elegio-Electors'!M45,2),1)="O",'Elegio-Electors'!M45,""))</f>
        <v/>
      </c>
      <c r="G45" s="91" t="s">
        <v>166</v>
      </c>
      <c r="H45" s="91" t="s">
        <v>167</v>
      </c>
      <c r="I45" s="20" t="e">
        <f t="shared" si="0"/>
        <v>#N/A</v>
      </c>
      <c r="J45" s="20" t="e">
        <f t="shared" si="1"/>
        <v>#N/A</v>
      </c>
      <c r="K45" s="91" t="e">
        <f>INDEX(bureaux!$A:$I,MATCH($E45,bureaux!$A:$A,0),9)</f>
        <v>#N/A</v>
      </c>
      <c r="L45" s="91" t="e">
        <f t="shared" si="2"/>
        <v>#N/A</v>
      </c>
      <c r="M45" s="91" t="e">
        <f t="shared" si="3"/>
        <v>#N/A</v>
      </c>
      <c r="N45" s="20" t="e">
        <f t="shared" si="4"/>
        <v>#N/A</v>
      </c>
      <c r="O45" s="20" t="e">
        <f>INDEX(bureaux!$A:$H,MATCH($E45,bureaux!$A:$A,0),8)</f>
        <v>#N/A</v>
      </c>
      <c r="P45" s="91" t="e">
        <f>_xlfn.CONCAT(INDEX(bureaux!$A:$H,MATCH($E45,bureaux!$A:$A,0),4)," ",INDEX(bureaux!$A:$H,MATCH($E45,bureaux!$A:$A,0),5))</f>
        <v>#N/A</v>
      </c>
      <c r="Q45" s="20" t="e">
        <f>INDEX(bureaux!$A:$G,MATCH($E45,bureaux!$A:$A,0),6)</f>
        <v>#N/A</v>
      </c>
      <c r="R45" s="20" t="e">
        <f>INDEX(bureaux!$A:$G,MATCH($E45,bureaux!$A:$A,0),7)</f>
        <v>#N/A</v>
      </c>
    </row>
    <row r="46" spans="1:18" x14ac:dyDescent="0.25">
      <c r="A46" s="20">
        <f>'Elegio-Electors'!C46</f>
        <v>0</v>
      </c>
      <c r="B46" s="20">
        <f>'Elegio-Electors'!B46</f>
        <v>0</v>
      </c>
      <c r="C46" s="91">
        <f>IF(Procédure!$C$33=2,'Elegio-Electors'!D46,Procédure!$C$33)</f>
        <v>0</v>
      </c>
      <c r="D46" s="20">
        <f>'Elegio-Electors'!E46</f>
        <v>0</v>
      </c>
      <c r="E46" s="91" t="str">
        <f>IF(LEFT(RIGHT('Elegio-Electors'!L46,2),1)="C",'Elegio-Electors'!L46,IF(LEFT(RIGHT('Elegio-Electors'!M46,2),1)="C",'Elegio-Electors'!M46,""))</f>
        <v/>
      </c>
      <c r="F46" s="91" t="str">
        <f>IF(LEFT(RIGHT('Elegio-Electors'!L46,2),1)="O",'Elegio-Electors'!L46,IF(LEFT(RIGHT('Elegio-Electors'!M46,2),1)="O",'Elegio-Electors'!M46,""))</f>
        <v/>
      </c>
      <c r="G46" s="91" t="s">
        <v>166</v>
      </c>
      <c r="H46" s="91" t="s">
        <v>167</v>
      </c>
      <c r="I46" s="20" t="e">
        <f t="shared" si="0"/>
        <v>#N/A</v>
      </c>
      <c r="J46" s="20" t="e">
        <f t="shared" si="1"/>
        <v>#N/A</v>
      </c>
      <c r="K46" s="91" t="e">
        <f>INDEX(bureaux!$A:$I,MATCH($E46,bureaux!$A:$A,0),9)</f>
        <v>#N/A</v>
      </c>
      <c r="L46" s="91" t="e">
        <f t="shared" si="2"/>
        <v>#N/A</v>
      </c>
      <c r="M46" s="91" t="e">
        <f t="shared" si="3"/>
        <v>#N/A</v>
      </c>
      <c r="N46" s="20" t="e">
        <f t="shared" si="4"/>
        <v>#N/A</v>
      </c>
      <c r="O46" s="20" t="e">
        <f>INDEX(bureaux!$A:$H,MATCH($E46,bureaux!$A:$A,0),8)</f>
        <v>#N/A</v>
      </c>
      <c r="P46" s="91" t="e">
        <f>_xlfn.CONCAT(INDEX(bureaux!$A:$H,MATCH($E46,bureaux!$A:$A,0),4)," ",INDEX(bureaux!$A:$H,MATCH($E46,bureaux!$A:$A,0),5))</f>
        <v>#N/A</v>
      </c>
      <c r="Q46" s="20" t="e">
        <f>INDEX(bureaux!$A:$G,MATCH($E46,bureaux!$A:$A,0),6)</f>
        <v>#N/A</v>
      </c>
      <c r="R46" s="20" t="e">
        <f>INDEX(bureaux!$A:$G,MATCH($E46,bureaux!$A:$A,0),7)</f>
        <v>#N/A</v>
      </c>
    </row>
    <row r="47" spans="1:18" x14ac:dyDescent="0.25">
      <c r="A47" s="20">
        <f>'Elegio-Electors'!C47</f>
        <v>0</v>
      </c>
      <c r="B47" s="20">
        <f>'Elegio-Electors'!B47</f>
        <v>0</v>
      </c>
      <c r="C47" s="91">
        <f>IF(Procédure!$C$33=2,'Elegio-Electors'!D47,Procédure!$C$33)</f>
        <v>0</v>
      </c>
      <c r="D47" s="20">
        <f>'Elegio-Electors'!E47</f>
        <v>0</v>
      </c>
      <c r="E47" s="91" t="str">
        <f>IF(LEFT(RIGHT('Elegio-Electors'!L47,2),1)="C",'Elegio-Electors'!L47,IF(LEFT(RIGHT('Elegio-Electors'!M47,2),1)="C",'Elegio-Electors'!M47,""))</f>
        <v/>
      </c>
      <c r="F47" s="91" t="str">
        <f>IF(LEFT(RIGHT('Elegio-Electors'!L47,2),1)="O",'Elegio-Electors'!L47,IF(LEFT(RIGHT('Elegio-Electors'!M47,2),1)="O",'Elegio-Electors'!M47,""))</f>
        <v/>
      </c>
      <c r="G47" s="91" t="s">
        <v>166</v>
      </c>
      <c r="H47" s="91" t="s">
        <v>167</v>
      </c>
      <c r="I47" s="20" t="e">
        <f t="shared" si="0"/>
        <v>#N/A</v>
      </c>
      <c r="J47" s="20" t="e">
        <f t="shared" si="1"/>
        <v>#N/A</v>
      </c>
      <c r="K47" s="91" t="e">
        <f>INDEX(bureaux!$A:$I,MATCH($E47,bureaux!$A:$A,0),9)</f>
        <v>#N/A</v>
      </c>
      <c r="L47" s="91" t="e">
        <f t="shared" si="2"/>
        <v>#N/A</v>
      </c>
      <c r="M47" s="91" t="e">
        <f t="shared" si="3"/>
        <v>#N/A</v>
      </c>
      <c r="N47" s="20" t="e">
        <f t="shared" si="4"/>
        <v>#N/A</v>
      </c>
      <c r="O47" s="20" t="e">
        <f>INDEX(bureaux!$A:$H,MATCH($E47,bureaux!$A:$A,0),8)</f>
        <v>#N/A</v>
      </c>
      <c r="P47" s="91" t="e">
        <f>_xlfn.CONCAT(INDEX(bureaux!$A:$H,MATCH($E47,bureaux!$A:$A,0),4)," ",INDEX(bureaux!$A:$H,MATCH($E47,bureaux!$A:$A,0),5))</f>
        <v>#N/A</v>
      </c>
      <c r="Q47" s="20" t="e">
        <f>INDEX(bureaux!$A:$G,MATCH($E47,bureaux!$A:$A,0),6)</f>
        <v>#N/A</v>
      </c>
      <c r="R47" s="20" t="e">
        <f>INDEX(bureaux!$A:$G,MATCH($E47,bureaux!$A:$A,0),7)</f>
        <v>#N/A</v>
      </c>
    </row>
    <row r="48" spans="1:18" x14ac:dyDescent="0.25">
      <c r="A48" s="20">
        <f>'Elegio-Electors'!C48</f>
        <v>0</v>
      </c>
      <c r="B48" s="20">
        <f>'Elegio-Electors'!B48</f>
        <v>0</v>
      </c>
      <c r="C48" s="91">
        <f>IF(Procédure!$C$33=2,'Elegio-Electors'!D48,Procédure!$C$33)</f>
        <v>0</v>
      </c>
      <c r="D48" s="20">
        <f>'Elegio-Electors'!E48</f>
        <v>0</v>
      </c>
      <c r="E48" s="91" t="str">
        <f>IF(LEFT(RIGHT('Elegio-Electors'!L48,2),1)="C",'Elegio-Electors'!L48,IF(LEFT(RIGHT('Elegio-Electors'!M48,2),1)="C",'Elegio-Electors'!M48,""))</f>
        <v/>
      </c>
      <c r="F48" s="91" t="str">
        <f>IF(LEFT(RIGHT('Elegio-Electors'!L48,2),1)="O",'Elegio-Electors'!L48,IF(LEFT(RIGHT('Elegio-Electors'!M48,2),1)="O",'Elegio-Electors'!M48,""))</f>
        <v/>
      </c>
      <c r="G48" s="91" t="s">
        <v>166</v>
      </c>
      <c r="H48" s="91" t="s">
        <v>167</v>
      </c>
      <c r="I48" s="20" t="e">
        <f t="shared" si="0"/>
        <v>#N/A</v>
      </c>
      <c r="J48" s="20" t="e">
        <f t="shared" si="1"/>
        <v>#N/A</v>
      </c>
      <c r="K48" s="91" t="e">
        <f>INDEX(bureaux!$A:$I,MATCH($E48,bureaux!$A:$A,0),9)</f>
        <v>#N/A</v>
      </c>
      <c r="L48" s="91" t="e">
        <f t="shared" si="2"/>
        <v>#N/A</v>
      </c>
      <c r="M48" s="91" t="e">
        <f t="shared" si="3"/>
        <v>#N/A</v>
      </c>
      <c r="N48" s="20" t="e">
        <f t="shared" si="4"/>
        <v>#N/A</v>
      </c>
      <c r="O48" s="20" t="e">
        <f>INDEX(bureaux!$A:$H,MATCH($E48,bureaux!$A:$A,0),8)</f>
        <v>#N/A</v>
      </c>
      <c r="P48" s="91" t="e">
        <f>_xlfn.CONCAT(INDEX(bureaux!$A:$H,MATCH($E48,bureaux!$A:$A,0),4)," ",INDEX(bureaux!$A:$H,MATCH($E48,bureaux!$A:$A,0),5))</f>
        <v>#N/A</v>
      </c>
      <c r="Q48" s="20" t="e">
        <f>INDEX(bureaux!$A:$G,MATCH($E48,bureaux!$A:$A,0),6)</f>
        <v>#N/A</v>
      </c>
      <c r="R48" s="20" t="e">
        <f>INDEX(bureaux!$A:$G,MATCH($E48,bureaux!$A:$A,0),7)</f>
        <v>#N/A</v>
      </c>
    </row>
    <row r="49" spans="1:18" x14ac:dyDescent="0.25">
      <c r="A49" s="20">
        <f>'Elegio-Electors'!C49</f>
        <v>0</v>
      </c>
      <c r="B49" s="20">
        <f>'Elegio-Electors'!B49</f>
        <v>0</v>
      </c>
      <c r="C49" s="91">
        <f>IF(Procédure!$C$33=2,'Elegio-Electors'!D49,Procédure!$C$33)</f>
        <v>0</v>
      </c>
      <c r="D49" s="20">
        <f>'Elegio-Electors'!E49</f>
        <v>0</v>
      </c>
      <c r="E49" s="91" t="str">
        <f>IF(LEFT(RIGHT('Elegio-Electors'!L49,2),1)="C",'Elegio-Electors'!L49,IF(LEFT(RIGHT('Elegio-Electors'!M49,2),1)="C",'Elegio-Electors'!M49,""))</f>
        <v/>
      </c>
      <c r="F49" s="91" t="str">
        <f>IF(LEFT(RIGHT('Elegio-Electors'!L49,2),1)="O",'Elegio-Electors'!L49,IF(LEFT(RIGHT('Elegio-Electors'!M49,2),1)="O",'Elegio-Electors'!M49,""))</f>
        <v/>
      </c>
      <c r="G49" s="91" t="s">
        <v>166</v>
      </c>
      <c r="H49" s="91" t="s">
        <v>167</v>
      </c>
      <c r="I49" s="20" t="e">
        <f t="shared" si="0"/>
        <v>#N/A</v>
      </c>
      <c r="J49" s="20" t="e">
        <f t="shared" si="1"/>
        <v>#N/A</v>
      </c>
      <c r="K49" s="91" t="e">
        <f>INDEX(bureaux!$A:$I,MATCH($E49,bureaux!$A:$A,0),9)</f>
        <v>#N/A</v>
      </c>
      <c r="L49" s="91" t="e">
        <f t="shared" si="2"/>
        <v>#N/A</v>
      </c>
      <c r="M49" s="91" t="e">
        <f t="shared" si="3"/>
        <v>#N/A</v>
      </c>
      <c r="N49" s="20" t="e">
        <f t="shared" si="4"/>
        <v>#N/A</v>
      </c>
      <c r="O49" s="20" t="e">
        <f>INDEX(bureaux!$A:$H,MATCH($E49,bureaux!$A:$A,0),8)</f>
        <v>#N/A</v>
      </c>
      <c r="P49" s="91" t="e">
        <f>_xlfn.CONCAT(INDEX(bureaux!$A:$H,MATCH($E49,bureaux!$A:$A,0),4)," ",INDEX(bureaux!$A:$H,MATCH($E49,bureaux!$A:$A,0),5))</f>
        <v>#N/A</v>
      </c>
      <c r="Q49" s="20" t="e">
        <f>INDEX(bureaux!$A:$G,MATCH($E49,bureaux!$A:$A,0),6)</f>
        <v>#N/A</v>
      </c>
      <c r="R49" s="20" t="e">
        <f>INDEX(bureaux!$A:$G,MATCH($E49,bureaux!$A:$A,0),7)</f>
        <v>#N/A</v>
      </c>
    </row>
    <row r="50" spans="1:18" x14ac:dyDescent="0.25">
      <c r="A50" s="20">
        <f>'Elegio-Electors'!C50</f>
        <v>0</v>
      </c>
      <c r="B50" s="20">
        <f>'Elegio-Electors'!B50</f>
        <v>0</v>
      </c>
      <c r="C50" s="91">
        <f>IF(Procédure!$C$33=2,'Elegio-Electors'!D50,Procédure!$C$33)</f>
        <v>0</v>
      </c>
      <c r="D50" s="20">
        <f>'Elegio-Electors'!E50</f>
        <v>0</v>
      </c>
      <c r="E50" s="91" t="str">
        <f>IF(LEFT(RIGHT('Elegio-Electors'!L50,2),1)="C",'Elegio-Electors'!L50,IF(LEFT(RIGHT('Elegio-Electors'!M50,2),1)="C",'Elegio-Electors'!M50,""))</f>
        <v/>
      </c>
      <c r="F50" s="91" t="str">
        <f>IF(LEFT(RIGHT('Elegio-Electors'!L50,2),1)="O",'Elegio-Electors'!L50,IF(LEFT(RIGHT('Elegio-Electors'!M50,2),1)="O",'Elegio-Electors'!M50,""))</f>
        <v/>
      </c>
      <c r="G50" s="91" t="s">
        <v>166</v>
      </c>
      <c r="H50" s="91" t="s">
        <v>167</v>
      </c>
      <c r="I50" s="20" t="e">
        <f t="shared" si="0"/>
        <v>#N/A</v>
      </c>
      <c r="J50" s="20" t="e">
        <f t="shared" si="1"/>
        <v>#N/A</v>
      </c>
      <c r="K50" s="91" t="e">
        <f>INDEX(bureaux!$A:$I,MATCH($E50,bureaux!$A:$A,0),9)</f>
        <v>#N/A</v>
      </c>
      <c r="L50" s="91" t="e">
        <f t="shared" si="2"/>
        <v>#N/A</v>
      </c>
      <c r="M50" s="91" t="e">
        <f t="shared" si="3"/>
        <v>#N/A</v>
      </c>
      <c r="N50" s="20" t="e">
        <f t="shared" si="4"/>
        <v>#N/A</v>
      </c>
      <c r="O50" s="20" t="e">
        <f>INDEX(bureaux!$A:$H,MATCH($E50,bureaux!$A:$A,0),8)</f>
        <v>#N/A</v>
      </c>
      <c r="P50" s="91" t="e">
        <f>_xlfn.CONCAT(INDEX(bureaux!$A:$H,MATCH($E50,bureaux!$A:$A,0),4)," ",INDEX(bureaux!$A:$H,MATCH($E50,bureaux!$A:$A,0),5))</f>
        <v>#N/A</v>
      </c>
      <c r="Q50" s="20" t="e">
        <f>INDEX(bureaux!$A:$G,MATCH($E50,bureaux!$A:$A,0),6)</f>
        <v>#N/A</v>
      </c>
      <c r="R50" s="20" t="e">
        <f>INDEX(bureaux!$A:$G,MATCH($E50,bureaux!$A:$A,0),7)</f>
        <v>#N/A</v>
      </c>
    </row>
    <row r="51" spans="1:18" x14ac:dyDescent="0.25">
      <c r="A51" s="20">
        <f>'Elegio-Electors'!C51</f>
        <v>0</v>
      </c>
      <c r="B51" s="20">
        <f>'Elegio-Electors'!B51</f>
        <v>0</v>
      </c>
      <c r="C51" s="91">
        <f>IF(Procédure!$C$33=2,'Elegio-Electors'!D51,Procédure!$C$33)</f>
        <v>0</v>
      </c>
      <c r="D51" s="20">
        <f>'Elegio-Electors'!E51</f>
        <v>0</v>
      </c>
      <c r="E51" s="91" t="str">
        <f>IF(LEFT(RIGHT('Elegio-Electors'!L51,2),1)="C",'Elegio-Electors'!L51,IF(LEFT(RIGHT('Elegio-Electors'!M51,2),1)="C",'Elegio-Electors'!M51,""))</f>
        <v/>
      </c>
      <c r="F51" s="91" t="str">
        <f>IF(LEFT(RIGHT('Elegio-Electors'!L51,2),1)="O",'Elegio-Electors'!L51,IF(LEFT(RIGHT('Elegio-Electors'!M51,2),1)="O",'Elegio-Electors'!M51,""))</f>
        <v/>
      </c>
      <c r="G51" s="91" t="s">
        <v>166</v>
      </c>
      <c r="H51" s="91" t="s">
        <v>167</v>
      </c>
      <c r="I51" s="20" t="e">
        <f t="shared" si="0"/>
        <v>#N/A</v>
      </c>
      <c r="J51" s="20" t="e">
        <f t="shared" si="1"/>
        <v>#N/A</v>
      </c>
      <c r="K51" s="91" t="e">
        <f>INDEX(bureaux!$A:$I,MATCH($E51,bureaux!$A:$A,0),9)</f>
        <v>#N/A</v>
      </c>
      <c r="L51" s="91" t="e">
        <f t="shared" si="2"/>
        <v>#N/A</v>
      </c>
      <c r="M51" s="91" t="e">
        <f t="shared" si="3"/>
        <v>#N/A</v>
      </c>
      <c r="N51" s="20" t="e">
        <f t="shared" si="4"/>
        <v>#N/A</v>
      </c>
      <c r="O51" s="20" t="e">
        <f>INDEX(bureaux!$A:$H,MATCH($E51,bureaux!$A:$A,0),8)</f>
        <v>#N/A</v>
      </c>
      <c r="P51" s="91" t="e">
        <f>_xlfn.CONCAT(INDEX(bureaux!$A:$H,MATCH($E51,bureaux!$A:$A,0),4)," ",INDEX(bureaux!$A:$H,MATCH($E51,bureaux!$A:$A,0),5))</f>
        <v>#N/A</v>
      </c>
      <c r="Q51" s="20" t="e">
        <f>INDEX(bureaux!$A:$G,MATCH($E51,bureaux!$A:$A,0),6)</f>
        <v>#N/A</v>
      </c>
      <c r="R51" s="20" t="e">
        <f>INDEX(bureaux!$A:$G,MATCH($E51,bureaux!$A:$A,0),7)</f>
        <v>#N/A</v>
      </c>
    </row>
    <row r="52" spans="1:18" x14ac:dyDescent="0.25">
      <c r="A52" s="20">
        <f>'Elegio-Electors'!C52</f>
        <v>0</v>
      </c>
      <c r="B52" s="20">
        <f>'Elegio-Electors'!B52</f>
        <v>0</v>
      </c>
      <c r="C52" s="91">
        <f>IF(Procédure!$C$33=2,'Elegio-Electors'!D52,Procédure!$C$33)</f>
        <v>0</v>
      </c>
      <c r="D52" s="20">
        <f>'Elegio-Electors'!E52</f>
        <v>0</v>
      </c>
      <c r="E52" s="91" t="str">
        <f>IF(LEFT(RIGHT('Elegio-Electors'!L52,2),1)="C",'Elegio-Electors'!L52,IF(LEFT(RIGHT('Elegio-Electors'!M52,2),1)="C",'Elegio-Electors'!M52,""))</f>
        <v/>
      </c>
      <c r="F52" s="91" t="str">
        <f>IF(LEFT(RIGHT('Elegio-Electors'!L52,2),1)="O",'Elegio-Electors'!L52,IF(LEFT(RIGHT('Elegio-Electors'!M52,2),1)="O",'Elegio-Electors'!M52,""))</f>
        <v/>
      </c>
      <c r="G52" s="91" t="s">
        <v>166</v>
      </c>
      <c r="H52" s="91" t="s">
        <v>167</v>
      </c>
      <c r="I52" s="20" t="e">
        <f t="shared" si="0"/>
        <v>#N/A</v>
      </c>
      <c r="J52" s="20" t="e">
        <f t="shared" si="1"/>
        <v>#N/A</v>
      </c>
      <c r="K52" s="91" t="e">
        <f>INDEX(bureaux!$A:$I,MATCH($E52,bureaux!$A:$A,0),9)</f>
        <v>#N/A</v>
      </c>
      <c r="L52" s="91" t="e">
        <f t="shared" si="2"/>
        <v>#N/A</v>
      </c>
      <c r="M52" s="91" t="e">
        <f t="shared" si="3"/>
        <v>#N/A</v>
      </c>
      <c r="N52" s="20" t="e">
        <f t="shared" si="4"/>
        <v>#N/A</v>
      </c>
      <c r="O52" s="20" t="e">
        <f>INDEX(bureaux!$A:$H,MATCH($E52,bureaux!$A:$A,0),8)</f>
        <v>#N/A</v>
      </c>
      <c r="P52" s="91" t="e">
        <f>_xlfn.CONCAT(INDEX(bureaux!$A:$H,MATCH($E52,bureaux!$A:$A,0),4)," ",INDEX(bureaux!$A:$H,MATCH($E52,bureaux!$A:$A,0),5))</f>
        <v>#N/A</v>
      </c>
      <c r="Q52" s="20" t="e">
        <f>INDEX(bureaux!$A:$G,MATCH($E52,bureaux!$A:$A,0),6)</f>
        <v>#N/A</v>
      </c>
      <c r="R52" s="20" t="e">
        <f>INDEX(bureaux!$A:$G,MATCH($E52,bureaux!$A:$A,0),7)</f>
        <v>#N/A</v>
      </c>
    </row>
    <row r="53" spans="1:18" x14ac:dyDescent="0.25">
      <c r="A53" s="20">
        <f>'Elegio-Electors'!C53</f>
        <v>0</v>
      </c>
      <c r="B53" s="20">
        <f>'Elegio-Electors'!B53</f>
        <v>0</v>
      </c>
      <c r="C53" s="91">
        <f>IF(Procédure!$C$33=2,'Elegio-Electors'!D53,Procédure!$C$33)</f>
        <v>0</v>
      </c>
      <c r="D53" s="20">
        <f>'Elegio-Electors'!E53</f>
        <v>0</v>
      </c>
      <c r="E53" s="91" t="str">
        <f>IF(LEFT(RIGHT('Elegio-Electors'!L53,2),1)="C",'Elegio-Electors'!L53,IF(LEFT(RIGHT('Elegio-Electors'!M53,2),1)="C",'Elegio-Electors'!M53,""))</f>
        <v/>
      </c>
      <c r="F53" s="91" t="str">
        <f>IF(LEFT(RIGHT('Elegio-Electors'!L53,2),1)="O",'Elegio-Electors'!L53,IF(LEFT(RIGHT('Elegio-Electors'!M53,2),1)="O",'Elegio-Electors'!M53,""))</f>
        <v/>
      </c>
      <c r="G53" s="91" t="s">
        <v>166</v>
      </c>
      <c r="H53" s="91" t="s">
        <v>167</v>
      </c>
      <c r="I53" s="20" t="e">
        <f t="shared" si="0"/>
        <v>#N/A</v>
      </c>
      <c r="J53" s="20" t="e">
        <f t="shared" si="1"/>
        <v>#N/A</v>
      </c>
      <c r="K53" s="91" t="e">
        <f>INDEX(bureaux!$A:$I,MATCH($E53,bureaux!$A:$A,0),9)</f>
        <v>#N/A</v>
      </c>
      <c r="L53" s="91" t="e">
        <f t="shared" si="2"/>
        <v>#N/A</v>
      </c>
      <c r="M53" s="91" t="e">
        <f t="shared" si="3"/>
        <v>#N/A</v>
      </c>
      <c r="N53" s="20" t="e">
        <f t="shared" si="4"/>
        <v>#N/A</v>
      </c>
      <c r="O53" s="20" t="e">
        <f>INDEX(bureaux!$A:$H,MATCH($E53,bureaux!$A:$A,0),8)</f>
        <v>#N/A</v>
      </c>
      <c r="P53" s="91" t="e">
        <f>_xlfn.CONCAT(INDEX(bureaux!$A:$H,MATCH($E53,bureaux!$A:$A,0),4)," ",INDEX(bureaux!$A:$H,MATCH($E53,bureaux!$A:$A,0),5))</f>
        <v>#N/A</v>
      </c>
      <c r="Q53" s="20" t="e">
        <f>INDEX(bureaux!$A:$G,MATCH($E53,bureaux!$A:$A,0),6)</f>
        <v>#N/A</v>
      </c>
      <c r="R53" s="20" t="e">
        <f>INDEX(bureaux!$A:$G,MATCH($E53,bureaux!$A:$A,0),7)</f>
        <v>#N/A</v>
      </c>
    </row>
    <row r="54" spans="1:18" x14ac:dyDescent="0.25">
      <c r="A54" s="20">
        <f>'Elegio-Electors'!C54</f>
        <v>0</v>
      </c>
      <c r="B54" s="20">
        <f>'Elegio-Electors'!B54</f>
        <v>0</v>
      </c>
      <c r="C54" s="91">
        <f>IF(Procédure!$C$33=2,'Elegio-Electors'!D54,Procédure!$C$33)</f>
        <v>0</v>
      </c>
      <c r="D54" s="20">
        <f>'Elegio-Electors'!E54</f>
        <v>0</v>
      </c>
      <c r="E54" s="91" t="str">
        <f>IF(LEFT(RIGHT('Elegio-Electors'!L54,2),1)="C",'Elegio-Electors'!L54,IF(LEFT(RIGHT('Elegio-Electors'!M54,2),1)="C",'Elegio-Electors'!M54,""))</f>
        <v/>
      </c>
      <c r="F54" s="91" t="str">
        <f>IF(LEFT(RIGHT('Elegio-Electors'!L54,2),1)="O",'Elegio-Electors'!L54,IF(LEFT(RIGHT('Elegio-Electors'!M54,2),1)="O",'Elegio-Electors'!M54,""))</f>
        <v/>
      </c>
      <c r="G54" s="91" t="s">
        <v>166</v>
      </c>
      <c r="H54" s="91" t="s">
        <v>167</v>
      </c>
      <c r="I54" s="20" t="e">
        <f t="shared" si="0"/>
        <v>#N/A</v>
      </c>
      <c r="J54" s="20" t="e">
        <f t="shared" si="1"/>
        <v>#N/A</v>
      </c>
      <c r="K54" s="91" t="e">
        <f>INDEX(bureaux!$A:$I,MATCH($E54,bureaux!$A:$A,0),9)</f>
        <v>#N/A</v>
      </c>
      <c r="L54" s="91" t="e">
        <f t="shared" si="2"/>
        <v>#N/A</v>
      </c>
      <c r="M54" s="91" t="e">
        <f t="shared" si="3"/>
        <v>#N/A</v>
      </c>
      <c r="N54" s="20" t="e">
        <f t="shared" si="4"/>
        <v>#N/A</v>
      </c>
      <c r="O54" s="20" t="e">
        <f>INDEX(bureaux!$A:$H,MATCH($E54,bureaux!$A:$A,0),8)</f>
        <v>#N/A</v>
      </c>
      <c r="P54" s="91" t="e">
        <f>_xlfn.CONCAT(INDEX(bureaux!$A:$H,MATCH($E54,bureaux!$A:$A,0),4)," ",INDEX(bureaux!$A:$H,MATCH($E54,bureaux!$A:$A,0),5))</f>
        <v>#N/A</v>
      </c>
      <c r="Q54" s="20" t="e">
        <f>INDEX(bureaux!$A:$G,MATCH($E54,bureaux!$A:$A,0),6)</f>
        <v>#N/A</v>
      </c>
      <c r="R54" s="20" t="e">
        <f>INDEX(bureaux!$A:$G,MATCH($E54,bureaux!$A:$A,0),7)</f>
        <v>#N/A</v>
      </c>
    </row>
    <row r="55" spans="1:18" x14ac:dyDescent="0.25">
      <c r="A55" s="20">
        <f>'Elegio-Electors'!C55</f>
        <v>0</v>
      </c>
      <c r="B55" s="20">
        <f>'Elegio-Electors'!B55</f>
        <v>0</v>
      </c>
      <c r="C55" s="91">
        <f>IF(Procédure!$C$33=2,'Elegio-Electors'!D55,Procédure!$C$33)</f>
        <v>0</v>
      </c>
      <c r="D55" s="20">
        <f>'Elegio-Electors'!E55</f>
        <v>0</v>
      </c>
      <c r="E55" s="91" t="str">
        <f>IF(LEFT(RIGHT('Elegio-Electors'!L55,2),1)="C",'Elegio-Electors'!L55,IF(LEFT(RIGHT('Elegio-Electors'!M55,2),1)="C",'Elegio-Electors'!M55,""))</f>
        <v/>
      </c>
      <c r="F55" s="91" t="str">
        <f>IF(LEFT(RIGHT('Elegio-Electors'!L55,2),1)="O",'Elegio-Electors'!L55,IF(LEFT(RIGHT('Elegio-Electors'!M55,2),1)="O",'Elegio-Electors'!M55,""))</f>
        <v/>
      </c>
      <c r="G55" s="91" t="s">
        <v>166</v>
      </c>
      <c r="H55" s="91" t="s">
        <v>167</v>
      </c>
      <c r="I55" s="20" t="e">
        <f t="shared" si="0"/>
        <v>#N/A</v>
      </c>
      <c r="J55" s="20" t="e">
        <f t="shared" si="1"/>
        <v>#N/A</v>
      </c>
      <c r="K55" s="91" t="e">
        <f>INDEX(bureaux!$A:$I,MATCH($E55,bureaux!$A:$A,0),9)</f>
        <v>#N/A</v>
      </c>
      <c r="L55" s="91" t="e">
        <f t="shared" si="2"/>
        <v>#N/A</v>
      </c>
      <c r="M55" s="91" t="e">
        <f t="shared" si="3"/>
        <v>#N/A</v>
      </c>
      <c r="N55" s="20" t="e">
        <f t="shared" si="4"/>
        <v>#N/A</v>
      </c>
      <c r="O55" s="20" t="e">
        <f>INDEX(bureaux!$A:$H,MATCH($E55,bureaux!$A:$A,0),8)</f>
        <v>#N/A</v>
      </c>
      <c r="P55" s="91" t="e">
        <f>_xlfn.CONCAT(INDEX(bureaux!$A:$H,MATCH($E55,bureaux!$A:$A,0),4)," ",INDEX(bureaux!$A:$H,MATCH($E55,bureaux!$A:$A,0),5))</f>
        <v>#N/A</v>
      </c>
      <c r="Q55" s="20" t="e">
        <f>INDEX(bureaux!$A:$G,MATCH($E55,bureaux!$A:$A,0),6)</f>
        <v>#N/A</v>
      </c>
      <c r="R55" s="20" t="e">
        <f>INDEX(bureaux!$A:$G,MATCH($E55,bureaux!$A:$A,0),7)</f>
        <v>#N/A</v>
      </c>
    </row>
    <row r="56" spans="1:18" x14ac:dyDescent="0.25">
      <c r="A56" s="20">
        <f>'Elegio-Electors'!C56</f>
        <v>0</v>
      </c>
      <c r="B56" s="20">
        <f>'Elegio-Electors'!B56</f>
        <v>0</v>
      </c>
      <c r="C56" s="91">
        <f>IF(Procédure!$C$33=2,'Elegio-Electors'!D56,Procédure!$C$33)</f>
        <v>0</v>
      </c>
      <c r="D56" s="20">
        <f>'Elegio-Electors'!E56</f>
        <v>0</v>
      </c>
      <c r="E56" s="91" t="str">
        <f>IF(LEFT(RIGHT('Elegio-Electors'!L56,2),1)="C",'Elegio-Electors'!L56,IF(LEFT(RIGHT('Elegio-Electors'!M56,2),1)="C",'Elegio-Electors'!M56,""))</f>
        <v/>
      </c>
      <c r="F56" s="91" t="str">
        <f>IF(LEFT(RIGHT('Elegio-Electors'!L56,2),1)="O",'Elegio-Electors'!L56,IF(LEFT(RIGHT('Elegio-Electors'!M56,2),1)="O",'Elegio-Electors'!M56,""))</f>
        <v/>
      </c>
      <c r="G56" s="91" t="s">
        <v>166</v>
      </c>
      <c r="H56" s="91" t="s">
        <v>167</v>
      </c>
      <c r="I56" s="20" t="e">
        <f t="shared" si="0"/>
        <v>#N/A</v>
      </c>
      <c r="J56" s="20" t="e">
        <f t="shared" si="1"/>
        <v>#N/A</v>
      </c>
      <c r="K56" s="91" t="e">
        <f>INDEX(bureaux!$A:$I,MATCH($E56,bureaux!$A:$A,0),9)</f>
        <v>#N/A</v>
      </c>
      <c r="L56" s="91" t="e">
        <f t="shared" si="2"/>
        <v>#N/A</v>
      </c>
      <c r="M56" s="91" t="e">
        <f t="shared" si="3"/>
        <v>#N/A</v>
      </c>
      <c r="N56" s="20" t="e">
        <f t="shared" si="4"/>
        <v>#N/A</v>
      </c>
      <c r="O56" s="20" t="e">
        <f>INDEX(bureaux!$A:$H,MATCH($E56,bureaux!$A:$A,0),8)</f>
        <v>#N/A</v>
      </c>
      <c r="P56" s="91" t="e">
        <f>_xlfn.CONCAT(INDEX(bureaux!$A:$H,MATCH($E56,bureaux!$A:$A,0),4)," ",INDEX(bureaux!$A:$H,MATCH($E56,bureaux!$A:$A,0),5))</f>
        <v>#N/A</v>
      </c>
      <c r="Q56" s="20" t="e">
        <f>INDEX(bureaux!$A:$G,MATCH($E56,bureaux!$A:$A,0),6)</f>
        <v>#N/A</v>
      </c>
      <c r="R56" s="20" t="e">
        <f>INDEX(bureaux!$A:$G,MATCH($E56,bureaux!$A:$A,0),7)</f>
        <v>#N/A</v>
      </c>
    </row>
    <row r="57" spans="1:18" x14ac:dyDescent="0.25">
      <c r="A57" s="20">
        <f>'Elegio-Electors'!C57</f>
        <v>0</v>
      </c>
      <c r="B57" s="20">
        <f>'Elegio-Electors'!B57</f>
        <v>0</v>
      </c>
      <c r="C57" s="91">
        <f>IF(Procédure!$C$33=2,'Elegio-Electors'!D57,Procédure!$C$33)</f>
        <v>0</v>
      </c>
      <c r="D57" s="20">
        <f>'Elegio-Electors'!E57</f>
        <v>0</v>
      </c>
      <c r="E57" s="91" t="str">
        <f>IF(LEFT(RIGHT('Elegio-Electors'!L57,2),1)="C",'Elegio-Electors'!L57,IF(LEFT(RIGHT('Elegio-Electors'!M57,2),1)="C",'Elegio-Electors'!M57,""))</f>
        <v/>
      </c>
      <c r="F57" s="91" t="str">
        <f>IF(LEFT(RIGHT('Elegio-Electors'!L57,2),1)="O",'Elegio-Electors'!L57,IF(LEFT(RIGHT('Elegio-Electors'!M57,2),1)="O",'Elegio-Electors'!M57,""))</f>
        <v/>
      </c>
      <c r="G57" s="91" t="s">
        <v>166</v>
      </c>
      <c r="H57" s="91" t="s">
        <v>167</v>
      </c>
      <c r="I57" s="20" t="e">
        <f t="shared" si="0"/>
        <v>#N/A</v>
      </c>
      <c r="J57" s="20" t="e">
        <f t="shared" si="1"/>
        <v>#N/A</v>
      </c>
      <c r="K57" s="91" t="e">
        <f>INDEX(bureaux!$A:$I,MATCH($E57,bureaux!$A:$A,0),9)</f>
        <v>#N/A</v>
      </c>
      <c r="L57" s="91" t="e">
        <f t="shared" si="2"/>
        <v>#N/A</v>
      </c>
      <c r="M57" s="91" t="e">
        <f t="shared" si="3"/>
        <v>#N/A</v>
      </c>
      <c r="N57" s="20" t="e">
        <f t="shared" si="4"/>
        <v>#N/A</v>
      </c>
      <c r="O57" s="20" t="e">
        <f>INDEX(bureaux!$A:$H,MATCH($E57,bureaux!$A:$A,0),8)</f>
        <v>#N/A</v>
      </c>
      <c r="P57" s="91" t="e">
        <f>_xlfn.CONCAT(INDEX(bureaux!$A:$H,MATCH($E57,bureaux!$A:$A,0),4)," ",INDEX(bureaux!$A:$H,MATCH($E57,bureaux!$A:$A,0),5))</f>
        <v>#N/A</v>
      </c>
      <c r="Q57" s="20" t="e">
        <f>INDEX(bureaux!$A:$G,MATCH($E57,bureaux!$A:$A,0),6)</f>
        <v>#N/A</v>
      </c>
      <c r="R57" s="20" t="e">
        <f>INDEX(bureaux!$A:$G,MATCH($E57,bureaux!$A:$A,0),7)</f>
        <v>#N/A</v>
      </c>
    </row>
    <row r="58" spans="1:18" x14ac:dyDescent="0.25">
      <c r="A58" s="20">
        <f>'Elegio-Electors'!C58</f>
        <v>0</v>
      </c>
      <c r="B58" s="20">
        <f>'Elegio-Electors'!B58</f>
        <v>0</v>
      </c>
      <c r="C58" s="91">
        <f>IF(Procédure!$C$33=2,'Elegio-Electors'!D58,Procédure!$C$33)</f>
        <v>0</v>
      </c>
      <c r="D58" s="20">
        <f>'Elegio-Electors'!E58</f>
        <v>0</v>
      </c>
      <c r="E58" s="91" t="str">
        <f>IF(LEFT(RIGHT('Elegio-Electors'!L58,2),1)="C",'Elegio-Electors'!L58,IF(LEFT(RIGHT('Elegio-Electors'!M58,2),1)="C",'Elegio-Electors'!M58,""))</f>
        <v/>
      </c>
      <c r="F58" s="91" t="str">
        <f>IF(LEFT(RIGHT('Elegio-Electors'!L58,2),1)="O",'Elegio-Electors'!L58,IF(LEFT(RIGHT('Elegio-Electors'!M58,2),1)="O",'Elegio-Electors'!M58,""))</f>
        <v/>
      </c>
      <c r="G58" s="91" t="s">
        <v>166</v>
      </c>
      <c r="H58" s="91" t="s">
        <v>167</v>
      </c>
      <c r="I58" s="20" t="e">
        <f t="shared" si="0"/>
        <v>#N/A</v>
      </c>
      <c r="J58" s="20" t="e">
        <f t="shared" si="1"/>
        <v>#N/A</v>
      </c>
      <c r="K58" s="91" t="e">
        <f>INDEX(bureaux!$A:$I,MATCH($E58,bureaux!$A:$A,0),9)</f>
        <v>#N/A</v>
      </c>
      <c r="L58" s="91" t="e">
        <f t="shared" si="2"/>
        <v>#N/A</v>
      </c>
      <c r="M58" s="91" t="e">
        <f t="shared" si="3"/>
        <v>#N/A</v>
      </c>
      <c r="N58" s="20" t="e">
        <f t="shared" si="4"/>
        <v>#N/A</v>
      </c>
      <c r="O58" s="20" t="e">
        <f>INDEX(bureaux!$A:$H,MATCH($E58,bureaux!$A:$A,0),8)</f>
        <v>#N/A</v>
      </c>
      <c r="P58" s="91" t="e">
        <f>_xlfn.CONCAT(INDEX(bureaux!$A:$H,MATCH($E58,bureaux!$A:$A,0),4)," ",INDEX(bureaux!$A:$H,MATCH($E58,bureaux!$A:$A,0),5))</f>
        <v>#N/A</v>
      </c>
      <c r="Q58" s="20" t="e">
        <f>INDEX(bureaux!$A:$G,MATCH($E58,bureaux!$A:$A,0),6)</f>
        <v>#N/A</v>
      </c>
      <c r="R58" s="20" t="e">
        <f>INDEX(bureaux!$A:$G,MATCH($E58,bureaux!$A:$A,0),7)</f>
        <v>#N/A</v>
      </c>
    </row>
    <row r="59" spans="1:18" x14ac:dyDescent="0.25">
      <c r="A59" s="20">
        <f>'Elegio-Electors'!C59</f>
        <v>0</v>
      </c>
      <c r="B59" s="20">
        <f>'Elegio-Electors'!B59</f>
        <v>0</v>
      </c>
      <c r="C59" s="91">
        <f>IF(Procédure!$C$33=2,'Elegio-Electors'!D59,Procédure!$C$33)</f>
        <v>0</v>
      </c>
      <c r="D59" s="20">
        <f>'Elegio-Electors'!E59</f>
        <v>0</v>
      </c>
      <c r="E59" s="91" t="str">
        <f>IF(LEFT(RIGHT('Elegio-Electors'!L59,2),1)="C",'Elegio-Electors'!L59,IF(LEFT(RIGHT('Elegio-Electors'!M59,2),1)="C",'Elegio-Electors'!M59,""))</f>
        <v/>
      </c>
      <c r="F59" s="91" t="str">
        <f>IF(LEFT(RIGHT('Elegio-Electors'!L59,2),1)="O",'Elegio-Electors'!L59,IF(LEFT(RIGHT('Elegio-Electors'!M59,2),1)="O",'Elegio-Electors'!M59,""))</f>
        <v/>
      </c>
      <c r="G59" s="91" t="s">
        <v>166</v>
      </c>
      <c r="H59" s="91" t="s">
        <v>167</v>
      </c>
      <c r="I59" s="20" t="e">
        <f t="shared" si="0"/>
        <v>#N/A</v>
      </c>
      <c r="J59" s="20" t="e">
        <f t="shared" si="1"/>
        <v>#N/A</v>
      </c>
      <c r="K59" s="91" t="e">
        <f>INDEX(bureaux!$A:$I,MATCH($E59,bureaux!$A:$A,0),9)</f>
        <v>#N/A</v>
      </c>
      <c r="L59" s="91" t="e">
        <f t="shared" si="2"/>
        <v>#N/A</v>
      </c>
      <c r="M59" s="91" t="e">
        <f t="shared" si="3"/>
        <v>#N/A</v>
      </c>
      <c r="N59" s="20" t="e">
        <f t="shared" si="4"/>
        <v>#N/A</v>
      </c>
      <c r="O59" s="20" t="e">
        <f>INDEX(bureaux!$A:$H,MATCH($E59,bureaux!$A:$A,0),8)</f>
        <v>#N/A</v>
      </c>
      <c r="P59" s="91" t="e">
        <f>_xlfn.CONCAT(INDEX(bureaux!$A:$H,MATCH($E59,bureaux!$A:$A,0),4)," ",INDEX(bureaux!$A:$H,MATCH($E59,bureaux!$A:$A,0),5))</f>
        <v>#N/A</v>
      </c>
      <c r="Q59" s="20" t="e">
        <f>INDEX(bureaux!$A:$G,MATCH($E59,bureaux!$A:$A,0),6)</f>
        <v>#N/A</v>
      </c>
      <c r="R59" s="20" t="e">
        <f>INDEX(bureaux!$A:$G,MATCH($E59,bureaux!$A:$A,0),7)</f>
        <v>#N/A</v>
      </c>
    </row>
    <row r="60" spans="1:18" x14ac:dyDescent="0.25">
      <c r="A60" s="20">
        <f>'Elegio-Electors'!C60</f>
        <v>0</v>
      </c>
      <c r="B60" s="20">
        <f>'Elegio-Electors'!B60</f>
        <v>0</v>
      </c>
      <c r="C60" s="91">
        <f>IF(Procédure!$C$33=2,'Elegio-Electors'!D60,Procédure!$C$33)</f>
        <v>0</v>
      </c>
      <c r="D60" s="20">
        <f>'Elegio-Electors'!E60</f>
        <v>0</v>
      </c>
      <c r="E60" s="91" t="str">
        <f>IF(LEFT(RIGHT('Elegio-Electors'!L60,2),1)="C",'Elegio-Electors'!L60,IF(LEFT(RIGHT('Elegio-Electors'!M60,2),1)="C",'Elegio-Electors'!M60,""))</f>
        <v/>
      </c>
      <c r="F60" s="91" t="str">
        <f>IF(LEFT(RIGHT('Elegio-Electors'!L60,2),1)="O",'Elegio-Electors'!L60,IF(LEFT(RIGHT('Elegio-Electors'!M60,2),1)="O",'Elegio-Electors'!M60,""))</f>
        <v/>
      </c>
      <c r="G60" s="91" t="s">
        <v>166</v>
      </c>
      <c r="H60" s="91" t="s">
        <v>167</v>
      </c>
      <c r="I60" s="20" t="e">
        <f t="shared" si="0"/>
        <v>#N/A</v>
      </c>
      <c r="J60" s="20" t="e">
        <f t="shared" si="1"/>
        <v>#N/A</v>
      </c>
      <c r="K60" s="91" t="e">
        <f>INDEX(bureaux!$A:$I,MATCH($E60,bureaux!$A:$A,0),9)</f>
        <v>#N/A</v>
      </c>
      <c r="L60" s="91" t="e">
        <f t="shared" si="2"/>
        <v>#N/A</v>
      </c>
      <c r="M60" s="91" t="e">
        <f t="shared" si="3"/>
        <v>#N/A</v>
      </c>
      <c r="N60" s="20" t="e">
        <f t="shared" si="4"/>
        <v>#N/A</v>
      </c>
      <c r="O60" s="20" t="e">
        <f>INDEX(bureaux!$A:$H,MATCH($E60,bureaux!$A:$A,0),8)</f>
        <v>#N/A</v>
      </c>
      <c r="P60" s="91" t="e">
        <f>_xlfn.CONCAT(INDEX(bureaux!$A:$H,MATCH($E60,bureaux!$A:$A,0),4)," ",INDEX(bureaux!$A:$H,MATCH($E60,bureaux!$A:$A,0),5))</f>
        <v>#N/A</v>
      </c>
      <c r="Q60" s="20" t="e">
        <f>INDEX(bureaux!$A:$G,MATCH($E60,bureaux!$A:$A,0),6)</f>
        <v>#N/A</v>
      </c>
      <c r="R60" s="20" t="e">
        <f>INDEX(bureaux!$A:$G,MATCH($E60,bureaux!$A:$A,0),7)</f>
        <v>#N/A</v>
      </c>
    </row>
    <row r="61" spans="1:18" x14ac:dyDescent="0.25">
      <c r="A61" s="20">
        <f>'Elegio-Electors'!C61</f>
        <v>0</v>
      </c>
      <c r="B61" s="20">
        <f>'Elegio-Electors'!B61</f>
        <v>0</v>
      </c>
      <c r="C61" s="91">
        <f>IF(Procédure!$C$33=2,'Elegio-Electors'!D61,Procédure!$C$33)</f>
        <v>0</v>
      </c>
      <c r="D61" s="20">
        <f>'Elegio-Electors'!E61</f>
        <v>0</v>
      </c>
      <c r="E61" s="91" t="str">
        <f>IF(LEFT(RIGHT('Elegio-Electors'!L61,2),1)="C",'Elegio-Electors'!L61,IF(LEFT(RIGHT('Elegio-Electors'!M61,2),1)="C",'Elegio-Electors'!M61,""))</f>
        <v/>
      </c>
      <c r="F61" s="91" t="str">
        <f>IF(LEFT(RIGHT('Elegio-Electors'!L61,2),1)="O",'Elegio-Electors'!L61,IF(LEFT(RIGHT('Elegio-Electors'!M61,2),1)="O",'Elegio-Electors'!M61,""))</f>
        <v/>
      </c>
      <c r="G61" s="91" t="s">
        <v>166</v>
      </c>
      <c r="H61" s="91" t="s">
        <v>167</v>
      </c>
      <c r="I61" s="20" t="e">
        <f t="shared" si="0"/>
        <v>#N/A</v>
      </c>
      <c r="J61" s="20" t="e">
        <f t="shared" si="1"/>
        <v>#N/A</v>
      </c>
      <c r="K61" s="91" t="e">
        <f>INDEX(bureaux!$A:$I,MATCH($E61,bureaux!$A:$A,0),9)</f>
        <v>#N/A</v>
      </c>
      <c r="L61" s="91" t="e">
        <f t="shared" si="2"/>
        <v>#N/A</v>
      </c>
      <c r="M61" s="91" t="e">
        <f t="shared" si="3"/>
        <v>#N/A</v>
      </c>
      <c r="N61" s="20" t="e">
        <f t="shared" si="4"/>
        <v>#N/A</v>
      </c>
      <c r="O61" s="20" t="e">
        <f>INDEX(bureaux!$A:$H,MATCH($E61,bureaux!$A:$A,0),8)</f>
        <v>#N/A</v>
      </c>
      <c r="P61" s="91" t="e">
        <f>_xlfn.CONCAT(INDEX(bureaux!$A:$H,MATCH($E61,bureaux!$A:$A,0),4)," ",INDEX(bureaux!$A:$H,MATCH($E61,bureaux!$A:$A,0),5))</f>
        <v>#N/A</v>
      </c>
      <c r="Q61" s="20" t="e">
        <f>INDEX(bureaux!$A:$G,MATCH($E61,bureaux!$A:$A,0),6)</f>
        <v>#N/A</v>
      </c>
      <c r="R61" s="20" t="e">
        <f>INDEX(bureaux!$A:$G,MATCH($E61,bureaux!$A:$A,0),7)</f>
        <v>#N/A</v>
      </c>
    </row>
    <row r="62" spans="1:18" x14ac:dyDescent="0.25">
      <c r="A62" s="20">
        <f>'Elegio-Electors'!C62</f>
        <v>0</v>
      </c>
      <c r="B62" s="20">
        <f>'Elegio-Electors'!B62</f>
        <v>0</v>
      </c>
      <c r="C62" s="91">
        <f>IF(Procédure!$C$33=2,'Elegio-Electors'!D62,Procédure!$C$33)</f>
        <v>0</v>
      </c>
      <c r="D62" s="20">
        <f>'Elegio-Electors'!E62</f>
        <v>0</v>
      </c>
      <c r="E62" s="91" t="str">
        <f>IF(LEFT(RIGHT('Elegio-Electors'!L62,2),1)="C",'Elegio-Electors'!L62,IF(LEFT(RIGHT('Elegio-Electors'!M62,2),1)="C",'Elegio-Electors'!M62,""))</f>
        <v/>
      </c>
      <c r="F62" s="91" t="str">
        <f>IF(LEFT(RIGHT('Elegio-Electors'!L62,2),1)="O",'Elegio-Electors'!L62,IF(LEFT(RIGHT('Elegio-Electors'!M62,2),1)="O",'Elegio-Electors'!M62,""))</f>
        <v/>
      </c>
      <c r="G62" s="91" t="s">
        <v>166</v>
      </c>
      <c r="H62" s="91" t="s">
        <v>167</v>
      </c>
      <c r="I62" s="20" t="e">
        <f t="shared" si="0"/>
        <v>#N/A</v>
      </c>
      <c r="J62" s="20" t="e">
        <f t="shared" si="1"/>
        <v>#N/A</v>
      </c>
      <c r="K62" s="91" t="e">
        <f>INDEX(bureaux!$A:$I,MATCH($E62,bureaux!$A:$A,0),9)</f>
        <v>#N/A</v>
      </c>
      <c r="L62" s="91" t="e">
        <f t="shared" si="2"/>
        <v>#N/A</v>
      </c>
      <c r="M62" s="91" t="e">
        <f t="shared" si="3"/>
        <v>#N/A</v>
      </c>
      <c r="N62" s="20" t="e">
        <f t="shared" si="4"/>
        <v>#N/A</v>
      </c>
      <c r="O62" s="20" t="e">
        <f>INDEX(bureaux!$A:$H,MATCH($E62,bureaux!$A:$A,0),8)</f>
        <v>#N/A</v>
      </c>
      <c r="P62" s="91" t="e">
        <f>_xlfn.CONCAT(INDEX(bureaux!$A:$H,MATCH($E62,bureaux!$A:$A,0),4)," ",INDEX(bureaux!$A:$H,MATCH($E62,bureaux!$A:$A,0),5))</f>
        <v>#N/A</v>
      </c>
      <c r="Q62" s="20" t="e">
        <f>INDEX(bureaux!$A:$G,MATCH($E62,bureaux!$A:$A,0),6)</f>
        <v>#N/A</v>
      </c>
      <c r="R62" s="20" t="e">
        <f>INDEX(bureaux!$A:$G,MATCH($E62,bureaux!$A:$A,0),7)</f>
        <v>#N/A</v>
      </c>
    </row>
    <row r="63" spans="1:18" x14ac:dyDescent="0.25">
      <c r="A63" s="20">
        <f>'Elegio-Electors'!C63</f>
        <v>0</v>
      </c>
      <c r="B63" s="20">
        <f>'Elegio-Electors'!B63</f>
        <v>0</v>
      </c>
      <c r="C63" s="91">
        <f>IF(Procédure!$C$33=2,'Elegio-Electors'!D63,Procédure!$C$33)</f>
        <v>0</v>
      </c>
      <c r="D63" s="20">
        <f>'Elegio-Electors'!E63</f>
        <v>0</v>
      </c>
      <c r="E63" s="91" t="str">
        <f>IF(LEFT(RIGHT('Elegio-Electors'!L63,2),1)="C",'Elegio-Electors'!L63,IF(LEFT(RIGHT('Elegio-Electors'!M63,2),1)="C",'Elegio-Electors'!M63,""))</f>
        <v/>
      </c>
      <c r="F63" s="91" t="str">
        <f>IF(LEFT(RIGHT('Elegio-Electors'!L63,2),1)="O",'Elegio-Electors'!L63,IF(LEFT(RIGHT('Elegio-Electors'!M63,2),1)="O",'Elegio-Electors'!M63,""))</f>
        <v/>
      </c>
      <c r="G63" s="91" t="s">
        <v>166</v>
      </c>
      <c r="H63" s="91" t="s">
        <v>167</v>
      </c>
      <c r="I63" s="20" t="e">
        <f t="shared" si="0"/>
        <v>#N/A</v>
      </c>
      <c r="J63" s="20" t="e">
        <f t="shared" si="1"/>
        <v>#N/A</v>
      </c>
      <c r="K63" s="91" t="e">
        <f>INDEX(bureaux!$A:$I,MATCH($E63,bureaux!$A:$A,0),9)</f>
        <v>#N/A</v>
      </c>
      <c r="L63" s="91" t="e">
        <f t="shared" si="2"/>
        <v>#N/A</v>
      </c>
      <c r="M63" s="91" t="e">
        <f t="shared" si="3"/>
        <v>#N/A</v>
      </c>
      <c r="N63" s="20" t="e">
        <f t="shared" si="4"/>
        <v>#N/A</v>
      </c>
      <c r="O63" s="20" t="e">
        <f>INDEX(bureaux!$A:$H,MATCH($E63,bureaux!$A:$A,0),8)</f>
        <v>#N/A</v>
      </c>
      <c r="P63" s="91" t="e">
        <f>_xlfn.CONCAT(INDEX(bureaux!$A:$H,MATCH($E63,bureaux!$A:$A,0),4)," ",INDEX(bureaux!$A:$H,MATCH($E63,bureaux!$A:$A,0),5))</f>
        <v>#N/A</v>
      </c>
      <c r="Q63" s="20" t="e">
        <f>INDEX(bureaux!$A:$G,MATCH($E63,bureaux!$A:$A,0),6)</f>
        <v>#N/A</v>
      </c>
      <c r="R63" s="20" t="e">
        <f>INDEX(bureaux!$A:$G,MATCH($E63,bureaux!$A:$A,0),7)</f>
        <v>#N/A</v>
      </c>
    </row>
    <row r="64" spans="1:18" x14ac:dyDescent="0.25">
      <c r="A64" s="20">
        <f>'Elegio-Electors'!C64</f>
        <v>0</v>
      </c>
      <c r="B64" s="20">
        <f>'Elegio-Electors'!B64</f>
        <v>0</v>
      </c>
      <c r="C64" s="91">
        <f>IF(Procédure!$C$33=2,'Elegio-Electors'!D64,Procédure!$C$33)</f>
        <v>0</v>
      </c>
      <c r="D64" s="20">
        <f>'Elegio-Electors'!E64</f>
        <v>0</v>
      </c>
      <c r="E64" s="91" t="str">
        <f>IF(LEFT(RIGHT('Elegio-Electors'!L64,2),1)="C",'Elegio-Electors'!L64,IF(LEFT(RIGHT('Elegio-Electors'!M64,2),1)="C",'Elegio-Electors'!M64,""))</f>
        <v/>
      </c>
      <c r="F64" s="91" t="str">
        <f>IF(LEFT(RIGHT('Elegio-Electors'!L64,2),1)="O",'Elegio-Electors'!L64,IF(LEFT(RIGHT('Elegio-Electors'!M64,2),1)="O",'Elegio-Electors'!M64,""))</f>
        <v/>
      </c>
      <c r="G64" s="91" t="s">
        <v>166</v>
      </c>
      <c r="H64" s="91" t="s">
        <v>167</v>
      </c>
      <c r="I64" s="20" t="e">
        <f t="shared" si="0"/>
        <v>#N/A</v>
      </c>
      <c r="J64" s="20" t="e">
        <f t="shared" si="1"/>
        <v>#N/A</v>
      </c>
      <c r="K64" s="91" t="e">
        <f>INDEX(bureaux!$A:$I,MATCH($E64,bureaux!$A:$A,0),9)</f>
        <v>#N/A</v>
      </c>
      <c r="L64" s="91" t="e">
        <f t="shared" si="2"/>
        <v>#N/A</v>
      </c>
      <c r="M64" s="91" t="e">
        <f t="shared" si="3"/>
        <v>#N/A</v>
      </c>
      <c r="N64" s="20" t="e">
        <f t="shared" si="4"/>
        <v>#N/A</v>
      </c>
      <c r="O64" s="20" t="e">
        <f>INDEX(bureaux!$A:$H,MATCH($E64,bureaux!$A:$A,0),8)</f>
        <v>#N/A</v>
      </c>
      <c r="P64" s="91" t="e">
        <f>_xlfn.CONCAT(INDEX(bureaux!$A:$H,MATCH($E64,bureaux!$A:$A,0),4)," ",INDEX(bureaux!$A:$H,MATCH($E64,bureaux!$A:$A,0),5))</f>
        <v>#N/A</v>
      </c>
      <c r="Q64" s="20" t="e">
        <f>INDEX(bureaux!$A:$G,MATCH($E64,bureaux!$A:$A,0),6)</f>
        <v>#N/A</v>
      </c>
      <c r="R64" s="20" t="e">
        <f>INDEX(bureaux!$A:$G,MATCH($E64,bureaux!$A:$A,0),7)</f>
        <v>#N/A</v>
      </c>
    </row>
    <row r="65" spans="1:18" x14ac:dyDescent="0.25">
      <c r="A65" s="20">
        <f>'Elegio-Electors'!C65</f>
        <v>0</v>
      </c>
      <c r="B65" s="20">
        <f>'Elegio-Electors'!B65</f>
        <v>0</v>
      </c>
      <c r="C65" s="91">
        <f>IF(Procédure!$C$33=2,'Elegio-Electors'!D65,Procédure!$C$33)</f>
        <v>0</v>
      </c>
      <c r="D65" s="20">
        <f>'Elegio-Electors'!E65</f>
        <v>0</v>
      </c>
      <c r="E65" s="91" t="str">
        <f>IF(LEFT(RIGHT('Elegio-Electors'!L65,2),1)="C",'Elegio-Electors'!L65,IF(LEFT(RIGHT('Elegio-Electors'!M65,2),1)="C",'Elegio-Electors'!M65,""))</f>
        <v/>
      </c>
      <c r="F65" s="91" t="str">
        <f>IF(LEFT(RIGHT('Elegio-Electors'!L65,2),1)="O",'Elegio-Electors'!L65,IF(LEFT(RIGHT('Elegio-Electors'!M65,2),1)="O",'Elegio-Electors'!M65,""))</f>
        <v/>
      </c>
      <c r="G65" s="91" t="s">
        <v>166</v>
      </c>
      <c r="H65" s="91" t="s">
        <v>167</v>
      </c>
      <c r="I65" s="20" t="e">
        <f t="shared" si="0"/>
        <v>#N/A</v>
      </c>
      <c r="J65" s="20" t="e">
        <f t="shared" si="1"/>
        <v>#N/A</v>
      </c>
      <c r="K65" s="91" t="e">
        <f>INDEX(bureaux!$A:$I,MATCH($E65,bureaux!$A:$A,0),9)</f>
        <v>#N/A</v>
      </c>
      <c r="L65" s="91" t="e">
        <f t="shared" si="2"/>
        <v>#N/A</v>
      </c>
      <c r="M65" s="91" t="e">
        <f t="shared" si="3"/>
        <v>#N/A</v>
      </c>
      <c r="N65" s="20" t="e">
        <f t="shared" si="4"/>
        <v>#N/A</v>
      </c>
      <c r="O65" s="20" t="e">
        <f>INDEX(bureaux!$A:$H,MATCH($E65,bureaux!$A:$A,0),8)</f>
        <v>#N/A</v>
      </c>
      <c r="P65" s="91" t="e">
        <f>_xlfn.CONCAT(INDEX(bureaux!$A:$H,MATCH($E65,bureaux!$A:$A,0),4)," ",INDEX(bureaux!$A:$H,MATCH($E65,bureaux!$A:$A,0),5))</f>
        <v>#N/A</v>
      </c>
      <c r="Q65" s="20" t="e">
        <f>INDEX(bureaux!$A:$G,MATCH($E65,bureaux!$A:$A,0),6)</f>
        <v>#N/A</v>
      </c>
      <c r="R65" s="20" t="e">
        <f>INDEX(bureaux!$A:$G,MATCH($E65,bureaux!$A:$A,0),7)</f>
        <v>#N/A</v>
      </c>
    </row>
    <row r="66" spans="1:18" x14ac:dyDescent="0.25">
      <c r="A66" s="20">
        <f>'Elegio-Electors'!C66</f>
        <v>0</v>
      </c>
      <c r="B66" s="20">
        <f>'Elegio-Electors'!B66</f>
        <v>0</v>
      </c>
      <c r="C66" s="91">
        <f>IF(Procédure!$C$33=2,'Elegio-Electors'!D66,Procédure!$C$33)</f>
        <v>0</v>
      </c>
      <c r="D66" s="20">
        <f>'Elegio-Electors'!E66</f>
        <v>0</v>
      </c>
      <c r="E66" s="91" t="str">
        <f>IF(LEFT(RIGHT('Elegio-Electors'!L66,2),1)="C",'Elegio-Electors'!L66,IF(LEFT(RIGHT('Elegio-Electors'!M66,2),1)="C",'Elegio-Electors'!M66,""))</f>
        <v/>
      </c>
      <c r="F66" s="91" t="str">
        <f>IF(LEFT(RIGHT('Elegio-Electors'!L66,2),1)="O",'Elegio-Electors'!L66,IF(LEFT(RIGHT('Elegio-Electors'!M66,2),1)="O",'Elegio-Electors'!M66,""))</f>
        <v/>
      </c>
      <c r="G66" s="91" t="s">
        <v>166</v>
      </c>
      <c r="H66" s="91" t="s">
        <v>167</v>
      </c>
      <c r="I66" s="20" t="e">
        <f t="shared" si="0"/>
        <v>#N/A</v>
      </c>
      <c r="J66" s="20" t="e">
        <f t="shared" si="1"/>
        <v>#N/A</v>
      </c>
      <c r="K66" s="91" t="e">
        <f>INDEX(bureaux!$A:$I,MATCH($E66,bureaux!$A:$A,0),9)</f>
        <v>#N/A</v>
      </c>
      <c r="L66" s="91" t="e">
        <f t="shared" si="2"/>
        <v>#N/A</v>
      </c>
      <c r="M66" s="91" t="e">
        <f t="shared" si="3"/>
        <v>#N/A</v>
      </c>
      <c r="N66" s="20" t="e">
        <f t="shared" si="4"/>
        <v>#N/A</v>
      </c>
      <c r="O66" s="20" t="e">
        <f>INDEX(bureaux!$A:$H,MATCH($E66,bureaux!$A:$A,0),8)</f>
        <v>#N/A</v>
      </c>
      <c r="P66" s="91" t="e">
        <f>_xlfn.CONCAT(INDEX(bureaux!$A:$H,MATCH($E66,bureaux!$A:$A,0),4)," ",INDEX(bureaux!$A:$H,MATCH($E66,bureaux!$A:$A,0),5))</f>
        <v>#N/A</v>
      </c>
      <c r="Q66" s="20" t="e">
        <f>INDEX(bureaux!$A:$G,MATCH($E66,bureaux!$A:$A,0),6)</f>
        <v>#N/A</v>
      </c>
      <c r="R66" s="20" t="e">
        <f>INDEX(bureaux!$A:$G,MATCH($E66,bureaux!$A:$A,0),7)</f>
        <v>#N/A</v>
      </c>
    </row>
    <row r="67" spans="1:18" x14ac:dyDescent="0.25">
      <c r="A67" s="20">
        <f>'Elegio-Electors'!C67</f>
        <v>0</v>
      </c>
      <c r="B67" s="20">
        <f>'Elegio-Electors'!B67</f>
        <v>0</v>
      </c>
      <c r="C67" s="91">
        <f>IF(Procédure!$C$33=2,'Elegio-Electors'!D67,Procédure!$C$33)</f>
        <v>0</v>
      </c>
      <c r="D67" s="20">
        <f>'Elegio-Electors'!E67</f>
        <v>0</v>
      </c>
      <c r="E67" s="91" t="str">
        <f>IF(LEFT(RIGHT('Elegio-Electors'!L67,2),1)="C",'Elegio-Electors'!L67,IF(LEFT(RIGHT('Elegio-Electors'!M67,2),1)="C",'Elegio-Electors'!M67,""))</f>
        <v/>
      </c>
      <c r="F67" s="91" t="str">
        <f>IF(LEFT(RIGHT('Elegio-Electors'!L67,2),1)="O",'Elegio-Electors'!L67,IF(LEFT(RIGHT('Elegio-Electors'!M67,2),1)="O",'Elegio-Electors'!M67,""))</f>
        <v/>
      </c>
      <c r="G67" s="91" t="s">
        <v>166</v>
      </c>
      <c r="H67" s="91" t="s">
        <v>167</v>
      </c>
      <c r="I67" s="20" t="e">
        <f t="shared" ref="I67:I130" si="5">_xlfn.SWITCH(RIGHT(E67,1),"B","bedienden","A","arbeiders","J","jongeren","K","kader")</f>
        <v>#N/A</v>
      </c>
      <c r="J67" s="20" t="e">
        <f t="shared" ref="J67:J130" si="6">_xlfn.SWITCH(RIGHT(E67,1),"B","employés","A","ouvriers","J","jeunes","K","cadre")</f>
        <v>#N/A</v>
      </c>
      <c r="K67" s="91" t="e">
        <f>INDEX(bureaux!$A:$I,MATCH($E67,bureaux!$A:$A,0),9)</f>
        <v>#N/A</v>
      </c>
      <c r="L67" s="91" t="e">
        <f t="shared" ref="L67:L130" si="7">_xlfn.CONCAT(G67," ",K67," CPBW ",I67)</f>
        <v>#N/A</v>
      </c>
      <c r="M67" s="91" t="e">
        <f t="shared" ref="M67:M130" si="8">_xlfn.CONCAT(H67," ",K67," CPPT ",J67)</f>
        <v>#N/A</v>
      </c>
      <c r="N67" s="20" t="e">
        <f t="shared" ref="N67:N130" si="9">IF(C67="NL",L67,M67)</f>
        <v>#N/A</v>
      </c>
      <c r="O67" s="20" t="e">
        <f>INDEX(bureaux!$A:$H,MATCH($E67,bureaux!$A:$A,0),8)</f>
        <v>#N/A</v>
      </c>
      <c r="P67" s="91" t="e">
        <f>_xlfn.CONCAT(INDEX(bureaux!$A:$H,MATCH($E67,bureaux!$A:$A,0),4)," ",INDEX(bureaux!$A:$H,MATCH($E67,bureaux!$A:$A,0),5))</f>
        <v>#N/A</v>
      </c>
      <c r="Q67" s="20" t="e">
        <f>INDEX(bureaux!$A:$G,MATCH($E67,bureaux!$A:$A,0),6)</f>
        <v>#N/A</v>
      </c>
      <c r="R67" s="20" t="e">
        <f>INDEX(bureaux!$A:$G,MATCH($E67,bureaux!$A:$A,0),7)</f>
        <v>#N/A</v>
      </c>
    </row>
    <row r="68" spans="1:18" x14ac:dyDescent="0.25">
      <c r="A68" s="20">
        <f>'Elegio-Electors'!C68</f>
        <v>0</v>
      </c>
      <c r="B68" s="20">
        <f>'Elegio-Electors'!B68</f>
        <v>0</v>
      </c>
      <c r="C68" s="91">
        <f>IF(Procédure!$C$33=2,'Elegio-Electors'!D68,Procédure!$C$33)</f>
        <v>0</v>
      </c>
      <c r="D68" s="20">
        <f>'Elegio-Electors'!E68</f>
        <v>0</v>
      </c>
      <c r="E68" s="91" t="str">
        <f>IF(LEFT(RIGHT('Elegio-Electors'!L68,2),1)="C",'Elegio-Electors'!L68,IF(LEFT(RIGHT('Elegio-Electors'!M68,2),1)="C",'Elegio-Electors'!M68,""))</f>
        <v/>
      </c>
      <c r="F68" s="91" t="str">
        <f>IF(LEFT(RIGHT('Elegio-Electors'!L68,2),1)="O",'Elegio-Electors'!L68,IF(LEFT(RIGHT('Elegio-Electors'!M68,2),1)="O",'Elegio-Electors'!M68,""))</f>
        <v/>
      </c>
      <c r="G68" s="91" t="s">
        <v>166</v>
      </c>
      <c r="H68" s="91" t="s">
        <v>167</v>
      </c>
      <c r="I68" s="20" t="e">
        <f t="shared" si="5"/>
        <v>#N/A</v>
      </c>
      <c r="J68" s="20" t="e">
        <f t="shared" si="6"/>
        <v>#N/A</v>
      </c>
      <c r="K68" s="91" t="e">
        <f>INDEX(bureaux!$A:$I,MATCH($E68,bureaux!$A:$A,0),9)</f>
        <v>#N/A</v>
      </c>
      <c r="L68" s="91" t="e">
        <f t="shared" si="7"/>
        <v>#N/A</v>
      </c>
      <c r="M68" s="91" t="e">
        <f t="shared" si="8"/>
        <v>#N/A</v>
      </c>
      <c r="N68" s="20" t="e">
        <f t="shared" si="9"/>
        <v>#N/A</v>
      </c>
      <c r="O68" s="20" t="e">
        <f>INDEX(bureaux!$A:$H,MATCH($E68,bureaux!$A:$A,0),8)</f>
        <v>#N/A</v>
      </c>
      <c r="P68" s="91" t="e">
        <f>_xlfn.CONCAT(INDEX(bureaux!$A:$H,MATCH($E68,bureaux!$A:$A,0),4)," ",INDEX(bureaux!$A:$H,MATCH($E68,bureaux!$A:$A,0),5))</f>
        <v>#N/A</v>
      </c>
      <c r="Q68" s="20" t="e">
        <f>INDEX(bureaux!$A:$G,MATCH($E68,bureaux!$A:$A,0),6)</f>
        <v>#N/A</v>
      </c>
      <c r="R68" s="20" t="e">
        <f>INDEX(bureaux!$A:$G,MATCH($E68,bureaux!$A:$A,0),7)</f>
        <v>#N/A</v>
      </c>
    </row>
    <row r="69" spans="1:18" x14ac:dyDescent="0.25">
      <c r="A69" s="20">
        <f>'Elegio-Electors'!C69</f>
        <v>0</v>
      </c>
      <c r="B69" s="20">
        <f>'Elegio-Electors'!B69</f>
        <v>0</v>
      </c>
      <c r="C69" s="91">
        <f>IF(Procédure!$C$33=2,'Elegio-Electors'!D69,Procédure!$C$33)</f>
        <v>0</v>
      </c>
      <c r="D69" s="20">
        <f>'Elegio-Electors'!E69</f>
        <v>0</v>
      </c>
      <c r="E69" s="91" t="str">
        <f>IF(LEFT(RIGHT('Elegio-Electors'!L69,2),1)="C",'Elegio-Electors'!L69,IF(LEFT(RIGHT('Elegio-Electors'!M69,2),1)="C",'Elegio-Electors'!M69,""))</f>
        <v/>
      </c>
      <c r="F69" s="91" t="str">
        <f>IF(LEFT(RIGHT('Elegio-Electors'!L69,2),1)="O",'Elegio-Electors'!L69,IF(LEFT(RIGHT('Elegio-Electors'!M69,2),1)="O",'Elegio-Electors'!M69,""))</f>
        <v/>
      </c>
      <c r="G69" s="91" t="s">
        <v>166</v>
      </c>
      <c r="H69" s="91" t="s">
        <v>167</v>
      </c>
      <c r="I69" s="20" t="e">
        <f t="shared" si="5"/>
        <v>#N/A</v>
      </c>
      <c r="J69" s="20" t="e">
        <f t="shared" si="6"/>
        <v>#N/A</v>
      </c>
      <c r="K69" s="91" t="e">
        <f>INDEX(bureaux!$A:$I,MATCH($E69,bureaux!$A:$A,0),9)</f>
        <v>#N/A</v>
      </c>
      <c r="L69" s="91" t="e">
        <f t="shared" si="7"/>
        <v>#N/A</v>
      </c>
      <c r="M69" s="91" t="e">
        <f t="shared" si="8"/>
        <v>#N/A</v>
      </c>
      <c r="N69" s="20" t="e">
        <f t="shared" si="9"/>
        <v>#N/A</v>
      </c>
      <c r="O69" s="20" t="e">
        <f>INDEX(bureaux!$A:$H,MATCH($E69,bureaux!$A:$A,0),8)</f>
        <v>#N/A</v>
      </c>
      <c r="P69" s="91" t="e">
        <f>_xlfn.CONCAT(INDEX(bureaux!$A:$H,MATCH($E69,bureaux!$A:$A,0),4)," ",INDEX(bureaux!$A:$H,MATCH($E69,bureaux!$A:$A,0),5))</f>
        <v>#N/A</v>
      </c>
      <c r="Q69" s="20" t="e">
        <f>INDEX(bureaux!$A:$G,MATCH($E69,bureaux!$A:$A,0),6)</f>
        <v>#N/A</v>
      </c>
      <c r="R69" s="20" t="e">
        <f>INDEX(bureaux!$A:$G,MATCH($E69,bureaux!$A:$A,0),7)</f>
        <v>#N/A</v>
      </c>
    </row>
    <row r="70" spans="1:18" x14ac:dyDescent="0.25">
      <c r="A70" s="20">
        <f>'Elegio-Electors'!C70</f>
        <v>0</v>
      </c>
      <c r="B70" s="20">
        <f>'Elegio-Electors'!B70</f>
        <v>0</v>
      </c>
      <c r="C70" s="91">
        <f>IF(Procédure!$C$33=2,'Elegio-Electors'!D70,Procédure!$C$33)</f>
        <v>0</v>
      </c>
      <c r="D70" s="20">
        <f>'Elegio-Electors'!E70</f>
        <v>0</v>
      </c>
      <c r="E70" s="91" t="str">
        <f>IF(LEFT(RIGHT('Elegio-Electors'!L70,2),1)="C",'Elegio-Electors'!L70,IF(LEFT(RIGHT('Elegio-Electors'!M70,2),1)="C",'Elegio-Electors'!M70,""))</f>
        <v/>
      </c>
      <c r="F70" s="91" t="str">
        <f>IF(LEFT(RIGHT('Elegio-Electors'!L70,2),1)="O",'Elegio-Electors'!L70,IF(LEFT(RIGHT('Elegio-Electors'!M70,2),1)="O",'Elegio-Electors'!M70,""))</f>
        <v/>
      </c>
      <c r="G70" s="91" t="s">
        <v>166</v>
      </c>
      <c r="H70" s="91" t="s">
        <v>167</v>
      </c>
      <c r="I70" s="20" t="e">
        <f t="shared" si="5"/>
        <v>#N/A</v>
      </c>
      <c r="J70" s="20" t="e">
        <f t="shared" si="6"/>
        <v>#N/A</v>
      </c>
      <c r="K70" s="91" t="e">
        <f>INDEX(bureaux!$A:$I,MATCH($E70,bureaux!$A:$A,0),9)</f>
        <v>#N/A</v>
      </c>
      <c r="L70" s="91" t="e">
        <f t="shared" si="7"/>
        <v>#N/A</v>
      </c>
      <c r="M70" s="91" t="e">
        <f t="shared" si="8"/>
        <v>#N/A</v>
      </c>
      <c r="N70" s="20" t="e">
        <f t="shared" si="9"/>
        <v>#N/A</v>
      </c>
      <c r="O70" s="20" t="e">
        <f>INDEX(bureaux!$A:$H,MATCH($E70,bureaux!$A:$A,0),8)</f>
        <v>#N/A</v>
      </c>
      <c r="P70" s="91" t="e">
        <f>_xlfn.CONCAT(INDEX(bureaux!$A:$H,MATCH($E70,bureaux!$A:$A,0),4)," ",INDEX(bureaux!$A:$H,MATCH($E70,bureaux!$A:$A,0),5))</f>
        <v>#N/A</v>
      </c>
      <c r="Q70" s="20" t="e">
        <f>INDEX(bureaux!$A:$G,MATCH($E70,bureaux!$A:$A,0),6)</f>
        <v>#N/A</v>
      </c>
      <c r="R70" s="20" t="e">
        <f>INDEX(bureaux!$A:$G,MATCH($E70,bureaux!$A:$A,0),7)</f>
        <v>#N/A</v>
      </c>
    </row>
    <row r="71" spans="1:18" x14ac:dyDescent="0.25">
      <c r="A71" s="20">
        <f>'Elegio-Electors'!C71</f>
        <v>0</v>
      </c>
      <c r="B71" s="20">
        <f>'Elegio-Electors'!B71</f>
        <v>0</v>
      </c>
      <c r="C71" s="91">
        <f>IF(Procédure!$C$33=2,'Elegio-Electors'!D71,Procédure!$C$33)</f>
        <v>0</v>
      </c>
      <c r="D71" s="20">
        <f>'Elegio-Electors'!E71</f>
        <v>0</v>
      </c>
      <c r="E71" s="91" t="str">
        <f>IF(LEFT(RIGHT('Elegio-Electors'!L71,2),1)="C",'Elegio-Electors'!L71,IF(LEFT(RIGHT('Elegio-Electors'!M71,2),1)="C",'Elegio-Electors'!M71,""))</f>
        <v/>
      </c>
      <c r="F71" s="91" t="str">
        <f>IF(LEFT(RIGHT('Elegio-Electors'!L71,2),1)="O",'Elegio-Electors'!L71,IF(LEFT(RIGHT('Elegio-Electors'!M71,2),1)="O",'Elegio-Electors'!M71,""))</f>
        <v/>
      </c>
      <c r="G71" s="91" t="s">
        <v>166</v>
      </c>
      <c r="H71" s="91" t="s">
        <v>167</v>
      </c>
      <c r="I71" s="20" t="e">
        <f t="shared" si="5"/>
        <v>#N/A</v>
      </c>
      <c r="J71" s="20" t="e">
        <f t="shared" si="6"/>
        <v>#N/A</v>
      </c>
      <c r="K71" s="91" t="e">
        <f>INDEX(bureaux!$A:$I,MATCH($E71,bureaux!$A:$A,0),9)</f>
        <v>#N/A</v>
      </c>
      <c r="L71" s="91" t="e">
        <f t="shared" si="7"/>
        <v>#N/A</v>
      </c>
      <c r="M71" s="91" t="e">
        <f t="shared" si="8"/>
        <v>#N/A</v>
      </c>
      <c r="N71" s="20" t="e">
        <f t="shared" si="9"/>
        <v>#N/A</v>
      </c>
      <c r="O71" s="20" t="e">
        <f>INDEX(bureaux!$A:$H,MATCH($E71,bureaux!$A:$A,0),8)</f>
        <v>#N/A</v>
      </c>
      <c r="P71" s="91" t="e">
        <f>_xlfn.CONCAT(INDEX(bureaux!$A:$H,MATCH($E71,bureaux!$A:$A,0),4)," ",INDEX(bureaux!$A:$H,MATCH($E71,bureaux!$A:$A,0),5))</f>
        <v>#N/A</v>
      </c>
      <c r="Q71" s="20" t="e">
        <f>INDEX(bureaux!$A:$G,MATCH($E71,bureaux!$A:$A,0),6)</f>
        <v>#N/A</v>
      </c>
      <c r="R71" s="20" t="e">
        <f>INDEX(bureaux!$A:$G,MATCH($E71,bureaux!$A:$A,0),7)</f>
        <v>#N/A</v>
      </c>
    </row>
    <row r="72" spans="1:18" x14ac:dyDescent="0.25">
      <c r="A72" s="20">
        <f>'Elegio-Electors'!C72</f>
        <v>0</v>
      </c>
      <c r="B72" s="20">
        <f>'Elegio-Electors'!B72</f>
        <v>0</v>
      </c>
      <c r="C72" s="91">
        <f>IF(Procédure!$C$33=2,'Elegio-Electors'!D72,Procédure!$C$33)</f>
        <v>0</v>
      </c>
      <c r="D72" s="20">
        <f>'Elegio-Electors'!E72</f>
        <v>0</v>
      </c>
      <c r="E72" s="91" t="str">
        <f>IF(LEFT(RIGHT('Elegio-Electors'!L72,2),1)="C",'Elegio-Electors'!L72,IF(LEFT(RIGHT('Elegio-Electors'!M72,2),1)="C",'Elegio-Electors'!M72,""))</f>
        <v/>
      </c>
      <c r="F72" s="91" t="str">
        <f>IF(LEFT(RIGHT('Elegio-Electors'!L72,2),1)="O",'Elegio-Electors'!L72,IF(LEFT(RIGHT('Elegio-Electors'!M72,2),1)="O",'Elegio-Electors'!M72,""))</f>
        <v/>
      </c>
      <c r="G72" s="91" t="s">
        <v>166</v>
      </c>
      <c r="H72" s="91" t="s">
        <v>167</v>
      </c>
      <c r="I72" s="20" t="e">
        <f t="shared" si="5"/>
        <v>#N/A</v>
      </c>
      <c r="J72" s="20" t="e">
        <f t="shared" si="6"/>
        <v>#N/A</v>
      </c>
      <c r="K72" s="91" t="e">
        <f>INDEX(bureaux!$A:$I,MATCH($E72,bureaux!$A:$A,0),9)</f>
        <v>#N/A</v>
      </c>
      <c r="L72" s="91" t="e">
        <f t="shared" si="7"/>
        <v>#N/A</v>
      </c>
      <c r="M72" s="91" t="e">
        <f t="shared" si="8"/>
        <v>#N/A</v>
      </c>
      <c r="N72" s="20" t="e">
        <f t="shared" si="9"/>
        <v>#N/A</v>
      </c>
      <c r="O72" s="20" t="e">
        <f>INDEX(bureaux!$A:$H,MATCH($E72,bureaux!$A:$A,0),8)</f>
        <v>#N/A</v>
      </c>
      <c r="P72" s="91" t="e">
        <f>_xlfn.CONCAT(INDEX(bureaux!$A:$H,MATCH($E72,bureaux!$A:$A,0),4)," ",INDEX(bureaux!$A:$H,MATCH($E72,bureaux!$A:$A,0),5))</f>
        <v>#N/A</v>
      </c>
      <c r="Q72" s="20" t="e">
        <f>INDEX(bureaux!$A:$G,MATCH($E72,bureaux!$A:$A,0),6)</f>
        <v>#N/A</v>
      </c>
      <c r="R72" s="20" t="e">
        <f>INDEX(bureaux!$A:$G,MATCH($E72,bureaux!$A:$A,0),7)</f>
        <v>#N/A</v>
      </c>
    </row>
    <row r="73" spans="1:18" x14ac:dyDescent="0.25">
      <c r="A73" s="20">
        <f>'Elegio-Electors'!C73</f>
        <v>0</v>
      </c>
      <c r="B73" s="20">
        <f>'Elegio-Electors'!B73</f>
        <v>0</v>
      </c>
      <c r="C73" s="91">
        <f>IF(Procédure!$C$33=2,'Elegio-Electors'!D73,Procédure!$C$33)</f>
        <v>0</v>
      </c>
      <c r="D73" s="20">
        <f>'Elegio-Electors'!E73</f>
        <v>0</v>
      </c>
      <c r="E73" s="91" t="str">
        <f>IF(LEFT(RIGHT('Elegio-Electors'!L73,2),1)="C",'Elegio-Electors'!L73,IF(LEFT(RIGHT('Elegio-Electors'!M73,2),1)="C",'Elegio-Electors'!M73,""))</f>
        <v/>
      </c>
      <c r="F73" s="91" t="str">
        <f>IF(LEFT(RIGHT('Elegio-Electors'!L73,2),1)="O",'Elegio-Electors'!L73,IF(LEFT(RIGHT('Elegio-Electors'!M73,2),1)="O",'Elegio-Electors'!M73,""))</f>
        <v/>
      </c>
      <c r="G73" s="91" t="s">
        <v>166</v>
      </c>
      <c r="H73" s="91" t="s">
        <v>167</v>
      </c>
      <c r="I73" s="20" t="e">
        <f t="shared" si="5"/>
        <v>#N/A</v>
      </c>
      <c r="J73" s="20" t="e">
        <f t="shared" si="6"/>
        <v>#N/A</v>
      </c>
      <c r="K73" s="91" t="e">
        <f>INDEX(bureaux!$A:$I,MATCH($E73,bureaux!$A:$A,0),9)</f>
        <v>#N/A</v>
      </c>
      <c r="L73" s="91" t="e">
        <f t="shared" si="7"/>
        <v>#N/A</v>
      </c>
      <c r="M73" s="91" t="e">
        <f t="shared" si="8"/>
        <v>#N/A</v>
      </c>
      <c r="N73" s="20" t="e">
        <f t="shared" si="9"/>
        <v>#N/A</v>
      </c>
      <c r="O73" s="20" t="e">
        <f>INDEX(bureaux!$A:$H,MATCH($E73,bureaux!$A:$A,0),8)</f>
        <v>#N/A</v>
      </c>
      <c r="P73" s="91" t="e">
        <f>_xlfn.CONCAT(INDEX(bureaux!$A:$H,MATCH($E73,bureaux!$A:$A,0),4)," ",INDEX(bureaux!$A:$H,MATCH($E73,bureaux!$A:$A,0),5))</f>
        <v>#N/A</v>
      </c>
      <c r="Q73" s="20" t="e">
        <f>INDEX(bureaux!$A:$G,MATCH($E73,bureaux!$A:$A,0),6)</f>
        <v>#N/A</v>
      </c>
      <c r="R73" s="20" t="e">
        <f>INDEX(bureaux!$A:$G,MATCH($E73,bureaux!$A:$A,0),7)</f>
        <v>#N/A</v>
      </c>
    </row>
    <row r="74" spans="1:18" x14ac:dyDescent="0.25">
      <c r="A74" s="20">
        <f>'Elegio-Electors'!C74</f>
        <v>0</v>
      </c>
      <c r="B74" s="20">
        <f>'Elegio-Electors'!B74</f>
        <v>0</v>
      </c>
      <c r="C74" s="91">
        <f>IF(Procédure!$C$33=2,'Elegio-Electors'!D74,Procédure!$C$33)</f>
        <v>0</v>
      </c>
      <c r="D74" s="20">
        <f>'Elegio-Electors'!E74</f>
        <v>0</v>
      </c>
      <c r="E74" s="91" t="str">
        <f>IF(LEFT(RIGHT('Elegio-Electors'!L74,2),1)="C",'Elegio-Electors'!L74,IF(LEFT(RIGHT('Elegio-Electors'!M74,2),1)="C",'Elegio-Electors'!M74,""))</f>
        <v/>
      </c>
      <c r="F74" s="91" t="str">
        <f>IF(LEFT(RIGHT('Elegio-Electors'!L74,2),1)="O",'Elegio-Electors'!L74,IF(LEFT(RIGHT('Elegio-Electors'!M74,2),1)="O",'Elegio-Electors'!M74,""))</f>
        <v/>
      </c>
      <c r="G74" s="91" t="s">
        <v>166</v>
      </c>
      <c r="H74" s="91" t="s">
        <v>167</v>
      </c>
      <c r="I74" s="20" t="e">
        <f t="shared" si="5"/>
        <v>#N/A</v>
      </c>
      <c r="J74" s="20" t="e">
        <f t="shared" si="6"/>
        <v>#N/A</v>
      </c>
      <c r="K74" s="91" t="e">
        <f>INDEX(bureaux!$A:$I,MATCH($E74,bureaux!$A:$A,0),9)</f>
        <v>#N/A</v>
      </c>
      <c r="L74" s="91" t="e">
        <f t="shared" si="7"/>
        <v>#N/A</v>
      </c>
      <c r="M74" s="91" t="e">
        <f t="shared" si="8"/>
        <v>#N/A</v>
      </c>
      <c r="N74" s="20" t="e">
        <f t="shared" si="9"/>
        <v>#N/A</v>
      </c>
      <c r="O74" s="20" t="e">
        <f>INDEX(bureaux!$A:$H,MATCH($E74,bureaux!$A:$A,0),8)</f>
        <v>#N/A</v>
      </c>
      <c r="P74" s="91" t="e">
        <f>_xlfn.CONCAT(INDEX(bureaux!$A:$H,MATCH($E74,bureaux!$A:$A,0),4)," ",INDEX(bureaux!$A:$H,MATCH($E74,bureaux!$A:$A,0),5))</f>
        <v>#N/A</v>
      </c>
      <c r="Q74" s="20" t="e">
        <f>INDEX(bureaux!$A:$G,MATCH($E74,bureaux!$A:$A,0),6)</f>
        <v>#N/A</v>
      </c>
      <c r="R74" s="20" t="e">
        <f>INDEX(bureaux!$A:$G,MATCH($E74,bureaux!$A:$A,0),7)</f>
        <v>#N/A</v>
      </c>
    </row>
    <row r="75" spans="1:18" x14ac:dyDescent="0.25">
      <c r="A75" s="20">
        <f>'Elegio-Electors'!C75</f>
        <v>0</v>
      </c>
      <c r="B75" s="20">
        <f>'Elegio-Electors'!B75</f>
        <v>0</v>
      </c>
      <c r="C75" s="91">
        <f>IF(Procédure!$C$33=2,'Elegio-Electors'!D75,Procédure!$C$33)</f>
        <v>0</v>
      </c>
      <c r="D75" s="20">
        <f>'Elegio-Electors'!E75</f>
        <v>0</v>
      </c>
      <c r="E75" s="91" t="str">
        <f>IF(LEFT(RIGHT('Elegio-Electors'!L75,2),1)="C",'Elegio-Electors'!L75,IF(LEFT(RIGHT('Elegio-Electors'!M75,2),1)="C",'Elegio-Electors'!M75,""))</f>
        <v/>
      </c>
      <c r="F75" s="91" t="str">
        <f>IF(LEFT(RIGHT('Elegio-Electors'!L75,2),1)="O",'Elegio-Electors'!L75,IF(LEFT(RIGHT('Elegio-Electors'!M75,2),1)="O",'Elegio-Electors'!M75,""))</f>
        <v/>
      </c>
      <c r="G75" s="91" t="s">
        <v>166</v>
      </c>
      <c r="H75" s="91" t="s">
        <v>167</v>
      </c>
      <c r="I75" s="20" t="e">
        <f t="shared" si="5"/>
        <v>#N/A</v>
      </c>
      <c r="J75" s="20" t="e">
        <f t="shared" si="6"/>
        <v>#N/A</v>
      </c>
      <c r="K75" s="91" t="e">
        <f>INDEX(bureaux!$A:$I,MATCH($E75,bureaux!$A:$A,0),9)</f>
        <v>#N/A</v>
      </c>
      <c r="L75" s="91" t="e">
        <f t="shared" si="7"/>
        <v>#N/A</v>
      </c>
      <c r="M75" s="91" t="e">
        <f t="shared" si="8"/>
        <v>#N/A</v>
      </c>
      <c r="N75" s="20" t="e">
        <f t="shared" si="9"/>
        <v>#N/A</v>
      </c>
      <c r="O75" s="20" t="e">
        <f>INDEX(bureaux!$A:$H,MATCH($E75,bureaux!$A:$A,0),8)</f>
        <v>#N/A</v>
      </c>
      <c r="P75" s="91" t="e">
        <f>_xlfn.CONCAT(INDEX(bureaux!$A:$H,MATCH($E75,bureaux!$A:$A,0),4)," ",INDEX(bureaux!$A:$H,MATCH($E75,bureaux!$A:$A,0),5))</f>
        <v>#N/A</v>
      </c>
      <c r="Q75" s="20" t="e">
        <f>INDEX(bureaux!$A:$G,MATCH($E75,bureaux!$A:$A,0),6)</f>
        <v>#N/A</v>
      </c>
      <c r="R75" s="20" t="e">
        <f>INDEX(bureaux!$A:$G,MATCH($E75,bureaux!$A:$A,0),7)</f>
        <v>#N/A</v>
      </c>
    </row>
    <row r="76" spans="1:18" x14ac:dyDescent="0.25">
      <c r="A76" s="20">
        <f>'Elegio-Electors'!C76</f>
        <v>0</v>
      </c>
      <c r="B76" s="20">
        <f>'Elegio-Electors'!B76</f>
        <v>0</v>
      </c>
      <c r="C76" s="91">
        <f>IF(Procédure!$C$33=2,'Elegio-Electors'!D76,Procédure!$C$33)</f>
        <v>0</v>
      </c>
      <c r="D76" s="20">
        <f>'Elegio-Electors'!E76</f>
        <v>0</v>
      </c>
      <c r="E76" s="91" t="str">
        <f>IF(LEFT(RIGHT('Elegio-Electors'!L76,2),1)="C",'Elegio-Electors'!L76,IF(LEFT(RIGHT('Elegio-Electors'!M76,2),1)="C",'Elegio-Electors'!M76,""))</f>
        <v/>
      </c>
      <c r="F76" s="91" t="str">
        <f>IF(LEFT(RIGHT('Elegio-Electors'!L76,2),1)="O",'Elegio-Electors'!L76,IF(LEFT(RIGHT('Elegio-Electors'!M76,2),1)="O",'Elegio-Electors'!M76,""))</f>
        <v/>
      </c>
      <c r="G76" s="91" t="s">
        <v>166</v>
      </c>
      <c r="H76" s="91" t="s">
        <v>167</v>
      </c>
      <c r="I76" s="20" t="e">
        <f t="shared" si="5"/>
        <v>#N/A</v>
      </c>
      <c r="J76" s="20" t="e">
        <f t="shared" si="6"/>
        <v>#N/A</v>
      </c>
      <c r="K76" s="91" t="e">
        <f>INDEX(bureaux!$A:$I,MATCH($E76,bureaux!$A:$A,0),9)</f>
        <v>#N/A</v>
      </c>
      <c r="L76" s="91" t="e">
        <f t="shared" si="7"/>
        <v>#N/A</v>
      </c>
      <c r="M76" s="91" t="e">
        <f t="shared" si="8"/>
        <v>#N/A</v>
      </c>
      <c r="N76" s="20" t="e">
        <f t="shared" si="9"/>
        <v>#N/A</v>
      </c>
      <c r="O76" s="20" t="e">
        <f>INDEX(bureaux!$A:$H,MATCH($E76,bureaux!$A:$A,0),8)</f>
        <v>#N/A</v>
      </c>
      <c r="P76" s="91" t="e">
        <f>_xlfn.CONCAT(INDEX(bureaux!$A:$H,MATCH($E76,bureaux!$A:$A,0),4)," ",INDEX(bureaux!$A:$H,MATCH($E76,bureaux!$A:$A,0),5))</f>
        <v>#N/A</v>
      </c>
      <c r="Q76" s="20" t="e">
        <f>INDEX(bureaux!$A:$G,MATCH($E76,bureaux!$A:$A,0),6)</f>
        <v>#N/A</v>
      </c>
      <c r="R76" s="20" t="e">
        <f>INDEX(bureaux!$A:$G,MATCH($E76,bureaux!$A:$A,0),7)</f>
        <v>#N/A</v>
      </c>
    </row>
    <row r="77" spans="1:18" x14ac:dyDescent="0.25">
      <c r="A77" s="20">
        <f>'Elegio-Electors'!C77</f>
        <v>0</v>
      </c>
      <c r="B77" s="20">
        <f>'Elegio-Electors'!B77</f>
        <v>0</v>
      </c>
      <c r="C77" s="91">
        <f>IF(Procédure!$C$33=2,'Elegio-Electors'!D77,Procédure!$C$33)</f>
        <v>0</v>
      </c>
      <c r="D77" s="20">
        <f>'Elegio-Electors'!E77</f>
        <v>0</v>
      </c>
      <c r="E77" s="91" t="str">
        <f>IF(LEFT(RIGHT('Elegio-Electors'!L77,2),1)="C",'Elegio-Electors'!L77,IF(LEFT(RIGHT('Elegio-Electors'!M77,2),1)="C",'Elegio-Electors'!M77,""))</f>
        <v/>
      </c>
      <c r="F77" s="91" t="str">
        <f>IF(LEFT(RIGHT('Elegio-Electors'!L77,2),1)="O",'Elegio-Electors'!L77,IF(LEFT(RIGHT('Elegio-Electors'!M77,2),1)="O",'Elegio-Electors'!M77,""))</f>
        <v/>
      </c>
      <c r="G77" s="91" t="s">
        <v>166</v>
      </c>
      <c r="H77" s="91" t="s">
        <v>167</v>
      </c>
      <c r="I77" s="20" t="e">
        <f t="shared" si="5"/>
        <v>#N/A</v>
      </c>
      <c r="J77" s="20" t="e">
        <f t="shared" si="6"/>
        <v>#N/A</v>
      </c>
      <c r="K77" s="91" t="e">
        <f>INDEX(bureaux!$A:$I,MATCH($E77,bureaux!$A:$A,0),9)</f>
        <v>#N/A</v>
      </c>
      <c r="L77" s="91" t="e">
        <f t="shared" si="7"/>
        <v>#N/A</v>
      </c>
      <c r="M77" s="91" t="e">
        <f t="shared" si="8"/>
        <v>#N/A</v>
      </c>
      <c r="N77" s="20" t="e">
        <f t="shared" si="9"/>
        <v>#N/A</v>
      </c>
      <c r="O77" s="20" t="e">
        <f>INDEX(bureaux!$A:$H,MATCH($E77,bureaux!$A:$A,0),8)</f>
        <v>#N/A</v>
      </c>
      <c r="P77" s="91" t="e">
        <f>_xlfn.CONCAT(INDEX(bureaux!$A:$H,MATCH($E77,bureaux!$A:$A,0),4)," ",INDEX(bureaux!$A:$H,MATCH($E77,bureaux!$A:$A,0),5))</f>
        <v>#N/A</v>
      </c>
      <c r="Q77" s="20" t="e">
        <f>INDEX(bureaux!$A:$G,MATCH($E77,bureaux!$A:$A,0),6)</f>
        <v>#N/A</v>
      </c>
      <c r="R77" s="20" t="e">
        <f>INDEX(bureaux!$A:$G,MATCH($E77,bureaux!$A:$A,0),7)</f>
        <v>#N/A</v>
      </c>
    </row>
    <row r="78" spans="1:18" x14ac:dyDescent="0.25">
      <c r="A78" s="20">
        <f>'Elegio-Electors'!C78</f>
        <v>0</v>
      </c>
      <c r="B78" s="20">
        <f>'Elegio-Electors'!B78</f>
        <v>0</v>
      </c>
      <c r="C78" s="91">
        <f>IF(Procédure!$C$33=2,'Elegio-Electors'!D78,Procédure!$C$33)</f>
        <v>0</v>
      </c>
      <c r="D78" s="20">
        <f>'Elegio-Electors'!E78</f>
        <v>0</v>
      </c>
      <c r="E78" s="91" t="str">
        <f>IF(LEFT(RIGHT('Elegio-Electors'!L78,2),1)="C",'Elegio-Electors'!L78,IF(LEFT(RIGHT('Elegio-Electors'!M78,2),1)="C",'Elegio-Electors'!M78,""))</f>
        <v/>
      </c>
      <c r="F78" s="91" t="str">
        <f>IF(LEFT(RIGHT('Elegio-Electors'!L78,2),1)="O",'Elegio-Electors'!L78,IF(LEFT(RIGHT('Elegio-Electors'!M78,2),1)="O",'Elegio-Electors'!M78,""))</f>
        <v/>
      </c>
      <c r="G78" s="91" t="s">
        <v>166</v>
      </c>
      <c r="H78" s="91" t="s">
        <v>167</v>
      </c>
      <c r="I78" s="20" t="e">
        <f t="shared" si="5"/>
        <v>#N/A</v>
      </c>
      <c r="J78" s="20" t="e">
        <f t="shared" si="6"/>
        <v>#N/A</v>
      </c>
      <c r="K78" s="91" t="e">
        <f>INDEX(bureaux!$A:$I,MATCH($E78,bureaux!$A:$A,0),9)</f>
        <v>#N/A</v>
      </c>
      <c r="L78" s="91" t="e">
        <f t="shared" si="7"/>
        <v>#N/A</v>
      </c>
      <c r="M78" s="91" t="e">
        <f t="shared" si="8"/>
        <v>#N/A</v>
      </c>
      <c r="N78" s="20" t="e">
        <f t="shared" si="9"/>
        <v>#N/A</v>
      </c>
      <c r="O78" s="20" t="e">
        <f>INDEX(bureaux!$A:$H,MATCH($E78,bureaux!$A:$A,0),8)</f>
        <v>#N/A</v>
      </c>
      <c r="P78" s="91" t="e">
        <f>_xlfn.CONCAT(INDEX(bureaux!$A:$H,MATCH($E78,bureaux!$A:$A,0),4)," ",INDEX(bureaux!$A:$H,MATCH($E78,bureaux!$A:$A,0),5))</f>
        <v>#N/A</v>
      </c>
      <c r="Q78" s="20" t="e">
        <f>INDEX(bureaux!$A:$G,MATCH($E78,bureaux!$A:$A,0),6)</f>
        <v>#N/A</v>
      </c>
      <c r="R78" s="20" t="e">
        <f>INDEX(bureaux!$A:$G,MATCH($E78,bureaux!$A:$A,0),7)</f>
        <v>#N/A</v>
      </c>
    </row>
    <row r="79" spans="1:18" x14ac:dyDescent="0.25">
      <c r="A79" s="20">
        <f>'Elegio-Electors'!C79</f>
        <v>0</v>
      </c>
      <c r="B79" s="20">
        <f>'Elegio-Electors'!B79</f>
        <v>0</v>
      </c>
      <c r="C79" s="91">
        <f>IF(Procédure!$C$33=2,'Elegio-Electors'!D79,Procédure!$C$33)</f>
        <v>0</v>
      </c>
      <c r="D79" s="20">
        <f>'Elegio-Electors'!E79</f>
        <v>0</v>
      </c>
      <c r="E79" s="91" t="str">
        <f>IF(LEFT(RIGHT('Elegio-Electors'!L79,2),1)="C",'Elegio-Electors'!L79,IF(LEFT(RIGHT('Elegio-Electors'!M79,2),1)="C",'Elegio-Electors'!M79,""))</f>
        <v/>
      </c>
      <c r="F79" s="91" t="str">
        <f>IF(LEFT(RIGHT('Elegio-Electors'!L79,2),1)="O",'Elegio-Electors'!L79,IF(LEFT(RIGHT('Elegio-Electors'!M79,2),1)="O",'Elegio-Electors'!M79,""))</f>
        <v/>
      </c>
      <c r="G79" s="91" t="s">
        <v>166</v>
      </c>
      <c r="H79" s="91" t="s">
        <v>167</v>
      </c>
      <c r="I79" s="20" t="e">
        <f t="shared" si="5"/>
        <v>#N/A</v>
      </c>
      <c r="J79" s="20" t="e">
        <f t="shared" si="6"/>
        <v>#N/A</v>
      </c>
      <c r="K79" s="91" t="e">
        <f>INDEX(bureaux!$A:$I,MATCH($E79,bureaux!$A:$A,0),9)</f>
        <v>#N/A</v>
      </c>
      <c r="L79" s="91" t="e">
        <f t="shared" si="7"/>
        <v>#N/A</v>
      </c>
      <c r="M79" s="91" t="e">
        <f t="shared" si="8"/>
        <v>#N/A</v>
      </c>
      <c r="N79" s="20" t="e">
        <f t="shared" si="9"/>
        <v>#N/A</v>
      </c>
      <c r="O79" s="20" t="e">
        <f>INDEX(bureaux!$A:$H,MATCH($E79,bureaux!$A:$A,0),8)</f>
        <v>#N/A</v>
      </c>
      <c r="P79" s="91" t="e">
        <f>_xlfn.CONCAT(INDEX(bureaux!$A:$H,MATCH($E79,bureaux!$A:$A,0),4)," ",INDEX(bureaux!$A:$H,MATCH($E79,bureaux!$A:$A,0),5))</f>
        <v>#N/A</v>
      </c>
      <c r="Q79" s="20" t="e">
        <f>INDEX(bureaux!$A:$G,MATCH($E79,bureaux!$A:$A,0),6)</f>
        <v>#N/A</v>
      </c>
      <c r="R79" s="20" t="e">
        <f>INDEX(bureaux!$A:$G,MATCH($E79,bureaux!$A:$A,0),7)</f>
        <v>#N/A</v>
      </c>
    </row>
    <row r="80" spans="1:18" x14ac:dyDescent="0.25">
      <c r="A80" s="20">
        <f>'Elegio-Electors'!C80</f>
        <v>0</v>
      </c>
      <c r="B80" s="20">
        <f>'Elegio-Electors'!B80</f>
        <v>0</v>
      </c>
      <c r="C80" s="91">
        <f>IF(Procédure!$C$33=2,'Elegio-Electors'!D80,Procédure!$C$33)</f>
        <v>0</v>
      </c>
      <c r="D80" s="20">
        <f>'Elegio-Electors'!E80</f>
        <v>0</v>
      </c>
      <c r="E80" s="91" t="str">
        <f>IF(LEFT(RIGHT('Elegio-Electors'!L80,2),1)="C",'Elegio-Electors'!L80,IF(LEFT(RIGHT('Elegio-Electors'!M80,2),1)="C",'Elegio-Electors'!M80,""))</f>
        <v/>
      </c>
      <c r="F80" s="91" t="str">
        <f>IF(LEFT(RIGHT('Elegio-Electors'!L80,2),1)="O",'Elegio-Electors'!L80,IF(LEFT(RIGHT('Elegio-Electors'!M80,2),1)="O",'Elegio-Electors'!M80,""))</f>
        <v/>
      </c>
      <c r="G80" s="91" t="s">
        <v>166</v>
      </c>
      <c r="H80" s="91" t="s">
        <v>167</v>
      </c>
      <c r="I80" s="20" t="e">
        <f t="shared" si="5"/>
        <v>#N/A</v>
      </c>
      <c r="J80" s="20" t="e">
        <f t="shared" si="6"/>
        <v>#N/A</v>
      </c>
      <c r="K80" s="91" t="e">
        <f>INDEX(bureaux!$A:$I,MATCH($E80,bureaux!$A:$A,0),9)</f>
        <v>#N/A</v>
      </c>
      <c r="L80" s="91" t="e">
        <f t="shared" si="7"/>
        <v>#N/A</v>
      </c>
      <c r="M80" s="91" t="e">
        <f t="shared" si="8"/>
        <v>#N/A</v>
      </c>
      <c r="N80" s="20" t="e">
        <f t="shared" si="9"/>
        <v>#N/A</v>
      </c>
      <c r="O80" s="20" t="e">
        <f>INDEX(bureaux!$A:$H,MATCH($E80,bureaux!$A:$A,0),8)</f>
        <v>#N/A</v>
      </c>
      <c r="P80" s="91" t="e">
        <f>_xlfn.CONCAT(INDEX(bureaux!$A:$H,MATCH($E80,bureaux!$A:$A,0),4)," ",INDEX(bureaux!$A:$H,MATCH($E80,bureaux!$A:$A,0),5))</f>
        <v>#N/A</v>
      </c>
      <c r="Q80" s="20" t="e">
        <f>INDEX(bureaux!$A:$G,MATCH($E80,bureaux!$A:$A,0),6)</f>
        <v>#N/A</v>
      </c>
      <c r="R80" s="20" t="e">
        <f>INDEX(bureaux!$A:$G,MATCH($E80,bureaux!$A:$A,0),7)</f>
        <v>#N/A</v>
      </c>
    </row>
    <row r="81" spans="1:18" x14ac:dyDescent="0.25">
      <c r="A81" s="20">
        <f>'Elegio-Electors'!C81</f>
        <v>0</v>
      </c>
      <c r="B81" s="20">
        <f>'Elegio-Electors'!B81</f>
        <v>0</v>
      </c>
      <c r="C81" s="91">
        <f>IF(Procédure!$C$33=2,'Elegio-Electors'!D81,Procédure!$C$33)</f>
        <v>0</v>
      </c>
      <c r="D81" s="20">
        <f>'Elegio-Electors'!E81</f>
        <v>0</v>
      </c>
      <c r="E81" s="91" t="str">
        <f>IF(LEFT(RIGHT('Elegio-Electors'!L81,2),1)="C",'Elegio-Electors'!L81,IF(LEFT(RIGHT('Elegio-Electors'!M81,2),1)="C",'Elegio-Electors'!M81,""))</f>
        <v/>
      </c>
      <c r="F81" s="91" t="str">
        <f>IF(LEFT(RIGHT('Elegio-Electors'!L81,2),1)="O",'Elegio-Electors'!L81,IF(LEFT(RIGHT('Elegio-Electors'!M81,2),1)="O",'Elegio-Electors'!M81,""))</f>
        <v/>
      </c>
      <c r="G81" s="91" t="s">
        <v>166</v>
      </c>
      <c r="H81" s="91" t="s">
        <v>167</v>
      </c>
      <c r="I81" s="20" t="e">
        <f t="shared" si="5"/>
        <v>#N/A</v>
      </c>
      <c r="J81" s="20" t="e">
        <f t="shared" si="6"/>
        <v>#N/A</v>
      </c>
      <c r="K81" s="91" t="e">
        <f>INDEX(bureaux!$A:$I,MATCH($E81,bureaux!$A:$A,0),9)</f>
        <v>#N/A</v>
      </c>
      <c r="L81" s="91" t="e">
        <f t="shared" si="7"/>
        <v>#N/A</v>
      </c>
      <c r="M81" s="91" t="e">
        <f t="shared" si="8"/>
        <v>#N/A</v>
      </c>
      <c r="N81" s="20" t="e">
        <f t="shared" si="9"/>
        <v>#N/A</v>
      </c>
      <c r="O81" s="20" t="e">
        <f>INDEX(bureaux!$A:$H,MATCH($E81,bureaux!$A:$A,0),8)</f>
        <v>#N/A</v>
      </c>
      <c r="P81" s="91" t="e">
        <f>_xlfn.CONCAT(INDEX(bureaux!$A:$H,MATCH($E81,bureaux!$A:$A,0),4)," ",INDEX(bureaux!$A:$H,MATCH($E81,bureaux!$A:$A,0),5))</f>
        <v>#N/A</v>
      </c>
      <c r="Q81" s="20" t="e">
        <f>INDEX(bureaux!$A:$G,MATCH($E81,bureaux!$A:$A,0),6)</f>
        <v>#N/A</v>
      </c>
      <c r="R81" s="20" t="e">
        <f>INDEX(bureaux!$A:$G,MATCH($E81,bureaux!$A:$A,0),7)</f>
        <v>#N/A</v>
      </c>
    </row>
    <row r="82" spans="1:18" x14ac:dyDescent="0.25">
      <c r="A82" s="20">
        <f>'Elegio-Electors'!C82</f>
        <v>0</v>
      </c>
      <c r="B82" s="20">
        <f>'Elegio-Electors'!B82</f>
        <v>0</v>
      </c>
      <c r="C82" s="91">
        <f>IF(Procédure!$C$33=2,'Elegio-Electors'!D82,Procédure!$C$33)</f>
        <v>0</v>
      </c>
      <c r="D82" s="20">
        <f>'Elegio-Electors'!E82</f>
        <v>0</v>
      </c>
      <c r="E82" s="91" t="str">
        <f>IF(LEFT(RIGHT('Elegio-Electors'!L82,2),1)="C",'Elegio-Electors'!L82,IF(LEFT(RIGHT('Elegio-Electors'!M82,2),1)="C",'Elegio-Electors'!M82,""))</f>
        <v/>
      </c>
      <c r="F82" s="91" t="str">
        <f>IF(LEFT(RIGHT('Elegio-Electors'!L82,2),1)="O",'Elegio-Electors'!L82,IF(LEFT(RIGHT('Elegio-Electors'!M82,2),1)="O",'Elegio-Electors'!M82,""))</f>
        <v/>
      </c>
      <c r="G82" s="91" t="s">
        <v>166</v>
      </c>
      <c r="H82" s="91" t="s">
        <v>167</v>
      </c>
      <c r="I82" s="20" t="e">
        <f t="shared" si="5"/>
        <v>#N/A</v>
      </c>
      <c r="J82" s="20" t="e">
        <f t="shared" si="6"/>
        <v>#N/A</v>
      </c>
      <c r="K82" s="91" t="e">
        <f>INDEX(bureaux!$A:$I,MATCH($E82,bureaux!$A:$A,0),9)</f>
        <v>#N/A</v>
      </c>
      <c r="L82" s="91" t="e">
        <f t="shared" si="7"/>
        <v>#N/A</v>
      </c>
      <c r="M82" s="91" t="e">
        <f t="shared" si="8"/>
        <v>#N/A</v>
      </c>
      <c r="N82" s="20" t="e">
        <f t="shared" si="9"/>
        <v>#N/A</v>
      </c>
      <c r="O82" s="20" t="e">
        <f>INDEX(bureaux!$A:$H,MATCH($E82,bureaux!$A:$A,0),8)</f>
        <v>#N/A</v>
      </c>
      <c r="P82" s="91" t="e">
        <f>_xlfn.CONCAT(INDEX(bureaux!$A:$H,MATCH($E82,bureaux!$A:$A,0),4)," ",INDEX(bureaux!$A:$H,MATCH($E82,bureaux!$A:$A,0),5))</f>
        <v>#N/A</v>
      </c>
      <c r="Q82" s="20" t="e">
        <f>INDEX(bureaux!$A:$G,MATCH($E82,bureaux!$A:$A,0),6)</f>
        <v>#N/A</v>
      </c>
      <c r="R82" s="20" t="e">
        <f>INDEX(bureaux!$A:$G,MATCH($E82,bureaux!$A:$A,0),7)</f>
        <v>#N/A</v>
      </c>
    </row>
    <row r="83" spans="1:18" x14ac:dyDescent="0.25">
      <c r="A83" s="20">
        <f>'Elegio-Electors'!C83</f>
        <v>0</v>
      </c>
      <c r="B83" s="20">
        <f>'Elegio-Electors'!B83</f>
        <v>0</v>
      </c>
      <c r="C83" s="91">
        <f>IF(Procédure!$C$33=2,'Elegio-Electors'!D83,Procédure!$C$33)</f>
        <v>0</v>
      </c>
      <c r="D83" s="20">
        <f>'Elegio-Electors'!E83</f>
        <v>0</v>
      </c>
      <c r="E83" s="91" t="str">
        <f>IF(LEFT(RIGHT('Elegio-Electors'!L83,2),1)="C",'Elegio-Electors'!L83,IF(LEFT(RIGHT('Elegio-Electors'!M83,2),1)="C",'Elegio-Electors'!M83,""))</f>
        <v/>
      </c>
      <c r="F83" s="91" t="str">
        <f>IF(LEFT(RIGHT('Elegio-Electors'!L83,2),1)="O",'Elegio-Electors'!L83,IF(LEFT(RIGHT('Elegio-Electors'!M83,2),1)="O",'Elegio-Electors'!M83,""))</f>
        <v/>
      </c>
      <c r="G83" s="91" t="s">
        <v>166</v>
      </c>
      <c r="H83" s="91" t="s">
        <v>167</v>
      </c>
      <c r="I83" s="20" t="e">
        <f t="shared" si="5"/>
        <v>#N/A</v>
      </c>
      <c r="J83" s="20" t="e">
        <f t="shared" si="6"/>
        <v>#N/A</v>
      </c>
      <c r="K83" s="91" t="e">
        <f>INDEX(bureaux!$A:$I,MATCH($E83,bureaux!$A:$A,0),9)</f>
        <v>#N/A</v>
      </c>
      <c r="L83" s="91" t="e">
        <f t="shared" si="7"/>
        <v>#N/A</v>
      </c>
      <c r="M83" s="91" t="e">
        <f t="shared" si="8"/>
        <v>#N/A</v>
      </c>
      <c r="N83" s="20" t="e">
        <f t="shared" si="9"/>
        <v>#N/A</v>
      </c>
      <c r="O83" s="20" t="e">
        <f>INDEX(bureaux!$A:$H,MATCH($E83,bureaux!$A:$A,0),8)</f>
        <v>#N/A</v>
      </c>
      <c r="P83" s="91" t="e">
        <f>_xlfn.CONCAT(INDEX(bureaux!$A:$H,MATCH($E83,bureaux!$A:$A,0),4)," ",INDEX(bureaux!$A:$H,MATCH($E83,bureaux!$A:$A,0),5))</f>
        <v>#N/A</v>
      </c>
      <c r="Q83" s="20" t="e">
        <f>INDEX(bureaux!$A:$G,MATCH($E83,bureaux!$A:$A,0),6)</f>
        <v>#N/A</v>
      </c>
      <c r="R83" s="20" t="e">
        <f>INDEX(bureaux!$A:$G,MATCH($E83,bureaux!$A:$A,0),7)</f>
        <v>#N/A</v>
      </c>
    </row>
    <row r="84" spans="1:18" x14ac:dyDescent="0.25">
      <c r="A84" s="20">
        <f>'Elegio-Electors'!C84</f>
        <v>0</v>
      </c>
      <c r="B84" s="20">
        <f>'Elegio-Electors'!B84</f>
        <v>0</v>
      </c>
      <c r="C84" s="91">
        <f>IF(Procédure!$C$33=2,'Elegio-Electors'!D84,Procédure!$C$33)</f>
        <v>0</v>
      </c>
      <c r="D84" s="20">
        <f>'Elegio-Electors'!E84</f>
        <v>0</v>
      </c>
      <c r="E84" s="91" t="str">
        <f>IF(LEFT(RIGHT('Elegio-Electors'!L84,2),1)="C",'Elegio-Electors'!L84,IF(LEFT(RIGHT('Elegio-Electors'!M84,2),1)="C",'Elegio-Electors'!M84,""))</f>
        <v/>
      </c>
      <c r="F84" s="91" t="str">
        <f>IF(LEFT(RIGHT('Elegio-Electors'!L84,2),1)="O",'Elegio-Electors'!L84,IF(LEFT(RIGHT('Elegio-Electors'!M84,2),1)="O",'Elegio-Electors'!M84,""))</f>
        <v/>
      </c>
      <c r="G84" s="91" t="s">
        <v>166</v>
      </c>
      <c r="H84" s="91" t="s">
        <v>167</v>
      </c>
      <c r="I84" s="20" t="e">
        <f t="shared" si="5"/>
        <v>#N/A</v>
      </c>
      <c r="J84" s="20" t="e">
        <f t="shared" si="6"/>
        <v>#N/A</v>
      </c>
      <c r="K84" s="91" t="e">
        <f>INDEX(bureaux!$A:$I,MATCH($E84,bureaux!$A:$A,0),9)</f>
        <v>#N/A</v>
      </c>
      <c r="L84" s="91" t="e">
        <f t="shared" si="7"/>
        <v>#N/A</v>
      </c>
      <c r="M84" s="91" t="e">
        <f t="shared" si="8"/>
        <v>#N/A</v>
      </c>
      <c r="N84" s="20" t="e">
        <f t="shared" si="9"/>
        <v>#N/A</v>
      </c>
      <c r="O84" s="20" t="e">
        <f>INDEX(bureaux!$A:$H,MATCH($E84,bureaux!$A:$A,0),8)</f>
        <v>#N/A</v>
      </c>
      <c r="P84" s="91" t="e">
        <f>_xlfn.CONCAT(INDEX(bureaux!$A:$H,MATCH($E84,bureaux!$A:$A,0),4)," ",INDEX(bureaux!$A:$H,MATCH($E84,bureaux!$A:$A,0),5))</f>
        <v>#N/A</v>
      </c>
      <c r="Q84" s="20" t="e">
        <f>INDEX(bureaux!$A:$G,MATCH($E84,bureaux!$A:$A,0),6)</f>
        <v>#N/A</v>
      </c>
      <c r="R84" s="20" t="e">
        <f>INDEX(bureaux!$A:$G,MATCH($E84,bureaux!$A:$A,0),7)</f>
        <v>#N/A</v>
      </c>
    </row>
    <row r="85" spans="1:18" x14ac:dyDescent="0.25">
      <c r="A85" s="20">
        <f>'Elegio-Electors'!C85</f>
        <v>0</v>
      </c>
      <c r="B85" s="20">
        <f>'Elegio-Electors'!B85</f>
        <v>0</v>
      </c>
      <c r="C85" s="91">
        <f>IF(Procédure!$C$33=2,'Elegio-Electors'!D85,Procédure!$C$33)</f>
        <v>0</v>
      </c>
      <c r="D85" s="20">
        <f>'Elegio-Electors'!E85</f>
        <v>0</v>
      </c>
      <c r="E85" s="91" t="str">
        <f>IF(LEFT(RIGHT('Elegio-Electors'!L85,2),1)="C",'Elegio-Electors'!L85,IF(LEFT(RIGHT('Elegio-Electors'!M85,2),1)="C",'Elegio-Electors'!M85,""))</f>
        <v/>
      </c>
      <c r="F85" s="91" t="str">
        <f>IF(LEFT(RIGHT('Elegio-Electors'!L85,2),1)="O",'Elegio-Electors'!L85,IF(LEFT(RIGHT('Elegio-Electors'!M85,2),1)="O",'Elegio-Electors'!M85,""))</f>
        <v/>
      </c>
      <c r="G85" s="91" t="s">
        <v>166</v>
      </c>
      <c r="H85" s="91" t="s">
        <v>167</v>
      </c>
      <c r="I85" s="20" t="e">
        <f t="shared" si="5"/>
        <v>#N/A</v>
      </c>
      <c r="J85" s="20" t="e">
        <f t="shared" si="6"/>
        <v>#N/A</v>
      </c>
      <c r="K85" s="91" t="e">
        <f>INDEX(bureaux!$A:$I,MATCH($E85,bureaux!$A:$A,0),9)</f>
        <v>#N/A</v>
      </c>
      <c r="L85" s="91" t="e">
        <f t="shared" si="7"/>
        <v>#N/A</v>
      </c>
      <c r="M85" s="91" t="e">
        <f t="shared" si="8"/>
        <v>#N/A</v>
      </c>
      <c r="N85" s="20" t="e">
        <f t="shared" si="9"/>
        <v>#N/A</v>
      </c>
      <c r="O85" s="20" t="e">
        <f>INDEX(bureaux!$A:$H,MATCH($E85,bureaux!$A:$A,0),8)</f>
        <v>#N/A</v>
      </c>
      <c r="P85" s="91" t="e">
        <f>_xlfn.CONCAT(INDEX(bureaux!$A:$H,MATCH($E85,bureaux!$A:$A,0),4)," ",INDEX(bureaux!$A:$H,MATCH($E85,bureaux!$A:$A,0),5))</f>
        <v>#N/A</v>
      </c>
      <c r="Q85" s="20" t="e">
        <f>INDEX(bureaux!$A:$G,MATCH($E85,bureaux!$A:$A,0),6)</f>
        <v>#N/A</v>
      </c>
      <c r="R85" s="20" t="e">
        <f>INDEX(bureaux!$A:$G,MATCH($E85,bureaux!$A:$A,0),7)</f>
        <v>#N/A</v>
      </c>
    </row>
    <row r="86" spans="1:18" x14ac:dyDescent="0.25">
      <c r="A86" s="20">
        <f>'Elegio-Electors'!C86</f>
        <v>0</v>
      </c>
      <c r="B86" s="20">
        <f>'Elegio-Electors'!B86</f>
        <v>0</v>
      </c>
      <c r="C86" s="91">
        <f>IF(Procédure!$C$33=2,'Elegio-Electors'!D86,Procédure!$C$33)</f>
        <v>0</v>
      </c>
      <c r="D86" s="20">
        <f>'Elegio-Electors'!E86</f>
        <v>0</v>
      </c>
      <c r="E86" s="91" t="str">
        <f>IF(LEFT(RIGHT('Elegio-Electors'!L86,2),1)="C",'Elegio-Electors'!L86,IF(LEFT(RIGHT('Elegio-Electors'!M86,2),1)="C",'Elegio-Electors'!M86,""))</f>
        <v/>
      </c>
      <c r="F86" s="91" t="str">
        <f>IF(LEFT(RIGHT('Elegio-Electors'!L86,2),1)="O",'Elegio-Electors'!L86,IF(LEFT(RIGHT('Elegio-Electors'!M86,2),1)="O",'Elegio-Electors'!M86,""))</f>
        <v/>
      </c>
      <c r="G86" s="91" t="s">
        <v>166</v>
      </c>
      <c r="H86" s="91" t="s">
        <v>167</v>
      </c>
      <c r="I86" s="20" t="e">
        <f t="shared" si="5"/>
        <v>#N/A</v>
      </c>
      <c r="J86" s="20" t="e">
        <f t="shared" si="6"/>
        <v>#N/A</v>
      </c>
      <c r="K86" s="91" t="e">
        <f>INDEX(bureaux!$A:$I,MATCH($E86,bureaux!$A:$A,0),9)</f>
        <v>#N/A</v>
      </c>
      <c r="L86" s="91" t="e">
        <f t="shared" si="7"/>
        <v>#N/A</v>
      </c>
      <c r="M86" s="91" t="e">
        <f t="shared" si="8"/>
        <v>#N/A</v>
      </c>
      <c r="N86" s="20" t="e">
        <f t="shared" si="9"/>
        <v>#N/A</v>
      </c>
      <c r="O86" s="20" t="e">
        <f>INDEX(bureaux!$A:$H,MATCH($E86,bureaux!$A:$A,0),8)</f>
        <v>#N/A</v>
      </c>
      <c r="P86" s="91" t="e">
        <f>_xlfn.CONCAT(INDEX(bureaux!$A:$H,MATCH($E86,bureaux!$A:$A,0),4)," ",INDEX(bureaux!$A:$H,MATCH($E86,bureaux!$A:$A,0),5))</f>
        <v>#N/A</v>
      </c>
      <c r="Q86" s="20" t="e">
        <f>INDEX(bureaux!$A:$G,MATCH($E86,bureaux!$A:$A,0),6)</f>
        <v>#N/A</v>
      </c>
      <c r="R86" s="20" t="e">
        <f>INDEX(bureaux!$A:$G,MATCH($E86,bureaux!$A:$A,0),7)</f>
        <v>#N/A</v>
      </c>
    </row>
    <row r="87" spans="1:18" x14ac:dyDescent="0.25">
      <c r="A87" s="20">
        <f>'Elegio-Electors'!C87</f>
        <v>0</v>
      </c>
      <c r="B87" s="20">
        <f>'Elegio-Electors'!B87</f>
        <v>0</v>
      </c>
      <c r="C87" s="91">
        <f>IF(Procédure!$C$33=2,'Elegio-Electors'!D87,Procédure!$C$33)</f>
        <v>0</v>
      </c>
      <c r="D87" s="20">
        <f>'Elegio-Electors'!E87</f>
        <v>0</v>
      </c>
      <c r="E87" s="91" t="str">
        <f>IF(LEFT(RIGHT('Elegio-Electors'!L87,2),1)="C",'Elegio-Electors'!L87,IF(LEFT(RIGHT('Elegio-Electors'!M87,2),1)="C",'Elegio-Electors'!M87,""))</f>
        <v/>
      </c>
      <c r="F87" s="91" t="str">
        <f>IF(LEFT(RIGHT('Elegio-Electors'!L87,2),1)="O",'Elegio-Electors'!L87,IF(LEFT(RIGHT('Elegio-Electors'!M87,2),1)="O",'Elegio-Electors'!M87,""))</f>
        <v/>
      </c>
      <c r="G87" s="91" t="s">
        <v>166</v>
      </c>
      <c r="H87" s="91" t="s">
        <v>167</v>
      </c>
      <c r="I87" s="20" t="e">
        <f t="shared" si="5"/>
        <v>#N/A</v>
      </c>
      <c r="J87" s="20" t="e">
        <f t="shared" si="6"/>
        <v>#N/A</v>
      </c>
      <c r="K87" s="91" t="e">
        <f>INDEX(bureaux!$A:$I,MATCH($E87,bureaux!$A:$A,0),9)</f>
        <v>#N/A</v>
      </c>
      <c r="L87" s="91" t="e">
        <f t="shared" si="7"/>
        <v>#N/A</v>
      </c>
      <c r="M87" s="91" t="e">
        <f t="shared" si="8"/>
        <v>#N/A</v>
      </c>
      <c r="N87" s="20" t="e">
        <f t="shared" si="9"/>
        <v>#N/A</v>
      </c>
      <c r="O87" s="20" t="e">
        <f>INDEX(bureaux!$A:$H,MATCH($E87,bureaux!$A:$A,0),8)</f>
        <v>#N/A</v>
      </c>
      <c r="P87" s="91" t="e">
        <f>_xlfn.CONCAT(INDEX(bureaux!$A:$H,MATCH($E87,bureaux!$A:$A,0),4)," ",INDEX(bureaux!$A:$H,MATCH($E87,bureaux!$A:$A,0),5))</f>
        <v>#N/A</v>
      </c>
      <c r="Q87" s="20" t="e">
        <f>INDEX(bureaux!$A:$G,MATCH($E87,bureaux!$A:$A,0),6)</f>
        <v>#N/A</v>
      </c>
      <c r="R87" s="20" t="e">
        <f>INDEX(bureaux!$A:$G,MATCH($E87,bureaux!$A:$A,0),7)</f>
        <v>#N/A</v>
      </c>
    </row>
    <row r="88" spans="1:18" x14ac:dyDescent="0.25">
      <c r="A88" s="20">
        <f>'Elegio-Electors'!C88</f>
        <v>0</v>
      </c>
      <c r="B88" s="20">
        <f>'Elegio-Electors'!B88</f>
        <v>0</v>
      </c>
      <c r="C88" s="91">
        <f>IF(Procédure!$C$33=2,'Elegio-Electors'!D88,Procédure!$C$33)</f>
        <v>0</v>
      </c>
      <c r="D88" s="20">
        <f>'Elegio-Electors'!E88</f>
        <v>0</v>
      </c>
      <c r="E88" s="91" t="str">
        <f>IF(LEFT(RIGHT('Elegio-Electors'!L88,2),1)="C",'Elegio-Electors'!L88,IF(LEFT(RIGHT('Elegio-Electors'!M88,2),1)="C",'Elegio-Electors'!M88,""))</f>
        <v/>
      </c>
      <c r="F88" s="91" t="str">
        <f>IF(LEFT(RIGHT('Elegio-Electors'!L88,2),1)="O",'Elegio-Electors'!L88,IF(LEFT(RIGHT('Elegio-Electors'!M88,2),1)="O",'Elegio-Electors'!M88,""))</f>
        <v/>
      </c>
      <c r="G88" s="91" t="s">
        <v>166</v>
      </c>
      <c r="H88" s="91" t="s">
        <v>167</v>
      </c>
      <c r="I88" s="20" t="e">
        <f t="shared" si="5"/>
        <v>#N/A</v>
      </c>
      <c r="J88" s="20" t="e">
        <f t="shared" si="6"/>
        <v>#N/A</v>
      </c>
      <c r="K88" s="91" t="e">
        <f>INDEX(bureaux!$A:$I,MATCH($E88,bureaux!$A:$A,0),9)</f>
        <v>#N/A</v>
      </c>
      <c r="L88" s="91" t="e">
        <f t="shared" si="7"/>
        <v>#N/A</v>
      </c>
      <c r="M88" s="91" t="e">
        <f t="shared" si="8"/>
        <v>#N/A</v>
      </c>
      <c r="N88" s="20" t="e">
        <f t="shared" si="9"/>
        <v>#N/A</v>
      </c>
      <c r="O88" s="20" t="e">
        <f>INDEX(bureaux!$A:$H,MATCH($E88,bureaux!$A:$A,0),8)</f>
        <v>#N/A</v>
      </c>
      <c r="P88" s="91" t="e">
        <f>_xlfn.CONCAT(INDEX(bureaux!$A:$H,MATCH($E88,bureaux!$A:$A,0),4)," ",INDEX(bureaux!$A:$H,MATCH($E88,bureaux!$A:$A,0),5))</f>
        <v>#N/A</v>
      </c>
      <c r="Q88" s="20" t="e">
        <f>INDEX(bureaux!$A:$G,MATCH($E88,bureaux!$A:$A,0),6)</f>
        <v>#N/A</v>
      </c>
      <c r="R88" s="20" t="e">
        <f>INDEX(bureaux!$A:$G,MATCH($E88,bureaux!$A:$A,0),7)</f>
        <v>#N/A</v>
      </c>
    </row>
    <row r="89" spans="1:18" x14ac:dyDescent="0.25">
      <c r="A89" s="20">
        <f>'Elegio-Electors'!C89</f>
        <v>0</v>
      </c>
      <c r="B89" s="20">
        <f>'Elegio-Electors'!B89</f>
        <v>0</v>
      </c>
      <c r="C89" s="91">
        <f>IF(Procédure!$C$33=2,'Elegio-Electors'!D89,Procédure!$C$33)</f>
        <v>0</v>
      </c>
      <c r="D89" s="20">
        <f>'Elegio-Electors'!E89</f>
        <v>0</v>
      </c>
      <c r="E89" s="91" t="str">
        <f>IF(LEFT(RIGHT('Elegio-Electors'!L89,2),1)="C",'Elegio-Electors'!L89,IF(LEFT(RIGHT('Elegio-Electors'!M89,2),1)="C",'Elegio-Electors'!M89,""))</f>
        <v/>
      </c>
      <c r="F89" s="91" t="str">
        <f>IF(LEFT(RIGHT('Elegio-Electors'!L89,2),1)="O",'Elegio-Electors'!L89,IF(LEFT(RIGHT('Elegio-Electors'!M89,2),1)="O",'Elegio-Electors'!M89,""))</f>
        <v/>
      </c>
      <c r="G89" s="91" t="s">
        <v>166</v>
      </c>
      <c r="H89" s="91" t="s">
        <v>167</v>
      </c>
      <c r="I89" s="20" t="e">
        <f t="shared" si="5"/>
        <v>#N/A</v>
      </c>
      <c r="J89" s="20" t="e">
        <f t="shared" si="6"/>
        <v>#N/A</v>
      </c>
      <c r="K89" s="91" t="e">
        <f>INDEX(bureaux!$A:$I,MATCH($E89,bureaux!$A:$A,0),9)</f>
        <v>#N/A</v>
      </c>
      <c r="L89" s="91" t="e">
        <f t="shared" si="7"/>
        <v>#N/A</v>
      </c>
      <c r="M89" s="91" t="e">
        <f t="shared" si="8"/>
        <v>#N/A</v>
      </c>
      <c r="N89" s="20" t="e">
        <f t="shared" si="9"/>
        <v>#N/A</v>
      </c>
      <c r="O89" s="20" t="e">
        <f>INDEX(bureaux!$A:$H,MATCH($E89,bureaux!$A:$A,0),8)</f>
        <v>#N/A</v>
      </c>
      <c r="P89" s="91" t="e">
        <f>_xlfn.CONCAT(INDEX(bureaux!$A:$H,MATCH($E89,bureaux!$A:$A,0),4)," ",INDEX(bureaux!$A:$H,MATCH($E89,bureaux!$A:$A,0),5))</f>
        <v>#N/A</v>
      </c>
      <c r="Q89" s="20" t="e">
        <f>INDEX(bureaux!$A:$G,MATCH($E89,bureaux!$A:$A,0),6)</f>
        <v>#N/A</v>
      </c>
      <c r="R89" s="20" t="e">
        <f>INDEX(bureaux!$A:$G,MATCH($E89,bureaux!$A:$A,0),7)</f>
        <v>#N/A</v>
      </c>
    </row>
    <row r="90" spans="1:18" x14ac:dyDescent="0.25">
      <c r="A90" s="20">
        <f>'Elegio-Electors'!C90</f>
        <v>0</v>
      </c>
      <c r="B90" s="20">
        <f>'Elegio-Electors'!B90</f>
        <v>0</v>
      </c>
      <c r="C90" s="91">
        <f>IF(Procédure!$C$33=2,'Elegio-Electors'!D90,Procédure!$C$33)</f>
        <v>0</v>
      </c>
      <c r="D90" s="20">
        <f>'Elegio-Electors'!E90</f>
        <v>0</v>
      </c>
      <c r="E90" s="91" t="str">
        <f>IF(LEFT(RIGHT('Elegio-Electors'!L90,2),1)="C",'Elegio-Electors'!L90,IF(LEFT(RIGHT('Elegio-Electors'!M90,2),1)="C",'Elegio-Electors'!M90,""))</f>
        <v/>
      </c>
      <c r="F90" s="91" t="str">
        <f>IF(LEFT(RIGHT('Elegio-Electors'!L90,2),1)="O",'Elegio-Electors'!L90,IF(LEFT(RIGHT('Elegio-Electors'!M90,2),1)="O",'Elegio-Electors'!M90,""))</f>
        <v/>
      </c>
      <c r="G90" s="91" t="s">
        <v>166</v>
      </c>
      <c r="H90" s="91" t="s">
        <v>167</v>
      </c>
      <c r="I90" s="20" t="e">
        <f t="shared" si="5"/>
        <v>#N/A</v>
      </c>
      <c r="J90" s="20" t="e">
        <f t="shared" si="6"/>
        <v>#N/A</v>
      </c>
      <c r="K90" s="91" t="e">
        <f>INDEX(bureaux!$A:$I,MATCH($E90,bureaux!$A:$A,0),9)</f>
        <v>#N/A</v>
      </c>
      <c r="L90" s="91" t="e">
        <f t="shared" si="7"/>
        <v>#N/A</v>
      </c>
      <c r="M90" s="91" t="e">
        <f t="shared" si="8"/>
        <v>#N/A</v>
      </c>
      <c r="N90" s="20" t="e">
        <f t="shared" si="9"/>
        <v>#N/A</v>
      </c>
      <c r="O90" s="20" t="e">
        <f>INDEX(bureaux!$A:$H,MATCH($E90,bureaux!$A:$A,0),8)</f>
        <v>#N/A</v>
      </c>
      <c r="P90" s="91" t="e">
        <f>_xlfn.CONCAT(INDEX(bureaux!$A:$H,MATCH($E90,bureaux!$A:$A,0),4)," ",INDEX(bureaux!$A:$H,MATCH($E90,bureaux!$A:$A,0),5))</f>
        <v>#N/A</v>
      </c>
      <c r="Q90" s="20" t="e">
        <f>INDEX(bureaux!$A:$G,MATCH($E90,bureaux!$A:$A,0),6)</f>
        <v>#N/A</v>
      </c>
      <c r="R90" s="20" t="e">
        <f>INDEX(bureaux!$A:$G,MATCH($E90,bureaux!$A:$A,0),7)</f>
        <v>#N/A</v>
      </c>
    </row>
    <row r="91" spans="1:18" x14ac:dyDescent="0.25">
      <c r="A91" s="20">
        <f>'Elegio-Electors'!C91</f>
        <v>0</v>
      </c>
      <c r="B91" s="20">
        <f>'Elegio-Electors'!B91</f>
        <v>0</v>
      </c>
      <c r="C91" s="91">
        <f>IF(Procédure!$C$33=2,'Elegio-Electors'!D91,Procédure!$C$33)</f>
        <v>0</v>
      </c>
      <c r="D91" s="20">
        <f>'Elegio-Electors'!E91</f>
        <v>0</v>
      </c>
      <c r="E91" s="91" t="str">
        <f>IF(LEFT(RIGHT('Elegio-Electors'!L91,2),1)="C",'Elegio-Electors'!L91,IF(LEFT(RIGHT('Elegio-Electors'!M91,2),1)="C",'Elegio-Electors'!M91,""))</f>
        <v/>
      </c>
      <c r="F91" s="91" t="str">
        <f>IF(LEFT(RIGHT('Elegio-Electors'!L91,2),1)="O",'Elegio-Electors'!L91,IF(LEFT(RIGHT('Elegio-Electors'!M91,2),1)="O",'Elegio-Electors'!M91,""))</f>
        <v/>
      </c>
      <c r="G91" s="91" t="s">
        <v>166</v>
      </c>
      <c r="H91" s="91" t="s">
        <v>167</v>
      </c>
      <c r="I91" s="20" t="e">
        <f t="shared" si="5"/>
        <v>#N/A</v>
      </c>
      <c r="J91" s="20" t="e">
        <f t="shared" si="6"/>
        <v>#N/A</v>
      </c>
      <c r="K91" s="91" t="e">
        <f>INDEX(bureaux!$A:$I,MATCH($E91,bureaux!$A:$A,0),9)</f>
        <v>#N/A</v>
      </c>
      <c r="L91" s="91" t="e">
        <f t="shared" si="7"/>
        <v>#N/A</v>
      </c>
      <c r="M91" s="91" t="e">
        <f t="shared" si="8"/>
        <v>#N/A</v>
      </c>
      <c r="N91" s="20" t="e">
        <f t="shared" si="9"/>
        <v>#N/A</v>
      </c>
      <c r="O91" s="20" t="e">
        <f>INDEX(bureaux!$A:$H,MATCH($E91,bureaux!$A:$A,0),8)</f>
        <v>#N/A</v>
      </c>
      <c r="P91" s="91" t="e">
        <f>_xlfn.CONCAT(INDEX(bureaux!$A:$H,MATCH($E91,bureaux!$A:$A,0),4)," ",INDEX(bureaux!$A:$H,MATCH($E91,bureaux!$A:$A,0),5))</f>
        <v>#N/A</v>
      </c>
      <c r="Q91" s="20" t="e">
        <f>INDEX(bureaux!$A:$G,MATCH($E91,bureaux!$A:$A,0),6)</f>
        <v>#N/A</v>
      </c>
      <c r="R91" s="20" t="e">
        <f>INDEX(bureaux!$A:$G,MATCH($E91,bureaux!$A:$A,0),7)</f>
        <v>#N/A</v>
      </c>
    </row>
    <row r="92" spans="1:18" x14ac:dyDescent="0.25">
      <c r="A92" s="20">
        <f>'Elegio-Electors'!C92</f>
        <v>0</v>
      </c>
      <c r="B92" s="20">
        <f>'Elegio-Electors'!B92</f>
        <v>0</v>
      </c>
      <c r="C92" s="91">
        <f>IF(Procédure!$C$33=2,'Elegio-Electors'!D92,Procédure!$C$33)</f>
        <v>0</v>
      </c>
      <c r="D92" s="20">
        <f>'Elegio-Electors'!E92</f>
        <v>0</v>
      </c>
      <c r="E92" s="91" t="str">
        <f>IF(LEFT(RIGHT('Elegio-Electors'!L92,2),1)="C",'Elegio-Electors'!L92,IF(LEFT(RIGHT('Elegio-Electors'!M92,2),1)="C",'Elegio-Electors'!M92,""))</f>
        <v/>
      </c>
      <c r="F92" s="91" t="str">
        <f>IF(LEFT(RIGHT('Elegio-Electors'!L92,2),1)="O",'Elegio-Electors'!L92,IF(LEFT(RIGHT('Elegio-Electors'!M92,2),1)="O",'Elegio-Electors'!M92,""))</f>
        <v/>
      </c>
      <c r="G92" s="91" t="s">
        <v>166</v>
      </c>
      <c r="H92" s="91" t="s">
        <v>167</v>
      </c>
      <c r="I92" s="20" t="e">
        <f t="shared" si="5"/>
        <v>#N/A</v>
      </c>
      <c r="J92" s="20" t="e">
        <f t="shared" si="6"/>
        <v>#N/A</v>
      </c>
      <c r="K92" s="91" t="e">
        <f>INDEX(bureaux!$A:$I,MATCH($E92,bureaux!$A:$A,0),9)</f>
        <v>#N/A</v>
      </c>
      <c r="L92" s="91" t="e">
        <f t="shared" si="7"/>
        <v>#N/A</v>
      </c>
      <c r="M92" s="91" t="e">
        <f t="shared" si="8"/>
        <v>#N/A</v>
      </c>
      <c r="N92" s="20" t="e">
        <f t="shared" si="9"/>
        <v>#N/A</v>
      </c>
      <c r="O92" s="20" t="e">
        <f>INDEX(bureaux!$A:$H,MATCH($E92,bureaux!$A:$A,0),8)</f>
        <v>#N/A</v>
      </c>
      <c r="P92" s="91" t="e">
        <f>_xlfn.CONCAT(INDEX(bureaux!$A:$H,MATCH($E92,bureaux!$A:$A,0),4)," ",INDEX(bureaux!$A:$H,MATCH($E92,bureaux!$A:$A,0),5))</f>
        <v>#N/A</v>
      </c>
      <c r="Q92" s="20" t="e">
        <f>INDEX(bureaux!$A:$G,MATCH($E92,bureaux!$A:$A,0),6)</f>
        <v>#N/A</v>
      </c>
      <c r="R92" s="20" t="e">
        <f>INDEX(bureaux!$A:$G,MATCH($E92,bureaux!$A:$A,0),7)</f>
        <v>#N/A</v>
      </c>
    </row>
    <row r="93" spans="1:18" x14ac:dyDescent="0.25">
      <c r="A93" s="20">
        <f>'Elegio-Electors'!C93</f>
        <v>0</v>
      </c>
      <c r="B93" s="20">
        <f>'Elegio-Electors'!B93</f>
        <v>0</v>
      </c>
      <c r="C93" s="91">
        <f>IF(Procédure!$C$33=2,'Elegio-Electors'!D93,Procédure!$C$33)</f>
        <v>0</v>
      </c>
      <c r="D93" s="20">
        <f>'Elegio-Electors'!E93</f>
        <v>0</v>
      </c>
      <c r="E93" s="91" t="str">
        <f>IF(LEFT(RIGHT('Elegio-Electors'!L93,2),1)="C",'Elegio-Electors'!L93,IF(LEFT(RIGHT('Elegio-Electors'!M93,2),1)="C",'Elegio-Electors'!M93,""))</f>
        <v/>
      </c>
      <c r="F93" s="91" t="str">
        <f>IF(LEFT(RIGHT('Elegio-Electors'!L93,2),1)="O",'Elegio-Electors'!L93,IF(LEFT(RIGHT('Elegio-Electors'!M93,2),1)="O",'Elegio-Electors'!M93,""))</f>
        <v/>
      </c>
      <c r="G93" s="91" t="s">
        <v>166</v>
      </c>
      <c r="H93" s="91" t="s">
        <v>167</v>
      </c>
      <c r="I93" s="20" t="e">
        <f t="shared" si="5"/>
        <v>#N/A</v>
      </c>
      <c r="J93" s="20" t="e">
        <f t="shared" si="6"/>
        <v>#N/A</v>
      </c>
      <c r="K93" s="91" t="e">
        <f>INDEX(bureaux!$A:$I,MATCH($E93,bureaux!$A:$A,0),9)</f>
        <v>#N/A</v>
      </c>
      <c r="L93" s="91" t="e">
        <f t="shared" si="7"/>
        <v>#N/A</v>
      </c>
      <c r="M93" s="91" t="e">
        <f t="shared" si="8"/>
        <v>#N/A</v>
      </c>
      <c r="N93" s="20" t="e">
        <f t="shared" si="9"/>
        <v>#N/A</v>
      </c>
      <c r="O93" s="20" t="e">
        <f>INDEX(bureaux!$A:$H,MATCH($E93,bureaux!$A:$A,0),8)</f>
        <v>#N/A</v>
      </c>
      <c r="P93" s="91" t="e">
        <f>_xlfn.CONCAT(INDEX(bureaux!$A:$H,MATCH($E93,bureaux!$A:$A,0),4)," ",INDEX(bureaux!$A:$H,MATCH($E93,bureaux!$A:$A,0),5))</f>
        <v>#N/A</v>
      </c>
      <c r="Q93" s="20" t="e">
        <f>INDEX(bureaux!$A:$G,MATCH($E93,bureaux!$A:$A,0),6)</f>
        <v>#N/A</v>
      </c>
      <c r="R93" s="20" t="e">
        <f>INDEX(bureaux!$A:$G,MATCH($E93,bureaux!$A:$A,0),7)</f>
        <v>#N/A</v>
      </c>
    </row>
    <row r="94" spans="1:18" x14ac:dyDescent="0.25">
      <c r="A94" s="20">
        <f>'Elegio-Electors'!C94</f>
        <v>0</v>
      </c>
      <c r="B94" s="20">
        <f>'Elegio-Electors'!B94</f>
        <v>0</v>
      </c>
      <c r="C94" s="91">
        <f>IF(Procédure!$C$33=2,'Elegio-Electors'!D94,Procédure!$C$33)</f>
        <v>0</v>
      </c>
      <c r="D94" s="20">
        <f>'Elegio-Electors'!E94</f>
        <v>0</v>
      </c>
      <c r="E94" s="91" t="str">
        <f>IF(LEFT(RIGHT('Elegio-Electors'!L94,2),1)="C",'Elegio-Electors'!L94,IF(LEFT(RIGHT('Elegio-Electors'!M94,2),1)="C",'Elegio-Electors'!M94,""))</f>
        <v/>
      </c>
      <c r="F94" s="91" t="str">
        <f>IF(LEFT(RIGHT('Elegio-Electors'!L94,2),1)="O",'Elegio-Electors'!L94,IF(LEFT(RIGHT('Elegio-Electors'!M94,2),1)="O",'Elegio-Electors'!M94,""))</f>
        <v/>
      </c>
      <c r="G94" s="91" t="s">
        <v>166</v>
      </c>
      <c r="H94" s="91" t="s">
        <v>167</v>
      </c>
      <c r="I94" s="20" t="e">
        <f t="shared" si="5"/>
        <v>#N/A</v>
      </c>
      <c r="J94" s="20" t="e">
        <f t="shared" si="6"/>
        <v>#N/A</v>
      </c>
      <c r="K94" s="91" t="e">
        <f>INDEX(bureaux!$A:$I,MATCH($E94,bureaux!$A:$A,0),9)</f>
        <v>#N/A</v>
      </c>
      <c r="L94" s="91" t="e">
        <f t="shared" si="7"/>
        <v>#N/A</v>
      </c>
      <c r="M94" s="91" t="e">
        <f t="shared" si="8"/>
        <v>#N/A</v>
      </c>
      <c r="N94" s="20" t="e">
        <f t="shared" si="9"/>
        <v>#N/A</v>
      </c>
      <c r="O94" s="20" t="e">
        <f>INDEX(bureaux!$A:$H,MATCH($E94,bureaux!$A:$A,0),8)</f>
        <v>#N/A</v>
      </c>
      <c r="P94" s="91" t="e">
        <f>_xlfn.CONCAT(INDEX(bureaux!$A:$H,MATCH($E94,bureaux!$A:$A,0),4)," ",INDEX(bureaux!$A:$H,MATCH($E94,bureaux!$A:$A,0),5))</f>
        <v>#N/A</v>
      </c>
      <c r="Q94" s="20" t="e">
        <f>INDEX(bureaux!$A:$G,MATCH($E94,bureaux!$A:$A,0),6)</f>
        <v>#N/A</v>
      </c>
      <c r="R94" s="20" t="e">
        <f>INDEX(bureaux!$A:$G,MATCH($E94,bureaux!$A:$A,0),7)</f>
        <v>#N/A</v>
      </c>
    </row>
    <row r="95" spans="1:18" x14ac:dyDescent="0.25">
      <c r="A95" s="20">
        <f>'Elegio-Electors'!C95</f>
        <v>0</v>
      </c>
      <c r="B95" s="20">
        <f>'Elegio-Electors'!B95</f>
        <v>0</v>
      </c>
      <c r="C95" s="91">
        <f>IF(Procédure!$C$33=2,'Elegio-Electors'!D95,Procédure!$C$33)</f>
        <v>0</v>
      </c>
      <c r="D95" s="20">
        <f>'Elegio-Electors'!E95</f>
        <v>0</v>
      </c>
      <c r="E95" s="91" t="str">
        <f>IF(LEFT(RIGHT('Elegio-Electors'!L95,2),1)="C",'Elegio-Electors'!L95,IF(LEFT(RIGHT('Elegio-Electors'!M95,2),1)="C",'Elegio-Electors'!M95,""))</f>
        <v/>
      </c>
      <c r="F95" s="91" t="str">
        <f>IF(LEFT(RIGHT('Elegio-Electors'!L95,2),1)="O",'Elegio-Electors'!L95,IF(LEFT(RIGHT('Elegio-Electors'!M95,2),1)="O",'Elegio-Electors'!M95,""))</f>
        <v/>
      </c>
      <c r="G95" s="91" t="s">
        <v>166</v>
      </c>
      <c r="H95" s="91" t="s">
        <v>167</v>
      </c>
      <c r="I95" s="20" t="e">
        <f t="shared" si="5"/>
        <v>#N/A</v>
      </c>
      <c r="J95" s="20" t="e">
        <f t="shared" si="6"/>
        <v>#N/A</v>
      </c>
      <c r="K95" s="91" t="e">
        <f>INDEX(bureaux!$A:$I,MATCH($E95,bureaux!$A:$A,0),9)</f>
        <v>#N/A</v>
      </c>
      <c r="L95" s="91" t="e">
        <f t="shared" si="7"/>
        <v>#N/A</v>
      </c>
      <c r="M95" s="91" t="e">
        <f t="shared" si="8"/>
        <v>#N/A</v>
      </c>
      <c r="N95" s="20" t="e">
        <f t="shared" si="9"/>
        <v>#N/A</v>
      </c>
      <c r="O95" s="20" t="e">
        <f>INDEX(bureaux!$A:$H,MATCH($E95,bureaux!$A:$A,0),8)</f>
        <v>#N/A</v>
      </c>
      <c r="P95" s="91" t="e">
        <f>_xlfn.CONCAT(INDEX(bureaux!$A:$H,MATCH($E95,bureaux!$A:$A,0),4)," ",INDEX(bureaux!$A:$H,MATCH($E95,bureaux!$A:$A,0),5))</f>
        <v>#N/A</v>
      </c>
      <c r="Q95" s="20" t="e">
        <f>INDEX(bureaux!$A:$G,MATCH($E95,bureaux!$A:$A,0),6)</f>
        <v>#N/A</v>
      </c>
      <c r="R95" s="20" t="e">
        <f>INDEX(bureaux!$A:$G,MATCH($E95,bureaux!$A:$A,0),7)</f>
        <v>#N/A</v>
      </c>
    </row>
    <row r="96" spans="1:18" x14ac:dyDescent="0.25">
      <c r="A96" s="20">
        <f>'Elegio-Electors'!C96</f>
        <v>0</v>
      </c>
      <c r="B96" s="20">
        <f>'Elegio-Electors'!B96</f>
        <v>0</v>
      </c>
      <c r="C96" s="91">
        <f>IF(Procédure!$C$33=2,'Elegio-Electors'!D96,Procédure!$C$33)</f>
        <v>0</v>
      </c>
      <c r="D96" s="20">
        <f>'Elegio-Electors'!E96</f>
        <v>0</v>
      </c>
      <c r="E96" s="91" t="str">
        <f>IF(LEFT(RIGHT('Elegio-Electors'!L96,2),1)="C",'Elegio-Electors'!L96,IF(LEFT(RIGHT('Elegio-Electors'!M96,2),1)="C",'Elegio-Electors'!M96,""))</f>
        <v/>
      </c>
      <c r="F96" s="91" t="str">
        <f>IF(LEFT(RIGHT('Elegio-Electors'!L96,2),1)="O",'Elegio-Electors'!L96,IF(LEFT(RIGHT('Elegio-Electors'!M96,2),1)="O",'Elegio-Electors'!M96,""))</f>
        <v/>
      </c>
      <c r="G96" s="91" t="s">
        <v>166</v>
      </c>
      <c r="H96" s="91" t="s">
        <v>167</v>
      </c>
      <c r="I96" s="20" t="e">
        <f t="shared" si="5"/>
        <v>#N/A</v>
      </c>
      <c r="J96" s="20" t="e">
        <f t="shared" si="6"/>
        <v>#N/A</v>
      </c>
      <c r="K96" s="91" t="e">
        <f>INDEX(bureaux!$A:$I,MATCH($E96,bureaux!$A:$A,0),9)</f>
        <v>#N/A</v>
      </c>
      <c r="L96" s="91" t="e">
        <f t="shared" si="7"/>
        <v>#N/A</v>
      </c>
      <c r="M96" s="91" t="e">
        <f t="shared" si="8"/>
        <v>#N/A</v>
      </c>
      <c r="N96" s="20" t="e">
        <f t="shared" si="9"/>
        <v>#N/A</v>
      </c>
      <c r="O96" s="20" t="e">
        <f>INDEX(bureaux!$A:$H,MATCH($E96,bureaux!$A:$A,0),8)</f>
        <v>#N/A</v>
      </c>
      <c r="P96" s="91" t="e">
        <f>_xlfn.CONCAT(INDEX(bureaux!$A:$H,MATCH($E96,bureaux!$A:$A,0),4)," ",INDEX(bureaux!$A:$H,MATCH($E96,bureaux!$A:$A,0),5))</f>
        <v>#N/A</v>
      </c>
      <c r="Q96" s="20" t="e">
        <f>INDEX(bureaux!$A:$G,MATCH($E96,bureaux!$A:$A,0),6)</f>
        <v>#N/A</v>
      </c>
      <c r="R96" s="20" t="e">
        <f>INDEX(bureaux!$A:$G,MATCH($E96,bureaux!$A:$A,0),7)</f>
        <v>#N/A</v>
      </c>
    </row>
    <row r="97" spans="1:18" x14ac:dyDescent="0.25">
      <c r="A97" s="20">
        <f>'Elegio-Electors'!C97</f>
        <v>0</v>
      </c>
      <c r="B97" s="20">
        <f>'Elegio-Electors'!B97</f>
        <v>0</v>
      </c>
      <c r="C97" s="91">
        <f>IF(Procédure!$C$33=2,'Elegio-Electors'!D97,Procédure!$C$33)</f>
        <v>0</v>
      </c>
      <c r="D97" s="20">
        <f>'Elegio-Electors'!E97</f>
        <v>0</v>
      </c>
      <c r="E97" s="91" t="str">
        <f>IF(LEFT(RIGHT('Elegio-Electors'!L97,2),1)="C",'Elegio-Electors'!L97,IF(LEFT(RIGHT('Elegio-Electors'!M97,2),1)="C",'Elegio-Electors'!M97,""))</f>
        <v/>
      </c>
      <c r="F97" s="91" t="str">
        <f>IF(LEFT(RIGHT('Elegio-Electors'!L97,2),1)="O",'Elegio-Electors'!L97,IF(LEFT(RIGHT('Elegio-Electors'!M97,2),1)="O",'Elegio-Electors'!M97,""))</f>
        <v/>
      </c>
      <c r="G97" s="91" t="s">
        <v>166</v>
      </c>
      <c r="H97" s="91" t="s">
        <v>167</v>
      </c>
      <c r="I97" s="20" t="e">
        <f t="shared" si="5"/>
        <v>#N/A</v>
      </c>
      <c r="J97" s="20" t="e">
        <f t="shared" si="6"/>
        <v>#N/A</v>
      </c>
      <c r="K97" s="91" t="e">
        <f>INDEX(bureaux!$A:$I,MATCH($E97,bureaux!$A:$A,0),9)</f>
        <v>#N/A</v>
      </c>
      <c r="L97" s="91" t="e">
        <f t="shared" si="7"/>
        <v>#N/A</v>
      </c>
      <c r="M97" s="91" t="e">
        <f t="shared" si="8"/>
        <v>#N/A</v>
      </c>
      <c r="N97" s="20" t="e">
        <f t="shared" si="9"/>
        <v>#N/A</v>
      </c>
      <c r="O97" s="20" t="e">
        <f>INDEX(bureaux!$A:$H,MATCH($E97,bureaux!$A:$A,0),8)</f>
        <v>#N/A</v>
      </c>
      <c r="P97" s="91" t="e">
        <f>_xlfn.CONCAT(INDEX(bureaux!$A:$H,MATCH($E97,bureaux!$A:$A,0),4)," ",INDEX(bureaux!$A:$H,MATCH($E97,bureaux!$A:$A,0),5))</f>
        <v>#N/A</v>
      </c>
      <c r="Q97" s="20" t="e">
        <f>INDEX(bureaux!$A:$G,MATCH($E97,bureaux!$A:$A,0),6)</f>
        <v>#N/A</v>
      </c>
      <c r="R97" s="20" t="e">
        <f>INDEX(bureaux!$A:$G,MATCH($E97,bureaux!$A:$A,0),7)</f>
        <v>#N/A</v>
      </c>
    </row>
    <row r="98" spans="1:18" x14ac:dyDescent="0.25">
      <c r="A98" s="20">
        <f>'Elegio-Electors'!C98</f>
        <v>0</v>
      </c>
      <c r="B98" s="20">
        <f>'Elegio-Electors'!B98</f>
        <v>0</v>
      </c>
      <c r="C98" s="91">
        <f>IF(Procédure!$C$33=2,'Elegio-Electors'!D98,Procédure!$C$33)</f>
        <v>0</v>
      </c>
      <c r="D98" s="20">
        <f>'Elegio-Electors'!E98</f>
        <v>0</v>
      </c>
      <c r="E98" s="91" t="str">
        <f>IF(LEFT(RIGHT('Elegio-Electors'!L98,2),1)="C",'Elegio-Electors'!L98,IF(LEFT(RIGHT('Elegio-Electors'!M98,2),1)="C",'Elegio-Electors'!M98,""))</f>
        <v/>
      </c>
      <c r="F98" s="91" t="str">
        <f>IF(LEFT(RIGHT('Elegio-Electors'!L98,2),1)="O",'Elegio-Electors'!L98,IF(LEFT(RIGHT('Elegio-Electors'!M98,2),1)="O",'Elegio-Electors'!M98,""))</f>
        <v/>
      </c>
      <c r="G98" s="91" t="s">
        <v>166</v>
      </c>
      <c r="H98" s="91" t="s">
        <v>167</v>
      </c>
      <c r="I98" s="20" t="e">
        <f t="shared" si="5"/>
        <v>#N/A</v>
      </c>
      <c r="J98" s="20" t="e">
        <f t="shared" si="6"/>
        <v>#N/A</v>
      </c>
      <c r="K98" s="91" t="e">
        <f>INDEX(bureaux!$A:$I,MATCH($E98,bureaux!$A:$A,0),9)</f>
        <v>#N/A</v>
      </c>
      <c r="L98" s="91" t="e">
        <f t="shared" si="7"/>
        <v>#N/A</v>
      </c>
      <c r="M98" s="91" t="e">
        <f t="shared" si="8"/>
        <v>#N/A</v>
      </c>
      <c r="N98" s="20" t="e">
        <f t="shared" si="9"/>
        <v>#N/A</v>
      </c>
      <c r="O98" s="20" t="e">
        <f>INDEX(bureaux!$A:$H,MATCH($E98,bureaux!$A:$A,0),8)</f>
        <v>#N/A</v>
      </c>
      <c r="P98" s="91" t="e">
        <f>_xlfn.CONCAT(INDEX(bureaux!$A:$H,MATCH($E98,bureaux!$A:$A,0),4)," ",INDEX(bureaux!$A:$H,MATCH($E98,bureaux!$A:$A,0),5))</f>
        <v>#N/A</v>
      </c>
      <c r="Q98" s="20" t="e">
        <f>INDEX(bureaux!$A:$G,MATCH($E98,bureaux!$A:$A,0),6)</f>
        <v>#N/A</v>
      </c>
      <c r="R98" s="20" t="e">
        <f>INDEX(bureaux!$A:$G,MATCH($E98,bureaux!$A:$A,0),7)</f>
        <v>#N/A</v>
      </c>
    </row>
    <row r="99" spans="1:18" x14ac:dyDescent="0.25">
      <c r="A99" s="20">
        <f>'Elegio-Electors'!C99</f>
        <v>0</v>
      </c>
      <c r="B99" s="20">
        <f>'Elegio-Electors'!B99</f>
        <v>0</v>
      </c>
      <c r="C99" s="91">
        <f>IF(Procédure!$C$33=2,'Elegio-Electors'!D99,Procédure!$C$33)</f>
        <v>0</v>
      </c>
      <c r="D99" s="20">
        <f>'Elegio-Electors'!E99</f>
        <v>0</v>
      </c>
      <c r="E99" s="91" t="str">
        <f>IF(LEFT(RIGHT('Elegio-Electors'!L99,2),1)="C",'Elegio-Electors'!L99,IF(LEFT(RIGHT('Elegio-Electors'!M99,2),1)="C",'Elegio-Electors'!M99,""))</f>
        <v/>
      </c>
      <c r="F99" s="91" t="str">
        <f>IF(LEFT(RIGHT('Elegio-Electors'!L99,2),1)="O",'Elegio-Electors'!L99,IF(LEFT(RIGHT('Elegio-Electors'!M99,2),1)="O",'Elegio-Electors'!M99,""))</f>
        <v/>
      </c>
      <c r="G99" s="91" t="s">
        <v>166</v>
      </c>
      <c r="H99" s="91" t="s">
        <v>167</v>
      </c>
      <c r="I99" s="20" t="e">
        <f t="shared" si="5"/>
        <v>#N/A</v>
      </c>
      <c r="J99" s="20" t="e">
        <f t="shared" si="6"/>
        <v>#N/A</v>
      </c>
      <c r="K99" s="91" t="e">
        <f>INDEX(bureaux!$A:$I,MATCH($E99,bureaux!$A:$A,0),9)</f>
        <v>#N/A</v>
      </c>
      <c r="L99" s="91" t="e">
        <f t="shared" si="7"/>
        <v>#N/A</v>
      </c>
      <c r="M99" s="91" t="e">
        <f t="shared" si="8"/>
        <v>#N/A</v>
      </c>
      <c r="N99" s="20" t="e">
        <f t="shared" si="9"/>
        <v>#N/A</v>
      </c>
      <c r="O99" s="20" t="e">
        <f>INDEX(bureaux!$A:$H,MATCH($E99,bureaux!$A:$A,0),8)</f>
        <v>#N/A</v>
      </c>
      <c r="P99" s="91" t="e">
        <f>_xlfn.CONCAT(INDEX(bureaux!$A:$H,MATCH($E99,bureaux!$A:$A,0),4)," ",INDEX(bureaux!$A:$H,MATCH($E99,bureaux!$A:$A,0),5))</f>
        <v>#N/A</v>
      </c>
      <c r="Q99" s="20" t="e">
        <f>INDEX(bureaux!$A:$G,MATCH($E99,bureaux!$A:$A,0),6)</f>
        <v>#N/A</v>
      </c>
      <c r="R99" s="20" t="e">
        <f>INDEX(bureaux!$A:$G,MATCH($E99,bureaux!$A:$A,0),7)</f>
        <v>#N/A</v>
      </c>
    </row>
    <row r="100" spans="1:18" x14ac:dyDescent="0.25">
      <c r="A100" s="20">
        <f>'Elegio-Electors'!C100</f>
        <v>0</v>
      </c>
      <c r="B100" s="20">
        <f>'Elegio-Electors'!B100</f>
        <v>0</v>
      </c>
      <c r="C100" s="91">
        <f>IF(Procédure!$C$33=2,'Elegio-Electors'!D100,Procédure!$C$33)</f>
        <v>0</v>
      </c>
      <c r="D100" s="20">
        <f>'Elegio-Electors'!E100</f>
        <v>0</v>
      </c>
      <c r="E100" s="91" t="str">
        <f>IF(LEFT(RIGHT('Elegio-Electors'!L100,2),1)="C",'Elegio-Electors'!L100,IF(LEFT(RIGHT('Elegio-Electors'!M100,2),1)="C",'Elegio-Electors'!M100,""))</f>
        <v/>
      </c>
      <c r="F100" s="91" t="str">
        <f>IF(LEFT(RIGHT('Elegio-Electors'!L100,2),1)="O",'Elegio-Electors'!L100,IF(LEFT(RIGHT('Elegio-Electors'!M100,2),1)="O",'Elegio-Electors'!M100,""))</f>
        <v/>
      </c>
      <c r="G100" s="91" t="s">
        <v>166</v>
      </c>
      <c r="H100" s="91" t="s">
        <v>167</v>
      </c>
      <c r="I100" s="20" t="e">
        <f t="shared" si="5"/>
        <v>#N/A</v>
      </c>
      <c r="J100" s="20" t="e">
        <f t="shared" si="6"/>
        <v>#N/A</v>
      </c>
      <c r="K100" s="91" t="e">
        <f>INDEX(bureaux!$A:$I,MATCH($E100,bureaux!$A:$A,0),9)</f>
        <v>#N/A</v>
      </c>
      <c r="L100" s="91" t="e">
        <f t="shared" si="7"/>
        <v>#N/A</v>
      </c>
      <c r="M100" s="91" t="e">
        <f t="shared" si="8"/>
        <v>#N/A</v>
      </c>
      <c r="N100" s="20" t="e">
        <f t="shared" si="9"/>
        <v>#N/A</v>
      </c>
      <c r="O100" s="20" t="e">
        <f>INDEX(bureaux!$A:$H,MATCH($E100,bureaux!$A:$A,0),8)</f>
        <v>#N/A</v>
      </c>
      <c r="P100" s="91" t="e">
        <f>_xlfn.CONCAT(INDEX(bureaux!$A:$H,MATCH($E100,bureaux!$A:$A,0),4)," ",INDEX(bureaux!$A:$H,MATCH($E100,bureaux!$A:$A,0),5))</f>
        <v>#N/A</v>
      </c>
      <c r="Q100" s="20" t="e">
        <f>INDEX(bureaux!$A:$G,MATCH($E100,bureaux!$A:$A,0),6)</f>
        <v>#N/A</v>
      </c>
      <c r="R100" s="20" t="e">
        <f>INDEX(bureaux!$A:$G,MATCH($E100,bureaux!$A:$A,0),7)</f>
        <v>#N/A</v>
      </c>
    </row>
    <row r="101" spans="1:18" x14ac:dyDescent="0.25">
      <c r="A101" s="20">
        <f>'Elegio-Electors'!C101</f>
        <v>0</v>
      </c>
      <c r="B101" s="20">
        <f>'Elegio-Electors'!B101</f>
        <v>0</v>
      </c>
      <c r="C101" s="91">
        <f>IF(Procédure!$C$33=2,'Elegio-Electors'!D101,Procédure!$C$33)</f>
        <v>0</v>
      </c>
      <c r="D101" s="20">
        <f>'Elegio-Electors'!E101</f>
        <v>0</v>
      </c>
      <c r="E101" s="91" t="str">
        <f>IF(LEFT(RIGHT('Elegio-Electors'!L101,2),1)="C",'Elegio-Electors'!L101,IF(LEFT(RIGHT('Elegio-Electors'!M101,2),1)="C",'Elegio-Electors'!M101,""))</f>
        <v/>
      </c>
      <c r="F101" s="91" t="str">
        <f>IF(LEFT(RIGHT('Elegio-Electors'!L101,2),1)="O",'Elegio-Electors'!L101,IF(LEFT(RIGHT('Elegio-Electors'!M101,2),1)="O",'Elegio-Electors'!M101,""))</f>
        <v/>
      </c>
      <c r="G101" s="91" t="s">
        <v>166</v>
      </c>
      <c r="H101" s="91" t="s">
        <v>167</v>
      </c>
      <c r="I101" s="20" t="e">
        <f t="shared" si="5"/>
        <v>#N/A</v>
      </c>
      <c r="J101" s="20" t="e">
        <f t="shared" si="6"/>
        <v>#N/A</v>
      </c>
      <c r="K101" s="91" t="e">
        <f>INDEX(bureaux!$A:$I,MATCH($E101,bureaux!$A:$A,0),9)</f>
        <v>#N/A</v>
      </c>
      <c r="L101" s="91" t="e">
        <f t="shared" si="7"/>
        <v>#N/A</v>
      </c>
      <c r="M101" s="91" t="e">
        <f t="shared" si="8"/>
        <v>#N/A</v>
      </c>
      <c r="N101" s="20" t="e">
        <f t="shared" si="9"/>
        <v>#N/A</v>
      </c>
      <c r="O101" s="20" t="e">
        <f>INDEX(bureaux!$A:$H,MATCH($E101,bureaux!$A:$A,0),8)</f>
        <v>#N/A</v>
      </c>
      <c r="P101" s="91" t="e">
        <f>_xlfn.CONCAT(INDEX(bureaux!$A:$H,MATCH($E101,bureaux!$A:$A,0),4)," ",INDEX(bureaux!$A:$H,MATCH($E101,bureaux!$A:$A,0),5))</f>
        <v>#N/A</v>
      </c>
      <c r="Q101" s="20" t="e">
        <f>INDEX(bureaux!$A:$G,MATCH($E101,bureaux!$A:$A,0),6)</f>
        <v>#N/A</v>
      </c>
      <c r="R101" s="20" t="e">
        <f>INDEX(bureaux!$A:$G,MATCH($E101,bureaux!$A:$A,0),7)</f>
        <v>#N/A</v>
      </c>
    </row>
    <row r="102" spans="1:18" x14ac:dyDescent="0.25">
      <c r="A102" s="20">
        <f>'Elegio-Electors'!C102</f>
        <v>0</v>
      </c>
      <c r="B102" s="20">
        <f>'Elegio-Electors'!B102</f>
        <v>0</v>
      </c>
      <c r="C102" s="91">
        <f>IF(Procédure!$C$33=2,'Elegio-Electors'!D102,Procédure!$C$33)</f>
        <v>0</v>
      </c>
      <c r="D102" s="20">
        <f>'Elegio-Electors'!E102</f>
        <v>0</v>
      </c>
      <c r="E102" s="91" t="str">
        <f>IF(LEFT(RIGHT('Elegio-Electors'!L102,2),1)="C",'Elegio-Electors'!L102,IF(LEFT(RIGHT('Elegio-Electors'!M102,2),1)="C",'Elegio-Electors'!M102,""))</f>
        <v/>
      </c>
      <c r="F102" s="91" t="str">
        <f>IF(LEFT(RIGHT('Elegio-Electors'!L102,2),1)="O",'Elegio-Electors'!L102,IF(LEFT(RIGHT('Elegio-Electors'!M102,2),1)="O",'Elegio-Electors'!M102,""))</f>
        <v/>
      </c>
      <c r="G102" s="91" t="s">
        <v>166</v>
      </c>
      <c r="H102" s="91" t="s">
        <v>167</v>
      </c>
      <c r="I102" s="20" t="e">
        <f t="shared" si="5"/>
        <v>#N/A</v>
      </c>
      <c r="J102" s="20" t="e">
        <f t="shared" si="6"/>
        <v>#N/A</v>
      </c>
      <c r="K102" s="91" t="e">
        <f>INDEX(bureaux!$A:$I,MATCH($E102,bureaux!$A:$A,0),9)</f>
        <v>#N/A</v>
      </c>
      <c r="L102" s="91" t="e">
        <f t="shared" si="7"/>
        <v>#N/A</v>
      </c>
      <c r="M102" s="91" t="e">
        <f t="shared" si="8"/>
        <v>#N/A</v>
      </c>
      <c r="N102" s="20" t="e">
        <f t="shared" si="9"/>
        <v>#N/A</v>
      </c>
      <c r="O102" s="20" t="e">
        <f>INDEX(bureaux!$A:$H,MATCH($E102,bureaux!$A:$A,0),8)</f>
        <v>#N/A</v>
      </c>
      <c r="P102" s="91" t="e">
        <f>_xlfn.CONCAT(INDEX(bureaux!$A:$H,MATCH($E102,bureaux!$A:$A,0),4)," ",INDEX(bureaux!$A:$H,MATCH($E102,bureaux!$A:$A,0),5))</f>
        <v>#N/A</v>
      </c>
      <c r="Q102" s="20" t="e">
        <f>INDEX(bureaux!$A:$G,MATCH($E102,bureaux!$A:$A,0),6)</f>
        <v>#N/A</v>
      </c>
      <c r="R102" s="20" t="e">
        <f>INDEX(bureaux!$A:$G,MATCH($E102,bureaux!$A:$A,0),7)</f>
        <v>#N/A</v>
      </c>
    </row>
    <row r="103" spans="1:18" x14ac:dyDescent="0.25">
      <c r="A103" s="20">
        <f>'Elegio-Electors'!C103</f>
        <v>0</v>
      </c>
      <c r="B103" s="20">
        <f>'Elegio-Electors'!B103</f>
        <v>0</v>
      </c>
      <c r="C103" s="91">
        <f>IF(Procédure!$C$33=2,'Elegio-Electors'!D103,Procédure!$C$33)</f>
        <v>0</v>
      </c>
      <c r="D103" s="20">
        <f>'Elegio-Electors'!E103</f>
        <v>0</v>
      </c>
      <c r="E103" s="91" t="str">
        <f>IF(LEFT(RIGHT('Elegio-Electors'!L103,2),1)="C",'Elegio-Electors'!L103,IF(LEFT(RIGHT('Elegio-Electors'!M103,2),1)="C",'Elegio-Electors'!M103,""))</f>
        <v/>
      </c>
      <c r="F103" s="91" t="str">
        <f>IF(LEFT(RIGHT('Elegio-Electors'!L103,2),1)="O",'Elegio-Electors'!L103,IF(LEFT(RIGHT('Elegio-Electors'!M103,2),1)="O",'Elegio-Electors'!M103,""))</f>
        <v/>
      </c>
      <c r="G103" s="91" t="s">
        <v>166</v>
      </c>
      <c r="H103" s="91" t="s">
        <v>167</v>
      </c>
      <c r="I103" s="20" t="e">
        <f t="shared" si="5"/>
        <v>#N/A</v>
      </c>
      <c r="J103" s="20" t="e">
        <f t="shared" si="6"/>
        <v>#N/A</v>
      </c>
      <c r="K103" s="91" t="e">
        <f>INDEX(bureaux!$A:$I,MATCH($E103,bureaux!$A:$A,0),9)</f>
        <v>#N/A</v>
      </c>
      <c r="L103" s="91" t="e">
        <f t="shared" si="7"/>
        <v>#N/A</v>
      </c>
      <c r="M103" s="91" t="e">
        <f t="shared" si="8"/>
        <v>#N/A</v>
      </c>
      <c r="N103" s="20" t="e">
        <f t="shared" si="9"/>
        <v>#N/A</v>
      </c>
      <c r="O103" s="20" t="e">
        <f>INDEX(bureaux!$A:$H,MATCH($E103,bureaux!$A:$A,0),8)</f>
        <v>#N/A</v>
      </c>
      <c r="P103" s="91" t="e">
        <f>_xlfn.CONCAT(INDEX(bureaux!$A:$H,MATCH($E103,bureaux!$A:$A,0),4)," ",INDEX(bureaux!$A:$H,MATCH($E103,bureaux!$A:$A,0),5))</f>
        <v>#N/A</v>
      </c>
      <c r="Q103" s="20" t="e">
        <f>INDEX(bureaux!$A:$G,MATCH($E103,bureaux!$A:$A,0),6)</f>
        <v>#N/A</v>
      </c>
      <c r="R103" s="20" t="e">
        <f>INDEX(bureaux!$A:$G,MATCH($E103,bureaux!$A:$A,0),7)</f>
        <v>#N/A</v>
      </c>
    </row>
    <row r="104" spans="1:18" x14ac:dyDescent="0.25">
      <c r="A104" s="20">
        <f>'Elegio-Electors'!C104</f>
        <v>0</v>
      </c>
      <c r="B104" s="20">
        <f>'Elegio-Electors'!B104</f>
        <v>0</v>
      </c>
      <c r="C104" s="91">
        <f>IF(Procédure!$C$33=2,'Elegio-Electors'!D104,Procédure!$C$33)</f>
        <v>0</v>
      </c>
      <c r="D104" s="20">
        <f>'Elegio-Electors'!E104</f>
        <v>0</v>
      </c>
      <c r="E104" s="91" t="str">
        <f>IF(LEFT(RIGHT('Elegio-Electors'!L104,2),1)="C",'Elegio-Electors'!L104,IF(LEFT(RIGHT('Elegio-Electors'!M104,2),1)="C",'Elegio-Electors'!M104,""))</f>
        <v/>
      </c>
      <c r="F104" s="91" t="str">
        <f>IF(LEFT(RIGHT('Elegio-Electors'!L104,2),1)="O",'Elegio-Electors'!L104,IF(LEFT(RIGHT('Elegio-Electors'!M104,2),1)="O",'Elegio-Electors'!M104,""))</f>
        <v/>
      </c>
      <c r="G104" s="91" t="s">
        <v>166</v>
      </c>
      <c r="H104" s="91" t="s">
        <v>167</v>
      </c>
      <c r="I104" s="20" t="e">
        <f t="shared" si="5"/>
        <v>#N/A</v>
      </c>
      <c r="J104" s="20" t="e">
        <f t="shared" si="6"/>
        <v>#N/A</v>
      </c>
      <c r="K104" s="91" t="e">
        <f>INDEX(bureaux!$A:$I,MATCH($E104,bureaux!$A:$A,0),9)</f>
        <v>#N/A</v>
      </c>
      <c r="L104" s="91" t="e">
        <f t="shared" si="7"/>
        <v>#N/A</v>
      </c>
      <c r="M104" s="91" t="e">
        <f t="shared" si="8"/>
        <v>#N/A</v>
      </c>
      <c r="N104" s="20" t="e">
        <f t="shared" si="9"/>
        <v>#N/A</v>
      </c>
      <c r="O104" s="20" t="e">
        <f>INDEX(bureaux!$A:$H,MATCH($E104,bureaux!$A:$A,0),8)</f>
        <v>#N/A</v>
      </c>
      <c r="P104" s="91" t="e">
        <f>_xlfn.CONCAT(INDEX(bureaux!$A:$H,MATCH($E104,bureaux!$A:$A,0),4)," ",INDEX(bureaux!$A:$H,MATCH($E104,bureaux!$A:$A,0),5))</f>
        <v>#N/A</v>
      </c>
      <c r="Q104" s="20" t="e">
        <f>INDEX(bureaux!$A:$G,MATCH($E104,bureaux!$A:$A,0),6)</f>
        <v>#N/A</v>
      </c>
      <c r="R104" s="20" t="e">
        <f>INDEX(bureaux!$A:$G,MATCH($E104,bureaux!$A:$A,0),7)</f>
        <v>#N/A</v>
      </c>
    </row>
    <row r="105" spans="1:18" x14ac:dyDescent="0.25">
      <c r="A105" s="20">
        <f>'Elegio-Electors'!C105</f>
        <v>0</v>
      </c>
      <c r="B105" s="20">
        <f>'Elegio-Electors'!B105</f>
        <v>0</v>
      </c>
      <c r="C105" s="91">
        <f>IF(Procédure!$C$33=2,'Elegio-Electors'!D105,Procédure!$C$33)</f>
        <v>0</v>
      </c>
      <c r="D105" s="20">
        <f>'Elegio-Electors'!E105</f>
        <v>0</v>
      </c>
      <c r="E105" s="91" t="str">
        <f>IF(LEFT(RIGHT('Elegio-Electors'!L105,2),1)="C",'Elegio-Electors'!L105,IF(LEFT(RIGHT('Elegio-Electors'!M105,2),1)="C",'Elegio-Electors'!M105,""))</f>
        <v/>
      </c>
      <c r="F105" s="91" t="str">
        <f>IF(LEFT(RIGHT('Elegio-Electors'!L105,2),1)="O",'Elegio-Electors'!L105,IF(LEFT(RIGHT('Elegio-Electors'!M105,2),1)="O",'Elegio-Electors'!M105,""))</f>
        <v/>
      </c>
      <c r="G105" s="91" t="s">
        <v>166</v>
      </c>
      <c r="H105" s="91" t="s">
        <v>167</v>
      </c>
      <c r="I105" s="20" t="e">
        <f t="shared" si="5"/>
        <v>#N/A</v>
      </c>
      <c r="J105" s="20" t="e">
        <f t="shared" si="6"/>
        <v>#N/A</v>
      </c>
      <c r="K105" s="91" t="e">
        <f>INDEX(bureaux!$A:$I,MATCH($E105,bureaux!$A:$A,0),9)</f>
        <v>#N/A</v>
      </c>
      <c r="L105" s="91" t="e">
        <f t="shared" si="7"/>
        <v>#N/A</v>
      </c>
      <c r="M105" s="91" t="e">
        <f t="shared" si="8"/>
        <v>#N/A</v>
      </c>
      <c r="N105" s="20" t="e">
        <f t="shared" si="9"/>
        <v>#N/A</v>
      </c>
      <c r="O105" s="20" t="e">
        <f>INDEX(bureaux!$A:$H,MATCH($E105,bureaux!$A:$A,0),8)</f>
        <v>#N/A</v>
      </c>
      <c r="P105" s="91" t="e">
        <f>_xlfn.CONCAT(INDEX(bureaux!$A:$H,MATCH($E105,bureaux!$A:$A,0),4)," ",INDEX(bureaux!$A:$H,MATCH($E105,bureaux!$A:$A,0),5))</f>
        <v>#N/A</v>
      </c>
      <c r="Q105" s="20" t="e">
        <f>INDEX(bureaux!$A:$G,MATCH($E105,bureaux!$A:$A,0),6)</f>
        <v>#N/A</v>
      </c>
      <c r="R105" s="20" t="e">
        <f>INDEX(bureaux!$A:$G,MATCH($E105,bureaux!$A:$A,0),7)</f>
        <v>#N/A</v>
      </c>
    </row>
    <row r="106" spans="1:18" x14ac:dyDescent="0.25">
      <c r="A106" s="20">
        <f>'Elegio-Electors'!C106</f>
        <v>0</v>
      </c>
      <c r="B106" s="20">
        <f>'Elegio-Electors'!B106</f>
        <v>0</v>
      </c>
      <c r="C106" s="91">
        <f>IF(Procédure!$C$33=2,'Elegio-Electors'!D106,Procédure!$C$33)</f>
        <v>0</v>
      </c>
      <c r="D106" s="20">
        <f>'Elegio-Electors'!E106</f>
        <v>0</v>
      </c>
      <c r="E106" s="91" t="str">
        <f>IF(LEFT(RIGHT('Elegio-Electors'!L106,2),1)="C",'Elegio-Electors'!L106,IF(LEFT(RIGHT('Elegio-Electors'!M106,2),1)="C",'Elegio-Electors'!M106,""))</f>
        <v/>
      </c>
      <c r="F106" s="91" t="str">
        <f>IF(LEFT(RIGHT('Elegio-Electors'!L106,2),1)="O",'Elegio-Electors'!L106,IF(LEFT(RIGHT('Elegio-Electors'!M106,2),1)="O",'Elegio-Electors'!M106,""))</f>
        <v/>
      </c>
      <c r="G106" s="91" t="s">
        <v>166</v>
      </c>
      <c r="H106" s="91" t="s">
        <v>167</v>
      </c>
      <c r="I106" s="20" t="e">
        <f t="shared" si="5"/>
        <v>#N/A</v>
      </c>
      <c r="J106" s="20" t="e">
        <f t="shared" si="6"/>
        <v>#N/A</v>
      </c>
      <c r="K106" s="91" t="e">
        <f>INDEX(bureaux!$A:$I,MATCH($E106,bureaux!$A:$A,0),9)</f>
        <v>#N/A</v>
      </c>
      <c r="L106" s="91" t="e">
        <f t="shared" si="7"/>
        <v>#N/A</v>
      </c>
      <c r="M106" s="91" t="e">
        <f t="shared" si="8"/>
        <v>#N/A</v>
      </c>
      <c r="N106" s="20" t="e">
        <f t="shared" si="9"/>
        <v>#N/A</v>
      </c>
      <c r="O106" s="20" t="e">
        <f>INDEX(bureaux!$A:$H,MATCH($E106,bureaux!$A:$A,0),8)</f>
        <v>#N/A</v>
      </c>
      <c r="P106" s="91" t="e">
        <f>_xlfn.CONCAT(INDEX(bureaux!$A:$H,MATCH($E106,bureaux!$A:$A,0),4)," ",INDEX(bureaux!$A:$H,MATCH($E106,bureaux!$A:$A,0),5))</f>
        <v>#N/A</v>
      </c>
      <c r="Q106" s="20" t="e">
        <f>INDEX(bureaux!$A:$G,MATCH($E106,bureaux!$A:$A,0),6)</f>
        <v>#N/A</v>
      </c>
      <c r="R106" s="20" t="e">
        <f>INDEX(bureaux!$A:$G,MATCH($E106,bureaux!$A:$A,0),7)</f>
        <v>#N/A</v>
      </c>
    </row>
    <row r="107" spans="1:18" x14ac:dyDescent="0.25">
      <c r="A107" s="20">
        <f>'Elegio-Electors'!C107</f>
        <v>0</v>
      </c>
      <c r="B107" s="20">
        <f>'Elegio-Electors'!B107</f>
        <v>0</v>
      </c>
      <c r="C107" s="91">
        <f>IF(Procédure!$C$33=2,'Elegio-Electors'!D107,Procédure!$C$33)</f>
        <v>0</v>
      </c>
      <c r="D107" s="20">
        <f>'Elegio-Electors'!E107</f>
        <v>0</v>
      </c>
      <c r="E107" s="91" t="str">
        <f>IF(LEFT(RIGHT('Elegio-Electors'!L107,2),1)="C",'Elegio-Electors'!L107,IF(LEFT(RIGHT('Elegio-Electors'!M107,2),1)="C",'Elegio-Electors'!M107,""))</f>
        <v/>
      </c>
      <c r="F107" s="91" t="str">
        <f>IF(LEFT(RIGHT('Elegio-Electors'!L107,2),1)="O",'Elegio-Electors'!L107,IF(LEFT(RIGHT('Elegio-Electors'!M107,2),1)="O",'Elegio-Electors'!M107,""))</f>
        <v/>
      </c>
      <c r="G107" s="91" t="s">
        <v>166</v>
      </c>
      <c r="H107" s="91" t="s">
        <v>167</v>
      </c>
      <c r="I107" s="20" t="e">
        <f t="shared" si="5"/>
        <v>#N/A</v>
      </c>
      <c r="J107" s="20" t="e">
        <f t="shared" si="6"/>
        <v>#N/A</v>
      </c>
      <c r="K107" s="91" t="e">
        <f>INDEX(bureaux!$A:$I,MATCH($E107,bureaux!$A:$A,0),9)</f>
        <v>#N/A</v>
      </c>
      <c r="L107" s="91" t="e">
        <f t="shared" si="7"/>
        <v>#N/A</v>
      </c>
      <c r="M107" s="91" t="e">
        <f t="shared" si="8"/>
        <v>#N/A</v>
      </c>
      <c r="N107" s="20" t="e">
        <f t="shared" si="9"/>
        <v>#N/A</v>
      </c>
      <c r="O107" s="20" t="e">
        <f>INDEX(bureaux!$A:$H,MATCH($E107,bureaux!$A:$A,0),8)</f>
        <v>#N/A</v>
      </c>
      <c r="P107" s="91" t="e">
        <f>_xlfn.CONCAT(INDEX(bureaux!$A:$H,MATCH($E107,bureaux!$A:$A,0),4)," ",INDEX(bureaux!$A:$H,MATCH($E107,bureaux!$A:$A,0),5))</f>
        <v>#N/A</v>
      </c>
      <c r="Q107" s="20" t="e">
        <f>INDEX(bureaux!$A:$G,MATCH($E107,bureaux!$A:$A,0),6)</f>
        <v>#N/A</v>
      </c>
      <c r="R107" s="20" t="e">
        <f>INDEX(bureaux!$A:$G,MATCH($E107,bureaux!$A:$A,0),7)</f>
        <v>#N/A</v>
      </c>
    </row>
    <row r="108" spans="1:18" x14ac:dyDescent="0.25">
      <c r="A108" s="20">
        <f>'Elegio-Electors'!C108</f>
        <v>0</v>
      </c>
      <c r="B108" s="20">
        <f>'Elegio-Electors'!B108</f>
        <v>0</v>
      </c>
      <c r="C108" s="91">
        <f>IF(Procédure!$C$33=2,'Elegio-Electors'!D108,Procédure!$C$33)</f>
        <v>0</v>
      </c>
      <c r="D108" s="20">
        <f>'Elegio-Electors'!E108</f>
        <v>0</v>
      </c>
      <c r="E108" s="91" t="str">
        <f>IF(LEFT(RIGHT('Elegio-Electors'!L108,2),1)="C",'Elegio-Electors'!L108,IF(LEFT(RIGHT('Elegio-Electors'!M108,2),1)="C",'Elegio-Electors'!M108,""))</f>
        <v/>
      </c>
      <c r="F108" s="91" t="str">
        <f>IF(LEFT(RIGHT('Elegio-Electors'!L108,2),1)="O",'Elegio-Electors'!L108,IF(LEFT(RIGHT('Elegio-Electors'!M108,2),1)="O",'Elegio-Electors'!M108,""))</f>
        <v/>
      </c>
      <c r="G108" s="91" t="s">
        <v>166</v>
      </c>
      <c r="H108" s="91" t="s">
        <v>167</v>
      </c>
      <c r="I108" s="20" t="e">
        <f t="shared" si="5"/>
        <v>#N/A</v>
      </c>
      <c r="J108" s="20" t="e">
        <f t="shared" si="6"/>
        <v>#N/A</v>
      </c>
      <c r="K108" s="91" t="e">
        <f>INDEX(bureaux!$A:$I,MATCH($E108,bureaux!$A:$A,0),9)</f>
        <v>#N/A</v>
      </c>
      <c r="L108" s="91" t="e">
        <f t="shared" si="7"/>
        <v>#N/A</v>
      </c>
      <c r="M108" s="91" t="e">
        <f t="shared" si="8"/>
        <v>#N/A</v>
      </c>
      <c r="N108" s="20" t="e">
        <f t="shared" si="9"/>
        <v>#N/A</v>
      </c>
      <c r="O108" s="20" t="e">
        <f>INDEX(bureaux!$A:$H,MATCH($E108,bureaux!$A:$A,0),8)</f>
        <v>#N/A</v>
      </c>
      <c r="P108" s="91" t="e">
        <f>_xlfn.CONCAT(INDEX(bureaux!$A:$H,MATCH($E108,bureaux!$A:$A,0),4)," ",INDEX(bureaux!$A:$H,MATCH($E108,bureaux!$A:$A,0),5))</f>
        <v>#N/A</v>
      </c>
      <c r="Q108" s="20" t="e">
        <f>INDEX(bureaux!$A:$G,MATCH($E108,bureaux!$A:$A,0),6)</f>
        <v>#N/A</v>
      </c>
      <c r="R108" s="20" t="e">
        <f>INDEX(bureaux!$A:$G,MATCH($E108,bureaux!$A:$A,0),7)</f>
        <v>#N/A</v>
      </c>
    </row>
    <row r="109" spans="1:18" x14ac:dyDescent="0.25">
      <c r="A109" s="20">
        <f>'Elegio-Electors'!C109</f>
        <v>0</v>
      </c>
      <c r="B109" s="20">
        <f>'Elegio-Electors'!B109</f>
        <v>0</v>
      </c>
      <c r="C109" s="91">
        <f>IF(Procédure!$C$33=2,'Elegio-Electors'!D109,Procédure!$C$33)</f>
        <v>0</v>
      </c>
      <c r="D109" s="20">
        <f>'Elegio-Electors'!E109</f>
        <v>0</v>
      </c>
      <c r="E109" s="91" t="str">
        <f>IF(LEFT(RIGHT('Elegio-Electors'!L109,2),1)="C",'Elegio-Electors'!L109,IF(LEFT(RIGHT('Elegio-Electors'!M109,2),1)="C",'Elegio-Electors'!M109,""))</f>
        <v/>
      </c>
      <c r="F109" s="91" t="str">
        <f>IF(LEFT(RIGHT('Elegio-Electors'!L109,2),1)="O",'Elegio-Electors'!L109,IF(LEFT(RIGHT('Elegio-Electors'!M109,2),1)="O",'Elegio-Electors'!M109,""))</f>
        <v/>
      </c>
      <c r="G109" s="91" t="s">
        <v>166</v>
      </c>
      <c r="H109" s="91" t="s">
        <v>167</v>
      </c>
      <c r="I109" s="20" t="e">
        <f t="shared" si="5"/>
        <v>#N/A</v>
      </c>
      <c r="J109" s="20" t="e">
        <f t="shared" si="6"/>
        <v>#N/A</v>
      </c>
      <c r="K109" s="91" t="e">
        <f>INDEX(bureaux!$A:$I,MATCH($E109,bureaux!$A:$A,0),9)</f>
        <v>#N/A</v>
      </c>
      <c r="L109" s="91" t="e">
        <f t="shared" si="7"/>
        <v>#N/A</v>
      </c>
      <c r="M109" s="91" t="e">
        <f t="shared" si="8"/>
        <v>#N/A</v>
      </c>
      <c r="N109" s="20" t="e">
        <f t="shared" si="9"/>
        <v>#N/A</v>
      </c>
      <c r="O109" s="20" t="e">
        <f>INDEX(bureaux!$A:$H,MATCH($E109,bureaux!$A:$A,0),8)</f>
        <v>#N/A</v>
      </c>
      <c r="P109" s="91" t="e">
        <f>_xlfn.CONCAT(INDEX(bureaux!$A:$H,MATCH($E109,bureaux!$A:$A,0),4)," ",INDEX(bureaux!$A:$H,MATCH($E109,bureaux!$A:$A,0),5))</f>
        <v>#N/A</v>
      </c>
      <c r="Q109" s="20" t="e">
        <f>INDEX(bureaux!$A:$G,MATCH($E109,bureaux!$A:$A,0),6)</f>
        <v>#N/A</v>
      </c>
      <c r="R109" s="20" t="e">
        <f>INDEX(bureaux!$A:$G,MATCH($E109,bureaux!$A:$A,0),7)</f>
        <v>#N/A</v>
      </c>
    </row>
    <row r="110" spans="1:18" x14ac:dyDescent="0.25">
      <c r="A110" s="20">
        <f>'Elegio-Electors'!C110</f>
        <v>0</v>
      </c>
      <c r="B110" s="20">
        <f>'Elegio-Electors'!B110</f>
        <v>0</v>
      </c>
      <c r="C110" s="91">
        <f>IF(Procédure!$C$33=2,'Elegio-Electors'!D110,Procédure!$C$33)</f>
        <v>0</v>
      </c>
      <c r="D110" s="20">
        <f>'Elegio-Electors'!E110</f>
        <v>0</v>
      </c>
      <c r="E110" s="91" t="str">
        <f>IF(LEFT(RIGHT('Elegio-Electors'!L110,2),1)="C",'Elegio-Electors'!L110,IF(LEFT(RIGHT('Elegio-Electors'!M110,2),1)="C",'Elegio-Electors'!M110,""))</f>
        <v/>
      </c>
      <c r="F110" s="91" t="str">
        <f>IF(LEFT(RIGHT('Elegio-Electors'!L110,2),1)="O",'Elegio-Electors'!L110,IF(LEFT(RIGHT('Elegio-Electors'!M110,2),1)="O",'Elegio-Electors'!M110,""))</f>
        <v/>
      </c>
      <c r="G110" s="91" t="s">
        <v>166</v>
      </c>
      <c r="H110" s="91" t="s">
        <v>167</v>
      </c>
      <c r="I110" s="20" t="e">
        <f t="shared" si="5"/>
        <v>#N/A</v>
      </c>
      <c r="J110" s="20" t="e">
        <f t="shared" si="6"/>
        <v>#N/A</v>
      </c>
      <c r="K110" s="91" t="e">
        <f>INDEX(bureaux!$A:$I,MATCH($E110,bureaux!$A:$A,0),9)</f>
        <v>#N/A</v>
      </c>
      <c r="L110" s="91" t="e">
        <f t="shared" si="7"/>
        <v>#N/A</v>
      </c>
      <c r="M110" s="91" t="e">
        <f t="shared" si="8"/>
        <v>#N/A</v>
      </c>
      <c r="N110" s="20" t="e">
        <f t="shared" si="9"/>
        <v>#N/A</v>
      </c>
      <c r="O110" s="20" t="e">
        <f>INDEX(bureaux!$A:$H,MATCH($E110,bureaux!$A:$A,0),8)</f>
        <v>#N/A</v>
      </c>
      <c r="P110" s="91" t="e">
        <f>_xlfn.CONCAT(INDEX(bureaux!$A:$H,MATCH($E110,bureaux!$A:$A,0),4)," ",INDEX(bureaux!$A:$H,MATCH($E110,bureaux!$A:$A,0),5))</f>
        <v>#N/A</v>
      </c>
      <c r="Q110" s="20" t="e">
        <f>INDEX(bureaux!$A:$G,MATCH($E110,bureaux!$A:$A,0),6)</f>
        <v>#N/A</v>
      </c>
      <c r="R110" s="20" t="e">
        <f>INDEX(bureaux!$A:$G,MATCH($E110,bureaux!$A:$A,0),7)</f>
        <v>#N/A</v>
      </c>
    </row>
    <row r="111" spans="1:18" x14ac:dyDescent="0.25">
      <c r="A111" s="20">
        <f>'Elegio-Electors'!C111</f>
        <v>0</v>
      </c>
      <c r="B111" s="20">
        <f>'Elegio-Electors'!B111</f>
        <v>0</v>
      </c>
      <c r="C111" s="91">
        <f>IF(Procédure!$C$33=2,'Elegio-Electors'!D111,Procédure!$C$33)</f>
        <v>0</v>
      </c>
      <c r="D111" s="20">
        <f>'Elegio-Electors'!E111</f>
        <v>0</v>
      </c>
      <c r="E111" s="91" t="str">
        <f>IF(LEFT(RIGHT('Elegio-Electors'!L111,2),1)="C",'Elegio-Electors'!L111,IF(LEFT(RIGHT('Elegio-Electors'!M111,2),1)="C",'Elegio-Electors'!M111,""))</f>
        <v/>
      </c>
      <c r="F111" s="91" t="str">
        <f>IF(LEFT(RIGHT('Elegio-Electors'!L111,2),1)="O",'Elegio-Electors'!L111,IF(LEFT(RIGHT('Elegio-Electors'!M111,2),1)="O",'Elegio-Electors'!M111,""))</f>
        <v/>
      </c>
      <c r="G111" s="91" t="s">
        <v>166</v>
      </c>
      <c r="H111" s="91" t="s">
        <v>167</v>
      </c>
      <c r="I111" s="20" t="e">
        <f t="shared" si="5"/>
        <v>#N/A</v>
      </c>
      <c r="J111" s="20" t="e">
        <f t="shared" si="6"/>
        <v>#N/A</v>
      </c>
      <c r="K111" s="91" t="e">
        <f>INDEX(bureaux!$A:$I,MATCH($E111,bureaux!$A:$A,0),9)</f>
        <v>#N/A</v>
      </c>
      <c r="L111" s="91" t="e">
        <f t="shared" si="7"/>
        <v>#N/A</v>
      </c>
      <c r="M111" s="91" t="e">
        <f t="shared" si="8"/>
        <v>#N/A</v>
      </c>
      <c r="N111" s="20" t="e">
        <f t="shared" si="9"/>
        <v>#N/A</v>
      </c>
      <c r="O111" s="20" t="e">
        <f>INDEX(bureaux!$A:$H,MATCH($E111,bureaux!$A:$A,0),8)</f>
        <v>#N/A</v>
      </c>
      <c r="P111" s="91" t="e">
        <f>_xlfn.CONCAT(INDEX(bureaux!$A:$H,MATCH($E111,bureaux!$A:$A,0),4)," ",INDEX(bureaux!$A:$H,MATCH($E111,bureaux!$A:$A,0),5))</f>
        <v>#N/A</v>
      </c>
      <c r="Q111" s="20" t="e">
        <f>INDEX(bureaux!$A:$G,MATCH($E111,bureaux!$A:$A,0),6)</f>
        <v>#N/A</v>
      </c>
      <c r="R111" s="20" t="e">
        <f>INDEX(bureaux!$A:$G,MATCH($E111,bureaux!$A:$A,0),7)</f>
        <v>#N/A</v>
      </c>
    </row>
    <row r="112" spans="1:18" x14ac:dyDescent="0.25">
      <c r="A112" s="20">
        <f>'Elegio-Electors'!C112</f>
        <v>0</v>
      </c>
      <c r="B112" s="20">
        <f>'Elegio-Electors'!B112</f>
        <v>0</v>
      </c>
      <c r="C112" s="91">
        <f>IF(Procédure!$C$33=2,'Elegio-Electors'!D112,Procédure!$C$33)</f>
        <v>0</v>
      </c>
      <c r="D112" s="20">
        <f>'Elegio-Electors'!E112</f>
        <v>0</v>
      </c>
      <c r="E112" s="91" t="str">
        <f>IF(LEFT(RIGHT('Elegio-Electors'!L112,2),1)="C",'Elegio-Electors'!L112,IF(LEFT(RIGHT('Elegio-Electors'!M112,2),1)="C",'Elegio-Electors'!M112,""))</f>
        <v/>
      </c>
      <c r="F112" s="91" t="str">
        <f>IF(LEFT(RIGHT('Elegio-Electors'!L112,2),1)="O",'Elegio-Electors'!L112,IF(LEFT(RIGHT('Elegio-Electors'!M112,2),1)="O",'Elegio-Electors'!M112,""))</f>
        <v/>
      </c>
      <c r="G112" s="91" t="s">
        <v>166</v>
      </c>
      <c r="H112" s="91" t="s">
        <v>167</v>
      </c>
      <c r="I112" s="20" t="e">
        <f t="shared" si="5"/>
        <v>#N/A</v>
      </c>
      <c r="J112" s="20" t="e">
        <f t="shared" si="6"/>
        <v>#N/A</v>
      </c>
      <c r="K112" s="91" t="e">
        <f>INDEX(bureaux!$A:$I,MATCH($E112,bureaux!$A:$A,0),9)</f>
        <v>#N/A</v>
      </c>
      <c r="L112" s="91" t="e">
        <f t="shared" si="7"/>
        <v>#N/A</v>
      </c>
      <c r="M112" s="91" t="e">
        <f t="shared" si="8"/>
        <v>#N/A</v>
      </c>
      <c r="N112" s="20" t="e">
        <f t="shared" si="9"/>
        <v>#N/A</v>
      </c>
      <c r="O112" s="20" t="e">
        <f>INDEX(bureaux!$A:$H,MATCH($E112,bureaux!$A:$A,0),8)</f>
        <v>#N/A</v>
      </c>
      <c r="P112" s="91" t="e">
        <f>_xlfn.CONCAT(INDEX(bureaux!$A:$H,MATCH($E112,bureaux!$A:$A,0),4)," ",INDEX(bureaux!$A:$H,MATCH($E112,bureaux!$A:$A,0),5))</f>
        <v>#N/A</v>
      </c>
      <c r="Q112" s="20" t="e">
        <f>INDEX(bureaux!$A:$G,MATCH($E112,bureaux!$A:$A,0),6)</f>
        <v>#N/A</v>
      </c>
      <c r="R112" s="20" t="e">
        <f>INDEX(bureaux!$A:$G,MATCH($E112,bureaux!$A:$A,0),7)</f>
        <v>#N/A</v>
      </c>
    </row>
    <row r="113" spans="1:18" x14ac:dyDescent="0.25">
      <c r="A113" s="20">
        <f>'Elegio-Electors'!C113</f>
        <v>0</v>
      </c>
      <c r="B113" s="20">
        <f>'Elegio-Electors'!B113</f>
        <v>0</v>
      </c>
      <c r="C113" s="91">
        <f>IF(Procédure!$C$33=2,'Elegio-Electors'!D113,Procédure!$C$33)</f>
        <v>0</v>
      </c>
      <c r="D113" s="20">
        <f>'Elegio-Electors'!E113</f>
        <v>0</v>
      </c>
      <c r="E113" s="91" t="str">
        <f>IF(LEFT(RIGHT('Elegio-Electors'!L113,2),1)="C",'Elegio-Electors'!L113,IF(LEFT(RIGHT('Elegio-Electors'!M113,2),1)="C",'Elegio-Electors'!M113,""))</f>
        <v/>
      </c>
      <c r="F113" s="91" t="str">
        <f>IF(LEFT(RIGHT('Elegio-Electors'!L113,2),1)="O",'Elegio-Electors'!L113,IF(LEFT(RIGHT('Elegio-Electors'!M113,2),1)="O",'Elegio-Electors'!M113,""))</f>
        <v/>
      </c>
      <c r="G113" s="91" t="s">
        <v>166</v>
      </c>
      <c r="H113" s="91" t="s">
        <v>167</v>
      </c>
      <c r="I113" s="20" t="e">
        <f t="shared" si="5"/>
        <v>#N/A</v>
      </c>
      <c r="J113" s="20" t="e">
        <f t="shared" si="6"/>
        <v>#N/A</v>
      </c>
      <c r="K113" s="91" t="e">
        <f>INDEX(bureaux!$A:$I,MATCH($E113,bureaux!$A:$A,0),9)</f>
        <v>#N/A</v>
      </c>
      <c r="L113" s="91" t="e">
        <f t="shared" si="7"/>
        <v>#N/A</v>
      </c>
      <c r="M113" s="91" t="e">
        <f t="shared" si="8"/>
        <v>#N/A</v>
      </c>
      <c r="N113" s="20" t="e">
        <f t="shared" si="9"/>
        <v>#N/A</v>
      </c>
      <c r="O113" s="20" t="e">
        <f>INDEX(bureaux!$A:$H,MATCH($E113,bureaux!$A:$A,0),8)</f>
        <v>#N/A</v>
      </c>
      <c r="P113" s="91" t="e">
        <f>_xlfn.CONCAT(INDEX(bureaux!$A:$H,MATCH($E113,bureaux!$A:$A,0),4)," ",INDEX(bureaux!$A:$H,MATCH($E113,bureaux!$A:$A,0),5))</f>
        <v>#N/A</v>
      </c>
      <c r="Q113" s="20" t="e">
        <f>INDEX(bureaux!$A:$G,MATCH($E113,bureaux!$A:$A,0),6)</f>
        <v>#N/A</v>
      </c>
      <c r="R113" s="20" t="e">
        <f>INDEX(bureaux!$A:$G,MATCH($E113,bureaux!$A:$A,0),7)</f>
        <v>#N/A</v>
      </c>
    </row>
    <row r="114" spans="1:18" x14ac:dyDescent="0.25">
      <c r="A114" s="20">
        <f>'Elegio-Electors'!C114</f>
        <v>0</v>
      </c>
      <c r="B114" s="20">
        <f>'Elegio-Electors'!B114</f>
        <v>0</v>
      </c>
      <c r="C114" s="91">
        <f>IF(Procédure!$C$33=2,'Elegio-Electors'!D114,Procédure!$C$33)</f>
        <v>0</v>
      </c>
      <c r="D114" s="20">
        <f>'Elegio-Electors'!E114</f>
        <v>0</v>
      </c>
      <c r="E114" s="91" t="str">
        <f>IF(LEFT(RIGHT('Elegio-Electors'!L114,2),1)="C",'Elegio-Electors'!L114,IF(LEFT(RIGHT('Elegio-Electors'!M114,2),1)="C",'Elegio-Electors'!M114,""))</f>
        <v/>
      </c>
      <c r="F114" s="91" t="str">
        <f>IF(LEFT(RIGHT('Elegio-Electors'!L114,2),1)="O",'Elegio-Electors'!L114,IF(LEFT(RIGHT('Elegio-Electors'!M114,2),1)="O",'Elegio-Electors'!M114,""))</f>
        <v/>
      </c>
      <c r="G114" s="91" t="s">
        <v>166</v>
      </c>
      <c r="H114" s="91" t="s">
        <v>167</v>
      </c>
      <c r="I114" s="20" t="e">
        <f t="shared" si="5"/>
        <v>#N/A</v>
      </c>
      <c r="J114" s="20" t="e">
        <f t="shared" si="6"/>
        <v>#N/A</v>
      </c>
      <c r="K114" s="91" t="e">
        <f>INDEX(bureaux!$A:$I,MATCH($E114,bureaux!$A:$A,0),9)</f>
        <v>#N/A</v>
      </c>
      <c r="L114" s="91" t="e">
        <f t="shared" si="7"/>
        <v>#N/A</v>
      </c>
      <c r="M114" s="91" t="e">
        <f t="shared" si="8"/>
        <v>#N/A</v>
      </c>
      <c r="N114" s="20" t="e">
        <f t="shared" si="9"/>
        <v>#N/A</v>
      </c>
      <c r="O114" s="20" t="e">
        <f>INDEX(bureaux!$A:$H,MATCH($E114,bureaux!$A:$A,0),8)</f>
        <v>#N/A</v>
      </c>
      <c r="P114" s="91" t="e">
        <f>_xlfn.CONCAT(INDEX(bureaux!$A:$H,MATCH($E114,bureaux!$A:$A,0),4)," ",INDEX(bureaux!$A:$H,MATCH($E114,bureaux!$A:$A,0),5))</f>
        <v>#N/A</v>
      </c>
      <c r="Q114" s="20" t="e">
        <f>INDEX(bureaux!$A:$G,MATCH($E114,bureaux!$A:$A,0),6)</f>
        <v>#N/A</v>
      </c>
      <c r="R114" s="20" t="e">
        <f>INDEX(bureaux!$A:$G,MATCH($E114,bureaux!$A:$A,0),7)</f>
        <v>#N/A</v>
      </c>
    </row>
    <row r="115" spans="1:18" x14ac:dyDescent="0.25">
      <c r="A115" s="20">
        <f>'Elegio-Electors'!C115</f>
        <v>0</v>
      </c>
      <c r="B115" s="20">
        <f>'Elegio-Electors'!B115</f>
        <v>0</v>
      </c>
      <c r="C115" s="91">
        <f>IF(Procédure!$C$33=2,'Elegio-Electors'!D115,Procédure!$C$33)</f>
        <v>0</v>
      </c>
      <c r="D115" s="20">
        <f>'Elegio-Electors'!E115</f>
        <v>0</v>
      </c>
      <c r="E115" s="91" t="str">
        <f>IF(LEFT(RIGHT('Elegio-Electors'!L115,2),1)="C",'Elegio-Electors'!L115,IF(LEFT(RIGHT('Elegio-Electors'!M115,2),1)="C",'Elegio-Electors'!M115,""))</f>
        <v/>
      </c>
      <c r="F115" s="91" t="str">
        <f>IF(LEFT(RIGHT('Elegio-Electors'!L115,2),1)="O",'Elegio-Electors'!L115,IF(LEFT(RIGHT('Elegio-Electors'!M115,2),1)="O",'Elegio-Electors'!M115,""))</f>
        <v/>
      </c>
      <c r="G115" s="91" t="s">
        <v>166</v>
      </c>
      <c r="H115" s="91" t="s">
        <v>167</v>
      </c>
      <c r="I115" s="20" t="e">
        <f t="shared" si="5"/>
        <v>#N/A</v>
      </c>
      <c r="J115" s="20" t="e">
        <f t="shared" si="6"/>
        <v>#N/A</v>
      </c>
      <c r="K115" s="91" t="e">
        <f>INDEX(bureaux!$A:$I,MATCH($E115,bureaux!$A:$A,0),9)</f>
        <v>#N/A</v>
      </c>
      <c r="L115" s="91" t="e">
        <f t="shared" si="7"/>
        <v>#N/A</v>
      </c>
      <c r="M115" s="91" t="e">
        <f t="shared" si="8"/>
        <v>#N/A</v>
      </c>
      <c r="N115" s="20" t="e">
        <f t="shared" si="9"/>
        <v>#N/A</v>
      </c>
      <c r="O115" s="20" t="e">
        <f>INDEX(bureaux!$A:$H,MATCH($E115,bureaux!$A:$A,0),8)</f>
        <v>#N/A</v>
      </c>
      <c r="P115" s="91" t="e">
        <f>_xlfn.CONCAT(INDEX(bureaux!$A:$H,MATCH($E115,bureaux!$A:$A,0),4)," ",INDEX(bureaux!$A:$H,MATCH($E115,bureaux!$A:$A,0),5))</f>
        <v>#N/A</v>
      </c>
      <c r="Q115" s="20" t="e">
        <f>INDEX(bureaux!$A:$G,MATCH($E115,bureaux!$A:$A,0),6)</f>
        <v>#N/A</v>
      </c>
      <c r="R115" s="20" t="e">
        <f>INDEX(bureaux!$A:$G,MATCH($E115,bureaux!$A:$A,0),7)</f>
        <v>#N/A</v>
      </c>
    </row>
    <row r="116" spans="1:18" x14ac:dyDescent="0.25">
      <c r="A116" s="20">
        <f>'Elegio-Electors'!C116</f>
        <v>0</v>
      </c>
      <c r="B116" s="20">
        <f>'Elegio-Electors'!B116</f>
        <v>0</v>
      </c>
      <c r="C116" s="91">
        <f>IF(Procédure!$C$33=2,'Elegio-Electors'!D116,Procédure!$C$33)</f>
        <v>0</v>
      </c>
      <c r="D116" s="20">
        <f>'Elegio-Electors'!E116</f>
        <v>0</v>
      </c>
      <c r="E116" s="91" t="str">
        <f>IF(LEFT(RIGHT('Elegio-Electors'!L116,2),1)="C",'Elegio-Electors'!L116,IF(LEFT(RIGHT('Elegio-Electors'!M116,2),1)="C",'Elegio-Electors'!M116,""))</f>
        <v/>
      </c>
      <c r="F116" s="91" t="str">
        <f>IF(LEFT(RIGHT('Elegio-Electors'!L116,2),1)="O",'Elegio-Electors'!L116,IF(LEFT(RIGHT('Elegio-Electors'!M116,2),1)="O",'Elegio-Electors'!M116,""))</f>
        <v/>
      </c>
      <c r="G116" s="91" t="s">
        <v>166</v>
      </c>
      <c r="H116" s="91" t="s">
        <v>167</v>
      </c>
      <c r="I116" s="20" t="e">
        <f t="shared" si="5"/>
        <v>#N/A</v>
      </c>
      <c r="J116" s="20" t="e">
        <f t="shared" si="6"/>
        <v>#N/A</v>
      </c>
      <c r="K116" s="91" t="e">
        <f>INDEX(bureaux!$A:$I,MATCH($E116,bureaux!$A:$A,0),9)</f>
        <v>#N/A</v>
      </c>
      <c r="L116" s="91" t="e">
        <f t="shared" si="7"/>
        <v>#N/A</v>
      </c>
      <c r="M116" s="91" t="e">
        <f t="shared" si="8"/>
        <v>#N/A</v>
      </c>
      <c r="N116" s="20" t="e">
        <f t="shared" si="9"/>
        <v>#N/A</v>
      </c>
      <c r="O116" s="20" t="e">
        <f>INDEX(bureaux!$A:$H,MATCH($E116,bureaux!$A:$A,0),8)</f>
        <v>#N/A</v>
      </c>
      <c r="P116" s="91" t="e">
        <f>_xlfn.CONCAT(INDEX(bureaux!$A:$H,MATCH($E116,bureaux!$A:$A,0),4)," ",INDEX(bureaux!$A:$H,MATCH($E116,bureaux!$A:$A,0),5))</f>
        <v>#N/A</v>
      </c>
      <c r="Q116" s="20" t="e">
        <f>INDEX(bureaux!$A:$G,MATCH($E116,bureaux!$A:$A,0),6)</f>
        <v>#N/A</v>
      </c>
      <c r="R116" s="20" t="e">
        <f>INDEX(bureaux!$A:$G,MATCH($E116,bureaux!$A:$A,0),7)</f>
        <v>#N/A</v>
      </c>
    </row>
    <row r="117" spans="1:18" x14ac:dyDescent="0.25">
      <c r="A117" s="20">
        <f>'Elegio-Electors'!C117</f>
        <v>0</v>
      </c>
      <c r="B117" s="20">
        <f>'Elegio-Electors'!B117</f>
        <v>0</v>
      </c>
      <c r="C117" s="91">
        <f>IF(Procédure!$C$33=2,'Elegio-Electors'!D117,Procédure!$C$33)</f>
        <v>0</v>
      </c>
      <c r="D117" s="20">
        <f>'Elegio-Electors'!E117</f>
        <v>0</v>
      </c>
      <c r="E117" s="91" t="str">
        <f>IF(LEFT(RIGHT('Elegio-Electors'!L117,2),1)="C",'Elegio-Electors'!L117,IF(LEFT(RIGHT('Elegio-Electors'!M117,2),1)="C",'Elegio-Electors'!M117,""))</f>
        <v/>
      </c>
      <c r="F117" s="91" t="str">
        <f>IF(LEFT(RIGHT('Elegio-Electors'!L117,2),1)="O",'Elegio-Electors'!L117,IF(LEFT(RIGHT('Elegio-Electors'!M117,2),1)="O",'Elegio-Electors'!M117,""))</f>
        <v/>
      </c>
      <c r="G117" s="91" t="s">
        <v>166</v>
      </c>
      <c r="H117" s="91" t="s">
        <v>167</v>
      </c>
      <c r="I117" s="20" t="e">
        <f t="shared" si="5"/>
        <v>#N/A</v>
      </c>
      <c r="J117" s="20" t="e">
        <f t="shared" si="6"/>
        <v>#N/A</v>
      </c>
      <c r="K117" s="91" t="e">
        <f>INDEX(bureaux!$A:$I,MATCH($E117,bureaux!$A:$A,0),9)</f>
        <v>#N/A</v>
      </c>
      <c r="L117" s="91" t="e">
        <f t="shared" si="7"/>
        <v>#N/A</v>
      </c>
      <c r="M117" s="91" t="e">
        <f t="shared" si="8"/>
        <v>#N/A</v>
      </c>
      <c r="N117" s="20" t="e">
        <f t="shared" si="9"/>
        <v>#N/A</v>
      </c>
      <c r="O117" s="20" t="e">
        <f>INDEX(bureaux!$A:$H,MATCH($E117,bureaux!$A:$A,0),8)</f>
        <v>#N/A</v>
      </c>
      <c r="P117" s="91" t="e">
        <f>_xlfn.CONCAT(INDEX(bureaux!$A:$H,MATCH($E117,bureaux!$A:$A,0),4)," ",INDEX(bureaux!$A:$H,MATCH($E117,bureaux!$A:$A,0),5))</f>
        <v>#N/A</v>
      </c>
      <c r="Q117" s="20" t="e">
        <f>INDEX(bureaux!$A:$G,MATCH($E117,bureaux!$A:$A,0),6)</f>
        <v>#N/A</v>
      </c>
      <c r="R117" s="20" t="e">
        <f>INDEX(bureaux!$A:$G,MATCH($E117,bureaux!$A:$A,0),7)</f>
        <v>#N/A</v>
      </c>
    </row>
    <row r="118" spans="1:18" x14ac:dyDescent="0.25">
      <c r="A118" s="20">
        <f>'Elegio-Electors'!C118</f>
        <v>0</v>
      </c>
      <c r="B118" s="20">
        <f>'Elegio-Electors'!B118</f>
        <v>0</v>
      </c>
      <c r="C118" s="91">
        <f>IF(Procédure!$C$33=2,'Elegio-Electors'!D118,Procédure!$C$33)</f>
        <v>0</v>
      </c>
      <c r="D118" s="20">
        <f>'Elegio-Electors'!E118</f>
        <v>0</v>
      </c>
      <c r="E118" s="91" t="str">
        <f>IF(LEFT(RIGHT('Elegio-Electors'!L118,2),1)="C",'Elegio-Electors'!L118,IF(LEFT(RIGHT('Elegio-Electors'!M118,2),1)="C",'Elegio-Electors'!M118,""))</f>
        <v/>
      </c>
      <c r="F118" s="91" t="str">
        <f>IF(LEFT(RIGHT('Elegio-Electors'!L118,2),1)="O",'Elegio-Electors'!L118,IF(LEFT(RIGHT('Elegio-Electors'!M118,2),1)="O",'Elegio-Electors'!M118,""))</f>
        <v/>
      </c>
      <c r="G118" s="91" t="s">
        <v>166</v>
      </c>
      <c r="H118" s="91" t="s">
        <v>167</v>
      </c>
      <c r="I118" s="20" t="e">
        <f t="shared" si="5"/>
        <v>#N/A</v>
      </c>
      <c r="J118" s="20" t="e">
        <f t="shared" si="6"/>
        <v>#N/A</v>
      </c>
      <c r="K118" s="91" t="e">
        <f>INDEX(bureaux!$A:$I,MATCH($E118,bureaux!$A:$A,0),9)</f>
        <v>#N/A</v>
      </c>
      <c r="L118" s="91" t="e">
        <f t="shared" si="7"/>
        <v>#N/A</v>
      </c>
      <c r="M118" s="91" t="e">
        <f t="shared" si="8"/>
        <v>#N/A</v>
      </c>
      <c r="N118" s="20" t="e">
        <f t="shared" si="9"/>
        <v>#N/A</v>
      </c>
      <c r="O118" s="20" t="e">
        <f>INDEX(bureaux!$A:$H,MATCH($E118,bureaux!$A:$A,0),8)</f>
        <v>#N/A</v>
      </c>
      <c r="P118" s="91" t="e">
        <f>_xlfn.CONCAT(INDEX(bureaux!$A:$H,MATCH($E118,bureaux!$A:$A,0),4)," ",INDEX(bureaux!$A:$H,MATCH($E118,bureaux!$A:$A,0),5))</f>
        <v>#N/A</v>
      </c>
      <c r="Q118" s="20" t="e">
        <f>INDEX(bureaux!$A:$G,MATCH($E118,bureaux!$A:$A,0),6)</f>
        <v>#N/A</v>
      </c>
      <c r="R118" s="20" t="e">
        <f>INDEX(bureaux!$A:$G,MATCH($E118,bureaux!$A:$A,0),7)</f>
        <v>#N/A</v>
      </c>
    </row>
    <row r="119" spans="1:18" x14ac:dyDescent="0.25">
      <c r="A119" s="20">
        <f>'Elegio-Electors'!C119</f>
        <v>0</v>
      </c>
      <c r="B119" s="20">
        <f>'Elegio-Electors'!B119</f>
        <v>0</v>
      </c>
      <c r="C119" s="91">
        <f>IF(Procédure!$C$33=2,'Elegio-Electors'!D119,Procédure!$C$33)</f>
        <v>0</v>
      </c>
      <c r="D119" s="20">
        <f>'Elegio-Electors'!E119</f>
        <v>0</v>
      </c>
      <c r="E119" s="91" t="str">
        <f>IF(LEFT(RIGHT('Elegio-Electors'!L119,2),1)="C",'Elegio-Electors'!L119,IF(LEFT(RIGHT('Elegio-Electors'!M119,2),1)="C",'Elegio-Electors'!M119,""))</f>
        <v/>
      </c>
      <c r="F119" s="91" t="str">
        <f>IF(LEFT(RIGHT('Elegio-Electors'!L119,2),1)="O",'Elegio-Electors'!L119,IF(LEFT(RIGHT('Elegio-Electors'!M119,2),1)="O",'Elegio-Electors'!M119,""))</f>
        <v/>
      </c>
      <c r="G119" s="91" t="s">
        <v>166</v>
      </c>
      <c r="H119" s="91" t="s">
        <v>167</v>
      </c>
      <c r="I119" s="20" t="e">
        <f t="shared" si="5"/>
        <v>#N/A</v>
      </c>
      <c r="J119" s="20" t="e">
        <f t="shared" si="6"/>
        <v>#N/A</v>
      </c>
      <c r="K119" s="91" t="e">
        <f>INDEX(bureaux!$A:$I,MATCH($E119,bureaux!$A:$A,0),9)</f>
        <v>#N/A</v>
      </c>
      <c r="L119" s="91" t="e">
        <f t="shared" si="7"/>
        <v>#N/A</v>
      </c>
      <c r="M119" s="91" t="e">
        <f t="shared" si="8"/>
        <v>#N/A</v>
      </c>
      <c r="N119" s="20" t="e">
        <f t="shared" si="9"/>
        <v>#N/A</v>
      </c>
      <c r="O119" s="20" t="e">
        <f>INDEX(bureaux!$A:$H,MATCH($E119,bureaux!$A:$A,0),8)</f>
        <v>#N/A</v>
      </c>
      <c r="P119" s="91" t="e">
        <f>_xlfn.CONCAT(INDEX(bureaux!$A:$H,MATCH($E119,bureaux!$A:$A,0),4)," ",INDEX(bureaux!$A:$H,MATCH($E119,bureaux!$A:$A,0),5))</f>
        <v>#N/A</v>
      </c>
      <c r="Q119" s="20" t="e">
        <f>INDEX(bureaux!$A:$G,MATCH($E119,bureaux!$A:$A,0),6)</f>
        <v>#N/A</v>
      </c>
      <c r="R119" s="20" t="e">
        <f>INDEX(bureaux!$A:$G,MATCH($E119,bureaux!$A:$A,0),7)</f>
        <v>#N/A</v>
      </c>
    </row>
    <row r="120" spans="1:18" x14ac:dyDescent="0.25">
      <c r="A120" s="20">
        <f>'Elegio-Electors'!C120</f>
        <v>0</v>
      </c>
      <c r="B120" s="20">
        <f>'Elegio-Electors'!B120</f>
        <v>0</v>
      </c>
      <c r="C120" s="91">
        <f>IF(Procédure!$C$33=2,'Elegio-Electors'!D120,Procédure!$C$33)</f>
        <v>0</v>
      </c>
      <c r="D120" s="20">
        <f>'Elegio-Electors'!E120</f>
        <v>0</v>
      </c>
      <c r="E120" s="91" t="str">
        <f>IF(LEFT(RIGHT('Elegio-Electors'!L120,2),1)="C",'Elegio-Electors'!L120,IF(LEFT(RIGHT('Elegio-Electors'!M120,2),1)="C",'Elegio-Electors'!M120,""))</f>
        <v/>
      </c>
      <c r="F120" s="91" t="str">
        <f>IF(LEFT(RIGHT('Elegio-Electors'!L120,2),1)="O",'Elegio-Electors'!L120,IF(LEFT(RIGHT('Elegio-Electors'!M120,2),1)="O",'Elegio-Electors'!M120,""))</f>
        <v/>
      </c>
      <c r="G120" s="91" t="s">
        <v>166</v>
      </c>
      <c r="H120" s="91" t="s">
        <v>167</v>
      </c>
      <c r="I120" s="20" t="e">
        <f t="shared" si="5"/>
        <v>#N/A</v>
      </c>
      <c r="J120" s="20" t="e">
        <f t="shared" si="6"/>
        <v>#N/A</v>
      </c>
      <c r="K120" s="91" t="e">
        <f>INDEX(bureaux!$A:$I,MATCH($E120,bureaux!$A:$A,0),9)</f>
        <v>#N/A</v>
      </c>
      <c r="L120" s="91" t="e">
        <f t="shared" si="7"/>
        <v>#N/A</v>
      </c>
      <c r="M120" s="91" t="e">
        <f t="shared" si="8"/>
        <v>#N/A</v>
      </c>
      <c r="N120" s="20" t="e">
        <f t="shared" si="9"/>
        <v>#N/A</v>
      </c>
      <c r="O120" s="20" t="e">
        <f>INDEX(bureaux!$A:$H,MATCH($E120,bureaux!$A:$A,0),8)</f>
        <v>#N/A</v>
      </c>
      <c r="P120" s="91" t="e">
        <f>_xlfn.CONCAT(INDEX(bureaux!$A:$H,MATCH($E120,bureaux!$A:$A,0),4)," ",INDEX(bureaux!$A:$H,MATCH($E120,bureaux!$A:$A,0),5))</f>
        <v>#N/A</v>
      </c>
      <c r="Q120" s="20" t="e">
        <f>INDEX(bureaux!$A:$G,MATCH($E120,bureaux!$A:$A,0),6)</f>
        <v>#N/A</v>
      </c>
      <c r="R120" s="20" t="e">
        <f>INDEX(bureaux!$A:$G,MATCH($E120,bureaux!$A:$A,0),7)</f>
        <v>#N/A</v>
      </c>
    </row>
    <row r="121" spans="1:18" x14ac:dyDescent="0.25">
      <c r="A121" s="20">
        <f>'Elegio-Electors'!C121</f>
        <v>0</v>
      </c>
      <c r="B121" s="20">
        <f>'Elegio-Electors'!B121</f>
        <v>0</v>
      </c>
      <c r="C121" s="91">
        <f>IF(Procédure!$C$33=2,'Elegio-Electors'!D121,Procédure!$C$33)</f>
        <v>0</v>
      </c>
      <c r="D121" s="20">
        <f>'Elegio-Electors'!E121</f>
        <v>0</v>
      </c>
      <c r="E121" s="91" t="str">
        <f>IF(LEFT(RIGHT('Elegio-Electors'!L121,2),1)="C",'Elegio-Electors'!L121,IF(LEFT(RIGHT('Elegio-Electors'!M121,2),1)="C",'Elegio-Electors'!M121,""))</f>
        <v/>
      </c>
      <c r="F121" s="91" t="str">
        <f>IF(LEFT(RIGHT('Elegio-Electors'!L121,2),1)="O",'Elegio-Electors'!L121,IF(LEFT(RIGHT('Elegio-Electors'!M121,2),1)="O",'Elegio-Electors'!M121,""))</f>
        <v/>
      </c>
      <c r="G121" s="91" t="s">
        <v>166</v>
      </c>
      <c r="H121" s="91" t="s">
        <v>167</v>
      </c>
      <c r="I121" s="20" t="e">
        <f t="shared" si="5"/>
        <v>#N/A</v>
      </c>
      <c r="J121" s="20" t="e">
        <f t="shared" si="6"/>
        <v>#N/A</v>
      </c>
      <c r="K121" s="91" t="e">
        <f>INDEX(bureaux!$A:$I,MATCH($E121,bureaux!$A:$A,0),9)</f>
        <v>#N/A</v>
      </c>
      <c r="L121" s="91" t="e">
        <f t="shared" si="7"/>
        <v>#N/A</v>
      </c>
      <c r="M121" s="91" t="e">
        <f t="shared" si="8"/>
        <v>#N/A</v>
      </c>
      <c r="N121" s="20" t="e">
        <f t="shared" si="9"/>
        <v>#N/A</v>
      </c>
      <c r="O121" s="20" t="e">
        <f>INDEX(bureaux!$A:$H,MATCH($E121,bureaux!$A:$A,0),8)</f>
        <v>#N/A</v>
      </c>
      <c r="P121" s="91" t="e">
        <f>_xlfn.CONCAT(INDEX(bureaux!$A:$H,MATCH($E121,bureaux!$A:$A,0),4)," ",INDEX(bureaux!$A:$H,MATCH($E121,bureaux!$A:$A,0),5))</f>
        <v>#N/A</v>
      </c>
      <c r="Q121" s="20" t="e">
        <f>INDEX(bureaux!$A:$G,MATCH($E121,bureaux!$A:$A,0),6)</f>
        <v>#N/A</v>
      </c>
      <c r="R121" s="20" t="e">
        <f>INDEX(bureaux!$A:$G,MATCH($E121,bureaux!$A:$A,0),7)</f>
        <v>#N/A</v>
      </c>
    </row>
    <row r="122" spans="1:18" x14ac:dyDescent="0.25">
      <c r="A122" s="20">
        <f>'Elegio-Electors'!C122</f>
        <v>0</v>
      </c>
      <c r="B122" s="20">
        <f>'Elegio-Electors'!B122</f>
        <v>0</v>
      </c>
      <c r="C122" s="91">
        <f>IF(Procédure!$C$33=2,'Elegio-Electors'!D122,Procédure!$C$33)</f>
        <v>0</v>
      </c>
      <c r="D122" s="20">
        <f>'Elegio-Electors'!E122</f>
        <v>0</v>
      </c>
      <c r="E122" s="91" t="str">
        <f>IF(LEFT(RIGHT('Elegio-Electors'!L122,2),1)="C",'Elegio-Electors'!L122,IF(LEFT(RIGHT('Elegio-Electors'!M122,2),1)="C",'Elegio-Electors'!M122,""))</f>
        <v/>
      </c>
      <c r="F122" s="91" t="str">
        <f>IF(LEFT(RIGHT('Elegio-Electors'!L122,2),1)="O",'Elegio-Electors'!L122,IF(LEFT(RIGHT('Elegio-Electors'!M122,2),1)="O",'Elegio-Electors'!M122,""))</f>
        <v/>
      </c>
      <c r="G122" s="91" t="s">
        <v>166</v>
      </c>
      <c r="H122" s="91" t="s">
        <v>167</v>
      </c>
      <c r="I122" s="20" t="e">
        <f t="shared" si="5"/>
        <v>#N/A</v>
      </c>
      <c r="J122" s="20" t="e">
        <f t="shared" si="6"/>
        <v>#N/A</v>
      </c>
      <c r="K122" s="91" t="e">
        <f>INDEX(bureaux!$A:$I,MATCH($E122,bureaux!$A:$A,0),9)</f>
        <v>#N/A</v>
      </c>
      <c r="L122" s="91" t="e">
        <f t="shared" si="7"/>
        <v>#N/A</v>
      </c>
      <c r="M122" s="91" t="e">
        <f t="shared" si="8"/>
        <v>#N/A</v>
      </c>
      <c r="N122" s="20" t="e">
        <f t="shared" si="9"/>
        <v>#N/A</v>
      </c>
      <c r="O122" s="20" t="e">
        <f>INDEX(bureaux!$A:$H,MATCH($E122,bureaux!$A:$A,0),8)</f>
        <v>#N/A</v>
      </c>
      <c r="P122" s="91" t="e">
        <f>_xlfn.CONCAT(INDEX(bureaux!$A:$H,MATCH($E122,bureaux!$A:$A,0),4)," ",INDEX(bureaux!$A:$H,MATCH($E122,bureaux!$A:$A,0),5))</f>
        <v>#N/A</v>
      </c>
      <c r="Q122" s="20" t="e">
        <f>INDEX(bureaux!$A:$G,MATCH($E122,bureaux!$A:$A,0),6)</f>
        <v>#N/A</v>
      </c>
      <c r="R122" s="20" t="e">
        <f>INDEX(bureaux!$A:$G,MATCH($E122,bureaux!$A:$A,0),7)</f>
        <v>#N/A</v>
      </c>
    </row>
    <row r="123" spans="1:18" x14ac:dyDescent="0.25">
      <c r="A123" s="20">
        <f>'Elegio-Electors'!C123</f>
        <v>0</v>
      </c>
      <c r="B123" s="20">
        <f>'Elegio-Electors'!B123</f>
        <v>0</v>
      </c>
      <c r="C123" s="91">
        <f>IF(Procédure!$C$33=2,'Elegio-Electors'!D123,Procédure!$C$33)</f>
        <v>0</v>
      </c>
      <c r="D123" s="20">
        <f>'Elegio-Electors'!E123</f>
        <v>0</v>
      </c>
      <c r="E123" s="91" t="str">
        <f>IF(LEFT(RIGHT('Elegio-Electors'!L123,2),1)="C",'Elegio-Electors'!L123,IF(LEFT(RIGHT('Elegio-Electors'!M123,2),1)="C",'Elegio-Electors'!M123,""))</f>
        <v/>
      </c>
      <c r="F123" s="91" t="str">
        <f>IF(LEFT(RIGHT('Elegio-Electors'!L123,2),1)="O",'Elegio-Electors'!L123,IF(LEFT(RIGHT('Elegio-Electors'!M123,2),1)="O",'Elegio-Electors'!M123,""))</f>
        <v/>
      </c>
      <c r="G123" s="91" t="s">
        <v>166</v>
      </c>
      <c r="H123" s="91" t="s">
        <v>167</v>
      </c>
      <c r="I123" s="20" t="e">
        <f t="shared" si="5"/>
        <v>#N/A</v>
      </c>
      <c r="J123" s="20" t="e">
        <f t="shared" si="6"/>
        <v>#N/A</v>
      </c>
      <c r="K123" s="91" t="e">
        <f>INDEX(bureaux!$A:$I,MATCH($E123,bureaux!$A:$A,0),9)</f>
        <v>#N/A</v>
      </c>
      <c r="L123" s="91" t="e">
        <f t="shared" si="7"/>
        <v>#N/A</v>
      </c>
      <c r="M123" s="91" t="e">
        <f t="shared" si="8"/>
        <v>#N/A</v>
      </c>
      <c r="N123" s="20" t="e">
        <f t="shared" si="9"/>
        <v>#N/A</v>
      </c>
      <c r="O123" s="20" t="e">
        <f>INDEX(bureaux!$A:$H,MATCH($E123,bureaux!$A:$A,0),8)</f>
        <v>#N/A</v>
      </c>
      <c r="P123" s="91" t="e">
        <f>_xlfn.CONCAT(INDEX(bureaux!$A:$H,MATCH($E123,bureaux!$A:$A,0),4)," ",INDEX(bureaux!$A:$H,MATCH($E123,bureaux!$A:$A,0),5))</f>
        <v>#N/A</v>
      </c>
      <c r="Q123" s="20" t="e">
        <f>INDEX(bureaux!$A:$G,MATCH($E123,bureaux!$A:$A,0),6)</f>
        <v>#N/A</v>
      </c>
      <c r="R123" s="20" t="e">
        <f>INDEX(bureaux!$A:$G,MATCH($E123,bureaux!$A:$A,0),7)</f>
        <v>#N/A</v>
      </c>
    </row>
    <row r="124" spans="1:18" x14ac:dyDescent="0.25">
      <c r="A124" s="20">
        <f>'Elegio-Electors'!C124</f>
        <v>0</v>
      </c>
      <c r="B124" s="20">
        <f>'Elegio-Electors'!B124</f>
        <v>0</v>
      </c>
      <c r="C124" s="91">
        <f>IF(Procédure!$C$33=2,'Elegio-Electors'!D124,Procédure!$C$33)</f>
        <v>0</v>
      </c>
      <c r="D124" s="20">
        <f>'Elegio-Electors'!E124</f>
        <v>0</v>
      </c>
      <c r="E124" s="91" t="str">
        <f>IF(LEFT(RIGHT('Elegio-Electors'!L124,2),1)="C",'Elegio-Electors'!L124,IF(LEFT(RIGHT('Elegio-Electors'!M124,2),1)="C",'Elegio-Electors'!M124,""))</f>
        <v/>
      </c>
      <c r="F124" s="91" t="str">
        <f>IF(LEFT(RIGHT('Elegio-Electors'!L124,2),1)="O",'Elegio-Electors'!L124,IF(LEFT(RIGHT('Elegio-Electors'!M124,2),1)="O",'Elegio-Electors'!M124,""))</f>
        <v/>
      </c>
      <c r="G124" s="91" t="s">
        <v>166</v>
      </c>
      <c r="H124" s="91" t="s">
        <v>167</v>
      </c>
      <c r="I124" s="20" t="e">
        <f t="shared" si="5"/>
        <v>#N/A</v>
      </c>
      <c r="J124" s="20" t="e">
        <f t="shared" si="6"/>
        <v>#N/A</v>
      </c>
      <c r="K124" s="91" t="e">
        <f>INDEX(bureaux!$A:$I,MATCH($E124,bureaux!$A:$A,0),9)</f>
        <v>#N/A</v>
      </c>
      <c r="L124" s="91" t="e">
        <f t="shared" si="7"/>
        <v>#N/A</v>
      </c>
      <c r="M124" s="91" t="e">
        <f t="shared" si="8"/>
        <v>#N/A</v>
      </c>
      <c r="N124" s="20" t="e">
        <f t="shared" si="9"/>
        <v>#N/A</v>
      </c>
      <c r="O124" s="20" t="e">
        <f>INDEX(bureaux!$A:$H,MATCH($E124,bureaux!$A:$A,0),8)</f>
        <v>#N/A</v>
      </c>
      <c r="P124" s="91" t="e">
        <f>_xlfn.CONCAT(INDEX(bureaux!$A:$H,MATCH($E124,bureaux!$A:$A,0),4)," ",INDEX(bureaux!$A:$H,MATCH($E124,bureaux!$A:$A,0),5))</f>
        <v>#N/A</v>
      </c>
      <c r="Q124" s="20" t="e">
        <f>INDEX(bureaux!$A:$G,MATCH($E124,bureaux!$A:$A,0),6)</f>
        <v>#N/A</v>
      </c>
      <c r="R124" s="20" t="e">
        <f>INDEX(bureaux!$A:$G,MATCH($E124,bureaux!$A:$A,0),7)</f>
        <v>#N/A</v>
      </c>
    </row>
    <row r="125" spans="1:18" x14ac:dyDescent="0.25">
      <c r="A125" s="20">
        <f>'Elegio-Electors'!C125</f>
        <v>0</v>
      </c>
      <c r="B125" s="20">
        <f>'Elegio-Electors'!B125</f>
        <v>0</v>
      </c>
      <c r="C125" s="91">
        <f>IF(Procédure!$C$33=2,'Elegio-Electors'!D125,Procédure!$C$33)</f>
        <v>0</v>
      </c>
      <c r="D125" s="20">
        <f>'Elegio-Electors'!E125</f>
        <v>0</v>
      </c>
      <c r="E125" s="91" t="str">
        <f>IF(LEFT(RIGHT('Elegio-Electors'!L125,2),1)="C",'Elegio-Electors'!L125,IF(LEFT(RIGHT('Elegio-Electors'!M125,2),1)="C",'Elegio-Electors'!M125,""))</f>
        <v/>
      </c>
      <c r="F125" s="91" t="str">
        <f>IF(LEFT(RIGHT('Elegio-Electors'!L125,2),1)="O",'Elegio-Electors'!L125,IF(LEFT(RIGHT('Elegio-Electors'!M125,2),1)="O",'Elegio-Electors'!M125,""))</f>
        <v/>
      </c>
      <c r="G125" s="91" t="s">
        <v>166</v>
      </c>
      <c r="H125" s="91" t="s">
        <v>167</v>
      </c>
      <c r="I125" s="20" t="e">
        <f t="shared" si="5"/>
        <v>#N/A</v>
      </c>
      <c r="J125" s="20" t="e">
        <f t="shared" si="6"/>
        <v>#N/A</v>
      </c>
      <c r="K125" s="91" t="e">
        <f>INDEX(bureaux!$A:$I,MATCH($E125,bureaux!$A:$A,0),9)</f>
        <v>#N/A</v>
      </c>
      <c r="L125" s="91" t="e">
        <f t="shared" si="7"/>
        <v>#N/A</v>
      </c>
      <c r="M125" s="91" t="e">
        <f t="shared" si="8"/>
        <v>#N/A</v>
      </c>
      <c r="N125" s="20" t="e">
        <f t="shared" si="9"/>
        <v>#N/A</v>
      </c>
      <c r="O125" s="20" t="e">
        <f>INDEX(bureaux!$A:$H,MATCH($E125,bureaux!$A:$A,0),8)</f>
        <v>#N/A</v>
      </c>
      <c r="P125" s="91" t="e">
        <f>_xlfn.CONCAT(INDEX(bureaux!$A:$H,MATCH($E125,bureaux!$A:$A,0),4)," ",INDEX(bureaux!$A:$H,MATCH($E125,bureaux!$A:$A,0),5))</f>
        <v>#N/A</v>
      </c>
      <c r="Q125" s="20" t="e">
        <f>INDEX(bureaux!$A:$G,MATCH($E125,bureaux!$A:$A,0),6)</f>
        <v>#N/A</v>
      </c>
      <c r="R125" s="20" t="e">
        <f>INDEX(bureaux!$A:$G,MATCH($E125,bureaux!$A:$A,0),7)</f>
        <v>#N/A</v>
      </c>
    </row>
    <row r="126" spans="1:18" x14ac:dyDescent="0.25">
      <c r="A126" s="20">
        <f>'Elegio-Electors'!C126</f>
        <v>0</v>
      </c>
      <c r="B126" s="20">
        <f>'Elegio-Electors'!B126</f>
        <v>0</v>
      </c>
      <c r="C126" s="91">
        <f>IF(Procédure!$C$33=2,'Elegio-Electors'!D126,Procédure!$C$33)</f>
        <v>0</v>
      </c>
      <c r="D126" s="20">
        <f>'Elegio-Electors'!E126</f>
        <v>0</v>
      </c>
      <c r="E126" s="91" t="str">
        <f>IF(LEFT(RIGHT('Elegio-Electors'!L126,2),1)="C",'Elegio-Electors'!L126,IF(LEFT(RIGHT('Elegio-Electors'!M126,2),1)="C",'Elegio-Electors'!M126,""))</f>
        <v/>
      </c>
      <c r="F126" s="91" t="str">
        <f>IF(LEFT(RIGHT('Elegio-Electors'!L126,2),1)="O",'Elegio-Electors'!L126,IF(LEFT(RIGHT('Elegio-Electors'!M126,2),1)="O",'Elegio-Electors'!M126,""))</f>
        <v/>
      </c>
      <c r="G126" s="91" t="s">
        <v>166</v>
      </c>
      <c r="H126" s="91" t="s">
        <v>167</v>
      </c>
      <c r="I126" s="20" t="e">
        <f t="shared" si="5"/>
        <v>#N/A</v>
      </c>
      <c r="J126" s="20" t="e">
        <f t="shared" si="6"/>
        <v>#N/A</v>
      </c>
      <c r="K126" s="91" t="e">
        <f>INDEX(bureaux!$A:$I,MATCH($E126,bureaux!$A:$A,0),9)</f>
        <v>#N/A</v>
      </c>
      <c r="L126" s="91" t="e">
        <f t="shared" si="7"/>
        <v>#N/A</v>
      </c>
      <c r="M126" s="91" t="e">
        <f t="shared" si="8"/>
        <v>#N/A</v>
      </c>
      <c r="N126" s="20" t="e">
        <f t="shared" si="9"/>
        <v>#N/A</v>
      </c>
      <c r="O126" s="20" t="e">
        <f>INDEX(bureaux!$A:$H,MATCH($E126,bureaux!$A:$A,0),8)</f>
        <v>#N/A</v>
      </c>
      <c r="P126" s="91" t="e">
        <f>_xlfn.CONCAT(INDEX(bureaux!$A:$H,MATCH($E126,bureaux!$A:$A,0),4)," ",INDEX(bureaux!$A:$H,MATCH($E126,bureaux!$A:$A,0),5))</f>
        <v>#N/A</v>
      </c>
      <c r="Q126" s="20" t="e">
        <f>INDEX(bureaux!$A:$G,MATCH($E126,bureaux!$A:$A,0),6)</f>
        <v>#N/A</v>
      </c>
      <c r="R126" s="20" t="e">
        <f>INDEX(bureaux!$A:$G,MATCH($E126,bureaux!$A:$A,0),7)</f>
        <v>#N/A</v>
      </c>
    </row>
    <row r="127" spans="1:18" x14ac:dyDescent="0.25">
      <c r="A127" s="20">
        <f>'Elegio-Electors'!C127</f>
        <v>0</v>
      </c>
      <c r="B127" s="20">
        <f>'Elegio-Electors'!B127</f>
        <v>0</v>
      </c>
      <c r="C127" s="91">
        <f>IF(Procédure!$C$33=2,'Elegio-Electors'!D127,Procédure!$C$33)</f>
        <v>0</v>
      </c>
      <c r="D127" s="20">
        <f>'Elegio-Electors'!E127</f>
        <v>0</v>
      </c>
      <c r="E127" s="91" t="str">
        <f>IF(LEFT(RIGHT('Elegio-Electors'!L127,2),1)="C",'Elegio-Electors'!L127,IF(LEFT(RIGHT('Elegio-Electors'!M127,2),1)="C",'Elegio-Electors'!M127,""))</f>
        <v/>
      </c>
      <c r="F127" s="91" t="str">
        <f>IF(LEFT(RIGHT('Elegio-Electors'!L127,2),1)="O",'Elegio-Electors'!L127,IF(LEFT(RIGHT('Elegio-Electors'!M127,2),1)="O",'Elegio-Electors'!M127,""))</f>
        <v/>
      </c>
      <c r="G127" s="91" t="s">
        <v>166</v>
      </c>
      <c r="H127" s="91" t="s">
        <v>167</v>
      </c>
      <c r="I127" s="20" t="e">
        <f t="shared" si="5"/>
        <v>#N/A</v>
      </c>
      <c r="J127" s="20" t="e">
        <f t="shared" si="6"/>
        <v>#N/A</v>
      </c>
      <c r="K127" s="91" t="e">
        <f>INDEX(bureaux!$A:$I,MATCH($E127,bureaux!$A:$A,0),9)</f>
        <v>#N/A</v>
      </c>
      <c r="L127" s="91" t="e">
        <f t="shared" si="7"/>
        <v>#N/A</v>
      </c>
      <c r="M127" s="91" t="e">
        <f t="shared" si="8"/>
        <v>#N/A</v>
      </c>
      <c r="N127" s="20" t="e">
        <f t="shared" si="9"/>
        <v>#N/A</v>
      </c>
      <c r="O127" s="20" t="e">
        <f>INDEX(bureaux!$A:$H,MATCH($E127,bureaux!$A:$A,0),8)</f>
        <v>#N/A</v>
      </c>
      <c r="P127" s="91" t="e">
        <f>_xlfn.CONCAT(INDEX(bureaux!$A:$H,MATCH($E127,bureaux!$A:$A,0),4)," ",INDEX(bureaux!$A:$H,MATCH($E127,bureaux!$A:$A,0),5))</f>
        <v>#N/A</v>
      </c>
      <c r="Q127" s="20" t="e">
        <f>INDEX(bureaux!$A:$G,MATCH($E127,bureaux!$A:$A,0),6)</f>
        <v>#N/A</v>
      </c>
      <c r="R127" s="20" t="e">
        <f>INDEX(bureaux!$A:$G,MATCH($E127,bureaux!$A:$A,0),7)</f>
        <v>#N/A</v>
      </c>
    </row>
    <row r="128" spans="1:18" x14ac:dyDescent="0.25">
      <c r="A128" s="20">
        <f>'Elegio-Electors'!C128</f>
        <v>0</v>
      </c>
      <c r="B128" s="20">
        <f>'Elegio-Electors'!B128</f>
        <v>0</v>
      </c>
      <c r="C128" s="91">
        <f>IF(Procédure!$C$33=2,'Elegio-Electors'!D128,Procédure!$C$33)</f>
        <v>0</v>
      </c>
      <c r="D128" s="20">
        <f>'Elegio-Electors'!E128</f>
        <v>0</v>
      </c>
      <c r="E128" s="91" t="str">
        <f>IF(LEFT(RIGHT('Elegio-Electors'!L128,2),1)="C",'Elegio-Electors'!L128,IF(LEFT(RIGHT('Elegio-Electors'!M128,2),1)="C",'Elegio-Electors'!M128,""))</f>
        <v/>
      </c>
      <c r="F128" s="91" t="str">
        <f>IF(LEFT(RIGHT('Elegio-Electors'!L128,2),1)="O",'Elegio-Electors'!L128,IF(LEFT(RIGHT('Elegio-Electors'!M128,2),1)="O",'Elegio-Electors'!M128,""))</f>
        <v/>
      </c>
      <c r="G128" s="91" t="s">
        <v>166</v>
      </c>
      <c r="H128" s="91" t="s">
        <v>167</v>
      </c>
      <c r="I128" s="20" t="e">
        <f t="shared" si="5"/>
        <v>#N/A</v>
      </c>
      <c r="J128" s="20" t="e">
        <f t="shared" si="6"/>
        <v>#N/A</v>
      </c>
      <c r="K128" s="91" t="e">
        <f>INDEX(bureaux!$A:$I,MATCH($E128,bureaux!$A:$A,0),9)</f>
        <v>#N/A</v>
      </c>
      <c r="L128" s="91" t="e">
        <f t="shared" si="7"/>
        <v>#N/A</v>
      </c>
      <c r="M128" s="91" t="e">
        <f t="shared" si="8"/>
        <v>#N/A</v>
      </c>
      <c r="N128" s="20" t="e">
        <f t="shared" si="9"/>
        <v>#N/A</v>
      </c>
      <c r="O128" s="20" t="e">
        <f>INDEX(bureaux!$A:$H,MATCH($E128,bureaux!$A:$A,0),8)</f>
        <v>#N/A</v>
      </c>
      <c r="P128" s="91" t="e">
        <f>_xlfn.CONCAT(INDEX(bureaux!$A:$H,MATCH($E128,bureaux!$A:$A,0),4)," ",INDEX(bureaux!$A:$H,MATCH($E128,bureaux!$A:$A,0),5))</f>
        <v>#N/A</v>
      </c>
      <c r="Q128" s="20" t="e">
        <f>INDEX(bureaux!$A:$G,MATCH($E128,bureaux!$A:$A,0),6)</f>
        <v>#N/A</v>
      </c>
      <c r="R128" s="20" t="e">
        <f>INDEX(bureaux!$A:$G,MATCH($E128,bureaux!$A:$A,0),7)</f>
        <v>#N/A</v>
      </c>
    </row>
    <row r="129" spans="1:18" x14ac:dyDescent="0.25">
      <c r="A129" s="20">
        <f>'Elegio-Electors'!C129</f>
        <v>0</v>
      </c>
      <c r="B129" s="20">
        <f>'Elegio-Electors'!B129</f>
        <v>0</v>
      </c>
      <c r="C129" s="91">
        <f>IF(Procédure!$C$33=2,'Elegio-Electors'!D129,Procédure!$C$33)</f>
        <v>0</v>
      </c>
      <c r="D129" s="20">
        <f>'Elegio-Electors'!E129</f>
        <v>0</v>
      </c>
      <c r="E129" s="91" t="str">
        <f>IF(LEFT(RIGHT('Elegio-Electors'!L129,2),1)="C",'Elegio-Electors'!L129,IF(LEFT(RIGHT('Elegio-Electors'!M129,2),1)="C",'Elegio-Electors'!M129,""))</f>
        <v/>
      </c>
      <c r="F129" s="91" t="str">
        <f>IF(LEFT(RIGHT('Elegio-Electors'!L129,2),1)="O",'Elegio-Electors'!L129,IF(LEFT(RIGHT('Elegio-Electors'!M129,2),1)="O",'Elegio-Electors'!M129,""))</f>
        <v/>
      </c>
      <c r="G129" s="91" t="s">
        <v>166</v>
      </c>
      <c r="H129" s="91" t="s">
        <v>167</v>
      </c>
      <c r="I129" s="20" t="e">
        <f t="shared" si="5"/>
        <v>#N/A</v>
      </c>
      <c r="J129" s="20" t="e">
        <f t="shared" si="6"/>
        <v>#N/A</v>
      </c>
      <c r="K129" s="91" t="e">
        <f>INDEX(bureaux!$A:$I,MATCH($E129,bureaux!$A:$A,0),9)</f>
        <v>#N/A</v>
      </c>
      <c r="L129" s="91" t="e">
        <f t="shared" si="7"/>
        <v>#N/A</v>
      </c>
      <c r="M129" s="91" t="e">
        <f t="shared" si="8"/>
        <v>#N/A</v>
      </c>
      <c r="N129" s="20" t="e">
        <f t="shared" si="9"/>
        <v>#N/A</v>
      </c>
      <c r="O129" s="20" t="e">
        <f>INDEX(bureaux!$A:$H,MATCH($E129,bureaux!$A:$A,0),8)</f>
        <v>#N/A</v>
      </c>
      <c r="P129" s="91" t="e">
        <f>_xlfn.CONCAT(INDEX(bureaux!$A:$H,MATCH($E129,bureaux!$A:$A,0),4)," ",INDEX(bureaux!$A:$H,MATCH($E129,bureaux!$A:$A,0),5))</f>
        <v>#N/A</v>
      </c>
      <c r="Q129" s="20" t="e">
        <f>INDEX(bureaux!$A:$G,MATCH($E129,bureaux!$A:$A,0),6)</f>
        <v>#N/A</v>
      </c>
      <c r="R129" s="20" t="e">
        <f>INDEX(bureaux!$A:$G,MATCH($E129,bureaux!$A:$A,0),7)</f>
        <v>#N/A</v>
      </c>
    </row>
    <row r="130" spans="1:18" x14ac:dyDescent="0.25">
      <c r="A130" s="20">
        <f>'Elegio-Electors'!C130</f>
        <v>0</v>
      </c>
      <c r="B130" s="20">
        <f>'Elegio-Electors'!B130</f>
        <v>0</v>
      </c>
      <c r="C130" s="91">
        <f>IF(Procédure!$C$33=2,'Elegio-Electors'!D130,Procédure!$C$33)</f>
        <v>0</v>
      </c>
      <c r="D130" s="20">
        <f>'Elegio-Electors'!E130</f>
        <v>0</v>
      </c>
      <c r="E130" s="91" t="str">
        <f>IF(LEFT(RIGHT('Elegio-Electors'!L130,2),1)="C",'Elegio-Electors'!L130,IF(LEFT(RIGHT('Elegio-Electors'!M130,2),1)="C",'Elegio-Electors'!M130,""))</f>
        <v/>
      </c>
      <c r="F130" s="91" t="str">
        <f>IF(LEFT(RIGHT('Elegio-Electors'!L130,2),1)="O",'Elegio-Electors'!L130,IF(LEFT(RIGHT('Elegio-Electors'!M130,2),1)="O",'Elegio-Electors'!M130,""))</f>
        <v/>
      </c>
      <c r="G130" s="91" t="s">
        <v>166</v>
      </c>
      <c r="H130" s="91" t="s">
        <v>167</v>
      </c>
      <c r="I130" s="20" t="e">
        <f t="shared" si="5"/>
        <v>#N/A</v>
      </c>
      <c r="J130" s="20" t="e">
        <f t="shared" si="6"/>
        <v>#N/A</v>
      </c>
      <c r="K130" s="91" t="e">
        <f>INDEX(bureaux!$A:$I,MATCH($E130,bureaux!$A:$A,0),9)</f>
        <v>#N/A</v>
      </c>
      <c r="L130" s="91" t="e">
        <f t="shared" si="7"/>
        <v>#N/A</v>
      </c>
      <c r="M130" s="91" t="e">
        <f t="shared" si="8"/>
        <v>#N/A</v>
      </c>
      <c r="N130" s="20" t="e">
        <f t="shared" si="9"/>
        <v>#N/A</v>
      </c>
      <c r="O130" s="20" t="e">
        <f>INDEX(bureaux!$A:$H,MATCH($E130,bureaux!$A:$A,0),8)</f>
        <v>#N/A</v>
      </c>
      <c r="P130" s="91" t="e">
        <f>_xlfn.CONCAT(INDEX(bureaux!$A:$H,MATCH($E130,bureaux!$A:$A,0),4)," ",INDEX(bureaux!$A:$H,MATCH($E130,bureaux!$A:$A,0),5))</f>
        <v>#N/A</v>
      </c>
      <c r="Q130" s="20" t="e">
        <f>INDEX(bureaux!$A:$G,MATCH($E130,bureaux!$A:$A,0),6)</f>
        <v>#N/A</v>
      </c>
      <c r="R130" s="20" t="e">
        <f>INDEX(bureaux!$A:$G,MATCH($E130,bureaux!$A:$A,0),7)</f>
        <v>#N/A</v>
      </c>
    </row>
    <row r="131" spans="1:18" x14ac:dyDescent="0.25">
      <c r="A131" s="20">
        <f>'Elegio-Electors'!C131</f>
        <v>0</v>
      </c>
      <c r="B131" s="20">
        <f>'Elegio-Electors'!B131</f>
        <v>0</v>
      </c>
      <c r="C131" s="91">
        <f>IF(Procédure!$C$33=2,'Elegio-Electors'!D131,Procédure!$C$33)</f>
        <v>0</v>
      </c>
      <c r="D131" s="20">
        <f>'Elegio-Electors'!E131</f>
        <v>0</v>
      </c>
      <c r="E131" s="91" t="str">
        <f>IF(LEFT(RIGHT('Elegio-Electors'!L131,2),1)="C",'Elegio-Electors'!L131,IF(LEFT(RIGHT('Elegio-Electors'!M131,2),1)="C",'Elegio-Electors'!M131,""))</f>
        <v/>
      </c>
      <c r="F131" s="91" t="str">
        <f>IF(LEFT(RIGHT('Elegio-Electors'!L131,2),1)="O",'Elegio-Electors'!L131,IF(LEFT(RIGHT('Elegio-Electors'!M131,2),1)="O",'Elegio-Electors'!M131,""))</f>
        <v/>
      </c>
      <c r="G131" s="91" t="s">
        <v>166</v>
      </c>
      <c r="H131" s="91" t="s">
        <v>167</v>
      </c>
      <c r="I131" s="20" t="e">
        <f t="shared" ref="I131:I194" si="10">_xlfn.SWITCH(RIGHT(E131,1),"B","bedienden","A","arbeiders","J","jongeren","K","kader")</f>
        <v>#N/A</v>
      </c>
      <c r="J131" s="20" t="e">
        <f t="shared" ref="J131:J194" si="11">_xlfn.SWITCH(RIGHT(E131,1),"B","employés","A","ouvriers","J","jeunes","K","cadre")</f>
        <v>#N/A</v>
      </c>
      <c r="K131" s="91" t="e">
        <f>INDEX(bureaux!$A:$I,MATCH($E131,bureaux!$A:$A,0),9)</f>
        <v>#N/A</v>
      </c>
      <c r="L131" s="91" t="e">
        <f t="shared" ref="L131:L194" si="12">_xlfn.CONCAT(G131," ",K131," CPBW ",I131)</f>
        <v>#N/A</v>
      </c>
      <c r="M131" s="91" t="e">
        <f t="shared" ref="M131:M194" si="13">_xlfn.CONCAT(H131," ",K131," CPPT ",J131)</f>
        <v>#N/A</v>
      </c>
      <c r="N131" s="20" t="e">
        <f t="shared" ref="N131:N194" si="14">IF(C131="NL",L131,M131)</f>
        <v>#N/A</v>
      </c>
      <c r="O131" s="20" t="e">
        <f>INDEX(bureaux!$A:$H,MATCH($E131,bureaux!$A:$A,0),8)</f>
        <v>#N/A</v>
      </c>
      <c r="P131" s="91" t="e">
        <f>_xlfn.CONCAT(INDEX(bureaux!$A:$H,MATCH($E131,bureaux!$A:$A,0),4)," ",INDEX(bureaux!$A:$H,MATCH($E131,bureaux!$A:$A,0),5))</f>
        <v>#N/A</v>
      </c>
      <c r="Q131" s="20" t="e">
        <f>INDEX(bureaux!$A:$G,MATCH($E131,bureaux!$A:$A,0),6)</f>
        <v>#N/A</v>
      </c>
      <c r="R131" s="20" t="e">
        <f>INDEX(bureaux!$A:$G,MATCH($E131,bureaux!$A:$A,0),7)</f>
        <v>#N/A</v>
      </c>
    </row>
    <row r="132" spans="1:18" x14ac:dyDescent="0.25">
      <c r="A132" s="20">
        <f>'Elegio-Electors'!C132</f>
        <v>0</v>
      </c>
      <c r="B132" s="20">
        <f>'Elegio-Electors'!B132</f>
        <v>0</v>
      </c>
      <c r="C132" s="91">
        <f>IF(Procédure!$C$33=2,'Elegio-Electors'!D132,Procédure!$C$33)</f>
        <v>0</v>
      </c>
      <c r="D132" s="20">
        <f>'Elegio-Electors'!E132</f>
        <v>0</v>
      </c>
      <c r="E132" s="91" t="str">
        <f>IF(LEFT(RIGHT('Elegio-Electors'!L132,2),1)="C",'Elegio-Electors'!L132,IF(LEFT(RIGHT('Elegio-Electors'!M132,2),1)="C",'Elegio-Electors'!M132,""))</f>
        <v/>
      </c>
      <c r="F132" s="91" t="str">
        <f>IF(LEFT(RIGHT('Elegio-Electors'!L132,2),1)="O",'Elegio-Electors'!L132,IF(LEFT(RIGHT('Elegio-Electors'!M132,2),1)="O",'Elegio-Electors'!M132,""))</f>
        <v/>
      </c>
      <c r="G132" s="91" t="s">
        <v>166</v>
      </c>
      <c r="H132" s="91" t="s">
        <v>167</v>
      </c>
      <c r="I132" s="20" t="e">
        <f t="shared" si="10"/>
        <v>#N/A</v>
      </c>
      <c r="J132" s="20" t="e">
        <f t="shared" si="11"/>
        <v>#N/A</v>
      </c>
      <c r="K132" s="91" t="e">
        <f>INDEX(bureaux!$A:$I,MATCH($E132,bureaux!$A:$A,0),9)</f>
        <v>#N/A</v>
      </c>
      <c r="L132" s="91" t="e">
        <f t="shared" si="12"/>
        <v>#N/A</v>
      </c>
      <c r="M132" s="91" t="e">
        <f t="shared" si="13"/>
        <v>#N/A</v>
      </c>
      <c r="N132" s="20" t="e">
        <f t="shared" si="14"/>
        <v>#N/A</v>
      </c>
      <c r="O132" s="20" t="e">
        <f>INDEX(bureaux!$A:$H,MATCH($E132,bureaux!$A:$A,0),8)</f>
        <v>#N/A</v>
      </c>
      <c r="P132" s="91" t="e">
        <f>_xlfn.CONCAT(INDEX(bureaux!$A:$H,MATCH($E132,bureaux!$A:$A,0),4)," ",INDEX(bureaux!$A:$H,MATCH($E132,bureaux!$A:$A,0),5))</f>
        <v>#N/A</v>
      </c>
      <c r="Q132" s="20" t="e">
        <f>INDEX(bureaux!$A:$G,MATCH($E132,bureaux!$A:$A,0),6)</f>
        <v>#N/A</v>
      </c>
      <c r="R132" s="20" t="e">
        <f>INDEX(bureaux!$A:$G,MATCH($E132,bureaux!$A:$A,0),7)</f>
        <v>#N/A</v>
      </c>
    </row>
    <row r="133" spans="1:18" x14ac:dyDescent="0.25">
      <c r="A133" s="20">
        <f>'Elegio-Electors'!C133</f>
        <v>0</v>
      </c>
      <c r="B133" s="20">
        <f>'Elegio-Electors'!B133</f>
        <v>0</v>
      </c>
      <c r="C133" s="91">
        <f>IF(Procédure!$C$33=2,'Elegio-Electors'!D133,Procédure!$C$33)</f>
        <v>0</v>
      </c>
      <c r="D133" s="20">
        <f>'Elegio-Electors'!E133</f>
        <v>0</v>
      </c>
      <c r="E133" s="91" t="str">
        <f>IF(LEFT(RIGHT('Elegio-Electors'!L133,2),1)="C",'Elegio-Electors'!L133,IF(LEFT(RIGHT('Elegio-Electors'!M133,2),1)="C",'Elegio-Electors'!M133,""))</f>
        <v/>
      </c>
      <c r="F133" s="91" t="str">
        <f>IF(LEFT(RIGHT('Elegio-Electors'!L133,2),1)="O",'Elegio-Electors'!L133,IF(LEFT(RIGHT('Elegio-Electors'!M133,2),1)="O",'Elegio-Electors'!M133,""))</f>
        <v/>
      </c>
      <c r="G133" s="91" t="s">
        <v>166</v>
      </c>
      <c r="H133" s="91" t="s">
        <v>167</v>
      </c>
      <c r="I133" s="20" t="e">
        <f t="shared" si="10"/>
        <v>#N/A</v>
      </c>
      <c r="J133" s="20" t="e">
        <f t="shared" si="11"/>
        <v>#N/A</v>
      </c>
      <c r="K133" s="91" t="e">
        <f>INDEX(bureaux!$A:$I,MATCH($E133,bureaux!$A:$A,0),9)</f>
        <v>#N/A</v>
      </c>
      <c r="L133" s="91" t="e">
        <f t="shared" si="12"/>
        <v>#N/A</v>
      </c>
      <c r="M133" s="91" t="e">
        <f t="shared" si="13"/>
        <v>#N/A</v>
      </c>
      <c r="N133" s="20" t="e">
        <f t="shared" si="14"/>
        <v>#N/A</v>
      </c>
      <c r="O133" s="20" t="e">
        <f>INDEX(bureaux!$A:$H,MATCH($E133,bureaux!$A:$A,0),8)</f>
        <v>#N/A</v>
      </c>
      <c r="P133" s="91" t="e">
        <f>_xlfn.CONCAT(INDEX(bureaux!$A:$H,MATCH($E133,bureaux!$A:$A,0),4)," ",INDEX(bureaux!$A:$H,MATCH($E133,bureaux!$A:$A,0),5))</f>
        <v>#N/A</v>
      </c>
      <c r="Q133" s="20" t="e">
        <f>INDEX(bureaux!$A:$G,MATCH($E133,bureaux!$A:$A,0),6)</f>
        <v>#N/A</v>
      </c>
      <c r="R133" s="20" t="e">
        <f>INDEX(bureaux!$A:$G,MATCH($E133,bureaux!$A:$A,0),7)</f>
        <v>#N/A</v>
      </c>
    </row>
    <row r="134" spans="1:18" x14ac:dyDescent="0.25">
      <c r="A134" s="20">
        <f>'Elegio-Electors'!C134</f>
        <v>0</v>
      </c>
      <c r="B134" s="20">
        <f>'Elegio-Electors'!B134</f>
        <v>0</v>
      </c>
      <c r="C134" s="91">
        <f>IF(Procédure!$C$33=2,'Elegio-Electors'!D134,Procédure!$C$33)</f>
        <v>0</v>
      </c>
      <c r="D134" s="20">
        <f>'Elegio-Electors'!E134</f>
        <v>0</v>
      </c>
      <c r="E134" s="91" t="str">
        <f>IF(LEFT(RIGHT('Elegio-Electors'!L134,2),1)="C",'Elegio-Electors'!L134,IF(LEFT(RIGHT('Elegio-Electors'!M134,2),1)="C",'Elegio-Electors'!M134,""))</f>
        <v/>
      </c>
      <c r="F134" s="91" t="str">
        <f>IF(LEFT(RIGHT('Elegio-Electors'!L134,2),1)="O",'Elegio-Electors'!L134,IF(LEFT(RIGHT('Elegio-Electors'!M134,2),1)="O",'Elegio-Electors'!M134,""))</f>
        <v/>
      </c>
      <c r="G134" s="91" t="s">
        <v>166</v>
      </c>
      <c r="H134" s="91" t="s">
        <v>167</v>
      </c>
      <c r="I134" s="20" t="e">
        <f t="shared" si="10"/>
        <v>#N/A</v>
      </c>
      <c r="J134" s="20" t="e">
        <f t="shared" si="11"/>
        <v>#N/A</v>
      </c>
      <c r="K134" s="91" t="e">
        <f>INDEX(bureaux!$A:$I,MATCH($E134,bureaux!$A:$A,0),9)</f>
        <v>#N/A</v>
      </c>
      <c r="L134" s="91" t="e">
        <f t="shared" si="12"/>
        <v>#N/A</v>
      </c>
      <c r="M134" s="91" t="e">
        <f t="shared" si="13"/>
        <v>#N/A</v>
      </c>
      <c r="N134" s="20" t="e">
        <f t="shared" si="14"/>
        <v>#N/A</v>
      </c>
      <c r="O134" s="20" t="e">
        <f>INDEX(bureaux!$A:$H,MATCH($E134,bureaux!$A:$A,0),8)</f>
        <v>#N/A</v>
      </c>
      <c r="P134" s="91" t="e">
        <f>_xlfn.CONCAT(INDEX(bureaux!$A:$H,MATCH($E134,bureaux!$A:$A,0),4)," ",INDEX(bureaux!$A:$H,MATCH($E134,bureaux!$A:$A,0),5))</f>
        <v>#N/A</v>
      </c>
      <c r="Q134" s="20" t="e">
        <f>INDEX(bureaux!$A:$G,MATCH($E134,bureaux!$A:$A,0),6)</f>
        <v>#N/A</v>
      </c>
      <c r="R134" s="20" t="e">
        <f>INDEX(bureaux!$A:$G,MATCH($E134,bureaux!$A:$A,0),7)</f>
        <v>#N/A</v>
      </c>
    </row>
    <row r="135" spans="1:18" x14ac:dyDescent="0.25">
      <c r="A135" s="20">
        <f>'Elegio-Electors'!C135</f>
        <v>0</v>
      </c>
      <c r="B135" s="20">
        <f>'Elegio-Electors'!B135</f>
        <v>0</v>
      </c>
      <c r="C135" s="91">
        <f>IF(Procédure!$C$33=2,'Elegio-Electors'!D135,Procédure!$C$33)</f>
        <v>0</v>
      </c>
      <c r="D135" s="20">
        <f>'Elegio-Electors'!E135</f>
        <v>0</v>
      </c>
      <c r="E135" s="91" t="str">
        <f>IF(LEFT(RIGHT('Elegio-Electors'!L135,2),1)="C",'Elegio-Electors'!L135,IF(LEFT(RIGHT('Elegio-Electors'!M135,2),1)="C",'Elegio-Electors'!M135,""))</f>
        <v/>
      </c>
      <c r="F135" s="91" t="str">
        <f>IF(LEFT(RIGHT('Elegio-Electors'!L135,2),1)="O",'Elegio-Electors'!L135,IF(LEFT(RIGHT('Elegio-Electors'!M135,2),1)="O",'Elegio-Electors'!M135,""))</f>
        <v/>
      </c>
      <c r="G135" s="91" t="s">
        <v>166</v>
      </c>
      <c r="H135" s="91" t="s">
        <v>167</v>
      </c>
      <c r="I135" s="20" t="e">
        <f t="shared" si="10"/>
        <v>#N/A</v>
      </c>
      <c r="J135" s="20" t="e">
        <f t="shared" si="11"/>
        <v>#N/A</v>
      </c>
      <c r="K135" s="91" t="e">
        <f>INDEX(bureaux!$A:$I,MATCH($E135,bureaux!$A:$A,0),9)</f>
        <v>#N/A</v>
      </c>
      <c r="L135" s="91" t="e">
        <f t="shared" si="12"/>
        <v>#N/A</v>
      </c>
      <c r="M135" s="91" t="e">
        <f t="shared" si="13"/>
        <v>#N/A</v>
      </c>
      <c r="N135" s="20" t="e">
        <f t="shared" si="14"/>
        <v>#N/A</v>
      </c>
      <c r="O135" s="20" t="e">
        <f>INDEX(bureaux!$A:$H,MATCH($E135,bureaux!$A:$A,0),8)</f>
        <v>#N/A</v>
      </c>
      <c r="P135" s="91" t="e">
        <f>_xlfn.CONCAT(INDEX(bureaux!$A:$H,MATCH($E135,bureaux!$A:$A,0),4)," ",INDEX(bureaux!$A:$H,MATCH($E135,bureaux!$A:$A,0),5))</f>
        <v>#N/A</v>
      </c>
      <c r="Q135" s="20" t="e">
        <f>INDEX(bureaux!$A:$G,MATCH($E135,bureaux!$A:$A,0),6)</f>
        <v>#N/A</v>
      </c>
      <c r="R135" s="20" t="e">
        <f>INDEX(bureaux!$A:$G,MATCH($E135,bureaux!$A:$A,0),7)</f>
        <v>#N/A</v>
      </c>
    </row>
    <row r="136" spans="1:18" x14ac:dyDescent="0.25">
      <c r="A136" s="20">
        <f>'Elegio-Electors'!C136</f>
        <v>0</v>
      </c>
      <c r="B136" s="20">
        <f>'Elegio-Electors'!B136</f>
        <v>0</v>
      </c>
      <c r="C136" s="91">
        <f>IF(Procédure!$C$33=2,'Elegio-Electors'!D136,Procédure!$C$33)</f>
        <v>0</v>
      </c>
      <c r="D136" s="20">
        <f>'Elegio-Electors'!E136</f>
        <v>0</v>
      </c>
      <c r="E136" s="91" t="str">
        <f>IF(LEFT(RIGHT('Elegio-Electors'!L136,2),1)="C",'Elegio-Electors'!L136,IF(LEFT(RIGHT('Elegio-Electors'!M136,2),1)="C",'Elegio-Electors'!M136,""))</f>
        <v/>
      </c>
      <c r="F136" s="91" t="str">
        <f>IF(LEFT(RIGHT('Elegio-Electors'!L136,2),1)="O",'Elegio-Electors'!L136,IF(LEFT(RIGHT('Elegio-Electors'!M136,2),1)="O",'Elegio-Electors'!M136,""))</f>
        <v/>
      </c>
      <c r="G136" s="91" t="s">
        <v>166</v>
      </c>
      <c r="H136" s="91" t="s">
        <v>167</v>
      </c>
      <c r="I136" s="20" t="e">
        <f t="shared" si="10"/>
        <v>#N/A</v>
      </c>
      <c r="J136" s="20" t="e">
        <f t="shared" si="11"/>
        <v>#N/A</v>
      </c>
      <c r="K136" s="91" t="e">
        <f>INDEX(bureaux!$A:$I,MATCH($E136,bureaux!$A:$A,0),9)</f>
        <v>#N/A</v>
      </c>
      <c r="L136" s="91" t="e">
        <f t="shared" si="12"/>
        <v>#N/A</v>
      </c>
      <c r="M136" s="91" t="e">
        <f t="shared" si="13"/>
        <v>#N/A</v>
      </c>
      <c r="N136" s="20" t="e">
        <f t="shared" si="14"/>
        <v>#N/A</v>
      </c>
      <c r="O136" s="20" t="e">
        <f>INDEX(bureaux!$A:$H,MATCH($E136,bureaux!$A:$A,0),8)</f>
        <v>#N/A</v>
      </c>
      <c r="P136" s="91" t="e">
        <f>_xlfn.CONCAT(INDEX(bureaux!$A:$H,MATCH($E136,bureaux!$A:$A,0),4)," ",INDEX(bureaux!$A:$H,MATCH($E136,bureaux!$A:$A,0),5))</f>
        <v>#N/A</v>
      </c>
      <c r="Q136" s="20" t="e">
        <f>INDEX(bureaux!$A:$G,MATCH($E136,bureaux!$A:$A,0),6)</f>
        <v>#N/A</v>
      </c>
      <c r="R136" s="20" t="e">
        <f>INDEX(bureaux!$A:$G,MATCH($E136,bureaux!$A:$A,0),7)</f>
        <v>#N/A</v>
      </c>
    </row>
    <row r="137" spans="1:18" x14ac:dyDescent="0.25">
      <c r="A137" s="20">
        <f>'Elegio-Electors'!C137</f>
        <v>0</v>
      </c>
      <c r="B137" s="20">
        <f>'Elegio-Electors'!B137</f>
        <v>0</v>
      </c>
      <c r="C137" s="91">
        <f>IF(Procédure!$C$33=2,'Elegio-Electors'!D137,Procédure!$C$33)</f>
        <v>0</v>
      </c>
      <c r="D137" s="20">
        <f>'Elegio-Electors'!E137</f>
        <v>0</v>
      </c>
      <c r="E137" s="91" t="str">
        <f>IF(LEFT(RIGHT('Elegio-Electors'!L137,2),1)="C",'Elegio-Electors'!L137,IF(LEFT(RIGHT('Elegio-Electors'!M137,2),1)="C",'Elegio-Electors'!M137,""))</f>
        <v/>
      </c>
      <c r="F137" s="91" t="str">
        <f>IF(LEFT(RIGHT('Elegio-Electors'!L137,2),1)="O",'Elegio-Electors'!L137,IF(LEFT(RIGHT('Elegio-Electors'!M137,2),1)="O",'Elegio-Electors'!M137,""))</f>
        <v/>
      </c>
      <c r="G137" s="91" t="s">
        <v>166</v>
      </c>
      <c r="H137" s="91" t="s">
        <v>167</v>
      </c>
      <c r="I137" s="20" t="e">
        <f t="shared" si="10"/>
        <v>#N/A</v>
      </c>
      <c r="J137" s="20" t="e">
        <f t="shared" si="11"/>
        <v>#N/A</v>
      </c>
      <c r="K137" s="91" t="e">
        <f>INDEX(bureaux!$A:$I,MATCH($E137,bureaux!$A:$A,0),9)</f>
        <v>#N/A</v>
      </c>
      <c r="L137" s="91" t="e">
        <f t="shared" si="12"/>
        <v>#N/A</v>
      </c>
      <c r="M137" s="91" t="e">
        <f t="shared" si="13"/>
        <v>#N/A</v>
      </c>
      <c r="N137" s="20" t="e">
        <f t="shared" si="14"/>
        <v>#N/A</v>
      </c>
      <c r="O137" s="20" t="e">
        <f>INDEX(bureaux!$A:$H,MATCH($E137,bureaux!$A:$A,0),8)</f>
        <v>#N/A</v>
      </c>
      <c r="P137" s="91" t="e">
        <f>_xlfn.CONCAT(INDEX(bureaux!$A:$H,MATCH($E137,bureaux!$A:$A,0),4)," ",INDEX(bureaux!$A:$H,MATCH($E137,bureaux!$A:$A,0),5))</f>
        <v>#N/A</v>
      </c>
      <c r="Q137" s="20" t="e">
        <f>INDEX(bureaux!$A:$G,MATCH($E137,bureaux!$A:$A,0),6)</f>
        <v>#N/A</v>
      </c>
      <c r="R137" s="20" t="e">
        <f>INDEX(bureaux!$A:$G,MATCH($E137,bureaux!$A:$A,0),7)</f>
        <v>#N/A</v>
      </c>
    </row>
    <row r="138" spans="1:18" x14ac:dyDescent="0.25">
      <c r="A138" s="20">
        <f>'Elegio-Electors'!C138</f>
        <v>0</v>
      </c>
      <c r="B138" s="20">
        <f>'Elegio-Electors'!B138</f>
        <v>0</v>
      </c>
      <c r="C138" s="91">
        <f>IF(Procédure!$C$33=2,'Elegio-Electors'!D138,Procédure!$C$33)</f>
        <v>0</v>
      </c>
      <c r="D138" s="20">
        <f>'Elegio-Electors'!E138</f>
        <v>0</v>
      </c>
      <c r="E138" s="91" t="str">
        <f>IF(LEFT(RIGHT('Elegio-Electors'!L138,2),1)="C",'Elegio-Electors'!L138,IF(LEFT(RIGHT('Elegio-Electors'!M138,2),1)="C",'Elegio-Electors'!M138,""))</f>
        <v/>
      </c>
      <c r="F138" s="91" t="str">
        <f>IF(LEFT(RIGHT('Elegio-Electors'!L138,2),1)="O",'Elegio-Electors'!L138,IF(LEFT(RIGHT('Elegio-Electors'!M138,2),1)="O",'Elegio-Electors'!M138,""))</f>
        <v/>
      </c>
      <c r="G138" s="91" t="s">
        <v>166</v>
      </c>
      <c r="H138" s="91" t="s">
        <v>167</v>
      </c>
      <c r="I138" s="20" t="e">
        <f t="shared" si="10"/>
        <v>#N/A</v>
      </c>
      <c r="J138" s="20" t="e">
        <f t="shared" si="11"/>
        <v>#N/A</v>
      </c>
      <c r="K138" s="91" t="e">
        <f>INDEX(bureaux!$A:$I,MATCH($E138,bureaux!$A:$A,0),9)</f>
        <v>#N/A</v>
      </c>
      <c r="L138" s="91" t="e">
        <f t="shared" si="12"/>
        <v>#N/A</v>
      </c>
      <c r="M138" s="91" t="e">
        <f t="shared" si="13"/>
        <v>#N/A</v>
      </c>
      <c r="N138" s="20" t="e">
        <f t="shared" si="14"/>
        <v>#N/A</v>
      </c>
      <c r="O138" s="20" t="e">
        <f>INDEX(bureaux!$A:$H,MATCH($E138,bureaux!$A:$A,0),8)</f>
        <v>#N/A</v>
      </c>
      <c r="P138" s="91" t="e">
        <f>_xlfn.CONCAT(INDEX(bureaux!$A:$H,MATCH($E138,bureaux!$A:$A,0),4)," ",INDEX(bureaux!$A:$H,MATCH($E138,bureaux!$A:$A,0),5))</f>
        <v>#N/A</v>
      </c>
      <c r="Q138" s="20" t="e">
        <f>INDEX(bureaux!$A:$G,MATCH($E138,bureaux!$A:$A,0),6)</f>
        <v>#N/A</v>
      </c>
      <c r="R138" s="20" t="e">
        <f>INDEX(bureaux!$A:$G,MATCH($E138,bureaux!$A:$A,0),7)</f>
        <v>#N/A</v>
      </c>
    </row>
    <row r="139" spans="1:18" x14ac:dyDescent="0.25">
      <c r="A139" s="20">
        <f>'Elegio-Electors'!C139</f>
        <v>0</v>
      </c>
      <c r="B139" s="20">
        <f>'Elegio-Electors'!B139</f>
        <v>0</v>
      </c>
      <c r="C139" s="91">
        <f>IF(Procédure!$C$33=2,'Elegio-Electors'!D139,Procédure!$C$33)</f>
        <v>0</v>
      </c>
      <c r="D139" s="20">
        <f>'Elegio-Electors'!E139</f>
        <v>0</v>
      </c>
      <c r="E139" s="91" t="str">
        <f>IF(LEFT(RIGHT('Elegio-Electors'!L139,2),1)="C",'Elegio-Electors'!L139,IF(LEFT(RIGHT('Elegio-Electors'!M139,2),1)="C",'Elegio-Electors'!M139,""))</f>
        <v/>
      </c>
      <c r="F139" s="91" t="str">
        <f>IF(LEFT(RIGHT('Elegio-Electors'!L139,2),1)="O",'Elegio-Electors'!L139,IF(LEFT(RIGHT('Elegio-Electors'!M139,2),1)="O",'Elegio-Electors'!M139,""))</f>
        <v/>
      </c>
      <c r="G139" s="91" t="s">
        <v>166</v>
      </c>
      <c r="H139" s="91" t="s">
        <v>167</v>
      </c>
      <c r="I139" s="20" t="e">
        <f t="shared" si="10"/>
        <v>#N/A</v>
      </c>
      <c r="J139" s="20" t="e">
        <f t="shared" si="11"/>
        <v>#N/A</v>
      </c>
      <c r="K139" s="91" t="e">
        <f>INDEX(bureaux!$A:$I,MATCH($E139,bureaux!$A:$A,0),9)</f>
        <v>#N/A</v>
      </c>
      <c r="L139" s="91" t="e">
        <f t="shared" si="12"/>
        <v>#N/A</v>
      </c>
      <c r="M139" s="91" t="e">
        <f t="shared" si="13"/>
        <v>#N/A</v>
      </c>
      <c r="N139" s="20" t="e">
        <f t="shared" si="14"/>
        <v>#N/A</v>
      </c>
      <c r="O139" s="20" t="e">
        <f>INDEX(bureaux!$A:$H,MATCH($E139,bureaux!$A:$A,0),8)</f>
        <v>#N/A</v>
      </c>
      <c r="P139" s="91" t="e">
        <f>_xlfn.CONCAT(INDEX(bureaux!$A:$H,MATCH($E139,bureaux!$A:$A,0),4)," ",INDEX(bureaux!$A:$H,MATCH($E139,bureaux!$A:$A,0),5))</f>
        <v>#N/A</v>
      </c>
      <c r="Q139" s="20" t="e">
        <f>INDEX(bureaux!$A:$G,MATCH($E139,bureaux!$A:$A,0),6)</f>
        <v>#N/A</v>
      </c>
      <c r="R139" s="20" t="e">
        <f>INDEX(bureaux!$A:$G,MATCH($E139,bureaux!$A:$A,0),7)</f>
        <v>#N/A</v>
      </c>
    </row>
    <row r="140" spans="1:18" x14ac:dyDescent="0.25">
      <c r="A140" s="20">
        <f>'Elegio-Electors'!C140</f>
        <v>0</v>
      </c>
      <c r="B140" s="20">
        <f>'Elegio-Electors'!B140</f>
        <v>0</v>
      </c>
      <c r="C140" s="91">
        <f>IF(Procédure!$C$33=2,'Elegio-Electors'!D140,Procédure!$C$33)</f>
        <v>0</v>
      </c>
      <c r="D140" s="20">
        <f>'Elegio-Electors'!E140</f>
        <v>0</v>
      </c>
      <c r="E140" s="91" t="str">
        <f>IF(LEFT(RIGHT('Elegio-Electors'!L140,2),1)="C",'Elegio-Electors'!L140,IF(LEFT(RIGHT('Elegio-Electors'!M140,2),1)="C",'Elegio-Electors'!M140,""))</f>
        <v/>
      </c>
      <c r="F140" s="91" t="str">
        <f>IF(LEFT(RIGHT('Elegio-Electors'!L140,2),1)="O",'Elegio-Electors'!L140,IF(LEFT(RIGHT('Elegio-Electors'!M140,2),1)="O",'Elegio-Electors'!M140,""))</f>
        <v/>
      </c>
      <c r="G140" s="91" t="s">
        <v>166</v>
      </c>
      <c r="H140" s="91" t="s">
        <v>167</v>
      </c>
      <c r="I140" s="20" t="e">
        <f t="shared" si="10"/>
        <v>#N/A</v>
      </c>
      <c r="J140" s="20" t="e">
        <f t="shared" si="11"/>
        <v>#N/A</v>
      </c>
      <c r="K140" s="91" t="e">
        <f>INDEX(bureaux!$A:$I,MATCH($E140,bureaux!$A:$A,0),9)</f>
        <v>#N/A</v>
      </c>
      <c r="L140" s="91" t="e">
        <f t="shared" si="12"/>
        <v>#N/A</v>
      </c>
      <c r="M140" s="91" t="e">
        <f t="shared" si="13"/>
        <v>#N/A</v>
      </c>
      <c r="N140" s="20" t="e">
        <f t="shared" si="14"/>
        <v>#N/A</v>
      </c>
      <c r="O140" s="20" t="e">
        <f>INDEX(bureaux!$A:$H,MATCH($E140,bureaux!$A:$A,0),8)</f>
        <v>#N/A</v>
      </c>
      <c r="P140" s="91" t="e">
        <f>_xlfn.CONCAT(INDEX(bureaux!$A:$H,MATCH($E140,bureaux!$A:$A,0),4)," ",INDEX(bureaux!$A:$H,MATCH($E140,bureaux!$A:$A,0),5))</f>
        <v>#N/A</v>
      </c>
      <c r="Q140" s="20" t="e">
        <f>INDEX(bureaux!$A:$G,MATCH($E140,bureaux!$A:$A,0),6)</f>
        <v>#N/A</v>
      </c>
      <c r="R140" s="20" t="e">
        <f>INDEX(bureaux!$A:$G,MATCH($E140,bureaux!$A:$A,0),7)</f>
        <v>#N/A</v>
      </c>
    </row>
    <row r="141" spans="1:18" x14ac:dyDescent="0.25">
      <c r="A141" s="20">
        <f>'Elegio-Electors'!C141</f>
        <v>0</v>
      </c>
      <c r="B141" s="20">
        <f>'Elegio-Electors'!B141</f>
        <v>0</v>
      </c>
      <c r="C141" s="91">
        <f>IF(Procédure!$C$33=2,'Elegio-Electors'!D141,Procédure!$C$33)</f>
        <v>0</v>
      </c>
      <c r="D141" s="20">
        <f>'Elegio-Electors'!E141</f>
        <v>0</v>
      </c>
      <c r="E141" s="91" t="str">
        <f>IF(LEFT(RIGHT('Elegio-Electors'!L141,2),1)="C",'Elegio-Electors'!L141,IF(LEFT(RIGHT('Elegio-Electors'!M141,2),1)="C",'Elegio-Electors'!M141,""))</f>
        <v/>
      </c>
      <c r="F141" s="91" t="str">
        <f>IF(LEFT(RIGHT('Elegio-Electors'!L141,2),1)="O",'Elegio-Electors'!L141,IF(LEFT(RIGHT('Elegio-Electors'!M141,2),1)="O",'Elegio-Electors'!M141,""))</f>
        <v/>
      </c>
      <c r="G141" s="91" t="s">
        <v>166</v>
      </c>
      <c r="H141" s="91" t="s">
        <v>167</v>
      </c>
      <c r="I141" s="20" t="e">
        <f t="shared" si="10"/>
        <v>#N/A</v>
      </c>
      <c r="J141" s="20" t="e">
        <f t="shared" si="11"/>
        <v>#N/A</v>
      </c>
      <c r="K141" s="91" t="e">
        <f>INDEX(bureaux!$A:$I,MATCH($E141,bureaux!$A:$A,0),9)</f>
        <v>#N/A</v>
      </c>
      <c r="L141" s="91" t="e">
        <f t="shared" si="12"/>
        <v>#N/A</v>
      </c>
      <c r="M141" s="91" t="e">
        <f t="shared" si="13"/>
        <v>#N/A</v>
      </c>
      <c r="N141" s="20" t="e">
        <f t="shared" si="14"/>
        <v>#N/A</v>
      </c>
      <c r="O141" s="20" t="e">
        <f>INDEX(bureaux!$A:$H,MATCH($E141,bureaux!$A:$A,0),8)</f>
        <v>#N/A</v>
      </c>
      <c r="P141" s="91" t="e">
        <f>_xlfn.CONCAT(INDEX(bureaux!$A:$H,MATCH($E141,bureaux!$A:$A,0),4)," ",INDEX(bureaux!$A:$H,MATCH($E141,bureaux!$A:$A,0),5))</f>
        <v>#N/A</v>
      </c>
      <c r="Q141" s="20" t="e">
        <f>INDEX(bureaux!$A:$G,MATCH($E141,bureaux!$A:$A,0),6)</f>
        <v>#N/A</v>
      </c>
      <c r="R141" s="20" t="e">
        <f>INDEX(bureaux!$A:$G,MATCH($E141,bureaux!$A:$A,0),7)</f>
        <v>#N/A</v>
      </c>
    </row>
    <row r="142" spans="1:18" x14ac:dyDescent="0.25">
      <c r="A142" s="20">
        <f>'Elegio-Electors'!C142</f>
        <v>0</v>
      </c>
      <c r="B142" s="20">
        <f>'Elegio-Electors'!B142</f>
        <v>0</v>
      </c>
      <c r="C142" s="91">
        <f>IF(Procédure!$C$33=2,'Elegio-Electors'!D142,Procédure!$C$33)</f>
        <v>0</v>
      </c>
      <c r="D142" s="20">
        <f>'Elegio-Electors'!E142</f>
        <v>0</v>
      </c>
      <c r="E142" s="91" t="str">
        <f>IF(LEFT(RIGHT('Elegio-Electors'!L142,2),1)="C",'Elegio-Electors'!L142,IF(LEFT(RIGHT('Elegio-Electors'!M142,2),1)="C",'Elegio-Electors'!M142,""))</f>
        <v/>
      </c>
      <c r="F142" s="91" t="str">
        <f>IF(LEFT(RIGHT('Elegio-Electors'!L142,2),1)="O",'Elegio-Electors'!L142,IF(LEFT(RIGHT('Elegio-Electors'!M142,2),1)="O",'Elegio-Electors'!M142,""))</f>
        <v/>
      </c>
      <c r="G142" s="91" t="s">
        <v>166</v>
      </c>
      <c r="H142" s="91" t="s">
        <v>167</v>
      </c>
      <c r="I142" s="20" t="e">
        <f t="shared" si="10"/>
        <v>#N/A</v>
      </c>
      <c r="J142" s="20" t="e">
        <f t="shared" si="11"/>
        <v>#N/A</v>
      </c>
      <c r="K142" s="91" t="e">
        <f>INDEX(bureaux!$A:$I,MATCH($E142,bureaux!$A:$A,0),9)</f>
        <v>#N/A</v>
      </c>
      <c r="L142" s="91" t="e">
        <f t="shared" si="12"/>
        <v>#N/A</v>
      </c>
      <c r="M142" s="91" t="e">
        <f t="shared" si="13"/>
        <v>#N/A</v>
      </c>
      <c r="N142" s="20" t="e">
        <f t="shared" si="14"/>
        <v>#N/A</v>
      </c>
      <c r="O142" s="20" t="e">
        <f>INDEX(bureaux!$A:$H,MATCH($E142,bureaux!$A:$A,0),8)</f>
        <v>#N/A</v>
      </c>
      <c r="P142" s="91" t="e">
        <f>_xlfn.CONCAT(INDEX(bureaux!$A:$H,MATCH($E142,bureaux!$A:$A,0),4)," ",INDEX(bureaux!$A:$H,MATCH($E142,bureaux!$A:$A,0),5))</f>
        <v>#N/A</v>
      </c>
      <c r="Q142" s="20" t="e">
        <f>INDEX(bureaux!$A:$G,MATCH($E142,bureaux!$A:$A,0),6)</f>
        <v>#N/A</v>
      </c>
      <c r="R142" s="20" t="e">
        <f>INDEX(bureaux!$A:$G,MATCH($E142,bureaux!$A:$A,0),7)</f>
        <v>#N/A</v>
      </c>
    </row>
    <row r="143" spans="1:18" x14ac:dyDescent="0.25">
      <c r="A143" s="20">
        <f>'Elegio-Electors'!C143</f>
        <v>0</v>
      </c>
      <c r="B143" s="20">
        <f>'Elegio-Electors'!B143</f>
        <v>0</v>
      </c>
      <c r="C143" s="91">
        <f>IF(Procédure!$C$33=2,'Elegio-Electors'!D143,Procédure!$C$33)</f>
        <v>0</v>
      </c>
      <c r="D143" s="20">
        <f>'Elegio-Electors'!E143</f>
        <v>0</v>
      </c>
      <c r="E143" s="91" t="str">
        <f>IF(LEFT(RIGHT('Elegio-Electors'!L143,2),1)="C",'Elegio-Electors'!L143,IF(LEFT(RIGHT('Elegio-Electors'!M143,2),1)="C",'Elegio-Electors'!M143,""))</f>
        <v/>
      </c>
      <c r="F143" s="91" t="str">
        <f>IF(LEFT(RIGHT('Elegio-Electors'!L143,2),1)="O",'Elegio-Electors'!L143,IF(LEFT(RIGHT('Elegio-Electors'!M143,2),1)="O",'Elegio-Electors'!M143,""))</f>
        <v/>
      </c>
      <c r="G143" s="91" t="s">
        <v>166</v>
      </c>
      <c r="H143" s="91" t="s">
        <v>167</v>
      </c>
      <c r="I143" s="20" t="e">
        <f t="shared" si="10"/>
        <v>#N/A</v>
      </c>
      <c r="J143" s="20" t="e">
        <f t="shared" si="11"/>
        <v>#N/A</v>
      </c>
      <c r="K143" s="91" t="e">
        <f>INDEX(bureaux!$A:$I,MATCH($E143,bureaux!$A:$A,0),9)</f>
        <v>#N/A</v>
      </c>
      <c r="L143" s="91" t="e">
        <f t="shared" si="12"/>
        <v>#N/A</v>
      </c>
      <c r="M143" s="91" t="e">
        <f t="shared" si="13"/>
        <v>#N/A</v>
      </c>
      <c r="N143" s="20" t="e">
        <f t="shared" si="14"/>
        <v>#N/A</v>
      </c>
      <c r="O143" s="20" t="e">
        <f>INDEX(bureaux!$A:$H,MATCH($E143,bureaux!$A:$A,0),8)</f>
        <v>#N/A</v>
      </c>
      <c r="P143" s="91" t="e">
        <f>_xlfn.CONCAT(INDEX(bureaux!$A:$H,MATCH($E143,bureaux!$A:$A,0),4)," ",INDEX(bureaux!$A:$H,MATCH($E143,bureaux!$A:$A,0),5))</f>
        <v>#N/A</v>
      </c>
      <c r="Q143" s="20" t="e">
        <f>INDEX(bureaux!$A:$G,MATCH($E143,bureaux!$A:$A,0),6)</f>
        <v>#N/A</v>
      </c>
      <c r="R143" s="20" t="e">
        <f>INDEX(bureaux!$A:$G,MATCH($E143,bureaux!$A:$A,0),7)</f>
        <v>#N/A</v>
      </c>
    </row>
    <row r="144" spans="1:18" x14ac:dyDescent="0.25">
      <c r="A144" s="20">
        <f>'Elegio-Electors'!C144</f>
        <v>0</v>
      </c>
      <c r="B144" s="20">
        <f>'Elegio-Electors'!B144</f>
        <v>0</v>
      </c>
      <c r="C144" s="91">
        <f>IF(Procédure!$C$33=2,'Elegio-Electors'!D144,Procédure!$C$33)</f>
        <v>0</v>
      </c>
      <c r="D144" s="20">
        <f>'Elegio-Electors'!E144</f>
        <v>0</v>
      </c>
      <c r="E144" s="91" t="str">
        <f>IF(LEFT(RIGHT('Elegio-Electors'!L144,2),1)="C",'Elegio-Electors'!L144,IF(LEFT(RIGHT('Elegio-Electors'!M144,2),1)="C",'Elegio-Electors'!M144,""))</f>
        <v/>
      </c>
      <c r="F144" s="91" t="str">
        <f>IF(LEFT(RIGHT('Elegio-Electors'!L144,2),1)="O",'Elegio-Electors'!L144,IF(LEFT(RIGHT('Elegio-Electors'!M144,2),1)="O",'Elegio-Electors'!M144,""))</f>
        <v/>
      </c>
      <c r="G144" s="91" t="s">
        <v>166</v>
      </c>
      <c r="H144" s="91" t="s">
        <v>167</v>
      </c>
      <c r="I144" s="20" t="e">
        <f t="shared" si="10"/>
        <v>#N/A</v>
      </c>
      <c r="J144" s="20" t="e">
        <f t="shared" si="11"/>
        <v>#N/A</v>
      </c>
      <c r="K144" s="91" t="e">
        <f>INDEX(bureaux!$A:$I,MATCH($E144,bureaux!$A:$A,0),9)</f>
        <v>#N/A</v>
      </c>
      <c r="L144" s="91" t="e">
        <f t="shared" si="12"/>
        <v>#N/A</v>
      </c>
      <c r="M144" s="91" t="e">
        <f t="shared" si="13"/>
        <v>#N/A</v>
      </c>
      <c r="N144" s="20" t="e">
        <f t="shared" si="14"/>
        <v>#N/A</v>
      </c>
      <c r="O144" s="20" t="e">
        <f>INDEX(bureaux!$A:$H,MATCH($E144,bureaux!$A:$A,0),8)</f>
        <v>#N/A</v>
      </c>
      <c r="P144" s="91" t="e">
        <f>_xlfn.CONCAT(INDEX(bureaux!$A:$H,MATCH($E144,bureaux!$A:$A,0),4)," ",INDEX(bureaux!$A:$H,MATCH($E144,bureaux!$A:$A,0),5))</f>
        <v>#N/A</v>
      </c>
      <c r="Q144" s="20" t="e">
        <f>INDEX(bureaux!$A:$G,MATCH($E144,bureaux!$A:$A,0),6)</f>
        <v>#N/A</v>
      </c>
      <c r="R144" s="20" t="e">
        <f>INDEX(bureaux!$A:$G,MATCH($E144,bureaux!$A:$A,0),7)</f>
        <v>#N/A</v>
      </c>
    </row>
    <row r="145" spans="1:18" x14ac:dyDescent="0.25">
      <c r="A145" s="20">
        <f>'Elegio-Electors'!C145</f>
        <v>0</v>
      </c>
      <c r="B145" s="20">
        <f>'Elegio-Electors'!B145</f>
        <v>0</v>
      </c>
      <c r="C145" s="91">
        <f>IF(Procédure!$C$33=2,'Elegio-Electors'!D145,Procédure!$C$33)</f>
        <v>0</v>
      </c>
      <c r="D145" s="20">
        <f>'Elegio-Electors'!E145</f>
        <v>0</v>
      </c>
      <c r="E145" s="91" t="str">
        <f>IF(LEFT(RIGHT('Elegio-Electors'!L145,2),1)="C",'Elegio-Electors'!L145,IF(LEFT(RIGHT('Elegio-Electors'!M145,2),1)="C",'Elegio-Electors'!M145,""))</f>
        <v/>
      </c>
      <c r="F145" s="91" t="str">
        <f>IF(LEFT(RIGHT('Elegio-Electors'!L145,2),1)="O",'Elegio-Electors'!L145,IF(LEFT(RIGHT('Elegio-Electors'!M145,2),1)="O",'Elegio-Electors'!M145,""))</f>
        <v/>
      </c>
      <c r="G145" s="91" t="s">
        <v>166</v>
      </c>
      <c r="H145" s="91" t="s">
        <v>167</v>
      </c>
      <c r="I145" s="20" t="e">
        <f t="shared" si="10"/>
        <v>#N/A</v>
      </c>
      <c r="J145" s="20" t="e">
        <f t="shared" si="11"/>
        <v>#N/A</v>
      </c>
      <c r="K145" s="91" t="e">
        <f>INDEX(bureaux!$A:$I,MATCH($E145,bureaux!$A:$A,0),9)</f>
        <v>#N/A</v>
      </c>
      <c r="L145" s="91" t="e">
        <f t="shared" si="12"/>
        <v>#N/A</v>
      </c>
      <c r="M145" s="91" t="e">
        <f t="shared" si="13"/>
        <v>#N/A</v>
      </c>
      <c r="N145" s="20" t="e">
        <f t="shared" si="14"/>
        <v>#N/A</v>
      </c>
      <c r="O145" s="20" t="e">
        <f>INDEX(bureaux!$A:$H,MATCH($E145,bureaux!$A:$A,0),8)</f>
        <v>#N/A</v>
      </c>
      <c r="P145" s="91" t="e">
        <f>_xlfn.CONCAT(INDEX(bureaux!$A:$H,MATCH($E145,bureaux!$A:$A,0),4)," ",INDEX(bureaux!$A:$H,MATCH($E145,bureaux!$A:$A,0),5))</f>
        <v>#N/A</v>
      </c>
      <c r="Q145" s="20" t="e">
        <f>INDEX(bureaux!$A:$G,MATCH($E145,bureaux!$A:$A,0),6)</f>
        <v>#N/A</v>
      </c>
      <c r="R145" s="20" t="e">
        <f>INDEX(bureaux!$A:$G,MATCH($E145,bureaux!$A:$A,0),7)</f>
        <v>#N/A</v>
      </c>
    </row>
    <row r="146" spans="1:18" x14ac:dyDescent="0.25">
      <c r="A146" s="20">
        <f>'Elegio-Electors'!C146</f>
        <v>0</v>
      </c>
      <c r="B146" s="20">
        <f>'Elegio-Electors'!B146</f>
        <v>0</v>
      </c>
      <c r="C146" s="91">
        <f>IF(Procédure!$C$33=2,'Elegio-Electors'!D146,Procédure!$C$33)</f>
        <v>0</v>
      </c>
      <c r="D146" s="20">
        <f>'Elegio-Electors'!E146</f>
        <v>0</v>
      </c>
      <c r="E146" s="91" t="str">
        <f>IF(LEFT(RIGHT('Elegio-Electors'!L146,2),1)="C",'Elegio-Electors'!L146,IF(LEFT(RIGHT('Elegio-Electors'!M146,2),1)="C",'Elegio-Electors'!M146,""))</f>
        <v/>
      </c>
      <c r="F146" s="91" t="str">
        <f>IF(LEFT(RIGHT('Elegio-Electors'!L146,2),1)="O",'Elegio-Electors'!L146,IF(LEFT(RIGHT('Elegio-Electors'!M146,2),1)="O",'Elegio-Electors'!M146,""))</f>
        <v/>
      </c>
      <c r="G146" s="91" t="s">
        <v>166</v>
      </c>
      <c r="H146" s="91" t="s">
        <v>167</v>
      </c>
      <c r="I146" s="20" t="e">
        <f t="shared" si="10"/>
        <v>#N/A</v>
      </c>
      <c r="J146" s="20" t="e">
        <f t="shared" si="11"/>
        <v>#N/A</v>
      </c>
      <c r="K146" s="91" t="e">
        <f>INDEX(bureaux!$A:$I,MATCH($E146,bureaux!$A:$A,0),9)</f>
        <v>#N/A</v>
      </c>
      <c r="L146" s="91" t="e">
        <f t="shared" si="12"/>
        <v>#N/A</v>
      </c>
      <c r="M146" s="91" t="e">
        <f t="shared" si="13"/>
        <v>#N/A</v>
      </c>
      <c r="N146" s="20" t="e">
        <f t="shared" si="14"/>
        <v>#N/A</v>
      </c>
      <c r="O146" s="20" t="e">
        <f>INDEX(bureaux!$A:$H,MATCH($E146,bureaux!$A:$A,0),8)</f>
        <v>#N/A</v>
      </c>
      <c r="P146" s="91" t="e">
        <f>_xlfn.CONCAT(INDEX(bureaux!$A:$H,MATCH($E146,bureaux!$A:$A,0),4)," ",INDEX(bureaux!$A:$H,MATCH($E146,bureaux!$A:$A,0),5))</f>
        <v>#N/A</v>
      </c>
      <c r="Q146" s="20" t="e">
        <f>INDEX(bureaux!$A:$G,MATCH($E146,bureaux!$A:$A,0),6)</f>
        <v>#N/A</v>
      </c>
      <c r="R146" s="20" t="e">
        <f>INDEX(bureaux!$A:$G,MATCH($E146,bureaux!$A:$A,0),7)</f>
        <v>#N/A</v>
      </c>
    </row>
    <row r="147" spans="1:18" x14ac:dyDescent="0.25">
      <c r="A147" s="20">
        <f>'Elegio-Electors'!C147</f>
        <v>0</v>
      </c>
      <c r="B147" s="20">
        <f>'Elegio-Electors'!B147</f>
        <v>0</v>
      </c>
      <c r="C147" s="91">
        <f>IF(Procédure!$C$33=2,'Elegio-Electors'!D147,Procédure!$C$33)</f>
        <v>0</v>
      </c>
      <c r="D147" s="20">
        <f>'Elegio-Electors'!E147</f>
        <v>0</v>
      </c>
      <c r="E147" s="91" t="str">
        <f>IF(LEFT(RIGHT('Elegio-Electors'!L147,2),1)="C",'Elegio-Electors'!L147,IF(LEFT(RIGHT('Elegio-Electors'!M147,2),1)="C",'Elegio-Electors'!M147,""))</f>
        <v/>
      </c>
      <c r="F147" s="91" t="str">
        <f>IF(LEFT(RIGHT('Elegio-Electors'!L147,2),1)="O",'Elegio-Electors'!L147,IF(LEFT(RIGHT('Elegio-Electors'!M147,2),1)="O",'Elegio-Electors'!M147,""))</f>
        <v/>
      </c>
      <c r="G147" s="91" t="s">
        <v>166</v>
      </c>
      <c r="H147" s="91" t="s">
        <v>167</v>
      </c>
      <c r="I147" s="20" t="e">
        <f t="shared" si="10"/>
        <v>#N/A</v>
      </c>
      <c r="J147" s="20" t="e">
        <f t="shared" si="11"/>
        <v>#N/A</v>
      </c>
      <c r="K147" s="91" t="e">
        <f>INDEX(bureaux!$A:$I,MATCH($E147,bureaux!$A:$A,0),9)</f>
        <v>#N/A</v>
      </c>
      <c r="L147" s="91" t="e">
        <f t="shared" si="12"/>
        <v>#N/A</v>
      </c>
      <c r="M147" s="91" t="e">
        <f t="shared" si="13"/>
        <v>#N/A</v>
      </c>
      <c r="N147" s="20" t="e">
        <f t="shared" si="14"/>
        <v>#N/A</v>
      </c>
      <c r="O147" s="20" t="e">
        <f>INDEX(bureaux!$A:$H,MATCH($E147,bureaux!$A:$A,0),8)</f>
        <v>#N/A</v>
      </c>
      <c r="P147" s="91" t="e">
        <f>_xlfn.CONCAT(INDEX(bureaux!$A:$H,MATCH($E147,bureaux!$A:$A,0),4)," ",INDEX(bureaux!$A:$H,MATCH($E147,bureaux!$A:$A,0),5))</f>
        <v>#N/A</v>
      </c>
      <c r="Q147" s="20" t="e">
        <f>INDEX(bureaux!$A:$G,MATCH($E147,bureaux!$A:$A,0),6)</f>
        <v>#N/A</v>
      </c>
      <c r="R147" s="20" t="e">
        <f>INDEX(bureaux!$A:$G,MATCH($E147,bureaux!$A:$A,0),7)</f>
        <v>#N/A</v>
      </c>
    </row>
    <row r="148" spans="1:18" x14ac:dyDescent="0.25">
      <c r="A148" s="20">
        <f>'Elegio-Electors'!C148</f>
        <v>0</v>
      </c>
      <c r="B148" s="20">
        <f>'Elegio-Electors'!B148</f>
        <v>0</v>
      </c>
      <c r="C148" s="91">
        <f>IF(Procédure!$C$33=2,'Elegio-Electors'!D148,Procédure!$C$33)</f>
        <v>0</v>
      </c>
      <c r="D148" s="20">
        <f>'Elegio-Electors'!E148</f>
        <v>0</v>
      </c>
      <c r="E148" s="91" t="str">
        <f>IF(LEFT(RIGHT('Elegio-Electors'!L148,2),1)="C",'Elegio-Electors'!L148,IF(LEFT(RIGHT('Elegio-Electors'!M148,2),1)="C",'Elegio-Electors'!M148,""))</f>
        <v/>
      </c>
      <c r="F148" s="91" t="str">
        <f>IF(LEFT(RIGHT('Elegio-Electors'!L148,2),1)="O",'Elegio-Electors'!L148,IF(LEFT(RIGHT('Elegio-Electors'!M148,2),1)="O",'Elegio-Electors'!M148,""))</f>
        <v/>
      </c>
      <c r="G148" s="91" t="s">
        <v>166</v>
      </c>
      <c r="H148" s="91" t="s">
        <v>167</v>
      </c>
      <c r="I148" s="20" t="e">
        <f t="shared" si="10"/>
        <v>#N/A</v>
      </c>
      <c r="J148" s="20" t="e">
        <f t="shared" si="11"/>
        <v>#N/A</v>
      </c>
      <c r="K148" s="91" t="e">
        <f>INDEX(bureaux!$A:$I,MATCH($E148,bureaux!$A:$A,0),9)</f>
        <v>#N/A</v>
      </c>
      <c r="L148" s="91" t="e">
        <f t="shared" si="12"/>
        <v>#N/A</v>
      </c>
      <c r="M148" s="91" t="e">
        <f t="shared" si="13"/>
        <v>#N/A</v>
      </c>
      <c r="N148" s="20" t="e">
        <f t="shared" si="14"/>
        <v>#N/A</v>
      </c>
      <c r="O148" s="20" t="e">
        <f>INDEX(bureaux!$A:$H,MATCH($E148,bureaux!$A:$A,0),8)</f>
        <v>#N/A</v>
      </c>
      <c r="P148" s="91" t="e">
        <f>_xlfn.CONCAT(INDEX(bureaux!$A:$H,MATCH($E148,bureaux!$A:$A,0),4)," ",INDEX(bureaux!$A:$H,MATCH($E148,bureaux!$A:$A,0),5))</f>
        <v>#N/A</v>
      </c>
      <c r="Q148" s="20" t="e">
        <f>INDEX(bureaux!$A:$G,MATCH($E148,bureaux!$A:$A,0),6)</f>
        <v>#N/A</v>
      </c>
      <c r="R148" s="20" t="e">
        <f>INDEX(bureaux!$A:$G,MATCH($E148,bureaux!$A:$A,0),7)</f>
        <v>#N/A</v>
      </c>
    </row>
    <row r="149" spans="1:18" x14ac:dyDescent="0.25">
      <c r="A149" s="20">
        <f>'Elegio-Electors'!C149</f>
        <v>0</v>
      </c>
      <c r="B149" s="20">
        <f>'Elegio-Electors'!B149</f>
        <v>0</v>
      </c>
      <c r="C149" s="91">
        <f>IF(Procédure!$C$33=2,'Elegio-Electors'!D149,Procédure!$C$33)</f>
        <v>0</v>
      </c>
      <c r="D149" s="20">
        <f>'Elegio-Electors'!E149</f>
        <v>0</v>
      </c>
      <c r="E149" s="91" t="str">
        <f>IF(LEFT(RIGHT('Elegio-Electors'!L149,2),1)="C",'Elegio-Electors'!L149,IF(LEFT(RIGHT('Elegio-Electors'!M149,2),1)="C",'Elegio-Electors'!M149,""))</f>
        <v/>
      </c>
      <c r="F149" s="91" t="str">
        <f>IF(LEFT(RIGHT('Elegio-Electors'!L149,2),1)="O",'Elegio-Electors'!L149,IF(LEFT(RIGHT('Elegio-Electors'!M149,2),1)="O",'Elegio-Electors'!M149,""))</f>
        <v/>
      </c>
      <c r="G149" s="91" t="s">
        <v>166</v>
      </c>
      <c r="H149" s="91" t="s">
        <v>167</v>
      </c>
      <c r="I149" s="20" t="e">
        <f t="shared" si="10"/>
        <v>#N/A</v>
      </c>
      <c r="J149" s="20" t="e">
        <f t="shared" si="11"/>
        <v>#N/A</v>
      </c>
      <c r="K149" s="91" t="e">
        <f>INDEX(bureaux!$A:$I,MATCH($E149,bureaux!$A:$A,0),9)</f>
        <v>#N/A</v>
      </c>
      <c r="L149" s="91" t="e">
        <f t="shared" si="12"/>
        <v>#N/A</v>
      </c>
      <c r="M149" s="91" t="e">
        <f t="shared" si="13"/>
        <v>#N/A</v>
      </c>
      <c r="N149" s="20" t="e">
        <f t="shared" si="14"/>
        <v>#N/A</v>
      </c>
      <c r="O149" s="20" t="e">
        <f>INDEX(bureaux!$A:$H,MATCH($E149,bureaux!$A:$A,0),8)</f>
        <v>#N/A</v>
      </c>
      <c r="P149" s="91" t="e">
        <f>_xlfn.CONCAT(INDEX(bureaux!$A:$H,MATCH($E149,bureaux!$A:$A,0),4)," ",INDEX(bureaux!$A:$H,MATCH($E149,bureaux!$A:$A,0),5))</f>
        <v>#N/A</v>
      </c>
      <c r="Q149" s="20" t="e">
        <f>INDEX(bureaux!$A:$G,MATCH($E149,bureaux!$A:$A,0),6)</f>
        <v>#N/A</v>
      </c>
      <c r="R149" s="20" t="e">
        <f>INDEX(bureaux!$A:$G,MATCH($E149,bureaux!$A:$A,0),7)</f>
        <v>#N/A</v>
      </c>
    </row>
    <row r="150" spans="1:18" x14ac:dyDescent="0.25">
      <c r="A150" s="20">
        <f>'Elegio-Electors'!C150</f>
        <v>0</v>
      </c>
      <c r="B150" s="20">
        <f>'Elegio-Electors'!B150</f>
        <v>0</v>
      </c>
      <c r="C150" s="91">
        <f>IF(Procédure!$C$33=2,'Elegio-Electors'!D150,Procédure!$C$33)</f>
        <v>0</v>
      </c>
      <c r="D150" s="20">
        <f>'Elegio-Electors'!E150</f>
        <v>0</v>
      </c>
      <c r="E150" s="91" t="str">
        <f>IF(LEFT(RIGHT('Elegio-Electors'!L150,2),1)="C",'Elegio-Electors'!L150,IF(LEFT(RIGHT('Elegio-Electors'!M150,2),1)="C",'Elegio-Electors'!M150,""))</f>
        <v/>
      </c>
      <c r="F150" s="91" t="str">
        <f>IF(LEFT(RIGHT('Elegio-Electors'!L150,2),1)="O",'Elegio-Electors'!L150,IF(LEFT(RIGHT('Elegio-Electors'!M150,2),1)="O",'Elegio-Electors'!M150,""))</f>
        <v/>
      </c>
      <c r="G150" s="91" t="s">
        <v>166</v>
      </c>
      <c r="H150" s="91" t="s">
        <v>167</v>
      </c>
      <c r="I150" s="20" t="e">
        <f t="shared" si="10"/>
        <v>#N/A</v>
      </c>
      <c r="J150" s="20" t="e">
        <f t="shared" si="11"/>
        <v>#N/A</v>
      </c>
      <c r="K150" s="91" t="e">
        <f>INDEX(bureaux!$A:$I,MATCH($E150,bureaux!$A:$A,0),9)</f>
        <v>#N/A</v>
      </c>
      <c r="L150" s="91" t="e">
        <f t="shared" si="12"/>
        <v>#N/A</v>
      </c>
      <c r="M150" s="91" t="e">
        <f t="shared" si="13"/>
        <v>#N/A</v>
      </c>
      <c r="N150" s="20" t="e">
        <f t="shared" si="14"/>
        <v>#N/A</v>
      </c>
      <c r="O150" s="20" t="e">
        <f>INDEX(bureaux!$A:$H,MATCH($E150,bureaux!$A:$A,0),8)</f>
        <v>#N/A</v>
      </c>
      <c r="P150" s="91" t="e">
        <f>_xlfn.CONCAT(INDEX(bureaux!$A:$H,MATCH($E150,bureaux!$A:$A,0),4)," ",INDEX(bureaux!$A:$H,MATCH($E150,bureaux!$A:$A,0),5))</f>
        <v>#N/A</v>
      </c>
      <c r="Q150" s="20" t="e">
        <f>INDEX(bureaux!$A:$G,MATCH($E150,bureaux!$A:$A,0),6)</f>
        <v>#N/A</v>
      </c>
      <c r="R150" s="20" t="e">
        <f>INDEX(bureaux!$A:$G,MATCH($E150,bureaux!$A:$A,0),7)</f>
        <v>#N/A</v>
      </c>
    </row>
    <row r="151" spans="1:18" x14ac:dyDescent="0.25">
      <c r="A151" s="20">
        <f>'Elegio-Electors'!C151</f>
        <v>0</v>
      </c>
      <c r="B151" s="20">
        <f>'Elegio-Electors'!B151</f>
        <v>0</v>
      </c>
      <c r="C151" s="91">
        <f>IF(Procédure!$C$33=2,'Elegio-Electors'!D151,Procédure!$C$33)</f>
        <v>0</v>
      </c>
      <c r="D151" s="20">
        <f>'Elegio-Electors'!E151</f>
        <v>0</v>
      </c>
      <c r="E151" s="91" t="str">
        <f>IF(LEFT(RIGHT('Elegio-Electors'!L151,2),1)="C",'Elegio-Electors'!L151,IF(LEFT(RIGHT('Elegio-Electors'!M151,2),1)="C",'Elegio-Electors'!M151,""))</f>
        <v/>
      </c>
      <c r="F151" s="91" t="str">
        <f>IF(LEFT(RIGHT('Elegio-Electors'!L151,2),1)="O",'Elegio-Electors'!L151,IF(LEFT(RIGHT('Elegio-Electors'!M151,2),1)="O",'Elegio-Electors'!M151,""))</f>
        <v/>
      </c>
      <c r="G151" s="91" t="s">
        <v>166</v>
      </c>
      <c r="H151" s="91" t="s">
        <v>167</v>
      </c>
      <c r="I151" s="20" t="e">
        <f t="shared" si="10"/>
        <v>#N/A</v>
      </c>
      <c r="J151" s="20" t="e">
        <f t="shared" si="11"/>
        <v>#N/A</v>
      </c>
      <c r="K151" s="91" t="e">
        <f>INDEX(bureaux!$A:$I,MATCH($E151,bureaux!$A:$A,0),9)</f>
        <v>#N/A</v>
      </c>
      <c r="L151" s="91" t="e">
        <f t="shared" si="12"/>
        <v>#N/A</v>
      </c>
      <c r="M151" s="91" t="e">
        <f t="shared" si="13"/>
        <v>#N/A</v>
      </c>
      <c r="N151" s="20" t="e">
        <f t="shared" si="14"/>
        <v>#N/A</v>
      </c>
      <c r="O151" s="20" t="e">
        <f>INDEX(bureaux!$A:$H,MATCH($E151,bureaux!$A:$A,0),8)</f>
        <v>#N/A</v>
      </c>
      <c r="P151" s="91" t="e">
        <f>_xlfn.CONCAT(INDEX(bureaux!$A:$H,MATCH($E151,bureaux!$A:$A,0),4)," ",INDEX(bureaux!$A:$H,MATCH($E151,bureaux!$A:$A,0),5))</f>
        <v>#N/A</v>
      </c>
      <c r="Q151" s="20" t="e">
        <f>INDEX(bureaux!$A:$G,MATCH($E151,bureaux!$A:$A,0),6)</f>
        <v>#N/A</v>
      </c>
      <c r="R151" s="20" t="e">
        <f>INDEX(bureaux!$A:$G,MATCH($E151,bureaux!$A:$A,0),7)</f>
        <v>#N/A</v>
      </c>
    </row>
    <row r="152" spans="1:18" x14ac:dyDescent="0.25">
      <c r="A152" s="20">
        <f>'Elegio-Electors'!C152</f>
        <v>0</v>
      </c>
      <c r="B152" s="20">
        <f>'Elegio-Electors'!B152</f>
        <v>0</v>
      </c>
      <c r="C152" s="91">
        <f>IF(Procédure!$C$33=2,'Elegio-Electors'!D152,Procédure!$C$33)</f>
        <v>0</v>
      </c>
      <c r="D152" s="20">
        <f>'Elegio-Electors'!E152</f>
        <v>0</v>
      </c>
      <c r="E152" s="91" t="str">
        <f>IF(LEFT(RIGHT('Elegio-Electors'!L152,2),1)="C",'Elegio-Electors'!L152,IF(LEFT(RIGHT('Elegio-Electors'!M152,2),1)="C",'Elegio-Electors'!M152,""))</f>
        <v/>
      </c>
      <c r="F152" s="91" t="str">
        <f>IF(LEFT(RIGHT('Elegio-Electors'!L152,2),1)="O",'Elegio-Electors'!L152,IF(LEFT(RIGHT('Elegio-Electors'!M152,2),1)="O",'Elegio-Electors'!M152,""))</f>
        <v/>
      </c>
      <c r="G152" s="91" t="s">
        <v>166</v>
      </c>
      <c r="H152" s="91" t="s">
        <v>167</v>
      </c>
      <c r="I152" s="20" t="e">
        <f t="shared" si="10"/>
        <v>#N/A</v>
      </c>
      <c r="J152" s="20" t="e">
        <f t="shared" si="11"/>
        <v>#N/A</v>
      </c>
      <c r="K152" s="91" t="e">
        <f>INDEX(bureaux!$A:$I,MATCH($E152,bureaux!$A:$A,0),9)</f>
        <v>#N/A</v>
      </c>
      <c r="L152" s="91" t="e">
        <f t="shared" si="12"/>
        <v>#N/A</v>
      </c>
      <c r="M152" s="91" t="e">
        <f t="shared" si="13"/>
        <v>#N/A</v>
      </c>
      <c r="N152" s="20" t="e">
        <f t="shared" si="14"/>
        <v>#N/A</v>
      </c>
      <c r="O152" s="20" t="e">
        <f>INDEX(bureaux!$A:$H,MATCH($E152,bureaux!$A:$A,0),8)</f>
        <v>#N/A</v>
      </c>
      <c r="P152" s="91" t="e">
        <f>_xlfn.CONCAT(INDEX(bureaux!$A:$H,MATCH($E152,bureaux!$A:$A,0),4)," ",INDEX(bureaux!$A:$H,MATCH($E152,bureaux!$A:$A,0),5))</f>
        <v>#N/A</v>
      </c>
      <c r="Q152" s="20" t="e">
        <f>INDEX(bureaux!$A:$G,MATCH($E152,bureaux!$A:$A,0),6)</f>
        <v>#N/A</v>
      </c>
      <c r="R152" s="20" t="e">
        <f>INDEX(bureaux!$A:$G,MATCH($E152,bureaux!$A:$A,0),7)</f>
        <v>#N/A</v>
      </c>
    </row>
    <row r="153" spans="1:18" x14ac:dyDescent="0.25">
      <c r="A153" s="20">
        <f>'Elegio-Electors'!C153</f>
        <v>0</v>
      </c>
      <c r="B153" s="20">
        <f>'Elegio-Electors'!B153</f>
        <v>0</v>
      </c>
      <c r="C153" s="91">
        <f>IF(Procédure!$C$33=2,'Elegio-Electors'!D153,Procédure!$C$33)</f>
        <v>0</v>
      </c>
      <c r="D153" s="20">
        <f>'Elegio-Electors'!E153</f>
        <v>0</v>
      </c>
      <c r="E153" s="91" t="str">
        <f>IF(LEFT(RIGHT('Elegio-Electors'!L153,2),1)="C",'Elegio-Electors'!L153,IF(LEFT(RIGHT('Elegio-Electors'!M153,2),1)="C",'Elegio-Electors'!M153,""))</f>
        <v/>
      </c>
      <c r="F153" s="91" t="str">
        <f>IF(LEFT(RIGHT('Elegio-Electors'!L153,2),1)="O",'Elegio-Electors'!L153,IF(LEFT(RIGHT('Elegio-Electors'!M153,2),1)="O",'Elegio-Electors'!M153,""))</f>
        <v/>
      </c>
      <c r="G153" s="91" t="s">
        <v>166</v>
      </c>
      <c r="H153" s="91" t="s">
        <v>167</v>
      </c>
      <c r="I153" s="20" t="e">
        <f t="shared" si="10"/>
        <v>#N/A</v>
      </c>
      <c r="J153" s="20" t="e">
        <f t="shared" si="11"/>
        <v>#N/A</v>
      </c>
      <c r="K153" s="91" t="e">
        <f>INDEX(bureaux!$A:$I,MATCH($E153,bureaux!$A:$A,0),9)</f>
        <v>#N/A</v>
      </c>
      <c r="L153" s="91" t="e">
        <f t="shared" si="12"/>
        <v>#N/A</v>
      </c>
      <c r="M153" s="91" t="e">
        <f t="shared" si="13"/>
        <v>#N/A</v>
      </c>
      <c r="N153" s="20" t="e">
        <f t="shared" si="14"/>
        <v>#N/A</v>
      </c>
      <c r="O153" s="20" t="e">
        <f>INDEX(bureaux!$A:$H,MATCH($E153,bureaux!$A:$A,0),8)</f>
        <v>#N/A</v>
      </c>
      <c r="P153" s="91" t="e">
        <f>_xlfn.CONCAT(INDEX(bureaux!$A:$H,MATCH($E153,bureaux!$A:$A,0),4)," ",INDEX(bureaux!$A:$H,MATCH($E153,bureaux!$A:$A,0),5))</f>
        <v>#N/A</v>
      </c>
      <c r="Q153" s="20" t="e">
        <f>INDEX(bureaux!$A:$G,MATCH($E153,bureaux!$A:$A,0),6)</f>
        <v>#N/A</v>
      </c>
      <c r="R153" s="20" t="e">
        <f>INDEX(bureaux!$A:$G,MATCH($E153,bureaux!$A:$A,0),7)</f>
        <v>#N/A</v>
      </c>
    </row>
    <row r="154" spans="1:18" x14ac:dyDescent="0.25">
      <c r="A154" s="20">
        <f>'Elegio-Electors'!C154</f>
        <v>0</v>
      </c>
      <c r="B154" s="20">
        <f>'Elegio-Electors'!B154</f>
        <v>0</v>
      </c>
      <c r="C154" s="91">
        <f>IF(Procédure!$C$33=2,'Elegio-Electors'!D154,Procédure!$C$33)</f>
        <v>0</v>
      </c>
      <c r="D154" s="20">
        <f>'Elegio-Electors'!E154</f>
        <v>0</v>
      </c>
      <c r="E154" s="91" t="str">
        <f>IF(LEFT(RIGHT('Elegio-Electors'!L154,2),1)="C",'Elegio-Electors'!L154,IF(LEFT(RIGHT('Elegio-Electors'!M154,2),1)="C",'Elegio-Electors'!M154,""))</f>
        <v/>
      </c>
      <c r="F154" s="91" t="str">
        <f>IF(LEFT(RIGHT('Elegio-Electors'!L154,2),1)="O",'Elegio-Electors'!L154,IF(LEFT(RIGHT('Elegio-Electors'!M154,2),1)="O",'Elegio-Electors'!M154,""))</f>
        <v/>
      </c>
      <c r="G154" s="91" t="s">
        <v>166</v>
      </c>
      <c r="H154" s="91" t="s">
        <v>167</v>
      </c>
      <c r="I154" s="20" t="e">
        <f t="shared" si="10"/>
        <v>#N/A</v>
      </c>
      <c r="J154" s="20" t="e">
        <f t="shared" si="11"/>
        <v>#N/A</v>
      </c>
      <c r="K154" s="91" t="e">
        <f>INDEX(bureaux!$A:$I,MATCH($E154,bureaux!$A:$A,0),9)</f>
        <v>#N/A</v>
      </c>
      <c r="L154" s="91" t="e">
        <f t="shared" si="12"/>
        <v>#N/A</v>
      </c>
      <c r="M154" s="91" t="e">
        <f t="shared" si="13"/>
        <v>#N/A</v>
      </c>
      <c r="N154" s="20" t="e">
        <f t="shared" si="14"/>
        <v>#N/A</v>
      </c>
      <c r="O154" s="20" t="e">
        <f>INDEX(bureaux!$A:$H,MATCH($E154,bureaux!$A:$A,0),8)</f>
        <v>#N/A</v>
      </c>
      <c r="P154" s="91" t="e">
        <f>_xlfn.CONCAT(INDEX(bureaux!$A:$H,MATCH($E154,bureaux!$A:$A,0),4)," ",INDEX(bureaux!$A:$H,MATCH($E154,bureaux!$A:$A,0),5))</f>
        <v>#N/A</v>
      </c>
      <c r="Q154" s="20" t="e">
        <f>INDEX(bureaux!$A:$G,MATCH($E154,bureaux!$A:$A,0),6)</f>
        <v>#N/A</v>
      </c>
      <c r="R154" s="20" t="e">
        <f>INDEX(bureaux!$A:$G,MATCH($E154,bureaux!$A:$A,0),7)</f>
        <v>#N/A</v>
      </c>
    </row>
    <row r="155" spans="1:18" x14ac:dyDescent="0.25">
      <c r="A155" s="20">
        <f>'Elegio-Electors'!C155</f>
        <v>0</v>
      </c>
      <c r="B155" s="20">
        <f>'Elegio-Electors'!B155</f>
        <v>0</v>
      </c>
      <c r="C155" s="91">
        <f>IF(Procédure!$C$33=2,'Elegio-Electors'!D155,Procédure!$C$33)</f>
        <v>0</v>
      </c>
      <c r="D155" s="20">
        <f>'Elegio-Electors'!E155</f>
        <v>0</v>
      </c>
      <c r="E155" s="91" t="str">
        <f>IF(LEFT(RIGHT('Elegio-Electors'!L155,2),1)="C",'Elegio-Electors'!L155,IF(LEFT(RIGHT('Elegio-Electors'!M155,2),1)="C",'Elegio-Electors'!M155,""))</f>
        <v/>
      </c>
      <c r="F155" s="91" t="str">
        <f>IF(LEFT(RIGHT('Elegio-Electors'!L155,2),1)="O",'Elegio-Electors'!L155,IF(LEFT(RIGHT('Elegio-Electors'!M155,2),1)="O",'Elegio-Electors'!M155,""))</f>
        <v/>
      </c>
      <c r="G155" s="91" t="s">
        <v>166</v>
      </c>
      <c r="H155" s="91" t="s">
        <v>167</v>
      </c>
      <c r="I155" s="20" t="e">
        <f t="shared" si="10"/>
        <v>#N/A</v>
      </c>
      <c r="J155" s="20" t="e">
        <f t="shared" si="11"/>
        <v>#N/A</v>
      </c>
      <c r="K155" s="91" t="e">
        <f>INDEX(bureaux!$A:$I,MATCH($E155,bureaux!$A:$A,0),9)</f>
        <v>#N/A</v>
      </c>
      <c r="L155" s="91" t="e">
        <f t="shared" si="12"/>
        <v>#N/A</v>
      </c>
      <c r="M155" s="91" t="e">
        <f t="shared" si="13"/>
        <v>#N/A</v>
      </c>
      <c r="N155" s="20" t="e">
        <f t="shared" si="14"/>
        <v>#N/A</v>
      </c>
      <c r="O155" s="20" t="e">
        <f>INDEX(bureaux!$A:$H,MATCH($E155,bureaux!$A:$A,0),8)</f>
        <v>#N/A</v>
      </c>
      <c r="P155" s="91" t="e">
        <f>_xlfn.CONCAT(INDEX(bureaux!$A:$H,MATCH($E155,bureaux!$A:$A,0),4)," ",INDEX(bureaux!$A:$H,MATCH($E155,bureaux!$A:$A,0),5))</f>
        <v>#N/A</v>
      </c>
      <c r="Q155" s="20" t="e">
        <f>INDEX(bureaux!$A:$G,MATCH($E155,bureaux!$A:$A,0),6)</f>
        <v>#N/A</v>
      </c>
      <c r="R155" s="20" t="e">
        <f>INDEX(bureaux!$A:$G,MATCH($E155,bureaux!$A:$A,0),7)</f>
        <v>#N/A</v>
      </c>
    </row>
    <row r="156" spans="1:18" x14ac:dyDescent="0.25">
      <c r="A156" s="20">
        <f>'Elegio-Electors'!C156</f>
        <v>0</v>
      </c>
      <c r="B156" s="20">
        <f>'Elegio-Electors'!B156</f>
        <v>0</v>
      </c>
      <c r="C156" s="91">
        <f>IF(Procédure!$C$33=2,'Elegio-Electors'!D156,Procédure!$C$33)</f>
        <v>0</v>
      </c>
      <c r="D156" s="20">
        <f>'Elegio-Electors'!E156</f>
        <v>0</v>
      </c>
      <c r="E156" s="91" t="str">
        <f>IF(LEFT(RIGHT('Elegio-Electors'!L156,2),1)="C",'Elegio-Electors'!L156,IF(LEFT(RIGHT('Elegio-Electors'!M156,2),1)="C",'Elegio-Electors'!M156,""))</f>
        <v/>
      </c>
      <c r="F156" s="91" t="str">
        <f>IF(LEFT(RIGHT('Elegio-Electors'!L156,2),1)="O",'Elegio-Electors'!L156,IF(LEFT(RIGHT('Elegio-Electors'!M156,2),1)="O",'Elegio-Electors'!M156,""))</f>
        <v/>
      </c>
      <c r="G156" s="91" t="s">
        <v>166</v>
      </c>
      <c r="H156" s="91" t="s">
        <v>167</v>
      </c>
      <c r="I156" s="20" t="e">
        <f t="shared" si="10"/>
        <v>#N/A</v>
      </c>
      <c r="J156" s="20" t="e">
        <f t="shared" si="11"/>
        <v>#N/A</v>
      </c>
      <c r="K156" s="91" t="e">
        <f>INDEX(bureaux!$A:$I,MATCH($E156,bureaux!$A:$A,0),9)</f>
        <v>#N/A</v>
      </c>
      <c r="L156" s="91" t="e">
        <f t="shared" si="12"/>
        <v>#N/A</v>
      </c>
      <c r="M156" s="91" t="e">
        <f t="shared" si="13"/>
        <v>#N/A</v>
      </c>
      <c r="N156" s="20" t="e">
        <f t="shared" si="14"/>
        <v>#N/A</v>
      </c>
      <c r="O156" s="20" t="e">
        <f>INDEX(bureaux!$A:$H,MATCH($E156,bureaux!$A:$A,0),8)</f>
        <v>#N/A</v>
      </c>
      <c r="P156" s="91" t="e">
        <f>_xlfn.CONCAT(INDEX(bureaux!$A:$H,MATCH($E156,bureaux!$A:$A,0),4)," ",INDEX(bureaux!$A:$H,MATCH($E156,bureaux!$A:$A,0),5))</f>
        <v>#N/A</v>
      </c>
      <c r="Q156" s="20" t="e">
        <f>INDEX(bureaux!$A:$G,MATCH($E156,bureaux!$A:$A,0),6)</f>
        <v>#N/A</v>
      </c>
      <c r="R156" s="20" t="e">
        <f>INDEX(bureaux!$A:$G,MATCH($E156,bureaux!$A:$A,0),7)</f>
        <v>#N/A</v>
      </c>
    </row>
    <row r="157" spans="1:18" x14ac:dyDescent="0.25">
      <c r="A157" s="20">
        <f>'Elegio-Electors'!C157</f>
        <v>0</v>
      </c>
      <c r="B157" s="20">
        <f>'Elegio-Electors'!B157</f>
        <v>0</v>
      </c>
      <c r="C157" s="91">
        <f>IF(Procédure!$C$33=2,'Elegio-Electors'!D157,Procédure!$C$33)</f>
        <v>0</v>
      </c>
      <c r="D157" s="20">
        <f>'Elegio-Electors'!E157</f>
        <v>0</v>
      </c>
      <c r="E157" s="91" t="str">
        <f>IF(LEFT(RIGHT('Elegio-Electors'!L157,2),1)="C",'Elegio-Electors'!L157,IF(LEFT(RIGHT('Elegio-Electors'!M157,2),1)="C",'Elegio-Electors'!M157,""))</f>
        <v/>
      </c>
      <c r="F157" s="91" t="str">
        <f>IF(LEFT(RIGHT('Elegio-Electors'!L157,2),1)="O",'Elegio-Electors'!L157,IF(LEFT(RIGHT('Elegio-Electors'!M157,2),1)="O",'Elegio-Electors'!M157,""))</f>
        <v/>
      </c>
      <c r="G157" s="91" t="s">
        <v>166</v>
      </c>
      <c r="H157" s="91" t="s">
        <v>167</v>
      </c>
      <c r="I157" s="20" t="e">
        <f t="shared" si="10"/>
        <v>#N/A</v>
      </c>
      <c r="J157" s="20" t="e">
        <f t="shared" si="11"/>
        <v>#N/A</v>
      </c>
      <c r="K157" s="91" t="e">
        <f>INDEX(bureaux!$A:$I,MATCH($E157,bureaux!$A:$A,0),9)</f>
        <v>#N/A</v>
      </c>
      <c r="L157" s="91" t="e">
        <f t="shared" si="12"/>
        <v>#N/A</v>
      </c>
      <c r="M157" s="91" t="e">
        <f t="shared" si="13"/>
        <v>#N/A</v>
      </c>
      <c r="N157" s="20" t="e">
        <f t="shared" si="14"/>
        <v>#N/A</v>
      </c>
      <c r="O157" s="20" t="e">
        <f>INDEX(bureaux!$A:$H,MATCH($E157,bureaux!$A:$A,0),8)</f>
        <v>#N/A</v>
      </c>
      <c r="P157" s="91" t="e">
        <f>_xlfn.CONCAT(INDEX(bureaux!$A:$H,MATCH($E157,bureaux!$A:$A,0),4)," ",INDEX(bureaux!$A:$H,MATCH($E157,bureaux!$A:$A,0),5))</f>
        <v>#N/A</v>
      </c>
      <c r="Q157" s="20" t="e">
        <f>INDEX(bureaux!$A:$G,MATCH($E157,bureaux!$A:$A,0),6)</f>
        <v>#N/A</v>
      </c>
      <c r="R157" s="20" t="e">
        <f>INDEX(bureaux!$A:$G,MATCH($E157,bureaux!$A:$A,0),7)</f>
        <v>#N/A</v>
      </c>
    </row>
    <row r="158" spans="1:18" x14ac:dyDescent="0.25">
      <c r="A158" s="20">
        <f>'Elegio-Electors'!C158</f>
        <v>0</v>
      </c>
      <c r="B158" s="20">
        <f>'Elegio-Electors'!B158</f>
        <v>0</v>
      </c>
      <c r="C158" s="91">
        <f>IF(Procédure!$C$33=2,'Elegio-Electors'!D158,Procédure!$C$33)</f>
        <v>0</v>
      </c>
      <c r="D158" s="20">
        <f>'Elegio-Electors'!E158</f>
        <v>0</v>
      </c>
      <c r="E158" s="91" t="str">
        <f>IF(LEFT(RIGHT('Elegio-Electors'!L158,2),1)="C",'Elegio-Electors'!L158,IF(LEFT(RIGHT('Elegio-Electors'!M158,2),1)="C",'Elegio-Electors'!M158,""))</f>
        <v/>
      </c>
      <c r="F158" s="91" t="str">
        <f>IF(LEFT(RIGHT('Elegio-Electors'!L158,2),1)="O",'Elegio-Electors'!L158,IF(LEFT(RIGHT('Elegio-Electors'!M158,2),1)="O",'Elegio-Electors'!M158,""))</f>
        <v/>
      </c>
      <c r="G158" s="91" t="s">
        <v>166</v>
      </c>
      <c r="H158" s="91" t="s">
        <v>167</v>
      </c>
      <c r="I158" s="20" t="e">
        <f t="shared" si="10"/>
        <v>#N/A</v>
      </c>
      <c r="J158" s="20" t="e">
        <f t="shared" si="11"/>
        <v>#N/A</v>
      </c>
      <c r="K158" s="91" t="e">
        <f>INDEX(bureaux!$A:$I,MATCH($E158,bureaux!$A:$A,0),9)</f>
        <v>#N/A</v>
      </c>
      <c r="L158" s="91" t="e">
        <f t="shared" si="12"/>
        <v>#N/A</v>
      </c>
      <c r="M158" s="91" t="e">
        <f t="shared" si="13"/>
        <v>#N/A</v>
      </c>
      <c r="N158" s="20" t="e">
        <f t="shared" si="14"/>
        <v>#N/A</v>
      </c>
      <c r="O158" s="20" t="e">
        <f>INDEX(bureaux!$A:$H,MATCH($E158,bureaux!$A:$A,0),8)</f>
        <v>#N/A</v>
      </c>
      <c r="P158" s="91" t="e">
        <f>_xlfn.CONCAT(INDEX(bureaux!$A:$H,MATCH($E158,bureaux!$A:$A,0),4)," ",INDEX(bureaux!$A:$H,MATCH($E158,bureaux!$A:$A,0),5))</f>
        <v>#N/A</v>
      </c>
      <c r="Q158" s="20" t="e">
        <f>INDEX(bureaux!$A:$G,MATCH($E158,bureaux!$A:$A,0),6)</f>
        <v>#N/A</v>
      </c>
      <c r="R158" s="20" t="e">
        <f>INDEX(bureaux!$A:$G,MATCH($E158,bureaux!$A:$A,0),7)</f>
        <v>#N/A</v>
      </c>
    </row>
    <row r="159" spans="1:18" x14ac:dyDescent="0.25">
      <c r="A159" s="20">
        <f>'Elegio-Electors'!C159</f>
        <v>0</v>
      </c>
      <c r="B159" s="20">
        <f>'Elegio-Electors'!B159</f>
        <v>0</v>
      </c>
      <c r="C159" s="91">
        <f>IF(Procédure!$C$33=2,'Elegio-Electors'!D159,Procédure!$C$33)</f>
        <v>0</v>
      </c>
      <c r="D159" s="20">
        <f>'Elegio-Electors'!E159</f>
        <v>0</v>
      </c>
      <c r="E159" s="91" t="str">
        <f>IF(LEFT(RIGHT('Elegio-Electors'!L159,2),1)="C",'Elegio-Electors'!L159,IF(LEFT(RIGHT('Elegio-Electors'!M159,2),1)="C",'Elegio-Electors'!M159,""))</f>
        <v/>
      </c>
      <c r="F159" s="91" t="str">
        <f>IF(LEFT(RIGHT('Elegio-Electors'!L159,2),1)="O",'Elegio-Electors'!L159,IF(LEFT(RIGHT('Elegio-Electors'!M159,2),1)="O",'Elegio-Electors'!M159,""))</f>
        <v/>
      </c>
      <c r="G159" s="91" t="s">
        <v>166</v>
      </c>
      <c r="H159" s="91" t="s">
        <v>167</v>
      </c>
      <c r="I159" s="20" t="e">
        <f t="shared" si="10"/>
        <v>#N/A</v>
      </c>
      <c r="J159" s="20" t="e">
        <f t="shared" si="11"/>
        <v>#N/A</v>
      </c>
      <c r="K159" s="91" t="e">
        <f>INDEX(bureaux!$A:$I,MATCH($E159,bureaux!$A:$A,0),9)</f>
        <v>#N/A</v>
      </c>
      <c r="L159" s="91" t="e">
        <f t="shared" si="12"/>
        <v>#N/A</v>
      </c>
      <c r="M159" s="91" t="e">
        <f t="shared" si="13"/>
        <v>#N/A</v>
      </c>
      <c r="N159" s="20" t="e">
        <f t="shared" si="14"/>
        <v>#N/A</v>
      </c>
      <c r="O159" s="20" t="e">
        <f>INDEX(bureaux!$A:$H,MATCH($E159,bureaux!$A:$A,0),8)</f>
        <v>#N/A</v>
      </c>
      <c r="P159" s="91" t="e">
        <f>_xlfn.CONCAT(INDEX(bureaux!$A:$H,MATCH($E159,bureaux!$A:$A,0),4)," ",INDEX(bureaux!$A:$H,MATCH($E159,bureaux!$A:$A,0),5))</f>
        <v>#N/A</v>
      </c>
      <c r="Q159" s="20" t="e">
        <f>INDEX(bureaux!$A:$G,MATCH($E159,bureaux!$A:$A,0),6)</f>
        <v>#N/A</v>
      </c>
      <c r="R159" s="20" t="e">
        <f>INDEX(bureaux!$A:$G,MATCH($E159,bureaux!$A:$A,0),7)</f>
        <v>#N/A</v>
      </c>
    </row>
    <row r="160" spans="1:18" x14ac:dyDescent="0.25">
      <c r="A160" s="20">
        <f>'Elegio-Electors'!C160</f>
        <v>0</v>
      </c>
      <c r="B160" s="20">
        <f>'Elegio-Electors'!B160</f>
        <v>0</v>
      </c>
      <c r="C160" s="91">
        <f>IF(Procédure!$C$33=2,'Elegio-Electors'!D160,Procédure!$C$33)</f>
        <v>0</v>
      </c>
      <c r="D160" s="20">
        <f>'Elegio-Electors'!E160</f>
        <v>0</v>
      </c>
      <c r="E160" s="91" t="str">
        <f>IF(LEFT(RIGHT('Elegio-Electors'!L160,2),1)="C",'Elegio-Electors'!L160,IF(LEFT(RIGHT('Elegio-Electors'!M160,2),1)="C",'Elegio-Electors'!M160,""))</f>
        <v/>
      </c>
      <c r="F160" s="91" t="str">
        <f>IF(LEFT(RIGHT('Elegio-Electors'!L160,2),1)="O",'Elegio-Electors'!L160,IF(LEFT(RIGHT('Elegio-Electors'!M160,2),1)="O",'Elegio-Electors'!M160,""))</f>
        <v/>
      </c>
      <c r="G160" s="91" t="s">
        <v>166</v>
      </c>
      <c r="H160" s="91" t="s">
        <v>167</v>
      </c>
      <c r="I160" s="20" t="e">
        <f t="shared" si="10"/>
        <v>#N/A</v>
      </c>
      <c r="J160" s="20" t="e">
        <f t="shared" si="11"/>
        <v>#N/A</v>
      </c>
      <c r="K160" s="91" t="e">
        <f>INDEX(bureaux!$A:$I,MATCH($E160,bureaux!$A:$A,0),9)</f>
        <v>#N/A</v>
      </c>
      <c r="L160" s="91" t="e">
        <f t="shared" si="12"/>
        <v>#N/A</v>
      </c>
      <c r="M160" s="91" t="e">
        <f t="shared" si="13"/>
        <v>#N/A</v>
      </c>
      <c r="N160" s="20" t="e">
        <f t="shared" si="14"/>
        <v>#N/A</v>
      </c>
      <c r="O160" s="20" t="e">
        <f>INDEX(bureaux!$A:$H,MATCH($E160,bureaux!$A:$A,0),8)</f>
        <v>#N/A</v>
      </c>
      <c r="P160" s="91" t="e">
        <f>_xlfn.CONCAT(INDEX(bureaux!$A:$H,MATCH($E160,bureaux!$A:$A,0),4)," ",INDEX(bureaux!$A:$H,MATCH($E160,bureaux!$A:$A,0),5))</f>
        <v>#N/A</v>
      </c>
      <c r="Q160" s="20" t="e">
        <f>INDEX(bureaux!$A:$G,MATCH($E160,bureaux!$A:$A,0),6)</f>
        <v>#N/A</v>
      </c>
      <c r="R160" s="20" t="e">
        <f>INDEX(bureaux!$A:$G,MATCH($E160,bureaux!$A:$A,0),7)</f>
        <v>#N/A</v>
      </c>
    </row>
    <row r="161" spans="1:18" x14ac:dyDescent="0.25">
      <c r="A161" s="20">
        <f>'Elegio-Electors'!C161</f>
        <v>0</v>
      </c>
      <c r="B161" s="20">
        <f>'Elegio-Electors'!B161</f>
        <v>0</v>
      </c>
      <c r="C161" s="91">
        <f>IF(Procédure!$C$33=2,'Elegio-Electors'!D161,Procédure!$C$33)</f>
        <v>0</v>
      </c>
      <c r="D161" s="20">
        <f>'Elegio-Electors'!E161</f>
        <v>0</v>
      </c>
      <c r="E161" s="91" t="str">
        <f>IF(LEFT(RIGHT('Elegio-Electors'!L161,2),1)="C",'Elegio-Electors'!L161,IF(LEFT(RIGHT('Elegio-Electors'!M161,2),1)="C",'Elegio-Electors'!M161,""))</f>
        <v/>
      </c>
      <c r="F161" s="91" t="str">
        <f>IF(LEFT(RIGHT('Elegio-Electors'!L161,2),1)="O",'Elegio-Electors'!L161,IF(LEFT(RIGHT('Elegio-Electors'!M161,2),1)="O",'Elegio-Electors'!M161,""))</f>
        <v/>
      </c>
      <c r="G161" s="91" t="s">
        <v>166</v>
      </c>
      <c r="H161" s="91" t="s">
        <v>167</v>
      </c>
      <c r="I161" s="20" t="e">
        <f t="shared" si="10"/>
        <v>#N/A</v>
      </c>
      <c r="J161" s="20" t="e">
        <f t="shared" si="11"/>
        <v>#N/A</v>
      </c>
      <c r="K161" s="91" t="e">
        <f>INDEX(bureaux!$A:$I,MATCH($E161,bureaux!$A:$A,0),9)</f>
        <v>#N/A</v>
      </c>
      <c r="L161" s="91" t="e">
        <f t="shared" si="12"/>
        <v>#N/A</v>
      </c>
      <c r="M161" s="91" t="e">
        <f t="shared" si="13"/>
        <v>#N/A</v>
      </c>
      <c r="N161" s="20" t="e">
        <f t="shared" si="14"/>
        <v>#N/A</v>
      </c>
      <c r="O161" s="20" t="e">
        <f>INDEX(bureaux!$A:$H,MATCH($E161,bureaux!$A:$A,0),8)</f>
        <v>#N/A</v>
      </c>
      <c r="P161" s="91" t="e">
        <f>_xlfn.CONCAT(INDEX(bureaux!$A:$H,MATCH($E161,bureaux!$A:$A,0),4)," ",INDEX(bureaux!$A:$H,MATCH($E161,bureaux!$A:$A,0),5))</f>
        <v>#N/A</v>
      </c>
      <c r="Q161" s="20" t="e">
        <f>INDEX(bureaux!$A:$G,MATCH($E161,bureaux!$A:$A,0),6)</f>
        <v>#N/A</v>
      </c>
      <c r="R161" s="20" t="e">
        <f>INDEX(bureaux!$A:$G,MATCH($E161,bureaux!$A:$A,0),7)</f>
        <v>#N/A</v>
      </c>
    </row>
    <row r="162" spans="1:18" x14ac:dyDescent="0.25">
      <c r="A162" s="20">
        <f>'Elegio-Electors'!C162</f>
        <v>0</v>
      </c>
      <c r="B162" s="20">
        <f>'Elegio-Electors'!B162</f>
        <v>0</v>
      </c>
      <c r="C162" s="91">
        <f>IF(Procédure!$C$33=2,'Elegio-Electors'!D162,Procédure!$C$33)</f>
        <v>0</v>
      </c>
      <c r="D162" s="20">
        <f>'Elegio-Electors'!E162</f>
        <v>0</v>
      </c>
      <c r="E162" s="91" t="str">
        <f>IF(LEFT(RIGHT('Elegio-Electors'!L162,2),1)="C",'Elegio-Electors'!L162,IF(LEFT(RIGHT('Elegio-Electors'!M162,2),1)="C",'Elegio-Electors'!M162,""))</f>
        <v/>
      </c>
      <c r="F162" s="91" t="str">
        <f>IF(LEFT(RIGHT('Elegio-Electors'!L162,2),1)="O",'Elegio-Electors'!L162,IF(LEFT(RIGHT('Elegio-Electors'!M162,2),1)="O",'Elegio-Electors'!M162,""))</f>
        <v/>
      </c>
      <c r="G162" s="91" t="s">
        <v>166</v>
      </c>
      <c r="H162" s="91" t="s">
        <v>167</v>
      </c>
      <c r="I162" s="20" t="e">
        <f t="shared" si="10"/>
        <v>#N/A</v>
      </c>
      <c r="J162" s="20" t="e">
        <f t="shared" si="11"/>
        <v>#N/A</v>
      </c>
      <c r="K162" s="91" t="e">
        <f>INDEX(bureaux!$A:$I,MATCH($E162,bureaux!$A:$A,0),9)</f>
        <v>#N/A</v>
      </c>
      <c r="L162" s="91" t="e">
        <f t="shared" si="12"/>
        <v>#N/A</v>
      </c>
      <c r="M162" s="91" t="e">
        <f t="shared" si="13"/>
        <v>#N/A</v>
      </c>
      <c r="N162" s="20" t="e">
        <f t="shared" si="14"/>
        <v>#N/A</v>
      </c>
      <c r="O162" s="20" t="e">
        <f>INDEX(bureaux!$A:$H,MATCH($E162,bureaux!$A:$A,0),8)</f>
        <v>#N/A</v>
      </c>
      <c r="P162" s="91" t="e">
        <f>_xlfn.CONCAT(INDEX(bureaux!$A:$H,MATCH($E162,bureaux!$A:$A,0),4)," ",INDEX(bureaux!$A:$H,MATCH($E162,bureaux!$A:$A,0),5))</f>
        <v>#N/A</v>
      </c>
      <c r="Q162" s="20" t="e">
        <f>INDEX(bureaux!$A:$G,MATCH($E162,bureaux!$A:$A,0),6)</f>
        <v>#N/A</v>
      </c>
      <c r="R162" s="20" t="e">
        <f>INDEX(bureaux!$A:$G,MATCH($E162,bureaux!$A:$A,0),7)</f>
        <v>#N/A</v>
      </c>
    </row>
    <row r="163" spans="1:18" x14ac:dyDescent="0.25">
      <c r="A163" s="20">
        <f>'Elegio-Electors'!C163</f>
        <v>0</v>
      </c>
      <c r="B163" s="20">
        <f>'Elegio-Electors'!B163</f>
        <v>0</v>
      </c>
      <c r="C163" s="91">
        <f>IF(Procédure!$C$33=2,'Elegio-Electors'!D163,Procédure!$C$33)</f>
        <v>0</v>
      </c>
      <c r="D163" s="20">
        <f>'Elegio-Electors'!E163</f>
        <v>0</v>
      </c>
      <c r="E163" s="91" t="str">
        <f>IF(LEFT(RIGHT('Elegio-Electors'!L163,2),1)="C",'Elegio-Electors'!L163,IF(LEFT(RIGHT('Elegio-Electors'!M163,2),1)="C",'Elegio-Electors'!M163,""))</f>
        <v/>
      </c>
      <c r="F163" s="91" t="str">
        <f>IF(LEFT(RIGHT('Elegio-Electors'!L163,2),1)="O",'Elegio-Electors'!L163,IF(LEFT(RIGHT('Elegio-Electors'!M163,2),1)="O",'Elegio-Electors'!M163,""))</f>
        <v/>
      </c>
      <c r="G163" s="91" t="s">
        <v>166</v>
      </c>
      <c r="H163" s="91" t="s">
        <v>167</v>
      </c>
      <c r="I163" s="20" t="e">
        <f t="shared" si="10"/>
        <v>#N/A</v>
      </c>
      <c r="J163" s="20" t="e">
        <f t="shared" si="11"/>
        <v>#N/A</v>
      </c>
      <c r="K163" s="91" t="e">
        <f>INDEX(bureaux!$A:$I,MATCH($E163,bureaux!$A:$A,0),9)</f>
        <v>#N/A</v>
      </c>
      <c r="L163" s="91" t="e">
        <f t="shared" si="12"/>
        <v>#N/A</v>
      </c>
      <c r="M163" s="91" t="e">
        <f t="shared" si="13"/>
        <v>#N/A</v>
      </c>
      <c r="N163" s="20" t="e">
        <f t="shared" si="14"/>
        <v>#N/A</v>
      </c>
      <c r="O163" s="20" t="e">
        <f>INDEX(bureaux!$A:$H,MATCH($E163,bureaux!$A:$A,0),8)</f>
        <v>#N/A</v>
      </c>
      <c r="P163" s="91" t="e">
        <f>_xlfn.CONCAT(INDEX(bureaux!$A:$H,MATCH($E163,bureaux!$A:$A,0),4)," ",INDEX(bureaux!$A:$H,MATCH($E163,bureaux!$A:$A,0),5))</f>
        <v>#N/A</v>
      </c>
      <c r="Q163" s="20" t="e">
        <f>INDEX(bureaux!$A:$G,MATCH($E163,bureaux!$A:$A,0),6)</f>
        <v>#N/A</v>
      </c>
      <c r="R163" s="20" t="e">
        <f>INDEX(bureaux!$A:$G,MATCH($E163,bureaux!$A:$A,0),7)</f>
        <v>#N/A</v>
      </c>
    </row>
    <row r="164" spans="1:18" x14ac:dyDescent="0.25">
      <c r="A164" s="20">
        <f>'Elegio-Electors'!C164</f>
        <v>0</v>
      </c>
      <c r="B164" s="20">
        <f>'Elegio-Electors'!B164</f>
        <v>0</v>
      </c>
      <c r="C164" s="91">
        <f>IF(Procédure!$C$33=2,'Elegio-Electors'!D164,Procédure!$C$33)</f>
        <v>0</v>
      </c>
      <c r="D164" s="20">
        <f>'Elegio-Electors'!E164</f>
        <v>0</v>
      </c>
      <c r="E164" s="91" t="str">
        <f>IF(LEFT(RIGHT('Elegio-Electors'!L164,2),1)="C",'Elegio-Electors'!L164,IF(LEFT(RIGHT('Elegio-Electors'!M164,2),1)="C",'Elegio-Electors'!M164,""))</f>
        <v/>
      </c>
      <c r="F164" s="91" t="str">
        <f>IF(LEFT(RIGHT('Elegio-Electors'!L164,2),1)="O",'Elegio-Electors'!L164,IF(LEFT(RIGHT('Elegio-Electors'!M164,2),1)="O",'Elegio-Electors'!M164,""))</f>
        <v/>
      </c>
      <c r="G164" s="91" t="s">
        <v>166</v>
      </c>
      <c r="H164" s="91" t="s">
        <v>167</v>
      </c>
      <c r="I164" s="20" t="e">
        <f t="shared" si="10"/>
        <v>#N/A</v>
      </c>
      <c r="J164" s="20" t="e">
        <f t="shared" si="11"/>
        <v>#N/A</v>
      </c>
      <c r="K164" s="91" t="e">
        <f>INDEX(bureaux!$A:$I,MATCH($E164,bureaux!$A:$A,0),9)</f>
        <v>#N/A</v>
      </c>
      <c r="L164" s="91" t="e">
        <f t="shared" si="12"/>
        <v>#N/A</v>
      </c>
      <c r="M164" s="91" t="e">
        <f t="shared" si="13"/>
        <v>#N/A</v>
      </c>
      <c r="N164" s="20" t="e">
        <f t="shared" si="14"/>
        <v>#N/A</v>
      </c>
      <c r="O164" s="20" t="e">
        <f>INDEX(bureaux!$A:$H,MATCH($E164,bureaux!$A:$A,0),8)</f>
        <v>#N/A</v>
      </c>
      <c r="P164" s="91" t="e">
        <f>_xlfn.CONCAT(INDEX(bureaux!$A:$H,MATCH($E164,bureaux!$A:$A,0),4)," ",INDEX(bureaux!$A:$H,MATCH($E164,bureaux!$A:$A,0),5))</f>
        <v>#N/A</v>
      </c>
      <c r="Q164" s="20" t="e">
        <f>INDEX(bureaux!$A:$G,MATCH($E164,bureaux!$A:$A,0),6)</f>
        <v>#N/A</v>
      </c>
      <c r="R164" s="20" t="e">
        <f>INDEX(bureaux!$A:$G,MATCH($E164,bureaux!$A:$A,0),7)</f>
        <v>#N/A</v>
      </c>
    </row>
    <row r="165" spans="1:18" x14ac:dyDescent="0.25">
      <c r="A165" s="20">
        <f>'Elegio-Electors'!C165</f>
        <v>0</v>
      </c>
      <c r="B165" s="20">
        <f>'Elegio-Electors'!B165</f>
        <v>0</v>
      </c>
      <c r="C165" s="91">
        <f>IF(Procédure!$C$33=2,'Elegio-Electors'!D165,Procédure!$C$33)</f>
        <v>0</v>
      </c>
      <c r="D165" s="20">
        <f>'Elegio-Electors'!E165</f>
        <v>0</v>
      </c>
      <c r="E165" s="91" t="str">
        <f>IF(LEFT(RIGHT('Elegio-Electors'!L165,2),1)="C",'Elegio-Electors'!L165,IF(LEFT(RIGHT('Elegio-Electors'!M165,2),1)="C",'Elegio-Electors'!M165,""))</f>
        <v/>
      </c>
      <c r="F165" s="91" t="str">
        <f>IF(LEFT(RIGHT('Elegio-Electors'!L165,2),1)="O",'Elegio-Electors'!L165,IF(LEFT(RIGHT('Elegio-Electors'!M165,2),1)="O",'Elegio-Electors'!M165,""))</f>
        <v/>
      </c>
      <c r="G165" s="91" t="s">
        <v>166</v>
      </c>
      <c r="H165" s="91" t="s">
        <v>167</v>
      </c>
      <c r="I165" s="20" t="e">
        <f t="shared" si="10"/>
        <v>#N/A</v>
      </c>
      <c r="J165" s="20" t="e">
        <f t="shared" si="11"/>
        <v>#N/A</v>
      </c>
      <c r="K165" s="91" t="e">
        <f>INDEX(bureaux!$A:$I,MATCH($E165,bureaux!$A:$A,0),9)</f>
        <v>#N/A</v>
      </c>
      <c r="L165" s="91" t="e">
        <f t="shared" si="12"/>
        <v>#N/A</v>
      </c>
      <c r="M165" s="91" t="e">
        <f t="shared" si="13"/>
        <v>#N/A</v>
      </c>
      <c r="N165" s="20" t="e">
        <f t="shared" si="14"/>
        <v>#N/A</v>
      </c>
      <c r="O165" s="20" t="e">
        <f>INDEX(bureaux!$A:$H,MATCH($E165,bureaux!$A:$A,0),8)</f>
        <v>#N/A</v>
      </c>
      <c r="P165" s="91" t="e">
        <f>_xlfn.CONCAT(INDEX(bureaux!$A:$H,MATCH($E165,bureaux!$A:$A,0),4)," ",INDEX(bureaux!$A:$H,MATCH($E165,bureaux!$A:$A,0),5))</f>
        <v>#N/A</v>
      </c>
      <c r="Q165" s="20" t="e">
        <f>INDEX(bureaux!$A:$G,MATCH($E165,bureaux!$A:$A,0),6)</f>
        <v>#N/A</v>
      </c>
      <c r="R165" s="20" t="e">
        <f>INDEX(bureaux!$A:$G,MATCH($E165,bureaux!$A:$A,0),7)</f>
        <v>#N/A</v>
      </c>
    </row>
    <row r="166" spans="1:18" x14ac:dyDescent="0.25">
      <c r="A166" s="20">
        <f>'Elegio-Electors'!C166</f>
        <v>0</v>
      </c>
      <c r="B166" s="20">
        <f>'Elegio-Electors'!B166</f>
        <v>0</v>
      </c>
      <c r="C166" s="91">
        <f>IF(Procédure!$C$33=2,'Elegio-Electors'!D166,Procédure!$C$33)</f>
        <v>0</v>
      </c>
      <c r="D166" s="20">
        <f>'Elegio-Electors'!E166</f>
        <v>0</v>
      </c>
      <c r="E166" s="91" t="str">
        <f>IF(LEFT(RIGHT('Elegio-Electors'!L166,2),1)="C",'Elegio-Electors'!L166,IF(LEFT(RIGHT('Elegio-Electors'!M166,2),1)="C",'Elegio-Electors'!M166,""))</f>
        <v/>
      </c>
      <c r="F166" s="91" t="str">
        <f>IF(LEFT(RIGHT('Elegio-Electors'!L166,2),1)="O",'Elegio-Electors'!L166,IF(LEFT(RIGHT('Elegio-Electors'!M166,2),1)="O",'Elegio-Electors'!M166,""))</f>
        <v/>
      </c>
      <c r="G166" s="91" t="s">
        <v>166</v>
      </c>
      <c r="H166" s="91" t="s">
        <v>167</v>
      </c>
      <c r="I166" s="20" t="e">
        <f t="shared" si="10"/>
        <v>#N/A</v>
      </c>
      <c r="J166" s="20" t="e">
        <f t="shared" si="11"/>
        <v>#N/A</v>
      </c>
      <c r="K166" s="91" t="e">
        <f>INDEX(bureaux!$A:$I,MATCH($E166,bureaux!$A:$A,0),9)</f>
        <v>#N/A</v>
      </c>
      <c r="L166" s="91" t="e">
        <f t="shared" si="12"/>
        <v>#N/A</v>
      </c>
      <c r="M166" s="91" t="e">
        <f t="shared" si="13"/>
        <v>#N/A</v>
      </c>
      <c r="N166" s="20" t="e">
        <f t="shared" si="14"/>
        <v>#N/A</v>
      </c>
      <c r="O166" s="20" t="e">
        <f>INDEX(bureaux!$A:$H,MATCH($E166,bureaux!$A:$A,0),8)</f>
        <v>#N/A</v>
      </c>
      <c r="P166" s="91" t="e">
        <f>_xlfn.CONCAT(INDEX(bureaux!$A:$H,MATCH($E166,bureaux!$A:$A,0),4)," ",INDEX(bureaux!$A:$H,MATCH($E166,bureaux!$A:$A,0),5))</f>
        <v>#N/A</v>
      </c>
      <c r="Q166" s="20" t="e">
        <f>INDEX(bureaux!$A:$G,MATCH($E166,bureaux!$A:$A,0),6)</f>
        <v>#N/A</v>
      </c>
      <c r="R166" s="20" t="e">
        <f>INDEX(bureaux!$A:$G,MATCH($E166,bureaux!$A:$A,0),7)</f>
        <v>#N/A</v>
      </c>
    </row>
    <row r="167" spans="1:18" x14ac:dyDescent="0.25">
      <c r="A167" s="20">
        <f>'Elegio-Electors'!C167</f>
        <v>0</v>
      </c>
      <c r="B167" s="20">
        <f>'Elegio-Electors'!B167</f>
        <v>0</v>
      </c>
      <c r="C167" s="91">
        <f>IF(Procédure!$C$33=2,'Elegio-Electors'!D167,Procédure!$C$33)</f>
        <v>0</v>
      </c>
      <c r="D167" s="20">
        <f>'Elegio-Electors'!E167</f>
        <v>0</v>
      </c>
      <c r="E167" s="91" t="str">
        <f>IF(LEFT(RIGHT('Elegio-Electors'!L167,2),1)="C",'Elegio-Electors'!L167,IF(LEFT(RIGHT('Elegio-Electors'!M167,2),1)="C",'Elegio-Electors'!M167,""))</f>
        <v/>
      </c>
      <c r="F167" s="91" t="str">
        <f>IF(LEFT(RIGHT('Elegio-Electors'!L167,2),1)="O",'Elegio-Electors'!L167,IF(LEFT(RIGHT('Elegio-Electors'!M167,2),1)="O",'Elegio-Electors'!M167,""))</f>
        <v/>
      </c>
      <c r="G167" s="91" t="s">
        <v>166</v>
      </c>
      <c r="H167" s="91" t="s">
        <v>167</v>
      </c>
      <c r="I167" s="20" t="e">
        <f t="shared" si="10"/>
        <v>#N/A</v>
      </c>
      <c r="J167" s="20" t="e">
        <f t="shared" si="11"/>
        <v>#N/A</v>
      </c>
      <c r="K167" s="91" t="e">
        <f>INDEX(bureaux!$A:$I,MATCH($E167,bureaux!$A:$A,0),9)</f>
        <v>#N/A</v>
      </c>
      <c r="L167" s="91" t="e">
        <f t="shared" si="12"/>
        <v>#N/A</v>
      </c>
      <c r="M167" s="91" t="e">
        <f t="shared" si="13"/>
        <v>#N/A</v>
      </c>
      <c r="N167" s="20" t="e">
        <f t="shared" si="14"/>
        <v>#N/A</v>
      </c>
      <c r="O167" s="20" t="e">
        <f>INDEX(bureaux!$A:$H,MATCH($E167,bureaux!$A:$A,0),8)</f>
        <v>#N/A</v>
      </c>
      <c r="P167" s="91" t="e">
        <f>_xlfn.CONCAT(INDEX(bureaux!$A:$H,MATCH($E167,bureaux!$A:$A,0),4)," ",INDEX(bureaux!$A:$H,MATCH($E167,bureaux!$A:$A,0),5))</f>
        <v>#N/A</v>
      </c>
      <c r="Q167" s="20" t="e">
        <f>INDEX(bureaux!$A:$G,MATCH($E167,bureaux!$A:$A,0),6)</f>
        <v>#N/A</v>
      </c>
      <c r="R167" s="20" t="e">
        <f>INDEX(bureaux!$A:$G,MATCH($E167,bureaux!$A:$A,0),7)</f>
        <v>#N/A</v>
      </c>
    </row>
    <row r="168" spans="1:18" x14ac:dyDescent="0.25">
      <c r="A168" s="20">
        <f>'Elegio-Electors'!C168</f>
        <v>0</v>
      </c>
      <c r="B168" s="20">
        <f>'Elegio-Electors'!B168</f>
        <v>0</v>
      </c>
      <c r="C168" s="91">
        <f>IF(Procédure!$C$33=2,'Elegio-Electors'!D168,Procédure!$C$33)</f>
        <v>0</v>
      </c>
      <c r="D168" s="20">
        <f>'Elegio-Electors'!E168</f>
        <v>0</v>
      </c>
      <c r="E168" s="91" t="str">
        <f>IF(LEFT(RIGHT('Elegio-Electors'!L168,2),1)="C",'Elegio-Electors'!L168,IF(LEFT(RIGHT('Elegio-Electors'!M168,2),1)="C",'Elegio-Electors'!M168,""))</f>
        <v/>
      </c>
      <c r="F168" s="91" t="str">
        <f>IF(LEFT(RIGHT('Elegio-Electors'!L168,2),1)="O",'Elegio-Electors'!L168,IF(LEFT(RIGHT('Elegio-Electors'!M168,2),1)="O",'Elegio-Electors'!M168,""))</f>
        <v/>
      </c>
      <c r="G168" s="91" t="s">
        <v>166</v>
      </c>
      <c r="H168" s="91" t="s">
        <v>167</v>
      </c>
      <c r="I168" s="20" t="e">
        <f t="shared" si="10"/>
        <v>#N/A</v>
      </c>
      <c r="J168" s="20" t="e">
        <f t="shared" si="11"/>
        <v>#N/A</v>
      </c>
      <c r="K168" s="91" t="e">
        <f>INDEX(bureaux!$A:$I,MATCH($E168,bureaux!$A:$A,0),9)</f>
        <v>#N/A</v>
      </c>
      <c r="L168" s="91" t="e">
        <f t="shared" si="12"/>
        <v>#N/A</v>
      </c>
      <c r="M168" s="91" t="e">
        <f t="shared" si="13"/>
        <v>#N/A</v>
      </c>
      <c r="N168" s="20" t="e">
        <f t="shared" si="14"/>
        <v>#N/A</v>
      </c>
      <c r="O168" s="20" t="e">
        <f>INDEX(bureaux!$A:$H,MATCH($E168,bureaux!$A:$A,0),8)</f>
        <v>#N/A</v>
      </c>
      <c r="P168" s="91" t="e">
        <f>_xlfn.CONCAT(INDEX(bureaux!$A:$H,MATCH($E168,bureaux!$A:$A,0),4)," ",INDEX(bureaux!$A:$H,MATCH($E168,bureaux!$A:$A,0),5))</f>
        <v>#N/A</v>
      </c>
      <c r="Q168" s="20" t="e">
        <f>INDEX(bureaux!$A:$G,MATCH($E168,bureaux!$A:$A,0),6)</f>
        <v>#N/A</v>
      </c>
      <c r="R168" s="20" t="e">
        <f>INDEX(bureaux!$A:$G,MATCH($E168,bureaux!$A:$A,0),7)</f>
        <v>#N/A</v>
      </c>
    </row>
    <row r="169" spans="1:18" x14ac:dyDescent="0.25">
      <c r="A169" s="20">
        <f>'Elegio-Electors'!C169</f>
        <v>0</v>
      </c>
      <c r="B169" s="20">
        <f>'Elegio-Electors'!B169</f>
        <v>0</v>
      </c>
      <c r="C169" s="91">
        <f>IF(Procédure!$C$33=2,'Elegio-Electors'!D169,Procédure!$C$33)</f>
        <v>0</v>
      </c>
      <c r="D169" s="20">
        <f>'Elegio-Electors'!E169</f>
        <v>0</v>
      </c>
      <c r="E169" s="91" t="str">
        <f>IF(LEFT(RIGHT('Elegio-Electors'!L169,2),1)="C",'Elegio-Electors'!L169,IF(LEFT(RIGHT('Elegio-Electors'!M169,2),1)="C",'Elegio-Electors'!M169,""))</f>
        <v/>
      </c>
      <c r="F169" s="91" t="str">
        <f>IF(LEFT(RIGHT('Elegio-Electors'!L169,2),1)="O",'Elegio-Electors'!L169,IF(LEFT(RIGHT('Elegio-Electors'!M169,2),1)="O",'Elegio-Electors'!M169,""))</f>
        <v/>
      </c>
      <c r="G169" s="91" t="s">
        <v>166</v>
      </c>
      <c r="H169" s="91" t="s">
        <v>167</v>
      </c>
      <c r="I169" s="20" t="e">
        <f t="shared" si="10"/>
        <v>#N/A</v>
      </c>
      <c r="J169" s="20" t="e">
        <f t="shared" si="11"/>
        <v>#N/A</v>
      </c>
      <c r="K169" s="91" t="e">
        <f>INDEX(bureaux!$A:$I,MATCH($E169,bureaux!$A:$A,0),9)</f>
        <v>#N/A</v>
      </c>
      <c r="L169" s="91" t="e">
        <f t="shared" si="12"/>
        <v>#N/A</v>
      </c>
      <c r="M169" s="91" t="e">
        <f t="shared" si="13"/>
        <v>#N/A</v>
      </c>
      <c r="N169" s="20" t="e">
        <f t="shared" si="14"/>
        <v>#N/A</v>
      </c>
      <c r="O169" s="20" t="e">
        <f>INDEX(bureaux!$A:$H,MATCH($E169,bureaux!$A:$A,0),8)</f>
        <v>#N/A</v>
      </c>
      <c r="P169" s="91" t="e">
        <f>_xlfn.CONCAT(INDEX(bureaux!$A:$H,MATCH($E169,bureaux!$A:$A,0),4)," ",INDEX(bureaux!$A:$H,MATCH($E169,bureaux!$A:$A,0),5))</f>
        <v>#N/A</v>
      </c>
      <c r="Q169" s="20" t="e">
        <f>INDEX(bureaux!$A:$G,MATCH($E169,bureaux!$A:$A,0),6)</f>
        <v>#N/A</v>
      </c>
      <c r="R169" s="20" t="e">
        <f>INDEX(bureaux!$A:$G,MATCH($E169,bureaux!$A:$A,0),7)</f>
        <v>#N/A</v>
      </c>
    </row>
    <row r="170" spans="1:18" x14ac:dyDescent="0.25">
      <c r="A170" s="20">
        <f>'Elegio-Electors'!C170</f>
        <v>0</v>
      </c>
      <c r="B170" s="20">
        <f>'Elegio-Electors'!B170</f>
        <v>0</v>
      </c>
      <c r="C170" s="91">
        <f>IF(Procédure!$C$33=2,'Elegio-Electors'!D170,Procédure!$C$33)</f>
        <v>0</v>
      </c>
      <c r="D170" s="20">
        <f>'Elegio-Electors'!E170</f>
        <v>0</v>
      </c>
      <c r="E170" s="91" t="str">
        <f>IF(LEFT(RIGHT('Elegio-Electors'!L170,2),1)="C",'Elegio-Electors'!L170,IF(LEFT(RIGHT('Elegio-Electors'!M170,2),1)="C",'Elegio-Electors'!M170,""))</f>
        <v/>
      </c>
      <c r="F170" s="91" t="str">
        <f>IF(LEFT(RIGHT('Elegio-Electors'!L170,2),1)="O",'Elegio-Electors'!L170,IF(LEFT(RIGHT('Elegio-Electors'!M170,2),1)="O",'Elegio-Electors'!M170,""))</f>
        <v/>
      </c>
      <c r="G170" s="91" t="s">
        <v>166</v>
      </c>
      <c r="H170" s="91" t="s">
        <v>167</v>
      </c>
      <c r="I170" s="20" t="e">
        <f t="shared" si="10"/>
        <v>#N/A</v>
      </c>
      <c r="J170" s="20" t="e">
        <f t="shared" si="11"/>
        <v>#N/A</v>
      </c>
      <c r="K170" s="91" t="e">
        <f>INDEX(bureaux!$A:$I,MATCH($E170,bureaux!$A:$A,0),9)</f>
        <v>#N/A</v>
      </c>
      <c r="L170" s="91" t="e">
        <f t="shared" si="12"/>
        <v>#N/A</v>
      </c>
      <c r="M170" s="91" t="e">
        <f t="shared" si="13"/>
        <v>#N/A</v>
      </c>
      <c r="N170" s="20" t="e">
        <f t="shared" si="14"/>
        <v>#N/A</v>
      </c>
      <c r="O170" s="20" t="e">
        <f>INDEX(bureaux!$A:$H,MATCH($E170,bureaux!$A:$A,0),8)</f>
        <v>#N/A</v>
      </c>
      <c r="P170" s="91" t="e">
        <f>_xlfn.CONCAT(INDEX(bureaux!$A:$H,MATCH($E170,bureaux!$A:$A,0),4)," ",INDEX(bureaux!$A:$H,MATCH($E170,bureaux!$A:$A,0),5))</f>
        <v>#N/A</v>
      </c>
      <c r="Q170" s="20" t="e">
        <f>INDEX(bureaux!$A:$G,MATCH($E170,bureaux!$A:$A,0),6)</f>
        <v>#N/A</v>
      </c>
      <c r="R170" s="20" t="e">
        <f>INDEX(bureaux!$A:$G,MATCH($E170,bureaux!$A:$A,0),7)</f>
        <v>#N/A</v>
      </c>
    </row>
    <row r="171" spans="1:18" x14ac:dyDescent="0.25">
      <c r="A171" s="20">
        <f>'Elegio-Electors'!C171</f>
        <v>0</v>
      </c>
      <c r="B171" s="20">
        <f>'Elegio-Electors'!B171</f>
        <v>0</v>
      </c>
      <c r="C171" s="91">
        <f>IF(Procédure!$C$33=2,'Elegio-Electors'!D171,Procédure!$C$33)</f>
        <v>0</v>
      </c>
      <c r="D171" s="20">
        <f>'Elegio-Electors'!E171</f>
        <v>0</v>
      </c>
      <c r="E171" s="91" t="str">
        <f>IF(LEFT(RIGHT('Elegio-Electors'!L171,2),1)="C",'Elegio-Electors'!L171,IF(LEFT(RIGHT('Elegio-Electors'!M171,2),1)="C",'Elegio-Electors'!M171,""))</f>
        <v/>
      </c>
      <c r="F171" s="91" t="str">
        <f>IF(LEFT(RIGHT('Elegio-Electors'!L171,2),1)="O",'Elegio-Electors'!L171,IF(LEFT(RIGHT('Elegio-Electors'!M171,2),1)="O",'Elegio-Electors'!M171,""))</f>
        <v/>
      </c>
      <c r="G171" s="91" t="s">
        <v>166</v>
      </c>
      <c r="H171" s="91" t="s">
        <v>167</v>
      </c>
      <c r="I171" s="20" t="e">
        <f t="shared" si="10"/>
        <v>#N/A</v>
      </c>
      <c r="J171" s="20" t="e">
        <f t="shared" si="11"/>
        <v>#N/A</v>
      </c>
      <c r="K171" s="91" t="e">
        <f>INDEX(bureaux!$A:$I,MATCH($E171,bureaux!$A:$A,0),9)</f>
        <v>#N/A</v>
      </c>
      <c r="L171" s="91" t="e">
        <f t="shared" si="12"/>
        <v>#N/A</v>
      </c>
      <c r="M171" s="91" t="e">
        <f t="shared" si="13"/>
        <v>#N/A</v>
      </c>
      <c r="N171" s="20" t="e">
        <f t="shared" si="14"/>
        <v>#N/A</v>
      </c>
      <c r="O171" s="20" t="e">
        <f>INDEX(bureaux!$A:$H,MATCH($E171,bureaux!$A:$A,0),8)</f>
        <v>#N/A</v>
      </c>
      <c r="P171" s="91" t="e">
        <f>_xlfn.CONCAT(INDEX(bureaux!$A:$H,MATCH($E171,bureaux!$A:$A,0),4)," ",INDEX(bureaux!$A:$H,MATCH($E171,bureaux!$A:$A,0),5))</f>
        <v>#N/A</v>
      </c>
      <c r="Q171" s="20" t="e">
        <f>INDEX(bureaux!$A:$G,MATCH($E171,bureaux!$A:$A,0),6)</f>
        <v>#N/A</v>
      </c>
      <c r="R171" s="20" t="e">
        <f>INDEX(bureaux!$A:$G,MATCH($E171,bureaux!$A:$A,0),7)</f>
        <v>#N/A</v>
      </c>
    </row>
    <row r="172" spans="1:18" x14ac:dyDescent="0.25">
      <c r="A172" s="20">
        <f>'Elegio-Electors'!C172</f>
        <v>0</v>
      </c>
      <c r="B172" s="20">
        <f>'Elegio-Electors'!B172</f>
        <v>0</v>
      </c>
      <c r="C172" s="91">
        <f>IF(Procédure!$C$33=2,'Elegio-Electors'!D172,Procédure!$C$33)</f>
        <v>0</v>
      </c>
      <c r="D172" s="20">
        <f>'Elegio-Electors'!E172</f>
        <v>0</v>
      </c>
      <c r="E172" s="91" t="str">
        <f>IF(LEFT(RIGHT('Elegio-Electors'!L172,2),1)="C",'Elegio-Electors'!L172,IF(LEFT(RIGHT('Elegio-Electors'!M172,2),1)="C",'Elegio-Electors'!M172,""))</f>
        <v/>
      </c>
      <c r="F172" s="91" t="str">
        <f>IF(LEFT(RIGHT('Elegio-Electors'!L172,2),1)="O",'Elegio-Electors'!L172,IF(LEFT(RIGHT('Elegio-Electors'!M172,2),1)="O",'Elegio-Electors'!M172,""))</f>
        <v/>
      </c>
      <c r="G172" s="91" t="s">
        <v>166</v>
      </c>
      <c r="H172" s="91" t="s">
        <v>167</v>
      </c>
      <c r="I172" s="20" t="e">
        <f t="shared" si="10"/>
        <v>#N/A</v>
      </c>
      <c r="J172" s="20" t="e">
        <f t="shared" si="11"/>
        <v>#N/A</v>
      </c>
      <c r="K172" s="91" t="e">
        <f>INDEX(bureaux!$A:$I,MATCH($E172,bureaux!$A:$A,0),9)</f>
        <v>#N/A</v>
      </c>
      <c r="L172" s="91" t="e">
        <f t="shared" si="12"/>
        <v>#N/A</v>
      </c>
      <c r="M172" s="91" t="e">
        <f t="shared" si="13"/>
        <v>#N/A</v>
      </c>
      <c r="N172" s="20" t="e">
        <f t="shared" si="14"/>
        <v>#N/A</v>
      </c>
      <c r="O172" s="20" t="e">
        <f>INDEX(bureaux!$A:$H,MATCH($E172,bureaux!$A:$A,0),8)</f>
        <v>#N/A</v>
      </c>
      <c r="P172" s="91" t="e">
        <f>_xlfn.CONCAT(INDEX(bureaux!$A:$H,MATCH($E172,bureaux!$A:$A,0),4)," ",INDEX(bureaux!$A:$H,MATCH($E172,bureaux!$A:$A,0),5))</f>
        <v>#N/A</v>
      </c>
      <c r="Q172" s="20" t="e">
        <f>INDEX(bureaux!$A:$G,MATCH($E172,bureaux!$A:$A,0),6)</f>
        <v>#N/A</v>
      </c>
      <c r="R172" s="20" t="e">
        <f>INDEX(bureaux!$A:$G,MATCH($E172,bureaux!$A:$A,0),7)</f>
        <v>#N/A</v>
      </c>
    </row>
    <row r="173" spans="1:18" x14ac:dyDescent="0.25">
      <c r="A173" s="20">
        <f>'Elegio-Electors'!C173</f>
        <v>0</v>
      </c>
      <c r="B173" s="20">
        <f>'Elegio-Electors'!B173</f>
        <v>0</v>
      </c>
      <c r="C173" s="91">
        <f>IF(Procédure!$C$33=2,'Elegio-Electors'!D173,Procédure!$C$33)</f>
        <v>0</v>
      </c>
      <c r="D173" s="20">
        <f>'Elegio-Electors'!E173</f>
        <v>0</v>
      </c>
      <c r="E173" s="91" t="str">
        <f>IF(LEFT(RIGHT('Elegio-Electors'!L173,2),1)="C",'Elegio-Electors'!L173,IF(LEFT(RIGHT('Elegio-Electors'!M173,2),1)="C",'Elegio-Electors'!M173,""))</f>
        <v/>
      </c>
      <c r="F173" s="91" t="str">
        <f>IF(LEFT(RIGHT('Elegio-Electors'!L173,2),1)="O",'Elegio-Electors'!L173,IF(LEFT(RIGHT('Elegio-Electors'!M173,2),1)="O",'Elegio-Electors'!M173,""))</f>
        <v/>
      </c>
      <c r="G173" s="91" t="s">
        <v>166</v>
      </c>
      <c r="H173" s="91" t="s">
        <v>167</v>
      </c>
      <c r="I173" s="20" t="e">
        <f t="shared" si="10"/>
        <v>#N/A</v>
      </c>
      <c r="J173" s="20" t="e">
        <f t="shared" si="11"/>
        <v>#N/A</v>
      </c>
      <c r="K173" s="91" t="e">
        <f>INDEX(bureaux!$A:$I,MATCH($E173,bureaux!$A:$A,0),9)</f>
        <v>#N/A</v>
      </c>
      <c r="L173" s="91" t="e">
        <f t="shared" si="12"/>
        <v>#N/A</v>
      </c>
      <c r="M173" s="91" t="e">
        <f t="shared" si="13"/>
        <v>#N/A</v>
      </c>
      <c r="N173" s="20" t="e">
        <f t="shared" si="14"/>
        <v>#N/A</v>
      </c>
      <c r="O173" s="20" t="e">
        <f>INDEX(bureaux!$A:$H,MATCH($E173,bureaux!$A:$A,0),8)</f>
        <v>#N/A</v>
      </c>
      <c r="P173" s="91" t="e">
        <f>_xlfn.CONCAT(INDEX(bureaux!$A:$H,MATCH($E173,bureaux!$A:$A,0),4)," ",INDEX(bureaux!$A:$H,MATCH($E173,bureaux!$A:$A,0),5))</f>
        <v>#N/A</v>
      </c>
      <c r="Q173" s="20" t="e">
        <f>INDEX(bureaux!$A:$G,MATCH($E173,bureaux!$A:$A,0),6)</f>
        <v>#N/A</v>
      </c>
      <c r="R173" s="20" t="e">
        <f>INDEX(bureaux!$A:$G,MATCH($E173,bureaux!$A:$A,0),7)</f>
        <v>#N/A</v>
      </c>
    </row>
    <row r="174" spans="1:18" x14ac:dyDescent="0.25">
      <c r="A174" s="20">
        <f>'Elegio-Electors'!C174</f>
        <v>0</v>
      </c>
      <c r="B174" s="20">
        <f>'Elegio-Electors'!B174</f>
        <v>0</v>
      </c>
      <c r="C174" s="91">
        <f>IF(Procédure!$C$33=2,'Elegio-Electors'!D174,Procédure!$C$33)</f>
        <v>0</v>
      </c>
      <c r="D174" s="20">
        <f>'Elegio-Electors'!E174</f>
        <v>0</v>
      </c>
      <c r="E174" s="91" t="str">
        <f>IF(LEFT(RIGHT('Elegio-Electors'!L174,2),1)="C",'Elegio-Electors'!L174,IF(LEFT(RIGHT('Elegio-Electors'!M174,2),1)="C",'Elegio-Electors'!M174,""))</f>
        <v/>
      </c>
      <c r="F174" s="91" t="str">
        <f>IF(LEFT(RIGHT('Elegio-Electors'!L174,2),1)="O",'Elegio-Electors'!L174,IF(LEFT(RIGHT('Elegio-Electors'!M174,2),1)="O",'Elegio-Electors'!M174,""))</f>
        <v/>
      </c>
      <c r="G174" s="91" t="s">
        <v>166</v>
      </c>
      <c r="H174" s="91" t="s">
        <v>167</v>
      </c>
      <c r="I174" s="20" t="e">
        <f t="shared" si="10"/>
        <v>#N/A</v>
      </c>
      <c r="J174" s="20" t="e">
        <f t="shared" si="11"/>
        <v>#N/A</v>
      </c>
      <c r="K174" s="91" t="e">
        <f>INDEX(bureaux!$A:$I,MATCH($E174,bureaux!$A:$A,0),9)</f>
        <v>#N/A</v>
      </c>
      <c r="L174" s="91" t="e">
        <f t="shared" si="12"/>
        <v>#N/A</v>
      </c>
      <c r="M174" s="91" t="e">
        <f t="shared" si="13"/>
        <v>#N/A</v>
      </c>
      <c r="N174" s="20" t="e">
        <f t="shared" si="14"/>
        <v>#N/A</v>
      </c>
      <c r="O174" s="20" t="e">
        <f>INDEX(bureaux!$A:$H,MATCH($E174,bureaux!$A:$A,0),8)</f>
        <v>#N/A</v>
      </c>
      <c r="P174" s="91" t="e">
        <f>_xlfn.CONCAT(INDEX(bureaux!$A:$H,MATCH($E174,bureaux!$A:$A,0),4)," ",INDEX(bureaux!$A:$H,MATCH($E174,bureaux!$A:$A,0),5))</f>
        <v>#N/A</v>
      </c>
      <c r="Q174" s="20" t="e">
        <f>INDEX(bureaux!$A:$G,MATCH($E174,bureaux!$A:$A,0),6)</f>
        <v>#N/A</v>
      </c>
      <c r="R174" s="20" t="e">
        <f>INDEX(bureaux!$A:$G,MATCH($E174,bureaux!$A:$A,0),7)</f>
        <v>#N/A</v>
      </c>
    </row>
    <row r="175" spans="1:18" x14ac:dyDescent="0.25">
      <c r="A175" s="20">
        <f>'Elegio-Electors'!C175</f>
        <v>0</v>
      </c>
      <c r="B175" s="20">
        <f>'Elegio-Electors'!B175</f>
        <v>0</v>
      </c>
      <c r="C175" s="91">
        <f>IF(Procédure!$C$33=2,'Elegio-Electors'!D175,Procédure!$C$33)</f>
        <v>0</v>
      </c>
      <c r="D175" s="20">
        <f>'Elegio-Electors'!E175</f>
        <v>0</v>
      </c>
      <c r="E175" s="91" t="str">
        <f>IF(LEFT(RIGHT('Elegio-Electors'!L175,2),1)="C",'Elegio-Electors'!L175,IF(LEFT(RIGHT('Elegio-Electors'!M175,2),1)="C",'Elegio-Electors'!M175,""))</f>
        <v/>
      </c>
      <c r="F175" s="91" t="str">
        <f>IF(LEFT(RIGHT('Elegio-Electors'!L175,2),1)="O",'Elegio-Electors'!L175,IF(LEFT(RIGHT('Elegio-Electors'!M175,2),1)="O",'Elegio-Electors'!M175,""))</f>
        <v/>
      </c>
      <c r="G175" s="91" t="s">
        <v>166</v>
      </c>
      <c r="H175" s="91" t="s">
        <v>167</v>
      </c>
      <c r="I175" s="20" t="e">
        <f t="shared" si="10"/>
        <v>#N/A</v>
      </c>
      <c r="J175" s="20" t="e">
        <f t="shared" si="11"/>
        <v>#N/A</v>
      </c>
      <c r="K175" s="91" t="e">
        <f>INDEX(bureaux!$A:$I,MATCH($E175,bureaux!$A:$A,0),9)</f>
        <v>#N/A</v>
      </c>
      <c r="L175" s="91" t="e">
        <f t="shared" si="12"/>
        <v>#N/A</v>
      </c>
      <c r="M175" s="91" t="e">
        <f t="shared" si="13"/>
        <v>#N/A</v>
      </c>
      <c r="N175" s="20" t="e">
        <f t="shared" si="14"/>
        <v>#N/A</v>
      </c>
      <c r="O175" s="20" t="e">
        <f>INDEX(bureaux!$A:$H,MATCH($E175,bureaux!$A:$A,0),8)</f>
        <v>#N/A</v>
      </c>
      <c r="P175" s="91" t="e">
        <f>_xlfn.CONCAT(INDEX(bureaux!$A:$H,MATCH($E175,bureaux!$A:$A,0),4)," ",INDEX(bureaux!$A:$H,MATCH($E175,bureaux!$A:$A,0),5))</f>
        <v>#N/A</v>
      </c>
      <c r="Q175" s="20" t="e">
        <f>INDEX(bureaux!$A:$G,MATCH($E175,bureaux!$A:$A,0),6)</f>
        <v>#N/A</v>
      </c>
      <c r="R175" s="20" t="e">
        <f>INDEX(bureaux!$A:$G,MATCH($E175,bureaux!$A:$A,0),7)</f>
        <v>#N/A</v>
      </c>
    </row>
    <row r="176" spans="1:18" x14ac:dyDescent="0.25">
      <c r="A176" s="20">
        <f>'Elegio-Electors'!C176</f>
        <v>0</v>
      </c>
      <c r="B176" s="20">
        <f>'Elegio-Electors'!B176</f>
        <v>0</v>
      </c>
      <c r="C176" s="91">
        <f>IF(Procédure!$C$33=2,'Elegio-Electors'!D176,Procédure!$C$33)</f>
        <v>0</v>
      </c>
      <c r="D176" s="20">
        <f>'Elegio-Electors'!E176</f>
        <v>0</v>
      </c>
      <c r="E176" s="91" t="str">
        <f>IF(LEFT(RIGHT('Elegio-Electors'!L176,2),1)="C",'Elegio-Electors'!L176,IF(LEFT(RIGHT('Elegio-Electors'!M176,2),1)="C",'Elegio-Electors'!M176,""))</f>
        <v/>
      </c>
      <c r="F176" s="91" t="str">
        <f>IF(LEFT(RIGHT('Elegio-Electors'!L176,2),1)="O",'Elegio-Electors'!L176,IF(LEFT(RIGHT('Elegio-Electors'!M176,2),1)="O",'Elegio-Electors'!M176,""))</f>
        <v/>
      </c>
      <c r="G176" s="91" t="s">
        <v>166</v>
      </c>
      <c r="H176" s="91" t="s">
        <v>167</v>
      </c>
      <c r="I176" s="20" t="e">
        <f t="shared" si="10"/>
        <v>#N/A</v>
      </c>
      <c r="J176" s="20" t="e">
        <f t="shared" si="11"/>
        <v>#N/A</v>
      </c>
      <c r="K176" s="91" t="e">
        <f>INDEX(bureaux!$A:$I,MATCH($E176,bureaux!$A:$A,0),9)</f>
        <v>#N/A</v>
      </c>
      <c r="L176" s="91" t="e">
        <f t="shared" si="12"/>
        <v>#N/A</v>
      </c>
      <c r="M176" s="91" t="e">
        <f t="shared" si="13"/>
        <v>#N/A</v>
      </c>
      <c r="N176" s="20" t="e">
        <f t="shared" si="14"/>
        <v>#N/A</v>
      </c>
      <c r="O176" s="20" t="e">
        <f>INDEX(bureaux!$A:$H,MATCH($E176,bureaux!$A:$A,0),8)</f>
        <v>#N/A</v>
      </c>
      <c r="P176" s="91" t="e">
        <f>_xlfn.CONCAT(INDEX(bureaux!$A:$H,MATCH($E176,bureaux!$A:$A,0),4)," ",INDEX(bureaux!$A:$H,MATCH($E176,bureaux!$A:$A,0),5))</f>
        <v>#N/A</v>
      </c>
      <c r="Q176" s="20" t="e">
        <f>INDEX(bureaux!$A:$G,MATCH($E176,bureaux!$A:$A,0),6)</f>
        <v>#N/A</v>
      </c>
      <c r="R176" s="20" t="e">
        <f>INDEX(bureaux!$A:$G,MATCH($E176,bureaux!$A:$A,0),7)</f>
        <v>#N/A</v>
      </c>
    </row>
    <row r="177" spans="1:18" x14ac:dyDescent="0.25">
      <c r="A177" s="20">
        <f>'Elegio-Electors'!C177</f>
        <v>0</v>
      </c>
      <c r="B177" s="20">
        <f>'Elegio-Electors'!B177</f>
        <v>0</v>
      </c>
      <c r="C177" s="91">
        <f>IF(Procédure!$C$33=2,'Elegio-Electors'!D177,Procédure!$C$33)</f>
        <v>0</v>
      </c>
      <c r="D177" s="20">
        <f>'Elegio-Electors'!E177</f>
        <v>0</v>
      </c>
      <c r="E177" s="91" t="str">
        <f>IF(LEFT(RIGHT('Elegio-Electors'!L177,2),1)="C",'Elegio-Electors'!L177,IF(LEFT(RIGHT('Elegio-Electors'!M177,2),1)="C",'Elegio-Electors'!M177,""))</f>
        <v/>
      </c>
      <c r="F177" s="91" t="str">
        <f>IF(LEFT(RIGHT('Elegio-Electors'!L177,2),1)="O",'Elegio-Electors'!L177,IF(LEFT(RIGHT('Elegio-Electors'!M177,2),1)="O",'Elegio-Electors'!M177,""))</f>
        <v/>
      </c>
      <c r="G177" s="91" t="s">
        <v>166</v>
      </c>
      <c r="H177" s="91" t="s">
        <v>167</v>
      </c>
      <c r="I177" s="20" t="e">
        <f t="shared" si="10"/>
        <v>#N/A</v>
      </c>
      <c r="J177" s="20" t="e">
        <f t="shared" si="11"/>
        <v>#N/A</v>
      </c>
      <c r="K177" s="91" t="e">
        <f>INDEX(bureaux!$A:$I,MATCH($E177,bureaux!$A:$A,0),9)</f>
        <v>#N/A</v>
      </c>
      <c r="L177" s="91" t="e">
        <f t="shared" si="12"/>
        <v>#N/A</v>
      </c>
      <c r="M177" s="91" t="e">
        <f t="shared" si="13"/>
        <v>#N/A</v>
      </c>
      <c r="N177" s="20" t="e">
        <f t="shared" si="14"/>
        <v>#N/A</v>
      </c>
      <c r="O177" s="20" t="e">
        <f>INDEX(bureaux!$A:$H,MATCH($E177,bureaux!$A:$A,0),8)</f>
        <v>#N/A</v>
      </c>
      <c r="P177" s="91" t="e">
        <f>_xlfn.CONCAT(INDEX(bureaux!$A:$H,MATCH($E177,bureaux!$A:$A,0),4)," ",INDEX(bureaux!$A:$H,MATCH($E177,bureaux!$A:$A,0),5))</f>
        <v>#N/A</v>
      </c>
      <c r="Q177" s="20" t="e">
        <f>INDEX(bureaux!$A:$G,MATCH($E177,bureaux!$A:$A,0),6)</f>
        <v>#N/A</v>
      </c>
      <c r="R177" s="20" t="e">
        <f>INDEX(bureaux!$A:$G,MATCH($E177,bureaux!$A:$A,0),7)</f>
        <v>#N/A</v>
      </c>
    </row>
    <row r="178" spans="1:18" x14ac:dyDescent="0.25">
      <c r="A178" s="20">
        <f>'Elegio-Electors'!C178</f>
        <v>0</v>
      </c>
      <c r="B178" s="20">
        <f>'Elegio-Electors'!B178</f>
        <v>0</v>
      </c>
      <c r="C178" s="91">
        <f>IF(Procédure!$C$33=2,'Elegio-Electors'!D178,Procédure!$C$33)</f>
        <v>0</v>
      </c>
      <c r="D178" s="20">
        <f>'Elegio-Electors'!E178</f>
        <v>0</v>
      </c>
      <c r="E178" s="91" t="str">
        <f>IF(LEFT(RIGHT('Elegio-Electors'!L178,2),1)="C",'Elegio-Electors'!L178,IF(LEFT(RIGHT('Elegio-Electors'!M178,2),1)="C",'Elegio-Electors'!M178,""))</f>
        <v/>
      </c>
      <c r="F178" s="91" t="str">
        <f>IF(LEFT(RIGHT('Elegio-Electors'!L178,2),1)="O",'Elegio-Electors'!L178,IF(LEFT(RIGHT('Elegio-Electors'!M178,2),1)="O",'Elegio-Electors'!M178,""))</f>
        <v/>
      </c>
      <c r="G178" s="91" t="s">
        <v>166</v>
      </c>
      <c r="H178" s="91" t="s">
        <v>167</v>
      </c>
      <c r="I178" s="20" t="e">
        <f t="shared" si="10"/>
        <v>#N/A</v>
      </c>
      <c r="J178" s="20" t="e">
        <f t="shared" si="11"/>
        <v>#N/A</v>
      </c>
      <c r="K178" s="91" t="e">
        <f>INDEX(bureaux!$A:$I,MATCH($E178,bureaux!$A:$A,0),9)</f>
        <v>#N/A</v>
      </c>
      <c r="L178" s="91" t="e">
        <f t="shared" si="12"/>
        <v>#N/A</v>
      </c>
      <c r="M178" s="91" t="e">
        <f t="shared" si="13"/>
        <v>#N/A</v>
      </c>
      <c r="N178" s="20" t="e">
        <f t="shared" si="14"/>
        <v>#N/A</v>
      </c>
      <c r="O178" s="20" t="e">
        <f>INDEX(bureaux!$A:$H,MATCH($E178,bureaux!$A:$A,0),8)</f>
        <v>#N/A</v>
      </c>
      <c r="P178" s="91" t="e">
        <f>_xlfn.CONCAT(INDEX(bureaux!$A:$H,MATCH($E178,bureaux!$A:$A,0),4)," ",INDEX(bureaux!$A:$H,MATCH($E178,bureaux!$A:$A,0),5))</f>
        <v>#N/A</v>
      </c>
      <c r="Q178" s="20" t="e">
        <f>INDEX(bureaux!$A:$G,MATCH($E178,bureaux!$A:$A,0),6)</f>
        <v>#N/A</v>
      </c>
      <c r="R178" s="20" t="e">
        <f>INDEX(bureaux!$A:$G,MATCH($E178,bureaux!$A:$A,0),7)</f>
        <v>#N/A</v>
      </c>
    </row>
    <row r="179" spans="1:18" x14ac:dyDescent="0.25">
      <c r="A179" s="20">
        <f>'Elegio-Electors'!C179</f>
        <v>0</v>
      </c>
      <c r="B179" s="20">
        <f>'Elegio-Electors'!B179</f>
        <v>0</v>
      </c>
      <c r="C179" s="91">
        <f>IF(Procédure!$C$33=2,'Elegio-Electors'!D179,Procédure!$C$33)</f>
        <v>0</v>
      </c>
      <c r="D179" s="20">
        <f>'Elegio-Electors'!E179</f>
        <v>0</v>
      </c>
      <c r="E179" s="91" t="str">
        <f>IF(LEFT(RIGHT('Elegio-Electors'!L179,2),1)="C",'Elegio-Electors'!L179,IF(LEFT(RIGHT('Elegio-Electors'!M179,2),1)="C",'Elegio-Electors'!M179,""))</f>
        <v/>
      </c>
      <c r="F179" s="91" t="str">
        <f>IF(LEFT(RIGHT('Elegio-Electors'!L179,2),1)="O",'Elegio-Electors'!L179,IF(LEFT(RIGHT('Elegio-Electors'!M179,2),1)="O",'Elegio-Electors'!M179,""))</f>
        <v/>
      </c>
      <c r="G179" s="91" t="s">
        <v>166</v>
      </c>
      <c r="H179" s="91" t="s">
        <v>167</v>
      </c>
      <c r="I179" s="20" t="e">
        <f t="shared" si="10"/>
        <v>#N/A</v>
      </c>
      <c r="J179" s="20" t="e">
        <f t="shared" si="11"/>
        <v>#N/A</v>
      </c>
      <c r="K179" s="91" t="e">
        <f>INDEX(bureaux!$A:$I,MATCH($E179,bureaux!$A:$A,0),9)</f>
        <v>#N/A</v>
      </c>
      <c r="L179" s="91" t="e">
        <f t="shared" si="12"/>
        <v>#N/A</v>
      </c>
      <c r="M179" s="91" t="e">
        <f t="shared" si="13"/>
        <v>#N/A</v>
      </c>
      <c r="N179" s="20" t="e">
        <f t="shared" si="14"/>
        <v>#N/A</v>
      </c>
      <c r="O179" s="20" t="e">
        <f>INDEX(bureaux!$A:$H,MATCH($E179,bureaux!$A:$A,0),8)</f>
        <v>#N/A</v>
      </c>
      <c r="P179" s="91" t="e">
        <f>_xlfn.CONCAT(INDEX(bureaux!$A:$H,MATCH($E179,bureaux!$A:$A,0),4)," ",INDEX(bureaux!$A:$H,MATCH($E179,bureaux!$A:$A,0),5))</f>
        <v>#N/A</v>
      </c>
      <c r="Q179" s="20" t="e">
        <f>INDEX(bureaux!$A:$G,MATCH($E179,bureaux!$A:$A,0),6)</f>
        <v>#N/A</v>
      </c>
      <c r="R179" s="20" t="e">
        <f>INDEX(bureaux!$A:$G,MATCH($E179,bureaux!$A:$A,0),7)</f>
        <v>#N/A</v>
      </c>
    </row>
    <row r="180" spans="1:18" x14ac:dyDescent="0.25">
      <c r="A180" s="20">
        <f>'Elegio-Electors'!C180</f>
        <v>0</v>
      </c>
      <c r="B180" s="20">
        <f>'Elegio-Electors'!B180</f>
        <v>0</v>
      </c>
      <c r="C180" s="91">
        <f>IF(Procédure!$C$33=2,'Elegio-Electors'!D180,Procédure!$C$33)</f>
        <v>0</v>
      </c>
      <c r="D180" s="20">
        <f>'Elegio-Electors'!E180</f>
        <v>0</v>
      </c>
      <c r="E180" s="91" t="str">
        <f>IF(LEFT(RIGHT('Elegio-Electors'!L180,2),1)="C",'Elegio-Electors'!L180,IF(LEFT(RIGHT('Elegio-Electors'!M180,2),1)="C",'Elegio-Electors'!M180,""))</f>
        <v/>
      </c>
      <c r="F180" s="91" t="str">
        <f>IF(LEFT(RIGHT('Elegio-Electors'!L180,2),1)="O",'Elegio-Electors'!L180,IF(LEFT(RIGHT('Elegio-Electors'!M180,2),1)="O",'Elegio-Electors'!M180,""))</f>
        <v/>
      </c>
      <c r="G180" s="91" t="s">
        <v>166</v>
      </c>
      <c r="H180" s="91" t="s">
        <v>167</v>
      </c>
      <c r="I180" s="20" t="e">
        <f t="shared" si="10"/>
        <v>#N/A</v>
      </c>
      <c r="J180" s="20" t="e">
        <f t="shared" si="11"/>
        <v>#N/A</v>
      </c>
      <c r="K180" s="91" t="e">
        <f>INDEX(bureaux!$A:$I,MATCH($E180,bureaux!$A:$A,0),9)</f>
        <v>#N/A</v>
      </c>
      <c r="L180" s="91" t="e">
        <f t="shared" si="12"/>
        <v>#N/A</v>
      </c>
      <c r="M180" s="91" t="e">
        <f t="shared" si="13"/>
        <v>#N/A</v>
      </c>
      <c r="N180" s="20" t="e">
        <f t="shared" si="14"/>
        <v>#N/A</v>
      </c>
      <c r="O180" s="20" t="e">
        <f>INDEX(bureaux!$A:$H,MATCH($E180,bureaux!$A:$A,0),8)</f>
        <v>#N/A</v>
      </c>
      <c r="P180" s="91" t="e">
        <f>_xlfn.CONCAT(INDEX(bureaux!$A:$H,MATCH($E180,bureaux!$A:$A,0),4)," ",INDEX(bureaux!$A:$H,MATCH($E180,bureaux!$A:$A,0),5))</f>
        <v>#N/A</v>
      </c>
      <c r="Q180" s="20" t="e">
        <f>INDEX(bureaux!$A:$G,MATCH($E180,bureaux!$A:$A,0),6)</f>
        <v>#N/A</v>
      </c>
      <c r="R180" s="20" t="e">
        <f>INDEX(bureaux!$A:$G,MATCH($E180,bureaux!$A:$A,0),7)</f>
        <v>#N/A</v>
      </c>
    </row>
    <row r="181" spans="1:18" x14ac:dyDescent="0.25">
      <c r="A181" s="20">
        <f>'Elegio-Electors'!C181</f>
        <v>0</v>
      </c>
      <c r="B181" s="20">
        <f>'Elegio-Electors'!B181</f>
        <v>0</v>
      </c>
      <c r="C181" s="91">
        <f>IF(Procédure!$C$33=2,'Elegio-Electors'!D181,Procédure!$C$33)</f>
        <v>0</v>
      </c>
      <c r="D181" s="20">
        <f>'Elegio-Electors'!E181</f>
        <v>0</v>
      </c>
      <c r="E181" s="91" t="str">
        <f>IF(LEFT(RIGHT('Elegio-Electors'!L181,2),1)="C",'Elegio-Electors'!L181,IF(LEFT(RIGHT('Elegio-Electors'!M181,2),1)="C",'Elegio-Electors'!M181,""))</f>
        <v/>
      </c>
      <c r="F181" s="91" t="str">
        <f>IF(LEFT(RIGHT('Elegio-Electors'!L181,2),1)="O",'Elegio-Electors'!L181,IF(LEFT(RIGHT('Elegio-Electors'!M181,2),1)="O",'Elegio-Electors'!M181,""))</f>
        <v/>
      </c>
      <c r="G181" s="91" t="s">
        <v>166</v>
      </c>
      <c r="H181" s="91" t="s">
        <v>167</v>
      </c>
      <c r="I181" s="20" t="e">
        <f t="shared" si="10"/>
        <v>#N/A</v>
      </c>
      <c r="J181" s="20" t="e">
        <f t="shared" si="11"/>
        <v>#N/A</v>
      </c>
      <c r="K181" s="91" t="e">
        <f>INDEX(bureaux!$A:$I,MATCH($E181,bureaux!$A:$A,0),9)</f>
        <v>#N/A</v>
      </c>
      <c r="L181" s="91" t="e">
        <f t="shared" si="12"/>
        <v>#N/A</v>
      </c>
      <c r="M181" s="91" t="e">
        <f t="shared" si="13"/>
        <v>#N/A</v>
      </c>
      <c r="N181" s="20" t="e">
        <f t="shared" si="14"/>
        <v>#N/A</v>
      </c>
      <c r="O181" s="20" t="e">
        <f>INDEX(bureaux!$A:$H,MATCH($E181,bureaux!$A:$A,0),8)</f>
        <v>#N/A</v>
      </c>
      <c r="P181" s="91" t="e">
        <f>_xlfn.CONCAT(INDEX(bureaux!$A:$H,MATCH($E181,bureaux!$A:$A,0),4)," ",INDEX(bureaux!$A:$H,MATCH($E181,bureaux!$A:$A,0),5))</f>
        <v>#N/A</v>
      </c>
      <c r="Q181" s="20" t="e">
        <f>INDEX(bureaux!$A:$G,MATCH($E181,bureaux!$A:$A,0),6)</f>
        <v>#N/A</v>
      </c>
      <c r="R181" s="20" t="e">
        <f>INDEX(bureaux!$A:$G,MATCH($E181,bureaux!$A:$A,0),7)</f>
        <v>#N/A</v>
      </c>
    </row>
    <row r="182" spans="1:18" x14ac:dyDescent="0.25">
      <c r="A182" s="20">
        <f>'Elegio-Electors'!C182</f>
        <v>0</v>
      </c>
      <c r="B182" s="20">
        <f>'Elegio-Electors'!B182</f>
        <v>0</v>
      </c>
      <c r="C182" s="91">
        <f>IF(Procédure!$C$33=2,'Elegio-Electors'!D182,Procédure!$C$33)</f>
        <v>0</v>
      </c>
      <c r="D182" s="20">
        <f>'Elegio-Electors'!E182</f>
        <v>0</v>
      </c>
      <c r="E182" s="91" t="str">
        <f>IF(LEFT(RIGHT('Elegio-Electors'!L182,2),1)="C",'Elegio-Electors'!L182,IF(LEFT(RIGHT('Elegio-Electors'!M182,2),1)="C",'Elegio-Electors'!M182,""))</f>
        <v/>
      </c>
      <c r="F182" s="91" t="str">
        <f>IF(LEFT(RIGHT('Elegio-Electors'!L182,2),1)="O",'Elegio-Electors'!L182,IF(LEFT(RIGHT('Elegio-Electors'!M182,2),1)="O",'Elegio-Electors'!M182,""))</f>
        <v/>
      </c>
      <c r="G182" s="91" t="s">
        <v>166</v>
      </c>
      <c r="H182" s="91" t="s">
        <v>167</v>
      </c>
      <c r="I182" s="20" t="e">
        <f t="shared" si="10"/>
        <v>#N/A</v>
      </c>
      <c r="J182" s="20" t="e">
        <f t="shared" si="11"/>
        <v>#N/A</v>
      </c>
      <c r="K182" s="91" t="e">
        <f>INDEX(bureaux!$A:$I,MATCH($E182,bureaux!$A:$A,0),9)</f>
        <v>#N/A</v>
      </c>
      <c r="L182" s="91" t="e">
        <f t="shared" si="12"/>
        <v>#N/A</v>
      </c>
      <c r="M182" s="91" t="e">
        <f t="shared" si="13"/>
        <v>#N/A</v>
      </c>
      <c r="N182" s="20" t="e">
        <f t="shared" si="14"/>
        <v>#N/A</v>
      </c>
      <c r="O182" s="20" t="e">
        <f>INDEX(bureaux!$A:$H,MATCH($E182,bureaux!$A:$A,0),8)</f>
        <v>#N/A</v>
      </c>
      <c r="P182" s="91" t="e">
        <f>_xlfn.CONCAT(INDEX(bureaux!$A:$H,MATCH($E182,bureaux!$A:$A,0),4)," ",INDEX(bureaux!$A:$H,MATCH($E182,bureaux!$A:$A,0),5))</f>
        <v>#N/A</v>
      </c>
      <c r="Q182" s="20" t="e">
        <f>INDEX(bureaux!$A:$G,MATCH($E182,bureaux!$A:$A,0),6)</f>
        <v>#N/A</v>
      </c>
      <c r="R182" s="20" t="e">
        <f>INDEX(bureaux!$A:$G,MATCH($E182,bureaux!$A:$A,0),7)</f>
        <v>#N/A</v>
      </c>
    </row>
    <row r="183" spans="1:18" x14ac:dyDescent="0.25">
      <c r="A183" s="20">
        <f>'Elegio-Electors'!C183</f>
        <v>0</v>
      </c>
      <c r="B183" s="20">
        <f>'Elegio-Electors'!B183</f>
        <v>0</v>
      </c>
      <c r="C183" s="91">
        <f>IF(Procédure!$C$33=2,'Elegio-Electors'!D183,Procédure!$C$33)</f>
        <v>0</v>
      </c>
      <c r="D183" s="20">
        <f>'Elegio-Electors'!E183</f>
        <v>0</v>
      </c>
      <c r="E183" s="91" t="str">
        <f>IF(LEFT(RIGHT('Elegio-Electors'!L183,2),1)="C",'Elegio-Electors'!L183,IF(LEFT(RIGHT('Elegio-Electors'!M183,2),1)="C",'Elegio-Electors'!M183,""))</f>
        <v/>
      </c>
      <c r="F183" s="91" t="str">
        <f>IF(LEFT(RIGHT('Elegio-Electors'!L183,2),1)="O",'Elegio-Electors'!L183,IF(LEFT(RIGHT('Elegio-Electors'!M183,2),1)="O",'Elegio-Electors'!M183,""))</f>
        <v/>
      </c>
      <c r="G183" s="91" t="s">
        <v>166</v>
      </c>
      <c r="H183" s="91" t="s">
        <v>167</v>
      </c>
      <c r="I183" s="20" t="e">
        <f t="shared" si="10"/>
        <v>#N/A</v>
      </c>
      <c r="J183" s="20" t="e">
        <f t="shared" si="11"/>
        <v>#N/A</v>
      </c>
      <c r="K183" s="91" t="e">
        <f>INDEX(bureaux!$A:$I,MATCH($E183,bureaux!$A:$A,0),9)</f>
        <v>#N/A</v>
      </c>
      <c r="L183" s="91" t="e">
        <f t="shared" si="12"/>
        <v>#N/A</v>
      </c>
      <c r="M183" s="91" t="e">
        <f t="shared" si="13"/>
        <v>#N/A</v>
      </c>
      <c r="N183" s="20" t="e">
        <f t="shared" si="14"/>
        <v>#N/A</v>
      </c>
      <c r="O183" s="20" t="e">
        <f>INDEX(bureaux!$A:$H,MATCH($E183,bureaux!$A:$A,0),8)</f>
        <v>#N/A</v>
      </c>
      <c r="P183" s="91" t="e">
        <f>_xlfn.CONCAT(INDEX(bureaux!$A:$H,MATCH($E183,bureaux!$A:$A,0),4)," ",INDEX(bureaux!$A:$H,MATCH($E183,bureaux!$A:$A,0),5))</f>
        <v>#N/A</v>
      </c>
      <c r="Q183" s="20" t="e">
        <f>INDEX(bureaux!$A:$G,MATCH($E183,bureaux!$A:$A,0),6)</f>
        <v>#N/A</v>
      </c>
      <c r="R183" s="20" t="e">
        <f>INDEX(bureaux!$A:$G,MATCH($E183,bureaux!$A:$A,0),7)</f>
        <v>#N/A</v>
      </c>
    </row>
    <row r="184" spans="1:18" x14ac:dyDescent="0.25">
      <c r="A184" s="20">
        <f>'Elegio-Electors'!C184</f>
        <v>0</v>
      </c>
      <c r="B184" s="20">
        <f>'Elegio-Electors'!B184</f>
        <v>0</v>
      </c>
      <c r="C184" s="91">
        <f>IF(Procédure!$C$33=2,'Elegio-Electors'!D184,Procédure!$C$33)</f>
        <v>0</v>
      </c>
      <c r="D184" s="20">
        <f>'Elegio-Electors'!E184</f>
        <v>0</v>
      </c>
      <c r="E184" s="91" t="str">
        <f>IF(LEFT(RIGHT('Elegio-Electors'!L184,2),1)="C",'Elegio-Electors'!L184,IF(LEFT(RIGHT('Elegio-Electors'!M184,2),1)="C",'Elegio-Electors'!M184,""))</f>
        <v/>
      </c>
      <c r="F184" s="91" t="str">
        <f>IF(LEFT(RIGHT('Elegio-Electors'!L184,2),1)="O",'Elegio-Electors'!L184,IF(LEFT(RIGHT('Elegio-Electors'!M184,2),1)="O",'Elegio-Electors'!M184,""))</f>
        <v/>
      </c>
      <c r="G184" s="91" t="s">
        <v>166</v>
      </c>
      <c r="H184" s="91" t="s">
        <v>167</v>
      </c>
      <c r="I184" s="20" t="e">
        <f t="shared" si="10"/>
        <v>#N/A</v>
      </c>
      <c r="J184" s="20" t="e">
        <f t="shared" si="11"/>
        <v>#N/A</v>
      </c>
      <c r="K184" s="91" t="e">
        <f>INDEX(bureaux!$A:$I,MATCH($E184,bureaux!$A:$A,0),9)</f>
        <v>#N/A</v>
      </c>
      <c r="L184" s="91" t="e">
        <f t="shared" si="12"/>
        <v>#N/A</v>
      </c>
      <c r="M184" s="91" t="e">
        <f t="shared" si="13"/>
        <v>#N/A</v>
      </c>
      <c r="N184" s="20" t="e">
        <f t="shared" si="14"/>
        <v>#N/A</v>
      </c>
      <c r="O184" s="20" t="e">
        <f>INDEX(bureaux!$A:$H,MATCH($E184,bureaux!$A:$A,0),8)</f>
        <v>#N/A</v>
      </c>
      <c r="P184" s="91" t="e">
        <f>_xlfn.CONCAT(INDEX(bureaux!$A:$H,MATCH($E184,bureaux!$A:$A,0),4)," ",INDEX(bureaux!$A:$H,MATCH($E184,bureaux!$A:$A,0),5))</f>
        <v>#N/A</v>
      </c>
      <c r="Q184" s="20" t="e">
        <f>INDEX(bureaux!$A:$G,MATCH($E184,bureaux!$A:$A,0),6)</f>
        <v>#N/A</v>
      </c>
      <c r="R184" s="20" t="e">
        <f>INDEX(bureaux!$A:$G,MATCH($E184,bureaux!$A:$A,0),7)</f>
        <v>#N/A</v>
      </c>
    </row>
    <row r="185" spans="1:18" x14ac:dyDescent="0.25">
      <c r="A185" s="20">
        <f>'Elegio-Electors'!C185</f>
        <v>0</v>
      </c>
      <c r="B185" s="20">
        <f>'Elegio-Electors'!B185</f>
        <v>0</v>
      </c>
      <c r="C185" s="91">
        <f>IF(Procédure!$C$33=2,'Elegio-Electors'!D185,Procédure!$C$33)</f>
        <v>0</v>
      </c>
      <c r="D185" s="20">
        <f>'Elegio-Electors'!E185</f>
        <v>0</v>
      </c>
      <c r="E185" s="91" t="str">
        <f>IF(LEFT(RIGHT('Elegio-Electors'!L185,2),1)="C",'Elegio-Electors'!L185,IF(LEFT(RIGHT('Elegio-Electors'!M185,2),1)="C",'Elegio-Electors'!M185,""))</f>
        <v/>
      </c>
      <c r="F185" s="91" t="str">
        <f>IF(LEFT(RIGHT('Elegio-Electors'!L185,2),1)="O",'Elegio-Electors'!L185,IF(LEFT(RIGHT('Elegio-Electors'!M185,2),1)="O",'Elegio-Electors'!M185,""))</f>
        <v/>
      </c>
      <c r="G185" s="91" t="s">
        <v>166</v>
      </c>
      <c r="H185" s="91" t="s">
        <v>167</v>
      </c>
      <c r="I185" s="20" t="e">
        <f t="shared" si="10"/>
        <v>#N/A</v>
      </c>
      <c r="J185" s="20" t="e">
        <f t="shared" si="11"/>
        <v>#N/A</v>
      </c>
      <c r="K185" s="91" t="e">
        <f>INDEX(bureaux!$A:$I,MATCH($E185,bureaux!$A:$A,0),9)</f>
        <v>#N/A</v>
      </c>
      <c r="L185" s="91" t="e">
        <f t="shared" si="12"/>
        <v>#N/A</v>
      </c>
      <c r="M185" s="91" t="e">
        <f t="shared" si="13"/>
        <v>#N/A</v>
      </c>
      <c r="N185" s="20" t="e">
        <f t="shared" si="14"/>
        <v>#N/A</v>
      </c>
      <c r="O185" s="20" t="e">
        <f>INDEX(bureaux!$A:$H,MATCH($E185,bureaux!$A:$A,0),8)</f>
        <v>#N/A</v>
      </c>
      <c r="P185" s="91" t="e">
        <f>_xlfn.CONCAT(INDEX(bureaux!$A:$H,MATCH($E185,bureaux!$A:$A,0),4)," ",INDEX(bureaux!$A:$H,MATCH($E185,bureaux!$A:$A,0),5))</f>
        <v>#N/A</v>
      </c>
      <c r="Q185" s="20" t="e">
        <f>INDEX(bureaux!$A:$G,MATCH($E185,bureaux!$A:$A,0),6)</f>
        <v>#N/A</v>
      </c>
      <c r="R185" s="20" t="e">
        <f>INDEX(bureaux!$A:$G,MATCH($E185,bureaux!$A:$A,0),7)</f>
        <v>#N/A</v>
      </c>
    </row>
    <row r="186" spans="1:18" x14ac:dyDescent="0.25">
      <c r="A186" s="20">
        <f>'Elegio-Electors'!C186</f>
        <v>0</v>
      </c>
      <c r="B186" s="20">
        <f>'Elegio-Electors'!B186</f>
        <v>0</v>
      </c>
      <c r="C186" s="91">
        <f>IF(Procédure!$C$33=2,'Elegio-Electors'!D186,Procédure!$C$33)</f>
        <v>0</v>
      </c>
      <c r="D186" s="20">
        <f>'Elegio-Electors'!E186</f>
        <v>0</v>
      </c>
      <c r="E186" s="91" t="str">
        <f>IF(LEFT(RIGHT('Elegio-Electors'!L186,2),1)="C",'Elegio-Electors'!L186,IF(LEFT(RIGHT('Elegio-Electors'!M186,2),1)="C",'Elegio-Electors'!M186,""))</f>
        <v/>
      </c>
      <c r="F186" s="91" t="str">
        <f>IF(LEFT(RIGHT('Elegio-Electors'!L186,2),1)="O",'Elegio-Electors'!L186,IF(LEFT(RIGHT('Elegio-Electors'!M186,2),1)="O",'Elegio-Electors'!M186,""))</f>
        <v/>
      </c>
      <c r="G186" s="91" t="s">
        <v>166</v>
      </c>
      <c r="H186" s="91" t="s">
        <v>167</v>
      </c>
      <c r="I186" s="20" t="e">
        <f t="shared" si="10"/>
        <v>#N/A</v>
      </c>
      <c r="J186" s="20" t="e">
        <f t="shared" si="11"/>
        <v>#N/A</v>
      </c>
      <c r="K186" s="91" t="e">
        <f>INDEX(bureaux!$A:$I,MATCH($E186,bureaux!$A:$A,0),9)</f>
        <v>#N/A</v>
      </c>
      <c r="L186" s="91" t="e">
        <f t="shared" si="12"/>
        <v>#N/A</v>
      </c>
      <c r="M186" s="91" t="e">
        <f t="shared" si="13"/>
        <v>#N/A</v>
      </c>
      <c r="N186" s="20" t="e">
        <f t="shared" si="14"/>
        <v>#N/A</v>
      </c>
      <c r="O186" s="20" t="e">
        <f>INDEX(bureaux!$A:$H,MATCH($E186,bureaux!$A:$A,0),8)</f>
        <v>#N/A</v>
      </c>
      <c r="P186" s="91" t="e">
        <f>_xlfn.CONCAT(INDEX(bureaux!$A:$H,MATCH($E186,bureaux!$A:$A,0),4)," ",INDEX(bureaux!$A:$H,MATCH($E186,bureaux!$A:$A,0),5))</f>
        <v>#N/A</v>
      </c>
      <c r="Q186" s="20" t="e">
        <f>INDEX(bureaux!$A:$G,MATCH($E186,bureaux!$A:$A,0),6)</f>
        <v>#N/A</v>
      </c>
      <c r="R186" s="20" t="e">
        <f>INDEX(bureaux!$A:$G,MATCH($E186,bureaux!$A:$A,0),7)</f>
        <v>#N/A</v>
      </c>
    </row>
    <row r="187" spans="1:18" x14ac:dyDescent="0.25">
      <c r="A187" s="20">
        <f>'Elegio-Electors'!C187</f>
        <v>0</v>
      </c>
      <c r="B187" s="20">
        <f>'Elegio-Electors'!B187</f>
        <v>0</v>
      </c>
      <c r="C187" s="91">
        <f>IF(Procédure!$C$33=2,'Elegio-Electors'!D187,Procédure!$C$33)</f>
        <v>0</v>
      </c>
      <c r="D187" s="20">
        <f>'Elegio-Electors'!E187</f>
        <v>0</v>
      </c>
      <c r="E187" s="91" t="str">
        <f>IF(LEFT(RIGHT('Elegio-Electors'!L187,2),1)="C",'Elegio-Electors'!L187,IF(LEFT(RIGHT('Elegio-Electors'!M187,2),1)="C",'Elegio-Electors'!M187,""))</f>
        <v/>
      </c>
      <c r="F187" s="91" t="str">
        <f>IF(LEFT(RIGHT('Elegio-Electors'!L187,2),1)="O",'Elegio-Electors'!L187,IF(LEFT(RIGHT('Elegio-Electors'!M187,2),1)="O",'Elegio-Electors'!M187,""))</f>
        <v/>
      </c>
      <c r="G187" s="91" t="s">
        <v>166</v>
      </c>
      <c r="H187" s="91" t="s">
        <v>167</v>
      </c>
      <c r="I187" s="20" t="e">
        <f t="shared" si="10"/>
        <v>#N/A</v>
      </c>
      <c r="J187" s="20" t="e">
        <f t="shared" si="11"/>
        <v>#N/A</v>
      </c>
      <c r="K187" s="91" t="e">
        <f>INDEX(bureaux!$A:$I,MATCH($E187,bureaux!$A:$A,0),9)</f>
        <v>#N/A</v>
      </c>
      <c r="L187" s="91" t="e">
        <f t="shared" si="12"/>
        <v>#N/A</v>
      </c>
      <c r="M187" s="91" t="e">
        <f t="shared" si="13"/>
        <v>#N/A</v>
      </c>
      <c r="N187" s="20" t="e">
        <f t="shared" si="14"/>
        <v>#N/A</v>
      </c>
      <c r="O187" s="20" t="e">
        <f>INDEX(bureaux!$A:$H,MATCH($E187,bureaux!$A:$A,0),8)</f>
        <v>#N/A</v>
      </c>
      <c r="P187" s="91" t="e">
        <f>_xlfn.CONCAT(INDEX(bureaux!$A:$H,MATCH($E187,bureaux!$A:$A,0),4)," ",INDEX(bureaux!$A:$H,MATCH($E187,bureaux!$A:$A,0),5))</f>
        <v>#N/A</v>
      </c>
      <c r="Q187" s="20" t="e">
        <f>INDEX(bureaux!$A:$G,MATCH($E187,bureaux!$A:$A,0),6)</f>
        <v>#N/A</v>
      </c>
      <c r="R187" s="20" t="e">
        <f>INDEX(bureaux!$A:$G,MATCH($E187,bureaux!$A:$A,0),7)</f>
        <v>#N/A</v>
      </c>
    </row>
    <row r="188" spans="1:18" x14ac:dyDescent="0.25">
      <c r="A188" s="20">
        <f>'Elegio-Electors'!C188</f>
        <v>0</v>
      </c>
      <c r="B188" s="20">
        <f>'Elegio-Electors'!B188</f>
        <v>0</v>
      </c>
      <c r="C188" s="91">
        <f>IF(Procédure!$C$33=2,'Elegio-Electors'!D188,Procédure!$C$33)</f>
        <v>0</v>
      </c>
      <c r="D188" s="20">
        <f>'Elegio-Electors'!E188</f>
        <v>0</v>
      </c>
      <c r="E188" s="91" t="str">
        <f>IF(LEFT(RIGHT('Elegio-Electors'!L188,2),1)="C",'Elegio-Electors'!L188,IF(LEFT(RIGHT('Elegio-Electors'!M188,2),1)="C",'Elegio-Electors'!M188,""))</f>
        <v/>
      </c>
      <c r="F188" s="91" t="str">
        <f>IF(LEFT(RIGHT('Elegio-Electors'!L188,2),1)="O",'Elegio-Electors'!L188,IF(LEFT(RIGHT('Elegio-Electors'!M188,2),1)="O",'Elegio-Electors'!M188,""))</f>
        <v/>
      </c>
      <c r="G188" s="91" t="s">
        <v>166</v>
      </c>
      <c r="H188" s="91" t="s">
        <v>167</v>
      </c>
      <c r="I188" s="20" t="e">
        <f t="shared" si="10"/>
        <v>#N/A</v>
      </c>
      <c r="J188" s="20" t="e">
        <f t="shared" si="11"/>
        <v>#N/A</v>
      </c>
      <c r="K188" s="91" t="e">
        <f>INDEX(bureaux!$A:$I,MATCH($E188,bureaux!$A:$A,0),9)</f>
        <v>#N/A</v>
      </c>
      <c r="L188" s="91" t="e">
        <f t="shared" si="12"/>
        <v>#N/A</v>
      </c>
      <c r="M188" s="91" t="e">
        <f t="shared" si="13"/>
        <v>#N/A</v>
      </c>
      <c r="N188" s="20" t="e">
        <f t="shared" si="14"/>
        <v>#N/A</v>
      </c>
      <c r="O188" s="20" t="e">
        <f>INDEX(bureaux!$A:$H,MATCH($E188,bureaux!$A:$A,0),8)</f>
        <v>#N/A</v>
      </c>
      <c r="P188" s="91" t="e">
        <f>_xlfn.CONCAT(INDEX(bureaux!$A:$H,MATCH($E188,bureaux!$A:$A,0),4)," ",INDEX(bureaux!$A:$H,MATCH($E188,bureaux!$A:$A,0),5))</f>
        <v>#N/A</v>
      </c>
      <c r="Q188" s="20" t="e">
        <f>INDEX(bureaux!$A:$G,MATCH($E188,bureaux!$A:$A,0),6)</f>
        <v>#N/A</v>
      </c>
      <c r="R188" s="20" t="e">
        <f>INDEX(bureaux!$A:$G,MATCH($E188,bureaux!$A:$A,0),7)</f>
        <v>#N/A</v>
      </c>
    </row>
    <row r="189" spans="1:18" x14ac:dyDescent="0.25">
      <c r="A189" s="20">
        <f>'Elegio-Electors'!C189</f>
        <v>0</v>
      </c>
      <c r="B189" s="20">
        <f>'Elegio-Electors'!B189</f>
        <v>0</v>
      </c>
      <c r="C189" s="91">
        <f>IF(Procédure!$C$33=2,'Elegio-Electors'!D189,Procédure!$C$33)</f>
        <v>0</v>
      </c>
      <c r="D189" s="20">
        <f>'Elegio-Electors'!E189</f>
        <v>0</v>
      </c>
      <c r="E189" s="91" t="str">
        <f>IF(LEFT(RIGHT('Elegio-Electors'!L189,2),1)="C",'Elegio-Electors'!L189,IF(LEFT(RIGHT('Elegio-Electors'!M189,2),1)="C",'Elegio-Electors'!M189,""))</f>
        <v/>
      </c>
      <c r="F189" s="91" t="str">
        <f>IF(LEFT(RIGHT('Elegio-Electors'!L189,2),1)="O",'Elegio-Electors'!L189,IF(LEFT(RIGHT('Elegio-Electors'!M189,2),1)="O",'Elegio-Electors'!M189,""))</f>
        <v/>
      </c>
      <c r="G189" s="91" t="s">
        <v>166</v>
      </c>
      <c r="H189" s="91" t="s">
        <v>167</v>
      </c>
      <c r="I189" s="20" t="e">
        <f t="shared" si="10"/>
        <v>#N/A</v>
      </c>
      <c r="J189" s="20" t="e">
        <f t="shared" si="11"/>
        <v>#N/A</v>
      </c>
      <c r="K189" s="91" t="e">
        <f>INDEX(bureaux!$A:$I,MATCH($E189,bureaux!$A:$A,0),9)</f>
        <v>#N/A</v>
      </c>
      <c r="L189" s="91" t="e">
        <f t="shared" si="12"/>
        <v>#N/A</v>
      </c>
      <c r="M189" s="91" t="e">
        <f t="shared" si="13"/>
        <v>#N/A</v>
      </c>
      <c r="N189" s="20" t="e">
        <f t="shared" si="14"/>
        <v>#N/A</v>
      </c>
      <c r="O189" s="20" t="e">
        <f>INDEX(bureaux!$A:$H,MATCH($E189,bureaux!$A:$A,0),8)</f>
        <v>#N/A</v>
      </c>
      <c r="P189" s="91" t="e">
        <f>_xlfn.CONCAT(INDEX(bureaux!$A:$H,MATCH($E189,bureaux!$A:$A,0),4)," ",INDEX(bureaux!$A:$H,MATCH($E189,bureaux!$A:$A,0),5))</f>
        <v>#N/A</v>
      </c>
      <c r="Q189" s="20" t="e">
        <f>INDEX(bureaux!$A:$G,MATCH($E189,bureaux!$A:$A,0),6)</f>
        <v>#N/A</v>
      </c>
      <c r="R189" s="20" t="e">
        <f>INDEX(bureaux!$A:$G,MATCH($E189,bureaux!$A:$A,0),7)</f>
        <v>#N/A</v>
      </c>
    </row>
    <row r="190" spans="1:18" x14ac:dyDescent="0.25">
      <c r="A190" s="20">
        <f>'Elegio-Electors'!C190</f>
        <v>0</v>
      </c>
      <c r="B190" s="20">
        <f>'Elegio-Electors'!B190</f>
        <v>0</v>
      </c>
      <c r="C190" s="91">
        <f>IF(Procédure!$C$33=2,'Elegio-Electors'!D190,Procédure!$C$33)</f>
        <v>0</v>
      </c>
      <c r="D190" s="20">
        <f>'Elegio-Electors'!E190</f>
        <v>0</v>
      </c>
      <c r="E190" s="91" t="str">
        <f>IF(LEFT(RIGHT('Elegio-Electors'!L190,2),1)="C",'Elegio-Electors'!L190,IF(LEFT(RIGHT('Elegio-Electors'!M190,2),1)="C",'Elegio-Electors'!M190,""))</f>
        <v/>
      </c>
      <c r="F190" s="91" t="str">
        <f>IF(LEFT(RIGHT('Elegio-Electors'!L190,2),1)="O",'Elegio-Electors'!L190,IF(LEFT(RIGHT('Elegio-Electors'!M190,2),1)="O",'Elegio-Electors'!M190,""))</f>
        <v/>
      </c>
      <c r="G190" s="91" t="s">
        <v>166</v>
      </c>
      <c r="H190" s="91" t="s">
        <v>167</v>
      </c>
      <c r="I190" s="20" t="e">
        <f t="shared" si="10"/>
        <v>#N/A</v>
      </c>
      <c r="J190" s="20" t="e">
        <f t="shared" si="11"/>
        <v>#N/A</v>
      </c>
      <c r="K190" s="91" t="e">
        <f>INDEX(bureaux!$A:$I,MATCH($E190,bureaux!$A:$A,0),9)</f>
        <v>#N/A</v>
      </c>
      <c r="L190" s="91" t="e">
        <f t="shared" si="12"/>
        <v>#N/A</v>
      </c>
      <c r="M190" s="91" t="e">
        <f t="shared" si="13"/>
        <v>#N/A</v>
      </c>
      <c r="N190" s="20" t="e">
        <f t="shared" si="14"/>
        <v>#N/A</v>
      </c>
      <c r="O190" s="20" t="e">
        <f>INDEX(bureaux!$A:$H,MATCH($E190,bureaux!$A:$A,0),8)</f>
        <v>#N/A</v>
      </c>
      <c r="P190" s="91" t="e">
        <f>_xlfn.CONCAT(INDEX(bureaux!$A:$H,MATCH($E190,bureaux!$A:$A,0),4)," ",INDEX(bureaux!$A:$H,MATCH($E190,bureaux!$A:$A,0),5))</f>
        <v>#N/A</v>
      </c>
      <c r="Q190" s="20" t="e">
        <f>INDEX(bureaux!$A:$G,MATCH($E190,bureaux!$A:$A,0),6)</f>
        <v>#N/A</v>
      </c>
      <c r="R190" s="20" t="e">
        <f>INDEX(bureaux!$A:$G,MATCH($E190,bureaux!$A:$A,0),7)</f>
        <v>#N/A</v>
      </c>
    </row>
    <row r="191" spans="1:18" x14ac:dyDescent="0.25">
      <c r="A191" s="20">
        <f>'Elegio-Electors'!C191</f>
        <v>0</v>
      </c>
      <c r="B191" s="20">
        <f>'Elegio-Electors'!B191</f>
        <v>0</v>
      </c>
      <c r="C191" s="91">
        <f>IF(Procédure!$C$33=2,'Elegio-Electors'!D191,Procédure!$C$33)</f>
        <v>0</v>
      </c>
      <c r="D191" s="20">
        <f>'Elegio-Electors'!E191</f>
        <v>0</v>
      </c>
      <c r="E191" s="91" t="str">
        <f>IF(LEFT(RIGHT('Elegio-Electors'!L191,2),1)="C",'Elegio-Electors'!L191,IF(LEFT(RIGHT('Elegio-Electors'!M191,2),1)="C",'Elegio-Electors'!M191,""))</f>
        <v/>
      </c>
      <c r="F191" s="91" t="str">
        <f>IF(LEFT(RIGHT('Elegio-Electors'!L191,2),1)="O",'Elegio-Electors'!L191,IF(LEFT(RIGHT('Elegio-Electors'!M191,2),1)="O",'Elegio-Electors'!M191,""))</f>
        <v/>
      </c>
      <c r="G191" s="91" t="s">
        <v>166</v>
      </c>
      <c r="H191" s="91" t="s">
        <v>167</v>
      </c>
      <c r="I191" s="20" t="e">
        <f t="shared" si="10"/>
        <v>#N/A</v>
      </c>
      <c r="J191" s="20" t="e">
        <f t="shared" si="11"/>
        <v>#N/A</v>
      </c>
      <c r="K191" s="91" t="e">
        <f>INDEX(bureaux!$A:$I,MATCH($E191,bureaux!$A:$A,0),9)</f>
        <v>#N/A</v>
      </c>
      <c r="L191" s="91" t="e">
        <f t="shared" si="12"/>
        <v>#N/A</v>
      </c>
      <c r="M191" s="91" t="e">
        <f t="shared" si="13"/>
        <v>#N/A</v>
      </c>
      <c r="N191" s="20" t="e">
        <f t="shared" si="14"/>
        <v>#N/A</v>
      </c>
      <c r="O191" s="20" t="e">
        <f>INDEX(bureaux!$A:$H,MATCH($E191,bureaux!$A:$A,0),8)</f>
        <v>#N/A</v>
      </c>
      <c r="P191" s="91" t="e">
        <f>_xlfn.CONCAT(INDEX(bureaux!$A:$H,MATCH($E191,bureaux!$A:$A,0),4)," ",INDEX(bureaux!$A:$H,MATCH($E191,bureaux!$A:$A,0),5))</f>
        <v>#N/A</v>
      </c>
      <c r="Q191" s="20" t="e">
        <f>INDEX(bureaux!$A:$G,MATCH($E191,bureaux!$A:$A,0),6)</f>
        <v>#N/A</v>
      </c>
      <c r="R191" s="20" t="e">
        <f>INDEX(bureaux!$A:$G,MATCH($E191,bureaux!$A:$A,0),7)</f>
        <v>#N/A</v>
      </c>
    </row>
    <row r="192" spans="1:18" x14ac:dyDescent="0.25">
      <c r="A192" s="20">
        <f>'Elegio-Electors'!C192</f>
        <v>0</v>
      </c>
      <c r="B192" s="20">
        <f>'Elegio-Electors'!B192</f>
        <v>0</v>
      </c>
      <c r="C192" s="91">
        <f>IF(Procédure!$C$33=2,'Elegio-Electors'!D192,Procédure!$C$33)</f>
        <v>0</v>
      </c>
      <c r="D192" s="20">
        <f>'Elegio-Electors'!E192</f>
        <v>0</v>
      </c>
      <c r="E192" s="91" t="str">
        <f>IF(LEFT(RIGHT('Elegio-Electors'!L192,2),1)="C",'Elegio-Electors'!L192,IF(LEFT(RIGHT('Elegio-Electors'!M192,2),1)="C",'Elegio-Electors'!M192,""))</f>
        <v/>
      </c>
      <c r="F192" s="91" t="str">
        <f>IF(LEFT(RIGHT('Elegio-Electors'!L192,2),1)="O",'Elegio-Electors'!L192,IF(LEFT(RIGHT('Elegio-Electors'!M192,2),1)="O",'Elegio-Electors'!M192,""))</f>
        <v/>
      </c>
      <c r="G192" s="91" t="s">
        <v>166</v>
      </c>
      <c r="H192" s="91" t="s">
        <v>167</v>
      </c>
      <c r="I192" s="20" t="e">
        <f t="shared" si="10"/>
        <v>#N/A</v>
      </c>
      <c r="J192" s="20" t="e">
        <f t="shared" si="11"/>
        <v>#N/A</v>
      </c>
      <c r="K192" s="91" t="e">
        <f>INDEX(bureaux!$A:$I,MATCH($E192,bureaux!$A:$A,0),9)</f>
        <v>#N/A</v>
      </c>
      <c r="L192" s="91" t="e">
        <f t="shared" si="12"/>
        <v>#N/A</v>
      </c>
      <c r="M192" s="91" t="e">
        <f t="shared" si="13"/>
        <v>#N/A</v>
      </c>
      <c r="N192" s="20" t="e">
        <f t="shared" si="14"/>
        <v>#N/A</v>
      </c>
      <c r="O192" s="20" t="e">
        <f>INDEX(bureaux!$A:$H,MATCH($E192,bureaux!$A:$A,0),8)</f>
        <v>#N/A</v>
      </c>
      <c r="P192" s="91" t="e">
        <f>_xlfn.CONCAT(INDEX(bureaux!$A:$H,MATCH($E192,bureaux!$A:$A,0),4)," ",INDEX(bureaux!$A:$H,MATCH($E192,bureaux!$A:$A,0),5))</f>
        <v>#N/A</v>
      </c>
      <c r="Q192" s="20" t="e">
        <f>INDEX(bureaux!$A:$G,MATCH($E192,bureaux!$A:$A,0),6)</f>
        <v>#N/A</v>
      </c>
      <c r="R192" s="20" t="e">
        <f>INDEX(bureaux!$A:$G,MATCH($E192,bureaux!$A:$A,0),7)</f>
        <v>#N/A</v>
      </c>
    </row>
    <row r="193" spans="1:18" x14ac:dyDescent="0.25">
      <c r="A193" s="20">
        <f>'Elegio-Electors'!C193</f>
        <v>0</v>
      </c>
      <c r="B193" s="20">
        <f>'Elegio-Electors'!B193</f>
        <v>0</v>
      </c>
      <c r="C193" s="91">
        <f>IF(Procédure!$C$33=2,'Elegio-Electors'!D193,Procédure!$C$33)</f>
        <v>0</v>
      </c>
      <c r="D193" s="20">
        <f>'Elegio-Electors'!E193</f>
        <v>0</v>
      </c>
      <c r="E193" s="91" t="str">
        <f>IF(LEFT(RIGHT('Elegio-Electors'!L193,2),1)="C",'Elegio-Electors'!L193,IF(LEFT(RIGHT('Elegio-Electors'!M193,2),1)="C",'Elegio-Electors'!M193,""))</f>
        <v/>
      </c>
      <c r="F193" s="91" t="str">
        <f>IF(LEFT(RIGHT('Elegio-Electors'!L193,2),1)="O",'Elegio-Electors'!L193,IF(LEFT(RIGHT('Elegio-Electors'!M193,2),1)="O",'Elegio-Electors'!M193,""))</f>
        <v/>
      </c>
      <c r="G193" s="91" t="s">
        <v>166</v>
      </c>
      <c r="H193" s="91" t="s">
        <v>167</v>
      </c>
      <c r="I193" s="20" t="e">
        <f t="shared" si="10"/>
        <v>#N/A</v>
      </c>
      <c r="J193" s="20" t="e">
        <f t="shared" si="11"/>
        <v>#N/A</v>
      </c>
      <c r="K193" s="91" t="e">
        <f>INDEX(bureaux!$A:$I,MATCH($E193,bureaux!$A:$A,0),9)</f>
        <v>#N/A</v>
      </c>
      <c r="L193" s="91" t="e">
        <f t="shared" si="12"/>
        <v>#N/A</v>
      </c>
      <c r="M193" s="91" t="e">
        <f t="shared" si="13"/>
        <v>#N/A</v>
      </c>
      <c r="N193" s="20" t="e">
        <f t="shared" si="14"/>
        <v>#N/A</v>
      </c>
      <c r="O193" s="20" t="e">
        <f>INDEX(bureaux!$A:$H,MATCH($E193,bureaux!$A:$A,0),8)</f>
        <v>#N/A</v>
      </c>
      <c r="P193" s="91" t="e">
        <f>_xlfn.CONCAT(INDEX(bureaux!$A:$H,MATCH($E193,bureaux!$A:$A,0),4)," ",INDEX(bureaux!$A:$H,MATCH($E193,bureaux!$A:$A,0),5))</f>
        <v>#N/A</v>
      </c>
      <c r="Q193" s="20" t="e">
        <f>INDEX(bureaux!$A:$G,MATCH($E193,bureaux!$A:$A,0),6)</f>
        <v>#N/A</v>
      </c>
      <c r="R193" s="20" t="e">
        <f>INDEX(bureaux!$A:$G,MATCH($E193,bureaux!$A:$A,0),7)</f>
        <v>#N/A</v>
      </c>
    </row>
    <row r="194" spans="1:18" x14ac:dyDescent="0.25">
      <c r="A194" s="20">
        <f>'Elegio-Electors'!C194</f>
        <v>0</v>
      </c>
      <c r="B194" s="20">
        <f>'Elegio-Electors'!B194</f>
        <v>0</v>
      </c>
      <c r="C194" s="91">
        <f>IF(Procédure!$C$33=2,'Elegio-Electors'!D194,Procédure!$C$33)</f>
        <v>0</v>
      </c>
      <c r="D194" s="20">
        <f>'Elegio-Electors'!E194</f>
        <v>0</v>
      </c>
      <c r="E194" s="91" t="str">
        <f>IF(LEFT(RIGHT('Elegio-Electors'!L194,2),1)="C",'Elegio-Electors'!L194,IF(LEFT(RIGHT('Elegio-Electors'!M194,2),1)="C",'Elegio-Electors'!M194,""))</f>
        <v/>
      </c>
      <c r="F194" s="91" t="str">
        <f>IF(LEFT(RIGHT('Elegio-Electors'!L194,2),1)="O",'Elegio-Electors'!L194,IF(LEFT(RIGHT('Elegio-Electors'!M194,2),1)="O",'Elegio-Electors'!M194,""))</f>
        <v/>
      </c>
      <c r="G194" s="91" t="s">
        <v>166</v>
      </c>
      <c r="H194" s="91" t="s">
        <v>167</v>
      </c>
      <c r="I194" s="20" t="e">
        <f t="shared" si="10"/>
        <v>#N/A</v>
      </c>
      <c r="J194" s="20" t="e">
        <f t="shared" si="11"/>
        <v>#N/A</v>
      </c>
      <c r="K194" s="91" t="e">
        <f>INDEX(bureaux!$A:$I,MATCH($E194,bureaux!$A:$A,0),9)</f>
        <v>#N/A</v>
      </c>
      <c r="L194" s="91" t="e">
        <f t="shared" si="12"/>
        <v>#N/A</v>
      </c>
      <c r="M194" s="91" t="e">
        <f t="shared" si="13"/>
        <v>#N/A</v>
      </c>
      <c r="N194" s="20" t="e">
        <f t="shared" si="14"/>
        <v>#N/A</v>
      </c>
      <c r="O194" s="20" t="e">
        <f>INDEX(bureaux!$A:$H,MATCH($E194,bureaux!$A:$A,0),8)</f>
        <v>#N/A</v>
      </c>
      <c r="P194" s="91" t="e">
        <f>_xlfn.CONCAT(INDEX(bureaux!$A:$H,MATCH($E194,bureaux!$A:$A,0),4)," ",INDEX(bureaux!$A:$H,MATCH($E194,bureaux!$A:$A,0),5))</f>
        <v>#N/A</v>
      </c>
      <c r="Q194" s="20" t="e">
        <f>INDEX(bureaux!$A:$G,MATCH($E194,bureaux!$A:$A,0),6)</f>
        <v>#N/A</v>
      </c>
      <c r="R194" s="20" t="e">
        <f>INDEX(bureaux!$A:$G,MATCH($E194,bureaux!$A:$A,0),7)</f>
        <v>#N/A</v>
      </c>
    </row>
    <row r="195" spans="1:18" x14ac:dyDescent="0.25">
      <c r="A195" s="20">
        <f>'Elegio-Electors'!C195</f>
        <v>0</v>
      </c>
      <c r="B195" s="20">
        <f>'Elegio-Electors'!B195</f>
        <v>0</v>
      </c>
      <c r="C195" s="91">
        <f>IF(Procédure!$C$33=2,'Elegio-Electors'!D195,Procédure!$C$33)</f>
        <v>0</v>
      </c>
      <c r="D195" s="20">
        <f>'Elegio-Electors'!E195</f>
        <v>0</v>
      </c>
      <c r="E195" s="91" t="str">
        <f>IF(LEFT(RIGHT('Elegio-Electors'!L195,2),1)="C",'Elegio-Electors'!L195,IF(LEFT(RIGHT('Elegio-Electors'!M195,2),1)="C",'Elegio-Electors'!M195,""))</f>
        <v/>
      </c>
      <c r="F195" s="91" t="str">
        <f>IF(LEFT(RIGHT('Elegio-Electors'!L195,2),1)="O",'Elegio-Electors'!L195,IF(LEFT(RIGHT('Elegio-Electors'!M195,2),1)="O",'Elegio-Electors'!M195,""))</f>
        <v/>
      </c>
      <c r="G195" s="91" t="s">
        <v>166</v>
      </c>
      <c r="H195" s="91" t="s">
        <v>167</v>
      </c>
      <c r="I195" s="20" t="e">
        <f t="shared" ref="I195:I258" si="15">_xlfn.SWITCH(RIGHT(E195,1),"B","bedienden","A","arbeiders","J","jongeren","K","kader")</f>
        <v>#N/A</v>
      </c>
      <c r="J195" s="20" t="e">
        <f t="shared" ref="J195:J258" si="16">_xlfn.SWITCH(RIGHT(E195,1),"B","employés","A","ouvriers","J","jeunes","K","cadre")</f>
        <v>#N/A</v>
      </c>
      <c r="K195" s="91" t="e">
        <f>INDEX(bureaux!$A:$I,MATCH($E195,bureaux!$A:$A,0),9)</f>
        <v>#N/A</v>
      </c>
      <c r="L195" s="91" t="e">
        <f t="shared" ref="L195:L258" si="17">_xlfn.CONCAT(G195," ",K195," CPBW ",I195)</f>
        <v>#N/A</v>
      </c>
      <c r="M195" s="91" t="e">
        <f t="shared" ref="M195:M258" si="18">_xlfn.CONCAT(H195," ",K195," CPPT ",J195)</f>
        <v>#N/A</v>
      </c>
      <c r="N195" s="20" t="e">
        <f t="shared" ref="N195:N258" si="19">IF(C195="NL",L195,M195)</f>
        <v>#N/A</v>
      </c>
      <c r="O195" s="20" t="e">
        <f>INDEX(bureaux!$A:$H,MATCH($E195,bureaux!$A:$A,0),8)</f>
        <v>#N/A</v>
      </c>
      <c r="P195" s="91" t="e">
        <f>_xlfn.CONCAT(INDEX(bureaux!$A:$H,MATCH($E195,bureaux!$A:$A,0),4)," ",INDEX(bureaux!$A:$H,MATCH($E195,bureaux!$A:$A,0),5))</f>
        <v>#N/A</v>
      </c>
      <c r="Q195" s="20" t="e">
        <f>INDEX(bureaux!$A:$G,MATCH($E195,bureaux!$A:$A,0),6)</f>
        <v>#N/A</v>
      </c>
      <c r="R195" s="20" t="e">
        <f>INDEX(bureaux!$A:$G,MATCH($E195,bureaux!$A:$A,0),7)</f>
        <v>#N/A</v>
      </c>
    </row>
    <row r="196" spans="1:18" x14ac:dyDescent="0.25">
      <c r="A196" s="20">
        <f>'Elegio-Electors'!C196</f>
        <v>0</v>
      </c>
      <c r="B196" s="20">
        <f>'Elegio-Electors'!B196</f>
        <v>0</v>
      </c>
      <c r="C196" s="91">
        <f>IF(Procédure!$C$33=2,'Elegio-Electors'!D196,Procédure!$C$33)</f>
        <v>0</v>
      </c>
      <c r="D196" s="20">
        <f>'Elegio-Electors'!E196</f>
        <v>0</v>
      </c>
      <c r="E196" s="91" t="str">
        <f>IF(LEFT(RIGHT('Elegio-Electors'!L196,2),1)="C",'Elegio-Electors'!L196,IF(LEFT(RIGHT('Elegio-Electors'!M196,2),1)="C",'Elegio-Electors'!M196,""))</f>
        <v/>
      </c>
      <c r="F196" s="91" t="str">
        <f>IF(LEFT(RIGHT('Elegio-Electors'!L196,2),1)="O",'Elegio-Electors'!L196,IF(LEFT(RIGHT('Elegio-Electors'!M196,2),1)="O",'Elegio-Electors'!M196,""))</f>
        <v/>
      </c>
      <c r="G196" s="91" t="s">
        <v>166</v>
      </c>
      <c r="H196" s="91" t="s">
        <v>167</v>
      </c>
      <c r="I196" s="20" t="e">
        <f t="shared" si="15"/>
        <v>#N/A</v>
      </c>
      <c r="J196" s="20" t="e">
        <f t="shared" si="16"/>
        <v>#N/A</v>
      </c>
      <c r="K196" s="91" t="e">
        <f>INDEX(bureaux!$A:$I,MATCH($E196,bureaux!$A:$A,0),9)</f>
        <v>#N/A</v>
      </c>
      <c r="L196" s="91" t="e">
        <f t="shared" si="17"/>
        <v>#N/A</v>
      </c>
      <c r="M196" s="91" t="e">
        <f t="shared" si="18"/>
        <v>#N/A</v>
      </c>
      <c r="N196" s="20" t="e">
        <f t="shared" si="19"/>
        <v>#N/A</v>
      </c>
      <c r="O196" s="20" t="e">
        <f>INDEX(bureaux!$A:$H,MATCH($E196,bureaux!$A:$A,0),8)</f>
        <v>#N/A</v>
      </c>
      <c r="P196" s="91" t="e">
        <f>_xlfn.CONCAT(INDEX(bureaux!$A:$H,MATCH($E196,bureaux!$A:$A,0),4)," ",INDEX(bureaux!$A:$H,MATCH($E196,bureaux!$A:$A,0),5))</f>
        <v>#N/A</v>
      </c>
      <c r="Q196" s="20" t="e">
        <f>INDEX(bureaux!$A:$G,MATCH($E196,bureaux!$A:$A,0),6)</f>
        <v>#N/A</v>
      </c>
      <c r="R196" s="20" t="e">
        <f>INDEX(bureaux!$A:$G,MATCH($E196,bureaux!$A:$A,0),7)</f>
        <v>#N/A</v>
      </c>
    </row>
    <row r="197" spans="1:18" x14ac:dyDescent="0.25">
      <c r="A197" s="20">
        <f>'Elegio-Electors'!C197</f>
        <v>0</v>
      </c>
      <c r="B197" s="20">
        <f>'Elegio-Electors'!B197</f>
        <v>0</v>
      </c>
      <c r="C197" s="91">
        <f>IF(Procédure!$C$33=2,'Elegio-Electors'!D197,Procédure!$C$33)</f>
        <v>0</v>
      </c>
      <c r="D197" s="20">
        <f>'Elegio-Electors'!E197</f>
        <v>0</v>
      </c>
      <c r="E197" s="91" t="str">
        <f>IF(LEFT(RIGHT('Elegio-Electors'!L197,2),1)="C",'Elegio-Electors'!L197,IF(LEFT(RIGHT('Elegio-Electors'!M197,2),1)="C",'Elegio-Electors'!M197,""))</f>
        <v/>
      </c>
      <c r="F197" s="91" t="str">
        <f>IF(LEFT(RIGHT('Elegio-Electors'!L197,2),1)="O",'Elegio-Electors'!L197,IF(LEFT(RIGHT('Elegio-Electors'!M197,2),1)="O",'Elegio-Electors'!M197,""))</f>
        <v/>
      </c>
      <c r="G197" s="91" t="s">
        <v>166</v>
      </c>
      <c r="H197" s="91" t="s">
        <v>167</v>
      </c>
      <c r="I197" s="20" t="e">
        <f t="shared" si="15"/>
        <v>#N/A</v>
      </c>
      <c r="J197" s="20" t="e">
        <f t="shared" si="16"/>
        <v>#N/A</v>
      </c>
      <c r="K197" s="91" t="e">
        <f>INDEX(bureaux!$A:$I,MATCH($E197,bureaux!$A:$A,0),9)</f>
        <v>#N/A</v>
      </c>
      <c r="L197" s="91" t="e">
        <f t="shared" si="17"/>
        <v>#N/A</v>
      </c>
      <c r="M197" s="91" t="e">
        <f t="shared" si="18"/>
        <v>#N/A</v>
      </c>
      <c r="N197" s="20" t="e">
        <f t="shared" si="19"/>
        <v>#N/A</v>
      </c>
      <c r="O197" s="20" t="e">
        <f>INDEX(bureaux!$A:$H,MATCH($E197,bureaux!$A:$A,0),8)</f>
        <v>#N/A</v>
      </c>
      <c r="P197" s="91" t="e">
        <f>_xlfn.CONCAT(INDEX(bureaux!$A:$H,MATCH($E197,bureaux!$A:$A,0),4)," ",INDEX(bureaux!$A:$H,MATCH($E197,bureaux!$A:$A,0),5))</f>
        <v>#N/A</v>
      </c>
      <c r="Q197" s="20" t="e">
        <f>INDEX(bureaux!$A:$G,MATCH($E197,bureaux!$A:$A,0),6)</f>
        <v>#N/A</v>
      </c>
      <c r="R197" s="20" t="e">
        <f>INDEX(bureaux!$A:$G,MATCH($E197,bureaux!$A:$A,0),7)</f>
        <v>#N/A</v>
      </c>
    </row>
    <row r="198" spans="1:18" x14ac:dyDescent="0.25">
      <c r="A198" s="20">
        <f>'Elegio-Electors'!C198</f>
        <v>0</v>
      </c>
      <c r="B198" s="20">
        <f>'Elegio-Electors'!B198</f>
        <v>0</v>
      </c>
      <c r="C198" s="91">
        <f>IF(Procédure!$C$33=2,'Elegio-Electors'!D198,Procédure!$C$33)</f>
        <v>0</v>
      </c>
      <c r="D198" s="20">
        <f>'Elegio-Electors'!E198</f>
        <v>0</v>
      </c>
      <c r="E198" s="91" t="str">
        <f>IF(LEFT(RIGHT('Elegio-Electors'!L198,2),1)="C",'Elegio-Electors'!L198,IF(LEFT(RIGHT('Elegio-Electors'!M198,2),1)="C",'Elegio-Electors'!M198,""))</f>
        <v/>
      </c>
      <c r="F198" s="91" t="str">
        <f>IF(LEFT(RIGHT('Elegio-Electors'!L198,2),1)="O",'Elegio-Electors'!L198,IF(LEFT(RIGHT('Elegio-Electors'!M198,2),1)="O",'Elegio-Electors'!M198,""))</f>
        <v/>
      </c>
      <c r="G198" s="91" t="s">
        <v>166</v>
      </c>
      <c r="H198" s="91" t="s">
        <v>167</v>
      </c>
      <c r="I198" s="20" t="e">
        <f t="shared" si="15"/>
        <v>#N/A</v>
      </c>
      <c r="J198" s="20" t="e">
        <f t="shared" si="16"/>
        <v>#N/A</v>
      </c>
      <c r="K198" s="91" t="e">
        <f>INDEX(bureaux!$A:$I,MATCH($E198,bureaux!$A:$A,0),9)</f>
        <v>#N/A</v>
      </c>
      <c r="L198" s="91" t="e">
        <f t="shared" si="17"/>
        <v>#N/A</v>
      </c>
      <c r="M198" s="91" t="e">
        <f t="shared" si="18"/>
        <v>#N/A</v>
      </c>
      <c r="N198" s="20" t="e">
        <f t="shared" si="19"/>
        <v>#N/A</v>
      </c>
      <c r="O198" s="20" t="e">
        <f>INDEX(bureaux!$A:$H,MATCH($E198,bureaux!$A:$A,0),8)</f>
        <v>#N/A</v>
      </c>
      <c r="P198" s="91" t="e">
        <f>_xlfn.CONCAT(INDEX(bureaux!$A:$H,MATCH($E198,bureaux!$A:$A,0),4)," ",INDEX(bureaux!$A:$H,MATCH($E198,bureaux!$A:$A,0),5))</f>
        <v>#N/A</v>
      </c>
      <c r="Q198" s="20" t="e">
        <f>INDEX(bureaux!$A:$G,MATCH($E198,bureaux!$A:$A,0),6)</f>
        <v>#N/A</v>
      </c>
      <c r="R198" s="20" t="e">
        <f>INDEX(bureaux!$A:$G,MATCH($E198,bureaux!$A:$A,0),7)</f>
        <v>#N/A</v>
      </c>
    </row>
    <row r="199" spans="1:18" x14ac:dyDescent="0.25">
      <c r="A199" s="20">
        <f>'Elegio-Electors'!C199</f>
        <v>0</v>
      </c>
      <c r="B199" s="20">
        <f>'Elegio-Electors'!B199</f>
        <v>0</v>
      </c>
      <c r="C199" s="91">
        <f>IF(Procédure!$C$33=2,'Elegio-Electors'!D199,Procédure!$C$33)</f>
        <v>0</v>
      </c>
      <c r="D199" s="20">
        <f>'Elegio-Electors'!E199</f>
        <v>0</v>
      </c>
      <c r="E199" s="91" t="str">
        <f>IF(LEFT(RIGHT('Elegio-Electors'!L199,2),1)="C",'Elegio-Electors'!L199,IF(LEFT(RIGHT('Elegio-Electors'!M199,2),1)="C",'Elegio-Electors'!M199,""))</f>
        <v/>
      </c>
      <c r="F199" s="91" t="str">
        <f>IF(LEFT(RIGHT('Elegio-Electors'!L199,2),1)="O",'Elegio-Electors'!L199,IF(LEFT(RIGHT('Elegio-Electors'!M199,2),1)="O",'Elegio-Electors'!M199,""))</f>
        <v/>
      </c>
      <c r="G199" s="91" t="s">
        <v>166</v>
      </c>
      <c r="H199" s="91" t="s">
        <v>167</v>
      </c>
      <c r="I199" s="20" t="e">
        <f t="shared" si="15"/>
        <v>#N/A</v>
      </c>
      <c r="J199" s="20" t="e">
        <f t="shared" si="16"/>
        <v>#N/A</v>
      </c>
      <c r="K199" s="91" t="e">
        <f>INDEX(bureaux!$A:$I,MATCH($E199,bureaux!$A:$A,0),9)</f>
        <v>#N/A</v>
      </c>
      <c r="L199" s="91" t="e">
        <f t="shared" si="17"/>
        <v>#N/A</v>
      </c>
      <c r="M199" s="91" t="e">
        <f t="shared" si="18"/>
        <v>#N/A</v>
      </c>
      <c r="N199" s="20" t="e">
        <f t="shared" si="19"/>
        <v>#N/A</v>
      </c>
      <c r="O199" s="20" t="e">
        <f>INDEX(bureaux!$A:$H,MATCH($E199,bureaux!$A:$A,0),8)</f>
        <v>#N/A</v>
      </c>
      <c r="P199" s="91" t="e">
        <f>_xlfn.CONCAT(INDEX(bureaux!$A:$H,MATCH($E199,bureaux!$A:$A,0),4)," ",INDEX(bureaux!$A:$H,MATCH($E199,bureaux!$A:$A,0),5))</f>
        <v>#N/A</v>
      </c>
      <c r="Q199" s="20" t="e">
        <f>INDEX(bureaux!$A:$G,MATCH($E199,bureaux!$A:$A,0),6)</f>
        <v>#N/A</v>
      </c>
      <c r="R199" s="20" t="e">
        <f>INDEX(bureaux!$A:$G,MATCH($E199,bureaux!$A:$A,0),7)</f>
        <v>#N/A</v>
      </c>
    </row>
    <row r="200" spans="1:18" x14ac:dyDescent="0.25">
      <c r="A200" s="20">
        <f>'Elegio-Electors'!C200</f>
        <v>0</v>
      </c>
      <c r="B200" s="20">
        <f>'Elegio-Electors'!B200</f>
        <v>0</v>
      </c>
      <c r="C200" s="91">
        <f>IF(Procédure!$C$33=2,'Elegio-Electors'!D200,Procédure!$C$33)</f>
        <v>0</v>
      </c>
      <c r="D200" s="20">
        <f>'Elegio-Electors'!E200</f>
        <v>0</v>
      </c>
      <c r="E200" s="91" t="str">
        <f>IF(LEFT(RIGHT('Elegio-Electors'!L200,2),1)="C",'Elegio-Electors'!L200,IF(LEFT(RIGHT('Elegio-Electors'!M200,2),1)="C",'Elegio-Electors'!M200,""))</f>
        <v/>
      </c>
      <c r="F200" s="91" t="str">
        <f>IF(LEFT(RIGHT('Elegio-Electors'!L200,2),1)="O",'Elegio-Electors'!L200,IF(LEFT(RIGHT('Elegio-Electors'!M200,2),1)="O",'Elegio-Electors'!M200,""))</f>
        <v/>
      </c>
      <c r="G200" s="91" t="s">
        <v>166</v>
      </c>
      <c r="H200" s="91" t="s">
        <v>167</v>
      </c>
      <c r="I200" s="20" t="e">
        <f t="shared" si="15"/>
        <v>#N/A</v>
      </c>
      <c r="J200" s="20" t="e">
        <f t="shared" si="16"/>
        <v>#N/A</v>
      </c>
      <c r="K200" s="91" t="e">
        <f>INDEX(bureaux!$A:$I,MATCH($E200,bureaux!$A:$A,0),9)</f>
        <v>#N/A</v>
      </c>
      <c r="L200" s="91" t="e">
        <f t="shared" si="17"/>
        <v>#N/A</v>
      </c>
      <c r="M200" s="91" t="e">
        <f t="shared" si="18"/>
        <v>#N/A</v>
      </c>
      <c r="N200" s="20" t="e">
        <f t="shared" si="19"/>
        <v>#N/A</v>
      </c>
      <c r="O200" s="20" t="e">
        <f>INDEX(bureaux!$A:$H,MATCH($E200,bureaux!$A:$A,0),8)</f>
        <v>#N/A</v>
      </c>
      <c r="P200" s="91" t="e">
        <f>_xlfn.CONCAT(INDEX(bureaux!$A:$H,MATCH($E200,bureaux!$A:$A,0),4)," ",INDEX(bureaux!$A:$H,MATCH($E200,bureaux!$A:$A,0),5))</f>
        <v>#N/A</v>
      </c>
      <c r="Q200" s="20" t="e">
        <f>INDEX(bureaux!$A:$G,MATCH($E200,bureaux!$A:$A,0),6)</f>
        <v>#N/A</v>
      </c>
      <c r="R200" s="20" t="e">
        <f>INDEX(bureaux!$A:$G,MATCH($E200,bureaux!$A:$A,0),7)</f>
        <v>#N/A</v>
      </c>
    </row>
    <row r="201" spans="1:18" x14ac:dyDescent="0.25">
      <c r="A201" s="20">
        <f>'Elegio-Electors'!C201</f>
        <v>0</v>
      </c>
      <c r="B201" s="20">
        <f>'Elegio-Electors'!B201</f>
        <v>0</v>
      </c>
      <c r="C201" s="91">
        <f>IF(Procédure!$C$33=2,'Elegio-Electors'!D201,Procédure!$C$33)</f>
        <v>0</v>
      </c>
      <c r="D201" s="20">
        <f>'Elegio-Electors'!E201</f>
        <v>0</v>
      </c>
      <c r="E201" s="91" t="str">
        <f>IF(LEFT(RIGHT('Elegio-Electors'!L201,2),1)="C",'Elegio-Electors'!L201,IF(LEFT(RIGHT('Elegio-Electors'!M201,2),1)="C",'Elegio-Electors'!M201,""))</f>
        <v/>
      </c>
      <c r="F201" s="91" t="str">
        <f>IF(LEFT(RIGHT('Elegio-Electors'!L201,2),1)="O",'Elegio-Electors'!L201,IF(LEFT(RIGHT('Elegio-Electors'!M201,2),1)="O",'Elegio-Electors'!M201,""))</f>
        <v/>
      </c>
      <c r="G201" s="91" t="s">
        <v>166</v>
      </c>
      <c r="H201" s="91" t="s">
        <v>167</v>
      </c>
      <c r="I201" s="20" t="e">
        <f t="shared" si="15"/>
        <v>#N/A</v>
      </c>
      <c r="J201" s="20" t="e">
        <f t="shared" si="16"/>
        <v>#N/A</v>
      </c>
      <c r="K201" s="91" t="e">
        <f>INDEX(bureaux!$A:$I,MATCH($E201,bureaux!$A:$A,0),9)</f>
        <v>#N/A</v>
      </c>
      <c r="L201" s="91" t="e">
        <f t="shared" si="17"/>
        <v>#N/A</v>
      </c>
      <c r="M201" s="91" t="e">
        <f t="shared" si="18"/>
        <v>#N/A</v>
      </c>
      <c r="N201" s="20" t="e">
        <f t="shared" si="19"/>
        <v>#N/A</v>
      </c>
      <c r="O201" s="20" t="e">
        <f>INDEX(bureaux!$A:$H,MATCH($E201,bureaux!$A:$A,0),8)</f>
        <v>#N/A</v>
      </c>
      <c r="P201" s="91" t="e">
        <f>_xlfn.CONCAT(INDEX(bureaux!$A:$H,MATCH($E201,bureaux!$A:$A,0),4)," ",INDEX(bureaux!$A:$H,MATCH($E201,bureaux!$A:$A,0),5))</f>
        <v>#N/A</v>
      </c>
      <c r="Q201" s="20" t="e">
        <f>INDEX(bureaux!$A:$G,MATCH($E201,bureaux!$A:$A,0),6)</f>
        <v>#N/A</v>
      </c>
      <c r="R201" s="20" t="e">
        <f>INDEX(bureaux!$A:$G,MATCH($E201,bureaux!$A:$A,0),7)</f>
        <v>#N/A</v>
      </c>
    </row>
    <row r="202" spans="1:18" x14ac:dyDescent="0.25">
      <c r="A202" s="20">
        <f>'Elegio-Electors'!C202</f>
        <v>0</v>
      </c>
      <c r="B202" s="20">
        <f>'Elegio-Electors'!B202</f>
        <v>0</v>
      </c>
      <c r="C202" s="91">
        <f>IF(Procédure!$C$33=2,'Elegio-Electors'!D202,Procédure!$C$33)</f>
        <v>0</v>
      </c>
      <c r="D202" s="20">
        <f>'Elegio-Electors'!E202</f>
        <v>0</v>
      </c>
      <c r="E202" s="91" t="str">
        <f>IF(LEFT(RIGHT('Elegio-Electors'!L202,2),1)="C",'Elegio-Electors'!L202,IF(LEFT(RIGHT('Elegio-Electors'!M202,2),1)="C",'Elegio-Electors'!M202,""))</f>
        <v/>
      </c>
      <c r="F202" s="91" t="str">
        <f>IF(LEFT(RIGHT('Elegio-Electors'!L202,2),1)="O",'Elegio-Electors'!L202,IF(LEFT(RIGHT('Elegio-Electors'!M202,2),1)="O",'Elegio-Electors'!M202,""))</f>
        <v/>
      </c>
      <c r="G202" s="91" t="s">
        <v>166</v>
      </c>
      <c r="H202" s="91" t="s">
        <v>167</v>
      </c>
      <c r="I202" s="20" t="e">
        <f t="shared" si="15"/>
        <v>#N/A</v>
      </c>
      <c r="J202" s="20" t="e">
        <f t="shared" si="16"/>
        <v>#N/A</v>
      </c>
      <c r="K202" s="91" t="e">
        <f>INDEX(bureaux!$A:$I,MATCH($E202,bureaux!$A:$A,0),9)</f>
        <v>#N/A</v>
      </c>
      <c r="L202" s="91" t="e">
        <f t="shared" si="17"/>
        <v>#N/A</v>
      </c>
      <c r="M202" s="91" t="e">
        <f t="shared" si="18"/>
        <v>#N/A</v>
      </c>
      <c r="N202" s="20" t="e">
        <f t="shared" si="19"/>
        <v>#N/A</v>
      </c>
      <c r="O202" s="20" t="e">
        <f>INDEX(bureaux!$A:$H,MATCH($E202,bureaux!$A:$A,0),8)</f>
        <v>#N/A</v>
      </c>
      <c r="P202" s="91" t="e">
        <f>_xlfn.CONCAT(INDEX(bureaux!$A:$H,MATCH($E202,bureaux!$A:$A,0),4)," ",INDEX(bureaux!$A:$H,MATCH($E202,bureaux!$A:$A,0),5))</f>
        <v>#N/A</v>
      </c>
      <c r="Q202" s="20" t="e">
        <f>INDEX(bureaux!$A:$G,MATCH($E202,bureaux!$A:$A,0),6)</f>
        <v>#N/A</v>
      </c>
      <c r="R202" s="20" t="e">
        <f>INDEX(bureaux!$A:$G,MATCH($E202,bureaux!$A:$A,0),7)</f>
        <v>#N/A</v>
      </c>
    </row>
    <row r="203" spans="1:18" x14ac:dyDescent="0.25">
      <c r="A203" s="20">
        <f>'Elegio-Electors'!C203</f>
        <v>0</v>
      </c>
      <c r="B203" s="20">
        <f>'Elegio-Electors'!B203</f>
        <v>0</v>
      </c>
      <c r="C203" s="91">
        <f>IF(Procédure!$C$33=2,'Elegio-Electors'!D203,Procédure!$C$33)</f>
        <v>0</v>
      </c>
      <c r="D203" s="20">
        <f>'Elegio-Electors'!E203</f>
        <v>0</v>
      </c>
      <c r="E203" s="91" t="str">
        <f>IF(LEFT(RIGHT('Elegio-Electors'!L203,2),1)="C",'Elegio-Electors'!L203,IF(LEFT(RIGHT('Elegio-Electors'!M203,2),1)="C",'Elegio-Electors'!M203,""))</f>
        <v/>
      </c>
      <c r="F203" s="91" t="str">
        <f>IF(LEFT(RIGHT('Elegio-Electors'!L203,2),1)="O",'Elegio-Electors'!L203,IF(LEFT(RIGHT('Elegio-Electors'!M203,2),1)="O",'Elegio-Electors'!M203,""))</f>
        <v/>
      </c>
      <c r="G203" s="91" t="s">
        <v>166</v>
      </c>
      <c r="H203" s="91" t="s">
        <v>167</v>
      </c>
      <c r="I203" s="20" t="e">
        <f t="shared" si="15"/>
        <v>#N/A</v>
      </c>
      <c r="J203" s="20" t="e">
        <f t="shared" si="16"/>
        <v>#N/A</v>
      </c>
      <c r="K203" s="91" t="e">
        <f>INDEX(bureaux!$A:$I,MATCH($E203,bureaux!$A:$A,0),9)</f>
        <v>#N/A</v>
      </c>
      <c r="L203" s="91" t="e">
        <f t="shared" si="17"/>
        <v>#N/A</v>
      </c>
      <c r="M203" s="91" t="e">
        <f t="shared" si="18"/>
        <v>#N/A</v>
      </c>
      <c r="N203" s="20" t="e">
        <f t="shared" si="19"/>
        <v>#N/A</v>
      </c>
      <c r="O203" s="20" t="e">
        <f>INDEX(bureaux!$A:$H,MATCH($E203,bureaux!$A:$A,0),8)</f>
        <v>#N/A</v>
      </c>
      <c r="P203" s="91" t="e">
        <f>_xlfn.CONCAT(INDEX(bureaux!$A:$H,MATCH($E203,bureaux!$A:$A,0),4)," ",INDEX(bureaux!$A:$H,MATCH($E203,bureaux!$A:$A,0),5))</f>
        <v>#N/A</v>
      </c>
      <c r="Q203" s="20" t="e">
        <f>INDEX(bureaux!$A:$G,MATCH($E203,bureaux!$A:$A,0),6)</f>
        <v>#N/A</v>
      </c>
      <c r="R203" s="20" t="e">
        <f>INDEX(bureaux!$A:$G,MATCH($E203,bureaux!$A:$A,0),7)</f>
        <v>#N/A</v>
      </c>
    </row>
    <row r="204" spans="1:18" x14ac:dyDescent="0.25">
      <c r="A204" s="20">
        <f>'Elegio-Electors'!C204</f>
        <v>0</v>
      </c>
      <c r="B204" s="20">
        <f>'Elegio-Electors'!B204</f>
        <v>0</v>
      </c>
      <c r="C204" s="91">
        <f>IF(Procédure!$C$33=2,'Elegio-Electors'!D204,Procédure!$C$33)</f>
        <v>0</v>
      </c>
      <c r="D204" s="20">
        <f>'Elegio-Electors'!E204</f>
        <v>0</v>
      </c>
      <c r="E204" s="91" t="str">
        <f>IF(LEFT(RIGHT('Elegio-Electors'!L204,2),1)="C",'Elegio-Electors'!L204,IF(LEFT(RIGHT('Elegio-Electors'!M204,2),1)="C",'Elegio-Electors'!M204,""))</f>
        <v/>
      </c>
      <c r="F204" s="91" t="str">
        <f>IF(LEFT(RIGHT('Elegio-Electors'!L204,2),1)="O",'Elegio-Electors'!L204,IF(LEFT(RIGHT('Elegio-Electors'!M204,2),1)="O",'Elegio-Electors'!M204,""))</f>
        <v/>
      </c>
      <c r="G204" s="91" t="s">
        <v>166</v>
      </c>
      <c r="H204" s="91" t="s">
        <v>167</v>
      </c>
      <c r="I204" s="20" t="e">
        <f t="shared" si="15"/>
        <v>#N/A</v>
      </c>
      <c r="J204" s="20" t="e">
        <f t="shared" si="16"/>
        <v>#N/A</v>
      </c>
      <c r="K204" s="91" t="e">
        <f>INDEX(bureaux!$A:$I,MATCH($E204,bureaux!$A:$A,0),9)</f>
        <v>#N/A</v>
      </c>
      <c r="L204" s="91" t="e">
        <f t="shared" si="17"/>
        <v>#N/A</v>
      </c>
      <c r="M204" s="91" t="e">
        <f t="shared" si="18"/>
        <v>#N/A</v>
      </c>
      <c r="N204" s="20" t="e">
        <f t="shared" si="19"/>
        <v>#N/A</v>
      </c>
      <c r="O204" s="20" t="e">
        <f>INDEX(bureaux!$A:$H,MATCH($E204,bureaux!$A:$A,0),8)</f>
        <v>#N/A</v>
      </c>
      <c r="P204" s="91" t="e">
        <f>_xlfn.CONCAT(INDEX(bureaux!$A:$H,MATCH($E204,bureaux!$A:$A,0),4)," ",INDEX(bureaux!$A:$H,MATCH($E204,bureaux!$A:$A,0),5))</f>
        <v>#N/A</v>
      </c>
      <c r="Q204" s="20" t="e">
        <f>INDEX(bureaux!$A:$G,MATCH($E204,bureaux!$A:$A,0),6)</f>
        <v>#N/A</v>
      </c>
      <c r="R204" s="20" t="e">
        <f>INDEX(bureaux!$A:$G,MATCH($E204,bureaux!$A:$A,0),7)</f>
        <v>#N/A</v>
      </c>
    </row>
    <row r="205" spans="1:18" x14ac:dyDescent="0.25">
      <c r="A205" s="20">
        <f>'Elegio-Electors'!C205</f>
        <v>0</v>
      </c>
      <c r="B205" s="20">
        <f>'Elegio-Electors'!B205</f>
        <v>0</v>
      </c>
      <c r="C205" s="91">
        <f>IF(Procédure!$C$33=2,'Elegio-Electors'!D205,Procédure!$C$33)</f>
        <v>0</v>
      </c>
      <c r="D205" s="20">
        <f>'Elegio-Electors'!E205</f>
        <v>0</v>
      </c>
      <c r="E205" s="91" t="str">
        <f>IF(LEFT(RIGHT('Elegio-Electors'!L205,2),1)="C",'Elegio-Electors'!L205,IF(LEFT(RIGHT('Elegio-Electors'!M205,2),1)="C",'Elegio-Electors'!M205,""))</f>
        <v/>
      </c>
      <c r="F205" s="91" t="str">
        <f>IF(LEFT(RIGHT('Elegio-Electors'!L205,2),1)="O",'Elegio-Electors'!L205,IF(LEFT(RIGHT('Elegio-Electors'!M205,2),1)="O",'Elegio-Electors'!M205,""))</f>
        <v/>
      </c>
      <c r="G205" s="91" t="s">
        <v>166</v>
      </c>
      <c r="H205" s="91" t="s">
        <v>167</v>
      </c>
      <c r="I205" s="20" t="e">
        <f t="shared" si="15"/>
        <v>#N/A</v>
      </c>
      <c r="J205" s="20" t="e">
        <f t="shared" si="16"/>
        <v>#N/A</v>
      </c>
      <c r="K205" s="91" t="e">
        <f>INDEX(bureaux!$A:$I,MATCH($E205,bureaux!$A:$A,0),9)</f>
        <v>#N/A</v>
      </c>
      <c r="L205" s="91" t="e">
        <f t="shared" si="17"/>
        <v>#N/A</v>
      </c>
      <c r="M205" s="91" t="e">
        <f t="shared" si="18"/>
        <v>#N/A</v>
      </c>
      <c r="N205" s="20" t="e">
        <f t="shared" si="19"/>
        <v>#N/A</v>
      </c>
      <c r="O205" s="20" t="e">
        <f>INDEX(bureaux!$A:$H,MATCH($E205,bureaux!$A:$A,0),8)</f>
        <v>#N/A</v>
      </c>
      <c r="P205" s="91" t="e">
        <f>_xlfn.CONCAT(INDEX(bureaux!$A:$H,MATCH($E205,bureaux!$A:$A,0),4)," ",INDEX(bureaux!$A:$H,MATCH($E205,bureaux!$A:$A,0),5))</f>
        <v>#N/A</v>
      </c>
      <c r="Q205" s="20" t="e">
        <f>INDEX(bureaux!$A:$G,MATCH($E205,bureaux!$A:$A,0),6)</f>
        <v>#N/A</v>
      </c>
      <c r="R205" s="20" t="e">
        <f>INDEX(bureaux!$A:$G,MATCH($E205,bureaux!$A:$A,0),7)</f>
        <v>#N/A</v>
      </c>
    </row>
    <row r="206" spans="1:18" x14ac:dyDescent="0.25">
      <c r="A206" s="20">
        <f>'Elegio-Electors'!C206</f>
        <v>0</v>
      </c>
      <c r="B206" s="20">
        <f>'Elegio-Electors'!B206</f>
        <v>0</v>
      </c>
      <c r="C206" s="91">
        <f>IF(Procédure!$C$33=2,'Elegio-Electors'!D206,Procédure!$C$33)</f>
        <v>0</v>
      </c>
      <c r="D206" s="20">
        <f>'Elegio-Electors'!E206</f>
        <v>0</v>
      </c>
      <c r="E206" s="91" t="str">
        <f>IF(LEFT(RIGHT('Elegio-Electors'!L206,2),1)="C",'Elegio-Electors'!L206,IF(LEFT(RIGHT('Elegio-Electors'!M206,2),1)="C",'Elegio-Electors'!M206,""))</f>
        <v/>
      </c>
      <c r="F206" s="91" t="str">
        <f>IF(LEFT(RIGHT('Elegio-Electors'!L206,2),1)="O",'Elegio-Electors'!L206,IF(LEFT(RIGHT('Elegio-Electors'!M206,2),1)="O",'Elegio-Electors'!M206,""))</f>
        <v/>
      </c>
      <c r="G206" s="91" t="s">
        <v>166</v>
      </c>
      <c r="H206" s="91" t="s">
        <v>167</v>
      </c>
      <c r="I206" s="20" t="e">
        <f t="shared" si="15"/>
        <v>#N/A</v>
      </c>
      <c r="J206" s="20" t="e">
        <f t="shared" si="16"/>
        <v>#N/A</v>
      </c>
      <c r="K206" s="91" t="e">
        <f>INDEX(bureaux!$A:$I,MATCH($E206,bureaux!$A:$A,0),9)</f>
        <v>#N/A</v>
      </c>
      <c r="L206" s="91" t="e">
        <f t="shared" si="17"/>
        <v>#N/A</v>
      </c>
      <c r="M206" s="91" t="e">
        <f t="shared" si="18"/>
        <v>#N/A</v>
      </c>
      <c r="N206" s="20" t="e">
        <f t="shared" si="19"/>
        <v>#N/A</v>
      </c>
      <c r="O206" s="20" t="e">
        <f>INDEX(bureaux!$A:$H,MATCH($E206,bureaux!$A:$A,0),8)</f>
        <v>#N/A</v>
      </c>
      <c r="P206" s="91" t="e">
        <f>_xlfn.CONCAT(INDEX(bureaux!$A:$H,MATCH($E206,bureaux!$A:$A,0),4)," ",INDEX(bureaux!$A:$H,MATCH($E206,bureaux!$A:$A,0),5))</f>
        <v>#N/A</v>
      </c>
      <c r="Q206" s="20" t="e">
        <f>INDEX(bureaux!$A:$G,MATCH($E206,bureaux!$A:$A,0),6)</f>
        <v>#N/A</v>
      </c>
      <c r="R206" s="20" t="e">
        <f>INDEX(bureaux!$A:$G,MATCH($E206,bureaux!$A:$A,0),7)</f>
        <v>#N/A</v>
      </c>
    </row>
    <row r="207" spans="1:18" x14ac:dyDescent="0.25">
      <c r="A207" s="20">
        <f>'Elegio-Electors'!C207</f>
        <v>0</v>
      </c>
      <c r="B207" s="20">
        <f>'Elegio-Electors'!B207</f>
        <v>0</v>
      </c>
      <c r="C207" s="91">
        <f>IF(Procédure!$C$33=2,'Elegio-Electors'!D207,Procédure!$C$33)</f>
        <v>0</v>
      </c>
      <c r="D207" s="20">
        <f>'Elegio-Electors'!E207</f>
        <v>0</v>
      </c>
      <c r="E207" s="91" t="str">
        <f>IF(LEFT(RIGHT('Elegio-Electors'!L207,2),1)="C",'Elegio-Electors'!L207,IF(LEFT(RIGHT('Elegio-Electors'!M207,2),1)="C",'Elegio-Electors'!M207,""))</f>
        <v/>
      </c>
      <c r="F207" s="91" t="str">
        <f>IF(LEFT(RIGHT('Elegio-Electors'!L207,2),1)="O",'Elegio-Electors'!L207,IF(LEFT(RIGHT('Elegio-Electors'!M207,2),1)="O",'Elegio-Electors'!M207,""))</f>
        <v/>
      </c>
      <c r="G207" s="91" t="s">
        <v>166</v>
      </c>
      <c r="H207" s="91" t="s">
        <v>167</v>
      </c>
      <c r="I207" s="20" t="e">
        <f t="shared" si="15"/>
        <v>#N/A</v>
      </c>
      <c r="J207" s="20" t="e">
        <f t="shared" si="16"/>
        <v>#N/A</v>
      </c>
      <c r="K207" s="91" t="e">
        <f>INDEX(bureaux!$A:$I,MATCH($E207,bureaux!$A:$A,0),9)</f>
        <v>#N/A</v>
      </c>
      <c r="L207" s="91" t="e">
        <f t="shared" si="17"/>
        <v>#N/A</v>
      </c>
      <c r="M207" s="91" t="e">
        <f t="shared" si="18"/>
        <v>#N/A</v>
      </c>
      <c r="N207" s="20" t="e">
        <f t="shared" si="19"/>
        <v>#N/A</v>
      </c>
      <c r="O207" s="20" t="e">
        <f>INDEX(bureaux!$A:$H,MATCH($E207,bureaux!$A:$A,0),8)</f>
        <v>#N/A</v>
      </c>
      <c r="P207" s="91" t="e">
        <f>_xlfn.CONCAT(INDEX(bureaux!$A:$H,MATCH($E207,bureaux!$A:$A,0),4)," ",INDEX(bureaux!$A:$H,MATCH($E207,bureaux!$A:$A,0),5))</f>
        <v>#N/A</v>
      </c>
      <c r="Q207" s="20" t="e">
        <f>INDEX(bureaux!$A:$G,MATCH($E207,bureaux!$A:$A,0),6)</f>
        <v>#N/A</v>
      </c>
      <c r="R207" s="20" t="e">
        <f>INDEX(bureaux!$A:$G,MATCH($E207,bureaux!$A:$A,0),7)</f>
        <v>#N/A</v>
      </c>
    </row>
    <row r="208" spans="1:18" x14ac:dyDescent="0.25">
      <c r="A208" s="20">
        <f>'Elegio-Electors'!C208</f>
        <v>0</v>
      </c>
      <c r="B208" s="20">
        <f>'Elegio-Electors'!B208</f>
        <v>0</v>
      </c>
      <c r="C208" s="91">
        <f>IF(Procédure!$C$33=2,'Elegio-Electors'!D208,Procédure!$C$33)</f>
        <v>0</v>
      </c>
      <c r="D208" s="20">
        <f>'Elegio-Electors'!E208</f>
        <v>0</v>
      </c>
      <c r="E208" s="91" t="str">
        <f>IF(LEFT(RIGHT('Elegio-Electors'!L208,2),1)="C",'Elegio-Electors'!L208,IF(LEFT(RIGHT('Elegio-Electors'!M208,2),1)="C",'Elegio-Electors'!M208,""))</f>
        <v/>
      </c>
      <c r="F208" s="91" t="str">
        <f>IF(LEFT(RIGHT('Elegio-Electors'!L208,2),1)="O",'Elegio-Electors'!L208,IF(LEFT(RIGHT('Elegio-Electors'!M208,2),1)="O",'Elegio-Electors'!M208,""))</f>
        <v/>
      </c>
      <c r="G208" s="91" t="s">
        <v>166</v>
      </c>
      <c r="H208" s="91" t="s">
        <v>167</v>
      </c>
      <c r="I208" s="20" t="e">
        <f t="shared" si="15"/>
        <v>#N/A</v>
      </c>
      <c r="J208" s="20" t="e">
        <f t="shared" si="16"/>
        <v>#N/A</v>
      </c>
      <c r="K208" s="91" t="e">
        <f>INDEX(bureaux!$A:$I,MATCH($E208,bureaux!$A:$A,0),9)</f>
        <v>#N/A</v>
      </c>
      <c r="L208" s="91" t="e">
        <f t="shared" si="17"/>
        <v>#N/A</v>
      </c>
      <c r="M208" s="91" t="e">
        <f t="shared" si="18"/>
        <v>#N/A</v>
      </c>
      <c r="N208" s="20" t="e">
        <f t="shared" si="19"/>
        <v>#N/A</v>
      </c>
      <c r="O208" s="20" t="e">
        <f>INDEX(bureaux!$A:$H,MATCH($E208,bureaux!$A:$A,0),8)</f>
        <v>#N/A</v>
      </c>
      <c r="P208" s="91" t="e">
        <f>_xlfn.CONCAT(INDEX(bureaux!$A:$H,MATCH($E208,bureaux!$A:$A,0),4)," ",INDEX(bureaux!$A:$H,MATCH($E208,bureaux!$A:$A,0),5))</f>
        <v>#N/A</v>
      </c>
      <c r="Q208" s="20" t="e">
        <f>INDEX(bureaux!$A:$G,MATCH($E208,bureaux!$A:$A,0),6)</f>
        <v>#N/A</v>
      </c>
      <c r="R208" s="20" t="e">
        <f>INDEX(bureaux!$A:$G,MATCH($E208,bureaux!$A:$A,0),7)</f>
        <v>#N/A</v>
      </c>
    </row>
    <row r="209" spans="1:18" x14ac:dyDescent="0.25">
      <c r="A209" s="20">
        <f>'Elegio-Electors'!C209</f>
        <v>0</v>
      </c>
      <c r="B209" s="20">
        <f>'Elegio-Electors'!B209</f>
        <v>0</v>
      </c>
      <c r="C209" s="91">
        <f>IF(Procédure!$C$33=2,'Elegio-Electors'!D209,Procédure!$C$33)</f>
        <v>0</v>
      </c>
      <c r="D209" s="20">
        <f>'Elegio-Electors'!E209</f>
        <v>0</v>
      </c>
      <c r="E209" s="91" t="str">
        <f>IF(LEFT(RIGHT('Elegio-Electors'!L209,2),1)="C",'Elegio-Electors'!L209,IF(LEFT(RIGHT('Elegio-Electors'!M209,2),1)="C",'Elegio-Electors'!M209,""))</f>
        <v/>
      </c>
      <c r="F209" s="91" t="str">
        <f>IF(LEFT(RIGHT('Elegio-Electors'!L209,2),1)="O",'Elegio-Electors'!L209,IF(LEFT(RIGHT('Elegio-Electors'!M209,2),1)="O",'Elegio-Electors'!M209,""))</f>
        <v/>
      </c>
      <c r="G209" s="91" t="s">
        <v>166</v>
      </c>
      <c r="H209" s="91" t="s">
        <v>167</v>
      </c>
      <c r="I209" s="20" t="e">
        <f t="shared" si="15"/>
        <v>#N/A</v>
      </c>
      <c r="J209" s="20" t="e">
        <f t="shared" si="16"/>
        <v>#N/A</v>
      </c>
      <c r="K209" s="91" t="e">
        <f>INDEX(bureaux!$A:$I,MATCH($E209,bureaux!$A:$A,0),9)</f>
        <v>#N/A</v>
      </c>
      <c r="L209" s="91" t="e">
        <f t="shared" si="17"/>
        <v>#N/A</v>
      </c>
      <c r="M209" s="91" t="e">
        <f t="shared" si="18"/>
        <v>#N/A</v>
      </c>
      <c r="N209" s="20" t="e">
        <f t="shared" si="19"/>
        <v>#N/A</v>
      </c>
      <c r="O209" s="20" t="e">
        <f>INDEX(bureaux!$A:$H,MATCH($E209,bureaux!$A:$A,0),8)</f>
        <v>#N/A</v>
      </c>
      <c r="P209" s="91" t="e">
        <f>_xlfn.CONCAT(INDEX(bureaux!$A:$H,MATCH($E209,bureaux!$A:$A,0),4)," ",INDEX(bureaux!$A:$H,MATCH($E209,bureaux!$A:$A,0),5))</f>
        <v>#N/A</v>
      </c>
      <c r="Q209" s="20" t="e">
        <f>INDEX(bureaux!$A:$G,MATCH($E209,bureaux!$A:$A,0),6)</f>
        <v>#N/A</v>
      </c>
      <c r="R209" s="20" t="e">
        <f>INDEX(bureaux!$A:$G,MATCH($E209,bureaux!$A:$A,0),7)</f>
        <v>#N/A</v>
      </c>
    </row>
    <row r="210" spans="1:18" x14ac:dyDescent="0.25">
      <c r="A210" s="20">
        <f>'Elegio-Electors'!C210</f>
        <v>0</v>
      </c>
      <c r="B210" s="20">
        <f>'Elegio-Electors'!B210</f>
        <v>0</v>
      </c>
      <c r="C210" s="91">
        <f>IF(Procédure!$C$33=2,'Elegio-Electors'!D210,Procédure!$C$33)</f>
        <v>0</v>
      </c>
      <c r="D210" s="20">
        <f>'Elegio-Electors'!E210</f>
        <v>0</v>
      </c>
      <c r="E210" s="91" t="str">
        <f>IF(LEFT(RIGHT('Elegio-Electors'!L210,2),1)="C",'Elegio-Electors'!L210,IF(LEFT(RIGHT('Elegio-Electors'!M210,2),1)="C",'Elegio-Electors'!M210,""))</f>
        <v/>
      </c>
      <c r="F210" s="91" t="str">
        <f>IF(LEFT(RIGHT('Elegio-Electors'!L210,2),1)="O",'Elegio-Electors'!L210,IF(LEFT(RIGHT('Elegio-Electors'!M210,2),1)="O",'Elegio-Electors'!M210,""))</f>
        <v/>
      </c>
      <c r="G210" s="91" t="s">
        <v>166</v>
      </c>
      <c r="H210" s="91" t="s">
        <v>167</v>
      </c>
      <c r="I210" s="20" t="e">
        <f t="shared" si="15"/>
        <v>#N/A</v>
      </c>
      <c r="J210" s="20" t="e">
        <f t="shared" si="16"/>
        <v>#N/A</v>
      </c>
      <c r="K210" s="91" t="e">
        <f>INDEX(bureaux!$A:$I,MATCH($E210,bureaux!$A:$A,0),9)</f>
        <v>#N/A</v>
      </c>
      <c r="L210" s="91" t="e">
        <f t="shared" si="17"/>
        <v>#N/A</v>
      </c>
      <c r="M210" s="91" t="e">
        <f t="shared" si="18"/>
        <v>#N/A</v>
      </c>
      <c r="N210" s="20" t="e">
        <f t="shared" si="19"/>
        <v>#N/A</v>
      </c>
      <c r="O210" s="20" t="e">
        <f>INDEX(bureaux!$A:$H,MATCH($E210,bureaux!$A:$A,0),8)</f>
        <v>#N/A</v>
      </c>
      <c r="P210" s="91" t="e">
        <f>_xlfn.CONCAT(INDEX(bureaux!$A:$H,MATCH($E210,bureaux!$A:$A,0),4)," ",INDEX(bureaux!$A:$H,MATCH($E210,bureaux!$A:$A,0),5))</f>
        <v>#N/A</v>
      </c>
      <c r="Q210" s="20" t="e">
        <f>INDEX(bureaux!$A:$G,MATCH($E210,bureaux!$A:$A,0),6)</f>
        <v>#N/A</v>
      </c>
      <c r="R210" s="20" t="e">
        <f>INDEX(bureaux!$A:$G,MATCH($E210,bureaux!$A:$A,0),7)</f>
        <v>#N/A</v>
      </c>
    </row>
    <row r="211" spans="1:18" x14ac:dyDescent="0.25">
      <c r="A211" s="20">
        <f>'Elegio-Electors'!C211</f>
        <v>0</v>
      </c>
      <c r="B211" s="20">
        <f>'Elegio-Electors'!B211</f>
        <v>0</v>
      </c>
      <c r="C211" s="91">
        <f>IF(Procédure!$C$33=2,'Elegio-Electors'!D211,Procédure!$C$33)</f>
        <v>0</v>
      </c>
      <c r="D211" s="20">
        <f>'Elegio-Electors'!E211</f>
        <v>0</v>
      </c>
      <c r="E211" s="91" t="str">
        <f>IF(LEFT(RIGHT('Elegio-Electors'!L211,2),1)="C",'Elegio-Electors'!L211,IF(LEFT(RIGHT('Elegio-Electors'!M211,2),1)="C",'Elegio-Electors'!M211,""))</f>
        <v/>
      </c>
      <c r="F211" s="91" t="str">
        <f>IF(LEFT(RIGHT('Elegio-Electors'!L211,2),1)="O",'Elegio-Electors'!L211,IF(LEFT(RIGHT('Elegio-Electors'!M211,2),1)="O",'Elegio-Electors'!M211,""))</f>
        <v/>
      </c>
      <c r="G211" s="91" t="s">
        <v>166</v>
      </c>
      <c r="H211" s="91" t="s">
        <v>167</v>
      </c>
      <c r="I211" s="20" t="e">
        <f t="shared" si="15"/>
        <v>#N/A</v>
      </c>
      <c r="J211" s="20" t="e">
        <f t="shared" si="16"/>
        <v>#N/A</v>
      </c>
      <c r="K211" s="91" t="e">
        <f>INDEX(bureaux!$A:$I,MATCH($E211,bureaux!$A:$A,0),9)</f>
        <v>#N/A</v>
      </c>
      <c r="L211" s="91" t="e">
        <f t="shared" si="17"/>
        <v>#N/A</v>
      </c>
      <c r="M211" s="91" t="e">
        <f t="shared" si="18"/>
        <v>#N/A</v>
      </c>
      <c r="N211" s="20" t="e">
        <f t="shared" si="19"/>
        <v>#N/A</v>
      </c>
      <c r="O211" s="20" t="e">
        <f>INDEX(bureaux!$A:$H,MATCH($E211,bureaux!$A:$A,0),8)</f>
        <v>#N/A</v>
      </c>
      <c r="P211" s="91" t="e">
        <f>_xlfn.CONCAT(INDEX(bureaux!$A:$H,MATCH($E211,bureaux!$A:$A,0),4)," ",INDEX(bureaux!$A:$H,MATCH($E211,bureaux!$A:$A,0),5))</f>
        <v>#N/A</v>
      </c>
      <c r="Q211" s="20" t="e">
        <f>INDEX(bureaux!$A:$G,MATCH($E211,bureaux!$A:$A,0),6)</f>
        <v>#N/A</v>
      </c>
      <c r="R211" s="20" t="e">
        <f>INDEX(bureaux!$A:$G,MATCH($E211,bureaux!$A:$A,0),7)</f>
        <v>#N/A</v>
      </c>
    </row>
    <row r="212" spans="1:18" x14ac:dyDescent="0.25">
      <c r="A212" s="20">
        <f>'Elegio-Electors'!C212</f>
        <v>0</v>
      </c>
      <c r="B212" s="20">
        <f>'Elegio-Electors'!B212</f>
        <v>0</v>
      </c>
      <c r="C212" s="91">
        <f>IF(Procédure!$C$33=2,'Elegio-Electors'!D212,Procédure!$C$33)</f>
        <v>0</v>
      </c>
      <c r="D212" s="20">
        <f>'Elegio-Electors'!E212</f>
        <v>0</v>
      </c>
      <c r="E212" s="91" t="str">
        <f>IF(LEFT(RIGHT('Elegio-Electors'!L212,2),1)="C",'Elegio-Electors'!L212,IF(LEFT(RIGHT('Elegio-Electors'!M212,2),1)="C",'Elegio-Electors'!M212,""))</f>
        <v/>
      </c>
      <c r="F212" s="91" t="str">
        <f>IF(LEFT(RIGHT('Elegio-Electors'!L212,2),1)="O",'Elegio-Electors'!L212,IF(LEFT(RIGHT('Elegio-Electors'!M212,2),1)="O",'Elegio-Electors'!M212,""))</f>
        <v/>
      </c>
      <c r="G212" s="91" t="s">
        <v>166</v>
      </c>
      <c r="H212" s="91" t="s">
        <v>167</v>
      </c>
      <c r="I212" s="20" t="e">
        <f t="shared" si="15"/>
        <v>#N/A</v>
      </c>
      <c r="J212" s="20" t="e">
        <f t="shared" si="16"/>
        <v>#N/A</v>
      </c>
      <c r="K212" s="91" t="e">
        <f>INDEX(bureaux!$A:$I,MATCH($E212,bureaux!$A:$A,0),9)</f>
        <v>#N/A</v>
      </c>
      <c r="L212" s="91" t="e">
        <f t="shared" si="17"/>
        <v>#N/A</v>
      </c>
      <c r="M212" s="91" t="e">
        <f t="shared" si="18"/>
        <v>#N/A</v>
      </c>
      <c r="N212" s="20" t="e">
        <f t="shared" si="19"/>
        <v>#N/A</v>
      </c>
      <c r="O212" s="20" t="e">
        <f>INDEX(bureaux!$A:$H,MATCH($E212,bureaux!$A:$A,0),8)</f>
        <v>#N/A</v>
      </c>
      <c r="P212" s="91" t="e">
        <f>_xlfn.CONCAT(INDEX(bureaux!$A:$H,MATCH($E212,bureaux!$A:$A,0),4)," ",INDEX(bureaux!$A:$H,MATCH($E212,bureaux!$A:$A,0),5))</f>
        <v>#N/A</v>
      </c>
      <c r="Q212" s="20" t="e">
        <f>INDEX(bureaux!$A:$G,MATCH($E212,bureaux!$A:$A,0),6)</f>
        <v>#N/A</v>
      </c>
      <c r="R212" s="20" t="e">
        <f>INDEX(bureaux!$A:$G,MATCH($E212,bureaux!$A:$A,0),7)</f>
        <v>#N/A</v>
      </c>
    </row>
    <row r="213" spans="1:18" x14ac:dyDescent="0.25">
      <c r="A213" s="20">
        <f>'Elegio-Electors'!C213</f>
        <v>0</v>
      </c>
      <c r="B213" s="20">
        <f>'Elegio-Electors'!B213</f>
        <v>0</v>
      </c>
      <c r="C213" s="91">
        <f>IF(Procédure!$C$33=2,'Elegio-Electors'!D213,Procédure!$C$33)</f>
        <v>0</v>
      </c>
      <c r="D213" s="20">
        <f>'Elegio-Electors'!E213</f>
        <v>0</v>
      </c>
      <c r="E213" s="91" t="str">
        <f>IF(LEFT(RIGHT('Elegio-Electors'!L213,2),1)="C",'Elegio-Electors'!L213,IF(LEFT(RIGHT('Elegio-Electors'!M213,2),1)="C",'Elegio-Electors'!M213,""))</f>
        <v/>
      </c>
      <c r="F213" s="91" t="str">
        <f>IF(LEFT(RIGHT('Elegio-Electors'!L213,2),1)="O",'Elegio-Electors'!L213,IF(LEFT(RIGHT('Elegio-Electors'!M213,2),1)="O",'Elegio-Electors'!M213,""))</f>
        <v/>
      </c>
      <c r="G213" s="91" t="s">
        <v>166</v>
      </c>
      <c r="H213" s="91" t="s">
        <v>167</v>
      </c>
      <c r="I213" s="20" t="e">
        <f t="shared" si="15"/>
        <v>#N/A</v>
      </c>
      <c r="J213" s="20" t="e">
        <f t="shared" si="16"/>
        <v>#N/A</v>
      </c>
      <c r="K213" s="91" t="e">
        <f>INDEX(bureaux!$A:$I,MATCH($E213,bureaux!$A:$A,0),9)</f>
        <v>#N/A</v>
      </c>
      <c r="L213" s="91" t="e">
        <f t="shared" si="17"/>
        <v>#N/A</v>
      </c>
      <c r="M213" s="91" t="e">
        <f t="shared" si="18"/>
        <v>#N/A</v>
      </c>
      <c r="N213" s="20" t="e">
        <f t="shared" si="19"/>
        <v>#N/A</v>
      </c>
      <c r="O213" s="20" t="e">
        <f>INDEX(bureaux!$A:$H,MATCH($E213,bureaux!$A:$A,0),8)</f>
        <v>#N/A</v>
      </c>
      <c r="P213" s="91" t="e">
        <f>_xlfn.CONCAT(INDEX(bureaux!$A:$H,MATCH($E213,bureaux!$A:$A,0),4)," ",INDEX(bureaux!$A:$H,MATCH($E213,bureaux!$A:$A,0),5))</f>
        <v>#N/A</v>
      </c>
      <c r="Q213" s="20" t="e">
        <f>INDEX(bureaux!$A:$G,MATCH($E213,bureaux!$A:$A,0),6)</f>
        <v>#N/A</v>
      </c>
      <c r="R213" s="20" t="e">
        <f>INDEX(bureaux!$A:$G,MATCH($E213,bureaux!$A:$A,0),7)</f>
        <v>#N/A</v>
      </c>
    </row>
    <row r="214" spans="1:18" x14ac:dyDescent="0.25">
      <c r="A214" s="20">
        <f>'Elegio-Electors'!C214</f>
        <v>0</v>
      </c>
      <c r="B214" s="20">
        <f>'Elegio-Electors'!B214</f>
        <v>0</v>
      </c>
      <c r="C214" s="91">
        <f>IF(Procédure!$C$33=2,'Elegio-Electors'!D214,Procédure!$C$33)</f>
        <v>0</v>
      </c>
      <c r="D214" s="20">
        <f>'Elegio-Electors'!E214</f>
        <v>0</v>
      </c>
      <c r="E214" s="91" t="str">
        <f>IF(LEFT(RIGHT('Elegio-Electors'!L214,2),1)="C",'Elegio-Electors'!L214,IF(LEFT(RIGHT('Elegio-Electors'!M214,2),1)="C",'Elegio-Electors'!M214,""))</f>
        <v/>
      </c>
      <c r="F214" s="91" t="str">
        <f>IF(LEFT(RIGHT('Elegio-Electors'!L214,2),1)="O",'Elegio-Electors'!L214,IF(LEFT(RIGHT('Elegio-Electors'!M214,2),1)="O",'Elegio-Electors'!M214,""))</f>
        <v/>
      </c>
      <c r="G214" s="91" t="s">
        <v>166</v>
      </c>
      <c r="H214" s="91" t="s">
        <v>167</v>
      </c>
      <c r="I214" s="20" t="e">
        <f t="shared" si="15"/>
        <v>#N/A</v>
      </c>
      <c r="J214" s="20" t="e">
        <f t="shared" si="16"/>
        <v>#N/A</v>
      </c>
      <c r="K214" s="91" t="e">
        <f>INDEX(bureaux!$A:$I,MATCH($E214,bureaux!$A:$A,0),9)</f>
        <v>#N/A</v>
      </c>
      <c r="L214" s="91" t="e">
        <f t="shared" si="17"/>
        <v>#N/A</v>
      </c>
      <c r="M214" s="91" t="e">
        <f t="shared" si="18"/>
        <v>#N/A</v>
      </c>
      <c r="N214" s="20" t="e">
        <f t="shared" si="19"/>
        <v>#N/A</v>
      </c>
      <c r="O214" s="20" t="e">
        <f>INDEX(bureaux!$A:$H,MATCH($E214,bureaux!$A:$A,0),8)</f>
        <v>#N/A</v>
      </c>
      <c r="P214" s="91" t="e">
        <f>_xlfn.CONCAT(INDEX(bureaux!$A:$H,MATCH($E214,bureaux!$A:$A,0),4)," ",INDEX(bureaux!$A:$H,MATCH($E214,bureaux!$A:$A,0),5))</f>
        <v>#N/A</v>
      </c>
      <c r="Q214" s="20" t="e">
        <f>INDEX(bureaux!$A:$G,MATCH($E214,bureaux!$A:$A,0),6)</f>
        <v>#N/A</v>
      </c>
      <c r="R214" s="20" t="e">
        <f>INDEX(bureaux!$A:$G,MATCH($E214,bureaux!$A:$A,0),7)</f>
        <v>#N/A</v>
      </c>
    </row>
    <row r="215" spans="1:18" x14ac:dyDescent="0.25">
      <c r="A215" s="20">
        <f>'Elegio-Electors'!C215</f>
        <v>0</v>
      </c>
      <c r="B215" s="20">
        <f>'Elegio-Electors'!B215</f>
        <v>0</v>
      </c>
      <c r="C215" s="91">
        <f>IF(Procédure!$C$33=2,'Elegio-Electors'!D215,Procédure!$C$33)</f>
        <v>0</v>
      </c>
      <c r="D215" s="20">
        <f>'Elegio-Electors'!E215</f>
        <v>0</v>
      </c>
      <c r="E215" s="91" t="str">
        <f>IF(LEFT(RIGHT('Elegio-Electors'!L215,2),1)="C",'Elegio-Electors'!L215,IF(LEFT(RIGHT('Elegio-Electors'!M215,2),1)="C",'Elegio-Electors'!M215,""))</f>
        <v/>
      </c>
      <c r="F215" s="91" t="str">
        <f>IF(LEFT(RIGHT('Elegio-Electors'!L215,2),1)="O",'Elegio-Electors'!L215,IF(LEFT(RIGHT('Elegio-Electors'!M215,2),1)="O",'Elegio-Electors'!M215,""))</f>
        <v/>
      </c>
      <c r="G215" s="91" t="s">
        <v>166</v>
      </c>
      <c r="H215" s="91" t="s">
        <v>167</v>
      </c>
      <c r="I215" s="20" t="e">
        <f t="shared" si="15"/>
        <v>#N/A</v>
      </c>
      <c r="J215" s="20" t="e">
        <f t="shared" si="16"/>
        <v>#N/A</v>
      </c>
      <c r="K215" s="91" t="e">
        <f>INDEX(bureaux!$A:$I,MATCH($E215,bureaux!$A:$A,0),9)</f>
        <v>#N/A</v>
      </c>
      <c r="L215" s="91" t="e">
        <f t="shared" si="17"/>
        <v>#N/A</v>
      </c>
      <c r="M215" s="91" t="e">
        <f t="shared" si="18"/>
        <v>#N/A</v>
      </c>
      <c r="N215" s="20" t="e">
        <f t="shared" si="19"/>
        <v>#N/A</v>
      </c>
      <c r="O215" s="20" t="e">
        <f>INDEX(bureaux!$A:$H,MATCH($E215,bureaux!$A:$A,0),8)</f>
        <v>#N/A</v>
      </c>
      <c r="P215" s="91" t="e">
        <f>_xlfn.CONCAT(INDEX(bureaux!$A:$H,MATCH($E215,bureaux!$A:$A,0),4)," ",INDEX(bureaux!$A:$H,MATCH($E215,bureaux!$A:$A,0),5))</f>
        <v>#N/A</v>
      </c>
      <c r="Q215" s="20" t="e">
        <f>INDEX(bureaux!$A:$G,MATCH($E215,bureaux!$A:$A,0),6)</f>
        <v>#N/A</v>
      </c>
      <c r="R215" s="20" t="e">
        <f>INDEX(bureaux!$A:$G,MATCH($E215,bureaux!$A:$A,0),7)</f>
        <v>#N/A</v>
      </c>
    </row>
    <row r="216" spans="1:18" x14ac:dyDescent="0.25">
      <c r="A216" s="20">
        <f>'Elegio-Electors'!C216</f>
        <v>0</v>
      </c>
      <c r="B216" s="20">
        <f>'Elegio-Electors'!B216</f>
        <v>0</v>
      </c>
      <c r="C216" s="91">
        <f>IF(Procédure!$C$33=2,'Elegio-Electors'!D216,Procédure!$C$33)</f>
        <v>0</v>
      </c>
      <c r="D216" s="20">
        <f>'Elegio-Electors'!E216</f>
        <v>0</v>
      </c>
      <c r="E216" s="91" t="str">
        <f>IF(LEFT(RIGHT('Elegio-Electors'!L216,2),1)="C",'Elegio-Electors'!L216,IF(LEFT(RIGHT('Elegio-Electors'!M216,2),1)="C",'Elegio-Electors'!M216,""))</f>
        <v/>
      </c>
      <c r="F216" s="91" t="str">
        <f>IF(LEFT(RIGHT('Elegio-Electors'!L216,2),1)="O",'Elegio-Electors'!L216,IF(LEFT(RIGHT('Elegio-Electors'!M216,2),1)="O",'Elegio-Electors'!M216,""))</f>
        <v/>
      </c>
      <c r="G216" s="91" t="s">
        <v>166</v>
      </c>
      <c r="H216" s="91" t="s">
        <v>167</v>
      </c>
      <c r="I216" s="20" t="e">
        <f t="shared" si="15"/>
        <v>#N/A</v>
      </c>
      <c r="J216" s="20" t="e">
        <f t="shared" si="16"/>
        <v>#N/A</v>
      </c>
      <c r="K216" s="91" t="e">
        <f>INDEX(bureaux!$A:$I,MATCH($E216,bureaux!$A:$A,0),9)</f>
        <v>#N/A</v>
      </c>
      <c r="L216" s="91" t="e">
        <f t="shared" si="17"/>
        <v>#N/A</v>
      </c>
      <c r="M216" s="91" t="e">
        <f t="shared" si="18"/>
        <v>#N/A</v>
      </c>
      <c r="N216" s="20" t="e">
        <f t="shared" si="19"/>
        <v>#N/A</v>
      </c>
      <c r="O216" s="20" t="e">
        <f>INDEX(bureaux!$A:$H,MATCH($E216,bureaux!$A:$A,0),8)</f>
        <v>#N/A</v>
      </c>
      <c r="P216" s="91" t="e">
        <f>_xlfn.CONCAT(INDEX(bureaux!$A:$H,MATCH($E216,bureaux!$A:$A,0),4)," ",INDEX(bureaux!$A:$H,MATCH($E216,bureaux!$A:$A,0),5))</f>
        <v>#N/A</v>
      </c>
      <c r="Q216" s="20" t="e">
        <f>INDEX(bureaux!$A:$G,MATCH($E216,bureaux!$A:$A,0),6)</f>
        <v>#N/A</v>
      </c>
      <c r="R216" s="20" t="e">
        <f>INDEX(bureaux!$A:$G,MATCH($E216,bureaux!$A:$A,0),7)</f>
        <v>#N/A</v>
      </c>
    </row>
    <row r="217" spans="1:18" x14ac:dyDescent="0.25">
      <c r="A217" s="20">
        <f>'Elegio-Electors'!C217</f>
        <v>0</v>
      </c>
      <c r="B217" s="20">
        <f>'Elegio-Electors'!B217</f>
        <v>0</v>
      </c>
      <c r="C217" s="91">
        <f>IF(Procédure!$C$33=2,'Elegio-Electors'!D217,Procédure!$C$33)</f>
        <v>0</v>
      </c>
      <c r="D217" s="20">
        <f>'Elegio-Electors'!E217</f>
        <v>0</v>
      </c>
      <c r="E217" s="91" t="str">
        <f>IF(LEFT(RIGHT('Elegio-Electors'!L217,2),1)="C",'Elegio-Electors'!L217,IF(LEFT(RIGHT('Elegio-Electors'!M217,2),1)="C",'Elegio-Electors'!M217,""))</f>
        <v/>
      </c>
      <c r="F217" s="91" t="str">
        <f>IF(LEFT(RIGHT('Elegio-Electors'!L217,2),1)="O",'Elegio-Electors'!L217,IF(LEFT(RIGHT('Elegio-Electors'!M217,2),1)="O",'Elegio-Electors'!M217,""))</f>
        <v/>
      </c>
      <c r="G217" s="91" t="s">
        <v>166</v>
      </c>
      <c r="H217" s="91" t="s">
        <v>167</v>
      </c>
      <c r="I217" s="20" t="e">
        <f t="shared" si="15"/>
        <v>#N/A</v>
      </c>
      <c r="J217" s="20" t="e">
        <f t="shared" si="16"/>
        <v>#N/A</v>
      </c>
      <c r="K217" s="91" t="e">
        <f>INDEX(bureaux!$A:$I,MATCH($E217,bureaux!$A:$A,0),9)</f>
        <v>#N/A</v>
      </c>
      <c r="L217" s="91" t="e">
        <f t="shared" si="17"/>
        <v>#N/A</v>
      </c>
      <c r="M217" s="91" t="e">
        <f t="shared" si="18"/>
        <v>#N/A</v>
      </c>
      <c r="N217" s="20" t="e">
        <f t="shared" si="19"/>
        <v>#N/A</v>
      </c>
      <c r="O217" s="20" t="e">
        <f>INDEX(bureaux!$A:$H,MATCH($E217,bureaux!$A:$A,0),8)</f>
        <v>#N/A</v>
      </c>
      <c r="P217" s="91" t="e">
        <f>_xlfn.CONCAT(INDEX(bureaux!$A:$H,MATCH($E217,bureaux!$A:$A,0),4)," ",INDEX(bureaux!$A:$H,MATCH($E217,bureaux!$A:$A,0),5))</f>
        <v>#N/A</v>
      </c>
      <c r="Q217" s="20" t="e">
        <f>INDEX(bureaux!$A:$G,MATCH($E217,bureaux!$A:$A,0),6)</f>
        <v>#N/A</v>
      </c>
      <c r="R217" s="20" t="e">
        <f>INDEX(bureaux!$A:$G,MATCH($E217,bureaux!$A:$A,0),7)</f>
        <v>#N/A</v>
      </c>
    </row>
    <row r="218" spans="1:18" x14ac:dyDescent="0.25">
      <c r="A218" s="20">
        <f>'Elegio-Electors'!C218</f>
        <v>0</v>
      </c>
      <c r="B218" s="20">
        <f>'Elegio-Electors'!B218</f>
        <v>0</v>
      </c>
      <c r="C218" s="91">
        <f>IF(Procédure!$C$33=2,'Elegio-Electors'!D218,Procédure!$C$33)</f>
        <v>0</v>
      </c>
      <c r="D218" s="20">
        <f>'Elegio-Electors'!E218</f>
        <v>0</v>
      </c>
      <c r="E218" s="91" t="str">
        <f>IF(LEFT(RIGHT('Elegio-Electors'!L218,2),1)="C",'Elegio-Electors'!L218,IF(LEFT(RIGHT('Elegio-Electors'!M218,2),1)="C",'Elegio-Electors'!M218,""))</f>
        <v/>
      </c>
      <c r="F218" s="91" t="str">
        <f>IF(LEFT(RIGHT('Elegio-Electors'!L218,2),1)="O",'Elegio-Electors'!L218,IF(LEFT(RIGHT('Elegio-Electors'!M218,2),1)="O",'Elegio-Electors'!M218,""))</f>
        <v/>
      </c>
      <c r="G218" s="91" t="s">
        <v>166</v>
      </c>
      <c r="H218" s="91" t="s">
        <v>167</v>
      </c>
      <c r="I218" s="20" t="e">
        <f t="shared" si="15"/>
        <v>#N/A</v>
      </c>
      <c r="J218" s="20" t="e">
        <f t="shared" si="16"/>
        <v>#N/A</v>
      </c>
      <c r="K218" s="91" t="e">
        <f>INDEX(bureaux!$A:$I,MATCH($E218,bureaux!$A:$A,0),9)</f>
        <v>#N/A</v>
      </c>
      <c r="L218" s="91" t="e">
        <f t="shared" si="17"/>
        <v>#N/A</v>
      </c>
      <c r="M218" s="91" t="e">
        <f t="shared" si="18"/>
        <v>#N/A</v>
      </c>
      <c r="N218" s="20" t="e">
        <f t="shared" si="19"/>
        <v>#N/A</v>
      </c>
      <c r="O218" s="20" t="e">
        <f>INDEX(bureaux!$A:$H,MATCH($E218,bureaux!$A:$A,0),8)</f>
        <v>#N/A</v>
      </c>
      <c r="P218" s="91" t="e">
        <f>_xlfn.CONCAT(INDEX(bureaux!$A:$H,MATCH($E218,bureaux!$A:$A,0),4)," ",INDEX(bureaux!$A:$H,MATCH($E218,bureaux!$A:$A,0),5))</f>
        <v>#N/A</v>
      </c>
      <c r="Q218" s="20" t="e">
        <f>INDEX(bureaux!$A:$G,MATCH($E218,bureaux!$A:$A,0),6)</f>
        <v>#N/A</v>
      </c>
      <c r="R218" s="20" t="e">
        <f>INDEX(bureaux!$A:$G,MATCH($E218,bureaux!$A:$A,0),7)</f>
        <v>#N/A</v>
      </c>
    </row>
    <row r="219" spans="1:18" x14ac:dyDescent="0.25">
      <c r="A219" s="20">
        <f>'Elegio-Electors'!C219</f>
        <v>0</v>
      </c>
      <c r="B219" s="20">
        <f>'Elegio-Electors'!B219</f>
        <v>0</v>
      </c>
      <c r="C219" s="91">
        <f>IF(Procédure!$C$33=2,'Elegio-Electors'!D219,Procédure!$C$33)</f>
        <v>0</v>
      </c>
      <c r="D219" s="20">
        <f>'Elegio-Electors'!E219</f>
        <v>0</v>
      </c>
      <c r="E219" s="91" t="str">
        <f>IF(LEFT(RIGHT('Elegio-Electors'!L219,2),1)="C",'Elegio-Electors'!L219,IF(LEFT(RIGHT('Elegio-Electors'!M219,2),1)="C",'Elegio-Electors'!M219,""))</f>
        <v/>
      </c>
      <c r="F219" s="91" t="str">
        <f>IF(LEFT(RIGHT('Elegio-Electors'!L219,2),1)="O",'Elegio-Electors'!L219,IF(LEFT(RIGHT('Elegio-Electors'!M219,2),1)="O",'Elegio-Electors'!M219,""))</f>
        <v/>
      </c>
      <c r="G219" s="91" t="s">
        <v>166</v>
      </c>
      <c r="H219" s="91" t="s">
        <v>167</v>
      </c>
      <c r="I219" s="20" t="e">
        <f t="shared" si="15"/>
        <v>#N/A</v>
      </c>
      <c r="J219" s="20" t="e">
        <f t="shared" si="16"/>
        <v>#N/A</v>
      </c>
      <c r="K219" s="91" t="e">
        <f>INDEX(bureaux!$A:$I,MATCH($E219,bureaux!$A:$A,0),9)</f>
        <v>#N/A</v>
      </c>
      <c r="L219" s="91" t="e">
        <f t="shared" si="17"/>
        <v>#N/A</v>
      </c>
      <c r="M219" s="91" t="e">
        <f t="shared" si="18"/>
        <v>#N/A</v>
      </c>
      <c r="N219" s="20" t="e">
        <f t="shared" si="19"/>
        <v>#N/A</v>
      </c>
      <c r="O219" s="20" t="e">
        <f>INDEX(bureaux!$A:$H,MATCH($E219,bureaux!$A:$A,0),8)</f>
        <v>#N/A</v>
      </c>
      <c r="P219" s="91" t="e">
        <f>_xlfn.CONCAT(INDEX(bureaux!$A:$H,MATCH($E219,bureaux!$A:$A,0),4)," ",INDEX(bureaux!$A:$H,MATCH($E219,bureaux!$A:$A,0),5))</f>
        <v>#N/A</v>
      </c>
      <c r="Q219" s="20" t="e">
        <f>INDEX(bureaux!$A:$G,MATCH($E219,bureaux!$A:$A,0),6)</f>
        <v>#N/A</v>
      </c>
      <c r="R219" s="20" t="e">
        <f>INDEX(bureaux!$A:$G,MATCH($E219,bureaux!$A:$A,0),7)</f>
        <v>#N/A</v>
      </c>
    </row>
    <row r="220" spans="1:18" x14ac:dyDescent="0.25">
      <c r="A220" s="20">
        <f>'Elegio-Electors'!C220</f>
        <v>0</v>
      </c>
      <c r="B220" s="20">
        <f>'Elegio-Electors'!B220</f>
        <v>0</v>
      </c>
      <c r="C220" s="91">
        <f>IF(Procédure!$C$33=2,'Elegio-Electors'!D220,Procédure!$C$33)</f>
        <v>0</v>
      </c>
      <c r="D220" s="20">
        <f>'Elegio-Electors'!E220</f>
        <v>0</v>
      </c>
      <c r="E220" s="91" t="str">
        <f>IF(LEFT(RIGHT('Elegio-Electors'!L220,2),1)="C",'Elegio-Electors'!L220,IF(LEFT(RIGHT('Elegio-Electors'!M220,2),1)="C",'Elegio-Electors'!M220,""))</f>
        <v/>
      </c>
      <c r="F220" s="91" t="str">
        <f>IF(LEFT(RIGHT('Elegio-Electors'!L220,2),1)="O",'Elegio-Electors'!L220,IF(LEFT(RIGHT('Elegio-Electors'!M220,2),1)="O",'Elegio-Electors'!M220,""))</f>
        <v/>
      </c>
      <c r="G220" s="91" t="s">
        <v>166</v>
      </c>
      <c r="H220" s="91" t="s">
        <v>167</v>
      </c>
      <c r="I220" s="20" t="e">
        <f t="shared" si="15"/>
        <v>#N/A</v>
      </c>
      <c r="J220" s="20" t="e">
        <f t="shared" si="16"/>
        <v>#N/A</v>
      </c>
      <c r="K220" s="91" t="e">
        <f>INDEX(bureaux!$A:$I,MATCH($E220,bureaux!$A:$A,0),9)</f>
        <v>#N/A</v>
      </c>
      <c r="L220" s="91" t="e">
        <f t="shared" si="17"/>
        <v>#N/A</v>
      </c>
      <c r="M220" s="91" t="e">
        <f t="shared" si="18"/>
        <v>#N/A</v>
      </c>
      <c r="N220" s="20" t="e">
        <f t="shared" si="19"/>
        <v>#N/A</v>
      </c>
      <c r="O220" s="20" t="e">
        <f>INDEX(bureaux!$A:$H,MATCH($E220,bureaux!$A:$A,0),8)</f>
        <v>#N/A</v>
      </c>
      <c r="P220" s="91" t="e">
        <f>_xlfn.CONCAT(INDEX(bureaux!$A:$H,MATCH($E220,bureaux!$A:$A,0),4)," ",INDEX(bureaux!$A:$H,MATCH($E220,bureaux!$A:$A,0),5))</f>
        <v>#N/A</v>
      </c>
      <c r="Q220" s="20" t="e">
        <f>INDEX(bureaux!$A:$G,MATCH($E220,bureaux!$A:$A,0),6)</f>
        <v>#N/A</v>
      </c>
      <c r="R220" s="20" t="e">
        <f>INDEX(bureaux!$A:$G,MATCH($E220,bureaux!$A:$A,0),7)</f>
        <v>#N/A</v>
      </c>
    </row>
    <row r="221" spans="1:18" x14ac:dyDescent="0.25">
      <c r="A221" s="20">
        <f>'Elegio-Electors'!C221</f>
        <v>0</v>
      </c>
      <c r="B221" s="20">
        <f>'Elegio-Electors'!B221</f>
        <v>0</v>
      </c>
      <c r="C221" s="91">
        <f>IF(Procédure!$C$33=2,'Elegio-Electors'!D221,Procédure!$C$33)</f>
        <v>0</v>
      </c>
      <c r="D221" s="20">
        <f>'Elegio-Electors'!E221</f>
        <v>0</v>
      </c>
      <c r="E221" s="91" t="str">
        <f>IF(LEFT(RIGHT('Elegio-Electors'!L221,2),1)="C",'Elegio-Electors'!L221,IF(LEFT(RIGHT('Elegio-Electors'!M221,2),1)="C",'Elegio-Electors'!M221,""))</f>
        <v/>
      </c>
      <c r="F221" s="91" t="str">
        <f>IF(LEFT(RIGHT('Elegio-Electors'!L221,2),1)="O",'Elegio-Electors'!L221,IF(LEFT(RIGHT('Elegio-Electors'!M221,2),1)="O",'Elegio-Electors'!M221,""))</f>
        <v/>
      </c>
      <c r="G221" s="91" t="s">
        <v>166</v>
      </c>
      <c r="H221" s="91" t="s">
        <v>167</v>
      </c>
      <c r="I221" s="20" t="e">
        <f t="shared" si="15"/>
        <v>#N/A</v>
      </c>
      <c r="J221" s="20" t="e">
        <f t="shared" si="16"/>
        <v>#N/A</v>
      </c>
      <c r="K221" s="91" t="e">
        <f>INDEX(bureaux!$A:$I,MATCH($E221,bureaux!$A:$A,0),9)</f>
        <v>#N/A</v>
      </c>
      <c r="L221" s="91" t="e">
        <f t="shared" si="17"/>
        <v>#N/A</v>
      </c>
      <c r="M221" s="91" t="e">
        <f t="shared" si="18"/>
        <v>#N/A</v>
      </c>
      <c r="N221" s="20" t="e">
        <f t="shared" si="19"/>
        <v>#N/A</v>
      </c>
      <c r="O221" s="20" t="e">
        <f>INDEX(bureaux!$A:$H,MATCH($E221,bureaux!$A:$A,0),8)</f>
        <v>#N/A</v>
      </c>
      <c r="P221" s="91" t="e">
        <f>_xlfn.CONCAT(INDEX(bureaux!$A:$H,MATCH($E221,bureaux!$A:$A,0),4)," ",INDEX(bureaux!$A:$H,MATCH($E221,bureaux!$A:$A,0),5))</f>
        <v>#N/A</v>
      </c>
      <c r="Q221" s="20" t="e">
        <f>INDEX(bureaux!$A:$G,MATCH($E221,bureaux!$A:$A,0),6)</f>
        <v>#N/A</v>
      </c>
      <c r="R221" s="20" t="e">
        <f>INDEX(bureaux!$A:$G,MATCH($E221,bureaux!$A:$A,0),7)</f>
        <v>#N/A</v>
      </c>
    </row>
    <row r="222" spans="1:18" x14ac:dyDescent="0.25">
      <c r="A222" s="20">
        <f>'Elegio-Electors'!C222</f>
        <v>0</v>
      </c>
      <c r="B222" s="20">
        <f>'Elegio-Electors'!B222</f>
        <v>0</v>
      </c>
      <c r="C222" s="91">
        <f>IF(Procédure!$C$33=2,'Elegio-Electors'!D222,Procédure!$C$33)</f>
        <v>0</v>
      </c>
      <c r="D222" s="20">
        <f>'Elegio-Electors'!E222</f>
        <v>0</v>
      </c>
      <c r="E222" s="91" t="str">
        <f>IF(LEFT(RIGHT('Elegio-Electors'!L222,2),1)="C",'Elegio-Electors'!L222,IF(LEFT(RIGHT('Elegio-Electors'!M222,2),1)="C",'Elegio-Electors'!M222,""))</f>
        <v/>
      </c>
      <c r="F222" s="91" t="str">
        <f>IF(LEFT(RIGHT('Elegio-Electors'!L222,2),1)="O",'Elegio-Electors'!L222,IF(LEFT(RIGHT('Elegio-Electors'!M222,2),1)="O",'Elegio-Electors'!M222,""))</f>
        <v/>
      </c>
      <c r="G222" s="91" t="s">
        <v>166</v>
      </c>
      <c r="H222" s="91" t="s">
        <v>167</v>
      </c>
      <c r="I222" s="20" t="e">
        <f t="shared" si="15"/>
        <v>#N/A</v>
      </c>
      <c r="J222" s="20" t="e">
        <f t="shared" si="16"/>
        <v>#N/A</v>
      </c>
      <c r="K222" s="91" t="e">
        <f>INDEX(bureaux!$A:$I,MATCH($E222,bureaux!$A:$A,0),9)</f>
        <v>#N/A</v>
      </c>
      <c r="L222" s="91" t="e">
        <f t="shared" si="17"/>
        <v>#N/A</v>
      </c>
      <c r="M222" s="91" t="e">
        <f t="shared" si="18"/>
        <v>#N/A</v>
      </c>
      <c r="N222" s="20" t="e">
        <f t="shared" si="19"/>
        <v>#N/A</v>
      </c>
      <c r="O222" s="20" t="e">
        <f>INDEX(bureaux!$A:$H,MATCH($E222,bureaux!$A:$A,0),8)</f>
        <v>#N/A</v>
      </c>
      <c r="P222" s="91" t="e">
        <f>_xlfn.CONCAT(INDEX(bureaux!$A:$H,MATCH($E222,bureaux!$A:$A,0),4)," ",INDEX(bureaux!$A:$H,MATCH($E222,bureaux!$A:$A,0),5))</f>
        <v>#N/A</v>
      </c>
      <c r="Q222" s="20" t="e">
        <f>INDEX(bureaux!$A:$G,MATCH($E222,bureaux!$A:$A,0),6)</f>
        <v>#N/A</v>
      </c>
      <c r="R222" s="20" t="e">
        <f>INDEX(bureaux!$A:$G,MATCH($E222,bureaux!$A:$A,0),7)</f>
        <v>#N/A</v>
      </c>
    </row>
    <row r="223" spans="1:18" x14ac:dyDescent="0.25">
      <c r="A223" s="20">
        <f>'Elegio-Electors'!C223</f>
        <v>0</v>
      </c>
      <c r="B223" s="20">
        <f>'Elegio-Electors'!B223</f>
        <v>0</v>
      </c>
      <c r="C223" s="91">
        <f>IF(Procédure!$C$33=2,'Elegio-Electors'!D223,Procédure!$C$33)</f>
        <v>0</v>
      </c>
      <c r="D223" s="20">
        <f>'Elegio-Electors'!E223</f>
        <v>0</v>
      </c>
      <c r="E223" s="91" t="str">
        <f>IF(LEFT(RIGHT('Elegio-Electors'!L223,2),1)="C",'Elegio-Electors'!L223,IF(LEFT(RIGHT('Elegio-Electors'!M223,2),1)="C",'Elegio-Electors'!M223,""))</f>
        <v/>
      </c>
      <c r="F223" s="91" t="str">
        <f>IF(LEFT(RIGHT('Elegio-Electors'!L223,2),1)="O",'Elegio-Electors'!L223,IF(LEFT(RIGHT('Elegio-Electors'!M223,2),1)="O",'Elegio-Electors'!M223,""))</f>
        <v/>
      </c>
      <c r="G223" s="91" t="s">
        <v>166</v>
      </c>
      <c r="H223" s="91" t="s">
        <v>167</v>
      </c>
      <c r="I223" s="20" t="e">
        <f t="shared" si="15"/>
        <v>#N/A</v>
      </c>
      <c r="J223" s="20" t="e">
        <f t="shared" si="16"/>
        <v>#N/A</v>
      </c>
      <c r="K223" s="91" t="e">
        <f>INDEX(bureaux!$A:$I,MATCH($E223,bureaux!$A:$A,0),9)</f>
        <v>#N/A</v>
      </c>
      <c r="L223" s="91" t="e">
        <f t="shared" si="17"/>
        <v>#N/A</v>
      </c>
      <c r="M223" s="91" t="e">
        <f t="shared" si="18"/>
        <v>#N/A</v>
      </c>
      <c r="N223" s="20" t="e">
        <f t="shared" si="19"/>
        <v>#N/A</v>
      </c>
      <c r="O223" s="20" t="e">
        <f>INDEX(bureaux!$A:$H,MATCH($E223,bureaux!$A:$A,0),8)</f>
        <v>#N/A</v>
      </c>
      <c r="P223" s="91" t="e">
        <f>_xlfn.CONCAT(INDEX(bureaux!$A:$H,MATCH($E223,bureaux!$A:$A,0),4)," ",INDEX(bureaux!$A:$H,MATCH($E223,bureaux!$A:$A,0),5))</f>
        <v>#N/A</v>
      </c>
      <c r="Q223" s="20" t="e">
        <f>INDEX(bureaux!$A:$G,MATCH($E223,bureaux!$A:$A,0),6)</f>
        <v>#N/A</v>
      </c>
      <c r="R223" s="20" t="e">
        <f>INDEX(bureaux!$A:$G,MATCH($E223,bureaux!$A:$A,0),7)</f>
        <v>#N/A</v>
      </c>
    </row>
    <row r="224" spans="1:18" x14ac:dyDescent="0.25">
      <c r="A224" s="20">
        <f>'Elegio-Electors'!C224</f>
        <v>0</v>
      </c>
      <c r="B224" s="20">
        <f>'Elegio-Electors'!B224</f>
        <v>0</v>
      </c>
      <c r="C224" s="91">
        <f>IF(Procédure!$C$33=2,'Elegio-Electors'!D224,Procédure!$C$33)</f>
        <v>0</v>
      </c>
      <c r="D224" s="20">
        <f>'Elegio-Electors'!E224</f>
        <v>0</v>
      </c>
      <c r="E224" s="91" t="str">
        <f>IF(LEFT(RIGHT('Elegio-Electors'!L224,2),1)="C",'Elegio-Electors'!L224,IF(LEFT(RIGHT('Elegio-Electors'!M224,2),1)="C",'Elegio-Electors'!M224,""))</f>
        <v/>
      </c>
      <c r="F224" s="91" t="str">
        <f>IF(LEFT(RIGHT('Elegio-Electors'!L224,2),1)="O",'Elegio-Electors'!L224,IF(LEFT(RIGHT('Elegio-Electors'!M224,2),1)="O",'Elegio-Electors'!M224,""))</f>
        <v/>
      </c>
      <c r="G224" s="91" t="s">
        <v>166</v>
      </c>
      <c r="H224" s="91" t="s">
        <v>167</v>
      </c>
      <c r="I224" s="20" t="e">
        <f t="shared" si="15"/>
        <v>#N/A</v>
      </c>
      <c r="J224" s="20" t="e">
        <f t="shared" si="16"/>
        <v>#N/A</v>
      </c>
      <c r="K224" s="91" t="e">
        <f>INDEX(bureaux!$A:$I,MATCH($E224,bureaux!$A:$A,0),9)</f>
        <v>#N/A</v>
      </c>
      <c r="L224" s="91" t="e">
        <f t="shared" si="17"/>
        <v>#N/A</v>
      </c>
      <c r="M224" s="91" t="e">
        <f t="shared" si="18"/>
        <v>#N/A</v>
      </c>
      <c r="N224" s="20" t="e">
        <f t="shared" si="19"/>
        <v>#N/A</v>
      </c>
      <c r="O224" s="20" t="e">
        <f>INDEX(bureaux!$A:$H,MATCH($E224,bureaux!$A:$A,0),8)</f>
        <v>#N/A</v>
      </c>
      <c r="P224" s="91" t="e">
        <f>_xlfn.CONCAT(INDEX(bureaux!$A:$H,MATCH($E224,bureaux!$A:$A,0),4)," ",INDEX(bureaux!$A:$H,MATCH($E224,bureaux!$A:$A,0),5))</f>
        <v>#N/A</v>
      </c>
      <c r="Q224" s="20" t="e">
        <f>INDEX(bureaux!$A:$G,MATCH($E224,bureaux!$A:$A,0),6)</f>
        <v>#N/A</v>
      </c>
      <c r="R224" s="20" t="e">
        <f>INDEX(bureaux!$A:$G,MATCH($E224,bureaux!$A:$A,0),7)</f>
        <v>#N/A</v>
      </c>
    </row>
    <row r="225" spans="1:18" x14ac:dyDescent="0.25">
      <c r="A225" s="20">
        <f>'Elegio-Electors'!C225</f>
        <v>0</v>
      </c>
      <c r="B225" s="20">
        <f>'Elegio-Electors'!B225</f>
        <v>0</v>
      </c>
      <c r="C225" s="91">
        <f>IF(Procédure!$C$33=2,'Elegio-Electors'!D225,Procédure!$C$33)</f>
        <v>0</v>
      </c>
      <c r="D225" s="20">
        <f>'Elegio-Electors'!E225</f>
        <v>0</v>
      </c>
      <c r="E225" s="91" t="str">
        <f>IF(LEFT(RIGHT('Elegio-Electors'!L225,2),1)="C",'Elegio-Electors'!L225,IF(LEFT(RIGHT('Elegio-Electors'!M225,2),1)="C",'Elegio-Electors'!M225,""))</f>
        <v/>
      </c>
      <c r="F225" s="91" t="str">
        <f>IF(LEFT(RIGHT('Elegio-Electors'!L225,2),1)="O",'Elegio-Electors'!L225,IF(LEFT(RIGHT('Elegio-Electors'!M225,2),1)="O",'Elegio-Electors'!M225,""))</f>
        <v/>
      </c>
      <c r="G225" s="91" t="s">
        <v>166</v>
      </c>
      <c r="H225" s="91" t="s">
        <v>167</v>
      </c>
      <c r="I225" s="20" t="e">
        <f t="shared" si="15"/>
        <v>#N/A</v>
      </c>
      <c r="J225" s="20" t="e">
        <f t="shared" si="16"/>
        <v>#N/A</v>
      </c>
      <c r="K225" s="91" t="e">
        <f>INDEX(bureaux!$A:$I,MATCH($E225,bureaux!$A:$A,0),9)</f>
        <v>#N/A</v>
      </c>
      <c r="L225" s="91" t="e">
        <f t="shared" si="17"/>
        <v>#N/A</v>
      </c>
      <c r="M225" s="91" t="e">
        <f t="shared" si="18"/>
        <v>#N/A</v>
      </c>
      <c r="N225" s="20" t="e">
        <f t="shared" si="19"/>
        <v>#N/A</v>
      </c>
      <c r="O225" s="20" t="e">
        <f>INDEX(bureaux!$A:$H,MATCH($E225,bureaux!$A:$A,0),8)</f>
        <v>#N/A</v>
      </c>
      <c r="P225" s="91" t="e">
        <f>_xlfn.CONCAT(INDEX(bureaux!$A:$H,MATCH($E225,bureaux!$A:$A,0),4)," ",INDEX(bureaux!$A:$H,MATCH($E225,bureaux!$A:$A,0),5))</f>
        <v>#N/A</v>
      </c>
      <c r="Q225" s="20" t="e">
        <f>INDEX(bureaux!$A:$G,MATCH($E225,bureaux!$A:$A,0),6)</f>
        <v>#N/A</v>
      </c>
      <c r="R225" s="20" t="e">
        <f>INDEX(bureaux!$A:$G,MATCH($E225,bureaux!$A:$A,0),7)</f>
        <v>#N/A</v>
      </c>
    </row>
    <row r="226" spans="1:18" x14ac:dyDescent="0.25">
      <c r="A226" s="20">
        <f>'Elegio-Electors'!C226</f>
        <v>0</v>
      </c>
      <c r="B226" s="20">
        <f>'Elegio-Electors'!B226</f>
        <v>0</v>
      </c>
      <c r="C226" s="91">
        <f>IF(Procédure!$C$33=2,'Elegio-Electors'!D226,Procédure!$C$33)</f>
        <v>0</v>
      </c>
      <c r="D226" s="20">
        <f>'Elegio-Electors'!E226</f>
        <v>0</v>
      </c>
      <c r="E226" s="91" t="str">
        <f>IF(LEFT(RIGHT('Elegio-Electors'!L226,2),1)="C",'Elegio-Electors'!L226,IF(LEFT(RIGHT('Elegio-Electors'!M226,2),1)="C",'Elegio-Electors'!M226,""))</f>
        <v/>
      </c>
      <c r="F226" s="91" t="str">
        <f>IF(LEFT(RIGHT('Elegio-Electors'!L226,2),1)="O",'Elegio-Electors'!L226,IF(LEFT(RIGHT('Elegio-Electors'!M226,2),1)="O",'Elegio-Electors'!M226,""))</f>
        <v/>
      </c>
      <c r="G226" s="91" t="s">
        <v>166</v>
      </c>
      <c r="H226" s="91" t="s">
        <v>167</v>
      </c>
      <c r="I226" s="20" t="e">
        <f t="shared" si="15"/>
        <v>#N/A</v>
      </c>
      <c r="J226" s="20" t="e">
        <f t="shared" si="16"/>
        <v>#N/A</v>
      </c>
      <c r="K226" s="91" t="e">
        <f>INDEX(bureaux!$A:$I,MATCH($E226,bureaux!$A:$A,0),9)</f>
        <v>#N/A</v>
      </c>
      <c r="L226" s="91" t="e">
        <f t="shared" si="17"/>
        <v>#N/A</v>
      </c>
      <c r="M226" s="91" t="e">
        <f t="shared" si="18"/>
        <v>#N/A</v>
      </c>
      <c r="N226" s="20" t="e">
        <f t="shared" si="19"/>
        <v>#N/A</v>
      </c>
      <c r="O226" s="20" t="e">
        <f>INDEX(bureaux!$A:$H,MATCH($E226,bureaux!$A:$A,0),8)</f>
        <v>#N/A</v>
      </c>
      <c r="P226" s="91" t="e">
        <f>_xlfn.CONCAT(INDEX(bureaux!$A:$H,MATCH($E226,bureaux!$A:$A,0),4)," ",INDEX(bureaux!$A:$H,MATCH($E226,bureaux!$A:$A,0),5))</f>
        <v>#N/A</v>
      </c>
      <c r="Q226" s="20" t="e">
        <f>INDEX(bureaux!$A:$G,MATCH($E226,bureaux!$A:$A,0),6)</f>
        <v>#N/A</v>
      </c>
      <c r="R226" s="20" t="e">
        <f>INDEX(bureaux!$A:$G,MATCH($E226,bureaux!$A:$A,0),7)</f>
        <v>#N/A</v>
      </c>
    </row>
    <row r="227" spans="1:18" x14ac:dyDescent="0.25">
      <c r="A227" s="20">
        <f>'Elegio-Electors'!C227</f>
        <v>0</v>
      </c>
      <c r="B227" s="20">
        <f>'Elegio-Electors'!B227</f>
        <v>0</v>
      </c>
      <c r="C227" s="91">
        <f>IF(Procédure!$C$33=2,'Elegio-Electors'!D227,Procédure!$C$33)</f>
        <v>0</v>
      </c>
      <c r="D227" s="20">
        <f>'Elegio-Electors'!E227</f>
        <v>0</v>
      </c>
      <c r="E227" s="91" t="str">
        <f>IF(LEFT(RIGHT('Elegio-Electors'!L227,2),1)="C",'Elegio-Electors'!L227,IF(LEFT(RIGHT('Elegio-Electors'!M227,2),1)="C",'Elegio-Electors'!M227,""))</f>
        <v/>
      </c>
      <c r="F227" s="91" t="str">
        <f>IF(LEFT(RIGHT('Elegio-Electors'!L227,2),1)="O",'Elegio-Electors'!L227,IF(LEFT(RIGHT('Elegio-Electors'!M227,2),1)="O",'Elegio-Electors'!M227,""))</f>
        <v/>
      </c>
      <c r="G227" s="91" t="s">
        <v>166</v>
      </c>
      <c r="H227" s="91" t="s">
        <v>167</v>
      </c>
      <c r="I227" s="20" t="e">
        <f t="shared" si="15"/>
        <v>#N/A</v>
      </c>
      <c r="J227" s="20" t="e">
        <f t="shared" si="16"/>
        <v>#N/A</v>
      </c>
      <c r="K227" s="91" t="e">
        <f>INDEX(bureaux!$A:$I,MATCH($E227,bureaux!$A:$A,0),9)</f>
        <v>#N/A</v>
      </c>
      <c r="L227" s="91" t="e">
        <f t="shared" si="17"/>
        <v>#N/A</v>
      </c>
      <c r="M227" s="91" t="e">
        <f t="shared" si="18"/>
        <v>#N/A</v>
      </c>
      <c r="N227" s="20" t="e">
        <f t="shared" si="19"/>
        <v>#N/A</v>
      </c>
      <c r="O227" s="20" t="e">
        <f>INDEX(bureaux!$A:$H,MATCH($E227,bureaux!$A:$A,0),8)</f>
        <v>#N/A</v>
      </c>
      <c r="P227" s="91" t="e">
        <f>_xlfn.CONCAT(INDEX(bureaux!$A:$H,MATCH($E227,bureaux!$A:$A,0),4)," ",INDEX(bureaux!$A:$H,MATCH($E227,bureaux!$A:$A,0),5))</f>
        <v>#N/A</v>
      </c>
      <c r="Q227" s="20" t="e">
        <f>INDEX(bureaux!$A:$G,MATCH($E227,bureaux!$A:$A,0),6)</f>
        <v>#N/A</v>
      </c>
      <c r="R227" s="20" t="e">
        <f>INDEX(bureaux!$A:$G,MATCH($E227,bureaux!$A:$A,0),7)</f>
        <v>#N/A</v>
      </c>
    </row>
    <row r="228" spans="1:18" x14ac:dyDescent="0.25">
      <c r="A228" s="20">
        <f>'Elegio-Electors'!C228</f>
        <v>0</v>
      </c>
      <c r="B228" s="20">
        <f>'Elegio-Electors'!B228</f>
        <v>0</v>
      </c>
      <c r="C228" s="91">
        <f>IF(Procédure!$C$33=2,'Elegio-Electors'!D228,Procédure!$C$33)</f>
        <v>0</v>
      </c>
      <c r="D228" s="20">
        <f>'Elegio-Electors'!E228</f>
        <v>0</v>
      </c>
      <c r="E228" s="91" t="str">
        <f>IF(LEFT(RIGHT('Elegio-Electors'!L228,2),1)="C",'Elegio-Electors'!L228,IF(LEFT(RIGHT('Elegio-Electors'!M228,2),1)="C",'Elegio-Electors'!M228,""))</f>
        <v/>
      </c>
      <c r="F228" s="91" t="str">
        <f>IF(LEFT(RIGHT('Elegio-Electors'!L228,2),1)="O",'Elegio-Electors'!L228,IF(LEFT(RIGHT('Elegio-Electors'!M228,2),1)="O",'Elegio-Electors'!M228,""))</f>
        <v/>
      </c>
      <c r="G228" s="91" t="s">
        <v>166</v>
      </c>
      <c r="H228" s="91" t="s">
        <v>167</v>
      </c>
      <c r="I228" s="20" t="e">
        <f t="shared" si="15"/>
        <v>#N/A</v>
      </c>
      <c r="J228" s="20" t="e">
        <f t="shared" si="16"/>
        <v>#N/A</v>
      </c>
      <c r="K228" s="91" t="e">
        <f>INDEX(bureaux!$A:$I,MATCH($E228,bureaux!$A:$A,0),9)</f>
        <v>#N/A</v>
      </c>
      <c r="L228" s="91" t="e">
        <f t="shared" si="17"/>
        <v>#N/A</v>
      </c>
      <c r="M228" s="91" t="e">
        <f t="shared" si="18"/>
        <v>#N/A</v>
      </c>
      <c r="N228" s="20" t="e">
        <f t="shared" si="19"/>
        <v>#N/A</v>
      </c>
      <c r="O228" s="20" t="e">
        <f>INDEX(bureaux!$A:$H,MATCH($E228,bureaux!$A:$A,0),8)</f>
        <v>#N/A</v>
      </c>
      <c r="P228" s="91" t="e">
        <f>_xlfn.CONCAT(INDEX(bureaux!$A:$H,MATCH($E228,bureaux!$A:$A,0),4)," ",INDEX(bureaux!$A:$H,MATCH($E228,bureaux!$A:$A,0),5))</f>
        <v>#N/A</v>
      </c>
      <c r="Q228" s="20" t="e">
        <f>INDEX(bureaux!$A:$G,MATCH($E228,bureaux!$A:$A,0),6)</f>
        <v>#N/A</v>
      </c>
      <c r="R228" s="20" t="e">
        <f>INDEX(bureaux!$A:$G,MATCH($E228,bureaux!$A:$A,0),7)</f>
        <v>#N/A</v>
      </c>
    </row>
    <row r="229" spans="1:18" x14ac:dyDescent="0.25">
      <c r="A229" s="20">
        <f>'Elegio-Electors'!C229</f>
        <v>0</v>
      </c>
      <c r="B229" s="20">
        <f>'Elegio-Electors'!B229</f>
        <v>0</v>
      </c>
      <c r="C229" s="91">
        <f>IF(Procédure!$C$33=2,'Elegio-Electors'!D229,Procédure!$C$33)</f>
        <v>0</v>
      </c>
      <c r="D229" s="20">
        <f>'Elegio-Electors'!E229</f>
        <v>0</v>
      </c>
      <c r="E229" s="91" t="str">
        <f>IF(LEFT(RIGHT('Elegio-Electors'!L229,2),1)="C",'Elegio-Electors'!L229,IF(LEFT(RIGHT('Elegio-Electors'!M229,2),1)="C",'Elegio-Electors'!M229,""))</f>
        <v/>
      </c>
      <c r="F229" s="91" t="str">
        <f>IF(LEFT(RIGHT('Elegio-Electors'!L229,2),1)="O",'Elegio-Electors'!L229,IF(LEFT(RIGHT('Elegio-Electors'!M229,2),1)="O",'Elegio-Electors'!M229,""))</f>
        <v/>
      </c>
      <c r="G229" s="91" t="s">
        <v>166</v>
      </c>
      <c r="H229" s="91" t="s">
        <v>167</v>
      </c>
      <c r="I229" s="20" t="e">
        <f t="shared" si="15"/>
        <v>#N/A</v>
      </c>
      <c r="J229" s="20" t="e">
        <f t="shared" si="16"/>
        <v>#N/A</v>
      </c>
      <c r="K229" s="91" t="e">
        <f>INDEX(bureaux!$A:$I,MATCH($E229,bureaux!$A:$A,0),9)</f>
        <v>#N/A</v>
      </c>
      <c r="L229" s="91" t="e">
        <f t="shared" si="17"/>
        <v>#N/A</v>
      </c>
      <c r="M229" s="91" t="e">
        <f t="shared" si="18"/>
        <v>#N/A</v>
      </c>
      <c r="N229" s="20" t="e">
        <f t="shared" si="19"/>
        <v>#N/A</v>
      </c>
      <c r="O229" s="20" t="e">
        <f>INDEX(bureaux!$A:$H,MATCH($E229,bureaux!$A:$A,0),8)</f>
        <v>#N/A</v>
      </c>
      <c r="P229" s="91" t="e">
        <f>_xlfn.CONCAT(INDEX(bureaux!$A:$H,MATCH($E229,bureaux!$A:$A,0),4)," ",INDEX(bureaux!$A:$H,MATCH($E229,bureaux!$A:$A,0),5))</f>
        <v>#N/A</v>
      </c>
      <c r="Q229" s="20" t="e">
        <f>INDEX(bureaux!$A:$G,MATCH($E229,bureaux!$A:$A,0),6)</f>
        <v>#N/A</v>
      </c>
      <c r="R229" s="20" t="e">
        <f>INDEX(bureaux!$A:$G,MATCH($E229,bureaux!$A:$A,0),7)</f>
        <v>#N/A</v>
      </c>
    </row>
    <row r="230" spans="1:18" x14ac:dyDescent="0.25">
      <c r="A230" s="20">
        <f>'Elegio-Electors'!C230</f>
        <v>0</v>
      </c>
      <c r="B230" s="20">
        <f>'Elegio-Electors'!B230</f>
        <v>0</v>
      </c>
      <c r="C230" s="91">
        <f>IF(Procédure!$C$33=2,'Elegio-Electors'!D230,Procédure!$C$33)</f>
        <v>0</v>
      </c>
      <c r="D230" s="20">
        <f>'Elegio-Electors'!E230</f>
        <v>0</v>
      </c>
      <c r="E230" s="91" t="str">
        <f>IF(LEFT(RIGHT('Elegio-Electors'!L230,2),1)="C",'Elegio-Electors'!L230,IF(LEFT(RIGHT('Elegio-Electors'!M230,2),1)="C",'Elegio-Electors'!M230,""))</f>
        <v/>
      </c>
      <c r="F230" s="91" t="str">
        <f>IF(LEFT(RIGHT('Elegio-Electors'!L230,2),1)="O",'Elegio-Electors'!L230,IF(LEFT(RIGHT('Elegio-Electors'!M230,2),1)="O",'Elegio-Electors'!M230,""))</f>
        <v/>
      </c>
      <c r="G230" s="91" t="s">
        <v>166</v>
      </c>
      <c r="H230" s="91" t="s">
        <v>167</v>
      </c>
      <c r="I230" s="20" t="e">
        <f t="shared" si="15"/>
        <v>#N/A</v>
      </c>
      <c r="J230" s="20" t="e">
        <f t="shared" si="16"/>
        <v>#N/A</v>
      </c>
      <c r="K230" s="91" t="e">
        <f>INDEX(bureaux!$A:$I,MATCH($E230,bureaux!$A:$A,0),9)</f>
        <v>#N/A</v>
      </c>
      <c r="L230" s="91" t="e">
        <f t="shared" si="17"/>
        <v>#N/A</v>
      </c>
      <c r="M230" s="91" t="e">
        <f t="shared" si="18"/>
        <v>#N/A</v>
      </c>
      <c r="N230" s="20" t="e">
        <f t="shared" si="19"/>
        <v>#N/A</v>
      </c>
      <c r="O230" s="20" t="e">
        <f>INDEX(bureaux!$A:$H,MATCH($E230,bureaux!$A:$A,0),8)</f>
        <v>#N/A</v>
      </c>
      <c r="P230" s="91" t="e">
        <f>_xlfn.CONCAT(INDEX(bureaux!$A:$H,MATCH($E230,bureaux!$A:$A,0),4)," ",INDEX(bureaux!$A:$H,MATCH($E230,bureaux!$A:$A,0),5))</f>
        <v>#N/A</v>
      </c>
      <c r="Q230" s="20" t="e">
        <f>INDEX(bureaux!$A:$G,MATCH($E230,bureaux!$A:$A,0),6)</f>
        <v>#N/A</v>
      </c>
      <c r="R230" s="20" t="e">
        <f>INDEX(bureaux!$A:$G,MATCH($E230,bureaux!$A:$A,0),7)</f>
        <v>#N/A</v>
      </c>
    </row>
    <row r="231" spans="1:18" x14ac:dyDescent="0.25">
      <c r="A231" s="20">
        <f>'Elegio-Electors'!C231</f>
        <v>0</v>
      </c>
      <c r="B231" s="20">
        <f>'Elegio-Electors'!B231</f>
        <v>0</v>
      </c>
      <c r="C231" s="91">
        <f>IF(Procédure!$C$33=2,'Elegio-Electors'!D231,Procédure!$C$33)</f>
        <v>0</v>
      </c>
      <c r="D231" s="20">
        <f>'Elegio-Electors'!E231</f>
        <v>0</v>
      </c>
      <c r="E231" s="91" t="str">
        <f>IF(LEFT(RIGHT('Elegio-Electors'!L231,2),1)="C",'Elegio-Electors'!L231,IF(LEFT(RIGHT('Elegio-Electors'!M231,2),1)="C",'Elegio-Electors'!M231,""))</f>
        <v/>
      </c>
      <c r="F231" s="91" t="str">
        <f>IF(LEFT(RIGHT('Elegio-Electors'!L231,2),1)="O",'Elegio-Electors'!L231,IF(LEFT(RIGHT('Elegio-Electors'!M231,2),1)="O",'Elegio-Electors'!M231,""))</f>
        <v/>
      </c>
      <c r="G231" s="91" t="s">
        <v>166</v>
      </c>
      <c r="H231" s="91" t="s">
        <v>167</v>
      </c>
      <c r="I231" s="20" t="e">
        <f t="shared" si="15"/>
        <v>#N/A</v>
      </c>
      <c r="J231" s="20" t="e">
        <f t="shared" si="16"/>
        <v>#N/A</v>
      </c>
      <c r="K231" s="91" t="e">
        <f>INDEX(bureaux!$A:$I,MATCH($E231,bureaux!$A:$A,0),9)</f>
        <v>#N/A</v>
      </c>
      <c r="L231" s="91" t="e">
        <f t="shared" si="17"/>
        <v>#N/A</v>
      </c>
      <c r="M231" s="91" t="e">
        <f t="shared" si="18"/>
        <v>#N/A</v>
      </c>
      <c r="N231" s="20" t="e">
        <f t="shared" si="19"/>
        <v>#N/A</v>
      </c>
      <c r="O231" s="20" t="e">
        <f>INDEX(bureaux!$A:$H,MATCH($E231,bureaux!$A:$A,0),8)</f>
        <v>#N/A</v>
      </c>
      <c r="P231" s="91" t="e">
        <f>_xlfn.CONCAT(INDEX(bureaux!$A:$H,MATCH($E231,bureaux!$A:$A,0),4)," ",INDEX(bureaux!$A:$H,MATCH($E231,bureaux!$A:$A,0),5))</f>
        <v>#N/A</v>
      </c>
      <c r="Q231" s="20" t="e">
        <f>INDEX(bureaux!$A:$G,MATCH($E231,bureaux!$A:$A,0),6)</f>
        <v>#N/A</v>
      </c>
      <c r="R231" s="20" t="e">
        <f>INDEX(bureaux!$A:$G,MATCH($E231,bureaux!$A:$A,0),7)</f>
        <v>#N/A</v>
      </c>
    </row>
    <row r="232" spans="1:18" x14ac:dyDescent="0.25">
      <c r="A232" s="20">
        <f>'Elegio-Electors'!C232</f>
        <v>0</v>
      </c>
      <c r="B232" s="20">
        <f>'Elegio-Electors'!B232</f>
        <v>0</v>
      </c>
      <c r="C232" s="91">
        <f>IF(Procédure!$C$33=2,'Elegio-Electors'!D232,Procédure!$C$33)</f>
        <v>0</v>
      </c>
      <c r="D232" s="20">
        <f>'Elegio-Electors'!E232</f>
        <v>0</v>
      </c>
      <c r="E232" s="91" t="str">
        <f>IF(LEFT(RIGHT('Elegio-Electors'!L232,2),1)="C",'Elegio-Electors'!L232,IF(LEFT(RIGHT('Elegio-Electors'!M232,2),1)="C",'Elegio-Electors'!M232,""))</f>
        <v/>
      </c>
      <c r="F232" s="91" t="str">
        <f>IF(LEFT(RIGHT('Elegio-Electors'!L232,2),1)="O",'Elegio-Electors'!L232,IF(LEFT(RIGHT('Elegio-Electors'!M232,2),1)="O",'Elegio-Electors'!M232,""))</f>
        <v/>
      </c>
      <c r="G232" s="91" t="s">
        <v>166</v>
      </c>
      <c r="H232" s="91" t="s">
        <v>167</v>
      </c>
      <c r="I232" s="20" t="e">
        <f t="shared" si="15"/>
        <v>#N/A</v>
      </c>
      <c r="J232" s="20" t="e">
        <f t="shared" si="16"/>
        <v>#N/A</v>
      </c>
      <c r="K232" s="91" t="e">
        <f>INDEX(bureaux!$A:$I,MATCH($E232,bureaux!$A:$A,0),9)</f>
        <v>#N/A</v>
      </c>
      <c r="L232" s="91" t="e">
        <f t="shared" si="17"/>
        <v>#N/A</v>
      </c>
      <c r="M232" s="91" t="e">
        <f t="shared" si="18"/>
        <v>#N/A</v>
      </c>
      <c r="N232" s="20" t="e">
        <f t="shared" si="19"/>
        <v>#N/A</v>
      </c>
      <c r="O232" s="20" t="e">
        <f>INDEX(bureaux!$A:$H,MATCH($E232,bureaux!$A:$A,0),8)</f>
        <v>#N/A</v>
      </c>
      <c r="P232" s="91" t="e">
        <f>_xlfn.CONCAT(INDEX(bureaux!$A:$H,MATCH($E232,bureaux!$A:$A,0),4)," ",INDEX(bureaux!$A:$H,MATCH($E232,bureaux!$A:$A,0),5))</f>
        <v>#N/A</v>
      </c>
      <c r="Q232" s="20" t="e">
        <f>INDEX(bureaux!$A:$G,MATCH($E232,bureaux!$A:$A,0),6)</f>
        <v>#N/A</v>
      </c>
      <c r="R232" s="20" t="e">
        <f>INDEX(bureaux!$A:$G,MATCH($E232,bureaux!$A:$A,0),7)</f>
        <v>#N/A</v>
      </c>
    </row>
    <row r="233" spans="1:18" x14ac:dyDescent="0.25">
      <c r="A233" s="20">
        <f>'Elegio-Electors'!C233</f>
        <v>0</v>
      </c>
      <c r="B233" s="20">
        <f>'Elegio-Electors'!B233</f>
        <v>0</v>
      </c>
      <c r="C233" s="91">
        <f>IF(Procédure!$C$33=2,'Elegio-Electors'!D233,Procédure!$C$33)</f>
        <v>0</v>
      </c>
      <c r="D233" s="20">
        <f>'Elegio-Electors'!E233</f>
        <v>0</v>
      </c>
      <c r="E233" s="91" t="str">
        <f>IF(LEFT(RIGHT('Elegio-Electors'!L233,2),1)="C",'Elegio-Electors'!L233,IF(LEFT(RIGHT('Elegio-Electors'!M233,2),1)="C",'Elegio-Electors'!M233,""))</f>
        <v/>
      </c>
      <c r="F233" s="91" t="str">
        <f>IF(LEFT(RIGHT('Elegio-Electors'!L233,2),1)="O",'Elegio-Electors'!L233,IF(LEFT(RIGHT('Elegio-Electors'!M233,2),1)="O",'Elegio-Electors'!M233,""))</f>
        <v/>
      </c>
      <c r="G233" s="91" t="s">
        <v>166</v>
      </c>
      <c r="H233" s="91" t="s">
        <v>167</v>
      </c>
      <c r="I233" s="20" t="e">
        <f t="shared" si="15"/>
        <v>#N/A</v>
      </c>
      <c r="J233" s="20" t="e">
        <f t="shared" si="16"/>
        <v>#N/A</v>
      </c>
      <c r="K233" s="91" t="e">
        <f>INDEX(bureaux!$A:$I,MATCH($E233,bureaux!$A:$A,0),9)</f>
        <v>#N/A</v>
      </c>
      <c r="L233" s="91" t="e">
        <f t="shared" si="17"/>
        <v>#N/A</v>
      </c>
      <c r="M233" s="91" t="e">
        <f t="shared" si="18"/>
        <v>#N/A</v>
      </c>
      <c r="N233" s="20" t="e">
        <f t="shared" si="19"/>
        <v>#N/A</v>
      </c>
      <c r="O233" s="20" t="e">
        <f>INDEX(bureaux!$A:$H,MATCH($E233,bureaux!$A:$A,0),8)</f>
        <v>#N/A</v>
      </c>
      <c r="P233" s="91" t="e">
        <f>_xlfn.CONCAT(INDEX(bureaux!$A:$H,MATCH($E233,bureaux!$A:$A,0),4)," ",INDEX(bureaux!$A:$H,MATCH($E233,bureaux!$A:$A,0),5))</f>
        <v>#N/A</v>
      </c>
      <c r="Q233" s="20" t="e">
        <f>INDEX(bureaux!$A:$G,MATCH($E233,bureaux!$A:$A,0),6)</f>
        <v>#N/A</v>
      </c>
      <c r="R233" s="20" t="e">
        <f>INDEX(bureaux!$A:$G,MATCH($E233,bureaux!$A:$A,0),7)</f>
        <v>#N/A</v>
      </c>
    </row>
    <row r="234" spans="1:18" x14ac:dyDescent="0.25">
      <c r="A234" s="20">
        <f>'Elegio-Electors'!C234</f>
        <v>0</v>
      </c>
      <c r="B234" s="20">
        <f>'Elegio-Electors'!B234</f>
        <v>0</v>
      </c>
      <c r="C234" s="91">
        <f>IF(Procédure!$C$33=2,'Elegio-Electors'!D234,Procédure!$C$33)</f>
        <v>0</v>
      </c>
      <c r="D234" s="20">
        <f>'Elegio-Electors'!E234</f>
        <v>0</v>
      </c>
      <c r="E234" s="91" t="str">
        <f>IF(LEFT(RIGHT('Elegio-Electors'!L234,2),1)="C",'Elegio-Electors'!L234,IF(LEFT(RIGHT('Elegio-Electors'!M234,2),1)="C",'Elegio-Electors'!M234,""))</f>
        <v/>
      </c>
      <c r="F234" s="91" t="str">
        <f>IF(LEFT(RIGHT('Elegio-Electors'!L234,2),1)="O",'Elegio-Electors'!L234,IF(LEFT(RIGHT('Elegio-Electors'!M234,2),1)="O",'Elegio-Electors'!M234,""))</f>
        <v/>
      </c>
      <c r="G234" s="91" t="s">
        <v>166</v>
      </c>
      <c r="H234" s="91" t="s">
        <v>167</v>
      </c>
      <c r="I234" s="20" t="e">
        <f t="shared" si="15"/>
        <v>#N/A</v>
      </c>
      <c r="J234" s="20" t="e">
        <f t="shared" si="16"/>
        <v>#N/A</v>
      </c>
      <c r="K234" s="91" t="e">
        <f>INDEX(bureaux!$A:$I,MATCH($E234,bureaux!$A:$A,0),9)</f>
        <v>#N/A</v>
      </c>
      <c r="L234" s="91" t="e">
        <f t="shared" si="17"/>
        <v>#N/A</v>
      </c>
      <c r="M234" s="91" t="e">
        <f t="shared" si="18"/>
        <v>#N/A</v>
      </c>
      <c r="N234" s="20" t="e">
        <f t="shared" si="19"/>
        <v>#N/A</v>
      </c>
      <c r="O234" s="20" t="e">
        <f>INDEX(bureaux!$A:$H,MATCH($E234,bureaux!$A:$A,0),8)</f>
        <v>#N/A</v>
      </c>
      <c r="P234" s="91" t="e">
        <f>_xlfn.CONCAT(INDEX(bureaux!$A:$H,MATCH($E234,bureaux!$A:$A,0),4)," ",INDEX(bureaux!$A:$H,MATCH($E234,bureaux!$A:$A,0),5))</f>
        <v>#N/A</v>
      </c>
      <c r="Q234" s="20" t="e">
        <f>INDEX(bureaux!$A:$G,MATCH($E234,bureaux!$A:$A,0),6)</f>
        <v>#N/A</v>
      </c>
      <c r="R234" s="20" t="e">
        <f>INDEX(bureaux!$A:$G,MATCH($E234,bureaux!$A:$A,0),7)</f>
        <v>#N/A</v>
      </c>
    </row>
    <row r="235" spans="1:18" x14ac:dyDescent="0.25">
      <c r="A235" s="20">
        <f>'Elegio-Electors'!C235</f>
        <v>0</v>
      </c>
      <c r="B235" s="20">
        <f>'Elegio-Electors'!B235</f>
        <v>0</v>
      </c>
      <c r="C235" s="91">
        <f>IF(Procédure!$C$33=2,'Elegio-Electors'!D235,Procédure!$C$33)</f>
        <v>0</v>
      </c>
      <c r="D235" s="20">
        <f>'Elegio-Electors'!E235</f>
        <v>0</v>
      </c>
      <c r="E235" s="91" t="str">
        <f>IF(LEFT(RIGHT('Elegio-Electors'!L235,2),1)="C",'Elegio-Electors'!L235,IF(LEFT(RIGHT('Elegio-Electors'!M235,2),1)="C",'Elegio-Electors'!M235,""))</f>
        <v/>
      </c>
      <c r="F235" s="91" t="str">
        <f>IF(LEFT(RIGHT('Elegio-Electors'!L235,2),1)="O",'Elegio-Electors'!L235,IF(LEFT(RIGHT('Elegio-Electors'!M235,2),1)="O",'Elegio-Electors'!M235,""))</f>
        <v/>
      </c>
      <c r="G235" s="91" t="s">
        <v>166</v>
      </c>
      <c r="H235" s="91" t="s">
        <v>167</v>
      </c>
      <c r="I235" s="20" t="e">
        <f t="shared" si="15"/>
        <v>#N/A</v>
      </c>
      <c r="J235" s="20" t="e">
        <f t="shared" si="16"/>
        <v>#N/A</v>
      </c>
      <c r="K235" s="91" t="e">
        <f>INDEX(bureaux!$A:$I,MATCH($E235,bureaux!$A:$A,0),9)</f>
        <v>#N/A</v>
      </c>
      <c r="L235" s="91" t="e">
        <f t="shared" si="17"/>
        <v>#N/A</v>
      </c>
      <c r="M235" s="91" t="e">
        <f t="shared" si="18"/>
        <v>#N/A</v>
      </c>
      <c r="N235" s="20" t="e">
        <f t="shared" si="19"/>
        <v>#N/A</v>
      </c>
      <c r="O235" s="20" t="e">
        <f>INDEX(bureaux!$A:$H,MATCH($E235,bureaux!$A:$A,0),8)</f>
        <v>#N/A</v>
      </c>
      <c r="P235" s="91" t="e">
        <f>_xlfn.CONCAT(INDEX(bureaux!$A:$H,MATCH($E235,bureaux!$A:$A,0),4)," ",INDEX(bureaux!$A:$H,MATCH($E235,bureaux!$A:$A,0),5))</f>
        <v>#N/A</v>
      </c>
      <c r="Q235" s="20" t="e">
        <f>INDEX(bureaux!$A:$G,MATCH($E235,bureaux!$A:$A,0),6)</f>
        <v>#N/A</v>
      </c>
      <c r="R235" s="20" t="e">
        <f>INDEX(bureaux!$A:$G,MATCH($E235,bureaux!$A:$A,0),7)</f>
        <v>#N/A</v>
      </c>
    </row>
    <row r="236" spans="1:18" x14ac:dyDescent="0.25">
      <c r="A236" s="20">
        <f>'Elegio-Electors'!C236</f>
        <v>0</v>
      </c>
      <c r="B236" s="20">
        <f>'Elegio-Electors'!B236</f>
        <v>0</v>
      </c>
      <c r="C236" s="91">
        <f>IF(Procédure!$C$33=2,'Elegio-Electors'!D236,Procédure!$C$33)</f>
        <v>0</v>
      </c>
      <c r="D236" s="20">
        <f>'Elegio-Electors'!E236</f>
        <v>0</v>
      </c>
      <c r="E236" s="91" t="str">
        <f>IF(LEFT(RIGHT('Elegio-Electors'!L236,2),1)="C",'Elegio-Electors'!L236,IF(LEFT(RIGHT('Elegio-Electors'!M236,2),1)="C",'Elegio-Electors'!M236,""))</f>
        <v/>
      </c>
      <c r="F236" s="91" t="str">
        <f>IF(LEFT(RIGHT('Elegio-Electors'!L236,2),1)="O",'Elegio-Electors'!L236,IF(LEFT(RIGHT('Elegio-Electors'!M236,2),1)="O",'Elegio-Electors'!M236,""))</f>
        <v/>
      </c>
      <c r="G236" s="91" t="s">
        <v>166</v>
      </c>
      <c r="H236" s="91" t="s">
        <v>167</v>
      </c>
      <c r="I236" s="20" t="e">
        <f t="shared" si="15"/>
        <v>#N/A</v>
      </c>
      <c r="J236" s="20" t="e">
        <f t="shared" si="16"/>
        <v>#N/A</v>
      </c>
      <c r="K236" s="91" t="e">
        <f>INDEX(bureaux!$A:$I,MATCH($E236,bureaux!$A:$A,0),9)</f>
        <v>#N/A</v>
      </c>
      <c r="L236" s="91" t="e">
        <f t="shared" si="17"/>
        <v>#N/A</v>
      </c>
      <c r="M236" s="91" t="e">
        <f t="shared" si="18"/>
        <v>#N/A</v>
      </c>
      <c r="N236" s="20" t="e">
        <f t="shared" si="19"/>
        <v>#N/A</v>
      </c>
      <c r="O236" s="20" t="e">
        <f>INDEX(bureaux!$A:$H,MATCH($E236,bureaux!$A:$A,0),8)</f>
        <v>#N/A</v>
      </c>
      <c r="P236" s="91" t="e">
        <f>_xlfn.CONCAT(INDEX(bureaux!$A:$H,MATCH($E236,bureaux!$A:$A,0),4)," ",INDEX(bureaux!$A:$H,MATCH($E236,bureaux!$A:$A,0),5))</f>
        <v>#N/A</v>
      </c>
      <c r="Q236" s="20" t="e">
        <f>INDEX(bureaux!$A:$G,MATCH($E236,bureaux!$A:$A,0),6)</f>
        <v>#N/A</v>
      </c>
      <c r="R236" s="20" t="e">
        <f>INDEX(bureaux!$A:$G,MATCH($E236,bureaux!$A:$A,0),7)</f>
        <v>#N/A</v>
      </c>
    </row>
    <row r="237" spans="1:18" x14ac:dyDescent="0.25">
      <c r="A237" s="20">
        <f>'Elegio-Electors'!C237</f>
        <v>0</v>
      </c>
      <c r="B237" s="20">
        <f>'Elegio-Electors'!B237</f>
        <v>0</v>
      </c>
      <c r="C237" s="91">
        <f>IF(Procédure!$C$33=2,'Elegio-Electors'!D237,Procédure!$C$33)</f>
        <v>0</v>
      </c>
      <c r="D237" s="20">
        <f>'Elegio-Electors'!E237</f>
        <v>0</v>
      </c>
      <c r="E237" s="91" t="str">
        <f>IF(LEFT(RIGHT('Elegio-Electors'!L237,2),1)="C",'Elegio-Electors'!L237,IF(LEFT(RIGHT('Elegio-Electors'!M237,2),1)="C",'Elegio-Electors'!M237,""))</f>
        <v/>
      </c>
      <c r="F237" s="91" t="str">
        <f>IF(LEFT(RIGHT('Elegio-Electors'!L237,2),1)="O",'Elegio-Electors'!L237,IF(LEFT(RIGHT('Elegio-Electors'!M237,2),1)="O",'Elegio-Electors'!M237,""))</f>
        <v/>
      </c>
      <c r="G237" s="91" t="s">
        <v>166</v>
      </c>
      <c r="H237" s="91" t="s">
        <v>167</v>
      </c>
      <c r="I237" s="20" t="e">
        <f t="shared" si="15"/>
        <v>#N/A</v>
      </c>
      <c r="J237" s="20" t="e">
        <f t="shared" si="16"/>
        <v>#N/A</v>
      </c>
      <c r="K237" s="91" t="e">
        <f>INDEX(bureaux!$A:$I,MATCH($E237,bureaux!$A:$A,0),9)</f>
        <v>#N/A</v>
      </c>
      <c r="L237" s="91" t="e">
        <f t="shared" si="17"/>
        <v>#N/A</v>
      </c>
      <c r="M237" s="91" t="e">
        <f t="shared" si="18"/>
        <v>#N/A</v>
      </c>
      <c r="N237" s="20" t="e">
        <f t="shared" si="19"/>
        <v>#N/A</v>
      </c>
      <c r="O237" s="20" t="e">
        <f>INDEX(bureaux!$A:$H,MATCH($E237,bureaux!$A:$A,0),8)</f>
        <v>#N/A</v>
      </c>
      <c r="P237" s="91" t="e">
        <f>_xlfn.CONCAT(INDEX(bureaux!$A:$H,MATCH($E237,bureaux!$A:$A,0),4)," ",INDEX(bureaux!$A:$H,MATCH($E237,bureaux!$A:$A,0),5))</f>
        <v>#N/A</v>
      </c>
      <c r="Q237" s="20" t="e">
        <f>INDEX(bureaux!$A:$G,MATCH($E237,bureaux!$A:$A,0),6)</f>
        <v>#N/A</v>
      </c>
      <c r="R237" s="20" t="e">
        <f>INDEX(bureaux!$A:$G,MATCH($E237,bureaux!$A:$A,0),7)</f>
        <v>#N/A</v>
      </c>
    </row>
    <row r="238" spans="1:18" x14ac:dyDescent="0.25">
      <c r="A238" s="20">
        <f>'Elegio-Electors'!C238</f>
        <v>0</v>
      </c>
      <c r="B238" s="20">
        <f>'Elegio-Electors'!B238</f>
        <v>0</v>
      </c>
      <c r="C238" s="91">
        <f>IF(Procédure!$C$33=2,'Elegio-Electors'!D238,Procédure!$C$33)</f>
        <v>0</v>
      </c>
      <c r="D238" s="20">
        <f>'Elegio-Electors'!E238</f>
        <v>0</v>
      </c>
      <c r="E238" s="91" t="str">
        <f>IF(LEFT(RIGHT('Elegio-Electors'!L238,2),1)="C",'Elegio-Electors'!L238,IF(LEFT(RIGHT('Elegio-Electors'!M238,2),1)="C",'Elegio-Electors'!M238,""))</f>
        <v/>
      </c>
      <c r="F238" s="91" t="str">
        <f>IF(LEFT(RIGHT('Elegio-Electors'!L238,2),1)="O",'Elegio-Electors'!L238,IF(LEFT(RIGHT('Elegio-Electors'!M238,2),1)="O",'Elegio-Electors'!M238,""))</f>
        <v/>
      </c>
      <c r="G238" s="91" t="s">
        <v>166</v>
      </c>
      <c r="H238" s="91" t="s">
        <v>167</v>
      </c>
      <c r="I238" s="20" t="e">
        <f t="shared" si="15"/>
        <v>#N/A</v>
      </c>
      <c r="J238" s="20" t="e">
        <f t="shared" si="16"/>
        <v>#N/A</v>
      </c>
      <c r="K238" s="91" t="e">
        <f>INDEX(bureaux!$A:$I,MATCH($E238,bureaux!$A:$A,0),9)</f>
        <v>#N/A</v>
      </c>
      <c r="L238" s="91" t="e">
        <f t="shared" si="17"/>
        <v>#N/A</v>
      </c>
      <c r="M238" s="91" t="e">
        <f t="shared" si="18"/>
        <v>#N/A</v>
      </c>
      <c r="N238" s="20" t="e">
        <f t="shared" si="19"/>
        <v>#N/A</v>
      </c>
      <c r="O238" s="20" t="e">
        <f>INDEX(bureaux!$A:$H,MATCH($E238,bureaux!$A:$A,0),8)</f>
        <v>#N/A</v>
      </c>
      <c r="P238" s="91" t="e">
        <f>_xlfn.CONCAT(INDEX(bureaux!$A:$H,MATCH($E238,bureaux!$A:$A,0),4)," ",INDEX(bureaux!$A:$H,MATCH($E238,bureaux!$A:$A,0),5))</f>
        <v>#N/A</v>
      </c>
      <c r="Q238" s="20" t="e">
        <f>INDEX(bureaux!$A:$G,MATCH($E238,bureaux!$A:$A,0),6)</f>
        <v>#N/A</v>
      </c>
      <c r="R238" s="20" t="e">
        <f>INDEX(bureaux!$A:$G,MATCH($E238,bureaux!$A:$A,0),7)</f>
        <v>#N/A</v>
      </c>
    </row>
    <row r="239" spans="1:18" x14ac:dyDescent="0.25">
      <c r="A239" s="20">
        <f>'Elegio-Electors'!C239</f>
        <v>0</v>
      </c>
      <c r="B239" s="20">
        <f>'Elegio-Electors'!B239</f>
        <v>0</v>
      </c>
      <c r="C239" s="91">
        <f>IF(Procédure!$C$33=2,'Elegio-Electors'!D239,Procédure!$C$33)</f>
        <v>0</v>
      </c>
      <c r="D239" s="20">
        <f>'Elegio-Electors'!E239</f>
        <v>0</v>
      </c>
      <c r="E239" s="91" t="str">
        <f>IF(LEFT(RIGHT('Elegio-Electors'!L239,2),1)="C",'Elegio-Electors'!L239,IF(LEFT(RIGHT('Elegio-Electors'!M239,2),1)="C",'Elegio-Electors'!M239,""))</f>
        <v/>
      </c>
      <c r="F239" s="91" t="str">
        <f>IF(LEFT(RIGHT('Elegio-Electors'!L239,2),1)="O",'Elegio-Electors'!L239,IF(LEFT(RIGHT('Elegio-Electors'!M239,2),1)="O",'Elegio-Electors'!M239,""))</f>
        <v/>
      </c>
      <c r="G239" s="91" t="s">
        <v>166</v>
      </c>
      <c r="H239" s="91" t="s">
        <v>167</v>
      </c>
      <c r="I239" s="20" t="e">
        <f t="shared" si="15"/>
        <v>#N/A</v>
      </c>
      <c r="J239" s="20" t="e">
        <f t="shared" si="16"/>
        <v>#N/A</v>
      </c>
      <c r="K239" s="91" t="e">
        <f>INDEX(bureaux!$A:$I,MATCH($E239,bureaux!$A:$A,0),9)</f>
        <v>#N/A</v>
      </c>
      <c r="L239" s="91" t="e">
        <f t="shared" si="17"/>
        <v>#N/A</v>
      </c>
      <c r="M239" s="91" t="e">
        <f t="shared" si="18"/>
        <v>#N/A</v>
      </c>
      <c r="N239" s="20" t="e">
        <f t="shared" si="19"/>
        <v>#N/A</v>
      </c>
      <c r="O239" s="20" t="e">
        <f>INDEX(bureaux!$A:$H,MATCH($E239,bureaux!$A:$A,0),8)</f>
        <v>#N/A</v>
      </c>
      <c r="P239" s="91" t="e">
        <f>_xlfn.CONCAT(INDEX(bureaux!$A:$H,MATCH($E239,bureaux!$A:$A,0),4)," ",INDEX(bureaux!$A:$H,MATCH($E239,bureaux!$A:$A,0),5))</f>
        <v>#N/A</v>
      </c>
      <c r="Q239" s="20" t="e">
        <f>INDEX(bureaux!$A:$G,MATCH($E239,bureaux!$A:$A,0),6)</f>
        <v>#N/A</v>
      </c>
      <c r="R239" s="20" t="e">
        <f>INDEX(bureaux!$A:$G,MATCH($E239,bureaux!$A:$A,0),7)</f>
        <v>#N/A</v>
      </c>
    </row>
    <row r="240" spans="1:18" x14ac:dyDescent="0.25">
      <c r="A240" s="20">
        <f>'Elegio-Electors'!C240</f>
        <v>0</v>
      </c>
      <c r="B240" s="20">
        <f>'Elegio-Electors'!B240</f>
        <v>0</v>
      </c>
      <c r="C240" s="91">
        <f>IF(Procédure!$C$33=2,'Elegio-Electors'!D240,Procédure!$C$33)</f>
        <v>0</v>
      </c>
      <c r="D240" s="20">
        <f>'Elegio-Electors'!E240</f>
        <v>0</v>
      </c>
      <c r="E240" s="91" t="str">
        <f>IF(LEFT(RIGHT('Elegio-Electors'!L240,2),1)="C",'Elegio-Electors'!L240,IF(LEFT(RIGHT('Elegio-Electors'!M240,2),1)="C",'Elegio-Electors'!M240,""))</f>
        <v/>
      </c>
      <c r="F240" s="91" t="str">
        <f>IF(LEFT(RIGHT('Elegio-Electors'!L240,2),1)="O",'Elegio-Electors'!L240,IF(LEFT(RIGHT('Elegio-Electors'!M240,2),1)="O",'Elegio-Electors'!M240,""))</f>
        <v/>
      </c>
      <c r="G240" s="91" t="s">
        <v>166</v>
      </c>
      <c r="H240" s="91" t="s">
        <v>167</v>
      </c>
      <c r="I240" s="20" t="e">
        <f t="shared" si="15"/>
        <v>#N/A</v>
      </c>
      <c r="J240" s="20" t="e">
        <f t="shared" si="16"/>
        <v>#N/A</v>
      </c>
      <c r="K240" s="91" t="e">
        <f>INDEX(bureaux!$A:$I,MATCH($E240,bureaux!$A:$A,0),9)</f>
        <v>#N/A</v>
      </c>
      <c r="L240" s="91" t="e">
        <f t="shared" si="17"/>
        <v>#N/A</v>
      </c>
      <c r="M240" s="91" t="e">
        <f t="shared" si="18"/>
        <v>#N/A</v>
      </c>
      <c r="N240" s="20" t="e">
        <f t="shared" si="19"/>
        <v>#N/A</v>
      </c>
      <c r="O240" s="20" t="e">
        <f>INDEX(bureaux!$A:$H,MATCH($E240,bureaux!$A:$A,0),8)</f>
        <v>#N/A</v>
      </c>
      <c r="P240" s="91" t="e">
        <f>_xlfn.CONCAT(INDEX(bureaux!$A:$H,MATCH($E240,bureaux!$A:$A,0),4)," ",INDEX(bureaux!$A:$H,MATCH($E240,bureaux!$A:$A,0),5))</f>
        <v>#N/A</v>
      </c>
      <c r="Q240" s="20" t="e">
        <f>INDEX(bureaux!$A:$G,MATCH($E240,bureaux!$A:$A,0),6)</f>
        <v>#N/A</v>
      </c>
      <c r="R240" s="20" t="e">
        <f>INDEX(bureaux!$A:$G,MATCH($E240,bureaux!$A:$A,0),7)</f>
        <v>#N/A</v>
      </c>
    </row>
    <row r="241" spans="1:18" x14ac:dyDescent="0.25">
      <c r="A241" s="20">
        <f>'Elegio-Electors'!C241</f>
        <v>0</v>
      </c>
      <c r="B241" s="20">
        <f>'Elegio-Electors'!B241</f>
        <v>0</v>
      </c>
      <c r="C241" s="91">
        <f>IF(Procédure!$C$33=2,'Elegio-Electors'!D241,Procédure!$C$33)</f>
        <v>0</v>
      </c>
      <c r="D241" s="20">
        <f>'Elegio-Electors'!E241</f>
        <v>0</v>
      </c>
      <c r="E241" s="91" t="str">
        <f>IF(LEFT(RIGHT('Elegio-Electors'!L241,2),1)="C",'Elegio-Electors'!L241,IF(LEFT(RIGHT('Elegio-Electors'!M241,2),1)="C",'Elegio-Electors'!M241,""))</f>
        <v/>
      </c>
      <c r="F241" s="91" t="str">
        <f>IF(LEFT(RIGHT('Elegio-Electors'!L241,2),1)="O",'Elegio-Electors'!L241,IF(LEFT(RIGHT('Elegio-Electors'!M241,2),1)="O",'Elegio-Electors'!M241,""))</f>
        <v/>
      </c>
      <c r="G241" s="91" t="s">
        <v>166</v>
      </c>
      <c r="H241" s="91" t="s">
        <v>167</v>
      </c>
      <c r="I241" s="20" t="e">
        <f t="shared" si="15"/>
        <v>#N/A</v>
      </c>
      <c r="J241" s="20" t="e">
        <f t="shared" si="16"/>
        <v>#N/A</v>
      </c>
      <c r="K241" s="91" t="e">
        <f>INDEX(bureaux!$A:$I,MATCH($E241,bureaux!$A:$A,0),9)</f>
        <v>#N/A</v>
      </c>
      <c r="L241" s="91" t="e">
        <f t="shared" si="17"/>
        <v>#N/A</v>
      </c>
      <c r="M241" s="91" t="e">
        <f t="shared" si="18"/>
        <v>#N/A</v>
      </c>
      <c r="N241" s="20" t="e">
        <f t="shared" si="19"/>
        <v>#N/A</v>
      </c>
      <c r="O241" s="20" t="e">
        <f>INDEX(bureaux!$A:$H,MATCH($E241,bureaux!$A:$A,0),8)</f>
        <v>#N/A</v>
      </c>
      <c r="P241" s="91" t="e">
        <f>_xlfn.CONCAT(INDEX(bureaux!$A:$H,MATCH($E241,bureaux!$A:$A,0),4)," ",INDEX(bureaux!$A:$H,MATCH($E241,bureaux!$A:$A,0),5))</f>
        <v>#N/A</v>
      </c>
      <c r="Q241" s="20" t="e">
        <f>INDEX(bureaux!$A:$G,MATCH($E241,bureaux!$A:$A,0),6)</f>
        <v>#N/A</v>
      </c>
      <c r="R241" s="20" t="e">
        <f>INDEX(bureaux!$A:$G,MATCH($E241,bureaux!$A:$A,0),7)</f>
        <v>#N/A</v>
      </c>
    </row>
    <row r="242" spans="1:18" x14ac:dyDescent="0.25">
      <c r="A242" s="20">
        <f>'Elegio-Electors'!C242</f>
        <v>0</v>
      </c>
      <c r="B242" s="20">
        <f>'Elegio-Electors'!B242</f>
        <v>0</v>
      </c>
      <c r="C242" s="91">
        <f>IF(Procédure!$C$33=2,'Elegio-Electors'!D242,Procédure!$C$33)</f>
        <v>0</v>
      </c>
      <c r="D242" s="20">
        <f>'Elegio-Electors'!E242</f>
        <v>0</v>
      </c>
      <c r="E242" s="91" t="str">
        <f>IF(LEFT(RIGHT('Elegio-Electors'!L242,2),1)="C",'Elegio-Electors'!L242,IF(LEFT(RIGHT('Elegio-Electors'!M242,2),1)="C",'Elegio-Electors'!M242,""))</f>
        <v/>
      </c>
      <c r="F242" s="91" t="str">
        <f>IF(LEFT(RIGHT('Elegio-Electors'!L242,2),1)="O",'Elegio-Electors'!L242,IF(LEFT(RIGHT('Elegio-Electors'!M242,2),1)="O",'Elegio-Electors'!M242,""))</f>
        <v/>
      </c>
      <c r="G242" s="91" t="s">
        <v>166</v>
      </c>
      <c r="H242" s="91" t="s">
        <v>167</v>
      </c>
      <c r="I242" s="20" t="e">
        <f t="shared" si="15"/>
        <v>#N/A</v>
      </c>
      <c r="J242" s="20" t="e">
        <f t="shared" si="16"/>
        <v>#N/A</v>
      </c>
      <c r="K242" s="91" t="e">
        <f>INDEX(bureaux!$A:$I,MATCH($E242,bureaux!$A:$A,0),9)</f>
        <v>#N/A</v>
      </c>
      <c r="L242" s="91" t="e">
        <f t="shared" si="17"/>
        <v>#N/A</v>
      </c>
      <c r="M242" s="91" t="e">
        <f t="shared" si="18"/>
        <v>#N/A</v>
      </c>
      <c r="N242" s="20" t="e">
        <f t="shared" si="19"/>
        <v>#N/A</v>
      </c>
      <c r="O242" s="20" t="e">
        <f>INDEX(bureaux!$A:$H,MATCH($E242,bureaux!$A:$A,0),8)</f>
        <v>#N/A</v>
      </c>
      <c r="P242" s="91" t="e">
        <f>_xlfn.CONCAT(INDEX(bureaux!$A:$H,MATCH($E242,bureaux!$A:$A,0),4)," ",INDEX(bureaux!$A:$H,MATCH($E242,bureaux!$A:$A,0),5))</f>
        <v>#N/A</v>
      </c>
      <c r="Q242" s="20" t="e">
        <f>INDEX(bureaux!$A:$G,MATCH($E242,bureaux!$A:$A,0),6)</f>
        <v>#N/A</v>
      </c>
      <c r="R242" s="20" t="e">
        <f>INDEX(bureaux!$A:$G,MATCH($E242,bureaux!$A:$A,0),7)</f>
        <v>#N/A</v>
      </c>
    </row>
    <row r="243" spans="1:18" x14ac:dyDescent="0.25">
      <c r="A243" s="20">
        <f>'Elegio-Electors'!C243</f>
        <v>0</v>
      </c>
      <c r="B243" s="20">
        <f>'Elegio-Electors'!B243</f>
        <v>0</v>
      </c>
      <c r="C243" s="91">
        <f>IF(Procédure!$C$33=2,'Elegio-Electors'!D243,Procédure!$C$33)</f>
        <v>0</v>
      </c>
      <c r="D243" s="20">
        <f>'Elegio-Electors'!E243</f>
        <v>0</v>
      </c>
      <c r="E243" s="91" t="str">
        <f>IF(LEFT(RIGHT('Elegio-Electors'!L243,2),1)="C",'Elegio-Electors'!L243,IF(LEFT(RIGHT('Elegio-Electors'!M243,2),1)="C",'Elegio-Electors'!M243,""))</f>
        <v/>
      </c>
      <c r="F243" s="91" t="str">
        <f>IF(LEFT(RIGHT('Elegio-Electors'!L243,2),1)="O",'Elegio-Electors'!L243,IF(LEFT(RIGHT('Elegio-Electors'!M243,2),1)="O",'Elegio-Electors'!M243,""))</f>
        <v/>
      </c>
      <c r="G243" s="91" t="s">
        <v>166</v>
      </c>
      <c r="H243" s="91" t="s">
        <v>167</v>
      </c>
      <c r="I243" s="20" t="e">
        <f t="shared" si="15"/>
        <v>#N/A</v>
      </c>
      <c r="J243" s="20" t="e">
        <f t="shared" si="16"/>
        <v>#N/A</v>
      </c>
      <c r="K243" s="91" t="e">
        <f>INDEX(bureaux!$A:$I,MATCH($E243,bureaux!$A:$A,0),9)</f>
        <v>#N/A</v>
      </c>
      <c r="L243" s="91" t="e">
        <f t="shared" si="17"/>
        <v>#N/A</v>
      </c>
      <c r="M243" s="91" t="e">
        <f t="shared" si="18"/>
        <v>#N/A</v>
      </c>
      <c r="N243" s="20" t="e">
        <f t="shared" si="19"/>
        <v>#N/A</v>
      </c>
      <c r="O243" s="20" t="e">
        <f>INDEX(bureaux!$A:$H,MATCH($E243,bureaux!$A:$A,0),8)</f>
        <v>#N/A</v>
      </c>
      <c r="P243" s="91" t="e">
        <f>_xlfn.CONCAT(INDEX(bureaux!$A:$H,MATCH($E243,bureaux!$A:$A,0),4)," ",INDEX(bureaux!$A:$H,MATCH($E243,bureaux!$A:$A,0),5))</f>
        <v>#N/A</v>
      </c>
      <c r="Q243" s="20" t="e">
        <f>INDEX(bureaux!$A:$G,MATCH($E243,bureaux!$A:$A,0),6)</f>
        <v>#N/A</v>
      </c>
      <c r="R243" s="20" t="e">
        <f>INDEX(bureaux!$A:$G,MATCH($E243,bureaux!$A:$A,0),7)</f>
        <v>#N/A</v>
      </c>
    </row>
    <row r="244" spans="1:18" x14ac:dyDescent="0.25">
      <c r="A244" s="20">
        <f>'Elegio-Electors'!C244</f>
        <v>0</v>
      </c>
      <c r="B244" s="20">
        <f>'Elegio-Electors'!B244</f>
        <v>0</v>
      </c>
      <c r="C244" s="91">
        <f>IF(Procédure!$C$33=2,'Elegio-Electors'!D244,Procédure!$C$33)</f>
        <v>0</v>
      </c>
      <c r="D244" s="20">
        <f>'Elegio-Electors'!E244</f>
        <v>0</v>
      </c>
      <c r="E244" s="91" t="str">
        <f>IF(LEFT(RIGHT('Elegio-Electors'!L244,2),1)="C",'Elegio-Electors'!L244,IF(LEFT(RIGHT('Elegio-Electors'!M244,2),1)="C",'Elegio-Electors'!M244,""))</f>
        <v/>
      </c>
      <c r="F244" s="91" t="str">
        <f>IF(LEFT(RIGHT('Elegio-Electors'!L244,2),1)="O",'Elegio-Electors'!L244,IF(LEFT(RIGHT('Elegio-Electors'!M244,2),1)="O",'Elegio-Electors'!M244,""))</f>
        <v/>
      </c>
      <c r="G244" s="91" t="s">
        <v>166</v>
      </c>
      <c r="H244" s="91" t="s">
        <v>167</v>
      </c>
      <c r="I244" s="20" t="e">
        <f t="shared" si="15"/>
        <v>#N/A</v>
      </c>
      <c r="J244" s="20" t="e">
        <f t="shared" si="16"/>
        <v>#N/A</v>
      </c>
      <c r="K244" s="91" t="e">
        <f>INDEX(bureaux!$A:$I,MATCH($E244,bureaux!$A:$A,0),9)</f>
        <v>#N/A</v>
      </c>
      <c r="L244" s="91" t="e">
        <f t="shared" si="17"/>
        <v>#N/A</v>
      </c>
      <c r="M244" s="91" t="e">
        <f t="shared" si="18"/>
        <v>#N/A</v>
      </c>
      <c r="N244" s="20" t="e">
        <f t="shared" si="19"/>
        <v>#N/A</v>
      </c>
      <c r="O244" s="20" t="e">
        <f>INDEX(bureaux!$A:$H,MATCH($E244,bureaux!$A:$A,0),8)</f>
        <v>#N/A</v>
      </c>
      <c r="P244" s="91" t="e">
        <f>_xlfn.CONCAT(INDEX(bureaux!$A:$H,MATCH($E244,bureaux!$A:$A,0),4)," ",INDEX(bureaux!$A:$H,MATCH($E244,bureaux!$A:$A,0),5))</f>
        <v>#N/A</v>
      </c>
      <c r="Q244" s="20" t="e">
        <f>INDEX(bureaux!$A:$G,MATCH($E244,bureaux!$A:$A,0),6)</f>
        <v>#N/A</v>
      </c>
      <c r="R244" s="20" t="e">
        <f>INDEX(bureaux!$A:$G,MATCH($E244,bureaux!$A:$A,0),7)</f>
        <v>#N/A</v>
      </c>
    </row>
    <row r="245" spans="1:18" x14ac:dyDescent="0.25">
      <c r="A245" s="20">
        <f>'Elegio-Electors'!C245</f>
        <v>0</v>
      </c>
      <c r="B245" s="20">
        <f>'Elegio-Electors'!B245</f>
        <v>0</v>
      </c>
      <c r="C245" s="91">
        <f>IF(Procédure!$C$33=2,'Elegio-Electors'!D245,Procédure!$C$33)</f>
        <v>0</v>
      </c>
      <c r="D245" s="20">
        <f>'Elegio-Electors'!E245</f>
        <v>0</v>
      </c>
      <c r="E245" s="91" t="str">
        <f>IF(LEFT(RIGHT('Elegio-Electors'!L245,2),1)="C",'Elegio-Electors'!L245,IF(LEFT(RIGHT('Elegio-Electors'!M245,2),1)="C",'Elegio-Electors'!M245,""))</f>
        <v/>
      </c>
      <c r="F245" s="91" t="str">
        <f>IF(LEFT(RIGHT('Elegio-Electors'!L245,2),1)="O",'Elegio-Electors'!L245,IF(LEFT(RIGHT('Elegio-Electors'!M245,2),1)="O",'Elegio-Electors'!M245,""))</f>
        <v/>
      </c>
      <c r="G245" s="91" t="s">
        <v>166</v>
      </c>
      <c r="H245" s="91" t="s">
        <v>167</v>
      </c>
      <c r="I245" s="20" t="e">
        <f t="shared" si="15"/>
        <v>#N/A</v>
      </c>
      <c r="J245" s="20" t="e">
        <f t="shared" si="16"/>
        <v>#N/A</v>
      </c>
      <c r="K245" s="91" t="e">
        <f>INDEX(bureaux!$A:$I,MATCH($E245,bureaux!$A:$A,0),9)</f>
        <v>#N/A</v>
      </c>
      <c r="L245" s="91" t="e">
        <f t="shared" si="17"/>
        <v>#N/A</v>
      </c>
      <c r="M245" s="91" t="e">
        <f t="shared" si="18"/>
        <v>#N/A</v>
      </c>
      <c r="N245" s="20" t="e">
        <f t="shared" si="19"/>
        <v>#N/A</v>
      </c>
      <c r="O245" s="20" t="e">
        <f>INDEX(bureaux!$A:$H,MATCH($E245,bureaux!$A:$A,0),8)</f>
        <v>#N/A</v>
      </c>
      <c r="P245" s="91" t="e">
        <f>_xlfn.CONCAT(INDEX(bureaux!$A:$H,MATCH($E245,bureaux!$A:$A,0),4)," ",INDEX(bureaux!$A:$H,MATCH($E245,bureaux!$A:$A,0),5))</f>
        <v>#N/A</v>
      </c>
      <c r="Q245" s="20" t="e">
        <f>INDEX(bureaux!$A:$G,MATCH($E245,bureaux!$A:$A,0),6)</f>
        <v>#N/A</v>
      </c>
      <c r="R245" s="20" t="e">
        <f>INDEX(bureaux!$A:$G,MATCH($E245,bureaux!$A:$A,0),7)</f>
        <v>#N/A</v>
      </c>
    </row>
    <row r="246" spans="1:18" x14ac:dyDescent="0.25">
      <c r="A246" s="20">
        <f>'Elegio-Electors'!C246</f>
        <v>0</v>
      </c>
      <c r="B246" s="20">
        <f>'Elegio-Electors'!B246</f>
        <v>0</v>
      </c>
      <c r="C246" s="91">
        <f>IF(Procédure!$C$33=2,'Elegio-Electors'!D246,Procédure!$C$33)</f>
        <v>0</v>
      </c>
      <c r="D246" s="20">
        <f>'Elegio-Electors'!E246</f>
        <v>0</v>
      </c>
      <c r="E246" s="91" t="str">
        <f>IF(LEFT(RIGHT('Elegio-Electors'!L246,2),1)="C",'Elegio-Electors'!L246,IF(LEFT(RIGHT('Elegio-Electors'!M246,2),1)="C",'Elegio-Electors'!M246,""))</f>
        <v/>
      </c>
      <c r="F246" s="91" t="str">
        <f>IF(LEFT(RIGHT('Elegio-Electors'!L246,2),1)="O",'Elegio-Electors'!L246,IF(LEFT(RIGHT('Elegio-Electors'!M246,2),1)="O",'Elegio-Electors'!M246,""))</f>
        <v/>
      </c>
      <c r="G246" s="91" t="s">
        <v>166</v>
      </c>
      <c r="H246" s="91" t="s">
        <v>167</v>
      </c>
      <c r="I246" s="20" t="e">
        <f t="shared" si="15"/>
        <v>#N/A</v>
      </c>
      <c r="J246" s="20" t="e">
        <f t="shared" si="16"/>
        <v>#N/A</v>
      </c>
      <c r="K246" s="91" t="e">
        <f>INDEX(bureaux!$A:$I,MATCH($E246,bureaux!$A:$A,0),9)</f>
        <v>#N/A</v>
      </c>
      <c r="L246" s="91" t="e">
        <f t="shared" si="17"/>
        <v>#N/A</v>
      </c>
      <c r="M246" s="91" t="e">
        <f t="shared" si="18"/>
        <v>#N/A</v>
      </c>
      <c r="N246" s="20" t="e">
        <f t="shared" si="19"/>
        <v>#N/A</v>
      </c>
      <c r="O246" s="20" t="e">
        <f>INDEX(bureaux!$A:$H,MATCH($E246,bureaux!$A:$A,0),8)</f>
        <v>#N/A</v>
      </c>
      <c r="P246" s="91" t="e">
        <f>_xlfn.CONCAT(INDEX(bureaux!$A:$H,MATCH($E246,bureaux!$A:$A,0),4)," ",INDEX(bureaux!$A:$H,MATCH($E246,bureaux!$A:$A,0),5))</f>
        <v>#N/A</v>
      </c>
      <c r="Q246" s="20" t="e">
        <f>INDEX(bureaux!$A:$G,MATCH($E246,bureaux!$A:$A,0),6)</f>
        <v>#N/A</v>
      </c>
      <c r="R246" s="20" t="e">
        <f>INDEX(bureaux!$A:$G,MATCH($E246,bureaux!$A:$A,0),7)</f>
        <v>#N/A</v>
      </c>
    </row>
    <row r="247" spans="1:18" x14ac:dyDescent="0.25">
      <c r="A247" s="20">
        <f>'Elegio-Electors'!C247</f>
        <v>0</v>
      </c>
      <c r="B247" s="20">
        <f>'Elegio-Electors'!B247</f>
        <v>0</v>
      </c>
      <c r="C247" s="91">
        <f>IF(Procédure!$C$33=2,'Elegio-Electors'!D247,Procédure!$C$33)</f>
        <v>0</v>
      </c>
      <c r="D247" s="20">
        <f>'Elegio-Electors'!E247</f>
        <v>0</v>
      </c>
      <c r="E247" s="91" t="str">
        <f>IF(LEFT(RIGHT('Elegio-Electors'!L247,2),1)="C",'Elegio-Electors'!L247,IF(LEFT(RIGHT('Elegio-Electors'!M247,2),1)="C",'Elegio-Electors'!M247,""))</f>
        <v/>
      </c>
      <c r="F247" s="91" t="str">
        <f>IF(LEFT(RIGHT('Elegio-Electors'!L247,2),1)="O",'Elegio-Electors'!L247,IF(LEFT(RIGHT('Elegio-Electors'!M247,2),1)="O",'Elegio-Electors'!M247,""))</f>
        <v/>
      </c>
      <c r="G247" s="91" t="s">
        <v>166</v>
      </c>
      <c r="H247" s="91" t="s">
        <v>167</v>
      </c>
      <c r="I247" s="20" t="e">
        <f t="shared" si="15"/>
        <v>#N/A</v>
      </c>
      <c r="J247" s="20" t="e">
        <f t="shared" si="16"/>
        <v>#N/A</v>
      </c>
      <c r="K247" s="91" t="e">
        <f>INDEX(bureaux!$A:$I,MATCH($E247,bureaux!$A:$A,0),9)</f>
        <v>#N/A</v>
      </c>
      <c r="L247" s="91" t="e">
        <f t="shared" si="17"/>
        <v>#N/A</v>
      </c>
      <c r="M247" s="91" t="e">
        <f t="shared" si="18"/>
        <v>#N/A</v>
      </c>
      <c r="N247" s="20" t="e">
        <f t="shared" si="19"/>
        <v>#N/A</v>
      </c>
      <c r="O247" s="20" t="e">
        <f>INDEX(bureaux!$A:$H,MATCH($E247,bureaux!$A:$A,0),8)</f>
        <v>#N/A</v>
      </c>
      <c r="P247" s="91" t="e">
        <f>_xlfn.CONCAT(INDEX(bureaux!$A:$H,MATCH($E247,bureaux!$A:$A,0),4)," ",INDEX(bureaux!$A:$H,MATCH($E247,bureaux!$A:$A,0),5))</f>
        <v>#N/A</v>
      </c>
      <c r="Q247" s="20" t="e">
        <f>INDEX(bureaux!$A:$G,MATCH($E247,bureaux!$A:$A,0),6)</f>
        <v>#N/A</v>
      </c>
      <c r="R247" s="20" t="e">
        <f>INDEX(bureaux!$A:$G,MATCH($E247,bureaux!$A:$A,0),7)</f>
        <v>#N/A</v>
      </c>
    </row>
    <row r="248" spans="1:18" x14ac:dyDescent="0.25">
      <c r="A248" s="20">
        <f>'Elegio-Electors'!C248</f>
        <v>0</v>
      </c>
      <c r="B248" s="20">
        <f>'Elegio-Electors'!B248</f>
        <v>0</v>
      </c>
      <c r="C248" s="91">
        <f>IF(Procédure!$C$33=2,'Elegio-Electors'!D248,Procédure!$C$33)</f>
        <v>0</v>
      </c>
      <c r="D248" s="20">
        <f>'Elegio-Electors'!E248</f>
        <v>0</v>
      </c>
      <c r="E248" s="91" t="str">
        <f>IF(LEFT(RIGHT('Elegio-Electors'!L248,2),1)="C",'Elegio-Electors'!L248,IF(LEFT(RIGHT('Elegio-Electors'!M248,2),1)="C",'Elegio-Electors'!M248,""))</f>
        <v/>
      </c>
      <c r="F248" s="91" t="str">
        <f>IF(LEFT(RIGHT('Elegio-Electors'!L248,2),1)="O",'Elegio-Electors'!L248,IF(LEFT(RIGHT('Elegio-Electors'!M248,2),1)="O",'Elegio-Electors'!M248,""))</f>
        <v/>
      </c>
      <c r="G248" s="91" t="s">
        <v>166</v>
      </c>
      <c r="H248" s="91" t="s">
        <v>167</v>
      </c>
      <c r="I248" s="20" t="e">
        <f t="shared" si="15"/>
        <v>#N/A</v>
      </c>
      <c r="J248" s="20" t="e">
        <f t="shared" si="16"/>
        <v>#N/A</v>
      </c>
      <c r="K248" s="91" t="e">
        <f>INDEX(bureaux!$A:$I,MATCH($E248,bureaux!$A:$A,0),9)</f>
        <v>#N/A</v>
      </c>
      <c r="L248" s="91" t="e">
        <f t="shared" si="17"/>
        <v>#N/A</v>
      </c>
      <c r="M248" s="91" t="e">
        <f t="shared" si="18"/>
        <v>#N/A</v>
      </c>
      <c r="N248" s="20" t="e">
        <f t="shared" si="19"/>
        <v>#N/A</v>
      </c>
      <c r="O248" s="20" t="e">
        <f>INDEX(bureaux!$A:$H,MATCH($E248,bureaux!$A:$A,0),8)</f>
        <v>#N/A</v>
      </c>
      <c r="P248" s="91" t="e">
        <f>_xlfn.CONCAT(INDEX(bureaux!$A:$H,MATCH($E248,bureaux!$A:$A,0),4)," ",INDEX(bureaux!$A:$H,MATCH($E248,bureaux!$A:$A,0),5))</f>
        <v>#N/A</v>
      </c>
      <c r="Q248" s="20" t="e">
        <f>INDEX(bureaux!$A:$G,MATCH($E248,bureaux!$A:$A,0),6)</f>
        <v>#N/A</v>
      </c>
      <c r="R248" s="20" t="e">
        <f>INDEX(bureaux!$A:$G,MATCH($E248,bureaux!$A:$A,0),7)</f>
        <v>#N/A</v>
      </c>
    </row>
    <row r="249" spans="1:18" x14ac:dyDescent="0.25">
      <c r="A249" s="20">
        <f>'Elegio-Electors'!C249</f>
        <v>0</v>
      </c>
      <c r="B249" s="20">
        <f>'Elegio-Electors'!B249</f>
        <v>0</v>
      </c>
      <c r="C249" s="91">
        <f>IF(Procédure!$C$33=2,'Elegio-Electors'!D249,Procédure!$C$33)</f>
        <v>0</v>
      </c>
      <c r="D249" s="20">
        <f>'Elegio-Electors'!E249</f>
        <v>0</v>
      </c>
      <c r="E249" s="91" t="str">
        <f>IF(LEFT(RIGHT('Elegio-Electors'!L249,2),1)="C",'Elegio-Electors'!L249,IF(LEFT(RIGHT('Elegio-Electors'!M249,2),1)="C",'Elegio-Electors'!M249,""))</f>
        <v/>
      </c>
      <c r="F249" s="91" t="str">
        <f>IF(LEFT(RIGHT('Elegio-Electors'!L249,2),1)="O",'Elegio-Electors'!L249,IF(LEFT(RIGHT('Elegio-Electors'!M249,2),1)="O",'Elegio-Electors'!M249,""))</f>
        <v/>
      </c>
      <c r="G249" s="91" t="s">
        <v>166</v>
      </c>
      <c r="H249" s="91" t="s">
        <v>167</v>
      </c>
      <c r="I249" s="20" t="e">
        <f t="shared" si="15"/>
        <v>#N/A</v>
      </c>
      <c r="J249" s="20" t="e">
        <f t="shared" si="16"/>
        <v>#N/A</v>
      </c>
      <c r="K249" s="91" t="e">
        <f>INDEX(bureaux!$A:$I,MATCH($E249,bureaux!$A:$A,0),9)</f>
        <v>#N/A</v>
      </c>
      <c r="L249" s="91" t="e">
        <f t="shared" si="17"/>
        <v>#N/A</v>
      </c>
      <c r="M249" s="91" t="e">
        <f t="shared" si="18"/>
        <v>#N/A</v>
      </c>
      <c r="N249" s="20" t="e">
        <f t="shared" si="19"/>
        <v>#N/A</v>
      </c>
      <c r="O249" s="20" t="e">
        <f>INDEX(bureaux!$A:$H,MATCH($E249,bureaux!$A:$A,0),8)</f>
        <v>#N/A</v>
      </c>
      <c r="P249" s="91" t="e">
        <f>_xlfn.CONCAT(INDEX(bureaux!$A:$H,MATCH($E249,bureaux!$A:$A,0),4)," ",INDEX(bureaux!$A:$H,MATCH($E249,bureaux!$A:$A,0),5))</f>
        <v>#N/A</v>
      </c>
      <c r="Q249" s="20" t="e">
        <f>INDEX(bureaux!$A:$G,MATCH($E249,bureaux!$A:$A,0),6)</f>
        <v>#N/A</v>
      </c>
      <c r="R249" s="20" t="e">
        <f>INDEX(bureaux!$A:$G,MATCH($E249,bureaux!$A:$A,0),7)</f>
        <v>#N/A</v>
      </c>
    </row>
    <row r="250" spans="1:18" x14ac:dyDescent="0.25">
      <c r="A250" s="20">
        <f>'Elegio-Electors'!C250</f>
        <v>0</v>
      </c>
      <c r="B250" s="20">
        <f>'Elegio-Electors'!B250</f>
        <v>0</v>
      </c>
      <c r="C250" s="91">
        <f>IF(Procédure!$C$33=2,'Elegio-Electors'!D250,Procédure!$C$33)</f>
        <v>0</v>
      </c>
      <c r="D250" s="20">
        <f>'Elegio-Electors'!E250</f>
        <v>0</v>
      </c>
      <c r="E250" s="91" t="str">
        <f>IF(LEFT(RIGHT('Elegio-Electors'!L250,2),1)="C",'Elegio-Electors'!L250,IF(LEFT(RIGHT('Elegio-Electors'!M250,2),1)="C",'Elegio-Electors'!M250,""))</f>
        <v/>
      </c>
      <c r="F250" s="91" t="str">
        <f>IF(LEFT(RIGHT('Elegio-Electors'!L250,2),1)="O",'Elegio-Electors'!L250,IF(LEFT(RIGHT('Elegio-Electors'!M250,2),1)="O",'Elegio-Electors'!M250,""))</f>
        <v/>
      </c>
      <c r="G250" s="91" t="s">
        <v>166</v>
      </c>
      <c r="H250" s="91" t="s">
        <v>167</v>
      </c>
      <c r="I250" s="20" t="e">
        <f t="shared" si="15"/>
        <v>#N/A</v>
      </c>
      <c r="J250" s="20" t="e">
        <f t="shared" si="16"/>
        <v>#N/A</v>
      </c>
      <c r="K250" s="91" t="e">
        <f>INDEX(bureaux!$A:$I,MATCH($E250,bureaux!$A:$A,0),9)</f>
        <v>#N/A</v>
      </c>
      <c r="L250" s="91" t="e">
        <f t="shared" si="17"/>
        <v>#N/A</v>
      </c>
      <c r="M250" s="91" t="e">
        <f t="shared" si="18"/>
        <v>#N/A</v>
      </c>
      <c r="N250" s="20" t="e">
        <f t="shared" si="19"/>
        <v>#N/A</v>
      </c>
      <c r="O250" s="20" t="e">
        <f>INDEX(bureaux!$A:$H,MATCH($E250,bureaux!$A:$A,0),8)</f>
        <v>#N/A</v>
      </c>
      <c r="P250" s="91" t="e">
        <f>_xlfn.CONCAT(INDEX(bureaux!$A:$H,MATCH($E250,bureaux!$A:$A,0),4)," ",INDEX(bureaux!$A:$H,MATCH($E250,bureaux!$A:$A,0),5))</f>
        <v>#N/A</v>
      </c>
      <c r="Q250" s="20" t="e">
        <f>INDEX(bureaux!$A:$G,MATCH($E250,bureaux!$A:$A,0),6)</f>
        <v>#N/A</v>
      </c>
      <c r="R250" s="20" t="e">
        <f>INDEX(bureaux!$A:$G,MATCH($E250,bureaux!$A:$A,0),7)</f>
        <v>#N/A</v>
      </c>
    </row>
    <row r="251" spans="1:18" x14ac:dyDescent="0.25">
      <c r="A251" s="20">
        <f>'Elegio-Electors'!C251</f>
        <v>0</v>
      </c>
      <c r="B251" s="20">
        <f>'Elegio-Electors'!B251</f>
        <v>0</v>
      </c>
      <c r="C251" s="91">
        <f>IF(Procédure!$C$33=2,'Elegio-Electors'!D251,Procédure!$C$33)</f>
        <v>0</v>
      </c>
      <c r="D251" s="20">
        <f>'Elegio-Electors'!E251</f>
        <v>0</v>
      </c>
      <c r="E251" s="91" t="str">
        <f>IF(LEFT(RIGHT('Elegio-Electors'!L251,2),1)="C",'Elegio-Electors'!L251,IF(LEFT(RIGHT('Elegio-Electors'!M251,2),1)="C",'Elegio-Electors'!M251,""))</f>
        <v/>
      </c>
      <c r="F251" s="91" t="str">
        <f>IF(LEFT(RIGHT('Elegio-Electors'!L251,2),1)="O",'Elegio-Electors'!L251,IF(LEFT(RIGHT('Elegio-Electors'!M251,2),1)="O",'Elegio-Electors'!M251,""))</f>
        <v/>
      </c>
      <c r="G251" s="91" t="s">
        <v>166</v>
      </c>
      <c r="H251" s="91" t="s">
        <v>167</v>
      </c>
      <c r="I251" s="20" t="e">
        <f t="shared" si="15"/>
        <v>#N/A</v>
      </c>
      <c r="J251" s="20" t="e">
        <f t="shared" si="16"/>
        <v>#N/A</v>
      </c>
      <c r="K251" s="91" t="e">
        <f>INDEX(bureaux!$A:$I,MATCH($E251,bureaux!$A:$A,0),9)</f>
        <v>#N/A</v>
      </c>
      <c r="L251" s="91" t="e">
        <f t="shared" si="17"/>
        <v>#N/A</v>
      </c>
      <c r="M251" s="91" t="e">
        <f t="shared" si="18"/>
        <v>#N/A</v>
      </c>
      <c r="N251" s="20" t="e">
        <f t="shared" si="19"/>
        <v>#N/A</v>
      </c>
      <c r="O251" s="20" t="e">
        <f>INDEX(bureaux!$A:$H,MATCH($E251,bureaux!$A:$A,0),8)</f>
        <v>#N/A</v>
      </c>
      <c r="P251" s="91" t="e">
        <f>_xlfn.CONCAT(INDEX(bureaux!$A:$H,MATCH($E251,bureaux!$A:$A,0),4)," ",INDEX(bureaux!$A:$H,MATCH($E251,bureaux!$A:$A,0),5))</f>
        <v>#N/A</v>
      </c>
      <c r="Q251" s="20" t="e">
        <f>INDEX(bureaux!$A:$G,MATCH($E251,bureaux!$A:$A,0),6)</f>
        <v>#N/A</v>
      </c>
      <c r="R251" s="20" t="e">
        <f>INDEX(bureaux!$A:$G,MATCH($E251,bureaux!$A:$A,0),7)</f>
        <v>#N/A</v>
      </c>
    </row>
    <row r="252" spans="1:18" x14ac:dyDescent="0.25">
      <c r="A252" s="20">
        <f>'Elegio-Electors'!C252</f>
        <v>0</v>
      </c>
      <c r="B252" s="20">
        <f>'Elegio-Electors'!B252</f>
        <v>0</v>
      </c>
      <c r="C252" s="91">
        <f>IF(Procédure!$C$33=2,'Elegio-Electors'!D252,Procédure!$C$33)</f>
        <v>0</v>
      </c>
      <c r="D252" s="20">
        <f>'Elegio-Electors'!E252</f>
        <v>0</v>
      </c>
      <c r="E252" s="91" t="str">
        <f>IF(LEFT(RIGHT('Elegio-Electors'!L252,2),1)="C",'Elegio-Electors'!L252,IF(LEFT(RIGHT('Elegio-Electors'!M252,2),1)="C",'Elegio-Electors'!M252,""))</f>
        <v/>
      </c>
      <c r="F252" s="91" t="str">
        <f>IF(LEFT(RIGHT('Elegio-Electors'!L252,2),1)="O",'Elegio-Electors'!L252,IF(LEFT(RIGHT('Elegio-Electors'!M252,2),1)="O",'Elegio-Electors'!M252,""))</f>
        <v/>
      </c>
      <c r="G252" s="91" t="s">
        <v>166</v>
      </c>
      <c r="H252" s="91" t="s">
        <v>167</v>
      </c>
      <c r="I252" s="20" t="e">
        <f t="shared" si="15"/>
        <v>#N/A</v>
      </c>
      <c r="J252" s="20" t="e">
        <f t="shared" si="16"/>
        <v>#N/A</v>
      </c>
      <c r="K252" s="91" t="e">
        <f>INDEX(bureaux!$A:$I,MATCH($E252,bureaux!$A:$A,0),9)</f>
        <v>#N/A</v>
      </c>
      <c r="L252" s="91" t="e">
        <f t="shared" si="17"/>
        <v>#N/A</v>
      </c>
      <c r="M252" s="91" t="e">
        <f t="shared" si="18"/>
        <v>#N/A</v>
      </c>
      <c r="N252" s="20" t="e">
        <f t="shared" si="19"/>
        <v>#N/A</v>
      </c>
      <c r="O252" s="20" t="e">
        <f>INDEX(bureaux!$A:$H,MATCH($E252,bureaux!$A:$A,0),8)</f>
        <v>#N/A</v>
      </c>
      <c r="P252" s="91" t="e">
        <f>_xlfn.CONCAT(INDEX(bureaux!$A:$H,MATCH($E252,bureaux!$A:$A,0),4)," ",INDEX(bureaux!$A:$H,MATCH($E252,bureaux!$A:$A,0),5))</f>
        <v>#N/A</v>
      </c>
      <c r="Q252" s="20" t="e">
        <f>INDEX(bureaux!$A:$G,MATCH($E252,bureaux!$A:$A,0),6)</f>
        <v>#N/A</v>
      </c>
      <c r="R252" s="20" t="e">
        <f>INDEX(bureaux!$A:$G,MATCH($E252,bureaux!$A:$A,0),7)</f>
        <v>#N/A</v>
      </c>
    </row>
    <row r="253" spans="1:18" x14ac:dyDescent="0.25">
      <c r="A253" s="20">
        <f>'Elegio-Electors'!C253</f>
        <v>0</v>
      </c>
      <c r="B253" s="20">
        <f>'Elegio-Electors'!B253</f>
        <v>0</v>
      </c>
      <c r="C253" s="91">
        <f>IF(Procédure!$C$33=2,'Elegio-Electors'!D253,Procédure!$C$33)</f>
        <v>0</v>
      </c>
      <c r="D253" s="20">
        <f>'Elegio-Electors'!E253</f>
        <v>0</v>
      </c>
      <c r="E253" s="91" t="str">
        <f>IF(LEFT(RIGHT('Elegio-Electors'!L253,2),1)="C",'Elegio-Electors'!L253,IF(LEFT(RIGHT('Elegio-Electors'!M253,2),1)="C",'Elegio-Electors'!M253,""))</f>
        <v/>
      </c>
      <c r="F253" s="91" t="str">
        <f>IF(LEFT(RIGHT('Elegio-Electors'!L253,2),1)="O",'Elegio-Electors'!L253,IF(LEFT(RIGHT('Elegio-Electors'!M253,2),1)="O",'Elegio-Electors'!M253,""))</f>
        <v/>
      </c>
      <c r="G253" s="91" t="s">
        <v>166</v>
      </c>
      <c r="H253" s="91" t="s">
        <v>167</v>
      </c>
      <c r="I253" s="20" t="e">
        <f t="shared" si="15"/>
        <v>#N/A</v>
      </c>
      <c r="J253" s="20" t="e">
        <f t="shared" si="16"/>
        <v>#N/A</v>
      </c>
      <c r="K253" s="91" t="e">
        <f>INDEX(bureaux!$A:$I,MATCH($E253,bureaux!$A:$A,0),9)</f>
        <v>#N/A</v>
      </c>
      <c r="L253" s="91" t="e">
        <f t="shared" si="17"/>
        <v>#N/A</v>
      </c>
      <c r="M253" s="91" t="e">
        <f t="shared" si="18"/>
        <v>#N/A</v>
      </c>
      <c r="N253" s="20" t="e">
        <f t="shared" si="19"/>
        <v>#N/A</v>
      </c>
      <c r="O253" s="20" t="e">
        <f>INDEX(bureaux!$A:$H,MATCH($E253,bureaux!$A:$A,0),8)</f>
        <v>#N/A</v>
      </c>
      <c r="P253" s="91" t="e">
        <f>_xlfn.CONCAT(INDEX(bureaux!$A:$H,MATCH($E253,bureaux!$A:$A,0),4)," ",INDEX(bureaux!$A:$H,MATCH($E253,bureaux!$A:$A,0),5))</f>
        <v>#N/A</v>
      </c>
      <c r="Q253" s="20" t="e">
        <f>INDEX(bureaux!$A:$G,MATCH($E253,bureaux!$A:$A,0),6)</f>
        <v>#N/A</v>
      </c>
      <c r="R253" s="20" t="e">
        <f>INDEX(bureaux!$A:$G,MATCH($E253,bureaux!$A:$A,0),7)</f>
        <v>#N/A</v>
      </c>
    </row>
    <row r="254" spans="1:18" x14ac:dyDescent="0.25">
      <c r="A254" s="20">
        <f>'Elegio-Electors'!C254</f>
        <v>0</v>
      </c>
      <c r="B254" s="20">
        <f>'Elegio-Electors'!B254</f>
        <v>0</v>
      </c>
      <c r="C254" s="91">
        <f>IF(Procédure!$C$33=2,'Elegio-Electors'!D254,Procédure!$C$33)</f>
        <v>0</v>
      </c>
      <c r="D254" s="20">
        <f>'Elegio-Electors'!E254</f>
        <v>0</v>
      </c>
      <c r="E254" s="91" t="str">
        <f>IF(LEFT(RIGHT('Elegio-Electors'!L254,2),1)="C",'Elegio-Electors'!L254,IF(LEFT(RIGHT('Elegio-Electors'!M254,2),1)="C",'Elegio-Electors'!M254,""))</f>
        <v/>
      </c>
      <c r="F254" s="91" t="str">
        <f>IF(LEFT(RIGHT('Elegio-Electors'!L254,2),1)="O",'Elegio-Electors'!L254,IF(LEFT(RIGHT('Elegio-Electors'!M254,2),1)="O",'Elegio-Electors'!M254,""))</f>
        <v/>
      </c>
      <c r="G254" s="91" t="s">
        <v>166</v>
      </c>
      <c r="H254" s="91" t="s">
        <v>167</v>
      </c>
      <c r="I254" s="20" t="e">
        <f t="shared" si="15"/>
        <v>#N/A</v>
      </c>
      <c r="J254" s="20" t="e">
        <f t="shared" si="16"/>
        <v>#N/A</v>
      </c>
      <c r="K254" s="91" t="e">
        <f>INDEX(bureaux!$A:$I,MATCH($E254,bureaux!$A:$A,0),9)</f>
        <v>#N/A</v>
      </c>
      <c r="L254" s="91" t="e">
        <f t="shared" si="17"/>
        <v>#N/A</v>
      </c>
      <c r="M254" s="91" t="e">
        <f t="shared" si="18"/>
        <v>#N/A</v>
      </c>
      <c r="N254" s="20" t="e">
        <f t="shared" si="19"/>
        <v>#N/A</v>
      </c>
      <c r="O254" s="20" t="e">
        <f>INDEX(bureaux!$A:$H,MATCH($E254,bureaux!$A:$A,0),8)</f>
        <v>#N/A</v>
      </c>
      <c r="P254" s="91" t="e">
        <f>_xlfn.CONCAT(INDEX(bureaux!$A:$H,MATCH($E254,bureaux!$A:$A,0),4)," ",INDEX(bureaux!$A:$H,MATCH($E254,bureaux!$A:$A,0),5))</f>
        <v>#N/A</v>
      </c>
      <c r="Q254" s="20" t="e">
        <f>INDEX(bureaux!$A:$G,MATCH($E254,bureaux!$A:$A,0),6)</f>
        <v>#N/A</v>
      </c>
      <c r="R254" s="20" t="e">
        <f>INDEX(bureaux!$A:$G,MATCH($E254,bureaux!$A:$A,0),7)</f>
        <v>#N/A</v>
      </c>
    </row>
    <row r="255" spans="1:18" x14ac:dyDescent="0.25">
      <c r="A255" s="20">
        <f>'Elegio-Electors'!C255</f>
        <v>0</v>
      </c>
      <c r="B255" s="20">
        <f>'Elegio-Electors'!B255</f>
        <v>0</v>
      </c>
      <c r="C255" s="91">
        <f>IF(Procédure!$C$33=2,'Elegio-Electors'!D255,Procédure!$C$33)</f>
        <v>0</v>
      </c>
      <c r="D255" s="20">
        <f>'Elegio-Electors'!E255</f>
        <v>0</v>
      </c>
      <c r="E255" s="91" t="str">
        <f>IF(LEFT(RIGHT('Elegio-Electors'!L255,2),1)="C",'Elegio-Electors'!L255,IF(LEFT(RIGHT('Elegio-Electors'!M255,2),1)="C",'Elegio-Electors'!M255,""))</f>
        <v/>
      </c>
      <c r="F255" s="91" t="str">
        <f>IF(LEFT(RIGHT('Elegio-Electors'!L255,2),1)="O",'Elegio-Electors'!L255,IF(LEFT(RIGHT('Elegio-Electors'!M255,2),1)="O",'Elegio-Electors'!M255,""))</f>
        <v/>
      </c>
      <c r="G255" s="91" t="s">
        <v>166</v>
      </c>
      <c r="H255" s="91" t="s">
        <v>167</v>
      </c>
      <c r="I255" s="20" t="e">
        <f t="shared" si="15"/>
        <v>#N/A</v>
      </c>
      <c r="J255" s="20" t="e">
        <f t="shared" si="16"/>
        <v>#N/A</v>
      </c>
      <c r="K255" s="91" t="e">
        <f>INDEX(bureaux!$A:$I,MATCH($E255,bureaux!$A:$A,0),9)</f>
        <v>#N/A</v>
      </c>
      <c r="L255" s="91" t="e">
        <f t="shared" si="17"/>
        <v>#N/A</v>
      </c>
      <c r="M255" s="91" t="e">
        <f t="shared" si="18"/>
        <v>#N/A</v>
      </c>
      <c r="N255" s="20" t="e">
        <f t="shared" si="19"/>
        <v>#N/A</v>
      </c>
      <c r="O255" s="20" t="e">
        <f>INDEX(bureaux!$A:$H,MATCH($E255,bureaux!$A:$A,0),8)</f>
        <v>#N/A</v>
      </c>
      <c r="P255" s="91" t="e">
        <f>_xlfn.CONCAT(INDEX(bureaux!$A:$H,MATCH($E255,bureaux!$A:$A,0),4)," ",INDEX(bureaux!$A:$H,MATCH($E255,bureaux!$A:$A,0),5))</f>
        <v>#N/A</v>
      </c>
      <c r="Q255" s="20" t="e">
        <f>INDEX(bureaux!$A:$G,MATCH($E255,bureaux!$A:$A,0),6)</f>
        <v>#N/A</v>
      </c>
      <c r="R255" s="20" t="e">
        <f>INDEX(bureaux!$A:$G,MATCH($E255,bureaux!$A:$A,0),7)</f>
        <v>#N/A</v>
      </c>
    </row>
    <row r="256" spans="1:18" x14ac:dyDescent="0.25">
      <c r="A256" s="20">
        <f>'Elegio-Electors'!C256</f>
        <v>0</v>
      </c>
      <c r="B256" s="20">
        <f>'Elegio-Electors'!B256</f>
        <v>0</v>
      </c>
      <c r="C256" s="91">
        <f>IF(Procédure!$C$33=2,'Elegio-Electors'!D256,Procédure!$C$33)</f>
        <v>0</v>
      </c>
      <c r="D256" s="20">
        <f>'Elegio-Electors'!E256</f>
        <v>0</v>
      </c>
      <c r="E256" s="91" t="str">
        <f>IF(LEFT(RIGHT('Elegio-Electors'!L256,2),1)="C",'Elegio-Electors'!L256,IF(LEFT(RIGHT('Elegio-Electors'!M256,2),1)="C",'Elegio-Electors'!M256,""))</f>
        <v/>
      </c>
      <c r="F256" s="91" t="str">
        <f>IF(LEFT(RIGHT('Elegio-Electors'!L256,2),1)="O",'Elegio-Electors'!L256,IF(LEFT(RIGHT('Elegio-Electors'!M256,2),1)="O",'Elegio-Electors'!M256,""))</f>
        <v/>
      </c>
      <c r="G256" s="91" t="s">
        <v>166</v>
      </c>
      <c r="H256" s="91" t="s">
        <v>167</v>
      </c>
      <c r="I256" s="20" t="e">
        <f t="shared" si="15"/>
        <v>#N/A</v>
      </c>
      <c r="J256" s="20" t="e">
        <f t="shared" si="16"/>
        <v>#N/A</v>
      </c>
      <c r="K256" s="91" t="e">
        <f>INDEX(bureaux!$A:$I,MATCH($E256,bureaux!$A:$A,0),9)</f>
        <v>#N/A</v>
      </c>
      <c r="L256" s="91" t="e">
        <f t="shared" si="17"/>
        <v>#N/A</v>
      </c>
      <c r="M256" s="91" t="e">
        <f t="shared" si="18"/>
        <v>#N/A</v>
      </c>
      <c r="N256" s="20" t="e">
        <f t="shared" si="19"/>
        <v>#N/A</v>
      </c>
      <c r="O256" s="20" t="e">
        <f>INDEX(bureaux!$A:$H,MATCH($E256,bureaux!$A:$A,0),8)</f>
        <v>#N/A</v>
      </c>
      <c r="P256" s="91" t="e">
        <f>_xlfn.CONCAT(INDEX(bureaux!$A:$H,MATCH($E256,bureaux!$A:$A,0),4)," ",INDEX(bureaux!$A:$H,MATCH($E256,bureaux!$A:$A,0),5))</f>
        <v>#N/A</v>
      </c>
      <c r="Q256" s="20" t="e">
        <f>INDEX(bureaux!$A:$G,MATCH($E256,bureaux!$A:$A,0),6)</f>
        <v>#N/A</v>
      </c>
      <c r="R256" s="20" t="e">
        <f>INDEX(bureaux!$A:$G,MATCH($E256,bureaux!$A:$A,0),7)</f>
        <v>#N/A</v>
      </c>
    </row>
    <row r="257" spans="1:18" x14ac:dyDescent="0.25">
      <c r="A257" s="20">
        <f>'Elegio-Electors'!C257</f>
        <v>0</v>
      </c>
      <c r="B257" s="20">
        <f>'Elegio-Electors'!B257</f>
        <v>0</v>
      </c>
      <c r="C257" s="91">
        <f>IF(Procédure!$C$33=2,'Elegio-Electors'!D257,Procédure!$C$33)</f>
        <v>0</v>
      </c>
      <c r="D257" s="20">
        <f>'Elegio-Electors'!E257</f>
        <v>0</v>
      </c>
      <c r="E257" s="91" t="str">
        <f>IF(LEFT(RIGHT('Elegio-Electors'!L257,2),1)="C",'Elegio-Electors'!L257,IF(LEFT(RIGHT('Elegio-Electors'!M257,2),1)="C",'Elegio-Electors'!M257,""))</f>
        <v/>
      </c>
      <c r="F257" s="91" t="str">
        <f>IF(LEFT(RIGHT('Elegio-Electors'!L257,2),1)="O",'Elegio-Electors'!L257,IF(LEFT(RIGHT('Elegio-Electors'!M257,2),1)="O",'Elegio-Electors'!M257,""))</f>
        <v/>
      </c>
      <c r="G257" s="91" t="s">
        <v>166</v>
      </c>
      <c r="H257" s="91" t="s">
        <v>167</v>
      </c>
      <c r="I257" s="20" t="e">
        <f t="shared" si="15"/>
        <v>#N/A</v>
      </c>
      <c r="J257" s="20" t="e">
        <f t="shared" si="16"/>
        <v>#N/A</v>
      </c>
      <c r="K257" s="91" t="e">
        <f>INDEX(bureaux!$A:$I,MATCH($E257,bureaux!$A:$A,0),9)</f>
        <v>#N/A</v>
      </c>
      <c r="L257" s="91" t="e">
        <f t="shared" si="17"/>
        <v>#N/A</v>
      </c>
      <c r="M257" s="91" t="e">
        <f t="shared" si="18"/>
        <v>#N/A</v>
      </c>
      <c r="N257" s="20" t="e">
        <f t="shared" si="19"/>
        <v>#N/A</v>
      </c>
      <c r="O257" s="20" t="e">
        <f>INDEX(bureaux!$A:$H,MATCH($E257,bureaux!$A:$A,0),8)</f>
        <v>#N/A</v>
      </c>
      <c r="P257" s="91" t="e">
        <f>_xlfn.CONCAT(INDEX(bureaux!$A:$H,MATCH($E257,bureaux!$A:$A,0),4)," ",INDEX(bureaux!$A:$H,MATCH($E257,bureaux!$A:$A,0),5))</f>
        <v>#N/A</v>
      </c>
      <c r="Q257" s="20" t="e">
        <f>INDEX(bureaux!$A:$G,MATCH($E257,bureaux!$A:$A,0),6)</f>
        <v>#N/A</v>
      </c>
      <c r="R257" s="20" t="e">
        <f>INDEX(bureaux!$A:$G,MATCH($E257,bureaux!$A:$A,0),7)</f>
        <v>#N/A</v>
      </c>
    </row>
    <row r="258" spans="1:18" x14ac:dyDescent="0.25">
      <c r="A258" s="20">
        <f>'Elegio-Electors'!C258</f>
        <v>0</v>
      </c>
      <c r="B258" s="20">
        <f>'Elegio-Electors'!B258</f>
        <v>0</v>
      </c>
      <c r="C258" s="91">
        <f>IF(Procédure!$C$33=2,'Elegio-Electors'!D258,Procédure!$C$33)</f>
        <v>0</v>
      </c>
      <c r="D258" s="20">
        <f>'Elegio-Electors'!E258</f>
        <v>0</v>
      </c>
      <c r="E258" s="91" t="str">
        <f>IF(LEFT(RIGHT('Elegio-Electors'!L258,2),1)="C",'Elegio-Electors'!L258,IF(LEFT(RIGHT('Elegio-Electors'!M258,2),1)="C",'Elegio-Electors'!M258,""))</f>
        <v/>
      </c>
      <c r="F258" s="91" t="str">
        <f>IF(LEFT(RIGHT('Elegio-Electors'!L258,2),1)="O",'Elegio-Electors'!L258,IF(LEFT(RIGHT('Elegio-Electors'!M258,2),1)="O",'Elegio-Electors'!M258,""))</f>
        <v/>
      </c>
      <c r="G258" s="91" t="s">
        <v>166</v>
      </c>
      <c r="H258" s="91" t="s">
        <v>167</v>
      </c>
      <c r="I258" s="20" t="e">
        <f t="shared" si="15"/>
        <v>#N/A</v>
      </c>
      <c r="J258" s="20" t="e">
        <f t="shared" si="16"/>
        <v>#N/A</v>
      </c>
      <c r="K258" s="91" t="e">
        <f>INDEX(bureaux!$A:$I,MATCH($E258,bureaux!$A:$A,0),9)</f>
        <v>#N/A</v>
      </c>
      <c r="L258" s="91" t="e">
        <f t="shared" si="17"/>
        <v>#N/A</v>
      </c>
      <c r="M258" s="91" t="e">
        <f t="shared" si="18"/>
        <v>#N/A</v>
      </c>
      <c r="N258" s="20" t="e">
        <f t="shared" si="19"/>
        <v>#N/A</v>
      </c>
      <c r="O258" s="20" t="e">
        <f>INDEX(bureaux!$A:$H,MATCH($E258,bureaux!$A:$A,0),8)</f>
        <v>#N/A</v>
      </c>
      <c r="P258" s="91" t="e">
        <f>_xlfn.CONCAT(INDEX(bureaux!$A:$H,MATCH($E258,bureaux!$A:$A,0),4)," ",INDEX(bureaux!$A:$H,MATCH($E258,bureaux!$A:$A,0),5))</f>
        <v>#N/A</v>
      </c>
      <c r="Q258" s="20" t="e">
        <f>INDEX(bureaux!$A:$G,MATCH($E258,bureaux!$A:$A,0),6)</f>
        <v>#N/A</v>
      </c>
      <c r="R258" s="20" t="e">
        <f>INDEX(bureaux!$A:$G,MATCH($E258,bureaux!$A:$A,0),7)</f>
        <v>#N/A</v>
      </c>
    </row>
    <row r="259" spans="1:18" x14ac:dyDescent="0.25">
      <c r="A259" s="20">
        <f>'Elegio-Electors'!C259</f>
        <v>0</v>
      </c>
      <c r="B259" s="20">
        <f>'Elegio-Electors'!B259</f>
        <v>0</v>
      </c>
      <c r="C259" s="91">
        <f>IF(Procédure!$C$33=2,'Elegio-Electors'!D259,Procédure!$C$33)</f>
        <v>0</v>
      </c>
      <c r="D259" s="20">
        <f>'Elegio-Electors'!E259</f>
        <v>0</v>
      </c>
      <c r="E259" s="91" t="str">
        <f>IF(LEFT(RIGHT('Elegio-Electors'!L259,2),1)="C",'Elegio-Electors'!L259,IF(LEFT(RIGHT('Elegio-Electors'!M259,2),1)="C",'Elegio-Electors'!M259,""))</f>
        <v/>
      </c>
      <c r="F259" s="91" t="str">
        <f>IF(LEFT(RIGHT('Elegio-Electors'!L259,2),1)="O",'Elegio-Electors'!L259,IF(LEFT(RIGHT('Elegio-Electors'!M259,2),1)="O",'Elegio-Electors'!M259,""))</f>
        <v/>
      </c>
      <c r="G259" s="91" t="s">
        <v>166</v>
      </c>
      <c r="H259" s="91" t="s">
        <v>167</v>
      </c>
      <c r="I259" s="20" t="e">
        <f t="shared" ref="I259:I322" si="20">_xlfn.SWITCH(RIGHT(E259,1),"B","bedienden","A","arbeiders","J","jongeren","K","kader")</f>
        <v>#N/A</v>
      </c>
      <c r="J259" s="20" t="e">
        <f t="shared" ref="J259:J322" si="21">_xlfn.SWITCH(RIGHT(E259,1),"B","employés","A","ouvriers","J","jeunes","K","cadre")</f>
        <v>#N/A</v>
      </c>
      <c r="K259" s="91" t="e">
        <f>INDEX(bureaux!$A:$I,MATCH($E259,bureaux!$A:$A,0),9)</f>
        <v>#N/A</v>
      </c>
      <c r="L259" s="91" t="e">
        <f t="shared" ref="L259:L322" si="22">_xlfn.CONCAT(G259," ",K259," CPBW ",I259)</f>
        <v>#N/A</v>
      </c>
      <c r="M259" s="91" t="e">
        <f t="shared" ref="M259:M322" si="23">_xlfn.CONCAT(H259," ",K259," CPPT ",J259)</f>
        <v>#N/A</v>
      </c>
      <c r="N259" s="20" t="e">
        <f t="shared" ref="N259:N322" si="24">IF(C259="NL",L259,M259)</f>
        <v>#N/A</v>
      </c>
      <c r="O259" s="20" t="e">
        <f>INDEX(bureaux!$A:$H,MATCH($E259,bureaux!$A:$A,0),8)</f>
        <v>#N/A</v>
      </c>
      <c r="P259" s="91" t="e">
        <f>_xlfn.CONCAT(INDEX(bureaux!$A:$H,MATCH($E259,bureaux!$A:$A,0),4)," ",INDEX(bureaux!$A:$H,MATCH($E259,bureaux!$A:$A,0),5))</f>
        <v>#N/A</v>
      </c>
      <c r="Q259" s="20" t="e">
        <f>INDEX(bureaux!$A:$G,MATCH($E259,bureaux!$A:$A,0),6)</f>
        <v>#N/A</v>
      </c>
      <c r="R259" s="20" t="e">
        <f>INDEX(bureaux!$A:$G,MATCH($E259,bureaux!$A:$A,0),7)</f>
        <v>#N/A</v>
      </c>
    </row>
    <row r="260" spans="1:18" x14ac:dyDescent="0.25">
      <c r="A260" s="20">
        <f>'Elegio-Electors'!C260</f>
        <v>0</v>
      </c>
      <c r="B260" s="20">
        <f>'Elegio-Electors'!B260</f>
        <v>0</v>
      </c>
      <c r="C260" s="91">
        <f>IF(Procédure!$C$33=2,'Elegio-Electors'!D260,Procédure!$C$33)</f>
        <v>0</v>
      </c>
      <c r="D260" s="20">
        <f>'Elegio-Electors'!E260</f>
        <v>0</v>
      </c>
      <c r="E260" s="91" t="str">
        <f>IF(LEFT(RIGHT('Elegio-Electors'!L260,2),1)="C",'Elegio-Electors'!L260,IF(LEFT(RIGHT('Elegio-Electors'!M260,2),1)="C",'Elegio-Electors'!M260,""))</f>
        <v/>
      </c>
      <c r="F260" s="91" t="str">
        <f>IF(LEFT(RIGHT('Elegio-Electors'!L260,2),1)="O",'Elegio-Electors'!L260,IF(LEFT(RIGHT('Elegio-Electors'!M260,2),1)="O",'Elegio-Electors'!M260,""))</f>
        <v/>
      </c>
      <c r="G260" s="91" t="s">
        <v>166</v>
      </c>
      <c r="H260" s="91" t="s">
        <v>167</v>
      </c>
      <c r="I260" s="20" t="e">
        <f t="shared" si="20"/>
        <v>#N/A</v>
      </c>
      <c r="J260" s="20" t="e">
        <f t="shared" si="21"/>
        <v>#N/A</v>
      </c>
      <c r="K260" s="91" t="e">
        <f>INDEX(bureaux!$A:$I,MATCH($E260,bureaux!$A:$A,0),9)</f>
        <v>#N/A</v>
      </c>
      <c r="L260" s="91" t="e">
        <f t="shared" si="22"/>
        <v>#N/A</v>
      </c>
      <c r="M260" s="91" t="e">
        <f t="shared" si="23"/>
        <v>#N/A</v>
      </c>
      <c r="N260" s="20" t="e">
        <f t="shared" si="24"/>
        <v>#N/A</v>
      </c>
      <c r="O260" s="20" t="e">
        <f>INDEX(bureaux!$A:$H,MATCH($E260,bureaux!$A:$A,0),8)</f>
        <v>#N/A</v>
      </c>
      <c r="P260" s="91" t="e">
        <f>_xlfn.CONCAT(INDEX(bureaux!$A:$H,MATCH($E260,bureaux!$A:$A,0),4)," ",INDEX(bureaux!$A:$H,MATCH($E260,bureaux!$A:$A,0),5))</f>
        <v>#N/A</v>
      </c>
      <c r="Q260" s="20" t="e">
        <f>INDEX(bureaux!$A:$G,MATCH($E260,bureaux!$A:$A,0),6)</f>
        <v>#N/A</v>
      </c>
      <c r="R260" s="20" t="e">
        <f>INDEX(bureaux!$A:$G,MATCH($E260,bureaux!$A:$A,0),7)</f>
        <v>#N/A</v>
      </c>
    </row>
    <row r="261" spans="1:18" x14ac:dyDescent="0.25">
      <c r="A261" s="20">
        <f>'Elegio-Electors'!C261</f>
        <v>0</v>
      </c>
      <c r="B261" s="20">
        <f>'Elegio-Electors'!B261</f>
        <v>0</v>
      </c>
      <c r="C261" s="91">
        <f>IF(Procédure!$C$33=2,'Elegio-Electors'!D261,Procédure!$C$33)</f>
        <v>0</v>
      </c>
      <c r="D261" s="20">
        <f>'Elegio-Electors'!E261</f>
        <v>0</v>
      </c>
      <c r="E261" s="91" t="str">
        <f>IF(LEFT(RIGHT('Elegio-Electors'!L261,2),1)="C",'Elegio-Electors'!L261,IF(LEFT(RIGHT('Elegio-Electors'!M261,2),1)="C",'Elegio-Electors'!M261,""))</f>
        <v/>
      </c>
      <c r="F261" s="91" t="str">
        <f>IF(LEFT(RIGHT('Elegio-Electors'!L261,2),1)="O",'Elegio-Electors'!L261,IF(LEFT(RIGHT('Elegio-Electors'!M261,2),1)="O",'Elegio-Electors'!M261,""))</f>
        <v/>
      </c>
      <c r="G261" s="91" t="s">
        <v>166</v>
      </c>
      <c r="H261" s="91" t="s">
        <v>167</v>
      </c>
      <c r="I261" s="20" t="e">
        <f t="shared" si="20"/>
        <v>#N/A</v>
      </c>
      <c r="J261" s="20" t="e">
        <f t="shared" si="21"/>
        <v>#N/A</v>
      </c>
      <c r="K261" s="91" t="e">
        <f>INDEX(bureaux!$A:$I,MATCH($E261,bureaux!$A:$A,0),9)</f>
        <v>#N/A</v>
      </c>
      <c r="L261" s="91" t="e">
        <f t="shared" si="22"/>
        <v>#N/A</v>
      </c>
      <c r="M261" s="91" t="e">
        <f t="shared" si="23"/>
        <v>#N/A</v>
      </c>
      <c r="N261" s="20" t="e">
        <f t="shared" si="24"/>
        <v>#N/A</v>
      </c>
      <c r="O261" s="20" t="e">
        <f>INDEX(bureaux!$A:$H,MATCH($E261,bureaux!$A:$A,0),8)</f>
        <v>#N/A</v>
      </c>
      <c r="P261" s="91" t="e">
        <f>_xlfn.CONCAT(INDEX(bureaux!$A:$H,MATCH($E261,bureaux!$A:$A,0),4)," ",INDEX(bureaux!$A:$H,MATCH($E261,bureaux!$A:$A,0),5))</f>
        <v>#N/A</v>
      </c>
      <c r="Q261" s="20" t="e">
        <f>INDEX(bureaux!$A:$G,MATCH($E261,bureaux!$A:$A,0),6)</f>
        <v>#N/A</v>
      </c>
      <c r="R261" s="20" t="e">
        <f>INDEX(bureaux!$A:$G,MATCH($E261,bureaux!$A:$A,0),7)</f>
        <v>#N/A</v>
      </c>
    </row>
    <row r="262" spans="1:18" x14ac:dyDescent="0.25">
      <c r="A262" s="20">
        <f>'Elegio-Electors'!C262</f>
        <v>0</v>
      </c>
      <c r="B262" s="20">
        <f>'Elegio-Electors'!B262</f>
        <v>0</v>
      </c>
      <c r="C262" s="91">
        <f>IF(Procédure!$C$33=2,'Elegio-Electors'!D262,Procédure!$C$33)</f>
        <v>0</v>
      </c>
      <c r="D262" s="20">
        <f>'Elegio-Electors'!E262</f>
        <v>0</v>
      </c>
      <c r="E262" s="91" t="str">
        <f>IF(LEFT(RIGHT('Elegio-Electors'!L262,2),1)="C",'Elegio-Electors'!L262,IF(LEFT(RIGHT('Elegio-Electors'!M262,2),1)="C",'Elegio-Electors'!M262,""))</f>
        <v/>
      </c>
      <c r="F262" s="91" t="str">
        <f>IF(LEFT(RIGHT('Elegio-Electors'!L262,2),1)="O",'Elegio-Electors'!L262,IF(LEFT(RIGHT('Elegio-Electors'!M262,2),1)="O",'Elegio-Electors'!M262,""))</f>
        <v/>
      </c>
      <c r="G262" s="91" t="s">
        <v>166</v>
      </c>
      <c r="H262" s="91" t="s">
        <v>167</v>
      </c>
      <c r="I262" s="20" t="e">
        <f t="shared" si="20"/>
        <v>#N/A</v>
      </c>
      <c r="J262" s="20" t="e">
        <f t="shared" si="21"/>
        <v>#N/A</v>
      </c>
      <c r="K262" s="91" t="e">
        <f>INDEX(bureaux!$A:$I,MATCH($E262,bureaux!$A:$A,0),9)</f>
        <v>#N/A</v>
      </c>
      <c r="L262" s="91" t="e">
        <f t="shared" si="22"/>
        <v>#N/A</v>
      </c>
      <c r="M262" s="91" t="e">
        <f t="shared" si="23"/>
        <v>#N/A</v>
      </c>
      <c r="N262" s="20" t="e">
        <f t="shared" si="24"/>
        <v>#N/A</v>
      </c>
      <c r="O262" s="20" t="e">
        <f>INDEX(bureaux!$A:$H,MATCH($E262,bureaux!$A:$A,0),8)</f>
        <v>#N/A</v>
      </c>
      <c r="P262" s="91" t="e">
        <f>_xlfn.CONCAT(INDEX(bureaux!$A:$H,MATCH($E262,bureaux!$A:$A,0),4)," ",INDEX(bureaux!$A:$H,MATCH($E262,bureaux!$A:$A,0),5))</f>
        <v>#N/A</v>
      </c>
      <c r="Q262" s="20" t="e">
        <f>INDEX(bureaux!$A:$G,MATCH($E262,bureaux!$A:$A,0),6)</f>
        <v>#N/A</v>
      </c>
      <c r="R262" s="20" t="e">
        <f>INDEX(bureaux!$A:$G,MATCH($E262,bureaux!$A:$A,0),7)</f>
        <v>#N/A</v>
      </c>
    </row>
    <row r="263" spans="1:18" x14ac:dyDescent="0.25">
      <c r="A263" s="20">
        <f>'Elegio-Electors'!C263</f>
        <v>0</v>
      </c>
      <c r="B263" s="20">
        <f>'Elegio-Electors'!B263</f>
        <v>0</v>
      </c>
      <c r="C263" s="91">
        <f>IF(Procédure!$C$33=2,'Elegio-Electors'!D263,Procédure!$C$33)</f>
        <v>0</v>
      </c>
      <c r="D263" s="20">
        <f>'Elegio-Electors'!E263</f>
        <v>0</v>
      </c>
      <c r="E263" s="91" t="str">
        <f>IF(LEFT(RIGHT('Elegio-Electors'!L263,2),1)="C",'Elegio-Electors'!L263,IF(LEFT(RIGHT('Elegio-Electors'!M263,2),1)="C",'Elegio-Electors'!M263,""))</f>
        <v/>
      </c>
      <c r="F263" s="91" t="str">
        <f>IF(LEFT(RIGHT('Elegio-Electors'!L263,2),1)="O",'Elegio-Electors'!L263,IF(LEFT(RIGHT('Elegio-Electors'!M263,2),1)="O",'Elegio-Electors'!M263,""))</f>
        <v/>
      </c>
      <c r="G263" s="91" t="s">
        <v>166</v>
      </c>
      <c r="H263" s="91" t="s">
        <v>167</v>
      </c>
      <c r="I263" s="20" t="e">
        <f t="shared" si="20"/>
        <v>#N/A</v>
      </c>
      <c r="J263" s="20" t="e">
        <f t="shared" si="21"/>
        <v>#N/A</v>
      </c>
      <c r="K263" s="91" t="e">
        <f>INDEX(bureaux!$A:$I,MATCH($E263,bureaux!$A:$A,0),9)</f>
        <v>#N/A</v>
      </c>
      <c r="L263" s="91" t="e">
        <f t="shared" si="22"/>
        <v>#N/A</v>
      </c>
      <c r="M263" s="91" t="e">
        <f t="shared" si="23"/>
        <v>#N/A</v>
      </c>
      <c r="N263" s="20" t="e">
        <f t="shared" si="24"/>
        <v>#N/A</v>
      </c>
      <c r="O263" s="20" t="e">
        <f>INDEX(bureaux!$A:$H,MATCH($E263,bureaux!$A:$A,0),8)</f>
        <v>#N/A</v>
      </c>
      <c r="P263" s="91" t="e">
        <f>_xlfn.CONCAT(INDEX(bureaux!$A:$H,MATCH($E263,bureaux!$A:$A,0),4)," ",INDEX(bureaux!$A:$H,MATCH($E263,bureaux!$A:$A,0),5))</f>
        <v>#N/A</v>
      </c>
      <c r="Q263" s="20" t="e">
        <f>INDEX(bureaux!$A:$G,MATCH($E263,bureaux!$A:$A,0),6)</f>
        <v>#N/A</v>
      </c>
      <c r="R263" s="20" t="e">
        <f>INDEX(bureaux!$A:$G,MATCH($E263,bureaux!$A:$A,0),7)</f>
        <v>#N/A</v>
      </c>
    </row>
    <row r="264" spans="1:18" x14ac:dyDescent="0.25">
      <c r="A264" s="20">
        <f>'Elegio-Electors'!C264</f>
        <v>0</v>
      </c>
      <c r="B264" s="20">
        <f>'Elegio-Electors'!B264</f>
        <v>0</v>
      </c>
      <c r="C264" s="91">
        <f>IF(Procédure!$C$33=2,'Elegio-Electors'!D264,Procédure!$C$33)</f>
        <v>0</v>
      </c>
      <c r="D264" s="20">
        <f>'Elegio-Electors'!E264</f>
        <v>0</v>
      </c>
      <c r="E264" s="91" t="str">
        <f>IF(LEFT(RIGHT('Elegio-Electors'!L264,2),1)="C",'Elegio-Electors'!L264,IF(LEFT(RIGHT('Elegio-Electors'!M264,2),1)="C",'Elegio-Electors'!M264,""))</f>
        <v/>
      </c>
      <c r="F264" s="91" t="str">
        <f>IF(LEFT(RIGHT('Elegio-Electors'!L264,2),1)="O",'Elegio-Electors'!L264,IF(LEFT(RIGHT('Elegio-Electors'!M264,2),1)="O",'Elegio-Electors'!M264,""))</f>
        <v/>
      </c>
      <c r="G264" s="91" t="s">
        <v>166</v>
      </c>
      <c r="H264" s="91" t="s">
        <v>167</v>
      </c>
      <c r="I264" s="20" t="e">
        <f t="shared" si="20"/>
        <v>#N/A</v>
      </c>
      <c r="J264" s="20" t="e">
        <f t="shared" si="21"/>
        <v>#N/A</v>
      </c>
      <c r="K264" s="91" t="e">
        <f>INDEX(bureaux!$A:$I,MATCH($E264,bureaux!$A:$A,0),9)</f>
        <v>#N/A</v>
      </c>
      <c r="L264" s="91" t="e">
        <f t="shared" si="22"/>
        <v>#N/A</v>
      </c>
      <c r="M264" s="91" t="e">
        <f t="shared" si="23"/>
        <v>#N/A</v>
      </c>
      <c r="N264" s="20" t="e">
        <f t="shared" si="24"/>
        <v>#N/A</v>
      </c>
      <c r="O264" s="20" t="e">
        <f>INDEX(bureaux!$A:$H,MATCH($E264,bureaux!$A:$A,0),8)</f>
        <v>#N/A</v>
      </c>
      <c r="P264" s="91" t="e">
        <f>_xlfn.CONCAT(INDEX(bureaux!$A:$H,MATCH($E264,bureaux!$A:$A,0),4)," ",INDEX(bureaux!$A:$H,MATCH($E264,bureaux!$A:$A,0),5))</f>
        <v>#N/A</v>
      </c>
      <c r="Q264" s="20" t="e">
        <f>INDEX(bureaux!$A:$G,MATCH($E264,bureaux!$A:$A,0),6)</f>
        <v>#N/A</v>
      </c>
      <c r="R264" s="20" t="e">
        <f>INDEX(bureaux!$A:$G,MATCH($E264,bureaux!$A:$A,0),7)</f>
        <v>#N/A</v>
      </c>
    </row>
    <row r="265" spans="1:18" x14ac:dyDescent="0.25">
      <c r="A265" s="20">
        <f>'Elegio-Electors'!C265</f>
        <v>0</v>
      </c>
      <c r="B265" s="20">
        <f>'Elegio-Electors'!B265</f>
        <v>0</v>
      </c>
      <c r="C265" s="91">
        <f>IF(Procédure!$C$33=2,'Elegio-Electors'!D265,Procédure!$C$33)</f>
        <v>0</v>
      </c>
      <c r="D265" s="20">
        <f>'Elegio-Electors'!E265</f>
        <v>0</v>
      </c>
      <c r="E265" s="91" t="str">
        <f>IF(LEFT(RIGHT('Elegio-Electors'!L265,2),1)="C",'Elegio-Electors'!L265,IF(LEFT(RIGHT('Elegio-Electors'!M265,2),1)="C",'Elegio-Electors'!M265,""))</f>
        <v/>
      </c>
      <c r="F265" s="91" t="str">
        <f>IF(LEFT(RIGHT('Elegio-Electors'!L265,2),1)="O",'Elegio-Electors'!L265,IF(LEFT(RIGHT('Elegio-Electors'!M265,2),1)="O",'Elegio-Electors'!M265,""))</f>
        <v/>
      </c>
      <c r="G265" s="91" t="s">
        <v>166</v>
      </c>
      <c r="H265" s="91" t="s">
        <v>167</v>
      </c>
      <c r="I265" s="20" t="e">
        <f t="shared" si="20"/>
        <v>#N/A</v>
      </c>
      <c r="J265" s="20" t="e">
        <f t="shared" si="21"/>
        <v>#N/A</v>
      </c>
      <c r="K265" s="91" t="e">
        <f>INDEX(bureaux!$A:$I,MATCH($E265,bureaux!$A:$A,0),9)</f>
        <v>#N/A</v>
      </c>
      <c r="L265" s="91" t="e">
        <f t="shared" si="22"/>
        <v>#N/A</v>
      </c>
      <c r="M265" s="91" t="e">
        <f t="shared" si="23"/>
        <v>#N/A</v>
      </c>
      <c r="N265" s="20" t="e">
        <f t="shared" si="24"/>
        <v>#N/A</v>
      </c>
      <c r="O265" s="20" t="e">
        <f>INDEX(bureaux!$A:$H,MATCH($E265,bureaux!$A:$A,0),8)</f>
        <v>#N/A</v>
      </c>
      <c r="P265" s="91" t="e">
        <f>_xlfn.CONCAT(INDEX(bureaux!$A:$H,MATCH($E265,bureaux!$A:$A,0),4)," ",INDEX(bureaux!$A:$H,MATCH($E265,bureaux!$A:$A,0),5))</f>
        <v>#N/A</v>
      </c>
      <c r="Q265" s="20" t="e">
        <f>INDEX(bureaux!$A:$G,MATCH($E265,bureaux!$A:$A,0),6)</f>
        <v>#N/A</v>
      </c>
      <c r="R265" s="20" t="e">
        <f>INDEX(bureaux!$A:$G,MATCH($E265,bureaux!$A:$A,0),7)</f>
        <v>#N/A</v>
      </c>
    </row>
    <row r="266" spans="1:18" x14ac:dyDescent="0.25">
      <c r="A266" s="20">
        <f>'Elegio-Electors'!C266</f>
        <v>0</v>
      </c>
      <c r="B266" s="20">
        <f>'Elegio-Electors'!B266</f>
        <v>0</v>
      </c>
      <c r="C266" s="91">
        <f>IF(Procédure!$C$33=2,'Elegio-Electors'!D266,Procédure!$C$33)</f>
        <v>0</v>
      </c>
      <c r="D266" s="20">
        <f>'Elegio-Electors'!E266</f>
        <v>0</v>
      </c>
      <c r="E266" s="91" t="str">
        <f>IF(LEFT(RIGHT('Elegio-Electors'!L266,2),1)="C",'Elegio-Electors'!L266,IF(LEFT(RIGHT('Elegio-Electors'!M266,2),1)="C",'Elegio-Electors'!M266,""))</f>
        <v/>
      </c>
      <c r="F266" s="91" t="str">
        <f>IF(LEFT(RIGHT('Elegio-Electors'!L266,2),1)="O",'Elegio-Electors'!L266,IF(LEFT(RIGHT('Elegio-Electors'!M266,2),1)="O",'Elegio-Electors'!M266,""))</f>
        <v/>
      </c>
      <c r="G266" s="91" t="s">
        <v>166</v>
      </c>
      <c r="H266" s="91" t="s">
        <v>167</v>
      </c>
      <c r="I266" s="20" t="e">
        <f t="shared" si="20"/>
        <v>#N/A</v>
      </c>
      <c r="J266" s="20" t="e">
        <f t="shared" si="21"/>
        <v>#N/A</v>
      </c>
      <c r="K266" s="91" t="e">
        <f>INDEX(bureaux!$A:$I,MATCH($E266,bureaux!$A:$A,0),9)</f>
        <v>#N/A</v>
      </c>
      <c r="L266" s="91" t="e">
        <f t="shared" si="22"/>
        <v>#N/A</v>
      </c>
      <c r="M266" s="91" t="e">
        <f t="shared" si="23"/>
        <v>#N/A</v>
      </c>
      <c r="N266" s="20" t="e">
        <f t="shared" si="24"/>
        <v>#N/A</v>
      </c>
      <c r="O266" s="20" t="e">
        <f>INDEX(bureaux!$A:$H,MATCH($E266,bureaux!$A:$A,0),8)</f>
        <v>#N/A</v>
      </c>
      <c r="P266" s="91" t="e">
        <f>_xlfn.CONCAT(INDEX(bureaux!$A:$H,MATCH($E266,bureaux!$A:$A,0),4)," ",INDEX(bureaux!$A:$H,MATCH($E266,bureaux!$A:$A,0),5))</f>
        <v>#N/A</v>
      </c>
      <c r="Q266" s="20" t="e">
        <f>INDEX(bureaux!$A:$G,MATCH($E266,bureaux!$A:$A,0),6)</f>
        <v>#N/A</v>
      </c>
      <c r="R266" s="20" t="e">
        <f>INDEX(bureaux!$A:$G,MATCH($E266,bureaux!$A:$A,0),7)</f>
        <v>#N/A</v>
      </c>
    </row>
    <row r="267" spans="1:18" x14ac:dyDescent="0.25">
      <c r="A267" s="20">
        <f>'Elegio-Electors'!C267</f>
        <v>0</v>
      </c>
      <c r="B267" s="20">
        <f>'Elegio-Electors'!B267</f>
        <v>0</v>
      </c>
      <c r="C267" s="91">
        <f>IF(Procédure!$C$33=2,'Elegio-Electors'!D267,Procédure!$C$33)</f>
        <v>0</v>
      </c>
      <c r="D267" s="20">
        <f>'Elegio-Electors'!E267</f>
        <v>0</v>
      </c>
      <c r="E267" s="91" t="str">
        <f>IF(LEFT(RIGHT('Elegio-Electors'!L267,2),1)="C",'Elegio-Electors'!L267,IF(LEFT(RIGHT('Elegio-Electors'!M267,2),1)="C",'Elegio-Electors'!M267,""))</f>
        <v/>
      </c>
      <c r="F267" s="91" t="str">
        <f>IF(LEFT(RIGHT('Elegio-Electors'!L267,2),1)="O",'Elegio-Electors'!L267,IF(LEFT(RIGHT('Elegio-Electors'!M267,2),1)="O",'Elegio-Electors'!M267,""))</f>
        <v/>
      </c>
      <c r="G267" s="91" t="s">
        <v>166</v>
      </c>
      <c r="H267" s="91" t="s">
        <v>167</v>
      </c>
      <c r="I267" s="20" t="e">
        <f t="shared" si="20"/>
        <v>#N/A</v>
      </c>
      <c r="J267" s="20" t="e">
        <f t="shared" si="21"/>
        <v>#N/A</v>
      </c>
      <c r="K267" s="91" t="e">
        <f>INDEX(bureaux!$A:$I,MATCH($E267,bureaux!$A:$A,0),9)</f>
        <v>#N/A</v>
      </c>
      <c r="L267" s="91" t="e">
        <f t="shared" si="22"/>
        <v>#N/A</v>
      </c>
      <c r="M267" s="91" t="e">
        <f t="shared" si="23"/>
        <v>#N/A</v>
      </c>
      <c r="N267" s="20" t="e">
        <f t="shared" si="24"/>
        <v>#N/A</v>
      </c>
      <c r="O267" s="20" t="e">
        <f>INDEX(bureaux!$A:$H,MATCH($E267,bureaux!$A:$A,0),8)</f>
        <v>#N/A</v>
      </c>
      <c r="P267" s="91" t="e">
        <f>_xlfn.CONCAT(INDEX(bureaux!$A:$H,MATCH($E267,bureaux!$A:$A,0),4)," ",INDEX(bureaux!$A:$H,MATCH($E267,bureaux!$A:$A,0),5))</f>
        <v>#N/A</v>
      </c>
      <c r="Q267" s="20" t="e">
        <f>INDEX(bureaux!$A:$G,MATCH($E267,bureaux!$A:$A,0),6)</f>
        <v>#N/A</v>
      </c>
      <c r="R267" s="20" t="e">
        <f>INDEX(bureaux!$A:$G,MATCH($E267,bureaux!$A:$A,0),7)</f>
        <v>#N/A</v>
      </c>
    </row>
    <row r="268" spans="1:18" x14ac:dyDescent="0.25">
      <c r="A268" s="20">
        <f>'Elegio-Electors'!C268</f>
        <v>0</v>
      </c>
      <c r="B268" s="20">
        <f>'Elegio-Electors'!B268</f>
        <v>0</v>
      </c>
      <c r="C268" s="91">
        <f>IF(Procédure!$C$33=2,'Elegio-Electors'!D268,Procédure!$C$33)</f>
        <v>0</v>
      </c>
      <c r="D268" s="20">
        <f>'Elegio-Electors'!E268</f>
        <v>0</v>
      </c>
      <c r="E268" s="91" t="str">
        <f>IF(LEFT(RIGHT('Elegio-Electors'!L268,2),1)="C",'Elegio-Electors'!L268,IF(LEFT(RIGHT('Elegio-Electors'!M268,2),1)="C",'Elegio-Electors'!M268,""))</f>
        <v/>
      </c>
      <c r="F268" s="91" t="str">
        <f>IF(LEFT(RIGHT('Elegio-Electors'!L268,2),1)="O",'Elegio-Electors'!L268,IF(LEFT(RIGHT('Elegio-Electors'!M268,2),1)="O",'Elegio-Electors'!M268,""))</f>
        <v/>
      </c>
      <c r="G268" s="91" t="s">
        <v>166</v>
      </c>
      <c r="H268" s="91" t="s">
        <v>167</v>
      </c>
      <c r="I268" s="20" t="e">
        <f t="shared" si="20"/>
        <v>#N/A</v>
      </c>
      <c r="J268" s="20" t="e">
        <f t="shared" si="21"/>
        <v>#N/A</v>
      </c>
      <c r="K268" s="91" t="e">
        <f>INDEX(bureaux!$A:$I,MATCH($E268,bureaux!$A:$A,0),9)</f>
        <v>#N/A</v>
      </c>
      <c r="L268" s="91" t="e">
        <f t="shared" si="22"/>
        <v>#N/A</v>
      </c>
      <c r="M268" s="91" t="e">
        <f t="shared" si="23"/>
        <v>#N/A</v>
      </c>
      <c r="N268" s="20" t="e">
        <f t="shared" si="24"/>
        <v>#N/A</v>
      </c>
      <c r="O268" s="20" t="e">
        <f>INDEX(bureaux!$A:$H,MATCH($E268,bureaux!$A:$A,0),8)</f>
        <v>#N/A</v>
      </c>
      <c r="P268" s="91" t="e">
        <f>_xlfn.CONCAT(INDEX(bureaux!$A:$H,MATCH($E268,bureaux!$A:$A,0),4)," ",INDEX(bureaux!$A:$H,MATCH($E268,bureaux!$A:$A,0),5))</f>
        <v>#N/A</v>
      </c>
      <c r="Q268" s="20" t="e">
        <f>INDEX(bureaux!$A:$G,MATCH($E268,bureaux!$A:$A,0),6)</f>
        <v>#N/A</v>
      </c>
      <c r="R268" s="20" t="e">
        <f>INDEX(bureaux!$A:$G,MATCH($E268,bureaux!$A:$A,0),7)</f>
        <v>#N/A</v>
      </c>
    </row>
    <row r="269" spans="1:18" x14ac:dyDescent="0.25">
      <c r="A269" s="20">
        <f>'Elegio-Electors'!C269</f>
        <v>0</v>
      </c>
      <c r="B269" s="20">
        <f>'Elegio-Electors'!B269</f>
        <v>0</v>
      </c>
      <c r="C269" s="91">
        <f>IF(Procédure!$C$33=2,'Elegio-Electors'!D269,Procédure!$C$33)</f>
        <v>0</v>
      </c>
      <c r="D269" s="20">
        <f>'Elegio-Electors'!E269</f>
        <v>0</v>
      </c>
      <c r="E269" s="91" t="str">
        <f>IF(LEFT(RIGHT('Elegio-Electors'!L269,2),1)="C",'Elegio-Electors'!L269,IF(LEFT(RIGHT('Elegio-Electors'!M269,2),1)="C",'Elegio-Electors'!M269,""))</f>
        <v/>
      </c>
      <c r="F269" s="91" t="str">
        <f>IF(LEFT(RIGHT('Elegio-Electors'!L269,2),1)="O",'Elegio-Electors'!L269,IF(LEFT(RIGHT('Elegio-Electors'!M269,2),1)="O",'Elegio-Electors'!M269,""))</f>
        <v/>
      </c>
      <c r="G269" s="91" t="s">
        <v>166</v>
      </c>
      <c r="H269" s="91" t="s">
        <v>167</v>
      </c>
      <c r="I269" s="20" t="e">
        <f t="shared" si="20"/>
        <v>#N/A</v>
      </c>
      <c r="J269" s="20" t="e">
        <f t="shared" si="21"/>
        <v>#N/A</v>
      </c>
      <c r="K269" s="91" t="e">
        <f>INDEX(bureaux!$A:$I,MATCH($E269,bureaux!$A:$A,0),9)</f>
        <v>#N/A</v>
      </c>
      <c r="L269" s="91" t="e">
        <f t="shared" si="22"/>
        <v>#N/A</v>
      </c>
      <c r="M269" s="91" t="e">
        <f t="shared" si="23"/>
        <v>#N/A</v>
      </c>
      <c r="N269" s="20" t="e">
        <f t="shared" si="24"/>
        <v>#N/A</v>
      </c>
      <c r="O269" s="20" t="e">
        <f>INDEX(bureaux!$A:$H,MATCH($E269,bureaux!$A:$A,0),8)</f>
        <v>#N/A</v>
      </c>
      <c r="P269" s="91" t="e">
        <f>_xlfn.CONCAT(INDEX(bureaux!$A:$H,MATCH($E269,bureaux!$A:$A,0),4)," ",INDEX(bureaux!$A:$H,MATCH($E269,bureaux!$A:$A,0),5))</f>
        <v>#N/A</v>
      </c>
      <c r="Q269" s="20" t="e">
        <f>INDEX(bureaux!$A:$G,MATCH($E269,bureaux!$A:$A,0),6)</f>
        <v>#N/A</v>
      </c>
      <c r="R269" s="20" t="e">
        <f>INDEX(bureaux!$A:$G,MATCH($E269,bureaux!$A:$A,0),7)</f>
        <v>#N/A</v>
      </c>
    </row>
    <row r="270" spans="1:18" x14ac:dyDescent="0.25">
      <c r="A270" s="20">
        <f>'Elegio-Electors'!C270</f>
        <v>0</v>
      </c>
      <c r="B270" s="20">
        <f>'Elegio-Electors'!B270</f>
        <v>0</v>
      </c>
      <c r="C270" s="91">
        <f>IF(Procédure!$C$33=2,'Elegio-Electors'!D270,Procédure!$C$33)</f>
        <v>0</v>
      </c>
      <c r="D270" s="20">
        <f>'Elegio-Electors'!E270</f>
        <v>0</v>
      </c>
      <c r="E270" s="91" t="str">
        <f>IF(LEFT(RIGHT('Elegio-Electors'!L270,2),1)="C",'Elegio-Electors'!L270,IF(LEFT(RIGHT('Elegio-Electors'!M270,2),1)="C",'Elegio-Electors'!M270,""))</f>
        <v/>
      </c>
      <c r="F270" s="91" t="str">
        <f>IF(LEFT(RIGHT('Elegio-Electors'!L270,2),1)="O",'Elegio-Electors'!L270,IF(LEFT(RIGHT('Elegio-Electors'!M270,2),1)="O",'Elegio-Electors'!M270,""))</f>
        <v/>
      </c>
      <c r="G270" s="91" t="s">
        <v>166</v>
      </c>
      <c r="H270" s="91" t="s">
        <v>167</v>
      </c>
      <c r="I270" s="20" t="e">
        <f t="shared" si="20"/>
        <v>#N/A</v>
      </c>
      <c r="J270" s="20" t="e">
        <f t="shared" si="21"/>
        <v>#N/A</v>
      </c>
      <c r="K270" s="91" t="e">
        <f>INDEX(bureaux!$A:$I,MATCH($E270,bureaux!$A:$A,0),9)</f>
        <v>#N/A</v>
      </c>
      <c r="L270" s="91" t="e">
        <f t="shared" si="22"/>
        <v>#N/A</v>
      </c>
      <c r="M270" s="91" t="e">
        <f t="shared" si="23"/>
        <v>#N/A</v>
      </c>
      <c r="N270" s="20" t="e">
        <f t="shared" si="24"/>
        <v>#N/A</v>
      </c>
      <c r="O270" s="20" t="e">
        <f>INDEX(bureaux!$A:$H,MATCH($E270,bureaux!$A:$A,0),8)</f>
        <v>#N/A</v>
      </c>
      <c r="P270" s="91" t="e">
        <f>_xlfn.CONCAT(INDEX(bureaux!$A:$H,MATCH($E270,bureaux!$A:$A,0),4)," ",INDEX(bureaux!$A:$H,MATCH($E270,bureaux!$A:$A,0),5))</f>
        <v>#N/A</v>
      </c>
      <c r="Q270" s="20" t="e">
        <f>INDEX(bureaux!$A:$G,MATCH($E270,bureaux!$A:$A,0),6)</f>
        <v>#N/A</v>
      </c>
      <c r="R270" s="20" t="e">
        <f>INDEX(bureaux!$A:$G,MATCH($E270,bureaux!$A:$A,0),7)</f>
        <v>#N/A</v>
      </c>
    </row>
    <row r="271" spans="1:18" x14ac:dyDescent="0.25">
      <c r="A271" s="20">
        <f>'Elegio-Electors'!C271</f>
        <v>0</v>
      </c>
      <c r="B271" s="20">
        <f>'Elegio-Electors'!B271</f>
        <v>0</v>
      </c>
      <c r="C271" s="91">
        <f>IF(Procédure!$C$33=2,'Elegio-Electors'!D271,Procédure!$C$33)</f>
        <v>0</v>
      </c>
      <c r="D271" s="20">
        <f>'Elegio-Electors'!E271</f>
        <v>0</v>
      </c>
      <c r="E271" s="91" t="str">
        <f>IF(LEFT(RIGHT('Elegio-Electors'!L271,2),1)="C",'Elegio-Electors'!L271,IF(LEFT(RIGHT('Elegio-Electors'!M271,2),1)="C",'Elegio-Electors'!M271,""))</f>
        <v/>
      </c>
      <c r="F271" s="91" t="str">
        <f>IF(LEFT(RIGHT('Elegio-Electors'!L271,2),1)="O",'Elegio-Electors'!L271,IF(LEFT(RIGHT('Elegio-Electors'!M271,2),1)="O",'Elegio-Electors'!M271,""))</f>
        <v/>
      </c>
      <c r="G271" s="91" t="s">
        <v>166</v>
      </c>
      <c r="H271" s="91" t="s">
        <v>167</v>
      </c>
      <c r="I271" s="20" t="e">
        <f t="shared" si="20"/>
        <v>#N/A</v>
      </c>
      <c r="J271" s="20" t="e">
        <f t="shared" si="21"/>
        <v>#N/A</v>
      </c>
      <c r="K271" s="91" t="e">
        <f>INDEX(bureaux!$A:$I,MATCH($E271,bureaux!$A:$A,0),9)</f>
        <v>#N/A</v>
      </c>
      <c r="L271" s="91" t="e">
        <f t="shared" si="22"/>
        <v>#N/A</v>
      </c>
      <c r="M271" s="91" t="e">
        <f t="shared" si="23"/>
        <v>#N/A</v>
      </c>
      <c r="N271" s="20" t="e">
        <f t="shared" si="24"/>
        <v>#N/A</v>
      </c>
      <c r="O271" s="20" t="e">
        <f>INDEX(bureaux!$A:$H,MATCH($E271,bureaux!$A:$A,0),8)</f>
        <v>#N/A</v>
      </c>
      <c r="P271" s="91" t="e">
        <f>_xlfn.CONCAT(INDEX(bureaux!$A:$H,MATCH($E271,bureaux!$A:$A,0),4)," ",INDEX(bureaux!$A:$H,MATCH($E271,bureaux!$A:$A,0),5))</f>
        <v>#N/A</v>
      </c>
      <c r="Q271" s="20" t="e">
        <f>INDEX(bureaux!$A:$G,MATCH($E271,bureaux!$A:$A,0),6)</f>
        <v>#N/A</v>
      </c>
      <c r="R271" s="20" t="e">
        <f>INDEX(bureaux!$A:$G,MATCH($E271,bureaux!$A:$A,0),7)</f>
        <v>#N/A</v>
      </c>
    </row>
    <row r="272" spans="1:18" x14ac:dyDescent="0.25">
      <c r="A272" s="20">
        <f>'Elegio-Electors'!C272</f>
        <v>0</v>
      </c>
      <c r="B272" s="20">
        <f>'Elegio-Electors'!B272</f>
        <v>0</v>
      </c>
      <c r="C272" s="91">
        <f>IF(Procédure!$C$33=2,'Elegio-Electors'!D272,Procédure!$C$33)</f>
        <v>0</v>
      </c>
      <c r="D272" s="20">
        <f>'Elegio-Electors'!E272</f>
        <v>0</v>
      </c>
      <c r="E272" s="91" t="str">
        <f>IF(LEFT(RIGHT('Elegio-Electors'!L272,2),1)="C",'Elegio-Electors'!L272,IF(LEFT(RIGHT('Elegio-Electors'!M272,2),1)="C",'Elegio-Electors'!M272,""))</f>
        <v/>
      </c>
      <c r="F272" s="91" t="str">
        <f>IF(LEFT(RIGHT('Elegio-Electors'!L272,2),1)="O",'Elegio-Electors'!L272,IF(LEFT(RIGHT('Elegio-Electors'!M272,2),1)="O",'Elegio-Electors'!M272,""))</f>
        <v/>
      </c>
      <c r="G272" s="91" t="s">
        <v>166</v>
      </c>
      <c r="H272" s="91" t="s">
        <v>167</v>
      </c>
      <c r="I272" s="20" t="e">
        <f t="shared" si="20"/>
        <v>#N/A</v>
      </c>
      <c r="J272" s="20" t="e">
        <f t="shared" si="21"/>
        <v>#N/A</v>
      </c>
      <c r="K272" s="91" t="e">
        <f>INDEX(bureaux!$A:$I,MATCH($E272,bureaux!$A:$A,0),9)</f>
        <v>#N/A</v>
      </c>
      <c r="L272" s="91" t="e">
        <f t="shared" si="22"/>
        <v>#N/A</v>
      </c>
      <c r="M272" s="91" t="e">
        <f t="shared" si="23"/>
        <v>#N/A</v>
      </c>
      <c r="N272" s="20" t="e">
        <f t="shared" si="24"/>
        <v>#N/A</v>
      </c>
      <c r="O272" s="20" t="e">
        <f>INDEX(bureaux!$A:$H,MATCH($E272,bureaux!$A:$A,0),8)</f>
        <v>#N/A</v>
      </c>
      <c r="P272" s="91" t="e">
        <f>_xlfn.CONCAT(INDEX(bureaux!$A:$H,MATCH($E272,bureaux!$A:$A,0),4)," ",INDEX(bureaux!$A:$H,MATCH($E272,bureaux!$A:$A,0),5))</f>
        <v>#N/A</v>
      </c>
      <c r="Q272" s="20" t="e">
        <f>INDEX(bureaux!$A:$G,MATCH($E272,bureaux!$A:$A,0),6)</f>
        <v>#N/A</v>
      </c>
      <c r="R272" s="20" t="e">
        <f>INDEX(bureaux!$A:$G,MATCH($E272,bureaux!$A:$A,0),7)</f>
        <v>#N/A</v>
      </c>
    </row>
    <row r="273" spans="1:18" x14ac:dyDescent="0.25">
      <c r="A273" s="20">
        <f>'Elegio-Electors'!C273</f>
        <v>0</v>
      </c>
      <c r="B273" s="20">
        <f>'Elegio-Electors'!B273</f>
        <v>0</v>
      </c>
      <c r="C273" s="91">
        <f>IF(Procédure!$C$33=2,'Elegio-Electors'!D273,Procédure!$C$33)</f>
        <v>0</v>
      </c>
      <c r="D273" s="20">
        <f>'Elegio-Electors'!E273</f>
        <v>0</v>
      </c>
      <c r="E273" s="91" t="str">
        <f>IF(LEFT(RIGHT('Elegio-Electors'!L273,2),1)="C",'Elegio-Electors'!L273,IF(LEFT(RIGHT('Elegio-Electors'!M273,2),1)="C",'Elegio-Electors'!M273,""))</f>
        <v/>
      </c>
      <c r="F273" s="91" t="str">
        <f>IF(LEFT(RIGHT('Elegio-Electors'!L273,2),1)="O",'Elegio-Electors'!L273,IF(LEFT(RIGHT('Elegio-Electors'!M273,2),1)="O",'Elegio-Electors'!M273,""))</f>
        <v/>
      </c>
      <c r="G273" s="91" t="s">
        <v>166</v>
      </c>
      <c r="H273" s="91" t="s">
        <v>167</v>
      </c>
      <c r="I273" s="20" t="e">
        <f t="shared" si="20"/>
        <v>#N/A</v>
      </c>
      <c r="J273" s="20" t="e">
        <f t="shared" si="21"/>
        <v>#N/A</v>
      </c>
      <c r="K273" s="91" t="e">
        <f>INDEX(bureaux!$A:$I,MATCH($E273,bureaux!$A:$A,0),9)</f>
        <v>#N/A</v>
      </c>
      <c r="L273" s="91" t="e">
        <f t="shared" si="22"/>
        <v>#N/A</v>
      </c>
      <c r="M273" s="91" t="e">
        <f t="shared" si="23"/>
        <v>#N/A</v>
      </c>
      <c r="N273" s="20" t="e">
        <f t="shared" si="24"/>
        <v>#N/A</v>
      </c>
      <c r="O273" s="20" t="e">
        <f>INDEX(bureaux!$A:$H,MATCH($E273,bureaux!$A:$A,0),8)</f>
        <v>#N/A</v>
      </c>
      <c r="P273" s="91" t="e">
        <f>_xlfn.CONCAT(INDEX(bureaux!$A:$H,MATCH($E273,bureaux!$A:$A,0),4)," ",INDEX(bureaux!$A:$H,MATCH($E273,bureaux!$A:$A,0),5))</f>
        <v>#N/A</v>
      </c>
      <c r="Q273" s="20" t="e">
        <f>INDEX(bureaux!$A:$G,MATCH($E273,bureaux!$A:$A,0),6)</f>
        <v>#N/A</v>
      </c>
      <c r="R273" s="20" t="e">
        <f>INDEX(bureaux!$A:$G,MATCH($E273,bureaux!$A:$A,0),7)</f>
        <v>#N/A</v>
      </c>
    </row>
    <row r="274" spans="1:18" x14ac:dyDescent="0.25">
      <c r="A274" s="20">
        <f>'Elegio-Electors'!C274</f>
        <v>0</v>
      </c>
      <c r="B274" s="20">
        <f>'Elegio-Electors'!B274</f>
        <v>0</v>
      </c>
      <c r="C274" s="91">
        <f>IF(Procédure!$C$33=2,'Elegio-Electors'!D274,Procédure!$C$33)</f>
        <v>0</v>
      </c>
      <c r="D274" s="20">
        <f>'Elegio-Electors'!E274</f>
        <v>0</v>
      </c>
      <c r="E274" s="91" t="str">
        <f>IF(LEFT(RIGHT('Elegio-Electors'!L274,2),1)="C",'Elegio-Electors'!L274,IF(LEFT(RIGHT('Elegio-Electors'!M274,2),1)="C",'Elegio-Electors'!M274,""))</f>
        <v/>
      </c>
      <c r="F274" s="91" t="str">
        <f>IF(LEFT(RIGHT('Elegio-Electors'!L274,2),1)="O",'Elegio-Electors'!L274,IF(LEFT(RIGHT('Elegio-Electors'!M274,2),1)="O",'Elegio-Electors'!M274,""))</f>
        <v/>
      </c>
      <c r="G274" s="91" t="s">
        <v>166</v>
      </c>
      <c r="H274" s="91" t="s">
        <v>167</v>
      </c>
      <c r="I274" s="20" t="e">
        <f t="shared" si="20"/>
        <v>#N/A</v>
      </c>
      <c r="J274" s="20" t="e">
        <f t="shared" si="21"/>
        <v>#N/A</v>
      </c>
      <c r="K274" s="91" t="e">
        <f>INDEX(bureaux!$A:$I,MATCH($E274,bureaux!$A:$A,0),9)</f>
        <v>#N/A</v>
      </c>
      <c r="L274" s="91" t="e">
        <f t="shared" si="22"/>
        <v>#N/A</v>
      </c>
      <c r="M274" s="91" t="e">
        <f t="shared" si="23"/>
        <v>#N/A</v>
      </c>
      <c r="N274" s="20" t="e">
        <f t="shared" si="24"/>
        <v>#N/A</v>
      </c>
      <c r="O274" s="20" t="e">
        <f>INDEX(bureaux!$A:$H,MATCH($E274,bureaux!$A:$A,0),8)</f>
        <v>#N/A</v>
      </c>
      <c r="P274" s="91" t="e">
        <f>_xlfn.CONCAT(INDEX(bureaux!$A:$H,MATCH($E274,bureaux!$A:$A,0),4)," ",INDEX(bureaux!$A:$H,MATCH($E274,bureaux!$A:$A,0),5))</f>
        <v>#N/A</v>
      </c>
      <c r="Q274" s="20" t="e">
        <f>INDEX(bureaux!$A:$G,MATCH($E274,bureaux!$A:$A,0),6)</f>
        <v>#N/A</v>
      </c>
      <c r="R274" s="20" t="e">
        <f>INDEX(bureaux!$A:$G,MATCH($E274,bureaux!$A:$A,0),7)</f>
        <v>#N/A</v>
      </c>
    </row>
    <row r="275" spans="1:18" x14ac:dyDescent="0.25">
      <c r="A275" s="20">
        <f>'Elegio-Electors'!C275</f>
        <v>0</v>
      </c>
      <c r="B275" s="20">
        <f>'Elegio-Electors'!B275</f>
        <v>0</v>
      </c>
      <c r="C275" s="91">
        <f>IF(Procédure!$C$33=2,'Elegio-Electors'!D275,Procédure!$C$33)</f>
        <v>0</v>
      </c>
      <c r="D275" s="20">
        <f>'Elegio-Electors'!E275</f>
        <v>0</v>
      </c>
      <c r="E275" s="91" t="str">
        <f>IF(LEFT(RIGHT('Elegio-Electors'!L275,2),1)="C",'Elegio-Electors'!L275,IF(LEFT(RIGHT('Elegio-Electors'!M275,2),1)="C",'Elegio-Electors'!M275,""))</f>
        <v/>
      </c>
      <c r="F275" s="91" t="str">
        <f>IF(LEFT(RIGHT('Elegio-Electors'!L275,2),1)="O",'Elegio-Electors'!L275,IF(LEFT(RIGHT('Elegio-Electors'!M275,2),1)="O",'Elegio-Electors'!M275,""))</f>
        <v/>
      </c>
      <c r="G275" s="91" t="s">
        <v>166</v>
      </c>
      <c r="H275" s="91" t="s">
        <v>167</v>
      </c>
      <c r="I275" s="20" t="e">
        <f t="shared" si="20"/>
        <v>#N/A</v>
      </c>
      <c r="J275" s="20" t="e">
        <f t="shared" si="21"/>
        <v>#N/A</v>
      </c>
      <c r="K275" s="91" t="e">
        <f>INDEX(bureaux!$A:$I,MATCH($E275,bureaux!$A:$A,0),9)</f>
        <v>#N/A</v>
      </c>
      <c r="L275" s="91" t="e">
        <f t="shared" si="22"/>
        <v>#N/A</v>
      </c>
      <c r="M275" s="91" t="e">
        <f t="shared" si="23"/>
        <v>#N/A</v>
      </c>
      <c r="N275" s="20" t="e">
        <f t="shared" si="24"/>
        <v>#N/A</v>
      </c>
      <c r="O275" s="20" t="e">
        <f>INDEX(bureaux!$A:$H,MATCH($E275,bureaux!$A:$A,0),8)</f>
        <v>#N/A</v>
      </c>
      <c r="P275" s="91" t="e">
        <f>_xlfn.CONCAT(INDEX(bureaux!$A:$H,MATCH($E275,bureaux!$A:$A,0),4)," ",INDEX(bureaux!$A:$H,MATCH($E275,bureaux!$A:$A,0),5))</f>
        <v>#N/A</v>
      </c>
      <c r="Q275" s="20" t="e">
        <f>INDEX(bureaux!$A:$G,MATCH($E275,bureaux!$A:$A,0),6)</f>
        <v>#N/A</v>
      </c>
      <c r="R275" s="20" t="e">
        <f>INDEX(bureaux!$A:$G,MATCH($E275,bureaux!$A:$A,0),7)</f>
        <v>#N/A</v>
      </c>
    </row>
    <row r="276" spans="1:18" x14ac:dyDescent="0.25">
      <c r="A276" s="20">
        <f>'Elegio-Electors'!C276</f>
        <v>0</v>
      </c>
      <c r="B276" s="20">
        <f>'Elegio-Electors'!B276</f>
        <v>0</v>
      </c>
      <c r="C276" s="91">
        <f>IF(Procédure!$C$33=2,'Elegio-Electors'!D276,Procédure!$C$33)</f>
        <v>0</v>
      </c>
      <c r="D276" s="20">
        <f>'Elegio-Electors'!E276</f>
        <v>0</v>
      </c>
      <c r="E276" s="91" t="str">
        <f>IF(LEFT(RIGHT('Elegio-Electors'!L276,2),1)="C",'Elegio-Electors'!L276,IF(LEFT(RIGHT('Elegio-Electors'!M276,2),1)="C",'Elegio-Electors'!M276,""))</f>
        <v/>
      </c>
      <c r="F276" s="91" t="str">
        <f>IF(LEFT(RIGHT('Elegio-Electors'!L276,2),1)="O",'Elegio-Electors'!L276,IF(LEFT(RIGHT('Elegio-Electors'!M276,2),1)="O",'Elegio-Electors'!M276,""))</f>
        <v/>
      </c>
      <c r="G276" s="91" t="s">
        <v>166</v>
      </c>
      <c r="H276" s="91" t="s">
        <v>167</v>
      </c>
      <c r="I276" s="20" t="e">
        <f t="shared" si="20"/>
        <v>#N/A</v>
      </c>
      <c r="J276" s="20" t="e">
        <f t="shared" si="21"/>
        <v>#N/A</v>
      </c>
      <c r="K276" s="91" t="e">
        <f>INDEX(bureaux!$A:$I,MATCH($E276,bureaux!$A:$A,0),9)</f>
        <v>#N/A</v>
      </c>
      <c r="L276" s="91" t="e">
        <f t="shared" si="22"/>
        <v>#N/A</v>
      </c>
      <c r="M276" s="91" t="e">
        <f t="shared" si="23"/>
        <v>#N/A</v>
      </c>
      <c r="N276" s="20" t="e">
        <f t="shared" si="24"/>
        <v>#N/A</v>
      </c>
      <c r="O276" s="20" t="e">
        <f>INDEX(bureaux!$A:$H,MATCH($E276,bureaux!$A:$A,0),8)</f>
        <v>#N/A</v>
      </c>
      <c r="P276" s="91" t="e">
        <f>_xlfn.CONCAT(INDEX(bureaux!$A:$H,MATCH($E276,bureaux!$A:$A,0),4)," ",INDEX(bureaux!$A:$H,MATCH($E276,bureaux!$A:$A,0),5))</f>
        <v>#N/A</v>
      </c>
      <c r="Q276" s="20" t="e">
        <f>INDEX(bureaux!$A:$G,MATCH($E276,bureaux!$A:$A,0),6)</f>
        <v>#N/A</v>
      </c>
      <c r="R276" s="20" t="e">
        <f>INDEX(bureaux!$A:$G,MATCH($E276,bureaux!$A:$A,0),7)</f>
        <v>#N/A</v>
      </c>
    </row>
    <row r="277" spans="1:18" x14ac:dyDescent="0.25">
      <c r="A277" s="20">
        <f>'Elegio-Electors'!C277</f>
        <v>0</v>
      </c>
      <c r="B277" s="20">
        <f>'Elegio-Electors'!B277</f>
        <v>0</v>
      </c>
      <c r="C277" s="91">
        <f>IF(Procédure!$C$33=2,'Elegio-Electors'!D277,Procédure!$C$33)</f>
        <v>0</v>
      </c>
      <c r="D277" s="20">
        <f>'Elegio-Electors'!E277</f>
        <v>0</v>
      </c>
      <c r="E277" s="91" t="str">
        <f>IF(LEFT(RIGHT('Elegio-Electors'!L277,2),1)="C",'Elegio-Electors'!L277,IF(LEFT(RIGHT('Elegio-Electors'!M277,2),1)="C",'Elegio-Electors'!M277,""))</f>
        <v/>
      </c>
      <c r="F277" s="91" t="str">
        <f>IF(LEFT(RIGHT('Elegio-Electors'!L277,2),1)="O",'Elegio-Electors'!L277,IF(LEFT(RIGHT('Elegio-Electors'!M277,2),1)="O",'Elegio-Electors'!M277,""))</f>
        <v/>
      </c>
      <c r="G277" s="91" t="s">
        <v>166</v>
      </c>
      <c r="H277" s="91" t="s">
        <v>167</v>
      </c>
      <c r="I277" s="20" t="e">
        <f t="shared" si="20"/>
        <v>#N/A</v>
      </c>
      <c r="J277" s="20" t="e">
        <f t="shared" si="21"/>
        <v>#N/A</v>
      </c>
      <c r="K277" s="91" t="e">
        <f>INDEX(bureaux!$A:$I,MATCH($E277,bureaux!$A:$A,0),9)</f>
        <v>#N/A</v>
      </c>
      <c r="L277" s="91" t="e">
        <f t="shared" si="22"/>
        <v>#N/A</v>
      </c>
      <c r="M277" s="91" t="e">
        <f t="shared" si="23"/>
        <v>#N/A</v>
      </c>
      <c r="N277" s="20" t="e">
        <f t="shared" si="24"/>
        <v>#N/A</v>
      </c>
      <c r="O277" s="20" t="e">
        <f>INDEX(bureaux!$A:$H,MATCH($E277,bureaux!$A:$A,0),8)</f>
        <v>#N/A</v>
      </c>
      <c r="P277" s="91" t="e">
        <f>_xlfn.CONCAT(INDEX(bureaux!$A:$H,MATCH($E277,bureaux!$A:$A,0),4)," ",INDEX(bureaux!$A:$H,MATCH($E277,bureaux!$A:$A,0),5))</f>
        <v>#N/A</v>
      </c>
      <c r="Q277" s="20" t="e">
        <f>INDEX(bureaux!$A:$G,MATCH($E277,bureaux!$A:$A,0),6)</f>
        <v>#N/A</v>
      </c>
      <c r="R277" s="20" t="e">
        <f>INDEX(bureaux!$A:$G,MATCH($E277,bureaux!$A:$A,0),7)</f>
        <v>#N/A</v>
      </c>
    </row>
    <row r="278" spans="1:18" x14ac:dyDescent="0.25">
      <c r="A278" s="20">
        <f>'Elegio-Electors'!C278</f>
        <v>0</v>
      </c>
      <c r="B278" s="20">
        <f>'Elegio-Electors'!B278</f>
        <v>0</v>
      </c>
      <c r="C278" s="91">
        <f>IF(Procédure!$C$33=2,'Elegio-Electors'!D278,Procédure!$C$33)</f>
        <v>0</v>
      </c>
      <c r="D278" s="20">
        <f>'Elegio-Electors'!E278</f>
        <v>0</v>
      </c>
      <c r="E278" s="91" t="str">
        <f>IF(LEFT(RIGHT('Elegio-Electors'!L278,2),1)="C",'Elegio-Electors'!L278,IF(LEFT(RIGHT('Elegio-Electors'!M278,2),1)="C",'Elegio-Electors'!M278,""))</f>
        <v/>
      </c>
      <c r="F278" s="91" t="str">
        <f>IF(LEFT(RIGHT('Elegio-Electors'!L278,2),1)="O",'Elegio-Electors'!L278,IF(LEFT(RIGHT('Elegio-Electors'!M278,2),1)="O",'Elegio-Electors'!M278,""))</f>
        <v/>
      </c>
      <c r="G278" s="91" t="s">
        <v>166</v>
      </c>
      <c r="H278" s="91" t="s">
        <v>167</v>
      </c>
      <c r="I278" s="20" t="e">
        <f t="shared" si="20"/>
        <v>#N/A</v>
      </c>
      <c r="J278" s="20" t="e">
        <f t="shared" si="21"/>
        <v>#N/A</v>
      </c>
      <c r="K278" s="91" t="e">
        <f>INDEX(bureaux!$A:$I,MATCH($E278,bureaux!$A:$A,0),9)</f>
        <v>#N/A</v>
      </c>
      <c r="L278" s="91" t="e">
        <f t="shared" si="22"/>
        <v>#N/A</v>
      </c>
      <c r="M278" s="91" t="e">
        <f t="shared" si="23"/>
        <v>#N/A</v>
      </c>
      <c r="N278" s="20" t="e">
        <f t="shared" si="24"/>
        <v>#N/A</v>
      </c>
      <c r="O278" s="20" t="e">
        <f>INDEX(bureaux!$A:$H,MATCH($E278,bureaux!$A:$A,0),8)</f>
        <v>#N/A</v>
      </c>
      <c r="P278" s="91" t="e">
        <f>_xlfn.CONCAT(INDEX(bureaux!$A:$H,MATCH($E278,bureaux!$A:$A,0),4)," ",INDEX(bureaux!$A:$H,MATCH($E278,bureaux!$A:$A,0),5))</f>
        <v>#N/A</v>
      </c>
      <c r="Q278" s="20" t="e">
        <f>INDEX(bureaux!$A:$G,MATCH($E278,bureaux!$A:$A,0),6)</f>
        <v>#N/A</v>
      </c>
      <c r="R278" s="20" t="e">
        <f>INDEX(bureaux!$A:$G,MATCH($E278,bureaux!$A:$A,0),7)</f>
        <v>#N/A</v>
      </c>
    </row>
    <row r="279" spans="1:18" x14ac:dyDescent="0.25">
      <c r="A279" s="20">
        <f>'Elegio-Electors'!C279</f>
        <v>0</v>
      </c>
      <c r="B279" s="20">
        <f>'Elegio-Electors'!B279</f>
        <v>0</v>
      </c>
      <c r="C279" s="91">
        <f>IF(Procédure!$C$33=2,'Elegio-Electors'!D279,Procédure!$C$33)</f>
        <v>0</v>
      </c>
      <c r="D279" s="20">
        <f>'Elegio-Electors'!E279</f>
        <v>0</v>
      </c>
      <c r="E279" s="91" t="str">
        <f>IF(LEFT(RIGHT('Elegio-Electors'!L279,2),1)="C",'Elegio-Electors'!L279,IF(LEFT(RIGHT('Elegio-Electors'!M279,2),1)="C",'Elegio-Electors'!M279,""))</f>
        <v/>
      </c>
      <c r="F279" s="91" t="str">
        <f>IF(LEFT(RIGHT('Elegio-Electors'!L279,2),1)="O",'Elegio-Electors'!L279,IF(LEFT(RIGHT('Elegio-Electors'!M279,2),1)="O",'Elegio-Electors'!M279,""))</f>
        <v/>
      </c>
      <c r="G279" s="91" t="s">
        <v>166</v>
      </c>
      <c r="H279" s="91" t="s">
        <v>167</v>
      </c>
      <c r="I279" s="20" t="e">
        <f t="shared" si="20"/>
        <v>#N/A</v>
      </c>
      <c r="J279" s="20" t="e">
        <f t="shared" si="21"/>
        <v>#N/A</v>
      </c>
      <c r="K279" s="91" t="e">
        <f>INDEX(bureaux!$A:$I,MATCH($E279,bureaux!$A:$A,0),9)</f>
        <v>#N/A</v>
      </c>
      <c r="L279" s="91" t="e">
        <f t="shared" si="22"/>
        <v>#N/A</v>
      </c>
      <c r="M279" s="91" t="e">
        <f t="shared" si="23"/>
        <v>#N/A</v>
      </c>
      <c r="N279" s="20" t="e">
        <f t="shared" si="24"/>
        <v>#N/A</v>
      </c>
      <c r="O279" s="20" t="e">
        <f>INDEX(bureaux!$A:$H,MATCH($E279,bureaux!$A:$A,0),8)</f>
        <v>#N/A</v>
      </c>
      <c r="P279" s="91" t="e">
        <f>_xlfn.CONCAT(INDEX(bureaux!$A:$H,MATCH($E279,bureaux!$A:$A,0),4)," ",INDEX(bureaux!$A:$H,MATCH($E279,bureaux!$A:$A,0),5))</f>
        <v>#N/A</v>
      </c>
      <c r="Q279" s="20" t="e">
        <f>INDEX(bureaux!$A:$G,MATCH($E279,bureaux!$A:$A,0),6)</f>
        <v>#N/A</v>
      </c>
      <c r="R279" s="20" t="e">
        <f>INDEX(bureaux!$A:$G,MATCH($E279,bureaux!$A:$A,0),7)</f>
        <v>#N/A</v>
      </c>
    </row>
    <row r="280" spans="1:18" x14ac:dyDescent="0.25">
      <c r="A280" s="20">
        <f>'Elegio-Electors'!C280</f>
        <v>0</v>
      </c>
      <c r="B280" s="20">
        <f>'Elegio-Electors'!B280</f>
        <v>0</v>
      </c>
      <c r="C280" s="91">
        <f>IF(Procédure!$C$33=2,'Elegio-Electors'!D280,Procédure!$C$33)</f>
        <v>0</v>
      </c>
      <c r="D280" s="20">
        <f>'Elegio-Electors'!E280</f>
        <v>0</v>
      </c>
      <c r="E280" s="91" t="str">
        <f>IF(LEFT(RIGHT('Elegio-Electors'!L280,2),1)="C",'Elegio-Electors'!L280,IF(LEFT(RIGHT('Elegio-Electors'!M280,2),1)="C",'Elegio-Electors'!M280,""))</f>
        <v/>
      </c>
      <c r="F280" s="91" t="str">
        <f>IF(LEFT(RIGHT('Elegio-Electors'!L280,2),1)="O",'Elegio-Electors'!L280,IF(LEFT(RIGHT('Elegio-Electors'!M280,2),1)="O",'Elegio-Electors'!M280,""))</f>
        <v/>
      </c>
      <c r="G280" s="91" t="s">
        <v>166</v>
      </c>
      <c r="H280" s="91" t="s">
        <v>167</v>
      </c>
      <c r="I280" s="20" t="e">
        <f t="shared" si="20"/>
        <v>#N/A</v>
      </c>
      <c r="J280" s="20" t="e">
        <f t="shared" si="21"/>
        <v>#N/A</v>
      </c>
      <c r="K280" s="91" t="e">
        <f>INDEX(bureaux!$A:$I,MATCH($E280,bureaux!$A:$A,0),9)</f>
        <v>#N/A</v>
      </c>
      <c r="L280" s="91" t="e">
        <f t="shared" si="22"/>
        <v>#N/A</v>
      </c>
      <c r="M280" s="91" t="e">
        <f t="shared" si="23"/>
        <v>#N/A</v>
      </c>
      <c r="N280" s="20" t="e">
        <f t="shared" si="24"/>
        <v>#N/A</v>
      </c>
      <c r="O280" s="20" t="e">
        <f>INDEX(bureaux!$A:$H,MATCH($E280,bureaux!$A:$A,0),8)</f>
        <v>#N/A</v>
      </c>
      <c r="P280" s="91" t="e">
        <f>_xlfn.CONCAT(INDEX(bureaux!$A:$H,MATCH($E280,bureaux!$A:$A,0),4)," ",INDEX(bureaux!$A:$H,MATCH($E280,bureaux!$A:$A,0),5))</f>
        <v>#N/A</v>
      </c>
      <c r="Q280" s="20" t="e">
        <f>INDEX(bureaux!$A:$G,MATCH($E280,bureaux!$A:$A,0),6)</f>
        <v>#N/A</v>
      </c>
      <c r="R280" s="20" t="e">
        <f>INDEX(bureaux!$A:$G,MATCH($E280,bureaux!$A:$A,0),7)</f>
        <v>#N/A</v>
      </c>
    </row>
    <row r="281" spans="1:18" x14ac:dyDescent="0.25">
      <c r="A281" s="20">
        <f>'Elegio-Electors'!C281</f>
        <v>0</v>
      </c>
      <c r="B281" s="20">
        <f>'Elegio-Electors'!B281</f>
        <v>0</v>
      </c>
      <c r="C281" s="91">
        <f>IF(Procédure!$C$33=2,'Elegio-Electors'!D281,Procédure!$C$33)</f>
        <v>0</v>
      </c>
      <c r="D281" s="20">
        <f>'Elegio-Electors'!E281</f>
        <v>0</v>
      </c>
      <c r="E281" s="91" t="str">
        <f>IF(LEFT(RIGHT('Elegio-Electors'!L281,2),1)="C",'Elegio-Electors'!L281,IF(LEFT(RIGHT('Elegio-Electors'!M281,2),1)="C",'Elegio-Electors'!M281,""))</f>
        <v/>
      </c>
      <c r="F281" s="91" t="str">
        <f>IF(LEFT(RIGHT('Elegio-Electors'!L281,2),1)="O",'Elegio-Electors'!L281,IF(LEFT(RIGHT('Elegio-Electors'!M281,2),1)="O",'Elegio-Electors'!M281,""))</f>
        <v/>
      </c>
      <c r="G281" s="91" t="s">
        <v>166</v>
      </c>
      <c r="H281" s="91" t="s">
        <v>167</v>
      </c>
      <c r="I281" s="20" t="e">
        <f t="shared" si="20"/>
        <v>#N/A</v>
      </c>
      <c r="J281" s="20" t="e">
        <f t="shared" si="21"/>
        <v>#N/A</v>
      </c>
      <c r="K281" s="91" t="e">
        <f>INDEX(bureaux!$A:$I,MATCH($E281,bureaux!$A:$A,0),9)</f>
        <v>#N/A</v>
      </c>
      <c r="L281" s="91" t="e">
        <f t="shared" si="22"/>
        <v>#N/A</v>
      </c>
      <c r="M281" s="91" t="e">
        <f t="shared" si="23"/>
        <v>#N/A</v>
      </c>
      <c r="N281" s="20" t="e">
        <f t="shared" si="24"/>
        <v>#N/A</v>
      </c>
      <c r="O281" s="20" t="e">
        <f>INDEX(bureaux!$A:$H,MATCH($E281,bureaux!$A:$A,0),8)</f>
        <v>#N/A</v>
      </c>
      <c r="P281" s="91" t="e">
        <f>_xlfn.CONCAT(INDEX(bureaux!$A:$H,MATCH($E281,bureaux!$A:$A,0),4)," ",INDEX(bureaux!$A:$H,MATCH($E281,bureaux!$A:$A,0),5))</f>
        <v>#N/A</v>
      </c>
      <c r="Q281" s="20" t="e">
        <f>INDEX(bureaux!$A:$G,MATCH($E281,bureaux!$A:$A,0),6)</f>
        <v>#N/A</v>
      </c>
      <c r="R281" s="20" t="e">
        <f>INDEX(bureaux!$A:$G,MATCH($E281,bureaux!$A:$A,0),7)</f>
        <v>#N/A</v>
      </c>
    </row>
    <row r="282" spans="1:18" x14ac:dyDescent="0.25">
      <c r="A282" s="20">
        <f>'Elegio-Electors'!C282</f>
        <v>0</v>
      </c>
      <c r="B282" s="20">
        <f>'Elegio-Electors'!B282</f>
        <v>0</v>
      </c>
      <c r="C282" s="91">
        <f>IF(Procédure!$C$33=2,'Elegio-Electors'!D282,Procédure!$C$33)</f>
        <v>0</v>
      </c>
      <c r="D282" s="20">
        <f>'Elegio-Electors'!E282</f>
        <v>0</v>
      </c>
      <c r="E282" s="91" t="str">
        <f>IF(LEFT(RIGHT('Elegio-Electors'!L282,2),1)="C",'Elegio-Electors'!L282,IF(LEFT(RIGHT('Elegio-Electors'!M282,2),1)="C",'Elegio-Electors'!M282,""))</f>
        <v/>
      </c>
      <c r="F282" s="91" t="str">
        <f>IF(LEFT(RIGHT('Elegio-Electors'!L282,2),1)="O",'Elegio-Electors'!L282,IF(LEFT(RIGHT('Elegio-Electors'!M282,2),1)="O",'Elegio-Electors'!M282,""))</f>
        <v/>
      </c>
      <c r="G282" s="91" t="s">
        <v>166</v>
      </c>
      <c r="H282" s="91" t="s">
        <v>167</v>
      </c>
      <c r="I282" s="20" t="e">
        <f t="shared" si="20"/>
        <v>#N/A</v>
      </c>
      <c r="J282" s="20" t="e">
        <f t="shared" si="21"/>
        <v>#N/A</v>
      </c>
      <c r="K282" s="91" t="e">
        <f>INDEX(bureaux!$A:$I,MATCH($E282,bureaux!$A:$A,0),9)</f>
        <v>#N/A</v>
      </c>
      <c r="L282" s="91" t="e">
        <f t="shared" si="22"/>
        <v>#N/A</v>
      </c>
      <c r="M282" s="91" t="e">
        <f t="shared" si="23"/>
        <v>#N/A</v>
      </c>
      <c r="N282" s="20" t="e">
        <f t="shared" si="24"/>
        <v>#N/A</v>
      </c>
      <c r="O282" s="20" t="e">
        <f>INDEX(bureaux!$A:$H,MATCH($E282,bureaux!$A:$A,0),8)</f>
        <v>#N/A</v>
      </c>
      <c r="P282" s="91" t="e">
        <f>_xlfn.CONCAT(INDEX(bureaux!$A:$H,MATCH($E282,bureaux!$A:$A,0),4)," ",INDEX(bureaux!$A:$H,MATCH($E282,bureaux!$A:$A,0),5))</f>
        <v>#N/A</v>
      </c>
      <c r="Q282" s="20" t="e">
        <f>INDEX(bureaux!$A:$G,MATCH($E282,bureaux!$A:$A,0),6)</f>
        <v>#N/A</v>
      </c>
      <c r="R282" s="20" t="e">
        <f>INDEX(bureaux!$A:$G,MATCH($E282,bureaux!$A:$A,0),7)</f>
        <v>#N/A</v>
      </c>
    </row>
    <row r="283" spans="1:18" x14ac:dyDescent="0.25">
      <c r="A283" s="20">
        <f>'Elegio-Electors'!C283</f>
        <v>0</v>
      </c>
      <c r="B283" s="20">
        <f>'Elegio-Electors'!B283</f>
        <v>0</v>
      </c>
      <c r="C283" s="91">
        <f>IF(Procédure!$C$33=2,'Elegio-Electors'!D283,Procédure!$C$33)</f>
        <v>0</v>
      </c>
      <c r="D283" s="20">
        <f>'Elegio-Electors'!E283</f>
        <v>0</v>
      </c>
      <c r="E283" s="91" t="str">
        <f>IF(LEFT(RIGHT('Elegio-Electors'!L283,2),1)="C",'Elegio-Electors'!L283,IF(LEFT(RIGHT('Elegio-Electors'!M283,2),1)="C",'Elegio-Electors'!M283,""))</f>
        <v/>
      </c>
      <c r="F283" s="91" t="str">
        <f>IF(LEFT(RIGHT('Elegio-Electors'!L283,2),1)="O",'Elegio-Electors'!L283,IF(LEFT(RIGHT('Elegio-Electors'!M283,2),1)="O",'Elegio-Electors'!M283,""))</f>
        <v/>
      </c>
      <c r="G283" s="91" t="s">
        <v>166</v>
      </c>
      <c r="H283" s="91" t="s">
        <v>167</v>
      </c>
      <c r="I283" s="20" t="e">
        <f t="shared" si="20"/>
        <v>#N/A</v>
      </c>
      <c r="J283" s="20" t="e">
        <f t="shared" si="21"/>
        <v>#N/A</v>
      </c>
      <c r="K283" s="91" t="e">
        <f>INDEX(bureaux!$A:$I,MATCH($E283,bureaux!$A:$A,0),9)</f>
        <v>#N/A</v>
      </c>
      <c r="L283" s="91" t="e">
        <f t="shared" si="22"/>
        <v>#N/A</v>
      </c>
      <c r="M283" s="91" t="e">
        <f t="shared" si="23"/>
        <v>#N/A</v>
      </c>
      <c r="N283" s="20" t="e">
        <f t="shared" si="24"/>
        <v>#N/A</v>
      </c>
      <c r="O283" s="20" t="e">
        <f>INDEX(bureaux!$A:$H,MATCH($E283,bureaux!$A:$A,0),8)</f>
        <v>#N/A</v>
      </c>
      <c r="P283" s="91" t="e">
        <f>_xlfn.CONCAT(INDEX(bureaux!$A:$H,MATCH($E283,bureaux!$A:$A,0),4)," ",INDEX(bureaux!$A:$H,MATCH($E283,bureaux!$A:$A,0),5))</f>
        <v>#N/A</v>
      </c>
      <c r="Q283" s="20" t="e">
        <f>INDEX(bureaux!$A:$G,MATCH($E283,bureaux!$A:$A,0),6)</f>
        <v>#N/A</v>
      </c>
      <c r="R283" s="20" t="e">
        <f>INDEX(bureaux!$A:$G,MATCH($E283,bureaux!$A:$A,0),7)</f>
        <v>#N/A</v>
      </c>
    </row>
    <row r="284" spans="1:18" x14ac:dyDescent="0.25">
      <c r="A284" s="20">
        <f>'Elegio-Electors'!C284</f>
        <v>0</v>
      </c>
      <c r="B284" s="20">
        <f>'Elegio-Electors'!B284</f>
        <v>0</v>
      </c>
      <c r="C284" s="91">
        <f>IF(Procédure!$C$33=2,'Elegio-Electors'!D284,Procédure!$C$33)</f>
        <v>0</v>
      </c>
      <c r="D284" s="20">
        <f>'Elegio-Electors'!E284</f>
        <v>0</v>
      </c>
      <c r="E284" s="91" t="str">
        <f>IF(LEFT(RIGHT('Elegio-Electors'!L284,2),1)="C",'Elegio-Electors'!L284,IF(LEFT(RIGHT('Elegio-Electors'!M284,2),1)="C",'Elegio-Electors'!M284,""))</f>
        <v/>
      </c>
      <c r="F284" s="91" t="str">
        <f>IF(LEFT(RIGHT('Elegio-Electors'!L284,2),1)="O",'Elegio-Electors'!L284,IF(LEFT(RIGHT('Elegio-Electors'!M284,2),1)="O",'Elegio-Electors'!M284,""))</f>
        <v/>
      </c>
      <c r="G284" s="91" t="s">
        <v>166</v>
      </c>
      <c r="H284" s="91" t="s">
        <v>167</v>
      </c>
      <c r="I284" s="20" t="e">
        <f t="shared" si="20"/>
        <v>#N/A</v>
      </c>
      <c r="J284" s="20" t="e">
        <f t="shared" si="21"/>
        <v>#N/A</v>
      </c>
      <c r="K284" s="91" t="e">
        <f>INDEX(bureaux!$A:$I,MATCH($E284,bureaux!$A:$A,0),9)</f>
        <v>#N/A</v>
      </c>
      <c r="L284" s="91" t="e">
        <f t="shared" si="22"/>
        <v>#N/A</v>
      </c>
      <c r="M284" s="91" t="e">
        <f t="shared" si="23"/>
        <v>#N/A</v>
      </c>
      <c r="N284" s="20" t="e">
        <f t="shared" si="24"/>
        <v>#N/A</v>
      </c>
      <c r="O284" s="20" t="e">
        <f>INDEX(bureaux!$A:$H,MATCH($E284,bureaux!$A:$A,0),8)</f>
        <v>#N/A</v>
      </c>
      <c r="P284" s="91" t="e">
        <f>_xlfn.CONCAT(INDEX(bureaux!$A:$H,MATCH($E284,bureaux!$A:$A,0),4)," ",INDEX(bureaux!$A:$H,MATCH($E284,bureaux!$A:$A,0),5))</f>
        <v>#N/A</v>
      </c>
      <c r="Q284" s="20" t="e">
        <f>INDEX(bureaux!$A:$G,MATCH($E284,bureaux!$A:$A,0),6)</f>
        <v>#N/A</v>
      </c>
      <c r="R284" s="20" t="e">
        <f>INDEX(bureaux!$A:$G,MATCH($E284,bureaux!$A:$A,0),7)</f>
        <v>#N/A</v>
      </c>
    </row>
    <row r="285" spans="1:18" x14ac:dyDescent="0.25">
      <c r="A285" s="20">
        <f>'Elegio-Electors'!C285</f>
        <v>0</v>
      </c>
      <c r="B285" s="20">
        <f>'Elegio-Electors'!B285</f>
        <v>0</v>
      </c>
      <c r="C285" s="91">
        <f>IF(Procédure!$C$33=2,'Elegio-Electors'!D285,Procédure!$C$33)</f>
        <v>0</v>
      </c>
      <c r="D285" s="20">
        <f>'Elegio-Electors'!E285</f>
        <v>0</v>
      </c>
      <c r="E285" s="91" t="str">
        <f>IF(LEFT(RIGHT('Elegio-Electors'!L285,2),1)="C",'Elegio-Electors'!L285,IF(LEFT(RIGHT('Elegio-Electors'!M285,2),1)="C",'Elegio-Electors'!M285,""))</f>
        <v/>
      </c>
      <c r="F285" s="91" t="str">
        <f>IF(LEFT(RIGHT('Elegio-Electors'!L285,2),1)="O",'Elegio-Electors'!L285,IF(LEFT(RIGHT('Elegio-Electors'!M285,2),1)="O",'Elegio-Electors'!M285,""))</f>
        <v/>
      </c>
      <c r="G285" s="91" t="s">
        <v>166</v>
      </c>
      <c r="H285" s="91" t="s">
        <v>167</v>
      </c>
      <c r="I285" s="20" t="e">
        <f t="shared" si="20"/>
        <v>#N/A</v>
      </c>
      <c r="J285" s="20" t="e">
        <f t="shared" si="21"/>
        <v>#N/A</v>
      </c>
      <c r="K285" s="91" t="e">
        <f>INDEX(bureaux!$A:$I,MATCH($E285,bureaux!$A:$A,0),9)</f>
        <v>#N/A</v>
      </c>
      <c r="L285" s="91" t="e">
        <f t="shared" si="22"/>
        <v>#N/A</v>
      </c>
      <c r="M285" s="91" t="e">
        <f t="shared" si="23"/>
        <v>#N/A</v>
      </c>
      <c r="N285" s="20" t="e">
        <f t="shared" si="24"/>
        <v>#N/A</v>
      </c>
      <c r="O285" s="20" t="e">
        <f>INDEX(bureaux!$A:$H,MATCH($E285,bureaux!$A:$A,0),8)</f>
        <v>#N/A</v>
      </c>
      <c r="P285" s="91" t="e">
        <f>_xlfn.CONCAT(INDEX(bureaux!$A:$H,MATCH($E285,bureaux!$A:$A,0),4)," ",INDEX(bureaux!$A:$H,MATCH($E285,bureaux!$A:$A,0),5))</f>
        <v>#N/A</v>
      </c>
      <c r="Q285" s="20" t="e">
        <f>INDEX(bureaux!$A:$G,MATCH($E285,bureaux!$A:$A,0),6)</f>
        <v>#N/A</v>
      </c>
      <c r="R285" s="20" t="e">
        <f>INDEX(bureaux!$A:$G,MATCH($E285,bureaux!$A:$A,0),7)</f>
        <v>#N/A</v>
      </c>
    </row>
    <row r="286" spans="1:18" x14ac:dyDescent="0.25">
      <c r="A286" s="20">
        <f>'Elegio-Electors'!C286</f>
        <v>0</v>
      </c>
      <c r="B286" s="20">
        <f>'Elegio-Electors'!B286</f>
        <v>0</v>
      </c>
      <c r="C286" s="91">
        <f>IF(Procédure!$C$33=2,'Elegio-Electors'!D286,Procédure!$C$33)</f>
        <v>0</v>
      </c>
      <c r="D286" s="20">
        <f>'Elegio-Electors'!E286</f>
        <v>0</v>
      </c>
      <c r="E286" s="91" t="str">
        <f>IF(LEFT(RIGHT('Elegio-Electors'!L286,2),1)="C",'Elegio-Electors'!L286,IF(LEFT(RIGHT('Elegio-Electors'!M286,2),1)="C",'Elegio-Electors'!M286,""))</f>
        <v/>
      </c>
      <c r="F286" s="91" t="str">
        <f>IF(LEFT(RIGHT('Elegio-Electors'!L286,2),1)="O",'Elegio-Electors'!L286,IF(LEFT(RIGHT('Elegio-Electors'!M286,2),1)="O",'Elegio-Electors'!M286,""))</f>
        <v/>
      </c>
      <c r="G286" s="91" t="s">
        <v>166</v>
      </c>
      <c r="H286" s="91" t="s">
        <v>167</v>
      </c>
      <c r="I286" s="20" t="e">
        <f t="shared" si="20"/>
        <v>#N/A</v>
      </c>
      <c r="J286" s="20" t="e">
        <f t="shared" si="21"/>
        <v>#N/A</v>
      </c>
      <c r="K286" s="91" t="e">
        <f>INDEX(bureaux!$A:$I,MATCH($E286,bureaux!$A:$A,0),9)</f>
        <v>#N/A</v>
      </c>
      <c r="L286" s="91" t="e">
        <f t="shared" si="22"/>
        <v>#N/A</v>
      </c>
      <c r="M286" s="91" t="e">
        <f t="shared" si="23"/>
        <v>#N/A</v>
      </c>
      <c r="N286" s="20" t="e">
        <f t="shared" si="24"/>
        <v>#N/A</v>
      </c>
      <c r="O286" s="20" t="e">
        <f>INDEX(bureaux!$A:$H,MATCH($E286,bureaux!$A:$A,0),8)</f>
        <v>#N/A</v>
      </c>
      <c r="P286" s="91" t="e">
        <f>_xlfn.CONCAT(INDEX(bureaux!$A:$H,MATCH($E286,bureaux!$A:$A,0),4)," ",INDEX(bureaux!$A:$H,MATCH($E286,bureaux!$A:$A,0),5))</f>
        <v>#N/A</v>
      </c>
      <c r="Q286" s="20" t="e">
        <f>INDEX(bureaux!$A:$G,MATCH($E286,bureaux!$A:$A,0),6)</f>
        <v>#N/A</v>
      </c>
      <c r="R286" s="20" t="e">
        <f>INDEX(bureaux!$A:$G,MATCH($E286,bureaux!$A:$A,0),7)</f>
        <v>#N/A</v>
      </c>
    </row>
    <row r="287" spans="1:18" x14ac:dyDescent="0.25">
      <c r="A287" s="20">
        <f>'Elegio-Electors'!C287</f>
        <v>0</v>
      </c>
      <c r="B287" s="20">
        <f>'Elegio-Electors'!B287</f>
        <v>0</v>
      </c>
      <c r="C287" s="91">
        <f>IF(Procédure!$C$33=2,'Elegio-Electors'!D287,Procédure!$C$33)</f>
        <v>0</v>
      </c>
      <c r="D287" s="20">
        <f>'Elegio-Electors'!E287</f>
        <v>0</v>
      </c>
      <c r="E287" s="91" t="str">
        <f>IF(LEFT(RIGHT('Elegio-Electors'!L287,2),1)="C",'Elegio-Electors'!L287,IF(LEFT(RIGHT('Elegio-Electors'!M287,2),1)="C",'Elegio-Electors'!M287,""))</f>
        <v/>
      </c>
      <c r="F287" s="91" t="str">
        <f>IF(LEFT(RIGHT('Elegio-Electors'!L287,2),1)="O",'Elegio-Electors'!L287,IF(LEFT(RIGHT('Elegio-Electors'!M287,2),1)="O",'Elegio-Electors'!M287,""))</f>
        <v/>
      </c>
      <c r="G287" s="91" t="s">
        <v>166</v>
      </c>
      <c r="H287" s="91" t="s">
        <v>167</v>
      </c>
      <c r="I287" s="20" t="e">
        <f t="shared" si="20"/>
        <v>#N/A</v>
      </c>
      <c r="J287" s="20" t="e">
        <f t="shared" si="21"/>
        <v>#N/A</v>
      </c>
      <c r="K287" s="91" t="e">
        <f>INDEX(bureaux!$A:$I,MATCH($E287,bureaux!$A:$A,0),9)</f>
        <v>#N/A</v>
      </c>
      <c r="L287" s="91" t="e">
        <f t="shared" si="22"/>
        <v>#N/A</v>
      </c>
      <c r="M287" s="91" t="e">
        <f t="shared" si="23"/>
        <v>#N/A</v>
      </c>
      <c r="N287" s="20" t="e">
        <f t="shared" si="24"/>
        <v>#N/A</v>
      </c>
      <c r="O287" s="20" t="e">
        <f>INDEX(bureaux!$A:$H,MATCH($E287,bureaux!$A:$A,0),8)</f>
        <v>#N/A</v>
      </c>
      <c r="P287" s="91" t="e">
        <f>_xlfn.CONCAT(INDEX(bureaux!$A:$H,MATCH($E287,bureaux!$A:$A,0),4)," ",INDEX(bureaux!$A:$H,MATCH($E287,bureaux!$A:$A,0),5))</f>
        <v>#N/A</v>
      </c>
      <c r="Q287" s="20" t="e">
        <f>INDEX(bureaux!$A:$G,MATCH($E287,bureaux!$A:$A,0),6)</f>
        <v>#N/A</v>
      </c>
      <c r="R287" s="20" t="e">
        <f>INDEX(bureaux!$A:$G,MATCH($E287,bureaux!$A:$A,0),7)</f>
        <v>#N/A</v>
      </c>
    </row>
    <row r="288" spans="1:18" x14ac:dyDescent="0.25">
      <c r="A288" s="20">
        <f>'Elegio-Electors'!C288</f>
        <v>0</v>
      </c>
      <c r="B288" s="20">
        <f>'Elegio-Electors'!B288</f>
        <v>0</v>
      </c>
      <c r="C288" s="91">
        <f>IF(Procédure!$C$33=2,'Elegio-Electors'!D288,Procédure!$C$33)</f>
        <v>0</v>
      </c>
      <c r="D288" s="20">
        <f>'Elegio-Electors'!E288</f>
        <v>0</v>
      </c>
      <c r="E288" s="91" t="str">
        <f>IF(LEFT(RIGHT('Elegio-Electors'!L288,2),1)="C",'Elegio-Electors'!L288,IF(LEFT(RIGHT('Elegio-Electors'!M288,2),1)="C",'Elegio-Electors'!M288,""))</f>
        <v/>
      </c>
      <c r="F288" s="91" t="str">
        <f>IF(LEFT(RIGHT('Elegio-Electors'!L288,2),1)="O",'Elegio-Electors'!L288,IF(LEFT(RIGHT('Elegio-Electors'!M288,2),1)="O",'Elegio-Electors'!M288,""))</f>
        <v/>
      </c>
      <c r="G288" s="91" t="s">
        <v>166</v>
      </c>
      <c r="H288" s="91" t="s">
        <v>167</v>
      </c>
      <c r="I288" s="20" t="e">
        <f t="shared" si="20"/>
        <v>#N/A</v>
      </c>
      <c r="J288" s="20" t="e">
        <f t="shared" si="21"/>
        <v>#N/A</v>
      </c>
      <c r="K288" s="91" t="e">
        <f>INDEX(bureaux!$A:$I,MATCH($E288,bureaux!$A:$A,0),9)</f>
        <v>#N/A</v>
      </c>
      <c r="L288" s="91" t="e">
        <f t="shared" si="22"/>
        <v>#N/A</v>
      </c>
      <c r="M288" s="91" t="e">
        <f t="shared" si="23"/>
        <v>#N/A</v>
      </c>
      <c r="N288" s="20" t="e">
        <f t="shared" si="24"/>
        <v>#N/A</v>
      </c>
      <c r="O288" s="20" t="e">
        <f>INDEX(bureaux!$A:$H,MATCH($E288,bureaux!$A:$A,0),8)</f>
        <v>#N/A</v>
      </c>
      <c r="P288" s="91" t="e">
        <f>_xlfn.CONCAT(INDEX(bureaux!$A:$H,MATCH($E288,bureaux!$A:$A,0),4)," ",INDEX(bureaux!$A:$H,MATCH($E288,bureaux!$A:$A,0),5))</f>
        <v>#N/A</v>
      </c>
      <c r="Q288" s="20" t="e">
        <f>INDEX(bureaux!$A:$G,MATCH($E288,bureaux!$A:$A,0),6)</f>
        <v>#N/A</v>
      </c>
      <c r="R288" s="20" t="e">
        <f>INDEX(bureaux!$A:$G,MATCH($E288,bureaux!$A:$A,0),7)</f>
        <v>#N/A</v>
      </c>
    </row>
    <row r="289" spans="1:18" x14ac:dyDescent="0.25">
      <c r="A289" s="20">
        <f>'Elegio-Electors'!C289</f>
        <v>0</v>
      </c>
      <c r="B289" s="20">
        <f>'Elegio-Electors'!B289</f>
        <v>0</v>
      </c>
      <c r="C289" s="91">
        <f>IF(Procédure!$C$33=2,'Elegio-Electors'!D289,Procédure!$C$33)</f>
        <v>0</v>
      </c>
      <c r="D289" s="20">
        <f>'Elegio-Electors'!E289</f>
        <v>0</v>
      </c>
      <c r="E289" s="91" t="str">
        <f>IF(LEFT(RIGHT('Elegio-Electors'!L289,2),1)="C",'Elegio-Electors'!L289,IF(LEFT(RIGHT('Elegio-Electors'!M289,2),1)="C",'Elegio-Electors'!M289,""))</f>
        <v/>
      </c>
      <c r="F289" s="91" t="str">
        <f>IF(LEFT(RIGHT('Elegio-Electors'!L289,2),1)="O",'Elegio-Electors'!L289,IF(LEFT(RIGHT('Elegio-Electors'!M289,2),1)="O",'Elegio-Electors'!M289,""))</f>
        <v/>
      </c>
      <c r="G289" s="91" t="s">
        <v>166</v>
      </c>
      <c r="H289" s="91" t="s">
        <v>167</v>
      </c>
      <c r="I289" s="20" t="e">
        <f t="shared" si="20"/>
        <v>#N/A</v>
      </c>
      <c r="J289" s="20" t="e">
        <f t="shared" si="21"/>
        <v>#N/A</v>
      </c>
      <c r="K289" s="91" t="e">
        <f>INDEX(bureaux!$A:$I,MATCH($E289,bureaux!$A:$A,0),9)</f>
        <v>#N/A</v>
      </c>
      <c r="L289" s="91" t="e">
        <f t="shared" si="22"/>
        <v>#N/A</v>
      </c>
      <c r="M289" s="91" t="e">
        <f t="shared" si="23"/>
        <v>#N/A</v>
      </c>
      <c r="N289" s="20" t="e">
        <f t="shared" si="24"/>
        <v>#N/A</v>
      </c>
      <c r="O289" s="20" t="e">
        <f>INDEX(bureaux!$A:$H,MATCH($E289,bureaux!$A:$A,0),8)</f>
        <v>#N/A</v>
      </c>
      <c r="P289" s="91" t="e">
        <f>_xlfn.CONCAT(INDEX(bureaux!$A:$H,MATCH($E289,bureaux!$A:$A,0),4)," ",INDEX(bureaux!$A:$H,MATCH($E289,bureaux!$A:$A,0),5))</f>
        <v>#N/A</v>
      </c>
      <c r="Q289" s="20" t="e">
        <f>INDEX(bureaux!$A:$G,MATCH($E289,bureaux!$A:$A,0),6)</f>
        <v>#N/A</v>
      </c>
      <c r="R289" s="20" t="e">
        <f>INDEX(bureaux!$A:$G,MATCH($E289,bureaux!$A:$A,0),7)</f>
        <v>#N/A</v>
      </c>
    </row>
    <row r="290" spans="1:18" x14ac:dyDescent="0.25">
      <c r="A290" s="20">
        <f>'Elegio-Electors'!C290</f>
        <v>0</v>
      </c>
      <c r="B290" s="20">
        <f>'Elegio-Electors'!B290</f>
        <v>0</v>
      </c>
      <c r="C290" s="91">
        <f>IF(Procédure!$C$33=2,'Elegio-Electors'!D290,Procédure!$C$33)</f>
        <v>0</v>
      </c>
      <c r="D290" s="20">
        <f>'Elegio-Electors'!E290</f>
        <v>0</v>
      </c>
      <c r="E290" s="91" t="str">
        <f>IF(LEFT(RIGHT('Elegio-Electors'!L290,2),1)="C",'Elegio-Electors'!L290,IF(LEFT(RIGHT('Elegio-Electors'!M290,2),1)="C",'Elegio-Electors'!M290,""))</f>
        <v/>
      </c>
      <c r="F290" s="91" t="str">
        <f>IF(LEFT(RIGHT('Elegio-Electors'!L290,2),1)="O",'Elegio-Electors'!L290,IF(LEFT(RIGHT('Elegio-Electors'!M290,2),1)="O",'Elegio-Electors'!M290,""))</f>
        <v/>
      </c>
      <c r="G290" s="91" t="s">
        <v>166</v>
      </c>
      <c r="H290" s="91" t="s">
        <v>167</v>
      </c>
      <c r="I290" s="20" t="e">
        <f t="shared" si="20"/>
        <v>#N/A</v>
      </c>
      <c r="J290" s="20" t="e">
        <f t="shared" si="21"/>
        <v>#N/A</v>
      </c>
      <c r="K290" s="91" t="e">
        <f>INDEX(bureaux!$A:$I,MATCH($E290,bureaux!$A:$A,0),9)</f>
        <v>#N/A</v>
      </c>
      <c r="L290" s="91" t="e">
        <f t="shared" si="22"/>
        <v>#N/A</v>
      </c>
      <c r="M290" s="91" t="e">
        <f t="shared" si="23"/>
        <v>#N/A</v>
      </c>
      <c r="N290" s="20" t="e">
        <f t="shared" si="24"/>
        <v>#N/A</v>
      </c>
      <c r="O290" s="20" t="e">
        <f>INDEX(bureaux!$A:$H,MATCH($E290,bureaux!$A:$A,0),8)</f>
        <v>#N/A</v>
      </c>
      <c r="P290" s="91" t="e">
        <f>_xlfn.CONCAT(INDEX(bureaux!$A:$H,MATCH($E290,bureaux!$A:$A,0),4)," ",INDEX(bureaux!$A:$H,MATCH($E290,bureaux!$A:$A,0),5))</f>
        <v>#N/A</v>
      </c>
      <c r="Q290" s="20" t="e">
        <f>INDEX(bureaux!$A:$G,MATCH($E290,bureaux!$A:$A,0),6)</f>
        <v>#N/A</v>
      </c>
      <c r="R290" s="20" t="e">
        <f>INDEX(bureaux!$A:$G,MATCH($E290,bureaux!$A:$A,0),7)</f>
        <v>#N/A</v>
      </c>
    </row>
    <row r="291" spans="1:18" x14ac:dyDescent="0.25">
      <c r="A291" s="20">
        <f>'Elegio-Electors'!C291</f>
        <v>0</v>
      </c>
      <c r="B291" s="20">
        <f>'Elegio-Electors'!B291</f>
        <v>0</v>
      </c>
      <c r="C291" s="91">
        <f>IF(Procédure!$C$33=2,'Elegio-Electors'!D291,Procédure!$C$33)</f>
        <v>0</v>
      </c>
      <c r="D291" s="20">
        <f>'Elegio-Electors'!E291</f>
        <v>0</v>
      </c>
      <c r="E291" s="91" t="str">
        <f>IF(LEFT(RIGHT('Elegio-Electors'!L291,2),1)="C",'Elegio-Electors'!L291,IF(LEFT(RIGHT('Elegio-Electors'!M291,2),1)="C",'Elegio-Electors'!M291,""))</f>
        <v/>
      </c>
      <c r="F291" s="91" t="str">
        <f>IF(LEFT(RIGHT('Elegio-Electors'!L291,2),1)="O",'Elegio-Electors'!L291,IF(LEFT(RIGHT('Elegio-Electors'!M291,2),1)="O",'Elegio-Electors'!M291,""))</f>
        <v/>
      </c>
      <c r="G291" s="91" t="s">
        <v>166</v>
      </c>
      <c r="H291" s="91" t="s">
        <v>167</v>
      </c>
      <c r="I291" s="20" t="e">
        <f t="shared" si="20"/>
        <v>#N/A</v>
      </c>
      <c r="J291" s="20" t="e">
        <f t="shared" si="21"/>
        <v>#N/A</v>
      </c>
      <c r="K291" s="91" t="e">
        <f>INDEX(bureaux!$A:$I,MATCH($E291,bureaux!$A:$A,0),9)</f>
        <v>#N/A</v>
      </c>
      <c r="L291" s="91" t="e">
        <f t="shared" si="22"/>
        <v>#N/A</v>
      </c>
      <c r="M291" s="91" t="e">
        <f t="shared" si="23"/>
        <v>#N/A</v>
      </c>
      <c r="N291" s="20" t="e">
        <f t="shared" si="24"/>
        <v>#N/A</v>
      </c>
      <c r="O291" s="20" t="e">
        <f>INDEX(bureaux!$A:$H,MATCH($E291,bureaux!$A:$A,0),8)</f>
        <v>#N/A</v>
      </c>
      <c r="P291" s="91" t="e">
        <f>_xlfn.CONCAT(INDEX(bureaux!$A:$H,MATCH($E291,bureaux!$A:$A,0),4)," ",INDEX(bureaux!$A:$H,MATCH($E291,bureaux!$A:$A,0),5))</f>
        <v>#N/A</v>
      </c>
      <c r="Q291" s="20" t="e">
        <f>INDEX(bureaux!$A:$G,MATCH($E291,bureaux!$A:$A,0),6)</f>
        <v>#N/A</v>
      </c>
      <c r="R291" s="20" t="e">
        <f>INDEX(bureaux!$A:$G,MATCH($E291,bureaux!$A:$A,0),7)</f>
        <v>#N/A</v>
      </c>
    </row>
    <row r="292" spans="1:18" x14ac:dyDescent="0.25">
      <c r="A292" s="20">
        <f>'Elegio-Electors'!C292</f>
        <v>0</v>
      </c>
      <c r="B292" s="20">
        <f>'Elegio-Electors'!B292</f>
        <v>0</v>
      </c>
      <c r="C292" s="91">
        <f>IF(Procédure!$C$33=2,'Elegio-Electors'!D292,Procédure!$C$33)</f>
        <v>0</v>
      </c>
      <c r="D292" s="20">
        <f>'Elegio-Electors'!E292</f>
        <v>0</v>
      </c>
      <c r="E292" s="91" t="str">
        <f>IF(LEFT(RIGHT('Elegio-Electors'!L292,2),1)="C",'Elegio-Electors'!L292,IF(LEFT(RIGHT('Elegio-Electors'!M292,2),1)="C",'Elegio-Electors'!M292,""))</f>
        <v/>
      </c>
      <c r="F292" s="91" t="str">
        <f>IF(LEFT(RIGHT('Elegio-Electors'!L292,2),1)="O",'Elegio-Electors'!L292,IF(LEFT(RIGHT('Elegio-Electors'!M292,2),1)="O",'Elegio-Electors'!M292,""))</f>
        <v/>
      </c>
      <c r="G292" s="91" t="s">
        <v>166</v>
      </c>
      <c r="H292" s="91" t="s">
        <v>167</v>
      </c>
      <c r="I292" s="20" t="e">
        <f t="shared" si="20"/>
        <v>#N/A</v>
      </c>
      <c r="J292" s="20" t="e">
        <f t="shared" si="21"/>
        <v>#N/A</v>
      </c>
      <c r="K292" s="91" t="e">
        <f>INDEX(bureaux!$A:$I,MATCH($E292,bureaux!$A:$A,0),9)</f>
        <v>#N/A</v>
      </c>
      <c r="L292" s="91" t="e">
        <f t="shared" si="22"/>
        <v>#N/A</v>
      </c>
      <c r="M292" s="91" t="e">
        <f t="shared" si="23"/>
        <v>#N/A</v>
      </c>
      <c r="N292" s="20" t="e">
        <f t="shared" si="24"/>
        <v>#N/A</v>
      </c>
      <c r="O292" s="20" t="e">
        <f>INDEX(bureaux!$A:$H,MATCH($E292,bureaux!$A:$A,0),8)</f>
        <v>#N/A</v>
      </c>
      <c r="P292" s="91" t="e">
        <f>_xlfn.CONCAT(INDEX(bureaux!$A:$H,MATCH($E292,bureaux!$A:$A,0),4)," ",INDEX(bureaux!$A:$H,MATCH($E292,bureaux!$A:$A,0),5))</f>
        <v>#N/A</v>
      </c>
      <c r="Q292" s="20" t="e">
        <f>INDEX(bureaux!$A:$G,MATCH($E292,bureaux!$A:$A,0),6)</f>
        <v>#N/A</v>
      </c>
      <c r="R292" s="20" t="e">
        <f>INDEX(bureaux!$A:$G,MATCH($E292,bureaux!$A:$A,0),7)</f>
        <v>#N/A</v>
      </c>
    </row>
    <row r="293" spans="1:18" x14ac:dyDescent="0.25">
      <c r="A293" s="20">
        <f>'Elegio-Electors'!C293</f>
        <v>0</v>
      </c>
      <c r="B293" s="20">
        <f>'Elegio-Electors'!B293</f>
        <v>0</v>
      </c>
      <c r="C293" s="91">
        <f>IF(Procédure!$C$33=2,'Elegio-Electors'!D293,Procédure!$C$33)</f>
        <v>0</v>
      </c>
      <c r="D293" s="20">
        <f>'Elegio-Electors'!E293</f>
        <v>0</v>
      </c>
      <c r="E293" s="91" t="str">
        <f>IF(LEFT(RIGHT('Elegio-Electors'!L293,2),1)="C",'Elegio-Electors'!L293,IF(LEFT(RIGHT('Elegio-Electors'!M293,2),1)="C",'Elegio-Electors'!M293,""))</f>
        <v/>
      </c>
      <c r="F293" s="91" t="str">
        <f>IF(LEFT(RIGHT('Elegio-Electors'!L293,2),1)="O",'Elegio-Electors'!L293,IF(LEFT(RIGHT('Elegio-Electors'!M293,2),1)="O",'Elegio-Electors'!M293,""))</f>
        <v/>
      </c>
      <c r="G293" s="91" t="s">
        <v>166</v>
      </c>
      <c r="H293" s="91" t="s">
        <v>167</v>
      </c>
      <c r="I293" s="20" t="e">
        <f t="shared" si="20"/>
        <v>#N/A</v>
      </c>
      <c r="J293" s="20" t="e">
        <f t="shared" si="21"/>
        <v>#N/A</v>
      </c>
      <c r="K293" s="91" t="e">
        <f>INDEX(bureaux!$A:$I,MATCH($E293,bureaux!$A:$A,0),9)</f>
        <v>#N/A</v>
      </c>
      <c r="L293" s="91" t="e">
        <f t="shared" si="22"/>
        <v>#N/A</v>
      </c>
      <c r="M293" s="91" t="e">
        <f t="shared" si="23"/>
        <v>#N/A</v>
      </c>
      <c r="N293" s="20" t="e">
        <f t="shared" si="24"/>
        <v>#N/A</v>
      </c>
      <c r="O293" s="20" t="e">
        <f>INDEX(bureaux!$A:$H,MATCH($E293,bureaux!$A:$A,0),8)</f>
        <v>#N/A</v>
      </c>
      <c r="P293" s="91" t="e">
        <f>_xlfn.CONCAT(INDEX(bureaux!$A:$H,MATCH($E293,bureaux!$A:$A,0),4)," ",INDEX(bureaux!$A:$H,MATCH($E293,bureaux!$A:$A,0),5))</f>
        <v>#N/A</v>
      </c>
      <c r="Q293" s="20" t="e">
        <f>INDEX(bureaux!$A:$G,MATCH($E293,bureaux!$A:$A,0),6)</f>
        <v>#N/A</v>
      </c>
      <c r="R293" s="20" t="e">
        <f>INDEX(bureaux!$A:$G,MATCH($E293,bureaux!$A:$A,0),7)</f>
        <v>#N/A</v>
      </c>
    </row>
    <row r="294" spans="1:18" x14ac:dyDescent="0.25">
      <c r="A294" s="20">
        <f>'Elegio-Electors'!C294</f>
        <v>0</v>
      </c>
      <c r="B294" s="20">
        <f>'Elegio-Electors'!B294</f>
        <v>0</v>
      </c>
      <c r="C294" s="91">
        <f>IF(Procédure!$C$33=2,'Elegio-Electors'!D294,Procédure!$C$33)</f>
        <v>0</v>
      </c>
      <c r="D294" s="20">
        <f>'Elegio-Electors'!E294</f>
        <v>0</v>
      </c>
      <c r="E294" s="91" t="str">
        <f>IF(LEFT(RIGHT('Elegio-Electors'!L294,2),1)="C",'Elegio-Electors'!L294,IF(LEFT(RIGHT('Elegio-Electors'!M294,2),1)="C",'Elegio-Electors'!M294,""))</f>
        <v/>
      </c>
      <c r="F294" s="91" t="str">
        <f>IF(LEFT(RIGHT('Elegio-Electors'!L294,2),1)="O",'Elegio-Electors'!L294,IF(LEFT(RIGHT('Elegio-Electors'!M294,2),1)="O",'Elegio-Electors'!M294,""))</f>
        <v/>
      </c>
      <c r="G294" s="91" t="s">
        <v>166</v>
      </c>
      <c r="H294" s="91" t="s">
        <v>167</v>
      </c>
      <c r="I294" s="20" t="e">
        <f t="shared" si="20"/>
        <v>#N/A</v>
      </c>
      <c r="J294" s="20" t="e">
        <f t="shared" si="21"/>
        <v>#N/A</v>
      </c>
      <c r="K294" s="91" t="e">
        <f>INDEX(bureaux!$A:$I,MATCH($E294,bureaux!$A:$A,0),9)</f>
        <v>#N/A</v>
      </c>
      <c r="L294" s="91" t="e">
        <f t="shared" si="22"/>
        <v>#N/A</v>
      </c>
      <c r="M294" s="91" t="e">
        <f t="shared" si="23"/>
        <v>#N/A</v>
      </c>
      <c r="N294" s="20" t="e">
        <f t="shared" si="24"/>
        <v>#N/A</v>
      </c>
      <c r="O294" s="20" t="e">
        <f>INDEX(bureaux!$A:$H,MATCH($E294,bureaux!$A:$A,0),8)</f>
        <v>#N/A</v>
      </c>
      <c r="P294" s="91" t="e">
        <f>_xlfn.CONCAT(INDEX(bureaux!$A:$H,MATCH($E294,bureaux!$A:$A,0),4)," ",INDEX(bureaux!$A:$H,MATCH($E294,bureaux!$A:$A,0),5))</f>
        <v>#N/A</v>
      </c>
      <c r="Q294" s="20" t="e">
        <f>INDEX(bureaux!$A:$G,MATCH($E294,bureaux!$A:$A,0),6)</f>
        <v>#N/A</v>
      </c>
      <c r="R294" s="20" t="e">
        <f>INDEX(bureaux!$A:$G,MATCH($E294,bureaux!$A:$A,0),7)</f>
        <v>#N/A</v>
      </c>
    </row>
    <row r="295" spans="1:18" x14ac:dyDescent="0.25">
      <c r="A295" s="20">
        <f>'Elegio-Electors'!C295</f>
        <v>0</v>
      </c>
      <c r="B295" s="20">
        <f>'Elegio-Electors'!B295</f>
        <v>0</v>
      </c>
      <c r="C295" s="91">
        <f>IF(Procédure!$C$33=2,'Elegio-Electors'!D295,Procédure!$C$33)</f>
        <v>0</v>
      </c>
      <c r="D295" s="20">
        <f>'Elegio-Electors'!E295</f>
        <v>0</v>
      </c>
      <c r="E295" s="91" t="str">
        <f>IF(LEFT(RIGHT('Elegio-Electors'!L295,2),1)="C",'Elegio-Electors'!L295,IF(LEFT(RIGHT('Elegio-Electors'!M295,2),1)="C",'Elegio-Electors'!M295,""))</f>
        <v/>
      </c>
      <c r="F295" s="91" t="str">
        <f>IF(LEFT(RIGHT('Elegio-Electors'!L295,2),1)="O",'Elegio-Electors'!L295,IF(LEFT(RIGHT('Elegio-Electors'!M295,2),1)="O",'Elegio-Electors'!M295,""))</f>
        <v/>
      </c>
      <c r="G295" s="91" t="s">
        <v>166</v>
      </c>
      <c r="H295" s="91" t="s">
        <v>167</v>
      </c>
      <c r="I295" s="20" t="e">
        <f t="shared" si="20"/>
        <v>#N/A</v>
      </c>
      <c r="J295" s="20" t="e">
        <f t="shared" si="21"/>
        <v>#N/A</v>
      </c>
      <c r="K295" s="91" t="e">
        <f>INDEX(bureaux!$A:$I,MATCH($E295,bureaux!$A:$A,0),9)</f>
        <v>#N/A</v>
      </c>
      <c r="L295" s="91" t="e">
        <f t="shared" si="22"/>
        <v>#N/A</v>
      </c>
      <c r="M295" s="91" t="e">
        <f t="shared" si="23"/>
        <v>#N/A</v>
      </c>
      <c r="N295" s="20" t="e">
        <f t="shared" si="24"/>
        <v>#N/A</v>
      </c>
      <c r="O295" s="20" t="e">
        <f>INDEX(bureaux!$A:$H,MATCH($E295,bureaux!$A:$A,0),8)</f>
        <v>#N/A</v>
      </c>
      <c r="P295" s="91" t="e">
        <f>_xlfn.CONCAT(INDEX(bureaux!$A:$H,MATCH($E295,bureaux!$A:$A,0),4)," ",INDEX(bureaux!$A:$H,MATCH($E295,bureaux!$A:$A,0),5))</f>
        <v>#N/A</v>
      </c>
      <c r="Q295" s="20" t="e">
        <f>INDEX(bureaux!$A:$G,MATCH($E295,bureaux!$A:$A,0),6)</f>
        <v>#N/A</v>
      </c>
      <c r="R295" s="20" t="e">
        <f>INDEX(bureaux!$A:$G,MATCH($E295,bureaux!$A:$A,0),7)</f>
        <v>#N/A</v>
      </c>
    </row>
    <row r="296" spans="1:18" x14ac:dyDescent="0.25">
      <c r="A296" s="20">
        <f>'Elegio-Electors'!C296</f>
        <v>0</v>
      </c>
      <c r="B296" s="20">
        <f>'Elegio-Electors'!B296</f>
        <v>0</v>
      </c>
      <c r="C296" s="91">
        <f>IF(Procédure!$C$33=2,'Elegio-Electors'!D296,Procédure!$C$33)</f>
        <v>0</v>
      </c>
      <c r="D296" s="20">
        <f>'Elegio-Electors'!E296</f>
        <v>0</v>
      </c>
      <c r="E296" s="91" t="str">
        <f>IF(LEFT(RIGHT('Elegio-Electors'!L296,2),1)="C",'Elegio-Electors'!L296,IF(LEFT(RIGHT('Elegio-Electors'!M296,2),1)="C",'Elegio-Electors'!M296,""))</f>
        <v/>
      </c>
      <c r="F296" s="91" t="str">
        <f>IF(LEFT(RIGHT('Elegio-Electors'!L296,2),1)="O",'Elegio-Electors'!L296,IF(LEFT(RIGHT('Elegio-Electors'!M296,2),1)="O",'Elegio-Electors'!M296,""))</f>
        <v/>
      </c>
      <c r="G296" s="91" t="s">
        <v>166</v>
      </c>
      <c r="H296" s="91" t="s">
        <v>167</v>
      </c>
      <c r="I296" s="20" t="e">
        <f t="shared" si="20"/>
        <v>#N/A</v>
      </c>
      <c r="J296" s="20" t="e">
        <f t="shared" si="21"/>
        <v>#N/A</v>
      </c>
      <c r="K296" s="91" t="e">
        <f>INDEX(bureaux!$A:$I,MATCH($E296,bureaux!$A:$A,0),9)</f>
        <v>#N/A</v>
      </c>
      <c r="L296" s="91" t="e">
        <f t="shared" si="22"/>
        <v>#N/A</v>
      </c>
      <c r="M296" s="91" t="e">
        <f t="shared" si="23"/>
        <v>#N/A</v>
      </c>
      <c r="N296" s="20" t="e">
        <f t="shared" si="24"/>
        <v>#N/A</v>
      </c>
      <c r="O296" s="20" t="e">
        <f>INDEX(bureaux!$A:$H,MATCH($E296,bureaux!$A:$A,0),8)</f>
        <v>#N/A</v>
      </c>
      <c r="P296" s="91" t="e">
        <f>_xlfn.CONCAT(INDEX(bureaux!$A:$H,MATCH($E296,bureaux!$A:$A,0),4)," ",INDEX(bureaux!$A:$H,MATCH($E296,bureaux!$A:$A,0),5))</f>
        <v>#N/A</v>
      </c>
      <c r="Q296" s="20" t="e">
        <f>INDEX(bureaux!$A:$G,MATCH($E296,bureaux!$A:$A,0),6)</f>
        <v>#N/A</v>
      </c>
      <c r="R296" s="20" t="e">
        <f>INDEX(bureaux!$A:$G,MATCH($E296,bureaux!$A:$A,0),7)</f>
        <v>#N/A</v>
      </c>
    </row>
    <row r="297" spans="1:18" x14ac:dyDescent="0.25">
      <c r="A297" s="20">
        <f>'Elegio-Electors'!C297</f>
        <v>0</v>
      </c>
      <c r="B297" s="20">
        <f>'Elegio-Electors'!B297</f>
        <v>0</v>
      </c>
      <c r="C297" s="91">
        <f>IF(Procédure!$C$33=2,'Elegio-Electors'!D297,Procédure!$C$33)</f>
        <v>0</v>
      </c>
      <c r="D297" s="20">
        <f>'Elegio-Electors'!E297</f>
        <v>0</v>
      </c>
      <c r="E297" s="91" t="str">
        <f>IF(LEFT(RIGHT('Elegio-Electors'!L297,2),1)="C",'Elegio-Electors'!L297,IF(LEFT(RIGHT('Elegio-Electors'!M297,2),1)="C",'Elegio-Electors'!M297,""))</f>
        <v/>
      </c>
      <c r="F297" s="91" t="str">
        <f>IF(LEFT(RIGHT('Elegio-Electors'!L297,2),1)="O",'Elegio-Electors'!L297,IF(LEFT(RIGHT('Elegio-Electors'!M297,2),1)="O",'Elegio-Electors'!M297,""))</f>
        <v/>
      </c>
      <c r="G297" s="91" t="s">
        <v>166</v>
      </c>
      <c r="H297" s="91" t="s">
        <v>167</v>
      </c>
      <c r="I297" s="20" t="e">
        <f t="shared" si="20"/>
        <v>#N/A</v>
      </c>
      <c r="J297" s="20" t="e">
        <f t="shared" si="21"/>
        <v>#N/A</v>
      </c>
      <c r="K297" s="91" t="e">
        <f>INDEX(bureaux!$A:$I,MATCH($E297,bureaux!$A:$A,0),9)</f>
        <v>#N/A</v>
      </c>
      <c r="L297" s="91" t="e">
        <f t="shared" si="22"/>
        <v>#N/A</v>
      </c>
      <c r="M297" s="91" t="e">
        <f t="shared" si="23"/>
        <v>#N/A</v>
      </c>
      <c r="N297" s="20" t="e">
        <f t="shared" si="24"/>
        <v>#N/A</v>
      </c>
      <c r="O297" s="20" t="e">
        <f>INDEX(bureaux!$A:$H,MATCH($E297,bureaux!$A:$A,0),8)</f>
        <v>#N/A</v>
      </c>
      <c r="P297" s="91" t="e">
        <f>_xlfn.CONCAT(INDEX(bureaux!$A:$H,MATCH($E297,bureaux!$A:$A,0),4)," ",INDEX(bureaux!$A:$H,MATCH($E297,bureaux!$A:$A,0),5))</f>
        <v>#N/A</v>
      </c>
      <c r="Q297" s="20" t="e">
        <f>INDEX(bureaux!$A:$G,MATCH($E297,bureaux!$A:$A,0),6)</f>
        <v>#N/A</v>
      </c>
      <c r="R297" s="20" t="e">
        <f>INDEX(bureaux!$A:$G,MATCH($E297,bureaux!$A:$A,0),7)</f>
        <v>#N/A</v>
      </c>
    </row>
    <row r="298" spans="1:18" x14ac:dyDescent="0.25">
      <c r="A298" s="20">
        <f>'Elegio-Electors'!C298</f>
        <v>0</v>
      </c>
      <c r="B298" s="20">
        <f>'Elegio-Electors'!B298</f>
        <v>0</v>
      </c>
      <c r="C298" s="91">
        <f>IF(Procédure!$C$33=2,'Elegio-Electors'!D298,Procédure!$C$33)</f>
        <v>0</v>
      </c>
      <c r="D298" s="20">
        <f>'Elegio-Electors'!E298</f>
        <v>0</v>
      </c>
      <c r="E298" s="91" t="str">
        <f>IF(LEFT(RIGHT('Elegio-Electors'!L298,2),1)="C",'Elegio-Electors'!L298,IF(LEFT(RIGHT('Elegio-Electors'!M298,2),1)="C",'Elegio-Electors'!M298,""))</f>
        <v/>
      </c>
      <c r="F298" s="91" t="str">
        <f>IF(LEFT(RIGHT('Elegio-Electors'!L298,2),1)="O",'Elegio-Electors'!L298,IF(LEFT(RIGHT('Elegio-Electors'!M298,2),1)="O",'Elegio-Electors'!M298,""))</f>
        <v/>
      </c>
      <c r="G298" s="91" t="s">
        <v>166</v>
      </c>
      <c r="H298" s="91" t="s">
        <v>167</v>
      </c>
      <c r="I298" s="20" t="e">
        <f t="shared" si="20"/>
        <v>#N/A</v>
      </c>
      <c r="J298" s="20" t="e">
        <f t="shared" si="21"/>
        <v>#N/A</v>
      </c>
      <c r="K298" s="91" t="e">
        <f>INDEX(bureaux!$A:$I,MATCH($E298,bureaux!$A:$A,0),9)</f>
        <v>#N/A</v>
      </c>
      <c r="L298" s="91" t="e">
        <f t="shared" si="22"/>
        <v>#N/A</v>
      </c>
      <c r="M298" s="91" t="e">
        <f t="shared" si="23"/>
        <v>#N/A</v>
      </c>
      <c r="N298" s="20" t="e">
        <f t="shared" si="24"/>
        <v>#N/A</v>
      </c>
      <c r="O298" s="20" t="e">
        <f>INDEX(bureaux!$A:$H,MATCH($E298,bureaux!$A:$A,0),8)</f>
        <v>#N/A</v>
      </c>
      <c r="P298" s="91" t="e">
        <f>_xlfn.CONCAT(INDEX(bureaux!$A:$H,MATCH($E298,bureaux!$A:$A,0),4)," ",INDEX(bureaux!$A:$H,MATCH($E298,bureaux!$A:$A,0),5))</f>
        <v>#N/A</v>
      </c>
      <c r="Q298" s="20" t="e">
        <f>INDEX(bureaux!$A:$G,MATCH($E298,bureaux!$A:$A,0),6)</f>
        <v>#N/A</v>
      </c>
      <c r="R298" s="20" t="e">
        <f>INDEX(bureaux!$A:$G,MATCH($E298,bureaux!$A:$A,0),7)</f>
        <v>#N/A</v>
      </c>
    </row>
    <row r="299" spans="1:18" x14ac:dyDescent="0.25">
      <c r="A299" s="20">
        <f>'Elegio-Electors'!C299</f>
        <v>0</v>
      </c>
      <c r="B299" s="20">
        <f>'Elegio-Electors'!B299</f>
        <v>0</v>
      </c>
      <c r="C299" s="91">
        <f>IF(Procédure!$C$33=2,'Elegio-Electors'!D299,Procédure!$C$33)</f>
        <v>0</v>
      </c>
      <c r="D299" s="20">
        <f>'Elegio-Electors'!E299</f>
        <v>0</v>
      </c>
      <c r="E299" s="91" t="str">
        <f>IF(LEFT(RIGHT('Elegio-Electors'!L299,2),1)="C",'Elegio-Electors'!L299,IF(LEFT(RIGHT('Elegio-Electors'!M299,2),1)="C",'Elegio-Electors'!M299,""))</f>
        <v/>
      </c>
      <c r="F299" s="91" t="str">
        <f>IF(LEFT(RIGHT('Elegio-Electors'!L299,2),1)="O",'Elegio-Electors'!L299,IF(LEFT(RIGHT('Elegio-Electors'!M299,2),1)="O",'Elegio-Electors'!M299,""))</f>
        <v/>
      </c>
      <c r="G299" s="91" t="s">
        <v>166</v>
      </c>
      <c r="H299" s="91" t="s">
        <v>167</v>
      </c>
      <c r="I299" s="20" t="e">
        <f t="shared" si="20"/>
        <v>#N/A</v>
      </c>
      <c r="J299" s="20" t="e">
        <f t="shared" si="21"/>
        <v>#N/A</v>
      </c>
      <c r="K299" s="91" t="e">
        <f>INDEX(bureaux!$A:$I,MATCH($E299,bureaux!$A:$A,0),9)</f>
        <v>#N/A</v>
      </c>
      <c r="L299" s="91" t="e">
        <f t="shared" si="22"/>
        <v>#N/A</v>
      </c>
      <c r="M299" s="91" t="e">
        <f t="shared" si="23"/>
        <v>#N/A</v>
      </c>
      <c r="N299" s="20" t="e">
        <f t="shared" si="24"/>
        <v>#N/A</v>
      </c>
      <c r="O299" s="20" t="e">
        <f>INDEX(bureaux!$A:$H,MATCH($E299,bureaux!$A:$A,0),8)</f>
        <v>#N/A</v>
      </c>
      <c r="P299" s="91" t="e">
        <f>_xlfn.CONCAT(INDEX(bureaux!$A:$H,MATCH($E299,bureaux!$A:$A,0),4)," ",INDEX(bureaux!$A:$H,MATCH($E299,bureaux!$A:$A,0),5))</f>
        <v>#N/A</v>
      </c>
      <c r="Q299" s="20" t="e">
        <f>INDEX(bureaux!$A:$G,MATCH($E299,bureaux!$A:$A,0),6)</f>
        <v>#N/A</v>
      </c>
      <c r="R299" s="20" t="e">
        <f>INDEX(bureaux!$A:$G,MATCH($E299,bureaux!$A:$A,0),7)</f>
        <v>#N/A</v>
      </c>
    </row>
    <row r="300" spans="1:18" x14ac:dyDescent="0.25">
      <c r="A300" s="20">
        <f>'Elegio-Electors'!C300</f>
        <v>0</v>
      </c>
      <c r="B300" s="20">
        <f>'Elegio-Electors'!B300</f>
        <v>0</v>
      </c>
      <c r="C300" s="91">
        <f>IF(Procédure!$C$33=2,'Elegio-Electors'!D300,Procédure!$C$33)</f>
        <v>0</v>
      </c>
      <c r="D300" s="20">
        <f>'Elegio-Electors'!E300</f>
        <v>0</v>
      </c>
      <c r="E300" s="91" t="str">
        <f>IF(LEFT(RIGHT('Elegio-Electors'!L300,2),1)="C",'Elegio-Electors'!L300,IF(LEFT(RIGHT('Elegio-Electors'!M300,2),1)="C",'Elegio-Electors'!M300,""))</f>
        <v/>
      </c>
      <c r="F300" s="91" t="str">
        <f>IF(LEFT(RIGHT('Elegio-Electors'!L300,2),1)="O",'Elegio-Electors'!L300,IF(LEFT(RIGHT('Elegio-Electors'!M300,2),1)="O",'Elegio-Electors'!M300,""))</f>
        <v/>
      </c>
      <c r="G300" s="91" t="s">
        <v>166</v>
      </c>
      <c r="H300" s="91" t="s">
        <v>167</v>
      </c>
      <c r="I300" s="20" t="e">
        <f t="shared" si="20"/>
        <v>#N/A</v>
      </c>
      <c r="J300" s="20" t="e">
        <f t="shared" si="21"/>
        <v>#N/A</v>
      </c>
      <c r="K300" s="91" t="e">
        <f>INDEX(bureaux!$A:$I,MATCH($E300,bureaux!$A:$A,0),9)</f>
        <v>#N/A</v>
      </c>
      <c r="L300" s="91" t="e">
        <f t="shared" si="22"/>
        <v>#N/A</v>
      </c>
      <c r="M300" s="91" t="e">
        <f t="shared" si="23"/>
        <v>#N/A</v>
      </c>
      <c r="N300" s="20" t="e">
        <f t="shared" si="24"/>
        <v>#N/A</v>
      </c>
      <c r="O300" s="20" t="e">
        <f>INDEX(bureaux!$A:$H,MATCH($E300,bureaux!$A:$A,0),8)</f>
        <v>#N/A</v>
      </c>
      <c r="P300" s="91" t="e">
        <f>_xlfn.CONCAT(INDEX(bureaux!$A:$H,MATCH($E300,bureaux!$A:$A,0),4)," ",INDEX(bureaux!$A:$H,MATCH($E300,bureaux!$A:$A,0),5))</f>
        <v>#N/A</v>
      </c>
      <c r="Q300" s="20" t="e">
        <f>INDEX(bureaux!$A:$G,MATCH($E300,bureaux!$A:$A,0),6)</f>
        <v>#N/A</v>
      </c>
      <c r="R300" s="20" t="e">
        <f>INDEX(bureaux!$A:$G,MATCH($E300,bureaux!$A:$A,0),7)</f>
        <v>#N/A</v>
      </c>
    </row>
    <row r="301" spans="1:18" x14ac:dyDescent="0.25">
      <c r="A301" s="20">
        <f>'Elegio-Electors'!C301</f>
        <v>0</v>
      </c>
      <c r="B301" s="20">
        <f>'Elegio-Electors'!B301</f>
        <v>0</v>
      </c>
      <c r="C301" s="91">
        <f>IF(Procédure!$C$33=2,'Elegio-Electors'!D301,Procédure!$C$33)</f>
        <v>0</v>
      </c>
      <c r="D301" s="20">
        <f>'Elegio-Electors'!E301</f>
        <v>0</v>
      </c>
      <c r="E301" s="91" t="str">
        <f>IF(LEFT(RIGHT('Elegio-Electors'!L301,2),1)="C",'Elegio-Electors'!L301,IF(LEFT(RIGHT('Elegio-Electors'!M301,2),1)="C",'Elegio-Electors'!M301,""))</f>
        <v/>
      </c>
      <c r="F301" s="91" t="str">
        <f>IF(LEFT(RIGHT('Elegio-Electors'!L301,2),1)="O",'Elegio-Electors'!L301,IF(LEFT(RIGHT('Elegio-Electors'!M301,2),1)="O",'Elegio-Electors'!M301,""))</f>
        <v/>
      </c>
      <c r="G301" s="91" t="s">
        <v>166</v>
      </c>
      <c r="H301" s="91" t="s">
        <v>167</v>
      </c>
      <c r="I301" s="20" t="e">
        <f t="shared" si="20"/>
        <v>#N/A</v>
      </c>
      <c r="J301" s="20" t="e">
        <f t="shared" si="21"/>
        <v>#N/A</v>
      </c>
      <c r="K301" s="91" t="e">
        <f>INDEX(bureaux!$A:$I,MATCH($E301,bureaux!$A:$A,0),9)</f>
        <v>#N/A</v>
      </c>
      <c r="L301" s="91" t="e">
        <f t="shared" si="22"/>
        <v>#N/A</v>
      </c>
      <c r="M301" s="91" t="e">
        <f t="shared" si="23"/>
        <v>#N/A</v>
      </c>
      <c r="N301" s="20" t="e">
        <f t="shared" si="24"/>
        <v>#N/A</v>
      </c>
      <c r="O301" s="20" t="e">
        <f>INDEX(bureaux!$A:$H,MATCH($E301,bureaux!$A:$A,0),8)</f>
        <v>#N/A</v>
      </c>
      <c r="P301" s="91" t="e">
        <f>_xlfn.CONCAT(INDEX(bureaux!$A:$H,MATCH($E301,bureaux!$A:$A,0),4)," ",INDEX(bureaux!$A:$H,MATCH($E301,bureaux!$A:$A,0),5))</f>
        <v>#N/A</v>
      </c>
      <c r="Q301" s="20" t="e">
        <f>INDEX(bureaux!$A:$G,MATCH($E301,bureaux!$A:$A,0),6)</f>
        <v>#N/A</v>
      </c>
      <c r="R301" s="20" t="e">
        <f>INDEX(bureaux!$A:$G,MATCH($E301,bureaux!$A:$A,0),7)</f>
        <v>#N/A</v>
      </c>
    </row>
    <row r="302" spans="1:18" x14ac:dyDescent="0.25">
      <c r="A302" s="20">
        <f>'Elegio-Electors'!C302</f>
        <v>0</v>
      </c>
      <c r="B302" s="20">
        <f>'Elegio-Electors'!B302</f>
        <v>0</v>
      </c>
      <c r="C302" s="91">
        <f>IF(Procédure!$C$33=2,'Elegio-Electors'!D302,Procédure!$C$33)</f>
        <v>0</v>
      </c>
      <c r="D302" s="20">
        <f>'Elegio-Electors'!E302</f>
        <v>0</v>
      </c>
      <c r="E302" s="91" t="str">
        <f>IF(LEFT(RIGHT('Elegio-Electors'!L302,2),1)="C",'Elegio-Electors'!L302,IF(LEFT(RIGHT('Elegio-Electors'!M302,2),1)="C",'Elegio-Electors'!M302,""))</f>
        <v/>
      </c>
      <c r="F302" s="91" t="str">
        <f>IF(LEFT(RIGHT('Elegio-Electors'!L302,2),1)="O",'Elegio-Electors'!L302,IF(LEFT(RIGHT('Elegio-Electors'!M302,2),1)="O",'Elegio-Electors'!M302,""))</f>
        <v/>
      </c>
      <c r="G302" s="91" t="s">
        <v>166</v>
      </c>
      <c r="H302" s="91" t="s">
        <v>167</v>
      </c>
      <c r="I302" s="20" t="e">
        <f t="shared" si="20"/>
        <v>#N/A</v>
      </c>
      <c r="J302" s="20" t="e">
        <f t="shared" si="21"/>
        <v>#N/A</v>
      </c>
      <c r="K302" s="91" t="e">
        <f>INDEX(bureaux!$A:$I,MATCH($E302,bureaux!$A:$A,0),9)</f>
        <v>#N/A</v>
      </c>
      <c r="L302" s="91" t="e">
        <f t="shared" si="22"/>
        <v>#N/A</v>
      </c>
      <c r="M302" s="91" t="e">
        <f t="shared" si="23"/>
        <v>#N/A</v>
      </c>
      <c r="N302" s="20" t="e">
        <f t="shared" si="24"/>
        <v>#N/A</v>
      </c>
      <c r="O302" s="20" t="e">
        <f>INDEX(bureaux!$A:$H,MATCH($E302,bureaux!$A:$A,0),8)</f>
        <v>#N/A</v>
      </c>
      <c r="P302" s="91" t="e">
        <f>_xlfn.CONCAT(INDEX(bureaux!$A:$H,MATCH($E302,bureaux!$A:$A,0),4)," ",INDEX(bureaux!$A:$H,MATCH($E302,bureaux!$A:$A,0),5))</f>
        <v>#N/A</v>
      </c>
      <c r="Q302" s="20" t="e">
        <f>INDEX(bureaux!$A:$G,MATCH($E302,bureaux!$A:$A,0),6)</f>
        <v>#N/A</v>
      </c>
      <c r="R302" s="20" t="e">
        <f>INDEX(bureaux!$A:$G,MATCH($E302,bureaux!$A:$A,0),7)</f>
        <v>#N/A</v>
      </c>
    </row>
    <row r="303" spans="1:18" x14ac:dyDescent="0.25">
      <c r="A303" s="20">
        <f>'Elegio-Electors'!C303</f>
        <v>0</v>
      </c>
      <c r="B303" s="20">
        <f>'Elegio-Electors'!B303</f>
        <v>0</v>
      </c>
      <c r="C303" s="91">
        <f>IF(Procédure!$C$33=2,'Elegio-Electors'!D303,Procédure!$C$33)</f>
        <v>0</v>
      </c>
      <c r="D303" s="20">
        <f>'Elegio-Electors'!E303</f>
        <v>0</v>
      </c>
      <c r="E303" s="91" t="str">
        <f>IF(LEFT(RIGHT('Elegio-Electors'!L303,2),1)="C",'Elegio-Electors'!L303,IF(LEFT(RIGHT('Elegio-Electors'!M303,2),1)="C",'Elegio-Electors'!M303,""))</f>
        <v/>
      </c>
      <c r="F303" s="91" t="str">
        <f>IF(LEFT(RIGHT('Elegio-Electors'!L303,2),1)="O",'Elegio-Electors'!L303,IF(LEFT(RIGHT('Elegio-Electors'!M303,2),1)="O",'Elegio-Electors'!M303,""))</f>
        <v/>
      </c>
      <c r="G303" s="91" t="s">
        <v>166</v>
      </c>
      <c r="H303" s="91" t="s">
        <v>167</v>
      </c>
      <c r="I303" s="20" t="e">
        <f t="shared" si="20"/>
        <v>#N/A</v>
      </c>
      <c r="J303" s="20" t="e">
        <f t="shared" si="21"/>
        <v>#N/A</v>
      </c>
      <c r="K303" s="91" t="e">
        <f>INDEX(bureaux!$A:$I,MATCH($E303,bureaux!$A:$A,0),9)</f>
        <v>#N/A</v>
      </c>
      <c r="L303" s="91" t="e">
        <f t="shared" si="22"/>
        <v>#N/A</v>
      </c>
      <c r="M303" s="91" t="e">
        <f t="shared" si="23"/>
        <v>#N/A</v>
      </c>
      <c r="N303" s="20" t="e">
        <f t="shared" si="24"/>
        <v>#N/A</v>
      </c>
      <c r="O303" s="20" t="e">
        <f>INDEX(bureaux!$A:$H,MATCH($E303,bureaux!$A:$A,0),8)</f>
        <v>#N/A</v>
      </c>
      <c r="P303" s="91" t="e">
        <f>_xlfn.CONCAT(INDEX(bureaux!$A:$H,MATCH($E303,bureaux!$A:$A,0),4)," ",INDEX(bureaux!$A:$H,MATCH($E303,bureaux!$A:$A,0),5))</f>
        <v>#N/A</v>
      </c>
      <c r="Q303" s="20" t="e">
        <f>INDEX(bureaux!$A:$G,MATCH($E303,bureaux!$A:$A,0),6)</f>
        <v>#N/A</v>
      </c>
      <c r="R303" s="20" t="e">
        <f>INDEX(bureaux!$A:$G,MATCH($E303,bureaux!$A:$A,0),7)</f>
        <v>#N/A</v>
      </c>
    </row>
    <row r="304" spans="1:18" x14ac:dyDescent="0.25">
      <c r="A304" s="20">
        <f>'Elegio-Electors'!C304</f>
        <v>0</v>
      </c>
      <c r="B304" s="20">
        <f>'Elegio-Electors'!B304</f>
        <v>0</v>
      </c>
      <c r="C304" s="91">
        <f>IF(Procédure!$C$33=2,'Elegio-Electors'!D304,Procédure!$C$33)</f>
        <v>0</v>
      </c>
      <c r="D304" s="20">
        <f>'Elegio-Electors'!E304</f>
        <v>0</v>
      </c>
      <c r="E304" s="91" t="str">
        <f>IF(LEFT(RIGHT('Elegio-Electors'!L304,2),1)="C",'Elegio-Electors'!L304,IF(LEFT(RIGHT('Elegio-Electors'!M304,2),1)="C",'Elegio-Electors'!M304,""))</f>
        <v/>
      </c>
      <c r="F304" s="91" t="str">
        <f>IF(LEFT(RIGHT('Elegio-Electors'!L304,2),1)="O",'Elegio-Electors'!L304,IF(LEFT(RIGHT('Elegio-Electors'!M304,2),1)="O",'Elegio-Electors'!M304,""))</f>
        <v/>
      </c>
      <c r="G304" s="91" t="s">
        <v>166</v>
      </c>
      <c r="H304" s="91" t="s">
        <v>167</v>
      </c>
      <c r="I304" s="20" t="e">
        <f t="shared" si="20"/>
        <v>#N/A</v>
      </c>
      <c r="J304" s="20" t="e">
        <f t="shared" si="21"/>
        <v>#N/A</v>
      </c>
      <c r="K304" s="91" t="e">
        <f>INDEX(bureaux!$A:$I,MATCH($E304,bureaux!$A:$A,0),9)</f>
        <v>#N/A</v>
      </c>
      <c r="L304" s="91" t="e">
        <f t="shared" si="22"/>
        <v>#N/A</v>
      </c>
      <c r="M304" s="91" t="e">
        <f t="shared" si="23"/>
        <v>#N/A</v>
      </c>
      <c r="N304" s="20" t="e">
        <f t="shared" si="24"/>
        <v>#N/A</v>
      </c>
      <c r="O304" s="20" t="e">
        <f>INDEX(bureaux!$A:$H,MATCH($E304,bureaux!$A:$A,0),8)</f>
        <v>#N/A</v>
      </c>
      <c r="P304" s="91" t="e">
        <f>_xlfn.CONCAT(INDEX(bureaux!$A:$H,MATCH($E304,bureaux!$A:$A,0),4)," ",INDEX(bureaux!$A:$H,MATCH($E304,bureaux!$A:$A,0),5))</f>
        <v>#N/A</v>
      </c>
      <c r="Q304" s="20" t="e">
        <f>INDEX(bureaux!$A:$G,MATCH($E304,bureaux!$A:$A,0),6)</f>
        <v>#N/A</v>
      </c>
      <c r="R304" s="20" t="e">
        <f>INDEX(bureaux!$A:$G,MATCH($E304,bureaux!$A:$A,0),7)</f>
        <v>#N/A</v>
      </c>
    </row>
    <row r="305" spans="1:18" x14ac:dyDescent="0.25">
      <c r="A305" s="20">
        <f>'Elegio-Electors'!C305</f>
        <v>0</v>
      </c>
      <c r="B305" s="20">
        <f>'Elegio-Electors'!B305</f>
        <v>0</v>
      </c>
      <c r="C305" s="91">
        <f>IF(Procédure!$C$33=2,'Elegio-Electors'!D305,Procédure!$C$33)</f>
        <v>0</v>
      </c>
      <c r="D305" s="20">
        <f>'Elegio-Electors'!E305</f>
        <v>0</v>
      </c>
      <c r="E305" s="91" t="str">
        <f>IF(LEFT(RIGHT('Elegio-Electors'!L305,2),1)="C",'Elegio-Electors'!L305,IF(LEFT(RIGHT('Elegio-Electors'!M305,2),1)="C",'Elegio-Electors'!M305,""))</f>
        <v/>
      </c>
      <c r="F305" s="91" t="str">
        <f>IF(LEFT(RIGHT('Elegio-Electors'!L305,2),1)="O",'Elegio-Electors'!L305,IF(LEFT(RIGHT('Elegio-Electors'!M305,2),1)="O",'Elegio-Electors'!M305,""))</f>
        <v/>
      </c>
      <c r="G305" s="91" t="s">
        <v>166</v>
      </c>
      <c r="H305" s="91" t="s">
        <v>167</v>
      </c>
      <c r="I305" s="20" t="e">
        <f t="shared" si="20"/>
        <v>#N/A</v>
      </c>
      <c r="J305" s="20" t="e">
        <f t="shared" si="21"/>
        <v>#N/A</v>
      </c>
      <c r="K305" s="91" t="e">
        <f>INDEX(bureaux!$A:$I,MATCH($E305,bureaux!$A:$A,0),9)</f>
        <v>#N/A</v>
      </c>
      <c r="L305" s="91" t="e">
        <f t="shared" si="22"/>
        <v>#N/A</v>
      </c>
      <c r="M305" s="91" t="e">
        <f t="shared" si="23"/>
        <v>#N/A</v>
      </c>
      <c r="N305" s="20" t="e">
        <f t="shared" si="24"/>
        <v>#N/A</v>
      </c>
      <c r="O305" s="20" t="e">
        <f>INDEX(bureaux!$A:$H,MATCH($E305,bureaux!$A:$A,0),8)</f>
        <v>#N/A</v>
      </c>
      <c r="P305" s="91" t="e">
        <f>_xlfn.CONCAT(INDEX(bureaux!$A:$H,MATCH($E305,bureaux!$A:$A,0),4)," ",INDEX(bureaux!$A:$H,MATCH($E305,bureaux!$A:$A,0),5))</f>
        <v>#N/A</v>
      </c>
      <c r="Q305" s="20" t="e">
        <f>INDEX(bureaux!$A:$G,MATCH($E305,bureaux!$A:$A,0),6)</f>
        <v>#N/A</v>
      </c>
      <c r="R305" s="20" t="e">
        <f>INDEX(bureaux!$A:$G,MATCH($E305,bureaux!$A:$A,0),7)</f>
        <v>#N/A</v>
      </c>
    </row>
    <row r="306" spans="1:18" x14ac:dyDescent="0.25">
      <c r="A306" s="20">
        <f>'Elegio-Electors'!C306</f>
        <v>0</v>
      </c>
      <c r="B306" s="20">
        <f>'Elegio-Electors'!B306</f>
        <v>0</v>
      </c>
      <c r="C306" s="91">
        <f>IF(Procédure!$C$33=2,'Elegio-Electors'!D306,Procédure!$C$33)</f>
        <v>0</v>
      </c>
      <c r="D306" s="20">
        <f>'Elegio-Electors'!E306</f>
        <v>0</v>
      </c>
      <c r="E306" s="91" t="str">
        <f>IF(LEFT(RIGHT('Elegio-Electors'!L306,2),1)="C",'Elegio-Electors'!L306,IF(LEFT(RIGHT('Elegio-Electors'!M306,2),1)="C",'Elegio-Electors'!M306,""))</f>
        <v/>
      </c>
      <c r="F306" s="91" t="str">
        <f>IF(LEFT(RIGHT('Elegio-Electors'!L306,2),1)="O",'Elegio-Electors'!L306,IF(LEFT(RIGHT('Elegio-Electors'!M306,2),1)="O",'Elegio-Electors'!M306,""))</f>
        <v/>
      </c>
      <c r="G306" s="91" t="s">
        <v>166</v>
      </c>
      <c r="H306" s="91" t="s">
        <v>167</v>
      </c>
      <c r="I306" s="20" t="e">
        <f t="shared" si="20"/>
        <v>#N/A</v>
      </c>
      <c r="J306" s="20" t="e">
        <f t="shared" si="21"/>
        <v>#N/A</v>
      </c>
      <c r="K306" s="91" t="e">
        <f>INDEX(bureaux!$A:$I,MATCH($E306,bureaux!$A:$A,0),9)</f>
        <v>#N/A</v>
      </c>
      <c r="L306" s="91" t="e">
        <f t="shared" si="22"/>
        <v>#N/A</v>
      </c>
      <c r="M306" s="91" t="e">
        <f t="shared" si="23"/>
        <v>#N/A</v>
      </c>
      <c r="N306" s="20" t="e">
        <f t="shared" si="24"/>
        <v>#N/A</v>
      </c>
      <c r="O306" s="20" t="e">
        <f>INDEX(bureaux!$A:$H,MATCH($E306,bureaux!$A:$A,0),8)</f>
        <v>#N/A</v>
      </c>
      <c r="P306" s="91" t="e">
        <f>_xlfn.CONCAT(INDEX(bureaux!$A:$H,MATCH($E306,bureaux!$A:$A,0),4)," ",INDEX(bureaux!$A:$H,MATCH($E306,bureaux!$A:$A,0),5))</f>
        <v>#N/A</v>
      </c>
      <c r="Q306" s="20" t="e">
        <f>INDEX(bureaux!$A:$G,MATCH($E306,bureaux!$A:$A,0),6)</f>
        <v>#N/A</v>
      </c>
      <c r="R306" s="20" t="e">
        <f>INDEX(bureaux!$A:$G,MATCH($E306,bureaux!$A:$A,0),7)</f>
        <v>#N/A</v>
      </c>
    </row>
    <row r="307" spans="1:18" x14ac:dyDescent="0.25">
      <c r="A307" s="20">
        <f>'Elegio-Electors'!C307</f>
        <v>0</v>
      </c>
      <c r="B307" s="20">
        <f>'Elegio-Electors'!B307</f>
        <v>0</v>
      </c>
      <c r="C307" s="91">
        <f>IF(Procédure!$C$33=2,'Elegio-Electors'!D307,Procédure!$C$33)</f>
        <v>0</v>
      </c>
      <c r="D307" s="20">
        <f>'Elegio-Electors'!E307</f>
        <v>0</v>
      </c>
      <c r="E307" s="91" t="str">
        <f>IF(LEFT(RIGHT('Elegio-Electors'!L307,2),1)="C",'Elegio-Electors'!L307,IF(LEFT(RIGHT('Elegio-Electors'!M307,2),1)="C",'Elegio-Electors'!M307,""))</f>
        <v/>
      </c>
      <c r="F307" s="91" t="str">
        <f>IF(LEFT(RIGHT('Elegio-Electors'!L307,2),1)="O",'Elegio-Electors'!L307,IF(LEFT(RIGHT('Elegio-Electors'!M307,2),1)="O",'Elegio-Electors'!M307,""))</f>
        <v/>
      </c>
      <c r="G307" s="91" t="s">
        <v>166</v>
      </c>
      <c r="H307" s="91" t="s">
        <v>167</v>
      </c>
      <c r="I307" s="20" t="e">
        <f t="shared" si="20"/>
        <v>#N/A</v>
      </c>
      <c r="J307" s="20" t="e">
        <f t="shared" si="21"/>
        <v>#N/A</v>
      </c>
      <c r="K307" s="91" t="e">
        <f>INDEX(bureaux!$A:$I,MATCH($E307,bureaux!$A:$A,0),9)</f>
        <v>#N/A</v>
      </c>
      <c r="L307" s="91" t="e">
        <f t="shared" si="22"/>
        <v>#N/A</v>
      </c>
      <c r="M307" s="91" t="e">
        <f t="shared" si="23"/>
        <v>#N/A</v>
      </c>
      <c r="N307" s="20" t="e">
        <f t="shared" si="24"/>
        <v>#N/A</v>
      </c>
      <c r="O307" s="20" t="e">
        <f>INDEX(bureaux!$A:$H,MATCH($E307,bureaux!$A:$A,0),8)</f>
        <v>#N/A</v>
      </c>
      <c r="P307" s="91" t="e">
        <f>_xlfn.CONCAT(INDEX(bureaux!$A:$H,MATCH($E307,bureaux!$A:$A,0),4)," ",INDEX(bureaux!$A:$H,MATCH($E307,bureaux!$A:$A,0),5))</f>
        <v>#N/A</v>
      </c>
      <c r="Q307" s="20" t="e">
        <f>INDEX(bureaux!$A:$G,MATCH($E307,bureaux!$A:$A,0),6)</f>
        <v>#N/A</v>
      </c>
      <c r="R307" s="20" t="e">
        <f>INDEX(bureaux!$A:$G,MATCH($E307,bureaux!$A:$A,0),7)</f>
        <v>#N/A</v>
      </c>
    </row>
    <row r="308" spans="1:18" x14ac:dyDescent="0.25">
      <c r="A308" s="20">
        <f>'Elegio-Electors'!C308</f>
        <v>0</v>
      </c>
      <c r="B308" s="20">
        <f>'Elegio-Electors'!B308</f>
        <v>0</v>
      </c>
      <c r="C308" s="91">
        <f>IF(Procédure!$C$33=2,'Elegio-Electors'!D308,Procédure!$C$33)</f>
        <v>0</v>
      </c>
      <c r="D308" s="20">
        <f>'Elegio-Electors'!E308</f>
        <v>0</v>
      </c>
      <c r="E308" s="91" t="str">
        <f>IF(LEFT(RIGHT('Elegio-Electors'!L308,2),1)="C",'Elegio-Electors'!L308,IF(LEFT(RIGHT('Elegio-Electors'!M308,2),1)="C",'Elegio-Electors'!M308,""))</f>
        <v/>
      </c>
      <c r="F308" s="91" t="str">
        <f>IF(LEFT(RIGHT('Elegio-Electors'!L308,2),1)="O",'Elegio-Electors'!L308,IF(LEFT(RIGHT('Elegio-Electors'!M308,2),1)="O",'Elegio-Electors'!M308,""))</f>
        <v/>
      </c>
      <c r="G308" s="91" t="s">
        <v>166</v>
      </c>
      <c r="H308" s="91" t="s">
        <v>167</v>
      </c>
      <c r="I308" s="20" t="e">
        <f t="shared" si="20"/>
        <v>#N/A</v>
      </c>
      <c r="J308" s="20" t="e">
        <f t="shared" si="21"/>
        <v>#N/A</v>
      </c>
      <c r="K308" s="91" t="e">
        <f>INDEX(bureaux!$A:$I,MATCH($E308,bureaux!$A:$A,0),9)</f>
        <v>#N/A</v>
      </c>
      <c r="L308" s="91" t="e">
        <f t="shared" si="22"/>
        <v>#N/A</v>
      </c>
      <c r="M308" s="91" t="e">
        <f t="shared" si="23"/>
        <v>#N/A</v>
      </c>
      <c r="N308" s="20" t="e">
        <f t="shared" si="24"/>
        <v>#N/A</v>
      </c>
      <c r="O308" s="20" t="e">
        <f>INDEX(bureaux!$A:$H,MATCH($E308,bureaux!$A:$A,0),8)</f>
        <v>#N/A</v>
      </c>
      <c r="P308" s="91" t="e">
        <f>_xlfn.CONCAT(INDEX(bureaux!$A:$H,MATCH($E308,bureaux!$A:$A,0),4)," ",INDEX(bureaux!$A:$H,MATCH($E308,bureaux!$A:$A,0),5))</f>
        <v>#N/A</v>
      </c>
      <c r="Q308" s="20" t="e">
        <f>INDEX(bureaux!$A:$G,MATCH($E308,bureaux!$A:$A,0),6)</f>
        <v>#N/A</v>
      </c>
      <c r="R308" s="20" t="e">
        <f>INDEX(bureaux!$A:$G,MATCH($E308,bureaux!$A:$A,0),7)</f>
        <v>#N/A</v>
      </c>
    </row>
    <row r="309" spans="1:18" x14ac:dyDescent="0.25">
      <c r="A309" s="20">
        <f>'Elegio-Electors'!C309</f>
        <v>0</v>
      </c>
      <c r="B309" s="20">
        <f>'Elegio-Electors'!B309</f>
        <v>0</v>
      </c>
      <c r="C309" s="91">
        <f>IF(Procédure!$C$33=2,'Elegio-Electors'!D309,Procédure!$C$33)</f>
        <v>0</v>
      </c>
      <c r="D309" s="20">
        <f>'Elegio-Electors'!E309</f>
        <v>0</v>
      </c>
      <c r="E309" s="91" t="str">
        <f>IF(LEFT(RIGHT('Elegio-Electors'!L309,2),1)="C",'Elegio-Electors'!L309,IF(LEFT(RIGHT('Elegio-Electors'!M309,2),1)="C",'Elegio-Electors'!M309,""))</f>
        <v/>
      </c>
      <c r="F309" s="91" t="str">
        <f>IF(LEFT(RIGHT('Elegio-Electors'!L309,2),1)="O",'Elegio-Electors'!L309,IF(LEFT(RIGHT('Elegio-Electors'!M309,2),1)="O",'Elegio-Electors'!M309,""))</f>
        <v/>
      </c>
      <c r="G309" s="91" t="s">
        <v>166</v>
      </c>
      <c r="H309" s="91" t="s">
        <v>167</v>
      </c>
      <c r="I309" s="20" t="e">
        <f t="shared" si="20"/>
        <v>#N/A</v>
      </c>
      <c r="J309" s="20" t="e">
        <f t="shared" si="21"/>
        <v>#N/A</v>
      </c>
      <c r="K309" s="91" t="e">
        <f>INDEX(bureaux!$A:$I,MATCH($E309,bureaux!$A:$A,0),9)</f>
        <v>#N/A</v>
      </c>
      <c r="L309" s="91" t="e">
        <f t="shared" si="22"/>
        <v>#N/A</v>
      </c>
      <c r="M309" s="91" t="e">
        <f t="shared" si="23"/>
        <v>#N/A</v>
      </c>
      <c r="N309" s="20" t="e">
        <f t="shared" si="24"/>
        <v>#N/A</v>
      </c>
      <c r="O309" s="20" t="e">
        <f>INDEX(bureaux!$A:$H,MATCH($E309,bureaux!$A:$A,0),8)</f>
        <v>#N/A</v>
      </c>
      <c r="P309" s="91" t="e">
        <f>_xlfn.CONCAT(INDEX(bureaux!$A:$H,MATCH($E309,bureaux!$A:$A,0),4)," ",INDEX(bureaux!$A:$H,MATCH($E309,bureaux!$A:$A,0),5))</f>
        <v>#N/A</v>
      </c>
      <c r="Q309" s="20" t="e">
        <f>INDEX(bureaux!$A:$G,MATCH($E309,bureaux!$A:$A,0),6)</f>
        <v>#N/A</v>
      </c>
      <c r="R309" s="20" t="e">
        <f>INDEX(bureaux!$A:$G,MATCH($E309,bureaux!$A:$A,0),7)</f>
        <v>#N/A</v>
      </c>
    </row>
    <row r="310" spans="1:18" x14ac:dyDescent="0.25">
      <c r="A310" s="20">
        <f>'Elegio-Electors'!C310</f>
        <v>0</v>
      </c>
      <c r="B310" s="20">
        <f>'Elegio-Electors'!B310</f>
        <v>0</v>
      </c>
      <c r="C310" s="91">
        <f>IF(Procédure!$C$33=2,'Elegio-Electors'!D310,Procédure!$C$33)</f>
        <v>0</v>
      </c>
      <c r="D310" s="20">
        <f>'Elegio-Electors'!E310</f>
        <v>0</v>
      </c>
      <c r="E310" s="91" t="str">
        <f>IF(LEFT(RIGHT('Elegio-Electors'!L310,2),1)="C",'Elegio-Electors'!L310,IF(LEFT(RIGHT('Elegio-Electors'!M310,2),1)="C",'Elegio-Electors'!M310,""))</f>
        <v/>
      </c>
      <c r="F310" s="91" t="str">
        <f>IF(LEFT(RIGHT('Elegio-Electors'!L310,2),1)="O",'Elegio-Electors'!L310,IF(LEFT(RIGHT('Elegio-Electors'!M310,2),1)="O",'Elegio-Electors'!M310,""))</f>
        <v/>
      </c>
      <c r="G310" s="91" t="s">
        <v>166</v>
      </c>
      <c r="H310" s="91" t="s">
        <v>167</v>
      </c>
      <c r="I310" s="20" t="e">
        <f t="shared" si="20"/>
        <v>#N/A</v>
      </c>
      <c r="J310" s="20" t="e">
        <f t="shared" si="21"/>
        <v>#N/A</v>
      </c>
      <c r="K310" s="91" t="e">
        <f>INDEX(bureaux!$A:$I,MATCH($E310,bureaux!$A:$A,0),9)</f>
        <v>#N/A</v>
      </c>
      <c r="L310" s="91" t="e">
        <f t="shared" si="22"/>
        <v>#N/A</v>
      </c>
      <c r="M310" s="91" t="e">
        <f t="shared" si="23"/>
        <v>#N/A</v>
      </c>
      <c r="N310" s="20" t="e">
        <f t="shared" si="24"/>
        <v>#N/A</v>
      </c>
      <c r="O310" s="20" t="e">
        <f>INDEX(bureaux!$A:$H,MATCH($E310,bureaux!$A:$A,0),8)</f>
        <v>#N/A</v>
      </c>
      <c r="P310" s="91" t="e">
        <f>_xlfn.CONCAT(INDEX(bureaux!$A:$H,MATCH($E310,bureaux!$A:$A,0),4)," ",INDEX(bureaux!$A:$H,MATCH($E310,bureaux!$A:$A,0),5))</f>
        <v>#N/A</v>
      </c>
      <c r="Q310" s="20" t="e">
        <f>INDEX(bureaux!$A:$G,MATCH($E310,bureaux!$A:$A,0),6)</f>
        <v>#N/A</v>
      </c>
      <c r="R310" s="20" t="e">
        <f>INDEX(bureaux!$A:$G,MATCH($E310,bureaux!$A:$A,0),7)</f>
        <v>#N/A</v>
      </c>
    </row>
    <row r="311" spans="1:18" x14ac:dyDescent="0.25">
      <c r="A311" s="20">
        <f>'Elegio-Electors'!C311</f>
        <v>0</v>
      </c>
      <c r="B311" s="20">
        <f>'Elegio-Electors'!B311</f>
        <v>0</v>
      </c>
      <c r="C311" s="91">
        <f>IF(Procédure!$C$33=2,'Elegio-Electors'!D311,Procédure!$C$33)</f>
        <v>0</v>
      </c>
      <c r="D311" s="20">
        <f>'Elegio-Electors'!E311</f>
        <v>0</v>
      </c>
      <c r="E311" s="91" t="str">
        <f>IF(LEFT(RIGHT('Elegio-Electors'!L311,2),1)="C",'Elegio-Electors'!L311,IF(LEFT(RIGHT('Elegio-Electors'!M311,2),1)="C",'Elegio-Electors'!M311,""))</f>
        <v/>
      </c>
      <c r="F311" s="91" t="str">
        <f>IF(LEFT(RIGHT('Elegio-Electors'!L311,2),1)="O",'Elegio-Electors'!L311,IF(LEFT(RIGHT('Elegio-Electors'!M311,2),1)="O",'Elegio-Electors'!M311,""))</f>
        <v/>
      </c>
      <c r="G311" s="91" t="s">
        <v>166</v>
      </c>
      <c r="H311" s="91" t="s">
        <v>167</v>
      </c>
      <c r="I311" s="20" t="e">
        <f t="shared" si="20"/>
        <v>#N/A</v>
      </c>
      <c r="J311" s="20" t="e">
        <f t="shared" si="21"/>
        <v>#N/A</v>
      </c>
      <c r="K311" s="91" t="e">
        <f>INDEX(bureaux!$A:$I,MATCH($E311,bureaux!$A:$A,0),9)</f>
        <v>#N/A</v>
      </c>
      <c r="L311" s="91" t="e">
        <f t="shared" si="22"/>
        <v>#N/A</v>
      </c>
      <c r="M311" s="91" t="e">
        <f t="shared" si="23"/>
        <v>#N/A</v>
      </c>
      <c r="N311" s="20" t="e">
        <f t="shared" si="24"/>
        <v>#N/A</v>
      </c>
      <c r="O311" s="20" t="e">
        <f>INDEX(bureaux!$A:$H,MATCH($E311,bureaux!$A:$A,0),8)</f>
        <v>#N/A</v>
      </c>
      <c r="P311" s="91" t="e">
        <f>_xlfn.CONCAT(INDEX(bureaux!$A:$H,MATCH($E311,bureaux!$A:$A,0),4)," ",INDEX(bureaux!$A:$H,MATCH($E311,bureaux!$A:$A,0),5))</f>
        <v>#N/A</v>
      </c>
      <c r="Q311" s="20" t="e">
        <f>INDEX(bureaux!$A:$G,MATCH($E311,bureaux!$A:$A,0),6)</f>
        <v>#N/A</v>
      </c>
      <c r="R311" s="20" t="e">
        <f>INDEX(bureaux!$A:$G,MATCH($E311,bureaux!$A:$A,0),7)</f>
        <v>#N/A</v>
      </c>
    </row>
    <row r="312" spans="1:18" x14ac:dyDescent="0.25">
      <c r="A312" s="20">
        <f>'Elegio-Electors'!C312</f>
        <v>0</v>
      </c>
      <c r="B312" s="20">
        <f>'Elegio-Electors'!B312</f>
        <v>0</v>
      </c>
      <c r="C312" s="91">
        <f>IF(Procédure!$C$33=2,'Elegio-Electors'!D312,Procédure!$C$33)</f>
        <v>0</v>
      </c>
      <c r="D312" s="20">
        <f>'Elegio-Electors'!E312</f>
        <v>0</v>
      </c>
      <c r="E312" s="91" t="str">
        <f>IF(LEFT(RIGHT('Elegio-Electors'!L312,2),1)="C",'Elegio-Electors'!L312,IF(LEFT(RIGHT('Elegio-Electors'!M312,2),1)="C",'Elegio-Electors'!M312,""))</f>
        <v/>
      </c>
      <c r="F312" s="91" t="str">
        <f>IF(LEFT(RIGHT('Elegio-Electors'!L312,2),1)="O",'Elegio-Electors'!L312,IF(LEFT(RIGHT('Elegio-Electors'!M312,2),1)="O",'Elegio-Electors'!M312,""))</f>
        <v/>
      </c>
      <c r="G312" s="91" t="s">
        <v>166</v>
      </c>
      <c r="H312" s="91" t="s">
        <v>167</v>
      </c>
      <c r="I312" s="20" t="e">
        <f t="shared" si="20"/>
        <v>#N/A</v>
      </c>
      <c r="J312" s="20" t="e">
        <f t="shared" si="21"/>
        <v>#N/A</v>
      </c>
      <c r="K312" s="91" t="e">
        <f>INDEX(bureaux!$A:$I,MATCH($E312,bureaux!$A:$A,0),9)</f>
        <v>#N/A</v>
      </c>
      <c r="L312" s="91" t="e">
        <f t="shared" si="22"/>
        <v>#N/A</v>
      </c>
      <c r="M312" s="91" t="e">
        <f t="shared" si="23"/>
        <v>#N/A</v>
      </c>
      <c r="N312" s="20" t="e">
        <f t="shared" si="24"/>
        <v>#N/A</v>
      </c>
      <c r="O312" s="20" t="e">
        <f>INDEX(bureaux!$A:$H,MATCH($E312,bureaux!$A:$A,0),8)</f>
        <v>#N/A</v>
      </c>
      <c r="P312" s="91" t="e">
        <f>_xlfn.CONCAT(INDEX(bureaux!$A:$H,MATCH($E312,bureaux!$A:$A,0),4)," ",INDEX(bureaux!$A:$H,MATCH($E312,bureaux!$A:$A,0),5))</f>
        <v>#N/A</v>
      </c>
      <c r="Q312" s="20" t="e">
        <f>INDEX(bureaux!$A:$G,MATCH($E312,bureaux!$A:$A,0),6)</f>
        <v>#N/A</v>
      </c>
      <c r="R312" s="20" t="e">
        <f>INDEX(bureaux!$A:$G,MATCH($E312,bureaux!$A:$A,0),7)</f>
        <v>#N/A</v>
      </c>
    </row>
    <row r="313" spans="1:18" x14ac:dyDescent="0.25">
      <c r="A313" s="20">
        <f>'Elegio-Electors'!C313</f>
        <v>0</v>
      </c>
      <c r="B313" s="20">
        <f>'Elegio-Electors'!B313</f>
        <v>0</v>
      </c>
      <c r="C313" s="91">
        <f>IF(Procédure!$C$33=2,'Elegio-Electors'!D313,Procédure!$C$33)</f>
        <v>0</v>
      </c>
      <c r="D313" s="20">
        <f>'Elegio-Electors'!E313</f>
        <v>0</v>
      </c>
      <c r="E313" s="91" t="str">
        <f>IF(LEFT(RIGHT('Elegio-Electors'!L313,2),1)="C",'Elegio-Electors'!L313,IF(LEFT(RIGHT('Elegio-Electors'!M313,2),1)="C",'Elegio-Electors'!M313,""))</f>
        <v/>
      </c>
      <c r="F313" s="91" t="str">
        <f>IF(LEFT(RIGHT('Elegio-Electors'!L313,2),1)="O",'Elegio-Electors'!L313,IF(LEFT(RIGHT('Elegio-Electors'!M313,2),1)="O",'Elegio-Electors'!M313,""))</f>
        <v/>
      </c>
      <c r="G313" s="91" t="s">
        <v>166</v>
      </c>
      <c r="H313" s="91" t="s">
        <v>167</v>
      </c>
      <c r="I313" s="20" t="e">
        <f t="shared" si="20"/>
        <v>#N/A</v>
      </c>
      <c r="J313" s="20" t="e">
        <f t="shared" si="21"/>
        <v>#N/A</v>
      </c>
      <c r="K313" s="91" t="e">
        <f>INDEX(bureaux!$A:$I,MATCH($E313,bureaux!$A:$A,0),9)</f>
        <v>#N/A</v>
      </c>
      <c r="L313" s="91" t="e">
        <f t="shared" si="22"/>
        <v>#N/A</v>
      </c>
      <c r="M313" s="91" t="e">
        <f t="shared" si="23"/>
        <v>#N/A</v>
      </c>
      <c r="N313" s="20" t="e">
        <f t="shared" si="24"/>
        <v>#N/A</v>
      </c>
      <c r="O313" s="20" t="e">
        <f>INDEX(bureaux!$A:$H,MATCH($E313,bureaux!$A:$A,0),8)</f>
        <v>#N/A</v>
      </c>
      <c r="P313" s="91" t="e">
        <f>_xlfn.CONCAT(INDEX(bureaux!$A:$H,MATCH($E313,bureaux!$A:$A,0),4)," ",INDEX(bureaux!$A:$H,MATCH($E313,bureaux!$A:$A,0),5))</f>
        <v>#N/A</v>
      </c>
      <c r="Q313" s="20" t="e">
        <f>INDEX(bureaux!$A:$G,MATCH($E313,bureaux!$A:$A,0),6)</f>
        <v>#N/A</v>
      </c>
      <c r="R313" s="20" t="e">
        <f>INDEX(bureaux!$A:$G,MATCH($E313,bureaux!$A:$A,0),7)</f>
        <v>#N/A</v>
      </c>
    </row>
    <row r="314" spans="1:18" x14ac:dyDescent="0.25">
      <c r="A314" s="20">
        <f>'Elegio-Electors'!C314</f>
        <v>0</v>
      </c>
      <c r="B314" s="20">
        <f>'Elegio-Electors'!B314</f>
        <v>0</v>
      </c>
      <c r="C314" s="91">
        <f>IF(Procédure!$C$33=2,'Elegio-Electors'!D314,Procédure!$C$33)</f>
        <v>0</v>
      </c>
      <c r="D314" s="20">
        <f>'Elegio-Electors'!E314</f>
        <v>0</v>
      </c>
      <c r="E314" s="91" t="str">
        <f>IF(LEFT(RIGHT('Elegio-Electors'!L314,2),1)="C",'Elegio-Electors'!L314,IF(LEFT(RIGHT('Elegio-Electors'!M314,2),1)="C",'Elegio-Electors'!M314,""))</f>
        <v/>
      </c>
      <c r="F314" s="91" t="str">
        <f>IF(LEFT(RIGHT('Elegio-Electors'!L314,2),1)="O",'Elegio-Electors'!L314,IF(LEFT(RIGHT('Elegio-Electors'!M314,2),1)="O",'Elegio-Electors'!M314,""))</f>
        <v/>
      </c>
      <c r="G314" s="91" t="s">
        <v>166</v>
      </c>
      <c r="H314" s="91" t="s">
        <v>167</v>
      </c>
      <c r="I314" s="20" t="e">
        <f t="shared" si="20"/>
        <v>#N/A</v>
      </c>
      <c r="J314" s="20" t="e">
        <f t="shared" si="21"/>
        <v>#N/A</v>
      </c>
      <c r="K314" s="91" t="e">
        <f>INDEX(bureaux!$A:$I,MATCH($E314,bureaux!$A:$A,0),9)</f>
        <v>#N/A</v>
      </c>
      <c r="L314" s="91" t="e">
        <f t="shared" si="22"/>
        <v>#N/A</v>
      </c>
      <c r="M314" s="91" t="e">
        <f t="shared" si="23"/>
        <v>#N/A</v>
      </c>
      <c r="N314" s="20" t="e">
        <f t="shared" si="24"/>
        <v>#N/A</v>
      </c>
      <c r="O314" s="20" t="e">
        <f>INDEX(bureaux!$A:$H,MATCH($E314,bureaux!$A:$A,0),8)</f>
        <v>#N/A</v>
      </c>
      <c r="P314" s="91" t="e">
        <f>_xlfn.CONCAT(INDEX(bureaux!$A:$H,MATCH($E314,bureaux!$A:$A,0),4)," ",INDEX(bureaux!$A:$H,MATCH($E314,bureaux!$A:$A,0),5))</f>
        <v>#N/A</v>
      </c>
      <c r="Q314" s="20" t="e">
        <f>INDEX(bureaux!$A:$G,MATCH($E314,bureaux!$A:$A,0),6)</f>
        <v>#N/A</v>
      </c>
      <c r="R314" s="20" t="e">
        <f>INDEX(bureaux!$A:$G,MATCH($E314,bureaux!$A:$A,0),7)</f>
        <v>#N/A</v>
      </c>
    </row>
    <row r="315" spans="1:18" x14ac:dyDescent="0.25">
      <c r="A315" s="20">
        <f>'Elegio-Electors'!C315</f>
        <v>0</v>
      </c>
      <c r="B315" s="20">
        <f>'Elegio-Electors'!B315</f>
        <v>0</v>
      </c>
      <c r="C315" s="91">
        <f>IF(Procédure!$C$33=2,'Elegio-Electors'!D315,Procédure!$C$33)</f>
        <v>0</v>
      </c>
      <c r="D315" s="20">
        <f>'Elegio-Electors'!E315</f>
        <v>0</v>
      </c>
      <c r="E315" s="91" t="str">
        <f>IF(LEFT(RIGHT('Elegio-Electors'!L315,2),1)="C",'Elegio-Electors'!L315,IF(LEFT(RIGHT('Elegio-Electors'!M315,2),1)="C",'Elegio-Electors'!M315,""))</f>
        <v/>
      </c>
      <c r="F315" s="91" t="str">
        <f>IF(LEFT(RIGHT('Elegio-Electors'!L315,2),1)="O",'Elegio-Electors'!L315,IF(LEFT(RIGHT('Elegio-Electors'!M315,2),1)="O",'Elegio-Electors'!M315,""))</f>
        <v/>
      </c>
      <c r="G315" s="91" t="s">
        <v>166</v>
      </c>
      <c r="H315" s="91" t="s">
        <v>167</v>
      </c>
      <c r="I315" s="20" t="e">
        <f t="shared" si="20"/>
        <v>#N/A</v>
      </c>
      <c r="J315" s="20" t="e">
        <f t="shared" si="21"/>
        <v>#N/A</v>
      </c>
      <c r="K315" s="91" t="e">
        <f>INDEX(bureaux!$A:$I,MATCH($E315,bureaux!$A:$A,0),9)</f>
        <v>#N/A</v>
      </c>
      <c r="L315" s="91" t="e">
        <f t="shared" si="22"/>
        <v>#N/A</v>
      </c>
      <c r="M315" s="91" t="e">
        <f t="shared" si="23"/>
        <v>#N/A</v>
      </c>
      <c r="N315" s="20" t="e">
        <f t="shared" si="24"/>
        <v>#N/A</v>
      </c>
      <c r="O315" s="20" t="e">
        <f>INDEX(bureaux!$A:$H,MATCH($E315,bureaux!$A:$A,0),8)</f>
        <v>#N/A</v>
      </c>
      <c r="P315" s="91" t="e">
        <f>_xlfn.CONCAT(INDEX(bureaux!$A:$H,MATCH($E315,bureaux!$A:$A,0),4)," ",INDEX(bureaux!$A:$H,MATCH($E315,bureaux!$A:$A,0),5))</f>
        <v>#N/A</v>
      </c>
      <c r="Q315" s="20" t="e">
        <f>INDEX(bureaux!$A:$G,MATCH($E315,bureaux!$A:$A,0),6)</f>
        <v>#N/A</v>
      </c>
      <c r="R315" s="20" t="e">
        <f>INDEX(bureaux!$A:$G,MATCH($E315,bureaux!$A:$A,0),7)</f>
        <v>#N/A</v>
      </c>
    </row>
    <row r="316" spans="1:18" x14ac:dyDescent="0.25">
      <c r="A316" s="20">
        <f>'Elegio-Electors'!C316</f>
        <v>0</v>
      </c>
      <c r="B316" s="20">
        <f>'Elegio-Electors'!B316</f>
        <v>0</v>
      </c>
      <c r="C316" s="91">
        <f>IF(Procédure!$C$33=2,'Elegio-Electors'!D316,Procédure!$C$33)</f>
        <v>0</v>
      </c>
      <c r="D316" s="20">
        <f>'Elegio-Electors'!E316</f>
        <v>0</v>
      </c>
      <c r="E316" s="91" t="str">
        <f>IF(LEFT(RIGHT('Elegio-Electors'!L316,2),1)="C",'Elegio-Electors'!L316,IF(LEFT(RIGHT('Elegio-Electors'!M316,2),1)="C",'Elegio-Electors'!M316,""))</f>
        <v/>
      </c>
      <c r="F316" s="91" t="str">
        <f>IF(LEFT(RIGHT('Elegio-Electors'!L316,2),1)="O",'Elegio-Electors'!L316,IF(LEFT(RIGHT('Elegio-Electors'!M316,2),1)="O",'Elegio-Electors'!M316,""))</f>
        <v/>
      </c>
      <c r="G316" s="91" t="s">
        <v>166</v>
      </c>
      <c r="H316" s="91" t="s">
        <v>167</v>
      </c>
      <c r="I316" s="20" t="e">
        <f t="shared" si="20"/>
        <v>#N/A</v>
      </c>
      <c r="J316" s="20" t="e">
        <f t="shared" si="21"/>
        <v>#N/A</v>
      </c>
      <c r="K316" s="91" t="e">
        <f>INDEX(bureaux!$A:$I,MATCH($E316,bureaux!$A:$A,0),9)</f>
        <v>#N/A</v>
      </c>
      <c r="L316" s="91" t="e">
        <f t="shared" si="22"/>
        <v>#N/A</v>
      </c>
      <c r="M316" s="91" t="e">
        <f t="shared" si="23"/>
        <v>#N/A</v>
      </c>
      <c r="N316" s="20" t="e">
        <f t="shared" si="24"/>
        <v>#N/A</v>
      </c>
      <c r="O316" s="20" t="e">
        <f>INDEX(bureaux!$A:$H,MATCH($E316,bureaux!$A:$A,0),8)</f>
        <v>#N/A</v>
      </c>
      <c r="P316" s="91" t="e">
        <f>_xlfn.CONCAT(INDEX(bureaux!$A:$H,MATCH($E316,bureaux!$A:$A,0),4)," ",INDEX(bureaux!$A:$H,MATCH($E316,bureaux!$A:$A,0),5))</f>
        <v>#N/A</v>
      </c>
      <c r="Q316" s="20" t="e">
        <f>INDEX(bureaux!$A:$G,MATCH($E316,bureaux!$A:$A,0),6)</f>
        <v>#N/A</v>
      </c>
      <c r="R316" s="20" t="e">
        <f>INDEX(bureaux!$A:$G,MATCH($E316,bureaux!$A:$A,0),7)</f>
        <v>#N/A</v>
      </c>
    </row>
    <row r="317" spans="1:18" x14ac:dyDescent="0.25">
      <c r="A317" s="20">
        <f>'Elegio-Electors'!C317</f>
        <v>0</v>
      </c>
      <c r="B317" s="20">
        <f>'Elegio-Electors'!B317</f>
        <v>0</v>
      </c>
      <c r="C317" s="91">
        <f>IF(Procédure!$C$33=2,'Elegio-Electors'!D317,Procédure!$C$33)</f>
        <v>0</v>
      </c>
      <c r="D317" s="20">
        <f>'Elegio-Electors'!E317</f>
        <v>0</v>
      </c>
      <c r="E317" s="91" t="str">
        <f>IF(LEFT(RIGHT('Elegio-Electors'!L317,2),1)="C",'Elegio-Electors'!L317,IF(LEFT(RIGHT('Elegio-Electors'!M317,2),1)="C",'Elegio-Electors'!M317,""))</f>
        <v/>
      </c>
      <c r="F317" s="91" t="str">
        <f>IF(LEFT(RIGHT('Elegio-Electors'!L317,2),1)="O",'Elegio-Electors'!L317,IF(LEFT(RIGHT('Elegio-Electors'!M317,2),1)="O",'Elegio-Electors'!M317,""))</f>
        <v/>
      </c>
      <c r="G317" s="91" t="s">
        <v>166</v>
      </c>
      <c r="H317" s="91" t="s">
        <v>167</v>
      </c>
      <c r="I317" s="20" t="e">
        <f t="shared" si="20"/>
        <v>#N/A</v>
      </c>
      <c r="J317" s="20" t="e">
        <f t="shared" si="21"/>
        <v>#N/A</v>
      </c>
      <c r="K317" s="91" t="e">
        <f>INDEX(bureaux!$A:$I,MATCH($E317,bureaux!$A:$A,0),9)</f>
        <v>#N/A</v>
      </c>
      <c r="L317" s="91" t="e">
        <f t="shared" si="22"/>
        <v>#N/A</v>
      </c>
      <c r="M317" s="91" t="e">
        <f t="shared" si="23"/>
        <v>#N/A</v>
      </c>
      <c r="N317" s="20" t="e">
        <f t="shared" si="24"/>
        <v>#N/A</v>
      </c>
      <c r="O317" s="20" t="e">
        <f>INDEX(bureaux!$A:$H,MATCH($E317,bureaux!$A:$A,0),8)</f>
        <v>#N/A</v>
      </c>
      <c r="P317" s="91" t="e">
        <f>_xlfn.CONCAT(INDEX(bureaux!$A:$H,MATCH($E317,bureaux!$A:$A,0),4)," ",INDEX(bureaux!$A:$H,MATCH($E317,bureaux!$A:$A,0),5))</f>
        <v>#N/A</v>
      </c>
      <c r="Q317" s="20" t="e">
        <f>INDEX(bureaux!$A:$G,MATCH($E317,bureaux!$A:$A,0),6)</f>
        <v>#N/A</v>
      </c>
      <c r="R317" s="20" t="e">
        <f>INDEX(bureaux!$A:$G,MATCH($E317,bureaux!$A:$A,0),7)</f>
        <v>#N/A</v>
      </c>
    </row>
    <row r="318" spans="1:18" x14ac:dyDescent="0.25">
      <c r="A318" s="20">
        <f>'Elegio-Electors'!C318</f>
        <v>0</v>
      </c>
      <c r="B318" s="20">
        <f>'Elegio-Electors'!B318</f>
        <v>0</v>
      </c>
      <c r="C318" s="91">
        <f>IF(Procédure!$C$33=2,'Elegio-Electors'!D318,Procédure!$C$33)</f>
        <v>0</v>
      </c>
      <c r="D318" s="20">
        <f>'Elegio-Electors'!E318</f>
        <v>0</v>
      </c>
      <c r="E318" s="91" t="str">
        <f>IF(LEFT(RIGHT('Elegio-Electors'!L318,2),1)="C",'Elegio-Electors'!L318,IF(LEFT(RIGHT('Elegio-Electors'!M318,2),1)="C",'Elegio-Electors'!M318,""))</f>
        <v/>
      </c>
      <c r="F318" s="91" t="str">
        <f>IF(LEFT(RIGHT('Elegio-Electors'!L318,2),1)="O",'Elegio-Electors'!L318,IF(LEFT(RIGHT('Elegio-Electors'!M318,2),1)="O",'Elegio-Electors'!M318,""))</f>
        <v/>
      </c>
      <c r="G318" s="91" t="s">
        <v>166</v>
      </c>
      <c r="H318" s="91" t="s">
        <v>167</v>
      </c>
      <c r="I318" s="20" t="e">
        <f t="shared" si="20"/>
        <v>#N/A</v>
      </c>
      <c r="J318" s="20" t="e">
        <f t="shared" si="21"/>
        <v>#N/A</v>
      </c>
      <c r="K318" s="91" t="e">
        <f>INDEX(bureaux!$A:$I,MATCH($E318,bureaux!$A:$A,0),9)</f>
        <v>#N/A</v>
      </c>
      <c r="L318" s="91" t="e">
        <f t="shared" si="22"/>
        <v>#N/A</v>
      </c>
      <c r="M318" s="91" t="e">
        <f t="shared" si="23"/>
        <v>#N/A</v>
      </c>
      <c r="N318" s="20" t="e">
        <f t="shared" si="24"/>
        <v>#N/A</v>
      </c>
      <c r="O318" s="20" t="e">
        <f>INDEX(bureaux!$A:$H,MATCH($E318,bureaux!$A:$A,0),8)</f>
        <v>#N/A</v>
      </c>
      <c r="P318" s="91" t="e">
        <f>_xlfn.CONCAT(INDEX(bureaux!$A:$H,MATCH($E318,bureaux!$A:$A,0),4)," ",INDEX(bureaux!$A:$H,MATCH($E318,bureaux!$A:$A,0),5))</f>
        <v>#N/A</v>
      </c>
      <c r="Q318" s="20" t="e">
        <f>INDEX(bureaux!$A:$G,MATCH($E318,bureaux!$A:$A,0),6)</f>
        <v>#N/A</v>
      </c>
      <c r="R318" s="20" t="e">
        <f>INDEX(bureaux!$A:$G,MATCH($E318,bureaux!$A:$A,0),7)</f>
        <v>#N/A</v>
      </c>
    </row>
    <row r="319" spans="1:18" x14ac:dyDescent="0.25">
      <c r="A319" s="20">
        <f>'Elegio-Electors'!C319</f>
        <v>0</v>
      </c>
      <c r="B319" s="20">
        <f>'Elegio-Electors'!B319</f>
        <v>0</v>
      </c>
      <c r="C319" s="91">
        <f>IF(Procédure!$C$33=2,'Elegio-Electors'!D319,Procédure!$C$33)</f>
        <v>0</v>
      </c>
      <c r="D319" s="20">
        <f>'Elegio-Electors'!E319</f>
        <v>0</v>
      </c>
      <c r="E319" s="91" t="str">
        <f>IF(LEFT(RIGHT('Elegio-Electors'!L319,2),1)="C",'Elegio-Electors'!L319,IF(LEFT(RIGHT('Elegio-Electors'!M319,2),1)="C",'Elegio-Electors'!M319,""))</f>
        <v/>
      </c>
      <c r="F319" s="91" t="str">
        <f>IF(LEFT(RIGHT('Elegio-Electors'!L319,2),1)="O",'Elegio-Electors'!L319,IF(LEFT(RIGHT('Elegio-Electors'!M319,2),1)="O",'Elegio-Electors'!M319,""))</f>
        <v/>
      </c>
      <c r="G319" s="91" t="s">
        <v>166</v>
      </c>
      <c r="H319" s="91" t="s">
        <v>167</v>
      </c>
      <c r="I319" s="20" t="e">
        <f t="shared" si="20"/>
        <v>#N/A</v>
      </c>
      <c r="J319" s="20" t="e">
        <f t="shared" si="21"/>
        <v>#N/A</v>
      </c>
      <c r="K319" s="91" t="e">
        <f>INDEX(bureaux!$A:$I,MATCH($E319,bureaux!$A:$A,0),9)</f>
        <v>#N/A</v>
      </c>
      <c r="L319" s="91" t="e">
        <f t="shared" si="22"/>
        <v>#N/A</v>
      </c>
      <c r="M319" s="91" t="e">
        <f t="shared" si="23"/>
        <v>#N/A</v>
      </c>
      <c r="N319" s="20" t="e">
        <f t="shared" si="24"/>
        <v>#N/A</v>
      </c>
      <c r="O319" s="20" t="e">
        <f>INDEX(bureaux!$A:$H,MATCH($E319,bureaux!$A:$A,0),8)</f>
        <v>#N/A</v>
      </c>
      <c r="P319" s="91" t="e">
        <f>_xlfn.CONCAT(INDEX(bureaux!$A:$H,MATCH($E319,bureaux!$A:$A,0),4)," ",INDEX(bureaux!$A:$H,MATCH($E319,bureaux!$A:$A,0),5))</f>
        <v>#N/A</v>
      </c>
      <c r="Q319" s="20" t="e">
        <f>INDEX(bureaux!$A:$G,MATCH($E319,bureaux!$A:$A,0),6)</f>
        <v>#N/A</v>
      </c>
      <c r="R319" s="20" t="e">
        <f>INDEX(bureaux!$A:$G,MATCH($E319,bureaux!$A:$A,0),7)</f>
        <v>#N/A</v>
      </c>
    </row>
    <row r="320" spans="1:18" x14ac:dyDescent="0.25">
      <c r="A320" s="20">
        <f>'Elegio-Electors'!C320</f>
        <v>0</v>
      </c>
      <c r="B320" s="20">
        <f>'Elegio-Electors'!B320</f>
        <v>0</v>
      </c>
      <c r="C320" s="91">
        <f>IF(Procédure!$C$33=2,'Elegio-Electors'!D320,Procédure!$C$33)</f>
        <v>0</v>
      </c>
      <c r="D320" s="20">
        <f>'Elegio-Electors'!E320</f>
        <v>0</v>
      </c>
      <c r="E320" s="91" t="str">
        <f>IF(LEFT(RIGHT('Elegio-Electors'!L320,2),1)="C",'Elegio-Electors'!L320,IF(LEFT(RIGHT('Elegio-Electors'!M320,2),1)="C",'Elegio-Electors'!M320,""))</f>
        <v/>
      </c>
      <c r="F320" s="91" t="str">
        <f>IF(LEFT(RIGHT('Elegio-Electors'!L320,2),1)="O",'Elegio-Electors'!L320,IF(LEFT(RIGHT('Elegio-Electors'!M320,2),1)="O",'Elegio-Electors'!M320,""))</f>
        <v/>
      </c>
      <c r="G320" s="91" t="s">
        <v>166</v>
      </c>
      <c r="H320" s="91" t="s">
        <v>167</v>
      </c>
      <c r="I320" s="20" t="e">
        <f t="shared" si="20"/>
        <v>#N/A</v>
      </c>
      <c r="J320" s="20" t="e">
        <f t="shared" si="21"/>
        <v>#N/A</v>
      </c>
      <c r="K320" s="91" t="e">
        <f>INDEX(bureaux!$A:$I,MATCH($E320,bureaux!$A:$A,0),9)</f>
        <v>#N/A</v>
      </c>
      <c r="L320" s="91" t="e">
        <f t="shared" si="22"/>
        <v>#N/A</v>
      </c>
      <c r="M320" s="91" t="e">
        <f t="shared" si="23"/>
        <v>#N/A</v>
      </c>
      <c r="N320" s="20" t="e">
        <f t="shared" si="24"/>
        <v>#N/A</v>
      </c>
      <c r="O320" s="20" t="e">
        <f>INDEX(bureaux!$A:$H,MATCH($E320,bureaux!$A:$A,0),8)</f>
        <v>#N/A</v>
      </c>
      <c r="P320" s="91" t="e">
        <f>_xlfn.CONCAT(INDEX(bureaux!$A:$H,MATCH($E320,bureaux!$A:$A,0),4)," ",INDEX(bureaux!$A:$H,MATCH($E320,bureaux!$A:$A,0),5))</f>
        <v>#N/A</v>
      </c>
      <c r="Q320" s="20" t="e">
        <f>INDEX(bureaux!$A:$G,MATCH($E320,bureaux!$A:$A,0),6)</f>
        <v>#N/A</v>
      </c>
      <c r="R320" s="20" t="e">
        <f>INDEX(bureaux!$A:$G,MATCH($E320,bureaux!$A:$A,0),7)</f>
        <v>#N/A</v>
      </c>
    </row>
    <row r="321" spans="1:18" x14ac:dyDescent="0.25">
      <c r="A321" s="20">
        <f>'Elegio-Electors'!C321</f>
        <v>0</v>
      </c>
      <c r="B321" s="20">
        <f>'Elegio-Electors'!B321</f>
        <v>0</v>
      </c>
      <c r="C321" s="91">
        <f>IF(Procédure!$C$33=2,'Elegio-Electors'!D321,Procédure!$C$33)</f>
        <v>0</v>
      </c>
      <c r="D321" s="20">
        <f>'Elegio-Electors'!E321</f>
        <v>0</v>
      </c>
      <c r="E321" s="91" t="str">
        <f>IF(LEFT(RIGHT('Elegio-Electors'!L321,2),1)="C",'Elegio-Electors'!L321,IF(LEFT(RIGHT('Elegio-Electors'!M321,2),1)="C",'Elegio-Electors'!M321,""))</f>
        <v/>
      </c>
      <c r="F321" s="91" t="str">
        <f>IF(LEFT(RIGHT('Elegio-Electors'!L321,2),1)="O",'Elegio-Electors'!L321,IF(LEFT(RIGHT('Elegio-Electors'!M321,2),1)="O",'Elegio-Electors'!M321,""))</f>
        <v/>
      </c>
      <c r="G321" s="91" t="s">
        <v>166</v>
      </c>
      <c r="H321" s="91" t="s">
        <v>167</v>
      </c>
      <c r="I321" s="20" t="e">
        <f t="shared" si="20"/>
        <v>#N/A</v>
      </c>
      <c r="J321" s="20" t="e">
        <f t="shared" si="21"/>
        <v>#N/A</v>
      </c>
      <c r="K321" s="91" t="e">
        <f>INDEX(bureaux!$A:$I,MATCH($E321,bureaux!$A:$A,0),9)</f>
        <v>#N/A</v>
      </c>
      <c r="L321" s="91" t="e">
        <f t="shared" si="22"/>
        <v>#N/A</v>
      </c>
      <c r="M321" s="91" t="e">
        <f t="shared" si="23"/>
        <v>#N/A</v>
      </c>
      <c r="N321" s="20" t="e">
        <f t="shared" si="24"/>
        <v>#N/A</v>
      </c>
      <c r="O321" s="20" t="e">
        <f>INDEX(bureaux!$A:$H,MATCH($E321,bureaux!$A:$A,0),8)</f>
        <v>#N/A</v>
      </c>
      <c r="P321" s="91" t="e">
        <f>_xlfn.CONCAT(INDEX(bureaux!$A:$H,MATCH($E321,bureaux!$A:$A,0),4)," ",INDEX(bureaux!$A:$H,MATCH($E321,bureaux!$A:$A,0),5))</f>
        <v>#N/A</v>
      </c>
      <c r="Q321" s="20" t="e">
        <f>INDEX(bureaux!$A:$G,MATCH($E321,bureaux!$A:$A,0),6)</f>
        <v>#N/A</v>
      </c>
      <c r="R321" s="20" t="e">
        <f>INDEX(bureaux!$A:$G,MATCH($E321,bureaux!$A:$A,0),7)</f>
        <v>#N/A</v>
      </c>
    </row>
    <row r="322" spans="1:18" x14ac:dyDescent="0.25">
      <c r="A322" s="20">
        <f>'Elegio-Electors'!C322</f>
        <v>0</v>
      </c>
      <c r="B322" s="20">
        <f>'Elegio-Electors'!B322</f>
        <v>0</v>
      </c>
      <c r="C322" s="91">
        <f>IF(Procédure!$C$33=2,'Elegio-Electors'!D322,Procédure!$C$33)</f>
        <v>0</v>
      </c>
      <c r="D322" s="20">
        <f>'Elegio-Electors'!E322</f>
        <v>0</v>
      </c>
      <c r="E322" s="91" t="str">
        <f>IF(LEFT(RIGHT('Elegio-Electors'!L322,2),1)="C",'Elegio-Electors'!L322,IF(LEFT(RIGHT('Elegio-Electors'!M322,2),1)="C",'Elegio-Electors'!M322,""))</f>
        <v/>
      </c>
      <c r="F322" s="91" t="str">
        <f>IF(LEFT(RIGHT('Elegio-Electors'!L322,2),1)="O",'Elegio-Electors'!L322,IF(LEFT(RIGHT('Elegio-Electors'!M322,2),1)="O",'Elegio-Electors'!M322,""))</f>
        <v/>
      </c>
      <c r="G322" s="91" t="s">
        <v>166</v>
      </c>
      <c r="H322" s="91" t="s">
        <v>167</v>
      </c>
      <c r="I322" s="20" t="e">
        <f t="shared" si="20"/>
        <v>#N/A</v>
      </c>
      <c r="J322" s="20" t="e">
        <f t="shared" si="21"/>
        <v>#N/A</v>
      </c>
      <c r="K322" s="91" t="e">
        <f>INDEX(bureaux!$A:$I,MATCH($E322,bureaux!$A:$A,0),9)</f>
        <v>#N/A</v>
      </c>
      <c r="L322" s="91" t="e">
        <f t="shared" si="22"/>
        <v>#N/A</v>
      </c>
      <c r="M322" s="91" t="e">
        <f t="shared" si="23"/>
        <v>#N/A</v>
      </c>
      <c r="N322" s="20" t="e">
        <f t="shared" si="24"/>
        <v>#N/A</v>
      </c>
      <c r="O322" s="20" t="e">
        <f>INDEX(bureaux!$A:$H,MATCH($E322,bureaux!$A:$A,0),8)</f>
        <v>#N/A</v>
      </c>
      <c r="P322" s="91" t="e">
        <f>_xlfn.CONCAT(INDEX(bureaux!$A:$H,MATCH($E322,bureaux!$A:$A,0),4)," ",INDEX(bureaux!$A:$H,MATCH($E322,bureaux!$A:$A,0),5))</f>
        <v>#N/A</v>
      </c>
      <c r="Q322" s="20" t="e">
        <f>INDEX(bureaux!$A:$G,MATCH($E322,bureaux!$A:$A,0),6)</f>
        <v>#N/A</v>
      </c>
      <c r="R322" s="20" t="e">
        <f>INDEX(bureaux!$A:$G,MATCH($E322,bureaux!$A:$A,0),7)</f>
        <v>#N/A</v>
      </c>
    </row>
    <row r="323" spans="1:18" x14ac:dyDescent="0.25">
      <c r="A323" s="20">
        <f>'Elegio-Electors'!C323</f>
        <v>0</v>
      </c>
      <c r="B323" s="20">
        <f>'Elegio-Electors'!B323</f>
        <v>0</v>
      </c>
      <c r="C323" s="91">
        <f>IF(Procédure!$C$33=2,'Elegio-Electors'!D323,Procédure!$C$33)</f>
        <v>0</v>
      </c>
      <c r="D323" s="20">
        <f>'Elegio-Electors'!E323</f>
        <v>0</v>
      </c>
      <c r="E323" s="91" t="str">
        <f>IF(LEFT(RIGHT('Elegio-Electors'!L323,2),1)="C",'Elegio-Electors'!L323,IF(LEFT(RIGHT('Elegio-Electors'!M323,2),1)="C",'Elegio-Electors'!M323,""))</f>
        <v/>
      </c>
      <c r="F323" s="91" t="str">
        <f>IF(LEFT(RIGHT('Elegio-Electors'!L323,2),1)="O",'Elegio-Electors'!L323,IF(LEFT(RIGHT('Elegio-Electors'!M323,2),1)="O",'Elegio-Electors'!M323,""))</f>
        <v/>
      </c>
      <c r="G323" s="91" t="s">
        <v>166</v>
      </c>
      <c r="H323" s="91" t="s">
        <v>167</v>
      </c>
      <c r="I323" s="20" t="e">
        <f t="shared" ref="I323:I386" si="25">_xlfn.SWITCH(RIGHT(E323,1),"B","bedienden","A","arbeiders","J","jongeren","K","kader")</f>
        <v>#N/A</v>
      </c>
      <c r="J323" s="20" t="e">
        <f t="shared" ref="J323:J386" si="26">_xlfn.SWITCH(RIGHT(E323,1),"B","employés","A","ouvriers","J","jeunes","K","cadre")</f>
        <v>#N/A</v>
      </c>
      <c r="K323" s="91" t="e">
        <f>INDEX(bureaux!$A:$I,MATCH($E323,bureaux!$A:$A,0),9)</f>
        <v>#N/A</v>
      </c>
      <c r="L323" s="91" t="e">
        <f t="shared" ref="L323:L386" si="27">_xlfn.CONCAT(G323," ",K323," CPBW ",I323)</f>
        <v>#N/A</v>
      </c>
      <c r="M323" s="91" t="e">
        <f t="shared" ref="M323:M386" si="28">_xlfn.CONCAT(H323," ",K323," CPPT ",J323)</f>
        <v>#N/A</v>
      </c>
      <c r="N323" s="20" t="e">
        <f t="shared" ref="N323:N386" si="29">IF(C323="NL",L323,M323)</f>
        <v>#N/A</v>
      </c>
      <c r="O323" s="20" t="e">
        <f>INDEX(bureaux!$A:$H,MATCH($E323,bureaux!$A:$A,0),8)</f>
        <v>#N/A</v>
      </c>
      <c r="P323" s="91" t="e">
        <f>_xlfn.CONCAT(INDEX(bureaux!$A:$H,MATCH($E323,bureaux!$A:$A,0),4)," ",INDEX(bureaux!$A:$H,MATCH($E323,bureaux!$A:$A,0),5))</f>
        <v>#N/A</v>
      </c>
      <c r="Q323" s="20" t="e">
        <f>INDEX(bureaux!$A:$G,MATCH($E323,bureaux!$A:$A,0),6)</f>
        <v>#N/A</v>
      </c>
      <c r="R323" s="20" t="e">
        <f>INDEX(bureaux!$A:$G,MATCH($E323,bureaux!$A:$A,0),7)</f>
        <v>#N/A</v>
      </c>
    </row>
    <row r="324" spans="1:18" x14ac:dyDescent="0.25">
      <c r="A324" s="20">
        <f>'Elegio-Electors'!C324</f>
        <v>0</v>
      </c>
      <c r="B324" s="20">
        <f>'Elegio-Electors'!B324</f>
        <v>0</v>
      </c>
      <c r="C324" s="91">
        <f>IF(Procédure!$C$33=2,'Elegio-Electors'!D324,Procédure!$C$33)</f>
        <v>0</v>
      </c>
      <c r="D324" s="20">
        <f>'Elegio-Electors'!E324</f>
        <v>0</v>
      </c>
      <c r="E324" s="91" t="str">
        <f>IF(LEFT(RIGHT('Elegio-Electors'!L324,2),1)="C",'Elegio-Electors'!L324,IF(LEFT(RIGHT('Elegio-Electors'!M324,2),1)="C",'Elegio-Electors'!M324,""))</f>
        <v/>
      </c>
      <c r="F324" s="91" t="str">
        <f>IF(LEFT(RIGHT('Elegio-Electors'!L324,2),1)="O",'Elegio-Electors'!L324,IF(LEFT(RIGHT('Elegio-Electors'!M324,2),1)="O",'Elegio-Electors'!M324,""))</f>
        <v/>
      </c>
      <c r="G324" s="91" t="s">
        <v>166</v>
      </c>
      <c r="H324" s="91" t="s">
        <v>167</v>
      </c>
      <c r="I324" s="20" t="e">
        <f t="shared" si="25"/>
        <v>#N/A</v>
      </c>
      <c r="J324" s="20" t="e">
        <f t="shared" si="26"/>
        <v>#N/A</v>
      </c>
      <c r="K324" s="91" t="e">
        <f>INDEX(bureaux!$A:$I,MATCH($E324,bureaux!$A:$A,0),9)</f>
        <v>#N/A</v>
      </c>
      <c r="L324" s="91" t="e">
        <f t="shared" si="27"/>
        <v>#N/A</v>
      </c>
      <c r="M324" s="91" t="e">
        <f t="shared" si="28"/>
        <v>#N/A</v>
      </c>
      <c r="N324" s="20" t="e">
        <f t="shared" si="29"/>
        <v>#N/A</v>
      </c>
      <c r="O324" s="20" t="e">
        <f>INDEX(bureaux!$A:$H,MATCH($E324,bureaux!$A:$A,0),8)</f>
        <v>#N/A</v>
      </c>
      <c r="P324" s="91" t="e">
        <f>_xlfn.CONCAT(INDEX(bureaux!$A:$H,MATCH($E324,bureaux!$A:$A,0),4)," ",INDEX(bureaux!$A:$H,MATCH($E324,bureaux!$A:$A,0),5))</f>
        <v>#N/A</v>
      </c>
      <c r="Q324" s="20" t="e">
        <f>INDEX(bureaux!$A:$G,MATCH($E324,bureaux!$A:$A,0),6)</f>
        <v>#N/A</v>
      </c>
      <c r="R324" s="20" t="e">
        <f>INDEX(bureaux!$A:$G,MATCH($E324,bureaux!$A:$A,0),7)</f>
        <v>#N/A</v>
      </c>
    </row>
    <row r="325" spans="1:18" x14ac:dyDescent="0.25">
      <c r="A325" s="20">
        <f>'Elegio-Electors'!C325</f>
        <v>0</v>
      </c>
      <c r="B325" s="20">
        <f>'Elegio-Electors'!B325</f>
        <v>0</v>
      </c>
      <c r="C325" s="91">
        <f>IF(Procédure!$C$33=2,'Elegio-Electors'!D325,Procédure!$C$33)</f>
        <v>0</v>
      </c>
      <c r="D325" s="20">
        <f>'Elegio-Electors'!E325</f>
        <v>0</v>
      </c>
      <c r="E325" s="91" t="str">
        <f>IF(LEFT(RIGHT('Elegio-Electors'!L325,2),1)="C",'Elegio-Electors'!L325,IF(LEFT(RIGHT('Elegio-Electors'!M325,2),1)="C",'Elegio-Electors'!M325,""))</f>
        <v/>
      </c>
      <c r="F325" s="91" t="str">
        <f>IF(LEFT(RIGHT('Elegio-Electors'!L325,2),1)="O",'Elegio-Electors'!L325,IF(LEFT(RIGHT('Elegio-Electors'!M325,2),1)="O",'Elegio-Electors'!M325,""))</f>
        <v/>
      </c>
      <c r="G325" s="91" t="s">
        <v>166</v>
      </c>
      <c r="H325" s="91" t="s">
        <v>167</v>
      </c>
      <c r="I325" s="20" t="e">
        <f t="shared" si="25"/>
        <v>#N/A</v>
      </c>
      <c r="J325" s="20" t="e">
        <f t="shared" si="26"/>
        <v>#N/A</v>
      </c>
      <c r="K325" s="91" t="e">
        <f>INDEX(bureaux!$A:$I,MATCH($E325,bureaux!$A:$A,0),9)</f>
        <v>#N/A</v>
      </c>
      <c r="L325" s="91" t="e">
        <f t="shared" si="27"/>
        <v>#N/A</v>
      </c>
      <c r="M325" s="91" t="e">
        <f t="shared" si="28"/>
        <v>#N/A</v>
      </c>
      <c r="N325" s="20" t="e">
        <f t="shared" si="29"/>
        <v>#N/A</v>
      </c>
      <c r="O325" s="20" t="e">
        <f>INDEX(bureaux!$A:$H,MATCH($E325,bureaux!$A:$A,0),8)</f>
        <v>#N/A</v>
      </c>
      <c r="P325" s="91" t="e">
        <f>_xlfn.CONCAT(INDEX(bureaux!$A:$H,MATCH($E325,bureaux!$A:$A,0),4)," ",INDEX(bureaux!$A:$H,MATCH($E325,bureaux!$A:$A,0),5))</f>
        <v>#N/A</v>
      </c>
      <c r="Q325" s="20" t="e">
        <f>INDEX(bureaux!$A:$G,MATCH($E325,bureaux!$A:$A,0),6)</f>
        <v>#N/A</v>
      </c>
      <c r="R325" s="20" t="e">
        <f>INDEX(bureaux!$A:$G,MATCH($E325,bureaux!$A:$A,0),7)</f>
        <v>#N/A</v>
      </c>
    </row>
    <row r="326" spans="1:18" x14ac:dyDescent="0.25">
      <c r="A326" s="20">
        <f>'Elegio-Electors'!C326</f>
        <v>0</v>
      </c>
      <c r="B326" s="20">
        <f>'Elegio-Electors'!B326</f>
        <v>0</v>
      </c>
      <c r="C326" s="91">
        <f>IF(Procédure!$C$33=2,'Elegio-Electors'!D326,Procédure!$C$33)</f>
        <v>0</v>
      </c>
      <c r="D326" s="20">
        <f>'Elegio-Electors'!E326</f>
        <v>0</v>
      </c>
      <c r="E326" s="91" t="str">
        <f>IF(LEFT(RIGHT('Elegio-Electors'!L326,2),1)="C",'Elegio-Electors'!L326,IF(LEFT(RIGHT('Elegio-Electors'!M326,2),1)="C",'Elegio-Electors'!M326,""))</f>
        <v/>
      </c>
      <c r="F326" s="91" t="str">
        <f>IF(LEFT(RIGHT('Elegio-Electors'!L326,2),1)="O",'Elegio-Electors'!L326,IF(LEFT(RIGHT('Elegio-Electors'!M326,2),1)="O",'Elegio-Electors'!M326,""))</f>
        <v/>
      </c>
      <c r="G326" s="91" t="s">
        <v>166</v>
      </c>
      <c r="H326" s="91" t="s">
        <v>167</v>
      </c>
      <c r="I326" s="20" t="e">
        <f t="shared" si="25"/>
        <v>#N/A</v>
      </c>
      <c r="J326" s="20" t="e">
        <f t="shared" si="26"/>
        <v>#N/A</v>
      </c>
      <c r="K326" s="91" t="e">
        <f>INDEX(bureaux!$A:$I,MATCH($E326,bureaux!$A:$A,0),9)</f>
        <v>#N/A</v>
      </c>
      <c r="L326" s="91" t="e">
        <f t="shared" si="27"/>
        <v>#N/A</v>
      </c>
      <c r="M326" s="91" t="e">
        <f t="shared" si="28"/>
        <v>#N/A</v>
      </c>
      <c r="N326" s="20" t="e">
        <f t="shared" si="29"/>
        <v>#N/A</v>
      </c>
      <c r="O326" s="20" t="e">
        <f>INDEX(bureaux!$A:$H,MATCH($E326,bureaux!$A:$A,0),8)</f>
        <v>#N/A</v>
      </c>
      <c r="P326" s="91" t="e">
        <f>_xlfn.CONCAT(INDEX(bureaux!$A:$H,MATCH($E326,bureaux!$A:$A,0),4)," ",INDEX(bureaux!$A:$H,MATCH($E326,bureaux!$A:$A,0),5))</f>
        <v>#N/A</v>
      </c>
      <c r="Q326" s="20" t="e">
        <f>INDEX(bureaux!$A:$G,MATCH($E326,bureaux!$A:$A,0),6)</f>
        <v>#N/A</v>
      </c>
      <c r="R326" s="20" t="e">
        <f>INDEX(bureaux!$A:$G,MATCH($E326,bureaux!$A:$A,0),7)</f>
        <v>#N/A</v>
      </c>
    </row>
    <row r="327" spans="1:18" x14ac:dyDescent="0.25">
      <c r="A327" s="20">
        <f>'Elegio-Electors'!C327</f>
        <v>0</v>
      </c>
      <c r="B327" s="20">
        <f>'Elegio-Electors'!B327</f>
        <v>0</v>
      </c>
      <c r="C327" s="91">
        <f>IF(Procédure!$C$33=2,'Elegio-Electors'!D327,Procédure!$C$33)</f>
        <v>0</v>
      </c>
      <c r="D327" s="20">
        <f>'Elegio-Electors'!E327</f>
        <v>0</v>
      </c>
      <c r="E327" s="91" t="str">
        <f>IF(LEFT(RIGHT('Elegio-Electors'!L327,2),1)="C",'Elegio-Electors'!L327,IF(LEFT(RIGHT('Elegio-Electors'!M327,2),1)="C",'Elegio-Electors'!M327,""))</f>
        <v/>
      </c>
      <c r="F327" s="91" t="str">
        <f>IF(LEFT(RIGHT('Elegio-Electors'!L327,2),1)="O",'Elegio-Electors'!L327,IF(LEFT(RIGHT('Elegio-Electors'!M327,2),1)="O",'Elegio-Electors'!M327,""))</f>
        <v/>
      </c>
      <c r="G327" s="91" t="s">
        <v>166</v>
      </c>
      <c r="H327" s="91" t="s">
        <v>167</v>
      </c>
      <c r="I327" s="20" t="e">
        <f t="shared" si="25"/>
        <v>#N/A</v>
      </c>
      <c r="J327" s="20" t="e">
        <f t="shared" si="26"/>
        <v>#N/A</v>
      </c>
      <c r="K327" s="91" t="e">
        <f>INDEX(bureaux!$A:$I,MATCH($E327,bureaux!$A:$A,0),9)</f>
        <v>#N/A</v>
      </c>
      <c r="L327" s="91" t="e">
        <f t="shared" si="27"/>
        <v>#N/A</v>
      </c>
      <c r="M327" s="91" t="e">
        <f t="shared" si="28"/>
        <v>#N/A</v>
      </c>
      <c r="N327" s="20" t="e">
        <f t="shared" si="29"/>
        <v>#N/A</v>
      </c>
      <c r="O327" s="20" t="e">
        <f>INDEX(bureaux!$A:$H,MATCH($E327,bureaux!$A:$A,0),8)</f>
        <v>#N/A</v>
      </c>
      <c r="P327" s="91" t="e">
        <f>_xlfn.CONCAT(INDEX(bureaux!$A:$H,MATCH($E327,bureaux!$A:$A,0),4)," ",INDEX(bureaux!$A:$H,MATCH($E327,bureaux!$A:$A,0),5))</f>
        <v>#N/A</v>
      </c>
      <c r="Q327" s="20" t="e">
        <f>INDEX(bureaux!$A:$G,MATCH($E327,bureaux!$A:$A,0),6)</f>
        <v>#N/A</v>
      </c>
      <c r="R327" s="20" t="e">
        <f>INDEX(bureaux!$A:$G,MATCH($E327,bureaux!$A:$A,0),7)</f>
        <v>#N/A</v>
      </c>
    </row>
    <row r="328" spans="1:18" x14ac:dyDescent="0.25">
      <c r="A328" s="20">
        <f>'Elegio-Electors'!C328</f>
        <v>0</v>
      </c>
      <c r="B328" s="20">
        <f>'Elegio-Electors'!B328</f>
        <v>0</v>
      </c>
      <c r="C328" s="91">
        <f>IF(Procédure!$C$33=2,'Elegio-Electors'!D328,Procédure!$C$33)</f>
        <v>0</v>
      </c>
      <c r="D328" s="20">
        <f>'Elegio-Electors'!E328</f>
        <v>0</v>
      </c>
      <c r="E328" s="91" t="str">
        <f>IF(LEFT(RIGHT('Elegio-Electors'!L328,2),1)="C",'Elegio-Electors'!L328,IF(LEFT(RIGHT('Elegio-Electors'!M328,2),1)="C",'Elegio-Electors'!M328,""))</f>
        <v/>
      </c>
      <c r="F328" s="91" t="str">
        <f>IF(LEFT(RIGHT('Elegio-Electors'!L328,2),1)="O",'Elegio-Electors'!L328,IF(LEFT(RIGHT('Elegio-Electors'!M328,2),1)="O",'Elegio-Electors'!M328,""))</f>
        <v/>
      </c>
      <c r="G328" s="91" t="s">
        <v>166</v>
      </c>
      <c r="H328" s="91" t="s">
        <v>167</v>
      </c>
      <c r="I328" s="20" t="e">
        <f t="shared" si="25"/>
        <v>#N/A</v>
      </c>
      <c r="J328" s="20" t="e">
        <f t="shared" si="26"/>
        <v>#N/A</v>
      </c>
      <c r="K328" s="91" t="e">
        <f>INDEX(bureaux!$A:$I,MATCH($E328,bureaux!$A:$A,0),9)</f>
        <v>#N/A</v>
      </c>
      <c r="L328" s="91" t="e">
        <f t="shared" si="27"/>
        <v>#N/A</v>
      </c>
      <c r="M328" s="91" t="e">
        <f t="shared" si="28"/>
        <v>#N/A</v>
      </c>
      <c r="N328" s="20" t="e">
        <f t="shared" si="29"/>
        <v>#N/A</v>
      </c>
      <c r="O328" s="20" t="e">
        <f>INDEX(bureaux!$A:$H,MATCH($E328,bureaux!$A:$A,0),8)</f>
        <v>#N/A</v>
      </c>
      <c r="P328" s="91" t="e">
        <f>_xlfn.CONCAT(INDEX(bureaux!$A:$H,MATCH($E328,bureaux!$A:$A,0),4)," ",INDEX(bureaux!$A:$H,MATCH($E328,bureaux!$A:$A,0),5))</f>
        <v>#N/A</v>
      </c>
      <c r="Q328" s="20" t="e">
        <f>INDEX(bureaux!$A:$G,MATCH($E328,bureaux!$A:$A,0),6)</f>
        <v>#N/A</v>
      </c>
      <c r="R328" s="20" t="e">
        <f>INDEX(bureaux!$A:$G,MATCH($E328,bureaux!$A:$A,0),7)</f>
        <v>#N/A</v>
      </c>
    </row>
    <row r="329" spans="1:18" x14ac:dyDescent="0.25">
      <c r="A329" s="20">
        <f>'Elegio-Electors'!C329</f>
        <v>0</v>
      </c>
      <c r="B329" s="20">
        <f>'Elegio-Electors'!B329</f>
        <v>0</v>
      </c>
      <c r="C329" s="91">
        <f>IF(Procédure!$C$33=2,'Elegio-Electors'!D329,Procédure!$C$33)</f>
        <v>0</v>
      </c>
      <c r="D329" s="20">
        <f>'Elegio-Electors'!E329</f>
        <v>0</v>
      </c>
      <c r="E329" s="91" t="str">
        <f>IF(LEFT(RIGHT('Elegio-Electors'!L329,2),1)="C",'Elegio-Electors'!L329,IF(LEFT(RIGHT('Elegio-Electors'!M329,2),1)="C",'Elegio-Electors'!M329,""))</f>
        <v/>
      </c>
      <c r="F329" s="91" t="str">
        <f>IF(LEFT(RIGHT('Elegio-Electors'!L329,2),1)="O",'Elegio-Electors'!L329,IF(LEFT(RIGHT('Elegio-Electors'!M329,2),1)="O",'Elegio-Electors'!M329,""))</f>
        <v/>
      </c>
      <c r="G329" s="91" t="s">
        <v>166</v>
      </c>
      <c r="H329" s="91" t="s">
        <v>167</v>
      </c>
      <c r="I329" s="20" t="e">
        <f t="shared" si="25"/>
        <v>#N/A</v>
      </c>
      <c r="J329" s="20" t="e">
        <f t="shared" si="26"/>
        <v>#N/A</v>
      </c>
      <c r="K329" s="91" t="e">
        <f>INDEX(bureaux!$A:$I,MATCH($E329,bureaux!$A:$A,0),9)</f>
        <v>#N/A</v>
      </c>
      <c r="L329" s="91" t="e">
        <f t="shared" si="27"/>
        <v>#N/A</v>
      </c>
      <c r="M329" s="91" t="e">
        <f t="shared" si="28"/>
        <v>#N/A</v>
      </c>
      <c r="N329" s="20" t="e">
        <f t="shared" si="29"/>
        <v>#N/A</v>
      </c>
      <c r="O329" s="20" t="e">
        <f>INDEX(bureaux!$A:$H,MATCH($E329,bureaux!$A:$A,0),8)</f>
        <v>#N/A</v>
      </c>
      <c r="P329" s="91" t="e">
        <f>_xlfn.CONCAT(INDEX(bureaux!$A:$H,MATCH($E329,bureaux!$A:$A,0),4)," ",INDEX(bureaux!$A:$H,MATCH($E329,bureaux!$A:$A,0),5))</f>
        <v>#N/A</v>
      </c>
      <c r="Q329" s="20" t="e">
        <f>INDEX(bureaux!$A:$G,MATCH($E329,bureaux!$A:$A,0),6)</f>
        <v>#N/A</v>
      </c>
      <c r="R329" s="20" t="e">
        <f>INDEX(bureaux!$A:$G,MATCH($E329,bureaux!$A:$A,0),7)</f>
        <v>#N/A</v>
      </c>
    </row>
    <row r="330" spans="1:18" x14ac:dyDescent="0.25">
      <c r="A330" s="20">
        <f>'Elegio-Electors'!C330</f>
        <v>0</v>
      </c>
      <c r="B330" s="20">
        <f>'Elegio-Electors'!B330</f>
        <v>0</v>
      </c>
      <c r="C330" s="91">
        <f>IF(Procédure!$C$33=2,'Elegio-Electors'!D330,Procédure!$C$33)</f>
        <v>0</v>
      </c>
      <c r="D330" s="20">
        <f>'Elegio-Electors'!E330</f>
        <v>0</v>
      </c>
      <c r="E330" s="91" t="str">
        <f>IF(LEFT(RIGHT('Elegio-Electors'!L330,2),1)="C",'Elegio-Electors'!L330,IF(LEFT(RIGHT('Elegio-Electors'!M330,2),1)="C",'Elegio-Electors'!M330,""))</f>
        <v/>
      </c>
      <c r="F330" s="91" t="str">
        <f>IF(LEFT(RIGHT('Elegio-Electors'!L330,2),1)="O",'Elegio-Electors'!L330,IF(LEFT(RIGHT('Elegio-Electors'!M330,2),1)="O",'Elegio-Electors'!M330,""))</f>
        <v/>
      </c>
      <c r="G330" s="91" t="s">
        <v>166</v>
      </c>
      <c r="H330" s="91" t="s">
        <v>167</v>
      </c>
      <c r="I330" s="20" t="e">
        <f t="shared" si="25"/>
        <v>#N/A</v>
      </c>
      <c r="J330" s="20" t="e">
        <f t="shared" si="26"/>
        <v>#N/A</v>
      </c>
      <c r="K330" s="91" t="e">
        <f>INDEX(bureaux!$A:$I,MATCH($E330,bureaux!$A:$A,0),9)</f>
        <v>#N/A</v>
      </c>
      <c r="L330" s="91" t="e">
        <f t="shared" si="27"/>
        <v>#N/A</v>
      </c>
      <c r="M330" s="91" t="e">
        <f t="shared" si="28"/>
        <v>#N/A</v>
      </c>
      <c r="N330" s="20" t="e">
        <f t="shared" si="29"/>
        <v>#N/A</v>
      </c>
      <c r="O330" s="20" t="e">
        <f>INDEX(bureaux!$A:$H,MATCH($E330,bureaux!$A:$A,0),8)</f>
        <v>#N/A</v>
      </c>
      <c r="P330" s="91" t="e">
        <f>_xlfn.CONCAT(INDEX(bureaux!$A:$H,MATCH($E330,bureaux!$A:$A,0),4)," ",INDEX(bureaux!$A:$H,MATCH($E330,bureaux!$A:$A,0),5))</f>
        <v>#N/A</v>
      </c>
      <c r="Q330" s="20" t="e">
        <f>INDEX(bureaux!$A:$G,MATCH($E330,bureaux!$A:$A,0),6)</f>
        <v>#N/A</v>
      </c>
      <c r="R330" s="20" t="e">
        <f>INDEX(bureaux!$A:$G,MATCH($E330,bureaux!$A:$A,0),7)</f>
        <v>#N/A</v>
      </c>
    </row>
    <row r="331" spans="1:18" x14ac:dyDescent="0.25">
      <c r="A331" s="20">
        <f>'Elegio-Electors'!C331</f>
        <v>0</v>
      </c>
      <c r="B331" s="20">
        <f>'Elegio-Electors'!B331</f>
        <v>0</v>
      </c>
      <c r="C331" s="91">
        <f>IF(Procédure!$C$33=2,'Elegio-Electors'!D331,Procédure!$C$33)</f>
        <v>0</v>
      </c>
      <c r="D331" s="20">
        <f>'Elegio-Electors'!E331</f>
        <v>0</v>
      </c>
      <c r="E331" s="91" t="str">
        <f>IF(LEFT(RIGHT('Elegio-Electors'!L331,2),1)="C",'Elegio-Electors'!L331,IF(LEFT(RIGHT('Elegio-Electors'!M331,2),1)="C",'Elegio-Electors'!M331,""))</f>
        <v/>
      </c>
      <c r="F331" s="91" t="str">
        <f>IF(LEFT(RIGHT('Elegio-Electors'!L331,2),1)="O",'Elegio-Electors'!L331,IF(LEFT(RIGHT('Elegio-Electors'!M331,2),1)="O",'Elegio-Electors'!M331,""))</f>
        <v/>
      </c>
      <c r="G331" s="91" t="s">
        <v>166</v>
      </c>
      <c r="H331" s="91" t="s">
        <v>167</v>
      </c>
      <c r="I331" s="20" t="e">
        <f t="shared" si="25"/>
        <v>#N/A</v>
      </c>
      <c r="J331" s="20" t="e">
        <f t="shared" si="26"/>
        <v>#N/A</v>
      </c>
      <c r="K331" s="91" t="e">
        <f>INDEX(bureaux!$A:$I,MATCH($E331,bureaux!$A:$A,0),9)</f>
        <v>#N/A</v>
      </c>
      <c r="L331" s="91" t="e">
        <f t="shared" si="27"/>
        <v>#N/A</v>
      </c>
      <c r="M331" s="91" t="e">
        <f t="shared" si="28"/>
        <v>#N/A</v>
      </c>
      <c r="N331" s="20" t="e">
        <f t="shared" si="29"/>
        <v>#N/A</v>
      </c>
      <c r="O331" s="20" t="e">
        <f>INDEX(bureaux!$A:$H,MATCH($E331,bureaux!$A:$A,0),8)</f>
        <v>#N/A</v>
      </c>
      <c r="P331" s="91" t="e">
        <f>_xlfn.CONCAT(INDEX(bureaux!$A:$H,MATCH($E331,bureaux!$A:$A,0),4)," ",INDEX(bureaux!$A:$H,MATCH($E331,bureaux!$A:$A,0),5))</f>
        <v>#N/A</v>
      </c>
      <c r="Q331" s="20" t="e">
        <f>INDEX(bureaux!$A:$G,MATCH($E331,bureaux!$A:$A,0),6)</f>
        <v>#N/A</v>
      </c>
      <c r="R331" s="20" t="e">
        <f>INDEX(bureaux!$A:$G,MATCH($E331,bureaux!$A:$A,0),7)</f>
        <v>#N/A</v>
      </c>
    </row>
    <row r="332" spans="1:18" x14ac:dyDescent="0.25">
      <c r="A332" s="20">
        <f>'Elegio-Electors'!C332</f>
        <v>0</v>
      </c>
      <c r="B332" s="20">
        <f>'Elegio-Electors'!B332</f>
        <v>0</v>
      </c>
      <c r="C332" s="91">
        <f>IF(Procédure!$C$33=2,'Elegio-Electors'!D332,Procédure!$C$33)</f>
        <v>0</v>
      </c>
      <c r="D332" s="20">
        <f>'Elegio-Electors'!E332</f>
        <v>0</v>
      </c>
      <c r="E332" s="91" t="str">
        <f>IF(LEFT(RIGHT('Elegio-Electors'!L332,2),1)="C",'Elegio-Electors'!L332,IF(LEFT(RIGHT('Elegio-Electors'!M332,2),1)="C",'Elegio-Electors'!M332,""))</f>
        <v/>
      </c>
      <c r="F332" s="91" t="str">
        <f>IF(LEFT(RIGHT('Elegio-Electors'!L332,2),1)="O",'Elegio-Electors'!L332,IF(LEFT(RIGHT('Elegio-Electors'!M332,2),1)="O",'Elegio-Electors'!M332,""))</f>
        <v/>
      </c>
      <c r="G332" s="91" t="s">
        <v>166</v>
      </c>
      <c r="H332" s="91" t="s">
        <v>167</v>
      </c>
      <c r="I332" s="20" t="e">
        <f t="shared" si="25"/>
        <v>#N/A</v>
      </c>
      <c r="J332" s="20" t="e">
        <f t="shared" si="26"/>
        <v>#N/A</v>
      </c>
      <c r="K332" s="91" t="e">
        <f>INDEX(bureaux!$A:$I,MATCH($E332,bureaux!$A:$A,0),9)</f>
        <v>#N/A</v>
      </c>
      <c r="L332" s="91" t="e">
        <f t="shared" si="27"/>
        <v>#N/A</v>
      </c>
      <c r="M332" s="91" t="e">
        <f t="shared" si="28"/>
        <v>#N/A</v>
      </c>
      <c r="N332" s="20" t="e">
        <f t="shared" si="29"/>
        <v>#N/A</v>
      </c>
      <c r="O332" s="20" t="e">
        <f>INDEX(bureaux!$A:$H,MATCH($E332,bureaux!$A:$A,0),8)</f>
        <v>#N/A</v>
      </c>
      <c r="P332" s="91" t="e">
        <f>_xlfn.CONCAT(INDEX(bureaux!$A:$H,MATCH($E332,bureaux!$A:$A,0),4)," ",INDEX(bureaux!$A:$H,MATCH($E332,bureaux!$A:$A,0),5))</f>
        <v>#N/A</v>
      </c>
      <c r="Q332" s="20" t="e">
        <f>INDEX(bureaux!$A:$G,MATCH($E332,bureaux!$A:$A,0),6)</f>
        <v>#N/A</v>
      </c>
      <c r="R332" s="20" t="e">
        <f>INDEX(bureaux!$A:$G,MATCH($E332,bureaux!$A:$A,0),7)</f>
        <v>#N/A</v>
      </c>
    </row>
    <row r="333" spans="1:18" x14ac:dyDescent="0.25">
      <c r="A333" s="20">
        <f>'Elegio-Electors'!C333</f>
        <v>0</v>
      </c>
      <c r="B333" s="20">
        <f>'Elegio-Electors'!B333</f>
        <v>0</v>
      </c>
      <c r="C333" s="91">
        <f>IF(Procédure!$C$33=2,'Elegio-Electors'!D333,Procédure!$C$33)</f>
        <v>0</v>
      </c>
      <c r="D333" s="20">
        <f>'Elegio-Electors'!E333</f>
        <v>0</v>
      </c>
      <c r="E333" s="91" t="str">
        <f>IF(LEFT(RIGHT('Elegio-Electors'!L333,2),1)="C",'Elegio-Electors'!L333,IF(LEFT(RIGHT('Elegio-Electors'!M333,2),1)="C",'Elegio-Electors'!M333,""))</f>
        <v/>
      </c>
      <c r="F333" s="91" t="str">
        <f>IF(LEFT(RIGHT('Elegio-Electors'!L333,2),1)="O",'Elegio-Electors'!L333,IF(LEFT(RIGHT('Elegio-Electors'!M333,2),1)="O",'Elegio-Electors'!M333,""))</f>
        <v/>
      </c>
      <c r="G333" s="91" t="s">
        <v>166</v>
      </c>
      <c r="H333" s="91" t="s">
        <v>167</v>
      </c>
      <c r="I333" s="20" t="e">
        <f t="shared" si="25"/>
        <v>#N/A</v>
      </c>
      <c r="J333" s="20" t="e">
        <f t="shared" si="26"/>
        <v>#N/A</v>
      </c>
      <c r="K333" s="91" t="e">
        <f>INDEX(bureaux!$A:$I,MATCH($E333,bureaux!$A:$A,0),9)</f>
        <v>#N/A</v>
      </c>
      <c r="L333" s="91" t="e">
        <f t="shared" si="27"/>
        <v>#N/A</v>
      </c>
      <c r="M333" s="91" t="e">
        <f t="shared" si="28"/>
        <v>#N/A</v>
      </c>
      <c r="N333" s="20" t="e">
        <f t="shared" si="29"/>
        <v>#N/A</v>
      </c>
      <c r="O333" s="20" t="e">
        <f>INDEX(bureaux!$A:$H,MATCH($E333,bureaux!$A:$A,0),8)</f>
        <v>#N/A</v>
      </c>
      <c r="P333" s="91" t="e">
        <f>_xlfn.CONCAT(INDEX(bureaux!$A:$H,MATCH($E333,bureaux!$A:$A,0),4)," ",INDEX(bureaux!$A:$H,MATCH($E333,bureaux!$A:$A,0),5))</f>
        <v>#N/A</v>
      </c>
      <c r="Q333" s="20" t="e">
        <f>INDEX(bureaux!$A:$G,MATCH($E333,bureaux!$A:$A,0),6)</f>
        <v>#N/A</v>
      </c>
      <c r="R333" s="20" t="e">
        <f>INDEX(bureaux!$A:$G,MATCH($E333,bureaux!$A:$A,0),7)</f>
        <v>#N/A</v>
      </c>
    </row>
    <row r="334" spans="1:18" x14ac:dyDescent="0.25">
      <c r="A334" s="20">
        <f>'Elegio-Electors'!C334</f>
        <v>0</v>
      </c>
      <c r="B334" s="20">
        <f>'Elegio-Electors'!B334</f>
        <v>0</v>
      </c>
      <c r="C334" s="91">
        <f>IF(Procédure!$C$33=2,'Elegio-Electors'!D334,Procédure!$C$33)</f>
        <v>0</v>
      </c>
      <c r="D334" s="20">
        <f>'Elegio-Electors'!E334</f>
        <v>0</v>
      </c>
      <c r="E334" s="91" t="str">
        <f>IF(LEFT(RIGHT('Elegio-Electors'!L334,2),1)="C",'Elegio-Electors'!L334,IF(LEFT(RIGHT('Elegio-Electors'!M334,2),1)="C",'Elegio-Electors'!M334,""))</f>
        <v/>
      </c>
      <c r="F334" s="91" t="str">
        <f>IF(LEFT(RIGHT('Elegio-Electors'!L334,2),1)="O",'Elegio-Electors'!L334,IF(LEFT(RIGHT('Elegio-Electors'!M334,2),1)="O",'Elegio-Electors'!M334,""))</f>
        <v/>
      </c>
      <c r="G334" s="91" t="s">
        <v>166</v>
      </c>
      <c r="H334" s="91" t="s">
        <v>167</v>
      </c>
      <c r="I334" s="20" t="e">
        <f t="shared" si="25"/>
        <v>#N/A</v>
      </c>
      <c r="J334" s="20" t="e">
        <f t="shared" si="26"/>
        <v>#N/A</v>
      </c>
      <c r="K334" s="91" t="e">
        <f>INDEX(bureaux!$A:$I,MATCH($E334,bureaux!$A:$A,0),9)</f>
        <v>#N/A</v>
      </c>
      <c r="L334" s="91" t="e">
        <f t="shared" si="27"/>
        <v>#N/A</v>
      </c>
      <c r="M334" s="91" t="e">
        <f t="shared" si="28"/>
        <v>#N/A</v>
      </c>
      <c r="N334" s="20" t="e">
        <f t="shared" si="29"/>
        <v>#N/A</v>
      </c>
      <c r="O334" s="20" t="e">
        <f>INDEX(bureaux!$A:$H,MATCH($E334,bureaux!$A:$A,0),8)</f>
        <v>#N/A</v>
      </c>
      <c r="P334" s="91" t="e">
        <f>_xlfn.CONCAT(INDEX(bureaux!$A:$H,MATCH($E334,bureaux!$A:$A,0),4)," ",INDEX(bureaux!$A:$H,MATCH($E334,bureaux!$A:$A,0),5))</f>
        <v>#N/A</v>
      </c>
      <c r="Q334" s="20" t="e">
        <f>INDEX(bureaux!$A:$G,MATCH($E334,bureaux!$A:$A,0),6)</f>
        <v>#N/A</v>
      </c>
      <c r="R334" s="20" t="e">
        <f>INDEX(bureaux!$A:$G,MATCH($E334,bureaux!$A:$A,0),7)</f>
        <v>#N/A</v>
      </c>
    </row>
    <row r="335" spans="1:18" x14ac:dyDescent="0.25">
      <c r="A335" s="20">
        <f>'Elegio-Electors'!C335</f>
        <v>0</v>
      </c>
      <c r="B335" s="20">
        <f>'Elegio-Electors'!B335</f>
        <v>0</v>
      </c>
      <c r="C335" s="91">
        <f>IF(Procédure!$C$33=2,'Elegio-Electors'!D335,Procédure!$C$33)</f>
        <v>0</v>
      </c>
      <c r="D335" s="20">
        <f>'Elegio-Electors'!E335</f>
        <v>0</v>
      </c>
      <c r="E335" s="91" t="str">
        <f>IF(LEFT(RIGHT('Elegio-Electors'!L335,2),1)="C",'Elegio-Electors'!L335,IF(LEFT(RIGHT('Elegio-Electors'!M335,2),1)="C",'Elegio-Electors'!M335,""))</f>
        <v/>
      </c>
      <c r="F335" s="91" t="str">
        <f>IF(LEFT(RIGHT('Elegio-Electors'!L335,2),1)="O",'Elegio-Electors'!L335,IF(LEFT(RIGHT('Elegio-Electors'!M335,2),1)="O",'Elegio-Electors'!M335,""))</f>
        <v/>
      </c>
      <c r="G335" s="91" t="s">
        <v>166</v>
      </c>
      <c r="H335" s="91" t="s">
        <v>167</v>
      </c>
      <c r="I335" s="20" t="e">
        <f t="shared" si="25"/>
        <v>#N/A</v>
      </c>
      <c r="J335" s="20" t="e">
        <f t="shared" si="26"/>
        <v>#N/A</v>
      </c>
      <c r="K335" s="91" t="e">
        <f>INDEX(bureaux!$A:$I,MATCH($E335,bureaux!$A:$A,0),9)</f>
        <v>#N/A</v>
      </c>
      <c r="L335" s="91" t="e">
        <f t="shared" si="27"/>
        <v>#N/A</v>
      </c>
      <c r="M335" s="91" t="e">
        <f t="shared" si="28"/>
        <v>#N/A</v>
      </c>
      <c r="N335" s="20" t="e">
        <f t="shared" si="29"/>
        <v>#N/A</v>
      </c>
      <c r="O335" s="20" t="e">
        <f>INDEX(bureaux!$A:$H,MATCH($E335,bureaux!$A:$A,0),8)</f>
        <v>#N/A</v>
      </c>
      <c r="P335" s="91" t="e">
        <f>_xlfn.CONCAT(INDEX(bureaux!$A:$H,MATCH($E335,bureaux!$A:$A,0),4)," ",INDEX(bureaux!$A:$H,MATCH($E335,bureaux!$A:$A,0),5))</f>
        <v>#N/A</v>
      </c>
      <c r="Q335" s="20" t="e">
        <f>INDEX(bureaux!$A:$G,MATCH($E335,bureaux!$A:$A,0),6)</f>
        <v>#N/A</v>
      </c>
      <c r="R335" s="20" t="e">
        <f>INDEX(bureaux!$A:$G,MATCH($E335,bureaux!$A:$A,0),7)</f>
        <v>#N/A</v>
      </c>
    </row>
    <row r="336" spans="1:18" x14ac:dyDescent="0.25">
      <c r="A336" s="20">
        <f>'Elegio-Electors'!C336</f>
        <v>0</v>
      </c>
      <c r="B336" s="20">
        <f>'Elegio-Electors'!B336</f>
        <v>0</v>
      </c>
      <c r="C336" s="91">
        <f>IF(Procédure!$C$33=2,'Elegio-Electors'!D336,Procédure!$C$33)</f>
        <v>0</v>
      </c>
      <c r="D336" s="20">
        <f>'Elegio-Electors'!E336</f>
        <v>0</v>
      </c>
      <c r="E336" s="91" t="str">
        <f>IF(LEFT(RIGHT('Elegio-Electors'!L336,2),1)="C",'Elegio-Electors'!L336,IF(LEFT(RIGHT('Elegio-Electors'!M336,2),1)="C",'Elegio-Electors'!M336,""))</f>
        <v/>
      </c>
      <c r="F336" s="91" t="str">
        <f>IF(LEFT(RIGHT('Elegio-Electors'!L336,2),1)="O",'Elegio-Electors'!L336,IF(LEFT(RIGHT('Elegio-Electors'!M336,2),1)="O",'Elegio-Electors'!M336,""))</f>
        <v/>
      </c>
      <c r="G336" s="91" t="s">
        <v>166</v>
      </c>
      <c r="H336" s="91" t="s">
        <v>167</v>
      </c>
      <c r="I336" s="20" t="e">
        <f t="shared" si="25"/>
        <v>#N/A</v>
      </c>
      <c r="J336" s="20" t="e">
        <f t="shared" si="26"/>
        <v>#N/A</v>
      </c>
      <c r="K336" s="91" t="e">
        <f>INDEX(bureaux!$A:$I,MATCH($E336,bureaux!$A:$A,0),9)</f>
        <v>#N/A</v>
      </c>
      <c r="L336" s="91" t="e">
        <f t="shared" si="27"/>
        <v>#N/A</v>
      </c>
      <c r="M336" s="91" t="e">
        <f t="shared" si="28"/>
        <v>#N/A</v>
      </c>
      <c r="N336" s="20" t="e">
        <f t="shared" si="29"/>
        <v>#N/A</v>
      </c>
      <c r="O336" s="20" t="e">
        <f>INDEX(bureaux!$A:$H,MATCH($E336,bureaux!$A:$A,0),8)</f>
        <v>#N/A</v>
      </c>
      <c r="P336" s="91" t="e">
        <f>_xlfn.CONCAT(INDEX(bureaux!$A:$H,MATCH($E336,bureaux!$A:$A,0),4)," ",INDEX(bureaux!$A:$H,MATCH($E336,bureaux!$A:$A,0),5))</f>
        <v>#N/A</v>
      </c>
      <c r="Q336" s="20" t="e">
        <f>INDEX(bureaux!$A:$G,MATCH($E336,bureaux!$A:$A,0),6)</f>
        <v>#N/A</v>
      </c>
      <c r="R336" s="20" t="e">
        <f>INDEX(bureaux!$A:$G,MATCH($E336,bureaux!$A:$A,0),7)</f>
        <v>#N/A</v>
      </c>
    </row>
    <row r="337" spans="1:18" x14ac:dyDescent="0.25">
      <c r="A337" s="20">
        <f>'Elegio-Electors'!C337</f>
        <v>0</v>
      </c>
      <c r="B337" s="20">
        <f>'Elegio-Electors'!B337</f>
        <v>0</v>
      </c>
      <c r="C337" s="91">
        <f>IF(Procédure!$C$33=2,'Elegio-Electors'!D337,Procédure!$C$33)</f>
        <v>0</v>
      </c>
      <c r="D337" s="20">
        <f>'Elegio-Electors'!E337</f>
        <v>0</v>
      </c>
      <c r="E337" s="91" t="str">
        <f>IF(LEFT(RIGHT('Elegio-Electors'!L337,2),1)="C",'Elegio-Electors'!L337,IF(LEFT(RIGHT('Elegio-Electors'!M337,2),1)="C",'Elegio-Electors'!M337,""))</f>
        <v/>
      </c>
      <c r="F337" s="91" t="str">
        <f>IF(LEFT(RIGHT('Elegio-Electors'!L337,2),1)="O",'Elegio-Electors'!L337,IF(LEFT(RIGHT('Elegio-Electors'!M337,2),1)="O",'Elegio-Electors'!M337,""))</f>
        <v/>
      </c>
      <c r="G337" s="91" t="s">
        <v>166</v>
      </c>
      <c r="H337" s="91" t="s">
        <v>167</v>
      </c>
      <c r="I337" s="20" t="e">
        <f t="shared" si="25"/>
        <v>#N/A</v>
      </c>
      <c r="J337" s="20" t="e">
        <f t="shared" si="26"/>
        <v>#N/A</v>
      </c>
      <c r="K337" s="91" t="e">
        <f>INDEX(bureaux!$A:$I,MATCH($E337,bureaux!$A:$A,0),9)</f>
        <v>#N/A</v>
      </c>
      <c r="L337" s="91" t="e">
        <f t="shared" si="27"/>
        <v>#N/A</v>
      </c>
      <c r="M337" s="91" t="e">
        <f t="shared" si="28"/>
        <v>#N/A</v>
      </c>
      <c r="N337" s="20" t="e">
        <f t="shared" si="29"/>
        <v>#N/A</v>
      </c>
      <c r="O337" s="20" t="e">
        <f>INDEX(bureaux!$A:$H,MATCH($E337,bureaux!$A:$A,0),8)</f>
        <v>#N/A</v>
      </c>
      <c r="P337" s="91" t="e">
        <f>_xlfn.CONCAT(INDEX(bureaux!$A:$H,MATCH($E337,bureaux!$A:$A,0),4)," ",INDEX(bureaux!$A:$H,MATCH($E337,bureaux!$A:$A,0),5))</f>
        <v>#N/A</v>
      </c>
      <c r="Q337" s="20" t="e">
        <f>INDEX(bureaux!$A:$G,MATCH($E337,bureaux!$A:$A,0),6)</f>
        <v>#N/A</v>
      </c>
      <c r="R337" s="20" t="e">
        <f>INDEX(bureaux!$A:$G,MATCH($E337,bureaux!$A:$A,0),7)</f>
        <v>#N/A</v>
      </c>
    </row>
    <row r="338" spans="1:18" x14ac:dyDescent="0.25">
      <c r="A338" s="20">
        <f>'Elegio-Electors'!C338</f>
        <v>0</v>
      </c>
      <c r="B338" s="20">
        <f>'Elegio-Electors'!B338</f>
        <v>0</v>
      </c>
      <c r="C338" s="91">
        <f>IF(Procédure!$C$33=2,'Elegio-Electors'!D338,Procédure!$C$33)</f>
        <v>0</v>
      </c>
      <c r="D338" s="20">
        <f>'Elegio-Electors'!E338</f>
        <v>0</v>
      </c>
      <c r="E338" s="91" t="str">
        <f>IF(LEFT(RIGHT('Elegio-Electors'!L338,2),1)="C",'Elegio-Electors'!L338,IF(LEFT(RIGHT('Elegio-Electors'!M338,2),1)="C",'Elegio-Electors'!M338,""))</f>
        <v/>
      </c>
      <c r="F338" s="91" t="str">
        <f>IF(LEFT(RIGHT('Elegio-Electors'!L338,2),1)="O",'Elegio-Electors'!L338,IF(LEFT(RIGHT('Elegio-Electors'!M338,2),1)="O",'Elegio-Electors'!M338,""))</f>
        <v/>
      </c>
      <c r="G338" s="91" t="s">
        <v>166</v>
      </c>
      <c r="H338" s="91" t="s">
        <v>167</v>
      </c>
      <c r="I338" s="20" t="e">
        <f t="shared" si="25"/>
        <v>#N/A</v>
      </c>
      <c r="J338" s="20" t="e">
        <f t="shared" si="26"/>
        <v>#N/A</v>
      </c>
      <c r="K338" s="91" t="e">
        <f>INDEX(bureaux!$A:$I,MATCH($E338,bureaux!$A:$A,0),9)</f>
        <v>#N/A</v>
      </c>
      <c r="L338" s="91" t="e">
        <f t="shared" si="27"/>
        <v>#N/A</v>
      </c>
      <c r="M338" s="91" t="e">
        <f t="shared" si="28"/>
        <v>#N/A</v>
      </c>
      <c r="N338" s="20" t="e">
        <f t="shared" si="29"/>
        <v>#N/A</v>
      </c>
      <c r="O338" s="20" t="e">
        <f>INDEX(bureaux!$A:$H,MATCH($E338,bureaux!$A:$A,0),8)</f>
        <v>#N/A</v>
      </c>
      <c r="P338" s="91" t="e">
        <f>_xlfn.CONCAT(INDEX(bureaux!$A:$H,MATCH($E338,bureaux!$A:$A,0),4)," ",INDEX(bureaux!$A:$H,MATCH($E338,bureaux!$A:$A,0),5))</f>
        <v>#N/A</v>
      </c>
      <c r="Q338" s="20" t="e">
        <f>INDEX(bureaux!$A:$G,MATCH($E338,bureaux!$A:$A,0),6)</f>
        <v>#N/A</v>
      </c>
      <c r="R338" s="20" t="e">
        <f>INDEX(bureaux!$A:$G,MATCH($E338,bureaux!$A:$A,0),7)</f>
        <v>#N/A</v>
      </c>
    </row>
    <row r="339" spans="1:18" x14ac:dyDescent="0.25">
      <c r="A339" s="20">
        <f>'Elegio-Electors'!C339</f>
        <v>0</v>
      </c>
      <c r="B339" s="20">
        <f>'Elegio-Electors'!B339</f>
        <v>0</v>
      </c>
      <c r="C339" s="91">
        <f>IF(Procédure!$C$33=2,'Elegio-Electors'!D339,Procédure!$C$33)</f>
        <v>0</v>
      </c>
      <c r="D339" s="20">
        <f>'Elegio-Electors'!E339</f>
        <v>0</v>
      </c>
      <c r="E339" s="91" t="str">
        <f>IF(LEFT(RIGHT('Elegio-Electors'!L339,2),1)="C",'Elegio-Electors'!L339,IF(LEFT(RIGHT('Elegio-Electors'!M339,2),1)="C",'Elegio-Electors'!M339,""))</f>
        <v/>
      </c>
      <c r="F339" s="91" t="str">
        <f>IF(LEFT(RIGHT('Elegio-Electors'!L339,2),1)="O",'Elegio-Electors'!L339,IF(LEFT(RIGHT('Elegio-Electors'!M339,2),1)="O",'Elegio-Electors'!M339,""))</f>
        <v/>
      </c>
      <c r="G339" s="91" t="s">
        <v>166</v>
      </c>
      <c r="H339" s="91" t="s">
        <v>167</v>
      </c>
      <c r="I339" s="20" t="e">
        <f t="shared" si="25"/>
        <v>#N/A</v>
      </c>
      <c r="J339" s="20" t="e">
        <f t="shared" si="26"/>
        <v>#N/A</v>
      </c>
      <c r="K339" s="91" t="e">
        <f>INDEX(bureaux!$A:$I,MATCH($E339,bureaux!$A:$A,0),9)</f>
        <v>#N/A</v>
      </c>
      <c r="L339" s="91" t="e">
        <f t="shared" si="27"/>
        <v>#N/A</v>
      </c>
      <c r="M339" s="91" t="e">
        <f t="shared" si="28"/>
        <v>#N/A</v>
      </c>
      <c r="N339" s="20" t="e">
        <f t="shared" si="29"/>
        <v>#N/A</v>
      </c>
      <c r="O339" s="20" t="e">
        <f>INDEX(bureaux!$A:$H,MATCH($E339,bureaux!$A:$A,0),8)</f>
        <v>#N/A</v>
      </c>
      <c r="P339" s="91" t="e">
        <f>_xlfn.CONCAT(INDEX(bureaux!$A:$H,MATCH($E339,bureaux!$A:$A,0),4)," ",INDEX(bureaux!$A:$H,MATCH($E339,bureaux!$A:$A,0),5))</f>
        <v>#N/A</v>
      </c>
      <c r="Q339" s="20" t="e">
        <f>INDEX(bureaux!$A:$G,MATCH($E339,bureaux!$A:$A,0),6)</f>
        <v>#N/A</v>
      </c>
      <c r="R339" s="20" t="e">
        <f>INDEX(bureaux!$A:$G,MATCH($E339,bureaux!$A:$A,0),7)</f>
        <v>#N/A</v>
      </c>
    </row>
    <row r="340" spans="1:18" x14ac:dyDescent="0.25">
      <c r="A340" s="20">
        <f>'Elegio-Electors'!C340</f>
        <v>0</v>
      </c>
      <c r="B340" s="20">
        <f>'Elegio-Electors'!B340</f>
        <v>0</v>
      </c>
      <c r="C340" s="91">
        <f>IF(Procédure!$C$33=2,'Elegio-Electors'!D340,Procédure!$C$33)</f>
        <v>0</v>
      </c>
      <c r="D340" s="20">
        <f>'Elegio-Electors'!E340</f>
        <v>0</v>
      </c>
      <c r="E340" s="91" t="str">
        <f>IF(LEFT(RIGHT('Elegio-Electors'!L340,2),1)="C",'Elegio-Electors'!L340,IF(LEFT(RIGHT('Elegio-Electors'!M340,2),1)="C",'Elegio-Electors'!M340,""))</f>
        <v/>
      </c>
      <c r="F340" s="91" t="str">
        <f>IF(LEFT(RIGHT('Elegio-Electors'!L340,2),1)="O",'Elegio-Electors'!L340,IF(LEFT(RIGHT('Elegio-Electors'!M340,2),1)="O",'Elegio-Electors'!M340,""))</f>
        <v/>
      </c>
      <c r="G340" s="91" t="s">
        <v>166</v>
      </c>
      <c r="H340" s="91" t="s">
        <v>167</v>
      </c>
      <c r="I340" s="20" t="e">
        <f t="shared" si="25"/>
        <v>#N/A</v>
      </c>
      <c r="J340" s="20" t="e">
        <f t="shared" si="26"/>
        <v>#N/A</v>
      </c>
      <c r="K340" s="91" t="e">
        <f>INDEX(bureaux!$A:$I,MATCH($E340,bureaux!$A:$A,0),9)</f>
        <v>#N/A</v>
      </c>
      <c r="L340" s="91" t="e">
        <f t="shared" si="27"/>
        <v>#N/A</v>
      </c>
      <c r="M340" s="91" t="e">
        <f t="shared" si="28"/>
        <v>#N/A</v>
      </c>
      <c r="N340" s="20" t="e">
        <f t="shared" si="29"/>
        <v>#N/A</v>
      </c>
      <c r="O340" s="20" t="e">
        <f>INDEX(bureaux!$A:$H,MATCH($E340,bureaux!$A:$A,0),8)</f>
        <v>#N/A</v>
      </c>
      <c r="P340" s="91" t="e">
        <f>_xlfn.CONCAT(INDEX(bureaux!$A:$H,MATCH($E340,bureaux!$A:$A,0),4)," ",INDEX(bureaux!$A:$H,MATCH($E340,bureaux!$A:$A,0),5))</f>
        <v>#N/A</v>
      </c>
      <c r="Q340" s="20" t="e">
        <f>INDEX(bureaux!$A:$G,MATCH($E340,bureaux!$A:$A,0),6)</f>
        <v>#N/A</v>
      </c>
      <c r="R340" s="20" t="e">
        <f>INDEX(bureaux!$A:$G,MATCH($E340,bureaux!$A:$A,0),7)</f>
        <v>#N/A</v>
      </c>
    </row>
    <row r="341" spans="1:18" x14ac:dyDescent="0.25">
      <c r="A341" s="20">
        <f>'Elegio-Electors'!C341</f>
        <v>0</v>
      </c>
      <c r="B341" s="20">
        <f>'Elegio-Electors'!B341</f>
        <v>0</v>
      </c>
      <c r="C341" s="91">
        <f>IF(Procédure!$C$33=2,'Elegio-Electors'!D341,Procédure!$C$33)</f>
        <v>0</v>
      </c>
      <c r="D341" s="20">
        <f>'Elegio-Electors'!E341</f>
        <v>0</v>
      </c>
      <c r="E341" s="91" t="str">
        <f>IF(LEFT(RIGHT('Elegio-Electors'!L341,2),1)="C",'Elegio-Electors'!L341,IF(LEFT(RIGHT('Elegio-Electors'!M341,2),1)="C",'Elegio-Electors'!M341,""))</f>
        <v/>
      </c>
      <c r="F341" s="91" t="str">
        <f>IF(LEFT(RIGHT('Elegio-Electors'!L341,2),1)="O",'Elegio-Electors'!L341,IF(LEFT(RIGHT('Elegio-Electors'!M341,2),1)="O",'Elegio-Electors'!M341,""))</f>
        <v/>
      </c>
      <c r="G341" s="91" t="s">
        <v>166</v>
      </c>
      <c r="H341" s="91" t="s">
        <v>167</v>
      </c>
      <c r="I341" s="20" t="e">
        <f t="shared" si="25"/>
        <v>#N/A</v>
      </c>
      <c r="J341" s="20" t="e">
        <f t="shared" si="26"/>
        <v>#N/A</v>
      </c>
      <c r="K341" s="91" t="e">
        <f>INDEX(bureaux!$A:$I,MATCH($E341,bureaux!$A:$A,0),9)</f>
        <v>#N/A</v>
      </c>
      <c r="L341" s="91" t="e">
        <f t="shared" si="27"/>
        <v>#N/A</v>
      </c>
      <c r="M341" s="91" t="e">
        <f t="shared" si="28"/>
        <v>#N/A</v>
      </c>
      <c r="N341" s="20" t="e">
        <f t="shared" si="29"/>
        <v>#N/A</v>
      </c>
      <c r="O341" s="20" t="e">
        <f>INDEX(bureaux!$A:$H,MATCH($E341,bureaux!$A:$A,0),8)</f>
        <v>#N/A</v>
      </c>
      <c r="P341" s="91" t="e">
        <f>_xlfn.CONCAT(INDEX(bureaux!$A:$H,MATCH($E341,bureaux!$A:$A,0),4)," ",INDEX(bureaux!$A:$H,MATCH($E341,bureaux!$A:$A,0),5))</f>
        <v>#N/A</v>
      </c>
      <c r="Q341" s="20" t="e">
        <f>INDEX(bureaux!$A:$G,MATCH($E341,bureaux!$A:$A,0),6)</f>
        <v>#N/A</v>
      </c>
      <c r="R341" s="20" t="e">
        <f>INDEX(bureaux!$A:$G,MATCH($E341,bureaux!$A:$A,0),7)</f>
        <v>#N/A</v>
      </c>
    </row>
    <row r="342" spans="1:18" x14ac:dyDescent="0.25">
      <c r="A342" s="20">
        <f>'Elegio-Electors'!C342</f>
        <v>0</v>
      </c>
      <c r="B342" s="20">
        <f>'Elegio-Electors'!B342</f>
        <v>0</v>
      </c>
      <c r="C342" s="91">
        <f>IF(Procédure!$C$33=2,'Elegio-Electors'!D342,Procédure!$C$33)</f>
        <v>0</v>
      </c>
      <c r="D342" s="20">
        <f>'Elegio-Electors'!E342</f>
        <v>0</v>
      </c>
      <c r="E342" s="91" t="str">
        <f>IF(LEFT(RIGHT('Elegio-Electors'!L342,2),1)="C",'Elegio-Electors'!L342,IF(LEFT(RIGHT('Elegio-Electors'!M342,2),1)="C",'Elegio-Electors'!M342,""))</f>
        <v/>
      </c>
      <c r="F342" s="91" t="str">
        <f>IF(LEFT(RIGHT('Elegio-Electors'!L342,2),1)="O",'Elegio-Electors'!L342,IF(LEFT(RIGHT('Elegio-Electors'!M342,2),1)="O",'Elegio-Electors'!M342,""))</f>
        <v/>
      </c>
      <c r="G342" s="91" t="s">
        <v>166</v>
      </c>
      <c r="H342" s="91" t="s">
        <v>167</v>
      </c>
      <c r="I342" s="20" t="e">
        <f t="shared" si="25"/>
        <v>#N/A</v>
      </c>
      <c r="J342" s="20" t="e">
        <f t="shared" si="26"/>
        <v>#N/A</v>
      </c>
      <c r="K342" s="91" t="e">
        <f>INDEX(bureaux!$A:$I,MATCH($E342,bureaux!$A:$A,0),9)</f>
        <v>#N/A</v>
      </c>
      <c r="L342" s="91" t="e">
        <f t="shared" si="27"/>
        <v>#N/A</v>
      </c>
      <c r="M342" s="91" t="e">
        <f t="shared" si="28"/>
        <v>#N/A</v>
      </c>
      <c r="N342" s="20" t="e">
        <f t="shared" si="29"/>
        <v>#N/A</v>
      </c>
      <c r="O342" s="20" t="e">
        <f>INDEX(bureaux!$A:$H,MATCH($E342,bureaux!$A:$A,0),8)</f>
        <v>#N/A</v>
      </c>
      <c r="P342" s="91" t="e">
        <f>_xlfn.CONCAT(INDEX(bureaux!$A:$H,MATCH($E342,bureaux!$A:$A,0),4)," ",INDEX(bureaux!$A:$H,MATCH($E342,bureaux!$A:$A,0),5))</f>
        <v>#N/A</v>
      </c>
      <c r="Q342" s="20" t="e">
        <f>INDEX(bureaux!$A:$G,MATCH($E342,bureaux!$A:$A,0),6)</f>
        <v>#N/A</v>
      </c>
      <c r="R342" s="20" t="e">
        <f>INDEX(bureaux!$A:$G,MATCH($E342,bureaux!$A:$A,0),7)</f>
        <v>#N/A</v>
      </c>
    </row>
    <row r="343" spans="1:18" x14ac:dyDescent="0.25">
      <c r="A343" s="20">
        <f>'Elegio-Electors'!C343</f>
        <v>0</v>
      </c>
      <c r="B343" s="20">
        <f>'Elegio-Electors'!B343</f>
        <v>0</v>
      </c>
      <c r="C343" s="91">
        <f>IF(Procédure!$C$33=2,'Elegio-Electors'!D343,Procédure!$C$33)</f>
        <v>0</v>
      </c>
      <c r="D343" s="20">
        <f>'Elegio-Electors'!E343</f>
        <v>0</v>
      </c>
      <c r="E343" s="91" t="str">
        <f>IF(LEFT(RIGHT('Elegio-Electors'!L343,2),1)="C",'Elegio-Electors'!L343,IF(LEFT(RIGHT('Elegio-Electors'!M343,2),1)="C",'Elegio-Electors'!M343,""))</f>
        <v/>
      </c>
      <c r="F343" s="91" t="str">
        <f>IF(LEFT(RIGHT('Elegio-Electors'!L343,2),1)="O",'Elegio-Electors'!L343,IF(LEFT(RIGHT('Elegio-Electors'!M343,2),1)="O",'Elegio-Electors'!M343,""))</f>
        <v/>
      </c>
      <c r="G343" s="91" t="s">
        <v>166</v>
      </c>
      <c r="H343" s="91" t="s">
        <v>167</v>
      </c>
      <c r="I343" s="20" t="e">
        <f t="shared" si="25"/>
        <v>#N/A</v>
      </c>
      <c r="J343" s="20" t="e">
        <f t="shared" si="26"/>
        <v>#N/A</v>
      </c>
      <c r="K343" s="91" t="e">
        <f>INDEX(bureaux!$A:$I,MATCH($E343,bureaux!$A:$A,0),9)</f>
        <v>#N/A</v>
      </c>
      <c r="L343" s="91" t="e">
        <f t="shared" si="27"/>
        <v>#N/A</v>
      </c>
      <c r="M343" s="91" t="e">
        <f t="shared" si="28"/>
        <v>#N/A</v>
      </c>
      <c r="N343" s="20" t="e">
        <f t="shared" si="29"/>
        <v>#N/A</v>
      </c>
      <c r="O343" s="20" t="e">
        <f>INDEX(bureaux!$A:$H,MATCH($E343,bureaux!$A:$A,0),8)</f>
        <v>#N/A</v>
      </c>
      <c r="P343" s="91" t="e">
        <f>_xlfn.CONCAT(INDEX(bureaux!$A:$H,MATCH($E343,bureaux!$A:$A,0),4)," ",INDEX(bureaux!$A:$H,MATCH($E343,bureaux!$A:$A,0),5))</f>
        <v>#N/A</v>
      </c>
      <c r="Q343" s="20" t="e">
        <f>INDEX(bureaux!$A:$G,MATCH($E343,bureaux!$A:$A,0),6)</f>
        <v>#N/A</v>
      </c>
      <c r="R343" s="20" t="e">
        <f>INDEX(bureaux!$A:$G,MATCH($E343,bureaux!$A:$A,0),7)</f>
        <v>#N/A</v>
      </c>
    </row>
    <row r="344" spans="1:18" x14ac:dyDescent="0.25">
      <c r="A344" s="20">
        <f>'Elegio-Electors'!C344</f>
        <v>0</v>
      </c>
      <c r="B344" s="20">
        <f>'Elegio-Electors'!B344</f>
        <v>0</v>
      </c>
      <c r="C344" s="91">
        <f>IF(Procédure!$C$33=2,'Elegio-Electors'!D344,Procédure!$C$33)</f>
        <v>0</v>
      </c>
      <c r="D344" s="20">
        <f>'Elegio-Electors'!E344</f>
        <v>0</v>
      </c>
      <c r="E344" s="91" t="str">
        <f>IF(LEFT(RIGHT('Elegio-Electors'!L344,2),1)="C",'Elegio-Electors'!L344,IF(LEFT(RIGHT('Elegio-Electors'!M344,2),1)="C",'Elegio-Electors'!M344,""))</f>
        <v/>
      </c>
      <c r="F344" s="91" t="str">
        <f>IF(LEFT(RIGHT('Elegio-Electors'!L344,2),1)="O",'Elegio-Electors'!L344,IF(LEFT(RIGHT('Elegio-Electors'!M344,2),1)="O",'Elegio-Electors'!M344,""))</f>
        <v/>
      </c>
      <c r="G344" s="91" t="s">
        <v>166</v>
      </c>
      <c r="H344" s="91" t="s">
        <v>167</v>
      </c>
      <c r="I344" s="20" t="e">
        <f t="shared" si="25"/>
        <v>#N/A</v>
      </c>
      <c r="J344" s="20" t="e">
        <f t="shared" si="26"/>
        <v>#N/A</v>
      </c>
      <c r="K344" s="91" t="e">
        <f>INDEX(bureaux!$A:$I,MATCH($E344,bureaux!$A:$A,0),9)</f>
        <v>#N/A</v>
      </c>
      <c r="L344" s="91" t="e">
        <f t="shared" si="27"/>
        <v>#N/A</v>
      </c>
      <c r="M344" s="91" t="e">
        <f t="shared" si="28"/>
        <v>#N/A</v>
      </c>
      <c r="N344" s="20" t="e">
        <f t="shared" si="29"/>
        <v>#N/A</v>
      </c>
      <c r="O344" s="20" t="e">
        <f>INDEX(bureaux!$A:$H,MATCH($E344,bureaux!$A:$A,0),8)</f>
        <v>#N/A</v>
      </c>
      <c r="P344" s="91" t="e">
        <f>_xlfn.CONCAT(INDEX(bureaux!$A:$H,MATCH($E344,bureaux!$A:$A,0),4)," ",INDEX(bureaux!$A:$H,MATCH($E344,bureaux!$A:$A,0),5))</f>
        <v>#N/A</v>
      </c>
      <c r="Q344" s="20" t="e">
        <f>INDEX(bureaux!$A:$G,MATCH($E344,bureaux!$A:$A,0),6)</f>
        <v>#N/A</v>
      </c>
      <c r="R344" s="20" t="e">
        <f>INDEX(bureaux!$A:$G,MATCH($E344,bureaux!$A:$A,0),7)</f>
        <v>#N/A</v>
      </c>
    </row>
    <row r="345" spans="1:18" x14ac:dyDescent="0.25">
      <c r="A345" s="20">
        <f>'Elegio-Electors'!C345</f>
        <v>0</v>
      </c>
      <c r="B345" s="20">
        <f>'Elegio-Electors'!B345</f>
        <v>0</v>
      </c>
      <c r="C345" s="91">
        <f>IF(Procédure!$C$33=2,'Elegio-Electors'!D345,Procédure!$C$33)</f>
        <v>0</v>
      </c>
      <c r="D345" s="20">
        <f>'Elegio-Electors'!E345</f>
        <v>0</v>
      </c>
      <c r="E345" s="91" t="str">
        <f>IF(LEFT(RIGHT('Elegio-Electors'!L345,2),1)="C",'Elegio-Electors'!L345,IF(LEFT(RIGHT('Elegio-Electors'!M345,2),1)="C",'Elegio-Electors'!M345,""))</f>
        <v/>
      </c>
      <c r="F345" s="91" t="str">
        <f>IF(LEFT(RIGHT('Elegio-Electors'!L345,2),1)="O",'Elegio-Electors'!L345,IF(LEFT(RIGHT('Elegio-Electors'!M345,2),1)="O",'Elegio-Electors'!M345,""))</f>
        <v/>
      </c>
      <c r="G345" s="91" t="s">
        <v>166</v>
      </c>
      <c r="H345" s="91" t="s">
        <v>167</v>
      </c>
      <c r="I345" s="20" t="e">
        <f t="shared" si="25"/>
        <v>#N/A</v>
      </c>
      <c r="J345" s="20" t="e">
        <f t="shared" si="26"/>
        <v>#N/A</v>
      </c>
      <c r="K345" s="91" t="e">
        <f>INDEX(bureaux!$A:$I,MATCH($E345,bureaux!$A:$A,0),9)</f>
        <v>#N/A</v>
      </c>
      <c r="L345" s="91" t="e">
        <f t="shared" si="27"/>
        <v>#N/A</v>
      </c>
      <c r="M345" s="91" t="e">
        <f t="shared" si="28"/>
        <v>#N/A</v>
      </c>
      <c r="N345" s="20" t="e">
        <f t="shared" si="29"/>
        <v>#N/A</v>
      </c>
      <c r="O345" s="20" t="e">
        <f>INDEX(bureaux!$A:$H,MATCH($E345,bureaux!$A:$A,0),8)</f>
        <v>#N/A</v>
      </c>
      <c r="P345" s="91" t="e">
        <f>_xlfn.CONCAT(INDEX(bureaux!$A:$H,MATCH($E345,bureaux!$A:$A,0),4)," ",INDEX(bureaux!$A:$H,MATCH($E345,bureaux!$A:$A,0),5))</f>
        <v>#N/A</v>
      </c>
      <c r="Q345" s="20" t="e">
        <f>INDEX(bureaux!$A:$G,MATCH($E345,bureaux!$A:$A,0),6)</f>
        <v>#N/A</v>
      </c>
      <c r="R345" s="20" t="e">
        <f>INDEX(bureaux!$A:$G,MATCH($E345,bureaux!$A:$A,0),7)</f>
        <v>#N/A</v>
      </c>
    </row>
    <row r="346" spans="1:18" x14ac:dyDescent="0.25">
      <c r="A346" s="20">
        <f>'Elegio-Electors'!C346</f>
        <v>0</v>
      </c>
      <c r="B346" s="20">
        <f>'Elegio-Electors'!B346</f>
        <v>0</v>
      </c>
      <c r="C346" s="91">
        <f>IF(Procédure!$C$33=2,'Elegio-Electors'!D346,Procédure!$C$33)</f>
        <v>0</v>
      </c>
      <c r="D346" s="20">
        <f>'Elegio-Electors'!E346</f>
        <v>0</v>
      </c>
      <c r="E346" s="91" t="str">
        <f>IF(LEFT(RIGHT('Elegio-Electors'!L346,2),1)="C",'Elegio-Electors'!L346,IF(LEFT(RIGHT('Elegio-Electors'!M346,2),1)="C",'Elegio-Electors'!M346,""))</f>
        <v/>
      </c>
      <c r="F346" s="91" t="str">
        <f>IF(LEFT(RIGHT('Elegio-Electors'!L346,2),1)="O",'Elegio-Electors'!L346,IF(LEFT(RIGHT('Elegio-Electors'!M346,2),1)="O",'Elegio-Electors'!M346,""))</f>
        <v/>
      </c>
      <c r="G346" s="91" t="s">
        <v>166</v>
      </c>
      <c r="H346" s="91" t="s">
        <v>167</v>
      </c>
      <c r="I346" s="20" t="e">
        <f t="shared" si="25"/>
        <v>#N/A</v>
      </c>
      <c r="J346" s="20" t="e">
        <f t="shared" si="26"/>
        <v>#N/A</v>
      </c>
      <c r="K346" s="91" t="e">
        <f>INDEX(bureaux!$A:$I,MATCH($E346,bureaux!$A:$A,0),9)</f>
        <v>#N/A</v>
      </c>
      <c r="L346" s="91" t="e">
        <f t="shared" si="27"/>
        <v>#N/A</v>
      </c>
      <c r="M346" s="91" t="e">
        <f t="shared" si="28"/>
        <v>#N/A</v>
      </c>
      <c r="N346" s="20" t="e">
        <f t="shared" si="29"/>
        <v>#N/A</v>
      </c>
      <c r="O346" s="20" t="e">
        <f>INDEX(bureaux!$A:$H,MATCH($E346,bureaux!$A:$A,0),8)</f>
        <v>#N/A</v>
      </c>
      <c r="P346" s="91" t="e">
        <f>_xlfn.CONCAT(INDEX(bureaux!$A:$H,MATCH($E346,bureaux!$A:$A,0),4)," ",INDEX(bureaux!$A:$H,MATCH($E346,bureaux!$A:$A,0),5))</f>
        <v>#N/A</v>
      </c>
      <c r="Q346" s="20" t="e">
        <f>INDEX(bureaux!$A:$G,MATCH($E346,bureaux!$A:$A,0),6)</f>
        <v>#N/A</v>
      </c>
      <c r="R346" s="20" t="e">
        <f>INDEX(bureaux!$A:$G,MATCH($E346,bureaux!$A:$A,0),7)</f>
        <v>#N/A</v>
      </c>
    </row>
    <row r="347" spans="1:18" x14ac:dyDescent="0.25">
      <c r="A347" s="20">
        <f>'Elegio-Electors'!C347</f>
        <v>0</v>
      </c>
      <c r="B347" s="20">
        <f>'Elegio-Electors'!B347</f>
        <v>0</v>
      </c>
      <c r="C347" s="91">
        <f>IF(Procédure!$C$33=2,'Elegio-Electors'!D347,Procédure!$C$33)</f>
        <v>0</v>
      </c>
      <c r="D347" s="20">
        <f>'Elegio-Electors'!E347</f>
        <v>0</v>
      </c>
      <c r="E347" s="91" t="str">
        <f>IF(LEFT(RIGHT('Elegio-Electors'!L347,2),1)="C",'Elegio-Electors'!L347,IF(LEFT(RIGHT('Elegio-Electors'!M347,2),1)="C",'Elegio-Electors'!M347,""))</f>
        <v/>
      </c>
      <c r="F347" s="91" t="str">
        <f>IF(LEFT(RIGHT('Elegio-Electors'!L347,2),1)="O",'Elegio-Electors'!L347,IF(LEFT(RIGHT('Elegio-Electors'!M347,2),1)="O",'Elegio-Electors'!M347,""))</f>
        <v/>
      </c>
      <c r="G347" s="91" t="s">
        <v>166</v>
      </c>
      <c r="H347" s="91" t="s">
        <v>167</v>
      </c>
      <c r="I347" s="20" t="e">
        <f t="shared" si="25"/>
        <v>#N/A</v>
      </c>
      <c r="J347" s="20" t="e">
        <f t="shared" si="26"/>
        <v>#N/A</v>
      </c>
      <c r="K347" s="91" t="e">
        <f>INDEX(bureaux!$A:$I,MATCH($E347,bureaux!$A:$A,0),9)</f>
        <v>#N/A</v>
      </c>
      <c r="L347" s="91" t="e">
        <f t="shared" si="27"/>
        <v>#N/A</v>
      </c>
      <c r="M347" s="91" t="e">
        <f t="shared" si="28"/>
        <v>#N/A</v>
      </c>
      <c r="N347" s="20" t="e">
        <f t="shared" si="29"/>
        <v>#N/A</v>
      </c>
      <c r="O347" s="20" t="e">
        <f>INDEX(bureaux!$A:$H,MATCH($E347,bureaux!$A:$A,0),8)</f>
        <v>#N/A</v>
      </c>
      <c r="P347" s="91" t="e">
        <f>_xlfn.CONCAT(INDEX(bureaux!$A:$H,MATCH($E347,bureaux!$A:$A,0),4)," ",INDEX(bureaux!$A:$H,MATCH($E347,bureaux!$A:$A,0),5))</f>
        <v>#N/A</v>
      </c>
      <c r="Q347" s="20" t="e">
        <f>INDEX(bureaux!$A:$G,MATCH($E347,bureaux!$A:$A,0),6)</f>
        <v>#N/A</v>
      </c>
      <c r="R347" s="20" t="e">
        <f>INDEX(bureaux!$A:$G,MATCH($E347,bureaux!$A:$A,0),7)</f>
        <v>#N/A</v>
      </c>
    </row>
    <row r="348" spans="1:18" x14ac:dyDescent="0.25">
      <c r="A348" s="20">
        <f>'Elegio-Electors'!C348</f>
        <v>0</v>
      </c>
      <c r="B348" s="20">
        <f>'Elegio-Electors'!B348</f>
        <v>0</v>
      </c>
      <c r="C348" s="91">
        <f>IF(Procédure!$C$33=2,'Elegio-Electors'!D348,Procédure!$C$33)</f>
        <v>0</v>
      </c>
      <c r="D348" s="20">
        <f>'Elegio-Electors'!E348</f>
        <v>0</v>
      </c>
      <c r="E348" s="91" t="str">
        <f>IF(LEFT(RIGHT('Elegio-Electors'!L348,2),1)="C",'Elegio-Electors'!L348,IF(LEFT(RIGHT('Elegio-Electors'!M348,2),1)="C",'Elegio-Electors'!M348,""))</f>
        <v/>
      </c>
      <c r="F348" s="91" t="str">
        <f>IF(LEFT(RIGHT('Elegio-Electors'!L348,2),1)="O",'Elegio-Electors'!L348,IF(LEFT(RIGHT('Elegio-Electors'!M348,2),1)="O",'Elegio-Electors'!M348,""))</f>
        <v/>
      </c>
      <c r="G348" s="91" t="s">
        <v>166</v>
      </c>
      <c r="H348" s="91" t="s">
        <v>167</v>
      </c>
      <c r="I348" s="20" t="e">
        <f t="shared" si="25"/>
        <v>#N/A</v>
      </c>
      <c r="J348" s="20" t="e">
        <f t="shared" si="26"/>
        <v>#N/A</v>
      </c>
      <c r="K348" s="91" t="e">
        <f>INDEX(bureaux!$A:$I,MATCH($E348,bureaux!$A:$A,0),9)</f>
        <v>#N/A</v>
      </c>
      <c r="L348" s="91" t="e">
        <f t="shared" si="27"/>
        <v>#N/A</v>
      </c>
      <c r="M348" s="91" t="e">
        <f t="shared" si="28"/>
        <v>#N/A</v>
      </c>
      <c r="N348" s="20" t="e">
        <f t="shared" si="29"/>
        <v>#N/A</v>
      </c>
      <c r="O348" s="20" t="e">
        <f>INDEX(bureaux!$A:$H,MATCH($E348,bureaux!$A:$A,0),8)</f>
        <v>#N/A</v>
      </c>
      <c r="P348" s="91" t="e">
        <f>_xlfn.CONCAT(INDEX(bureaux!$A:$H,MATCH($E348,bureaux!$A:$A,0),4)," ",INDEX(bureaux!$A:$H,MATCH($E348,bureaux!$A:$A,0),5))</f>
        <v>#N/A</v>
      </c>
      <c r="Q348" s="20" t="e">
        <f>INDEX(bureaux!$A:$G,MATCH($E348,bureaux!$A:$A,0),6)</f>
        <v>#N/A</v>
      </c>
      <c r="R348" s="20" t="e">
        <f>INDEX(bureaux!$A:$G,MATCH($E348,bureaux!$A:$A,0),7)</f>
        <v>#N/A</v>
      </c>
    </row>
    <row r="349" spans="1:18" x14ac:dyDescent="0.25">
      <c r="A349" s="20">
        <f>'Elegio-Electors'!C349</f>
        <v>0</v>
      </c>
      <c r="B349" s="20">
        <f>'Elegio-Electors'!B349</f>
        <v>0</v>
      </c>
      <c r="C349" s="91">
        <f>IF(Procédure!$C$33=2,'Elegio-Electors'!D349,Procédure!$C$33)</f>
        <v>0</v>
      </c>
      <c r="D349" s="20">
        <f>'Elegio-Electors'!E349</f>
        <v>0</v>
      </c>
      <c r="E349" s="91" t="str">
        <f>IF(LEFT(RIGHT('Elegio-Electors'!L349,2),1)="C",'Elegio-Electors'!L349,IF(LEFT(RIGHT('Elegio-Electors'!M349,2),1)="C",'Elegio-Electors'!M349,""))</f>
        <v/>
      </c>
      <c r="F349" s="91" t="str">
        <f>IF(LEFT(RIGHT('Elegio-Electors'!L349,2),1)="O",'Elegio-Electors'!L349,IF(LEFT(RIGHT('Elegio-Electors'!M349,2),1)="O",'Elegio-Electors'!M349,""))</f>
        <v/>
      </c>
      <c r="G349" s="91" t="s">
        <v>166</v>
      </c>
      <c r="H349" s="91" t="s">
        <v>167</v>
      </c>
      <c r="I349" s="20" t="e">
        <f t="shared" si="25"/>
        <v>#N/A</v>
      </c>
      <c r="J349" s="20" t="e">
        <f t="shared" si="26"/>
        <v>#N/A</v>
      </c>
      <c r="K349" s="91" t="e">
        <f>INDEX(bureaux!$A:$I,MATCH($E349,bureaux!$A:$A,0),9)</f>
        <v>#N/A</v>
      </c>
      <c r="L349" s="91" t="e">
        <f t="shared" si="27"/>
        <v>#N/A</v>
      </c>
      <c r="M349" s="91" t="e">
        <f t="shared" si="28"/>
        <v>#N/A</v>
      </c>
      <c r="N349" s="20" t="e">
        <f t="shared" si="29"/>
        <v>#N/A</v>
      </c>
      <c r="O349" s="20" t="e">
        <f>INDEX(bureaux!$A:$H,MATCH($E349,bureaux!$A:$A,0),8)</f>
        <v>#N/A</v>
      </c>
      <c r="P349" s="91" t="e">
        <f>_xlfn.CONCAT(INDEX(bureaux!$A:$H,MATCH($E349,bureaux!$A:$A,0),4)," ",INDEX(bureaux!$A:$H,MATCH($E349,bureaux!$A:$A,0),5))</f>
        <v>#N/A</v>
      </c>
      <c r="Q349" s="20" t="e">
        <f>INDEX(bureaux!$A:$G,MATCH($E349,bureaux!$A:$A,0),6)</f>
        <v>#N/A</v>
      </c>
      <c r="R349" s="20" t="e">
        <f>INDEX(bureaux!$A:$G,MATCH($E349,bureaux!$A:$A,0),7)</f>
        <v>#N/A</v>
      </c>
    </row>
    <row r="350" spans="1:18" x14ac:dyDescent="0.25">
      <c r="A350" s="20">
        <f>'Elegio-Electors'!C350</f>
        <v>0</v>
      </c>
      <c r="B350" s="20">
        <f>'Elegio-Electors'!B350</f>
        <v>0</v>
      </c>
      <c r="C350" s="91">
        <f>IF(Procédure!$C$33=2,'Elegio-Electors'!D350,Procédure!$C$33)</f>
        <v>0</v>
      </c>
      <c r="D350" s="20">
        <f>'Elegio-Electors'!E350</f>
        <v>0</v>
      </c>
      <c r="E350" s="91" t="str">
        <f>IF(LEFT(RIGHT('Elegio-Electors'!L350,2),1)="C",'Elegio-Electors'!L350,IF(LEFT(RIGHT('Elegio-Electors'!M350,2),1)="C",'Elegio-Electors'!M350,""))</f>
        <v/>
      </c>
      <c r="F350" s="91" t="str">
        <f>IF(LEFT(RIGHT('Elegio-Electors'!L350,2),1)="O",'Elegio-Electors'!L350,IF(LEFT(RIGHT('Elegio-Electors'!M350,2),1)="O",'Elegio-Electors'!M350,""))</f>
        <v/>
      </c>
      <c r="G350" s="91" t="s">
        <v>166</v>
      </c>
      <c r="H350" s="91" t="s">
        <v>167</v>
      </c>
      <c r="I350" s="20" t="e">
        <f t="shared" si="25"/>
        <v>#N/A</v>
      </c>
      <c r="J350" s="20" t="e">
        <f t="shared" si="26"/>
        <v>#N/A</v>
      </c>
      <c r="K350" s="91" t="e">
        <f>INDEX(bureaux!$A:$I,MATCH($E350,bureaux!$A:$A,0),9)</f>
        <v>#N/A</v>
      </c>
      <c r="L350" s="91" t="e">
        <f t="shared" si="27"/>
        <v>#N/A</v>
      </c>
      <c r="M350" s="91" t="e">
        <f t="shared" si="28"/>
        <v>#N/A</v>
      </c>
      <c r="N350" s="20" t="e">
        <f t="shared" si="29"/>
        <v>#N/A</v>
      </c>
      <c r="O350" s="20" t="e">
        <f>INDEX(bureaux!$A:$H,MATCH($E350,bureaux!$A:$A,0),8)</f>
        <v>#N/A</v>
      </c>
      <c r="P350" s="91" t="e">
        <f>_xlfn.CONCAT(INDEX(bureaux!$A:$H,MATCH($E350,bureaux!$A:$A,0),4)," ",INDEX(bureaux!$A:$H,MATCH($E350,bureaux!$A:$A,0),5))</f>
        <v>#N/A</v>
      </c>
      <c r="Q350" s="20" t="e">
        <f>INDEX(bureaux!$A:$G,MATCH($E350,bureaux!$A:$A,0),6)</f>
        <v>#N/A</v>
      </c>
      <c r="R350" s="20" t="e">
        <f>INDEX(bureaux!$A:$G,MATCH($E350,bureaux!$A:$A,0),7)</f>
        <v>#N/A</v>
      </c>
    </row>
    <row r="351" spans="1:18" x14ac:dyDescent="0.25">
      <c r="A351" s="20">
        <f>'Elegio-Electors'!C351</f>
        <v>0</v>
      </c>
      <c r="B351" s="20">
        <f>'Elegio-Electors'!B351</f>
        <v>0</v>
      </c>
      <c r="C351" s="91">
        <f>IF(Procédure!$C$33=2,'Elegio-Electors'!D351,Procédure!$C$33)</f>
        <v>0</v>
      </c>
      <c r="D351" s="20">
        <f>'Elegio-Electors'!E351</f>
        <v>0</v>
      </c>
      <c r="E351" s="91" t="str">
        <f>IF(LEFT(RIGHT('Elegio-Electors'!L351,2),1)="C",'Elegio-Electors'!L351,IF(LEFT(RIGHT('Elegio-Electors'!M351,2),1)="C",'Elegio-Electors'!M351,""))</f>
        <v/>
      </c>
      <c r="F351" s="91" t="str">
        <f>IF(LEFT(RIGHT('Elegio-Electors'!L351,2),1)="O",'Elegio-Electors'!L351,IF(LEFT(RIGHT('Elegio-Electors'!M351,2),1)="O",'Elegio-Electors'!M351,""))</f>
        <v/>
      </c>
      <c r="G351" s="91" t="s">
        <v>166</v>
      </c>
      <c r="H351" s="91" t="s">
        <v>167</v>
      </c>
      <c r="I351" s="20" t="e">
        <f t="shared" si="25"/>
        <v>#N/A</v>
      </c>
      <c r="J351" s="20" t="e">
        <f t="shared" si="26"/>
        <v>#N/A</v>
      </c>
      <c r="K351" s="91" t="e">
        <f>INDEX(bureaux!$A:$I,MATCH($E351,bureaux!$A:$A,0),9)</f>
        <v>#N/A</v>
      </c>
      <c r="L351" s="91" t="e">
        <f t="shared" si="27"/>
        <v>#N/A</v>
      </c>
      <c r="M351" s="91" t="e">
        <f t="shared" si="28"/>
        <v>#N/A</v>
      </c>
      <c r="N351" s="20" t="e">
        <f t="shared" si="29"/>
        <v>#N/A</v>
      </c>
      <c r="O351" s="20" t="e">
        <f>INDEX(bureaux!$A:$H,MATCH($E351,bureaux!$A:$A,0),8)</f>
        <v>#N/A</v>
      </c>
      <c r="P351" s="91" t="e">
        <f>_xlfn.CONCAT(INDEX(bureaux!$A:$H,MATCH($E351,bureaux!$A:$A,0),4)," ",INDEX(bureaux!$A:$H,MATCH($E351,bureaux!$A:$A,0),5))</f>
        <v>#N/A</v>
      </c>
      <c r="Q351" s="20" t="e">
        <f>INDEX(bureaux!$A:$G,MATCH($E351,bureaux!$A:$A,0),6)</f>
        <v>#N/A</v>
      </c>
      <c r="R351" s="20" t="e">
        <f>INDEX(bureaux!$A:$G,MATCH($E351,bureaux!$A:$A,0),7)</f>
        <v>#N/A</v>
      </c>
    </row>
    <row r="352" spans="1:18" x14ac:dyDescent="0.25">
      <c r="A352" s="20">
        <f>'Elegio-Electors'!C352</f>
        <v>0</v>
      </c>
      <c r="B352" s="20">
        <f>'Elegio-Electors'!B352</f>
        <v>0</v>
      </c>
      <c r="C352" s="91">
        <f>IF(Procédure!$C$33=2,'Elegio-Electors'!D352,Procédure!$C$33)</f>
        <v>0</v>
      </c>
      <c r="D352" s="20">
        <f>'Elegio-Electors'!E352</f>
        <v>0</v>
      </c>
      <c r="E352" s="91" t="str">
        <f>IF(LEFT(RIGHT('Elegio-Electors'!L352,2),1)="C",'Elegio-Electors'!L352,IF(LEFT(RIGHT('Elegio-Electors'!M352,2),1)="C",'Elegio-Electors'!M352,""))</f>
        <v/>
      </c>
      <c r="F352" s="91" t="str">
        <f>IF(LEFT(RIGHT('Elegio-Electors'!L352,2),1)="O",'Elegio-Electors'!L352,IF(LEFT(RIGHT('Elegio-Electors'!M352,2),1)="O",'Elegio-Electors'!M352,""))</f>
        <v/>
      </c>
      <c r="G352" s="91" t="s">
        <v>166</v>
      </c>
      <c r="H352" s="91" t="s">
        <v>167</v>
      </c>
      <c r="I352" s="20" t="e">
        <f t="shared" si="25"/>
        <v>#N/A</v>
      </c>
      <c r="J352" s="20" t="e">
        <f t="shared" si="26"/>
        <v>#N/A</v>
      </c>
      <c r="K352" s="91" t="e">
        <f>INDEX(bureaux!$A:$I,MATCH($E352,bureaux!$A:$A,0),9)</f>
        <v>#N/A</v>
      </c>
      <c r="L352" s="91" t="e">
        <f t="shared" si="27"/>
        <v>#N/A</v>
      </c>
      <c r="M352" s="91" t="e">
        <f t="shared" si="28"/>
        <v>#N/A</v>
      </c>
      <c r="N352" s="20" t="e">
        <f t="shared" si="29"/>
        <v>#N/A</v>
      </c>
      <c r="O352" s="20" t="e">
        <f>INDEX(bureaux!$A:$H,MATCH($E352,bureaux!$A:$A,0),8)</f>
        <v>#N/A</v>
      </c>
      <c r="P352" s="91" t="e">
        <f>_xlfn.CONCAT(INDEX(bureaux!$A:$H,MATCH($E352,bureaux!$A:$A,0),4)," ",INDEX(bureaux!$A:$H,MATCH($E352,bureaux!$A:$A,0),5))</f>
        <v>#N/A</v>
      </c>
      <c r="Q352" s="20" t="e">
        <f>INDEX(bureaux!$A:$G,MATCH($E352,bureaux!$A:$A,0),6)</f>
        <v>#N/A</v>
      </c>
      <c r="R352" s="20" t="e">
        <f>INDEX(bureaux!$A:$G,MATCH($E352,bureaux!$A:$A,0),7)</f>
        <v>#N/A</v>
      </c>
    </row>
    <row r="353" spans="1:18" x14ac:dyDescent="0.25">
      <c r="A353" s="20">
        <f>'Elegio-Electors'!C353</f>
        <v>0</v>
      </c>
      <c r="B353" s="20">
        <f>'Elegio-Electors'!B353</f>
        <v>0</v>
      </c>
      <c r="C353" s="91">
        <f>IF(Procédure!$C$33=2,'Elegio-Electors'!D353,Procédure!$C$33)</f>
        <v>0</v>
      </c>
      <c r="D353" s="20">
        <f>'Elegio-Electors'!E353</f>
        <v>0</v>
      </c>
      <c r="E353" s="91" t="str">
        <f>IF(LEFT(RIGHT('Elegio-Electors'!L353,2),1)="C",'Elegio-Electors'!L353,IF(LEFT(RIGHT('Elegio-Electors'!M353,2),1)="C",'Elegio-Electors'!M353,""))</f>
        <v/>
      </c>
      <c r="F353" s="91" t="str">
        <f>IF(LEFT(RIGHT('Elegio-Electors'!L353,2),1)="O",'Elegio-Electors'!L353,IF(LEFT(RIGHT('Elegio-Electors'!M353,2),1)="O",'Elegio-Electors'!M353,""))</f>
        <v/>
      </c>
      <c r="G353" s="91" t="s">
        <v>166</v>
      </c>
      <c r="H353" s="91" t="s">
        <v>167</v>
      </c>
      <c r="I353" s="20" t="e">
        <f t="shared" si="25"/>
        <v>#N/A</v>
      </c>
      <c r="J353" s="20" t="e">
        <f t="shared" si="26"/>
        <v>#N/A</v>
      </c>
      <c r="K353" s="91" t="e">
        <f>INDEX(bureaux!$A:$I,MATCH($E353,bureaux!$A:$A,0),9)</f>
        <v>#N/A</v>
      </c>
      <c r="L353" s="91" t="e">
        <f t="shared" si="27"/>
        <v>#N/A</v>
      </c>
      <c r="M353" s="91" t="e">
        <f t="shared" si="28"/>
        <v>#N/A</v>
      </c>
      <c r="N353" s="20" t="e">
        <f t="shared" si="29"/>
        <v>#N/A</v>
      </c>
      <c r="O353" s="20" t="e">
        <f>INDEX(bureaux!$A:$H,MATCH($E353,bureaux!$A:$A,0),8)</f>
        <v>#N/A</v>
      </c>
      <c r="P353" s="91" t="e">
        <f>_xlfn.CONCAT(INDEX(bureaux!$A:$H,MATCH($E353,bureaux!$A:$A,0),4)," ",INDEX(bureaux!$A:$H,MATCH($E353,bureaux!$A:$A,0),5))</f>
        <v>#N/A</v>
      </c>
      <c r="Q353" s="20" t="e">
        <f>INDEX(bureaux!$A:$G,MATCH($E353,bureaux!$A:$A,0),6)</f>
        <v>#N/A</v>
      </c>
      <c r="R353" s="20" t="e">
        <f>INDEX(bureaux!$A:$G,MATCH($E353,bureaux!$A:$A,0),7)</f>
        <v>#N/A</v>
      </c>
    </row>
    <row r="354" spans="1:18" x14ac:dyDescent="0.25">
      <c r="A354" s="20">
        <f>'Elegio-Electors'!C354</f>
        <v>0</v>
      </c>
      <c r="B354" s="20">
        <f>'Elegio-Electors'!B354</f>
        <v>0</v>
      </c>
      <c r="C354" s="91">
        <f>IF(Procédure!$C$33=2,'Elegio-Electors'!D354,Procédure!$C$33)</f>
        <v>0</v>
      </c>
      <c r="D354" s="20">
        <f>'Elegio-Electors'!E354</f>
        <v>0</v>
      </c>
      <c r="E354" s="91" t="str">
        <f>IF(LEFT(RIGHT('Elegio-Electors'!L354,2),1)="C",'Elegio-Electors'!L354,IF(LEFT(RIGHT('Elegio-Electors'!M354,2),1)="C",'Elegio-Electors'!M354,""))</f>
        <v/>
      </c>
      <c r="F354" s="91" t="str">
        <f>IF(LEFT(RIGHT('Elegio-Electors'!L354,2),1)="O",'Elegio-Electors'!L354,IF(LEFT(RIGHT('Elegio-Electors'!M354,2),1)="O",'Elegio-Electors'!M354,""))</f>
        <v/>
      </c>
      <c r="G354" s="91" t="s">
        <v>166</v>
      </c>
      <c r="H354" s="91" t="s">
        <v>167</v>
      </c>
      <c r="I354" s="20" t="e">
        <f t="shared" si="25"/>
        <v>#N/A</v>
      </c>
      <c r="J354" s="20" t="e">
        <f t="shared" si="26"/>
        <v>#N/A</v>
      </c>
      <c r="K354" s="91" t="e">
        <f>INDEX(bureaux!$A:$I,MATCH($E354,bureaux!$A:$A,0),9)</f>
        <v>#N/A</v>
      </c>
      <c r="L354" s="91" t="e">
        <f t="shared" si="27"/>
        <v>#N/A</v>
      </c>
      <c r="M354" s="91" t="e">
        <f t="shared" si="28"/>
        <v>#N/A</v>
      </c>
      <c r="N354" s="20" t="e">
        <f t="shared" si="29"/>
        <v>#N/A</v>
      </c>
      <c r="O354" s="20" t="e">
        <f>INDEX(bureaux!$A:$H,MATCH($E354,bureaux!$A:$A,0),8)</f>
        <v>#N/A</v>
      </c>
      <c r="P354" s="91" t="e">
        <f>_xlfn.CONCAT(INDEX(bureaux!$A:$H,MATCH($E354,bureaux!$A:$A,0),4)," ",INDEX(bureaux!$A:$H,MATCH($E354,bureaux!$A:$A,0),5))</f>
        <v>#N/A</v>
      </c>
      <c r="Q354" s="20" t="e">
        <f>INDEX(bureaux!$A:$G,MATCH($E354,bureaux!$A:$A,0),6)</f>
        <v>#N/A</v>
      </c>
      <c r="R354" s="20" t="e">
        <f>INDEX(bureaux!$A:$G,MATCH($E354,bureaux!$A:$A,0),7)</f>
        <v>#N/A</v>
      </c>
    </row>
    <row r="355" spans="1:18" x14ac:dyDescent="0.25">
      <c r="A355" s="20">
        <f>'Elegio-Electors'!C355</f>
        <v>0</v>
      </c>
      <c r="B355" s="20">
        <f>'Elegio-Electors'!B355</f>
        <v>0</v>
      </c>
      <c r="C355" s="91">
        <f>IF(Procédure!$C$33=2,'Elegio-Electors'!D355,Procédure!$C$33)</f>
        <v>0</v>
      </c>
      <c r="D355" s="20">
        <f>'Elegio-Electors'!E355</f>
        <v>0</v>
      </c>
      <c r="E355" s="91" t="str">
        <f>IF(LEFT(RIGHT('Elegio-Electors'!L355,2),1)="C",'Elegio-Electors'!L355,IF(LEFT(RIGHT('Elegio-Electors'!M355,2),1)="C",'Elegio-Electors'!M355,""))</f>
        <v/>
      </c>
      <c r="F355" s="91" t="str">
        <f>IF(LEFT(RIGHT('Elegio-Electors'!L355,2),1)="O",'Elegio-Electors'!L355,IF(LEFT(RIGHT('Elegio-Electors'!M355,2),1)="O",'Elegio-Electors'!M355,""))</f>
        <v/>
      </c>
      <c r="G355" s="91" t="s">
        <v>166</v>
      </c>
      <c r="H355" s="91" t="s">
        <v>167</v>
      </c>
      <c r="I355" s="20" t="e">
        <f t="shared" si="25"/>
        <v>#N/A</v>
      </c>
      <c r="J355" s="20" t="e">
        <f t="shared" si="26"/>
        <v>#N/A</v>
      </c>
      <c r="K355" s="91" t="e">
        <f>INDEX(bureaux!$A:$I,MATCH($E355,bureaux!$A:$A,0),9)</f>
        <v>#N/A</v>
      </c>
      <c r="L355" s="91" t="e">
        <f t="shared" si="27"/>
        <v>#N/A</v>
      </c>
      <c r="M355" s="91" t="e">
        <f t="shared" si="28"/>
        <v>#N/A</v>
      </c>
      <c r="N355" s="20" t="e">
        <f t="shared" si="29"/>
        <v>#N/A</v>
      </c>
      <c r="O355" s="20" t="e">
        <f>INDEX(bureaux!$A:$H,MATCH($E355,bureaux!$A:$A,0),8)</f>
        <v>#N/A</v>
      </c>
      <c r="P355" s="91" t="e">
        <f>_xlfn.CONCAT(INDEX(bureaux!$A:$H,MATCH($E355,bureaux!$A:$A,0),4)," ",INDEX(bureaux!$A:$H,MATCH($E355,bureaux!$A:$A,0),5))</f>
        <v>#N/A</v>
      </c>
      <c r="Q355" s="20" t="e">
        <f>INDEX(bureaux!$A:$G,MATCH($E355,bureaux!$A:$A,0),6)</f>
        <v>#N/A</v>
      </c>
      <c r="R355" s="20" t="e">
        <f>INDEX(bureaux!$A:$G,MATCH($E355,bureaux!$A:$A,0),7)</f>
        <v>#N/A</v>
      </c>
    </row>
    <row r="356" spans="1:18" x14ac:dyDescent="0.25">
      <c r="A356" s="20">
        <f>'Elegio-Electors'!C356</f>
        <v>0</v>
      </c>
      <c r="B356" s="20">
        <f>'Elegio-Electors'!B356</f>
        <v>0</v>
      </c>
      <c r="C356" s="91">
        <f>IF(Procédure!$C$33=2,'Elegio-Electors'!D356,Procédure!$C$33)</f>
        <v>0</v>
      </c>
      <c r="D356" s="20">
        <f>'Elegio-Electors'!E356</f>
        <v>0</v>
      </c>
      <c r="E356" s="91" t="str">
        <f>IF(LEFT(RIGHT('Elegio-Electors'!L356,2),1)="C",'Elegio-Electors'!L356,IF(LEFT(RIGHT('Elegio-Electors'!M356,2),1)="C",'Elegio-Electors'!M356,""))</f>
        <v/>
      </c>
      <c r="F356" s="91" t="str">
        <f>IF(LEFT(RIGHT('Elegio-Electors'!L356,2),1)="O",'Elegio-Electors'!L356,IF(LEFT(RIGHT('Elegio-Electors'!M356,2),1)="O",'Elegio-Electors'!M356,""))</f>
        <v/>
      </c>
      <c r="G356" s="91" t="s">
        <v>166</v>
      </c>
      <c r="H356" s="91" t="s">
        <v>167</v>
      </c>
      <c r="I356" s="20" t="e">
        <f t="shared" si="25"/>
        <v>#N/A</v>
      </c>
      <c r="J356" s="20" t="e">
        <f t="shared" si="26"/>
        <v>#N/A</v>
      </c>
      <c r="K356" s="91" t="e">
        <f>INDEX(bureaux!$A:$I,MATCH($E356,bureaux!$A:$A,0),9)</f>
        <v>#N/A</v>
      </c>
      <c r="L356" s="91" t="e">
        <f t="shared" si="27"/>
        <v>#N/A</v>
      </c>
      <c r="M356" s="91" t="e">
        <f t="shared" si="28"/>
        <v>#N/A</v>
      </c>
      <c r="N356" s="20" t="e">
        <f t="shared" si="29"/>
        <v>#N/A</v>
      </c>
      <c r="O356" s="20" t="e">
        <f>INDEX(bureaux!$A:$H,MATCH($E356,bureaux!$A:$A,0),8)</f>
        <v>#N/A</v>
      </c>
      <c r="P356" s="91" t="e">
        <f>_xlfn.CONCAT(INDEX(bureaux!$A:$H,MATCH($E356,bureaux!$A:$A,0),4)," ",INDEX(bureaux!$A:$H,MATCH($E356,bureaux!$A:$A,0),5))</f>
        <v>#N/A</v>
      </c>
      <c r="Q356" s="20" t="e">
        <f>INDEX(bureaux!$A:$G,MATCH($E356,bureaux!$A:$A,0),6)</f>
        <v>#N/A</v>
      </c>
      <c r="R356" s="20" t="e">
        <f>INDEX(bureaux!$A:$G,MATCH($E356,bureaux!$A:$A,0),7)</f>
        <v>#N/A</v>
      </c>
    </row>
    <row r="357" spans="1:18" x14ac:dyDescent="0.25">
      <c r="A357" s="20">
        <f>'Elegio-Electors'!C357</f>
        <v>0</v>
      </c>
      <c r="B357" s="20">
        <f>'Elegio-Electors'!B357</f>
        <v>0</v>
      </c>
      <c r="C357" s="91">
        <f>IF(Procédure!$C$33=2,'Elegio-Electors'!D357,Procédure!$C$33)</f>
        <v>0</v>
      </c>
      <c r="D357" s="20">
        <f>'Elegio-Electors'!E357</f>
        <v>0</v>
      </c>
      <c r="E357" s="91" t="str">
        <f>IF(LEFT(RIGHT('Elegio-Electors'!L357,2),1)="C",'Elegio-Electors'!L357,IF(LEFT(RIGHT('Elegio-Electors'!M357,2),1)="C",'Elegio-Electors'!M357,""))</f>
        <v/>
      </c>
      <c r="F357" s="91" t="str">
        <f>IF(LEFT(RIGHT('Elegio-Electors'!L357,2),1)="O",'Elegio-Electors'!L357,IF(LEFT(RIGHT('Elegio-Electors'!M357,2),1)="O",'Elegio-Electors'!M357,""))</f>
        <v/>
      </c>
      <c r="G357" s="91" t="s">
        <v>166</v>
      </c>
      <c r="H357" s="91" t="s">
        <v>167</v>
      </c>
      <c r="I357" s="20" t="e">
        <f t="shared" si="25"/>
        <v>#N/A</v>
      </c>
      <c r="J357" s="20" t="e">
        <f t="shared" si="26"/>
        <v>#N/A</v>
      </c>
      <c r="K357" s="91" t="e">
        <f>INDEX(bureaux!$A:$I,MATCH($E357,bureaux!$A:$A,0),9)</f>
        <v>#N/A</v>
      </c>
      <c r="L357" s="91" t="e">
        <f t="shared" si="27"/>
        <v>#N/A</v>
      </c>
      <c r="M357" s="91" t="e">
        <f t="shared" si="28"/>
        <v>#N/A</v>
      </c>
      <c r="N357" s="20" t="e">
        <f t="shared" si="29"/>
        <v>#N/A</v>
      </c>
      <c r="O357" s="20" t="e">
        <f>INDEX(bureaux!$A:$H,MATCH($E357,bureaux!$A:$A,0),8)</f>
        <v>#N/A</v>
      </c>
      <c r="P357" s="91" t="e">
        <f>_xlfn.CONCAT(INDEX(bureaux!$A:$H,MATCH($E357,bureaux!$A:$A,0),4)," ",INDEX(bureaux!$A:$H,MATCH($E357,bureaux!$A:$A,0),5))</f>
        <v>#N/A</v>
      </c>
      <c r="Q357" s="20" t="e">
        <f>INDEX(bureaux!$A:$G,MATCH($E357,bureaux!$A:$A,0),6)</f>
        <v>#N/A</v>
      </c>
      <c r="R357" s="20" t="e">
        <f>INDEX(bureaux!$A:$G,MATCH($E357,bureaux!$A:$A,0),7)</f>
        <v>#N/A</v>
      </c>
    </row>
    <row r="358" spans="1:18" x14ac:dyDescent="0.25">
      <c r="A358" s="20">
        <f>'Elegio-Electors'!C358</f>
        <v>0</v>
      </c>
      <c r="B358" s="20">
        <f>'Elegio-Electors'!B358</f>
        <v>0</v>
      </c>
      <c r="C358" s="91">
        <f>IF(Procédure!$C$33=2,'Elegio-Electors'!D358,Procédure!$C$33)</f>
        <v>0</v>
      </c>
      <c r="D358" s="20">
        <f>'Elegio-Electors'!E358</f>
        <v>0</v>
      </c>
      <c r="E358" s="91" t="str">
        <f>IF(LEFT(RIGHT('Elegio-Electors'!L358,2),1)="C",'Elegio-Electors'!L358,IF(LEFT(RIGHT('Elegio-Electors'!M358,2),1)="C",'Elegio-Electors'!M358,""))</f>
        <v/>
      </c>
      <c r="F358" s="91" t="str">
        <f>IF(LEFT(RIGHT('Elegio-Electors'!L358,2),1)="O",'Elegio-Electors'!L358,IF(LEFT(RIGHT('Elegio-Electors'!M358,2),1)="O",'Elegio-Electors'!M358,""))</f>
        <v/>
      </c>
      <c r="G358" s="91" t="s">
        <v>166</v>
      </c>
      <c r="H358" s="91" t="s">
        <v>167</v>
      </c>
      <c r="I358" s="20" t="e">
        <f t="shared" si="25"/>
        <v>#N/A</v>
      </c>
      <c r="J358" s="20" t="e">
        <f t="shared" si="26"/>
        <v>#N/A</v>
      </c>
      <c r="K358" s="91" t="e">
        <f>INDEX(bureaux!$A:$I,MATCH($E358,bureaux!$A:$A,0),9)</f>
        <v>#N/A</v>
      </c>
      <c r="L358" s="91" t="e">
        <f t="shared" si="27"/>
        <v>#N/A</v>
      </c>
      <c r="M358" s="91" t="e">
        <f t="shared" si="28"/>
        <v>#N/A</v>
      </c>
      <c r="N358" s="20" t="e">
        <f t="shared" si="29"/>
        <v>#N/A</v>
      </c>
      <c r="O358" s="20" t="e">
        <f>INDEX(bureaux!$A:$H,MATCH($E358,bureaux!$A:$A,0),8)</f>
        <v>#N/A</v>
      </c>
      <c r="P358" s="91" t="e">
        <f>_xlfn.CONCAT(INDEX(bureaux!$A:$H,MATCH($E358,bureaux!$A:$A,0),4)," ",INDEX(bureaux!$A:$H,MATCH($E358,bureaux!$A:$A,0),5))</f>
        <v>#N/A</v>
      </c>
      <c r="Q358" s="20" t="e">
        <f>INDEX(bureaux!$A:$G,MATCH($E358,bureaux!$A:$A,0),6)</f>
        <v>#N/A</v>
      </c>
      <c r="R358" s="20" t="e">
        <f>INDEX(bureaux!$A:$G,MATCH($E358,bureaux!$A:$A,0),7)</f>
        <v>#N/A</v>
      </c>
    </row>
    <row r="359" spans="1:18" x14ac:dyDescent="0.25">
      <c r="A359" s="20">
        <f>'Elegio-Electors'!C359</f>
        <v>0</v>
      </c>
      <c r="B359" s="20">
        <f>'Elegio-Electors'!B359</f>
        <v>0</v>
      </c>
      <c r="C359" s="91">
        <f>IF(Procédure!$C$33=2,'Elegio-Electors'!D359,Procédure!$C$33)</f>
        <v>0</v>
      </c>
      <c r="D359" s="20">
        <f>'Elegio-Electors'!E359</f>
        <v>0</v>
      </c>
      <c r="E359" s="91" t="str">
        <f>IF(LEFT(RIGHT('Elegio-Electors'!L359,2),1)="C",'Elegio-Electors'!L359,IF(LEFT(RIGHT('Elegio-Electors'!M359,2),1)="C",'Elegio-Electors'!M359,""))</f>
        <v/>
      </c>
      <c r="F359" s="91" t="str">
        <f>IF(LEFT(RIGHT('Elegio-Electors'!L359,2),1)="O",'Elegio-Electors'!L359,IF(LEFT(RIGHT('Elegio-Electors'!M359,2),1)="O",'Elegio-Electors'!M359,""))</f>
        <v/>
      </c>
      <c r="G359" s="91" t="s">
        <v>166</v>
      </c>
      <c r="H359" s="91" t="s">
        <v>167</v>
      </c>
      <c r="I359" s="20" t="e">
        <f t="shared" si="25"/>
        <v>#N/A</v>
      </c>
      <c r="J359" s="20" t="e">
        <f t="shared" si="26"/>
        <v>#N/A</v>
      </c>
      <c r="K359" s="91" t="e">
        <f>INDEX(bureaux!$A:$I,MATCH($E359,bureaux!$A:$A,0),9)</f>
        <v>#N/A</v>
      </c>
      <c r="L359" s="91" t="e">
        <f t="shared" si="27"/>
        <v>#N/A</v>
      </c>
      <c r="M359" s="91" t="e">
        <f t="shared" si="28"/>
        <v>#N/A</v>
      </c>
      <c r="N359" s="20" t="e">
        <f t="shared" si="29"/>
        <v>#N/A</v>
      </c>
      <c r="O359" s="20" t="e">
        <f>INDEX(bureaux!$A:$H,MATCH($E359,bureaux!$A:$A,0),8)</f>
        <v>#N/A</v>
      </c>
      <c r="P359" s="91" t="e">
        <f>_xlfn.CONCAT(INDEX(bureaux!$A:$H,MATCH($E359,bureaux!$A:$A,0),4)," ",INDEX(bureaux!$A:$H,MATCH($E359,bureaux!$A:$A,0),5))</f>
        <v>#N/A</v>
      </c>
      <c r="Q359" s="20" t="e">
        <f>INDEX(bureaux!$A:$G,MATCH($E359,bureaux!$A:$A,0),6)</f>
        <v>#N/A</v>
      </c>
      <c r="R359" s="20" t="e">
        <f>INDEX(bureaux!$A:$G,MATCH($E359,bureaux!$A:$A,0),7)</f>
        <v>#N/A</v>
      </c>
    </row>
    <row r="360" spans="1:18" x14ac:dyDescent="0.25">
      <c r="A360" s="20">
        <f>'Elegio-Electors'!C360</f>
        <v>0</v>
      </c>
      <c r="B360" s="20">
        <f>'Elegio-Electors'!B360</f>
        <v>0</v>
      </c>
      <c r="C360" s="91">
        <f>IF(Procédure!$C$33=2,'Elegio-Electors'!D360,Procédure!$C$33)</f>
        <v>0</v>
      </c>
      <c r="D360" s="20">
        <f>'Elegio-Electors'!E360</f>
        <v>0</v>
      </c>
      <c r="E360" s="91" t="str">
        <f>IF(LEFT(RIGHT('Elegio-Electors'!L360,2),1)="C",'Elegio-Electors'!L360,IF(LEFT(RIGHT('Elegio-Electors'!M360,2),1)="C",'Elegio-Electors'!M360,""))</f>
        <v/>
      </c>
      <c r="F360" s="91" t="str">
        <f>IF(LEFT(RIGHT('Elegio-Electors'!L360,2),1)="O",'Elegio-Electors'!L360,IF(LEFT(RIGHT('Elegio-Electors'!M360,2),1)="O",'Elegio-Electors'!M360,""))</f>
        <v/>
      </c>
      <c r="G360" s="91" t="s">
        <v>166</v>
      </c>
      <c r="H360" s="91" t="s">
        <v>167</v>
      </c>
      <c r="I360" s="20" t="e">
        <f t="shared" si="25"/>
        <v>#N/A</v>
      </c>
      <c r="J360" s="20" t="e">
        <f t="shared" si="26"/>
        <v>#N/A</v>
      </c>
      <c r="K360" s="91" t="e">
        <f>INDEX(bureaux!$A:$I,MATCH($E360,bureaux!$A:$A,0),9)</f>
        <v>#N/A</v>
      </c>
      <c r="L360" s="91" t="e">
        <f t="shared" si="27"/>
        <v>#N/A</v>
      </c>
      <c r="M360" s="91" t="e">
        <f t="shared" si="28"/>
        <v>#N/A</v>
      </c>
      <c r="N360" s="20" t="e">
        <f t="shared" si="29"/>
        <v>#N/A</v>
      </c>
      <c r="O360" s="20" t="e">
        <f>INDEX(bureaux!$A:$H,MATCH($E360,bureaux!$A:$A,0),8)</f>
        <v>#N/A</v>
      </c>
      <c r="P360" s="91" t="e">
        <f>_xlfn.CONCAT(INDEX(bureaux!$A:$H,MATCH($E360,bureaux!$A:$A,0),4)," ",INDEX(bureaux!$A:$H,MATCH($E360,bureaux!$A:$A,0),5))</f>
        <v>#N/A</v>
      </c>
      <c r="Q360" s="20" t="e">
        <f>INDEX(bureaux!$A:$G,MATCH($E360,bureaux!$A:$A,0),6)</f>
        <v>#N/A</v>
      </c>
      <c r="R360" s="20" t="e">
        <f>INDEX(bureaux!$A:$G,MATCH($E360,bureaux!$A:$A,0),7)</f>
        <v>#N/A</v>
      </c>
    </row>
    <row r="361" spans="1:18" x14ac:dyDescent="0.25">
      <c r="A361" s="20">
        <f>'Elegio-Electors'!C361</f>
        <v>0</v>
      </c>
      <c r="B361" s="20">
        <f>'Elegio-Electors'!B361</f>
        <v>0</v>
      </c>
      <c r="C361" s="91">
        <f>IF(Procédure!$C$33=2,'Elegio-Electors'!D361,Procédure!$C$33)</f>
        <v>0</v>
      </c>
      <c r="D361" s="20">
        <f>'Elegio-Electors'!E361</f>
        <v>0</v>
      </c>
      <c r="E361" s="91" t="str">
        <f>IF(LEFT(RIGHT('Elegio-Electors'!L361,2),1)="C",'Elegio-Electors'!L361,IF(LEFT(RIGHT('Elegio-Electors'!M361,2),1)="C",'Elegio-Electors'!M361,""))</f>
        <v/>
      </c>
      <c r="F361" s="91" t="str">
        <f>IF(LEFT(RIGHT('Elegio-Electors'!L361,2),1)="O",'Elegio-Electors'!L361,IF(LEFT(RIGHT('Elegio-Electors'!M361,2),1)="O",'Elegio-Electors'!M361,""))</f>
        <v/>
      </c>
      <c r="G361" s="91" t="s">
        <v>166</v>
      </c>
      <c r="H361" s="91" t="s">
        <v>167</v>
      </c>
      <c r="I361" s="20" t="e">
        <f t="shared" si="25"/>
        <v>#N/A</v>
      </c>
      <c r="J361" s="20" t="e">
        <f t="shared" si="26"/>
        <v>#N/A</v>
      </c>
      <c r="K361" s="91" t="e">
        <f>INDEX(bureaux!$A:$I,MATCH($E361,bureaux!$A:$A,0),9)</f>
        <v>#N/A</v>
      </c>
      <c r="L361" s="91" t="e">
        <f t="shared" si="27"/>
        <v>#N/A</v>
      </c>
      <c r="M361" s="91" t="e">
        <f t="shared" si="28"/>
        <v>#N/A</v>
      </c>
      <c r="N361" s="20" t="e">
        <f t="shared" si="29"/>
        <v>#N/A</v>
      </c>
      <c r="O361" s="20" t="e">
        <f>INDEX(bureaux!$A:$H,MATCH($E361,bureaux!$A:$A,0),8)</f>
        <v>#N/A</v>
      </c>
      <c r="P361" s="91" t="e">
        <f>_xlfn.CONCAT(INDEX(bureaux!$A:$H,MATCH($E361,bureaux!$A:$A,0),4)," ",INDEX(bureaux!$A:$H,MATCH($E361,bureaux!$A:$A,0),5))</f>
        <v>#N/A</v>
      </c>
      <c r="Q361" s="20" t="e">
        <f>INDEX(bureaux!$A:$G,MATCH($E361,bureaux!$A:$A,0),6)</f>
        <v>#N/A</v>
      </c>
      <c r="R361" s="20" t="e">
        <f>INDEX(bureaux!$A:$G,MATCH($E361,bureaux!$A:$A,0),7)</f>
        <v>#N/A</v>
      </c>
    </row>
    <row r="362" spans="1:18" x14ac:dyDescent="0.25">
      <c r="A362" s="20">
        <f>'Elegio-Electors'!C362</f>
        <v>0</v>
      </c>
      <c r="B362" s="20">
        <f>'Elegio-Electors'!B362</f>
        <v>0</v>
      </c>
      <c r="C362" s="91">
        <f>IF(Procédure!$C$33=2,'Elegio-Electors'!D362,Procédure!$C$33)</f>
        <v>0</v>
      </c>
      <c r="D362" s="20">
        <f>'Elegio-Electors'!E362</f>
        <v>0</v>
      </c>
      <c r="E362" s="91" t="str">
        <f>IF(LEFT(RIGHT('Elegio-Electors'!L362,2),1)="C",'Elegio-Electors'!L362,IF(LEFT(RIGHT('Elegio-Electors'!M362,2),1)="C",'Elegio-Electors'!M362,""))</f>
        <v/>
      </c>
      <c r="F362" s="91" t="str">
        <f>IF(LEFT(RIGHT('Elegio-Electors'!L362,2),1)="O",'Elegio-Electors'!L362,IF(LEFT(RIGHT('Elegio-Electors'!M362,2),1)="O",'Elegio-Electors'!M362,""))</f>
        <v/>
      </c>
      <c r="G362" s="91" t="s">
        <v>166</v>
      </c>
      <c r="H362" s="91" t="s">
        <v>167</v>
      </c>
      <c r="I362" s="20" t="e">
        <f t="shared" si="25"/>
        <v>#N/A</v>
      </c>
      <c r="J362" s="20" t="e">
        <f t="shared" si="26"/>
        <v>#N/A</v>
      </c>
      <c r="K362" s="91" t="e">
        <f>INDEX(bureaux!$A:$I,MATCH($E362,bureaux!$A:$A,0),9)</f>
        <v>#N/A</v>
      </c>
      <c r="L362" s="91" t="e">
        <f t="shared" si="27"/>
        <v>#N/A</v>
      </c>
      <c r="M362" s="91" t="e">
        <f t="shared" si="28"/>
        <v>#N/A</v>
      </c>
      <c r="N362" s="20" t="e">
        <f t="shared" si="29"/>
        <v>#N/A</v>
      </c>
      <c r="O362" s="20" t="e">
        <f>INDEX(bureaux!$A:$H,MATCH($E362,bureaux!$A:$A,0),8)</f>
        <v>#N/A</v>
      </c>
      <c r="P362" s="91" t="e">
        <f>_xlfn.CONCAT(INDEX(bureaux!$A:$H,MATCH($E362,bureaux!$A:$A,0),4)," ",INDEX(bureaux!$A:$H,MATCH($E362,bureaux!$A:$A,0),5))</f>
        <v>#N/A</v>
      </c>
      <c r="Q362" s="20" t="e">
        <f>INDEX(bureaux!$A:$G,MATCH($E362,bureaux!$A:$A,0),6)</f>
        <v>#N/A</v>
      </c>
      <c r="R362" s="20" t="e">
        <f>INDEX(bureaux!$A:$G,MATCH($E362,bureaux!$A:$A,0),7)</f>
        <v>#N/A</v>
      </c>
    </row>
    <row r="363" spans="1:18" x14ac:dyDescent="0.25">
      <c r="A363" s="20">
        <f>'Elegio-Electors'!C363</f>
        <v>0</v>
      </c>
      <c r="B363" s="20">
        <f>'Elegio-Electors'!B363</f>
        <v>0</v>
      </c>
      <c r="C363" s="91">
        <f>IF(Procédure!$C$33=2,'Elegio-Electors'!D363,Procédure!$C$33)</f>
        <v>0</v>
      </c>
      <c r="D363" s="20">
        <f>'Elegio-Electors'!E363</f>
        <v>0</v>
      </c>
      <c r="E363" s="91" t="str">
        <f>IF(LEFT(RIGHT('Elegio-Electors'!L363,2),1)="C",'Elegio-Electors'!L363,IF(LEFT(RIGHT('Elegio-Electors'!M363,2),1)="C",'Elegio-Electors'!M363,""))</f>
        <v/>
      </c>
      <c r="F363" s="91" t="str">
        <f>IF(LEFT(RIGHT('Elegio-Electors'!L363,2),1)="O",'Elegio-Electors'!L363,IF(LEFT(RIGHT('Elegio-Electors'!M363,2),1)="O",'Elegio-Electors'!M363,""))</f>
        <v/>
      </c>
      <c r="G363" s="91" t="s">
        <v>166</v>
      </c>
      <c r="H363" s="91" t="s">
        <v>167</v>
      </c>
      <c r="I363" s="20" t="e">
        <f t="shared" si="25"/>
        <v>#N/A</v>
      </c>
      <c r="J363" s="20" t="e">
        <f t="shared" si="26"/>
        <v>#N/A</v>
      </c>
      <c r="K363" s="91" t="e">
        <f>INDEX(bureaux!$A:$I,MATCH($E363,bureaux!$A:$A,0),9)</f>
        <v>#N/A</v>
      </c>
      <c r="L363" s="91" t="e">
        <f t="shared" si="27"/>
        <v>#N/A</v>
      </c>
      <c r="M363" s="91" t="e">
        <f t="shared" si="28"/>
        <v>#N/A</v>
      </c>
      <c r="N363" s="20" t="e">
        <f t="shared" si="29"/>
        <v>#N/A</v>
      </c>
      <c r="O363" s="20" t="e">
        <f>INDEX(bureaux!$A:$H,MATCH($E363,bureaux!$A:$A,0),8)</f>
        <v>#N/A</v>
      </c>
      <c r="P363" s="91" t="e">
        <f>_xlfn.CONCAT(INDEX(bureaux!$A:$H,MATCH($E363,bureaux!$A:$A,0),4)," ",INDEX(bureaux!$A:$H,MATCH($E363,bureaux!$A:$A,0),5))</f>
        <v>#N/A</v>
      </c>
      <c r="Q363" s="20" t="e">
        <f>INDEX(bureaux!$A:$G,MATCH($E363,bureaux!$A:$A,0),6)</f>
        <v>#N/A</v>
      </c>
      <c r="R363" s="20" t="e">
        <f>INDEX(bureaux!$A:$G,MATCH($E363,bureaux!$A:$A,0),7)</f>
        <v>#N/A</v>
      </c>
    </row>
    <row r="364" spans="1:18" x14ac:dyDescent="0.25">
      <c r="A364" s="20">
        <f>'Elegio-Electors'!C364</f>
        <v>0</v>
      </c>
      <c r="B364" s="20">
        <f>'Elegio-Electors'!B364</f>
        <v>0</v>
      </c>
      <c r="C364" s="91">
        <f>IF(Procédure!$C$33=2,'Elegio-Electors'!D364,Procédure!$C$33)</f>
        <v>0</v>
      </c>
      <c r="D364" s="20">
        <f>'Elegio-Electors'!E364</f>
        <v>0</v>
      </c>
      <c r="E364" s="91" t="str">
        <f>IF(LEFT(RIGHT('Elegio-Electors'!L364,2),1)="C",'Elegio-Electors'!L364,IF(LEFT(RIGHT('Elegio-Electors'!M364,2),1)="C",'Elegio-Electors'!M364,""))</f>
        <v/>
      </c>
      <c r="F364" s="91" t="str">
        <f>IF(LEFT(RIGHT('Elegio-Electors'!L364,2),1)="O",'Elegio-Electors'!L364,IF(LEFT(RIGHT('Elegio-Electors'!M364,2),1)="O",'Elegio-Electors'!M364,""))</f>
        <v/>
      </c>
      <c r="G364" s="91" t="s">
        <v>166</v>
      </c>
      <c r="H364" s="91" t="s">
        <v>167</v>
      </c>
      <c r="I364" s="20" t="e">
        <f t="shared" si="25"/>
        <v>#N/A</v>
      </c>
      <c r="J364" s="20" t="e">
        <f t="shared" si="26"/>
        <v>#N/A</v>
      </c>
      <c r="K364" s="91" t="e">
        <f>INDEX(bureaux!$A:$I,MATCH($E364,bureaux!$A:$A,0),9)</f>
        <v>#N/A</v>
      </c>
      <c r="L364" s="91" t="e">
        <f t="shared" si="27"/>
        <v>#N/A</v>
      </c>
      <c r="M364" s="91" t="e">
        <f t="shared" si="28"/>
        <v>#N/A</v>
      </c>
      <c r="N364" s="20" t="e">
        <f t="shared" si="29"/>
        <v>#N/A</v>
      </c>
      <c r="O364" s="20" t="e">
        <f>INDEX(bureaux!$A:$H,MATCH($E364,bureaux!$A:$A,0),8)</f>
        <v>#N/A</v>
      </c>
      <c r="P364" s="91" t="e">
        <f>_xlfn.CONCAT(INDEX(bureaux!$A:$H,MATCH($E364,bureaux!$A:$A,0),4)," ",INDEX(bureaux!$A:$H,MATCH($E364,bureaux!$A:$A,0),5))</f>
        <v>#N/A</v>
      </c>
      <c r="Q364" s="20" t="e">
        <f>INDEX(bureaux!$A:$G,MATCH($E364,bureaux!$A:$A,0),6)</f>
        <v>#N/A</v>
      </c>
      <c r="R364" s="20" t="e">
        <f>INDEX(bureaux!$A:$G,MATCH($E364,bureaux!$A:$A,0),7)</f>
        <v>#N/A</v>
      </c>
    </row>
    <row r="365" spans="1:18" x14ac:dyDescent="0.25">
      <c r="A365" s="20">
        <f>'Elegio-Electors'!C365</f>
        <v>0</v>
      </c>
      <c r="B365" s="20">
        <f>'Elegio-Electors'!B365</f>
        <v>0</v>
      </c>
      <c r="C365" s="91">
        <f>IF(Procédure!$C$33=2,'Elegio-Electors'!D365,Procédure!$C$33)</f>
        <v>0</v>
      </c>
      <c r="D365" s="20">
        <f>'Elegio-Electors'!E365</f>
        <v>0</v>
      </c>
      <c r="E365" s="91" t="str">
        <f>IF(LEFT(RIGHT('Elegio-Electors'!L365,2),1)="C",'Elegio-Electors'!L365,IF(LEFT(RIGHT('Elegio-Electors'!M365,2),1)="C",'Elegio-Electors'!M365,""))</f>
        <v/>
      </c>
      <c r="F365" s="91" t="str">
        <f>IF(LEFT(RIGHT('Elegio-Electors'!L365,2),1)="O",'Elegio-Electors'!L365,IF(LEFT(RIGHT('Elegio-Electors'!M365,2),1)="O",'Elegio-Electors'!M365,""))</f>
        <v/>
      </c>
      <c r="G365" s="91" t="s">
        <v>166</v>
      </c>
      <c r="H365" s="91" t="s">
        <v>167</v>
      </c>
      <c r="I365" s="20" t="e">
        <f t="shared" si="25"/>
        <v>#N/A</v>
      </c>
      <c r="J365" s="20" t="e">
        <f t="shared" si="26"/>
        <v>#N/A</v>
      </c>
      <c r="K365" s="91" t="e">
        <f>INDEX(bureaux!$A:$I,MATCH($E365,bureaux!$A:$A,0),9)</f>
        <v>#N/A</v>
      </c>
      <c r="L365" s="91" t="e">
        <f t="shared" si="27"/>
        <v>#N/A</v>
      </c>
      <c r="M365" s="91" t="e">
        <f t="shared" si="28"/>
        <v>#N/A</v>
      </c>
      <c r="N365" s="20" t="e">
        <f t="shared" si="29"/>
        <v>#N/A</v>
      </c>
      <c r="O365" s="20" t="e">
        <f>INDEX(bureaux!$A:$H,MATCH($E365,bureaux!$A:$A,0),8)</f>
        <v>#N/A</v>
      </c>
      <c r="P365" s="91" t="e">
        <f>_xlfn.CONCAT(INDEX(bureaux!$A:$H,MATCH($E365,bureaux!$A:$A,0),4)," ",INDEX(bureaux!$A:$H,MATCH($E365,bureaux!$A:$A,0),5))</f>
        <v>#N/A</v>
      </c>
      <c r="Q365" s="20" t="e">
        <f>INDEX(bureaux!$A:$G,MATCH($E365,bureaux!$A:$A,0),6)</f>
        <v>#N/A</v>
      </c>
      <c r="R365" s="20" t="e">
        <f>INDEX(bureaux!$A:$G,MATCH($E365,bureaux!$A:$A,0),7)</f>
        <v>#N/A</v>
      </c>
    </row>
    <row r="366" spans="1:18" x14ac:dyDescent="0.25">
      <c r="A366" s="20">
        <f>'Elegio-Electors'!C366</f>
        <v>0</v>
      </c>
      <c r="B366" s="20">
        <f>'Elegio-Electors'!B366</f>
        <v>0</v>
      </c>
      <c r="C366" s="91">
        <f>IF(Procédure!$C$33=2,'Elegio-Electors'!D366,Procédure!$C$33)</f>
        <v>0</v>
      </c>
      <c r="D366" s="20">
        <f>'Elegio-Electors'!E366</f>
        <v>0</v>
      </c>
      <c r="E366" s="91" t="str">
        <f>IF(LEFT(RIGHT('Elegio-Electors'!L366,2),1)="C",'Elegio-Electors'!L366,IF(LEFT(RIGHT('Elegio-Electors'!M366,2),1)="C",'Elegio-Electors'!M366,""))</f>
        <v/>
      </c>
      <c r="F366" s="91" t="str">
        <f>IF(LEFT(RIGHT('Elegio-Electors'!L366,2),1)="O",'Elegio-Electors'!L366,IF(LEFT(RIGHT('Elegio-Electors'!M366,2),1)="O",'Elegio-Electors'!M366,""))</f>
        <v/>
      </c>
      <c r="G366" s="91" t="s">
        <v>166</v>
      </c>
      <c r="H366" s="91" t="s">
        <v>167</v>
      </c>
      <c r="I366" s="20" t="e">
        <f t="shared" si="25"/>
        <v>#N/A</v>
      </c>
      <c r="J366" s="20" t="e">
        <f t="shared" si="26"/>
        <v>#N/A</v>
      </c>
      <c r="K366" s="91" t="e">
        <f>INDEX(bureaux!$A:$I,MATCH($E366,bureaux!$A:$A,0),9)</f>
        <v>#N/A</v>
      </c>
      <c r="L366" s="91" t="e">
        <f t="shared" si="27"/>
        <v>#N/A</v>
      </c>
      <c r="M366" s="91" t="e">
        <f t="shared" si="28"/>
        <v>#N/A</v>
      </c>
      <c r="N366" s="20" t="e">
        <f t="shared" si="29"/>
        <v>#N/A</v>
      </c>
      <c r="O366" s="20" t="e">
        <f>INDEX(bureaux!$A:$H,MATCH($E366,bureaux!$A:$A,0),8)</f>
        <v>#N/A</v>
      </c>
      <c r="P366" s="91" t="e">
        <f>_xlfn.CONCAT(INDEX(bureaux!$A:$H,MATCH($E366,bureaux!$A:$A,0),4)," ",INDEX(bureaux!$A:$H,MATCH($E366,bureaux!$A:$A,0),5))</f>
        <v>#N/A</v>
      </c>
      <c r="Q366" s="20" t="e">
        <f>INDEX(bureaux!$A:$G,MATCH($E366,bureaux!$A:$A,0),6)</f>
        <v>#N/A</v>
      </c>
      <c r="R366" s="20" t="e">
        <f>INDEX(bureaux!$A:$G,MATCH($E366,bureaux!$A:$A,0),7)</f>
        <v>#N/A</v>
      </c>
    </row>
    <row r="367" spans="1:18" x14ac:dyDescent="0.25">
      <c r="A367" s="20">
        <f>'Elegio-Electors'!C367</f>
        <v>0</v>
      </c>
      <c r="B367" s="20">
        <f>'Elegio-Electors'!B367</f>
        <v>0</v>
      </c>
      <c r="C367" s="91">
        <f>IF(Procédure!$C$33=2,'Elegio-Electors'!D367,Procédure!$C$33)</f>
        <v>0</v>
      </c>
      <c r="D367" s="20">
        <f>'Elegio-Electors'!E367</f>
        <v>0</v>
      </c>
      <c r="E367" s="91" t="str">
        <f>IF(LEFT(RIGHT('Elegio-Electors'!L367,2),1)="C",'Elegio-Electors'!L367,IF(LEFT(RIGHT('Elegio-Electors'!M367,2),1)="C",'Elegio-Electors'!M367,""))</f>
        <v/>
      </c>
      <c r="F367" s="91" t="str">
        <f>IF(LEFT(RIGHT('Elegio-Electors'!L367,2),1)="O",'Elegio-Electors'!L367,IF(LEFT(RIGHT('Elegio-Electors'!M367,2),1)="O",'Elegio-Electors'!M367,""))</f>
        <v/>
      </c>
      <c r="G367" s="91" t="s">
        <v>166</v>
      </c>
      <c r="H367" s="91" t="s">
        <v>167</v>
      </c>
      <c r="I367" s="20" t="e">
        <f t="shared" si="25"/>
        <v>#N/A</v>
      </c>
      <c r="J367" s="20" t="e">
        <f t="shared" si="26"/>
        <v>#N/A</v>
      </c>
      <c r="K367" s="91" t="e">
        <f>INDEX(bureaux!$A:$I,MATCH($E367,bureaux!$A:$A,0),9)</f>
        <v>#N/A</v>
      </c>
      <c r="L367" s="91" t="e">
        <f t="shared" si="27"/>
        <v>#N/A</v>
      </c>
      <c r="M367" s="91" t="e">
        <f t="shared" si="28"/>
        <v>#N/A</v>
      </c>
      <c r="N367" s="20" t="e">
        <f t="shared" si="29"/>
        <v>#N/A</v>
      </c>
      <c r="O367" s="20" t="e">
        <f>INDEX(bureaux!$A:$H,MATCH($E367,bureaux!$A:$A,0),8)</f>
        <v>#N/A</v>
      </c>
      <c r="P367" s="91" t="e">
        <f>_xlfn.CONCAT(INDEX(bureaux!$A:$H,MATCH($E367,bureaux!$A:$A,0),4)," ",INDEX(bureaux!$A:$H,MATCH($E367,bureaux!$A:$A,0),5))</f>
        <v>#N/A</v>
      </c>
      <c r="Q367" s="20" t="e">
        <f>INDEX(bureaux!$A:$G,MATCH($E367,bureaux!$A:$A,0),6)</f>
        <v>#N/A</v>
      </c>
      <c r="R367" s="20" t="e">
        <f>INDEX(bureaux!$A:$G,MATCH($E367,bureaux!$A:$A,0),7)</f>
        <v>#N/A</v>
      </c>
    </row>
    <row r="368" spans="1:18" x14ac:dyDescent="0.25">
      <c r="A368" s="20">
        <f>'Elegio-Electors'!C368</f>
        <v>0</v>
      </c>
      <c r="B368" s="20">
        <f>'Elegio-Electors'!B368</f>
        <v>0</v>
      </c>
      <c r="C368" s="91">
        <f>IF(Procédure!$C$33=2,'Elegio-Electors'!D368,Procédure!$C$33)</f>
        <v>0</v>
      </c>
      <c r="D368" s="20">
        <f>'Elegio-Electors'!E368</f>
        <v>0</v>
      </c>
      <c r="E368" s="91" t="str">
        <f>IF(LEFT(RIGHT('Elegio-Electors'!L368,2),1)="C",'Elegio-Electors'!L368,IF(LEFT(RIGHT('Elegio-Electors'!M368,2),1)="C",'Elegio-Electors'!M368,""))</f>
        <v/>
      </c>
      <c r="F368" s="91" t="str">
        <f>IF(LEFT(RIGHT('Elegio-Electors'!L368,2),1)="O",'Elegio-Electors'!L368,IF(LEFT(RIGHT('Elegio-Electors'!M368,2),1)="O",'Elegio-Electors'!M368,""))</f>
        <v/>
      </c>
      <c r="G368" s="91" t="s">
        <v>166</v>
      </c>
      <c r="H368" s="91" t="s">
        <v>167</v>
      </c>
      <c r="I368" s="20" t="e">
        <f t="shared" si="25"/>
        <v>#N/A</v>
      </c>
      <c r="J368" s="20" t="e">
        <f t="shared" si="26"/>
        <v>#N/A</v>
      </c>
      <c r="K368" s="91" t="e">
        <f>INDEX(bureaux!$A:$I,MATCH($E368,bureaux!$A:$A,0),9)</f>
        <v>#N/A</v>
      </c>
      <c r="L368" s="91" t="e">
        <f t="shared" si="27"/>
        <v>#N/A</v>
      </c>
      <c r="M368" s="91" t="e">
        <f t="shared" si="28"/>
        <v>#N/A</v>
      </c>
      <c r="N368" s="20" t="e">
        <f t="shared" si="29"/>
        <v>#N/A</v>
      </c>
      <c r="O368" s="20" t="e">
        <f>INDEX(bureaux!$A:$H,MATCH($E368,bureaux!$A:$A,0),8)</f>
        <v>#N/A</v>
      </c>
      <c r="P368" s="91" t="e">
        <f>_xlfn.CONCAT(INDEX(bureaux!$A:$H,MATCH($E368,bureaux!$A:$A,0),4)," ",INDEX(bureaux!$A:$H,MATCH($E368,bureaux!$A:$A,0),5))</f>
        <v>#N/A</v>
      </c>
      <c r="Q368" s="20" t="e">
        <f>INDEX(bureaux!$A:$G,MATCH($E368,bureaux!$A:$A,0),6)</f>
        <v>#N/A</v>
      </c>
      <c r="R368" s="20" t="e">
        <f>INDEX(bureaux!$A:$G,MATCH($E368,bureaux!$A:$A,0),7)</f>
        <v>#N/A</v>
      </c>
    </row>
    <row r="369" spans="1:18" x14ac:dyDescent="0.25">
      <c r="A369" s="20">
        <f>'Elegio-Electors'!C369</f>
        <v>0</v>
      </c>
      <c r="B369" s="20">
        <f>'Elegio-Electors'!B369</f>
        <v>0</v>
      </c>
      <c r="C369" s="91">
        <f>IF(Procédure!$C$33=2,'Elegio-Electors'!D369,Procédure!$C$33)</f>
        <v>0</v>
      </c>
      <c r="D369" s="20">
        <f>'Elegio-Electors'!E369</f>
        <v>0</v>
      </c>
      <c r="E369" s="91" t="str">
        <f>IF(LEFT(RIGHT('Elegio-Electors'!L369,2),1)="C",'Elegio-Electors'!L369,IF(LEFT(RIGHT('Elegio-Electors'!M369,2),1)="C",'Elegio-Electors'!M369,""))</f>
        <v/>
      </c>
      <c r="F369" s="91" t="str">
        <f>IF(LEFT(RIGHT('Elegio-Electors'!L369,2),1)="O",'Elegio-Electors'!L369,IF(LEFT(RIGHT('Elegio-Electors'!M369,2),1)="O",'Elegio-Electors'!M369,""))</f>
        <v/>
      </c>
      <c r="G369" s="91" t="s">
        <v>166</v>
      </c>
      <c r="H369" s="91" t="s">
        <v>167</v>
      </c>
      <c r="I369" s="20" t="e">
        <f t="shared" si="25"/>
        <v>#N/A</v>
      </c>
      <c r="J369" s="20" t="e">
        <f t="shared" si="26"/>
        <v>#N/A</v>
      </c>
      <c r="K369" s="91" t="e">
        <f>INDEX(bureaux!$A:$I,MATCH($E369,bureaux!$A:$A,0),9)</f>
        <v>#N/A</v>
      </c>
      <c r="L369" s="91" t="e">
        <f t="shared" si="27"/>
        <v>#N/A</v>
      </c>
      <c r="M369" s="91" t="e">
        <f t="shared" si="28"/>
        <v>#N/A</v>
      </c>
      <c r="N369" s="20" t="e">
        <f t="shared" si="29"/>
        <v>#N/A</v>
      </c>
      <c r="O369" s="20" t="e">
        <f>INDEX(bureaux!$A:$H,MATCH($E369,bureaux!$A:$A,0),8)</f>
        <v>#N/A</v>
      </c>
      <c r="P369" s="91" t="e">
        <f>_xlfn.CONCAT(INDEX(bureaux!$A:$H,MATCH($E369,bureaux!$A:$A,0),4)," ",INDEX(bureaux!$A:$H,MATCH($E369,bureaux!$A:$A,0),5))</f>
        <v>#N/A</v>
      </c>
      <c r="Q369" s="20" t="e">
        <f>INDEX(bureaux!$A:$G,MATCH($E369,bureaux!$A:$A,0),6)</f>
        <v>#N/A</v>
      </c>
      <c r="R369" s="20" t="e">
        <f>INDEX(bureaux!$A:$G,MATCH($E369,bureaux!$A:$A,0),7)</f>
        <v>#N/A</v>
      </c>
    </row>
    <row r="370" spans="1:18" x14ac:dyDescent="0.25">
      <c r="A370" s="20">
        <f>'Elegio-Electors'!C370</f>
        <v>0</v>
      </c>
      <c r="B370" s="20">
        <f>'Elegio-Electors'!B370</f>
        <v>0</v>
      </c>
      <c r="C370" s="91">
        <f>IF(Procédure!$C$33=2,'Elegio-Electors'!D370,Procédure!$C$33)</f>
        <v>0</v>
      </c>
      <c r="D370" s="20">
        <f>'Elegio-Electors'!E370</f>
        <v>0</v>
      </c>
      <c r="E370" s="91" t="str">
        <f>IF(LEFT(RIGHT('Elegio-Electors'!L370,2),1)="C",'Elegio-Electors'!L370,IF(LEFT(RIGHT('Elegio-Electors'!M370,2),1)="C",'Elegio-Electors'!M370,""))</f>
        <v/>
      </c>
      <c r="F370" s="91" t="str">
        <f>IF(LEFT(RIGHT('Elegio-Electors'!L370,2),1)="O",'Elegio-Electors'!L370,IF(LEFT(RIGHT('Elegio-Electors'!M370,2),1)="O",'Elegio-Electors'!M370,""))</f>
        <v/>
      </c>
      <c r="G370" s="91" t="s">
        <v>166</v>
      </c>
      <c r="H370" s="91" t="s">
        <v>167</v>
      </c>
      <c r="I370" s="20" t="e">
        <f t="shared" si="25"/>
        <v>#N/A</v>
      </c>
      <c r="J370" s="20" t="e">
        <f t="shared" si="26"/>
        <v>#N/A</v>
      </c>
      <c r="K370" s="91" t="e">
        <f>INDEX(bureaux!$A:$I,MATCH($E370,bureaux!$A:$A,0),9)</f>
        <v>#N/A</v>
      </c>
      <c r="L370" s="91" t="e">
        <f t="shared" si="27"/>
        <v>#N/A</v>
      </c>
      <c r="M370" s="91" t="e">
        <f t="shared" si="28"/>
        <v>#N/A</v>
      </c>
      <c r="N370" s="20" t="e">
        <f t="shared" si="29"/>
        <v>#N/A</v>
      </c>
      <c r="O370" s="20" t="e">
        <f>INDEX(bureaux!$A:$H,MATCH($E370,bureaux!$A:$A,0),8)</f>
        <v>#N/A</v>
      </c>
      <c r="P370" s="91" t="e">
        <f>_xlfn.CONCAT(INDEX(bureaux!$A:$H,MATCH($E370,bureaux!$A:$A,0),4)," ",INDEX(bureaux!$A:$H,MATCH($E370,bureaux!$A:$A,0),5))</f>
        <v>#N/A</v>
      </c>
      <c r="Q370" s="20" t="e">
        <f>INDEX(bureaux!$A:$G,MATCH($E370,bureaux!$A:$A,0),6)</f>
        <v>#N/A</v>
      </c>
      <c r="R370" s="20" t="e">
        <f>INDEX(bureaux!$A:$G,MATCH($E370,bureaux!$A:$A,0),7)</f>
        <v>#N/A</v>
      </c>
    </row>
    <row r="371" spans="1:18" x14ac:dyDescent="0.25">
      <c r="A371" s="20">
        <f>'Elegio-Electors'!C371</f>
        <v>0</v>
      </c>
      <c r="B371" s="20">
        <f>'Elegio-Electors'!B371</f>
        <v>0</v>
      </c>
      <c r="C371" s="91">
        <f>IF(Procédure!$C$33=2,'Elegio-Electors'!D371,Procédure!$C$33)</f>
        <v>0</v>
      </c>
      <c r="D371" s="20">
        <f>'Elegio-Electors'!E371</f>
        <v>0</v>
      </c>
      <c r="E371" s="91" t="str">
        <f>IF(LEFT(RIGHT('Elegio-Electors'!L371,2),1)="C",'Elegio-Electors'!L371,IF(LEFT(RIGHT('Elegio-Electors'!M371,2),1)="C",'Elegio-Electors'!M371,""))</f>
        <v/>
      </c>
      <c r="F371" s="91" t="str">
        <f>IF(LEFT(RIGHT('Elegio-Electors'!L371,2),1)="O",'Elegio-Electors'!L371,IF(LEFT(RIGHT('Elegio-Electors'!M371,2),1)="O",'Elegio-Electors'!M371,""))</f>
        <v/>
      </c>
      <c r="G371" s="91" t="s">
        <v>166</v>
      </c>
      <c r="H371" s="91" t="s">
        <v>167</v>
      </c>
      <c r="I371" s="20" t="e">
        <f t="shared" si="25"/>
        <v>#N/A</v>
      </c>
      <c r="J371" s="20" t="e">
        <f t="shared" si="26"/>
        <v>#N/A</v>
      </c>
      <c r="K371" s="91" t="e">
        <f>INDEX(bureaux!$A:$I,MATCH($E371,bureaux!$A:$A,0),9)</f>
        <v>#N/A</v>
      </c>
      <c r="L371" s="91" t="e">
        <f t="shared" si="27"/>
        <v>#N/A</v>
      </c>
      <c r="M371" s="91" t="e">
        <f t="shared" si="28"/>
        <v>#N/A</v>
      </c>
      <c r="N371" s="20" t="e">
        <f t="shared" si="29"/>
        <v>#N/A</v>
      </c>
      <c r="O371" s="20" t="e">
        <f>INDEX(bureaux!$A:$H,MATCH($E371,bureaux!$A:$A,0),8)</f>
        <v>#N/A</v>
      </c>
      <c r="P371" s="91" t="e">
        <f>_xlfn.CONCAT(INDEX(bureaux!$A:$H,MATCH($E371,bureaux!$A:$A,0),4)," ",INDEX(bureaux!$A:$H,MATCH($E371,bureaux!$A:$A,0),5))</f>
        <v>#N/A</v>
      </c>
      <c r="Q371" s="20" t="e">
        <f>INDEX(bureaux!$A:$G,MATCH($E371,bureaux!$A:$A,0),6)</f>
        <v>#N/A</v>
      </c>
      <c r="R371" s="20" t="e">
        <f>INDEX(bureaux!$A:$G,MATCH($E371,bureaux!$A:$A,0),7)</f>
        <v>#N/A</v>
      </c>
    </row>
    <row r="372" spans="1:18" x14ac:dyDescent="0.25">
      <c r="A372" s="20">
        <f>'Elegio-Electors'!C372</f>
        <v>0</v>
      </c>
      <c r="B372" s="20">
        <f>'Elegio-Electors'!B372</f>
        <v>0</v>
      </c>
      <c r="C372" s="91">
        <f>IF(Procédure!$C$33=2,'Elegio-Electors'!D372,Procédure!$C$33)</f>
        <v>0</v>
      </c>
      <c r="D372" s="20">
        <f>'Elegio-Electors'!E372</f>
        <v>0</v>
      </c>
      <c r="E372" s="91" t="str">
        <f>IF(LEFT(RIGHT('Elegio-Electors'!L372,2),1)="C",'Elegio-Electors'!L372,IF(LEFT(RIGHT('Elegio-Electors'!M372,2),1)="C",'Elegio-Electors'!M372,""))</f>
        <v/>
      </c>
      <c r="F372" s="91" t="str">
        <f>IF(LEFT(RIGHT('Elegio-Electors'!L372,2),1)="O",'Elegio-Electors'!L372,IF(LEFT(RIGHT('Elegio-Electors'!M372,2),1)="O",'Elegio-Electors'!M372,""))</f>
        <v/>
      </c>
      <c r="G372" s="91" t="s">
        <v>166</v>
      </c>
      <c r="H372" s="91" t="s">
        <v>167</v>
      </c>
      <c r="I372" s="20" t="e">
        <f t="shared" si="25"/>
        <v>#N/A</v>
      </c>
      <c r="J372" s="20" t="e">
        <f t="shared" si="26"/>
        <v>#N/A</v>
      </c>
      <c r="K372" s="91" t="e">
        <f>INDEX(bureaux!$A:$I,MATCH($E372,bureaux!$A:$A,0),9)</f>
        <v>#N/A</v>
      </c>
      <c r="L372" s="91" t="e">
        <f t="shared" si="27"/>
        <v>#N/A</v>
      </c>
      <c r="M372" s="91" t="e">
        <f t="shared" si="28"/>
        <v>#N/A</v>
      </c>
      <c r="N372" s="20" t="e">
        <f t="shared" si="29"/>
        <v>#N/A</v>
      </c>
      <c r="O372" s="20" t="e">
        <f>INDEX(bureaux!$A:$H,MATCH($E372,bureaux!$A:$A,0),8)</f>
        <v>#N/A</v>
      </c>
      <c r="P372" s="91" t="e">
        <f>_xlfn.CONCAT(INDEX(bureaux!$A:$H,MATCH($E372,bureaux!$A:$A,0),4)," ",INDEX(bureaux!$A:$H,MATCH($E372,bureaux!$A:$A,0),5))</f>
        <v>#N/A</v>
      </c>
      <c r="Q372" s="20" t="e">
        <f>INDEX(bureaux!$A:$G,MATCH($E372,bureaux!$A:$A,0),6)</f>
        <v>#N/A</v>
      </c>
      <c r="R372" s="20" t="e">
        <f>INDEX(bureaux!$A:$G,MATCH($E372,bureaux!$A:$A,0),7)</f>
        <v>#N/A</v>
      </c>
    </row>
    <row r="373" spans="1:18" x14ac:dyDescent="0.25">
      <c r="A373" s="20">
        <f>'Elegio-Electors'!C373</f>
        <v>0</v>
      </c>
      <c r="B373" s="20">
        <f>'Elegio-Electors'!B373</f>
        <v>0</v>
      </c>
      <c r="C373" s="91">
        <f>IF(Procédure!$C$33=2,'Elegio-Electors'!D373,Procédure!$C$33)</f>
        <v>0</v>
      </c>
      <c r="D373" s="20">
        <f>'Elegio-Electors'!E373</f>
        <v>0</v>
      </c>
      <c r="E373" s="91" t="str">
        <f>IF(LEFT(RIGHT('Elegio-Electors'!L373,2),1)="C",'Elegio-Electors'!L373,IF(LEFT(RIGHT('Elegio-Electors'!M373,2),1)="C",'Elegio-Electors'!M373,""))</f>
        <v/>
      </c>
      <c r="F373" s="91" t="str">
        <f>IF(LEFT(RIGHT('Elegio-Electors'!L373,2),1)="O",'Elegio-Electors'!L373,IF(LEFT(RIGHT('Elegio-Electors'!M373,2),1)="O",'Elegio-Electors'!M373,""))</f>
        <v/>
      </c>
      <c r="G373" s="91" t="s">
        <v>166</v>
      </c>
      <c r="H373" s="91" t="s">
        <v>167</v>
      </c>
      <c r="I373" s="20" t="e">
        <f t="shared" si="25"/>
        <v>#N/A</v>
      </c>
      <c r="J373" s="20" t="e">
        <f t="shared" si="26"/>
        <v>#N/A</v>
      </c>
      <c r="K373" s="91" t="e">
        <f>INDEX(bureaux!$A:$I,MATCH($E373,bureaux!$A:$A,0),9)</f>
        <v>#N/A</v>
      </c>
      <c r="L373" s="91" t="e">
        <f t="shared" si="27"/>
        <v>#N/A</v>
      </c>
      <c r="M373" s="91" t="e">
        <f t="shared" si="28"/>
        <v>#N/A</v>
      </c>
      <c r="N373" s="20" t="e">
        <f t="shared" si="29"/>
        <v>#N/A</v>
      </c>
      <c r="O373" s="20" t="e">
        <f>INDEX(bureaux!$A:$H,MATCH($E373,bureaux!$A:$A,0),8)</f>
        <v>#N/A</v>
      </c>
      <c r="P373" s="91" t="e">
        <f>_xlfn.CONCAT(INDEX(bureaux!$A:$H,MATCH($E373,bureaux!$A:$A,0),4)," ",INDEX(bureaux!$A:$H,MATCH($E373,bureaux!$A:$A,0),5))</f>
        <v>#N/A</v>
      </c>
      <c r="Q373" s="20" t="e">
        <f>INDEX(bureaux!$A:$G,MATCH($E373,bureaux!$A:$A,0),6)</f>
        <v>#N/A</v>
      </c>
      <c r="R373" s="20" t="e">
        <f>INDEX(bureaux!$A:$G,MATCH($E373,bureaux!$A:$A,0),7)</f>
        <v>#N/A</v>
      </c>
    </row>
    <row r="374" spans="1:18" x14ac:dyDescent="0.25">
      <c r="A374" s="20">
        <f>'Elegio-Electors'!C374</f>
        <v>0</v>
      </c>
      <c r="B374" s="20">
        <f>'Elegio-Electors'!B374</f>
        <v>0</v>
      </c>
      <c r="C374" s="91">
        <f>IF(Procédure!$C$33=2,'Elegio-Electors'!D374,Procédure!$C$33)</f>
        <v>0</v>
      </c>
      <c r="D374" s="20">
        <f>'Elegio-Electors'!E374</f>
        <v>0</v>
      </c>
      <c r="E374" s="91" t="str">
        <f>IF(LEFT(RIGHT('Elegio-Electors'!L374,2),1)="C",'Elegio-Electors'!L374,IF(LEFT(RIGHT('Elegio-Electors'!M374,2),1)="C",'Elegio-Electors'!M374,""))</f>
        <v/>
      </c>
      <c r="F374" s="91" t="str">
        <f>IF(LEFT(RIGHT('Elegio-Electors'!L374,2),1)="O",'Elegio-Electors'!L374,IF(LEFT(RIGHT('Elegio-Electors'!M374,2),1)="O",'Elegio-Electors'!M374,""))</f>
        <v/>
      </c>
      <c r="G374" s="91" t="s">
        <v>166</v>
      </c>
      <c r="H374" s="91" t="s">
        <v>167</v>
      </c>
      <c r="I374" s="20" t="e">
        <f t="shared" si="25"/>
        <v>#N/A</v>
      </c>
      <c r="J374" s="20" t="e">
        <f t="shared" si="26"/>
        <v>#N/A</v>
      </c>
      <c r="K374" s="91" t="e">
        <f>INDEX(bureaux!$A:$I,MATCH($E374,bureaux!$A:$A,0),9)</f>
        <v>#N/A</v>
      </c>
      <c r="L374" s="91" t="e">
        <f t="shared" si="27"/>
        <v>#N/A</v>
      </c>
      <c r="M374" s="91" t="e">
        <f t="shared" si="28"/>
        <v>#N/A</v>
      </c>
      <c r="N374" s="20" t="e">
        <f t="shared" si="29"/>
        <v>#N/A</v>
      </c>
      <c r="O374" s="20" t="e">
        <f>INDEX(bureaux!$A:$H,MATCH($E374,bureaux!$A:$A,0),8)</f>
        <v>#N/A</v>
      </c>
      <c r="P374" s="91" t="e">
        <f>_xlfn.CONCAT(INDEX(bureaux!$A:$H,MATCH($E374,bureaux!$A:$A,0),4)," ",INDEX(bureaux!$A:$H,MATCH($E374,bureaux!$A:$A,0),5))</f>
        <v>#N/A</v>
      </c>
      <c r="Q374" s="20" t="e">
        <f>INDEX(bureaux!$A:$G,MATCH($E374,bureaux!$A:$A,0),6)</f>
        <v>#N/A</v>
      </c>
      <c r="R374" s="20" t="e">
        <f>INDEX(bureaux!$A:$G,MATCH($E374,bureaux!$A:$A,0),7)</f>
        <v>#N/A</v>
      </c>
    </row>
    <row r="375" spans="1:18" x14ac:dyDescent="0.25">
      <c r="A375" s="20">
        <f>'Elegio-Electors'!C375</f>
        <v>0</v>
      </c>
      <c r="B375" s="20">
        <f>'Elegio-Electors'!B375</f>
        <v>0</v>
      </c>
      <c r="C375" s="91">
        <f>IF(Procédure!$C$33=2,'Elegio-Electors'!D375,Procédure!$C$33)</f>
        <v>0</v>
      </c>
      <c r="D375" s="20">
        <f>'Elegio-Electors'!E375</f>
        <v>0</v>
      </c>
      <c r="E375" s="91" t="str">
        <f>IF(LEFT(RIGHT('Elegio-Electors'!L375,2),1)="C",'Elegio-Electors'!L375,IF(LEFT(RIGHT('Elegio-Electors'!M375,2),1)="C",'Elegio-Electors'!M375,""))</f>
        <v/>
      </c>
      <c r="F375" s="91" t="str">
        <f>IF(LEFT(RIGHT('Elegio-Electors'!L375,2),1)="O",'Elegio-Electors'!L375,IF(LEFT(RIGHT('Elegio-Electors'!M375,2),1)="O",'Elegio-Electors'!M375,""))</f>
        <v/>
      </c>
      <c r="G375" s="91" t="s">
        <v>166</v>
      </c>
      <c r="H375" s="91" t="s">
        <v>167</v>
      </c>
      <c r="I375" s="20" t="e">
        <f t="shared" si="25"/>
        <v>#N/A</v>
      </c>
      <c r="J375" s="20" t="e">
        <f t="shared" si="26"/>
        <v>#N/A</v>
      </c>
      <c r="K375" s="91" t="e">
        <f>INDEX(bureaux!$A:$I,MATCH($E375,bureaux!$A:$A,0),9)</f>
        <v>#N/A</v>
      </c>
      <c r="L375" s="91" t="e">
        <f t="shared" si="27"/>
        <v>#N/A</v>
      </c>
      <c r="M375" s="91" t="e">
        <f t="shared" si="28"/>
        <v>#N/A</v>
      </c>
      <c r="N375" s="20" t="e">
        <f t="shared" si="29"/>
        <v>#N/A</v>
      </c>
      <c r="O375" s="20" t="e">
        <f>INDEX(bureaux!$A:$H,MATCH($E375,bureaux!$A:$A,0),8)</f>
        <v>#N/A</v>
      </c>
      <c r="P375" s="91" t="e">
        <f>_xlfn.CONCAT(INDEX(bureaux!$A:$H,MATCH($E375,bureaux!$A:$A,0),4)," ",INDEX(bureaux!$A:$H,MATCH($E375,bureaux!$A:$A,0),5))</f>
        <v>#N/A</v>
      </c>
      <c r="Q375" s="20" t="e">
        <f>INDEX(bureaux!$A:$G,MATCH($E375,bureaux!$A:$A,0),6)</f>
        <v>#N/A</v>
      </c>
      <c r="R375" s="20" t="e">
        <f>INDEX(bureaux!$A:$G,MATCH($E375,bureaux!$A:$A,0),7)</f>
        <v>#N/A</v>
      </c>
    </row>
    <row r="376" spans="1:18" x14ac:dyDescent="0.25">
      <c r="A376" s="20">
        <f>'Elegio-Electors'!C376</f>
        <v>0</v>
      </c>
      <c r="B376" s="20">
        <f>'Elegio-Electors'!B376</f>
        <v>0</v>
      </c>
      <c r="C376" s="91">
        <f>IF(Procédure!$C$33=2,'Elegio-Electors'!D376,Procédure!$C$33)</f>
        <v>0</v>
      </c>
      <c r="D376" s="20">
        <f>'Elegio-Electors'!E376</f>
        <v>0</v>
      </c>
      <c r="E376" s="91" t="str">
        <f>IF(LEFT(RIGHT('Elegio-Electors'!L376,2),1)="C",'Elegio-Electors'!L376,IF(LEFT(RIGHT('Elegio-Electors'!M376,2),1)="C",'Elegio-Electors'!M376,""))</f>
        <v/>
      </c>
      <c r="F376" s="91" t="str">
        <f>IF(LEFT(RIGHT('Elegio-Electors'!L376,2),1)="O",'Elegio-Electors'!L376,IF(LEFT(RIGHT('Elegio-Electors'!M376,2),1)="O",'Elegio-Electors'!M376,""))</f>
        <v/>
      </c>
      <c r="G376" s="91" t="s">
        <v>166</v>
      </c>
      <c r="H376" s="91" t="s">
        <v>167</v>
      </c>
      <c r="I376" s="20" t="e">
        <f t="shared" si="25"/>
        <v>#N/A</v>
      </c>
      <c r="J376" s="20" t="e">
        <f t="shared" si="26"/>
        <v>#N/A</v>
      </c>
      <c r="K376" s="91" t="e">
        <f>INDEX(bureaux!$A:$I,MATCH($E376,bureaux!$A:$A,0),9)</f>
        <v>#N/A</v>
      </c>
      <c r="L376" s="91" t="e">
        <f t="shared" si="27"/>
        <v>#N/A</v>
      </c>
      <c r="M376" s="91" t="e">
        <f t="shared" si="28"/>
        <v>#N/A</v>
      </c>
      <c r="N376" s="20" t="e">
        <f t="shared" si="29"/>
        <v>#N/A</v>
      </c>
      <c r="O376" s="20" t="e">
        <f>INDEX(bureaux!$A:$H,MATCH($E376,bureaux!$A:$A,0),8)</f>
        <v>#N/A</v>
      </c>
      <c r="P376" s="91" t="e">
        <f>_xlfn.CONCAT(INDEX(bureaux!$A:$H,MATCH($E376,bureaux!$A:$A,0),4)," ",INDEX(bureaux!$A:$H,MATCH($E376,bureaux!$A:$A,0),5))</f>
        <v>#N/A</v>
      </c>
      <c r="Q376" s="20" t="e">
        <f>INDEX(bureaux!$A:$G,MATCH($E376,bureaux!$A:$A,0),6)</f>
        <v>#N/A</v>
      </c>
      <c r="R376" s="20" t="e">
        <f>INDEX(bureaux!$A:$G,MATCH($E376,bureaux!$A:$A,0),7)</f>
        <v>#N/A</v>
      </c>
    </row>
    <row r="377" spans="1:18" x14ac:dyDescent="0.25">
      <c r="A377" s="20">
        <f>'Elegio-Electors'!C377</f>
        <v>0</v>
      </c>
      <c r="B377" s="20">
        <f>'Elegio-Electors'!B377</f>
        <v>0</v>
      </c>
      <c r="C377" s="91">
        <f>IF(Procédure!$C$33=2,'Elegio-Electors'!D377,Procédure!$C$33)</f>
        <v>0</v>
      </c>
      <c r="D377" s="20">
        <f>'Elegio-Electors'!E377</f>
        <v>0</v>
      </c>
      <c r="E377" s="91" t="str">
        <f>IF(LEFT(RIGHT('Elegio-Electors'!L377,2),1)="C",'Elegio-Electors'!L377,IF(LEFT(RIGHT('Elegio-Electors'!M377,2),1)="C",'Elegio-Electors'!M377,""))</f>
        <v/>
      </c>
      <c r="F377" s="91" t="str">
        <f>IF(LEFT(RIGHT('Elegio-Electors'!L377,2),1)="O",'Elegio-Electors'!L377,IF(LEFT(RIGHT('Elegio-Electors'!M377,2),1)="O",'Elegio-Electors'!M377,""))</f>
        <v/>
      </c>
      <c r="G377" s="91" t="s">
        <v>166</v>
      </c>
      <c r="H377" s="91" t="s">
        <v>167</v>
      </c>
      <c r="I377" s="20" t="e">
        <f t="shared" si="25"/>
        <v>#N/A</v>
      </c>
      <c r="J377" s="20" t="e">
        <f t="shared" si="26"/>
        <v>#N/A</v>
      </c>
      <c r="K377" s="91" t="e">
        <f>INDEX(bureaux!$A:$I,MATCH($E377,bureaux!$A:$A,0),9)</f>
        <v>#N/A</v>
      </c>
      <c r="L377" s="91" t="e">
        <f t="shared" si="27"/>
        <v>#N/A</v>
      </c>
      <c r="M377" s="91" t="e">
        <f t="shared" si="28"/>
        <v>#N/A</v>
      </c>
      <c r="N377" s="20" t="e">
        <f t="shared" si="29"/>
        <v>#N/A</v>
      </c>
      <c r="O377" s="20" t="e">
        <f>INDEX(bureaux!$A:$H,MATCH($E377,bureaux!$A:$A,0),8)</f>
        <v>#N/A</v>
      </c>
      <c r="P377" s="91" t="e">
        <f>_xlfn.CONCAT(INDEX(bureaux!$A:$H,MATCH($E377,bureaux!$A:$A,0),4)," ",INDEX(bureaux!$A:$H,MATCH($E377,bureaux!$A:$A,0),5))</f>
        <v>#N/A</v>
      </c>
      <c r="Q377" s="20" t="e">
        <f>INDEX(bureaux!$A:$G,MATCH($E377,bureaux!$A:$A,0),6)</f>
        <v>#N/A</v>
      </c>
      <c r="R377" s="20" t="e">
        <f>INDEX(bureaux!$A:$G,MATCH($E377,bureaux!$A:$A,0),7)</f>
        <v>#N/A</v>
      </c>
    </row>
    <row r="378" spans="1:18" x14ac:dyDescent="0.25">
      <c r="A378" s="20">
        <f>'Elegio-Electors'!C378</f>
        <v>0</v>
      </c>
      <c r="B378" s="20">
        <f>'Elegio-Electors'!B378</f>
        <v>0</v>
      </c>
      <c r="C378" s="91">
        <f>IF(Procédure!$C$33=2,'Elegio-Electors'!D378,Procédure!$C$33)</f>
        <v>0</v>
      </c>
      <c r="D378" s="20">
        <f>'Elegio-Electors'!E378</f>
        <v>0</v>
      </c>
      <c r="E378" s="91" t="str">
        <f>IF(LEFT(RIGHT('Elegio-Electors'!L378,2),1)="C",'Elegio-Electors'!L378,IF(LEFT(RIGHT('Elegio-Electors'!M378,2),1)="C",'Elegio-Electors'!M378,""))</f>
        <v/>
      </c>
      <c r="F378" s="91" t="str">
        <f>IF(LEFT(RIGHT('Elegio-Electors'!L378,2),1)="O",'Elegio-Electors'!L378,IF(LEFT(RIGHT('Elegio-Electors'!M378,2),1)="O",'Elegio-Electors'!M378,""))</f>
        <v/>
      </c>
      <c r="G378" s="91" t="s">
        <v>166</v>
      </c>
      <c r="H378" s="91" t="s">
        <v>167</v>
      </c>
      <c r="I378" s="20" t="e">
        <f t="shared" si="25"/>
        <v>#N/A</v>
      </c>
      <c r="J378" s="20" t="e">
        <f t="shared" si="26"/>
        <v>#N/A</v>
      </c>
      <c r="K378" s="91" t="e">
        <f>INDEX(bureaux!$A:$I,MATCH($E378,bureaux!$A:$A,0),9)</f>
        <v>#N/A</v>
      </c>
      <c r="L378" s="91" t="e">
        <f t="shared" si="27"/>
        <v>#N/A</v>
      </c>
      <c r="M378" s="91" t="e">
        <f t="shared" si="28"/>
        <v>#N/A</v>
      </c>
      <c r="N378" s="20" t="e">
        <f t="shared" si="29"/>
        <v>#N/A</v>
      </c>
      <c r="O378" s="20" t="e">
        <f>INDEX(bureaux!$A:$H,MATCH($E378,bureaux!$A:$A,0),8)</f>
        <v>#N/A</v>
      </c>
      <c r="P378" s="91" t="e">
        <f>_xlfn.CONCAT(INDEX(bureaux!$A:$H,MATCH($E378,bureaux!$A:$A,0),4)," ",INDEX(bureaux!$A:$H,MATCH($E378,bureaux!$A:$A,0),5))</f>
        <v>#N/A</v>
      </c>
      <c r="Q378" s="20" t="e">
        <f>INDEX(bureaux!$A:$G,MATCH($E378,bureaux!$A:$A,0),6)</f>
        <v>#N/A</v>
      </c>
      <c r="R378" s="20" t="e">
        <f>INDEX(bureaux!$A:$G,MATCH($E378,bureaux!$A:$A,0),7)</f>
        <v>#N/A</v>
      </c>
    </row>
    <row r="379" spans="1:18" x14ac:dyDescent="0.25">
      <c r="A379" s="20">
        <f>'Elegio-Electors'!C379</f>
        <v>0</v>
      </c>
      <c r="B379" s="20">
        <f>'Elegio-Electors'!B379</f>
        <v>0</v>
      </c>
      <c r="C379" s="91">
        <f>IF(Procédure!$C$33=2,'Elegio-Electors'!D379,Procédure!$C$33)</f>
        <v>0</v>
      </c>
      <c r="D379" s="20">
        <f>'Elegio-Electors'!E379</f>
        <v>0</v>
      </c>
      <c r="E379" s="91" t="str">
        <f>IF(LEFT(RIGHT('Elegio-Electors'!L379,2),1)="C",'Elegio-Electors'!L379,IF(LEFT(RIGHT('Elegio-Electors'!M379,2),1)="C",'Elegio-Electors'!M379,""))</f>
        <v/>
      </c>
      <c r="F379" s="91" t="str">
        <f>IF(LEFT(RIGHT('Elegio-Electors'!L379,2),1)="O",'Elegio-Electors'!L379,IF(LEFT(RIGHT('Elegio-Electors'!M379,2),1)="O",'Elegio-Electors'!M379,""))</f>
        <v/>
      </c>
      <c r="G379" s="91" t="s">
        <v>166</v>
      </c>
      <c r="H379" s="91" t="s">
        <v>167</v>
      </c>
      <c r="I379" s="20" t="e">
        <f t="shared" si="25"/>
        <v>#N/A</v>
      </c>
      <c r="J379" s="20" t="e">
        <f t="shared" si="26"/>
        <v>#N/A</v>
      </c>
      <c r="K379" s="91" t="e">
        <f>INDEX(bureaux!$A:$I,MATCH($E379,bureaux!$A:$A,0),9)</f>
        <v>#N/A</v>
      </c>
      <c r="L379" s="91" t="e">
        <f t="shared" si="27"/>
        <v>#N/A</v>
      </c>
      <c r="M379" s="91" t="e">
        <f t="shared" si="28"/>
        <v>#N/A</v>
      </c>
      <c r="N379" s="20" t="e">
        <f t="shared" si="29"/>
        <v>#N/A</v>
      </c>
      <c r="O379" s="20" t="e">
        <f>INDEX(bureaux!$A:$H,MATCH($E379,bureaux!$A:$A,0),8)</f>
        <v>#N/A</v>
      </c>
      <c r="P379" s="91" t="e">
        <f>_xlfn.CONCAT(INDEX(bureaux!$A:$H,MATCH($E379,bureaux!$A:$A,0),4)," ",INDEX(bureaux!$A:$H,MATCH($E379,bureaux!$A:$A,0),5))</f>
        <v>#N/A</v>
      </c>
      <c r="Q379" s="20" t="e">
        <f>INDEX(bureaux!$A:$G,MATCH($E379,bureaux!$A:$A,0),6)</f>
        <v>#N/A</v>
      </c>
      <c r="R379" s="20" t="e">
        <f>INDEX(bureaux!$A:$G,MATCH($E379,bureaux!$A:$A,0),7)</f>
        <v>#N/A</v>
      </c>
    </row>
    <row r="380" spans="1:18" x14ac:dyDescent="0.25">
      <c r="A380" s="20">
        <f>'Elegio-Electors'!C380</f>
        <v>0</v>
      </c>
      <c r="B380" s="20">
        <f>'Elegio-Electors'!B380</f>
        <v>0</v>
      </c>
      <c r="C380" s="91">
        <f>IF(Procédure!$C$33=2,'Elegio-Electors'!D380,Procédure!$C$33)</f>
        <v>0</v>
      </c>
      <c r="D380" s="20">
        <f>'Elegio-Electors'!E380</f>
        <v>0</v>
      </c>
      <c r="E380" s="91" t="str">
        <f>IF(LEFT(RIGHT('Elegio-Electors'!L380,2),1)="C",'Elegio-Electors'!L380,IF(LEFT(RIGHT('Elegio-Electors'!M380,2),1)="C",'Elegio-Electors'!M380,""))</f>
        <v/>
      </c>
      <c r="F380" s="91" t="str">
        <f>IF(LEFT(RIGHT('Elegio-Electors'!L380,2),1)="O",'Elegio-Electors'!L380,IF(LEFT(RIGHT('Elegio-Electors'!M380,2),1)="O",'Elegio-Electors'!M380,""))</f>
        <v/>
      </c>
      <c r="G380" s="91" t="s">
        <v>166</v>
      </c>
      <c r="H380" s="91" t="s">
        <v>167</v>
      </c>
      <c r="I380" s="20" t="e">
        <f t="shared" si="25"/>
        <v>#N/A</v>
      </c>
      <c r="J380" s="20" t="e">
        <f t="shared" si="26"/>
        <v>#N/A</v>
      </c>
      <c r="K380" s="91" t="e">
        <f>INDEX(bureaux!$A:$I,MATCH($E380,bureaux!$A:$A,0),9)</f>
        <v>#N/A</v>
      </c>
      <c r="L380" s="91" t="e">
        <f t="shared" si="27"/>
        <v>#N/A</v>
      </c>
      <c r="M380" s="91" t="e">
        <f t="shared" si="28"/>
        <v>#N/A</v>
      </c>
      <c r="N380" s="20" t="e">
        <f t="shared" si="29"/>
        <v>#N/A</v>
      </c>
      <c r="O380" s="20" t="e">
        <f>INDEX(bureaux!$A:$H,MATCH($E380,bureaux!$A:$A,0),8)</f>
        <v>#N/A</v>
      </c>
      <c r="P380" s="91" t="e">
        <f>_xlfn.CONCAT(INDEX(bureaux!$A:$H,MATCH($E380,bureaux!$A:$A,0),4)," ",INDEX(bureaux!$A:$H,MATCH($E380,bureaux!$A:$A,0),5))</f>
        <v>#N/A</v>
      </c>
      <c r="Q380" s="20" t="e">
        <f>INDEX(bureaux!$A:$G,MATCH($E380,bureaux!$A:$A,0),6)</f>
        <v>#N/A</v>
      </c>
      <c r="R380" s="20" t="e">
        <f>INDEX(bureaux!$A:$G,MATCH($E380,bureaux!$A:$A,0),7)</f>
        <v>#N/A</v>
      </c>
    </row>
    <row r="381" spans="1:18" x14ac:dyDescent="0.25">
      <c r="A381" s="20">
        <f>'Elegio-Electors'!C381</f>
        <v>0</v>
      </c>
      <c r="B381" s="20">
        <f>'Elegio-Electors'!B381</f>
        <v>0</v>
      </c>
      <c r="C381" s="91">
        <f>IF(Procédure!$C$33=2,'Elegio-Electors'!D381,Procédure!$C$33)</f>
        <v>0</v>
      </c>
      <c r="D381" s="20">
        <f>'Elegio-Electors'!E381</f>
        <v>0</v>
      </c>
      <c r="E381" s="91" t="str">
        <f>IF(LEFT(RIGHT('Elegio-Electors'!L381,2),1)="C",'Elegio-Electors'!L381,IF(LEFT(RIGHT('Elegio-Electors'!M381,2),1)="C",'Elegio-Electors'!M381,""))</f>
        <v/>
      </c>
      <c r="F381" s="91" t="str">
        <f>IF(LEFT(RIGHT('Elegio-Electors'!L381,2),1)="O",'Elegio-Electors'!L381,IF(LEFT(RIGHT('Elegio-Electors'!M381,2),1)="O",'Elegio-Electors'!M381,""))</f>
        <v/>
      </c>
      <c r="G381" s="91" t="s">
        <v>166</v>
      </c>
      <c r="H381" s="91" t="s">
        <v>167</v>
      </c>
      <c r="I381" s="20" t="e">
        <f t="shared" si="25"/>
        <v>#N/A</v>
      </c>
      <c r="J381" s="20" t="e">
        <f t="shared" si="26"/>
        <v>#N/A</v>
      </c>
      <c r="K381" s="91" t="e">
        <f>INDEX(bureaux!$A:$I,MATCH($E381,bureaux!$A:$A,0),9)</f>
        <v>#N/A</v>
      </c>
      <c r="L381" s="91" t="e">
        <f t="shared" si="27"/>
        <v>#N/A</v>
      </c>
      <c r="M381" s="91" t="e">
        <f t="shared" si="28"/>
        <v>#N/A</v>
      </c>
      <c r="N381" s="20" t="e">
        <f t="shared" si="29"/>
        <v>#N/A</v>
      </c>
      <c r="O381" s="20" t="e">
        <f>INDEX(bureaux!$A:$H,MATCH($E381,bureaux!$A:$A,0),8)</f>
        <v>#N/A</v>
      </c>
      <c r="P381" s="91" t="e">
        <f>_xlfn.CONCAT(INDEX(bureaux!$A:$H,MATCH($E381,bureaux!$A:$A,0),4)," ",INDEX(bureaux!$A:$H,MATCH($E381,bureaux!$A:$A,0),5))</f>
        <v>#N/A</v>
      </c>
      <c r="Q381" s="20" t="e">
        <f>INDEX(bureaux!$A:$G,MATCH($E381,bureaux!$A:$A,0),6)</f>
        <v>#N/A</v>
      </c>
      <c r="R381" s="20" t="e">
        <f>INDEX(bureaux!$A:$G,MATCH($E381,bureaux!$A:$A,0),7)</f>
        <v>#N/A</v>
      </c>
    </row>
    <row r="382" spans="1:18" x14ac:dyDescent="0.25">
      <c r="A382" s="20">
        <f>'Elegio-Electors'!C382</f>
        <v>0</v>
      </c>
      <c r="B382" s="20">
        <f>'Elegio-Electors'!B382</f>
        <v>0</v>
      </c>
      <c r="C382" s="91">
        <f>IF(Procédure!$C$33=2,'Elegio-Electors'!D382,Procédure!$C$33)</f>
        <v>0</v>
      </c>
      <c r="D382" s="20">
        <f>'Elegio-Electors'!E382</f>
        <v>0</v>
      </c>
      <c r="E382" s="91" t="str">
        <f>IF(LEFT(RIGHT('Elegio-Electors'!L382,2),1)="C",'Elegio-Electors'!L382,IF(LEFT(RIGHT('Elegio-Electors'!M382,2),1)="C",'Elegio-Electors'!M382,""))</f>
        <v/>
      </c>
      <c r="F382" s="91" t="str">
        <f>IF(LEFT(RIGHT('Elegio-Electors'!L382,2),1)="O",'Elegio-Electors'!L382,IF(LEFT(RIGHT('Elegio-Electors'!M382,2),1)="O",'Elegio-Electors'!M382,""))</f>
        <v/>
      </c>
      <c r="G382" s="91" t="s">
        <v>166</v>
      </c>
      <c r="H382" s="91" t="s">
        <v>167</v>
      </c>
      <c r="I382" s="20" t="e">
        <f t="shared" si="25"/>
        <v>#N/A</v>
      </c>
      <c r="J382" s="20" t="e">
        <f t="shared" si="26"/>
        <v>#N/A</v>
      </c>
      <c r="K382" s="91" t="e">
        <f>INDEX(bureaux!$A:$I,MATCH($E382,bureaux!$A:$A,0),9)</f>
        <v>#N/A</v>
      </c>
      <c r="L382" s="91" t="e">
        <f t="shared" si="27"/>
        <v>#N/A</v>
      </c>
      <c r="M382" s="91" t="e">
        <f t="shared" si="28"/>
        <v>#N/A</v>
      </c>
      <c r="N382" s="20" t="e">
        <f t="shared" si="29"/>
        <v>#N/A</v>
      </c>
      <c r="O382" s="20" t="e">
        <f>INDEX(bureaux!$A:$H,MATCH($E382,bureaux!$A:$A,0),8)</f>
        <v>#N/A</v>
      </c>
      <c r="P382" s="91" t="e">
        <f>_xlfn.CONCAT(INDEX(bureaux!$A:$H,MATCH($E382,bureaux!$A:$A,0),4)," ",INDEX(bureaux!$A:$H,MATCH($E382,bureaux!$A:$A,0),5))</f>
        <v>#N/A</v>
      </c>
      <c r="Q382" s="20" t="e">
        <f>INDEX(bureaux!$A:$G,MATCH($E382,bureaux!$A:$A,0),6)</f>
        <v>#N/A</v>
      </c>
      <c r="R382" s="20" t="e">
        <f>INDEX(bureaux!$A:$G,MATCH($E382,bureaux!$A:$A,0),7)</f>
        <v>#N/A</v>
      </c>
    </row>
    <row r="383" spans="1:18" x14ac:dyDescent="0.25">
      <c r="A383" s="20">
        <f>'Elegio-Electors'!C383</f>
        <v>0</v>
      </c>
      <c r="B383" s="20">
        <f>'Elegio-Electors'!B383</f>
        <v>0</v>
      </c>
      <c r="C383" s="91">
        <f>IF(Procédure!$C$33=2,'Elegio-Electors'!D383,Procédure!$C$33)</f>
        <v>0</v>
      </c>
      <c r="D383" s="20">
        <f>'Elegio-Electors'!E383</f>
        <v>0</v>
      </c>
      <c r="E383" s="91" t="str">
        <f>IF(LEFT(RIGHT('Elegio-Electors'!L383,2),1)="C",'Elegio-Electors'!L383,IF(LEFT(RIGHT('Elegio-Electors'!M383,2),1)="C",'Elegio-Electors'!M383,""))</f>
        <v/>
      </c>
      <c r="F383" s="91" t="str">
        <f>IF(LEFT(RIGHT('Elegio-Electors'!L383,2),1)="O",'Elegio-Electors'!L383,IF(LEFT(RIGHT('Elegio-Electors'!M383,2),1)="O",'Elegio-Electors'!M383,""))</f>
        <v/>
      </c>
      <c r="G383" s="91" t="s">
        <v>166</v>
      </c>
      <c r="H383" s="91" t="s">
        <v>167</v>
      </c>
      <c r="I383" s="20" t="e">
        <f t="shared" si="25"/>
        <v>#N/A</v>
      </c>
      <c r="J383" s="20" t="e">
        <f t="shared" si="26"/>
        <v>#N/A</v>
      </c>
      <c r="K383" s="91" t="e">
        <f>INDEX(bureaux!$A:$I,MATCH($E383,bureaux!$A:$A,0),9)</f>
        <v>#N/A</v>
      </c>
      <c r="L383" s="91" t="e">
        <f t="shared" si="27"/>
        <v>#N/A</v>
      </c>
      <c r="M383" s="91" t="e">
        <f t="shared" si="28"/>
        <v>#N/A</v>
      </c>
      <c r="N383" s="20" t="e">
        <f t="shared" si="29"/>
        <v>#N/A</v>
      </c>
      <c r="O383" s="20" t="e">
        <f>INDEX(bureaux!$A:$H,MATCH($E383,bureaux!$A:$A,0),8)</f>
        <v>#N/A</v>
      </c>
      <c r="P383" s="91" t="e">
        <f>_xlfn.CONCAT(INDEX(bureaux!$A:$H,MATCH($E383,bureaux!$A:$A,0),4)," ",INDEX(bureaux!$A:$H,MATCH($E383,bureaux!$A:$A,0),5))</f>
        <v>#N/A</v>
      </c>
      <c r="Q383" s="20" t="e">
        <f>INDEX(bureaux!$A:$G,MATCH($E383,bureaux!$A:$A,0),6)</f>
        <v>#N/A</v>
      </c>
      <c r="R383" s="20" t="e">
        <f>INDEX(bureaux!$A:$G,MATCH($E383,bureaux!$A:$A,0),7)</f>
        <v>#N/A</v>
      </c>
    </row>
    <row r="384" spans="1:18" x14ac:dyDescent="0.25">
      <c r="A384" s="20">
        <f>'Elegio-Electors'!C384</f>
        <v>0</v>
      </c>
      <c r="B384" s="20">
        <f>'Elegio-Electors'!B384</f>
        <v>0</v>
      </c>
      <c r="C384" s="91">
        <f>IF(Procédure!$C$33=2,'Elegio-Electors'!D384,Procédure!$C$33)</f>
        <v>0</v>
      </c>
      <c r="D384" s="20">
        <f>'Elegio-Electors'!E384</f>
        <v>0</v>
      </c>
      <c r="E384" s="91" t="str">
        <f>IF(LEFT(RIGHT('Elegio-Electors'!L384,2),1)="C",'Elegio-Electors'!L384,IF(LEFT(RIGHT('Elegio-Electors'!M384,2),1)="C",'Elegio-Electors'!M384,""))</f>
        <v/>
      </c>
      <c r="F384" s="91" t="str">
        <f>IF(LEFT(RIGHT('Elegio-Electors'!L384,2),1)="O",'Elegio-Electors'!L384,IF(LEFT(RIGHT('Elegio-Electors'!M384,2),1)="O",'Elegio-Electors'!M384,""))</f>
        <v/>
      </c>
      <c r="G384" s="91" t="s">
        <v>166</v>
      </c>
      <c r="H384" s="91" t="s">
        <v>167</v>
      </c>
      <c r="I384" s="20" t="e">
        <f t="shared" si="25"/>
        <v>#N/A</v>
      </c>
      <c r="J384" s="20" t="e">
        <f t="shared" si="26"/>
        <v>#N/A</v>
      </c>
      <c r="K384" s="91" t="e">
        <f>INDEX(bureaux!$A:$I,MATCH($E384,bureaux!$A:$A,0),9)</f>
        <v>#N/A</v>
      </c>
      <c r="L384" s="91" t="e">
        <f t="shared" si="27"/>
        <v>#N/A</v>
      </c>
      <c r="M384" s="91" t="e">
        <f t="shared" si="28"/>
        <v>#N/A</v>
      </c>
      <c r="N384" s="20" t="e">
        <f t="shared" si="29"/>
        <v>#N/A</v>
      </c>
      <c r="O384" s="20" t="e">
        <f>INDEX(bureaux!$A:$H,MATCH($E384,bureaux!$A:$A,0),8)</f>
        <v>#N/A</v>
      </c>
      <c r="P384" s="91" t="e">
        <f>_xlfn.CONCAT(INDEX(bureaux!$A:$H,MATCH($E384,bureaux!$A:$A,0),4)," ",INDEX(bureaux!$A:$H,MATCH($E384,bureaux!$A:$A,0),5))</f>
        <v>#N/A</v>
      </c>
      <c r="Q384" s="20" t="e">
        <f>INDEX(bureaux!$A:$G,MATCH($E384,bureaux!$A:$A,0),6)</f>
        <v>#N/A</v>
      </c>
      <c r="R384" s="20" t="e">
        <f>INDEX(bureaux!$A:$G,MATCH($E384,bureaux!$A:$A,0),7)</f>
        <v>#N/A</v>
      </c>
    </row>
    <row r="385" spans="1:18" x14ac:dyDescent="0.25">
      <c r="A385" s="20">
        <f>'Elegio-Electors'!C385</f>
        <v>0</v>
      </c>
      <c r="B385" s="20">
        <f>'Elegio-Electors'!B385</f>
        <v>0</v>
      </c>
      <c r="C385" s="91">
        <f>IF(Procédure!$C$33=2,'Elegio-Electors'!D385,Procédure!$C$33)</f>
        <v>0</v>
      </c>
      <c r="D385" s="20">
        <f>'Elegio-Electors'!E385</f>
        <v>0</v>
      </c>
      <c r="E385" s="91" t="str">
        <f>IF(LEFT(RIGHT('Elegio-Electors'!L385,2),1)="C",'Elegio-Electors'!L385,IF(LEFT(RIGHT('Elegio-Electors'!M385,2),1)="C",'Elegio-Electors'!M385,""))</f>
        <v/>
      </c>
      <c r="F385" s="91" t="str">
        <f>IF(LEFT(RIGHT('Elegio-Electors'!L385,2),1)="O",'Elegio-Electors'!L385,IF(LEFT(RIGHT('Elegio-Electors'!M385,2),1)="O",'Elegio-Electors'!M385,""))</f>
        <v/>
      </c>
      <c r="G385" s="91" t="s">
        <v>166</v>
      </c>
      <c r="H385" s="91" t="s">
        <v>167</v>
      </c>
      <c r="I385" s="20" t="e">
        <f t="shared" si="25"/>
        <v>#N/A</v>
      </c>
      <c r="J385" s="20" t="e">
        <f t="shared" si="26"/>
        <v>#N/A</v>
      </c>
      <c r="K385" s="91" t="e">
        <f>INDEX(bureaux!$A:$I,MATCH($E385,bureaux!$A:$A,0),9)</f>
        <v>#N/A</v>
      </c>
      <c r="L385" s="91" t="e">
        <f t="shared" si="27"/>
        <v>#N/A</v>
      </c>
      <c r="M385" s="91" t="e">
        <f t="shared" si="28"/>
        <v>#N/A</v>
      </c>
      <c r="N385" s="20" t="e">
        <f t="shared" si="29"/>
        <v>#N/A</v>
      </c>
      <c r="O385" s="20" t="e">
        <f>INDEX(bureaux!$A:$H,MATCH($E385,bureaux!$A:$A,0),8)</f>
        <v>#N/A</v>
      </c>
      <c r="P385" s="91" t="e">
        <f>_xlfn.CONCAT(INDEX(bureaux!$A:$H,MATCH($E385,bureaux!$A:$A,0),4)," ",INDEX(bureaux!$A:$H,MATCH($E385,bureaux!$A:$A,0),5))</f>
        <v>#N/A</v>
      </c>
      <c r="Q385" s="20" t="e">
        <f>INDEX(bureaux!$A:$G,MATCH($E385,bureaux!$A:$A,0),6)</f>
        <v>#N/A</v>
      </c>
      <c r="R385" s="20" t="e">
        <f>INDEX(bureaux!$A:$G,MATCH($E385,bureaux!$A:$A,0),7)</f>
        <v>#N/A</v>
      </c>
    </row>
    <row r="386" spans="1:18" x14ac:dyDescent="0.25">
      <c r="A386" s="20">
        <f>'Elegio-Electors'!C386</f>
        <v>0</v>
      </c>
      <c r="B386" s="20">
        <f>'Elegio-Electors'!B386</f>
        <v>0</v>
      </c>
      <c r="C386" s="91">
        <f>IF(Procédure!$C$33=2,'Elegio-Electors'!D386,Procédure!$C$33)</f>
        <v>0</v>
      </c>
      <c r="D386" s="20">
        <f>'Elegio-Electors'!E386</f>
        <v>0</v>
      </c>
      <c r="E386" s="91" t="str">
        <f>IF(LEFT(RIGHT('Elegio-Electors'!L386,2),1)="C",'Elegio-Electors'!L386,IF(LEFT(RIGHT('Elegio-Electors'!M386,2),1)="C",'Elegio-Electors'!M386,""))</f>
        <v/>
      </c>
      <c r="F386" s="91" t="str">
        <f>IF(LEFT(RIGHT('Elegio-Electors'!L386,2),1)="O",'Elegio-Electors'!L386,IF(LEFT(RIGHT('Elegio-Electors'!M386,2),1)="O",'Elegio-Electors'!M386,""))</f>
        <v/>
      </c>
      <c r="G386" s="91" t="s">
        <v>166</v>
      </c>
      <c r="H386" s="91" t="s">
        <v>167</v>
      </c>
      <c r="I386" s="20" t="e">
        <f t="shared" si="25"/>
        <v>#N/A</v>
      </c>
      <c r="J386" s="20" t="e">
        <f t="shared" si="26"/>
        <v>#N/A</v>
      </c>
      <c r="K386" s="91" t="e">
        <f>INDEX(bureaux!$A:$I,MATCH($E386,bureaux!$A:$A,0),9)</f>
        <v>#N/A</v>
      </c>
      <c r="L386" s="91" t="e">
        <f t="shared" si="27"/>
        <v>#N/A</v>
      </c>
      <c r="M386" s="91" t="e">
        <f t="shared" si="28"/>
        <v>#N/A</v>
      </c>
      <c r="N386" s="20" t="e">
        <f t="shared" si="29"/>
        <v>#N/A</v>
      </c>
      <c r="O386" s="20" t="e">
        <f>INDEX(bureaux!$A:$H,MATCH($E386,bureaux!$A:$A,0),8)</f>
        <v>#N/A</v>
      </c>
      <c r="P386" s="91" t="e">
        <f>_xlfn.CONCAT(INDEX(bureaux!$A:$H,MATCH($E386,bureaux!$A:$A,0),4)," ",INDEX(bureaux!$A:$H,MATCH($E386,bureaux!$A:$A,0),5))</f>
        <v>#N/A</v>
      </c>
      <c r="Q386" s="20" t="e">
        <f>INDEX(bureaux!$A:$G,MATCH($E386,bureaux!$A:$A,0),6)</f>
        <v>#N/A</v>
      </c>
      <c r="R386" s="20" t="e">
        <f>INDEX(bureaux!$A:$G,MATCH($E386,bureaux!$A:$A,0),7)</f>
        <v>#N/A</v>
      </c>
    </row>
    <row r="387" spans="1:18" x14ac:dyDescent="0.25">
      <c r="A387" s="20">
        <f>'Elegio-Electors'!C387</f>
        <v>0</v>
      </c>
      <c r="B387" s="20">
        <f>'Elegio-Electors'!B387</f>
        <v>0</v>
      </c>
      <c r="C387" s="91">
        <f>IF(Procédure!$C$33=2,'Elegio-Electors'!D387,Procédure!$C$33)</f>
        <v>0</v>
      </c>
      <c r="D387" s="20">
        <f>'Elegio-Electors'!E387</f>
        <v>0</v>
      </c>
      <c r="E387" s="91" t="str">
        <f>IF(LEFT(RIGHT('Elegio-Electors'!L387,2),1)="C",'Elegio-Electors'!L387,IF(LEFT(RIGHT('Elegio-Electors'!M387,2),1)="C",'Elegio-Electors'!M387,""))</f>
        <v/>
      </c>
      <c r="F387" s="91" t="str">
        <f>IF(LEFT(RIGHT('Elegio-Electors'!L387,2),1)="O",'Elegio-Electors'!L387,IF(LEFT(RIGHT('Elegio-Electors'!M387,2),1)="O",'Elegio-Electors'!M387,""))</f>
        <v/>
      </c>
      <c r="G387" s="91" t="s">
        <v>166</v>
      </c>
      <c r="H387" s="91" t="s">
        <v>167</v>
      </c>
      <c r="I387" s="20" t="e">
        <f t="shared" ref="I387:I450" si="30">_xlfn.SWITCH(RIGHT(E387,1),"B","bedienden","A","arbeiders","J","jongeren","K","kader")</f>
        <v>#N/A</v>
      </c>
      <c r="J387" s="20" t="e">
        <f t="shared" ref="J387:J450" si="31">_xlfn.SWITCH(RIGHT(E387,1),"B","employés","A","ouvriers","J","jeunes","K","cadre")</f>
        <v>#N/A</v>
      </c>
      <c r="K387" s="91" t="e">
        <f>INDEX(bureaux!$A:$I,MATCH($E387,bureaux!$A:$A,0),9)</f>
        <v>#N/A</v>
      </c>
      <c r="L387" s="91" t="e">
        <f t="shared" ref="L387:L450" si="32">_xlfn.CONCAT(G387," ",K387," CPBW ",I387)</f>
        <v>#N/A</v>
      </c>
      <c r="M387" s="91" t="e">
        <f t="shared" ref="M387:M450" si="33">_xlfn.CONCAT(H387," ",K387," CPPT ",J387)</f>
        <v>#N/A</v>
      </c>
      <c r="N387" s="20" t="e">
        <f t="shared" ref="N387:N450" si="34">IF(C387="NL",L387,M387)</f>
        <v>#N/A</v>
      </c>
      <c r="O387" s="20" t="e">
        <f>INDEX(bureaux!$A:$H,MATCH($E387,bureaux!$A:$A,0),8)</f>
        <v>#N/A</v>
      </c>
      <c r="P387" s="91" t="e">
        <f>_xlfn.CONCAT(INDEX(bureaux!$A:$H,MATCH($E387,bureaux!$A:$A,0),4)," ",INDEX(bureaux!$A:$H,MATCH($E387,bureaux!$A:$A,0),5))</f>
        <v>#N/A</v>
      </c>
      <c r="Q387" s="20" t="e">
        <f>INDEX(bureaux!$A:$G,MATCH($E387,bureaux!$A:$A,0),6)</f>
        <v>#N/A</v>
      </c>
      <c r="R387" s="20" t="e">
        <f>INDEX(bureaux!$A:$G,MATCH($E387,bureaux!$A:$A,0),7)</f>
        <v>#N/A</v>
      </c>
    </row>
    <row r="388" spans="1:18" x14ac:dyDescent="0.25">
      <c r="A388" s="20">
        <f>'Elegio-Electors'!C388</f>
        <v>0</v>
      </c>
      <c r="B388" s="20">
        <f>'Elegio-Electors'!B388</f>
        <v>0</v>
      </c>
      <c r="C388" s="91">
        <f>IF(Procédure!$C$33=2,'Elegio-Electors'!D388,Procédure!$C$33)</f>
        <v>0</v>
      </c>
      <c r="D388" s="20">
        <f>'Elegio-Electors'!E388</f>
        <v>0</v>
      </c>
      <c r="E388" s="91" t="str">
        <f>IF(LEFT(RIGHT('Elegio-Electors'!L388,2),1)="C",'Elegio-Electors'!L388,IF(LEFT(RIGHT('Elegio-Electors'!M388,2),1)="C",'Elegio-Electors'!M388,""))</f>
        <v/>
      </c>
      <c r="F388" s="91" t="str">
        <f>IF(LEFT(RIGHT('Elegio-Electors'!L388,2),1)="O",'Elegio-Electors'!L388,IF(LEFT(RIGHT('Elegio-Electors'!M388,2),1)="O",'Elegio-Electors'!M388,""))</f>
        <v/>
      </c>
      <c r="G388" s="91" t="s">
        <v>166</v>
      </c>
      <c r="H388" s="91" t="s">
        <v>167</v>
      </c>
      <c r="I388" s="20" t="e">
        <f t="shared" si="30"/>
        <v>#N/A</v>
      </c>
      <c r="J388" s="20" t="e">
        <f t="shared" si="31"/>
        <v>#N/A</v>
      </c>
      <c r="K388" s="91" t="e">
        <f>INDEX(bureaux!$A:$I,MATCH($E388,bureaux!$A:$A,0),9)</f>
        <v>#N/A</v>
      </c>
      <c r="L388" s="91" t="e">
        <f t="shared" si="32"/>
        <v>#N/A</v>
      </c>
      <c r="M388" s="91" t="e">
        <f t="shared" si="33"/>
        <v>#N/A</v>
      </c>
      <c r="N388" s="20" t="e">
        <f t="shared" si="34"/>
        <v>#N/A</v>
      </c>
      <c r="O388" s="20" t="e">
        <f>INDEX(bureaux!$A:$H,MATCH($E388,bureaux!$A:$A,0),8)</f>
        <v>#N/A</v>
      </c>
      <c r="P388" s="91" t="e">
        <f>_xlfn.CONCAT(INDEX(bureaux!$A:$H,MATCH($E388,bureaux!$A:$A,0),4)," ",INDEX(bureaux!$A:$H,MATCH($E388,bureaux!$A:$A,0),5))</f>
        <v>#N/A</v>
      </c>
      <c r="Q388" s="20" t="e">
        <f>INDEX(bureaux!$A:$G,MATCH($E388,bureaux!$A:$A,0),6)</f>
        <v>#N/A</v>
      </c>
      <c r="R388" s="20" t="e">
        <f>INDEX(bureaux!$A:$G,MATCH($E388,bureaux!$A:$A,0),7)</f>
        <v>#N/A</v>
      </c>
    </row>
    <row r="389" spans="1:18" x14ac:dyDescent="0.25">
      <c r="A389" s="20">
        <f>'Elegio-Electors'!C389</f>
        <v>0</v>
      </c>
      <c r="B389" s="20">
        <f>'Elegio-Electors'!B389</f>
        <v>0</v>
      </c>
      <c r="C389" s="91">
        <f>IF(Procédure!$C$33=2,'Elegio-Electors'!D389,Procédure!$C$33)</f>
        <v>0</v>
      </c>
      <c r="D389" s="20">
        <f>'Elegio-Electors'!E389</f>
        <v>0</v>
      </c>
      <c r="E389" s="91" t="str">
        <f>IF(LEFT(RIGHT('Elegio-Electors'!L389,2),1)="C",'Elegio-Electors'!L389,IF(LEFT(RIGHT('Elegio-Electors'!M389,2),1)="C",'Elegio-Electors'!M389,""))</f>
        <v/>
      </c>
      <c r="F389" s="91" t="str">
        <f>IF(LEFT(RIGHT('Elegio-Electors'!L389,2),1)="O",'Elegio-Electors'!L389,IF(LEFT(RIGHT('Elegio-Electors'!M389,2),1)="O",'Elegio-Electors'!M389,""))</f>
        <v/>
      </c>
      <c r="G389" s="91" t="s">
        <v>166</v>
      </c>
      <c r="H389" s="91" t="s">
        <v>167</v>
      </c>
      <c r="I389" s="20" t="e">
        <f t="shared" si="30"/>
        <v>#N/A</v>
      </c>
      <c r="J389" s="20" t="e">
        <f t="shared" si="31"/>
        <v>#N/A</v>
      </c>
      <c r="K389" s="91" t="e">
        <f>INDEX(bureaux!$A:$I,MATCH($E389,bureaux!$A:$A,0),9)</f>
        <v>#N/A</v>
      </c>
      <c r="L389" s="91" t="e">
        <f t="shared" si="32"/>
        <v>#N/A</v>
      </c>
      <c r="M389" s="91" t="e">
        <f t="shared" si="33"/>
        <v>#N/A</v>
      </c>
      <c r="N389" s="20" t="e">
        <f t="shared" si="34"/>
        <v>#N/A</v>
      </c>
      <c r="O389" s="20" t="e">
        <f>INDEX(bureaux!$A:$H,MATCH($E389,bureaux!$A:$A,0),8)</f>
        <v>#N/A</v>
      </c>
      <c r="P389" s="91" t="e">
        <f>_xlfn.CONCAT(INDEX(bureaux!$A:$H,MATCH($E389,bureaux!$A:$A,0),4)," ",INDEX(bureaux!$A:$H,MATCH($E389,bureaux!$A:$A,0),5))</f>
        <v>#N/A</v>
      </c>
      <c r="Q389" s="20" t="e">
        <f>INDEX(bureaux!$A:$G,MATCH($E389,bureaux!$A:$A,0),6)</f>
        <v>#N/A</v>
      </c>
      <c r="R389" s="20" t="e">
        <f>INDEX(bureaux!$A:$G,MATCH($E389,bureaux!$A:$A,0),7)</f>
        <v>#N/A</v>
      </c>
    </row>
    <row r="390" spans="1:18" x14ac:dyDescent="0.25">
      <c r="A390" s="20">
        <f>'Elegio-Electors'!C390</f>
        <v>0</v>
      </c>
      <c r="B390" s="20">
        <f>'Elegio-Electors'!B390</f>
        <v>0</v>
      </c>
      <c r="C390" s="91">
        <f>IF(Procédure!$C$33=2,'Elegio-Electors'!D390,Procédure!$C$33)</f>
        <v>0</v>
      </c>
      <c r="D390" s="20">
        <f>'Elegio-Electors'!E390</f>
        <v>0</v>
      </c>
      <c r="E390" s="91" t="str">
        <f>IF(LEFT(RIGHT('Elegio-Electors'!L390,2),1)="C",'Elegio-Electors'!L390,IF(LEFT(RIGHT('Elegio-Electors'!M390,2),1)="C",'Elegio-Electors'!M390,""))</f>
        <v/>
      </c>
      <c r="F390" s="91" t="str">
        <f>IF(LEFT(RIGHT('Elegio-Electors'!L390,2),1)="O",'Elegio-Electors'!L390,IF(LEFT(RIGHT('Elegio-Electors'!M390,2),1)="O",'Elegio-Electors'!M390,""))</f>
        <v/>
      </c>
      <c r="G390" s="91" t="s">
        <v>166</v>
      </c>
      <c r="H390" s="91" t="s">
        <v>167</v>
      </c>
      <c r="I390" s="20" t="e">
        <f t="shared" si="30"/>
        <v>#N/A</v>
      </c>
      <c r="J390" s="20" t="e">
        <f t="shared" si="31"/>
        <v>#N/A</v>
      </c>
      <c r="K390" s="91" t="e">
        <f>INDEX(bureaux!$A:$I,MATCH($E390,bureaux!$A:$A,0),9)</f>
        <v>#N/A</v>
      </c>
      <c r="L390" s="91" t="e">
        <f t="shared" si="32"/>
        <v>#N/A</v>
      </c>
      <c r="M390" s="91" t="e">
        <f t="shared" si="33"/>
        <v>#N/A</v>
      </c>
      <c r="N390" s="20" t="e">
        <f t="shared" si="34"/>
        <v>#N/A</v>
      </c>
      <c r="O390" s="20" t="e">
        <f>INDEX(bureaux!$A:$H,MATCH($E390,bureaux!$A:$A,0),8)</f>
        <v>#N/A</v>
      </c>
      <c r="P390" s="91" t="e">
        <f>_xlfn.CONCAT(INDEX(bureaux!$A:$H,MATCH($E390,bureaux!$A:$A,0),4)," ",INDEX(bureaux!$A:$H,MATCH($E390,bureaux!$A:$A,0),5))</f>
        <v>#N/A</v>
      </c>
      <c r="Q390" s="20" t="e">
        <f>INDEX(bureaux!$A:$G,MATCH($E390,bureaux!$A:$A,0),6)</f>
        <v>#N/A</v>
      </c>
      <c r="R390" s="20" t="e">
        <f>INDEX(bureaux!$A:$G,MATCH($E390,bureaux!$A:$A,0),7)</f>
        <v>#N/A</v>
      </c>
    </row>
    <row r="391" spans="1:18" x14ac:dyDescent="0.25">
      <c r="A391" s="20">
        <f>'Elegio-Electors'!C391</f>
        <v>0</v>
      </c>
      <c r="B391" s="20">
        <f>'Elegio-Electors'!B391</f>
        <v>0</v>
      </c>
      <c r="C391" s="91">
        <f>IF(Procédure!$C$33=2,'Elegio-Electors'!D391,Procédure!$C$33)</f>
        <v>0</v>
      </c>
      <c r="D391" s="20">
        <f>'Elegio-Electors'!E391</f>
        <v>0</v>
      </c>
      <c r="E391" s="91" t="str">
        <f>IF(LEFT(RIGHT('Elegio-Electors'!L391,2),1)="C",'Elegio-Electors'!L391,IF(LEFT(RIGHT('Elegio-Electors'!M391,2),1)="C",'Elegio-Electors'!M391,""))</f>
        <v/>
      </c>
      <c r="F391" s="91" t="str">
        <f>IF(LEFT(RIGHT('Elegio-Electors'!L391,2),1)="O",'Elegio-Electors'!L391,IF(LEFT(RIGHT('Elegio-Electors'!M391,2),1)="O",'Elegio-Electors'!M391,""))</f>
        <v/>
      </c>
      <c r="G391" s="91" t="s">
        <v>166</v>
      </c>
      <c r="H391" s="91" t="s">
        <v>167</v>
      </c>
      <c r="I391" s="20" t="e">
        <f t="shared" si="30"/>
        <v>#N/A</v>
      </c>
      <c r="J391" s="20" t="e">
        <f t="shared" si="31"/>
        <v>#N/A</v>
      </c>
      <c r="K391" s="91" t="e">
        <f>INDEX(bureaux!$A:$I,MATCH($E391,bureaux!$A:$A,0),9)</f>
        <v>#N/A</v>
      </c>
      <c r="L391" s="91" t="e">
        <f t="shared" si="32"/>
        <v>#N/A</v>
      </c>
      <c r="M391" s="91" t="e">
        <f t="shared" si="33"/>
        <v>#N/A</v>
      </c>
      <c r="N391" s="20" t="e">
        <f t="shared" si="34"/>
        <v>#N/A</v>
      </c>
      <c r="O391" s="20" t="e">
        <f>INDEX(bureaux!$A:$H,MATCH($E391,bureaux!$A:$A,0),8)</f>
        <v>#N/A</v>
      </c>
      <c r="P391" s="91" t="e">
        <f>_xlfn.CONCAT(INDEX(bureaux!$A:$H,MATCH($E391,bureaux!$A:$A,0),4)," ",INDEX(bureaux!$A:$H,MATCH($E391,bureaux!$A:$A,0),5))</f>
        <v>#N/A</v>
      </c>
      <c r="Q391" s="20" t="e">
        <f>INDEX(bureaux!$A:$G,MATCH($E391,bureaux!$A:$A,0),6)</f>
        <v>#N/A</v>
      </c>
      <c r="R391" s="20" t="e">
        <f>INDEX(bureaux!$A:$G,MATCH($E391,bureaux!$A:$A,0),7)</f>
        <v>#N/A</v>
      </c>
    </row>
    <row r="392" spans="1:18" x14ac:dyDescent="0.25">
      <c r="A392" s="20">
        <f>'Elegio-Electors'!C392</f>
        <v>0</v>
      </c>
      <c r="B392" s="20">
        <f>'Elegio-Electors'!B392</f>
        <v>0</v>
      </c>
      <c r="C392" s="91">
        <f>IF(Procédure!$C$33=2,'Elegio-Electors'!D392,Procédure!$C$33)</f>
        <v>0</v>
      </c>
      <c r="D392" s="20">
        <f>'Elegio-Electors'!E392</f>
        <v>0</v>
      </c>
      <c r="E392" s="91" t="str">
        <f>IF(LEFT(RIGHT('Elegio-Electors'!L392,2),1)="C",'Elegio-Electors'!L392,IF(LEFT(RIGHT('Elegio-Electors'!M392,2),1)="C",'Elegio-Electors'!M392,""))</f>
        <v/>
      </c>
      <c r="F392" s="91" t="str">
        <f>IF(LEFT(RIGHT('Elegio-Electors'!L392,2),1)="O",'Elegio-Electors'!L392,IF(LEFT(RIGHT('Elegio-Electors'!M392,2),1)="O",'Elegio-Electors'!M392,""))</f>
        <v/>
      </c>
      <c r="G392" s="91" t="s">
        <v>166</v>
      </c>
      <c r="H392" s="91" t="s">
        <v>167</v>
      </c>
      <c r="I392" s="20" t="e">
        <f t="shared" si="30"/>
        <v>#N/A</v>
      </c>
      <c r="J392" s="20" t="e">
        <f t="shared" si="31"/>
        <v>#N/A</v>
      </c>
      <c r="K392" s="91" t="e">
        <f>INDEX(bureaux!$A:$I,MATCH($E392,bureaux!$A:$A,0),9)</f>
        <v>#N/A</v>
      </c>
      <c r="L392" s="91" t="e">
        <f t="shared" si="32"/>
        <v>#N/A</v>
      </c>
      <c r="M392" s="91" t="e">
        <f t="shared" si="33"/>
        <v>#N/A</v>
      </c>
      <c r="N392" s="20" t="e">
        <f t="shared" si="34"/>
        <v>#N/A</v>
      </c>
      <c r="O392" s="20" t="e">
        <f>INDEX(bureaux!$A:$H,MATCH($E392,bureaux!$A:$A,0),8)</f>
        <v>#N/A</v>
      </c>
      <c r="P392" s="91" t="e">
        <f>_xlfn.CONCAT(INDEX(bureaux!$A:$H,MATCH($E392,bureaux!$A:$A,0),4)," ",INDEX(bureaux!$A:$H,MATCH($E392,bureaux!$A:$A,0),5))</f>
        <v>#N/A</v>
      </c>
      <c r="Q392" s="20" t="e">
        <f>INDEX(bureaux!$A:$G,MATCH($E392,bureaux!$A:$A,0),6)</f>
        <v>#N/A</v>
      </c>
      <c r="R392" s="20" t="e">
        <f>INDEX(bureaux!$A:$G,MATCH($E392,bureaux!$A:$A,0),7)</f>
        <v>#N/A</v>
      </c>
    </row>
    <row r="393" spans="1:18" x14ac:dyDescent="0.25">
      <c r="A393" s="20">
        <f>'Elegio-Electors'!C393</f>
        <v>0</v>
      </c>
      <c r="B393" s="20">
        <f>'Elegio-Electors'!B393</f>
        <v>0</v>
      </c>
      <c r="C393" s="91">
        <f>IF(Procédure!$C$33=2,'Elegio-Electors'!D393,Procédure!$C$33)</f>
        <v>0</v>
      </c>
      <c r="D393" s="20">
        <f>'Elegio-Electors'!E393</f>
        <v>0</v>
      </c>
      <c r="E393" s="91" t="str">
        <f>IF(LEFT(RIGHT('Elegio-Electors'!L393,2),1)="C",'Elegio-Electors'!L393,IF(LEFT(RIGHT('Elegio-Electors'!M393,2),1)="C",'Elegio-Electors'!M393,""))</f>
        <v/>
      </c>
      <c r="F393" s="91" t="str">
        <f>IF(LEFT(RIGHT('Elegio-Electors'!L393,2),1)="O",'Elegio-Electors'!L393,IF(LEFT(RIGHT('Elegio-Electors'!M393,2),1)="O",'Elegio-Electors'!M393,""))</f>
        <v/>
      </c>
      <c r="G393" s="91" t="s">
        <v>166</v>
      </c>
      <c r="H393" s="91" t="s">
        <v>167</v>
      </c>
      <c r="I393" s="20" t="e">
        <f t="shared" si="30"/>
        <v>#N/A</v>
      </c>
      <c r="J393" s="20" t="e">
        <f t="shared" si="31"/>
        <v>#N/A</v>
      </c>
      <c r="K393" s="91" t="e">
        <f>INDEX(bureaux!$A:$I,MATCH($E393,bureaux!$A:$A,0),9)</f>
        <v>#N/A</v>
      </c>
      <c r="L393" s="91" t="e">
        <f t="shared" si="32"/>
        <v>#N/A</v>
      </c>
      <c r="M393" s="91" t="e">
        <f t="shared" si="33"/>
        <v>#N/A</v>
      </c>
      <c r="N393" s="20" t="e">
        <f t="shared" si="34"/>
        <v>#N/A</v>
      </c>
      <c r="O393" s="20" t="e">
        <f>INDEX(bureaux!$A:$H,MATCH($E393,bureaux!$A:$A,0),8)</f>
        <v>#N/A</v>
      </c>
      <c r="P393" s="91" t="e">
        <f>_xlfn.CONCAT(INDEX(bureaux!$A:$H,MATCH($E393,bureaux!$A:$A,0),4)," ",INDEX(bureaux!$A:$H,MATCH($E393,bureaux!$A:$A,0),5))</f>
        <v>#N/A</v>
      </c>
      <c r="Q393" s="20" t="e">
        <f>INDEX(bureaux!$A:$G,MATCH($E393,bureaux!$A:$A,0),6)</f>
        <v>#N/A</v>
      </c>
      <c r="R393" s="20" t="e">
        <f>INDEX(bureaux!$A:$G,MATCH($E393,bureaux!$A:$A,0),7)</f>
        <v>#N/A</v>
      </c>
    </row>
    <row r="394" spans="1:18" x14ac:dyDescent="0.25">
      <c r="A394" s="20">
        <f>'Elegio-Electors'!C394</f>
        <v>0</v>
      </c>
      <c r="B394" s="20">
        <f>'Elegio-Electors'!B394</f>
        <v>0</v>
      </c>
      <c r="C394" s="91">
        <f>IF(Procédure!$C$33=2,'Elegio-Electors'!D394,Procédure!$C$33)</f>
        <v>0</v>
      </c>
      <c r="D394" s="20">
        <f>'Elegio-Electors'!E394</f>
        <v>0</v>
      </c>
      <c r="E394" s="91" t="str">
        <f>IF(LEFT(RIGHT('Elegio-Electors'!L394,2),1)="C",'Elegio-Electors'!L394,IF(LEFT(RIGHT('Elegio-Electors'!M394,2),1)="C",'Elegio-Electors'!M394,""))</f>
        <v/>
      </c>
      <c r="F394" s="91" t="str">
        <f>IF(LEFT(RIGHT('Elegio-Electors'!L394,2),1)="O",'Elegio-Electors'!L394,IF(LEFT(RIGHT('Elegio-Electors'!M394,2),1)="O",'Elegio-Electors'!M394,""))</f>
        <v/>
      </c>
      <c r="G394" s="91" t="s">
        <v>166</v>
      </c>
      <c r="H394" s="91" t="s">
        <v>167</v>
      </c>
      <c r="I394" s="20" t="e">
        <f t="shared" si="30"/>
        <v>#N/A</v>
      </c>
      <c r="J394" s="20" t="e">
        <f t="shared" si="31"/>
        <v>#N/A</v>
      </c>
      <c r="K394" s="91" t="e">
        <f>INDEX(bureaux!$A:$I,MATCH($E394,bureaux!$A:$A,0),9)</f>
        <v>#N/A</v>
      </c>
      <c r="L394" s="91" t="e">
        <f t="shared" si="32"/>
        <v>#N/A</v>
      </c>
      <c r="M394" s="91" t="e">
        <f t="shared" si="33"/>
        <v>#N/A</v>
      </c>
      <c r="N394" s="20" t="e">
        <f t="shared" si="34"/>
        <v>#N/A</v>
      </c>
      <c r="O394" s="20" t="e">
        <f>INDEX(bureaux!$A:$H,MATCH($E394,bureaux!$A:$A,0),8)</f>
        <v>#N/A</v>
      </c>
      <c r="P394" s="91" t="e">
        <f>_xlfn.CONCAT(INDEX(bureaux!$A:$H,MATCH($E394,bureaux!$A:$A,0),4)," ",INDEX(bureaux!$A:$H,MATCH($E394,bureaux!$A:$A,0),5))</f>
        <v>#N/A</v>
      </c>
      <c r="Q394" s="20" t="e">
        <f>INDEX(bureaux!$A:$G,MATCH($E394,bureaux!$A:$A,0),6)</f>
        <v>#N/A</v>
      </c>
      <c r="R394" s="20" t="e">
        <f>INDEX(bureaux!$A:$G,MATCH($E394,bureaux!$A:$A,0),7)</f>
        <v>#N/A</v>
      </c>
    </row>
    <row r="395" spans="1:18" x14ac:dyDescent="0.25">
      <c r="A395" s="20">
        <f>'Elegio-Electors'!C395</f>
        <v>0</v>
      </c>
      <c r="B395" s="20">
        <f>'Elegio-Electors'!B395</f>
        <v>0</v>
      </c>
      <c r="C395" s="91">
        <f>IF(Procédure!$C$33=2,'Elegio-Electors'!D395,Procédure!$C$33)</f>
        <v>0</v>
      </c>
      <c r="D395" s="20">
        <f>'Elegio-Electors'!E395</f>
        <v>0</v>
      </c>
      <c r="E395" s="91" t="str">
        <f>IF(LEFT(RIGHT('Elegio-Electors'!L395,2),1)="C",'Elegio-Electors'!L395,IF(LEFT(RIGHT('Elegio-Electors'!M395,2),1)="C",'Elegio-Electors'!M395,""))</f>
        <v/>
      </c>
      <c r="F395" s="91" t="str">
        <f>IF(LEFT(RIGHT('Elegio-Electors'!L395,2),1)="O",'Elegio-Electors'!L395,IF(LEFT(RIGHT('Elegio-Electors'!M395,2),1)="O",'Elegio-Electors'!M395,""))</f>
        <v/>
      </c>
      <c r="G395" s="91" t="s">
        <v>166</v>
      </c>
      <c r="H395" s="91" t="s">
        <v>167</v>
      </c>
      <c r="I395" s="20" t="e">
        <f t="shared" si="30"/>
        <v>#N/A</v>
      </c>
      <c r="J395" s="20" t="e">
        <f t="shared" si="31"/>
        <v>#N/A</v>
      </c>
      <c r="K395" s="91" t="e">
        <f>INDEX(bureaux!$A:$I,MATCH($E395,bureaux!$A:$A,0),9)</f>
        <v>#N/A</v>
      </c>
      <c r="L395" s="91" t="e">
        <f t="shared" si="32"/>
        <v>#N/A</v>
      </c>
      <c r="M395" s="91" t="e">
        <f t="shared" si="33"/>
        <v>#N/A</v>
      </c>
      <c r="N395" s="20" t="e">
        <f t="shared" si="34"/>
        <v>#N/A</v>
      </c>
      <c r="O395" s="20" t="e">
        <f>INDEX(bureaux!$A:$H,MATCH($E395,bureaux!$A:$A,0),8)</f>
        <v>#N/A</v>
      </c>
      <c r="P395" s="91" t="e">
        <f>_xlfn.CONCAT(INDEX(bureaux!$A:$H,MATCH($E395,bureaux!$A:$A,0),4)," ",INDEX(bureaux!$A:$H,MATCH($E395,bureaux!$A:$A,0),5))</f>
        <v>#N/A</v>
      </c>
      <c r="Q395" s="20" t="e">
        <f>INDEX(bureaux!$A:$G,MATCH($E395,bureaux!$A:$A,0),6)</f>
        <v>#N/A</v>
      </c>
      <c r="R395" s="20" t="e">
        <f>INDEX(bureaux!$A:$G,MATCH($E395,bureaux!$A:$A,0),7)</f>
        <v>#N/A</v>
      </c>
    </row>
    <row r="396" spans="1:18" x14ac:dyDescent="0.25">
      <c r="A396" s="20">
        <f>'Elegio-Electors'!C396</f>
        <v>0</v>
      </c>
      <c r="B396" s="20">
        <f>'Elegio-Electors'!B396</f>
        <v>0</v>
      </c>
      <c r="C396" s="91">
        <f>IF(Procédure!$C$33=2,'Elegio-Electors'!D396,Procédure!$C$33)</f>
        <v>0</v>
      </c>
      <c r="D396" s="20">
        <f>'Elegio-Electors'!E396</f>
        <v>0</v>
      </c>
      <c r="E396" s="91" t="str">
        <f>IF(LEFT(RIGHT('Elegio-Electors'!L396,2),1)="C",'Elegio-Electors'!L396,IF(LEFT(RIGHT('Elegio-Electors'!M396,2),1)="C",'Elegio-Electors'!M396,""))</f>
        <v/>
      </c>
      <c r="F396" s="91" t="str">
        <f>IF(LEFT(RIGHT('Elegio-Electors'!L396,2),1)="O",'Elegio-Electors'!L396,IF(LEFT(RIGHT('Elegio-Electors'!M396,2),1)="O",'Elegio-Electors'!M396,""))</f>
        <v/>
      </c>
      <c r="G396" s="91" t="s">
        <v>166</v>
      </c>
      <c r="H396" s="91" t="s">
        <v>167</v>
      </c>
      <c r="I396" s="20" t="e">
        <f t="shared" si="30"/>
        <v>#N/A</v>
      </c>
      <c r="J396" s="20" t="e">
        <f t="shared" si="31"/>
        <v>#N/A</v>
      </c>
      <c r="K396" s="91" t="e">
        <f>INDEX(bureaux!$A:$I,MATCH($E396,bureaux!$A:$A,0),9)</f>
        <v>#N/A</v>
      </c>
      <c r="L396" s="91" t="e">
        <f t="shared" si="32"/>
        <v>#N/A</v>
      </c>
      <c r="M396" s="91" t="e">
        <f t="shared" si="33"/>
        <v>#N/A</v>
      </c>
      <c r="N396" s="20" t="e">
        <f t="shared" si="34"/>
        <v>#N/A</v>
      </c>
      <c r="O396" s="20" t="e">
        <f>INDEX(bureaux!$A:$H,MATCH($E396,bureaux!$A:$A,0),8)</f>
        <v>#N/A</v>
      </c>
      <c r="P396" s="91" t="e">
        <f>_xlfn.CONCAT(INDEX(bureaux!$A:$H,MATCH($E396,bureaux!$A:$A,0),4)," ",INDEX(bureaux!$A:$H,MATCH($E396,bureaux!$A:$A,0),5))</f>
        <v>#N/A</v>
      </c>
      <c r="Q396" s="20" t="e">
        <f>INDEX(bureaux!$A:$G,MATCH($E396,bureaux!$A:$A,0),6)</f>
        <v>#N/A</v>
      </c>
      <c r="R396" s="20" t="e">
        <f>INDEX(bureaux!$A:$G,MATCH($E396,bureaux!$A:$A,0),7)</f>
        <v>#N/A</v>
      </c>
    </row>
    <row r="397" spans="1:18" x14ac:dyDescent="0.25">
      <c r="A397" s="20">
        <f>'Elegio-Electors'!C397</f>
        <v>0</v>
      </c>
      <c r="B397" s="20">
        <f>'Elegio-Electors'!B397</f>
        <v>0</v>
      </c>
      <c r="C397" s="91">
        <f>IF(Procédure!$C$33=2,'Elegio-Electors'!D397,Procédure!$C$33)</f>
        <v>0</v>
      </c>
      <c r="D397" s="20">
        <f>'Elegio-Electors'!E397</f>
        <v>0</v>
      </c>
      <c r="E397" s="91" t="str">
        <f>IF(LEFT(RIGHT('Elegio-Electors'!L397,2),1)="C",'Elegio-Electors'!L397,IF(LEFT(RIGHT('Elegio-Electors'!M397,2),1)="C",'Elegio-Electors'!M397,""))</f>
        <v/>
      </c>
      <c r="F397" s="91" t="str">
        <f>IF(LEFT(RIGHT('Elegio-Electors'!L397,2),1)="O",'Elegio-Electors'!L397,IF(LEFT(RIGHT('Elegio-Electors'!M397,2),1)="O",'Elegio-Electors'!M397,""))</f>
        <v/>
      </c>
      <c r="G397" s="91" t="s">
        <v>166</v>
      </c>
      <c r="H397" s="91" t="s">
        <v>167</v>
      </c>
      <c r="I397" s="20" t="e">
        <f t="shared" si="30"/>
        <v>#N/A</v>
      </c>
      <c r="J397" s="20" t="e">
        <f t="shared" si="31"/>
        <v>#N/A</v>
      </c>
      <c r="K397" s="91" t="e">
        <f>INDEX(bureaux!$A:$I,MATCH($E397,bureaux!$A:$A,0),9)</f>
        <v>#N/A</v>
      </c>
      <c r="L397" s="91" t="e">
        <f t="shared" si="32"/>
        <v>#N/A</v>
      </c>
      <c r="M397" s="91" t="e">
        <f t="shared" si="33"/>
        <v>#N/A</v>
      </c>
      <c r="N397" s="20" t="e">
        <f t="shared" si="34"/>
        <v>#N/A</v>
      </c>
      <c r="O397" s="20" t="e">
        <f>INDEX(bureaux!$A:$H,MATCH($E397,bureaux!$A:$A,0),8)</f>
        <v>#N/A</v>
      </c>
      <c r="P397" s="91" t="e">
        <f>_xlfn.CONCAT(INDEX(bureaux!$A:$H,MATCH($E397,bureaux!$A:$A,0),4)," ",INDEX(bureaux!$A:$H,MATCH($E397,bureaux!$A:$A,0),5))</f>
        <v>#N/A</v>
      </c>
      <c r="Q397" s="20" t="e">
        <f>INDEX(bureaux!$A:$G,MATCH($E397,bureaux!$A:$A,0),6)</f>
        <v>#N/A</v>
      </c>
      <c r="R397" s="20" t="e">
        <f>INDEX(bureaux!$A:$G,MATCH($E397,bureaux!$A:$A,0),7)</f>
        <v>#N/A</v>
      </c>
    </row>
    <row r="398" spans="1:18" x14ac:dyDescent="0.25">
      <c r="A398" s="20">
        <f>'Elegio-Electors'!C398</f>
        <v>0</v>
      </c>
      <c r="B398" s="20">
        <f>'Elegio-Electors'!B398</f>
        <v>0</v>
      </c>
      <c r="C398" s="91">
        <f>IF(Procédure!$C$33=2,'Elegio-Electors'!D398,Procédure!$C$33)</f>
        <v>0</v>
      </c>
      <c r="D398" s="20">
        <f>'Elegio-Electors'!E398</f>
        <v>0</v>
      </c>
      <c r="E398" s="91" t="str">
        <f>IF(LEFT(RIGHT('Elegio-Electors'!L398,2),1)="C",'Elegio-Electors'!L398,IF(LEFT(RIGHT('Elegio-Electors'!M398,2),1)="C",'Elegio-Electors'!M398,""))</f>
        <v/>
      </c>
      <c r="F398" s="91" t="str">
        <f>IF(LEFT(RIGHT('Elegio-Electors'!L398,2),1)="O",'Elegio-Electors'!L398,IF(LEFT(RIGHT('Elegio-Electors'!M398,2),1)="O",'Elegio-Electors'!M398,""))</f>
        <v/>
      </c>
      <c r="G398" s="91" t="s">
        <v>166</v>
      </c>
      <c r="H398" s="91" t="s">
        <v>167</v>
      </c>
      <c r="I398" s="20" t="e">
        <f t="shared" si="30"/>
        <v>#N/A</v>
      </c>
      <c r="J398" s="20" t="e">
        <f t="shared" si="31"/>
        <v>#N/A</v>
      </c>
      <c r="K398" s="91" t="e">
        <f>INDEX(bureaux!$A:$I,MATCH($E398,bureaux!$A:$A,0),9)</f>
        <v>#N/A</v>
      </c>
      <c r="L398" s="91" t="e">
        <f t="shared" si="32"/>
        <v>#N/A</v>
      </c>
      <c r="M398" s="91" t="e">
        <f t="shared" si="33"/>
        <v>#N/A</v>
      </c>
      <c r="N398" s="20" t="e">
        <f t="shared" si="34"/>
        <v>#N/A</v>
      </c>
      <c r="O398" s="20" t="e">
        <f>INDEX(bureaux!$A:$H,MATCH($E398,bureaux!$A:$A,0),8)</f>
        <v>#N/A</v>
      </c>
      <c r="P398" s="91" t="e">
        <f>_xlfn.CONCAT(INDEX(bureaux!$A:$H,MATCH($E398,bureaux!$A:$A,0),4)," ",INDEX(bureaux!$A:$H,MATCH($E398,bureaux!$A:$A,0),5))</f>
        <v>#N/A</v>
      </c>
      <c r="Q398" s="20" t="e">
        <f>INDEX(bureaux!$A:$G,MATCH($E398,bureaux!$A:$A,0),6)</f>
        <v>#N/A</v>
      </c>
      <c r="R398" s="20" t="e">
        <f>INDEX(bureaux!$A:$G,MATCH($E398,bureaux!$A:$A,0),7)</f>
        <v>#N/A</v>
      </c>
    </row>
    <row r="399" spans="1:18" x14ac:dyDescent="0.25">
      <c r="A399" s="20">
        <f>'Elegio-Electors'!C399</f>
        <v>0</v>
      </c>
      <c r="B399" s="20">
        <f>'Elegio-Electors'!B399</f>
        <v>0</v>
      </c>
      <c r="C399" s="91">
        <f>IF(Procédure!$C$33=2,'Elegio-Electors'!D399,Procédure!$C$33)</f>
        <v>0</v>
      </c>
      <c r="D399" s="20">
        <f>'Elegio-Electors'!E399</f>
        <v>0</v>
      </c>
      <c r="E399" s="91" t="str">
        <f>IF(LEFT(RIGHT('Elegio-Electors'!L399,2),1)="C",'Elegio-Electors'!L399,IF(LEFT(RIGHT('Elegio-Electors'!M399,2),1)="C",'Elegio-Electors'!M399,""))</f>
        <v/>
      </c>
      <c r="F399" s="91" t="str">
        <f>IF(LEFT(RIGHT('Elegio-Electors'!L399,2),1)="O",'Elegio-Electors'!L399,IF(LEFT(RIGHT('Elegio-Electors'!M399,2),1)="O",'Elegio-Electors'!M399,""))</f>
        <v/>
      </c>
      <c r="G399" s="91" t="s">
        <v>166</v>
      </c>
      <c r="H399" s="91" t="s">
        <v>167</v>
      </c>
      <c r="I399" s="20" t="e">
        <f t="shared" si="30"/>
        <v>#N/A</v>
      </c>
      <c r="J399" s="20" t="e">
        <f t="shared" si="31"/>
        <v>#N/A</v>
      </c>
      <c r="K399" s="91" t="e">
        <f>INDEX(bureaux!$A:$I,MATCH($E399,bureaux!$A:$A,0),9)</f>
        <v>#N/A</v>
      </c>
      <c r="L399" s="91" t="e">
        <f t="shared" si="32"/>
        <v>#N/A</v>
      </c>
      <c r="M399" s="91" t="e">
        <f t="shared" si="33"/>
        <v>#N/A</v>
      </c>
      <c r="N399" s="20" t="e">
        <f t="shared" si="34"/>
        <v>#N/A</v>
      </c>
      <c r="O399" s="20" t="e">
        <f>INDEX(bureaux!$A:$H,MATCH($E399,bureaux!$A:$A,0),8)</f>
        <v>#N/A</v>
      </c>
      <c r="P399" s="91" t="e">
        <f>_xlfn.CONCAT(INDEX(bureaux!$A:$H,MATCH($E399,bureaux!$A:$A,0),4)," ",INDEX(bureaux!$A:$H,MATCH($E399,bureaux!$A:$A,0),5))</f>
        <v>#N/A</v>
      </c>
      <c r="Q399" s="20" t="e">
        <f>INDEX(bureaux!$A:$G,MATCH($E399,bureaux!$A:$A,0),6)</f>
        <v>#N/A</v>
      </c>
      <c r="R399" s="20" t="e">
        <f>INDEX(bureaux!$A:$G,MATCH($E399,bureaux!$A:$A,0),7)</f>
        <v>#N/A</v>
      </c>
    </row>
    <row r="400" spans="1:18" x14ac:dyDescent="0.25">
      <c r="A400" s="20">
        <f>'Elegio-Electors'!C400</f>
        <v>0</v>
      </c>
      <c r="B400" s="20">
        <f>'Elegio-Electors'!B400</f>
        <v>0</v>
      </c>
      <c r="C400" s="91">
        <f>IF(Procédure!$C$33=2,'Elegio-Electors'!D400,Procédure!$C$33)</f>
        <v>0</v>
      </c>
      <c r="D400" s="20">
        <f>'Elegio-Electors'!E400</f>
        <v>0</v>
      </c>
      <c r="E400" s="91" t="str">
        <f>IF(LEFT(RIGHT('Elegio-Electors'!L400,2),1)="C",'Elegio-Electors'!L400,IF(LEFT(RIGHT('Elegio-Electors'!M400,2),1)="C",'Elegio-Electors'!M400,""))</f>
        <v/>
      </c>
      <c r="F400" s="91" t="str">
        <f>IF(LEFT(RIGHT('Elegio-Electors'!L400,2),1)="O",'Elegio-Electors'!L400,IF(LEFT(RIGHT('Elegio-Electors'!M400,2),1)="O",'Elegio-Electors'!M400,""))</f>
        <v/>
      </c>
      <c r="G400" s="91" t="s">
        <v>166</v>
      </c>
      <c r="H400" s="91" t="s">
        <v>167</v>
      </c>
      <c r="I400" s="20" t="e">
        <f t="shared" si="30"/>
        <v>#N/A</v>
      </c>
      <c r="J400" s="20" t="e">
        <f t="shared" si="31"/>
        <v>#N/A</v>
      </c>
      <c r="K400" s="91" t="e">
        <f>INDEX(bureaux!$A:$I,MATCH($E400,bureaux!$A:$A,0),9)</f>
        <v>#N/A</v>
      </c>
      <c r="L400" s="91" t="e">
        <f t="shared" si="32"/>
        <v>#N/A</v>
      </c>
      <c r="M400" s="91" t="e">
        <f t="shared" si="33"/>
        <v>#N/A</v>
      </c>
      <c r="N400" s="20" t="e">
        <f t="shared" si="34"/>
        <v>#N/A</v>
      </c>
      <c r="O400" s="20" t="e">
        <f>INDEX(bureaux!$A:$H,MATCH($E400,bureaux!$A:$A,0),8)</f>
        <v>#N/A</v>
      </c>
      <c r="P400" s="91" t="e">
        <f>_xlfn.CONCAT(INDEX(bureaux!$A:$H,MATCH($E400,bureaux!$A:$A,0),4)," ",INDEX(bureaux!$A:$H,MATCH($E400,bureaux!$A:$A,0),5))</f>
        <v>#N/A</v>
      </c>
      <c r="Q400" s="20" t="e">
        <f>INDEX(bureaux!$A:$G,MATCH($E400,bureaux!$A:$A,0),6)</f>
        <v>#N/A</v>
      </c>
      <c r="R400" s="20" t="e">
        <f>INDEX(bureaux!$A:$G,MATCH($E400,bureaux!$A:$A,0),7)</f>
        <v>#N/A</v>
      </c>
    </row>
    <row r="401" spans="1:18" x14ac:dyDescent="0.25">
      <c r="A401" s="20">
        <f>'Elegio-Electors'!C401</f>
        <v>0</v>
      </c>
      <c r="B401" s="20">
        <f>'Elegio-Electors'!B401</f>
        <v>0</v>
      </c>
      <c r="C401" s="91">
        <f>IF(Procédure!$C$33=2,'Elegio-Electors'!D401,Procédure!$C$33)</f>
        <v>0</v>
      </c>
      <c r="D401" s="20">
        <f>'Elegio-Electors'!E401</f>
        <v>0</v>
      </c>
      <c r="E401" s="91" t="str">
        <f>IF(LEFT(RIGHT('Elegio-Electors'!L401,2),1)="C",'Elegio-Electors'!L401,IF(LEFT(RIGHT('Elegio-Electors'!M401,2),1)="C",'Elegio-Electors'!M401,""))</f>
        <v/>
      </c>
      <c r="F401" s="91" t="str">
        <f>IF(LEFT(RIGHT('Elegio-Electors'!L401,2),1)="O",'Elegio-Electors'!L401,IF(LEFT(RIGHT('Elegio-Electors'!M401,2),1)="O",'Elegio-Electors'!M401,""))</f>
        <v/>
      </c>
      <c r="G401" s="91" t="s">
        <v>166</v>
      </c>
      <c r="H401" s="91" t="s">
        <v>167</v>
      </c>
      <c r="I401" s="20" t="e">
        <f t="shared" si="30"/>
        <v>#N/A</v>
      </c>
      <c r="J401" s="20" t="e">
        <f t="shared" si="31"/>
        <v>#N/A</v>
      </c>
      <c r="K401" s="91" t="e">
        <f>INDEX(bureaux!$A:$I,MATCH($E401,bureaux!$A:$A,0),9)</f>
        <v>#N/A</v>
      </c>
      <c r="L401" s="91" t="e">
        <f t="shared" si="32"/>
        <v>#N/A</v>
      </c>
      <c r="M401" s="91" t="e">
        <f t="shared" si="33"/>
        <v>#N/A</v>
      </c>
      <c r="N401" s="20" t="e">
        <f t="shared" si="34"/>
        <v>#N/A</v>
      </c>
      <c r="O401" s="20" t="e">
        <f>INDEX(bureaux!$A:$H,MATCH($E401,bureaux!$A:$A,0),8)</f>
        <v>#N/A</v>
      </c>
      <c r="P401" s="91" t="e">
        <f>_xlfn.CONCAT(INDEX(bureaux!$A:$H,MATCH($E401,bureaux!$A:$A,0),4)," ",INDEX(bureaux!$A:$H,MATCH($E401,bureaux!$A:$A,0),5))</f>
        <v>#N/A</v>
      </c>
      <c r="Q401" s="20" t="e">
        <f>INDEX(bureaux!$A:$G,MATCH($E401,bureaux!$A:$A,0),6)</f>
        <v>#N/A</v>
      </c>
      <c r="R401" s="20" t="e">
        <f>INDEX(bureaux!$A:$G,MATCH($E401,bureaux!$A:$A,0),7)</f>
        <v>#N/A</v>
      </c>
    </row>
    <row r="402" spans="1:18" x14ac:dyDescent="0.25">
      <c r="A402" s="20">
        <f>'Elegio-Electors'!C402</f>
        <v>0</v>
      </c>
      <c r="B402" s="20">
        <f>'Elegio-Electors'!B402</f>
        <v>0</v>
      </c>
      <c r="C402" s="91">
        <f>IF(Procédure!$C$33=2,'Elegio-Electors'!D402,Procédure!$C$33)</f>
        <v>0</v>
      </c>
      <c r="D402" s="20">
        <f>'Elegio-Electors'!E402</f>
        <v>0</v>
      </c>
      <c r="E402" s="91" t="str">
        <f>IF(LEFT(RIGHT('Elegio-Electors'!L402,2),1)="C",'Elegio-Electors'!L402,IF(LEFT(RIGHT('Elegio-Electors'!M402,2),1)="C",'Elegio-Electors'!M402,""))</f>
        <v/>
      </c>
      <c r="F402" s="91" t="str">
        <f>IF(LEFT(RIGHT('Elegio-Electors'!L402,2),1)="O",'Elegio-Electors'!L402,IF(LEFT(RIGHT('Elegio-Electors'!M402,2),1)="O",'Elegio-Electors'!M402,""))</f>
        <v/>
      </c>
      <c r="G402" s="91" t="s">
        <v>166</v>
      </c>
      <c r="H402" s="91" t="s">
        <v>167</v>
      </c>
      <c r="I402" s="20" t="e">
        <f t="shared" si="30"/>
        <v>#N/A</v>
      </c>
      <c r="J402" s="20" t="e">
        <f t="shared" si="31"/>
        <v>#N/A</v>
      </c>
      <c r="K402" s="91" t="e">
        <f>INDEX(bureaux!$A:$I,MATCH($E402,bureaux!$A:$A,0),9)</f>
        <v>#N/A</v>
      </c>
      <c r="L402" s="91" t="e">
        <f t="shared" si="32"/>
        <v>#N/A</v>
      </c>
      <c r="M402" s="91" t="e">
        <f t="shared" si="33"/>
        <v>#N/A</v>
      </c>
      <c r="N402" s="20" t="e">
        <f t="shared" si="34"/>
        <v>#N/A</v>
      </c>
      <c r="O402" s="20" t="e">
        <f>INDEX(bureaux!$A:$H,MATCH($E402,bureaux!$A:$A,0),8)</f>
        <v>#N/A</v>
      </c>
      <c r="P402" s="91" t="e">
        <f>_xlfn.CONCAT(INDEX(bureaux!$A:$H,MATCH($E402,bureaux!$A:$A,0),4)," ",INDEX(bureaux!$A:$H,MATCH($E402,bureaux!$A:$A,0),5))</f>
        <v>#N/A</v>
      </c>
      <c r="Q402" s="20" t="e">
        <f>INDEX(bureaux!$A:$G,MATCH($E402,bureaux!$A:$A,0),6)</f>
        <v>#N/A</v>
      </c>
      <c r="R402" s="20" t="e">
        <f>INDEX(bureaux!$A:$G,MATCH($E402,bureaux!$A:$A,0),7)</f>
        <v>#N/A</v>
      </c>
    </row>
    <row r="403" spans="1:18" x14ac:dyDescent="0.25">
      <c r="A403" s="20">
        <f>'Elegio-Electors'!C403</f>
        <v>0</v>
      </c>
      <c r="B403" s="20">
        <f>'Elegio-Electors'!B403</f>
        <v>0</v>
      </c>
      <c r="C403" s="91">
        <f>IF(Procédure!$C$33=2,'Elegio-Electors'!D403,Procédure!$C$33)</f>
        <v>0</v>
      </c>
      <c r="D403" s="20">
        <f>'Elegio-Electors'!E403</f>
        <v>0</v>
      </c>
      <c r="E403" s="91" t="str">
        <f>IF(LEFT(RIGHT('Elegio-Electors'!L403,2),1)="C",'Elegio-Electors'!L403,IF(LEFT(RIGHT('Elegio-Electors'!M403,2),1)="C",'Elegio-Electors'!M403,""))</f>
        <v/>
      </c>
      <c r="F403" s="91" t="str">
        <f>IF(LEFT(RIGHT('Elegio-Electors'!L403,2),1)="O",'Elegio-Electors'!L403,IF(LEFT(RIGHT('Elegio-Electors'!M403,2),1)="O",'Elegio-Electors'!M403,""))</f>
        <v/>
      </c>
      <c r="G403" s="91" t="s">
        <v>166</v>
      </c>
      <c r="H403" s="91" t="s">
        <v>167</v>
      </c>
      <c r="I403" s="20" t="e">
        <f t="shared" si="30"/>
        <v>#N/A</v>
      </c>
      <c r="J403" s="20" t="e">
        <f t="shared" si="31"/>
        <v>#N/A</v>
      </c>
      <c r="K403" s="91" t="e">
        <f>INDEX(bureaux!$A:$I,MATCH($E403,bureaux!$A:$A,0),9)</f>
        <v>#N/A</v>
      </c>
      <c r="L403" s="91" t="e">
        <f t="shared" si="32"/>
        <v>#N/A</v>
      </c>
      <c r="M403" s="91" t="e">
        <f t="shared" si="33"/>
        <v>#N/A</v>
      </c>
      <c r="N403" s="20" t="e">
        <f t="shared" si="34"/>
        <v>#N/A</v>
      </c>
      <c r="O403" s="20" t="e">
        <f>INDEX(bureaux!$A:$H,MATCH($E403,bureaux!$A:$A,0),8)</f>
        <v>#N/A</v>
      </c>
      <c r="P403" s="91" t="e">
        <f>_xlfn.CONCAT(INDEX(bureaux!$A:$H,MATCH($E403,bureaux!$A:$A,0),4)," ",INDEX(bureaux!$A:$H,MATCH($E403,bureaux!$A:$A,0),5))</f>
        <v>#N/A</v>
      </c>
      <c r="Q403" s="20" t="e">
        <f>INDEX(bureaux!$A:$G,MATCH($E403,bureaux!$A:$A,0),6)</f>
        <v>#N/A</v>
      </c>
      <c r="R403" s="20" t="e">
        <f>INDEX(bureaux!$A:$G,MATCH($E403,bureaux!$A:$A,0),7)</f>
        <v>#N/A</v>
      </c>
    </row>
    <row r="404" spans="1:18" x14ac:dyDescent="0.25">
      <c r="A404" s="20">
        <f>'Elegio-Electors'!C404</f>
        <v>0</v>
      </c>
      <c r="B404" s="20">
        <f>'Elegio-Electors'!B404</f>
        <v>0</v>
      </c>
      <c r="C404" s="91">
        <f>IF(Procédure!$C$33=2,'Elegio-Electors'!D404,Procédure!$C$33)</f>
        <v>0</v>
      </c>
      <c r="D404" s="20">
        <f>'Elegio-Electors'!E404</f>
        <v>0</v>
      </c>
      <c r="E404" s="91" t="str">
        <f>IF(LEFT(RIGHT('Elegio-Electors'!L404,2),1)="C",'Elegio-Electors'!L404,IF(LEFT(RIGHT('Elegio-Electors'!M404,2),1)="C",'Elegio-Electors'!M404,""))</f>
        <v/>
      </c>
      <c r="F404" s="91" t="str">
        <f>IF(LEFT(RIGHT('Elegio-Electors'!L404,2),1)="O",'Elegio-Electors'!L404,IF(LEFT(RIGHT('Elegio-Electors'!M404,2),1)="O",'Elegio-Electors'!M404,""))</f>
        <v/>
      </c>
      <c r="G404" s="91" t="s">
        <v>166</v>
      </c>
      <c r="H404" s="91" t="s">
        <v>167</v>
      </c>
      <c r="I404" s="20" t="e">
        <f t="shared" si="30"/>
        <v>#N/A</v>
      </c>
      <c r="J404" s="20" t="e">
        <f t="shared" si="31"/>
        <v>#N/A</v>
      </c>
      <c r="K404" s="91" t="e">
        <f>INDEX(bureaux!$A:$I,MATCH($E404,bureaux!$A:$A,0),9)</f>
        <v>#N/A</v>
      </c>
      <c r="L404" s="91" t="e">
        <f t="shared" si="32"/>
        <v>#N/A</v>
      </c>
      <c r="M404" s="91" t="e">
        <f t="shared" si="33"/>
        <v>#N/A</v>
      </c>
      <c r="N404" s="20" t="e">
        <f t="shared" si="34"/>
        <v>#N/A</v>
      </c>
      <c r="O404" s="20" t="e">
        <f>INDEX(bureaux!$A:$H,MATCH($E404,bureaux!$A:$A,0),8)</f>
        <v>#N/A</v>
      </c>
      <c r="P404" s="91" t="e">
        <f>_xlfn.CONCAT(INDEX(bureaux!$A:$H,MATCH($E404,bureaux!$A:$A,0),4)," ",INDEX(bureaux!$A:$H,MATCH($E404,bureaux!$A:$A,0),5))</f>
        <v>#N/A</v>
      </c>
      <c r="Q404" s="20" t="e">
        <f>INDEX(bureaux!$A:$G,MATCH($E404,bureaux!$A:$A,0),6)</f>
        <v>#N/A</v>
      </c>
      <c r="R404" s="20" t="e">
        <f>INDEX(bureaux!$A:$G,MATCH($E404,bureaux!$A:$A,0),7)</f>
        <v>#N/A</v>
      </c>
    </row>
    <row r="405" spans="1:18" x14ac:dyDescent="0.25">
      <c r="A405" s="20">
        <f>'Elegio-Electors'!C405</f>
        <v>0</v>
      </c>
      <c r="B405" s="20">
        <f>'Elegio-Electors'!B405</f>
        <v>0</v>
      </c>
      <c r="C405" s="91">
        <f>IF(Procédure!$C$33=2,'Elegio-Electors'!D405,Procédure!$C$33)</f>
        <v>0</v>
      </c>
      <c r="D405" s="20">
        <f>'Elegio-Electors'!E405</f>
        <v>0</v>
      </c>
      <c r="E405" s="91" t="str">
        <f>IF(LEFT(RIGHT('Elegio-Electors'!L405,2),1)="C",'Elegio-Electors'!L405,IF(LEFT(RIGHT('Elegio-Electors'!M405,2),1)="C",'Elegio-Electors'!M405,""))</f>
        <v/>
      </c>
      <c r="F405" s="91" t="str">
        <f>IF(LEFT(RIGHT('Elegio-Electors'!L405,2),1)="O",'Elegio-Electors'!L405,IF(LEFT(RIGHT('Elegio-Electors'!M405,2),1)="O",'Elegio-Electors'!M405,""))</f>
        <v/>
      </c>
      <c r="G405" s="91" t="s">
        <v>166</v>
      </c>
      <c r="H405" s="91" t="s">
        <v>167</v>
      </c>
      <c r="I405" s="20" t="e">
        <f t="shared" si="30"/>
        <v>#N/A</v>
      </c>
      <c r="J405" s="20" t="e">
        <f t="shared" si="31"/>
        <v>#N/A</v>
      </c>
      <c r="K405" s="91" t="e">
        <f>INDEX(bureaux!$A:$I,MATCH($E405,bureaux!$A:$A,0),9)</f>
        <v>#N/A</v>
      </c>
      <c r="L405" s="91" t="e">
        <f t="shared" si="32"/>
        <v>#N/A</v>
      </c>
      <c r="M405" s="91" t="e">
        <f t="shared" si="33"/>
        <v>#N/A</v>
      </c>
      <c r="N405" s="20" t="e">
        <f t="shared" si="34"/>
        <v>#N/A</v>
      </c>
      <c r="O405" s="20" t="e">
        <f>INDEX(bureaux!$A:$H,MATCH($E405,bureaux!$A:$A,0),8)</f>
        <v>#N/A</v>
      </c>
      <c r="P405" s="91" t="e">
        <f>_xlfn.CONCAT(INDEX(bureaux!$A:$H,MATCH($E405,bureaux!$A:$A,0),4)," ",INDEX(bureaux!$A:$H,MATCH($E405,bureaux!$A:$A,0),5))</f>
        <v>#N/A</v>
      </c>
      <c r="Q405" s="20" t="e">
        <f>INDEX(bureaux!$A:$G,MATCH($E405,bureaux!$A:$A,0),6)</f>
        <v>#N/A</v>
      </c>
      <c r="R405" s="20" t="e">
        <f>INDEX(bureaux!$A:$G,MATCH($E405,bureaux!$A:$A,0),7)</f>
        <v>#N/A</v>
      </c>
    </row>
    <row r="406" spans="1:18" x14ac:dyDescent="0.25">
      <c r="A406" s="20">
        <f>'Elegio-Electors'!C406</f>
        <v>0</v>
      </c>
      <c r="B406" s="20">
        <f>'Elegio-Electors'!B406</f>
        <v>0</v>
      </c>
      <c r="C406" s="91">
        <f>IF(Procédure!$C$33=2,'Elegio-Electors'!D406,Procédure!$C$33)</f>
        <v>0</v>
      </c>
      <c r="D406" s="20">
        <f>'Elegio-Electors'!E406</f>
        <v>0</v>
      </c>
      <c r="E406" s="91" t="str">
        <f>IF(LEFT(RIGHT('Elegio-Electors'!L406,2),1)="C",'Elegio-Electors'!L406,IF(LEFT(RIGHT('Elegio-Electors'!M406,2),1)="C",'Elegio-Electors'!M406,""))</f>
        <v/>
      </c>
      <c r="F406" s="91" t="str">
        <f>IF(LEFT(RIGHT('Elegio-Electors'!L406,2),1)="O",'Elegio-Electors'!L406,IF(LEFT(RIGHT('Elegio-Electors'!M406,2),1)="O",'Elegio-Electors'!M406,""))</f>
        <v/>
      </c>
      <c r="G406" s="91" t="s">
        <v>166</v>
      </c>
      <c r="H406" s="91" t="s">
        <v>167</v>
      </c>
      <c r="I406" s="20" t="e">
        <f t="shared" si="30"/>
        <v>#N/A</v>
      </c>
      <c r="J406" s="20" t="e">
        <f t="shared" si="31"/>
        <v>#N/A</v>
      </c>
      <c r="K406" s="91" t="e">
        <f>INDEX(bureaux!$A:$I,MATCH($E406,bureaux!$A:$A,0),9)</f>
        <v>#N/A</v>
      </c>
      <c r="L406" s="91" t="e">
        <f t="shared" si="32"/>
        <v>#N/A</v>
      </c>
      <c r="M406" s="91" t="e">
        <f t="shared" si="33"/>
        <v>#N/A</v>
      </c>
      <c r="N406" s="20" t="e">
        <f t="shared" si="34"/>
        <v>#N/A</v>
      </c>
      <c r="O406" s="20" t="e">
        <f>INDEX(bureaux!$A:$H,MATCH($E406,bureaux!$A:$A,0),8)</f>
        <v>#N/A</v>
      </c>
      <c r="P406" s="91" t="e">
        <f>_xlfn.CONCAT(INDEX(bureaux!$A:$H,MATCH($E406,bureaux!$A:$A,0),4)," ",INDEX(bureaux!$A:$H,MATCH($E406,bureaux!$A:$A,0),5))</f>
        <v>#N/A</v>
      </c>
      <c r="Q406" s="20" t="e">
        <f>INDEX(bureaux!$A:$G,MATCH($E406,bureaux!$A:$A,0),6)</f>
        <v>#N/A</v>
      </c>
      <c r="R406" s="20" t="e">
        <f>INDEX(bureaux!$A:$G,MATCH($E406,bureaux!$A:$A,0),7)</f>
        <v>#N/A</v>
      </c>
    </row>
    <row r="407" spans="1:18" x14ac:dyDescent="0.25">
      <c r="A407" s="20">
        <f>'Elegio-Electors'!C407</f>
        <v>0</v>
      </c>
      <c r="B407" s="20">
        <f>'Elegio-Electors'!B407</f>
        <v>0</v>
      </c>
      <c r="C407" s="91">
        <f>IF(Procédure!$C$33=2,'Elegio-Electors'!D407,Procédure!$C$33)</f>
        <v>0</v>
      </c>
      <c r="D407" s="20">
        <f>'Elegio-Electors'!E407</f>
        <v>0</v>
      </c>
      <c r="E407" s="91" t="str">
        <f>IF(LEFT(RIGHT('Elegio-Electors'!L407,2),1)="C",'Elegio-Electors'!L407,IF(LEFT(RIGHT('Elegio-Electors'!M407,2),1)="C",'Elegio-Electors'!M407,""))</f>
        <v/>
      </c>
      <c r="F407" s="91" t="str">
        <f>IF(LEFT(RIGHT('Elegio-Electors'!L407,2),1)="O",'Elegio-Electors'!L407,IF(LEFT(RIGHT('Elegio-Electors'!M407,2),1)="O",'Elegio-Electors'!M407,""))</f>
        <v/>
      </c>
      <c r="G407" s="91" t="s">
        <v>166</v>
      </c>
      <c r="H407" s="91" t="s">
        <v>167</v>
      </c>
      <c r="I407" s="20" t="e">
        <f t="shared" si="30"/>
        <v>#N/A</v>
      </c>
      <c r="J407" s="20" t="e">
        <f t="shared" si="31"/>
        <v>#N/A</v>
      </c>
      <c r="K407" s="91" t="e">
        <f>INDEX(bureaux!$A:$I,MATCH($E407,bureaux!$A:$A,0),9)</f>
        <v>#N/A</v>
      </c>
      <c r="L407" s="91" t="e">
        <f t="shared" si="32"/>
        <v>#N/A</v>
      </c>
      <c r="M407" s="91" t="e">
        <f t="shared" si="33"/>
        <v>#N/A</v>
      </c>
      <c r="N407" s="20" t="e">
        <f t="shared" si="34"/>
        <v>#N/A</v>
      </c>
      <c r="O407" s="20" t="e">
        <f>INDEX(bureaux!$A:$H,MATCH($E407,bureaux!$A:$A,0),8)</f>
        <v>#N/A</v>
      </c>
      <c r="P407" s="91" t="e">
        <f>_xlfn.CONCAT(INDEX(bureaux!$A:$H,MATCH($E407,bureaux!$A:$A,0),4)," ",INDEX(bureaux!$A:$H,MATCH($E407,bureaux!$A:$A,0),5))</f>
        <v>#N/A</v>
      </c>
      <c r="Q407" s="20" t="e">
        <f>INDEX(bureaux!$A:$G,MATCH($E407,bureaux!$A:$A,0),6)</f>
        <v>#N/A</v>
      </c>
      <c r="R407" s="20" t="e">
        <f>INDEX(bureaux!$A:$G,MATCH($E407,bureaux!$A:$A,0),7)</f>
        <v>#N/A</v>
      </c>
    </row>
    <row r="408" spans="1:18" x14ac:dyDescent="0.25">
      <c r="A408" s="20">
        <f>'Elegio-Electors'!C408</f>
        <v>0</v>
      </c>
      <c r="B408" s="20">
        <f>'Elegio-Electors'!B408</f>
        <v>0</v>
      </c>
      <c r="C408" s="91">
        <f>IF(Procédure!$C$33=2,'Elegio-Electors'!D408,Procédure!$C$33)</f>
        <v>0</v>
      </c>
      <c r="D408" s="20">
        <f>'Elegio-Electors'!E408</f>
        <v>0</v>
      </c>
      <c r="E408" s="91" t="str">
        <f>IF(LEFT(RIGHT('Elegio-Electors'!L408,2),1)="C",'Elegio-Electors'!L408,IF(LEFT(RIGHT('Elegio-Electors'!M408,2),1)="C",'Elegio-Electors'!M408,""))</f>
        <v/>
      </c>
      <c r="F408" s="91" t="str">
        <f>IF(LEFT(RIGHT('Elegio-Electors'!L408,2),1)="O",'Elegio-Electors'!L408,IF(LEFT(RIGHT('Elegio-Electors'!M408,2),1)="O",'Elegio-Electors'!M408,""))</f>
        <v/>
      </c>
      <c r="G408" s="91" t="s">
        <v>166</v>
      </c>
      <c r="H408" s="91" t="s">
        <v>167</v>
      </c>
      <c r="I408" s="20" t="e">
        <f t="shared" si="30"/>
        <v>#N/A</v>
      </c>
      <c r="J408" s="20" t="e">
        <f t="shared" si="31"/>
        <v>#N/A</v>
      </c>
      <c r="K408" s="91" t="e">
        <f>INDEX(bureaux!$A:$I,MATCH($E408,bureaux!$A:$A,0),9)</f>
        <v>#N/A</v>
      </c>
      <c r="L408" s="91" t="e">
        <f t="shared" si="32"/>
        <v>#N/A</v>
      </c>
      <c r="M408" s="91" t="e">
        <f t="shared" si="33"/>
        <v>#N/A</v>
      </c>
      <c r="N408" s="20" t="e">
        <f t="shared" si="34"/>
        <v>#N/A</v>
      </c>
      <c r="O408" s="20" t="e">
        <f>INDEX(bureaux!$A:$H,MATCH($E408,bureaux!$A:$A,0),8)</f>
        <v>#N/A</v>
      </c>
      <c r="P408" s="91" t="e">
        <f>_xlfn.CONCAT(INDEX(bureaux!$A:$H,MATCH($E408,bureaux!$A:$A,0),4)," ",INDEX(bureaux!$A:$H,MATCH($E408,bureaux!$A:$A,0),5))</f>
        <v>#N/A</v>
      </c>
      <c r="Q408" s="20" t="e">
        <f>INDEX(bureaux!$A:$G,MATCH($E408,bureaux!$A:$A,0),6)</f>
        <v>#N/A</v>
      </c>
      <c r="R408" s="20" t="e">
        <f>INDEX(bureaux!$A:$G,MATCH($E408,bureaux!$A:$A,0),7)</f>
        <v>#N/A</v>
      </c>
    </row>
    <row r="409" spans="1:18" x14ac:dyDescent="0.25">
      <c r="A409" s="20">
        <f>'Elegio-Electors'!C409</f>
        <v>0</v>
      </c>
      <c r="B409" s="20">
        <f>'Elegio-Electors'!B409</f>
        <v>0</v>
      </c>
      <c r="C409" s="91">
        <f>IF(Procédure!$C$33=2,'Elegio-Electors'!D409,Procédure!$C$33)</f>
        <v>0</v>
      </c>
      <c r="D409" s="20">
        <f>'Elegio-Electors'!E409</f>
        <v>0</v>
      </c>
      <c r="E409" s="91" t="str">
        <f>IF(LEFT(RIGHT('Elegio-Electors'!L409,2),1)="C",'Elegio-Electors'!L409,IF(LEFT(RIGHT('Elegio-Electors'!M409,2),1)="C",'Elegio-Electors'!M409,""))</f>
        <v/>
      </c>
      <c r="F409" s="91" t="str">
        <f>IF(LEFT(RIGHT('Elegio-Electors'!L409,2),1)="O",'Elegio-Electors'!L409,IF(LEFT(RIGHT('Elegio-Electors'!M409,2),1)="O",'Elegio-Electors'!M409,""))</f>
        <v/>
      </c>
      <c r="G409" s="91" t="s">
        <v>166</v>
      </c>
      <c r="H409" s="91" t="s">
        <v>167</v>
      </c>
      <c r="I409" s="20" t="e">
        <f t="shared" si="30"/>
        <v>#N/A</v>
      </c>
      <c r="J409" s="20" t="e">
        <f t="shared" si="31"/>
        <v>#N/A</v>
      </c>
      <c r="K409" s="91" t="e">
        <f>INDEX(bureaux!$A:$I,MATCH($E409,bureaux!$A:$A,0),9)</f>
        <v>#N/A</v>
      </c>
      <c r="L409" s="91" t="e">
        <f t="shared" si="32"/>
        <v>#N/A</v>
      </c>
      <c r="M409" s="91" t="e">
        <f t="shared" si="33"/>
        <v>#N/A</v>
      </c>
      <c r="N409" s="20" t="e">
        <f t="shared" si="34"/>
        <v>#N/A</v>
      </c>
      <c r="O409" s="20" t="e">
        <f>INDEX(bureaux!$A:$H,MATCH($E409,bureaux!$A:$A,0),8)</f>
        <v>#N/A</v>
      </c>
      <c r="P409" s="91" t="e">
        <f>_xlfn.CONCAT(INDEX(bureaux!$A:$H,MATCH($E409,bureaux!$A:$A,0),4)," ",INDEX(bureaux!$A:$H,MATCH($E409,bureaux!$A:$A,0),5))</f>
        <v>#N/A</v>
      </c>
      <c r="Q409" s="20" t="e">
        <f>INDEX(bureaux!$A:$G,MATCH($E409,bureaux!$A:$A,0),6)</f>
        <v>#N/A</v>
      </c>
      <c r="R409" s="20" t="e">
        <f>INDEX(bureaux!$A:$G,MATCH($E409,bureaux!$A:$A,0),7)</f>
        <v>#N/A</v>
      </c>
    </row>
    <row r="410" spans="1:18" x14ac:dyDescent="0.25">
      <c r="A410" s="20">
        <f>'Elegio-Electors'!C410</f>
        <v>0</v>
      </c>
      <c r="B410" s="20">
        <f>'Elegio-Electors'!B410</f>
        <v>0</v>
      </c>
      <c r="C410" s="91">
        <f>IF(Procédure!$C$33=2,'Elegio-Electors'!D410,Procédure!$C$33)</f>
        <v>0</v>
      </c>
      <c r="D410" s="20">
        <f>'Elegio-Electors'!E410</f>
        <v>0</v>
      </c>
      <c r="E410" s="91" t="str">
        <f>IF(LEFT(RIGHT('Elegio-Electors'!L410,2),1)="C",'Elegio-Electors'!L410,IF(LEFT(RIGHT('Elegio-Electors'!M410,2),1)="C",'Elegio-Electors'!M410,""))</f>
        <v/>
      </c>
      <c r="F410" s="91" t="str">
        <f>IF(LEFT(RIGHT('Elegio-Electors'!L410,2),1)="O",'Elegio-Electors'!L410,IF(LEFT(RIGHT('Elegio-Electors'!M410,2),1)="O",'Elegio-Electors'!M410,""))</f>
        <v/>
      </c>
      <c r="G410" s="91" t="s">
        <v>166</v>
      </c>
      <c r="H410" s="91" t="s">
        <v>167</v>
      </c>
      <c r="I410" s="20" t="e">
        <f t="shared" si="30"/>
        <v>#N/A</v>
      </c>
      <c r="J410" s="20" t="e">
        <f t="shared" si="31"/>
        <v>#N/A</v>
      </c>
      <c r="K410" s="91" t="e">
        <f>INDEX(bureaux!$A:$I,MATCH($E410,bureaux!$A:$A,0),9)</f>
        <v>#N/A</v>
      </c>
      <c r="L410" s="91" t="e">
        <f t="shared" si="32"/>
        <v>#N/A</v>
      </c>
      <c r="M410" s="91" t="e">
        <f t="shared" si="33"/>
        <v>#N/A</v>
      </c>
      <c r="N410" s="20" t="e">
        <f t="shared" si="34"/>
        <v>#N/A</v>
      </c>
      <c r="O410" s="20" t="e">
        <f>INDEX(bureaux!$A:$H,MATCH($E410,bureaux!$A:$A,0),8)</f>
        <v>#N/A</v>
      </c>
      <c r="P410" s="91" t="e">
        <f>_xlfn.CONCAT(INDEX(bureaux!$A:$H,MATCH($E410,bureaux!$A:$A,0),4)," ",INDEX(bureaux!$A:$H,MATCH($E410,bureaux!$A:$A,0),5))</f>
        <v>#N/A</v>
      </c>
      <c r="Q410" s="20" t="e">
        <f>INDEX(bureaux!$A:$G,MATCH($E410,bureaux!$A:$A,0),6)</f>
        <v>#N/A</v>
      </c>
      <c r="R410" s="20" t="e">
        <f>INDEX(bureaux!$A:$G,MATCH($E410,bureaux!$A:$A,0),7)</f>
        <v>#N/A</v>
      </c>
    </row>
    <row r="411" spans="1:18" x14ac:dyDescent="0.25">
      <c r="A411" s="20">
        <f>'Elegio-Electors'!C411</f>
        <v>0</v>
      </c>
      <c r="B411" s="20">
        <f>'Elegio-Electors'!B411</f>
        <v>0</v>
      </c>
      <c r="C411" s="91">
        <f>IF(Procédure!$C$33=2,'Elegio-Electors'!D411,Procédure!$C$33)</f>
        <v>0</v>
      </c>
      <c r="D411" s="20">
        <f>'Elegio-Electors'!E411</f>
        <v>0</v>
      </c>
      <c r="E411" s="91" t="str">
        <f>IF(LEFT(RIGHT('Elegio-Electors'!L411,2),1)="C",'Elegio-Electors'!L411,IF(LEFT(RIGHT('Elegio-Electors'!M411,2),1)="C",'Elegio-Electors'!M411,""))</f>
        <v/>
      </c>
      <c r="F411" s="91" t="str">
        <f>IF(LEFT(RIGHT('Elegio-Electors'!L411,2),1)="O",'Elegio-Electors'!L411,IF(LEFT(RIGHT('Elegio-Electors'!M411,2),1)="O",'Elegio-Electors'!M411,""))</f>
        <v/>
      </c>
      <c r="G411" s="91" t="s">
        <v>166</v>
      </c>
      <c r="H411" s="91" t="s">
        <v>167</v>
      </c>
      <c r="I411" s="20" t="e">
        <f t="shared" si="30"/>
        <v>#N/A</v>
      </c>
      <c r="J411" s="20" t="e">
        <f t="shared" si="31"/>
        <v>#N/A</v>
      </c>
      <c r="K411" s="91" t="e">
        <f>INDEX(bureaux!$A:$I,MATCH($E411,bureaux!$A:$A,0),9)</f>
        <v>#N/A</v>
      </c>
      <c r="L411" s="91" t="e">
        <f t="shared" si="32"/>
        <v>#N/A</v>
      </c>
      <c r="M411" s="91" t="e">
        <f t="shared" si="33"/>
        <v>#N/A</v>
      </c>
      <c r="N411" s="20" t="e">
        <f t="shared" si="34"/>
        <v>#N/A</v>
      </c>
      <c r="O411" s="20" t="e">
        <f>INDEX(bureaux!$A:$H,MATCH($E411,bureaux!$A:$A,0),8)</f>
        <v>#N/A</v>
      </c>
      <c r="P411" s="91" t="e">
        <f>_xlfn.CONCAT(INDEX(bureaux!$A:$H,MATCH($E411,bureaux!$A:$A,0),4)," ",INDEX(bureaux!$A:$H,MATCH($E411,bureaux!$A:$A,0),5))</f>
        <v>#N/A</v>
      </c>
      <c r="Q411" s="20" t="e">
        <f>INDEX(bureaux!$A:$G,MATCH($E411,bureaux!$A:$A,0),6)</f>
        <v>#N/A</v>
      </c>
      <c r="R411" s="20" t="e">
        <f>INDEX(bureaux!$A:$G,MATCH($E411,bureaux!$A:$A,0),7)</f>
        <v>#N/A</v>
      </c>
    </row>
    <row r="412" spans="1:18" x14ac:dyDescent="0.25">
      <c r="A412" s="20">
        <f>'Elegio-Electors'!C412</f>
        <v>0</v>
      </c>
      <c r="B412" s="20">
        <f>'Elegio-Electors'!B412</f>
        <v>0</v>
      </c>
      <c r="C412" s="91">
        <f>IF(Procédure!$C$33=2,'Elegio-Electors'!D412,Procédure!$C$33)</f>
        <v>0</v>
      </c>
      <c r="D412" s="20">
        <f>'Elegio-Electors'!E412</f>
        <v>0</v>
      </c>
      <c r="E412" s="91" t="str">
        <f>IF(LEFT(RIGHT('Elegio-Electors'!L412,2),1)="C",'Elegio-Electors'!L412,IF(LEFT(RIGHT('Elegio-Electors'!M412,2),1)="C",'Elegio-Electors'!M412,""))</f>
        <v/>
      </c>
      <c r="F412" s="91" t="str">
        <f>IF(LEFT(RIGHT('Elegio-Electors'!L412,2),1)="O",'Elegio-Electors'!L412,IF(LEFT(RIGHT('Elegio-Electors'!M412,2),1)="O",'Elegio-Electors'!M412,""))</f>
        <v/>
      </c>
      <c r="G412" s="91" t="s">
        <v>166</v>
      </c>
      <c r="H412" s="91" t="s">
        <v>167</v>
      </c>
      <c r="I412" s="20" t="e">
        <f t="shared" si="30"/>
        <v>#N/A</v>
      </c>
      <c r="J412" s="20" t="e">
        <f t="shared" si="31"/>
        <v>#N/A</v>
      </c>
      <c r="K412" s="91" t="e">
        <f>INDEX(bureaux!$A:$I,MATCH($E412,bureaux!$A:$A,0),9)</f>
        <v>#N/A</v>
      </c>
      <c r="L412" s="91" t="e">
        <f t="shared" si="32"/>
        <v>#N/A</v>
      </c>
      <c r="M412" s="91" t="e">
        <f t="shared" si="33"/>
        <v>#N/A</v>
      </c>
      <c r="N412" s="20" t="e">
        <f t="shared" si="34"/>
        <v>#N/A</v>
      </c>
      <c r="O412" s="20" t="e">
        <f>INDEX(bureaux!$A:$H,MATCH($E412,bureaux!$A:$A,0),8)</f>
        <v>#N/A</v>
      </c>
      <c r="P412" s="91" t="e">
        <f>_xlfn.CONCAT(INDEX(bureaux!$A:$H,MATCH($E412,bureaux!$A:$A,0),4)," ",INDEX(bureaux!$A:$H,MATCH($E412,bureaux!$A:$A,0),5))</f>
        <v>#N/A</v>
      </c>
      <c r="Q412" s="20" t="e">
        <f>INDEX(bureaux!$A:$G,MATCH($E412,bureaux!$A:$A,0),6)</f>
        <v>#N/A</v>
      </c>
      <c r="R412" s="20" t="e">
        <f>INDEX(bureaux!$A:$G,MATCH($E412,bureaux!$A:$A,0),7)</f>
        <v>#N/A</v>
      </c>
    </row>
    <row r="413" spans="1:18" x14ac:dyDescent="0.25">
      <c r="A413" s="20">
        <f>'Elegio-Electors'!C413</f>
        <v>0</v>
      </c>
      <c r="B413" s="20">
        <f>'Elegio-Electors'!B413</f>
        <v>0</v>
      </c>
      <c r="C413" s="91">
        <f>IF(Procédure!$C$33=2,'Elegio-Electors'!D413,Procédure!$C$33)</f>
        <v>0</v>
      </c>
      <c r="D413" s="20">
        <f>'Elegio-Electors'!E413</f>
        <v>0</v>
      </c>
      <c r="E413" s="91" t="str">
        <f>IF(LEFT(RIGHT('Elegio-Electors'!L413,2),1)="C",'Elegio-Electors'!L413,IF(LEFT(RIGHT('Elegio-Electors'!M413,2),1)="C",'Elegio-Electors'!M413,""))</f>
        <v/>
      </c>
      <c r="F413" s="91" t="str">
        <f>IF(LEFT(RIGHT('Elegio-Electors'!L413,2),1)="O",'Elegio-Electors'!L413,IF(LEFT(RIGHT('Elegio-Electors'!M413,2),1)="O",'Elegio-Electors'!M413,""))</f>
        <v/>
      </c>
      <c r="G413" s="91" t="s">
        <v>166</v>
      </c>
      <c r="H413" s="91" t="s">
        <v>167</v>
      </c>
      <c r="I413" s="20" t="e">
        <f t="shared" si="30"/>
        <v>#N/A</v>
      </c>
      <c r="J413" s="20" t="e">
        <f t="shared" si="31"/>
        <v>#N/A</v>
      </c>
      <c r="K413" s="91" t="e">
        <f>INDEX(bureaux!$A:$I,MATCH($E413,bureaux!$A:$A,0),9)</f>
        <v>#N/A</v>
      </c>
      <c r="L413" s="91" t="e">
        <f t="shared" si="32"/>
        <v>#N/A</v>
      </c>
      <c r="M413" s="91" t="e">
        <f t="shared" si="33"/>
        <v>#N/A</v>
      </c>
      <c r="N413" s="20" t="e">
        <f t="shared" si="34"/>
        <v>#N/A</v>
      </c>
      <c r="O413" s="20" t="e">
        <f>INDEX(bureaux!$A:$H,MATCH($E413,bureaux!$A:$A,0),8)</f>
        <v>#N/A</v>
      </c>
      <c r="P413" s="91" t="e">
        <f>_xlfn.CONCAT(INDEX(bureaux!$A:$H,MATCH($E413,bureaux!$A:$A,0),4)," ",INDEX(bureaux!$A:$H,MATCH($E413,bureaux!$A:$A,0),5))</f>
        <v>#N/A</v>
      </c>
      <c r="Q413" s="20" t="e">
        <f>INDEX(bureaux!$A:$G,MATCH($E413,bureaux!$A:$A,0),6)</f>
        <v>#N/A</v>
      </c>
      <c r="R413" s="20" t="e">
        <f>INDEX(bureaux!$A:$G,MATCH($E413,bureaux!$A:$A,0),7)</f>
        <v>#N/A</v>
      </c>
    </row>
    <row r="414" spans="1:18" x14ac:dyDescent="0.25">
      <c r="A414" s="20">
        <f>'Elegio-Electors'!C414</f>
        <v>0</v>
      </c>
      <c r="B414" s="20">
        <f>'Elegio-Electors'!B414</f>
        <v>0</v>
      </c>
      <c r="C414" s="91">
        <f>IF(Procédure!$C$33=2,'Elegio-Electors'!D414,Procédure!$C$33)</f>
        <v>0</v>
      </c>
      <c r="D414" s="20">
        <f>'Elegio-Electors'!E414</f>
        <v>0</v>
      </c>
      <c r="E414" s="91" t="str">
        <f>IF(LEFT(RIGHT('Elegio-Electors'!L414,2),1)="C",'Elegio-Electors'!L414,IF(LEFT(RIGHT('Elegio-Electors'!M414,2),1)="C",'Elegio-Electors'!M414,""))</f>
        <v/>
      </c>
      <c r="F414" s="91" t="str">
        <f>IF(LEFT(RIGHT('Elegio-Electors'!L414,2),1)="O",'Elegio-Electors'!L414,IF(LEFT(RIGHT('Elegio-Electors'!M414,2),1)="O",'Elegio-Electors'!M414,""))</f>
        <v/>
      </c>
      <c r="G414" s="91" t="s">
        <v>166</v>
      </c>
      <c r="H414" s="91" t="s">
        <v>167</v>
      </c>
      <c r="I414" s="20" t="e">
        <f t="shared" si="30"/>
        <v>#N/A</v>
      </c>
      <c r="J414" s="20" t="e">
        <f t="shared" si="31"/>
        <v>#N/A</v>
      </c>
      <c r="K414" s="91" t="e">
        <f>INDEX(bureaux!$A:$I,MATCH($E414,bureaux!$A:$A,0),9)</f>
        <v>#N/A</v>
      </c>
      <c r="L414" s="91" t="e">
        <f t="shared" si="32"/>
        <v>#N/A</v>
      </c>
      <c r="M414" s="91" t="e">
        <f t="shared" si="33"/>
        <v>#N/A</v>
      </c>
      <c r="N414" s="20" t="e">
        <f t="shared" si="34"/>
        <v>#N/A</v>
      </c>
      <c r="O414" s="20" t="e">
        <f>INDEX(bureaux!$A:$H,MATCH($E414,bureaux!$A:$A,0),8)</f>
        <v>#N/A</v>
      </c>
      <c r="P414" s="91" t="e">
        <f>_xlfn.CONCAT(INDEX(bureaux!$A:$H,MATCH($E414,bureaux!$A:$A,0),4)," ",INDEX(bureaux!$A:$H,MATCH($E414,bureaux!$A:$A,0),5))</f>
        <v>#N/A</v>
      </c>
      <c r="Q414" s="20" t="e">
        <f>INDEX(bureaux!$A:$G,MATCH($E414,bureaux!$A:$A,0),6)</f>
        <v>#N/A</v>
      </c>
      <c r="R414" s="20" t="e">
        <f>INDEX(bureaux!$A:$G,MATCH($E414,bureaux!$A:$A,0),7)</f>
        <v>#N/A</v>
      </c>
    </row>
    <row r="415" spans="1:18" x14ac:dyDescent="0.25">
      <c r="A415" s="20">
        <f>'Elegio-Electors'!C415</f>
        <v>0</v>
      </c>
      <c r="B415" s="20">
        <f>'Elegio-Electors'!B415</f>
        <v>0</v>
      </c>
      <c r="C415" s="91">
        <f>IF(Procédure!$C$33=2,'Elegio-Electors'!D415,Procédure!$C$33)</f>
        <v>0</v>
      </c>
      <c r="D415" s="20">
        <f>'Elegio-Electors'!E415</f>
        <v>0</v>
      </c>
      <c r="E415" s="91" t="str">
        <f>IF(LEFT(RIGHT('Elegio-Electors'!L415,2),1)="C",'Elegio-Electors'!L415,IF(LEFT(RIGHT('Elegio-Electors'!M415,2),1)="C",'Elegio-Electors'!M415,""))</f>
        <v/>
      </c>
      <c r="F415" s="91" t="str">
        <f>IF(LEFT(RIGHT('Elegio-Electors'!L415,2),1)="O",'Elegio-Electors'!L415,IF(LEFT(RIGHT('Elegio-Electors'!M415,2),1)="O",'Elegio-Electors'!M415,""))</f>
        <v/>
      </c>
      <c r="G415" s="91" t="s">
        <v>166</v>
      </c>
      <c r="H415" s="91" t="s">
        <v>167</v>
      </c>
      <c r="I415" s="20" t="e">
        <f t="shared" si="30"/>
        <v>#N/A</v>
      </c>
      <c r="J415" s="20" t="e">
        <f t="shared" si="31"/>
        <v>#N/A</v>
      </c>
      <c r="K415" s="91" t="e">
        <f>INDEX(bureaux!$A:$I,MATCH($E415,bureaux!$A:$A,0),9)</f>
        <v>#N/A</v>
      </c>
      <c r="L415" s="91" t="e">
        <f t="shared" si="32"/>
        <v>#N/A</v>
      </c>
      <c r="M415" s="91" t="e">
        <f t="shared" si="33"/>
        <v>#N/A</v>
      </c>
      <c r="N415" s="20" t="e">
        <f t="shared" si="34"/>
        <v>#N/A</v>
      </c>
      <c r="O415" s="20" t="e">
        <f>INDEX(bureaux!$A:$H,MATCH($E415,bureaux!$A:$A,0),8)</f>
        <v>#N/A</v>
      </c>
      <c r="P415" s="91" t="e">
        <f>_xlfn.CONCAT(INDEX(bureaux!$A:$H,MATCH($E415,bureaux!$A:$A,0),4)," ",INDEX(bureaux!$A:$H,MATCH($E415,bureaux!$A:$A,0),5))</f>
        <v>#N/A</v>
      </c>
      <c r="Q415" s="20" t="e">
        <f>INDEX(bureaux!$A:$G,MATCH($E415,bureaux!$A:$A,0),6)</f>
        <v>#N/A</v>
      </c>
      <c r="R415" s="20" t="e">
        <f>INDEX(bureaux!$A:$G,MATCH($E415,bureaux!$A:$A,0),7)</f>
        <v>#N/A</v>
      </c>
    </row>
    <row r="416" spans="1:18" x14ac:dyDescent="0.25">
      <c r="A416" s="20">
        <f>'Elegio-Electors'!C416</f>
        <v>0</v>
      </c>
      <c r="B416" s="20">
        <f>'Elegio-Electors'!B416</f>
        <v>0</v>
      </c>
      <c r="C416" s="91">
        <f>IF(Procédure!$C$33=2,'Elegio-Electors'!D416,Procédure!$C$33)</f>
        <v>0</v>
      </c>
      <c r="D416" s="20">
        <f>'Elegio-Electors'!E416</f>
        <v>0</v>
      </c>
      <c r="E416" s="91" t="str">
        <f>IF(LEFT(RIGHT('Elegio-Electors'!L416,2),1)="C",'Elegio-Electors'!L416,IF(LEFT(RIGHT('Elegio-Electors'!M416,2),1)="C",'Elegio-Electors'!M416,""))</f>
        <v/>
      </c>
      <c r="F416" s="91" t="str">
        <f>IF(LEFT(RIGHT('Elegio-Electors'!L416,2),1)="O",'Elegio-Electors'!L416,IF(LEFT(RIGHT('Elegio-Electors'!M416,2),1)="O",'Elegio-Electors'!M416,""))</f>
        <v/>
      </c>
      <c r="G416" s="91" t="s">
        <v>166</v>
      </c>
      <c r="H416" s="91" t="s">
        <v>167</v>
      </c>
      <c r="I416" s="20" t="e">
        <f t="shared" si="30"/>
        <v>#N/A</v>
      </c>
      <c r="J416" s="20" t="e">
        <f t="shared" si="31"/>
        <v>#N/A</v>
      </c>
      <c r="K416" s="91" t="e">
        <f>INDEX(bureaux!$A:$I,MATCH($E416,bureaux!$A:$A,0),9)</f>
        <v>#N/A</v>
      </c>
      <c r="L416" s="91" t="e">
        <f t="shared" si="32"/>
        <v>#N/A</v>
      </c>
      <c r="M416" s="91" t="e">
        <f t="shared" si="33"/>
        <v>#N/A</v>
      </c>
      <c r="N416" s="20" t="e">
        <f t="shared" si="34"/>
        <v>#N/A</v>
      </c>
      <c r="O416" s="20" t="e">
        <f>INDEX(bureaux!$A:$H,MATCH($E416,bureaux!$A:$A,0),8)</f>
        <v>#N/A</v>
      </c>
      <c r="P416" s="91" t="e">
        <f>_xlfn.CONCAT(INDEX(bureaux!$A:$H,MATCH($E416,bureaux!$A:$A,0),4)," ",INDEX(bureaux!$A:$H,MATCH($E416,bureaux!$A:$A,0),5))</f>
        <v>#N/A</v>
      </c>
      <c r="Q416" s="20" t="e">
        <f>INDEX(bureaux!$A:$G,MATCH($E416,bureaux!$A:$A,0),6)</f>
        <v>#N/A</v>
      </c>
      <c r="R416" s="20" t="e">
        <f>INDEX(bureaux!$A:$G,MATCH($E416,bureaux!$A:$A,0),7)</f>
        <v>#N/A</v>
      </c>
    </row>
    <row r="417" spans="1:18" x14ac:dyDescent="0.25">
      <c r="A417" s="20">
        <f>'Elegio-Electors'!C417</f>
        <v>0</v>
      </c>
      <c r="B417" s="20">
        <f>'Elegio-Electors'!B417</f>
        <v>0</v>
      </c>
      <c r="C417" s="91">
        <f>IF(Procédure!$C$33=2,'Elegio-Electors'!D417,Procédure!$C$33)</f>
        <v>0</v>
      </c>
      <c r="D417" s="20">
        <f>'Elegio-Electors'!E417</f>
        <v>0</v>
      </c>
      <c r="E417" s="91" t="str">
        <f>IF(LEFT(RIGHT('Elegio-Electors'!L417,2),1)="C",'Elegio-Electors'!L417,IF(LEFT(RIGHT('Elegio-Electors'!M417,2),1)="C",'Elegio-Electors'!M417,""))</f>
        <v/>
      </c>
      <c r="F417" s="91" t="str">
        <f>IF(LEFT(RIGHT('Elegio-Electors'!L417,2),1)="O",'Elegio-Electors'!L417,IF(LEFT(RIGHT('Elegio-Electors'!M417,2),1)="O",'Elegio-Electors'!M417,""))</f>
        <v/>
      </c>
      <c r="G417" s="91" t="s">
        <v>166</v>
      </c>
      <c r="H417" s="91" t="s">
        <v>167</v>
      </c>
      <c r="I417" s="20" t="e">
        <f t="shared" si="30"/>
        <v>#N/A</v>
      </c>
      <c r="J417" s="20" t="e">
        <f t="shared" si="31"/>
        <v>#N/A</v>
      </c>
      <c r="K417" s="91" t="e">
        <f>INDEX(bureaux!$A:$I,MATCH($E417,bureaux!$A:$A,0),9)</f>
        <v>#N/A</v>
      </c>
      <c r="L417" s="91" t="e">
        <f t="shared" si="32"/>
        <v>#N/A</v>
      </c>
      <c r="M417" s="91" t="e">
        <f t="shared" si="33"/>
        <v>#N/A</v>
      </c>
      <c r="N417" s="20" t="e">
        <f t="shared" si="34"/>
        <v>#N/A</v>
      </c>
      <c r="O417" s="20" t="e">
        <f>INDEX(bureaux!$A:$H,MATCH($E417,bureaux!$A:$A,0),8)</f>
        <v>#N/A</v>
      </c>
      <c r="P417" s="91" t="e">
        <f>_xlfn.CONCAT(INDEX(bureaux!$A:$H,MATCH($E417,bureaux!$A:$A,0),4)," ",INDEX(bureaux!$A:$H,MATCH($E417,bureaux!$A:$A,0),5))</f>
        <v>#N/A</v>
      </c>
      <c r="Q417" s="20" t="e">
        <f>INDEX(bureaux!$A:$G,MATCH($E417,bureaux!$A:$A,0),6)</f>
        <v>#N/A</v>
      </c>
      <c r="R417" s="20" t="e">
        <f>INDEX(bureaux!$A:$G,MATCH($E417,bureaux!$A:$A,0),7)</f>
        <v>#N/A</v>
      </c>
    </row>
    <row r="418" spans="1:18" x14ac:dyDescent="0.25">
      <c r="A418" s="20">
        <f>'Elegio-Electors'!C418</f>
        <v>0</v>
      </c>
      <c r="B418" s="20">
        <f>'Elegio-Electors'!B418</f>
        <v>0</v>
      </c>
      <c r="C418" s="91">
        <f>IF(Procédure!$C$33=2,'Elegio-Electors'!D418,Procédure!$C$33)</f>
        <v>0</v>
      </c>
      <c r="D418" s="20">
        <f>'Elegio-Electors'!E418</f>
        <v>0</v>
      </c>
      <c r="E418" s="91" t="str">
        <f>IF(LEFT(RIGHT('Elegio-Electors'!L418,2),1)="C",'Elegio-Electors'!L418,IF(LEFT(RIGHT('Elegio-Electors'!M418,2),1)="C",'Elegio-Electors'!M418,""))</f>
        <v/>
      </c>
      <c r="F418" s="91" t="str">
        <f>IF(LEFT(RIGHT('Elegio-Electors'!L418,2),1)="O",'Elegio-Electors'!L418,IF(LEFT(RIGHT('Elegio-Electors'!M418,2),1)="O",'Elegio-Electors'!M418,""))</f>
        <v/>
      </c>
      <c r="G418" s="91" t="s">
        <v>166</v>
      </c>
      <c r="H418" s="91" t="s">
        <v>167</v>
      </c>
      <c r="I418" s="20" t="e">
        <f t="shared" si="30"/>
        <v>#N/A</v>
      </c>
      <c r="J418" s="20" t="e">
        <f t="shared" si="31"/>
        <v>#N/A</v>
      </c>
      <c r="K418" s="91" t="e">
        <f>INDEX(bureaux!$A:$I,MATCH($E418,bureaux!$A:$A,0),9)</f>
        <v>#N/A</v>
      </c>
      <c r="L418" s="91" t="e">
        <f t="shared" si="32"/>
        <v>#N/A</v>
      </c>
      <c r="M418" s="91" t="e">
        <f t="shared" si="33"/>
        <v>#N/A</v>
      </c>
      <c r="N418" s="20" t="e">
        <f t="shared" si="34"/>
        <v>#N/A</v>
      </c>
      <c r="O418" s="20" t="e">
        <f>INDEX(bureaux!$A:$H,MATCH($E418,bureaux!$A:$A,0),8)</f>
        <v>#N/A</v>
      </c>
      <c r="P418" s="91" t="e">
        <f>_xlfn.CONCAT(INDEX(bureaux!$A:$H,MATCH($E418,bureaux!$A:$A,0),4)," ",INDEX(bureaux!$A:$H,MATCH($E418,bureaux!$A:$A,0),5))</f>
        <v>#N/A</v>
      </c>
      <c r="Q418" s="20" t="e">
        <f>INDEX(bureaux!$A:$G,MATCH($E418,bureaux!$A:$A,0),6)</f>
        <v>#N/A</v>
      </c>
      <c r="R418" s="20" t="e">
        <f>INDEX(bureaux!$A:$G,MATCH($E418,bureaux!$A:$A,0),7)</f>
        <v>#N/A</v>
      </c>
    </row>
    <row r="419" spans="1:18" x14ac:dyDescent="0.25">
      <c r="A419" s="20">
        <f>'Elegio-Electors'!C419</f>
        <v>0</v>
      </c>
      <c r="B419" s="20">
        <f>'Elegio-Electors'!B419</f>
        <v>0</v>
      </c>
      <c r="C419" s="91">
        <f>IF(Procédure!$C$33=2,'Elegio-Electors'!D419,Procédure!$C$33)</f>
        <v>0</v>
      </c>
      <c r="D419" s="20">
        <f>'Elegio-Electors'!E419</f>
        <v>0</v>
      </c>
      <c r="E419" s="91" t="str">
        <f>IF(LEFT(RIGHT('Elegio-Electors'!L419,2),1)="C",'Elegio-Electors'!L419,IF(LEFT(RIGHT('Elegio-Electors'!M419,2),1)="C",'Elegio-Electors'!M419,""))</f>
        <v/>
      </c>
      <c r="F419" s="91" t="str">
        <f>IF(LEFT(RIGHT('Elegio-Electors'!L419,2),1)="O",'Elegio-Electors'!L419,IF(LEFT(RIGHT('Elegio-Electors'!M419,2),1)="O",'Elegio-Electors'!M419,""))</f>
        <v/>
      </c>
      <c r="G419" s="91" t="s">
        <v>166</v>
      </c>
      <c r="H419" s="91" t="s">
        <v>167</v>
      </c>
      <c r="I419" s="20" t="e">
        <f t="shared" si="30"/>
        <v>#N/A</v>
      </c>
      <c r="J419" s="20" t="e">
        <f t="shared" si="31"/>
        <v>#N/A</v>
      </c>
      <c r="K419" s="91" t="e">
        <f>INDEX(bureaux!$A:$I,MATCH($E419,bureaux!$A:$A,0),9)</f>
        <v>#N/A</v>
      </c>
      <c r="L419" s="91" t="e">
        <f t="shared" si="32"/>
        <v>#N/A</v>
      </c>
      <c r="M419" s="91" t="e">
        <f t="shared" si="33"/>
        <v>#N/A</v>
      </c>
      <c r="N419" s="20" t="e">
        <f t="shared" si="34"/>
        <v>#N/A</v>
      </c>
      <c r="O419" s="20" t="e">
        <f>INDEX(bureaux!$A:$H,MATCH($E419,bureaux!$A:$A,0),8)</f>
        <v>#N/A</v>
      </c>
      <c r="P419" s="91" t="e">
        <f>_xlfn.CONCAT(INDEX(bureaux!$A:$H,MATCH($E419,bureaux!$A:$A,0),4)," ",INDEX(bureaux!$A:$H,MATCH($E419,bureaux!$A:$A,0),5))</f>
        <v>#N/A</v>
      </c>
      <c r="Q419" s="20" t="e">
        <f>INDEX(bureaux!$A:$G,MATCH($E419,bureaux!$A:$A,0),6)</f>
        <v>#N/A</v>
      </c>
      <c r="R419" s="20" t="e">
        <f>INDEX(bureaux!$A:$G,MATCH($E419,bureaux!$A:$A,0),7)</f>
        <v>#N/A</v>
      </c>
    </row>
    <row r="420" spans="1:18" x14ac:dyDescent="0.25">
      <c r="A420" s="20">
        <f>'Elegio-Electors'!C420</f>
        <v>0</v>
      </c>
      <c r="B420" s="20">
        <f>'Elegio-Electors'!B420</f>
        <v>0</v>
      </c>
      <c r="C420" s="91">
        <f>IF(Procédure!$C$33=2,'Elegio-Electors'!D420,Procédure!$C$33)</f>
        <v>0</v>
      </c>
      <c r="D420" s="20">
        <f>'Elegio-Electors'!E420</f>
        <v>0</v>
      </c>
      <c r="E420" s="91" t="str">
        <f>IF(LEFT(RIGHT('Elegio-Electors'!L420,2),1)="C",'Elegio-Electors'!L420,IF(LEFT(RIGHT('Elegio-Electors'!M420,2),1)="C",'Elegio-Electors'!M420,""))</f>
        <v/>
      </c>
      <c r="F420" s="91" t="str">
        <f>IF(LEFT(RIGHT('Elegio-Electors'!L420,2),1)="O",'Elegio-Electors'!L420,IF(LEFT(RIGHT('Elegio-Electors'!M420,2),1)="O",'Elegio-Electors'!M420,""))</f>
        <v/>
      </c>
      <c r="G420" s="91" t="s">
        <v>166</v>
      </c>
      <c r="H420" s="91" t="s">
        <v>167</v>
      </c>
      <c r="I420" s="20" t="e">
        <f t="shared" si="30"/>
        <v>#N/A</v>
      </c>
      <c r="J420" s="20" t="e">
        <f t="shared" si="31"/>
        <v>#N/A</v>
      </c>
      <c r="K420" s="91" t="e">
        <f>INDEX(bureaux!$A:$I,MATCH($E420,bureaux!$A:$A,0),9)</f>
        <v>#N/A</v>
      </c>
      <c r="L420" s="91" t="e">
        <f t="shared" si="32"/>
        <v>#N/A</v>
      </c>
      <c r="M420" s="91" t="e">
        <f t="shared" si="33"/>
        <v>#N/A</v>
      </c>
      <c r="N420" s="20" t="e">
        <f t="shared" si="34"/>
        <v>#N/A</v>
      </c>
      <c r="O420" s="20" t="e">
        <f>INDEX(bureaux!$A:$H,MATCH($E420,bureaux!$A:$A,0),8)</f>
        <v>#N/A</v>
      </c>
      <c r="P420" s="91" t="e">
        <f>_xlfn.CONCAT(INDEX(bureaux!$A:$H,MATCH($E420,bureaux!$A:$A,0),4)," ",INDEX(bureaux!$A:$H,MATCH($E420,bureaux!$A:$A,0),5))</f>
        <v>#N/A</v>
      </c>
      <c r="Q420" s="20" t="e">
        <f>INDEX(bureaux!$A:$G,MATCH($E420,bureaux!$A:$A,0),6)</f>
        <v>#N/A</v>
      </c>
      <c r="R420" s="20" t="e">
        <f>INDEX(bureaux!$A:$G,MATCH($E420,bureaux!$A:$A,0),7)</f>
        <v>#N/A</v>
      </c>
    </row>
    <row r="421" spans="1:18" x14ac:dyDescent="0.25">
      <c r="A421" s="20">
        <f>'Elegio-Electors'!C421</f>
        <v>0</v>
      </c>
      <c r="B421" s="20">
        <f>'Elegio-Electors'!B421</f>
        <v>0</v>
      </c>
      <c r="C421" s="91">
        <f>IF(Procédure!$C$33=2,'Elegio-Electors'!D421,Procédure!$C$33)</f>
        <v>0</v>
      </c>
      <c r="D421" s="20">
        <f>'Elegio-Electors'!E421</f>
        <v>0</v>
      </c>
      <c r="E421" s="91" t="str">
        <f>IF(LEFT(RIGHT('Elegio-Electors'!L421,2),1)="C",'Elegio-Electors'!L421,IF(LEFT(RIGHT('Elegio-Electors'!M421,2),1)="C",'Elegio-Electors'!M421,""))</f>
        <v/>
      </c>
      <c r="F421" s="91" t="str">
        <f>IF(LEFT(RIGHT('Elegio-Electors'!L421,2),1)="O",'Elegio-Electors'!L421,IF(LEFT(RIGHT('Elegio-Electors'!M421,2),1)="O",'Elegio-Electors'!M421,""))</f>
        <v/>
      </c>
      <c r="G421" s="91" t="s">
        <v>166</v>
      </c>
      <c r="H421" s="91" t="s">
        <v>167</v>
      </c>
      <c r="I421" s="20" t="e">
        <f t="shared" si="30"/>
        <v>#N/A</v>
      </c>
      <c r="J421" s="20" t="e">
        <f t="shared" si="31"/>
        <v>#N/A</v>
      </c>
      <c r="K421" s="91" t="e">
        <f>INDEX(bureaux!$A:$I,MATCH($E421,bureaux!$A:$A,0),9)</f>
        <v>#N/A</v>
      </c>
      <c r="L421" s="91" t="e">
        <f t="shared" si="32"/>
        <v>#N/A</v>
      </c>
      <c r="M421" s="91" t="e">
        <f t="shared" si="33"/>
        <v>#N/A</v>
      </c>
      <c r="N421" s="20" t="e">
        <f t="shared" si="34"/>
        <v>#N/A</v>
      </c>
      <c r="O421" s="20" t="e">
        <f>INDEX(bureaux!$A:$H,MATCH($E421,bureaux!$A:$A,0),8)</f>
        <v>#N/A</v>
      </c>
      <c r="P421" s="91" t="e">
        <f>_xlfn.CONCAT(INDEX(bureaux!$A:$H,MATCH($E421,bureaux!$A:$A,0),4)," ",INDEX(bureaux!$A:$H,MATCH($E421,bureaux!$A:$A,0),5))</f>
        <v>#N/A</v>
      </c>
      <c r="Q421" s="20" t="e">
        <f>INDEX(bureaux!$A:$G,MATCH($E421,bureaux!$A:$A,0),6)</f>
        <v>#N/A</v>
      </c>
      <c r="R421" s="20" t="e">
        <f>INDEX(bureaux!$A:$G,MATCH($E421,bureaux!$A:$A,0),7)</f>
        <v>#N/A</v>
      </c>
    </row>
    <row r="422" spans="1:18" x14ac:dyDescent="0.25">
      <c r="A422" s="20">
        <f>'Elegio-Electors'!C422</f>
        <v>0</v>
      </c>
      <c r="B422" s="20">
        <f>'Elegio-Electors'!B422</f>
        <v>0</v>
      </c>
      <c r="C422" s="91">
        <f>IF(Procédure!$C$33=2,'Elegio-Electors'!D422,Procédure!$C$33)</f>
        <v>0</v>
      </c>
      <c r="D422" s="20">
        <f>'Elegio-Electors'!E422</f>
        <v>0</v>
      </c>
      <c r="E422" s="91" t="str">
        <f>IF(LEFT(RIGHT('Elegio-Electors'!L422,2),1)="C",'Elegio-Electors'!L422,IF(LEFT(RIGHT('Elegio-Electors'!M422,2),1)="C",'Elegio-Electors'!M422,""))</f>
        <v/>
      </c>
      <c r="F422" s="91" t="str">
        <f>IF(LEFT(RIGHT('Elegio-Electors'!L422,2),1)="O",'Elegio-Electors'!L422,IF(LEFT(RIGHT('Elegio-Electors'!M422,2),1)="O",'Elegio-Electors'!M422,""))</f>
        <v/>
      </c>
      <c r="G422" s="91" t="s">
        <v>166</v>
      </c>
      <c r="H422" s="91" t="s">
        <v>167</v>
      </c>
      <c r="I422" s="20" t="e">
        <f t="shared" si="30"/>
        <v>#N/A</v>
      </c>
      <c r="J422" s="20" t="e">
        <f t="shared" si="31"/>
        <v>#N/A</v>
      </c>
      <c r="K422" s="91" t="e">
        <f>INDEX(bureaux!$A:$I,MATCH($E422,bureaux!$A:$A,0),9)</f>
        <v>#N/A</v>
      </c>
      <c r="L422" s="91" t="e">
        <f t="shared" si="32"/>
        <v>#N/A</v>
      </c>
      <c r="M422" s="91" t="e">
        <f t="shared" si="33"/>
        <v>#N/A</v>
      </c>
      <c r="N422" s="20" t="e">
        <f t="shared" si="34"/>
        <v>#N/A</v>
      </c>
      <c r="O422" s="20" t="e">
        <f>INDEX(bureaux!$A:$H,MATCH($E422,bureaux!$A:$A,0),8)</f>
        <v>#N/A</v>
      </c>
      <c r="P422" s="91" t="e">
        <f>_xlfn.CONCAT(INDEX(bureaux!$A:$H,MATCH($E422,bureaux!$A:$A,0),4)," ",INDEX(bureaux!$A:$H,MATCH($E422,bureaux!$A:$A,0),5))</f>
        <v>#N/A</v>
      </c>
      <c r="Q422" s="20" t="e">
        <f>INDEX(bureaux!$A:$G,MATCH($E422,bureaux!$A:$A,0),6)</f>
        <v>#N/A</v>
      </c>
      <c r="R422" s="20" t="e">
        <f>INDEX(bureaux!$A:$G,MATCH($E422,bureaux!$A:$A,0),7)</f>
        <v>#N/A</v>
      </c>
    </row>
    <row r="423" spans="1:18" x14ac:dyDescent="0.25">
      <c r="A423" s="20">
        <f>'Elegio-Electors'!C423</f>
        <v>0</v>
      </c>
      <c r="B423" s="20">
        <f>'Elegio-Electors'!B423</f>
        <v>0</v>
      </c>
      <c r="C423" s="91">
        <f>IF(Procédure!$C$33=2,'Elegio-Electors'!D423,Procédure!$C$33)</f>
        <v>0</v>
      </c>
      <c r="D423" s="20">
        <f>'Elegio-Electors'!E423</f>
        <v>0</v>
      </c>
      <c r="E423" s="91" t="str">
        <f>IF(LEFT(RIGHT('Elegio-Electors'!L423,2),1)="C",'Elegio-Electors'!L423,IF(LEFT(RIGHT('Elegio-Electors'!M423,2),1)="C",'Elegio-Electors'!M423,""))</f>
        <v/>
      </c>
      <c r="F423" s="91" t="str">
        <f>IF(LEFT(RIGHT('Elegio-Electors'!L423,2),1)="O",'Elegio-Electors'!L423,IF(LEFT(RIGHT('Elegio-Electors'!M423,2),1)="O",'Elegio-Electors'!M423,""))</f>
        <v/>
      </c>
      <c r="G423" s="91" t="s">
        <v>166</v>
      </c>
      <c r="H423" s="91" t="s">
        <v>167</v>
      </c>
      <c r="I423" s="20" t="e">
        <f t="shared" si="30"/>
        <v>#N/A</v>
      </c>
      <c r="J423" s="20" t="e">
        <f t="shared" si="31"/>
        <v>#N/A</v>
      </c>
      <c r="K423" s="91" t="e">
        <f>INDEX(bureaux!$A:$I,MATCH($E423,bureaux!$A:$A,0),9)</f>
        <v>#N/A</v>
      </c>
      <c r="L423" s="91" t="e">
        <f t="shared" si="32"/>
        <v>#N/A</v>
      </c>
      <c r="M423" s="91" t="e">
        <f t="shared" si="33"/>
        <v>#N/A</v>
      </c>
      <c r="N423" s="20" t="e">
        <f t="shared" si="34"/>
        <v>#N/A</v>
      </c>
      <c r="O423" s="20" t="e">
        <f>INDEX(bureaux!$A:$H,MATCH($E423,bureaux!$A:$A,0),8)</f>
        <v>#N/A</v>
      </c>
      <c r="P423" s="91" t="e">
        <f>_xlfn.CONCAT(INDEX(bureaux!$A:$H,MATCH($E423,bureaux!$A:$A,0),4)," ",INDEX(bureaux!$A:$H,MATCH($E423,bureaux!$A:$A,0),5))</f>
        <v>#N/A</v>
      </c>
      <c r="Q423" s="20" t="e">
        <f>INDEX(bureaux!$A:$G,MATCH($E423,bureaux!$A:$A,0),6)</f>
        <v>#N/A</v>
      </c>
      <c r="R423" s="20" t="e">
        <f>INDEX(bureaux!$A:$G,MATCH($E423,bureaux!$A:$A,0),7)</f>
        <v>#N/A</v>
      </c>
    </row>
    <row r="424" spans="1:18" x14ac:dyDescent="0.25">
      <c r="A424" s="20">
        <f>'Elegio-Electors'!C424</f>
        <v>0</v>
      </c>
      <c r="B424" s="20">
        <f>'Elegio-Electors'!B424</f>
        <v>0</v>
      </c>
      <c r="C424" s="91">
        <f>IF(Procédure!$C$33=2,'Elegio-Electors'!D424,Procédure!$C$33)</f>
        <v>0</v>
      </c>
      <c r="D424" s="20">
        <f>'Elegio-Electors'!E424</f>
        <v>0</v>
      </c>
      <c r="E424" s="91" t="str">
        <f>IF(LEFT(RIGHT('Elegio-Electors'!L424,2),1)="C",'Elegio-Electors'!L424,IF(LEFT(RIGHT('Elegio-Electors'!M424,2),1)="C",'Elegio-Electors'!M424,""))</f>
        <v/>
      </c>
      <c r="F424" s="91" t="str">
        <f>IF(LEFT(RIGHT('Elegio-Electors'!L424,2),1)="O",'Elegio-Electors'!L424,IF(LEFT(RIGHT('Elegio-Electors'!M424,2),1)="O",'Elegio-Electors'!M424,""))</f>
        <v/>
      </c>
      <c r="G424" s="91" t="s">
        <v>166</v>
      </c>
      <c r="H424" s="91" t="s">
        <v>167</v>
      </c>
      <c r="I424" s="20" t="e">
        <f t="shared" si="30"/>
        <v>#N/A</v>
      </c>
      <c r="J424" s="20" t="e">
        <f t="shared" si="31"/>
        <v>#N/A</v>
      </c>
      <c r="K424" s="91" t="e">
        <f>INDEX(bureaux!$A:$I,MATCH($E424,bureaux!$A:$A,0),9)</f>
        <v>#N/A</v>
      </c>
      <c r="L424" s="91" t="e">
        <f t="shared" si="32"/>
        <v>#N/A</v>
      </c>
      <c r="M424" s="91" t="e">
        <f t="shared" si="33"/>
        <v>#N/A</v>
      </c>
      <c r="N424" s="20" t="e">
        <f t="shared" si="34"/>
        <v>#N/A</v>
      </c>
      <c r="O424" s="20" t="e">
        <f>INDEX(bureaux!$A:$H,MATCH($E424,bureaux!$A:$A,0),8)</f>
        <v>#N/A</v>
      </c>
      <c r="P424" s="91" t="e">
        <f>_xlfn.CONCAT(INDEX(bureaux!$A:$H,MATCH($E424,bureaux!$A:$A,0),4)," ",INDEX(bureaux!$A:$H,MATCH($E424,bureaux!$A:$A,0),5))</f>
        <v>#N/A</v>
      </c>
      <c r="Q424" s="20" t="e">
        <f>INDEX(bureaux!$A:$G,MATCH($E424,bureaux!$A:$A,0),6)</f>
        <v>#N/A</v>
      </c>
      <c r="R424" s="20" t="e">
        <f>INDEX(bureaux!$A:$G,MATCH($E424,bureaux!$A:$A,0),7)</f>
        <v>#N/A</v>
      </c>
    </row>
    <row r="425" spans="1:18" x14ac:dyDescent="0.25">
      <c r="A425" s="20">
        <f>'Elegio-Electors'!C425</f>
        <v>0</v>
      </c>
      <c r="B425" s="20">
        <f>'Elegio-Electors'!B425</f>
        <v>0</v>
      </c>
      <c r="C425" s="91">
        <f>IF(Procédure!$C$33=2,'Elegio-Electors'!D425,Procédure!$C$33)</f>
        <v>0</v>
      </c>
      <c r="D425" s="20">
        <f>'Elegio-Electors'!E425</f>
        <v>0</v>
      </c>
      <c r="E425" s="91" t="str">
        <f>IF(LEFT(RIGHT('Elegio-Electors'!L425,2),1)="C",'Elegio-Electors'!L425,IF(LEFT(RIGHT('Elegio-Electors'!M425,2),1)="C",'Elegio-Electors'!M425,""))</f>
        <v/>
      </c>
      <c r="F425" s="91" t="str">
        <f>IF(LEFT(RIGHT('Elegio-Electors'!L425,2),1)="O",'Elegio-Electors'!L425,IF(LEFT(RIGHT('Elegio-Electors'!M425,2),1)="O",'Elegio-Electors'!M425,""))</f>
        <v/>
      </c>
      <c r="G425" s="91" t="s">
        <v>166</v>
      </c>
      <c r="H425" s="91" t="s">
        <v>167</v>
      </c>
      <c r="I425" s="20" t="e">
        <f t="shared" si="30"/>
        <v>#N/A</v>
      </c>
      <c r="J425" s="20" t="e">
        <f t="shared" si="31"/>
        <v>#N/A</v>
      </c>
      <c r="K425" s="91" t="e">
        <f>INDEX(bureaux!$A:$I,MATCH($E425,bureaux!$A:$A,0),9)</f>
        <v>#N/A</v>
      </c>
      <c r="L425" s="91" t="e">
        <f t="shared" si="32"/>
        <v>#N/A</v>
      </c>
      <c r="M425" s="91" t="e">
        <f t="shared" si="33"/>
        <v>#N/A</v>
      </c>
      <c r="N425" s="20" t="e">
        <f t="shared" si="34"/>
        <v>#N/A</v>
      </c>
      <c r="O425" s="20" t="e">
        <f>INDEX(bureaux!$A:$H,MATCH($E425,bureaux!$A:$A,0),8)</f>
        <v>#N/A</v>
      </c>
      <c r="P425" s="91" t="e">
        <f>_xlfn.CONCAT(INDEX(bureaux!$A:$H,MATCH($E425,bureaux!$A:$A,0),4)," ",INDEX(bureaux!$A:$H,MATCH($E425,bureaux!$A:$A,0),5))</f>
        <v>#N/A</v>
      </c>
      <c r="Q425" s="20" t="e">
        <f>INDEX(bureaux!$A:$G,MATCH($E425,bureaux!$A:$A,0),6)</f>
        <v>#N/A</v>
      </c>
      <c r="R425" s="20" t="e">
        <f>INDEX(bureaux!$A:$G,MATCH($E425,bureaux!$A:$A,0),7)</f>
        <v>#N/A</v>
      </c>
    </row>
    <row r="426" spans="1:18" x14ac:dyDescent="0.25">
      <c r="A426" s="20">
        <f>'Elegio-Electors'!C426</f>
        <v>0</v>
      </c>
      <c r="B426" s="20">
        <f>'Elegio-Electors'!B426</f>
        <v>0</v>
      </c>
      <c r="C426" s="91">
        <f>IF(Procédure!$C$33=2,'Elegio-Electors'!D426,Procédure!$C$33)</f>
        <v>0</v>
      </c>
      <c r="D426" s="20">
        <f>'Elegio-Electors'!E426</f>
        <v>0</v>
      </c>
      <c r="E426" s="91" t="str">
        <f>IF(LEFT(RIGHT('Elegio-Electors'!L426,2),1)="C",'Elegio-Electors'!L426,IF(LEFT(RIGHT('Elegio-Electors'!M426,2),1)="C",'Elegio-Electors'!M426,""))</f>
        <v/>
      </c>
      <c r="F426" s="91" t="str">
        <f>IF(LEFT(RIGHT('Elegio-Electors'!L426,2),1)="O",'Elegio-Electors'!L426,IF(LEFT(RIGHT('Elegio-Electors'!M426,2),1)="O",'Elegio-Electors'!M426,""))</f>
        <v/>
      </c>
      <c r="G426" s="91" t="s">
        <v>166</v>
      </c>
      <c r="H426" s="91" t="s">
        <v>167</v>
      </c>
      <c r="I426" s="20" t="e">
        <f t="shared" si="30"/>
        <v>#N/A</v>
      </c>
      <c r="J426" s="20" t="e">
        <f t="shared" si="31"/>
        <v>#N/A</v>
      </c>
      <c r="K426" s="91" t="e">
        <f>INDEX(bureaux!$A:$I,MATCH($E426,bureaux!$A:$A,0),9)</f>
        <v>#N/A</v>
      </c>
      <c r="L426" s="91" t="e">
        <f t="shared" si="32"/>
        <v>#N/A</v>
      </c>
      <c r="M426" s="91" t="e">
        <f t="shared" si="33"/>
        <v>#N/A</v>
      </c>
      <c r="N426" s="20" t="e">
        <f t="shared" si="34"/>
        <v>#N/A</v>
      </c>
      <c r="O426" s="20" t="e">
        <f>INDEX(bureaux!$A:$H,MATCH($E426,bureaux!$A:$A,0),8)</f>
        <v>#N/A</v>
      </c>
      <c r="P426" s="91" t="e">
        <f>_xlfn.CONCAT(INDEX(bureaux!$A:$H,MATCH($E426,bureaux!$A:$A,0),4)," ",INDEX(bureaux!$A:$H,MATCH($E426,bureaux!$A:$A,0),5))</f>
        <v>#N/A</v>
      </c>
      <c r="Q426" s="20" t="e">
        <f>INDEX(bureaux!$A:$G,MATCH($E426,bureaux!$A:$A,0),6)</f>
        <v>#N/A</v>
      </c>
      <c r="R426" s="20" t="e">
        <f>INDEX(bureaux!$A:$G,MATCH($E426,bureaux!$A:$A,0),7)</f>
        <v>#N/A</v>
      </c>
    </row>
    <row r="427" spans="1:18" x14ac:dyDescent="0.25">
      <c r="A427" s="20">
        <f>'Elegio-Electors'!C427</f>
        <v>0</v>
      </c>
      <c r="B427" s="20">
        <f>'Elegio-Electors'!B427</f>
        <v>0</v>
      </c>
      <c r="C427" s="91">
        <f>IF(Procédure!$C$33=2,'Elegio-Electors'!D427,Procédure!$C$33)</f>
        <v>0</v>
      </c>
      <c r="D427" s="20">
        <f>'Elegio-Electors'!E427</f>
        <v>0</v>
      </c>
      <c r="E427" s="91" t="str">
        <f>IF(LEFT(RIGHT('Elegio-Electors'!L427,2),1)="C",'Elegio-Electors'!L427,IF(LEFT(RIGHT('Elegio-Electors'!M427,2),1)="C",'Elegio-Electors'!M427,""))</f>
        <v/>
      </c>
      <c r="F427" s="91" t="str">
        <f>IF(LEFT(RIGHT('Elegio-Electors'!L427,2),1)="O",'Elegio-Electors'!L427,IF(LEFT(RIGHT('Elegio-Electors'!M427,2),1)="O",'Elegio-Electors'!M427,""))</f>
        <v/>
      </c>
      <c r="G427" s="91" t="s">
        <v>166</v>
      </c>
      <c r="H427" s="91" t="s">
        <v>167</v>
      </c>
      <c r="I427" s="20" t="e">
        <f t="shared" si="30"/>
        <v>#N/A</v>
      </c>
      <c r="J427" s="20" t="e">
        <f t="shared" si="31"/>
        <v>#N/A</v>
      </c>
      <c r="K427" s="91" t="e">
        <f>INDEX(bureaux!$A:$I,MATCH($E427,bureaux!$A:$A,0),9)</f>
        <v>#N/A</v>
      </c>
      <c r="L427" s="91" t="e">
        <f t="shared" si="32"/>
        <v>#N/A</v>
      </c>
      <c r="M427" s="91" t="e">
        <f t="shared" si="33"/>
        <v>#N/A</v>
      </c>
      <c r="N427" s="20" t="e">
        <f t="shared" si="34"/>
        <v>#N/A</v>
      </c>
      <c r="O427" s="20" t="e">
        <f>INDEX(bureaux!$A:$H,MATCH($E427,bureaux!$A:$A,0),8)</f>
        <v>#N/A</v>
      </c>
      <c r="P427" s="91" t="e">
        <f>_xlfn.CONCAT(INDEX(bureaux!$A:$H,MATCH($E427,bureaux!$A:$A,0),4)," ",INDEX(bureaux!$A:$H,MATCH($E427,bureaux!$A:$A,0),5))</f>
        <v>#N/A</v>
      </c>
      <c r="Q427" s="20" t="e">
        <f>INDEX(bureaux!$A:$G,MATCH($E427,bureaux!$A:$A,0),6)</f>
        <v>#N/A</v>
      </c>
      <c r="R427" s="20" t="e">
        <f>INDEX(bureaux!$A:$G,MATCH($E427,bureaux!$A:$A,0),7)</f>
        <v>#N/A</v>
      </c>
    </row>
    <row r="428" spans="1:18" x14ac:dyDescent="0.25">
      <c r="A428" s="20">
        <f>'Elegio-Electors'!C428</f>
        <v>0</v>
      </c>
      <c r="B428" s="20">
        <f>'Elegio-Electors'!B428</f>
        <v>0</v>
      </c>
      <c r="C428" s="91">
        <f>IF(Procédure!$C$33=2,'Elegio-Electors'!D428,Procédure!$C$33)</f>
        <v>0</v>
      </c>
      <c r="D428" s="20">
        <f>'Elegio-Electors'!E428</f>
        <v>0</v>
      </c>
      <c r="E428" s="91" t="str">
        <f>IF(LEFT(RIGHT('Elegio-Electors'!L428,2),1)="C",'Elegio-Electors'!L428,IF(LEFT(RIGHT('Elegio-Electors'!M428,2),1)="C",'Elegio-Electors'!M428,""))</f>
        <v/>
      </c>
      <c r="F428" s="91" t="str">
        <f>IF(LEFT(RIGHT('Elegio-Electors'!L428,2),1)="O",'Elegio-Electors'!L428,IF(LEFT(RIGHT('Elegio-Electors'!M428,2),1)="O",'Elegio-Electors'!M428,""))</f>
        <v/>
      </c>
      <c r="G428" s="91" t="s">
        <v>166</v>
      </c>
      <c r="H428" s="91" t="s">
        <v>167</v>
      </c>
      <c r="I428" s="20" t="e">
        <f t="shared" si="30"/>
        <v>#N/A</v>
      </c>
      <c r="J428" s="20" t="e">
        <f t="shared" si="31"/>
        <v>#N/A</v>
      </c>
      <c r="K428" s="91" t="e">
        <f>INDEX(bureaux!$A:$I,MATCH($E428,bureaux!$A:$A,0),9)</f>
        <v>#N/A</v>
      </c>
      <c r="L428" s="91" t="e">
        <f t="shared" si="32"/>
        <v>#N/A</v>
      </c>
      <c r="M428" s="91" t="e">
        <f t="shared" si="33"/>
        <v>#N/A</v>
      </c>
      <c r="N428" s="20" t="e">
        <f t="shared" si="34"/>
        <v>#N/A</v>
      </c>
      <c r="O428" s="20" t="e">
        <f>INDEX(bureaux!$A:$H,MATCH($E428,bureaux!$A:$A,0),8)</f>
        <v>#N/A</v>
      </c>
      <c r="P428" s="91" t="e">
        <f>_xlfn.CONCAT(INDEX(bureaux!$A:$H,MATCH($E428,bureaux!$A:$A,0),4)," ",INDEX(bureaux!$A:$H,MATCH($E428,bureaux!$A:$A,0),5))</f>
        <v>#N/A</v>
      </c>
      <c r="Q428" s="20" t="e">
        <f>INDEX(bureaux!$A:$G,MATCH($E428,bureaux!$A:$A,0),6)</f>
        <v>#N/A</v>
      </c>
      <c r="R428" s="20" t="e">
        <f>INDEX(bureaux!$A:$G,MATCH($E428,bureaux!$A:$A,0),7)</f>
        <v>#N/A</v>
      </c>
    </row>
    <row r="429" spans="1:18" x14ac:dyDescent="0.25">
      <c r="A429" s="20">
        <f>'Elegio-Electors'!C429</f>
        <v>0</v>
      </c>
      <c r="B429" s="20">
        <f>'Elegio-Electors'!B429</f>
        <v>0</v>
      </c>
      <c r="C429" s="91">
        <f>IF(Procédure!$C$33=2,'Elegio-Electors'!D429,Procédure!$C$33)</f>
        <v>0</v>
      </c>
      <c r="D429" s="20">
        <f>'Elegio-Electors'!E429</f>
        <v>0</v>
      </c>
      <c r="E429" s="91" t="str">
        <f>IF(LEFT(RIGHT('Elegio-Electors'!L429,2),1)="C",'Elegio-Electors'!L429,IF(LEFT(RIGHT('Elegio-Electors'!M429,2),1)="C",'Elegio-Electors'!M429,""))</f>
        <v/>
      </c>
      <c r="F429" s="91" t="str">
        <f>IF(LEFT(RIGHT('Elegio-Electors'!L429,2),1)="O",'Elegio-Electors'!L429,IF(LEFT(RIGHT('Elegio-Electors'!M429,2),1)="O",'Elegio-Electors'!M429,""))</f>
        <v/>
      </c>
      <c r="G429" s="91" t="s">
        <v>166</v>
      </c>
      <c r="H429" s="91" t="s">
        <v>167</v>
      </c>
      <c r="I429" s="20" t="e">
        <f t="shared" si="30"/>
        <v>#N/A</v>
      </c>
      <c r="J429" s="20" t="e">
        <f t="shared" si="31"/>
        <v>#N/A</v>
      </c>
      <c r="K429" s="91" t="e">
        <f>INDEX(bureaux!$A:$I,MATCH($E429,bureaux!$A:$A,0),9)</f>
        <v>#N/A</v>
      </c>
      <c r="L429" s="91" t="e">
        <f t="shared" si="32"/>
        <v>#N/A</v>
      </c>
      <c r="M429" s="91" t="e">
        <f t="shared" si="33"/>
        <v>#N/A</v>
      </c>
      <c r="N429" s="20" t="e">
        <f t="shared" si="34"/>
        <v>#N/A</v>
      </c>
      <c r="O429" s="20" t="e">
        <f>INDEX(bureaux!$A:$H,MATCH($E429,bureaux!$A:$A,0),8)</f>
        <v>#N/A</v>
      </c>
      <c r="P429" s="91" t="e">
        <f>_xlfn.CONCAT(INDEX(bureaux!$A:$H,MATCH($E429,bureaux!$A:$A,0),4)," ",INDEX(bureaux!$A:$H,MATCH($E429,bureaux!$A:$A,0),5))</f>
        <v>#N/A</v>
      </c>
      <c r="Q429" s="20" t="e">
        <f>INDEX(bureaux!$A:$G,MATCH($E429,bureaux!$A:$A,0),6)</f>
        <v>#N/A</v>
      </c>
      <c r="R429" s="20" t="e">
        <f>INDEX(bureaux!$A:$G,MATCH($E429,bureaux!$A:$A,0),7)</f>
        <v>#N/A</v>
      </c>
    </row>
    <row r="430" spans="1:18" x14ac:dyDescent="0.25">
      <c r="A430" s="20">
        <f>'Elegio-Electors'!C430</f>
        <v>0</v>
      </c>
      <c r="B430" s="20">
        <f>'Elegio-Electors'!B430</f>
        <v>0</v>
      </c>
      <c r="C430" s="91">
        <f>IF(Procédure!$C$33=2,'Elegio-Electors'!D430,Procédure!$C$33)</f>
        <v>0</v>
      </c>
      <c r="D430" s="20">
        <f>'Elegio-Electors'!E430</f>
        <v>0</v>
      </c>
      <c r="E430" s="91" t="str">
        <f>IF(LEFT(RIGHT('Elegio-Electors'!L430,2),1)="C",'Elegio-Electors'!L430,IF(LEFT(RIGHT('Elegio-Electors'!M430,2),1)="C",'Elegio-Electors'!M430,""))</f>
        <v/>
      </c>
      <c r="F430" s="91" t="str">
        <f>IF(LEFT(RIGHT('Elegio-Electors'!L430,2),1)="O",'Elegio-Electors'!L430,IF(LEFT(RIGHT('Elegio-Electors'!M430,2),1)="O",'Elegio-Electors'!M430,""))</f>
        <v/>
      </c>
      <c r="G430" s="91" t="s">
        <v>166</v>
      </c>
      <c r="H430" s="91" t="s">
        <v>167</v>
      </c>
      <c r="I430" s="20" t="e">
        <f t="shared" si="30"/>
        <v>#N/A</v>
      </c>
      <c r="J430" s="20" t="e">
        <f t="shared" si="31"/>
        <v>#N/A</v>
      </c>
      <c r="K430" s="91" t="e">
        <f>INDEX(bureaux!$A:$I,MATCH($E430,bureaux!$A:$A,0),9)</f>
        <v>#N/A</v>
      </c>
      <c r="L430" s="91" t="e">
        <f t="shared" si="32"/>
        <v>#N/A</v>
      </c>
      <c r="M430" s="91" t="e">
        <f t="shared" si="33"/>
        <v>#N/A</v>
      </c>
      <c r="N430" s="20" t="e">
        <f t="shared" si="34"/>
        <v>#N/A</v>
      </c>
      <c r="O430" s="20" t="e">
        <f>INDEX(bureaux!$A:$H,MATCH($E430,bureaux!$A:$A,0),8)</f>
        <v>#N/A</v>
      </c>
      <c r="P430" s="91" t="e">
        <f>_xlfn.CONCAT(INDEX(bureaux!$A:$H,MATCH($E430,bureaux!$A:$A,0),4)," ",INDEX(bureaux!$A:$H,MATCH($E430,bureaux!$A:$A,0),5))</f>
        <v>#N/A</v>
      </c>
      <c r="Q430" s="20" t="e">
        <f>INDEX(bureaux!$A:$G,MATCH($E430,bureaux!$A:$A,0),6)</f>
        <v>#N/A</v>
      </c>
      <c r="R430" s="20" t="e">
        <f>INDEX(bureaux!$A:$G,MATCH($E430,bureaux!$A:$A,0),7)</f>
        <v>#N/A</v>
      </c>
    </row>
    <row r="431" spans="1:18" x14ac:dyDescent="0.25">
      <c r="A431" s="20">
        <f>'Elegio-Electors'!C431</f>
        <v>0</v>
      </c>
      <c r="B431" s="20">
        <f>'Elegio-Electors'!B431</f>
        <v>0</v>
      </c>
      <c r="C431" s="91">
        <f>IF(Procédure!$C$33=2,'Elegio-Electors'!D431,Procédure!$C$33)</f>
        <v>0</v>
      </c>
      <c r="D431" s="20">
        <f>'Elegio-Electors'!E431</f>
        <v>0</v>
      </c>
      <c r="E431" s="91" t="str">
        <f>IF(LEFT(RIGHT('Elegio-Electors'!L431,2),1)="C",'Elegio-Electors'!L431,IF(LEFT(RIGHT('Elegio-Electors'!M431,2),1)="C",'Elegio-Electors'!M431,""))</f>
        <v/>
      </c>
      <c r="F431" s="91" t="str">
        <f>IF(LEFT(RIGHT('Elegio-Electors'!L431,2),1)="O",'Elegio-Electors'!L431,IF(LEFT(RIGHT('Elegio-Electors'!M431,2),1)="O",'Elegio-Electors'!M431,""))</f>
        <v/>
      </c>
      <c r="G431" s="91" t="s">
        <v>166</v>
      </c>
      <c r="H431" s="91" t="s">
        <v>167</v>
      </c>
      <c r="I431" s="20" t="e">
        <f t="shared" si="30"/>
        <v>#N/A</v>
      </c>
      <c r="J431" s="20" t="e">
        <f t="shared" si="31"/>
        <v>#N/A</v>
      </c>
      <c r="K431" s="91" t="e">
        <f>INDEX(bureaux!$A:$I,MATCH($E431,bureaux!$A:$A,0),9)</f>
        <v>#N/A</v>
      </c>
      <c r="L431" s="91" t="e">
        <f t="shared" si="32"/>
        <v>#N/A</v>
      </c>
      <c r="M431" s="91" t="e">
        <f t="shared" si="33"/>
        <v>#N/A</v>
      </c>
      <c r="N431" s="20" t="e">
        <f t="shared" si="34"/>
        <v>#N/A</v>
      </c>
      <c r="O431" s="20" t="e">
        <f>INDEX(bureaux!$A:$H,MATCH($E431,bureaux!$A:$A,0),8)</f>
        <v>#N/A</v>
      </c>
      <c r="P431" s="91" t="e">
        <f>_xlfn.CONCAT(INDEX(bureaux!$A:$H,MATCH($E431,bureaux!$A:$A,0),4)," ",INDEX(bureaux!$A:$H,MATCH($E431,bureaux!$A:$A,0),5))</f>
        <v>#N/A</v>
      </c>
      <c r="Q431" s="20" t="e">
        <f>INDEX(bureaux!$A:$G,MATCH($E431,bureaux!$A:$A,0),6)</f>
        <v>#N/A</v>
      </c>
      <c r="R431" s="20" t="e">
        <f>INDEX(bureaux!$A:$G,MATCH($E431,bureaux!$A:$A,0),7)</f>
        <v>#N/A</v>
      </c>
    </row>
    <row r="432" spans="1:18" x14ac:dyDescent="0.25">
      <c r="A432" s="20">
        <f>'Elegio-Electors'!C432</f>
        <v>0</v>
      </c>
      <c r="B432" s="20">
        <f>'Elegio-Electors'!B432</f>
        <v>0</v>
      </c>
      <c r="C432" s="91">
        <f>IF(Procédure!$C$33=2,'Elegio-Electors'!D432,Procédure!$C$33)</f>
        <v>0</v>
      </c>
      <c r="D432" s="20">
        <f>'Elegio-Electors'!E432</f>
        <v>0</v>
      </c>
      <c r="E432" s="91" t="str">
        <f>IF(LEFT(RIGHT('Elegio-Electors'!L432,2),1)="C",'Elegio-Electors'!L432,IF(LEFT(RIGHT('Elegio-Electors'!M432,2),1)="C",'Elegio-Electors'!M432,""))</f>
        <v/>
      </c>
      <c r="F432" s="91" t="str">
        <f>IF(LEFT(RIGHT('Elegio-Electors'!L432,2),1)="O",'Elegio-Electors'!L432,IF(LEFT(RIGHT('Elegio-Electors'!M432,2),1)="O",'Elegio-Electors'!M432,""))</f>
        <v/>
      </c>
      <c r="G432" s="91" t="s">
        <v>166</v>
      </c>
      <c r="H432" s="91" t="s">
        <v>167</v>
      </c>
      <c r="I432" s="20" t="e">
        <f t="shared" si="30"/>
        <v>#N/A</v>
      </c>
      <c r="J432" s="20" t="e">
        <f t="shared" si="31"/>
        <v>#N/A</v>
      </c>
      <c r="K432" s="91" t="e">
        <f>INDEX(bureaux!$A:$I,MATCH($E432,bureaux!$A:$A,0),9)</f>
        <v>#N/A</v>
      </c>
      <c r="L432" s="91" t="e">
        <f t="shared" si="32"/>
        <v>#N/A</v>
      </c>
      <c r="M432" s="91" t="e">
        <f t="shared" si="33"/>
        <v>#N/A</v>
      </c>
      <c r="N432" s="20" t="e">
        <f t="shared" si="34"/>
        <v>#N/A</v>
      </c>
      <c r="O432" s="20" t="e">
        <f>INDEX(bureaux!$A:$H,MATCH($E432,bureaux!$A:$A,0),8)</f>
        <v>#N/A</v>
      </c>
      <c r="P432" s="91" t="e">
        <f>_xlfn.CONCAT(INDEX(bureaux!$A:$H,MATCH($E432,bureaux!$A:$A,0),4)," ",INDEX(bureaux!$A:$H,MATCH($E432,bureaux!$A:$A,0),5))</f>
        <v>#N/A</v>
      </c>
      <c r="Q432" s="20" t="e">
        <f>INDEX(bureaux!$A:$G,MATCH($E432,bureaux!$A:$A,0),6)</f>
        <v>#N/A</v>
      </c>
      <c r="R432" s="20" t="e">
        <f>INDEX(bureaux!$A:$G,MATCH($E432,bureaux!$A:$A,0),7)</f>
        <v>#N/A</v>
      </c>
    </row>
    <row r="433" spans="1:18" x14ac:dyDescent="0.25">
      <c r="A433" s="20">
        <f>'Elegio-Electors'!C433</f>
        <v>0</v>
      </c>
      <c r="B433" s="20">
        <f>'Elegio-Electors'!B433</f>
        <v>0</v>
      </c>
      <c r="C433" s="91">
        <f>IF(Procédure!$C$33=2,'Elegio-Electors'!D433,Procédure!$C$33)</f>
        <v>0</v>
      </c>
      <c r="D433" s="20">
        <f>'Elegio-Electors'!E433</f>
        <v>0</v>
      </c>
      <c r="E433" s="91" t="str">
        <f>IF(LEFT(RIGHT('Elegio-Electors'!L433,2),1)="C",'Elegio-Electors'!L433,IF(LEFT(RIGHT('Elegio-Electors'!M433,2),1)="C",'Elegio-Electors'!M433,""))</f>
        <v/>
      </c>
      <c r="F433" s="91" t="str">
        <f>IF(LEFT(RIGHT('Elegio-Electors'!L433,2),1)="O",'Elegio-Electors'!L433,IF(LEFT(RIGHT('Elegio-Electors'!M433,2),1)="O",'Elegio-Electors'!M433,""))</f>
        <v/>
      </c>
      <c r="G433" s="91" t="s">
        <v>166</v>
      </c>
      <c r="H433" s="91" t="s">
        <v>167</v>
      </c>
      <c r="I433" s="20" t="e">
        <f t="shared" si="30"/>
        <v>#N/A</v>
      </c>
      <c r="J433" s="20" t="e">
        <f t="shared" si="31"/>
        <v>#N/A</v>
      </c>
      <c r="K433" s="91" t="e">
        <f>INDEX(bureaux!$A:$I,MATCH($E433,bureaux!$A:$A,0),9)</f>
        <v>#N/A</v>
      </c>
      <c r="L433" s="91" t="e">
        <f t="shared" si="32"/>
        <v>#N/A</v>
      </c>
      <c r="M433" s="91" t="e">
        <f t="shared" si="33"/>
        <v>#N/A</v>
      </c>
      <c r="N433" s="20" t="e">
        <f t="shared" si="34"/>
        <v>#N/A</v>
      </c>
      <c r="O433" s="20" t="e">
        <f>INDEX(bureaux!$A:$H,MATCH($E433,bureaux!$A:$A,0),8)</f>
        <v>#N/A</v>
      </c>
      <c r="P433" s="91" t="e">
        <f>_xlfn.CONCAT(INDEX(bureaux!$A:$H,MATCH($E433,bureaux!$A:$A,0),4)," ",INDEX(bureaux!$A:$H,MATCH($E433,bureaux!$A:$A,0),5))</f>
        <v>#N/A</v>
      </c>
      <c r="Q433" s="20" t="e">
        <f>INDEX(bureaux!$A:$G,MATCH($E433,bureaux!$A:$A,0),6)</f>
        <v>#N/A</v>
      </c>
      <c r="R433" s="20" t="e">
        <f>INDEX(bureaux!$A:$G,MATCH($E433,bureaux!$A:$A,0),7)</f>
        <v>#N/A</v>
      </c>
    </row>
    <row r="434" spans="1:18" x14ac:dyDescent="0.25">
      <c r="A434" s="20">
        <f>'Elegio-Electors'!C434</f>
        <v>0</v>
      </c>
      <c r="B434" s="20">
        <f>'Elegio-Electors'!B434</f>
        <v>0</v>
      </c>
      <c r="C434" s="91">
        <f>IF(Procédure!$C$33=2,'Elegio-Electors'!D434,Procédure!$C$33)</f>
        <v>0</v>
      </c>
      <c r="D434" s="20">
        <f>'Elegio-Electors'!E434</f>
        <v>0</v>
      </c>
      <c r="E434" s="91" t="str">
        <f>IF(LEFT(RIGHT('Elegio-Electors'!L434,2),1)="C",'Elegio-Electors'!L434,IF(LEFT(RIGHT('Elegio-Electors'!M434,2),1)="C",'Elegio-Electors'!M434,""))</f>
        <v/>
      </c>
      <c r="F434" s="91" t="str">
        <f>IF(LEFT(RIGHT('Elegio-Electors'!L434,2),1)="O",'Elegio-Electors'!L434,IF(LEFT(RIGHT('Elegio-Electors'!M434,2),1)="O",'Elegio-Electors'!M434,""))</f>
        <v/>
      </c>
      <c r="G434" s="91" t="s">
        <v>166</v>
      </c>
      <c r="H434" s="91" t="s">
        <v>167</v>
      </c>
      <c r="I434" s="20" t="e">
        <f t="shared" si="30"/>
        <v>#N/A</v>
      </c>
      <c r="J434" s="20" t="e">
        <f t="shared" si="31"/>
        <v>#N/A</v>
      </c>
      <c r="K434" s="91" t="e">
        <f>INDEX(bureaux!$A:$I,MATCH($E434,bureaux!$A:$A,0),9)</f>
        <v>#N/A</v>
      </c>
      <c r="L434" s="91" t="e">
        <f t="shared" si="32"/>
        <v>#N/A</v>
      </c>
      <c r="M434" s="91" t="e">
        <f t="shared" si="33"/>
        <v>#N/A</v>
      </c>
      <c r="N434" s="20" t="e">
        <f t="shared" si="34"/>
        <v>#N/A</v>
      </c>
      <c r="O434" s="20" t="e">
        <f>INDEX(bureaux!$A:$H,MATCH($E434,bureaux!$A:$A,0),8)</f>
        <v>#N/A</v>
      </c>
      <c r="P434" s="91" t="e">
        <f>_xlfn.CONCAT(INDEX(bureaux!$A:$H,MATCH($E434,bureaux!$A:$A,0),4)," ",INDEX(bureaux!$A:$H,MATCH($E434,bureaux!$A:$A,0),5))</f>
        <v>#N/A</v>
      </c>
      <c r="Q434" s="20" t="e">
        <f>INDEX(bureaux!$A:$G,MATCH($E434,bureaux!$A:$A,0),6)</f>
        <v>#N/A</v>
      </c>
      <c r="R434" s="20" t="e">
        <f>INDEX(bureaux!$A:$G,MATCH($E434,bureaux!$A:$A,0),7)</f>
        <v>#N/A</v>
      </c>
    </row>
    <row r="435" spans="1:18" x14ac:dyDescent="0.25">
      <c r="A435" s="20">
        <f>'Elegio-Electors'!C435</f>
        <v>0</v>
      </c>
      <c r="B435" s="20">
        <f>'Elegio-Electors'!B435</f>
        <v>0</v>
      </c>
      <c r="C435" s="91">
        <f>IF(Procédure!$C$33=2,'Elegio-Electors'!D435,Procédure!$C$33)</f>
        <v>0</v>
      </c>
      <c r="D435" s="20">
        <f>'Elegio-Electors'!E435</f>
        <v>0</v>
      </c>
      <c r="E435" s="91" t="str">
        <f>IF(LEFT(RIGHT('Elegio-Electors'!L435,2),1)="C",'Elegio-Electors'!L435,IF(LEFT(RIGHT('Elegio-Electors'!M435,2),1)="C",'Elegio-Electors'!M435,""))</f>
        <v/>
      </c>
      <c r="F435" s="91" t="str">
        <f>IF(LEFT(RIGHT('Elegio-Electors'!L435,2),1)="O",'Elegio-Electors'!L435,IF(LEFT(RIGHT('Elegio-Electors'!M435,2),1)="O",'Elegio-Electors'!M435,""))</f>
        <v/>
      </c>
      <c r="G435" s="91" t="s">
        <v>166</v>
      </c>
      <c r="H435" s="91" t="s">
        <v>167</v>
      </c>
      <c r="I435" s="20" t="e">
        <f t="shared" si="30"/>
        <v>#N/A</v>
      </c>
      <c r="J435" s="20" t="e">
        <f t="shared" si="31"/>
        <v>#N/A</v>
      </c>
      <c r="K435" s="91" t="e">
        <f>INDEX(bureaux!$A:$I,MATCH($E435,bureaux!$A:$A,0),9)</f>
        <v>#N/A</v>
      </c>
      <c r="L435" s="91" t="e">
        <f t="shared" si="32"/>
        <v>#N/A</v>
      </c>
      <c r="M435" s="91" t="e">
        <f t="shared" si="33"/>
        <v>#N/A</v>
      </c>
      <c r="N435" s="20" t="e">
        <f t="shared" si="34"/>
        <v>#N/A</v>
      </c>
      <c r="O435" s="20" t="e">
        <f>INDEX(bureaux!$A:$H,MATCH($E435,bureaux!$A:$A,0),8)</f>
        <v>#N/A</v>
      </c>
      <c r="P435" s="91" t="e">
        <f>_xlfn.CONCAT(INDEX(bureaux!$A:$H,MATCH($E435,bureaux!$A:$A,0),4)," ",INDEX(bureaux!$A:$H,MATCH($E435,bureaux!$A:$A,0),5))</f>
        <v>#N/A</v>
      </c>
      <c r="Q435" s="20" t="e">
        <f>INDEX(bureaux!$A:$G,MATCH($E435,bureaux!$A:$A,0),6)</f>
        <v>#N/A</v>
      </c>
      <c r="R435" s="20" t="e">
        <f>INDEX(bureaux!$A:$G,MATCH($E435,bureaux!$A:$A,0),7)</f>
        <v>#N/A</v>
      </c>
    </row>
    <row r="436" spans="1:18" x14ac:dyDescent="0.25">
      <c r="A436" s="20">
        <f>'Elegio-Electors'!C436</f>
        <v>0</v>
      </c>
      <c r="B436" s="20">
        <f>'Elegio-Electors'!B436</f>
        <v>0</v>
      </c>
      <c r="C436" s="91">
        <f>IF(Procédure!$C$33=2,'Elegio-Electors'!D436,Procédure!$C$33)</f>
        <v>0</v>
      </c>
      <c r="D436" s="20">
        <f>'Elegio-Electors'!E436</f>
        <v>0</v>
      </c>
      <c r="E436" s="91" t="str">
        <f>IF(LEFT(RIGHT('Elegio-Electors'!L436,2),1)="C",'Elegio-Electors'!L436,IF(LEFT(RIGHT('Elegio-Electors'!M436,2),1)="C",'Elegio-Electors'!M436,""))</f>
        <v/>
      </c>
      <c r="F436" s="91" t="str">
        <f>IF(LEFT(RIGHT('Elegio-Electors'!L436,2),1)="O",'Elegio-Electors'!L436,IF(LEFT(RIGHT('Elegio-Electors'!M436,2),1)="O",'Elegio-Electors'!M436,""))</f>
        <v/>
      </c>
      <c r="G436" s="91" t="s">
        <v>166</v>
      </c>
      <c r="H436" s="91" t="s">
        <v>167</v>
      </c>
      <c r="I436" s="20" t="e">
        <f t="shared" si="30"/>
        <v>#N/A</v>
      </c>
      <c r="J436" s="20" t="e">
        <f t="shared" si="31"/>
        <v>#N/A</v>
      </c>
      <c r="K436" s="91" t="e">
        <f>INDEX(bureaux!$A:$I,MATCH($E436,bureaux!$A:$A,0),9)</f>
        <v>#N/A</v>
      </c>
      <c r="L436" s="91" t="e">
        <f t="shared" si="32"/>
        <v>#N/A</v>
      </c>
      <c r="M436" s="91" t="e">
        <f t="shared" si="33"/>
        <v>#N/A</v>
      </c>
      <c r="N436" s="20" t="e">
        <f t="shared" si="34"/>
        <v>#N/A</v>
      </c>
      <c r="O436" s="20" t="e">
        <f>INDEX(bureaux!$A:$H,MATCH($E436,bureaux!$A:$A,0),8)</f>
        <v>#N/A</v>
      </c>
      <c r="P436" s="91" t="e">
        <f>_xlfn.CONCAT(INDEX(bureaux!$A:$H,MATCH($E436,bureaux!$A:$A,0),4)," ",INDEX(bureaux!$A:$H,MATCH($E436,bureaux!$A:$A,0),5))</f>
        <v>#N/A</v>
      </c>
      <c r="Q436" s="20" t="e">
        <f>INDEX(bureaux!$A:$G,MATCH($E436,bureaux!$A:$A,0),6)</f>
        <v>#N/A</v>
      </c>
      <c r="R436" s="20" t="e">
        <f>INDEX(bureaux!$A:$G,MATCH($E436,bureaux!$A:$A,0),7)</f>
        <v>#N/A</v>
      </c>
    </row>
    <row r="437" spans="1:18" x14ac:dyDescent="0.25">
      <c r="A437" s="20">
        <f>'Elegio-Electors'!C437</f>
        <v>0</v>
      </c>
      <c r="B437" s="20">
        <f>'Elegio-Electors'!B437</f>
        <v>0</v>
      </c>
      <c r="C437" s="91">
        <f>IF(Procédure!$C$33=2,'Elegio-Electors'!D437,Procédure!$C$33)</f>
        <v>0</v>
      </c>
      <c r="D437" s="20">
        <f>'Elegio-Electors'!E437</f>
        <v>0</v>
      </c>
      <c r="E437" s="91" t="str">
        <f>IF(LEFT(RIGHT('Elegio-Electors'!L437,2),1)="C",'Elegio-Electors'!L437,IF(LEFT(RIGHT('Elegio-Electors'!M437,2),1)="C",'Elegio-Electors'!M437,""))</f>
        <v/>
      </c>
      <c r="F437" s="91" t="str">
        <f>IF(LEFT(RIGHT('Elegio-Electors'!L437,2),1)="O",'Elegio-Electors'!L437,IF(LEFT(RIGHT('Elegio-Electors'!M437,2),1)="O",'Elegio-Electors'!M437,""))</f>
        <v/>
      </c>
      <c r="G437" s="91" t="s">
        <v>166</v>
      </c>
      <c r="H437" s="91" t="s">
        <v>167</v>
      </c>
      <c r="I437" s="20" t="e">
        <f t="shared" si="30"/>
        <v>#N/A</v>
      </c>
      <c r="J437" s="20" t="e">
        <f t="shared" si="31"/>
        <v>#N/A</v>
      </c>
      <c r="K437" s="91" t="e">
        <f>INDEX(bureaux!$A:$I,MATCH($E437,bureaux!$A:$A,0),9)</f>
        <v>#N/A</v>
      </c>
      <c r="L437" s="91" t="e">
        <f t="shared" si="32"/>
        <v>#N/A</v>
      </c>
      <c r="M437" s="91" t="e">
        <f t="shared" si="33"/>
        <v>#N/A</v>
      </c>
      <c r="N437" s="20" t="e">
        <f t="shared" si="34"/>
        <v>#N/A</v>
      </c>
      <c r="O437" s="20" t="e">
        <f>INDEX(bureaux!$A:$H,MATCH($E437,bureaux!$A:$A,0),8)</f>
        <v>#N/A</v>
      </c>
      <c r="P437" s="91" t="e">
        <f>_xlfn.CONCAT(INDEX(bureaux!$A:$H,MATCH($E437,bureaux!$A:$A,0),4)," ",INDEX(bureaux!$A:$H,MATCH($E437,bureaux!$A:$A,0),5))</f>
        <v>#N/A</v>
      </c>
      <c r="Q437" s="20" t="e">
        <f>INDEX(bureaux!$A:$G,MATCH($E437,bureaux!$A:$A,0),6)</f>
        <v>#N/A</v>
      </c>
      <c r="R437" s="20" t="e">
        <f>INDEX(bureaux!$A:$G,MATCH($E437,bureaux!$A:$A,0),7)</f>
        <v>#N/A</v>
      </c>
    </row>
    <row r="438" spans="1:18" x14ac:dyDescent="0.25">
      <c r="A438" s="20">
        <f>'Elegio-Electors'!C438</f>
        <v>0</v>
      </c>
      <c r="B438" s="20">
        <f>'Elegio-Electors'!B438</f>
        <v>0</v>
      </c>
      <c r="C438" s="91">
        <f>IF(Procédure!$C$33=2,'Elegio-Electors'!D438,Procédure!$C$33)</f>
        <v>0</v>
      </c>
      <c r="D438" s="20">
        <f>'Elegio-Electors'!E438</f>
        <v>0</v>
      </c>
      <c r="E438" s="91" t="str">
        <f>IF(LEFT(RIGHT('Elegio-Electors'!L438,2),1)="C",'Elegio-Electors'!L438,IF(LEFT(RIGHT('Elegio-Electors'!M438,2),1)="C",'Elegio-Electors'!M438,""))</f>
        <v/>
      </c>
      <c r="F438" s="91" t="str">
        <f>IF(LEFT(RIGHT('Elegio-Electors'!L438,2),1)="O",'Elegio-Electors'!L438,IF(LEFT(RIGHT('Elegio-Electors'!M438,2),1)="O",'Elegio-Electors'!M438,""))</f>
        <v/>
      </c>
      <c r="G438" s="91" t="s">
        <v>166</v>
      </c>
      <c r="H438" s="91" t="s">
        <v>167</v>
      </c>
      <c r="I438" s="20" t="e">
        <f t="shared" si="30"/>
        <v>#N/A</v>
      </c>
      <c r="J438" s="20" t="e">
        <f t="shared" si="31"/>
        <v>#N/A</v>
      </c>
      <c r="K438" s="91" t="e">
        <f>INDEX(bureaux!$A:$I,MATCH($E438,bureaux!$A:$A,0),9)</f>
        <v>#N/A</v>
      </c>
      <c r="L438" s="91" t="e">
        <f t="shared" si="32"/>
        <v>#N/A</v>
      </c>
      <c r="M438" s="91" t="e">
        <f t="shared" si="33"/>
        <v>#N/A</v>
      </c>
      <c r="N438" s="20" t="e">
        <f t="shared" si="34"/>
        <v>#N/A</v>
      </c>
      <c r="O438" s="20" t="e">
        <f>INDEX(bureaux!$A:$H,MATCH($E438,bureaux!$A:$A,0),8)</f>
        <v>#N/A</v>
      </c>
      <c r="P438" s="91" t="e">
        <f>_xlfn.CONCAT(INDEX(bureaux!$A:$H,MATCH($E438,bureaux!$A:$A,0),4)," ",INDEX(bureaux!$A:$H,MATCH($E438,bureaux!$A:$A,0),5))</f>
        <v>#N/A</v>
      </c>
      <c r="Q438" s="20" t="e">
        <f>INDEX(bureaux!$A:$G,MATCH($E438,bureaux!$A:$A,0),6)</f>
        <v>#N/A</v>
      </c>
      <c r="R438" s="20" t="e">
        <f>INDEX(bureaux!$A:$G,MATCH($E438,bureaux!$A:$A,0),7)</f>
        <v>#N/A</v>
      </c>
    </row>
    <row r="439" spans="1:18" x14ac:dyDescent="0.25">
      <c r="A439" s="20">
        <f>'Elegio-Electors'!C439</f>
        <v>0</v>
      </c>
      <c r="B439" s="20">
        <f>'Elegio-Electors'!B439</f>
        <v>0</v>
      </c>
      <c r="C439" s="91">
        <f>IF(Procédure!$C$33=2,'Elegio-Electors'!D439,Procédure!$C$33)</f>
        <v>0</v>
      </c>
      <c r="D439" s="20">
        <f>'Elegio-Electors'!E439</f>
        <v>0</v>
      </c>
      <c r="E439" s="91" t="str">
        <f>IF(LEFT(RIGHT('Elegio-Electors'!L439,2),1)="C",'Elegio-Electors'!L439,IF(LEFT(RIGHT('Elegio-Electors'!M439,2),1)="C",'Elegio-Electors'!M439,""))</f>
        <v/>
      </c>
      <c r="F439" s="91" t="str">
        <f>IF(LEFT(RIGHT('Elegio-Electors'!L439,2),1)="O",'Elegio-Electors'!L439,IF(LEFT(RIGHT('Elegio-Electors'!M439,2),1)="O",'Elegio-Electors'!M439,""))</f>
        <v/>
      </c>
      <c r="G439" s="91" t="s">
        <v>166</v>
      </c>
      <c r="H439" s="91" t="s">
        <v>167</v>
      </c>
      <c r="I439" s="20" t="e">
        <f t="shared" si="30"/>
        <v>#N/A</v>
      </c>
      <c r="J439" s="20" t="e">
        <f t="shared" si="31"/>
        <v>#N/A</v>
      </c>
      <c r="K439" s="91" t="e">
        <f>INDEX(bureaux!$A:$I,MATCH($E439,bureaux!$A:$A,0),9)</f>
        <v>#N/A</v>
      </c>
      <c r="L439" s="91" t="e">
        <f t="shared" si="32"/>
        <v>#N/A</v>
      </c>
      <c r="M439" s="91" t="e">
        <f t="shared" si="33"/>
        <v>#N/A</v>
      </c>
      <c r="N439" s="20" t="e">
        <f t="shared" si="34"/>
        <v>#N/A</v>
      </c>
      <c r="O439" s="20" t="e">
        <f>INDEX(bureaux!$A:$H,MATCH($E439,bureaux!$A:$A,0),8)</f>
        <v>#N/A</v>
      </c>
      <c r="P439" s="91" t="e">
        <f>_xlfn.CONCAT(INDEX(bureaux!$A:$H,MATCH($E439,bureaux!$A:$A,0),4)," ",INDEX(bureaux!$A:$H,MATCH($E439,bureaux!$A:$A,0),5))</f>
        <v>#N/A</v>
      </c>
      <c r="Q439" s="20" t="e">
        <f>INDEX(bureaux!$A:$G,MATCH($E439,bureaux!$A:$A,0),6)</f>
        <v>#N/A</v>
      </c>
      <c r="R439" s="20" t="e">
        <f>INDEX(bureaux!$A:$G,MATCH($E439,bureaux!$A:$A,0),7)</f>
        <v>#N/A</v>
      </c>
    </row>
    <row r="440" spans="1:18" x14ac:dyDescent="0.25">
      <c r="A440" s="20">
        <f>'Elegio-Electors'!C440</f>
        <v>0</v>
      </c>
      <c r="B440" s="20">
        <f>'Elegio-Electors'!B440</f>
        <v>0</v>
      </c>
      <c r="C440" s="91">
        <f>IF(Procédure!$C$33=2,'Elegio-Electors'!D440,Procédure!$C$33)</f>
        <v>0</v>
      </c>
      <c r="D440" s="20">
        <f>'Elegio-Electors'!E440</f>
        <v>0</v>
      </c>
      <c r="E440" s="91" t="str">
        <f>IF(LEFT(RIGHT('Elegio-Electors'!L440,2),1)="C",'Elegio-Electors'!L440,IF(LEFT(RIGHT('Elegio-Electors'!M440,2),1)="C",'Elegio-Electors'!M440,""))</f>
        <v/>
      </c>
      <c r="F440" s="91" t="str">
        <f>IF(LEFT(RIGHT('Elegio-Electors'!L440,2),1)="O",'Elegio-Electors'!L440,IF(LEFT(RIGHT('Elegio-Electors'!M440,2),1)="O",'Elegio-Electors'!M440,""))</f>
        <v/>
      </c>
      <c r="G440" s="91" t="s">
        <v>166</v>
      </c>
      <c r="H440" s="91" t="s">
        <v>167</v>
      </c>
      <c r="I440" s="20" t="e">
        <f t="shared" si="30"/>
        <v>#N/A</v>
      </c>
      <c r="J440" s="20" t="e">
        <f t="shared" si="31"/>
        <v>#N/A</v>
      </c>
      <c r="K440" s="91" t="e">
        <f>INDEX(bureaux!$A:$I,MATCH($E440,bureaux!$A:$A,0),9)</f>
        <v>#N/A</v>
      </c>
      <c r="L440" s="91" t="e">
        <f t="shared" si="32"/>
        <v>#N/A</v>
      </c>
      <c r="M440" s="91" t="e">
        <f t="shared" si="33"/>
        <v>#N/A</v>
      </c>
      <c r="N440" s="20" t="e">
        <f t="shared" si="34"/>
        <v>#N/A</v>
      </c>
      <c r="O440" s="20" t="e">
        <f>INDEX(bureaux!$A:$H,MATCH($E440,bureaux!$A:$A,0),8)</f>
        <v>#N/A</v>
      </c>
      <c r="P440" s="91" t="e">
        <f>_xlfn.CONCAT(INDEX(bureaux!$A:$H,MATCH($E440,bureaux!$A:$A,0),4)," ",INDEX(bureaux!$A:$H,MATCH($E440,bureaux!$A:$A,0),5))</f>
        <v>#N/A</v>
      </c>
      <c r="Q440" s="20" t="e">
        <f>INDEX(bureaux!$A:$G,MATCH($E440,bureaux!$A:$A,0),6)</f>
        <v>#N/A</v>
      </c>
      <c r="R440" s="20" t="e">
        <f>INDEX(bureaux!$A:$G,MATCH($E440,bureaux!$A:$A,0),7)</f>
        <v>#N/A</v>
      </c>
    </row>
    <row r="441" spans="1:18" x14ac:dyDescent="0.25">
      <c r="A441" s="20">
        <f>'Elegio-Electors'!C441</f>
        <v>0</v>
      </c>
      <c r="B441" s="20">
        <f>'Elegio-Electors'!B441</f>
        <v>0</v>
      </c>
      <c r="C441" s="91">
        <f>IF(Procédure!$C$33=2,'Elegio-Electors'!D441,Procédure!$C$33)</f>
        <v>0</v>
      </c>
      <c r="D441" s="20">
        <f>'Elegio-Electors'!E441</f>
        <v>0</v>
      </c>
      <c r="E441" s="91" t="str">
        <f>IF(LEFT(RIGHT('Elegio-Electors'!L441,2),1)="C",'Elegio-Electors'!L441,IF(LEFT(RIGHT('Elegio-Electors'!M441,2),1)="C",'Elegio-Electors'!M441,""))</f>
        <v/>
      </c>
      <c r="F441" s="91" t="str">
        <f>IF(LEFT(RIGHT('Elegio-Electors'!L441,2),1)="O",'Elegio-Electors'!L441,IF(LEFT(RIGHT('Elegio-Electors'!M441,2),1)="O",'Elegio-Electors'!M441,""))</f>
        <v/>
      </c>
      <c r="G441" s="91" t="s">
        <v>166</v>
      </c>
      <c r="H441" s="91" t="s">
        <v>167</v>
      </c>
      <c r="I441" s="20" t="e">
        <f t="shared" si="30"/>
        <v>#N/A</v>
      </c>
      <c r="J441" s="20" t="e">
        <f t="shared" si="31"/>
        <v>#N/A</v>
      </c>
      <c r="K441" s="91" t="e">
        <f>INDEX(bureaux!$A:$I,MATCH($E441,bureaux!$A:$A,0),9)</f>
        <v>#N/A</v>
      </c>
      <c r="L441" s="91" t="e">
        <f t="shared" si="32"/>
        <v>#N/A</v>
      </c>
      <c r="M441" s="91" t="e">
        <f t="shared" si="33"/>
        <v>#N/A</v>
      </c>
      <c r="N441" s="20" t="e">
        <f t="shared" si="34"/>
        <v>#N/A</v>
      </c>
      <c r="O441" s="20" t="e">
        <f>INDEX(bureaux!$A:$H,MATCH($E441,bureaux!$A:$A,0),8)</f>
        <v>#N/A</v>
      </c>
      <c r="P441" s="91" t="e">
        <f>_xlfn.CONCAT(INDEX(bureaux!$A:$H,MATCH($E441,bureaux!$A:$A,0),4)," ",INDEX(bureaux!$A:$H,MATCH($E441,bureaux!$A:$A,0),5))</f>
        <v>#N/A</v>
      </c>
      <c r="Q441" s="20" t="e">
        <f>INDEX(bureaux!$A:$G,MATCH($E441,bureaux!$A:$A,0),6)</f>
        <v>#N/A</v>
      </c>
      <c r="R441" s="20" t="e">
        <f>INDEX(bureaux!$A:$G,MATCH($E441,bureaux!$A:$A,0),7)</f>
        <v>#N/A</v>
      </c>
    </row>
    <row r="442" spans="1:18" x14ac:dyDescent="0.25">
      <c r="A442" s="20">
        <f>'Elegio-Electors'!C442</f>
        <v>0</v>
      </c>
      <c r="B442" s="20">
        <f>'Elegio-Electors'!B442</f>
        <v>0</v>
      </c>
      <c r="C442" s="91">
        <f>IF(Procédure!$C$33=2,'Elegio-Electors'!D442,Procédure!$C$33)</f>
        <v>0</v>
      </c>
      <c r="D442" s="20">
        <f>'Elegio-Electors'!E442</f>
        <v>0</v>
      </c>
      <c r="E442" s="91" t="str">
        <f>IF(LEFT(RIGHT('Elegio-Electors'!L442,2),1)="C",'Elegio-Electors'!L442,IF(LEFT(RIGHT('Elegio-Electors'!M442,2),1)="C",'Elegio-Electors'!M442,""))</f>
        <v/>
      </c>
      <c r="F442" s="91" t="str">
        <f>IF(LEFT(RIGHT('Elegio-Electors'!L442,2),1)="O",'Elegio-Electors'!L442,IF(LEFT(RIGHT('Elegio-Electors'!M442,2),1)="O",'Elegio-Electors'!M442,""))</f>
        <v/>
      </c>
      <c r="G442" s="91" t="s">
        <v>166</v>
      </c>
      <c r="H442" s="91" t="s">
        <v>167</v>
      </c>
      <c r="I442" s="20" t="e">
        <f t="shared" si="30"/>
        <v>#N/A</v>
      </c>
      <c r="J442" s="20" t="e">
        <f t="shared" si="31"/>
        <v>#N/A</v>
      </c>
      <c r="K442" s="91" t="e">
        <f>INDEX(bureaux!$A:$I,MATCH($E442,bureaux!$A:$A,0),9)</f>
        <v>#N/A</v>
      </c>
      <c r="L442" s="91" t="e">
        <f t="shared" si="32"/>
        <v>#N/A</v>
      </c>
      <c r="M442" s="91" t="e">
        <f t="shared" si="33"/>
        <v>#N/A</v>
      </c>
      <c r="N442" s="20" t="e">
        <f t="shared" si="34"/>
        <v>#N/A</v>
      </c>
      <c r="O442" s="20" t="e">
        <f>INDEX(bureaux!$A:$H,MATCH($E442,bureaux!$A:$A,0),8)</f>
        <v>#N/A</v>
      </c>
      <c r="P442" s="91" t="e">
        <f>_xlfn.CONCAT(INDEX(bureaux!$A:$H,MATCH($E442,bureaux!$A:$A,0),4)," ",INDEX(bureaux!$A:$H,MATCH($E442,bureaux!$A:$A,0),5))</f>
        <v>#N/A</v>
      </c>
      <c r="Q442" s="20" t="e">
        <f>INDEX(bureaux!$A:$G,MATCH($E442,bureaux!$A:$A,0),6)</f>
        <v>#N/A</v>
      </c>
      <c r="R442" s="20" t="e">
        <f>INDEX(bureaux!$A:$G,MATCH($E442,bureaux!$A:$A,0),7)</f>
        <v>#N/A</v>
      </c>
    </row>
    <row r="443" spans="1:18" x14ac:dyDescent="0.25">
      <c r="A443" s="20">
        <f>'Elegio-Electors'!C443</f>
        <v>0</v>
      </c>
      <c r="B443" s="20">
        <f>'Elegio-Electors'!B443</f>
        <v>0</v>
      </c>
      <c r="C443" s="91">
        <f>IF(Procédure!$C$33=2,'Elegio-Electors'!D443,Procédure!$C$33)</f>
        <v>0</v>
      </c>
      <c r="D443" s="20">
        <f>'Elegio-Electors'!E443</f>
        <v>0</v>
      </c>
      <c r="E443" s="91" t="str">
        <f>IF(LEFT(RIGHT('Elegio-Electors'!L443,2),1)="C",'Elegio-Electors'!L443,IF(LEFT(RIGHT('Elegio-Electors'!M443,2),1)="C",'Elegio-Electors'!M443,""))</f>
        <v/>
      </c>
      <c r="F443" s="91" t="str">
        <f>IF(LEFT(RIGHT('Elegio-Electors'!L443,2),1)="O",'Elegio-Electors'!L443,IF(LEFT(RIGHT('Elegio-Electors'!M443,2),1)="O",'Elegio-Electors'!M443,""))</f>
        <v/>
      </c>
      <c r="G443" s="91" t="s">
        <v>166</v>
      </c>
      <c r="H443" s="91" t="s">
        <v>167</v>
      </c>
      <c r="I443" s="20" t="e">
        <f t="shared" si="30"/>
        <v>#N/A</v>
      </c>
      <c r="J443" s="20" t="e">
        <f t="shared" si="31"/>
        <v>#N/A</v>
      </c>
      <c r="K443" s="91" t="e">
        <f>INDEX(bureaux!$A:$I,MATCH($E443,bureaux!$A:$A,0),9)</f>
        <v>#N/A</v>
      </c>
      <c r="L443" s="91" t="e">
        <f t="shared" si="32"/>
        <v>#N/A</v>
      </c>
      <c r="M443" s="91" t="e">
        <f t="shared" si="33"/>
        <v>#N/A</v>
      </c>
      <c r="N443" s="20" t="e">
        <f t="shared" si="34"/>
        <v>#N/A</v>
      </c>
      <c r="O443" s="20" t="e">
        <f>INDEX(bureaux!$A:$H,MATCH($E443,bureaux!$A:$A,0),8)</f>
        <v>#N/A</v>
      </c>
      <c r="P443" s="91" t="e">
        <f>_xlfn.CONCAT(INDEX(bureaux!$A:$H,MATCH($E443,bureaux!$A:$A,0),4)," ",INDEX(bureaux!$A:$H,MATCH($E443,bureaux!$A:$A,0),5))</f>
        <v>#N/A</v>
      </c>
      <c r="Q443" s="20" t="e">
        <f>INDEX(bureaux!$A:$G,MATCH($E443,bureaux!$A:$A,0),6)</f>
        <v>#N/A</v>
      </c>
      <c r="R443" s="20" t="e">
        <f>INDEX(bureaux!$A:$G,MATCH($E443,bureaux!$A:$A,0),7)</f>
        <v>#N/A</v>
      </c>
    </row>
    <row r="444" spans="1:18" x14ac:dyDescent="0.25">
      <c r="A444" s="20">
        <f>'Elegio-Electors'!C444</f>
        <v>0</v>
      </c>
      <c r="B444" s="20">
        <f>'Elegio-Electors'!B444</f>
        <v>0</v>
      </c>
      <c r="C444" s="91">
        <f>IF(Procédure!$C$33=2,'Elegio-Electors'!D444,Procédure!$C$33)</f>
        <v>0</v>
      </c>
      <c r="D444" s="20">
        <f>'Elegio-Electors'!E444</f>
        <v>0</v>
      </c>
      <c r="E444" s="91" t="str">
        <f>IF(LEFT(RIGHT('Elegio-Electors'!L444,2),1)="C",'Elegio-Electors'!L444,IF(LEFT(RIGHT('Elegio-Electors'!M444,2),1)="C",'Elegio-Electors'!M444,""))</f>
        <v/>
      </c>
      <c r="F444" s="91" t="str">
        <f>IF(LEFT(RIGHT('Elegio-Electors'!L444,2),1)="O",'Elegio-Electors'!L444,IF(LEFT(RIGHT('Elegio-Electors'!M444,2),1)="O",'Elegio-Electors'!M444,""))</f>
        <v/>
      </c>
      <c r="G444" s="91" t="s">
        <v>166</v>
      </c>
      <c r="H444" s="91" t="s">
        <v>167</v>
      </c>
      <c r="I444" s="20" t="e">
        <f t="shared" si="30"/>
        <v>#N/A</v>
      </c>
      <c r="J444" s="20" t="e">
        <f t="shared" si="31"/>
        <v>#N/A</v>
      </c>
      <c r="K444" s="91" t="e">
        <f>INDEX(bureaux!$A:$I,MATCH($E444,bureaux!$A:$A,0),9)</f>
        <v>#N/A</v>
      </c>
      <c r="L444" s="91" t="e">
        <f t="shared" si="32"/>
        <v>#N/A</v>
      </c>
      <c r="M444" s="91" t="e">
        <f t="shared" si="33"/>
        <v>#N/A</v>
      </c>
      <c r="N444" s="20" t="e">
        <f t="shared" si="34"/>
        <v>#N/A</v>
      </c>
      <c r="O444" s="20" t="e">
        <f>INDEX(bureaux!$A:$H,MATCH($E444,bureaux!$A:$A,0),8)</f>
        <v>#N/A</v>
      </c>
      <c r="P444" s="91" t="e">
        <f>_xlfn.CONCAT(INDEX(bureaux!$A:$H,MATCH($E444,bureaux!$A:$A,0),4)," ",INDEX(bureaux!$A:$H,MATCH($E444,bureaux!$A:$A,0),5))</f>
        <v>#N/A</v>
      </c>
      <c r="Q444" s="20" t="e">
        <f>INDEX(bureaux!$A:$G,MATCH($E444,bureaux!$A:$A,0),6)</f>
        <v>#N/A</v>
      </c>
      <c r="R444" s="20" t="e">
        <f>INDEX(bureaux!$A:$G,MATCH($E444,bureaux!$A:$A,0),7)</f>
        <v>#N/A</v>
      </c>
    </row>
    <row r="445" spans="1:18" x14ac:dyDescent="0.25">
      <c r="A445" s="20">
        <f>'Elegio-Electors'!C445</f>
        <v>0</v>
      </c>
      <c r="B445" s="20">
        <f>'Elegio-Electors'!B445</f>
        <v>0</v>
      </c>
      <c r="C445" s="91">
        <f>IF(Procédure!$C$33=2,'Elegio-Electors'!D445,Procédure!$C$33)</f>
        <v>0</v>
      </c>
      <c r="D445" s="20">
        <f>'Elegio-Electors'!E445</f>
        <v>0</v>
      </c>
      <c r="E445" s="91" t="str">
        <f>IF(LEFT(RIGHT('Elegio-Electors'!L445,2),1)="C",'Elegio-Electors'!L445,IF(LEFT(RIGHT('Elegio-Electors'!M445,2),1)="C",'Elegio-Electors'!M445,""))</f>
        <v/>
      </c>
      <c r="F445" s="91" t="str">
        <f>IF(LEFT(RIGHT('Elegio-Electors'!L445,2),1)="O",'Elegio-Electors'!L445,IF(LEFT(RIGHT('Elegio-Electors'!M445,2),1)="O",'Elegio-Electors'!M445,""))</f>
        <v/>
      </c>
      <c r="G445" s="91" t="s">
        <v>166</v>
      </c>
      <c r="H445" s="91" t="s">
        <v>167</v>
      </c>
      <c r="I445" s="20" t="e">
        <f t="shared" si="30"/>
        <v>#N/A</v>
      </c>
      <c r="J445" s="20" t="e">
        <f t="shared" si="31"/>
        <v>#N/A</v>
      </c>
      <c r="K445" s="91" t="e">
        <f>INDEX(bureaux!$A:$I,MATCH($E445,bureaux!$A:$A,0),9)</f>
        <v>#N/A</v>
      </c>
      <c r="L445" s="91" t="e">
        <f t="shared" si="32"/>
        <v>#N/A</v>
      </c>
      <c r="M445" s="91" t="e">
        <f t="shared" si="33"/>
        <v>#N/A</v>
      </c>
      <c r="N445" s="20" t="e">
        <f t="shared" si="34"/>
        <v>#N/A</v>
      </c>
      <c r="O445" s="20" t="e">
        <f>INDEX(bureaux!$A:$H,MATCH($E445,bureaux!$A:$A,0),8)</f>
        <v>#N/A</v>
      </c>
      <c r="P445" s="91" t="e">
        <f>_xlfn.CONCAT(INDEX(bureaux!$A:$H,MATCH($E445,bureaux!$A:$A,0),4)," ",INDEX(bureaux!$A:$H,MATCH($E445,bureaux!$A:$A,0),5))</f>
        <v>#N/A</v>
      </c>
      <c r="Q445" s="20" t="e">
        <f>INDEX(bureaux!$A:$G,MATCH($E445,bureaux!$A:$A,0),6)</f>
        <v>#N/A</v>
      </c>
      <c r="R445" s="20" t="e">
        <f>INDEX(bureaux!$A:$G,MATCH($E445,bureaux!$A:$A,0),7)</f>
        <v>#N/A</v>
      </c>
    </row>
    <row r="446" spans="1:18" x14ac:dyDescent="0.25">
      <c r="A446" s="20">
        <f>'Elegio-Electors'!C446</f>
        <v>0</v>
      </c>
      <c r="B446" s="20">
        <f>'Elegio-Electors'!B446</f>
        <v>0</v>
      </c>
      <c r="C446" s="91">
        <f>IF(Procédure!$C$33=2,'Elegio-Electors'!D446,Procédure!$C$33)</f>
        <v>0</v>
      </c>
      <c r="D446" s="20">
        <f>'Elegio-Electors'!E446</f>
        <v>0</v>
      </c>
      <c r="E446" s="91" t="str">
        <f>IF(LEFT(RIGHT('Elegio-Electors'!L446,2),1)="C",'Elegio-Electors'!L446,IF(LEFT(RIGHT('Elegio-Electors'!M446,2),1)="C",'Elegio-Electors'!M446,""))</f>
        <v/>
      </c>
      <c r="F446" s="91" t="str">
        <f>IF(LEFT(RIGHT('Elegio-Electors'!L446,2),1)="O",'Elegio-Electors'!L446,IF(LEFT(RIGHT('Elegio-Electors'!M446,2),1)="O",'Elegio-Electors'!M446,""))</f>
        <v/>
      </c>
      <c r="G446" s="91" t="s">
        <v>166</v>
      </c>
      <c r="H446" s="91" t="s">
        <v>167</v>
      </c>
      <c r="I446" s="20" t="e">
        <f t="shared" si="30"/>
        <v>#N/A</v>
      </c>
      <c r="J446" s="20" t="e">
        <f t="shared" si="31"/>
        <v>#N/A</v>
      </c>
      <c r="K446" s="91" t="e">
        <f>INDEX(bureaux!$A:$I,MATCH($E446,bureaux!$A:$A,0),9)</f>
        <v>#N/A</v>
      </c>
      <c r="L446" s="91" t="e">
        <f t="shared" si="32"/>
        <v>#N/A</v>
      </c>
      <c r="M446" s="91" t="e">
        <f t="shared" si="33"/>
        <v>#N/A</v>
      </c>
      <c r="N446" s="20" t="e">
        <f t="shared" si="34"/>
        <v>#N/A</v>
      </c>
      <c r="O446" s="20" t="e">
        <f>INDEX(bureaux!$A:$H,MATCH($E446,bureaux!$A:$A,0),8)</f>
        <v>#N/A</v>
      </c>
      <c r="P446" s="91" t="e">
        <f>_xlfn.CONCAT(INDEX(bureaux!$A:$H,MATCH($E446,bureaux!$A:$A,0),4)," ",INDEX(bureaux!$A:$H,MATCH($E446,bureaux!$A:$A,0),5))</f>
        <v>#N/A</v>
      </c>
      <c r="Q446" s="20" t="e">
        <f>INDEX(bureaux!$A:$G,MATCH($E446,bureaux!$A:$A,0),6)</f>
        <v>#N/A</v>
      </c>
      <c r="R446" s="20" t="e">
        <f>INDEX(bureaux!$A:$G,MATCH($E446,bureaux!$A:$A,0),7)</f>
        <v>#N/A</v>
      </c>
    </row>
    <row r="447" spans="1:18" x14ac:dyDescent="0.25">
      <c r="A447" s="20">
        <f>'Elegio-Electors'!C447</f>
        <v>0</v>
      </c>
      <c r="B447" s="20">
        <f>'Elegio-Electors'!B447</f>
        <v>0</v>
      </c>
      <c r="C447" s="91">
        <f>IF(Procédure!$C$33=2,'Elegio-Electors'!D447,Procédure!$C$33)</f>
        <v>0</v>
      </c>
      <c r="D447" s="20">
        <f>'Elegio-Electors'!E447</f>
        <v>0</v>
      </c>
      <c r="E447" s="91" t="str">
        <f>IF(LEFT(RIGHT('Elegio-Electors'!L447,2),1)="C",'Elegio-Electors'!L447,IF(LEFT(RIGHT('Elegio-Electors'!M447,2),1)="C",'Elegio-Electors'!M447,""))</f>
        <v/>
      </c>
      <c r="F447" s="91" t="str">
        <f>IF(LEFT(RIGHT('Elegio-Electors'!L447,2),1)="O",'Elegio-Electors'!L447,IF(LEFT(RIGHT('Elegio-Electors'!M447,2),1)="O",'Elegio-Electors'!M447,""))</f>
        <v/>
      </c>
      <c r="G447" s="91" t="s">
        <v>166</v>
      </c>
      <c r="H447" s="91" t="s">
        <v>167</v>
      </c>
      <c r="I447" s="20" t="e">
        <f t="shared" si="30"/>
        <v>#N/A</v>
      </c>
      <c r="J447" s="20" t="e">
        <f t="shared" si="31"/>
        <v>#N/A</v>
      </c>
      <c r="K447" s="91" t="e">
        <f>INDEX(bureaux!$A:$I,MATCH($E447,bureaux!$A:$A,0),9)</f>
        <v>#N/A</v>
      </c>
      <c r="L447" s="91" t="e">
        <f t="shared" si="32"/>
        <v>#N/A</v>
      </c>
      <c r="M447" s="91" t="e">
        <f t="shared" si="33"/>
        <v>#N/A</v>
      </c>
      <c r="N447" s="20" t="e">
        <f t="shared" si="34"/>
        <v>#N/A</v>
      </c>
      <c r="O447" s="20" t="e">
        <f>INDEX(bureaux!$A:$H,MATCH($E447,bureaux!$A:$A,0),8)</f>
        <v>#N/A</v>
      </c>
      <c r="P447" s="91" t="e">
        <f>_xlfn.CONCAT(INDEX(bureaux!$A:$H,MATCH($E447,bureaux!$A:$A,0),4)," ",INDEX(bureaux!$A:$H,MATCH($E447,bureaux!$A:$A,0),5))</f>
        <v>#N/A</v>
      </c>
      <c r="Q447" s="20" t="e">
        <f>INDEX(bureaux!$A:$G,MATCH($E447,bureaux!$A:$A,0),6)</f>
        <v>#N/A</v>
      </c>
      <c r="R447" s="20" t="e">
        <f>INDEX(bureaux!$A:$G,MATCH($E447,bureaux!$A:$A,0),7)</f>
        <v>#N/A</v>
      </c>
    </row>
    <row r="448" spans="1:18" x14ac:dyDescent="0.25">
      <c r="A448" s="20">
        <f>'Elegio-Electors'!C448</f>
        <v>0</v>
      </c>
      <c r="B448" s="20">
        <f>'Elegio-Electors'!B448</f>
        <v>0</v>
      </c>
      <c r="C448" s="91">
        <f>IF(Procédure!$C$33=2,'Elegio-Electors'!D448,Procédure!$C$33)</f>
        <v>0</v>
      </c>
      <c r="D448" s="20">
        <f>'Elegio-Electors'!E448</f>
        <v>0</v>
      </c>
      <c r="E448" s="91" t="str">
        <f>IF(LEFT(RIGHT('Elegio-Electors'!L448,2),1)="C",'Elegio-Electors'!L448,IF(LEFT(RIGHT('Elegio-Electors'!M448,2),1)="C",'Elegio-Electors'!M448,""))</f>
        <v/>
      </c>
      <c r="F448" s="91" t="str">
        <f>IF(LEFT(RIGHT('Elegio-Electors'!L448,2),1)="O",'Elegio-Electors'!L448,IF(LEFT(RIGHT('Elegio-Electors'!M448,2),1)="O",'Elegio-Electors'!M448,""))</f>
        <v/>
      </c>
      <c r="G448" s="91" t="s">
        <v>166</v>
      </c>
      <c r="H448" s="91" t="s">
        <v>167</v>
      </c>
      <c r="I448" s="20" t="e">
        <f t="shared" si="30"/>
        <v>#N/A</v>
      </c>
      <c r="J448" s="20" t="e">
        <f t="shared" si="31"/>
        <v>#N/A</v>
      </c>
      <c r="K448" s="91" t="e">
        <f>INDEX(bureaux!$A:$I,MATCH($E448,bureaux!$A:$A,0),9)</f>
        <v>#N/A</v>
      </c>
      <c r="L448" s="91" t="e">
        <f t="shared" si="32"/>
        <v>#N/A</v>
      </c>
      <c r="M448" s="91" t="e">
        <f t="shared" si="33"/>
        <v>#N/A</v>
      </c>
      <c r="N448" s="20" t="e">
        <f t="shared" si="34"/>
        <v>#N/A</v>
      </c>
      <c r="O448" s="20" t="e">
        <f>INDEX(bureaux!$A:$H,MATCH($E448,bureaux!$A:$A,0),8)</f>
        <v>#N/A</v>
      </c>
      <c r="P448" s="91" t="e">
        <f>_xlfn.CONCAT(INDEX(bureaux!$A:$H,MATCH($E448,bureaux!$A:$A,0),4)," ",INDEX(bureaux!$A:$H,MATCH($E448,bureaux!$A:$A,0),5))</f>
        <v>#N/A</v>
      </c>
      <c r="Q448" s="20" t="e">
        <f>INDEX(bureaux!$A:$G,MATCH($E448,bureaux!$A:$A,0),6)</f>
        <v>#N/A</v>
      </c>
      <c r="R448" s="20" t="e">
        <f>INDEX(bureaux!$A:$G,MATCH($E448,bureaux!$A:$A,0),7)</f>
        <v>#N/A</v>
      </c>
    </row>
    <row r="449" spans="1:18" x14ac:dyDescent="0.25">
      <c r="A449" s="20">
        <f>'Elegio-Electors'!C449</f>
        <v>0</v>
      </c>
      <c r="B449" s="20">
        <f>'Elegio-Electors'!B449</f>
        <v>0</v>
      </c>
      <c r="C449" s="91">
        <f>IF(Procédure!$C$33=2,'Elegio-Electors'!D449,Procédure!$C$33)</f>
        <v>0</v>
      </c>
      <c r="D449" s="20">
        <f>'Elegio-Electors'!E449</f>
        <v>0</v>
      </c>
      <c r="E449" s="91" t="str">
        <f>IF(LEFT(RIGHT('Elegio-Electors'!L449,2),1)="C",'Elegio-Electors'!L449,IF(LEFT(RIGHT('Elegio-Electors'!M449,2),1)="C",'Elegio-Electors'!M449,""))</f>
        <v/>
      </c>
      <c r="F449" s="91" t="str">
        <f>IF(LEFT(RIGHT('Elegio-Electors'!L449,2),1)="O",'Elegio-Electors'!L449,IF(LEFT(RIGHT('Elegio-Electors'!M449,2),1)="O",'Elegio-Electors'!M449,""))</f>
        <v/>
      </c>
      <c r="G449" s="91" t="s">
        <v>166</v>
      </c>
      <c r="H449" s="91" t="s">
        <v>167</v>
      </c>
      <c r="I449" s="20" t="e">
        <f t="shared" si="30"/>
        <v>#N/A</v>
      </c>
      <c r="J449" s="20" t="e">
        <f t="shared" si="31"/>
        <v>#N/A</v>
      </c>
      <c r="K449" s="91" t="e">
        <f>INDEX(bureaux!$A:$I,MATCH($E449,bureaux!$A:$A,0),9)</f>
        <v>#N/A</v>
      </c>
      <c r="L449" s="91" t="e">
        <f t="shared" si="32"/>
        <v>#N/A</v>
      </c>
      <c r="M449" s="91" t="e">
        <f t="shared" si="33"/>
        <v>#N/A</v>
      </c>
      <c r="N449" s="20" t="e">
        <f t="shared" si="34"/>
        <v>#N/A</v>
      </c>
      <c r="O449" s="20" t="e">
        <f>INDEX(bureaux!$A:$H,MATCH($E449,bureaux!$A:$A,0),8)</f>
        <v>#N/A</v>
      </c>
      <c r="P449" s="91" t="e">
        <f>_xlfn.CONCAT(INDEX(bureaux!$A:$H,MATCH($E449,bureaux!$A:$A,0),4)," ",INDEX(bureaux!$A:$H,MATCH($E449,bureaux!$A:$A,0),5))</f>
        <v>#N/A</v>
      </c>
      <c r="Q449" s="20" t="e">
        <f>INDEX(bureaux!$A:$G,MATCH($E449,bureaux!$A:$A,0),6)</f>
        <v>#N/A</v>
      </c>
      <c r="R449" s="20" t="e">
        <f>INDEX(bureaux!$A:$G,MATCH($E449,bureaux!$A:$A,0),7)</f>
        <v>#N/A</v>
      </c>
    </row>
    <row r="450" spans="1:18" x14ac:dyDescent="0.25">
      <c r="A450" s="20">
        <f>'Elegio-Electors'!C450</f>
        <v>0</v>
      </c>
      <c r="B450" s="20">
        <f>'Elegio-Electors'!B450</f>
        <v>0</v>
      </c>
      <c r="C450" s="91">
        <f>IF(Procédure!$C$33=2,'Elegio-Electors'!D450,Procédure!$C$33)</f>
        <v>0</v>
      </c>
      <c r="D450" s="20">
        <f>'Elegio-Electors'!E450</f>
        <v>0</v>
      </c>
      <c r="E450" s="91" t="str">
        <f>IF(LEFT(RIGHT('Elegio-Electors'!L450,2),1)="C",'Elegio-Electors'!L450,IF(LEFT(RIGHT('Elegio-Electors'!M450,2),1)="C",'Elegio-Electors'!M450,""))</f>
        <v/>
      </c>
      <c r="F450" s="91" t="str">
        <f>IF(LEFT(RIGHT('Elegio-Electors'!L450,2),1)="O",'Elegio-Electors'!L450,IF(LEFT(RIGHT('Elegio-Electors'!M450,2),1)="O",'Elegio-Electors'!M450,""))</f>
        <v/>
      </c>
      <c r="G450" s="91" t="s">
        <v>166</v>
      </c>
      <c r="H450" s="91" t="s">
        <v>167</v>
      </c>
      <c r="I450" s="20" t="e">
        <f t="shared" si="30"/>
        <v>#N/A</v>
      </c>
      <c r="J450" s="20" t="e">
        <f t="shared" si="31"/>
        <v>#N/A</v>
      </c>
      <c r="K450" s="91" t="e">
        <f>INDEX(bureaux!$A:$I,MATCH($E450,bureaux!$A:$A,0),9)</f>
        <v>#N/A</v>
      </c>
      <c r="L450" s="91" t="e">
        <f t="shared" si="32"/>
        <v>#N/A</v>
      </c>
      <c r="M450" s="91" t="e">
        <f t="shared" si="33"/>
        <v>#N/A</v>
      </c>
      <c r="N450" s="20" t="e">
        <f t="shared" si="34"/>
        <v>#N/A</v>
      </c>
      <c r="O450" s="20" t="e">
        <f>INDEX(bureaux!$A:$H,MATCH($E450,bureaux!$A:$A,0),8)</f>
        <v>#N/A</v>
      </c>
      <c r="P450" s="91" t="e">
        <f>_xlfn.CONCAT(INDEX(bureaux!$A:$H,MATCH($E450,bureaux!$A:$A,0),4)," ",INDEX(bureaux!$A:$H,MATCH($E450,bureaux!$A:$A,0),5))</f>
        <v>#N/A</v>
      </c>
      <c r="Q450" s="20" t="e">
        <f>INDEX(bureaux!$A:$G,MATCH($E450,bureaux!$A:$A,0),6)</f>
        <v>#N/A</v>
      </c>
      <c r="R450" s="20" t="e">
        <f>INDEX(bureaux!$A:$G,MATCH($E450,bureaux!$A:$A,0),7)</f>
        <v>#N/A</v>
      </c>
    </row>
    <row r="451" spans="1:18" x14ac:dyDescent="0.25">
      <c r="A451" s="20">
        <f>'Elegio-Electors'!C451</f>
        <v>0</v>
      </c>
      <c r="B451" s="20">
        <f>'Elegio-Electors'!B451</f>
        <v>0</v>
      </c>
      <c r="C451" s="91">
        <f>IF(Procédure!$C$33=2,'Elegio-Electors'!D451,Procédure!$C$33)</f>
        <v>0</v>
      </c>
      <c r="D451" s="20">
        <f>'Elegio-Electors'!E451</f>
        <v>0</v>
      </c>
      <c r="E451" s="91" t="str">
        <f>IF(LEFT(RIGHT('Elegio-Electors'!L451,2),1)="C",'Elegio-Electors'!L451,IF(LEFT(RIGHT('Elegio-Electors'!M451,2),1)="C",'Elegio-Electors'!M451,""))</f>
        <v/>
      </c>
      <c r="F451" s="91" t="str">
        <f>IF(LEFT(RIGHT('Elegio-Electors'!L451,2),1)="O",'Elegio-Electors'!L451,IF(LEFT(RIGHT('Elegio-Electors'!M451,2),1)="O",'Elegio-Electors'!M451,""))</f>
        <v/>
      </c>
      <c r="G451" s="91" t="s">
        <v>166</v>
      </c>
      <c r="H451" s="91" t="s">
        <v>167</v>
      </c>
      <c r="I451" s="20" t="e">
        <f t="shared" ref="I451:I514" si="35">_xlfn.SWITCH(RIGHT(E451,1),"B","bedienden","A","arbeiders","J","jongeren","K","kader")</f>
        <v>#N/A</v>
      </c>
      <c r="J451" s="20" t="e">
        <f t="shared" ref="J451:J514" si="36">_xlfn.SWITCH(RIGHT(E451,1),"B","employés","A","ouvriers","J","jeunes","K","cadre")</f>
        <v>#N/A</v>
      </c>
      <c r="K451" s="91" t="e">
        <f>INDEX(bureaux!$A:$I,MATCH($E451,bureaux!$A:$A,0),9)</f>
        <v>#N/A</v>
      </c>
      <c r="L451" s="91" t="e">
        <f t="shared" ref="L451:L514" si="37">_xlfn.CONCAT(G451," ",K451," CPBW ",I451)</f>
        <v>#N/A</v>
      </c>
      <c r="M451" s="91" t="e">
        <f t="shared" ref="M451:M514" si="38">_xlfn.CONCAT(H451," ",K451," CPPT ",J451)</f>
        <v>#N/A</v>
      </c>
      <c r="N451" s="20" t="e">
        <f t="shared" ref="N451:N514" si="39">IF(C451="NL",L451,M451)</f>
        <v>#N/A</v>
      </c>
      <c r="O451" s="20" t="e">
        <f>INDEX(bureaux!$A:$H,MATCH($E451,bureaux!$A:$A,0),8)</f>
        <v>#N/A</v>
      </c>
      <c r="P451" s="91" t="e">
        <f>_xlfn.CONCAT(INDEX(bureaux!$A:$H,MATCH($E451,bureaux!$A:$A,0),4)," ",INDEX(bureaux!$A:$H,MATCH($E451,bureaux!$A:$A,0),5))</f>
        <v>#N/A</v>
      </c>
      <c r="Q451" s="20" t="e">
        <f>INDEX(bureaux!$A:$G,MATCH($E451,bureaux!$A:$A,0),6)</f>
        <v>#N/A</v>
      </c>
      <c r="R451" s="20" t="e">
        <f>INDEX(bureaux!$A:$G,MATCH($E451,bureaux!$A:$A,0),7)</f>
        <v>#N/A</v>
      </c>
    </row>
    <row r="452" spans="1:18" x14ac:dyDescent="0.25">
      <c r="A452" s="20">
        <f>'Elegio-Electors'!C452</f>
        <v>0</v>
      </c>
      <c r="B452" s="20">
        <f>'Elegio-Electors'!B452</f>
        <v>0</v>
      </c>
      <c r="C452" s="91">
        <f>IF(Procédure!$C$33=2,'Elegio-Electors'!D452,Procédure!$C$33)</f>
        <v>0</v>
      </c>
      <c r="D452" s="20">
        <f>'Elegio-Electors'!E452</f>
        <v>0</v>
      </c>
      <c r="E452" s="91" t="str">
        <f>IF(LEFT(RIGHT('Elegio-Electors'!L452,2),1)="C",'Elegio-Electors'!L452,IF(LEFT(RIGHT('Elegio-Electors'!M452,2),1)="C",'Elegio-Electors'!M452,""))</f>
        <v/>
      </c>
      <c r="F452" s="91" t="str">
        <f>IF(LEFT(RIGHT('Elegio-Electors'!L452,2),1)="O",'Elegio-Electors'!L452,IF(LEFT(RIGHT('Elegio-Electors'!M452,2),1)="O",'Elegio-Electors'!M452,""))</f>
        <v/>
      </c>
      <c r="G452" s="91" t="s">
        <v>166</v>
      </c>
      <c r="H452" s="91" t="s">
        <v>167</v>
      </c>
      <c r="I452" s="20" t="e">
        <f t="shared" si="35"/>
        <v>#N/A</v>
      </c>
      <c r="J452" s="20" t="e">
        <f t="shared" si="36"/>
        <v>#N/A</v>
      </c>
      <c r="K452" s="91" t="e">
        <f>INDEX(bureaux!$A:$I,MATCH($E452,bureaux!$A:$A,0),9)</f>
        <v>#N/A</v>
      </c>
      <c r="L452" s="91" t="e">
        <f t="shared" si="37"/>
        <v>#N/A</v>
      </c>
      <c r="M452" s="91" t="e">
        <f t="shared" si="38"/>
        <v>#N/A</v>
      </c>
      <c r="N452" s="20" t="e">
        <f t="shared" si="39"/>
        <v>#N/A</v>
      </c>
      <c r="O452" s="20" t="e">
        <f>INDEX(bureaux!$A:$H,MATCH($E452,bureaux!$A:$A,0),8)</f>
        <v>#N/A</v>
      </c>
      <c r="P452" s="91" t="e">
        <f>_xlfn.CONCAT(INDEX(bureaux!$A:$H,MATCH($E452,bureaux!$A:$A,0),4)," ",INDEX(bureaux!$A:$H,MATCH($E452,bureaux!$A:$A,0),5))</f>
        <v>#N/A</v>
      </c>
      <c r="Q452" s="20" t="e">
        <f>INDEX(bureaux!$A:$G,MATCH($E452,bureaux!$A:$A,0),6)</f>
        <v>#N/A</v>
      </c>
      <c r="R452" s="20" t="e">
        <f>INDEX(bureaux!$A:$G,MATCH($E452,bureaux!$A:$A,0),7)</f>
        <v>#N/A</v>
      </c>
    </row>
    <row r="453" spans="1:18" x14ac:dyDescent="0.25">
      <c r="A453" s="20">
        <f>'Elegio-Electors'!C453</f>
        <v>0</v>
      </c>
      <c r="B453" s="20">
        <f>'Elegio-Electors'!B453</f>
        <v>0</v>
      </c>
      <c r="C453" s="91">
        <f>IF(Procédure!$C$33=2,'Elegio-Electors'!D453,Procédure!$C$33)</f>
        <v>0</v>
      </c>
      <c r="D453" s="20">
        <f>'Elegio-Electors'!E453</f>
        <v>0</v>
      </c>
      <c r="E453" s="91" t="str">
        <f>IF(LEFT(RIGHT('Elegio-Electors'!L453,2),1)="C",'Elegio-Electors'!L453,IF(LEFT(RIGHT('Elegio-Electors'!M453,2),1)="C",'Elegio-Electors'!M453,""))</f>
        <v/>
      </c>
      <c r="F453" s="91" t="str">
        <f>IF(LEFT(RIGHT('Elegio-Electors'!L453,2),1)="O",'Elegio-Electors'!L453,IF(LEFT(RIGHT('Elegio-Electors'!M453,2),1)="O",'Elegio-Electors'!M453,""))</f>
        <v/>
      </c>
      <c r="G453" s="91" t="s">
        <v>166</v>
      </c>
      <c r="H453" s="91" t="s">
        <v>167</v>
      </c>
      <c r="I453" s="20" t="e">
        <f t="shared" si="35"/>
        <v>#N/A</v>
      </c>
      <c r="J453" s="20" t="e">
        <f t="shared" si="36"/>
        <v>#N/A</v>
      </c>
      <c r="K453" s="91" t="e">
        <f>INDEX(bureaux!$A:$I,MATCH($E453,bureaux!$A:$A,0),9)</f>
        <v>#N/A</v>
      </c>
      <c r="L453" s="91" t="e">
        <f t="shared" si="37"/>
        <v>#N/A</v>
      </c>
      <c r="M453" s="91" t="e">
        <f t="shared" si="38"/>
        <v>#N/A</v>
      </c>
      <c r="N453" s="20" t="e">
        <f t="shared" si="39"/>
        <v>#N/A</v>
      </c>
      <c r="O453" s="20" t="e">
        <f>INDEX(bureaux!$A:$H,MATCH($E453,bureaux!$A:$A,0),8)</f>
        <v>#N/A</v>
      </c>
      <c r="P453" s="91" t="e">
        <f>_xlfn.CONCAT(INDEX(bureaux!$A:$H,MATCH($E453,bureaux!$A:$A,0),4)," ",INDEX(bureaux!$A:$H,MATCH($E453,bureaux!$A:$A,0),5))</f>
        <v>#N/A</v>
      </c>
      <c r="Q453" s="20" t="e">
        <f>INDEX(bureaux!$A:$G,MATCH($E453,bureaux!$A:$A,0),6)</f>
        <v>#N/A</v>
      </c>
      <c r="R453" s="20" t="e">
        <f>INDEX(bureaux!$A:$G,MATCH($E453,bureaux!$A:$A,0),7)</f>
        <v>#N/A</v>
      </c>
    </row>
    <row r="454" spans="1:18" x14ac:dyDescent="0.25">
      <c r="A454" s="20">
        <f>'Elegio-Electors'!C454</f>
        <v>0</v>
      </c>
      <c r="B454" s="20">
        <f>'Elegio-Electors'!B454</f>
        <v>0</v>
      </c>
      <c r="C454" s="91">
        <f>IF(Procédure!$C$33=2,'Elegio-Electors'!D454,Procédure!$C$33)</f>
        <v>0</v>
      </c>
      <c r="D454" s="20">
        <f>'Elegio-Electors'!E454</f>
        <v>0</v>
      </c>
      <c r="E454" s="91" t="str">
        <f>IF(LEFT(RIGHT('Elegio-Electors'!L454,2),1)="C",'Elegio-Electors'!L454,IF(LEFT(RIGHT('Elegio-Electors'!M454,2),1)="C",'Elegio-Electors'!M454,""))</f>
        <v/>
      </c>
      <c r="F454" s="91" t="str">
        <f>IF(LEFT(RIGHT('Elegio-Electors'!L454,2),1)="O",'Elegio-Electors'!L454,IF(LEFT(RIGHT('Elegio-Electors'!M454,2),1)="O",'Elegio-Electors'!M454,""))</f>
        <v/>
      </c>
      <c r="G454" s="91" t="s">
        <v>166</v>
      </c>
      <c r="H454" s="91" t="s">
        <v>167</v>
      </c>
      <c r="I454" s="20" t="e">
        <f t="shared" si="35"/>
        <v>#N/A</v>
      </c>
      <c r="J454" s="20" t="e">
        <f t="shared" si="36"/>
        <v>#N/A</v>
      </c>
      <c r="K454" s="91" t="e">
        <f>INDEX(bureaux!$A:$I,MATCH($E454,bureaux!$A:$A,0),9)</f>
        <v>#N/A</v>
      </c>
      <c r="L454" s="91" t="e">
        <f t="shared" si="37"/>
        <v>#N/A</v>
      </c>
      <c r="M454" s="91" t="e">
        <f t="shared" si="38"/>
        <v>#N/A</v>
      </c>
      <c r="N454" s="20" t="e">
        <f t="shared" si="39"/>
        <v>#N/A</v>
      </c>
      <c r="O454" s="20" t="e">
        <f>INDEX(bureaux!$A:$H,MATCH($E454,bureaux!$A:$A,0),8)</f>
        <v>#N/A</v>
      </c>
      <c r="P454" s="91" t="e">
        <f>_xlfn.CONCAT(INDEX(bureaux!$A:$H,MATCH($E454,bureaux!$A:$A,0),4)," ",INDEX(bureaux!$A:$H,MATCH($E454,bureaux!$A:$A,0),5))</f>
        <v>#N/A</v>
      </c>
      <c r="Q454" s="20" t="e">
        <f>INDEX(bureaux!$A:$G,MATCH($E454,bureaux!$A:$A,0),6)</f>
        <v>#N/A</v>
      </c>
      <c r="R454" s="20" t="e">
        <f>INDEX(bureaux!$A:$G,MATCH($E454,bureaux!$A:$A,0),7)</f>
        <v>#N/A</v>
      </c>
    </row>
    <row r="455" spans="1:18" x14ac:dyDescent="0.25">
      <c r="A455" s="20">
        <f>'Elegio-Electors'!C455</f>
        <v>0</v>
      </c>
      <c r="B455" s="20">
        <f>'Elegio-Electors'!B455</f>
        <v>0</v>
      </c>
      <c r="C455" s="91">
        <f>IF(Procédure!$C$33=2,'Elegio-Electors'!D455,Procédure!$C$33)</f>
        <v>0</v>
      </c>
      <c r="D455" s="20">
        <f>'Elegio-Electors'!E455</f>
        <v>0</v>
      </c>
      <c r="E455" s="91" t="str">
        <f>IF(LEFT(RIGHT('Elegio-Electors'!L455,2),1)="C",'Elegio-Electors'!L455,IF(LEFT(RIGHT('Elegio-Electors'!M455,2),1)="C",'Elegio-Electors'!M455,""))</f>
        <v/>
      </c>
      <c r="F455" s="91" t="str">
        <f>IF(LEFT(RIGHT('Elegio-Electors'!L455,2),1)="O",'Elegio-Electors'!L455,IF(LEFT(RIGHT('Elegio-Electors'!M455,2),1)="O",'Elegio-Electors'!M455,""))</f>
        <v/>
      </c>
      <c r="G455" s="91" t="s">
        <v>166</v>
      </c>
      <c r="H455" s="91" t="s">
        <v>167</v>
      </c>
      <c r="I455" s="20" t="e">
        <f t="shared" si="35"/>
        <v>#N/A</v>
      </c>
      <c r="J455" s="20" t="e">
        <f t="shared" si="36"/>
        <v>#N/A</v>
      </c>
      <c r="K455" s="91" t="e">
        <f>INDEX(bureaux!$A:$I,MATCH($E455,bureaux!$A:$A,0),9)</f>
        <v>#N/A</v>
      </c>
      <c r="L455" s="91" t="e">
        <f t="shared" si="37"/>
        <v>#N/A</v>
      </c>
      <c r="M455" s="91" t="e">
        <f t="shared" si="38"/>
        <v>#N/A</v>
      </c>
      <c r="N455" s="20" t="e">
        <f t="shared" si="39"/>
        <v>#N/A</v>
      </c>
      <c r="O455" s="20" t="e">
        <f>INDEX(bureaux!$A:$H,MATCH($E455,bureaux!$A:$A,0),8)</f>
        <v>#N/A</v>
      </c>
      <c r="P455" s="91" t="e">
        <f>_xlfn.CONCAT(INDEX(bureaux!$A:$H,MATCH($E455,bureaux!$A:$A,0),4)," ",INDEX(bureaux!$A:$H,MATCH($E455,bureaux!$A:$A,0),5))</f>
        <v>#N/A</v>
      </c>
      <c r="Q455" s="20" t="e">
        <f>INDEX(bureaux!$A:$G,MATCH($E455,bureaux!$A:$A,0),6)</f>
        <v>#N/A</v>
      </c>
      <c r="R455" s="20" t="e">
        <f>INDEX(bureaux!$A:$G,MATCH($E455,bureaux!$A:$A,0),7)</f>
        <v>#N/A</v>
      </c>
    </row>
    <row r="456" spans="1:18" x14ac:dyDescent="0.25">
      <c r="A456" s="20">
        <f>'Elegio-Electors'!C456</f>
        <v>0</v>
      </c>
      <c r="B456" s="20">
        <f>'Elegio-Electors'!B456</f>
        <v>0</v>
      </c>
      <c r="C456" s="91">
        <f>IF(Procédure!$C$33=2,'Elegio-Electors'!D456,Procédure!$C$33)</f>
        <v>0</v>
      </c>
      <c r="D456" s="20">
        <f>'Elegio-Electors'!E456</f>
        <v>0</v>
      </c>
      <c r="E456" s="91" t="str">
        <f>IF(LEFT(RIGHT('Elegio-Electors'!L456,2),1)="C",'Elegio-Electors'!L456,IF(LEFT(RIGHT('Elegio-Electors'!M456,2),1)="C",'Elegio-Electors'!M456,""))</f>
        <v/>
      </c>
      <c r="F456" s="91" t="str">
        <f>IF(LEFT(RIGHT('Elegio-Electors'!L456,2),1)="O",'Elegio-Electors'!L456,IF(LEFT(RIGHT('Elegio-Electors'!M456,2),1)="O",'Elegio-Electors'!M456,""))</f>
        <v/>
      </c>
      <c r="G456" s="91" t="s">
        <v>166</v>
      </c>
      <c r="H456" s="91" t="s">
        <v>167</v>
      </c>
      <c r="I456" s="20" t="e">
        <f t="shared" si="35"/>
        <v>#N/A</v>
      </c>
      <c r="J456" s="20" t="e">
        <f t="shared" si="36"/>
        <v>#N/A</v>
      </c>
      <c r="K456" s="91" t="e">
        <f>INDEX(bureaux!$A:$I,MATCH($E456,bureaux!$A:$A,0),9)</f>
        <v>#N/A</v>
      </c>
      <c r="L456" s="91" t="e">
        <f t="shared" si="37"/>
        <v>#N/A</v>
      </c>
      <c r="M456" s="91" t="e">
        <f t="shared" si="38"/>
        <v>#N/A</v>
      </c>
      <c r="N456" s="20" t="e">
        <f t="shared" si="39"/>
        <v>#N/A</v>
      </c>
      <c r="O456" s="20" t="e">
        <f>INDEX(bureaux!$A:$H,MATCH($E456,bureaux!$A:$A,0),8)</f>
        <v>#N/A</v>
      </c>
      <c r="P456" s="91" t="e">
        <f>_xlfn.CONCAT(INDEX(bureaux!$A:$H,MATCH($E456,bureaux!$A:$A,0),4)," ",INDEX(bureaux!$A:$H,MATCH($E456,bureaux!$A:$A,0),5))</f>
        <v>#N/A</v>
      </c>
      <c r="Q456" s="20" t="e">
        <f>INDEX(bureaux!$A:$G,MATCH($E456,bureaux!$A:$A,0),6)</f>
        <v>#N/A</v>
      </c>
      <c r="R456" s="20" t="e">
        <f>INDEX(bureaux!$A:$G,MATCH($E456,bureaux!$A:$A,0),7)</f>
        <v>#N/A</v>
      </c>
    </row>
    <row r="457" spans="1:18" x14ac:dyDescent="0.25">
      <c r="A457" s="20">
        <f>'Elegio-Electors'!C457</f>
        <v>0</v>
      </c>
      <c r="B457" s="20">
        <f>'Elegio-Electors'!B457</f>
        <v>0</v>
      </c>
      <c r="C457" s="91">
        <f>IF(Procédure!$C$33=2,'Elegio-Electors'!D457,Procédure!$C$33)</f>
        <v>0</v>
      </c>
      <c r="D457" s="20">
        <f>'Elegio-Electors'!E457</f>
        <v>0</v>
      </c>
      <c r="E457" s="91" t="str">
        <f>IF(LEFT(RIGHT('Elegio-Electors'!L457,2),1)="C",'Elegio-Electors'!L457,IF(LEFT(RIGHT('Elegio-Electors'!M457,2),1)="C",'Elegio-Electors'!M457,""))</f>
        <v/>
      </c>
      <c r="F457" s="91" t="str">
        <f>IF(LEFT(RIGHT('Elegio-Electors'!L457,2),1)="O",'Elegio-Electors'!L457,IF(LEFT(RIGHT('Elegio-Electors'!M457,2),1)="O",'Elegio-Electors'!M457,""))</f>
        <v/>
      </c>
      <c r="G457" s="91" t="s">
        <v>166</v>
      </c>
      <c r="H457" s="91" t="s">
        <v>167</v>
      </c>
      <c r="I457" s="20" t="e">
        <f t="shared" si="35"/>
        <v>#N/A</v>
      </c>
      <c r="J457" s="20" t="e">
        <f t="shared" si="36"/>
        <v>#N/A</v>
      </c>
      <c r="K457" s="91" t="e">
        <f>INDEX(bureaux!$A:$I,MATCH($E457,bureaux!$A:$A,0),9)</f>
        <v>#N/A</v>
      </c>
      <c r="L457" s="91" t="e">
        <f t="shared" si="37"/>
        <v>#N/A</v>
      </c>
      <c r="M457" s="91" t="e">
        <f t="shared" si="38"/>
        <v>#N/A</v>
      </c>
      <c r="N457" s="20" t="e">
        <f t="shared" si="39"/>
        <v>#N/A</v>
      </c>
      <c r="O457" s="20" t="e">
        <f>INDEX(bureaux!$A:$H,MATCH($E457,bureaux!$A:$A,0),8)</f>
        <v>#N/A</v>
      </c>
      <c r="P457" s="91" t="e">
        <f>_xlfn.CONCAT(INDEX(bureaux!$A:$H,MATCH($E457,bureaux!$A:$A,0),4)," ",INDEX(bureaux!$A:$H,MATCH($E457,bureaux!$A:$A,0),5))</f>
        <v>#N/A</v>
      </c>
      <c r="Q457" s="20" t="e">
        <f>INDEX(bureaux!$A:$G,MATCH($E457,bureaux!$A:$A,0),6)</f>
        <v>#N/A</v>
      </c>
      <c r="R457" s="20" t="e">
        <f>INDEX(bureaux!$A:$G,MATCH($E457,bureaux!$A:$A,0),7)</f>
        <v>#N/A</v>
      </c>
    </row>
    <row r="458" spans="1:18" x14ac:dyDescent="0.25">
      <c r="A458" s="20">
        <f>'Elegio-Electors'!C458</f>
        <v>0</v>
      </c>
      <c r="B458" s="20">
        <f>'Elegio-Electors'!B458</f>
        <v>0</v>
      </c>
      <c r="C458" s="91">
        <f>IF(Procédure!$C$33=2,'Elegio-Electors'!D458,Procédure!$C$33)</f>
        <v>0</v>
      </c>
      <c r="D458" s="20">
        <f>'Elegio-Electors'!E458</f>
        <v>0</v>
      </c>
      <c r="E458" s="91" t="str">
        <f>IF(LEFT(RIGHT('Elegio-Electors'!L458,2),1)="C",'Elegio-Electors'!L458,IF(LEFT(RIGHT('Elegio-Electors'!M458,2),1)="C",'Elegio-Electors'!M458,""))</f>
        <v/>
      </c>
      <c r="F458" s="91" t="str">
        <f>IF(LEFT(RIGHT('Elegio-Electors'!L458,2),1)="O",'Elegio-Electors'!L458,IF(LEFT(RIGHT('Elegio-Electors'!M458,2),1)="O",'Elegio-Electors'!M458,""))</f>
        <v/>
      </c>
      <c r="G458" s="91" t="s">
        <v>166</v>
      </c>
      <c r="H458" s="91" t="s">
        <v>167</v>
      </c>
      <c r="I458" s="20" t="e">
        <f t="shared" si="35"/>
        <v>#N/A</v>
      </c>
      <c r="J458" s="20" t="e">
        <f t="shared" si="36"/>
        <v>#N/A</v>
      </c>
      <c r="K458" s="91" t="e">
        <f>INDEX(bureaux!$A:$I,MATCH($E458,bureaux!$A:$A,0),9)</f>
        <v>#N/A</v>
      </c>
      <c r="L458" s="91" t="e">
        <f t="shared" si="37"/>
        <v>#N/A</v>
      </c>
      <c r="M458" s="91" t="e">
        <f t="shared" si="38"/>
        <v>#N/A</v>
      </c>
      <c r="N458" s="20" t="e">
        <f t="shared" si="39"/>
        <v>#N/A</v>
      </c>
      <c r="O458" s="20" t="e">
        <f>INDEX(bureaux!$A:$H,MATCH($E458,bureaux!$A:$A,0),8)</f>
        <v>#N/A</v>
      </c>
      <c r="P458" s="91" t="e">
        <f>_xlfn.CONCAT(INDEX(bureaux!$A:$H,MATCH($E458,bureaux!$A:$A,0),4)," ",INDEX(bureaux!$A:$H,MATCH($E458,bureaux!$A:$A,0),5))</f>
        <v>#N/A</v>
      </c>
      <c r="Q458" s="20" t="e">
        <f>INDEX(bureaux!$A:$G,MATCH($E458,bureaux!$A:$A,0),6)</f>
        <v>#N/A</v>
      </c>
      <c r="R458" s="20" t="e">
        <f>INDEX(bureaux!$A:$G,MATCH($E458,bureaux!$A:$A,0),7)</f>
        <v>#N/A</v>
      </c>
    </row>
    <row r="459" spans="1:18" x14ac:dyDescent="0.25">
      <c r="A459" s="20">
        <f>'Elegio-Electors'!C459</f>
        <v>0</v>
      </c>
      <c r="B459" s="20">
        <f>'Elegio-Electors'!B459</f>
        <v>0</v>
      </c>
      <c r="C459" s="91">
        <f>IF(Procédure!$C$33=2,'Elegio-Electors'!D459,Procédure!$C$33)</f>
        <v>0</v>
      </c>
      <c r="D459" s="20">
        <f>'Elegio-Electors'!E459</f>
        <v>0</v>
      </c>
      <c r="E459" s="91" t="str">
        <f>IF(LEFT(RIGHT('Elegio-Electors'!L459,2),1)="C",'Elegio-Electors'!L459,IF(LEFT(RIGHT('Elegio-Electors'!M459,2),1)="C",'Elegio-Electors'!M459,""))</f>
        <v/>
      </c>
      <c r="F459" s="91" t="str">
        <f>IF(LEFT(RIGHT('Elegio-Electors'!L459,2),1)="O",'Elegio-Electors'!L459,IF(LEFT(RIGHT('Elegio-Electors'!M459,2),1)="O",'Elegio-Electors'!M459,""))</f>
        <v/>
      </c>
      <c r="G459" s="91" t="s">
        <v>166</v>
      </c>
      <c r="H459" s="91" t="s">
        <v>167</v>
      </c>
      <c r="I459" s="20" t="e">
        <f t="shared" si="35"/>
        <v>#N/A</v>
      </c>
      <c r="J459" s="20" t="e">
        <f t="shared" si="36"/>
        <v>#N/A</v>
      </c>
      <c r="K459" s="91" t="e">
        <f>INDEX(bureaux!$A:$I,MATCH($E459,bureaux!$A:$A,0),9)</f>
        <v>#N/A</v>
      </c>
      <c r="L459" s="91" t="e">
        <f t="shared" si="37"/>
        <v>#N/A</v>
      </c>
      <c r="M459" s="91" t="e">
        <f t="shared" si="38"/>
        <v>#N/A</v>
      </c>
      <c r="N459" s="20" t="e">
        <f t="shared" si="39"/>
        <v>#N/A</v>
      </c>
      <c r="O459" s="20" t="e">
        <f>INDEX(bureaux!$A:$H,MATCH($E459,bureaux!$A:$A,0),8)</f>
        <v>#N/A</v>
      </c>
      <c r="P459" s="91" t="e">
        <f>_xlfn.CONCAT(INDEX(bureaux!$A:$H,MATCH($E459,bureaux!$A:$A,0),4)," ",INDEX(bureaux!$A:$H,MATCH($E459,bureaux!$A:$A,0),5))</f>
        <v>#N/A</v>
      </c>
      <c r="Q459" s="20" t="e">
        <f>INDEX(bureaux!$A:$G,MATCH($E459,bureaux!$A:$A,0),6)</f>
        <v>#N/A</v>
      </c>
      <c r="R459" s="20" t="e">
        <f>INDEX(bureaux!$A:$G,MATCH($E459,bureaux!$A:$A,0),7)</f>
        <v>#N/A</v>
      </c>
    </row>
    <row r="460" spans="1:18" x14ac:dyDescent="0.25">
      <c r="A460" s="20">
        <f>'Elegio-Electors'!C460</f>
        <v>0</v>
      </c>
      <c r="B460" s="20">
        <f>'Elegio-Electors'!B460</f>
        <v>0</v>
      </c>
      <c r="C460" s="91">
        <f>IF(Procédure!$C$33=2,'Elegio-Electors'!D460,Procédure!$C$33)</f>
        <v>0</v>
      </c>
      <c r="D460" s="20">
        <f>'Elegio-Electors'!E460</f>
        <v>0</v>
      </c>
      <c r="E460" s="91" t="str">
        <f>IF(LEFT(RIGHT('Elegio-Electors'!L460,2),1)="C",'Elegio-Electors'!L460,IF(LEFT(RIGHT('Elegio-Electors'!M460,2),1)="C",'Elegio-Electors'!M460,""))</f>
        <v/>
      </c>
      <c r="F460" s="91" t="str">
        <f>IF(LEFT(RIGHT('Elegio-Electors'!L460,2),1)="O",'Elegio-Electors'!L460,IF(LEFT(RIGHT('Elegio-Electors'!M460,2),1)="O",'Elegio-Electors'!M460,""))</f>
        <v/>
      </c>
      <c r="G460" s="91" t="s">
        <v>166</v>
      </c>
      <c r="H460" s="91" t="s">
        <v>167</v>
      </c>
      <c r="I460" s="20" t="e">
        <f t="shared" si="35"/>
        <v>#N/A</v>
      </c>
      <c r="J460" s="20" t="e">
        <f t="shared" si="36"/>
        <v>#N/A</v>
      </c>
      <c r="K460" s="91" t="e">
        <f>INDEX(bureaux!$A:$I,MATCH($E460,bureaux!$A:$A,0),9)</f>
        <v>#N/A</v>
      </c>
      <c r="L460" s="91" t="e">
        <f t="shared" si="37"/>
        <v>#N/A</v>
      </c>
      <c r="M460" s="91" t="e">
        <f t="shared" si="38"/>
        <v>#N/A</v>
      </c>
      <c r="N460" s="20" t="e">
        <f t="shared" si="39"/>
        <v>#N/A</v>
      </c>
      <c r="O460" s="20" t="e">
        <f>INDEX(bureaux!$A:$H,MATCH($E460,bureaux!$A:$A,0),8)</f>
        <v>#N/A</v>
      </c>
      <c r="P460" s="91" t="e">
        <f>_xlfn.CONCAT(INDEX(bureaux!$A:$H,MATCH($E460,bureaux!$A:$A,0),4)," ",INDEX(bureaux!$A:$H,MATCH($E460,bureaux!$A:$A,0),5))</f>
        <v>#N/A</v>
      </c>
      <c r="Q460" s="20" t="e">
        <f>INDEX(bureaux!$A:$G,MATCH($E460,bureaux!$A:$A,0),6)</f>
        <v>#N/A</v>
      </c>
      <c r="R460" s="20" t="e">
        <f>INDEX(bureaux!$A:$G,MATCH($E460,bureaux!$A:$A,0),7)</f>
        <v>#N/A</v>
      </c>
    </row>
    <row r="461" spans="1:18" x14ac:dyDescent="0.25">
      <c r="A461" s="20">
        <f>'Elegio-Electors'!C461</f>
        <v>0</v>
      </c>
      <c r="B461" s="20">
        <f>'Elegio-Electors'!B461</f>
        <v>0</v>
      </c>
      <c r="C461" s="91">
        <f>IF(Procédure!$C$33=2,'Elegio-Electors'!D461,Procédure!$C$33)</f>
        <v>0</v>
      </c>
      <c r="D461" s="20">
        <f>'Elegio-Electors'!E461</f>
        <v>0</v>
      </c>
      <c r="E461" s="91" t="str">
        <f>IF(LEFT(RIGHT('Elegio-Electors'!L461,2),1)="C",'Elegio-Electors'!L461,IF(LEFT(RIGHT('Elegio-Electors'!M461,2),1)="C",'Elegio-Electors'!M461,""))</f>
        <v/>
      </c>
      <c r="F461" s="91" t="str">
        <f>IF(LEFT(RIGHT('Elegio-Electors'!L461,2),1)="O",'Elegio-Electors'!L461,IF(LEFT(RIGHT('Elegio-Electors'!M461,2),1)="O",'Elegio-Electors'!M461,""))</f>
        <v/>
      </c>
      <c r="G461" s="91" t="s">
        <v>166</v>
      </c>
      <c r="H461" s="91" t="s">
        <v>167</v>
      </c>
      <c r="I461" s="20" t="e">
        <f t="shared" si="35"/>
        <v>#N/A</v>
      </c>
      <c r="J461" s="20" t="e">
        <f t="shared" si="36"/>
        <v>#N/A</v>
      </c>
      <c r="K461" s="91" t="e">
        <f>INDEX(bureaux!$A:$I,MATCH($E461,bureaux!$A:$A,0),9)</f>
        <v>#N/A</v>
      </c>
      <c r="L461" s="91" t="e">
        <f t="shared" si="37"/>
        <v>#N/A</v>
      </c>
      <c r="M461" s="91" t="e">
        <f t="shared" si="38"/>
        <v>#N/A</v>
      </c>
      <c r="N461" s="20" t="e">
        <f t="shared" si="39"/>
        <v>#N/A</v>
      </c>
      <c r="O461" s="20" t="e">
        <f>INDEX(bureaux!$A:$H,MATCH($E461,bureaux!$A:$A,0),8)</f>
        <v>#N/A</v>
      </c>
      <c r="P461" s="91" t="e">
        <f>_xlfn.CONCAT(INDEX(bureaux!$A:$H,MATCH($E461,bureaux!$A:$A,0),4)," ",INDEX(bureaux!$A:$H,MATCH($E461,bureaux!$A:$A,0),5))</f>
        <v>#N/A</v>
      </c>
      <c r="Q461" s="20" t="e">
        <f>INDEX(bureaux!$A:$G,MATCH($E461,bureaux!$A:$A,0),6)</f>
        <v>#N/A</v>
      </c>
      <c r="R461" s="20" t="e">
        <f>INDEX(bureaux!$A:$G,MATCH($E461,bureaux!$A:$A,0),7)</f>
        <v>#N/A</v>
      </c>
    </row>
    <row r="462" spans="1:18" x14ac:dyDescent="0.25">
      <c r="A462" s="20">
        <f>'Elegio-Electors'!C462</f>
        <v>0</v>
      </c>
      <c r="B462" s="20">
        <f>'Elegio-Electors'!B462</f>
        <v>0</v>
      </c>
      <c r="C462" s="91">
        <f>IF(Procédure!$C$33=2,'Elegio-Electors'!D462,Procédure!$C$33)</f>
        <v>0</v>
      </c>
      <c r="D462" s="20">
        <f>'Elegio-Electors'!E462</f>
        <v>0</v>
      </c>
      <c r="E462" s="91" t="str">
        <f>IF(LEFT(RIGHT('Elegio-Electors'!L462,2),1)="C",'Elegio-Electors'!L462,IF(LEFT(RIGHT('Elegio-Electors'!M462,2),1)="C",'Elegio-Electors'!M462,""))</f>
        <v/>
      </c>
      <c r="F462" s="91" t="str">
        <f>IF(LEFT(RIGHT('Elegio-Electors'!L462,2),1)="O",'Elegio-Electors'!L462,IF(LEFT(RIGHT('Elegio-Electors'!M462,2),1)="O",'Elegio-Electors'!M462,""))</f>
        <v/>
      </c>
      <c r="G462" s="91" t="s">
        <v>166</v>
      </c>
      <c r="H462" s="91" t="s">
        <v>167</v>
      </c>
      <c r="I462" s="20" t="e">
        <f t="shared" si="35"/>
        <v>#N/A</v>
      </c>
      <c r="J462" s="20" t="e">
        <f t="shared" si="36"/>
        <v>#N/A</v>
      </c>
      <c r="K462" s="91" t="e">
        <f>INDEX(bureaux!$A:$I,MATCH($E462,bureaux!$A:$A,0),9)</f>
        <v>#N/A</v>
      </c>
      <c r="L462" s="91" t="e">
        <f t="shared" si="37"/>
        <v>#N/A</v>
      </c>
      <c r="M462" s="91" t="e">
        <f t="shared" si="38"/>
        <v>#N/A</v>
      </c>
      <c r="N462" s="20" t="e">
        <f t="shared" si="39"/>
        <v>#N/A</v>
      </c>
      <c r="O462" s="20" t="e">
        <f>INDEX(bureaux!$A:$H,MATCH($E462,bureaux!$A:$A,0),8)</f>
        <v>#N/A</v>
      </c>
      <c r="P462" s="91" t="e">
        <f>_xlfn.CONCAT(INDEX(bureaux!$A:$H,MATCH($E462,bureaux!$A:$A,0),4)," ",INDEX(bureaux!$A:$H,MATCH($E462,bureaux!$A:$A,0),5))</f>
        <v>#N/A</v>
      </c>
      <c r="Q462" s="20" t="e">
        <f>INDEX(bureaux!$A:$G,MATCH($E462,bureaux!$A:$A,0),6)</f>
        <v>#N/A</v>
      </c>
      <c r="R462" s="20" t="e">
        <f>INDEX(bureaux!$A:$G,MATCH($E462,bureaux!$A:$A,0),7)</f>
        <v>#N/A</v>
      </c>
    </row>
    <row r="463" spans="1:18" x14ac:dyDescent="0.25">
      <c r="A463" s="20">
        <f>'Elegio-Electors'!C463</f>
        <v>0</v>
      </c>
      <c r="B463" s="20">
        <f>'Elegio-Electors'!B463</f>
        <v>0</v>
      </c>
      <c r="C463" s="91">
        <f>IF(Procédure!$C$33=2,'Elegio-Electors'!D463,Procédure!$C$33)</f>
        <v>0</v>
      </c>
      <c r="D463" s="20">
        <f>'Elegio-Electors'!E463</f>
        <v>0</v>
      </c>
      <c r="E463" s="91" t="str">
        <f>IF(LEFT(RIGHT('Elegio-Electors'!L463,2),1)="C",'Elegio-Electors'!L463,IF(LEFT(RIGHT('Elegio-Electors'!M463,2),1)="C",'Elegio-Electors'!M463,""))</f>
        <v/>
      </c>
      <c r="F463" s="91" t="str">
        <f>IF(LEFT(RIGHT('Elegio-Electors'!L463,2),1)="O",'Elegio-Electors'!L463,IF(LEFT(RIGHT('Elegio-Electors'!M463,2),1)="O",'Elegio-Electors'!M463,""))</f>
        <v/>
      </c>
      <c r="G463" s="91" t="s">
        <v>166</v>
      </c>
      <c r="H463" s="91" t="s">
        <v>167</v>
      </c>
      <c r="I463" s="20" t="e">
        <f t="shared" si="35"/>
        <v>#N/A</v>
      </c>
      <c r="J463" s="20" t="e">
        <f t="shared" si="36"/>
        <v>#N/A</v>
      </c>
      <c r="K463" s="91" t="e">
        <f>INDEX(bureaux!$A:$I,MATCH($E463,bureaux!$A:$A,0),9)</f>
        <v>#N/A</v>
      </c>
      <c r="L463" s="91" t="e">
        <f t="shared" si="37"/>
        <v>#N/A</v>
      </c>
      <c r="M463" s="91" t="e">
        <f t="shared" si="38"/>
        <v>#N/A</v>
      </c>
      <c r="N463" s="20" t="e">
        <f t="shared" si="39"/>
        <v>#N/A</v>
      </c>
      <c r="O463" s="20" t="e">
        <f>INDEX(bureaux!$A:$H,MATCH($E463,bureaux!$A:$A,0),8)</f>
        <v>#N/A</v>
      </c>
      <c r="P463" s="91" t="e">
        <f>_xlfn.CONCAT(INDEX(bureaux!$A:$H,MATCH($E463,bureaux!$A:$A,0),4)," ",INDEX(bureaux!$A:$H,MATCH($E463,bureaux!$A:$A,0),5))</f>
        <v>#N/A</v>
      </c>
      <c r="Q463" s="20" t="e">
        <f>INDEX(bureaux!$A:$G,MATCH($E463,bureaux!$A:$A,0),6)</f>
        <v>#N/A</v>
      </c>
      <c r="R463" s="20" t="e">
        <f>INDEX(bureaux!$A:$G,MATCH($E463,bureaux!$A:$A,0),7)</f>
        <v>#N/A</v>
      </c>
    </row>
    <row r="464" spans="1:18" x14ac:dyDescent="0.25">
      <c r="A464" s="20">
        <f>'Elegio-Electors'!C464</f>
        <v>0</v>
      </c>
      <c r="B464" s="20">
        <f>'Elegio-Electors'!B464</f>
        <v>0</v>
      </c>
      <c r="C464" s="91">
        <f>IF(Procédure!$C$33=2,'Elegio-Electors'!D464,Procédure!$C$33)</f>
        <v>0</v>
      </c>
      <c r="D464" s="20">
        <f>'Elegio-Electors'!E464</f>
        <v>0</v>
      </c>
      <c r="E464" s="91" t="str">
        <f>IF(LEFT(RIGHT('Elegio-Electors'!L464,2),1)="C",'Elegio-Electors'!L464,IF(LEFT(RIGHT('Elegio-Electors'!M464,2),1)="C",'Elegio-Electors'!M464,""))</f>
        <v/>
      </c>
      <c r="F464" s="91" t="str">
        <f>IF(LEFT(RIGHT('Elegio-Electors'!L464,2),1)="O",'Elegio-Electors'!L464,IF(LEFT(RIGHT('Elegio-Electors'!M464,2),1)="O",'Elegio-Electors'!M464,""))</f>
        <v/>
      </c>
      <c r="G464" s="91" t="s">
        <v>166</v>
      </c>
      <c r="H464" s="91" t="s">
        <v>167</v>
      </c>
      <c r="I464" s="20" t="e">
        <f t="shared" si="35"/>
        <v>#N/A</v>
      </c>
      <c r="J464" s="20" t="e">
        <f t="shared" si="36"/>
        <v>#N/A</v>
      </c>
      <c r="K464" s="91" t="e">
        <f>INDEX(bureaux!$A:$I,MATCH($E464,bureaux!$A:$A,0),9)</f>
        <v>#N/A</v>
      </c>
      <c r="L464" s="91" t="e">
        <f t="shared" si="37"/>
        <v>#N/A</v>
      </c>
      <c r="M464" s="91" t="e">
        <f t="shared" si="38"/>
        <v>#N/A</v>
      </c>
      <c r="N464" s="20" t="e">
        <f t="shared" si="39"/>
        <v>#N/A</v>
      </c>
      <c r="O464" s="20" t="e">
        <f>INDEX(bureaux!$A:$H,MATCH($E464,bureaux!$A:$A,0),8)</f>
        <v>#N/A</v>
      </c>
      <c r="P464" s="91" t="e">
        <f>_xlfn.CONCAT(INDEX(bureaux!$A:$H,MATCH($E464,bureaux!$A:$A,0),4)," ",INDEX(bureaux!$A:$H,MATCH($E464,bureaux!$A:$A,0),5))</f>
        <v>#N/A</v>
      </c>
      <c r="Q464" s="20" t="e">
        <f>INDEX(bureaux!$A:$G,MATCH($E464,bureaux!$A:$A,0),6)</f>
        <v>#N/A</v>
      </c>
      <c r="R464" s="20" t="e">
        <f>INDEX(bureaux!$A:$G,MATCH($E464,bureaux!$A:$A,0),7)</f>
        <v>#N/A</v>
      </c>
    </row>
    <row r="465" spans="1:18" x14ac:dyDescent="0.25">
      <c r="A465" s="20">
        <f>'Elegio-Electors'!C465</f>
        <v>0</v>
      </c>
      <c r="B465" s="20">
        <f>'Elegio-Electors'!B465</f>
        <v>0</v>
      </c>
      <c r="C465" s="91">
        <f>IF(Procédure!$C$33=2,'Elegio-Electors'!D465,Procédure!$C$33)</f>
        <v>0</v>
      </c>
      <c r="D465" s="20">
        <f>'Elegio-Electors'!E465</f>
        <v>0</v>
      </c>
      <c r="E465" s="91" t="str">
        <f>IF(LEFT(RIGHT('Elegio-Electors'!L465,2),1)="C",'Elegio-Electors'!L465,IF(LEFT(RIGHT('Elegio-Electors'!M465,2),1)="C",'Elegio-Electors'!M465,""))</f>
        <v/>
      </c>
      <c r="F465" s="91" t="str">
        <f>IF(LEFT(RIGHT('Elegio-Electors'!L465,2),1)="O",'Elegio-Electors'!L465,IF(LEFT(RIGHT('Elegio-Electors'!M465,2),1)="O",'Elegio-Electors'!M465,""))</f>
        <v/>
      </c>
      <c r="G465" s="91" t="s">
        <v>166</v>
      </c>
      <c r="H465" s="91" t="s">
        <v>167</v>
      </c>
      <c r="I465" s="20" t="e">
        <f t="shared" si="35"/>
        <v>#N/A</v>
      </c>
      <c r="J465" s="20" t="e">
        <f t="shared" si="36"/>
        <v>#N/A</v>
      </c>
      <c r="K465" s="91" t="e">
        <f>INDEX(bureaux!$A:$I,MATCH($E465,bureaux!$A:$A,0),9)</f>
        <v>#N/A</v>
      </c>
      <c r="L465" s="91" t="e">
        <f t="shared" si="37"/>
        <v>#N/A</v>
      </c>
      <c r="M465" s="91" t="e">
        <f t="shared" si="38"/>
        <v>#N/A</v>
      </c>
      <c r="N465" s="20" t="e">
        <f t="shared" si="39"/>
        <v>#N/A</v>
      </c>
      <c r="O465" s="20" t="e">
        <f>INDEX(bureaux!$A:$H,MATCH($E465,bureaux!$A:$A,0),8)</f>
        <v>#N/A</v>
      </c>
      <c r="P465" s="91" t="e">
        <f>_xlfn.CONCAT(INDEX(bureaux!$A:$H,MATCH($E465,bureaux!$A:$A,0),4)," ",INDEX(bureaux!$A:$H,MATCH($E465,bureaux!$A:$A,0),5))</f>
        <v>#N/A</v>
      </c>
      <c r="Q465" s="20" t="e">
        <f>INDEX(bureaux!$A:$G,MATCH($E465,bureaux!$A:$A,0),6)</f>
        <v>#N/A</v>
      </c>
      <c r="R465" s="20" t="e">
        <f>INDEX(bureaux!$A:$G,MATCH($E465,bureaux!$A:$A,0),7)</f>
        <v>#N/A</v>
      </c>
    </row>
    <row r="466" spans="1:18" x14ac:dyDescent="0.25">
      <c r="A466" s="20">
        <f>'Elegio-Electors'!C466</f>
        <v>0</v>
      </c>
      <c r="B466" s="20">
        <f>'Elegio-Electors'!B466</f>
        <v>0</v>
      </c>
      <c r="C466" s="91">
        <f>IF(Procédure!$C$33=2,'Elegio-Electors'!D466,Procédure!$C$33)</f>
        <v>0</v>
      </c>
      <c r="D466" s="20">
        <f>'Elegio-Electors'!E466</f>
        <v>0</v>
      </c>
      <c r="E466" s="91" t="str">
        <f>IF(LEFT(RIGHT('Elegio-Electors'!L466,2),1)="C",'Elegio-Electors'!L466,IF(LEFT(RIGHT('Elegio-Electors'!M466,2),1)="C",'Elegio-Electors'!M466,""))</f>
        <v/>
      </c>
      <c r="F466" s="91" t="str">
        <f>IF(LEFT(RIGHT('Elegio-Electors'!L466,2),1)="O",'Elegio-Electors'!L466,IF(LEFT(RIGHT('Elegio-Electors'!M466,2),1)="O",'Elegio-Electors'!M466,""))</f>
        <v/>
      </c>
      <c r="G466" s="91" t="s">
        <v>166</v>
      </c>
      <c r="H466" s="91" t="s">
        <v>167</v>
      </c>
      <c r="I466" s="20" t="e">
        <f t="shared" si="35"/>
        <v>#N/A</v>
      </c>
      <c r="J466" s="20" t="e">
        <f t="shared" si="36"/>
        <v>#N/A</v>
      </c>
      <c r="K466" s="91" t="e">
        <f>INDEX(bureaux!$A:$I,MATCH($E466,bureaux!$A:$A,0),9)</f>
        <v>#N/A</v>
      </c>
      <c r="L466" s="91" t="e">
        <f t="shared" si="37"/>
        <v>#N/A</v>
      </c>
      <c r="M466" s="91" t="e">
        <f t="shared" si="38"/>
        <v>#N/A</v>
      </c>
      <c r="N466" s="20" t="e">
        <f t="shared" si="39"/>
        <v>#N/A</v>
      </c>
      <c r="O466" s="20" t="e">
        <f>INDEX(bureaux!$A:$H,MATCH($E466,bureaux!$A:$A,0),8)</f>
        <v>#N/A</v>
      </c>
      <c r="P466" s="91" t="e">
        <f>_xlfn.CONCAT(INDEX(bureaux!$A:$H,MATCH($E466,bureaux!$A:$A,0),4)," ",INDEX(bureaux!$A:$H,MATCH($E466,bureaux!$A:$A,0),5))</f>
        <v>#N/A</v>
      </c>
      <c r="Q466" s="20" t="e">
        <f>INDEX(bureaux!$A:$G,MATCH($E466,bureaux!$A:$A,0),6)</f>
        <v>#N/A</v>
      </c>
      <c r="R466" s="20" t="e">
        <f>INDEX(bureaux!$A:$G,MATCH($E466,bureaux!$A:$A,0),7)</f>
        <v>#N/A</v>
      </c>
    </row>
    <row r="467" spans="1:18" x14ac:dyDescent="0.25">
      <c r="A467" s="20">
        <f>'Elegio-Electors'!C467</f>
        <v>0</v>
      </c>
      <c r="B467" s="20">
        <f>'Elegio-Electors'!B467</f>
        <v>0</v>
      </c>
      <c r="C467" s="91">
        <f>IF(Procédure!$C$33=2,'Elegio-Electors'!D467,Procédure!$C$33)</f>
        <v>0</v>
      </c>
      <c r="D467" s="20">
        <f>'Elegio-Electors'!E467</f>
        <v>0</v>
      </c>
      <c r="E467" s="91" t="str">
        <f>IF(LEFT(RIGHT('Elegio-Electors'!L467,2),1)="C",'Elegio-Electors'!L467,IF(LEFT(RIGHT('Elegio-Electors'!M467,2),1)="C",'Elegio-Electors'!M467,""))</f>
        <v/>
      </c>
      <c r="F467" s="91" t="str">
        <f>IF(LEFT(RIGHT('Elegio-Electors'!L467,2),1)="O",'Elegio-Electors'!L467,IF(LEFT(RIGHT('Elegio-Electors'!M467,2),1)="O",'Elegio-Electors'!M467,""))</f>
        <v/>
      </c>
      <c r="G467" s="91" t="s">
        <v>166</v>
      </c>
      <c r="H467" s="91" t="s">
        <v>167</v>
      </c>
      <c r="I467" s="20" t="e">
        <f t="shared" si="35"/>
        <v>#N/A</v>
      </c>
      <c r="J467" s="20" t="e">
        <f t="shared" si="36"/>
        <v>#N/A</v>
      </c>
      <c r="K467" s="91" t="e">
        <f>INDEX(bureaux!$A:$I,MATCH($E467,bureaux!$A:$A,0),9)</f>
        <v>#N/A</v>
      </c>
      <c r="L467" s="91" t="e">
        <f t="shared" si="37"/>
        <v>#N/A</v>
      </c>
      <c r="M467" s="91" t="e">
        <f t="shared" si="38"/>
        <v>#N/A</v>
      </c>
      <c r="N467" s="20" t="e">
        <f t="shared" si="39"/>
        <v>#N/A</v>
      </c>
      <c r="O467" s="20" t="e">
        <f>INDEX(bureaux!$A:$H,MATCH($E467,bureaux!$A:$A,0),8)</f>
        <v>#N/A</v>
      </c>
      <c r="P467" s="91" t="e">
        <f>_xlfn.CONCAT(INDEX(bureaux!$A:$H,MATCH($E467,bureaux!$A:$A,0),4)," ",INDEX(bureaux!$A:$H,MATCH($E467,bureaux!$A:$A,0),5))</f>
        <v>#N/A</v>
      </c>
      <c r="Q467" s="20" t="e">
        <f>INDEX(bureaux!$A:$G,MATCH($E467,bureaux!$A:$A,0),6)</f>
        <v>#N/A</v>
      </c>
      <c r="R467" s="20" t="e">
        <f>INDEX(bureaux!$A:$G,MATCH($E467,bureaux!$A:$A,0),7)</f>
        <v>#N/A</v>
      </c>
    </row>
    <row r="468" spans="1:18" x14ac:dyDescent="0.25">
      <c r="A468" s="20">
        <f>'Elegio-Electors'!C468</f>
        <v>0</v>
      </c>
      <c r="B468" s="20">
        <f>'Elegio-Electors'!B468</f>
        <v>0</v>
      </c>
      <c r="C468" s="91">
        <f>IF(Procédure!$C$33=2,'Elegio-Electors'!D468,Procédure!$C$33)</f>
        <v>0</v>
      </c>
      <c r="D468" s="20">
        <f>'Elegio-Electors'!E468</f>
        <v>0</v>
      </c>
      <c r="E468" s="91" t="str">
        <f>IF(LEFT(RIGHT('Elegio-Electors'!L468,2),1)="C",'Elegio-Electors'!L468,IF(LEFT(RIGHT('Elegio-Electors'!M468,2),1)="C",'Elegio-Electors'!M468,""))</f>
        <v/>
      </c>
      <c r="F468" s="91" t="str">
        <f>IF(LEFT(RIGHT('Elegio-Electors'!L468,2),1)="O",'Elegio-Electors'!L468,IF(LEFT(RIGHT('Elegio-Electors'!M468,2),1)="O",'Elegio-Electors'!M468,""))</f>
        <v/>
      </c>
      <c r="G468" s="91" t="s">
        <v>166</v>
      </c>
      <c r="H468" s="91" t="s">
        <v>167</v>
      </c>
      <c r="I468" s="20" t="e">
        <f t="shared" si="35"/>
        <v>#N/A</v>
      </c>
      <c r="J468" s="20" t="e">
        <f t="shared" si="36"/>
        <v>#N/A</v>
      </c>
      <c r="K468" s="91" t="e">
        <f>INDEX(bureaux!$A:$I,MATCH($E468,bureaux!$A:$A,0),9)</f>
        <v>#N/A</v>
      </c>
      <c r="L468" s="91" t="e">
        <f t="shared" si="37"/>
        <v>#N/A</v>
      </c>
      <c r="M468" s="91" t="e">
        <f t="shared" si="38"/>
        <v>#N/A</v>
      </c>
      <c r="N468" s="20" t="e">
        <f t="shared" si="39"/>
        <v>#N/A</v>
      </c>
      <c r="O468" s="20" t="e">
        <f>INDEX(bureaux!$A:$H,MATCH($E468,bureaux!$A:$A,0),8)</f>
        <v>#N/A</v>
      </c>
      <c r="P468" s="91" t="e">
        <f>_xlfn.CONCAT(INDEX(bureaux!$A:$H,MATCH($E468,bureaux!$A:$A,0),4)," ",INDEX(bureaux!$A:$H,MATCH($E468,bureaux!$A:$A,0),5))</f>
        <v>#N/A</v>
      </c>
      <c r="Q468" s="20" t="e">
        <f>INDEX(bureaux!$A:$G,MATCH($E468,bureaux!$A:$A,0),6)</f>
        <v>#N/A</v>
      </c>
      <c r="R468" s="20" t="e">
        <f>INDEX(bureaux!$A:$G,MATCH($E468,bureaux!$A:$A,0),7)</f>
        <v>#N/A</v>
      </c>
    </row>
    <row r="469" spans="1:18" x14ac:dyDescent="0.25">
      <c r="A469" s="20">
        <f>'Elegio-Electors'!C469</f>
        <v>0</v>
      </c>
      <c r="B469" s="20">
        <f>'Elegio-Electors'!B469</f>
        <v>0</v>
      </c>
      <c r="C469" s="91">
        <f>IF(Procédure!$C$33=2,'Elegio-Electors'!D469,Procédure!$C$33)</f>
        <v>0</v>
      </c>
      <c r="D469" s="20">
        <f>'Elegio-Electors'!E469</f>
        <v>0</v>
      </c>
      <c r="E469" s="91" t="str">
        <f>IF(LEFT(RIGHT('Elegio-Electors'!L469,2),1)="C",'Elegio-Electors'!L469,IF(LEFT(RIGHT('Elegio-Electors'!M469,2),1)="C",'Elegio-Electors'!M469,""))</f>
        <v/>
      </c>
      <c r="F469" s="91" t="str">
        <f>IF(LEFT(RIGHT('Elegio-Electors'!L469,2),1)="O",'Elegio-Electors'!L469,IF(LEFT(RIGHT('Elegio-Electors'!M469,2),1)="O",'Elegio-Electors'!M469,""))</f>
        <v/>
      </c>
      <c r="G469" s="91" t="s">
        <v>166</v>
      </c>
      <c r="H469" s="91" t="s">
        <v>167</v>
      </c>
      <c r="I469" s="20" t="e">
        <f t="shared" si="35"/>
        <v>#N/A</v>
      </c>
      <c r="J469" s="20" t="e">
        <f t="shared" si="36"/>
        <v>#N/A</v>
      </c>
      <c r="K469" s="91" t="e">
        <f>INDEX(bureaux!$A:$I,MATCH($E469,bureaux!$A:$A,0),9)</f>
        <v>#N/A</v>
      </c>
      <c r="L469" s="91" t="e">
        <f t="shared" si="37"/>
        <v>#N/A</v>
      </c>
      <c r="M469" s="91" t="e">
        <f t="shared" si="38"/>
        <v>#N/A</v>
      </c>
      <c r="N469" s="20" t="e">
        <f t="shared" si="39"/>
        <v>#N/A</v>
      </c>
      <c r="O469" s="20" t="e">
        <f>INDEX(bureaux!$A:$H,MATCH($E469,bureaux!$A:$A,0),8)</f>
        <v>#N/A</v>
      </c>
      <c r="P469" s="91" t="e">
        <f>_xlfn.CONCAT(INDEX(bureaux!$A:$H,MATCH($E469,bureaux!$A:$A,0),4)," ",INDEX(bureaux!$A:$H,MATCH($E469,bureaux!$A:$A,0),5))</f>
        <v>#N/A</v>
      </c>
      <c r="Q469" s="20" t="e">
        <f>INDEX(bureaux!$A:$G,MATCH($E469,bureaux!$A:$A,0),6)</f>
        <v>#N/A</v>
      </c>
      <c r="R469" s="20" t="e">
        <f>INDEX(bureaux!$A:$G,MATCH($E469,bureaux!$A:$A,0),7)</f>
        <v>#N/A</v>
      </c>
    </row>
    <row r="470" spans="1:18" x14ac:dyDescent="0.25">
      <c r="A470" s="20">
        <f>'Elegio-Electors'!C470</f>
        <v>0</v>
      </c>
      <c r="B470" s="20">
        <f>'Elegio-Electors'!B470</f>
        <v>0</v>
      </c>
      <c r="C470" s="91">
        <f>IF(Procédure!$C$33=2,'Elegio-Electors'!D470,Procédure!$C$33)</f>
        <v>0</v>
      </c>
      <c r="D470" s="20">
        <f>'Elegio-Electors'!E470</f>
        <v>0</v>
      </c>
      <c r="E470" s="91" t="str">
        <f>IF(LEFT(RIGHT('Elegio-Electors'!L470,2),1)="C",'Elegio-Electors'!L470,IF(LEFT(RIGHT('Elegio-Electors'!M470,2),1)="C",'Elegio-Electors'!M470,""))</f>
        <v/>
      </c>
      <c r="F470" s="91" t="str">
        <f>IF(LEFT(RIGHT('Elegio-Electors'!L470,2),1)="O",'Elegio-Electors'!L470,IF(LEFT(RIGHT('Elegio-Electors'!M470,2),1)="O",'Elegio-Electors'!M470,""))</f>
        <v/>
      </c>
      <c r="G470" s="91" t="s">
        <v>166</v>
      </c>
      <c r="H470" s="91" t="s">
        <v>167</v>
      </c>
      <c r="I470" s="20" t="e">
        <f t="shared" si="35"/>
        <v>#N/A</v>
      </c>
      <c r="J470" s="20" t="e">
        <f t="shared" si="36"/>
        <v>#N/A</v>
      </c>
      <c r="K470" s="91" t="e">
        <f>INDEX(bureaux!$A:$I,MATCH($E470,bureaux!$A:$A,0),9)</f>
        <v>#N/A</v>
      </c>
      <c r="L470" s="91" t="e">
        <f t="shared" si="37"/>
        <v>#N/A</v>
      </c>
      <c r="M470" s="91" t="e">
        <f t="shared" si="38"/>
        <v>#N/A</v>
      </c>
      <c r="N470" s="20" t="e">
        <f t="shared" si="39"/>
        <v>#N/A</v>
      </c>
      <c r="O470" s="20" t="e">
        <f>INDEX(bureaux!$A:$H,MATCH($E470,bureaux!$A:$A,0),8)</f>
        <v>#N/A</v>
      </c>
      <c r="P470" s="91" t="e">
        <f>_xlfn.CONCAT(INDEX(bureaux!$A:$H,MATCH($E470,bureaux!$A:$A,0),4)," ",INDEX(bureaux!$A:$H,MATCH($E470,bureaux!$A:$A,0),5))</f>
        <v>#N/A</v>
      </c>
      <c r="Q470" s="20" t="e">
        <f>INDEX(bureaux!$A:$G,MATCH($E470,bureaux!$A:$A,0),6)</f>
        <v>#N/A</v>
      </c>
      <c r="R470" s="20" t="e">
        <f>INDEX(bureaux!$A:$G,MATCH($E470,bureaux!$A:$A,0),7)</f>
        <v>#N/A</v>
      </c>
    </row>
    <row r="471" spans="1:18" x14ac:dyDescent="0.25">
      <c r="A471" s="20">
        <f>'Elegio-Electors'!C471</f>
        <v>0</v>
      </c>
      <c r="B471" s="20">
        <f>'Elegio-Electors'!B471</f>
        <v>0</v>
      </c>
      <c r="C471" s="91">
        <f>IF(Procédure!$C$33=2,'Elegio-Electors'!D471,Procédure!$C$33)</f>
        <v>0</v>
      </c>
      <c r="D471" s="20">
        <f>'Elegio-Electors'!E471</f>
        <v>0</v>
      </c>
      <c r="E471" s="91" t="str">
        <f>IF(LEFT(RIGHT('Elegio-Electors'!L471,2),1)="C",'Elegio-Electors'!L471,IF(LEFT(RIGHT('Elegio-Electors'!M471,2),1)="C",'Elegio-Electors'!M471,""))</f>
        <v/>
      </c>
      <c r="F471" s="91" t="str">
        <f>IF(LEFT(RIGHT('Elegio-Electors'!L471,2),1)="O",'Elegio-Electors'!L471,IF(LEFT(RIGHT('Elegio-Electors'!M471,2),1)="O",'Elegio-Electors'!M471,""))</f>
        <v/>
      </c>
      <c r="G471" s="91" t="s">
        <v>166</v>
      </c>
      <c r="H471" s="91" t="s">
        <v>167</v>
      </c>
      <c r="I471" s="20" t="e">
        <f t="shared" si="35"/>
        <v>#N/A</v>
      </c>
      <c r="J471" s="20" t="e">
        <f t="shared" si="36"/>
        <v>#N/A</v>
      </c>
      <c r="K471" s="91" t="e">
        <f>INDEX(bureaux!$A:$I,MATCH($E471,bureaux!$A:$A,0),9)</f>
        <v>#N/A</v>
      </c>
      <c r="L471" s="91" t="e">
        <f t="shared" si="37"/>
        <v>#N/A</v>
      </c>
      <c r="M471" s="91" t="e">
        <f t="shared" si="38"/>
        <v>#N/A</v>
      </c>
      <c r="N471" s="20" t="e">
        <f t="shared" si="39"/>
        <v>#N/A</v>
      </c>
      <c r="O471" s="20" t="e">
        <f>INDEX(bureaux!$A:$H,MATCH($E471,bureaux!$A:$A,0),8)</f>
        <v>#N/A</v>
      </c>
      <c r="P471" s="91" t="e">
        <f>_xlfn.CONCAT(INDEX(bureaux!$A:$H,MATCH($E471,bureaux!$A:$A,0),4)," ",INDEX(bureaux!$A:$H,MATCH($E471,bureaux!$A:$A,0),5))</f>
        <v>#N/A</v>
      </c>
      <c r="Q471" s="20" t="e">
        <f>INDEX(bureaux!$A:$G,MATCH($E471,bureaux!$A:$A,0),6)</f>
        <v>#N/A</v>
      </c>
      <c r="R471" s="20" t="e">
        <f>INDEX(bureaux!$A:$G,MATCH($E471,bureaux!$A:$A,0),7)</f>
        <v>#N/A</v>
      </c>
    </row>
    <row r="472" spans="1:18" x14ac:dyDescent="0.25">
      <c r="A472" s="20">
        <f>'Elegio-Electors'!C472</f>
        <v>0</v>
      </c>
      <c r="B472" s="20">
        <f>'Elegio-Electors'!B472</f>
        <v>0</v>
      </c>
      <c r="C472" s="91">
        <f>IF(Procédure!$C$33=2,'Elegio-Electors'!D472,Procédure!$C$33)</f>
        <v>0</v>
      </c>
      <c r="D472" s="20">
        <f>'Elegio-Electors'!E472</f>
        <v>0</v>
      </c>
      <c r="E472" s="91" t="str">
        <f>IF(LEFT(RIGHT('Elegio-Electors'!L472,2),1)="C",'Elegio-Electors'!L472,IF(LEFT(RIGHT('Elegio-Electors'!M472,2),1)="C",'Elegio-Electors'!M472,""))</f>
        <v/>
      </c>
      <c r="F472" s="91" t="str">
        <f>IF(LEFT(RIGHT('Elegio-Electors'!L472,2),1)="O",'Elegio-Electors'!L472,IF(LEFT(RIGHT('Elegio-Electors'!M472,2),1)="O",'Elegio-Electors'!M472,""))</f>
        <v/>
      </c>
      <c r="G472" s="91" t="s">
        <v>166</v>
      </c>
      <c r="H472" s="91" t="s">
        <v>167</v>
      </c>
      <c r="I472" s="20" t="e">
        <f t="shared" si="35"/>
        <v>#N/A</v>
      </c>
      <c r="J472" s="20" t="e">
        <f t="shared" si="36"/>
        <v>#N/A</v>
      </c>
      <c r="K472" s="91" t="e">
        <f>INDEX(bureaux!$A:$I,MATCH($E472,bureaux!$A:$A,0),9)</f>
        <v>#N/A</v>
      </c>
      <c r="L472" s="91" t="e">
        <f t="shared" si="37"/>
        <v>#N/A</v>
      </c>
      <c r="M472" s="91" t="e">
        <f t="shared" si="38"/>
        <v>#N/A</v>
      </c>
      <c r="N472" s="20" t="e">
        <f t="shared" si="39"/>
        <v>#N/A</v>
      </c>
      <c r="O472" s="20" t="e">
        <f>INDEX(bureaux!$A:$H,MATCH($E472,bureaux!$A:$A,0),8)</f>
        <v>#N/A</v>
      </c>
      <c r="P472" s="91" t="e">
        <f>_xlfn.CONCAT(INDEX(bureaux!$A:$H,MATCH($E472,bureaux!$A:$A,0),4)," ",INDEX(bureaux!$A:$H,MATCH($E472,bureaux!$A:$A,0),5))</f>
        <v>#N/A</v>
      </c>
      <c r="Q472" s="20" t="e">
        <f>INDEX(bureaux!$A:$G,MATCH($E472,bureaux!$A:$A,0),6)</f>
        <v>#N/A</v>
      </c>
      <c r="R472" s="20" t="e">
        <f>INDEX(bureaux!$A:$G,MATCH($E472,bureaux!$A:$A,0),7)</f>
        <v>#N/A</v>
      </c>
    </row>
    <row r="473" spans="1:18" x14ac:dyDescent="0.25">
      <c r="A473" s="20">
        <f>'Elegio-Electors'!C473</f>
        <v>0</v>
      </c>
      <c r="B473" s="20">
        <f>'Elegio-Electors'!B473</f>
        <v>0</v>
      </c>
      <c r="C473" s="91">
        <f>IF(Procédure!$C$33=2,'Elegio-Electors'!D473,Procédure!$C$33)</f>
        <v>0</v>
      </c>
      <c r="D473" s="20">
        <f>'Elegio-Electors'!E473</f>
        <v>0</v>
      </c>
      <c r="E473" s="91" t="str">
        <f>IF(LEFT(RIGHT('Elegio-Electors'!L473,2),1)="C",'Elegio-Electors'!L473,IF(LEFT(RIGHT('Elegio-Electors'!M473,2),1)="C",'Elegio-Electors'!M473,""))</f>
        <v/>
      </c>
      <c r="F473" s="91" t="str">
        <f>IF(LEFT(RIGHT('Elegio-Electors'!L473,2),1)="O",'Elegio-Electors'!L473,IF(LEFT(RIGHT('Elegio-Electors'!M473,2),1)="O",'Elegio-Electors'!M473,""))</f>
        <v/>
      </c>
      <c r="G473" s="91" t="s">
        <v>166</v>
      </c>
      <c r="H473" s="91" t="s">
        <v>167</v>
      </c>
      <c r="I473" s="20" t="e">
        <f t="shared" si="35"/>
        <v>#N/A</v>
      </c>
      <c r="J473" s="20" t="e">
        <f t="shared" si="36"/>
        <v>#N/A</v>
      </c>
      <c r="K473" s="91" t="e">
        <f>INDEX(bureaux!$A:$I,MATCH($E473,bureaux!$A:$A,0),9)</f>
        <v>#N/A</v>
      </c>
      <c r="L473" s="91" t="e">
        <f t="shared" si="37"/>
        <v>#N/A</v>
      </c>
      <c r="M473" s="91" t="e">
        <f t="shared" si="38"/>
        <v>#N/A</v>
      </c>
      <c r="N473" s="20" t="e">
        <f t="shared" si="39"/>
        <v>#N/A</v>
      </c>
      <c r="O473" s="20" t="e">
        <f>INDEX(bureaux!$A:$H,MATCH($E473,bureaux!$A:$A,0),8)</f>
        <v>#N/A</v>
      </c>
      <c r="P473" s="91" t="e">
        <f>_xlfn.CONCAT(INDEX(bureaux!$A:$H,MATCH($E473,bureaux!$A:$A,0),4)," ",INDEX(bureaux!$A:$H,MATCH($E473,bureaux!$A:$A,0),5))</f>
        <v>#N/A</v>
      </c>
      <c r="Q473" s="20" t="e">
        <f>INDEX(bureaux!$A:$G,MATCH($E473,bureaux!$A:$A,0),6)</f>
        <v>#N/A</v>
      </c>
      <c r="R473" s="20" t="e">
        <f>INDEX(bureaux!$A:$G,MATCH($E473,bureaux!$A:$A,0),7)</f>
        <v>#N/A</v>
      </c>
    </row>
    <row r="474" spans="1:18" x14ac:dyDescent="0.25">
      <c r="A474" s="20">
        <f>'Elegio-Electors'!C474</f>
        <v>0</v>
      </c>
      <c r="B474" s="20">
        <f>'Elegio-Electors'!B474</f>
        <v>0</v>
      </c>
      <c r="C474" s="91">
        <f>IF(Procédure!$C$33=2,'Elegio-Electors'!D474,Procédure!$C$33)</f>
        <v>0</v>
      </c>
      <c r="D474" s="20">
        <f>'Elegio-Electors'!E474</f>
        <v>0</v>
      </c>
      <c r="E474" s="91" t="str">
        <f>IF(LEFT(RIGHT('Elegio-Electors'!L474,2),1)="C",'Elegio-Electors'!L474,IF(LEFT(RIGHT('Elegio-Electors'!M474,2),1)="C",'Elegio-Electors'!M474,""))</f>
        <v/>
      </c>
      <c r="F474" s="91" t="str">
        <f>IF(LEFT(RIGHT('Elegio-Electors'!L474,2),1)="O",'Elegio-Electors'!L474,IF(LEFT(RIGHT('Elegio-Electors'!M474,2),1)="O",'Elegio-Electors'!M474,""))</f>
        <v/>
      </c>
      <c r="G474" s="91" t="s">
        <v>166</v>
      </c>
      <c r="H474" s="91" t="s">
        <v>167</v>
      </c>
      <c r="I474" s="20" t="e">
        <f t="shared" si="35"/>
        <v>#N/A</v>
      </c>
      <c r="J474" s="20" t="e">
        <f t="shared" si="36"/>
        <v>#N/A</v>
      </c>
      <c r="K474" s="91" t="e">
        <f>INDEX(bureaux!$A:$I,MATCH($E474,bureaux!$A:$A,0),9)</f>
        <v>#N/A</v>
      </c>
      <c r="L474" s="91" t="e">
        <f t="shared" si="37"/>
        <v>#N/A</v>
      </c>
      <c r="M474" s="91" t="e">
        <f t="shared" si="38"/>
        <v>#N/A</v>
      </c>
      <c r="N474" s="20" t="e">
        <f t="shared" si="39"/>
        <v>#N/A</v>
      </c>
      <c r="O474" s="20" t="e">
        <f>INDEX(bureaux!$A:$H,MATCH($E474,bureaux!$A:$A,0),8)</f>
        <v>#N/A</v>
      </c>
      <c r="P474" s="91" t="e">
        <f>_xlfn.CONCAT(INDEX(bureaux!$A:$H,MATCH($E474,bureaux!$A:$A,0),4)," ",INDEX(bureaux!$A:$H,MATCH($E474,bureaux!$A:$A,0),5))</f>
        <v>#N/A</v>
      </c>
      <c r="Q474" s="20" t="e">
        <f>INDEX(bureaux!$A:$G,MATCH($E474,bureaux!$A:$A,0),6)</f>
        <v>#N/A</v>
      </c>
      <c r="R474" s="20" t="e">
        <f>INDEX(bureaux!$A:$G,MATCH($E474,bureaux!$A:$A,0),7)</f>
        <v>#N/A</v>
      </c>
    </row>
    <row r="475" spans="1:18" x14ac:dyDescent="0.25">
      <c r="A475" s="20">
        <f>'Elegio-Electors'!C475</f>
        <v>0</v>
      </c>
      <c r="B475" s="20">
        <f>'Elegio-Electors'!B475</f>
        <v>0</v>
      </c>
      <c r="C475" s="91">
        <f>IF(Procédure!$C$33=2,'Elegio-Electors'!D475,Procédure!$C$33)</f>
        <v>0</v>
      </c>
      <c r="D475" s="20">
        <f>'Elegio-Electors'!E475</f>
        <v>0</v>
      </c>
      <c r="E475" s="91" t="str">
        <f>IF(LEFT(RIGHT('Elegio-Electors'!L475,2),1)="C",'Elegio-Electors'!L475,IF(LEFT(RIGHT('Elegio-Electors'!M475,2),1)="C",'Elegio-Electors'!M475,""))</f>
        <v/>
      </c>
      <c r="F475" s="91" t="str">
        <f>IF(LEFT(RIGHT('Elegio-Electors'!L475,2),1)="O",'Elegio-Electors'!L475,IF(LEFT(RIGHT('Elegio-Electors'!M475,2),1)="O",'Elegio-Electors'!M475,""))</f>
        <v/>
      </c>
      <c r="G475" s="91" t="s">
        <v>166</v>
      </c>
      <c r="H475" s="91" t="s">
        <v>167</v>
      </c>
      <c r="I475" s="20" t="e">
        <f t="shared" si="35"/>
        <v>#N/A</v>
      </c>
      <c r="J475" s="20" t="e">
        <f t="shared" si="36"/>
        <v>#N/A</v>
      </c>
      <c r="K475" s="91" t="e">
        <f>INDEX(bureaux!$A:$I,MATCH($E475,bureaux!$A:$A,0),9)</f>
        <v>#N/A</v>
      </c>
      <c r="L475" s="91" t="e">
        <f t="shared" si="37"/>
        <v>#N/A</v>
      </c>
      <c r="M475" s="91" t="e">
        <f t="shared" si="38"/>
        <v>#N/A</v>
      </c>
      <c r="N475" s="20" t="e">
        <f t="shared" si="39"/>
        <v>#N/A</v>
      </c>
      <c r="O475" s="20" t="e">
        <f>INDEX(bureaux!$A:$H,MATCH($E475,bureaux!$A:$A,0),8)</f>
        <v>#N/A</v>
      </c>
      <c r="P475" s="91" t="e">
        <f>_xlfn.CONCAT(INDEX(bureaux!$A:$H,MATCH($E475,bureaux!$A:$A,0),4)," ",INDEX(bureaux!$A:$H,MATCH($E475,bureaux!$A:$A,0),5))</f>
        <v>#N/A</v>
      </c>
      <c r="Q475" s="20" t="e">
        <f>INDEX(bureaux!$A:$G,MATCH($E475,bureaux!$A:$A,0),6)</f>
        <v>#N/A</v>
      </c>
      <c r="R475" s="20" t="e">
        <f>INDEX(bureaux!$A:$G,MATCH($E475,bureaux!$A:$A,0),7)</f>
        <v>#N/A</v>
      </c>
    </row>
    <row r="476" spans="1:18" x14ac:dyDescent="0.25">
      <c r="A476" s="20">
        <f>'Elegio-Electors'!C476</f>
        <v>0</v>
      </c>
      <c r="B476" s="20">
        <f>'Elegio-Electors'!B476</f>
        <v>0</v>
      </c>
      <c r="C476" s="91">
        <f>IF(Procédure!$C$33=2,'Elegio-Electors'!D476,Procédure!$C$33)</f>
        <v>0</v>
      </c>
      <c r="D476" s="20">
        <f>'Elegio-Electors'!E476</f>
        <v>0</v>
      </c>
      <c r="E476" s="91" t="str">
        <f>IF(LEFT(RIGHT('Elegio-Electors'!L476,2),1)="C",'Elegio-Electors'!L476,IF(LEFT(RIGHT('Elegio-Electors'!M476,2),1)="C",'Elegio-Electors'!M476,""))</f>
        <v/>
      </c>
      <c r="F476" s="91" t="str">
        <f>IF(LEFT(RIGHT('Elegio-Electors'!L476,2),1)="O",'Elegio-Electors'!L476,IF(LEFT(RIGHT('Elegio-Electors'!M476,2),1)="O",'Elegio-Electors'!M476,""))</f>
        <v/>
      </c>
      <c r="G476" s="91" t="s">
        <v>166</v>
      </c>
      <c r="H476" s="91" t="s">
        <v>167</v>
      </c>
      <c r="I476" s="20" t="e">
        <f t="shared" si="35"/>
        <v>#N/A</v>
      </c>
      <c r="J476" s="20" t="e">
        <f t="shared" si="36"/>
        <v>#N/A</v>
      </c>
      <c r="K476" s="91" t="e">
        <f>INDEX(bureaux!$A:$I,MATCH($E476,bureaux!$A:$A,0),9)</f>
        <v>#N/A</v>
      </c>
      <c r="L476" s="91" t="e">
        <f t="shared" si="37"/>
        <v>#N/A</v>
      </c>
      <c r="M476" s="91" t="e">
        <f t="shared" si="38"/>
        <v>#N/A</v>
      </c>
      <c r="N476" s="20" t="e">
        <f t="shared" si="39"/>
        <v>#N/A</v>
      </c>
      <c r="O476" s="20" t="e">
        <f>INDEX(bureaux!$A:$H,MATCH($E476,bureaux!$A:$A,0),8)</f>
        <v>#N/A</v>
      </c>
      <c r="P476" s="91" t="e">
        <f>_xlfn.CONCAT(INDEX(bureaux!$A:$H,MATCH($E476,bureaux!$A:$A,0),4)," ",INDEX(bureaux!$A:$H,MATCH($E476,bureaux!$A:$A,0),5))</f>
        <v>#N/A</v>
      </c>
      <c r="Q476" s="20" t="e">
        <f>INDEX(bureaux!$A:$G,MATCH($E476,bureaux!$A:$A,0),6)</f>
        <v>#N/A</v>
      </c>
      <c r="R476" s="20" t="e">
        <f>INDEX(bureaux!$A:$G,MATCH($E476,bureaux!$A:$A,0),7)</f>
        <v>#N/A</v>
      </c>
    </row>
    <row r="477" spans="1:18" x14ac:dyDescent="0.25">
      <c r="A477" s="20">
        <f>'Elegio-Electors'!C477</f>
        <v>0</v>
      </c>
      <c r="B477" s="20">
        <f>'Elegio-Electors'!B477</f>
        <v>0</v>
      </c>
      <c r="C477" s="91">
        <f>IF(Procédure!$C$33=2,'Elegio-Electors'!D477,Procédure!$C$33)</f>
        <v>0</v>
      </c>
      <c r="D477" s="20">
        <f>'Elegio-Electors'!E477</f>
        <v>0</v>
      </c>
      <c r="E477" s="91" t="str">
        <f>IF(LEFT(RIGHT('Elegio-Electors'!L477,2),1)="C",'Elegio-Electors'!L477,IF(LEFT(RIGHT('Elegio-Electors'!M477,2),1)="C",'Elegio-Electors'!M477,""))</f>
        <v/>
      </c>
      <c r="F477" s="91" t="str">
        <f>IF(LEFT(RIGHT('Elegio-Electors'!L477,2),1)="O",'Elegio-Electors'!L477,IF(LEFT(RIGHT('Elegio-Electors'!M477,2),1)="O",'Elegio-Electors'!M477,""))</f>
        <v/>
      </c>
      <c r="G477" s="91" t="s">
        <v>166</v>
      </c>
      <c r="H477" s="91" t="s">
        <v>167</v>
      </c>
      <c r="I477" s="20" t="e">
        <f t="shared" si="35"/>
        <v>#N/A</v>
      </c>
      <c r="J477" s="20" t="e">
        <f t="shared" si="36"/>
        <v>#N/A</v>
      </c>
      <c r="K477" s="91" t="e">
        <f>INDEX(bureaux!$A:$I,MATCH($E477,bureaux!$A:$A,0),9)</f>
        <v>#N/A</v>
      </c>
      <c r="L477" s="91" t="e">
        <f t="shared" si="37"/>
        <v>#N/A</v>
      </c>
      <c r="M477" s="91" t="e">
        <f t="shared" si="38"/>
        <v>#N/A</v>
      </c>
      <c r="N477" s="20" t="e">
        <f t="shared" si="39"/>
        <v>#N/A</v>
      </c>
      <c r="O477" s="20" t="e">
        <f>INDEX(bureaux!$A:$H,MATCH($E477,bureaux!$A:$A,0),8)</f>
        <v>#N/A</v>
      </c>
      <c r="P477" s="91" t="e">
        <f>_xlfn.CONCAT(INDEX(bureaux!$A:$H,MATCH($E477,bureaux!$A:$A,0),4)," ",INDEX(bureaux!$A:$H,MATCH($E477,bureaux!$A:$A,0),5))</f>
        <v>#N/A</v>
      </c>
      <c r="Q477" s="20" t="e">
        <f>INDEX(bureaux!$A:$G,MATCH($E477,bureaux!$A:$A,0),6)</f>
        <v>#N/A</v>
      </c>
      <c r="R477" s="20" t="e">
        <f>INDEX(bureaux!$A:$G,MATCH($E477,bureaux!$A:$A,0),7)</f>
        <v>#N/A</v>
      </c>
    </row>
    <row r="478" spans="1:18" x14ac:dyDescent="0.25">
      <c r="A478" s="20">
        <f>'Elegio-Electors'!C478</f>
        <v>0</v>
      </c>
      <c r="B478" s="20">
        <f>'Elegio-Electors'!B478</f>
        <v>0</v>
      </c>
      <c r="C478" s="91">
        <f>IF(Procédure!$C$33=2,'Elegio-Electors'!D478,Procédure!$C$33)</f>
        <v>0</v>
      </c>
      <c r="D478" s="20">
        <f>'Elegio-Electors'!E478</f>
        <v>0</v>
      </c>
      <c r="E478" s="91" t="str">
        <f>IF(LEFT(RIGHT('Elegio-Electors'!L478,2),1)="C",'Elegio-Electors'!L478,IF(LEFT(RIGHT('Elegio-Electors'!M478,2),1)="C",'Elegio-Electors'!M478,""))</f>
        <v/>
      </c>
      <c r="F478" s="91" t="str">
        <f>IF(LEFT(RIGHT('Elegio-Electors'!L478,2),1)="O",'Elegio-Electors'!L478,IF(LEFT(RIGHT('Elegio-Electors'!M478,2),1)="O",'Elegio-Electors'!M478,""))</f>
        <v/>
      </c>
      <c r="G478" s="91" t="s">
        <v>166</v>
      </c>
      <c r="H478" s="91" t="s">
        <v>167</v>
      </c>
      <c r="I478" s="20" t="e">
        <f t="shared" si="35"/>
        <v>#N/A</v>
      </c>
      <c r="J478" s="20" t="e">
        <f t="shared" si="36"/>
        <v>#N/A</v>
      </c>
      <c r="K478" s="91" t="e">
        <f>INDEX(bureaux!$A:$I,MATCH($E478,bureaux!$A:$A,0),9)</f>
        <v>#N/A</v>
      </c>
      <c r="L478" s="91" t="e">
        <f t="shared" si="37"/>
        <v>#N/A</v>
      </c>
      <c r="M478" s="91" t="e">
        <f t="shared" si="38"/>
        <v>#N/A</v>
      </c>
      <c r="N478" s="20" t="e">
        <f t="shared" si="39"/>
        <v>#N/A</v>
      </c>
      <c r="O478" s="20" t="e">
        <f>INDEX(bureaux!$A:$H,MATCH($E478,bureaux!$A:$A,0),8)</f>
        <v>#N/A</v>
      </c>
      <c r="P478" s="91" t="e">
        <f>_xlfn.CONCAT(INDEX(bureaux!$A:$H,MATCH($E478,bureaux!$A:$A,0),4)," ",INDEX(bureaux!$A:$H,MATCH($E478,bureaux!$A:$A,0),5))</f>
        <v>#N/A</v>
      </c>
      <c r="Q478" s="20" t="e">
        <f>INDEX(bureaux!$A:$G,MATCH($E478,bureaux!$A:$A,0),6)</f>
        <v>#N/A</v>
      </c>
      <c r="R478" s="20" t="e">
        <f>INDEX(bureaux!$A:$G,MATCH($E478,bureaux!$A:$A,0),7)</f>
        <v>#N/A</v>
      </c>
    </row>
    <row r="479" spans="1:18" x14ac:dyDescent="0.25">
      <c r="A479" s="20">
        <f>'Elegio-Electors'!C479</f>
        <v>0</v>
      </c>
      <c r="B479" s="20">
        <f>'Elegio-Electors'!B479</f>
        <v>0</v>
      </c>
      <c r="C479" s="91">
        <f>IF(Procédure!$C$33=2,'Elegio-Electors'!D479,Procédure!$C$33)</f>
        <v>0</v>
      </c>
      <c r="D479" s="20">
        <f>'Elegio-Electors'!E479</f>
        <v>0</v>
      </c>
      <c r="E479" s="91" t="str">
        <f>IF(LEFT(RIGHT('Elegio-Electors'!L479,2),1)="C",'Elegio-Electors'!L479,IF(LEFT(RIGHT('Elegio-Electors'!M479,2),1)="C",'Elegio-Electors'!M479,""))</f>
        <v/>
      </c>
      <c r="F479" s="91" t="str">
        <f>IF(LEFT(RIGHT('Elegio-Electors'!L479,2),1)="O",'Elegio-Electors'!L479,IF(LEFT(RIGHT('Elegio-Electors'!M479,2),1)="O",'Elegio-Electors'!M479,""))</f>
        <v/>
      </c>
      <c r="G479" s="91" t="s">
        <v>166</v>
      </c>
      <c r="H479" s="91" t="s">
        <v>167</v>
      </c>
      <c r="I479" s="20" t="e">
        <f t="shared" si="35"/>
        <v>#N/A</v>
      </c>
      <c r="J479" s="20" t="e">
        <f t="shared" si="36"/>
        <v>#N/A</v>
      </c>
      <c r="K479" s="91" t="e">
        <f>INDEX(bureaux!$A:$I,MATCH($E479,bureaux!$A:$A,0),9)</f>
        <v>#N/A</v>
      </c>
      <c r="L479" s="91" t="e">
        <f t="shared" si="37"/>
        <v>#N/A</v>
      </c>
      <c r="M479" s="91" t="e">
        <f t="shared" si="38"/>
        <v>#N/A</v>
      </c>
      <c r="N479" s="20" t="e">
        <f t="shared" si="39"/>
        <v>#N/A</v>
      </c>
      <c r="O479" s="20" t="e">
        <f>INDEX(bureaux!$A:$H,MATCH($E479,bureaux!$A:$A,0),8)</f>
        <v>#N/A</v>
      </c>
      <c r="P479" s="91" t="e">
        <f>_xlfn.CONCAT(INDEX(bureaux!$A:$H,MATCH($E479,bureaux!$A:$A,0),4)," ",INDEX(bureaux!$A:$H,MATCH($E479,bureaux!$A:$A,0),5))</f>
        <v>#N/A</v>
      </c>
      <c r="Q479" s="20" t="e">
        <f>INDEX(bureaux!$A:$G,MATCH($E479,bureaux!$A:$A,0),6)</f>
        <v>#N/A</v>
      </c>
      <c r="R479" s="20" t="e">
        <f>INDEX(bureaux!$A:$G,MATCH($E479,bureaux!$A:$A,0),7)</f>
        <v>#N/A</v>
      </c>
    </row>
    <row r="480" spans="1:18" x14ac:dyDescent="0.25">
      <c r="A480" s="20">
        <f>'Elegio-Electors'!C480</f>
        <v>0</v>
      </c>
      <c r="B480" s="20">
        <f>'Elegio-Electors'!B480</f>
        <v>0</v>
      </c>
      <c r="C480" s="91">
        <f>IF(Procédure!$C$33=2,'Elegio-Electors'!D480,Procédure!$C$33)</f>
        <v>0</v>
      </c>
      <c r="D480" s="20">
        <f>'Elegio-Electors'!E480</f>
        <v>0</v>
      </c>
      <c r="E480" s="91" t="str">
        <f>IF(LEFT(RIGHT('Elegio-Electors'!L480,2),1)="C",'Elegio-Electors'!L480,IF(LEFT(RIGHT('Elegio-Electors'!M480,2),1)="C",'Elegio-Electors'!M480,""))</f>
        <v/>
      </c>
      <c r="F480" s="91" t="str">
        <f>IF(LEFT(RIGHT('Elegio-Electors'!L480,2),1)="O",'Elegio-Electors'!L480,IF(LEFT(RIGHT('Elegio-Electors'!M480,2),1)="O",'Elegio-Electors'!M480,""))</f>
        <v/>
      </c>
      <c r="G480" s="91" t="s">
        <v>166</v>
      </c>
      <c r="H480" s="91" t="s">
        <v>167</v>
      </c>
      <c r="I480" s="20" t="e">
        <f t="shared" si="35"/>
        <v>#N/A</v>
      </c>
      <c r="J480" s="20" t="e">
        <f t="shared" si="36"/>
        <v>#N/A</v>
      </c>
      <c r="K480" s="91" t="e">
        <f>INDEX(bureaux!$A:$I,MATCH($E480,bureaux!$A:$A,0),9)</f>
        <v>#N/A</v>
      </c>
      <c r="L480" s="91" t="e">
        <f t="shared" si="37"/>
        <v>#N/A</v>
      </c>
      <c r="M480" s="91" t="e">
        <f t="shared" si="38"/>
        <v>#N/A</v>
      </c>
      <c r="N480" s="20" t="e">
        <f t="shared" si="39"/>
        <v>#N/A</v>
      </c>
      <c r="O480" s="20" t="e">
        <f>INDEX(bureaux!$A:$H,MATCH($E480,bureaux!$A:$A,0),8)</f>
        <v>#N/A</v>
      </c>
      <c r="P480" s="91" t="e">
        <f>_xlfn.CONCAT(INDEX(bureaux!$A:$H,MATCH($E480,bureaux!$A:$A,0),4)," ",INDEX(bureaux!$A:$H,MATCH($E480,bureaux!$A:$A,0),5))</f>
        <v>#N/A</v>
      </c>
      <c r="Q480" s="20" t="e">
        <f>INDEX(bureaux!$A:$G,MATCH($E480,bureaux!$A:$A,0),6)</f>
        <v>#N/A</v>
      </c>
      <c r="R480" s="20" t="e">
        <f>INDEX(bureaux!$A:$G,MATCH($E480,bureaux!$A:$A,0),7)</f>
        <v>#N/A</v>
      </c>
    </row>
    <row r="481" spans="1:18" x14ac:dyDescent="0.25">
      <c r="A481" s="20">
        <f>'Elegio-Electors'!C481</f>
        <v>0</v>
      </c>
      <c r="B481" s="20">
        <f>'Elegio-Electors'!B481</f>
        <v>0</v>
      </c>
      <c r="C481" s="91">
        <f>IF(Procédure!$C$33=2,'Elegio-Electors'!D481,Procédure!$C$33)</f>
        <v>0</v>
      </c>
      <c r="D481" s="20">
        <f>'Elegio-Electors'!E481</f>
        <v>0</v>
      </c>
      <c r="E481" s="91" t="str">
        <f>IF(LEFT(RIGHT('Elegio-Electors'!L481,2),1)="C",'Elegio-Electors'!L481,IF(LEFT(RIGHT('Elegio-Electors'!M481,2),1)="C",'Elegio-Electors'!M481,""))</f>
        <v/>
      </c>
      <c r="F481" s="91" t="str">
        <f>IF(LEFT(RIGHT('Elegio-Electors'!L481,2),1)="O",'Elegio-Electors'!L481,IF(LEFT(RIGHT('Elegio-Electors'!M481,2),1)="O",'Elegio-Electors'!M481,""))</f>
        <v/>
      </c>
      <c r="G481" s="91" t="s">
        <v>166</v>
      </c>
      <c r="H481" s="91" t="s">
        <v>167</v>
      </c>
      <c r="I481" s="20" t="e">
        <f t="shared" si="35"/>
        <v>#N/A</v>
      </c>
      <c r="J481" s="20" t="e">
        <f t="shared" si="36"/>
        <v>#N/A</v>
      </c>
      <c r="K481" s="91" t="e">
        <f>INDEX(bureaux!$A:$I,MATCH($E481,bureaux!$A:$A,0),9)</f>
        <v>#N/A</v>
      </c>
      <c r="L481" s="91" t="e">
        <f t="shared" si="37"/>
        <v>#N/A</v>
      </c>
      <c r="M481" s="91" t="e">
        <f t="shared" si="38"/>
        <v>#N/A</v>
      </c>
      <c r="N481" s="20" t="e">
        <f t="shared" si="39"/>
        <v>#N/A</v>
      </c>
      <c r="O481" s="20" t="e">
        <f>INDEX(bureaux!$A:$H,MATCH($E481,bureaux!$A:$A,0),8)</f>
        <v>#N/A</v>
      </c>
      <c r="P481" s="91" t="e">
        <f>_xlfn.CONCAT(INDEX(bureaux!$A:$H,MATCH($E481,bureaux!$A:$A,0),4)," ",INDEX(bureaux!$A:$H,MATCH($E481,bureaux!$A:$A,0),5))</f>
        <v>#N/A</v>
      </c>
      <c r="Q481" s="20" t="e">
        <f>INDEX(bureaux!$A:$G,MATCH($E481,bureaux!$A:$A,0),6)</f>
        <v>#N/A</v>
      </c>
      <c r="R481" s="20" t="e">
        <f>INDEX(bureaux!$A:$G,MATCH($E481,bureaux!$A:$A,0),7)</f>
        <v>#N/A</v>
      </c>
    </row>
    <row r="482" spans="1:18" x14ac:dyDescent="0.25">
      <c r="A482" s="20">
        <f>'Elegio-Electors'!C482</f>
        <v>0</v>
      </c>
      <c r="B482" s="20">
        <f>'Elegio-Electors'!B482</f>
        <v>0</v>
      </c>
      <c r="C482" s="91">
        <f>IF(Procédure!$C$33=2,'Elegio-Electors'!D482,Procédure!$C$33)</f>
        <v>0</v>
      </c>
      <c r="D482" s="20">
        <f>'Elegio-Electors'!E482</f>
        <v>0</v>
      </c>
      <c r="E482" s="91" t="str">
        <f>IF(LEFT(RIGHT('Elegio-Electors'!L482,2),1)="C",'Elegio-Electors'!L482,IF(LEFT(RIGHT('Elegio-Electors'!M482,2),1)="C",'Elegio-Electors'!M482,""))</f>
        <v/>
      </c>
      <c r="F482" s="91" t="str">
        <f>IF(LEFT(RIGHT('Elegio-Electors'!L482,2),1)="O",'Elegio-Electors'!L482,IF(LEFT(RIGHT('Elegio-Electors'!M482,2),1)="O",'Elegio-Electors'!M482,""))</f>
        <v/>
      </c>
      <c r="G482" s="91" t="s">
        <v>166</v>
      </c>
      <c r="H482" s="91" t="s">
        <v>167</v>
      </c>
      <c r="I482" s="20" t="e">
        <f t="shared" si="35"/>
        <v>#N/A</v>
      </c>
      <c r="J482" s="20" t="e">
        <f t="shared" si="36"/>
        <v>#N/A</v>
      </c>
      <c r="K482" s="91" t="e">
        <f>INDEX(bureaux!$A:$I,MATCH($E482,bureaux!$A:$A,0),9)</f>
        <v>#N/A</v>
      </c>
      <c r="L482" s="91" t="e">
        <f t="shared" si="37"/>
        <v>#N/A</v>
      </c>
      <c r="M482" s="91" t="e">
        <f t="shared" si="38"/>
        <v>#N/A</v>
      </c>
      <c r="N482" s="20" t="e">
        <f t="shared" si="39"/>
        <v>#N/A</v>
      </c>
      <c r="O482" s="20" t="e">
        <f>INDEX(bureaux!$A:$H,MATCH($E482,bureaux!$A:$A,0),8)</f>
        <v>#N/A</v>
      </c>
      <c r="P482" s="91" t="e">
        <f>_xlfn.CONCAT(INDEX(bureaux!$A:$H,MATCH($E482,bureaux!$A:$A,0),4)," ",INDEX(bureaux!$A:$H,MATCH($E482,bureaux!$A:$A,0),5))</f>
        <v>#N/A</v>
      </c>
      <c r="Q482" s="20" t="e">
        <f>INDEX(bureaux!$A:$G,MATCH($E482,bureaux!$A:$A,0),6)</f>
        <v>#N/A</v>
      </c>
      <c r="R482" s="20" t="e">
        <f>INDEX(bureaux!$A:$G,MATCH($E482,bureaux!$A:$A,0),7)</f>
        <v>#N/A</v>
      </c>
    </row>
    <row r="483" spans="1:18" x14ac:dyDescent="0.25">
      <c r="A483" s="20">
        <f>'Elegio-Electors'!C483</f>
        <v>0</v>
      </c>
      <c r="B483" s="20">
        <f>'Elegio-Electors'!B483</f>
        <v>0</v>
      </c>
      <c r="C483" s="91">
        <f>IF(Procédure!$C$33=2,'Elegio-Electors'!D483,Procédure!$C$33)</f>
        <v>0</v>
      </c>
      <c r="D483" s="20">
        <f>'Elegio-Electors'!E483</f>
        <v>0</v>
      </c>
      <c r="E483" s="91" t="str">
        <f>IF(LEFT(RIGHT('Elegio-Electors'!L483,2),1)="C",'Elegio-Electors'!L483,IF(LEFT(RIGHT('Elegio-Electors'!M483,2),1)="C",'Elegio-Electors'!M483,""))</f>
        <v/>
      </c>
      <c r="F483" s="91" t="str">
        <f>IF(LEFT(RIGHT('Elegio-Electors'!L483,2),1)="O",'Elegio-Electors'!L483,IF(LEFT(RIGHT('Elegio-Electors'!M483,2),1)="O",'Elegio-Electors'!M483,""))</f>
        <v/>
      </c>
      <c r="G483" s="91" t="s">
        <v>166</v>
      </c>
      <c r="H483" s="91" t="s">
        <v>167</v>
      </c>
      <c r="I483" s="20" t="e">
        <f t="shared" si="35"/>
        <v>#N/A</v>
      </c>
      <c r="J483" s="20" t="e">
        <f t="shared" si="36"/>
        <v>#N/A</v>
      </c>
      <c r="K483" s="91" t="e">
        <f>INDEX(bureaux!$A:$I,MATCH($E483,bureaux!$A:$A,0),9)</f>
        <v>#N/A</v>
      </c>
      <c r="L483" s="91" t="e">
        <f t="shared" si="37"/>
        <v>#N/A</v>
      </c>
      <c r="M483" s="91" t="e">
        <f t="shared" si="38"/>
        <v>#N/A</v>
      </c>
      <c r="N483" s="20" t="e">
        <f t="shared" si="39"/>
        <v>#N/A</v>
      </c>
      <c r="O483" s="20" t="e">
        <f>INDEX(bureaux!$A:$H,MATCH($E483,bureaux!$A:$A,0),8)</f>
        <v>#N/A</v>
      </c>
      <c r="P483" s="91" t="e">
        <f>_xlfn.CONCAT(INDEX(bureaux!$A:$H,MATCH($E483,bureaux!$A:$A,0),4)," ",INDEX(bureaux!$A:$H,MATCH($E483,bureaux!$A:$A,0),5))</f>
        <v>#N/A</v>
      </c>
      <c r="Q483" s="20" t="e">
        <f>INDEX(bureaux!$A:$G,MATCH($E483,bureaux!$A:$A,0),6)</f>
        <v>#N/A</v>
      </c>
      <c r="R483" s="20" t="e">
        <f>INDEX(bureaux!$A:$G,MATCH($E483,bureaux!$A:$A,0),7)</f>
        <v>#N/A</v>
      </c>
    </row>
    <row r="484" spans="1:18" x14ac:dyDescent="0.25">
      <c r="A484" s="20">
        <f>'Elegio-Electors'!C484</f>
        <v>0</v>
      </c>
      <c r="B484" s="20">
        <f>'Elegio-Electors'!B484</f>
        <v>0</v>
      </c>
      <c r="C484" s="91">
        <f>IF(Procédure!$C$33=2,'Elegio-Electors'!D484,Procédure!$C$33)</f>
        <v>0</v>
      </c>
      <c r="D484" s="20">
        <f>'Elegio-Electors'!E484</f>
        <v>0</v>
      </c>
      <c r="E484" s="91" t="str">
        <f>IF(LEFT(RIGHT('Elegio-Electors'!L484,2),1)="C",'Elegio-Electors'!L484,IF(LEFT(RIGHT('Elegio-Electors'!M484,2),1)="C",'Elegio-Electors'!M484,""))</f>
        <v/>
      </c>
      <c r="F484" s="91" t="str">
        <f>IF(LEFT(RIGHT('Elegio-Electors'!L484,2),1)="O",'Elegio-Electors'!L484,IF(LEFT(RIGHT('Elegio-Electors'!M484,2),1)="O",'Elegio-Electors'!M484,""))</f>
        <v/>
      </c>
      <c r="G484" s="91" t="s">
        <v>166</v>
      </c>
      <c r="H484" s="91" t="s">
        <v>167</v>
      </c>
      <c r="I484" s="20" t="e">
        <f t="shared" si="35"/>
        <v>#N/A</v>
      </c>
      <c r="J484" s="20" t="e">
        <f t="shared" si="36"/>
        <v>#N/A</v>
      </c>
      <c r="K484" s="91" t="e">
        <f>INDEX(bureaux!$A:$I,MATCH($E484,bureaux!$A:$A,0),9)</f>
        <v>#N/A</v>
      </c>
      <c r="L484" s="91" t="e">
        <f t="shared" si="37"/>
        <v>#N/A</v>
      </c>
      <c r="M484" s="91" t="e">
        <f t="shared" si="38"/>
        <v>#N/A</v>
      </c>
      <c r="N484" s="20" t="e">
        <f t="shared" si="39"/>
        <v>#N/A</v>
      </c>
      <c r="O484" s="20" t="e">
        <f>INDEX(bureaux!$A:$H,MATCH($E484,bureaux!$A:$A,0),8)</f>
        <v>#N/A</v>
      </c>
      <c r="P484" s="91" t="e">
        <f>_xlfn.CONCAT(INDEX(bureaux!$A:$H,MATCH($E484,bureaux!$A:$A,0),4)," ",INDEX(bureaux!$A:$H,MATCH($E484,bureaux!$A:$A,0),5))</f>
        <v>#N/A</v>
      </c>
      <c r="Q484" s="20" t="e">
        <f>INDEX(bureaux!$A:$G,MATCH($E484,bureaux!$A:$A,0),6)</f>
        <v>#N/A</v>
      </c>
      <c r="R484" s="20" t="e">
        <f>INDEX(bureaux!$A:$G,MATCH($E484,bureaux!$A:$A,0),7)</f>
        <v>#N/A</v>
      </c>
    </row>
    <row r="485" spans="1:18" x14ac:dyDescent="0.25">
      <c r="A485" s="20">
        <f>'Elegio-Electors'!C485</f>
        <v>0</v>
      </c>
      <c r="B485" s="20">
        <f>'Elegio-Electors'!B485</f>
        <v>0</v>
      </c>
      <c r="C485" s="91">
        <f>IF(Procédure!$C$33=2,'Elegio-Electors'!D485,Procédure!$C$33)</f>
        <v>0</v>
      </c>
      <c r="D485" s="20">
        <f>'Elegio-Electors'!E485</f>
        <v>0</v>
      </c>
      <c r="E485" s="91" t="str">
        <f>IF(LEFT(RIGHT('Elegio-Electors'!L485,2),1)="C",'Elegio-Electors'!L485,IF(LEFT(RIGHT('Elegio-Electors'!M485,2),1)="C",'Elegio-Electors'!M485,""))</f>
        <v/>
      </c>
      <c r="F485" s="91" t="str">
        <f>IF(LEFT(RIGHT('Elegio-Electors'!L485,2),1)="O",'Elegio-Electors'!L485,IF(LEFT(RIGHT('Elegio-Electors'!M485,2),1)="O",'Elegio-Electors'!M485,""))</f>
        <v/>
      </c>
      <c r="G485" s="91" t="s">
        <v>166</v>
      </c>
      <c r="H485" s="91" t="s">
        <v>167</v>
      </c>
      <c r="I485" s="20" t="e">
        <f t="shared" si="35"/>
        <v>#N/A</v>
      </c>
      <c r="J485" s="20" t="e">
        <f t="shared" si="36"/>
        <v>#N/A</v>
      </c>
      <c r="K485" s="91" t="e">
        <f>INDEX(bureaux!$A:$I,MATCH($E485,bureaux!$A:$A,0),9)</f>
        <v>#N/A</v>
      </c>
      <c r="L485" s="91" t="e">
        <f t="shared" si="37"/>
        <v>#N/A</v>
      </c>
      <c r="M485" s="91" t="e">
        <f t="shared" si="38"/>
        <v>#N/A</v>
      </c>
      <c r="N485" s="20" t="e">
        <f t="shared" si="39"/>
        <v>#N/A</v>
      </c>
      <c r="O485" s="20" t="e">
        <f>INDEX(bureaux!$A:$H,MATCH($E485,bureaux!$A:$A,0),8)</f>
        <v>#N/A</v>
      </c>
      <c r="P485" s="91" t="e">
        <f>_xlfn.CONCAT(INDEX(bureaux!$A:$H,MATCH($E485,bureaux!$A:$A,0),4)," ",INDEX(bureaux!$A:$H,MATCH($E485,bureaux!$A:$A,0),5))</f>
        <v>#N/A</v>
      </c>
      <c r="Q485" s="20" t="e">
        <f>INDEX(bureaux!$A:$G,MATCH($E485,bureaux!$A:$A,0),6)</f>
        <v>#N/A</v>
      </c>
      <c r="R485" s="20" t="e">
        <f>INDEX(bureaux!$A:$G,MATCH($E485,bureaux!$A:$A,0),7)</f>
        <v>#N/A</v>
      </c>
    </row>
    <row r="486" spans="1:18" x14ac:dyDescent="0.25">
      <c r="A486" s="20">
        <f>'Elegio-Electors'!C486</f>
        <v>0</v>
      </c>
      <c r="B486" s="20">
        <f>'Elegio-Electors'!B486</f>
        <v>0</v>
      </c>
      <c r="C486" s="91">
        <f>IF(Procédure!$C$33=2,'Elegio-Electors'!D486,Procédure!$C$33)</f>
        <v>0</v>
      </c>
      <c r="D486" s="20">
        <f>'Elegio-Electors'!E486</f>
        <v>0</v>
      </c>
      <c r="E486" s="91" t="str">
        <f>IF(LEFT(RIGHT('Elegio-Electors'!L486,2),1)="C",'Elegio-Electors'!L486,IF(LEFT(RIGHT('Elegio-Electors'!M486,2),1)="C",'Elegio-Electors'!M486,""))</f>
        <v/>
      </c>
      <c r="F486" s="91" t="str">
        <f>IF(LEFT(RIGHT('Elegio-Electors'!L486,2),1)="O",'Elegio-Electors'!L486,IF(LEFT(RIGHT('Elegio-Electors'!M486,2),1)="O",'Elegio-Electors'!M486,""))</f>
        <v/>
      </c>
      <c r="G486" s="91" t="s">
        <v>166</v>
      </c>
      <c r="H486" s="91" t="s">
        <v>167</v>
      </c>
      <c r="I486" s="20" t="e">
        <f t="shared" si="35"/>
        <v>#N/A</v>
      </c>
      <c r="J486" s="20" t="e">
        <f t="shared" si="36"/>
        <v>#N/A</v>
      </c>
      <c r="K486" s="91" t="e">
        <f>INDEX(bureaux!$A:$I,MATCH($E486,bureaux!$A:$A,0),9)</f>
        <v>#N/A</v>
      </c>
      <c r="L486" s="91" t="e">
        <f t="shared" si="37"/>
        <v>#N/A</v>
      </c>
      <c r="M486" s="91" t="e">
        <f t="shared" si="38"/>
        <v>#N/A</v>
      </c>
      <c r="N486" s="20" t="e">
        <f t="shared" si="39"/>
        <v>#N/A</v>
      </c>
      <c r="O486" s="20" t="e">
        <f>INDEX(bureaux!$A:$H,MATCH($E486,bureaux!$A:$A,0),8)</f>
        <v>#N/A</v>
      </c>
      <c r="P486" s="91" t="e">
        <f>_xlfn.CONCAT(INDEX(bureaux!$A:$H,MATCH($E486,bureaux!$A:$A,0),4)," ",INDEX(bureaux!$A:$H,MATCH($E486,bureaux!$A:$A,0),5))</f>
        <v>#N/A</v>
      </c>
      <c r="Q486" s="20" t="e">
        <f>INDEX(bureaux!$A:$G,MATCH($E486,bureaux!$A:$A,0),6)</f>
        <v>#N/A</v>
      </c>
      <c r="R486" s="20" t="e">
        <f>INDEX(bureaux!$A:$G,MATCH($E486,bureaux!$A:$A,0),7)</f>
        <v>#N/A</v>
      </c>
    </row>
    <row r="487" spans="1:18" x14ac:dyDescent="0.25">
      <c r="A487" s="20">
        <f>'Elegio-Electors'!C487</f>
        <v>0</v>
      </c>
      <c r="B487" s="20">
        <f>'Elegio-Electors'!B487</f>
        <v>0</v>
      </c>
      <c r="C487" s="91">
        <f>IF(Procédure!$C$33=2,'Elegio-Electors'!D487,Procédure!$C$33)</f>
        <v>0</v>
      </c>
      <c r="D487" s="20">
        <f>'Elegio-Electors'!E487</f>
        <v>0</v>
      </c>
      <c r="E487" s="91" t="str">
        <f>IF(LEFT(RIGHT('Elegio-Electors'!L487,2),1)="C",'Elegio-Electors'!L487,IF(LEFT(RIGHT('Elegio-Electors'!M487,2),1)="C",'Elegio-Electors'!M487,""))</f>
        <v/>
      </c>
      <c r="F487" s="91" t="str">
        <f>IF(LEFT(RIGHT('Elegio-Electors'!L487,2),1)="O",'Elegio-Electors'!L487,IF(LEFT(RIGHT('Elegio-Electors'!M487,2),1)="O",'Elegio-Electors'!M487,""))</f>
        <v/>
      </c>
      <c r="G487" s="91" t="s">
        <v>166</v>
      </c>
      <c r="H487" s="91" t="s">
        <v>167</v>
      </c>
      <c r="I487" s="20" t="e">
        <f t="shared" si="35"/>
        <v>#N/A</v>
      </c>
      <c r="J487" s="20" t="e">
        <f t="shared" si="36"/>
        <v>#N/A</v>
      </c>
      <c r="K487" s="91" t="e">
        <f>INDEX(bureaux!$A:$I,MATCH($E487,bureaux!$A:$A,0),9)</f>
        <v>#N/A</v>
      </c>
      <c r="L487" s="91" t="e">
        <f t="shared" si="37"/>
        <v>#N/A</v>
      </c>
      <c r="M487" s="91" t="e">
        <f t="shared" si="38"/>
        <v>#N/A</v>
      </c>
      <c r="N487" s="20" t="e">
        <f t="shared" si="39"/>
        <v>#N/A</v>
      </c>
      <c r="O487" s="20" t="e">
        <f>INDEX(bureaux!$A:$H,MATCH($E487,bureaux!$A:$A,0),8)</f>
        <v>#N/A</v>
      </c>
      <c r="P487" s="91" t="e">
        <f>_xlfn.CONCAT(INDEX(bureaux!$A:$H,MATCH($E487,bureaux!$A:$A,0),4)," ",INDEX(bureaux!$A:$H,MATCH($E487,bureaux!$A:$A,0),5))</f>
        <v>#N/A</v>
      </c>
      <c r="Q487" s="20" t="e">
        <f>INDEX(bureaux!$A:$G,MATCH($E487,bureaux!$A:$A,0),6)</f>
        <v>#N/A</v>
      </c>
      <c r="R487" s="20" t="e">
        <f>INDEX(bureaux!$A:$G,MATCH($E487,bureaux!$A:$A,0),7)</f>
        <v>#N/A</v>
      </c>
    </row>
    <row r="488" spans="1:18" x14ac:dyDescent="0.25">
      <c r="A488" s="20">
        <f>'Elegio-Electors'!C488</f>
        <v>0</v>
      </c>
      <c r="B488" s="20">
        <f>'Elegio-Electors'!B488</f>
        <v>0</v>
      </c>
      <c r="C488" s="91">
        <f>IF(Procédure!$C$33=2,'Elegio-Electors'!D488,Procédure!$C$33)</f>
        <v>0</v>
      </c>
      <c r="D488" s="20">
        <f>'Elegio-Electors'!E488</f>
        <v>0</v>
      </c>
      <c r="E488" s="91" t="str">
        <f>IF(LEFT(RIGHT('Elegio-Electors'!L488,2),1)="C",'Elegio-Electors'!L488,IF(LEFT(RIGHT('Elegio-Electors'!M488,2),1)="C",'Elegio-Electors'!M488,""))</f>
        <v/>
      </c>
      <c r="F488" s="91" t="str">
        <f>IF(LEFT(RIGHT('Elegio-Electors'!L488,2),1)="O",'Elegio-Electors'!L488,IF(LEFT(RIGHT('Elegio-Electors'!M488,2),1)="O",'Elegio-Electors'!M488,""))</f>
        <v/>
      </c>
      <c r="G488" s="91" t="s">
        <v>166</v>
      </c>
      <c r="H488" s="91" t="s">
        <v>167</v>
      </c>
      <c r="I488" s="20" t="e">
        <f t="shared" si="35"/>
        <v>#N/A</v>
      </c>
      <c r="J488" s="20" t="e">
        <f t="shared" si="36"/>
        <v>#N/A</v>
      </c>
      <c r="K488" s="91" t="e">
        <f>INDEX(bureaux!$A:$I,MATCH($E488,bureaux!$A:$A,0),9)</f>
        <v>#N/A</v>
      </c>
      <c r="L488" s="91" t="e">
        <f t="shared" si="37"/>
        <v>#N/A</v>
      </c>
      <c r="M488" s="91" t="e">
        <f t="shared" si="38"/>
        <v>#N/A</v>
      </c>
      <c r="N488" s="20" t="e">
        <f t="shared" si="39"/>
        <v>#N/A</v>
      </c>
      <c r="O488" s="20" t="e">
        <f>INDEX(bureaux!$A:$H,MATCH($E488,bureaux!$A:$A,0),8)</f>
        <v>#N/A</v>
      </c>
      <c r="P488" s="91" t="e">
        <f>_xlfn.CONCAT(INDEX(bureaux!$A:$H,MATCH($E488,bureaux!$A:$A,0),4)," ",INDEX(bureaux!$A:$H,MATCH($E488,bureaux!$A:$A,0),5))</f>
        <v>#N/A</v>
      </c>
      <c r="Q488" s="20" t="e">
        <f>INDEX(bureaux!$A:$G,MATCH($E488,bureaux!$A:$A,0),6)</f>
        <v>#N/A</v>
      </c>
      <c r="R488" s="20" t="e">
        <f>INDEX(bureaux!$A:$G,MATCH($E488,bureaux!$A:$A,0),7)</f>
        <v>#N/A</v>
      </c>
    </row>
    <row r="489" spans="1:18" x14ac:dyDescent="0.25">
      <c r="A489" s="20">
        <f>'Elegio-Electors'!C489</f>
        <v>0</v>
      </c>
      <c r="B489" s="20">
        <f>'Elegio-Electors'!B489</f>
        <v>0</v>
      </c>
      <c r="C489" s="91">
        <f>IF(Procédure!$C$33=2,'Elegio-Electors'!D489,Procédure!$C$33)</f>
        <v>0</v>
      </c>
      <c r="D489" s="20">
        <f>'Elegio-Electors'!E489</f>
        <v>0</v>
      </c>
      <c r="E489" s="91" t="str">
        <f>IF(LEFT(RIGHT('Elegio-Electors'!L489,2),1)="C",'Elegio-Electors'!L489,IF(LEFT(RIGHT('Elegio-Electors'!M489,2),1)="C",'Elegio-Electors'!M489,""))</f>
        <v/>
      </c>
      <c r="F489" s="91" t="str">
        <f>IF(LEFT(RIGHT('Elegio-Electors'!L489,2),1)="O",'Elegio-Electors'!L489,IF(LEFT(RIGHT('Elegio-Electors'!M489,2),1)="O",'Elegio-Electors'!M489,""))</f>
        <v/>
      </c>
      <c r="G489" s="91" t="s">
        <v>166</v>
      </c>
      <c r="H489" s="91" t="s">
        <v>167</v>
      </c>
      <c r="I489" s="20" t="e">
        <f t="shared" si="35"/>
        <v>#N/A</v>
      </c>
      <c r="J489" s="20" t="e">
        <f t="shared" si="36"/>
        <v>#N/A</v>
      </c>
      <c r="K489" s="91" t="e">
        <f>INDEX(bureaux!$A:$I,MATCH($E489,bureaux!$A:$A,0),9)</f>
        <v>#N/A</v>
      </c>
      <c r="L489" s="91" t="e">
        <f t="shared" si="37"/>
        <v>#N/A</v>
      </c>
      <c r="M489" s="91" t="e">
        <f t="shared" si="38"/>
        <v>#N/A</v>
      </c>
      <c r="N489" s="20" t="e">
        <f t="shared" si="39"/>
        <v>#N/A</v>
      </c>
      <c r="O489" s="20" t="e">
        <f>INDEX(bureaux!$A:$H,MATCH($E489,bureaux!$A:$A,0),8)</f>
        <v>#N/A</v>
      </c>
      <c r="P489" s="91" t="e">
        <f>_xlfn.CONCAT(INDEX(bureaux!$A:$H,MATCH($E489,bureaux!$A:$A,0),4)," ",INDEX(bureaux!$A:$H,MATCH($E489,bureaux!$A:$A,0),5))</f>
        <v>#N/A</v>
      </c>
      <c r="Q489" s="20" t="e">
        <f>INDEX(bureaux!$A:$G,MATCH($E489,bureaux!$A:$A,0),6)</f>
        <v>#N/A</v>
      </c>
      <c r="R489" s="20" t="e">
        <f>INDEX(bureaux!$A:$G,MATCH($E489,bureaux!$A:$A,0),7)</f>
        <v>#N/A</v>
      </c>
    </row>
    <row r="490" spans="1:18" x14ac:dyDescent="0.25">
      <c r="A490" s="20">
        <f>'Elegio-Electors'!C490</f>
        <v>0</v>
      </c>
      <c r="B490" s="20">
        <f>'Elegio-Electors'!B490</f>
        <v>0</v>
      </c>
      <c r="C490" s="91">
        <f>IF(Procédure!$C$33=2,'Elegio-Electors'!D490,Procédure!$C$33)</f>
        <v>0</v>
      </c>
      <c r="D490" s="20">
        <f>'Elegio-Electors'!E490</f>
        <v>0</v>
      </c>
      <c r="E490" s="91" t="str">
        <f>IF(LEFT(RIGHT('Elegio-Electors'!L490,2),1)="C",'Elegio-Electors'!L490,IF(LEFT(RIGHT('Elegio-Electors'!M490,2),1)="C",'Elegio-Electors'!M490,""))</f>
        <v/>
      </c>
      <c r="F490" s="91" t="str">
        <f>IF(LEFT(RIGHT('Elegio-Electors'!L490,2),1)="O",'Elegio-Electors'!L490,IF(LEFT(RIGHT('Elegio-Electors'!M490,2),1)="O",'Elegio-Electors'!M490,""))</f>
        <v/>
      </c>
      <c r="G490" s="91" t="s">
        <v>166</v>
      </c>
      <c r="H490" s="91" t="s">
        <v>167</v>
      </c>
      <c r="I490" s="20" t="e">
        <f t="shared" si="35"/>
        <v>#N/A</v>
      </c>
      <c r="J490" s="20" t="e">
        <f t="shared" si="36"/>
        <v>#N/A</v>
      </c>
      <c r="K490" s="91" t="e">
        <f>INDEX(bureaux!$A:$I,MATCH($E490,bureaux!$A:$A,0),9)</f>
        <v>#N/A</v>
      </c>
      <c r="L490" s="91" t="e">
        <f t="shared" si="37"/>
        <v>#N/A</v>
      </c>
      <c r="M490" s="91" t="e">
        <f t="shared" si="38"/>
        <v>#N/A</v>
      </c>
      <c r="N490" s="20" t="e">
        <f t="shared" si="39"/>
        <v>#N/A</v>
      </c>
      <c r="O490" s="20" t="e">
        <f>INDEX(bureaux!$A:$H,MATCH($E490,bureaux!$A:$A,0),8)</f>
        <v>#N/A</v>
      </c>
      <c r="P490" s="91" t="e">
        <f>_xlfn.CONCAT(INDEX(bureaux!$A:$H,MATCH($E490,bureaux!$A:$A,0),4)," ",INDEX(bureaux!$A:$H,MATCH($E490,bureaux!$A:$A,0),5))</f>
        <v>#N/A</v>
      </c>
      <c r="Q490" s="20" t="e">
        <f>INDEX(bureaux!$A:$G,MATCH($E490,bureaux!$A:$A,0),6)</f>
        <v>#N/A</v>
      </c>
      <c r="R490" s="20" t="e">
        <f>INDEX(bureaux!$A:$G,MATCH($E490,bureaux!$A:$A,0),7)</f>
        <v>#N/A</v>
      </c>
    </row>
    <row r="491" spans="1:18" x14ac:dyDescent="0.25">
      <c r="A491" s="20">
        <f>'Elegio-Electors'!C491</f>
        <v>0</v>
      </c>
      <c r="B491" s="20">
        <f>'Elegio-Electors'!B491</f>
        <v>0</v>
      </c>
      <c r="C491" s="91">
        <f>IF(Procédure!$C$33=2,'Elegio-Electors'!D491,Procédure!$C$33)</f>
        <v>0</v>
      </c>
      <c r="D491" s="20">
        <f>'Elegio-Electors'!E491</f>
        <v>0</v>
      </c>
      <c r="E491" s="91" t="str">
        <f>IF(LEFT(RIGHT('Elegio-Electors'!L491,2),1)="C",'Elegio-Electors'!L491,IF(LEFT(RIGHT('Elegio-Electors'!M491,2),1)="C",'Elegio-Electors'!M491,""))</f>
        <v/>
      </c>
      <c r="F491" s="91" t="str">
        <f>IF(LEFT(RIGHT('Elegio-Electors'!L491,2),1)="O",'Elegio-Electors'!L491,IF(LEFT(RIGHT('Elegio-Electors'!M491,2),1)="O",'Elegio-Electors'!M491,""))</f>
        <v/>
      </c>
      <c r="G491" s="91" t="s">
        <v>166</v>
      </c>
      <c r="H491" s="91" t="s">
        <v>167</v>
      </c>
      <c r="I491" s="20" t="e">
        <f t="shared" si="35"/>
        <v>#N/A</v>
      </c>
      <c r="J491" s="20" t="e">
        <f t="shared" si="36"/>
        <v>#N/A</v>
      </c>
      <c r="K491" s="91" t="e">
        <f>INDEX(bureaux!$A:$I,MATCH($E491,bureaux!$A:$A,0),9)</f>
        <v>#N/A</v>
      </c>
      <c r="L491" s="91" t="e">
        <f t="shared" si="37"/>
        <v>#N/A</v>
      </c>
      <c r="M491" s="91" t="e">
        <f t="shared" si="38"/>
        <v>#N/A</v>
      </c>
      <c r="N491" s="20" t="e">
        <f t="shared" si="39"/>
        <v>#N/A</v>
      </c>
      <c r="O491" s="20" t="e">
        <f>INDEX(bureaux!$A:$H,MATCH($E491,bureaux!$A:$A,0),8)</f>
        <v>#N/A</v>
      </c>
      <c r="P491" s="91" t="e">
        <f>_xlfn.CONCAT(INDEX(bureaux!$A:$H,MATCH($E491,bureaux!$A:$A,0),4)," ",INDEX(bureaux!$A:$H,MATCH($E491,bureaux!$A:$A,0),5))</f>
        <v>#N/A</v>
      </c>
      <c r="Q491" s="20" t="e">
        <f>INDEX(bureaux!$A:$G,MATCH($E491,bureaux!$A:$A,0),6)</f>
        <v>#N/A</v>
      </c>
      <c r="R491" s="20" t="e">
        <f>INDEX(bureaux!$A:$G,MATCH($E491,bureaux!$A:$A,0),7)</f>
        <v>#N/A</v>
      </c>
    </row>
    <row r="492" spans="1:18" x14ac:dyDescent="0.25">
      <c r="A492" s="20">
        <f>'Elegio-Electors'!C492</f>
        <v>0</v>
      </c>
      <c r="B492" s="20">
        <f>'Elegio-Electors'!B492</f>
        <v>0</v>
      </c>
      <c r="C492" s="91">
        <f>IF(Procédure!$C$33=2,'Elegio-Electors'!D492,Procédure!$C$33)</f>
        <v>0</v>
      </c>
      <c r="D492" s="20">
        <f>'Elegio-Electors'!E492</f>
        <v>0</v>
      </c>
      <c r="E492" s="91" t="str">
        <f>IF(LEFT(RIGHT('Elegio-Electors'!L492,2),1)="C",'Elegio-Electors'!L492,IF(LEFT(RIGHT('Elegio-Electors'!M492,2),1)="C",'Elegio-Electors'!M492,""))</f>
        <v/>
      </c>
      <c r="F492" s="91" t="str">
        <f>IF(LEFT(RIGHT('Elegio-Electors'!L492,2),1)="O",'Elegio-Electors'!L492,IF(LEFT(RIGHT('Elegio-Electors'!M492,2),1)="O",'Elegio-Electors'!M492,""))</f>
        <v/>
      </c>
      <c r="G492" s="91" t="s">
        <v>166</v>
      </c>
      <c r="H492" s="91" t="s">
        <v>167</v>
      </c>
      <c r="I492" s="20" t="e">
        <f t="shared" si="35"/>
        <v>#N/A</v>
      </c>
      <c r="J492" s="20" t="e">
        <f t="shared" si="36"/>
        <v>#N/A</v>
      </c>
      <c r="K492" s="91" t="e">
        <f>INDEX(bureaux!$A:$I,MATCH($E492,bureaux!$A:$A,0),9)</f>
        <v>#N/A</v>
      </c>
      <c r="L492" s="91" t="e">
        <f t="shared" si="37"/>
        <v>#N/A</v>
      </c>
      <c r="M492" s="91" t="e">
        <f t="shared" si="38"/>
        <v>#N/A</v>
      </c>
      <c r="N492" s="20" t="e">
        <f t="shared" si="39"/>
        <v>#N/A</v>
      </c>
      <c r="O492" s="20" t="e">
        <f>INDEX(bureaux!$A:$H,MATCH($E492,bureaux!$A:$A,0),8)</f>
        <v>#N/A</v>
      </c>
      <c r="P492" s="91" t="e">
        <f>_xlfn.CONCAT(INDEX(bureaux!$A:$H,MATCH($E492,bureaux!$A:$A,0),4)," ",INDEX(bureaux!$A:$H,MATCH($E492,bureaux!$A:$A,0),5))</f>
        <v>#N/A</v>
      </c>
      <c r="Q492" s="20" t="e">
        <f>INDEX(bureaux!$A:$G,MATCH($E492,bureaux!$A:$A,0),6)</f>
        <v>#N/A</v>
      </c>
      <c r="R492" s="20" t="e">
        <f>INDEX(bureaux!$A:$G,MATCH($E492,bureaux!$A:$A,0),7)</f>
        <v>#N/A</v>
      </c>
    </row>
    <row r="493" spans="1:18" x14ac:dyDescent="0.25">
      <c r="A493" s="20">
        <f>'Elegio-Electors'!C493</f>
        <v>0</v>
      </c>
      <c r="B493" s="20">
        <f>'Elegio-Electors'!B493</f>
        <v>0</v>
      </c>
      <c r="C493" s="91">
        <f>IF(Procédure!$C$33=2,'Elegio-Electors'!D493,Procédure!$C$33)</f>
        <v>0</v>
      </c>
      <c r="D493" s="20">
        <f>'Elegio-Electors'!E493</f>
        <v>0</v>
      </c>
      <c r="E493" s="91" t="str">
        <f>IF(LEFT(RIGHT('Elegio-Electors'!L493,2),1)="C",'Elegio-Electors'!L493,IF(LEFT(RIGHT('Elegio-Electors'!M493,2),1)="C",'Elegio-Electors'!M493,""))</f>
        <v/>
      </c>
      <c r="F493" s="91" t="str">
        <f>IF(LEFT(RIGHT('Elegio-Electors'!L493,2),1)="O",'Elegio-Electors'!L493,IF(LEFT(RIGHT('Elegio-Electors'!M493,2),1)="O",'Elegio-Electors'!M493,""))</f>
        <v/>
      </c>
      <c r="G493" s="91" t="s">
        <v>166</v>
      </c>
      <c r="H493" s="91" t="s">
        <v>167</v>
      </c>
      <c r="I493" s="20" t="e">
        <f t="shared" si="35"/>
        <v>#N/A</v>
      </c>
      <c r="J493" s="20" t="e">
        <f t="shared" si="36"/>
        <v>#N/A</v>
      </c>
      <c r="K493" s="91" t="e">
        <f>INDEX(bureaux!$A:$I,MATCH($E493,bureaux!$A:$A,0),9)</f>
        <v>#N/A</v>
      </c>
      <c r="L493" s="91" t="e">
        <f t="shared" si="37"/>
        <v>#N/A</v>
      </c>
      <c r="M493" s="91" t="e">
        <f t="shared" si="38"/>
        <v>#N/A</v>
      </c>
      <c r="N493" s="20" t="e">
        <f t="shared" si="39"/>
        <v>#N/A</v>
      </c>
      <c r="O493" s="20" t="e">
        <f>INDEX(bureaux!$A:$H,MATCH($E493,bureaux!$A:$A,0),8)</f>
        <v>#N/A</v>
      </c>
      <c r="P493" s="91" t="e">
        <f>_xlfn.CONCAT(INDEX(bureaux!$A:$H,MATCH($E493,bureaux!$A:$A,0),4)," ",INDEX(bureaux!$A:$H,MATCH($E493,bureaux!$A:$A,0),5))</f>
        <v>#N/A</v>
      </c>
      <c r="Q493" s="20" t="e">
        <f>INDEX(bureaux!$A:$G,MATCH($E493,bureaux!$A:$A,0),6)</f>
        <v>#N/A</v>
      </c>
      <c r="R493" s="20" t="e">
        <f>INDEX(bureaux!$A:$G,MATCH($E493,bureaux!$A:$A,0),7)</f>
        <v>#N/A</v>
      </c>
    </row>
    <row r="494" spans="1:18" x14ac:dyDescent="0.25">
      <c r="A494" s="20">
        <f>'Elegio-Electors'!C494</f>
        <v>0</v>
      </c>
      <c r="B494" s="20">
        <f>'Elegio-Electors'!B494</f>
        <v>0</v>
      </c>
      <c r="C494" s="91">
        <f>IF(Procédure!$C$33=2,'Elegio-Electors'!D494,Procédure!$C$33)</f>
        <v>0</v>
      </c>
      <c r="D494" s="20">
        <f>'Elegio-Electors'!E494</f>
        <v>0</v>
      </c>
      <c r="E494" s="91" t="str">
        <f>IF(LEFT(RIGHT('Elegio-Electors'!L494,2),1)="C",'Elegio-Electors'!L494,IF(LEFT(RIGHT('Elegio-Electors'!M494,2),1)="C",'Elegio-Electors'!M494,""))</f>
        <v/>
      </c>
      <c r="F494" s="91" t="str">
        <f>IF(LEFT(RIGHT('Elegio-Electors'!L494,2),1)="O",'Elegio-Electors'!L494,IF(LEFT(RIGHT('Elegio-Electors'!M494,2),1)="O",'Elegio-Electors'!M494,""))</f>
        <v/>
      </c>
      <c r="G494" s="91" t="s">
        <v>166</v>
      </c>
      <c r="H494" s="91" t="s">
        <v>167</v>
      </c>
      <c r="I494" s="20" t="e">
        <f t="shared" si="35"/>
        <v>#N/A</v>
      </c>
      <c r="J494" s="20" t="e">
        <f t="shared" si="36"/>
        <v>#N/A</v>
      </c>
      <c r="K494" s="91" t="e">
        <f>INDEX(bureaux!$A:$I,MATCH($E494,bureaux!$A:$A,0),9)</f>
        <v>#N/A</v>
      </c>
      <c r="L494" s="91" t="e">
        <f t="shared" si="37"/>
        <v>#N/A</v>
      </c>
      <c r="M494" s="91" t="e">
        <f t="shared" si="38"/>
        <v>#N/A</v>
      </c>
      <c r="N494" s="20" t="e">
        <f t="shared" si="39"/>
        <v>#N/A</v>
      </c>
      <c r="O494" s="20" t="e">
        <f>INDEX(bureaux!$A:$H,MATCH($E494,bureaux!$A:$A,0),8)</f>
        <v>#N/A</v>
      </c>
      <c r="P494" s="91" t="e">
        <f>_xlfn.CONCAT(INDEX(bureaux!$A:$H,MATCH($E494,bureaux!$A:$A,0),4)," ",INDEX(bureaux!$A:$H,MATCH($E494,bureaux!$A:$A,0),5))</f>
        <v>#N/A</v>
      </c>
      <c r="Q494" s="20" t="e">
        <f>INDEX(bureaux!$A:$G,MATCH($E494,bureaux!$A:$A,0),6)</f>
        <v>#N/A</v>
      </c>
      <c r="R494" s="20" t="e">
        <f>INDEX(bureaux!$A:$G,MATCH($E494,bureaux!$A:$A,0),7)</f>
        <v>#N/A</v>
      </c>
    </row>
    <row r="495" spans="1:18" x14ac:dyDescent="0.25">
      <c r="A495" s="20">
        <f>'Elegio-Electors'!C495</f>
        <v>0</v>
      </c>
      <c r="B495" s="20">
        <f>'Elegio-Electors'!B495</f>
        <v>0</v>
      </c>
      <c r="C495" s="91">
        <f>IF(Procédure!$C$33=2,'Elegio-Electors'!D495,Procédure!$C$33)</f>
        <v>0</v>
      </c>
      <c r="D495" s="20">
        <f>'Elegio-Electors'!E495</f>
        <v>0</v>
      </c>
      <c r="E495" s="91" t="str">
        <f>IF(LEFT(RIGHT('Elegio-Electors'!L495,2),1)="C",'Elegio-Electors'!L495,IF(LEFT(RIGHT('Elegio-Electors'!M495,2),1)="C",'Elegio-Electors'!M495,""))</f>
        <v/>
      </c>
      <c r="F495" s="91" t="str">
        <f>IF(LEFT(RIGHT('Elegio-Electors'!L495,2),1)="O",'Elegio-Electors'!L495,IF(LEFT(RIGHT('Elegio-Electors'!M495,2),1)="O",'Elegio-Electors'!M495,""))</f>
        <v/>
      </c>
      <c r="G495" s="91" t="s">
        <v>166</v>
      </c>
      <c r="H495" s="91" t="s">
        <v>167</v>
      </c>
      <c r="I495" s="20" t="e">
        <f t="shared" si="35"/>
        <v>#N/A</v>
      </c>
      <c r="J495" s="20" t="e">
        <f t="shared" si="36"/>
        <v>#N/A</v>
      </c>
      <c r="K495" s="91" t="e">
        <f>INDEX(bureaux!$A:$I,MATCH($E495,bureaux!$A:$A,0),9)</f>
        <v>#N/A</v>
      </c>
      <c r="L495" s="91" t="e">
        <f t="shared" si="37"/>
        <v>#N/A</v>
      </c>
      <c r="M495" s="91" t="e">
        <f t="shared" si="38"/>
        <v>#N/A</v>
      </c>
      <c r="N495" s="20" t="e">
        <f t="shared" si="39"/>
        <v>#N/A</v>
      </c>
      <c r="O495" s="20" t="e">
        <f>INDEX(bureaux!$A:$H,MATCH($E495,bureaux!$A:$A,0),8)</f>
        <v>#N/A</v>
      </c>
      <c r="P495" s="91" t="e">
        <f>_xlfn.CONCAT(INDEX(bureaux!$A:$H,MATCH($E495,bureaux!$A:$A,0),4)," ",INDEX(bureaux!$A:$H,MATCH($E495,bureaux!$A:$A,0),5))</f>
        <v>#N/A</v>
      </c>
      <c r="Q495" s="20" t="e">
        <f>INDEX(bureaux!$A:$G,MATCH($E495,bureaux!$A:$A,0),6)</f>
        <v>#N/A</v>
      </c>
      <c r="R495" s="20" t="e">
        <f>INDEX(bureaux!$A:$G,MATCH($E495,bureaux!$A:$A,0),7)</f>
        <v>#N/A</v>
      </c>
    </row>
    <row r="496" spans="1:18" x14ac:dyDescent="0.25">
      <c r="A496" s="20">
        <f>'Elegio-Electors'!C496</f>
        <v>0</v>
      </c>
      <c r="B496" s="20">
        <f>'Elegio-Electors'!B496</f>
        <v>0</v>
      </c>
      <c r="C496" s="91">
        <f>IF(Procédure!$C$33=2,'Elegio-Electors'!D496,Procédure!$C$33)</f>
        <v>0</v>
      </c>
      <c r="D496" s="20">
        <f>'Elegio-Electors'!E496</f>
        <v>0</v>
      </c>
      <c r="E496" s="91" t="str">
        <f>IF(LEFT(RIGHT('Elegio-Electors'!L496,2),1)="C",'Elegio-Electors'!L496,IF(LEFT(RIGHT('Elegio-Electors'!M496,2),1)="C",'Elegio-Electors'!M496,""))</f>
        <v/>
      </c>
      <c r="F496" s="91" t="str">
        <f>IF(LEFT(RIGHT('Elegio-Electors'!L496,2),1)="O",'Elegio-Electors'!L496,IF(LEFT(RIGHT('Elegio-Electors'!M496,2),1)="O",'Elegio-Electors'!M496,""))</f>
        <v/>
      </c>
      <c r="G496" s="91" t="s">
        <v>166</v>
      </c>
      <c r="H496" s="91" t="s">
        <v>167</v>
      </c>
      <c r="I496" s="20" t="e">
        <f t="shared" si="35"/>
        <v>#N/A</v>
      </c>
      <c r="J496" s="20" t="e">
        <f t="shared" si="36"/>
        <v>#N/A</v>
      </c>
      <c r="K496" s="91" t="e">
        <f>INDEX(bureaux!$A:$I,MATCH($E496,bureaux!$A:$A,0),9)</f>
        <v>#N/A</v>
      </c>
      <c r="L496" s="91" t="e">
        <f t="shared" si="37"/>
        <v>#N/A</v>
      </c>
      <c r="M496" s="91" t="e">
        <f t="shared" si="38"/>
        <v>#N/A</v>
      </c>
      <c r="N496" s="20" t="e">
        <f t="shared" si="39"/>
        <v>#N/A</v>
      </c>
      <c r="O496" s="20" t="e">
        <f>INDEX(bureaux!$A:$H,MATCH($E496,bureaux!$A:$A,0),8)</f>
        <v>#N/A</v>
      </c>
      <c r="P496" s="91" t="e">
        <f>_xlfn.CONCAT(INDEX(bureaux!$A:$H,MATCH($E496,bureaux!$A:$A,0),4)," ",INDEX(bureaux!$A:$H,MATCH($E496,bureaux!$A:$A,0),5))</f>
        <v>#N/A</v>
      </c>
      <c r="Q496" s="20" t="e">
        <f>INDEX(bureaux!$A:$G,MATCH($E496,bureaux!$A:$A,0),6)</f>
        <v>#N/A</v>
      </c>
      <c r="R496" s="20" t="e">
        <f>INDEX(bureaux!$A:$G,MATCH($E496,bureaux!$A:$A,0),7)</f>
        <v>#N/A</v>
      </c>
    </row>
    <row r="497" spans="1:18" x14ac:dyDescent="0.25">
      <c r="A497" s="20">
        <f>'Elegio-Electors'!C497</f>
        <v>0</v>
      </c>
      <c r="B497" s="20">
        <f>'Elegio-Electors'!B497</f>
        <v>0</v>
      </c>
      <c r="C497" s="91">
        <f>IF(Procédure!$C$33=2,'Elegio-Electors'!D497,Procédure!$C$33)</f>
        <v>0</v>
      </c>
      <c r="D497" s="20">
        <f>'Elegio-Electors'!E497</f>
        <v>0</v>
      </c>
      <c r="E497" s="91" t="str">
        <f>IF(LEFT(RIGHT('Elegio-Electors'!L497,2),1)="C",'Elegio-Electors'!L497,IF(LEFT(RIGHT('Elegio-Electors'!M497,2),1)="C",'Elegio-Electors'!M497,""))</f>
        <v/>
      </c>
      <c r="F497" s="91" t="str">
        <f>IF(LEFT(RIGHT('Elegio-Electors'!L497,2),1)="O",'Elegio-Electors'!L497,IF(LEFT(RIGHT('Elegio-Electors'!M497,2),1)="O",'Elegio-Electors'!M497,""))</f>
        <v/>
      </c>
      <c r="G497" s="91" t="s">
        <v>166</v>
      </c>
      <c r="H497" s="91" t="s">
        <v>167</v>
      </c>
      <c r="I497" s="20" t="e">
        <f t="shared" si="35"/>
        <v>#N/A</v>
      </c>
      <c r="J497" s="20" t="e">
        <f t="shared" si="36"/>
        <v>#N/A</v>
      </c>
      <c r="K497" s="91" t="e">
        <f>INDEX(bureaux!$A:$I,MATCH($E497,bureaux!$A:$A,0),9)</f>
        <v>#N/A</v>
      </c>
      <c r="L497" s="91" t="e">
        <f t="shared" si="37"/>
        <v>#N/A</v>
      </c>
      <c r="M497" s="91" t="e">
        <f t="shared" si="38"/>
        <v>#N/A</v>
      </c>
      <c r="N497" s="20" t="e">
        <f t="shared" si="39"/>
        <v>#N/A</v>
      </c>
      <c r="O497" s="20" t="e">
        <f>INDEX(bureaux!$A:$H,MATCH($E497,bureaux!$A:$A,0),8)</f>
        <v>#N/A</v>
      </c>
      <c r="P497" s="91" t="e">
        <f>_xlfn.CONCAT(INDEX(bureaux!$A:$H,MATCH($E497,bureaux!$A:$A,0),4)," ",INDEX(bureaux!$A:$H,MATCH($E497,bureaux!$A:$A,0),5))</f>
        <v>#N/A</v>
      </c>
      <c r="Q497" s="20" t="e">
        <f>INDEX(bureaux!$A:$G,MATCH($E497,bureaux!$A:$A,0),6)</f>
        <v>#N/A</v>
      </c>
      <c r="R497" s="20" t="e">
        <f>INDEX(bureaux!$A:$G,MATCH($E497,bureaux!$A:$A,0),7)</f>
        <v>#N/A</v>
      </c>
    </row>
    <row r="498" spans="1:18" x14ac:dyDescent="0.25">
      <c r="A498" s="20">
        <f>'Elegio-Electors'!C498</f>
        <v>0</v>
      </c>
      <c r="B498" s="20">
        <f>'Elegio-Electors'!B498</f>
        <v>0</v>
      </c>
      <c r="C498" s="91">
        <f>IF(Procédure!$C$33=2,'Elegio-Electors'!D498,Procédure!$C$33)</f>
        <v>0</v>
      </c>
      <c r="D498" s="20">
        <f>'Elegio-Electors'!E498</f>
        <v>0</v>
      </c>
      <c r="E498" s="91" t="str">
        <f>IF(LEFT(RIGHT('Elegio-Electors'!L498,2),1)="C",'Elegio-Electors'!L498,IF(LEFT(RIGHT('Elegio-Electors'!M498,2),1)="C",'Elegio-Electors'!M498,""))</f>
        <v/>
      </c>
      <c r="F498" s="91" t="str">
        <f>IF(LEFT(RIGHT('Elegio-Electors'!L498,2),1)="O",'Elegio-Electors'!L498,IF(LEFT(RIGHT('Elegio-Electors'!M498,2),1)="O",'Elegio-Electors'!M498,""))</f>
        <v/>
      </c>
      <c r="G498" s="91" t="s">
        <v>166</v>
      </c>
      <c r="H498" s="91" t="s">
        <v>167</v>
      </c>
      <c r="I498" s="20" t="e">
        <f t="shared" si="35"/>
        <v>#N/A</v>
      </c>
      <c r="J498" s="20" t="e">
        <f t="shared" si="36"/>
        <v>#N/A</v>
      </c>
      <c r="K498" s="91" t="e">
        <f>INDEX(bureaux!$A:$I,MATCH($E498,bureaux!$A:$A,0),9)</f>
        <v>#N/A</v>
      </c>
      <c r="L498" s="91" t="e">
        <f t="shared" si="37"/>
        <v>#N/A</v>
      </c>
      <c r="M498" s="91" t="e">
        <f t="shared" si="38"/>
        <v>#N/A</v>
      </c>
      <c r="N498" s="20" t="e">
        <f t="shared" si="39"/>
        <v>#N/A</v>
      </c>
      <c r="O498" s="20" t="e">
        <f>INDEX(bureaux!$A:$H,MATCH($E498,bureaux!$A:$A,0),8)</f>
        <v>#N/A</v>
      </c>
      <c r="P498" s="91" t="e">
        <f>_xlfn.CONCAT(INDEX(bureaux!$A:$H,MATCH($E498,bureaux!$A:$A,0),4)," ",INDEX(bureaux!$A:$H,MATCH($E498,bureaux!$A:$A,0),5))</f>
        <v>#N/A</v>
      </c>
      <c r="Q498" s="20" t="e">
        <f>INDEX(bureaux!$A:$G,MATCH($E498,bureaux!$A:$A,0),6)</f>
        <v>#N/A</v>
      </c>
      <c r="R498" s="20" t="e">
        <f>INDEX(bureaux!$A:$G,MATCH($E498,bureaux!$A:$A,0),7)</f>
        <v>#N/A</v>
      </c>
    </row>
    <row r="499" spans="1:18" x14ac:dyDescent="0.25">
      <c r="A499" s="20">
        <f>'Elegio-Electors'!C499</f>
        <v>0</v>
      </c>
      <c r="B499" s="20">
        <f>'Elegio-Electors'!B499</f>
        <v>0</v>
      </c>
      <c r="C499" s="91">
        <f>IF(Procédure!$C$33=2,'Elegio-Electors'!D499,Procédure!$C$33)</f>
        <v>0</v>
      </c>
      <c r="D499" s="20">
        <f>'Elegio-Electors'!E499</f>
        <v>0</v>
      </c>
      <c r="E499" s="91" t="str">
        <f>IF(LEFT(RIGHT('Elegio-Electors'!L499,2),1)="C",'Elegio-Electors'!L499,IF(LEFT(RIGHT('Elegio-Electors'!M499,2),1)="C",'Elegio-Electors'!M499,""))</f>
        <v/>
      </c>
      <c r="F499" s="91" t="str">
        <f>IF(LEFT(RIGHT('Elegio-Electors'!L499,2),1)="O",'Elegio-Electors'!L499,IF(LEFT(RIGHT('Elegio-Electors'!M499,2),1)="O",'Elegio-Electors'!M499,""))</f>
        <v/>
      </c>
      <c r="G499" s="91" t="s">
        <v>166</v>
      </c>
      <c r="H499" s="91" t="s">
        <v>167</v>
      </c>
      <c r="I499" s="20" t="e">
        <f t="shared" si="35"/>
        <v>#N/A</v>
      </c>
      <c r="J499" s="20" t="e">
        <f t="shared" si="36"/>
        <v>#N/A</v>
      </c>
      <c r="K499" s="91" t="e">
        <f>INDEX(bureaux!$A:$I,MATCH($E499,bureaux!$A:$A,0),9)</f>
        <v>#N/A</v>
      </c>
      <c r="L499" s="91" t="e">
        <f t="shared" si="37"/>
        <v>#N/A</v>
      </c>
      <c r="M499" s="91" t="e">
        <f t="shared" si="38"/>
        <v>#N/A</v>
      </c>
      <c r="N499" s="20" t="e">
        <f t="shared" si="39"/>
        <v>#N/A</v>
      </c>
      <c r="O499" s="20" t="e">
        <f>INDEX(bureaux!$A:$H,MATCH($E499,bureaux!$A:$A,0),8)</f>
        <v>#N/A</v>
      </c>
      <c r="P499" s="91" t="e">
        <f>_xlfn.CONCAT(INDEX(bureaux!$A:$H,MATCH($E499,bureaux!$A:$A,0),4)," ",INDEX(bureaux!$A:$H,MATCH($E499,bureaux!$A:$A,0),5))</f>
        <v>#N/A</v>
      </c>
      <c r="Q499" s="20" t="e">
        <f>INDEX(bureaux!$A:$G,MATCH($E499,bureaux!$A:$A,0),6)</f>
        <v>#N/A</v>
      </c>
      <c r="R499" s="20" t="e">
        <f>INDEX(bureaux!$A:$G,MATCH($E499,bureaux!$A:$A,0),7)</f>
        <v>#N/A</v>
      </c>
    </row>
    <row r="500" spans="1:18" x14ac:dyDescent="0.25">
      <c r="A500" s="20">
        <f>'Elegio-Electors'!C500</f>
        <v>0</v>
      </c>
      <c r="B500" s="20">
        <f>'Elegio-Electors'!B500</f>
        <v>0</v>
      </c>
      <c r="C500" s="91">
        <f>IF(Procédure!$C$33=2,'Elegio-Electors'!D500,Procédure!$C$33)</f>
        <v>0</v>
      </c>
      <c r="D500" s="20">
        <f>'Elegio-Electors'!E500</f>
        <v>0</v>
      </c>
      <c r="E500" s="91" t="str">
        <f>IF(LEFT(RIGHT('Elegio-Electors'!L500,2),1)="C",'Elegio-Electors'!L500,IF(LEFT(RIGHT('Elegio-Electors'!M500,2),1)="C",'Elegio-Electors'!M500,""))</f>
        <v/>
      </c>
      <c r="F500" s="91" t="str">
        <f>IF(LEFT(RIGHT('Elegio-Electors'!L500,2),1)="O",'Elegio-Electors'!L500,IF(LEFT(RIGHT('Elegio-Electors'!M500,2),1)="O",'Elegio-Electors'!M500,""))</f>
        <v/>
      </c>
      <c r="G500" s="91" t="s">
        <v>166</v>
      </c>
      <c r="H500" s="91" t="s">
        <v>167</v>
      </c>
      <c r="I500" s="20" t="e">
        <f t="shared" si="35"/>
        <v>#N/A</v>
      </c>
      <c r="J500" s="20" t="e">
        <f t="shared" si="36"/>
        <v>#N/A</v>
      </c>
      <c r="K500" s="91" t="e">
        <f>INDEX(bureaux!$A:$I,MATCH($E500,bureaux!$A:$A,0),9)</f>
        <v>#N/A</v>
      </c>
      <c r="L500" s="91" t="e">
        <f t="shared" si="37"/>
        <v>#N/A</v>
      </c>
      <c r="M500" s="91" t="e">
        <f t="shared" si="38"/>
        <v>#N/A</v>
      </c>
      <c r="N500" s="20" t="e">
        <f t="shared" si="39"/>
        <v>#N/A</v>
      </c>
      <c r="O500" s="20" t="e">
        <f>INDEX(bureaux!$A:$H,MATCH($E500,bureaux!$A:$A,0),8)</f>
        <v>#N/A</v>
      </c>
      <c r="P500" s="91" t="e">
        <f>_xlfn.CONCAT(INDEX(bureaux!$A:$H,MATCH($E500,bureaux!$A:$A,0),4)," ",INDEX(bureaux!$A:$H,MATCH($E500,bureaux!$A:$A,0),5))</f>
        <v>#N/A</v>
      </c>
      <c r="Q500" s="20" t="e">
        <f>INDEX(bureaux!$A:$G,MATCH($E500,bureaux!$A:$A,0),6)</f>
        <v>#N/A</v>
      </c>
      <c r="R500" s="20" t="e">
        <f>INDEX(bureaux!$A:$G,MATCH($E500,bureaux!$A:$A,0),7)</f>
        <v>#N/A</v>
      </c>
    </row>
    <row r="501" spans="1:18" x14ac:dyDescent="0.25">
      <c r="A501" s="20">
        <f>'Elegio-Electors'!C501</f>
        <v>0</v>
      </c>
      <c r="B501" s="20">
        <f>'Elegio-Electors'!B501</f>
        <v>0</v>
      </c>
      <c r="C501" s="91">
        <f>IF(Procédure!$C$33=2,'Elegio-Electors'!D501,Procédure!$C$33)</f>
        <v>0</v>
      </c>
      <c r="D501" s="20">
        <f>'Elegio-Electors'!E501</f>
        <v>0</v>
      </c>
      <c r="E501" s="91" t="str">
        <f>IF(LEFT(RIGHT('Elegio-Electors'!L501,2),1)="C",'Elegio-Electors'!L501,IF(LEFT(RIGHT('Elegio-Electors'!M501,2),1)="C",'Elegio-Electors'!M501,""))</f>
        <v/>
      </c>
      <c r="F501" s="91" t="str">
        <f>IF(LEFT(RIGHT('Elegio-Electors'!L501,2),1)="O",'Elegio-Electors'!L501,IF(LEFT(RIGHT('Elegio-Electors'!M501,2),1)="O",'Elegio-Electors'!M501,""))</f>
        <v/>
      </c>
      <c r="G501" s="91" t="s">
        <v>166</v>
      </c>
      <c r="H501" s="91" t="s">
        <v>167</v>
      </c>
      <c r="I501" s="20" t="e">
        <f t="shared" si="35"/>
        <v>#N/A</v>
      </c>
      <c r="J501" s="20" t="e">
        <f t="shared" si="36"/>
        <v>#N/A</v>
      </c>
      <c r="K501" s="91" t="e">
        <f>INDEX(bureaux!$A:$I,MATCH($E501,bureaux!$A:$A,0),9)</f>
        <v>#N/A</v>
      </c>
      <c r="L501" s="91" t="e">
        <f t="shared" si="37"/>
        <v>#N/A</v>
      </c>
      <c r="M501" s="91" t="e">
        <f t="shared" si="38"/>
        <v>#N/A</v>
      </c>
      <c r="N501" s="20" t="e">
        <f t="shared" si="39"/>
        <v>#N/A</v>
      </c>
      <c r="O501" s="20" t="e">
        <f>INDEX(bureaux!$A:$H,MATCH($E501,bureaux!$A:$A,0),8)</f>
        <v>#N/A</v>
      </c>
      <c r="P501" s="91" t="e">
        <f>_xlfn.CONCAT(INDEX(bureaux!$A:$H,MATCH($E501,bureaux!$A:$A,0),4)," ",INDEX(bureaux!$A:$H,MATCH($E501,bureaux!$A:$A,0),5))</f>
        <v>#N/A</v>
      </c>
      <c r="Q501" s="20" t="e">
        <f>INDEX(bureaux!$A:$G,MATCH($E501,bureaux!$A:$A,0),6)</f>
        <v>#N/A</v>
      </c>
      <c r="R501" s="20" t="e">
        <f>INDEX(bureaux!$A:$G,MATCH($E501,bureaux!$A:$A,0),7)</f>
        <v>#N/A</v>
      </c>
    </row>
    <row r="502" spans="1:18" x14ac:dyDescent="0.25">
      <c r="A502" s="20">
        <f>'Elegio-Electors'!C502</f>
        <v>0</v>
      </c>
      <c r="B502" s="20">
        <f>'Elegio-Electors'!B502</f>
        <v>0</v>
      </c>
      <c r="C502" s="91">
        <f>IF(Procédure!$C$33=2,'Elegio-Electors'!D502,Procédure!$C$33)</f>
        <v>0</v>
      </c>
      <c r="D502" s="20">
        <f>'Elegio-Electors'!E502</f>
        <v>0</v>
      </c>
      <c r="E502" s="91" t="str">
        <f>IF(LEFT(RIGHT('Elegio-Electors'!L502,2),1)="C",'Elegio-Electors'!L502,IF(LEFT(RIGHT('Elegio-Electors'!M502,2),1)="C",'Elegio-Electors'!M502,""))</f>
        <v/>
      </c>
      <c r="F502" s="91" t="str">
        <f>IF(LEFT(RIGHT('Elegio-Electors'!L502,2),1)="O",'Elegio-Electors'!L502,IF(LEFT(RIGHT('Elegio-Electors'!M502,2),1)="O",'Elegio-Electors'!M502,""))</f>
        <v/>
      </c>
      <c r="G502" s="91" t="s">
        <v>166</v>
      </c>
      <c r="H502" s="91" t="s">
        <v>167</v>
      </c>
      <c r="I502" s="20" t="e">
        <f t="shared" si="35"/>
        <v>#N/A</v>
      </c>
      <c r="J502" s="20" t="e">
        <f t="shared" si="36"/>
        <v>#N/A</v>
      </c>
      <c r="K502" s="91" t="e">
        <f>INDEX(bureaux!$A:$I,MATCH($E502,bureaux!$A:$A,0),9)</f>
        <v>#N/A</v>
      </c>
      <c r="L502" s="91" t="e">
        <f t="shared" si="37"/>
        <v>#N/A</v>
      </c>
      <c r="M502" s="91" t="e">
        <f t="shared" si="38"/>
        <v>#N/A</v>
      </c>
      <c r="N502" s="20" t="e">
        <f t="shared" si="39"/>
        <v>#N/A</v>
      </c>
      <c r="O502" s="20" t="e">
        <f>INDEX(bureaux!$A:$H,MATCH($E502,bureaux!$A:$A,0),8)</f>
        <v>#N/A</v>
      </c>
      <c r="P502" s="91" t="e">
        <f>_xlfn.CONCAT(INDEX(bureaux!$A:$H,MATCH($E502,bureaux!$A:$A,0),4)," ",INDEX(bureaux!$A:$H,MATCH($E502,bureaux!$A:$A,0),5))</f>
        <v>#N/A</v>
      </c>
      <c r="Q502" s="20" t="e">
        <f>INDEX(bureaux!$A:$G,MATCH($E502,bureaux!$A:$A,0),6)</f>
        <v>#N/A</v>
      </c>
      <c r="R502" s="20" t="e">
        <f>INDEX(bureaux!$A:$G,MATCH($E502,bureaux!$A:$A,0),7)</f>
        <v>#N/A</v>
      </c>
    </row>
    <row r="503" spans="1:18" x14ac:dyDescent="0.25">
      <c r="A503" s="20">
        <f>'Elegio-Electors'!C503</f>
        <v>0</v>
      </c>
      <c r="B503" s="20">
        <f>'Elegio-Electors'!B503</f>
        <v>0</v>
      </c>
      <c r="C503" s="91">
        <f>IF(Procédure!$C$33=2,'Elegio-Electors'!D503,Procédure!$C$33)</f>
        <v>0</v>
      </c>
      <c r="D503" s="20">
        <f>'Elegio-Electors'!E503</f>
        <v>0</v>
      </c>
      <c r="E503" s="91" t="str">
        <f>IF(LEFT(RIGHT('Elegio-Electors'!L503,2),1)="C",'Elegio-Electors'!L503,IF(LEFT(RIGHT('Elegio-Electors'!M503,2),1)="C",'Elegio-Electors'!M503,""))</f>
        <v/>
      </c>
      <c r="F503" s="91" t="str">
        <f>IF(LEFT(RIGHT('Elegio-Electors'!L503,2),1)="O",'Elegio-Electors'!L503,IF(LEFT(RIGHT('Elegio-Electors'!M503,2),1)="O",'Elegio-Electors'!M503,""))</f>
        <v/>
      </c>
      <c r="G503" s="91" t="s">
        <v>166</v>
      </c>
      <c r="H503" s="91" t="s">
        <v>167</v>
      </c>
      <c r="I503" s="20" t="e">
        <f t="shared" si="35"/>
        <v>#N/A</v>
      </c>
      <c r="J503" s="20" t="e">
        <f t="shared" si="36"/>
        <v>#N/A</v>
      </c>
      <c r="K503" s="91" t="e">
        <f>INDEX(bureaux!$A:$I,MATCH($E503,bureaux!$A:$A,0),9)</f>
        <v>#N/A</v>
      </c>
      <c r="L503" s="91" t="e">
        <f t="shared" si="37"/>
        <v>#N/A</v>
      </c>
      <c r="M503" s="91" t="e">
        <f t="shared" si="38"/>
        <v>#N/A</v>
      </c>
      <c r="N503" s="20" t="e">
        <f t="shared" si="39"/>
        <v>#N/A</v>
      </c>
      <c r="O503" s="20" t="e">
        <f>INDEX(bureaux!$A:$H,MATCH($E503,bureaux!$A:$A,0),8)</f>
        <v>#N/A</v>
      </c>
      <c r="P503" s="91" t="e">
        <f>_xlfn.CONCAT(INDEX(bureaux!$A:$H,MATCH($E503,bureaux!$A:$A,0),4)," ",INDEX(bureaux!$A:$H,MATCH($E503,bureaux!$A:$A,0),5))</f>
        <v>#N/A</v>
      </c>
      <c r="Q503" s="20" t="e">
        <f>INDEX(bureaux!$A:$G,MATCH($E503,bureaux!$A:$A,0),6)</f>
        <v>#N/A</v>
      </c>
      <c r="R503" s="20" t="e">
        <f>INDEX(bureaux!$A:$G,MATCH($E503,bureaux!$A:$A,0),7)</f>
        <v>#N/A</v>
      </c>
    </row>
    <row r="504" spans="1:18" x14ac:dyDescent="0.25">
      <c r="A504" s="20">
        <f>'Elegio-Electors'!C504</f>
        <v>0</v>
      </c>
      <c r="B504" s="20">
        <f>'Elegio-Electors'!B504</f>
        <v>0</v>
      </c>
      <c r="C504" s="91">
        <f>IF(Procédure!$C$33=2,'Elegio-Electors'!D504,Procédure!$C$33)</f>
        <v>0</v>
      </c>
      <c r="D504" s="20">
        <f>'Elegio-Electors'!E504</f>
        <v>0</v>
      </c>
      <c r="E504" s="91" t="str">
        <f>IF(LEFT(RIGHT('Elegio-Electors'!L504,2),1)="C",'Elegio-Electors'!L504,IF(LEFT(RIGHT('Elegio-Electors'!M504,2),1)="C",'Elegio-Electors'!M504,""))</f>
        <v/>
      </c>
      <c r="F504" s="91" t="str">
        <f>IF(LEFT(RIGHT('Elegio-Electors'!L504,2),1)="O",'Elegio-Electors'!L504,IF(LEFT(RIGHT('Elegio-Electors'!M504,2),1)="O",'Elegio-Electors'!M504,""))</f>
        <v/>
      </c>
      <c r="G504" s="91" t="s">
        <v>166</v>
      </c>
      <c r="H504" s="91" t="s">
        <v>167</v>
      </c>
      <c r="I504" s="20" t="e">
        <f t="shared" si="35"/>
        <v>#N/A</v>
      </c>
      <c r="J504" s="20" t="e">
        <f t="shared" si="36"/>
        <v>#N/A</v>
      </c>
      <c r="K504" s="91" t="e">
        <f>INDEX(bureaux!$A:$I,MATCH($E504,bureaux!$A:$A,0),9)</f>
        <v>#N/A</v>
      </c>
      <c r="L504" s="91" t="e">
        <f t="shared" si="37"/>
        <v>#N/A</v>
      </c>
      <c r="M504" s="91" t="e">
        <f t="shared" si="38"/>
        <v>#N/A</v>
      </c>
      <c r="N504" s="20" t="e">
        <f t="shared" si="39"/>
        <v>#N/A</v>
      </c>
      <c r="O504" s="20" t="e">
        <f>INDEX(bureaux!$A:$H,MATCH($E504,bureaux!$A:$A,0),8)</f>
        <v>#N/A</v>
      </c>
      <c r="P504" s="91" t="e">
        <f>_xlfn.CONCAT(INDEX(bureaux!$A:$H,MATCH($E504,bureaux!$A:$A,0),4)," ",INDEX(bureaux!$A:$H,MATCH($E504,bureaux!$A:$A,0),5))</f>
        <v>#N/A</v>
      </c>
      <c r="Q504" s="20" t="e">
        <f>INDEX(bureaux!$A:$G,MATCH($E504,bureaux!$A:$A,0),6)</f>
        <v>#N/A</v>
      </c>
      <c r="R504" s="20" t="e">
        <f>INDEX(bureaux!$A:$G,MATCH($E504,bureaux!$A:$A,0),7)</f>
        <v>#N/A</v>
      </c>
    </row>
    <row r="505" spans="1:18" x14ac:dyDescent="0.25">
      <c r="A505" s="20">
        <f>'Elegio-Electors'!C505</f>
        <v>0</v>
      </c>
      <c r="B505" s="20">
        <f>'Elegio-Electors'!B505</f>
        <v>0</v>
      </c>
      <c r="C505" s="91">
        <f>IF(Procédure!$C$33=2,'Elegio-Electors'!D505,Procédure!$C$33)</f>
        <v>0</v>
      </c>
      <c r="D505" s="20">
        <f>'Elegio-Electors'!E505</f>
        <v>0</v>
      </c>
      <c r="E505" s="91" t="str">
        <f>IF(LEFT(RIGHT('Elegio-Electors'!L505,2),1)="C",'Elegio-Electors'!L505,IF(LEFT(RIGHT('Elegio-Electors'!M505,2),1)="C",'Elegio-Electors'!M505,""))</f>
        <v/>
      </c>
      <c r="F505" s="91" t="str">
        <f>IF(LEFT(RIGHT('Elegio-Electors'!L505,2),1)="O",'Elegio-Electors'!L505,IF(LEFT(RIGHT('Elegio-Electors'!M505,2),1)="O",'Elegio-Electors'!M505,""))</f>
        <v/>
      </c>
      <c r="G505" s="91" t="s">
        <v>166</v>
      </c>
      <c r="H505" s="91" t="s">
        <v>167</v>
      </c>
      <c r="I505" s="20" t="e">
        <f t="shared" si="35"/>
        <v>#N/A</v>
      </c>
      <c r="J505" s="20" t="e">
        <f t="shared" si="36"/>
        <v>#N/A</v>
      </c>
      <c r="K505" s="91" t="e">
        <f>INDEX(bureaux!$A:$I,MATCH($E505,bureaux!$A:$A,0),9)</f>
        <v>#N/A</v>
      </c>
      <c r="L505" s="91" t="e">
        <f t="shared" si="37"/>
        <v>#N/A</v>
      </c>
      <c r="M505" s="91" t="e">
        <f t="shared" si="38"/>
        <v>#N/A</v>
      </c>
      <c r="N505" s="20" t="e">
        <f t="shared" si="39"/>
        <v>#N/A</v>
      </c>
      <c r="O505" s="20" t="e">
        <f>INDEX(bureaux!$A:$H,MATCH($E505,bureaux!$A:$A,0),8)</f>
        <v>#N/A</v>
      </c>
      <c r="P505" s="91" t="e">
        <f>_xlfn.CONCAT(INDEX(bureaux!$A:$H,MATCH($E505,bureaux!$A:$A,0),4)," ",INDEX(bureaux!$A:$H,MATCH($E505,bureaux!$A:$A,0),5))</f>
        <v>#N/A</v>
      </c>
      <c r="Q505" s="20" t="e">
        <f>INDEX(bureaux!$A:$G,MATCH($E505,bureaux!$A:$A,0),6)</f>
        <v>#N/A</v>
      </c>
      <c r="R505" s="20" t="e">
        <f>INDEX(bureaux!$A:$G,MATCH($E505,bureaux!$A:$A,0),7)</f>
        <v>#N/A</v>
      </c>
    </row>
    <row r="506" spans="1:18" x14ac:dyDescent="0.25">
      <c r="A506" s="20">
        <f>'Elegio-Electors'!C506</f>
        <v>0</v>
      </c>
      <c r="B506" s="20">
        <f>'Elegio-Electors'!B506</f>
        <v>0</v>
      </c>
      <c r="C506" s="91">
        <f>IF(Procédure!$C$33=2,'Elegio-Electors'!D506,Procédure!$C$33)</f>
        <v>0</v>
      </c>
      <c r="D506" s="20">
        <f>'Elegio-Electors'!E506</f>
        <v>0</v>
      </c>
      <c r="E506" s="91" t="str">
        <f>IF(LEFT(RIGHT('Elegio-Electors'!L506,2),1)="C",'Elegio-Electors'!L506,IF(LEFT(RIGHT('Elegio-Electors'!M506,2),1)="C",'Elegio-Electors'!M506,""))</f>
        <v/>
      </c>
      <c r="F506" s="91" t="str">
        <f>IF(LEFT(RIGHT('Elegio-Electors'!L506,2),1)="O",'Elegio-Electors'!L506,IF(LEFT(RIGHT('Elegio-Electors'!M506,2),1)="O",'Elegio-Electors'!M506,""))</f>
        <v/>
      </c>
      <c r="G506" s="91" t="s">
        <v>166</v>
      </c>
      <c r="H506" s="91" t="s">
        <v>167</v>
      </c>
      <c r="I506" s="20" t="e">
        <f t="shared" si="35"/>
        <v>#N/A</v>
      </c>
      <c r="J506" s="20" t="e">
        <f t="shared" si="36"/>
        <v>#N/A</v>
      </c>
      <c r="K506" s="91" t="e">
        <f>INDEX(bureaux!$A:$I,MATCH($E506,bureaux!$A:$A,0),9)</f>
        <v>#N/A</v>
      </c>
      <c r="L506" s="91" t="e">
        <f t="shared" si="37"/>
        <v>#N/A</v>
      </c>
      <c r="M506" s="91" t="e">
        <f t="shared" si="38"/>
        <v>#N/A</v>
      </c>
      <c r="N506" s="20" t="e">
        <f t="shared" si="39"/>
        <v>#N/A</v>
      </c>
      <c r="O506" s="20" t="e">
        <f>INDEX(bureaux!$A:$H,MATCH($E506,bureaux!$A:$A,0),8)</f>
        <v>#N/A</v>
      </c>
      <c r="P506" s="91" t="e">
        <f>_xlfn.CONCAT(INDEX(bureaux!$A:$H,MATCH($E506,bureaux!$A:$A,0),4)," ",INDEX(bureaux!$A:$H,MATCH($E506,bureaux!$A:$A,0),5))</f>
        <v>#N/A</v>
      </c>
      <c r="Q506" s="20" t="e">
        <f>INDEX(bureaux!$A:$G,MATCH($E506,bureaux!$A:$A,0),6)</f>
        <v>#N/A</v>
      </c>
      <c r="R506" s="20" t="e">
        <f>INDEX(bureaux!$A:$G,MATCH($E506,bureaux!$A:$A,0),7)</f>
        <v>#N/A</v>
      </c>
    </row>
    <row r="507" spans="1:18" x14ac:dyDescent="0.25">
      <c r="A507" s="20">
        <f>'Elegio-Electors'!C507</f>
        <v>0</v>
      </c>
      <c r="B507" s="20">
        <f>'Elegio-Electors'!B507</f>
        <v>0</v>
      </c>
      <c r="C507" s="91">
        <f>IF(Procédure!$C$33=2,'Elegio-Electors'!D507,Procédure!$C$33)</f>
        <v>0</v>
      </c>
      <c r="D507" s="20">
        <f>'Elegio-Electors'!E507</f>
        <v>0</v>
      </c>
      <c r="E507" s="91" t="str">
        <f>IF(LEFT(RIGHT('Elegio-Electors'!L507,2),1)="C",'Elegio-Electors'!L507,IF(LEFT(RIGHT('Elegio-Electors'!M507,2),1)="C",'Elegio-Electors'!M507,""))</f>
        <v/>
      </c>
      <c r="F507" s="91" t="str">
        <f>IF(LEFT(RIGHT('Elegio-Electors'!L507,2),1)="O",'Elegio-Electors'!L507,IF(LEFT(RIGHT('Elegio-Electors'!M507,2),1)="O",'Elegio-Electors'!M507,""))</f>
        <v/>
      </c>
      <c r="G507" s="91" t="s">
        <v>166</v>
      </c>
      <c r="H507" s="91" t="s">
        <v>167</v>
      </c>
      <c r="I507" s="20" t="e">
        <f t="shared" si="35"/>
        <v>#N/A</v>
      </c>
      <c r="J507" s="20" t="e">
        <f t="shared" si="36"/>
        <v>#N/A</v>
      </c>
      <c r="K507" s="91" t="e">
        <f>INDEX(bureaux!$A:$I,MATCH($E507,bureaux!$A:$A,0),9)</f>
        <v>#N/A</v>
      </c>
      <c r="L507" s="91" t="e">
        <f t="shared" si="37"/>
        <v>#N/A</v>
      </c>
      <c r="M507" s="91" t="e">
        <f t="shared" si="38"/>
        <v>#N/A</v>
      </c>
      <c r="N507" s="20" t="e">
        <f t="shared" si="39"/>
        <v>#N/A</v>
      </c>
      <c r="O507" s="20" t="e">
        <f>INDEX(bureaux!$A:$H,MATCH($E507,bureaux!$A:$A,0),8)</f>
        <v>#N/A</v>
      </c>
      <c r="P507" s="91" t="e">
        <f>_xlfn.CONCAT(INDEX(bureaux!$A:$H,MATCH($E507,bureaux!$A:$A,0),4)," ",INDEX(bureaux!$A:$H,MATCH($E507,bureaux!$A:$A,0),5))</f>
        <v>#N/A</v>
      </c>
      <c r="Q507" s="20" t="e">
        <f>INDEX(bureaux!$A:$G,MATCH($E507,bureaux!$A:$A,0),6)</f>
        <v>#N/A</v>
      </c>
      <c r="R507" s="20" t="e">
        <f>INDEX(bureaux!$A:$G,MATCH($E507,bureaux!$A:$A,0),7)</f>
        <v>#N/A</v>
      </c>
    </row>
    <row r="508" spans="1:18" x14ac:dyDescent="0.25">
      <c r="A508" s="20">
        <f>'Elegio-Electors'!C508</f>
        <v>0</v>
      </c>
      <c r="B508" s="20">
        <f>'Elegio-Electors'!B508</f>
        <v>0</v>
      </c>
      <c r="C508" s="91">
        <f>IF(Procédure!$C$33=2,'Elegio-Electors'!D508,Procédure!$C$33)</f>
        <v>0</v>
      </c>
      <c r="D508" s="20">
        <f>'Elegio-Electors'!E508</f>
        <v>0</v>
      </c>
      <c r="E508" s="91" t="str">
        <f>IF(LEFT(RIGHT('Elegio-Electors'!L508,2),1)="C",'Elegio-Electors'!L508,IF(LEFT(RIGHT('Elegio-Electors'!M508,2),1)="C",'Elegio-Electors'!M508,""))</f>
        <v/>
      </c>
      <c r="F508" s="91" t="str">
        <f>IF(LEFT(RIGHT('Elegio-Electors'!L508,2),1)="O",'Elegio-Electors'!L508,IF(LEFT(RIGHT('Elegio-Electors'!M508,2),1)="O",'Elegio-Electors'!M508,""))</f>
        <v/>
      </c>
      <c r="G508" s="91" t="s">
        <v>166</v>
      </c>
      <c r="H508" s="91" t="s">
        <v>167</v>
      </c>
      <c r="I508" s="20" t="e">
        <f t="shared" si="35"/>
        <v>#N/A</v>
      </c>
      <c r="J508" s="20" t="e">
        <f t="shared" si="36"/>
        <v>#N/A</v>
      </c>
      <c r="K508" s="91" t="e">
        <f>INDEX(bureaux!$A:$I,MATCH($E508,bureaux!$A:$A,0),9)</f>
        <v>#N/A</v>
      </c>
      <c r="L508" s="91" t="e">
        <f t="shared" si="37"/>
        <v>#N/A</v>
      </c>
      <c r="M508" s="91" t="e">
        <f t="shared" si="38"/>
        <v>#N/A</v>
      </c>
      <c r="N508" s="20" t="e">
        <f t="shared" si="39"/>
        <v>#N/A</v>
      </c>
      <c r="O508" s="20" t="e">
        <f>INDEX(bureaux!$A:$H,MATCH($E508,bureaux!$A:$A,0),8)</f>
        <v>#N/A</v>
      </c>
      <c r="P508" s="91" t="e">
        <f>_xlfn.CONCAT(INDEX(bureaux!$A:$H,MATCH($E508,bureaux!$A:$A,0),4)," ",INDEX(bureaux!$A:$H,MATCH($E508,bureaux!$A:$A,0),5))</f>
        <v>#N/A</v>
      </c>
      <c r="Q508" s="20" t="e">
        <f>INDEX(bureaux!$A:$G,MATCH($E508,bureaux!$A:$A,0),6)</f>
        <v>#N/A</v>
      </c>
      <c r="R508" s="20" t="e">
        <f>INDEX(bureaux!$A:$G,MATCH($E508,bureaux!$A:$A,0),7)</f>
        <v>#N/A</v>
      </c>
    </row>
    <row r="509" spans="1:18" x14ac:dyDescent="0.25">
      <c r="A509" s="20">
        <f>'Elegio-Electors'!C509</f>
        <v>0</v>
      </c>
      <c r="B509" s="20">
        <f>'Elegio-Electors'!B509</f>
        <v>0</v>
      </c>
      <c r="C509" s="91">
        <f>IF(Procédure!$C$33=2,'Elegio-Electors'!D509,Procédure!$C$33)</f>
        <v>0</v>
      </c>
      <c r="D509" s="20">
        <f>'Elegio-Electors'!E509</f>
        <v>0</v>
      </c>
      <c r="E509" s="91" t="str">
        <f>IF(LEFT(RIGHT('Elegio-Electors'!L509,2),1)="C",'Elegio-Electors'!L509,IF(LEFT(RIGHT('Elegio-Electors'!M509,2),1)="C",'Elegio-Electors'!M509,""))</f>
        <v/>
      </c>
      <c r="F509" s="91" t="str">
        <f>IF(LEFT(RIGHT('Elegio-Electors'!L509,2),1)="O",'Elegio-Electors'!L509,IF(LEFT(RIGHT('Elegio-Electors'!M509,2),1)="O",'Elegio-Electors'!M509,""))</f>
        <v/>
      </c>
      <c r="G509" s="91" t="s">
        <v>166</v>
      </c>
      <c r="H509" s="91" t="s">
        <v>167</v>
      </c>
      <c r="I509" s="20" t="e">
        <f t="shared" si="35"/>
        <v>#N/A</v>
      </c>
      <c r="J509" s="20" t="e">
        <f t="shared" si="36"/>
        <v>#N/A</v>
      </c>
      <c r="K509" s="91" t="e">
        <f>INDEX(bureaux!$A:$I,MATCH($E509,bureaux!$A:$A,0),9)</f>
        <v>#N/A</v>
      </c>
      <c r="L509" s="91" t="e">
        <f t="shared" si="37"/>
        <v>#N/A</v>
      </c>
      <c r="M509" s="91" t="e">
        <f t="shared" si="38"/>
        <v>#N/A</v>
      </c>
      <c r="N509" s="20" t="e">
        <f t="shared" si="39"/>
        <v>#N/A</v>
      </c>
      <c r="O509" s="20" t="e">
        <f>INDEX(bureaux!$A:$H,MATCH($E509,bureaux!$A:$A,0),8)</f>
        <v>#N/A</v>
      </c>
      <c r="P509" s="91" t="e">
        <f>_xlfn.CONCAT(INDEX(bureaux!$A:$H,MATCH($E509,bureaux!$A:$A,0),4)," ",INDEX(bureaux!$A:$H,MATCH($E509,bureaux!$A:$A,0),5))</f>
        <v>#N/A</v>
      </c>
      <c r="Q509" s="20" t="e">
        <f>INDEX(bureaux!$A:$G,MATCH($E509,bureaux!$A:$A,0),6)</f>
        <v>#N/A</v>
      </c>
      <c r="R509" s="20" t="e">
        <f>INDEX(bureaux!$A:$G,MATCH($E509,bureaux!$A:$A,0),7)</f>
        <v>#N/A</v>
      </c>
    </row>
    <row r="510" spans="1:18" x14ac:dyDescent="0.25">
      <c r="A510" s="20">
        <f>'Elegio-Electors'!C510</f>
        <v>0</v>
      </c>
      <c r="B510" s="20">
        <f>'Elegio-Electors'!B510</f>
        <v>0</v>
      </c>
      <c r="C510" s="91">
        <f>IF(Procédure!$C$33=2,'Elegio-Electors'!D510,Procédure!$C$33)</f>
        <v>0</v>
      </c>
      <c r="D510" s="20">
        <f>'Elegio-Electors'!E510</f>
        <v>0</v>
      </c>
      <c r="E510" s="91" t="str">
        <f>IF(LEFT(RIGHT('Elegio-Electors'!L510,2),1)="C",'Elegio-Electors'!L510,IF(LEFT(RIGHT('Elegio-Electors'!M510,2),1)="C",'Elegio-Electors'!M510,""))</f>
        <v/>
      </c>
      <c r="F510" s="91" t="str">
        <f>IF(LEFT(RIGHT('Elegio-Electors'!L510,2),1)="O",'Elegio-Electors'!L510,IF(LEFT(RIGHT('Elegio-Electors'!M510,2),1)="O",'Elegio-Electors'!M510,""))</f>
        <v/>
      </c>
      <c r="G510" s="91" t="s">
        <v>166</v>
      </c>
      <c r="H510" s="91" t="s">
        <v>167</v>
      </c>
      <c r="I510" s="20" t="e">
        <f t="shared" si="35"/>
        <v>#N/A</v>
      </c>
      <c r="J510" s="20" t="e">
        <f t="shared" si="36"/>
        <v>#N/A</v>
      </c>
      <c r="K510" s="91" t="e">
        <f>INDEX(bureaux!$A:$I,MATCH($E510,bureaux!$A:$A,0),9)</f>
        <v>#N/A</v>
      </c>
      <c r="L510" s="91" t="e">
        <f t="shared" si="37"/>
        <v>#N/A</v>
      </c>
      <c r="M510" s="91" t="e">
        <f t="shared" si="38"/>
        <v>#N/A</v>
      </c>
      <c r="N510" s="20" t="e">
        <f t="shared" si="39"/>
        <v>#N/A</v>
      </c>
      <c r="O510" s="20" t="e">
        <f>INDEX(bureaux!$A:$H,MATCH($E510,bureaux!$A:$A,0),8)</f>
        <v>#N/A</v>
      </c>
      <c r="P510" s="91" t="e">
        <f>_xlfn.CONCAT(INDEX(bureaux!$A:$H,MATCH($E510,bureaux!$A:$A,0),4)," ",INDEX(bureaux!$A:$H,MATCH($E510,bureaux!$A:$A,0),5))</f>
        <v>#N/A</v>
      </c>
      <c r="Q510" s="20" t="e">
        <f>INDEX(bureaux!$A:$G,MATCH($E510,bureaux!$A:$A,0),6)</f>
        <v>#N/A</v>
      </c>
      <c r="R510" s="20" t="e">
        <f>INDEX(bureaux!$A:$G,MATCH($E510,bureaux!$A:$A,0),7)</f>
        <v>#N/A</v>
      </c>
    </row>
    <row r="511" spans="1:18" x14ac:dyDescent="0.25">
      <c r="A511" s="20">
        <f>'Elegio-Electors'!C511</f>
        <v>0</v>
      </c>
      <c r="B511" s="20">
        <f>'Elegio-Electors'!B511</f>
        <v>0</v>
      </c>
      <c r="C511" s="91">
        <f>IF(Procédure!$C$33=2,'Elegio-Electors'!D511,Procédure!$C$33)</f>
        <v>0</v>
      </c>
      <c r="D511" s="20">
        <f>'Elegio-Electors'!E511</f>
        <v>0</v>
      </c>
      <c r="E511" s="91" t="str">
        <f>IF(LEFT(RIGHT('Elegio-Electors'!L511,2),1)="C",'Elegio-Electors'!L511,IF(LEFT(RIGHT('Elegio-Electors'!M511,2),1)="C",'Elegio-Electors'!M511,""))</f>
        <v/>
      </c>
      <c r="F511" s="91" t="str">
        <f>IF(LEFT(RIGHT('Elegio-Electors'!L511,2),1)="O",'Elegio-Electors'!L511,IF(LEFT(RIGHT('Elegio-Electors'!M511,2),1)="O",'Elegio-Electors'!M511,""))</f>
        <v/>
      </c>
      <c r="G511" s="91" t="s">
        <v>166</v>
      </c>
      <c r="H511" s="91" t="s">
        <v>167</v>
      </c>
      <c r="I511" s="20" t="e">
        <f t="shared" si="35"/>
        <v>#N/A</v>
      </c>
      <c r="J511" s="20" t="e">
        <f t="shared" si="36"/>
        <v>#N/A</v>
      </c>
      <c r="K511" s="91" t="e">
        <f>INDEX(bureaux!$A:$I,MATCH($E511,bureaux!$A:$A,0),9)</f>
        <v>#N/A</v>
      </c>
      <c r="L511" s="91" t="e">
        <f t="shared" si="37"/>
        <v>#N/A</v>
      </c>
      <c r="M511" s="91" t="e">
        <f t="shared" si="38"/>
        <v>#N/A</v>
      </c>
      <c r="N511" s="20" t="e">
        <f t="shared" si="39"/>
        <v>#N/A</v>
      </c>
      <c r="O511" s="20" t="e">
        <f>INDEX(bureaux!$A:$H,MATCH($E511,bureaux!$A:$A,0),8)</f>
        <v>#N/A</v>
      </c>
      <c r="P511" s="91" t="e">
        <f>_xlfn.CONCAT(INDEX(bureaux!$A:$H,MATCH($E511,bureaux!$A:$A,0),4)," ",INDEX(bureaux!$A:$H,MATCH($E511,bureaux!$A:$A,0),5))</f>
        <v>#N/A</v>
      </c>
      <c r="Q511" s="20" t="e">
        <f>INDEX(bureaux!$A:$G,MATCH($E511,bureaux!$A:$A,0),6)</f>
        <v>#N/A</v>
      </c>
      <c r="R511" s="20" t="e">
        <f>INDEX(bureaux!$A:$G,MATCH($E511,bureaux!$A:$A,0),7)</f>
        <v>#N/A</v>
      </c>
    </row>
    <row r="512" spans="1:18" x14ac:dyDescent="0.25">
      <c r="A512" s="20">
        <f>'Elegio-Electors'!C512</f>
        <v>0</v>
      </c>
      <c r="B512" s="20">
        <f>'Elegio-Electors'!B512</f>
        <v>0</v>
      </c>
      <c r="C512" s="91">
        <f>IF(Procédure!$C$33=2,'Elegio-Electors'!D512,Procédure!$C$33)</f>
        <v>0</v>
      </c>
      <c r="D512" s="20">
        <f>'Elegio-Electors'!E512</f>
        <v>0</v>
      </c>
      <c r="E512" s="91" t="str">
        <f>IF(LEFT(RIGHT('Elegio-Electors'!L512,2),1)="C",'Elegio-Electors'!L512,IF(LEFT(RIGHT('Elegio-Electors'!M512,2),1)="C",'Elegio-Electors'!M512,""))</f>
        <v/>
      </c>
      <c r="F512" s="91" t="str">
        <f>IF(LEFT(RIGHT('Elegio-Electors'!L512,2),1)="O",'Elegio-Electors'!L512,IF(LEFT(RIGHT('Elegio-Electors'!M512,2),1)="O",'Elegio-Electors'!M512,""))</f>
        <v/>
      </c>
      <c r="G512" s="91" t="s">
        <v>166</v>
      </c>
      <c r="H512" s="91" t="s">
        <v>167</v>
      </c>
      <c r="I512" s="20" t="e">
        <f t="shared" si="35"/>
        <v>#N/A</v>
      </c>
      <c r="J512" s="20" t="e">
        <f t="shared" si="36"/>
        <v>#N/A</v>
      </c>
      <c r="K512" s="91" t="e">
        <f>INDEX(bureaux!$A:$I,MATCH($E512,bureaux!$A:$A,0),9)</f>
        <v>#N/A</v>
      </c>
      <c r="L512" s="91" t="e">
        <f t="shared" si="37"/>
        <v>#N/A</v>
      </c>
      <c r="M512" s="91" t="e">
        <f t="shared" si="38"/>
        <v>#N/A</v>
      </c>
      <c r="N512" s="20" t="e">
        <f t="shared" si="39"/>
        <v>#N/A</v>
      </c>
      <c r="O512" s="20" t="e">
        <f>INDEX(bureaux!$A:$H,MATCH($E512,bureaux!$A:$A,0),8)</f>
        <v>#N/A</v>
      </c>
      <c r="P512" s="91" t="e">
        <f>_xlfn.CONCAT(INDEX(bureaux!$A:$H,MATCH($E512,bureaux!$A:$A,0),4)," ",INDEX(bureaux!$A:$H,MATCH($E512,bureaux!$A:$A,0),5))</f>
        <v>#N/A</v>
      </c>
      <c r="Q512" s="20" t="e">
        <f>INDEX(bureaux!$A:$G,MATCH($E512,bureaux!$A:$A,0),6)</f>
        <v>#N/A</v>
      </c>
      <c r="R512" s="20" t="e">
        <f>INDEX(bureaux!$A:$G,MATCH($E512,bureaux!$A:$A,0),7)</f>
        <v>#N/A</v>
      </c>
    </row>
    <row r="513" spans="1:18" x14ac:dyDescent="0.25">
      <c r="A513" s="20">
        <f>'Elegio-Electors'!C513</f>
        <v>0</v>
      </c>
      <c r="B513" s="20">
        <f>'Elegio-Electors'!B513</f>
        <v>0</v>
      </c>
      <c r="C513" s="91">
        <f>IF(Procédure!$C$33=2,'Elegio-Electors'!D513,Procédure!$C$33)</f>
        <v>0</v>
      </c>
      <c r="D513" s="20">
        <f>'Elegio-Electors'!E513</f>
        <v>0</v>
      </c>
      <c r="E513" s="91" t="str">
        <f>IF(LEFT(RIGHT('Elegio-Electors'!L513,2),1)="C",'Elegio-Electors'!L513,IF(LEFT(RIGHT('Elegio-Electors'!M513,2),1)="C",'Elegio-Electors'!M513,""))</f>
        <v/>
      </c>
      <c r="F513" s="91" t="str">
        <f>IF(LEFT(RIGHT('Elegio-Electors'!L513,2),1)="O",'Elegio-Electors'!L513,IF(LEFT(RIGHT('Elegio-Electors'!M513,2),1)="O",'Elegio-Electors'!M513,""))</f>
        <v/>
      </c>
      <c r="G513" s="91" t="s">
        <v>166</v>
      </c>
      <c r="H513" s="91" t="s">
        <v>167</v>
      </c>
      <c r="I513" s="20" t="e">
        <f t="shared" si="35"/>
        <v>#N/A</v>
      </c>
      <c r="J513" s="20" t="e">
        <f t="shared" si="36"/>
        <v>#N/A</v>
      </c>
      <c r="K513" s="91" t="e">
        <f>INDEX(bureaux!$A:$I,MATCH($E513,bureaux!$A:$A,0),9)</f>
        <v>#N/A</v>
      </c>
      <c r="L513" s="91" t="e">
        <f t="shared" si="37"/>
        <v>#N/A</v>
      </c>
      <c r="M513" s="91" t="e">
        <f t="shared" si="38"/>
        <v>#N/A</v>
      </c>
      <c r="N513" s="20" t="e">
        <f t="shared" si="39"/>
        <v>#N/A</v>
      </c>
      <c r="O513" s="20" t="e">
        <f>INDEX(bureaux!$A:$H,MATCH($E513,bureaux!$A:$A,0),8)</f>
        <v>#N/A</v>
      </c>
      <c r="P513" s="91" t="e">
        <f>_xlfn.CONCAT(INDEX(bureaux!$A:$H,MATCH($E513,bureaux!$A:$A,0),4)," ",INDEX(bureaux!$A:$H,MATCH($E513,bureaux!$A:$A,0),5))</f>
        <v>#N/A</v>
      </c>
      <c r="Q513" s="20" t="e">
        <f>INDEX(bureaux!$A:$G,MATCH($E513,bureaux!$A:$A,0),6)</f>
        <v>#N/A</v>
      </c>
      <c r="R513" s="20" t="e">
        <f>INDEX(bureaux!$A:$G,MATCH($E513,bureaux!$A:$A,0),7)</f>
        <v>#N/A</v>
      </c>
    </row>
    <row r="514" spans="1:18" x14ac:dyDescent="0.25">
      <c r="A514" s="20">
        <f>'Elegio-Electors'!C514</f>
        <v>0</v>
      </c>
      <c r="B514" s="20">
        <f>'Elegio-Electors'!B514</f>
        <v>0</v>
      </c>
      <c r="C514" s="91">
        <f>IF(Procédure!$C$33=2,'Elegio-Electors'!D514,Procédure!$C$33)</f>
        <v>0</v>
      </c>
      <c r="D514" s="20">
        <f>'Elegio-Electors'!E514</f>
        <v>0</v>
      </c>
      <c r="E514" s="91" t="str">
        <f>IF(LEFT(RIGHT('Elegio-Electors'!L514,2),1)="C",'Elegio-Electors'!L514,IF(LEFT(RIGHT('Elegio-Electors'!M514,2),1)="C",'Elegio-Electors'!M514,""))</f>
        <v/>
      </c>
      <c r="F514" s="91" t="str">
        <f>IF(LEFT(RIGHT('Elegio-Electors'!L514,2),1)="O",'Elegio-Electors'!L514,IF(LEFT(RIGHT('Elegio-Electors'!M514,2),1)="O",'Elegio-Electors'!M514,""))</f>
        <v/>
      </c>
      <c r="G514" s="91" t="s">
        <v>166</v>
      </c>
      <c r="H514" s="91" t="s">
        <v>167</v>
      </c>
      <c r="I514" s="20" t="e">
        <f t="shared" si="35"/>
        <v>#N/A</v>
      </c>
      <c r="J514" s="20" t="e">
        <f t="shared" si="36"/>
        <v>#N/A</v>
      </c>
      <c r="K514" s="91" t="e">
        <f>INDEX(bureaux!$A:$I,MATCH($E514,bureaux!$A:$A,0),9)</f>
        <v>#N/A</v>
      </c>
      <c r="L514" s="91" t="e">
        <f t="shared" si="37"/>
        <v>#N/A</v>
      </c>
      <c r="M514" s="91" t="e">
        <f t="shared" si="38"/>
        <v>#N/A</v>
      </c>
      <c r="N514" s="20" t="e">
        <f t="shared" si="39"/>
        <v>#N/A</v>
      </c>
      <c r="O514" s="20" t="e">
        <f>INDEX(bureaux!$A:$H,MATCH($E514,bureaux!$A:$A,0),8)</f>
        <v>#N/A</v>
      </c>
      <c r="P514" s="91" t="e">
        <f>_xlfn.CONCAT(INDEX(bureaux!$A:$H,MATCH($E514,bureaux!$A:$A,0),4)," ",INDEX(bureaux!$A:$H,MATCH($E514,bureaux!$A:$A,0),5))</f>
        <v>#N/A</v>
      </c>
      <c r="Q514" s="20" t="e">
        <f>INDEX(bureaux!$A:$G,MATCH($E514,bureaux!$A:$A,0),6)</f>
        <v>#N/A</v>
      </c>
      <c r="R514" s="20" t="e">
        <f>INDEX(bureaux!$A:$G,MATCH($E514,bureaux!$A:$A,0),7)</f>
        <v>#N/A</v>
      </c>
    </row>
    <row r="515" spans="1:18" x14ac:dyDescent="0.25">
      <c r="A515" s="20">
        <f>'Elegio-Electors'!C515</f>
        <v>0</v>
      </c>
      <c r="B515" s="20">
        <f>'Elegio-Electors'!B515</f>
        <v>0</v>
      </c>
      <c r="C515" s="91">
        <f>IF(Procédure!$C$33=2,'Elegio-Electors'!D515,Procédure!$C$33)</f>
        <v>0</v>
      </c>
      <c r="D515" s="20">
        <f>'Elegio-Electors'!E515</f>
        <v>0</v>
      </c>
      <c r="E515" s="91" t="str">
        <f>IF(LEFT(RIGHT('Elegio-Electors'!L515,2),1)="C",'Elegio-Electors'!L515,IF(LEFT(RIGHT('Elegio-Electors'!M515,2),1)="C",'Elegio-Electors'!M515,""))</f>
        <v/>
      </c>
      <c r="F515" s="91" t="str">
        <f>IF(LEFT(RIGHT('Elegio-Electors'!L515,2),1)="O",'Elegio-Electors'!L515,IF(LEFT(RIGHT('Elegio-Electors'!M515,2),1)="O",'Elegio-Electors'!M515,""))</f>
        <v/>
      </c>
      <c r="G515" s="91" t="s">
        <v>166</v>
      </c>
      <c r="H515" s="91" t="s">
        <v>167</v>
      </c>
      <c r="I515" s="20" t="e">
        <f t="shared" ref="I515:I578" si="40">_xlfn.SWITCH(RIGHT(E515,1),"B","bedienden","A","arbeiders","J","jongeren","K","kader")</f>
        <v>#N/A</v>
      </c>
      <c r="J515" s="20" t="e">
        <f t="shared" ref="J515:J578" si="41">_xlfn.SWITCH(RIGHT(E515,1),"B","employés","A","ouvriers","J","jeunes","K","cadre")</f>
        <v>#N/A</v>
      </c>
      <c r="K515" s="91" t="e">
        <f>INDEX(bureaux!$A:$I,MATCH($E515,bureaux!$A:$A,0),9)</f>
        <v>#N/A</v>
      </c>
      <c r="L515" s="91" t="e">
        <f t="shared" ref="L515:L578" si="42">_xlfn.CONCAT(G515," ",K515," CPBW ",I515)</f>
        <v>#N/A</v>
      </c>
      <c r="M515" s="91" t="e">
        <f t="shared" ref="M515:M578" si="43">_xlfn.CONCAT(H515," ",K515," CPPT ",J515)</f>
        <v>#N/A</v>
      </c>
      <c r="N515" s="20" t="e">
        <f t="shared" ref="N515:N578" si="44">IF(C515="NL",L515,M515)</f>
        <v>#N/A</v>
      </c>
      <c r="O515" s="20" t="e">
        <f>INDEX(bureaux!$A:$H,MATCH($E515,bureaux!$A:$A,0),8)</f>
        <v>#N/A</v>
      </c>
      <c r="P515" s="91" t="e">
        <f>_xlfn.CONCAT(INDEX(bureaux!$A:$H,MATCH($E515,bureaux!$A:$A,0),4)," ",INDEX(bureaux!$A:$H,MATCH($E515,bureaux!$A:$A,0),5))</f>
        <v>#N/A</v>
      </c>
      <c r="Q515" s="20" t="e">
        <f>INDEX(bureaux!$A:$G,MATCH($E515,bureaux!$A:$A,0),6)</f>
        <v>#N/A</v>
      </c>
      <c r="R515" s="20" t="e">
        <f>INDEX(bureaux!$A:$G,MATCH($E515,bureaux!$A:$A,0),7)</f>
        <v>#N/A</v>
      </c>
    </row>
    <row r="516" spans="1:18" x14ac:dyDescent="0.25">
      <c r="A516" s="20">
        <f>'Elegio-Electors'!C516</f>
        <v>0</v>
      </c>
      <c r="B516" s="20">
        <f>'Elegio-Electors'!B516</f>
        <v>0</v>
      </c>
      <c r="C516" s="91">
        <f>IF(Procédure!$C$33=2,'Elegio-Electors'!D516,Procédure!$C$33)</f>
        <v>0</v>
      </c>
      <c r="D516" s="20">
        <f>'Elegio-Electors'!E516</f>
        <v>0</v>
      </c>
      <c r="E516" s="91" t="str">
        <f>IF(LEFT(RIGHT('Elegio-Electors'!L516,2),1)="C",'Elegio-Electors'!L516,IF(LEFT(RIGHT('Elegio-Electors'!M516,2),1)="C",'Elegio-Electors'!M516,""))</f>
        <v/>
      </c>
      <c r="F516" s="91" t="str">
        <f>IF(LEFT(RIGHT('Elegio-Electors'!L516,2),1)="O",'Elegio-Electors'!L516,IF(LEFT(RIGHT('Elegio-Electors'!M516,2),1)="O",'Elegio-Electors'!M516,""))</f>
        <v/>
      </c>
      <c r="G516" s="91" t="s">
        <v>166</v>
      </c>
      <c r="H516" s="91" t="s">
        <v>167</v>
      </c>
      <c r="I516" s="20" t="e">
        <f t="shared" si="40"/>
        <v>#N/A</v>
      </c>
      <c r="J516" s="20" t="e">
        <f t="shared" si="41"/>
        <v>#N/A</v>
      </c>
      <c r="K516" s="91" t="e">
        <f>INDEX(bureaux!$A:$I,MATCH($E516,bureaux!$A:$A,0),9)</f>
        <v>#N/A</v>
      </c>
      <c r="L516" s="91" t="e">
        <f t="shared" si="42"/>
        <v>#N/A</v>
      </c>
      <c r="M516" s="91" t="e">
        <f t="shared" si="43"/>
        <v>#N/A</v>
      </c>
      <c r="N516" s="20" t="e">
        <f t="shared" si="44"/>
        <v>#N/A</v>
      </c>
      <c r="O516" s="20" t="e">
        <f>INDEX(bureaux!$A:$H,MATCH($E516,bureaux!$A:$A,0),8)</f>
        <v>#N/A</v>
      </c>
      <c r="P516" s="91" t="e">
        <f>_xlfn.CONCAT(INDEX(bureaux!$A:$H,MATCH($E516,bureaux!$A:$A,0),4)," ",INDEX(bureaux!$A:$H,MATCH($E516,bureaux!$A:$A,0),5))</f>
        <v>#N/A</v>
      </c>
      <c r="Q516" s="20" t="e">
        <f>INDEX(bureaux!$A:$G,MATCH($E516,bureaux!$A:$A,0),6)</f>
        <v>#N/A</v>
      </c>
      <c r="R516" s="20" t="e">
        <f>INDEX(bureaux!$A:$G,MATCH($E516,bureaux!$A:$A,0),7)</f>
        <v>#N/A</v>
      </c>
    </row>
    <row r="517" spans="1:18" x14ac:dyDescent="0.25">
      <c r="A517" s="20">
        <f>'Elegio-Electors'!C517</f>
        <v>0</v>
      </c>
      <c r="B517" s="20">
        <f>'Elegio-Electors'!B517</f>
        <v>0</v>
      </c>
      <c r="C517" s="91">
        <f>IF(Procédure!$C$33=2,'Elegio-Electors'!D517,Procédure!$C$33)</f>
        <v>0</v>
      </c>
      <c r="D517" s="20">
        <f>'Elegio-Electors'!E517</f>
        <v>0</v>
      </c>
      <c r="E517" s="91" t="str">
        <f>IF(LEFT(RIGHT('Elegio-Electors'!L517,2),1)="C",'Elegio-Electors'!L517,IF(LEFT(RIGHT('Elegio-Electors'!M517,2),1)="C",'Elegio-Electors'!M517,""))</f>
        <v/>
      </c>
      <c r="F517" s="91" t="str">
        <f>IF(LEFT(RIGHT('Elegio-Electors'!L517,2),1)="O",'Elegio-Electors'!L517,IF(LEFT(RIGHT('Elegio-Electors'!M517,2),1)="O",'Elegio-Electors'!M517,""))</f>
        <v/>
      </c>
      <c r="G517" s="91" t="s">
        <v>166</v>
      </c>
      <c r="H517" s="91" t="s">
        <v>167</v>
      </c>
      <c r="I517" s="20" t="e">
        <f t="shared" si="40"/>
        <v>#N/A</v>
      </c>
      <c r="J517" s="20" t="e">
        <f t="shared" si="41"/>
        <v>#N/A</v>
      </c>
      <c r="K517" s="91" t="e">
        <f>INDEX(bureaux!$A:$I,MATCH($E517,bureaux!$A:$A,0),9)</f>
        <v>#N/A</v>
      </c>
      <c r="L517" s="91" t="e">
        <f t="shared" si="42"/>
        <v>#N/A</v>
      </c>
      <c r="M517" s="91" t="e">
        <f t="shared" si="43"/>
        <v>#N/A</v>
      </c>
      <c r="N517" s="20" t="e">
        <f t="shared" si="44"/>
        <v>#N/A</v>
      </c>
      <c r="O517" s="20" t="e">
        <f>INDEX(bureaux!$A:$H,MATCH($E517,bureaux!$A:$A,0),8)</f>
        <v>#N/A</v>
      </c>
      <c r="P517" s="91" t="e">
        <f>_xlfn.CONCAT(INDEX(bureaux!$A:$H,MATCH($E517,bureaux!$A:$A,0),4)," ",INDEX(bureaux!$A:$H,MATCH($E517,bureaux!$A:$A,0),5))</f>
        <v>#N/A</v>
      </c>
      <c r="Q517" s="20" t="e">
        <f>INDEX(bureaux!$A:$G,MATCH($E517,bureaux!$A:$A,0),6)</f>
        <v>#N/A</v>
      </c>
      <c r="R517" s="20" t="e">
        <f>INDEX(bureaux!$A:$G,MATCH($E517,bureaux!$A:$A,0),7)</f>
        <v>#N/A</v>
      </c>
    </row>
    <row r="518" spans="1:18" x14ac:dyDescent="0.25">
      <c r="A518" s="20">
        <f>'Elegio-Electors'!C518</f>
        <v>0</v>
      </c>
      <c r="B518" s="20">
        <f>'Elegio-Electors'!B518</f>
        <v>0</v>
      </c>
      <c r="C518" s="91">
        <f>IF(Procédure!$C$33=2,'Elegio-Electors'!D518,Procédure!$C$33)</f>
        <v>0</v>
      </c>
      <c r="D518" s="20">
        <f>'Elegio-Electors'!E518</f>
        <v>0</v>
      </c>
      <c r="E518" s="91" t="str">
        <f>IF(LEFT(RIGHT('Elegio-Electors'!L518,2),1)="C",'Elegio-Electors'!L518,IF(LEFT(RIGHT('Elegio-Electors'!M518,2),1)="C",'Elegio-Electors'!M518,""))</f>
        <v/>
      </c>
      <c r="F518" s="91" t="str">
        <f>IF(LEFT(RIGHT('Elegio-Electors'!L518,2),1)="O",'Elegio-Electors'!L518,IF(LEFT(RIGHT('Elegio-Electors'!M518,2),1)="O",'Elegio-Electors'!M518,""))</f>
        <v/>
      </c>
      <c r="G518" s="91" t="s">
        <v>166</v>
      </c>
      <c r="H518" s="91" t="s">
        <v>167</v>
      </c>
      <c r="I518" s="20" t="e">
        <f t="shared" si="40"/>
        <v>#N/A</v>
      </c>
      <c r="J518" s="20" t="e">
        <f t="shared" si="41"/>
        <v>#N/A</v>
      </c>
      <c r="K518" s="91" t="e">
        <f>INDEX(bureaux!$A:$I,MATCH($E518,bureaux!$A:$A,0),9)</f>
        <v>#N/A</v>
      </c>
      <c r="L518" s="91" t="e">
        <f t="shared" si="42"/>
        <v>#N/A</v>
      </c>
      <c r="M518" s="91" t="e">
        <f t="shared" si="43"/>
        <v>#N/A</v>
      </c>
      <c r="N518" s="20" t="e">
        <f t="shared" si="44"/>
        <v>#N/A</v>
      </c>
      <c r="O518" s="20" t="e">
        <f>INDEX(bureaux!$A:$H,MATCH($E518,bureaux!$A:$A,0),8)</f>
        <v>#N/A</v>
      </c>
      <c r="P518" s="91" t="e">
        <f>_xlfn.CONCAT(INDEX(bureaux!$A:$H,MATCH($E518,bureaux!$A:$A,0),4)," ",INDEX(bureaux!$A:$H,MATCH($E518,bureaux!$A:$A,0),5))</f>
        <v>#N/A</v>
      </c>
      <c r="Q518" s="20" t="e">
        <f>INDEX(bureaux!$A:$G,MATCH($E518,bureaux!$A:$A,0),6)</f>
        <v>#N/A</v>
      </c>
      <c r="R518" s="20" t="e">
        <f>INDEX(bureaux!$A:$G,MATCH($E518,bureaux!$A:$A,0),7)</f>
        <v>#N/A</v>
      </c>
    </row>
    <row r="519" spans="1:18" x14ac:dyDescent="0.25">
      <c r="A519" s="20">
        <f>'Elegio-Electors'!C519</f>
        <v>0</v>
      </c>
      <c r="B519" s="20">
        <f>'Elegio-Electors'!B519</f>
        <v>0</v>
      </c>
      <c r="C519" s="91">
        <f>IF(Procédure!$C$33=2,'Elegio-Electors'!D519,Procédure!$C$33)</f>
        <v>0</v>
      </c>
      <c r="D519" s="20">
        <f>'Elegio-Electors'!E519</f>
        <v>0</v>
      </c>
      <c r="E519" s="91" t="str">
        <f>IF(LEFT(RIGHT('Elegio-Electors'!L519,2),1)="C",'Elegio-Electors'!L519,IF(LEFT(RIGHT('Elegio-Electors'!M519,2),1)="C",'Elegio-Electors'!M519,""))</f>
        <v/>
      </c>
      <c r="F519" s="91" t="str">
        <f>IF(LEFT(RIGHT('Elegio-Electors'!L519,2),1)="O",'Elegio-Electors'!L519,IF(LEFT(RIGHT('Elegio-Electors'!M519,2),1)="O",'Elegio-Electors'!M519,""))</f>
        <v/>
      </c>
      <c r="G519" s="91" t="s">
        <v>166</v>
      </c>
      <c r="H519" s="91" t="s">
        <v>167</v>
      </c>
      <c r="I519" s="20" t="e">
        <f t="shared" si="40"/>
        <v>#N/A</v>
      </c>
      <c r="J519" s="20" t="e">
        <f t="shared" si="41"/>
        <v>#N/A</v>
      </c>
      <c r="K519" s="91" t="e">
        <f>INDEX(bureaux!$A:$I,MATCH($E519,bureaux!$A:$A,0),9)</f>
        <v>#N/A</v>
      </c>
      <c r="L519" s="91" t="e">
        <f t="shared" si="42"/>
        <v>#N/A</v>
      </c>
      <c r="M519" s="91" t="e">
        <f t="shared" si="43"/>
        <v>#N/A</v>
      </c>
      <c r="N519" s="20" t="e">
        <f t="shared" si="44"/>
        <v>#N/A</v>
      </c>
      <c r="O519" s="20" t="e">
        <f>INDEX(bureaux!$A:$H,MATCH($E519,bureaux!$A:$A,0),8)</f>
        <v>#N/A</v>
      </c>
      <c r="P519" s="91" t="e">
        <f>_xlfn.CONCAT(INDEX(bureaux!$A:$H,MATCH($E519,bureaux!$A:$A,0),4)," ",INDEX(bureaux!$A:$H,MATCH($E519,bureaux!$A:$A,0),5))</f>
        <v>#N/A</v>
      </c>
      <c r="Q519" s="20" t="e">
        <f>INDEX(bureaux!$A:$G,MATCH($E519,bureaux!$A:$A,0),6)</f>
        <v>#N/A</v>
      </c>
      <c r="R519" s="20" t="e">
        <f>INDEX(bureaux!$A:$G,MATCH($E519,bureaux!$A:$A,0),7)</f>
        <v>#N/A</v>
      </c>
    </row>
    <row r="520" spans="1:18" x14ac:dyDescent="0.25">
      <c r="A520" s="20">
        <f>'Elegio-Electors'!C520</f>
        <v>0</v>
      </c>
      <c r="B520" s="20">
        <f>'Elegio-Electors'!B520</f>
        <v>0</v>
      </c>
      <c r="C520" s="91">
        <f>IF(Procédure!$C$33=2,'Elegio-Electors'!D520,Procédure!$C$33)</f>
        <v>0</v>
      </c>
      <c r="D520" s="20">
        <f>'Elegio-Electors'!E520</f>
        <v>0</v>
      </c>
      <c r="E520" s="91" t="str">
        <f>IF(LEFT(RIGHT('Elegio-Electors'!L520,2),1)="C",'Elegio-Electors'!L520,IF(LEFT(RIGHT('Elegio-Electors'!M520,2),1)="C",'Elegio-Electors'!M520,""))</f>
        <v/>
      </c>
      <c r="F520" s="91" t="str">
        <f>IF(LEFT(RIGHT('Elegio-Electors'!L520,2),1)="O",'Elegio-Electors'!L520,IF(LEFT(RIGHT('Elegio-Electors'!M520,2),1)="O",'Elegio-Electors'!M520,""))</f>
        <v/>
      </c>
      <c r="G520" s="91" t="s">
        <v>166</v>
      </c>
      <c r="H520" s="91" t="s">
        <v>167</v>
      </c>
      <c r="I520" s="20" t="e">
        <f t="shared" si="40"/>
        <v>#N/A</v>
      </c>
      <c r="J520" s="20" t="e">
        <f t="shared" si="41"/>
        <v>#N/A</v>
      </c>
      <c r="K520" s="91" t="e">
        <f>INDEX(bureaux!$A:$I,MATCH($E520,bureaux!$A:$A,0),9)</f>
        <v>#N/A</v>
      </c>
      <c r="L520" s="91" t="e">
        <f t="shared" si="42"/>
        <v>#N/A</v>
      </c>
      <c r="M520" s="91" t="e">
        <f t="shared" si="43"/>
        <v>#N/A</v>
      </c>
      <c r="N520" s="20" t="e">
        <f t="shared" si="44"/>
        <v>#N/A</v>
      </c>
      <c r="O520" s="20" t="e">
        <f>INDEX(bureaux!$A:$H,MATCH($E520,bureaux!$A:$A,0),8)</f>
        <v>#N/A</v>
      </c>
      <c r="P520" s="91" t="e">
        <f>_xlfn.CONCAT(INDEX(bureaux!$A:$H,MATCH($E520,bureaux!$A:$A,0),4)," ",INDEX(bureaux!$A:$H,MATCH($E520,bureaux!$A:$A,0),5))</f>
        <v>#N/A</v>
      </c>
      <c r="Q520" s="20" t="e">
        <f>INDEX(bureaux!$A:$G,MATCH($E520,bureaux!$A:$A,0),6)</f>
        <v>#N/A</v>
      </c>
      <c r="R520" s="20" t="e">
        <f>INDEX(bureaux!$A:$G,MATCH($E520,bureaux!$A:$A,0),7)</f>
        <v>#N/A</v>
      </c>
    </row>
    <row r="521" spans="1:18" x14ac:dyDescent="0.25">
      <c r="A521" s="20">
        <f>'Elegio-Electors'!C521</f>
        <v>0</v>
      </c>
      <c r="B521" s="20">
        <f>'Elegio-Electors'!B521</f>
        <v>0</v>
      </c>
      <c r="C521" s="91">
        <f>IF(Procédure!$C$33=2,'Elegio-Electors'!D521,Procédure!$C$33)</f>
        <v>0</v>
      </c>
      <c r="D521" s="20">
        <f>'Elegio-Electors'!E521</f>
        <v>0</v>
      </c>
      <c r="E521" s="91" t="str">
        <f>IF(LEFT(RIGHT('Elegio-Electors'!L521,2),1)="C",'Elegio-Electors'!L521,IF(LEFT(RIGHT('Elegio-Electors'!M521,2),1)="C",'Elegio-Electors'!M521,""))</f>
        <v/>
      </c>
      <c r="F521" s="91" t="str">
        <f>IF(LEFT(RIGHT('Elegio-Electors'!L521,2),1)="O",'Elegio-Electors'!L521,IF(LEFT(RIGHT('Elegio-Electors'!M521,2),1)="O",'Elegio-Electors'!M521,""))</f>
        <v/>
      </c>
      <c r="G521" s="91" t="s">
        <v>166</v>
      </c>
      <c r="H521" s="91" t="s">
        <v>167</v>
      </c>
      <c r="I521" s="20" t="e">
        <f t="shared" si="40"/>
        <v>#N/A</v>
      </c>
      <c r="J521" s="20" t="e">
        <f t="shared" si="41"/>
        <v>#N/A</v>
      </c>
      <c r="K521" s="91" t="e">
        <f>INDEX(bureaux!$A:$I,MATCH($E521,bureaux!$A:$A,0),9)</f>
        <v>#N/A</v>
      </c>
      <c r="L521" s="91" t="e">
        <f t="shared" si="42"/>
        <v>#N/A</v>
      </c>
      <c r="M521" s="91" t="e">
        <f t="shared" si="43"/>
        <v>#N/A</v>
      </c>
      <c r="N521" s="20" t="e">
        <f t="shared" si="44"/>
        <v>#N/A</v>
      </c>
      <c r="O521" s="20" t="e">
        <f>INDEX(bureaux!$A:$H,MATCH($E521,bureaux!$A:$A,0),8)</f>
        <v>#N/A</v>
      </c>
      <c r="P521" s="91" t="e">
        <f>_xlfn.CONCAT(INDEX(bureaux!$A:$H,MATCH($E521,bureaux!$A:$A,0),4)," ",INDEX(bureaux!$A:$H,MATCH($E521,bureaux!$A:$A,0),5))</f>
        <v>#N/A</v>
      </c>
      <c r="Q521" s="20" t="e">
        <f>INDEX(bureaux!$A:$G,MATCH($E521,bureaux!$A:$A,0),6)</f>
        <v>#N/A</v>
      </c>
      <c r="R521" s="20" t="e">
        <f>INDEX(bureaux!$A:$G,MATCH($E521,bureaux!$A:$A,0),7)</f>
        <v>#N/A</v>
      </c>
    </row>
    <row r="522" spans="1:18" x14ac:dyDescent="0.25">
      <c r="A522" s="20">
        <f>'Elegio-Electors'!C522</f>
        <v>0</v>
      </c>
      <c r="B522" s="20">
        <f>'Elegio-Electors'!B522</f>
        <v>0</v>
      </c>
      <c r="C522" s="91">
        <f>IF(Procédure!$C$33=2,'Elegio-Electors'!D522,Procédure!$C$33)</f>
        <v>0</v>
      </c>
      <c r="D522" s="20">
        <f>'Elegio-Electors'!E522</f>
        <v>0</v>
      </c>
      <c r="E522" s="91" t="str">
        <f>IF(LEFT(RIGHT('Elegio-Electors'!L522,2),1)="C",'Elegio-Electors'!L522,IF(LEFT(RIGHT('Elegio-Electors'!M522,2),1)="C",'Elegio-Electors'!M522,""))</f>
        <v/>
      </c>
      <c r="F522" s="91" t="str">
        <f>IF(LEFT(RIGHT('Elegio-Electors'!L522,2),1)="O",'Elegio-Electors'!L522,IF(LEFT(RIGHT('Elegio-Electors'!M522,2),1)="O",'Elegio-Electors'!M522,""))</f>
        <v/>
      </c>
      <c r="G522" s="91" t="s">
        <v>166</v>
      </c>
      <c r="H522" s="91" t="s">
        <v>167</v>
      </c>
      <c r="I522" s="20" t="e">
        <f t="shared" si="40"/>
        <v>#N/A</v>
      </c>
      <c r="J522" s="20" t="e">
        <f t="shared" si="41"/>
        <v>#N/A</v>
      </c>
      <c r="K522" s="91" t="e">
        <f>INDEX(bureaux!$A:$I,MATCH($E522,bureaux!$A:$A,0),9)</f>
        <v>#N/A</v>
      </c>
      <c r="L522" s="91" t="e">
        <f t="shared" si="42"/>
        <v>#N/A</v>
      </c>
      <c r="M522" s="91" t="e">
        <f t="shared" si="43"/>
        <v>#N/A</v>
      </c>
      <c r="N522" s="20" t="e">
        <f t="shared" si="44"/>
        <v>#N/A</v>
      </c>
      <c r="O522" s="20" t="e">
        <f>INDEX(bureaux!$A:$H,MATCH($E522,bureaux!$A:$A,0),8)</f>
        <v>#N/A</v>
      </c>
      <c r="P522" s="91" t="e">
        <f>_xlfn.CONCAT(INDEX(bureaux!$A:$H,MATCH($E522,bureaux!$A:$A,0),4)," ",INDEX(bureaux!$A:$H,MATCH($E522,bureaux!$A:$A,0),5))</f>
        <v>#N/A</v>
      </c>
      <c r="Q522" s="20" t="e">
        <f>INDEX(bureaux!$A:$G,MATCH($E522,bureaux!$A:$A,0),6)</f>
        <v>#N/A</v>
      </c>
      <c r="R522" s="20" t="e">
        <f>INDEX(bureaux!$A:$G,MATCH($E522,bureaux!$A:$A,0),7)</f>
        <v>#N/A</v>
      </c>
    </row>
    <row r="523" spans="1:18" x14ac:dyDescent="0.25">
      <c r="A523" s="20">
        <f>'Elegio-Electors'!C523</f>
        <v>0</v>
      </c>
      <c r="B523" s="20">
        <f>'Elegio-Electors'!B523</f>
        <v>0</v>
      </c>
      <c r="C523" s="91">
        <f>IF(Procédure!$C$33=2,'Elegio-Electors'!D523,Procédure!$C$33)</f>
        <v>0</v>
      </c>
      <c r="D523" s="20">
        <f>'Elegio-Electors'!E523</f>
        <v>0</v>
      </c>
      <c r="E523" s="91" t="str">
        <f>IF(LEFT(RIGHT('Elegio-Electors'!L523,2),1)="C",'Elegio-Electors'!L523,IF(LEFT(RIGHT('Elegio-Electors'!M523,2),1)="C",'Elegio-Electors'!M523,""))</f>
        <v/>
      </c>
      <c r="F523" s="91" t="str">
        <f>IF(LEFT(RIGHT('Elegio-Electors'!L523,2),1)="O",'Elegio-Electors'!L523,IF(LEFT(RIGHT('Elegio-Electors'!M523,2),1)="O",'Elegio-Electors'!M523,""))</f>
        <v/>
      </c>
      <c r="G523" s="91" t="s">
        <v>166</v>
      </c>
      <c r="H523" s="91" t="s">
        <v>167</v>
      </c>
      <c r="I523" s="20" t="e">
        <f t="shared" si="40"/>
        <v>#N/A</v>
      </c>
      <c r="J523" s="20" t="e">
        <f t="shared" si="41"/>
        <v>#N/A</v>
      </c>
      <c r="K523" s="91" t="e">
        <f>INDEX(bureaux!$A:$I,MATCH($E523,bureaux!$A:$A,0),9)</f>
        <v>#N/A</v>
      </c>
      <c r="L523" s="91" t="e">
        <f t="shared" si="42"/>
        <v>#N/A</v>
      </c>
      <c r="M523" s="91" t="e">
        <f t="shared" si="43"/>
        <v>#N/A</v>
      </c>
      <c r="N523" s="20" t="e">
        <f t="shared" si="44"/>
        <v>#N/A</v>
      </c>
      <c r="O523" s="20" t="e">
        <f>INDEX(bureaux!$A:$H,MATCH($E523,bureaux!$A:$A,0),8)</f>
        <v>#N/A</v>
      </c>
      <c r="P523" s="91" t="e">
        <f>_xlfn.CONCAT(INDEX(bureaux!$A:$H,MATCH($E523,bureaux!$A:$A,0),4)," ",INDEX(bureaux!$A:$H,MATCH($E523,bureaux!$A:$A,0),5))</f>
        <v>#N/A</v>
      </c>
      <c r="Q523" s="20" t="e">
        <f>INDEX(bureaux!$A:$G,MATCH($E523,bureaux!$A:$A,0),6)</f>
        <v>#N/A</v>
      </c>
      <c r="R523" s="20" t="e">
        <f>INDEX(bureaux!$A:$G,MATCH($E523,bureaux!$A:$A,0),7)</f>
        <v>#N/A</v>
      </c>
    </row>
    <row r="524" spans="1:18" x14ac:dyDescent="0.25">
      <c r="A524" s="20">
        <f>'Elegio-Electors'!C524</f>
        <v>0</v>
      </c>
      <c r="B524" s="20">
        <f>'Elegio-Electors'!B524</f>
        <v>0</v>
      </c>
      <c r="C524" s="91">
        <f>IF(Procédure!$C$33=2,'Elegio-Electors'!D524,Procédure!$C$33)</f>
        <v>0</v>
      </c>
      <c r="D524" s="20">
        <f>'Elegio-Electors'!E524</f>
        <v>0</v>
      </c>
      <c r="E524" s="91" t="str">
        <f>IF(LEFT(RIGHT('Elegio-Electors'!L524,2),1)="C",'Elegio-Electors'!L524,IF(LEFT(RIGHT('Elegio-Electors'!M524,2),1)="C",'Elegio-Electors'!M524,""))</f>
        <v/>
      </c>
      <c r="F524" s="91" t="str">
        <f>IF(LEFT(RIGHT('Elegio-Electors'!L524,2),1)="O",'Elegio-Electors'!L524,IF(LEFT(RIGHT('Elegio-Electors'!M524,2),1)="O",'Elegio-Electors'!M524,""))</f>
        <v/>
      </c>
      <c r="G524" s="91" t="s">
        <v>166</v>
      </c>
      <c r="H524" s="91" t="s">
        <v>167</v>
      </c>
      <c r="I524" s="20" t="e">
        <f t="shared" si="40"/>
        <v>#N/A</v>
      </c>
      <c r="J524" s="20" t="e">
        <f t="shared" si="41"/>
        <v>#N/A</v>
      </c>
      <c r="K524" s="91" t="e">
        <f>INDEX(bureaux!$A:$I,MATCH($E524,bureaux!$A:$A,0),9)</f>
        <v>#N/A</v>
      </c>
      <c r="L524" s="91" t="e">
        <f t="shared" si="42"/>
        <v>#N/A</v>
      </c>
      <c r="M524" s="91" t="e">
        <f t="shared" si="43"/>
        <v>#N/A</v>
      </c>
      <c r="N524" s="20" t="e">
        <f t="shared" si="44"/>
        <v>#N/A</v>
      </c>
      <c r="O524" s="20" t="e">
        <f>INDEX(bureaux!$A:$H,MATCH($E524,bureaux!$A:$A,0),8)</f>
        <v>#N/A</v>
      </c>
      <c r="P524" s="91" t="e">
        <f>_xlfn.CONCAT(INDEX(bureaux!$A:$H,MATCH($E524,bureaux!$A:$A,0),4)," ",INDEX(bureaux!$A:$H,MATCH($E524,bureaux!$A:$A,0),5))</f>
        <v>#N/A</v>
      </c>
      <c r="Q524" s="20" t="e">
        <f>INDEX(bureaux!$A:$G,MATCH($E524,bureaux!$A:$A,0),6)</f>
        <v>#N/A</v>
      </c>
      <c r="R524" s="20" t="e">
        <f>INDEX(bureaux!$A:$G,MATCH($E524,bureaux!$A:$A,0),7)</f>
        <v>#N/A</v>
      </c>
    </row>
    <row r="525" spans="1:18" x14ac:dyDescent="0.25">
      <c r="A525" s="20">
        <f>'Elegio-Electors'!C525</f>
        <v>0</v>
      </c>
      <c r="B525" s="20">
        <f>'Elegio-Electors'!B525</f>
        <v>0</v>
      </c>
      <c r="C525" s="91">
        <f>IF(Procédure!$C$33=2,'Elegio-Electors'!D525,Procédure!$C$33)</f>
        <v>0</v>
      </c>
      <c r="D525" s="20">
        <f>'Elegio-Electors'!E525</f>
        <v>0</v>
      </c>
      <c r="E525" s="91" t="str">
        <f>IF(LEFT(RIGHT('Elegio-Electors'!L525,2),1)="C",'Elegio-Electors'!L525,IF(LEFT(RIGHT('Elegio-Electors'!M525,2),1)="C",'Elegio-Electors'!M525,""))</f>
        <v/>
      </c>
      <c r="F525" s="91" t="str">
        <f>IF(LEFT(RIGHT('Elegio-Electors'!L525,2),1)="O",'Elegio-Electors'!L525,IF(LEFT(RIGHT('Elegio-Electors'!M525,2),1)="O",'Elegio-Electors'!M525,""))</f>
        <v/>
      </c>
      <c r="G525" s="91" t="s">
        <v>166</v>
      </c>
      <c r="H525" s="91" t="s">
        <v>167</v>
      </c>
      <c r="I525" s="20" t="e">
        <f t="shared" si="40"/>
        <v>#N/A</v>
      </c>
      <c r="J525" s="20" t="e">
        <f t="shared" si="41"/>
        <v>#N/A</v>
      </c>
      <c r="K525" s="91" t="e">
        <f>INDEX(bureaux!$A:$I,MATCH($E525,bureaux!$A:$A,0),9)</f>
        <v>#N/A</v>
      </c>
      <c r="L525" s="91" t="e">
        <f t="shared" si="42"/>
        <v>#N/A</v>
      </c>
      <c r="M525" s="91" t="e">
        <f t="shared" si="43"/>
        <v>#N/A</v>
      </c>
      <c r="N525" s="20" t="e">
        <f t="shared" si="44"/>
        <v>#N/A</v>
      </c>
      <c r="O525" s="20" t="e">
        <f>INDEX(bureaux!$A:$H,MATCH($E525,bureaux!$A:$A,0),8)</f>
        <v>#N/A</v>
      </c>
      <c r="P525" s="91" t="e">
        <f>_xlfn.CONCAT(INDEX(bureaux!$A:$H,MATCH($E525,bureaux!$A:$A,0),4)," ",INDEX(bureaux!$A:$H,MATCH($E525,bureaux!$A:$A,0),5))</f>
        <v>#N/A</v>
      </c>
      <c r="Q525" s="20" t="e">
        <f>INDEX(bureaux!$A:$G,MATCH($E525,bureaux!$A:$A,0),6)</f>
        <v>#N/A</v>
      </c>
      <c r="R525" s="20" t="e">
        <f>INDEX(bureaux!$A:$G,MATCH($E525,bureaux!$A:$A,0),7)</f>
        <v>#N/A</v>
      </c>
    </row>
    <row r="526" spans="1:18" x14ac:dyDescent="0.25">
      <c r="A526" s="20">
        <f>'Elegio-Electors'!C526</f>
        <v>0</v>
      </c>
      <c r="B526" s="20">
        <f>'Elegio-Electors'!B526</f>
        <v>0</v>
      </c>
      <c r="C526" s="91">
        <f>IF(Procédure!$C$33=2,'Elegio-Electors'!D526,Procédure!$C$33)</f>
        <v>0</v>
      </c>
      <c r="D526" s="20">
        <f>'Elegio-Electors'!E526</f>
        <v>0</v>
      </c>
      <c r="E526" s="91" t="str">
        <f>IF(LEFT(RIGHT('Elegio-Electors'!L526,2),1)="C",'Elegio-Electors'!L526,IF(LEFT(RIGHT('Elegio-Electors'!M526,2),1)="C",'Elegio-Electors'!M526,""))</f>
        <v/>
      </c>
      <c r="F526" s="91" t="str">
        <f>IF(LEFT(RIGHT('Elegio-Electors'!L526,2),1)="O",'Elegio-Electors'!L526,IF(LEFT(RIGHT('Elegio-Electors'!M526,2),1)="O",'Elegio-Electors'!M526,""))</f>
        <v/>
      </c>
      <c r="G526" s="91" t="s">
        <v>166</v>
      </c>
      <c r="H526" s="91" t="s">
        <v>167</v>
      </c>
      <c r="I526" s="20" t="e">
        <f t="shared" si="40"/>
        <v>#N/A</v>
      </c>
      <c r="J526" s="20" t="e">
        <f t="shared" si="41"/>
        <v>#N/A</v>
      </c>
      <c r="K526" s="91" t="e">
        <f>INDEX(bureaux!$A:$I,MATCH($E526,bureaux!$A:$A,0),9)</f>
        <v>#N/A</v>
      </c>
      <c r="L526" s="91" t="e">
        <f t="shared" si="42"/>
        <v>#N/A</v>
      </c>
      <c r="M526" s="91" t="e">
        <f t="shared" si="43"/>
        <v>#N/A</v>
      </c>
      <c r="N526" s="20" t="e">
        <f t="shared" si="44"/>
        <v>#N/A</v>
      </c>
      <c r="O526" s="20" t="e">
        <f>INDEX(bureaux!$A:$H,MATCH($E526,bureaux!$A:$A,0),8)</f>
        <v>#N/A</v>
      </c>
      <c r="P526" s="91" t="e">
        <f>_xlfn.CONCAT(INDEX(bureaux!$A:$H,MATCH($E526,bureaux!$A:$A,0),4)," ",INDEX(bureaux!$A:$H,MATCH($E526,bureaux!$A:$A,0),5))</f>
        <v>#N/A</v>
      </c>
      <c r="Q526" s="20" t="e">
        <f>INDEX(bureaux!$A:$G,MATCH($E526,bureaux!$A:$A,0),6)</f>
        <v>#N/A</v>
      </c>
      <c r="R526" s="20" t="e">
        <f>INDEX(bureaux!$A:$G,MATCH($E526,bureaux!$A:$A,0),7)</f>
        <v>#N/A</v>
      </c>
    </row>
    <row r="527" spans="1:18" x14ac:dyDescent="0.25">
      <c r="A527" s="20">
        <f>'Elegio-Electors'!C527</f>
        <v>0</v>
      </c>
      <c r="B527" s="20">
        <f>'Elegio-Electors'!B527</f>
        <v>0</v>
      </c>
      <c r="C527" s="91">
        <f>IF(Procédure!$C$33=2,'Elegio-Electors'!D527,Procédure!$C$33)</f>
        <v>0</v>
      </c>
      <c r="D527" s="20">
        <f>'Elegio-Electors'!E527</f>
        <v>0</v>
      </c>
      <c r="E527" s="91" t="str">
        <f>IF(LEFT(RIGHT('Elegio-Electors'!L527,2),1)="C",'Elegio-Electors'!L527,IF(LEFT(RIGHT('Elegio-Electors'!M527,2),1)="C",'Elegio-Electors'!M527,""))</f>
        <v/>
      </c>
      <c r="F527" s="91" t="str">
        <f>IF(LEFT(RIGHT('Elegio-Electors'!L527,2),1)="O",'Elegio-Electors'!L527,IF(LEFT(RIGHT('Elegio-Electors'!M527,2),1)="O",'Elegio-Electors'!M527,""))</f>
        <v/>
      </c>
      <c r="G527" s="91" t="s">
        <v>166</v>
      </c>
      <c r="H527" s="91" t="s">
        <v>167</v>
      </c>
      <c r="I527" s="20" t="e">
        <f t="shared" si="40"/>
        <v>#N/A</v>
      </c>
      <c r="J527" s="20" t="e">
        <f t="shared" si="41"/>
        <v>#N/A</v>
      </c>
      <c r="K527" s="91" t="e">
        <f>INDEX(bureaux!$A:$I,MATCH($E527,bureaux!$A:$A,0),9)</f>
        <v>#N/A</v>
      </c>
      <c r="L527" s="91" t="e">
        <f t="shared" si="42"/>
        <v>#N/A</v>
      </c>
      <c r="M527" s="91" t="e">
        <f t="shared" si="43"/>
        <v>#N/A</v>
      </c>
      <c r="N527" s="20" t="e">
        <f t="shared" si="44"/>
        <v>#N/A</v>
      </c>
      <c r="O527" s="20" t="e">
        <f>INDEX(bureaux!$A:$H,MATCH($E527,bureaux!$A:$A,0),8)</f>
        <v>#N/A</v>
      </c>
      <c r="P527" s="91" t="e">
        <f>_xlfn.CONCAT(INDEX(bureaux!$A:$H,MATCH($E527,bureaux!$A:$A,0),4)," ",INDEX(bureaux!$A:$H,MATCH($E527,bureaux!$A:$A,0),5))</f>
        <v>#N/A</v>
      </c>
      <c r="Q527" s="20" t="e">
        <f>INDEX(bureaux!$A:$G,MATCH($E527,bureaux!$A:$A,0),6)</f>
        <v>#N/A</v>
      </c>
      <c r="R527" s="20" t="e">
        <f>INDEX(bureaux!$A:$G,MATCH($E527,bureaux!$A:$A,0),7)</f>
        <v>#N/A</v>
      </c>
    </row>
    <row r="528" spans="1:18" x14ac:dyDescent="0.25">
      <c r="A528" s="20">
        <f>'Elegio-Electors'!C528</f>
        <v>0</v>
      </c>
      <c r="B528" s="20">
        <f>'Elegio-Electors'!B528</f>
        <v>0</v>
      </c>
      <c r="C528" s="91">
        <f>IF(Procédure!$C$33=2,'Elegio-Electors'!D528,Procédure!$C$33)</f>
        <v>0</v>
      </c>
      <c r="D528" s="20">
        <f>'Elegio-Electors'!E528</f>
        <v>0</v>
      </c>
      <c r="E528" s="91" t="str">
        <f>IF(LEFT(RIGHT('Elegio-Electors'!L528,2),1)="C",'Elegio-Electors'!L528,IF(LEFT(RIGHT('Elegio-Electors'!M528,2),1)="C",'Elegio-Electors'!M528,""))</f>
        <v/>
      </c>
      <c r="F528" s="91" t="str">
        <f>IF(LEFT(RIGHT('Elegio-Electors'!L528,2),1)="O",'Elegio-Electors'!L528,IF(LEFT(RIGHT('Elegio-Electors'!M528,2),1)="O",'Elegio-Electors'!M528,""))</f>
        <v/>
      </c>
      <c r="G528" s="91" t="s">
        <v>166</v>
      </c>
      <c r="H528" s="91" t="s">
        <v>167</v>
      </c>
      <c r="I528" s="20" t="e">
        <f t="shared" si="40"/>
        <v>#N/A</v>
      </c>
      <c r="J528" s="20" t="e">
        <f t="shared" si="41"/>
        <v>#N/A</v>
      </c>
      <c r="K528" s="91" t="e">
        <f>INDEX(bureaux!$A:$I,MATCH($E528,bureaux!$A:$A,0),9)</f>
        <v>#N/A</v>
      </c>
      <c r="L528" s="91" t="e">
        <f t="shared" si="42"/>
        <v>#N/A</v>
      </c>
      <c r="M528" s="91" t="e">
        <f t="shared" si="43"/>
        <v>#N/A</v>
      </c>
      <c r="N528" s="20" t="e">
        <f t="shared" si="44"/>
        <v>#N/A</v>
      </c>
      <c r="O528" s="20" t="e">
        <f>INDEX(bureaux!$A:$H,MATCH($E528,bureaux!$A:$A,0),8)</f>
        <v>#N/A</v>
      </c>
      <c r="P528" s="91" t="e">
        <f>_xlfn.CONCAT(INDEX(bureaux!$A:$H,MATCH($E528,bureaux!$A:$A,0),4)," ",INDEX(bureaux!$A:$H,MATCH($E528,bureaux!$A:$A,0),5))</f>
        <v>#N/A</v>
      </c>
      <c r="Q528" s="20" t="e">
        <f>INDEX(bureaux!$A:$G,MATCH($E528,bureaux!$A:$A,0),6)</f>
        <v>#N/A</v>
      </c>
      <c r="R528" s="20" t="e">
        <f>INDEX(bureaux!$A:$G,MATCH($E528,bureaux!$A:$A,0),7)</f>
        <v>#N/A</v>
      </c>
    </row>
    <row r="529" spans="1:18" x14ac:dyDescent="0.25">
      <c r="A529" s="20">
        <f>'Elegio-Electors'!C529</f>
        <v>0</v>
      </c>
      <c r="B529" s="20">
        <f>'Elegio-Electors'!B529</f>
        <v>0</v>
      </c>
      <c r="C529" s="91">
        <f>IF(Procédure!$C$33=2,'Elegio-Electors'!D529,Procédure!$C$33)</f>
        <v>0</v>
      </c>
      <c r="D529" s="20">
        <f>'Elegio-Electors'!E529</f>
        <v>0</v>
      </c>
      <c r="E529" s="91" t="str">
        <f>IF(LEFT(RIGHT('Elegio-Electors'!L529,2),1)="C",'Elegio-Electors'!L529,IF(LEFT(RIGHT('Elegio-Electors'!M529,2),1)="C",'Elegio-Electors'!M529,""))</f>
        <v/>
      </c>
      <c r="F529" s="91" t="str">
        <f>IF(LEFT(RIGHT('Elegio-Electors'!L529,2),1)="O",'Elegio-Electors'!L529,IF(LEFT(RIGHT('Elegio-Electors'!M529,2),1)="O",'Elegio-Electors'!M529,""))</f>
        <v/>
      </c>
      <c r="G529" s="91" t="s">
        <v>166</v>
      </c>
      <c r="H529" s="91" t="s">
        <v>167</v>
      </c>
      <c r="I529" s="20" t="e">
        <f t="shared" si="40"/>
        <v>#N/A</v>
      </c>
      <c r="J529" s="20" t="e">
        <f t="shared" si="41"/>
        <v>#N/A</v>
      </c>
      <c r="K529" s="91" t="e">
        <f>INDEX(bureaux!$A:$I,MATCH($E529,bureaux!$A:$A,0),9)</f>
        <v>#N/A</v>
      </c>
      <c r="L529" s="91" t="e">
        <f t="shared" si="42"/>
        <v>#N/A</v>
      </c>
      <c r="M529" s="91" t="e">
        <f t="shared" si="43"/>
        <v>#N/A</v>
      </c>
      <c r="N529" s="20" t="e">
        <f t="shared" si="44"/>
        <v>#N/A</v>
      </c>
      <c r="O529" s="20" t="e">
        <f>INDEX(bureaux!$A:$H,MATCH($E529,bureaux!$A:$A,0),8)</f>
        <v>#N/A</v>
      </c>
      <c r="P529" s="91" t="e">
        <f>_xlfn.CONCAT(INDEX(bureaux!$A:$H,MATCH($E529,bureaux!$A:$A,0),4)," ",INDEX(bureaux!$A:$H,MATCH($E529,bureaux!$A:$A,0),5))</f>
        <v>#N/A</v>
      </c>
      <c r="Q529" s="20" t="e">
        <f>INDEX(bureaux!$A:$G,MATCH($E529,bureaux!$A:$A,0),6)</f>
        <v>#N/A</v>
      </c>
      <c r="R529" s="20" t="e">
        <f>INDEX(bureaux!$A:$G,MATCH($E529,bureaux!$A:$A,0),7)</f>
        <v>#N/A</v>
      </c>
    </row>
    <row r="530" spans="1:18" x14ac:dyDescent="0.25">
      <c r="A530" s="20">
        <f>'Elegio-Electors'!C530</f>
        <v>0</v>
      </c>
      <c r="B530" s="20">
        <f>'Elegio-Electors'!B530</f>
        <v>0</v>
      </c>
      <c r="C530" s="91">
        <f>IF(Procédure!$C$33=2,'Elegio-Electors'!D530,Procédure!$C$33)</f>
        <v>0</v>
      </c>
      <c r="D530" s="20">
        <f>'Elegio-Electors'!E530</f>
        <v>0</v>
      </c>
      <c r="E530" s="91" t="str">
        <f>IF(LEFT(RIGHT('Elegio-Electors'!L530,2),1)="C",'Elegio-Electors'!L530,IF(LEFT(RIGHT('Elegio-Electors'!M530,2),1)="C",'Elegio-Electors'!M530,""))</f>
        <v/>
      </c>
      <c r="F530" s="91" t="str">
        <f>IF(LEFT(RIGHT('Elegio-Electors'!L530,2),1)="O",'Elegio-Electors'!L530,IF(LEFT(RIGHT('Elegio-Electors'!M530,2),1)="O",'Elegio-Electors'!M530,""))</f>
        <v/>
      </c>
      <c r="G530" s="91" t="s">
        <v>166</v>
      </c>
      <c r="H530" s="91" t="s">
        <v>167</v>
      </c>
      <c r="I530" s="20" t="e">
        <f t="shared" si="40"/>
        <v>#N/A</v>
      </c>
      <c r="J530" s="20" t="e">
        <f t="shared" si="41"/>
        <v>#N/A</v>
      </c>
      <c r="K530" s="91" t="e">
        <f>INDEX(bureaux!$A:$I,MATCH($E530,bureaux!$A:$A,0),9)</f>
        <v>#N/A</v>
      </c>
      <c r="L530" s="91" t="e">
        <f t="shared" si="42"/>
        <v>#N/A</v>
      </c>
      <c r="M530" s="91" t="e">
        <f t="shared" si="43"/>
        <v>#N/A</v>
      </c>
      <c r="N530" s="20" t="e">
        <f t="shared" si="44"/>
        <v>#N/A</v>
      </c>
      <c r="O530" s="20" t="e">
        <f>INDEX(bureaux!$A:$H,MATCH($E530,bureaux!$A:$A,0),8)</f>
        <v>#N/A</v>
      </c>
      <c r="P530" s="91" t="e">
        <f>_xlfn.CONCAT(INDEX(bureaux!$A:$H,MATCH($E530,bureaux!$A:$A,0),4)," ",INDEX(bureaux!$A:$H,MATCH($E530,bureaux!$A:$A,0),5))</f>
        <v>#N/A</v>
      </c>
      <c r="Q530" s="20" t="e">
        <f>INDEX(bureaux!$A:$G,MATCH($E530,bureaux!$A:$A,0),6)</f>
        <v>#N/A</v>
      </c>
      <c r="R530" s="20" t="e">
        <f>INDEX(bureaux!$A:$G,MATCH($E530,bureaux!$A:$A,0),7)</f>
        <v>#N/A</v>
      </c>
    </row>
    <row r="531" spans="1:18" x14ac:dyDescent="0.25">
      <c r="A531" s="20">
        <f>'Elegio-Electors'!C531</f>
        <v>0</v>
      </c>
      <c r="B531" s="20">
        <f>'Elegio-Electors'!B531</f>
        <v>0</v>
      </c>
      <c r="C531" s="91">
        <f>IF(Procédure!$C$33=2,'Elegio-Electors'!D531,Procédure!$C$33)</f>
        <v>0</v>
      </c>
      <c r="D531" s="20">
        <f>'Elegio-Electors'!E531</f>
        <v>0</v>
      </c>
      <c r="E531" s="91" t="str">
        <f>IF(LEFT(RIGHT('Elegio-Electors'!L531,2),1)="C",'Elegio-Electors'!L531,IF(LEFT(RIGHT('Elegio-Electors'!M531,2),1)="C",'Elegio-Electors'!M531,""))</f>
        <v/>
      </c>
      <c r="F531" s="91" t="str">
        <f>IF(LEFT(RIGHT('Elegio-Electors'!L531,2),1)="O",'Elegio-Electors'!L531,IF(LEFT(RIGHT('Elegio-Electors'!M531,2),1)="O",'Elegio-Electors'!M531,""))</f>
        <v/>
      </c>
      <c r="G531" s="91" t="s">
        <v>166</v>
      </c>
      <c r="H531" s="91" t="s">
        <v>167</v>
      </c>
      <c r="I531" s="20" t="e">
        <f t="shared" si="40"/>
        <v>#N/A</v>
      </c>
      <c r="J531" s="20" t="e">
        <f t="shared" si="41"/>
        <v>#N/A</v>
      </c>
      <c r="K531" s="91" t="e">
        <f>INDEX(bureaux!$A:$I,MATCH($E531,bureaux!$A:$A,0),9)</f>
        <v>#N/A</v>
      </c>
      <c r="L531" s="91" t="e">
        <f t="shared" si="42"/>
        <v>#N/A</v>
      </c>
      <c r="M531" s="91" t="e">
        <f t="shared" si="43"/>
        <v>#N/A</v>
      </c>
      <c r="N531" s="20" t="e">
        <f t="shared" si="44"/>
        <v>#N/A</v>
      </c>
      <c r="O531" s="20" t="e">
        <f>INDEX(bureaux!$A:$H,MATCH($E531,bureaux!$A:$A,0),8)</f>
        <v>#N/A</v>
      </c>
      <c r="P531" s="91" t="e">
        <f>_xlfn.CONCAT(INDEX(bureaux!$A:$H,MATCH($E531,bureaux!$A:$A,0),4)," ",INDEX(bureaux!$A:$H,MATCH($E531,bureaux!$A:$A,0),5))</f>
        <v>#N/A</v>
      </c>
      <c r="Q531" s="20" t="e">
        <f>INDEX(bureaux!$A:$G,MATCH($E531,bureaux!$A:$A,0),6)</f>
        <v>#N/A</v>
      </c>
      <c r="R531" s="20" t="e">
        <f>INDEX(bureaux!$A:$G,MATCH($E531,bureaux!$A:$A,0),7)</f>
        <v>#N/A</v>
      </c>
    </row>
    <row r="532" spans="1:18" x14ac:dyDescent="0.25">
      <c r="A532" s="20">
        <f>'Elegio-Electors'!C532</f>
        <v>0</v>
      </c>
      <c r="B532" s="20">
        <f>'Elegio-Electors'!B532</f>
        <v>0</v>
      </c>
      <c r="C532" s="91">
        <f>IF(Procédure!$C$33=2,'Elegio-Electors'!D532,Procédure!$C$33)</f>
        <v>0</v>
      </c>
      <c r="D532" s="20">
        <f>'Elegio-Electors'!E532</f>
        <v>0</v>
      </c>
      <c r="E532" s="91" t="str">
        <f>IF(LEFT(RIGHT('Elegio-Electors'!L532,2),1)="C",'Elegio-Electors'!L532,IF(LEFT(RIGHT('Elegio-Electors'!M532,2),1)="C",'Elegio-Electors'!M532,""))</f>
        <v/>
      </c>
      <c r="F532" s="91" t="str">
        <f>IF(LEFT(RIGHT('Elegio-Electors'!L532,2),1)="O",'Elegio-Electors'!L532,IF(LEFT(RIGHT('Elegio-Electors'!M532,2),1)="O",'Elegio-Electors'!M532,""))</f>
        <v/>
      </c>
      <c r="G532" s="91" t="s">
        <v>166</v>
      </c>
      <c r="H532" s="91" t="s">
        <v>167</v>
      </c>
      <c r="I532" s="20" t="e">
        <f t="shared" si="40"/>
        <v>#N/A</v>
      </c>
      <c r="J532" s="20" t="e">
        <f t="shared" si="41"/>
        <v>#N/A</v>
      </c>
      <c r="K532" s="91" t="e">
        <f>INDEX(bureaux!$A:$I,MATCH($E532,bureaux!$A:$A,0),9)</f>
        <v>#N/A</v>
      </c>
      <c r="L532" s="91" t="e">
        <f t="shared" si="42"/>
        <v>#N/A</v>
      </c>
      <c r="M532" s="91" t="e">
        <f t="shared" si="43"/>
        <v>#N/A</v>
      </c>
      <c r="N532" s="20" t="e">
        <f t="shared" si="44"/>
        <v>#N/A</v>
      </c>
      <c r="O532" s="20" t="e">
        <f>INDEX(bureaux!$A:$H,MATCH($E532,bureaux!$A:$A,0),8)</f>
        <v>#N/A</v>
      </c>
      <c r="P532" s="91" t="e">
        <f>_xlfn.CONCAT(INDEX(bureaux!$A:$H,MATCH($E532,bureaux!$A:$A,0),4)," ",INDEX(bureaux!$A:$H,MATCH($E532,bureaux!$A:$A,0),5))</f>
        <v>#N/A</v>
      </c>
      <c r="Q532" s="20" t="e">
        <f>INDEX(bureaux!$A:$G,MATCH($E532,bureaux!$A:$A,0),6)</f>
        <v>#N/A</v>
      </c>
      <c r="R532" s="20" t="e">
        <f>INDEX(bureaux!$A:$G,MATCH($E532,bureaux!$A:$A,0),7)</f>
        <v>#N/A</v>
      </c>
    </row>
    <row r="533" spans="1:18" x14ac:dyDescent="0.25">
      <c r="A533" s="20">
        <f>'Elegio-Electors'!C533</f>
        <v>0</v>
      </c>
      <c r="B533" s="20">
        <f>'Elegio-Electors'!B533</f>
        <v>0</v>
      </c>
      <c r="C533" s="91">
        <f>IF(Procédure!$C$33=2,'Elegio-Electors'!D533,Procédure!$C$33)</f>
        <v>0</v>
      </c>
      <c r="D533" s="20">
        <f>'Elegio-Electors'!E533</f>
        <v>0</v>
      </c>
      <c r="E533" s="91" t="str">
        <f>IF(LEFT(RIGHT('Elegio-Electors'!L533,2),1)="C",'Elegio-Electors'!L533,IF(LEFT(RIGHT('Elegio-Electors'!M533,2),1)="C",'Elegio-Electors'!M533,""))</f>
        <v/>
      </c>
      <c r="F533" s="91" t="str">
        <f>IF(LEFT(RIGHT('Elegio-Electors'!L533,2),1)="O",'Elegio-Electors'!L533,IF(LEFT(RIGHT('Elegio-Electors'!M533,2),1)="O",'Elegio-Electors'!M533,""))</f>
        <v/>
      </c>
      <c r="G533" s="91" t="s">
        <v>166</v>
      </c>
      <c r="H533" s="91" t="s">
        <v>167</v>
      </c>
      <c r="I533" s="20" t="e">
        <f t="shared" si="40"/>
        <v>#N/A</v>
      </c>
      <c r="J533" s="20" t="e">
        <f t="shared" si="41"/>
        <v>#N/A</v>
      </c>
      <c r="K533" s="91" t="e">
        <f>INDEX(bureaux!$A:$I,MATCH($E533,bureaux!$A:$A,0),9)</f>
        <v>#N/A</v>
      </c>
      <c r="L533" s="91" t="e">
        <f t="shared" si="42"/>
        <v>#N/A</v>
      </c>
      <c r="M533" s="91" t="e">
        <f t="shared" si="43"/>
        <v>#N/A</v>
      </c>
      <c r="N533" s="20" t="e">
        <f t="shared" si="44"/>
        <v>#N/A</v>
      </c>
      <c r="O533" s="20" t="e">
        <f>INDEX(bureaux!$A:$H,MATCH($E533,bureaux!$A:$A,0),8)</f>
        <v>#N/A</v>
      </c>
      <c r="P533" s="91" t="e">
        <f>_xlfn.CONCAT(INDEX(bureaux!$A:$H,MATCH($E533,bureaux!$A:$A,0),4)," ",INDEX(bureaux!$A:$H,MATCH($E533,bureaux!$A:$A,0),5))</f>
        <v>#N/A</v>
      </c>
      <c r="Q533" s="20" t="e">
        <f>INDEX(bureaux!$A:$G,MATCH($E533,bureaux!$A:$A,0),6)</f>
        <v>#N/A</v>
      </c>
      <c r="R533" s="20" t="e">
        <f>INDEX(bureaux!$A:$G,MATCH($E533,bureaux!$A:$A,0),7)</f>
        <v>#N/A</v>
      </c>
    </row>
    <row r="534" spans="1:18" x14ac:dyDescent="0.25">
      <c r="A534" s="20">
        <f>'Elegio-Electors'!C534</f>
        <v>0</v>
      </c>
      <c r="B534" s="20">
        <f>'Elegio-Electors'!B534</f>
        <v>0</v>
      </c>
      <c r="C534" s="91">
        <f>IF(Procédure!$C$33=2,'Elegio-Electors'!D534,Procédure!$C$33)</f>
        <v>0</v>
      </c>
      <c r="D534" s="20">
        <f>'Elegio-Electors'!E534</f>
        <v>0</v>
      </c>
      <c r="E534" s="91" t="str">
        <f>IF(LEFT(RIGHT('Elegio-Electors'!L534,2),1)="C",'Elegio-Electors'!L534,IF(LEFT(RIGHT('Elegio-Electors'!M534,2),1)="C",'Elegio-Electors'!M534,""))</f>
        <v/>
      </c>
      <c r="F534" s="91" t="str">
        <f>IF(LEFT(RIGHT('Elegio-Electors'!L534,2),1)="O",'Elegio-Electors'!L534,IF(LEFT(RIGHT('Elegio-Electors'!M534,2),1)="O",'Elegio-Electors'!M534,""))</f>
        <v/>
      </c>
      <c r="G534" s="91" t="s">
        <v>166</v>
      </c>
      <c r="H534" s="91" t="s">
        <v>167</v>
      </c>
      <c r="I534" s="20" t="e">
        <f t="shared" si="40"/>
        <v>#N/A</v>
      </c>
      <c r="J534" s="20" t="e">
        <f t="shared" si="41"/>
        <v>#N/A</v>
      </c>
      <c r="K534" s="91" t="e">
        <f>INDEX(bureaux!$A:$I,MATCH($E534,bureaux!$A:$A,0),9)</f>
        <v>#N/A</v>
      </c>
      <c r="L534" s="91" t="e">
        <f t="shared" si="42"/>
        <v>#N/A</v>
      </c>
      <c r="M534" s="91" t="e">
        <f t="shared" si="43"/>
        <v>#N/A</v>
      </c>
      <c r="N534" s="20" t="e">
        <f t="shared" si="44"/>
        <v>#N/A</v>
      </c>
      <c r="O534" s="20" t="e">
        <f>INDEX(bureaux!$A:$H,MATCH($E534,bureaux!$A:$A,0),8)</f>
        <v>#N/A</v>
      </c>
      <c r="P534" s="91" t="e">
        <f>_xlfn.CONCAT(INDEX(bureaux!$A:$H,MATCH($E534,bureaux!$A:$A,0),4)," ",INDEX(bureaux!$A:$H,MATCH($E534,bureaux!$A:$A,0),5))</f>
        <v>#N/A</v>
      </c>
      <c r="Q534" s="20" t="e">
        <f>INDEX(bureaux!$A:$G,MATCH($E534,bureaux!$A:$A,0),6)</f>
        <v>#N/A</v>
      </c>
      <c r="R534" s="20" t="e">
        <f>INDEX(bureaux!$A:$G,MATCH($E534,bureaux!$A:$A,0),7)</f>
        <v>#N/A</v>
      </c>
    </row>
    <row r="535" spans="1:18" x14ac:dyDescent="0.25">
      <c r="A535" s="20">
        <f>'Elegio-Electors'!C535</f>
        <v>0</v>
      </c>
      <c r="B535" s="20">
        <f>'Elegio-Electors'!B535</f>
        <v>0</v>
      </c>
      <c r="C535" s="91">
        <f>IF(Procédure!$C$33=2,'Elegio-Electors'!D535,Procédure!$C$33)</f>
        <v>0</v>
      </c>
      <c r="D535" s="20">
        <f>'Elegio-Electors'!E535</f>
        <v>0</v>
      </c>
      <c r="E535" s="91" t="str">
        <f>IF(LEFT(RIGHT('Elegio-Electors'!L535,2),1)="C",'Elegio-Electors'!L535,IF(LEFT(RIGHT('Elegio-Electors'!M535,2),1)="C",'Elegio-Electors'!M535,""))</f>
        <v/>
      </c>
      <c r="F535" s="91" t="str">
        <f>IF(LEFT(RIGHT('Elegio-Electors'!L535,2),1)="O",'Elegio-Electors'!L535,IF(LEFT(RIGHT('Elegio-Electors'!M535,2),1)="O",'Elegio-Electors'!M535,""))</f>
        <v/>
      </c>
      <c r="G535" s="91" t="s">
        <v>166</v>
      </c>
      <c r="H535" s="91" t="s">
        <v>167</v>
      </c>
      <c r="I535" s="20" t="e">
        <f t="shared" si="40"/>
        <v>#N/A</v>
      </c>
      <c r="J535" s="20" t="e">
        <f t="shared" si="41"/>
        <v>#N/A</v>
      </c>
      <c r="K535" s="91" t="e">
        <f>INDEX(bureaux!$A:$I,MATCH($E535,bureaux!$A:$A,0),9)</f>
        <v>#N/A</v>
      </c>
      <c r="L535" s="91" t="e">
        <f t="shared" si="42"/>
        <v>#N/A</v>
      </c>
      <c r="M535" s="91" t="e">
        <f t="shared" si="43"/>
        <v>#N/A</v>
      </c>
      <c r="N535" s="20" t="e">
        <f t="shared" si="44"/>
        <v>#N/A</v>
      </c>
      <c r="O535" s="20" t="e">
        <f>INDEX(bureaux!$A:$H,MATCH($E535,bureaux!$A:$A,0),8)</f>
        <v>#N/A</v>
      </c>
      <c r="P535" s="91" t="e">
        <f>_xlfn.CONCAT(INDEX(bureaux!$A:$H,MATCH($E535,bureaux!$A:$A,0),4)," ",INDEX(bureaux!$A:$H,MATCH($E535,bureaux!$A:$A,0),5))</f>
        <v>#N/A</v>
      </c>
      <c r="Q535" s="20" t="e">
        <f>INDEX(bureaux!$A:$G,MATCH($E535,bureaux!$A:$A,0),6)</f>
        <v>#N/A</v>
      </c>
      <c r="R535" s="20" t="e">
        <f>INDEX(bureaux!$A:$G,MATCH($E535,bureaux!$A:$A,0),7)</f>
        <v>#N/A</v>
      </c>
    </row>
    <row r="536" spans="1:18" x14ac:dyDescent="0.25">
      <c r="A536" s="20">
        <f>'Elegio-Electors'!C536</f>
        <v>0</v>
      </c>
      <c r="B536" s="20">
        <f>'Elegio-Electors'!B536</f>
        <v>0</v>
      </c>
      <c r="C536" s="91">
        <f>IF(Procédure!$C$33=2,'Elegio-Electors'!D536,Procédure!$C$33)</f>
        <v>0</v>
      </c>
      <c r="D536" s="20">
        <f>'Elegio-Electors'!E536</f>
        <v>0</v>
      </c>
      <c r="E536" s="91" t="str">
        <f>IF(LEFT(RIGHT('Elegio-Electors'!L536,2),1)="C",'Elegio-Electors'!L536,IF(LEFT(RIGHT('Elegio-Electors'!M536,2),1)="C",'Elegio-Electors'!M536,""))</f>
        <v/>
      </c>
      <c r="F536" s="91" t="str">
        <f>IF(LEFT(RIGHT('Elegio-Electors'!L536,2),1)="O",'Elegio-Electors'!L536,IF(LEFT(RIGHT('Elegio-Electors'!M536,2),1)="O",'Elegio-Electors'!M536,""))</f>
        <v/>
      </c>
      <c r="G536" s="91" t="s">
        <v>166</v>
      </c>
      <c r="H536" s="91" t="s">
        <v>167</v>
      </c>
      <c r="I536" s="20" t="e">
        <f t="shared" si="40"/>
        <v>#N/A</v>
      </c>
      <c r="J536" s="20" t="e">
        <f t="shared" si="41"/>
        <v>#N/A</v>
      </c>
      <c r="K536" s="91" t="e">
        <f>INDEX(bureaux!$A:$I,MATCH($E536,bureaux!$A:$A,0),9)</f>
        <v>#N/A</v>
      </c>
      <c r="L536" s="91" t="e">
        <f t="shared" si="42"/>
        <v>#N/A</v>
      </c>
      <c r="M536" s="91" t="e">
        <f t="shared" si="43"/>
        <v>#N/A</v>
      </c>
      <c r="N536" s="20" t="e">
        <f t="shared" si="44"/>
        <v>#N/A</v>
      </c>
      <c r="O536" s="20" t="e">
        <f>INDEX(bureaux!$A:$H,MATCH($E536,bureaux!$A:$A,0),8)</f>
        <v>#N/A</v>
      </c>
      <c r="P536" s="91" t="e">
        <f>_xlfn.CONCAT(INDEX(bureaux!$A:$H,MATCH($E536,bureaux!$A:$A,0),4)," ",INDEX(bureaux!$A:$H,MATCH($E536,bureaux!$A:$A,0),5))</f>
        <v>#N/A</v>
      </c>
      <c r="Q536" s="20" t="e">
        <f>INDEX(bureaux!$A:$G,MATCH($E536,bureaux!$A:$A,0),6)</f>
        <v>#N/A</v>
      </c>
      <c r="R536" s="20" t="e">
        <f>INDEX(bureaux!$A:$G,MATCH($E536,bureaux!$A:$A,0),7)</f>
        <v>#N/A</v>
      </c>
    </row>
    <row r="537" spans="1:18" x14ac:dyDescent="0.25">
      <c r="A537" s="20">
        <f>'Elegio-Electors'!C537</f>
        <v>0</v>
      </c>
      <c r="B537" s="20">
        <f>'Elegio-Electors'!B537</f>
        <v>0</v>
      </c>
      <c r="C537" s="91">
        <f>IF(Procédure!$C$33=2,'Elegio-Electors'!D537,Procédure!$C$33)</f>
        <v>0</v>
      </c>
      <c r="D537" s="20">
        <f>'Elegio-Electors'!E537</f>
        <v>0</v>
      </c>
      <c r="E537" s="91" t="str">
        <f>IF(LEFT(RIGHT('Elegio-Electors'!L537,2),1)="C",'Elegio-Electors'!L537,IF(LEFT(RIGHT('Elegio-Electors'!M537,2),1)="C",'Elegio-Electors'!M537,""))</f>
        <v/>
      </c>
      <c r="F537" s="91" t="str">
        <f>IF(LEFT(RIGHT('Elegio-Electors'!L537,2),1)="O",'Elegio-Electors'!L537,IF(LEFT(RIGHT('Elegio-Electors'!M537,2),1)="O",'Elegio-Electors'!M537,""))</f>
        <v/>
      </c>
      <c r="G537" s="91" t="s">
        <v>166</v>
      </c>
      <c r="H537" s="91" t="s">
        <v>167</v>
      </c>
      <c r="I537" s="20" t="e">
        <f t="shared" si="40"/>
        <v>#N/A</v>
      </c>
      <c r="J537" s="20" t="e">
        <f t="shared" si="41"/>
        <v>#N/A</v>
      </c>
      <c r="K537" s="91" t="e">
        <f>INDEX(bureaux!$A:$I,MATCH($E537,bureaux!$A:$A,0),9)</f>
        <v>#N/A</v>
      </c>
      <c r="L537" s="91" t="e">
        <f t="shared" si="42"/>
        <v>#N/A</v>
      </c>
      <c r="M537" s="91" t="e">
        <f t="shared" si="43"/>
        <v>#N/A</v>
      </c>
      <c r="N537" s="20" t="e">
        <f t="shared" si="44"/>
        <v>#N/A</v>
      </c>
      <c r="O537" s="20" t="e">
        <f>INDEX(bureaux!$A:$H,MATCH($E537,bureaux!$A:$A,0),8)</f>
        <v>#N/A</v>
      </c>
      <c r="P537" s="91" t="e">
        <f>_xlfn.CONCAT(INDEX(bureaux!$A:$H,MATCH($E537,bureaux!$A:$A,0),4)," ",INDEX(bureaux!$A:$H,MATCH($E537,bureaux!$A:$A,0),5))</f>
        <v>#N/A</v>
      </c>
      <c r="Q537" s="20" t="e">
        <f>INDEX(bureaux!$A:$G,MATCH($E537,bureaux!$A:$A,0),6)</f>
        <v>#N/A</v>
      </c>
      <c r="R537" s="20" t="e">
        <f>INDEX(bureaux!$A:$G,MATCH($E537,bureaux!$A:$A,0),7)</f>
        <v>#N/A</v>
      </c>
    </row>
    <row r="538" spans="1:18" x14ac:dyDescent="0.25">
      <c r="A538" s="20">
        <f>'Elegio-Electors'!C538</f>
        <v>0</v>
      </c>
      <c r="B538" s="20">
        <f>'Elegio-Electors'!B538</f>
        <v>0</v>
      </c>
      <c r="C538" s="91">
        <f>IF(Procédure!$C$33=2,'Elegio-Electors'!D538,Procédure!$C$33)</f>
        <v>0</v>
      </c>
      <c r="D538" s="20">
        <f>'Elegio-Electors'!E538</f>
        <v>0</v>
      </c>
      <c r="E538" s="91" t="str">
        <f>IF(LEFT(RIGHT('Elegio-Electors'!L538,2),1)="C",'Elegio-Electors'!L538,IF(LEFT(RIGHT('Elegio-Electors'!M538,2),1)="C",'Elegio-Electors'!M538,""))</f>
        <v/>
      </c>
      <c r="F538" s="91" t="str">
        <f>IF(LEFT(RIGHT('Elegio-Electors'!L538,2),1)="O",'Elegio-Electors'!L538,IF(LEFT(RIGHT('Elegio-Electors'!M538,2),1)="O",'Elegio-Electors'!M538,""))</f>
        <v/>
      </c>
      <c r="G538" s="91" t="s">
        <v>166</v>
      </c>
      <c r="H538" s="91" t="s">
        <v>167</v>
      </c>
      <c r="I538" s="20" t="e">
        <f t="shared" si="40"/>
        <v>#N/A</v>
      </c>
      <c r="J538" s="20" t="e">
        <f t="shared" si="41"/>
        <v>#N/A</v>
      </c>
      <c r="K538" s="91" t="e">
        <f>INDEX(bureaux!$A:$I,MATCH($E538,bureaux!$A:$A,0),9)</f>
        <v>#N/A</v>
      </c>
      <c r="L538" s="91" t="e">
        <f t="shared" si="42"/>
        <v>#N/A</v>
      </c>
      <c r="M538" s="91" t="e">
        <f t="shared" si="43"/>
        <v>#N/A</v>
      </c>
      <c r="N538" s="20" t="e">
        <f t="shared" si="44"/>
        <v>#N/A</v>
      </c>
      <c r="O538" s="20" t="e">
        <f>INDEX(bureaux!$A:$H,MATCH($E538,bureaux!$A:$A,0),8)</f>
        <v>#N/A</v>
      </c>
      <c r="P538" s="91" t="e">
        <f>_xlfn.CONCAT(INDEX(bureaux!$A:$H,MATCH($E538,bureaux!$A:$A,0),4)," ",INDEX(bureaux!$A:$H,MATCH($E538,bureaux!$A:$A,0),5))</f>
        <v>#N/A</v>
      </c>
      <c r="Q538" s="20" t="e">
        <f>INDEX(bureaux!$A:$G,MATCH($E538,bureaux!$A:$A,0),6)</f>
        <v>#N/A</v>
      </c>
      <c r="R538" s="20" t="e">
        <f>INDEX(bureaux!$A:$G,MATCH($E538,bureaux!$A:$A,0),7)</f>
        <v>#N/A</v>
      </c>
    </row>
    <row r="539" spans="1:18" x14ac:dyDescent="0.25">
      <c r="A539" s="20">
        <f>'Elegio-Electors'!C539</f>
        <v>0</v>
      </c>
      <c r="B539" s="20">
        <f>'Elegio-Electors'!B539</f>
        <v>0</v>
      </c>
      <c r="C539" s="91">
        <f>IF(Procédure!$C$33=2,'Elegio-Electors'!D539,Procédure!$C$33)</f>
        <v>0</v>
      </c>
      <c r="D539" s="20">
        <f>'Elegio-Electors'!E539</f>
        <v>0</v>
      </c>
      <c r="E539" s="91" t="str">
        <f>IF(LEFT(RIGHT('Elegio-Electors'!L539,2),1)="C",'Elegio-Electors'!L539,IF(LEFT(RIGHT('Elegio-Electors'!M539,2),1)="C",'Elegio-Electors'!M539,""))</f>
        <v/>
      </c>
      <c r="F539" s="91" t="str">
        <f>IF(LEFT(RIGHT('Elegio-Electors'!L539,2),1)="O",'Elegio-Electors'!L539,IF(LEFT(RIGHT('Elegio-Electors'!M539,2),1)="O",'Elegio-Electors'!M539,""))</f>
        <v/>
      </c>
      <c r="G539" s="91" t="s">
        <v>166</v>
      </c>
      <c r="H539" s="91" t="s">
        <v>167</v>
      </c>
      <c r="I539" s="20" t="e">
        <f t="shared" si="40"/>
        <v>#N/A</v>
      </c>
      <c r="J539" s="20" t="e">
        <f t="shared" si="41"/>
        <v>#N/A</v>
      </c>
      <c r="K539" s="91" t="e">
        <f>INDEX(bureaux!$A:$I,MATCH($E539,bureaux!$A:$A,0),9)</f>
        <v>#N/A</v>
      </c>
      <c r="L539" s="91" t="e">
        <f t="shared" si="42"/>
        <v>#N/A</v>
      </c>
      <c r="M539" s="91" t="e">
        <f t="shared" si="43"/>
        <v>#N/A</v>
      </c>
      <c r="N539" s="20" t="e">
        <f t="shared" si="44"/>
        <v>#N/A</v>
      </c>
      <c r="O539" s="20" t="e">
        <f>INDEX(bureaux!$A:$H,MATCH($E539,bureaux!$A:$A,0),8)</f>
        <v>#N/A</v>
      </c>
      <c r="P539" s="91" t="e">
        <f>_xlfn.CONCAT(INDEX(bureaux!$A:$H,MATCH($E539,bureaux!$A:$A,0),4)," ",INDEX(bureaux!$A:$H,MATCH($E539,bureaux!$A:$A,0),5))</f>
        <v>#N/A</v>
      </c>
      <c r="Q539" s="20" t="e">
        <f>INDEX(bureaux!$A:$G,MATCH($E539,bureaux!$A:$A,0),6)</f>
        <v>#N/A</v>
      </c>
      <c r="R539" s="20" t="e">
        <f>INDEX(bureaux!$A:$G,MATCH($E539,bureaux!$A:$A,0),7)</f>
        <v>#N/A</v>
      </c>
    </row>
    <row r="540" spans="1:18" x14ac:dyDescent="0.25">
      <c r="A540" s="20">
        <f>'Elegio-Electors'!C540</f>
        <v>0</v>
      </c>
      <c r="B540" s="20">
        <f>'Elegio-Electors'!B540</f>
        <v>0</v>
      </c>
      <c r="C540" s="91">
        <f>IF(Procédure!$C$33=2,'Elegio-Electors'!D540,Procédure!$C$33)</f>
        <v>0</v>
      </c>
      <c r="D540" s="20">
        <f>'Elegio-Electors'!E540</f>
        <v>0</v>
      </c>
      <c r="E540" s="91" t="str">
        <f>IF(LEFT(RIGHT('Elegio-Electors'!L540,2),1)="C",'Elegio-Electors'!L540,IF(LEFT(RIGHT('Elegio-Electors'!M540,2),1)="C",'Elegio-Electors'!M540,""))</f>
        <v/>
      </c>
      <c r="F540" s="91" t="str">
        <f>IF(LEFT(RIGHT('Elegio-Electors'!L540,2),1)="O",'Elegio-Electors'!L540,IF(LEFT(RIGHT('Elegio-Electors'!M540,2),1)="O",'Elegio-Electors'!M540,""))</f>
        <v/>
      </c>
      <c r="G540" s="91" t="s">
        <v>166</v>
      </c>
      <c r="H540" s="91" t="s">
        <v>167</v>
      </c>
      <c r="I540" s="20" t="e">
        <f t="shared" si="40"/>
        <v>#N/A</v>
      </c>
      <c r="J540" s="20" t="e">
        <f t="shared" si="41"/>
        <v>#N/A</v>
      </c>
      <c r="K540" s="91" t="e">
        <f>INDEX(bureaux!$A:$I,MATCH($E540,bureaux!$A:$A,0),9)</f>
        <v>#N/A</v>
      </c>
      <c r="L540" s="91" t="e">
        <f t="shared" si="42"/>
        <v>#N/A</v>
      </c>
      <c r="M540" s="91" t="e">
        <f t="shared" si="43"/>
        <v>#N/A</v>
      </c>
      <c r="N540" s="20" t="e">
        <f t="shared" si="44"/>
        <v>#N/A</v>
      </c>
      <c r="O540" s="20" t="e">
        <f>INDEX(bureaux!$A:$H,MATCH($E540,bureaux!$A:$A,0),8)</f>
        <v>#N/A</v>
      </c>
      <c r="P540" s="91" t="e">
        <f>_xlfn.CONCAT(INDEX(bureaux!$A:$H,MATCH($E540,bureaux!$A:$A,0),4)," ",INDEX(bureaux!$A:$H,MATCH($E540,bureaux!$A:$A,0),5))</f>
        <v>#N/A</v>
      </c>
      <c r="Q540" s="20" t="e">
        <f>INDEX(bureaux!$A:$G,MATCH($E540,bureaux!$A:$A,0),6)</f>
        <v>#N/A</v>
      </c>
      <c r="R540" s="20" t="e">
        <f>INDEX(bureaux!$A:$G,MATCH($E540,bureaux!$A:$A,0),7)</f>
        <v>#N/A</v>
      </c>
    </row>
    <row r="541" spans="1:18" x14ac:dyDescent="0.25">
      <c r="A541" s="20">
        <f>'Elegio-Electors'!C541</f>
        <v>0</v>
      </c>
      <c r="B541" s="20">
        <f>'Elegio-Electors'!B541</f>
        <v>0</v>
      </c>
      <c r="C541" s="91">
        <f>IF(Procédure!$C$33=2,'Elegio-Electors'!D541,Procédure!$C$33)</f>
        <v>0</v>
      </c>
      <c r="D541" s="20">
        <f>'Elegio-Electors'!E541</f>
        <v>0</v>
      </c>
      <c r="E541" s="91" t="str">
        <f>IF(LEFT(RIGHT('Elegio-Electors'!L541,2),1)="C",'Elegio-Electors'!L541,IF(LEFT(RIGHT('Elegio-Electors'!M541,2),1)="C",'Elegio-Electors'!M541,""))</f>
        <v/>
      </c>
      <c r="F541" s="91" t="str">
        <f>IF(LEFT(RIGHT('Elegio-Electors'!L541,2),1)="O",'Elegio-Electors'!L541,IF(LEFT(RIGHT('Elegio-Electors'!M541,2),1)="O",'Elegio-Electors'!M541,""))</f>
        <v/>
      </c>
      <c r="G541" s="91" t="s">
        <v>166</v>
      </c>
      <c r="H541" s="91" t="s">
        <v>167</v>
      </c>
      <c r="I541" s="20" t="e">
        <f t="shared" si="40"/>
        <v>#N/A</v>
      </c>
      <c r="J541" s="20" t="e">
        <f t="shared" si="41"/>
        <v>#N/A</v>
      </c>
      <c r="K541" s="91" t="e">
        <f>INDEX(bureaux!$A:$I,MATCH($E541,bureaux!$A:$A,0),9)</f>
        <v>#N/A</v>
      </c>
      <c r="L541" s="91" t="e">
        <f t="shared" si="42"/>
        <v>#N/A</v>
      </c>
      <c r="M541" s="91" t="e">
        <f t="shared" si="43"/>
        <v>#N/A</v>
      </c>
      <c r="N541" s="20" t="e">
        <f t="shared" si="44"/>
        <v>#N/A</v>
      </c>
      <c r="O541" s="20" t="e">
        <f>INDEX(bureaux!$A:$H,MATCH($E541,bureaux!$A:$A,0),8)</f>
        <v>#N/A</v>
      </c>
      <c r="P541" s="91" t="e">
        <f>_xlfn.CONCAT(INDEX(bureaux!$A:$H,MATCH($E541,bureaux!$A:$A,0),4)," ",INDEX(bureaux!$A:$H,MATCH($E541,bureaux!$A:$A,0),5))</f>
        <v>#N/A</v>
      </c>
      <c r="Q541" s="20" t="e">
        <f>INDEX(bureaux!$A:$G,MATCH($E541,bureaux!$A:$A,0),6)</f>
        <v>#N/A</v>
      </c>
      <c r="R541" s="20" t="e">
        <f>INDEX(bureaux!$A:$G,MATCH($E541,bureaux!$A:$A,0),7)</f>
        <v>#N/A</v>
      </c>
    </row>
    <row r="542" spans="1:18" x14ac:dyDescent="0.25">
      <c r="A542" s="20">
        <f>'Elegio-Electors'!C542</f>
        <v>0</v>
      </c>
      <c r="B542" s="20">
        <f>'Elegio-Electors'!B542</f>
        <v>0</v>
      </c>
      <c r="C542" s="91">
        <f>IF(Procédure!$C$33=2,'Elegio-Electors'!D542,Procédure!$C$33)</f>
        <v>0</v>
      </c>
      <c r="D542" s="20">
        <f>'Elegio-Electors'!E542</f>
        <v>0</v>
      </c>
      <c r="E542" s="91" t="str">
        <f>IF(LEFT(RIGHT('Elegio-Electors'!L542,2),1)="C",'Elegio-Electors'!L542,IF(LEFT(RIGHT('Elegio-Electors'!M542,2),1)="C",'Elegio-Electors'!M542,""))</f>
        <v/>
      </c>
      <c r="F542" s="91" t="str">
        <f>IF(LEFT(RIGHT('Elegio-Electors'!L542,2),1)="O",'Elegio-Electors'!L542,IF(LEFT(RIGHT('Elegio-Electors'!M542,2),1)="O",'Elegio-Electors'!M542,""))</f>
        <v/>
      </c>
      <c r="G542" s="91" t="s">
        <v>166</v>
      </c>
      <c r="H542" s="91" t="s">
        <v>167</v>
      </c>
      <c r="I542" s="20" t="e">
        <f t="shared" si="40"/>
        <v>#N/A</v>
      </c>
      <c r="J542" s="20" t="e">
        <f t="shared" si="41"/>
        <v>#N/A</v>
      </c>
      <c r="K542" s="91" t="e">
        <f>INDEX(bureaux!$A:$I,MATCH($E542,bureaux!$A:$A,0),9)</f>
        <v>#N/A</v>
      </c>
      <c r="L542" s="91" t="e">
        <f t="shared" si="42"/>
        <v>#N/A</v>
      </c>
      <c r="M542" s="91" t="e">
        <f t="shared" si="43"/>
        <v>#N/A</v>
      </c>
      <c r="N542" s="20" t="e">
        <f t="shared" si="44"/>
        <v>#N/A</v>
      </c>
      <c r="O542" s="20" t="e">
        <f>INDEX(bureaux!$A:$H,MATCH($E542,bureaux!$A:$A,0),8)</f>
        <v>#N/A</v>
      </c>
      <c r="P542" s="91" t="e">
        <f>_xlfn.CONCAT(INDEX(bureaux!$A:$H,MATCH($E542,bureaux!$A:$A,0),4)," ",INDEX(bureaux!$A:$H,MATCH($E542,bureaux!$A:$A,0),5))</f>
        <v>#N/A</v>
      </c>
      <c r="Q542" s="20" t="e">
        <f>INDEX(bureaux!$A:$G,MATCH($E542,bureaux!$A:$A,0),6)</f>
        <v>#N/A</v>
      </c>
      <c r="R542" s="20" t="e">
        <f>INDEX(bureaux!$A:$G,MATCH($E542,bureaux!$A:$A,0),7)</f>
        <v>#N/A</v>
      </c>
    </row>
    <row r="543" spans="1:18" x14ac:dyDescent="0.25">
      <c r="A543" s="20">
        <f>'Elegio-Electors'!C543</f>
        <v>0</v>
      </c>
      <c r="B543" s="20">
        <f>'Elegio-Electors'!B543</f>
        <v>0</v>
      </c>
      <c r="C543" s="91">
        <f>IF(Procédure!$C$33=2,'Elegio-Electors'!D543,Procédure!$C$33)</f>
        <v>0</v>
      </c>
      <c r="D543" s="20">
        <f>'Elegio-Electors'!E543</f>
        <v>0</v>
      </c>
      <c r="E543" s="91" t="str">
        <f>IF(LEFT(RIGHT('Elegio-Electors'!L543,2),1)="C",'Elegio-Electors'!L543,IF(LEFT(RIGHT('Elegio-Electors'!M543,2),1)="C",'Elegio-Electors'!M543,""))</f>
        <v/>
      </c>
      <c r="F543" s="91" t="str">
        <f>IF(LEFT(RIGHT('Elegio-Electors'!L543,2),1)="O",'Elegio-Electors'!L543,IF(LEFT(RIGHT('Elegio-Electors'!M543,2),1)="O",'Elegio-Electors'!M543,""))</f>
        <v/>
      </c>
      <c r="G543" s="91" t="s">
        <v>166</v>
      </c>
      <c r="H543" s="91" t="s">
        <v>167</v>
      </c>
      <c r="I543" s="20" t="e">
        <f t="shared" si="40"/>
        <v>#N/A</v>
      </c>
      <c r="J543" s="20" t="e">
        <f t="shared" si="41"/>
        <v>#N/A</v>
      </c>
      <c r="K543" s="91" t="e">
        <f>INDEX(bureaux!$A:$I,MATCH($E543,bureaux!$A:$A,0),9)</f>
        <v>#N/A</v>
      </c>
      <c r="L543" s="91" t="e">
        <f t="shared" si="42"/>
        <v>#N/A</v>
      </c>
      <c r="M543" s="91" t="e">
        <f t="shared" si="43"/>
        <v>#N/A</v>
      </c>
      <c r="N543" s="20" t="e">
        <f t="shared" si="44"/>
        <v>#N/A</v>
      </c>
      <c r="O543" s="20" t="e">
        <f>INDEX(bureaux!$A:$H,MATCH($E543,bureaux!$A:$A,0),8)</f>
        <v>#N/A</v>
      </c>
      <c r="P543" s="91" t="e">
        <f>_xlfn.CONCAT(INDEX(bureaux!$A:$H,MATCH($E543,bureaux!$A:$A,0),4)," ",INDEX(bureaux!$A:$H,MATCH($E543,bureaux!$A:$A,0),5))</f>
        <v>#N/A</v>
      </c>
      <c r="Q543" s="20" t="e">
        <f>INDEX(bureaux!$A:$G,MATCH($E543,bureaux!$A:$A,0),6)</f>
        <v>#N/A</v>
      </c>
      <c r="R543" s="20" t="e">
        <f>INDEX(bureaux!$A:$G,MATCH($E543,bureaux!$A:$A,0),7)</f>
        <v>#N/A</v>
      </c>
    </row>
    <row r="544" spans="1:18" x14ac:dyDescent="0.25">
      <c r="A544" s="20">
        <f>'Elegio-Electors'!C544</f>
        <v>0</v>
      </c>
      <c r="B544" s="20">
        <f>'Elegio-Electors'!B544</f>
        <v>0</v>
      </c>
      <c r="C544" s="91">
        <f>IF(Procédure!$C$33=2,'Elegio-Electors'!D544,Procédure!$C$33)</f>
        <v>0</v>
      </c>
      <c r="D544" s="20">
        <f>'Elegio-Electors'!E544</f>
        <v>0</v>
      </c>
      <c r="E544" s="91" t="str">
        <f>IF(LEFT(RIGHT('Elegio-Electors'!L544,2),1)="C",'Elegio-Electors'!L544,IF(LEFT(RIGHT('Elegio-Electors'!M544,2),1)="C",'Elegio-Electors'!M544,""))</f>
        <v/>
      </c>
      <c r="F544" s="91" t="str">
        <f>IF(LEFT(RIGHT('Elegio-Electors'!L544,2),1)="O",'Elegio-Electors'!L544,IF(LEFT(RIGHT('Elegio-Electors'!M544,2),1)="O",'Elegio-Electors'!M544,""))</f>
        <v/>
      </c>
      <c r="G544" s="91" t="s">
        <v>166</v>
      </c>
      <c r="H544" s="91" t="s">
        <v>167</v>
      </c>
      <c r="I544" s="20" t="e">
        <f t="shared" si="40"/>
        <v>#N/A</v>
      </c>
      <c r="J544" s="20" t="e">
        <f t="shared" si="41"/>
        <v>#N/A</v>
      </c>
      <c r="K544" s="91" t="e">
        <f>INDEX(bureaux!$A:$I,MATCH($E544,bureaux!$A:$A,0),9)</f>
        <v>#N/A</v>
      </c>
      <c r="L544" s="91" t="e">
        <f t="shared" si="42"/>
        <v>#N/A</v>
      </c>
      <c r="M544" s="91" t="e">
        <f t="shared" si="43"/>
        <v>#N/A</v>
      </c>
      <c r="N544" s="20" t="e">
        <f t="shared" si="44"/>
        <v>#N/A</v>
      </c>
      <c r="O544" s="20" t="e">
        <f>INDEX(bureaux!$A:$H,MATCH($E544,bureaux!$A:$A,0),8)</f>
        <v>#N/A</v>
      </c>
      <c r="P544" s="91" t="e">
        <f>_xlfn.CONCAT(INDEX(bureaux!$A:$H,MATCH($E544,bureaux!$A:$A,0),4)," ",INDEX(bureaux!$A:$H,MATCH($E544,bureaux!$A:$A,0),5))</f>
        <v>#N/A</v>
      </c>
      <c r="Q544" s="20" t="e">
        <f>INDEX(bureaux!$A:$G,MATCH($E544,bureaux!$A:$A,0),6)</f>
        <v>#N/A</v>
      </c>
      <c r="R544" s="20" t="e">
        <f>INDEX(bureaux!$A:$G,MATCH($E544,bureaux!$A:$A,0),7)</f>
        <v>#N/A</v>
      </c>
    </row>
    <row r="545" spans="1:18" x14ac:dyDescent="0.25">
      <c r="A545" s="20">
        <f>'Elegio-Electors'!C545</f>
        <v>0</v>
      </c>
      <c r="B545" s="20">
        <f>'Elegio-Electors'!B545</f>
        <v>0</v>
      </c>
      <c r="C545" s="91">
        <f>IF(Procédure!$C$33=2,'Elegio-Electors'!D545,Procédure!$C$33)</f>
        <v>0</v>
      </c>
      <c r="D545" s="20">
        <f>'Elegio-Electors'!E545</f>
        <v>0</v>
      </c>
      <c r="E545" s="91" t="str">
        <f>IF(LEFT(RIGHT('Elegio-Electors'!L545,2),1)="C",'Elegio-Electors'!L545,IF(LEFT(RIGHT('Elegio-Electors'!M545,2),1)="C",'Elegio-Electors'!M545,""))</f>
        <v/>
      </c>
      <c r="F545" s="91" t="str">
        <f>IF(LEFT(RIGHT('Elegio-Electors'!L545,2),1)="O",'Elegio-Electors'!L545,IF(LEFT(RIGHT('Elegio-Electors'!M545,2),1)="O",'Elegio-Electors'!M545,""))</f>
        <v/>
      </c>
      <c r="G545" s="91" t="s">
        <v>166</v>
      </c>
      <c r="H545" s="91" t="s">
        <v>167</v>
      </c>
      <c r="I545" s="20" t="e">
        <f t="shared" si="40"/>
        <v>#N/A</v>
      </c>
      <c r="J545" s="20" t="e">
        <f t="shared" si="41"/>
        <v>#N/A</v>
      </c>
      <c r="K545" s="91" t="e">
        <f>INDEX(bureaux!$A:$I,MATCH($E545,bureaux!$A:$A,0),9)</f>
        <v>#N/A</v>
      </c>
      <c r="L545" s="91" t="e">
        <f t="shared" si="42"/>
        <v>#N/A</v>
      </c>
      <c r="M545" s="91" t="e">
        <f t="shared" si="43"/>
        <v>#N/A</v>
      </c>
      <c r="N545" s="20" t="e">
        <f t="shared" si="44"/>
        <v>#N/A</v>
      </c>
      <c r="O545" s="20" t="e">
        <f>INDEX(bureaux!$A:$H,MATCH($E545,bureaux!$A:$A,0),8)</f>
        <v>#N/A</v>
      </c>
      <c r="P545" s="91" t="e">
        <f>_xlfn.CONCAT(INDEX(bureaux!$A:$H,MATCH($E545,bureaux!$A:$A,0),4)," ",INDEX(bureaux!$A:$H,MATCH($E545,bureaux!$A:$A,0),5))</f>
        <v>#N/A</v>
      </c>
      <c r="Q545" s="20" t="e">
        <f>INDEX(bureaux!$A:$G,MATCH($E545,bureaux!$A:$A,0),6)</f>
        <v>#N/A</v>
      </c>
      <c r="R545" s="20" t="e">
        <f>INDEX(bureaux!$A:$G,MATCH($E545,bureaux!$A:$A,0),7)</f>
        <v>#N/A</v>
      </c>
    </row>
    <row r="546" spans="1:18" x14ac:dyDescent="0.25">
      <c r="A546" s="20">
        <f>'Elegio-Electors'!C546</f>
        <v>0</v>
      </c>
      <c r="B546" s="20">
        <f>'Elegio-Electors'!B546</f>
        <v>0</v>
      </c>
      <c r="C546" s="91">
        <f>IF(Procédure!$C$33=2,'Elegio-Electors'!D546,Procédure!$C$33)</f>
        <v>0</v>
      </c>
      <c r="D546" s="20">
        <f>'Elegio-Electors'!E546</f>
        <v>0</v>
      </c>
      <c r="E546" s="91" t="str">
        <f>IF(LEFT(RIGHT('Elegio-Electors'!L546,2),1)="C",'Elegio-Electors'!L546,IF(LEFT(RIGHT('Elegio-Electors'!M546,2),1)="C",'Elegio-Electors'!M546,""))</f>
        <v/>
      </c>
      <c r="F546" s="91" t="str">
        <f>IF(LEFT(RIGHT('Elegio-Electors'!L546,2),1)="O",'Elegio-Electors'!L546,IF(LEFT(RIGHT('Elegio-Electors'!M546,2),1)="O",'Elegio-Electors'!M546,""))</f>
        <v/>
      </c>
      <c r="G546" s="91" t="s">
        <v>166</v>
      </c>
      <c r="H546" s="91" t="s">
        <v>167</v>
      </c>
      <c r="I546" s="20" t="e">
        <f t="shared" si="40"/>
        <v>#N/A</v>
      </c>
      <c r="J546" s="20" t="e">
        <f t="shared" si="41"/>
        <v>#N/A</v>
      </c>
      <c r="K546" s="91" t="e">
        <f>INDEX(bureaux!$A:$I,MATCH($E546,bureaux!$A:$A,0),9)</f>
        <v>#N/A</v>
      </c>
      <c r="L546" s="91" t="e">
        <f t="shared" si="42"/>
        <v>#N/A</v>
      </c>
      <c r="M546" s="91" t="e">
        <f t="shared" si="43"/>
        <v>#N/A</v>
      </c>
      <c r="N546" s="20" t="e">
        <f t="shared" si="44"/>
        <v>#N/A</v>
      </c>
      <c r="O546" s="20" t="e">
        <f>INDEX(bureaux!$A:$H,MATCH($E546,bureaux!$A:$A,0),8)</f>
        <v>#N/A</v>
      </c>
      <c r="P546" s="91" t="e">
        <f>_xlfn.CONCAT(INDEX(bureaux!$A:$H,MATCH($E546,bureaux!$A:$A,0),4)," ",INDEX(bureaux!$A:$H,MATCH($E546,bureaux!$A:$A,0),5))</f>
        <v>#N/A</v>
      </c>
      <c r="Q546" s="20" t="e">
        <f>INDEX(bureaux!$A:$G,MATCH($E546,bureaux!$A:$A,0),6)</f>
        <v>#N/A</v>
      </c>
      <c r="R546" s="20" t="e">
        <f>INDEX(bureaux!$A:$G,MATCH($E546,bureaux!$A:$A,0),7)</f>
        <v>#N/A</v>
      </c>
    </row>
    <row r="547" spans="1:18" x14ac:dyDescent="0.25">
      <c r="A547" s="20">
        <f>'Elegio-Electors'!C547</f>
        <v>0</v>
      </c>
      <c r="B547" s="20">
        <f>'Elegio-Electors'!B547</f>
        <v>0</v>
      </c>
      <c r="C547" s="91">
        <f>IF(Procédure!$C$33=2,'Elegio-Electors'!D547,Procédure!$C$33)</f>
        <v>0</v>
      </c>
      <c r="D547" s="20">
        <f>'Elegio-Electors'!E547</f>
        <v>0</v>
      </c>
      <c r="E547" s="91" t="str">
        <f>IF(LEFT(RIGHT('Elegio-Electors'!L547,2),1)="C",'Elegio-Electors'!L547,IF(LEFT(RIGHT('Elegio-Electors'!M547,2),1)="C",'Elegio-Electors'!M547,""))</f>
        <v/>
      </c>
      <c r="F547" s="91" t="str">
        <f>IF(LEFT(RIGHT('Elegio-Electors'!L547,2),1)="O",'Elegio-Electors'!L547,IF(LEFT(RIGHT('Elegio-Electors'!M547,2),1)="O",'Elegio-Electors'!M547,""))</f>
        <v/>
      </c>
      <c r="G547" s="91" t="s">
        <v>166</v>
      </c>
      <c r="H547" s="91" t="s">
        <v>167</v>
      </c>
      <c r="I547" s="20" t="e">
        <f t="shared" si="40"/>
        <v>#N/A</v>
      </c>
      <c r="J547" s="20" t="e">
        <f t="shared" si="41"/>
        <v>#N/A</v>
      </c>
      <c r="K547" s="91" t="e">
        <f>INDEX(bureaux!$A:$I,MATCH($E547,bureaux!$A:$A,0),9)</f>
        <v>#N/A</v>
      </c>
      <c r="L547" s="91" t="e">
        <f t="shared" si="42"/>
        <v>#N/A</v>
      </c>
      <c r="M547" s="91" t="e">
        <f t="shared" si="43"/>
        <v>#N/A</v>
      </c>
      <c r="N547" s="20" t="e">
        <f t="shared" si="44"/>
        <v>#N/A</v>
      </c>
      <c r="O547" s="20" t="e">
        <f>INDEX(bureaux!$A:$H,MATCH($E547,bureaux!$A:$A,0),8)</f>
        <v>#N/A</v>
      </c>
      <c r="P547" s="91" t="e">
        <f>_xlfn.CONCAT(INDEX(bureaux!$A:$H,MATCH($E547,bureaux!$A:$A,0),4)," ",INDEX(bureaux!$A:$H,MATCH($E547,bureaux!$A:$A,0),5))</f>
        <v>#N/A</v>
      </c>
      <c r="Q547" s="20" t="e">
        <f>INDEX(bureaux!$A:$G,MATCH($E547,bureaux!$A:$A,0),6)</f>
        <v>#N/A</v>
      </c>
      <c r="R547" s="20" t="e">
        <f>INDEX(bureaux!$A:$G,MATCH($E547,bureaux!$A:$A,0),7)</f>
        <v>#N/A</v>
      </c>
    </row>
    <row r="548" spans="1:18" x14ac:dyDescent="0.25">
      <c r="A548" s="20">
        <f>'Elegio-Electors'!C548</f>
        <v>0</v>
      </c>
      <c r="B548" s="20">
        <f>'Elegio-Electors'!B548</f>
        <v>0</v>
      </c>
      <c r="C548" s="91">
        <f>IF(Procédure!$C$33=2,'Elegio-Electors'!D548,Procédure!$C$33)</f>
        <v>0</v>
      </c>
      <c r="D548" s="20">
        <f>'Elegio-Electors'!E548</f>
        <v>0</v>
      </c>
      <c r="E548" s="91" t="str">
        <f>IF(LEFT(RIGHT('Elegio-Electors'!L548,2),1)="C",'Elegio-Electors'!L548,IF(LEFT(RIGHT('Elegio-Electors'!M548,2),1)="C",'Elegio-Electors'!M548,""))</f>
        <v/>
      </c>
      <c r="F548" s="91" t="str">
        <f>IF(LEFT(RIGHT('Elegio-Electors'!L548,2),1)="O",'Elegio-Electors'!L548,IF(LEFT(RIGHT('Elegio-Electors'!M548,2),1)="O",'Elegio-Electors'!M548,""))</f>
        <v/>
      </c>
      <c r="G548" s="91" t="s">
        <v>166</v>
      </c>
      <c r="H548" s="91" t="s">
        <v>167</v>
      </c>
      <c r="I548" s="20" t="e">
        <f t="shared" si="40"/>
        <v>#N/A</v>
      </c>
      <c r="J548" s="20" t="e">
        <f t="shared" si="41"/>
        <v>#N/A</v>
      </c>
      <c r="K548" s="91" t="e">
        <f>INDEX(bureaux!$A:$I,MATCH($E548,bureaux!$A:$A,0),9)</f>
        <v>#N/A</v>
      </c>
      <c r="L548" s="91" t="e">
        <f t="shared" si="42"/>
        <v>#N/A</v>
      </c>
      <c r="M548" s="91" t="e">
        <f t="shared" si="43"/>
        <v>#N/A</v>
      </c>
      <c r="N548" s="20" t="e">
        <f t="shared" si="44"/>
        <v>#N/A</v>
      </c>
      <c r="O548" s="20" t="e">
        <f>INDEX(bureaux!$A:$H,MATCH($E548,bureaux!$A:$A,0),8)</f>
        <v>#N/A</v>
      </c>
      <c r="P548" s="91" t="e">
        <f>_xlfn.CONCAT(INDEX(bureaux!$A:$H,MATCH($E548,bureaux!$A:$A,0),4)," ",INDEX(bureaux!$A:$H,MATCH($E548,bureaux!$A:$A,0),5))</f>
        <v>#N/A</v>
      </c>
      <c r="Q548" s="20" t="e">
        <f>INDEX(bureaux!$A:$G,MATCH($E548,bureaux!$A:$A,0),6)</f>
        <v>#N/A</v>
      </c>
      <c r="R548" s="20" t="e">
        <f>INDEX(bureaux!$A:$G,MATCH($E548,bureaux!$A:$A,0),7)</f>
        <v>#N/A</v>
      </c>
    </row>
    <row r="549" spans="1:18" x14ac:dyDescent="0.25">
      <c r="A549" s="20">
        <f>'Elegio-Electors'!C549</f>
        <v>0</v>
      </c>
      <c r="B549" s="20">
        <f>'Elegio-Electors'!B549</f>
        <v>0</v>
      </c>
      <c r="C549" s="91">
        <f>IF(Procédure!$C$33=2,'Elegio-Electors'!D549,Procédure!$C$33)</f>
        <v>0</v>
      </c>
      <c r="D549" s="20">
        <f>'Elegio-Electors'!E549</f>
        <v>0</v>
      </c>
      <c r="E549" s="91" t="str">
        <f>IF(LEFT(RIGHT('Elegio-Electors'!L549,2),1)="C",'Elegio-Electors'!L549,IF(LEFT(RIGHT('Elegio-Electors'!M549,2),1)="C",'Elegio-Electors'!M549,""))</f>
        <v/>
      </c>
      <c r="F549" s="91" t="str">
        <f>IF(LEFT(RIGHT('Elegio-Electors'!L549,2),1)="O",'Elegio-Electors'!L549,IF(LEFT(RIGHT('Elegio-Electors'!M549,2),1)="O",'Elegio-Electors'!M549,""))</f>
        <v/>
      </c>
      <c r="G549" s="91" t="s">
        <v>166</v>
      </c>
      <c r="H549" s="91" t="s">
        <v>167</v>
      </c>
      <c r="I549" s="20" t="e">
        <f t="shared" si="40"/>
        <v>#N/A</v>
      </c>
      <c r="J549" s="20" t="e">
        <f t="shared" si="41"/>
        <v>#N/A</v>
      </c>
      <c r="K549" s="91" t="e">
        <f>INDEX(bureaux!$A:$I,MATCH($E549,bureaux!$A:$A,0),9)</f>
        <v>#N/A</v>
      </c>
      <c r="L549" s="91" t="e">
        <f t="shared" si="42"/>
        <v>#N/A</v>
      </c>
      <c r="M549" s="91" t="e">
        <f t="shared" si="43"/>
        <v>#N/A</v>
      </c>
      <c r="N549" s="20" t="e">
        <f t="shared" si="44"/>
        <v>#N/A</v>
      </c>
      <c r="O549" s="20" t="e">
        <f>INDEX(bureaux!$A:$H,MATCH($E549,bureaux!$A:$A,0),8)</f>
        <v>#N/A</v>
      </c>
      <c r="P549" s="91" t="e">
        <f>_xlfn.CONCAT(INDEX(bureaux!$A:$H,MATCH($E549,bureaux!$A:$A,0),4)," ",INDEX(bureaux!$A:$H,MATCH($E549,bureaux!$A:$A,0),5))</f>
        <v>#N/A</v>
      </c>
      <c r="Q549" s="20" t="e">
        <f>INDEX(bureaux!$A:$G,MATCH($E549,bureaux!$A:$A,0),6)</f>
        <v>#N/A</v>
      </c>
      <c r="R549" s="20" t="e">
        <f>INDEX(bureaux!$A:$G,MATCH($E549,bureaux!$A:$A,0),7)</f>
        <v>#N/A</v>
      </c>
    </row>
    <row r="550" spans="1:18" x14ac:dyDescent="0.25">
      <c r="A550" s="20">
        <f>'Elegio-Electors'!C550</f>
        <v>0</v>
      </c>
      <c r="B550" s="20">
        <f>'Elegio-Electors'!B550</f>
        <v>0</v>
      </c>
      <c r="C550" s="91">
        <f>IF(Procédure!$C$33=2,'Elegio-Electors'!D550,Procédure!$C$33)</f>
        <v>0</v>
      </c>
      <c r="D550" s="20">
        <f>'Elegio-Electors'!E550</f>
        <v>0</v>
      </c>
      <c r="E550" s="91" t="str">
        <f>IF(LEFT(RIGHT('Elegio-Electors'!L550,2),1)="C",'Elegio-Electors'!L550,IF(LEFT(RIGHT('Elegio-Electors'!M550,2),1)="C",'Elegio-Electors'!M550,""))</f>
        <v/>
      </c>
      <c r="F550" s="91" t="str">
        <f>IF(LEFT(RIGHT('Elegio-Electors'!L550,2),1)="O",'Elegio-Electors'!L550,IF(LEFT(RIGHT('Elegio-Electors'!M550,2),1)="O",'Elegio-Electors'!M550,""))</f>
        <v/>
      </c>
      <c r="G550" s="91" t="s">
        <v>166</v>
      </c>
      <c r="H550" s="91" t="s">
        <v>167</v>
      </c>
      <c r="I550" s="20" t="e">
        <f t="shared" si="40"/>
        <v>#N/A</v>
      </c>
      <c r="J550" s="20" t="e">
        <f t="shared" si="41"/>
        <v>#N/A</v>
      </c>
      <c r="K550" s="91" t="e">
        <f>INDEX(bureaux!$A:$I,MATCH($E550,bureaux!$A:$A,0),9)</f>
        <v>#N/A</v>
      </c>
      <c r="L550" s="91" t="e">
        <f t="shared" si="42"/>
        <v>#N/A</v>
      </c>
      <c r="M550" s="91" t="e">
        <f t="shared" si="43"/>
        <v>#N/A</v>
      </c>
      <c r="N550" s="20" t="e">
        <f t="shared" si="44"/>
        <v>#N/A</v>
      </c>
      <c r="O550" s="20" t="e">
        <f>INDEX(bureaux!$A:$H,MATCH($E550,bureaux!$A:$A,0),8)</f>
        <v>#N/A</v>
      </c>
      <c r="P550" s="91" t="e">
        <f>_xlfn.CONCAT(INDEX(bureaux!$A:$H,MATCH($E550,bureaux!$A:$A,0),4)," ",INDEX(bureaux!$A:$H,MATCH($E550,bureaux!$A:$A,0),5))</f>
        <v>#N/A</v>
      </c>
      <c r="Q550" s="20" t="e">
        <f>INDEX(bureaux!$A:$G,MATCH($E550,bureaux!$A:$A,0),6)</f>
        <v>#N/A</v>
      </c>
      <c r="R550" s="20" t="e">
        <f>INDEX(bureaux!$A:$G,MATCH($E550,bureaux!$A:$A,0),7)</f>
        <v>#N/A</v>
      </c>
    </row>
    <row r="551" spans="1:18" x14ac:dyDescent="0.25">
      <c r="A551" s="20">
        <f>'Elegio-Electors'!C551</f>
        <v>0</v>
      </c>
      <c r="B551" s="20">
        <f>'Elegio-Electors'!B551</f>
        <v>0</v>
      </c>
      <c r="C551" s="91">
        <f>IF(Procédure!$C$33=2,'Elegio-Electors'!D551,Procédure!$C$33)</f>
        <v>0</v>
      </c>
      <c r="D551" s="20">
        <f>'Elegio-Electors'!E551</f>
        <v>0</v>
      </c>
      <c r="E551" s="91" t="str">
        <f>IF(LEFT(RIGHT('Elegio-Electors'!L551,2),1)="C",'Elegio-Electors'!L551,IF(LEFT(RIGHT('Elegio-Electors'!M551,2),1)="C",'Elegio-Electors'!M551,""))</f>
        <v/>
      </c>
      <c r="F551" s="91" t="str">
        <f>IF(LEFT(RIGHT('Elegio-Electors'!L551,2),1)="O",'Elegio-Electors'!L551,IF(LEFT(RIGHT('Elegio-Electors'!M551,2),1)="O",'Elegio-Electors'!M551,""))</f>
        <v/>
      </c>
      <c r="G551" s="91" t="s">
        <v>166</v>
      </c>
      <c r="H551" s="91" t="s">
        <v>167</v>
      </c>
      <c r="I551" s="20" t="e">
        <f t="shared" si="40"/>
        <v>#N/A</v>
      </c>
      <c r="J551" s="20" t="e">
        <f t="shared" si="41"/>
        <v>#N/A</v>
      </c>
      <c r="K551" s="91" t="e">
        <f>INDEX(bureaux!$A:$I,MATCH($E551,bureaux!$A:$A,0),9)</f>
        <v>#N/A</v>
      </c>
      <c r="L551" s="91" t="e">
        <f t="shared" si="42"/>
        <v>#N/A</v>
      </c>
      <c r="M551" s="91" t="e">
        <f t="shared" si="43"/>
        <v>#N/A</v>
      </c>
      <c r="N551" s="20" t="e">
        <f t="shared" si="44"/>
        <v>#N/A</v>
      </c>
      <c r="O551" s="20" t="e">
        <f>INDEX(bureaux!$A:$H,MATCH($E551,bureaux!$A:$A,0),8)</f>
        <v>#N/A</v>
      </c>
      <c r="P551" s="91" t="e">
        <f>_xlfn.CONCAT(INDEX(bureaux!$A:$H,MATCH($E551,bureaux!$A:$A,0),4)," ",INDEX(bureaux!$A:$H,MATCH($E551,bureaux!$A:$A,0),5))</f>
        <v>#N/A</v>
      </c>
      <c r="Q551" s="20" t="e">
        <f>INDEX(bureaux!$A:$G,MATCH($E551,bureaux!$A:$A,0),6)</f>
        <v>#N/A</v>
      </c>
      <c r="R551" s="20" t="e">
        <f>INDEX(bureaux!$A:$G,MATCH($E551,bureaux!$A:$A,0),7)</f>
        <v>#N/A</v>
      </c>
    </row>
    <row r="552" spans="1:18" x14ac:dyDescent="0.25">
      <c r="A552" s="20">
        <f>'Elegio-Electors'!C552</f>
        <v>0</v>
      </c>
      <c r="B552" s="20">
        <f>'Elegio-Electors'!B552</f>
        <v>0</v>
      </c>
      <c r="C552" s="91">
        <f>IF(Procédure!$C$33=2,'Elegio-Electors'!D552,Procédure!$C$33)</f>
        <v>0</v>
      </c>
      <c r="D552" s="20">
        <f>'Elegio-Electors'!E552</f>
        <v>0</v>
      </c>
      <c r="E552" s="91" t="str">
        <f>IF(LEFT(RIGHT('Elegio-Electors'!L552,2),1)="C",'Elegio-Electors'!L552,IF(LEFT(RIGHT('Elegio-Electors'!M552,2),1)="C",'Elegio-Electors'!M552,""))</f>
        <v/>
      </c>
      <c r="F552" s="91" t="str">
        <f>IF(LEFT(RIGHT('Elegio-Electors'!L552,2),1)="O",'Elegio-Electors'!L552,IF(LEFT(RIGHT('Elegio-Electors'!M552,2),1)="O",'Elegio-Electors'!M552,""))</f>
        <v/>
      </c>
      <c r="G552" s="91" t="s">
        <v>166</v>
      </c>
      <c r="H552" s="91" t="s">
        <v>167</v>
      </c>
      <c r="I552" s="20" t="e">
        <f t="shared" si="40"/>
        <v>#N/A</v>
      </c>
      <c r="J552" s="20" t="e">
        <f t="shared" si="41"/>
        <v>#N/A</v>
      </c>
      <c r="K552" s="91" t="e">
        <f>INDEX(bureaux!$A:$I,MATCH($E552,bureaux!$A:$A,0),9)</f>
        <v>#N/A</v>
      </c>
      <c r="L552" s="91" t="e">
        <f t="shared" si="42"/>
        <v>#N/A</v>
      </c>
      <c r="M552" s="91" t="e">
        <f t="shared" si="43"/>
        <v>#N/A</v>
      </c>
      <c r="N552" s="20" t="e">
        <f t="shared" si="44"/>
        <v>#N/A</v>
      </c>
      <c r="O552" s="20" t="e">
        <f>INDEX(bureaux!$A:$H,MATCH($E552,bureaux!$A:$A,0),8)</f>
        <v>#N/A</v>
      </c>
      <c r="P552" s="91" t="e">
        <f>_xlfn.CONCAT(INDEX(bureaux!$A:$H,MATCH($E552,bureaux!$A:$A,0),4)," ",INDEX(bureaux!$A:$H,MATCH($E552,bureaux!$A:$A,0),5))</f>
        <v>#N/A</v>
      </c>
      <c r="Q552" s="20" t="e">
        <f>INDEX(bureaux!$A:$G,MATCH($E552,bureaux!$A:$A,0),6)</f>
        <v>#N/A</v>
      </c>
      <c r="R552" s="20" t="e">
        <f>INDEX(bureaux!$A:$G,MATCH($E552,bureaux!$A:$A,0),7)</f>
        <v>#N/A</v>
      </c>
    </row>
    <row r="553" spans="1:18" x14ac:dyDescent="0.25">
      <c r="A553" s="20">
        <f>'Elegio-Electors'!C553</f>
        <v>0</v>
      </c>
      <c r="B553" s="20">
        <f>'Elegio-Electors'!B553</f>
        <v>0</v>
      </c>
      <c r="C553" s="91">
        <f>IF(Procédure!$C$33=2,'Elegio-Electors'!D553,Procédure!$C$33)</f>
        <v>0</v>
      </c>
      <c r="D553" s="20">
        <f>'Elegio-Electors'!E553</f>
        <v>0</v>
      </c>
      <c r="E553" s="91" t="str">
        <f>IF(LEFT(RIGHT('Elegio-Electors'!L553,2),1)="C",'Elegio-Electors'!L553,IF(LEFT(RIGHT('Elegio-Electors'!M553,2),1)="C",'Elegio-Electors'!M553,""))</f>
        <v/>
      </c>
      <c r="F553" s="91" t="str">
        <f>IF(LEFT(RIGHT('Elegio-Electors'!L553,2),1)="O",'Elegio-Electors'!L553,IF(LEFT(RIGHT('Elegio-Electors'!M553,2),1)="O",'Elegio-Electors'!M553,""))</f>
        <v/>
      </c>
      <c r="G553" s="91" t="s">
        <v>166</v>
      </c>
      <c r="H553" s="91" t="s">
        <v>167</v>
      </c>
      <c r="I553" s="20" t="e">
        <f t="shared" si="40"/>
        <v>#N/A</v>
      </c>
      <c r="J553" s="20" t="e">
        <f t="shared" si="41"/>
        <v>#N/A</v>
      </c>
      <c r="K553" s="91" t="e">
        <f>INDEX(bureaux!$A:$I,MATCH($E553,bureaux!$A:$A,0),9)</f>
        <v>#N/A</v>
      </c>
      <c r="L553" s="91" t="e">
        <f t="shared" si="42"/>
        <v>#N/A</v>
      </c>
      <c r="M553" s="91" t="e">
        <f t="shared" si="43"/>
        <v>#N/A</v>
      </c>
      <c r="N553" s="20" t="e">
        <f t="shared" si="44"/>
        <v>#N/A</v>
      </c>
      <c r="O553" s="20" t="e">
        <f>INDEX(bureaux!$A:$H,MATCH($E553,bureaux!$A:$A,0),8)</f>
        <v>#N/A</v>
      </c>
      <c r="P553" s="91" t="e">
        <f>_xlfn.CONCAT(INDEX(bureaux!$A:$H,MATCH($E553,bureaux!$A:$A,0),4)," ",INDEX(bureaux!$A:$H,MATCH($E553,bureaux!$A:$A,0),5))</f>
        <v>#N/A</v>
      </c>
      <c r="Q553" s="20" t="e">
        <f>INDEX(bureaux!$A:$G,MATCH($E553,bureaux!$A:$A,0),6)</f>
        <v>#N/A</v>
      </c>
      <c r="R553" s="20" t="e">
        <f>INDEX(bureaux!$A:$G,MATCH($E553,bureaux!$A:$A,0),7)</f>
        <v>#N/A</v>
      </c>
    </row>
    <row r="554" spans="1:18" x14ac:dyDescent="0.25">
      <c r="A554" s="20">
        <f>'Elegio-Electors'!C554</f>
        <v>0</v>
      </c>
      <c r="B554" s="20">
        <f>'Elegio-Electors'!B554</f>
        <v>0</v>
      </c>
      <c r="C554" s="91">
        <f>IF(Procédure!$C$33=2,'Elegio-Electors'!D554,Procédure!$C$33)</f>
        <v>0</v>
      </c>
      <c r="D554" s="20">
        <f>'Elegio-Electors'!E554</f>
        <v>0</v>
      </c>
      <c r="E554" s="91" t="str">
        <f>IF(LEFT(RIGHT('Elegio-Electors'!L554,2),1)="C",'Elegio-Electors'!L554,IF(LEFT(RIGHT('Elegio-Electors'!M554,2),1)="C",'Elegio-Electors'!M554,""))</f>
        <v/>
      </c>
      <c r="F554" s="91" t="str">
        <f>IF(LEFT(RIGHT('Elegio-Electors'!L554,2),1)="O",'Elegio-Electors'!L554,IF(LEFT(RIGHT('Elegio-Electors'!M554,2),1)="O",'Elegio-Electors'!M554,""))</f>
        <v/>
      </c>
      <c r="G554" s="91" t="s">
        <v>166</v>
      </c>
      <c r="H554" s="91" t="s">
        <v>167</v>
      </c>
      <c r="I554" s="20" t="e">
        <f t="shared" si="40"/>
        <v>#N/A</v>
      </c>
      <c r="J554" s="20" t="e">
        <f t="shared" si="41"/>
        <v>#N/A</v>
      </c>
      <c r="K554" s="91" t="e">
        <f>INDEX(bureaux!$A:$I,MATCH($E554,bureaux!$A:$A,0),9)</f>
        <v>#N/A</v>
      </c>
      <c r="L554" s="91" t="e">
        <f t="shared" si="42"/>
        <v>#N/A</v>
      </c>
      <c r="M554" s="91" t="e">
        <f t="shared" si="43"/>
        <v>#N/A</v>
      </c>
      <c r="N554" s="20" t="e">
        <f t="shared" si="44"/>
        <v>#N/A</v>
      </c>
      <c r="O554" s="20" t="e">
        <f>INDEX(bureaux!$A:$H,MATCH($E554,bureaux!$A:$A,0),8)</f>
        <v>#N/A</v>
      </c>
      <c r="P554" s="91" t="e">
        <f>_xlfn.CONCAT(INDEX(bureaux!$A:$H,MATCH($E554,bureaux!$A:$A,0),4)," ",INDEX(bureaux!$A:$H,MATCH($E554,bureaux!$A:$A,0),5))</f>
        <v>#N/A</v>
      </c>
      <c r="Q554" s="20" t="e">
        <f>INDEX(bureaux!$A:$G,MATCH($E554,bureaux!$A:$A,0),6)</f>
        <v>#N/A</v>
      </c>
      <c r="R554" s="20" t="e">
        <f>INDEX(bureaux!$A:$G,MATCH($E554,bureaux!$A:$A,0),7)</f>
        <v>#N/A</v>
      </c>
    </row>
    <row r="555" spans="1:18" x14ac:dyDescent="0.25">
      <c r="A555" s="20">
        <f>'Elegio-Electors'!C555</f>
        <v>0</v>
      </c>
      <c r="B555" s="20">
        <f>'Elegio-Electors'!B555</f>
        <v>0</v>
      </c>
      <c r="C555" s="91">
        <f>IF(Procédure!$C$33=2,'Elegio-Electors'!D555,Procédure!$C$33)</f>
        <v>0</v>
      </c>
      <c r="D555" s="20">
        <f>'Elegio-Electors'!E555</f>
        <v>0</v>
      </c>
      <c r="E555" s="91" t="str">
        <f>IF(LEFT(RIGHT('Elegio-Electors'!L555,2),1)="C",'Elegio-Electors'!L555,IF(LEFT(RIGHT('Elegio-Electors'!M555,2),1)="C",'Elegio-Electors'!M555,""))</f>
        <v/>
      </c>
      <c r="F555" s="91" t="str">
        <f>IF(LEFT(RIGHT('Elegio-Electors'!L555,2),1)="O",'Elegio-Electors'!L555,IF(LEFT(RIGHT('Elegio-Electors'!M555,2),1)="O",'Elegio-Electors'!M555,""))</f>
        <v/>
      </c>
      <c r="G555" s="91" t="s">
        <v>166</v>
      </c>
      <c r="H555" s="91" t="s">
        <v>167</v>
      </c>
      <c r="I555" s="20" t="e">
        <f t="shared" si="40"/>
        <v>#N/A</v>
      </c>
      <c r="J555" s="20" t="e">
        <f t="shared" si="41"/>
        <v>#N/A</v>
      </c>
      <c r="K555" s="91" t="e">
        <f>INDEX(bureaux!$A:$I,MATCH($E555,bureaux!$A:$A,0),9)</f>
        <v>#N/A</v>
      </c>
      <c r="L555" s="91" t="e">
        <f t="shared" si="42"/>
        <v>#N/A</v>
      </c>
      <c r="M555" s="91" t="e">
        <f t="shared" si="43"/>
        <v>#N/A</v>
      </c>
      <c r="N555" s="20" t="e">
        <f t="shared" si="44"/>
        <v>#N/A</v>
      </c>
      <c r="O555" s="20" t="e">
        <f>INDEX(bureaux!$A:$H,MATCH($E555,bureaux!$A:$A,0),8)</f>
        <v>#N/A</v>
      </c>
      <c r="P555" s="91" t="e">
        <f>_xlfn.CONCAT(INDEX(bureaux!$A:$H,MATCH($E555,bureaux!$A:$A,0),4)," ",INDEX(bureaux!$A:$H,MATCH($E555,bureaux!$A:$A,0),5))</f>
        <v>#N/A</v>
      </c>
      <c r="Q555" s="20" t="e">
        <f>INDEX(bureaux!$A:$G,MATCH($E555,bureaux!$A:$A,0),6)</f>
        <v>#N/A</v>
      </c>
      <c r="R555" s="20" t="e">
        <f>INDEX(bureaux!$A:$G,MATCH($E555,bureaux!$A:$A,0),7)</f>
        <v>#N/A</v>
      </c>
    </row>
    <row r="556" spans="1:18" x14ac:dyDescent="0.25">
      <c r="A556" s="20">
        <f>'Elegio-Electors'!C556</f>
        <v>0</v>
      </c>
      <c r="B556" s="20">
        <f>'Elegio-Electors'!B556</f>
        <v>0</v>
      </c>
      <c r="C556" s="91">
        <f>IF(Procédure!$C$33=2,'Elegio-Electors'!D556,Procédure!$C$33)</f>
        <v>0</v>
      </c>
      <c r="D556" s="20">
        <f>'Elegio-Electors'!E556</f>
        <v>0</v>
      </c>
      <c r="E556" s="91" t="str">
        <f>IF(LEFT(RIGHT('Elegio-Electors'!L556,2),1)="C",'Elegio-Electors'!L556,IF(LEFT(RIGHT('Elegio-Electors'!M556,2),1)="C",'Elegio-Electors'!M556,""))</f>
        <v/>
      </c>
      <c r="F556" s="91" t="str">
        <f>IF(LEFT(RIGHT('Elegio-Electors'!L556,2),1)="O",'Elegio-Electors'!L556,IF(LEFT(RIGHT('Elegio-Electors'!M556,2),1)="O",'Elegio-Electors'!M556,""))</f>
        <v/>
      </c>
      <c r="G556" s="91" t="s">
        <v>166</v>
      </c>
      <c r="H556" s="91" t="s">
        <v>167</v>
      </c>
      <c r="I556" s="20" t="e">
        <f t="shared" si="40"/>
        <v>#N/A</v>
      </c>
      <c r="J556" s="20" t="e">
        <f t="shared" si="41"/>
        <v>#N/A</v>
      </c>
      <c r="K556" s="91" t="e">
        <f>INDEX(bureaux!$A:$I,MATCH($E556,bureaux!$A:$A,0),9)</f>
        <v>#N/A</v>
      </c>
      <c r="L556" s="91" t="e">
        <f t="shared" si="42"/>
        <v>#N/A</v>
      </c>
      <c r="M556" s="91" t="e">
        <f t="shared" si="43"/>
        <v>#N/A</v>
      </c>
      <c r="N556" s="20" t="e">
        <f t="shared" si="44"/>
        <v>#N/A</v>
      </c>
      <c r="O556" s="20" t="e">
        <f>INDEX(bureaux!$A:$H,MATCH($E556,bureaux!$A:$A,0),8)</f>
        <v>#N/A</v>
      </c>
      <c r="P556" s="91" t="e">
        <f>_xlfn.CONCAT(INDEX(bureaux!$A:$H,MATCH($E556,bureaux!$A:$A,0),4)," ",INDEX(bureaux!$A:$H,MATCH($E556,bureaux!$A:$A,0),5))</f>
        <v>#N/A</v>
      </c>
      <c r="Q556" s="20" t="e">
        <f>INDEX(bureaux!$A:$G,MATCH($E556,bureaux!$A:$A,0),6)</f>
        <v>#N/A</v>
      </c>
      <c r="R556" s="20" t="e">
        <f>INDEX(bureaux!$A:$G,MATCH($E556,bureaux!$A:$A,0),7)</f>
        <v>#N/A</v>
      </c>
    </row>
    <row r="557" spans="1:18" x14ac:dyDescent="0.25">
      <c r="A557" s="20">
        <f>'Elegio-Electors'!C557</f>
        <v>0</v>
      </c>
      <c r="B557" s="20">
        <f>'Elegio-Electors'!B557</f>
        <v>0</v>
      </c>
      <c r="C557" s="91">
        <f>IF(Procédure!$C$33=2,'Elegio-Electors'!D557,Procédure!$C$33)</f>
        <v>0</v>
      </c>
      <c r="D557" s="20">
        <f>'Elegio-Electors'!E557</f>
        <v>0</v>
      </c>
      <c r="E557" s="91" t="str">
        <f>IF(LEFT(RIGHT('Elegio-Electors'!L557,2),1)="C",'Elegio-Electors'!L557,IF(LEFT(RIGHT('Elegio-Electors'!M557,2),1)="C",'Elegio-Electors'!M557,""))</f>
        <v/>
      </c>
      <c r="F557" s="91" t="str">
        <f>IF(LEFT(RIGHT('Elegio-Electors'!L557,2),1)="O",'Elegio-Electors'!L557,IF(LEFT(RIGHT('Elegio-Electors'!M557,2),1)="O",'Elegio-Electors'!M557,""))</f>
        <v/>
      </c>
      <c r="G557" s="91" t="s">
        <v>166</v>
      </c>
      <c r="H557" s="91" t="s">
        <v>167</v>
      </c>
      <c r="I557" s="20" t="e">
        <f t="shared" si="40"/>
        <v>#N/A</v>
      </c>
      <c r="J557" s="20" t="e">
        <f t="shared" si="41"/>
        <v>#N/A</v>
      </c>
      <c r="K557" s="91" t="e">
        <f>INDEX(bureaux!$A:$I,MATCH($E557,bureaux!$A:$A,0),9)</f>
        <v>#N/A</v>
      </c>
      <c r="L557" s="91" t="e">
        <f t="shared" si="42"/>
        <v>#N/A</v>
      </c>
      <c r="M557" s="91" t="e">
        <f t="shared" si="43"/>
        <v>#N/A</v>
      </c>
      <c r="N557" s="20" t="e">
        <f t="shared" si="44"/>
        <v>#N/A</v>
      </c>
      <c r="O557" s="20" t="e">
        <f>INDEX(bureaux!$A:$H,MATCH($E557,bureaux!$A:$A,0),8)</f>
        <v>#N/A</v>
      </c>
      <c r="P557" s="91" t="e">
        <f>_xlfn.CONCAT(INDEX(bureaux!$A:$H,MATCH($E557,bureaux!$A:$A,0),4)," ",INDEX(bureaux!$A:$H,MATCH($E557,bureaux!$A:$A,0),5))</f>
        <v>#N/A</v>
      </c>
      <c r="Q557" s="20" t="e">
        <f>INDEX(bureaux!$A:$G,MATCH($E557,bureaux!$A:$A,0),6)</f>
        <v>#N/A</v>
      </c>
      <c r="R557" s="20" t="e">
        <f>INDEX(bureaux!$A:$G,MATCH($E557,bureaux!$A:$A,0),7)</f>
        <v>#N/A</v>
      </c>
    </row>
    <row r="558" spans="1:18" x14ac:dyDescent="0.25">
      <c r="A558" s="20">
        <f>'Elegio-Electors'!C558</f>
        <v>0</v>
      </c>
      <c r="B558" s="20">
        <f>'Elegio-Electors'!B558</f>
        <v>0</v>
      </c>
      <c r="C558" s="91">
        <f>IF(Procédure!$C$33=2,'Elegio-Electors'!D558,Procédure!$C$33)</f>
        <v>0</v>
      </c>
      <c r="D558" s="20">
        <f>'Elegio-Electors'!E558</f>
        <v>0</v>
      </c>
      <c r="E558" s="91" t="str">
        <f>IF(LEFT(RIGHT('Elegio-Electors'!L558,2),1)="C",'Elegio-Electors'!L558,IF(LEFT(RIGHT('Elegio-Electors'!M558,2),1)="C",'Elegio-Electors'!M558,""))</f>
        <v/>
      </c>
      <c r="F558" s="91" t="str">
        <f>IF(LEFT(RIGHT('Elegio-Electors'!L558,2),1)="O",'Elegio-Electors'!L558,IF(LEFT(RIGHT('Elegio-Electors'!M558,2),1)="O",'Elegio-Electors'!M558,""))</f>
        <v/>
      </c>
      <c r="G558" s="91" t="s">
        <v>166</v>
      </c>
      <c r="H558" s="91" t="s">
        <v>167</v>
      </c>
      <c r="I558" s="20" t="e">
        <f t="shared" si="40"/>
        <v>#N/A</v>
      </c>
      <c r="J558" s="20" t="e">
        <f t="shared" si="41"/>
        <v>#N/A</v>
      </c>
      <c r="K558" s="91" t="e">
        <f>INDEX(bureaux!$A:$I,MATCH($E558,bureaux!$A:$A,0),9)</f>
        <v>#N/A</v>
      </c>
      <c r="L558" s="91" t="e">
        <f t="shared" si="42"/>
        <v>#N/A</v>
      </c>
      <c r="M558" s="91" t="e">
        <f t="shared" si="43"/>
        <v>#N/A</v>
      </c>
      <c r="N558" s="20" t="e">
        <f t="shared" si="44"/>
        <v>#N/A</v>
      </c>
      <c r="O558" s="20" t="e">
        <f>INDEX(bureaux!$A:$H,MATCH($E558,bureaux!$A:$A,0),8)</f>
        <v>#N/A</v>
      </c>
      <c r="P558" s="91" t="e">
        <f>_xlfn.CONCAT(INDEX(bureaux!$A:$H,MATCH($E558,bureaux!$A:$A,0),4)," ",INDEX(bureaux!$A:$H,MATCH($E558,bureaux!$A:$A,0),5))</f>
        <v>#N/A</v>
      </c>
      <c r="Q558" s="20" t="e">
        <f>INDEX(bureaux!$A:$G,MATCH($E558,bureaux!$A:$A,0),6)</f>
        <v>#N/A</v>
      </c>
      <c r="R558" s="20" t="e">
        <f>INDEX(bureaux!$A:$G,MATCH($E558,bureaux!$A:$A,0),7)</f>
        <v>#N/A</v>
      </c>
    </row>
    <row r="559" spans="1:18" x14ac:dyDescent="0.25">
      <c r="A559" s="20">
        <f>'Elegio-Electors'!C559</f>
        <v>0</v>
      </c>
      <c r="B559" s="20">
        <f>'Elegio-Electors'!B559</f>
        <v>0</v>
      </c>
      <c r="C559" s="91">
        <f>IF(Procédure!$C$33=2,'Elegio-Electors'!D559,Procédure!$C$33)</f>
        <v>0</v>
      </c>
      <c r="D559" s="20">
        <f>'Elegio-Electors'!E559</f>
        <v>0</v>
      </c>
      <c r="E559" s="91" t="str">
        <f>IF(LEFT(RIGHT('Elegio-Electors'!L559,2),1)="C",'Elegio-Electors'!L559,IF(LEFT(RIGHT('Elegio-Electors'!M559,2),1)="C",'Elegio-Electors'!M559,""))</f>
        <v/>
      </c>
      <c r="F559" s="91" t="str">
        <f>IF(LEFT(RIGHT('Elegio-Electors'!L559,2),1)="O",'Elegio-Electors'!L559,IF(LEFT(RIGHT('Elegio-Electors'!M559,2),1)="O",'Elegio-Electors'!M559,""))</f>
        <v/>
      </c>
      <c r="G559" s="91" t="s">
        <v>166</v>
      </c>
      <c r="H559" s="91" t="s">
        <v>167</v>
      </c>
      <c r="I559" s="20" t="e">
        <f t="shared" si="40"/>
        <v>#N/A</v>
      </c>
      <c r="J559" s="20" t="e">
        <f t="shared" si="41"/>
        <v>#N/A</v>
      </c>
      <c r="K559" s="91" t="e">
        <f>INDEX(bureaux!$A:$I,MATCH($E559,bureaux!$A:$A,0),9)</f>
        <v>#N/A</v>
      </c>
      <c r="L559" s="91" t="e">
        <f t="shared" si="42"/>
        <v>#N/A</v>
      </c>
      <c r="M559" s="91" t="e">
        <f t="shared" si="43"/>
        <v>#N/A</v>
      </c>
      <c r="N559" s="20" t="e">
        <f t="shared" si="44"/>
        <v>#N/A</v>
      </c>
      <c r="O559" s="20" t="e">
        <f>INDEX(bureaux!$A:$H,MATCH($E559,bureaux!$A:$A,0),8)</f>
        <v>#N/A</v>
      </c>
      <c r="P559" s="91" t="e">
        <f>_xlfn.CONCAT(INDEX(bureaux!$A:$H,MATCH($E559,bureaux!$A:$A,0),4)," ",INDEX(bureaux!$A:$H,MATCH($E559,bureaux!$A:$A,0),5))</f>
        <v>#N/A</v>
      </c>
      <c r="Q559" s="20" t="e">
        <f>INDEX(bureaux!$A:$G,MATCH($E559,bureaux!$A:$A,0),6)</f>
        <v>#N/A</v>
      </c>
      <c r="R559" s="20" t="e">
        <f>INDEX(bureaux!$A:$G,MATCH($E559,bureaux!$A:$A,0),7)</f>
        <v>#N/A</v>
      </c>
    </row>
    <row r="560" spans="1:18" x14ac:dyDescent="0.25">
      <c r="A560" s="20">
        <f>'Elegio-Electors'!C560</f>
        <v>0</v>
      </c>
      <c r="B560" s="20">
        <f>'Elegio-Electors'!B560</f>
        <v>0</v>
      </c>
      <c r="C560" s="91">
        <f>IF(Procédure!$C$33=2,'Elegio-Electors'!D560,Procédure!$C$33)</f>
        <v>0</v>
      </c>
      <c r="D560" s="20">
        <f>'Elegio-Electors'!E560</f>
        <v>0</v>
      </c>
      <c r="E560" s="91" t="str">
        <f>IF(LEFT(RIGHT('Elegio-Electors'!L560,2),1)="C",'Elegio-Electors'!L560,IF(LEFT(RIGHT('Elegio-Electors'!M560,2),1)="C",'Elegio-Electors'!M560,""))</f>
        <v/>
      </c>
      <c r="F560" s="91" t="str">
        <f>IF(LEFT(RIGHT('Elegio-Electors'!L560,2),1)="O",'Elegio-Electors'!L560,IF(LEFT(RIGHT('Elegio-Electors'!M560,2),1)="O",'Elegio-Electors'!M560,""))</f>
        <v/>
      </c>
      <c r="G560" s="91" t="s">
        <v>166</v>
      </c>
      <c r="H560" s="91" t="s">
        <v>167</v>
      </c>
      <c r="I560" s="20" t="e">
        <f t="shared" si="40"/>
        <v>#N/A</v>
      </c>
      <c r="J560" s="20" t="e">
        <f t="shared" si="41"/>
        <v>#N/A</v>
      </c>
      <c r="K560" s="91" t="e">
        <f>INDEX(bureaux!$A:$I,MATCH($E560,bureaux!$A:$A,0),9)</f>
        <v>#N/A</v>
      </c>
      <c r="L560" s="91" t="e">
        <f t="shared" si="42"/>
        <v>#N/A</v>
      </c>
      <c r="M560" s="91" t="e">
        <f t="shared" si="43"/>
        <v>#N/A</v>
      </c>
      <c r="N560" s="20" t="e">
        <f t="shared" si="44"/>
        <v>#N/A</v>
      </c>
      <c r="O560" s="20" t="e">
        <f>INDEX(bureaux!$A:$H,MATCH($E560,bureaux!$A:$A,0),8)</f>
        <v>#N/A</v>
      </c>
      <c r="P560" s="91" t="e">
        <f>_xlfn.CONCAT(INDEX(bureaux!$A:$H,MATCH($E560,bureaux!$A:$A,0),4)," ",INDEX(bureaux!$A:$H,MATCH($E560,bureaux!$A:$A,0),5))</f>
        <v>#N/A</v>
      </c>
      <c r="Q560" s="20" t="e">
        <f>INDEX(bureaux!$A:$G,MATCH($E560,bureaux!$A:$A,0),6)</f>
        <v>#N/A</v>
      </c>
      <c r="R560" s="20" t="e">
        <f>INDEX(bureaux!$A:$G,MATCH($E560,bureaux!$A:$A,0),7)</f>
        <v>#N/A</v>
      </c>
    </row>
    <row r="561" spans="1:18" x14ac:dyDescent="0.25">
      <c r="A561" s="20">
        <f>'Elegio-Electors'!C561</f>
        <v>0</v>
      </c>
      <c r="B561" s="20">
        <f>'Elegio-Electors'!B561</f>
        <v>0</v>
      </c>
      <c r="C561" s="91">
        <f>IF(Procédure!$C$33=2,'Elegio-Electors'!D561,Procédure!$C$33)</f>
        <v>0</v>
      </c>
      <c r="D561" s="20">
        <f>'Elegio-Electors'!E561</f>
        <v>0</v>
      </c>
      <c r="E561" s="91" t="str">
        <f>IF(LEFT(RIGHT('Elegio-Electors'!L561,2),1)="C",'Elegio-Electors'!L561,IF(LEFT(RIGHT('Elegio-Electors'!M561,2),1)="C",'Elegio-Electors'!M561,""))</f>
        <v/>
      </c>
      <c r="F561" s="91" t="str">
        <f>IF(LEFT(RIGHT('Elegio-Electors'!L561,2),1)="O",'Elegio-Electors'!L561,IF(LEFT(RIGHT('Elegio-Electors'!M561,2),1)="O",'Elegio-Electors'!M561,""))</f>
        <v/>
      </c>
      <c r="G561" s="91" t="s">
        <v>166</v>
      </c>
      <c r="H561" s="91" t="s">
        <v>167</v>
      </c>
      <c r="I561" s="20" t="e">
        <f t="shared" si="40"/>
        <v>#N/A</v>
      </c>
      <c r="J561" s="20" t="e">
        <f t="shared" si="41"/>
        <v>#N/A</v>
      </c>
      <c r="K561" s="91" t="e">
        <f>INDEX(bureaux!$A:$I,MATCH($E561,bureaux!$A:$A,0),9)</f>
        <v>#N/A</v>
      </c>
      <c r="L561" s="91" t="e">
        <f t="shared" si="42"/>
        <v>#N/A</v>
      </c>
      <c r="M561" s="91" t="e">
        <f t="shared" si="43"/>
        <v>#N/A</v>
      </c>
      <c r="N561" s="20" t="e">
        <f t="shared" si="44"/>
        <v>#N/A</v>
      </c>
      <c r="O561" s="20" t="e">
        <f>INDEX(bureaux!$A:$H,MATCH($E561,bureaux!$A:$A,0),8)</f>
        <v>#N/A</v>
      </c>
      <c r="P561" s="91" t="e">
        <f>_xlfn.CONCAT(INDEX(bureaux!$A:$H,MATCH($E561,bureaux!$A:$A,0),4)," ",INDEX(bureaux!$A:$H,MATCH($E561,bureaux!$A:$A,0),5))</f>
        <v>#N/A</v>
      </c>
      <c r="Q561" s="20" t="e">
        <f>INDEX(bureaux!$A:$G,MATCH($E561,bureaux!$A:$A,0),6)</f>
        <v>#N/A</v>
      </c>
      <c r="R561" s="20" t="e">
        <f>INDEX(bureaux!$A:$G,MATCH($E561,bureaux!$A:$A,0),7)</f>
        <v>#N/A</v>
      </c>
    </row>
    <row r="562" spans="1:18" x14ac:dyDescent="0.25">
      <c r="A562" s="20">
        <f>'Elegio-Electors'!C562</f>
        <v>0</v>
      </c>
      <c r="B562" s="20">
        <f>'Elegio-Electors'!B562</f>
        <v>0</v>
      </c>
      <c r="C562" s="91">
        <f>IF(Procédure!$C$33=2,'Elegio-Electors'!D562,Procédure!$C$33)</f>
        <v>0</v>
      </c>
      <c r="D562" s="20">
        <f>'Elegio-Electors'!E562</f>
        <v>0</v>
      </c>
      <c r="E562" s="91" t="str">
        <f>IF(LEFT(RIGHT('Elegio-Electors'!L562,2),1)="C",'Elegio-Electors'!L562,IF(LEFT(RIGHT('Elegio-Electors'!M562,2),1)="C",'Elegio-Electors'!M562,""))</f>
        <v/>
      </c>
      <c r="F562" s="91" t="str">
        <f>IF(LEFT(RIGHT('Elegio-Electors'!L562,2),1)="O",'Elegio-Electors'!L562,IF(LEFT(RIGHT('Elegio-Electors'!M562,2),1)="O",'Elegio-Electors'!M562,""))</f>
        <v/>
      </c>
      <c r="G562" s="91" t="s">
        <v>166</v>
      </c>
      <c r="H562" s="91" t="s">
        <v>167</v>
      </c>
      <c r="I562" s="20" t="e">
        <f t="shared" si="40"/>
        <v>#N/A</v>
      </c>
      <c r="J562" s="20" t="e">
        <f t="shared" si="41"/>
        <v>#N/A</v>
      </c>
      <c r="K562" s="91" t="e">
        <f>INDEX(bureaux!$A:$I,MATCH($E562,bureaux!$A:$A,0),9)</f>
        <v>#N/A</v>
      </c>
      <c r="L562" s="91" t="e">
        <f t="shared" si="42"/>
        <v>#N/A</v>
      </c>
      <c r="M562" s="91" t="e">
        <f t="shared" si="43"/>
        <v>#N/A</v>
      </c>
      <c r="N562" s="20" t="e">
        <f t="shared" si="44"/>
        <v>#N/A</v>
      </c>
      <c r="O562" s="20" t="e">
        <f>INDEX(bureaux!$A:$H,MATCH($E562,bureaux!$A:$A,0),8)</f>
        <v>#N/A</v>
      </c>
      <c r="P562" s="91" t="e">
        <f>_xlfn.CONCAT(INDEX(bureaux!$A:$H,MATCH($E562,bureaux!$A:$A,0),4)," ",INDEX(bureaux!$A:$H,MATCH($E562,bureaux!$A:$A,0),5))</f>
        <v>#N/A</v>
      </c>
      <c r="Q562" s="20" t="e">
        <f>INDEX(bureaux!$A:$G,MATCH($E562,bureaux!$A:$A,0),6)</f>
        <v>#N/A</v>
      </c>
      <c r="R562" s="20" t="e">
        <f>INDEX(bureaux!$A:$G,MATCH($E562,bureaux!$A:$A,0),7)</f>
        <v>#N/A</v>
      </c>
    </row>
    <row r="563" spans="1:18" x14ac:dyDescent="0.25">
      <c r="A563" s="20">
        <f>'Elegio-Electors'!C563</f>
        <v>0</v>
      </c>
      <c r="B563" s="20">
        <f>'Elegio-Electors'!B563</f>
        <v>0</v>
      </c>
      <c r="C563" s="91">
        <f>IF(Procédure!$C$33=2,'Elegio-Electors'!D563,Procédure!$C$33)</f>
        <v>0</v>
      </c>
      <c r="D563" s="20">
        <f>'Elegio-Electors'!E563</f>
        <v>0</v>
      </c>
      <c r="E563" s="91" t="str">
        <f>IF(LEFT(RIGHT('Elegio-Electors'!L563,2),1)="C",'Elegio-Electors'!L563,IF(LEFT(RIGHT('Elegio-Electors'!M563,2),1)="C",'Elegio-Electors'!M563,""))</f>
        <v/>
      </c>
      <c r="F563" s="91" t="str">
        <f>IF(LEFT(RIGHT('Elegio-Electors'!L563,2),1)="O",'Elegio-Electors'!L563,IF(LEFT(RIGHT('Elegio-Electors'!M563,2),1)="O",'Elegio-Electors'!M563,""))</f>
        <v/>
      </c>
      <c r="G563" s="91" t="s">
        <v>166</v>
      </c>
      <c r="H563" s="91" t="s">
        <v>167</v>
      </c>
      <c r="I563" s="20" t="e">
        <f t="shared" si="40"/>
        <v>#N/A</v>
      </c>
      <c r="J563" s="20" t="e">
        <f t="shared" si="41"/>
        <v>#N/A</v>
      </c>
      <c r="K563" s="91" t="e">
        <f>INDEX(bureaux!$A:$I,MATCH($E563,bureaux!$A:$A,0),9)</f>
        <v>#N/A</v>
      </c>
      <c r="L563" s="91" t="e">
        <f t="shared" si="42"/>
        <v>#N/A</v>
      </c>
      <c r="M563" s="91" t="e">
        <f t="shared" si="43"/>
        <v>#N/A</v>
      </c>
      <c r="N563" s="20" t="e">
        <f t="shared" si="44"/>
        <v>#N/A</v>
      </c>
      <c r="O563" s="20" t="e">
        <f>INDEX(bureaux!$A:$H,MATCH($E563,bureaux!$A:$A,0),8)</f>
        <v>#N/A</v>
      </c>
      <c r="P563" s="91" t="e">
        <f>_xlfn.CONCAT(INDEX(bureaux!$A:$H,MATCH($E563,bureaux!$A:$A,0),4)," ",INDEX(bureaux!$A:$H,MATCH($E563,bureaux!$A:$A,0),5))</f>
        <v>#N/A</v>
      </c>
      <c r="Q563" s="20" t="e">
        <f>INDEX(bureaux!$A:$G,MATCH($E563,bureaux!$A:$A,0),6)</f>
        <v>#N/A</v>
      </c>
      <c r="R563" s="20" t="e">
        <f>INDEX(bureaux!$A:$G,MATCH($E563,bureaux!$A:$A,0),7)</f>
        <v>#N/A</v>
      </c>
    </row>
    <row r="564" spans="1:18" x14ac:dyDescent="0.25">
      <c r="A564" s="20">
        <f>'Elegio-Electors'!C564</f>
        <v>0</v>
      </c>
      <c r="B564" s="20">
        <f>'Elegio-Electors'!B564</f>
        <v>0</v>
      </c>
      <c r="C564" s="91">
        <f>IF(Procédure!$C$33=2,'Elegio-Electors'!D564,Procédure!$C$33)</f>
        <v>0</v>
      </c>
      <c r="D564" s="20">
        <f>'Elegio-Electors'!E564</f>
        <v>0</v>
      </c>
      <c r="E564" s="91" t="str">
        <f>IF(LEFT(RIGHT('Elegio-Electors'!L564,2),1)="C",'Elegio-Electors'!L564,IF(LEFT(RIGHT('Elegio-Electors'!M564,2),1)="C",'Elegio-Electors'!M564,""))</f>
        <v/>
      </c>
      <c r="F564" s="91" t="str">
        <f>IF(LEFT(RIGHT('Elegio-Electors'!L564,2),1)="O",'Elegio-Electors'!L564,IF(LEFT(RIGHT('Elegio-Electors'!M564,2),1)="O",'Elegio-Electors'!M564,""))</f>
        <v/>
      </c>
      <c r="G564" s="91" t="s">
        <v>166</v>
      </c>
      <c r="H564" s="91" t="s">
        <v>167</v>
      </c>
      <c r="I564" s="20" t="e">
        <f t="shared" si="40"/>
        <v>#N/A</v>
      </c>
      <c r="J564" s="20" t="e">
        <f t="shared" si="41"/>
        <v>#N/A</v>
      </c>
      <c r="K564" s="91" t="e">
        <f>INDEX(bureaux!$A:$I,MATCH($E564,bureaux!$A:$A,0),9)</f>
        <v>#N/A</v>
      </c>
      <c r="L564" s="91" t="e">
        <f t="shared" si="42"/>
        <v>#N/A</v>
      </c>
      <c r="M564" s="91" t="e">
        <f t="shared" si="43"/>
        <v>#N/A</v>
      </c>
      <c r="N564" s="20" t="e">
        <f t="shared" si="44"/>
        <v>#N/A</v>
      </c>
      <c r="O564" s="20" t="e">
        <f>INDEX(bureaux!$A:$H,MATCH($E564,bureaux!$A:$A,0),8)</f>
        <v>#N/A</v>
      </c>
      <c r="P564" s="91" t="e">
        <f>_xlfn.CONCAT(INDEX(bureaux!$A:$H,MATCH($E564,bureaux!$A:$A,0),4)," ",INDEX(bureaux!$A:$H,MATCH($E564,bureaux!$A:$A,0),5))</f>
        <v>#N/A</v>
      </c>
      <c r="Q564" s="20" t="e">
        <f>INDEX(bureaux!$A:$G,MATCH($E564,bureaux!$A:$A,0),6)</f>
        <v>#N/A</v>
      </c>
      <c r="R564" s="20" t="e">
        <f>INDEX(bureaux!$A:$G,MATCH($E564,bureaux!$A:$A,0),7)</f>
        <v>#N/A</v>
      </c>
    </row>
    <row r="565" spans="1:18" x14ac:dyDescent="0.25">
      <c r="A565" s="20">
        <f>'Elegio-Electors'!C565</f>
        <v>0</v>
      </c>
      <c r="B565" s="20">
        <f>'Elegio-Electors'!B565</f>
        <v>0</v>
      </c>
      <c r="C565" s="91">
        <f>IF(Procédure!$C$33=2,'Elegio-Electors'!D565,Procédure!$C$33)</f>
        <v>0</v>
      </c>
      <c r="D565" s="20">
        <f>'Elegio-Electors'!E565</f>
        <v>0</v>
      </c>
      <c r="E565" s="91" t="str">
        <f>IF(LEFT(RIGHT('Elegio-Electors'!L565,2),1)="C",'Elegio-Electors'!L565,IF(LEFT(RIGHT('Elegio-Electors'!M565,2),1)="C",'Elegio-Electors'!M565,""))</f>
        <v/>
      </c>
      <c r="F565" s="91" t="str">
        <f>IF(LEFT(RIGHT('Elegio-Electors'!L565,2),1)="O",'Elegio-Electors'!L565,IF(LEFT(RIGHT('Elegio-Electors'!M565,2),1)="O",'Elegio-Electors'!M565,""))</f>
        <v/>
      </c>
      <c r="G565" s="91" t="s">
        <v>166</v>
      </c>
      <c r="H565" s="91" t="s">
        <v>167</v>
      </c>
      <c r="I565" s="20" t="e">
        <f t="shared" si="40"/>
        <v>#N/A</v>
      </c>
      <c r="J565" s="20" t="e">
        <f t="shared" si="41"/>
        <v>#N/A</v>
      </c>
      <c r="K565" s="91" t="e">
        <f>INDEX(bureaux!$A:$I,MATCH($E565,bureaux!$A:$A,0),9)</f>
        <v>#N/A</v>
      </c>
      <c r="L565" s="91" t="e">
        <f t="shared" si="42"/>
        <v>#N/A</v>
      </c>
      <c r="M565" s="91" t="e">
        <f t="shared" si="43"/>
        <v>#N/A</v>
      </c>
      <c r="N565" s="20" t="e">
        <f t="shared" si="44"/>
        <v>#N/A</v>
      </c>
      <c r="O565" s="20" t="e">
        <f>INDEX(bureaux!$A:$H,MATCH($E565,bureaux!$A:$A,0),8)</f>
        <v>#N/A</v>
      </c>
      <c r="P565" s="91" t="e">
        <f>_xlfn.CONCAT(INDEX(bureaux!$A:$H,MATCH($E565,bureaux!$A:$A,0),4)," ",INDEX(bureaux!$A:$H,MATCH($E565,bureaux!$A:$A,0),5))</f>
        <v>#N/A</v>
      </c>
      <c r="Q565" s="20" t="e">
        <f>INDEX(bureaux!$A:$G,MATCH($E565,bureaux!$A:$A,0),6)</f>
        <v>#N/A</v>
      </c>
      <c r="R565" s="20" t="e">
        <f>INDEX(bureaux!$A:$G,MATCH($E565,bureaux!$A:$A,0),7)</f>
        <v>#N/A</v>
      </c>
    </row>
    <row r="566" spans="1:18" x14ac:dyDescent="0.25">
      <c r="A566" s="20">
        <f>'Elegio-Electors'!C566</f>
        <v>0</v>
      </c>
      <c r="B566" s="20">
        <f>'Elegio-Electors'!B566</f>
        <v>0</v>
      </c>
      <c r="C566" s="91">
        <f>IF(Procédure!$C$33=2,'Elegio-Electors'!D566,Procédure!$C$33)</f>
        <v>0</v>
      </c>
      <c r="D566" s="20">
        <f>'Elegio-Electors'!E566</f>
        <v>0</v>
      </c>
      <c r="E566" s="91" t="str">
        <f>IF(LEFT(RIGHT('Elegio-Electors'!L566,2),1)="C",'Elegio-Electors'!L566,IF(LEFT(RIGHT('Elegio-Electors'!M566,2),1)="C",'Elegio-Electors'!M566,""))</f>
        <v/>
      </c>
      <c r="F566" s="91" t="str">
        <f>IF(LEFT(RIGHT('Elegio-Electors'!L566,2),1)="O",'Elegio-Electors'!L566,IF(LEFT(RIGHT('Elegio-Electors'!M566,2),1)="O",'Elegio-Electors'!M566,""))</f>
        <v/>
      </c>
      <c r="G566" s="91" t="s">
        <v>166</v>
      </c>
      <c r="H566" s="91" t="s">
        <v>167</v>
      </c>
      <c r="I566" s="20" t="e">
        <f t="shared" si="40"/>
        <v>#N/A</v>
      </c>
      <c r="J566" s="20" t="e">
        <f t="shared" si="41"/>
        <v>#N/A</v>
      </c>
      <c r="K566" s="91" t="e">
        <f>INDEX(bureaux!$A:$I,MATCH($E566,bureaux!$A:$A,0),9)</f>
        <v>#N/A</v>
      </c>
      <c r="L566" s="91" t="e">
        <f t="shared" si="42"/>
        <v>#N/A</v>
      </c>
      <c r="M566" s="91" t="e">
        <f t="shared" si="43"/>
        <v>#N/A</v>
      </c>
      <c r="N566" s="20" t="e">
        <f t="shared" si="44"/>
        <v>#N/A</v>
      </c>
      <c r="O566" s="20" t="e">
        <f>INDEX(bureaux!$A:$H,MATCH($E566,bureaux!$A:$A,0),8)</f>
        <v>#N/A</v>
      </c>
      <c r="P566" s="91" t="e">
        <f>_xlfn.CONCAT(INDEX(bureaux!$A:$H,MATCH($E566,bureaux!$A:$A,0),4)," ",INDEX(bureaux!$A:$H,MATCH($E566,bureaux!$A:$A,0),5))</f>
        <v>#N/A</v>
      </c>
      <c r="Q566" s="20" t="e">
        <f>INDEX(bureaux!$A:$G,MATCH($E566,bureaux!$A:$A,0),6)</f>
        <v>#N/A</v>
      </c>
      <c r="R566" s="20" t="e">
        <f>INDEX(bureaux!$A:$G,MATCH($E566,bureaux!$A:$A,0),7)</f>
        <v>#N/A</v>
      </c>
    </row>
    <row r="567" spans="1:18" x14ac:dyDescent="0.25">
      <c r="A567" s="20">
        <f>'Elegio-Electors'!C567</f>
        <v>0</v>
      </c>
      <c r="B567" s="20">
        <f>'Elegio-Electors'!B567</f>
        <v>0</v>
      </c>
      <c r="C567" s="91">
        <f>IF(Procédure!$C$33=2,'Elegio-Electors'!D567,Procédure!$C$33)</f>
        <v>0</v>
      </c>
      <c r="D567" s="20">
        <f>'Elegio-Electors'!E567</f>
        <v>0</v>
      </c>
      <c r="E567" s="91" t="str">
        <f>IF(LEFT(RIGHT('Elegio-Electors'!L567,2),1)="C",'Elegio-Electors'!L567,IF(LEFT(RIGHT('Elegio-Electors'!M567,2),1)="C",'Elegio-Electors'!M567,""))</f>
        <v/>
      </c>
      <c r="F567" s="91" t="str">
        <f>IF(LEFT(RIGHT('Elegio-Electors'!L567,2),1)="O",'Elegio-Electors'!L567,IF(LEFT(RIGHT('Elegio-Electors'!M567,2),1)="O",'Elegio-Electors'!M567,""))</f>
        <v/>
      </c>
      <c r="G567" s="91" t="s">
        <v>166</v>
      </c>
      <c r="H567" s="91" t="s">
        <v>167</v>
      </c>
      <c r="I567" s="20" t="e">
        <f t="shared" si="40"/>
        <v>#N/A</v>
      </c>
      <c r="J567" s="20" t="e">
        <f t="shared" si="41"/>
        <v>#N/A</v>
      </c>
      <c r="K567" s="91" t="e">
        <f>INDEX(bureaux!$A:$I,MATCH($E567,bureaux!$A:$A,0),9)</f>
        <v>#N/A</v>
      </c>
      <c r="L567" s="91" t="e">
        <f t="shared" si="42"/>
        <v>#N/A</v>
      </c>
      <c r="M567" s="91" t="e">
        <f t="shared" si="43"/>
        <v>#N/A</v>
      </c>
      <c r="N567" s="20" t="e">
        <f t="shared" si="44"/>
        <v>#N/A</v>
      </c>
      <c r="O567" s="20" t="e">
        <f>INDEX(bureaux!$A:$H,MATCH($E567,bureaux!$A:$A,0),8)</f>
        <v>#N/A</v>
      </c>
      <c r="P567" s="91" t="e">
        <f>_xlfn.CONCAT(INDEX(bureaux!$A:$H,MATCH($E567,bureaux!$A:$A,0),4)," ",INDEX(bureaux!$A:$H,MATCH($E567,bureaux!$A:$A,0),5))</f>
        <v>#N/A</v>
      </c>
      <c r="Q567" s="20" t="e">
        <f>INDEX(bureaux!$A:$G,MATCH($E567,bureaux!$A:$A,0),6)</f>
        <v>#N/A</v>
      </c>
      <c r="R567" s="20" t="e">
        <f>INDEX(bureaux!$A:$G,MATCH($E567,bureaux!$A:$A,0),7)</f>
        <v>#N/A</v>
      </c>
    </row>
    <row r="568" spans="1:18" x14ac:dyDescent="0.25">
      <c r="A568" s="20">
        <f>'Elegio-Electors'!C568</f>
        <v>0</v>
      </c>
      <c r="B568" s="20">
        <f>'Elegio-Electors'!B568</f>
        <v>0</v>
      </c>
      <c r="C568" s="91">
        <f>IF(Procédure!$C$33=2,'Elegio-Electors'!D568,Procédure!$C$33)</f>
        <v>0</v>
      </c>
      <c r="D568" s="20">
        <f>'Elegio-Electors'!E568</f>
        <v>0</v>
      </c>
      <c r="E568" s="91" t="str">
        <f>IF(LEFT(RIGHT('Elegio-Electors'!L568,2),1)="C",'Elegio-Electors'!L568,IF(LEFT(RIGHT('Elegio-Electors'!M568,2),1)="C",'Elegio-Electors'!M568,""))</f>
        <v/>
      </c>
      <c r="F568" s="91" t="str">
        <f>IF(LEFT(RIGHT('Elegio-Electors'!L568,2),1)="O",'Elegio-Electors'!L568,IF(LEFT(RIGHT('Elegio-Electors'!M568,2),1)="O",'Elegio-Electors'!M568,""))</f>
        <v/>
      </c>
      <c r="G568" s="91" t="s">
        <v>166</v>
      </c>
      <c r="H568" s="91" t="s">
        <v>167</v>
      </c>
      <c r="I568" s="20" t="e">
        <f t="shared" si="40"/>
        <v>#N/A</v>
      </c>
      <c r="J568" s="20" t="e">
        <f t="shared" si="41"/>
        <v>#N/A</v>
      </c>
      <c r="K568" s="91" t="e">
        <f>INDEX(bureaux!$A:$I,MATCH($E568,bureaux!$A:$A,0),9)</f>
        <v>#N/A</v>
      </c>
      <c r="L568" s="91" t="e">
        <f t="shared" si="42"/>
        <v>#N/A</v>
      </c>
      <c r="M568" s="91" t="e">
        <f t="shared" si="43"/>
        <v>#N/A</v>
      </c>
      <c r="N568" s="20" t="e">
        <f t="shared" si="44"/>
        <v>#N/A</v>
      </c>
      <c r="O568" s="20" t="e">
        <f>INDEX(bureaux!$A:$H,MATCH($E568,bureaux!$A:$A,0),8)</f>
        <v>#N/A</v>
      </c>
      <c r="P568" s="91" t="e">
        <f>_xlfn.CONCAT(INDEX(bureaux!$A:$H,MATCH($E568,bureaux!$A:$A,0),4)," ",INDEX(bureaux!$A:$H,MATCH($E568,bureaux!$A:$A,0),5))</f>
        <v>#N/A</v>
      </c>
      <c r="Q568" s="20" t="e">
        <f>INDEX(bureaux!$A:$G,MATCH($E568,bureaux!$A:$A,0),6)</f>
        <v>#N/A</v>
      </c>
      <c r="R568" s="20" t="e">
        <f>INDEX(bureaux!$A:$G,MATCH($E568,bureaux!$A:$A,0),7)</f>
        <v>#N/A</v>
      </c>
    </row>
    <row r="569" spans="1:18" x14ac:dyDescent="0.25">
      <c r="A569" s="20">
        <f>'Elegio-Electors'!C569</f>
        <v>0</v>
      </c>
      <c r="B569" s="20">
        <f>'Elegio-Electors'!B569</f>
        <v>0</v>
      </c>
      <c r="C569" s="91">
        <f>IF(Procédure!$C$33=2,'Elegio-Electors'!D569,Procédure!$C$33)</f>
        <v>0</v>
      </c>
      <c r="D569" s="20">
        <f>'Elegio-Electors'!E569</f>
        <v>0</v>
      </c>
      <c r="E569" s="91" t="str">
        <f>IF(LEFT(RIGHT('Elegio-Electors'!L569,2),1)="C",'Elegio-Electors'!L569,IF(LEFT(RIGHT('Elegio-Electors'!M569,2),1)="C",'Elegio-Electors'!M569,""))</f>
        <v/>
      </c>
      <c r="F569" s="91" t="str">
        <f>IF(LEFT(RIGHT('Elegio-Electors'!L569,2),1)="O",'Elegio-Electors'!L569,IF(LEFT(RIGHT('Elegio-Electors'!M569,2),1)="O",'Elegio-Electors'!M569,""))</f>
        <v/>
      </c>
      <c r="G569" s="91" t="s">
        <v>166</v>
      </c>
      <c r="H569" s="91" t="s">
        <v>167</v>
      </c>
      <c r="I569" s="20" t="e">
        <f t="shared" si="40"/>
        <v>#N/A</v>
      </c>
      <c r="J569" s="20" t="e">
        <f t="shared" si="41"/>
        <v>#N/A</v>
      </c>
      <c r="K569" s="91" t="e">
        <f>INDEX(bureaux!$A:$I,MATCH($E569,bureaux!$A:$A,0),9)</f>
        <v>#N/A</v>
      </c>
      <c r="L569" s="91" t="e">
        <f t="shared" si="42"/>
        <v>#N/A</v>
      </c>
      <c r="M569" s="91" t="e">
        <f t="shared" si="43"/>
        <v>#N/A</v>
      </c>
      <c r="N569" s="20" t="e">
        <f t="shared" si="44"/>
        <v>#N/A</v>
      </c>
      <c r="O569" s="20" t="e">
        <f>INDEX(bureaux!$A:$H,MATCH($E569,bureaux!$A:$A,0),8)</f>
        <v>#N/A</v>
      </c>
      <c r="P569" s="91" t="e">
        <f>_xlfn.CONCAT(INDEX(bureaux!$A:$H,MATCH($E569,bureaux!$A:$A,0),4)," ",INDEX(bureaux!$A:$H,MATCH($E569,bureaux!$A:$A,0),5))</f>
        <v>#N/A</v>
      </c>
      <c r="Q569" s="20" t="e">
        <f>INDEX(bureaux!$A:$G,MATCH($E569,bureaux!$A:$A,0),6)</f>
        <v>#N/A</v>
      </c>
      <c r="R569" s="20" t="e">
        <f>INDEX(bureaux!$A:$G,MATCH($E569,bureaux!$A:$A,0),7)</f>
        <v>#N/A</v>
      </c>
    </row>
    <row r="570" spans="1:18" x14ac:dyDescent="0.25">
      <c r="A570" s="20">
        <f>'Elegio-Electors'!C570</f>
        <v>0</v>
      </c>
      <c r="B570" s="20">
        <f>'Elegio-Electors'!B570</f>
        <v>0</v>
      </c>
      <c r="C570" s="91">
        <f>IF(Procédure!$C$33=2,'Elegio-Electors'!D570,Procédure!$C$33)</f>
        <v>0</v>
      </c>
      <c r="D570" s="20">
        <f>'Elegio-Electors'!E570</f>
        <v>0</v>
      </c>
      <c r="E570" s="91" t="str">
        <f>IF(LEFT(RIGHT('Elegio-Electors'!L570,2),1)="C",'Elegio-Electors'!L570,IF(LEFT(RIGHT('Elegio-Electors'!M570,2),1)="C",'Elegio-Electors'!M570,""))</f>
        <v/>
      </c>
      <c r="F570" s="91" t="str">
        <f>IF(LEFT(RIGHT('Elegio-Electors'!L570,2),1)="O",'Elegio-Electors'!L570,IF(LEFT(RIGHT('Elegio-Electors'!M570,2),1)="O",'Elegio-Electors'!M570,""))</f>
        <v/>
      </c>
      <c r="G570" s="91" t="s">
        <v>166</v>
      </c>
      <c r="H570" s="91" t="s">
        <v>167</v>
      </c>
      <c r="I570" s="20" t="e">
        <f t="shared" si="40"/>
        <v>#N/A</v>
      </c>
      <c r="J570" s="20" t="e">
        <f t="shared" si="41"/>
        <v>#N/A</v>
      </c>
      <c r="K570" s="91" t="e">
        <f>INDEX(bureaux!$A:$I,MATCH($E570,bureaux!$A:$A,0),9)</f>
        <v>#N/A</v>
      </c>
      <c r="L570" s="91" t="e">
        <f t="shared" si="42"/>
        <v>#N/A</v>
      </c>
      <c r="M570" s="91" t="e">
        <f t="shared" si="43"/>
        <v>#N/A</v>
      </c>
      <c r="N570" s="20" t="e">
        <f t="shared" si="44"/>
        <v>#N/A</v>
      </c>
      <c r="O570" s="20" t="e">
        <f>INDEX(bureaux!$A:$H,MATCH($E570,bureaux!$A:$A,0),8)</f>
        <v>#N/A</v>
      </c>
      <c r="P570" s="91" t="e">
        <f>_xlfn.CONCAT(INDEX(bureaux!$A:$H,MATCH($E570,bureaux!$A:$A,0),4)," ",INDEX(bureaux!$A:$H,MATCH($E570,bureaux!$A:$A,0),5))</f>
        <v>#N/A</v>
      </c>
      <c r="Q570" s="20" t="e">
        <f>INDEX(bureaux!$A:$G,MATCH($E570,bureaux!$A:$A,0),6)</f>
        <v>#N/A</v>
      </c>
      <c r="R570" s="20" t="e">
        <f>INDEX(bureaux!$A:$G,MATCH($E570,bureaux!$A:$A,0),7)</f>
        <v>#N/A</v>
      </c>
    </row>
    <row r="571" spans="1:18" x14ac:dyDescent="0.25">
      <c r="A571" s="20">
        <f>'Elegio-Electors'!C571</f>
        <v>0</v>
      </c>
      <c r="B571" s="20">
        <f>'Elegio-Electors'!B571</f>
        <v>0</v>
      </c>
      <c r="C571" s="91">
        <f>IF(Procédure!$C$33=2,'Elegio-Electors'!D571,Procédure!$C$33)</f>
        <v>0</v>
      </c>
      <c r="D571" s="20">
        <f>'Elegio-Electors'!E571</f>
        <v>0</v>
      </c>
      <c r="E571" s="91" t="str">
        <f>IF(LEFT(RIGHT('Elegio-Electors'!L571,2),1)="C",'Elegio-Electors'!L571,IF(LEFT(RIGHT('Elegio-Electors'!M571,2),1)="C",'Elegio-Electors'!M571,""))</f>
        <v/>
      </c>
      <c r="F571" s="91" t="str">
        <f>IF(LEFT(RIGHT('Elegio-Electors'!L571,2),1)="O",'Elegio-Electors'!L571,IF(LEFT(RIGHT('Elegio-Electors'!M571,2),1)="O",'Elegio-Electors'!M571,""))</f>
        <v/>
      </c>
      <c r="G571" s="91" t="s">
        <v>166</v>
      </c>
      <c r="H571" s="91" t="s">
        <v>167</v>
      </c>
      <c r="I571" s="20" t="e">
        <f t="shared" si="40"/>
        <v>#N/A</v>
      </c>
      <c r="J571" s="20" t="e">
        <f t="shared" si="41"/>
        <v>#N/A</v>
      </c>
      <c r="K571" s="91" t="e">
        <f>INDEX(bureaux!$A:$I,MATCH($E571,bureaux!$A:$A,0),9)</f>
        <v>#N/A</v>
      </c>
      <c r="L571" s="91" t="e">
        <f t="shared" si="42"/>
        <v>#N/A</v>
      </c>
      <c r="M571" s="91" t="e">
        <f t="shared" si="43"/>
        <v>#N/A</v>
      </c>
      <c r="N571" s="20" t="e">
        <f t="shared" si="44"/>
        <v>#N/A</v>
      </c>
      <c r="O571" s="20" t="e">
        <f>INDEX(bureaux!$A:$H,MATCH($E571,bureaux!$A:$A,0),8)</f>
        <v>#N/A</v>
      </c>
      <c r="P571" s="91" t="e">
        <f>_xlfn.CONCAT(INDEX(bureaux!$A:$H,MATCH($E571,bureaux!$A:$A,0),4)," ",INDEX(bureaux!$A:$H,MATCH($E571,bureaux!$A:$A,0),5))</f>
        <v>#N/A</v>
      </c>
      <c r="Q571" s="20" t="e">
        <f>INDEX(bureaux!$A:$G,MATCH($E571,bureaux!$A:$A,0),6)</f>
        <v>#N/A</v>
      </c>
      <c r="R571" s="20" t="e">
        <f>INDEX(bureaux!$A:$G,MATCH($E571,bureaux!$A:$A,0),7)</f>
        <v>#N/A</v>
      </c>
    </row>
    <row r="572" spans="1:18" x14ac:dyDescent="0.25">
      <c r="A572" s="20">
        <f>'Elegio-Electors'!C572</f>
        <v>0</v>
      </c>
      <c r="B572" s="20">
        <f>'Elegio-Electors'!B572</f>
        <v>0</v>
      </c>
      <c r="C572" s="91">
        <f>IF(Procédure!$C$33=2,'Elegio-Electors'!D572,Procédure!$C$33)</f>
        <v>0</v>
      </c>
      <c r="D572" s="20">
        <f>'Elegio-Electors'!E572</f>
        <v>0</v>
      </c>
      <c r="E572" s="91" t="str">
        <f>IF(LEFT(RIGHT('Elegio-Electors'!L572,2),1)="C",'Elegio-Electors'!L572,IF(LEFT(RIGHT('Elegio-Electors'!M572,2),1)="C",'Elegio-Electors'!M572,""))</f>
        <v/>
      </c>
      <c r="F572" s="91" t="str">
        <f>IF(LEFT(RIGHT('Elegio-Electors'!L572,2),1)="O",'Elegio-Electors'!L572,IF(LEFT(RIGHT('Elegio-Electors'!M572,2),1)="O",'Elegio-Electors'!M572,""))</f>
        <v/>
      </c>
      <c r="G572" s="91" t="s">
        <v>166</v>
      </c>
      <c r="H572" s="91" t="s">
        <v>167</v>
      </c>
      <c r="I572" s="20" t="e">
        <f t="shared" si="40"/>
        <v>#N/A</v>
      </c>
      <c r="J572" s="20" t="e">
        <f t="shared" si="41"/>
        <v>#N/A</v>
      </c>
      <c r="K572" s="91" t="e">
        <f>INDEX(bureaux!$A:$I,MATCH($E572,bureaux!$A:$A,0),9)</f>
        <v>#N/A</v>
      </c>
      <c r="L572" s="91" t="e">
        <f t="shared" si="42"/>
        <v>#N/A</v>
      </c>
      <c r="M572" s="91" t="e">
        <f t="shared" si="43"/>
        <v>#N/A</v>
      </c>
      <c r="N572" s="20" t="e">
        <f t="shared" si="44"/>
        <v>#N/A</v>
      </c>
      <c r="O572" s="20" t="e">
        <f>INDEX(bureaux!$A:$H,MATCH($E572,bureaux!$A:$A,0),8)</f>
        <v>#N/A</v>
      </c>
      <c r="P572" s="91" t="e">
        <f>_xlfn.CONCAT(INDEX(bureaux!$A:$H,MATCH($E572,bureaux!$A:$A,0),4)," ",INDEX(bureaux!$A:$H,MATCH($E572,bureaux!$A:$A,0),5))</f>
        <v>#N/A</v>
      </c>
      <c r="Q572" s="20" t="e">
        <f>INDEX(bureaux!$A:$G,MATCH($E572,bureaux!$A:$A,0),6)</f>
        <v>#N/A</v>
      </c>
      <c r="R572" s="20" t="e">
        <f>INDEX(bureaux!$A:$G,MATCH($E572,bureaux!$A:$A,0),7)</f>
        <v>#N/A</v>
      </c>
    </row>
    <row r="573" spans="1:18" x14ac:dyDescent="0.25">
      <c r="A573" s="20">
        <f>'Elegio-Electors'!C573</f>
        <v>0</v>
      </c>
      <c r="B573" s="20">
        <f>'Elegio-Electors'!B573</f>
        <v>0</v>
      </c>
      <c r="C573" s="91">
        <f>IF(Procédure!$C$33=2,'Elegio-Electors'!D573,Procédure!$C$33)</f>
        <v>0</v>
      </c>
      <c r="D573" s="20">
        <f>'Elegio-Electors'!E573</f>
        <v>0</v>
      </c>
      <c r="E573" s="91" t="str">
        <f>IF(LEFT(RIGHT('Elegio-Electors'!L573,2),1)="C",'Elegio-Electors'!L573,IF(LEFT(RIGHT('Elegio-Electors'!M573,2),1)="C",'Elegio-Electors'!M573,""))</f>
        <v/>
      </c>
      <c r="F573" s="91" t="str">
        <f>IF(LEFT(RIGHT('Elegio-Electors'!L573,2),1)="O",'Elegio-Electors'!L573,IF(LEFT(RIGHT('Elegio-Electors'!M573,2),1)="O",'Elegio-Electors'!M573,""))</f>
        <v/>
      </c>
      <c r="G573" s="91" t="s">
        <v>166</v>
      </c>
      <c r="H573" s="91" t="s">
        <v>167</v>
      </c>
      <c r="I573" s="20" t="e">
        <f t="shared" si="40"/>
        <v>#N/A</v>
      </c>
      <c r="J573" s="20" t="e">
        <f t="shared" si="41"/>
        <v>#N/A</v>
      </c>
      <c r="K573" s="91" t="e">
        <f>INDEX(bureaux!$A:$I,MATCH($E573,bureaux!$A:$A,0),9)</f>
        <v>#N/A</v>
      </c>
      <c r="L573" s="91" t="e">
        <f t="shared" si="42"/>
        <v>#N/A</v>
      </c>
      <c r="M573" s="91" t="e">
        <f t="shared" si="43"/>
        <v>#N/A</v>
      </c>
      <c r="N573" s="20" t="e">
        <f t="shared" si="44"/>
        <v>#N/A</v>
      </c>
      <c r="O573" s="20" t="e">
        <f>INDEX(bureaux!$A:$H,MATCH($E573,bureaux!$A:$A,0),8)</f>
        <v>#N/A</v>
      </c>
      <c r="P573" s="91" t="e">
        <f>_xlfn.CONCAT(INDEX(bureaux!$A:$H,MATCH($E573,bureaux!$A:$A,0),4)," ",INDEX(bureaux!$A:$H,MATCH($E573,bureaux!$A:$A,0),5))</f>
        <v>#N/A</v>
      </c>
      <c r="Q573" s="20" t="e">
        <f>INDEX(bureaux!$A:$G,MATCH($E573,bureaux!$A:$A,0),6)</f>
        <v>#N/A</v>
      </c>
      <c r="R573" s="20" t="e">
        <f>INDEX(bureaux!$A:$G,MATCH($E573,bureaux!$A:$A,0),7)</f>
        <v>#N/A</v>
      </c>
    </row>
    <row r="574" spans="1:18" x14ac:dyDescent="0.25">
      <c r="A574" s="20">
        <f>'Elegio-Electors'!C574</f>
        <v>0</v>
      </c>
      <c r="B574" s="20">
        <f>'Elegio-Electors'!B574</f>
        <v>0</v>
      </c>
      <c r="C574" s="91">
        <f>IF(Procédure!$C$33=2,'Elegio-Electors'!D574,Procédure!$C$33)</f>
        <v>0</v>
      </c>
      <c r="D574" s="20">
        <f>'Elegio-Electors'!E574</f>
        <v>0</v>
      </c>
      <c r="E574" s="91" t="str">
        <f>IF(LEFT(RIGHT('Elegio-Electors'!L574,2),1)="C",'Elegio-Electors'!L574,IF(LEFT(RIGHT('Elegio-Electors'!M574,2),1)="C",'Elegio-Electors'!M574,""))</f>
        <v/>
      </c>
      <c r="F574" s="91" t="str">
        <f>IF(LEFT(RIGHT('Elegio-Electors'!L574,2),1)="O",'Elegio-Electors'!L574,IF(LEFT(RIGHT('Elegio-Electors'!M574,2),1)="O",'Elegio-Electors'!M574,""))</f>
        <v/>
      </c>
      <c r="G574" s="91" t="s">
        <v>166</v>
      </c>
      <c r="H574" s="91" t="s">
        <v>167</v>
      </c>
      <c r="I574" s="20" t="e">
        <f t="shared" si="40"/>
        <v>#N/A</v>
      </c>
      <c r="J574" s="20" t="e">
        <f t="shared" si="41"/>
        <v>#N/A</v>
      </c>
      <c r="K574" s="91" t="e">
        <f>INDEX(bureaux!$A:$I,MATCH($E574,bureaux!$A:$A,0),9)</f>
        <v>#N/A</v>
      </c>
      <c r="L574" s="91" t="e">
        <f t="shared" si="42"/>
        <v>#N/A</v>
      </c>
      <c r="M574" s="91" t="e">
        <f t="shared" si="43"/>
        <v>#N/A</v>
      </c>
      <c r="N574" s="20" t="e">
        <f t="shared" si="44"/>
        <v>#N/A</v>
      </c>
      <c r="O574" s="20" t="e">
        <f>INDEX(bureaux!$A:$H,MATCH($E574,bureaux!$A:$A,0),8)</f>
        <v>#N/A</v>
      </c>
      <c r="P574" s="91" t="e">
        <f>_xlfn.CONCAT(INDEX(bureaux!$A:$H,MATCH($E574,bureaux!$A:$A,0),4)," ",INDEX(bureaux!$A:$H,MATCH($E574,bureaux!$A:$A,0),5))</f>
        <v>#N/A</v>
      </c>
      <c r="Q574" s="20" t="e">
        <f>INDEX(bureaux!$A:$G,MATCH($E574,bureaux!$A:$A,0),6)</f>
        <v>#N/A</v>
      </c>
      <c r="R574" s="20" t="e">
        <f>INDEX(bureaux!$A:$G,MATCH($E574,bureaux!$A:$A,0),7)</f>
        <v>#N/A</v>
      </c>
    </row>
    <row r="575" spans="1:18" x14ac:dyDescent="0.25">
      <c r="A575" s="20">
        <f>'Elegio-Electors'!C575</f>
        <v>0</v>
      </c>
      <c r="B575" s="20">
        <f>'Elegio-Electors'!B575</f>
        <v>0</v>
      </c>
      <c r="C575" s="91">
        <f>IF(Procédure!$C$33=2,'Elegio-Electors'!D575,Procédure!$C$33)</f>
        <v>0</v>
      </c>
      <c r="D575" s="20">
        <f>'Elegio-Electors'!E575</f>
        <v>0</v>
      </c>
      <c r="E575" s="91" t="str">
        <f>IF(LEFT(RIGHT('Elegio-Electors'!L575,2),1)="C",'Elegio-Electors'!L575,IF(LEFT(RIGHT('Elegio-Electors'!M575,2),1)="C",'Elegio-Electors'!M575,""))</f>
        <v/>
      </c>
      <c r="F575" s="91" t="str">
        <f>IF(LEFT(RIGHT('Elegio-Electors'!L575,2),1)="O",'Elegio-Electors'!L575,IF(LEFT(RIGHT('Elegio-Electors'!M575,2),1)="O",'Elegio-Electors'!M575,""))</f>
        <v/>
      </c>
      <c r="G575" s="91" t="s">
        <v>166</v>
      </c>
      <c r="H575" s="91" t="s">
        <v>167</v>
      </c>
      <c r="I575" s="20" t="e">
        <f t="shared" si="40"/>
        <v>#N/A</v>
      </c>
      <c r="J575" s="20" t="e">
        <f t="shared" si="41"/>
        <v>#N/A</v>
      </c>
      <c r="K575" s="91" t="e">
        <f>INDEX(bureaux!$A:$I,MATCH($E575,bureaux!$A:$A,0),9)</f>
        <v>#N/A</v>
      </c>
      <c r="L575" s="91" t="e">
        <f t="shared" si="42"/>
        <v>#N/A</v>
      </c>
      <c r="M575" s="91" t="e">
        <f t="shared" si="43"/>
        <v>#N/A</v>
      </c>
      <c r="N575" s="20" t="e">
        <f t="shared" si="44"/>
        <v>#N/A</v>
      </c>
      <c r="O575" s="20" t="e">
        <f>INDEX(bureaux!$A:$H,MATCH($E575,bureaux!$A:$A,0),8)</f>
        <v>#N/A</v>
      </c>
      <c r="P575" s="91" t="e">
        <f>_xlfn.CONCAT(INDEX(bureaux!$A:$H,MATCH($E575,bureaux!$A:$A,0),4)," ",INDEX(bureaux!$A:$H,MATCH($E575,bureaux!$A:$A,0),5))</f>
        <v>#N/A</v>
      </c>
      <c r="Q575" s="20" t="e">
        <f>INDEX(bureaux!$A:$G,MATCH($E575,bureaux!$A:$A,0),6)</f>
        <v>#N/A</v>
      </c>
      <c r="R575" s="20" t="e">
        <f>INDEX(bureaux!$A:$G,MATCH($E575,bureaux!$A:$A,0),7)</f>
        <v>#N/A</v>
      </c>
    </row>
    <row r="576" spans="1:18" x14ac:dyDescent="0.25">
      <c r="A576" s="20">
        <f>'Elegio-Electors'!C576</f>
        <v>0</v>
      </c>
      <c r="B576" s="20">
        <f>'Elegio-Electors'!B576</f>
        <v>0</v>
      </c>
      <c r="C576" s="91">
        <f>IF(Procédure!$C$33=2,'Elegio-Electors'!D576,Procédure!$C$33)</f>
        <v>0</v>
      </c>
      <c r="D576" s="20">
        <f>'Elegio-Electors'!E576</f>
        <v>0</v>
      </c>
      <c r="E576" s="91" t="str">
        <f>IF(LEFT(RIGHT('Elegio-Electors'!L576,2),1)="C",'Elegio-Electors'!L576,IF(LEFT(RIGHT('Elegio-Electors'!M576,2),1)="C",'Elegio-Electors'!M576,""))</f>
        <v/>
      </c>
      <c r="F576" s="91" t="str">
        <f>IF(LEFT(RIGHT('Elegio-Electors'!L576,2),1)="O",'Elegio-Electors'!L576,IF(LEFT(RIGHT('Elegio-Electors'!M576,2),1)="O",'Elegio-Electors'!M576,""))</f>
        <v/>
      </c>
      <c r="G576" s="91" t="s">
        <v>166</v>
      </c>
      <c r="H576" s="91" t="s">
        <v>167</v>
      </c>
      <c r="I576" s="20" t="e">
        <f t="shared" si="40"/>
        <v>#N/A</v>
      </c>
      <c r="J576" s="20" t="e">
        <f t="shared" si="41"/>
        <v>#N/A</v>
      </c>
      <c r="K576" s="91" t="e">
        <f>INDEX(bureaux!$A:$I,MATCH($E576,bureaux!$A:$A,0),9)</f>
        <v>#N/A</v>
      </c>
      <c r="L576" s="91" t="e">
        <f t="shared" si="42"/>
        <v>#N/A</v>
      </c>
      <c r="M576" s="91" t="e">
        <f t="shared" si="43"/>
        <v>#N/A</v>
      </c>
      <c r="N576" s="20" t="e">
        <f t="shared" si="44"/>
        <v>#N/A</v>
      </c>
      <c r="O576" s="20" t="e">
        <f>INDEX(bureaux!$A:$H,MATCH($E576,bureaux!$A:$A,0),8)</f>
        <v>#N/A</v>
      </c>
      <c r="P576" s="91" t="e">
        <f>_xlfn.CONCAT(INDEX(bureaux!$A:$H,MATCH($E576,bureaux!$A:$A,0),4)," ",INDEX(bureaux!$A:$H,MATCH($E576,bureaux!$A:$A,0),5))</f>
        <v>#N/A</v>
      </c>
      <c r="Q576" s="20" t="e">
        <f>INDEX(bureaux!$A:$G,MATCH($E576,bureaux!$A:$A,0),6)</f>
        <v>#N/A</v>
      </c>
      <c r="R576" s="20" t="e">
        <f>INDEX(bureaux!$A:$G,MATCH($E576,bureaux!$A:$A,0),7)</f>
        <v>#N/A</v>
      </c>
    </row>
    <row r="577" spans="1:18" x14ac:dyDescent="0.25">
      <c r="A577" s="20">
        <f>'Elegio-Electors'!C577</f>
        <v>0</v>
      </c>
      <c r="B577" s="20">
        <f>'Elegio-Electors'!B577</f>
        <v>0</v>
      </c>
      <c r="C577" s="91">
        <f>IF(Procédure!$C$33=2,'Elegio-Electors'!D577,Procédure!$C$33)</f>
        <v>0</v>
      </c>
      <c r="D577" s="20">
        <f>'Elegio-Electors'!E577</f>
        <v>0</v>
      </c>
      <c r="E577" s="91" t="str">
        <f>IF(LEFT(RIGHT('Elegio-Electors'!L577,2),1)="C",'Elegio-Electors'!L577,IF(LEFT(RIGHT('Elegio-Electors'!M577,2),1)="C",'Elegio-Electors'!M577,""))</f>
        <v/>
      </c>
      <c r="F577" s="91" t="str">
        <f>IF(LEFT(RIGHT('Elegio-Electors'!L577,2),1)="O",'Elegio-Electors'!L577,IF(LEFT(RIGHT('Elegio-Electors'!M577,2),1)="O",'Elegio-Electors'!M577,""))</f>
        <v/>
      </c>
      <c r="G577" s="91" t="s">
        <v>166</v>
      </c>
      <c r="H577" s="91" t="s">
        <v>167</v>
      </c>
      <c r="I577" s="20" t="e">
        <f t="shared" si="40"/>
        <v>#N/A</v>
      </c>
      <c r="J577" s="20" t="e">
        <f t="shared" si="41"/>
        <v>#N/A</v>
      </c>
      <c r="K577" s="91" t="e">
        <f>INDEX(bureaux!$A:$I,MATCH($E577,bureaux!$A:$A,0),9)</f>
        <v>#N/A</v>
      </c>
      <c r="L577" s="91" t="e">
        <f t="shared" si="42"/>
        <v>#N/A</v>
      </c>
      <c r="M577" s="91" t="e">
        <f t="shared" si="43"/>
        <v>#N/A</v>
      </c>
      <c r="N577" s="20" t="e">
        <f t="shared" si="44"/>
        <v>#N/A</v>
      </c>
      <c r="O577" s="20" t="e">
        <f>INDEX(bureaux!$A:$H,MATCH($E577,bureaux!$A:$A,0),8)</f>
        <v>#N/A</v>
      </c>
      <c r="P577" s="91" t="e">
        <f>_xlfn.CONCAT(INDEX(bureaux!$A:$H,MATCH($E577,bureaux!$A:$A,0),4)," ",INDEX(bureaux!$A:$H,MATCH($E577,bureaux!$A:$A,0),5))</f>
        <v>#N/A</v>
      </c>
      <c r="Q577" s="20" t="e">
        <f>INDEX(bureaux!$A:$G,MATCH($E577,bureaux!$A:$A,0),6)</f>
        <v>#N/A</v>
      </c>
      <c r="R577" s="20" t="e">
        <f>INDEX(bureaux!$A:$G,MATCH($E577,bureaux!$A:$A,0),7)</f>
        <v>#N/A</v>
      </c>
    </row>
    <row r="578" spans="1:18" x14ac:dyDescent="0.25">
      <c r="A578" s="20">
        <f>'Elegio-Electors'!C578</f>
        <v>0</v>
      </c>
      <c r="B578" s="20">
        <f>'Elegio-Electors'!B578</f>
        <v>0</v>
      </c>
      <c r="C578" s="91">
        <f>IF(Procédure!$C$33=2,'Elegio-Electors'!D578,Procédure!$C$33)</f>
        <v>0</v>
      </c>
      <c r="D578" s="20">
        <f>'Elegio-Electors'!E578</f>
        <v>0</v>
      </c>
      <c r="E578" s="91" t="str">
        <f>IF(LEFT(RIGHT('Elegio-Electors'!L578,2),1)="C",'Elegio-Electors'!L578,IF(LEFT(RIGHT('Elegio-Electors'!M578,2),1)="C",'Elegio-Electors'!M578,""))</f>
        <v/>
      </c>
      <c r="F578" s="91" t="str">
        <f>IF(LEFT(RIGHT('Elegio-Electors'!L578,2),1)="O",'Elegio-Electors'!L578,IF(LEFT(RIGHT('Elegio-Electors'!M578,2),1)="O",'Elegio-Electors'!M578,""))</f>
        <v/>
      </c>
      <c r="G578" s="91" t="s">
        <v>166</v>
      </c>
      <c r="H578" s="91" t="s">
        <v>167</v>
      </c>
      <c r="I578" s="20" t="e">
        <f t="shared" si="40"/>
        <v>#N/A</v>
      </c>
      <c r="J578" s="20" t="e">
        <f t="shared" si="41"/>
        <v>#N/A</v>
      </c>
      <c r="K578" s="91" t="e">
        <f>INDEX(bureaux!$A:$I,MATCH($E578,bureaux!$A:$A,0),9)</f>
        <v>#N/A</v>
      </c>
      <c r="L578" s="91" t="e">
        <f t="shared" si="42"/>
        <v>#N/A</v>
      </c>
      <c r="M578" s="91" t="e">
        <f t="shared" si="43"/>
        <v>#N/A</v>
      </c>
      <c r="N578" s="20" t="e">
        <f t="shared" si="44"/>
        <v>#N/A</v>
      </c>
      <c r="O578" s="20" t="e">
        <f>INDEX(bureaux!$A:$H,MATCH($E578,bureaux!$A:$A,0),8)</f>
        <v>#N/A</v>
      </c>
      <c r="P578" s="91" t="e">
        <f>_xlfn.CONCAT(INDEX(bureaux!$A:$H,MATCH($E578,bureaux!$A:$A,0),4)," ",INDEX(bureaux!$A:$H,MATCH($E578,bureaux!$A:$A,0),5))</f>
        <v>#N/A</v>
      </c>
      <c r="Q578" s="20" t="e">
        <f>INDEX(bureaux!$A:$G,MATCH($E578,bureaux!$A:$A,0),6)</f>
        <v>#N/A</v>
      </c>
      <c r="R578" s="20" t="e">
        <f>INDEX(bureaux!$A:$G,MATCH($E578,bureaux!$A:$A,0),7)</f>
        <v>#N/A</v>
      </c>
    </row>
    <row r="579" spans="1:18" x14ac:dyDescent="0.25">
      <c r="A579" s="20">
        <f>'Elegio-Electors'!C579</f>
        <v>0</v>
      </c>
      <c r="B579" s="20">
        <f>'Elegio-Electors'!B579</f>
        <v>0</v>
      </c>
      <c r="C579" s="91">
        <f>IF(Procédure!$C$33=2,'Elegio-Electors'!D579,Procédure!$C$33)</f>
        <v>0</v>
      </c>
      <c r="D579" s="20">
        <f>'Elegio-Electors'!E579</f>
        <v>0</v>
      </c>
      <c r="E579" s="91" t="str">
        <f>IF(LEFT(RIGHT('Elegio-Electors'!L579,2),1)="C",'Elegio-Electors'!L579,IF(LEFT(RIGHT('Elegio-Electors'!M579,2),1)="C",'Elegio-Electors'!M579,""))</f>
        <v/>
      </c>
      <c r="F579" s="91" t="str">
        <f>IF(LEFT(RIGHT('Elegio-Electors'!L579,2),1)="O",'Elegio-Electors'!L579,IF(LEFT(RIGHT('Elegio-Electors'!M579,2),1)="O",'Elegio-Electors'!M579,""))</f>
        <v/>
      </c>
      <c r="G579" s="91" t="s">
        <v>166</v>
      </c>
      <c r="H579" s="91" t="s">
        <v>167</v>
      </c>
      <c r="I579" s="20" t="e">
        <f t="shared" ref="I579:I642" si="45">_xlfn.SWITCH(RIGHT(E579,1),"B","bedienden","A","arbeiders","J","jongeren","K","kader")</f>
        <v>#N/A</v>
      </c>
      <c r="J579" s="20" t="e">
        <f t="shared" ref="J579:J642" si="46">_xlfn.SWITCH(RIGHT(E579,1),"B","employés","A","ouvriers","J","jeunes","K","cadre")</f>
        <v>#N/A</v>
      </c>
      <c r="K579" s="91" t="e">
        <f>INDEX(bureaux!$A:$I,MATCH($E579,bureaux!$A:$A,0),9)</f>
        <v>#N/A</v>
      </c>
      <c r="L579" s="91" t="e">
        <f t="shared" ref="L579:L642" si="47">_xlfn.CONCAT(G579," ",K579," CPBW ",I579)</f>
        <v>#N/A</v>
      </c>
      <c r="M579" s="91" t="e">
        <f t="shared" ref="M579:M642" si="48">_xlfn.CONCAT(H579," ",K579," CPPT ",J579)</f>
        <v>#N/A</v>
      </c>
      <c r="N579" s="20" t="e">
        <f t="shared" ref="N579:N642" si="49">IF(C579="NL",L579,M579)</f>
        <v>#N/A</v>
      </c>
      <c r="O579" s="20" t="e">
        <f>INDEX(bureaux!$A:$H,MATCH($E579,bureaux!$A:$A,0),8)</f>
        <v>#N/A</v>
      </c>
      <c r="P579" s="91" t="e">
        <f>_xlfn.CONCAT(INDEX(bureaux!$A:$H,MATCH($E579,bureaux!$A:$A,0),4)," ",INDEX(bureaux!$A:$H,MATCH($E579,bureaux!$A:$A,0),5))</f>
        <v>#N/A</v>
      </c>
      <c r="Q579" s="20" t="e">
        <f>INDEX(bureaux!$A:$G,MATCH($E579,bureaux!$A:$A,0),6)</f>
        <v>#N/A</v>
      </c>
      <c r="R579" s="20" t="e">
        <f>INDEX(bureaux!$A:$G,MATCH($E579,bureaux!$A:$A,0),7)</f>
        <v>#N/A</v>
      </c>
    </row>
    <row r="580" spans="1:18" x14ac:dyDescent="0.25">
      <c r="A580" s="20">
        <f>'Elegio-Electors'!C580</f>
        <v>0</v>
      </c>
      <c r="B580" s="20">
        <f>'Elegio-Electors'!B580</f>
        <v>0</v>
      </c>
      <c r="C580" s="91">
        <f>IF(Procédure!$C$33=2,'Elegio-Electors'!D580,Procédure!$C$33)</f>
        <v>0</v>
      </c>
      <c r="D580" s="20">
        <f>'Elegio-Electors'!E580</f>
        <v>0</v>
      </c>
      <c r="E580" s="91" t="str">
        <f>IF(LEFT(RIGHT('Elegio-Electors'!L580,2),1)="C",'Elegio-Electors'!L580,IF(LEFT(RIGHT('Elegio-Electors'!M580,2),1)="C",'Elegio-Electors'!M580,""))</f>
        <v/>
      </c>
      <c r="F580" s="91" t="str">
        <f>IF(LEFT(RIGHT('Elegio-Electors'!L580,2),1)="O",'Elegio-Electors'!L580,IF(LEFT(RIGHT('Elegio-Electors'!M580,2),1)="O",'Elegio-Electors'!M580,""))</f>
        <v/>
      </c>
      <c r="G580" s="91" t="s">
        <v>166</v>
      </c>
      <c r="H580" s="91" t="s">
        <v>167</v>
      </c>
      <c r="I580" s="20" t="e">
        <f t="shared" si="45"/>
        <v>#N/A</v>
      </c>
      <c r="J580" s="20" t="e">
        <f t="shared" si="46"/>
        <v>#N/A</v>
      </c>
      <c r="K580" s="91" t="e">
        <f>INDEX(bureaux!$A:$I,MATCH($E580,bureaux!$A:$A,0),9)</f>
        <v>#N/A</v>
      </c>
      <c r="L580" s="91" t="e">
        <f t="shared" si="47"/>
        <v>#N/A</v>
      </c>
      <c r="M580" s="91" t="e">
        <f t="shared" si="48"/>
        <v>#N/A</v>
      </c>
      <c r="N580" s="20" t="e">
        <f t="shared" si="49"/>
        <v>#N/A</v>
      </c>
      <c r="O580" s="20" t="e">
        <f>INDEX(bureaux!$A:$H,MATCH($E580,bureaux!$A:$A,0),8)</f>
        <v>#N/A</v>
      </c>
      <c r="P580" s="91" t="e">
        <f>_xlfn.CONCAT(INDEX(bureaux!$A:$H,MATCH($E580,bureaux!$A:$A,0),4)," ",INDEX(bureaux!$A:$H,MATCH($E580,bureaux!$A:$A,0),5))</f>
        <v>#N/A</v>
      </c>
      <c r="Q580" s="20" t="e">
        <f>INDEX(bureaux!$A:$G,MATCH($E580,bureaux!$A:$A,0),6)</f>
        <v>#N/A</v>
      </c>
      <c r="R580" s="20" t="e">
        <f>INDEX(bureaux!$A:$G,MATCH($E580,bureaux!$A:$A,0),7)</f>
        <v>#N/A</v>
      </c>
    </row>
    <row r="581" spans="1:18" x14ac:dyDescent="0.25">
      <c r="A581" s="20">
        <f>'Elegio-Electors'!C581</f>
        <v>0</v>
      </c>
      <c r="B581" s="20">
        <f>'Elegio-Electors'!B581</f>
        <v>0</v>
      </c>
      <c r="C581" s="91">
        <f>IF(Procédure!$C$33=2,'Elegio-Electors'!D581,Procédure!$C$33)</f>
        <v>0</v>
      </c>
      <c r="D581" s="20">
        <f>'Elegio-Electors'!E581</f>
        <v>0</v>
      </c>
      <c r="E581" s="91" t="str">
        <f>IF(LEFT(RIGHT('Elegio-Electors'!L581,2),1)="C",'Elegio-Electors'!L581,IF(LEFT(RIGHT('Elegio-Electors'!M581,2),1)="C",'Elegio-Electors'!M581,""))</f>
        <v/>
      </c>
      <c r="F581" s="91" t="str">
        <f>IF(LEFT(RIGHT('Elegio-Electors'!L581,2),1)="O",'Elegio-Electors'!L581,IF(LEFT(RIGHT('Elegio-Electors'!M581,2),1)="O",'Elegio-Electors'!M581,""))</f>
        <v/>
      </c>
      <c r="G581" s="91" t="s">
        <v>166</v>
      </c>
      <c r="H581" s="91" t="s">
        <v>167</v>
      </c>
      <c r="I581" s="20" t="e">
        <f t="shared" si="45"/>
        <v>#N/A</v>
      </c>
      <c r="J581" s="20" t="e">
        <f t="shared" si="46"/>
        <v>#N/A</v>
      </c>
      <c r="K581" s="91" t="e">
        <f>INDEX(bureaux!$A:$I,MATCH($E581,bureaux!$A:$A,0),9)</f>
        <v>#N/A</v>
      </c>
      <c r="L581" s="91" t="e">
        <f t="shared" si="47"/>
        <v>#N/A</v>
      </c>
      <c r="M581" s="91" t="e">
        <f t="shared" si="48"/>
        <v>#N/A</v>
      </c>
      <c r="N581" s="20" t="e">
        <f t="shared" si="49"/>
        <v>#N/A</v>
      </c>
      <c r="O581" s="20" t="e">
        <f>INDEX(bureaux!$A:$H,MATCH($E581,bureaux!$A:$A,0),8)</f>
        <v>#N/A</v>
      </c>
      <c r="P581" s="91" t="e">
        <f>_xlfn.CONCAT(INDEX(bureaux!$A:$H,MATCH($E581,bureaux!$A:$A,0),4)," ",INDEX(bureaux!$A:$H,MATCH($E581,bureaux!$A:$A,0),5))</f>
        <v>#N/A</v>
      </c>
      <c r="Q581" s="20" t="e">
        <f>INDEX(bureaux!$A:$G,MATCH($E581,bureaux!$A:$A,0),6)</f>
        <v>#N/A</v>
      </c>
      <c r="R581" s="20" t="e">
        <f>INDEX(bureaux!$A:$G,MATCH($E581,bureaux!$A:$A,0),7)</f>
        <v>#N/A</v>
      </c>
    </row>
    <row r="582" spans="1:18" x14ac:dyDescent="0.25">
      <c r="A582" s="20">
        <f>'Elegio-Electors'!C582</f>
        <v>0</v>
      </c>
      <c r="B582" s="20">
        <f>'Elegio-Electors'!B582</f>
        <v>0</v>
      </c>
      <c r="C582" s="91">
        <f>IF(Procédure!$C$33=2,'Elegio-Electors'!D582,Procédure!$C$33)</f>
        <v>0</v>
      </c>
      <c r="D582" s="20">
        <f>'Elegio-Electors'!E582</f>
        <v>0</v>
      </c>
      <c r="E582" s="91" t="str">
        <f>IF(LEFT(RIGHT('Elegio-Electors'!L582,2),1)="C",'Elegio-Electors'!L582,IF(LEFT(RIGHT('Elegio-Electors'!M582,2),1)="C",'Elegio-Electors'!M582,""))</f>
        <v/>
      </c>
      <c r="F582" s="91" t="str">
        <f>IF(LEFT(RIGHT('Elegio-Electors'!L582,2),1)="O",'Elegio-Electors'!L582,IF(LEFT(RIGHT('Elegio-Electors'!M582,2),1)="O",'Elegio-Electors'!M582,""))</f>
        <v/>
      </c>
      <c r="G582" s="91" t="s">
        <v>166</v>
      </c>
      <c r="H582" s="91" t="s">
        <v>167</v>
      </c>
      <c r="I582" s="20" t="e">
        <f t="shared" si="45"/>
        <v>#N/A</v>
      </c>
      <c r="J582" s="20" t="e">
        <f t="shared" si="46"/>
        <v>#N/A</v>
      </c>
      <c r="K582" s="91" t="e">
        <f>INDEX(bureaux!$A:$I,MATCH($E582,bureaux!$A:$A,0),9)</f>
        <v>#N/A</v>
      </c>
      <c r="L582" s="91" t="e">
        <f t="shared" si="47"/>
        <v>#N/A</v>
      </c>
      <c r="M582" s="91" t="e">
        <f t="shared" si="48"/>
        <v>#N/A</v>
      </c>
      <c r="N582" s="20" t="e">
        <f t="shared" si="49"/>
        <v>#N/A</v>
      </c>
      <c r="O582" s="20" t="e">
        <f>INDEX(bureaux!$A:$H,MATCH($E582,bureaux!$A:$A,0),8)</f>
        <v>#N/A</v>
      </c>
      <c r="P582" s="91" t="e">
        <f>_xlfn.CONCAT(INDEX(bureaux!$A:$H,MATCH($E582,bureaux!$A:$A,0),4)," ",INDEX(bureaux!$A:$H,MATCH($E582,bureaux!$A:$A,0),5))</f>
        <v>#N/A</v>
      </c>
      <c r="Q582" s="20" t="e">
        <f>INDEX(bureaux!$A:$G,MATCH($E582,bureaux!$A:$A,0),6)</f>
        <v>#N/A</v>
      </c>
      <c r="R582" s="20" t="e">
        <f>INDEX(bureaux!$A:$G,MATCH($E582,bureaux!$A:$A,0),7)</f>
        <v>#N/A</v>
      </c>
    </row>
    <row r="583" spans="1:18" x14ac:dyDescent="0.25">
      <c r="A583" s="20">
        <f>'Elegio-Electors'!C583</f>
        <v>0</v>
      </c>
      <c r="B583" s="20">
        <f>'Elegio-Electors'!B583</f>
        <v>0</v>
      </c>
      <c r="C583" s="91">
        <f>IF(Procédure!$C$33=2,'Elegio-Electors'!D583,Procédure!$C$33)</f>
        <v>0</v>
      </c>
      <c r="D583" s="20">
        <f>'Elegio-Electors'!E583</f>
        <v>0</v>
      </c>
      <c r="E583" s="91" t="str">
        <f>IF(LEFT(RIGHT('Elegio-Electors'!L583,2),1)="C",'Elegio-Electors'!L583,IF(LEFT(RIGHT('Elegio-Electors'!M583,2),1)="C",'Elegio-Electors'!M583,""))</f>
        <v/>
      </c>
      <c r="F583" s="91" t="str">
        <f>IF(LEFT(RIGHT('Elegio-Electors'!L583,2),1)="O",'Elegio-Electors'!L583,IF(LEFT(RIGHT('Elegio-Electors'!M583,2),1)="O",'Elegio-Electors'!M583,""))</f>
        <v/>
      </c>
      <c r="G583" s="91" t="s">
        <v>166</v>
      </c>
      <c r="H583" s="91" t="s">
        <v>167</v>
      </c>
      <c r="I583" s="20" t="e">
        <f t="shared" si="45"/>
        <v>#N/A</v>
      </c>
      <c r="J583" s="20" t="e">
        <f t="shared" si="46"/>
        <v>#N/A</v>
      </c>
      <c r="K583" s="91" t="e">
        <f>INDEX(bureaux!$A:$I,MATCH($E583,bureaux!$A:$A,0),9)</f>
        <v>#N/A</v>
      </c>
      <c r="L583" s="91" t="e">
        <f t="shared" si="47"/>
        <v>#N/A</v>
      </c>
      <c r="M583" s="91" t="e">
        <f t="shared" si="48"/>
        <v>#N/A</v>
      </c>
      <c r="N583" s="20" t="e">
        <f t="shared" si="49"/>
        <v>#N/A</v>
      </c>
      <c r="O583" s="20" t="e">
        <f>INDEX(bureaux!$A:$H,MATCH($E583,bureaux!$A:$A,0),8)</f>
        <v>#N/A</v>
      </c>
      <c r="P583" s="91" t="e">
        <f>_xlfn.CONCAT(INDEX(bureaux!$A:$H,MATCH($E583,bureaux!$A:$A,0),4)," ",INDEX(bureaux!$A:$H,MATCH($E583,bureaux!$A:$A,0),5))</f>
        <v>#N/A</v>
      </c>
      <c r="Q583" s="20" t="e">
        <f>INDEX(bureaux!$A:$G,MATCH($E583,bureaux!$A:$A,0),6)</f>
        <v>#N/A</v>
      </c>
      <c r="R583" s="20" t="e">
        <f>INDEX(bureaux!$A:$G,MATCH($E583,bureaux!$A:$A,0),7)</f>
        <v>#N/A</v>
      </c>
    </row>
    <row r="584" spans="1:18" x14ac:dyDescent="0.25">
      <c r="A584" s="20">
        <f>'Elegio-Electors'!C584</f>
        <v>0</v>
      </c>
      <c r="B584" s="20">
        <f>'Elegio-Electors'!B584</f>
        <v>0</v>
      </c>
      <c r="C584" s="91">
        <f>IF(Procédure!$C$33=2,'Elegio-Electors'!D584,Procédure!$C$33)</f>
        <v>0</v>
      </c>
      <c r="D584" s="20">
        <f>'Elegio-Electors'!E584</f>
        <v>0</v>
      </c>
      <c r="E584" s="91" t="str">
        <f>IF(LEFT(RIGHT('Elegio-Electors'!L584,2),1)="C",'Elegio-Electors'!L584,IF(LEFT(RIGHT('Elegio-Electors'!M584,2),1)="C",'Elegio-Electors'!M584,""))</f>
        <v/>
      </c>
      <c r="F584" s="91" t="str">
        <f>IF(LEFT(RIGHT('Elegio-Electors'!L584,2),1)="O",'Elegio-Electors'!L584,IF(LEFT(RIGHT('Elegio-Electors'!M584,2),1)="O",'Elegio-Electors'!M584,""))</f>
        <v/>
      </c>
      <c r="G584" s="91" t="s">
        <v>166</v>
      </c>
      <c r="H584" s="91" t="s">
        <v>167</v>
      </c>
      <c r="I584" s="20" t="e">
        <f t="shared" si="45"/>
        <v>#N/A</v>
      </c>
      <c r="J584" s="20" t="e">
        <f t="shared" si="46"/>
        <v>#N/A</v>
      </c>
      <c r="K584" s="91" t="e">
        <f>INDEX(bureaux!$A:$I,MATCH($E584,bureaux!$A:$A,0),9)</f>
        <v>#N/A</v>
      </c>
      <c r="L584" s="91" t="e">
        <f t="shared" si="47"/>
        <v>#N/A</v>
      </c>
      <c r="M584" s="91" t="e">
        <f t="shared" si="48"/>
        <v>#N/A</v>
      </c>
      <c r="N584" s="20" t="e">
        <f t="shared" si="49"/>
        <v>#N/A</v>
      </c>
      <c r="O584" s="20" t="e">
        <f>INDEX(bureaux!$A:$H,MATCH($E584,bureaux!$A:$A,0),8)</f>
        <v>#N/A</v>
      </c>
      <c r="P584" s="91" t="e">
        <f>_xlfn.CONCAT(INDEX(bureaux!$A:$H,MATCH($E584,bureaux!$A:$A,0),4)," ",INDEX(bureaux!$A:$H,MATCH($E584,bureaux!$A:$A,0),5))</f>
        <v>#N/A</v>
      </c>
      <c r="Q584" s="20" t="e">
        <f>INDEX(bureaux!$A:$G,MATCH($E584,bureaux!$A:$A,0),6)</f>
        <v>#N/A</v>
      </c>
      <c r="R584" s="20" t="e">
        <f>INDEX(bureaux!$A:$G,MATCH($E584,bureaux!$A:$A,0),7)</f>
        <v>#N/A</v>
      </c>
    </row>
    <row r="585" spans="1:18" x14ac:dyDescent="0.25">
      <c r="A585" s="20">
        <f>'Elegio-Electors'!C585</f>
        <v>0</v>
      </c>
      <c r="B585" s="20">
        <f>'Elegio-Electors'!B585</f>
        <v>0</v>
      </c>
      <c r="C585" s="91">
        <f>IF(Procédure!$C$33=2,'Elegio-Electors'!D585,Procédure!$C$33)</f>
        <v>0</v>
      </c>
      <c r="D585" s="20">
        <f>'Elegio-Electors'!E585</f>
        <v>0</v>
      </c>
      <c r="E585" s="91" t="str">
        <f>IF(LEFT(RIGHT('Elegio-Electors'!L585,2),1)="C",'Elegio-Electors'!L585,IF(LEFT(RIGHT('Elegio-Electors'!M585,2),1)="C",'Elegio-Electors'!M585,""))</f>
        <v/>
      </c>
      <c r="F585" s="91" t="str">
        <f>IF(LEFT(RIGHT('Elegio-Electors'!L585,2),1)="O",'Elegio-Electors'!L585,IF(LEFT(RIGHT('Elegio-Electors'!M585,2),1)="O",'Elegio-Electors'!M585,""))</f>
        <v/>
      </c>
      <c r="G585" s="91" t="s">
        <v>166</v>
      </c>
      <c r="H585" s="91" t="s">
        <v>167</v>
      </c>
      <c r="I585" s="20" t="e">
        <f t="shared" si="45"/>
        <v>#N/A</v>
      </c>
      <c r="J585" s="20" t="e">
        <f t="shared" si="46"/>
        <v>#N/A</v>
      </c>
      <c r="K585" s="91" t="e">
        <f>INDEX(bureaux!$A:$I,MATCH($E585,bureaux!$A:$A,0),9)</f>
        <v>#N/A</v>
      </c>
      <c r="L585" s="91" t="e">
        <f t="shared" si="47"/>
        <v>#N/A</v>
      </c>
      <c r="M585" s="91" t="e">
        <f t="shared" si="48"/>
        <v>#N/A</v>
      </c>
      <c r="N585" s="20" t="e">
        <f t="shared" si="49"/>
        <v>#N/A</v>
      </c>
      <c r="O585" s="20" t="e">
        <f>INDEX(bureaux!$A:$H,MATCH($E585,bureaux!$A:$A,0),8)</f>
        <v>#N/A</v>
      </c>
      <c r="P585" s="91" t="e">
        <f>_xlfn.CONCAT(INDEX(bureaux!$A:$H,MATCH($E585,bureaux!$A:$A,0),4)," ",INDEX(bureaux!$A:$H,MATCH($E585,bureaux!$A:$A,0),5))</f>
        <v>#N/A</v>
      </c>
      <c r="Q585" s="20" t="e">
        <f>INDEX(bureaux!$A:$G,MATCH($E585,bureaux!$A:$A,0),6)</f>
        <v>#N/A</v>
      </c>
      <c r="R585" s="20" t="e">
        <f>INDEX(bureaux!$A:$G,MATCH($E585,bureaux!$A:$A,0),7)</f>
        <v>#N/A</v>
      </c>
    </row>
    <row r="586" spans="1:18" x14ac:dyDescent="0.25">
      <c r="A586" s="20">
        <f>'Elegio-Electors'!C586</f>
        <v>0</v>
      </c>
      <c r="B586" s="20">
        <f>'Elegio-Electors'!B586</f>
        <v>0</v>
      </c>
      <c r="C586" s="91">
        <f>IF(Procédure!$C$33=2,'Elegio-Electors'!D586,Procédure!$C$33)</f>
        <v>0</v>
      </c>
      <c r="D586" s="20">
        <f>'Elegio-Electors'!E586</f>
        <v>0</v>
      </c>
      <c r="E586" s="91" t="str">
        <f>IF(LEFT(RIGHT('Elegio-Electors'!L586,2),1)="C",'Elegio-Electors'!L586,IF(LEFT(RIGHT('Elegio-Electors'!M586,2),1)="C",'Elegio-Electors'!M586,""))</f>
        <v/>
      </c>
      <c r="F586" s="91" t="str">
        <f>IF(LEFT(RIGHT('Elegio-Electors'!L586,2),1)="O",'Elegio-Electors'!L586,IF(LEFT(RIGHT('Elegio-Electors'!M586,2),1)="O",'Elegio-Electors'!M586,""))</f>
        <v/>
      </c>
      <c r="G586" s="91" t="s">
        <v>166</v>
      </c>
      <c r="H586" s="91" t="s">
        <v>167</v>
      </c>
      <c r="I586" s="20" t="e">
        <f t="shared" si="45"/>
        <v>#N/A</v>
      </c>
      <c r="J586" s="20" t="e">
        <f t="shared" si="46"/>
        <v>#N/A</v>
      </c>
      <c r="K586" s="91" t="e">
        <f>INDEX(bureaux!$A:$I,MATCH($E586,bureaux!$A:$A,0),9)</f>
        <v>#N/A</v>
      </c>
      <c r="L586" s="91" t="e">
        <f t="shared" si="47"/>
        <v>#N/A</v>
      </c>
      <c r="M586" s="91" t="e">
        <f t="shared" si="48"/>
        <v>#N/A</v>
      </c>
      <c r="N586" s="20" t="e">
        <f t="shared" si="49"/>
        <v>#N/A</v>
      </c>
      <c r="O586" s="20" t="e">
        <f>INDEX(bureaux!$A:$H,MATCH($E586,bureaux!$A:$A,0),8)</f>
        <v>#N/A</v>
      </c>
      <c r="P586" s="91" t="e">
        <f>_xlfn.CONCAT(INDEX(bureaux!$A:$H,MATCH($E586,bureaux!$A:$A,0),4)," ",INDEX(bureaux!$A:$H,MATCH($E586,bureaux!$A:$A,0),5))</f>
        <v>#N/A</v>
      </c>
      <c r="Q586" s="20" t="e">
        <f>INDEX(bureaux!$A:$G,MATCH($E586,bureaux!$A:$A,0),6)</f>
        <v>#N/A</v>
      </c>
      <c r="R586" s="20" t="e">
        <f>INDEX(bureaux!$A:$G,MATCH($E586,bureaux!$A:$A,0),7)</f>
        <v>#N/A</v>
      </c>
    </row>
    <row r="587" spans="1:18" x14ac:dyDescent="0.25">
      <c r="A587" s="20">
        <f>'Elegio-Electors'!C587</f>
        <v>0</v>
      </c>
      <c r="B587" s="20">
        <f>'Elegio-Electors'!B587</f>
        <v>0</v>
      </c>
      <c r="C587" s="91">
        <f>IF(Procédure!$C$33=2,'Elegio-Electors'!D587,Procédure!$C$33)</f>
        <v>0</v>
      </c>
      <c r="D587" s="20">
        <f>'Elegio-Electors'!E587</f>
        <v>0</v>
      </c>
      <c r="E587" s="91" t="str">
        <f>IF(LEFT(RIGHT('Elegio-Electors'!L587,2),1)="C",'Elegio-Electors'!L587,IF(LEFT(RIGHT('Elegio-Electors'!M587,2),1)="C",'Elegio-Electors'!M587,""))</f>
        <v/>
      </c>
      <c r="F587" s="91" t="str">
        <f>IF(LEFT(RIGHT('Elegio-Electors'!L587,2),1)="O",'Elegio-Electors'!L587,IF(LEFT(RIGHT('Elegio-Electors'!M587,2),1)="O",'Elegio-Electors'!M587,""))</f>
        <v/>
      </c>
      <c r="G587" s="91" t="s">
        <v>166</v>
      </c>
      <c r="H587" s="91" t="s">
        <v>167</v>
      </c>
      <c r="I587" s="20" t="e">
        <f t="shared" si="45"/>
        <v>#N/A</v>
      </c>
      <c r="J587" s="20" t="e">
        <f t="shared" si="46"/>
        <v>#N/A</v>
      </c>
      <c r="K587" s="91" t="e">
        <f>INDEX(bureaux!$A:$I,MATCH($E587,bureaux!$A:$A,0),9)</f>
        <v>#N/A</v>
      </c>
      <c r="L587" s="91" t="e">
        <f t="shared" si="47"/>
        <v>#N/A</v>
      </c>
      <c r="M587" s="91" t="e">
        <f t="shared" si="48"/>
        <v>#N/A</v>
      </c>
      <c r="N587" s="20" t="e">
        <f t="shared" si="49"/>
        <v>#N/A</v>
      </c>
      <c r="O587" s="20" t="e">
        <f>INDEX(bureaux!$A:$H,MATCH($E587,bureaux!$A:$A,0),8)</f>
        <v>#N/A</v>
      </c>
      <c r="P587" s="91" t="e">
        <f>_xlfn.CONCAT(INDEX(bureaux!$A:$H,MATCH($E587,bureaux!$A:$A,0),4)," ",INDEX(bureaux!$A:$H,MATCH($E587,bureaux!$A:$A,0),5))</f>
        <v>#N/A</v>
      </c>
      <c r="Q587" s="20" t="e">
        <f>INDEX(bureaux!$A:$G,MATCH($E587,bureaux!$A:$A,0),6)</f>
        <v>#N/A</v>
      </c>
      <c r="R587" s="20" t="e">
        <f>INDEX(bureaux!$A:$G,MATCH($E587,bureaux!$A:$A,0),7)</f>
        <v>#N/A</v>
      </c>
    </row>
    <row r="588" spans="1:18" x14ac:dyDescent="0.25">
      <c r="A588" s="20">
        <f>'Elegio-Electors'!C588</f>
        <v>0</v>
      </c>
      <c r="B588" s="20">
        <f>'Elegio-Electors'!B588</f>
        <v>0</v>
      </c>
      <c r="C588" s="91">
        <f>IF(Procédure!$C$33=2,'Elegio-Electors'!D588,Procédure!$C$33)</f>
        <v>0</v>
      </c>
      <c r="D588" s="20">
        <f>'Elegio-Electors'!E588</f>
        <v>0</v>
      </c>
      <c r="E588" s="91" t="str">
        <f>IF(LEFT(RIGHT('Elegio-Electors'!L588,2),1)="C",'Elegio-Electors'!L588,IF(LEFT(RIGHT('Elegio-Electors'!M588,2),1)="C",'Elegio-Electors'!M588,""))</f>
        <v/>
      </c>
      <c r="F588" s="91" t="str">
        <f>IF(LEFT(RIGHT('Elegio-Electors'!L588,2),1)="O",'Elegio-Electors'!L588,IF(LEFT(RIGHT('Elegio-Electors'!M588,2),1)="O",'Elegio-Electors'!M588,""))</f>
        <v/>
      </c>
      <c r="G588" s="91" t="s">
        <v>166</v>
      </c>
      <c r="H588" s="91" t="s">
        <v>167</v>
      </c>
      <c r="I588" s="20" t="e">
        <f t="shared" si="45"/>
        <v>#N/A</v>
      </c>
      <c r="J588" s="20" t="e">
        <f t="shared" si="46"/>
        <v>#N/A</v>
      </c>
      <c r="K588" s="91" t="e">
        <f>INDEX(bureaux!$A:$I,MATCH($E588,bureaux!$A:$A,0),9)</f>
        <v>#N/A</v>
      </c>
      <c r="L588" s="91" t="e">
        <f t="shared" si="47"/>
        <v>#N/A</v>
      </c>
      <c r="M588" s="91" t="e">
        <f t="shared" si="48"/>
        <v>#N/A</v>
      </c>
      <c r="N588" s="20" t="e">
        <f t="shared" si="49"/>
        <v>#N/A</v>
      </c>
      <c r="O588" s="20" t="e">
        <f>INDEX(bureaux!$A:$H,MATCH($E588,bureaux!$A:$A,0),8)</f>
        <v>#N/A</v>
      </c>
      <c r="P588" s="91" t="e">
        <f>_xlfn.CONCAT(INDEX(bureaux!$A:$H,MATCH($E588,bureaux!$A:$A,0),4)," ",INDEX(bureaux!$A:$H,MATCH($E588,bureaux!$A:$A,0),5))</f>
        <v>#N/A</v>
      </c>
      <c r="Q588" s="20" t="e">
        <f>INDEX(bureaux!$A:$G,MATCH($E588,bureaux!$A:$A,0),6)</f>
        <v>#N/A</v>
      </c>
      <c r="R588" s="20" t="e">
        <f>INDEX(bureaux!$A:$G,MATCH($E588,bureaux!$A:$A,0),7)</f>
        <v>#N/A</v>
      </c>
    </row>
    <row r="589" spans="1:18" x14ac:dyDescent="0.25">
      <c r="A589" s="20">
        <f>'Elegio-Electors'!C589</f>
        <v>0</v>
      </c>
      <c r="B589" s="20">
        <f>'Elegio-Electors'!B589</f>
        <v>0</v>
      </c>
      <c r="C589" s="91">
        <f>IF(Procédure!$C$33=2,'Elegio-Electors'!D589,Procédure!$C$33)</f>
        <v>0</v>
      </c>
      <c r="D589" s="20">
        <f>'Elegio-Electors'!E589</f>
        <v>0</v>
      </c>
      <c r="E589" s="91" t="str">
        <f>IF(LEFT(RIGHT('Elegio-Electors'!L589,2),1)="C",'Elegio-Electors'!L589,IF(LEFT(RIGHT('Elegio-Electors'!M589,2),1)="C",'Elegio-Electors'!M589,""))</f>
        <v/>
      </c>
      <c r="F589" s="91" t="str">
        <f>IF(LEFT(RIGHT('Elegio-Electors'!L589,2),1)="O",'Elegio-Electors'!L589,IF(LEFT(RIGHT('Elegio-Electors'!M589,2),1)="O",'Elegio-Electors'!M589,""))</f>
        <v/>
      </c>
      <c r="G589" s="91" t="s">
        <v>166</v>
      </c>
      <c r="H589" s="91" t="s">
        <v>167</v>
      </c>
      <c r="I589" s="20" t="e">
        <f t="shared" si="45"/>
        <v>#N/A</v>
      </c>
      <c r="J589" s="20" t="e">
        <f t="shared" si="46"/>
        <v>#N/A</v>
      </c>
      <c r="K589" s="91" t="e">
        <f>INDEX(bureaux!$A:$I,MATCH($E589,bureaux!$A:$A,0),9)</f>
        <v>#N/A</v>
      </c>
      <c r="L589" s="91" t="e">
        <f t="shared" si="47"/>
        <v>#N/A</v>
      </c>
      <c r="M589" s="91" t="e">
        <f t="shared" si="48"/>
        <v>#N/A</v>
      </c>
      <c r="N589" s="20" t="e">
        <f t="shared" si="49"/>
        <v>#N/A</v>
      </c>
      <c r="O589" s="20" t="e">
        <f>INDEX(bureaux!$A:$H,MATCH($E589,bureaux!$A:$A,0),8)</f>
        <v>#N/A</v>
      </c>
      <c r="P589" s="91" t="e">
        <f>_xlfn.CONCAT(INDEX(bureaux!$A:$H,MATCH($E589,bureaux!$A:$A,0),4)," ",INDEX(bureaux!$A:$H,MATCH($E589,bureaux!$A:$A,0),5))</f>
        <v>#N/A</v>
      </c>
      <c r="Q589" s="20" t="e">
        <f>INDEX(bureaux!$A:$G,MATCH($E589,bureaux!$A:$A,0),6)</f>
        <v>#N/A</v>
      </c>
      <c r="R589" s="20" t="e">
        <f>INDEX(bureaux!$A:$G,MATCH($E589,bureaux!$A:$A,0),7)</f>
        <v>#N/A</v>
      </c>
    </row>
    <row r="590" spans="1:18" x14ac:dyDescent="0.25">
      <c r="A590" s="20">
        <f>'Elegio-Electors'!C590</f>
        <v>0</v>
      </c>
      <c r="B590" s="20">
        <f>'Elegio-Electors'!B590</f>
        <v>0</v>
      </c>
      <c r="C590" s="91">
        <f>IF(Procédure!$C$33=2,'Elegio-Electors'!D590,Procédure!$C$33)</f>
        <v>0</v>
      </c>
      <c r="D590" s="20">
        <f>'Elegio-Electors'!E590</f>
        <v>0</v>
      </c>
      <c r="E590" s="91" t="str">
        <f>IF(LEFT(RIGHT('Elegio-Electors'!L590,2),1)="C",'Elegio-Electors'!L590,IF(LEFT(RIGHT('Elegio-Electors'!M590,2),1)="C",'Elegio-Electors'!M590,""))</f>
        <v/>
      </c>
      <c r="F590" s="91" t="str">
        <f>IF(LEFT(RIGHT('Elegio-Electors'!L590,2),1)="O",'Elegio-Electors'!L590,IF(LEFT(RIGHT('Elegio-Electors'!M590,2),1)="O",'Elegio-Electors'!M590,""))</f>
        <v/>
      </c>
      <c r="G590" s="91" t="s">
        <v>166</v>
      </c>
      <c r="H590" s="91" t="s">
        <v>167</v>
      </c>
      <c r="I590" s="20" t="e">
        <f t="shared" si="45"/>
        <v>#N/A</v>
      </c>
      <c r="J590" s="20" t="e">
        <f t="shared" si="46"/>
        <v>#N/A</v>
      </c>
      <c r="K590" s="91" t="e">
        <f>INDEX(bureaux!$A:$I,MATCH($E590,bureaux!$A:$A,0),9)</f>
        <v>#N/A</v>
      </c>
      <c r="L590" s="91" t="e">
        <f t="shared" si="47"/>
        <v>#N/A</v>
      </c>
      <c r="M590" s="91" t="e">
        <f t="shared" si="48"/>
        <v>#N/A</v>
      </c>
      <c r="N590" s="20" t="e">
        <f t="shared" si="49"/>
        <v>#N/A</v>
      </c>
      <c r="O590" s="20" t="e">
        <f>INDEX(bureaux!$A:$H,MATCH($E590,bureaux!$A:$A,0),8)</f>
        <v>#N/A</v>
      </c>
      <c r="P590" s="91" t="e">
        <f>_xlfn.CONCAT(INDEX(bureaux!$A:$H,MATCH($E590,bureaux!$A:$A,0),4)," ",INDEX(bureaux!$A:$H,MATCH($E590,bureaux!$A:$A,0),5))</f>
        <v>#N/A</v>
      </c>
      <c r="Q590" s="20" t="e">
        <f>INDEX(bureaux!$A:$G,MATCH($E590,bureaux!$A:$A,0),6)</f>
        <v>#N/A</v>
      </c>
      <c r="R590" s="20" t="e">
        <f>INDEX(bureaux!$A:$G,MATCH($E590,bureaux!$A:$A,0),7)</f>
        <v>#N/A</v>
      </c>
    </row>
    <row r="591" spans="1:18" x14ac:dyDescent="0.25">
      <c r="A591" s="20">
        <f>'Elegio-Electors'!C591</f>
        <v>0</v>
      </c>
      <c r="B591" s="20">
        <f>'Elegio-Electors'!B591</f>
        <v>0</v>
      </c>
      <c r="C591" s="91">
        <f>IF(Procédure!$C$33=2,'Elegio-Electors'!D591,Procédure!$C$33)</f>
        <v>0</v>
      </c>
      <c r="D591" s="20">
        <f>'Elegio-Electors'!E591</f>
        <v>0</v>
      </c>
      <c r="E591" s="91" t="str">
        <f>IF(LEFT(RIGHT('Elegio-Electors'!L591,2),1)="C",'Elegio-Electors'!L591,IF(LEFT(RIGHT('Elegio-Electors'!M591,2),1)="C",'Elegio-Electors'!M591,""))</f>
        <v/>
      </c>
      <c r="F591" s="91" t="str">
        <f>IF(LEFT(RIGHT('Elegio-Electors'!L591,2),1)="O",'Elegio-Electors'!L591,IF(LEFT(RIGHT('Elegio-Electors'!M591,2),1)="O",'Elegio-Electors'!M591,""))</f>
        <v/>
      </c>
      <c r="G591" s="91" t="s">
        <v>166</v>
      </c>
      <c r="H591" s="91" t="s">
        <v>167</v>
      </c>
      <c r="I591" s="20" t="e">
        <f t="shared" si="45"/>
        <v>#N/A</v>
      </c>
      <c r="J591" s="20" t="e">
        <f t="shared" si="46"/>
        <v>#N/A</v>
      </c>
      <c r="K591" s="91" t="e">
        <f>INDEX(bureaux!$A:$I,MATCH($E591,bureaux!$A:$A,0),9)</f>
        <v>#N/A</v>
      </c>
      <c r="L591" s="91" t="e">
        <f t="shared" si="47"/>
        <v>#N/A</v>
      </c>
      <c r="M591" s="91" t="e">
        <f t="shared" si="48"/>
        <v>#N/A</v>
      </c>
      <c r="N591" s="20" t="e">
        <f t="shared" si="49"/>
        <v>#N/A</v>
      </c>
      <c r="O591" s="20" t="e">
        <f>INDEX(bureaux!$A:$H,MATCH($E591,bureaux!$A:$A,0),8)</f>
        <v>#N/A</v>
      </c>
      <c r="P591" s="91" t="e">
        <f>_xlfn.CONCAT(INDEX(bureaux!$A:$H,MATCH($E591,bureaux!$A:$A,0),4)," ",INDEX(bureaux!$A:$H,MATCH($E591,bureaux!$A:$A,0),5))</f>
        <v>#N/A</v>
      </c>
      <c r="Q591" s="20" t="e">
        <f>INDEX(bureaux!$A:$G,MATCH($E591,bureaux!$A:$A,0),6)</f>
        <v>#N/A</v>
      </c>
      <c r="R591" s="20" t="e">
        <f>INDEX(bureaux!$A:$G,MATCH($E591,bureaux!$A:$A,0),7)</f>
        <v>#N/A</v>
      </c>
    </row>
    <row r="592" spans="1:18" x14ac:dyDescent="0.25">
      <c r="A592" s="20">
        <f>'Elegio-Electors'!C592</f>
        <v>0</v>
      </c>
      <c r="B592" s="20">
        <f>'Elegio-Electors'!B592</f>
        <v>0</v>
      </c>
      <c r="C592" s="91">
        <f>IF(Procédure!$C$33=2,'Elegio-Electors'!D592,Procédure!$C$33)</f>
        <v>0</v>
      </c>
      <c r="D592" s="20">
        <f>'Elegio-Electors'!E592</f>
        <v>0</v>
      </c>
      <c r="E592" s="91" t="str">
        <f>IF(LEFT(RIGHT('Elegio-Electors'!L592,2),1)="C",'Elegio-Electors'!L592,IF(LEFT(RIGHT('Elegio-Electors'!M592,2),1)="C",'Elegio-Electors'!M592,""))</f>
        <v/>
      </c>
      <c r="F592" s="91" t="str">
        <f>IF(LEFT(RIGHT('Elegio-Electors'!L592,2),1)="O",'Elegio-Electors'!L592,IF(LEFT(RIGHT('Elegio-Electors'!M592,2),1)="O",'Elegio-Electors'!M592,""))</f>
        <v/>
      </c>
      <c r="G592" s="91" t="s">
        <v>166</v>
      </c>
      <c r="H592" s="91" t="s">
        <v>167</v>
      </c>
      <c r="I592" s="20" t="e">
        <f t="shared" si="45"/>
        <v>#N/A</v>
      </c>
      <c r="J592" s="20" t="e">
        <f t="shared" si="46"/>
        <v>#N/A</v>
      </c>
      <c r="K592" s="91" t="e">
        <f>INDEX(bureaux!$A:$I,MATCH($E592,bureaux!$A:$A,0),9)</f>
        <v>#N/A</v>
      </c>
      <c r="L592" s="91" t="e">
        <f t="shared" si="47"/>
        <v>#N/A</v>
      </c>
      <c r="M592" s="91" t="e">
        <f t="shared" si="48"/>
        <v>#N/A</v>
      </c>
      <c r="N592" s="20" t="e">
        <f t="shared" si="49"/>
        <v>#N/A</v>
      </c>
      <c r="O592" s="20" t="e">
        <f>INDEX(bureaux!$A:$H,MATCH($E592,bureaux!$A:$A,0),8)</f>
        <v>#N/A</v>
      </c>
      <c r="P592" s="91" t="e">
        <f>_xlfn.CONCAT(INDEX(bureaux!$A:$H,MATCH($E592,bureaux!$A:$A,0),4)," ",INDEX(bureaux!$A:$H,MATCH($E592,bureaux!$A:$A,0),5))</f>
        <v>#N/A</v>
      </c>
      <c r="Q592" s="20" t="e">
        <f>INDEX(bureaux!$A:$G,MATCH($E592,bureaux!$A:$A,0),6)</f>
        <v>#N/A</v>
      </c>
      <c r="R592" s="20" t="e">
        <f>INDEX(bureaux!$A:$G,MATCH($E592,bureaux!$A:$A,0),7)</f>
        <v>#N/A</v>
      </c>
    </row>
    <row r="593" spans="1:18" x14ac:dyDescent="0.25">
      <c r="A593" s="20">
        <f>'Elegio-Electors'!C593</f>
        <v>0</v>
      </c>
      <c r="B593" s="20">
        <f>'Elegio-Electors'!B593</f>
        <v>0</v>
      </c>
      <c r="C593" s="91">
        <f>IF(Procédure!$C$33=2,'Elegio-Electors'!D593,Procédure!$C$33)</f>
        <v>0</v>
      </c>
      <c r="D593" s="20">
        <f>'Elegio-Electors'!E593</f>
        <v>0</v>
      </c>
      <c r="E593" s="91" t="str">
        <f>IF(LEFT(RIGHT('Elegio-Electors'!L593,2),1)="C",'Elegio-Electors'!L593,IF(LEFT(RIGHT('Elegio-Electors'!M593,2),1)="C",'Elegio-Electors'!M593,""))</f>
        <v/>
      </c>
      <c r="F593" s="91" t="str">
        <f>IF(LEFT(RIGHT('Elegio-Electors'!L593,2),1)="O",'Elegio-Electors'!L593,IF(LEFT(RIGHT('Elegio-Electors'!M593,2),1)="O",'Elegio-Electors'!M593,""))</f>
        <v/>
      </c>
      <c r="G593" s="91" t="s">
        <v>166</v>
      </c>
      <c r="H593" s="91" t="s">
        <v>167</v>
      </c>
      <c r="I593" s="20" t="e">
        <f t="shared" si="45"/>
        <v>#N/A</v>
      </c>
      <c r="J593" s="20" t="e">
        <f t="shared" si="46"/>
        <v>#N/A</v>
      </c>
      <c r="K593" s="91" t="e">
        <f>INDEX(bureaux!$A:$I,MATCH($E593,bureaux!$A:$A,0),9)</f>
        <v>#N/A</v>
      </c>
      <c r="L593" s="91" t="e">
        <f t="shared" si="47"/>
        <v>#N/A</v>
      </c>
      <c r="M593" s="91" t="e">
        <f t="shared" si="48"/>
        <v>#N/A</v>
      </c>
      <c r="N593" s="20" t="e">
        <f t="shared" si="49"/>
        <v>#N/A</v>
      </c>
      <c r="O593" s="20" t="e">
        <f>INDEX(bureaux!$A:$H,MATCH($E593,bureaux!$A:$A,0),8)</f>
        <v>#N/A</v>
      </c>
      <c r="P593" s="91" t="e">
        <f>_xlfn.CONCAT(INDEX(bureaux!$A:$H,MATCH($E593,bureaux!$A:$A,0),4)," ",INDEX(bureaux!$A:$H,MATCH($E593,bureaux!$A:$A,0),5))</f>
        <v>#N/A</v>
      </c>
      <c r="Q593" s="20" t="e">
        <f>INDEX(bureaux!$A:$G,MATCH($E593,bureaux!$A:$A,0),6)</f>
        <v>#N/A</v>
      </c>
      <c r="R593" s="20" t="e">
        <f>INDEX(bureaux!$A:$G,MATCH($E593,bureaux!$A:$A,0),7)</f>
        <v>#N/A</v>
      </c>
    </row>
    <row r="594" spans="1:18" x14ac:dyDescent="0.25">
      <c r="A594" s="20">
        <f>'Elegio-Electors'!C594</f>
        <v>0</v>
      </c>
      <c r="B594" s="20">
        <f>'Elegio-Electors'!B594</f>
        <v>0</v>
      </c>
      <c r="C594" s="91">
        <f>IF(Procédure!$C$33=2,'Elegio-Electors'!D594,Procédure!$C$33)</f>
        <v>0</v>
      </c>
      <c r="D594" s="20">
        <f>'Elegio-Electors'!E594</f>
        <v>0</v>
      </c>
      <c r="E594" s="91" t="str">
        <f>IF(LEFT(RIGHT('Elegio-Electors'!L594,2),1)="C",'Elegio-Electors'!L594,IF(LEFT(RIGHT('Elegio-Electors'!M594,2),1)="C",'Elegio-Electors'!M594,""))</f>
        <v/>
      </c>
      <c r="F594" s="91" t="str">
        <f>IF(LEFT(RIGHT('Elegio-Electors'!L594,2),1)="O",'Elegio-Electors'!L594,IF(LEFT(RIGHT('Elegio-Electors'!M594,2),1)="O",'Elegio-Electors'!M594,""))</f>
        <v/>
      </c>
      <c r="G594" s="91" t="s">
        <v>166</v>
      </c>
      <c r="H594" s="91" t="s">
        <v>167</v>
      </c>
      <c r="I594" s="20" t="e">
        <f t="shared" si="45"/>
        <v>#N/A</v>
      </c>
      <c r="J594" s="20" t="e">
        <f t="shared" si="46"/>
        <v>#N/A</v>
      </c>
      <c r="K594" s="91" t="e">
        <f>INDEX(bureaux!$A:$I,MATCH($E594,bureaux!$A:$A,0),9)</f>
        <v>#N/A</v>
      </c>
      <c r="L594" s="91" t="e">
        <f t="shared" si="47"/>
        <v>#N/A</v>
      </c>
      <c r="M594" s="91" t="e">
        <f t="shared" si="48"/>
        <v>#N/A</v>
      </c>
      <c r="N594" s="20" t="e">
        <f t="shared" si="49"/>
        <v>#N/A</v>
      </c>
      <c r="O594" s="20" t="e">
        <f>INDEX(bureaux!$A:$H,MATCH($E594,bureaux!$A:$A,0),8)</f>
        <v>#N/A</v>
      </c>
      <c r="P594" s="91" t="e">
        <f>_xlfn.CONCAT(INDEX(bureaux!$A:$H,MATCH($E594,bureaux!$A:$A,0),4)," ",INDEX(bureaux!$A:$H,MATCH($E594,bureaux!$A:$A,0),5))</f>
        <v>#N/A</v>
      </c>
      <c r="Q594" s="20" t="e">
        <f>INDEX(bureaux!$A:$G,MATCH($E594,bureaux!$A:$A,0),6)</f>
        <v>#N/A</v>
      </c>
      <c r="R594" s="20" t="e">
        <f>INDEX(bureaux!$A:$G,MATCH($E594,bureaux!$A:$A,0),7)</f>
        <v>#N/A</v>
      </c>
    </row>
    <row r="595" spans="1:18" x14ac:dyDescent="0.25">
      <c r="A595" s="20">
        <f>'Elegio-Electors'!C595</f>
        <v>0</v>
      </c>
      <c r="B595" s="20">
        <f>'Elegio-Electors'!B595</f>
        <v>0</v>
      </c>
      <c r="C595" s="91">
        <f>IF(Procédure!$C$33=2,'Elegio-Electors'!D595,Procédure!$C$33)</f>
        <v>0</v>
      </c>
      <c r="D595" s="20">
        <f>'Elegio-Electors'!E595</f>
        <v>0</v>
      </c>
      <c r="E595" s="91" t="str">
        <f>IF(LEFT(RIGHT('Elegio-Electors'!L595,2),1)="C",'Elegio-Electors'!L595,IF(LEFT(RIGHT('Elegio-Electors'!M595,2),1)="C",'Elegio-Electors'!M595,""))</f>
        <v/>
      </c>
      <c r="F595" s="91" t="str">
        <f>IF(LEFT(RIGHT('Elegio-Electors'!L595,2),1)="O",'Elegio-Electors'!L595,IF(LEFT(RIGHT('Elegio-Electors'!M595,2),1)="O",'Elegio-Electors'!M595,""))</f>
        <v/>
      </c>
      <c r="G595" s="91" t="s">
        <v>166</v>
      </c>
      <c r="H595" s="91" t="s">
        <v>167</v>
      </c>
      <c r="I595" s="20" t="e">
        <f t="shared" si="45"/>
        <v>#N/A</v>
      </c>
      <c r="J595" s="20" t="e">
        <f t="shared" si="46"/>
        <v>#N/A</v>
      </c>
      <c r="K595" s="91" t="e">
        <f>INDEX(bureaux!$A:$I,MATCH($E595,bureaux!$A:$A,0),9)</f>
        <v>#N/A</v>
      </c>
      <c r="L595" s="91" t="e">
        <f t="shared" si="47"/>
        <v>#N/A</v>
      </c>
      <c r="M595" s="91" t="e">
        <f t="shared" si="48"/>
        <v>#N/A</v>
      </c>
      <c r="N595" s="20" t="e">
        <f t="shared" si="49"/>
        <v>#N/A</v>
      </c>
      <c r="O595" s="20" t="e">
        <f>INDEX(bureaux!$A:$H,MATCH($E595,bureaux!$A:$A,0),8)</f>
        <v>#N/A</v>
      </c>
      <c r="P595" s="91" t="e">
        <f>_xlfn.CONCAT(INDEX(bureaux!$A:$H,MATCH($E595,bureaux!$A:$A,0),4)," ",INDEX(bureaux!$A:$H,MATCH($E595,bureaux!$A:$A,0),5))</f>
        <v>#N/A</v>
      </c>
      <c r="Q595" s="20" t="e">
        <f>INDEX(bureaux!$A:$G,MATCH($E595,bureaux!$A:$A,0),6)</f>
        <v>#N/A</v>
      </c>
      <c r="R595" s="20" t="e">
        <f>INDEX(bureaux!$A:$G,MATCH($E595,bureaux!$A:$A,0),7)</f>
        <v>#N/A</v>
      </c>
    </row>
    <row r="596" spans="1:18" x14ac:dyDescent="0.25">
      <c r="A596" s="20">
        <f>'Elegio-Electors'!C596</f>
        <v>0</v>
      </c>
      <c r="B596" s="20">
        <f>'Elegio-Electors'!B596</f>
        <v>0</v>
      </c>
      <c r="C596" s="91">
        <f>IF(Procédure!$C$33=2,'Elegio-Electors'!D596,Procédure!$C$33)</f>
        <v>0</v>
      </c>
      <c r="D596" s="20">
        <f>'Elegio-Electors'!E596</f>
        <v>0</v>
      </c>
      <c r="E596" s="91" t="str">
        <f>IF(LEFT(RIGHT('Elegio-Electors'!L596,2),1)="C",'Elegio-Electors'!L596,IF(LEFT(RIGHT('Elegio-Electors'!M596,2),1)="C",'Elegio-Electors'!M596,""))</f>
        <v/>
      </c>
      <c r="F596" s="91" t="str">
        <f>IF(LEFT(RIGHT('Elegio-Electors'!L596,2),1)="O",'Elegio-Electors'!L596,IF(LEFT(RIGHT('Elegio-Electors'!M596,2),1)="O",'Elegio-Electors'!M596,""))</f>
        <v/>
      </c>
      <c r="G596" s="91" t="s">
        <v>166</v>
      </c>
      <c r="H596" s="91" t="s">
        <v>167</v>
      </c>
      <c r="I596" s="20" t="e">
        <f t="shared" si="45"/>
        <v>#N/A</v>
      </c>
      <c r="J596" s="20" t="e">
        <f t="shared" si="46"/>
        <v>#N/A</v>
      </c>
      <c r="K596" s="91" t="e">
        <f>INDEX(bureaux!$A:$I,MATCH($E596,bureaux!$A:$A,0),9)</f>
        <v>#N/A</v>
      </c>
      <c r="L596" s="91" t="e">
        <f t="shared" si="47"/>
        <v>#N/A</v>
      </c>
      <c r="M596" s="91" t="e">
        <f t="shared" si="48"/>
        <v>#N/A</v>
      </c>
      <c r="N596" s="20" t="e">
        <f t="shared" si="49"/>
        <v>#N/A</v>
      </c>
      <c r="O596" s="20" t="e">
        <f>INDEX(bureaux!$A:$H,MATCH($E596,bureaux!$A:$A,0),8)</f>
        <v>#N/A</v>
      </c>
      <c r="P596" s="91" t="e">
        <f>_xlfn.CONCAT(INDEX(bureaux!$A:$H,MATCH($E596,bureaux!$A:$A,0),4)," ",INDEX(bureaux!$A:$H,MATCH($E596,bureaux!$A:$A,0),5))</f>
        <v>#N/A</v>
      </c>
      <c r="Q596" s="20" t="e">
        <f>INDEX(bureaux!$A:$G,MATCH($E596,bureaux!$A:$A,0),6)</f>
        <v>#N/A</v>
      </c>
      <c r="R596" s="20" t="e">
        <f>INDEX(bureaux!$A:$G,MATCH($E596,bureaux!$A:$A,0),7)</f>
        <v>#N/A</v>
      </c>
    </row>
    <row r="597" spans="1:18" x14ac:dyDescent="0.25">
      <c r="A597" s="20">
        <f>'Elegio-Electors'!C597</f>
        <v>0</v>
      </c>
      <c r="B597" s="20">
        <f>'Elegio-Electors'!B597</f>
        <v>0</v>
      </c>
      <c r="C597" s="91">
        <f>IF(Procédure!$C$33=2,'Elegio-Electors'!D597,Procédure!$C$33)</f>
        <v>0</v>
      </c>
      <c r="D597" s="20">
        <f>'Elegio-Electors'!E597</f>
        <v>0</v>
      </c>
      <c r="E597" s="91" t="str">
        <f>IF(LEFT(RIGHT('Elegio-Electors'!L597,2),1)="C",'Elegio-Electors'!L597,IF(LEFT(RIGHT('Elegio-Electors'!M597,2),1)="C",'Elegio-Electors'!M597,""))</f>
        <v/>
      </c>
      <c r="F597" s="91" t="str">
        <f>IF(LEFT(RIGHT('Elegio-Electors'!L597,2),1)="O",'Elegio-Electors'!L597,IF(LEFT(RIGHT('Elegio-Electors'!M597,2),1)="O",'Elegio-Electors'!M597,""))</f>
        <v/>
      </c>
      <c r="G597" s="91" t="s">
        <v>166</v>
      </c>
      <c r="H597" s="91" t="s">
        <v>167</v>
      </c>
      <c r="I597" s="20" t="e">
        <f t="shared" si="45"/>
        <v>#N/A</v>
      </c>
      <c r="J597" s="20" t="e">
        <f t="shared" si="46"/>
        <v>#N/A</v>
      </c>
      <c r="K597" s="91" t="e">
        <f>INDEX(bureaux!$A:$I,MATCH($E597,bureaux!$A:$A,0),9)</f>
        <v>#N/A</v>
      </c>
      <c r="L597" s="91" t="e">
        <f t="shared" si="47"/>
        <v>#N/A</v>
      </c>
      <c r="M597" s="91" t="e">
        <f t="shared" si="48"/>
        <v>#N/A</v>
      </c>
      <c r="N597" s="20" t="e">
        <f t="shared" si="49"/>
        <v>#N/A</v>
      </c>
      <c r="O597" s="20" t="e">
        <f>INDEX(bureaux!$A:$H,MATCH($E597,bureaux!$A:$A,0),8)</f>
        <v>#N/A</v>
      </c>
      <c r="P597" s="91" t="e">
        <f>_xlfn.CONCAT(INDEX(bureaux!$A:$H,MATCH($E597,bureaux!$A:$A,0),4)," ",INDEX(bureaux!$A:$H,MATCH($E597,bureaux!$A:$A,0),5))</f>
        <v>#N/A</v>
      </c>
      <c r="Q597" s="20" t="e">
        <f>INDEX(bureaux!$A:$G,MATCH($E597,bureaux!$A:$A,0),6)</f>
        <v>#N/A</v>
      </c>
      <c r="R597" s="20" t="e">
        <f>INDEX(bureaux!$A:$G,MATCH($E597,bureaux!$A:$A,0),7)</f>
        <v>#N/A</v>
      </c>
    </row>
    <row r="598" spans="1:18" x14ac:dyDescent="0.25">
      <c r="A598" s="20">
        <f>'Elegio-Electors'!C598</f>
        <v>0</v>
      </c>
      <c r="B598" s="20">
        <f>'Elegio-Electors'!B598</f>
        <v>0</v>
      </c>
      <c r="C598" s="91">
        <f>IF(Procédure!$C$33=2,'Elegio-Electors'!D598,Procédure!$C$33)</f>
        <v>0</v>
      </c>
      <c r="D598" s="20">
        <f>'Elegio-Electors'!E598</f>
        <v>0</v>
      </c>
      <c r="E598" s="91" t="str">
        <f>IF(LEFT(RIGHT('Elegio-Electors'!L598,2),1)="C",'Elegio-Electors'!L598,IF(LEFT(RIGHT('Elegio-Electors'!M598,2),1)="C",'Elegio-Electors'!M598,""))</f>
        <v/>
      </c>
      <c r="F598" s="91" t="str">
        <f>IF(LEFT(RIGHT('Elegio-Electors'!L598,2),1)="O",'Elegio-Electors'!L598,IF(LEFT(RIGHT('Elegio-Electors'!M598,2),1)="O",'Elegio-Electors'!M598,""))</f>
        <v/>
      </c>
      <c r="G598" s="91" t="s">
        <v>166</v>
      </c>
      <c r="H598" s="91" t="s">
        <v>167</v>
      </c>
      <c r="I598" s="20" t="e">
        <f t="shared" si="45"/>
        <v>#N/A</v>
      </c>
      <c r="J598" s="20" t="e">
        <f t="shared" si="46"/>
        <v>#N/A</v>
      </c>
      <c r="K598" s="91" t="e">
        <f>INDEX(bureaux!$A:$I,MATCH($E598,bureaux!$A:$A,0),9)</f>
        <v>#N/A</v>
      </c>
      <c r="L598" s="91" t="e">
        <f t="shared" si="47"/>
        <v>#N/A</v>
      </c>
      <c r="M598" s="91" t="e">
        <f t="shared" si="48"/>
        <v>#N/A</v>
      </c>
      <c r="N598" s="20" t="e">
        <f t="shared" si="49"/>
        <v>#N/A</v>
      </c>
      <c r="O598" s="20" t="e">
        <f>INDEX(bureaux!$A:$H,MATCH($E598,bureaux!$A:$A,0),8)</f>
        <v>#N/A</v>
      </c>
      <c r="P598" s="91" t="e">
        <f>_xlfn.CONCAT(INDEX(bureaux!$A:$H,MATCH($E598,bureaux!$A:$A,0),4)," ",INDEX(bureaux!$A:$H,MATCH($E598,bureaux!$A:$A,0),5))</f>
        <v>#N/A</v>
      </c>
      <c r="Q598" s="20" t="e">
        <f>INDEX(bureaux!$A:$G,MATCH($E598,bureaux!$A:$A,0),6)</f>
        <v>#N/A</v>
      </c>
      <c r="R598" s="20" t="e">
        <f>INDEX(bureaux!$A:$G,MATCH($E598,bureaux!$A:$A,0),7)</f>
        <v>#N/A</v>
      </c>
    </row>
    <row r="599" spans="1:18" x14ac:dyDescent="0.25">
      <c r="A599" s="20">
        <f>'Elegio-Electors'!C599</f>
        <v>0</v>
      </c>
      <c r="B599" s="20">
        <f>'Elegio-Electors'!B599</f>
        <v>0</v>
      </c>
      <c r="C599" s="91">
        <f>IF(Procédure!$C$33=2,'Elegio-Electors'!D599,Procédure!$C$33)</f>
        <v>0</v>
      </c>
      <c r="D599" s="20">
        <f>'Elegio-Electors'!E599</f>
        <v>0</v>
      </c>
      <c r="E599" s="91" t="str">
        <f>IF(LEFT(RIGHT('Elegio-Electors'!L599,2),1)="C",'Elegio-Electors'!L599,IF(LEFT(RIGHT('Elegio-Electors'!M599,2),1)="C",'Elegio-Electors'!M599,""))</f>
        <v/>
      </c>
      <c r="F599" s="91" t="str">
        <f>IF(LEFT(RIGHT('Elegio-Electors'!L599,2),1)="O",'Elegio-Electors'!L599,IF(LEFT(RIGHT('Elegio-Electors'!M599,2),1)="O",'Elegio-Electors'!M599,""))</f>
        <v/>
      </c>
      <c r="G599" s="91" t="s">
        <v>166</v>
      </c>
      <c r="H599" s="91" t="s">
        <v>167</v>
      </c>
      <c r="I599" s="20" t="e">
        <f t="shared" si="45"/>
        <v>#N/A</v>
      </c>
      <c r="J599" s="20" t="e">
        <f t="shared" si="46"/>
        <v>#N/A</v>
      </c>
      <c r="K599" s="91" t="e">
        <f>INDEX(bureaux!$A:$I,MATCH($E599,bureaux!$A:$A,0),9)</f>
        <v>#N/A</v>
      </c>
      <c r="L599" s="91" t="e">
        <f t="shared" si="47"/>
        <v>#N/A</v>
      </c>
      <c r="M599" s="91" t="e">
        <f t="shared" si="48"/>
        <v>#N/A</v>
      </c>
      <c r="N599" s="20" t="e">
        <f t="shared" si="49"/>
        <v>#N/A</v>
      </c>
      <c r="O599" s="20" t="e">
        <f>INDEX(bureaux!$A:$H,MATCH($E599,bureaux!$A:$A,0),8)</f>
        <v>#N/A</v>
      </c>
      <c r="P599" s="91" t="e">
        <f>_xlfn.CONCAT(INDEX(bureaux!$A:$H,MATCH($E599,bureaux!$A:$A,0),4)," ",INDEX(bureaux!$A:$H,MATCH($E599,bureaux!$A:$A,0),5))</f>
        <v>#N/A</v>
      </c>
      <c r="Q599" s="20" t="e">
        <f>INDEX(bureaux!$A:$G,MATCH($E599,bureaux!$A:$A,0),6)</f>
        <v>#N/A</v>
      </c>
      <c r="R599" s="20" t="e">
        <f>INDEX(bureaux!$A:$G,MATCH($E599,bureaux!$A:$A,0),7)</f>
        <v>#N/A</v>
      </c>
    </row>
    <row r="600" spans="1:18" x14ac:dyDescent="0.25">
      <c r="A600" s="20">
        <f>'Elegio-Electors'!C600</f>
        <v>0</v>
      </c>
      <c r="B600" s="20">
        <f>'Elegio-Electors'!B600</f>
        <v>0</v>
      </c>
      <c r="C600" s="91">
        <f>IF(Procédure!$C$33=2,'Elegio-Electors'!D600,Procédure!$C$33)</f>
        <v>0</v>
      </c>
      <c r="D600" s="20">
        <f>'Elegio-Electors'!E600</f>
        <v>0</v>
      </c>
      <c r="E600" s="91" t="str">
        <f>IF(LEFT(RIGHT('Elegio-Electors'!L600,2),1)="C",'Elegio-Electors'!L600,IF(LEFT(RIGHT('Elegio-Electors'!M600,2),1)="C",'Elegio-Electors'!M600,""))</f>
        <v/>
      </c>
      <c r="F600" s="91" t="str">
        <f>IF(LEFT(RIGHT('Elegio-Electors'!L600,2),1)="O",'Elegio-Electors'!L600,IF(LEFT(RIGHT('Elegio-Electors'!M600,2),1)="O",'Elegio-Electors'!M600,""))</f>
        <v/>
      </c>
      <c r="G600" s="91" t="s">
        <v>166</v>
      </c>
      <c r="H600" s="91" t="s">
        <v>167</v>
      </c>
      <c r="I600" s="20" t="e">
        <f t="shared" si="45"/>
        <v>#N/A</v>
      </c>
      <c r="J600" s="20" t="e">
        <f t="shared" si="46"/>
        <v>#N/A</v>
      </c>
      <c r="K600" s="91" t="e">
        <f>INDEX(bureaux!$A:$I,MATCH($E600,bureaux!$A:$A,0),9)</f>
        <v>#N/A</v>
      </c>
      <c r="L600" s="91" t="e">
        <f t="shared" si="47"/>
        <v>#N/A</v>
      </c>
      <c r="M600" s="91" t="e">
        <f t="shared" si="48"/>
        <v>#N/A</v>
      </c>
      <c r="N600" s="20" t="e">
        <f t="shared" si="49"/>
        <v>#N/A</v>
      </c>
      <c r="O600" s="20" t="e">
        <f>INDEX(bureaux!$A:$H,MATCH($E600,bureaux!$A:$A,0),8)</f>
        <v>#N/A</v>
      </c>
      <c r="P600" s="91" t="e">
        <f>_xlfn.CONCAT(INDEX(bureaux!$A:$H,MATCH($E600,bureaux!$A:$A,0),4)," ",INDEX(bureaux!$A:$H,MATCH($E600,bureaux!$A:$A,0),5))</f>
        <v>#N/A</v>
      </c>
      <c r="Q600" s="20" t="e">
        <f>INDEX(bureaux!$A:$G,MATCH($E600,bureaux!$A:$A,0),6)</f>
        <v>#N/A</v>
      </c>
      <c r="R600" s="20" t="e">
        <f>INDEX(bureaux!$A:$G,MATCH($E600,bureaux!$A:$A,0),7)</f>
        <v>#N/A</v>
      </c>
    </row>
    <row r="601" spans="1:18" x14ac:dyDescent="0.25">
      <c r="A601" s="20">
        <f>'Elegio-Electors'!C601</f>
        <v>0</v>
      </c>
      <c r="B601" s="20">
        <f>'Elegio-Electors'!B601</f>
        <v>0</v>
      </c>
      <c r="C601" s="91">
        <f>IF(Procédure!$C$33=2,'Elegio-Electors'!D601,Procédure!$C$33)</f>
        <v>0</v>
      </c>
      <c r="D601" s="20">
        <f>'Elegio-Electors'!E601</f>
        <v>0</v>
      </c>
      <c r="E601" s="91" t="str">
        <f>IF(LEFT(RIGHT('Elegio-Electors'!L601,2),1)="C",'Elegio-Electors'!L601,IF(LEFT(RIGHT('Elegio-Electors'!M601,2),1)="C",'Elegio-Electors'!M601,""))</f>
        <v/>
      </c>
      <c r="F601" s="91" t="str">
        <f>IF(LEFT(RIGHT('Elegio-Electors'!L601,2),1)="O",'Elegio-Electors'!L601,IF(LEFT(RIGHT('Elegio-Electors'!M601,2),1)="O",'Elegio-Electors'!M601,""))</f>
        <v/>
      </c>
      <c r="G601" s="91" t="s">
        <v>166</v>
      </c>
      <c r="H601" s="91" t="s">
        <v>167</v>
      </c>
      <c r="I601" s="20" t="e">
        <f t="shared" si="45"/>
        <v>#N/A</v>
      </c>
      <c r="J601" s="20" t="e">
        <f t="shared" si="46"/>
        <v>#N/A</v>
      </c>
      <c r="K601" s="91" t="e">
        <f>INDEX(bureaux!$A:$I,MATCH($E601,bureaux!$A:$A,0),9)</f>
        <v>#N/A</v>
      </c>
      <c r="L601" s="91" t="e">
        <f t="shared" si="47"/>
        <v>#N/A</v>
      </c>
      <c r="M601" s="91" t="e">
        <f t="shared" si="48"/>
        <v>#N/A</v>
      </c>
      <c r="N601" s="20" t="e">
        <f t="shared" si="49"/>
        <v>#N/A</v>
      </c>
      <c r="O601" s="20" t="e">
        <f>INDEX(bureaux!$A:$H,MATCH($E601,bureaux!$A:$A,0),8)</f>
        <v>#N/A</v>
      </c>
      <c r="P601" s="91" t="e">
        <f>_xlfn.CONCAT(INDEX(bureaux!$A:$H,MATCH($E601,bureaux!$A:$A,0),4)," ",INDEX(bureaux!$A:$H,MATCH($E601,bureaux!$A:$A,0),5))</f>
        <v>#N/A</v>
      </c>
      <c r="Q601" s="20" t="e">
        <f>INDEX(bureaux!$A:$G,MATCH($E601,bureaux!$A:$A,0),6)</f>
        <v>#N/A</v>
      </c>
      <c r="R601" s="20" t="e">
        <f>INDEX(bureaux!$A:$G,MATCH($E601,bureaux!$A:$A,0),7)</f>
        <v>#N/A</v>
      </c>
    </row>
    <row r="602" spans="1:18" x14ac:dyDescent="0.25">
      <c r="A602" s="20">
        <f>'Elegio-Electors'!C602</f>
        <v>0</v>
      </c>
      <c r="B602" s="20">
        <f>'Elegio-Electors'!B602</f>
        <v>0</v>
      </c>
      <c r="C602" s="91">
        <f>IF(Procédure!$C$33=2,'Elegio-Electors'!D602,Procédure!$C$33)</f>
        <v>0</v>
      </c>
      <c r="D602" s="20">
        <f>'Elegio-Electors'!E602</f>
        <v>0</v>
      </c>
      <c r="E602" s="91" t="str">
        <f>IF(LEFT(RIGHT('Elegio-Electors'!L602,2),1)="C",'Elegio-Electors'!L602,IF(LEFT(RIGHT('Elegio-Electors'!M602,2),1)="C",'Elegio-Electors'!M602,""))</f>
        <v/>
      </c>
      <c r="F602" s="91" t="str">
        <f>IF(LEFT(RIGHT('Elegio-Electors'!L602,2),1)="O",'Elegio-Electors'!L602,IF(LEFT(RIGHT('Elegio-Electors'!M602,2),1)="O",'Elegio-Electors'!M602,""))</f>
        <v/>
      </c>
      <c r="G602" s="91" t="s">
        <v>166</v>
      </c>
      <c r="H602" s="91" t="s">
        <v>167</v>
      </c>
      <c r="I602" s="20" t="e">
        <f t="shared" si="45"/>
        <v>#N/A</v>
      </c>
      <c r="J602" s="20" t="e">
        <f t="shared" si="46"/>
        <v>#N/A</v>
      </c>
      <c r="K602" s="91" t="e">
        <f>INDEX(bureaux!$A:$I,MATCH($E602,bureaux!$A:$A,0),9)</f>
        <v>#N/A</v>
      </c>
      <c r="L602" s="91" t="e">
        <f t="shared" si="47"/>
        <v>#N/A</v>
      </c>
      <c r="M602" s="91" t="e">
        <f t="shared" si="48"/>
        <v>#N/A</v>
      </c>
      <c r="N602" s="20" t="e">
        <f t="shared" si="49"/>
        <v>#N/A</v>
      </c>
      <c r="O602" s="20" t="e">
        <f>INDEX(bureaux!$A:$H,MATCH($E602,bureaux!$A:$A,0),8)</f>
        <v>#N/A</v>
      </c>
      <c r="P602" s="91" t="e">
        <f>_xlfn.CONCAT(INDEX(bureaux!$A:$H,MATCH($E602,bureaux!$A:$A,0),4)," ",INDEX(bureaux!$A:$H,MATCH($E602,bureaux!$A:$A,0),5))</f>
        <v>#N/A</v>
      </c>
      <c r="Q602" s="20" t="e">
        <f>INDEX(bureaux!$A:$G,MATCH($E602,bureaux!$A:$A,0),6)</f>
        <v>#N/A</v>
      </c>
      <c r="R602" s="20" t="e">
        <f>INDEX(bureaux!$A:$G,MATCH($E602,bureaux!$A:$A,0),7)</f>
        <v>#N/A</v>
      </c>
    </row>
    <row r="603" spans="1:18" x14ac:dyDescent="0.25">
      <c r="A603" s="20">
        <f>'Elegio-Electors'!C603</f>
        <v>0</v>
      </c>
      <c r="B603" s="20">
        <f>'Elegio-Electors'!B603</f>
        <v>0</v>
      </c>
      <c r="C603" s="91">
        <f>IF(Procédure!$C$33=2,'Elegio-Electors'!D603,Procédure!$C$33)</f>
        <v>0</v>
      </c>
      <c r="D603" s="20">
        <f>'Elegio-Electors'!E603</f>
        <v>0</v>
      </c>
      <c r="E603" s="91" t="str">
        <f>IF(LEFT(RIGHT('Elegio-Electors'!L603,2),1)="C",'Elegio-Electors'!L603,IF(LEFT(RIGHT('Elegio-Electors'!M603,2),1)="C",'Elegio-Electors'!M603,""))</f>
        <v/>
      </c>
      <c r="F603" s="91" t="str">
        <f>IF(LEFT(RIGHT('Elegio-Electors'!L603,2),1)="O",'Elegio-Electors'!L603,IF(LEFT(RIGHT('Elegio-Electors'!M603,2),1)="O",'Elegio-Electors'!M603,""))</f>
        <v/>
      </c>
      <c r="G603" s="91" t="s">
        <v>166</v>
      </c>
      <c r="H603" s="91" t="s">
        <v>167</v>
      </c>
      <c r="I603" s="20" t="e">
        <f t="shared" si="45"/>
        <v>#N/A</v>
      </c>
      <c r="J603" s="20" t="e">
        <f t="shared" si="46"/>
        <v>#N/A</v>
      </c>
      <c r="K603" s="91" t="e">
        <f>INDEX(bureaux!$A:$I,MATCH($E603,bureaux!$A:$A,0),9)</f>
        <v>#N/A</v>
      </c>
      <c r="L603" s="91" t="e">
        <f t="shared" si="47"/>
        <v>#N/A</v>
      </c>
      <c r="M603" s="91" t="e">
        <f t="shared" si="48"/>
        <v>#N/A</v>
      </c>
      <c r="N603" s="20" t="e">
        <f t="shared" si="49"/>
        <v>#N/A</v>
      </c>
      <c r="O603" s="20" t="e">
        <f>INDEX(bureaux!$A:$H,MATCH($E603,bureaux!$A:$A,0),8)</f>
        <v>#N/A</v>
      </c>
      <c r="P603" s="91" t="e">
        <f>_xlfn.CONCAT(INDEX(bureaux!$A:$H,MATCH($E603,bureaux!$A:$A,0),4)," ",INDEX(bureaux!$A:$H,MATCH($E603,bureaux!$A:$A,0),5))</f>
        <v>#N/A</v>
      </c>
      <c r="Q603" s="20" t="e">
        <f>INDEX(bureaux!$A:$G,MATCH($E603,bureaux!$A:$A,0),6)</f>
        <v>#N/A</v>
      </c>
      <c r="R603" s="20" t="e">
        <f>INDEX(bureaux!$A:$G,MATCH($E603,bureaux!$A:$A,0),7)</f>
        <v>#N/A</v>
      </c>
    </row>
    <row r="604" spans="1:18" x14ac:dyDescent="0.25">
      <c r="A604" s="20">
        <f>'Elegio-Electors'!C604</f>
        <v>0</v>
      </c>
      <c r="B604" s="20">
        <f>'Elegio-Electors'!B604</f>
        <v>0</v>
      </c>
      <c r="C604" s="91">
        <f>IF(Procédure!$C$33=2,'Elegio-Electors'!D604,Procédure!$C$33)</f>
        <v>0</v>
      </c>
      <c r="D604" s="20">
        <f>'Elegio-Electors'!E604</f>
        <v>0</v>
      </c>
      <c r="E604" s="91" t="str">
        <f>IF(LEFT(RIGHT('Elegio-Electors'!L604,2),1)="C",'Elegio-Electors'!L604,IF(LEFT(RIGHT('Elegio-Electors'!M604,2),1)="C",'Elegio-Electors'!M604,""))</f>
        <v/>
      </c>
      <c r="F604" s="91" t="str">
        <f>IF(LEFT(RIGHT('Elegio-Electors'!L604,2),1)="O",'Elegio-Electors'!L604,IF(LEFT(RIGHT('Elegio-Electors'!M604,2),1)="O",'Elegio-Electors'!M604,""))</f>
        <v/>
      </c>
      <c r="G604" s="91" t="s">
        <v>166</v>
      </c>
      <c r="H604" s="91" t="s">
        <v>167</v>
      </c>
      <c r="I604" s="20" t="e">
        <f t="shared" si="45"/>
        <v>#N/A</v>
      </c>
      <c r="J604" s="20" t="e">
        <f t="shared" si="46"/>
        <v>#N/A</v>
      </c>
      <c r="K604" s="91" t="e">
        <f>INDEX(bureaux!$A:$I,MATCH($E604,bureaux!$A:$A,0),9)</f>
        <v>#N/A</v>
      </c>
      <c r="L604" s="91" t="e">
        <f t="shared" si="47"/>
        <v>#N/A</v>
      </c>
      <c r="M604" s="91" t="e">
        <f t="shared" si="48"/>
        <v>#N/A</v>
      </c>
      <c r="N604" s="20" t="e">
        <f t="shared" si="49"/>
        <v>#N/A</v>
      </c>
      <c r="O604" s="20" t="e">
        <f>INDEX(bureaux!$A:$H,MATCH($E604,bureaux!$A:$A,0),8)</f>
        <v>#N/A</v>
      </c>
      <c r="P604" s="91" t="e">
        <f>_xlfn.CONCAT(INDEX(bureaux!$A:$H,MATCH($E604,bureaux!$A:$A,0),4)," ",INDEX(bureaux!$A:$H,MATCH($E604,bureaux!$A:$A,0),5))</f>
        <v>#N/A</v>
      </c>
      <c r="Q604" s="20" t="e">
        <f>INDEX(bureaux!$A:$G,MATCH($E604,bureaux!$A:$A,0),6)</f>
        <v>#N/A</v>
      </c>
      <c r="R604" s="20" t="e">
        <f>INDEX(bureaux!$A:$G,MATCH($E604,bureaux!$A:$A,0),7)</f>
        <v>#N/A</v>
      </c>
    </row>
    <row r="605" spans="1:18" x14ac:dyDescent="0.25">
      <c r="A605" s="20">
        <f>'Elegio-Electors'!C605</f>
        <v>0</v>
      </c>
      <c r="B605" s="20">
        <f>'Elegio-Electors'!B605</f>
        <v>0</v>
      </c>
      <c r="C605" s="91">
        <f>IF(Procédure!$C$33=2,'Elegio-Electors'!D605,Procédure!$C$33)</f>
        <v>0</v>
      </c>
      <c r="D605" s="20">
        <f>'Elegio-Electors'!E605</f>
        <v>0</v>
      </c>
      <c r="E605" s="91" t="str">
        <f>IF(LEFT(RIGHT('Elegio-Electors'!L605,2),1)="C",'Elegio-Electors'!L605,IF(LEFT(RIGHT('Elegio-Electors'!M605,2),1)="C",'Elegio-Electors'!M605,""))</f>
        <v/>
      </c>
      <c r="F605" s="91" t="str">
        <f>IF(LEFT(RIGHT('Elegio-Electors'!L605,2),1)="O",'Elegio-Electors'!L605,IF(LEFT(RIGHT('Elegio-Electors'!M605,2),1)="O",'Elegio-Electors'!M605,""))</f>
        <v/>
      </c>
      <c r="G605" s="91" t="s">
        <v>166</v>
      </c>
      <c r="H605" s="91" t="s">
        <v>167</v>
      </c>
      <c r="I605" s="20" t="e">
        <f t="shared" si="45"/>
        <v>#N/A</v>
      </c>
      <c r="J605" s="20" t="e">
        <f t="shared" si="46"/>
        <v>#N/A</v>
      </c>
      <c r="K605" s="91" t="e">
        <f>INDEX(bureaux!$A:$I,MATCH($E605,bureaux!$A:$A,0),9)</f>
        <v>#N/A</v>
      </c>
      <c r="L605" s="91" t="e">
        <f t="shared" si="47"/>
        <v>#N/A</v>
      </c>
      <c r="M605" s="91" t="e">
        <f t="shared" si="48"/>
        <v>#N/A</v>
      </c>
      <c r="N605" s="20" t="e">
        <f t="shared" si="49"/>
        <v>#N/A</v>
      </c>
      <c r="O605" s="20" t="e">
        <f>INDEX(bureaux!$A:$H,MATCH($E605,bureaux!$A:$A,0),8)</f>
        <v>#N/A</v>
      </c>
      <c r="P605" s="91" t="e">
        <f>_xlfn.CONCAT(INDEX(bureaux!$A:$H,MATCH($E605,bureaux!$A:$A,0),4)," ",INDEX(bureaux!$A:$H,MATCH($E605,bureaux!$A:$A,0),5))</f>
        <v>#N/A</v>
      </c>
      <c r="Q605" s="20" t="e">
        <f>INDEX(bureaux!$A:$G,MATCH($E605,bureaux!$A:$A,0),6)</f>
        <v>#N/A</v>
      </c>
      <c r="R605" s="20" t="e">
        <f>INDEX(bureaux!$A:$G,MATCH($E605,bureaux!$A:$A,0),7)</f>
        <v>#N/A</v>
      </c>
    </row>
    <row r="606" spans="1:18" x14ac:dyDescent="0.25">
      <c r="A606" s="20">
        <f>'Elegio-Electors'!C606</f>
        <v>0</v>
      </c>
      <c r="B606" s="20">
        <f>'Elegio-Electors'!B606</f>
        <v>0</v>
      </c>
      <c r="C606" s="91">
        <f>IF(Procédure!$C$33=2,'Elegio-Electors'!D606,Procédure!$C$33)</f>
        <v>0</v>
      </c>
      <c r="D606" s="20">
        <f>'Elegio-Electors'!E606</f>
        <v>0</v>
      </c>
      <c r="E606" s="91" t="str">
        <f>IF(LEFT(RIGHT('Elegio-Electors'!L606,2),1)="C",'Elegio-Electors'!L606,IF(LEFT(RIGHT('Elegio-Electors'!M606,2),1)="C",'Elegio-Electors'!M606,""))</f>
        <v/>
      </c>
      <c r="F606" s="91" t="str">
        <f>IF(LEFT(RIGHT('Elegio-Electors'!L606,2),1)="O",'Elegio-Electors'!L606,IF(LEFT(RIGHT('Elegio-Electors'!M606,2),1)="O",'Elegio-Electors'!M606,""))</f>
        <v/>
      </c>
      <c r="G606" s="91" t="s">
        <v>166</v>
      </c>
      <c r="H606" s="91" t="s">
        <v>167</v>
      </c>
      <c r="I606" s="20" t="e">
        <f t="shared" si="45"/>
        <v>#N/A</v>
      </c>
      <c r="J606" s="20" t="e">
        <f t="shared" si="46"/>
        <v>#N/A</v>
      </c>
      <c r="K606" s="91" t="e">
        <f>INDEX(bureaux!$A:$I,MATCH($E606,bureaux!$A:$A,0),9)</f>
        <v>#N/A</v>
      </c>
      <c r="L606" s="91" t="e">
        <f t="shared" si="47"/>
        <v>#N/A</v>
      </c>
      <c r="M606" s="91" t="e">
        <f t="shared" si="48"/>
        <v>#N/A</v>
      </c>
      <c r="N606" s="20" t="e">
        <f t="shared" si="49"/>
        <v>#N/A</v>
      </c>
      <c r="O606" s="20" t="e">
        <f>INDEX(bureaux!$A:$H,MATCH($E606,bureaux!$A:$A,0),8)</f>
        <v>#N/A</v>
      </c>
      <c r="P606" s="91" t="e">
        <f>_xlfn.CONCAT(INDEX(bureaux!$A:$H,MATCH($E606,bureaux!$A:$A,0),4)," ",INDEX(bureaux!$A:$H,MATCH($E606,bureaux!$A:$A,0),5))</f>
        <v>#N/A</v>
      </c>
      <c r="Q606" s="20" t="e">
        <f>INDEX(bureaux!$A:$G,MATCH($E606,bureaux!$A:$A,0),6)</f>
        <v>#N/A</v>
      </c>
      <c r="R606" s="20" t="e">
        <f>INDEX(bureaux!$A:$G,MATCH($E606,bureaux!$A:$A,0),7)</f>
        <v>#N/A</v>
      </c>
    </row>
    <row r="607" spans="1:18" x14ac:dyDescent="0.25">
      <c r="A607" s="20">
        <f>'Elegio-Electors'!C607</f>
        <v>0</v>
      </c>
      <c r="B607" s="20">
        <f>'Elegio-Electors'!B607</f>
        <v>0</v>
      </c>
      <c r="C607" s="91">
        <f>IF(Procédure!$C$33=2,'Elegio-Electors'!D607,Procédure!$C$33)</f>
        <v>0</v>
      </c>
      <c r="D607" s="20">
        <f>'Elegio-Electors'!E607</f>
        <v>0</v>
      </c>
      <c r="E607" s="91" t="str">
        <f>IF(LEFT(RIGHT('Elegio-Electors'!L607,2),1)="C",'Elegio-Electors'!L607,IF(LEFT(RIGHT('Elegio-Electors'!M607,2),1)="C",'Elegio-Electors'!M607,""))</f>
        <v/>
      </c>
      <c r="F607" s="91" t="str">
        <f>IF(LEFT(RIGHT('Elegio-Electors'!L607,2),1)="O",'Elegio-Electors'!L607,IF(LEFT(RIGHT('Elegio-Electors'!M607,2),1)="O",'Elegio-Electors'!M607,""))</f>
        <v/>
      </c>
      <c r="G607" s="91" t="s">
        <v>166</v>
      </c>
      <c r="H607" s="91" t="s">
        <v>167</v>
      </c>
      <c r="I607" s="20" t="e">
        <f t="shared" si="45"/>
        <v>#N/A</v>
      </c>
      <c r="J607" s="20" t="e">
        <f t="shared" si="46"/>
        <v>#N/A</v>
      </c>
      <c r="K607" s="91" t="e">
        <f>INDEX(bureaux!$A:$I,MATCH($E607,bureaux!$A:$A,0),9)</f>
        <v>#N/A</v>
      </c>
      <c r="L607" s="91" t="e">
        <f t="shared" si="47"/>
        <v>#N/A</v>
      </c>
      <c r="M607" s="91" t="e">
        <f t="shared" si="48"/>
        <v>#N/A</v>
      </c>
      <c r="N607" s="20" t="e">
        <f t="shared" si="49"/>
        <v>#N/A</v>
      </c>
      <c r="O607" s="20" t="e">
        <f>INDEX(bureaux!$A:$H,MATCH($E607,bureaux!$A:$A,0),8)</f>
        <v>#N/A</v>
      </c>
      <c r="P607" s="91" t="e">
        <f>_xlfn.CONCAT(INDEX(bureaux!$A:$H,MATCH($E607,bureaux!$A:$A,0),4)," ",INDEX(bureaux!$A:$H,MATCH($E607,bureaux!$A:$A,0),5))</f>
        <v>#N/A</v>
      </c>
      <c r="Q607" s="20" t="e">
        <f>INDEX(bureaux!$A:$G,MATCH($E607,bureaux!$A:$A,0),6)</f>
        <v>#N/A</v>
      </c>
      <c r="R607" s="20" t="e">
        <f>INDEX(bureaux!$A:$G,MATCH($E607,bureaux!$A:$A,0),7)</f>
        <v>#N/A</v>
      </c>
    </row>
    <row r="608" spans="1:18" x14ac:dyDescent="0.25">
      <c r="A608" s="20">
        <f>'Elegio-Electors'!C608</f>
        <v>0</v>
      </c>
      <c r="B608" s="20">
        <f>'Elegio-Electors'!B608</f>
        <v>0</v>
      </c>
      <c r="C608" s="91">
        <f>IF(Procédure!$C$33=2,'Elegio-Electors'!D608,Procédure!$C$33)</f>
        <v>0</v>
      </c>
      <c r="D608" s="20">
        <f>'Elegio-Electors'!E608</f>
        <v>0</v>
      </c>
      <c r="E608" s="91" t="str">
        <f>IF(LEFT(RIGHT('Elegio-Electors'!L608,2),1)="C",'Elegio-Electors'!L608,IF(LEFT(RIGHT('Elegio-Electors'!M608,2),1)="C",'Elegio-Electors'!M608,""))</f>
        <v/>
      </c>
      <c r="F608" s="91" t="str">
        <f>IF(LEFT(RIGHT('Elegio-Electors'!L608,2),1)="O",'Elegio-Electors'!L608,IF(LEFT(RIGHT('Elegio-Electors'!M608,2),1)="O",'Elegio-Electors'!M608,""))</f>
        <v/>
      </c>
      <c r="G608" s="91" t="s">
        <v>166</v>
      </c>
      <c r="H608" s="91" t="s">
        <v>167</v>
      </c>
      <c r="I608" s="20" t="e">
        <f t="shared" si="45"/>
        <v>#N/A</v>
      </c>
      <c r="J608" s="20" t="e">
        <f t="shared" si="46"/>
        <v>#N/A</v>
      </c>
      <c r="K608" s="91" t="e">
        <f>INDEX(bureaux!$A:$I,MATCH($E608,bureaux!$A:$A,0),9)</f>
        <v>#N/A</v>
      </c>
      <c r="L608" s="91" t="e">
        <f t="shared" si="47"/>
        <v>#N/A</v>
      </c>
      <c r="M608" s="91" t="e">
        <f t="shared" si="48"/>
        <v>#N/A</v>
      </c>
      <c r="N608" s="20" t="e">
        <f t="shared" si="49"/>
        <v>#N/A</v>
      </c>
      <c r="O608" s="20" t="e">
        <f>INDEX(bureaux!$A:$H,MATCH($E608,bureaux!$A:$A,0),8)</f>
        <v>#N/A</v>
      </c>
      <c r="P608" s="91" t="e">
        <f>_xlfn.CONCAT(INDEX(bureaux!$A:$H,MATCH($E608,bureaux!$A:$A,0),4)," ",INDEX(bureaux!$A:$H,MATCH($E608,bureaux!$A:$A,0),5))</f>
        <v>#N/A</v>
      </c>
      <c r="Q608" s="20" t="e">
        <f>INDEX(bureaux!$A:$G,MATCH($E608,bureaux!$A:$A,0),6)</f>
        <v>#N/A</v>
      </c>
      <c r="R608" s="20" t="e">
        <f>INDEX(bureaux!$A:$G,MATCH($E608,bureaux!$A:$A,0),7)</f>
        <v>#N/A</v>
      </c>
    </row>
    <row r="609" spans="1:18" x14ac:dyDescent="0.25">
      <c r="A609" s="20">
        <f>'Elegio-Electors'!C609</f>
        <v>0</v>
      </c>
      <c r="B609" s="20">
        <f>'Elegio-Electors'!B609</f>
        <v>0</v>
      </c>
      <c r="C609" s="91">
        <f>IF(Procédure!$C$33=2,'Elegio-Electors'!D609,Procédure!$C$33)</f>
        <v>0</v>
      </c>
      <c r="D609" s="20">
        <f>'Elegio-Electors'!E609</f>
        <v>0</v>
      </c>
      <c r="E609" s="91" t="str">
        <f>IF(LEFT(RIGHT('Elegio-Electors'!L609,2),1)="C",'Elegio-Electors'!L609,IF(LEFT(RIGHT('Elegio-Electors'!M609,2),1)="C",'Elegio-Electors'!M609,""))</f>
        <v/>
      </c>
      <c r="F609" s="91" t="str">
        <f>IF(LEFT(RIGHT('Elegio-Electors'!L609,2),1)="O",'Elegio-Electors'!L609,IF(LEFT(RIGHT('Elegio-Electors'!M609,2),1)="O",'Elegio-Electors'!M609,""))</f>
        <v/>
      </c>
      <c r="G609" s="91" t="s">
        <v>166</v>
      </c>
      <c r="H609" s="91" t="s">
        <v>167</v>
      </c>
      <c r="I609" s="20" t="e">
        <f t="shared" si="45"/>
        <v>#N/A</v>
      </c>
      <c r="J609" s="20" t="e">
        <f t="shared" si="46"/>
        <v>#N/A</v>
      </c>
      <c r="K609" s="91" t="e">
        <f>INDEX(bureaux!$A:$I,MATCH($E609,bureaux!$A:$A,0),9)</f>
        <v>#N/A</v>
      </c>
      <c r="L609" s="91" t="e">
        <f t="shared" si="47"/>
        <v>#N/A</v>
      </c>
      <c r="M609" s="91" t="e">
        <f t="shared" si="48"/>
        <v>#N/A</v>
      </c>
      <c r="N609" s="20" t="e">
        <f t="shared" si="49"/>
        <v>#N/A</v>
      </c>
      <c r="O609" s="20" t="e">
        <f>INDEX(bureaux!$A:$H,MATCH($E609,bureaux!$A:$A,0),8)</f>
        <v>#N/A</v>
      </c>
      <c r="P609" s="91" t="e">
        <f>_xlfn.CONCAT(INDEX(bureaux!$A:$H,MATCH($E609,bureaux!$A:$A,0),4)," ",INDEX(bureaux!$A:$H,MATCH($E609,bureaux!$A:$A,0),5))</f>
        <v>#N/A</v>
      </c>
      <c r="Q609" s="20" t="e">
        <f>INDEX(bureaux!$A:$G,MATCH($E609,bureaux!$A:$A,0),6)</f>
        <v>#N/A</v>
      </c>
      <c r="R609" s="20" t="e">
        <f>INDEX(bureaux!$A:$G,MATCH($E609,bureaux!$A:$A,0),7)</f>
        <v>#N/A</v>
      </c>
    </row>
    <row r="610" spans="1:18" x14ac:dyDescent="0.25">
      <c r="A610" s="20">
        <f>'Elegio-Electors'!C610</f>
        <v>0</v>
      </c>
      <c r="B610" s="20">
        <f>'Elegio-Electors'!B610</f>
        <v>0</v>
      </c>
      <c r="C610" s="91">
        <f>IF(Procédure!$C$33=2,'Elegio-Electors'!D610,Procédure!$C$33)</f>
        <v>0</v>
      </c>
      <c r="D610" s="20">
        <f>'Elegio-Electors'!E610</f>
        <v>0</v>
      </c>
      <c r="E610" s="91" t="str">
        <f>IF(LEFT(RIGHT('Elegio-Electors'!L610,2),1)="C",'Elegio-Electors'!L610,IF(LEFT(RIGHT('Elegio-Electors'!M610,2),1)="C",'Elegio-Electors'!M610,""))</f>
        <v/>
      </c>
      <c r="F610" s="91" t="str">
        <f>IF(LEFT(RIGHT('Elegio-Electors'!L610,2),1)="O",'Elegio-Electors'!L610,IF(LEFT(RIGHT('Elegio-Electors'!M610,2),1)="O",'Elegio-Electors'!M610,""))</f>
        <v/>
      </c>
      <c r="G610" s="91" t="s">
        <v>166</v>
      </c>
      <c r="H610" s="91" t="s">
        <v>167</v>
      </c>
      <c r="I610" s="20" t="e">
        <f t="shared" si="45"/>
        <v>#N/A</v>
      </c>
      <c r="J610" s="20" t="e">
        <f t="shared" si="46"/>
        <v>#N/A</v>
      </c>
      <c r="K610" s="91" t="e">
        <f>INDEX(bureaux!$A:$I,MATCH($E610,bureaux!$A:$A,0),9)</f>
        <v>#N/A</v>
      </c>
      <c r="L610" s="91" t="e">
        <f t="shared" si="47"/>
        <v>#N/A</v>
      </c>
      <c r="M610" s="91" t="e">
        <f t="shared" si="48"/>
        <v>#N/A</v>
      </c>
      <c r="N610" s="20" t="e">
        <f t="shared" si="49"/>
        <v>#N/A</v>
      </c>
      <c r="O610" s="20" t="e">
        <f>INDEX(bureaux!$A:$H,MATCH($E610,bureaux!$A:$A,0),8)</f>
        <v>#N/A</v>
      </c>
      <c r="P610" s="91" t="e">
        <f>_xlfn.CONCAT(INDEX(bureaux!$A:$H,MATCH($E610,bureaux!$A:$A,0),4)," ",INDEX(bureaux!$A:$H,MATCH($E610,bureaux!$A:$A,0),5))</f>
        <v>#N/A</v>
      </c>
      <c r="Q610" s="20" t="e">
        <f>INDEX(bureaux!$A:$G,MATCH($E610,bureaux!$A:$A,0),6)</f>
        <v>#N/A</v>
      </c>
      <c r="R610" s="20" t="e">
        <f>INDEX(bureaux!$A:$G,MATCH($E610,bureaux!$A:$A,0),7)</f>
        <v>#N/A</v>
      </c>
    </row>
    <row r="611" spans="1:18" x14ac:dyDescent="0.25">
      <c r="A611" s="20">
        <f>'Elegio-Electors'!C611</f>
        <v>0</v>
      </c>
      <c r="B611" s="20">
        <f>'Elegio-Electors'!B611</f>
        <v>0</v>
      </c>
      <c r="C611" s="91">
        <f>IF(Procédure!$C$33=2,'Elegio-Electors'!D611,Procédure!$C$33)</f>
        <v>0</v>
      </c>
      <c r="D611" s="20">
        <f>'Elegio-Electors'!E611</f>
        <v>0</v>
      </c>
      <c r="E611" s="91" t="str">
        <f>IF(LEFT(RIGHT('Elegio-Electors'!L611,2),1)="C",'Elegio-Electors'!L611,IF(LEFT(RIGHT('Elegio-Electors'!M611,2),1)="C",'Elegio-Electors'!M611,""))</f>
        <v/>
      </c>
      <c r="F611" s="91" t="str">
        <f>IF(LEFT(RIGHT('Elegio-Electors'!L611,2),1)="O",'Elegio-Electors'!L611,IF(LEFT(RIGHT('Elegio-Electors'!M611,2),1)="O",'Elegio-Electors'!M611,""))</f>
        <v/>
      </c>
      <c r="G611" s="91" t="s">
        <v>166</v>
      </c>
      <c r="H611" s="91" t="s">
        <v>167</v>
      </c>
      <c r="I611" s="20" t="e">
        <f t="shared" si="45"/>
        <v>#N/A</v>
      </c>
      <c r="J611" s="20" t="e">
        <f t="shared" si="46"/>
        <v>#N/A</v>
      </c>
      <c r="K611" s="91" t="e">
        <f>INDEX(bureaux!$A:$I,MATCH($E611,bureaux!$A:$A,0),9)</f>
        <v>#N/A</v>
      </c>
      <c r="L611" s="91" t="e">
        <f t="shared" si="47"/>
        <v>#N/A</v>
      </c>
      <c r="M611" s="91" t="e">
        <f t="shared" si="48"/>
        <v>#N/A</v>
      </c>
      <c r="N611" s="20" t="e">
        <f t="shared" si="49"/>
        <v>#N/A</v>
      </c>
      <c r="O611" s="20" t="e">
        <f>INDEX(bureaux!$A:$H,MATCH($E611,bureaux!$A:$A,0),8)</f>
        <v>#N/A</v>
      </c>
      <c r="P611" s="91" t="e">
        <f>_xlfn.CONCAT(INDEX(bureaux!$A:$H,MATCH($E611,bureaux!$A:$A,0),4)," ",INDEX(bureaux!$A:$H,MATCH($E611,bureaux!$A:$A,0),5))</f>
        <v>#N/A</v>
      </c>
      <c r="Q611" s="20" t="e">
        <f>INDEX(bureaux!$A:$G,MATCH($E611,bureaux!$A:$A,0),6)</f>
        <v>#N/A</v>
      </c>
      <c r="R611" s="20" t="e">
        <f>INDEX(bureaux!$A:$G,MATCH($E611,bureaux!$A:$A,0),7)</f>
        <v>#N/A</v>
      </c>
    </row>
    <row r="612" spans="1:18" x14ac:dyDescent="0.25">
      <c r="A612" s="20">
        <f>'Elegio-Electors'!C612</f>
        <v>0</v>
      </c>
      <c r="B612" s="20">
        <f>'Elegio-Electors'!B612</f>
        <v>0</v>
      </c>
      <c r="C612" s="91">
        <f>IF(Procédure!$C$33=2,'Elegio-Electors'!D612,Procédure!$C$33)</f>
        <v>0</v>
      </c>
      <c r="D612" s="20">
        <f>'Elegio-Electors'!E612</f>
        <v>0</v>
      </c>
      <c r="E612" s="91" t="str">
        <f>IF(LEFT(RIGHT('Elegio-Electors'!L612,2),1)="C",'Elegio-Electors'!L612,IF(LEFT(RIGHT('Elegio-Electors'!M612,2),1)="C",'Elegio-Electors'!M612,""))</f>
        <v/>
      </c>
      <c r="F612" s="91" t="str">
        <f>IF(LEFT(RIGHT('Elegio-Electors'!L612,2),1)="O",'Elegio-Electors'!L612,IF(LEFT(RIGHT('Elegio-Electors'!M612,2),1)="O",'Elegio-Electors'!M612,""))</f>
        <v/>
      </c>
      <c r="G612" s="91" t="s">
        <v>166</v>
      </c>
      <c r="H612" s="91" t="s">
        <v>167</v>
      </c>
      <c r="I612" s="20" t="e">
        <f t="shared" si="45"/>
        <v>#N/A</v>
      </c>
      <c r="J612" s="20" t="e">
        <f t="shared" si="46"/>
        <v>#N/A</v>
      </c>
      <c r="K612" s="91" t="e">
        <f>INDEX(bureaux!$A:$I,MATCH($E612,bureaux!$A:$A,0),9)</f>
        <v>#N/A</v>
      </c>
      <c r="L612" s="91" t="e">
        <f t="shared" si="47"/>
        <v>#N/A</v>
      </c>
      <c r="M612" s="91" t="e">
        <f t="shared" si="48"/>
        <v>#N/A</v>
      </c>
      <c r="N612" s="20" t="e">
        <f t="shared" si="49"/>
        <v>#N/A</v>
      </c>
      <c r="O612" s="20" t="e">
        <f>INDEX(bureaux!$A:$H,MATCH($E612,bureaux!$A:$A,0),8)</f>
        <v>#N/A</v>
      </c>
      <c r="P612" s="91" t="e">
        <f>_xlfn.CONCAT(INDEX(bureaux!$A:$H,MATCH($E612,bureaux!$A:$A,0),4)," ",INDEX(bureaux!$A:$H,MATCH($E612,bureaux!$A:$A,0),5))</f>
        <v>#N/A</v>
      </c>
      <c r="Q612" s="20" t="e">
        <f>INDEX(bureaux!$A:$G,MATCH($E612,bureaux!$A:$A,0),6)</f>
        <v>#N/A</v>
      </c>
      <c r="R612" s="20" t="e">
        <f>INDEX(bureaux!$A:$G,MATCH($E612,bureaux!$A:$A,0),7)</f>
        <v>#N/A</v>
      </c>
    </row>
    <row r="613" spans="1:18" x14ac:dyDescent="0.25">
      <c r="A613" s="20">
        <f>'Elegio-Electors'!C613</f>
        <v>0</v>
      </c>
      <c r="B613" s="20">
        <f>'Elegio-Electors'!B613</f>
        <v>0</v>
      </c>
      <c r="C613" s="91">
        <f>IF(Procédure!$C$33=2,'Elegio-Electors'!D613,Procédure!$C$33)</f>
        <v>0</v>
      </c>
      <c r="D613" s="20">
        <f>'Elegio-Electors'!E613</f>
        <v>0</v>
      </c>
      <c r="E613" s="91" t="str">
        <f>IF(LEFT(RIGHT('Elegio-Electors'!L613,2),1)="C",'Elegio-Electors'!L613,IF(LEFT(RIGHT('Elegio-Electors'!M613,2),1)="C",'Elegio-Electors'!M613,""))</f>
        <v/>
      </c>
      <c r="F613" s="91" t="str">
        <f>IF(LEFT(RIGHT('Elegio-Electors'!L613,2),1)="O",'Elegio-Electors'!L613,IF(LEFT(RIGHT('Elegio-Electors'!M613,2),1)="O",'Elegio-Electors'!M613,""))</f>
        <v/>
      </c>
      <c r="G613" s="91" t="s">
        <v>166</v>
      </c>
      <c r="H613" s="91" t="s">
        <v>167</v>
      </c>
      <c r="I613" s="20" t="e">
        <f t="shared" si="45"/>
        <v>#N/A</v>
      </c>
      <c r="J613" s="20" t="e">
        <f t="shared" si="46"/>
        <v>#N/A</v>
      </c>
      <c r="K613" s="91" t="e">
        <f>INDEX(bureaux!$A:$I,MATCH($E613,bureaux!$A:$A,0),9)</f>
        <v>#N/A</v>
      </c>
      <c r="L613" s="91" t="e">
        <f t="shared" si="47"/>
        <v>#N/A</v>
      </c>
      <c r="M613" s="91" t="e">
        <f t="shared" si="48"/>
        <v>#N/A</v>
      </c>
      <c r="N613" s="20" t="e">
        <f t="shared" si="49"/>
        <v>#N/A</v>
      </c>
      <c r="O613" s="20" t="e">
        <f>INDEX(bureaux!$A:$H,MATCH($E613,bureaux!$A:$A,0),8)</f>
        <v>#N/A</v>
      </c>
      <c r="P613" s="91" t="e">
        <f>_xlfn.CONCAT(INDEX(bureaux!$A:$H,MATCH($E613,bureaux!$A:$A,0),4)," ",INDEX(bureaux!$A:$H,MATCH($E613,bureaux!$A:$A,0),5))</f>
        <v>#N/A</v>
      </c>
      <c r="Q613" s="20" t="e">
        <f>INDEX(bureaux!$A:$G,MATCH($E613,bureaux!$A:$A,0),6)</f>
        <v>#N/A</v>
      </c>
      <c r="R613" s="20" t="e">
        <f>INDEX(bureaux!$A:$G,MATCH($E613,bureaux!$A:$A,0),7)</f>
        <v>#N/A</v>
      </c>
    </row>
    <row r="614" spans="1:18" x14ac:dyDescent="0.25">
      <c r="A614" s="20">
        <f>'Elegio-Electors'!C614</f>
        <v>0</v>
      </c>
      <c r="B614" s="20">
        <f>'Elegio-Electors'!B614</f>
        <v>0</v>
      </c>
      <c r="C614" s="91">
        <f>IF(Procédure!$C$33=2,'Elegio-Electors'!D614,Procédure!$C$33)</f>
        <v>0</v>
      </c>
      <c r="D614" s="20">
        <f>'Elegio-Electors'!E614</f>
        <v>0</v>
      </c>
      <c r="E614" s="91" t="str">
        <f>IF(LEFT(RIGHT('Elegio-Electors'!L614,2),1)="C",'Elegio-Electors'!L614,IF(LEFT(RIGHT('Elegio-Electors'!M614,2),1)="C",'Elegio-Electors'!M614,""))</f>
        <v/>
      </c>
      <c r="F614" s="91" t="str">
        <f>IF(LEFT(RIGHT('Elegio-Electors'!L614,2),1)="O",'Elegio-Electors'!L614,IF(LEFT(RIGHT('Elegio-Electors'!M614,2),1)="O",'Elegio-Electors'!M614,""))</f>
        <v/>
      </c>
      <c r="G614" s="91" t="s">
        <v>166</v>
      </c>
      <c r="H614" s="91" t="s">
        <v>167</v>
      </c>
      <c r="I614" s="20" t="e">
        <f t="shared" si="45"/>
        <v>#N/A</v>
      </c>
      <c r="J614" s="20" t="e">
        <f t="shared" si="46"/>
        <v>#N/A</v>
      </c>
      <c r="K614" s="91" t="e">
        <f>INDEX(bureaux!$A:$I,MATCH($E614,bureaux!$A:$A,0),9)</f>
        <v>#N/A</v>
      </c>
      <c r="L614" s="91" t="e">
        <f t="shared" si="47"/>
        <v>#N/A</v>
      </c>
      <c r="M614" s="91" t="e">
        <f t="shared" si="48"/>
        <v>#N/A</v>
      </c>
      <c r="N614" s="20" t="e">
        <f t="shared" si="49"/>
        <v>#N/A</v>
      </c>
      <c r="O614" s="20" t="e">
        <f>INDEX(bureaux!$A:$H,MATCH($E614,bureaux!$A:$A,0),8)</f>
        <v>#N/A</v>
      </c>
      <c r="P614" s="91" t="e">
        <f>_xlfn.CONCAT(INDEX(bureaux!$A:$H,MATCH($E614,bureaux!$A:$A,0),4)," ",INDEX(bureaux!$A:$H,MATCH($E614,bureaux!$A:$A,0),5))</f>
        <v>#N/A</v>
      </c>
      <c r="Q614" s="20" t="e">
        <f>INDEX(bureaux!$A:$G,MATCH($E614,bureaux!$A:$A,0),6)</f>
        <v>#N/A</v>
      </c>
      <c r="R614" s="20" t="e">
        <f>INDEX(bureaux!$A:$G,MATCH($E614,bureaux!$A:$A,0),7)</f>
        <v>#N/A</v>
      </c>
    </row>
    <row r="615" spans="1:18" x14ac:dyDescent="0.25">
      <c r="A615" s="20">
        <f>'Elegio-Electors'!C615</f>
        <v>0</v>
      </c>
      <c r="B615" s="20">
        <f>'Elegio-Electors'!B615</f>
        <v>0</v>
      </c>
      <c r="C615" s="91">
        <f>IF(Procédure!$C$33=2,'Elegio-Electors'!D615,Procédure!$C$33)</f>
        <v>0</v>
      </c>
      <c r="D615" s="20">
        <f>'Elegio-Electors'!E615</f>
        <v>0</v>
      </c>
      <c r="E615" s="91" t="str">
        <f>IF(LEFT(RIGHT('Elegio-Electors'!L615,2),1)="C",'Elegio-Electors'!L615,IF(LEFT(RIGHT('Elegio-Electors'!M615,2),1)="C",'Elegio-Electors'!M615,""))</f>
        <v/>
      </c>
      <c r="F615" s="91" t="str">
        <f>IF(LEFT(RIGHT('Elegio-Electors'!L615,2),1)="O",'Elegio-Electors'!L615,IF(LEFT(RIGHT('Elegio-Electors'!M615,2),1)="O",'Elegio-Electors'!M615,""))</f>
        <v/>
      </c>
      <c r="G615" s="91" t="s">
        <v>166</v>
      </c>
      <c r="H615" s="91" t="s">
        <v>167</v>
      </c>
      <c r="I615" s="20" t="e">
        <f t="shared" si="45"/>
        <v>#N/A</v>
      </c>
      <c r="J615" s="20" t="e">
        <f t="shared" si="46"/>
        <v>#N/A</v>
      </c>
      <c r="K615" s="91" t="e">
        <f>INDEX(bureaux!$A:$I,MATCH($E615,bureaux!$A:$A,0),9)</f>
        <v>#N/A</v>
      </c>
      <c r="L615" s="91" t="e">
        <f t="shared" si="47"/>
        <v>#N/A</v>
      </c>
      <c r="M615" s="91" t="e">
        <f t="shared" si="48"/>
        <v>#N/A</v>
      </c>
      <c r="N615" s="20" t="e">
        <f t="shared" si="49"/>
        <v>#N/A</v>
      </c>
      <c r="O615" s="20" t="e">
        <f>INDEX(bureaux!$A:$H,MATCH($E615,bureaux!$A:$A,0),8)</f>
        <v>#N/A</v>
      </c>
      <c r="P615" s="91" t="e">
        <f>_xlfn.CONCAT(INDEX(bureaux!$A:$H,MATCH($E615,bureaux!$A:$A,0),4)," ",INDEX(bureaux!$A:$H,MATCH($E615,bureaux!$A:$A,0),5))</f>
        <v>#N/A</v>
      </c>
      <c r="Q615" s="20" t="e">
        <f>INDEX(bureaux!$A:$G,MATCH($E615,bureaux!$A:$A,0),6)</f>
        <v>#N/A</v>
      </c>
      <c r="R615" s="20" t="e">
        <f>INDEX(bureaux!$A:$G,MATCH($E615,bureaux!$A:$A,0),7)</f>
        <v>#N/A</v>
      </c>
    </row>
    <row r="616" spans="1:18" x14ac:dyDescent="0.25">
      <c r="A616" s="20">
        <f>'Elegio-Electors'!C616</f>
        <v>0</v>
      </c>
      <c r="B616" s="20">
        <f>'Elegio-Electors'!B616</f>
        <v>0</v>
      </c>
      <c r="C616" s="91">
        <f>IF(Procédure!$C$33=2,'Elegio-Electors'!D616,Procédure!$C$33)</f>
        <v>0</v>
      </c>
      <c r="D616" s="20">
        <f>'Elegio-Electors'!E616</f>
        <v>0</v>
      </c>
      <c r="E616" s="91" t="str">
        <f>IF(LEFT(RIGHT('Elegio-Electors'!L616,2),1)="C",'Elegio-Electors'!L616,IF(LEFT(RIGHT('Elegio-Electors'!M616,2),1)="C",'Elegio-Electors'!M616,""))</f>
        <v/>
      </c>
      <c r="F616" s="91" t="str">
        <f>IF(LEFT(RIGHT('Elegio-Electors'!L616,2),1)="O",'Elegio-Electors'!L616,IF(LEFT(RIGHT('Elegio-Electors'!M616,2),1)="O",'Elegio-Electors'!M616,""))</f>
        <v/>
      </c>
      <c r="G616" s="91" t="s">
        <v>166</v>
      </c>
      <c r="H616" s="91" t="s">
        <v>167</v>
      </c>
      <c r="I616" s="20" t="e">
        <f t="shared" si="45"/>
        <v>#N/A</v>
      </c>
      <c r="J616" s="20" t="e">
        <f t="shared" si="46"/>
        <v>#N/A</v>
      </c>
      <c r="K616" s="91" t="e">
        <f>INDEX(bureaux!$A:$I,MATCH($E616,bureaux!$A:$A,0),9)</f>
        <v>#N/A</v>
      </c>
      <c r="L616" s="91" t="e">
        <f t="shared" si="47"/>
        <v>#N/A</v>
      </c>
      <c r="M616" s="91" t="e">
        <f t="shared" si="48"/>
        <v>#N/A</v>
      </c>
      <c r="N616" s="20" t="e">
        <f t="shared" si="49"/>
        <v>#N/A</v>
      </c>
      <c r="O616" s="20" t="e">
        <f>INDEX(bureaux!$A:$H,MATCH($E616,bureaux!$A:$A,0),8)</f>
        <v>#N/A</v>
      </c>
      <c r="P616" s="91" t="e">
        <f>_xlfn.CONCAT(INDEX(bureaux!$A:$H,MATCH($E616,bureaux!$A:$A,0),4)," ",INDEX(bureaux!$A:$H,MATCH($E616,bureaux!$A:$A,0),5))</f>
        <v>#N/A</v>
      </c>
      <c r="Q616" s="20" t="e">
        <f>INDEX(bureaux!$A:$G,MATCH($E616,bureaux!$A:$A,0),6)</f>
        <v>#N/A</v>
      </c>
      <c r="R616" s="20" t="e">
        <f>INDEX(bureaux!$A:$G,MATCH($E616,bureaux!$A:$A,0),7)</f>
        <v>#N/A</v>
      </c>
    </row>
    <row r="617" spans="1:18" x14ac:dyDescent="0.25">
      <c r="A617" s="20">
        <f>'Elegio-Electors'!C617</f>
        <v>0</v>
      </c>
      <c r="B617" s="20">
        <f>'Elegio-Electors'!B617</f>
        <v>0</v>
      </c>
      <c r="C617" s="91">
        <f>IF(Procédure!$C$33=2,'Elegio-Electors'!D617,Procédure!$C$33)</f>
        <v>0</v>
      </c>
      <c r="D617" s="20">
        <f>'Elegio-Electors'!E617</f>
        <v>0</v>
      </c>
      <c r="E617" s="91" t="str">
        <f>IF(LEFT(RIGHT('Elegio-Electors'!L617,2),1)="C",'Elegio-Electors'!L617,IF(LEFT(RIGHT('Elegio-Electors'!M617,2),1)="C",'Elegio-Electors'!M617,""))</f>
        <v/>
      </c>
      <c r="F617" s="91" t="str">
        <f>IF(LEFT(RIGHT('Elegio-Electors'!L617,2),1)="O",'Elegio-Electors'!L617,IF(LEFT(RIGHT('Elegio-Electors'!M617,2),1)="O",'Elegio-Electors'!M617,""))</f>
        <v/>
      </c>
      <c r="G617" s="91" t="s">
        <v>166</v>
      </c>
      <c r="H617" s="91" t="s">
        <v>167</v>
      </c>
      <c r="I617" s="20" t="e">
        <f t="shared" si="45"/>
        <v>#N/A</v>
      </c>
      <c r="J617" s="20" t="e">
        <f t="shared" si="46"/>
        <v>#N/A</v>
      </c>
      <c r="K617" s="91" t="e">
        <f>INDEX(bureaux!$A:$I,MATCH($E617,bureaux!$A:$A,0),9)</f>
        <v>#N/A</v>
      </c>
      <c r="L617" s="91" t="e">
        <f t="shared" si="47"/>
        <v>#N/A</v>
      </c>
      <c r="M617" s="91" t="e">
        <f t="shared" si="48"/>
        <v>#N/A</v>
      </c>
      <c r="N617" s="20" t="e">
        <f t="shared" si="49"/>
        <v>#N/A</v>
      </c>
      <c r="O617" s="20" t="e">
        <f>INDEX(bureaux!$A:$H,MATCH($E617,bureaux!$A:$A,0),8)</f>
        <v>#N/A</v>
      </c>
      <c r="P617" s="91" t="e">
        <f>_xlfn.CONCAT(INDEX(bureaux!$A:$H,MATCH($E617,bureaux!$A:$A,0),4)," ",INDEX(bureaux!$A:$H,MATCH($E617,bureaux!$A:$A,0),5))</f>
        <v>#N/A</v>
      </c>
      <c r="Q617" s="20" t="e">
        <f>INDEX(bureaux!$A:$G,MATCH($E617,bureaux!$A:$A,0),6)</f>
        <v>#N/A</v>
      </c>
      <c r="R617" s="20" t="e">
        <f>INDEX(bureaux!$A:$G,MATCH($E617,bureaux!$A:$A,0),7)</f>
        <v>#N/A</v>
      </c>
    </row>
    <row r="618" spans="1:18" x14ac:dyDescent="0.25">
      <c r="A618" s="20">
        <f>'Elegio-Electors'!C618</f>
        <v>0</v>
      </c>
      <c r="B618" s="20">
        <f>'Elegio-Electors'!B618</f>
        <v>0</v>
      </c>
      <c r="C618" s="91">
        <f>IF(Procédure!$C$33=2,'Elegio-Electors'!D618,Procédure!$C$33)</f>
        <v>0</v>
      </c>
      <c r="D618" s="20">
        <f>'Elegio-Electors'!E618</f>
        <v>0</v>
      </c>
      <c r="E618" s="91" t="str">
        <f>IF(LEFT(RIGHT('Elegio-Electors'!L618,2),1)="C",'Elegio-Electors'!L618,IF(LEFT(RIGHT('Elegio-Electors'!M618,2),1)="C",'Elegio-Electors'!M618,""))</f>
        <v/>
      </c>
      <c r="F618" s="91" t="str">
        <f>IF(LEFT(RIGHT('Elegio-Electors'!L618,2),1)="O",'Elegio-Electors'!L618,IF(LEFT(RIGHT('Elegio-Electors'!M618,2),1)="O",'Elegio-Electors'!M618,""))</f>
        <v/>
      </c>
      <c r="G618" s="91" t="s">
        <v>166</v>
      </c>
      <c r="H618" s="91" t="s">
        <v>167</v>
      </c>
      <c r="I618" s="20" t="e">
        <f t="shared" si="45"/>
        <v>#N/A</v>
      </c>
      <c r="J618" s="20" t="e">
        <f t="shared" si="46"/>
        <v>#N/A</v>
      </c>
      <c r="K618" s="91" t="e">
        <f>INDEX(bureaux!$A:$I,MATCH($E618,bureaux!$A:$A,0),9)</f>
        <v>#N/A</v>
      </c>
      <c r="L618" s="91" t="e">
        <f t="shared" si="47"/>
        <v>#N/A</v>
      </c>
      <c r="M618" s="91" t="e">
        <f t="shared" si="48"/>
        <v>#N/A</v>
      </c>
      <c r="N618" s="20" t="e">
        <f t="shared" si="49"/>
        <v>#N/A</v>
      </c>
      <c r="O618" s="20" t="e">
        <f>INDEX(bureaux!$A:$H,MATCH($E618,bureaux!$A:$A,0),8)</f>
        <v>#N/A</v>
      </c>
      <c r="P618" s="91" t="e">
        <f>_xlfn.CONCAT(INDEX(bureaux!$A:$H,MATCH($E618,bureaux!$A:$A,0),4)," ",INDEX(bureaux!$A:$H,MATCH($E618,bureaux!$A:$A,0),5))</f>
        <v>#N/A</v>
      </c>
      <c r="Q618" s="20" t="e">
        <f>INDEX(bureaux!$A:$G,MATCH($E618,bureaux!$A:$A,0),6)</f>
        <v>#N/A</v>
      </c>
      <c r="R618" s="20" t="e">
        <f>INDEX(bureaux!$A:$G,MATCH($E618,bureaux!$A:$A,0),7)</f>
        <v>#N/A</v>
      </c>
    </row>
    <row r="619" spans="1:18" x14ac:dyDescent="0.25">
      <c r="A619" s="20">
        <f>'Elegio-Electors'!C619</f>
        <v>0</v>
      </c>
      <c r="B619" s="20">
        <f>'Elegio-Electors'!B619</f>
        <v>0</v>
      </c>
      <c r="C619" s="91">
        <f>IF(Procédure!$C$33=2,'Elegio-Electors'!D619,Procédure!$C$33)</f>
        <v>0</v>
      </c>
      <c r="D619" s="20">
        <f>'Elegio-Electors'!E619</f>
        <v>0</v>
      </c>
      <c r="E619" s="91" t="str">
        <f>IF(LEFT(RIGHT('Elegio-Electors'!L619,2),1)="C",'Elegio-Electors'!L619,IF(LEFT(RIGHT('Elegio-Electors'!M619,2),1)="C",'Elegio-Electors'!M619,""))</f>
        <v/>
      </c>
      <c r="F619" s="91" t="str">
        <f>IF(LEFT(RIGHT('Elegio-Electors'!L619,2),1)="O",'Elegio-Electors'!L619,IF(LEFT(RIGHT('Elegio-Electors'!M619,2),1)="O",'Elegio-Electors'!M619,""))</f>
        <v/>
      </c>
      <c r="G619" s="91" t="s">
        <v>166</v>
      </c>
      <c r="H619" s="91" t="s">
        <v>167</v>
      </c>
      <c r="I619" s="20" t="e">
        <f t="shared" si="45"/>
        <v>#N/A</v>
      </c>
      <c r="J619" s="20" t="e">
        <f t="shared" si="46"/>
        <v>#N/A</v>
      </c>
      <c r="K619" s="91" t="e">
        <f>INDEX(bureaux!$A:$I,MATCH($E619,bureaux!$A:$A,0),9)</f>
        <v>#N/A</v>
      </c>
      <c r="L619" s="91" t="e">
        <f t="shared" si="47"/>
        <v>#N/A</v>
      </c>
      <c r="M619" s="91" t="e">
        <f t="shared" si="48"/>
        <v>#N/A</v>
      </c>
      <c r="N619" s="20" t="e">
        <f t="shared" si="49"/>
        <v>#N/A</v>
      </c>
      <c r="O619" s="20" t="e">
        <f>INDEX(bureaux!$A:$H,MATCH($E619,bureaux!$A:$A,0),8)</f>
        <v>#N/A</v>
      </c>
      <c r="P619" s="91" t="e">
        <f>_xlfn.CONCAT(INDEX(bureaux!$A:$H,MATCH($E619,bureaux!$A:$A,0),4)," ",INDEX(bureaux!$A:$H,MATCH($E619,bureaux!$A:$A,0),5))</f>
        <v>#N/A</v>
      </c>
      <c r="Q619" s="20" t="e">
        <f>INDEX(bureaux!$A:$G,MATCH($E619,bureaux!$A:$A,0),6)</f>
        <v>#N/A</v>
      </c>
      <c r="R619" s="20" t="e">
        <f>INDEX(bureaux!$A:$G,MATCH($E619,bureaux!$A:$A,0),7)</f>
        <v>#N/A</v>
      </c>
    </row>
    <row r="620" spans="1:18" x14ac:dyDescent="0.25">
      <c r="A620" s="20">
        <f>'Elegio-Electors'!C620</f>
        <v>0</v>
      </c>
      <c r="B620" s="20">
        <f>'Elegio-Electors'!B620</f>
        <v>0</v>
      </c>
      <c r="C620" s="91">
        <f>IF(Procédure!$C$33=2,'Elegio-Electors'!D620,Procédure!$C$33)</f>
        <v>0</v>
      </c>
      <c r="D620" s="20">
        <f>'Elegio-Electors'!E620</f>
        <v>0</v>
      </c>
      <c r="E620" s="91" t="str">
        <f>IF(LEFT(RIGHT('Elegio-Electors'!L620,2),1)="C",'Elegio-Electors'!L620,IF(LEFT(RIGHT('Elegio-Electors'!M620,2),1)="C",'Elegio-Electors'!M620,""))</f>
        <v/>
      </c>
      <c r="F620" s="91" t="str">
        <f>IF(LEFT(RIGHT('Elegio-Electors'!L620,2),1)="O",'Elegio-Electors'!L620,IF(LEFT(RIGHT('Elegio-Electors'!M620,2),1)="O",'Elegio-Electors'!M620,""))</f>
        <v/>
      </c>
      <c r="G620" s="91" t="s">
        <v>166</v>
      </c>
      <c r="H620" s="91" t="s">
        <v>167</v>
      </c>
      <c r="I620" s="20" t="e">
        <f t="shared" si="45"/>
        <v>#N/A</v>
      </c>
      <c r="J620" s="20" t="e">
        <f t="shared" si="46"/>
        <v>#N/A</v>
      </c>
      <c r="K620" s="91" t="e">
        <f>INDEX(bureaux!$A:$I,MATCH($E620,bureaux!$A:$A,0),9)</f>
        <v>#N/A</v>
      </c>
      <c r="L620" s="91" t="e">
        <f t="shared" si="47"/>
        <v>#N/A</v>
      </c>
      <c r="M620" s="91" t="e">
        <f t="shared" si="48"/>
        <v>#N/A</v>
      </c>
      <c r="N620" s="20" t="e">
        <f t="shared" si="49"/>
        <v>#N/A</v>
      </c>
      <c r="O620" s="20" t="e">
        <f>INDEX(bureaux!$A:$H,MATCH($E620,bureaux!$A:$A,0),8)</f>
        <v>#N/A</v>
      </c>
      <c r="P620" s="91" t="e">
        <f>_xlfn.CONCAT(INDEX(bureaux!$A:$H,MATCH($E620,bureaux!$A:$A,0),4)," ",INDEX(bureaux!$A:$H,MATCH($E620,bureaux!$A:$A,0),5))</f>
        <v>#N/A</v>
      </c>
      <c r="Q620" s="20" t="e">
        <f>INDEX(bureaux!$A:$G,MATCH($E620,bureaux!$A:$A,0),6)</f>
        <v>#N/A</v>
      </c>
      <c r="R620" s="20" t="e">
        <f>INDEX(bureaux!$A:$G,MATCH($E620,bureaux!$A:$A,0),7)</f>
        <v>#N/A</v>
      </c>
    </row>
    <row r="621" spans="1:18" x14ac:dyDescent="0.25">
      <c r="A621" s="20">
        <f>'Elegio-Electors'!C621</f>
        <v>0</v>
      </c>
      <c r="B621" s="20">
        <f>'Elegio-Electors'!B621</f>
        <v>0</v>
      </c>
      <c r="C621" s="91">
        <f>IF(Procédure!$C$33=2,'Elegio-Electors'!D621,Procédure!$C$33)</f>
        <v>0</v>
      </c>
      <c r="D621" s="20">
        <f>'Elegio-Electors'!E621</f>
        <v>0</v>
      </c>
      <c r="E621" s="91" t="str">
        <f>IF(LEFT(RIGHT('Elegio-Electors'!L621,2),1)="C",'Elegio-Electors'!L621,IF(LEFT(RIGHT('Elegio-Electors'!M621,2),1)="C",'Elegio-Electors'!M621,""))</f>
        <v/>
      </c>
      <c r="F621" s="91" t="str">
        <f>IF(LEFT(RIGHT('Elegio-Electors'!L621,2),1)="O",'Elegio-Electors'!L621,IF(LEFT(RIGHT('Elegio-Electors'!M621,2),1)="O",'Elegio-Electors'!M621,""))</f>
        <v/>
      </c>
      <c r="G621" s="91" t="s">
        <v>166</v>
      </c>
      <c r="H621" s="91" t="s">
        <v>167</v>
      </c>
      <c r="I621" s="20" t="e">
        <f t="shared" si="45"/>
        <v>#N/A</v>
      </c>
      <c r="J621" s="20" t="e">
        <f t="shared" si="46"/>
        <v>#N/A</v>
      </c>
      <c r="K621" s="91" t="e">
        <f>INDEX(bureaux!$A:$I,MATCH($E621,bureaux!$A:$A,0),9)</f>
        <v>#N/A</v>
      </c>
      <c r="L621" s="91" t="e">
        <f t="shared" si="47"/>
        <v>#N/A</v>
      </c>
      <c r="M621" s="91" t="e">
        <f t="shared" si="48"/>
        <v>#N/A</v>
      </c>
      <c r="N621" s="20" t="e">
        <f t="shared" si="49"/>
        <v>#N/A</v>
      </c>
      <c r="O621" s="20" t="e">
        <f>INDEX(bureaux!$A:$H,MATCH($E621,bureaux!$A:$A,0),8)</f>
        <v>#N/A</v>
      </c>
      <c r="P621" s="91" t="e">
        <f>_xlfn.CONCAT(INDEX(bureaux!$A:$H,MATCH($E621,bureaux!$A:$A,0),4)," ",INDEX(bureaux!$A:$H,MATCH($E621,bureaux!$A:$A,0),5))</f>
        <v>#N/A</v>
      </c>
      <c r="Q621" s="20" t="e">
        <f>INDEX(bureaux!$A:$G,MATCH($E621,bureaux!$A:$A,0),6)</f>
        <v>#N/A</v>
      </c>
      <c r="R621" s="20" t="e">
        <f>INDEX(bureaux!$A:$G,MATCH($E621,bureaux!$A:$A,0),7)</f>
        <v>#N/A</v>
      </c>
    </row>
    <row r="622" spans="1:18" x14ac:dyDescent="0.25">
      <c r="A622" s="20">
        <f>'Elegio-Electors'!C622</f>
        <v>0</v>
      </c>
      <c r="B622" s="20">
        <f>'Elegio-Electors'!B622</f>
        <v>0</v>
      </c>
      <c r="C622" s="91">
        <f>IF(Procédure!$C$33=2,'Elegio-Electors'!D622,Procédure!$C$33)</f>
        <v>0</v>
      </c>
      <c r="D622" s="20">
        <f>'Elegio-Electors'!E622</f>
        <v>0</v>
      </c>
      <c r="E622" s="91" t="str">
        <f>IF(LEFT(RIGHT('Elegio-Electors'!L622,2),1)="C",'Elegio-Electors'!L622,IF(LEFT(RIGHT('Elegio-Electors'!M622,2),1)="C",'Elegio-Electors'!M622,""))</f>
        <v/>
      </c>
      <c r="F622" s="91" t="str">
        <f>IF(LEFT(RIGHT('Elegio-Electors'!L622,2),1)="O",'Elegio-Electors'!L622,IF(LEFT(RIGHT('Elegio-Electors'!M622,2),1)="O",'Elegio-Electors'!M622,""))</f>
        <v/>
      </c>
      <c r="G622" s="91" t="s">
        <v>166</v>
      </c>
      <c r="H622" s="91" t="s">
        <v>167</v>
      </c>
      <c r="I622" s="20" t="e">
        <f t="shared" si="45"/>
        <v>#N/A</v>
      </c>
      <c r="J622" s="20" t="e">
        <f t="shared" si="46"/>
        <v>#N/A</v>
      </c>
      <c r="K622" s="91" t="e">
        <f>INDEX(bureaux!$A:$I,MATCH($E622,bureaux!$A:$A,0),9)</f>
        <v>#N/A</v>
      </c>
      <c r="L622" s="91" t="e">
        <f t="shared" si="47"/>
        <v>#N/A</v>
      </c>
      <c r="M622" s="91" t="e">
        <f t="shared" si="48"/>
        <v>#N/A</v>
      </c>
      <c r="N622" s="20" t="e">
        <f t="shared" si="49"/>
        <v>#N/A</v>
      </c>
      <c r="O622" s="20" t="e">
        <f>INDEX(bureaux!$A:$H,MATCH($E622,bureaux!$A:$A,0),8)</f>
        <v>#N/A</v>
      </c>
      <c r="P622" s="91" t="e">
        <f>_xlfn.CONCAT(INDEX(bureaux!$A:$H,MATCH($E622,bureaux!$A:$A,0),4)," ",INDEX(bureaux!$A:$H,MATCH($E622,bureaux!$A:$A,0),5))</f>
        <v>#N/A</v>
      </c>
      <c r="Q622" s="20" t="e">
        <f>INDEX(bureaux!$A:$G,MATCH($E622,bureaux!$A:$A,0),6)</f>
        <v>#N/A</v>
      </c>
      <c r="R622" s="20" t="e">
        <f>INDEX(bureaux!$A:$G,MATCH($E622,bureaux!$A:$A,0),7)</f>
        <v>#N/A</v>
      </c>
    </row>
    <row r="623" spans="1:18" x14ac:dyDescent="0.25">
      <c r="A623" s="20">
        <f>'Elegio-Electors'!C623</f>
        <v>0</v>
      </c>
      <c r="B623" s="20">
        <f>'Elegio-Electors'!B623</f>
        <v>0</v>
      </c>
      <c r="C623" s="91">
        <f>IF(Procédure!$C$33=2,'Elegio-Electors'!D623,Procédure!$C$33)</f>
        <v>0</v>
      </c>
      <c r="D623" s="20">
        <f>'Elegio-Electors'!E623</f>
        <v>0</v>
      </c>
      <c r="E623" s="91" t="str">
        <f>IF(LEFT(RIGHT('Elegio-Electors'!L623,2),1)="C",'Elegio-Electors'!L623,IF(LEFT(RIGHT('Elegio-Electors'!M623,2),1)="C",'Elegio-Electors'!M623,""))</f>
        <v/>
      </c>
      <c r="F623" s="91" t="str">
        <f>IF(LEFT(RIGHT('Elegio-Electors'!L623,2),1)="O",'Elegio-Electors'!L623,IF(LEFT(RIGHT('Elegio-Electors'!M623,2),1)="O",'Elegio-Electors'!M623,""))</f>
        <v/>
      </c>
      <c r="G623" s="91" t="s">
        <v>166</v>
      </c>
      <c r="H623" s="91" t="s">
        <v>167</v>
      </c>
      <c r="I623" s="20" t="e">
        <f t="shared" si="45"/>
        <v>#N/A</v>
      </c>
      <c r="J623" s="20" t="e">
        <f t="shared" si="46"/>
        <v>#N/A</v>
      </c>
      <c r="K623" s="91" t="e">
        <f>INDEX(bureaux!$A:$I,MATCH($E623,bureaux!$A:$A,0),9)</f>
        <v>#N/A</v>
      </c>
      <c r="L623" s="91" t="e">
        <f t="shared" si="47"/>
        <v>#N/A</v>
      </c>
      <c r="M623" s="91" t="e">
        <f t="shared" si="48"/>
        <v>#N/A</v>
      </c>
      <c r="N623" s="20" t="e">
        <f t="shared" si="49"/>
        <v>#N/A</v>
      </c>
      <c r="O623" s="20" t="e">
        <f>INDEX(bureaux!$A:$H,MATCH($E623,bureaux!$A:$A,0),8)</f>
        <v>#N/A</v>
      </c>
      <c r="P623" s="91" t="e">
        <f>_xlfn.CONCAT(INDEX(bureaux!$A:$H,MATCH($E623,bureaux!$A:$A,0),4)," ",INDEX(bureaux!$A:$H,MATCH($E623,bureaux!$A:$A,0),5))</f>
        <v>#N/A</v>
      </c>
      <c r="Q623" s="20" t="e">
        <f>INDEX(bureaux!$A:$G,MATCH($E623,bureaux!$A:$A,0),6)</f>
        <v>#N/A</v>
      </c>
      <c r="R623" s="20" t="e">
        <f>INDEX(bureaux!$A:$G,MATCH($E623,bureaux!$A:$A,0),7)</f>
        <v>#N/A</v>
      </c>
    </row>
    <row r="624" spans="1:18" x14ac:dyDescent="0.25">
      <c r="A624" s="20">
        <f>'Elegio-Electors'!C624</f>
        <v>0</v>
      </c>
      <c r="B624" s="20">
        <f>'Elegio-Electors'!B624</f>
        <v>0</v>
      </c>
      <c r="C624" s="91">
        <f>IF(Procédure!$C$33=2,'Elegio-Electors'!D624,Procédure!$C$33)</f>
        <v>0</v>
      </c>
      <c r="D624" s="20">
        <f>'Elegio-Electors'!E624</f>
        <v>0</v>
      </c>
      <c r="E624" s="91" t="str">
        <f>IF(LEFT(RIGHT('Elegio-Electors'!L624,2),1)="C",'Elegio-Electors'!L624,IF(LEFT(RIGHT('Elegio-Electors'!M624,2),1)="C",'Elegio-Electors'!M624,""))</f>
        <v/>
      </c>
      <c r="F624" s="91" t="str">
        <f>IF(LEFT(RIGHT('Elegio-Electors'!L624,2),1)="O",'Elegio-Electors'!L624,IF(LEFT(RIGHT('Elegio-Electors'!M624,2),1)="O",'Elegio-Electors'!M624,""))</f>
        <v/>
      </c>
      <c r="G624" s="91" t="s">
        <v>166</v>
      </c>
      <c r="H624" s="91" t="s">
        <v>167</v>
      </c>
      <c r="I624" s="20" t="e">
        <f t="shared" si="45"/>
        <v>#N/A</v>
      </c>
      <c r="J624" s="20" t="e">
        <f t="shared" si="46"/>
        <v>#N/A</v>
      </c>
      <c r="K624" s="91" t="e">
        <f>INDEX(bureaux!$A:$I,MATCH($E624,bureaux!$A:$A,0),9)</f>
        <v>#N/A</v>
      </c>
      <c r="L624" s="91" t="e">
        <f t="shared" si="47"/>
        <v>#N/A</v>
      </c>
      <c r="M624" s="91" t="e">
        <f t="shared" si="48"/>
        <v>#N/A</v>
      </c>
      <c r="N624" s="20" t="e">
        <f t="shared" si="49"/>
        <v>#N/A</v>
      </c>
      <c r="O624" s="20" t="e">
        <f>INDEX(bureaux!$A:$H,MATCH($E624,bureaux!$A:$A,0),8)</f>
        <v>#N/A</v>
      </c>
      <c r="P624" s="91" t="e">
        <f>_xlfn.CONCAT(INDEX(bureaux!$A:$H,MATCH($E624,bureaux!$A:$A,0),4)," ",INDEX(bureaux!$A:$H,MATCH($E624,bureaux!$A:$A,0),5))</f>
        <v>#N/A</v>
      </c>
      <c r="Q624" s="20" t="e">
        <f>INDEX(bureaux!$A:$G,MATCH($E624,bureaux!$A:$A,0),6)</f>
        <v>#N/A</v>
      </c>
      <c r="R624" s="20" t="e">
        <f>INDEX(bureaux!$A:$G,MATCH($E624,bureaux!$A:$A,0),7)</f>
        <v>#N/A</v>
      </c>
    </row>
    <row r="625" spans="1:18" x14ac:dyDescent="0.25">
      <c r="A625" s="20">
        <f>'Elegio-Electors'!C625</f>
        <v>0</v>
      </c>
      <c r="B625" s="20">
        <f>'Elegio-Electors'!B625</f>
        <v>0</v>
      </c>
      <c r="C625" s="91">
        <f>IF(Procédure!$C$33=2,'Elegio-Electors'!D625,Procédure!$C$33)</f>
        <v>0</v>
      </c>
      <c r="D625" s="20">
        <f>'Elegio-Electors'!E625</f>
        <v>0</v>
      </c>
      <c r="E625" s="91" t="str">
        <f>IF(LEFT(RIGHT('Elegio-Electors'!L625,2),1)="C",'Elegio-Electors'!L625,IF(LEFT(RIGHT('Elegio-Electors'!M625,2),1)="C",'Elegio-Electors'!M625,""))</f>
        <v/>
      </c>
      <c r="F625" s="91" t="str">
        <f>IF(LEFT(RIGHT('Elegio-Electors'!L625,2),1)="O",'Elegio-Electors'!L625,IF(LEFT(RIGHT('Elegio-Electors'!M625,2),1)="O",'Elegio-Electors'!M625,""))</f>
        <v/>
      </c>
      <c r="G625" s="91" t="s">
        <v>166</v>
      </c>
      <c r="H625" s="91" t="s">
        <v>167</v>
      </c>
      <c r="I625" s="20" t="e">
        <f t="shared" si="45"/>
        <v>#N/A</v>
      </c>
      <c r="J625" s="20" t="e">
        <f t="shared" si="46"/>
        <v>#N/A</v>
      </c>
      <c r="K625" s="91" t="e">
        <f>INDEX(bureaux!$A:$I,MATCH($E625,bureaux!$A:$A,0),9)</f>
        <v>#N/A</v>
      </c>
      <c r="L625" s="91" t="e">
        <f t="shared" si="47"/>
        <v>#N/A</v>
      </c>
      <c r="M625" s="91" t="e">
        <f t="shared" si="48"/>
        <v>#N/A</v>
      </c>
      <c r="N625" s="20" t="e">
        <f t="shared" si="49"/>
        <v>#N/A</v>
      </c>
      <c r="O625" s="20" t="e">
        <f>INDEX(bureaux!$A:$H,MATCH($E625,bureaux!$A:$A,0),8)</f>
        <v>#N/A</v>
      </c>
      <c r="P625" s="91" t="e">
        <f>_xlfn.CONCAT(INDEX(bureaux!$A:$H,MATCH($E625,bureaux!$A:$A,0),4)," ",INDEX(bureaux!$A:$H,MATCH($E625,bureaux!$A:$A,0),5))</f>
        <v>#N/A</v>
      </c>
      <c r="Q625" s="20" t="e">
        <f>INDEX(bureaux!$A:$G,MATCH($E625,bureaux!$A:$A,0),6)</f>
        <v>#N/A</v>
      </c>
      <c r="R625" s="20" t="e">
        <f>INDEX(bureaux!$A:$G,MATCH($E625,bureaux!$A:$A,0),7)</f>
        <v>#N/A</v>
      </c>
    </row>
    <row r="626" spans="1:18" x14ac:dyDescent="0.25">
      <c r="A626" s="20">
        <f>'Elegio-Electors'!C626</f>
        <v>0</v>
      </c>
      <c r="B626" s="20">
        <f>'Elegio-Electors'!B626</f>
        <v>0</v>
      </c>
      <c r="C626" s="91">
        <f>IF(Procédure!$C$33=2,'Elegio-Electors'!D626,Procédure!$C$33)</f>
        <v>0</v>
      </c>
      <c r="D626" s="20">
        <f>'Elegio-Electors'!E626</f>
        <v>0</v>
      </c>
      <c r="E626" s="91" t="str">
        <f>IF(LEFT(RIGHT('Elegio-Electors'!L626,2),1)="C",'Elegio-Electors'!L626,IF(LEFT(RIGHT('Elegio-Electors'!M626,2),1)="C",'Elegio-Electors'!M626,""))</f>
        <v/>
      </c>
      <c r="F626" s="91" t="str">
        <f>IF(LEFT(RIGHT('Elegio-Electors'!L626,2),1)="O",'Elegio-Electors'!L626,IF(LEFT(RIGHT('Elegio-Electors'!M626,2),1)="O",'Elegio-Electors'!M626,""))</f>
        <v/>
      </c>
      <c r="G626" s="91" t="s">
        <v>166</v>
      </c>
      <c r="H626" s="91" t="s">
        <v>167</v>
      </c>
      <c r="I626" s="20" t="e">
        <f t="shared" si="45"/>
        <v>#N/A</v>
      </c>
      <c r="J626" s="20" t="e">
        <f t="shared" si="46"/>
        <v>#N/A</v>
      </c>
      <c r="K626" s="91" t="e">
        <f>INDEX(bureaux!$A:$I,MATCH($E626,bureaux!$A:$A,0),9)</f>
        <v>#N/A</v>
      </c>
      <c r="L626" s="91" t="e">
        <f t="shared" si="47"/>
        <v>#N/A</v>
      </c>
      <c r="M626" s="91" t="e">
        <f t="shared" si="48"/>
        <v>#N/A</v>
      </c>
      <c r="N626" s="20" t="e">
        <f t="shared" si="49"/>
        <v>#N/A</v>
      </c>
      <c r="O626" s="20" t="e">
        <f>INDEX(bureaux!$A:$H,MATCH($E626,bureaux!$A:$A,0),8)</f>
        <v>#N/A</v>
      </c>
      <c r="P626" s="91" t="e">
        <f>_xlfn.CONCAT(INDEX(bureaux!$A:$H,MATCH($E626,bureaux!$A:$A,0),4)," ",INDEX(bureaux!$A:$H,MATCH($E626,bureaux!$A:$A,0),5))</f>
        <v>#N/A</v>
      </c>
      <c r="Q626" s="20" t="e">
        <f>INDEX(bureaux!$A:$G,MATCH($E626,bureaux!$A:$A,0),6)</f>
        <v>#N/A</v>
      </c>
      <c r="R626" s="20" t="e">
        <f>INDEX(bureaux!$A:$G,MATCH($E626,bureaux!$A:$A,0),7)</f>
        <v>#N/A</v>
      </c>
    </row>
    <row r="627" spans="1:18" x14ac:dyDescent="0.25">
      <c r="A627" s="20">
        <f>'Elegio-Electors'!C627</f>
        <v>0</v>
      </c>
      <c r="B627" s="20">
        <f>'Elegio-Electors'!B627</f>
        <v>0</v>
      </c>
      <c r="C627" s="91">
        <f>IF(Procédure!$C$33=2,'Elegio-Electors'!D627,Procédure!$C$33)</f>
        <v>0</v>
      </c>
      <c r="D627" s="20">
        <f>'Elegio-Electors'!E627</f>
        <v>0</v>
      </c>
      <c r="E627" s="91" t="str">
        <f>IF(LEFT(RIGHT('Elegio-Electors'!L627,2),1)="C",'Elegio-Electors'!L627,IF(LEFT(RIGHT('Elegio-Electors'!M627,2),1)="C",'Elegio-Electors'!M627,""))</f>
        <v/>
      </c>
      <c r="F627" s="91" t="str">
        <f>IF(LEFT(RIGHT('Elegio-Electors'!L627,2),1)="O",'Elegio-Electors'!L627,IF(LEFT(RIGHT('Elegio-Electors'!M627,2),1)="O",'Elegio-Electors'!M627,""))</f>
        <v/>
      </c>
      <c r="G627" s="91" t="s">
        <v>166</v>
      </c>
      <c r="H627" s="91" t="s">
        <v>167</v>
      </c>
      <c r="I627" s="20" t="e">
        <f t="shared" si="45"/>
        <v>#N/A</v>
      </c>
      <c r="J627" s="20" t="e">
        <f t="shared" si="46"/>
        <v>#N/A</v>
      </c>
      <c r="K627" s="91" t="e">
        <f>INDEX(bureaux!$A:$I,MATCH($E627,bureaux!$A:$A,0),9)</f>
        <v>#N/A</v>
      </c>
      <c r="L627" s="91" t="e">
        <f t="shared" si="47"/>
        <v>#N/A</v>
      </c>
      <c r="M627" s="91" t="e">
        <f t="shared" si="48"/>
        <v>#N/A</v>
      </c>
      <c r="N627" s="20" t="e">
        <f t="shared" si="49"/>
        <v>#N/A</v>
      </c>
      <c r="O627" s="20" t="e">
        <f>INDEX(bureaux!$A:$H,MATCH($E627,bureaux!$A:$A,0),8)</f>
        <v>#N/A</v>
      </c>
      <c r="P627" s="91" t="e">
        <f>_xlfn.CONCAT(INDEX(bureaux!$A:$H,MATCH($E627,bureaux!$A:$A,0),4)," ",INDEX(bureaux!$A:$H,MATCH($E627,bureaux!$A:$A,0),5))</f>
        <v>#N/A</v>
      </c>
      <c r="Q627" s="20" t="e">
        <f>INDEX(bureaux!$A:$G,MATCH($E627,bureaux!$A:$A,0),6)</f>
        <v>#N/A</v>
      </c>
      <c r="R627" s="20" t="e">
        <f>INDEX(bureaux!$A:$G,MATCH($E627,bureaux!$A:$A,0),7)</f>
        <v>#N/A</v>
      </c>
    </row>
    <row r="628" spans="1:18" x14ac:dyDescent="0.25">
      <c r="A628" s="20">
        <f>'Elegio-Electors'!C628</f>
        <v>0</v>
      </c>
      <c r="B628" s="20">
        <f>'Elegio-Electors'!B628</f>
        <v>0</v>
      </c>
      <c r="C628" s="91">
        <f>IF(Procédure!$C$33=2,'Elegio-Electors'!D628,Procédure!$C$33)</f>
        <v>0</v>
      </c>
      <c r="D628" s="20">
        <f>'Elegio-Electors'!E628</f>
        <v>0</v>
      </c>
      <c r="E628" s="91" t="str">
        <f>IF(LEFT(RIGHT('Elegio-Electors'!L628,2),1)="C",'Elegio-Electors'!L628,IF(LEFT(RIGHT('Elegio-Electors'!M628,2),1)="C",'Elegio-Electors'!M628,""))</f>
        <v/>
      </c>
      <c r="F628" s="91" t="str">
        <f>IF(LEFT(RIGHT('Elegio-Electors'!L628,2),1)="O",'Elegio-Electors'!L628,IF(LEFT(RIGHT('Elegio-Electors'!M628,2),1)="O",'Elegio-Electors'!M628,""))</f>
        <v/>
      </c>
      <c r="G628" s="91" t="s">
        <v>166</v>
      </c>
      <c r="H628" s="91" t="s">
        <v>167</v>
      </c>
      <c r="I628" s="20" t="e">
        <f t="shared" si="45"/>
        <v>#N/A</v>
      </c>
      <c r="J628" s="20" t="e">
        <f t="shared" si="46"/>
        <v>#N/A</v>
      </c>
      <c r="K628" s="91" t="e">
        <f>INDEX(bureaux!$A:$I,MATCH($E628,bureaux!$A:$A,0),9)</f>
        <v>#N/A</v>
      </c>
      <c r="L628" s="91" t="e">
        <f t="shared" si="47"/>
        <v>#N/A</v>
      </c>
      <c r="M628" s="91" t="e">
        <f t="shared" si="48"/>
        <v>#N/A</v>
      </c>
      <c r="N628" s="20" t="e">
        <f t="shared" si="49"/>
        <v>#N/A</v>
      </c>
      <c r="O628" s="20" t="e">
        <f>INDEX(bureaux!$A:$H,MATCH($E628,bureaux!$A:$A,0),8)</f>
        <v>#N/A</v>
      </c>
      <c r="P628" s="91" t="e">
        <f>_xlfn.CONCAT(INDEX(bureaux!$A:$H,MATCH($E628,bureaux!$A:$A,0),4)," ",INDEX(bureaux!$A:$H,MATCH($E628,bureaux!$A:$A,0),5))</f>
        <v>#N/A</v>
      </c>
      <c r="Q628" s="20" t="e">
        <f>INDEX(bureaux!$A:$G,MATCH($E628,bureaux!$A:$A,0),6)</f>
        <v>#N/A</v>
      </c>
      <c r="R628" s="20" t="e">
        <f>INDEX(bureaux!$A:$G,MATCH($E628,bureaux!$A:$A,0),7)</f>
        <v>#N/A</v>
      </c>
    </row>
    <row r="629" spans="1:18" x14ac:dyDescent="0.25">
      <c r="A629" s="20">
        <f>'Elegio-Electors'!C629</f>
        <v>0</v>
      </c>
      <c r="B629" s="20">
        <f>'Elegio-Electors'!B629</f>
        <v>0</v>
      </c>
      <c r="C629" s="91">
        <f>IF(Procédure!$C$33=2,'Elegio-Electors'!D629,Procédure!$C$33)</f>
        <v>0</v>
      </c>
      <c r="D629" s="20">
        <f>'Elegio-Electors'!E629</f>
        <v>0</v>
      </c>
      <c r="E629" s="91" t="str">
        <f>IF(LEFT(RIGHT('Elegio-Electors'!L629,2),1)="C",'Elegio-Electors'!L629,IF(LEFT(RIGHT('Elegio-Electors'!M629,2),1)="C",'Elegio-Electors'!M629,""))</f>
        <v/>
      </c>
      <c r="F629" s="91" t="str">
        <f>IF(LEFT(RIGHT('Elegio-Electors'!L629,2),1)="O",'Elegio-Electors'!L629,IF(LEFT(RIGHT('Elegio-Electors'!M629,2),1)="O",'Elegio-Electors'!M629,""))</f>
        <v/>
      </c>
      <c r="G629" s="91" t="s">
        <v>166</v>
      </c>
      <c r="H629" s="91" t="s">
        <v>167</v>
      </c>
      <c r="I629" s="20" t="e">
        <f t="shared" si="45"/>
        <v>#N/A</v>
      </c>
      <c r="J629" s="20" t="e">
        <f t="shared" si="46"/>
        <v>#N/A</v>
      </c>
      <c r="K629" s="91" t="e">
        <f>INDEX(bureaux!$A:$I,MATCH($E629,bureaux!$A:$A,0),9)</f>
        <v>#N/A</v>
      </c>
      <c r="L629" s="91" t="e">
        <f t="shared" si="47"/>
        <v>#N/A</v>
      </c>
      <c r="M629" s="91" t="e">
        <f t="shared" si="48"/>
        <v>#N/A</v>
      </c>
      <c r="N629" s="20" t="e">
        <f t="shared" si="49"/>
        <v>#N/A</v>
      </c>
      <c r="O629" s="20" t="e">
        <f>INDEX(bureaux!$A:$H,MATCH($E629,bureaux!$A:$A,0),8)</f>
        <v>#N/A</v>
      </c>
      <c r="P629" s="91" t="e">
        <f>_xlfn.CONCAT(INDEX(bureaux!$A:$H,MATCH($E629,bureaux!$A:$A,0),4)," ",INDEX(bureaux!$A:$H,MATCH($E629,bureaux!$A:$A,0),5))</f>
        <v>#N/A</v>
      </c>
      <c r="Q629" s="20" t="e">
        <f>INDEX(bureaux!$A:$G,MATCH($E629,bureaux!$A:$A,0),6)</f>
        <v>#N/A</v>
      </c>
      <c r="R629" s="20" t="e">
        <f>INDEX(bureaux!$A:$G,MATCH($E629,bureaux!$A:$A,0),7)</f>
        <v>#N/A</v>
      </c>
    </row>
    <row r="630" spans="1:18" x14ac:dyDescent="0.25">
      <c r="A630" s="20">
        <f>'Elegio-Electors'!C630</f>
        <v>0</v>
      </c>
      <c r="B630" s="20">
        <f>'Elegio-Electors'!B630</f>
        <v>0</v>
      </c>
      <c r="C630" s="91">
        <f>IF(Procédure!$C$33=2,'Elegio-Electors'!D630,Procédure!$C$33)</f>
        <v>0</v>
      </c>
      <c r="D630" s="20">
        <f>'Elegio-Electors'!E630</f>
        <v>0</v>
      </c>
      <c r="E630" s="91" t="str">
        <f>IF(LEFT(RIGHT('Elegio-Electors'!L630,2),1)="C",'Elegio-Electors'!L630,IF(LEFT(RIGHT('Elegio-Electors'!M630,2),1)="C",'Elegio-Electors'!M630,""))</f>
        <v/>
      </c>
      <c r="F630" s="91" t="str">
        <f>IF(LEFT(RIGHT('Elegio-Electors'!L630,2),1)="O",'Elegio-Electors'!L630,IF(LEFT(RIGHT('Elegio-Electors'!M630,2),1)="O",'Elegio-Electors'!M630,""))</f>
        <v/>
      </c>
      <c r="G630" s="91" t="s">
        <v>166</v>
      </c>
      <c r="H630" s="91" t="s">
        <v>167</v>
      </c>
      <c r="I630" s="20" t="e">
        <f t="shared" si="45"/>
        <v>#N/A</v>
      </c>
      <c r="J630" s="20" t="e">
        <f t="shared" si="46"/>
        <v>#N/A</v>
      </c>
      <c r="K630" s="91" t="e">
        <f>INDEX(bureaux!$A:$I,MATCH($E630,bureaux!$A:$A,0),9)</f>
        <v>#N/A</v>
      </c>
      <c r="L630" s="91" t="e">
        <f t="shared" si="47"/>
        <v>#N/A</v>
      </c>
      <c r="M630" s="91" t="e">
        <f t="shared" si="48"/>
        <v>#N/A</v>
      </c>
      <c r="N630" s="20" t="e">
        <f t="shared" si="49"/>
        <v>#N/A</v>
      </c>
      <c r="O630" s="20" t="e">
        <f>INDEX(bureaux!$A:$H,MATCH($E630,bureaux!$A:$A,0),8)</f>
        <v>#N/A</v>
      </c>
      <c r="P630" s="91" t="e">
        <f>_xlfn.CONCAT(INDEX(bureaux!$A:$H,MATCH($E630,bureaux!$A:$A,0),4)," ",INDEX(bureaux!$A:$H,MATCH($E630,bureaux!$A:$A,0),5))</f>
        <v>#N/A</v>
      </c>
      <c r="Q630" s="20" t="e">
        <f>INDEX(bureaux!$A:$G,MATCH($E630,bureaux!$A:$A,0),6)</f>
        <v>#N/A</v>
      </c>
      <c r="R630" s="20" t="e">
        <f>INDEX(bureaux!$A:$G,MATCH($E630,bureaux!$A:$A,0),7)</f>
        <v>#N/A</v>
      </c>
    </row>
    <row r="631" spans="1:18" x14ac:dyDescent="0.25">
      <c r="A631" s="20">
        <f>'Elegio-Electors'!C631</f>
        <v>0</v>
      </c>
      <c r="B631" s="20">
        <f>'Elegio-Electors'!B631</f>
        <v>0</v>
      </c>
      <c r="C631" s="91">
        <f>IF(Procédure!$C$33=2,'Elegio-Electors'!D631,Procédure!$C$33)</f>
        <v>0</v>
      </c>
      <c r="D631" s="20">
        <f>'Elegio-Electors'!E631</f>
        <v>0</v>
      </c>
      <c r="E631" s="91" t="str">
        <f>IF(LEFT(RIGHT('Elegio-Electors'!L631,2),1)="C",'Elegio-Electors'!L631,IF(LEFT(RIGHT('Elegio-Electors'!M631,2),1)="C",'Elegio-Electors'!M631,""))</f>
        <v/>
      </c>
      <c r="F631" s="91" t="str">
        <f>IF(LEFT(RIGHT('Elegio-Electors'!L631,2),1)="O",'Elegio-Electors'!L631,IF(LEFT(RIGHT('Elegio-Electors'!M631,2),1)="O",'Elegio-Electors'!M631,""))</f>
        <v/>
      </c>
      <c r="G631" s="91" t="s">
        <v>166</v>
      </c>
      <c r="H631" s="91" t="s">
        <v>167</v>
      </c>
      <c r="I631" s="20" t="e">
        <f t="shared" si="45"/>
        <v>#N/A</v>
      </c>
      <c r="J631" s="20" t="e">
        <f t="shared" si="46"/>
        <v>#N/A</v>
      </c>
      <c r="K631" s="91" t="e">
        <f>INDEX(bureaux!$A:$I,MATCH($E631,bureaux!$A:$A,0),9)</f>
        <v>#N/A</v>
      </c>
      <c r="L631" s="91" t="e">
        <f t="shared" si="47"/>
        <v>#N/A</v>
      </c>
      <c r="M631" s="91" t="e">
        <f t="shared" si="48"/>
        <v>#N/A</v>
      </c>
      <c r="N631" s="20" t="e">
        <f t="shared" si="49"/>
        <v>#N/A</v>
      </c>
      <c r="O631" s="20" t="e">
        <f>INDEX(bureaux!$A:$H,MATCH($E631,bureaux!$A:$A,0),8)</f>
        <v>#N/A</v>
      </c>
      <c r="P631" s="91" t="e">
        <f>_xlfn.CONCAT(INDEX(bureaux!$A:$H,MATCH($E631,bureaux!$A:$A,0),4)," ",INDEX(bureaux!$A:$H,MATCH($E631,bureaux!$A:$A,0),5))</f>
        <v>#N/A</v>
      </c>
      <c r="Q631" s="20" t="e">
        <f>INDEX(bureaux!$A:$G,MATCH($E631,bureaux!$A:$A,0),6)</f>
        <v>#N/A</v>
      </c>
      <c r="R631" s="20" t="e">
        <f>INDEX(bureaux!$A:$G,MATCH($E631,bureaux!$A:$A,0),7)</f>
        <v>#N/A</v>
      </c>
    </row>
    <row r="632" spans="1:18" x14ac:dyDescent="0.25">
      <c r="A632" s="20">
        <f>'Elegio-Electors'!C632</f>
        <v>0</v>
      </c>
      <c r="B632" s="20">
        <f>'Elegio-Electors'!B632</f>
        <v>0</v>
      </c>
      <c r="C632" s="91">
        <f>IF(Procédure!$C$33=2,'Elegio-Electors'!D632,Procédure!$C$33)</f>
        <v>0</v>
      </c>
      <c r="D632" s="20">
        <f>'Elegio-Electors'!E632</f>
        <v>0</v>
      </c>
      <c r="E632" s="91" t="str">
        <f>IF(LEFT(RIGHT('Elegio-Electors'!L632,2),1)="C",'Elegio-Electors'!L632,IF(LEFT(RIGHT('Elegio-Electors'!M632,2),1)="C",'Elegio-Electors'!M632,""))</f>
        <v/>
      </c>
      <c r="F632" s="91" t="str">
        <f>IF(LEFT(RIGHT('Elegio-Electors'!L632,2),1)="O",'Elegio-Electors'!L632,IF(LEFT(RIGHT('Elegio-Electors'!M632,2),1)="O",'Elegio-Electors'!M632,""))</f>
        <v/>
      </c>
      <c r="G632" s="91" t="s">
        <v>166</v>
      </c>
      <c r="H632" s="91" t="s">
        <v>167</v>
      </c>
      <c r="I632" s="20" t="e">
        <f t="shared" si="45"/>
        <v>#N/A</v>
      </c>
      <c r="J632" s="20" t="e">
        <f t="shared" si="46"/>
        <v>#N/A</v>
      </c>
      <c r="K632" s="91" t="e">
        <f>INDEX(bureaux!$A:$I,MATCH($E632,bureaux!$A:$A,0),9)</f>
        <v>#N/A</v>
      </c>
      <c r="L632" s="91" t="e">
        <f t="shared" si="47"/>
        <v>#N/A</v>
      </c>
      <c r="M632" s="91" t="e">
        <f t="shared" si="48"/>
        <v>#N/A</v>
      </c>
      <c r="N632" s="20" t="e">
        <f t="shared" si="49"/>
        <v>#N/A</v>
      </c>
      <c r="O632" s="20" t="e">
        <f>INDEX(bureaux!$A:$H,MATCH($E632,bureaux!$A:$A,0),8)</f>
        <v>#N/A</v>
      </c>
      <c r="P632" s="91" t="e">
        <f>_xlfn.CONCAT(INDEX(bureaux!$A:$H,MATCH($E632,bureaux!$A:$A,0),4)," ",INDEX(bureaux!$A:$H,MATCH($E632,bureaux!$A:$A,0),5))</f>
        <v>#N/A</v>
      </c>
      <c r="Q632" s="20" t="e">
        <f>INDEX(bureaux!$A:$G,MATCH($E632,bureaux!$A:$A,0),6)</f>
        <v>#N/A</v>
      </c>
      <c r="R632" s="20" t="e">
        <f>INDEX(bureaux!$A:$G,MATCH($E632,bureaux!$A:$A,0),7)</f>
        <v>#N/A</v>
      </c>
    </row>
    <row r="633" spans="1:18" x14ac:dyDescent="0.25">
      <c r="A633" s="20">
        <f>'Elegio-Electors'!C633</f>
        <v>0</v>
      </c>
      <c r="B633" s="20">
        <f>'Elegio-Electors'!B633</f>
        <v>0</v>
      </c>
      <c r="C633" s="91">
        <f>IF(Procédure!$C$33=2,'Elegio-Electors'!D633,Procédure!$C$33)</f>
        <v>0</v>
      </c>
      <c r="D633" s="20">
        <f>'Elegio-Electors'!E633</f>
        <v>0</v>
      </c>
      <c r="E633" s="91" t="str">
        <f>IF(LEFT(RIGHT('Elegio-Electors'!L633,2),1)="C",'Elegio-Electors'!L633,IF(LEFT(RIGHT('Elegio-Electors'!M633,2),1)="C",'Elegio-Electors'!M633,""))</f>
        <v/>
      </c>
      <c r="F633" s="91" t="str">
        <f>IF(LEFT(RIGHT('Elegio-Electors'!L633,2),1)="O",'Elegio-Electors'!L633,IF(LEFT(RIGHT('Elegio-Electors'!M633,2),1)="O",'Elegio-Electors'!M633,""))</f>
        <v/>
      </c>
      <c r="G633" s="91" t="s">
        <v>166</v>
      </c>
      <c r="H633" s="91" t="s">
        <v>167</v>
      </c>
      <c r="I633" s="20" t="e">
        <f t="shared" si="45"/>
        <v>#N/A</v>
      </c>
      <c r="J633" s="20" t="e">
        <f t="shared" si="46"/>
        <v>#N/A</v>
      </c>
      <c r="K633" s="91" t="e">
        <f>INDEX(bureaux!$A:$I,MATCH($E633,bureaux!$A:$A,0),9)</f>
        <v>#N/A</v>
      </c>
      <c r="L633" s="91" t="e">
        <f t="shared" si="47"/>
        <v>#N/A</v>
      </c>
      <c r="M633" s="91" t="e">
        <f t="shared" si="48"/>
        <v>#N/A</v>
      </c>
      <c r="N633" s="20" t="e">
        <f t="shared" si="49"/>
        <v>#N/A</v>
      </c>
      <c r="O633" s="20" t="e">
        <f>INDEX(bureaux!$A:$H,MATCH($E633,bureaux!$A:$A,0),8)</f>
        <v>#N/A</v>
      </c>
      <c r="P633" s="91" t="e">
        <f>_xlfn.CONCAT(INDEX(bureaux!$A:$H,MATCH($E633,bureaux!$A:$A,0),4)," ",INDEX(bureaux!$A:$H,MATCH($E633,bureaux!$A:$A,0),5))</f>
        <v>#N/A</v>
      </c>
      <c r="Q633" s="20" t="e">
        <f>INDEX(bureaux!$A:$G,MATCH($E633,bureaux!$A:$A,0),6)</f>
        <v>#N/A</v>
      </c>
      <c r="R633" s="20" t="e">
        <f>INDEX(bureaux!$A:$G,MATCH($E633,bureaux!$A:$A,0),7)</f>
        <v>#N/A</v>
      </c>
    </row>
    <row r="634" spans="1:18" x14ac:dyDescent="0.25">
      <c r="A634" s="20">
        <f>'Elegio-Electors'!C634</f>
        <v>0</v>
      </c>
      <c r="B634" s="20">
        <f>'Elegio-Electors'!B634</f>
        <v>0</v>
      </c>
      <c r="C634" s="91">
        <f>IF(Procédure!$C$33=2,'Elegio-Electors'!D634,Procédure!$C$33)</f>
        <v>0</v>
      </c>
      <c r="D634" s="20">
        <f>'Elegio-Electors'!E634</f>
        <v>0</v>
      </c>
      <c r="E634" s="91" t="str">
        <f>IF(LEFT(RIGHT('Elegio-Electors'!L634,2),1)="C",'Elegio-Electors'!L634,IF(LEFT(RIGHT('Elegio-Electors'!M634,2),1)="C",'Elegio-Electors'!M634,""))</f>
        <v/>
      </c>
      <c r="F634" s="91" t="str">
        <f>IF(LEFT(RIGHT('Elegio-Electors'!L634,2),1)="O",'Elegio-Electors'!L634,IF(LEFT(RIGHT('Elegio-Electors'!M634,2),1)="O",'Elegio-Electors'!M634,""))</f>
        <v/>
      </c>
      <c r="G634" s="91" t="s">
        <v>166</v>
      </c>
      <c r="H634" s="91" t="s">
        <v>167</v>
      </c>
      <c r="I634" s="20" t="e">
        <f t="shared" si="45"/>
        <v>#N/A</v>
      </c>
      <c r="J634" s="20" t="e">
        <f t="shared" si="46"/>
        <v>#N/A</v>
      </c>
      <c r="K634" s="91" t="e">
        <f>INDEX(bureaux!$A:$I,MATCH($E634,bureaux!$A:$A,0),9)</f>
        <v>#N/A</v>
      </c>
      <c r="L634" s="91" t="e">
        <f t="shared" si="47"/>
        <v>#N/A</v>
      </c>
      <c r="M634" s="91" t="e">
        <f t="shared" si="48"/>
        <v>#N/A</v>
      </c>
      <c r="N634" s="20" t="e">
        <f t="shared" si="49"/>
        <v>#N/A</v>
      </c>
      <c r="O634" s="20" t="e">
        <f>INDEX(bureaux!$A:$H,MATCH($E634,bureaux!$A:$A,0),8)</f>
        <v>#N/A</v>
      </c>
      <c r="P634" s="91" t="e">
        <f>_xlfn.CONCAT(INDEX(bureaux!$A:$H,MATCH($E634,bureaux!$A:$A,0),4)," ",INDEX(bureaux!$A:$H,MATCH($E634,bureaux!$A:$A,0),5))</f>
        <v>#N/A</v>
      </c>
      <c r="Q634" s="20" t="e">
        <f>INDEX(bureaux!$A:$G,MATCH($E634,bureaux!$A:$A,0),6)</f>
        <v>#N/A</v>
      </c>
      <c r="R634" s="20" t="e">
        <f>INDEX(bureaux!$A:$G,MATCH($E634,bureaux!$A:$A,0),7)</f>
        <v>#N/A</v>
      </c>
    </row>
    <row r="635" spans="1:18" x14ac:dyDescent="0.25">
      <c r="A635" s="20">
        <f>'Elegio-Electors'!C635</f>
        <v>0</v>
      </c>
      <c r="B635" s="20">
        <f>'Elegio-Electors'!B635</f>
        <v>0</v>
      </c>
      <c r="C635" s="91">
        <f>IF(Procédure!$C$33=2,'Elegio-Electors'!D635,Procédure!$C$33)</f>
        <v>0</v>
      </c>
      <c r="D635" s="20">
        <f>'Elegio-Electors'!E635</f>
        <v>0</v>
      </c>
      <c r="E635" s="91" t="str">
        <f>IF(LEFT(RIGHT('Elegio-Electors'!L635,2),1)="C",'Elegio-Electors'!L635,IF(LEFT(RIGHT('Elegio-Electors'!M635,2),1)="C",'Elegio-Electors'!M635,""))</f>
        <v/>
      </c>
      <c r="F635" s="91" t="str">
        <f>IF(LEFT(RIGHT('Elegio-Electors'!L635,2),1)="O",'Elegio-Electors'!L635,IF(LEFT(RIGHT('Elegio-Electors'!M635,2),1)="O",'Elegio-Electors'!M635,""))</f>
        <v/>
      </c>
      <c r="G635" s="91" t="s">
        <v>166</v>
      </c>
      <c r="H635" s="91" t="s">
        <v>167</v>
      </c>
      <c r="I635" s="20" t="e">
        <f t="shared" si="45"/>
        <v>#N/A</v>
      </c>
      <c r="J635" s="20" t="e">
        <f t="shared" si="46"/>
        <v>#N/A</v>
      </c>
      <c r="K635" s="91" t="e">
        <f>INDEX(bureaux!$A:$I,MATCH($E635,bureaux!$A:$A,0),9)</f>
        <v>#N/A</v>
      </c>
      <c r="L635" s="91" t="e">
        <f t="shared" si="47"/>
        <v>#N/A</v>
      </c>
      <c r="M635" s="91" t="e">
        <f t="shared" si="48"/>
        <v>#N/A</v>
      </c>
      <c r="N635" s="20" t="e">
        <f t="shared" si="49"/>
        <v>#N/A</v>
      </c>
      <c r="O635" s="20" t="e">
        <f>INDEX(bureaux!$A:$H,MATCH($E635,bureaux!$A:$A,0),8)</f>
        <v>#N/A</v>
      </c>
      <c r="P635" s="91" t="e">
        <f>_xlfn.CONCAT(INDEX(bureaux!$A:$H,MATCH($E635,bureaux!$A:$A,0),4)," ",INDEX(bureaux!$A:$H,MATCH($E635,bureaux!$A:$A,0),5))</f>
        <v>#N/A</v>
      </c>
      <c r="Q635" s="20" t="e">
        <f>INDEX(bureaux!$A:$G,MATCH($E635,bureaux!$A:$A,0),6)</f>
        <v>#N/A</v>
      </c>
      <c r="R635" s="20" t="e">
        <f>INDEX(bureaux!$A:$G,MATCH($E635,bureaux!$A:$A,0),7)</f>
        <v>#N/A</v>
      </c>
    </row>
    <row r="636" spans="1:18" x14ac:dyDescent="0.25">
      <c r="A636" s="20">
        <f>'Elegio-Electors'!C636</f>
        <v>0</v>
      </c>
      <c r="B636" s="20">
        <f>'Elegio-Electors'!B636</f>
        <v>0</v>
      </c>
      <c r="C636" s="91">
        <f>IF(Procédure!$C$33=2,'Elegio-Electors'!D636,Procédure!$C$33)</f>
        <v>0</v>
      </c>
      <c r="D636" s="20">
        <f>'Elegio-Electors'!E636</f>
        <v>0</v>
      </c>
      <c r="E636" s="91" t="str">
        <f>IF(LEFT(RIGHT('Elegio-Electors'!L636,2),1)="C",'Elegio-Electors'!L636,IF(LEFT(RIGHT('Elegio-Electors'!M636,2),1)="C",'Elegio-Electors'!M636,""))</f>
        <v/>
      </c>
      <c r="F636" s="91" t="str">
        <f>IF(LEFT(RIGHT('Elegio-Electors'!L636,2),1)="O",'Elegio-Electors'!L636,IF(LEFT(RIGHT('Elegio-Electors'!M636,2),1)="O",'Elegio-Electors'!M636,""))</f>
        <v/>
      </c>
      <c r="G636" s="91" t="s">
        <v>166</v>
      </c>
      <c r="H636" s="91" t="s">
        <v>167</v>
      </c>
      <c r="I636" s="20" t="e">
        <f t="shared" si="45"/>
        <v>#N/A</v>
      </c>
      <c r="J636" s="20" t="e">
        <f t="shared" si="46"/>
        <v>#N/A</v>
      </c>
      <c r="K636" s="91" t="e">
        <f>INDEX(bureaux!$A:$I,MATCH($E636,bureaux!$A:$A,0),9)</f>
        <v>#N/A</v>
      </c>
      <c r="L636" s="91" t="e">
        <f t="shared" si="47"/>
        <v>#N/A</v>
      </c>
      <c r="M636" s="91" t="e">
        <f t="shared" si="48"/>
        <v>#N/A</v>
      </c>
      <c r="N636" s="20" t="e">
        <f t="shared" si="49"/>
        <v>#N/A</v>
      </c>
      <c r="O636" s="20" t="e">
        <f>INDEX(bureaux!$A:$H,MATCH($E636,bureaux!$A:$A,0),8)</f>
        <v>#N/A</v>
      </c>
      <c r="P636" s="91" t="e">
        <f>_xlfn.CONCAT(INDEX(bureaux!$A:$H,MATCH($E636,bureaux!$A:$A,0),4)," ",INDEX(bureaux!$A:$H,MATCH($E636,bureaux!$A:$A,0),5))</f>
        <v>#N/A</v>
      </c>
      <c r="Q636" s="20" t="e">
        <f>INDEX(bureaux!$A:$G,MATCH($E636,bureaux!$A:$A,0),6)</f>
        <v>#N/A</v>
      </c>
      <c r="R636" s="20" t="e">
        <f>INDEX(bureaux!$A:$G,MATCH($E636,bureaux!$A:$A,0),7)</f>
        <v>#N/A</v>
      </c>
    </row>
    <row r="637" spans="1:18" x14ac:dyDescent="0.25">
      <c r="A637" s="20">
        <f>'Elegio-Electors'!C637</f>
        <v>0</v>
      </c>
      <c r="B637" s="20">
        <f>'Elegio-Electors'!B637</f>
        <v>0</v>
      </c>
      <c r="C637" s="91">
        <f>IF(Procédure!$C$33=2,'Elegio-Electors'!D637,Procédure!$C$33)</f>
        <v>0</v>
      </c>
      <c r="D637" s="20">
        <f>'Elegio-Electors'!E637</f>
        <v>0</v>
      </c>
      <c r="E637" s="91" t="str">
        <f>IF(LEFT(RIGHT('Elegio-Electors'!L637,2),1)="C",'Elegio-Electors'!L637,IF(LEFT(RIGHT('Elegio-Electors'!M637,2),1)="C",'Elegio-Electors'!M637,""))</f>
        <v/>
      </c>
      <c r="F637" s="91" t="str">
        <f>IF(LEFT(RIGHT('Elegio-Electors'!L637,2),1)="O",'Elegio-Electors'!L637,IF(LEFT(RIGHT('Elegio-Electors'!M637,2),1)="O",'Elegio-Electors'!M637,""))</f>
        <v/>
      </c>
      <c r="G637" s="91" t="s">
        <v>166</v>
      </c>
      <c r="H637" s="91" t="s">
        <v>167</v>
      </c>
      <c r="I637" s="20" t="e">
        <f t="shared" si="45"/>
        <v>#N/A</v>
      </c>
      <c r="J637" s="20" t="e">
        <f t="shared" si="46"/>
        <v>#N/A</v>
      </c>
      <c r="K637" s="91" t="e">
        <f>INDEX(bureaux!$A:$I,MATCH($E637,bureaux!$A:$A,0),9)</f>
        <v>#N/A</v>
      </c>
      <c r="L637" s="91" t="e">
        <f t="shared" si="47"/>
        <v>#N/A</v>
      </c>
      <c r="M637" s="91" t="e">
        <f t="shared" si="48"/>
        <v>#N/A</v>
      </c>
      <c r="N637" s="20" t="e">
        <f t="shared" si="49"/>
        <v>#N/A</v>
      </c>
      <c r="O637" s="20" t="e">
        <f>INDEX(bureaux!$A:$H,MATCH($E637,bureaux!$A:$A,0),8)</f>
        <v>#N/A</v>
      </c>
      <c r="P637" s="91" t="e">
        <f>_xlfn.CONCAT(INDEX(bureaux!$A:$H,MATCH($E637,bureaux!$A:$A,0),4)," ",INDEX(bureaux!$A:$H,MATCH($E637,bureaux!$A:$A,0),5))</f>
        <v>#N/A</v>
      </c>
      <c r="Q637" s="20" t="e">
        <f>INDEX(bureaux!$A:$G,MATCH($E637,bureaux!$A:$A,0),6)</f>
        <v>#N/A</v>
      </c>
      <c r="R637" s="20" t="e">
        <f>INDEX(bureaux!$A:$G,MATCH($E637,bureaux!$A:$A,0),7)</f>
        <v>#N/A</v>
      </c>
    </row>
    <row r="638" spans="1:18" x14ac:dyDescent="0.25">
      <c r="A638" s="20">
        <f>'Elegio-Electors'!C638</f>
        <v>0</v>
      </c>
      <c r="B638" s="20">
        <f>'Elegio-Electors'!B638</f>
        <v>0</v>
      </c>
      <c r="C638" s="91">
        <f>IF(Procédure!$C$33=2,'Elegio-Electors'!D638,Procédure!$C$33)</f>
        <v>0</v>
      </c>
      <c r="D638" s="20">
        <f>'Elegio-Electors'!E638</f>
        <v>0</v>
      </c>
      <c r="E638" s="91" t="str">
        <f>IF(LEFT(RIGHT('Elegio-Electors'!L638,2),1)="C",'Elegio-Electors'!L638,IF(LEFT(RIGHT('Elegio-Electors'!M638,2),1)="C",'Elegio-Electors'!M638,""))</f>
        <v/>
      </c>
      <c r="F638" s="91" t="str">
        <f>IF(LEFT(RIGHT('Elegio-Electors'!L638,2),1)="O",'Elegio-Electors'!L638,IF(LEFT(RIGHT('Elegio-Electors'!M638,2),1)="O",'Elegio-Electors'!M638,""))</f>
        <v/>
      </c>
      <c r="G638" s="91" t="s">
        <v>166</v>
      </c>
      <c r="H638" s="91" t="s">
        <v>167</v>
      </c>
      <c r="I638" s="20" t="e">
        <f t="shared" si="45"/>
        <v>#N/A</v>
      </c>
      <c r="J638" s="20" t="e">
        <f t="shared" si="46"/>
        <v>#N/A</v>
      </c>
      <c r="K638" s="91" t="e">
        <f>INDEX(bureaux!$A:$I,MATCH($E638,bureaux!$A:$A,0),9)</f>
        <v>#N/A</v>
      </c>
      <c r="L638" s="91" t="e">
        <f t="shared" si="47"/>
        <v>#N/A</v>
      </c>
      <c r="M638" s="91" t="e">
        <f t="shared" si="48"/>
        <v>#N/A</v>
      </c>
      <c r="N638" s="20" t="e">
        <f t="shared" si="49"/>
        <v>#N/A</v>
      </c>
      <c r="O638" s="20" t="e">
        <f>INDEX(bureaux!$A:$H,MATCH($E638,bureaux!$A:$A,0),8)</f>
        <v>#N/A</v>
      </c>
      <c r="P638" s="91" t="e">
        <f>_xlfn.CONCAT(INDEX(bureaux!$A:$H,MATCH($E638,bureaux!$A:$A,0),4)," ",INDEX(bureaux!$A:$H,MATCH($E638,bureaux!$A:$A,0),5))</f>
        <v>#N/A</v>
      </c>
      <c r="Q638" s="20" t="e">
        <f>INDEX(bureaux!$A:$G,MATCH($E638,bureaux!$A:$A,0),6)</f>
        <v>#N/A</v>
      </c>
      <c r="R638" s="20" t="e">
        <f>INDEX(bureaux!$A:$G,MATCH($E638,bureaux!$A:$A,0),7)</f>
        <v>#N/A</v>
      </c>
    </row>
    <row r="639" spans="1:18" x14ac:dyDescent="0.25">
      <c r="A639" s="20">
        <f>'Elegio-Electors'!C639</f>
        <v>0</v>
      </c>
      <c r="B639" s="20">
        <f>'Elegio-Electors'!B639</f>
        <v>0</v>
      </c>
      <c r="C639" s="91">
        <f>IF(Procédure!$C$33=2,'Elegio-Electors'!D639,Procédure!$C$33)</f>
        <v>0</v>
      </c>
      <c r="D639" s="20">
        <f>'Elegio-Electors'!E639</f>
        <v>0</v>
      </c>
      <c r="E639" s="91" t="str">
        <f>IF(LEFT(RIGHT('Elegio-Electors'!L639,2),1)="C",'Elegio-Electors'!L639,IF(LEFT(RIGHT('Elegio-Electors'!M639,2),1)="C",'Elegio-Electors'!M639,""))</f>
        <v/>
      </c>
      <c r="F639" s="91" t="str">
        <f>IF(LEFT(RIGHT('Elegio-Electors'!L639,2),1)="O",'Elegio-Electors'!L639,IF(LEFT(RIGHT('Elegio-Electors'!M639,2),1)="O",'Elegio-Electors'!M639,""))</f>
        <v/>
      </c>
      <c r="G639" s="91" t="s">
        <v>166</v>
      </c>
      <c r="H639" s="91" t="s">
        <v>167</v>
      </c>
      <c r="I639" s="20" t="e">
        <f t="shared" si="45"/>
        <v>#N/A</v>
      </c>
      <c r="J639" s="20" t="e">
        <f t="shared" si="46"/>
        <v>#N/A</v>
      </c>
      <c r="K639" s="91" t="e">
        <f>INDEX(bureaux!$A:$I,MATCH($E639,bureaux!$A:$A,0),9)</f>
        <v>#N/A</v>
      </c>
      <c r="L639" s="91" t="e">
        <f t="shared" si="47"/>
        <v>#N/A</v>
      </c>
      <c r="M639" s="91" t="e">
        <f t="shared" si="48"/>
        <v>#N/A</v>
      </c>
      <c r="N639" s="20" t="e">
        <f t="shared" si="49"/>
        <v>#N/A</v>
      </c>
      <c r="O639" s="20" t="e">
        <f>INDEX(bureaux!$A:$H,MATCH($E639,bureaux!$A:$A,0),8)</f>
        <v>#N/A</v>
      </c>
      <c r="P639" s="91" t="e">
        <f>_xlfn.CONCAT(INDEX(bureaux!$A:$H,MATCH($E639,bureaux!$A:$A,0),4)," ",INDEX(bureaux!$A:$H,MATCH($E639,bureaux!$A:$A,0),5))</f>
        <v>#N/A</v>
      </c>
      <c r="Q639" s="20" t="e">
        <f>INDEX(bureaux!$A:$G,MATCH($E639,bureaux!$A:$A,0),6)</f>
        <v>#N/A</v>
      </c>
      <c r="R639" s="20" t="e">
        <f>INDEX(bureaux!$A:$G,MATCH($E639,bureaux!$A:$A,0),7)</f>
        <v>#N/A</v>
      </c>
    </row>
    <row r="640" spans="1:18" x14ac:dyDescent="0.25">
      <c r="A640" s="20">
        <f>'Elegio-Electors'!C640</f>
        <v>0</v>
      </c>
      <c r="B640" s="20">
        <f>'Elegio-Electors'!B640</f>
        <v>0</v>
      </c>
      <c r="C640" s="91">
        <f>IF(Procédure!$C$33=2,'Elegio-Electors'!D640,Procédure!$C$33)</f>
        <v>0</v>
      </c>
      <c r="D640" s="20">
        <f>'Elegio-Electors'!E640</f>
        <v>0</v>
      </c>
      <c r="E640" s="91" t="str">
        <f>IF(LEFT(RIGHT('Elegio-Electors'!L640,2),1)="C",'Elegio-Electors'!L640,IF(LEFT(RIGHT('Elegio-Electors'!M640,2),1)="C",'Elegio-Electors'!M640,""))</f>
        <v/>
      </c>
      <c r="F640" s="91" t="str">
        <f>IF(LEFT(RIGHT('Elegio-Electors'!L640,2),1)="O",'Elegio-Electors'!L640,IF(LEFT(RIGHT('Elegio-Electors'!M640,2),1)="O",'Elegio-Electors'!M640,""))</f>
        <v/>
      </c>
      <c r="G640" s="91" t="s">
        <v>166</v>
      </c>
      <c r="H640" s="91" t="s">
        <v>167</v>
      </c>
      <c r="I640" s="20" t="e">
        <f t="shared" si="45"/>
        <v>#N/A</v>
      </c>
      <c r="J640" s="20" t="e">
        <f t="shared" si="46"/>
        <v>#N/A</v>
      </c>
      <c r="K640" s="91" t="e">
        <f>INDEX(bureaux!$A:$I,MATCH($E640,bureaux!$A:$A,0),9)</f>
        <v>#N/A</v>
      </c>
      <c r="L640" s="91" t="e">
        <f t="shared" si="47"/>
        <v>#N/A</v>
      </c>
      <c r="M640" s="91" t="e">
        <f t="shared" si="48"/>
        <v>#N/A</v>
      </c>
      <c r="N640" s="20" t="e">
        <f t="shared" si="49"/>
        <v>#N/A</v>
      </c>
      <c r="O640" s="20" t="e">
        <f>INDEX(bureaux!$A:$H,MATCH($E640,bureaux!$A:$A,0),8)</f>
        <v>#N/A</v>
      </c>
      <c r="P640" s="91" t="e">
        <f>_xlfn.CONCAT(INDEX(bureaux!$A:$H,MATCH($E640,bureaux!$A:$A,0),4)," ",INDEX(bureaux!$A:$H,MATCH($E640,bureaux!$A:$A,0),5))</f>
        <v>#N/A</v>
      </c>
      <c r="Q640" s="20" t="e">
        <f>INDEX(bureaux!$A:$G,MATCH($E640,bureaux!$A:$A,0),6)</f>
        <v>#N/A</v>
      </c>
      <c r="R640" s="20" t="e">
        <f>INDEX(bureaux!$A:$G,MATCH($E640,bureaux!$A:$A,0),7)</f>
        <v>#N/A</v>
      </c>
    </row>
    <row r="641" spans="1:18" x14ac:dyDescent="0.25">
      <c r="A641" s="20">
        <f>'Elegio-Electors'!C641</f>
        <v>0</v>
      </c>
      <c r="B641" s="20">
        <f>'Elegio-Electors'!B641</f>
        <v>0</v>
      </c>
      <c r="C641" s="91">
        <f>IF(Procédure!$C$33=2,'Elegio-Electors'!D641,Procédure!$C$33)</f>
        <v>0</v>
      </c>
      <c r="D641" s="20">
        <f>'Elegio-Electors'!E641</f>
        <v>0</v>
      </c>
      <c r="E641" s="91" t="str">
        <f>IF(LEFT(RIGHT('Elegio-Electors'!L641,2),1)="C",'Elegio-Electors'!L641,IF(LEFT(RIGHT('Elegio-Electors'!M641,2),1)="C",'Elegio-Electors'!M641,""))</f>
        <v/>
      </c>
      <c r="F641" s="91" t="str">
        <f>IF(LEFT(RIGHT('Elegio-Electors'!L641,2),1)="O",'Elegio-Electors'!L641,IF(LEFT(RIGHT('Elegio-Electors'!M641,2),1)="O",'Elegio-Electors'!M641,""))</f>
        <v/>
      </c>
      <c r="G641" s="91" t="s">
        <v>166</v>
      </c>
      <c r="H641" s="91" t="s">
        <v>167</v>
      </c>
      <c r="I641" s="20" t="e">
        <f t="shared" si="45"/>
        <v>#N/A</v>
      </c>
      <c r="J641" s="20" t="e">
        <f t="shared" si="46"/>
        <v>#N/A</v>
      </c>
      <c r="K641" s="91" t="e">
        <f>INDEX(bureaux!$A:$I,MATCH($E641,bureaux!$A:$A,0),9)</f>
        <v>#N/A</v>
      </c>
      <c r="L641" s="91" t="e">
        <f t="shared" si="47"/>
        <v>#N/A</v>
      </c>
      <c r="M641" s="91" t="e">
        <f t="shared" si="48"/>
        <v>#N/A</v>
      </c>
      <c r="N641" s="20" t="e">
        <f t="shared" si="49"/>
        <v>#N/A</v>
      </c>
      <c r="O641" s="20" t="e">
        <f>INDEX(bureaux!$A:$H,MATCH($E641,bureaux!$A:$A,0),8)</f>
        <v>#N/A</v>
      </c>
      <c r="P641" s="91" t="e">
        <f>_xlfn.CONCAT(INDEX(bureaux!$A:$H,MATCH($E641,bureaux!$A:$A,0),4)," ",INDEX(bureaux!$A:$H,MATCH($E641,bureaux!$A:$A,0),5))</f>
        <v>#N/A</v>
      </c>
      <c r="Q641" s="20" t="e">
        <f>INDEX(bureaux!$A:$G,MATCH($E641,bureaux!$A:$A,0),6)</f>
        <v>#N/A</v>
      </c>
      <c r="R641" s="20" t="e">
        <f>INDEX(bureaux!$A:$G,MATCH($E641,bureaux!$A:$A,0),7)</f>
        <v>#N/A</v>
      </c>
    </row>
    <row r="642" spans="1:18" x14ac:dyDescent="0.25">
      <c r="A642" s="20">
        <f>'Elegio-Electors'!C642</f>
        <v>0</v>
      </c>
      <c r="B642" s="20">
        <f>'Elegio-Electors'!B642</f>
        <v>0</v>
      </c>
      <c r="C642" s="91">
        <f>IF(Procédure!$C$33=2,'Elegio-Electors'!D642,Procédure!$C$33)</f>
        <v>0</v>
      </c>
      <c r="D642" s="20">
        <f>'Elegio-Electors'!E642</f>
        <v>0</v>
      </c>
      <c r="E642" s="91" t="str">
        <f>IF(LEFT(RIGHT('Elegio-Electors'!L642,2),1)="C",'Elegio-Electors'!L642,IF(LEFT(RIGHT('Elegio-Electors'!M642,2),1)="C",'Elegio-Electors'!M642,""))</f>
        <v/>
      </c>
      <c r="F642" s="91" t="str">
        <f>IF(LEFT(RIGHT('Elegio-Electors'!L642,2),1)="O",'Elegio-Electors'!L642,IF(LEFT(RIGHT('Elegio-Electors'!M642,2),1)="O",'Elegio-Electors'!M642,""))</f>
        <v/>
      </c>
      <c r="G642" s="91" t="s">
        <v>166</v>
      </c>
      <c r="H642" s="91" t="s">
        <v>167</v>
      </c>
      <c r="I642" s="20" t="e">
        <f t="shared" si="45"/>
        <v>#N/A</v>
      </c>
      <c r="J642" s="20" t="e">
        <f t="shared" si="46"/>
        <v>#N/A</v>
      </c>
      <c r="K642" s="91" t="e">
        <f>INDEX(bureaux!$A:$I,MATCH($E642,bureaux!$A:$A,0),9)</f>
        <v>#N/A</v>
      </c>
      <c r="L642" s="91" t="e">
        <f t="shared" si="47"/>
        <v>#N/A</v>
      </c>
      <c r="M642" s="91" t="e">
        <f t="shared" si="48"/>
        <v>#N/A</v>
      </c>
      <c r="N642" s="20" t="e">
        <f t="shared" si="49"/>
        <v>#N/A</v>
      </c>
      <c r="O642" s="20" t="e">
        <f>INDEX(bureaux!$A:$H,MATCH($E642,bureaux!$A:$A,0),8)</f>
        <v>#N/A</v>
      </c>
      <c r="P642" s="91" t="e">
        <f>_xlfn.CONCAT(INDEX(bureaux!$A:$H,MATCH($E642,bureaux!$A:$A,0),4)," ",INDEX(bureaux!$A:$H,MATCH($E642,bureaux!$A:$A,0),5))</f>
        <v>#N/A</v>
      </c>
      <c r="Q642" s="20" t="e">
        <f>INDEX(bureaux!$A:$G,MATCH($E642,bureaux!$A:$A,0),6)</f>
        <v>#N/A</v>
      </c>
      <c r="R642" s="20" t="e">
        <f>INDEX(bureaux!$A:$G,MATCH($E642,bureaux!$A:$A,0),7)</f>
        <v>#N/A</v>
      </c>
    </row>
    <row r="643" spans="1:18" x14ac:dyDescent="0.25">
      <c r="A643" s="20">
        <f>'Elegio-Electors'!C643</f>
        <v>0</v>
      </c>
      <c r="B643" s="20">
        <f>'Elegio-Electors'!B643</f>
        <v>0</v>
      </c>
      <c r="C643" s="91">
        <f>IF(Procédure!$C$33=2,'Elegio-Electors'!D643,Procédure!$C$33)</f>
        <v>0</v>
      </c>
      <c r="D643" s="20">
        <f>'Elegio-Electors'!E643</f>
        <v>0</v>
      </c>
      <c r="E643" s="91" t="str">
        <f>IF(LEFT(RIGHT('Elegio-Electors'!L643,2),1)="C",'Elegio-Electors'!L643,IF(LEFT(RIGHT('Elegio-Electors'!M643,2),1)="C",'Elegio-Electors'!M643,""))</f>
        <v/>
      </c>
      <c r="F643" s="91" t="str">
        <f>IF(LEFT(RIGHT('Elegio-Electors'!L643,2),1)="O",'Elegio-Electors'!L643,IF(LEFT(RIGHT('Elegio-Electors'!M643,2),1)="O",'Elegio-Electors'!M643,""))</f>
        <v/>
      </c>
      <c r="G643" s="91" t="s">
        <v>166</v>
      </c>
      <c r="H643" s="91" t="s">
        <v>167</v>
      </c>
      <c r="I643" s="20" t="e">
        <f t="shared" ref="I643:I706" si="50">_xlfn.SWITCH(RIGHT(E643,1),"B","bedienden","A","arbeiders","J","jongeren","K","kader")</f>
        <v>#N/A</v>
      </c>
      <c r="J643" s="20" t="e">
        <f t="shared" ref="J643:J706" si="51">_xlfn.SWITCH(RIGHT(E643,1),"B","employés","A","ouvriers","J","jeunes","K","cadre")</f>
        <v>#N/A</v>
      </c>
      <c r="K643" s="91" t="e">
        <f>INDEX(bureaux!$A:$I,MATCH($E643,bureaux!$A:$A,0),9)</f>
        <v>#N/A</v>
      </c>
      <c r="L643" s="91" t="e">
        <f t="shared" ref="L643:L706" si="52">_xlfn.CONCAT(G643," ",K643," CPBW ",I643)</f>
        <v>#N/A</v>
      </c>
      <c r="M643" s="91" t="e">
        <f t="shared" ref="M643:M706" si="53">_xlfn.CONCAT(H643," ",K643," CPPT ",J643)</f>
        <v>#N/A</v>
      </c>
      <c r="N643" s="20" t="e">
        <f t="shared" ref="N643:N706" si="54">IF(C643="NL",L643,M643)</f>
        <v>#N/A</v>
      </c>
      <c r="O643" s="20" t="e">
        <f>INDEX(bureaux!$A:$H,MATCH($E643,bureaux!$A:$A,0),8)</f>
        <v>#N/A</v>
      </c>
      <c r="P643" s="91" t="e">
        <f>_xlfn.CONCAT(INDEX(bureaux!$A:$H,MATCH($E643,bureaux!$A:$A,0),4)," ",INDEX(bureaux!$A:$H,MATCH($E643,bureaux!$A:$A,0),5))</f>
        <v>#N/A</v>
      </c>
      <c r="Q643" s="20" t="e">
        <f>INDEX(bureaux!$A:$G,MATCH($E643,bureaux!$A:$A,0),6)</f>
        <v>#N/A</v>
      </c>
      <c r="R643" s="20" t="e">
        <f>INDEX(bureaux!$A:$G,MATCH($E643,bureaux!$A:$A,0),7)</f>
        <v>#N/A</v>
      </c>
    </row>
    <row r="644" spans="1:18" x14ac:dyDescent="0.25">
      <c r="A644" s="20">
        <f>'Elegio-Electors'!C644</f>
        <v>0</v>
      </c>
      <c r="B644" s="20">
        <f>'Elegio-Electors'!B644</f>
        <v>0</v>
      </c>
      <c r="C644" s="91">
        <f>IF(Procédure!$C$33=2,'Elegio-Electors'!D644,Procédure!$C$33)</f>
        <v>0</v>
      </c>
      <c r="D644" s="20">
        <f>'Elegio-Electors'!E644</f>
        <v>0</v>
      </c>
      <c r="E644" s="91" t="str">
        <f>IF(LEFT(RIGHT('Elegio-Electors'!L644,2),1)="C",'Elegio-Electors'!L644,IF(LEFT(RIGHT('Elegio-Electors'!M644,2),1)="C",'Elegio-Electors'!M644,""))</f>
        <v/>
      </c>
      <c r="F644" s="91" t="str">
        <f>IF(LEFT(RIGHT('Elegio-Electors'!L644,2),1)="O",'Elegio-Electors'!L644,IF(LEFT(RIGHT('Elegio-Electors'!M644,2),1)="O",'Elegio-Electors'!M644,""))</f>
        <v/>
      </c>
      <c r="G644" s="91" t="s">
        <v>166</v>
      </c>
      <c r="H644" s="91" t="s">
        <v>167</v>
      </c>
      <c r="I644" s="20" t="e">
        <f t="shared" si="50"/>
        <v>#N/A</v>
      </c>
      <c r="J644" s="20" t="e">
        <f t="shared" si="51"/>
        <v>#N/A</v>
      </c>
      <c r="K644" s="91" t="e">
        <f>INDEX(bureaux!$A:$I,MATCH($E644,bureaux!$A:$A,0),9)</f>
        <v>#N/A</v>
      </c>
      <c r="L644" s="91" t="e">
        <f t="shared" si="52"/>
        <v>#N/A</v>
      </c>
      <c r="M644" s="91" t="e">
        <f t="shared" si="53"/>
        <v>#N/A</v>
      </c>
      <c r="N644" s="20" t="e">
        <f t="shared" si="54"/>
        <v>#N/A</v>
      </c>
      <c r="O644" s="20" t="e">
        <f>INDEX(bureaux!$A:$H,MATCH($E644,bureaux!$A:$A,0),8)</f>
        <v>#N/A</v>
      </c>
      <c r="P644" s="91" t="e">
        <f>_xlfn.CONCAT(INDEX(bureaux!$A:$H,MATCH($E644,bureaux!$A:$A,0),4)," ",INDEX(bureaux!$A:$H,MATCH($E644,bureaux!$A:$A,0),5))</f>
        <v>#N/A</v>
      </c>
      <c r="Q644" s="20" t="e">
        <f>INDEX(bureaux!$A:$G,MATCH($E644,bureaux!$A:$A,0),6)</f>
        <v>#N/A</v>
      </c>
      <c r="R644" s="20" t="e">
        <f>INDEX(bureaux!$A:$G,MATCH($E644,bureaux!$A:$A,0),7)</f>
        <v>#N/A</v>
      </c>
    </row>
    <row r="645" spans="1:18" x14ac:dyDescent="0.25">
      <c r="A645" s="20">
        <f>'Elegio-Electors'!C645</f>
        <v>0</v>
      </c>
      <c r="B645" s="20">
        <f>'Elegio-Electors'!B645</f>
        <v>0</v>
      </c>
      <c r="C645" s="91">
        <f>IF(Procédure!$C$33=2,'Elegio-Electors'!D645,Procédure!$C$33)</f>
        <v>0</v>
      </c>
      <c r="D645" s="20">
        <f>'Elegio-Electors'!E645</f>
        <v>0</v>
      </c>
      <c r="E645" s="91" t="str">
        <f>IF(LEFT(RIGHT('Elegio-Electors'!L645,2),1)="C",'Elegio-Electors'!L645,IF(LEFT(RIGHT('Elegio-Electors'!M645,2),1)="C",'Elegio-Electors'!M645,""))</f>
        <v/>
      </c>
      <c r="F645" s="91" t="str">
        <f>IF(LEFT(RIGHT('Elegio-Electors'!L645,2),1)="O",'Elegio-Electors'!L645,IF(LEFT(RIGHT('Elegio-Electors'!M645,2),1)="O",'Elegio-Electors'!M645,""))</f>
        <v/>
      </c>
      <c r="G645" s="91" t="s">
        <v>166</v>
      </c>
      <c r="H645" s="91" t="s">
        <v>167</v>
      </c>
      <c r="I645" s="20" t="e">
        <f t="shared" si="50"/>
        <v>#N/A</v>
      </c>
      <c r="J645" s="20" t="e">
        <f t="shared" si="51"/>
        <v>#N/A</v>
      </c>
      <c r="K645" s="91" t="e">
        <f>INDEX(bureaux!$A:$I,MATCH($E645,bureaux!$A:$A,0),9)</f>
        <v>#N/A</v>
      </c>
      <c r="L645" s="91" t="e">
        <f t="shared" si="52"/>
        <v>#N/A</v>
      </c>
      <c r="M645" s="91" t="e">
        <f t="shared" si="53"/>
        <v>#N/A</v>
      </c>
      <c r="N645" s="20" t="e">
        <f t="shared" si="54"/>
        <v>#N/A</v>
      </c>
      <c r="O645" s="20" t="e">
        <f>INDEX(bureaux!$A:$H,MATCH($E645,bureaux!$A:$A,0),8)</f>
        <v>#N/A</v>
      </c>
      <c r="P645" s="91" t="e">
        <f>_xlfn.CONCAT(INDEX(bureaux!$A:$H,MATCH($E645,bureaux!$A:$A,0),4)," ",INDEX(bureaux!$A:$H,MATCH($E645,bureaux!$A:$A,0),5))</f>
        <v>#N/A</v>
      </c>
      <c r="Q645" s="20" t="e">
        <f>INDEX(bureaux!$A:$G,MATCH($E645,bureaux!$A:$A,0),6)</f>
        <v>#N/A</v>
      </c>
      <c r="R645" s="20" t="e">
        <f>INDEX(bureaux!$A:$G,MATCH($E645,bureaux!$A:$A,0),7)</f>
        <v>#N/A</v>
      </c>
    </row>
    <row r="646" spans="1:18" x14ac:dyDescent="0.25">
      <c r="A646" s="20">
        <f>'Elegio-Electors'!C646</f>
        <v>0</v>
      </c>
      <c r="B646" s="20">
        <f>'Elegio-Electors'!B646</f>
        <v>0</v>
      </c>
      <c r="C646" s="91">
        <f>IF(Procédure!$C$33=2,'Elegio-Electors'!D646,Procédure!$C$33)</f>
        <v>0</v>
      </c>
      <c r="D646" s="20">
        <f>'Elegio-Electors'!E646</f>
        <v>0</v>
      </c>
      <c r="E646" s="91" t="str">
        <f>IF(LEFT(RIGHT('Elegio-Electors'!L646,2),1)="C",'Elegio-Electors'!L646,IF(LEFT(RIGHT('Elegio-Electors'!M646,2),1)="C",'Elegio-Electors'!M646,""))</f>
        <v/>
      </c>
      <c r="F646" s="91" t="str">
        <f>IF(LEFT(RIGHT('Elegio-Electors'!L646,2),1)="O",'Elegio-Electors'!L646,IF(LEFT(RIGHT('Elegio-Electors'!M646,2),1)="O",'Elegio-Electors'!M646,""))</f>
        <v/>
      </c>
      <c r="G646" s="91" t="s">
        <v>166</v>
      </c>
      <c r="H646" s="91" t="s">
        <v>167</v>
      </c>
      <c r="I646" s="20" t="e">
        <f t="shared" si="50"/>
        <v>#N/A</v>
      </c>
      <c r="J646" s="20" t="e">
        <f t="shared" si="51"/>
        <v>#N/A</v>
      </c>
      <c r="K646" s="91" t="e">
        <f>INDEX(bureaux!$A:$I,MATCH($E646,bureaux!$A:$A,0),9)</f>
        <v>#N/A</v>
      </c>
      <c r="L646" s="91" t="e">
        <f t="shared" si="52"/>
        <v>#N/A</v>
      </c>
      <c r="M646" s="91" t="e">
        <f t="shared" si="53"/>
        <v>#N/A</v>
      </c>
      <c r="N646" s="20" t="e">
        <f t="shared" si="54"/>
        <v>#N/A</v>
      </c>
      <c r="O646" s="20" t="e">
        <f>INDEX(bureaux!$A:$H,MATCH($E646,bureaux!$A:$A,0),8)</f>
        <v>#N/A</v>
      </c>
      <c r="P646" s="91" t="e">
        <f>_xlfn.CONCAT(INDEX(bureaux!$A:$H,MATCH($E646,bureaux!$A:$A,0),4)," ",INDEX(bureaux!$A:$H,MATCH($E646,bureaux!$A:$A,0),5))</f>
        <v>#N/A</v>
      </c>
      <c r="Q646" s="20" t="e">
        <f>INDEX(bureaux!$A:$G,MATCH($E646,bureaux!$A:$A,0),6)</f>
        <v>#N/A</v>
      </c>
      <c r="R646" s="20" t="e">
        <f>INDEX(bureaux!$A:$G,MATCH($E646,bureaux!$A:$A,0),7)</f>
        <v>#N/A</v>
      </c>
    </row>
    <row r="647" spans="1:18" x14ac:dyDescent="0.25">
      <c r="A647" s="20">
        <f>'Elegio-Electors'!C647</f>
        <v>0</v>
      </c>
      <c r="B647" s="20">
        <f>'Elegio-Electors'!B647</f>
        <v>0</v>
      </c>
      <c r="C647" s="91">
        <f>IF(Procédure!$C$33=2,'Elegio-Electors'!D647,Procédure!$C$33)</f>
        <v>0</v>
      </c>
      <c r="D647" s="20">
        <f>'Elegio-Electors'!E647</f>
        <v>0</v>
      </c>
      <c r="E647" s="91" t="str">
        <f>IF(LEFT(RIGHT('Elegio-Electors'!L647,2),1)="C",'Elegio-Electors'!L647,IF(LEFT(RIGHT('Elegio-Electors'!M647,2),1)="C",'Elegio-Electors'!M647,""))</f>
        <v/>
      </c>
      <c r="F647" s="91" t="str">
        <f>IF(LEFT(RIGHT('Elegio-Electors'!L647,2),1)="O",'Elegio-Electors'!L647,IF(LEFT(RIGHT('Elegio-Electors'!M647,2),1)="O",'Elegio-Electors'!M647,""))</f>
        <v/>
      </c>
      <c r="G647" s="91" t="s">
        <v>166</v>
      </c>
      <c r="H647" s="91" t="s">
        <v>167</v>
      </c>
      <c r="I647" s="20" t="e">
        <f t="shared" si="50"/>
        <v>#N/A</v>
      </c>
      <c r="J647" s="20" t="e">
        <f t="shared" si="51"/>
        <v>#N/A</v>
      </c>
      <c r="K647" s="91" t="e">
        <f>INDEX(bureaux!$A:$I,MATCH($E647,bureaux!$A:$A,0),9)</f>
        <v>#N/A</v>
      </c>
      <c r="L647" s="91" t="e">
        <f t="shared" si="52"/>
        <v>#N/A</v>
      </c>
      <c r="M647" s="91" t="e">
        <f t="shared" si="53"/>
        <v>#N/A</v>
      </c>
      <c r="N647" s="20" t="e">
        <f t="shared" si="54"/>
        <v>#N/A</v>
      </c>
      <c r="O647" s="20" t="e">
        <f>INDEX(bureaux!$A:$H,MATCH($E647,bureaux!$A:$A,0),8)</f>
        <v>#N/A</v>
      </c>
      <c r="P647" s="91" t="e">
        <f>_xlfn.CONCAT(INDEX(bureaux!$A:$H,MATCH($E647,bureaux!$A:$A,0),4)," ",INDEX(bureaux!$A:$H,MATCH($E647,bureaux!$A:$A,0),5))</f>
        <v>#N/A</v>
      </c>
      <c r="Q647" s="20" t="e">
        <f>INDEX(bureaux!$A:$G,MATCH($E647,bureaux!$A:$A,0),6)</f>
        <v>#N/A</v>
      </c>
      <c r="R647" s="20" t="e">
        <f>INDEX(bureaux!$A:$G,MATCH($E647,bureaux!$A:$A,0),7)</f>
        <v>#N/A</v>
      </c>
    </row>
    <row r="648" spans="1:18" x14ac:dyDescent="0.25">
      <c r="A648" s="20">
        <f>'Elegio-Electors'!C648</f>
        <v>0</v>
      </c>
      <c r="B648" s="20">
        <f>'Elegio-Electors'!B648</f>
        <v>0</v>
      </c>
      <c r="C648" s="91">
        <f>IF(Procédure!$C$33=2,'Elegio-Electors'!D648,Procédure!$C$33)</f>
        <v>0</v>
      </c>
      <c r="D648" s="20">
        <f>'Elegio-Electors'!E648</f>
        <v>0</v>
      </c>
      <c r="E648" s="91" t="str">
        <f>IF(LEFT(RIGHT('Elegio-Electors'!L648,2),1)="C",'Elegio-Electors'!L648,IF(LEFT(RIGHT('Elegio-Electors'!M648,2),1)="C",'Elegio-Electors'!M648,""))</f>
        <v/>
      </c>
      <c r="F648" s="91" t="str">
        <f>IF(LEFT(RIGHT('Elegio-Electors'!L648,2),1)="O",'Elegio-Electors'!L648,IF(LEFT(RIGHT('Elegio-Electors'!M648,2),1)="O",'Elegio-Electors'!M648,""))</f>
        <v/>
      </c>
      <c r="G648" s="91" t="s">
        <v>166</v>
      </c>
      <c r="H648" s="91" t="s">
        <v>167</v>
      </c>
      <c r="I648" s="20" t="e">
        <f t="shared" si="50"/>
        <v>#N/A</v>
      </c>
      <c r="J648" s="20" t="e">
        <f t="shared" si="51"/>
        <v>#N/A</v>
      </c>
      <c r="K648" s="91" t="e">
        <f>INDEX(bureaux!$A:$I,MATCH($E648,bureaux!$A:$A,0),9)</f>
        <v>#N/A</v>
      </c>
      <c r="L648" s="91" t="e">
        <f t="shared" si="52"/>
        <v>#N/A</v>
      </c>
      <c r="M648" s="91" t="e">
        <f t="shared" si="53"/>
        <v>#N/A</v>
      </c>
      <c r="N648" s="20" t="e">
        <f t="shared" si="54"/>
        <v>#N/A</v>
      </c>
      <c r="O648" s="20" t="e">
        <f>INDEX(bureaux!$A:$H,MATCH($E648,bureaux!$A:$A,0),8)</f>
        <v>#N/A</v>
      </c>
      <c r="P648" s="91" t="e">
        <f>_xlfn.CONCAT(INDEX(bureaux!$A:$H,MATCH($E648,bureaux!$A:$A,0),4)," ",INDEX(bureaux!$A:$H,MATCH($E648,bureaux!$A:$A,0),5))</f>
        <v>#N/A</v>
      </c>
      <c r="Q648" s="20" t="e">
        <f>INDEX(bureaux!$A:$G,MATCH($E648,bureaux!$A:$A,0),6)</f>
        <v>#N/A</v>
      </c>
      <c r="R648" s="20" t="e">
        <f>INDEX(bureaux!$A:$G,MATCH($E648,bureaux!$A:$A,0),7)</f>
        <v>#N/A</v>
      </c>
    </row>
    <row r="649" spans="1:18" x14ac:dyDescent="0.25">
      <c r="A649" s="20">
        <f>'Elegio-Electors'!C649</f>
        <v>0</v>
      </c>
      <c r="B649" s="20">
        <f>'Elegio-Electors'!B649</f>
        <v>0</v>
      </c>
      <c r="C649" s="91">
        <f>IF(Procédure!$C$33=2,'Elegio-Electors'!D649,Procédure!$C$33)</f>
        <v>0</v>
      </c>
      <c r="D649" s="20">
        <f>'Elegio-Electors'!E649</f>
        <v>0</v>
      </c>
      <c r="E649" s="91" t="str">
        <f>IF(LEFT(RIGHT('Elegio-Electors'!L649,2),1)="C",'Elegio-Electors'!L649,IF(LEFT(RIGHT('Elegio-Electors'!M649,2),1)="C",'Elegio-Electors'!M649,""))</f>
        <v/>
      </c>
      <c r="F649" s="91" t="str">
        <f>IF(LEFT(RIGHT('Elegio-Electors'!L649,2),1)="O",'Elegio-Electors'!L649,IF(LEFT(RIGHT('Elegio-Electors'!M649,2),1)="O",'Elegio-Electors'!M649,""))</f>
        <v/>
      </c>
      <c r="G649" s="91" t="s">
        <v>166</v>
      </c>
      <c r="H649" s="91" t="s">
        <v>167</v>
      </c>
      <c r="I649" s="20" t="e">
        <f t="shared" si="50"/>
        <v>#N/A</v>
      </c>
      <c r="J649" s="20" t="e">
        <f t="shared" si="51"/>
        <v>#N/A</v>
      </c>
      <c r="K649" s="91" t="e">
        <f>INDEX(bureaux!$A:$I,MATCH($E649,bureaux!$A:$A,0),9)</f>
        <v>#N/A</v>
      </c>
      <c r="L649" s="91" t="e">
        <f t="shared" si="52"/>
        <v>#N/A</v>
      </c>
      <c r="M649" s="91" t="e">
        <f t="shared" si="53"/>
        <v>#N/A</v>
      </c>
      <c r="N649" s="20" t="e">
        <f t="shared" si="54"/>
        <v>#N/A</v>
      </c>
      <c r="O649" s="20" t="e">
        <f>INDEX(bureaux!$A:$H,MATCH($E649,bureaux!$A:$A,0),8)</f>
        <v>#N/A</v>
      </c>
      <c r="P649" s="91" t="e">
        <f>_xlfn.CONCAT(INDEX(bureaux!$A:$H,MATCH($E649,bureaux!$A:$A,0),4)," ",INDEX(bureaux!$A:$H,MATCH($E649,bureaux!$A:$A,0),5))</f>
        <v>#N/A</v>
      </c>
      <c r="Q649" s="20" t="e">
        <f>INDEX(bureaux!$A:$G,MATCH($E649,bureaux!$A:$A,0),6)</f>
        <v>#N/A</v>
      </c>
      <c r="R649" s="20" t="e">
        <f>INDEX(bureaux!$A:$G,MATCH($E649,bureaux!$A:$A,0),7)</f>
        <v>#N/A</v>
      </c>
    </row>
    <row r="650" spans="1:18" x14ac:dyDescent="0.25">
      <c r="A650" s="20">
        <f>'Elegio-Electors'!C650</f>
        <v>0</v>
      </c>
      <c r="B650" s="20">
        <f>'Elegio-Electors'!B650</f>
        <v>0</v>
      </c>
      <c r="C650" s="91">
        <f>IF(Procédure!$C$33=2,'Elegio-Electors'!D650,Procédure!$C$33)</f>
        <v>0</v>
      </c>
      <c r="D650" s="20">
        <f>'Elegio-Electors'!E650</f>
        <v>0</v>
      </c>
      <c r="E650" s="91" t="str">
        <f>IF(LEFT(RIGHT('Elegio-Electors'!L650,2),1)="C",'Elegio-Electors'!L650,IF(LEFT(RIGHT('Elegio-Electors'!M650,2),1)="C",'Elegio-Electors'!M650,""))</f>
        <v/>
      </c>
      <c r="F650" s="91" t="str">
        <f>IF(LEFT(RIGHT('Elegio-Electors'!L650,2),1)="O",'Elegio-Electors'!L650,IF(LEFT(RIGHT('Elegio-Electors'!M650,2),1)="O",'Elegio-Electors'!M650,""))</f>
        <v/>
      </c>
      <c r="G650" s="91" t="s">
        <v>166</v>
      </c>
      <c r="H650" s="91" t="s">
        <v>167</v>
      </c>
      <c r="I650" s="20" t="e">
        <f t="shared" si="50"/>
        <v>#N/A</v>
      </c>
      <c r="J650" s="20" t="e">
        <f t="shared" si="51"/>
        <v>#N/A</v>
      </c>
      <c r="K650" s="91" t="e">
        <f>INDEX(bureaux!$A:$I,MATCH($E650,bureaux!$A:$A,0),9)</f>
        <v>#N/A</v>
      </c>
      <c r="L650" s="91" t="e">
        <f t="shared" si="52"/>
        <v>#N/A</v>
      </c>
      <c r="M650" s="91" t="e">
        <f t="shared" si="53"/>
        <v>#N/A</v>
      </c>
      <c r="N650" s="20" t="e">
        <f t="shared" si="54"/>
        <v>#N/A</v>
      </c>
      <c r="O650" s="20" t="e">
        <f>INDEX(bureaux!$A:$H,MATCH($E650,bureaux!$A:$A,0),8)</f>
        <v>#N/A</v>
      </c>
      <c r="P650" s="91" t="e">
        <f>_xlfn.CONCAT(INDEX(bureaux!$A:$H,MATCH($E650,bureaux!$A:$A,0),4)," ",INDEX(bureaux!$A:$H,MATCH($E650,bureaux!$A:$A,0),5))</f>
        <v>#N/A</v>
      </c>
      <c r="Q650" s="20" t="e">
        <f>INDEX(bureaux!$A:$G,MATCH($E650,bureaux!$A:$A,0),6)</f>
        <v>#N/A</v>
      </c>
      <c r="R650" s="20" t="e">
        <f>INDEX(bureaux!$A:$G,MATCH($E650,bureaux!$A:$A,0),7)</f>
        <v>#N/A</v>
      </c>
    </row>
    <row r="651" spans="1:18" x14ac:dyDescent="0.25">
      <c r="A651" s="20">
        <f>'Elegio-Electors'!C651</f>
        <v>0</v>
      </c>
      <c r="B651" s="20">
        <f>'Elegio-Electors'!B651</f>
        <v>0</v>
      </c>
      <c r="C651" s="91">
        <f>IF(Procédure!$C$33=2,'Elegio-Electors'!D651,Procédure!$C$33)</f>
        <v>0</v>
      </c>
      <c r="D651" s="20">
        <f>'Elegio-Electors'!E651</f>
        <v>0</v>
      </c>
      <c r="E651" s="91" t="str">
        <f>IF(LEFT(RIGHT('Elegio-Electors'!L651,2),1)="C",'Elegio-Electors'!L651,IF(LEFT(RIGHT('Elegio-Electors'!M651,2),1)="C",'Elegio-Electors'!M651,""))</f>
        <v/>
      </c>
      <c r="F651" s="91" t="str">
        <f>IF(LEFT(RIGHT('Elegio-Electors'!L651,2),1)="O",'Elegio-Electors'!L651,IF(LEFT(RIGHT('Elegio-Electors'!M651,2),1)="O",'Elegio-Electors'!M651,""))</f>
        <v/>
      </c>
      <c r="G651" s="91" t="s">
        <v>166</v>
      </c>
      <c r="H651" s="91" t="s">
        <v>167</v>
      </c>
      <c r="I651" s="20" t="e">
        <f t="shared" si="50"/>
        <v>#N/A</v>
      </c>
      <c r="J651" s="20" t="e">
        <f t="shared" si="51"/>
        <v>#N/A</v>
      </c>
      <c r="K651" s="91" t="e">
        <f>INDEX(bureaux!$A:$I,MATCH($E651,bureaux!$A:$A,0),9)</f>
        <v>#N/A</v>
      </c>
      <c r="L651" s="91" t="e">
        <f t="shared" si="52"/>
        <v>#N/A</v>
      </c>
      <c r="M651" s="91" t="e">
        <f t="shared" si="53"/>
        <v>#N/A</v>
      </c>
      <c r="N651" s="20" t="e">
        <f t="shared" si="54"/>
        <v>#N/A</v>
      </c>
      <c r="O651" s="20" t="e">
        <f>INDEX(bureaux!$A:$H,MATCH($E651,bureaux!$A:$A,0),8)</f>
        <v>#N/A</v>
      </c>
      <c r="P651" s="91" t="e">
        <f>_xlfn.CONCAT(INDEX(bureaux!$A:$H,MATCH($E651,bureaux!$A:$A,0),4)," ",INDEX(bureaux!$A:$H,MATCH($E651,bureaux!$A:$A,0),5))</f>
        <v>#N/A</v>
      </c>
      <c r="Q651" s="20" t="e">
        <f>INDEX(bureaux!$A:$G,MATCH($E651,bureaux!$A:$A,0),6)</f>
        <v>#N/A</v>
      </c>
      <c r="R651" s="20" t="e">
        <f>INDEX(bureaux!$A:$G,MATCH($E651,bureaux!$A:$A,0),7)</f>
        <v>#N/A</v>
      </c>
    </row>
    <row r="652" spans="1:18" x14ac:dyDescent="0.25">
      <c r="A652" s="20">
        <f>'Elegio-Electors'!C652</f>
        <v>0</v>
      </c>
      <c r="B652" s="20">
        <f>'Elegio-Electors'!B652</f>
        <v>0</v>
      </c>
      <c r="C652" s="91">
        <f>IF(Procédure!$C$33=2,'Elegio-Electors'!D652,Procédure!$C$33)</f>
        <v>0</v>
      </c>
      <c r="D652" s="20">
        <f>'Elegio-Electors'!E652</f>
        <v>0</v>
      </c>
      <c r="E652" s="91" t="str">
        <f>IF(LEFT(RIGHT('Elegio-Electors'!L652,2),1)="C",'Elegio-Electors'!L652,IF(LEFT(RIGHT('Elegio-Electors'!M652,2),1)="C",'Elegio-Electors'!M652,""))</f>
        <v/>
      </c>
      <c r="F652" s="91" t="str">
        <f>IF(LEFT(RIGHT('Elegio-Electors'!L652,2),1)="O",'Elegio-Electors'!L652,IF(LEFT(RIGHT('Elegio-Electors'!M652,2),1)="O",'Elegio-Electors'!M652,""))</f>
        <v/>
      </c>
      <c r="G652" s="91" t="s">
        <v>166</v>
      </c>
      <c r="H652" s="91" t="s">
        <v>167</v>
      </c>
      <c r="I652" s="20" t="e">
        <f t="shared" si="50"/>
        <v>#N/A</v>
      </c>
      <c r="J652" s="20" t="e">
        <f t="shared" si="51"/>
        <v>#N/A</v>
      </c>
      <c r="K652" s="91" t="e">
        <f>INDEX(bureaux!$A:$I,MATCH($E652,bureaux!$A:$A,0),9)</f>
        <v>#N/A</v>
      </c>
      <c r="L652" s="91" t="e">
        <f t="shared" si="52"/>
        <v>#N/A</v>
      </c>
      <c r="M652" s="91" t="e">
        <f t="shared" si="53"/>
        <v>#N/A</v>
      </c>
      <c r="N652" s="20" t="e">
        <f t="shared" si="54"/>
        <v>#N/A</v>
      </c>
      <c r="O652" s="20" t="e">
        <f>INDEX(bureaux!$A:$H,MATCH($E652,bureaux!$A:$A,0),8)</f>
        <v>#N/A</v>
      </c>
      <c r="P652" s="91" t="e">
        <f>_xlfn.CONCAT(INDEX(bureaux!$A:$H,MATCH($E652,bureaux!$A:$A,0),4)," ",INDEX(bureaux!$A:$H,MATCH($E652,bureaux!$A:$A,0),5))</f>
        <v>#N/A</v>
      </c>
      <c r="Q652" s="20" t="e">
        <f>INDEX(bureaux!$A:$G,MATCH($E652,bureaux!$A:$A,0),6)</f>
        <v>#N/A</v>
      </c>
      <c r="R652" s="20" t="e">
        <f>INDEX(bureaux!$A:$G,MATCH($E652,bureaux!$A:$A,0),7)</f>
        <v>#N/A</v>
      </c>
    </row>
    <row r="653" spans="1:18" x14ac:dyDescent="0.25">
      <c r="A653" s="20">
        <f>'Elegio-Electors'!C653</f>
        <v>0</v>
      </c>
      <c r="B653" s="20">
        <f>'Elegio-Electors'!B653</f>
        <v>0</v>
      </c>
      <c r="C653" s="91">
        <f>IF(Procédure!$C$33=2,'Elegio-Electors'!D653,Procédure!$C$33)</f>
        <v>0</v>
      </c>
      <c r="D653" s="20">
        <f>'Elegio-Electors'!E653</f>
        <v>0</v>
      </c>
      <c r="E653" s="91" t="str">
        <f>IF(LEFT(RIGHT('Elegio-Electors'!L653,2),1)="C",'Elegio-Electors'!L653,IF(LEFT(RIGHT('Elegio-Electors'!M653,2),1)="C",'Elegio-Electors'!M653,""))</f>
        <v/>
      </c>
      <c r="F653" s="91" t="str">
        <f>IF(LEFT(RIGHT('Elegio-Electors'!L653,2),1)="O",'Elegio-Electors'!L653,IF(LEFT(RIGHT('Elegio-Electors'!M653,2),1)="O",'Elegio-Electors'!M653,""))</f>
        <v/>
      </c>
      <c r="G653" s="91" t="s">
        <v>166</v>
      </c>
      <c r="H653" s="91" t="s">
        <v>167</v>
      </c>
      <c r="I653" s="20" t="e">
        <f t="shared" si="50"/>
        <v>#N/A</v>
      </c>
      <c r="J653" s="20" t="e">
        <f t="shared" si="51"/>
        <v>#N/A</v>
      </c>
      <c r="K653" s="91" t="e">
        <f>INDEX(bureaux!$A:$I,MATCH($E653,bureaux!$A:$A,0),9)</f>
        <v>#N/A</v>
      </c>
      <c r="L653" s="91" t="e">
        <f t="shared" si="52"/>
        <v>#N/A</v>
      </c>
      <c r="M653" s="91" t="e">
        <f t="shared" si="53"/>
        <v>#N/A</v>
      </c>
      <c r="N653" s="20" t="e">
        <f t="shared" si="54"/>
        <v>#N/A</v>
      </c>
      <c r="O653" s="20" t="e">
        <f>INDEX(bureaux!$A:$H,MATCH($E653,bureaux!$A:$A,0),8)</f>
        <v>#N/A</v>
      </c>
      <c r="P653" s="91" t="e">
        <f>_xlfn.CONCAT(INDEX(bureaux!$A:$H,MATCH($E653,bureaux!$A:$A,0),4)," ",INDEX(bureaux!$A:$H,MATCH($E653,bureaux!$A:$A,0),5))</f>
        <v>#N/A</v>
      </c>
      <c r="Q653" s="20" t="e">
        <f>INDEX(bureaux!$A:$G,MATCH($E653,bureaux!$A:$A,0),6)</f>
        <v>#N/A</v>
      </c>
      <c r="R653" s="20" t="e">
        <f>INDEX(bureaux!$A:$G,MATCH($E653,bureaux!$A:$A,0),7)</f>
        <v>#N/A</v>
      </c>
    </row>
    <row r="654" spans="1:18" x14ac:dyDescent="0.25">
      <c r="A654" s="20">
        <f>'Elegio-Electors'!C654</f>
        <v>0</v>
      </c>
      <c r="B654" s="20">
        <f>'Elegio-Electors'!B654</f>
        <v>0</v>
      </c>
      <c r="C654" s="91">
        <f>IF(Procédure!$C$33=2,'Elegio-Electors'!D654,Procédure!$C$33)</f>
        <v>0</v>
      </c>
      <c r="D654" s="20">
        <f>'Elegio-Electors'!E654</f>
        <v>0</v>
      </c>
      <c r="E654" s="91" t="str">
        <f>IF(LEFT(RIGHT('Elegio-Electors'!L654,2),1)="C",'Elegio-Electors'!L654,IF(LEFT(RIGHT('Elegio-Electors'!M654,2),1)="C",'Elegio-Electors'!M654,""))</f>
        <v/>
      </c>
      <c r="F654" s="91" t="str">
        <f>IF(LEFT(RIGHT('Elegio-Electors'!L654,2),1)="O",'Elegio-Electors'!L654,IF(LEFT(RIGHT('Elegio-Electors'!M654,2),1)="O",'Elegio-Electors'!M654,""))</f>
        <v/>
      </c>
      <c r="G654" s="91" t="s">
        <v>166</v>
      </c>
      <c r="H654" s="91" t="s">
        <v>167</v>
      </c>
      <c r="I654" s="20" t="e">
        <f t="shared" si="50"/>
        <v>#N/A</v>
      </c>
      <c r="J654" s="20" t="e">
        <f t="shared" si="51"/>
        <v>#N/A</v>
      </c>
      <c r="K654" s="91" t="e">
        <f>INDEX(bureaux!$A:$I,MATCH($E654,bureaux!$A:$A,0),9)</f>
        <v>#N/A</v>
      </c>
      <c r="L654" s="91" t="e">
        <f t="shared" si="52"/>
        <v>#N/A</v>
      </c>
      <c r="M654" s="91" t="e">
        <f t="shared" si="53"/>
        <v>#N/A</v>
      </c>
      <c r="N654" s="20" t="e">
        <f t="shared" si="54"/>
        <v>#N/A</v>
      </c>
      <c r="O654" s="20" t="e">
        <f>INDEX(bureaux!$A:$H,MATCH($E654,bureaux!$A:$A,0),8)</f>
        <v>#N/A</v>
      </c>
      <c r="P654" s="91" t="e">
        <f>_xlfn.CONCAT(INDEX(bureaux!$A:$H,MATCH($E654,bureaux!$A:$A,0),4)," ",INDEX(bureaux!$A:$H,MATCH($E654,bureaux!$A:$A,0),5))</f>
        <v>#N/A</v>
      </c>
      <c r="Q654" s="20" t="e">
        <f>INDEX(bureaux!$A:$G,MATCH($E654,bureaux!$A:$A,0),6)</f>
        <v>#N/A</v>
      </c>
      <c r="R654" s="20" t="e">
        <f>INDEX(bureaux!$A:$G,MATCH($E654,bureaux!$A:$A,0),7)</f>
        <v>#N/A</v>
      </c>
    </row>
    <row r="655" spans="1:18" x14ac:dyDescent="0.25">
      <c r="A655" s="20">
        <f>'Elegio-Electors'!C655</f>
        <v>0</v>
      </c>
      <c r="B655" s="20">
        <f>'Elegio-Electors'!B655</f>
        <v>0</v>
      </c>
      <c r="C655" s="91">
        <f>IF(Procédure!$C$33=2,'Elegio-Electors'!D655,Procédure!$C$33)</f>
        <v>0</v>
      </c>
      <c r="D655" s="20">
        <f>'Elegio-Electors'!E655</f>
        <v>0</v>
      </c>
      <c r="E655" s="91" t="str">
        <f>IF(LEFT(RIGHT('Elegio-Electors'!L655,2),1)="C",'Elegio-Electors'!L655,IF(LEFT(RIGHT('Elegio-Electors'!M655,2),1)="C",'Elegio-Electors'!M655,""))</f>
        <v/>
      </c>
      <c r="F655" s="91" t="str">
        <f>IF(LEFT(RIGHT('Elegio-Electors'!L655,2),1)="O",'Elegio-Electors'!L655,IF(LEFT(RIGHT('Elegio-Electors'!M655,2),1)="O",'Elegio-Electors'!M655,""))</f>
        <v/>
      </c>
      <c r="G655" s="91" t="s">
        <v>166</v>
      </c>
      <c r="H655" s="91" t="s">
        <v>167</v>
      </c>
      <c r="I655" s="20" t="e">
        <f t="shared" si="50"/>
        <v>#N/A</v>
      </c>
      <c r="J655" s="20" t="e">
        <f t="shared" si="51"/>
        <v>#N/A</v>
      </c>
      <c r="K655" s="91" t="e">
        <f>INDEX(bureaux!$A:$I,MATCH($E655,bureaux!$A:$A,0),9)</f>
        <v>#N/A</v>
      </c>
      <c r="L655" s="91" t="e">
        <f t="shared" si="52"/>
        <v>#N/A</v>
      </c>
      <c r="M655" s="91" t="e">
        <f t="shared" si="53"/>
        <v>#N/A</v>
      </c>
      <c r="N655" s="20" t="e">
        <f t="shared" si="54"/>
        <v>#N/A</v>
      </c>
      <c r="O655" s="20" t="e">
        <f>INDEX(bureaux!$A:$H,MATCH($E655,bureaux!$A:$A,0),8)</f>
        <v>#N/A</v>
      </c>
      <c r="P655" s="91" t="e">
        <f>_xlfn.CONCAT(INDEX(bureaux!$A:$H,MATCH($E655,bureaux!$A:$A,0),4)," ",INDEX(bureaux!$A:$H,MATCH($E655,bureaux!$A:$A,0),5))</f>
        <v>#N/A</v>
      </c>
      <c r="Q655" s="20" t="e">
        <f>INDEX(bureaux!$A:$G,MATCH($E655,bureaux!$A:$A,0),6)</f>
        <v>#N/A</v>
      </c>
      <c r="R655" s="20" t="e">
        <f>INDEX(bureaux!$A:$G,MATCH($E655,bureaux!$A:$A,0),7)</f>
        <v>#N/A</v>
      </c>
    </row>
    <row r="656" spans="1:18" x14ac:dyDescent="0.25">
      <c r="A656" s="20">
        <f>'Elegio-Electors'!C656</f>
        <v>0</v>
      </c>
      <c r="B656" s="20">
        <f>'Elegio-Electors'!B656</f>
        <v>0</v>
      </c>
      <c r="C656" s="91">
        <f>IF(Procédure!$C$33=2,'Elegio-Electors'!D656,Procédure!$C$33)</f>
        <v>0</v>
      </c>
      <c r="D656" s="20">
        <f>'Elegio-Electors'!E656</f>
        <v>0</v>
      </c>
      <c r="E656" s="91" t="str">
        <f>IF(LEFT(RIGHT('Elegio-Electors'!L656,2),1)="C",'Elegio-Electors'!L656,IF(LEFT(RIGHT('Elegio-Electors'!M656,2),1)="C",'Elegio-Electors'!M656,""))</f>
        <v/>
      </c>
      <c r="F656" s="91" t="str">
        <f>IF(LEFT(RIGHT('Elegio-Electors'!L656,2),1)="O",'Elegio-Electors'!L656,IF(LEFT(RIGHT('Elegio-Electors'!M656,2),1)="O",'Elegio-Electors'!M656,""))</f>
        <v/>
      </c>
      <c r="G656" s="91" t="s">
        <v>166</v>
      </c>
      <c r="H656" s="91" t="s">
        <v>167</v>
      </c>
      <c r="I656" s="20" t="e">
        <f t="shared" si="50"/>
        <v>#N/A</v>
      </c>
      <c r="J656" s="20" t="e">
        <f t="shared" si="51"/>
        <v>#N/A</v>
      </c>
      <c r="K656" s="91" t="e">
        <f>INDEX(bureaux!$A:$I,MATCH($E656,bureaux!$A:$A,0),9)</f>
        <v>#N/A</v>
      </c>
      <c r="L656" s="91" t="e">
        <f t="shared" si="52"/>
        <v>#N/A</v>
      </c>
      <c r="M656" s="91" t="e">
        <f t="shared" si="53"/>
        <v>#N/A</v>
      </c>
      <c r="N656" s="20" t="e">
        <f t="shared" si="54"/>
        <v>#N/A</v>
      </c>
      <c r="O656" s="20" t="e">
        <f>INDEX(bureaux!$A:$H,MATCH($E656,bureaux!$A:$A,0),8)</f>
        <v>#N/A</v>
      </c>
      <c r="P656" s="91" t="e">
        <f>_xlfn.CONCAT(INDEX(bureaux!$A:$H,MATCH($E656,bureaux!$A:$A,0),4)," ",INDEX(bureaux!$A:$H,MATCH($E656,bureaux!$A:$A,0),5))</f>
        <v>#N/A</v>
      </c>
      <c r="Q656" s="20" t="e">
        <f>INDEX(bureaux!$A:$G,MATCH($E656,bureaux!$A:$A,0),6)</f>
        <v>#N/A</v>
      </c>
      <c r="R656" s="20" t="e">
        <f>INDEX(bureaux!$A:$G,MATCH($E656,bureaux!$A:$A,0),7)</f>
        <v>#N/A</v>
      </c>
    </row>
    <row r="657" spans="1:18" x14ac:dyDescent="0.25">
      <c r="A657" s="20">
        <f>'Elegio-Electors'!C657</f>
        <v>0</v>
      </c>
      <c r="B657" s="20">
        <f>'Elegio-Electors'!B657</f>
        <v>0</v>
      </c>
      <c r="C657" s="91">
        <f>IF(Procédure!$C$33=2,'Elegio-Electors'!D657,Procédure!$C$33)</f>
        <v>0</v>
      </c>
      <c r="D657" s="20">
        <f>'Elegio-Electors'!E657</f>
        <v>0</v>
      </c>
      <c r="E657" s="91" t="str">
        <f>IF(LEFT(RIGHT('Elegio-Electors'!L657,2),1)="C",'Elegio-Electors'!L657,IF(LEFT(RIGHT('Elegio-Electors'!M657,2),1)="C",'Elegio-Electors'!M657,""))</f>
        <v/>
      </c>
      <c r="F657" s="91" t="str">
        <f>IF(LEFT(RIGHT('Elegio-Electors'!L657,2),1)="O",'Elegio-Electors'!L657,IF(LEFT(RIGHT('Elegio-Electors'!M657,2),1)="O",'Elegio-Electors'!M657,""))</f>
        <v/>
      </c>
      <c r="G657" s="91" t="s">
        <v>166</v>
      </c>
      <c r="H657" s="91" t="s">
        <v>167</v>
      </c>
      <c r="I657" s="20" t="e">
        <f t="shared" si="50"/>
        <v>#N/A</v>
      </c>
      <c r="J657" s="20" t="e">
        <f t="shared" si="51"/>
        <v>#N/A</v>
      </c>
      <c r="K657" s="91" t="e">
        <f>INDEX(bureaux!$A:$I,MATCH($E657,bureaux!$A:$A,0),9)</f>
        <v>#N/A</v>
      </c>
      <c r="L657" s="91" t="e">
        <f t="shared" si="52"/>
        <v>#N/A</v>
      </c>
      <c r="M657" s="91" t="e">
        <f t="shared" si="53"/>
        <v>#N/A</v>
      </c>
      <c r="N657" s="20" t="e">
        <f t="shared" si="54"/>
        <v>#N/A</v>
      </c>
      <c r="O657" s="20" t="e">
        <f>INDEX(bureaux!$A:$H,MATCH($E657,bureaux!$A:$A,0),8)</f>
        <v>#N/A</v>
      </c>
      <c r="P657" s="91" t="e">
        <f>_xlfn.CONCAT(INDEX(bureaux!$A:$H,MATCH($E657,bureaux!$A:$A,0),4)," ",INDEX(bureaux!$A:$H,MATCH($E657,bureaux!$A:$A,0),5))</f>
        <v>#N/A</v>
      </c>
      <c r="Q657" s="20" t="e">
        <f>INDEX(bureaux!$A:$G,MATCH($E657,bureaux!$A:$A,0),6)</f>
        <v>#N/A</v>
      </c>
      <c r="R657" s="20" t="e">
        <f>INDEX(bureaux!$A:$G,MATCH($E657,bureaux!$A:$A,0),7)</f>
        <v>#N/A</v>
      </c>
    </row>
    <row r="658" spans="1:18" x14ac:dyDescent="0.25">
      <c r="A658" s="20">
        <f>'Elegio-Electors'!C658</f>
        <v>0</v>
      </c>
      <c r="B658" s="20">
        <f>'Elegio-Electors'!B658</f>
        <v>0</v>
      </c>
      <c r="C658" s="91">
        <f>IF(Procédure!$C$33=2,'Elegio-Electors'!D658,Procédure!$C$33)</f>
        <v>0</v>
      </c>
      <c r="D658" s="20">
        <f>'Elegio-Electors'!E658</f>
        <v>0</v>
      </c>
      <c r="E658" s="91" t="str">
        <f>IF(LEFT(RIGHT('Elegio-Electors'!L658,2),1)="C",'Elegio-Electors'!L658,IF(LEFT(RIGHT('Elegio-Electors'!M658,2),1)="C",'Elegio-Electors'!M658,""))</f>
        <v/>
      </c>
      <c r="F658" s="91" t="str">
        <f>IF(LEFT(RIGHT('Elegio-Electors'!L658,2),1)="O",'Elegio-Electors'!L658,IF(LEFT(RIGHT('Elegio-Electors'!M658,2),1)="O",'Elegio-Electors'!M658,""))</f>
        <v/>
      </c>
      <c r="G658" s="91" t="s">
        <v>166</v>
      </c>
      <c r="H658" s="91" t="s">
        <v>167</v>
      </c>
      <c r="I658" s="20" t="e">
        <f t="shared" si="50"/>
        <v>#N/A</v>
      </c>
      <c r="J658" s="20" t="e">
        <f t="shared" si="51"/>
        <v>#N/A</v>
      </c>
      <c r="K658" s="91" t="e">
        <f>INDEX(bureaux!$A:$I,MATCH($E658,bureaux!$A:$A,0),9)</f>
        <v>#N/A</v>
      </c>
      <c r="L658" s="91" t="e">
        <f t="shared" si="52"/>
        <v>#N/A</v>
      </c>
      <c r="M658" s="91" t="e">
        <f t="shared" si="53"/>
        <v>#N/A</v>
      </c>
      <c r="N658" s="20" t="e">
        <f t="shared" si="54"/>
        <v>#N/A</v>
      </c>
      <c r="O658" s="20" t="e">
        <f>INDEX(bureaux!$A:$H,MATCH($E658,bureaux!$A:$A,0),8)</f>
        <v>#N/A</v>
      </c>
      <c r="P658" s="91" t="e">
        <f>_xlfn.CONCAT(INDEX(bureaux!$A:$H,MATCH($E658,bureaux!$A:$A,0),4)," ",INDEX(bureaux!$A:$H,MATCH($E658,bureaux!$A:$A,0),5))</f>
        <v>#N/A</v>
      </c>
      <c r="Q658" s="20" t="e">
        <f>INDEX(bureaux!$A:$G,MATCH($E658,bureaux!$A:$A,0),6)</f>
        <v>#N/A</v>
      </c>
      <c r="R658" s="20" t="e">
        <f>INDEX(bureaux!$A:$G,MATCH($E658,bureaux!$A:$A,0),7)</f>
        <v>#N/A</v>
      </c>
    </row>
    <row r="659" spans="1:18" x14ac:dyDescent="0.25">
      <c r="A659" s="20">
        <f>'Elegio-Electors'!C659</f>
        <v>0</v>
      </c>
      <c r="B659" s="20">
        <f>'Elegio-Electors'!B659</f>
        <v>0</v>
      </c>
      <c r="C659" s="91">
        <f>IF(Procédure!$C$33=2,'Elegio-Electors'!D659,Procédure!$C$33)</f>
        <v>0</v>
      </c>
      <c r="D659" s="20">
        <f>'Elegio-Electors'!E659</f>
        <v>0</v>
      </c>
      <c r="E659" s="91" t="str">
        <f>IF(LEFT(RIGHT('Elegio-Electors'!L659,2),1)="C",'Elegio-Electors'!L659,IF(LEFT(RIGHT('Elegio-Electors'!M659,2),1)="C",'Elegio-Electors'!M659,""))</f>
        <v/>
      </c>
      <c r="F659" s="91" t="str">
        <f>IF(LEFT(RIGHT('Elegio-Electors'!L659,2),1)="O",'Elegio-Electors'!L659,IF(LEFT(RIGHT('Elegio-Electors'!M659,2),1)="O",'Elegio-Electors'!M659,""))</f>
        <v/>
      </c>
      <c r="G659" s="91" t="s">
        <v>166</v>
      </c>
      <c r="H659" s="91" t="s">
        <v>167</v>
      </c>
      <c r="I659" s="20" t="e">
        <f t="shared" si="50"/>
        <v>#N/A</v>
      </c>
      <c r="J659" s="20" t="e">
        <f t="shared" si="51"/>
        <v>#N/A</v>
      </c>
      <c r="K659" s="91" t="e">
        <f>INDEX(bureaux!$A:$I,MATCH($E659,bureaux!$A:$A,0),9)</f>
        <v>#N/A</v>
      </c>
      <c r="L659" s="91" t="e">
        <f t="shared" si="52"/>
        <v>#N/A</v>
      </c>
      <c r="M659" s="91" t="e">
        <f t="shared" si="53"/>
        <v>#N/A</v>
      </c>
      <c r="N659" s="20" t="e">
        <f t="shared" si="54"/>
        <v>#N/A</v>
      </c>
      <c r="O659" s="20" t="e">
        <f>INDEX(bureaux!$A:$H,MATCH($E659,bureaux!$A:$A,0),8)</f>
        <v>#N/A</v>
      </c>
      <c r="P659" s="91" t="e">
        <f>_xlfn.CONCAT(INDEX(bureaux!$A:$H,MATCH($E659,bureaux!$A:$A,0),4)," ",INDEX(bureaux!$A:$H,MATCH($E659,bureaux!$A:$A,0),5))</f>
        <v>#N/A</v>
      </c>
      <c r="Q659" s="20" t="e">
        <f>INDEX(bureaux!$A:$G,MATCH($E659,bureaux!$A:$A,0),6)</f>
        <v>#N/A</v>
      </c>
      <c r="R659" s="20" t="e">
        <f>INDEX(bureaux!$A:$G,MATCH($E659,bureaux!$A:$A,0),7)</f>
        <v>#N/A</v>
      </c>
    </row>
    <row r="660" spans="1:18" x14ac:dyDescent="0.25">
      <c r="A660" s="20">
        <f>'Elegio-Electors'!C660</f>
        <v>0</v>
      </c>
      <c r="B660" s="20">
        <f>'Elegio-Electors'!B660</f>
        <v>0</v>
      </c>
      <c r="C660" s="91">
        <f>IF(Procédure!$C$33=2,'Elegio-Electors'!D660,Procédure!$C$33)</f>
        <v>0</v>
      </c>
      <c r="D660" s="20">
        <f>'Elegio-Electors'!E660</f>
        <v>0</v>
      </c>
      <c r="E660" s="91" t="str">
        <f>IF(LEFT(RIGHT('Elegio-Electors'!L660,2),1)="C",'Elegio-Electors'!L660,IF(LEFT(RIGHT('Elegio-Electors'!M660,2),1)="C",'Elegio-Electors'!M660,""))</f>
        <v/>
      </c>
      <c r="F660" s="91" t="str">
        <f>IF(LEFT(RIGHT('Elegio-Electors'!L660,2),1)="O",'Elegio-Electors'!L660,IF(LEFT(RIGHT('Elegio-Electors'!M660,2),1)="O",'Elegio-Electors'!M660,""))</f>
        <v/>
      </c>
      <c r="G660" s="91" t="s">
        <v>166</v>
      </c>
      <c r="H660" s="91" t="s">
        <v>167</v>
      </c>
      <c r="I660" s="20" t="e">
        <f t="shared" si="50"/>
        <v>#N/A</v>
      </c>
      <c r="J660" s="20" t="e">
        <f t="shared" si="51"/>
        <v>#N/A</v>
      </c>
      <c r="K660" s="91" t="e">
        <f>INDEX(bureaux!$A:$I,MATCH($E660,bureaux!$A:$A,0),9)</f>
        <v>#N/A</v>
      </c>
      <c r="L660" s="91" t="e">
        <f t="shared" si="52"/>
        <v>#N/A</v>
      </c>
      <c r="M660" s="91" t="e">
        <f t="shared" si="53"/>
        <v>#N/A</v>
      </c>
      <c r="N660" s="20" t="e">
        <f t="shared" si="54"/>
        <v>#N/A</v>
      </c>
      <c r="O660" s="20" t="e">
        <f>INDEX(bureaux!$A:$H,MATCH($E660,bureaux!$A:$A,0),8)</f>
        <v>#N/A</v>
      </c>
      <c r="P660" s="91" t="e">
        <f>_xlfn.CONCAT(INDEX(bureaux!$A:$H,MATCH($E660,bureaux!$A:$A,0),4)," ",INDEX(bureaux!$A:$H,MATCH($E660,bureaux!$A:$A,0),5))</f>
        <v>#N/A</v>
      </c>
      <c r="Q660" s="20" t="e">
        <f>INDEX(bureaux!$A:$G,MATCH($E660,bureaux!$A:$A,0),6)</f>
        <v>#N/A</v>
      </c>
      <c r="R660" s="20" t="e">
        <f>INDEX(bureaux!$A:$G,MATCH($E660,bureaux!$A:$A,0),7)</f>
        <v>#N/A</v>
      </c>
    </row>
    <row r="661" spans="1:18" x14ac:dyDescent="0.25">
      <c r="A661" s="20">
        <f>'Elegio-Electors'!C661</f>
        <v>0</v>
      </c>
      <c r="B661" s="20">
        <f>'Elegio-Electors'!B661</f>
        <v>0</v>
      </c>
      <c r="C661" s="91">
        <f>IF(Procédure!$C$33=2,'Elegio-Electors'!D661,Procédure!$C$33)</f>
        <v>0</v>
      </c>
      <c r="D661" s="20">
        <f>'Elegio-Electors'!E661</f>
        <v>0</v>
      </c>
      <c r="E661" s="91" t="str">
        <f>IF(LEFT(RIGHT('Elegio-Electors'!L661,2),1)="C",'Elegio-Electors'!L661,IF(LEFT(RIGHT('Elegio-Electors'!M661,2),1)="C",'Elegio-Electors'!M661,""))</f>
        <v/>
      </c>
      <c r="F661" s="91" t="str">
        <f>IF(LEFT(RIGHT('Elegio-Electors'!L661,2),1)="O",'Elegio-Electors'!L661,IF(LEFT(RIGHT('Elegio-Electors'!M661,2),1)="O",'Elegio-Electors'!M661,""))</f>
        <v/>
      </c>
      <c r="G661" s="91" t="s">
        <v>166</v>
      </c>
      <c r="H661" s="91" t="s">
        <v>167</v>
      </c>
      <c r="I661" s="20" t="e">
        <f t="shared" si="50"/>
        <v>#N/A</v>
      </c>
      <c r="J661" s="20" t="e">
        <f t="shared" si="51"/>
        <v>#N/A</v>
      </c>
      <c r="K661" s="91" t="e">
        <f>INDEX(bureaux!$A:$I,MATCH($E661,bureaux!$A:$A,0),9)</f>
        <v>#N/A</v>
      </c>
      <c r="L661" s="91" t="e">
        <f t="shared" si="52"/>
        <v>#N/A</v>
      </c>
      <c r="M661" s="91" t="e">
        <f t="shared" si="53"/>
        <v>#N/A</v>
      </c>
      <c r="N661" s="20" t="e">
        <f t="shared" si="54"/>
        <v>#N/A</v>
      </c>
      <c r="O661" s="20" t="e">
        <f>INDEX(bureaux!$A:$H,MATCH($E661,bureaux!$A:$A,0),8)</f>
        <v>#N/A</v>
      </c>
      <c r="P661" s="91" t="e">
        <f>_xlfn.CONCAT(INDEX(bureaux!$A:$H,MATCH($E661,bureaux!$A:$A,0),4)," ",INDEX(bureaux!$A:$H,MATCH($E661,bureaux!$A:$A,0),5))</f>
        <v>#N/A</v>
      </c>
      <c r="Q661" s="20" t="e">
        <f>INDEX(bureaux!$A:$G,MATCH($E661,bureaux!$A:$A,0),6)</f>
        <v>#N/A</v>
      </c>
      <c r="R661" s="20" t="e">
        <f>INDEX(bureaux!$A:$G,MATCH($E661,bureaux!$A:$A,0),7)</f>
        <v>#N/A</v>
      </c>
    </row>
    <row r="662" spans="1:18" x14ac:dyDescent="0.25">
      <c r="A662" s="20">
        <f>'Elegio-Electors'!C662</f>
        <v>0</v>
      </c>
      <c r="B662" s="20">
        <f>'Elegio-Electors'!B662</f>
        <v>0</v>
      </c>
      <c r="C662" s="91">
        <f>IF(Procédure!$C$33=2,'Elegio-Electors'!D662,Procédure!$C$33)</f>
        <v>0</v>
      </c>
      <c r="D662" s="20">
        <f>'Elegio-Electors'!E662</f>
        <v>0</v>
      </c>
      <c r="E662" s="91" t="str">
        <f>IF(LEFT(RIGHT('Elegio-Electors'!L662,2),1)="C",'Elegio-Electors'!L662,IF(LEFT(RIGHT('Elegio-Electors'!M662,2),1)="C",'Elegio-Electors'!M662,""))</f>
        <v/>
      </c>
      <c r="F662" s="91" t="str">
        <f>IF(LEFT(RIGHT('Elegio-Electors'!L662,2),1)="O",'Elegio-Electors'!L662,IF(LEFT(RIGHT('Elegio-Electors'!M662,2),1)="O",'Elegio-Electors'!M662,""))</f>
        <v/>
      </c>
      <c r="G662" s="91" t="s">
        <v>166</v>
      </c>
      <c r="H662" s="91" t="s">
        <v>167</v>
      </c>
      <c r="I662" s="20" t="e">
        <f t="shared" si="50"/>
        <v>#N/A</v>
      </c>
      <c r="J662" s="20" t="e">
        <f t="shared" si="51"/>
        <v>#N/A</v>
      </c>
      <c r="K662" s="91" t="e">
        <f>INDEX(bureaux!$A:$I,MATCH($E662,bureaux!$A:$A,0),9)</f>
        <v>#N/A</v>
      </c>
      <c r="L662" s="91" t="e">
        <f t="shared" si="52"/>
        <v>#N/A</v>
      </c>
      <c r="M662" s="91" t="e">
        <f t="shared" si="53"/>
        <v>#N/A</v>
      </c>
      <c r="N662" s="20" t="e">
        <f t="shared" si="54"/>
        <v>#N/A</v>
      </c>
      <c r="O662" s="20" t="e">
        <f>INDEX(bureaux!$A:$H,MATCH($E662,bureaux!$A:$A,0),8)</f>
        <v>#N/A</v>
      </c>
      <c r="P662" s="91" t="e">
        <f>_xlfn.CONCAT(INDEX(bureaux!$A:$H,MATCH($E662,bureaux!$A:$A,0),4)," ",INDEX(bureaux!$A:$H,MATCH($E662,bureaux!$A:$A,0),5))</f>
        <v>#N/A</v>
      </c>
      <c r="Q662" s="20" t="e">
        <f>INDEX(bureaux!$A:$G,MATCH($E662,bureaux!$A:$A,0),6)</f>
        <v>#N/A</v>
      </c>
      <c r="R662" s="20" t="e">
        <f>INDEX(bureaux!$A:$G,MATCH($E662,bureaux!$A:$A,0),7)</f>
        <v>#N/A</v>
      </c>
    </row>
    <row r="663" spans="1:18" x14ac:dyDescent="0.25">
      <c r="A663" s="20">
        <f>'Elegio-Electors'!C663</f>
        <v>0</v>
      </c>
      <c r="B663" s="20">
        <f>'Elegio-Electors'!B663</f>
        <v>0</v>
      </c>
      <c r="C663" s="91">
        <f>IF(Procédure!$C$33=2,'Elegio-Electors'!D663,Procédure!$C$33)</f>
        <v>0</v>
      </c>
      <c r="D663" s="20">
        <f>'Elegio-Electors'!E663</f>
        <v>0</v>
      </c>
      <c r="E663" s="91" t="str">
        <f>IF(LEFT(RIGHT('Elegio-Electors'!L663,2),1)="C",'Elegio-Electors'!L663,IF(LEFT(RIGHT('Elegio-Electors'!M663,2),1)="C",'Elegio-Electors'!M663,""))</f>
        <v/>
      </c>
      <c r="F663" s="91" t="str">
        <f>IF(LEFT(RIGHT('Elegio-Electors'!L663,2),1)="O",'Elegio-Electors'!L663,IF(LEFT(RIGHT('Elegio-Electors'!M663,2),1)="O",'Elegio-Electors'!M663,""))</f>
        <v/>
      </c>
      <c r="G663" s="91" t="s">
        <v>166</v>
      </c>
      <c r="H663" s="91" t="s">
        <v>167</v>
      </c>
      <c r="I663" s="20" t="e">
        <f t="shared" si="50"/>
        <v>#N/A</v>
      </c>
      <c r="J663" s="20" t="e">
        <f t="shared" si="51"/>
        <v>#N/A</v>
      </c>
      <c r="K663" s="91" t="e">
        <f>INDEX(bureaux!$A:$I,MATCH($E663,bureaux!$A:$A,0),9)</f>
        <v>#N/A</v>
      </c>
      <c r="L663" s="91" t="e">
        <f t="shared" si="52"/>
        <v>#N/A</v>
      </c>
      <c r="M663" s="91" t="e">
        <f t="shared" si="53"/>
        <v>#N/A</v>
      </c>
      <c r="N663" s="20" t="e">
        <f t="shared" si="54"/>
        <v>#N/A</v>
      </c>
      <c r="O663" s="20" t="e">
        <f>INDEX(bureaux!$A:$H,MATCH($E663,bureaux!$A:$A,0),8)</f>
        <v>#N/A</v>
      </c>
      <c r="P663" s="91" t="e">
        <f>_xlfn.CONCAT(INDEX(bureaux!$A:$H,MATCH($E663,bureaux!$A:$A,0),4)," ",INDEX(bureaux!$A:$H,MATCH($E663,bureaux!$A:$A,0),5))</f>
        <v>#N/A</v>
      </c>
      <c r="Q663" s="20" t="e">
        <f>INDEX(bureaux!$A:$G,MATCH($E663,bureaux!$A:$A,0),6)</f>
        <v>#N/A</v>
      </c>
      <c r="R663" s="20" t="e">
        <f>INDEX(bureaux!$A:$G,MATCH($E663,bureaux!$A:$A,0),7)</f>
        <v>#N/A</v>
      </c>
    </row>
    <row r="664" spans="1:18" x14ac:dyDescent="0.25">
      <c r="A664" s="20">
        <f>'Elegio-Electors'!C664</f>
        <v>0</v>
      </c>
      <c r="B664" s="20">
        <f>'Elegio-Electors'!B664</f>
        <v>0</v>
      </c>
      <c r="C664" s="91">
        <f>IF(Procédure!$C$33=2,'Elegio-Electors'!D664,Procédure!$C$33)</f>
        <v>0</v>
      </c>
      <c r="D664" s="20">
        <f>'Elegio-Electors'!E664</f>
        <v>0</v>
      </c>
      <c r="E664" s="91" t="str">
        <f>IF(LEFT(RIGHT('Elegio-Electors'!L664,2),1)="C",'Elegio-Electors'!L664,IF(LEFT(RIGHT('Elegio-Electors'!M664,2),1)="C",'Elegio-Electors'!M664,""))</f>
        <v/>
      </c>
      <c r="F664" s="91" t="str">
        <f>IF(LEFT(RIGHT('Elegio-Electors'!L664,2),1)="O",'Elegio-Electors'!L664,IF(LEFT(RIGHT('Elegio-Electors'!M664,2),1)="O",'Elegio-Electors'!M664,""))</f>
        <v/>
      </c>
      <c r="G664" s="91" t="s">
        <v>166</v>
      </c>
      <c r="H664" s="91" t="s">
        <v>167</v>
      </c>
      <c r="I664" s="20" t="e">
        <f t="shared" si="50"/>
        <v>#N/A</v>
      </c>
      <c r="J664" s="20" t="e">
        <f t="shared" si="51"/>
        <v>#N/A</v>
      </c>
      <c r="K664" s="91" t="e">
        <f>INDEX(bureaux!$A:$I,MATCH($E664,bureaux!$A:$A,0),9)</f>
        <v>#N/A</v>
      </c>
      <c r="L664" s="91" t="e">
        <f t="shared" si="52"/>
        <v>#N/A</v>
      </c>
      <c r="M664" s="91" t="e">
        <f t="shared" si="53"/>
        <v>#N/A</v>
      </c>
      <c r="N664" s="20" t="e">
        <f t="shared" si="54"/>
        <v>#N/A</v>
      </c>
      <c r="O664" s="20" t="e">
        <f>INDEX(bureaux!$A:$H,MATCH($E664,bureaux!$A:$A,0),8)</f>
        <v>#N/A</v>
      </c>
      <c r="P664" s="91" t="e">
        <f>_xlfn.CONCAT(INDEX(bureaux!$A:$H,MATCH($E664,bureaux!$A:$A,0),4)," ",INDEX(bureaux!$A:$H,MATCH($E664,bureaux!$A:$A,0),5))</f>
        <v>#N/A</v>
      </c>
      <c r="Q664" s="20" t="e">
        <f>INDEX(bureaux!$A:$G,MATCH($E664,bureaux!$A:$A,0),6)</f>
        <v>#N/A</v>
      </c>
      <c r="R664" s="20" t="e">
        <f>INDEX(bureaux!$A:$G,MATCH($E664,bureaux!$A:$A,0),7)</f>
        <v>#N/A</v>
      </c>
    </row>
    <row r="665" spans="1:18" x14ac:dyDescent="0.25">
      <c r="A665" s="20">
        <f>'Elegio-Electors'!C665</f>
        <v>0</v>
      </c>
      <c r="B665" s="20">
        <f>'Elegio-Electors'!B665</f>
        <v>0</v>
      </c>
      <c r="C665" s="91">
        <f>IF(Procédure!$C$33=2,'Elegio-Electors'!D665,Procédure!$C$33)</f>
        <v>0</v>
      </c>
      <c r="D665" s="20">
        <f>'Elegio-Electors'!E665</f>
        <v>0</v>
      </c>
      <c r="E665" s="91" t="str">
        <f>IF(LEFT(RIGHT('Elegio-Electors'!L665,2),1)="C",'Elegio-Electors'!L665,IF(LEFT(RIGHT('Elegio-Electors'!M665,2),1)="C",'Elegio-Electors'!M665,""))</f>
        <v/>
      </c>
      <c r="F665" s="91" t="str">
        <f>IF(LEFT(RIGHT('Elegio-Electors'!L665,2),1)="O",'Elegio-Electors'!L665,IF(LEFT(RIGHT('Elegio-Electors'!M665,2),1)="O",'Elegio-Electors'!M665,""))</f>
        <v/>
      </c>
      <c r="G665" s="91" t="s">
        <v>166</v>
      </c>
      <c r="H665" s="91" t="s">
        <v>167</v>
      </c>
      <c r="I665" s="20" t="e">
        <f t="shared" si="50"/>
        <v>#N/A</v>
      </c>
      <c r="J665" s="20" t="e">
        <f t="shared" si="51"/>
        <v>#N/A</v>
      </c>
      <c r="K665" s="91" t="e">
        <f>INDEX(bureaux!$A:$I,MATCH($E665,bureaux!$A:$A,0),9)</f>
        <v>#N/A</v>
      </c>
      <c r="L665" s="91" t="e">
        <f t="shared" si="52"/>
        <v>#N/A</v>
      </c>
      <c r="M665" s="91" t="e">
        <f t="shared" si="53"/>
        <v>#N/A</v>
      </c>
      <c r="N665" s="20" t="e">
        <f t="shared" si="54"/>
        <v>#N/A</v>
      </c>
      <c r="O665" s="20" t="e">
        <f>INDEX(bureaux!$A:$H,MATCH($E665,bureaux!$A:$A,0),8)</f>
        <v>#N/A</v>
      </c>
      <c r="P665" s="91" t="e">
        <f>_xlfn.CONCAT(INDEX(bureaux!$A:$H,MATCH($E665,bureaux!$A:$A,0),4)," ",INDEX(bureaux!$A:$H,MATCH($E665,bureaux!$A:$A,0),5))</f>
        <v>#N/A</v>
      </c>
      <c r="Q665" s="20" t="e">
        <f>INDEX(bureaux!$A:$G,MATCH($E665,bureaux!$A:$A,0),6)</f>
        <v>#N/A</v>
      </c>
      <c r="R665" s="20" t="e">
        <f>INDEX(bureaux!$A:$G,MATCH($E665,bureaux!$A:$A,0),7)</f>
        <v>#N/A</v>
      </c>
    </row>
    <row r="666" spans="1:18" x14ac:dyDescent="0.25">
      <c r="A666" s="20">
        <f>'Elegio-Electors'!C666</f>
        <v>0</v>
      </c>
      <c r="B666" s="20">
        <f>'Elegio-Electors'!B666</f>
        <v>0</v>
      </c>
      <c r="C666" s="91">
        <f>IF(Procédure!$C$33=2,'Elegio-Electors'!D666,Procédure!$C$33)</f>
        <v>0</v>
      </c>
      <c r="D666" s="20">
        <f>'Elegio-Electors'!E666</f>
        <v>0</v>
      </c>
      <c r="E666" s="91" t="str">
        <f>IF(LEFT(RIGHT('Elegio-Electors'!L666,2),1)="C",'Elegio-Electors'!L666,IF(LEFT(RIGHT('Elegio-Electors'!M666,2),1)="C",'Elegio-Electors'!M666,""))</f>
        <v/>
      </c>
      <c r="F666" s="91" t="str">
        <f>IF(LEFT(RIGHT('Elegio-Electors'!L666,2),1)="O",'Elegio-Electors'!L666,IF(LEFT(RIGHT('Elegio-Electors'!M666,2),1)="O",'Elegio-Electors'!M666,""))</f>
        <v/>
      </c>
      <c r="G666" s="91" t="s">
        <v>166</v>
      </c>
      <c r="H666" s="91" t="s">
        <v>167</v>
      </c>
      <c r="I666" s="20" t="e">
        <f t="shared" si="50"/>
        <v>#N/A</v>
      </c>
      <c r="J666" s="20" t="e">
        <f t="shared" si="51"/>
        <v>#N/A</v>
      </c>
      <c r="K666" s="91" t="e">
        <f>INDEX(bureaux!$A:$I,MATCH($E666,bureaux!$A:$A,0),9)</f>
        <v>#N/A</v>
      </c>
      <c r="L666" s="91" t="e">
        <f t="shared" si="52"/>
        <v>#N/A</v>
      </c>
      <c r="M666" s="91" t="e">
        <f t="shared" si="53"/>
        <v>#N/A</v>
      </c>
      <c r="N666" s="20" t="e">
        <f t="shared" si="54"/>
        <v>#N/A</v>
      </c>
      <c r="O666" s="20" t="e">
        <f>INDEX(bureaux!$A:$H,MATCH($E666,bureaux!$A:$A,0),8)</f>
        <v>#N/A</v>
      </c>
      <c r="P666" s="91" t="e">
        <f>_xlfn.CONCAT(INDEX(bureaux!$A:$H,MATCH($E666,bureaux!$A:$A,0),4)," ",INDEX(bureaux!$A:$H,MATCH($E666,bureaux!$A:$A,0),5))</f>
        <v>#N/A</v>
      </c>
      <c r="Q666" s="20" t="e">
        <f>INDEX(bureaux!$A:$G,MATCH($E666,bureaux!$A:$A,0),6)</f>
        <v>#N/A</v>
      </c>
      <c r="R666" s="20" t="e">
        <f>INDEX(bureaux!$A:$G,MATCH($E666,bureaux!$A:$A,0),7)</f>
        <v>#N/A</v>
      </c>
    </row>
    <row r="667" spans="1:18" x14ac:dyDescent="0.25">
      <c r="A667" s="20">
        <f>'Elegio-Electors'!C667</f>
        <v>0</v>
      </c>
      <c r="B667" s="20">
        <f>'Elegio-Electors'!B667</f>
        <v>0</v>
      </c>
      <c r="C667" s="91">
        <f>IF(Procédure!$C$33=2,'Elegio-Electors'!D667,Procédure!$C$33)</f>
        <v>0</v>
      </c>
      <c r="D667" s="20">
        <f>'Elegio-Electors'!E667</f>
        <v>0</v>
      </c>
      <c r="E667" s="91" t="str">
        <f>IF(LEFT(RIGHT('Elegio-Electors'!L667,2),1)="C",'Elegio-Electors'!L667,IF(LEFT(RIGHT('Elegio-Electors'!M667,2),1)="C",'Elegio-Electors'!M667,""))</f>
        <v/>
      </c>
      <c r="F667" s="91" t="str">
        <f>IF(LEFT(RIGHT('Elegio-Electors'!L667,2),1)="O",'Elegio-Electors'!L667,IF(LEFT(RIGHT('Elegio-Electors'!M667,2),1)="O",'Elegio-Electors'!M667,""))</f>
        <v/>
      </c>
      <c r="G667" s="91" t="s">
        <v>166</v>
      </c>
      <c r="H667" s="91" t="s">
        <v>167</v>
      </c>
      <c r="I667" s="20" t="e">
        <f t="shared" si="50"/>
        <v>#N/A</v>
      </c>
      <c r="J667" s="20" t="e">
        <f t="shared" si="51"/>
        <v>#N/A</v>
      </c>
      <c r="K667" s="91" t="e">
        <f>INDEX(bureaux!$A:$I,MATCH($E667,bureaux!$A:$A,0),9)</f>
        <v>#N/A</v>
      </c>
      <c r="L667" s="91" t="e">
        <f t="shared" si="52"/>
        <v>#N/A</v>
      </c>
      <c r="M667" s="91" t="e">
        <f t="shared" si="53"/>
        <v>#N/A</v>
      </c>
      <c r="N667" s="20" t="e">
        <f t="shared" si="54"/>
        <v>#N/A</v>
      </c>
      <c r="O667" s="20" t="e">
        <f>INDEX(bureaux!$A:$H,MATCH($E667,bureaux!$A:$A,0),8)</f>
        <v>#N/A</v>
      </c>
      <c r="P667" s="91" t="e">
        <f>_xlfn.CONCAT(INDEX(bureaux!$A:$H,MATCH($E667,bureaux!$A:$A,0),4)," ",INDEX(bureaux!$A:$H,MATCH($E667,bureaux!$A:$A,0),5))</f>
        <v>#N/A</v>
      </c>
      <c r="Q667" s="20" t="e">
        <f>INDEX(bureaux!$A:$G,MATCH($E667,bureaux!$A:$A,0),6)</f>
        <v>#N/A</v>
      </c>
      <c r="R667" s="20" t="e">
        <f>INDEX(bureaux!$A:$G,MATCH($E667,bureaux!$A:$A,0),7)</f>
        <v>#N/A</v>
      </c>
    </row>
    <row r="668" spans="1:18" x14ac:dyDescent="0.25">
      <c r="A668" s="20">
        <f>'Elegio-Electors'!C668</f>
        <v>0</v>
      </c>
      <c r="B668" s="20">
        <f>'Elegio-Electors'!B668</f>
        <v>0</v>
      </c>
      <c r="C668" s="91">
        <f>IF(Procédure!$C$33=2,'Elegio-Electors'!D668,Procédure!$C$33)</f>
        <v>0</v>
      </c>
      <c r="D668" s="20">
        <f>'Elegio-Electors'!E668</f>
        <v>0</v>
      </c>
      <c r="E668" s="91" t="str">
        <f>IF(LEFT(RIGHT('Elegio-Electors'!L668,2),1)="C",'Elegio-Electors'!L668,IF(LEFT(RIGHT('Elegio-Electors'!M668,2),1)="C",'Elegio-Electors'!M668,""))</f>
        <v/>
      </c>
      <c r="F668" s="91" t="str">
        <f>IF(LEFT(RIGHT('Elegio-Electors'!L668,2),1)="O",'Elegio-Electors'!L668,IF(LEFT(RIGHT('Elegio-Electors'!M668,2),1)="O",'Elegio-Electors'!M668,""))</f>
        <v/>
      </c>
      <c r="G668" s="91" t="s">
        <v>166</v>
      </c>
      <c r="H668" s="91" t="s">
        <v>167</v>
      </c>
      <c r="I668" s="20" t="e">
        <f t="shared" si="50"/>
        <v>#N/A</v>
      </c>
      <c r="J668" s="20" t="e">
        <f t="shared" si="51"/>
        <v>#N/A</v>
      </c>
      <c r="K668" s="91" t="e">
        <f>INDEX(bureaux!$A:$I,MATCH($E668,bureaux!$A:$A,0),9)</f>
        <v>#N/A</v>
      </c>
      <c r="L668" s="91" t="e">
        <f t="shared" si="52"/>
        <v>#N/A</v>
      </c>
      <c r="M668" s="91" t="e">
        <f t="shared" si="53"/>
        <v>#N/A</v>
      </c>
      <c r="N668" s="20" t="e">
        <f t="shared" si="54"/>
        <v>#N/A</v>
      </c>
      <c r="O668" s="20" t="e">
        <f>INDEX(bureaux!$A:$H,MATCH($E668,bureaux!$A:$A,0),8)</f>
        <v>#N/A</v>
      </c>
      <c r="P668" s="91" t="e">
        <f>_xlfn.CONCAT(INDEX(bureaux!$A:$H,MATCH($E668,bureaux!$A:$A,0),4)," ",INDEX(bureaux!$A:$H,MATCH($E668,bureaux!$A:$A,0),5))</f>
        <v>#N/A</v>
      </c>
      <c r="Q668" s="20" t="e">
        <f>INDEX(bureaux!$A:$G,MATCH($E668,bureaux!$A:$A,0),6)</f>
        <v>#N/A</v>
      </c>
      <c r="R668" s="20" t="e">
        <f>INDEX(bureaux!$A:$G,MATCH($E668,bureaux!$A:$A,0),7)</f>
        <v>#N/A</v>
      </c>
    </row>
    <row r="669" spans="1:18" x14ac:dyDescent="0.25">
      <c r="A669" s="20">
        <f>'Elegio-Electors'!C669</f>
        <v>0</v>
      </c>
      <c r="B669" s="20">
        <f>'Elegio-Electors'!B669</f>
        <v>0</v>
      </c>
      <c r="C669" s="91">
        <f>IF(Procédure!$C$33=2,'Elegio-Electors'!D669,Procédure!$C$33)</f>
        <v>0</v>
      </c>
      <c r="D669" s="20">
        <f>'Elegio-Electors'!E669</f>
        <v>0</v>
      </c>
      <c r="E669" s="91" t="str">
        <f>IF(LEFT(RIGHT('Elegio-Electors'!L669,2),1)="C",'Elegio-Electors'!L669,IF(LEFT(RIGHT('Elegio-Electors'!M669,2),1)="C",'Elegio-Electors'!M669,""))</f>
        <v/>
      </c>
      <c r="F669" s="91" t="str">
        <f>IF(LEFT(RIGHT('Elegio-Electors'!L669,2),1)="O",'Elegio-Electors'!L669,IF(LEFT(RIGHT('Elegio-Electors'!M669,2),1)="O",'Elegio-Electors'!M669,""))</f>
        <v/>
      </c>
      <c r="G669" s="91" t="s">
        <v>166</v>
      </c>
      <c r="H669" s="91" t="s">
        <v>167</v>
      </c>
      <c r="I669" s="20" t="e">
        <f t="shared" si="50"/>
        <v>#N/A</v>
      </c>
      <c r="J669" s="20" t="e">
        <f t="shared" si="51"/>
        <v>#N/A</v>
      </c>
      <c r="K669" s="91" t="e">
        <f>INDEX(bureaux!$A:$I,MATCH($E669,bureaux!$A:$A,0),9)</f>
        <v>#N/A</v>
      </c>
      <c r="L669" s="91" t="e">
        <f t="shared" si="52"/>
        <v>#N/A</v>
      </c>
      <c r="M669" s="91" t="e">
        <f t="shared" si="53"/>
        <v>#N/A</v>
      </c>
      <c r="N669" s="20" t="e">
        <f t="shared" si="54"/>
        <v>#N/A</v>
      </c>
      <c r="O669" s="20" t="e">
        <f>INDEX(bureaux!$A:$H,MATCH($E669,bureaux!$A:$A,0),8)</f>
        <v>#N/A</v>
      </c>
      <c r="P669" s="91" t="e">
        <f>_xlfn.CONCAT(INDEX(bureaux!$A:$H,MATCH($E669,bureaux!$A:$A,0),4)," ",INDEX(bureaux!$A:$H,MATCH($E669,bureaux!$A:$A,0),5))</f>
        <v>#N/A</v>
      </c>
      <c r="Q669" s="20" t="e">
        <f>INDEX(bureaux!$A:$G,MATCH($E669,bureaux!$A:$A,0),6)</f>
        <v>#N/A</v>
      </c>
      <c r="R669" s="20" t="e">
        <f>INDEX(bureaux!$A:$G,MATCH($E669,bureaux!$A:$A,0),7)</f>
        <v>#N/A</v>
      </c>
    </row>
    <row r="670" spans="1:18" x14ac:dyDescent="0.25">
      <c r="A670" s="20">
        <f>'Elegio-Electors'!C670</f>
        <v>0</v>
      </c>
      <c r="B670" s="20">
        <f>'Elegio-Electors'!B670</f>
        <v>0</v>
      </c>
      <c r="C670" s="91">
        <f>IF(Procédure!$C$33=2,'Elegio-Electors'!D670,Procédure!$C$33)</f>
        <v>0</v>
      </c>
      <c r="D670" s="20">
        <f>'Elegio-Electors'!E670</f>
        <v>0</v>
      </c>
      <c r="E670" s="91" t="str">
        <f>IF(LEFT(RIGHT('Elegio-Electors'!L670,2),1)="C",'Elegio-Electors'!L670,IF(LEFT(RIGHT('Elegio-Electors'!M670,2),1)="C",'Elegio-Electors'!M670,""))</f>
        <v/>
      </c>
      <c r="F670" s="91" t="str">
        <f>IF(LEFT(RIGHT('Elegio-Electors'!L670,2),1)="O",'Elegio-Electors'!L670,IF(LEFT(RIGHT('Elegio-Electors'!M670,2),1)="O",'Elegio-Electors'!M670,""))</f>
        <v/>
      </c>
      <c r="G670" s="91" t="s">
        <v>166</v>
      </c>
      <c r="H670" s="91" t="s">
        <v>167</v>
      </c>
      <c r="I670" s="20" t="e">
        <f t="shared" si="50"/>
        <v>#N/A</v>
      </c>
      <c r="J670" s="20" t="e">
        <f t="shared" si="51"/>
        <v>#N/A</v>
      </c>
      <c r="K670" s="91" t="e">
        <f>INDEX(bureaux!$A:$I,MATCH($E670,bureaux!$A:$A,0),9)</f>
        <v>#N/A</v>
      </c>
      <c r="L670" s="91" t="e">
        <f t="shared" si="52"/>
        <v>#N/A</v>
      </c>
      <c r="M670" s="91" t="e">
        <f t="shared" si="53"/>
        <v>#N/A</v>
      </c>
      <c r="N670" s="20" t="e">
        <f t="shared" si="54"/>
        <v>#N/A</v>
      </c>
      <c r="O670" s="20" t="e">
        <f>INDEX(bureaux!$A:$H,MATCH($E670,bureaux!$A:$A,0),8)</f>
        <v>#N/A</v>
      </c>
      <c r="P670" s="91" t="e">
        <f>_xlfn.CONCAT(INDEX(bureaux!$A:$H,MATCH($E670,bureaux!$A:$A,0),4)," ",INDEX(bureaux!$A:$H,MATCH($E670,bureaux!$A:$A,0),5))</f>
        <v>#N/A</v>
      </c>
      <c r="Q670" s="20" t="e">
        <f>INDEX(bureaux!$A:$G,MATCH($E670,bureaux!$A:$A,0),6)</f>
        <v>#N/A</v>
      </c>
      <c r="R670" s="20" t="e">
        <f>INDEX(bureaux!$A:$G,MATCH($E670,bureaux!$A:$A,0),7)</f>
        <v>#N/A</v>
      </c>
    </row>
    <row r="671" spans="1:18" x14ac:dyDescent="0.25">
      <c r="A671" s="20">
        <f>'Elegio-Electors'!C671</f>
        <v>0</v>
      </c>
      <c r="B671" s="20">
        <f>'Elegio-Electors'!B671</f>
        <v>0</v>
      </c>
      <c r="C671" s="91">
        <f>IF(Procédure!$C$33=2,'Elegio-Electors'!D671,Procédure!$C$33)</f>
        <v>0</v>
      </c>
      <c r="D671" s="20">
        <f>'Elegio-Electors'!E671</f>
        <v>0</v>
      </c>
      <c r="E671" s="91" t="str">
        <f>IF(LEFT(RIGHT('Elegio-Electors'!L671,2),1)="C",'Elegio-Electors'!L671,IF(LEFT(RIGHT('Elegio-Electors'!M671,2),1)="C",'Elegio-Electors'!M671,""))</f>
        <v/>
      </c>
      <c r="F671" s="91" t="str">
        <f>IF(LEFT(RIGHT('Elegio-Electors'!L671,2),1)="O",'Elegio-Electors'!L671,IF(LEFT(RIGHT('Elegio-Electors'!M671,2),1)="O",'Elegio-Electors'!M671,""))</f>
        <v/>
      </c>
      <c r="G671" s="91" t="s">
        <v>166</v>
      </c>
      <c r="H671" s="91" t="s">
        <v>167</v>
      </c>
      <c r="I671" s="20" t="e">
        <f t="shared" si="50"/>
        <v>#N/A</v>
      </c>
      <c r="J671" s="20" t="e">
        <f t="shared" si="51"/>
        <v>#N/A</v>
      </c>
      <c r="K671" s="91" t="e">
        <f>INDEX(bureaux!$A:$I,MATCH($E671,bureaux!$A:$A,0),9)</f>
        <v>#N/A</v>
      </c>
      <c r="L671" s="91" t="e">
        <f t="shared" si="52"/>
        <v>#N/A</v>
      </c>
      <c r="M671" s="91" t="e">
        <f t="shared" si="53"/>
        <v>#N/A</v>
      </c>
      <c r="N671" s="20" t="e">
        <f t="shared" si="54"/>
        <v>#N/A</v>
      </c>
      <c r="O671" s="20" t="e">
        <f>INDEX(bureaux!$A:$H,MATCH($E671,bureaux!$A:$A,0),8)</f>
        <v>#N/A</v>
      </c>
      <c r="P671" s="91" t="e">
        <f>_xlfn.CONCAT(INDEX(bureaux!$A:$H,MATCH($E671,bureaux!$A:$A,0),4)," ",INDEX(bureaux!$A:$H,MATCH($E671,bureaux!$A:$A,0),5))</f>
        <v>#N/A</v>
      </c>
      <c r="Q671" s="20" t="e">
        <f>INDEX(bureaux!$A:$G,MATCH($E671,bureaux!$A:$A,0),6)</f>
        <v>#N/A</v>
      </c>
      <c r="R671" s="20" t="e">
        <f>INDEX(bureaux!$A:$G,MATCH($E671,bureaux!$A:$A,0),7)</f>
        <v>#N/A</v>
      </c>
    </row>
    <row r="672" spans="1:18" x14ac:dyDescent="0.25">
      <c r="A672" s="20">
        <f>'Elegio-Electors'!C672</f>
        <v>0</v>
      </c>
      <c r="B672" s="20">
        <f>'Elegio-Electors'!B672</f>
        <v>0</v>
      </c>
      <c r="C672" s="91">
        <f>IF(Procédure!$C$33=2,'Elegio-Electors'!D672,Procédure!$C$33)</f>
        <v>0</v>
      </c>
      <c r="D672" s="20">
        <f>'Elegio-Electors'!E672</f>
        <v>0</v>
      </c>
      <c r="E672" s="91" t="str">
        <f>IF(LEFT(RIGHT('Elegio-Electors'!L672,2),1)="C",'Elegio-Electors'!L672,IF(LEFT(RIGHT('Elegio-Electors'!M672,2),1)="C",'Elegio-Electors'!M672,""))</f>
        <v/>
      </c>
      <c r="F672" s="91" t="str">
        <f>IF(LEFT(RIGHT('Elegio-Electors'!L672,2),1)="O",'Elegio-Electors'!L672,IF(LEFT(RIGHT('Elegio-Electors'!M672,2),1)="O",'Elegio-Electors'!M672,""))</f>
        <v/>
      </c>
      <c r="G672" s="91" t="s">
        <v>166</v>
      </c>
      <c r="H672" s="91" t="s">
        <v>167</v>
      </c>
      <c r="I672" s="20" t="e">
        <f t="shared" si="50"/>
        <v>#N/A</v>
      </c>
      <c r="J672" s="20" t="e">
        <f t="shared" si="51"/>
        <v>#N/A</v>
      </c>
      <c r="K672" s="91" t="e">
        <f>INDEX(bureaux!$A:$I,MATCH($E672,bureaux!$A:$A,0),9)</f>
        <v>#N/A</v>
      </c>
      <c r="L672" s="91" t="e">
        <f t="shared" si="52"/>
        <v>#N/A</v>
      </c>
      <c r="M672" s="91" t="e">
        <f t="shared" si="53"/>
        <v>#N/A</v>
      </c>
      <c r="N672" s="20" t="e">
        <f t="shared" si="54"/>
        <v>#N/A</v>
      </c>
      <c r="O672" s="20" t="e">
        <f>INDEX(bureaux!$A:$H,MATCH($E672,bureaux!$A:$A,0),8)</f>
        <v>#N/A</v>
      </c>
      <c r="P672" s="91" t="e">
        <f>_xlfn.CONCAT(INDEX(bureaux!$A:$H,MATCH($E672,bureaux!$A:$A,0),4)," ",INDEX(bureaux!$A:$H,MATCH($E672,bureaux!$A:$A,0),5))</f>
        <v>#N/A</v>
      </c>
      <c r="Q672" s="20" t="e">
        <f>INDEX(bureaux!$A:$G,MATCH($E672,bureaux!$A:$A,0),6)</f>
        <v>#N/A</v>
      </c>
      <c r="R672" s="20" t="e">
        <f>INDEX(bureaux!$A:$G,MATCH($E672,bureaux!$A:$A,0),7)</f>
        <v>#N/A</v>
      </c>
    </row>
    <row r="673" spans="1:18" x14ac:dyDescent="0.25">
      <c r="A673" s="20">
        <f>'Elegio-Electors'!C673</f>
        <v>0</v>
      </c>
      <c r="B673" s="20">
        <f>'Elegio-Electors'!B673</f>
        <v>0</v>
      </c>
      <c r="C673" s="91">
        <f>IF(Procédure!$C$33=2,'Elegio-Electors'!D673,Procédure!$C$33)</f>
        <v>0</v>
      </c>
      <c r="D673" s="20">
        <f>'Elegio-Electors'!E673</f>
        <v>0</v>
      </c>
      <c r="E673" s="91" t="str">
        <f>IF(LEFT(RIGHT('Elegio-Electors'!L673,2),1)="C",'Elegio-Electors'!L673,IF(LEFT(RIGHT('Elegio-Electors'!M673,2),1)="C",'Elegio-Electors'!M673,""))</f>
        <v/>
      </c>
      <c r="F673" s="91" t="str">
        <f>IF(LEFT(RIGHT('Elegio-Electors'!L673,2),1)="O",'Elegio-Electors'!L673,IF(LEFT(RIGHT('Elegio-Electors'!M673,2),1)="O",'Elegio-Electors'!M673,""))</f>
        <v/>
      </c>
      <c r="G673" s="91" t="s">
        <v>166</v>
      </c>
      <c r="H673" s="91" t="s">
        <v>167</v>
      </c>
      <c r="I673" s="20" t="e">
        <f t="shared" si="50"/>
        <v>#N/A</v>
      </c>
      <c r="J673" s="20" t="e">
        <f t="shared" si="51"/>
        <v>#N/A</v>
      </c>
      <c r="K673" s="91" t="e">
        <f>INDEX(bureaux!$A:$I,MATCH($E673,bureaux!$A:$A,0),9)</f>
        <v>#N/A</v>
      </c>
      <c r="L673" s="91" t="e">
        <f t="shared" si="52"/>
        <v>#N/A</v>
      </c>
      <c r="M673" s="91" t="e">
        <f t="shared" si="53"/>
        <v>#N/A</v>
      </c>
      <c r="N673" s="20" t="e">
        <f t="shared" si="54"/>
        <v>#N/A</v>
      </c>
      <c r="O673" s="20" t="e">
        <f>INDEX(bureaux!$A:$H,MATCH($E673,bureaux!$A:$A,0),8)</f>
        <v>#N/A</v>
      </c>
      <c r="P673" s="91" t="e">
        <f>_xlfn.CONCAT(INDEX(bureaux!$A:$H,MATCH($E673,bureaux!$A:$A,0),4)," ",INDEX(bureaux!$A:$H,MATCH($E673,bureaux!$A:$A,0),5))</f>
        <v>#N/A</v>
      </c>
      <c r="Q673" s="20" t="e">
        <f>INDEX(bureaux!$A:$G,MATCH($E673,bureaux!$A:$A,0),6)</f>
        <v>#N/A</v>
      </c>
      <c r="R673" s="20" t="e">
        <f>INDEX(bureaux!$A:$G,MATCH($E673,bureaux!$A:$A,0),7)</f>
        <v>#N/A</v>
      </c>
    </row>
    <row r="674" spans="1:18" x14ac:dyDescent="0.25">
      <c r="A674" s="20">
        <f>'Elegio-Electors'!C674</f>
        <v>0</v>
      </c>
      <c r="B674" s="20">
        <f>'Elegio-Electors'!B674</f>
        <v>0</v>
      </c>
      <c r="C674" s="91">
        <f>IF(Procédure!$C$33=2,'Elegio-Electors'!D674,Procédure!$C$33)</f>
        <v>0</v>
      </c>
      <c r="D674" s="20">
        <f>'Elegio-Electors'!E674</f>
        <v>0</v>
      </c>
      <c r="E674" s="91" t="str">
        <f>IF(LEFT(RIGHT('Elegio-Electors'!L674,2),1)="C",'Elegio-Electors'!L674,IF(LEFT(RIGHT('Elegio-Electors'!M674,2),1)="C",'Elegio-Electors'!M674,""))</f>
        <v/>
      </c>
      <c r="F674" s="91" t="str">
        <f>IF(LEFT(RIGHT('Elegio-Electors'!L674,2),1)="O",'Elegio-Electors'!L674,IF(LEFT(RIGHT('Elegio-Electors'!M674,2),1)="O",'Elegio-Electors'!M674,""))</f>
        <v/>
      </c>
      <c r="G674" s="91" t="s">
        <v>166</v>
      </c>
      <c r="H674" s="91" t="s">
        <v>167</v>
      </c>
      <c r="I674" s="20" t="e">
        <f t="shared" si="50"/>
        <v>#N/A</v>
      </c>
      <c r="J674" s="20" t="e">
        <f t="shared" si="51"/>
        <v>#N/A</v>
      </c>
      <c r="K674" s="91" t="e">
        <f>INDEX(bureaux!$A:$I,MATCH($E674,bureaux!$A:$A,0),9)</f>
        <v>#N/A</v>
      </c>
      <c r="L674" s="91" t="e">
        <f t="shared" si="52"/>
        <v>#N/A</v>
      </c>
      <c r="M674" s="91" t="e">
        <f t="shared" si="53"/>
        <v>#N/A</v>
      </c>
      <c r="N674" s="20" t="e">
        <f t="shared" si="54"/>
        <v>#N/A</v>
      </c>
      <c r="O674" s="20" t="e">
        <f>INDEX(bureaux!$A:$H,MATCH($E674,bureaux!$A:$A,0),8)</f>
        <v>#N/A</v>
      </c>
      <c r="P674" s="91" t="e">
        <f>_xlfn.CONCAT(INDEX(bureaux!$A:$H,MATCH($E674,bureaux!$A:$A,0),4)," ",INDEX(bureaux!$A:$H,MATCH($E674,bureaux!$A:$A,0),5))</f>
        <v>#N/A</v>
      </c>
      <c r="Q674" s="20" t="e">
        <f>INDEX(bureaux!$A:$G,MATCH($E674,bureaux!$A:$A,0),6)</f>
        <v>#N/A</v>
      </c>
      <c r="R674" s="20" t="e">
        <f>INDEX(bureaux!$A:$G,MATCH($E674,bureaux!$A:$A,0),7)</f>
        <v>#N/A</v>
      </c>
    </row>
    <row r="675" spans="1:18" x14ac:dyDescent="0.25">
      <c r="A675" s="20">
        <f>'Elegio-Electors'!C675</f>
        <v>0</v>
      </c>
      <c r="B675" s="20">
        <f>'Elegio-Electors'!B675</f>
        <v>0</v>
      </c>
      <c r="C675" s="91">
        <f>IF(Procédure!$C$33=2,'Elegio-Electors'!D675,Procédure!$C$33)</f>
        <v>0</v>
      </c>
      <c r="D675" s="20">
        <f>'Elegio-Electors'!E675</f>
        <v>0</v>
      </c>
      <c r="E675" s="91" t="str">
        <f>IF(LEFT(RIGHT('Elegio-Electors'!L675,2),1)="C",'Elegio-Electors'!L675,IF(LEFT(RIGHT('Elegio-Electors'!M675,2),1)="C",'Elegio-Electors'!M675,""))</f>
        <v/>
      </c>
      <c r="F675" s="91" t="str">
        <f>IF(LEFT(RIGHT('Elegio-Electors'!L675,2),1)="O",'Elegio-Electors'!L675,IF(LEFT(RIGHT('Elegio-Electors'!M675,2),1)="O",'Elegio-Electors'!M675,""))</f>
        <v/>
      </c>
      <c r="G675" s="91" t="s">
        <v>166</v>
      </c>
      <c r="H675" s="91" t="s">
        <v>167</v>
      </c>
      <c r="I675" s="20" t="e">
        <f t="shared" si="50"/>
        <v>#N/A</v>
      </c>
      <c r="J675" s="20" t="e">
        <f t="shared" si="51"/>
        <v>#N/A</v>
      </c>
      <c r="K675" s="91" t="e">
        <f>INDEX(bureaux!$A:$I,MATCH($E675,bureaux!$A:$A,0),9)</f>
        <v>#N/A</v>
      </c>
      <c r="L675" s="91" t="e">
        <f t="shared" si="52"/>
        <v>#N/A</v>
      </c>
      <c r="M675" s="91" t="e">
        <f t="shared" si="53"/>
        <v>#N/A</v>
      </c>
      <c r="N675" s="20" t="e">
        <f t="shared" si="54"/>
        <v>#N/A</v>
      </c>
      <c r="O675" s="20" t="e">
        <f>INDEX(bureaux!$A:$H,MATCH($E675,bureaux!$A:$A,0),8)</f>
        <v>#N/A</v>
      </c>
      <c r="P675" s="91" t="e">
        <f>_xlfn.CONCAT(INDEX(bureaux!$A:$H,MATCH($E675,bureaux!$A:$A,0),4)," ",INDEX(bureaux!$A:$H,MATCH($E675,bureaux!$A:$A,0),5))</f>
        <v>#N/A</v>
      </c>
      <c r="Q675" s="20" t="e">
        <f>INDEX(bureaux!$A:$G,MATCH($E675,bureaux!$A:$A,0),6)</f>
        <v>#N/A</v>
      </c>
      <c r="R675" s="20" t="e">
        <f>INDEX(bureaux!$A:$G,MATCH($E675,bureaux!$A:$A,0),7)</f>
        <v>#N/A</v>
      </c>
    </row>
    <row r="676" spans="1:18" x14ac:dyDescent="0.25">
      <c r="A676" s="20">
        <f>'Elegio-Electors'!C676</f>
        <v>0</v>
      </c>
      <c r="B676" s="20">
        <f>'Elegio-Electors'!B676</f>
        <v>0</v>
      </c>
      <c r="C676" s="91">
        <f>IF(Procédure!$C$33=2,'Elegio-Electors'!D676,Procédure!$C$33)</f>
        <v>0</v>
      </c>
      <c r="D676" s="20">
        <f>'Elegio-Electors'!E676</f>
        <v>0</v>
      </c>
      <c r="E676" s="91" t="str">
        <f>IF(LEFT(RIGHT('Elegio-Electors'!L676,2),1)="C",'Elegio-Electors'!L676,IF(LEFT(RIGHT('Elegio-Electors'!M676,2),1)="C",'Elegio-Electors'!M676,""))</f>
        <v/>
      </c>
      <c r="F676" s="91" t="str">
        <f>IF(LEFT(RIGHT('Elegio-Electors'!L676,2),1)="O",'Elegio-Electors'!L676,IF(LEFT(RIGHT('Elegio-Electors'!M676,2),1)="O",'Elegio-Electors'!M676,""))</f>
        <v/>
      </c>
      <c r="G676" s="91" t="s">
        <v>166</v>
      </c>
      <c r="H676" s="91" t="s">
        <v>167</v>
      </c>
      <c r="I676" s="20" t="e">
        <f t="shared" si="50"/>
        <v>#N/A</v>
      </c>
      <c r="J676" s="20" t="e">
        <f t="shared" si="51"/>
        <v>#N/A</v>
      </c>
      <c r="K676" s="91" t="e">
        <f>INDEX(bureaux!$A:$I,MATCH($E676,bureaux!$A:$A,0),9)</f>
        <v>#N/A</v>
      </c>
      <c r="L676" s="91" t="e">
        <f t="shared" si="52"/>
        <v>#N/A</v>
      </c>
      <c r="M676" s="91" t="e">
        <f t="shared" si="53"/>
        <v>#N/A</v>
      </c>
      <c r="N676" s="20" t="e">
        <f t="shared" si="54"/>
        <v>#N/A</v>
      </c>
      <c r="O676" s="20" t="e">
        <f>INDEX(bureaux!$A:$H,MATCH($E676,bureaux!$A:$A,0),8)</f>
        <v>#N/A</v>
      </c>
      <c r="P676" s="91" t="e">
        <f>_xlfn.CONCAT(INDEX(bureaux!$A:$H,MATCH($E676,bureaux!$A:$A,0),4)," ",INDEX(bureaux!$A:$H,MATCH($E676,bureaux!$A:$A,0),5))</f>
        <v>#N/A</v>
      </c>
      <c r="Q676" s="20" t="e">
        <f>INDEX(bureaux!$A:$G,MATCH($E676,bureaux!$A:$A,0),6)</f>
        <v>#N/A</v>
      </c>
      <c r="R676" s="20" t="e">
        <f>INDEX(bureaux!$A:$G,MATCH($E676,bureaux!$A:$A,0),7)</f>
        <v>#N/A</v>
      </c>
    </row>
    <row r="677" spans="1:18" x14ac:dyDescent="0.25">
      <c r="A677" s="20">
        <f>'Elegio-Electors'!C677</f>
        <v>0</v>
      </c>
      <c r="B677" s="20">
        <f>'Elegio-Electors'!B677</f>
        <v>0</v>
      </c>
      <c r="C677" s="91">
        <f>IF(Procédure!$C$33=2,'Elegio-Electors'!D677,Procédure!$C$33)</f>
        <v>0</v>
      </c>
      <c r="D677" s="20">
        <f>'Elegio-Electors'!E677</f>
        <v>0</v>
      </c>
      <c r="E677" s="91" t="str">
        <f>IF(LEFT(RIGHT('Elegio-Electors'!L677,2),1)="C",'Elegio-Electors'!L677,IF(LEFT(RIGHT('Elegio-Electors'!M677,2),1)="C",'Elegio-Electors'!M677,""))</f>
        <v/>
      </c>
      <c r="F677" s="91" t="str">
        <f>IF(LEFT(RIGHT('Elegio-Electors'!L677,2),1)="O",'Elegio-Electors'!L677,IF(LEFT(RIGHT('Elegio-Electors'!M677,2),1)="O",'Elegio-Electors'!M677,""))</f>
        <v/>
      </c>
      <c r="G677" s="91" t="s">
        <v>166</v>
      </c>
      <c r="H677" s="91" t="s">
        <v>167</v>
      </c>
      <c r="I677" s="20" t="e">
        <f t="shared" si="50"/>
        <v>#N/A</v>
      </c>
      <c r="J677" s="20" t="e">
        <f t="shared" si="51"/>
        <v>#N/A</v>
      </c>
      <c r="K677" s="91" t="e">
        <f>INDEX(bureaux!$A:$I,MATCH($E677,bureaux!$A:$A,0),9)</f>
        <v>#N/A</v>
      </c>
      <c r="L677" s="91" t="e">
        <f t="shared" si="52"/>
        <v>#N/A</v>
      </c>
      <c r="M677" s="91" t="e">
        <f t="shared" si="53"/>
        <v>#N/A</v>
      </c>
      <c r="N677" s="20" t="e">
        <f t="shared" si="54"/>
        <v>#N/A</v>
      </c>
      <c r="O677" s="20" t="e">
        <f>INDEX(bureaux!$A:$H,MATCH($E677,bureaux!$A:$A,0),8)</f>
        <v>#N/A</v>
      </c>
      <c r="P677" s="91" t="e">
        <f>_xlfn.CONCAT(INDEX(bureaux!$A:$H,MATCH($E677,bureaux!$A:$A,0),4)," ",INDEX(bureaux!$A:$H,MATCH($E677,bureaux!$A:$A,0),5))</f>
        <v>#N/A</v>
      </c>
      <c r="Q677" s="20" t="e">
        <f>INDEX(bureaux!$A:$G,MATCH($E677,bureaux!$A:$A,0),6)</f>
        <v>#N/A</v>
      </c>
      <c r="R677" s="20" t="e">
        <f>INDEX(bureaux!$A:$G,MATCH($E677,bureaux!$A:$A,0),7)</f>
        <v>#N/A</v>
      </c>
    </row>
    <row r="678" spans="1:18" x14ac:dyDescent="0.25">
      <c r="A678" s="20">
        <f>'Elegio-Electors'!C678</f>
        <v>0</v>
      </c>
      <c r="B678" s="20">
        <f>'Elegio-Electors'!B678</f>
        <v>0</v>
      </c>
      <c r="C678" s="91">
        <f>IF(Procédure!$C$33=2,'Elegio-Electors'!D678,Procédure!$C$33)</f>
        <v>0</v>
      </c>
      <c r="D678" s="20">
        <f>'Elegio-Electors'!E678</f>
        <v>0</v>
      </c>
      <c r="E678" s="91" t="str">
        <f>IF(LEFT(RIGHT('Elegio-Electors'!L678,2),1)="C",'Elegio-Electors'!L678,IF(LEFT(RIGHT('Elegio-Electors'!M678,2),1)="C",'Elegio-Electors'!M678,""))</f>
        <v/>
      </c>
      <c r="F678" s="91" t="str">
        <f>IF(LEFT(RIGHT('Elegio-Electors'!L678,2),1)="O",'Elegio-Electors'!L678,IF(LEFT(RIGHT('Elegio-Electors'!M678,2),1)="O",'Elegio-Electors'!M678,""))</f>
        <v/>
      </c>
      <c r="G678" s="91" t="s">
        <v>166</v>
      </c>
      <c r="H678" s="91" t="s">
        <v>167</v>
      </c>
      <c r="I678" s="20" t="e">
        <f t="shared" si="50"/>
        <v>#N/A</v>
      </c>
      <c r="J678" s="20" t="e">
        <f t="shared" si="51"/>
        <v>#N/A</v>
      </c>
      <c r="K678" s="91" t="e">
        <f>INDEX(bureaux!$A:$I,MATCH($E678,bureaux!$A:$A,0),9)</f>
        <v>#N/A</v>
      </c>
      <c r="L678" s="91" t="e">
        <f t="shared" si="52"/>
        <v>#N/A</v>
      </c>
      <c r="M678" s="91" t="e">
        <f t="shared" si="53"/>
        <v>#N/A</v>
      </c>
      <c r="N678" s="20" t="e">
        <f t="shared" si="54"/>
        <v>#N/A</v>
      </c>
      <c r="O678" s="20" t="e">
        <f>INDEX(bureaux!$A:$H,MATCH($E678,bureaux!$A:$A,0),8)</f>
        <v>#N/A</v>
      </c>
      <c r="P678" s="91" t="e">
        <f>_xlfn.CONCAT(INDEX(bureaux!$A:$H,MATCH($E678,bureaux!$A:$A,0),4)," ",INDEX(bureaux!$A:$H,MATCH($E678,bureaux!$A:$A,0),5))</f>
        <v>#N/A</v>
      </c>
      <c r="Q678" s="20" t="e">
        <f>INDEX(bureaux!$A:$G,MATCH($E678,bureaux!$A:$A,0),6)</f>
        <v>#N/A</v>
      </c>
      <c r="R678" s="20" t="e">
        <f>INDEX(bureaux!$A:$G,MATCH($E678,bureaux!$A:$A,0),7)</f>
        <v>#N/A</v>
      </c>
    </row>
    <row r="679" spans="1:18" x14ac:dyDescent="0.25">
      <c r="A679" s="20">
        <f>'Elegio-Electors'!C679</f>
        <v>0</v>
      </c>
      <c r="B679" s="20">
        <f>'Elegio-Electors'!B679</f>
        <v>0</v>
      </c>
      <c r="C679" s="91">
        <f>IF(Procédure!$C$33=2,'Elegio-Electors'!D679,Procédure!$C$33)</f>
        <v>0</v>
      </c>
      <c r="D679" s="20">
        <f>'Elegio-Electors'!E679</f>
        <v>0</v>
      </c>
      <c r="E679" s="91" t="str">
        <f>IF(LEFT(RIGHT('Elegio-Electors'!L679,2),1)="C",'Elegio-Electors'!L679,IF(LEFT(RIGHT('Elegio-Electors'!M679,2),1)="C",'Elegio-Electors'!M679,""))</f>
        <v/>
      </c>
      <c r="F679" s="91" t="str">
        <f>IF(LEFT(RIGHT('Elegio-Electors'!L679,2),1)="O",'Elegio-Electors'!L679,IF(LEFT(RIGHT('Elegio-Electors'!M679,2),1)="O",'Elegio-Electors'!M679,""))</f>
        <v/>
      </c>
      <c r="G679" s="91" t="s">
        <v>166</v>
      </c>
      <c r="H679" s="91" t="s">
        <v>167</v>
      </c>
      <c r="I679" s="20" t="e">
        <f t="shared" si="50"/>
        <v>#N/A</v>
      </c>
      <c r="J679" s="20" t="e">
        <f t="shared" si="51"/>
        <v>#N/A</v>
      </c>
      <c r="K679" s="91" t="e">
        <f>INDEX(bureaux!$A:$I,MATCH($E679,bureaux!$A:$A,0),9)</f>
        <v>#N/A</v>
      </c>
      <c r="L679" s="91" t="e">
        <f t="shared" si="52"/>
        <v>#N/A</v>
      </c>
      <c r="M679" s="91" t="e">
        <f t="shared" si="53"/>
        <v>#N/A</v>
      </c>
      <c r="N679" s="20" t="e">
        <f t="shared" si="54"/>
        <v>#N/A</v>
      </c>
      <c r="O679" s="20" t="e">
        <f>INDEX(bureaux!$A:$H,MATCH($E679,bureaux!$A:$A,0),8)</f>
        <v>#N/A</v>
      </c>
      <c r="P679" s="91" t="e">
        <f>_xlfn.CONCAT(INDEX(bureaux!$A:$H,MATCH($E679,bureaux!$A:$A,0),4)," ",INDEX(bureaux!$A:$H,MATCH($E679,bureaux!$A:$A,0),5))</f>
        <v>#N/A</v>
      </c>
      <c r="Q679" s="20" t="e">
        <f>INDEX(bureaux!$A:$G,MATCH($E679,bureaux!$A:$A,0),6)</f>
        <v>#N/A</v>
      </c>
      <c r="R679" s="20" t="e">
        <f>INDEX(bureaux!$A:$G,MATCH($E679,bureaux!$A:$A,0),7)</f>
        <v>#N/A</v>
      </c>
    </row>
    <row r="680" spans="1:18" x14ac:dyDescent="0.25">
      <c r="A680" s="20">
        <f>'Elegio-Electors'!C680</f>
        <v>0</v>
      </c>
      <c r="B680" s="20">
        <f>'Elegio-Electors'!B680</f>
        <v>0</v>
      </c>
      <c r="C680" s="91">
        <f>IF(Procédure!$C$33=2,'Elegio-Electors'!D680,Procédure!$C$33)</f>
        <v>0</v>
      </c>
      <c r="D680" s="20">
        <f>'Elegio-Electors'!E680</f>
        <v>0</v>
      </c>
      <c r="E680" s="91" t="str">
        <f>IF(LEFT(RIGHT('Elegio-Electors'!L680,2),1)="C",'Elegio-Electors'!L680,IF(LEFT(RIGHT('Elegio-Electors'!M680,2),1)="C",'Elegio-Electors'!M680,""))</f>
        <v/>
      </c>
      <c r="F680" s="91" t="str">
        <f>IF(LEFT(RIGHT('Elegio-Electors'!L680,2),1)="O",'Elegio-Electors'!L680,IF(LEFT(RIGHT('Elegio-Electors'!M680,2),1)="O",'Elegio-Electors'!M680,""))</f>
        <v/>
      </c>
      <c r="G680" s="91" t="s">
        <v>166</v>
      </c>
      <c r="H680" s="91" t="s">
        <v>167</v>
      </c>
      <c r="I680" s="20" t="e">
        <f t="shared" si="50"/>
        <v>#N/A</v>
      </c>
      <c r="J680" s="20" t="e">
        <f t="shared" si="51"/>
        <v>#N/A</v>
      </c>
      <c r="K680" s="91" t="e">
        <f>INDEX(bureaux!$A:$I,MATCH($E680,bureaux!$A:$A,0),9)</f>
        <v>#N/A</v>
      </c>
      <c r="L680" s="91" t="e">
        <f t="shared" si="52"/>
        <v>#N/A</v>
      </c>
      <c r="M680" s="91" t="e">
        <f t="shared" si="53"/>
        <v>#N/A</v>
      </c>
      <c r="N680" s="20" t="e">
        <f t="shared" si="54"/>
        <v>#N/A</v>
      </c>
      <c r="O680" s="20" t="e">
        <f>INDEX(bureaux!$A:$H,MATCH($E680,bureaux!$A:$A,0),8)</f>
        <v>#N/A</v>
      </c>
      <c r="P680" s="91" t="e">
        <f>_xlfn.CONCAT(INDEX(bureaux!$A:$H,MATCH($E680,bureaux!$A:$A,0),4)," ",INDEX(bureaux!$A:$H,MATCH($E680,bureaux!$A:$A,0),5))</f>
        <v>#N/A</v>
      </c>
      <c r="Q680" s="20" t="e">
        <f>INDEX(bureaux!$A:$G,MATCH($E680,bureaux!$A:$A,0),6)</f>
        <v>#N/A</v>
      </c>
      <c r="R680" s="20" t="e">
        <f>INDEX(bureaux!$A:$G,MATCH($E680,bureaux!$A:$A,0),7)</f>
        <v>#N/A</v>
      </c>
    </row>
    <row r="681" spans="1:18" x14ac:dyDescent="0.25">
      <c r="A681" s="20">
        <f>'Elegio-Electors'!C681</f>
        <v>0</v>
      </c>
      <c r="B681" s="20">
        <f>'Elegio-Electors'!B681</f>
        <v>0</v>
      </c>
      <c r="C681" s="91">
        <f>IF(Procédure!$C$33=2,'Elegio-Electors'!D681,Procédure!$C$33)</f>
        <v>0</v>
      </c>
      <c r="D681" s="20">
        <f>'Elegio-Electors'!E681</f>
        <v>0</v>
      </c>
      <c r="E681" s="91" t="str">
        <f>IF(LEFT(RIGHT('Elegio-Electors'!L681,2),1)="C",'Elegio-Electors'!L681,IF(LEFT(RIGHT('Elegio-Electors'!M681,2),1)="C",'Elegio-Electors'!M681,""))</f>
        <v/>
      </c>
      <c r="F681" s="91" t="str">
        <f>IF(LEFT(RIGHT('Elegio-Electors'!L681,2),1)="O",'Elegio-Electors'!L681,IF(LEFT(RIGHT('Elegio-Electors'!M681,2),1)="O",'Elegio-Electors'!M681,""))</f>
        <v/>
      </c>
      <c r="G681" s="91" t="s">
        <v>166</v>
      </c>
      <c r="H681" s="91" t="s">
        <v>167</v>
      </c>
      <c r="I681" s="20" t="e">
        <f t="shared" si="50"/>
        <v>#N/A</v>
      </c>
      <c r="J681" s="20" t="e">
        <f t="shared" si="51"/>
        <v>#N/A</v>
      </c>
      <c r="K681" s="91" t="e">
        <f>INDEX(bureaux!$A:$I,MATCH($E681,bureaux!$A:$A,0),9)</f>
        <v>#N/A</v>
      </c>
      <c r="L681" s="91" t="e">
        <f t="shared" si="52"/>
        <v>#N/A</v>
      </c>
      <c r="M681" s="91" t="e">
        <f t="shared" si="53"/>
        <v>#N/A</v>
      </c>
      <c r="N681" s="20" t="e">
        <f t="shared" si="54"/>
        <v>#N/A</v>
      </c>
      <c r="O681" s="20" t="e">
        <f>INDEX(bureaux!$A:$H,MATCH($E681,bureaux!$A:$A,0),8)</f>
        <v>#N/A</v>
      </c>
      <c r="P681" s="91" t="e">
        <f>_xlfn.CONCAT(INDEX(bureaux!$A:$H,MATCH($E681,bureaux!$A:$A,0),4)," ",INDEX(bureaux!$A:$H,MATCH($E681,bureaux!$A:$A,0),5))</f>
        <v>#N/A</v>
      </c>
      <c r="Q681" s="20" t="e">
        <f>INDEX(bureaux!$A:$G,MATCH($E681,bureaux!$A:$A,0),6)</f>
        <v>#N/A</v>
      </c>
      <c r="R681" s="20" t="e">
        <f>INDEX(bureaux!$A:$G,MATCH($E681,bureaux!$A:$A,0),7)</f>
        <v>#N/A</v>
      </c>
    </row>
    <row r="682" spans="1:18" x14ac:dyDescent="0.25">
      <c r="A682" s="20">
        <f>'Elegio-Electors'!C682</f>
        <v>0</v>
      </c>
      <c r="B682" s="20">
        <f>'Elegio-Electors'!B682</f>
        <v>0</v>
      </c>
      <c r="C682" s="91">
        <f>IF(Procédure!$C$33=2,'Elegio-Electors'!D682,Procédure!$C$33)</f>
        <v>0</v>
      </c>
      <c r="D682" s="20">
        <f>'Elegio-Electors'!E682</f>
        <v>0</v>
      </c>
      <c r="E682" s="91" t="str">
        <f>IF(LEFT(RIGHT('Elegio-Electors'!L682,2),1)="C",'Elegio-Electors'!L682,IF(LEFT(RIGHT('Elegio-Electors'!M682,2),1)="C",'Elegio-Electors'!M682,""))</f>
        <v/>
      </c>
      <c r="F682" s="91" t="str">
        <f>IF(LEFT(RIGHT('Elegio-Electors'!L682,2),1)="O",'Elegio-Electors'!L682,IF(LEFT(RIGHT('Elegio-Electors'!M682,2),1)="O",'Elegio-Electors'!M682,""))</f>
        <v/>
      </c>
      <c r="G682" s="91" t="s">
        <v>166</v>
      </c>
      <c r="H682" s="91" t="s">
        <v>167</v>
      </c>
      <c r="I682" s="20" t="e">
        <f t="shared" si="50"/>
        <v>#N/A</v>
      </c>
      <c r="J682" s="20" t="e">
        <f t="shared" si="51"/>
        <v>#N/A</v>
      </c>
      <c r="K682" s="91" t="e">
        <f>INDEX(bureaux!$A:$I,MATCH($E682,bureaux!$A:$A,0),9)</f>
        <v>#N/A</v>
      </c>
      <c r="L682" s="91" t="e">
        <f t="shared" si="52"/>
        <v>#N/A</v>
      </c>
      <c r="M682" s="91" t="e">
        <f t="shared" si="53"/>
        <v>#N/A</v>
      </c>
      <c r="N682" s="20" t="e">
        <f t="shared" si="54"/>
        <v>#N/A</v>
      </c>
      <c r="O682" s="20" t="e">
        <f>INDEX(bureaux!$A:$H,MATCH($E682,bureaux!$A:$A,0),8)</f>
        <v>#N/A</v>
      </c>
      <c r="P682" s="91" t="e">
        <f>_xlfn.CONCAT(INDEX(bureaux!$A:$H,MATCH($E682,bureaux!$A:$A,0),4)," ",INDEX(bureaux!$A:$H,MATCH($E682,bureaux!$A:$A,0),5))</f>
        <v>#N/A</v>
      </c>
      <c r="Q682" s="20" t="e">
        <f>INDEX(bureaux!$A:$G,MATCH($E682,bureaux!$A:$A,0),6)</f>
        <v>#N/A</v>
      </c>
      <c r="R682" s="20" t="e">
        <f>INDEX(bureaux!$A:$G,MATCH($E682,bureaux!$A:$A,0),7)</f>
        <v>#N/A</v>
      </c>
    </row>
    <row r="683" spans="1:18" x14ac:dyDescent="0.25">
      <c r="A683" s="20">
        <f>'Elegio-Electors'!C683</f>
        <v>0</v>
      </c>
      <c r="B683" s="20">
        <f>'Elegio-Electors'!B683</f>
        <v>0</v>
      </c>
      <c r="C683" s="91">
        <f>IF(Procédure!$C$33=2,'Elegio-Electors'!D683,Procédure!$C$33)</f>
        <v>0</v>
      </c>
      <c r="D683" s="20">
        <f>'Elegio-Electors'!E683</f>
        <v>0</v>
      </c>
      <c r="E683" s="91" t="str">
        <f>IF(LEFT(RIGHT('Elegio-Electors'!L683,2),1)="C",'Elegio-Electors'!L683,IF(LEFT(RIGHT('Elegio-Electors'!M683,2),1)="C",'Elegio-Electors'!M683,""))</f>
        <v/>
      </c>
      <c r="F683" s="91" t="str">
        <f>IF(LEFT(RIGHT('Elegio-Electors'!L683,2),1)="O",'Elegio-Electors'!L683,IF(LEFT(RIGHT('Elegio-Electors'!M683,2),1)="O",'Elegio-Electors'!M683,""))</f>
        <v/>
      </c>
      <c r="G683" s="91" t="s">
        <v>166</v>
      </c>
      <c r="H683" s="91" t="s">
        <v>167</v>
      </c>
      <c r="I683" s="20" t="e">
        <f t="shared" si="50"/>
        <v>#N/A</v>
      </c>
      <c r="J683" s="20" t="e">
        <f t="shared" si="51"/>
        <v>#N/A</v>
      </c>
      <c r="K683" s="91" t="e">
        <f>INDEX(bureaux!$A:$I,MATCH($E683,bureaux!$A:$A,0),9)</f>
        <v>#N/A</v>
      </c>
      <c r="L683" s="91" t="e">
        <f t="shared" si="52"/>
        <v>#N/A</v>
      </c>
      <c r="M683" s="91" t="e">
        <f t="shared" si="53"/>
        <v>#N/A</v>
      </c>
      <c r="N683" s="20" t="e">
        <f t="shared" si="54"/>
        <v>#N/A</v>
      </c>
      <c r="O683" s="20" t="e">
        <f>INDEX(bureaux!$A:$H,MATCH($E683,bureaux!$A:$A,0),8)</f>
        <v>#N/A</v>
      </c>
      <c r="P683" s="91" t="e">
        <f>_xlfn.CONCAT(INDEX(bureaux!$A:$H,MATCH($E683,bureaux!$A:$A,0),4)," ",INDEX(bureaux!$A:$H,MATCH($E683,bureaux!$A:$A,0),5))</f>
        <v>#N/A</v>
      </c>
      <c r="Q683" s="20" t="e">
        <f>INDEX(bureaux!$A:$G,MATCH($E683,bureaux!$A:$A,0),6)</f>
        <v>#N/A</v>
      </c>
      <c r="R683" s="20" t="e">
        <f>INDEX(bureaux!$A:$G,MATCH($E683,bureaux!$A:$A,0),7)</f>
        <v>#N/A</v>
      </c>
    </row>
    <row r="684" spans="1:18" x14ac:dyDescent="0.25">
      <c r="A684" s="20">
        <f>'Elegio-Electors'!C684</f>
        <v>0</v>
      </c>
      <c r="B684" s="20">
        <f>'Elegio-Electors'!B684</f>
        <v>0</v>
      </c>
      <c r="C684" s="91">
        <f>IF(Procédure!$C$33=2,'Elegio-Electors'!D684,Procédure!$C$33)</f>
        <v>0</v>
      </c>
      <c r="D684" s="20">
        <f>'Elegio-Electors'!E684</f>
        <v>0</v>
      </c>
      <c r="E684" s="91" t="str">
        <f>IF(LEFT(RIGHT('Elegio-Electors'!L684,2),1)="C",'Elegio-Electors'!L684,IF(LEFT(RIGHT('Elegio-Electors'!M684,2),1)="C",'Elegio-Electors'!M684,""))</f>
        <v/>
      </c>
      <c r="F684" s="91" t="str">
        <f>IF(LEFT(RIGHT('Elegio-Electors'!L684,2),1)="O",'Elegio-Electors'!L684,IF(LEFT(RIGHT('Elegio-Electors'!M684,2),1)="O",'Elegio-Electors'!M684,""))</f>
        <v/>
      </c>
      <c r="G684" s="91" t="s">
        <v>166</v>
      </c>
      <c r="H684" s="91" t="s">
        <v>167</v>
      </c>
      <c r="I684" s="20" t="e">
        <f t="shared" si="50"/>
        <v>#N/A</v>
      </c>
      <c r="J684" s="20" t="e">
        <f t="shared" si="51"/>
        <v>#N/A</v>
      </c>
      <c r="K684" s="91" t="e">
        <f>INDEX(bureaux!$A:$I,MATCH($E684,bureaux!$A:$A,0),9)</f>
        <v>#N/A</v>
      </c>
      <c r="L684" s="91" t="e">
        <f t="shared" si="52"/>
        <v>#N/A</v>
      </c>
      <c r="M684" s="91" t="e">
        <f t="shared" si="53"/>
        <v>#N/A</v>
      </c>
      <c r="N684" s="20" t="e">
        <f t="shared" si="54"/>
        <v>#N/A</v>
      </c>
      <c r="O684" s="20" t="e">
        <f>INDEX(bureaux!$A:$H,MATCH($E684,bureaux!$A:$A,0),8)</f>
        <v>#N/A</v>
      </c>
      <c r="P684" s="91" t="e">
        <f>_xlfn.CONCAT(INDEX(bureaux!$A:$H,MATCH($E684,bureaux!$A:$A,0),4)," ",INDEX(bureaux!$A:$H,MATCH($E684,bureaux!$A:$A,0),5))</f>
        <v>#N/A</v>
      </c>
      <c r="Q684" s="20" t="e">
        <f>INDEX(bureaux!$A:$G,MATCH($E684,bureaux!$A:$A,0),6)</f>
        <v>#N/A</v>
      </c>
      <c r="R684" s="20" t="e">
        <f>INDEX(bureaux!$A:$G,MATCH($E684,bureaux!$A:$A,0),7)</f>
        <v>#N/A</v>
      </c>
    </row>
    <row r="685" spans="1:18" x14ac:dyDescent="0.25">
      <c r="A685" s="20">
        <f>'Elegio-Electors'!C685</f>
        <v>0</v>
      </c>
      <c r="B685" s="20">
        <f>'Elegio-Electors'!B685</f>
        <v>0</v>
      </c>
      <c r="C685" s="91">
        <f>IF(Procédure!$C$33=2,'Elegio-Electors'!D685,Procédure!$C$33)</f>
        <v>0</v>
      </c>
      <c r="D685" s="20">
        <f>'Elegio-Electors'!E685</f>
        <v>0</v>
      </c>
      <c r="E685" s="91" t="str">
        <f>IF(LEFT(RIGHT('Elegio-Electors'!L685,2),1)="C",'Elegio-Electors'!L685,IF(LEFT(RIGHT('Elegio-Electors'!M685,2),1)="C",'Elegio-Electors'!M685,""))</f>
        <v/>
      </c>
      <c r="F685" s="91" t="str">
        <f>IF(LEFT(RIGHT('Elegio-Electors'!L685,2),1)="O",'Elegio-Electors'!L685,IF(LEFT(RIGHT('Elegio-Electors'!M685,2),1)="O",'Elegio-Electors'!M685,""))</f>
        <v/>
      </c>
      <c r="G685" s="91" t="s">
        <v>166</v>
      </c>
      <c r="H685" s="91" t="s">
        <v>167</v>
      </c>
      <c r="I685" s="20" t="e">
        <f t="shared" si="50"/>
        <v>#N/A</v>
      </c>
      <c r="J685" s="20" t="e">
        <f t="shared" si="51"/>
        <v>#N/A</v>
      </c>
      <c r="K685" s="91" t="e">
        <f>INDEX(bureaux!$A:$I,MATCH($E685,bureaux!$A:$A,0),9)</f>
        <v>#N/A</v>
      </c>
      <c r="L685" s="91" t="e">
        <f t="shared" si="52"/>
        <v>#N/A</v>
      </c>
      <c r="M685" s="91" t="e">
        <f t="shared" si="53"/>
        <v>#N/A</v>
      </c>
      <c r="N685" s="20" t="e">
        <f t="shared" si="54"/>
        <v>#N/A</v>
      </c>
      <c r="O685" s="20" t="e">
        <f>INDEX(bureaux!$A:$H,MATCH($E685,bureaux!$A:$A,0),8)</f>
        <v>#N/A</v>
      </c>
      <c r="P685" s="91" t="e">
        <f>_xlfn.CONCAT(INDEX(bureaux!$A:$H,MATCH($E685,bureaux!$A:$A,0),4)," ",INDEX(bureaux!$A:$H,MATCH($E685,bureaux!$A:$A,0),5))</f>
        <v>#N/A</v>
      </c>
      <c r="Q685" s="20" t="e">
        <f>INDEX(bureaux!$A:$G,MATCH($E685,bureaux!$A:$A,0),6)</f>
        <v>#N/A</v>
      </c>
      <c r="R685" s="20" t="e">
        <f>INDEX(bureaux!$A:$G,MATCH($E685,bureaux!$A:$A,0),7)</f>
        <v>#N/A</v>
      </c>
    </row>
    <row r="686" spans="1:18" x14ac:dyDescent="0.25">
      <c r="A686" s="20">
        <f>'Elegio-Electors'!C686</f>
        <v>0</v>
      </c>
      <c r="B686" s="20">
        <f>'Elegio-Electors'!B686</f>
        <v>0</v>
      </c>
      <c r="C686" s="91">
        <f>IF(Procédure!$C$33=2,'Elegio-Electors'!D686,Procédure!$C$33)</f>
        <v>0</v>
      </c>
      <c r="D686" s="20">
        <f>'Elegio-Electors'!E686</f>
        <v>0</v>
      </c>
      <c r="E686" s="91" t="str">
        <f>IF(LEFT(RIGHT('Elegio-Electors'!L686,2),1)="C",'Elegio-Electors'!L686,IF(LEFT(RIGHT('Elegio-Electors'!M686,2),1)="C",'Elegio-Electors'!M686,""))</f>
        <v/>
      </c>
      <c r="F686" s="91" t="str">
        <f>IF(LEFT(RIGHT('Elegio-Electors'!L686,2),1)="O",'Elegio-Electors'!L686,IF(LEFT(RIGHT('Elegio-Electors'!M686,2),1)="O",'Elegio-Electors'!M686,""))</f>
        <v/>
      </c>
      <c r="G686" s="91" t="s">
        <v>166</v>
      </c>
      <c r="H686" s="91" t="s">
        <v>167</v>
      </c>
      <c r="I686" s="20" t="e">
        <f t="shared" si="50"/>
        <v>#N/A</v>
      </c>
      <c r="J686" s="20" t="e">
        <f t="shared" si="51"/>
        <v>#N/A</v>
      </c>
      <c r="K686" s="91" t="e">
        <f>INDEX(bureaux!$A:$I,MATCH($E686,bureaux!$A:$A,0),9)</f>
        <v>#N/A</v>
      </c>
      <c r="L686" s="91" t="e">
        <f t="shared" si="52"/>
        <v>#N/A</v>
      </c>
      <c r="M686" s="91" t="e">
        <f t="shared" si="53"/>
        <v>#N/A</v>
      </c>
      <c r="N686" s="20" t="e">
        <f t="shared" si="54"/>
        <v>#N/A</v>
      </c>
      <c r="O686" s="20" t="e">
        <f>INDEX(bureaux!$A:$H,MATCH($E686,bureaux!$A:$A,0),8)</f>
        <v>#N/A</v>
      </c>
      <c r="P686" s="91" t="e">
        <f>_xlfn.CONCAT(INDEX(bureaux!$A:$H,MATCH($E686,bureaux!$A:$A,0),4)," ",INDEX(bureaux!$A:$H,MATCH($E686,bureaux!$A:$A,0),5))</f>
        <v>#N/A</v>
      </c>
      <c r="Q686" s="20" t="e">
        <f>INDEX(bureaux!$A:$G,MATCH($E686,bureaux!$A:$A,0),6)</f>
        <v>#N/A</v>
      </c>
      <c r="R686" s="20" t="e">
        <f>INDEX(bureaux!$A:$G,MATCH($E686,bureaux!$A:$A,0),7)</f>
        <v>#N/A</v>
      </c>
    </row>
    <row r="687" spans="1:18" x14ac:dyDescent="0.25">
      <c r="A687" s="20">
        <f>'Elegio-Electors'!C687</f>
        <v>0</v>
      </c>
      <c r="B687" s="20">
        <f>'Elegio-Electors'!B687</f>
        <v>0</v>
      </c>
      <c r="C687" s="91">
        <f>IF(Procédure!$C$33=2,'Elegio-Electors'!D687,Procédure!$C$33)</f>
        <v>0</v>
      </c>
      <c r="D687" s="20">
        <f>'Elegio-Electors'!E687</f>
        <v>0</v>
      </c>
      <c r="E687" s="91" t="str">
        <f>IF(LEFT(RIGHT('Elegio-Electors'!L687,2),1)="C",'Elegio-Electors'!L687,IF(LEFT(RIGHT('Elegio-Electors'!M687,2),1)="C",'Elegio-Electors'!M687,""))</f>
        <v/>
      </c>
      <c r="F687" s="91" t="str">
        <f>IF(LEFT(RIGHT('Elegio-Electors'!L687,2),1)="O",'Elegio-Electors'!L687,IF(LEFT(RIGHT('Elegio-Electors'!M687,2),1)="O",'Elegio-Electors'!M687,""))</f>
        <v/>
      </c>
      <c r="G687" s="91" t="s">
        <v>166</v>
      </c>
      <c r="H687" s="91" t="s">
        <v>167</v>
      </c>
      <c r="I687" s="20" t="e">
        <f t="shared" si="50"/>
        <v>#N/A</v>
      </c>
      <c r="J687" s="20" t="e">
        <f t="shared" si="51"/>
        <v>#N/A</v>
      </c>
      <c r="K687" s="91" t="e">
        <f>INDEX(bureaux!$A:$I,MATCH($E687,bureaux!$A:$A,0),9)</f>
        <v>#N/A</v>
      </c>
      <c r="L687" s="91" t="e">
        <f t="shared" si="52"/>
        <v>#N/A</v>
      </c>
      <c r="M687" s="91" t="e">
        <f t="shared" si="53"/>
        <v>#N/A</v>
      </c>
      <c r="N687" s="20" t="e">
        <f t="shared" si="54"/>
        <v>#N/A</v>
      </c>
      <c r="O687" s="20" t="e">
        <f>INDEX(bureaux!$A:$H,MATCH($E687,bureaux!$A:$A,0),8)</f>
        <v>#N/A</v>
      </c>
      <c r="P687" s="91" t="e">
        <f>_xlfn.CONCAT(INDEX(bureaux!$A:$H,MATCH($E687,bureaux!$A:$A,0),4)," ",INDEX(bureaux!$A:$H,MATCH($E687,bureaux!$A:$A,0),5))</f>
        <v>#N/A</v>
      </c>
      <c r="Q687" s="20" t="e">
        <f>INDEX(bureaux!$A:$G,MATCH($E687,bureaux!$A:$A,0),6)</f>
        <v>#N/A</v>
      </c>
      <c r="R687" s="20" t="e">
        <f>INDEX(bureaux!$A:$G,MATCH($E687,bureaux!$A:$A,0),7)</f>
        <v>#N/A</v>
      </c>
    </row>
    <row r="688" spans="1:18" x14ac:dyDescent="0.25">
      <c r="A688" s="20">
        <f>'Elegio-Electors'!C688</f>
        <v>0</v>
      </c>
      <c r="B688" s="20">
        <f>'Elegio-Electors'!B688</f>
        <v>0</v>
      </c>
      <c r="C688" s="91">
        <f>IF(Procédure!$C$33=2,'Elegio-Electors'!D688,Procédure!$C$33)</f>
        <v>0</v>
      </c>
      <c r="D688" s="20">
        <f>'Elegio-Electors'!E688</f>
        <v>0</v>
      </c>
      <c r="E688" s="91" t="str">
        <f>IF(LEFT(RIGHT('Elegio-Electors'!L688,2),1)="C",'Elegio-Electors'!L688,IF(LEFT(RIGHT('Elegio-Electors'!M688,2),1)="C",'Elegio-Electors'!M688,""))</f>
        <v/>
      </c>
      <c r="F688" s="91" t="str">
        <f>IF(LEFT(RIGHT('Elegio-Electors'!L688,2),1)="O",'Elegio-Electors'!L688,IF(LEFT(RIGHT('Elegio-Electors'!M688,2),1)="O",'Elegio-Electors'!M688,""))</f>
        <v/>
      </c>
      <c r="G688" s="91" t="s">
        <v>166</v>
      </c>
      <c r="H688" s="91" t="s">
        <v>167</v>
      </c>
      <c r="I688" s="20" t="e">
        <f t="shared" si="50"/>
        <v>#N/A</v>
      </c>
      <c r="J688" s="20" t="e">
        <f t="shared" si="51"/>
        <v>#N/A</v>
      </c>
      <c r="K688" s="91" t="e">
        <f>INDEX(bureaux!$A:$I,MATCH($E688,bureaux!$A:$A,0),9)</f>
        <v>#N/A</v>
      </c>
      <c r="L688" s="91" t="e">
        <f t="shared" si="52"/>
        <v>#N/A</v>
      </c>
      <c r="M688" s="91" t="e">
        <f t="shared" si="53"/>
        <v>#N/A</v>
      </c>
      <c r="N688" s="20" t="e">
        <f t="shared" si="54"/>
        <v>#N/A</v>
      </c>
      <c r="O688" s="20" t="e">
        <f>INDEX(bureaux!$A:$H,MATCH($E688,bureaux!$A:$A,0),8)</f>
        <v>#N/A</v>
      </c>
      <c r="P688" s="91" t="e">
        <f>_xlfn.CONCAT(INDEX(bureaux!$A:$H,MATCH($E688,bureaux!$A:$A,0),4)," ",INDEX(bureaux!$A:$H,MATCH($E688,bureaux!$A:$A,0),5))</f>
        <v>#N/A</v>
      </c>
      <c r="Q688" s="20" t="e">
        <f>INDEX(bureaux!$A:$G,MATCH($E688,bureaux!$A:$A,0),6)</f>
        <v>#N/A</v>
      </c>
      <c r="R688" s="20" t="e">
        <f>INDEX(bureaux!$A:$G,MATCH($E688,bureaux!$A:$A,0),7)</f>
        <v>#N/A</v>
      </c>
    </row>
    <row r="689" spans="1:18" x14ac:dyDescent="0.25">
      <c r="A689" s="20">
        <f>'Elegio-Electors'!C689</f>
        <v>0</v>
      </c>
      <c r="B689" s="20">
        <f>'Elegio-Electors'!B689</f>
        <v>0</v>
      </c>
      <c r="C689" s="91">
        <f>IF(Procédure!$C$33=2,'Elegio-Electors'!D689,Procédure!$C$33)</f>
        <v>0</v>
      </c>
      <c r="D689" s="20">
        <f>'Elegio-Electors'!E689</f>
        <v>0</v>
      </c>
      <c r="E689" s="91" t="str">
        <f>IF(LEFT(RIGHT('Elegio-Electors'!L689,2),1)="C",'Elegio-Electors'!L689,IF(LEFT(RIGHT('Elegio-Electors'!M689,2),1)="C",'Elegio-Electors'!M689,""))</f>
        <v/>
      </c>
      <c r="F689" s="91" t="str">
        <f>IF(LEFT(RIGHT('Elegio-Electors'!L689,2),1)="O",'Elegio-Electors'!L689,IF(LEFT(RIGHT('Elegio-Electors'!M689,2),1)="O",'Elegio-Electors'!M689,""))</f>
        <v/>
      </c>
      <c r="G689" s="91" t="s">
        <v>166</v>
      </c>
      <c r="H689" s="91" t="s">
        <v>167</v>
      </c>
      <c r="I689" s="20" t="e">
        <f t="shared" si="50"/>
        <v>#N/A</v>
      </c>
      <c r="J689" s="20" t="e">
        <f t="shared" si="51"/>
        <v>#N/A</v>
      </c>
      <c r="K689" s="91" t="e">
        <f>INDEX(bureaux!$A:$I,MATCH($E689,bureaux!$A:$A,0),9)</f>
        <v>#N/A</v>
      </c>
      <c r="L689" s="91" t="e">
        <f t="shared" si="52"/>
        <v>#N/A</v>
      </c>
      <c r="M689" s="91" t="e">
        <f t="shared" si="53"/>
        <v>#N/A</v>
      </c>
      <c r="N689" s="20" t="e">
        <f t="shared" si="54"/>
        <v>#N/A</v>
      </c>
      <c r="O689" s="20" t="e">
        <f>INDEX(bureaux!$A:$H,MATCH($E689,bureaux!$A:$A,0),8)</f>
        <v>#N/A</v>
      </c>
      <c r="P689" s="91" t="e">
        <f>_xlfn.CONCAT(INDEX(bureaux!$A:$H,MATCH($E689,bureaux!$A:$A,0),4)," ",INDEX(bureaux!$A:$H,MATCH($E689,bureaux!$A:$A,0),5))</f>
        <v>#N/A</v>
      </c>
      <c r="Q689" s="20" t="e">
        <f>INDEX(bureaux!$A:$G,MATCH($E689,bureaux!$A:$A,0),6)</f>
        <v>#N/A</v>
      </c>
      <c r="R689" s="20" t="e">
        <f>INDEX(bureaux!$A:$G,MATCH($E689,bureaux!$A:$A,0),7)</f>
        <v>#N/A</v>
      </c>
    </row>
    <row r="690" spans="1:18" x14ac:dyDescent="0.25">
      <c r="A690" s="20">
        <f>'Elegio-Electors'!C690</f>
        <v>0</v>
      </c>
      <c r="B690" s="20">
        <f>'Elegio-Electors'!B690</f>
        <v>0</v>
      </c>
      <c r="C690" s="91">
        <f>IF(Procédure!$C$33=2,'Elegio-Electors'!D690,Procédure!$C$33)</f>
        <v>0</v>
      </c>
      <c r="D690" s="20">
        <f>'Elegio-Electors'!E690</f>
        <v>0</v>
      </c>
      <c r="E690" s="91" t="str">
        <f>IF(LEFT(RIGHT('Elegio-Electors'!L690,2),1)="C",'Elegio-Electors'!L690,IF(LEFT(RIGHT('Elegio-Electors'!M690,2),1)="C",'Elegio-Electors'!M690,""))</f>
        <v/>
      </c>
      <c r="F690" s="91" t="str">
        <f>IF(LEFT(RIGHT('Elegio-Electors'!L690,2),1)="O",'Elegio-Electors'!L690,IF(LEFT(RIGHT('Elegio-Electors'!M690,2),1)="O",'Elegio-Electors'!M690,""))</f>
        <v/>
      </c>
      <c r="G690" s="91" t="s">
        <v>166</v>
      </c>
      <c r="H690" s="91" t="s">
        <v>167</v>
      </c>
      <c r="I690" s="20" t="e">
        <f t="shared" si="50"/>
        <v>#N/A</v>
      </c>
      <c r="J690" s="20" t="e">
        <f t="shared" si="51"/>
        <v>#N/A</v>
      </c>
      <c r="K690" s="91" t="e">
        <f>INDEX(bureaux!$A:$I,MATCH($E690,bureaux!$A:$A,0),9)</f>
        <v>#N/A</v>
      </c>
      <c r="L690" s="91" t="e">
        <f t="shared" si="52"/>
        <v>#N/A</v>
      </c>
      <c r="M690" s="91" t="e">
        <f t="shared" si="53"/>
        <v>#N/A</v>
      </c>
      <c r="N690" s="20" t="e">
        <f t="shared" si="54"/>
        <v>#N/A</v>
      </c>
      <c r="O690" s="20" t="e">
        <f>INDEX(bureaux!$A:$H,MATCH($E690,bureaux!$A:$A,0),8)</f>
        <v>#N/A</v>
      </c>
      <c r="P690" s="91" t="e">
        <f>_xlfn.CONCAT(INDEX(bureaux!$A:$H,MATCH($E690,bureaux!$A:$A,0),4)," ",INDEX(bureaux!$A:$H,MATCH($E690,bureaux!$A:$A,0),5))</f>
        <v>#N/A</v>
      </c>
      <c r="Q690" s="20" t="e">
        <f>INDEX(bureaux!$A:$G,MATCH($E690,bureaux!$A:$A,0),6)</f>
        <v>#N/A</v>
      </c>
      <c r="R690" s="20" t="e">
        <f>INDEX(bureaux!$A:$G,MATCH($E690,bureaux!$A:$A,0),7)</f>
        <v>#N/A</v>
      </c>
    </row>
    <row r="691" spans="1:18" x14ac:dyDescent="0.25">
      <c r="A691" s="20">
        <f>'Elegio-Electors'!C691</f>
        <v>0</v>
      </c>
      <c r="B691" s="20">
        <f>'Elegio-Electors'!B691</f>
        <v>0</v>
      </c>
      <c r="C691" s="91">
        <f>IF(Procédure!$C$33=2,'Elegio-Electors'!D691,Procédure!$C$33)</f>
        <v>0</v>
      </c>
      <c r="D691" s="20">
        <f>'Elegio-Electors'!E691</f>
        <v>0</v>
      </c>
      <c r="E691" s="91" t="str">
        <f>IF(LEFT(RIGHT('Elegio-Electors'!L691,2),1)="C",'Elegio-Electors'!L691,IF(LEFT(RIGHT('Elegio-Electors'!M691,2),1)="C",'Elegio-Electors'!M691,""))</f>
        <v/>
      </c>
      <c r="F691" s="91" t="str">
        <f>IF(LEFT(RIGHT('Elegio-Electors'!L691,2),1)="O",'Elegio-Electors'!L691,IF(LEFT(RIGHT('Elegio-Electors'!M691,2),1)="O",'Elegio-Electors'!M691,""))</f>
        <v/>
      </c>
      <c r="G691" s="91" t="s">
        <v>166</v>
      </c>
      <c r="H691" s="91" t="s">
        <v>167</v>
      </c>
      <c r="I691" s="20" t="e">
        <f t="shared" si="50"/>
        <v>#N/A</v>
      </c>
      <c r="J691" s="20" t="e">
        <f t="shared" si="51"/>
        <v>#N/A</v>
      </c>
      <c r="K691" s="91" t="e">
        <f>INDEX(bureaux!$A:$I,MATCH($E691,bureaux!$A:$A,0),9)</f>
        <v>#N/A</v>
      </c>
      <c r="L691" s="91" t="e">
        <f t="shared" si="52"/>
        <v>#N/A</v>
      </c>
      <c r="M691" s="91" t="e">
        <f t="shared" si="53"/>
        <v>#N/A</v>
      </c>
      <c r="N691" s="20" t="e">
        <f t="shared" si="54"/>
        <v>#N/A</v>
      </c>
      <c r="O691" s="20" t="e">
        <f>INDEX(bureaux!$A:$H,MATCH($E691,bureaux!$A:$A,0),8)</f>
        <v>#N/A</v>
      </c>
      <c r="P691" s="91" t="e">
        <f>_xlfn.CONCAT(INDEX(bureaux!$A:$H,MATCH($E691,bureaux!$A:$A,0),4)," ",INDEX(bureaux!$A:$H,MATCH($E691,bureaux!$A:$A,0),5))</f>
        <v>#N/A</v>
      </c>
      <c r="Q691" s="20" t="e">
        <f>INDEX(bureaux!$A:$G,MATCH($E691,bureaux!$A:$A,0),6)</f>
        <v>#N/A</v>
      </c>
      <c r="R691" s="20" t="e">
        <f>INDEX(bureaux!$A:$G,MATCH($E691,bureaux!$A:$A,0),7)</f>
        <v>#N/A</v>
      </c>
    </row>
    <row r="692" spans="1:18" x14ac:dyDescent="0.25">
      <c r="A692" s="20">
        <f>'Elegio-Electors'!C692</f>
        <v>0</v>
      </c>
      <c r="B692" s="20">
        <f>'Elegio-Electors'!B692</f>
        <v>0</v>
      </c>
      <c r="C692" s="91">
        <f>IF(Procédure!$C$33=2,'Elegio-Electors'!D692,Procédure!$C$33)</f>
        <v>0</v>
      </c>
      <c r="D692" s="20">
        <f>'Elegio-Electors'!E692</f>
        <v>0</v>
      </c>
      <c r="E692" s="91" t="str">
        <f>IF(LEFT(RIGHT('Elegio-Electors'!L692,2),1)="C",'Elegio-Electors'!L692,IF(LEFT(RIGHT('Elegio-Electors'!M692,2),1)="C",'Elegio-Electors'!M692,""))</f>
        <v/>
      </c>
      <c r="F692" s="91" t="str">
        <f>IF(LEFT(RIGHT('Elegio-Electors'!L692,2),1)="O",'Elegio-Electors'!L692,IF(LEFT(RIGHT('Elegio-Electors'!M692,2),1)="O",'Elegio-Electors'!M692,""))</f>
        <v/>
      </c>
      <c r="G692" s="91" t="s">
        <v>166</v>
      </c>
      <c r="H692" s="91" t="s">
        <v>167</v>
      </c>
      <c r="I692" s="20" t="e">
        <f t="shared" si="50"/>
        <v>#N/A</v>
      </c>
      <c r="J692" s="20" t="e">
        <f t="shared" si="51"/>
        <v>#N/A</v>
      </c>
      <c r="K692" s="91" t="e">
        <f>INDEX(bureaux!$A:$I,MATCH($E692,bureaux!$A:$A,0),9)</f>
        <v>#N/A</v>
      </c>
      <c r="L692" s="91" t="e">
        <f t="shared" si="52"/>
        <v>#N/A</v>
      </c>
      <c r="M692" s="91" t="e">
        <f t="shared" si="53"/>
        <v>#N/A</v>
      </c>
      <c r="N692" s="20" t="e">
        <f t="shared" si="54"/>
        <v>#N/A</v>
      </c>
      <c r="O692" s="20" t="e">
        <f>INDEX(bureaux!$A:$H,MATCH($E692,bureaux!$A:$A,0),8)</f>
        <v>#N/A</v>
      </c>
      <c r="P692" s="91" t="e">
        <f>_xlfn.CONCAT(INDEX(bureaux!$A:$H,MATCH($E692,bureaux!$A:$A,0),4)," ",INDEX(bureaux!$A:$H,MATCH($E692,bureaux!$A:$A,0),5))</f>
        <v>#N/A</v>
      </c>
      <c r="Q692" s="20" t="e">
        <f>INDEX(bureaux!$A:$G,MATCH($E692,bureaux!$A:$A,0),6)</f>
        <v>#N/A</v>
      </c>
      <c r="R692" s="20" t="e">
        <f>INDEX(bureaux!$A:$G,MATCH($E692,bureaux!$A:$A,0),7)</f>
        <v>#N/A</v>
      </c>
    </row>
    <row r="693" spans="1:18" x14ac:dyDescent="0.25">
      <c r="A693" s="20">
        <f>'Elegio-Electors'!C693</f>
        <v>0</v>
      </c>
      <c r="B693" s="20">
        <f>'Elegio-Electors'!B693</f>
        <v>0</v>
      </c>
      <c r="C693" s="91">
        <f>IF(Procédure!$C$33=2,'Elegio-Electors'!D693,Procédure!$C$33)</f>
        <v>0</v>
      </c>
      <c r="D693" s="20">
        <f>'Elegio-Electors'!E693</f>
        <v>0</v>
      </c>
      <c r="E693" s="91" t="str">
        <f>IF(LEFT(RIGHT('Elegio-Electors'!L693,2),1)="C",'Elegio-Electors'!L693,IF(LEFT(RIGHT('Elegio-Electors'!M693,2),1)="C",'Elegio-Electors'!M693,""))</f>
        <v/>
      </c>
      <c r="F693" s="91" t="str">
        <f>IF(LEFT(RIGHT('Elegio-Electors'!L693,2),1)="O",'Elegio-Electors'!L693,IF(LEFT(RIGHT('Elegio-Electors'!M693,2),1)="O",'Elegio-Electors'!M693,""))</f>
        <v/>
      </c>
      <c r="G693" s="91" t="s">
        <v>166</v>
      </c>
      <c r="H693" s="91" t="s">
        <v>167</v>
      </c>
      <c r="I693" s="20" t="e">
        <f t="shared" si="50"/>
        <v>#N/A</v>
      </c>
      <c r="J693" s="20" t="e">
        <f t="shared" si="51"/>
        <v>#N/A</v>
      </c>
      <c r="K693" s="91" t="e">
        <f>INDEX(bureaux!$A:$I,MATCH($E693,bureaux!$A:$A,0),9)</f>
        <v>#N/A</v>
      </c>
      <c r="L693" s="91" t="e">
        <f t="shared" si="52"/>
        <v>#N/A</v>
      </c>
      <c r="M693" s="91" t="e">
        <f t="shared" si="53"/>
        <v>#N/A</v>
      </c>
      <c r="N693" s="20" t="e">
        <f t="shared" si="54"/>
        <v>#N/A</v>
      </c>
      <c r="O693" s="20" t="e">
        <f>INDEX(bureaux!$A:$H,MATCH($E693,bureaux!$A:$A,0),8)</f>
        <v>#N/A</v>
      </c>
      <c r="P693" s="91" t="e">
        <f>_xlfn.CONCAT(INDEX(bureaux!$A:$H,MATCH($E693,bureaux!$A:$A,0),4)," ",INDEX(bureaux!$A:$H,MATCH($E693,bureaux!$A:$A,0),5))</f>
        <v>#N/A</v>
      </c>
      <c r="Q693" s="20" t="e">
        <f>INDEX(bureaux!$A:$G,MATCH($E693,bureaux!$A:$A,0),6)</f>
        <v>#N/A</v>
      </c>
      <c r="R693" s="20" t="e">
        <f>INDEX(bureaux!$A:$G,MATCH($E693,bureaux!$A:$A,0),7)</f>
        <v>#N/A</v>
      </c>
    </row>
    <row r="694" spans="1:18" x14ac:dyDescent="0.25">
      <c r="A694" s="20">
        <f>'Elegio-Electors'!C694</f>
        <v>0</v>
      </c>
      <c r="B694" s="20">
        <f>'Elegio-Electors'!B694</f>
        <v>0</v>
      </c>
      <c r="C694" s="91">
        <f>IF(Procédure!$C$33=2,'Elegio-Electors'!D694,Procédure!$C$33)</f>
        <v>0</v>
      </c>
      <c r="D694" s="20">
        <f>'Elegio-Electors'!E694</f>
        <v>0</v>
      </c>
      <c r="E694" s="91" t="str">
        <f>IF(LEFT(RIGHT('Elegio-Electors'!L694,2),1)="C",'Elegio-Electors'!L694,IF(LEFT(RIGHT('Elegio-Electors'!M694,2),1)="C",'Elegio-Electors'!M694,""))</f>
        <v/>
      </c>
      <c r="F694" s="91" t="str">
        <f>IF(LEFT(RIGHT('Elegio-Electors'!L694,2),1)="O",'Elegio-Electors'!L694,IF(LEFT(RIGHT('Elegio-Electors'!M694,2),1)="O",'Elegio-Electors'!M694,""))</f>
        <v/>
      </c>
      <c r="G694" s="91" t="s">
        <v>166</v>
      </c>
      <c r="H694" s="91" t="s">
        <v>167</v>
      </c>
      <c r="I694" s="20" t="e">
        <f t="shared" si="50"/>
        <v>#N/A</v>
      </c>
      <c r="J694" s="20" t="e">
        <f t="shared" si="51"/>
        <v>#N/A</v>
      </c>
      <c r="K694" s="91" t="e">
        <f>INDEX(bureaux!$A:$I,MATCH($E694,bureaux!$A:$A,0),9)</f>
        <v>#N/A</v>
      </c>
      <c r="L694" s="91" t="e">
        <f t="shared" si="52"/>
        <v>#N/A</v>
      </c>
      <c r="M694" s="91" t="e">
        <f t="shared" si="53"/>
        <v>#N/A</v>
      </c>
      <c r="N694" s="20" t="e">
        <f t="shared" si="54"/>
        <v>#N/A</v>
      </c>
      <c r="O694" s="20" t="e">
        <f>INDEX(bureaux!$A:$H,MATCH($E694,bureaux!$A:$A,0),8)</f>
        <v>#N/A</v>
      </c>
      <c r="P694" s="91" t="e">
        <f>_xlfn.CONCAT(INDEX(bureaux!$A:$H,MATCH($E694,bureaux!$A:$A,0),4)," ",INDEX(bureaux!$A:$H,MATCH($E694,bureaux!$A:$A,0),5))</f>
        <v>#N/A</v>
      </c>
      <c r="Q694" s="20" t="e">
        <f>INDEX(bureaux!$A:$G,MATCH($E694,bureaux!$A:$A,0),6)</f>
        <v>#N/A</v>
      </c>
      <c r="R694" s="20" t="e">
        <f>INDEX(bureaux!$A:$G,MATCH($E694,bureaux!$A:$A,0),7)</f>
        <v>#N/A</v>
      </c>
    </row>
    <row r="695" spans="1:18" x14ac:dyDescent="0.25">
      <c r="A695" s="20">
        <f>'Elegio-Electors'!C695</f>
        <v>0</v>
      </c>
      <c r="B695" s="20">
        <f>'Elegio-Electors'!B695</f>
        <v>0</v>
      </c>
      <c r="C695" s="91">
        <f>IF(Procédure!$C$33=2,'Elegio-Electors'!D695,Procédure!$C$33)</f>
        <v>0</v>
      </c>
      <c r="D695" s="20">
        <f>'Elegio-Electors'!E695</f>
        <v>0</v>
      </c>
      <c r="E695" s="91" t="str">
        <f>IF(LEFT(RIGHT('Elegio-Electors'!L695,2),1)="C",'Elegio-Electors'!L695,IF(LEFT(RIGHT('Elegio-Electors'!M695,2),1)="C",'Elegio-Electors'!M695,""))</f>
        <v/>
      </c>
      <c r="F695" s="91" t="str">
        <f>IF(LEFT(RIGHT('Elegio-Electors'!L695,2),1)="O",'Elegio-Electors'!L695,IF(LEFT(RIGHT('Elegio-Electors'!M695,2),1)="O",'Elegio-Electors'!M695,""))</f>
        <v/>
      </c>
      <c r="G695" s="91" t="s">
        <v>166</v>
      </c>
      <c r="H695" s="91" t="s">
        <v>167</v>
      </c>
      <c r="I695" s="20" t="e">
        <f t="shared" si="50"/>
        <v>#N/A</v>
      </c>
      <c r="J695" s="20" t="e">
        <f t="shared" si="51"/>
        <v>#N/A</v>
      </c>
      <c r="K695" s="91" t="e">
        <f>INDEX(bureaux!$A:$I,MATCH($E695,bureaux!$A:$A,0),9)</f>
        <v>#N/A</v>
      </c>
      <c r="L695" s="91" t="e">
        <f t="shared" si="52"/>
        <v>#N/A</v>
      </c>
      <c r="M695" s="91" t="e">
        <f t="shared" si="53"/>
        <v>#N/A</v>
      </c>
      <c r="N695" s="20" t="e">
        <f t="shared" si="54"/>
        <v>#N/A</v>
      </c>
      <c r="O695" s="20" t="e">
        <f>INDEX(bureaux!$A:$H,MATCH($E695,bureaux!$A:$A,0),8)</f>
        <v>#N/A</v>
      </c>
      <c r="P695" s="91" t="e">
        <f>_xlfn.CONCAT(INDEX(bureaux!$A:$H,MATCH($E695,bureaux!$A:$A,0),4)," ",INDEX(bureaux!$A:$H,MATCH($E695,bureaux!$A:$A,0),5))</f>
        <v>#N/A</v>
      </c>
      <c r="Q695" s="20" t="e">
        <f>INDEX(bureaux!$A:$G,MATCH($E695,bureaux!$A:$A,0),6)</f>
        <v>#N/A</v>
      </c>
      <c r="R695" s="20" t="e">
        <f>INDEX(bureaux!$A:$G,MATCH($E695,bureaux!$A:$A,0),7)</f>
        <v>#N/A</v>
      </c>
    </row>
    <row r="696" spans="1:18" x14ac:dyDescent="0.25">
      <c r="A696" s="20">
        <f>'Elegio-Electors'!C696</f>
        <v>0</v>
      </c>
      <c r="B696" s="20">
        <f>'Elegio-Electors'!B696</f>
        <v>0</v>
      </c>
      <c r="C696" s="91">
        <f>IF(Procédure!$C$33=2,'Elegio-Electors'!D696,Procédure!$C$33)</f>
        <v>0</v>
      </c>
      <c r="D696" s="20">
        <f>'Elegio-Electors'!E696</f>
        <v>0</v>
      </c>
      <c r="E696" s="91" t="str">
        <f>IF(LEFT(RIGHT('Elegio-Electors'!L696,2),1)="C",'Elegio-Electors'!L696,IF(LEFT(RIGHT('Elegio-Electors'!M696,2),1)="C",'Elegio-Electors'!M696,""))</f>
        <v/>
      </c>
      <c r="F696" s="91" t="str">
        <f>IF(LEFT(RIGHT('Elegio-Electors'!L696,2),1)="O",'Elegio-Electors'!L696,IF(LEFT(RIGHT('Elegio-Electors'!M696,2),1)="O",'Elegio-Electors'!M696,""))</f>
        <v/>
      </c>
      <c r="G696" s="91" t="s">
        <v>166</v>
      </c>
      <c r="H696" s="91" t="s">
        <v>167</v>
      </c>
      <c r="I696" s="20" t="e">
        <f t="shared" si="50"/>
        <v>#N/A</v>
      </c>
      <c r="J696" s="20" t="e">
        <f t="shared" si="51"/>
        <v>#N/A</v>
      </c>
      <c r="K696" s="91" t="e">
        <f>INDEX(bureaux!$A:$I,MATCH($E696,bureaux!$A:$A,0),9)</f>
        <v>#N/A</v>
      </c>
      <c r="L696" s="91" t="e">
        <f t="shared" si="52"/>
        <v>#N/A</v>
      </c>
      <c r="M696" s="91" t="e">
        <f t="shared" si="53"/>
        <v>#N/A</v>
      </c>
      <c r="N696" s="20" t="e">
        <f t="shared" si="54"/>
        <v>#N/A</v>
      </c>
      <c r="O696" s="20" t="e">
        <f>INDEX(bureaux!$A:$H,MATCH($E696,bureaux!$A:$A,0),8)</f>
        <v>#N/A</v>
      </c>
      <c r="P696" s="91" t="e">
        <f>_xlfn.CONCAT(INDEX(bureaux!$A:$H,MATCH($E696,bureaux!$A:$A,0),4)," ",INDEX(bureaux!$A:$H,MATCH($E696,bureaux!$A:$A,0),5))</f>
        <v>#N/A</v>
      </c>
      <c r="Q696" s="20" t="e">
        <f>INDEX(bureaux!$A:$G,MATCH($E696,bureaux!$A:$A,0),6)</f>
        <v>#N/A</v>
      </c>
      <c r="R696" s="20" t="e">
        <f>INDEX(bureaux!$A:$G,MATCH($E696,bureaux!$A:$A,0),7)</f>
        <v>#N/A</v>
      </c>
    </row>
    <row r="697" spans="1:18" x14ac:dyDescent="0.25">
      <c r="A697" s="20">
        <f>'Elegio-Electors'!C697</f>
        <v>0</v>
      </c>
      <c r="B697" s="20">
        <f>'Elegio-Electors'!B697</f>
        <v>0</v>
      </c>
      <c r="C697" s="91">
        <f>IF(Procédure!$C$33=2,'Elegio-Electors'!D697,Procédure!$C$33)</f>
        <v>0</v>
      </c>
      <c r="D697" s="20">
        <f>'Elegio-Electors'!E697</f>
        <v>0</v>
      </c>
      <c r="E697" s="91" t="str">
        <f>IF(LEFT(RIGHT('Elegio-Electors'!L697,2),1)="C",'Elegio-Electors'!L697,IF(LEFT(RIGHT('Elegio-Electors'!M697,2),1)="C",'Elegio-Electors'!M697,""))</f>
        <v/>
      </c>
      <c r="F697" s="91" t="str">
        <f>IF(LEFT(RIGHT('Elegio-Electors'!L697,2),1)="O",'Elegio-Electors'!L697,IF(LEFT(RIGHT('Elegio-Electors'!M697,2),1)="O",'Elegio-Electors'!M697,""))</f>
        <v/>
      </c>
      <c r="G697" s="91" t="s">
        <v>166</v>
      </c>
      <c r="H697" s="91" t="s">
        <v>167</v>
      </c>
      <c r="I697" s="20" t="e">
        <f t="shared" si="50"/>
        <v>#N/A</v>
      </c>
      <c r="J697" s="20" t="e">
        <f t="shared" si="51"/>
        <v>#N/A</v>
      </c>
      <c r="K697" s="91" t="e">
        <f>INDEX(bureaux!$A:$I,MATCH($E697,bureaux!$A:$A,0),9)</f>
        <v>#N/A</v>
      </c>
      <c r="L697" s="91" t="e">
        <f t="shared" si="52"/>
        <v>#N/A</v>
      </c>
      <c r="M697" s="91" t="e">
        <f t="shared" si="53"/>
        <v>#N/A</v>
      </c>
      <c r="N697" s="20" t="e">
        <f t="shared" si="54"/>
        <v>#N/A</v>
      </c>
      <c r="O697" s="20" t="e">
        <f>INDEX(bureaux!$A:$H,MATCH($E697,bureaux!$A:$A,0),8)</f>
        <v>#N/A</v>
      </c>
      <c r="P697" s="91" t="e">
        <f>_xlfn.CONCAT(INDEX(bureaux!$A:$H,MATCH($E697,bureaux!$A:$A,0),4)," ",INDEX(bureaux!$A:$H,MATCH($E697,bureaux!$A:$A,0),5))</f>
        <v>#N/A</v>
      </c>
      <c r="Q697" s="20" t="e">
        <f>INDEX(bureaux!$A:$G,MATCH($E697,bureaux!$A:$A,0),6)</f>
        <v>#N/A</v>
      </c>
      <c r="R697" s="20" t="e">
        <f>INDEX(bureaux!$A:$G,MATCH($E697,bureaux!$A:$A,0),7)</f>
        <v>#N/A</v>
      </c>
    </row>
    <row r="698" spans="1:18" x14ac:dyDescent="0.25">
      <c r="A698" s="20">
        <f>'Elegio-Electors'!C698</f>
        <v>0</v>
      </c>
      <c r="B698" s="20">
        <f>'Elegio-Electors'!B698</f>
        <v>0</v>
      </c>
      <c r="C698" s="91">
        <f>IF(Procédure!$C$33=2,'Elegio-Electors'!D698,Procédure!$C$33)</f>
        <v>0</v>
      </c>
      <c r="D698" s="20">
        <f>'Elegio-Electors'!E698</f>
        <v>0</v>
      </c>
      <c r="E698" s="91" t="str">
        <f>IF(LEFT(RIGHT('Elegio-Electors'!L698,2),1)="C",'Elegio-Electors'!L698,IF(LEFT(RIGHT('Elegio-Electors'!M698,2),1)="C",'Elegio-Electors'!M698,""))</f>
        <v/>
      </c>
      <c r="F698" s="91" t="str">
        <f>IF(LEFT(RIGHT('Elegio-Electors'!L698,2),1)="O",'Elegio-Electors'!L698,IF(LEFT(RIGHT('Elegio-Electors'!M698,2),1)="O",'Elegio-Electors'!M698,""))</f>
        <v/>
      </c>
      <c r="G698" s="91" t="s">
        <v>166</v>
      </c>
      <c r="H698" s="91" t="s">
        <v>167</v>
      </c>
      <c r="I698" s="20" t="e">
        <f t="shared" si="50"/>
        <v>#N/A</v>
      </c>
      <c r="J698" s="20" t="e">
        <f t="shared" si="51"/>
        <v>#N/A</v>
      </c>
      <c r="K698" s="91" t="e">
        <f>INDEX(bureaux!$A:$I,MATCH($E698,bureaux!$A:$A,0),9)</f>
        <v>#N/A</v>
      </c>
      <c r="L698" s="91" t="e">
        <f t="shared" si="52"/>
        <v>#N/A</v>
      </c>
      <c r="M698" s="91" t="e">
        <f t="shared" si="53"/>
        <v>#N/A</v>
      </c>
      <c r="N698" s="20" t="e">
        <f t="shared" si="54"/>
        <v>#N/A</v>
      </c>
      <c r="O698" s="20" t="e">
        <f>INDEX(bureaux!$A:$H,MATCH($E698,bureaux!$A:$A,0),8)</f>
        <v>#N/A</v>
      </c>
      <c r="P698" s="91" t="e">
        <f>_xlfn.CONCAT(INDEX(bureaux!$A:$H,MATCH($E698,bureaux!$A:$A,0),4)," ",INDEX(bureaux!$A:$H,MATCH($E698,bureaux!$A:$A,0),5))</f>
        <v>#N/A</v>
      </c>
      <c r="Q698" s="20" t="e">
        <f>INDEX(bureaux!$A:$G,MATCH($E698,bureaux!$A:$A,0),6)</f>
        <v>#N/A</v>
      </c>
      <c r="R698" s="20" t="e">
        <f>INDEX(bureaux!$A:$G,MATCH($E698,bureaux!$A:$A,0),7)</f>
        <v>#N/A</v>
      </c>
    </row>
    <row r="699" spans="1:18" x14ac:dyDescent="0.25">
      <c r="A699" s="20">
        <f>'Elegio-Electors'!C699</f>
        <v>0</v>
      </c>
      <c r="B699" s="20">
        <f>'Elegio-Electors'!B699</f>
        <v>0</v>
      </c>
      <c r="C699" s="91">
        <f>IF(Procédure!$C$33=2,'Elegio-Electors'!D699,Procédure!$C$33)</f>
        <v>0</v>
      </c>
      <c r="D699" s="20">
        <f>'Elegio-Electors'!E699</f>
        <v>0</v>
      </c>
      <c r="E699" s="91" t="str">
        <f>IF(LEFT(RIGHT('Elegio-Electors'!L699,2),1)="C",'Elegio-Electors'!L699,IF(LEFT(RIGHT('Elegio-Electors'!M699,2),1)="C",'Elegio-Electors'!M699,""))</f>
        <v/>
      </c>
      <c r="F699" s="91" t="str">
        <f>IF(LEFT(RIGHT('Elegio-Electors'!L699,2),1)="O",'Elegio-Electors'!L699,IF(LEFT(RIGHT('Elegio-Electors'!M699,2),1)="O",'Elegio-Electors'!M699,""))</f>
        <v/>
      </c>
      <c r="G699" s="91" t="s">
        <v>166</v>
      </c>
      <c r="H699" s="91" t="s">
        <v>167</v>
      </c>
      <c r="I699" s="20" t="e">
        <f t="shared" si="50"/>
        <v>#N/A</v>
      </c>
      <c r="J699" s="20" t="e">
        <f t="shared" si="51"/>
        <v>#N/A</v>
      </c>
      <c r="K699" s="91" t="e">
        <f>INDEX(bureaux!$A:$I,MATCH($E699,bureaux!$A:$A,0),9)</f>
        <v>#N/A</v>
      </c>
      <c r="L699" s="91" t="e">
        <f t="shared" si="52"/>
        <v>#N/A</v>
      </c>
      <c r="M699" s="91" t="e">
        <f t="shared" si="53"/>
        <v>#N/A</v>
      </c>
      <c r="N699" s="20" t="e">
        <f t="shared" si="54"/>
        <v>#N/A</v>
      </c>
      <c r="O699" s="20" t="e">
        <f>INDEX(bureaux!$A:$H,MATCH($E699,bureaux!$A:$A,0),8)</f>
        <v>#N/A</v>
      </c>
      <c r="P699" s="91" t="e">
        <f>_xlfn.CONCAT(INDEX(bureaux!$A:$H,MATCH($E699,bureaux!$A:$A,0),4)," ",INDEX(bureaux!$A:$H,MATCH($E699,bureaux!$A:$A,0),5))</f>
        <v>#N/A</v>
      </c>
      <c r="Q699" s="20" t="e">
        <f>INDEX(bureaux!$A:$G,MATCH($E699,bureaux!$A:$A,0),6)</f>
        <v>#N/A</v>
      </c>
      <c r="R699" s="20" t="e">
        <f>INDEX(bureaux!$A:$G,MATCH($E699,bureaux!$A:$A,0),7)</f>
        <v>#N/A</v>
      </c>
    </row>
    <row r="700" spans="1:18" x14ac:dyDescent="0.25">
      <c r="A700" s="20">
        <f>'Elegio-Electors'!C700</f>
        <v>0</v>
      </c>
      <c r="B700" s="20">
        <f>'Elegio-Electors'!B700</f>
        <v>0</v>
      </c>
      <c r="C700" s="91">
        <f>IF(Procédure!$C$33=2,'Elegio-Electors'!D700,Procédure!$C$33)</f>
        <v>0</v>
      </c>
      <c r="D700" s="20">
        <f>'Elegio-Electors'!E700</f>
        <v>0</v>
      </c>
      <c r="E700" s="91" t="str">
        <f>IF(LEFT(RIGHT('Elegio-Electors'!L700,2),1)="C",'Elegio-Electors'!L700,IF(LEFT(RIGHT('Elegio-Electors'!M700,2),1)="C",'Elegio-Electors'!M700,""))</f>
        <v/>
      </c>
      <c r="F700" s="91" t="str">
        <f>IF(LEFT(RIGHT('Elegio-Electors'!L700,2),1)="O",'Elegio-Electors'!L700,IF(LEFT(RIGHT('Elegio-Electors'!M700,2),1)="O",'Elegio-Electors'!M700,""))</f>
        <v/>
      </c>
      <c r="G700" s="91" t="s">
        <v>166</v>
      </c>
      <c r="H700" s="91" t="s">
        <v>167</v>
      </c>
      <c r="I700" s="20" t="e">
        <f t="shared" si="50"/>
        <v>#N/A</v>
      </c>
      <c r="J700" s="20" t="e">
        <f t="shared" si="51"/>
        <v>#N/A</v>
      </c>
      <c r="K700" s="91" t="e">
        <f>INDEX(bureaux!$A:$I,MATCH($E700,bureaux!$A:$A,0),9)</f>
        <v>#N/A</v>
      </c>
      <c r="L700" s="91" t="e">
        <f t="shared" si="52"/>
        <v>#N/A</v>
      </c>
      <c r="M700" s="91" t="e">
        <f t="shared" si="53"/>
        <v>#N/A</v>
      </c>
      <c r="N700" s="20" t="e">
        <f t="shared" si="54"/>
        <v>#N/A</v>
      </c>
      <c r="O700" s="20" t="e">
        <f>INDEX(bureaux!$A:$H,MATCH($E700,bureaux!$A:$A,0),8)</f>
        <v>#N/A</v>
      </c>
      <c r="P700" s="91" t="e">
        <f>_xlfn.CONCAT(INDEX(bureaux!$A:$H,MATCH($E700,bureaux!$A:$A,0),4)," ",INDEX(bureaux!$A:$H,MATCH($E700,bureaux!$A:$A,0),5))</f>
        <v>#N/A</v>
      </c>
      <c r="Q700" s="20" t="e">
        <f>INDEX(bureaux!$A:$G,MATCH($E700,bureaux!$A:$A,0),6)</f>
        <v>#N/A</v>
      </c>
      <c r="R700" s="20" t="e">
        <f>INDEX(bureaux!$A:$G,MATCH($E700,bureaux!$A:$A,0),7)</f>
        <v>#N/A</v>
      </c>
    </row>
    <row r="701" spans="1:18" x14ac:dyDescent="0.25">
      <c r="A701" s="20">
        <f>'Elegio-Electors'!C701</f>
        <v>0</v>
      </c>
      <c r="B701" s="20">
        <f>'Elegio-Electors'!B701</f>
        <v>0</v>
      </c>
      <c r="C701" s="91">
        <f>IF(Procédure!$C$33=2,'Elegio-Electors'!D701,Procédure!$C$33)</f>
        <v>0</v>
      </c>
      <c r="D701" s="20">
        <f>'Elegio-Electors'!E701</f>
        <v>0</v>
      </c>
      <c r="E701" s="91" t="str">
        <f>IF(LEFT(RIGHT('Elegio-Electors'!L701,2),1)="C",'Elegio-Electors'!L701,IF(LEFT(RIGHT('Elegio-Electors'!M701,2),1)="C",'Elegio-Electors'!M701,""))</f>
        <v/>
      </c>
      <c r="F701" s="91" t="str">
        <f>IF(LEFT(RIGHT('Elegio-Electors'!L701,2),1)="O",'Elegio-Electors'!L701,IF(LEFT(RIGHT('Elegio-Electors'!M701,2),1)="O",'Elegio-Electors'!M701,""))</f>
        <v/>
      </c>
      <c r="G701" s="91" t="s">
        <v>166</v>
      </c>
      <c r="H701" s="91" t="s">
        <v>167</v>
      </c>
      <c r="I701" s="20" t="e">
        <f t="shared" si="50"/>
        <v>#N/A</v>
      </c>
      <c r="J701" s="20" t="e">
        <f t="shared" si="51"/>
        <v>#N/A</v>
      </c>
      <c r="K701" s="91" t="e">
        <f>INDEX(bureaux!$A:$I,MATCH($E701,bureaux!$A:$A,0),9)</f>
        <v>#N/A</v>
      </c>
      <c r="L701" s="91" t="e">
        <f t="shared" si="52"/>
        <v>#N/A</v>
      </c>
      <c r="M701" s="91" t="e">
        <f t="shared" si="53"/>
        <v>#N/A</v>
      </c>
      <c r="N701" s="20" t="e">
        <f t="shared" si="54"/>
        <v>#N/A</v>
      </c>
      <c r="O701" s="20" t="e">
        <f>INDEX(bureaux!$A:$H,MATCH($E701,bureaux!$A:$A,0),8)</f>
        <v>#N/A</v>
      </c>
      <c r="P701" s="91" t="e">
        <f>_xlfn.CONCAT(INDEX(bureaux!$A:$H,MATCH($E701,bureaux!$A:$A,0),4)," ",INDEX(bureaux!$A:$H,MATCH($E701,bureaux!$A:$A,0),5))</f>
        <v>#N/A</v>
      </c>
      <c r="Q701" s="20" t="e">
        <f>INDEX(bureaux!$A:$G,MATCH($E701,bureaux!$A:$A,0),6)</f>
        <v>#N/A</v>
      </c>
      <c r="R701" s="20" t="e">
        <f>INDEX(bureaux!$A:$G,MATCH($E701,bureaux!$A:$A,0),7)</f>
        <v>#N/A</v>
      </c>
    </row>
    <row r="702" spans="1:18" x14ac:dyDescent="0.25">
      <c r="A702" s="20">
        <f>'Elegio-Electors'!C702</f>
        <v>0</v>
      </c>
      <c r="B702" s="20">
        <f>'Elegio-Electors'!B702</f>
        <v>0</v>
      </c>
      <c r="C702" s="91">
        <f>IF(Procédure!$C$33=2,'Elegio-Electors'!D702,Procédure!$C$33)</f>
        <v>0</v>
      </c>
      <c r="D702" s="20">
        <f>'Elegio-Electors'!E702</f>
        <v>0</v>
      </c>
      <c r="E702" s="91" t="str">
        <f>IF(LEFT(RIGHT('Elegio-Electors'!L702,2),1)="C",'Elegio-Electors'!L702,IF(LEFT(RIGHT('Elegio-Electors'!M702,2),1)="C",'Elegio-Electors'!M702,""))</f>
        <v/>
      </c>
      <c r="F702" s="91" t="str">
        <f>IF(LEFT(RIGHT('Elegio-Electors'!L702,2),1)="O",'Elegio-Electors'!L702,IF(LEFT(RIGHT('Elegio-Electors'!M702,2),1)="O",'Elegio-Electors'!M702,""))</f>
        <v/>
      </c>
      <c r="G702" s="91" t="s">
        <v>166</v>
      </c>
      <c r="H702" s="91" t="s">
        <v>167</v>
      </c>
      <c r="I702" s="20" t="e">
        <f t="shared" si="50"/>
        <v>#N/A</v>
      </c>
      <c r="J702" s="20" t="e">
        <f t="shared" si="51"/>
        <v>#N/A</v>
      </c>
      <c r="K702" s="91" t="e">
        <f>INDEX(bureaux!$A:$I,MATCH($E702,bureaux!$A:$A,0),9)</f>
        <v>#N/A</v>
      </c>
      <c r="L702" s="91" t="e">
        <f t="shared" si="52"/>
        <v>#N/A</v>
      </c>
      <c r="M702" s="91" t="e">
        <f t="shared" si="53"/>
        <v>#N/A</v>
      </c>
      <c r="N702" s="20" t="e">
        <f t="shared" si="54"/>
        <v>#N/A</v>
      </c>
      <c r="O702" s="20" t="e">
        <f>INDEX(bureaux!$A:$H,MATCH($E702,bureaux!$A:$A,0),8)</f>
        <v>#N/A</v>
      </c>
      <c r="P702" s="91" t="e">
        <f>_xlfn.CONCAT(INDEX(bureaux!$A:$H,MATCH($E702,bureaux!$A:$A,0),4)," ",INDEX(bureaux!$A:$H,MATCH($E702,bureaux!$A:$A,0),5))</f>
        <v>#N/A</v>
      </c>
      <c r="Q702" s="20" t="e">
        <f>INDEX(bureaux!$A:$G,MATCH($E702,bureaux!$A:$A,0),6)</f>
        <v>#N/A</v>
      </c>
      <c r="R702" s="20" t="e">
        <f>INDEX(bureaux!$A:$G,MATCH($E702,bureaux!$A:$A,0),7)</f>
        <v>#N/A</v>
      </c>
    </row>
    <row r="703" spans="1:18" x14ac:dyDescent="0.25">
      <c r="A703" s="20">
        <f>'Elegio-Electors'!C703</f>
        <v>0</v>
      </c>
      <c r="B703" s="20">
        <f>'Elegio-Electors'!B703</f>
        <v>0</v>
      </c>
      <c r="C703" s="91">
        <f>IF(Procédure!$C$33=2,'Elegio-Electors'!D703,Procédure!$C$33)</f>
        <v>0</v>
      </c>
      <c r="D703" s="20">
        <f>'Elegio-Electors'!E703</f>
        <v>0</v>
      </c>
      <c r="E703" s="91" t="str">
        <f>IF(LEFT(RIGHT('Elegio-Electors'!L703,2),1)="C",'Elegio-Electors'!L703,IF(LEFT(RIGHT('Elegio-Electors'!M703,2),1)="C",'Elegio-Electors'!M703,""))</f>
        <v/>
      </c>
      <c r="F703" s="91" t="str">
        <f>IF(LEFT(RIGHT('Elegio-Electors'!L703,2),1)="O",'Elegio-Electors'!L703,IF(LEFT(RIGHT('Elegio-Electors'!M703,2),1)="O",'Elegio-Electors'!M703,""))</f>
        <v/>
      </c>
      <c r="G703" s="91" t="s">
        <v>166</v>
      </c>
      <c r="H703" s="91" t="s">
        <v>167</v>
      </c>
      <c r="I703" s="20" t="e">
        <f t="shared" si="50"/>
        <v>#N/A</v>
      </c>
      <c r="J703" s="20" t="e">
        <f t="shared" si="51"/>
        <v>#N/A</v>
      </c>
      <c r="K703" s="91" t="e">
        <f>INDEX(bureaux!$A:$I,MATCH($E703,bureaux!$A:$A,0),9)</f>
        <v>#N/A</v>
      </c>
      <c r="L703" s="91" t="e">
        <f t="shared" si="52"/>
        <v>#N/A</v>
      </c>
      <c r="M703" s="91" t="e">
        <f t="shared" si="53"/>
        <v>#N/A</v>
      </c>
      <c r="N703" s="20" t="e">
        <f t="shared" si="54"/>
        <v>#N/A</v>
      </c>
      <c r="O703" s="20" t="e">
        <f>INDEX(bureaux!$A:$H,MATCH($E703,bureaux!$A:$A,0),8)</f>
        <v>#N/A</v>
      </c>
      <c r="P703" s="91" t="e">
        <f>_xlfn.CONCAT(INDEX(bureaux!$A:$H,MATCH($E703,bureaux!$A:$A,0),4)," ",INDEX(bureaux!$A:$H,MATCH($E703,bureaux!$A:$A,0),5))</f>
        <v>#N/A</v>
      </c>
      <c r="Q703" s="20" t="e">
        <f>INDEX(bureaux!$A:$G,MATCH($E703,bureaux!$A:$A,0),6)</f>
        <v>#N/A</v>
      </c>
      <c r="R703" s="20" t="e">
        <f>INDEX(bureaux!$A:$G,MATCH($E703,bureaux!$A:$A,0),7)</f>
        <v>#N/A</v>
      </c>
    </row>
    <row r="704" spans="1:18" x14ac:dyDescent="0.25">
      <c r="A704" s="20">
        <f>'Elegio-Electors'!C704</f>
        <v>0</v>
      </c>
      <c r="B704" s="20">
        <f>'Elegio-Electors'!B704</f>
        <v>0</v>
      </c>
      <c r="C704" s="91">
        <f>IF(Procédure!$C$33=2,'Elegio-Electors'!D704,Procédure!$C$33)</f>
        <v>0</v>
      </c>
      <c r="D704" s="20">
        <f>'Elegio-Electors'!E704</f>
        <v>0</v>
      </c>
      <c r="E704" s="91" t="str">
        <f>IF(LEFT(RIGHT('Elegio-Electors'!L704,2),1)="C",'Elegio-Electors'!L704,IF(LEFT(RIGHT('Elegio-Electors'!M704,2),1)="C",'Elegio-Electors'!M704,""))</f>
        <v/>
      </c>
      <c r="F704" s="91" t="str">
        <f>IF(LEFT(RIGHT('Elegio-Electors'!L704,2),1)="O",'Elegio-Electors'!L704,IF(LEFT(RIGHT('Elegio-Electors'!M704,2),1)="O",'Elegio-Electors'!M704,""))</f>
        <v/>
      </c>
      <c r="G704" s="91" t="s">
        <v>166</v>
      </c>
      <c r="H704" s="91" t="s">
        <v>167</v>
      </c>
      <c r="I704" s="20" t="e">
        <f t="shared" si="50"/>
        <v>#N/A</v>
      </c>
      <c r="J704" s="20" t="e">
        <f t="shared" si="51"/>
        <v>#N/A</v>
      </c>
      <c r="K704" s="91" t="e">
        <f>INDEX(bureaux!$A:$I,MATCH($E704,bureaux!$A:$A,0),9)</f>
        <v>#N/A</v>
      </c>
      <c r="L704" s="91" t="e">
        <f t="shared" si="52"/>
        <v>#N/A</v>
      </c>
      <c r="M704" s="91" t="e">
        <f t="shared" si="53"/>
        <v>#N/A</v>
      </c>
      <c r="N704" s="20" t="e">
        <f t="shared" si="54"/>
        <v>#N/A</v>
      </c>
      <c r="O704" s="20" t="e">
        <f>INDEX(bureaux!$A:$H,MATCH($E704,bureaux!$A:$A,0),8)</f>
        <v>#N/A</v>
      </c>
      <c r="P704" s="91" t="e">
        <f>_xlfn.CONCAT(INDEX(bureaux!$A:$H,MATCH($E704,bureaux!$A:$A,0),4)," ",INDEX(bureaux!$A:$H,MATCH($E704,bureaux!$A:$A,0),5))</f>
        <v>#N/A</v>
      </c>
      <c r="Q704" s="20" t="e">
        <f>INDEX(bureaux!$A:$G,MATCH($E704,bureaux!$A:$A,0),6)</f>
        <v>#N/A</v>
      </c>
      <c r="R704" s="20" t="e">
        <f>INDEX(bureaux!$A:$G,MATCH($E704,bureaux!$A:$A,0),7)</f>
        <v>#N/A</v>
      </c>
    </row>
    <row r="705" spans="1:18" x14ac:dyDescent="0.25">
      <c r="A705" s="20">
        <f>'Elegio-Electors'!C705</f>
        <v>0</v>
      </c>
      <c r="B705" s="20">
        <f>'Elegio-Electors'!B705</f>
        <v>0</v>
      </c>
      <c r="C705" s="91">
        <f>IF(Procédure!$C$33=2,'Elegio-Electors'!D705,Procédure!$C$33)</f>
        <v>0</v>
      </c>
      <c r="D705" s="20">
        <f>'Elegio-Electors'!E705</f>
        <v>0</v>
      </c>
      <c r="E705" s="91" t="str">
        <f>IF(LEFT(RIGHT('Elegio-Electors'!L705,2),1)="C",'Elegio-Electors'!L705,IF(LEFT(RIGHT('Elegio-Electors'!M705,2),1)="C",'Elegio-Electors'!M705,""))</f>
        <v/>
      </c>
      <c r="F705" s="91" t="str">
        <f>IF(LEFT(RIGHT('Elegio-Electors'!L705,2),1)="O",'Elegio-Electors'!L705,IF(LEFT(RIGHT('Elegio-Electors'!M705,2),1)="O",'Elegio-Electors'!M705,""))</f>
        <v/>
      </c>
      <c r="G705" s="91" t="s">
        <v>166</v>
      </c>
      <c r="H705" s="91" t="s">
        <v>167</v>
      </c>
      <c r="I705" s="20" t="e">
        <f t="shared" si="50"/>
        <v>#N/A</v>
      </c>
      <c r="J705" s="20" t="e">
        <f t="shared" si="51"/>
        <v>#N/A</v>
      </c>
      <c r="K705" s="91" t="e">
        <f>INDEX(bureaux!$A:$I,MATCH($E705,bureaux!$A:$A,0),9)</f>
        <v>#N/A</v>
      </c>
      <c r="L705" s="91" t="e">
        <f t="shared" si="52"/>
        <v>#N/A</v>
      </c>
      <c r="M705" s="91" t="e">
        <f t="shared" si="53"/>
        <v>#N/A</v>
      </c>
      <c r="N705" s="20" t="e">
        <f t="shared" si="54"/>
        <v>#N/A</v>
      </c>
      <c r="O705" s="20" t="e">
        <f>INDEX(bureaux!$A:$H,MATCH($E705,bureaux!$A:$A,0),8)</f>
        <v>#N/A</v>
      </c>
      <c r="P705" s="91" t="e">
        <f>_xlfn.CONCAT(INDEX(bureaux!$A:$H,MATCH($E705,bureaux!$A:$A,0),4)," ",INDEX(bureaux!$A:$H,MATCH($E705,bureaux!$A:$A,0),5))</f>
        <v>#N/A</v>
      </c>
      <c r="Q705" s="20" t="e">
        <f>INDEX(bureaux!$A:$G,MATCH($E705,bureaux!$A:$A,0),6)</f>
        <v>#N/A</v>
      </c>
      <c r="R705" s="20" t="e">
        <f>INDEX(bureaux!$A:$G,MATCH($E705,bureaux!$A:$A,0),7)</f>
        <v>#N/A</v>
      </c>
    </row>
    <row r="706" spans="1:18" x14ac:dyDescent="0.25">
      <c r="A706" s="20">
        <f>'Elegio-Electors'!C706</f>
        <v>0</v>
      </c>
      <c r="B706" s="20">
        <f>'Elegio-Electors'!B706</f>
        <v>0</v>
      </c>
      <c r="C706" s="91">
        <f>IF(Procédure!$C$33=2,'Elegio-Electors'!D706,Procédure!$C$33)</f>
        <v>0</v>
      </c>
      <c r="D706" s="20">
        <f>'Elegio-Electors'!E706</f>
        <v>0</v>
      </c>
      <c r="E706" s="91" t="str">
        <f>IF(LEFT(RIGHT('Elegio-Electors'!L706,2),1)="C",'Elegio-Electors'!L706,IF(LEFT(RIGHT('Elegio-Electors'!M706,2),1)="C",'Elegio-Electors'!M706,""))</f>
        <v/>
      </c>
      <c r="F706" s="91" t="str">
        <f>IF(LEFT(RIGHT('Elegio-Electors'!L706,2),1)="O",'Elegio-Electors'!L706,IF(LEFT(RIGHT('Elegio-Electors'!M706,2),1)="O",'Elegio-Electors'!M706,""))</f>
        <v/>
      </c>
      <c r="G706" s="91" t="s">
        <v>166</v>
      </c>
      <c r="H706" s="91" t="s">
        <v>167</v>
      </c>
      <c r="I706" s="20" t="e">
        <f t="shared" si="50"/>
        <v>#N/A</v>
      </c>
      <c r="J706" s="20" t="e">
        <f t="shared" si="51"/>
        <v>#N/A</v>
      </c>
      <c r="K706" s="91" t="e">
        <f>INDEX(bureaux!$A:$I,MATCH($E706,bureaux!$A:$A,0),9)</f>
        <v>#N/A</v>
      </c>
      <c r="L706" s="91" t="e">
        <f t="shared" si="52"/>
        <v>#N/A</v>
      </c>
      <c r="M706" s="91" t="e">
        <f t="shared" si="53"/>
        <v>#N/A</v>
      </c>
      <c r="N706" s="20" t="e">
        <f t="shared" si="54"/>
        <v>#N/A</v>
      </c>
      <c r="O706" s="20" t="e">
        <f>INDEX(bureaux!$A:$H,MATCH($E706,bureaux!$A:$A,0),8)</f>
        <v>#N/A</v>
      </c>
      <c r="P706" s="91" t="e">
        <f>_xlfn.CONCAT(INDEX(bureaux!$A:$H,MATCH($E706,bureaux!$A:$A,0),4)," ",INDEX(bureaux!$A:$H,MATCH($E706,bureaux!$A:$A,0),5))</f>
        <v>#N/A</v>
      </c>
      <c r="Q706" s="20" t="e">
        <f>INDEX(bureaux!$A:$G,MATCH($E706,bureaux!$A:$A,0),6)</f>
        <v>#N/A</v>
      </c>
      <c r="R706" s="20" t="e">
        <f>INDEX(bureaux!$A:$G,MATCH($E706,bureaux!$A:$A,0),7)</f>
        <v>#N/A</v>
      </c>
    </row>
    <row r="707" spans="1:18" x14ac:dyDescent="0.25">
      <c r="A707" s="20">
        <f>'Elegio-Electors'!C707</f>
        <v>0</v>
      </c>
      <c r="B707" s="20">
        <f>'Elegio-Electors'!B707</f>
        <v>0</v>
      </c>
      <c r="C707" s="91">
        <f>IF(Procédure!$C$33=2,'Elegio-Electors'!D707,Procédure!$C$33)</f>
        <v>0</v>
      </c>
      <c r="D707" s="20">
        <f>'Elegio-Electors'!E707</f>
        <v>0</v>
      </c>
      <c r="E707" s="91" t="str">
        <f>IF(LEFT(RIGHT('Elegio-Electors'!L707,2),1)="C",'Elegio-Electors'!L707,IF(LEFT(RIGHT('Elegio-Electors'!M707,2),1)="C",'Elegio-Electors'!M707,""))</f>
        <v/>
      </c>
      <c r="F707" s="91" t="str">
        <f>IF(LEFT(RIGHT('Elegio-Electors'!L707,2),1)="O",'Elegio-Electors'!L707,IF(LEFT(RIGHT('Elegio-Electors'!M707,2),1)="O",'Elegio-Electors'!M707,""))</f>
        <v/>
      </c>
      <c r="G707" s="91" t="s">
        <v>166</v>
      </c>
      <c r="H707" s="91" t="s">
        <v>167</v>
      </c>
      <c r="I707" s="20" t="e">
        <f t="shared" ref="I707:I770" si="55">_xlfn.SWITCH(RIGHT(E707,1),"B","bedienden","A","arbeiders","J","jongeren","K","kader")</f>
        <v>#N/A</v>
      </c>
      <c r="J707" s="20" t="e">
        <f t="shared" ref="J707:J770" si="56">_xlfn.SWITCH(RIGHT(E707,1),"B","employés","A","ouvriers","J","jeunes","K","cadre")</f>
        <v>#N/A</v>
      </c>
      <c r="K707" s="91" t="e">
        <f>INDEX(bureaux!$A:$I,MATCH($E707,bureaux!$A:$A,0),9)</f>
        <v>#N/A</v>
      </c>
      <c r="L707" s="91" t="e">
        <f t="shared" ref="L707:L770" si="57">_xlfn.CONCAT(G707," ",K707," CPBW ",I707)</f>
        <v>#N/A</v>
      </c>
      <c r="M707" s="91" t="e">
        <f t="shared" ref="M707:M770" si="58">_xlfn.CONCAT(H707," ",K707," CPPT ",J707)</f>
        <v>#N/A</v>
      </c>
      <c r="N707" s="20" t="e">
        <f t="shared" ref="N707:N770" si="59">IF(C707="NL",L707,M707)</f>
        <v>#N/A</v>
      </c>
      <c r="O707" s="20" t="e">
        <f>INDEX(bureaux!$A:$H,MATCH($E707,bureaux!$A:$A,0),8)</f>
        <v>#N/A</v>
      </c>
      <c r="P707" s="91" t="e">
        <f>_xlfn.CONCAT(INDEX(bureaux!$A:$H,MATCH($E707,bureaux!$A:$A,0),4)," ",INDEX(bureaux!$A:$H,MATCH($E707,bureaux!$A:$A,0),5))</f>
        <v>#N/A</v>
      </c>
      <c r="Q707" s="20" t="e">
        <f>INDEX(bureaux!$A:$G,MATCH($E707,bureaux!$A:$A,0),6)</f>
        <v>#N/A</v>
      </c>
      <c r="R707" s="20" t="e">
        <f>INDEX(bureaux!$A:$G,MATCH($E707,bureaux!$A:$A,0),7)</f>
        <v>#N/A</v>
      </c>
    </row>
    <row r="708" spans="1:18" x14ac:dyDescent="0.25">
      <c r="A708" s="20">
        <f>'Elegio-Electors'!C708</f>
        <v>0</v>
      </c>
      <c r="B708" s="20">
        <f>'Elegio-Electors'!B708</f>
        <v>0</v>
      </c>
      <c r="C708" s="91">
        <f>IF(Procédure!$C$33=2,'Elegio-Electors'!D708,Procédure!$C$33)</f>
        <v>0</v>
      </c>
      <c r="D708" s="20">
        <f>'Elegio-Electors'!E708</f>
        <v>0</v>
      </c>
      <c r="E708" s="91" t="str">
        <f>IF(LEFT(RIGHT('Elegio-Electors'!L708,2),1)="C",'Elegio-Electors'!L708,IF(LEFT(RIGHT('Elegio-Electors'!M708,2),1)="C",'Elegio-Electors'!M708,""))</f>
        <v/>
      </c>
      <c r="F708" s="91" t="str">
        <f>IF(LEFT(RIGHT('Elegio-Electors'!L708,2),1)="O",'Elegio-Electors'!L708,IF(LEFT(RIGHT('Elegio-Electors'!M708,2),1)="O",'Elegio-Electors'!M708,""))</f>
        <v/>
      </c>
      <c r="G708" s="91" t="s">
        <v>166</v>
      </c>
      <c r="H708" s="91" t="s">
        <v>167</v>
      </c>
      <c r="I708" s="20" t="e">
        <f t="shared" si="55"/>
        <v>#N/A</v>
      </c>
      <c r="J708" s="20" t="e">
        <f t="shared" si="56"/>
        <v>#N/A</v>
      </c>
      <c r="K708" s="91" t="e">
        <f>INDEX(bureaux!$A:$I,MATCH($E708,bureaux!$A:$A,0),9)</f>
        <v>#N/A</v>
      </c>
      <c r="L708" s="91" t="e">
        <f t="shared" si="57"/>
        <v>#N/A</v>
      </c>
      <c r="M708" s="91" t="e">
        <f t="shared" si="58"/>
        <v>#N/A</v>
      </c>
      <c r="N708" s="20" t="e">
        <f t="shared" si="59"/>
        <v>#N/A</v>
      </c>
      <c r="O708" s="20" t="e">
        <f>INDEX(bureaux!$A:$H,MATCH($E708,bureaux!$A:$A,0),8)</f>
        <v>#N/A</v>
      </c>
      <c r="P708" s="91" t="e">
        <f>_xlfn.CONCAT(INDEX(bureaux!$A:$H,MATCH($E708,bureaux!$A:$A,0),4)," ",INDEX(bureaux!$A:$H,MATCH($E708,bureaux!$A:$A,0),5))</f>
        <v>#N/A</v>
      </c>
      <c r="Q708" s="20" t="e">
        <f>INDEX(bureaux!$A:$G,MATCH($E708,bureaux!$A:$A,0),6)</f>
        <v>#N/A</v>
      </c>
      <c r="R708" s="20" t="e">
        <f>INDEX(bureaux!$A:$G,MATCH($E708,bureaux!$A:$A,0),7)</f>
        <v>#N/A</v>
      </c>
    </row>
    <row r="709" spans="1:18" x14ac:dyDescent="0.25">
      <c r="A709" s="20">
        <f>'Elegio-Electors'!C709</f>
        <v>0</v>
      </c>
      <c r="B709" s="20">
        <f>'Elegio-Electors'!B709</f>
        <v>0</v>
      </c>
      <c r="C709" s="91">
        <f>IF(Procédure!$C$33=2,'Elegio-Electors'!D709,Procédure!$C$33)</f>
        <v>0</v>
      </c>
      <c r="D709" s="20">
        <f>'Elegio-Electors'!E709</f>
        <v>0</v>
      </c>
      <c r="E709" s="91" t="str">
        <f>IF(LEFT(RIGHT('Elegio-Electors'!L709,2),1)="C",'Elegio-Electors'!L709,IF(LEFT(RIGHT('Elegio-Electors'!M709,2),1)="C",'Elegio-Electors'!M709,""))</f>
        <v/>
      </c>
      <c r="F709" s="91" t="str">
        <f>IF(LEFT(RIGHT('Elegio-Electors'!L709,2),1)="O",'Elegio-Electors'!L709,IF(LEFT(RIGHT('Elegio-Electors'!M709,2),1)="O",'Elegio-Electors'!M709,""))</f>
        <v/>
      </c>
      <c r="G709" s="91" t="s">
        <v>166</v>
      </c>
      <c r="H709" s="91" t="s">
        <v>167</v>
      </c>
      <c r="I709" s="20" t="e">
        <f t="shared" si="55"/>
        <v>#N/A</v>
      </c>
      <c r="J709" s="20" t="e">
        <f t="shared" si="56"/>
        <v>#N/A</v>
      </c>
      <c r="K709" s="91" t="e">
        <f>INDEX(bureaux!$A:$I,MATCH($E709,bureaux!$A:$A,0),9)</f>
        <v>#N/A</v>
      </c>
      <c r="L709" s="91" t="e">
        <f t="shared" si="57"/>
        <v>#N/A</v>
      </c>
      <c r="M709" s="91" t="e">
        <f t="shared" si="58"/>
        <v>#N/A</v>
      </c>
      <c r="N709" s="20" t="e">
        <f t="shared" si="59"/>
        <v>#N/A</v>
      </c>
      <c r="O709" s="20" t="e">
        <f>INDEX(bureaux!$A:$H,MATCH($E709,bureaux!$A:$A,0),8)</f>
        <v>#N/A</v>
      </c>
      <c r="P709" s="91" t="e">
        <f>_xlfn.CONCAT(INDEX(bureaux!$A:$H,MATCH($E709,bureaux!$A:$A,0),4)," ",INDEX(bureaux!$A:$H,MATCH($E709,bureaux!$A:$A,0),5))</f>
        <v>#N/A</v>
      </c>
      <c r="Q709" s="20" t="e">
        <f>INDEX(bureaux!$A:$G,MATCH($E709,bureaux!$A:$A,0),6)</f>
        <v>#N/A</v>
      </c>
      <c r="R709" s="20" t="e">
        <f>INDEX(bureaux!$A:$G,MATCH($E709,bureaux!$A:$A,0),7)</f>
        <v>#N/A</v>
      </c>
    </row>
    <row r="710" spans="1:18" x14ac:dyDescent="0.25">
      <c r="A710" s="20">
        <f>'Elegio-Electors'!C710</f>
        <v>0</v>
      </c>
      <c r="B710" s="20">
        <f>'Elegio-Electors'!B710</f>
        <v>0</v>
      </c>
      <c r="C710" s="91">
        <f>IF(Procédure!$C$33=2,'Elegio-Electors'!D710,Procédure!$C$33)</f>
        <v>0</v>
      </c>
      <c r="D710" s="20">
        <f>'Elegio-Electors'!E710</f>
        <v>0</v>
      </c>
      <c r="E710" s="91" t="str">
        <f>IF(LEFT(RIGHT('Elegio-Electors'!L710,2),1)="C",'Elegio-Electors'!L710,IF(LEFT(RIGHT('Elegio-Electors'!M710,2),1)="C",'Elegio-Electors'!M710,""))</f>
        <v/>
      </c>
      <c r="F710" s="91" t="str">
        <f>IF(LEFT(RIGHT('Elegio-Electors'!L710,2),1)="O",'Elegio-Electors'!L710,IF(LEFT(RIGHT('Elegio-Electors'!M710,2),1)="O",'Elegio-Electors'!M710,""))</f>
        <v/>
      </c>
      <c r="G710" s="91" t="s">
        <v>166</v>
      </c>
      <c r="H710" s="91" t="s">
        <v>167</v>
      </c>
      <c r="I710" s="20" t="e">
        <f t="shared" si="55"/>
        <v>#N/A</v>
      </c>
      <c r="J710" s="20" t="e">
        <f t="shared" si="56"/>
        <v>#N/A</v>
      </c>
      <c r="K710" s="91" t="e">
        <f>INDEX(bureaux!$A:$I,MATCH($E710,bureaux!$A:$A,0),9)</f>
        <v>#N/A</v>
      </c>
      <c r="L710" s="91" t="e">
        <f t="shared" si="57"/>
        <v>#N/A</v>
      </c>
      <c r="M710" s="91" t="e">
        <f t="shared" si="58"/>
        <v>#N/A</v>
      </c>
      <c r="N710" s="20" t="e">
        <f t="shared" si="59"/>
        <v>#N/A</v>
      </c>
      <c r="O710" s="20" t="e">
        <f>INDEX(bureaux!$A:$H,MATCH($E710,bureaux!$A:$A,0),8)</f>
        <v>#N/A</v>
      </c>
      <c r="P710" s="91" t="e">
        <f>_xlfn.CONCAT(INDEX(bureaux!$A:$H,MATCH($E710,bureaux!$A:$A,0),4)," ",INDEX(bureaux!$A:$H,MATCH($E710,bureaux!$A:$A,0),5))</f>
        <v>#N/A</v>
      </c>
      <c r="Q710" s="20" t="e">
        <f>INDEX(bureaux!$A:$G,MATCH($E710,bureaux!$A:$A,0),6)</f>
        <v>#N/A</v>
      </c>
      <c r="R710" s="20" t="e">
        <f>INDEX(bureaux!$A:$G,MATCH($E710,bureaux!$A:$A,0),7)</f>
        <v>#N/A</v>
      </c>
    </row>
    <row r="711" spans="1:18" x14ac:dyDescent="0.25">
      <c r="A711" s="20">
        <f>'Elegio-Electors'!C711</f>
        <v>0</v>
      </c>
      <c r="B711" s="20">
        <f>'Elegio-Electors'!B711</f>
        <v>0</v>
      </c>
      <c r="C711" s="91">
        <f>IF(Procédure!$C$33=2,'Elegio-Electors'!D711,Procédure!$C$33)</f>
        <v>0</v>
      </c>
      <c r="D711" s="20">
        <f>'Elegio-Electors'!E711</f>
        <v>0</v>
      </c>
      <c r="E711" s="91" t="str">
        <f>IF(LEFT(RIGHT('Elegio-Electors'!L711,2),1)="C",'Elegio-Electors'!L711,IF(LEFT(RIGHT('Elegio-Electors'!M711,2),1)="C",'Elegio-Electors'!M711,""))</f>
        <v/>
      </c>
      <c r="F711" s="91" t="str">
        <f>IF(LEFT(RIGHT('Elegio-Electors'!L711,2),1)="O",'Elegio-Electors'!L711,IF(LEFT(RIGHT('Elegio-Electors'!M711,2),1)="O",'Elegio-Electors'!M711,""))</f>
        <v/>
      </c>
      <c r="G711" s="91" t="s">
        <v>166</v>
      </c>
      <c r="H711" s="91" t="s">
        <v>167</v>
      </c>
      <c r="I711" s="20" t="e">
        <f t="shared" si="55"/>
        <v>#N/A</v>
      </c>
      <c r="J711" s="20" t="e">
        <f t="shared" si="56"/>
        <v>#N/A</v>
      </c>
      <c r="K711" s="91" t="e">
        <f>INDEX(bureaux!$A:$I,MATCH($E711,bureaux!$A:$A,0),9)</f>
        <v>#N/A</v>
      </c>
      <c r="L711" s="91" t="e">
        <f t="shared" si="57"/>
        <v>#N/A</v>
      </c>
      <c r="M711" s="91" t="e">
        <f t="shared" si="58"/>
        <v>#N/A</v>
      </c>
      <c r="N711" s="20" t="e">
        <f t="shared" si="59"/>
        <v>#N/A</v>
      </c>
      <c r="O711" s="20" t="e">
        <f>INDEX(bureaux!$A:$H,MATCH($E711,bureaux!$A:$A,0),8)</f>
        <v>#N/A</v>
      </c>
      <c r="P711" s="91" t="e">
        <f>_xlfn.CONCAT(INDEX(bureaux!$A:$H,MATCH($E711,bureaux!$A:$A,0),4)," ",INDEX(bureaux!$A:$H,MATCH($E711,bureaux!$A:$A,0),5))</f>
        <v>#N/A</v>
      </c>
      <c r="Q711" s="20" t="e">
        <f>INDEX(bureaux!$A:$G,MATCH($E711,bureaux!$A:$A,0),6)</f>
        <v>#N/A</v>
      </c>
      <c r="R711" s="20" t="e">
        <f>INDEX(bureaux!$A:$G,MATCH($E711,bureaux!$A:$A,0),7)</f>
        <v>#N/A</v>
      </c>
    </row>
    <row r="712" spans="1:18" x14ac:dyDescent="0.25">
      <c r="A712" s="20">
        <f>'Elegio-Electors'!C712</f>
        <v>0</v>
      </c>
      <c r="B712" s="20">
        <f>'Elegio-Electors'!B712</f>
        <v>0</v>
      </c>
      <c r="C712" s="91">
        <f>IF(Procédure!$C$33=2,'Elegio-Electors'!D712,Procédure!$C$33)</f>
        <v>0</v>
      </c>
      <c r="D712" s="20">
        <f>'Elegio-Electors'!E712</f>
        <v>0</v>
      </c>
      <c r="E712" s="91" t="str">
        <f>IF(LEFT(RIGHT('Elegio-Electors'!L712,2),1)="C",'Elegio-Electors'!L712,IF(LEFT(RIGHT('Elegio-Electors'!M712,2),1)="C",'Elegio-Electors'!M712,""))</f>
        <v/>
      </c>
      <c r="F712" s="91" t="str">
        <f>IF(LEFT(RIGHT('Elegio-Electors'!L712,2),1)="O",'Elegio-Electors'!L712,IF(LEFT(RIGHT('Elegio-Electors'!M712,2),1)="O",'Elegio-Electors'!M712,""))</f>
        <v/>
      </c>
      <c r="G712" s="91" t="s">
        <v>166</v>
      </c>
      <c r="H712" s="91" t="s">
        <v>167</v>
      </c>
      <c r="I712" s="20" t="e">
        <f t="shared" si="55"/>
        <v>#N/A</v>
      </c>
      <c r="J712" s="20" t="e">
        <f t="shared" si="56"/>
        <v>#N/A</v>
      </c>
      <c r="K712" s="91" t="e">
        <f>INDEX(bureaux!$A:$I,MATCH($E712,bureaux!$A:$A,0),9)</f>
        <v>#N/A</v>
      </c>
      <c r="L712" s="91" t="e">
        <f t="shared" si="57"/>
        <v>#N/A</v>
      </c>
      <c r="M712" s="91" t="e">
        <f t="shared" si="58"/>
        <v>#N/A</v>
      </c>
      <c r="N712" s="20" t="e">
        <f t="shared" si="59"/>
        <v>#N/A</v>
      </c>
      <c r="O712" s="20" t="e">
        <f>INDEX(bureaux!$A:$H,MATCH($E712,bureaux!$A:$A,0),8)</f>
        <v>#N/A</v>
      </c>
      <c r="P712" s="91" t="e">
        <f>_xlfn.CONCAT(INDEX(bureaux!$A:$H,MATCH($E712,bureaux!$A:$A,0),4)," ",INDEX(bureaux!$A:$H,MATCH($E712,bureaux!$A:$A,0),5))</f>
        <v>#N/A</v>
      </c>
      <c r="Q712" s="20" t="e">
        <f>INDEX(bureaux!$A:$G,MATCH($E712,bureaux!$A:$A,0),6)</f>
        <v>#N/A</v>
      </c>
      <c r="R712" s="20" t="e">
        <f>INDEX(bureaux!$A:$G,MATCH($E712,bureaux!$A:$A,0),7)</f>
        <v>#N/A</v>
      </c>
    </row>
    <row r="713" spans="1:18" x14ac:dyDescent="0.25">
      <c r="A713" s="20">
        <f>'Elegio-Electors'!C713</f>
        <v>0</v>
      </c>
      <c r="B713" s="20">
        <f>'Elegio-Electors'!B713</f>
        <v>0</v>
      </c>
      <c r="C713" s="91">
        <f>IF(Procédure!$C$33=2,'Elegio-Electors'!D713,Procédure!$C$33)</f>
        <v>0</v>
      </c>
      <c r="D713" s="20">
        <f>'Elegio-Electors'!E713</f>
        <v>0</v>
      </c>
      <c r="E713" s="91" t="str">
        <f>IF(LEFT(RIGHT('Elegio-Electors'!L713,2),1)="C",'Elegio-Electors'!L713,IF(LEFT(RIGHT('Elegio-Electors'!M713,2),1)="C",'Elegio-Electors'!M713,""))</f>
        <v/>
      </c>
      <c r="F713" s="91" t="str">
        <f>IF(LEFT(RIGHT('Elegio-Electors'!L713,2),1)="O",'Elegio-Electors'!L713,IF(LEFT(RIGHT('Elegio-Electors'!M713,2),1)="O",'Elegio-Electors'!M713,""))</f>
        <v/>
      </c>
      <c r="G713" s="91" t="s">
        <v>166</v>
      </c>
      <c r="H713" s="91" t="s">
        <v>167</v>
      </c>
      <c r="I713" s="20" t="e">
        <f t="shared" si="55"/>
        <v>#N/A</v>
      </c>
      <c r="J713" s="20" t="e">
        <f t="shared" si="56"/>
        <v>#N/A</v>
      </c>
      <c r="K713" s="91" t="e">
        <f>INDEX(bureaux!$A:$I,MATCH($E713,bureaux!$A:$A,0),9)</f>
        <v>#N/A</v>
      </c>
      <c r="L713" s="91" t="e">
        <f t="shared" si="57"/>
        <v>#N/A</v>
      </c>
      <c r="M713" s="91" t="e">
        <f t="shared" si="58"/>
        <v>#N/A</v>
      </c>
      <c r="N713" s="20" t="e">
        <f t="shared" si="59"/>
        <v>#N/A</v>
      </c>
      <c r="O713" s="20" t="e">
        <f>INDEX(bureaux!$A:$H,MATCH($E713,bureaux!$A:$A,0),8)</f>
        <v>#N/A</v>
      </c>
      <c r="P713" s="91" t="e">
        <f>_xlfn.CONCAT(INDEX(bureaux!$A:$H,MATCH($E713,bureaux!$A:$A,0),4)," ",INDEX(bureaux!$A:$H,MATCH($E713,bureaux!$A:$A,0),5))</f>
        <v>#N/A</v>
      </c>
      <c r="Q713" s="20" t="e">
        <f>INDEX(bureaux!$A:$G,MATCH($E713,bureaux!$A:$A,0),6)</f>
        <v>#N/A</v>
      </c>
      <c r="R713" s="20" t="e">
        <f>INDEX(bureaux!$A:$G,MATCH($E713,bureaux!$A:$A,0),7)</f>
        <v>#N/A</v>
      </c>
    </row>
    <row r="714" spans="1:18" x14ac:dyDescent="0.25">
      <c r="A714" s="20">
        <f>'Elegio-Electors'!C714</f>
        <v>0</v>
      </c>
      <c r="B714" s="20">
        <f>'Elegio-Electors'!B714</f>
        <v>0</v>
      </c>
      <c r="C714" s="91">
        <f>IF(Procédure!$C$33=2,'Elegio-Electors'!D714,Procédure!$C$33)</f>
        <v>0</v>
      </c>
      <c r="D714" s="20">
        <f>'Elegio-Electors'!E714</f>
        <v>0</v>
      </c>
      <c r="E714" s="91" t="str">
        <f>IF(LEFT(RIGHT('Elegio-Electors'!L714,2),1)="C",'Elegio-Electors'!L714,IF(LEFT(RIGHT('Elegio-Electors'!M714,2),1)="C",'Elegio-Electors'!M714,""))</f>
        <v/>
      </c>
      <c r="F714" s="91" t="str">
        <f>IF(LEFT(RIGHT('Elegio-Electors'!L714,2),1)="O",'Elegio-Electors'!L714,IF(LEFT(RIGHT('Elegio-Electors'!M714,2),1)="O",'Elegio-Electors'!M714,""))</f>
        <v/>
      </c>
      <c r="G714" s="91" t="s">
        <v>166</v>
      </c>
      <c r="H714" s="91" t="s">
        <v>167</v>
      </c>
      <c r="I714" s="20" t="e">
        <f t="shared" si="55"/>
        <v>#N/A</v>
      </c>
      <c r="J714" s="20" t="e">
        <f t="shared" si="56"/>
        <v>#N/A</v>
      </c>
      <c r="K714" s="91" t="e">
        <f>INDEX(bureaux!$A:$I,MATCH($E714,bureaux!$A:$A,0),9)</f>
        <v>#N/A</v>
      </c>
      <c r="L714" s="91" t="e">
        <f t="shared" si="57"/>
        <v>#N/A</v>
      </c>
      <c r="M714" s="91" t="e">
        <f t="shared" si="58"/>
        <v>#N/A</v>
      </c>
      <c r="N714" s="20" t="e">
        <f t="shared" si="59"/>
        <v>#N/A</v>
      </c>
      <c r="O714" s="20" t="e">
        <f>INDEX(bureaux!$A:$H,MATCH($E714,bureaux!$A:$A,0),8)</f>
        <v>#N/A</v>
      </c>
      <c r="P714" s="91" t="e">
        <f>_xlfn.CONCAT(INDEX(bureaux!$A:$H,MATCH($E714,bureaux!$A:$A,0),4)," ",INDEX(bureaux!$A:$H,MATCH($E714,bureaux!$A:$A,0),5))</f>
        <v>#N/A</v>
      </c>
      <c r="Q714" s="20" t="e">
        <f>INDEX(bureaux!$A:$G,MATCH($E714,bureaux!$A:$A,0),6)</f>
        <v>#N/A</v>
      </c>
      <c r="R714" s="20" t="e">
        <f>INDEX(bureaux!$A:$G,MATCH($E714,bureaux!$A:$A,0),7)</f>
        <v>#N/A</v>
      </c>
    </row>
    <row r="715" spans="1:18" x14ac:dyDescent="0.25">
      <c r="A715" s="20">
        <f>'Elegio-Electors'!C715</f>
        <v>0</v>
      </c>
      <c r="B715" s="20">
        <f>'Elegio-Electors'!B715</f>
        <v>0</v>
      </c>
      <c r="C715" s="91">
        <f>IF(Procédure!$C$33=2,'Elegio-Electors'!D715,Procédure!$C$33)</f>
        <v>0</v>
      </c>
      <c r="D715" s="20">
        <f>'Elegio-Electors'!E715</f>
        <v>0</v>
      </c>
      <c r="E715" s="91" t="str">
        <f>IF(LEFT(RIGHT('Elegio-Electors'!L715,2),1)="C",'Elegio-Electors'!L715,IF(LEFT(RIGHT('Elegio-Electors'!M715,2),1)="C",'Elegio-Electors'!M715,""))</f>
        <v/>
      </c>
      <c r="F715" s="91" t="str">
        <f>IF(LEFT(RIGHT('Elegio-Electors'!L715,2),1)="O",'Elegio-Electors'!L715,IF(LEFT(RIGHT('Elegio-Electors'!M715,2),1)="O",'Elegio-Electors'!M715,""))</f>
        <v/>
      </c>
      <c r="G715" s="91" t="s">
        <v>166</v>
      </c>
      <c r="H715" s="91" t="s">
        <v>167</v>
      </c>
      <c r="I715" s="20" t="e">
        <f t="shared" si="55"/>
        <v>#N/A</v>
      </c>
      <c r="J715" s="20" t="e">
        <f t="shared" si="56"/>
        <v>#N/A</v>
      </c>
      <c r="K715" s="91" t="e">
        <f>INDEX(bureaux!$A:$I,MATCH($E715,bureaux!$A:$A,0),9)</f>
        <v>#N/A</v>
      </c>
      <c r="L715" s="91" t="e">
        <f t="shared" si="57"/>
        <v>#N/A</v>
      </c>
      <c r="M715" s="91" t="e">
        <f t="shared" si="58"/>
        <v>#N/A</v>
      </c>
      <c r="N715" s="20" t="e">
        <f t="shared" si="59"/>
        <v>#N/A</v>
      </c>
      <c r="O715" s="20" t="e">
        <f>INDEX(bureaux!$A:$H,MATCH($E715,bureaux!$A:$A,0),8)</f>
        <v>#N/A</v>
      </c>
      <c r="P715" s="91" t="e">
        <f>_xlfn.CONCAT(INDEX(bureaux!$A:$H,MATCH($E715,bureaux!$A:$A,0),4)," ",INDEX(bureaux!$A:$H,MATCH($E715,bureaux!$A:$A,0),5))</f>
        <v>#N/A</v>
      </c>
      <c r="Q715" s="20" t="e">
        <f>INDEX(bureaux!$A:$G,MATCH($E715,bureaux!$A:$A,0),6)</f>
        <v>#N/A</v>
      </c>
      <c r="R715" s="20" t="e">
        <f>INDEX(bureaux!$A:$G,MATCH($E715,bureaux!$A:$A,0),7)</f>
        <v>#N/A</v>
      </c>
    </row>
    <row r="716" spans="1:18" x14ac:dyDescent="0.25">
      <c r="A716" s="20">
        <f>'Elegio-Electors'!C716</f>
        <v>0</v>
      </c>
      <c r="B716" s="20">
        <f>'Elegio-Electors'!B716</f>
        <v>0</v>
      </c>
      <c r="C716" s="91">
        <f>IF(Procédure!$C$33=2,'Elegio-Electors'!D716,Procédure!$C$33)</f>
        <v>0</v>
      </c>
      <c r="D716" s="20">
        <f>'Elegio-Electors'!E716</f>
        <v>0</v>
      </c>
      <c r="E716" s="91" t="str">
        <f>IF(LEFT(RIGHT('Elegio-Electors'!L716,2),1)="C",'Elegio-Electors'!L716,IF(LEFT(RIGHT('Elegio-Electors'!M716,2),1)="C",'Elegio-Electors'!M716,""))</f>
        <v/>
      </c>
      <c r="F716" s="91" t="str">
        <f>IF(LEFT(RIGHT('Elegio-Electors'!L716,2),1)="O",'Elegio-Electors'!L716,IF(LEFT(RIGHT('Elegio-Electors'!M716,2),1)="O",'Elegio-Electors'!M716,""))</f>
        <v/>
      </c>
      <c r="G716" s="91" t="s">
        <v>166</v>
      </c>
      <c r="H716" s="91" t="s">
        <v>167</v>
      </c>
      <c r="I716" s="20" t="e">
        <f t="shared" si="55"/>
        <v>#N/A</v>
      </c>
      <c r="J716" s="20" t="e">
        <f t="shared" si="56"/>
        <v>#N/A</v>
      </c>
      <c r="K716" s="91" t="e">
        <f>INDEX(bureaux!$A:$I,MATCH($E716,bureaux!$A:$A,0),9)</f>
        <v>#N/A</v>
      </c>
      <c r="L716" s="91" t="e">
        <f t="shared" si="57"/>
        <v>#N/A</v>
      </c>
      <c r="M716" s="91" t="e">
        <f t="shared" si="58"/>
        <v>#N/A</v>
      </c>
      <c r="N716" s="20" t="e">
        <f t="shared" si="59"/>
        <v>#N/A</v>
      </c>
      <c r="O716" s="20" t="e">
        <f>INDEX(bureaux!$A:$H,MATCH($E716,bureaux!$A:$A,0),8)</f>
        <v>#N/A</v>
      </c>
      <c r="P716" s="91" t="e">
        <f>_xlfn.CONCAT(INDEX(bureaux!$A:$H,MATCH($E716,bureaux!$A:$A,0),4)," ",INDEX(bureaux!$A:$H,MATCH($E716,bureaux!$A:$A,0),5))</f>
        <v>#N/A</v>
      </c>
      <c r="Q716" s="20" t="e">
        <f>INDEX(bureaux!$A:$G,MATCH($E716,bureaux!$A:$A,0),6)</f>
        <v>#N/A</v>
      </c>
      <c r="R716" s="20" t="e">
        <f>INDEX(bureaux!$A:$G,MATCH($E716,bureaux!$A:$A,0),7)</f>
        <v>#N/A</v>
      </c>
    </row>
    <row r="717" spans="1:18" x14ac:dyDescent="0.25">
      <c r="A717" s="20">
        <f>'Elegio-Electors'!C717</f>
        <v>0</v>
      </c>
      <c r="B717" s="20">
        <f>'Elegio-Electors'!B717</f>
        <v>0</v>
      </c>
      <c r="C717" s="91">
        <f>IF(Procédure!$C$33=2,'Elegio-Electors'!D717,Procédure!$C$33)</f>
        <v>0</v>
      </c>
      <c r="D717" s="20">
        <f>'Elegio-Electors'!E717</f>
        <v>0</v>
      </c>
      <c r="E717" s="91" t="str">
        <f>IF(LEFT(RIGHT('Elegio-Electors'!L717,2),1)="C",'Elegio-Electors'!L717,IF(LEFT(RIGHT('Elegio-Electors'!M717,2),1)="C",'Elegio-Electors'!M717,""))</f>
        <v/>
      </c>
      <c r="F717" s="91" t="str">
        <f>IF(LEFT(RIGHT('Elegio-Electors'!L717,2),1)="O",'Elegio-Electors'!L717,IF(LEFT(RIGHT('Elegio-Electors'!M717,2),1)="O",'Elegio-Electors'!M717,""))</f>
        <v/>
      </c>
      <c r="G717" s="91" t="s">
        <v>166</v>
      </c>
      <c r="H717" s="91" t="s">
        <v>167</v>
      </c>
      <c r="I717" s="20" t="e">
        <f t="shared" si="55"/>
        <v>#N/A</v>
      </c>
      <c r="J717" s="20" t="e">
        <f t="shared" si="56"/>
        <v>#N/A</v>
      </c>
      <c r="K717" s="91" t="e">
        <f>INDEX(bureaux!$A:$I,MATCH($E717,bureaux!$A:$A,0),9)</f>
        <v>#N/A</v>
      </c>
      <c r="L717" s="91" t="e">
        <f t="shared" si="57"/>
        <v>#N/A</v>
      </c>
      <c r="M717" s="91" t="e">
        <f t="shared" si="58"/>
        <v>#N/A</v>
      </c>
      <c r="N717" s="20" t="e">
        <f t="shared" si="59"/>
        <v>#N/A</v>
      </c>
      <c r="O717" s="20" t="e">
        <f>INDEX(bureaux!$A:$H,MATCH($E717,bureaux!$A:$A,0),8)</f>
        <v>#N/A</v>
      </c>
      <c r="P717" s="91" t="e">
        <f>_xlfn.CONCAT(INDEX(bureaux!$A:$H,MATCH($E717,bureaux!$A:$A,0),4)," ",INDEX(bureaux!$A:$H,MATCH($E717,bureaux!$A:$A,0),5))</f>
        <v>#N/A</v>
      </c>
      <c r="Q717" s="20" t="e">
        <f>INDEX(bureaux!$A:$G,MATCH($E717,bureaux!$A:$A,0),6)</f>
        <v>#N/A</v>
      </c>
      <c r="R717" s="20" t="e">
        <f>INDEX(bureaux!$A:$G,MATCH($E717,bureaux!$A:$A,0),7)</f>
        <v>#N/A</v>
      </c>
    </row>
    <row r="718" spans="1:18" x14ac:dyDescent="0.25">
      <c r="A718" s="20">
        <f>'Elegio-Electors'!C718</f>
        <v>0</v>
      </c>
      <c r="B718" s="20">
        <f>'Elegio-Electors'!B718</f>
        <v>0</v>
      </c>
      <c r="C718" s="91">
        <f>IF(Procédure!$C$33=2,'Elegio-Electors'!D718,Procédure!$C$33)</f>
        <v>0</v>
      </c>
      <c r="D718" s="20">
        <f>'Elegio-Electors'!E718</f>
        <v>0</v>
      </c>
      <c r="E718" s="91" t="str">
        <f>IF(LEFT(RIGHT('Elegio-Electors'!L718,2),1)="C",'Elegio-Electors'!L718,IF(LEFT(RIGHT('Elegio-Electors'!M718,2),1)="C",'Elegio-Electors'!M718,""))</f>
        <v/>
      </c>
      <c r="F718" s="91" t="str">
        <f>IF(LEFT(RIGHT('Elegio-Electors'!L718,2),1)="O",'Elegio-Electors'!L718,IF(LEFT(RIGHT('Elegio-Electors'!M718,2),1)="O",'Elegio-Electors'!M718,""))</f>
        <v/>
      </c>
      <c r="G718" s="91" t="s">
        <v>166</v>
      </c>
      <c r="H718" s="91" t="s">
        <v>167</v>
      </c>
      <c r="I718" s="20" t="e">
        <f t="shared" si="55"/>
        <v>#N/A</v>
      </c>
      <c r="J718" s="20" t="e">
        <f t="shared" si="56"/>
        <v>#N/A</v>
      </c>
      <c r="K718" s="91" t="e">
        <f>INDEX(bureaux!$A:$I,MATCH($E718,bureaux!$A:$A,0),9)</f>
        <v>#N/A</v>
      </c>
      <c r="L718" s="91" t="e">
        <f t="shared" si="57"/>
        <v>#N/A</v>
      </c>
      <c r="M718" s="91" t="e">
        <f t="shared" si="58"/>
        <v>#N/A</v>
      </c>
      <c r="N718" s="20" t="e">
        <f t="shared" si="59"/>
        <v>#N/A</v>
      </c>
      <c r="O718" s="20" t="e">
        <f>INDEX(bureaux!$A:$H,MATCH($E718,bureaux!$A:$A,0),8)</f>
        <v>#N/A</v>
      </c>
      <c r="P718" s="91" t="e">
        <f>_xlfn.CONCAT(INDEX(bureaux!$A:$H,MATCH($E718,bureaux!$A:$A,0),4)," ",INDEX(bureaux!$A:$H,MATCH($E718,bureaux!$A:$A,0),5))</f>
        <v>#N/A</v>
      </c>
      <c r="Q718" s="20" t="e">
        <f>INDEX(bureaux!$A:$G,MATCH($E718,bureaux!$A:$A,0),6)</f>
        <v>#N/A</v>
      </c>
      <c r="R718" s="20" t="e">
        <f>INDEX(bureaux!$A:$G,MATCH($E718,bureaux!$A:$A,0),7)</f>
        <v>#N/A</v>
      </c>
    </row>
    <row r="719" spans="1:18" x14ac:dyDescent="0.25">
      <c r="A719" s="20">
        <f>'Elegio-Electors'!C719</f>
        <v>0</v>
      </c>
      <c r="B719" s="20">
        <f>'Elegio-Electors'!B719</f>
        <v>0</v>
      </c>
      <c r="C719" s="91">
        <f>IF(Procédure!$C$33=2,'Elegio-Electors'!D719,Procédure!$C$33)</f>
        <v>0</v>
      </c>
      <c r="D719" s="20">
        <f>'Elegio-Electors'!E719</f>
        <v>0</v>
      </c>
      <c r="E719" s="91" t="str">
        <f>IF(LEFT(RIGHT('Elegio-Electors'!L719,2),1)="C",'Elegio-Electors'!L719,IF(LEFT(RIGHT('Elegio-Electors'!M719,2),1)="C",'Elegio-Electors'!M719,""))</f>
        <v/>
      </c>
      <c r="F719" s="91" t="str">
        <f>IF(LEFT(RIGHT('Elegio-Electors'!L719,2),1)="O",'Elegio-Electors'!L719,IF(LEFT(RIGHT('Elegio-Electors'!M719,2),1)="O",'Elegio-Electors'!M719,""))</f>
        <v/>
      </c>
      <c r="G719" s="91" t="s">
        <v>166</v>
      </c>
      <c r="H719" s="91" t="s">
        <v>167</v>
      </c>
      <c r="I719" s="20" t="e">
        <f t="shared" si="55"/>
        <v>#N/A</v>
      </c>
      <c r="J719" s="20" t="e">
        <f t="shared" si="56"/>
        <v>#N/A</v>
      </c>
      <c r="K719" s="91" t="e">
        <f>INDEX(bureaux!$A:$I,MATCH($E719,bureaux!$A:$A,0),9)</f>
        <v>#N/A</v>
      </c>
      <c r="L719" s="91" t="e">
        <f t="shared" si="57"/>
        <v>#N/A</v>
      </c>
      <c r="M719" s="91" t="e">
        <f t="shared" si="58"/>
        <v>#N/A</v>
      </c>
      <c r="N719" s="20" t="e">
        <f t="shared" si="59"/>
        <v>#N/A</v>
      </c>
      <c r="O719" s="20" t="e">
        <f>INDEX(bureaux!$A:$H,MATCH($E719,bureaux!$A:$A,0),8)</f>
        <v>#N/A</v>
      </c>
      <c r="P719" s="91" t="e">
        <f>_xlfn.CONCAT(INDEX(bureaux!$A:$H,MATCH($E719,bureaux!$A:$A,0),4)," ",INDEX(bureaux!$A:$H,MATCH($E719,bureaux!$A:$A,0),5))</f>
        <v>#N/A</v>
      </c>
      <c r="Q719" s="20" t="e">
        <f>INDEX(bureaux!$A:$G,MATCH($E719,bureaux!$A:$A,0),6)</f>
        <v>#N/A</v>
      </c>
      <c r="R719" s="20" t="e">
        <f>INDEX(bureaux!$A:$G,MATCH($E719,bureaux!$A:$A,0),7)</f>
        <v>#N/A</v>
      </c>
    </row>
    <row r="720" spans="1:18" x14ac:dyDescent="0.25">
      <c r="A720" s="20">
        <f>'Elegio-Electors'!C720</f>
        <v>0</v>
      </c>
      <c r="B720" s="20">
        <f>'Elegio-Electors'!B720</f>
        <v>0</v>
      </c>
      <c r="C720" s="91">
        <f>IF(Procédure!$C$33=2,'Elegio-Electors'!D720,Procédure!$C$33)</f>
        <v>0</v>
      </c>
      <c r="D720" s="20">
        <f>'Elegio-Electors'!E720</f>
        <v>0</v>
      </c>
      <c r="E720" s="91" t="str">
        <f>IF(LEFT(RIGHT('Elegio-Electors'!L720,2),1)="C",'Elegio-Electors'!L720,IF(LEFT(RIGHT('Elegio-Electors'!M720,2),1)="C",'Elegio-Electors'!M720,""))</f>
        <v/>
      </c>
      <c r="F720" s="91" t="str">
        <f>IF(LEFT(RIGHT('Elegio-Electors'!L720,2),1)="O",'Elegio-Electors'!L720,IF(LEFT(RIGHT('Elegio-Electors'!M720,2),1)="O",'Elegio-Electors'!M720,""))</f>
        <v/>
      </c>
      <c r="G720" s="91" t="s">
        <v>166</v>
      </c>
      <c r="H720" s="91" t="s">
        <v>167</v>
      </c>
      <c r="I720" s="20" t="e">
        <f t="shared" si="55"/>
        <v>#N/A</v>
      </c>
      <c r="J720" s="20" t="e">
        <f t="shared" si="56"/>
        <v>#N/A</v>
      </c>
      <c r="K720" s="91" t="e">
        <f>INDEX(bureaux!$A:$I,MATCH($E720,bureaux!$A:$A,0),9)</f>
        <v>#N/A</v>
      </c>
      <c r="L720" s="91" t="e">
        <f t="shared" si="57"/>
        <v>#N/A</v>
      </c>
      <c r="M720" s="91" t="e">
        <f t="shared" si="58"/>
        <v>#N/A</v>
      </c>
      <c r="N720" s="20" t="e">
        <f t="shared" si="59"/>
        <v>#N/A</v>
      </c>
      <c r="O720" s="20" t="e">
        <f>INDEX(bureaux!$A:$H,MATCH($E720,bureaux!$A:$A,0),8)</f>
        <v>#N/A</v>
      </c>
      <c r="P720" s="91" t="e">
        <f>_xlfn.CONCAT(INDEX(bureaux!$A:$H,MATCH($E720,bureaux!$A:$A,0),4)," ",INDEX(bureaux!$A:$H,MATCH($E720,bureaux!$A:$A,0),5))</f>
        <v>#N/A</v>
      </c>
      <c r="Q720" s="20" t="e">
        <f>INDEX(bureaux!$A:$G,MATCH($E720,bureaux!$A:$A,0),6)</f>
        <v>#N/A</v>
      </c>
      <c r="R720" s="20" t="e">
        <f>INDEX(bureaux!$A:$G,MATCH($E720,bureaux!$A:$A,0),7)</f>
        <v>#N/A</v>
      </c>
    </row>
    <row r="721" spans="1:18" x14ac:dyDescent="0.25">
      <c r="A721" s="20">
        <f>'Elegio-Electors'!C721</f>
        <v>0</v>
      </c>
      <c r="B721" s="20">
        <f>'Elegio-Electors'!B721</f>
        <v>0</v>
      </c>
      <c r="C721" s="91">
        <f>IF(Procédure!$C$33=2,'Elegio-Electors'!D721,Procédure!$C$33)</f>
        <v>0</v>
      </c>
      <c r="D721" s="20">
        <f>'Elegio-Electors'!E721</f>
        <v>0</v>
      </c>
      <c r="E721" s="91" t="str">
        <f>IF(LEFT(RIGHT('Elegio-Electors'!L721,2),1)="C",'Elegio-Electors'!L721,IF(LEFT(RIGHT('Elegio-Electors'!M721,2),1)="C",'Elegio-Electors'!M721,""))</f>
        <v/>
      </c>
      <c r="F721" s="91" t="str">
        <f>IF(LEFT(RIGHT('Elegio-Electors'!L721,2),1)="O",'Elegio-Electors'!L721,IF(LEFT(RIGHT('Elegio-Electors'!M721,2),1)="O",'Elegio-Electors'!M721,""))</f>
        <v/>
      </c>
      <c r="G721" s="91" t="s">
        <v>166</v>
      </c>
      <c r="H721" s="91" t="s">
        <v>167</v>
      </c>
      <c r="I721" s="20" t="e">
        <f t="shared" si="55"/>
        <v>#N/A</v>
      </c>
      <c r="J721" s="20" t="e">
        <f t="shared" si="56"/>
        <v>#N/A</v>
      </c>
      <c r="K721" s="91" t="e">
        <f>INDEX(bureaux!$A:$I,MATCH($E721,bureaux!$A:$A,0),9)</f>
        <v>#N/A</v>
      </c>
      <c r="L721" s="91" t="e">
        <f t="shared" si="57"/>
        <v>#N/A</v>
      </c>
      <c r="M721" s="91" t="e">
        <f t="shared" si="58"/>
        <v>#N/A</v>
      </c>
      <c r="N721" s="20" t="e">
        <f t="shared" si="59"/>
        <v>#N/A</v>
      </c>
      <c r="O721" s="20" t="e">
        <f>INDEX(bureaux!$A:$H,MATCH($E721,bureaux!$A:$A,0),8)</f>
        <v>#N/A</v>
      </c>
      <c r="P721" s="91" t="e">
        <f>_xlfn.CONCAT(INDEX(bureaux!$A:$H,MATCH($E721,bureaux!$A:$A,0),4)," ",INDEX(bureaux!$A:$H,MATCH($E721,bureaux!$A:$A,0),5))</f>
        <v>#N/A</v>
      </c>
      <c r="Q721" s="20" t="e">
        <f>INDEX(bureaux!$A:$G,MATCH($E721,bureaux!$A:$A,0),6)</f>
        <v>#N/A</v>
      </c>
      <c r="R721" s="20" t="e">
        <f>INDEX(bureaux!$A:$G,MATCH($E721,bureaux!$A:$A,0),7)</f>
        <v>#N/A</v>
      </c>
    </row>
    <row r="722" spans="1:18" x14ac:dyDescent="0.25">
      <c r="A722" s="20">
        <f>'Elegio-Electors'!C722</f>
        <v>0</v>
      </c>
      <c r="B722" s="20">
        <f>'Elegio-Electors'!B722</f>
        <v>0</v>
      </c>
      <c r="C722" s="91">
        <f>IF(Procédure!$C$33=2,'Elegio-Electors'!D722,Procédure!$C$33)</f>
        <v>0</v>
      </c>
      <c r="D722" s="20">
        <f>'Elegio-Electors'!E722</f>
        <v>0</v>
      </c>
      <c r="E722" s="91" t="str">
        <f>IF(LEFT(RIGHT('Elegio-Electors'!L722,2),1)="C",'Elegio-Electors'!L722,IF(LEFT(RIGHT('Elegio-Electors'!M722,2),1)="C",'Elegio-Electors'!M722,""))</f>
        <v/>
      </c>
      <c r="F722" s="91" t="str">
        <f>IF(LEFT(RIGHT('Elegio-Electors'!L722,2),1)="O",'Elegio-Electors'!L722,IF(LEFT(RIGHT('Elegio-Electors'!M722,2),1)="O",'Elegio-Electors'!M722,""))</f>
        <v/>
      </c>
      <c r="G722" s="91" t="s">
        <v>166</v>
      </c>
      <c r="H722" s="91" t="s">
        <v>167</v>
      </c>
      <c r="I722" s="20" t="e">
        <f t="shared" si="55"/>
        <v>#N/A</v>
      </c>
      <c r="J722" s="20" t="e">
        <f t="shared" si="56"/>
        <v>#N/A</v>
      </c>
      <c r="K722" s="91" t="e">
        <f>INDEX(bureaux!$A:$I,MATCH($E722,bureaux!$A:$A,0),9)</f>
        <v>#N/A</v>
      </c>
      <c r="L722" s="91" t="e">
        <f t="shared" si="57"/>
        <v>#N/A</v>
      </c>
      <c r="M722" s="91" t="e">
        <f t="shared" si="58"/>
        <v>#N/A</v>
      </c>
      <c r="N722" s="20" t="e">
        <f t="shared" si="59"/>
        <v>#N/A</v>
      </c>
      <c r="O722" s="20" t="e">
        <f>INDEX(bureaux!$A:$H,MATCH($E722,bureaux!$A:$A,0),8)</f>
        <v>#N/A</v>
      </c>
      <c r="P722" s="91" t="e">
        <f>_xlfn.CONCAT(INDEX(bureaux!$A:$H,MATCH($E722,bureaux!$A:$A,0),4)," ",INDEX(bureaux!$A:$H,MATCH($E722,bureaux!$A:$A,0),5))</f>
        <v>#N/A</v>
      </c>
      <c r="Q722" s="20" t="e">
        <f>INDEX(bureaux!$A:$G,MATCH($E722,bureaux!$A:$A,0),6)</f>
        <v>#N/A</v>
      </c>
      <c r="R722" s="20" t="e">
        <f>INDEX(bureaux!$A:$G,MATCH($E722,bureaux!$A:$A,0),7)</f>
        <v>#N/A</v>
      </c>
    </row>
    <row r="723" spans="1:18" x14ac:dyDescent="0.25">
      <c r="A723" s="20">
        <f>'Elegio-Electors'!C723</f>
        <v>0</v>
      </c>
      <c r="B723" s="20">
        <f>'Elegio-Electors'!B723</f>
        <v>0</v>
      </c>
      <c r="C723" s="91">
        <f>IF(Procédure!$C$33=2,'Elegio-Electors'!D723,Procédure!$C$33)</f>
        <v>0</v>
      </c>
      <c r="D723" s="20">
        <f>'Elegio-Electors'!E723</f>
        <v>0</v>
      </c>
      <c r="E723" s="91" t="str">
        <f>IF(LEFT(RIGHT('Elegio-Electors'!L723,2),1)="C",'Elegio-Electors'!L723,IF(LEFT(RIGHT('Elegio-Electors'!M723,2),1)="C",'Elegio-Electors'!M723,""))</f>
        <v/>
      </c>
      <c r="F723" s="91" t="str">
        <f>IF(LEFT(RIGHT('Elegio-Electors'!L723,2),1)="O",'Elegio-Electors'!L723,IF(LEFT(RIGHT('Elegio-Electors'!M723,2),1)="O",'Elegio-Electors'!M723,""))</f>
        <v/>
      </c>
      <c r="G723" s="91" t="s">
        <v>166</v>
      </c>
      <c r="H723" s="91" t="s">
        <v>167</v>
      </c>
      <c r="I723" s="20" t="e">
        <f t="shared" si="55"/>
        <v>#N/A</v>
      </c>
      <c r="J723" s="20" t="e">
        <f t="shared" si="56"/>
        <v>#N/A</v>
      </c>
      <c r="K723" s="91" t="e">
        <f>INDEX(bureaux!$A:$I,MATCH($E723,bureaux!$A:$A,0),9)</f>
        <v>#N/A</v>
      </c>
      <c r="L723" s="91" t="e">
        <f t="shared" si="57"/>
        <v>#N/A</v>
      </c>
      <c r="M723" s="91" t="e">
        <f t="shared" si="58"/>
        <v>#N/A</v>
      </c>
      <c r="N723" s="20" t="e">
        <f t="shared" si="59"/>
        <v>#N/A</v>
      </c>
      <c r="O723" s="20" t="e">
        <f>INDEX(bureaux!$A:$H,MATCH($E723,bureaux!$A:$A,0),8)</f>
        <v>#N/A</v>
      </c>
      <c r="P723" s="91" t="e">
        <f>_xlfn.CONCAT(INDEX(bureaux!$A:$H,MATCH($E723,bureaux!$A:$A,0),4)," ",INDEX(bureaux!$A:$H,MATCH($E723,bureaux!$A:$A,0),5))</f>
        <v>#N/A</v>
      </c>
      <c r="Q723" s="20" t="e">
        <f>INDEX(bureaux!$A:$G,MATCH($E723,bureaux!$A:$A,0),6)</f>
        <v>#N/A</v>
      </c>
      <c r="R723" s="20" t="e">
        <f>INDEX(bureaux!$A:$G,MATCH($E723,bureaux!$A:$A,0),7)</f>
        <v>#N/A</v>
      </c>
    </row>
    <row r="724" spans="1:18" x14ac:dyDescent="0.25">
      <c r="A724" s="20">
        <f>'Elegio-Electors'!C724</f>
        <v>0</v>
      </c>
      <c r="B724" s="20">
        <f>'Elegio-Electors'!B724</f>
        <v>0</v>
      </c>
      <c r="C724" s="91">
        <f>IF(Procédure!$C$33=2,'Elegio-Electors'!D724,Procédure!$C$33)</f>
        <v>0</v>
      </c>
      <c r="D724" s="20">
        <f>'Elegio-Electors'!E724</f>
        <v>0</v>
      </c>
      <c r="E724" s="91" t="str">
        <f>IF(LEFT(RIGHT('Elegio-Electors'!L724,2),1)="C",'Elegio-Electors'!L724,IF(LEFT(RIGHT('Elegio-Electors'!M724,2),1)="C",'Elegio-Electors'!M724,""))</f>
        <v/>
      </c>
      <c r="F724" s="91" t="str">
        <f>IF(LEFT(RIGHT('Elegio-Electors'!L724,2),1)="O",'Elegio-Electors'!L724,IF(LEFT(RIGHT('Elegio-Electors'!M724,2),1)="O",'Elegio-Electors'!M724,""))</f>
        <v/>
      </c>
      <c r="G724" s="91" t="s">
        <v>166</v>
      </c>
      <c r="H724" s="91" t="s">
        <v>167</v>
      </c>
      <c r="I724" s="20" t="e">
        <f t="shared" si="55"/>
        <v>#N/A</v>
      </c>
      <c r="J724" s="20" t="e">
        <f t="shared" si="56"/>
        <v>#N/A</v>
      </c>
      <c r="K724" s="91" t="e">
        <f>INDEX(bureaux!$A:$I,MATCH($E724,bureaux!$A:$A,0),9)</f>
        <v>#N/A</v>
      </c>
      <c r="L724" s="91" t="e">
        <f t="shared" si="57"/>
        <v>#N/A</v>
      </c>
      <c r="M724" s="91" t="e">
        <f t="shared" si="58"/>
        <v>#N/A</v>
      </c>
      <c r="N724" s="20" t="e">
        <f t="shared" si="59"/>
        <v>#N/A</v>
      </c>
      <c r="O724" s="20" t="e">
        <f>INDEX(bureaux!$A:$H,MATCH($E724,bureaux!$A:$A,0),8)</f>
        <v>#N/A</v>
      </c>
      <c r="P724" s="91" t="e">
        <f>_xlfn.CONCAT(INDEX(bureaux!$A:$H,MATCH($E724,bureaux!$A:$A,0),4)," ",INDEX(bureaux!$A:$H,MATCH($E724,bureaux!$A:$A,0),5))</f>
        <v>#N/A</v>
      </c>
      <c r="Q724" s="20" t="e">
        <f>INDEX(bureaux!$A:$G,MATCH($E724,bureaux!$A:$A,0),6)</f>
        <v>#N/A</v>
      </c>
      <c r="R724" s="20" t="e">
        <f>INDEX(bureaux!$A:$G,MATCH($E724,bureaux!$A:$A,0),7)</f>
        <v>#N/A</v>
      </c>
    </row>
    <row r="725" spans="1:18" x14ac:dyDescent="0.25">
      <c r="A725" s="20">
        <f>'Elegio-Electors'!C725</f>
        <v>0</v>
      </c>
      <c r="B725" s="20">
        <f>'Elegio-Electors'!B725</f>
        <v>0</v>
      </c>
      <c r="C725" s="91">
        <f>IF(Procédure!$C$33=2,'Elegio-Electors'!D725,Procédure!$C$33)</f>
        <v>0</v>
      </c>
      <c r="D725" s="20">
        <f>'Elegio-Electors'!E725</f>
        <v>0</v>
      </c>
      <c r="E725" s="91" t="str">
        <f>IF(LEFT(RIGHT('Elegio-Electors'!L725,2),1)="C",'Elegio-Electors'!L725,IF(LEFT(RIGHT('Elegio-Electors'!M725,2),1)="C",'Elegio-Electors'!M725,""))</f>
        <v/>
      </c>
      <c r="F725" s="91" t="str">
        <f>IF(LEFT(RIGHT('Elegio-Electors'!L725,2),1)="O",'Elegio-Electors'!L725,IF(LEFT(RIGHT('Elegio-Electors'!M725,2),1)="O",'Elegio-Electors'!M725,""))</f>
        <v/>
      </c>
      <c r="G725" s="91" t="s">
        <v>166</v>
      </c>
      <c r="H725" s="91" t="s">
        <v>167</v>
      </c>
      <c r="I725" s="20" t="e">
        <f t="shared" si="55"/>
        <v>#N/A</v>
      </c>
      <c r="J725" s="20" t="e">
        <f t="shared" si="56"/>
        <v>#N/A</v>
      </c>
      <c r="K725" s="91" t="e">
        <f>INDEX(bureaux!$A:$I,MATCH($E725,bureaux!$A:$A,0),9)</f>
        <v>#N/A</v>
      </c>
      <c r="L725" s="91" t="e">
        <f t="shared" si="57"/>
        <v>#N/A</v>
      </c>
      <c r="M725" s="91" t="e">
        <f t="shared" si="58"/>
        <v>#N/A</v>
      </c>
      <c r="N725" s="20" t="e">
        <f t="shared" si="59"/>
        <v>#N/A</v>
      </c>
      <c r="O725" s="20" t="e">
        <f>INDEX(bureaux!$A:$H,MATCH($E725,bureaux!$A:$A,0),8)</f>
        <v>#N/A</v>
      </c>
      <c r="P725" s="91" t="e">
        <f>_xlfn.CONCAT(INDEX(bureaux!$A:$H,MATCH($E725,bureaux!$A:$A,0),4)," ",INDEX(bureaux!$A:$H,MATCH($E725,bureaux!$A:$A,0),5))</f>
        <v>#N/A</v>
      </c>
      <c r="Q725" s="20" t="e">
        <f>INDEX(bureaux!$A:$G,MATCH($E725,bureaux!$A:$A,0),6)</f>
        <v>#N/A</v>
      </c>
      <c r="R725" s="20" t="e">
        <f>INDEX(bureaux!$A:$G,MATCH($E725,bureaux!$A:$A,0),7)</f>
        <v>#N/A</v>
      </c>
    </row>
    <row r="726" spans="1:18" x14ac:dyDescent="0.25">
      <c r="A726" s="20">
        <f>'Elegio-Electors'!C726</f>
        <v>0</v>
      </c>
      <c r="B726" s="20">
        <f>'Elegio-Electors'!B726</f>
        <v>0</v>
      </c>
      <c r="C726" s="91">
        <f>IF(Procédure!$C$33=2,'Elegio-Electors'!D726,Procédure!$C$33)</f>
        <v>0</v>
      </c>
      <c r="D726" s="20">
        <f>'Elegio-Electors'!E726</f>
        <v>0</v>
      </c>
      <c r="E726" s="91" t="str">
        <f>IF(LEFT(RIGHT('Elegio-Electors'!L726,2),1)="C",'Elegio-Electors'!L726,IF(LEFT(RIGHT('Elegio-Electors'!M726,2),1)="C",'Elegio-Electors'!M726,""))</f>
        <v/>
      </c>
      <c r="F726" s="91" t="str">
        <f>IF(LEFT(RIGHT('Elegio-Electors'!L726,2),1)="O",'Elegio-Electors'!L726,IF(LEFT(RIGHT('Elegio-Electors'!M726,2),1)="O",'Elegio-Electors'!M726,""))</f>
        <v/>
      </c>
      <c r="G726" s="91" t="s">
        <v>166</v>
      </c>
      <c r="H726" s="91" t="s">
        <v>167</v>
      </c>
      <c r="I726" s="20" t="e">
        <f t="shared" si="55"/>
        <v>#N/A</v>
      </c>
      <c r="J726" s="20" t="e">
        <f t="shared" si="56"/>
        <v>#N/A</v>
      </c>
      <c r="K726" s="91" t="e">
        <f>INDEX(bureaux!$A:$I,MATCH($E726,bureaux!$A:$A,0),9)</f>
        <v>#N/A</v>
      </c>
      <c r="L726" s="91" t="e">
        <f t="shared" si="57"/>
        <v>#N/A</v>
      </c>
      <c r="M726" s="91" t="e">
        <f t="shared" si="58"/>
        <v>#N/A</v>
      </c>
      <c r="N726" s="20" t="e">
        <f t="shared" si="59"/>
        <v>#N/A</v>
      </c>
      <c r="O726" s="20" t="e">
        <f>INDEX(bureaux!$A:$H,MATCH($E726,bureaux!$A:$A,0),8)</f>
        <v>#N/A</v>
      </c>
      <c r="P726" s="91" t="e">
        <f>_xlfn.CONCAT(INDEX(bureaux!$A:$H,MATCH($E726,bureaux!$A:$A,0),4)," ",INDEX(bureaux!$A:$H,MATCH($E726,bureaux!$A:$A,0),5))</f>
        <v>#N/A</v>
      </c>
      <c r="Q726" s="20" t="e">
        <f>INDEX(bureaux!$A:$G,MATCH($E726,bureaux!$A:$A,0),6)</f>
        <v>#N/A</v>
      </c>
      <c r="R726" s="20" t="e">
        <f>INDEX(bureaux!$A:$G,MATCH($E726,bureaux!$A:$A,0),7)</f>
        <v>#N/A</v>
      </c>
    </row>
    <row r="727" spans="1:18" x14ac:dyDescent="0.25">
      <c r="A727" s="20">
        <f>'Elegio-Electors'!C727</f>
        <v>0</v>
      </c>
      <c r="B727" s="20">
        <f>'Elegio-Electors'!B727</f>
        <v>0</v>
      </c>
      <c r="C727" s="91">
        <f>IF(Procédure!$C$33=2,'Elegio-Electors'!D727,Procédure!$C$33)</f>
        <v>0</v>
      </c>
      <c r="D727" s="20">
        <f>'Elegio-Electors'!E727</f>
        <v>0</v>
      </c>
      <c r="E727" s="91" t="str">
        <f>IF(LEFT(RIGHT('Elegio-Electors'!L727,2),1)="C",'Elegio-Electors'!L727,IF(LEFT(RIGHT('Elegio-Electors'!M727,2),1)="C",'Elegio-Electors'!M727,""))</f>
        <v/>
      </c>
      <c r="F727" s="91" t="str">
        <f>IF(LEFT(RIGHT('Elegio-Electors'!L727,2),1)="O",'Elegio-Electors'!L727,IF(LEFT(RIGHT('Elegio-Electors'!M727,2),1)="O",'Elegio-Electors'!M727,""))</f>
        <v/>
      </c>
      <c r="G727" s="91" t="s">
        <v>166</v>
      </c>
      <c r="H727" s="91" t="s">
        <v>167</v>
      </c>
      <c r="I727" s="20" t="e">
        <f t="shared" si="55"/>
        <v>#N/A</v>
      </c>
      <c r="J727" s="20" t="e">
        <f t="shared" si="56"/>
        <v>#N/A</v>
      </c>
      <c r="K727" s="91" t="e">
        <f>INDEX(bureaux!$A:$I,MATCH($E727,bureaux!$A:$A,0),9)</f>
        <v>#N/A</v>
      </c>
      <c r="L727" s="91" t="e">
        <f t="shared" si="57"/>
        <v>#N/A</v>
      </c>
      <c r="M727" s="91" t="e">
        <f t="shared" si="58"/>
        <v>#N/A</v>
      </c>
      <c r="N727" s="20" t="e">
        <f t="shared" si="59"/>
        <v>#N/A</v>
      </c>
      <c r="O727" s="20" t="e">
        <f>INDEX(bureaux!$A:$H,MATCH($E727,bureaux!$A:$A,0),8)</f>
        <v>#N/A</v>
      </c>
      <c r="P727" s="91" t="e">
        <f>_xlfn.CONCAT(INDEX(bureaux!$A:$H,MATCH($E727,bureaux!$A:$A,0),4)," ",INDEX(bureaux!$A:$H,MATCH($E727,bureaux!$A:$A,0),5))</f>
        <v>#N/A</v>
      </c>
      <c r="Q727" s="20" t="e">
        <f>INDEX(bureaux!$A:$G,MATCH($E727,bureaux!$A:$A,0),6)</f>
        <v>#N/A</v>
      </c>
      <c r="R727" s="20" t="e">
        <f>INDEX(bureaux!$A:$G,MATCH($E727,bureaux!$A:$A,0),7)</f>
        <v>#N/A</v>
      </c>
    </row>
    <row r="728" spans="1:18" x14ac:dyDescent="0.25">
      <c r="A728" s="20">
        <f>'Elegio-Electors'!C728</f>
        <v>0</v>
      </c>
      <c r="B728" s="20">
        <f>'Elegio-Electors'!B728</f>
        <v>0</v>
      </c>
      <c r="C728" s="91">
        <f>IF(Procédure!$C$33=2,'Elegio-Electors'!D728,Procédure!$C$33)</f>
        <v>0</v>
      </c>
      <c r="D728" s="20">
        <f>'Elegio-Electors'!E728</f>
        <v>0</v>
      </c>
      <c r="E728" s="91" t="str">
        <f>IF(LEFT(RIGHT('Elegio-Electors'!L728,2),1)="C",'Elegio-Electors'!L728,IF(LEFT(RIGHT('Elegio-Electors'!M728,2),1)="C",'Elegio-Electors'!M728,""))</f>
        <v/>
      </c>
      <c r="F728" s="91" t="str">
        <f>IF(LEFT(RIGHT('Elegio-Electors'!L728,2),1)="O",'Elegio-Electors'!L728,IF(LEFT(RIGHT('Elegio-Electors'!M728,2),1)="O",'Elegio-Electors'!M728,""))</f>
        <v/>
      </c>
      <c r="G728" s="91" t="s">
        <v>166</v>
      </c>
      <c r="H728" s="91" t="s">
        <v>167</v>
      </c>
      <c r="I728" s="20" t="e">
        <f t="shared" si="55"/>
        <v>#N/A</v>
      </c>
      <c r="J728" s="20" t="e">
        <f t="shared" si="56"/>
        <v>#N/A</v>
      </c>
      <c r="K728" s="91" t="e">
        <f>INDEX(bureaux!$A:$I,MATCH($E728,bureaux!$A:$A,0),9)</f>
        <v>#N/A</v>
      </c>
      <c r="L728" s="91" t="e">
        <f t="shared" si="57"/>
        <v>#N/A</v>
      </c>
      <c r="M728" s="91" t="e">
        <f t="shared" si="58"/>
        <v>#N/A</v>
      </c>
      <c r="N728" s="20" t="e">
        <f t="shared" si="59"/>
        <v>#N/A</v>
      </c>
      <c r="O728" s="20" t="e">
        <f>INDEX(bureaux!$A:$H,MATCH($E728,bureaux!$A:$A,0),8)</f>
        <v>#N/A</v>
      </c>
      <c r="P728" s="91" t="e">
        <f>_xlfn.CONCAT(INDEX(bureaux!$A:$H,MATCH($E728,bureaux!$A:$A,0),4)," ",INDEX(bureaux!$A:$H,MATCH($E728,bureaux!$A:$A,0),5))</f>
        <v>#N/A</v>
      </c>
      <c r="Q728" s="20" t="e">
        <f>INDEX(bureaux!$A:$G,MATCH($E728,bureaux!$A:$A,0),6)</f>
        <v>#N/A</v>
      </c>
      <c r="R728" s="20" t="e">
        <f>INDEX(bureaux!$A:$G,MATCH($E728,bureaux!$A:$A,0),7)</f>
        <v>#N/A</v>
      </c>
    </row>
    <row r="729" spans="1:18" x14ac:dyDescent="0.25">
      <c r="A729" s="20">
        <f>'Elegio-Electors'!C729</f>
        <v>0</v>
      </c>
      <c r="B729" s="20">
        <f>'Elegio-Electors'!B729</f>
        <v>0</v>
      </c>
      <c r="C729" s="91">
        <f>IF(Procédure!$C$33=2,'Elegio-Electors'!D729,Procédure!$C$33)</f>
        <v>0</v>
      </c>
      <c r="D729" s="20">
        <f>'Elegio-Electors'!E729</f>
        <v>0</v>
      </c>
      <c r="E729" s="91" t="str">
        <f>IF(LEFT(RIGHT('Elegio-Electors'!L729,2),1)="C",'Elegio-Electors'!L729,IF(LEFT(RIGHT('Elegio-Electors'!M729,2),1)="C",'Elegio-Electors'!M729,""))</f>
        <v/>
      </c>
      <c r="F729" s="91" t="str">
        <f>IF(LEFT(RIGHT('Elegio-Electors'!L729,2),1)="O",'Elegio-Electors'!L729,IF(LEFT(RIGHT('Elegio-Electors'!M729,2),1)="O",'Elegio-Electors'!M729,""))</f>
        <v/>
      </c>
      <c r="G729" s="91" t="s">
        <v>166</v>
      </c>
      <c r="H729" s="91" t="s">
        <v>167</v>
      </c>
      <c r="I729" s="20" t="e">
        <f t="shared" si="55"/>
        <v>#N/A</v>
      </c>
      <c r="J729" s="20" t="e">
        <f t="shared" si="56"/>
        <v>#N/A</v>
      </c>
      <c r="K729" s="91" t="e">
        <f>INDEX(bureaux!$A:$I,MATCH($E729,bureaux!$A:$A,0),9)</f>
        <v>#N/A</v>
      </c>
      <c r="L729" s="91" t="e">
        <f t="shared" si="57"/>
        <v>#N/A</v>
      </c>
      <c r="M729" s="91" t="e">
        <f t="shared" si="58"/>
        <v>#N/A</v>
      </c>
      <c r="N729" s="20" t="e">
        <f t="shared" si="59"/>
        <v>#N/A</v>
      </c>
      <c r="O729" s="20" t="e">
        <f>INDEX(bureaux!$A:$H,MATCH($E729,bureaux!$A:$A,0),8)</f>
        <v>#N/A</v>
      </c>
      <c r="P729" s="91" t="e">
        <f>_xlfn.CONCAT(INDEX(bureaux!$A:$H,MATCH($E729,bureaux!$A:$A,0),4)," ",INDEX(bureaux!$A:$H,MATCH($E729,bureaux!$A:$A,0),5))</f>
        <v>#N/A</v>
      </c>
      <c r="Q729" s="20" t="e">
        <f>INDEX(bureaux!$A:$G,MATCH($E729,bureaux!$A:$A,0),6)</f>
        <v>#N/A</v>
      </c>
      <c r="R729" s="20" t="e">
        <f>INDEX(bureaux!$A:$G,MATCH($E729,bureaux!$A:$A,0),7)</f>
        <v>#N/A</v>
      </c>
    </row>
    <row r="730" spans="1:18" x14ac:dyDescent="0.25">
      <c r="A730" s="20">
        <f>'Elegio-Electors'!C730</f>
        <v>0</v>
      </c>
      <c r="B730" s="20">
        <f>'Elegio-Electors'!B730</f>
        <v>0</v>
      </c>
      <c r="C730" s="91">
        <f>IF(Procédure!$C$33=2,'Elegio-Electors'!D730,Procédure!$C$33)</f>
        <v>0</v>
      </c>
      <c r="D730" s="20">
        <f>'Elegio-Electors'!E730</f>
        <v>0</v>
      </c>
      <c r="E730" s="91" t="str">
        <f>IF(LEFT(RIGHT('Elegio-Electors'!L730,2),1)="C",'Elegio-Electors'!L730,IF(LEFT(RIGHT('Elegio-Electors'!M730,2),1)="C",'Elegio-Electors'!M730,""))</f>
        <v/>
      </c>
      <c r="F730" s="91" t="str">
        <f>IF(LEFT(RIGHT('Elegio-Electors'!L730,2),1)="O",'Elegio-Electors'!L730,IF(LEFT(RIGHT('Elegio-Electors'!M730,2),1)="O",'Elegio-Electors'!M730,""))</f>
        <v/>
      </c>
      <c r="G730" s="91" t="s">
        <v>166</v>
      </c>
      <c r="H730" s="91" t="s">
        <v>167</v>
      </c>
      <c r="I730" s="20" t="e">
        <f t="shared" si="55"/>
        <v>#N/A</v>
      </c>
      <c r="J730" s="20" t="e">
        <f t="shared" si="56"/>
        <v>#N/A</v>
      </c>
      <c r="K730" s="91" t="e">
        <f>INDEX(bureaux!$A:$I,MATCH($E730,bureaux!$A:$A,0),9)</f>
        <v>#N/A</v>
      </c>
      <c r="L730" s="91" t="e">
        <f t="shared" si="57"/>
        <v>#N/A</v>
      </c>
      <c r="M730" s="91" t="e">
        <f t="shared" si="58"/>
        <v>#N/A</v>
      </c>
      <c r="N730" s="20" t="e">
        <f t="shared" si="59"/>
        <v>#N/A</v>
      </c>
      <c r="O730" s="20" t="e">
        <f>INDEX(bureaux!$A:$H,MATCH($E730,bureaux!$A:$A,0),8)</f>
        <v>#N/A</v>
      </c>
      <c r="P730" s="91" t="e">
        <f>_xlfn.CONCAT(INDEX(bureaux!$A:$H,MATCH($E730,bureaux!$A:$A,0),4)," ",INDEX(bureaux!$A:$H,MATCH($E730,bureaux!$A:$A,0),5))</f>
        <v>#N/A</v>
      </c>
      <c r="Q730" s="20" t="e">
        <f>INDEX(bureaux!$A:$G,MATCH($E730,bureaux!$A:$A,0),6)</f>
        <v>#N/A</v>
      </c>
      <c r="R730" s="20" t="e">
        <f>INDEX(bureaux!$A:$G,MATCH($E730,bureaux!$A:$A,0),7)</f>
        <v>#N/A</v>
      </c>
    </row>
    <row r="731" spans="1:18" x14ac:dyDescent="0.25">
      <c r="A731" s="20">
        <f>'Elegio-Electors'!C731</f>
        <v>0</v>
      </c>
      <c r="B731" s="20">
        <f>'Elegio-Electors'!B731</f>
        <v>0</v>
      </c>
      <c r="C731" s="91">
        <f>IF(Procédure!$C$33=2,'Elegio-Electors'!D731,Procédure!$C$33)</f>
        <v>0</v>
      </c>
      <c r="D731" s="20">
        <f>'Elegio-Electors'!E731</f>
        <v>0</v>
      </c>
      <c r="E731" s="91" t="str">
        <f>IF(LEFT(RIGHT('Elegio-Electors'!L731,2),1)="C",'Elegio-Electors'!L731,IF(LEFT(RIGHT('Elegio-Electors'!M731,2),1)="C",'Elegio-Electors'!M731,""))</f>
        <v/>
      </c>
      <c r="F731" s="91" t="str">
        <f>IF(LEFT(RIGHT('Elegio-Electors'!L731,2),1)="O",'Elegio-Electors'!L731,IF(LEFT(RIGHT('Elegio-Electors'!M731,2),1)="O",'Elegio-Electors'!M731,""))</f>
        <v/>
      </c>
      <c r="G731" s="91" t="s">
        <v>166</v>
      </c>
      <c r="H731" s="91" t="s">
        <v>167</v>
      </c>
      <c r="I731" s="20" t="e">
        <f t="shared" si="55"/>
        <v>#N/A</v>
      </c>
      <c r="J731" s="20" t="e">
        <f t="shared" si="56"/>
        <v>#N/A</v>
      </c>
      <c r="K731" s="91" t="e">
        <f>INDEX(bureaux!$A:$I,MATCH($E731,bureaux!$A:$A,0),9)</f>
        <v>#N/A</v>
      </c>
      <c r="L731" s="91" t="e">
        <f t="shared" si="57"/>
        <v>#N/A</v>
      </c>
      <c r="M731" s="91" t="e">
        <f t="shared" si="58"/>
        <v>#N/A</v>
      </c>
      <c r="N731" s="20" t="e">
        <f t="shared" si="59"/>
        <v>#N/A</v>
      </c>
      <c r="O731" s="20" t="e">
        <f>INDEX(bureaux!$A:$H,MATCH($E731,bureaux!$A:$A,0),8)</f>
        <v>#N/A</v>
      </c>
      <c r="P731" s="91" t="e">
        <f>_xlfn.CONCAT(INDEX(bureaux!$A:$H,MATCH($E731,bureaux!$A:$A,0),4)," ",INDEX(bureaux!$A:$H,MATCH($E731,bureaux!$A:$A,0),5))</f>
        <v>#N/A</v>
      </c>
      <c r="Q731" s="20" t="e">
        <f>INDEX(bureaux!$A:$G,MATCH($E731,bureaux!$A:$A,0),6)</f>
        <v>#N/A</v>
      </c>
      <c r="R731" s="20" t="e">
        <f>INDEX(bureaux!$A:$G,MATCH($E731,bureaux!$A:$A,0),7)</f>
        <v>#N/A</v>
      </c>
    </row>
    <row r="732" spans="1:18" x14ac:dyDescent="0.25">
      <c r="A732" s="20">
        <f>'Elegio-Electors'!C732</f>
        <v>0</v>
      </c>
      <c r="B732" s="20">
        <f>'Elegio-Electors'!B732</f>
        <v>0</v>
      </c>
      <c r="C732" s="91">
        <f>IF(Procédure!$C$33=2,'Elegio-Electors'!D732,Procédure!$C$33)</f>
        <v>0</v>
      </c>
      <c r="D732" s="20">
        <f>'Elegio-Electors'!E732</f>
        <v>0</v>
      </c>
      <c r="E732" s="91" t="str">
        <f>IF(LEFT(RIGHT('Elegio-Electors'!L732,2),1)="C",'Elegio-Electors'!L732,IF(LEFT(RIGHT('Elegio-Electors'!M732,2),1)="C",'Elegio-Electors'!M732,""))</f>
        <v/>
      </c>
      <c r="F732" s="91" t="str">
        <f>IF(LEFT(RIGHT('Elegio-Electors'!L732,2),1)="O",'Elegio-Electors'!L732,IF(LEFT(RIGHT('Elegio-Electors'!M732,2),1)="O",'Elegio-Electors'!M732,""))</f>
        <v/>
      </c>
      <c r="G732" s="91" t="s">
        <v>166</v>
      </c>
      <c r="H732" s="91" t="s">
        <v>167</v>
      </c>
      <c r="I732" s="20" t="e">
        <f t="shared" si="55"/>
        <v>#N/A</v>
      </c>
      <c r="J732" s="20" t="e">
        <f t="shared" si="56"/>
        <v>#N/A</v>
      </c>
      <c r="K732" s="91" t="e">
        <f>INDEX(bureaux!$A:$I,MATCH($E732,bureaux!$A:$A,0),9)</f>
        <v>#N/A</v>
      </c>
      <c r="L732" s="91" t="e">
        <f t="shared" si="57"/>
        <v>#N/A</v>
      </c>
      <c r="M732" s="91" t="e">
        <f t="shared" si="58"/>
        <v>#N/A</v>
      </c>
      <c r="N732" s="20" t="e">
        <f t="shared" si="59"/>
        <v>#N/A</v>
      </c>
      <c r="O732" s="20" t="e">
        <f>INDEX(bureaux!$A:$H,MATCH($E732,bureaux!$A:$A,0),8)</f>
        <v>#N/A</v>
      </c>
      <c r="P732" s="91" t="e">
        <f>_xlfn.CONCAT(INDEX(bureaux!$A:$H,MATCH($E732,bureaux!$A:$A,0),4)," ",INDEX(bureaux!$A:$H,MATCH($E732,bureaux!$A:$A,0),5))</f>
        <v>#N/A</v>
      </c>
      <c r="Q732" s="20" t="e">
        <f>INDEX(bureaux!$A:$G,MATCH($E732,bureaux!$A:$A,0),6)</f>
        <v>#N/A</v>
      </c>
      <c r="R732" s="20" t="e">
        <f>INDEX(bureaux!$A:$G,MATCH($E732,bureaux!$A:$A,0),7)</f>
        <v>#N/A</v>
      </c>
    </row>
    <row r="733" spans="1:18" x14ac:dyDescent="0.25">
      <c r="A733" s="20">
        <f>'Elegio-Electors'!C733</f>
        <v>0</v>
      </c>
      <c r="B733" s="20">
        <f>'Elegio-Electors'!B733</f>
        <v>0</v>
      </c>
      <c r="C733" s="91">
        <f>IF(Procédure!$C$33=2,'Elegio-Electors'!D733,Procédure!$C$33)</f>
        <v>0</v>
      </c>
      <c r="D733" s="20">
        <f>'Elegio-Electors'!E733</f>
        <v>0</v>
      </c>
      <c r="E733" s="91" t="str">
        <f>IF(LEFT(RIGHT('Elegio-Electors'!L733,2),1)="C",'Elegio-Electors'!L733,IF(LEFT(RIGHT('Elegio-Electors'!M733,2),1)="C",'Elegio-Electors'!M733,""))</f>
        <v/>
      </c>
      <c r="F733" s="91" t="str">
        <f>IF(LEFT(RIGHT('Elegio-Electors'!L733,2),1)="O",'Elegio-Electors'!L733,IF(LEFT(RIGHT('Elegio-Electors'!M733,2),1)="O",'Elegio-Electors'!M733,""))</f>
        <v/>
      </c>
      <c r="G733" s="91" t="s">
        <v>166</v>
      </c>
      <c r="H733" s="91" t="s">
        <v>167</v>
      </c>
      <c r="I733" s="20" t="e">
        <f t="shared" si="55"/>
        <v>#N/A</v>
      </c>
      <c r="J733" s="20" t="e">
        <f t="shared" si="56"/>
        <v>#N/A</v>
      </c>
      <c r="K733" s="91" t="e">
        <f>INDEX(bureaux!$A:$I,MATCH($E733,bureaux!$A:$A,0),9)</f>
        <v>#N/A</v>
      </c>
      <c r="L733" s="91" t="e">
        <f t="shared" si="57"/>
        <v>#N/A</v>
      </c>
      <c r="M733" s="91" t="e">
        <f t="shared" si="58"/>
        <v>#N/A</v>
      </c>
      <c r="N733" s="20" t="e">
        <f t="shared" si="59"/>
        <v>#N/A</v>
      </c>
      <c r="O733" s="20" t="e">
        <f>INDEX(bureaux!$A:$H,MATCH($E733,bureaux!$A:$A,0),8)</f>
        <v>#N/A</v>
      </c>
      <c r="P733" s="91" t="e">
        <f>_xlfn.CONCAT(INDEX(bureaux!$A:$H,MATCH($E733,bureaux!$A:$A,0),4)," ",INDEX(bureaux!$A:$H,MATCH($E733,bureaux!$A:$A,0),5))</f>
        <v>#N/A</v>
      </c>
      <c r="Q733" s="20" t="e">
        <f>INDEX(bureaux!$A:$G,MATCH($E733,bureaux!$A:$A,0),6)</f>
        <v>#N/A</v>
      </c>
      <c r="R733" s="20" t="e">
        <f>INDEX(bureaux!$A:$G,MATCH($E733,bureaux!$A:$A,0),7)</f>
        <v>#N/A</v>
      </c>
    </row>
    <row r="734" spans="1:18" x14ac:dyDescent="0.25">
      <c r="A734" s="20">
        <f>'Elegio-Electors'!C734</f>
        <v>0</v>
      </c>
      <c r="B734" s="20">
        <f>'Elegio-Electors'!B734</f>
        <v>0</v>
      </c>
      <c r="C734" s="91">
        <f>IF(Procédure!$C$33=2,'Elegio-Electors'!D734,Procédure!$C$33)</f>
        <v>0</v>
      </c>
      <c r="D734" s="20">
        <f>'Elegio-Electors'!E734</f>
        <v>0</v>
      </c>
      <c r="E734" s="91" t="str">
        <f>IF(LEFT(RIGHT('Elegio-Electors'!L734,2),1)="C",'Elegio-Electors'!L734,IF(LEFT(RIGHT('Elegio-Electors'!M734,2),1)="C",'Elegio-Electors'!M734,""))</f>
        <v/>
      </c>
      <c r="F734" s="91" t="str">
        <f>IF(LEFT(RIGHT('Elegio-Electors'!L734,2),1)="O",'Elegio-Electors'!L734,IF(LEFT(RIGHT('Elegio-Electors'!M734,2),1)="O",'Elegio-Electors'!M734,""))</f>
        <v/>
      </c>
      <c r="G734" s="91" t="s">
        <v>166</v>
      </c>
      <c r="H734" s="91" t="s">
        <v>167</v>
      </c>
      <c r="I734" s="20" t="e">
        <f t="shared" si="55"/>
        <v>#N/A</v>
      </c>
      <c r="J734" s="20" t="e">
        <f t="shared" si="56"/>
        <v>#N/A</v>
      </c>
      <c r="K734" s="91" t="e">
        <f>INDEX(bureaux!$A:$I,MATCH($E734,bureaux!$A:$A,0),9)</f>
        <v>#N/A</v>
      </c>
      <c r="L734" s="91" t="e">
        <f t="shared" si="57"/>
        <v>#N/A</v>
      </c>
      <c r="M734" s="91" t="e">
        <f t="shared" si="58"/>
        <v>#N/A</v>
      </c>
      <c r="N734" s="20" t="e">
        <f t="shared" si="59"/>
        <v>#N/A</v>
      </c>
      <c r="O734" s="20" t="e">
        <f>INDEX(bureaux!$A:$H,MATCH($E734,bureaux!$A:$A,0),8)</f>
        <v>#N/A</v>
      </c>
      <c r="P734" s="91" t="e">
        <f>_xlfn.CONCAT(INDEX(bureaux!$A:$H,MATCH($E734,bureaux!$A:$A,0),4)," ",INDEX(bureaux!$A:$H,MATCH($E734,bureaux!$A:$A,0),5))</f>
        <v>#N/A</v>
      </c>
      <c r="Q734" s="20" t="e">
        <f>INDEX(bureaux!$A:$G,MATCH($E734,bureaux!$A:$A,0),6)</f>
        <v>#N/A</v>
      </c>
      <c r="R734" s="20" t="e">
        <f>INDEX(bureaux!$A:$G,MATCH($E734,bureaux!$A:$A,0),7)</f>
        <v>#N/A</v>
      </c>
    </row>
    <row r="735" spans="1:18" x14ac:dyDescent="0.25">
      <c r="A735" s="20">
        <f>'Elegio-Electors'!C735</f>
        <v>0</v>
      </c>
      <c r="B735" s="20">
        <f>'Elegio-Electors'!B735</f>
        <v>0</v>
      </c>
      <c r="C735" s="91">
        <f>IF(Procédure!$C$33=2,'Elegio-Electors'!D735,Procédure!$C$33)</f>
        <v>0</v>
      </c>
      <c r="D735" s="20">
        <f>'Elegio-Electors'!E735</f>
        <v>0</v>
      </c>
      <c r="E735" s="91" t="str">
        <f>IF(LEFT(RIGHT('Elegio-Electors'!L735,2),1)="C",'Elegio-Electors'!L735,IF(LEFT(RIGHT('Elegio-Electors'!M735,2),1)="C",'Elegio-Electors'!M735,""))</f>
        <v/>
      </c>
      <c r="F735" s="91" t="str">
        <f>IF(LEFT(RIGHT('Elegio-Electors'!L735,2),1)="O",'Elegio-Electors'!L735,IF(LEFT(RIGHT('Elegio-Electors'!M735,2),1)="O",'Elegio-Electors'!M735,""))</f>
        <v/>
      </c>
      <c r="G735" s="91" t="s">
        <v>166</v>
      </c>
      <c r="H735" s="91" t="s">
        <v>167</v>
      </c>
      <c r="I735" s="20" t="e">
        <f t="shared" si="55"/>
        <v>#N/A</v>
      </c>
      <c r="J735" s="20" t="e">
        <f t="shared" si="56"/>
        <v>#N/A</v>
      </c>
      <c r="K735" s="91" t="e">
        <f>INDEX(bureaux!$A:$I,MATCH($E735,bureaux!$A:$A,0),9)</f>
        <v>#N/A</v>
      </c>
      <c r="L735" s="91" t="e">
        <f t="shared" si="57"/>
        <v>#N/A</v>
      </c>
      <c r="M735" s="91" t="e">
        <f t="shared" si="58"/>
        <v>#N/A</v>
      </c>
      <c r="N735" s="20" t="e">
        <f t="shared" si="59"/>
        <v>#N/A</v>
      </c>
      <c r="O735" s="20" t="e">
        <f>INDEX(bureaux!$A:$H,MATCH($E735,bureaux!$A:$A,0),8)</f>
        <v>#N/A</v>
      </c>
      <c r="P735" s="91" t="e">
        <f>_xlfn.CONCAT(INDEX(bureaux!$A:$H,MATCH($E735,bureaux!$A:$A,0),4)," ",INDEX(bureaux!$A:$H,MATCH($E735,bureaux!$A:$A,0),5))</f>
        <v>#N/A</v>
      </c>
      <c r="Q735" s="20" t="e">
        <f>INDEX(bureaux!$A:$G,MATCH($E735,bureaux!$A:$A,0),6)</f>
        <v>#N/A</v>
      </c>
      <c r="R735" s="20" t="e">
        <f>INDEX(bureaux!$A:$G,MATCH($E735,bureaux!$A:$A,0),7)</f>
        <v>#N/A</v>
      </c>
    </row>
    <row r="736" spans="1:18" x14ac:dyDescent="0.25">
      <c r="A736" s="20">
        <f>'Elegio-Electors'!C736</f>
        <v>0</v>
      </c>
      <c r="B736" s="20">
        <f>'Elegio-Electors'!B736</f>
        <v>0</v>
      </c>
      <c r="C736" s="91">
        <f>IF(Procédure!$C$33=2,'Elegio-Electors'!D736,Procédure!$C$33)</f>
        <v>0</v>
      </c>
      <c r="D736" s="20">
        <f>'Elegio-Electors'!E736</f>
        <v>0</v>
      </c>
      <c r="E736" s="91" t="str">
        <f>IF(LEFT(RIGHT('Elegio-Electors'!L736,2),1)="C",'Elegio-Electors'!L736,IF(LEFT(RIGHT('Elegio-Electors'!M736,2),1)="C",'Elegio-Electors'!M736,""))</f>
        <v/>
      </c>
      <c r="F736" s="91" t="str">
        <f>IF(LEFT(RIGHT('Elegio-Electors'!L736,2),1)="O",'Elegio-Electors'!L736,IF(LEFT(RIGHT('Elegio-Electors'!M736,2),1)="O",'Elegio-Electors'!M736,""))</f>
        <v/>
      </c>
      <c r="G736" s="91" t="s">
        <v>166</v>
      </c>
      <c r="H736" s="91" t="s">
        <v>167</v>
      </c>
      <c r="I736" s="20" t="e">
        <f t="shared" si="55"/>
        <v>#N/A</v>
      </c>
      <c r="J736" s="20" t="e">
        <f t="shared" si="56"/>
        <v>#N/A</v>
      </c>
      <c r="K736" s="91" t="e">
        <f>INDEX(bureaux!$A:$I,MATCH($E736,bureaux!$A:$A,0),9)</f>
        <v>#N/A</v>
      </c>
      <c r="L736" s="91" t="e">
        <f t="shared" si="57"/>
        <v>#N/A</v>
      </c>
      <c r="M736" s="91" t="e">
        <f t="shared" si="58"/>
        <v>#N/A</v>
      </c>
      <c r="N736" s="20" t="e">
        <f t="shared" si="59"/>
        <v>#N/A</v>
      </c>
      <c r="O736" s="20" t="e">
        <f>INDEX(bureaux!$A:$H,MATCH($E736,bureaux!$A:$A,0),8)</f>
        <v>#N/A</v>
      </c>
      <c r="P736" s="91" t="e">
        <f>_xlfn.CONCAT(INDEX(bureaux!$A:$H,MATCH($E736,bureaux!$A:$A,0),4)," ",INDEX(bureaux!$A:$H,MATCH($E736,bureaux!$A:$A,0),5))</f>
        <v>#N/A</v>
      </c>
      <c r="Q736" s="20" t="e">
        <f>INDEX(bureaux!$A:$G,MATCH($E736,bureaux!$A:$A,0),6)</f>
        <v>#N/A</v>
      </c>
      <c r="R736" s="20" t="e">
        <f>INDEX(bureaux!$A:$G,MATCH($E736,bureaux!$A:$A,0),7)</f>
        <v>#N/A</v>
      </c>
    </row>
    <row r="737" spans="1:18" x14ac:dyDescent="0.25">
      <c r="A737" s="20">
        <f>'Elegio-Electors'!C737</f>
        <v>0</v>
      </c>
      <c r="B737" s="20">
        <f>'Elegio-Electors'!B737</f>
        <v>0</v>
      </c>
      <c r="C737" s="91">
        <f>IF(Procédure!$C$33=2,'Elegio-Electors'!D737,Procédure!$C$33)</f>
        <v>0</v>
      </c>
      <c r="D737" s="20">
        <f>'Elegio-Electors'!E737</f>
        <v>0</v>
      </c>
      <c r="E737" s="91" t="str">
        <f>IF(LEFT(RIGHT('Elegio-Electors'!L737,2),1)="C",'Elegio-Electors'!L737,IF(LEFT(RIGHT('Elegio-Electors'!M737,2),1)="C",'Elegio-Electors'!M737,""))</f>
        <v/>
      </c>
      <c r="F737" s="91" t="str">
        <f>IF(LEFT(RIGHT('Elegio-Electors'!L737,2),1)="O",'Elegio-Electors'!L737,IF(LEFT(RIGHT('Elegio-Electors'!M737,2),1)="O",'Elegio-Electors'!M737,""))</f>
        <v/>
      </c>
      <c r="G737" s="91" t="s">
        <v>166</v>
      </c>
      <c r="H737" s="91" t="s">
        <v>167</v>
      </c>
      <c r="I737" s="20" t="e">
        <f t="shared" si="55"/>
        <v>#N/A</v>
      </c>
      <c r="J737" s="20" t="e">
        <f t="shared" si="56"/>
        <v>#N/A</v>
      </c>
      <c r="K737" s="91" t="e">
        <f>INDEX(bureaux!$A:$I,MATCH($E737,bureaux!$A:$A,0),9)</f>
        <v>#N/A</v>
      </c>
      <c r="L737" s="91" t="e">
        <f t="shared" si="57"/>
        <v>#N/A</v>
      </c>
      <c r="M737" s="91" t="e">
        <f t="shared" si="58"/>
        <v>#N/A</v>
      </c>
      <c r="N737" s="20" t="e">
        <f t="shared" si="59"/>
        <v>#N/A</v>
      </c>
      <c r="O737" s="20" t="e">
        <f>INDEX(bureaux!$A:$H,MATCH($E737,bureaux!$A:$A,0),8)</f>
        <v>#N/A</v>
      </c>
      <c r="P737" s="91" t="e">
        <f>_xlfn.CONCAT(INDEX(bureaux!$A:$H,MATCH($E737,bureaux!$A:$A,0),4)," ",INDEX(bureaux!$A:$H,MATCH($E737,bureaux!$A:$A,0),5))</f>
        <v>#N/A</v>
      </c>
      <c r="Q737" s="20" t="e">
        <f>INDEX(bureaux!$A:$G,MATCH($E737,bureaux!$A:$A,0),6)</f>
        <v>#N/A</v>
      </c>
      <c r="R737" s="20" t="e">
        <f>INDEX(bureaux!$A:$G,MATCH($E737,bureaux!$A:$A,0),7)</f>
        <v>#N/A</v>
      </c>
    </row>
    <row r="738" spans="1:18" x14ac:dyDescent="0.25">
      <c r="A738" s="20">
        <f>'Elegio-Electors'!C738</f>
        <v>0</v>
      </c>
      <c r="B738" s="20">
        <f>'Elegio-Electors'!B738</f>
        <v>0</v>
      </c>
      <c r="C738" s="91">
        <f>IF(Procédure!$C$33=2,'Elegio-Electors'!D738,Procédure!$C$33)</f>
        <v>0</v>
      </c>
      <c r="D738" s="20">
        <f>'Elegio-Electors'!E738</f>
        <v>0</v>
      </c>
      <c r="E738" s="91" t="str">
        <f>IF(LEFT(RIGHT('Elegio-Electors'!L738,2),1)="C",'Elegio-Electors'!L738,IF(LEFT(RIGHT('Elegio-Electors'!M738,2),1)="C",'Elegio-Electors'!M738,""))</f>
        <v/>
      </c>
      <c r="F738" s="91" t="str">
        <f>IF(LEFT(RIGHT('Elegio-Electors'!L738,2),1)="O",'Elegio-Electors'!L738,IF(LEFT(RIGHT('Elegio-Electors'!M738,2),1)="O",'Elegio-Electors'!M738,""))</f>
        <v/>
      </c>
      <c r="G738" s="91" t="s">
        <v>166</v>
      </c>
      <c r="H738" s="91" t="s">
        <v>167</v>
      </c>
      <c r="I738" s="20" t="e">
        <f t="shared" si="55"/>
        <v>#N/A</v>
      </c>
      <c r="J738" s="20" t="e">
        <f t="shared" si="56"/>
        <v>#N/A</v>
      </c>
      <c r="K738" s="91" t="e">
        <f>INDEX(bureaux!$A:$I,MATCH($E738,bureaux!$A:$A,0),9)</f>
        <v>#N/A</v>
      </c>
      <c r="L738" s="91" t="e">
        <f t="shared" si="57"/>
        <v>#N/A</v>
      </c>
      <c r="M738" s="91" t="e">
        <f t="shared" si="58"/>
        <v>#N/A</v>
      </c>
      <c r="N738" s="20" t="e">
        <f t="shared" si="59"/>
        <v>#N/A</v>
      </c>
      <c r="O738" s="20" t="e">
        <f>INDEX(bureaux!$A:$H,MATCH($E738,bureaux!$A:$A,0),8)</f>
        <v>#N/A</v>
      </c>
      <c r="P738" s="91" t="e">
        <f>_xlfn.CONCAT(INDEX(bureaux!$A:$H,MATCH($E738,bureaux!$A:$A,0),4)," ",INDEX(bureaux!$A:$H,MATCH($E738,bureaux!$A:$A,0),5))</f>
        <v>#N/A</v>
      </c>
      <c r="Q738" s="20" t="e">
        <f>INDEX(bureaux!$A:$G,MATCH($E738,bureaux!$A:$A,0),6)</f>
        <v>#N/A</v>
      </c>
      <c r="R738" s="20" t="e">
        <f>INDEX(bureaux!$A:$G,MATCH($E738,bureaux!$A:$A,0),7)</f>
        <v>#N/A</v>
      </c>
    </row>
    <row r="739" spans="1:18" x14ac:dyDescent="0.25">
      <c r="A739" s="20">
        <f>'Elegio-Electors'!C739</f>
        <v>0</v>
      </c>
      <c r="B739" s="20">
        <f>'Elegio-Electors'!B739</f>
        <v>0</v>
      </c>
      <c r="C739" s="91">
        <f>IF(Procédure!$C$33=2,'Elegio-Electors'!D739,Procédure!$C$33)</f>
        <v>0</v>
      </c>
      <c r="D739" s="20">
        <f>'Elegio-Electors'!E739</f>
        <v>0</v>
      </c>
      <c r="E739" s="91" t="str">
        <f>IF(LEFT(RIGHT('Elegio-Electors'!L739,2),1)="C",'Elegio-Electors'!L739,IF(LEFT(RIGHT('Elegio-Electors'!M739,2),1)="C",'Elegio-Electors'!M739,""))</f>
        <v/>
      </c>
      <c r="F739" s="91" t="str">
        <f>IF(LEFT(RIGHT('Elegio-Electors'!L739,2),1)="O",'Elegio-Electors'!L739,IF(LEFT(RIGHT('Elegio-Electors'!M739,2),1)="O",'Elegio-Electors'!M739,""))</f>
        <v/>
      </c>
      <c r="G739" s="91" t="s">
        <v>166</v>
      </c>
      <c r="H739" s="91" t="s">
        <v>167</v>
      </c>
      <c r="I739" s="20" t="e">
        <f t="shared" si="55"/>
        <v>#N/A</v>
      </c>
      <c r="J739" s="20" t="e">
        <f t="shared" si="56"/>
        <v>#N/A</v>
      </c>
      <c r="K739" s="91" t="e">
        <f>INDEX(bureaux!$A:$I,MATCH($E739,bureaux!$A:$A,0),9)</f>
        <v>#N/A</v>
      </c>
      <c r="L739" s="91" t="e">
        <f t="shared" si="57"/>
        <v>#N/A</v>
      </c>
      <c r="M739" s="91" t="e">
        <f t="shared" si="58"/>
        <v>#N/A</v>
      </c>
      <c r="N739" s="20" t="e">
        <f t="shared" si="59"/>
        <v>#N/A</v>
      </c>
      <c r="O739" s="20" t="e">
        <f>INDEX(bureaux!$A:$H,MATCH($E739,bureaux!$A:$A,0),8)</f>
        <v>#N/A</v>
      </c>
      <c r="P739" s="91" t="e">
        <f>_xlfn.CONCAT(INDEX(bureaux!$A:$H,MATCH($E739,bureaux!$A:$A,0),4)," ",INDEX(bureaux!$A:$H,MATCH($E739,bureaux!$A:$A,0),5))</f>
        <v>#N/A</v>
      </c>
      <c r="Q739" s="20" t="e">
        <f>INDEX(bureaux!$A:$G,MATCH($E739,bureaux!$A:$A,0),6)</f>
        <v>#N/A</v>
      </c>
      <c r="R739" s="20" t="e">
        <f>INDEX(bureaux!$A:$G,MATCH($E739,bureaux!$A:$A,0),7)</f>
        <v>#N/A</v>
      </c>
    </row>
    <row r="740" spans="1:18" x14ac:dyDescent="0.25">
      <c r="A740" s="20">
        <f>'Elegio-Electors'!C740</f>
        <v>0</v>
      </c>
      <c r="B740" s="20">
        <f>'Elegio-Electors'!B740</f>
        <v>0</v>
      </c>
      <c r="C740" s="91">
        <f>IF(Procédure!$C$33=2,'Elegio-Electors'!D740,Procédure!$C$33)</f>
        <v>0</v>
      </c>
      <c r="D740" s="20">
        <f>'Elegio-Electors'!E740</f>
        <v>0</v>
      </c>
      <c r="E740" s="91" t="str">
        <f>IF(LEFT(RIGHT('Elegio-Electors'!L740,2),1)="C",'Elegio-Electors'!L740,IF(LEFT(RIGHT('Elegio-Electors'!M740,2),1)="C",'Elegio-Electors'!M740,""))</f>
        <v/>
      </c>
      <c r="F740" s="91" t="str">
        <f>IF(LEFT(RIGHT('Elegio-Electors'!L740,2),1)="O",'Elegio-Electors'!L740,IF(LEFT(RIGHT('Elegio-Electors'!M740,2),1)="O",'Elegio-Electors'!M740,""))</f>
        <v/>
      </c>
      <c r="G740" s="91" t="s">
        <v>166</v>
      </c>
      <c r="H740" s="91" t="s">
        <v>167</v>
      </c>
      <c r="I740" s="20" t="e">
        <f t="shared" si="55"/>
        <v>#N/A</v>
      </c>
      <c r="J740" s="20" t="e">
        <f t="shared" si="56"/>
        <v>#N/A</v>
      </c>
      <c r="K740" s="91" t="e">
        <f>INDEX(bureaux!$A:$I,MATCH($E740,bureaux!$A:$A,0),9)</f>
        <v>#N/A</v>
      </c>
      <c r="L740" s="91" t="e">
        <f t="shared" si="57"/>
        <v>#N/A</v>
      </c>
      <c r="M740" s="91" t="e">
        <f t="shared" si="58"/>
        <v>#N/A</v>
      </c>
      <c r="N740" s="20" t="e">
        <f t="shared" si="59"/>
        <v>#N/A</v>
      </c>
      <c r="O740" s="20" t="e">
        <f>INDEX(bureaux!$A:$H,MATCH($E740,bureaux!$A:$A,0),8)</f>
        <v>#N/A</v>
      </c>
      <c r="P740" s="91" t="e">
        <f>_xlfn.CONCAT(INDEX(bureaux!$A:$H,MATCH($E740,bureaux!$A:$A,0),4)," ",INDEX(bureaux!$A:$H,MATCH($E740,bureaux!$A:$A,0),5))</f>
        <v>#N/A</v>
      </c>
      <c r="Q740" s="20" t="e">
        <f>INDEX(bureaux!$A:$G,MATCH($E740,bureaux!$A:$A,0),6)</f>
        <v>#N/A</v>
      </c>
      <c r="R740" s="20" t="e">
        <f>INDEX(bureaux!$A:$G,MATCH($E740,bureaux!$A:$A,0),7)</f>
        <v>#N/A</v>
      </c>
    </row>
    <row r="741" spans="1:18" x14ac:dyDescent="0.25">
      <c r="A741" s="20">
        <f>'Elegio-Electors'!C741</f>
        <v>0</v>
      </c>
      <c r="B741" s="20">
        <f>'Elegio-Electors'!B741</f>
        <v>0</v>
      </c>
      <c r="C741" s="91">
        <f>IF(Procédure!$C$33=2,'Elegio-Electors'!D741,Procédure!$C$33)</f>
        <v>0</v>
      </c>
      <c r="D741" s="20">
        <f>'Elegio-Electors'!E741</f>
        <v>0</v>
      </c>
      <c r="E741" s="91" t="str">
        <f>IF(LEFT(RIGHT('Elegio-Electors'!L741,2),1)="C",'Elegio-Electors'!L741,IF(LEFT(RIGHT('Elegio-Electors'!M741,2),1)="C",'Elegio-Electors'!M741,""))</f>
        <v/>
      </c>
      <c r="F741" s="91" t="str">
        <f>IF(LEFT(RIGHT('Elegio-Electors'!L741,2),1)="O",'Elegio-Electors'!L741,IF(LEFT(RIGHT('Elegio-Electors'!M741,2),1)="O",'Elegio-Electors'!M741,""))</f>
        <v/>
      </c>
      <c r="G741" s="91" t="s">
        <v>166</v>
      </c>
      <c r="H741" s="91" t="s">
        <v>167</v>
      </c>
      <c r="I741" s="20" t="e">
        <f t="shared" si="55"/>
        <v>#N/A</v>
      </c>
      <c r="J741" s="20" t="e">
        <f t="shared" si="56"/>
        <v>#N/A</v>
      </c>
      <c r="K741" s="91" t="e">
        <f>INDEX(bureaux!$A:$I,MATCH($E741,bureaux!$A:$A,0),9)</f>
        <v>#N/A</v>
      </c>
      <c r="L741" s="91" t="e">
        <f t="shared" si="57"/>
        <v>#N/A</v>
      </c>
      <c r="M741" s="91" t="e">
        <f t="shared" si="58"/>
        <v>#N/A</v>
      </c>
      <c r="N741" s="20" t="e">
        <f t="shared" si="59"/>
        <v>#N/A</v>
      </c>
      <c r="O741" s="20" t="e">
        <f>INDEX(bureaux!$A:$H,MATCH($E741,bureaux!$A:$A,0),8)</f>
        <v>#N/A</v>
      </c>
      <c r="P741" s="91" t="e">
        <f>_xlfn.CONCAT(INDEX(bureaux!$A:$H,MATCH($E741,bureaux!$A:$A,0),4)," ",INDEX(bureaux!$A:$H,MATCH($E741,bureaux!$A:$A,0),5))</f>
        <v>#N/A</v>
      </c>
      <c r="Q741" s="20" t="e">
        <f>INDEX(bureaux!$A:$G,MATCH($E741,bureaux!$A:$A,0),6)</f>
        <v>#N/A</v>
      </c>
      <c r="R741" s="20" t="e">
        <f>INDEX(bureaux!$A:$G,MATCH($E741,bureaux!$A:$A,0),7)</f>
        <v>#N/A</v>
      </c>
    </row>
    <row r="742" spans="1:18" x14ac:dyDescent="0.25">
      <c r="A742" s="20">
        <f>'Elegio-Electors'!C742</f>
        <v>0</v>
      </c>
      <c r="B742" s="20">
        <f>'Elegio-Electors'!B742</f>
        <v>0</v>
      </c>
      <c r="C742" s="91">
        <f>IF(Procédure!$C$33=2,'Elegio-Electors'!D742,Procédure!$C$33)</f>
        <v>0</v>
      </c>
      <c r="D742" s="20">
        <f>'Elegio-Electors'!E742</f>
        <v>0</v>
      </c>
      <c r="E742" s="91" t="str">
        <f>IF(LEFT(RIGHT('Elegio-Electors'!L742,2),1)="C",'Elegio-Electors'!L742,IF(LEFT(RIGHT('Elegio-Electors'!M742,2),1)="C",'Elegio-Electors'!M742,""))</f>
        <v/>
      </c>
      <c r="F742" s="91" t="str">
        <f>IF(LEFT(RIGHT('Elegio-Electors'!L742,2),1)="O",'Elegio-Electors'!L742,IF(LEFT(RIGHT('Elegio-Electors'!M742,2),1)="O",'Elegio-Electors'!M742,""))</f>
        <v/>
      </c>
      <c r="G742" s="91" t="s">
        <v>166</v>
      </c>
      <c r="H742" s="91" t="s">
        <v>167</v>
      </c>
      <c r="I742" s="20" t="e">
        <f t="shared" si="55"/>
        <v>#N/A</v>
      </c>
      <c r="J742" s="20" t="e">
        <f t="shared" si="56"/>
        <v>#N/A</v>
      </c>
      <c r="K742" s="91" t="e">
        <f>INDEX(bureaux!$A:$I,MATCH($E742,bureaux!$A:$A,0),9)</f>
        <v>#N/A</v>
      </c>
      <c r="L742" s="91" t="e">
        <f t="shared" si="57"/>
        <v>#N/A</v>
      </c>
      <c r="M742" s="91" t="e">
        <f t="shared" si="58"/>
        <v>#N/A</v>
      </c>
      <c r="N742" s="20" t="e">
        <f t="shared" si="59"/>
        <v>#N/A</v>
      </c>
      <c r="O742" s="20" t="e">
        <f>INDEX(bureaux!$A:$H,MATCH($E742,bureaux!$A:$A,0),8)</f>
        <v>#N/A</v>
      </c>
      <c r="P742" s="91" t="e">
        <f>_xlfn.CONCAT(INDEX(bureaux!$A:$H,MATCH($E742,bureaux!$A:$A,0),4)," ",INDEX(bureaux!$A:$H,MATCH($E742,bureaux!$A:$A,0),5))</f>
        <v>#N/A</v>
      </c>
      <c r="Q742" s="20" t="e">
        <f>INDEX(bureaux!$A:$G,MATCH($E742,bureaux!$A:$A,0),6)</f>
        <v>#N/A</v>
      </c>
      <c r="R742" s="20" t="e">
        <f>INDEX(bureaux!$A:$G,MATCH($E742,bureaux!$A:$A,0),7)</f>
        <v>#N/A</v>
      </c>
    </row>
    <row r="743" spans="1:18" x14ac:dyDescent="0.25">
      <c r="A743" s="20">
        <f>'Elegio-Electors'!C743</f>
        <v>0</v>
      </c>
      <c r="B743" s="20">
        <f>'Elegio-Electors'!B743</f>
        <v>0</v>
      </c>
      <c r="C743" s="91">
        <f>IF(Procédure!$C$33=2,'Elegio-Electors'!D743,Procédure!$C$33)</f>
        <v>0</v>
      </c>
      <c r="D743" s="20">
        <f>'Elegio-Electors'!E743</f>
        <v>0</v>
      </c>
      <c r="E743" s="91" t="str">
        <f>IF(LEFT(RIGHT('Elegio-Electors'!L743,2),1)="C",'Elegio-Electors'!L743,IF(LEFT(RIGHT('Elegio-Electors'!M743,2),1)="C",'Elegio-Electors'!M743,""))</f>
        <v/>
      </c>
      <c r="F743" s="91" t="str">
        <f>IF(LEFT(RIGHT('Elegio-Electors'!L743,2),1)="O",'Elegio-Electors'!L743,IF(LEFT(RIGHT('Elegio-Electors'!M743,2),1)="O",'Elegio-Electors'!M743,""))</f>
        <v/>
      </c>
      <c r="G743" s="91" t="s">
        <v>166</v>
      </c>
      <c r="H743" s="91" t="s">
        <v>167</v>
      </c>
      <c r="I743" s="20" t="e">
        <f t="shared" si="55"/>
        <v>#N/A</v>
      </c>
      <c r="J743" s="20" t="e">
        <f t="shared" si="56"/>
        <v>#N/A</v>
      </c>
      <c r="K743" s="91" t="e">
        <f>INDEX(bureaux!$A:$I,MATCH($E743,bureaux!$A:$A,0),9)</f>
        <v>#N/A</v>
      </c>
      <c r="L743" s="91" t="e">
        <f t="shared" si="57"/>
        <v>#N/A</v>
      </c>
      <c r="M743" s="91" t="e">
        <f t="shared" si="58"/>
        <v>#N/A</v>
      </c>
      <c r="N743" s="20" t="e">
        <f t="shared" si="59"/>
        <v>#N/A</v>
      </c>
      <c r="O743" s="20" t="e">
        <f>INDEX(bureaux!$A:$H,MATCH($E743,bureaux!$A:$A,0),8)</f>
        <v>#N/A</v>
      </c>
      <c r="P743" s="91" t="e">
        <f>_xlfn.CONCAT(INDEX(bureaux!$A:$H,MATCH($E743,bureaux!$A:$A,0),4)," ",INDEX(bureaux!$A:$H,MATCH($E743,bureaux!$A:$A,0),5))</f>
        <v>#N/A</v>
      </c>
      <c r="Q743" s="20" t="e">
        <f>INDEX(bureaux!$A:$G,MATCH($E743,bureaux!$A:$A,0),6)</f>
        <v>#N/A</v>
      </c>
      <c r="R743" s="20" t="e">
        <f>INDEX(bureaux!$A:$G,MATCH($E743,bureaux!$A:$A,0),7)</f>
        <v>#N/A</v>
      </c>
    </row>
    <row r="744" spans="1:18" x14ac:dyDescent="0.25">
      <c r="A744" s="20">
        <f>'Elegio-Electors'!C744</f>
        <v>0</v>
      </c>
      <c r="B744" s="20">
        <f>'Elegio-Electors'!B744</f>
        <v>0</v>
      </c>
      <c r="C744" s="91">
        <f>IF(Procédure!$C$33=2,'Elegio-Electors'!D744,Procédure!$C$33)</f>
        <v>0</v>
      </c>
      <c r="D744" s="20">
        <f>'Elegio-Electors'!E744</f>
        <v>0</v>
      </c>
      <c r="E744" s="91" t="str">
        <f>IF(LEFT(RIGHT('Elegio-Electors'!L744,2),1)="C",'Elegio-Electors'!L744,IF(LEFT(RIGHT('Elegio-Electors'!M744,2),1)="C",'Elegio-Electors'!M744,""))</f>
        <v/>
      </c>
      <c r="F744" s="91" t="str">
        <f>IF(LEFT(RIGHT('Elegio-Electors'!L744,2),1)="O",'Elegio-Electors'!L744,IF(LEFT(RIGHT('Elegio-Electors'!M744,2),1)="O",'Elegio-Electors'!M744,""))</f>
        <v/>
      </c>
      <c r="G744" s="91" t="s">
        <v>166</v>
      </c>
      <c r="H744" s="91" t="s">
        <v>167</v>
      </c>
      <c r="I744" s="20" t="e">
        <f t="shared" si="55"/>
        <v>#N/A</v>
      </c>
      <c r="J744" s="20" t="e">
        <f t="shared" si="56"/>
        <v>#N/A</v>
      </c>
      <c r="K744" s="91" t="e">
        <f>INDEX(bureaux!$A:$I,MATCH($E744,bureaux!$A:$A,0),9)</f>
        <v>#N/A</v>
      </c>
      <c r="L744" s="91" t="e">
        <f t="shared" si="57"/>
        <v>#N/A</v>
      </c>
      <c r="M744" s="91" t="e">
        <f t="shared" si="58"/>
        <v>#N/A</v>
      </c>
      <c r="N744" s="20" t="e">
        <f t="shared" si="59"/>
        <v>#N/A</v>
      </c>
      <c r="O744" s="20" t="e">
        <f>INDEX(bureaux!$A:$H,MATCH($E744,bureaux!$A:$A,0),8)</f>
        <v>#N/A</v>
      </c>
      <c r="P744" s="91" t="e">
        <f>_xlfn.CONCAT(INDEX(bureaux!$A:$H,MATCH($E744,bureaux!$A:$A,0),4)," ",INDEX(bureaux!$A:$H,MATCH($E744,bureaux!$A:$A,0),5))</f>
        <v>#N/A</v>
      </c>
      <c r="Q744" s="20" t="e">
        <f>INDEX(bureaux!$A:$G,MATCH($E744,bureaux!$A:$A,0),6)</f>
        <v>#N/A</v>
      </c>
      <c r="R744" s="20" t="e">
        <f>INDEX(bureaux!$A:$G,MATCH($E744,bureaux!$A:$A,0),7)</f>
        <v>#N/A</v>
      </c>
    </row>
    <row r="745" spans="1:18" x14ac:dyDescent="0.25">
      <c r="A745" s="20">
        <f>'Elegio-Electors'!C745</f>
        <v>0</v>
      </c>
      <c r="B745" s="20">
        <f>'Elegio-Electors'!B745</f>
        <v>0</v>
      </c>
      <c r="C745" s="91">
        <f>IF(Procédure!$C$33=2,'Elegio-Electors'!D745,Procédure!$C$33)</f>
        <v>0</v>
      </c>
      <c r="D745" s="20">
        <f>'Elegio-Electors'!E745</f>
        <v>0</v>
      </c>
      <c r="E745" s="91" t="str">
        <f>IF(LEFT(RIGHT('Elegio-Electors'!L745,2),1)="C",'Elegio-Electors'!L745,IF(LEFT(RIGHT('Elegio-Electors'!M745,2),1)="C",'Elegio-Electors'!M745,""))</f>
        <v/>
      </c>
      <c r="F745" s="91" t="str">
        <f>IF(LEFT(RIGHT('Elegio-Electors'!L745,2),1)="O",'Elegio-Electors'!L745,IF(LEFT(RIGHT('Elegio-Electors'!M745,2),1)="O",'Elegio-Electors'!M745,""))</f>
        <v/>
      </c>
      <c r="G745" s="91" t="s">
        <v>166</v>
      </c>
      <c r="H745" s="91" t="s">
        <v>167</v>
      </c>
      <c r="I745" s="20" t="e">
        <f t="shared" si="55"/>
        <v>#N/A</v>
      </c>
      <c r="J745" s="20" t="e">
        <f t="shared" si="56"/>
        <v>#N/A</v>
      </c>
      <c r="K745" s="91" t="e">
        <f>INDEX(bureaux!$A:$I,MATCH($E745,bureaux!$A:$A,0),9)</f>
        <v>#N/A</v>
      </c>
      <c r="L745" s="91" t="e">
        <f t="shared" si="57"/>
        <v>#N/A</v>
      </c>
      <c r="M745" s="91" t="e">
        <f t="shared" si="58"/>
        <v>#N/A</v>
      </c>
      <c r="N745" s="20" t="e">
        <f t="shared" si="59"/>
        <v>#N/A</v>
      </c>
      <c r="O745" s="20" t="e">
        <f>INDEX(bureaux!$A:$H,MATCH($E745,bureaux!$A:$A,0),8)</f>
        <v>#N/A</v>
      </c>
      <c r="P745" s="91" t="e">
        <f>_xlfn.CONCAT(INDEX(bureaux!$A:$H,MATCH($E745,bureaux!$A:$A,0),4)," ",INDEX(bureaux!$A:$H,MATCH($E745,bureaux!$A:$A,0),5))</f>
        <v>#N/A</v>
      </c>
      <c r="Q745" s="20" t="e">
        <f>INDEX(bureaux!$A:$G,MATCH($E745,bureaux!$A:$A,0),6)</f>
        <v>#N/A</v>
      </c>
      <c r="R745" s="20" t="e">
        <f>INDEX(bureaux!$A:$G,MATCH($E745,bureaux!$A:$A,0),7)</f>
        <v>#N/A</v>
      </c>
    </row>
    <row r="746" spans="1:18" x14ac:dyDescent="0.25">
      <c r="A746" s="20">
        <f>'Elegio-Electors'!C746</f>
        <v>0</v>
      </c>
      <c r="B746" s="20">
        <f>'Elegio-Electors'!B746</f>
        <v>0</v>
      </c>
      <c r="C746" s="91">
        <f>IF(Procédure!$C$33=2,'Elegio-Electors'!D746,Procédure!$C$33)</f>
        <v>0</v>
      </c>
      <c r="D746" s="20">
        <f>'Elegio-Electors'!E746</f>
        <v>0</v>
      </c>
      <c r="E746" s="91" t="str">
        <f>IF(LEFT(RIGHT('Elegio-Electors'!L746,2),1)="C",'Elegio-Electors'!L746,IF(LEFT(RIGHT('Elegio-Electors'!M746,2),1)="C",'Elegio-Electors'!M746,""))</f>
        <v/>
      </c>
      <c r="F746" s="91" t="str">
        <f>IF(LEFT(RIGHT('Elegio-Electors'!L746,2),1)="O",'Elegio-Electors'!L746,IF(LEFT(RIGHT('Elegio-Electors'!M746,2),1)="O",'Elegio-Electors'!M746,""))</f>
        <v/>
      </c>
      <c r="G746" s="91" t="s">
        <v>166</v>
      </c>
      <c r="H746" s="91" t="s">
        <v>167</v>
      </c>
      <c r="I746" s="20" t="e">
        <f t="shared" si="55"/>
        <v>#N/A</v>
      </c>
      <c r="J746" s="20" t="e">
        <f t="shared" si="56"/>
        <v>#N/A</v>
      </c>
      <c r="K746" s="91" t="e">
        <f>INDEX(bureaux!$A:$I,MATCH($E746,bureaux!$A:$A,0),9)</f>
        <v>#N/A</v>
      </c>
      <c r="L746" s="91" t="e">
        <f t="shared" si="57"/>
        <v>#N/A</v>
      </c>
      <c r="M746" s="91" t="e">
        <f t="shared" si="58"/>
        <v>#N/A</v>
      </c>
      <c r="N746" s="20" t="e">
        <f t="shared" si="59"/>
        <v>#N/A</v>
      </c>
      <c r="O746" s="20" t="e">
        <f>INDEX(bureaux!$A:$H,MATCH($E746,bureaux!$A:$A,0),8)</f>
        <v>#N/A</v>
      </c>
      <c r="P746" s="91" t="e">
        <f>_xlfn.CONCAT(INDEX(bureaux!$A:$H,MATCH($E746,bureaux!$A:$A,0),4)," ",INDEX(bureaux!$A:$H,MATCH($E746,bureaux!$A:$A,0),5))</f>
        <v>#N/A</v>
      </c>
      <c r="Q746" s="20" t="e">
        <f>INDEX(bureaux!$A:$G,MATCH($E746,bureaux!$A:$A,0),6)</f>
        <v>#N/A</v>
      </c>
      <c r="R746" s="20" t="e">
        <f>INDEX(bureaux!$A:$G,MATCH($E746,bureaux!$A:$A,0),7)</f>
        <v>#N/A</v>
      </c>
    </row>
    <row r="747" spans="1:18" x14ac:dyDescent="0.25">
      <c r="A747" s="20">
        <f>'Elegio-Electors'!C747</f>
        <v>0</v>
      </c>
      <c r="B747" s="20">
        <f>'Elegio-Electors'!B747</f>
        <v>0</v>
      </c>
      <c r="C747" s="91">
        <f>IF(Procédure!$C$33=2,'Elegio-Electors'!D747,Procédure!$C$33)</f>
        <v>0</v>
      </c>
      <c r="D747" s="20">
        <f>'Elegio-Electors'!E747</f>
        <v>0</v>
      </c>
      <c r="E747" s="91" t="str">
        <f>IF(LEFT(RIGHT('Elegio-Electors'!L747,2),1)="C",'Elegio-Electors'!L747,IF(LEFT(RIGHT('Elegio-Electors'!M747,2),1)="C",'Elegio-Electors'!M747,""))</f>
        <v/>
      </c>
      <c r="F747" s="91" t="str">
        <f>IF(LEFT(RIGHT('Elegio-Electors'!L747,2),1)="O",'Elegio-Electors'!L747,IF(LEFT(RIGHT('Elegio-Electors'!M747,2),1)="O",'Elegio-Electors'!M747,""))</f>
        <v/>
      </c>
      <c r="G747" s="91" t="s">
        <v>166</v>
      </c>
      <c r="H747" s="91" t="s">
        <v>167</v>
      </c>
      <c r="I747" s="20" t="e">
        <f t="shared" si="55"/>
        <v>#N/A</v>
      </c>
      <c r="J747" s="20" t="e">
        <f t="shared" si="56"/>
        <v>#N/A</v>
      </c>
      <c r="K747" s="91" t="e">
        <f>INDEX(bureaux!$A:$I,MATCH($E747,bureaux!$A:$A,0),9)</f>
        <v>#N/A</v>
      </c>
      <c r="L747" s="91" t="e">
        <f t="shared" si="57"/>
        <v>#N/A</v>
      </c>
      <c r="M747" s="91" t="e">
        <f t="shared" si="58"/>
        <v>#N/A</v>
      </c>
      <c r="N747" s="20" t="e">
        <f t="shared" si="59"/>
        <v>#N/A</v>
      </c>
      <c r="O747" s="20" t="e">
        <f>INDEX(bureaux!$A:$H,MATCH($E747,bureaux!$A:$A,0),8)</f>
        <v>#N/A</v>
      </c>
      <c r="P747" s="91" t="e">
        <f>_xlfn.CONCAT(INDEX(bureaux!$A:$H,MATCH($E747,bureaux!$A:$A,0),4)," ",INDEX(bureaux!$A:$H,MATCH($E747,bureaux!$A:$A,0),5))</f>
        <v>#N/A</v>
      </c>
      <c r="Q747" s="20" t="e">
        <f>INDEX(bureaux!$A:$G,MATCH($E747,bureaux!$A:$A,0),6)</f>
        <v>#N/A</v>
      </c>
      <c r="R747" s="20" t="e">
        <f>INDEX(bureaux!$A:$G,MATCH($E747,bureaux!$A:$A,0),7)</f>
        <v>#N/A</v>
      </c>
    </row>
    <row r="748" spans="1:18" x14ac:dyDescent="0.25">
      <c r="A748" s="20">
        <f>'Elegio-Electors'!C748</f>
        <v>0</v>
      </c>
      <c r="B748" s="20">
        <f>'Elegio-Electors'!B748</f>
        <v>0</v>
      </c>
      <c r="C748" s="91">
        <f>IF(Procédure!$C$33=2,'Elegio-Electors'!D748,Procédure!$C$33)</f>
        <v>0</v>
      </c>
      <c r="D748" s="20">
        <f>'Elegio-Electors'!E748</f>
        <v>0</v>
      </c>
      <c r="E748" s="91" t="str">
        <f>IF(LEFT(RIGHT('Elegio-Electors'!L748,2),1)="C",'Elegio-Electors'!L748,IF(LEFT(RIGHT('Elegio-Electors'!M748,2),1)="C",'Elegio-Electors'!M748,""))</f>
        <v/>
      </c>
      <c r="F748" s="91" t="str">
        <f>IF(LEFT(RIGHT('Elegio-Electors'!L748,2),1)="O",'Elegio-Electors'!L748,IF(LEFT(RIGHT('Elegio-Electors'!M748,2),1)="O",'Elegio-Electors'!M748,""))</f>
        <v/>
      </c>
      <c r="G748" s="91" t="s">
        <v>166</v>
      </c>
      <c r="H748" s="91" t="s">
        <v>167</v>
      </c>
      <c r="I748" s="20" t="e">
        <f t="shared" si="55"/>
        <v>#N/A</v>
      </c>
      <c r="J748" s="20" t="e">
        <f t="shared" si="56"/>
        <v>#N/A</v>
      </c>
      <c r="K748" s="91" t="e">
        <f>INDEX(bureaux!$A:$I,MATCH($E748,bureaux!$A:$A,0),9)</f>
        <v>#N/A</v>
      </c>
      <c r="L748" s="91" t="e">
        <f t="shared" si="57"/>
        <v>#N/A</v>
      </c>
      <c r="M748" s="91" t="e">
        <f t="shared" si="58"/>
        <v>#N/A</v>
      </c>
      <c r="N748" s="20" t="e">
        <f t="shared" si="59"/>
        <v>#N/A</v>
      </c>
      <c r="O748" s="20" t="e">
        <f>INDEX(bureaux!$A:$H,MATCH($E748,bureaux!$A:$A,0),8)</f>
        <v>#N/A</v>
      </c>
      <c r="P748" s="91" t="e">
        <f>_xlfn.CONCAT(INDEX(bureaux!$A:$H,MATCH($E748,bureaux!$A:$A,0),4)," ",INDEX(bureaux!$A:$H,MATCH($E748,bureaux!$A:$A,0),5))</f>
        <v>#N/A</v>
      </c>
      <c r="Q748" s="20" t="e">
        <f>INDEX(bureaux!$A:$G,MATCH($E748,bureaux!$A:$A,0),6)</f>
        <v>#N/A</v>
      </c>
      <c r="R748" s="20" t="e">
        <f>INDEX(bureaux!$A:$G,MATCH($E748,bureaux!$A:$A,0),7)</f>
        <v>#N/A</v>
      </c>
    </row>
    <row r="749" spans="1:18" x14ac:dyDescent="0.25">
      <c r="A749" s="20">
        <f>'Elegio-Electors'!C749</f>
        <v>0</v>
      </c>
      <c r="B749" s="20">
        <f>'Elegio-Electors'!B749</f>
        <v>0</v>
      </c>
      <c r="C749" s="91">
        <f>IF(Procédure!$C$33=2,'Elegio-Electors'!D749,Procédure!$C$33)</f>
        <v>0</v>
      </c>
      <c r="D749" s="20">
        <f>'Elegio-Electors'!E749</f>
        <v>0</v>
      </c>
      <c r="E749" s="91" t="str">
        <f>IF(LEFT(RIGHT('Elegio-Electors'!L749,2),1)="C",'Elegio-Electors'!L749,IF(LEFT(RIGHT('Elegio-Electors'!M749,2),1)="C",'Elegio-Electors'!M749,""))</f>
        <v/>
      </c>
      <c r="F749" s="91" t="str">
        <f>IF(LEFT(RIGHT('Elegio-Electors'!L749,2),1)="O",'Elegio-Electors'!L749,IF(LEFT(RIGHT('Elegio-Electors'!M749,2),1)="O",'Elegio-Electors'!M749,""))</f>
        <v/>
      </c>
      <c r="G749" s="91" t="s">
        <v>166</v>
      </c>
      <c r="H749" s="91" t="s">
        <v>167</v>
      </c>
      <c r="I749" s="20" t="e">
        <f t="shared" si="55"/>
        <v>#N/A</v>
      </c>
      <c r="J749" s="20" t="e">
        <f t="shared" si="56"/>
        <v>#N/A</v>
      </c>
      <c r="K749" s="91" t="e">
        <f>INDEX(bureaux!$A:$I,MATCH($E749,bureaux!$A:$A,0),9)</f>
        <v>#N/A</v>
      </c>
      <c r="L749" s="91" t="e">
        <f t="shared" si="57"/>
        <v>#N/A</v>
      </c>
      <c r="M749" s="91" t="e">
        <f t="shared" si="58"/>
        <v>#N/A</v>
      </c>
      <c r="N749" s="20" t="e">
        <f t="shared" si="59"/>
        <v>#N/A</v>
      </c>
      <c r="O749" s="20" t="e">
        <f>INDEX(bureaux!$A:$H,MATCH($E749,bureaux!$A:$A,0),8)</f>
        <v>#N/A</v>
      </c>
      <c r="P749" s="91" t="e">
        <f>_xlfn.CONCAT(INDEX(bureaux!$A:$H,MATCH($E749,bureaux!$A:$A,0),4)," ",INDEX(bureaux!$A:$H,MATCH($E749,bureaux!$A:$A,0),5))</f>
        <v>#N/A</v>
      </c>
      <c r="Q749" s="20" t="e">
        <f>INDEX(bureaux!$A:$G,MATCH($E749,bureaux!$A:$A,0),6)</f>
        <v>#N/A</v>
      </c>
      <c r="R749" s="20" t="e">
        <f>INDEX(bureaux!$A:$G,MATCH($E749,bureaux!$A:$A,0),7)</f>
        <v>#N/A</v>
      </c>
    </row>
    <row r="750" spans="1:18" x14ac:dyDescent="0.25">
      <c r="A750" s="20">
        <f>'Elegio-Electors'!C750</f>
        <v>0</v>
      </c>
      <c r="B750" s="20">
        <f>'Elegio-Electors'!B750</f>
        <v>0</v>
      </c>
      <c r="C750" s="91">
        <f>IF(Procédure!$C$33=2,'Elegio-Electors'!D750,Procédure!$C$33)</f>
        <v>0</v>
      </c>
      <c r="D750" s="20">
        <f>'Elegio-Electors'!E750</f>
        <v>0</v>
      </c>
      <c r="E750" s="91" t="str">
        <f>IF(LEFT(RIGHT('Elegio-Electors'!L750,2),1)="C",'Elegio-Electors'!L750,IF(LEFT(RIGHT('Elegio-Electors'!M750,2),1)="C",'Elegio-Electors'!M750,""))</f>
        <v/>
      </c>
      <c r="F750" s="91" t="str">
        <f>IF(LEFT(RIGHT('Elegio-Electors'!L750,2),1)="O",'Elegio-Electors'!L750,IF(LEFT(RIGHT('Elegio-Electors'!M750,2),1)="O",'Elegio-Electors'!M750,""))</f>
        <v/>
      </c>
      <c r="G750" s="91" t="s">
        <v>166</v>
      </c>
      <c r="H750" s="91" t="s">
        <v>167</v>
      </c>
      <c r="I750" s="20" t="e">
        <f t="shared" si="55"/>
        <v>#N/A</v>
      </c>
      <c r="J750" s="20" t="e">
        <f t="shared" si="56"/>
        <v>#N/A</v>
      </c>
      <c r="K750" s="91" t="e">
        <f>INDEX(bureaux!$A:$I,MATCH($E750,bureaux!$A:$A,0),9)</f>
        <v>#N/A</v>
      </c>
      <c r="L750" s="91" t="e">
        <f t="shared" si="57"/>
        <v>#N/A</v>
      </c>
      <c r="M750" s="91" t="e">
        <f t="shared" si="58"/>
        <v>#N/A</v>
      </c>
      <c r="N750" s="20" t="e">
        <f t="shared" si="59"/>
        <v>#N/A</v>
      </c>
      <c r="O750" s="20" t="e">
        <f>INDEX(bureaux!$A:$H,MATCH($E750,bureaux!$A:$A,0),8)</f>
        <v>#N/A</v>
      </c>
      <c r="P750" s="91" t="e">
        <f>_xlfn.CONCAT(INDEX(bureaux!$A:$H,MATCH($E750,bureaux!$A:$A,0),4)," ",INDEX(bureaux!$A:$H,MATCH($E750,bureaux!$A:$A,0),5))</f>
        <v>#N/A</v>
      </c>
      <c r="Q750" s="20" t="e">
        <f>INDEX(bureaux!$A:$G,MATCH($E750,bureaux!$A:$A,0),6)</f>
        <v>#N/A</v>
      </c>
      <c r="R750" s="20" t="e">
        <f>INDEX(bureaux!$A:$G,MATCH($E750,bureaux!$A:$A,0),7)</f>
        <v>#N/A</v>
      </c>
    </row>
    <row r="751" spans="1:18" x14ac:dyDescent="0.25">
      <c r="A751" s="20">
        <f>'Elegio-Electors'!C751</f>
        <v>0</v>
      </c>
      <c r="B751" s="20">
        <f>'Elegio-Electors'!B751</f>
        <v>0</v>
      </c>
      <c r="C751" s="91">
        <f>IF(Procédure!$C$33=2,'Elegio-Electors'!D751,Procédure!$C$33)</f>
        <v>0</v>
      </c>
      <c r="D751" s="20">
        <f>'Elegio-Electors'!E751</f>
        <v>0</v>
      </c>
      <c r="E751" s="91" t="str">
        <f>IF(LEFT(RIGHT('Elegio-Electors'!L751,2),1)="C",'Elegio-Electors'!L751,IF(LEFT(RIGHT('Elegio-Electors'!M751,2),1)="C",'Elegio-Electors'!M751,""))</f>
        <v/>
      </c>
      <c r="F751" s="91" t="str">
        <f>IF(LEFT(RIGHT('Elegio-Electors'!L751,2),1)="O",'Elegio-Electors'!L751,IF(LEFT(RIGHT('Elegio-Electors'!M751,2),1)="O",'Elegio-Electors'!M751,""))</f>
        <v/>
      </c>
      <c r="G751" s="91" t="s">
        <v>166</v>
      </c>
      <c r="H751" s="91" t="s">
        <v>167</v>
      </c>
      <c r="I751" s="20" t="e">
        <f t="shared" si="55"/>
        <v>#N/A</v>
      </c>
      <c r="J751" s="20" t="e">
        <f t="shared" si="56"/>
        <v>#N/A</v>
      </c>
      <c r="K751" s="91" t="e">
        <f>INDEX(bureaux!$A:$I,MATCH($E751,bureaux!$A:$A,0),9)</f>
        <v>#N/A</v>
      </c>
      <c r="L751" s="91" t="e">
        <f t="shared" si="57"/>
        <v>#N/A</v>
      </c>
      <c r="M751" s="91" t="e">
        <f t="shared" si="58"/>
        <v>#N/A</v>
      </c>
      <c r="N751" s="20" t="e">
        <f t="shared" si="59"/>
        <v>#N/A</v>
      </c>
      <c r="O751" s="20" t="e">
        <f>INDEX(bureaux!$A:$H,MATCH($E751,bureaux!$A:$A,0),8)</f>
        <v>#N/A</v>
      </c>
      <c r="P751" s="91" t="e">
        <f>_xlfn.CONCAT(INDEX(bureaux!$A:$H,MATCH($E751,bureaux!$A:$A,0),4)," ",INDEX(bureaux!$A:$H,MATCH($E751,bureaux!$A:$A,0),5))</f>
        <v>#N/A</v>
      </c>
      <c r="Q751" s="20" t="e">
        <f>INDEX(bureaux!$A:$G,MATCH($E751,bureaux!$A:$A,0),6)</f>
        <v>#N/A</v>
      </c>
      <c r="R751" s="20" t="e">
        <f>INDEX(bureaux!$A:$G,MATCH($E751,bureaux!$A:$A,0),7)</f>
        <v>#N/A</v>
      </c>
    </row>
    <row r="752" spans="1:18" x14ac:dyDescent="0.25">
      <c r="A752" s="20">
        <f>'Elegio-Electors'!C752</f>
        <v>0</v>
      </c>
      <c r="B752" s="20">
        <f>'Elegio-Electors'!B752</f>
        <v>0</v>
      </c>
      <c r="C752" s="91">
        <f>IF(Procédure!$C$33=2,'Elegio-Electors'!D752,Procédure!$C$33)</f>
        <v>0</v>
      </c>
      <c r="D752" s="20">
        <f>'Elegio-Electors'!E752</f>
        <v>0</v>
      </c>
      <c r="E752" s="91" t="str">
        <f>IF(LEFT(RIGHT('Elegio-Electors'!L752,2),1)="C",'Elegio-Electors'!L752,IF(LEFT(RIGHT('Elegio-Electors'!M752,2),1)="C",'Elegio-Electors'!M752,""))</f>
        <v/>
      </c>
      <c r="F752" s="91" t="str">
        <f>IF(LEFT(RIGHT('Elegio-Electors'!L752,2),1)="O",'Elegio-Electors'!L752,IF(LEFT(RIGHT('Elegio-Electors'!M752,2),1)="O",'Elegio-Electors'!M752,""))</f>
        <v/>
      </c>
      <c r="G752" s="91" t="s">
        <v>166</v>
      </c>
      <c r="H752" s="91" t="s">
        <v>167</v>
      </c>
      <c r="I752" s="20" t="e">
        <f t="shared" si="55"/>
        <v>#N/A</v>
      </c>
      <c r="J752" s="20" t="e">
        <f t="shared" si="56"/>
        <v>#N/A</v>
      </c>
      <c r="K752" s="91" t="e">
        <f>INDEX(bureaux!$A:$I,MATCH($E752,bureaux!$A:$A,0),9)</f>
        <v>#N/A</v>
      </c>
      <c r="L752" s="91" t="e">
        <f t="shared" si="57"/>
        <v>#N/A</v>
      </c>
      <c r="M752" s="91" t="e">
        <f t="shared" si="58"/>
        <v>#N/A</v>
      </c>
      <c r="N752" s="20" t="e">
        <f t="shared" si="59"/>
        <v>#N/A</v>
      </c>
      <c r="O752" s="20" t="e">
        <f>INDEX(bureaux!$A:$H,MATCH($E752,bureaux!$A:$A,0),8)</f>
        <v>#N/A</v>
      </c>
      <c r="P752" s="91" t="e">
        <f>_xlfn.CONCAT(INDEX(bureaux!$A:$H,MATCH($E752,bureaux!$A:$A,0),4)," ",INDEX(bureaux!$A:$H,MATCH($E752,bureaux!$A:$A,0),5))</f>
        <v>#N/A</v>
      </c>
      <c r="Q752" s="20" t="e">
        <f>INDEX(bureaux!$A:$G,MATCH($E752,bureaux!$A:$A,0),6)</f>
        <v>#N/A</v>
      </c>
      <c r="R752" s="20" t="e">
        <f>INDEX(bureaux!$A:$G,MATCH($E752,bureaux!$A:$A,0),7)</f>
        <v>#N/A</v>
      </c>
    </row>
    <row r="753" spans="1:18" x14ac:dyDescent="0.25">
      <c r="A753" s="20">
        <f>'Elegio-Electors'!C753</f>
        <v>0</v>
      </c>
      <c r="B753" s="20">
        <f>'Elegio-Electors'!B753</f>
        <v>0</v>
      </c>
      <c r="C753" s="91">
        <f>IF(Procédure!$C$33=2,'Elegio-Electors'!D753,Procédure!$C$33)</f>
        <v>0</v>
      </c>
      <c r="D753" s="20">
        <f>'Elegio-Electors'!E753</f>
        <v>0</v>
      </c>
      <c r="E753" s="91" t="str">
        <f>IF(LEFT(RIGHT('Elegio-Electors'!L753,2),1)="C",'Elegio-Electors'!L753,IF(LEFT(RIGHT('Elegio-Electors'!M753,2),1)="C",'Elegio-Electors'!M753,""))</f>
        <v/>
      </c>
      <c r="F753" s="91" t="str">
        <f>IF(LEFT(RIGHT('Elegio-Electors'!L753,2),1)="O",'Elegio-Electors'!L753,IF(LEFT(RIGHT('Elegio-Electors'!M753,2),1)="O",'Elegio-Electors'!M753,""))</f>
        <v/>
      </c>
      <c r="G753" s="91" t="s">
        <v>166</v>
      </c>
      <c r="H753" s="91" t="s">
        <v>167</v>
      </c>
      <c r="I753" s="20" t="e">
        <f t="shared" si="55"/>
        <v>#N/A</v>
      </c>
      <c r="J753" s="20" t="e">
        <f t="shared" si="56"/>
        <v>#N/A</v>
      </c>
      <c r="K753" s="91" t="e">
        <f>INDEX(bureaux!$A:$I,MATCH($E753,bureaux!$A:$A,0),9)</f>
        <v>#N/A</v>
      </c>
      <c r="L753" s="91" t="e">
        <f t="shared" si="57"/>
        <v>#N/A</v>
      </c>
      <c r="M753" s="91" t="e">
        <f t="shared" si="58"/>
        <v>#N/A</v>
      </c>
      <c r="N753" s="20" t="e">
        <f t="shared" si="59"/>
        <v>#N/A</v>
      </c>
      <c r="O753" s="20" t="e">
        <f>INDEX(bureaux!$A:$H,MATCH($E753,bureaux!$A:$A,0),8)</f>
        <v>#N/A</v>
      </c>
      <c r="P753" s="91" t="e">
        <f>_xlfn.CONCAT(INDEX(bureaux!$A:$H,MATCH($E753,bureaux!$A:$A,0),4)," ",INDEX(bureaux!$A:$H,MATCH($E753,bureaux!$A:$A,0),5))</f>
        <v>#N/A</v>
      </c>
      <c r="Q753" s="20" t="e">
        <f>INDEX(bureaux!$A:$G,MATCH($E753,bureaux!$A:$A,0),6)</f>
        <v>#N/A</v>
      </c>
      <c r="R753" s="20" t="e">
        <f>INDEX(bureaux!$A:$G,MATCH($E753,bureaux!$A:$A,0),7)</f>
        <v>#N/A</v>
      </c>
    </row>
    <row r="754" spans="1:18" x14ac:dyDescent="0.25">
      <c r="A754" s="20">
        <f>'Elegio-Electors'!C754</f>
        <v>0</v>
      </c>
      <c r="B754" s="20">
        <f>'Elegio-Electors'!B754</f>
        <v>0</v>
      </c>
      <c r="C754" s="91">
        <f>IF(Procédure!$C$33=2,'Elegio-Electors'!D754,Procédure!$C$33)</f>
        <v>0</v>
      </c>
      <c r="D754" s="20">
        <f>'Elegio-Electors'!E754</f>
        <v>0</v>
      </c>
      <c r="E754" s="91" t="str">
        <f>IF(LEFT(RIGHT('Elegio-Electors'!L754,2),1)="C",'Elegio-Electors'!L754,IF(LEFT(RIGHT('Elegio-Electors'!M754,2),1)="C",'Elegio-Electors'!M754,""))</f>
        <v/>
      </c>
      <c r="F754" s="91" t="str">
        <f>IF(LEFT(RIGHT('Elegio-Electors'!L754,2),1)="O",'Elegio-Electors'!L754,IF(LEFT(RIGHT('Elegio-Electors'!M754,2),1)="O",'Elegio-Electors'!M754,""))</f>
        <v/>
      </c>
      <c r="G754" s="91" t="s">
        <v>166</v>
      </c>
      <c r="H754" s="91" t="s">
        <v>167</v>
      </c>
      <c r="I754" s="20" t="e">
        <f t="shared" si="55"/>
        <v>#N/A</v>
      </c>
      <c r="J754" s="20" t="e">
        <f t="shared" si="56"/>
        <v>#N/A</v>
      </c>
      <c r="K754" s="91" t="e">
        <f>INDEX(bureaux!$A:$I,MATCH($E754,bureaux!$A:$A,0),9)</f>
        <v>#N/A</v>
      </c>
      <c r="L754" s="91" t="e">
        <f t="shared" si="57"/>
        <v>#N/A</v>
      </c>
      <c r="M754" s="91" t="e">
        <f t="shared" si="58"/>
        <v>#N/A</v>
      </c>
      <c r="N754" s="20" t="e">
        <f t="shared" si="59"/>
        <v>#N/A</v>
      </c>
      <c r="O754" s="20" t="e">
        <f>INDEX(bureaux!$A:$H,MATCH($E754,bureaux!$A:$A,0),8)</f>
        <v>#N/A</v>
      </c>
      <c r="P754" s="91" t="e">
        <f>_xlfn.CONCAT(INDEX(bureaux!$A:$H,MATCH($E754,bureaux!$A:$A,0),4)," ",INDEX(bureaux!$A:$H,MATCH($E754,bureaux!$A:$A,0),5))</f>
        <v>#N/A</v>
      </c>
      <c r="Q754" s="20" t="e">
        <f>INDEX(bureaux!$A:$G,MATCH($E754,bureaux!$A:$A,0),6)</f>
        <v>#N/A</v>
      </c>
      <c r="R754" s="20" t="e">
        <f>INDEX(bureaux!$A:$G,MATCH($E754,bureaux!$A:$A,0),7)</f>
        <v>#N/A</v>
      </c>
    </row>
    <row r="755" spans="1:18" x14ac:dyDescent="0.25">
      <c r="A755" s="20">
        <f>'Elegio-Electors'!C755</f>
        <v>0</v>
      </c>
      <c r="B755" s="20">
        <f>'Elegio-Electors'!B755</f>
        <v>0</v>
      </c>
      <c r="C755" s="91">
        <f>IF(Procédure!$C$33=2,'Elegio-Electors'!D755,Procédure!$C$33)</f>
        <v>0</v>
      </c>
      <c r="D755" s="20">
        <f>'Elegio-Electors'!E755</f>
        <v>0</v>
      </c>
      <c r="E755" s="91" t="str">
        <f>IF(LEFT(RIGHT('Elegio-Electors'!L755,2),1)="C",'Elegio-Electors'!L755,IF(LEFT(RIGHT('Elegio-Electors'!M755,2),1)="C",'Elegio-Electors'!M755,""))</f>
        <v/>
      </c>
      <c r="F755" s="91" t="str">
        <f>IF(LEFT(RIGHT('Elegio-Electors'!L755,2),1)="O",'Elegio-Electors'!L755,IF(LEFT(RIGHT('Elegio-Electors'!M755,2),1)="O",'Elegio-Electors'!M755,""))</f>
        <v/>
      </c>
      <c r="G755" s="91" t="s">
        <v>166</v>
      </c>
      <c r="H755" s="91" t="s">
        <v>167</v>
      </c>
      <c r="I755" s="20" t="e">
        <f t="shared" si="55"/>
        <v>#N/A</v>
      </c>
      <c r="J755" s="20" t="e">
        <f t="shared" si="56"/>
        <v>#N/A</v>
      </c>
      <c r="K755" s="91" t="e">
        <f>INDEX(bureaux!$A:$I,MATCH($E755,bureaux!$A:$A,0),9)</f>
        <v>#N/A</v>
      </c>
      <c r="L755" s="91" t="e">
        <f t="shared" si="57"/>
        <v>#N/A</v>
      </c>
      <c r="M755" s="91" t="e">
        <f t="shared" si="58"/>
        <v>#N/A</v>
      </c>
      <c r="N755" s="20" t="e">
        <f t="shared" si="59"/>
        <v>#N/A</v>
      </c>
      <c r="O755" s="20" t="e">
        <f>INDEX(bureaux!$A:$H,MATCH($E755,bureaux!$A:$A,0),8)</f>
        <v>#N/A</v>
      </c>
      <c r="P755" s="91" t="e">
        <f>_xlfn.CONCAT(INDEX(bureaux!$A:$H,MATCH($E755,bureaux!$A:$A,0),4)," ",INDEX(bureaux!$A:$H,MATCH($E755,bureaux!$A:$A,0),5))</f>
        <v>#N/A</v>
      </c>
      <c r="Q755" s="20" t="e">
        <f>INDEX(bureaux!$A:$G,MATCH($E755,bureaux!$A:$A,0),6)</f>
        <v>#N/A</v>
      </c>
      <c r="R755" s="20" t="e">
        <f>INDEX(bureaux!$A:$G,MATCH($E755,bureaux!$A:$A,0),7)</f>
        <v>#N/A</v>
      </c>
    </row>
    <row r="756" spans="1:18" x14ac:dyDescent="0.25">
      <c r="A756" s="20">
        <f>'Elegio-Electors'!C756</f>
        <v>0</v>
      </c>
      <c r="B756" s="20">
        <f>'Elegio-Electors'!B756</f>
        <v>0</v>
      </c>
      <c r="C756" s="91">
        <f>IF(Procédure!$C$33=2,'Elegio-Electors'!D756,Procédure!$C$33)</f>
        <v>0</v>
      </c>
      <c r="D756" s="20">
        <f>'Elegio-Electors'!E756</f>
        <v>0</v>
      </c>
      <c r="E756" s="91" t="str">
        <f>IF(LEFT(RIGHT('Elegio-Electors'!L756,2),1)="C",'Elegio-Electors'!L756,IF(LEFT(RIGHT('Elegio-Electors'!M756,2),1)="C",'Elegio-Electors'!M756,""))</f>
        <v/>
      </c>
      <c r="F756" s="91" t="str">
        <f>IF(LEFT(RIGHT('Elegio-Electors'!L756,2),1)="O",'Elegio-Electors'!L756,IF(LEFT(RIGHT('Elegio-Electors'!M756,2),1)="O",'Elegio-Electors'!M756,""))</f>
        <v/>
      </c>
      <c r="G756" s="91" t="s">
        <v>166</v>
      </c>
      <c r="H756" s="91" t="s">
        <v>167</v>
      </c>
      <c r="I756" s="20" t="e">
        <f t="shared" si="55"/>
        <v>#N/A</v>
      </c>
      <c r="J756" s="20" t="e">
        <f t="shared" si="56"/>
        <v>#N/A</v>
      </c>
      <c r="K756" s="91" t="e">
        <f>INDEX(bureaux!$A:$I,MATCH($E756,bureaux!$A:$A,0),9)</f>
        <v>#N/A</v>
      </c>
      <c r="L756" s="91" t="e">
        <f t="shared" si="57"/>
        <v>#N/A</v>
      </c>
      <c r="M756" s="91" t="e">
        <f t="shared" si="58"/>
        <v>#N/A</v>
      </c>
      <c r="N756" s="20" t="e">
        <f t="shared" si="59"/>
        <v>#N/A</v>
      </c>
      <c r="O756" s="20" t="e">
        <f>INDEX(bureaux!$A:$H,MATCH($E756,bureaux!$A:$A,0),8)</f>
        <v>#N/A</v>
      </c>
      <c r="P756" s="91" t="e">
        <f>_xlfn.CONCAT(INDEX(bureaux!$A:$H,MATCH($E756,bureaux!$A:$A,0),4)," ",INDEX(bureaux!$A:$H,MATCH($E756,bureaux!$A:$A,0),5))</f>
        <v>#N/A</v>
      </c>
      <c r="Q756" s="20" t="e">
        <f>INDEX(bureaux!$A:$G,MATCH($E756,bureaux!$A:$A,0),6)</f>
        <v>#N/A</v>
      </c>
      <c r="R756" s="20" t="e">
        <f>INDEX(bureaux!$A:$G,MATCH($E756,bureaux!$A:$A,0),7)</f>
        <v>#N/A</v>
      </c>
    </row>
    <row r="757" spans="1:18" x14ac:dyDescent="0.25">
      <c r="A757" s="20">
        <f>'Elegio-Electors'!C757</f>
        <v>0</v>
      </c>
      <c r="B757" s="20">
        <f>'Elegio-Electors'!B757</f>
        <v>0</v>
      </c>
      <c r="C757" s="91">
        <f>IF(Procédure!$C$33=2,'Elegio-Electors'!D757,Procédure!$C$33)</f>
        <v>0</v>
      </c>
      <c r="D757" s="20">
        <f>'Elegio-Electors'!E757</f>
        <v>0</v>
      </c>
      <c r="E757" s="91" t="str">
        <f>IF(LEFT(RIGHT('Elegio-Electors'!L757,2),1)="C",'Elegio-Electors'!L757,IF(LEFT(RIGHT('Elegio-Electors'!M757,2),1)="C",'Elegio-Electors'!M757,""))</f>
        <v/>
      </c>
      <c r="F757" s="91" t="str">
        <f>IF(LEFT(RIGHT('Elegio-Electors'!L757,2),1)="O",'Elegio-Electors'!L757,IF(LEFT(RIGHT('Elegio-Electors'!M757,2),1)="O",'Elegio-Electors'!M757,""))</f>
        <v/>
      </c>
      <c r="G757" s="91" t="s">
        <v>166</v>
      </c>
      <c r="H757" s="91" t="s">
        <v>167</v>
      </c>
      <c r="I757" s="20" t="e">
        <f t="shared" si="55"/>
        <v>#N/A</v>
      </c>
      <c r="J757" s="20" t="e">
        <f t="shared" si="56"/>
        <v>#N/A</v>
      </c>
      <c r="K757" s="91" t="e">
        <f>INDEX(bureaux!$A:$I,MATCH($E757,bureaux!$A:$A,0),9)</f>
        <v>#N/A</v>
      </c>
      <c r="L757" s="91" t="e">
        <f t="shared" si="57"/>
        <v>#N/A</v>
      </c>
      <c r="M757" s="91" t="e">
        <f t="shared" si="58"/>
        <v>#N/A</v>
      </c>
      <c r="N757" s="20" t="e">
        <f t="shared" si="59"/>
        <v>#N/A</v>
      </c>
      <c r="O757" s="20" t="e">
        <f>INDEX(bureaux!$A:$H,MATCH($E757,bureaux!$A:$A,0),8)</f>
        <v>#N/A</v>
      </c>
      <c r="P757" s="91" t="e">
        <f>_xlfn.CONCAT(INDEX(bureaux!$A:$H,MATCH($E757,bureaux!$A:$A,0),4)," ",INDEX(bureaux!$A:$H,MATCH($E757,bureaux!$A:$A,0),5))</f>
        <v>#N/A</v>
      </c>
      <c r="Q757" s="20" t="e">
        <f>INDEX(bureaux!$A:$G,MATCH($E757,bureaux!$A:$A,0),6)</f>
        <v>#N/A</v>
      </c>
      <c r="R757" s="20" t="e">
        <f>INDEX(bureaux!$A:$G,MATCH($E757,bureaux!$A:$A,0),7)</f>
        <v>#N/A</v>
      </c>
    </row>
    <row r="758" spans="1:18" x14ac:dyDescent="0.25">
      <c r="A758" s="20">
        <f>'Elegio-Electors'!C758</f>
        <v>0</v>
      </c>
      <c r="B758" s="20">
        <f>'Elegio-Electors'!B758</f>
        <v>0</v>
      </c>
      <c r="C758" s="91">
        <f>IF(Procédure!$C$33=2,'Elegio-Electors'!D758,Procédure!$C$33)</f>
        <v>0</v>
      </c>
      <c r="D758" s="20">
        <f>'Elegio-Electors'!E758</f>
        <v>0</v>
      </c>
      <c r="E758" s="91" t="str">
        <f>IF(LEFT(RIGHT('Elegio-Electors'!L758,2),1)="C",'Elegio-Electors'!L758,IF(LEFT(RIGHT('Elegio-Electors'!M758,2),1)="C",'Elegio-Electors'!M758,""))</f>
        <v/>
      </c>
      <c r="F758" s="91" t="str">
        <f>IF(LEFT(RIGHT('Elegio-Electors'!L758,2),1)="O",'Elegio-Electors'!L758,IF(LEFT(RIGHT('Elegio-Electors'!M758,2),1)="O",'Elegio-Electors'!M758,""))</f>
        <v/>
      </c>
      <c r="G758" s="91" t="s">
        <v>166</v>
      </c>
      <c r="H758" s="91" t="s">
        <v>167</v>
      </c>
      <c r="I758" s="20" t="e">
        <f t="shared" si="55"/>
        <v>#N/A</v>
      </c>
      <c r="J758" s="20" t="e">
        <f t="shared" si="56"/>
        <v>#N/A</v>
      </c>
      <c r="K758" s="91" t="e">
        <f>INDEX(bureaux!$A:$I,MATCH($E758,bureaux!$A:$A,0),9)</f>
        <v>#N/A</v>
      </c>
      <c r="L758" s="91" t="e">
        <f t="shared" si="57"/>
        <v>#N/A</v>
      </c>
      <c r="M758" s="91" t="e">
        <f t="shared" si="58"/>
        <v>#N/A</v>
      </c>
      <c r="N758" s="20" t="e">
        <f t="shared" si="59"/>
        <v>#N/A</v>
      </c>
      <c r="O758" s="20" t="e">
        <f>INDEX(bureaux!$A:$H,MATCH($E758,bureaux!$A:$A,0),8)</f>
        <v>#N/A</v>
      </c>
      <c r="P758" s="91" t="e">
        <f>_xlfn.CONCAT(INDEX(bureaux!$A:$H,MATCH($E758,bureaux!$A:$A,0),4)," ",INDEX(bureaux!$A:$H,MATCH($E758,bureaux!$A:$A,0),5))</f>
        <v>#N/A</v>
      </c>
      <c r="Q758" s="20" t="e">
        <f>INDEX(bureaux!$A:$G,MATCH($E758,bureaux!$A:$A,0),6)</f>
        <v>#N/A</v>
      </c>
      <c r="R758" s="20" t="e">
        <f>INDEX(bureaux!$A:$G,MATCH($E758,bureaux!$A:$A,0),7)</f>
        <v>#N/A</v>
      </c>
    </row>
    <row r="759" spans="1:18" x14ac:dyDescent="0.25">
      <c r="A759" s="20">
        <f>'Elegio-Electors'!C759</f>
        <v>0</v>
      </c>
      <c r="B759" s="20">
        <f>'Elegio-Electors'!B759</f>
        <v>0</v>
      </c>
      <c r="C759" s="91">
        <f>IF(Procédure!$C$33=2,'Elegio-Electors'!D759,Procédure!$C$33)</f>
        <v>0</v>
      </c>
      <c r="D759" s="20">
        <f>'Elegio-Electors'!E759</f>
        <v>0</v>
      </c>
      <c r="E759" s="91" t="str">
        <f>IF(LEFT(RIGHT('Elegio-Electors'!L759,2),1)="C",'Elegio-Electors'!L759,IF(LEFT(RIGHT('Elegio-Electors'!M759,2),1)="C",'Elegio-Electors'!M759,""))</f>
        <v/>
      </c>
      <c r="F759" s="91" t="str">
        <f>IF(LEFT(RIGHT('Elegio-Electors'!L759,2),1)="O",'Elegio-Electors'!L759,IF(LEFT(RIGHT('Elegio-Electors'!M759,2),1)="O",'Elegio-Electors'!M759,""))</f>
        <v/>
      </c>
      <c r="G759" s="91" t="s">
        <v>166</v>
      </c>
      <c r="H759" s="91" t="s">
        <v>167</v>
      </c>
      <c r="I759" s="20" t="e">
        <f t="shared" si="55"/>
        <v>#N/A</v>
      </c>
      <c r="J759" s="20" t="e">
        <f t="shared" si="56"/>
        <v>#N/A</v>
      </c>
      <c r="K759" s="91" t="e">
        <f>INDEX(bureaux!$A:$I,MATCH($E759,bureaux!$A:$A,0),9)</f>
        <v>#N/A</v>
      </c>
      <c r="L759" s="91" t="e">
        <f t="shared" si="57"/>
        <v>#N/A</v>
      </c>
      <c r="M759" s="91" t="e">
        <f t="shared" si="58"/>
        <v>#N/A</v>
      </c>
      <c r="N759" s="20" t="e">
        <f t="shared" si="59"/>
        <v>#N/A</v>
      </c>
      <c r="O759" s="20" t="e">
        <f>INDEX(bureaux!$A:$H,MATCH($E759,bureaux!$A:$A,0),8)</f>
        <v>#N/A</v>
      </c>
      <c r="P759" s="91" t="e">
        <f>_xlfn.CONCAT(INDEX(bureaux!$A:$H,MATCH($E759,bureaux!$A:$A,0),4)," ",INDEX(bureaux!$A:$H,MATCH($E759,bureaux!$A:$A,0),5))</f>
        <v>#N/A</v>
      </c>
      <c r="Q759" s="20" t="e">
        <f>INDEX(bureaux!$A:$G,MATCH($E759,bureaux!$A:$A,0),6)</f>
        <v>#N/A</v>
      </c>
      <c r="R759" s="20" t="e">
        <f>INDEX(bureaux!$A:$G,MATCH($E759,bureaux!$A:$A,0),7)</f>
        <v>#N/A</v>
      </c>
    </row>
    <row r="760" spans="1:18" x14ac:dyDescent="0.25">
      <c r="A760" s="20">
        <f>'Elegio-Electors'!C760</f>
        <v>0</v>
      </c>
      <c r="B760" s="20">
        <f>'Elegio-Electors'!B760</f>
        <v>0</v>
      </c>
      <c r="C760" s="91">
        <f>IF(Procédure!$C$33=2,'Elegio-Electors'!D760,Procédure!$C$33)</f>
        <v>0</v>
      </c>
      <c r="D760" s="20">
        <f>'Elegio-Electors'!E760</f>
        <v>0</v>
      </c>
      <c r="E760" s="91" t="str">
        <f>IF(LEFT(RIGHT('Elegio-Electors'!L760,2),1)="C",'Elegio-Electors'!L760,IF(LEFT(RIGHT('Elegio-Electors'!M760,2),1)="C",'Elegio-Electors'!M760,""))</f>
        <v/>
      </c>
      <c r="F760" s="91" t="str">
        <f>IF(LEFT(RIGHT('Elegio-Electors'!L760,2),1)="O",'Elegio-Electors'!L760,IF(LEFT(RIGHT('Elegio-Electors'!M760,2),1)="O",'Elegio-Electors'!M760,""))</f>
        <v/>
      </c>
      <c r="G760" s="91" t="s">
        <v>166</v>
      </c>
      <c r="H760" s="91" t="s">
        <v>167</v>
      </c>
      <c r="I760" s="20" t="e">
        <f t="shared" si="55"/>
        <v>#N/A</v>
      </c>
      <c r="J760" s="20" t="e">
        <f t="shared" si="56"/>
        <v>#N/A</v>
      </c>
      <c r="K760" s="91" t="e">
        <f>INDEX(bureaux!$A:$I,MATCH($E760,bureaux!$A:$A,0),9)</f>
        <v>#N/A</v>
      </c>
      <c r="L760" s="91" t="e">
        <f t="shared" si="57"/>
        <v>#N/A</v>
      </c>
      <c r="M760" s="91" t="e">
        <f t="shared" si="58"/>
        <v>#N/A</v>
      </c>
      <c r="N760" s="20" t="e">
        <f t="shared" si="59"/>
        <v>#N/A</v>
      </c>
      <c r="O760" s="20" t="e">
        <f>INDEX(bureaux!$A:$H,MATCH($E760,bureaux!$A:$A,0),8)</f>
        <v>#N/A</v>
      </c>
      <c r="P760" s="91" t="e">
        <f>_xlfn.CONCAT(INDEX(bureaux!$A:$H,MATCH($E760,bureaux!$A:$A,0),4)," ",INDEX(bureaux!$A:$H,MATCH($E760,bureaux!$A:$A,0),5))</f>
        <v>#N/A</v>
      </c>
      <c r="Q760" s="20" t="e">
        <f>INDEX(bureaux!$A:$G,MATCH($E760,bureaux!$A:$A,0),6)</f>
        <v>#N/A</v>
      </c>
      <c r="R760" s="20" t="e">
        <f>INDEX(bureaux!$A:$G,MATCH($E760,bureaux!$A:$A,0),7)</f>
        <v>#N/A</v>
      </c>
    </row>
    <row r="761" spans="1:18" x14ac:dyDescent="0.25">
      <c r="A761" s="20">
        <f>'Elegio-Electors'!C761</f>
        <v>0</v>
      </c>
      <c r="B761" s="20">
        <f>'Elegio-Electors'!B761</f>
        <v>0</v>
      </c>
      <c r="C761" s="91">
        <f>IF(Procédure!$C$33=2,'Elegio-Electors'!D761,Procédure!$C$33)</f>
        <v>0</v>
      </c>
      <c r="D761" s="20">
        <f>'Elegio-Electors'!E761</f>
        <v>0</v>
      </c>
      <c r="E761" s="91" t="str">
        <f>IF(LEFT(RIGHT('Elegio-Electors'!L761,2),1)="C",'Elegio-Electors'!L761,IF(LEFT(RIGHT('Elegio-Electors'!M761,2),1)="C",'Elegio-Electors'!M761,""))</f>
        <v/>
      </c>
      <c r="F761" s="91" t="str">
        <f>IF(LEFT(RIGHT('Elegio-Electors'!L761,2),1)="O",'Elegio-Electors'!L761,IF(LEFT(RIGHT('Elegio-Electors'!M761,2),1)="O",'Elegio-Electors'!M761,""))</f>
        <v/>
      </c>
      <c r="G761" s="91" t="s">
        <v>166</v>
      </c>
      <c r="H761" s="91" t="s">
        <v>167</v>
      </c>
      <c r="I761" s="20" t="e">
        <f t="shared" si="55"/>
        <v>#N/A</v>
      </c>
      <c r="J761" s="20" t="e">
        <f t="shared" si="56"/>
        <v>#N/A</v>
      </c>
      <c r="K761" s="91" t="e">
        <f>INDEX(bureaux!$A:$I,MATCH($E761,bureaux!$A:$A,0),9)</f>
        <v>#N/A</v>
      </c>
      <c r="L761" s="91" t="e">
        <f t="shared" si="57"/>
        <v>#N/A</v>
      </c>
      <c r="M761" s="91" t="e">
        <f t="shared" si="58"/>
        <v>#N/A</v>
      </c>
      <c r="N761" s="20" t="e">
        <f t="shared" si="59"/>
        <v>#N/A</v>
      </c>
      <c r="O761" s="20" t="e">
        <f>INDEX(bureaux!$A:$H,MATCH($E761,bureaux!$A:$A,0),8)</f>
        <v>#N/A</v>
      </c>
      <c r="P761" s="91" t="e">
        <f>_xlfn.CONCAT(INDEX(bureaux!$A:$H,MATCH($E761,bureaux!$A:$A,0),4)," ",INDEX(bureaux!$A:$H,MATCH($E761,bureaux!$A:$A,0),5))</f>
        <v>#N/A</v>
      </c>
      <c r="Q761" s="20" t="e">
        <f>INDEX(bureaux!$A:$G,MATCH($E761,bureaux!$A:$A,0),6)</f>
        <v>#N/A</v>
      </c>
      <c r="R761" s="20" t="e">
        <f>INDEX(bureaux!$A:$G,MATCH($E761,bureaux!$A:$A,0),7)</f>
        <v>#N/A</v>
      </c>
    </row>
    <row r="762" spans="1:18" x14ac:dyDescent="0.25">
      <c r="A762" s="20">
        <f>'Elegio-Electors'!C762</f>
        <v>0</v>
      </c>
      <c r="B762" s="20">
        <f>'Elegio-Electors'!B762</f>
        <v>0</v>
      </c>
      <c r="C762" s="91">
        <f>IF(Procédure!$C$33=2,'Elegio-Electors'!D762,Procédure!$C$33)</f>
        <v>0</v>
      </c>
      <c r="D762" s="20">
        <f>'Elegio-Electors'!E762</f>
        <v>0</v>
      </c>
      <c r="E762" s="91" t="str">
        <f>IF(LEFT(RIGHT('Elegio-Electors'!L762,2),1)="C",'Elegio-Electors'!L762,IF(LEFT(RIGHT('Elegio-Electors'!M762,2),1)="C",'Elegio-Electors'!M762,""))</f>
        <v/>
      </c>
      <c r="F762" s="91" t="str">
        <f>IF(LEFT(RIGHT('Elegio-Electors'!L762,2),1)="O",'Elegio-Electors'!L762,IF(LEFT(RIGHT('Elegio-Electors'!M762,2),1)="O",'Elegio-Electors'!M762,""))</f>
        <v/>
      </c>
      <c r="G762" s="91" t="s">
        <v>166</v>
      </c>
      <c r="H762" s="91" t="s">
        <v>167</v>
      </c>
      <c r="I762" s="20" t="e">
        <f t="shared" si="55"/>
        <v>#N/A</v>
      </c>
      <c r="J762" s="20" t="e">
        <f t="shared" si="56"/>
        <v>#N/A</v>
      </c>
      <c r="K762" s="91" t="e">
        <f>INDEX(bureaux!$A:$I,MATCH($E762,bureaux!$A:$A,0),9)</f>
        <v>#N/A</v>
      </c>
      <c r="L762" s="91" t="e">
        <f t="shared" si="57"/>
        <v>#N/A</v>
      </c>
      <c r="M762" s="91" t="e">
        <f t="shared" si="58"/>
        <v>#N/A</v>
      </c>
      <c r="N762" s="20" t="e">
        <f t="shared" si="59"/>
        <v>#N/A</v>
      </c>
      <c r="O762" s="20" t="e">
        <f>INDEX(bureaux!$A:$H,MATCH($E762,bureaux!$A:$A,0),8)</f>
        <v>#N/A</v>
      </c>
      <c r="P762" s="91" t="e">
        <f>_xlfn.CONCAT(INDEX(bureaux!$A:$H,MATCH($E762,bureaux!$A:$A,0),4)," ",INDEX(bureaux!$A:$H,MATCH($E762,bureaux!$A:$A,0),5))</f>
        <v>#N/A</v>
      </c>
      <c r="Q762" s="20" t="e">
        <f>INDEX(bureaux!$A:$G,MATCH($E762,bureaux!$A:$A,0),6)</f>
        <v>#N/A</v>
      </c>
      <c r="R762" s="20" t="e">
        <f>INDEX(bureaux!$A:$G,MATCH($E762,bureaux!$A:$A,0),7)</f>
        <v>#N/A</v>
      </c>
    </row>
    <row r="763" spans="1:18" x14ac:dyDescent="0.25">
      <c r="A763" s="20">
        <f>'Elegio-Electors'!C763</f>
        <v>0</v>
      </c>
      <c r="B763" s="20">
        <f>'Elegio-Electors'!B763</f>
        <v>0</v>
      </c>
      <c r="C763" s="91">
        <f>IF(Procédure!$C$33=2,'Elegio-Electors'!D763,Procédure!$C$33)</f>
        <v>0</v>
      </c>
      <c r="D763" s="20">
        <f>'Elegio-Electors'!E763</f>
        <v>0</v>
      </c>
      <c r="E763" s="91" t="str">
        <f>IF(LEFT(RIGHT('Elegio-Electors'!L763,2),1)="C",'Elegio-Electors'!L763,IF(LEFT(RIGHT('Elegio-Electors'!M763,2),1)="C",'Elegio-Electors'!M763,""))</f>
        <v/>
      </c>
      <c r="F763" s="91" t="str">
        <f>IF(LEFT(RIGHT('Elegio-Electors'!L763,2),1)="O",'Elegio-Electors'!L763,IF(LEFT(RIGHT('Elegio-Electors'!M763,2),1)="O",'Elegio-Electors'!M763,""))</f>
        <v/>
      </c>
      <c r="G763" s="91" t="s">
        <v>166</v>
      </c>
      <c r="H763" s="91" t="s">
        <v>167</v>
      </c>
      <c r="I763" s="20" t="e">
        <f t="shared" si="55"/>
        <v>#N/A</v>
      </c>
      <c r="J763" s="20" t="e">
        <f t="shared" si="56"/>
        <v>#N/A</v>
      </c>
      <c r="K763" s="91" t="e">
        <f>INDEX(bureaux!$A:$I,MATCH($E763,bureaux!$A:$A,0),9)</f>
        <v>#N/A</v>
      </c>
      <c r="L763" s="91" t="e">
        <f t="shared" si="57"/>
        <v>#N/A</v>
      </c>
      <c r="M763" s="91" t="e">
        <f t="shared" si="58"/>
        <v>#N/A</v>
      </c>
      <c r="N763" s="20" t="e">
        <f t="shared" si="59"/>
        <v>#N/A</v>
      </c>
      <c r="O763" s="20" t="e">
        <f>INDEX(bureaux!$A:$H,MATCH($E763,bureaux!$A:$A,0),8)</f>
        <v>#N/A</v>
      </c>
      <c r="P763" s="91" t="e">
        <f>_xlfn.CONCAT(INDEX(bureaux!$A:$H,MATCH($E763,bureaux!$A:$A,0),4)," ",INDEX(bureaux!$A:$H,MATCH($E763,bureaux!$A:$A,0),5))</f>
        <v>#N/A</v>
      </c>
      <c r="Q763" s="20" t="e">
        <f>INDEX(bureaux!$A:$G,MATCH($E763,bureaux!$A:$A,0),6)</f>
        <v>#N/A</v>
      </c>
      <c r="R763" s="20" t="e">
        <f>INDEX(bureaux!$A:$G,MATCH($E763,bureaux!$A:$A,0),7)</f>
        <v>#N/A</v>
      </c>
    </row>
    <row r="764" spans="1:18" x14ac:dyDescent="0.25">
      <c r="A764" s="20">
        <f>'Elegio-Electors'!C764</f>
        <v>0</v>
      </c>
      <c r="B764" s="20">
        <f>'Elegio-Electors'!B764</f>
        <v>0</v>
      </c>
      <c r="C764" s="91">
        <f>IF(Procédure!$C$33=2,'Elegio-Electors'!D764,Procédure!$C$33)</f>
        <v>0</v>
      </c>
      <c r="D764" s="20">
        <f>'Elegio-Electors'!E764</f>
        <v>0</v>
      </c>
      <c r="E764" s="91" t="str">
        <f>IF(LEFT(RIGHT('Elegio-Electors'!L764,2),1)="C",'Elegio-Electors'!L764,IF(LEFT(RIGHT('Elegio-Electors'!M764,2),1)="C",'Elegio-Electors'!M764,""))</f>
        <v/>
      </c>
      <c r="F764" s="91" t="str">
        <f>IF(LEFT(RIGHT('Elegio-Electors'!L764,2),1)="O",'Elegio-Electors'!L764,IF(LEFT(RIGHT('Elegio-Electors'!M764,2),1)="O",'Elegio-Electors'!M764,""))</f>
        <v/>
      </c>
      <c r="G764" s="91" t="s">
        <v>166</v>
      </c>
      <c r="H764" s="91" t="s">
        <v>167</v>
      </c>
      <c r="I764" s="20" t="e">
        <f t="shared" si="55"/>
        <v>#N/A</v>
      </c>
      <c r="J764" s="20" t="e">
        <f t="shared" si="56"/>
        <v>#N/A</v>
      </c>
      <c r="K764" s="91" t="e">
        <f>INDEX(bureaux!$A:$I,MATCH($E764,bureaux!$A:$A,0),9)</f>
        <v>#N/A</v>
      </c>
      <c r="L764" s="91" t="e">
        <f t="shared" si="57"/>
        <v>#N/A</v>
      </c>
      <c r="M764" s="91" t="e">
        <f t="shared" si="58"/>
        <v>#N/A</v>
      </c>
      <c r="N764" s="20" t="e">
        <f t="shared" si="59"/>
        <v>#N/A</v>
      </c>
      <c r="O764" s="20" t="e">
        <f>INDEX(bureaux!$A:$H,MATCH($E764,bureaux!$A:$A,0),8)</f>
        <v>#N/A</v>
      </c>
      <c r="P764" s="91" t="e">
        <f>_xlfn.CONCAT(INDEX(bureaux!$A:$H,MATCH($E764,bureaux!$A:$A,0),4)," ",INDEX(bureaux!$A:$H,MATCH($E764,bureaux!$A:$A,0),5))</f>
        <v>#N/A</v>
      </c>
      <c r="Q764" s="20" t="e">
        <f>INDEX(bureaux!$A:$G,MATCH($E764,bureaux!$A:$A,0),6)</f>
        <v>#N/A</v>
      </c>
      <c r="R764" s="20" t="e">
        <f>INDEX(bureaux!$A:$G,MATCH($E764,bureaux!$A:$A,0),7)</f>
        <v>#N/A</v>
      </c>
    </row>
    <row r="765" spans="1:18" x14ac:dyDescent="0.25">
      <c r="A765" s="20">
        <f>'Elegio-Electors'!C765</f>
        <v>0</v>
      </c>
      <c r="B765" s="20">
        <f>'Elegio-Electors'!B765</f>
        <v>0</v>
      </c>
      <c r="C765" s="91">
        <f>IF(Procédure!$C$33=2,'Elegio-Electors'!D765,Procédure!$C$33)</f>
        <v>0</v>
      </c>
      <c r="D765" s="20">
        <f>'Elegio-Electors'!E765</f>
        <v>0</v>
      </c>
      <c r="E765" s="91" t="str">
        <f>IF(LEFT(RIGHT('Elegio-Electors'!L765,2),1)="C",'Elegio-Electors'!L765,IF(LEFT(RIGHT('Elegio-Electors'!M765,2),1)="C",'Elegio-Electors'!M765,""))</f>
        <v/>
      </c>
      <c r="F765" s="91" t="str">
        <f>IF(LEFT(RIGHT('Elegio-Electors'!L765,2),1)="O",'Elegio-Electors'!L765,IF(LEFT(RIGHT('Elegio-Electors'!M765,2),1)="O",'Elegio-Electors'!M765,""))</f>
        <v/>
      </c>
      <c r="G765" s="91" t="s">
        <v>166</v>
      </c>
      <c r="H765" s="91" t="s">
        <v>167</v>
      </c>
      <c r="I765" s="20" t="e">
        <f t="shared" si="55"/>
        <v>#N/A</v>
      </c>
      <c r="J765" s="20" t="e">
        <f t="shared" si="56"/>
        <v>#N/A</v>
      </c>
      <c r="K765" s="91" t="e">
        <f>INDEX(bureaux!$A:$I,MATCH($E765,bureaux!$A:$A,0),9)</f>
        <v>#N/A</v>
      </c>
      <c r="L765" s="91" t="e">
        <f t="shared" si="57"/>
        <v>#N/A</v>
      </c>
      <c r="M765" s="91" t="e">
        <f t="shared" si="58"/>
        <v>#N/A</v>
      </c>
      <c r="N765" s="20" t="e">
        <f t="shared" si="59"/>
        <v>#N/A</v>
      </c>
      <c r="O765" s="20" t="e">
        <f>INDEX(bureaux!$A:$H,MATCH($E765,bureaux!$A:$A,0),8)</f>
        <v>#N/A</v>
      </c>
      <c r="P765" s="91" t="e">
        <f>_xlfn.CONCAT(INDEX(bureaux!$A:$H,MATCH($E765,bureaux!$A:$A,0),4)," ",INDEX(bureaux!$A:$H,MATCH($E765,bureaux!$A:$A,0),5))</f>
        <v>#N/A</v>
      </c>
      <c r="Q765" s="20" t="e">
        <f>INDEX(bureaux!$A:$G,MATCH($E765,bureaux!$A:$A,0),6)</f>
        <v>#N/A</v>
      </c>
      <c r="R765" s="20" t="e">
        <f>INDEX(bureaux!$A:$G,MATCH($E765,bureaux!$A:$A,0),7)</f>
        <v>#N/A</v>
      </c>
    </row>
    <row r="766" spans="1:18" x14ac:dyDescent="0.25">
      <c r="A766" s="20">
        <f>'Elegio-Electors'!C766</f>
        <v>0</v>
      </c>
      <c r="B766" s="20">
        <f>'Elegio-Electors'!B766</f>
        <v>0</v>
      </c>
      <c r="C766" s="91">
        <f>IF(Procédure!$C$33=2,'Elegio-Electors'!D766,Procédure!$C$33)</f>
        <v>0</v>
      </c>
      <c r="D766" s="20">
        <f>'Elegio-Electors'!E766</f>
        <v>0</v>
      </c>
      <c r="E766" s="91" t="str">
        <f>IF(LEFT(RIGHT('Elegio-Electors'!L766,2),1)="C",'Elegio-Electors'!L766,IF(LEFT(RIGHT('Elegio-Electors'!M766,2),1)="C",'Elegio-Electors'!M766,""))</f>
        <v/>
      </c>
      <c r="F766" s="91" t="str">
        <f>IF(LEFT(RIGHT('Elegio-Electors'!L766,2),1)="O",'Elegio-Electors'!L766,IF(LEFT(RIGHT('Elegio-Electors'!M766,2),1)="O",'Elegio-Electors'!M766,""))</f>
        <v/>
      </c>
      <c r="G766" s="91" t="s">
        <v>166</v>
      </c>
      <c r="H766" s="91" t="s">
        <v>167</v>
      </c>
      <c r="I766" s="20" t="e">
        <f t="shared" si="55"/>
        <v>#N/A</v>
      </c>
      <c r="J766" s="20" t="e">
        <f t="shared" si="56"/>
        <v>#N/A</v>
      </c>
      <c r="K766" s="91" t="e">
        <f>INDEX(bureaux!$A:$I,MATCH($E766,bureaux!$A:$A,0),9)</f>
        <v>#N/A</v>
      </c>
      <c r="L766" s="91" t="e">
        <f t="shared" si="57"/>
        <v>#N/A</v>
      </c>
      <c r="M766" s="91" t="e">
        <f t="shared" si="58"/>
        <v>#N/A</v>
      </c>
      <c r="N766" s="20" t="e">
        <f t="shared" si="59"/>
        <v>#N/A</v>
      </c>
      <c r="O766" s="20" t="e">
        <f>INDEX(bureaux!$A:$H,MATCH($E766,bureaux!$A:$A,0),8)</f>
        <v>#N/A</v>
      </c>
      <c r="P766" s="91" t="e">
        <f>_xlfn.CONCAT(INDEX(bureaux!$A:$H,MATCH($E766,bureaux!$A:$A,0),4)," ",INDEX(bureaux!$A:$H,MATCH($E766,bureaux!$A:$A,0),5))</f>
        <v>#N/A</v>
      </c>
      <c r="Q766" s="20" t="e">
        <f>INDEX(bureaux!$A:$G,MATCH($E766,bureaux!$A:$A,0),6)</f>
        <v>#N/A</v>
      </c>
      <c r="R766" s="20" t="e">
        <f>INDEX(bureaux!$A:$G,MATCH($E766,bureaux!$A:$A,0),7)</f>
        <v>#N/A</v>
      </c>
    </row>
    <row r="767" spans="1:18" x14ac:dyDescent="0.25">
      <c r="A767" s="20">
        <f>'Elegio-Electors'!C767</f>
        <v>0</v>
      </c>
      <c r="B767" s="20">
        <f>'Elegio-Electors'!B767</f>
        <v>0</v>
      </c>
      <c r="C767" s="91">
        <f>IF(Procédure!$C$33=2,'Elegio-Electors'!D767,Procédure!$C$33)</f>
        <v>0</v>
      </c>
      <c r="D767" s="20">
        <f>'Elegio-Electors'!E767</f>
        <v>0</v>
      </c>
      <c r="E767" s="91" t="str">
        <f>IF(LEFT(RIGHT('Elegio-Electors'!L767,2),1)="C",'Elegio-Electors'!L767,IF(LEFT(RIGHT('Elegio-Electors'!M767,2),1)="C",'Elegio-Electors'!M767,""))</f>
        <v/>
      </c>
      <c r="F767" s="91" t="str">
        <f>IF(LEFT(RIGHT('Elegio-Electors'!L767,2),1)="O",'Elegio-Electors'!L767,IF(LEFT(RIGHT('Elegio-Electors'!M767,2),1)="O",'Elegio-Electors'!M767,""))</f>
        <v/>
      </c>
      <c r="G767" s="91" t="s">
        <v>166</v>
      </c>
      <c r="H767" s="91" t="s">
        <v>167</v>
      </c>
      <c r="I767" s="20" t="e">
        <f t="shared" si="55"/>
        <v>#N/A</v>
      </c>
      <c r="J767" s="20" t="e">
        <f t="shared" si="56"/>
        <v>#N/A</v>
      </c>
      <c r="K767" s="91" t="e">
        <f>INDEX(bureaux!$A:$I,MATCH($E767,bureaux!$A:$A,0),9)</f>
        <v>#N/A</v>
      </c>
      <c r="L767" s="91" t="e">
        <f t="shared" si="57"/>
        <v>#N/A</v>
      </c>
      <c r="M767" s="91" t="e">
        <f t="shared" si="58"/>
        <v>#N/A</v>
      </c>
      <c r="N767" s="20" t="e">
        <f t="shared" si="59"/>
        <v>#N/A</v>
      </c>
      <c r="O767" s="20" t="e">
        <f>INDEX(bureaux!$A:$H,MATCH($E767,bureaux!$A:$A,0),8)</f>
        <v>#N/A</v>
      </c>
      <c r="P767" s="91" t="e">
        <f>_xlfn.CONCAT(INDEX(bureaux!$A:$H,MATCH($E767,bureaux!$A:$A,0),4)," ",INDEX(bureaux!$A:$H,MATCH($E767,bureaux!$A:$A,0),5))</f>
        <v>#N/A</v>
      </c>
      <c r="Q767" s="20" t="e">
        <f>INDEX(bureaux!$A:$G,MATCH($E767,bureaux!$A:$A,0),6)</f>
        <v>#N/A</v>
      </c>
      <c r="R767" s="20" t="e">
        <f>INDEX(bureaux!$A:$G,MATCH($E767,bureaux!$A:$A,0),7)</f>
        <v>#N/A</v>
      </c>
    </row>
    <row r="768" spans="1:18" x14ac:dyDescent="0.25">
      <c r="A768" s="20">
        <f>'Elegio-Electors'!C768</f>
        <v>0</v>
      </c>
      <c r="B768" s="20">
        <f>'Elegio-Electors'!B768</f>
        <v>0</v>
      </c>
      <c r="C768" s="91">
        <f>IF(Procédure!$C$33=2,'Elegio-Electors'!D768,Procédure!$C$33)</f>
        <v>0</v>
      </c>
      <c r="D768" s="20">
        <f>'Elegio-Electors'!E768</f>
        <v>0</v>
      </c>
      <c r="E768" s="91" t="str">
        <f>IF(LEFT(RIGHT('Elegio-Electors'!L768,2),1)="C",'Elegio-Electors'!L768,IF(LEFT(RIGHT('Elegio-Electors'!M768,2),1)="C",'Elegio-Electors'!M768,""))</f>
        <v/>
      </c>
      <c r="F768" s="91" t="str">
        <f>IF(LEFT(RIGHT('Elegio-Electors'!L768,2),1)="O",'Elegio-Electors'!L768,IF(LEFT(RIGHT('Elegio-Electors'!M768,2),1)="O",'Elegio-Electors'!M768,""))</f>
        <v/>
      </c>
      <c r="G768" s="91" t="s">
        <v>166</v>
      </c>
      <c r="H768" s="91" t="s">
        <v>167</v>
      </c>
      <c r="I768" s="20" t="e">
        <f t="shared" si="55"/>
        <v>#N/A</v>
      </c>
      <c r="J768" s="20" t="e">
        <f t="shared" si="56"/>
        <v>#N/A</v>
      </c>
      <c r="K768" s="91" t="e">
        <f>INDEX(bureaux!$A:$I,MATCH($E768,bureaux!$A:$A,0),9)</f>
        <v>#N/A</v>
      </c>
      <c r="L768" s="91" t="e">
        <f t="shared" si="57"/>
        <v>#N/A</v>
      </c>
      <c r="M768" s="91" t="e">
        <f t="shared" si="58"/>
        <v>#N/A</v>
      </c>
      <c r="N768" s="20" t="e">
        <f t="shared" si="59"/>
        <v>#N/A</v>
      </c>
      <c r="O768" s="20" t="e">
        <f>INDEX(bureaux!$A:$H,MATCH($E768,bureaux!$A:$A,0),8)</f>
        <v>#N/A</v>
      </c>
      <c r="P768" s="91" t="e">
        <f>_xlfn.CONCAT(INDEX(bureaux!$A:$H,MATCH($E768,bureaux!$A:$A,0),4)," ",INDEX(bureaux!$A:$H,MATCH($E768,bureaux!$A:$A,0),5))</f>
        <v>#N/A</v>
      </c>
      <c r="Q768" s="20" t="e">
        <f>INDEX(bureaux!$A:$G,MATCH($E768,bureaux!$A:$A,0),6)</f>
        <v>#N/A</v>
      </c>
      <c r="R768" s="20" t="e">
        <f>INDEX(bureaux!$A:$G,MATCH($E768,bureaux!$A:$A,0),7)</f>
        <v>#N/A</v>
      </c>
    </row>
    <row r="769" spans="1:18" x14ac:dyDescent="0.25">
      <c r="A769" s="20">
        <f>'Elegio-Electors'!C769</f>
        <v>0</v>
      </c>
      <c r="B769" s="20">
        <f>'Elegio-Electors'!B769</f>
        <v>0</v>
      </c>
      <c r="C769" s="91">
        <f>IF(Procédure!$C$33=2,'Elegio-Electors'!D769,Procédure!$C$33)</f>
        <v>0</v>
      </c>
      <c r="D769" s="20">
        <f>'Elegio-Electors'!E769</f>
        <v>0</v>
      </c>
      <c r="E769" s="91" t="str">
        <f>IF(LEFT(RIGHT('Elegio-Electors'!L769,2),1)="C",'Elegio-Electors'!L769,IF(LEFT(RIGHT('Elegio-Electors'!M769,2),1)="C",'Elegio-Electors'!M769,""))</f>
        <v/>
      </c>
      <c r="F769" s="91" t="str">
        <f>IF(LEFT(RIGHT('Elegio-Electors'!L769,2),1)="O",'Elegio-Electors'!L769,IF(LEFT(RIGHT('Elegio-Electors'!M769,2),1)="O",'Elegio-Electors'!M769,""))</f>
        <v/>
      </c>
      <c r="G769" s="91" t="s">
        <v>166</v>
      </c>
      <c r="H769" s="91" t="s">
        <v>167</v>
      </c>
      <c r="I769" s="20" t="e">
        <f t="shared" si="55"/>
        <v>#N/A</v>
      </c>
      <c r="J769" s="20" t="e">
        <f t="shared" si="56"/>
        <v>#N/A</v>
      </c>
      <c r="K769" s="91" t="e">
        <f>INDEX(bureaux!$A:$I,MATCH($E769,bureaux!$A:$A,0),9)</f>
        <v>#N/A</v>
      </c>
      <c r="L769" s="91" t="e">
        <f t="shared" si="57"/>
        <v>#N/A</v>
      </c>
      <c r="M769" s="91" t="e">
        <f t="shared" si="58"/>
        <v>#N/A</v>
      </c>
      <c r="N769" s="20" t="e">
        <f t="shared" si="59"/>
        <v>#N/A</v>
      </c>
      <c r="O769" s="20" t="e">
        <f>INDEX(bureaux!$A:$H,MATCH($E769,bureaux!$A:$A,0),8)</f>
        <v>#N/A</v>
      </c>
      <c r="P769" s="91" t="e">
        <f>_xlfn.CONCAT(INDEX(bureaux!$A:$H,MATCH($E769,bureaux!$A:$A,0),4)," ",INDEX(bureaux!$A:$H,MATCH($E769,bureaux!$A:$A,0),5))</f>
        <v>#N/A</v>
      </c>
      <c r="Q769" s="20" t="e">
        <f>INDEX(bureaux!$A:$G,MATCH($E769,bureaux!$A:$A,0),6)</f>
        <v>#N/A</v>
      </c>
      <c r="R769" s="20" t="e">
        <f>INDEX(bureaux!$A:$G,MATCH($E769,bureaux!$A:$A,0),7)</f>
        <v>#N/A</v>
      </c>
    </row>
    <row r="770" spans="1:18" x14ac:dyDescent="0.25">
      <c r="A770" s="20">
        <f>'Elegio-Electors'!C770</f>
        <v>0</v>
      </c>
      <c r="B770" s="20">
        <f>'Elegio-Electors'!B770</f>
        <v>0</v>
      </c>
      <c r="C770" s="91">
        <f>IF(Procédure!$C$33=2,'Elegio-Electors'!D770,Procédure!$C$33)</f>
        <v>0</v>
      </c>
      <c r="D770" s="20">
        <f>'Elegio-Electors'!E770</f>
        <v>0</v>
      </c>
      <c r="E770" s="91" t="str">
        <f>IF(LEFT(RIGHT('Elegio-Electors'!L770,2),1)="C",'Elegio-Electors'!L770,IF(LEFT(RIGHT('Elegio-Electors'!M770,2),1)="C",'Elegio-Electors'!M770,""))</f>
        <v/>
      </c>
      <c r="F770" s="91" t="str">
        <f>IF(LEFT(RIGHT('Elegio-Electors'!L770,2),1)="O",'Elegio-Electors'!L770,IF(LEFT(RIGHT('Elegio-Electors'!M770,2),1)="O",'Elegio-Electors'!M770,""))</f>
        <v/>
      </c>
      <c r="G770" s="91" t="s">
        <v>166</v>
      </c>
      <c r="H770" s="91" t="s">
        <v>167</v>
      </c>
      <c r="I770" s="20" t="e">
        <f t="shared" si="55"/>
        <v>#N/A</v>
      </c>
      <c r="J770" s="20" t="e">
        <f t="shared" si="56"/>
        <v>#N/A</v>
      </c>
      <c r="K770" s="91" t="e">
        <f>INDEX(bureaux!$A:$I,MATCH($E770,bureaux!$A:$A,0),9)</f>
        <v>#N/A</v>
      </c>
      <c r="L770" s="91" t="e">
        <f t="shared" si="57"/>
        <v>#N/A</v>
      </c>
      <c r="M770" s="91" t="e">
        <f t="shared" si="58"/>
        <v>#N/A</v>
      </c>
      <c r="N770" s="20" t="e">
        <f t="shared" si="59"/>
        <v>#N/A</v>
      </c>
      <c r="O770" s="20" t="e">
        <f>INDEX(bureaux!$A:$H,MATCH($E770,bureaux!$A:$A,0),8)</f>
        <v>#N/A</v>
      </c>
      <c r="P770" s="91" t="e">
        <f>_xlfn.CONCAT(INDEX(bureaux!$A:$H,MATCH($E770,bureaux!$A:$A,0),4)," ",INDEX(bureaux!$A:$H,MATCH($E770,bureaux!$A:$A,0),5))</f>
        <v>#N/A</v>
      </c>
      <c r="Q770" s="20" t="e">
        <f>INDEX(bureaux!$A:$G,MATCH($E770,bureaux!$A:$A,0),6)</f>
        <v>#N/A</v>
      </c>
      <c r="R770" s="20" t="e">
        <f>INDEX(bureaux!$A:$G,MATCH($E770,bureaux!$A:$A,0),7)</f>
        <v>#N/A</v>
      </c>
    </row>
    <row r="771" spans="1:18" x14ac:dyDescent="0.25">
      <c r="A771" s="20">
        <f>'Elegio-Electors'!C771</f>
        <v>0</v>
      </c>
      <c r="B771" s="20">
        <f>'Elegio-Electors'!B771</f>
        <v>0</v>
      </c>
      <c r="C771" s="91">
        <f>IF(Procédure!$C$33=2,'Elegio-Electors'!D771,Procédure!$C$33)</f>
        <v>0</v>
      </c>
      <c r="D771" s="20">
        <f>'Elegio-Electors'!E771</f>
        <v>0</v>
      </c>
      <c r="E771" s="91" t="str">
        <f>IF(LEFT(RIGHT('Elegio-Electors'!L771,2),1)="C",'Elegio-Electors'!L771,IF(LEFT(RIGHT('Elegio-Electors'!M771,2),1)="C",'Elegio-Electors'!M771,""))</f>
        <v/>
      </c>
      <c r="F771" s="91" t="str">
        <f>IF(LEFT(RIGHT('Elegio-Electors'!L771,2),1)="O",'Elegio-Electors'!L771,IF(LEFT(RIGHT('Elegio-Electors'!M771,2),1)="O",'Elegio-Electors'!M771,""))</f>
        <v/>
      </c>
      <c r="G771" s="91" t="s">
        <v>166</v>
      </c>
      <c r="H771" s="91" t="s">
        <v>167</v>
      </c>
      <c r="I771" s="20" t="e">
        <f t="shared" ref="I771:I834" si="60">_xlfn.SWITCH(RIGHT(E771,1),"B","bedienden","A","arbeiders","J","jongeren","K","kader")</f>
        <v>#N/A</v>
      </c>
      <c r="J771" s="20" t="e">
        <f t="shared" ref="J771:J834" si="61">_xlfn.SWITCH(RIGHT(E771,1),"B","employés","A","ouvriers","J","jeunes","K","cadre")</f>
        <v>#N/A</v>
      </c>
      <c r="K771" s="91" t="e">
        <f>INDEX(bureaux!$A:$I,MATCH($E771,bureaux!$A:$A,0),9)</f>
        <v>#N/A</v>
      </c>
      <c r="L771" s="91" t="e">
        <f t="shared" ref="L771:L834" si="62">_xlfn.CONCAT(G771," ",K771," CPBW ",I771)</f>
        <v>#N/A</v>
      </c>
      <c r="M771" s="91" t="e">
        <f t="shared" ref="M771:M834" si="63">_xlfn.CONCAT(H771," ",K771," CPPT ",J771)</f>
        <v>#N/A</v>
      </c>
      <c r="N771" s="20" t="e">
        <f t="shared" ref="N771:N834" si="64">IF(C771="NL",L771,M771)</f>
        <v>#N/A</v>
      </c>
      <c r="O771" s="20" t="e">
        <f>INDEX(bureaux!$A:$H,MATCH($E771,bureaux!$A:$A,0),8)</f>
        <v>#N/A</v>
      </c>
      <c r="P771" s="91" t="e">
        <f>_xlfn.CONCAT(INDEX(bureaux!$A:$H,MATCH($E771,bureaux!$A:$A,0),4)," ",INDEX(bureaux!$A:$H,MATCH($E771,bureaux!$A:$A,0),5))</f>
        <v>#N/A</v>
      </c>
      <c r="Q771" s="20" t="e">
        <f>INDEX(bureaux!$A:$G,MATCH($E771,bureaux!$A:$A,0),6)</f>
        <v>#N/A</v>
      </c>
      <c r="R771" s="20" t="e">
        <f>INDEX(bureaux!$A:$G,MATCH($E771,bureaux!$A:$A,0),7)</f>
        <v>#N/A</v>
      </c>
    </row>
    <row r="772" spans="1:18" x14ac:dyDescent="0.25">
      <c r="A772" s="20">
        <f>'Elegio-Electors'!C772</f>
        <v>0</v>
      </c>
      <c r="B772" s="20">
        <f>'Elegio-Electors'!B772</f>
        <v>0</v>
      </c>
      <c r="C772" s="91">
        <f>IF(Procédure!$C$33=2,'Elegio-Electors'!D772,Procédure!$C$33)</f>
        <v>0</v>
      </c>
      <c r="D772" s="20">
        <f>'Elegio-Electors'!E772</f>
        <v>0</v>
      </c>
      <c r="E772" s="91" t="str">
        <f>IF(LEFT(RIGHT('Elegio-Electors'!L772,2),1)="C",'Elegio-Electors'!L772,IF(LEFT(RIGHT('Elegio-Electors'!M772,2),1)="C",'Elegio-Electors'!M772,""))</f>
        <v/>
      </c>
      <c r="F772" s="91" t="str">
        <f>IF(LEFT(RIGHT('Elegio-Electors'!L772,2),1)="O",'Elegio-Electors'!L772,IF(LEFT(RIGHT('Elegio-Electors'!M772,2),1)="O",'Elegio-Electors'!M772,""))</f>
        <v/>
      </c>
      <c r="G772" s="91" t="s">
        <v>166</v>
      </c>
      <c r="H772" s="91" t="s">
        <v>167</v>
      </c>
      <c r="I772" s="20" t="e">
        <f t="shared" si="60"/>
        <v>#N/A</v>
      </c>
      <c r="J772" s="20" t="e">
        <f t="shared" si="61"/>
        <v>#N/A</v>
      </c>
      <c r="K772" s="91" t="e">
        <f>INDEX(bureaux!$A:$I,MATCH($E772,bureaux!$A:$A,0),9)</f>
        <v>#N/A</v>
      </c>
      <c r="L772" s="91" t="e">
        <f t="shared" si="62"/>
        <v>#N/A</v>
      </c>
      <c r="M772" s="91" t="e">
        <f t="shared" si="63"/>
        <v>#N/A</v>
      </c>
      <c r="N772" s="20" t="e">
        <f t="shared" si="64"/>
        <v>#N/A</v>
      </c>
      <c r="O772" s="20" t="e">
        <f>INDEX(bureaux!$A:$H,MATCH($E772,bureaux!$A:$A,0),8)</f>
        <v>#N/A</v>
      </c>
      <c r="P772" s="91" t="e">
        <f>_xlfn.CONCAT(INDEX(bureaux!$A:$H,MATCH($E772,bureaux!$A:$A,0),4)," ",INDEX(bureaux!$A:$H,MATCH($E772,bureaux!$A:$A,0),5))</f>
        <v>#N/A</v>
      </c>
      <c r="Q772" s="20" t="e">
        <f>INDEX(bureaux!$A:$G,MATCH($E772,bureaux!$A:$A,0),6)</f>
        <v>#N/A</v>
      </c>
      <c r="R772" s="20" t="e">
        <f>INDEX(bureaux!$A:$G,MATCH($E772,bureaux!$A:$A,0),7)</f>
        <v>#N/A</v>
      </c>
    </row>
    <row r="773" spans="1:18" x14ac:dyDescent="0.25">
      <c r="A773" s="20">
        <f>'Elegio-Electors'!C773</f>
        <v>0</v>
      </c>
      <c r="B773" s="20">
        <f>'Elegio-Electors'!B773</f>
        <v>0</v>
      </c>
      <c r="C773" s="91">
        <f>IF(Procédure!$C$33=2,'Elegio-Electors'!D773,Procédure!$C$33)</f>
        <v>0</v>
      </c>
      <c r="D773" s="20">
        <f>'Elegio-Electors'!E773</f>
        <v>0</v>
      </c>
      <c r="E773" s="91" t="str">
        <f>IF(LEFT(RIGHT('Elegio-Electors'!L773,2),1)="C",'Elegio-Electors'!L773,IF(LEFT(RIGHT('Elegio-Electors'!M773,2),1)="C",'Elegio-Electors'!M773,""))</f>
        <v/>
      </c>
      <c r="F773" s="91" t="str">
        <f>IF(LEFT(RIGHT('Elegio-Electors'!L773,2),1)="O",'Elegio-Electors'!L773,IF(LEFT(RIGHT('Elegio-Electors'!M773,2),1)="O",'Elegio-Electors'!M773,""))</f>
        <v/>
      </c>
      <c r="G773" s="91" t="s">
        <v>166</v>
      </c>
      <c r="H773" s="91" t="s">
        <v>167</v>
      </c>
      <c r="I773" s="20" t="e">
        <f t="shared" si="60"/>
        <v>#N/A</v>
      </c>
      <c r="J773" s="20" t="e">
        <f t="shared" si="61"/>
        <v>#N/A</v>
      </c>
      <c r="K773" s="91" t="e">
        <f>INDEX(bureaux!$A:$I,MATCH($E773,bureaux!$A:$A,0),9)</f>
        <v>#N/A</v>
      </c>
      <c r="L773" s="91" t="e">
        <f t="shared" si="62"/>
        <v>#N/A</v>
      </c>
      <c r="M773" s="91" t="e">
        <f t="shared" si="63"/>
        <v>#N/A</v>
      </c>
      <c r="N773" s="20" t="e">
        <f t="shared" si="64"/>
        <v>#N/A</v>
      </c>
      <c r="O773" s="20" t="e">
        <f>INDEX(bureaux!$A:$H,MATCH($E773,bureaux!$A:$A,0),8)</f>
        <v>#N/A</v>
      </c>
      <c r="P773" s="91" t="e">
        <f>_xlfn.CONCAT(INDEX(bureaux!$A:$H,MATCH($E773,bureaux!$A:$A,0),4)," ",INDEX(bureaux!$A:$H,MATCH($E773,bureaux!$A:$A,0),5))</f>
        <v>#N/A</v>
      </c>
      <c r="Q773" s="20" t="e">
        <f>INDEX(bureaux!$A:$G,MATCH($E773,bureaux!$A:$A,0),6)</f>
        <v>#N/A</v>
      </c>
      <c r="R773" s="20" t="e">
        <f>INDEX(bureaux!$A:$G,MATCH($E773,bureaux!$A:$A,0),7)</f>
        <v>#N/A</v>
      </c>
    </row>
    <row r="774" spans="1:18" x14ac:dyDescent="0.25">
      <c r="A774" s="20">
        <f>'Elegio-Electors'!C774</f>
        <v>0</v>
      </c>
      <c r="B774" s="20">
        <f>'Elegio-Electors'!B774</f>
        <v>0</v>
      </c>
      <c r="C774" s="91">
        <f>IF(Procédure!$C$33=2,'Elegio-Electors'!D774,Procédure!$C$33)</f>
        <v>0</v>
      </c>
      <c r="D774" s="20">
        <f>'Elegio-Electors'!E774</f>
        <v>0</v>
      </c>
      <c r="E774" s="91" t="str">
        <f>IF(LEFT(RIGHT('Elegio-Electors'!L774,2),1)="C",'Elegio-Electors'!L774,IF(LEFT(RIGHT('Elegio-Electors'!M774,2),1)="C",'Elegio-Electors'!M774,""))</f>
        <v/>
      </c>
      <c r="F774" s="91" t="str">
        <f>IF(LEFT(RIGHT('Elegio-Electors'!L774,2),1)="O",'Elegio-Electors'!L774,IF(LEFT(RIGHT('Elegio-Electors'!M774,2),1)="O",'Elegio-Electors'!M774,""))</f>
        <v/>
      </c>
      <c r="G774" s="91" t="s">
        <v>166</v>
      </c>
      <c r="H774" s="91" t="s">
        <v>167</v>
      </c>
      <c r="I774" s="20" t="e">
        <f t="shared" si="60"/>
        <v>#N/A</v>
      </c>
      <c r="J774" s="20" t="e">
        <f t="shared" si="61"/>
        <v>#N/A</v>
      </c>
      <c r="K774" s="91" t="e">
        <f>INDEX(bureaux!$A:$I,MATCH($E774,bureaux!$A:$A,0),9)</f>
        <v>#N/A</v>
      </c>
      <c r="L774" s="91" t="e">
        <f t="shared" si="62"/>
        <v>#N/A</v>
      </c>
      <c r="M774" s="91" t="e">
        <f t="shared" si="63"/>
        <v>#N/A</v>
      </c>
      <c r="N774" s="20" t="e">
        <f t="shared" si="64"/>
        <v>#N/A</v>
      </c>
      <c r="O774" s="20" t="e">
        <f>INDEX(bureaux!$A:$H,MATCH($E774,bureaux!$A:$A,0),8)</f>
        <v>#N/A</v>
      </c>
      <c r="P774" s="91" t="e">
        <f>_xlfn.CONCAT(INDEX(bureaux!$A:$H,MATCH($E774,bureaux!$A:$A,0),4)," ",INDEX(bureaux!$A:$H,MATCH($E774,bureaux!$A:$A,0),5))</f>
        <v>#N/A</v>
      </c>
      <c r="Q774" s="20" t="e">
        <f>INDEX(bureaux!$A:$G,MATCH($E774,bureaux!$A:$A,0),6)</f>
        <v>#N/A</v>
      </c>
      <c r="R774" s="20" t="e">
        <f>INDEX(bureaux!$A:$G,MATCH($E774,bureaux!$A:$A,0),7)</f>
        <v>#N/A</v>
      </c>
    </row>
    <row r="775" spans="1:18" x14ac:dyDescent="0.25">
      <c r="A775" s="20">
        <f>'Elegio-Electors'!C775</f>
        <v>0</v>
      </c>
      <c r="B775" s="20">
        <f>'Elegio-Electors'!B775</f>
        <v>0</v>
      </c>
      <c r="C775" s="91">
        <f>IF(Procédure!$C$33=2,'Elegio-Electors'!D775,Procédure!$C$33)</f>
        <v>0</v>
      </c>
      <c r="D775" s="20">
        <f>'Elegio-Electors'!E775</f>
        <v>0</v>
      </c>
      <c r="E775" s="91" t="str">
        <f>IF(LEFT(RIGHT('Elegio-Electors'!L775,2),1)="C",'Elegio-Electors'!L775,IF(LEFT(RIGHT('Elegio-Electors'!M775,2),1)="C",'Elegio-Electors'!M775,""))</f>
        <v/>
      </c>
      <c r="F775" s="91" t="str">
        <f>IF(LEFT(RIGHT('Elegio-Electors'!L775,2),1)="O",'Elegio-Electors'!L775,IF(LEFT(RIGHT('Elegio-Electors'!M775,2),1)="O",'Elegio-Electors'!M775,""))</f>
        <v/>
      </c>
      <c r="G775" s="91" t="s">
        <v>166</v>
      </c>
      <c r="H775" s="91" t="s">
        <v>167</v>
      </c>
      <c r="I775" s="20" t="e">
        <f t="shared" si="60"/>
        <v>#N/A</v>
      </c>
      <c r="J775" s="20" t="e">
        <f t="shared" si="61"/>
        <v>#N/A</v>
      </c>
      <c r="K775" s="91" t="e">
        <f>INDEX(bureaux!$A:$I,MATCH($E775,bureaux!$A:$A,0),9)</f>
        <v>#N/A</v>
      </c>
      <c r="L775" s="91" t="e">
        <f t="shared" si="62"/>
        <v>#N/A</v>
      </c>
      <c r="M775" s="91" t="e">
        <f t="shared" si="63"/>
        <v>#N/A</v>
      </c>
      <c r="N775" s="20" t="e">
        <f t="shared" si="64"/>
        <v>#N/A</v>
      </c>
      <c r="O775" s="20" t="e">
        <f>INDEX(bureaux!$A:$H,MATCH($E775,bureaux!$A:$A,0),8)</f>
        <v>#N/A</v>
      </c>
      <c r="P775" s="91" t="e">
        <f>_xlfn.CONCAT(INDEX(bureaux!$A:$H,MATCH($E775,bureaux!$A:$A,0),4)," ",INDEX(bureaux!$A:$H,MATCH($E775,bureaux!$A:$A,0),5))</f>
        <v>#N/A</v>
      </c>
      <c r="Q775" s="20" t="e">
        <f>INDEX(bureaux!$A:$G,MATCH($E775,bureaux!$A:$A,0),6)</f>
        <v>#N/A</v>
      </c>
      <c r="R775" s="20" t="e">
        <f>INDEX(bureaux!$A:$G,MATCH($E775,bureaux!$A:$A,0),7)</f>
        <v>#N/A</v>
      </c>
    </row>
    <row r="776" spans="1:18" x14ac:dyDescent="0.25">
      <c r="A776" s="20">
        <f>'Elegio-Electors'!C776</f>
        <v>0</v>
      </c>
      <c r="B776" s="20">
        <f>'Elegio-Electors'!B776</f>
        <v>0</v>
      </c>
      <c r="C776" s="91">
        <f>IF(Procédure!$C$33=2,'Elegio-Electors'!D776,Procédure!$C$33)</f>
        <v>0</v>
      </c>
      <c r="D776" s="20">
        <f>'Elegio-Electors'!E776</f>
        <v>0</v>
      </c>
      <c r="E776" s="91" t="str">
        <f>IF(LEFT(RIGHT('Elegio-Electors'!L776,2),1)="C",'Elegio-Electors'!L776,IF(LEFT(RIGHT('Elegio-Electors'!M776,2),1)="C",'Elegio-Electors'!M776,""))</f>
        <v/>
      </c>
      <c r="F776" s="91" t="str">
        <f>IF(LEFT(RIGHT('Elegio-Electors'!L776,2),1)="O",'Elegio-Electors'!L776,IF(LEFT(RIGHT('Elegio-Electors'!M776,2),1)="O",'Elegio-Electors'!M776,""))</f>
        <v/>
      </c>
      <c r="G776" s="91" t="s">
        <v>166</v>
      </c>
      <c r="H776" s="91" t="s">
        <v>167</v>
      </c>
      <c r="I776" s="20" t="e">
        <f t="shared" si="60"/>
        <v>#N/A</v>
      </c>
      <c r="J776" s="20" t="e">
        <f t="shared" si="61"/>
        <v>#N/A</v>
      </c>
      <c r="K776" s="91" t="e">
        <f>INDEX(bureaux!$A:$I,MATCH($E776,bureaux!$A:$A,0),9)</f>
        <v>#N/A</v>
      </c>
      <c r="L776" s="91" t="e">
        <f t="shared" si="62"/>
        <v>#N/A</v>
      </c>
      <c r="M776" s="91" t="e">
        <f t="shared" si="63"/>
        <v>#N/A</v>
      </c>
      <c r="N776" s="20" t="e">
        <f t="shared" si="64"/>
        <v>#N/A</v>
      </c>
      <c r="O776" s="20" t="e">
        <f>INDEX(bureaux!$A:$H,MATCH($E776,bureaux!$A:$A,0),8)</f>
        <v>#N/A</v>
      </c>
      <c r="P776" s="91" t="e">
        <f>_xlfn.CONCAT(INDEX(bureaux!$A:$H,MATCH($E776,bureaux!$A:$A,0),4)," ",INDEX(bureaux!$A:$H,MATCH($E776,bureaux!$A:$A,0),5))</f>
        <v>#N/A</v>
      </c>
      <c r="Q776" s="20" t="e">
        <f>INDEX(bureaux!$A:$G,MATCH($E776,bureaux!$A:$A,0),6)</f>
        <v>#N/A</v>
      </c>
      <c r="R776" s="20" t="e">
        <f>INDEX(bureaux!$A:$G,MATCH($E776,bureaux!$A:$A,0),7)</f>
        <v>#N/A</v>
      </c>
    </row>
    <row r="777" spans="1:18" x14ac:dyDescent="0.25">
      <c r="A777" s="20">
        <f>'Elegio-Electors'!C777</f>
        <v>0</v>
      </c>
      <c r="B777" s="20">
        <f>'Elegio-Electors'!B777</f>
        <v>0</v>
      </c>
      <c r="C777" s="91">
        <f>IF(Procédure!$C$33=2,'Elegio-Electors'!D777,Procédure!$C$33)</f>
        <v>0</v>
      </c>
      <c r="D777" s="20">
        <f>'Elegio-Electors'!E777</f>
        <v>0</v>
      </c>
      <c r="E777" s="91" t="str">
        <f>IF(LEFT(RIGHT('Elegio-Electors'!L777,2),1)="C",'Elegio-Electors'!L777,IF(LEFT(RIGHT('Elegio-Electors'!M777,2),1)="C",'Elegio-Electors'!M777,""))</f>
        <v/>
      </c>
      <c r="F777" s="91" t="str">
        <f>IF(LEFT(RIGHT('Elegio-Electors'!L777,2),1)="O",'Elegio-Electors'!L777,IF(LEFT(RIGHT('Elegio-Electors'!M777,2),1)="O",'Elegio-Electors'!M777,""))</f>
        <v/>
      </c>
      <c r="G777" s="91" t="s">
        <v>166</v>
      </c>
      <c r="H777" s="91" t="s">
        <v>167</v>
      </c>
      <c r="I777" s="20" t="e">
        <f t="shared" si="60"/>
        <v>#N/A</v>
      </c>
      <c r="J777" s="20" t="e">
        <f t="shared" si="61"/>
        <v>#N/A</v>
      </c>
      <c r="K777" s="91" t="e">
        <f>INDEX(bureaux!$A:$I,MATCH($E777,bureaux!$A:$A,0),9)</f>
        <v>#N/A</v>
      </c>
      <c r="L777" s="91" t="e">
        <f t="shared" si="62"/>
        <v>#N/A</v>
      </c>
      <c r="M777" s="91" t="e">
        <f t="shared" si="63"/>
        <v>#N/A</v>
      </c>
      <c r="N777" s="20" t="e">
        <f t="shared" si="64"/>
        <v>#N/A</v>
      </c>
      <c r="O777" s="20" t="e">
        <f>INDEX(bureaux!$A:$H,MATCH($E777,bureaux!$A:$A,0),8)</f>
        <v>#N/A</v>
      </c>
      <c r="P777" s="91" t="e">
        <f>_xlfn.CONCAT(INDEX(bureaux!$A:$H,MATCH($E777,bureaux!$A:$A,0),4)," ",INDEX(bureaux!$A:$H,MATCH($E777,bureaux!$A:$A,0),5))</f>
        <v>#N/A</v>
      </c>
      <c r="Q777" s="20" t="e">
        <f>INDEX(bureaux!$A:$G,MATCH($E777,bureaux!$A:$A,0),6)</f>
        <v>#N/A</v>
      </c>
      <c r="R777" s="20" t="e">
        <f>INDEX(bureaux!$A:$G,MATCH($E777,bureaux!$A:$A,0),7)</f>
        <v>#N/A</v>
      </c>
    </row>
    <row r="778" spans="1:18" x14ac:dyDescent="0.25">
      <c r="A778" s="20">
        <f>'Elegio-Electors'!C778</f>
        <v>0</v>
      </c>
      <c r="B778" s="20">
        <f>'Elegio-Electors'!B778</f>
        <v>0</v>
      </c>
      <c r="C778" s="91">
        <f>IF(Procédure!$C$33=2,'Elegio-Electors'!D778,Procédure!$C$33)</f>
        <v>0</v>
      </c>
      <c r="D778" s="20">
        <f>'Elegio-Electors'!E778</f>
        <v>0</v>
      </c>
      <c r="E778" s="91" t="str">
        <f>IF(LEFT(RIGHT('Elegio-Electors'!L778,2),1)="C",'Elegio-Electors'!L778,IF(LEFT(RIGHT('Elegio-Electors'!M778,2),1)="C",'Elegio-Electors'!M778,""))</f>
        <v/>
      </c>
      <c r="F778" s="91" t="str">
        <f>IF(LEFT(RIGHT('Elegio-Electors'!L778,2),1)="O",'Elegio-Electors'!L778,IF(LEFT(RIGHT('Elegio-Electors'!M778,2),1)="O",'Elegio-Electors'!M778,""))</f>
        <v/>
      </c>
      <c r="G778" s="91" t="s">
        <v>166</v>
      </c>
      <c r="H778" s="91" t="s">
        <v>167</v>
      </c>
      <c r="I778" s="20" t="e">
        <f t="shared" si="60"/>
        <v>#N/A</v>
      </c>
      <c r="J778" s="20" t="e">
        <f t="shared" si="61"/>
        <v>#N/A</v>
      </c>
      <c r="K778" s="91" t="e">
        <f>INDEX(bureaux!$A:$I,MATCH($E778,bureaux!$A:$A,0),9)</f>
        <v>#N/A</v>
      </c>
      <c r="L778" s="91" t="e">
        <f t="shared" si="62"/>
        <v>#N/A</v>
      </c>
      <c r="M778" s="91" t="e">
        <f t="shared" si="63"/>
        <v>#N/A</v>
      </c>
      <c r="N778" s="20" t="e">
        <f t="shared" si="64"/>
        <v>#N/A</v>
      </c>
      <c r="O778" s="20" t="e">
        <f>INDEX(bureaux!$A:$H,MATCH($E778,bureaux!$A:$A,0),8)</f>
        <v>#N/A</v>
      </c>
      <c r="P778" s="91" t="e">
        <f>_xlfn.CONCAT(INDEX(bureaux!$A:$H,MATCH($E778,bureaux!$A:$A,0),4)," ",INDEX(bureaux!$A:$H,MATCH($E778,bureaux!$A:$A,0),5))</f>
        <v>#N/A</v>
      </c>
      <c r="Q778" s="20" t="e">
        <f>INDEX(bureaux!$A:$G,MATCH($E778,bureaux!$A:$A,0),6)</f>
        <v>#N/A</v>
      </c>
      <c r="R778" s="20" t="e">
        <f>INDEX(bureaux!$A:$G,MATCH($E778,bureaux!$A:$A,0),7)</f>
        <v>#N/A</v>
      </c>
    </row>
    <row r="779" spans="1:18" x14ac:dyDescent="0.25">
      <c r="A779" s="20">
        <f>'Elegio-Electors'!C779</f>
        <v>0</v>
      </c>
      <c r="B779" s="20">
        <f>'Elegio-Electors'!B779</f>
        <v>0</v>
      </c>
      <c r="C779" s="91">
        <f>IF(Procédure!$C$33=2,'Elegio-Electors'!D779,Procédure!$C$33)</f>
        <v>0</v>
      </c>
      <c r="D779" s="20">
        <f>'Elegio-Electors'!E779</f>
        <v>0</v>
      </c>
      <c r="E779" s="91" t="str">
        <f>IF(LEFT(RIGHT('Elegio-Electors'!L779,2),1)="C",'Elegio-Electors'!L779,IF(LEFT(RIGHT('Elegio-Electors'!M779,2),1)="C",'Elegio-Electors'!M779,""))</f>
        <v/>
      </c>
      <c r="F779" s="91" t="str">
        <f>IF(LEFT(RIGHT('Elegio-Electors'!L779,2),1)="O",'Elegio-Electors'!L779,IF(LEFT(RIGHT('Elegio-Electors'!M779,2),1)="O",'Elegio-Electors'!M779,""))</f>
        <v/>
      </c>
      <c r="G779" s="91" t="s">
        <v>166</v>
      </c>
      <c r="H779" s="91" t="s">
        <v>167</v>
      </c>
      <c r="I779" s="20" t="e">
        <f t="shared" si="60"/>
        <v>#N/A</v>
      </c>
      <c r="J779" s="20" t="e">
        <f t="shared" si="61"/>
        <v>#N/A</v>
      </c>
      <c r="K779" s="91" t="e">
        <f>INDEX(bureaux!$A:$I,MATCH($E779,bureaux!$A:$A,0),9)</f>
        <v>#N/A</v>
      </c>
      <c r="L779" s="91" t="e">
        <f t="shared" si="62"/>
        <v>#N/A</v>
      </c>
      <c r="M779" s="91" t="e">
        <f t="shared" si="63"/>
        <v>#N/A</v>
      </c>
      <c r="N779" s="20" t="e">
        <f t="shared" si="64"/>
        <v>#N/A</v>
      </c>
      <c r="O779" s="20" t="e">
        <f>INDEX(bureaux!$A:$H,MATCH($E779,bureaux!$A:$A,0),8)</f>
        <v>#N/A</v>
      </c>
      <c r="P779" s="91" t="e">
        <f>_xlfn.CONCAT(INDEX(bureaux!$A:$H,MATCH($E779,bureaux!$A:$A,0),4)," ",INDEX(bureaux!$A:$H,MATCH($E779,bureaux!$A:$A,0),5))</f>
        <v>#N/A</v>
      </c>
      <c r="Q779" s="20" t="e">
        <f>INDEX(bureaux!$A:$G,MATCH($E779,bureaux!$A:$A,0),6)</f>
        <v>#N/A</v>
      </c>
      <c r="R779" s="20" t="e">
        <f>INDEX(bureaux!$A:$G,MATCH($E779,bureaux!$A:$A,0),7)</f>
        <v>#N/A</v>
      </c>
    </row>
    <row r="780" spans="1:18" x14ac:dyDescent="0.25">
      <c r="A780" s="20">
        <f>'Elegio-Electors'!C780</f>
        <v>0</v>
      </c>
      <c r="B780" s="20">
        <f>'Elegio-Electors'!B780</f>
        <v>0</v>
      </c>
      <c r="C780" s="91">
        <f>IF(Procédure!$C$33=2,'Elegio-Electors'!D780,Procédure!$C$33)</f>
        <v>0</v>
      </c>
      <c r="D780" s="20">
        <f>'Elegio-Electors'!E780</f>
        <v>0</v>
      </c>
      <c r="E780" s="91" t="str">
        <f>IF(LEFT(RIGHT('Elegio-Electors'!L780,2),1)="C",'Elegio-Electors'!L780,IF(LEFT(RIGHT('Elegio-Electors'!M780,2),1)="C",'Elegio-Electors'!M780,""))</f>
        <v/>
      </c>
      <c r="F780" s="91" t="str">
        <f>IF(LEFT(RIGHT('Elegio-Electors'!L780,2),1)="O",'Elegio-Electors'!L780,IF(LEFT(RIGHT('Elegio-Electors'!M780,2),1)="O",'Elegio-Electors'!M780,""))</f>
        <v/>
      </c>
      <c r="G780" s="91" t="s">
        <v>166</v>
      </c>
      <c r="H780" s="91" t="s">
        <v>167</v>
      </c>
      <c r="I780" s="20" t="e">
        <f t="shared" si="60"/>
        <v>#N/A</v>
      </c>
      <c r="J780" s="20" t="e">
        <f t="shared" si="61"/>
        <v>#N/A</v>
      </c>
      <c r="K780" s="91" t="e">
        <f>INDEX(bureaux!$A:$I,MATCH($E780,bureaux!$A:$A,0),9)</f>
        <v>#N/A</v>
      </c>
      <c r="L780" s="91" t="e">
        <f t="shared" si="62"/>
        <v>#N/A</v>
      </c>
      <c r="M780" s="91" t="e">
        <f t="shared" si="63"/>
        <v>#N/A</v>
      </c>
      <c r="N780" s="20" t="e">
        <f t="shared" si="64"/>
        <v>#N/A</v>
      </c>
      <c r="O780" s="20" t="e">
        <f>INDEX(bureaux!$A:$H,MATCH($E780,bureaux!$A:$A,0),8)</f>
        <v>#N/A</v>
      </c>
      <c r="P780" s="91" t="e">
        <f>_xlfn.CONCAT(INDEX(bureaux!$A:$H,MATCH($E780,bureaux!$A:$A,0),4)," ",INDEX(bureaux!$A:$H,MATCH($E780,bureaux!$A:$A,0),5))</f>
        <v>#N/A</v>
      </c>
      <c r="Q780" s="20" t="e">
        <f>INDEX(bureaux!$A:$G,MATCH($E780,bureaux!$A:$A,0),6)</f>
        <v>#N/A</v>
      </c>
      <c r="R780" s="20" t="e">
        <f>INDEX(bureaux!$A:$G,MATCH($E780,bureaux!$A:$A,0),7)</f>
        <v>#N/A</v>
      </c>
    </row>
    <row r="781" spans="1:18" x14ac:dyDescent="0.25">
      <c r="A781" s="20">
        <f>'Elegio-Electors'!C781</f>
        <v>0</v>
      </c>
      <c r="B781" s="20">
        <f>'Elegio-Electors'!B781</f>
        <v>0</v>
      </c>
      <c r="C781" s="91">
        <f>IF(Procédure!$C$33=2,'Elegio-Electors'!D781,Procédure!$C$33)</f>
        <v>0</v>
      </c>
      <c r="D781" s="20">
        <f>'Elegio-Electors'!E781</f>
        <v>0</v>
      </c>
      <c r="E781" s="91" t="str">
        <f>IF(LEFT(RIGHT('Elegio-Electors'!L781,2),1)="C",'Elegio-Electors'!L781,IF(LEFT(RIGHT('Elegio-Electors'!M781,2),1)="C",'Elegio-Electors'!M781,""))</f>
        <v/>
      </c>
      <c r="F781" s="91" t="str">
        <f>IF(LEFT(RIGHT('Elegio-Electors'!L781,2),1)="O",'Elegio-Electors'!L781,IF(LEFT(RIGHT('Elegio-Electors'!M781,2),1)="O",'Elegio-Electors'!M781,""))</f>
        <v/>
      </c>
      <c r="G781" s="91" t="s">
        <v>166</v>
      </c>
      <c r="H781" s="91" t="s">
        <v>167</v>
      </c>
      <c r="I781" s="20" t="e">
        <f t="shared" si="60"/>
        <v>#N/A</v>
      </c>
      <c r="J781" s="20" t="e">
        <f t="shared" si="61"/>
        <v>#N/A</v>
      </c>
      <c r="K781" s="91" t="e">
        <f>INDEX(bureaux!$A:$I,MATCH($E781,bureaux!$A:$A,0),9)</f>
        <v>#N/A</v>
      </c>
      <c r="L781" s="91" t="e">
        <f t="shared" si="62"/>
        <v>#N/A</v>
      </c>
      <c r="M781" s="91" t="e">
        <f t="shared" si="63"/>
        <v>#N/A</v>
      </c>
      <c r="N781" s="20" t="e">
        <f t="shared" si="64"/>
        <v>#N/A</v>
      </c>
      <c r="O781" s="20" t="e">
        <f>INDEX(bureaux!$A:$H,MATCH($E781,bureaux!$A:$A,0),8)</f>
        <v>#N/A</v>
      </c>
      <c r="P781" s="91" t="e">
        <f>_xlfn.CONCAT(INDEX(bureaux!$A:$H,MATCH($E781,bureaux!$A:$A,0),4)," ",INDEX(bureaux!$A:$H,MATCH($E781,bureaux!$A:$A,0),5))</f>
        <v>#N/A</v>
      </c>
      <c r="Q781" s="20" t="e">
        <f>INDEX(bureaux!$A:$G,MATCH($E781,bureaux!$A:$A,0),6)</f>
        <v>#N/A</v>
      </c>
      <c r="R781" s="20" t="e">
        <f>INDEX(bureaux!$A:$G,MATCH($E781,bureaux!$A:$A,0),7)</f>
        <v>#N/A</v>
      </c>
    </row>
    <row r="782" spans="1:18" x14ac:dyDescent="0.25">
      <c r="A782" s="20">
        <f>'Elegio-Electors'!C782</f>
        <v>0</v>
      </c>
      <c r="B782" s="20">
        <f>'Elegio-Electors'!B782</f>
        <v>0</v>
      </c>
      <c r="C782" s="91">
        <f>IF(Procédure!$C$33=2,'Elegio-Electors'!D782,Procédure!$C$33)</f>
        <v>0</v>
      </c>
      <c r="D782" s="20">
        <f>'Elegio-Electors'!E782</f>
        <v>0</v>
      </c>
      <c r="E782" s="91" t="str">
        <f>IF(LEFT(RIGHT('Elegio-Electors'!L782,2),1)="C",'Elegio-Electors'!L782,IF(LEFT(RIGHT('Elegio-Electors'!M782,2),1)="C",'Elegio-Electors'!M782,""))</f>
        <v/>
      </c>
      <c r="F782" s="91" t="str">
        <f>IF(LEFT(RIGHT('Elegio-Electors'!L782,2),1)="O",'Elegio-Electors'!L782,IF(LEFT(RIGHT('Elegio-Electors'!M782,2),1)="O",'Elegio-Electors'!M782,""))</f>
        <v/>
      </c>
      <c r="G782" s="91" t="s">
        <v>166</v>
      </c>
      <c r="H782" s="91" t="s">
        <v>167</v>
      </c>
      <c r="I782" s="20" t="e">
        <f t="shared" si="60"/>
        <v>#N/A</v>
      </c>
      <c r="J782" s="20" t="e">
        <f t="shared" si="61"/>
        <v>#N/A</v>
      </c>
      <c r="K782" s="91" t="e">
        <f>INDEX(bureaux!$A:$I,MATCH($E782,bureaux!$A:$A,0),9)</f>
        <v>#N/A</v>
      </c>
      <c r="L782" s="91" t="e">
        <f t="shared" si="62"/>
        <v>#N/A</v>
      </c>
      <c r="M782" s="91" t="e">
        <f t="shared" si="63"/>
        <v>#N/A</v>
      </c>
      <c r="N782" s="20" t="e">
        <f t="shared" si="64"/>
        <v>#N/A</v>
      </c>
      <c r="O782" s="20" t="e">
        <f>INDEX(bureaux!$A:$H,MATCH($E782,bureaux!$A:$A,0),8)</f>
        <v>#N/A</v>
      </c>
      <c r="P782" s="91" t="e">
        <f>_xlfn.CONCAT(INDEX(bureaux!$A:$H,MATCH($E782,bureaux!$A:$A,0),4)," ",INDEX(bureaux!$A:$H,MATCH($E782,bureaux!$A:$A,0),5))</f>
        <v>#N/A</v>
      </c>
      <c r="Q782" s="20" t="e">
        <f>INDEX(bureaux!$A:$G,MATCH($E782,bureaux!$A:$A,0),6)</f>
        <v>#N/A</v>
      </c>
      <c r="R782" s="20" t="e">
        <f>INDEX(bureaux!$A:$G,MATCH($E782,bureaux!$A:$A,0),7)</f>
        <v>#N/A</v>
      </c>
    </row>
    <row r="783" spans="1:18" x14ac:dyDescent="0.25">
      <c r="A783" s="20">
        <f>'Elegio-Electors'!C783</f>
        <v>0</v>
      </c>
      <c r="B783" s="20">
        <f>'Elegio-Electors'!B783</f>
        <v>0</v>
      </c>
      <c r="C783" s="91">
        <f>IF(Procédure!$C$33=2,'Elegio-Electors'!D783,Procédure!$C$33)</f>
        <v>0</v>
      </c>
      <c r="D783" s="20">
        <f>'Elegio-Electors'!E783</f>
        <v>0</v>
      </c>
      <c r="E783" s="91" t="str">
        <f>IF(LEFT(RIGHT('Elegio-Electors'!L783,2),1)="C",'Elegio-Electors'!L783,IF(LEFT(RIGHT('Elegio-Electors'!M783,2),1)="C",'Elegio-Electors'!M783,""))</f>
        <v/>
      </c>
      <c r="F783" s="91" t="str">
        <f>IF(LEFT(RIGHT('Elegio-Electors'!L783,2),1)="O",'Elegio-Electors'!L783,IF(LEFT(RIGHT('Elegio-Electors'!M783,2),1)="O",'Elegio-Electors'!M783,""))</f>
        <v/>
      </c>
      <c r="G783" s="91" t="s">
        <v>166</v>
      </c>
      <c r="H783" s="91" t="s">
        <v>167</v>
      </c>
      <c r="I783" s="20" t="e">
        <f t="shared" si="60"/>
        <v>#N/A</v>
      </c>
      <c r="J783" s="20" t="e">
        <f t="shared" si="61"/>
        <v>#N/A</v>
      </c>
      <c r="K783" s="91" t="e">
        <f>INDEX(bureaux!$A:$I,MATCH($E783,bureaux!$A:$A,0),9)</f>
        <v>#N/A</v>
      </c>
      <c r="L783" s="91" t="e">
        <f t="shared" si="62"/>
        <v>#N/A</v>
      </c>
      <c r="M783" s="91" t="e">
        <f t="shared" si="63"/>
        <v>#N/A</v>
      </c>
      <c r="N783" s="20" t="e">
        <f t="shared" si="64"/>
        <v>#N/A</v>
      </c>
      <c r="O783" s="20" t="e">
        <f>INDEX(bureaux!$A:$H,MATCH($E783,bureaux!$A:$A,0),8)</f>
        <v>#N/A</v>
      </c>
      <c r="P783" s="91" t="e">
        <f>_xlfn.CONCAT(INDEX(bureaux!$A:$H,MATCH($E783,bureaux!$A:$A,0),4)," ",INDEX(bureaux!$A:$H,MATCH($E783,bureaux!$A:$A,0),5))</f>
        <v>#N/A</v>
      </c>
      <c r="Q783" s="20" t="e">
        <f>INDEX(bureaux!$A:$G,MATCH($E783,bureaux!$A:$A,0),6)</f>
        <v>#N/A</v>
      </c>
      <c r="R783" s="20" t="e">
        <f>INDEX(bureaux!$A:$G,MATCH($E783,bureaux!$A:$A,0),7)</f>
        <v>#N/A</v>
      </c>
    </row>
    <row r="784" spans="1:18" x14ac:dyDescent="0.25">
      <c r="A784" s="20">
        <f>'Elegio-Electors'!C784</f>
        <v>0</v>
      </c>
      <c r="B784" s="20">
        <f>'Elegio-Electors'!B784</f>
        <v>0</v>
      </c>
      <c r="C784" s="91">
        <f>IF(Procédure!$C$33=2,'Elegio-Electors'!D784,Procédure!$C$33)</f>
        <v>0</v>
      </c>
      <c r="D784" s="20">
        <f>'Elegio-Electors'!E784</f>
        <v>0</v>
      </c>
      <c r="E784" s="91" t="str">
        <f>IF(LEFT(RIGHT('Elegio-Electors'!L784,2),1)="C",'Elegio-Electors'!L784,IF(LEFT(RIGHT('Elegio-Electors'!M784,2),1)="C",'Elegio-Electors'!M784,""))</f>
        <v/>
      </c>
      <c r="F784" s="91" t="str">
        <f>IF(LEFT(RIGHT('Elegio-Electors'!L784,2),1)="O",'Elegio-Electors'!L784,IF(LEFT(RIGHT('Elegio-Electors'!M784,2),1)="O",'Elegio-Electors'!M784,""))</f>
        <v/>
      </c>
      <c r="G784" s="91" t="s">
        <v>166</v>
      </c>
      <c r="H784" s="91" t="s">
        <v>167</v>
      </c>
      <c r="I784" s="20" t="e">
        <f t="shared" si="60"/>
        <v>#N/A</v>
      </c>
      <c r="J784" s="20" t="e">
        <f t="shared" si="61"/>
        <v>#N/A</v>
      </c>
      <c r="K784" s="91" t="e">
        <f>INDEX(bureaux!$A:$I,MATCH($E784,bureaux!$A:$A,0),9)</f>
        <v>#N/A</v>
      </c>
      <c r="L784" s="91" t="e">
        <f t="shared" si="62"/>
        <v>#N/A</v>
      </c>
      <c r="M784" s="91" t="e">
        <f t="shared" si="63"/>
        <v>#N/A</v>
      </c>
      <c r="N784" s="20" t="e">
        <f t="shared" si="64"/>
        <v>#N/A</v>
      </c>
      <c r="O784" s="20" t="e">
        <f>INDEX(bureaux!$A:$H,MATCH($E784,bureaux!$A:$A,0),8)</f>
        <v>#N/A</v>
      </c>
      <c r="P784" s="91" t="e">
        <f>_xlfn.CONCAT(INDEX(bureaux!$A:$H,MATCH($E784,bureaux!$A:$A,0),4)," ",INDEX(bureaux!$A:$H,MATCH($E784,bureaux!$A:$A,0),5))</f>
        <v>#N/A</v>
      </c>
      <c r="Q784" s="20" t="e">
        <f>INDEX(bureaux!$A:$G,MATCH($E784,bureaux!$A:$A,0),6)</f>
        <v>#N/A</v>
      </c>
      <c r="R784" s="20" t="e">
        <f>INDEX(bureaux!$A:$G,MATCH($E784,bureaux!$A:$A,0),7)</f>
        <v>#N/A</v>
      </c>
    </row>
    <row r="785" spans="1:18" x14ac:dyDescent="0.25">
      <c r="A785" s="20">
        <f>'Elegio-Electors'!C785</f>
        <v>0</v>
      </c>
      <c r="B785" s="20">
        <f>'Elegio-Electors'!B785</f>
        <v>0</v>
      </c>
      <c r="C785" s="91">
        <f>IF(Procédure!$C$33=2,'Elegio-Electors'!D785,Procédure!$C$33)</f>
        <v>0</v>
      </c>
      <c r="D785" s="20">
        <f>'Elegio-Electors'!E785</f>
        <v>0</v>
      </c>
      <c r="E785" s="91" t="str">
        <f>IF(LEFT(RIGHT('Elegio-Electors'!L785,2),1)="C",'Elegio-Electors'!L785,IF(LEFT(RIGHT('Elegio-Electors'!M785,2),1)="C",'Elegio-Electors'!M785,""))</f>
        <v/>
      </c>
      <c r="F785" s="91" t="str">
        <f>IF(LEFT(RIGHT('Elegio-Electors'!L785,2),1)="O",'Elegio-Electors'!L785,IF(LEFT(RIGHT('Elegio-Electors'!M785,2),1)="O",'Elegio-Electors'!M785,""))</f>
        <v/>
      </c>
      <c r="G785" s="91" t="s">
        <v>166</v>
      </c>
      <c r="H785" s="91" t="s">
        <v>167</v>
      </c>
      <c r="I785" s="20" t="e">
        <f t="shared" si="60"/>
        <v>#N/A</v>
      </c>
      <c r="J785" s="20" t="e">
        <f t="shared" si="61"/>
        <v>#N/A</v>
      </c>
      <c r="K785" s="91" t="e">
        <f>INDEX(bureaux!$A:$I,MATCH($E785,bureaux!$A:$A,0),9)</f>
        <v>#N/A</v>
      </c>
      <c r="L785" s="91" t="e">
        <f t="shared" si="62"/>
        <v>#N/A</v>
      </c>
      <c r="M785" s="91" t="e">
        <f t="shared" si="63"/>
        <v>#N/A</v>
      </c>
      <c r="N785" s="20" t="e">
        <f t="shared" si="64"/>
        <v>#N/A</v>
      </c>
      <c r="O785" s="20" t="e">
        <f>INDEX(bureaux!$A:$H,MATCH($E785,bureaux!$A:$A,0),8)</f>
        <v>#N/A</v>
      </c>
      <c r="P785" s="91" t="e">
        <f>_xlfn.CONCAT(INDEX(bureaux!$A:$H,MATCH($E785,bureaux!$A:$A,0),4)," ",INDEX(bureaux!$A:$H,MATCH($E785,bureaux!$A:$A,0),5))</f>
        <v>#N/A</v>
      </c>
      <c r="Q785" s="20" t="e">
        <f>INDEX(bureaux!$A:$G,MATCH($E785,bureaux!$A:$A,0),6)</f>
        <v>#N/A</v>
      </c>
      <c r="R785" s="20" t="e">
        <f>INDEX(bureaux!$A:$G,MATCH($E785,bureaux!$A:$A,0),7)</f>
        <v>#N/A</v>
      </c>
    </row>
    <row r="786" spans="1:18" x14ac:dyDescent="0.25">
      <c r="A786" s="20">
        <f>'Elegio-Electors'!C786</f>
        <v>0</v>
      </c>
      <c r="B786" s="20">
        <f>'Elegio-Electors'!B786</f>
        <v>0</v>
      </c>
      <c r="C786" s="91">
        <f>IF(Procédure!$C$33=2,'Elegio-Electors'!D786,Procédure!$C$33)</f>
        <v>0</v>
      </c>
      <c r="D786" s="20">
        <f>'Elegio-Electors'!E786</f>
        <v>0</v>
      </c>
      <c r="E786" s="91" t="str">
        <f>IF(LEFT(RIGHT('Elegio-Electors'!L786,2),1)="C",'Elegio-Electors'!L786,IF(LEFT(RIGHT('Elegio-Electors'!M786,2),1)="C",'Elegio-Electors'!M786,""))</f>
        <v/>
      </c>
      <c r="F786" s="91" t="str">
        <f>IF(LEFT(RIGHT('Elegio-Electors'!L786,2),1)="O",'Elegio-Electors'!L786,IF(LEFT(RIGHT('Elegio-Electors'!M786,2),1)="O",'Elegio-Electors'!M786,""))</f>
        <v/>
      </c>
      <c r="G786" s="91" t="s">
        <v>166</v>
      </c>
      <c r="H786" s="91" t="s">
        <v>167</v>
      </c>
      <c r="I786" s="20" t="e">
        <f t="shared" si="60"/>
        <v>#N/A</v>
      </c>
      <c r="J786" s="20" t="e">
        <f t="shared" si="61"/>
        <v>#N/A</v>
      </c>
      <c r="K786" s="91" t="e">
        <f>INDEX(bureaux!$A:$I,MATCH($E786,bureaux!$A:$A,0),9)</f>
        <v>#N/A</v>
      </c>
      <c r="L786" s="91" t="e">
        <f t="shared" si="62"/>
        <v>#N/A</v>
      </c>
      <c r="M786" s="91" t="e">
        <f t="shared" si="63"/>
        <v>#N/A</v>
      </c>
      <c r="N786" s="20" t="e">
        <f t="shared" si="64"/>
        <v>#N/A</v>
      </c>
      <c r="O786" s="20" t="e">
        <f>INDEX(bureaux!$A:$H,MATCH($E786,bureaux!$A:$A,0),8)</f>
        <v>#N/A</v>
      </c>
      <c r="P786" s="91" t="e">
        <f>_xlfn.CONCAT(INDEX(bureaux!$A:$H,MATCH($E786,bureaux!$A:$A,0),4)," ",INDEX(bureaux!$A:$H,MATCH($E786,bureaux!$A:$A,0),5))</f>
        <v>#N/A</v>
      </c>
      <c r="Q786" s="20" t="e">
        <f>INDEX(bureaux!$A:$G,MATCH($E786,bureaux!$A:$A,0),6)</f>
        <v>#N/A</v>
      </c>
      <c r="R786" s="20" t="e">
        <f>INDEX(bureaux!$A:$G,MATCH($E786,bureaux!$A:$A,0),7)</f>
        <v>#N/A</v>
      </c>
    </row>
    <row r="787" spans="1:18" x14ac:dyDescent="0.25">
      <c r="A787" s="20">
        <f>'Elegio-Electors'!C787</f>
        <v>0</v>
      </c>
      <c r="B787" s="20">
        <f>'Elegio-Electors'!B787</f>
        <v>0</v>
      </c>
      <c r="C787" s="91">
        <f>IF(Procédure!$C$33=2,'Elegio-Electors'!D787,Procédure!$C$33)</f>
        <v>0</v>
      </c>
      <c r="D787" s="20">
        <f>'Elegio-Electors'!E787</f>
        <v>0</v>
      </c>
      <c r="E787" s="91" t="str">
        <f>IF(LEFT(RIGHT('Elegio-Electors'!L787,2),1)="C",'Elegio-Electors'!L787,IF(LEFT(RIGHT('Elegio-Electors'!M787,2),1)="C",'Elegio-Electors'!M787,""))</f>
        <v/>
      </c>
      <c r="F787" s="91" t="str">
        <f>IF(LEFT(RIGHT('Elegio-Electors'!L787,2),1)="O",'Elegio-Electors'!L787,IF(LEFT(RIGHT('Elegio-Electors'!M787,2),1)="O",'Elegio-Electors'!M787,""))</f>
        <v/>
      </c>
      <c r="G787" s="91" t="s">
        <v>166</v>
      </c>
      <c r="H787" s="91" t="s">
        <v>167</v>
      </c>
      <c r="I787" s="20" t="e">
        <f t="shared" si="60"/>
        <v>#N/A</v>
      </c>
      <c r="J787" s="20" t="e">
        <f t="shared" si="61"/>
        <v>#N/A</v>
      </c>
      <c r="K787" s="91" t="e">
        <f>INDEX(bureaux!$A:$I,MATCH($E787,bureaux!$A:$A,0),9)</f>
        <v>#N/A</v>
      </c>
      <c r="L787" s="91" t="e">
        <f t="shared" si="62"/>
        <v>#N/A</v>
      </c>
      <c r="M787" s="91" t="e">
        <f t="shared" si="63"/>
        <v>#N/A</v>
      </c>
      <c r="N787" s="20" t="e">
        <f t="shared" si="64"/>
        <v>#N/A</v>
      </c>
      <c r="O787" s="20" t="e">
        <f>INDEX(bureaux!$A:$H,MATCH($E787,bureaux!$A:$A,0),8)</f>
        <v>#N/A</v>
      </c>
      <c r="P787" s="91" t="e">
        <f>_xlfn.CONCAT(INDEX(bureaux!$A:$H,MATCH($E787,bureaux!$A:$A,0),4)," ",INDEX(bureaux!$A:$H,MATCH($E787,bureaux!$A:$A,0),5))</f>
        <v>#N/A</v>
      </c>
      <c r="Q787" s="20" t="e">
        <f>INDEX(bureaux!$A:$G,MATCH($E787,bureaux!$A:$A,0),6)</f>
        <v>#N/A</v>
      </c>
      <c r="R787" s="20" t="e">
        <f>INDEX(bureaux!$A:$G,MATCH($E787,bureaux!$A:$A,0),7)</f>
        <v>#N/A</v>
      </c>
    </row>
    <row r="788" spans="1:18" x14ac:dyDescent="0.25">
      <c r="A788" s="20">
        <f>'Elegio-Electors'!C788</f>
        <v>0</v>
      </c>
      <c r="B788" s="20">
        <f>'Elegio-Electors'!B788</f>
        <v>0</v>
      </c>
      <c r="C788" s="91">
        <f>IF(Procédure!$C$33=2,'Elegio-Electors'!D788,Procédure!$C$33)</f>
        <v>0</v>
      </c>
      <c r="D788" s="20">
        <f>'Elegio-Electors'!E788</f>
        <v>0</v>
      </c>
      <c r="E788" s="91" t="str">
        <f>IF(LEFT(RIGHT('Elegio-Electors'!L788,2),1)="C",'Elegio-Electors'!L788,IF(LEFT(RIGHT('Elegio-Electors'!M788,2),1)="C",'Elegio-Electors'!M788,""))</f>
        <v/>
      </c>
      <c r="F788" s="91" t="str">
        <f>IF(LEFT(RIGHT('Elegio-Electors'!L788,2),1)="O",'Elegio-Electors'!L788,IF(LEFT(RIGHT('Elegio-Electors'!M788,2),1)="O",'Elegio-Electors'!M788,""))</f>
        <v/>
      </c>
      <c r="G788" s="91" t="s">
        <v>166</v>
      </c>
      <c r="H788" s="91" t="s">
        <v>167</v>
      </c>
      <c r="I788" s="20" t="e">
        <f t="shared" si="60"/>
        <v>#N/A</v>
      </c>
      <c r="J788" s="20" t="e">
        <f t="shared" si="61"/>
        <v>#N/A</v>
      </c>
      <c r="K788" s="91" t="e">
        <f>INDEX(bureaux!$A:$I,MATCH($E788,bureaux!$A:$A,0),9)</f>
        <v>#N/A</v>
      </c>
      <c r="L788" s="91" t="e">
        <f t="shared" si="62"/>
        <v>#N/A</v>
      </c>
      <c r="M788" s="91" t="e">
        <f t="shared" si="63"/>
        <v>#N/A</v>
      </c>
      <c r="N788" s="20" t="e">
        <f t="shared" si="64"/>
        <v>#N/A</v>
      </c>
      <c r="O788" s="20" t="e">
        <f>INDEX(bureaux!$A:$H,MATCH($E788,bureaux!$A:$A,0),8)</f>
        <v>#N/A</v>
      </c>
      <c r="P788" s="91" t="e">
        <f>_xlfn.CONCAT(INDEX(bureaux!$A:$H,MATCH($E788,bureaux!$A:$A,0),4)," ",INDEX(bureaux!$A:$H,MATCH($E788,bureaux!$A:$A,0),5))</f>
        <v>#N/A</v>
      </c>
      <c r="Q788" s="20" t="e">
        <f>INDEX(bureaux!$A:$G,MATCH($E788,bureaux!$A:$A,0),6)</f>
        <v>#N/A</v>
      </c>
      <c r="R788" s="20" t="e">
        <f>INDEX(bureaux!$A:$G,MATCH($E788,bureaux!$A:$A,0),7)</f>
        <v>#N/A</v>
      </c>
    </row>
    <row r="789" spans="1:18" x14ac:dyDescent="0.25">
      <c r="A789" s="20">
        <f>'Elegio-Electors'!C789</f>
        <v>0</v>
      </c>
      <c r="B789" s="20">
        <f>'Elegio-Electors'!B789</f>
        <v>0</v>
      </c>
      <c r="C789" s="91">
        <f>IF(Procédure!$C$33=2,'Elegio-Electors'!D789,Procédure!$C$33)</f>
        <v>0</v>
      </c>
      <c r="D789" s="20">
        <f>'Elegio-Electors'!E789</f>
        <v>0</v>
      </c>
      <c r="E789" s="91" t="str">
        <f>IF(LEFT(RIGHT('Elegio-Electors'!L789,2),1)="C",'Elegio-Electors'!L789,IF(LEFT(RIGHT('Elegio-Electors'!M789,2),1)="C",'Elegio-Electors'!M789,""))</f>
        <v/>
      </c>
      <c r="F789" s="91" t="str">
        <f>IF(LEFT(RIGHT('Elegio-Electors'!L789,2),1)="O",'Elegio-Electors'!L789,IF(LEFT(RIGHT('Elegio-Electors'!M789,2),1)="O",'Elegio-Electors'!M789,""))</f>
        <v/>
      </c>
      <c r="G789" s="91" t="s">
        <v>166</v>
      </c>
      <c r="H789" s="91" t="s">
        <v>167</v>
      </c>
      <c r="I789" s="20" t="e">
        <f t="shared" si="60"/>
        <v>#N/A</v>
      </c>
      <c r="J789" s="20" t="e">
        <f t="shared" si="61"/>
        <v>#N/A</v>
      </c>
      <c r="K789" s="91" t="e">
        <f>INDEX(bureaux!$A:$I,MATCH($E789,bureaux!$A:$A,0),9)</f>
        <v>#N/A</v>
      </c>
      <c r="L789" s="91" t="e">
        <f t="shared" si="62"/>
        <v>#N/A</v>
      </c>
      <c r="M789" s="91" t="e">
        <f t="shared" si="63"/>
        <v>#N/A</v>
      </c>
      <c r="N789" s="20" t="e">
        <f t="shared" si="64"/>
        <v>#N/A</v>
      </c>
      <c r="O789" s="20" t="e">
        <f>INDEX(bureaux!$A:$H,MATCH($E789,bureaux!$A:$A,0),8)</f>
        <v>#N/A</v>
      </c>
      <c r="P789" s="91" t="e">
        <f>_xlfn.CONCAT(INDEX(bureaux!$A:$H,MATCH($E789,bureaux!$A:$A,0),4)," ",INDEX(bureaux!$A:$H,MATCH($E789,bureaux!$A:$A,0),5))</f>
        <v>#N/A</v>
      </c>
      <c r="Q789" s="20" t="e">
        <f>INDEX(bureaux!$A:$G,MATCH($E789,bureaux!$A:$A,0),6)</f>
        <v>#N/A</v>
      </c>
      <c r="R789" s="20" t="e">
        <f>INDEX(bureaux!$A:$G,MATCH($E789,bureaux!$A:$A,0),7)</f>
        <v>#N/A</v>
      </c>
    </row>
    <row r="790" spans="1:18" x14ac:dyDescent="0.25">
      <c r="A790" s="20">
        <f>'Elegio-Electors'!C790</f>
        <v>0</v>
      </c>
      <c r="B790" s="20">
        <f>'Elegio-Electors'!B790</f>
        <v>0</v>
      </c>
      <c r="C790" s="91">
        <f>IF(Procédure!$C$33=2,'Elegio-Electors'!D790,Procédure!$C$33)</f>
        <v>0</v>
      </c>
      <c r="D790" s="20">
        <f>'Elegio-Electors'!E790</f>
        <v>0</v>
      </c>
      <c r="E790" s="91" t="str">
        <f>IF(LEFT(RIGHT('Elegio-Electors'!L790,2),1)="C",'Elegio-Electors'!L790,IF(LEFT(RIGHT('Elegio-Electors'!M790,2),1)="C",'Elegio-Electors'!M790,""))</f>
        <v/>
      </c>
      <c r="F790" s="91" t="str">
        <f>IF(LEFT(RIGHT('Elegio-Electors'!L790,2),1)="O",'Elegio-Electors'!L790,IF(LEFT(RIGHT('Elegio-Electors'!M790,2),1)="O",'Elegio-Electors'!M790,""))</f>
        <v/>
      </c>
      <c r="G790" s="91" t="s">
        <v>166</v>
      </c>
      <c r="H790" s="91" t="s">
        <v>167</v>
      </c>
      <c r="I790" s="20" t="e">
        <f t="shared" si="60"/>
        <v>#N/A</v>
      </c>
      <c r="J790" s="20" t="e">
        <f t="shared" si="61"/>
        <v>#N/A</v>
      </c>
      <c r="K790" s="91" t="e">
        <f>INDEX(bureaux!$A:$I,MATCH($E790,bureaux!$A:$A,0),9)</f>
        <v>#N/A</v>
      </c>
      <c r="L790" s="91" t="e">
        <f t="shared" si="62"/>
        <v>#N/A</v>
      </c>
      <c r="M790" s="91" t="e">
        <f t="shared" si="63"/>
        <v>#N/A</v>
      </c>
      <c r="N790" s="20" t="e">
        <f t="shared" si="64"/>
        <v>#N/A</v>
      </c>
      <c r="O790" s="20" t="e">
        <f>INDEX(bureaux!$A:$H,MATCH($E790,bureaux!$A:$A,0),8)</f>
        <v>#N/A</v>
      </c>
      <c r="P790" s="91" t="e">
        <f>_xlfn.CONCAT(INDEX(bureaux!$A:$H,MATCH($E790,bureaux!$A:$A,0),4)," ",INDEX(bureaux!$A:$H,MATCH($E790,bureaux!$A:$A,0),5))</f>
        <v>#N/A</v>
      </c>
      <c r="Q790" s="20" t="e">
        <f>INDEX(bureaux!$A:$G,MATCH($E790,bureaux!$A:$A,0),6)</f>
        <v>#N/A</v>
      </c>
      <c r="R790" s="20" t="e">
        <f>INDEX(bureaux!$A:$G,MATCH($E790,bureaux!$A:$A,0),7)</f>
        <v>#N/A</v>
      </c>
    </row>
    <row r="791" spans="1:18" x14ac:dyDescent="0.25">
      <c r="A791" s="20">
        <f>'Elegio-Electors'!C791</f>
        <v>0</v>
      </c>
      <c r="B791" s="20">
        <f>'Elegio-Electors'!B791</f>
        <v>0</v>
      </c>
      <c r="C791" s="91">
        <f>IF(Procédure!$C$33=2,'Elegio-Electors'!D791,Procédure!$C$33)</f>
        <v>0</v>
      </c>
      <c r="D791" s="20">
        <f>'Elegio-Electors'!E791</f>
        <v>0</v>
      </c>
      <c r="E791" s="91" t="str">
        <f>IF(LEFT(RIGHT('Elegio-Electors'!L791,2),1)="C",'Elegio-Electors'!L791,IF(LEFT(RIGHT('Elegio-Electors'!M791,2),1)="C",'Elegio-Electors'!M791,""))</f>
        <v/>
      </c>
      <c r="F791" s="91" t="str">
        <f>IF(LEFT(RIGHT('Elegio-Electors'!L791,2),1)="O",'Elegio-Electors'!L791,IF(LEFT(RIGHT('Elegio-Electors'!M791,2),1)="O",'Elegio-Electors'!M791,""))</f>
        <v/>
      </c>
      <c r="G791" s="91" t="s">
        <v>166</v>
      </c>
      <c r="H791" s="91" t="s">
        <v>167</v>
      </c>
      <c r="I791" s="20" t="e">
        <f t="shared" si="60"/>
        <v>#N/A</v>
      </c>
      <c r="J791" s="20" t="e">
        <f t="shared" si="61"/>
        <v>#N/A</v>
      </c>
      <c r="K791" s="91" t="e">
        <f>INDEX(bureaux!$A:$I,MATCH($E791,bureaux!$A:$A,0),9)</f>
        <v>#N/A</v>
      </c>
      <c r="L791" s="91" t="e">
        <f t="shared" si="62"/>
        <v>#N/A</v>
      </c>
      <c r="M791" s="91" t="e">
        <f t="shared" si="63"/>
        <v>#N/A</v>
      </c>
      <c r="N791" s="20" t="e">
        <f t="shared" si="64"/>
        <v>#N/A</v>
      </c>
      <c r="O791" s="20" t="e">
        <f>INDEX(bureaux!$A:$H,MATCH($E791,bureaux!$A:$A,0),8)</f>
        <v>#N/A</v>
      </c>
      <c r="P791" s="91" t="e">
        <f>_xlfn.CONCAT(INDEX(bureaux!$A:$H,MATCH($E791,bureaux!$A:$A,0),4)," ",INDEX(bureaux!$A:$H,MATCH($E791,bureaux!$A:$A,0),5))</f>
        <v>#N/A</v>
      </c>
      <c r="Q791" s="20" t="e">
        <f>INDEX(bureaux!$A:$G,MATCH($E791,bureaux!$A:$A,0),6)</f>
        <v>#N/A</v>
      </c>
      <c r="R791" s="20" t="e">
        <f>INDEX(bureaux!$A:$G,MATCH($E791,bureaux!$A:$A,0),7)</f>
        <v>#N/A</v>
      </c>
    </row>
    <row r="792" spans="1:18" x14ac:dyDescent="0.25">
      <c r="A792" s="20">
        <f>'Elegio-Electors'!C792</f>
        <v>0</v>
      </c>
      <c r="B792" s="20">
        <f>'Elegio-Electors'!B792</f>
        <v>0</v>
      </c>
      <c r="C792" s="91">
        <f>IF(Procédure!$C$33=2,'Elegio-Electors'!D792,Procédure!$C$33)</f>
        <v>0</v>
      </c>
      <c r="D792" s="20">
        <f>'Elegio-Electors'!E792</f>
        <v>0</v>
      </c>
      <c r="E792" s="91" t="str">
        <f>IF(LEFT(RIGHT('Elegio-Electors'!L792,2),1)="C",'Elegio-Electors'!L792,IF(LEFT(RIGHT('Elegio-Electors'!M792,2),1)="C",'Elegio-Electors'!M792,""))</f>
        <v/>
      </c>
      <c r="F792" s="91" t="str">
        <f>IF(LEFT(RIGHT('Elegio-Electors'!L792,2),1)="O",'Elegio-Electors'!L792,IF(LEFT(RIGHT('Elegio-Electors'!M792,2),1)="O",'Elegio-Electors'!M792,""))</f>
        <v/>
      </c>
      <c r="G792" s="91" t="s">
        <v>166</v>
      </c>
      <c r="H792" s="91" t="s">
        <v>167</v>
      </c>
      <c r="I792" s="20" t="e">
        <f t="shared" si="60"/>
        <v>#N/A</v>
      </c>
      <c r="J792" s="20" t="e">
        <f t="shared" si="61"/>
        <v>#N/A</v>
      </c>
      <c r="K792" s="91" t="e">
        <f>INDEX(bureaux!$A:$I,MATCH($E792,bureaux!$A:$A,0),9)</f>
        <v>#N/A</v>
      </c>
      <c r="L792" s="91" t="e">
        <f t="shared" si="62"/>
        <v>#N/A</v>
      </c>
      <c r="M792" s="91" t="e">
        <f t="shared" si="63"/>
        <v>#N/A</v>
      </c>
      <c r="N792" s="20" t="e">
        <f t="shared" si="64"/>
        <v>#N/A</v>
      </c>
      <c r="O792" s="20" t="e">
        <f>INDEX(bureaux!$A:$H,MATCH($E792,bureaux!$A:$A,0),8)</f>
        <v>#N/A</v>
      </c>
      <c r="P792" s="91" t="e">
        <f>_xlfn.CONCAT(INDEX(bureaux!$A:$H,MATCH($E792,bureaux!$A:$A,0),4)," ",INDEX(bureaux!$A:$H,MATCH($E792,bureaux!$A:$A,0),5))</f>
        <v>#N/A</v>
      </c>
      <c r="Q792" s="20" t="e">
        <f>INDEX(bureaux!$A:$G,MATCH($E792,bureaux!$A:$A,0),6)</f>
        <v>#N/A</v>
      </c>
      <c r="R792" s="20" t="e">
        <f>INDEX(bureaux!$A:$G,MATCH($E792,bureaux!$A:$A,0),7)</f>
        <v>#N/A</v>
      </c>
    </row>
    <row r="793" spans="1:18" x14ac:dyDescent="0.25">
      <c r="A793" s="20">
        <f>'Elegio-Electors'!C793</f>
        <v>0</v>
      </c>
      <c r="B793" s="20">
        <f>'Elegio-Electors'!B793</f>
        <v>0</v>
      </c>
      <c r="C793" s="91">
        <f>IF(Procédure!$C$33=2,'Elegio-Electors'!D793,Procédure!$C$33)</f>
        <v>0</v>
      </c>
      <c r="D793" s="20">
        <f>'Elegio-Electors'!E793</f>
        <v>0</v>
      </c>
      <c r="E793" s="91" t="str">
        <f>IF(LEFT(RIGHT('Elegio-Electors'!L793,2),1)="C",'Elegio-Electors'!L793,IF(LEFT(RIGHT('Elegio-Electors'!M793,2),1)="C",'Elegio-Electors'!M793,""))</f>
        <v/>
      </c>
      <c r="F793" s="91" t="str">
        <f>IF(LEFT(RIGHT('Elegio-Electors'!L793,2),1)="O",'Elegio-Electors'!L793,IF(LEFT(RIGHT('Elegio-Electors'!M793,2),1)="O",'Elegio-Electors'!M793,""))</f>
        <v/>
      </c>
      <c r="G793" s="91" t="s">
        <v>166</v>
      </c>
      <c r="H793" s="91" t="s">
        <v>167</v>
      </c>
      <c r="I793" s="20" t="e">
        <f t="shared" si="60"/>
        <v>#N/A</v>
      </c>
      <c r="J793" s="20" t="e">
        <f t="shared" si="61"/>
        <v>#N/A</v>
      </c>
      <c r="K793" s="91" t="e">
        <f>INDEX(bureaux!$A:$I,MATCH($E793,bureaux!$A:$A,0),9)</f>
        <v>#N/A</v>
      </c>
      <c r="L793" s="91" t="e">
        <f t="shared" si="62"/>
        <v>#N/A</v>
      </c>
      <c r="M793" s="91" t="e">
        <f t="shared" si="63"/>
        <v>#N/A</v>
      </c>
      <c r="N793" s="20" t="e">
        <f t="shared" si="64"/>
        <v>#N/A</v>
      </c>
      <c r="O793" s="20" t="e">
        <f>INDEX(bureaux!$A:$H,MATCH($E793,bureaux!$A:$A,0),8)</f>
        <v>#N/A</v>
      </c>
      <c r="P793" s="91" t="e">
        <f>_xlfn.CONCAT(INDEX(bureaux!$A:$H,MATCH($E793,bureaux!$A:$A,0),4)," ",INDEX(bureaux!$A:$H,MATCH($E793,bureaux!$A:$A,0),5))</f>
        <v>#N/A</v>
      </c>
      <c r="Q793" s="20" t="e">
        <f>INDEX(bureaux!$A:$G,MATCH($E793,bureaux!$A:$A,0),6)</f>
        <v>#N/A</v>
      </c>
      <c r="R793" s="20" t="e">
        <f>INDEX(bureaux!$A:$G,MATCH($E793,bureaux!$A:$A,0),7)</f>
        <v>#N/A</v>
      </c>
    </row>
    <row r="794" spans="1:18" x14ac:dyDescent="0.25">
      <c r="A794" s="20">
        <f>'Elegio-Electors'!C794</f>
        <v>0</v>
      </c>
      <c r="B794" s="20">
        <f>'Elegio-Electors'!B794</f>
        <v>0</v>
      </c>
      <c r="C794" s="91">
        <f>IF(Procédure!$C$33=2,'Elegio-Electors'!D794,Procédure!$C$33)</f>
        <v>0</v>
      </c>
      <c r="D794" s="20">
        <f>'Elegio-Electors'!E794</f>
        <v>0</v>
      </c>
      <c r="E794" s="91" t="str">
        <f>IF(LEFT(RIGHT('Elegio-Electors'!L794,2),1)="C",'Elegio-Electors'!L794,IF(LEFT(RIGHT('Elegio-Electors'!M794,2),1)="C",'Elegio-Electors'!M794,""))</f>
        <v/>
      </c>
      <c r="F794" s="91" t="str">
        <f>IF(LEFT(RIGHT('Elegio-Electors'!L794,2),1)="O",'Elegio-Electors'!L794,IF(LEFT(RIGHT('Elegio-Electors'!M794,2),1)="O",'Elegio-Electors'!M794,""))</f>
        <v/>
      </c>
      <c r="G794" s="91" t="s">
        <v>166</v>
      </c>
      <c r="H794" s="91" t="s">
        <v>167</v>
      </c>
      <c r="I794" s="20" t="e">
        <f t="shared" si="60"/>
        <v>#N/A</v>
      </c>
      <c r="J794" s="20" t="e">
        <f t="shared" si="61"/>
        <v>#N/A</v>
      </c>
      <c r="K794" s="91" t="e">
        <f>INDEX(bureaux!$A:$I,MATCH($E794,bureaux!$A:$A,0),9)</f>
        <v>#N/A</v>
      </c>
      <c r="L794" s="91" t="e">
        <f t="shared" si="62"/>
        <v>#N/A</v>
      </c>
      <c r="M794" s="91" t="e">
        <f t="shared" si="63"/>
        <v>#N/A</v>
      </c>
      <c r="N794" s="20" t="e">
        <f t="shared" si="64"/>
        <v>#N/A</v>
      </c>
      <c r="O794" s="20" t="e">
        <f>INDEX(bureaux!$A:$H,MATCH($E794,bureaux!$A:$A,0),8)</f>
        <v>#N/A</v>
      </c>
      <c r="P794" s="91" t="e">
        <f>_xlfn.CONCAT(INDEX(bureaux!$A:$H,MATCH($E794,bureaux!$A:$A,0),4)," ",INDEX(bureaux!$A:$H,MATCH($E794,bureaux!$A:$A,0),5))</f>
        <v>#N/A</v>
      </c>
      <c r="Q794" s="20" t="e">
        <f>INDEX(bureaux!$A:$G,MATCH($E794,bureaux!$A:$A,0),6)</f>
        <v>#N/A</v>
      </c>
      <c r="R794" s="20" t="e">
        <f>INDEX(bureaux!$A:$G,MATCH($E794,bureaux!$A:$A,0),7)</f>
        <v>#N/A</v>
      </c>
    </row>
    <row r="795" spans="1:18" x14ac:dyDescent="0.25">
      <c r="A795" s="20">
        <f>'Elegio-Electors'!C795</f>
        <v>0</v>
      </c>
      <c r="B795" s="20">
        <f>'Elegio-Electors'!B795</f>
        <v>0</v>
      </c>
      <c r="C795" s="91">
        <f>IF(Procédure!$C$33=2,'Elegio-Electors'!D795,Procédure!$C$33)</f>
        <v>0</v>
      </c>
      <c r="D795" s="20">
        <f>'Elegio-Electors'!E795</f>
        <v>0</v>
      </c>
      <c r="E795" s="91" t="str">
        <f>IF(LEFT(RIGHT('Elegio-Electors'!L795,2),1)="C",'Elegio-Electors'!L795,IF(LEFT(RIGHT('Elegio-Electors'!M795,2),1)="C",'Elegio-Electors'!M795,""))</f>
        <v/>
      </c>
      <c r="F795" s="91" t="str">
        <f>IF(LEFT(RIGHT('Elegio-Electors'!L795,2),1)="O",'Elegio-Electors'!L795,IF(LEFT(RIGHT('Elegio-Electors'!M795,2),1)="O",'Elegio-Electors'!M795,""))</f>
        <v/>
      </c>
      <c r="G795" s="91" t="s">
        <v>166</v>
      </c>
      <c r="H795" s="91" t="s">
        <v>167</v>
      </c>
      <c r="I795" s="20" t="e">
        <f t="shared" si="60"/>
        <v>#N/A</v>
      </c>
      <c r="J795" s="20" t="e">
        <f t="shared" si="61"/>
        <v>#N/A</v>
      </c>
      <c r="K795" s="91" t="e">
        <f>INDEX(bureaux!$A:$I,MATCH($E795,bureaux!$A:$A,0),9)</f>
        <v>#N/A</v>
      </c>
      <c r="L795" s="91" t="e">
        <f t="shared" si="62"/>
        <v>#N/A</v>
      </c>
      <c r="M795" s="91" t="e">
        <f t="shared" si="63"/>
        <v>#N/A</v>
      </c>
      <c r="N795" s="20" t="e">
        <f t="shared" si="64"/>
        <v>#N/A</v>
      </c>
      <c r="O795" s="20" t="e">
        <f>INDEX(bureaux!$A:$H,MATCH($E795,bureaux!$A:$A,0),8)</f>
        <v>#N/A</v>
      </c>
      <c r="P795" s="91" t="e">
        <f>_xlfn.CONCAT(INDEX(bureaux!$A:$H,MATCH($E795,bureaux!$A:$A,0),4)," ",INDEX(bureaux!$A:$H,MATCH($E795,bureaux!$A:$A,0),5))</f>
        <v>#N/A</v>
      </c>
      <c r="Q795" s="20" t="e">
        <f>INDEX(bureaux!$A:$G,MATCH($E795,bureaux!$A:$A,0),6)</f>
        <v>#N/A</v>
      </c>
      <c r="R795" s="20" t="e">
        <f>INDEX(bureaux!$A:$G,MATCH($E795,bureaux!$A:$A,0),7)</f>
        <v>#N/A</v>
      </c>
    </row>
    <row r="796" spans="1:18" x14ac:dyDescent="0.25">
      <c r="A796" s="20">
        <f>'Elegio-Electors'!C796</f>
        <v>0</v>
      </c>
      <c r="B796" s="20">
        <f>'Elegio-Electors'!B796</f>
        <v>0</v>
      </c>
      <c r="C796" s="91">
        <f>IF(Procédure!$C$33=2,'Elegio-Electors'!D796,Procédure!$C$33)</f>
        <v>0</v>
      </c>
      <c r="D796" s="20">
        <f>'Elegio-Electors'!E796</f>
        <v>0</v>
      </c>
      <c r="E796" s="91" t="str">
        <f>IF(LEFT(RIGHT('Elegio-Electors'!L796,2),1)="C",'Elegio-Electors'!L796,IF(LEFT(RIGHT('Elegio-Electors'!M796,2),1)="C",'Elegio-Electors'!M796,""))</f>
        <v/>
      </c>
      <c r="F796" s="91" t="str">
        <f>IF(LEFT(RIGHT('Elegio-Electors'!L796,2),1)="O",'Elegio-Electors'!L796,IF(LEFT(RIGHT('Elegio-Electors'!M796,2),1)="O",'Elegio-Electors'!M796,""))</f>
        <v/>
      </c>
      <c r="G796" s="91" t="s">
        <v>166</v>
      </c>
      <c r="H796" s="91" t="s">
        <v>167</v>
      </c>
      <c r="I796" s="20" t="e">
        <f t="shared" si="60"/>
        <v>#N/A</v>
      </c>
      <c r="J796" s="20" t="e">
        <f t="shared" si="61"/>
        <v>#N/A</v>
      </c>
      <c r="K796" s="91" t="e">
        <f>INDEX(bureaux!$A:$I,MATCH($E796,bureaux!$A:$A,0),9)</f>
        <v>#N/A</v>
      </c>
      <c r="L796" s="91" t="e">
        <f t="shared" si="62"/>
        <v>#N/A</v>
      </c>
      <c r="M796" s="91" t="e">
        <f t="shared" si="63"/>
        <v>#N/A</v>
      </c>
      <c r="N796" s="20" t="e">
        <f t="shared" si="64"/>
        <v>#N/A</v>
      </c>
      <c r="O796" s="20" t="e">
        <f>INDEX(bureaux!$A:$H,MATCH($E796,bureaux!$A:$A,0),8)</f>
        <v>#N/A</v>
      </c>
      <c r="P796" s="91" t="e">
        <f>_xlfn.CONCAT(INDEX(bureaux!$A:$H,MATCH($E796,bureaux!$A:$A,0),4)," ",INDEX(bureaux!$A:$H,MATCH($E796,bureaux!$A:$A,0),5))</f>
        <v>#N/A</v>
      </c>
      <c r="Q796" s="20" t="e">
        <f>INDEX(bureaux!$A:$G,MATCH($E796,bureaux!$A:$A,0),6)</f>
        <v>#N/A</v>
      </c>
      <c r="R796" s="20" t="e">
        <f>INDEX(bureaux!$A:$G,MATCH($E796,bureaux!$A:$A,0),7)</f>
        <v>#N/A</v>
      </c>
    </row>
    <row r="797" spans="1:18" x14ac:dyDescent="0.25">
      <c r="A797" s="20">
        <f>'Elegio-Electors'!C797</f>
        <v>0</v>
      </c>
      <c r="B797" s="20">
        <f>'Elegio-Electors'!B797</f>
        <v>0</v>
      </c>
      <c r="C797" s="91">
        <f>IF(Procédure!$C$33=2,'Elegio-Electors'!D797,Procédure!$C$33)</f>
        <v>0</v>
      </c>
      <c r="D797" s="20">
        <f>'Elegio-Electors'!E797</f>
        <v>0</v>
      </c>
      <c r="E797" s="91" t="str">
        <f>IF(LEFT(RIGHT('Elegio-Electors'!L797,2),1)="C",'Elegio-Electors'!L797,IF(LEFT(RIGHT('Elegio-Electors'!M797,2),1)="C",'Elegio-Electors'!M797,""))</f>
        <v/>
      </c>
      <c r="F797" s="91" t="str">
        <f>IF(LEFT(RIGHT('Elegio-Electors'!L797,2),1)="O",'Elegio-Electors'!L797,IF(LEFT(RIGHT('Elegio-Electors'!M797,2),1)="O",'Elegio-Electors'!M797,""))</f>
        <v/>
      </c>
      <c r="G797" s="91" t="s">
        <v>166</v>
      </c>
      <c r="H797" s="91" t="s">
        <v>167</v>
      </c>
      <c r="I797" s="20" t="e">
        <f t="shared" si="60"/>
        <v>#N/A</v>
      </c>
      <c r="J797" s="20" t="e">
        <f t="shared" si="61"/>
        <v>#N/A</v>
      </c>
      <c r="K797" s="91" t="e">
        <f>INDEX(bureaux!$A:$I,MATCH($E797,bureaux!$A:$A,0),9)</f>
        <v>#N/A</v>
      </c>
      <c r="L797" s="91" t="e">
        <f t="shared" si="62"/>
        <v>#N/A</v>
      </c>
      <c r="M797" s="91" t="e">
        <f t="shared" si="63"/>
        <v>#N/A</v>
      </c>
      <c r="N797" s="20" t="e">
        <f t="shared" si="64"/>
        <v>#N/A</v>
      </c>
      <c r="O797" s="20" t="e">
        <f>INDEX(bureaux!$A:$H,MATCH($E797,bureaux!$A:$A,0),8)</f>
        <v>#N/A</v>
      </c>
      <c r="P797" s="91" t="e">
        <f>_xlfn.CONCAT(INDEX(bureaux!$A:$H,MATCH($E797,bureaux!$A:$A,0),4)," ",INDEX(bureaux!$A:$H,MATCH($E797,bureaux!$A:$A,0),5))</f>
        <v>#N/A</v>
      </c>
      <c r="Q797" s="20" t="e">
        <f>INDEX(bureaux!$A:$G,MATCH($E797,bureaux!$A:$A,0),6)</f>
        <v>#N/A</v>
      </c>
      <c r="R797" s="20" t="e">
        <f>INDEX(bureaux!$A:$G,MATCH($E797,bureaux!$A:$A,0),7)</f>
        <v>#N/A</v>
      </c>
    </row>
    <row r="798" spans="1:18" x14ac:dyDescent="0.25">
      <c r="A798" s="20">
        <f>'Elegio-Electors'!C798</f>
        <v>0</v>
      </c>
      <c r="B798" s="20">
        <f>'Elegio-Electors'!B798</f>
        <v>0</v>
      </c>
      <c r="C798" s="91">
        <f>IF(Procédure!$C$33=2,'Elegio-Electors'!D798,Procédure!$C$33)</f>
        <v>0</v>
      </c>
      <c r="D798" s="20">
        <f>'Elegio-Electors'!E798</f>
        <v>0</v>
      </c>
      <c r="E798" s="91" t="str">
        <f>IF(LEFT(RIGHT('Elegio-Electors'!L798,2),1)="C",'Elegio-Electors'!L798,IF(LEFT(RIGHT('Elegio-Electors'!M798,2),1)="C",'Elegio-Electors'!M798,""))</f>
        <v/>
      </c>
      <c r="F798" s="91" t="str">
        <f>IF(LEFT(RIGHT('Elegio-Electors'!L798,2),1)="O",'Elegio-Electors'!L798,IF(LEFT(RIGHT('Elegio-Electors'!M798,2),1)="O",'Elegio-Electors'!M798,""))</f>
        <v/>
      </c>
      <c r="G798" s="91" t="s">
        <v>166</v>
      </c>
      <c r="H798" s="91" t="s">
        <v>167</v>
      </c>
      <c r="I798" s="20" t="e">
        <f t="shared" si="60"/>
        <v>#N/A</v>
      </c>
      <c r="J798" s="20" t="e">
        <f t="shared" si="61"/>
        <v>#N/A</v>
      </c>
      <c r="K798" s="91" t="e">
        <f>INDEX(bureaux!$A:$I,MATCH($E798,bureaux!$A:$A,0),9)</f>
        <v>#N/A</v>
      </c>
      <c r="L798" s="91" t="e">
        <f t="shared" si="62"/>
        <v>#N/A</v>
      </c>
      <c r="M798" s="91" t="e">
        <f t="shared" si="63"/>
        <v>#N/A</v>
      </c>
      <c r="N798" s="20" t="e">
        <f t="shared" si="64"/>
        <v>#N/A</v>
      </c>
      <c r="O798" s="20" t="e">
        <f>INDEX(bureaux!$A:$H,MATCH($E798,bureaux!$A:$A,0),8)</f>
        <v>#N/A</v>
      </c>
      <c r="P798" s="91" t="e">
        <f>_xlfn.CONCAT(INDEX(bureaux!$A:$H,MATCH($E798,bureaux!$A:$A,0),4)," ",INDEX(bureaux!$A:$H,MATCH($E798,bureaux!$A:$A,0),5))</f>
        <v>#N/A</v>
      </c>
      <c r="Q798" s="20" t="e">
        <f>INDEX(bureaux!$A:$G,MATCH($E798,bureaux!$A:$A,0),6)</f>
        <v>#N/A</v>
      </c>
      <c r="R798" s="20" t="e">
        <f>INDEX(bureaux!$A:$G,MATCH($E798,bureaux!$A:$A,0),7)</f>
        <v>#N/A</v>
      </c>
    </row>
    <row r="799" spans="1:18" x14ac:dyDescent="0.25">
      <c r="A799" s="20">
        <f>'Elegio-Electors'!C799</f>
        <v>0</v>
      </c>
      <c r="B799" s="20">
        <f>'Elegio-Electors'!B799</f>
        <v>0</v>
      </c>
      <c r="C799" s="91">
        <f>IF(Procédure!$C$33=2,'Elegio-Electors'!D799,Procédure!$C$33)</f>
        <v>0</v>
      </c>
      <c r="D799" s="20">
        <f>'Elegio-Electors'!E799</f>
        <v>0</v>
      </c>
      <c r="E799" s="91" t="str">
        <f>IF(LEFT(RIGHT('Elegio-Electors'!L799,2),1)="C",'Elegio-Electors'!L799,IF(LEFT(RIGHT('Elegio-Electors'!M799,2),1)="C",'Elegio-Electors'!M799,""))</f>
        <v/>
      </c>
      <c r="F799" s="91" t="str">
        <f>IF(LEFT(RIGHT('Elegio-Electors'!L799,2),1)="O",'Elegio-Electors'!L799,IF(LEFT(RIGHT('Elegio-Electors'!M799,2),1)="O",'Elegio-Electors'!M799,""))</f>
        <v/>
      </c>
      <c r="G799" s="91" t="s">
        <v>166</v>
      </c>
      <c r="H799" s="91" t="s">
        <v>167</v>
      </c>
      <c r="I799" s="20" t="e">
        <f t="shared" si="60"/>
        <v>#N/A</v>
      </c>
      <c r="J799" s="20" t="e">
        <f t="shared" si="61"/>
        <v>#N/A</v>
      </c>
      <c r="K799" s="91" t="e">
        <f>INDEX(bureaux!$A:$I,MATCH($E799,bureaux!$A:$A,0),9)</f>
        <v>#N/A</v>
      </c>
      <c r="L799" s="91" t="e">
        <f t="shared" si="62"/>
        <v>#N/A</v>
      </c>
      <c r="M799" s="91" t="e">
        <f t="shared" si="63"/>
        <v>#N/A</v>
      </c>
      <c r="N799" s="20" t="e">
        <f t="shared" si="64"/>
        <v>#N/A</v>
      </c>
      <c r="O799" s="20" t="e">
        <f>INDEX(bureaux!$A:$H,MATCH($E799,bureaux!$A:$A,0),8)</f>
        <v>#N/A</v>
      </c>
      <c r="P799" s="91" t="e">
        <f>_xlfn.CONCAT(INDEX(bureaux!$A:$H,MATCH($E799,bureaux!$A:$A,0),4)," ",INDEX(bureaux!$A:$H,MATCH($E799,bureaux!$A:$A,0),5))</f>
        <v>#N/A</v>
      </c>
      <c r="Q799" s="20" t="e">
        <f>INDEX(bureaux!$A:$G,MATCH($E799,bureaux!$A:$A,0),6)</f>
        <v>#N/A</v>
      </c>
      <c r="R799" s="20" t="e">
        <f>INDEX(bureaux!$A:$G,MATCH($E799,bureaux!$A:$A,0),7)</f>
        <v>#N/A</v>
      </c>
    </row>
    <row r="800" spans="1:18" x14ac:dyDescent="0.25">
      <c r="A800" s="20">
        <f>'Elegio-Electors'!C800</f>
        <v>0</v>
      </c>
      <c r="B800" s="20">
        <f>'Elegio-Electors'!B800</f>
        <v>0</v>
      </c>
      <c r="C800" s="91">
        <f>IF(Procédure!$C$33=2,'Elegio-Electors'!D800,Procédure!$C$33)</f>
        <v>0</v>
      </c>
      <c r="D800" s="20">
        <f>'Elegio-Electors'!E800</f>
        <v>0</v>
      </c>
      <c r="E800" s="91" t="str">
        <f>IF(LEFT(RIGHT('Elegio-Electors'!L800,2),1)="C",'Elegio-Electors'!L800,IF(LEFT(RIGHT('Elegio-Electors'!M800,2),1)="C",'Elegio-Electors'!M800,""))</f>
        <v/>
      </c>
      <c r="F800" s="91" t="str">
        <f>IF(LEFT(RIGHT('Elegio-Electors'!L800,2),1)="O",'Elegio-Electors'!L800,IF(LEFT(RIGHT('Elegio-Electors'!M800,2),1)="O",'Elegio-Electors'!M800,""))</f>
        <v/>
      </c>
      <c r="G800" s="91" t="s">
        <v>166</v>
      </c>
      <c r="H800" s="91" t="s">
        <v>167</v>
      </c>
      <c r="I800" s="20" t="e">
        <f t="shared" si="60"/>
        <v>#N/A</v>
      </c>
      <c r="J800" s="20" t="e">
        <f t="shared" si="61"/>
        <v>#N/A</v>
      </c>
      <c r="K800" s="91" t="e">
        <f>INDEX(bureaux!$A:$I,MATCH($E800,bureaux!$A:$A,0),9)</f>
        <v>#N/A</v>
      </c>
      <c r="L800" s="91" t="e">
        <f t="shared" si="62"/>
        <v>#N/A</v>
      </c>
      <c r="M800" s="91" t="e">
        <f t="shared" si="63"/>
        <v>#N/A</v>
      </c>
      <c r="N800" s="20" t="e">
        <f t="shared" si="64"/>
        <v>#N/A</v>
      </c>
      <c r="O800" s="20" t="e">
        <f>INDEX(bureaux!$A:$H,MATCH($E800,bureaux!$A:$A,0),8)</f>
        <v>#N/A</v>
      </c>
      <c r="P800" s="91" t="e">
        <f>_xlfn.CONCAT(INDEX(bureaux!$A:$H,MATCH($E800,bureaux!$A:$A,0),4)," ",INDEX(bureaux!$A:$H,MATCH($E800,bureaux!$A:$A,0),5))</f>
        <v>#N/A</v>
      </c>
      <c r="Q800" s="20" t="e">
        <f>INDEX(bureaux!$A:$G,MATCH($E800,bureaux!$A:$A,0),6)</f>
        <v>#N/A</v>
      </c>
      <c r="R800" s="20" t="e">
        <f>INDEX(bureaux!$A:$G,MATCH($E800,bureaux!$A:$A,0),7)</f>
        <v>#N/A</v>
      </c>
    </row>
    <row r="801" spans="1:18" x14ac:dyDescent="0.25">
      <c r="A801" s="20">
        <f>'Elegio-Electors'!C801</f>
        <v>0</v>
      </c>
      <c r="B801" s="20">
        <f>'Elegio-Electors'!B801</f>
        <v>0</v>
      </c>
      <c r="C801" s="91">
        <f>IF(Procédure!$C$33=2,'Elegio-Electors'!D801,Procédure!$C$33)</f>
        <v>0</v>
      </c>
      <c r="D801" s="20">
        <f>'Elegio-Electors'!E801</f>
        <v>0</v>
      </c>
      <c r="E801" s="91" t="str">
        <f>IF(LEFT(RIGHT('Elegio-Electors'!L801,2),1)="C",'Elegio-Electors'!L801,IF(LEFT(RIGHT('Elegio-Electors'!M801,2),1)="C",'Elegio-Electors'!M801,""))</f>
        <v/>
      </c>
      <c r="F801" s="91" t="str">
        <f>IF(LEFT(RIGHT('Elegio-Electors'!L801,2),1)="O",'Elegio-Electors'!L801,IF(LEFT(RIGHT('Elegio-Electors'!M801,2),1)="O",'Elegio-Electors'!M801,""))</f>
        <v/>
      </c>
      <c r="G801" s="91" t="s">
        <v>166</v>
      </c>
      <c r="H801" s="91" t="s">
        <v>167</v>
      </c>
      <c r="I801" s="20" t="e">
        <f t="shared" si="60"/>
        <v>#N/A</v>
      </c>
      <c r="J801" s="20" t="e">
        <f t="shared" si="61"/>
        <v>#N/A</v>
      </c>
      <c r="K801" s="91" t="e">
        <f>INDEX(bureaux!$A:$I,MATCH($E801,bureaux!$A:$A,0),9)</f>
        <v>#N/A</v>
      </c>
      <c r="L801" s="91" t="e">
        <f t="shared" si="62"/>
        <v>#N/A</v>
      </c>
      <c r="M801" s="91" t="e">
        <f t="shared" si="63"/>
        <v>#N/A</v>
      </c>
      <c r="N801" s="20" t="e">
        <f t="shared" si="64"/>
        <v>#N/A</v>
      </c>
      <c r="O801" s="20" t="e">
        <f>INDEX(bureaux!$A:$H,MATCH($E801,bureaux!$A:$A,0),8)</f>
        <v>#N/A</v>
      </c>
      <c r="P801" s="91" t="e">
        <f>_xlfn.CONCAT(INDEX(bureaux!$A:$H,MATCH($E801,bureaux!$A:$A,0),4)," ",INDEX(bureaux!$A:$H,MATCH($E801,bureaux!$A:$A,0),5))</f>
        <v>#N/A</v>
      </c>
      <c r="Q801" s="20" t="e">
        <f>INDEX(bureaux!$A:$G,MATCH($E801,bureaux!$A:$A,0),6)</f>
        <v>#N/A</v>
      </c>
      <c r="R801" s="20" t="e">
        <f>INDEX(bureaux!$A:$G,MATCH($E801,bureaux!$A:$A,0),7)</f>
        <v>#N/A</v>
      </c>
    </row>
    <row r="802" spans="1:18" x14ac:dyDescent="0.25">
      <c r="A802" s="20">
        <f>'Elegio-Electors'!C802</f>
        <v>0</v>
      </c>
      <c r="B802" s="20">
        <f>'Elegio-Electors'!B802</f>
        <v>0</v>
      </c>
      <c r="C802" s="91">
        <f>IF(Procédure!$C$33=2,'Elegio-Electors'!D802,Procédure!$C$33)</f>
        <v>0</v>
      </c>
      <c r="D802" s="20">
        <f>'Elegio-Electors'!E802</f>
        <v>0</v>
      </c>
      <c r="E802" s="91" t="str">
        <f>IF(LEFT(RIGHT('Elegio-Electors'!L802,2),1)="C",'Elegio-Electors'!L802,IF(LEFT(RIGHT('Elegio-Electors'!M802,2),1)="C",'Elegio-Electors'!M802,""))</f>
        <v/>
      </c>
      <c r="F802" s="91" t="str">
        <f>IF(LEFT(RIGHT('Elegio-Electors'!L802,2),1)="O",'Elegio-Electors'!L802,IF(LEFT(RIGHT('Elegio-Electors'!M802,2),1)="O",'Elegio-Electors'!M802,""))</f>
        <v/>
      </c>
      <c r="G802" s="91" t="s">
        <v>166</v>
      </c>
      <c r="H802" s="91" t="s">
        <v>167</v>
      </c>
      <c r="I802" s="20" t="e">
        <f t="shared" si="60"/>
        <v>#N/A</v>
      </c>
      <c r="J802" s="20" t="e">
        <f t="shared" si="61"/>
        <v>#N/A</v>
      </c>
      <c r="K802" s="91" t="e">
        <f>INDEX(bureaux!$A:$I,MATCH($E802,bureaux!$A:$A,0),9)</f>
        <v>#N/A</v>
      </c>
      <c r="L802" s="91" t="e">
        <f t="shared" si="62"/>
        <v>#N/A</v>
      </c>
      <c r="M802" s="91" t="e">
        <f t="shared" si="63"/>
        <v>#N/A</v>
      </c>
      <c r="N802" s="20" t="e">
        <f t="shared" si="64"/>
        <v>#N/A</v>
      </c>
      <c r="O802" s="20" t="e">
        <f>INDEX(bureaux!$A:$H,MATCH($E802,bureaux!$A:$A,0),8)</f>
        <v>#N/A</v>
      </c>
      <c r="P802" s="91" t="e">
        <f>_xlfn.CONCAT(INDEX(bureaux!$A:$H,MATCH($E802,bureaux!$A:$A,0),4)," ",INDEX(bureaux!$A:$H,MATCH($E802,bureaux!$A:$A,0),5))</f>
        <v>#N/A</v>
      </c>
      <c r="Q802" s="20" t="e">
        <f>INDEX(bureaux!$A:$G,MATCH($E802,bureaux!$A:$A,0),6)</f>
        <v>#N/A</v>
      </c>
      <c r="R802" s="20" t="e">
        <f>INDEX(bureaux!$A:$G,MATCH($E802,bureaux!$A:$A,0),7)</f>
        <v>#N/A</v>
      </c>
    </row>
    <row r="803" spans="1:18" x14ac:dyDescent="0.25">
      <c r="A803" s="20">
        <f>'Elegio-Electors'!C803</f>
        <v>0</v>
      </c>
      <c r="B803" s="20">
        <f>'Elegio-Electors'!B803</f>
        <v>0</v>
      </c>
      <c r="C803" s="91">
        <f>IF(Procédure!$C$33=2,'Elegio-Electors'!D803,Procédure!$C$33)</f>
        <v>0</v>
      </c>
      <c r="D803" s="20">
        <f>'Elegio-Electors'!E803</f>
        <v>0</v>
      </c>
      <c r="E803" s="91" t="str">
        <f>IF(LEFT(RIGHT('Elegio-Electors'!L803,2),1)="C",'Elegio-Electors'!L803,IF(LEFT(RIGHT('Elegio-Electors'!M803,2),1)="C",'Elegio-Electors'!M803,""))</f>
        <v/>
      </c>
      <c r="F803" s="91" t="str">
        <f>IF(LEFT(RIGHT('Elegio-Electors'!L803,2),1)="O",'Elegio-Electors'!L803,IF(LEFT(RIGHT('Elegio-Electors'!M803,2),1)="O",'Elegio-Electors'!M803,""))</f>
        <v/>
      </c>
      <c r="G803" s="91" t="s">
        <v>166</v>
      </c>
      <c r="H803" s="91" t="s">
        <v>167</v>
      </c>
      <c r="I803" s="20" t="e">
        <f t="shared" si="60"/>
        <v>#N/A</v>
      </c>
      <c r="J803" s="20" t="e">
        <f t="shared" si="61"/>
        <v>#N/A</v>
      </c>
      <c r="K803" s="91" t="e">
        <f>INDEX(bureaux!$A:$I,MATCH($E803,bureaux!$A:$A,0),9)</f>
        <v>#N/A</v>
      </c>
      <c r="L803" s="91" t="e">
        <f t="shared" si="62"/>
        <v>#N/A</v>
      </c>
      <c r="M803" s="91" t="e">
        <f t="shared" si="63"/>
        <v>#N/A</v>
      </c>
      <c r="N803" s="20" t="e">
        <f t="shared" si="64"/>
        <v>#N/A</v>
      </c>
      <c r="O803" s="20" t="e">
        <f>INDEX(bureaux!$A:$H,MATCH($E803,bureaux!$A:$A,0),8)</f>
        <v>#N/A</v>
      </c>
      <c r="P803" s="91" t="e">
        <f>_xlfn.CONCAT(INDEX(bureaux!$A:$H,MATCH($E803,bureaux!$A:$A,0),4)," ",INDEX(bureaux!$A:$H,MATCH($E803,bureaux!$A:$A,0),5))</f>
        <v>#N/A</v>
      </c>
      <c r="Q803" s="20" t="e">
        <f>INDEX(bureaux!$A:$G,MATCH($E803,bureaux!$A:$A,0),6)</f>
        <v>#N/A</v>
      </c>
      <c r="R803" s="20" t="e">
        <f>INDEX(bureaux!$A:$G,MATCH($E803,bureaux!$A:$A,0),7)</f>
        <v>#N/A</v>
      </c>
    </row>
    <row r="804" spans="1:18" x14ac:dyDescent="0.25">
      <c r="A804" s="20">
        <f>'Elegio-Electors'!C804</f>
        <v>0</v>
      </c>
      <c r="B804" s="20">
        <f>'Elegio-Electors'!B804</f>
        <v>0</v>
      </c>
      <c r="C804" s="91">
        <f>IF(Procédure!$C$33=2,'Elegio-Electors'!D804,Procédure!$C$33)</f>
        <v>0</v>
      </c>
      <c r="D804" s="20">
        <f>'Elegio-Electors'!E804</f>
        <v>0</v>
      </c>
      <c r="E804" s="91" t="str">
        <f>IF(LEFT(RIGHT('Elegio-Electors'!L804,2),1)="C",'Elegio-Electors'!L804,IF(LEFT(RIGHT('Elegio-Electors'!M804,2),1)="C",'Elegio-Electors'!M804,""))</f>
        <v/>
      </c>
      <c r="F804" s="91" t="str">
        <f>IF(LEFT(RIGHT('Elegio-Electors'!L804,2),1)="O",'Elegio-Electors'!L804,IF(LEFT(RIGHT('Elegio-Electors'!M804,2),1)="O",'Elegio-Electors'!M804,""))</f>
        <v/>
      </c>
      <c r="G804" s="91" t="s">
        <v>166</v>
      </c>
      <c r="H804" s="91" t="s">
        <v>167</v>
      </c>
      <c r="I804" s="20" t="e">
        <f t="shared" si="60"/>
        <v>#N/A</v>
      </c>
      <c r="J804" s="20" t="e">
        <f t="shared" si="61"/>
        <v>#N/A</v>
      </c>
      <c r="K804" s="91" t="e">
        <f>INDEX(bureaux!$A:$I,MATCH($E804,bureaux!$A:$A,0),9)</f>
        <v>#N/A</v>
      </c>
      <c r="L804" s="91" t="e">
        <f t="shared" si="62"/>
        <v>#N/A</v>
      </c>
      <c r="M804" s="91" t="e">
        <f t="shared" si="63"/>
        <v>#N/A</v>
      </c>
      <c r="N804" s="20" t="e">
        <f t="shared" si="64"/>
        <v>#N/A</v>
      </c>
      <c r="O804" s="20" t="e">
        <f>INDEX(bureaux!$A:$H,MATCH($E804,bureaux!$A:$A,0),8)</f>
        <v>#N/A</v>
      </c>
      <c r="P804" s="91" t="e">
        <f>_xlfn.CONCAT(INDEX(bureaux!$A:$H,MATCH($E804,bureaux!$A:$A,0),4)," ",INDEX(bureaux!$A:$H,MATCH($E804,bureaux!$A:$A,0),5))</f>
        <v>#N/A</v>
      </c>
      <c r="Q804" s="20" t="e">
        <f>INDEX(bureaux!$A:$G,MATCH($E804,bureaux!$A:$A,0),6)</f>
        <v>#N/A</v>
      </c>
      <c r="R804" s="20" t="e">
        <f>INDEX(bureaux!$A:$G,MATCH($E804,bureaux!$A:$A,0),7)</f>
        <v>#N/A</v>
      </c>
    </row>
    <row r="805" spans="1:18" x14ac:dyDescent="0.25">
      <c r="A805" s="20">
        <f>'Elegio-Electors'!C805</f>
        <v>0</v>
      </c>
      <c r="B805" s="20">
        <f>'Elegio-Electors'!B805</f>
        <v>0</v>
      </c>
      <c r="C805" s="91">
        <f>IF(Procédure!$C$33=2,'Elegio-Electors'!D805,Procédure!$C$33)</f>
        <v>0</v>
      </c>
      <c r="D805" s="20">
        <f>'Elegio-Electors'!E805</f>
        <v>0</v>
      </c>
      <c r="E805" s="91" t="str">
        <f>IF(LEFT(RIGHT('Elegio-Electors'!L805,2),1)="C",'Elegio-Electors'!L805,IF(LEFT(RIGHT('Elegio-Electors'!M805,2),1)="C",'Elegio-Electors'!M805,""))</f>
        <v/>
      </c>
      <c r="F805" s="91" t="str">
        <f>IF(LEFT(RIGHT('Elegio-Electors'!L805,2),1)="O",'Elegio-Electors'!L805,IF(LEFT(RIGHT('Elegio-Electors'!M805,2),1)="O",'Elegio-Electors'!M805,""))</f>
        <v/>
      </c>
      <c r="G805" s="91" t="s">
        <v>166</v>
      </c>
      <c r="H805" s="91" t="s">
        <v>167</v>
      </c>
      <c r="I805" s="20" t="e">
        <f t="shared" si="60"/>
        <v>#N/A</v>
      </c>
      <c r="J805" s="20" t="e">
        <f t="shared" si="61"/>
        <v>#N/A</v>
      </c>
      <c r="K805" s="91" t="e">
        <f>INDEX(bureaux!$A:$I,MATCH($E805,bureaux!$A:$A,0),9)</f>
        <v>#N/A</v>
      </c>
      <c r="L805" s="91" t="e">
        <f t="shared" si="62"/>
        <v>#N/A</v>
      </c>
      <c r="M805" s="91" t="e">
        <f t="shared" si="63"/>
        <v>#N/A</v>
      </c>
      <c r="N805" s="20" t="e">
        <f t="shared" si="64"/>
        <v>#N/A</v>
      </c>
      <c r="O805" s="20" t="e">
        <f>INDEX(bureaux!$A:$H,MATCH($E805,bureaux!$A:$A,0),8)</f>
        <v>#N/A</v>
      </c>
      <c r="P805" s="91" t="e">
        <f>_xlfn.CONCAT(INDEX(bureaux!$A:$H,MATCH($E805,bureaux!$A:$A,0),4)," ",INDEX(bureaux!$A:$H,MATCH($E805,bureaux!$A:$A,0),5))</f>
        <v>#N/A</v>
      </c>
      <c r="Q805" s="20" t="e">
        <f>INDEX(bureaux!$A:$G,MATCH($E805,bureaux!$A:$A,0),6)</f>
        <v>#N/A</v>
      </c>
      <c r="R805" s="20" t="e">
        <f>INDEX(bureaux!$A:$G,MATCH($E805,bureaux!$A:$A,0),7)</f>
        <v>#N/A</v>
      </c>
    </row>
    <row r="806" spans="1:18" x14ac:dyDescent="0.25">
      <c r="A806" s="20">
        <f>'Elegio-Electors'!C806</f>
        <v>0</v>
      </c>
      <c r="B806" s="20">
        <f>'Elegio-Electors'!B806</f>
        <v>0</v>
      </c>
      <c r="C806" s="91">
        <f>IF(Procédure!$C$33=2,'Elegio-Electors'!D806,Procédure!$C$33)</f>
        <v>0</v>
      </c>
      <c r="D806" s="20">
        <f>'Elegio-Electors'!E806</f>
        <v>0</v>
      </c>
      <c r="E806" s="91" t="str">
        <f>IF(LEFT(RIGHT('Elegio-Electors'!L806,2),1)="C",'Elegio-Electors'!L806,IF(LEFT(RIGHT('Elegio-Electors'!M806,2),1)="C",'Elegio-Electors'!M806,""))</f>
        <v/>
      </c>
      <c r="F806" s="91" t="str">
        <f>IF(LEFT(RIGHT('Elegio-Electors'!L806,2),1)="O",'Elegio-Electors'!L806,IF(LEFT(RIGHT('Elegio-Electors'!M806,2),1)="O",'Elegio-Electors'!M806,""))</f>
        <v/>
      </c>
      <c r="G806" s="91" t="s">
        <v>166</v>
      </c>
      <c r="H806" s="91" t="s">
        <v>167</v>
      </c>
      <c r="I806" s="20" t="e">
        <f t="shared" si="60"/>
        <v>#N/A</v>
      </c>
      <c r="J806" s="20" t="e">
        <f t="shared" si="61"/>
        <v>#N/A</v>
      </c>
      <c r="K806" s="91" t="e">
        <f>INDEX(bureaux!$A:$I,MATCH($E806,bureaux!$A:$A,0),9)</f>
        <v>#N/A</v>
      </c>
      <c r="L806" s="91" t="e">
        <f t="shared" si="62"/>
        <v>#N/A</v>
      </c>
      <c r="M806" s="91" t="e">
        <f t="shared" si="63"/>
        <v>#N/A</v>
      </c>
      <c r="N806" s="20" t="e">
        <f t="shared" si="64"/>
        <v>#N/A</v>
      </c>
      <c r="O806" s="20" t="e">
        <f>INDEX(bureaux!$A:$H,MATCH($E806,bureaux!$A:$A,0),8)</f>
        <v>#N/A</v>
      </c>
      <c r="P806" s="91" t="e">
        <f>_xlfn.CONCAT(INDEX(bureaux!$A:$H,MATCH($E806,bureaux!$A:$A,0),4)," ",INDEX(bureaux!$A:$H,MATCH($E806,bureaux!$A:$A,0),5))</f>
        <v>#N/A</v>
      </c>
      <c r="Q806" s="20" t="e">
        <f>INDEX(bureaux!$A:$G,MATCH($E806,bureaux!$A:$A,0),6)</f>
        <v>#N/A</v>
      </c>
      <c r="R806" s="20" t="e">
        <f>INDEX(bureaux!$A:$G,MATCH($E806,bureaux!$A:$A,0),7)</f>
        <v>#N/A</v>
      </c>
    </row>
    <row r="807" spans="1:18" x14ac:dyDescent="0.25">
      <c r="A807" s="20">
        <f>'Elegio-Electors'!C807</f>
        <v>0</v>
      </c>
      <c r="B807" s="20">
        <f>'Elegio-Electors'!B807</f>
        <v>0</v>
      </c>
      <c r="C807" s="91">
        <f>IF(Procédure!$C$33=2,'Elegio-Electors'!D807,Procédure!$C$33)</f>
        <v>0</v>
      </c>
      <c r="D807" s="20">
        <f>'Elegio-Electors'!E807</f>
        <v>0</v>
      </c>
      <c r="E807" s="91" t="str">
        <f>IF(LEFT(RIGHT('Elegio-Electors'!L807,2),1)="C",'Elegio-Electors'!L807,IF(LEFT(RIGHT('Elegio-Electors'!M807,2),1)="C",'Elegio-Electors'!M807,""))</f>
        <v/>
      </c>
      <c r="F807" s="91" t="str">
        <f>IF(LEFT(RIGHT('Elegio-Electors'!L807,2),1)="O",'Elegio-Electors'!L807,IF(LEFT(RIGHT('Elegio-Electors'!M807,2),1)="O",'Elegio-Electors'!M807,""))</f>
        <v/>
      </c>
      <c r="G807" s="91" t="s">
        <v>166</v>
      </c>
      <c r="H807" s="91" t="s">
        <v>167</v>
      </c>
      <c r="I807" s="20" t="e">
        <f t="shared" si="60"/>
        <v>#N/A</v>
      </c>
      <c r="J807" s="20" t="e">
        <f t="shared" si="61"/>
        <v>#N/A</v>
      </c>
      <c r="K807" s="91" t="e">
        <f>INDEX(bureaux!$A:$I,MATCH($E807,bureaux!$A:$A,0),9)</f>
        <v>#N/A</v>
      </c>
      <c r="L807" s="91" t="e">
        <f t="shared" si="62"/>
        <v>#N/A</v>
      </c>
      <c r="M807" s="91" t="e">
        <f t="shared" si="63"/>
        <v>#N/A</v>
      </c>
      <c r="N807" s="20" t="e">
        <f t="shared" si="64"/>
        <v>#N/A</v>
      </c>
      <c r="O807" s="20" t="e">
        <f>INDEX(bureaux!$A:$H,MATCH($E807,bureaux!$A:$A,0),8)</f>
        <v>#N/A</v>
      </c>
      <c r="P807" s="91" t="e">
        <f>_xlfn.CONCAT(INDEX(bureaux!$A:$H,MATCH($E807,bureaux!$A:$A,0),4)," ",INDEX(bureaux!$A:$H,MATCH($E807,bureaux!$A:$A,0),5))</f>
        <v>#N/A</v>
      </c>
      <c r="Q807" s="20" t="e">
        <f>INDEX(bureaux!$A:$G,MATCH($E807,bureaux!$A:$A,0),6)</f>
        <v>#N/A</v>
      </c>
      <c r="R807" s="20" t="e">
        <f>INDEX(bureaux!$A:$G,MATCH($E807,bureaux!$A:$A,0),7)</f>
        <v>#N/A</v>
      </c>
    </row>
    <row r="808" spans="1:18" x14ac:dyDescent="0.25">
      <c r="A808" s="20">
        <f>'Elegio-Electors'!C808</f>
        <v>0</v>
      </c>
      <c r="B808" s="20">
        <f>'Elegio-Electors'!B808</f>
        <v>0</v>
      </c>
      <c r="C808" s="91">
        <f>IF(Procédure!$C$33=2,'Elegio-Electors'!D808,Procédure!$C$33)</f>
        <v>0</v>
      </c>
      <c r="D808" s="20">
        <f>'Elegio-Electors'!E808</f>
        <v>0</v>
      </c>
      <c r="E808" s="91" t="str">
        <f>IF(LEFT(RIGHT('Elegio-Electors'!L808,2),1)="C",'Elegio-Electors'!L808,IF(LEFT(RIGHT('Elegio-Electors'!M808,2),1)="C",'Elegio-Electors'!M808,""))</f>
        <v/>
      </c>
      <c r="F808" s="91" t="str">
        <f>IF(LEFT(RIGHT('Elegio-Electors'!L808,2),1)="O",'Elegio-Electors'!L808,IF(LEFT(RIGHT('Elegio-Electors'!M808,2),1)="O",'Elegio-Electors'!M808,""))</f>
        <v/>
      </c>
      <c r="G808" s="91" t="s">
        <v>166</v>
      </c>
      <c r="H808" s="91" t="s">
        <v>167</v>
      </c>
      <c r="I808" s="20" t="e">
        <f t="shared" si="60"/>
        <v>#N/A</v>
      </c>
      <c r="J808" s="20" t="e">
        <f t="shared" si="61"/>
        <v>#N/A</v>
      </c>
      <c r="K808" s="91" t="e">
        <f>INDEX(bureaux!$A:$I,MATCH($E808,bureaux!$A:$A,0),9)</f>
        <v>#N/A</v>
      </c>
      <c r="L808" s="91" t="e">
        <f t="shared" si="62"/>
        <v>#N/A</v>
      </c>
      <c r="M808" s="91" t="e">
        <f t="shared" si="63"/>
        <v>#N/A</v>
      </c>
      <c r="N808" s="20" t="e">
        <f t="shared" si="64"/>
        <v>#N/A</v>
      </c>
      <c r="O808" s="20" t="e">
        <f>INDEX(bureaux!$A:$H,MATCH($E808,bureaux!$A:$A,0),8)</f>
        <v>#N/A</v>
      </c>
      <c r="P808" s="91" t="e">
        <f>_xlfn.CONCAT(INDEX(bureaux!$A:$H,MATCH($E808,bureaux!$A:$A,0),4)," ",INDEX(bureaux!$A:$H,MATCH($E808,bureaux!$A:$A,0),5))</f>
        <v>#N/A</v>
      </c>
      <c r="Q808" s="20" t="e">
        <f>INDEX(bureaux!$A:$G,MATCH($E808,bureaux!$A:$A,0),6)</f>
        <v>#N/A</v>
      </c>
      <c r="R808" s="20" t="e">
        <f>INDEX(bureaux!$A:$G,MATCH($E808,bureaux!$A:$A,0),7)</f>
        <v>#N/A</v>
      </c>
    </row>
    <row r="809" spans="1:18" x14ac:dyDescent="0.25">
      <c r="A809" s="20">
        <f>'Elegio-Electors'!C809</f>
        <v>0</v>
      </c>
      <c r="B809" s="20">
        <f>'Elegio-Electors'!B809</f>
        <v>0</v>
      </c>
      <c r="C809" s="91">
        <f>IF(Procédure!$C$33=2,'Elegio-Electors'!D809,Procédure!$C$33)</f>
        <v>0</v>
      </c>
      <c r="D809" s="20">
        <f>'Elegio-Electors'!E809</f>
        <v>0</v>
      </c>
      <c r="E809" s="91" t="str">
        <f>IF(LEFT(RIGHT('Elegio-Electors'!L809,2),1)="C",'Elegio-Electors'!L809,IF(LEFT(RIGHT('Elegio-Electors'!M809,2),1)="C",'Elegio-Electors'!M809,""))</f>
        <v/>
      </c>
      <c r="F809" s="91" t="str">
        <f>IF(LEFT(RIGHT('Elegio-Electors'!L809,2),1)="O",'Elegio-Electors'!L809,IF(LEFT(RIGHT('Elegio-Electors'!M809,2),1)="O",'Elegio-Electors'!M809,""))</f>
        <v/>
      </c>
      <c r="G809" s="91" t="s">
        <v>166</v>
      </c>
      <c r="H809" s="91" t="s">
        <v>167</v>
      </c>
      <c r="I809" s="20" t="e">
        <f t="shared" si="60"/>
        <v>#N/A</v>
      </c>
      <c r="J809" s="20" t="e">
        <f t="shared" si="61"/>
        <v>#N/A</v>
      </c>
      <c r="K809" s="91" t="e">
        <f>INDEX(bureaux!$A:$I,MATCH($E809,bureaux!$A:$A,0),9)</f>
        <v>#N/A</v>
      </c>
      <c r="L809" s="91" t="e">
        <f t="shared" si="62"/>
        <v>#N/A</v>
      </c>
      <c r="M809" s="91" t="e">
        <f t="shared" si="63"/>
        <v>#N/A</v>
      </c>
      <c r="N809" s="20" t="e">
        <f t="shared" si="64"/>
        <v>#N/A</v>
      </c>
      <c r="O809" s="20" t="e">
        <f>INDEX(bureaux!$A:$H,MATCH($E809,bureaux!$A:$A,0),8)</f>
        <v>#N/A</v>
      </c>
      <c r="P809" s="91" t="e">
        <f>_xlfn.CONCAT(INDEX(bureaux!$A:$H,MATCH($E809,bureaux!$A:$A,0),4)," ",INDEX(bureaux!$A:$H,MATCH($E809,bureaux!$A:$A,0),5))</f>
        <v>#N/A</v>
      </c>
      <c r="Q809" s="20" t="e">
        <f>INDEX(bureaux!$A:$G,MATCH($E809,bureaux!$A:$A,0),6)</f>
        <v>#N/A</v>
      </c>
      <c r="R809" s="20" t="e">
        <f>INDEX(bureaux!$A:$G,MATCH($E809,bureaux!$A:$A,0),7)</f>
        <v>#N/A</v>
      </c>
    </row>
    <row r="810" spans="1:18" x14ac:dyDescent="0.25">
      <c r="A810" s="20">
        <f>'Elegio-Electors'!C810</f>
        <v>0</v>
      </c>
      <c r="B810" s="20">
        <f>'Elegio-Electors'!B810</f>
        <v>0</v>
      </c>
      <c r="C810" s="91">
        <f>IF(Procédure!$C$33=2,'Elegio-Electors'!D810,Procédure!$C$33)</f>
        <v>0</v>
      </c>
      <c r="D810" s="20">
        <f>'Elegio-Electors'!E810</f>
        <v>0</v>
      </c>
      <c r="E810" s="91" t="str">
        <f>IF(LEFT(RIGHT('Elegio-Electors'!L810,2),1)="C",'Elegio-Electors'!L810,IF(LEFT(RIGHT('Elegio-Electors'!M810,2),1)="C",'Elegio-Electors'!M810,""))</f>
        <v/>
      </c>
      <c r="F810" s="91" t="str">
        <f>IF(LEFT(RIGHT('Elegio-Electors'!L810,2),1)="O",'Elegio-Electors'!L810,IF(LEFT(RIGHT('Elegio-Electors'!M810,2),1)="O",'Elegio-Electors'!M810,""))</f>
        <v/>
      </c>
      <c r="G810" s="91" t="s">
        <v>166</v>
      </c>
      <c r="H810" s="91" t="s">
        <v>167</v>
      </c>
      <c r="I810" s="20" t="e">
        <f t="shared" si="60"/>
        <v>#N/A</v>
      </c>
      <c r="J810" s="20" t="e">
        <f t="shared" si="61"/>
        <v>#N/A</v>
      </c>
      <c r="K810" s="91" t="e">
        <f>INDEX(bureaux!$A:$I,MATCH($E810,bureaux!$A:$A,0),9)</f>
        <v>#N/A</v>
      </c>
      <c r="L810" s="91" t="e">
        <f t="shared" si="62"/>
        <v>#N/A</v>
      </c>
      <c r="M810" s="91" t="e">
        <f t="shared" si="63"/>
        <v>#N/A</v>
      </c>
      <c r="N810" s="20" t="e">
        <f t="shared" si="64"/>
        <v>#N/A</v>
      </c>
      <c r="O810" s="20" t="e">
        <f>INDEX(bureaux!$A:$H,MATCH($E810,bureaux!$A:$A,0),8)</f>
        <v>#N/A</v>
      </c>
      <c r="P810" s="91" t="e">
        <f>_xlfn.CONCAT(INDEX(bureaux!$A:$H,MATCH($E810,bureaux!$A:$A,0),4)," ",INDEX(bureaux!$A:$H,MATCH($E810,bureaux!$A:$A,0),5))</f>
        <v>#N/A</v>
      </c>
      <c r="Q810" s="20" t="e">
        <f>INDEX(bureaux!$A:$G,MATCH($E810,bureaux!$A:$A,0),6)</f>
        <v>#N/A</v>
      </c>
      <c r="R810" s="20" t="e">
        <f>INDEX(bureaux!$A:$G,MATCH($E810,bureaux!$A:$A,0),7)</f>
        <v>#N/A</v>
      </c>
    </row>
    <row r="811" spans="1:18" x14ac:dyDescent="0.25">
      <c r="A811" s="20">
        <f>'Elegio-Electors'!C811</f>
        <v>0</v>
      </c>
      <c r="B811" s="20">
        <f>'Elegio-Electors'!B811</f>
        <v>0</v>
      </c>
      <c r="C811" s="91">
        <f>IF(Procédure!$C$33=2,'Elegio-Electors'!D811,Procédure!$C$33)</f>
        <v>0</v>
      </c>
      <c r="D811" s="20">
        <f>'Elegio-Electors'!E811</f>
        <v>0</v>
      </c>
      <c r="E811" s="91" t="str">
        <f>IF(LEFT(RIGHT('Elegio-Electors'!L811,2),1)="C",'Elegio-Electors'!L811,IF(LEFT(RIGHT('Elegio-Electors'!M811,2),1)="C",'Elegio-Electors'!M811,""))</f>
        <v/>
      </c>
      <c r="F811" s="91" t="str">
        <f>IF(LEFT(RIGHT('Elegio-Electors'!L811,2),1)="O",'Elegio-Electors'!L811,IF(LEFT(RIGHT('Elegio-Electors'!M811,2),1)="O",'Elegio-Electors'!M811,""))</f>
        <v/>
      </c>
      <c r="G811" s="91" t="s">
        <v>166</v>
      </c>
      <c r="H811" s="91" t="s">
        <v>167</v>
      </c>
      <c r="I811" s="20" t="e">
        <f t="shared" si="60"/>
        <v>#N/A</v>
      </c>
      <c r="J811" s="20" t="e">
        <f t="shared" si="61"/>
        <v>#N/A</v>
      </c>
      <c r="K811" s="91" t="e">
        <f>INDEX(bureaux!$A:$I,MATCH($E811,bureaux!$A:$A,0),9)</f>
        <v>#N/A</v>
      </c>
      <c r="L811" s="91" t="e">
        <f t="shared" si="62"/>
        <v>#N/A</v>
      </c>
      <c r="M811" s="91" t="e">
        <f t="shared" si="63"/>
        <v>#N/A</v>
      </c>
      <c r="N811" s="20" t="e">
        <f t="shared" si="64"/>
        <v>#N/A</v>
      </c>
      <c r="O811" s="20" t="e">
        <f>INDEX(bureaux!$A:$H,MATCH($E811,bureaux!$A:$A,0),8)</f>
        <v>#N/A</v>
      </c>
      <c r="P811" s="91" t="e">
        <f>_xlfn.CONCAT(INDEX(bureaux!$A:$H,MATCH($E811,bureaux!$A:$A,0),4)," ",INDEX(bureaux!$A:$H,MATCH($E811,bureaux!$A:$A,0),5))</f>
        <v>#N/A</v>
      </c>
      <c r="Q811" s="20" t="e">
        <f>INDEX(bureaux!$A:$G,MATCH($E811,bureaux!$A:$A,0),6)</f>
        <v>#N/A</v>
      </c>
      <c r="R811" s="20" t="e">
        <f>INDEX(bureaux!$A:$G,MATCH($E811,bureaux!$A:$A,0),7)</f>
        <v>#N/A</v>
      </c>
    </row>
    <row r="812" spans="1:18" x14ac:dyDescent="0.25">
      <c r="A812" s="20">
        <f>'Elegio-Electors'!C812</f>
        <v>0</v>
      </c>
      <c r="B812" s="20">
        <f>'Elegio-Electors'!B812</f>
        <v>0</v>
      </c>
      <c r="C812" s="91">
        <f>IF(Procédure!$C$33=2,'Elegio-Electors'!D812,Procédure!$C$33)</f>
        <v>0</v>
      </c>
      <c r="D812" s="20">
        <f>'Elegio-Electors'!E812</f>
        <v>0</v>
      </c>
      <c r="E812" s="91" t="str">
        <f>IF(LEFT(RIGHT('Elegio-Electors'!L812,2),1)="C",'Elegio-Electors'!L812,IF(LEFT(RIGHT('Elegio-Electors'!M812,2),1)="C",'Elegio-Electors'!M812,""))</f>
        <v/>
      </c>
      <c r="F812" s="91" t="str">
        <f>IF(LEFT(RIGHT('Elegio-Electors'!L812,2),1)="O",'Elegio-Electors'!L812,IF(LEFT(RIGHT('Elegio-Electors'!M812,2),1)="O",'Elegio-Electors'!M812,""))</f>
        <v/>
      </c>
      <c r="G812" s="91" t="s">
        <v>166</v>
      </c>
      <c r="H812" s="91" t="s">
        <v>167</v>
      </c>
      <c r="I812" s="20" t="e">
        <f t="shared" si="60"/>
        <v>#N/A</v>
      </c>
      <c r="J812" s="20" t="e">
        <f t="shared" si="61"/>
        <v>#N/A</v>
      </c>
      <c r="K812" s="91" t="e">
        <f>INDEX(bureaux!$A:$I,MATCH($E812,bureaux!$A:$A,0),9)</f>
        <v>#N/A</v>
      </c>
      <c r="L812" s="91" t="e">
        <f t="shared" si="62"/>
        <v>#N/A</v>
      </c>
      <c r="M812" s="91" t="e">
        <f t="shared" si="63"/>
        <v>#N/A</v>
      </c>
      <c r="N812" s="20" t="e">
        <f t="shared" si="64"/>
        <v>#N/A</v>
      </c>
      <c r="O812" s="20" t="e">
        <f>INDEX(bureaux!$A:$H,MATCH($E812,bureaux!$A:$A,0),8)</f>
        <v>#N/A</v>
      </c>
      <c r="P812" s="91" t="e">
        <f>_xlfn.CONCAT(INDEX(bureaux!$A:$H,MATCH($E812,bureaux!$A:$A,0),4)," ",INDEX(bureaux!$A:$H,MATCH($E812,bureaux!$A:$A,0),5))</f>
        <v>#N/A</v>
      </c>
      <c r="Q812" s="20" t="e">
        <f>INDEX(bureaux!$A:$G,MATCH($E812,bureaux!$A:$A,0),6)</f>
        <v>#N/A</v>
      </c>
      <c r="R812" s="20" t="e">
        <f>INDEX(bureaux!$A:$G,MATCH($E812,bureaux!$A:$A,0),7)</f>
        <v>#N/A</v>
      </c>
    </row>
    <row r="813" spans="1:18" x14ac:dyDescent="0.25">
      <c r="A813" s="20">
        <f>'Elegio-Electors'!C813</f>
        <v>0</v>
      </c>
      <c r="B813" s="20">
        <f>'Elegio-Electors'!B813</f>
        <v>0</v>
      </c>
      <c r="C813" s="91">
        <f>IF(Procédure!$C$33=2,'Elegio-Electors'!D813,Procédure!$C$33)</f>
        <v>0</v>
      </c>
      <c r="D813" s="20">
        <f>'Elegio-Electors'!E813</f>
        <v>0</v>
      </c>
      <c r="E813" s="91" t="str">
        <f>IF(LEFT(RIGHT('Elegio-Electors'!L813,2),1)="C",'Elegio-Electors'!L813,IF(LEFT(RIGHT('Elegio-Electors'!M813,2),1)="C",'Elegio-Electors'!M813,""))</f>
        <v/>
      </c>
      <c r="F813" s="91" t="str">
        <f>IF(LEFT(RIGHT('Elegio-Electors'!L813,2),1)="O",'Elegio-Electors'!L813,IF(LEFT(RIGHT('Elegio-Electors'!M813,2),1)="O",'Elegio-Electors'!M813,""))</f>
        <v/>
      </c>
      <c r="G813" s="91" t="s">
        <v>166</v>
      </c>
      <c r="H813" s="91" t="s">
        <v>167</v>
      </c>
      <c r="I813" s="20" t="e">
        <f t="shared" si="60"/>
        <v>#N/A</v>
      </c>
      <c r="J813" s="20" t="e">
        <f t="shared" si="61"/>
        <v>#N/A</v>
      </c>
      <c r="K813" s="91" t="e">
        <f>INDEX(bureaux!$A:$I,MATCH($E813,bureaux!$A:$A,0),9)</f>
        <v>#N/A</v>
      </c>
      <c r="L813" s="91" t="e">
        <f t="shared" si="62"/>
        <v>#N/A</v>
      </c>
      <c r="M813" s="91" t="e">
        <f t="shared" si="63"/>
        <v>#N/A</v>
      </c>
      <c r="N813" s="20" t="e">
        <f t="shared" si="64"/>
        <v>#N/A</v>
      </c>
      <c r="O813" s="20" t="e">
        <f>INDEX(bureaux!$A:$H,MATCH($E813,bureaux!$A:$A,0),8)</f>
        <v>#N/A</v>
      </c>
      <c r="P813" s="91" t="e">
        <f>_xlfn.CONCAT(INDEX(bureaux!$A:$H,MATCH($E813,bureaux!$A:$A,0),4)," ",INDEX(bureaux!$A:$H,MATCH($E813,bureaux!$A:$A,0),5))</f>
        <v>#N/A</v>
      </c>
      <c r="Q813" s="20" t="e">
        <f>INDEX(bureaux!$A:$G,MATCH($E813,bureaux!$A:$A,0),6)</f>
        <v>#N/A</v>
      </c>
      <c r="R813" s="20" t="e">
        <f>INDEX(bureaux!$A:$G,MATCH($E813,bureaux!$A:$A,0),7)</f>
        <v>#N/A</v>
      </c>
    </row>
    <row r="814" spans="1:18" x14ac:dyDescent="0.25">
      <c r="A814" s="20">
        <f>'Elegio-Electors'!C814</f>
        <v>0</v>
      </c>
      <c r="B814" s="20">
        <f>'Elegio-Electors'!B814</f>
        <v>0</v>
      </c>
      <c r="C814" s="91">
        <f>IF(Procédure!$C$33=2,'Elegio-Electors'!D814,Procédure!$C$33)</f>
        <v>0</v>
      </c>
      <c r="D814" s="20">
        <f>'Elegio-Electors'!E814</f>
        <v>0</v>
      </c>
      <c r="E814" s="91" t="str">
        <f>IF(LEFT(RIGHT('Elegio-Electors'!L814,2),1)="C",'Elegio-Electors'!L814,IF(LEFT(RIGHT('Elegio-Electors'!M814,2),1)="C",'Elegio-Electors'!M814,""))</f>
        <v/>
      </c>
      <c r="F814" s="91" t="str">
        <f>IF(LEFT(RIGHT('Elegio-Electors'!L814,2),1)="O",'Elegio-Electors'!L814,IF(LEFT(RIGHT('Elegio-Electors'!M814,2),1)="O",'Elegio-Electors'!M814,""))</f>
        <v/>
      </c>
      <c r="G814" s="91" t="s">
        <v>166</v>
      </c>
      <c r="H814" s="91" t="s">
        <v>167</v>
      </c>
      <c r="I814" s="20" t="e">
        <f t="shared" si="60"/>
        <v>#N/A</v>
      </c>
      <c r="J814" s="20" t="e">
        <f t="shared" si="61"/>
        <v>#N/A</v>
      </c>
      <c r="K814" s="91" t="e">
        <f>INDEX(bureaux!$A:$I,MATCH($E814,bureaux!$A:$A,0),9)</f>
        <v>#N/A</v>
      </c>
      <c r="L814" s="91" t="e">
        <f t="shared" si="62"/>
        <v>#N/A</v>
      </c>
      <c r="M814" s="91" t="e">
        <f t="shared" si="63"/>
        <v>#N/A</v>
      </c>
      <c r="N814" s="20" t="e">
        <f t="shared" si="64"/>
        <v>#N/A</v>
      </c>
      <c r="O814" s="20" t="e">
        <f>INDEX(bureaux!$A:$H,MATCH($E814,bureaux!$A:$A,0),8)</f>
        <v>#N/A</v>
      </c>
      <c r="P814" s="91" t="e">
        <f>_xlfn.CONCAT(INDEX(bureaux!$A:$H,MATCH($E814,bureaux!$A:$A,0),4)," ",INDEX(bureaux!$A:$H,MATCH($E814,bureaux!$A:$A,0),5))</f>
        <v>#N/A</v>
      </c>
      <c r="Q814" s="20" t="e">
        <f>INDEX(bureaux!$A:$G,MATCH($E814,bureaux!$A:$A,0),6)</f>
        <v>#N/A</v>
      </c>
      <c r="R814" s="20" t="e">
        <f>INDEX(bureaux!$A:$G,MATCH($E814,bureaux!$A:$A,0),7)</f>
        <v>#N/A</v>
      </c>
    </row>
    <row r="815" spans="1:18" x14ac:dyDescent="0.25">
      <c r="A815" s="20">
        <f>'Elegio-Electors'!C815</f>
        <v>0</v>
      </c>
      <c r="B815" s="20">
        <f>'Elegio-Electors'!B815</f>
        <v>0</v>
      </c>
      <c r="C815" s="91">
        <f>IF(Procédure!$C$33=2,'Elegio-Electors'!D815,Procédure!$C$33)</f>
        <v>0</v>
      </c>
      <c r="D815" s="20">
        <f>'Elegio-Electors'!E815</f>
        <v>0</v>
      </c>
      <c r="E815" s="91" t="str">
        <f>IF(LEFT(RIGHT('Elegio-Electors'!L815,2),1)="C",'Elegio-Electors'!L815,IF(LEFT(RIGHT('Elegio-Electors'!M815,2),1)="C",'Elegio-Electors'!M815,""))</f>
        <v/>
      </c>
      <c r="F815" s="91" t="str">
        <f>IF(LEFT(RIGHT('Elegio-Electors'!L815,2),1)="O",'Elegio-Electors'!L815,IF(LEFT(RIGHT('Elegio-Electors'!M815,2),1)="O",'Elegio-Electors'!M815,""))</f>
        <v/>
      </c>
      <c r="G815" s="91" t="s">
        <v>166</v>
      </c>
      <c r="H815" s="91" t="s">
        <v>167</v>
      </c>
      <c r="I815" s="20" t="e">
        <f t="shared" si="60"/>
        <v>#N/A</v>
      </c>
      <c r="J815" s="20" t="e">
        <f t="shared" si="61"/>
        <v>#N/A</v>
      </c>
      <c r="K815" s="91" t="e">
        <f>INDEX(bureaux!$A:$I,MATCH($E815,bureaux!$A:$A,0),9)</f>
        <v>#N/A</v>
      </c>
      <c r="L815" s="91" t="e">
        <f t="shared" si="62"/>
        <v>#N/A</v>
      </c>
      <c r="M815" s="91" t="e">
        <f t="shared" si="63"/>
        <v>#N/A</v>
      </c>
      <c r="N815" s="20" t="e">
        <f t="shared" si="64"/>
        <v>#N/A</v>
      </c>
      <c r="O815" s="20" t="e">
        <f>INDEX(bureaux!$A:$H,MATCH($E815,bureaux!$A:$A,0),8)</f>
        <v>#N/A</v>
      </c>
      <c r="P815" s="91" t="e">
        <f>_xlfn.CONCAT(INDEX(bureaux!$A:$H,MATCH($E815,bureaux!$A:$A,0),4)," ",INDEX(bureaux!$A:$H,MATCH($E815,bureaux!$A:$A,0),5))</f>
        <v>#N/A</v>
      </c>
      <c r="Q815" s="20" t="e">
        <f>INDEX(bureaux!$A:$G,MATCH($E815,bureaux!$A:$A,0),6)</f>
        <v>#N/A</v>
      </c>
      <c r="R815" s="20" t="e">
        <f>INDEX(bureaux!$A:$G,MATCH($E815,bureaux!$A:$A,0),7)</f>
        <v>#N/A</v>
      </c>
    </row>
    <row r="816" spans="1:18" x14ac:dyDescent="0.25">
      <c r="A816" s="20">
        <f>'Elegio-Electors'!C816</f>
        <v>0</v>
      </c>
      <c r="B816" s="20">
        <f>'Elegio-Electors'!B816</f>
        <v>0</v>
      </c>
      <c r="C816" s="91">
        <f>IF(Procédure!$C$33=2,'Elegio-Electors'!D816,Procédure!$C$33)</f>
        <v>0</v>
      </c>
      <c r="D816" s="20">
        <f>'Elegio-Electors'!E816</f>
        <v>0</v>
      </c>
      <c r="E816" s="91" t="str">
        <f>IF(LEFT(RIGHT('Elegio-Electors'!L816,2),1)="C",'Elegio-Electors'!L816,IF(LEFT(RIGHT('Elegio-Electors'!M816,2),1)="C",'Elegio-Electors'!M816,""))</f>
        <v/>
      </c>
      <c r="F816" s="91" t="str">
        <f>IF(LEFT(RIGHT('Elegio-Electors'!L816,2),1)="O",'Elegio-Electors'!L816,IF(LEFT(RIGHT('Elegio-Electors'!M816,2),1)="O",'Elegio-Electors'!M816,""))</f>
        <v/>
      </c>
      <c r="G816" s="91" t="s">
        <v>166</v>
      </c>
      <c r="H816" s="91" t="s">
        <v>167</v>
      </c>
      <c r="I816" s="20" t="e">
        <f t="shared" si="60"/>
        <v>#N/A</v>
      </c>
      <c r="J816" s="20" t="e">
        <f t="shared" si="61"/>
        <v>#N/A</v>
      </c>
      <c r="K816" s="91" t="e">
        <f>INDEX(bureaux!$A:$I,MATCH($E816,bureaux!$A:$A,0),9)</f>
        <v>#N/A</v>
      </c>
      <c r="L816" s="91" t="e">
        <f t="shared" si="62"/>
        <v>#N/A</v>
      </c>
      <c r="M816" s="91" t="e">
        <f t="shared" si="63"/>
        <v>#N/A</v>
      </c>
      <c r="N816" s="20" t="e">
        <f t="shared" si="64"/>
        <v>#N/A</v>
      </c>
      <c r="O816" s="20" t="e">
        <f>INDEX(bureaux!$A:$H,MATCH($E816,bureaux!$A:$A,0),8)</f>
        <v>#N/A</v>
      </c>
      <c r="P816" s="91" t="e">
        <f>_xlfn.CONCAT(INDEX(bureaux!$A:$H,MATCH($E816,bureaux!$A:$A,0),4)," ",INDEX(bureaux!$A:$H,MATCH($E816,bureaux!$A:$A,0),5))</f>
        <v>#N/A</v>
      </c>
      <c r="Q816" s="20" t="e">
        <f>INDEX(bureaux!$A:$G,MATCH($E816,bureaux!$A:$A,0),6)</f>
        <v>#N/A</v>
      </c>
      <c r="R816" s="20" t="e">
        <f>INDEX(bureaux!$A:$G,MATCH($E816,bureaux!$A:$A,0),7)</f>
        <v>#N/A</v>
      </c>
    </row>
    <row r="817" spans="1:18" x14ac:dyDescent="0.25">
      <c r="A817" s="20">
        <f>'Elegio-Electors'!C817</f>
        <v>0</v>
      </c>
      <c r="B817" s="20">
        <f>'Elegio-Electors'!B817</f>
        <v>0</v>
      </c>
      <c r="C817" s="91">
        <f>IF(Procédure!$C$33=2,'Elegio-Electors'!D817,Procédure!$C$33)</f>
        <v>0</v>
      </c>
      <c r="D817" s="20">
        <f>'Elegio-Electors'!E817</f>
        <v>0</v>
      </c>
      <c r="E817" s="91" t="str">
        <f>IF(LEFT(RIGHT('Elegio-Electors'!L817,2),1)="C",'Elegio-Electors'!L817,IF(LEFT(RIGHT('Elegio-Electors'!M817,2),1)="C",'Elegio-Electors'!M817,""))</f>
        <v/>
      </c>
      <c r="F817" s="91" t="str">
        <f>IF(LEFT(RIGHT('Elegio-Electors'!L817,2),1)="O",'Elegio-Electors'!L817,IF(LEFT(RIGHT('Elegio-Electors'!M817,2),1)="O",'Elegio-Electors'!M817,""))</f>
        <v/>
      </c>
      <c r="G817" s="91" t="s">
        <v>166</v>
      </c>
      <c r="H817" s="91" t="s">
        <v>167</v>
      </c>
      <c r="I817" s="20" t="e">
        <f t="shared" si="60"/>
        <v>#N/A</v>
      </c>
      <c r="J817" s="20" t="e">
        <f t="shared" si="61"/>
        <v>#N/A</v>
      </c>
      <c r="K817" s="91" t="e">
        <f>INDEX(bureaux!$A:$I,MATCH($E817,bureaux!$A:$A,0),9)</f>
        <v>#N/A</v>
      </c>
      <c r="L817" s="91" t="e">
        <f t="shared" si="62"/>
        <v>#N/A</v>
      </c>
      <c r="M817" s="91" t="e">
        <f t="shared" si="63"/>
        <v>#N/A</v>
      </c>
      <c r="N817" s="20" t="e">
        <f t="shared" si="64"/>
        <v>#N/A</v>
      </c>
      <c r="O817" s="20" t="e">
        <f>INDEX(bureaux!$A:$H,MATCH($E817,bureaux!$A:$A,0),8)</f>
        <v>#N/A</v>
      </c>
      <c r="P817" s="91" t="e">
        <f>_xlfn.CONCAT(INDEX(bureaux!$A:$H,MATCH($E817,bureaux!$A:$A,0),4)," ",INDEX(bureaux!$A:$H,MATCH($E817,bureaux!$A:$A,0),5))</f>
        <v>#N/A</v>
      </c>
      <c r="Q817" s="20" t="e">
        <f>INDEX(bureaux!$A:$G,MATCH($E817,bureaux!$A:$A,0),6)</f>
        <v>#N/A</v>
      </c>
      <c r="R817" s="20" t="e">
        <f>INDEX(bureaux!$A:$G,MATCH($E817,bureaux!$A:$A,0),7)</f>
        <v>#N/A</v>
      </c>
    </row>
    <row r="818" spans="1:18" x14ac:dyDescent="0.25">
      <c r="A818" s="20">
        <f>'Elegio-Electors'!C818</f>
        <v>0</v>
      </c>
      <c r="B818" s="20">
        <f>'Elegio-Electors'!B818</f>
        <v>0</v>
      </c>
      <c r="C818" s="91">
        <f>IF(Procédure!$C$33=2,'Elegio-Electors'!D818,Procédure!$C$33)</f>
        <v>0</v>
      </c>
      <c r="D818" s="20">
        <f>'Elegio-Electors'!E818</f>
        <v>0</v>
      </c>
      <c r="E818" s="91" t="str">
        <f>IF(LEFT(RIGHT('Elegio-Electors'!L818,2),1)="C",'Elegio-Electors'!L818,IF(LEFT(RIGHT('Elegio-Electors'!M818,2),1)="C",'Elegio-Electors'!M818,""))</f>
        <v/>
      </c>
      <c r="F818" s="91" t="str">
        <f>IF(LEFT(RIGHT('Elegio-Electors'!L818,2),1)="O",'Elegio-Electors'!L818,IF(LEFT(RIGHT('Elegio-Electors'!M818,2),1)="O",'Elegio-Electors'!M818,""))</f>
        <v/>
      </c>
      <c r="G818" s="91" t="s">
        <v>166</v>
      </c>
      <c r="H818" s="91" t="s">
        <v>167</v>
      </c>
      <c r="I818" s="20" t="e">
        <f t="shared" si="60"/>
        <v>#N/A</v>
      </c>
      <c r="J818" s="20" t="e">
        <f t="shared" si="61"/>
        <v>#N/A</v>
      </c>
      <c r="K818" s="91" t="e">
        <f>INDEX(bureaux!$A:$I,MATCH($E818,bureaux!$A:$A,0),9)</f>
        <v>#N/A</v>
      </c>
      <c r="L818" s="91" t="e">
        <f t="shared" si="62"/>
        <v>#N/A</v>
      </c>
      <c r="M818" s="91" t="e">
        <f t="shared" si="63"/>
        <v>#N/A</v>
      </c>
      <c r="N818" s="20" t="e">
        <f t="shared" si="64"/>
        <v>#N/A</v>
      </c>
      <c r="O818" s="20" t="e">
        <f>INDEX(bureaux!$A:$H,MATCH($E818,bureaux!$A:$A,0),8)</f>
        <v>#N/A</v>
      </c>
      <c r="P818" s="91" t="e">
        <f>_xlfn.CONCAT(INDEX(bureaux!$A:$H,MATCH($E818,bureaux!$A:$A,0),4)," ",INDEX(bureaux!$A:$H,MATCH($E818,bureaux!$A:$A,0),5))</f>
        <v>#N/A</v>
      </c>
      <c r="Q818" s="20" t="e">
        <f>INDEX(bureaux!$A:$G,MATCH($E818,bureaux!$A:$A,0),6)</f>
        <v>#N/A</v>
      </c>
      <c r="R818" s="20" t="e">
        <f>INDEX(bureaux!$A:$G,MATCH($E818,bureaux!$A:$A,0),7)</f>
        <v>#N/A</v>
      </c>
    </row>
    <row r="819" spans="1:18" x14ac:dyDescent="0.25">
      <c r="A819" s="20">
        <f>'Elegio-Electors'!C819</f>
        <v>0</v>
      </c>
      <c r="B819" s="20">
        <f>'Elegio-Electors'!B819</f>
        <v>0</v>
      </c>
      <c r="C819" s="91">
        <f>IF(Procédure!$C$33=2,'Elegio-Electors'!D819,Procédure!$C$33)</f>
        <v>0</v>
      </c>
      <c r="D819" s="20">
        <f>'Elegio-Electors'!E819</f>
        <v>0</v>
      </c>
      <c r="E819" s="91" t="str">
        <f>IF(LEFT(RIGHT('Elegio-Electors'!L819,2),1)="C",'Elegio-Electors'!L819,IF(LEFT(RIGHT('Elegio-Electors'!M819,2),1)="C",'Elegio-Electors'!M819,""))</f>
        <v/>
      </c>
      <c r="F819" s="91" t="str">
        <f>IF(LEFT(RIGHT('Elegio-Electors'!L819,2),1)="O",'Elegio-Electors'!L819,IF(LEFT(RIGHT('Elegio-Electors'!M819,2),1)="O",'Elegio-Electors'!M819,""))</f>
        <v/>
      </c>
      <c r="G819" s="91" t="s">
        <v>166</v>
      </c>
      <c r="H819" s="91" t="s">
        <v>167</v>
      </c>
      <c r="I819" s="20" t="e">
        <f t="shared" si="60"/>
        <v>#N/A</v>
      </c>
      <c r="J819" s="20" t="e">
        <f t="shared" si="61"/>
        <v>#N/A</v>
      </c>
      <c r="K819" s="91" t="e">
        <f>INDEX(bureaux!$A:$I,MATCH($E819,bureaux!$A:$A,0),9)</f>
        <v>#N/A</v>
      </c>
      <c r="L819" s="91" t="e">
        <f t="shared" si="62"/>
        <v>#N/A</v>
      </c>
      <c r="M819" s="91" t="e">
        <f t="shared" si="63"/>
        <v>#N/A</v>
      </c>
      <c r="N819" s="20" t="e">
        <f t="shared" si="64"/>
        <v>#N/A</v>
      </c>
      <c r="O819" s="20" t="e">
        <f>INDEX(bureaux!$A:$H,MATCH($E819,bureaux!$A:$A,0),8)</f>
        <v>#N/A</v>
      </c>
      <c r="P819" s="91" t="e">
        <f>_xlfn.CONCAT(INDEX(bureaux!$A:$H,MATCH($E819,bureaux!$A:$A,0),4)," ",INDEX(bureaux!$A:$H,MATCH($E819,bureaux!$A:$A,0),5))</f>
        <v>#N/A</v>
      </c>
      <c r="Q819" s="20" t="e">
        <f>INDEX(bureaux!$A:$G,MATCH($E819,bureaux!$A:$A,0),6)</f>
        <v>#N/A</v>
      </c>
      <c r="R819" s="20" t="e">
        <f>INDEX(bureaux!$A:$G,MATCH($E819,bureaux!$A:$A,0),7)</f>
        <v>#N/A</v>
      </c>
    </row>
    <row r="820" spans="1:18" x14ac:dyDescent="0.25">
      <c r="A820" s="20">
        <f>'Elegio-Electors'!C820</f>
        <v>0</v>
      </c>
      <c r="B820" s="20">
        <f>'Elegio-Electors'!B820</f>
        <v>0</v>
      </c>
      <c r="C820" s="91">
        <f>IF(Procédure!$C$33=2,'Elegio-Electors'!D820,Procédure!$C$33)</f>
        <v>0</v>
      </c>
      <c r="D820" s="20">
        <f>'Elegio-Electors'!E820</f>
        <v>0</v>
      </c>
      <c r="E820" s="91" t="str">
        <f>IF(LEFT(RIGHT('Elegio-Electors'!L820,2),1)="C",'Elegio-Electors'!L820,IF(LEFT(RIGHT('Elegio-Electors'!M820,2),1)="C",'Elegio-Electors'!M820,""))</f>
        <v/>
      </c>
      <c r="F820" s="91" t="str">
        <f>IF(LEFT(RIGHT('Elegio-Electors'!L820,2),1)="O",'Elegio-Electors'!L820,IF(LEFT(RIGHT('Elegio-Electors'!M820,2),1)="O",'Elegio-Electors'!M820,""))</f>
        <v/>
      </c>
      <c r="G820" s="91" t="s">
        <v>166</v>
      </c>
      <c r="H820" s="91" t="s">
        <v>167</v>
      </c>
      <c r="I820" s="20" t="e">
        <f t="shared" si="60"/>
        <v>#N/A</v>
      </c>
      <c r="J820" s="20" t="e">
        <f t="shared" si="61"/>
        <v>#N/A</v>
      </c>
      <c r="K820" s="91" t="e">
        <f>INDEX(bureaux!$A:$I,MATCH($E820,bureaux!$A:$A,0),9)</f>
        <v>#N/A</v>
      </c>
      <c r="L820" s="91" t="e">
        <f t="shared" si="62"/>
        <v>#N/A</v>
      </c>
      <c r="M820" s="91" t="e">
        <f t="shared" si="63"/>
        <v>#N/A</v>
      </c>
      <c r="N820" s="20" t="e">
        <f t="shared" si="64"/>
        <v>#N/A</v>
      </c>
      <c r="O820" s="20" t="e">
        <f>INDEX(bureaux!$A:$H,MATCH($E820,bureaux!$A:$A,0),8)</f>
        <v>#N/A</v>
      </c>
      <c r="P820" s="91" t="e">
        <f>_xlfn.CONCAT(INDEX(bureaux!$A:$H,MATCH($E820,bureaux!$A:$A,0),4)," ",INDEX(bureaux!$A:$H,MATCH($E820,bureaux!$A:$A,0),5))</f>
        <v>#N/A</v>
      </c>
      <c r="Q820" s="20" t="e">
        <f>INDEX(bureaux!$A:$G,MATCH($E820,bureaux!$A:$A,0),6)</f>
        <v>#N/A</v>
      </c>
      <c r="R820" s="20" t="e">
        <f>INDEX(bureaux!$A:$G,MATCH($E820,bureaux!$A:$A,0),7)</f>
        <v>#N/A</v>
      </c>
    </row>
    <row r="821" spans="1:18" x14ac:dyDescent="0.25">
      <c r="A821" s="20">
        <f>'Elegio-Electors'!C821</f>
        <v>0</v>
      </c>
      <c r="B821" s="20">
        <f>'Elegio-Electors'!B821</f>
        <v>0</v>
      </c>
      <c r="C821" s="91">
        <f>IF(Procédure!$C$33=2,'Elegio-Electors'!D821,Procédure!$C$33)</f>
        <v>0</v>
      </c>
      <c r="D821" s="20">
        <f>'Elegio-Electors'!E821</f>
        <v>0</v>
      </c>
      <c r="E821" s="91" t="str">
        <f>IF(LEFT(RIGHT('Elegio-Electors'!L821,2),1)="C",'Elegio-Electors'!L821,IF(LEFT(RIGHT('Elegio-Electors'!M821,2),1)="C",'Elegio-Electors'!M821,""))</f>
        <v/>
      </c>
      <c r="F821" s="91" t="str">
        <f>IF(LEFT(RIGHT('Elegio-Electors'!L821,2),1)="O",'Elegio-Electors'!L821,IF(LEFT(RIGHT('Elegio-Electors'!M821,2),1)="O",'Elegio-Electors'!M821,""))</f>
        <v/>
      </c>
      <c r="G821" s="91" t="s">
        <v>166</v>
      </c>
      <c r="H821" s="91" t="s">
        <v>167</v>
      </c>
      <c r="I821" s="20" t="e">
        <f t="shared" si="60"/>
        <v>#N/A</v>
      </c>
      <c r="J821" s="20" t="e">
        <f t="shared" si="61"/>
        <v>#N/A</v>
      </c>
      <c r="K821" s="91" t="e">
        <f>INDEX(bureaux!$A:$I,MATCH($E821,bureaux!$A:$A,0),9)</f>
        <v>#N/A</v>
      </c>
      <c r="L821" s="91" t="e">
        <f t="shared" si="62"/>
        <v>#N/A</v>
      </c>
      <c r="M821" s="91" t="e">
        <f t="shared" si="63"/>
        <v>#N/A</v>
      </c>
      <c r="N821" s="20" t="e">
        <f t="shared" si="64"/>
        <v>#N/A</v>
      </c>
      <c r="O821" s="20" t="e">
        <f>INDEX(bureaux!$A:$H,MATCH($E821,bureaux!$A:$A,0),8)</f>
        <v>#N/A</v>
      </c>
      <c r="P821" s="91" t="e">
        <f>_xlfn.CONCAT(INDEX(bureaux!$A:$H,MATCH($E821,bureaux!$A:$A,0),4)," ",INDEX(bureaux!$A:$H,MATCH($E821,bureaux!$A:$A,0),5))</f>
        <v>#N/A</v>
      </c>
      <c r="Q821" s="20" t="e">
        <f>INDEX(bureaux!$A:$G,MATCH($E821,bureaux!$A:$A,0),6)</f>
        <v>#N/A</v>
      </c>
      <c r="R821" s="20" t="e">
        <f>INDEX(bureaux!$A:$G,MATCH($E821,bureaux!$A:$A,0),7)</f>
        <v>#N/A</v>
      </c>
    </row>
    <row r="822" spans="1:18" x14ac:dyDescent="0.25">
      <c r="A822" s="20">
        <f>'Elegio-Electors'!C822</f>
        <v>0</v>
      </c>
      <c r="B822" s="20">
        <f>'Elegio-Electors'!B822</f>
        <v>0</v>
      </c>
      <c r="C822" s="91">
        <f>IF(Procédure!$C$33=2,'Elegio-Electors'!D822,Procédure!$C$33)</f>
        <v>0</v>
      </c>
      <c r="D822" s="20">
        <f>'Elegio-Electors'!E822</f>
        <v>0</v>
      </c>
      <c r="E822" s="91" t="str">
        <f>IF(LEFT(RIGHT('Elegio-Electors'!L822,2),1)="C",'Elegio-Electors'!L822,IF(LEFT(RIGHT('Elegio-Electors'!M822,2),1)="C",'Elegio-Electors'!M822,""))</f>
        <v/>
      </c>
      <c r="F822" s="91" t="str">
        <f>IF(LEFT(RIGHT('Elegio-Electors'!L822,2),1)="O",'Elegio-Electors'!L822,IF(LEFT(RIGHT('Elegio-Electors'!M822,2),1)="O",'Elegio-Electors'!M822,""))</f>
        <v/>
      </c>
      <c r="G822" s="91" t="s">
        <v>166</v>
      </c>
      <c r="H822" s="91" t="s">
        <v>167</v>
      </c>
      <c r="I822" s="20" t="e">
        <f t="shared" si="60"/>
        <v>#N/A</v>
      </c>
      <c r="J822" s="20" t="e">
        <f t="shared" si="61"/>
        <v>#N/A</v>
      </c>
      <c r="K822" s="91" t="e">
        <f>INDEX(bureaux!$A:$I,MATCH($E822,bureaux!$A:$A,0),9)</f>
        <v>#N/A</v>
      </c>
      <c r="L822" s="91" t="e">
        <f t="shared" si="62"/>
        <v>#N/A</v>
      </c>
      <c r="M822" s="91" t="e">
        <f t="shared" si="63"/>
        <v>#N/A</v>
      </c>
      <c r="N822" s="20" t="e">
        <f t="shared" si="64"/>
        <v>#N/A</v>
      </c>
      <c r="O822" s="20" t="e">
        <f>INDEX(bureaux!$A:$H,MATCH($E822,bureaux!$A:$A,0),8)</f>
        <v>#N/A</v>
      </c>
      <c r="P822" s="91" t="e">
        <f>_xlfn.CONCAT(INDEX(bureaux!$A:$H,MATCH($E822,bureaux!$A:$A,0),4)," ",INDEX(bureaux!$A:$H,MATCH($E822,bureaux!$A:$A,0),5))</f>
        <v>#N/A</v>
      </c>
      <c r="Q822" s="20" t="e">
        <f>INDEX(bureaux!$A:$G,MATCH($E822,bureaux!$A:$A,0),6)</f>
        <v>#N/A</v>
      </c>
      <c r="R822" s="20" t="e">
        <f>INDEX(bureaux!$A:$G,MATCH($E822,bureaux!$A:$A,0),7)</f>
        <v>#N/A</v>
      </c>
    </row>
    <row r="823" spans="1:18" x14ac:dyDescent="0.25">
      <c r="A823" s="20">
        <f>'Elegio-Electors'!C823</f>
        <v>0</v>
      </c>
      <c r="B823" s="20">
        <f>'Elegio-Electors'!B823</f>
        <v>0</v>
      </c>
      <c r="C823" s="91">
        <f>IF(Procédure!$C$33=2,'Elegio-Electors'!D823,Procédure!$C$33)</f>
        <v>0</v>
      </c>
      <c r="D823" s="20">
        <f>'Elegio-Electors'!E823</f>
        <v>0</v>
      </c>
      <c r="E823" s="91" t="str">
        <f>IF(LEFT(RIGHT('Elegio-Electors'!L823,2),1)="C",'Elegio-Electors'!L823,IF(LEFT(RIGHT('Elegio-Electors'!M823,2),1)="C",'Elegio-Electors'!M823,""))</f>
        <v/>
      </c>
      <c r="F823" s="91" t="str">
        <f>IF(LEFT(RIGHT('Elegio-Electors'!L823,2),1)="O",'Elegio-Electors'!L823,IF(LEFT(RIGHT('Elegio-Electors'!M823,2),1)="O",'Elegio-Electors'!M823,""))</f>
        <v/>
      </c>
      <c r="G823" s="91" t="s">
        <v>166</v>
      </c>
      <c r="H823" s="91" t="s">
        <v>167</v>
      </c>
      <c r="I823" s="20" t="e">
        <f t="shared" si="60"/>
        <v>#N/A</v>
      </c>
      <c r="J823" s="20" t="e">
        <f t="shared" si="61"/>
        <v>#N/A</v>
      </c>
      <c r="K823" s="91" t="e">
        <f>INDEX(bureaux!$A:$I,MATCH($E823,bureaux!$A:$A,0),9)</f>
        <v>#N/A</v>
      </c>
      <c r="L823" s="91" t="e">
        <f t="shared" si="62"/>
        <v>#N/A</v>
      </c>
      <c r="M823" s="91" t="e">
        <f t="shared" si="63"/>
        <v>#N/A</v>
      </c>
      <c r="N823" s="20" t="e">
        <f t="shared" si="64"/>
        <v>#N/A</v>
      </c>
      <c r="O823" s="20" t="e">
        <f>INDEX(bureaux!$A:$H,MATCH($E823,bureaux!$A:$A,0),8)</f>
        <v>#N/A</v>
      </c>
      <c r="P823" s="91" t="e">
        <f>_xlfn.CONCAT(INDEX(bureaux!$A:$H,MATCH($E823,bureaux!$A:$A,0),4)," ",INDEX(bureaux!$A:$H,MATCH($E823,bureaux!$A:$A,0),5))</f>
        <v>#N/A</v>
      </c>
      <c r="Q823" s="20" t="e">
        <f>INDEX(bureaux!$A:$G,MATCH($E823,bureaux!$A:$A,0),6)</f>
        <v>#N/A</v>
      </c>
      <c r="R823" s="20" t="e">
        <f>INDEX(bureaux!$A:$G,MATCH($E823,bureaux!$A:$A,0),7)</f>
        <v>#N/A</v>
      </c>
    </row>
    <row r="824" spans="1:18" x14ac:dyDescent="0.25">
      <c r="A824" s="20">
        <f>'Elegio-Electors'!C824</f>
        <v>0</v>
      </c>
      <c r="B824" s="20">
        <f>'Elegio-Electors'!B824</f>
        <v>0</v>
      </c>
      <c r="C824" s="91">
        <f>IF(Procédure!$C$33=2,'Elegio-Electors'!D824,Procédure!$C$33)</f>
        <v>0</v>
      </c>
      <c r="D824" s="20">
        <f>'Elegio-Electors'!E824</f>
        <v>0</v>
      </c>
      <c r="E824" s="91" t="str">
        <f>IF(LEFT(RIGHT('Elegio-Electors'!L824,2),1)="C",'Elegio-Electors'!L824,IF(LEFT(RIGHT('Elegio-Electors'!M824,2),1)="C",'Elegio-Electors'!M824,""))</f>
        <v/>
      </c>
      <c r="F824" s="91" t="str">
        <f>IF(LEFT(RIGHT('Elegio-Electors'!L824,2),1)="O",'Elegio-Electors'!L824,IF(LEFT(RIGHT('Elegio-Electors'!M824,2),1)="O",'Elegio-Electors'!M824,""))</f>
        <v/>
      </c>
      <c r="G824" s="91" t="s">
        <v>166</v>
      </c>
      <c r="H824" s="91" t="s">
        <v>167</v>
      </c>
      <c r="I824" s="20" t="e">
        <f t="shared" si="60"/>
        <v>#N/A</v>
      </c>
      <c r="J824" s="20" t="e">
        <f t="shared" si="61"/>
        <v>#N/A</v>
      </c>
      <c r="K824" s="91" t="e">
        <f>INDEX(bureaux!$A:$I,MATCH($E824,bureaux!$A:$A,0),9)</f>
        <v>#N/A</v>
      </c>
      <c r="L824" s="91" t="e">
        <f t="shared" si="62"/>
        <v>#N/A</v>
      </c>
      <c r="M824" s="91" t="e">
        <f t="shared" si="63"/>
        <v>#N/A</v>
      </c>
      <c r="N824" s="20" t="e">
        <f t="shared" si="64"/>
        <v>#N/A</v>
      </c>
      <c r="O824" s="20" t="e">
        <f>INDEX(bureaux!$A:$H,MATCH($E824,bureaux!$A:$A,0),8)</f>
        <v>#N/A</v>
      </c>
      <c r="P824" s="91" t="e">
        <f>_xlfn.CONCAT(INDEX(bureaux!$A:$H,MATCH($E824,bureaux!$A:$A,0),4)," ",INDEX(bureaux!$A:$H,MATCH($E824,bureaux!$A:$A,0),5))</f>
        <v>#N/A</v>
      </c>
      <c r="Q824" s="20" t="e">
        <f>INDEX(bureaux!$A:$G,MATCH($E824,bureaux!$A:$A,0),6)</f>
        <v>#N/A</v>
      </c>
      <c r="R824" s="20" t="e">
        <f>INDEX(bureaux!$A:$G,MATCH($E824,bureaux!$A:$A,0),7)</f>
        <v>#N/A</v>
      </c>
    </row>
    <row r="825" spans="1:18" x14ac:dyDescent="0.25">
      <c r="A825" s="20">
        <f>'Elegio-Electors'!C825</f>
        <v>0</v>
      </c>
      <c r="B825" s="20">
        <f>'Elegio-Electors'!B825</f>
        <v>0</v>
      </c>
      <c r="C825" s="91">
        <f>IF(Procédure!$C$33=2,'Elegio-Electors'!D825,Procédure!$C$33)</f>
        <v>0</v>
      </c>
      <c r="D825" s="20">
        <f>'Elegio-Electors'!E825</f>
        <v>0</v>
      </c>
      <c r="E825" s="91" t="str">
        <f>IF(LEFT(RIGHT('Elegio-Electors'!L825,2),1)="C",'Elegio-Electors'!L825,IF(LEFT(RIGHT('Elegio-Electors'!M825,2),1)="C",'Elegio-Electors'!M825,""))</f>
        <v/>
      </c>
      <c r="F825" s="91" t="str">
        <f>IF(LEFT(RIGHT('Elegio-Electors'!L825,2),1)="O",'Elegio-Electors'!L825,IF(LEFT(RIGHT('Elegio-Electors'!M825,2),1)="O",'Elegio-Electors'!M825,""))</f>
        <v/>
      </c>
      <c r="G825" s="91" t="s">
        <v>166</v>
      </c>
      <c r="H825" s="91" t="s">
        <v>167</v>
      </c>
      <c r="I825" s="20" t="e">
        <f t="shared" si="60"/>
        <v>#N/A</v>
      </c>
      <c r="J825" s="20" t="e">
        <f t="shared" si="61"/>
        <v>#N/A</v>
      </c>
      <c r="K825" s="91" t="e">
        <f>INDEX(bureaux!$A:$I,MATCH($E825,bureaux!$A:$A,0),9)</f>
        <v>#N/A</v>
      </c>
      <c r="L825" s="91" t="e">
        <f t="shared" si="62"/>
        <v>#N/A</v>
      </c>
      <c r="M825" s="91" t="e">
        <f t="shared" si="63"/>
        <v>#N/A</v>
      </c>
      <c r="N825" s="20" t="e">
        <f t="shared" si="64"/>
        <v>#N/A</v>
      </c>
      <c r="O825" s="20" t="e">
        <f>INDEX(bureaux!$A:$H,MATCH($E825,bureaux!$A:$A,0),8)</f>
        <v>#N/A</v>
      </c>
      <c r="P825" s="91" t="e">
        <f>_xlfn.CONCAT(INDEX(bureaux!$A:$H,MATCH($E825,bureaux!$A:$A,0),4)," ",INDEX(bureaux!$A:$H,MATCH($E825,bureaux!$A:$A,0),5))</f>
        <v>#N/A</v>
      </c>
      <c r="Q825" s="20" t="e">
        <f>INDEX(bureaux!$A:$G,MATCH($E825,bureaux!$A:$A,0),6)</f>
        <v>#N/A</v>
      </c>
      <c r="R825" s="20" t="e">
        <f>INDEX(bureaux!$A:$G,MATCH($E825,bureaux!$A:$A,0),7)</f>
        <v>#N/A</v>
      </c>
    </row>
    <row r="826" spans="1:18" x14ac:dyDescent="0.25">
      <c r="A826" s="20">
        <f>'Elegio-Electors'!C826</f>
        <v>0</v>
      </c>
      <c r="B826" s="20">
        <f>'Elegio-Electors'!B826</f>
        <v>0</v>
      </c>
      <c r="C826" s="91">
        <f>IF(Procédure!$C$33=2,'Elegio-Electors'!D826,Procédure!$C$33)</f>
        <v>0</v>
      </c>
      <c r="D826" s="20">
        <f>'Elegio-Electors'!E826</f>
        <v>0</v>
      </c>
      <c r="E826" s="91" t="str">
        <f>IF(LEFT(RIGHT('Elegio-Electors'!L826,2),1)="C",'Elegio-Electors'!L826,IF(LEFT(RIGHT('Elegio-Electors'!M826,2),1)="C",'Elegio-Electors'!M826,""))</f>
        <v/>
      </c>
      <c r="F826" s="91" t="str">
        <f>IF(LEFT(RIGHT('Elegio-Electors'!L826,2),1)="O",'Elegio-Electors'!L826,IF(LEFT(RIGHT('Elegio-Electors'!M826,2),1)="O",'Elegio-Electors'!M826,""))</f>
        <v/>
      </c>
      <c r="G826" s="91" t="s">
        <v>166</v>
      </c>
      <c r="H826" s="91" t="s">
        <v>167</v>
      </c>
      <c r="I826" s="20" t="e">
        <f t="shared" si="60"/>
        <v>#N/A</v>
      </c>
      <c r="J826" s="20" t="e">
        <f t="shared" si="61"/>
        <v>#N/A</v>
      </c>
      <c r="K826" s="91" t="e">
        <f>INDEX(bureaux!$A:$I,MATCH($E826,bureaux!$A:$A,0),9)</f>
        <v>#N/A</v>
      </c>
      <c r="L826" s="91" t="e">
        <f t="shared" si="62"/>
        <v>#N/A</v>
      </c>
      <c r="M826" s="91" t="e">
        <f t="shared" si="63"/>
        <v>#N/A</v>
      </c>
      <c r="N826" s="20" t="e">
        <f t="shared" si="64"/>
        <v>#N/A</v>
      </c>
      <c r="O826" s="20" t="e">
        <f>INDEX(bureaux!$A:$H,MATCH($E826,bureaux!$A:$A,0),8)</f>
        <v>#N/A</v>
      </c>
      <c r="P826" s="91" t="e">
        <f>_xlfn.CONCAT(INDEX(bureaux!$A:$H,MATCH($E826,bureaux!$A:$A,0),4)," ",INDEX(bureaux!$A:$H,MATCH($E826,bureaux!$A:$A,0),5))</f>
        <v>#N/A</v>
      </c>
      <c r="Q826" s="20" t="e">
        <f>INDEX(bureaux!$A:$G,MATCH($E826,bureaux!$A:$A,0),6)</f>
        <v>#N/A</v>
      </c>
      <c r="R826" s="20" t="e">
        <f>INDEX(bureaux!$A:$G,MATCH($E826,bureaux!$A:$A,0),7)</f>
        <v>#N/A</v>
      </c>
    </row>
    <row r="827" spans="1:18" x14ac:dyDescent="0.25">
      <c r="A827" s="20">
        <f>'Elegio-Electors'!C827</f>
        <v>0</v>
      </c>
      <c r="B827" s="20">
        <f>'Elegio-Electors'!B827</f>
        <v>0</v>
      </c>
      <c r="C827" s="91">
        <f>IF(Procédure!$C$33=2,'Elegio-Electors'!D827,Procédure!$C$33)</f>
        <v>0</v>
      </c>
      <c r="D827" s="20">
        <f>'Elegio-Electors'!E827</f>
        <v>0</v>
      </c>
      <c r="E827" s="91" t="str">
        <f>IF(LEFT(RIGHT('Elegio-Electors'!L827,2),1)="C",'Elegio-Electors'!L827,IF(LEFT(RIGHT('Elegio-Electors'!M827,2),1)="C",'Elegio-Electors'!M827,""))</f>
        <v/>
      </c>
      <c r="F827" s="91" t="str">
        <f>IF(LEFT(RIGHT('Elegio-Electors'!L827,2),1)="O",'Elegio-Electors'!L827,IF(LEFT(RIGHT('Elegio-Electors'!M827,2),1)="O",'Elegio-Electors'!M827,""))</f>
        <v/>
      </c>
      <c r="G827" s="91" t="s">
        <v>166</v>
      </c>
      <c r="H827" s="91" t="s">
        <v>167</v>
      </c>
      <c r="I827" s="20" t="e">
        <f t="shared" si="60"/>
        <v>#N/A</v>
      </c>
      <c r="J827" s="20" t="e">
        <f t="shared" si="61"/>
        <v>#N/A</v>
      </c>
      <c r="K827" s="91" t="e">
        <f>INDEX(bureaux!$A:$I,MATCH($E827,bureaux!$A:$A,0),9)</f>
        <v>#N/A</v>
      </c>
      <c r="L827" s="91" t="e">
        <f t="shared" si="62"/>
        <v>#N/A</v>
      </c>
      <c r="M827" s="91" t="e">
        <f t="shared" si="63"/>
        <v>#N/A</v>
      </c>
      <c r="N827" s="20" t="e">
        <f t="shared" si="64"/>
        <v>#N/A</v>
      </c>
      <c r="O827" s="20" t="e">
        <f>INDEX(bureaux!$A:$H,MATCH($E827,bureaux!$A:$A,0),8)</f>
        <v>#N/A</v>
      </c>
      <c r="P827" s="91" t="e">
        <f>_xlfn.CONCAT(INDEX(bureaux!$A:$H,MATCH($E827,bureaux!$A:$A,0),4)," ",INDEX(bureaux!$A:$H,MATCH($E827,bureaux!$A:$A,0),5))</f>
        <v>#N/A</v>
      </c>
      <c r="Q827" s="20" t="e">
        <f>INDEX(bureaux!$A:$G,MATCH($E827,bureaux!$A:$A,0),6)</f>
        <v>#N/A</v>
      </c>
      <c r="R827" s="20" t="e">
        <f>INDEX(bureaux!$A:$G,MATCH($E827,bureaux!$A:$A,0),7)</f>
        <v>#N/A</v>
      </c>
    </row>
    <row r="828" spans="1:18" x14ac:dyDescent="0.25">
      <c r="A828" s="20">
        <f>'Elegio-Electors'!C828</f>
        <v>0</v>
      </c>
      <c r="B828" s="20">
        <f>'Elegio-Electors'!B828</f>
        <v>0</v>
      </c>
      <c r="C828" s="91">
        <f>IF(Procédure!$C$33=2,'Elegio-Electors'!D828,Procédure!$C$33)</f>
        <v>0</v>
      </c>
      <c r="D828" s="20">
        <f>'Elegio-Electors'!E828</f>
        <v>0</v>
      </c>
      <c r="E828" s="91" t="str">
        <f>IF(LEFT(RIGHT('Elegio-Electors'!L828,2),1)="C",'Elegio-Electors'!L828,IF(LEFT(RIGHT('Elegio-Electors'!M828,2),1)="C",'Elegio-Electors'!M828,""))</f>
        <v/>
      </c>
      <c r="F828" s="91" t="str">
        <f>IF(LEFT(RIGHT('Elegio-Electors'!L828,2),1)="O",'Elegio-Electors'!L828,IF(LEFT(RIGHT('Elegio-Electors'!M828,2),1)="O",'Elegio-Electors'!M828,""))</f>
        <v/>
      </c>
      <c r="G828" s="91" t="s">
        <v>166</v>
      </c>
      <c r="H828" s="91" t="s">
        <v>167</v>
      </c>
      <c r="I828" s="20" t="e">
        <f t="shared" si="60"/>
        <v>#N/A</v>
      </c>
      <c r="J828" s="20" t="e">
        <f t="shared" si="61"/>
        <v>#N/A</v>
      </c>
      <c r="K828" s="91" t="e">
        <f>INDEX(bureaux!$A:$I,MATCH($E828,bureaux!$A:$A,0),9)</f>
        <v>#N/A</v>
      </c>
      <c r="L828" s="91" t="e">
        <f t="shared" si="62"/>
        <v>#N/A</v>
      </c>
      <c r="M828" s="91" t="e">
        <f t="shared" si="63"/>
        <v>#N/A</v>
      </c>
      <c r="N828" s="20" t="e">
        <f t="shared" si="64"/>
        <v>#N/A</v>
      </c>
      <c r="O828" s="20" t="e">
        <f>INDEX(bureaux!$A:$H,MATCH($E828,bureaux!$A:$A,0),8)</f>
        <v>#N/A</v>
      </c>
      <c r="P828" s="91" t="e">
        <f>_xlfn.CONCAT(INDEX(bureaux!$A:$H,MATCH($E828,bureaux!$A:$A,0),4)," ",INDEX(bureaux!$A:$H,MATCH($E828,bureaux!$A:$A,0),5))</f>
        <v>#N/A</v>
      </c>
      <c r="Q828" s="20" t="e">
        <f>INDEX(bureaux!$A:$G,MATCH($E828,bureaux!$A:$A,0),6)</f>
        <v>#N/A</v>
      </c>
      <c r="R828" s="20" t="e">
        <f>INDEX(bureaux!$A:$G,MATCH($E828,bureaux!$A:$A,0),7)</f>
        <v>#N/A</v>
      </c>
    </row>
    <row r="829" spans="1:18" x14ac:dyDescent="0.25">
      <c r="A829" s="20">
        <f>'Elegio-Electors'!C829</f>
        <v>0</v>
      </c>
      <c r="B829" s="20">
        <f>'Elegio-Electors'!B829</f>
        <v>0</v>
      </c>
      <c r="C829" s="91">
        <f>IF(Procédure!$C$33=2,'Elegio-Electors'!D829,Procédure!$C$33)</f>
        <v>0</v>
      </c>
      <c r="D829" s="20">
        <f>'Elegio-Electors'!E829</f>
        <v>0</v>
      </c>
      <c r="E829" s="91" t="str">
        <f>IF(LEFT(RIGHT('Elegio-Electors'!L829,2),1)="C",'Elegio-Electors'!L829,IF(LEFT(RIGHT('Elegio-Electors'!M829,2),1)="C",'Elegio-Electors'!M829,""))</f>
        <v/>
      </c>
      <c r="F829" s="91" t="str">
        <f>IF(LEFT(RIGHT('Elegio-Electors'!L829,2),1)="O",'Elegio-Electors'!L829,IF(LEFT(RIGHT('Elegio-Electors'!M829,2),1)="O",'Elegio-Electors'!M829,""))</f>
        <v/>
      </c>
      <c r="G829" s="91" t="s">
        <v>166</v>
      </c>
      <c r="H829" s="91" t="s">
        <v>167</v>
      </c>
      <c r="I829" s="20" t="e">
        <f t="shared" si="60"/>
        <v>#N/A</v>
      </c>
      <c r="J829" s="20" t="e">
        <f t="shared" si="61"/>
        <v>#N/A</v>
      </c>
      <c r="K829" s="91" t="e">
        <f>INDEX(bureaux!$A:$I,MATCH($E829,bureaux!$A:$A,0),9)</f>
        <v>#N/A</v>
      </c>
      <c r="L829" s="91" t="e">
        <f t="shared" si="62"/>
        <v>#N/A</v>
      </c>
      <c r="M829" s="91" t="e">
        <f t="shared" si="63"/>
        <v>#N/A</v>
      </c>
      <c r="N829" s="20" t="e">
        <f t="shared" si="64"/>
        <v>#N/A</v>
      </c>
      <c r="O829" s="20" t="e">
        <f>INDEX(bureaux!$A:$H,MATCH($E829,bureaux!$A:$A,0),8)</f>
        <v>#N/A</v>
      </c>
      <c r="P829" s="91" t="e">
        <f>_xlfn.CONCAT(INDEX(bureaux!$A:$H,MATCH($E829,bureaux!$A:$A,0),4)," ",INDEX(bureaux!$A:$H,MATCH($E829,bureaux!$A:$A,0),5))</f>
        <v>#N/A</v>
      </c>
      <c r="Q829" s="20" t="e">
        <f>INDEX(bureaux!$A:$G,MATCH($E829,bureaux!$A:$A,0),6)</f>
        <v>#N/A</v>
      </c>
      <c r="R829" s="20" t="e">
        <f>INDEX(bureaux!$A:$G,MATCH($E829,bureaux!$A:$A,0),7)</f>
        <v>#N/A</v>
      </c>
    </row>
    <row r="830" spans="1:18" x14ac:dyDescent="0.25">
      <c r="A830" s="20">
        <f>'Elegio-Electors'!C830</f>
        <v>0</v>
      </c>
      <c r="B830" s="20">
        <f>'Elegio-Electors'!B830</f>
        <v>0</v>
      </c>
      <c r="C830" s="91">
        <f>IF(Procédure!$C$33=2,'Elegio-Electors'!D830,Procédure!$C$33)</f>
        <v>0</v>
      </c>
      <c r="D830" s="20">
        <f>'Elegio-Electors'!E830</f>
        <v>0</v>
      </c>
      <c r="E830" s="91" t="str">
        <f>IF(LEFT(RIGHT('Elegio-Electors'!L830,2),1)="C",'Elegio-Electors'!L830,IF(LEFT(RIGHT('Elegio-Electors'!M830,2),1)="C",'Elegio-Electors'!M830,""))</f>
        <v/>
      </c>
      <c r="F830" s="91" t="str">
        <f>IF(LEFT(RIGHT('Elegio-Electors'!L830,2),1)="O",'Elegio-Electors'!L830,IF(LEFT(RIGHT('Elegio-Electors'!M830,2),1)="O",'Elegio-Electors'!M830,""))</f>
        <v/>
      </c>
      <c r="G830" s="91" t="s">
        <v>166</v>
      </c>
      <c r="H830" s="91" t="s">
        <v>167</v>
      </c>
      <c r="I830" s="20" t="e">
        <f t="shared" si="60"/>
        <v>#N/A</v>
      </c>
      <c r="J830" s="20" t="e">
        <f t="shared" si="61"/>
        <v>#N/A</v>
      </c>
      <c r="K830" s="91" t="e">
        <f>INDEX(bureaux!$A:$I,MATCH($E830,bureaux!$A:$A,0),9)</f>
        <v>#N/A</v>
      </c>
      <c r="L830" s="91" t="e">
        <f t="shared" si="62"/>
        <v>#N/A</v>
      </c>
      <c r="M830" s="91" t="e">
        <f t="shared" si="63"/>
        <v>#N/A</v>
      </c>
      <c r="N830" s="20" t="e">
        <f t="shared" si="64"/>
        <v>#N/A</v>
      </c>
      <c r="O830" s="20" t="e">
        <f>INDEX(bureaux!$A:$H,MATCH($E830,bureaux!$A:$A,0),8)</f>
        <v>#N/A</v>
      </c>
      <c r="P830" s="91" t="e">
        <f>_xlfn.CONCAT(INDEX(bureaux!$A:$H,MATCH($E830,bureaux!$A:$A,0),4)," ",INDEX(bureaux!$A:$H,MATCH($E830,bureaux!$A:$A,0),5))</f>
        <v>#N/A</v>
      </c>
      <c r="Q830" s="20" t="e">
        <f>INDEX(bureaux!$A:$G,MATCH($E830,bureaux!$A:$A,0),6)</f>
        <v>#N/A</v>
      </c>
      <c r="R830" s="20" t="e">
        <f>INDEX(bureaux!$A:$G,MATCH($E830,bureaux!$A:$A,0),7)</f>
        <v>#N/A</v>
      </c>
    </row>
    <row r="831" spans="1:18" x14ac:dyDescent="0.25">
      <c r="A831" s="20">
        <f>'Elegio-Electors'!C831</f>
        <v>0</v>
      </c>
      <c r="B831" s="20">
        <f>'Elegio-Electors'!B831</f>
        <v>0</v>
      </c>
      <c r="C831" s="91">
        <f>IF(Procédure!$C$33=2,'Elegio-Electors'!D831,Procédure!$C$33)</f>
        <v>0</v>
      </c>
      <c r="D831" s="20">
        <f>'Elegio-Electors'!E831</f>
        <v>0</v>
      </c>
      <c r="E831" s="91" t="str">
        <f>IF(LEFT(RIGHT('Elegio-Electors'!L831,2),1)="C",'Elegio-Electors'!L831,IF(LEFT(RIGHT('Elegio-Electors'!M831,2),1)="C",'Elegio-Electors'!M831,""))</f>
        <v/>
      </c>
      <c r="F831" s="91" t="str">
        <f>IF(LEFT(RIGHT('Elegio-Electors'!L831,2),1)="O",'Elegio-Electors'!L831,IF(LEFT(RIGHT('Elegio-Electors'!M831,2),1)="O",'Elegio-Electors'!M831,""))</f>
        <v/>
      </c>
      <c r="G831" s="91" t="s">
        <v>166</v>
      </c>
      <c r="H831" s="91" t="s">
        <v>167</v>
      </c>
      <c r="I831" s="20" t="e">
        <f t="shared" si="60"/>
        <v>#N/A</v>
      </c>
      <c r="J831" s="20" t="e">
        <f t="shared" si="61"/>
        <v>#N/A</v>
      </c>
      <c r="K831" s="91" t="e">
        <f>INDEX(bureaux!$A:$I,MATCH($E831,bureaux!$A:$A,0),9)</f>
        <v>#N/A</v>
      </c>
      <c r="L831" s="91" t="e">
        <f t="shared" si="62"/>
        <v>#N/A</v>
      </c>
      <c r="M831" s="91" t="e">
        <f t="shared" si="63"/>
        <v>#N/A</v>
      </c>
      <c r="N831" s="20" t="e">
        <f t="shared" si="64"/>
        <v>#N/A</v>
      </c>
      <c r="O831" s="20" t="e">
        <f>INDEX(bureaux!$A:$H,MATCH($E831,bureaux!$A:$A,0),8)</f>
        <v>#N/A</v>
      </c>
      <c r="P831" s="91" t="e">
        <f>_xlfn.CONCAT(INDEX(bureaux!$A:$H,MATCH($E831,bureaux!$A:$A,0),4)," ",INDEX(bureaux!$A:$H,MATCH($E831,bureaux!$A:$A,0),5))</f>
        <v>#N/A</v>
      </c>
      <c r="Q831" s="20" t="e">
        <f>INDEX(bureaux!$A:$G,MATCH($E831,bureaux!$A:$A,0),6)</f>
        <v>#N/A</v>
      </c>
      <c r="R831" s="20" t="e">
        <f>INDEX(bureaux!$A:$G,MATCH($E831,bureaux!$A:$A,0),7)</f>
        <v>#N/A</v>
      </c>
    </row>
    <row r="832" spans="1:18" x14ac:dyDescent="0.25">
      <c r="A832" s="20">
        <f>'Elegio-Electors'!C832</f>
        <v>0</v>
      </c>
      <c r="B832" s="20">
        <f>'Elegio-Electors'!B832</f>
        <v>0</v>
      </c>
      <c r="C832" s="91">
        <f>IF(Procédure!$C$33=2,'Elegio-Electors'!D832,Procédure!$C$33)</f>
        <v>0</v>
      </c>
      <c r="D832" s="20">
        <f>'Elegio-Electors'!E832</f>
        <v>0</v>
      </c>
      <c r="E832" s="91" t="str">
        <f>IF(LEFT(RIGHT('Elegio-Electors'!L832,2),1)="C",'Elegio-Electors'!L832,IF(LEFT(RIGHT('Elegio-Electors'!M832,2),1)="C",'Elegio-Electors'!M832,""))</f>
        <v/>
      </c>
      <c r="F832" s="91" t="str">
        <f>IF(LEFT(RIGHT('Elegio-Electors'!L832,2),1)="O",'Elegio-Electors'!L832,IF(LEFT(RIGHT('Elegio-Electors'!M832,2),1)="O",'Elegio-Electors'!M832,""))</f>
        <v/>
      </c>
      <c r="G832" s="91" t="s">
        <v>166</v>
      </c>
      <c r="H832" s="91" t="s">
        <v>167</v>
      </c>
      <c r="I832" s="20" t="e">
        <f t="shared" si="60"/>
        <v>#N/A</v>
      </c>
      <c r="J832" s="20" t="e">
        <f t="shared" si="61"/>
        <v>#N/A</v>
      </c>
      <c r="K832" s="91" t="e">
        <f>INDEX(bureaux!$A:$I,MATCH($E832,bureaux!$A:$A,0),9)</f>
        <v>#N/A</v>
      </c>
      <c r="L832" s="91" t="e">
        <f t="shared" si="62"/>
        <v>#N/A</v>
      </c>
      <c r="M832" s="91" t="e">
        <f t="shared" si="63"/>
        <v>#N/A</v>
      </c>
      <c r="N832" s="20" t="e">
        <f t="shared" si="64"/>
        <v>#N/A</v>
      </c>
      <c r="O832" s="20" t="e">
        <f>INDEX(bureaux!$A:$H,MATCH($E832,bureaux!$A:$A,0),8)</f>
        <v>#N/A</v>
      </c>
      <c r="P832" s="91" t="e">
        <f>_xlfn.CONCAT(INDEX(bureaux!$A:$H,MATCH($E832,bureaux!$A:$A,0),4)," ",INDEX(bureaux!$A:$H,MATCH($E832,bureaux!$A:$A,0),5))</f>
        <v>#N/A</v>
      </c>
      <c r="Q832" s="20" t="e">
        <f>INDEX(bureaux!$A:$G,MATCH($E832,bureaux!$A:$A,0),6)</f>
        <v>#N/A</v>
      </c>
      <c r="R832" s="20" t="e">
        <f>INDEX(bureaux!$A:$G,MATCH($E832,bureaux!$A:$A,0),7)</f>
        <v>#N/A</v>
      </c>
    </row>
    <row r="833" spans="1:18" x14ac:dyDescent="0.25">
      <c r="A833" s="20">
        <f>'Elegio-Electors'!C833</f>
        <v>0</v>
      </c>
      <c r="B833" s="20">
        <f>'Elegio-Electors'!B833</f>
        <v>0</v>
      </c>
      <c r="C833" s="91">
        <f>IF(Procédure!$C$33=2,'Elegio-Electors'!D833,Procédure!$C$33)</f>
        <v>0</v>
      </c>
      <c r="D833" s="20">
        <f>'Elegio-Electors'!E833</f>
        <v>0</v>
      </c>
      <c r="E833" s="91" t="str">
        <f>IF(LEFT(RIGHT('Elegio-Electors'!L833,2),1)="C",'Elegio-Electors'!L833,IF(LEFT(RIGHT('Elegio-Electors'!M833,2),1)="C",'Elegio-Electors'!M833,""))</f>
        <v/>
      </c>
      <c r="F833" s="91" t="str">
        <f>IF(LEFT(RIGHT('Elegio-Electors'!L833,2),1)="O",'Elegio-Electors'!L833,IF(LEFT(RIGHT('Elegio-Electors'!M833,2),1)="O",'Elegio-Electors'!M833,""))</f>
        <v/>
      </c>
      <c r="G833" s="91" t="s">
        <v>166</v>
      </c>
      <c r="H833" s="91" t="s">
        <v>167</v>
      </c>
      <c r="I833" s="20" t="e">
        <f t="shared" si="60"/>
        <v>#N/A</v>
      </c>
      <c r="J833" s="20" t="e">
        <f t="shared" si="61"/>
        <v>#N/A</v>
      </c>
      <c r="K833" s="91" t="e">
        <f>INDEX(bureaux!$A:$I,MATCH($E833,bureaux!$A:$A,0),9)</f>
        <v>#N/A</v>
      </c>
      <c r="L833" s="91" t="e">
        <f t="shared" si="62"/>
        <v>#N/A</v>
      </c>
      <c r="M833" s="91" t="e">
        <f t="shared" si="63"/>
        <v>#N/A</v>
      </c>
      <c r="N833" s="20" t="e">
        <f t="shared" si="64"/>
        <v>#N/A</v>
      </c>
      <c r="O833" s="20" t="e">
        <f>INDEX(bureaux!$A:$H,MATCH($E833,bureaux!$A:$A,0),8)</f>
        <v>#N/A</v>
      </c>
      <c r="P833" s="91" t="e">
        <f>_xlfn.CONCAT(INDEX(bureaux!$A:$H,MATCH($E833,bureaux!$A:$A,0),4)," ",INDEX(bureaux!$A:$H,MATCH($E833,bureaux!$A:$A,0),5))</f>
        <v>#N/A</v>
      </c>
      <c r="Q833" s="20" t="e">
        <f>INDEX(bureaux!$A:$G,MATCH($E833,bureaux!$A:$A,0),6)</f>
        <v>#N/A</v>
      </c>
      <c r="R833" s="20" t="e">
        <f>INDEX(bureaux!$A:$G,MATCH($E833,bureaux!$A:$A,0),7)</f>
        <v>#N/A</v>
      </c>
    </row>
    <row r="834" spans="1:18" x14ac:dyDescent="0.25">
      <c r="A834" s="20">
        <f>'Elegio-Electors'!C834</f>
        <v>0</v>
      </c>
      <c r="B834" s="20">
        <f>'Elegio-Electors'!B834</f>
        <v>0</v>
      </c>
      <c r="C834" s="91">
        <f>IF(Procédure!$C$33=2,'Elegio-Electors'!D834,Procédure!$C$33)</f>
        <v>0</v>
      </c>
      <c r="D834" s="20">
        <f>'Elegio-Electors'!E834</f>
        <v>0</v>
      </c>
      <c r="E834" s="91" t="str">
        <f>IF(LEFT(RIGHT('Elegio-Electors'!L834,2),1)="C",'Elegio-Electors'!L834,IF(LEFT(RIGHT('Elegio-Electors'!M834,2),1)="C",'Elegio-Electors'!M834,""))</f>
        <v/>
      </c>
      <c r="F834" s="91" t="str">
        <f>IF(LEFT(RIGHT('Elegio-Electors'!L834,2),1)="O",'Elegio-Electors'!L834,IF(LEFT(RIGHT('Elegio-Electors'!M834,2),1)="O",'Elegio-Electors'!M834,""))</f>
        <v/>
      </c>
      <c r="G834" s="91" t="s">
        <v>166</v>
      </c>
      <c r="H834" s="91" t="s">
        <v>167</v>
      </c>
      <c r="I834" s="20" t="e">
        <f t="shared" si="60"/>
        <v>#N/A</v>
      </c>
      <c r="J834" s="20" t="e">
        <f t="shared" si="61"/>
        <v>#N/A</v>
      </c>
      <c r="K834" s="91" t="e">
        <f>INDEX(bureaux!$A:$I,MATCH($E834,bureaux!$A:$A,0),9)</f>
        <v>#N/A</v>
      </c>
      <c r="L834" s="91" t="e">
        <f t="shared" si="62"/>
        <v>#N/A</v>
      </c>
      <c r="M834" s="91" t="e">
        <f t="shared" si="63"/>
        <v>#N/A</v>
      </c>
      <c r="N834" s="20" t="e">
        <f t="shared" si="64"/>
        <v>#N/A</v>
      </c>
      <c r="O834" s="20" t="e">
        <f>INDEX(bureaux!$A:$H,MATCH($E834,bureaux!$A:$A,0),8)</f>
        <v>#N/A</v>
      </c>
      <c r="P834" s="91" t="e">
        <f>_xlfn.CONCAT(INDEX(bureaux!$A:$H,MATCH($E834,bureaux!$A:$A,0),4)," ",INDEX(bureaux!$A:$H,MATCH($E834,bureaux!$A:$A,0),5))</f>
        <v>#N/A</v>
      </c>
      <c r="Q834" s="20" t="e">
        <f>INDEX(bureaux!$A:$G,MATCH($E834,bureaux!$A:$A,0),6)</f>
        <v>#N/A</v>
      </c>
      <c r="R834" s="20" t="e">
        <f>INDEX(bureaux!$A:$G,MATCH($E834,bureaux!$A:$A,0),7)</f>
        <v>#N/A</v>
      </c>
    </row>
    <row r="835" spans="1:18" x14ac:dyDescent="0.25">
      <c r="A835" s="20">
        <f>'Elegio-Electors'!C835</f>
        <v>0</v>
      </c>
      <c r="B835" s="20">
        <f>'Elegio-Electors'!B835</f>
        <v>0</v>
      </c>
      <c r="C835" s="91">
        <f>IF(Procédure!$C$33=2,'Elegio-Electors'!D835,Procédure!$C$33)</f>
        <v>0</v>
      </c>
      <c r="D835" s="20">
        <f>'Elegio-Electors'!E835</f>
        <v>0</v>
      </c>
      <c r="E835" s="91" t="str">
        <f>IF(LEFT(RIGHT('Elegio-Electors'!L835,2),1)="C",'Elegio-Electors'!L835,IF(LEFT(RIGHT('Elegio-Electors'!M835,2),1)="C",'Elegio-Electors'!M835,""))</f>
        <v/>
      </c>
      <c r="F835" s="91" t="str">
        <f>IF(LEFT(RIGHT('Elegio-Electors'!L835,2),1)="O",'Elegio-Electors'!L835,IF(LEFT(RIGHT('Elegio-Electors'!M835,2),1)="O",'Elegio-Electors'!M835,""))</f>
        <v/>
      </c>
      <c r="G835" s="91" t="s">
        <v>166</v>
      </c>
      <c r="H835" s="91" t="s">
        <v>167</v>
      </c>
      <c r="I835" s="20" t="e">
        <f t="shared" ref="I835:I898" si="65">_xlfn.SWITCH(RIGHT(E835,1),"B","bedienden","A","arbeiders","J","jongeren","K","kader")</f>
        <v>#N/A</v>
      </c>
      <c r="J835" s="20" t="e">
        <f t="shared" ref="J835:J898" si="66">_xlfn.SWITCH(RIGHT(E835,1),"B","employés","A","ouvriers","J","jeunes","K","cadre")</f>
        <v>#N/A</v>
      </c>
      <c r="K835" s="91" t="e">
        <f>INDEX(bureaux!$A:$I,MATCH($E835,bureaux!$A:$A,0),9)</f>
        <v>#N/A</v>
      </c>
      <c r="L835" s="91" t="e">
        <f t="shared" ref="L835:L898" si="67">_xlfn.CONCAT(G835," ",K835," CPBW ",I835)</f>
        <v>#N/A</v>
      </c>
      <c r="M835" s="91" t="e">
        <f t="shared" ref="M835:M898" si="68">_xlfn.CONCAT(H835," ",K835," CPPT ",J835)</f>
        <v>#N/A</v>
      </c>
      <c r="N835" s="20" t="e">
        <f t="shared" ref="N835:N898" si="69">IF(C835="NL",L835,M835)</f>
        <v>#N/A</v>
      </c>
      <c r="O835" s="20" t="e">
        <f>INDEX(bureaux!$A:$H,MATCH($E835,bureaux!$A:$A,0),8)</f>
        <v>#N/A</v>
      </c>
      <c r="P835" s="91" t="e">
        <f>_xlfn.CONCAT(INDEX(bureaux!$A:$H,MATCH($E835,bureaux!$A:$A,0),4)," ",INDEX(bureaux!$A:$H,MATCH($E835,bureaux!$A:$A,0),5))</f>
        <v>#N/A</v>
      </c>
      <c r="Q835" s="20" t="e">
        <f>INDEX(bureaux!$A:$G,MATCH($E835,bureaux!$A:$A,0),6)</f>
        <v>#N/A</v>
      </c>
      <c r="R835" s="20" t="e">
        <f>INDEX(bureaux!$A:$G,MATCH($E835,bureaux!$A:$A,0),7)</f>
        <v>#N/A</v>
      </c>
    </row>
    <row r="836" spans="1:18" x14ac:dyDescent="0.25">
      <c r="A836" s="20">
        <f>'Elegio-Electors'!C836</f>
        <v>0</v>
      </c>
      <c r="B836" s="20">
        <f>'Elegio-Electors'!B836</f>
        <v>0</v>
      </c>
      <c r="C836" s="91">
        <f>IF(Procédure!$C$33=2,'Elegio-Electors'!D836,Procédure!$C$33)</f>
        <v>0</v>
      </c>
      <c r="D836" s="20">
        <f>'Elegio-Electors'!E836</f>
        <v>0</v>
      </c>
      <c r="E836" s="91" t="str">
        <f>IF(LEFT(RIGHT('Elegio-Electors'!L836,2),1)="C",'Elegio-Electors'!L836,IF(LEFT(RIGHT('Elegio-Electors'!M836,2),1)="C",'Elegio-Electors'!M836,""))</f>
        <v/>
      </c>
      <c r="F836" s="91" t="str">
        <f>IF(LEFT(RIGHT('Elegio-Electors'!L836,2),1)="O",'Elegio-Electors'!L836,IF(LEFT(RIGHT('Elegio-Electors'!M836,2),1)="O",'Elegio-Electors'!M836,""))</f>
        <v/>
      </c>
      <c r="G836" s="91" t="s">
        <v>166</v>
      </c>
      <c r="H836" s="91" t="s">
        <v>167</v>
      </c>
      <c r="I836" s="20" t="e">
        <f t="shared" si="65"/>
        <v>#N/A</v>
      </c>
      <c r="J836" s="20" t="e">
        <f t="shared" si="66"/>
        <v>#N/A</v>
      </c>
      <c r="K836" s="91" t="e">
        <f>INDEX(bureaux!$A:$I,MATCH($E836,bureaux!$A:$A,0),9)</f>
        <v>#N/A</v>
      </c>
      <c r="L836" s="91" t="e">
        <f t="shared" si="67"/>
        <v>#N/A</v>
      </c>
      <c r="M836" s="91" t="e">
        <f t="shared" si="68"/>
        <v>#N/A</v>
      </c>
      <c r="N836" s="20" t="e">
        <f t="shared" si="69"/>
        <v>#N/A</v>
      </c>
      <c r="O836" s="20" t="e">
        <f>INDEX(bureaux!$A:$H,MATCH($E836,bureaux!$A:$A,0),8)</f>
        <v>#N/A</v>
      </c>
      <c r="P836" s="91" t="e">
        <f>_xlfn.CONCAT(INDEX(bureaux!$A:$H,MATCH($E836,bureaux!$A:$A,0),4)," ",INDEX(bureaux!$A:$H,MATCH($E836,bureaux!$A:$A,0),5))</f>
        <v>#N/A</v>
      </c>
      <c r="Q836" s="20" t="e">
        <f>INDEX(bureaux!$A:$G,MATCH($E836,bureaux!$A:$A,0),6)</f>
        <v>#N/A</v>
      </c>
      <c r="R836" s="20" t="e">
        <f>INDEX(bureaux!$A:$G,MATCH($E836,bureaux!$A:$A,0),7)</f>
        <v>#N/A</v>
      </c>
    </row>
    <row r="837" spans="1:18" x14ac:dyDescent="0.25">
      <c r="A837" s="20">
        <f>'Elegio-Electors'!C837</f>
        <v>0</v>
      </c>
      <c r="B837" s="20">
        <f>'Elegio-Electors'!B837</f>
        <v>0</v>
      </c>
      <c r="C837" s="91">
        <f>IF(Procédure!$C$33=2,'Elegio-Electors'!D837,Procédure!$C$33)</f>
        <v>0</v>
      </c>
      <c r="D837" s="20">
        <f>'Elegio-Electors'!E837</f>
        <v>0</v>
      </c>
      <c r="E837" s="91" t="str">
        <f>IF(LEFT(RIGHT('Elegio-Electors'!L837,2),1)="C",'Elegio-Electors'!L837,IF(LEFT(RIGHT('Elegio-Electors'!M837,2),1)="C",'Elegio-Electors'!M837,""))</f>
        <v/>
      </c>
      <c r="F837" s="91" t="str">
        <f>IF(LEFT(RIGHT('Elegio-Electors'!L837,2),1)="O",'Elegio-Electors'!L837,IF(LEFT(RIGHT('Elegio-Electors'!M837,2),1)="O",'Elegio-Electors'!M837,""))</f>
        <v/>
      </c>
      <c r="G837" s="91" t="s">
        <v>166</v>
      </c>
      <c r="H837" s="91" t="s">
        <v>167</v>
      </c>
      <c r="I837" s="20" t="e">
        <f t="shared" si="65"/>
        <v>#N/A</v>
      </c>
      <c r="J837" s="20" t="e">
        <f t="shared" si="66"/>
        <v>#N/A</v>
      </c>
      <c r="K837" s="91" t="e">
        <f>INDEX(bureaux!$A:$I,MATCH($E837,bureaux!$A:$A,0),9)</f>
        <v>#N/A</v>
      </c>
      <c r="L837" s="91" t="e">
        <f t="shared" si="67"/>
        <v>#N/A</v>
      </c>
      <c r="M837" s="91" t="e">
        <f t="shared" si="68"/>
        <v>#N/A</v>
      </c>
      <c r="N837" s="20" t="e">
        <f t="shared" si="69"/>
        <v>#N/A</v>
      </c>
      <c r="O837" s="20" t="e">
        <f>INDEX(bureaux!$A:$H,MATCH($E837,bureaux!$A:$A,0),8)</f>
        <v>#N/A</v>
      </c>
      <c r="P837" s="91" t="e">
        <f>_xlfn.CONCAT(INDEX(bureaux!$A:$H,MATCH($E837,bureaux!$A:$A,0),4)," ",INDEX(bureaux!$A:$H,MATCH($E837,bureaux!$A:$A,0),5))</f>
        <v>#N/A</v>
      </c>
      <c r="Q837" s="20" t="e">
        <f>INDEX(bureaux!$A:$G,MATCH($E837,bureaux!$A:$A,0),6)</f>
        <v>#N/A</v>
      </c>
      <c r="R837" s="20" t="e">
        <f>INDEX(bureaux!$A:$G,MATCH($E837,bureaux!$A:$A,0),7)</f>
        <v>#N/A</v>
      </c>
    </row>
    <row r="838" spans="1:18" x14ac:dyDescent="0.25">
      <c r="A838" s="20">
        <f>'Elegio-Electors'!C838</f>
        <v>0</v>
      </c>
      <c r="B838" s="20">
        <f>'Elegio-Electors'!B838</f>
        <v>0</v>
      </c>
      <c r="C838" s="91">
        <f>IF(Procédure!$C$33=2,'Elegio-Electors'!D838,Procédure!$C$33)</f>
        <v>0</v>
      </c>
      <c r="D838" s="20">
        <f>'Elegio-Electors'!E838</f>
        <v>0</v>
      </c>
      <c r="E838" s="91" t="str">
        <f>IF(LEFT(RIGHT('Elegio-Electors'!L838,2),1)="C",'Elegio-Electors'!L838,IF(LEFT(RIGHT('Elegio-Electors'!M838,2),1)="C",'Elegio-Electors'!M838,""))</f>
        <v/>
      </c>
      <c r="F838" s="91" t="str">
        <f>IF(LEFT(RIGHT('Elegio-Electors'!L838,2),1)="O",'Elegio-Electors'!L838,IF(LEFT(RIGHT('Elegio-Electors'!M838,2),1)="O",'Elegio-Electors'!M838,""))</f>
        <v/>
      </c>
      <c r="G838" s="91" t="s">
        <v>166</v>
      </c>
      <c r="H838" s="91" t="s">
        <v>167</v>
      </c>
      <c r="I838" s="20" t="e">
        <f t="shared" si="65"/>
        <v>#N/A</v>
      </c>
      <c r="J838" s="20" t="e">
        <f t="shared" si="66"/>
        <v>#N/A</v>
      </c>
      <c r="K838" s="91" t="e">
        <f>INDEX(bureaux!$A:$I,MATCH($E838,bureaux!$A:$A,0),9)</f>
        <v>#N/A</v>
      </c>
      <c r="L838" s="91" t="e">
        <f t="shared" si="67"/>
        <v>#N/A</v>
      </c>
      <c r="M838" s="91" t="e">
        <f t="shared" si="68"/>
        <v>#N/A</v>
      </c>
      <c r="N838" s="20" t="e">
        <f t="shared" si="69"/>
        <v>#N/A</v>
      </c>
      <c r="O838" s="20" t="e">
        <f>INDEX(bureaux!$A:$H,MATCH($E838,bureaux!$A:$A,0),8)</f>
        <v>#N/A</v>
      </c>
      <c r="P838" s="91" t="e">
        <f>_xlfn.CONCAT(INDEX(bureaux!$A:$H,MATCH($E838,bureaux!$A:$A,0),4)," ",INDEX(bureaux!$A:$H,MATCH($E838,bureaux!$A:$A,0),5))</f>
        <v>#N/A</v>
      </c>
      <c r="Q838" s="20" t="e">
        <f>INDEX(bureaux!$A:$G,MATCH($E838,bureaux!$A:$A,0),6)</f>
        <v>#N/A</v>
      </c>
      <c r="R838" s="20" t="e">
        <f>INDEX(bureaux!$A:$G,MATCH($E838,bureaux!$A:$A,0),7)</f>
        <v>#N/A</v>
      </c>
    </row>
    <row r="839" spans="1:18" x14ac:dyDescent="0.25">
      <c r="A839" s="20">
        <f>'Elegio-Electors'!C839</f>
        <v>0</v>
      </c>
      <c r="B839" s="20">
        <f>'Elegio-Electors'!B839</f>
        <v>0</v>
      </c>
      <c r="C839" s="91">
        <f>IF(Procédure!$C$33=2,'Elegio-Electors'!D839,Procédure!$C$33)</f>
        <v>0</v>
      </c>
      <c r="D839" s="20">
        <f>'Elegio-Electors'!E839</f>
        <v>0</v>
      </c>
      <c r="E839" s="91" t="str">
        <f>IF(LEFT(RIGHT('Elegio-Electors'!L839,2),1)="C",'Elegio-Electors'!L839,IF(LEFT(RIGHT('Elegio-Electors'!M839,2),1)="C",'Elegio-Electors'!M839,""))</f>
        <v/>
      </c>
      <c r="F839" s="91" t="str">
        <f>IF(LEFT(RIGHT('Elegio-Electors'!L839,2),1)="O",'Elegio-Electors'!L839,IF(LEFT(RIGHT('Elegio-Electors'!M839,2),1)="O",'Elegio-Electors'!M839,""))</f>
        <v/>
      </c>
      <c r="G839" s="91" t="s">
        <v>166</v>
      </c>
      <c r="H839" s="91" t="s">
        <v>167</v>
      </c>
      <c r="I839" s="20" t="e">
        <f t="shared" si="65"/>
        <v>#N/A</v>
      </c>
      <c r="J839" s="20" t="e">
        <f t="shared" si="66"/>
        <v>#N/A</v>
      </c>
      <c r="K839" s="91" t="e">
        <f>INDEX(bureaux!$A:$I,MATCH($E839,bureaux!$A:$A,0),9)</f>
        <v>#N/A</v>
      </c>
      <c r="L839" s="91" t="e">
        <f t="shared" si="67"/>
        <v>#N/A</v>
      </c>
      <c r="M839" s="91" t="e">
        <f t="shared" si="68"/>
        <v>#N/A</v>
      </c>
      <c r="N839" s="20" t="e">
        <f t="shared" si="69"/>
        <v>#N/A</v>
      </c>
      <c r="O839" s="20" t="e">
        <f>INDEX(bureaux!$A:$H,MATCH($E839,bureaux!$A:$A,0),8)</f>
        <v>#N/A</v>
      </c>
      <c r="P839" s="91" t="e">
        <f>_xlfn.CONCAT(INDEX(bureaux!$A:$H,MATCH($E839,bureaux!$A:$A,0),4)," ",INDEX(bureaux!$A:$H,MATCH($E839,bureaux!$A:$A,0),5))</f>
        <v>#N/A</v>
      </c>
      <c r="Q839" s="20" t="e">
        <f>INDEX(bureaux!$A:$G,MATCH($E839,bureaux!$A:$A,0),6)</f>
        <v>#N/A</v>
      </c>
      <c r="R839" s="20" t="e">
        <f>INDEX(bureaux!$A:$G,MATCH($E839,bureaux!$A:$A,0),7)</f>
        <v>#N/A</v>
      </c>
    </row>
    <row r="840" spans="1:18" x14ac:dyDescent="0.25">
      <c r="A840" s="20">
        <f>'Elegio-Electors'!C840</f>
        <v>0</v>
      </c>
      <c r="B840" s="20">
        <f>'Elegio-Electors'!B840</f>
        <v>0</v>
      </c>
      <c r="C840" s="91">
        <f>IF(Procédure!$C$33=2,'Elegio-Electors'!D840,Procédure!$C$33)</f>
        <v>0</v>
      </c>
      <c r="D840" s="20">
        <f>'Elegio-Electors'!E840</f>
        <v>0</v>
      </c>
      <c r="E840" s="91" t="str">
        <f>IF(LEFT(RIGHT('Elegio-Electors'!L840,2),1)="C",'Elegio-Electors'!L840,IF(LEFT(RIGHT('Elegio-Electors'!M840,2),1)="C",'Elegio-Electors'!M840,""))</f>
        <v/>
      </c>
      <c r="F840" s="91" t="str">
        <f>IF(LEFT(RIGHT('Elegio-Electors'!L840,2),1)="O",'Elegio-Electors'!L840,IF(LEFT(RIGHT('Elegio-Electors'!M840,2),1)="O",'Elegio-Electors'!M840,""))</f>
        <v/>
      </c>
      <c r="G840" s="91" t="s">
        <v>166</v>
      </c>
      <c r="H840" s="91" t="s">
        <v>167</v>
      </c>
      <c r="I840" s="20" t="e">
        <f t="shared" si="65"/>
        <v>#N/A</v>
      </c>
      <c r="J840" s="20" t="e">
        <f t="shared" si="66"/>
        <v>#N/A</v>
      </c>
      <c r="K840" s="91" t="e">
        <f>INDEX(bureaux!$A:$I,MATCH($E840,bureaux!$A:$A,0),9)</f>
        <v>#N/A</v>
      </c>
      <c r="L840" s="91" t="e">
        <f t="shared" si="67"/>
        <v>#N/A</v>
      </c>
      <c r="M840" s="91" t="e">
        <f t="shared" si="68"/>
        <v>#N/A</v>
      </c>
      <c r="N840" s="20" t="e">
        <f t="shared" si="69"/>
        <v>#N/A</v>
      </c>
      <c r="O840" s="20" t="e">
        <f>INDEX(bureaux!$A:$H,MATCH($E840,bureaux!$A:$A,0),8)</f>
        <v>#N/A</v>
      </c>
      <c r="P840" s="91" t="e">
        <f>_xlfn.CONCAT(INDEX(bureaux!$A:$H,MATCH($E840,bureaux!$A:$A,0),4)," ",INDEX(bureaux!$A:$H,MATCH($E840,bureaux!$A:$A,0),5))</f>
        <v>#N/A</v>
      </c>
      <c r="Q840" s="20" t="e">
        <f>INDEX(bureaux!$A:$G,MATCH($E840,bureaux!$A:$A,0),6)</f>
        <v>#N/A</v>
      </c>
      <c r="R840" s="20" t="e">
        <f>INDEX(bureaux!$A:$G,MATCH($E840,bureaux!$A:$A,0),7)</f>
        <v>#N/A</v>
      </c>
    </row>
    <row r="841" spans="1:18" x14ac:dyDescent="0.25">
      <c r="A841" s="20">
        <f>'Elegio-Electors'!C841</f>
        <v>0</v>
      </c>
      <c r="B841" s="20">
        <f>'Elegio-Electors'!B841</f>
        <v>0</v>
      </c>
      <c r="C841" s="91">
        <f>IF(Procédure!$C$33=2,'Elegio-Electors'!D841,Procédure!$C$33)</f>
        <v>0</v>
      </c>
      <c r="D841" s="20">
        <f>'Elegio-Electors'!E841</f>
        <v>0</v>
      </c>
      <c r="E841" s="91" t="str">
        <f>IF(LEFT(RIGHT('Elegio-Electors'!L841,2),1)="C",'Elegio-Electors'!L841,IF(LEFT(RIGHT('Elegio-Electors'!M841,2),1)="C",'Elegio-Electors'!M841,""))</f>
        <v/>
      </c>
      <c r="F841" s="91" t="str">
        <f>IF(LEFT(RIGHT('Elegio-Electors'!L841,2),1)="O",'Elegio-Electors'!L841,IF(LEFT(RIGHT('Elegio-Electors'!M841,2),1)="O",'Elegio-Electors'!M841,""))</f>
        <v/>
      </c>
      <c r="G841" s="91" t="s">
        <v>166</v>
      </c>
      <c r="H841" s="91" t="s">
        <v>167</v>
      </c>
      <c r="I841" s="20" t="e">
        <f t="shared" si="65"/>
        <v>#N/A</v>
      </c>
      <c r="J841" s="20" t="e">
        <f t="shared" si="66"/>
        <v>#N/A</v>
      </c>
      <c r="K841" s="91" t="e">
        <f>INDEX(bureaux!$A:$I,MATCH($E841,bureaux!$A:$A,0),9)</f>
        <v>#N/A</v>
      </c>
      <c r="L841" s="91" t="e">
        <f t="shared" si="67"/>
        <v>#N/A</v>
      </c>
      <c r="M841" s="91" t="e">
        <f t="shared" si="68"/>
        <v>#N/A</v>
      </c>
      <c r="N841" s="20" t="e">
        <f t="shared" si="69"/>
        <v>#N/A</v>
      </c>
      <c r="O841" s="20" t="e">
        <f>INDEX(bureaux!$A:$H,MATCH($E841,bureaux!$A:$A,0),8)</f>
        <v>#N/A</v>
      </c>
      <c r="P841" s="91" t="e">
        <f>_xlfn.CONCAT(INDEX(bureaux!$A:$H,MATCH($E841,bureaux!$A:$A,0),4)," ",INDEX(bureaux!$A:$H,MATCH($E841,bureaux!$A:$A,0),5))</f>
        <v>#N/A</v>
      </c>
      <c r="Q841" s="20" t="e">
        <f>INDEX(bureaux!$A:$G,MATCH($E841,bureaux!$A:$A,0),6)</f>
        <v>#N/A</v>
      </c>
      <c r="R841" s="20" t="e">
        <f>INDEX(bureaux!$A:$G,MATCH($E841,bureaux!$A:$A,0),7)</f>
        <v>#N/A</v>
      </c>
    </row>
    <row r="842" spans="1:18" x14ac:dyDescent="0.25">
      <c r="A842" s="20">
        <f>'Elegio-Electors'!C842</f>
        <v>0</v>
      </c>
      <c r="B842" s="20">
        <f>'Elegio-Electors'!B842</f>
        <v>0</v>
      </c>
      <c r="C842" s="91">
        <f>IF(Procédure!$C$33=2,'Elegio-Electors'!D842,Procédure!$C$33)</f>
        <v>0</v>
      </c>
      <c r="D842" s="20">
        <f>'Elegio-Electors'!E842</f>
        <v>0</v>
      </c>
      <c r="E842" s="91" t="str">
        <f>IF(LEFT(RIGHT('Elegio-Electors'!L842,2),1)="C",'Elegio-Electors'!L842,IF(LEFT(RIGHT('Elegio-Electors'!M842,2),1)="C",'Elegio-Electors'!M842,""))</f>
        <v/>
      </c>
      <c r="F842" s="91" t="str">
        <f>IF(LEFT(RIGHT('Elegio-Electors'!L842,2),1)="O",'Elegio-Electors'!L842,IF(LEFT(RIGHT('Elegio-Electors'!M842,2),1)="O",'Elegio-Electors'!M842,""))</f>
        <v/>
      </c>
      <c r="G842" s="91" t="s">
        <v>166</v>
      </c>
      <c r="H842" s="91" t="s">
        <v>167</v>
      </c>
      <c r="I842" s="20" t="e">
        <f t="shared" si="65"/>
        <v>#N/A</v>
      </c>
      <c r="J842" s="20" t="e">
        <f t="shared" si="66"/>
        <v>#N/A</v>
      </c>
      <c r="K842" s="91" t="e">
        <f>INDEX(bureaux!$A:$I,MATCH($E842,bureaux!$A:$A,0),9)</f>
        <v>#N/A</v>
      </c>
      <c r="L842" s="91" t="e">
        <f t="shared" si="67"/>
        <v>#N/A</v>
      </c>
      <c r="M842" s="91" t="e">
        <f t="shared" si="68"/>
        <v>#N/A</v>
      </c>
      <c r="N842" s="20" t="e">
        <f t="shared" si="69"/>
        <v>#N/A</v>
      </c>
      <c r="O842" s="20" t="e">
        <f>INDEX(bureaux!$A:$H,MATCH($E842,bureaux!$A:$A,0),8)</f>
        <v>#N/A</v>
      </c>
      <c r="P842" s="91" t="e">
        <f>_xlfn.CONCAT(INDEX(bureaux!$A:$H,MATCH($E842,bureaux!$A:$A,0),4)," ",INDEX(bureaux!$A:$H,MATCH($E842,bureaux!$A:$A,0),5))</f>
        <v>#N/A</v>
      </c>
      <c r="Q842" s="20" t="e">
        <f>INDEX(bureaux!$A:$G,MATCH($E842,bureaux!$A:$A,0),6)</f>
        <v>#N/A</v>
      </c>
      <c r="R842" s="20" t="e">
        <f>INDEX(bureaux!$A:$G,MATCH($E842,bureaux!$A:$A,0),7)</f>
        <v>#N/A</v>
      </c>
    </row>
    <row r="843" spans="1:18" x14ac:dyDescent="0.25">
      <c r="A843" s="20">
        <f>'Elegio-Electors'!C843</f>
        <v>0</v>
      </c>
      <c r="B843" s="20">
        <f>'Elegio-Electors'!B843</f>
        <v>0</v>
      </c>
      <c r="C843" s="91">
        <f>IF(Procédure!$C$33=2,'Elegio-Electors'!D843,Procédure!$C$33)</f>
        <v>0</v>
      </c>
      <c r="D843" s="20">
        <f>'Elegio-Electors'!E843</f>
        <v>0</v>
      </c>
      <c r="E843" s="91" t="str">
        <f>IF(LEFT(RIGHT('Elegio-Electors'!L843,2),1)="C",'Elegio-Electors'!L843,IF(LEFT(RIGHT('Elegio-Electors'!M843,2),1)="C",'Elegio-Electors'!M843,""))</f>
        <v/>
      </c>
      <c r="F843" s="91" t="str">
        <f>IF(LEFT(RIGHT('Elegio-Electors'!L843,2),1)="O",'Elegio-Electors'!L843,IF(LEFT(RIGHT('Elegio-Electors'!M843,2),1)="O",'Elegio-Electors'!M843,""))</f>
        <v/>
      </c>
      <c r="G843" s="91" t="s">
        <v>166</v>
      </c>
      <c r="H843" s="91" t="s">
        <v>167</v>
      </c>
      <c r="I843" s="20" t="e">
        <f t="shared" si="65"/>
        <v>#N/A</v>
      </c>
      <c r="J843" s="20" t="e">
        <f t="shared" si="66"/>
        <v>#N/A</v>
      </c>
      <c r="K843" s="91" t="e">
        <f>INDEX(bureaux!$A:$I,MATCH($E843,bureaux!$A:$A,0),9)</f>
        <v>#N/A</v>
      </c>
      <c r="L843" s="91" t="e">
        <f t="shared" si="67"/>
        <v>#N/A</v>
      </c>
      <c r="M843" s="91" t="e">
        <f t="shared" si="68"/>
        <v>#N/A</v>
      </c>
      <c r="N843" s="20" t="e">
        <f t="shared" si="69"/>
        <v>#N/A</v>
      </c>
      <c r="O843" s="20" t="e">
        <f>INDEX(bureaux!$A:$H,MATCH($E843,bureaux!$A:$A,0),8)</f>
        <v>#N/A</v>
      </c>
      <c r="P843" s="91" t="e">
        <f>_xlfn.CONCAT(INDEX(bureaux!$A:$H,MATCH($E843,bureaux!$A:$A,0),4)," ",INDEX(bureaux!$A:$H,MATCH($E843,bureaux!$A:$A,0),5))</f>
        <v>#N/A</v>
      </c>
      <c r="Q843" s="20" t="e">
        <f>INDEX(bureaux!$A:$G,MATCH($E843,bureaux!$A:$A,0),6)</f>
        <v>#N/A</v>
      </c>
      <c r="R843" s="20" t="e">
        <f>INDEX(bureaux!$A:$G,MATCH($E843,bureaux!$A:$A,0),7)</f>
        <v>#N/A</v>
      </c>
    </row>
    <row r="844" spans="1:18" x14ac:dyDescent="0.25">
      <c r="A844" s="20">
        <f>'Elegio-Electors'!C844</f>
        <v>0</v>
      </c>
      <c r="B844" s="20">
        <f>'Elegio-Electors'!B844</f>
        <v>0</v>
      </c>
      <c r="C844" s="91">
        <f>IF(Procédure!$C$33=2,'Elegio-Electors'!D844,Procédure!$C$33)</f>
        <v>0</v>
      </c>
      <c r="D844" s="20">
        <f>'Elegio-Electors'!E844</f>
        <v>0</v>
      </c>
      <c r="E844" s="91" t="str">
        <f>IF(LEFT(RIGHT('Elegio-Electors'!L844,2),1)="C",'Elegio-Electors'!L844,IF(LEFT(RIGHT('Elegio-Electors'!M844,2),1)="C",'Elegio-Electors'!M844,""))</f>
        <v/>
      </c>
      <c r="F844" s="91" t="str">
        <f>IF(LEFT(RIGHT('Elegio-Electors'!L844,2),1)="O",'Elegio-Electors'!L844,IF(LEFT(RIGHT('Elegio-Electors'!M844,2),1)="O",'Elegio-Electors'!M844,""))</f>
        <v/>
      </c>
      <c r="G844" s="91" t="s">
        <v>166</v>
      </c>
      <c r="H844" s="91" t="s">
        <v>167</v>
      </c>
      <c r="I844" s="20" t="e">
        <f t="shared" si="65"/>
        <v>#N/A</v>
      </c>
      <c r="J844" s="20" t="e">
        <f t="shared" si="66"/>
        <v>#N/A</v>
      </c>
      <c r="K844" s="91" t="e">
        <f>INDEX(bureaux!$A:$I,MATCH($E844,bureaux!$A:$A,0),9)</f>
        <v>#N/A</v>
      </c>
      <c r="L844" s="91" t="e">
        <f t="shared" si="67"/>
        <v>#N/A</v>
      </c>
      <c r="M844" s="91" t="e">
        <f t="shared" si="68"/>
        <v>#N/A</v>
      </c>
      <c r="N844" s="20" t="e">
        <f t="shared" si="69"/>
        <v>#N/A</v>
      </c>
      <c r="O844" s="20" t="e">
        <f>INDEX(bureaux!$A:$H,MATCH($E844,bureaux!$A:$A,0),8)</f>
        <v>#N/A</v>
      </c>
      <c r="P844" s="91" t="e">
        <f>_xlfn.CONCAT(INDEX(bureaux!$A:$H,MATCH($E844,bureaux!$A:$A,0),4)," ",INDEX(bureaux!$A:$H,MATCH($E844,bureaux!$A:$A,0),5))</f>
        <v>#N/A</v>
      </c>
      <c r="Q844" s="20" t="e">
        <f>INDEX(bureaux!$A:$G,MATCH($E844,bureaux!$A:$A,0),6)</f>
        <v>#N/A</v>
      </c>
      <c r="R844" s="20" t="e">
        <f>INDEX(bureaux!$A:$G,MATCH($E844,bureaux!$A:$A,0),7)</f>
        <v>#N/A</v>
      </c>
    </row>
    <row r="845" spans="1:18" x14ac:dyDescent="0.25">
      <c r="A845" s="20">
        <f>'Elegio-Electors'!C845</f>
        <v>0</v>
      </c>
      <c r="B845" s="20">
        <f>'Elegio-Electors'!B845</f>
        <v>0</v>
      </c>
      <c r="C845" s="91">
        <f>IF(Procédure!$C$33=2,'Elegio-Electors'!D845,Procédure!$C$33)</f>
        <v>0</v>
      </c>
      <c r="D845" s="20">
        <f>'Elegio-Electors'!E845</f>
        <v>0</v>
      </c>
      <c r="E845" s="91" t="str">
        <f>IF(LEFT(RIGHT('Elegio-Electors'!L845,2),1)="C",'Elegio-Electors'!L845,IF(LEFT(RIGHT('Elegio-Electors'!M845,2),1)="C",'Elegio-Electors'!M845,""))</f>
        <v/>
      </c>
      <c r="F845" s="91" t="str">
        <f>IF(LEFT(RIGHT('Elegio-Electors'!L845,2),1)="O",'Elegio-Electors'!L845,IF(LEFT(RIGHT('Elegio-Electors'!M845,2),1)="O",'Elegio-Electors'!M845,""))</f>
        <v/>
      </c>
      <c r="G845" s="91" t="s">
        <v>166</v>
      </c>
      <c r="H845" s="91" t="s">
        <v>167</v>
      </c>
      <c r="I845" s="20" t="e">
        <f t="shared" si="65"/>
        <v>#N/A</v>
      </c>
      <c r="J845" s="20" t="e">
        <f t="shared" si="66"/>
        <v>#N/A</v>
      </c>
      <c r="K845" s="91" t="e">
        <f>INDEX(bureaux!$A:$I,MATCH($E845,bureaux!$A:$A,0),9)</f>
        <v>#N/A</v>
      </c>
      <c r="L845" s="91" t="e">
        <f t="shared" si="67"/>
        <v>#N/A</v>
      </c>
      <c r="M845" s="91" t="e">
        <f t="shared" si="68"/>
        <v>#N/A</v>
      </c>
      <c r="N845" s="20" t="e">
        <f t="shared" si="69"/>
        <v>#N/A</v>
      </c>
      <c r="O845" s="20" t="e">
        <f>INDEX(bureaux!$A:$H,MATCH($E845,bureaux!$A:$A,0),8)</f>
        <v>#N/A</v>
      </c>
      <c r="P845" s="91" t="e">
        <f>_xlfn.CONCAT(INDEX(bureaux!$A:$H,MATCH($E845,bureaux!$A:$A,0),4)," ",INDEX(bureaux!$A:$H,MATCH($E845,bureaux!$A:$A,0),5))</f>
        <v>#N/A</v>
      </c>
      <c r="Q845" s="20" t="e">
        <f>INDEX(bureaux!$A:$G,MATCH($E845,bureaux!$A:$A,0),6)</f>
        <v>#N/A</v>
      </c>
      <c r="R845" s="20" t="e">
        <f>INDEX(bureaux!$A:$G,MATCH($E845,bureaux!$A:$A,0),7)</f>
        <v>#N/A</v>
      </c>
    </row>
    <row r="846" spans="1:18" x14ac:dyDescent="0.25">
      <c r="A846" s="20">
        <f>'Elegio-Electors'!C846</f>
        <v>0</v>
      </c>
      <c r="B846" s="20">
        <f>'Elegio-Electors'!B846</f>
        <v>0</v>
      </c>
      <c r="C846" s="91">
        <f>IF(Procédure!$C$33=2,'Elegio-Electors'!D846,Procédure!$C$33)</f>
        <v>0</v>
      </c>
      <c r="D846" s="20">
        <f>'Elegio-Electors'!E846</f>
        <v>0</v>
      </c>
      <c r="E846" s="91" t="str">
        <f>IF(LEFT(RIGHT('Elegio-Electors'!L846,2),1)="C",'Elegio-Electors'!L846,IF(LEFT(RIGHT('Elegio-Electors'!M846,2),1)="C",'Elegio-Electors'!M846,""))</f>
        <v/>
      </c>
      <c r="F846" s="91" t="str">
        <f>IF(LEFT(RIGHT('Elegio-Electors'!L846,2),1)="O",'Elegio-Electors'!L846,IF(LEFT(RIGHT('Elegio-Electors'!M846,2),1)="O",'Elegio-Electors'!M846,""))</f>
        <v/>
      </c>
      <c r="G846" s="91" t="s">
        <v>166</v>
      </c>
      <c r="H846" s="91" t="s">
        <v>167</v>
      </c>
      <c r="I846" s="20" t="e">
        <f t="shared" si="65"/>
        <v>#N/A</v>
      </c>
      <c r="J846" s="20" t="e">
        <f t="shared" si="66"/>
        <v>#N/A</v>
      </c>
      <c r="K846" s="91" t="e">
        <f>INDEX(bureaux!$A:$I,MATCH($E846,bureaux!$A:$A,0),9)</f>
        <v>#N/A</v>
      </c>
      <c r="L846" s="91" t="e">
        <f t="shared" si="67"/>
        <v>#N/A</v>
      </c>
      <c r="M846" s="91" t="e">
        <f t="shared" si="68"/>
        <v>#N/A</v>
      </c>
      <c r="N846" s="20" t="e">
        <f t="shared" si="69"/>
        <v>#N/A</v>
      </c>
      <c r="O846" s="20" t="e">
        <f>INDEX(bureaux!$A:$H,MATCH($E846,bureaux!$A:$A,0),8)</f>
        <v>#N/A</v>
      </c>
      <c r="P846" s="91" t="e">
        <f>_xlfn.CONCAT(INDEX(bureaux!$A:$H,MATCH($E846,bureaux!$A:$A,0),4)," ",INDEX(bureaux!$A:$H,MATCH($E846,bureaux!$A:$A,0),5))</f>
        <v>#N/A</v>
      </c>
      <c r="Q846" s="20" t="e">
        <f>INDEX(bureaux!$A:$G,MATCH($E846,bureaux!$A:$A,0),6)</f>
        <v>#N/A</v>
      </c>
      <c r="R846" s="20" t="e">
        <f>INDEX(bureaux!$A:$G,MATCH($E846,bureaux!$A:$A,0),7)</f>
        <v>#N/A</v>
      </c>
    </row>
    <row r="847" spans="1:18" x14ac:dyDescent="0.25">
      <c r="A847" s="20">
        <f>'Elegio-Electors'!C847</f>
        <v>0</v>
      </c>
      <c r="B847" s="20">
        <f>'Elegio-Electors'!B847</f>
        <v>0</v>
      </c>
      <c r="C847" s="91">
        <f>IF(Procédure!$C$33=2,'Elegio-Electors'!D847,Procédure!$C$33)</f>
        <v>0</v>
      </c>
      <c r="D847" s="20">
        <f>'Elegio-Electors'!E847</f>
        <v>0</v>
      </c>
      <c r="E847" s="91" t="str">
        <f>IF(LEFT(RIGHT('Elegio-Electors'!L847,2),1)="C",'Elegio-Electors'!L847,IF(LEFT(RIGHT('Elegio-Electors'!M847,2),1)="C",'Elegio-Electors'!M847,""))</f>
        <v/>
      </c>
      <c r="F847" s="91" t="str">
        <f>IF(LEFT(RIGHT('Elegio-Electors'!L847,2),1)="O",'Elegio-Electors'!L847,IF(LEFT(RIGHT('Elegio-Electors'!M847,2),1)="O",'Elegio-Electors'!M847,""))</f>
        <v/>
      </c>
      <c r="G847" s="91" t="s">
        <v>166</v>
      </c>
      <c r="H847" s="91" t="s">
        <v>167</v>
      </c>
      <c r="I847" s="20" t="e">
        <f t="shared" si="65"/>
        <v>#N/A</v>
      </c>
      <c r="J847" s="20" t="e">
        <f t="shared" si="66"/>
        <v>#N/A</v>
      </c>
      <c r="K847" s="91" t="e">
        <f>INDEX(bureaux!$A:$I,MATCH($E847,bureaux!$A:$A,0),9)</f>
        <v>#N/A</v>
      </c>
      <c r="L847" s="91" t="e">
        <f t="shared" si="67"/>
        <v>#N/A</v>
      </c>
      <c r="M847" s="91" t="e">
        <f t="shared" si="68"/>
        <v>#N/A</v>
      </c>
      <c r="N847" s="20" t="e">
        <f t="shared" si="69"/>
        <v>#N/A</v>
      </c>
      <c r="O847" s="20" t="e">
        <f>INDEX(bureaux!$A:$H,MATCH($E847,bureaux!$A:$A,0),8)</f>
        <v>#N/A</v>
      </c>
      <c r="P847" s="91" t="e">
        <f>_xlfn.CONCAT(INDEX(bureaux!$A:$H,MATCH($E847,bureaux!$A:$A,0),4)," ",INDEX(bureaux!$A:$H,MATCH($E847,bureaux!$A:$A,0),5))</f>
        <v>#N/A</v>
      </c>
      <c r="Q847" s="20" t="e">
        <f>INDEX(bureaux!$A:$G,MATCH($E847,bureaux!$A:$A,0),6)</f>
        <v>#N/A</v>
      </c>
      <c r="R847" s="20" t="e">
        <f>INDEX(bureaux!$A:$G,MATCH($E847,bureaux!$A:$A,0),7)</f>
        <v>#N/A</v>
      </c>
    </row>
    <row r="848" spans="1:18" x14ac:dyDescent="0.25">
      <c r="A848" s="20">
        <f>'Elegio-Electors'!C848</f>
        <v>0</v>
      </c>
      <c r="B848" s="20">
        <f>'Elegio-Electors'!B848</f>
        <v>0</v>
      </c>
      <c r="C848" s="91">
        <f>IF(Procédure!$C$33=2,'Elegio-Electors'!D848,Procédure!$C$33)</f>
        <v>0</v>
      </c>
      <c r="D848" s="20">
        <f>'Elegio-Electors'!E848</f>
        <v>0</v>
      </c>
      <c r="E848" s="91" t="str">
        <f>IF(LEFT(RIGHT('Elegio-Electors'!L848,2),1)="C",'Elegio-Electors'!L848,IF(LEFT(RIGHT('Elegio-Electors'!M848,2),1)="C",'Elegio-Electors'!M848,""))</f>
        <v/>
      </c>
      <c r="F848" s="91" t="str">
        <f>IF(LEFT(RIGHT('Elegio-Electors'!L848,2),1)="O",'Elegio-Electors'!L848,IF(LEFT(RIGHT('Elegio-Electors'!M848,2),1)="O",'Elegio-Electors'!M848,""))</f>
        <v/>
      </c>
      <c r="G848" s="91" t="s">
        <v>166</v>
      </c>
      <c r="H848" s="91" t="s">
        <v>167</v>
      </c>
      <c r="I848" s="20" t="e">
        <f t="shared" si="65"/>
        <v>#N/A</v>
      </c>
      <c r="J848" s="20" t="e">
        <f t="shared" si="66"/>
        <v>#N/A</v>
      </c>
      <c r="K848" s="91" t="e">
        <f>INDEX(bureaux!$A:$I,MATCH($E848,bureaux!$A:$A,0),9)</f>
        <v>#N/A</v>
      </c>
      <c r="L848" s="91" t="e">
        <f t="shared" si="67"/>
        <v>#N/A</v>
      </c>
      <c r="M848" s="91" t="e">
        <f t="shared" si="68"/>
        <v>#N/A</v>
      </c>
      <c r="N848" s="20" t="e">
        <f t="shared" si="69"/>
        <v>#N/A</v>
      </c>
      <c r="O848" s="20" t="e">
        <f>INDEX(bureaux!$A:$H,MATCH($E848,bureaux!$A:$A,0),8)</f>
        <v>#N/A</v>
      </c>
      <c r="P848" s="91" t="e">
        <f>_xlfn.CONCAT(INDEX(bureaux!$A:$H,MATCH($E848,bureaux!$A:$A,0),4)," ",INDEX(bureaux!$A:$H,MATCH($E848,bureaux!$A:$A,0),5))</f>
        <v>#N/A</v>
      </c>
      <c r="Q848" s="20" t="e">
        <f>INDEX(bureaux!$A:$G,MATCH($E848,bureaux!$A:$A,0),6)</f>
        <v>#N/A</v>
      </c>
      <c r="R848" s="20" t="e">
        <f>INDEX(bureaux!$A:$G,MATCH($E848,bureaux!$A:$A,0),7)</f>
        <v>#N/A</v>
      </c>
    </row>
    <row r="849" spans="1:18" x14ac:dyDescent="0.25">
      <c r="A849" s="20">
        <f>'Elegio-Electors'!C849</f>
        <v>0</v>
      </c>
      <c r="B849" s="20">
        <f>'Elegio-Electors'!B849</f>
        <v>0</v>
      </c>
      <c r="C849" s="91">
        <f>IF(Procédure!$C$33=2,'Elegio-Electors'!D849,Procédure!$C$33)</f>
        <v>0</v>
      </c>
      <c r="D849" s="20">
        <f>'Elegio-Electors'!E849</f>
        <v>0</v>
      </c>
      <c r="E849" s="91" t="str">
        <f>IF(LEFT(RIGHT('Elegio-Electors'!L849,2),1)="C",'Elegio-Electors'!L849,IF(LEFT(RIGHT('Elegio-Electors'!M849,2),1)="C",'Elegio-Electors'!M849,""))</f>
        <v/>
      </c>
      <c r="F849" s="91" t="str">
        <f>IF(LEFT(RIGHT('Elegio-Electors'!L849,2),1)="O",'Elegio-Electors'!L849,IF(LEFT(RIGHT('Elegio-Electors'!M849,2),1)="O",'Elegio-Electors'!M849,""))</f>
        <v/>
      </c>
      <c r="G849" s="91" t="s">
        <v>166</v>
      </c>
      <c r="H849" s="91" t="s">
        <v>167</v>
      </c>
      <c r="I849" s="20" t="e">
        <f t="shared" si="65"/>
        <v>#N/A</v>
      </c>
      <c r="J849" s="20" t="e">
        <f t="shared" si="66"/>
        <v>#N/A</v>
      </c>
      <c r="K849" s="91" t="e">
        <f>INDEX(bureaux!$A:$I,MATCH($E849,bureaux!$A:$A,0),9)</f>
        <v>#N/A</v>
      </c>
      <c r="L849" s="91" t="e">
        <f t="shared" si="67"/>
        <v>#N/A</v>
      </c>
      <c r="M849" s="91" t="e">
        <f t="shared" si="68"/>
        <v>#N/A</v>
      </c>
      <c r="N849" s="20" t="e">
        <f t="shared" si="69"/>
        <v>#N/A</v>
      </c>
      <c r="O849" s="20" t="e">
        <f>INDEX(bureaux!$A:$H,MATCH($E849,bureaux!$A:$A,0),8)</f>
        <v>#N/A</v>
      </c>
      <c r="P849" s="91" t="e">
        <f>_xlfn.CONCAT(INDEX(bureaux!$A:$H,MATCH($E849,bureaux!$A:$A,0),4)," ",INDEX(bureaux!$A:$H,MATCH($E849,bureaux!$A:$A,0),5))</f>
        <v>#N/A</v>
      </c>
      <c r="Q849" s="20" t="e">
        <f>INDEX(bureaux!$A:$G,MATCH($E849,bureaux!$A:$A,0),6)</f>
        <v>#N/A</v>
      </c>
      <c r="R849" s="20" t="e">
        <f>INDEX(bureaux!$A:$G,MATCH($E849,bureaux!$A:$A,0),7)</f>
        <v>#N/A</v>
      </c>
    </row>
    <row r="850" spans="1:18" x14ac:dyDescent="0.25">
      <c r="A850" s="20">
        <f>'Elegio-Electors'!C850</f>
        <v>0</v>
      </c>
      <c r="B850" s="20">
        <f>'Elegio-Electors'!B850</f>
        <v>0</v>
      </c>
      <c r="C850" s="91">
        <f>IF(Procédure!$C$33=2,'Elegio-Electors'!D850,Procédure!$C$33)</f>
        <v>0</v>
      </c>
      <c r="D850" s="20">
        <f>'Elegio-Electors'!E850</f>
        <v>0</v>
      </c>
      <c r="E850" s="91" t="str">
        <f>IF(LEFT(RIGHT('Elegio-Electors'!L850,2),1)="C",'Elegio-Electors'!L850,IF(LEFT(RIGHT('Elegio-Electors'!M850,2),1)="C",'Elegio-Electors'!M850,""))</f>
        <v/>
      </c>
      <c r="F850" s="91" t="str">
        <f>IF(LEFT(RIGHT('Elegio-Electors'!L850,2),1)="O",'Elegio-Electors'!L850,IF(LEFT(RIGHT('Elegio-Electors'!M850,2),1)="O",'Elegio-Electors'!M850,""))</f>
        <v/>
      </c>
      <c r="G850" s="91" t="s">
        <v>166</v>
      </c>
      <c r="H850" s="91" t="s">
        <v>167</v>
      </c>
      <c r="I850" s="20" t="e">
        <f t="shared" si="65"/>
        <v>#N/A</v>
      </c>
      <c r="J850" s="20" t="e">
        <f t="shared" si="66"/>
        <v>#N/A</v>
      </c>
      <c r="K850" s="91" t="e">
        <f>INDEX(bureaux!$A:$I,MATCH($E850,bureaux!$A:$A,0),9)</f>
        <v>#N/A</v>
      </c>
      <c r="L850" s="91" t="e">
        <f t="shared" si="67"/>
        <v>#N/A</v>
      </c>
      <c r="M850" s="91" t="e">
        <f t="shared" si="68"/>
        <v>#N/A</v>
      </c>
      <c r="N850" s="20" t="e">
        <f t="shared" si="69"/>
        <v>#N/A</v>
      </c>
      <c r="O850" s="20" t="e">
        <f>INDEX(bureaux!$A:$H,MATCH($E850,bureaux!$A:$A,0),8)</f>
        <v>#N/A</v>
      </c>
      <c r="P850" s="91" t="e">
        <f>_xlfn.CONCAT(INDEX(bureaux!$A:$H,MATCH($E850,bureaux!$A:$A,0),4)," ",INDEX(bureaux!$A:$H,MATCH($E850,bureaux!$A:$A,0),5))</f>
        <v>#N/A</v>
      </c>
      <c r="Q850" s="20" t="e">
        <f>INDEX(bureaux!$A:$G,MATCH($E850,bureaux!$A:$A,0),6)</f>
        <v>#N/A</v>
      </c>
      <c r="R850" s="20" t="e">
        <f>INDEX(bureaux!$A:$G,MATCH($E850,bureaux!$A:$A,0),7)</f>
        <v>#N/A</v>
      </c>
    </row>
    <row r="851" spans="1:18" x14ac:dyDescent="0.25">
      <c r="A851" s="20">
        <f>'Elegio-Electors'!C851</f>
        <v>0</v>
      </c>
      <c r="B851" s="20">
        <f>'Elegio-Electors'!B851</f>
        <v>0</v>
      </c>
      <c r="C851" s="91">
        <f>IF(Procédure!$C$33=2,'Elegio-Electors'!D851,Procédure!$C$33)</f>
        <v>0</v>
      </c>
      <c r="D851" s="20">
        <f>'Elegio-Electors'!E851</f>
        <v>0</v>
      </c>
      <c r="E851" s="91" t="str">
        <f>IF(LEFT(RIGHT('Elegio-Electors'!L851,2),1)="C",'Elegio-Electors'!L851,IF(LEFT(RIGHT('Elegio-Electors'!M851,2),1)="C",'Elegio-Electors'!M851,""))</f>
        <v/>
      </c>
      <c r="F851" s="91" t="str">
        <f>IF(LEFT(RIGHT('Elegio-Electors'!L851,2),1)="O",'Elegio-Electors'!L851,IF(LEFT(RIGHT('Elegio-Electors'!M851,2),1)="O",'Elegio-Electors'!M851,""))</f>
        <v/>
      </c>
      <c r="G851" s="91" t="s">
        <v>166</v>
      </c>
      <c r="H851" s="91" t="s">
        <v>167</v>
      </c>
      <c r="I851" s="20" t="e">
        <f t="shared" si="65"/>
        <v>#N/A</v>
      </c>
      <c r="J851" s="20" t="e">
        <f t="shared" si="66"/>
        <v>#N/A</v>
      </c>
      <c r="K851" s="91" t="e">
        <f>INDEX(bureaux!$A:$I,MATCH($E851,bureaux!$A:$A,0),9)</f>
        <v>#N/A</v>
      </c>
      <c r="L851" s="91" t="e">
        <f t="shared" si="67"/>
        <v>#N/A</v>
      </c>
      <c r="M851" s="91" t="e">
        <f t="shared" si="68"/>
        <v>#N/A</v>
      </c>
      <c r="N851" s="20" t="e">
        <f t="shared" si="69"/>
        <v>#N/A</v>
      </c>
      <c r="O851" s="20" t="e">
        <f>INDEX(bureaux!$A:$H,MATCH($E851,bureaux!$A:$A,0),8)</f>
        <v>#N/A</v>
      </c>
      <c r="P851" s="91" t="e">
        <f>_xlfn.CONCAT(INDEX(bureaux!$A:$H,MATCH($E851,bureaux!$A:$A,0),4)," ",INDEX(bureaux!$A:$H,MATCH($E851,bureaux!$A:$A,0),5))</f>
        <v>#N/A</v>
      </c>
      <c r="Q851" s="20" t="e">
        <f>INDEX(bureaux!$A:$G,MATCH($E851,bureaux!$A:$A,0),6)</f>
        <v>#N/A</v>
      </c>
      <c r="R851" s="20" t="e">
        <f>INDEX(bureaux!$A:$G,MATCH($E851,bureaux!$A:$A,0),7)</f>
        <v>#N/A</v>
      </c>
    </row>
    <row r="852" spans="1:18" x14ac:dyDescent="0.25">
      <c r="A852" s="20">
        <f>'Elegio-Electors'!C852</f>
        <v>0</v>
      </c>
      <c r="B852" s="20">
        <f>'Elegio-Electors'!B852</f>
        <v>0</v>
      </c>
      <c r="C852" s="91">
        <f>IF(Procédure!$C$33=2,'Elegio-Electors'!D852,Procédure!$C$33)</f>
        <v>0</v>
      </c>
      <c r="D852" s="20">
        <f>'Elegio-Electors'!E852</f>
        <v>0</v>
      </c>
      <c r="E852" s="91" t="str">
        <f>IF(LEFT(RIGHT('Elegio-Electors'!L852,2),1)="C",'Elegio-Electors'!L852,IF(LEFT(RIGHT('Elegio-Electors'!M852,2),1)="C",'Elegio-Electors'!M852,""))</f>
        <v/>
      </c>
      <c r="F852" s="91" t="str">
        <f>IF(LEFT(RIGHT('Elegio-Electors'!L852,2),1)="O",'Elegio-Electors'!L852,IF(LEFT(RIGHT('Elegio-Electors'!M852,2),1)="O",'Elegio-Electors'!M852,""))</f>
        <v/>
      </c>
      <c r="G852" s="91" t="s">
        <v>166</v>
      </c>
      <c r="H852" s="91" t="s">
        <v>167</v>
      </c>
      <c r="I852" s="20" t="e">
        <f t="shared" si="65"/>
        <v>#N/A</v>
      </c>
      <c r="J852" s="20" t="e">
        <f t="shared" si="66"/>
        <v>#N/A</v>
      </c>
      <c r="K852" s="91" t="e">
        <f>INDEX(bureaux!$A:$I,MATCH($E852,bureaux!$A:$A,0),9)</f>
        <v>#N/A</v>
      </c>
      <c r="L852" s="91" t="e">
        <f t="shared" si="67"/>
        <v>#N/A</v>
      </c>
      <c r="M852" s="91" t="e">
        <f t="shared" si="68"/>
        <v>#N/A</v>
      </c>
      <c r="N852" s="20" t="e">
        <f t="shared" si="69"/>
        <v>#N/A</v>
      </c>
      <c r="O852" s="20" t="e">
        <f>INDEX(bureaux!$A:$H,MATCH($E852,bureaux!$A:$A,0),8)</f>
        <v>#N/A</v>
      </c>
      <c r="P852" s="91" t="e">
        <f>_xlfn.CONCAT(INDEX(bureaux!$A:$H,MATCH($E852,bureaux!$A:$A,0),4)," ",INDEX(bureaux!$A:$H,MATCH($E852,bureaux!$A:$A,0),5))</f>
        <v>#N/A</v>
      </c>
      <c r="Q852" s="20" t="e">
        <f>INDEX(bureaux!$A:$G,MATCH($E852,bureaux!$A:$A,0),6)</f>
        <v>#N/A</v>
      </c>
      <c r="R852" s="20" t="e">
        <f>INDEX(bureaux!$A:$G,MATCH($E852,bureaux!$A:$A,0),7)</f>
        <v>#N/A</v>
      </c>
    </row>
    <row r="853" spans="1:18" x14ac:dyDescent="0.25">
      <c r="A853" s="20">
        <f>'Elegio-Electors'!C853</f>
        <v>0</v>
      </c>
      <c r="B853" s="20">
        <f>'Elegio-Electors'!B853</f>
        <v>0</v>
      </c>
      <c r="C853" s="91">
        <f>IF(Procédure!$C$33=2,'Elegio-Electors'!D853,Procédure!$C$33)</f>
        <v>0</v>
      </c>
      <c r="D853" s="20">
        <f>'Elegio-Electors'!E853</f>
        <v>0</v>
      </c>
      <c r="E853" s="91" t="str">
        <f>IF(LEFT(RIGHT('Elegio-Electors'!L853,2),1)="C",'Elegio-Electors'!L853,IF(LEFT(RIGHT('Elegio-Electors'!M853,2),1)="C",'Elegio-Electors'!M853,""))</f>
        <v/>
      </c>
      <c r="F853" s="91" t="str">
        <f>IF(LEFT(RIGHT('Elegio-Electors'!L853,2),1)="O",'Elegio-Electors'!L853,IF(LEFT(RIGHT('Elegio-Electors'!M853,2),1)="O",'Elegio-Electors'!M853,""))</f>
        <v/>
      </c>
      <c r="G853" s="91" t="s">
        <v>166</v>
      </c>
      <c r="H853" s="91" t="s">
        <v>167</v>
      </c>
      <c r="I853" s="20" t="e">
        <f t="shared" si="65"/>
        <v>#N/A</v>
      </c>
      <c r="J853" s="20" t="e">
        <f t="shared" si="66"/>
        <v>#N/A</v>
      </c>
      <c r="K853" s="91" t="e">
        <f>INDEX(bureaux!$A:$I,MATCH($E853,bureaux!$A:$A,0),9)</f>
        <v>#N/A</v>
      </c>
      <c r="L853" s="91" t="e">
        <f t="shared" si="67"/>
        <v>#N/A</v>
      </c>
      <c r="M853" s="91" t="e">
        <f t="shared" si="68"/>
        <v>#N/A</v>
      </c>
      <c r="N853" s="20" t="e">
        <f t="shared" si="69"/>
        <v>#N/A</v>
      </c>
      <c r="O853" s="20" t="e">
        <f>INDEX(bureaux!$A:$H,MATCH($E853,bureaux!$A:$A,0),8)</f>
        <v>#N/A</v>
      </c>
      <c r="P853" s="91" t="e">
        <f>_xlfn.CONCAT(INDEX(bureaux!$A:$H,MATCH($E853,bureaux!$A:$A,0),4)," ",INDEX(bureaux!$A:$H,MATCH($E853,bureaux!$A:$A,0),5))</f>
        <v>#N/A</v>
      </c>
      <c r="Q853" s="20" t="e">
        <f>INDEX(bureaux!$A:$G,MATCH($E853,bureaux!$A:$A,0),6)</f>
        <v>#N/A</v>
      </c>
      <c r="R853" s="20" t="e">
        <f>INDEX(bureaux!$A:$G,MATCH($E853,bureaux!$A:$A,0),7)</f>
        <v>#N/A</v>
      </c>
    </row>
    <row r="854" spans="1:18" x14ac:dyDescent="0.25">
      <c r="A854" s="20">
        <f>'Elegio-Electors'!C854</f>
        <v>0</v>
      </c>
      <c r="B854" s="20">
        <f>'Elegio-Electors'!B854</f>
        <v>0</v>
      </c>
      <c r="C854" s="91">
        <f>IF(Procédure!$C$33=2,'Elegio-Electors'!D854,Procédure!$C$33)</f>
        <v>0</v>
      </c>
      <c r="D854" s="20">
        <f>'Elegio-Electors'!E854</f>
        <v>0</v>
      </c>
      <c r="E854" s="91" t="str">
        <f>IF(LEFT(RIGHT('Elegio-Electors'!L854,2),1)="C",'Elegio-Electors'!L854,IF(LEFT(RIGHT('Elegio-Electors'!M854,2),1)="C",'Elegio-Electors'!M854,""))</f>
        <v/>
      </c>
      <c r="F854" s="91" t="str">
        <f>IF(LEFT(RIGHT('Elegio-Electors'!L854,2),1)="O",'Elegio-Electors'!L854,IF(LEFT(RIGHT('Elegio-Electors'!M854,2),1)="O",'Elegio-Electors'!M854,""))</f>
        <v/>
      </c>
      <c r="G854" s="91" t="s">
        <v>166</v>
      </c>
      <c r="H854" s="91" t="s">
        <v>167</v>
      </c>
      <c r="I854" s="20" t="e">
        <f t="shared" si="65"/>
        <v>#N/A</v>
      </c>
      <c r="J854" s="20" t="e">
        <f t="shared" si="66"/>
        <v>#N/A</v>
      </c>
      <c r="K854" s="91" t="e">
        <f>INDEX(bureaux!$A:$I,MATCH($E854,bureaux!$A:$A,0),9)</f>
        <v>#N/A</v>
      </c>
      <c r="L854" s="91" t="e">
        <f t="shared" si="67"/>
        <v>#N/A</v>
      </c>
      <c r="M854" s="91" t="e">
        <f t="shared" si="68"/>
        <v>#N/A</v>
      </c>
      <c r="N854" s="20" t="e">
        <f t="shared" si="69"/>
        <v>#N/A</v>
      </c>
      <c r="O854" s="20" t="e">
        <f>INDEX(bureaux!$A:$H,MATCH($E854,bureaux!$A:$A,0),8)</f>
        <v>#N/A</v>
      </c>
      <c r="P854" s="91" t="e">
        <f>_xlfn.CONCAT(INDEX(bureaux!$A:$H,MATCH($E854,bureaux!$A:$A,0),4)," ",INDEX(bureaux!$A:$H,MATCH($E854,bureaux!$A:$A,0),5))</f>
        <v>#N/A</v>
      </c>
      <c r="Q854" s="20" t="e">
        <f>INDEX(bureaux!$A:$G,MATCH($E854,bureaux!$A:$A,0),6)</f>
        <v>#N/A</v>
      </c>
      <c r="R854" s="20" t="e">
        <f>INDEX(bureaux!$A:$G,MATCH($E854,bureaux!$A:$A,0),7)</f>
        <v>#N/A</v>
      </c>
    </row>
    <row r="855" spans="1:18" x14ac:dyDescent="0.25">
      <c r="A855" s="20">
        <f>'Elegio-Electors'!C855</f>
        <v>0</v>
      </c>
      <c r="B855" s="20">
        <f>'Elegio-Electors'!B855</f>
        <v>0</v>
      </c>
      <c r="C855" s="91">
        <f>IF(Procédure!$C$33=2,'Elegio-Electors'!D855,Procédure!$C$33)</f>
        <v>0</v>
      </c>
      <c r="D855" s="20">
        <f>'Elegio-Electors'!E855</f>
        <v>0</v>
      </c>
      <c r="E855" s="91" t="str">
        <f>IF(LEFT(RIGHT('Elegio-Electors'!L855,2),1)="C",'Elegio-Electors'!L855,IF(LEFT(RIGHT('Elegio-Electors'!M855,2),1)="C",'Elegio-Electors'!M855,""))</f>
        <v/>
      </c>
      <c r="F855" s="91" t="str">
        <f>IF(LEFT(RIGHT('Elegio-Electors'!L855,2),1)="O",'Elegio-Electors'!L855,IF(LEFT(RIGHT('Elegio-Electors'!M855,2),1)="O",'Elegio-Electors'!M855,""))</f>
        <v/>
      </c>
      <c r="G855" s="91" t="s">
        <v>166</v>
      </c>
      <c r="H855" s="91" t="s">
        <v>167</v>
      </c>
      <c r="I855" s="20" t="e">
        <f t="shared" si="65"/>
        <v>#N/A</v>
      </c>
      <c r="J855" s="20" t="e">
        <f t="shared" si="66"/>
        <v>#N/A</v>
      </c>
      <c r="K855" s="91" t="e">
        <f>INDEX(bureaux!$A:$I,MATCH($E855,bureaux!$A:$A,0),9)</f>
        <v>#N/A</v>
      </c>
      <c r="L855" s="91" t="e">
        <f t="shared" si="67"/>
        <v>#N/A</v>
      </c>
      <c r="M855" s="91" t="e">
        <f t="shared" si="68"/>
        <v>#N/A</v>
      </c>
      <c r="N855" s="20" t="e">
        <f t="shared" si="69"/>
        <v>#N/A</v>
      </c>
      <c r="O855" s="20" t="e">
        <f>INDEX(bureaux!$A:$H,MATCH($E855,bureaux!$A:$A,0),8)</f>
        <v>#N/A</v>
      </c>
      <c r="P855" s="91" t="e">
        <f>_xlfn.CONCAT(INDEX(bureaux!$A:$H,MATCH($E855,bureaux!$A:$A,0),4)," ",INDEX(bureaux!$A:$H,MATCH($E855,bureaux!$A:$A,0),5))</f>
        <v>#N/A</v>
      </c>
      <c r="Q855" s="20" t="e">
        <f>INDEX(bureaux!$A:$G,MATCH($E855,bureaux!$A:$A,0),6)</f>
        <v>#N/A</v>
      </c>
      <c r="R855" s="20" t="e">
        <f>INDEX(bureaux!$A:$G,MATCH($E855,bureaux!$A:$A,0),7)</f>
        <v>#N/A</v>
      </c>
    </row>
    <row r="856" spans="1:18" x14ac:dyDescent="0.25">
      <c r="A856" s="20">
        <f>'Elegio-Electors'!C856</f>
        <v>0</v>
      </c>
      <c r="B856" s="20">
        <f>'Elegio-Electors'!B856</f>
        <v>0</v>
      </c>
      <c r="C856" s="91">
        <f>IF(Procédure!$C$33=2,'Elegio-Electors'!D856,Procédure!$C$33)</f>
        <v>0</v>
      </c>
      <c r="D856" s="20">
        <f>'Elegio-Electors'!E856</f>
        <v>0</v>
      </c>
      <c r="E856" s="91" t="str">
        <f>IF(LEFT(RIGHT('Elegio-Electors'!L856,2),1)="C",'Elegio-Electors'!L856,IF(LEFT(RIGHT('Elegio-Electors'!M856,2),1)="C",'Elegio-Electors'!M856,""))</f>
        <v/>
      </c>
      <c r="F856" s="91" t="str">
        <f>IF(LEFT(RIGHT('Elegio-Electors'!L856,2),1)="O",'Elegio-Electors'!L856,IF(LEFT(RIGHT('Elegio-Electors'!M856,2),1)="O",'Elegio-Electors'!M856,""))</f>
        <v/>
      </c>
      <c r="G856" s="91" t="s">
        <v>166</v>
      </c>
      <c r="H856" s="91" t="s">
        <v>167</v>
      </c>
      <c r="I856" s="20" t="e">
        <f t="shared" si="65"/>
        <v>#N/A</v>
      </c>
      <c r="J856" s="20" t="e">
        <f t="shared" si="66"/>
        <v>#N/A</v>
      </c>
      <c r="K856" s="91" t="e">
        <f>INDEX(bureaux!$A:$I,MATCH($E856,bureaux!$A:$A,0),9)</f>
        <v>#N/A</v>
      </c>
      <c r="L856" s="91" t="e">
        <f t="shared" si="67"/>
        <v>#N/A</v>
      </c>
      <c r="M856" s="91" t="e">
        <f t="shared" si="68"/>
        <v>#N/A</v>
      </c>
      <c r="N856" s="20" t="e">
        <f t="shared" si="69"/>
        <v>#N/A</v>
      </c>
      <c r="O856" s="20" t="e">
        <f>INDEX(bureaux!$A:$H,MATCH($E856,bureaux!$A:$A,0),8)</f>
        <v>#N/A</v>
      </c>
      <c r="P856" s="91" t="e">
        <f>_xlfn.CONCAT(INDEX(bureaux!$A:$H,MATCH($E856,bureaux!$A:$A,0),4)," ",INDEX(bureaux!$A:$H,MATCH($E856,bureaux!$A:$A,0),5))</f>
        <v>#N/A</v>
      </c>
      <c r="Q856" s="20" t="e">
        <f>INDEX(bureaux!$A:$G,MATCH($E856,bureaux!$A:$A,0),6)</f>
        <v>#N/A</v>
      </c>
      <c r="R856" s="20" t="e">
        <f>INDEX(bureaux!$A:$G,MATCH($E856,bureaux!$A:$A,0),7)</f>
        <v>#N/A</v>
      </c>
    </row>
    <row r="857" spans="1:18" x14ac:dyDescent="0.25">
      <c r="A857" s="20">
        <f>'Elegio-Electors'!C857</f>
        <v>0</v>
      </c>
      <c r="B857" s="20">
        <f>'Elegio-Electors'!B857</f>
        <v>0</v>
      </c>
      <c r="C857" s="91">
        <f>IF(Procédure!$C$33=2,'Elegio-Electors'!D857,Procédure!$C$33)</f>
        <v>0</v>
      </c>
      <c r="D857" s="20">
        <f>'Elegio-Electors'!E857</f>
        <v>0</v>
      </c>
      <c r="E857" s="91" t="str">
        <f>IF(LEFT(RIGHT('Elegio-Electors'!L857,2),1)="C",'Elegio-Electors'!L857,IF(LEFT(RIGHT('Elegio-Electors'!M857,2),1)="C",'Elegio-Electors'!M857,""))</f>
        <v/>
      </c>
      <c r="F857" s="91" t="str">
        <f>IF(LEFT(RIGHT('Elegio-Electors'!L857,2),1)="O",'Elegio-Electors'!L857,IF(LEFT(RIGHT('Elegio-Electors'!M857,2),1)="O",'Elegio-Electors'!M857,""))</f>
        <v/>
      </c>
      <c r="G857" s="91" t="s">
        <v>166</v>
      </c>
      <c r="H857" s="91" t="s">
        <v>167</v>
      </c>
      <c r="I857" s="20" t="e">
        <f t="shared" si="65"/>
        <v>#N/A</v>
      </c>
      <c r="J857" s="20" t="e">
        <f t="shared" si="66"/>
        <v>#N/A</v>
      </c>
      <c r="K857" s="91" t="e">
        <f>INDEX(bureaux!$A:$I,MATCH($E857,bureaux!$A:$A,0),9)</f>
        <v>#N/A</v>
      </c>
      <c r="L857" s="91" t="e">
        <f t="shared" si="67"/>
        <v>#N/A</v>
      </c>
      <c r="M857" s="91" t="e">
        <f t="shared" si="68"/>
        <v>#N/A</v>
      </c>
      <c r="N857" s="20" t="e">
        <f t="shared" si="69"/>
        <v>#N/A</v>
      </c>
      <c r="O857" s="20" t="e">
        <f>INDEX(bureaux!$A:$H,MATCH($E857,bureaux!$A:$A,0),8)</f>
        <v>#N/A</v>
      </c>
      <c r="P857" s="91" t="e">
        <f>_xlfn.CONCAT(INDEX(bureaux!$A:$H,MATCH($E857,bureaux!$A:$A,0),4)," ",INDEX(bureaux!$A:$H,MATCH($E857,bureaux!$A:$A,0),5))</f>
        <v>#N/A</v>
      </c>
      <c r="Q857" s="20" t="e">
        <f>INDEX(bureaux!$A:$G,MATCH($E857,bureaux!$A:$A,0),6)</f>
        <v>#N/A</v>
      </c>
      <c r="R857" s="20" t="e">
        <f>INDEX(bureaux!$A:$G,MATCH($E857,bureaux!$A:$A,0),7)</f>
        <v>#N/A</v>
      </c>
    </row>
    <row r="858" spans="1:18" x14ac:dyDescent="0.25">
      <c r="A858" s="20">
        <f>'Elegio-Electors'!C858</f>
        <v>0</v>
      </c>
      <c r="B858" s="20">
        <f>'Elegio-Electors'!B858</f>
        <v>0</v>
      </c>
      <c r="C858" s="91">
        <f>IF(Procédure!$C$33=2,'Elegio-Electors'!D858,Procédure!$C$33)</f>
        <v>0</v>
      </c>
      <c r="D858" s="20">
        <f>'Elegio-Electors'!E858</f>
        <v>0</v>
      </c>
      <c r="E858" s="91" t="str">
        <f>IF(LEFT(RIGHT('Elegio-Electors'!L858,2),1)="C",'Elegio-Electors'!L858,IF(LEFT(RIGHT('Elegio-Electors'!M858,2),1)="C",'Elegio-Electors'!M858,""))</f>
        <v/>
      </c>
      <c r="F858" s="91" t="str">
        <f>IF(LEFT(RIGHT('Elegio-Electors'!L858,2),1)="O",'Elegio-Electors'!L858,IF(LEFT(RIGHT('Elegio-Electors'!M858,2),1)="O",'Elegio-Electors'!M858,""))</f>
        <v/>
      </c>
      <c r="G858" s="91" t="s">
        <v>166</v>
      </c>
      <c r="H858" s="91" t="s">
        <v>167</v>
      </c>
      <c r="I858" s="20" t="e">
        <f t="shared" si="65"/>
        <v>#N/A</v>
      </c>
      <c r="J858" s="20" t="e">
        <f t="shared" si="66"/>
        <v>#N/A</v>
      </c>
      <c r="K858" s="91" t="e">
        <f>INDEX(bureaux!$A:$I,MATCH($E858,bureaux!$A:$A,0),9)</f>
        <v>#N/A</v>
      </c>
      <c r="L858" s="91" t="e">
        <f t="shared" si="67"/>
        <v>#N/A</v>
      </c>
      <c r="M858" s="91" t="e">
        <f t="shared" si="68"/>
        <v>#N/A</v>
      </c>
      <c r="N858" s="20" t="e">
        <f t="shared" si="69"/>
        <v>#N/A</v>
      </c>
      <c r="O858" s="20" t="e">
        <f>INDEX(bureaux!$A:$H,MATCH($E858,bureaux!$A:$A,0),8)</f>
        <v>#N/A</v>
      </c>
      <c r="P858" s="91" t="e">
        <f>_xlfn.CONCAT(INDEX(bureaux!$A:$H,MATCH($E858,bureaux!$A:$A,0),4)," ",INDEX(bureaux!$A:$H,MATCH($E858,bureaux!$A:$A,0),5))</f>
        <v>#N/A</v>
      </c>
      <c r="Q858" s="20" t="e">
        <f>INDEX(bureaux!$A:$G,MATCH($E858,bureaux!$A:$A,0),6)</f>
        <v>#N/A</v>
      </c>
      <c r="R858" s="20" t="e">
        <f>INDEX(bureaux!$A:$G,MATCH($E858,bureaux!$A:$A,0),7)</f>
        <v>#N/A</v>
      </c>
    </row>
    <row r="859" spans="1:18" x14ac:dyDescent="0.25">
      <c r="A859" s="20">
        <f>'Elegio-Electors'!C859</f>
        <v>0</v>
      </c>
      <c r="B859" s="20">
        <f>'Elegio-Electors'!B859</f>
        <v>0</v>
      </c>
      <c r="C859" s="91">
        <f>IF(Procédure!$C$33=2,'Elegio-Electors'!D859,Procédure!$C$33)</f>
        <v>0</v>
      </c>
      <c r="D859" s="20">
        <f>'Elegio-Electors'!E859</f>
        <v>0</v>
      </c>
      <c r="E859" s="91" t="str">
        <f>IF(LEFT(RIGHT('Elegio-Electors'!L859,2),1)="C",'Elegio-Electors'!L859,IF(LEFT(RIGHT('Elegio-Electors'!M859,2),1)="C",'Elegio-Electors'!M859,""))</f>
        <v/>
      </c>
      <c r="F859" s="91" t="str">
        <f>IF(LEFT(RIGHT('Elegio-Electors'!L859,2),1)="O",'Elegio-Electors'!L859,IF(LEFT(RIGHT('Elegio-Electors'!M859,2),1)="O",'Elegio-Electors'!M859,""))</f>
        <v/>
      </c>
      <c r="G859" s="91" t="s">
        <v>166</v>
      </c>
      <c r="H859" s="91" t="s">
        <v>167</v>
      </c>
      <c r="I859" s="20" t="e">
        <f t="shared" si="65"/>
        <v>#N/A</v>
      </c>
      <c r="J859" s="20" t="e">
        <f t="shared" si="66"/>
        <v>#N/A</v>
      </c>
      <c r="K859" s="91" t="e">
        <f>INDEX(bureaux!$A:$I,MATCH($E859,bureaux!$A:$A,0),9)</f>
        <v>#N/A</v>
      </c>
      <c r="L859" s="91" t="e">
        <f t="shared" si="67"/>
        <v>#N/A</v>
      </c>
      <c r="M859" s="91" t="e">
        <f t="shared" si="68"/>
        <v>#N/A</v>
      </c>
      <c r="N859" s="20" t="e">
        <f t="shared" si="69"/>
        <v>#N/A</v>
      </c>
      <c r="O859" s="20" t="e">
        <f>INDEX(bureaux!$A:$H,MATCH($E859,bureaux!$A:$A,0),8)</f>
        <v>#N/A</v>
      </c>
      <c r="P859" s="91" t="e">
        <f>_xlfn.CONCAT(INDEX(bureaux!$A:$H,MATCH($E859,bureaux!$A:$A,0),4)," ",INDEX(bureaux!$A:$H,MATCH($E859,bureaux!$A:$A,0),5))</f>
        <v>#N/A</v>
      </c>
      <c r="Q859" s="20" t="e">
        <f>INDEX(bureaux!$A:$G,MATCH($E859,bureaux!$A:$A,0),6)</f>
        <v>#N/A</v>
      </c>
      <c r="R859" s="20" t="e">
        <f>INDEX(bureaux!$A:$G,MATCH($E859,bureaux!$A:$A,0),7)</f>
        <v>#N/A</v>
      </c>
    </row>
    <row r="860" spans="1:18" x14ac:dyDescent="0.25">
      <c r="A860" s="20">
        <f>'Elegio-Electors'!C860</f>
        <v>0</v>
      </c>
      <c r="B860" s="20">
        <f>'Elegio-Electors'!B860</f>
        <v>0</v>
      </c>
      <c r="C860" s="91">
        <f>IF(Procédure!$C$33=2,'Elegio-Electors'!D860,Procédure!$C$33)</f>
        <v>0</v>
      </c>
      <c r="D860" s="20">
        <f>'Elegio-Electors'!E860</f>
        <v>0</v>
      </c>
      <c r="E860" s="91" t="str">
        <f>IF(LEFT(RIGHT('Elegio-Electors'!L860,2),1)="C",'Elegio-Electors'!L860,IF(LEFT(RIGHT('Elegio-Electors'!M860,2),1)="C",'Elegio-Electors'!M860,""))</f>
        <v/>
      </c>
      <c r="F860" s="91" t="str">
        <f>IF(LEFT(RIGHT('Elegio-Electors'!L860,2),1)="O",'Elegio-Electors'!L860,IF(LEFT(RIGHT('Elegio-Electors'!M860,2),1)="O",'Elegio-Electors'!M860,""))</f>
        <v/>
      </c>
      <c r="G860" s="91" t="s">
        <v>166</v>
      </c>
      <c r="H860" s="91" t="s">
        <v>167</v>
      </c>
      <c r="I860" s="20" t="e">
        <f t="shared" si="65"/>
        <v>#N/A</v>
      </c>
      <c r="J860" s="20" t="e">
        <f t="shared" si="66"/>
        <v>#N/A</v>
      </c>
      <c r="K860" s="91" t="e">
        <f>INDEX(bureaux!$A:$I,MATCH($E860,bureaux!$A:$A,0),9)</f>
        <v>#N/A</v>
      </c>
      <c r="L860" s="91" t="e">
        <f t="shared" si="67"/>
        <v>#N/A</v>
      </c>
      <c r="M860" s="91" t="e">
        <f t="shared" si="68"/>
        <v>#N/A</v>
      </c>
      <c r="N860" s="20" t="e">
        <f t="shared" si="69"/>
        <v>#N/A</v>
      </c>
      <c r="O860" s="20" t="e">
        <f>INDEX(bureaux!$A:$H,MATCH($E860,bureaux!$A:$A,0),8)</f>
        <v>#N/A</v>
      </c>
      <c r="P860" s="91" t="e">
        <f>_xlfn.CONCAT(INDEX(bureaux!$A:$H,MATCH($E860,bureaux!$A:$A,0),4)," ",INDEX(bureaux!$A:$H,MATCH($E860,bureaux!$A:$A,0),5))</f>
        <v>#N/A</v>
      </c>
      <c r="Q860" s="20" t="e">
        <f>INDEX(bureaux!$A:$G,MATCH($E860,bureaux!$A:$A,0),6)</f>
        <v>#N/A</v>
      </c>
      <c r="R860" s="20" t="e">
        <f>INDEX(bureaux!$A:$G,MATCH($E860,bureaux!$A:$A,0),7)</f>
        <v>#N/A</v>
      </c>
    </row>
    <row r="861" spans="1:18" x14ac:dyDescent="0.25">
      <c r="A861" s="20">
        <f>'Elegio-Electors'!C861</f>
        <v>0</v>
      </c>
      <c r="B861" s="20">
        <f>'Elegio-Electors'!B861</f>
        <v>0</v>
      </c>
      <c r="C861" s="91">
        <f>IF(Procédure!$C$33=2,'Elegio-Electors'!D861,Procédure!$C$33)</f>
        <v>0</v>
      </c>
      <c r="D861" s="20">
        <f>'Elegio-Electors'!E861</f>
        <v>0</v>
      </c>
      <c r="E861" s="91" t="str">
        <f>IF(LEFT(RIGHT('Elegio-Electors'!L861,2),1)="C",'Elegio-Electors'!L861,IF(LEFT(RIGHT('Elegio-Electors'!M861,2),1)="C",'Elegio-Electors'!M861,""))</f>
        <v/>
      </c>
      <c r="F861" s="91" t="str">
        <f>IF(LEFT(RIGHT('Elegio-Electors'!L861,2),1)="O",'Elegio-Electors'!L861,IF(LEFT(RIGHT('Elegio-Electors'!M861,2),1)="O",'Elegio-Electors'!M861,""))</f>
        <v/>
      </c>
      <c r="G861" s="91" t="s">
        <v>166</v>
      </c>
      <c r="H861" s="91" t="s">
        <v>167</v>
      </c>
      <c r="I861" s="20" t="e">
        <f t="shared" si="65"/>
        <v>#N/A</v>
      </c>
      <c r="J861" s="20" t="e">
        <f t="shared" si="66"/>
        <v>#N/A</v>
      </c>
      <c r="K861" s="91" t="e">
        <f>INDEX(bureaux!$A:$I,MATCH($E861,bureaux!$A:$A,0),9)</f>
        <v>#N/A</v>
      </c>
      <c r="L861" s="91" t="e">
        <f t="shared" si="67"/>
        <v>#N/A</v>
      </c>
      <c r="M861" s="91" t="e">
        <f t="shared" si="68"/>
        <v>#N/A</v>
      </c>
      <c r="N861" s="20" t="e">
        <f t="shared" si="69"/>
        <v>#N/A</v>
      </c>
      <c r="O861" s="20" t="e">
        <f>INDEX(bureaux!$A:$H,MATCH($E861,bureaux!$A:$A,0),8)</f>
        <v>#N/A</v>
      </c>
      <c r="P861" s="91" t="e">
        <f>_xlfn.CONCAT(INDEX(bureaux!$A:$H,MATCH($E861,bureaux!$A:$A,0),4)," ",INDEX(bureaux!$A:$H,MATCH($E861,bureaux!$A:$A,0),5))</f>
        <v>#N/A</v>
      </c>
      <c r="Q861" s="20" t="e">
        <f>INDEX(bureaux!$A:$G,MATCH($E861,bureaux!$A:$A,0),6)</f>
        <v>#N/A</v>
      </c>
      <c r="R861" s="20" t="e">
        <f>INDEX(bureaux!$A:$G,MATCH($E861,bureaux!$A:$A,0),7)</f>
        <v>#N/A</v>
      </c>
    </row>
    <row r="862" spans="1:18" x14ac:dyDescent="0.25">
      <c r="A862" s="20">
        <f>'Elegio-Electors'!C862</f>
        <v>0</v>
      </c>
      <c r="B862" s="20">
        <f>'Elegio-Electors'!B862</f>
        <v>0</v>
      </c>
      <c r="C862" s="91">
        <f>IF(Procédure!$C$33=2,'Elegio-Electors'!D862,Procédure!$C$33)</f>
        <v>0</v>
      </c>
      <c r="D862" s="20">
        <f>'Elegio-Electors'!E862</f>
        <v>0</v>
      </c>
      <c r="E862" s="91" t="str">
        <f>IF(LEFT(RIGHT('Elegio-Electors'!L862,2),1)="C",'Elegio-Electors'!L862,IF(LEFT(RIGHT('Elegio-Electors'!M862,2),1)="C",'Elegio-Electors'!M862,""))</f>
        <v/>
      </c>
      <c r="F862" s="91" t="str">
        <f>IF(LEFT(RIGHT('Elegio-Electors'!L862,2),1)="O",'Elegio-Electors'!L862,IF(LEFT(RIGHT('Elegio-Electors'!M862,2),1)="O",'Elegio-Electors'!M862,""))</f>
        <v/>
      </c>
      <c r="G862" s="91" t="s">
        <v>166</v>
      </c>
      <c r="H862" s="91" t="s">
        <v>167</v>
      </c>
      <c r="I862" s="20" t="e">
        <f t="shared" si="65"/>
        <v>#N/A</v>
      </c>
      <c r="J862" s="20" t="e">
        <f t="shared" si="66"/>
        <v>#N/A</v>
      </c>
      <c r="K862" s="91" t="e">
        <f>INDEX(bureaux!$A:$I,MATCH($E862,bureaux!$A:$A,0),9)</f>
        <v>#N/A</v>
      </c>
      <c r="L862" s="91" t="e">
        <f t="shared" si="67"/>
        <v>#N/A</v>
      </c>
      <c r="M862" s="91" t="e">
        <f t="shared" si="68"/>
        <v>#N/A</v>
      </c>
      <c r="N862" s="20" t="e">
        <f t="shared" si="69"/>
        <v>#N/A</v>
      </c>
      <c r="O862" s="20" t="e">
        <f>INDEX(bureaux!$A:$H,MATCH($E862,bureaux!$A:$A,0),8)</f>
        <v>#N/A</v>
      </c>
      <c r="P862" s="91" t="e">
        <f>_xlfn.CONCAT(INDEX(bureaux!$A:$H,MATCH($E862,bureaux!$A:$A,0),4)," ",INDEX(bureaux!$A:$H,MATCH($E862,bureaux!$A:$A,0),5))</f>
        <v>#N/A</v>
      </c>
      <c r="Q862" s="20" t="e">
        <f>INDEX(bureaux!$A:$G,MATCH($E862,bureaux!$A:$A,0),6)</f>
        <v>#N/A</v>
      </c>
      <c r="R862" s="20" t="e">
        <f>INDEX(bureaux!$A:$G,MATCH($E862,bureaux!$A:$A,0),7)</f>
        <v>#N/A</v>
      </c>
    </row>
    <row r="863" spans="1:18" x14ac:dyDescent="0.25">
      <c r="A863" s="20">
        <f>'Elegio-Electors'!C863</f>
        <v>0</v>
      </c>
      <c r="B863" s="20">
        <f>'Elegio-Electors'!B863</f>
        <v>0</v>
      </c>
      <c r="C863" s="91">
        <f>IF(Procédure!$C$33=2,'Elegio-Electors'!D863,Procédure!$C$33)</f>
        <v>0</v>
      </c>
      <c r="D863" s="20">
        <f>'Elegio-Electors'!E863</f>
        <v>0</v>
      </c>
      <c r="E863" s="91" t="str">
        <f>IF(LEFT(RIGHT('Elegio-Electors'!L863,2),1)="C",'Elegio-Electors'!L863,IF(LEFT(RIGHT('Elegio-Electors'!M863,2),1)="C",'Elegio-Electors'!M863,""))</f>
        <v/>
      </c>
      <c r="F863" s="91" t="str">
        <f>IF(LEFT(RIGHT('Elegio-Electors'!L863,2),1)="O",'Elegio-Electors'!L863,IF(LEFT(RIGHT('Elegio-Electors'!M863,2),1)="O",'Elegio-Electors'!M863,""))</f>
        <v/>
      </c>
      <c r="G863" s="91" t="s">
        <v>166</v>
      </c>
      <c r="H863" s="91" t="s">
        <v>167</v>
      </c>
      <c r="I863" s="20" t="e">
        <f t="shared" si="65"/>
        <v>#N/A</v>
      </c>
      <c r="J863" s="20" t="e">
        <f t="shared" si="66"/>
        <v>#N/A</v>
      </c>
      <c r="K863" s="91" t="e">
        <f>INDEX(bureaux!$A:$I,MATCH($E863,bureaux!$A:$A,0),9)</f>
        <v>#N/A</v>
      </c>
      <c r="L863" s="91" t="e">
        <f t="shared" si="67"/>
        <v>#N/A</v>
      </c>
      <c r="M863" s="91" t="e">
        <f t="shared" si="68"/>
        <v>#N/A</v>
      </c>
      <c r="N863" s="20" t="e">
        <f t="shared" si="69"/>
        <v>#N/A</v>
      </c>
      <c r="O863" s="20" t="e">
        <f>INDEX(bureaux!$A:$H,MATCH($E863,bureaux!$A:$A,0),8)</f>
        <v>#N/A</v>
      </c>
      <c r="P863" s="91" t="e">
        <f>_xlfn.CONCAT(INDEX(bureaux!$A:$H,MATCH($E863,bureaux!$A:$A,0),4)," ",INDEX(bureaux!$A:$H,MATCH($E863,bureaux!$A:$A,0),5))</f>
        <v>#N/A</v>
      </c>
      <c r="Q863" s="20" t="e">
        <f>INDEX(bureaux!$A:$G,MATCH($E863,bureaux!$A:$A,0),6)</f>
        <v>#N/A</v>
      </c>
      <c r="R863" s="20" t="e">
        <f>INDEX(bureaux!$A:$G,MATCH($E863,bureaux!$A:$A,0),7)</f>
        <v>#N/A</v>
      </c>
    </row>
    <row r="864" spans="1:18" x14ac:dyDescent="0.25">
      <c r="A864" s="20">
        <f>'Elegio-Electors'!C864</f>
        <v>0</v>
      </c>
      <c r="B864" s="20">
        <f>'Elegio-Electors'!B864</f>
        <v>0</v>
      </c>
      <c r="C864" s="91">
        <f>IF(Procédure!$C$33=2,'Elegio-Electors'!D864,Procédure!$C$33)</f>
        <v>0</v>
      </c>
      <c r="D864" s="20">
        <f>'Elegio-Electors'!E864</f>
        <v>0</v>
      </c>
      <c r="E864" s="91" t="str">
        <f>IF(LEFT(RIGHT('Elegio-Electors'!L864,2),1)="C",'Elegio-Electors'!L864,IF(LEFT(RIGHT('Elegio-Electors'!M864,2),1)="C",'Elegio-Electors'!M864,""))</f>
        <v/>
      </c>
      <c r="F864" s="91" t="str">
        <f>IF(LEFT(RIGHT('Elegio-Electors'!L864,2),1)="O",'Elegio-Electors'!L864,IF(LEFT(RIGHT('Elegio-Electors'!M864,2),1)="O",'Elegio-Electors'!M864,""))</f>
        <v/>
      </c>
      <c r="G864" s="91" t="s">
        <v>166</v>
      </c>
      <c r="H864" s="91" t="s">
        <v>167</v>
      </c>
      <c r="I864" s="20" t="e">
        <f t="shared" si="65"/>
        <v>#N/A</v>
      </c>
      <c r="J864" s="20" t="e">
        <f t="shared" si="66"/>
        <v>#N/A</v>
      </c>
      <c r="K864" s="91" t="e">
        <f>INDEX(bureaux!$A:$I,MATCH($E864,bureaux!$A:$A,0),9)</f>
        <v>#N/A</v>
      </c>
      <c r="L864" s="91" t="e">
        <f t="shared" si="67"/>
        <v>#N/A</v>
      </c>
      <c r="M864" s="91" t="e">
        <f t="shared" si="68"/>
        <v>#N/A</v>
      </c>
      <c r="N864" s="20" t="e">
        <f t="shared" si="69"/>
        <v>#N/A</v>
      </c>
      <c r="O864" s="20" t="e">
        <f>INDEX(bureaux!$A:$H,MATCH($E864,bureaux!$A:$A,0),8)</f>
        <v>#N/A</v>
      </c>
      <c r="P864" s="91" t="e">
        <f>_xlfn.CONCAT(INDEX(bureaux!$A:$H,MATCH($E864,bureaux!$A:$A,0),4)," ",INDEX(bureaux!$A:$H,MATCH($E864,bureaux!$A:$A,0),5))</f>
        <v>#N/A</v>
      </c>
      <c r="Q864" s="20" t="e">
        <f>INDEX(bureaux!$A:$G,MATCH($E864,bureaux!$A:$A,0),6)</f>
        <v>#N/A</v>
      </c>
      <c r="R864" s="20" t="e">
        <f>INDEX(bureaux!$A:$G,MATCH($E864,bureaux!$A:$A,0),7)</f>
        <v>#N/A</v>
      </c>
    </row>
    <row r="865" spans="1:18" x14ac:dyDescent="0.25">
      <c r="A865" s="20">
        <f>'Elegio-Electors'!C865</f>
        <v>0</v>
      </c>
      <c r="B865" s="20">
        <f>'Elegio-Electors'!B865</f>
        <v>0</v>
      </c>
      <c r="C865" s="91">
        <f>IF(Procédure!$C$33=2,'Elegio-Electors'!D865,Procédure!$C$33)</f>
        <v>0</v>
      </c>
      <c r="D865" s="20">
        <f>'Elegio-Electors'!E865</f>
        <v>0</v>
      </c>
      <c r="E865" s="91" t="str">
        <f>IF(LEFT(RIGHT('Elegio-Electors'!L865,2),1)="C",'Elegio-Electors'!L865,IF(LEFT(RIGHT('Elegio-Electors'!M865,2),1)="C",'Elegio-Electors'!M865,""))</f>
        <v/>
      </c>
      <c r="F865" s="91" t="str">
        <f>IF(LEFT(RIGHT('Elegio-Electors'!L865,2),1)="O",'Elegio-Electors'!L865,IF(LEFT(RIGHT('Elegio-Electors'!M865,2),1)="O",'Elegio-Electors'!M865,""))</f>
        <v/>
      </c>
      <c r="G865" s="91" t="s">
        <v>166</v>
      </c>
      <c r="H865" s="91" t="s">
        <v>167</v>
      </c>
      <c r="I865" s="20" t="e">
        <f t="shared" si="65"/>
        <v>#N/A</v>
      </c>
      <c r="J865" s="20" t="e">
        <f t="shared" si="66"/>
        <v>#N/A</v>
      </c>
      <c r="K865" s="91" t="e">
        <f>INDEX(bureaux!$A:$I,MATCH($E865,bureaux!$A:$A,0),9)</f>
        <v>#N/A</v>
      </c>
      <c r="L865" s="91" t="e">
        <f t="shared" si="67"/>
        <v>#N/A</v>
      </c>
      <c r="M865" s="91" t="e">
        <f t="shared" si="68"/>
        <v>#N/A</v>
      </c>
      <c r="N865" s="20" t="e">
        <f t="shared" si="69"/>
        <v>#N/A</v>
      </c>
      <c r="O865" s="20" t="e">
        <f>INDEX(bureaux!$A:$H,MATCH($E865,bureaux!$A:$A,0),8)</f>
        <v>#N/A</v>
      </c>
      <c r="P865" s="91" t="e">
        <f>_xlfn.CONCAT(INDEX(bureaux!$A:$H,MATCH($E865,bureaux!$A:$A,0),4)," ",INDEX(bureaux!$A:$H,MATCH($E865,bureaux!$A:$A,0),5))</f>
        <v>#N/A</v>
      </c>
      <c r="Q865" s="20" t="e">
        <f>INDEX(bureaux!$A:$G,MATCH($E865,bureaux!$A:$A,0),6)</f>
        <v>#N/A</v>
      </c>
      <c r="R865" s="20" t="e">
        <f>INDEX(bureaux!$A:$G,MATCH($E865,bureaux!$A:$A,0),7)</f>
        <v>#N/A</v>
      </c>
    </row>
    <row r="866" spans="1:18" x14ac:dyDescent="0.25">
      <c r="A866" s="20">
        <f>'Elegio-Electors'!C866</f>
        <v>0</v>
      </c>
      <c r="B866" s="20">
        <f>'Elegio-Electors'!B866</f>
        <v>0</v>
      </c>
      <c r="C866" s="91">
        <f>IF(Procédure!$C$33=2,'Elegio-Electors'!D866,Procédure!$C$33)</f>
        <v>0</v>
      </c>
      <c r="D866" s="20">
        <f>'Elegio-Electors'!E866</f>
        <v>0</v>
      </c>
      <c r="E866" s="91" t="str">
        <f>IF(LEFT(RIGHT('Elegio-Electors'!L866,2),1)="C",'Elegio-Electors'!L866,IF(LEFT(RIGHT('Elegio-Electors'!M866,2),1)="C",'Elegio-Electors'!M866,""))</f>
        <v/>
      </c>
      <c r="F866" s="91" t="str">
        <f>IF(LEFT(RIGHT('Elegio-Electors'!L866,2),1)="O",'Elegio-Electors'!L866,IF(LEFT(RIGHT('Elegio-Electors'!M866,2),1)="O",'Elegio-Electors'!M866,""))</f>
        <v/>
      </c>
      <c r="G866" s="91" t="s">
        <v>166</v>
      </c>
      <c r="H866" s="91" t="s">
        <v>167</v>
      </c>
      <c r="I866" s="20" t="e">
        <f t="shared" si="65"/>
        <v>#N/A</v>
      </c>
      <c r="J866" s="20" t="e">
        <f t="shared" si="66"/>
        <v>#N/A</v>
      </c>
      <c r="K866" s="91" t="e">
        <f>INDEX(bureaux!$A:$I,MATCH($E866,bureaux!$A:$A,0),9)</f>
        <v>#N/A</v>
      </c>
      <c r="L866" s="91" t="e">
        <f t="shared" si="67"/>
        <v>#N/A</v>
      </c>
      <c r="M866" s="91" t="e">
        <f t="shared" si="68"/>
        <v>#N/A</v>
      </c>
      <c r="N866" s="20" t="e">
        <f t="shared" si="69"/>
        <v>#N/A</v>
      </c>
      <c r="O866" s="20" t="e">
        <f>INDEX(bureaux!$A:$H,MATCH($E866,bureaux!$A:$A,0),8)</f>
        <v>#N/A</v>
      </c>
      <c r="P866" s="91" t="e">
        <f>_xlfn.CONCAT(INDEX(bureaux!$A:$H,MATCH($E866,bureaux!$A:$A,0),4)," ",INDEX(bureaux!$A:$H,MATCH($E866,bureaux!$A:$A,0),5))</f>
        <v>#N/A</v>
      </c>
      <c r="Q866" s="20" t="e">
        <f>INDEX(bureaux!$A:$G,MATCH($E866,bureaux!$A:$A,0),6)</f>
        <v>#N/A</v>
      </c>
      <c r="R866" s="20" t="e">
        <f>INDEX(bureaux!$A:$G,MATCH($E866,bureaux!$A:$A,0),7)</f>
        <v>#N/A</v>
      </c>
    </row>
    <row r="867" spans="1:18" x14ac:dyDescent="0.25">
      <c r="A867" s="20">
        <f>'Elegio-Electors'!C867</f>
        <v>0</v>
      </c>
      <c r="B867" s="20">
        <f>'Elegio-Electors'!B867</f>
        <v>0</v>
      </c>
      <c r="C867" s="91">
        <f>IF(Procédure!$C$33=2,'Elegio-Electors'!D867,Procédure!$C$33)</f>
        <v>0</v>
      </c>
      <c r="D867" s="20">
        <f>'Elegio-Electors'!E867</f>
        <v>0</v>
      </c>
      <c r="E867" s="91" t="str">
        <f>IF(LEFT(RIGHT('Elegio-Electors'!L867,2),1)="C",'Elegio-Electors'!L867,IF(LEFT(RIGHT('Elegio-Electors'!M867,2),1)="C",'Elegio-Electors'!M867,""))</f>
        <v/>
      </c>
      <c r="F867" s="91" t="str">
        <f>IF(LEFT(RIGHT('Elegio-Electors'!L867,2),1)="O",'Elegio-Electors'!L867,IF(LEFT(RIGHT('Elegio-Electors'!M867,2),1)="O",'Elegio-Electors'!M867,""))</f>
        <v/>
      </c>
      <c r="G867" s="91" t="s">
        <v>166</v>
      </c>
      <c r="H867" s="91" t="s">
        <v>167</v>
      </c>
      <c r="I867" s="20" t="e">
        <f t="shared" si="65"/>
        <v>#N/A</v>
      </c>
      <c r="J867" s="20" t="e">
        <f t="shared" si="66"/>
        <v>#N/A</v>
      </c>
      <c r="K867" s="91" t="e">
        <f>INDEX(bureaux!$A:$I,MATCH($E867,bureaux!$A:$A,0),9)</f>
        <v>#N/A</v>
      </c>
      <c r="L867" s="91" t="e">
        <f t="shared" si="67"/>
        <v>#N/A</v>
      </c>
      <c r="M867" s="91" t="e">
        <f t="shared" si="68"/>
        <v>#N/A</v>
      </c>
      <c r="N867" s="20" t="e">
        <f t="shared" si="69"/>
        <v>#N/A</v>
      </c>
      <c r="O867" s="20" t="e">
        <f>INDEX(bureaux!$A:$H,MATCH($E867,bureaux!$A:$A,0),8)</f>
        <v>#N/A</v>
      </c>
      <c r="P867" s="91" t="e">
        <f>_xlfn.CONCAT(INDEX(bureaux!$A:$H,MATCH($E867,bureaux!$A:$A,0),4)," ",INDEX(bureaux!$A:$H,MATCH($E867,bureaux!$A:$A,0),5))</f>
        <v>#N/A</v>
      </c>
      <c r="Q867" s="20" t="e">
        <f>INDEX(bureaux!$A:$G,MATCH($E867,bureaux!$A:$A,0),6)</f>
        <v>#N/A</v>
      </c>
      <c r="R867" s="20" t="e">
        <f>INDEX(bureaux!$A:$G,MATCH($E867,bureaux!$A:$A,0),7)</f>
        <v>#N/A</v>
      </c>
    </row>
    <row r="868" spans="1:18" x14ac:dyDescent="0.25">
      <c r="A868" s="20">
        <f>'Elegio-Electors'!C868</f>
        <v>0</v>
      </c>
      <c r="B868" s="20">
        <f>'Elegio-Electors'!B868</f>
        <v>0</v>
      </c>
      <c r="C868" s="91">
        <f>IF(Procédure!$C$33=2,'Elegio-Electors'!D868,Procédure!$C$33)</f>
        <v>0</v>
      </c>
      <c r="D868" s="20">
        <f>'Elegio-Electors'!E868</f>
        <v>0</v>
      </c>
      <c r="E868" s="91" t="str">
        <f>IF(LEFT(RIGHT('Elegio-Electors'!L868,2),1)="C",'Elegio-Electors'!L868,IF(LEFT(RIGHT('Elegio-Electors'!M868,2),1)="C",'Elegio-Electors'!M868,""))</f>
        <v/>
      </c>
      <c r="F868" s="91" t="str">
        <f>IF(LEFT(RIGHT('Elegio-Electors'!L868,2),1)="O",'Elegio-Electors'!L868,IF(LEFT(RIGHT('Elegio-Electors'!M868,2),1)="O",'Elegio-Electors'!M868,""))</f>
        <v/>
      </c>
      <c r="G868" s="91" t="s">
        <v>166</v>
      </c>
      <c r="H868" s="91" t="s">
        <v>167</v>
      </c>
      <c r="I868" s="20" t="e">
        <f t="shared" si="65"/>
        <v>#N/A</v>
      </c>
      <c r="J868" s="20" t="e">
        <f t="shared" si="66"/>
        <v>#N/A</v>
      </c>
      <c r="K868" s="91" t="e">
        <f>INDEX(bureaux!$A:$I,MATCH($E868,bureaux!$A:$A,0),9)</f>
        <v>#N/A</v>
      </c>
      <c r="L868" s="91" t="e">
        <f t="shared" si="67"/>
        <v>#N/A</v>
      </c>
      <c r="M868" s="91" t="e">
        <f t="shared" si="68"/>
        <v>#N/A</v>
      </c>
      <c r="N868" s="20" t="e">
        <f t="shared" si="69"/>
        <v>#N/A</v>
      </c>
      <c r="O868" s="20" t="e">
        <f>INDEX(bureaux!$A:$H,MATCH($E868,bureaux!$A:$A,0),8)</f>
        <v>#N/A</v>
      </c>
      <c r="P868" s="91" t="e">
        <f>_xlfn.CONCAT(INDEX(bureaux!$A:$H,MATCH($E868,bureaux!$A:$A,0),4)," ",INDEX(bureaux!$A:$H,MATCH($E868,bureaux!$A:$A,0),5))</f>
        <v>#N/A</v>
      </c>
      <c r="Q868" s="20" t="e">
        <f>INDEX(bureaux!$A:$G,MATCH($E868,bureaux!$A:$A,0),6)</f>
        <v>#N/A</v>
      </c>
      <c r="R868" s="20" t="e">
        <f>INDEX(bureaux!$A:$G,MATCH($E868,bureaux!$A:$A,0),7)</f>
        <v>#N/A</v>
      </c>
    </row>
    <row r="869" spans="1:18" x14ac:dyDescent="0.25">
      <c r="A869" s="20">
        <f>'Elegio-Electors'!C869</f>
        <v>0</v>
      </c>
      <c r="B869" s="20">
        <f>'Elegio-Electors'!B869</f>
        <v>0</v>
      </c>
      <c r="C869" s="91">
        <f>IF(Procédure!$C$33=2,'Elegio-Electors'!D869,Procédure!$C$33)</f>
        <v>0</v>
      </c>
      <c r="D869" s="20">
        <f>'Elegio-Electors'!E869</f>
        <v>0</v>
      </c>
      <c r="E869" s="91" t="str">
        <f>IF(LEFT(RIGHT('Elegio-Electors'!L869,2),1)="C",'Elegio-Electors'!L869,IF(LEFT(RIGHT('Elegio-Electors'!M869,2),1)="C",'Elegio-Electors'!M869,""))</f>
        <v/>
      </c>
      <c r="F869" s="91" t="str">
        <f>IF(LEFT(RIGHT('Elegio-Electors'!L869,2),1)="O",'Elegio-Electors'!L869,IF(LEFT(RIGHT('Elegio-Electors'!M869,2),1)="O",'Elegio-Electors'!M869,""))</f>
        <v/>
      </c>
      <c r="G869" s="91" t="s">
        <v>166</v>
      </c>
      <c r="H869" s="91" t="s">
        <v>167</v>
      </c>
      <c r="I869" s="20" t="e">
        <f t="shared" si="65"/>
        <v>#N/A</v>
      </c>
      <c r="J869" s="20" t="e">
        <f t="shared" si="66"/>
        <v>#N/A</v>
      </c>
      <c r="K869" s="91" t="e">
        <f>INDEX(bureaux!$A:$I,MATCH($E869,bureaux!$A:$A,0),9)</f>
        <v>#N/A</v>
      </c>
      <c r="L869" s="91" t="e">
        <f t="shared" si="67"/>
        <v>#N/A</v>
      </c>
      <c r="M869" s="91" t="e">
        <f t="shared" si="68"/>
        <v>#N/A</v>
      </c>
      <c r="N869" s="20" t="e">
        <f t="shared" si="69"/>
        <v>#N/A</v>
      </c>
      <c r="O869" s="20" t="e">
        <f>INDEX(bureaux!$A:$H,MATCH($E869,bureaux!$A:$A,0),8)</f>
        <v>#N/A</v>
      </c>
      <c r="P869" s="91" t="e">
        <f>_xlfn.CONCAT(INDEX(bureaux!$A:$H,MATCH($E869,bureaux!$A:$A,0),4)," ",INDEX(bureaux!$A:$H,MATCH($E869,bureaux!$A:$A,0),5))</f>
        <v>#N/A</v>
      </c>
      <c r="Q869" s="20" t="e">
        <f>INDEX(bureaux!$A:$G,MATCH($E869,bureaux!$A:$A,0),6)</f>
        <v>#N/A</v>
      </c>
      <c r="R869" s="20" t="e">
        <f>INDEX(bureaux!$A:$G,MATCH($E869,bureaux!$A:$A,0),7)</f>
        <v>#N/A</v>
      </c>
    </row>
    <row r="870" spans="1:18" x14ac:dyDescent="0.25">
      <c r="A870" s="20">
        <f>'Elegio-Electors'!C870</f>
        <v>0</v>
      </c>
      <c r="B870" s="20">
        <f>'Elegio-Electors'!B870</f>
        <v>0</v>
      </c>
      <c r="C870" s="91">
        <f>IF(Procédure!$C$33=2,'Elegio-Electors'!D870,Procédure!$C$33)</f>
        <v>0</v>
      </c>
      <c r="D870" s="20">
        <f>'Elegio-Electors'!E870</f>
        <v>0</v>
      </c>
      <c r="E870" s="91" t="str">
        <f>IF(LEFT(RIGHT('Elegio-Electors'!L870,2),1)="C",'Elegio-Electors'!L870,IF(LEFT(RIGHT('Elegio-Electors'!M870,2),1)="C",'Elegio-Electors'!M870,""))</f>
        <v/>
      </c>
      <c r="F870" s="91" t="str">
        <f>IF(LEFT(RIGHT('Elegio-Electors'!L870,2),1)="O",'Elegio-Electors'!L870,IF(LEFT(RIGHT('Elegio-Electors'!M870,2),1)="O",'Elegio-Electors'!M870,""))</f>
        <v/>
      </c>
      <c r="G870" s="91" t="s">
        <v>166</v>
      </c>
      <c r="H870" s="91" t="s">
        <v>167</v>
      </c>
      <c r="I870" s="20" t="e">
        <f t="shared" si="65"/>
        <v>#N/A</v>
      </c>
      <c r="J870" s="20" t="e">
        <f t="shared" si="66"/>
        <v>#N/A</v>
      </c>
      <c r="K870" s="91" t="e">
        <f>INDEX(bureaux!$A:$I,MATCH($E870,bureaux!$A:$A,0),9)</f>
        <v>#N/A</v>
      </c>
      <c r="L870" s="91" t="e">
        <f t="shared" si="67"/>
        <v>#N/A</v>
      </c>
      <c r="M870" s="91" t="e">
        <f t="shared" si="68"/>
        <v>#N/A</v>
      </c>
      <c r="N870" s="20" t="e">
        <f t="shared" si="69"/>
        <v>#N/A</v>
      </c>
      <c r="O870" s="20" t="e">
        <f>INDEX(bureaux!$A:$H,MATCH($E870,bureaux!$A:$A,0),8)</f>
        <v>#N/A</v>
      </c>
      <c r="P870" s="91" t="e">
        <f>_xlfn.CONCAT(INDEX(bureaux!$A:$H,MATCH($E870,bureaux!$A:$A,0),4)," ",INDEX(bureaux!$A:$H,MATCH($E870,bureaux!$A:$A,0),5))</f>
        <v>#N/A</v>
      </c>
      <c r="Q870" s="20" t="e">
        <f>INDEX(bureaux!$A:$G,MATCH($E870,bureaux!$A:$A,0),6)</f>
        <v>#N/A</v>
      </c>
      <c r="R870" s="20" t="e">
        <f>INDEX(bureaux!$A:$G,MATCH($E870,bureaux!$A:$A,0),7)</f>
        <v>#N/A</v>
      </c>
    </row>
    <row r="871" spans="1:18" x14ac:dyDescent="0.25">
      <c r="A871" s="20">
        <f>'Elegio-Electors'!C871</f>
        <v>0</v>
      </c>
      <c r="B871" s="20">
        <f>'Elegio-Electors'!B871</f>
        <v>0</v>
      </c>
      <c r="C871" s="91">
        <f>IF(Procédure!$C$33=2,'Elegio-Electors'!D871,Procédure!$C$33)</f>
        <v>0</v>
      </c>
      <c r="D871" s="20">
        <f>'Elegio-Electors'!E871</f>
        <v>0</v>
      </c>
      <c r="E871" s="91" t="str">
        <f>IF(LEFT(RIGHT('Elegio-Electors'!L871,2),1)="C",'Elegio-Electors'!L871,IF(LEFT(RIGHT('Elegio-Electors'!M871,2),1)="C",'Elegio-Electors'!M871,""))</f>
        <v/>
      </c>
      <c r="F871" s="91" t="str">
        <f>IF(LEFT(RIGHT('Elegio-Electors'!L871,2),1)="O",'Elegio-Electors'!L871,IF(LEFT(RIGHT('Elegio-Electors'!M871,2),1)="O",'Elegio-Electors'!M871,""))</f>
        <v/>
      </c>
      <c r="G871" s="91" t="s">
        <v>166</v>
      </c>
      <c r="H871" s="91" t="s">
        <v>167</v>
      </c>
      <c r="I871" s="20" t="e">
        <f t="shared" si="65"/>
        <v>#N/A</v>
      </c>
      <c r="J871" s="20" t="e">
        <f t="shared" si="66"/>
        <v>#N/A</v>
      </c>
      <c r="K871" s="91" t="e">
        <f>INDEX(bureaux!$A:$I,MATCH($E871,bureaux!$A:$A,0),9)</f>
        <v>#N/A</v>
      </c>
      <c r="L871" s="91" t="e">
        <f t="shared" si="67"/>
        <v>#N/A</v>
      </c>
      <c r="M871" s="91" t="e">
        <f t="shared" si="68"/>
        <v>#N/A</v>
      </c>
      <c r="N871" s="20" t="e">
        <f t="shared" si="69"/>
        <v>#N/A</v>
      </c>
      <c r="O871" s="20" t="e">
        <f>INDEX(bureaux!$A:$H,MATCH($E871,bureaux!$A:$A,0),8)</f>
        <v>#N/A</v>
      </c>
      <c r="P871" s="91" t="e">
        <f>_xlfn.CONCAT(INDEX(bureaux!$A:$H,MATCH($E871,bureaux!$A:$A,0),4)," ",INDEX(bureaux!$A:$H,MATCH($E871,bureaux!$A:$A,0),5))</f>
        <v>#N/A</v>
      </c>
      <c r="Q871" s="20" t="e">
        <f>INDEX(bureaux!$A:$G,MATCH($E871,bureaux!$A:$A,0),6)</f>
        <v>#N/A</v>
      </c>
      <c r="R871" s="20" t="e">
        <f>INDEX(bureaux!$A:$G,MATCH($E871,bureaux!$A:$A,0),7)</f>
        <v>#N/A</v>
      </c>
    </row>
    <row r="872" spans="1:18" x14ac:dyDescent="0.25">
      <c r="A872" s="20">
        <f>'Elegio-Electors'!C872</f>
        <v>0</v>
      </c>
      <c r="B872" s="20">
        <f>'Elegio-Electors'!B872</f>
        <v>0</v>
      </c>
      <c r="C872" s="91">
        <f>IF(Procédure!$C$33=2,'Elegio-Electors'!D872,Procédure!$C$33)</f>
        <v>0</v>
      </c>
      <c r="D872" s="20">
        <f>'Elegio-Electors'!E872</f>
        <v>0</v>
      </c>
      <c r="E872" s="91" t="str">
        <f>IF(LEFT(RIGHT('Elegio-Electors'!L872,2),1)="C",'Elegio-Electors'!L872,IF(LEFT(RIGHT('Elegio-Electors'!M872,2),1)="C",'Elegio-Electors'!M872,""))</f>
        <v/>
      </c>
      <c r="F872" s="91" t="str">
        <f>IF(LEFT(RIGHT('Elegio-Electors'!L872,2),1)="O",'Elegio-Electors'!L872,IF(LEFT(RIGHT('Elegio-Electors'!M872,2),1)="O",'Elegio-Electors'!M872,""))</f>
        <v/>
      </c>
      <c r="G872" s="91" t="s">
        <v>166</v>
      </c>
      <c r="H872" s="91" t="s">
        <v>167</v>
      </c>
      <c r="I872" s="20" t="e">
        <f t="shared" si="65"/>
        <v>#N/A</v>
      </c>
      <c r="J872" s="20" t="e">
        <f t="shared" si="66"/>
        <v>#N/A</v>
      </c>
      <c r="K872" s="91" t="e">
        <f>INDEX(bureaux!$A:$I,MATCH($E872,bureaux!$A:$A,0),9)</f>
        <v>#N/A</v>
      </c>
      <c r="L872" s="91" t="e">
        <f t="shared" si="67"/>
        <v>#N/A</v>
      </c>
      <c r="M872" s="91" t="e">
        <f t="shared" si="68"/>
        <v>#N/A</v>
      </c>
      <c r="N872" s="20" t="e">
        <f t="shared" si="69"/>
        <v>#N/A</v>
      </c>
      <c r="O872" s="20" t="e">
        <f>INDEX(bureaux!$A:$H,MATCH($E872,bureaux!$A:$A,0),8)</f>
        <v>#N/A</v>
      </c>
      <c r="P872" s="91" t="e">
        <f>_xlfn.CONCAT(INDEX(bureaux!$A:$H,MATCH($E872,bureaux!$A:$A,0),4)," ",INDEX(bureaux!$A:$H,MATCH($E872,bureaux!$A:$A,0),5))</f>
        <v>#N/A</v>
      </c>
      <c r="Q872" s="20" t="e">
        <f>INDEX(bureaux!$A:$G,MATCH($E872,bureaux!$A:$A,0),6)</f>
        <v>#N/A</v>
      </c>
      <c r="R872" s="20" t="e">
        <f>INDEX(bureaux!$A:$G,MATCH($E872,bureaux!$A:$A,0),7)</f>
        <v>#N/A</v>
      </c>
    </row>
    <row r="873" spans="1:18" x14ac:dyDescent="0.25">
      <c r="A873" s="20">
        <f>'Elegio-Electors'!C873</f>
        <v>0</v>
      </c>
      <c r="B873" s="20">
        <f>'Elegio-Electors'!B873</f>
        <v>0</v>
      </c>
      <c r="C873" s="91">
        <f>IF(Procédure!$C$33=2,'Elegio-Electors'!D873,Procédure!$C$33)</f>
        <v>0</v>
      </c>
      <c r="D873" s="20">
        <f>'Elegio-Electors'!E873</f>
        <v>0</v>
      </c>
      <c r="E873" s="91" t="str">
        <f>IF(LEFT(RIGHT('Elegio-Electors'!L873,2),1)="C",'Elegio-Electors'!L873,IF(LEFT(RIGHT('Elegio-Electors'!M873,2),1)="C",'Elegio-Electors'!M873,""))</f>
        <v/>
      </c>
      <c r="F873" s="91" t="str">
        <f>IF(LEFT(RIGHT('Elegio-Electors'!L873,2),1)="O",'Elegio-Electors'!L873,IF(LEFT(RIGHT('Elegio-Electors'!M873,2),1)="O",'Elegio-Electors'!M873,""))</f>
        <v/>
      </c>
      <c r="G873" s="91" t="s">
        <v>166</v>
      </c>
      <c r="H873" s="91" t="s">
        <v>167</v>
      </c>
      <c r="I873" s="20" t="e">
        <f t="shared" si="65"/>
        <v>#N/A</v>
      </c>
      <c r="J873" s="20" t="e">
        <f t="shared" si="66"/>
        <v>#N/A</v>
      </c>
      <c r="K873" s="91" t="e">
        <f>INDEX(bureaux!$A:$I,MATCH($E873,bureaux!$A:$A,0),9)</f>
        <v>#N/A</v>
      </c>
      <c r="L873" s="91" t="e">
        <f t="shared" si="67"/>
        <v>#N/A</v>
      </c>
      <c r="M873" s="91" t="e">
        <f t="shared" si="68"/>
        <v>#N/A</v>
      </c>
      <c r="N873" s="20" t="e">
        <f t="shared" si="69"/>
        <v>#N/A</v>
      </c>
      <c r="O873" s="20" t="e">
        <f>INDEX(bureaux!$A:$H,MATCH($E873,bureaux!$A:$A,0),8)</f>
        <v>#N/A</v>
      </c>
      <c r="P873" s="91" t="e">
        <f>_xlfn.CONCAT(INDEX(bureaux!$A:$H,MATCH($E873,bureaux!$A:$A,0),4)," ",INDEX(bureaux!$A:$H,MATCH($E873,bureaux!$A:$A,0),5))</f>
        <v>#N/A</v>
      </c>
      <c r="Q873" s="20" t="e">
        <f>INDEX(bureaux!$A:$G,MATCH($E873,bureaux!$A:$A,0),6)</f>
        <v>#N/A</v>
      </c>
      <c r="R873" s="20" t="e">
        <f>INDEX(bureaux!$A:$G,MATCH($E873,bureaux!$A:$A,0),7)</f>
        <v>#N/A</v>
      </c>
    </row>
    <row r="874" spans="1:18" x14ac:dyDescent="0.25">
      <c r="A874" s="20">
        <f>'Elegio-Electors'!C874</f>
        <v>0</v>
      </c>
      <c r="B874" s="20">
        <f>'Elegio-Electors'!B874</f>
        <v>0</v>
      </c>
      <c r="C874" s="91">
        <f>IF(Procédure!$C$33=2,'Elegio-Electors'!D874,Procédure!$C$33)</f>
        <v>0</v>
      </c>
      <c r="D874" s="20">
        <f>'Elegio-Electors'!E874</f>
        <v>0</v>
      </c>
      <c r="E874" s="91" t="str">
        <f>IF(LEFT(RIGHT('Elegio-Electors'!L874,2),1)="C",'Elegio-Electors'!L874,IF(LEFT(RIGHT('Elegio-Electors'!M874,2),1)="C",'Elegio-Electors'!M874,""))</f>
        <v/>
      </c>
      <c r="F874" s="91" t="str">
        <f>IF(LEFT(RIGHT('Elegio-Electors'!L874,2),1)="O",'Elegio-Electors'!L874,IF(LEFT(RIGHT('Elegio-Electors'!M874,2),1)="O",'Elegio-Electors'!M874,""))</f>
        <v/>
      </c>
      <c r="G874" s="91" t="s">
        <v>166</v>
      </c>
      <c r="H874" s="91" t="s">
        <v>167</v>
      </c>
      <c r="I874" s="20" t="e">
        <f t="shared" si="65"/>
        <v>#N/A</v>
      </c>
      <c r="J874" s="20" t="e">
        <f t="shared" si="66"/>
        <v>#N/A</v>
      </c>
      <c r="K874" s="91" t="e">
        <f>INDEX(bureaux!$A:$I,MATCH($E874,bureaux!$A:$A,0),9)</f>
        <v>#N/A</v>
      </c>
      <c r="L874" s="91" t="e">
        <f t="shared" si="67"/>
        <v>#N/A</v>
      </c>
      <c r="M874" s="91" t="e">
        <f t="shared" si="68"/>
        <v>#N/A</v>
      </c>
      <c r="N874" s="20" t="e">
        <f t="shared" si="69"/>
        <v>#N/A</v>
      </c>
      <c r="O874" s="20" t="e">
        <f>INDEX(bureaux!$A:$H,MATCH($E874,bureaux!$A:$A,0),8)</f>
        <v>#N/A</v>
      </c>
      <c r="P874" s="91" t="e">
        <f>_xlfn.CONCAT(INDEX(bureaux!$A:$H,MATCH($E874,bureaux!$A:$A,0),4)," ",INDEX(bureaux!$A:$H,MATCH($E874,bureaux!$A:$A,0),5))</f>
        <v>#N/A</v>
      </c>
      <c r="Q874" s="20" t="e">
        <f>INDEX(bureaux!$A:$G,MATCH($E874,bureaux!$A:$A,0),6)</f>
        <v>#N/A</v>
      </c>
      <c r="R874" s="20" t="e">
        <f>INDEX(bureaux!$A:$G,MATCH($E874,bureaux!$A:$A,0),7)</f>
        <v>#N/A</v>
      </c>
    </row>
    <row r="875" spans="1:18" x14ac:dyDescent="0.25">
      <c r="A875" s="20">
        <f>'Elegio-Electors'!C875</f>
        <v>0</v>
      </c>
      <c r="B875" s="20">
        <f>'Elegio-Electors'!B875</f>
        <v>0</v>
      </c>
      <c r="C875" s="91">
        <f>IF(Procédure!$C$33=2,'Elegio-Electors'!D875,Procédure!$C$33)</f>
        <v>0</v>
      </c>
      <c r="D875" s="20">
        <f>'Elegio-Electors'!E875</f>
        <v>0</v>
      </c>
      <c r="E875" s="91" t="str">
        <f>IF(LEFT(RIGHT('Elegio-Electors'!L875,2),1)="C",'Elegio-Electors'!L875,IF(LEFT(RIGHT('Elegio-Electors'!M875,2),1)="C",'Elegio-Electors'!M875,""))</f>
        <v/>
      </c>
      <c r="F875" s="91" t="str">
        <f>IF(LEFT(RIGHT('Elegio-Electors'!L875,2),1)="O",'Elegio-Electors'!L875,IF(LEFT(RIGHT('Elegio-Electors'!M875,2),1)="O",'Elegio-Electors'!M875,""))</f>
        <v/>
      </c>
      <c r="G875" s="91" t="s">
        <v>166</v>
      </c>
      <c r="H875" s="91" t="s">
        <v>167</v>
      </c>
      <c r="I875" s="20" t="e">
        <f t="shared" si="65"/>
        <v>#N/A</v>
      </c>
      <c r="J875" s="20" t="e">
        <f t="shared" si="66"/>
        <v>#N/A</v>
      </c>
      <c r="K875" s="91" t="e">
        <f>INDEX(bureaux!$A:$I,MATCH($E875,bureaux!$A:$A,0),9)</f>
        <v>#N/A</v>
      </c>
      <c r="L875" s="91" t="e">
        <f t="shared" si="67"/>
        <v>#N/A</v>
      </c>
      <c r="M875" s="91" t="e">
        <f t="shared" si="68"/>
        <v>#N/A</v>
      </c>
      <c r="N875" s="20" t="e">
        <f t="shared" si="69"/>
        <v>#N/A</v>
      </c>
      <c r="O875" s="20" t="e">
        <f>INDEX(bureaux!$A:$H,MATCH($E875,bureaux!$A:$A,0),8)</f>
        <v>#N/A</v>
      </c>
      <c r="P875" s="91" t="e">
        <f>_xlfn.CONCAT(INDEX(bureaux!$A:$H,MATCH($E875,bureaux!$A:$A,0),4)," ",INDEX(bureaux!$A:$H,MATCH($E875,bureaux!$A:$A,0),5))</f>
        <v>#N/A</v>
      </c>
      <c r="Q875" s="20" t="e">
        <f>INDEX(bureaux!$A:$G,MATCH($E875,bureaux!$A:$A,0),6)</f>
        <v>#N/A</v>
      </c>
      <c r="R875" s="20" t="e">
        <f>INDEX(bureaux!$A:$G,MATCH($E875,bureaux!$A:$A,0),7)</f>
        <v>#N/A</v>
      </c>
    </row>
    <row r="876" spans="1:18" x14ac:dyDescent="0.25">
      <c r="A876" s="20">
        <f>'Elegio-Electors'!C876</f>
        <v>0</v>
      </c>
      <c r="B876" s="20">
        <f>'Elegio-Electors'!B876</f>
        <v>0</v>
      </c>
      <c r="C876" s="91">
        <f>IF(Procédure!$C$33=2,'Elegio-Electors'!D876,Procédure!$C$33)</f>
        <v>0</v>
      </c>
      <c r="D876" s="20">
        <f>'Elegio-Electors'!E876</f>
        <v>0</v>
      </c>
      <c r="E876" s="91" t="str">
        <f>IF(LEFT(RIGHT('Elegio-Electors'!L876,2),1)="C",'Elegio-Electors'!L876,IF(LEFT(RIGHT('Elegio-Electors'!M876,2),1)="C",'Elegio-Electors'!M876,""))</f>
        <v/>
      </c>
      <c r="F876" s="91" t="str">
        <f>IF(LEFT(RIGHT('Elegio-Electors'!L876,2),1)="O",'Elegio-Electors'!L876,IF(LEFT(RIGHT('Elegio-Electors'!M876,2),1)="O",'Elegio-Electors'!M876,""))</f>
        <v/>
      </c>
      <c r="G876" s="91" t="s">
        <v>166</v>
      </c>
      <c r="H876" s="91" t="s">
        <v>167</v>
      </c>
      <c r="I876" s="20" t="e">
        <f t="shared" si="65"/>
        <v>#N/A</v>
      </c>
      <c r="J876" s="20" t="e">
        <f t="shared" si="66"/>
        <v>#N/A</v>
      </c>
      <c r="K876" s="91" t="e">
        <f>INDEX(bureaux!$A:$I,MATCH($E876,bureaux!$A:$A,0),9)</f>
        <v>#N/A</v>
      </c>
      <c r="L876" s="91" t="e">
        <f t="shared" si="67"/>
        <v>#N/A</v>
      </c>
      <c r="M876" s="91" t="e">
        <f t="shared" si="68"/>
        <v>#N/A</v>
      </c>
      <c r="N876" s="20" t="e">
        <f t="shared" si="69"/>
        <v>#N/A</v>
      </c>
      <c r="O876" s="20" t="e">
        <f>INDEX(bureaux!$A:$H,MATCH($E876,bureaux!$A:$A,0),8)</f>
        <v>#N/A</v>
      </c>
      <c r="P876" s="91" t="e">
        <f>_xlfn.CONCAT(INDEX(bureaux!$A:$H,MATCH($E876,bureaux!$A:$A,0),4)," ",INDEX(bureaux!$A:$H,MATCH($E876,bureaux!$A:$A,0),5))</f>
        <v>#N/A</v>
      </c>
      <c r="Q876" s="20" t="e">
        <f>INDEX(bureaux!$A:$G,MATCH($E876,bureaux!$A:$A,0),6)</f>
        <v>#N/A</v>
      </c>
      <c r="R876" s="20" t="e">
        <f>INDEX(bureaux!$A:$G,MATCH($E876,bureaux!$A:$A,0),7)</f>
        <v>#N/A</v>
      </c>
    </row>
    <row r="877" spans="1:18" x14ac:dyDescent="0.25">
      <c r="A877" s="20">
        <f>'Elegio-Electors'!C877</f>
        <v>0</v>
      </c>
      <c r="B877" s="20">
        <f>'Elegio-Electors'!B877</f>
        <v>0</v>
      </c>
      <c r="C877" s="91">
        <f>IF(Procédure!$C$33=2,'Elegio-Electors'!D877,Procédure!$C$33)</f>
        <v>0</v>
      </c>
      <c r="D877" s="20">
        <f>'Elegio-Electors'!E877</f>
        <v>0</v>
      </c>
      <c r="E877" s="91" t="str">
        <f>IF(LEFT(RIGHT('Elegio-Electors'!L877,2),1)="C",'Elegio-Electors'!L877,IF(LEFT(RIGHT('Elegio-Electors'!M877,2),1)="C",'Elegio-Electors'!M877,""))</f>
        <v/>
      </c>
      <c r="F877" s="91" t="str">
        <f>IF(LEFT(RIGHT('Elegio-Electors'!L877,2),1)="O",'Elegio-Electors'!L877,IF(LEFT(RIGHT('Elegio-Electors'!M877,2),1)="O",'Elegio-Electors'!M877,""))</f>
        <v/>
      </c>
      <c r="G877" s="91" t="s">
        <v>166</v>
      </c>
      <c r="H877" s="91" t="s">
        <v>167</v>
      </c>
      <c r="I877" s="20" t="e">
        <f t="shared" si="65"/>
        <v>#N/A</v>
      </c>
      <c r="J877" s="20" t="e">
        <f t="shared" si="66"/>
        <v>#N/A</v>
      </c>
      <c r="K877" s="91" t="e">
        <f>INDEX(bureaux!$A:$I,MATCH($E877,bureaux!$A:$A,0),9)</f>
        <v>#N/A</v>
      </c>
      <c r="L877" s="91" t="e">
        <f t="shared" si="67"/>
        <v>#N/A</v>
      </c>
      <c r="M877" s="91" t="e">
        <f t="shared" si="68"/>
        <v>#N/A</v>
      </c>
      <c r="N877" s="20" t="e">
        <f t="shared" si="69"/>
        <v>#N/A</v>
      </c>
      <c r="O877" s="20" t="e">
        <f>INDEX(bureaux!$A:$H,MATCH($E877,bureaux!$A:$A,0),8)</f>
        <v>#N/A</v>
      </c>
      <c r="P877" s="91" t="e">
        <f>_xlfn.CONCAT(INDEX(bureaux!$A:$H,MATCH($E877,bureaux!$A:$A,0),4)," ",INDEX(bureaux!$A:$H,MATCH($E877,bureaux!$A:$A,0),5))</f>
        <v>#N/A</v>
      </c>
      <c r="Q877" s="20" t="e">
        <f>INDEX(bureaux!$A:$G,MATCH($E877,bureaux!$A:$A,0),6)</f>
        <v>#N/A</v>
      </c>
      <c r="R877" s="20" t="e">
        <f>INDEX(bureaux!$A:$G,MATCH($E877,bureaux!$A:$A,0),7)</f>
        <v>#N/A</v>
      </c>
    </row>
    <row r="878" spans="1:18" x14ac:dyDescent="0.25">
      <c r="A878" s="20">
        <f>'Elegio-Electors'!C878</f>
        <v>0</v>
      </c>
      <c r="B878" s="20">
        <f>'Elegio-Electors'!B878</f>
        <v>0</v>
      </c>
      <c r="C878" s="91">
        <f>IF(Procédure!$C$33=2,'Elegio-Electors'!D878,Procédure!$C$33)</f>
        <v>0</v>
      </c>
      <c r="D878" s="20">
        <f>'Elegio-Electors'!E878</f>
        <v>0</v>
      </c>
      <c r="E878" s="91" t="str">
        <f>IF(LEFT(RIGHT('Elegio-Electors'!L878,2),1)="C",'Elegio-Electors'!L878,IF(LEFT(RIGHT('Elegio-Electors'!M878,2),1)="C",'Elegio-Electors'!M878,""))</f>
        <v/>
      </c>
      <c r="F878" s="91" t="str">
        <f>IF(LEFT(RIGHT('Elegio-Electors'!L878,2),1)="O",'Elegio-Electors'!L878,IF(LEFT(RIGHT('Elegio-Electors'!M878,2),1)="O",'Elegio-Electors'!M878,""))</f>
        <v/>
      </c>
      <c r="G878" s="91" t="s">
        <v>166</v>
      </c>
      <c r="H878" s="91" t="s">
        <v>167</v>
      </c>
      <c r="I878" s="20" t="e">
        <f t="shared" si="65"/>
        <v>#N/A</v>
      </c>
      <c r="J878" s="20" t="e">
        <f t="shared" si="66"/>
        <v>#N/A</v>
      </c>
      <c r="K878" s="91" t="e">
        <f>INDEX(bureaux!$A:$I,MATCH($E878,bureaux!$A:$A,0),9)</f>
        <v>#N/A</v>
      </c>
      <c r="L878" s="91" t="e">
        <f t="shared" si="67"/>
        <v>#N/A</v>
      </c>
      <c r="M878" s="91" t="e">
        <f t="shared" si="68"/>
        <v>#N/A</v>
      </c>
      <c r="N878" s="20" t="e">
        <f t="shared" si="69"/>
        <v>#N/A</v>
      </c>
      <c r="O878" s="20" t="e">
        <f>INDEX(bureaux!$A:$H,MATCH($E878,bureaux!$A:$A,0),8)</f>
        <v>#N/A</v>
      </c>
      <c r="P878" s="91" t="e">
        <f>_xlfn.CONCAT(INDEX(bureaux!$A:$H,MATCH($E878,bureaux!$A:$A,0),4)," ",INDEX(bureaux!$A:$H,MATCH($E878,bureaux!$A:$A,0),5))</f>
        <v>#N/A</v>
      </c>
      <c r="Q878" s="20" t="e">
        <f>INDEX(bureaux!$A:$G,MATCH($E878,bureaux!$A:$A,0),6)</f>
        <v>#N/A</v>
      </c>
      <c r="R878" s="20" t="e">
        <f>INDEX(bureaux!$A:$G,MATCH($E878,bureaux!$A:$A,0),7)</f>
        <v>#N/A</v>
      </c>
    </row>
    <row r="879" spans="1:18" x14ac:dyDescent="0.25">
      <c r="A879" s="20">
        <f>'Elegio-Electors'!C879</f>
        <v>0</v>
      </c>
      <c r="B879" s="20">
        <f>'Elegio-Electors'!B879</f>
        <v>0</v>
      </c>
      <c r="C879" s="91">
        <f>IF(Procédure!$C$33=2,'Elegio-Electors'!D879,Procédure!$C$33)</f>
        <v>0</v>
      </c>
      <c r="D879" s="20">
        <f>'Elegio-Electors'!E879</f>
        <v>0</v>
      </c>
      <c r="E879" s="91" t="str">
        <f>IF(LEFT(RIGHT('Elegio-Electors'!L879,2),1)="C",'Elegio-Electors'!L879,IF(LEFT(RIGHT('Elegio-Electors'!M879,2),1)="C",'Elegio-Electors'!M879,""))</f>
        <v/>
      </c>
      <c r="F879" s="91" t="str">
        <f>IF(LEFT(RIGHT('Elegio-Electors'!L879,2),1)="O",'Elegio-Electors'!L879,IF(LEFT(RIGHT('Elegio-Electors'!M879,2),1)="O",'Elegio-Electors'!M879,""))</f>
        <v/>
      </c>
      <c r="G879" s="91" t="s">
        <v>166</v>
      </c>
      <c r="H879" s="91" t="s">
        <v>167</v>
      </c>
      <c r="I879" s="20" t="e">
        <f t="shared" si="65"/>
        <v>#N/A</v>
      </c>
      <c r="J879" s="20" t="e">
        <f t="shared" si="66"/>
        <v>#N/A</v>
      </c>
      <c r="K879" s="91" t="e">
        <f>INDEX(bureaux!$A:$I,MATCH($E879,bureaux!$A:$A,0),9)</f>
        <v>#N/A</v>
      </c>
      <c r="L879" s="91" t="e">
        <f t="shared" si="67"/>
        <v>#N/A</v>
      </c>
      <c r="M879" s="91" t="e">
        <f t="shared" si="68"/>
        <v>#N/A</v>
      </c>
      <c r="N879" s="20" t="e">
        <f t="shared" si="69"/>
        <v>#N/A</v>
      </c>
      <c r="O879" s="20" t="e">
        <f>INDEX(bureaux!$A:$H,MATCH($E879,bureaux!$A:$A,0),8)</f>
        <v>#N/A</v>
      </c>
      <c r="P879" s="91" t="e">
        <f>_xlfn.CONCAT(INDEX(bureaux!$A:$H,MATCH($E879,bureaux!$A:$A,0),4)," ",INDEX(bureaux!$A:$H,MATCH($E879,bureaux!$A:$A,0),5))</f>
        <v>#N/A</v>
      </c>
      <c r="Q879" s="20" t="e">
        <f>INDEX(bureaux!$A:$G,MATCH($E879,bureaux!$A:$A,0),6)</f>
        <v>#N/A</v>
      </c>
      <c r="R879" s="20" t="e">
        <f>INDEX(bureaux!$A:$G,MATCH($E879,bureaux!$A:$A,0),7)</f>
        <v>#N/A</v>
      </c>
    </row>
    <row r="880" spans="1:18" x14ac:dyDescent="0.25">
      <c r="A880" s="20">
        <f>'Elegio-Electors'!C880</f>
        <v>0</v>
      </c>
      <c r="B880" s="20">
        <f>'Elegio-Electors'!B880</f>
        <v>0</v>
      </c>
      <c r="C880" s="91">
        <f>IF(Procédure!$C$33=2,'Elegio-Electors'!D880,Procédure!$C$33)</f>
        <v>0</v>
      </c>
      <c r="D880" s="20">
        <f>'Elegio-Electors'!E880</f>
        <v>0</v>
      </c>
      <c r="E880" s="91" t="str">
        <f>IF(LEFT(RIGHT('Elegio-Electors'!L880,2),1)="C",'Elegio-Electors'!L880,IF(LEFT(RIGHT('Elegio-Electors'!M880,2),1)="C",'Elegio-Electors'!M880,""))</f>
        <v/>
      </c>
      <c r="F880" s="91" t="str">
        <f>IF(LEFT(RIGHT('Elegio-Electors'!L880,2),1)="O",'Elegio-Electors'!L880,IF(LEFT(RIGHT('Elegio-Electors'!M880,2),1)="O",'Elegio-Electors'!M880,""))</f>
        <v/>
      </c>
      <c r="G880" s="91" t="s">
        <v>166</v>
      </c>
      <c r="H880" s="91" t="s">
        <v>167</v>
      </c>
      <c r="I880" s="20" t="e">
        <f t="shared" si="65"/>
        <v>#N/A</v>
      </c>
      <c r="J880" s="20" t="e">
        <f t="shared" si="66"/>
        <v>#N/A</v>
      </c>
      <c r="K880" s="91" t="e">
        <f>INDEX(bureaux!$A:$I,MATCH($E880,bureaux!$A:$A,0),9)</f>
        <v>#N/A</v>
      </c>
      <c r="L880" s="91" t="e">
        <f t="shared" si="67"/>
        <v>#N/A</v>
      </c>
      <c r="M880" s="91" t="e">
        <f t="shared" si="68"/>
        <v>#N/A</v>
      </c>
      <c r="N880" s="20" t="e">
        <f t="shared" si="69"/>
        <v>#N/A</v>
      </c>
      <c r="O880" s="20" t="e">
        <f>INDEX(bureaux!$A:$H,MATCH($E880,bureaux!$A:$A,0),8)</f>
        <v>#N/A</v>
      </c>
      <c r="P880" s="91" t="e">
        <f>_xlfn.CONCAT(INDEX(bureaux!$A:$H,MATCH($E880,bureaux!$A:$A,0),4)," ",INDEX(bureaux!$A:$H,MATCH($E880,bureaux!$A:$A,0),5))</f>
        <v>#N/A</v>
      </c>
      <c r="Q880" s="20" t="e">
        <f>INDEX(bureaux!$A:$G,MATCH($E880,bureaux!$A:$A,0),6)</f>
        <v>#N/A</v>
      </c>
      <c r="R880" s="20" t="e">
        <f>INDEX(bureaux!$A:$G,MATCH($E880,bureaux!$A:$A,0),7)</f>
        <v>#N/A</v>
      </c>
    </row>
    <row r="881" spans="1:18" x14ac:dyDescent="0.25">
      <c r="A881" s="20">
        <f>'Elegio-Electors'!C881</f>
        <v>0</v>
      </c>
      <c r="B881" s="20">
        <f>'Elegio-Electors'!B881</f>
        <v>0</v>
      </c>
      <c r="C881" s="91">
        <f>IF(Procédure!$C$33=2,'Elegio-Electors'!D881,Procédure!$C$33)</f>
        <v>0</v>
      </c>
      <c r="D881" s="20">
        <f>'Elegio-Electors'!E881</f>
        <v>0</v>
      </c>
      <c r="E881" s="91" t="str">
        <f>IF(LEFT(RIGHT('Elegio-Electors'!L881,2),1)="C",'Elegio-Electors'!L881,IF(LEFT(RIGHT('Elegio-Electors'!M881,2),1)="C",'Elegio-Electors'!M881,""))</f>
        <v/>
      </c>
      <c r="F881" s="91" t="str">
        <f>IF(LEFT(RIGHT('Elegio-Electors'!L881,2),1)="O",'Elegio-Electors'!L881,IF(LEFT(RIGHT('Elegio-Electors'!M881,2),1)="O",'Elegio-Electors'!M881,""))</f>
        <v/>
      </c>
      <c r="G881" s="91" t="s">
        <v>166</v>
      </c>
      <c r="H881" s="91" t="s">
        <v>167</v>
      </c>
      <c r="I881" s="20" t="e">
        <f t="shared" si="65"/>
        <v>#N/A</v>
      </c>
      <c r="J881" s="20" t="e">
        <f t="shared" si="66"/>
        <v>#N/A</v>
      </c>
      <c r="K881" s="91" t="e">
        <f>INDEX(bureaux!$A:$I,MATCH($E881,bureaux!$A:$A,0),9)</f>
        <v>#N/A</v>
      </c>
      <c r="L881" s="91" t="e">
        <f t="shared" si="67"/>
        <v>#N/A</v>
      </c>
      <c r="M881" s="91" t="e">
        <f t="shared" si="68"/>
        <v>#N/A</v>
      </c>
      <c r="N881" s="20" t="e">
        <f t="shared" si="69"/>
        <v>#N/A</v>
      </c>
      <c r="O881" s="20" t="e">
        <f>INDEX(bureaux!$A:$H,MATCH($E881,bureaux!$A:$A,0),8)</f>
        <v>#N/A</v>
      </c>
      <c r="P881" s="91" t="e">
        <f>_xlfn.CONCAT(INDEX(bureaux!$A:$H,MATCH($E881,bureaux!$A:$A,0),4)," ",INDEX(bureaux!$A:$H,MATCH($E881,bureaux!$A:$A,0),5))</f>
        <v>#N/A</v>
      </c>
      <c r="Q881" s="20" t="e">
        <f>INDEX(bureaux!$A:$G,MATCH($E881,bureaux!$A:$A,0),6)</f>
        <v>#N/A</v>
      </c>
      <c r="R881" s="20" t="e">
        <f>INDEX(bureaux!$A:$G,MATCH($E881,bureaux!$A:$A,0),7)</f>
        <v>#N/A</v>
      </c>
    </row>
    <row r="882" spans="1:18" x14ac:dyDescent="0.25">
      <c r="A882" s="20">
        <f>'Elegio-Electors'!C882</f>
        <v>0</v>
      </c>
      <c r="B882" s="20">
        <f>'Elegio-Electors'!B882</f>
        <v>0</v>
      </c>
      <c r="C882" s="91">
        <f>IF(Procédure!$C$33=2,'Elegio-Electors'!D882,Procédure!$C$33)</f>
        <v>0</v>
      </c>
      <c r="D882" s="20">
        <f>'Elegio-Electors'!E882</f>
        <v>0</v>
      </c>
      <c r="E882" s="91" t="str">
        <f>IF(LEFT(RIGHT('Elegio-Electors'!L882,2),1)="C",'Elegio-Electors'!L882,IF(LEFT(RIGHT('Elegio-Electors'!M882,2),1)="C",'Elegio-Electors'!M882,""))</f>
        <v/>
      </c>
      <c r="F882" s="91" t="str">
        <f>IF(LEFT(RIGHT('Elegio-Electors'!L882,2),1)="O",'Elegio-Electors'!L882,IF(LEFT(RIGHT('Elegio-Electors'!M882,2),1)="O",'Elegio-Electors'!M882,""))</f>
        <v/>
      </c>
      <c r="G882" s="91" t="s">
        <v>166</v>
      </c>
      <c r="H882" s="91" t="s">
        <v>167</v>
      </c>
      <c r="I882" s="20" t="e">
        <f t="shared" si="65"/>
        <v>#N/A</v>
      </c>
      <c r="J882" s="20" t="e">
        <f t="shared" si="66"/>
        <v>#N/A</v>
      </c>
      <c r="K882" s="91" t="e">
        <f>INDEX(bureaux!$A:$I,MATCH($E882,bureaux!$A:$A,0),9)</f>
        <v>#N/A</v>
      </c>
      <c r="L882" s="91" t="e">
        <f t="shared" si="67"/>
        <v>#N/A</v>
      </c>
      <c r="M882" s="91" t="e">
        <f t="shared" si="68"/>
        <v>#N/A</v>
      </c>
      <c r="N882" s="20" t="e">
        <f t="shared" si="69"/>
        <v>#N/A</v>
      </c>
      <c r="O882" s="20" t="e">
        <f>INDEX(bureaux!$A:$H,MATCH($E882,bureaux!$A:$A,0),8)</f>
        <v>#N/A</v>
      </c>
      <c r="P882" s="91" t="e">
        <f>_xlfn.CONCAT(INDEX(bureaux!$A:$H,MATCH($E882,bureaux!$A:$A,0),4)," ",INDEX(bureaux!$A:$H,MATCH($E882,bureaux!$A:$A,0),5))</f>
        <v>#N/A</v>
      </c>
      <c r="Q882" s="20" t="e">
        <f>INDEX(bureaux!$A:$G,MATCH($E882,bureaux!$A:$A,0),6)</f>
        <v>#N/A</v>
      </c>
      <c r="R882" s="20" t="e">
        <f>INDEX(bureaux!$A:$G,MATCH($E882,bureaux!$A:$A,0),7)</f>
        <v>#N/A</v>
      </c>
    </row>
    <row r="883" spans="1:18" x14ac:dyDescent="0.25">
      <c r="A883" s="20">
        <f>'Elegio-Electors'!C883</f>
        <v>0</v>
      </c>
      <c r="B883" s="20">
        <f>'Elegio-Electors'!B883</f>
        <v>0</v>
      </c>
      <c r="C883" s="91">
        <f>IF(Procédure!$C$33=2,'Elegio-Electors'!D883,Procédure!$C$33)</f>
        <v>0</v>
      </c>
      <c r="D883" s="20">
        <f>'Elegio-Electors'!E883</f>
        <v>0</v>
      </c>
      <c r="E883" s="91" t="str">
        <f>IF(LEFT(RIGHT('Elegio-Electors'!L883,2),1)="C",'Elegio-Electors'!L883,IF(LEFT(RIGHT('Elegio-Electors'!M883,2),1)="C",'Elegio-Electors'!M883,""))</f>
        <v/>
      </c>
      <c r="F883" s="91" t="str">
        <f>IF(LEFT(RIGHT('Elegio-Electors'!L883,2),1)="O",'Elegio-Electors'!L883,IF(LEFT(RIGHT('Elegio-Electors'!M883,2),1)="O",'Elegio-Electors'!M883,""))</f>
        <v/>
      </c>
      <c r="G883" s="91" t="s">
        <v>166</v>
      </c>
      <c r="H883" s="91" t="s">
        <v>167</v>
      </c>
      <c r="I883" s="20" t="e">
        <f t="shared" si="65"/>
        <v>#N/A</v>
      </c>
      <c r="J883" s="20" t="e">
        <f t="shared" si="66"/>
        <v>#N/A</v>
      </c>
      <c r="K883" s="91" t="e">
        <f>INDEX(bureaux!$A:$I,MATCH($E883,bureaux!$A:$A,0),9)</f>
        <v>#N/A</v>
      </c>
      <c r="L883" s="91" t="e">
        <f t="shared" si="67"/>
        <v>#N/A</v>
      </c>
      <c r="M883" s="91" t="e">
        <f t="shared" si="68"/>
        <v>#N/A</v>
      </c>
      <c r="N883" s="20" t="e">
        <f t="shared" si="69"/>
        <v>#N/A</v>
      </c>
      <c r="O883" s="20" t="e">
        <f>INDEX(bureaux!$A:$H,MATCH($E883,bureaux!$A:$A,0),8)</f>
        <v>#N/A</v>
      </c>
      <c r="P883" s="91" t="e">
        <f>_xlfn.CONCAT(INDEX(bureaux!$A:$H,MATCH($E883,bureaux!$A:$A,0),4)," ",INDEX(bureaux!$A:$H,MATCH($E883,bureaux!$A:$A,0),5))</f>
        <v>#N/A</v>
      </c>
      <c r="Q883" s="20" t="e">
        <f>INDEX(bureaux!$A:$G,MATCH($E883,bureaux!$A:$A,0),6)</f>
        <v>#N/A</v>
      </c>
      <c r="R883" s="20" t="e">
        <f>INDEX(bureaux!$A:$G,MATCH($E883,bureaux!$A:$A,0),7)</f>
        <v>#N/A</v>
      </c>
    </row>
    <row r="884" spans="1:18" x14ac:dyDescent="0.25">
      <c r="A884" s="20">
        <f>'Elegio-Electors'!C884</f>
        <v>0</v>
      </c>
      <c r="B884" s="20">
        <f>'Elegio-Electors'!B884</f>
        <v>0</v>
      </c>
      <c r="C884" s="91">
        <f>IF(Procédure!$C$33=2,'Elegio-Electors'!D884,Procédure!$C$33)</f>
        <v>0</v>
      </c>
      <c r="D884" s="20">
        <f>'Elegio-Electors'!E884</f>
        <v>0</v>
      </c>
      <c r="E884" s="91" t="str">
        <f>IF(LEFT(RIGHT('Elegio-Electors'!L884,2),1)="C",'Elegio-Electors'!L884,IF(LEFT(RIGHT('Elegio-Electors'!M884,2),1)="C",'Elegio-Electors'!M884,""))</f>
        <v/>
      </c>
      <c r="F884" s="91" t="str">
        <f>IF(LEFT(RIGHT('Elegio-Electors'!L884,2),1)="O",'Elegio-Electors'!L884,IF(LEFT(RIGHT('Elegio-Electors'!M884,2),1)="O",'Elegio-Electors'!M884,""))</f>
        <v/>
      </c>
      <c r="G884" s="91" t="s">
        <v>166</v>
      </c>
      <c r="H884" s="91" t="s">
        <v>167</v>
      </c>
      <c r="I884" s="20" t="e">
        <f t="shared" si="65"/>
        <v>#N/A</v>
      </c>
      <c r="J884" s="20" t="e">
        <f t="shared" si="66"/>
        <v>#N/A</v>
      </c>
      <c r="K884" s="91" t="e">
        <f>INDEX(bureaux!$A:$I,MATCH($E884,bureaux!$A:$A,0),9)</f>
        <v>#N/A</v>
      </c>
      <c r="L884" s="91" t="e">
        <f t="shared" si="67"/>
        <v>#N/A</v>
      </c>
      <c r="M884" s="91" t="e">
        <f t="shared" si="68"/>
        <v>#N/A</v>
      </c>
      <c r="N884" s="20" t="e">
        <f t="shared" si="69"/>
        <v>#N/A</v>
      </c>
      <c r="O884" s="20" t="e">
        <f>INDEX(bureaux!$A:$H,MATCH($E884,bureaux!$A:$A,0),8)</f>
        <v>#N/A</v>
      </c>
      <c r="P884" s="91" t="e">
        <f>_xlfn.CONCAT(INDEX(bureaux!$A:$H,MATCH($E884,bureaux!$A:$A,0),4)," ",INDEX(bureaux!$A:$H,MATCH($E884,bureaux!$A:$A,0),5))</f>
        <v>#N/A</v>
      </c>
      <c r="Q884" s="20" t="e">
        <f>INDEX(bureaux!$A:$G,MATCH($E884,bureaux!$A:$A,0),6)</f>
        <v>#N/A</v>
      </c>
      <c r="R884" s="20" t="e">
        <f>INDEX(bureaux!$A:$G,MATCH($E884,bureaux!$A:$A,0),7)</f>
        <v>#N/A</v>
      </c>
    </row>
    <row r="885" spans="1:18" x14ac:dyDescent="0.25">
      <c r="A885" s="20">
        <f>'Elegio-Electors'!C885</f>
        <v>0</v>
      </c>
      <c r="B885" s="20">
        <f>'Elegio-Electors'!B885</f>
        <v>0</v>
      </c>
      <c r="C885" s="91">
        <f>IF(Procédure!$C$33=2,'Elegio-Electors'!D885,Procédure!$C$33)</f>
        <v>0</v>
      </c>
      <c r="D885" s="20">
        <f>'Elegio-Electors'!E885</f>
        <v>0</v>
      </c>
      <c r="E885" s="91" t="str">
        <f>IF(LEFT(RIGHT('Elegio-Electors'!L885,2),1)="C",'Elegio-Electors'!L885,IF(LEFT(RIGHT('Elegio-Electors'!M885,2),1)="C",'Elegio-Electors'!M885,""))</f>
        <v/>
      </c>
      <c r="F885" s="91" t="str">
        <f>IF(LEFT(RIGHT('Elegio-Electors'!L885,2),1)="O",'Elegio-Electors'!L885,IF(LEFT(RIGHT('Elegio-Electors'!M885,2),1)="O",'Elegio-Electors'!M885,""))</f>
        <v/>
      </c>
      <c r="G885" s="91" t="s">
        <v>166</v>
      </c>
      <c r="H885" s="91" t="s">
        <v>167</v>
      </c>
      <c r="I885" s="20" t="e">
        <f t="shared" si="65"/>
        <v>#N/A</v>
      </c>
      <c r="J885" s="20" t="e">
        <f t="shared" si="66"/>
        <v>#N/A</v>
      </c>
      <c r="K885" s="91" t="e">
        <f>INDEX(bureaux!$A:$I,MATCH($E885,bureaux!$A:$A,0),9)</f>
        <v>#N/A</v>
      </c>
      <c r="L885" s="91" t="e">
        <f t="shared" si="67"/>
        <v>#N/A</v>
      </c>
      <c r="M885" s="91" t="e">
        <f t="shared" si="68"/>
        <v>#N/A</v>
      </c>
      <c r="N885" s="20" t="e">
        <f t="shared" si="69"/>
        <v>#N/A</v>
      </c>
      <c r="O885" s="20" t="e">
        <f>INDEX(bureaux!$A:$H,MATCH($E885,bureaux!$A:$A,0),8)</f>
        <v>#N/A</v>
      </c>
      <c r="P885" s="91" t="e">
        <f>_xlfn.CONCAT(INDEX(bureaux!$A:$H,MATCH($E885,bureaux!$A:$A,0),4)," ",INDEX(bureaux!$A:$H,MATCH($E885,bureaux!$A:$A,0),5))</f>
        <v>#N/A</v>
      </c>
      <c r="Q885" s="20" t="e">
        <f>INDEX(bureaux!$A:$G,MATCH($E885,bureaux!$A:$A,0),6)</f>
        <v>#N/A</v>
      </c>
      <c r="R885" s="20" t="e">
        <f>INDEX(bureaux!$A:$G,MATCH($E885,bureaux!$A:$A,0),7)</f>
        <v>#N/A</v>
      </c>
    </row>
    <row r="886" spans="1:18" x14ac:dyDescent="0.25">
      <c r="A886" s="20">
        <f>'Elegio-Electors'!C886</f>
        <v>0</v>
      </c>
      <c r="B886" s="20">
        <f>'Elegio-Electors'!B886</f>
        <v>0</v>
      </c>
      <c r="C886" s="91">
        <f>IF(Procédure!$C$33=2,'Elegio-Electors'!D886,Procédure!$C$33)</f>
        <v>0</v>
      </c>
      <c r="D886" s="20">
        <f>'Elegio-Electors'!E886</f>
        <v>0</v>
      </c>
      <c r="E886" s="91" t="str">
        <f>IF(LEFT(RIGHT('Elegio-Electors'!L886,2),1)="C",'Elegio-Electors'!L886,IF(LEFT(RIGHT('Elegio-Electors'!M886,2),1)="C",'Elegio-Electors'!M886,""))</f>
        <v/>
      </c>
      <c r="F886" s="91" t="str">
        <f>IF(LEFT(RIGHT('Elegio-Electors'!L886,2),1)="O",'Elegio-Electors'!L886,IF(LEFT(RIGHT('Elegio-Electors'!M886,2),1)="O",'Elegio-Electors'!M886,""))</f>
        <v/>
      </c>
      <c r="G886" s="91" t="s">
        <v>166</v>
      </c>
      <c r="H886" s="91" t="s">
        <v>167</v>
      </c>
      <c r="I886" s="20" t="e">
        <f t="shared" si="65"/>
        <v>#N/A</v>
      </c>
      <c r="J886" s="20" t="e">
        <f t="shared" si="66"/>
        <v>#N/A</v>
      </c>
      <c r="K886" s="91" t="e">
        <f>INDEX(bureaux!$A:$I,MATCH($E886,bureaux!$A:$A,0),9)</f>
        <v>#N/A</v>
      </c>
      <c r="L886" s="91" t="e">
        <f t="shared" si="67"/>
        <v>#N/A</v>
      </c>
      <c r="M886" s="91" t="e">
        <f t="shared" si="68"/>
        <v>#N/A</v>
      </c>
      <c r="N886" s="20" t="e">
        <f t="shared" si="69"/>
        <v>#N/A</v>
      </c>
      <c r="O886" s="20" t="e">
        <f>INDEX(bureaux!$A:$H,MATCH($E886,bureaux!$A:$A,0),8)</f>
        <v>#N/A</v>
      </c>
      <c r="P886" s="91" t="e">
        <f>_xlfn.CONCAT(INDEX(bureaux!$A:$H,MATCH($E886,bureaux!$A:$A,0),4)," ",INDEX(bureaux!$A:$H,MATCH($E886,bureaux!$A:$A,0),5))</f>
        <v>#N/A</v>
      </c>
      <c r="Q886" s="20" t="e">
        <f>INDEX(bureaux!$A:$G,MATCH($E886,bureaux!$A:$A,0),6)</f>
        <v>#N/A</v>
      </c>
      <c r="R886" s="20" t="e">
        <f>INDEX(bureaux!$A:$G,MATCH($E886,bureaux!$A:$A,0),7)</f>
        <v>#N/A</v>
      </c>
    </row>
    <row r="887" spans="1:18" x14ac:dyDescent="0.25">
      <c r="A887" s="20">
        <f>'Elegio-Electors'!C887</f>
        <v>0</v>
      </c>
      <c r="B887" s="20">
        <f>'Elegio-Electors'!B887</f>
        <v>0</v>
      </c>
      <c r="C887" s="91">
        <f>IF(Procédure!$C$33=2,'Elegio-Electors'!D887,Procédure!$C$33)</f>
        <v>0</v>
      </c>
      <c r="D887" s="20">
        <f>'Elegio-Electors'!E887</f>
        <v>0</v>
      </c>
      <c r="E887" s="91" t="str">
        <f>IF(LEFT(RIGHT('Elegio-Electors'!L887,2),1)="C",'Elegio-Electors'!L887,IF(LEFT(RIGHT('Elegio-Electors'!M887,2),1)="C",'Elegio-Electors'!M887,""))</f>
        <v/>
      </c>
      <c r="F887" s="91" t="str">
        <f>IF(LEFT(RIGHT('Elegio-Electors'!L887,2),1)="O",'Elegio-Electors'!L887,IF(LEFT(RIGHT('Elegio-Electors'!M887,2),1)="O",'Elegio-Electors'!M887,""))</f>
        <v/>
      </c>
      <c r="G887" s="91" t="s">
        <v>166</v>
      </c>
      <c r="H887" s="91" t="s">
        <v>167</v>
      </c>
      <c r="I887" s="20" t="e">
        <f t="shared" si="65"/>
        <v>#N/A</v>
      </c>
      <c r="J887" s="20" t="e">
        <f t="shared" si="66"/>
        <v>#N/A</v>
      </c>
      <c r="K887" s="91" t="e">
        <f>INDEX(bureaux!$A:$I,MATCH($E887,bureaux!$A:$A,0),9)</f>
        <v>#N/A</v>
      </c>
      <c r="L887" s="91" t="e">
        <f t="shared" si="67"/>
        <v>#N/A</v>
      </c>
      <c r="M887" s="91" t="e">
        <f t="shared" si="68"/>
        <v>#N/A</v>
      </c>
      <c r="N887" s="20" t="e">
        <f t="shared" si="69"/>
        <v>#N/A</v>
      </c>
      <c r="O887" s="20" t="e">
        <f>INDEX(bureaux!$A:$H,MATCH($E887,bureaux!$A:$A,0),8)</f>
        <v>#N/A</v>
      </c>
      <c r="P887" s="91" t="e">
        <f>_xlfn.CONCAT(INDEX(bureaux!$A:$H,MATCH($E887,bureaux!$A:$A,0),4)," ",INDEX(bureaux!$A:$H,MATCH($E887,bureaux!$A:$A,0),5))</f>
        <v>#N/A</v>
      </c>
      <c r="Q887" s="20" t="e">
        <f>INDEX(bureaux!$A:$G,MATCH($E887,bureaux!$A:$A,0),6)</f>
        <v>#N/A</v>
      </c>
      <c r="R887" s="20" t="e">
        <f>INDEX(bureaux!$A:$G,MATCH($E887,bureaux!$A:$A,0),7)</f>
        <v>#N/A</v>
      </c>
    </row>
    <row r="888" spans="1:18" x14ac:dyDescent="0.25">
      <c r="A888" s="20">
        <f>'Elegio-Electors'!C888</f>
        <v>0</v>
      </c>
      <c r="B888" s="20">
        <f>'Elegio-Electors'!B888</f>
        <v>0</v>
      </c>
      <c r="C888" s="91">
        <f>IF(Procédure!$C$33=2,'Elegio-Electors'!D888,Procédure!$C$33)</f>
        <v>0</v>
      </c>
      <c r="D888" s="20">
        <f>'Elegio-Electors'!E888</f>
        <v>0</v>
      </c>
      <c r="E888" s="91" t="str">
        <f>IF(LEFT(RIGHT('Elegio-Electors'!L888,2),1)="C",'Elegio-Electors'!L888,IF(LEFT(RIGHT('Elegio-Electors'!M888,2),1)="C",'Elegio-Electors'!M888,""))</f>
        <v/>
      </c>
      <c r="F888" s="91" t="str">
        <f>IF(LEFT(RIGHT('Elegio-Electors'!L888,2),1)="O",'Elegio-Electors'!L888,IF(LEFT(RIGHT('Elegio-Electors'!M888,2),1)="O",'Elegio-Electors'!M888,""))</f>
        <v/>
      </c>
      <c r="G888" s="91" t="s">
        <v>166</v>
      </c>
      <c r="H888" s="91" t="s">
        <v>167</v>
      </c>
      <c r="I888" s="20" t="e">
        <f t="shared" si="65"/>
        <v>#N/A</v>
      </c>
      <c r="J888" s="20" t="e">
        <f t="shared" si="66"/>
        <v>#N/A</v>
      </c>
      <c r="K888" s="91" t="e">
        <f>INDEX(bureaux!$A:$I,MATCH($E888,bureaux!$A:$A,0),9)</f>
        <v>#N/A</v>
      </c>
      <c r="L888" s="91" t="e">
        <f t="shared" si="67"/>
        <v>#N/A</v>
      </c>
      <c r="M888" s="91" t="e">
        <f t="shared" si="68"/>
        <v>#N/A</v>
      </c>
      <c r="N888" s="20" t="e">
        <f t="shared" si="69"/>
        <v>#N/A</v>
      </c>
      <c r="O888" s="20" t="e">
        <f>INDEX(bureaux!$A:$H,MATCH($E888,bureaux!$A:$A,0),8)</f>
        <v>#N/A</v>
      </c>
      <c r="P888" s="91" t="e">
        <f>_xlfn.CONCAT(INDEX(bureaux!$A:$H,MATCH($E888,bureaux!$A:$A,0),4)," ",INDEX(bureaux!$A:$H,MATCH($E888,bureaux!$A:$A,0),5))</f>
        <v>#N/A</v>
      </c>
      <c r="Q888" s="20" t="e">
        <f>INDEX(bureaux!$A:$G,MATCH($E888,bureaux!$A:$A,0),6)</f>
        <v>#N/A</v>
      </c>
      <c r="R888" s="20" t="e">
        <f>INDEX(bureaux!$A:$G,MATCH($E888,bureaux!$A:$A,0),7)</f>
        <v>#N/A</v>
      </c>
    </row>
    <row r="889" spans="1:18" x14ac:dyDescent="0.25">
      <c r="A889" s="20">
        <f>'Elegio-Electors'!C889</f>
        <v>0</v>
      </c>
      <c r="B889" s="20">
        <f>'Elegio-Electors'!B889</f>
        <v>0</v>
      </c>
      <c r="C889" s="91">
        <f>IF(Procédure!$C$33=2,'Elegio-Electors'!D889,Procédure!$C$33)</f>
        <v>0</v>
      </c>
      <c r="D889" s="20">
        <f>'Elegio-Electors'!E889</f>
        <v>0</v>
      </c>
      <c r="E889" s="91" t="str">
        <f>IF(LEFT(RIGHT('Elegio-Electors'!L889,2),1)="C",'Elegio-Electors'!L889,IF(LEFT(RIGHT('Elegio-Electors'!M889,2),1)="C",'Elegio-Electors'!M889,""))</f>
        <v/>
      </c>
      <c r="F889" s="91" t="str">
        <f>IF(LEFT(RIGHT('Elegio-Electors'!L889,2),1)="O",'Elegio-Electors'!L889,IF(LEFT(RIGHT('Elegio-Electors'!M889,2),1)="O",'Elegio-Electors'!M889,""))</f>
        <v/>
      </c>
      <c r="G889" s="91" t="s">
        <v>166</v>
      </c>
      <c r="H889" s="91" t="s">
        <v>167</v>
      </c>
      <c r="I889" s="20" t="e">
        <f t="shared" si="65"/>
        <v>#N/A</v>
      </c>
      <c r="J889" s="20" t="e">
        <f t="shared" si="66"/>
        <v>#N/A</v>
      </c>
      <c r="K889" s="91" t="e">
        <f>INDEX(bureaux!$A:$I,MATCH($E889,bureaux!$A:$A,0),9)</f>
        <v>#N/A</v>
      </c>
      <c r="L889" s="91" t="e">
        <f t="shared" si="67"/>
        <v>#N/A</v>
      </c>
      <c r="M889" s="91" t="e">
        <f t="shared" si="68"/>
        <v>#N/A</v>
      </c>
      <c r="N889" s="20" t="e">
        <f t="shared" si="69"/>
        <v>#N/A</v>
      </c>
      <c r="O889" s="20" t="e">
        <f>INDEX(bureaux!$A:$H,MATCH($E889,bureaux!$A:$A,0),8)</f>
        <v>#N/A</v>
      </c>
      <c r="P889" s="91" t="e">
        <f>_xlfn.CONCAT(INDEX(bureaux!$A:$H,MATCH($E889,bureaux!$A:$A,0),4)," ",INDEX(bureaux!$A:$H,MATCH($E889,bureaux!$A:$A,0),5))</f>
        <v>#N/A</v>
      </c>
      <c r="Q889" s="20" t="e">
        <f>INDEX(bureaux!$A:$G,MATCH($E889,bureaux!$A:$A,0),6)</f>
        <v>#N/A</v>
      </c>
      <c r="R889" s="20" t="e">
        <f>INDEX(bureaux!$A:$G,MATCH($E889,bureaux!$A:$A,0),7)</f>
        <v>#N/A</v>
      </c>
    </row>
    <row r="890" spans="1:18" x14ac:dyDescent="0.25">
      <c r="A890" s="20">
        <f>'Elegio-Electors'!C890</f>
        <v>0</v>
      </c>
      <c r="B890" s="20">
        <f>'Elegio-Electors'!B890</f>
        <v>0</v>
      </c>
      <c r="C890" s="91">
        <f>IF(Procédure!$C$33=2,'Elegio-Electors'!D890,Procédure!$C$33)</f>
        <v>0</v>
      </c>
      <c r="D890" s="20">
        <f>'Elegio-Electors'!E890</f>
        <v>0</v>
      </c>
      <c r="E890" s="91" t="str">
        <f>IF(LEFT(RIGHT('Elegio-Electors'!L890,2),1)="C",'Elegio-Electors'!L890,IF(LEFT(RIGHT('Elegio-Electors'!M890,2),1)="C",'Elegio-Electors'!M890,""))</f>
        <v/>
      </c>
      <c r="F890" s="91" t="str">
        <f>IF(LEFT(RIGHT('Elegio-Electors'!L890,2),1)="O",'Elegio-Electors'!L890,IF(LEFT(RIGHT('Elegio-Electors'!M890,2),1)="O",'Elegio-Electors'!M890,""))</f>
        <v/>
      </c>
      <c r="G890" s="91" t="s">
        <v>166</v>
      </c>
      <c r="H890" s="91" t="s">
        <v>167</v>
      </c>
      <c r="I890" s="20" t="e">
        <f t="shared" si="65"/>
        <v>#N/A</v>
      </c>
      <c r="J890" s="20" t="e">
        <f t="shared" si="66"/>
        <v>#N/A</v>
      </c>
      <c r="K890" s="91" t="e">
        <f>INDEX(bureaux!$A:$I,MATCH($E890,bureaux!$A:$A,0),9)</f>
        <v>#N/A</v>
      </c>
      <c r="L890" s="91" t="e">
        <f t="shared" si="67"/>
        <v>#N/A</v>
      </c>
      <c r="M890" s="91" t="e">
        <f t="shared" si="68"/>
        <v>#N/A</v>
      </c>
      <c r="N890" s="20" t="e">
        <f t="shared" si="69"/>
        <v>#N/A</v>
      </c>
      <c r="O890" s="20" t="e">
        <f>INDEX(bureaux!$A:$H,MATCH($E890,bureaux!$A:$A,0),8)</f>
        <v>#N/A</v>
      </c>
      <c r="P890" s="91" t="e">
        <f>_xlfn.CONCAT(INDEX(bureaux!$A:$H,MATCH($E890,bureaux!$A:$A,0),4)," ",INDEX(bureaux!$A:$H,MATCH($E890,bureaux!$A:$A,0),5))</f>
        <v>#N/A</v>
      </c>
      <c r="Q890" s="20" t="e">
        <f>INDEX(bureaux!$A:$G,MATCH($E890,bureaux!$A:$A,0),6)</f>
        <v>#N/A</v>
      </c>
      <c r="R890" s="20" t="e">
        <f>INDEX(bureaux!$A:$G,MATCH($E890,bureaux!$A:$A,0),7)</f>
        <v>#N/A</v>
      </c>
    </row>
    <row r="891" spans="1:18" x14ac:dyDescent="0.25">
      <c r="A891" s="20">
        <f>'Elegio-Electors'!C891</f>
        <v>0</v>
      </c>
      <c r="B891" s="20">
        <f>'Elegio-Electors'!B891</f>
        <v>0</v>
      </c>
      <c r="C891" s="91">
        <f>IF(Procédure!$C$33=2,'Elegio-Electors'!D891,Procédure!$C$33)</f>
        <v>0</v>
      </c>
      <c r="D891" s="20">
        <f>'Elegio-Electors'!E891</f>
        <v>0</v>
      </c>
      <c r="E891" s="91" t="str">
        <f>IF(LEFT(RIGHT('Elegio-Electors'!L891,2),1)="C",'Elegio-Electors'!L891,IF(LEFT(RIGHT('Elegio-Electors'!M891,2),1)="C",'Elegio-Electors'!M891,""))</f>
        <v/>
      </c>
      <c r="F891" s="91" t="str">
        <f>IF(LEFT(RIGHT('Elegio-Electors'!L891,2),1)="O",'Elegio-Electors'!L891,IF(LEFT(RIGHT('Elegio-Electors'!M891,2),1)="O",'Elegio-Electors'!M891,""))</f>
        <v/>
      </c>
      <c r="G891" s="91" t="s">
        <v>166</v>
      </c>
      <c r="H891" s="91" t="s">
        <v>167</v>
      </c>
      <c r="I891" s="20" t="e">
        <f t="shared" si="65"/>
        <v>#N/A</v>
      </c>
      <c r="J891" s="20" t="e">
        <f t="shared" si="66"/>
        <v>#N/A</v>
      </c>
      <c r="K891" s="91" t="e">
        <f>INDEX(bureaux!$A:$I,MATCH($E891,bureaux!$A:$A,0),9)</f>
        <v>#N/A</v>
      </c>
      <c r="L891" s="91" t="e">
        <f t="shared" si="67"/>
        <v>#N/A</v>
      </c>
      <c r="M891" s="91" t="e">
        <f t="shared" si="68"/>
        <v>#N/A</v>
      </c>
      <c r="N891" s="20" t="e">
        <f t="shared" si="69"/>
        <v>#N/A</v>
      </c>
      <c r="O891" s="20" t="e">
        <f>INDEX(bureaux!$A:$H,MATCH($E891,bureaux!$A:$A,0),8)</f>
        <v>#N/A</v>
      </c>
      <c r="P891" s="91" t="e">
        <f>_xlfn.CONCAT(INDEX(bureaux!$A:$H,MATCH($E891,bureaux!$A:$A,0),4)," ",INDEX(bureaux!$A:$H,MATCH($E891,bureaux!$A:$A,0),5))</f>
        <v>#N/A</v>
      </c>
      <c r="Q891" s="20" t="e">
        <f>INDEX(bureaux!$A:$G,MATCH($E891,bureaux!$A:$A,0),6)</f>
        <v>#N/A</v>
      </c>
      <c r="R891" s="20" t="e">
        <f>INDEX(bureaux!$A:$G,MATCH($E891,bureaux!$A:$A,0),7)</f>
        <v>#N/A</v>
      </c>
    </row>
    <row r="892" spans="1:18" x14ac:dyDescent="0.25">
      <c r="A892" s="20">
        <f>'Elegio-Electors'!C892</f>
        <v>0</v>
      </c>
      <c r="B892" s="20">
        <f>'Elegio-Electors'!B892</f>
        <v>0</v>
      </c>
      <c r="C892" s="91">
        <f>IF(Procédure!$C$33=2,'Elegio-Electors'!D892,Procédure!$C$33)</f>
        <v>0</v>
      </c>
      <c r="D892" s="20">
        <f>'Elegio-Electors'!E892</f>
        <v>0</v>
      </c>
      <c r="E892" s="91" t="str">
        <f>IF(LEFT(RIGHT('Elegio-Electors'!L892,2),1)="C",'Elegio-Electors'!L892,IF(LEFT(RIGHT('Elegio-Electors'!M892,2),1)="C",'Elegio-Electors'!M892,""))</f>
        <v/>
      </c>
      <c r="F892" s="91" t="str">
        <f>IF(LEFT(RIGHT('Elegio-Electors'!L892,2),1)="O",'Elegio-Electors'!L892,IF(LEFT(RIGHT('Elegio-Electors'!M892,2),1)="O",'Elegio-Electors'!M892,""))</f>
        <v/>
      </c>
      <c r="G892" s="91" t="s">
        <v>166</v>
      </c>
      <c r="H892" s="91" t="s">
        <v>167</v>
      </c>
      <c r="I892" s="20" t="e">
        <f t="shared" si="65"/>
        <v>#N/A</v>
      </c>
      <c r="J892" s="20" t="e">
        <f t="shared" si="66"/>
        <v>#N/A</v>
      </c>
      <c r="K892" s="91" t="e">
        <f>INDEX(bureaux!$A:$I,MATCH($E892,bureaux!$A:$A,0),9)</f>
        <v>#N/A</v>
      </c>
      <c r="L892" s="91" t="e">
        <f t="shared" si="67"/>
        <v>#N/A</v>
      </c>
      <c r="M892" s="91" t="e">
        <f t="shared" si="68"/>
        <v>#N/A</v>
      </c>
      <c r="N892" s="20" t="e">
        <f t="shared" si="69"/>
        <v>#N/A</v>
      </c>
      <c r="O892" s="20" t="e">
        <f>INDEX(bureaux!$A:$H,MATCH($E892,bureaux!$A:$A,0),8)</f>
        <v>#N/A</v>
      </c>
      <c r="P892" s="91" t="e">
        <f>_xlfn.CONCAT(INDEX(bureaux!$A:$H,MATCH($E892,bureaux!$A:$A,0),4)," ",INDEX(bureaux!$A:$H,MATCH($E892,bureaux!$A:$A,0),5))</f>
        <v>#N/A</v>
      </c>
      <c r="Q892" s="20" t="e">
        <f>INDEX(bureaux!$A:$G,MATCH($E892,bureaux!$A:$A,0),6)</f>
        <v>#N/A</v>
      </c>
      <c r="R892" s="20" t="e">
        <f>INDEX(bureaux!$A:$G,MATCH($E892,bureaux!$A:$A,0),7)</f>
        <v>#N/A</v>
      </c>
    </row>
    <row r="893" spans="1:18" x14ac:dyDescent="0.25">
      <c r="A893" s="20">
        <f>'Elegio-Electors'!C893</f>
        <v>0</v>
      </c>
      <c r="B893" s="20">
        <f>'Elegio-Electors'!B893</f>
        <v>0</v>
      </c>
      <c r="C893" s="91">
        <f>IF(Procédure!$C$33=2,'Elegio-Electors'!D893,Procédure!$C$33)</f>
        <v>0</v>
      </c>
      <c r="D893" s="20">
        <f>'Elegio-Electors'!E893</f>
        <v>0</v>
      </c>
      <c r="E893" s="91" t="str">
        <f>IF(LEFT(RIGHT('Elegio-Electors'!L893,2),1)="C",'Elegio-Electors'!L893,IF(LEFT(RIGHT('Elegio-Electors'!M893,2),1)="C",'Elegio-Electors'!M893,""))</f>
        <v/>
      </c>
      <c r="F893" s="91" t="str">
        <f>IF(LEFT(RIGHT('Elegio-Electors'!L893,2),1)="O",'Elegio-Electors'!L893,IF(LEFT(RIGHT('Elegio-Electors'!M893,2),1)="O",'Elegio-Electors'!M893,""))</f>
        <v/>
      </c>
      <c r="G893" s="91" t="s">
        <v>166</v>
      </c>
      <c r="H893" s="91" t="s">
        <v>167</v>
      </c>
      <c r="I893" s="20" t="e">
        <f t="shared" si="65"/>
        <v>#N/A</v>
      </c>
      <c r="J893" s="20" t="e">
        <f t="shared" si="66"/>
        <v>#N/A</v>
      </c>
      <c r="K893" s="91" t="e">
        <f>INDEX(bureaux!$A:$I,MATCH($E893,bureaux!$A:$A,0),9)</f>
        <v>#N/A</v>
      </c>
      <c r="L893" s="91" t="e">
        <f t="shared" si="67"/>
        <v>#N/A</v>
      </c>
      <c r="M893" s="91" t="e">
        <f t="shared" si="68"/>
        <v>#N/A</v>
      </c>
      <c r="N893" s="20" t="e">
        <f t="shared" si="69"/>
        <v>#N/A</v>
      </c>
      <c r="O893" s="20" t="e">
        <f>INDEX(bureaux!$A:$H,MATCH($E893,bureaux!$A:$A,0),8)</f>
        <v>#N/A</v>
      </c>
      <c r="P893" s="91" t="e">
        <f>_xlfn.CONCAT(INDEX(bureaux!$A:$H,MATCH($E893,bureaux!$A:$A,0),4)," ",INDEX(bureaux!$A:$H,MATCH($E893,bureaux!$A:$A,0),5))</f>
        <v>#N/A</v>
      </c>
      <c r="Q893" s="20" t="e">
        <f>INDEX(bureaux!$A:$G,MATCH($E893,bureaux!$A:$A,0),6)</f>
        <v>#N/A</v>
      </c>
      <c r="R893" s="20" t="e">
        <f>INDEX(bureaux!$A:$G,MATCH($E893,bureaux!$A:$A,0),7)</f>
        <v>#N/A</v>
      </c>
    </row>
    <row r="894" spans="1:18" x14ac:dyDescent="0.25">
      <c r="A894" s="20">
        <f>'Elegio-Electors'!C894</f>
        <v>0</v>
      </c>
      <c r="B894" s="20">
        <f>'Elegio-Electors'!B894</f>
        <v>0</v>
      </c>
      <c r="C894" s="91">
        <f>IF(Procédure!$C$33=2,'Elegio-Electors'!D894,Procédure!$C$33)</f>
        <v>0</v>
      </c>
      <c r="D894" s="20">
        <f>'Elegio-Electors'!E894</f>
        <v>0</v>
      </c>
      <c r="E894" s="91" t="str">
        <f>IF(LEFT(RIGHT('Elegio-Electors'!L894,2),1)="C",'Elegio-Electors'!L894,IF(LEFT(RIGHT('Elegio-Electors'!M894,2),1)="C",'Elegio-Electors'!M894,""))</f>
        <v/>
      </c>
      <c r="F894" s="91" t="str">
        <f>IF(LEFT(RIGHT('Elegio-Electors'!L894,2),1)="O",'Elegio-Electors'!L894,IF(LEFT(RIGHT('Elegio-Electors'!M894,2),1)="O",'Elegio-Electors'!M894,""))</f>
        <v/>
      </c>
      <c r="G894" s="91" t="s">
        <v>166</v>
      </c>
      <c r="H894" s="91" t="s">
        <v>167</v>
      </c>
      <c r="I894" s="20" t="e">
        <f t="shared" si="65"/>
        <v>#N/A</v>
      </c>
      <c r="J894" s="20" t="e">
        <f t="shared" si="66"/>
        <v>#N/A</v>
      </c>
      <c r="K894" s="91" t="e">
        <f>INDEX(bureaux!$A:$I,MATCH($E894,bureaux!$A:$A,0),9)</f>
        <v>#N/A</v>
      </c>
      <c r="L894" s="91" t="e">
        <f t="shared" si="67"/>
        <v>#N/A</v>
      </c>
      <c r="M894" s="91" t="e">
        <f t="shared" si="68"/>
        <v>#N/A</v>
      </c>
      <c r="N894" s="20" t="e">
        <f t="shared" si="69"/>
        <v>#N/A</v>
      </c>
      <c r="O894" s="20" t="e">
        <f>INDEX(bureaux!$A:$H,MATCH($E894,bureaux!$A:$A,0),8)</f>
        <v>#N/A</v>
      </c>
      <c r="P894" s="91" t="e">
        <f>_xlfn.CONCAT(INDEX(bureaux!$A:$H,MATCH($E894,bureaux!$A:$A,0),4)," ",INDEX(bureaux!$A:$H,MATCH($E894,bureaux!$A:$A,0),5))</f>
        <v>#N/A</v>
      </c>
      <c r="Q894" s="20" t="e">
        <f>INDEX(bureaux!$A:$G,MATCH($E894,bureaux!$A:$A,0),6)</f>
        <v>#N/A</v>
      </c>
      <c r="R894" s="20" t="e">
        <f>INDEX(bureaux!$A:$G,MATCH($E894,bureaux!$A:$A,0),7)</f>
        <v>#N/A</v>
      </c>
    </row>
    <row r="895" spans="1:18" x14ac:dyDescent="0.25">
      <c r="A895" s="20">
        <f>'Elegio-Electors'!C895</f>
        <v>0</v>
      </c>
      <c r="B895" s="20">
        <f>'Elegio-Electors'!B895</f>
        <v>0</v>
      </c>
      <c r="C895" s="91">
        <f>IF(Procédure!$C$33=2,'Elegio-Electors'!D895,Procédure!$C$33)</f>
        <v>0</v>
      </c>
      <c r="D895" s="20">
        <f>'Elegio-Electors'!E895</f>
        <v>0</v>
      </c>
      <c r="E895" s="91" t="str">
        <f>IF(LEFT(RIGHT('Elegio-Electors'!L895,2),1)="C",'Elegio-Electors'!L895,IF(LEFT(RIGHT('Elegio-Electors'!M895,2),1)="C",'Elegio-Electors'!M895,""))</f>
        <v/>
      </c>
      <c r="F895" s="91" t="str">
        <f>IF(LEFT(RIGHT('Elegio-Electors'!L895,2),1)="O",'Elegio-Electors'!L895,IF(LEFT(RIGHT('Elegio-Electors'!M895,2),1)="O",'Elegio-Electors'!M895,""))</f>
        <v/>
      </c>
      <c r="G895" s="91" t="s">
        <v>166</v>
      </c>
      <c r="H895" s="91" t="s">
        <v>167</v>
      </c>
      <c r="I895" s="20" t="e">
        <f t="shared" si="65"/>
        <v>#N/A</v>
      </c>
      <c r="J895" s="20" t="e">
        <f t="shared" si="66"/>
        <v>#N/A</v>
      </c>
      <c r="K895" s="91" t="e">
        <f>INDEX(bureaux!$A:$I,MATCH($E895,bureaux!$A:$A,0),9)</f>
        <v>#N/A</v>
      </c>
      <c r="L895" s="91" t="e">
        <f t="shared" si="67"/>
        <v>#N/A</v>
      </c>
      <c r="M895" s="91" t="e">
        <f t="shared" si="68"/>
        <v>#N/A</v>
      </c>
      <c r="N895" s="20" t="e">
        <f t="shared" si="69"/>
        <v>#N/A</v>
      </c>
      <c r="O895" s="20" t="e">
        <f>INDEX(bureaux!$A:$H,MATCH($E895,bureaux!$A:$A,0),8)</f>
        <v>#N/A</v>
      </c>
      <c r="P895" s="91" t="e">
        <f>_xlfn.CONCAT(INDEX(bureaux!$A:$H,MATCH($E895,bureaux!$A:$A,0),4)," ",INDEX(bureaux!$A:$H,MATCH($E895,bureaux!$A:$A,0),5))</f>
        <v>#N/A</v>
      </c>
      <c r="Q895" s="20" t="e">
        <f>INDEX(bureaux!$A:$G,MATCH($E895,bureaux!$A:$A,0),6)</f>
        <v>#N/A</v>
      </c>
      <c r="R895" s="20" t="e">
        <f>INDEX(bureaux!$A:$G,MATCH($E895,bureaux!$A:$A,0),7)</f>
        <v>#N/A</v>
      </c>
    </row>
    <row r="896" spans="1:18" x14ac:dyDescent="0.25">
      <c r="A896" s="20">
        <f>'Elegio-Electors'!C896</f>
        <v>0</v>
      </c>
      <c r="B896" s="20">
        <f>'Elegio-Electors'!B896</f>
        <v>0</v>
      </c>
      <c r="C896" s="91">
        <f>IF(Procédure!$C$33=2,'Elegio-Electors'!D896,Procédure!$C$33)</f>
        <v>0</v>
      </c>
      <c r="D896" s="20">
        <f>'Elegio-Electors'!E896</f>
        <v>0</v>
      </c>
      <c r="E896" s="91" t="str">
        <f>IF(LEFT(RIGHT('Elegio-Electors'!L896,2),1)="C",'Elegio-Electors'!L896,IF(LEFT(RIGHT('Elegio-Electors'!M896,2),1)="C",'Elegio-Electors'!M896,""))</f>
        <v/>
      </c>
      <c r="F896" s="91" t="str">
        <f>IF(LEFT(RIGHT('Elegio-Electors'!L896,2),1)="O",'Elegio-Electors'!L896,IF(LEFT(RIGHT('Elegio-Electors'!M896,2),1)="O",'Elegio-Electors'!M896,""))</f>
        <v/>
      </c>
      <c r="G896" s="91" t="s">
        <v>166</v>
      </c>
      <c r="H896" s="91" t="s">
        <v>167</v>
      </c>
      <c r="I896" s="20" t="e">
        <f t="shared" si="65"/>
        <v>#N/A</v>
      </c>
      <c r="J896" s="20" t="e">
        <f t="shared" si="66"/>
        <v>#N/A</v>
      </c>
      <c r="K896" s="91" t="e">
        <f>INDEX(bureaux!$A:$I,MATCH($E896,bureaux!$A:$A,0),9)</f>
        <v>#N/A</v>
      </c>
      <c r="L896" s="91" t="e">
        <f t="shared" si="67"/>
        <v>#N/A</v>
      </c>
      <c r="M896" s="91" t="e">
        <f t="shared" si="68"/>
        <v>#N/A</v>
      </c>
      <c r="N896" s="20" t="e">
        <f t="shared" si="69"/>
        <v>#N/A</v>
      </c>
      <c r="O896" s="20" t="e">
        <f>INDEX(bureaux!$A:$H,MATCH($E896,bureaux!$A:$A,0),8)</f>
        <v>#N/A</v>
      </c>
      <c r="P896" s="91" t="e">
        <f>_xlfn.CONCAT(INDEX(bureaux!$A:$H,MATCH($E896,bureaux!$A:$A,0),4)," ",INDEX(bureaux!$A:$H,MATCH($E896,bureaux!$A:$A,0),5))</f>
        <v>#N/A</v>
      </c>
      <c r="Q896" s="20" t="e">
        <f>INDEX(bureaux!$A:$G,MATCH($E896,bureaux!$A:$A,0),6)</f>
        <v>#N/A</v>
      </c>
      <c r="R896" s="20" t="e">
        <f>INDEX(bureaux!$A:$G,MATCH($E896,bureaux!$A:$A,0),7)</f>
        <v>#N/A</v>
      </c>
    </row>
    <row r="897" spans="1:18" x14ac:dyDescent="0.25">
      <c r="A897" s="20">
        <f>'Elegio-Electors'!C897</f>
        <v>0</v>
      </c>
      <c r="B897" s="20">
        <f>'Elegio-Electors'!B897</f>
        <v>0</v>
      </c>
      <c r="C897" s="91">
        <f>IF(Procédure!$C$33=2,'Elegio-Electors'!D897,Procédure!$C$33)</f>
        <v>0</v>
      </c>
      <c r="D897" s="20">
        <f>'Elegio-Electors'!E897</f>
        <v>0</v>
      </c>
      <c r="E897" s="91" t="str">
        <f>IF(LEFT(RIGHT('Elegio-Electors'!L897,2),1)="C",'Elegio-Electors'!L897,IF(LEFT(RIGHT('Elegio-Electors'!M897,2),1)="C",'Elegio-Electors'!M897,""))</f>
        <v/>
      </c>
      <c r="F897" s="91" t="str">
        <f>IF(LEFT(RIGHT('Elegio-Electors'!L897,2),1)="O",'Elegio-Electors'!L897,IF(LEFT(RIGHT('Elegio-Electors'!M897,2),1)="O",'Elegio-Electors'!M897,""))</f>
        <v/>
      </c>
      <c r="G897" s="91" t="s">
        <v>166</v>
      </c>
      <c r="H897" s="91" t="s">
        <v>167</v>
      </c>
      <c r="I897" s="20" t="e">
        <f t="shared" si="65"/>
        <v>#N/A</v>
      </c>
      <c r="J897" s="20" t="e">
        <f t="shared" si="66"/>
        <v>#N/A</v>
      </c>
      <c r="K897" s="91" t="e">
        <f>INDEX(bureaux!$A:$I,MATCH($E897,bureaux!$A:$A,0),9)</f>
        <v>#N/A</v>
      </c>
      <c r="L897" s="91" t="e">
        <f t="shared" si="67"/>
        <v>#N/A</v>
      </c>
      <c r="M897" s="91" t="e">
        <f t="shared" si="68"/>
        <v>#N/A</v>
      </c>
      <c r="N897" s="20" t="e">
        <f t="shared" si="69"/>
        <v>#N/A</v>
      </c>
      <c r="O897" s="20" t="e">
        <f>INDEX(bureaux!$A:$H,MATCH($E897,bureaux!$A:$A,0),8)</f>
        <v>#N/A</v>
      </c>
      <c r="P897" s="91" t="e">
        <f>_xlfn.CONCAT(INDEX(bureaux!$A:$H,MATCH($E897,bureaux!$A:$A,0),4)," ",INDEX(bureaux!$A:$H,MATCH($E897,bureaux!$A:$A,0),5))</f>
        <v>#N/A</v>
      </c>
      <c r="Q897" s="20" t="e">
        <f>INDEX(bureaux!$A:$G,MATCH($E897,bureaux!$A:$A,0),6)</f>
        <v>#N/A</v>
      </c>
      <c r="R897" s="20" t="e">
        <f>INDEX(bureaux!$A:$G,MATCH($E897,bureaux!$A:$A,0),7)</f>
        <v>#N/A</v>
      </c>
    </row>
    <row r="898" spans="1:18" x14ac:dyDescent="0.25">
      <c r="A898" s="20">
        <f>'Elegio-Electors'!C898</f>
        <v>0</v>
      </c>
      <c r="B898" s="20">
        <f>'Elegio-Electors'!B898</f>
        <v>0</v>
      </c>
      <c r="C898" s="91">
        <f>IF(Procédure!$C$33=2,'Elegio-Electors'!D898,Procédure!$C$33)</f>
        <v>0</v>
      </c>
      <c r="D898" s="20">
        <f>'Elegio-Electors'!E898</f>
        <v>0</v>
      </c>
      <c r="E898" s="91" t="str">
        <f>IF(LEFT(RIGHT('Elegio-Electors'!L898,2),1)="C",'Elegio-Electors'!L898,IF(LEFT(RIGHT('Elegio-Electors'!M898,2),1)="C",'Elegio-Electors'!M898,""))</f>
        <v/>
      </c>
      <c r="F898" s="91" t="str">
        <f>IF(LEFT(RIGHT('Elegio-Electors'!L898,2),1)="O",'Elegio-Electors'!L898,IF(LEFT(RIGHT('Elegio-Electors'!M898,2),1)="O",'Elegio-Electors'!M898,""))</f>
        <v/>
      </c>
      <c r="G898" s="91" t="s">
        <v>166</v>
      </c>
      <c r="H898" s="91" t="s">
        <v>167</v>
      </c>
      <c r="I898" s="20" t="e">
        <f t="shared" si="65"/>
        <v>#N/A</v>
      </c>
      <c r="J898" s="20" t="e">
        <f t="shared" si="66"/>
        <v>#N/A</v>
      </c>
      <c r="K898" s="91" t="e">
        <f>INDEX(bureaux!$A:$I,MATCH($E898,bureaux!$A:$A,0),9)</f>
        <v>#N/A</v>
      </c>
      <c r="L898" s="91" t="e">
        <f t="shared" si="67"/>
        <v>#N/A</v>
      </c>
      <c r="M898" s="91" t="e">
        <f t="shared" si="68"/>
        <v>#N/A</v>
      </c>
      <c r="N898" s="20" t="e">
        <f t="shared" si="69"/>
        <v>#N/A</v>
      </c>
      <c r="O898" s="20" t="e">
        <f>INDEX(bureaux!$A:$H,MATCH($E898,bureaux!$A:$A,0),8)</f>
        <v>#N/A</v>
      </c>
      <c r="P898" s="91" t="e">
        <f>_xlfn.CONCAT(INDEX(bureaux!$A:$H,MATCH($E898,bureaux!$A:$A,0),4)," ",INDEX(bureaux!$A:$H,MATCH($E898,bureaux!$A:$A,0),5))</f>
        <v>#N/A</v>
      </c>
      <c r="Q898" s="20" t="e">
        <f>INDEX(bureaux!$A:$G,MATCH($E898,bureaux!$A:$A,0),6)</f>
        <v>#N/A</v>
      </c>
      <c r="R898" s="20" t="e">
        <f>INDEX(bureaux!$A:$G,MATCH($E898,bureaux!$A:$A,0),7)</f>
        <v>#N/A</v>
      </c>
    </row>
    <row r="899" spans="1:18" x14ac:dyDescent="0.25">
      <c r="A899" s="20">
        <f>'Elegio-Electors'!C899</f>
        <v>0</v>
      </c>
      <c r="B899" s="20">
        <f>'Elegio-Electors'!B899</f>
        <v>0</v>
      </c>
      <c r="C899" s="91">
        <f>IF(Procédure!$C$33=2,'Elegio-Electors'!D899,Procédure!$C$33)</f>
        <v>0</v>
      </c>
      <c r="D899" s="20">
        <f>'Elegio-Electors'!E899</f>
        <v>0</v>
      </c>
      <c r="E899" s="91" t="str">
        <f>IF(LEFT(RIGHT('Elegio-Electors'!L899,2),1)="C",'Elegio-Electors'!L899,IF(LEFT(RIGHT('Elegio-Electors'!M899,2),1)="C",'Elegio-Electors'!M899,""))</f>
        <v/>
      </c>
      <c r="F899" s="91" t="str">
        <f>IF(LEFT(RIGHT('Elegio-Electors'!L899,2),1)="O",'Elegio-Electors'!L899,IF(LEFT(RIGHT('Elegio-Electors'!M899,2),1)="O",'Elegio-Electors'!M899,""))</f>
        <v/>
      </c>
      <c r="G899" s="91" t="s">
        <v>166</v>
      </c>
      <c r="H899" s="91" t="s">
        <v>167</v>
      </c>
      <c r="I899" s="20" t="e">
        <f t="shared" ref="I899:I962" si="70">_xlfn.SWITCH(RIGHT(E899,1),"B","bedienden","A","arbeiders","J","jongeren","K","kader")</f>
        <v>#N/A</v>
      </c>
      <c r="J899" s="20" t="e">
        <f t="shared" ref="J899:J962" si="71">_xlfn.SWITCH(RIGHT(E899,1),"B","employés","A","ouvriers","J","jeunes","K","cadre")</f>
        <v>#N/A</v>
      </c>
      <c r="K899" s="91" t="e">
        <f>INDEX(bureaux!$A:$I,MATCH($E899,bureaux!$A:$A,0),9)</f>
        <v>#N/A</v>
      </c>
      <c r="L899" s="91" t="e">
        <f t="shared" ref="L899:L962" si="72">_xlfn.CONCAT(G899," ",K899," CPBW ",I899)</f>
        <v>#N/A</v>
      </c>
      <c r="M899" s="91" t="e">
        <f t="shared" ref="M899:M962" si="73">_xlfn.CONCAT(H899," ",K899," CPPT ",J899)</f>
        <v>#N/A</v>
      </c>
      <c r="N899" s="20" t="e">
        <f t="shared" ref="N899:N962" si="74">IF(C899="NL",L899,M899)</f>
        <v>#N/A</v>
      </c>
      <c r="O899" s="20" t="e">
        <f>INDEX(bureaux!$A:$H,MATCH($E899,bureaux!$A:$A,0),8)</f>
        <v>#N/A</v>
      </c>
      <c r="P899" s="91" t="e">
        <f>_xlfn.CONCAT(INDEX(bureaux!$A:$H,MATCH($E899,bureaux!$A:$A,0),4)," ",INDEX(bureaux!$A:$H,MATCH($E899,bureaux!$A:$A,0),5))</f>
        <v>#N/A</v>
      </c>
      <c r="Q899" s="20" t="e">
        <f>INDEX(bureaux!$A:$G,MATCH($E899,bureaux!$A:$A,0),6)</f>
        <v>#N/A</v>
      </c>
      <c r="R899" s="20" t="e">
        <f>INDEX(bureaux!$A:$G,MATCH($E899,bureaux!$A:$A,0),7)</f>
        <v>#N/A</v>
      </c>
    </row>
    <row r="900" spans="1:18" x14ac:dyDescent="0.25">
      <c r="A900" s="20">
        <f>'Elegio-Electors'!C900</f>
        <v>0</v>
      </c>
      <c r="B900" s="20">
        <f>'Elegio-Electors'!B900</f>
        <v>0</v>
      </c>
      <c r="C900" s="91">
        <f>IF(Procédure!$C$33=2,'Elegio-Electors'!D900,Procédure!$C$33)</f>
        <v>0</v>
      </c>
      <c r="D900" s="20">
        <f>'Elegio-Electors'!E900</f>
        <v>0</v>
      </c>
      <c r="E900" s="91" t="str">
        <f>IF(LEFT(RIGHT('Elegio-Electors'!L900,2),1)="C",'Elegio-Electors'!L900,IF(LEFT(RIGHT('Elegio-Electors'!M900,2),1)="C",'Elegio-Electors'!M900,""))</f>
        <v/>
      </c>
      <c r="F900" s="91" t="str">
        <f>IF(LEFT(RIGHT('Elegio-Electors'!L900,2),1)="O",'Elegio-Electors'!L900,IF(LEFT(RIGHT('Elegio-Electors'!M900,2),1)="O",'Elegio-Electors'!M900,""))</f>
        <v/>
      </c>
      <c r="G900" s="91" t="s">
        <v>166</v>
      </c>
      <c r="H900" s="91" t="s">
        <v>167</v>
      </c>
      <c r="I900" s="20" t="e">
        <f t="shared" si="70"/>
        <v>#N/A</v>
      </c>
      <c r="J900" s="20" t="e">
        <f t="shared" si="71"/>
        <v>#N/A</v>
      </c>
      <c r="K900" s="91" t="e">
        <f>INDEX(bureaux!$A:$I,MATCH($E900,bureaux!$A:$A,0),9)</f>
        <v>#N/A</v>
      </c>
      <c r="L900" s="91" t="e">
        <f t="shared" si="72"/>
        <v>#N/A</v>
      </c>
      <c r="M900" s="91" t="e">
        <f t="shared" si="73"/>
        <v>#N/A</v>
      </c>
      <c r="N900" s="20" t="e">
        <f t="shared" si="74"/>
        <v>#N/A</v>
      </c>
      <c r="O900" s="20" t="e">
        <f>INDEX(bureaux!$A:$H,MATCH($E900,bureaux!$A:$A,0),8)</f>
        <v>#N/A</v>
      </c>
      <c r="P900" s="91" t="e">
        <f>_xlfn.CONCAT(INDEX(bureaux!$A:$H,MATCH($E900,bureaux!$A:$A,0),4)," ",INDEX(bureaux!$A:$H,MATCH($E900,bureaux!$A:$A,0),5))</f>
        <v>#N/A</v>
      </c>
      <c r="Q900" s="20" t="e">
        <f>INDEX(bureaux!$A:$G,MATCH($E900,bureaux!$A:$A,0),6)</f>
        <v>#N/A</v>
      </c>
      <c r="R900" s="20" t="e">
        <f>INDEX(bureaux!$A:$G,MATCH($E900,bureaux!$A:$A,0),7)</f>
        <v>#N/A</v>
      </c>
    </row>
    <row r="901" spans="1:18" x14ac:dyDescent="0.25">
      <c r="A901" s="20">
        <f>'Elegio-Electors'!C901</f>
        <v>0</v>
      </c>
      <c r="B901" s="20">
        <f>'Elegio-Electors'!B901</f>
        <v>0</v>
      </c>
      <c r="C901" s="91">
        <f>IF(Procédure!$C$33=2,'Elegio-Electors'!D901,Procédure!$C$33)</f>
        <v>0</v>
      </c>
      <c r="D901" s="20">
        <f>'Elegio-Electors'!E901</f>
        <v>0</v>
      </c>
      <c r="E901" s="91" t="str">
        <f>IF(LEFT(RIGHT('Elegio-Electors'!L901,2),1)="C",'Elegio-Electors'!L901,IF(LEFT(RIGHT('Elegio-Electors'!M901,2),1)="C",'Elegio-Electors'!M901,""))</f>
        <v/>
      </c>
      <c r="F901" s="91" t="str">
        <f>IF(LEFT(RIGHT('Elegio-Electors'!L901,2),1)="O",'Elegio-Electors'!L901,IF(LEFT(RIGHT('Elegio-Electors'!M901,2),1)="O",'Elegio-Electors'!M901,""))</f>
        <v/>
      </c>
      <c r="G901" s="91" t="s">
        <v>166</v>
      </c>
      <c r="H901" s="91" t="s">
        <v>167</v>
      </c>
      <c r="I901" s="20" t="e">
        <f t="shared" si="70"/>
        <v>#N/A</v>
      </c>
      <c r="J901" s="20" t="e">
        <f t="shared" si="71"/>
        <v>#N/A</v>
      </c>
      <c r="K901" s="91" t="e">
        <f>INDEX(bureaux!$A:$I,MATCH($E901,bureaux!$A:$A,0),9)</f>
        <v>#N/A</v>
      </c>
      <c r="L901" s="91" t="e">
        <f t="shared" si="72"/>
        <v>#N/A</v>
      </c>
      <c r="M901" s="91" t="e">
        <f t="shared" si="73"/>
        <v>#N/A</v>
      </c>
      <c r="N901" s="20" t="e">
        <f t="shared" si="74"/>
        <v>#N/A</v>
      </c>
      <c r="O901" s="20" t="e">
        <f>INDEX(bureaux!$A:$H,MATCH($E901,bureaux!$A:$A,0),8)</f>
        <v>#N/A</v>
      </c>
      <c r="P901" s="91" t="e">
        <f>_xlfn.CONCAT(INDEX(bureaux!$A:$H,MATCH($E901,bureaux!$A:$A,0),4)," ",INDEX(bureaux!$A:$H,MATCH($E901,bureaux!$A:$A,0),5))</f>
        <v>#N/A</v>
      </c>
      <c r="Q901" s="20" t="e">
        <f>INDEX(bureaux!$A:$G,MATCH($E901,bureaux!$A:$A,0),6)</f>
        <v>#N/A</v>
      </c>
      <c r="R901" s="20" t="e">
        <f>INDEX(bureaux!$A:$G,MATCH($E901,bureaux!$A:$A,0),7)</f>
        <v>#N/A</v>
      </c>
    </row>
    <row r="902" spans="1:18" x14ac:dyDescent="0.25">
      <c r="A902" s="20">
        <f>'Elegio-Electors'!C902</f>
        <v>0</v>
      </c>
      <c r="B902" s="20">
        <f>'Elegio-Electors'!B902</f>
        <v>0</v>
      </c>
      <c r="C902" s="91">
        <f>IF(Procédure!$C$33=2,'Elegio-Electors'!D902,Procédure!$C$33)</f>
        <v>0</v>
      </c>
      <c r="D902" s="20">
        <f>'Elegio-Electors'!E902</f>
        <v>0</v>
      </c>
      <c r="E902" s="91" t="str">
        <f>IF(LEFT(RIGHT('Elegio-Electors'!L902,2),1)="C",'Elegio-Electors'!L902,IF(LEFT(RIGHT('Elegio-Electors'!M902,2),1)="C",'Elegio-Electors'!M902,""))</f>
        <v/>
      </c>
      <c r="F902" s="91" t="str">
        <f>IF(LEFT(RIGHT('Elegio-Electors'!L902,2),1)="O",'Elegio-Electors'!L902,IF(LEFT(RIGHT('Elegio-Electors'!M902,2),1)="O",'Elegio-Electors'!M902,""))</f>
        <v/>
      </c>
      <c r="G902" s="91" t="s">
        <v>166</v>
      </c>
      <c r="H902" s="91" t="s">
        <v>167</v>
      </c>
      <c r="I902" s="20" t="e">
        <f t="shared" si="70"/>
        <v>#N/A</v>
      </c>
      <c r="J902" s="20" t="e">
        <f t="shared" si="71"/>
        <v>#N/A</v>
      </c>
      <c r="K902" s="91" t="e">
        <f>INDEX(bureaux!$A:$I,MATCH($E902,bureaux!$A:$A,0),9)</f>
        <v>#N/A</v>
      </c>
      <c r="L902" s="91" t="e">
        <f t="shared" si="72"/>
        <v>#N/A</v>
      </c>
      <c r="M902" s="91" t="e">
        <f t="shared" si="73"/>
        <v>#N/A</v>
      </c>
      <c r="N902" s="20" t="e">
        <f t="shared" si="74"/>
        <v>#N/A</v>
      </c>
      <c r="O902" s="20" t="e">
        <f>INDEX(bureaux!$A:$H,MATCH($E902,bureaux!$A:$A,0),8)</f>
        <v>#N/A</v>
      </c>
      <c r="P902" s="91" t="e">
        <f>_xlfn.CONCAT(INDEX(bureaux!$A:$H,MATCH($E902,bureaux!$A:$A,0),4)," ",INDEX(bureaux!$A:$H,MATCH($E902,bureaux!$A:$A,0),5))</f>
        <v>#N/A</v>
      </c>
      <c r="Q902" s="20" t="e">
        <f>INDEX(bureaux!$A:$G,MATCH($E902,bureaux!$A:$A,0),6)</f>
        <v>#N/A</v>
      </c>
      <c r="R902" s="20" t="e">
        <f>INDEX(bureaux!$A:$G,MATCH($E902,bureaux!$A:$A,0),7)</f>
        <v>#N/A</v>
      </c>
    </row>
    <row r="903" spans="1:18" x14ac:dyDescent="0.25">
      <c r="A903" s="20">
        <f>'Elegio-Electors'!C903</f>
        <v>0</v>
      </c>
      <c r="B903" s="20">
        <f>'Elegio-Electors'!B903</f>
        <v>0</v>
      </c>
      <c r="C903" s="91">
        <f>IF(Procédure!$C$33=2,'Elegio-Electors'!D903,Procédure!$C$33)</f>
        <v>0</v>
      </c>
      <c r="D903" s="20">
        <f>'Elegio-Electors'!E903</f>
        <v>0</v>
      </c>
      <c r="E903" s="91" t="str">
        <f>IF(LEFT(RIGHT('Elegio-Electors'!L903,2),1)="C",'Elegio-Electors'!L903,IF(LEFT(RIGHT('Elegio-Electors'!M903,2),1)="C",'Elegio-Electors'!M903,""))</f>
        <v/>
      </c>
      <c r="F903" s="91" t="str">
        <f>IF(LEFT(RIGHT('Elegio-Electors'!L903,2),1)="O",'Elegio-Electors'!L903,IF(LEFT(RIGHT('Elegio-Electors'!M903,2),1)="O",'Elegio-Electors'!M903,""))</f>
        <v/>
      </c>
      <c r="G903" s="91" t="s">
        <v>166</v>
      </c>
      <c r="H903" s="91" t="s">
        <v>167</v>
      </c>
      <c r="I903" s="20" t="e">
        <f t="shared" si="70"/>
        <v>#N/A</v>
      </c>
      <c r="J903" s="20" t="e">
        <f t="shared" si="71"/>
        <v>#N/A</v>
      </c>
      <c r="K903" s="91" t="e">
        <f>INDEX(bureaux!$A:$I,MATCH($E903,bureaux!$A:$A,0),9)</f>
        <v>#N/A</v>
      </c>
      <c r="L903" s="91" t="e">
        <f t="shared" si="72"/>
        <v>#N/A</v>
      </c>
      <c r="M903" s="91" t="e">
        <f t="shared" si="73"/>
        <v>#N/A</v>
      </c>
      <c r="N903" s="20" t="e">
        <f t="shared" si="74"/>
        <v>#N/A</v>
      </c>
      <c r="O903" s="20" t="e">
        <f>INDEX(bureaux!$A:$H,MATCH($E903,bureaux!$A:$A,0),8)</f>
        <v>#N/A</v>
      </c>
      <c r="P903" s="91" t="e">
        <f>_xlfn.CONCAT(INDEX(bureaux!$A:$H,MATCH($E903,bureaux!$A:$A,0),4)," ",INDEX(bureaux!$A:$H,MATCH($E903,bureaux!$A:$A,0),5))</f>
        <v>#N/A</v>
      </c>
      <c r="Q903" s="20" t="e">
        <f>INDEX(bureaux!$A:$G,MATCH($E903,bureaux!$A:$A,0),6)</f>
        <v>#N/A</v>
      </c>
      <c r="R903" s="20" t="e">
        <f>INDEX(bureaux!$A:$G,MATCH($E903,bureaux!$A:$A,0),7)</f>
        <v>#N/A</v>
      </c>
    </row>
    <row r="904" spans="1:18" x14ac:dyDescent="0.25">
      <c r="A904" s="20">
        <f>'Elegio-Electors'!C904</f>
        <v>0</v>
      </c>
      <c r="B904" s="20">
        <f>'Elegio-Electors'!B904</f>
        <v>0</v>
      </c>
      <c r="C904" s="91">
        <f>IF(Procédure!$C$33=2,'Elegio-Electors'!D904,Procédure!$C$33)</f>
        <v>0</v>
      </c>
      <c r="D904" s="20">
        <f>'Elegio-Electors'!E904</f>
        <v>0</v>
      </c>
      <c r="E904" s="91" t="str">
        <f>IF(LEFT(RIGHT('Elegio-Electors'!L904,2),1)="C",'Elegio-Electors'!L904,IF(LEFT(RIGHT('Elegio-Electors'!M904,2),1)="C",'Elegio-Electors'!M904,""))</f>
        <v/>
      </c>
      <c r="F904" s="91" t="str">
        <f>IF(LEFT(RIGHT('Elegio-Electors'!L904,2),1)="O",'Elegio-Electors'!L904,IF(LEFT(RIGHT('Elegio-Electors'!M904,2),1)="O",'Elegio-Electors'!M904,""))</f>
        <v/>
      </c>
      <c r="G904" s="91" t="s">
        <v>166</v>
      </c>
      <c r="H904" s="91" t="s">
        <v>167</v>
      </c>
      <c r="I904" s="20" t="e">
        <f t="shared" si="70"/>
        <v>#N/A</v>
      </c>
      <c r="J904" s="20" t="e">
        <f t="shared" si="71"/>
        <v>#N/A</v>
      </c>
      <c r="K904" s="91" t="e">
        <f>INDEX(bureaux!$A:$I,MATCH($E904,bureaux!$A:$A,0),9)</f>
        <v>#N/A</v>
      </c>
      <c r="L904" s="91" t="e">
        <f t="shared" si="72"/>
        <v>#N/A</v>
      </c>
      <c r="M904" s="91" t="e">
        <f t="shared" si="73"/>
        <v>#N/A</v>
      </c>
      <c r="N904" s="20" t="e">
        <f t="shared" si="74"/>
        <v>#N/A</v>
      </c>
      <c r="O904" s="20" t="e">
        <f>INDEX(bureaux!$A:$H,MATCH($E904,bureaux!$A:$A,0),8)</f>
        <v>#N/A</v>
      </c>
      <c r="P904" s="91" t="e">
        <f>_xlfn.CONCAT(INDEX(bureaux!$A:$H,MATCH($E904,bureaux!$A:$A,0),4)," ",INDEX(bureaux!$A:$H,MATCH($E904,bureaux!$A:$A,0),5))</f>
        <v>#N/A</v>
      </c>
      <c r="Q904" s="20" t="e">
        <f>INDEX(bureaux!$A:$G,MATCH($E904,bureaux!$A:$A,0),6)</f>
        <v>#N/A</v>
      </c>
      <c r="R904" s="20" t="e">
        <f>INDEX(bureaux!$A:$G,MATCH($E904,bureaux!$A:$A,0),7)</f>
        <v>#N/A</v>
      </c>
    </row>
    <row r="905" spans="1:18" x14ac:dyDescent="0.25">
      <c r="A905" s="20">
        <f>'Elegio-Electors'!C905</f>
        <v>0</v>
      </c>
      <c r="B905" s="20">
        <f>'Elegio-Electors'!B905</f>
        <v>0</v>
      </c>
      <c r="C905" s="91">
        <f>IF(Procédure!$C$33=2,'Elegio-Electors'!D905,Procédure!$C$33)</f>
        <v>0</v>
      </c>
      <c r="D905" s="20">
        <f>'Elegio-Electors'!E905</f>
        <v>0</v>
      </c>
      <c r="E905" s="91" t="str">
        <f>IF(LEFT(RIGHT('Elegio-Electors'!L905,2),1)="C",'Elegio-Electors'!L905,IF(LEFT(RIGHT('Elegio-Electors'!M905,2),1)="C",'Elegio-Electors'!M905,""))</f>
        <v/>
      </c>
      <c r="F905" s="91" t="str">
        <f>IF(LEFT(RIGHT('Elegio-Electors'!L905,2),1)="O",'Elegio-Electors'!L905,IF(LEFT(RIGHT('Elegio-Electors'!M905,2),1)="O",'Elegio-Electors'!M905,""))</f>
        <v/>
      </c>
      <c r="G905" s="91" t="s">
        <v>166</v>
      </c>
      <c r="H905" s="91" t="s">
        <v>167</v>
      </c>
      <c r="I905" s="20" t="e">
        <f t="shared" si="70"/>
        <v>#N/A</v>
      </c>
      <c r="J905" s="20" t="e">
        <f t="shared" si="71"/>
        <v>#N/A</v>
      </c>
      <c r="K905" s="91" t="e">
        <f>INDEX(bureaux!$A:$I,MATCH($E905,bureaux!$A:$A,0),9)</f>
        <v>#N/A</v>
      </c>
      <c r="L905" s="91" t="e">
        <f t="shared" si="72"/>
        <v>#N/A</v>
      </c>
      <c r="M905" s="91" t="e">
        <f t="shared" si="73"/>
        <v>#N/A</v>
      </c>
      <c r="N905" s="20" t="e">
        <f t="shared" si="74"/>
        <v>#N/A</v>
      </c>
      <c r="O905" s="20" t="e">
        <f>INDEX(bureaux!$A:$H,MATCH($E905,bureaux!$A:$A,0),8)</f>
        <v>#N/A</v>
      </c>
      <c r="P905" s="91" t="e">
        <f>_xlfn.CONCAT(INDEX(bureaux!$A:$H,MATCH($E905,bureaux!$A:$A,0),4)," ",INDEX(bureaux!$A:$H,MATCH($E905,bureaux!$A:$A,0),5))</f>
        <v>#N/A</v>
      </c>
      <c r="Q905" s="20" t="e">
        <f>INDEX(bureaux!$A:$G,MATCH($E905,bureaux!$A:$A,0),6)</f>
        <v>#N/A</v>
      </c>
      <c r="R905" s="20" t="e">
        <f>INDEX(bureaux!$A:$G,MATCH($E905,bureaux!$A:$A,0),7)</f>
        <v>#N/A</v>
      </c>
    </row>
    <row r="906" spans="1:18" x14ac:dyDescent="0.25">
      <c r="A906" s="20">
        <f>'Elegio-Electors'!C906</f>
        <v>0</v>
      </c>
      <c r="B906" s="20">
        <f>'Elegio-Electors'!B906</f>
        <v>0</v>
      </c>
      <c r="C906" s="91">
        <f>IF(Procédure!$C$33=2,'Elegio-Electors'!D906,Procédure!$C$33)</f>
        <v>0</v>
      </c>
      <c r="D906" s="20">
        <f>'Elegio-Electors'!E906</f>
        <v>0</v>
      </c>
      <c r="E906" s="91" t="str">
        <f>IF(LEFT(RIGHT('Elegio-Electors'!L906,2),1)="C",'Elegio-Electors'!L906,IF(LEFT(RIGHT('Elegio-Electors'!M906,2),1)="C",'Elegio-Electors'!M906,""))</f>
        <v/>
      </c>
      <c r="F906" s="91" t="str">
        <f>IF(LEFT(RIGHT('Elegio-Electors'!L906,2),1)="O",'Elegio-Electors'!L906,IF(LEFT(RIGHT('Elegio-Electors'!M906,2),1)="O",'Elegio-Electors'!M906,""))</f>
        <v/>
      </c>
      <c r="G906" s="91" t="s">
        <v>166</v>
      </c>
      <c r="H906" s="91" t="s">
        <v>167</v>
      </c>
      <c r="I906" s="20" t="e">
        <f t="shared" si="70"/>
        <v>#N/A</v>
      </c>
      <c r="J906" s="20" t="e">
        <f t="shared" si="71"/>
        <v>#N/A</v>
      </c>
      <c r="K906" s="91" t="e">
        <f>INDEX(bureaux!$A:$I,MATCH($E906,bureaux!$A:$A,0),9)</f>
        <v>#N/A</v>
      </c>
      <c r="L906" s="91" t="e">
        <f t="shared" si="72"/>
        <v>#N/A</v>
      </c>
      <c r="M906" s="91" t="e">
        <f t="shared" si="73"/>
        <v>#N/A</v>
      </c>
      <c r="N906" s="20" t="e">
        <f t="shared" si="74"/>
        <v>#N/A</v>
      </c>
      <c r="O906" s="20" t="e">
        <f>INDEX(bureaux!$A:$H,MATCH($E906,bureaux!$A:$A,0),8)</f>
        <v>#N/A</v>
      </c>
      <c r="P906" s="91" t="e">
        <f>_xlfn.CONCAT(INDEX(bureaux!$A:$H,MATCH($E906,bureaux!$A:$A,0),4)," ",INDEX(bureaux!$A:$H,MATCH($E906,bureaux!$A:$A,0),5))</f>
        <v>#N/A</v>
      </c>
      <c r="Q906" s="20" t="e">
        <f>INDEX(bureaux!$A:$G,MATCH($E906,bureaux!$A:$A,0),6)</f>
        <v>#N/A</v>
      </c>
      <c r="R906" s="20" t="e">
        <f>INDEX(bureaux!$A:$G,MATCH($E906,bureaux!$A:$A,0),7)</f>
        <v>#N/A</v>
      </c>
    </row>
    <row r="907" spans="1:18" x14ac:dyDescent="0.25">
      <c r="A907" s="20">
        <f>'Elegio-Electors'!C907</f>
        <v>0</v>
      </c>
      <c r="B907" s="20">
        <f>'Elegio-Electors'!B907</f>
        <v>0</v>
      </c>
      <c r="C907" s="91">
        <f>IF(Procédure!$C$33=2,'Elegio-Electors'!D907,Procédure!$C$33)</f>
        <v>0</v>
      </c>
      <c r="D907" s="20">
        <f>'Elegio-Electors'!E907</f>
        <v>0</v>
      </c>
      <c r="E907" s="91" t="str">
        <f>IF(LEFT(RIGHT('Elegio-Electors'!L907,2),1)="C",'Elegio-Electors'!L907,IF(LEFT(RIGHT('Elegio-Electors'!M907,2),1)="C",'Elegio-Electors'!M907,""))</f>
        <v/>
      </c>
      <c r="F907" s="91" t="str">
        <f>IF(LEFT(RIGHT('Elegio-Electors'!L907,2),1)="O",'Elegio-Electors'!L907,IF(LEFT(RIGHT('Elegio-Electors'!M907,2),1)="O",'Elegio-Electors'!M907,""))</f>
        <v/>
      </c>
      <c r="G907" s="91" t="s">
        <v>166</v>
      </c>
      <c r="H907" s="91" t="s">
        <v>167</v>
      </c>
      <c r="I907" s="20" t="e">
        <f t="shared" si="70"/>
        <v>#N/A</v>
      </c>
      <c r="J907" s="20" t="e">
        <f t="shared" si="71"/>
        <v>#N/A</v>
      </c>
      <c r="K907" s="91" t="e">
        <f>INDEX(bureaux!$A:$I,MATCH($E907,bureaux!$A:$A,0),9)</f>
        <v>#N/A</v>
      </c>
      <c r="L907" s="91" t="e">
        <f t="shared" si="72"/>
        <v>#N/A</v>
      </c>
      <c r="M907" s="91" t="e">
        <f t="shared" si="73"/>
        <v>#N/A</v>
      </c>
      <c r="N907" s="20" t="e">
        <f t="shared" si="74"/>
        <v>#N/A</v>
      </c>
      <c r="O907" s="20" t="e">
        <f>INDEX(bureaux!$A:$H,MATCH($E907,bureaux!$A:$A,0),8)</f>
        <v>#N/A</v>
      </c>
      <c r="P907" s="91" t="e">
        <f>_xlfn.CONCAT(INDEX(bureaux!$A:$H,MATCH($E907,bureaux!$A:$A,0),4)," ",INDEX(bureaux!$A:$H,MATCH($E907,bureaux!$A:$A,0),5))</f>
        <v>#N/A</v>
      </c>
      <c r="Q907" s="20" t="e">
        <f>INDEX(bureaux!$A:$G,MATCH($E907,bureaux!$A:$A,0),6)</f>
        <v>#N/A</v>
      </c>
      <c r="R907" s="20" t="e">
        <f>INDEX(bureaux!$A:$G,MATCH($E907,bureaux!$A:$A,0),7)</f>
        <v>#N/A</v>
      </c>
    </row>
    <row r="908" spans="1:18" x14ac:dyDescent="0.25">
      <c r="A908" s="20">
        <f>'Elegio-Electors'!C908</f>
        <v>0</v>
      </c>
      <c r="B908" s="20">
        <f>'Elegio-Electors'!B908</f>
        <v>0</v>
      </c>
      <c r="C908" s="91">
        <f>IF(Procédure!$C$33=2,'Elegio-Electors'!D908,Procédure!$C$33)</f>
        <v>0</v>
      </c>
      <c r="D908" s="20">
        <f>'Elegio-Electors'!E908</f>
        <v>0</v>
      </c>
      <c r="E908" s="91" t="str">
        <f>IF(LEFT(RIGHT('Elegio-Electors'!L908,2),1)="C",'Elegio-Electors'!L908,IF(LEFT(RIGHT('Elegio-Electors'!M908,2),1)="C",'Elegio-Electors'!M908,""))</f>
        <v/>
      </c>
      <c r="F908" s="91" t="str">
        <f>IF(LEFT(RIGHT('Elegio-Electors'!L908,2),1)="O",'Elegio-Electors'!L908,IF(LEFT(RIGHT('Elegio-Electors'!M908,2),1)="O",'Elegio-Electors'!M908,""))</f>
        <v/>
      </c>
      <c r="G908" s="91" t="s">
        <v>166</v>
      </c>
      <c r="H908" s="91" t="s">
        <v>167</v>
      </c>
      <c r="I908" s="20" t="e">
        <f t="shared" si="70"/>
        <v>#N/A</v>
      </c>
      <c r="J908" s="20" t="e">
        <f t="shared" si="71"/>
        <v>#N/A</v>
      </c>
      <c r="K908" s="91" t="e">
        <f>INDEX(bureaux!$A:$I,MATCH($E908,bureaux!$A:$A,0),9)</f>
        <v>#N/A</v>
      </c>
      <c r="L908" s="91" t="e">
        <f t="shared" si="72"/>
        <v>#N/A</v>
      </c>
      <c r="M908" s="91" t="e">
        <f t="shared" si="73"/>
        <v>#N/A</v>
      </c>
      <c r="N908" s="20" t="e">
        <f t="shared" si="74"/>
        <v>#N/A</v>
      </c>
      <c r="O908" s="20" t="e">
        <f>INDEX(bureaux!$A:$H,MATCH($E908,bureaux!$A:$A,0),8)</f>
        <v>#N/A</v>
      </c>
      <c r="P908" s="91" t="e">
        <f>_xlfn.CONCAT(INDEX(bureaux!$A:$H,MATCH($E908,bureaux!$A:$A,0),4)," ",INDEX(bureaux!$A:$H,MATCH($E908,bureaux!$A:$A,0),5))</f>
        <v>#N/A</v>
      </c>
      <c r="Q908" s="20" t="e">
        <f>INDEX(bureaux!$A:$G,MATCH($E908,bureaux!$A:$A,0),6)</f>
        <v>#N/A</v>
      </c>
      <c r="R908" s="20" t="e">
        <f>INDEX(bureaux!$A:$G,MATCH($E908,bureaux!$A:$A,0),7)</f>
        <v>#N/A</v>
      </c>
    </row>
    <row r="909" spans="1:18" x14ac:dyDescent="0.25">
      <c r="A909" s="20">
        <f>'Elegio-Electors'!C909</f>
        <v>0</v>
      </c>
      <c r="B909" s="20">
        <f>'Elegio-Electors'!B909</f>
        <v>0</v>
      </c>
      <c r="C909" s="91">
        <f>IF(Procédure!$C$33=2,'Elegio-Electors'!D909,Procédure!$C$33)</f>
        <v>0</v>
      </c>
      <c r="D909" s="20">
        <f>'Elegio-Electors'!E909</f>
        <v>0</v>
      </c>
      <c r="E909" s="91" t="str">
        <f>IF(LEFT(RIGHT('Elegio-Electors'!L909,2),1)="C",'Elegio-Electors'!L909,IF(LEFT(RIGHT('Elegio-Electors'!M909,2),1)="C",'Elegio-Electors'!M909,""))</f>
        <v/>
      </c>
      <c r="F909" s="91" t="str">
        <f>IF(LEFT(RIGHT('Elegio-Electors'!L909,2),1)="O",'Elegio-Electors'!L909,IF(LEFT(RIGHT('Elegio-Electors'!M909,2),1)="O",'Elegio-Electors'!M909,""))</f>
        <v/>
      </c>
      <c r="G909" s="91" t="s">
        <v>166</v>
      </c>
      <c r="H909" s="91" t="s">
        <v>167</v>
      </c>
      <c r="I909" s="20" t="e">
        <f t="shared" si="70"/>
        <v>#N/A</v>
      </c>
      <c r="J909" s="20" t="e">
        <f t="shared" si="71"/>
        <v>#N/A</v>
      </c>
      <c r="K909" s="91" t="e">
        <f>INDEX(bureaux!$A:$I,MATCH($E909,bureaux!$A:$A,0),9)</f>
        <v>#N/A</v>
      </c>
      <c r="L909" s="91" t="e">
        <f t="shared" si="72"/>
        <v>#N/A</v>
      </c>
      <c r="M909" s="91" t="e">
        <f t="shared" si="73"/>
        <v>#N/A</v>
      </c>
      <c r="N909" s="20" t="e">
        <f t="shared" si="74"/>
        <v>#N/A</v>
      </c>
      <c r="O909" s="20" t="e">
        <f>INDEX(bureaux!$A:$H,MATCH($E909,bureaux!$A:$A,0),8)</f>
        <v>#N/A</v>
      </c>
      <c r="P909" s="91" t="e">
        <f>_xlfn.CONCAT(INDEX(bureaux!$A:$H,MATCH($E909,bureaux!$A:$A,0),4)," ",INDEX(bureaux!$A:$H,MATCH($E909,bureaux!$A:$A,0),5))</f>
        <v>#N/A</v>
      </c>
      <c r="Q909" s="20" t="e">
        <f>INDEX(bureaux!$A:$G,MATCH($E909,bureaux!$A:$A,0),6)</f>
        <v>#N/A</v>
      </c>
      <c r="R909" s="20" t="e">
        <f>INDEX(bureaux!$A:$G,MATCH($E909,bureaux!$A:$A,0),7)</f>
        <v>#N/A</v>
      </c>
    </row>
    <row r="910" spans="1:18" x14ac:dyDescent="0.25">
      <c r="A910" s="20">
        <f>'Elegio-Electors'!C910</f>
        <v>0</v>
      </c>
      <c r="B910" s="20">
        <f>'Elegio-Electors'!B910</f>
        <v>0</v>
      </c>
      <c r="C910" s="91">
        <f>IF(Procédure!$C$33=2,'Elegio-Electors'!D910,Procédure!$C$33)</f>
        <v>0</v>
      </c>
      <c r="D910" s="20">
        <f>'Elegio-Electors'!E910</f>
        <v>0</v>
      </c>
      <c r="E910" s="91" t="str">
        <f>IF(LEFT(RIGHT('Elegio-Electors'!L910,2),1)="C",'Elegio-Electors'!L910,IF(LEFT(RIGHT('Elegio-Electors'!M910,2),1)="C",'Elegio-Electors'!M910,""))</f>
        <v/>
      </c>
      <c r="F910" s="91" t="str">
        <f>IF(LEFT(RIGHT('Elegio-Electors'!L910,2),1)="O",'Elegio-Electors'!L910,IF(LEFT(RIGHT('Elegio-Electors'!M910,2),1)="O",'Elegio-Electors'!M910,""))</f>
        <v/>
      </c>
      <c r="G910" s="91" t="s">
        <v>166</v>
      </c>
      <c r="H910" s="91" t="s">
        <v>167</v>
      </c>
      <c r="I910" s="20" t="e">
        <f t="shared" si="70"/>
        <v>#N/A</v>
      </c>
      <c r="J910" s="20" t="e">
        <f t="shared" si="71"/>
        <v>#N/A</v>
      </c>
      <c r="K910" s="91" t="e">
        <f>INDEX(bureaux!$A:$I,MATCH($E910,bureaux!$A:$A,0),9)</f>
        <v>#N/A</v>
      </c>
      <c r="L910" s="91" t="e">
        <f t="shared" si="72"/>
        <v>#N/A</v>
      </c>
      <c r="M910" s="91" t="e">
        <f t="shared" si="73"/>
        <v>#N/A</v>
      </c>
      <c r="N910" s="20" t="e">
        <f t="shared" si="74"/>
        <v>#N/A</v>
      </c>
      <c r="O910" s="20" t="e">
        <f>INDEX(bureaux!$A:$H,MATCH($E910,bureaux!$A:$A,0),8)</f>
        <v>#N/A</v>
      </c>
      <c r="P910" s="91" t="e">
        <f>_xlfn.CONCAT(INDEX(bureaux!$A:$H,MATCH($E910,bureaux!$A:$A,0),4)," ",INDEX(bureaux!$A:$H,MATCH($E910,bureaux!$A:$A,0),5))</f>
        <v>#N/A</v>
      </c>
      <c r="Q910" s="20" t="e">
        <f>INDEX(bureaux!$A:$G,MATCH($E910,bureaux!$A:$A,0),6)</f>
        <v>#N/A</v>
      </c>
      <c r="R910" s="20" t="e">
        <f>INDEX(bureaux!$A:$G,MATCH($E910,bureaux!$A:$A,0),7)</f>
        <v>#N/A</v>
      </c>
    </row>
    <row r="911" spans="1:18" x14ac:dyDescent="0.25">
      <c r="A911" s="20">
        <f>'Elegio-Electors'!C911</f>
        <v>0</v>
      </c>
      <c r="B911" s="20">
        <f>'Elegio-Electors'!B911</f>
        <v>0</v>
      </c>
      <c r="C911" s="91">
        <f>IF(Procédure!$C$33=2,'Elegio-Electors'!D911,Procédure!$C$33)</f>
        <v>0</v>
      </c>
      <c r="D911" s="20">
        <f>'Elegio-Electors'!E911</f>
        <v>0</v>
      </c>
      <c r="E911" s="91" t="str">
        <f>IF(LEFT(RIGHT('Elegio-Electors'!L911,2),1)="C",'Elegio-Electors'!L911,IF(LEFT(RIGHT('Elegio-Electors'!M911,2),1)="C",'Elegio-Electors'!M911,""))</f>
        <v/>
      </c>
      <c r="F911" s="91" t="str">
        <f>IF(LEFT(RIGHT('Elegio-Electors'!L911,2),1)="O",'Elegio-Electors'!L911,IF(LEFT(RIGHT('Elegio-Electors'!M911,2),1)="O",'Elegio-Electors'!M911,""))</f>
        <v/>
      </c>
      <c r="G911" s="91" t="s">
        <v>166</v>
      </c>
      <c r="H911" s="91" t="s">
        <v>167</v>
      </c>
      <c r="I911" s="20" t="e">
        <f t="shared" si="70"/>
        <v>#N/A</v>
      </c>
      <c r="J911" s="20" t="e">
        <f t="shared" si="71"/>
        <v>#N/A</v>
      </c>
      <c r="K911" s="91" t="e">
        <f>INDEX(bureaux!$A:$I,MATCH($E911,bureaux!$A:$A,0),9)</f>
        <v>#N/A</v>
      </c>
      <c r="L911" s="91" t="e">
        <f t="shared" si="72"/>
        <v>#N/A</v>
      </c>
      <c r="M911" s="91" t="e">
        <f t="shared" si="73"/>
        <v>#N/A</v>
      </c>
      <c r="N911" s="20" t="e">
        <f t="shared" si="74"/>
        <v>#N/A</v>
      </c>
      <c r="O911" s="20" t="e">
        <f>INDEX(bureaux!$A:$H,MATCH($E911,bureaux!$A:$A,0),8)</f>
        <v>#N/A</v>
      </c>
      <c r="P911" s="91" t="e">
        <f>_xlfn.CONCAT(INDEX(bureaux!$A:$H,MATCH($E911,bureaux!$A:$A,0),4)," ",INDEX(bureaux!$A:$H,MATCH($E911,bureaux!$A:$A,0),5))</f>
        <v>#N/A</v>
      </c>
      <c r="Q911" s="20" t="e">
        <f>INDEX(bureaux!$A:$G,MATCH($E911,bureaux!$A:$A,0),6)</f>
        <v>#N/A</v>
      </c>
      <c r="R911" s="20" t="e">
        <f>INDEX(bureaux!$A:$G,MATCH($E911,bureaux!$A:$A,0),7)</f>
        <v>#N/A</v>
      </c>
    </row>
    <row r="912" spans="1:18" x14ac:dyDescent="0.25">
      <c r="A912" s="20">
        <f>'Elegio-Electors'!C912</f>
        <v>0</v>
      </c>
      <c r="B912" s="20">
        <f>'Elegio-Electors'!B912</f>
        <v>0</v>
      </c>
      <c r="C912" s="91">
        <f>IF(Procédure!$C$33=2,'Elegio-Electors'!D912,Procédure!$C$33)</f>
        <v>0</v>
      </c>
      <c r="D912" s="20">
        <f>'Elegio-Electors'!E912</f>
        <v>0</v>
      </c>
      <c r="E912" s="91" t="str">
        <f>IF(LEFT(RIGHT('Elegio-Electors'!L912,2),1)="C",'Elegio-Electors'!L912,IF(LEFT(RIGHT('Elegio-Electors'!M912,2),1)="C",'Elegio-Electors'!M912,""))</f>
        <v/>
      </c>
      <c r="F912" s="91" t="str">
        <f>IF(LEFT(RIGHT('Elegio-Electors'!L912,2),1)="O",'Elegio-Electors'!L912,IF(LEFT(RIGHT('Elegio-Electors'!M912,2),1)="O",'Elegio-Electors'!M912,""))</f>
        <v/>
      </c>
      <c r="G912" s="91" t="s">
        <v>166</v>
      </c>
      <c r="H912" s="91" t="s">
        <v>167</v>
      </c>
      <c r="I912" s="20" t="e">
        <f t="shared" si="70"/>
        <v>#N/A</v>
      </c>
      <c r="J912" s="20" t="e">
        <f t="shared" si="71"/>
        <v>#N/A</v>
      </c>
      <c r="K912" s="91" t="e">
        <f>INDEX(bureaux!$A:$I,MATCH($E912,bureaux!$A:$A,0),9)</f>
        <v>#N/A</v>
      </c>
      <c r="L912" s="91" t="e">
        <f t="shared" si="72"/>
        <v>#N/A</v>
      </c>
      <c r="M912" s="91" t="e">
        <f t="shared" si="73"/>
        <v>#N/A</v>
      </c>
      <c r="N912" s="20" t="e">
        <f t="shared" si="74"/>
        <v>#N/A</v>
      </c>
      <c r="O912" s="20" t="e">
        <f>INDEX(bureaux!$A:$H,MATCH($E912,bureaux!$A:$A,0),8)</f>
        <v>#N/A</v>
      </c>
      <c r="P912" s="91" t="e">
        <f>_xlfn.CONCAT(INDEX(bureaux!$A:$H,MATCH($E912,bureaux!$A:$A,0),4)," ",INDEX(bureaux!$A:$H,MATCH($E912,bureaux!$A:$A,0),5))</f>
        <v>#N/A</v>
      </c>
      <c r="Q912" s="20" t="e">
        <f>INDEX(bureaux!$A:$G,MATCH($E912,bureaux!$A:$A,0),6)</f>
        <v>#N/A</v>
      </c>
      <c r="R912" s="20" t="e">
        <f>INDEX(bureaux!$A:$G,MATCH($E912,bureaux!$A:$A,0),7)</f>
        <v>#N/A</v>
      </c>
    </row>
    <row r="913" spans="1:18" x14ac:dyDescent="0.25">
      <c r="A913" s="20">
        <f>'Elegio-Electors'!C913</f>
        <v>0</v>
      </c>
      <c r="B913" s="20">
        <f>'Elegio-Electors'!B913</f>
        <v>0</v>
      </c>
      <c r="C913" s="91">
        <f>IF(Procédure!$C$33=2,'Elegio-Electors'!D913,Procédure!$C$33)</f>
        <v>0</v>
      </c>
      <c r="D913" s="20">
        <f>'Elegio-Electors'!E913</f>
        <v>0</v>
      </c>
      <c r="E913" s="91" t="str">
        <f>IF(LEFT(RIGHT('Elegio-Electors'!L913,2),1)="C",'Elegio-Electors'!L913,IF(LEFT(RIGHT('Elegio-Electors'!M913,2),1)="C",'Elegio-Electors'!M913,""))</f>
        <v/>
      </c>
      <c r="F913" s="91" t="str">
        <f>IF(LEFT(RIGHT('Elegio-Electors'!L913,2),1)="O",'Elegio-Electors'!L913,IF(LEFT(RIGHT('Elegio-Electors'!M913,2),1)="O",'Elegio-Electors'!M913,""))</f>
        <v/>
      </c>
      <c r="G913" s="91" t="s">
        <v>166</v>
      </c>
      <c r="H913" s="91" t="s">
        <v>167</v>
      </c>
      <c r="I913" s="20" t="e">
        <f t="shared" si="70"/>
        <v>#N/A</v>
      </c>
      <c r="J913" s="20" t="e">
        <f t="shared" si="71"/>
        <v>#N/A</v>
      </c>
      <c r="K913" s="91" t="e">
        <f>INDEX(bureaux!$A:$I,MATCH($E913,bureaux!$A:$A,0),9)</f>
        <v>#N/A</v>
      </c>
      <c r="L913" s="91" t="e">
        <f t="shared" si="72"/>
        <v>#N/A</v>
      </c>
      <c r="M913" s="91" t="e">
        <f t="shared" si="73"/>
        <v>#N/A</v>
      </c>
      <c r="N913" s="20" t="e">
        <f t="shared" si="74"/>
        <v>#N/A</v>
      </c>
      <c r="O913" s="20" t="e">
        <f>INDEX(bureaux!$A:$H,MATCH($E913,bureaux!$A:$A,0),8)</f>
        <v>#N/A</v>
      </c>
      <c r="P913" s="91" t="e">
        <f>_xlfn.CONCAT(INDEX(bureaux!$A:$H,MATCH($E913,bureaux!$A:$A,0),4)," ",INDEX(bureaux!$A:$H,MATCH($E913,bureaux!$A:$A,0),5))</f>
        <v>#N/A</v>
      </c>
      <c r="Q913" s="20" t="e">
        <f>INDEX(bureaux!$A:$G,MATCH($E913,bureaux!$A:$A,0),6)</f>
        <v>#N/A</v>
      </c>
      <c r="R913" s="20" t="e">
        <f>INDEX(bureaux!$A:$G,MATCH($E913,bureaux!$A:$A,0),7)</f>
        <v>#N/A</v>
      </c>
    </row>
    <row r="914" spans="1:18" x14ac:dyDescent="0.25">
      <c r="A914" s="20">
        <f>'Elegio-Electors'!C914</f>
        <v>0</v>
      </c>
      <c r="B914" s="20">
        <f>'Elegio-Electors'!B914</f>
        <v>0</v>
      </c>
      <c r="C914" s="91">
        <f>IF(Procédure!$C$33=2,'Elegio-Electors'!D914,Procédure!$C$33)</f>
        <v>0</v>
      </c>
      <c r="D914" s="20">
        <f>'Elegio-Electors'!E914</f>
        <v>0</v>
      </c>
      <c r="E914" s="91" t="str">
        <f>IF(LEFT(RIGHT('Elegio-Electors'!L914,2),1)="C",'Elegio-Electors'!L914,IF(LEFT(RIGHT('Elegio-Electors'!M914,2),1)="C",'Elegio-Electors'!M914,""))</f>
        <v/>
      </c>
      <c r="F914" s="91" t="str">
        <f>IF(LEFT(RIGHT('Elegio-Electors'!L914,2),1)="O",'Elegio-Electors'!L914,IF(LEFT(RIGHT('Elegio-Electors'!M914,2),1)="O",'Elegio-Electors'!M914,""))</f>
        <v/>
      </c>
      <c r="G914" s="91" t="s">
        <v>166</v>
      </c>
      <c r="H914" s="91" t="s">
        <v>167</v>
      </c>
      <c r="I914" s="20" t="e">
        <f t="shared" si="70"/>
        <v>#N/A</v>
      </c>
      <c r="J914" s="20" t="e">
        <f t="shared" si="71"/>
        <v>#N/A</v>
      </c>
      <c r="K914" s="91" t="e">
        <f>INDEX(bureaux!$A:$I,MATCH($E914,bureaux!$A:$A,0),9)</f>
        <v>#N/A</v>
      </c>
      <c r="L914" s="91" t="e">
        <f t="shared" si="72"/>
        <v>#N/A</v>
      </c>
      <c r="M914" s="91" t="e">
        <f t="shared" si="73"/>
        <v>#N/A</v>
      </c>
      <c r="N914" s="20" t="e">
        <f t="shared" si="74"/>
        <v>#N/A</v>
      </c>
      <c r="O914" s="20" t="e">
        <f>INDEX(bureaux!$A:$H,MATCH($E914,bureaux!$A:$A,0),8)</f>
        <v>#N/A</v>
      </c>
      <c r="P914" s="91" t="e">
        <f>_xlfn.CONCAT(INDEX(bureaux!$A:$H,MATCH($E914,bureaux!$A:$A,0),4)," ",INDEX(bureaux!$A:$H,MATCH($E914,bureaux!$A:$A,0),5))</f>
        <v>#N/A</v>
      </c>
      <c r="Q914" s="20" t="e">
        <f>INDEX(bureaux!$A:$G,MATCH($E914,bureaux!$A:$A,0),6)</f>
        <v>#N/A</v>
      </c>
      <c r="R914" s="20" t="e">
        <f>INDEX(bureaux!$A:$G,MATCH($E914,bureaux!$A:$A,0),7)</f>
        <v>#N/A</v>
      </c>
    </row>
    <row r="915" spans="1:18" x14ac:dyDescent="0.25">
      <c r="A915" s="20">
        <f>'Elegio-Electors'!C915</f>
        <v>0</v>
      </c>
      <c r="B915" s="20">
        <f>'Elegio-Electors'!B915</f>
        <v>0</v>
      </c>
      <c r="C915" s="91">
        <f>IF(Procédure!$C$33=2,'Elegio-Electors'!D915,Procédure!$C$33)</f>
        <v>0</v>
      </c>
      <c r="D915" s="20">
        <f>'Elegio-Electors'!E915</f>
        <v>0</v>
      </c>
      <c r="E915" s="91" t="str">
        <f>IF(LEFT(RIGHT('Elegio-Electors'!L915,2),1)="C",'Elegio-Electors'!L915,IF(LEFT(RIGHT('Elegio-Electors'!M915,2),1)="C",'Elegio-Electors'!M915,""))</f>
        <v/>
      </c>
      <c r="F915" s="91" t="str">
        <f>IF(LEFT(RIGHT('Elegio-Electors'!L915,2),1)="O",'Elegio-Electors'!L915,IF(LEFT(RIGHT('Elegio-Electors'!M915,2),1)="O",'Elegio-Electors'!M915,""))</f>
        <v/>
      </c>
      <c r="G915" s="91" t="s">
        <v>166</v>
      </c>
      <c r="H915" s="91" t="s">
        <v>167</v>
      </c>
      <c r="I915" s="20" t="e">
        <f t="shared" si="70"/>
        <v>#N/A</v>
      </c>
      <c r="J915" s="20" t="e">
        <f t="shared" si="71"/>
        <v>#N/A</v>
      </c>
      <c r="K915" s="91" t="e">
        <f>INDEX(bureaux!$A:$I,MATCH($E915,bureaux!$A:$A,0),9)</f>
        <v>#N/A</v>
      </c>
      <c r="L915" s="91" t="e">
        <f t="shared" si="72"/>
        <v>#N/A</v>
      </c>
      <c r="M915" s="91" t="e">
        <f t="shared" si="73"/>
        <v>#N/A</v>
      </c>
      <c r="N915" s="20" t="e">
        <f t="shared" si="74"/>
        <v>#N/A</v>
      </c>
      <c r="O915" s="20" t="e">
        <f>INDEX(bureaux!$A:$H,MATCH($E915,bureaux!$A:$A,0),8)</f>
        <v>#N/A</v>
      </c>
      <c r="P915" s="91" t="e">
        <f>_xlfn.CONCAT(INDEX(bureaux!$A:$H,MATCH($E915,bureaux!$A:$A,0),4)," ",INDEX(bureaux!$A:$H,MATCH($E915,bureaux!$A:$A,0),5))</f>
        <v>#N/A</v>
      </c>
      <c r="Q915" s="20" t="e">
        <f>INDEX(bureaux!$A:$G,MATCH($E915,bureaux!$A:$A,0),6)</f>
        <v>#N/A</v>
      </c>
      <c r="R915" s="20" t="e">
        <f>INDEX(bureaux!$A:$G,MATCH($E915,bureaux!$A:$A,0),7)</f>
        <v>#N/A</v>
      </c>
    </row>
    <row r="916" spans="1:18" x14ac:dyDescent="0.25">
      <c r="A916" s="20">
        <f>'Elegio-Electors'!C916</f>
        <v>0</v>
      </c>
      <c r="B916" s="20">
        <f>'Elegio-Electors'!B916</f>
        <v>0</v>
      </c>
      <c r="C916" s="91">
        <f>IF(Procédure!$C$33=2,'Elegio-Electors'!D916,Procédure!$C$33)</f>
        <v>0</v>
      </c>
      <c r="D916" s="20">
        <f>'Elegio-Electors'!E916</f>
        <v>0</v>
      </c>
      <c r="E916" s="91" t="str">
        <f>IF(LEFT(RIGHT('Elegio-Electors'!L916,2),1)="C",'Elegio-Electors'!L916,IF(LEFT(RIGHT('Elegio-Electors'!M916,2),1)="C",'Elegio-Electors'!M916,""))</f>
        <v/>
      </c>
      <c r="F916" s="91" t="str">
        <f>IF(LEFT(RIGHT('Elegio-Electors'!L916,2),1)="O",'Elegio-Electors'!L916,IF(LEFT(RIGHT('Elegio-Electors'!M916,2),1)="O",'Elegio-Electors'!M916,""))</f>
        <v/>
      </c>
      <c r="G916" s="91" t="s">
        <v>166</v>
      </c>
      <c r="H916" s="91" t="s">
        <v>167</v>
      </c>
      <c r="I916" s="20" t="e">
        <f t="shared" si="70"/>
        <v>#N/A</v>
      </c>
      <c r="J916" s="20" t="e">
        <f t="shared" si="71"/>
        <v>#N/A</v>
      </c>
      <c r="K916" s="91" t="e">
        <f>INDEX(bureaux!$A:$I,MATCH($E916,bureaux!$A:$A,0),9)</f>
        <v>#N/A</v>
      </c>
      <c r="L916" s="91" t="e">
        <f t="shared" si="72"/>
        <v>#N/A</v>
      </c>
      <c r="M916" s="91" t="e">
        <f t="shared" si="73"/>
        <v>#N/A</v>
      </c>
      <c r="N916" s="20" t="e">
        <f t="shared" si="74"/>
        <v>#N/A</v>
      </c>
      <c r="O916" s="20" t="e">
        <f>INDEX(bureaux!$A:$H,MATCH($E916,bureaux!$A:$A,0),8)</f>
        <v>#N/A</v>
      </c>
      <c r="P916" s="91" t="e">
        <f>_xlfn.CONCAT(INDEX(bureaux!$A:$H,MATCH($E916,bureaux!$A:$A,0),4)," ",INDEX(bureaux!$A:$H,MATCH($E916,bureaux!$A:$A,0),5))</f>
        <v>#N/A</v>
      </c>
      <c r="Q916" s="20" t="e">
        <f>INDEX(bureaux!$A:$G,MATCH($E916,bureaux!$A:$A,0),6)</f>
        <v>#N/A</v>
      </c>
      <c r="R916" s="20" t="e">
        <f>INDEX(bureaux!$A:$G,MATCH($E916,bureaux!$A:$A,0),7)</f>
        <v>#N/A</v>
      </c>
    </row>
    <row r="917" spans="1:18" x14ac:dyDescent="0.25">
      <c r="A917" s="20">
        <f>'Elegio-Electors'!C917</f>
        <v>0</v>
      </c>
      <c r="B917" s="20">
        <f>'Elegio-Electors'!B917</f>
        <v>0</v>
      </c>
      <c r="C917" s="91">
        <f>IF(Procédure!$C$33=2,'Elegio-Electors'!D917,Procédure!$C$33)</f>
        <v>0</v>
      </c>
      <c r="D917" s="20">
        <f>'Elegio-Electors'!E917</f>
        <v>0</v>
      </c>
      <c r="E917" s="91" t="str">
        <f>IF(LEFT(RIGHT('Elegio-Electors'!L917,2),1)="C",'Elegio-Electors'!L917,IF(LEFT(RIGHT('Elegio-Electors'!M917,2),1)="C",'Elegio-Electors'!M917,""))</f>
        <v/>
      </c>
      <c r="F917" s="91" t="str">
        <f>IF(LEFT(RIGHT('Elegio-Electors'!L917,2),1)="O",'Elegio-Electors'!L917,IF(LEFT(RIGHT('Elegio-Electors'!M917,2),1)="O",'Elegio-Electors'!M917,""))</f>
        <v/>
      </c>
      <c r="G917" s="91" t="s">
        <v>166</v>
      </c>
      <c r="H917" s="91" t="s">
        <v>167</v>
      </c>
      <c r="I917" s="20" t="e">
        <f t="shared" si="70"/>
        <v>#N/A</v>
      </c>
      <c r="J917" s="20" t="e">
        <f t="shared" si="71"/>
        <v>#N/A</v>
      </c>
      <c r="K917" s="91" t="e">
        <f>INDEX(bureaux!$A:$I,MATCH($E917,bureaux!$A:$A,0),9)</f>
        <v>#N/A</v>
      </c>
      <c r="L917" s="91" t="e">
        <f t="shared" si="72"/>
        <v>#N/A</v>
      </c>
      <c r="M917" s="91" t="e">
        <f t="shared" si="73"/>
        <v>#N/A</v>
      </c>
      <c r="N917" s="20" t="e">
        <f t="shared" si="74"/>
        <v>#N/A</v>
      </c>
      <c r="O917" s="20" t="e">
        <f>INDEX(bureaux!$A:$H,MATCH($E917,bureaux!$A:$A,0),8)</f>
        <v>#N/A</v>
      </c>
      <c r="P917" s="91" t="e">
        <f>_xlfn.CONCAT(INDEX(bureaux!$A:$H,MATCH($E917,bureaux!$A:$A,0),4)," ",INDEX(bureaux!$A:$H,MATCH($E917,bureaux!$A:$A,0),5))</f>
        <v>#N/A</v>
      </c>
      <c r="Q917" s="20" t="e">
        <f>INDEX(bureaux!$A:$G,MATCH($E917,bureaux!$A:$A,0),6)</f>
        <v>#N/A</v>
      </c>
      <c r="R917" s="20" t="e">
        <f>INDEX(bureaux!$A:$G,MATCH($E917,bureaux!$A:$A,0),7)</f>
        <v>#N/A</v>
      </c>
    </row>
    <row r="918" spans="1:18" x14ac:dyDescent="0.25">
      <c r="A918" s="20">
        <f>'Elegio-Electors'!C918</f>
        <v>0</v>
      </c>
      <c r="B918" s="20">
        <f>'Elegio-Electors'!B918</f>
        <v>0</v>
      </c>
      <c r="C918" s="91">
        <f>IF(Procédure!$C$33=2,'Elegio-Electors'!D918,Procédure!$C$33)</f>
        <v>0</v>
      </c>
      <c r="D918" s="20">
        <f>'Elegio-Electors'!E918</f>
        <v>0</v>
      </c>
      <c r="E918" s="91" t="str">
        <f>IF(LEFT(RIGHT('Elegio-Electors'!L918,2),1)="C",'Elegio-Electors'!L918,IF(LEFT(RIGHT('Elegio-Electors'!M918,2),1)="C",'Elegio-Electors'!M918,""))</f>
        <v/>
      </c>
      <c r="F918" s="91" t="str">
        <f>IF(LEFT(RIGHT('Elegio-Electors'!L918,2),1)="O",'Elegio-Electors'!L918,IF(LEFT(RIGHT('Elegio-Electors'!M918,2),1)="O",'Elegio-Electors'!M918,""))</f>
        <v/>
      </c>
      <c r="G918" s="91" t="s">
        <v>166</v>
      </c>
      <c r="H918" s="91" t="s">
        <v>167</v>
      </c>
      <c r="I918" s="20" t="e">
        <f t="shared" si="70"/>
        <v>#N/A</v>
      </c>
      <c r="J918" s="20" t="e">
        <f t="shared" si="71"/>
        <v>#N/A</v>
      </c>
      <c r="K918" s="91" t="e">
        <f>INDEX(bureaux!$A:$I,MATCH($E918,bureaux!$A:$A,0),9)</f>
        <v>#N/A</v>
      </c>
      <c r="L918" s="91" t="e">
        <f t="shared" si="72"/>
        <v>#N/A</v>
      </c>
      <c r="M918" s="91" t="e">
        <f t="shared" si="73"/>
        <v>#N/A</v>
      </c>
      <c r="N918" s="20" t="e">
        <f t="shared" si="74"/>
        <v>#N/A</v>
      </c>
      <c r="O918" s="20" t="e">
        <f>INDEX(bureaux!$A:$H,MATCH($E918,bureaux!$A:$A,0),8)</f>
        <v>#N/A</v>
      </c>
      <c r="P918" s="91" t="e">
        <f>_xlfn.CONCAT(INDEX(bureaux!$A:$H,MATCH($E918,bureaux!$A:$A,0),4)," ",INDEX(bureaux!$A:$H,MATCH($E918,bureaux!$A:$A,0),5))</f>
        <v>#N/A</v>
      </c>
      <c r="Q918" s="20" t="e">
        <f>INDEX(bureaux!$A:$G,MATCH($E918,bureaux!$A:$A,0),6)</f>
        <v>#N/A</v>
      </c>
      <c r="R918" s="20" t="e">
        <f>INDEX(bureaux!$A:$G,MATCH($E918,bureaux!$A:$A,0),7)</f>
        <v>#N/A</v>
      </c>
    </row>
    <row r="919" spans="1:18" x14ac:dyDescent="0.25">
      <c r="A919" s="20">
        <f>'Elegio-Electors'!C919</f>
        <v>0</v>
      </c>
      <c r="B919" s="20">
        <f>'Elegio-Electors'!B919</f>
        <v>0</v>
      </c>
      <c r="C919" s="91">
        <f>IF(Procédure!$C$33=2,'Elegio-Electors'!D919,Procédure!$C$33)</f>
        <v>0</v>
      </c>
      <c r="D919" s="20">
        <f>'Elegio-Electors'!E919</f>
        <v>0</v>
      </c>
      <c r="E919" s="91" t="str">
        <f>IF(LEFT(RIGHT('Elegio-Electors'!L919,2),1)="C",'Elegio-Electors'!L919,IF(LEFT(RIGHT('Elegio-Electors'!M919,2),1)="C",'Elegio-Electors'!M919,""))</f>
        <v/>
      </c>
      <c r="F919" s="91" t="str">
        <f>IF(LEFT(RIGHT('Elegio-Electors'!L919,2),1)="O",'Elegio-Electors'!L919,IF(LEFT(RIGHT('Elegio-Electors'!M919,2),1)="O",'Elegio-Electors'!M919,""))</f>
        <v/>
      </c>
      <c r="G919" s="91" t="s">
        <v>166</v>
      </c>
      <c r="H919" s="91" t="s">
        <v>167</v>
      </c>
      <c r="I919" s="20" t="e">
        <f t="shared" si="70"/>
        <v>#N/A</v>
      </c>
      <c r="J919" s="20" t="e">
        <f t="shared" si="71"/>
        <v>#N/A</v>
      </c>
      <c r="K919" s="91" t="e">
        <f>INDEX(bureaux!$A:$I,MATCH($E919,bureaux!$A:$A,0),9)</f>
        <v>#N/A</v>
      </c>
      <c r="L919" s="91" t="e">
        <f t="shared" si="72"/>
        <v>#N/A</v>
      </c>
      <c r="M919" s="91" t="e">
        <f t="shared" si="73"/>
        <v>#N/A</v>
      </c>
      <c r="N919" s="20" t="e">
        <f t="shared" si="74"/>
        <v>#N/A</v>
      </c>
      <c r="O919" s="20" t="e">
        <f>INDEX(bureaux!$A:$H,MATCH($E919,bureaux!$A:$A,0),8)</f>
        <v>#N/A</v>
      </c>
      <c r="P919" s="91" t="e">
        <f>_xlfn.CONCAT(INDEX(bureaux!$A:$H,MATCH($E919,bureaux!$A:$A,0),4)," ",INDEX(bureaux!$A:$H,MATCH($E919,bureaux!$A:$A,0),5))</f>
        <v>#N/A</v>
      </c>
      <c r="Q919" s="20" t="e">
        <f>INDEX(bureaux!$A:$G,MATCH($E919,bureaux!$A:$A,0),6)</f>
        <v>#N/A</v>
      </c>
      <c r="R919" s="20" t="e">
        <f>INDEX(bureaux!$A:$G,MATCH($E919,bureaux!$A:$A,0),7)</f>
        <v>#N/A</v>
      </c>
    </row>
    <row r="920" spans="1:18" x14ac:dyDescent="0.25">
      <c r="A920" s="20">
        <f>'Elegio-Electors'!C920</f>
        <v>0</v>
      </c>
      <c r="B920" s="20">
        <f>'Elegio-Electors'!B920</f>
        <v>0</v>
      </c>
      <c r="C920" s="91">
        <f>IF(Procédure!$C$33=2,'Elegio-Electors'!D920,Procédure!$C$33)</f>
        <v>0</v>
      </c>
      <c r="D920" s="20">
        <f>'Elegio-Electors'!E920</f>
        <v>0</v>
      </c>
      <c r="E920" s="91" t="str">
        <f>IF(LEFT(RIGHT('Elegio-Electors'!L920,2),1)="C",'Elegio-Electors'!L920,IF(LEFT(RIGHT('Elegio-Electors'!M920,2),1)="C",'Elegio-Electors'!M920,""))</f>
        <v/>
      </c>
      <c r="F920" s="91" t="str">
        <f>IF(LEFT(RIGHT('Elegio-Electors'!L920,2),1)="O",'Elegio-Electors'!L920,IF(LEFT(RIGHT('Elegio-Electors'!M920,2),1)="O",'Elegio-Electors'!M920,""))</f>
        <v/>
      </c>
      <c r="G920" s="91" t="s">
        <v>166</v>
      </c>
      <c r="H920" s="91" t="s">
        <v>167</v>
      </c>
      <c r="I920" s="20" t="e">
        <f t="shared" si="70"/>
        <v>#N/A</v>
      </c>
      <c r="J920" s="20" t="e">
        <f t="shared" si="71"/>
        <v>#N/A</v>
      </c>
      <c r="K920" s="91" t="e">
        <f>INDEX(bureaux!$A:$I,MATCH($E920,bureaux!$A:$A,0),9)</f>
        <v>#N/A</v>
      </c>
      <c r="L920" s="91" t="e">
        <f t="shared" si="72"/>
        <v>#N/A</v>
      </c>
      <c r="M920" s="91" t="e">
        <f t="shared" si="73"/>
        <v>#N/A</v>
      </c>
      <c r="N920" s="20" t="e">
        <f t="shared" si="74"/>
        <v>#N/A</v>
      </c>
      <c r="O920" s="20" t="e">
        <f>INDEX(bureaux!$A:$H,MATCH($E920,bureaux!$A:$A,0),8)</f>
        <v>#N/A</v>
      </c>
      <c r="P920" s="91" t="e">
        <f>_xlfn.CONCAT(INDEX(bureaux!$A:$H,MATCH($E920,bureaux!$A:$A,0),4)," ",INDEX(bureaux!$A:$H,MATCH($E920,bureaux!$A:$A,0),5))</f>
        <v>#N/A</v>
      </c>
      <c r="Q920" s="20" t="e">
        <f>INDEX(bureaux!$A:$G,MATCH($E920,bureaux!$A:$A,0),6)</f>
        <v>#N/A</v>
      </c>
      <c r="R920" s="20" t="e">
        <f>INDEX(bureaux!$A:$G,MATCH($E920,bureaux!$A:$A,0),7)</f>
        <v>#N/A</v>
      </c>
    </row>
    <row r="921" spans="1:18" x14ac:dyDescent="0.25">
      <c r="A921" s="20">
        <f>'Elegio-Electors'!C921</f>
        <v>0</v>
      </c>
      <c r="B921" s="20">
        <f>'Elegio-Electors'!B921</f>
        <v>0</v>
      </c>
      <c r="C921" s="91">
        <f>IF(Procédure!$C$33=2,'Elegio-Electors'!D921,Procédure!$C$33)</f>
        <v>0</v>
      </c>
      <c r="D921" s="20">
        <f>'Elegio-Electors'!E921</f>
        <v>0</v>
      </c>
      <c r="E921" s="91" t="str">
        <f>IF(LEFT(RIGHT('Elegio-Electors'!L921,2),1)="C",'Elegio-Electors'!L921,IF(LEFT(RIGHT('Elegio-Electors'!M921,2),1)="C",'Elegio-Electors'!M921,""))</f>
        <v/>
      </c>
      <c r="F921" s="91" t="str">
        <f>IF(LEFT(RIGHT('Elegio-Electors'!L921,2),1)="O",'Elegio-Electors'!L921,IF(LEFT(RIGHT('Elegio-Electors'!M921,2),1)="O",'Elegio-Electors'!M921,""))</f>
        <v/>
      </c>
      <c r="G921" s="91" t="s">
        <v>166</v>
      </c>
      <c r="H921" s="91" t="s">
        <v>167</v>
      </c>
      <c r="I921" s="20" t="e">
        <f t="shared" si="70"/>
        <v>#N/A</v>
      </c>
      <c r="J921" s="20" t="e">
        <f t="shared" si="71"/>
        <v>#N/A</v>
      </c>
      <c r="K921" s="91" t="e">
        <f>INDEX(bureaux!$A:$I,MATCH($E921,bureaux!$A:$A,0),9)</f>
        <v>#N/A</v>
      </c>
      <c r="L921" s="91" t="e">
        <f t="shared" si="72"/>
        <v>#N/A</v>
      </c>
      <c r="M921" s="91" t="e">
        <f t="shared" si="73"/>
        <v>#N/A</v>
      </c>
      <c r="N921" s="20" t="e">
        <f t="shared" si="74"/>
        <v>#N/A</v>
      </c>
      <c r="O921" s="20" t="e">
        <f>INDEX(bureaux!$A:$H,MATCH($E921,bureaux!$A:$A,0),8)</f>
        <v>#N/A</v>
      </c>
      <c r="P921" s="91" t="e">
        <f>_xlfn.CONCAT(INDEX(bureaux!$A:$H,MATCH($E921,bureaux!$A:$A,0),4)," ",INDEX(bureaux!$A:$H,MATCH($E921,bureaux!$A:$A,0),5))</f>
        <v>#N/A</v>
      </c>
      <c r="Q921" s="20" t="e">
        <f>INDEX(bureaux!$A:$G,MATCH($E921,bureaux!$A:$A,0),6)</f>
        <v>#N/A</v>
      </c>
      <c r="R921" s="20" t="e">
        <f>INDEX(bureaux!$A:$G,MATCH($E921,bureaux!$A:$A,0),7)</f>
        <v>#N/A</v>
      </c>
    </row>
    <row r="922" spans="1:18" x14ac:dyDescent="0.25">
      <c r="A922" s="20">
        <f>'Elegio-Electors'!C922</f>
        <v>0</v>
      </c>
      <c r="B922" s="20">
        <f>'Elegio-Electors'!B922</f>
        <v>0</v>
      </c>
      <c r="C922" s="91">
        <f>IF(Procédure!$C$33=2,'Elegio-Electors'!D922,Procédure!$C$33)</f>
        <v>0</v>
      </c>
      <c r="D922" s="20">
        <f>'Elegio-Electors'!E922</f>
        <v>0</v>
      </c>
      <c r="E922" s="91" t="str">
        <f>IF(LEFT(RIGHT('Elegio-Electors'!L922,2),1)="C",'Elegio-Electors'!L922,IF(LEFT(RIGHT('Elegio-Electors'!M922,2),1)="C",'Elegio-Electors'!M922,""))</f>
        <v/>
      </c>
      <c r="F922" s="91" t="str">
        <f>IF(LEFT(RIGHT('Elegio-Electors'!L922,2),1)="O",'Elegio-Electors'!L922,IF(LEFT(RIGHT('Elegio-Electors'!M922,2),1)="O",'Elegio-Electors'!M922,""))</f>
        <v/>
      </c>
      <c r="G922" s="91" t="s">
        <v>166</v>
      </c>
      <c r="H922" s="91" t="s">
        <v>167</v>
      </c>
      <c r="I922" s="20" t="e">
        <f t="shared" si="70"/>
        <v>#N/A</v>
      </c>
      <c r="J922" s="20" t="e">
        <f t="shared" si="71"/>
        <v>#N/A</v>
      </c>
      <c r="K922" s="91" t="e">
        <f>INDEX(bureaux!$A:$I,MATCH($E922,bureaux!$A:$A,0),9)</f>
        <v>#N/A</v>
      </c>
      <c r="L922" s="91" t="e">
        <f t="shared" si="72"/>
        <v>#N/A</v>
      </c>
      <c r="M922" s="91" t="e">
        <f t="shared" si="73"/>
        <v>#N/A</v>
      </c>
      <c r="N922" s="20" t="e">
        <f t="shared" si="74"/>
        <v>#N/A</v>
      </c>
      <c r="O922" s="20" t="e">
        <f>INDEX(bureaux!$A:$H,MATCH($E922,bureaux!$A:$A,0),8)</f>
        <v>#N/A</v>
      </c>
      <c r="P922" s="91" t="e">
        <f>_xlfn.CONCAT(INDEX(bureaux!$A:$H,MATCH($E922,bureaux!$A:$A,0),4)," ",INDEX(bureaux!$A:$H,MATCH($E922,bureaux!$A:$A,0),5))</f>
        <v>#N/A</v>
      </c>
      <c r="Q922" s="20" t="e">
        <f>INDEX(bureaux!$A:$G,MATCH($E922,bureaux!$A:$A,0),6)</f>
        <v>#N/A</v>
      </c>
      <c r="R922" s="20" t="e">
        <f>INDEX(bureaux!$A:$G,MATCH($E922,bureaux!$A:$A,0),7)</f>
        <v>#N/A</v>
      </c>
    </row>
    <row r="923" spans="1:18" x14ac:dyDescent="0.25">
      <c r="A923" s="20">
        <f>'Elegio-Electors'!C923</f>
        <v>0</v>
      </c>
      <c r="B923" s="20">
        <f>'Elegio-Electors'!B923</f>
        <v>0</v>
      </c>
      <c r="C923" s="91">
        <f>IF(Procédure!$C$33=2,'Elegio-Electors'!D923,Procédure!$C$33)</f>
        <v>0</v>
      </c>
      <c r="D923" s="20">
        <f>'Elegio-Electors'!E923</f>
        <v>0</v>
      </c>
      <c r="E923" s="91" t="str">
        <f>IF(LEFT(RIGHT('Elegio-Electors'!L923,2),1)="C",'Elegio-Electors'!L923,IF(LEFT(RIGHT('Elegio-Electors'!M923,2),1)="C",'Elegio-Electors'!M923,""))</f>
        <v/>
      </c>
      <c r="F923" s="91" t="str">
        <f>IF(LEFT(RIGHT('Elegio-Electors'!L923,2),1)="O",'Elegio-Electors'!L923,IF(LEFT(RIGHT('Elegio-Electors'!M923,2),1)="O",'Elegio-Electors'!M923,""))</f>
        <v/>
      </c>
      <c r="G923" s="91" t="s">
        <v>166</v>
      </c>
      <c r="H923" s="91" t="s">
        <v>167</v>
      </c>
      <c r="I923" s="20" t="e">
        <f t="shared" si="70"/>
        <v>#N/A</v>
      </c>
      <c r="J923" s="20" t="e">
        <f t="shared" si="71"/>
        <v>#N/A</v>
      </c>
      <c r="K923" s="91" t="e">
        <f>INDEX(bureaux!$A:$I,MATCH($E923,bureaux!$A:$A,0),9)</f>
        <v>#N/A</v>
      </c>
      <c r="L923" s="91" t="e">
        <f t="shared" si="72"/>
        <v>#N/A</v>
      </c>
      <c r="M923" s="91" t="e">
        <f t="shared" si="73"/>
        <v>#N/A</v>
      </c>
      <c r="N923" s="20" t="e">
        <f t="shared" si="74"/>
        <v>#N/A</v>
      </c>
      <c r="O923" s="20" t="e">
        <f>INDEX(bureaux!$A:$H,MATCH($E923,bureaux!$A:$A,0),8)</f>
        <v>#N/A</v>
      </c>
      <c r="P923" s="91" t="e">
        <f>_xlfn.CONCAT(INDEX(bureaux!$A:$H,MATCH($E923,bureaux!$A:$A,0),4)," ",INDEX(bureaux!$A:$H,MATCH($E923,bureaux!$A:$A,0),5))</f>
        <v>#N/A</v>
      </c>
      <c r="Q923" s="20" t="e">
        <f>INDEX(bureaux!$A:$G,MATCH($E923,bureaux!$A:$A,0),6)</f>
        <v>#N/A</v>
      </c>
      <c r="R923" s="20" t="e">
        <f>INDEX(bureaux!$A:$G,MATCH($E923,bureaux!$A:$A,0),7)</f>
        <v>#N/A</v>
      </c>
    </row>
    <row r="924" spans="1:18" x14ac:dyDescent="0.25">
      <c r="A924" s="20">
        <f>'Elegio-Electors'!C924</f>
        <v>0</v>
      </c>
      <c r="B924" s="20">
        <f>'Elegio-Electors'!B924</f>
        <v>0</v>
      </c>
      <c r="C924" s="91">
        <f>IF(Procédure!$C$33=2,'Elegio-Electors'!D924,Procédure!$C$33)</f>
        <v>0</v>
      </c>
      <c r="D924" s="20">
        <f>'Elegio-Electors'!E924</f>
        <v>0</v>
      </c>
      <c r="E924" s="91" t="str">
        <f>IF(LEFT(RIGHT('Elegio-Electors'!L924,2),1)="C",'Elegio-Electors'!L924,IF(LEFT(RIGHT('Elegio-Electors'!M924,2),1)="C",'Elegio-Electors'!M924,""))</f>
        <v/>
      </c>
      <c r="F924" s="91" t="str">
        <f>IF(LEFT(RIGHT('Elegio-Electors'!L924,2),1)="O",'Elegio-Electors'!L924,IF(LEFT(RIGHT('Elegio-Electors'!M924,2),1)="O",'Elegio-Electors'!M924,""))</f>
        <v/>
      </c>
      <c r="G924" s="91" t="s">
        <v>166</v>
      </c>
      <c r="H924" s="91" t="s">
        <v>167</v>
      </c>
      <c r="I924" s="20" t="e">
        <f t="shared" si="70"/>
        <v>#N/A</v>
      </c>
      <c r="J924" s="20" t="e">
        <f t="shared" si="71"/>
        <v>#N/A</v>
      </c>
      <c r="K924" s="91" t="e">
        <f>INDEX(bureaux!$A:$I,MATCH($E924,bureaux!$A:$A,0),9)</f>
        <v>#N/A</v>
      </c>
      <c r="L924" s="91" t="e">
        <f t="shared" si="72"/>
        <v>#N/A</v>
      </c>
      <c r="M924" s="91" t="e">
        <f t="shared" si="73"/>
        <v>#N/A</v>
      </c>
      <c r="N924" s="20" t="e">
        <f t="shared" si="74"/>
        <v>#N/A</v>
      </c>
      <c r="O924" s="20" t="e">
        <f>INDEX(bureaux!$A:$H,MATCH($E924,bureaux!$A:$A,0),8)</f>
        <v>#N/A</v>
      </c>
      <c r="P924" s="91" t="e">
        <f>_xlfn.CONCAT(INDEX(bureaux!$A:$H,MATCH($E924,bureaux!$A:$A,0),4)," ",INDEX(bureaux!$A:$H,MATCH($E924,bureaux!$A:$A,0),5))</f>
        <v>#N/A</v>
      </c>
      <c r="Q924" s="20" t="e">
        <f>INDEX(bureaux!$A:$G,MATCH($E924,bureaux!$A:$A,0),6)</f>
        <v>#N/A</v>
      </c>
      <c r="R924" s="20" t="e">
        <f>INDEX(bureaux!$A:$G,MATCH($E924,bureaux!$A:$A,0),7)</f>
        <v>#N/A</v>
      </c>
    </row>
    <row r="925" spans="1:18" x14ac:dyDescent="0.25">
      <c r="A925" s="20">
        <f>'Elegio-Electors'!C925</f>
        <v>0</v>
      </c>
      <c r="B925" s="20">
        <f>'Elegio-Electors'!B925</f>
        <v>0</v>
      </c>
      <c r="C925" s="91">
        <f>IF(Procédure!$C$33=2,'Elegio-Electors'!D925,Procédure!$C$33)</f>
        <v>0</v>
      </c>
      <c r="D925" s="20">
        <f>'Elegio-Electors'!E925</f>
        <v>0</v>
      </c>
      <c r="E925" s="91" t="str">
        <f>IF(LEFT(RIGHT('Elegio-Electors'!L925,2),1)="C",'Elegio-Electors'!L925,IF(LEFT(RIGHT('Elegio-Electors'!M925,2),1)="C",'Elegio-Electors'!M925,""))</f>
        <v/>
      </c>
      <c r="F925" s="91" t="str">
        <f>IF(LEFT(RIGHT('Elegio-Electors'!L925,2),1)="O",'Elegio-Electors'!L925,IF(LEFT(RIGHT('Elegio-Electors'!M925,2),1)="O",'Elegio-Electors'!M925,""))</f>
        <v/>
      </c>
      <c r="G925" s="91" t="s">
        <v>166</v>
      </c>
      <c r="H925" s="91" t="s">
        <v>167</v>
      </c>
      <c r="I925" s="20" t="e">
        <f t="shared" si="70"/>
        <v>#N/A</v>
      </c>
      <c r="J925" s="20" t="e">
        <f t="shared" si="71"/>
        <v>#N/A</v>
      </c>
      <c r="K925" s="91" t="e">
        <f>INDEX(bureaux!$A:$I,MATCH($E925,bureaux!$A:$A,0),9)</f>
        <v>#N/A</v>
      </c>
      <c r="L925" s="91" t="e">
        <f t="shared" si="72"/>
        <v>#N/A</v>
      </c>
      <c r="M925" s="91" t="e">
        <f t="shared" si="73"/>
        <v>#N/A</v>
      </c>
      <c r="N925" s="20" t="e">
        <f t="shared" si="74"/>
        <v>#N/A</v>
      </c>
      <c r="O925" s="20" t="e">
        <f>INDEX(bureaux!$A:$H,MATCH($E925,bureaux!$A:$A,0),8)</f>
        <v>#N/A</v>
      </c>
      <c r="P925" s="91" t="e">
        <f>_xlfn.CONCAT(INDEX(bureaux!$A:$H,MATCH($E925,bureaux!$A:$A,0),4)," ",INDEX(bureaux!$A:$H,MATCH($E925,bureaux!$A:$A,0),5))</f>
        <v>#N/A</v>
      </c>
      <c r="Q925" s="20" t="e">
        <f>INDEX(bureaux!$A:$G,MATCH($E925,bureaux!$A:$A,0),6)</f>
        <v>#N/A</v>
      </c>
      <c r="R925" s="20" t="e">
        <f>INDEX(bureaux!$A:$G,MATCH($E925,bureaux!$A:$A,0),7)</f>
        <v>#N/A</v>
      </c>
    </row>
    <row r="926" spans="1:18" x14ac:dyDescent="0.25">
      <c r="A926" s="20">
        <f>'Elegio-Electors'!C926</f>
        <v>0</v>
      </c>
      <c r="B926" s="20">
        <f>'Elegio-Electors'!B926</f>
        <v>0</v>
      </c>
      <c r="C926" s="91">
        <f>IF(Procédure!$C$33=2,'Elegio-Electors'!D926,Procédure!$C$33)</f>
        <v>0</v>
      </c>
      <c r="D926" s="20">
        <f>'Elegio-Electors'!E926</f>
        <v>0</v>
      </c>
      <c r="E926" s="91" t="str">
        <f>IF(LEFT(RIGHT('Elegio-Electors'!L926,2),1)="C",'Elegio-Electors'!L926,IF(LEFT(RIGHT('Elegio-Electors'!M926,2),1)="C",'Elegio-Electors'!M926,""))</f>
        <v/>
      </c>
      <c r="F926" s="91" t="str">
        <f>IF(LEFT(RIGHT('Elegio-Electors'!L926,2),1)="O",'Elegio-Electors'!L926,IF(LEFT(RIGHT('Elegio-Electors'!M926,2),1)="O",'Elegio-Electors'!M926,""))</f>
        <v/>
      </c>
      <c r="G926" s="91" t="s">
        <v>166</v>
      </c>
      <c r="H926" s="91" t="s">
        <v>167</v>
      </c>
      <c r="I926" s="20" t="e">
        <f t="shared" si="70"/>
        <v>#N/A</v>
      </c>
      <c r="J926" s="20" t="e">
        <f t="shared" si="71"/>
        <v>#N/A</v>
      </c>
      <c r="K926" s="91" t="e">
        <f>INDEX(bureaux!$A:$I,MATCH($E926,bureaux!$A:$A,0),9)</f>
        <v>#N/A</v>
      </c>
      <c r="L926" s="91" t="e">
        <f t="shared" si="72"/>
        <v>#N/A</v>
      </c>
      <c r="M926" s="91" t="e">
        <f t="shared" si="73"/>
        <v>#N/A</v>
      </c>
      <c r="N926" s="20" t="e">
        <f t="shared" si="74"/>
        <v>#N/A</v>
      </c>
      <c r="O926" s="20" t="e">
        <f>INDEX(bureaux!$A:$H,MATCH($E926,bureaux!$A:$A,0),8)</f>
        <v>#N/A</v>
      </c>
      <c r="P926" s="91" t="e">
        <f>_xlfn.CONCAT(INDEX(bureaux!$A:$H,MATCH($E926,bureaux!$A:$A,0),4)," ",INDEX(bureaux!$A:$H,MATCH($E926,bureaux!$A:$A,0),5))</f>
        <v>#N/A</v>
      </c>
      <c r="Q926" s="20" t="e">
        <f>INDEX(bureaux!$A:$G,MATCH($E926,bureaux!$A:$A,0),6)</f>
        <v>#N/A</v>
      </c>
      <c r="R926" s="20" t="e">
        <f>INDEX(bureaux!$A:$G,MATCH($E926,bureaux!$A:$A,0),7)</f>
        <v>#N/A</v>
      </c>
    </row>
    <row r="927" spans="1:18" x14ac:dyDescent="0.25">
      <c r="A927" s="20">
        <f>'Elegio-Electors'!C927</f>
        <v>0</v>
      </c>
      <c r="B927" s="20">
        <f>'Elegio-Electors'!B927</f>
        <v>0</v>
      </c>
      <c r="C927" s="91">
        <f>IF(Procédure!$C$33=2,'Elegio-Electors'!D927,Procédure!$C$33)</f>
        <v>0</v>
      </c>
      <c r="D927" s="20">
        <f>'Elegio-Electors'!E927</f>
        <v>0</v>
      </c>
      <c r="E927" s="91" t="str">
        <f>IF(LEFT(RIGHT('Elegio-Electors'!L927,2),1)="C",'Elegio-Electors'!L927,IF(LEFT(RIGHT('Elegio-Electors'!M927,2),1)="C",'Elegio-Electors'!M927,""))</f>
        <v/>
      </c>
      <c r="F927" s="91" t="str">
        <f>IF(LEFT(RIGHT('Elegio-Electors'!L927,2),1)="O",'Elegio-Electors'!L927,IF(LEFT(RIGHT('Elegio-Electors'!M927,2),1)="O",'Elegio-Electors'!M927,""))</f>
        <v/>
      </c>
      <c r="G927" s="91" t="s">
        <v>166</v>
      </c>
      <c r="H927" s="91" t="s">
        <v>167</v>
      </c>
      <c r="I927" s="20" t="e">
        <f t="shared" si="70"/>
        <v>#N/A</v>
      </c>
      <c r="J927" s="20" t="e">
        <f t="shared" si="71"/>
        <v>#N/A</v>
      </c>
      <c r="K927" s="91" t="e">
        <f>INDEX(bureaux!$A:$I,MATCH($E927,bureaux!$A:$A,0),9)</f>
        <v>#N/A</v>
      </c>
      <c r="L927" s="91" t="e">
        <f t="shared" si="72"/>
        <v>#N/A</v>
      </c>
      <c r="M927" s="91" t="e">
        <f t="shared" si="73"/>
        <v>#N/A</v>
      </c>
      <c r="N927" s="20" t="e">
        <f t="shared" si="74"/>
        <v>#N/A</v>
      </c>
      <c r="O927" s="20" t="e">
        <f>INDEX(bureaux!$A:$H,MATCH($E927,bureaux!$A:$A,0),8)</f>
        <v>#N/A</v>
      </c>
      <c r="P927" s="91" t="e">
        <f>_xlfn.CONCAT(INDEX(bureaux!$A:$H,MATCH($E927,bureaux!$A:$A,0),4)," ",INDEX(bureaux!$A:$H,MATCH($E927,bureaux!$A:$A,0),5))</f>
        <v>#N/A</v>
      </c>
      <c r="Q927" s="20" t="e">
        <f>INDEX(bureaux!$A:$G,MATCH($E927,bureaux!$A:$A,0),6)</f>
        <v>#N/A</v>
      </c>
      <c r="R927" s="20" t="e">
        <f>INDEX(bureaux!$A:$G,MATCH($E927,bureaux!$A:$A,0),7)</f>
        <v>#N/A</v>
      </c>
    </row>
    <row r="928" spans="1:18" x14ac:dyDescent="0.25">
      <c r="A928" s="20">
        <f>'Elegio-Electors'!C928</f>
        <v>0</v>
      </c>
      <c r="B928" s="20">
        <f>'Elegio-Electors'!B928</f>
        <v>0</v>
      </c>
      <c r="C928" s="91">
        <f>IF(Procédure!$C$33=2,'Elegio-Electors'!D928,Procédure!$C$33)</f>
        <v>0</v>
      </c>
      <c r="D928" s="20">
        <f>'Elegio-Electors'!E928</f>
        <v>0</v>
      </c>
      <c r="E928" s="91" t="str">
        <f>IF(LEFT(RIGHT('Elegio-Electors'!L928,2),1)="C",'Elegio-Electors'!L928,IF(LEFT(RIGHT('Elegio-Electors'!M928,2),1)="C",'Elegio-Electors'!M928,""))</f>
        <v/>
      </c>
      <c r="F928" s="91" t="str">
        <f>IF(LEFT(RIGHT('Elegio-Electors'!L928,2),1)="O",'Elegio-Electors'!L928,IF(LEFT(RIGHT('Elegio-Electors'!M928,2),1)="O",'Elegio-Electors'!M928,""))</f>
        <v/>
      </c>
      <c r="G928" s="91" t="s">
        <v>166</v>
      </c>
      <c r="H928" s="91" t="s">
        <v>167</v>
      </c>
      <c r="I928" s="20" t="e">
        <f t="shared" si="70"/>
        <v>#N/A</v>
      </c>
      <c r="J928" s="20" t="e">
        <f t="shared" si="71"/>
        <v>#N/A</v>
      </c>
      <c r="K928" s="91" t="e">
        <f>INDEX(bureaux!$A:$I,MATCH($E928,bureaux!$A:$A,0),9)</f>
        <v>#N/A</v>
      </c>
      <c r="L928" s="91" t="e">
        <f t="shared" si="72"/>
        <v>#N/A</v>
      </c>
      <c r="M928" s="91" t="e">
        <f t="shared" si="73"/>
        <v>#N/A</v>
      </c>
      <c r="N928" s="20" t="e">
        <f t="shared" si="74"/>
        <v>#N/A</v>
      </c>
      <c r="O928" s="20" t="e">
        <f>INDEX(bureaux!$A:$H,MATCH($E928,bureaux!$A:$A,0),8)</f>
        <v>#N/A</v>
      </c>
      <c r="P928" s="91" t="e">
        <f>_xlfn.CONCAT(INDEX(bureaux!$A:$H,MATCH($E928,bureaux!$A:$A,0),4)," ",INDEX(bureaux!$A:$H,MATCH($E928,bureaux!$A:$A,0),5))</f>
        <v>#N/A</v>
      </c>
      <c r="Q928" s="20" t="e">
        <f>INDEX(bureaux!$A:$G,MATCH($E928,bureaux!$A:$A,0),6)</f>
        <v>#N/A</v>
      </c>
      <c r="R928" s="20" t="e">
        <f>INDEX(bureaux!$A:$G,MATCH($E928,bureaux!$A:$A,0),7)</f>
        <v>#N/A</v>
      </c>
    </row>
    <row r="929" spans="1:18" x14ac:dyDescent="0.25">
      <c r="A929" s="20">
        <f>'Elegio-Electors'!C929</f>
        <v>0</v>
      </c>
      <c r="B929" s="20">
        <f>'Elegio-Electors'!B929</f>
        <v>0</v>
      </c>
      <c r="C929" s="91">
        <f>IF(Procédure!$C$33=2,'Elegio-Electors'!D929,Procédure!$C$33)</f>
        <v>0</v>
      </c>
      <c r="D929" s="20">
        <f>'Elegio-Electors'!E929</f>
        <v>0</v>
      </c>
      <c r="E929" s="91" t="str">
        <f>IF(LEFT(RIGHT('Elegio-Electors'!L929,2),1)="C",'Elegio-Electors'!L929,IF(LEFT(RIGHT('Elegio-Electors'!M929,2),1)="C",'Elegio-Electors'!M929,""))</f>
        <v/>
      </c>
      <c r="F929" s="91" t="str">
        <f>IF(LEFT(RIGHT('Elegio-Electors'!L929,2),1)="O",'Elegio-Electors'!L929,IF(LEFT(RIGHT('Elegio-Electors'!M929,2),1)="O",'Elegio-Electors'!M929,""))</f>
        <v/>
      </c>
      <c r="G929" s="91" t="s">
        <v>166</v>
      </c>
      <c r="H929" s="91" t="s">
        <v>167</v>
      </c>
      <c r="I929" s="20" t="e">
        <f t="shared" si="70"/>
        <v>#N/A</v>
      </c>
      <c r="J929" s="20" t="e">
        <f t="shared" si="71"/>
        <v>#N/A</v>
      </c>
      <c r="K929" s="91" t="e">
        <f>INDEX(bureaux!$A:$I,MATCH($E929,bureaux!$A:$A,0),9)</f>
        <v>#N/A</v>
      </c>
      <c r="L929" s="91" t="e">
        <f t="shared" si="72"/>
        <v>#N/A</v>
      </c>
      <c r="M929" s="91" t="e">
        <f t="shared" si="73"/>
        <v>#N/A</v>
      </c>
      <c r="N929" s="20" t="e">
        <f t="shared" si="74"/>
        <v>#N/A</v>
      </c>
      <c r="O929" s="20" t="e">
        <f>INDEX(bureaux!$A:$H,MATCH($E929,bureaux!$A:$A,0),8)</f>
        <v>#N/A</v>
      </c>
      <c r="P929" s="91" t="e">
        <f>_xlfn.CONCAT(INDEX(bureaux!$A:$H,MATCH($E929,bureaux!$A:$A,0),4)," ",INDEX(bureaux!$A:$H,MATCH($E929,bureaux!$A:$A,0),5))</f>
        <v>#N/A</v>
      </c>
      <c r="Q929" s="20" t="e">
        <f>INDEX(bureaux!$A:$G,MATCH($E929,bureaux!$A:$A,0),6)</f>
        <v>#N/A</v>
      </c>
      <c r="R929" s="20" t="e">
        <f>INDEX(bureaux!$A:$G,MATCH($E929,bureaux!$A:$A,0),7)</f>
        <v>#N/A</v>
      </c>
    </row>
    <row r="930" spans="1:18" x14ac:dyDescent="0.25">
      <c r="A930" s="20">
        <f>'Elegio-Electors'!C930</f>
        <v>0</v>
      </c>
      <c r="B930" s="20">
        <f>'Elegio-Electors'!B930</f>
        <v>0</v>
      </c>
      <c r="C930" s="91">
        <f>IF(Procédure!$C$33=2,'Elegio-Electors'!D930,Procédure!$C$33)</f>
        <v>0</v>
      </c>
      <c r="D930" s="20">
        <f>'Elegio-Electors'!E930</f>
        <v>0</v>
      </c>
      <c r="E930" s="91" t="str">
        <f>IF(LEFT(RIGHT('Elegio-Electors'!L930,2),1)="C",'Elegio-Electors'!L930,IF(LEFT(RIGHT('Elegio-Electors'!M930,2),1)="C",'Elegio-Electors'!M930,""))</f>
        <v/>
      </c>
      <c r="F930" s="91" t="str">
        <f>IF(LEFT(RIGHT('Elegio-Electors'!L930,2),1)="O",'Elegio-Electors'!L930,IF(LEFT(RIGHT('Elegio-Electors'!M930,2),1)="O",'Elegio-Electors'!M930,""))</f>
        <v/>
      </c>
      <c r="G930" s="91" t="s">
        <v>166</v>
      </c>
      <c r="H930" s="91" t="s">
        <v>167</v>
      </c>
      <c r="I930" s="20" t="e">
        <f t="shared" si="70"/>
        <v>#N/A</v>
      </c>
      <c r="J930" s="20" t="e">
        <f t="shared" si="71"/>
        <v>#N/A</v>
      </c>
      <c r="K930" s="91" t="e">
        <f>INDEX(bureaux!$A:$I,MATCH($E930,bureaux!$A:$A,0),9)</f>
        <v>#N/A</v>
      </c>
      <c r="L930" s="91" t="e">
        <f t="shared" si="72"/>
        <v>#N/A</v>
      </c>
      <c r="M930" s="91" t="e">
        <f t="shared" si="73"/>
        <v>#N/A</v>
      </c>
      <c r="N930" s="20" t="e">
        <f t="shared" si="74"/>
        <v>#N/A</v>
      </c>
      <c r="O930" s="20" t="e">
        <f>INDEX(bureaux!$A:$H,MATCH($E930,bureaux!$A:$A,0),8)</f>
        <v>#N/A</v>
      </c>
      <c r="P930" s="91" t="e">
        <f>_xlfn.CONCAT(INDEX(bureaux!$A:$H,MATCH($E930,bureaux!$A:$A,0),4)," ",INDEX(bureaux!$A:$H,MATCH($E930,bureaux!$A:$A,0),5))</f>
        <v>#N/A</v>
      </c>
      <c r="Q930" s="20" t="e">
        <f>INDEX(bureaux!$A:$G,MATCH($E930,bureaux!$A:$A,0),6)</f>
        <v>#N/A</v>
      </c>
      <c r="R930" s="20" t="e">
        <f>INDEX(bureaux!$A:$G,MATCH($E930,bureaux!$A:$A,0),7)</f>
        <v>#N/A</v>
      </c>
    </row>
    <row r="931" spans="1:18" x14ac:dyDescent="0.25">
      <c r="A931" s="20">
        <f>'Elegio-Electors'!C931</f>
        <v>0</v>
      </c>
      <c r="B931" s="20">
        <f>'Elegio-Electors'!B931</f>
        <v>0</v>
      </c>
      <c r="C931" s="91">
        <f>IF(Procédure!$C$33=2,'Elegio-Electors'!D931,Procédure!$C$33)</f>
        <v>0</v>
      </c>
      <c r="D931" s="20">
        <f>'Elegio-Electors'!E931</f>
        <v>0</v>
      </c>
      <c r="E931" s="91" t="str">
        <f>IF(LEFT(RIGHT('Elegio-Electors'!L931,2),1)="C",'Elegio-Electors'!L931,IF(LEFT(RIGHT('Elegio-Electors'!M931,2),1)="C",'Elegio-Electors'!M931,""))</f>
        <v/>
      </c>
      <c r="F931" s="91" t="str">
        <f>IF(LEFT(RIGHT('Elegio-Electors'!L931,2),1)="O",'Elegio-Electors'!L931,IF(LEFT(RIGHT('Elegio-Electors'!M931,2),1)="O",'Elegio-Electors'!M931,""))</f>
        <v/>
      </c>
      <c r="G931" s="91" t="s">
        <v>166</v>
      </c>
      <c r="H931" s="91" t="s">
        <v>167</v>
      </c>
      <c r="I931" s="20" t="e">
        <f t="shared" si="70"/>
        <v>#N/A</v>
      </c>
      <c r="J931" s="20" t="e">
        <f t="shared" si="71"/>
        <v>#N/A</v>
      </c>
      <c r="K931" s="91" t="e">
        <f>INDEX(bureaux!$A:$I,MATCH($E931,bureaux!$A:$A,0),9)</f>
        <v>#N/A</v>
      </c>
      <c r="L931" s="91" t="e">
        <f t="shared" si="72"/>
        <v>#N/A</v>
      </c>
      <c r="M931" s="91" t="e">
        <f t="shared" si="73"/>
        <v>#N/A</v>
      </c>
      <c r="N931" s="20" t="e">
        <f t="shared" si="74"/>
        <v>#N/A</v>
      </c>
      <c r="O931" s="20" t="e">
        <f>INDEX(bureaux!$A:$H,MATCH($E931,bureaux!$A:$A,0),8)</f>
        <v>#N/A</v>
      </c>
      <c r="P931" s="91" t="e">
        <f>_xlfn.CONCAT(INDEX(bureaux!$A:$H,MATCH($E931,bureaux!$A:$A,0),4)," ",INDEX(bureaux!$A:$H,MATCH($E931,bureaux!$A:$A,0),5))</f>
        <v>#N/A</v>
      </c>
      <c r="Q931" s="20" t="e">
        <f>INDEX(bureaux!$A:$G,MATCH($E931,bureaux!$A:$A,0),6)</f>
        <v>#N/A</v>
      </c>
      <c r="R931" s="20" t="e">
        <f>INDEX(bureaux!$A:$G,MATCH($E931,bureaux!$A:$A,0),7)</f>
        <v>#N/A</v>
      </c>
    </row>
    <row r="932" spans="1:18" x14ac:dyDescent="0.25">
      <c r="A932" s="20">
        <f>'Elegio-Electors'!C932</f>
        <v>0</v>
      </c>
      <c r="B932" s="20">
        <f>'Elegio-Electors'!B932</f>
        <v>0</v>
      </c>
      <c r="C932" s="91">
        <f>IF(Procédure!$C$33=2,'Elegio-Electors'!D932,Procédure!$C$33)</f>
        <v>0</v>
      </c>
      <c r="D932" s="20">
        <f>'Elegio-Electors'!E932</f>
        <v>0</v>
      </c>
      <c r="E932" s="91" t="str">
        <f>IF(LEFT(RIGHT('Elegio-Electors'!L932,2),1)="C",'Elegio-Electors'!L932,IF(LEFT(RIGHT('Elegio-Electors'!M932,2),1)="C",'Elegio-Electors'!M932,""))</f>
        <v/>
      </c>
      <c r="F932" s="91" t="str">
        <f>IF(LEFT(RIGHT('Elegio-Electors'!L932,2),1)="O",'Elegio-Electors'!L932,IF(LEFT(RIGHT('Elegio-Electors'!M932,2),1)="O",'Elegio-Electors'!M932,""))</f>
        <v/>
      </c>
      <c r="G932" s="91" t="s">
        <v>166</v>
      </c>
      <c r="H932" s="91" t="s">
        <v>167</v>
      </c>
      <c r="I932" s="20" t="e">
        <f t="shared" si="70"/>
        <v>#N/A</v>
      </c>
      <c r="J932" s="20" t="e">
        <f t="shared" si="71"/>
        <v>#N/A</v>
      </c>
      <c r="K932" s="91" t="e">
        <f>INDEX(bureaux!$A:$I,MATCH($E932,bureaux!$A:$A,0),9)</f>
        <v>#N/A</v>
      </c>
      <c r="L932" s="91" t="e">
        <f t="shared" si="72"/>
        <v>#N/A</v>
      </c>
      <c r="M932" s="91" t="e">
        <f t="shared" si="73"/>
        <v>#N/A</v>
      </c>
      <c r="N932" s="20" t="e">
        <f t="shared" si="74"/>
        <v>#N/A</v>
      </c>
      <c r="O932" s="20" t="e">
        <f>INDEX(bureaux!$A:$H,MATCH($E932,bureaux!$A:$A,0),8)</f>
        <v>#N/A</v>
      </c>
      <c r="P932" s="91" t="e">
        <f>_xlfn.CONCAT(INDEX(bureaux!$A:$H,MATCH($E932,bureaux!$A:$A,0),4)," ",INDEX(bureaux!$A:$H,MATCH($E932,bureaux!$A:$A,0),5))</f>
        <v>#N/A</v>
      </c>
      <c r="Q932" s="20" t="e">
        <f>INDEX(bureaux!$A:$G,MATCH($E932,bureaux!$A:$A,0),6)</f>
        <v>#N/A</v>
      </c>
      <c r="R932" s="20" t="e">
        <f>INDEX(bureaux!$A:$G,MATCH($E932,bureaux!$A:$A,0),7)</f>
        <v>#N/A</v>
      </c>
    </row>
    <row r="933" spans="1:18" x14ac:dyDescent="0.25">
      <c r="A933" s="20">
        <f>'Elegio-Electors'!C933</f>
        <v>0</v>
      </c>
      <c r="B933" s="20">
        <f>'Elegio-Electors'!B933</f>
        <v>0</v>
      </c>
      <c r="C933" s="91">
        <f>IF(Procédure!$C$33=2,'Elegio-Electors'!D933,Procédure!$C$33)</f>
        <v>0</v>
      </c>
      <c r="D933" s="20">
        <f>'Elegio-Electors'!E933</f>
        <v>0</v>
      </c>
      <c r="E933" s="91" t="str">
        <f>IF(LEFT(RIGHT('Elegio-Electors'!L933,2),1)="C",'Elegio-Electors'!L933,IF(LEFT(RIGHT('Elegio-Electors'!M933,2),1)="C",'Elegio-Electors'!M933,""))</f>
        <v/>
      </c>
      <c r="F933" s="91" t="str">
        <f>IF(LEFT(RIGHT('Elegio-Electors'!L933,2),1)="O",'Elegio-Electors'!L933,IF(LEFT(RIGHT('Elegio-Electors'!M933,2),1)="O",'Elegio-Electors'!M933,""))</f>
        <v/>
      </c>
      <c r="G933" s="91" t="s">
        <v>166</v>
      </c>
      <c r="H933" s="91" t="s">
        <v>167</v>
      </c>
      <c r="I933" s="20" t="e">
        <f t="shared" si="70"/>
        <v>#N/A</v>
      </c>
      <c r="J933" s="20" t="e">
        <f t="shared" si="71"/>
        <v>#N/A</v>
      </c>
      <c r="K933" s="91" t="e">
        <f>INDEX(bureaux!$A:$I,MATCH($E933,bureaux!$A:$A,0),9)</f>
        <v>#N/A</v>
      </c>
      <c r="L933" s="91" t="e">
        <f t="shared" si="72"/>
        <v>#N/A</v>
      </c>
      <c r="M933" s="91" t="e">
        <f t="shared" si="73"/>
        <v>#N/A</v>
      </c>
      <c r="N933" s="20" t="e">
        <f t="shared" si="74"/>
        <v>#N/A</v>
      </c>
      <c r="O933" s="20" t="e">
        <f>INDEX(bureaux!$A:$H,MATCH($E933,bureaux!$A:$A,0),8)</f>
        <v>#N/A</v>
      </c>
      <c r="P933" s="91" t="e">
        <f>_xlfn.CONCAT(INDEX(bureaux!$A:$H,MATCH($E933,bureaux!$A:$A,0),4)," ",INDEX(bureaux!$A:$H,MATCH($E933,bureaux!$A:$A,0),5))</f>
        <v>#N/A</v>
      </c>
      <c r="Q933" s="20" t="e">
        <f>INDEX(bureaux!$A:$G,MATCH($E933,bureaux!$A:$A,0),6)</f>
        <v>#N/A</v>
      </c>
      <c r="R933" s="20" t="e">
        <f>INDEX(bureaux!$A:$G,MATCH($E933,bureaux!$A:$A,0),7)</f>
        <v>#N/A</v>
      </c>
    </row>
    <row r="934" spans="1:18" x14ac:dyDescent="0.25">
      <c r="A934" s="20">
        <f>'Elegio-Electors'!C934</f>
        <v>0</v>
      </c>
      <c r="B934" s="20">
        <f>'Elegio-Electors'!B934</f>
        <v>0</v>
      </c>
      <c r="C934" s="91">
        <f>IF(Procédure!$C$33=2,'Elegio-Electors'!D934,Procédure!$C$33)</f>
        <v>0</v>
      </c>
      <c r="D934" s="20">
        <f>'Elegio-Electors'!E934</f>
        <v>0</v>
      </c>
      <c r="E934" s="91" t="str">
        <f>IF(LEFT(RIGHT('Elegio-Electors'!L934,2),1)="C",'Elegio-Electors'!L934,IF(LEFT(RIGHT('Elegio-Electors'!M934,2),1)="C",'Elegio-Electors'!M934,""))</f>
        <v/>
      </c>
      <c r="F934" s="91" t="str">
        <f>IF(LEFT(RIGHT('Elegio-Electors'!L934,2),1)="O",'Elegio-Electors'!L934,IF(LEFT(RIGHT('Elegio-Electors'!M934,2),1)="O",'Elegio-Electors'!M934,""))</f>
        <v/>
      </c>
      <c r="G934" s="91" t="s">
        <v>166</v>
      </c>
      <c r="H934" s="91" t="s">
        <v>167</v>
      </c>
      <c r="I934" s="20" t="e">
        <f t="shared" si="70"/>
        <v>#N/A</v>
      </c>
      <c r="J934" s="20" t="e">
        <f t="shared" si="71"/>
        <v>#N/A</v>
      </c>
      <c r="K934" s="91" t="e">
        <f>INDEX(bureaux!$A:$I,MATCH($E934,bureaux!$A:$A,0),9)</f>
        <v>#N/A</v>
      </c>
      <c r="L934" s="91" t="e">
        <f t="shared" si="72"/>
        <v>#N/A</v>
      </c>
      <c r="M934" s="91" t="e">
        <f t="shared" si="73"/>
        <v>#N/A</v>
      </c>
      <c r="N934" s="20" t="e">
        <f t="shared" si="74"/>
        <v>#N/A</v>
      </c>
      <c r="O934" s="20" t="e">
        <f>INDEX(bureaux!$A:$H,MATCH($E934,bureaux!$A:$A,0),8)</f>
        <v>#N/A</v>
      </c>
      <c r="P934" s="91" t="e">
        <f>_xlfn.CONCAT(INDEX(bureaux!$A:$H,MATCH($E934,bureaux!$A:$A,0),4)," ",INDEX(bureaux!$A:$H,MATCH($E934,bureaux!$A:$A,0),5))</f>
        <v>#N/A</v>
      </c>
      <c r="Q934" s="20" t="e">
        <f>INDEX(bureaux!$A:$G,MATCH($E934,bureaux!$A:$A,0),6)</f>
        <v>#N/A</v>
      </c>
      <c r="R934" s="20" t="e">
        <f>INDEX(bureaux!$A:$G,MATCH($E934,bureaux!$A:$A,0),7)</f>
        <v>#N/A</v>
      </c>
    </row>
    <row r="935" spans="1:18" x14ac:dyDescent="0.25">
      <c r="A935" s="20">
        <f>'Elegio-Electors'!C935</f>
        <v>0</v>
      </c>
      <c r="B935" s="20">
        <f>'Elegio-Electors'!B935</f>
        <v>0</v>
      </c>
      <c r="C935" s="91">
        <f>IF(Procédure!$C$33=2,'Elegio-Electors'!D935,Procédure!$C$33)</f>
        <v>0</v>
      </c>
      <c r="D935" s="20">
        <f>'Elegio-Electors'!E935</f>
        <v>0</v>
      </c>
      <c r="E935" s="91" t="str">
        <f>IF(LEFT(RIGHT('Elegio-Electors'!L935,2),1)="C",'Elegio-Electors'!L935,IF(LEFT(RIGHT('Elegio-Electors'!M935,2),1)="C",'Elegio-Electors'!M935,""))</f>
        <v/>
      </c>
      <c r="F935" s="91" t="str">
        <f>IF(LEFT(RIGHT('Elegio-Electors'!L935,2),1)="O",'Elegio-Electors'!L935,IF(LEFT(RIGHT('Elegio-Electors'!M935,2),1)="O",'Elegio-Electors'!M935,""))</f>
        <v/>
      </c>
      <c r="G935" s="91" t="s">
        <v>166</v>
      </c>
      <c r="H935" s="91" t="s">
        <v>167</v>
      </c>
      <c r="I935" s="20" t="e">
        <f t="shared" si="70"/>
        <v>#N/A</v>
      </c>
      <c r="J935" s="20" t="e">
        <f t="shared" si="71"/>
        <v>#N/A</v>
      </c>
      <c r="K935" s="91" t="e">
        <f>INDEX(bureaux!$A:$I,MATCH($E935,bureaux!$A:$A,0),9)</f>
        <v>#N/A</v>
      </c>
      <c r="L935" s="91" t="e">
        <f t="shared" si="72"/>
        <v>#N/A</v>
      </c>
      <c r="M935" s="91" t="e">
        <f t="shared" si="73"/>
        <v>#N/A</v>
      </c>
      <c r="N935" s="20" t="e">
        <f t="shared" si="74"/>
        <v>#N/A</v>
      </c>
      <c r="O935" s="20" t="e">
        <f>INDEX(bureaux!$A:$H,MATCH($E935,bureaux!$A:$A,0),8)</f>
        <v>#N/A</v>
      </c>
      <c r="P935" s="91" t="e">
        <f>_xlfn.CONCAT(INDEX(bureaux!$A:$H,MATCH($E935,bureaux!$A:$A,0),4)," ",INDEX(bureaux!$A:$H,MATCH($E935,bureaux!$A:$A,0),5))</f>
        <v>#N/A</v>
      </c>
      <c r="Q935" s="20" t="e">
        <f>INDEX(bureaux!$A:$G,MATCH($E935,bureaux!$A:$A,0),6)</f>
        <v>#N/A</v>
      </c>
      <c r="R935" s="20" t="e">
        <f>INDEX(bureaux!$A:$G,MATCH($E935,bureaux!$A:$A,0),7)</f>
        <v>#N/A</v>
      </c>
    </row>
    <row r="936" spans="1:18" x14ac:dyDescent="0.25">
      <c r="A936" s="20">
        <f>'Elegio-Electors'!C936</f>
        <v>0</v>
      </c>
      <c r="B936" s="20">
        <f>'Elegio-Electors'!B936</f>
        <v>0</v>
      </c>
      <c r="C936" s="91">
        <f>IF(Procédure!$C$33=2,'Elegio-Electors'!D936,Procédure!$C$33)</f>
        <v>0</v>
      </c>
      <c r="D936" s="20">
        <f>'Elegio-Electors'!E936</f>
        <v>0</v>
      </c>
      <c r="E936" s="91" t="str">
        <f>IF(LEFT(RIGHT('Elegio-Electors'!L936,2),1)="C",'Elegio-Electors'!L936,IF(LEFT(RIGHT('Elegio-Electors'!M936,2),1)="C",'Elegio-Electors'!M936,""))</f>
        <v/>
      </c>
      <c r="F936" s="91" t="str">
        <f>IF(LEFT(RIGHT('Elegio-Electors'!L936,2),1)="O",'Elegio-Electors'!L936,IF(LEFT(RIGHT('Elegio-Electors'!M936,2),1)="O",'Elegio-Electors'!M936,""))</f>
        <v/>
      </c>
      <c r="G936" s="91" t="s">
        <v>166</v>
      </c>
      <c r="H936" s="91" t="s">
        <v>167</v>
      </c>
      <c r="I936" s="20" t="e">
        <f t="shared" si="70"/>
        <v>#N/A</v>
      </c>
      <c r="J936" s="20" t="e">
        <f t="shared" si="71"/>
        <v>#N/A</v>
      </c>
      <c r="K936" s="91" t="e">
        <f>INDEX(bureaux!$A:$I,MATCH($E936,bureaux!$A:$A,0),9)</f>
        <v>#N/A</v>
      </c>
      <c r="L936" s="91" t="e">
        <f t="shared" si="72"/>
        <v>#N/A</v>
      </c>
      <c r="M936" s="91" t="e">
        <f t="shared" si="73"/>
        <v>#N/A</v>
      </c>
      <c r="N936" s="20" t="e">
        <f t="shared" si="74"/>
        <v>#N/A</v>
      </c>
      <c r="O936" s="20" t="e">
        <f>INDEX(bureaux!$A:$H,MATCH($E936,bureaux!$A:$A,0),8)</f>
        <v>#N/A</v>
      </c>
      <c r="P936" s="91" t="e">
        <f>_xlfn.CONCAT(INDEX(bureaux!$A:$H,MATCH($E936,bureaux!$A:$A,0),4)," ",INDEX(bureaux!$A:$H,MATCH($E936,bureaux!$A:$A,0),5))</f>
        <v>#N/A</v>
      </c>
      <c r="Q936" s="20" t="e">
        <f>INDEX(bureaux!$A:$G,MATCH($E936,bureaux!$A:$A,0),6)</f>
        <v>#N/A</v>
      </c>
      <c r="R936" s="20" t="e">
        <f>INDEX(bureaux!$A:$G,MATCH($E936,bureaux!$A:$A,0),7)</f>
        <v>#N/A</v>
      </c>
    </row>
    <row r="937" spans="1:18" x14ac:dyDescent="0.25">
      <c r="A937" s="20">
        <f>'Elegio-Electors'!C937</f>
        <v>0</v>
      </c>
      <c r="B937" s="20">
        <f>'Elegio-Electors'!B937</f>
        <v>0</v>
      </c>
      <c r="C937" s="91">
        <f>IF(Procédure!$C$33=2,'Elegio-Electors'!D937,Procédure!$C$33)</f>
        <v>0</v>
      </c>
      <c r="D937" s="20">
        <f>'Elegio-Electors'!E937</f>
        <v>0</v>
      </c>
      <c r="E937" s="91" t="str">
        <f>IF(LEFT(RIGHT('Elegio-Electors'!L937,2),1)="C",'Elegio-Electors'!L937,IF(LEFT(RIGHT('Elegio-Electors'!M937,2),1)="C",'Elegio-Electors'!M937,""))</f>
        <v/>
      </c>
      <c r="F937" s="91" t="str">
        <f>IF(LEFT(RIGHT('Elegio-Electors'!L937,2),1)="O",'Elegio-Electors'!L937,IF(LEFT(RIGHT('Elegio-Electors'!M937,2),1)="O",'Elegio-Electors'!M937,""))</f>
        <v/>
      </c>
      <c r="G937" s="91" t="s">
        <v>166</v>
      </c>
      <c r="H937" s="91" t="s">
        <v>167</v>
      </c>
      <c r="I937" s="20" t="e">
        <f t="shared" si="70"/>
        <v>#N/A</v>
      </c>
      <c r="J937" s="20" t="e">
        <f t="shared" si="71"/>
        <v>#N/A</v>
      </c>
      <c r="K937" s="91" t="e">
        <f>INDEX(bureaux!$A:$I,MATCH($E937,bureaux!$A:$A,0),9)</f>
        <v>#N/A</v>
      </c>
      <c r="L937" s="91" t="e">
        <f t="shared" si="72"/>
        <v>#N/A</v>
      </c>
      <c r="M937" s="91" t="e">
        <f t="shared" si="73"/>
        <v>#N/A</v>
      </c>
      <c r="N937" s="20" t="e">
        <f t="shared" si="74"/>
        <v>#N/A</v>
      </c>
      <c r="O937" s="20" t="e">
        <f>INDEX(bureaux!$A:$H,MATCH($E937,bureaux!$A:$A,0),8)</f>
        <v>#N/A</v>
      </c>
      <c r="P937" s="91" t="e">
        <f>_xlfn.CONCAT(INDEX(bureaux!$A:$H,MATCH($E937,bureaux!$A:$A,0),4)," ",INDEX(bureaux!$A:$H,MATCH($E937,bureaux!$A:$A,0),5))</f>
        <v>#N/A</v>
      </c>
      <c r="Q937" s="20" t="e">
        <f>INDEX(bureaux!$A:$G,MATCH($E937,bureaux!$A:$A,0),6)</f>
        <v>#N/A</v>
      </c>
      <c r="R937" s="20" t="e">
        <f>INDEX(bureaux!$A:$G,MATCH($E937,bureaux!$A:$A,0),7)</f>
        <v>#N/A</v>
      </c>
    </row>
    <row r="938" spans="1:18" x14ac:dyDescent="0.25">
      <c r="A938" s="20">
        <f>'Elegio-Electors'!C938</f>
        <v>0</v>
      </c>
      <c r="B938" s="20">
        <f>'Elegio-Electors'!B938</f>
        <v>0</v>
      </c>
      <c r="C938" s="91">
        <f>IF(Procédure!$C$33=2,'Elegio-Electors'!D938,Procédure!$C$33)</f>
        <v>0</v>
      </c>
      <c r="D938" s="20">
        <f>'Elegio-Electors'!E938</f>
        <v>0</v>
      </c>
      <c r="E938" s="91" t="str">
        <f>IF(LEFT(RIGHT('Elegio-Electors'!L938,2),1)="C",'Elegio-Electors'!L938,IF(LEFT(RIGHT('Elegio-Electors'!M938,2),1)="C",'Elegio-Electors'!M938,""))</f>
        <v/>
      </c>
      <c r="F938" s="91" t="str">
        <f>IF(LEFT(RIGHT('Elegio-Electors'!L938,2),1)="O",'Elegio-Electors'!L938,IF(LEFT(RIGHT('Elegio-Electors'!M938,2),1)="O",'Elegio-Electors'!M938,""))</f>
        <v/>
      </c>
      <c r="G938" s="91" t="s">
        <v>166</v>
      </c>
      <c r="H938" s="91" t="s">
        <v>167</v>
      </c>
      <c r="I938" s="20" t="e">
        <f t="shared" si="70"/>
        <v>#N/A</v>
      </c>
      <c r="J938" s="20" t="e">
        <f t="shared" si="71"/>
        <v>#N/A</v>
      </c>
      <c r="K938" s="91" t="e">
        <f>INDEX(bureaux!$A:$I,MATCH($E938,bureaux!$A:$A,0),9)</f>
        <v>#N/A</v>
      </c>
      <c r="L938" s="91" t="e">
        <f t="shared" si="72"/>
        <v>#N/A</v>
      </c>
      <c r="M938" s="91" t="e">
        <f t="shared" si="73"/>
        <v>#N/A</v>
      </c>
      <c r="N938" s="20" t="e">
        <f t="shared" si="74"/>
        <v>#N/A</v>
      </c>
      <c r="O938" s="20" t="e">
        <f>INDEX(bureaux!$A:$H,MATCH($E938,bureaux!$A:$A,0),8)</f>
        <v>#N/A</v>
      </c>
      <c r="P938" s="91" t="e">
        <f>_xlfn.CONCAT(INDEX(bureaux!$A:$H,MATCH($E938,bureaux!$A:$A,0),4)," ",INDEX(bureaux!$A:$H,MATCH($E938,bureaux!$A:$A,0),5))</f>
        <v>#N/A</v>
      </c>
      <c r="Q938" s="20" t="e">
        <f>INDEX(bureaux!$A:$G,MATCH($E938,bureaux!$A:$A,0),6)</f>
        <v>#N/A</v>
      </c>
      <c r="R938" s="20" t="e">
        <f>INDEX(bureaux!$A:$G,MATCH($E938,bureaux!$A:$A,0),7)</f>
        <v>#N/A</v>
      </c>
    </row>
    <row r="939" spans="1:18" x14ac:dyDescent="0.25">
      <c r="A939" s="20">
        <f>'Elegio-Electors'!C939</f>
        <v>0</v>
      </c>
      <c r="B939" s="20">
        <f>'Elegio-Electors'!B939</f>
        <v>0</v>
      </c>
      <c r="C939" s="91">
        <f>IF(Procédure!$C$33=2,'Elegio-Electors'!D939,Procédure!$C$33)</f>
        <v>0</v>
      </c>
      <c r="D939" s="20">
        <f>'Elegio-Electors'!E939</f>
        <v>0</v>
      </c>
      <c r="E939" s="91" t="str">
        <f>IF(LEFT(RIGHT('Elegio-Electors'!L939,2),1)="C",'Elegio-Electors'!L939,IF(LEFT(RIGHT('Elegio-Electors'!M939,2),1)="C",'Elegio-Electors'!M939,""))</f>
        <v/>
      </c>
      <c r="F939" s="91" t="str">
        <f>IF(LEFT(RIGHT('Elegio-Electors'!L939,2),1)="O",'Elegio-Electors'!L939,IF(LEFT(RIGHT('Elegio-Electors'!M939,2),1)="O",'Elegio-Electors'!M939,""))</f>
        <v/>
      </c>
      <c r="G939" s="91" t="s">
        <v>166</v>
      </c>
      <c r="H939" s="91" t="s">
        <v>167</v>
      </c>
      <c r="I939" s="20" t="e">
        <f t="shared" si="70"/>
        <v>#N/A</v>
      </c>
      <c r="J939" s="20" t="e">
        <f t="shared" si="71"/>
        <v>#N/A</v>
      </c>
      <c r="K939" s="91" t="e">
        <f>INDEX(bureaux!$A:$I,MATCH($E939,bureaux!$A:$A,0),9)</f>
        <v>#N/A</v>
      </c>
      <c r="L939" s="91" t="e">
        <f t="shared" si="72"/>
        <v>#N/A</v>
      </c>
      <c r="M939" s="91" t="e">
        <f t="shared" si="73"/>
        <v>#N/A</v>
      </c>
      <c r="N939" s="20" t="e">
        <f t="shared" si="74"/>
        <v>#N/A</v>
      </c>
      <c r="O939" s="20" t="e">
        <f>INDEX(bureaux!$A:$H,MATCH($E939,bureaux!$A:$A,0),8)</f>
        <v>#N/A</v>
      </c>
      <c r="P939" s="91" t="e">
        <f>_xlfn.CONCAT(INDEX(bureaux!$A:$H,MATCH($E939,bureaux!$A:$A,0),4)," ",INDEX(bureaux!$A:$H,MATCH($E939,bureaux!$A:$A,0),5))</f>
        <v>#N/A</v>
      </c>
      <c r="Q939" s="20" t="e">
        <f>INDEX(bureaux!$A:$G,MATCH($E939,bureaux!$A:$A,0),6)</f>
        <v>#N/A</v>
      </c>
      <c r="R939" s="20" t="e">
        <f>INDEX(bureaux!$A:$G,MATCH($E939,bureaux!$A:$A,0),7)</f>
        <v>#N/A</v>
      </c>
    </row>
    <row r="940" spans="1:18" x14ac:dyDescent="0.25">
      <c r="A940" s="20">
        <f>'Elegio-Electors'!C940</f>
        <v>0</v>
      </c>
      <c r="B940" s="20">
        <f>'Elegio-Electors'!B940</f>
        <v>0</v>
      </c>
      <c r="C940" s="91">
        <f>IF(Procédure!$C$33=2,'Elegio-Electors'!D940,Procédure!$C$33)</f>
        <v>0</v>
      </c>
      <c r="D940" s="20">
        <f>'Elegio-Electors'!E940</f>
        <v>0</v>
      </c>
      <c r="E940" s="91" t="str">
        <f>IF(LEFT(RIGHT('Elegio-Electors'!L940,2),1)="C",'Elegio-Electors'!L940,IF(LEFT(RIGHT('Elegio-Electors'!M940,2),1)="C",'Elegio-Electors'!M940,""))</f>
        <v/>
      </c>
      <c r="F940" s="91" t="str">
        <f>IF(LEFT(RIGHT('Elegio-Electors'!L940,2),1)="O",'Elegio-Electors'!L940,IF(LEFT(RIGHT('Elegio-Electors'!M940,2),1)="O",'Elegio-Electors'!M940,""))</f>
        <v/>
      </c>
      <c r="G940" s="91" t="s">
        <v>166</v>
      </c>
      <c r="H940" s="91" t="s">
        <v>167</v>
      </c>
      <c r="I940" s="20" t="e">
        <f t="shared" si="70"/>
        <v>#N/A</v>
      </c>
      <c r="J940" s="20" t="e">
        <f t="shared" si="71"/>
        <v>#N/A</v>
      </c>
      <c r="K940" s="91" t="e">
        <f>INDEX(bureaux!$A:$I,MATCH($E940,bureaux!$A:$A,0),9)</f>
        <v>#N/A</v>
      </c>
      <c r="L940" s="91" t="e">
        <f t="shared" si="72"/>
        <v>#N/A</v>
      </c>
      <c r="M940" s="91" t="e">
        <f t="shared" si="73"/>
        <v>#N/A</v>
      </c>
      <c r="N940" s="20" t="e">
        <f t="shared" si="74"/>
        <v>#N/A</v>
      </c>
      <c r="O940" s="20" t="e">
        <f>INDEX(bureaux!$A:$H,MATCH($E940,bureaux!$A:$A,0),8)</f>
        <v>#N/A</v>
      </c>
      <c r="P940" s="91" t="e">
        <f>_xlfn.CONCAT(INDEX(bureaux!$A:$H,MATCH($E940,bureaux!$A:$A,0),4)," ",INDEX(bureaux!$A:$H,MATCH($E940,bureaux!$A:$A,0),5))</f>
        <v>#N/A</v>
      </c>
      <c r="Q940" s="20" t="e">
        <f>INDEX(bureaux!$A:$G,MATCH($E940,bureaux!$A:$A,0),6)</f>
        <v>#N/A</v>
      </c>
      <c r="R940" s="20" t="e">
        <f>INDEX(bureaux!$A:$G,MATCH($E940,bureaux!$A:$A,0),7)</f>
        <v>#N/A</v>
      </c>
    </row>
    <row r="941" spans="1:18" x14ac:dyDescent="0.25">
      <c r="A941" s="20">
        <f>'Elegio-Electors'!C941</f>
        <v>0</v>
      </c>
      <c r="B941" s="20">
        <f>'Elegio-Electors'!B941</f>
        <v>0</v>
      </c>
      <c r="C941" s="91">
        <f>IF(Procédure!$C$33=2,'Elegio-Electors'!D941,Procédure!$C$33)</f>
        <v>0</v>
      </c>
      <c r="D941" s="20">
        <f>'Elegio-Electors'!E941</f>
        <v>0</v>
      </c>
      <c r="E941" s="91" t="str">
        <f>IF(LEFT(RIGHT('Elegio-Electors'!L941,2),1)="C",'Elegio-Electors'!L941,IF(LEFT(RIGHT('Elegio-Electors'!M941,2),1)="C",'Elegio-Electors'!M941,""))</f>
        <v/>
      </c>
      <c r="F941" s="91" t="str">
        <f>IF(LEFT(RIGHT('Elegio-Electors'!L941,2),1)="O",'Elegio-Electors'!L941,IF(LEFT(RIGHT('Elegio-Electors'!M941,2),1)="O",'Elegio-Electors'!M941,""))</f>
        <v/>
      </c>
      <c r="G941" s="91" t="s">
        <v>166</v>
      </c>
      <c r="H941" s="91" t="s">
        <v>167</v>
      </c>
      <c r="I941" s="20" t="e">
        <f t="shared" si="70"/>
        <v>#N/A</v>
      </c>
      <c r="J941" s="20" t="e">
        <f t="shared" si="71"/>
        <v>#N/A</v>
      </c>
      <c r="K941" s="91" t="e">
        <f>INDEX(bureaux!$A:$I,MATCH($E941,bureaux!$A:$A,0),9)</f>
        <v>#N/A</v>
      </c>
      <c r="L941" s="91" t="e">
        <f t="shared" si="72"/>
        <v>#N/A</v>
      </c>
      <c r="M941" s="91" t="e">
        <f t="shared" si="73"/>
        <v>#N/A</v>
      </c>
      <c r="N941" s="20" t="e">
        <f t="shared" si="74"/>
        <v>#N/A</v>
      </c>
      <c r="O941" s="20" t="e">
        <f>INDEX(bureaux!$A:$H,MATCH($E941,bureaux!$A:$A,0),8)</f>
        <v>#N/A</v>
      </c>
      <c r="P941" s="91" t="e">
        <f>_xlfn.CONCAT(INDEX(bureaux!$A:$H,MATCH($E941,bureaux!$A:$A,0),4)," ",INDEX(bureaux!$A:$H,MATCH($E941,bureaux!$A:$A,0),5))</f>
        <v>#N/A</v>
      </c>
      <c r="Q941" s="20" t="e">
        <f>INDEX(bureaux!$A:$G,MATCH($E941,bureaux!$A:$A,0),6)</f>
        <v>#N/A</v>
      </c>
      <c r="R941" s="20" t="e">
        <f>INDEX(bureaux!$A:$G,MATCH($E941,bureaux!$A:$A,0),7)</f>
        <v>#N/A</v>
      </c>
    </row>
    <row r="942" spans="1:18" x14ac:dyDescent="0.25">
      <c r="A942" s="20">
        <f>'Elegio-Electors'!C942</f>
        <v>0</v>
      </c>
      <c r="B942" s="20">
        <f>'Elegio-Electors'!B942</f>
        <v>0</v>
      </c>
      <c r="C942" s="91">
        <f>IF(Procédure!$C$33=2,'Elegio-Electors'!D942,Procédure!$C$33)</f>
        <v>0</v>
      </c>
      <c r="D942" s="20">
        <f>'Elegio-Electors'!E942</f>
        <v>0</v>
      </c>
      <c r="E942" s="91" t="str">
        <f>IF(LEFT(RIGHT('Elegio-Electors'!L942,2),1)="C",'Elegio-Electors'!L942,IF(LEFT(RIGHT('Elegio-Electors'!M942,2),1)="C",'Elegio-Electors'!M942,""))</f>
        <v/>
      </c>
      <c r="F942" s="91" t="str">
        <f>IF(LEFT(RIGHT('Elegio-Electors'!L942,2),1)="O",'Elegio-Electors'!L942,IF(LEFT(RIGHT('Elegio-Electors'!M942,2),1)="O",'Elegio-Electors'!M942,""))</f>
        <v/>
      </c>
      <c r="G942" s="91" t="s">
        <v>166</v>
      </c>
      <c r="H942" s="91" t="s">
        <v>167</v>
      </c>
      <c r="I942" s="20" t="e">
        <f t="shared" si="70"/>
        <v>#N/A</v>
      </c>
      <c r="J942" s="20" t="e">
        <f t="shared" si="71"/>
        <v>#N/A</v>
      </c>
      <c r="K942" s="91" t="e">
        <f>INDEX(bureaux!$A:$I,MATCH($E942,bureaux!$A:$A,0),9)</f>
        <v>#N/A</v>
      </c>
      <c r="L942" s="91" t="e">
        <f t="shared" si="72"/>
        <v>#N/A</v>
      </c>
      <c r="M942" s="91" t="e">
        <f t="shared" si="73"/>
        <v>#N/A</v>
      </c>
      <c r="N942" s="20" t="e">
        <f t="shared" si="74"/>
        <v>#N/A</v>
      </c>
      <c r="O942" s="20" t="e">
        <f>INDEX(bureaux!$A:$H,MATCH($E942,bureaux!$A:$A,0),8)</f>
        <v>#N/A</v>
      </c>
      <c r="P942" s="91" t="e">
        <f>_xlfn.CONCAT(INDEX(bureaux!$A:$H,MATCH($E942,bureaux!$A:$A,0),4)," ",INDEX(bureaux!$A:$H,MATCH($E942,bureaux!$A:$A,0),5))</f>
        <v>#N/A</v>
      </c>
      <c r="Q942" s="20" t="e">
        <f>INDEX(bureaux!$A:$G,MATCH($E942,bureaux!$A:$A,0),6)</f>
        <v>#N/A</v>
      </c>
      <c r="R942" s="20" t="e">
        <f>INDEX(bureaux!$A:$G,MATCH($E942,bureaux!$A:$A,0),7)</f>
        <v>#N/A</v>
      </c>
    </row>
    <row r="943" spans="1:18" x14ac:dyDescent="0.25">
      <c r="A943" s="20">
        <f>'Elegio-Electors'!C943</f>
        <v>0</v>
      </c>
      <c r="B943" s="20">
        <f>'Elegio-Electors'!B943</f>
        <v>0</v>
      </c>
      <c r="C943" s="91">
        <f>IF(Procédure!$C$33=2,'Elegio-Electors'!D943,Procédure!$C$33)</f>
        <v>0</v>
      </c>
      <c r="D943" s="20">
        <f>'Elegio-Electors'!E943</f>
        <v>0</v>
      </c>
      <c r="E943" s="91" t="str">
        <f>IF(LEFT(RIGHT('Elegio-Electors'!L943,2),1)="C",'Elegio-Electors'!L943,IF(LEFT(RIGHT('Elegio-Electors'!M943,2),1)="C",'Elegio-Electors'!M943,""))</f>
        <v/>
      </c>
      <c r="F943" s="91" t="str">
        <f>IF(LEFT(RIGHT('Elegio-Electors'!L943,2),1)="O",'Elegio-Electors'!L943,IF(LEFT(RIGHT('Elegio-Electors'!M943,2),1)="O",'Elegio-Electors'!M943,""))</f>
        <v/>
      </c>
      <c r="G943" s="91" t="s">
        <v>166</v>
      </c>
      <c r="H943" s="91" t="s">
        <v>167</v>
      </c>
      <c r="I943" s="20" t="e">
        <f t="shared" si="70"/>
        <v>#N/A</v>
      </c>
      <c r="J943" s="20" t="e">
        <f t="shared" si="71"/>
        <v>#N/A</v>
      </c>
      <c r="K943" s="91" t="e">
        <f>INDEX(bureaux!$A:$I,MATCH($E943,bureaux!$A:$A,0),9)</f>
        <v>#N/A</v>
      </c>
      <c r="L943" s="91" t="e">
        <f t="shared" si="72"/>
        <v>#N/A</v>
      </c>
      <c r="M943" s="91" t="e">
        <f t="shared" si="73"/>
        <v>#N/A</v>
      </c>
      <c r="N943" s="20" t="e">
        <f t="shared" si="74"/>
        <v>#N/A</v>
      </c>
      <c r="O943" s="20" t="e">
        <f>INDEX(bureaux!$A:$H,MATCH($E943,bureaux!$A:$A,0),8)</f>
        <v>#N/A</v>
      </c>
      <c r="P943" s="91" t="e">
        <f>_xlfn.CONCAT(INDEX(bureaux!$A:$H,MATCH($E943,bureaux!$A:$A,0),4)," ",INDEX(bureaux!$A:$H,MATCH($E943,bureaux!$A:$A,0),5))</f>
        <v>#N/A</v>
      </c>
      <c r="Q943" s="20" t="e">
        <f>INDEX(bureaux!$A:$G,MATCH($E943,bureaux!$A:$A,0),6)</f>
        <v>#N/A</v>
      </c>
      <c r="R943" s="20" t="e">
        <f>INDEX(bureaux!$A:$G,MATCH($E943,bureaux!$A:$A,0),7)</f>
        <v>#N/A</v>
      </c>
    </row>
    <row r="944" spans="1:18" x14ac:dyDescent="0.25">
      <c r="A944" s="20">
        <f>'Elegio-Electors'!C944</f>
        <v>0</v>
      </c>
      <c r="B944" s="20">
        <f>'Elegio-Electors'!B944</f>
        <v>0</v>
      </c>
      <c r="C944" s="91">
        <f>IF(Procédure!$C$33=2,'Elegio-Electors'!D944,Procédure!$C$33)</f>
        <v>0</v>
      </c>
      <c r="D944" s="20">
        <f>'Elegio-Electors'!E944</f>
        <v>0</v>
      </c>
      <c r="E944" s="91" t="str">
        <f>IF(LEFT(RIGHT('Elegio-Electors'!L944,2),1)="C",'Elegio-Electors'!L944,IF(LEFT(RIGHT('Elegio-Electors'!M944,2),1)="C",'Elegio-Electors'!M944,""))</f>
        <v/>
      </c>
      <c r="F944" s="91" t="str">
        <f>IF(LEFT(RIGHT('Elegio-Electors'!L944,2),1)="O",'Elegio-Electors'!L944,IF(LEFT(RIGHT('Elegio-Electors'!M944,2),1)="O",'Elegio-Electors'!M944,""))</f>
        <v/>
      </c>
      <c r="G944" s="91" t="s">
        <v>166</v>
      </c>
      <c r="H944" s="91" t="s">
        <v>167</v>
      </c>
      <c r="I944" s="20" t="e">
        <f t="shared" si="70"/>
        <v>#N/A</v>
      </c>
      <c r="J944" s="20" t="e">
        <f t="shared" si="71"/>
        <v>#N/A</v>
      </c>
      <c r="K944" s="91" t="e">
        <f>INDEX(bureaux!$A:$I,MATCH($E944,bureaux!$A:$A,0),9)</f>
        <v>#N/A</v>
      </c>
      <c r="L944" s="91" t="e">
        <f t="shared" si="72"/>
        <v>#N/A</v>
      </c>
      <c r="M944" s="91" t="e">
        <f t="shared" si="73"/>
        <v>#N/A</v>
      </c>
      <c r="N944" s="20" t="e">
        <f t="shared" si="74"/>
        <v>#N/A</v>
      </c>
      <c r="O944" s="20" t="e">
        <f>INDEX(bureaux!$A:$H,MATCH($E944,bureaux!$A:$A,0),8)</f>
        <v>#N/A</v>
      </c>
      <c r="P944" s="91" t="e">
        <f>_xlfn.CONCAT(INDEX(bureaux!$A:$H,MATCH($E944,bureaux!$A:$A,0),4)," ",INDEX(bureaux!$A:$H,MATCH($E944,bureaux!$A:$A,0),5))</f>
        <v>#N/A</v>
      </c>
      <c r="Q944" s="20" t="e">
        <f>INDEX(bureaux!$A:$G,MATCH($E944,bureaux!$A:$A,0),6)</f>
        <v>#N/A</v>
      </c>
      <c r="R944" s="20" t="e">
        <f>INDEX(bureaux!$A:$G,MATCH($E944,bureaux!$A:$A,0),7)</f>
        <v>#N/A</v>
      </c>
    </row>
    <row r="945" spans="1:18" x14ac:dyDescent="0.25">
      <c r="A945" s="20">
        <f>'Elegio-Electors'!C945</f>
        <v>0</v>
      </c>
      <c r="B945" s="20">
        <f>'Elegio-Electors'!B945</f>
        <v>0</v>
      </c>
      <c r="C945" s="91">
        <f>IF(Procédure!$C$33=2,'Elegio-Electors'!D945,Procédure!$C$33)</f>
        <v>0</v>
      </c>
      <c r="D945" s="20">
        <f>'Elegio-Electors'!E945</f>
        <v>0</v>
      </c>
      <c r="E945" s="91" t="str">
        <f>IF(LEFT(RIGHT('Elegio-Electors'!L945,2),1)="C",'Elegio-Electors'!L945,IF(LEFT(RIGHT('Elegio-Electors'!M945,2),1)="C",'Elegio-Electors'!M945,""))</f>
        <v/>
      </c>
      <c r="F945" s="91" t="str">
        <f>IF(LEFT(RIGHT('Elegio-Electors'!L945,2),1)="O",'Elegio-Electors'!L945,IF(LEFT(RIGHT('Elegio-Electors'!M945,2),1)="O",'Elegio-Electors'!M945,""))</f>
        <v/>
      </c>
      <c r="G945" s="91" t="s">
        <v>166</v>
      </c>
      <c r="H945" s="91" t="s">
        <v>167</v>
      </c>
      <c r="I945" s="20" t="e">
        <f t="shared" si="70"/>
        <v>#N/A</v>
      </c>
      <c r="J945" s="20" t="e">
        <f t="shared" si="71"/>
        <v>#N/A</v>
      </c>
      <c r="K945" s="91" t="e">
        <f>INDEX(bureaux!$A:$I,MATCH($E945,bureaux!$A:$A,0),9)</f>
        <v>#N/A</v>
      </c>
      <c r="L945" s="91" t="e">
        <f t="shared" si="72"/>
        <v>#N/A</v>
      </c>
      <c r="M945" s="91" t="e">
        <f t="shared" si="73"/>
        <v>#N/A</v>
      </c>
      <c r="N945" s="20" t="e">
        <f t="shared" si="74"/>
        <v>#N/A</v>
      </c>
      <c r="O945" s="20" t="e">
        <f>INDEX(bureaux!$A:$H,MATCH($E945,bureaux!$A:$A,0),8)</f>
        <v>#N/A</v>
      </c>
      <c r="P945" s="91" t="e">
        <f>_xlfn.CONCAT(INDEX(bureaux!$A:$H,MATCH($E945,bureaux!$A:$A,0),4)," ",INDEX(bureaux!$A:$H,MATCH($E945,bureaux!$A:$A,0),5))</f>
        <v>#N/A</v>
      </c>
      <c r="Q945" s="20" t="e">
        <f>INDEX(bureaux!$A:$G,MATCH($E945,bureaux!$A:$A,0),6)</f>
        <v>#N/A</v>
      </c>
      <c r="R945" s="20" t="e">
        <f>INDEX(bureaux!$A:$G,MATCH($E945,bureaux!$A:$A,0),7)</f>
        <v>#N/A</v>
      </c>
    </row>
    <row r="946" spans="1:18" x14ac:dyDescent="0.25">
      <c r="A946" s="20">
        <f>'Elegio-Electors'!C946</f>
        <v>0</v>
      </c>
      <c r="B946" s="20">
        <f>'Elegio-Electors'!B946</f>
        <v>0</v>
      </c>
      <c r="C946" s="91">
        <f>IF(Procédure!$C$33=2,'Elegio-Electors'!D946,Procédure!$C$33)</f>
        <v>0</v>
      </c>
      <c r="D946" s="20">
        <f>'Elegio-Electors'!E946</f>
        <v>0</v>
      </c>
      <c r="E946" s="91" t="str">
        <f>IF(LEFT(RIGHT('Elegio-Electors'!L946,2),1)="C",'Elegio-Electors'!L946,IF(LEFT(RIGHT('Elegio-Electors'!M946,2),1)="C",'Elegio-Electors'!M946,""))</f>
        <v/>
      </c>
      <c r="F946" s="91" t="str">
        <f>IF(LEFT(RIGHT('Elegio-Electors'!L946,2),1)="O",'Elegio-Electors'!L946,IF(LEFT(RIGHT('Elegio-Electors'!M946,2),1)="O",'Elegio-Electors'!M946,""))</f>
        <v/>
      </c>
      <c r="G946" s="91" t="s">
        <v>166</v>
      </c>
      <c r="H946" s="91" t="s">
        <v>167</v>
      </c>
      <c r="I946" s="20" t="e">
        <f t="shared" si="70"/>
        <v>#N/A</v>
      </c>
      <c r="J946" s="20" t="e">
        <f t="shared" si="71"/>
        <v>#N/A</v>
      </c>
      <c r="K946" s="91" t="e">
        <f>INDEX(bureaux!$A:$I,MATCH($E946,bureaux!$A:$A,0),9)</f>
        <v>#N/A</v>
      </c>
      <c r="L946" s="91" t="e">
        <f t="shared" si="72"/>
        <v>#N/A</v>
      </c>
      <c r="M946" s="91" t="e">
        <f t="shared" si="73"/>
        <v>#N/A</v>
      </c>
      <c r="N946" s="20" t="e">
        <f t="shared" si="74"/>
        <v>#N/A</v>
      </c>
      <c r="O946" s="20" t="e">
        <f>INDEX(bureaux!$A:$H,MATCH($E946,bureaux!$A:$A,0),8)</f>
        <v>#N/A</v>
      </c>
      <c r="P946" s="91" t="e">
        <f>_xlfn.CONCAT(INDEX(bureaux!$A:$H,MATCH($E946,bureaux!$A:$A,0),4)," ",INDEX(bureaux!$A:$H,MATCH($E946,bureaux!$A:$A,0),5))</f>
        <v>#N/A</v>
      </c>
      <c r="Q946" s="20" t="e">
        <f>INDEX(bureaux!$A:$G,MATCH($E946,bureaux!$A:$A,0),6)</f>
        <v>#N/A</v>
      </c>
      <c r="R946" s="20" t="e">
        <f>INDEX(bureaux!$A:$G,MATCH($E946,bureaux!$A:$A,0),7)</f>
        <v>#N/A</v>
      </c>
    </row>
    <row r="947" spans="1:18" x14ac:dyDescent="0.25">
      <c r="A947" s="20">
        <f>'Elegio-Electors'!C947</f>
        <v>0</v>
      </c>
      <c r="B947" s="20">
        <f>'Elegio-Electors'!B947</f>
        <v>0</v>
      </c>
      <c r="C947" s="91">
        <f>IF(Procédure!$C$33=2,'Elegio-Electors'!D947,Procédure!$C$33)</f>
        <v>0</v>
      </c>
      <c r="D947" s="20">
        <f>'Elegio-Electors'!E947</f>
        <v>0</v>
      </c>
      <c r="E947" s="91" t="str">
        <f>IF(LEFT(RIGHT('Elegio-Electors'!L947,2),1)="C",'Elegio-Electors'!L947,IF(LEFT(RIGHT('Elegio-Electors'!M947,2),1)="C",'Elegio-Electors'!M947,""))</f>
        <v/>
      </c>
      <c r="F947" s="91" t="str">
        <f>IF(LEFT(RIGHT('Elegio-Electors'!L947,2),1)="O",'Elegio-Electors'!L947,IF(LEFT(RIGHT('Elegio-Electors'!M947,2),1)="O",'Elegio-Electors'!M947,""))</f>
        <v/>
      </c>
      <c r="G947" s="91" t="s">
        <v>166</v>
      </c>
      <c r="H947" s="91" t="s">
        <v>167</v>
      </c>
      <c r="I947" s="20" t="e">
        <f t="shared" si="70"/>
        <v>#N/A</v>
      </c>
      <c r="J947" s="20" t="e">
        <f t="shared" si="71"/>
        <v>#N/A</v>
      </c>
      <c r="K947" s="91" t="e">
        <f>INDEX(bureaux!$A:$I,MATCH($E947,bureaux!$A:$A,0),9)</f>
        <v>#N/A</v>
      </c>
      <c r="L947" s="91" t="e">
        <f t="shared" si="72"/>
        <v>#N/A</v>
      </c>
      <c r="M947" s="91" t="e">
        <f t="shared" si="73"/>
        <v>#N/A</v>
      </c>
      <c r="N947" s="20" t="e">
        <f t="shared" si="74"/>
        <v>#N/A</v>
      </c>
      <c r="O947" s="20" t="e">
        <f>INDEX(bureaux!$A:$H,MATCH($E947,bureaux!$A:$A,0),8)</f>
        <v>#N/A</v>
      </c>
      <c r="P947" s="91" t="e">
        <f>_xlfn.CONCAT(INDEX(bureaux!$A:$H,MATCH($E947,bureaux!$A:$A,0),4)," ",INDEX(bureaux!$A:$H,MATCH($E947,bureaux!$A:$A,0),5))</f>
        <v>#N/A</v>
      </c>
      <c r="Q947" s="20" t="e">
        <f>INDEX(bureaux!$A:$G,MATCH($E947,bureaux!$A:$A,0),6)</f>
        <v>#N/A</v>
      </c>
      <c r="R947" s="20" t="e">
        <f>INDEX(bureaux!$A:$G,MATCH($E947,bureaux!$A:$A,0),7)</f>
        <v>#N/A</v>
      </c>
    </row>
    <row r="948" spans="1:18" x14ac:dyDescent="0.25">
      <c r="A948" s="20">
        <f>'Elegio-Electors'!C948</f>
        <v>0</v>
      </c>
      <c r="B948" s="20">
        <f>'Elegio-Electors'!B948</f>
        <v>0</v>
      </c>
      <c r="C948" s="91">
        <f>IF(Procédure!$C$33=2,'Elegio-Electors'!D948,Procédure!$C$33)</f>
        <v>0</v>
      </c>
      <c r="D948" s="20">
        <f>'Elegio-Electors'!E948</f>
        <v>0</v>
      </c>
      <c r="E948" s="91" t="str">
        <f>IF(LEFT(RIGHT('Elegio-Electors'!L948,2),1)="C",'Elegio-Electors'!L948,IF(LEFT(RIGHT('Elegio-Electors'!M948,2),1)="C",'Elegio-Electors'!M948,""))</f>
        <v/>
      </c>
      <c r="F948" s="91" t="str">
        <f>IF(LEFT(RIGHT('Elegio-Electors'!L948,2),1)="O",'Elegio-Electors'!L948,IF(LEFT(RIGHT('Elegio-Electors'!M948,2),1)="O",'Elegio-Electors'!M948,""))</f>
        <v/>
      </c>
      <c r="G948" s="91" t="s">
        <v>166</v>
      </c>
      <c r="H948" s="91" t="s">
        <v>167</v>
      </c>
      <c r="I948" s="20" t="e">
        <f t="shared" si="70"/>
        <v>#N/A</v>
      </c>
      <c r="J948" s="20" t="e">
        <f t="shared" si="71"/>
        <v>#N/A</v>
      </c>
      <c r="K948" s="91" t="e">
        <f>INDEX(bureaux!$A:$I,MATCH($E948,bureaux!$A:$A,0),9)</f>
        <v>#N/A</v>
      </c>
      <c r="L948" s="91" t="e">
        <f t="shared" si="72"/>
        <v>#N/A</v>
      </c>
      <c r="M948" s="91" t="e">
        <f t="shared" si="73"/>
        <v>#N/A</v>
      </c>
      <c r="N948" s="20" t="e">
        <f t="shared" si="74"/>
        <v>#N/A</v>
      </c>
      <c r="O948" s="20" t="e">
        <f>INDEX(bureaux!$A:$H,MATCH($E948,bureaux!$A:$A,0),8)</f>
        <v>#N/A</v>
      </c>
      <c r="P948" s="91" t="e">
        <f>_xlfn.CONCAT(INDEX(bureaux!$A:$H,MATCH($E948,bureaux!$A:$A,0),4)," ",INDEX(bureaux!$A:$H,MATCH($E948,bureaux!$A:$A,0),5))</f>
        <v>#N/A</v>
      </c>
      <c r="Q948" s="20" t="e">
        <f>INDEX(bureaux!$A:$G,MATCH($E948,bureaux!$A:$A,0),6)</f>
        <v>#N/A</v>
      </c>
      <c r="R948" s="20" t="e">
        <f>INDEX(bureaux!$A:$G,MATCH($E948,bureaux!$A:$A,0),7)</f>
        <v>#N/A</v>
      </c>
    </row>
    <row r="949" spans="1:18" x14ac:dyDescent="0.25">
      <c r="A949" s="20">
        <f>'Elegio-Electors'!C949</f>
        <v>0</v>
      </c>
      <c r="B949" s="20">
        <f>'Elegio-Electors'!B949</f>
        <v>0</v>
      </c>
      <c r="C949" s="91">
        <f>IF(Procédure!$C$33=2,'Elegio-Electors'!D949,Procédure!$C$33)</f>
        <v>0</v>
      </c>
      <c r="D949" s="20">
        <f>'Elegio-Electors'!E949</f>
        <v>0</v>
      </c>
      <c r="E949" s="91" t="str">
        <f>IF(LEFT(RIGHT('Elegio-Electors'!L949,2),1)="C",'Elegio-Electors'!L949,IF(LEFT(RIGHT('Elegio-Electors'!M949,2),1)="C",'Elegio-Electors'!M949,""))</f>
        <v/>
      </c>
      <c r="F949" s="91" t="str">
        <f>IF(LEFT(RIGHT('Elegio-Electors'!L949,2),1)="O",'Elegio-Electors'!L949,IF(LEFT(RIGHT('Elegio-Electors'!M949,2),1)="O",'Elegio-Electors'!M949,""))</f>
        <v/>
      </c>
      <c r="G949" s="91" t="s">
        <v>166</v>
      </c>
      <c r="H949" s="91" t="s">
        <v>167</v>
      </c>
      <c r="I949" s="20" t="e">
        <f t="shared" si="70"/>
        <v>#N/A</v>
      </c>
      <c r="J949" s="20" t="e">
        <f t="shared" si="71"/>
        <v>#N/A</v>
      </c>
      <c r="K949" s="91" t="e">
        <f>INDEX(bureaux!$A:$I,MATCH($E949,bureaux!$A:$A,0),9)</f>
        <v>#N/A</v>
      </c>
      <c r="L949" s="91" t="e">
        <f t="shared" si="72"/>
        <v>#N/A</v>
      </c>
      <c r="M949" s="91" t="e">
        <f t="shared" si="73"/>
        <v>#N/A</v>
      </c>
      <c r="N949" s="20" t="e">
        <f t="shared" si="74"/>
        <v>#N/A</v>
      </c>
      <c r="O949" s="20" t="e">
        <f>INDEX(bureaux!$A:$H,MATCH($E949,bureaux!$A:$A,0),8)</f>
        <v>#N/A</v>
      </c>
      <c r="P949" s="91" t="e">
        <f>_xlfn.CONCAT(INDEX(bureaux!$A:$H,MATCH($E949,bureaux!$A:$A,0),4)," ",INDEX(bureaux!$A:$H,MATCH($E949,bureaux!$A:$A,0),5))</f>
        <v>#N/A</v>
      </c>
      <c r="Q949" s="20" t="e">
        <f>INDEX(bureaux!$A:$G,MATCH($E949,bureaux!$A:$A,0),6)</f>
        <v>#N/A</v>
      </c>
      <c r="R949" s="20" t="e">
        <f>INDEX(bureaux!$A:$G,MATCH($E949,bureaux!$A:$A,0),7)</f>
        <v>#N/A</v>
      </c>
    </row>
    <row r="950" spans="1:18" x14ac:dyDescent="0.25">
      <c r="A950" s="20">
        <f>'Elegio-Electors'!C950</f>
        <v>0</v>
      </c>
      <c r="B950" s="20">
        <f>'Elegio-Electors'!B950</f>
        <v>0</v>
      </c>
      <c r="C950" s="91">
        <f>IF(Procédure!$C$33=2,'Elegio-Electors'!D950,Procédure!$C$33)</f>
        <v>0</v>
      </c>
      <c r="D950" s="20">
        <f>'Elegio-Electors'!E950</f>
        <v>0</v>
      </c>
      <c r="E950" s="91" t="str">
        <f>IF(LEFT(RIGHT('Elegio-Electors'!L950,2),1)="C",'Elegio-Electors'!L950,IF(LEFT(RIGHT('Elegio-Electors'!M950,2),1)="C",'Elegio-Electors'!M950,""))</f>
        <v/>
      </c>
      <c r="F950" s="91" t="str">
        <f>IF(LEFT(RIGHT('Elegio-Electors'!L950,2),1)="O",'Elegio-Electors'!L950,IF(LEFT(RIGHT('Elegio-Electors'!M950,2),1)="O",'Elegio-Electors'!M950,""))</f>
        <v/>
      </c>
      <c r="G950" s="91" t="s">
        <v>166</v>
      </c>
      <c r="H950" s="91" t="s">
        <v>167</v>
      </c>
      <c r="I950" s="20" t="e">
        <f t="shared" si="70"/>
        <v>#N/A</v>
      </c>
      <c r="J950" s="20" t="e">
        <f t="shared" si="71"/>
        <v>#N/A</v>
      </c>
      <c r="K950" s="91" t="e">
        <f>INDEX(bureaux!$A:$I,MATCH($E950,bureaux!$A:$A,0),9)</f>
        <v>#N/A</v>
      </c>
      <c r="L950" s="91" t="e">
        <f t="shared" si="72"/>
        <v>#N/A</v>
      </c>
      <c r="M950" s="91" t="e">
        <f t="shared" si="73"/>
        <v>#N/A</v>
      </c>
      <c r="N950" s="20" t="e">
        <f t="shared" si="74"/>
        <v>#N/A</v>
      </c>
      <c r="O950" s="20" t="e">
        <f>INDEX(bureaux!$A:$H,MATCH($E950,bureaux!$A:$A,0),8)</f>
        <v>#N/A</v>
      </c>
      <c r="P950" s="91" t="e">
        <f>_xlfn.CONCAT(INDEX(bureaux!$A:$H,MATCH($E950,bureaux!$A:$A,0),4)," ",INDEX(bureaux!$A:$H,MATCH($E950,bureaux!$A:$A,0),5))</f>
        <v>#N/A</v>
      </c>
      <c r="Q950" s="20" t="e">
        <f>INDEX(bureaux!$A:$G,MATCH($E950,bureaux!$A:$A,0),6)</f>
        <v>#N/A</v>
      </c>
      <c r="R950" s="20" t="e">
        <f>INDEX(bureaux!$A:$G,MATCH($E950,bureaux!$A:$A,0),7)</f>
        <v>#N/A</v>
      </c>
    </row>
    <row r="951" spans="1:18" x14ac:dyDescent="0.25">
      <c r="A951" s="20">
        <f>'Elegio-Electors'!C951</f>
        <v>0</v>
      </c>
      <c r="B951" s="20">
        <f>'Elegio-Electors'!B951</f>
        <v>0</v>
      </c>
      <c r="C951" s="91">
        <f>IF(Procédure!$C$33=2,'Elegio-Electors'!D951,Procédure!$C$33)</f>
        <v>0</v>
      </c>
      <c r="D951" s="20">
        <f>'Elegio-Electors'!E951</f>
        <v>0</v>
      </c>
      <c r="E951" s="91" t="str">
        <f>IF(LEFT(RIGHT('Elegio-Electors'!L951,2),1)="C",'Elegio-Electors'!L951,IF(LEFT(RIGHT('Elegio-Electors'!M951,2),1)="C",'Elegio-Electors'!M951,""))</f>
        <v/>
      </c>
      <c r="F951" s="91" t="str">
        <f>IF(LEFT(RIGHT('Elegio-Electors'!L951,2),1)="O",'Elegio-Electors'!L951,IF(LEFT(RIGHT('Elegio-Electors'!M951,2),1)="O",'Elegio-Electors'!M951,""))</f>
        <v/>
      </c>
      <c r="G951" s="91" t="s">
        <v>166</v>
      </c>
      <c r="H951" s="91" t="s">
        <v>167</v>
      </c>
      <c r="I951" s="20" t="e">
        <f t="shared" si="70"/>
        <v>#N/A</v>
      </c>
      <c r="J951" s="20" t="e">
        <f t="shared" si="71"/>
        <v>#N/A</v>
      </c>
      <c r="K951" s="91" t="e">
        <f>INDEX(bureaux!$A:$I,MATCH($E951,bureaux!$A:$A,0),9)</f>
        <v>#N/A</v>
      </c>
      <c r="L951" s="91" t="e">
        <f t="shared" si="72"/>
        <v>#N/A</v>
      </c>
      <c r="M951" s="91" t="e">
        <f t="shared" si="73"/>
        <v>#N/A</v>
      </c>
      <c r="N951" s="20" t="e">
        <f t="shared" si="74"/>
        <v>#N/A</v>
      </c>
      <c r="O951" s="20" t="e">
        <f>INDEX(bureaux!$A:$H,MATCH($E951,bureaux!$A:$A,0),8)</f>
        <v>#N/A</v>
      </c>
      <c r="P951" s="91" t="e">
        <f>_xlfn.CONCAT(INDEX(bureaux!$A:$H,MATCH($E951,bureaux!$A:$A,0),4)," ",INDEX(bureaux!$A:$H,MATCH($E951,bureaux!$A:$A,0),5))</f>
        <v>#N/A</v>
      </c>
      <c r="Q951" s="20" t="e">
        <f>INDEX(bureaux!$A:$G,MATCH($E951,bureaux!$A:$A,0),6)</f>
        <v>#N/A</v>
      </c>
      <c r="R951" s="20" t="e">
        <f>INDEX(bureaux!$A:$G,MATCH($E951,bureaux!$A:$A,0),7)</f>
        <v>#N/A</v>
      </c>
    </row>
    <row r="952" spans="1:18" x14ac:dyDescent="0.25">
      <c r="A952" s="20">
        <f>'Elegio-Electors'!C952</f>
        <v>0</v>
      </c>
      <c r="B952" s="20">
        <f>'Elegio-Electors'!B952</f>
        <v>0</v>
      </c>
      <c r="C952" s="91">
        <f>IF(Procédure!$C$33=2,'Elegio-Electors'!D952,Procédure!$C$33)</f>
        <v>0</v>
      </c>
      <c r="D952" s="20">
        <f>'Elegio-Electors'!E952</f>
        <v>0</v>
      </c>
      <c r="E952" s="91" t="str">
        <f>IF(LEFT(RIGHT('Elegio-Electors'!L952,2),1)="C",'Elegio-Electors'!L952,IF(LEFT(RIGHT('Elegio-Electors'!M952,2),1)="C",'Elegio-Electors'!M952,""))</f>
        <v/>
      </c>
      <c r="F952" s="91" t="str">
        <f>IF(LEFT(RIGHT('Elegio-Electors'!L952,2),1)="O",'Elegio-Electors'!L952,IF(LEFT(RIGHT('Elegio-Electors'!M952,2),1)="O",'Elegio-Electors'!M952,""))</f>
        <v/>
      </c>
      <c r="G952" s="91" t="s">
        <v>166</v>
      </c>
      <c r="H952" s="91" t="s">
        <v>167</v>
      </c>
      <c r="I952" s="20" t="e">
        <f t="shared" si="70"/>
        <v>#N/A</v>
      </c>
      <c r="J952" s="20" t="e">
        <f t="shared" si="71"/>
        <v>#N/A</v>
      </c>
      <c r="K952" s="91" t="e">
        <f>INDEX(bureaux!$A:$I,MATCH($E952,bureaux!$A:$A,0),9)</f>
        <v>#N/A</v>
      </c>
      <c r="L952" s="91" t="e">
        <f t="shared" si="72"/>
        <v>#N/A</v>
      </c>
      <c r="M952" s="91" t="e">
        <f t="shared" si="73"/>
        <v>#N/A</v>
      </c>
      <c r="N952" s="20" t="e">
        <f t="shared" si="74"/>
        <v>#N/A</v>
      </c>
      <c r="O952" s="20" t="e">
        <f>INDEX(bureaux!$A:$H,MATCH($E952,bureaux!$A:$A,0),8)</f>
        <v>#N/A</v>
      </c>
      <c r="P952" s="91" t="e">
        <f>_xlfn.CONCAT(INDEX(bureaux!$A:$H,MATCH($E952,bureaux!$A:$A,0),4)," ",INDEX(bureaux!$A:$H,MATCH($E952,bureaux!$A:$A,0),5))</f>
        <v>#N/A</v>
      </c>
      <c r="Q952" s="20" t="e">
        <f>INDEX(bureaux!$A:$G,MATCH($E952,bureaux!$A:$A,0),6)</f>
        <v>#N/A</v>
      </c>
      <c r="R952" s="20" t="e">
        <f>INDEX(bureaux!$A:$G,MATCH($E952,bureaux!$A:$A,0),7)</f>
        <v>#N/A</v>
      </c>
    </row>
    <row r="953" spans="1:18" x14ac:dyDescent="0.25">
      <c r="A953" s="20">
        <f>'Elegio-Electors'!C953</f>
        <v>0</v>
      </c>
      <c r="B953" s="20">
        <f>'Elegio-Electors'!B953</f>
        <v>0</v>
      </c>
      <c r="C953" s="91">
        <f>IF(Procédure!$C$33=2,'Elegio-Electors'!D953,Procédure!$C$33)</f>
        <v>0</v>
      </c>
      <c r="D953" s="20">
        <f>'Elegio-Electors'!E953</f>
        <v>0</v>
      </c>
      <c r="E953" s="91" t="str">
        <f>IF(LEFT(RIGHT('Elegio-Electors'!L953,2),1)="C",'Elegio-Electors'!L953,IF(LEFT(RIGHT('Elegio-Electors'!M953,2),1)="C",'Elegio-Electors'!M953,""))</f>
        <v/>
      </c>
      <c r="F953" s="91" t="str">
        <f>IF(LEFT(RIGHT('Elegio-Electors'!L953,2),1)="O",'Elegio-Electors'!L953,IF(LEFT(RIGHT('Elegio-Electors'!M953,2),1)="O",'Elegio-Electors'!M953,""))</f>
        <v/>
      </c>
      <c r="G953" s="91" t="s">
        <v>166</v>
      </c>
      <c r="H953" s="91" t="s">
        <v>167</v>
      </c>
      <c r="I953" s="20" t="e">
        <f t="shared" si="70"/>
        <v>#N/A</v>
      </c>
      <c r="J953" s="20" t="e">
        <f t="shared" si="71"/>
        <v>#N/A</v>
      </c>
      <c r="K953" s="91" t="e">
        <f>INDEX(bureaux!$A:$I,MATCH($E953,bureaux!$A:$A,0),9)</f>
        <v>#N/A</v>
      </c>
      <c r="L953" s="91" t="e">
        <f t="shared" si="72"/>
        <v>#N/A</v>
      </c>
      <c r="M953" s="91" t="e">
        <f t="shared" si="73"/>
        <v>#N/A</v>
      </c>
      <c r="N953" s="20" t="e">
        <f t="shared" si="74"/>
        <v>#N/A</v>
      </c>
      <c r="O953" s="20" t="e">
        <f>INDEX(bureaux!$A:$H,MATCH($E953,bureaux!$A:$A,0),8)</f>
        <v>#N/A</v>
      </c>
      <c r="P953" s="91" t="e">
        <f>_xlfn.CONCAT(INDEX(bureaux!$A:$H,MATCH($E953,bureaux!$A:$A,0),4)," ",INDEX(bureaux!$A:$H,MATCH($E953,bureaux!$A:$A,0),5))</f>
        <v>#N/A</v>
      </c>
      <c r="Q953" s="20" t="e">
        <f>INDEX(bureaux!$A:$G,MATCH($E953,bureaux!$A:$A,0),6)</f>
        <v>#N/A</v>
      </c>
      <c r="R953" s="20" t="e">
        <f>INDEX(bureaux!$A:$G,MATCH($E953,bureaux!$A:$A,0),7)</f>
        <v>#N/A</v>
      </c>
    </row>
    <row r="954" spans="1:18" x14ac:dyDescent="0.25">
      <c r="A954" s="20">
        <f>'Elegio-Electors'!C954</f>
        <v>0</v>
      </c>
      <c r="B954" s="20">
        <f>'Elegio-Electors'!B954</f>
        <v>0</v>
      </c>
      <c r="C954" s="91">
        <f>IF(Procédure!$C$33=2,'Elegio-Electors'!D954,Procédure!$C$33)</f>
        <v>0</v>
      </c>
      <c r="D954" s="20">
        <f>'Elegio-Electors'!E954</f>
        <v>0</v>
      </c>
      <c r="E954" s="91" t="str">
        <f>IF(LEFT(RIGHT('Elegio-Electors'!L954,2),1)="C",'Elegio-Electors'!L954,IF(LEFT(RIGHT('Elegio-Electors'!M954,2),1)="C",'Elegio-Electors'!M954,""))</f>
        <v/>
      </c>
      <c r="F954" s="91" t="str">
        <f>IF(LEFT(RIGHT('Elegio-Electors'!L954,2),1)="O",'Elegio-Electors'!L954,IF(LEFT(RIGHT('Elegio-Electors'!M954,2),1)="O",'Elegio-Electors'!M954,""))</f>
        <v/>
      </c>
      <c r="G954" s="91" t="s">
        <v>166</v>
      </c>
      <c r="H954" s="91" t="s">
        <v>167</v>
      </c>
      <c r="I954" s="20" t="e">
        <f t="shared" si="70"/>
        <v>#N/A</v>
      </c>
      <c r="J954" s="20" t="e">
        <f t="shared" si="71"/>
        <v>#N/A</v>
      </c>
      <c r="K954" s="91" t="e">
        <f>INDEX(bureaux!$A:$I,MATCH($E954,bureaux!$A:$A,0),9)</f>
        <v>#N/A</v>
      </c>
      <c r="L954" s="91" t="e">
        <f t="shared" si="72"/>
        <v>#N/A</v>
      </c>
      <c r="M954" s="91" t="e">
        <f t="shared" si="73"/>
        <v>#N/A</v>
      </c>
      <c r="N954" s="20" t="e">
        <f t="shared" si="74"/>
        <v>#N/A</v>
      </c>
      <c r="O954" s="20" t="e">
        <f>INDEX(bureaux!$A:$H,MATCH($E954,bureaux!$A:$A,0),8)</f>
        <v>#N/A</v>
      </c>
      <c r="P954" s="91" t="e">
        <f>_xlfn.CONCAT(INDEX(bureaux!$A:$H,MATCH($E954,bureaux!$A:$A,0),4)," ",INDEX(bureaux!$A:$H,MATCH($E954,bureaux!$A:$A,0),5))</f>
        <v>#N/A</v>
      </c>
      <c r="Q954" s="20" t="e">
        <f>INDEX(bureaux!$A:$G,MATCH($E954,bureaux!$A:$A,0),6)</f>
        <v>#N/A</v>
      </c>
      <c r="R954" s="20" t="e">
        <f>INDEX(bureaux!$A:$G,MATCH($E954,bureaux!$A:$A,0),7)</f>
        <v>#N/A</v>
      </c>
    </row>
    <row r="955" spans="1:18" x14ac:dyDescent="0.25">
      <c r="A955" s="20">
        <f>'Elegio-Electors'!C955</f>
        <v>0</v>
      </c>
      <c r="B955" s="20">
        <f>'Elegio-Electors'!B955</f>
        <v>0</v>
      </c>
      <c r="C955" s="91">
        <f>IF(Procédure!$C$33=2,'Elegio-Electors'!D955,Procédure!$C$33)</f>
        <v>0</v>
      </c>
      <c r="D955" s="20">
        <f>'Elegio-Electors'!E955</f>
        <v>0</v>
      </c>
      <c r="E955" s="91" t="str">
        <f>IF(LEFT(RIGHT('Elegio-Electors'!L955,2),1)="C",'Elegio-Electors'!L955,IF(LEFT(RIGHT('Elegio-Electors'!M955,2),1)="C",'Elegio-Electors'!M955,""))</f>
        <v/>
      </c>
      <c r="F955" s="91" t="str">
        <f>IF(LEFT(RIGHT('Elegio-Electors'!L955,2),1)="O",'Elegio-Electors'!L955,IF(LEFT(RIGHT('Elegio-Electors'!M955,2),1)="O",'Elegio-Electors'!M955,""))</f>
        <v/>
      </c>
      <c r="G955" s="91" t="s">
        <v>166</v>
      </c>
      <c r="H955" s="91" t="s">
        <v>167</v>
      </c>
      <c r="I955" s="20" t="e">
        <f t="shared" si="70"/>
        <v>#N/A</v>
      </c>
      <c r="J955" s="20" t="e">
        <f t="shared" si="71"/>
        <v>#N/A</v>
      </c>
      <c r="K955" s="91" t="e">
        <f>INDEX(bureaux!$A:$I,MATCH($E955,bureaux!$A:$A,0),9)</f>
        <v>#N/A</v>
      </c>
      <c r="L955" s="91" t="e">
        <f t="shared" si="72"/>
        <v>#N/A</v>
      </c>
      <c r="M955" s="91" t="e">
        <f t="shared" si="73"/>
        <v>#N/A</v>
      </c>
      <c r="N955" s="20" t="e">
        <f t="shared" si="74"/>
        <v>#N/A</v>
      </c>
      <c r="O955" s="20" t="e">
        <f>INDEX(bureaux!$A:$H,MATCH($E955,bureaux!$A:$A,0),8)</f>
        <v>#N/A</v>
      </c>
      <c r="P955" s="91" t="e">
        <f>_xlfn.CONCAT(INDEX(bureaux!$A:$H,MATCH($E955,bureaux!$A:$A,0),4)," ",INDEX(bureaux!$A:$H,MATCH($E955,bureaux!$A:$A,0),5))</f>
        <v>#N/A</v>
      </c>
      <c r="Q955" s="20" t="e">
        <f>INDEX(bureaux!$A:$G,MATCH($E955,bureaux!$A:$A,0),6)</f>
        <v>#N/A</v>
      </c>
      <c r="R955" s="20" t="e">
        <f>INDEX(bureaux!$A:$G,MATCH($E955,bureaux!$A:$A,0),7)</f>
        <v>#N/A</v>
      </c>
    </row>
    <row r="956" spans="1:18" x14ac:dyDescent="0.25">
      <c r="A956" s="20">
        <f>'Elegio-Electors'!C956</f>
        <v>0</v>
      </c>
      <c r="B956" s="20">
        <f>'Elegio-Electors'!B956</f>
        <v>0</v>
      </c>
      <c r="C956" s="91">
        <f>IF(Procédure!$C$33=2,'Elegio-Electors'!D956,Procédure!$C$33)</f>
        <v>0</v>
      </c>
      <c r="D956" s="20">
        <f>'Elegio-Electors'!E956</f>
        <v>0</v>
      </c>
      <c r="E956" s="91" t="str">
        <f>IF(LEFT(RIGHT('Elegio-Electors'!L956,2),1)="C",'Elegio-Electors'!L956,IF(LEFT(RIGHT('Elegio-Electors'!M956,2),1)="C",'Elegio-Electors'!M956,""))</f>
        <v/>
      </c>
      <c r="F956" s="91" t="str">
        <f>IF(LEFT(RIGHT('Elegio-Electors'!L956,2),1)="O",'Elegio-Electors'!L956,IF(LEFT(RIGHT('Elegio-Electors'!M956,2),1)="O",'Elegio-Electors'!M956,""))</f>
        <v/>
      </c>
      <c r="G956" s="91" t="s">
        <v>166</v>
      </c>
      <c r="H956" s="91" t="s">
        <v>167</v>
      </c>
      <c r="I956" s="20" t="e">
        <f t="shared" si="70"/>
        <v>#N/A</v>
      </c>
      <c r="J956" s="20" t="e">
        <f t="shared" si="71"/>
        <v>#N/A</v>
      </c>
      <c r="K956" s="91" t="e">
        <f>INDEX(bureaux!$A:$I,MATCH($E956,bureaux!$A:$A,0),9)</f>
        <v>#N/A</v>
      </c>
      <c r="L956" s="91" t="e">
        <f t="shared" si="72"/>
        <v>#N/A</v>
      </c>
      <c r="M956" s="91" t="e">
        <f t="shared" si="73"/>
        <v>#N/A</v>
      </c>
      <c r="N956" s="20" t="e">
        <f t="shared" si="74"/>
        <v>#N/A</v>
      </c>
      <c r="O956" s="20" t="e">
        <f>INDEX(bureaux!$A:$H,MATCH($E956,bureaux!$A:$A,0),8)</f>
        <v>#N/A</v>
      </c>
      <c r="P956" s="91" t="e">
        <f>_xlfn.CONCAT(INDEX(bureaux!$A:$H,MATCH($E956,bureaux!$A:$A,0),4)," ",INDEX(bureaux!$A:$H,MATCH($E956,bureaux!$A:$A,0),5))</f>
        <v>#N/A</v>
      </c>
      <c r="Q956" s="20" t="e">
        <f>INDEX(bureaux!$A:$G,MATCH($E956,bureaux!$A:$A,0),6)</f>
        <v>#N/A</v>
      </c>
      <c r="R956" s="20" t="e">
        <f>INDEX(bureaux!$A:$G,MATCH($E956,bureaux!$A:$A,0),7)</f>
        <v>#N/A</v>
      </c>
    </row>
    <row r="957" spans="1:18" x14ac:dyDescent="0.25">
      <c r="A957" s="20">
        <f>'Elegio-Electors'!C957</f>
        <v>0</v>
      </c>
      <c r="B957" s="20">
        <f>'Elegio-Electors'!B957</f>
        <v>0</v>
      </c>
      <c r="C957" s="91">
        <f>IF(Procédure!$C$33=2,'Elegio-Electors'!D957,Procédure!$C$33)</f>
        <v>0</v>
      </c>
      <c r="D957" s="20">
        <f>'Elegio-Electors'!E957</f>
        <v>0</v>
      </c>
      <c r="E957" s="91" t="str">
        <f>IF(LEFT(RIGHT('Elegio-Electors'!L957,2),1)="C",'Elegio-Electors'!L957,IF(LEFT(RIGHT('Elegio-Electors'!M957,2),1)="C",'Elegio-Electors'!M957,""))</f>
        <v/>
      </c>
      <c r="F957" s="91" t="str">
        <f>IF(LEFT(RIGHT('Elegio-Electors'!L957,2),1)="O",'Elegio-Electors'!L957,IF(LEFT(RIGHT('Elegio-Electors'!M957,2),1)="O",'Elegio-Electors'!M957,""))</f>
        <v/>
      </c>
      <c r="G957" s="91" t="s">
        <v>166</v>
      </c>
      <c r="H957" s="91" t="s">
        <v>167</v>
      </c>
      <c r="I957" s="20" t="e">
        <f t="shared" si="70"/>
        <v>#N/A</v>
      </c>
      <c r="J957" s="20" t="e">
        <f t="shared" si="71"/>
        <v>#N/A</v>
      </c>
      <c r="K957" s="91" t="e">
        <f>INDEX(bureaux!$A:$I,MATCH($E957,bureaux!$A:$A,0),9)</f>
        <v>#N/A</v>
      </c>
      <c r="L957" s="91" t="e">
        <f t="shared" si="72"/>
        <v>#N/A</v>
      </c>
      <c r="M957" s="91" t="e">
        <f t="shared" si="73"/>
        <v>#N/A</v>
      </c>
      <c r="N957" s="20" t="e">
        <f t="shared" si="74"/>
        <v>#N/A</v>
      </c>
      <c r="O957" s="20" t="e">
        <f>INDEX(bureaux!$A:$H,MATCH($E957,bureaux!$A:$A,0),8)</f>
        <v>#N/A</v>
      </c>
      <c r="P957" s="91" t="e">
        <f>_xlfn.CONCAT(INDEX(bureaux!$A:$H,MATCH($E957,bureaux!$A:$A,0),4)," ",INDEX(bureaux!$A:$H,MATCH($E957,bureaux!$A:$A,0),5))</f>
        <v>#N/A</v>
      </c>
      <c r="Q957" s="20" t="e">
        <f>INDEX(bureaux!$A:$G,MATCH($E957,bureaux!$A:$A,0),6)</f>
        <v>#N/A</v>
      </c>
      <c r="R957" s="20" t="e">
        <f>INDEX(bureaux!$A:$G,MATCH($E957,bureaux!$A:$A,0),7)</f>
        <v>#N/A</v>
      </c>
    </row>
    <row r="958" spans="1:18" x14ac:dyDescent="0.25">
      <c r="A958" s="20">
        <f>'Elegio-Electors'!C958</f>
        <v>0</v>
      </c>
      <c r="B958" s="20">
        <f>'Elegio-Electors'!B958</f>
        <v>0</v>
      </c>
      <c r="C958" s="91">
        <f>IF(Procédure!$C$33=2,'Elegio-Electors'!D958,Procédure!$C$33)</f>
        <v>0</v>
      </c>
      <c r="D958" s="20">
        <f>'Elegio-Electors'!E958</f>
        <v>0</v>
      </c>
      <c r="E958" s="91" t="str">
        <f>IF(LEFT(RIGHT('Elegio-Electors'!L958,2),1)="C",'Elegio-Electors'!L958,IF(LEFT(RIGHT('Elegio-Electors'!M958,2),1)="C",'Elegio-Electors'!M958,""))</f>
        <v/>
      </c>
      <c r="F958" s="91" t="str">
        <f>IF(LEFT(RIGHT('Elegio-Electors'!L958,2),1)="O",'Elegio-Electors'!L958,IF(LEFT(RIGHT('Elegio-Electors'!M958,2),1)="O",'Elegio-Electors'!M958,""))</f>
        <v/>
      </c>
      <c r="G958" s="91" t="s">
        <v>166</v>
      </c>
      <c r="H958" s="91" t="s">
        <v>167</v>
      </c>
      <c r="I958" s="20" t="e">
        <f t="shared" si="70"/>
        <v>#N/A</v>
      </c>
      <c r="J958" s="20" t="e">
        <f t="shared" si="71"/>
        <v>#N/A</v>
      </c>
      <c r="K958" s="91" t="e">
        <f>INDEX(bureaux!$A:$I,MATCH($E958,bureaux!$A:$A,0),9)</f>
        <v>#N/A</v>
      </c>
      <c r="L958" s="91" t="e">
        <f t="shared" si="72"/>
        <v>#N/A</v>
      </c>
      <c r="M958" s="91" t="e">
        <f t="shared" si="73"/>
        <v>#N/A</v>
      </c>
      <c r="N958" s="20" t="e">
        <f t="shared" si="74"/>
        <v>#N/A</v>
      </c>
      <c r="O958" s="20" t="e">
        <f>INDEX(bureaux!$A:$H,MATCH($E958,bureaux!$A:$A,0),8)</f>
        <v>#N/A</v>
      </c>
      <c r="P958" s="91" t="e">
        <f>_xlfn.CONCAT(INDEX(bureaux!$A:$H,MATCH($E958,bureaux!$A:$A,0),4)," ",INDEX(bureaux!$A:$H,MATCH($E958,bureaux!$A:$A,0),5))</f>
        <v>#N/A</v>
      </c>
      <c r="Q958" s="20" t="e">
        <f>INDEX(bureaux!$A:$G,MATCH($E958,bureaux!$A:$A,0),6)</f>
        <v>#N/A</v>
      </c>
      <c r="R958" s="20" t="e">
        <f>INDEX(bureaux!$A:$G,MATCH($E958,bureaux!$A:$A,0),7)</f>
        <v>#N/A</v>
      </c>
    </row>
    <row r="959" spans="1:18" x14ac:dyDescent="0.25">
      <c r="A959" s="20">
        <f>'Elegio-Electors'!C959</f>
        <v>0</v>
      </c>
      <c r="B959" s="20">
        <f>'Elegio-Electors'!B959</f>
        <v>0</v>
      </c>
      <c r="C959" s="91">
        <f>IF(Procédure!$C$33=2,'Elegio-Electors'!D959,Procédure!$C$33)</f>
        <v>0</v>
      </c>
      <c r="D959" s="20">
        <f>'Elegio-Electors'!E959</f>
        <v>0</v>
      </c>
      <c r="E959" s="91" t="str">
        <f>IF(LEFT(RIGHT('Elegio-Electors'!L959,2),1)="C",'Elegio-Electors'!L959,IF(LEFT(RIGHT('Elegio-Electors'!M959,2),1)="C",'Elegio-Electors'!M959,""))</f>
        <v/>
      </c>
      <c r="F959" s="91" t="str">
        <f>IF(LEFT(RIGHT('Elegio-Electors'!L959,2),1)="O",'Elegio-Electors'!L959,IF(LEFT(RIGHT('Elegio-Electors'!M959,2),1)="O",'Elegio-Electors'!M959,""))</f>
        <v/>
      </c>
      <c r="G959" s="91" t="s">
        <v>166</v>
      </c>
      <c r="H959" s="91" t="s">
        <v>167</v>
      </c>
      <c r="I959" s="20" t="e">
        <f t="shared" si="70"/>
        <v>#N/A</v>
      </c>
      <c r="J959" s="20" t="e">
        <f t="shared" si="71"/>
        <v>#N/A</v>
      </c>
      <c r="K959" s="91" t="e">
        <f>INDEX(bureaux!$A:$I,MATCH($E959,bureaux!$A:$A,0),9)</f>
        <v>#N/A</v>
      </c>
      <c r="L959" s="91" t="e">
        <f t="shared" si="72"/>
        <v>#N/A</v>
      </c>
      <c r="M959" s="91" t="e">
        <f t="shared" si="73"/>
        <v>#N/A</v>
      </c>
      <c r="N959" s="20" t="e">
        <f t="shared" si="74"/>
        <v>#N/A</v>
      </c>
      <c r="O959" s="20" t="e">
        <f>INDEX(bureaux!$A:$H,MATCH($E959,bureaux!$A:$A,0),8)</f>
        <v>#N/A</v>
      </c>
      <c r="P959" s="91" t="e">
        <f>_xlfn.CONCAT(INDEX(bureaux!$A:$H,MATCH($E959,bureaux!$A:$A,0),4)," ",INDEX(bureaux!$A:$H,MATCH($E959,bureaux!$A:$A,0),5))</f>
        <v>#N/A</v>
      </c>
      <c r="Q959" s="20" t="e">
        <f>INDEX(bureaux!$A:$G,MATCH($E959,bureaux!$A:$A,0),6)</f>
        <v>#N/A</v>
      </c>
      <c r="R959" s="20" t="e">
        <f>INDEX(bureaux!$A:$G,MATCH($E959,bureaux!$A:$A,0),7)</f>
        <v>#N/A</v>
      </c>
    </row>
    <row r="960" spans="1:18" x14ac:dyDescent="0.25">
      <c r="A960" s="20">
        <f>'Elegio-Electors'!C960</f>
        <v>0</v>
      </c>
      <c r="B960" s="20">
        <f>'Elegio-Electors'!B960</f>
        <v>0</v>
      </c>
      <c r="C960" s="91">
        <f>IF(Procédure!$C$33=2,'Elegio-Electors'!D960,Procédure!$C$33)</f>
        <v>0</v>
      </c>
      <c r="D960" s="20">
        <f>'Elegio-Electors'!E960</f>
        <v>0</v>
      </c>
      <c r="E960" s="91" t="str">
        <f>IF(LEFT(RIGHT('Elegio-Electors'!L960,2),1)="C",'Elegio-Electors'!L960,IF(LEFT(RIGHT('Elegio-Electors'!M960,2),1)="C",'Elegio-Electors'!M960,""))</f>
        <v/>
      </c>
      <c r="F960" s="91" t="str">
        <f>IF(LEFT(RIGHT('Elegio-Electors'!L960,2),1)="O",'Elegio-Electors'!L960,IF(LEFT(RIGHT('Elegio-Electors'!M960,2),1)="O",'Elegio-Electors'!M960,""))</f>
        <v/>
      </c>
      <c r="G960" s="91" t="s">
        <v>166</v>
      </c>
      <c r="H960" s="91" t="s">
        <v>167</v>
      </c>
      <c r="I960" s="20" t="e">
        <f t="shared" si="70"/>
        <v>#N/A</v>
      </c>
      <c r="J960" s="20" t="e">
        <f t="shared" si="71"/>
        <v>#N/A</v>
      </c>
      <c r="K960" s="91" t="e">
        <f>INDEX(bureaux!$A:$I,MATCH($E960,bureaux!$A:$A,0),9)</f>
        <v>#N/A</v>
      </c>
      <c r="L960" s="91" t="e">
        <f t="shared" si="72"/>
        <v>#N/A</v>
      </c>
      <c r="M960" s="91" t="e">
        <f t="shared" si="73"/>
        <v>#N/A</v>
      </c>
      <c r="N960" s="20" t="e">
        <f t="shared" si="74"/>
        <v>#N/A</v>
      </c>
      <c r="O960" s="20" t="e">
        <f>INDEX(bureaux!$A:$H,MATCH($E960,bureaux!$A:$A,0),8)</f>
        <v>#N/A</v>
      </c>
      <c r="P960" s="91" t="e">
        <f>_xlfn.CONCAT(INDEX(bureaux!$A:$H,MATCH($E960,bureaux!$A:$A,0),4)," ",INDEX(bureaux!$A:$H,MATCH($E960,bureaux!$A:$A,0),5))</f>
        <v>#N/A</v>
      </c>
      <c r="Q960" s="20" t="e">
        <f>INDEX(bureaux!$A:$G,MATCH($E960,bureaux!$A:$A,0),6)</f>
        <v>#N/A</v>
      </c>
      <c r="R960" s="20" t="e">
        <f>INDEX(bureaux!$A:$G,MATCH($E960,bureaux!$A:$A,0),7)</f>
        <v>#N/A</v>
      </c>
    </row>
    <row r="961" spans="1:18" x14ac:dyDescent="0.25">
      <c r="A961" s="20">
        <f>'Elegio-Electors'!C961</f>
        <v>0</v>
      </c>
      <c r="B961" s="20">
        <f>'Elegio-Electors'!B961</f>
        <v>0</v>
      </c>
      <c r="C961" s="91">
        <f>IF(Procédure!$C$33=2,'Elegio-Electors'!D961,Procédure!$C$33)</f>
        <v>0</v>
      </c>
      <c r="D961" s="20">
        <f>'Elegio-Electors'!E961</f>
        <v>0</v>
      </c>
      <c r="E961" s="91" t="str">
        <f>IF(LEFT(RIGHT('Elegio-Electors'!L961,2),1)="C",'Elegio-Electors'!L961,IF(LEFT(RIGHT('Elegio-Electors'!M961,2),1)="C",'Elegio-Electors'!M961,""))</f>
        <v/>
      </c>
      <c r="F961" s="91" t="str">
        <f>IF(LEFT(RIGHT('Elegio-Electors'!L961,2),1)="O",'Elegio-Electors'!L961,IF(LEFT(RIGHT('Elegio-Electors'!M961,2),1)="O",'Elegio-Electors'!M961,""))</f>
        <v/>
      </c>
      <c r="G961" s="91" t="s">
        <v>166</v>
      </c>
      <c r="H961" s="91" t="s">
        <v>167</v>
      </c>
      <c r="I961" s="20" t="e">
        <f t="shared" si="70"/>
        <v>#N/A</v>
      </c>
      <c r="J961" s="20" t="e">
        <f t="shared" si="71"/>
        <v>#N/A</v>
      </c>
      <c r="K961" s="91" t="e">
        <f>INDEX(bureaux!$A:$I,MATCH($E961,bureaux!$A:$A,0),9)</f>
        <v>#N/A</v>
      </c>
      <c r="L961" s="91" t="e">
        <f t="shared" si="72"/>
        <v>#N/A</v>
      </c>
      <c r="M961" s="91" t="e">
        <f t="shared" si="73"/>
        <v>#N/A</v>
      </c>
      <c r="N961" s="20" t="e">
        <f t="shared" si="74"/>
        <v>#N/A</v>
      </c>
      <c r="O961" s="20" t="e">
        <f>INDEX(bureaux!$A:$H,MATCH($E961,bureaux!$A:$A,0),8)</f>
        <v>#N/A</v>
      </c>
      <c r="P961" s="91" t="e">
        <f>_xlfn.CONCAT(INDEX(bureaux!$A:$H,MATCH($E961,bureaux!$A:$A,0),4)," ",INDEX(bureaux!$A:$H,MATCH($E961,bureaux!$A:$A,0),5))</f>
        <v>#N/A</v>
      </c>
      <c r="Q961" s="20" t="e">
        <f>INDEX(bureaux!$A:$G,MATCH($E961,bureaux!$A:$A,0),6)</f>
        <v>#N/A</v>
      </c>
      <c r="R961" s="20" t="e">
        <f>INDEX(bureaux!$A:$G,MATCH($E961,bureaux!$A:$A,0),7)</f>
        <v>#N/A</v>
      </c>
    </row>
    <row r="962" spans="1:18" x14ac:dyDescent="0.25">
      <c r="A962" s="20">
        <f>'Elegio-Electors'!C962</f>
        <v>0</v>
      </c>
      <c r="B962" s="20">
        <f>'Elegio-Electors'!B962</f>
        <v>0</v>
      </c>
      <c r="C962" s="91">
        <f>IF(Procédure!$C$33=2,'Elegio-Electors'!D962,Procédure!$C$33)</f>
        <v>0</v>
      </c>
      <c r="D962" s="20">
        <f>'Elegio-Electors'!E962</f>
        <v>0</v>
      </c>
      <c r="E962" s="91" t="str">
        <f>IF(LEFT(RIGHT('Elegio-Electors'!L962,2),1)="C",'Elegio-Electors'!L962,IF(LEFT(RIGHT('Elegio-Electors'!M962,2),1)="C",'Elegio-Electors'!M962,""))</f>
        <v/>
      </c>
      <c r="F962" s="91" t="str">
        <f>IF(LEFT(RIGHT('Elegio-Electors'!L962,2),1)="O",'Elegio-Electors'!L962,IF(LEFT(RIGHT('Elegio-Electors'!M962,2),1)="O",'Elegio-Electors'!M962,""))</f>
        <v/>
      </c>
      <c r="G962" s="91" t="s">
        <v>166</v>
      </c>
      <c r="H962" s="91" t="s">
        <v>167</v>
      </c>
      <c r="I962" s="20" t="e">
        <f t="shared" si="70"/>
        <v>#N/A</v>
      </c>
      <c r="J962" s="20" t="e">
        <f t="shared" si="71"/>
        <v>#N/A</v>
      </c>
      <c r="K962" s="91" t="e">
        <f>INDEX(bureaux!$A:$I,MATCH($E962,bureaux!$A:$A,0),9)</f>
        <v>#N/A</v>
      </c>
      <c r="L962" s="91" t="e">
        <f t="shared" si="72"/>
        <v>#N/A</v>
      </c>
      <c r="M962" s="91" t="e">
        <f t="shared" si="73"/>
        <v>#N/A</v>
      </c>
      <c r="N962" s="20" t="e">
        <f t="shared" si="74"/>
        <v>#N/A</v>
      </c>
      <c r="O962" s="20" t="e">
        <f>INDEX(bureaux!$A:$H,MATCH($E962,bureaux!$A:$A,0),8)</f>
        <v>#N/A</v>
      </c>
      <c r="P962" s="91" t="e">
        <f>_xlfn.CONCAT(INDEX(bureaux!$A:$H,MATCH($E962,bureaux!$A:$A,0),4)," ",INDEX(bureaux!$A:$H,MATCH($E962,bureaux!$A:$A,0),5))</f>
        <v>#N/A</v>
      </c>
      <c r="Q962" s="20" t="e">
        <f>INDEX(bureaux!$A:$G,MATCH($E962,bureaux!$A:$A,0),6)</f>
        <v>#N/A</v>
      </c>
      <c r="R962" s="20" t="e">
        <f>INDEX(bureaux!$A:$G,MATCH($E962,bureaux!$A:$A,0),7)</f>
        <v>#N/A</v>
      </c>
    </row>
    <row r="963" spans="1:18" x14ac:dyDescent="0.25">
      <c r="A963" s="20">
        <f>'Elegio-Electors'!C963</f>
        <v>0</v>
      </c>
      <c r="B963" s="20">
        <f>'Elegio-Electors'!B963</f>
        <v>0</v>
      </c>
      <c r="C963" s="91">
        <f>IF(Procédure!$C$33=2,'Elegio-Electors'!D963,Procédure!$C$33)</f>
        <v>0</v>
      </c>
      <c r="D963" s="20">
        <f>'Elegio-Electors'!E963</f>
        <v>0</v>
      </c>
      <c r="E963" s="91" t="str">
        <f>IF(LEFT(RIGHT('Elegio-Electors'!L963,2),1)="C",'Elegio-Electors'!L963,IF(LEFT(RIGHT('Elegio-Electors'!M963,2),1)="C",'Elegio-Electors'!M963,""))</f>
        <v/>
      </c>
      <c r="F963" s="91" t="str">
        <f>IF(LEFT(RIGHT('Elegio-Electors'!L963,2),1)="O",'Elegio-Electors'!L963,IF(LEFT(RIGHT('Elegio-Electors'!M963,2),1)="O",'Elegio-Electors'!M963,""))</f>
        <v/>
      </c>
      <c r="G963" s="91" t="s">
        <v>166</v>
      </c>
      <c r="H963" s="91" t="s">
        <v>167</v>
      </c>
      <c r="I963" s="20" t="e">
        <f t="shared" ref="I963:I1026" si="75">_xlfn.SWITCH(RIGHT(E963,1),"B","bedienden","A","arbeiders","J","jongeren","K","kader")</f>
        <v>#N/A</v>
      </c>
      <c r="J963" s="20" t="e">
        <f t="shared" ref="J963:J1026" si="76">_xlfn.SWITCH(RIGHT(E963,1),"B","employés","A","ouvriers","J","jeunes","K","cadre")</f>
        <v>#N/A</v>
      </c>
      <c r="K963" s="91" t="e">
        <f>INDEX(bureaux!$A:$I,MATCH($E963,bureaux!$A:$A,0),9)</f>
        <v>#N/A</v>
      </c>
      <c r="L963" s="91" t="e">
        <f t="shared" ref="L963:L1026" si="77">_xlfn.CONCAT(G963," ",K963," CPBW ",I963)</f>
        <v>#N/A</v>
      </c>
      <c r="M963" s="91" t="e">
        <f t="shared" ref="M963:M1026" si="78">_xlfn.CONCAT(H963," ",K963," CPPT ",J963)</f>
        <v>#N/A</v>
      </c>
      <c r="N963" s="20" t="e">
        <f t="shared" ref="N963:N1026" si="79">IF(C963="NL",L963,M963)</f>
        <v>#N/A</v>
      </c>
      <c r="O963" s="20" t="e">
        <f>INDEX(bureaux!$A:$H,MATCH($E963,bureaux!$A:$A,0),8)</f>
        <v>#N/A</v>
      </c>
      <c r="P963" s="91" t="e">
        <f>_xlfn.CONCAT(INDEX(bureaux!$A:$H,MATCH($E963,bureaux!$A:$A,0),4)," ",INDEX(bureaux!$A:$H,MATCH($E963,bureaux!$A:$A,0),5))</f>
        <v>#N/A</v>
      </c>
      <c r="Q963" s="20" t="e">
        <f>INDEX(bureaux!$A:$G,MATCH($E963,bureaux!$A:$A,0),6)</f>
        <v>#N/A</v>
      </c>
      <c r="R963" s="20" t="e">
        <f>INDEX(bureaux!$A:$G,MATCH($E963,bureaux!$A:$A,0),7)</f>
        <v>#N/A</v>
      </c>
    </row>
    <row r="964" spans="1:18" x14ac:dyDescent="0.25">
      <c r="A964" s="20">
        <f>'Elegio-Electors'!C964</f>
        <v>0</v>
      </c>
      <c r="B964" s="20">
        <f>'Elegio-Electors'!B964</f>
        <v>0</v>
      </c>
      <c r="C964" s="91">
        <f>IF(Procédure!$C$33=2,'Elegio-Electors'!D964,Procédure!$C$33)</f>
        <v>0</v>
      </c>
      <c r="D964" s="20">
        <f>'Elegio-Electors'!E964</f>
        <v>0</v>
      </c>
      <c r="E964" s="91" t="str">
        <f>IF(LEFT(RIGHT('Elegio-Electors'!L964,2),1)="C",'Elegio-Electors'!L964,IF(LEFT(RIGHT('Elegio-Electors'!M964,2),1)="C",'Elegio-Electors'!M964,""))</f>
        <v/>
      </c>
      <c r="F964" s="91" t="str">
        <f>IF(LEFT(RIGHT('Elegio-Electors'!L964,2),1)="O",'Elegio-Electors'!L964,IF(LEFT(RIGHT('Elegio-Electors'!M964,2),1)="O",'Elegio-Electors'!M964,""))</f>
        <v/>
      </c>
      <c r="G964" s="91" t="s">
        <v>166</v>
      </c>
      <c r="H964" s="91" t="s">
        <v>167</v>
      </c>
      <c r="I964" s="20" t="e">
        <f t="shared" si="75"/>
        <v>#N/A</v>
      </c>
      <c r="J964" s="20" t="e">
        <f t="shared" si="76"/>
        <v>#N/A</v>
      </c>
      <c r="K964" s="91" t="e">
        <f>INDEX(bureaux!$A:$I,MATCH($E964,bureaux!$A:$A,0),9)</f>
        <v>#N/A</v>
      </c>
      <c r="L964" s="91" t="e">
        <f t="shared" si="77"/>
        <v>#N/A</v>
      </c>
      <c r="M964" s="91" t="e">
        <f t="shared" si="78"/>
        <v>#N/A</v>
      </c>
      <c r="N964" s="20" t="e">
        <f t="shared" si="79"/>
        <v>#N/A</v>
      </c>
      <c r="O964" s="20" t="e">
        <f>INDEX(bureaux!$A:$H,MATCH($E964,bureaux!$A:$A,0),8)</f>
        <v>#N/A</v>
      </c>
      <c r="P964" s="91" t="e">
        <f>_xlfn.CONCAT(INDEX(bureaux!$A:$H,MATCH($E964,bureaux!$A:$A,0),4)," ",INDEX(bureaux!$A:$H,MATCH($E964,bureaux!$A:$A,0),5))</f>
        <v>#N/A</v>
      </c>
      <c r="Q964" s="20" t="e">
        <f>INDEX(bureaux!$A:$G,MATCH($E964,bureaux!$A:$A,0),6)</f>
        <v>#N/A</v>
      </c>
      <c r="R964" s="20" t="e">
        <f>INDEX(bureaux!$A:$G,MATCH($E964,bureaux!$A:$A,0),7)</f>
        <v>#N/A</v>
      </c>
    </row>
    <row r="965" spans="1:18" x14ac:dyDescent="0.25">
      <c r="A965" s="20">
        <f>'Elegio-Electors'!C965</f>
        <v>0</v>
      </c>
      <c r="B965" s="20">
        <f>'Elegio-Electors'!B965</f>
        <v>0</v>
      </c>
      <c r="C965" s="91">
        <f>IF(Procédure!$C$33=2,'Elegio-Electors'!D965,Procédure!$C$33)</f>
        <v>0</v>
      </c>
      <c r="D965" s="20">
        <f>'Elegio-Electors'!E965</f>
        <v>0</v>
      </c>
      <c r="E965" s="91" t="str">
        <f>IF(LEFT(RIGHT('Elegio-Electors'!L965,2),1)="C",'Elegio-Electors'!L965,IF(LEFT(RIGHT('Elegio-Electors'!M965,2),1)="C",'Elegio-Electors'!M965,""))</f>
        <v/>
      </c>
      <c r="F965" s="91" t="str">
        <f>IF(LEFT(RIGHT('Elegio-Electors'!L965,2),1)="O",'Elegio-Electors'!L965,IF(LEFT(RIGHT('Elegio-Electors'!M965,2),1)="O",'Elegio-Electors'!M965,""))</f>
        <v/>
      </c>
      <c r="G965" s="91" t="s">
        <v>166</v>
      </c>
      <c r="H965" s="91" t="s">
        <v>167</v>
      </c>
      <c r="I965" s="20" t="e">
        <f t="shared" si="75"/>
        <v>#N/A</v>
      </c>
      <c r="J965" s="20" t="e">
        <f t="shared" si="76"/>
        <v>#N/A</v>
      </c>
      <c r="K965" s="91" t="e">
        <f>INDEX(bureaux!$A:$I,MATCH($E965,bureaux!$A:$A,0),9)</f>
        <v>#N/A</v>
      </c>
      <c r="L965" s="91" t="e">
        <f t="shared" si="77"/>
        <v>#N/A</v>
      </c>
      <c r="M965" s="91" t="e">
        <f t="shared" si="78"/>
        <v>#N/A</v>
      </c>
      <c r="N965" s="20" t="e">
        <f t="shared" si="79"/>
        <v>#N/A</v>
      </c>
      <c r="O965" s="20" t="e">
        <f>INDEX(bureaux!$A:$H,MATCH($E965,bureaux!$A:$A,0),8)</f>
        <v>#N/A</v>
      </c>
      <c r="P965" s="91" t="e">
        <f>_xlfn.CONCAT(INDEX(bureaux!$A:$H,MATCH($E965,bureaux!$A:$A,0),4)," ",INDEX(bureaux!$A:$H,MATCH($E965,bureaux!$A:$A,0),5))</f>
        <v>#N/A</v>
      </c>
      <c r="Q965" s="20" t="e">
        <f>INDEX(bureaux!$A:$G,MATCH($E965,bureaux!$A:$A,0),6)</f>
        <v>#N/A</v>
      </c>
      <c r="R965" s="20" t="e">
        <f>INDEX(bureaux!$A:$G,MATCH($E965,bureaux!$A:$A,0),7)</f>
        <v>#N/A</v>
      </c>
    </row>
    <row r="966" spans="1:18" x14ac:dyDescent="0.25">
      <c r="A966" s="20">
        <f>'Elegio-Electors'!C966</f>
        <v>0</v>
      </c>
      <c r="B966" s="20">
        <f>'Elegio-Electors'!B966</f>
        <v>0</v>
      </c>
      <c r="C966" s="91">
        <f>IF(Procédure!$C$33=2,'Elegio-Electors'!D966,Procédure!$C$33)</f>
        <v>0</v>
      </c>
      <c r="D966" s="20">
        <f>'Elegio-Electors'!E966</f>
        <v>0</v>
      </c>
      <c r="E966" s="91" t="str">
        <f>IF(LEFT(RIGHT('Elegio-Electors'!L966,2),1)="C",'Elegio-Electors'!L966,IF(LEFT(RIGHT('Elegio-Electors'!M966,2),1)="C",'Elegio-Electors'!M966,""))</f>
        <v/>
      </c>
      <c r="F966" s="91" t="str">
        <f>IF(LEFT(RIGHT('Elegio-Electors'!L966,2),1)="O",'Elegio-Electors'!L966,IF(LEFT(RIGHT('Elegio-Electors'!M966,2),1)="O",'Elegio-Electors'!M966,""))</f>
        <v/>
      </c>
      <c r="G966" s="91" t="s">
        <v>166</v>
      </c>
      <c r="H966" s="91" t="s">
        <v>167</v>
      </c>
      <c r="I966" s="20" t="e">
        <f t="shared" si="75"/>
        <v>#N/A</v>
      </c>
      <c r="J966" s="20" t="e">
        <f t="shared" si="76"/>
        <v>#N/A</v>
      </c>
      <c r="K966" s="91" t="e">
        <f>INDEX(bureaux!$A:$I,MATCH($E966,bureaux!$A:$A,0),9)</f>
        <v>#N/A</v>
      </c>
      <c r="L966" s="91" t="e">
        <f t="shared" si="77"/>
        <v>#N/A</v>
      </c>
      <c r="M966" s="91" t="e">
        <f t="shared" si="78"/>
        <v>#N/A</v>
      </c>
      <c r="N966" s="20" t="e">
        <f t="shared" si="79"/>
        <v>#N/A</v>
      </c>
      <c r="O966" s="20" t="e">
        <f>INDEX(bureaux!$A:$H,MATCH($E966,bureaux!$A:$A,0),8)</f>
        <v>#N/A</v>
      </c>
      <c r="P966" s="91" t="e">
        <f>_xlfn.CONCAT(INDEX(bureaux!$A:$H,MATCH($E966,bureaux!$A:$A,0),4)," ",INDEX(bureaux!$A:$H,MATCH($E966,bureaux!$A:$A,0),5))</f>
        <v>#N/A</v>
      </c>
      <c r="Q966" s="20" t="e">
        <f>INDEX(bureaux!$A:$G,MATCH($E966,bureaux!$A:$A,0),6)</f>
        <v>#N/A</v>
      </c>
      <c r="R966" s="20" t="e">
        <f>INDEX(bureaux!$A:$G,MATCH($E966,bureaux!$A:$A,0),7)</f>
        <v>#N/A</v>
      </c>
    </row>
    <row r="967" spans="1:18" x14ac:dyDescent="0.25">
      <c r="A967" s="20">
        <f>'Elegio-Electors'!C967</f>
        <v>0</v>
      </c>
      <c r="B967" s="20">
        <f>'Elegio-Electors'!B967</f>
        <v>0</v>
      </c>
      <c r="C967" s="91">
        <f>IF(Procédure!$C$33=2,'Elegio-Electors'!D967,Procédure!$C$33)</f>
        <v>0</v>
      </c>
      <c r="D967" s="20">
        <f>'Elegio-Electors'!E967</f>
        <v>0</v>
      </c>
      <c r="E967" s="91" t="str">
        <f>IF(LEFT(RIGHT('Elegio-Electors'!L967,2),1)="C",'Elegio-Electors'!L967,IF(LEFT(RIGHT('Elegio-Electors'!M967,2),1)="C",'Elegio-Electors'!M967,""))</f>
        <v/>
      </c>
      <c r="F967" s="91" t="str">
        <f>IF(LEFT(RIGHT('Elegio-Electors'!L967,2),1)="O",'Elegio-Electors'!L967,IF(LEFT(RIGHT('Elegio-Electors'!M967,2),1)="O",'Elegio-Electors'!M967,""))</f>
        <v/>
      </c>
      <c r="G967" s="91" t="s">
        <v>166</v>
      </c>
      <c r="H967" s="91" t="s">
        <v>167</v>
      </c>
      <c r="I967" s="20" t="e">
        <f t="shared" si="75"/>
        <v>#N/A</v>
      </c>
      <c r="J967" s="20" t="e">
        <f t="shared" si="76"/>
        <v>#N/A</v>
      </c>
      <c r="K967" s="91" t="e">
        <f>INDEX(bureaux!$A:$I,MATCH($E967,bureaux!$A:$A,0),9)</f>
        <v>#N/A</v>
      </c>
      <c r="L967" s="91" t="e">
        <f t="shared" si="77"/>
        <v>#N/A</v>
      </c>
      <c r="M967" s="91" t="e">
        <f t="shared" si="78"/>
        <v>#N/A</v>
      </c>
      <c r="N967" s="20" t="e">
        <f t="shared" si="79"/>
        <v>#N/A</v>
      </c>
      <c r="O967" s="20" t="e">
        <f>INDEX(bureaux!$A:$H,MATCH($E967,bureaux!$A:$A,0),8)</f>
        <v>#N/A</v>
      </c>
      <c r="P967" s="91" t="e">
        <f>_xlfn.CONCAT(INDEX(bureaux!$A:$H,MATCH($E967,bureaux!$A:$A,0),4)," ",INDEX(bureaux!$A:$H,MATCH($E967,bureaux!$A:$A,0),5))</f>
        <v>#N/A</v>
      </c>
      <c r="Q967" s="20" t="e">
        <f>INDEX(bureaux!$A:$G,MATCH($E967,bureaux!$A:$A,0),6)</f>
        <v>#N/A</v>
      </c>
      <c r="R967" s="20" t="e">
        <f>INDEX(bureaux!$A:$G,MATCH($E967,bureaux!$A:$A,0),7)</f>
        <v>#N/A</v>
      </c>
    </row>
    <row r="968" spans="1:18" x14ac:dyDescent="0.25">
      <c r="A968" s="20">
        <f>'Elegio-Electors'!C968</f>
        <v>0</v>
      </c>
      <c r="B968" s="20">
        <f>'Elegio-Electors'!B968</f>
        <v>0</v>
      </c>
      <c r="C968" s="91">
        <f>IF(Procédure!$C$33=2,'Elegio-Electors'!D968,Procédure!$C$33)</f>
        <v>0</v>
      </c>
      <c r="D968" s="20">
        <f>'Elegio-Electors'!E968</f>
        <v>0</v>
      </c>
      <c r="E968" s="91" t="str">
        <f>IF(LEFT(RIGHT('Elegio-Electors'!L968,2),1)="C",'Elegio-Electors'!L968,IF(LEFT(RIGHT('Elegio-Electors'!M968,2),1)="C",'Elegio-Electors'!M968,""))</f>
        <v/>
      </c>
      <c r="F968" s="91" t="str">
        <f>IF(LEFT(RIGHT('Elegio-Electors'!L968,2),1)="O",'Elegio-Electors'!L968,IF(LEFT(RIGHT('Elegio-Electors'!M968,2),1)="O",'Elegio-Electors'!M968,""))</f>
        <v/>
      </c>
      <c r="G968" s="91" t="s">
        <v>166</v>
      </c>
      <c r="H968" s="91" t="s">
        <v>167</v>
      </c>
      <c r="I968" s="20" t="e">
        <f t="shared" si="75"/>
        <v>#N/A</v>
      </c>
      <c r="J968" s="20" t="e">
        <f t="shared" si="76"/>
        <v>#N/A</v>
      </c>
      <c r="K968" s="91" t="e">
        <f>INDEX(bureaux!$A:$I,MATCH($E968,bureaux!$A:$A,0),9)</f>
        <v>#N/A</v>
      </c>
      <c r="L968" s="91" t="e">
        <f t="shared" si="77"/>
        <v>#N/A</v>
      </c>
      <c r="M968" s="91" t="e">
        <f t="shared" si="78"/>
        <v>#N/A</v>
      </c>
      <c r="N968" s="20" t="e">
        <f t="shared" si="79"/>
        <v>#N/A</v>
      </c>
      <c r="O968" s="20" t="e">
        <f>INDEX(bureaux!$A:$H,MATCH($E968,bureaux!$A:$A,0),8)</f>
        <v>#N/A</v>
      </c>
      <c r="P968" s="91" t="e">
        <f>_xlfn.CONCAT(INDEX(bureaux!$A:$H,MATCH($E968,bureaux!$A:$A,0),4)," ",INDEX(bureaux!$A:$H,MATCH($E968,bureaux!$A:$A,0),5))</f>
        <v>#N/A</v>
      </c>
      <c r="Q968" s="20" t="e">
        <f>INDEX(bureaux!$A:$G,MATCH($E968,bureaux!$A:$A,0),6)</f>
        <v>#N/A</v>
      </c>
      <c r="R968" s="20" t="e">
        <f>INDEX(bureaux!$A:$G,MATCH($E968,bureaux!$A:$A,0),7)</f>
        <v>#N/A</v>
      </c>
    </row>
    <row r="969" spans="1:18" x14ac:dyDescent="0.25">
      <c r="A969" s="20">
        <f>'Elegio-Electors'!C969</f>
        <v>0</v>
      </c>
      <c r="B969" s="20">
        <f>'Elegio-Electors'!B969</f>
        <v>0</v>
      </c>
      <c r="C969" s="91">
        <f>IF(Procédure!$C$33=2,'Elegio-Electors'!D969,Procédure!$C$33)</f>
        <v>0</v>
      </c>
      <c r="D969" s="20">
        <f>'Elegio-Electors'!E969</f>
        <v>0</v>
      </c>
      <c r="E969" s="91" t="str">
        <f>IF(LEFT(RIGHT('Elegio-Electors'!L969,2),1)="C",'Elegio-Electors'!L969,IF(LEFT(RIGHT('Elegio-Electors'!M969,2),1)="C",'Elegio-Electors'!M969,""))</f>
        <v/>
      </c>
      <c r="F969" s="91" t="str">
        <f>IF(LEFT(RIGHT('Elegio-Electors'!L969,2),1)="O",'Elegio-Electors'!L969,IF(LEFT(RIGHT('Elegio-Electors'!M969,2),1)="O",'Elegio-Electors'!M969,""))</f>
        <v/>
      </c>
      <c r="G969" s="91" t="s">
        <v>166</v>
      </c>
      <c r="H969" s="91" t="s">
        <v>167</v>
      </c>
      <c r="I969" s="20" t="e">
        <f t="shared" si="75"/>
        <v>#N/A</v>
      </c>
      <c r="J969" s="20" t="e">
        <f t="shared" si="76"/>
        <v>#N/A</v>
      </c>
      <c r="K969" s="91" t="e">
        <f>INDEX(bureaux!$A:$I,MATCH($E969,bureaux!$A:$A,0),9)</f>
        <v>#N/A</v>
      </c>
      <c r="L969" s="91" t="e">
        <f t="shared" si="77"/>
        <v>#N/A</v>
      </c>
      <c r="M969" s="91" t="e">
        <f t="shared" si="78"/>
        <v>#N/A</v>
      </c>
      <c r="N969" s="20" t="e">
        <f t="shared" si="79"/>
        <v>#N/A</v>
      </c>
      <c r="O969" s="20" t="e">
        <f>INDEX(bureaux!$A:$H,MATCH($E969,bureaux!$A:$A,0),8)</f>
        <v>#N/A</v>
      </c>
      <c r="P969" s="91" t="e">
        <f>_xlfn.CONCAT(INDEX(bureaux!$A:$H,MATCH($E969,bureaux!$A:$A,0),4)," ",INDEX(bureaux!$A:$H,MATCH($E969,bureaux!$A:$A,0),5))</f>
        <v>#N/A</v>
      </c>
      <c r="Q969" s="20" t="e">
        <f>INDEX(bureaux!$A:$G,MATCH($E969,bureaux!$A:$A,0),6)</f>
        <v>#N/A</v>
      </c>
      <c r="R969" s="20" t="e">
        <f>INDEX(bureaux!$A:$G,MATCH($E969,bureaux!$A:$A,0),7)</f>
        <v>#N/A</v>
      </c>
    </row>
    <row r="970" spans="1:18" x14ac:dyDescent="0.25">
      <c r="A970" s="20">
        <f>'Elegio-Electors'!C970</f>
        <v>0</v>
      </c>
      <c r="B970" s="20">
        <f>'Elegio-Electors'!B970</f>
        <v>0</v>
      </c>
      <c r="C970" s="91">
        <f>IF(Procédure!$C$33=2,'Elegio-Electors'!D970,Procédure!$C$33)</f>
        <v>0</v>
      </c>
      <c r="D970" s="20">
        <f>'Elegio-Electors'!E970</f>
        <v>0</v>
      </c>
      <c r="E970" s="91" t="str">
        <f>IF(LEFT(RIGHT('Elegio-Electors'!L970,2),1)="C",'Elegio-Electors'!L970,IF(LEFT(RIGHT('Elegio-Electors'!M970,2),1)="C",'Elegio-Electors'!M970,""))</f>
        <v/>
      </c>
      <c r="F970" s="91" t="str">
        <f>IF(LEFT(RIGHT('Elegio-Electors'!L970,2),1)="O",'Elegio-Electors'!L970,IF(LEFT(RIGHT('Elegio-Electors'!M970,2),1)="O",'Elegio-Electors'!M970,""))</f>
        <v/>
      </c>
      <c r="G970" s="91" t="s">
        <v>166</v>
      </c>
      <c r="H970" s="91" t="s">
        <v>167</v>
      </c>
      <c r="I970" s="20" t="e">
        <f t="shared" si="75"/>
        <v>#N/A</v>
      </c>
      <c r="J970" s="20" t="e">
        <f t="shared" si="76"/>
        <v>#N/A</v>
      </c>
      <c r="K970" s="91" t="e">
        <f>INDEX(bureaux!$A:$I,MATCH($E970,bureaux!$A:$A,0),9)</f>
        <v>#N/A</v>
      </c>
      <c r="L970" s="91" t="e">
        <f t="shared" si="77"/>
        <v>#N/A</v>
      </c>
      <c r="M970" s="91" t="e">
        <f t="shared" si="78"/>
        <v>#N/A</v>
      </c>
      <c r="N970" s="20" t="e">
        <f t="shared" si="79"/>
        <v>#N/A</v>
      </c>
      <c r="O970" s="20" t="e">
        <f>INDEX(bureaux!$A:$H,MATCH($E970,bureaux!$A:$A,0),8)</f>
        <v>#N/A</v>
      </c>
      <c r="P970" s="91" t="e">
        <f>_xlfn.CONCAT(INDEX(bureaux!$A:$H,MATCH($E970,bureaux!$A:$A,0),4)," ",INDEX(bureaux!$A:$H,MATCH($E970,bureaux!$A:$A,0),5))</f>
        <v>#N/A</v>
      </c>
      <c r="Q970" s="20" t="e">
        <f>INDEX(bureaux!$A:$G,MATCH($E970,bureaux!$A:$A,0),6)</f>
        <v>#N/A</v>
      </c>
      <c r="R970" s="20" t="e">
        <f>INDEX(bureaux!$A:$G,MATCH($E970,bureaux!$A:$A,0),7)</f>
        <v>#N/A</v>
      </c>
    </row>
    <row r="971" spans="1:18" x14ac:dyDescent="0.25">
      <c r="A971" s="20">
        <f>'Elegio-Electors'!C971</f>
        <v>0</v>
      </c>
      <c r="B971" s="20">
        <f>'Elegio-Electors'!B971</f>
        <v>0</v>
      </c>
      <c r="C971" s="91">
        <f>IF(Procédure!$C$33=2,'Elegio-Electors'!D971,Procédure!$C$33)</f>
        <v>0</v>
      </c>
      <c r="D971" s="20">
        <f>'Elegio-Electors'!E971</f>
        <v>0</v>
      </c>
      <c r="E971" s="91" t="str">
        <f>IF(LEFT(RIGHT('Elegio-Electors'!L971,2),1)="C",'Elegio-Electors'!L971,IF(LEFT(RIGHT('Elegio-Electors'!M971,2),1)="C",'Elegio-Electors'!M971,""))</f>
        <v/>
      </c>
      <c r="F971" s="91" t="str">
        <f>IF(LEFT(RIGHT('Elegio-Electors'!L971,2),1)="O",'Elegio-Electors'!L971,IF(LEFT(RIGHT('Elegio-Electors'!M971,2),1)="O",'Elegio-Electors'!M971,""))</f>
        <v/>
      </c>
      <c r="G971" s="91" t="s">
        <v>166</v>
      </c>
      <c r="H971" s="91" t="s">
        <v>167</v>
      </c>
      <c r="I971" s="20" t="e">
        <f t="shared" si="75"/>
        <v>#N/A</v>
      </c>
      <c r="J971" s="20" t="e">
        <f t="shared" si="76"/>
        <v>#N/A</v>
      </c>
      <c r="K971" s="91" t="e">
        <f>INDEX(bureaux!$A:$I,MATCH($E971,bureaux!$A:$A,0),9)</f>
        <v>#N/A</v>
      </c>
      <c r="L971" s="91" t="e">
        <f t="shared" si="77"/>
        <v>#N/A</v>
      </c>
      <c r="M971" s="91" t="e">
        <f t="shared" si="78"/>
        <v>#N/A</v>
      </c>
      <c r="N971" s="20" t="e">
        <f t="shared" si="79"/>
        <v>#N/A</v>
      </c>
      <c r="O971" s="20" t="e">
        <f>INDEX(bureaux!$A:$H,MATCH($E971,bureaux!$A:$A,0),8)</f>
        <v>#N/A</v>
      </c>
      <c r="P971" s="91" t="e">
        <f>_xlfn.CONCAT(INDEX(bureaux!$A:$H,MATCH($E971,bureaux!$A:$A,0),4)," ",INDEX(bureaux!$A:$H,MATCH($E971,bureaux!$A:$A,0),5))</f>
        <v>#N/A</v>
      </c>
      <c r="Q971" s="20" t="e">
        <f>INDEX(bureaux!$A:$G,MATCH($E971,bureaux!$A:$A,0),6)</f>
        <v>#N/A</v>
      </c>
      <c r="R971" s="20" t="e">
        <f>INDEX(bureaux!$A:$G,MATCH($E971,bureaux!$A:$A,0),7)</f>
        <v>#N/A</v>
      </c>
    </row>
    <row r="972" spans="1:18" x14ac:dyDescent="0.25">
      <c r="A972" s="20">
        <f>'Elegio-Electors'!C972</f>
        <v>0</v>
      </c>
      <c r="B972" s="20">
        <f>'Elegio-Electors'!B972</f>
        <v>0</v>
      </c>
      <c r="C972" s="91">
        <f>IF(Procédure!$C$33=2,'Elegio-Electors'!D972,Procédure!$C$33)</f>
        <v>0</v>
      </c>
      <c r="D972" s="20">
        <f>'Elegio-Electors'!E972</f>
        <v>0</v>
      </c>
      <c r="E972" s="91" t="str">
        <f>IF(LEFT(RIGHT('Elegio-Electors'!L972,2),1)="C",'Elegio-Electors'!L972,IF(LEFT(RIGHT('Elegio-Electors'!M972,2),1)="C",'Elegio-Electors'!M972,""))</f>
        <v/>
      </c>
      <c r="F972" s="91" t="str">
        <f>IF(LEFT(RIGHT('Elegio-Electors'!L972,2),1)="O",'Elegio-Electors'!L972,IF(LEFT(RIGHT('Elegio-Electors'!M972,2),1)="O",'Elegio-Electors'!M972,""))</f>
        <v/>
      </c>
      <c r="G972" s="91" t="s">
        <v>166</v>
      </c>
      <c r="H972" s="91" t="s">
        <v>167</v>
      </c>
      <c r="I972" s="20" t="e">
        <f t="shared" si="75"/>
        <v>#N/A</v>
      </c>
      <c r="J972" s="20" t="e">
        <f t="shared" si="76"/>
        <v>#N/A</v>
      </c>
      <c r="K972" s="91" t="e">
        <f>INDEX(bureaux!$A:$I,MATCH($E972,bureaux!$A:$A,0),9)</f>
        <v>#N/A</v>
      </c>
      <c r="L972" s="91" t="e">
        <f t="shared" si="77"/>
        <v>#N/A</v>
      </c>
      <c r="M972" s="91" t="e">
        <f t="shared" si="78"/>
        <v>#N/A</v>
      </c>
      <c r="N972" s="20" t="e">
        <f t="shared" si="79"/>
        <v>#N/A</v>
      </c>
      <c r="O972" s="20" t="e">
        <f>INDEX(bureaux!$A:$H,MATCH($E972,bureaux!$A:$A,0),8)</f>
        <v>#N/A</v>
      </c>
      <c r="P972" s="91" t="e">
        <f>_xlfn.CONCAT(INDEX(bureaux!$A:$H,MATCH($E972,bureaux!$A:$A,0),4)," ",INDEX(bureaux!$A:$H,MATCH($E972,bureaux!$A:$A,0),5))</f>
        <v>#N/A</v>
      </c>
      <c r="Q972" s="20" t="e">
        <f>INDEX(bureaux!$A:$G,MATCH($E972,bureaux!$A:$A,0),6)</f>
        <v>#N/A</v>
      </c>
      <c r="R972" s="20" t="e">
        <f>INDEX(bureaux!$A:$G,MATCH($E972,bureaux!$A:$A,0),7)</f>
        <v>#N/A</v>
      </c>
    </row>
    <row r="973" spans="1:18" x14ac:dyDescent="0.25">
      <c r="A973" s="20">
        <f>'Elegio-Electors'!C973</f>
        <v>0</v>
      </c>
      <c r="B973" s="20">
        <f>'Elegio-Electors'!B973</f>
        <v>0</v>
      </c>
      <c r="C973" s="91">
        <f>IF(Procédure!$C$33=2,'Elegio-Electors'!D973,Procédure!$C$33)</f>
        <v>0</v>
      </c>
      <c r="D973" s="20">
        <f>'Elegio-Electors'!E973</f>
        <v>0</v>
      </c>
      <c r="E973" s="91" t="str">
        <f>IF(LEFT(RIGHT('Elegio-Electors'!L973,2),1)="C",'Elegio-Electors'!L973,IF(LEFT(RIGHT('Elegio-Electors'!M973,2),1)="C",'Elegio-Electors'!M973,""))</f>
        <v/>
      </c>
      <c r="F973" s="91" t="str">
        <f>IF(LEFT(RIGHT('Elegio-Electors'!L973,2),1)="O",'Elegio-Electors'!L973,IF(LEFT(RIGHT('Elegio-Electors'!M973,2),1)="O",'Elegio-Electors'!M973,""))</f>
        <v/>
      </c>
      <c r="G973" s="91" t="s">
        <v>166</v>
      </c>
      <c r="H973" s="91" t="s">
        <v>167</v>
      </c>
      <c r="I973" s="20" t="e">
        <f t="shared" si="75"/>
        <v>#N/A</v>
      </c>
      <c r="J973" s="20" t="e">
        <f t="shared" si="76"/>
        <v>#N/A</v>
      </c>
      <c r="K973" s="91" t="e">
        <f>INDEX(bureaux!$A:$I,MATCH($E973,bureaux!$A:$A,0),9)</f>
        <v>#N/A</v>
      </c>
      <c r="L973" s="91" t="e">
        <f t="shared" si="77"/>
        <v>#N/A</v>
      </c>
      <c r="M973" s="91" t="e">
        <f t="shared" si="78"/>
        <v>#N/A</v>
      </c>
      <c r="N973" s="20" t="e">
        <f t="shared" si="79"/>
        <v>#N/A</v>
      </c>
      <c r="O973" s="20" t="e">
        <f>INDEX(bureaux!$A:$H,MATCH($E973,bureaux!$A:$A,0),8)</f>
        <v>#N/A</v>
      </c>
      <c r="P973" s="91" t="e">
        <f>_xlfn.CONCAT(INDEX(bureaux!$A:$H,MATCH($E973,bureaux!$A:$A,0),4)," ",INDEX(bureaux!$A:$H,MATCH($E973,bureaux!$A:$A,0),5))</f>
        <v>#N/A</v>
      </c>
      <c r="Q973" s="20" t="e">
        <f>INDEX(bureaux!$A:$G,MATCH($E973,bureaux!$A:$A,0),6)</f>
        <v>#N/A</v>
      </c>
      <c r="R973" s="20" t="e">
        <f>INDEX(bureaux!$A:$G,MATCH($E973,bureaux!$A:$A,0),7)</f>
        <v>#N/A</v>
      </c>
    </row>
    <row r="974" spans="1:18" x14ac:dyDescent="0.25">
      <c r="A974" s="20">
        <f>'Elegio-Electors'!C974</f>
        <v>0</v>
      </c>
      <c r="B974" s="20">
        <f>'Elegio-Electors'!B974</f>
        <v>0</v>
      </c>
      <c r="C974" s="91">
        <f>IF(Procédure!$C$33=2,'Elegio-Electors'!D974,Procédure!$C$33)</f>
        <v>0</v>
      </c>
      <c r="D974" s="20">
        <f>'Elegio-Electors'!E974</f>
        <v>0</v>
      </c>
      <c r="E974" s="91" t="str">
        <f>IF(LEFT(RIGHT('Elegio-Electors'!L974,2),1)="C",'Elegio-Electors'!L974,IF(LEFT(RIGHT('Elegio-Electors'!M974,2),1)="C",'Elegio-Electors'!M974,""))</f>
        <v/>
      </c>
      <c r="F974" s="91" t="str">
        <f>IF(LEFT(RIGHT('Elegio-Electors'!L974,2),1)="O",'Elegio-Electors'!L974,IF(LEFT(RIGHT('Elegio-Electors'!M974,2),1)="O",'Elegio-Electors'!M974,""))</f>
        <v/>
      </c>
      <c r="G974" s="91" t="s">
        <v>166</v>
      </c>
      <c r="H974" s="91" t="s">
        <v>167</v>
      </c>
      <c r="I974" s="20" t="e">
        <f t="shared" si="75"/>
        <v>#N/A</v>
      </c>
      <c r="J974" s="20" t="e">
        <f t="shared" si="76"/>
        <v>#N/A</v>
      </c>
      <c r="K974" s="91" t="e">
        <f>INDEX(bureaux!$A:$I,MATCH($E974,bureaux!$A:$A,0),9)</f>
        <v>#N/A</v>
      </c>
      <c r="L974" s="91" t="e">
        <f t="shared" si="77"/>
        <v>#N/A</v>
      </c>
      <c r="M974" s="91" t="e">
        <f t="shared" si="78"/>
        <v>#N/A</v>
      </c>
      <c r="N974" s="20" t="e">
        <f t="shared" si="79"/>
        <v>#N/A</v>
      </c>
      <c r="O974" s="20" t="e">
        <f>INDEX(bureaux!$A:$H,MATCH($E974,bureaux!$A:$A,0),8)</f>
        <v>#N/A</v>
      </c>
      <c r="P974" s="91" t="e">
        <f>_xlfn.CONCAT(INDEX(bureaux!$A:$H,MATCH($E974,bureaux!$A:$A,0),4)," ",INDEX(bureaux!$A:$H,MATCH($E974,bureaux!$A:$A,0),5))</f>
        <v>#N/A</v>
      </c>
      <c r="Q974" s="20" t="e">
        <f>INDEX(bureaux!$A:$G,MATCH($E974,bureaux!$A:$A,0),6)</f>
        <v>#N/A</v>
      </c>
      <c r="R974" s="20" t="e">
        <f>INDEX(bureaux!$A:$G,MATCH($E974,bureaux!$A:$A,0),7)</f>
        <v>#N/A</v>
      </c>
    </row>
    <row r="975" spans="1:18" x14ac:dyDescent="0.25">
      <c r="A975" s="20">
        <f>'Elegio-Electors'!C975</f>
        <v>0</v>
      </c>
      <c r="B975" s="20">
        <f>'Elegio-Electors'!B975</f>
        <v>0</v>
      </c>
      <c r="C975" s="91">
        <f>IF(Procédure!$C$33=2,'Elegio-Electors'!D975,Procédure!$C$33)</f>
        <v>0</v>
      </c>
      <c r="D975" s="20">
        <f>'Elegio-Electors'!E975</f>
        <v>0</v>
      </c>
      <c r="E975" s="91" t="str">
        <f>IF(LEFT(RIGHT('Elegio-Electors'!L975,2),1)="C",'Elegio-Electors'!L975,IF(LEFT(RIGHT('Elegio-Electors'!M975,2),1)="C",'Elegio-Electors'!M975,""))</f>
        <v/>
      </c>
      <c r="F975" s="91" t="str">
        <f>IF(LEFT(RIGHT('Elegio-Electors'!L975,2),1)="O",'Elegio-Electors'!L975,IF(LEFT(RIGHT('Elegio-Electors'!M975,2),1)="O",'Elegio-Electors'!M975,""))</f>
        <v/>
      </c>
      <c r="G975" s="91" t="s">
        <v>166</v>
      </c>
      <c r="H975" s="91" t="s">
        <v>167</v>
      </c>
      <c r="I975" s="20" t="e">
        <f t="shared" si="75"/>
        <v>#N/A</v>
      </c>
      <c r="J975" s="20" t="e">
        <f t="shared" si="76"/>
        <v>#N/A</v>
      </c>
      <c r="K975" s="91" t="e">
        <f>INDEX(bureaux!$A:$I,MATCH($E975,bureaux!$A:$A,0),9)</f>
        <v>#N/A</v>
      </c>
      <c r="L975" s="91" t="e">
        <f t="shared" si="77"/>
        <v>#N/A</v>
      </c>
      <c r="M975" s="91" t="e">
        <f t="shared" si="78"/>
        <v>#N/A</v>
      </c>
      <c r="N975" s="20" t="e">
        <f t="shared" si="79"/>
        <v>#N/A</v>
      </c>
      <c r="O975" s="20" t="e">
        <f>INDEX(bureaux!$A:$H,MATCH($E975,bureaux!$A:$A,0),8)</f>
        <v>#N/A</v>
      </c>
      <c r="P975" s="91" t="e">
        <f>_xlfn.CONCAT(INDEX(bureaux!$A:$H,MATCH($E975,bureaux!$A:$A,0),4)," ",INDEX(bureaux!$A:$H,MATCH($E975,bureaux!$A:$A,0),5))</f>
        <v>#N/A</v>
      </c>
      <c r="Q975" s="20" t="e">
        <f>INDEX(bureaux!$A:$G,MATCH($E975,bureaux!$A:$A,0),6)</f>
        <v>#N/A</v>
      </c>
      <c r="R975" s="20" t="e">
        <f>INDEX(bureaux!$A:$G,MATCH($E975,bureaux!$A:$A,0),7)</f>
        <v>#N/A</v>
      </c>
    </row>
    <row r="976" spans="1:18" x14ac:dyDescent="0.25">
      <c r="A976" s="20">
        <f>'Elegio-Electors'!C976</f>
        <v>0</v>
      </c>
      <c r="B976" s="20">
        <f>'Elegio-Electors'!B976</f>
        <v>0</v>
      </c>
      <c r="C976" s="91">
        <f>IF(Procédure!$C$33=2,'Elegio-Electors'!D976,Procédure!$C$33)</f>
        <v>0</v>
      </c>
      <c r="D976" s="20">
        <f>'Elegio-Electors'!E976</f>
        <v>0</v>
      </c>
      <c r="E976" s="91" t="str">
        <f>IF(LEFT(RIGHT('Elegio-Electors'!L976,2),1)="C",'Elegio-Electors'!L976,IF(LEFT(RIGHT('Elegio-Electors'!M976,2),1)="C",'Elegio-Electors'!M976,""))</f>
        <v/>
      </c>
      <c r="F976" s="91" t="str">
        <f>IF(LEFT(RIGHT('Elegio-Electors'!L976,2),1)="O",'Elegio-Electors'!L976,IF(LEFT(RIGHT('Elegio-Electors'!M976,2),1)="O",'Elegio-Electors'!M976,""))</f>
        <v/>
      </c>
      <c r="G976" s="91" t="s">
        <v>166</v>
      </c>
      <c r="H976" s="91" t="s">
        <v>167</v>
      </c>
      <c r="I976" s="20" t="e">
        <f t="shared" si="75"/>
        <v>#N/A</v>
      </c>
      <c r="J976" s="20" t="e">
        <f t="shared" si="76"/>
        <v>#N/A</v>
      </c>
      <c r="K976" s="91" t="e">
        <f>INDEX(bureaux!$A:$I,MATCH($E976,bureaux!$A:$A,0),9)</f>
        <v>#N/A</v>
      </c>
      <c r="L976" s="91" t="e">
        <f t="shared" si="77"/>
        <v>#N/A</v>
      </c>
      <c r="M976" s="91" t="e">
        <f t="shared" si="78"/>
        <v>#N/A</v>
      </c>
      <c r="N976" s="20" t="e">
        <f t="shared" si="79"/>
        <v>#N/A</v>
      </c>
      <c r="O976" s="20" t="e">
        <f>INDEX(bureaux!$A:$H,MATCH($E976,bureaux!$A:$A,0),8)</f>
        <v>#N/A</v>
      </c>
      <c r="P976" s="91" t="e">
        <f>_xlfn.CONCAT(INDEX(bureaux!$A:$H,MATCH($E976,bureaux!$A:$A,0),4)," ",INDEX(bureaux!$A:$H,MATCH($E976,bureaux!$A:$A,0),5))</f>
        <v>#N/A</v>
      </c>
      <c r="Q976" s="20" t="e">
        <f>INDEX(bureaux!$A:$G,MATCH($E976,bureaux!$A:$A,0),6)</f>
        <v>#N/A</v>
      </c>
      <c r="R976" s="20" t="e">
        <f>INDEX(bureaux!$A:$G,MATCH($E976,bureaux!$A:$A,0),7)</f>
        <v>#N/A</v>
      </c>
    </row>
    <row r="977" spans="1:18" x14ac:dyDescent="0.25">
      <c r="A977" s="20">
        <f>'Elegio-Electors'!C977</f>
        <v>0</v>
      </c>
      <c r="B977" s="20">
        <f>'Elegio-Electors'!B977</f>
        <v>0</v>
      </c>
      <c r="C977" s="91">
        <f>IF(Procédure!$C$33=2,'Elegio-Electors'!D977,Procédure!$C$33)</f>
        <v>0</v>
      </c>
      <c r="D977" s="20">
        <f>'Elegio-Electors'!E977</f>
        <v>0</v>
      </c>
      <c r="E977" s="91" t="str">
        <f>IF(LEFT(RIGHT('Elegio-Electors'!L977,2),1)="C",'Elegio-Electors'!L977,IF(LEFT(RIGHT('Elegio-Electors'!M977,2),1)="C",'Elegio-Electors'!M977,""))</f>
        <v/>
      </c>
      <c r="F977" s="91" t="str">
        <f>IF(LEFT(RIGHT('Elegio-Electors'!L977,2),1)="O",'Elegio-Electors'!L977,IF(LEFT(RIGHT('Elegio-Electors'!M977,2),1)="O",'Elegio-Electors'!M977,""))</f>
        <v/>
      </c>
      <c r="G977" s="91" t="s">
        <v>166</v>
      </c>
      <c r="H977" s="91" t="s">
        <v>167</v>
      </c>
      <c r="I977" s="20" t="e">
        <f t="shared" si="75"/>
        <v>#N/A</v>
      </c>
      <c r="J977" s="20" t="e">
        <f t="shared" si="76"/>
        <v>#N/A</v>
      </c>
      <c r="K977" s="91" t="e">
        <f>INDEX(bureaux!$A:$I,MATCH($E977,bureaux!$A:$A,0),9)</f>
        <v>#N/A</v>
      </c>
      <c r="L977" s="91" t="e">
        <f t="shared" si="77"/>
        <v>#N/A</v>
      </c>
      <c r="M977" s="91" t="e">
        <f t="shared" si="78"/>
        <v>#N/A</v>
      </c>
      <c r="N977" s="20" t="e">
        <f t="shared" si="79"/>
        <v>#N/A</v>
      </c>
      <c r="O977" s="20" t="e">
        <f>INDEX(bureaux!$A:$H,MATCH($E977,bureaux!$A:$A,0),8)</f>
        <v>#N/A</v>
      </c>
      <c r="P977" s="91" t="e">
        <f>_xlfn.CONCAT(INDEX(bureaux!$A:$H,MATCH($E977,bureaux!$A:$A,0),4)," ",INDEX(bureaux!$A:$H,MATCH($E977,bureaux!$A:$A,0),5))</f>
        <v>#N/A</v>
      </c>
      <c r="Q977" s="20" t="e">
        <f>INDEX(bureaux!$A:$G,MATCH($E977,bureaux!$A:$A,0),6)</f>
        <v>#N/A</v>
      </c>
      <c r="R977" s="20" t="e">
        <f>INDEX(bureaux!$A:$G,MATCH($E977,bureaux!$A:$A,0),7)</f>
        <v>#N/A</v>
      </c>
    </row>
    <row r="978" spans="1:18" x14ac:dyDescent="0.25">
      <c r="A978" s="20">
        <f>'Elegio-Electors'!C978</f>
        <v>0</v>
      </c>
      <c r="B978" s="20">
        <f>'Elegio-Electors'!B978</f>
        <v>0</v>
      </c>
      <c r="C978" s="91">
        <f>IF(Procédure!$C$33=2,'Elegio-Electors'!D978,Procédure!$C$33)</f>
        <v>0</v>
      </c>
      <c r="D978" s="20">
        <f>'Elegio-Electors'!E978</f>
        <v>0</v>
      </c>
      <c r="E978" s="91" t="str">
        <f>IF(LEFT(RIGHT('Elegio-Electors'!L978,2),1)="C",'Elegio-Electors'!L978,IF(LEFT(RIGHT('Elegio-Electors'!M978,2),1)="C",'Elegio-Electors'!M978,""))</f>
        <v/>
      </c>
      <c r="F978" s="91" t="str">
        <f>IF(LEFT(RIGHT('Elegio-Electors'!L978,2),1)="O",'Elegio-Electors'!L978,IF(LEFT(RIGHT('Elegio-Electors'!M978,2),1)="O",'Elegio-Electors'!M978,""))</f>
        <v/>
      </c>
      <c r="G978" s="91" t="s">
        <v>166</v>
      </c>
      <c r="H978" s="91" t="s">
        <v>167</v>
      </c>
      <c r="I978" s="20" t="e">
        <f t="shared" si="75"/>
        <v>#N/A</v>
      </c>
      <c r="J978" s="20" t="e">
        <f t="shared" si="76"/>
        <v>#N/A</v>
      </c>
      <c r="K978" s="91" t="e">
        <f>INDEX(bureaux!$A:$I,MATCH($E978,bureaux!$A:$A,0),9)</f>
        <v>#N/A</v>
      </c>
      <c r="L978" s="91" t="e">
        <f t="shared" si="77"/>
        <v>#N/A</v>
      </c>
      <c r="M978" s="91" t="e">
        <f t="shared" si="78"/>
        <v>#N/A</v>
      </c>
      <c r="N978" s="20" t="e">
        <f t="shared" si="79"/>
        <v>#N/A</v>
      </c>
      <c r="O978" s="20" t="e">
        <f>INDEX(bureaux!$A:$H,MATCH($E978,bureaux!$A:$A,0),8)</f>
        <v>#N/A</v>
      </c>
      <c r="P978" s="91" t="e">
        <f>_xlfn.CONCAT(INDEX(bureaux!$A:$H,MATCH($E978,bureaux!$A:$A,0),4)," ",INDEX(bureaux!$A:$H,MATCH($E978,bureaux!$A:$A,0),5))</f>
        <v>#N/A</v>
      </c>
      <c r="Q978" s="20" t="e">
        <f>INDEX(bureaux!$A:$G,MATCH($E978,bureaux!$A:$A,0),6)</f>
        <v>#N/A</v>
      </c>
      <c r="R978" s="20" t="e">
        <f>INDEX(bureaux!$A:$G,MATCH($E978,bureaux!$A:$A,0),7)</f>
        <v>#N/A</v>
      </c>
    </row>
    <row r="979" spans="1:18" x14ac:dyDescent="0.25">
      <c r="A979" s="20">
        <f>'Elegio-Electors'!C979</f>
        <v>0</v>
      </c>
      <c r="B979" s="20">
        <f>'Elegio-Electors'!B979</f>
        <v>0</v>
      </c>
      <c r="C979" s="91">
        <f>IF(Procédure!$C$33=2,'Elegio-Electors'!D979,Procédure!$C$33)</f>
        <v>0</v>
      </c>
      <c r="D979" s="20">
        <f>'Elegio-Electors'!E979</f>
        <v>0</v>
      </c>
      <c r="E979" s="91" t="str">
        <f>IF(LEFT(RIGHT('Elegio-Electors'!L979,2),1)="C",'Elegio-Electors'!L979,IF(LEFT(RIGHT('Elegio-Electors'!M979,2),1)="C",'Elegio-Electors'!M979,""))</f>
        <v/>
      </c>
      <c r="F979" s="91" t="str">
        <f>IF(LEFT(RIGHT('Elegio-Electors'!L979,2),1)="O",'Elegio-Electors'!L979,IF(LEFT(RIGHT('Elegio-Electors'!M979,2),1)="O",'Elegio-Electors'!M979,""))</f>
        <v/>
      </c>
      <c r="G979" s="91" t="s">
        <v>166</v>
      </c>
      <c r="H979" s="91" t="s">
        <v>167</v>
      </c>
      <c r="I979" s="20" t="e">
        <f t="shared" si="75"/>
        <v>#N/A</v>
      </c>
      <c r="J979" s="20" t="e">
        <f t="shared" si="76"/>
        <v>#N/A</v>
      </c>
      <c r="K979" s="91" t="e">
        <f>INDEX(bureaux!$A:$I,MATCH($E979,bureaux!$A:$A,0),9)</f>
        <v>#N/A</v>
      </c>
      <c r="L979" s="91" t="e">
        <f t="shared" si="77"/>
        <v>#N/A</v>
      </c>
      <c r="M979" s="91" t="e">
        <f t="shared" si="78"/>
        <v>#N/A</v>
      </c>
      <c r="N979" s="20" t="e">
        <f t="shared" si="79"/>
        <v>#N/A</v>
      </c>
      <c r="O979" s="20" t="e">
        <f>INDEX(bureaux!$A:$H,MATCH($E979,bureaux!$A:$A,0),8)</f>
        <v>#N/A</v>
      </c>
      <c r="P979" s="91" t="e">
        <f>_xlfn.CONCAT(INDEX(bureaux!$A:$H,MATCH($E979,bureaux!$A:$A,0),4)," ",INDEX(bureaux!$A:$H,MATCH($E979,bureaux!$A:$A,0),5))</f>
        <v>#N/A</v>
      </c>
      <c r="Q979" s="20" t="e">
        <f>INDEX(bureaux!$A:$G,MATCH($E979,bureaux!$A:$A,0),6)</f>
        <v>#N/A</v>
      </c>
      <c r="R979" s="20" t="e">
        <f>INDEX(bureaux!$A:$G,MATCH($E979,bureaux!$A:$A,0),7)</f>
        <v>#N/A</v>
      </c>
    </row>
    <row r="980" spans="1:18" x14ac:dyDescent="0.25">
      <c r="A980" s="20">
        <f>'Elegio-Electors'!C980</f>
        <v>0</v>
      </c>
      <c r="B980" s="20">
        <f>'Elegio-Electors'!B980</f>
        <v>0</v>
      </c>
      <c r="C980" s="91">
        <f>IF(Procédure!$C$33=2,'Elegio-Electors'!D980,Procédure!$C$33)</f>
        <v>0</v>
      </c>
      <c r="D980" s="20">
        <f>'Elegio-Electors'!E980</f>
        <v>0</v>
      </c>
      <c r="E980" s="91" t="str">
        <f>IF(LEFT(RIGHT('Elegio-Electors'!L980,2),1)="C",'Elegio-Electors'!L980,IF(LEFT(RIGHT('Elegio-Electors'!M980,2),1)="C",'Elegio-Electors'!M980,""))</f>
        <v/>
      </c>
      <c r="F980" s="91" t="str">
        <f>IF(LEFT(RIGHT('Elegio-Electors'!L980,2),1)="O",'Elegio-Electors'!L980,IF(LEFT(RIGHT('Elegio-Electors'!M980,2),1)="O",'Elegio-Electors'!M980,""))</f>
        <v/>
      </c>
      <c r="G980" s="91" t="s">
        <v>166</v>
      </c>
      <c r="H980" s="91" t="s">
        <v>167</v>
      </c>
      <c r="I980" s="20" t="e">
        <f t="shared" si="75"/>
        <v>#N/A</v>
      </c>
      <c r="J980" s="20" t="e">
        <f t="shared" si="76"/>
        <v>#N/A</v>
      </c>
      <c r="K980" s="91" t="e">
        <f>INDEX(bureaux!$A:$I,MATCH($E980,bureaux!$A:$A,0),9)</f>
        <v>#N/A</v>
      </c>
      <c r="L980" s="91" t="e">
        <f t="shared" si="77"/>
        <v>#N/A</v>
      </c>
      <c r="M980" s="91" t="e">
        <f t="shared" si="78"/>
        <v>#N/A</v>
      </c>
      <c r="N980" s="20" t="e">
        <f t="shared" si="79"/>
        <v>#N/A</v>
      </c>
      <c r="O980" s="20" t="e">
        <f>INDEX(bureaux!$A:$H,MATCH($E980,bureaux!$A:$A,0),8)</f>
        <v>#N/A</v>
      </c>
      <c r="P980" s="91" t="e">
        <f>_xlfn.CONCAT(INDEX(bureaux!$A:$H,MATCH($E980,bureaux!$A:$A,0),4)," ",INDEX(bureaux!$A:$H,MATCH($E980,bureaux!$A:$A,0),5))</f>
        <v>#N/A</v>
      </c>
      <c r="Q980" s="20" t="e">
        <f>INDEX(bureaux!$A:$G,MATCH($E980,bureaux!$A:$A,0),6)</f>
        <v>#N/A</v>
      </c>
      <c r="R980" s="20" t="e">
        <f>INDEX(bureaux!$A:$G,MATCH($E980,bureaux!$A:$A,0),7)</f>
        <v>#N/A</v>
      </c>
    </row>
    <row r="981" spans="1:18" x14ac:dyDescent="0.25">
      <c r="A981" s="20">
        <f>'Elegio-Electors'!C981</f>
        <v>0</v>
      </c>
      <c r="B981" s="20">
        <f>'Elegio-Electors'!B981</f>
        <v>0</v>
      </c>
      <c r="C981" s="91">
        <f>IF(Procédure!$C$33=2,'Elegio-Electors'!D981,Procédure!$C$33)</f>
        <v>0</v>
      </c>
      <c r="D981" s="20">
        <f>'Elegio-Electors'!E981</f>
        <v>0</v>
      </c>
      <c r="E981" s="91" t="str">
        <f>IF(LEFT(RIGHT('Elegio-Electors'!L981,2),1)="C",'Elegio-Electors'!L981,IF(LEFT(RIGHT('Elegio-Electors'!M981,2),1)="C",'Elegio-Electors'!M981,""))</f>
        <v/>
      </c>
      <c r="F981" s="91" t="str">
        <f>IF(LEFT(RIGHT('Elegio-Electors'!L981,2),1)="O",'Elegio-Electors'!L981,IF(LEFT(RIGHT('Elegio-Electors'!M981,2),1)="O",'Elegio-Electors'!M981,""))</f>
        <v/>
      </c>
      <c r="G981" s="91" t="s">
        <v>166</v>
      </c>
      <c r="H981" s="91" t="s">
        <v>167</v>
      </c>
      <c r="I981" s="20" t="e">
        <f t="shared" si="75"/>
        <v>#N/A</v>
      </c>
      <c r="J981" s="20" t="e">
        <f t="shared" si="76"/>
        <v>#N/A</v>
      </c>
      <c r="K981" s="91" t="e">
        <f>INDEX(bureaux!$A:$I,MATCH($E981,bureaux!$A:$A,0),9)</f>
        <v>#N/A</v>
      </c>
      <c r="L981" s="91" t="e">
        <f t="shared" si="77"/>
        <v>#N/A</v>
      </c>
      <c r="M981" s="91" t="e">
        <f t="shared" si="78"/>
        <v>#N/A</v>
      </c>
      <c r="N981" s="20" t="e">
        <f t="shared" si="79"/>
        <v>#N/A</v>
      </c>
      <c r="O981" s="20" t="e">
        <f>INDEX(bureaux!$A:$H,MATCH($E981,bureaux!$A:$A,0),8)</f>
        <v>#N/A</v>
      </c>
      <c r="P981" s="91" t="e">
        <f>_xlfn.CONCAT(INDEX(bureaux!$A:$H,MATCH($E981,bureaux!$A:$A,0),4)," ",INDEX(bureaux!$A:$H,MATCH($E981,bureaux!$A:$A,0),5))</f>
        <v>#N/A</v>
      </c>
      <c r="Q981" s="20" t="e">
        <f>INDEX(bureaux!$A:$G,MATCH($E981,bureaux!$A:$A,0),6)</f>
        <v>#N/A</v>
      </c>
      <c r="R981" s="20" t="e">
        <f>INDEX(bureaux!$A:$G,MATCH($E981,bureaux!$A:$A,0),7)</f>
        <v>#N/A</v>
      </c>
    </row>
    <row r="982" spans="1:18" x14ac:dyDescent="0.25">
      <c r="A982" s="20">
        <f>'Elegio-Electors'!C982</f>
        <v>0</v>
      </c>
      <c r="B982" s="20">
        <f>'Elegio-Electors'!B982</f>
        <v>0</v>
      </c>
      <c r="C982" s="91">
        <f>IF(Procédure!$C$33=2,'Elegio-Electors'!D982,Procédure!$C$33)</f>
        <v>0</v>
      </c>
      <c r="D982" s="20">
        <f>'Elegio-Electors'!E982</f>
        <v>0</v>
      </c>
      <c r="E982" s="91" t="str">
        <f>IF(LEFT(RIGHT('Elegio-Electors'!L982,2),1)="C",'Elegio-Electors'!L982,IF(LEFT(RIGHT('Elegio-Electors'!M982,2),1)="C",'Elegio-Electors'!M982,""))</f>
        <v/>
      </c>
      <c r="F982" s="91" t="str">
        <f>IF(LEFT(RIGHT('Elegio-Electors'!L982,2),1)="O",'Elegio-Electors'!L982,IF(LEFT(RIGHT('Elegio-Electors'!M982,2),1)="O",'Elegio-Electors'!M982,""))</f>
        <v/>
      </c>
      <c r="G982" s="91" t="s">
        <v>166</v>
      </c>
      <c r="H982" s="91" t="s">
        <v>167</v>
      </c>
      <c r="I982" s="20" t="e">
        <f t="shared" si="75"/>
        <v>#N/A</v>
      </c>
      <c r="J982" s="20" t="e">
        <f t="shared" si="76"/>
        <v>#N/A</v>
      </c>
      <c r="K982" s="91" t="e">
        <f>INDEX(bureaux!$A:$I,MATCH($E982,bureaux!$A:$A,0),9)</f>
        <v>#N/A</v>
      </c>
      <c r="L982" s="91" t="e">
        <f t="shared" si="77"/>
        <v>#N/A</v>
      </c>
      <c r="M982" s="91" t="e">
        <f t="shared" si="78"/>
        <v>#N/A</v>
      </c>
      <c r="N982" s="20" t="e">
        <f t="shared" si="79"/>
        <v>#N/A</v>
      </c>
      <c r="O982" s="20" t="e">
        <f>INDEX(bureaux!$A:$H,MATCH($E982,bureaux!$A:$A,0),8)</f>
        <v>#N/A</v>
      </c>
      <c r="P982" s="91" t="e">
        <f>_xlfn.CONCAT(INDEX(bureaux!$A:$H,MATCH($E982,bureaux!$A:$A,0),4)," ",INDEX(bureaux!$A:$H,MATCH($E982,bureaux!$A:$A,0),5))</f>
        <v>#N/A</v>
      </c>
      <c r="Q982" s="20" t="e">
        <f>INDEX(bureaux!$A:$G,MATCH($E982,bureaux!$A:$A,0),6)</f>
        <v>#N/A</v>
      </c>
      <c r="R982" s="20" t="e">
        <f>INDEX(bureaux!$A:$G,MATCH($E982,bureaux!$A:$A,0),7)</f>
        <v>#N/A</v>
      </c>
    </row>
    <row r="983" spans="1:18" x14ac:dyDescent="0.25">
      <c r="A983" s="20">
        <f>'Elegio-Electors'!C983</f>
        <v>0</v>
      </c>
      <c r="B983" s="20">
        <f>'Elegio-Electors'!B983</f>
        <v>0</v>
      </c>
      <c r="C983" s="91">
        <f>IF(Procédure!$C$33=2,'Elegio-Electors'!D983,Procédure!$C$33)</f>
        <v>0</v>
      </c>
      <c r="D983" s="20">
        <f>'Elegio-Electors'!E983</f>
        <v>0</v>
      </c>
      <c r="E983" s="91" t="str">
        <f>IF(LEFT(RIGHT('Elegio-Electors'!L983,2),1)="C",'Elegio-Electors'!L983,IF(LEFT(RIGHT('Elegio-Electors'!M983,2),1)="C",'Elegio-Electors'!M983,""))</f>
        <v/>
      </c>
      <c r="F983" s="91" t="str">
        <f>IF(LEFT(RIGHT('Elegio-Electors'!L983,2),1)="O",'Elegio-Electors'!L983,IF(LEFT(RIGHT('Elegio-Electors'!M983,2),1)="O",'Elegio-Electors'!M983,""))</f>
        <v/>
      </c>
      <c r="G983" s="91" t="s">
        <v>166</v>
      </c>
      <c r="H983" s="91" t="s">
        <v>167</v>
      </c>
      <c r="I983" s="20" t="e">
        <f t="shared" si="75"/>
        <v>#N/A</v>
      </c>
      <c r="J983" s="20" t="e">
        <f t="shared" si="76"/>
        <v>#N/A</v>
      </c>
      <c r="K983" s="91" t="e">
        <f>INDEX(bureaux!$A:$I,MATCH($E983,bureaux!$A:$A,0),9)</f>
        <v>#N/A</v>
      </c>
      <c r="L983" s="91" t="e">
        <f t="shared" si="77"/>
        <v>#N/A</v>
      </c>
      <c r="M983" s="91" t="e">
        <f t="shared" si="78"/>
        <v>#N/A</v>
      </c>
      <c r="N983" s="20" t="e">
        <f t="shared" si="79"/>
        <v>#N/A</v>
      </c>
      <c r="O983" s="20" t="e">
        <f>INDEX(bureaux!$A:$H,MATCH($E983,bureaux!$A:$A,0),8)</f>
        <v>#N/A</v>
      </c>
      <c r="P983" s="91" t="e">
        <f>_xlfn.CONCAT(INDEX(bureaux!$A:$H,MATCH($E983,bureaux!$A:$A,0),4)," ",INDEX(bureaux!$A:$H,MATCH($E983,bureaux!$A:$A,0),5))</f>
        <v>#N/A</v>
      </c>
      <c r="Q983" s="20" t="e">
        <f>INDEX(bureaux!$A:$G,MATCH($E983,bureaux!$A:$A,0),6)</f>
        <v>#N/A</v>
      </c>
      <c r="R983" s="20" t="e">
        <f>INDEX(bureaux!$A:$G,MATCH($E983,bureaux!$A:$A,0),7)</f>
        <v>#N/A</v>
      </c>
    </row>
    <row r="984" spans="1:18" x14ac:dyDescent="0.25">
      <c r="A984" s="20">
        <f>'Elegio-Electors'!C984</f>
        <v>0</v>
      </c>
      <c r="B984" s="20">
        <f>'Elegio-Electors'!B984</f>
        <v>0</v>
      </c>
      <c r="C984" s="91">
        <f>IF(Procédure!$C$33=2,'Elegio-Electors'!D984,Procédure!$C$33)</f>
        <v>0</v>
      </c>
      <c r="D984" s="20">
        <f>'Elegio-Electors'!E984</f>
        <v>0</v>
      </c>
      <c r="E984" s="91" t="str">
        <f>IF(LEFT(RIGHT('Elegio-Electors'!L984,2),1)="C",'Elegio-Electors'!L984,IF(LEFT(RIGHT('Elegio-Electors'!M984,2),1)="C",'Elegio-Electors'!M984,""))</f>
        <v/>
      </c>
      <c r="F984" s="91" t="str">
        <f>IF(LEFT(RIGHT('Elegio-Electors'!L984,2),1)="O",'Elegio-Electors'!L984,IF(LEFT(RIGHT('Elegio-Electors'!M984,2),1)="O",'Elegio-Electors'!M984,""))</f>
        <v/>
      </c>
      <c r="G984" s="91" t="s">
        <v>166</v>
      </c>
      <c r="H984" s="91" t="s">
        <v>167</v>
      </c>
      <c r="I984" s="20" t="e">
        <f t="shared" si="75"/>
        <v>#N/A</v>
      </c>
      <c r="J984" s="20" t="e">
        <f t="shared" si="76"/>
        <v>#N/A</v>
      </c>
      <c r="K984" s="91" t="e">
        <f>INDEX(bureaux!$A:$I,MATCH($E984,bureaux!$A:$A,0),9)</f>
        <v>#N/A</v>
      </c>
      <c r="L984" s="91" t="e">
        <f t="shared" si="77"/>
        <v>#N/A</v>
      </c>
      <c r="M984" s="91" t="e">
        <f t="shared" si="78"/>
        <v>#N/A</v>
      </c>
      <c r="N984" s="20" t="e">
        <f t="shared" si="79"/>
        <v>#N/A</v>
      </c>
      <c r="O984" s="20" t="e">
        <f>INDEX(bureaux!$A:$H,MATCH($E984,bureaux!$A:$A,0),8)</f>
        <v>#N/A</v>
      </c>
      <c r="P984" s="91" t="e">
        <f>_xlfn.CONCAT(INDEX(bureaux!$A:$H,MATCH($E984,bureaux!$A:$A,0),4)," ",INDEX(bureaux!$A:$H,MATCH($E984,bureaux!$A:$A,0),5))</f>
        <v>#N/A</v>
      </c>
      <c r="Q984" s="20" t="e">
        <f>INDEX(bureaux!$A:$G,MATCH($E984,bureaux!$A:$A,0),6)</f>
        <v>#N/A</v>
      </c>
      <c r="R984" s="20" t="e">
        <f>INDEX(bureaux!$A:$G,MATCH($E984,bureaux!$A:$A,0),7)</f>
        <v>#N/A</v>
      </c>
    </row>
    <row r="985" spans="1:18" x14ac:dyDescent="0.25">
      <c r="A985" s="20">
        <f>'Elegio-Electors'!C985</f>
        <v>0</v>
      </c>
      <c r="B985" s="20">
        <f>'Elegio-Electors'!B985</f>
        <v>0</v>
      </c>
      <c r="C985" s="91">
        <f>IF(Procédure!$C$33=2,'Elegio-Electors'!D985,Procédure!$C$33)</f>
        <v>0</v>
      </c>
      <c r="D985" s="20">
        <f>'Elegio-Electors'!E985</f>
        <v>0</v>
      </c>
      <c r="E985" s="91" t="str">
        <f>IF(LEFT(RIGHT('Elegio-Electors'!L985,2),1)="C",'Elegio-Electors'!L985,IF(LEFT(RIGHT('Elegio-Electors'!M985,2),1)="C",'Elegio-Electors'!M985,""))</f>
        <v/>
      </c>
      <c r="F985" s="91" t="str">
        <f>IF(LEFT(RIGHT('Elegio-Electors'!L985,2),1)="O",'Elegio-Electors'!L985,IF(LEFT(RIGHT('Elegio-Electors'!M985,2),1)="O",'Elegio-Electors'!M985,""))</f>
        <v/>
      </c>
      <c r="G985" s="91" t="s">
        <v>166</v>
      </c>
      <c r="H985" s="91" t="s">
        <v>167</v>
      </c>
      <c r="I985" s="20" t="e">
        <f t="shared" si="75"/>
        <v>#N/A</v>
      </c>
      <c r="J985" s="20" t="e">
        <f t="shared" si="76"/>
        <v>#N/A</v>
      </c>
      <c r="K985" s="91" t="e">
        <f>INDEX(bureaux!$A:$I,MATCH($E985,bureaux!$A:$A,0),9)</f>
        <v>#N/A</v>
      </c>
      <c r="L985" s="91" t="e">
        <f t="shared" si="77"/>
        <v>#N/A</v>
      </c>
      <c r="M985" s="91" t="e">
        <f t="shared" si="78"/>
        <v>#N/A</v>
      </c>
      <c r="N985" s="20" t="e">
        <f t="shared" si="79"/>
        <v>#N/A</v>
      </c>
      <c r="O985" s="20" t="e">
        <f>INDEX(bureaux!$A:$H,MATCH($E985,bureaux!$A:$A,0),8)</f>
        <v>#N/A</v>
      </c>
      <c r="P985" s="91" t="e">
        <f>_xlfn.CONCAT(INDEX(bureaux!$A:$H,MATCH($E985,bureaux!$A:$A,0),4)," ",INDEX(bureaux!$A:$H,MATCH($E985,bureaux!$A:$A,0),5))</f>
        <v>#N/A</v>
      </c>
      <c r="Q985" s="20" t="e">
        <f>INDEX(bureaux!$A:$G,MATCH($E985,bureaux!$A:$A,0),6)</f>
        <v>#N/A</v>
      </c>
      <c r="R985" s="20" t="e">
        <f>INDEX(bureaux!$A:$G,MATCH($E985,bureaux!$A:$A,0),7)</f>
        <v>#N/A</v>
      </c>
    </row>
    <row r="986" spans="1:18" x14ac:dyDescent="0.25">
      <c r="A986" s="20">
        <f>'Elegio-Electors'!C986</f>
        <v>0</v>
      </c>
      <c r="B986" s="20">
        <f>'Elegio-Electors'!B986</f>
        <v>0</v>
      </c>
      <c r="C986" s="91">
        <f>IF(Procédure!$C$33=2,'Elegio-Electors'!D986,Procédure!$C$33)</f>
        <v>0</v>
      </c>
      <c r="D986" s="20">
        <f>'Elegio-Electors'!E986</f>
        <v>0</v>
      </c>
      <c r="E986" s="91" t="str">
        <f>IF(LEFT(RIGHT('Elegio-Electors'!L986,2),1)="C",'Elegio-Electors'!L986,IF(LEFT(RIGHT('Elegio-Electors'!M986,2),1)="C",'Elegio-Electors'!M986,""))</f>
        <v/>
      </c>
      <c r="F986" s="91" t="str">
        <f>IF(LEFT(RIGHT('Elegio-Electors'!L986,2),1)="O",'Elegio-Electors'!L986,IF(LEFT(RIGHT('Elegio-Electors'!M986,2),1)="O",'Elegio-Electors'!M986,""))</f>
        <v/>
      </c>
      <c r="G986" s="91" t="s">
        <v>166</v>
      </c>
      <c r="H986" s="91" t="s">
        <v>167</v>
      </c>
      <c r="I986" s="20" t="e">
        <f t="shared" si="75"/>
        <v>#N/A</v>
      </c>
      <c r="J986" s="20" t="e">
        <f t="shared" si="76"/>
        <v>#N/A</v>
      </c>
      <c r="K986" s="91" t="e">
        <f>INDEX(bureaux!$A:$I,MATCH($E986,bureaux!$A:$A,0),9)</f>
        <v>#N/A</v>
      </c>
      <c r="L986" s="91" t="e">
        <f t="shared" si="77"/>
        <v>#N/A</v>
      </c>
      <c r="M986" s="91" t="e">
        <f t="shared" si="78"/>
        <v>#N/A</v>
      </c>
      <c r="N986" s="20" t="e">
        <f t="shared" si="79"/>
        <v>#N/A</v>
      </c>
      <c r="O986" s="20" t="e">
        <f>INDEX(bureaux!$A:$H,MATCH($E986,bureaux!$A:$A,0),8)</f>
        <v>#N/A</v>
      </c>
      <c r="P986" s="91" t="e">
        <f>_xlfn.CONCAT(INDEX(bureaux!$A:$H,MATCH($E986,bureaux!$A:$A,0),4)," ",INDEX(bureaux!$A:$H,MATCH($E986,bureaux!$A:$A,0),5))</f>
        <v>#N/A</v>
      </c>
      <c r="Q986" s="20" t="e">
        <f>INDEX(bureaux!$A:$G,MATCH($E986,bureaux!$A:$A,0),6)</f>
        <v>#N/A</v>
      </c>
      <c r="R986" s="20" t="e">
        <f>INDEX(bureaux!$A:$G,MATCH($E986,bureaux!$A:$A,0),7)</f>
        <v>#N/A</v>
      </c>
    </row>
    <row r="987" spans="1:18" x14ac:dyDescent="0.25">
      <c r="A987" s="20">
        <f>'Elegio-Electors'!C987</f>
        <v>0</v>
      </c>
      <c r="B987" s="20">
        <f>'Elegio-Electors'!B987</f>
        <v>0</v>
      </c>
      <c r="C987" s="91">
        <f>IF(Procédure!$C$33=2,'Elegio-Electors'!D987,Procédure!$C$33)</f>
        <v>0</v>
      </c>
      <c r="D987" s="20">
        <f>'Elegio-Electors'!E987</f>
        <v>0</v>
      </c>
      <c r="E987" s="91" t="str">
        <f>IF(LEFT(RIGHT('Elegio-Electors'!L987,2),1)="C",'Elegio-Electors'!L987,IF(LEFT(RIGHT('Elegio-Electors'!M987,2),1)="C",'Elegio-Electors'!M987,""))</f>
        <v/>
      </c>
      <c r="F987" s="91" t="str">
        <f>IF(LEFT(RIGHT('Elegio-Electors'!L987,2),1)="O",'Elegio-Electors'!L987,IF(LEFT(RIGHT('Elegio-Electors'!M987,2),1)="O",'Elegio-Electors'!M987,""))</f>
        <v/>
      </c>
      <c r="G987" s="91" t="s">
        <v>166</v>
      </c>
      <c r="H987" s="91" t="s">
        <v>167</v>
      </c>
      <c r="I987" s="20" t="e">
        <f t="shared" si="75"/>
        <v>#N/A</v>
      </c>
      <c r="J987" s="20" t="e">
        <f t="shared" si="76"/>
        <v>#N/A</v>
      </c>
      <c r="K987" s="91" t="e">
        <f>INDEX(bureaux!$A:$I,MATCH($E987,bureaux!$A:$A,0),9)</f>
        <v>#N/A</v>
      </c>
      <c r="L987" s="91" t="e">
        <f t="shared" si="77"/>
        <v>#N/A</v>
      </c>
      <c r="M987" s="91" t="e">
        <f t="shared" si="78"/>
        <v>#N/A</v>
      </c>
      <c r="N987" s="20" t="e">
        <f t="shared" si="79"/>
        <v>#N/A</v>
      </c>
      <c r="O987" s="20" t="e">
        <f>INDEX(bureaux!$A:$H,MATCH($E987,bureaux!$A:$A,0),8)</f>
        <v>#N/A</v>
      </c>
      <c r="P987" s="91" t="e">
        <f>_xlfn.CONCAT(INDEX(bureaux!$A:$H,MATCH($E987,bureaux!$A:$A,0),4)," ",INDEX(bureaux!$A:$H,MATCH($E987,bureaux!$A:$A,0),5))</f>
        <v>#N/A</v>
      </c>
      <c r="Q987" s="20" t="e">
        <f>INDEX(bureaux!$A:$G,MATCH($E987,bureaux!$A:$A,0),6)</f>
        <v>#N/A</v>
      </c>
      <c r="R987" s="20" t="e">
        <f>INDEX(bureaux!$A:$G,MATCH($E987,bureaux!$A:$A,0),7)</f>
        <v>#N/A</v>
      </c>
    </row>
    <row r="988" spans="1:18" x14ac:dyDescent="0.25">
      <c r="A988" s="20">
        <f>'Elegio-Electors'!C988</f>
        <v>0</v>
      </c>
      <c r="B988" s="20">
        <f>'Elegio-Electors'!B988</f>
        <v>0</v>
      </c>
      <c r="C988" s="91">
        <f>IF(Procédure!$C$33=2,'Elegio-Electors'!D988,Procédure!$C$33)</f>
        <v>0</v>
      </c>
      <c r="D988" s="20">
        <f>'Elegio-Electors'!E988</f>
        <v>0</v>
      </c>
      <c r="E988" s="91" t="str">
        <f>IF(LEFT(RIGHT('Elegio-Electors'!L988,2),1)="C",'Elegio-Electors'!L988,IF(LEFT(RIGHT('Elegio-Electors'!M988,2),1)="C",'Elegio-Electors'!M988,""))</f>
        <v/>
      </c>
      <c r="F988" s="91" t="str">
        <f>IF(LEFT(RIGHT('Elegio-Electors'!L988,2),1)="O",'Elegio-Electors'!L988,IF(LEFT(RIGHT('Elegio-Electors'!M988,2),1)="O",'Elegio-Electors'!M988,""))</f>
        <v/>
      </c>
      <c r="G988" s="91" t="s">
        <v>166</v>
      </c>
      <c r="H988" s="91" t="s">
        <v>167</v>
      </c>
      <c r="I988" s="20" t="e">
        <f t="shared" si="75"/>
        <v>#N/A</v>
      </c>
      <c r="J988" s="20" t="e">
        <f t="shared" si="76"/>
        <v>#N/A</v>
      </c>
      <c r="K988" s="91" t="e">
        <f>INDEX(bureaux!$A:$I,MATCH($E988,bureaux!$A:$A,0),9)</f>
        <v>#N/A</v>
      </c>
      <c r="L988" s="91" t="e">
        <f t="shared" si="77"/>
        <v>#N/A</v>
      </c>
      <c r="M988" s="91" t="e">
        <f t="shared" si="78"/>
        <v>#N/A</v>
      </c>
      <c r="N988" s="20" t="e">
        <f t="shared" si="79"/>
        <v>#N/A</v>
      </c>
      <c r="O988" s="20" t="e">
        <f>INDEX(bureaux!$A:$H,MATCH($E988,bureaux!$A:$A,0),8)</f>
        <v>#N/A</v>
      </c>
      <c r="P988" s="91" t="e">
        <f>_xlfn.CONCAT(INDEX(bureaux!$A:$H,MATCH($E988,bureaux!$A:$A,0),4)," ",INDEX(bureaux!$A:$H,MATCH($E988,bureaux!$A:$A,0),5))</f>
        <v>#N/A</v>
      </c>
      <c r="Q988" s="20" t="e">
        <f>INDEX(bureaux!$A:$G,MATCH($E988,bureaux!$A:$A,0),6)</f>
        <v>#N/A</v>
      </c>
      <c r="R988" s="20" t="e">
        <f>INDEX(bureaux!$A:$G,MATCH($E988,bureaux!$A:$A,0),7)</f>
        <v>#N/A</v>
      </c>
    </row>
    <row r="989" spans="1:18" x14ac:dyDescent="0.25">
      <c r="A989" s="20">
        <f>'Elegio-Electors'!C989</f>
        <v>0</v>
      </c>
      <c r="B989" s="20">
        <f>'Elegio-Electors'!B989</f>
        <v>0</v>
      </c>
      <c r="C989" s="91">
        <f>IF(Procédure!$C$33=2,'Elegio-Electors'!D989,Procédure!$C$33)</f>
        <v>0</v>
      </c>
      <c r="D989" s="20">
        <f>'Elegio-Electors'!E989</f>
        <v>0</v>
      </c>
      <c r="E989" s="91" t="str">
        <f>IF(LEFT(RIGHT('Elegio-Electors'!L989,2),1)="C",'Elegio-Electors'!L989,IF(LEFT(RIGHT('Elegio-Electors'!M989,2),1)="C",'Elegio-Electors'!M989,""))</f>
        <v/>
      </c>
      <c r="F989" s="91" t="str">
        <f>IF(LEFT(RIGHT('Elegio-Electors'!L989,2),1)="O",'Elegio-Electors'!L989,IF(LEFT(RIGHT('Elegio-Electors'!M989,2),1)="O",'Elegio-Electors'!M989,""))</f>
        <v/>
      </c>
      <c r="G989" s="91" t="s">
        <v>166</v>
      </c>
      <c r="H989" s="91" t="s">
        <v>167</v>
      </c>
      <c r="I989" s="20" t="e">
        <f t="shared" si="75"/>
        <v>#N/A</v>
      </c>
      <c r="J989" s="20" t="e">
        <f t="shared" si="76"/>
        <v>#N/A</v>
      </c>
      <c r="K989" s="91" t="e">
        <f>INDEX(bureaux!$A:$I,MATCH($E989,bureaux!$A:$A,0),9)</f>
        <v>#N/A</v>
      </c>
      <c r="L989" s="91" t="e">
        <f t="shared" si="77"/>
        <v>#N/A</v>
      </c>
      <c r="M989" s="91" t="e">
        <f t="shared" si="78"/>
        <v>#N/A</v>
      </c>
      <c r="N989" s="20" t="e">
        <f t="shared" si="79"/>
        <v>#N/A</v>
      </c>
      <c r="O989" s="20" t="e">
        <f>INDEX(bureaux!$A:$H,MATCH($E989,bureaux!$A:$A,0),8)</f>
        <v>#N/A</v>
      </c>
      <c r="P989" s="91" t="e">
        <f>_xlfn.CONCAT(INDEX(bureaux!$A:$H,MATCH($E989,bureaux!$A:$A,0),4)," ",INDEX(bureaux!$A:$H,MATCH($E989,bureaux!$A:$A,0),5))</f>
        <v>#N/A</v>
      </c>
      <c r="Q989" s="20" t="e">
        <f>INDEX(bureaux!$A:$G,MATCH($E989,bureaux!$A:$A,0),6)</f>
        <v>#N/A</v>
      </c>
      <c r="R989" s="20" t="e">
        <f>INDEX(bureaux!$A:$G,MATCH($E989,bureaux!$A:$A,0),7)</f>
        <v>#N/A</v>
      </c>
    </row>
    <row r="990" spans="1:18" x14ac:dyDescent="0.25">
      <c r="A990" s="20">
        <f>'Elegio-Electors'!C990</f>
        <v>0</v>
      </c>
      <c r="B990" s="20">
        <f>'Elegio-Electors'!B990</f>
        <v>0</v>
      </c>
      <c r="C990" s="91">
        <f>IF(Procédure!$C$33=2,'Elegio-Electors'!D990,Procédure!$C$33)</f>
        <v>0</v>
      </c>
      <c r="D990" s="20">
        <f>'Elegio-Electors'!E990</f>
        <v>0</v>
      </c>
      <c r="E990" s="91" t="str">
        <f>IF(LEFT(RIGHT('Elegio-Electors'!L990,2),1)="C",'Elegio-Electors'!L990,IF(LEFT(RIGHT('Elegio-Electors'!M990,2),1)="C",'Elegio-Electors'!M990,""))</f>
        <v/>
      </c>
      <c r="F990" s="91" t="str">
        <f>IF(LEFT(RIGHT('Elegio-Electors'!L990,2),1)="O",'Elegio-Electors'!L990,IF(LEFT(RIGHT('Elegio-Electors'!M990,2),1)="O",'Elegio-Electors'!M990,""))</f>
        <v/>
      </c>
      <c r="G990" s="91" t="s">
        <v>166</v>
      </c>
      <c r="H990" s="91" t="s">
        <v>167</v>
      </c>
      <c r="I990" s="20" t="e">
        <f t="shared" si="75"/>
        <v>#N/A</v>
      </c>
      <c r="J990" s="20" t="e">
        <f t="shared" si="76"/>
        <v>#N/A</v>
      </c>
      <c r="K990" s="91" t="e">
        <f>INDEX(bureaux!$A:$I,MATCH($E990,bureaux!$A:$A,0),9)</f>
        <v>#N/A</v>
      </c>
      <c r="L990" s="91" t="e">
        <f t="shared" si="77"/>
        <v>#N/A</v>
      </c>
      <c r="M990" s="91" t="e">
        <f t="shared" si="78"/>
        <v>#N/A</v>
      </c>
      <c r="N990" s="20" t="e">
        <f t="shared" si="79"/>
        <v>#N/A</v>
      </c>
      <c r="O990" s="20" t="e">
        <f>INDEX(bureaux!$A:$H,MATCH($E990,bureaux!$A:$A,0),8)</f>
        <v>#N/A</v>
      </c>
      <c r="P990" s="91" t="e">
        <f>_xlfn.CONCAT(INDEX(bureaux!$A:$H,MATCH($E990,bureaux!$A:$A,0),4)," ",INDEX(bureaux!$A:$H,MATCH($E990,bureaux!$A:$A,0),5))</f>
        <v>#N/A</v>
      </c>
      <c r="Q990" s="20" t="e">
        <f>INDEX(bureaux!$A:$G,MATCH($E990,bureaux!$A:$A,0),6)</f>
        <v>#N/A</v>
      </c>
      <c r="R990" s="20" t="e">
        <f>INDEX(bureaux!$A:$G,MATCH($E990,bureaux!$A:$A,0),7)</f>
        <v>#N/A</v>
      </c>
    </row>
    <row r="991" spans="1:18" x14ac:dyDescent="0.25">
      <c r="A991" s="20">
        <f>'Elegio-Electors'!C991</f>
        <v>0</v>
      </c>
      <c r="B991" s="20">
        <f>'Elegio-Electors'!B991</f>
        <v>0</v>
      </c>
      <c r="C991" s="91">
        <f>IF(Procédure!$C$33=2,'Elegio-Electors'!D991,Procédure!$C$33)</f>
        <v>0</v>
      </c>
      <c r="D991" s="20">
        <f>'Elegio-Electors'!E991</f>
        <v>0</v>
      </c>
      <c r="E991" s="91" t="str">
        <f>IF(LEFT(RIGHT('Elegio-Electors'!L991,2),1)="C",'Elegio-Electors'!L991,IF(LEFT(RIGHT('Elegio-Electors'!M991,2),1)="C",'Elegio-Electors'!M991,""))</f>
        <v/>
      </c>
      <c r="F991" s="91" t="str">
        <f>IF(LEFT(RIGHT('Elegio-Electors'!L991,2),1)="O",'Elegio-Electors'!L991,IF(LEFT(RIGHT('Elegio-Electors'!M991,2),1)="O",'Elegio-Electors'!M991,""))</f>
        <v/>
      </c>
      <c r="G991" s="91" t="s">
        <v>166</v>
      </c>
      <c r="H991" s="91" t="s">
        <v>167</v>
      </c>
      <c r="I991" s="20" t="e">
        <f t="shared" si="75"/>
        <v>#N/A</v>
      </c>
      <c r="J991" s="20" t="e">
        <f t="shared" si="76"/>
        <v>#N/A</v>
      </c>
      <c r="K991" s="91" t="e">
        <f>INDEX(bureaux!$A:$I,MATCH($E991,bureaux!$A:$A,0),9)</f>
        <v>#N/A</v>
      </c>
      <c r="L991" s="91" t="e">
        <f t="shared" si="77"/>
        <v>#N/A</v>
      </c>
      <c r="M991" s="91" t="e">
        <f t="shared" si="78"/>
        <v>#N/A</v>
      </c>
      <c r="N991" s="20" t="e">
        <f t="shared" si="79"/>
        <v>#N/A</v>
      </c>
      <c r="O991" s="20" t="e">
        <f>INDEX(bureaux!$A:$H,MATCH($E991,bureaux!$A:$A,0),8)</f>
        <v>#N/A</v>
      </c>
      <c r="P991" s="91" t="e">
        <f>_xlfn.CONCAT(INDEX(bureaux!$A:$H,MATCH($E991,bureaux!$A:$A,0),4)," ",INDEX(bureaux!$A:$H,MATCH($E991,bureaux!$A:$A,0),5))</f>
        <v>#N/A</v>
      </c>
      <c r="Q991" s="20" t="e">
        <f>INDEX(bureaux!$A:$G,MATCH($E991,bureaux!$A:$A,0),6)</f>
        <v>#N/A</v>
      </c>
      <c r="R991" s="20" t="e">
        <f>INDEX(bureaux!$A:$G,MATCH($E991,bureaux!$A:$A,0),7)</f>
        <v>#N/A</v>
      </c>
    </row>
    <row r="992" spans="1:18" x14ac:dyDescent="0.25">
      <c r="A992" s="20">
        <f>'Elegio-Electors'!C992</f>
        <v>0</v>
      </c>
      <c r="B992" s="20">
        <f>'Elegio-Electors'!B992</f>
        <v>0</v>
      </c>
      <c r="C992" s="91">
        <f>IF(Procédure!$C$33=2,'Elegio-Electors'!D992,Procédure!$C$33)</f>
        <v>0</v>
      </c>
      <c r="D992" s="20">
        <f>'Elegio-Electors'!E992</f>
        <v>0</v>
      </c>
      <c r="E992" s="91" t="str">
        <f>IF(LEFT(RIGHT('Elegio-Electors'!L992,2),1)="C",'Elegio-Electors'!L992,IF(LEFT(RIGHT('Elegio-Electors'!M992,2),1)="C",'Elegio-Electors'!M992,""))</f>
        <v/>
      </c>
      <c r="F992" s="91" t="str">
        <f>IF(LEFT(RIGHT('Elegio-Electors'!L992,2),1)="O",'Elegio-Electors'!L992,IF(LEFT(RIGHT('Elegio-Electors'!M992,2),1)="O",'Elegio-Electors'!M992,""))</f>
        <v/>
      </c>
      <c r="G992" s="91" t="s">
        <v>166</v>
      </c>
      <c r="H992" s="91" t="s">
        <v>167</v>
      </c>
      <c r="I992" s="20" t="e">
        <f t="shared" si="75"/>
        <v>#N/A</v>
      </c>
      <c r="J992" s="20" t="e">
        <f t="shared" si="76"/>
        <v>#N/A</v>
      </c>
      <c r="K992" s="91" t="e">
        <f>INDEX(bureaux!$A:$I,MATCH($E992,bureaux!$A:$A,0),9)</f>
        <v>#N/A</v>
      </c>
      <c r="L992" s="91" t="e">
        <f t="shared" si="77"/>
        <v>#N/A</v>
      </c>
      <c r="M992" s="91" t="e">
        <f t="shared" si="78"/>
        <v>#N/A</v>
      </c>
      <c r="N992" s="20" t="e">
        <f t="shared" si="79"/>
        <v>#N/A</v>
      </c>
      <c r="O992" s="20" t="e">
        <f>INDEX(bureaux!$A:$H,MATCH($E992,bureaux!$A:$A,0),8)</f>
        <v>#N/A</v>
      </c>
      <c r="P992" s="91" t="e">
        <f>_xlfn.CONCAT(INDEX(bureaux!$A:$H,MATCH($E992,bureaux!$A:$A,0),4)," ",INDEX(bureaux!$A:$H,MATCH($E992,bureaux!$A:$A,0),5))</f>
        <v>#N/A</v>
      </c>
      <c r="Q992" s="20" t="e">
        <f>INDEX(bureaux!$A:$G,MATCH($E992,bureaux!$A:$A,0),6)</f>
        <v>#N/A</v>
      </c>
      <c r="R992" s="20" t="e">
        <f>INDEX(bureaux!$A:$G,MATCH($E992,bureaux!$A:$A,0),7)</f>
        <v>#N/A</v>
      </c>
    </row>
    <row r="993" spans="1:18" x14ac:dyDescent="0.25">
      <c r="A993" s="20">
        <f>'Elegio-Electors'!C993</f>
        <v>0</v>
      </c>
      <c r="B993" s="20">
        <f>'Elegio-Electors'!B993</f>
        <v>0</v>
      </c>
      <c r="C993" s="91">
        <f>IF(Procédure!$C$33=2,'Elegio-Electors'!D993,Procédure!$C$33)</f>
        <v>0</v>
      </c>
      <c r="D993" s="20">
        <f>'Elegio-Electors'!E993</f>
        <v>0</v>
      </c>
      <c r="E993" s="91" t="str">
        <f>IF(LEFT(RIGHT('Elegio-Electors'!L993,2),1)="C",'Elegio-Electors'!L993,IF(LEFT(RIGHT('Elegio-Electors'!M993,2),1)="C",'Elegio-Electors'!M993,""))</f>
        <v/>
      </c>
      <c r="F993" s="91" t="str">
        <f>IF(LEFT(RIGHT('Elegio-Electors'!L993,2),1)="O",'Elegio-Electors'!L993,IF(LEFT(RIGHT('Elegio-Electors'!M993,2),1)="O",'Elegio-Electors'!M993,""))</f>
        <v/>
      </c>
      <c r="G993" s="91" t="s">
        <v>166</v>
      </c>
      <c r="H993" s="91" t="s">
        <v>167</v>
      </c>
      <c r="I993" s="20" t="e">
        <f t="shared" si="75"/>
        <v>#N/A</v>
      </c>
      <c r="J993" s="20" t="e">
        <f t="shared" si="76"/>
        <v>#N/A</v>
      </c>
      <c r="K993" s="91" t="e">
        <f>INDEX(bureaux!$A:$I,MATCH($E993,bureaux!$A:$A,0),9)</f>
        <v>#N/A</v>
      </c>
      <c r="L993" s="91" t="e">
        <f t="shared" si="77"/>
        <v>#N/A</v>
      </c>
      <c r="M993" s="91" t="e">
        <f t="shared" si="78"/>
        <v>#N/A</v>
      </c>
      <c r="N993" s="20" t="e">
        <f t="shared" si="79"/>
        <v>#N/A</v>
      </c>
      <c r="O993" s="20" t="e">
        <f>INDEX(bureaux!$A:$H,MATCH($E993,bureaux!$A:$A,0),8)</f>
        <v>#N/A</v>
      </c>
      <c r="P993" s="91" t="e">
        <f>_xlfn.CONCAT(INDEX(bureaux!$A:$H,MATCH($E993,bureaux!$A:$A,0),4)," ",INDEX(bureaux!$A:$H,MATCH($E993,bureaux!$A:$A,0),5))</f>
        <v>#N/A</v>
      </c>
      <c r="Q993" s="20" t="e">
        <f>INDEX(bureaux!$A:$G,MATCH($E993,bureaux!$A:$A,0),6)</f>
        <v>#N/A</v>
      </c>
      <c r="R993" s="20" t="e">
        <f>INDEX(bureaux!$A:$G,MATCH($E993,bureaux!$A:$A,0),7)</f>
        <v>#N/A</v>
      </c>
    </row>
    <row r="994" spans="1:18" x14ac:dyDescent="0.25">
      <c r="A994" s="20">
        <f>'Elegio-Electors'!C994</f>
        <v>0</v>
      </c>
      <c r="B994" s="20">
        <f>'Elegio-Electors'!B994</f>
        <v>0</v>
      </c>
      <c r="C994" s="91">
        <f>IF(Procédure!$C$33=2,'Elegio-Electors'!D994,Procédure!$C$33)</f>
        <v>0</v>
      </c>
      <c r="D994" s="20">
        <f>'Elegio-Electors'!E994</f>
        <v>0</v>
      </c>
      <c r="E994" s="91" t="str">
        <f>IF(LEFT(RIGHT('Elegio-Electors'!L994,2),1)="C",'Elegio-Electors'!L994,IF(LEFT(RIGHT('Elegio-Electors'!M994,2),1)="C",'Elegio-Electors'!M994,""))</f>
        <v/>
      </c>
      <c r="F994" s="91" t="str">
        <f>IF(LEFT(RIGHT('Elegio-Electors'!L994,2),1)="O",'Elegio-Electors'!L994,IF(LEFT(RIGHT('Elegio-Electors'!M994,2),1)="O",'Elegio-Electors'!M994,""))</f>
        <v/>
      </c>
      <c r="G994" s="91" t="s">
        <v>166</v>
      </c>
      <c r="H994" s="91" t="s">
        <v>167</v>
      </c>
      <c r="I994" s="20" t="e">
        <f t="shared" si="75"/>
        <v>#N/A</v>
      </c>
      <c r="J994" s="20" t="e">
        <f t="shared" si="76"/>
        <v>#N/A</v>
      </c>
      <c r="K994" s="91" t="e">
        <f>INDEX(bureaux!$A:$I,MATCH($E994,bureaux!$A:$A,0),9)</f>
        <v>#N/A</v>
      </c>
      <c r="L994" s="91" t="e">
        <f t="shared" si="77"/>
        <v>#N/A</v>
      </c>
      <c r="M994" s="91" t="e">
        <f t="shared" si="78"/>
        <v>#N/A</v>
      </c>
      <c r="N994" s="20" t="e">
        <f t="shared" si="79"/>
        <v>#N/A</v>
      </c>
      <c r="O994" s="20" t="e">
        <f>INDEX(bureaux!$A:$H,MATCH($E994,bureaux!$A:$A,0),8)</f>
        <v>#N/A</v>
      </c>
      <c r="P994" s="91" t="e">
        <f>_xlfn.CONCAT(INDEX(bureaux!$A:$H,MATCH($E994,bureaux!$A:$A,0),4)," ",INDEX(bureaux!$A:$H,MATCH($E994,bureaux!$A:$A,0),5))</f>
        <v>#N/A</v>
      </c>
      <c r="Q994" s="20" t="e">
        <f>INDEX(bureaux!$A:$G,MATCH($E994,bureaux!$A:$A,0),6)</f>
        <v>#N/A</v>
      </c>
      <c r="R994" s="20" t="e">
        <f>INDEX(bureaux!$A:$G,MATCH($E994,bureaux!$A:$A,0),7)</f>
        <v>#N/A</v>
      </c>
    </row>
    <row r="995" spans="1:18" x14ac:dyDescent="0.25">
      <c r="A995" s="20">
        <f>'Elegio-Electors'!C995</f>
        <v>0</v>
      </c>
      <c r="B995" s="20">
        <f>'Elegio-Electors'!B995</f>
        <v>0</v>
      </c>
      <c r="C995" s="91">
        <f>IF(Procédure!$C$33=2,'Elegio-Electors'!D995,Procédure!$C$33)</f>
        <v>0</v>
      </c>
      <c r="D995" s="20">
        <f>'Elegio-Electors'!E995</f>
        <v>0</v>
      </c>
      <c r="E995" s="91" t="str">
        <f>IF(LEFT(RIGHT('Elegio-Electors'!L995,2),1)="C",'Elegio-Electors'!L995,IF(LEFT(RIGHT('Elegio-Electors'!M995,2),1)="C",'Elegio-Electors'!M995,""))</f>
        <v/>
      </c>
      <c r="F995" s="91" t="str">
        <f>IF(LEFT(RIGHT('Elegio-Electors'!L995,2),1)="O",'Elegio-Electors'!L995,IF(LEFT(RIGHT('Elegio-Electors'!M995,2),1)="O",'Elegio-Electors'!M995,""))</f>
        <v/>
      </c>
      <c r="G995" s="91" t="s">
        <v>166</v>
      </c>
      <c r="H995" s="91" t="s">
        <v>167</v>
      </c>
      <c r="I995" s="20" t="e">
        <f t="shared" si="75"/>
        <v>#N/A</v>
      </c>
      <c r="J995" s="20" t="e">
        <f t="shared" si="76"/>
        <v>#N/A</v>
      </c>
      <c r="K995" s="91" t="e">
        <f>INDEX(bureaux!$A:$I,MATCH($E995,bureaux!$A:$A,0),9)</f>
        <v>#N/A</v>
      </c>
      <c r="L995" s="91" t="e">
        <f t="shared" si="77"/>
        <v>#N/A</v>
      </c>
      <c r="M995" s="91" t="e">
        <f t="shared" si="78"/>
        <v>#N/A</v>
      </c>
      <c r="N995" s="20" t="e">
        <f t="shared" si="79"/>
        <v>#N/A</v>
      </c>
      <c r="O995" s="20" t="e">
        <f>INDEX(bureaux!$A:$H,MATCH($E995,bureaux!$A:$A,0),8)</f>
        <v>#N/A</v>
      </c>
      <c r="P995" s="91" t="e">
        <f>_xlfn.CONCAT(INDEX(bureaux!$A:$H,MATCH($E995,bureaux!$A:$A,0),4)," ",INDEX(bureaux!$A:$H,MATCH($E995,bureaux!$A:$A,0),5))</f>
        <v>#N/A</v>
      </c>
      <c r="Q995" s="20" t="e">
        <f>INDEX(bureaux!$A:$G,MATCH($E995,bureaux!$A:$A,0),6)</f>
        <v>#N/A</v>
      </c>
      <c r="R995" s="20" t="e">
        <f>INDEX(bureaux!$A:$G,MATCH($E995,bureaux!$A:$A,0),7)</f>
        <v>#N/A</v>
      </c>
    </row>
    <row r="996" spans="1:18" x14ac:dyDescent="0.25">
      <c r="A996" s="20">
        <f>'Elegio-Electors'!C996</f>
        <v>0</v>
      </c>
      <c r="B996" s="20">
        <f>'Elegio-Electors'!B996</f>
        <v>0</v>
      </c>
      <c r="C996" s="91">
        <f>IF(Procédure!$C$33=2,'Elegio-Electors'!D996,Procédure!$C$33)</f>
        <v>0</v>
      </c>
      <c r="D996" s="20">
        <f>'Elegio-Electors'!E996</f>
        <v>0</v>
      </c>
      <c r="E996" s="91" t="str">
        <f>IF(LEFT(RIGHT('Elegio-Electors'!L996,2),1)="C",'Elegio-Electors'!L996,IF(LEFT(RIGHT('Elegio-Electors'!M996,2),1)="C",'Elegio-Electors'!M996,""))</f>
        <v/>
      </c>
      <c r="F996" s="91" t="str">
        <f>IF(LEFT(RIGHT('Elegio-Electors'!L996,2),1)="O",'Elegio-Electors'!L996,IF(LEFT(RIGHT('Elegio-Electors'!M996,2),1)="O",'Elegio-Electors'!M996,""))</f>
        <v/>
      </c>
      <c r="G996" s="91" t="s">
        <v>166</v>
      </c>
      <c r="H996" s="91" t="s">
        <v>167</v>
      </c>
      <c r="I996" s="20" t="e">
        <f t="shared" si="75"/>
        <v>#N/A</v>
      </c>
      <c r="J996" s="20" t="e">
        <f t="shared" si="76"/>
        <v>#N/A</v>
      </c>
      <c r="K996" s="91" t="e">
        <f>INDEX(bureaux!$A:$I,MATCH($E996,bureaux!$A:$A,0),9)</f>
        <v>#N/A</v>
      </c>
      <c r="L996" s="91" t="e">
        <f t="shared" si="77"/>
        <v>#N/A</v>
      </c>
      <c r="M996" s="91" t="e">
        <f t="shared" si="78"/>
        <v>#N/A</v>
      </c>
      <c r="N996" s="20" t="e">
        <f t="shared" si="79"/>
        <v>#N/A</v>
      </c>
      <c r="O996" s="20" t="e">
        <f>INDEX(bureaux!$A:$H,MATCH($E996,bureaux!$A:$A,0),8)</f>
        <v>#N/A</v>
      </c>
      <c r="P996" s="91" t="e">
        <f>_xlfn.CONCAT(INDEX(bureaux!$A:$H,MATCH($E996,bureaux!$A:$A,0),4)," ",INDEX(bureaux!$A:$H,MATCH($E996,bureaux!$A:$A,0),5))</f>
        <v>#N/A</v>
      </c>
      <c r="Q996" s="20" t="e">
        <f>INDEX(bureaux!$A:$G,MATCH($E996,bureaux!$A:$A,0),6)</f>
        <v>#N/A</v>
      </c>
      <c r="R996" s="20" t="e">
        <f>INDEX(bureaux!$A:$G,MATCH($E996,bureaux!$A:$A,0),7)</f>
        <v>#N/A</v>
      </c>
    </row>
    <row r="997" spans="1:18" x14ac:dyDescent="0.25">
      <c r="A997" s="20">
        <f>'Elegio-Electors'!C997</f>
        <v>0</v>
      </c>
      <c r="B997" s="20">
        <f>'Elegio-Electors'!B997</f>
        <v>0</v>
      </c>
      <c r="C997" s="91">
        <f>IF(Procédure!$C$33=2,'Elegio-Electors'!D997,Procédure!$C$33)</f>
        <v>0</v>
      </c>
      <c r="D997" s="20">
        <f>'Elegio-Electors'!E997</f>
        <v>0</v>
      </c>
      <c r="E997" s="91" t="str">
        <f>IF(LEFT(RIGHT('Elegio-Electors'!L997,2),1)="C",'Elegio-Electors'!L997,IF(LEFT(RIGHT('Elegio-Electors'!M997,2),1)="C",'Elegio-Electors'!M997,""))</f>
        <v/>
      </c>
      <c r="F997" s="91" t="str">
        <f>IF(LEFT(RIGHT('Elegio-Electors'!L997,2),1)="O",'Elegio-Electors'!L997,IF(LEFT(RIGHT('Elegio-Electors'!M997,2),1)="O",'Elegio-Electors'!M997,""))</f>
        <v/>
      </c>
      <c r="G997" s="91" t="s">
        <v>166</v>
      </c>
      <c r="H997" s="91" t="s">
        <v>167</v>
      </c>
      <c r="I997" s="20" t="e">
        <f t="shared" si="75"/>
        <v>#N/A</v>
      </c>
      <c r="J997" s="20" t="e">
        <f t="shared" si="76"/>
        <v>#N/A</v>
      </c>
      <c r="K997" s="91" t="e">
        <f>INDEX(bureaux!$A:$I,MATCH($E997,bureaux!$A:$A,0),9)</f>
        <v>#N/A</v>
      </c>
      <c r="L997" s="91" t="e">
        <f t="shared" si="77"/>
        <v>#N/A</v>
      </c>
      <c r="M997" s="91" t="e">
        <f t="shared" si="78"/>
        <v>#N/A</v>
      </c>
      <c r="N997" s="20" t="e">
        <f t="shared" si="79"/>
        <v>#N/A</v>
      </c>
      <c r="O997" s="20" t="e">
        <f>INDEX(bureaux!$A:$H,MATCH($E997,bureaux!$A:$A,0),8)</f>
        <v>#N/A</v>
      </c>
      <c r="P997" s="91" t="e">
        <f>_xlfn.CONCAT(INDEX(bureaux!$A:$H,MATCH($E997,bureaux!$A:$A,0),4)," ",INDEX(bureaux!$A:$H,MATCH($E997,bureaux!$A:$A,0),5))</f>
        <v>#N/A</v>
      </c>
      <c r="Q997" s="20" t="e">
        <f>INDEX(bureaux!$A:$G,MATCH($E997,bureaux!$A:$A,0),6)</f>
        <v>#N/A</v>
      </c>
      <c r="R997" s="20" t="e">
        <f>INDEX(bureaux!$A:$G,MATCH($E997,bureaux!$A:$A,0),7)</f>
        <v>#N/A</v>
      </c>
    </row>
    <row r="998" spans="1:18" x14ac:dyDescent="0.25">
      <c r="A998" s="20">
        <f>'Elegio-Electors'!C998</f>
        <v>0</v>
      </c>
      <c r="B998" s="20">
        <f>'Elegio-Electors'!B998</f>
        <v>0</v>
      </c>
      <c r="C998" s="91">
        <f>IF(Procédure!$C$33=2,'Elegio-Electors'!D998,Procédure!$C$33)</f>
        <v>0</v>
      </c>
      <c r="D998" s="20">
        <f>'Elegio-Electors'!E998</f>
        <v>0</v>
      </c>
      <c r="E998" s="91" t="str">
        <f>IF(LEFT(RIGHT('Elegio-Electors'!L998,2),1)="C",'Elegio-Electors'!L998,IF(LEFT(RIGHT('Elegio-Electors'!M998,2),1)="C",'Elegio-Electors'!M998,""))</f>
        <v/>
      </c>
      <c r="F998" s="91" t="str">
        <f>IF(LEFT(RIGHT('Elegio-Electors'!L998,2),1)="O",'Elegio-Electors'!L998,IF(LEFT(RIGHT('Elegio-Electors'!M998,2),1)="O",'Elegio-Electors'!M998,""))</f>
        <v/>
      </c>
      <c r="G998" s="91" t="s">
        <v>166</v>
      </c>
      <c r="H998" s="91" t="s">
        <v>167</v>
      </c>
      <c r="I998" s="20" t="e">
        <f t="shared" si="75"/>
        <v>#N/A</v>
      </c>
      <c r="J998" s="20" t="e">
        <f t="shared" si="76"/>
        <v>#N/A</v>
      </c>
      <c r="K998" s="91" t="e">
        <f>INDEX(bureaux!$A:$I,MATCH($E998,bureaux!$A:$A,0),9)</f>
        <v>#N/A</v>
      </c>
      <c r="L998" s="91" t="e">
        <f t="shared" si="77"/>
        <v>#N/A</v>
      </c>
      <c r="M998" s="91" t="e">
        <f t="shared" si="78"/>
        <v>#N/A</v>
      </c>
      <c r="N998" s="20" t="e">
        <f t="shared" si="79"/>
        <v>#N/A</v>
      </c>
      <c r="O998" s="20" t="e">
        <f>INDEX(bureaux!$A:$H,MATCH($E998,bureaux!$A:$A,0),8)</f>
        <v>#N/A</v>
      </c>
      <c r="P998" s="91" t="e">
        <f>_xlfn.CONCAT(INDEX(bureaux!$A:$H,MATCH($E998,bureaux!$A:$A,0),4)," ",INDEX(bureaux!$A:$H,MATCH($E998,bureaux!$A:$A,0),5))</f>
        <v>#N/A</v>
      </c>
      <c r="Q998" s="20" t="e">
        <f>INDEX(bureaux!$A:$G,MATCH($E998,bureaux!$A:$A,0),6)</f>
        <v>#N/A</v>
      </c>
      <c r="R998" s="20" t="e">
        <f>INDEX(bureaux!$A:$G,MATCH($E998,bureaux!$A:$A,0),7)</f>
        <v>#N/A</v>
      </c>
    </row>
    <row r="999" spans="1:18" x14ac:dyDescent="0.25">
      <c r="A999" s="20">
        <f>'Elegio-Electors'!C999</f>
        <v>0</v>
      </c>
      <c r="B999" s="20">
        <f>'Elegio-Electors'!B999</f>
        <v>0</v>
      </c>
      <c r="C999" s="91">
        <f>IF(Procédure!$C$33=2,'Elegio-Electors'!D999,Procédure!$C$33)</f>
        <v>0</v>
      </c>
      <c r="D999" s="20">
        <f>'Elegio-Electors'!E999</f>
        <v>0</v>
      </c>
      <c r="E999" s="91" t="str">
        <f>IF(LEFT(RIGHT('Elegio-Electors'!L999,2),1)="C",'Elegio-Electors'!L999,IF(LEFT(RIGHT('Elegio-Electors'!M999,2),1)="C",'Elegio-Electors'!M999,""))</f>
        <v/>
      </c>
      <c r="F999" s="91" t="str">
        <f>IF(LEFT(RIGHT('Elegio-Electors'!L999,2),1)="O",'Elegio-Electors'!L999,IF(LEFT(RIGHT('Elegio-Electors'!M999,2),1)="O",'Elegio-Electors'!M999,""))</f>
        <v/>
      </c>
      <c r="G999" s="91" t="s">
        <v>166</v>
      </c>
      <c r="H999" s="91" t="s">
        <v>167</v>
      </c>
      <c r="I999" s="20" t="e">
        <f t="shared" si="75"/>
        <v>#N/A</v>
      </c>
      <c r="J999" s="20" t="e">
        <f t="shared" si="76"/>
        <v>#N/A</v>
      </c>
      <c r="K999" s="91" t="e">
        <f>INDEX(bureaux!$A:$I,MATCH($E999,bureaux!$A:$A,0),9)</f>
        <v>#N/A</v>
      </c>
      <c r="L999" s="91" t="e">
        <f t="shared" si="77"/>
        <v>#N/A</v>
      </c>
      <c r="M999" s="91" t="e">
        <f t="shared" si="78"/>
        <v>#N/A</v>
      </c>
      <c r="N999" s="20" t="e">
        <f t="shared" si="79"/>
        <v>#N/A</v>
      </c>
      <c r="O999" s="20" t="e">
        <f>INDEX(bureaux!$A:$H,MATCH($E999,bureaux!$A:$A,0),8)</f>
        <v>#N/A</v>
      </c>
      <c r="P999" s="91" t="e">
        <f>_xlfn.CONCAT(INDEX(bureaux!$A:$H,MATCH($E999,bureaux!$A:$A,0),4)," ",INDEX(bureaux!$A:$H,MATCH($E999,bureaux!$A:$A,0),5))</f>
        <v>#N/A</v>
      </c>
      <c r="Q999" s="20" t="e">
        <f>INDEX(bureaux!$A:$G,MATCH($E999,bureaux!$A:$A,0),6)</f>
        <v>#N/A</v>
      </c>
      <c r="R999" s="20" t="e">
        <f>INDEX(bureaux!$A:$G,MATCH($E999,bureaux!$A:$A,0),7)</f>
        <v>#N/A</v>
      </c>
    </row>
    <row r="1000" spans="1:18" x14ac:dyDescent="0.25">
      <c r="A1000" s="20">
        <f>'Elegio-Electors'!C1000</f>
        <v>0</v>
      </c>
      <c r="B1000" s="20">
        <f>'Elegio-Electors'!B1000</f>
        <v>0</v>
      </c>
      <c r="C1000" s="91">
        <f>IF(Procédure!$C$33=2,'Elegio-Electors'!D1000,Procédure!$C$33)</f>
        <v>0</v>
      </c>
      <c r="D1000" s="20">
        <f>'Elegio-Electors'!E1000</f>
        <v>0</v>
      </c>
      <c r="E1000" s="91" t="str">
        <f>IF(LEFT(RIGHT('Elegio-Electors'!L1000,2),1)="C",'Elegio-Electors'!L1000,IF(LEFT(RIGHT('Elegio-Electors'!M1000,2),1)="C",'Elegio-Electors'!M1000,""))</f>
        <v/>
      </c>
      <c r="F1000" s="91" t="str">
        <f>IF(LEFT(RIGHT('Elegio-Electors'!L1000,2),1)="O",'Elegio-Electors'!L1000,IF(LEFT(RIGHT('Elegio-Electors'!M1000,2),1)="O",'Elegio-Electors'!M1000,""))</f>
        <v/>
      </c>
      <c r="G1000" s="91" t="s">
        <v>166</v>
      </c>
      <c r="H1000" s="91" t="s">
        <v>167</v>
      </c>
      <c r="I1000" s="20" t="e">
        <f t="shared" si="75"/>
        <v>#N/A</v>
      </c>
      <c r="J1000" s="20" t="e">
        <f t="shared" si="76"/>
        <v>#N/A</v>
      </c>
      <c r="K1000" s="91" t="e">
        <f>INDEX(bureaux!$A:$I,MATCH($E1000,bureaux!$A:$A,0),9)</f>
        <v>#N/A</v>
      </c>
      <c r="L1000" s="91" t="e">
        <f t="shared" si="77"/>
        <v>#N/A</v>
      </c>
      <c r="M1000" s="91" t="e">
        <f t="shared" si="78"/>
        <v>#N/A</v>
      </c>
      <c r="N1000" s="20" t="e">
        <f t="shared" si="79"/>
        <v>#N/A</v>
      </c>
      <c r="O1000" s="20" t="e">
        <f>INDEX(bureaux!$A:$H,MATCH($E1000,bureaux!$A:$A,0),8)</f>
        <v>#N/A</v>
      </c>
      <c r="P1000" s="91" t="e">
        <f>_xlfn.CONCAT(INDEX(bureaux!$A:$H,MATCH($E1000,bureaux!$A:$A,0),4)," ",INDEX(bureaux!$A:$H,MATCH($E1000,bureaux!$A:$A,0),5))</f>
        <v>#N/A</v>
      </c>
      <c r="Q1000" s="20" t="e">
        <f>INDEX(bureaux!$A:$G,MATCH($E1000,bureaux!$A:$A,0),6)</f>
        <v>#N/A</v>
      </c>
      <c r="R1000" s="20" t="e">
        <f>INDEX(bureaux!$A:$G,MATCH($E1000,bureaux!$A:$A,0),7)</f>
        <v>#N/A</v>
      </c>
    </row>
    <row r="1001" spans="1:18" x14ac:dyDescent="0.25">
      <c r="A1001" s="20">
        <f>'Elegio-Electors'!C1001</f>
        <v>0</v>
      </c>
      <c r="B1001" s="20">
        <f>'Elegio-Electors'!B1001</f>
        <v>0</v>
      </c>
      <c r="C1001" s="91">
        <f>IF(Procédure!$C$33=2,'Elegio-Electors'!D1001,Procédure!$C$33)</f>
        <v>0</v>
      </c>
      <c r="D1001" s="20">
        <f>'Elegio-Electors'!E1001</f>
        <v>0</v>
      </c>
      <c r="E1001" s="91" t="str">
        <f>IF(LEFT(RIGHT('Elegio-Electors'!L1001,2),1)="C",'Elegio-Electors'!L1001,IF(LEFT(RIGHT('Elegio-Electors'!M1001,2),1)="C",'Elegio-Electors'!M1001,""))</f>
        <v/>
      </c>
      <c r="F1001" s="91" t="str">
        <f>IF(LEFT(RIGHT('Elegio-Electors'!L1001,2),1)="O",'Elegio-Electors'!L1001,IF(LEFT(RIGHT('Elegio-Electors'!M1001,2),1)="O",'Elegio-Electors'!M1001,""))</f>
        <v/>
      </c>
      <c r="G1001" s="91" t="s">
        <v>166</v>
      </c>
      <c r="H1001" s="91" t="s">
        <v>167</v>
      </c>
      <c r="I1001" s="20" t="e">
        <f t="shared" si="75"/>
        <v>#N/A</v>
      </c>
      <c r="J1001" s="20" t="e">
        <f t="shared" si="76"/>
        <v>#N/A</v>
      </c>
      <c r="K1001" s="91" t="e">
        <f>INDEX(bureaux!$A:$I,MATCH($E1001,bureaux!$A:$A,0),9)</f>
        <v>#N/A</v>
      </c>
      <c r="L1001" s="91" t="e">
        <f t="shared" si="77"/>
        <v>#N/A</v>
      </c>
      <c r="M1001" s="91" t="e">
        <f t="shared" si="78"/>
        <v>#N/A</v>
      </c>
      <c r="N1001" s="20" t="e">
        <f t="shared" si="79"/>
        <v>#N/A</v>
      </c>
      <c r="O1001" s="20" t="e">
        <f>INDEX(bureaux!$A:$H,MATCH($E1001,bureaux!$A:$A,0),8)</f>
        <v>#N/A</v>
      </c>
      <c r="P1001" s="91" t="e">
        <f>_xlfn.CONCAT(INDEX(bureaux!$A:$H,MATCH($E1001,bureaux!$A:$A,0),4)," ",INDEX(bureaux!$A:$H,MATCH($E1001,bureaux!$A:$A,0),5))</f>
        <v>#N/A</v>
      </c>
      <c r="Q1001" s="20" t="e">
        <f>INDEX(bureaux!$A:$G,MATCH($E1001,bureaux!$A:$A,0),6)</f>
        <v>#N/A</v>
      </c>
      <c r="R1001" s="20" t="e">
        <f>INDEX(bureaux!$A:$G,MATCH($E1001,bureaux!$A:$A,0),7)</f>
        <v>#N/A</v>
      </c>
    </row>
    <row r="1002" spans="1:18" x14ac:dyDescent="0.25">
      <c r="A1002" s="20">
        <f>'Elegio-Electors'!C1002</f>
        <v>0</v>
      </c>
      <c r="B1002" s="20">
        <f>'Elegio-Electors'!B1002</f>
        <v>0</v>
      </c>
      <c r="C1002" s="91">
        <f>IF(Procédure!$C$33=2,'Elegio-Electors'!D1002,Procédure!$C$33)</f>
        <v>0</v>
      </c>
      <c r="D1002" s="20">
        <f>'Elegio-Electors'!E1002</f>
        <v>0</v>
      </c>
      <c r="E1002" s="91" t="str">
        <f>IF(LEFT(RIGHT('Elegio-Electors'!L1002,2),1)="C",'Elegio-Electors'!L1002,IF(LEFT(RIGHT('Elegio-Electors'!M1002,2),1)="C",'Elegio-Electors'!M1002,""))</f>
        <v/>
      </c>
      <c r="F1002" s="91" t="str">
        <f>IF(LEFT(RIGHT('Elegio-Electors'!L1002,2),1)="O",'Elegio-Electors'!L1002,IF(LEFT(RIGHT('Elegio-Electors'!M1002,2),1)="O",'Elegio-Electors'!M1002,""))</f>
        <v/>
      </c>
      <c r="G1002" s="91" t="s">
        <v>166</v>
      </c>
      <c r="H1002" s="91" t="s">
        <v>167</v>
      </c>
      <c r="I1002" s="20" t="e">
        <f t="shared" si="75"/>
        <v>#N/A</v>
      </c>
      <c r="J1002" s="20" t="e">
        <f t="shared" si="76"/>
        <v>#N/A</v>
      </c>
      <c r="K1002" s="91" t="e">
        <f>INDEX(bureaux!$A:$I,MATCH($E1002,bureaux!$A:$A,0),9)</f>
        <v>#N/A</v>
      </c>
      <c r="L1002" s="91" t="e">
        <f t="shared" si="77"/>
        <v>#N/A</v>
      </c>
      <c r="M1002" s="91" t="e">
        <f t="shared" si="78"/>
        <v>#N/A</v>
      </c>
      <c r="N1002" s="20" t="e">
        <f t="shared" si="79"/>
        <v>#N/A</v>
      </c>
      <c r="O1002" s="20" t="e">
        <f>INDEX(bureaux!$A:$H,MATCH($E1002,bureaux!$A:$A,0),8)</f>
        <v>#N/A</v>
      </c>
      <c r="P1002" s="91" t="e">
        <f>_xlfn.CONCAT(INDEX(bureaux!$A:$H,MATCH($E1002,bureaux!$A:$A,0),4)," ",INDEX(bureaux!$A:$H,MATCH($E1002,bureaux!$A:$A,0),5))</f>
        <v>#N/A</v>
      </c>
      <c r="Q1002" s="20" t="e">
        <f>INDEX(bureaux!$A:$G,MATCH($E1002,bureaux!$A:$A,0),6)</f>
        <v>#N/A</v>
      </c>
      <c r="R1002" s="20" t="e">
        <f>INDEX(bureaux!$A:$G,MATCH($E1002,bureaux!$A:$A,0),7)</f>
        <v>#N/A</v>
      </c>
    </row>
    <row r="1003" spans="1:18" x14ac:dyDescent="0.25">
      <c r="A1003" s="20">
        <f>'Elegio-Electors'!C1003</f>
        <v>0</v>
      </c>
      <c r="B1003" s="20">
        <f>'Elegio-Electors'!B1003</f>
        <v>0</v>
      </c>
      <c r="C1003" s="91">
        <f>IF(Procédure!$C$33=2,'Elegio-Electors'!D1003,Procédure!$C$33)</f>
        <v>0</v>
      </c>
      <c r="D1003" s="20">
        <f>'Elegio-Electors'!E1003</f>
        <v>0</v>
      </c>
      <c r="E1003" s="91" t="str">
        <f>IF(LEFT(RIGHT('Elegio-Electors'!L1003,2),1)="C",'Elegio-Electors'!L1003,IF(LEFT(RIGHT('Elegio-Electors'!M1003,2),1)="C",'Elegio-Electors'!M1003,""))</f>
        <v/>
      </c>
      <c r="F1003" s="91" t="str">
        <f>IF(LEFT(RIGHT('Elegio-Electors'!L1003,2),1)="O",'Elegio-Electors'!L1003,IF(LEFT(RIGHT('Elegio-Electors'!M1003,2),1)="O",'Elegio-Electors'!M1003,""))</f>
        <v/>
      </c>
      <c r="G1003" s="91" t="s">
        <v>166</v>
      </c>
      <c r="H1003" s="91" t="s">
        <v>167</v>
      </c>
      <c r="I1003" s="20" t="e">
        <f t="shared" si="75"/>
        <v>#N/A</v>
      </c>
      <c r="J1003" s="20" t="e">
        <f t="shared" si="76"/>
        <v>#N/A</v>
      </c>
      <c r="K1003" s="91" t="e">
        <f>INDEX(bureaux!$A:$I,MATCH($E1003,bureaux!$A:$A,0),9)</f>
        <v>#N/A</v>
      </c>
      <c r="L1003" s="91" t="e">
        <f t="shared" si="77"/>
        <v>#N/A</v>
      </c>
      <c r="M1003" s="91" t="e">
        <f t="shared" si="78"/>
        <v>#N/A</v>
      </c>
      <c r="N1003" s="20" t="e">
        <f t="shared" si="79"/>
        <v>#N/A</v>
      </c>
      <c r="O1003" s="20" t="e">
        <f>INDEX(bureaux!$A:$H,MATCH($E1003,bureaux!$A:$A,0),8)</f>
        <v>#N/A</v>
      </c>
      <c r="P1003" s="91" t="e">
        <f>_xlfn.CONCAT(INDEX(bureaux!$A:$H,MATCH($E1003,bureaux!$A:$A,0),4)," ",INDEX(bureaux!$A:$H,MATCH($E1003,bureaux!$A:$A,0),5))</f>
        <v>#N/A</v>
      </c>
      <c r="Q1003" s="20" t="e">
        <f>INDEX(bureaux!$A:$G,MATCH($E1003,bureaux!$A:$A,0),6)</f>
        <v>#N/A</v>
      </c>
      <c r="R1003" s="20" t="e">
        <f>INDEX(bureaux!$A:$G,MATCH($E1003,bureaux!$A:$A,0),7)</f>
        <v>#N/A</v>
      </c>
    </row>
    <row r="1004" spans="1:18" x14ac:dyDescent="0.25">
      <c r="A1004" s="20">
        <f>'Elegio-Electors'!C1004</f>
        <v>0</v>
      </c>
      <c r="B1004" s="20">
        <f>'Elegio-Electors'!B1004</f>
        <v>0</v>
      </c>
      <c r="C1004" s="91">
        <f>IF(Procédure!$C$33=2,'Elegio-Electors'!D1004,Procédure!$C$33)</f>
        <v>0</v>
      </c>
      <c r="D1004" s="20">
        <f>'Elegio-Electors'!E1004</f>
        <v>0</v>
      </c>
      <c r="E1004" s="91" t="str">
        <f>IF(LEFT(RIGHT('Elegio-Electors'!L1004,2),1)="C",'Elegio-Electors'!L1004,IF(LEFT(RIGHT('Elegio-Electors'!M1004,2),1)="C",'Elegio-Electors'!M1004,""))</f>
        <v/>
      </c>
      <c r="F1004" s="91" t="str">
        <f>IF(LEFT(RIGHT('Elegio-Electors'!L1004,2),1)="O",'Elegio-Electors'!L1004,IF(LEFT(RIGHT('Elegio-Electors'!M1004,2),1)="O",'Elegio-Electors'!M1004,""))</f>
        <v/>
      </c>
      <c r="G1004" s="91" t="s">
        <v>166</v>
      </c>
      <c r="H1004" s="91" t="s">
        <v>167</v>
      </c>
      <c r="I1004" s="20" t="e">
        <f t="shared" si="75"/>
        <v>#N/A</v>
      </c>
      <c r="J1004" s="20" t="e">
        <f t="shared" si="76"/>
        <v>#N/A</v>
      </c>
      <c r="K1004" s="91" t="e">
        <f>INDEX(bureaux!$A:$I,MATCH($E1004,bureaux!$A:$A,0),9)</f>
        <v>#N/A</v>
      </c>
      <c r="L1004" s="91" t="e">
        <f t="shared" si="77"/>
        <v>#N/A</v>
      </c>
      <c r="M1004" s="91" t="e">
        <f t="shared" si="78"/>
        <v>#N/A</v>
      </c>
      <c r="N1004" s="20" t="e">
        <f t="shared" si="79"/>
        <v>#N/A</v>
      </c>
      <c r="O1004" s="20" t="e">
        <f>INDEX(bureaux!$A:$H,MATCH($E1004,bureaux!$A:$A,0),8)</f>
        <v>#N/A</v>
      </c>
      <c r="P1004" s="91" t="e">
        <f>_xlfn.CONCAT(INDEX(bureaux!$A:$H,MATCH($E1004,bureaux!$A:$A,0),4)," ",INDEX(bureaux!$A:$H,MATCH($E1004,bureaux!$A:$A,0),5))</f>
        <v>#N/A</v>
      </c>
      <c r="Q1004" s="20" t="e">
        <f>INDEX(bureaux!$A:$G,MATCH($E1004,bureaux!$A:$A,0),6)</f>
        <v>#N/A</v>
      </c>
      <c r="R1004" s="20" t="e">
        <f>INDEX(bureaux!$A:$G,MATCH($E1004,bureaux!$A:$A,0),7)</f>
        <v>#N/A</v>
      </c>
    </row>
    <row r="1005" spans="1:18" x14ac:dyDescent="0.25">
      <c r="A1005" s="20">
        <f>'Elegio-Electors'!C1005</f>
        <v>0</v>
      </c>
      <c r="B1005" s="20">
        <f>'Elegio-Electors'!B1005</f>
        <v>0</v>
      </c>
      <c r="C1005" s="91">
        <f>IF(Procédure!$C$33=2,'Elegio-Electors'!D1005,Procédure!$C$33)</f>
        <v>0</v>
      </c>
      <c r="D1005" s="20">
        <f>'Elegio-Electors'!E1005</f>
        <v>0</v>
      </c>
      <c r="E1005" s="91" t="str">
        <f>IF(LEFT(RIGHT('Elegio-Electors'!L1005,2),1)="C",'Elegio-Electors'!L1005,IF(LEFT(RIGHT('Elegio-Electors'!M1005,2),1)="C",'Elegio-Electors'!M1005,""))</f>
        <v/>
      </c>
      <c r="F1005" s="91" t="str">
        <f>IF(LEFT(RIGHT('Elegio-Electors'!L1005,2),1)="O",'Elegio-Electors'!L1005,IF(LEFT(RIGHT('Elegio-Electors'!M1005,2),1)="O",'Elegio-Electors'!M1005,""))</f>
        <v/>
      </c>
      <c r="G1005" s="91" t="s">
        <v>166</v>
      </c>
      <c r="H1005" s="91" t="s">
        <v>167</v>
      </c>
      <c r="I1005" s="20" t="e">
        <f t="shared" si="75"/>
        <v>#N/A</v>
      </c>
      <c r="J1005" s="20" t="e">
        <f t="shared" si="76"/>
        <v>#N/A</v>
      </c>
      <c r="K1005" s="91" t="e">
        <f>INDEX(bureaux!$A:$I,MATCH($E1005,bureaux!$A:$A,0),9)</f>
        <v>#N/A</v>
      </c>
      <c r="L1005" s="91" t="e">
        <f t="shared" si="77"/>
        <v>#N/A</v>
      </c>
      <c r="M1005" s="91" t="e">
        <f t="shared" si="78"/>
        <v>#N/A</v>
      </c>
      <c r="N1005" s="20" t="e">
        <f t="shared" si="79"/>
        <v>#N/A</v>
      </c>
      <c r="O1005" s="20" t="e">
        <f>INDEX(bureaux!$A:$H,MATCH($E1005,bureaux!$A:$A,0),8)</f>
        <v>#N/A</v>
      </c>
      <c r="P1005" s="91" t="e">
        <f>_xlfn.CONCAT(INDEX(bureaux!$A:$H,MATCH($E1005,bureaux!$A:$A,0),4)," ",INDEX(bureaux!$A:$H,MATCH($E1005,bureaux!$A:$A,0),5))</f>
        <v>#N/A</v>
      </c>
      <c r="Q1005" s="20" t="e">
        <f>INDEX(bureaux!$A:$G,MATCH($E1005,bureaux!$A:$A,0),6)</f>
        <v>#N/A</v>
      </c>
      <c r="R1005" s="20" t="e">
        <f>INDEX(bureaux!$A:$G,MATCH($E1005,bureaux!$A:$A,0),7)</f>
        <v>#N/A</v>
      </c>
    </row>
    <row r="1006" spans="1:18" x14ac:dyDescent="0.25">
      <c r="A1006" s="20">
        <f>'Elegio-Electors'!C1006</f>
        <v>0</v>
      </c>
      <c r="B1006" s="20">
        <f>'Elegio-Electors'!B1006</f>
        <v>0</v>
      </c>
      <c r="C1006" s="91">
        <f>IF(Procédure!$C$33=2,'Elegio-Electors'!D1006,Procédure!$C$33)</f>
        <v>0</v>
      </c>
      <c r="D1006" s="20">
        <f>'Elegio-Electors'!E1006</f>
        <v>0</v>
      </c>
      <c r="E1006" s="91" t="str">
        <f>IF(LEFT(RIGHT('Elegio-Electors'!L1006,2),1)="C",'Elegio-Electors'!L1006,IF(LEFT(RIGHT('Elegio-Electors'!M1006,2),1)="C",'Elegio-Electors'!M1006,""))</f>
        <v/>
      </c>
      <c r="F1006" s="91" t="str">
        <f>IF(LEFT(RIGHT('Elegio-Electors'!L1006,2),1)="O",'Elegio-Electors'!L1006,IF(LEFT(RIGHT('Elegio-Electors'!M1006,2),1)="O",'Elegio-Electors'!M1006,""))</f>
        <v/>
      </c>
      <c r="G1006" s="91" t="s">
        <v>166</v>
      </c>
      <c r="H1006" s="91" t="s">
        <v>167</v>
      </c>
      <c r="I1006" s="20" t="e">
        <f t="shared" si="75"/>
        <v>#N/A</v>
      </c>
      <c r="J1006" s="20" t="e">
        <f t="shared" si="76"/>
        <v>#N/A</v>
      </c>
      <c r="K1006" s="91" t="e">
        <f>INDEX(bureaux!$A:$I,MATCH($E1006,bureaux!$A:$A,0),9)</f>
        <v>#N/A</v>
      </c>
      <c r="L1006" s="91" t="e">
        <f t="shared" si="77"/>
        <v>#N/A</v>
      </c>
      <c r="M1006" s="91" t="e">
        <f t="shared" si="78"/>
        <v>#N/A</v>
      </c>
      <c r="N1006" s="20" t="e">
        <f t="shared" si="79"/>
        <v>#N/A</v>
      </c>
      <c r="O1006" s="20" t="e">
        <f>INDEX(bureaux!$A:$H,MATCH($E1006,bureaux!$A:$A,0),8)</f>
        <v>#N/A</v>
      </c>
      <c r="P1006" s="91" t="e">
        <f>_xlfn.CONCAT(INDEX(bureaux!$A:$H,MATCH($E1006,bureaux!$A:$A,0),4)," ",INDEX(bureaux!$A:$H,MATCH($E1006,bureaux!$A:$A,0),5))</f>
        <v>#N/A</v>
      </c>
      <c r="Q1006" s="20" t="e">
        <f>INDEX(bureaux!$A:$G,MATCH($E1006,bureaux!$A:$A,0),6)</f>
        <v>#N/A</v>
      </c>
      <c r="R1006" s="20" t="e">
        <f>INDEX(bureaux!$A:$G,MATCH($E1006,bureaux!$A:$A,0),7)</f>
        <v>#N/A</v>
      </c>
    </row>
    <row r="1007" spans="1:18" x14ac:dyDescent="0.25">
      <c r="A1007" s="20">
        <f>'Elegio-Electors'!C1007</f>
        <v>0</v>
      </c>
      <c r="B1007" s="20">
        <f>'Elegio-Electors'!B1007</f>
        <v>0</v>
      </c>
      <c r="C1007" s="91">
        <f>IF(Procédure!$C$33=2,'Elegio-Electors'!D1007,Procédure!$C$33)</f>
        <v>0</v>
      </c>
      <c r="D1007" s="20">
        <f>'Elegio-Electors'!E1007</f>
        <v>0</v>
      </c>
      <c r="E1007" s="91" t="str">
        <f>IF(LEFT(RIGHT('Elegio-Electors'!L1007,2),1)="C",'Elegio-Electors'!L1007,IF(LEFT(RIGHT('Elegio-Electors'!M1007,2),1)="C",'Elegio-Electors'!M1007,""))</f>
        <v/>
      </c>
      <c r="F1007" s="91" t="str">
        <f>IF(LEFT(RIGHT('Elegio-Electors'!L1007,2),1)="O",'Elegio-Electors'!L1007,IF(LEFT(RIGHT('Elegio-Electors'!M1007,2),1)="O",'Elegio-Electors'!M1007,""))</f>
        <v/>
      </c>
      <c r="G1007" s="91" t="s">
        <v>166</v>
      </c>
      <c r="H1007" s="91" t="s">
        <v>167</v>
      </c>
      <c r="I1007" s="20" t="e">
        <f t="shared" si="75"/>
        <v>#N/A</v>
      </c>
      <c r="J1007" s="20" t="e">
        <f t="shared" si="76"/>
        <v>#N/A</v>
      </c>
      <c r="K1007" s="91" t="e">
        <f>INDEX(bureaux!$A:$I,MATCH($E1007,bureaux!$A:$A,0),9)</f>
        <v>#N/A</v>
      </c>
      <c r="L1007" s="91" t="e">
        <f t="shared" si="77"/>
        <v>#N/A</v>
      </c>
      <c r="M1007" s="91" t="e">
        <f t="shared" si="78"/>
        <v>#N/A</v>
      </c>
      <c r="N1007" s="20" t="e">
        <f t="shared" si="79"/>
        <v>#N/A</v>
      </c>
      <c r="O1007" s="20" t="e">
        <f>INDEX(bureaux!$A:$H,MATCH($E1007,bureaux!$A:$A,0),8)</f>
        <v>#N/A</v>
      </c>
      <c r="P1007" s="91" t="e">
        <f>_xlfn.CONCAT(INDEX(bureaux!$A:$H,MATCH($E1007,bureaux!$A:$A,0),4)," ",INDEX(bureaux!$A:$H,MATCH($E1007,bureaux!$A:$A,0),5))</f>
        <v>#N/A</v>
      </c>
      <c r="Q1007" s="20" t="e">
        <f>INDEX(bureaux!$A:$G,MATCH($E1007,bureaux!$A:$A,0),6)</f>
        <v>#N/A</v>
      </c>
      <c r="R1007" s="20" t="e">
        <f>INDEX(bureaux!$A:$G,MATCH($E1007,bureaux!$A:$A,0),7)</f>
        <v>#N/A</v>
      </c>
    </row>
    <row r="1008" spans="1:18" x14ac:dyDescent="0.25">
      <c r="A1008" s="20">
        <f>'Elegio-Electors'!C1008</f>
        <v>0</v>
      </c>
      <c r="B1008" s="20">
        <f>'Elegio-Electors'!B1008</f>
        <v>0</v>
      </c>
      <c r="C1008" s="91">
        <f>IF(Procédure!$C$33=2,'Elegio-Electors'!D1008,Procédure!$C$33)</f>
        <v>0</v>
      </c>
      <c r="D1008" s="20">
        <f>'Elegio-Electors'!E1008</f>
        <v>0</v>
      </c>
      <c r="E1008" s="91" t="str">
        <f>IF(LEFT(RIGHT('Elegio-Electors'!L1008,2),1)="C",'Elegio-Electors'!L1008,IF(LEFT(RIGHT('Elegio-Electors'!M1008,2),1)="C",'Elegio-Electors'!M1008,""))</f>
        <v/>
      </c>
      <c r="F1008" s="91" t="str">
        <f>IF(LEFT(RIGHT('Elegio-Electors'!L1008,2),1)="O",'Elegio-Electors'!L1008,IF(LEFT(RIGHT('Elegio-Electors'!M1008,2),1)="O",'Elegio-Electors'!M1008,""))</f>
        <v/>
      </c>
      <c r="G1008" s="91" t="s">
        <v>166</v>
      </c>
      <c r="H1008" s="91" t="s">
        <v>167</v>
      </c>
      <c r="I1008" s="20" t="e">
        <f t="shared" si="75"/>
        <v>#N/A</v>
      </c>
      <c r="J1008" s="20" t="e">
        <f t="shared" si="76"/>
        <v>#N/A</v>
      </c>
      <c r="K1008" s="91" t="e">
        <f>INDEX(bureaux!$A:$I,MATCH($E1008,bureaux!$A:$A,0),9)</f>
        <v>#N/A</v>
      </c>
      <c r="L1008" s="91" t="e">
        <f t="shared" si="77"/>
        <v>#N/A</v>
      </c>
      <c r="M1008" s="91" t="e">
        <f t="shared" si="78"/>
        <v>#N/A</v>
      </c>
      <c r="N1008" s="20" t="e">
        <f t="shared" si="79"/>
        <v>#N/A</v>
      </c>
      <c r="O1008" s="20" t="e">
        <f>INDEX(bureaux!$A:$H,MATCH($E1008,bureaux!$A:$A,0),8)</f>
        <v>#N/A</v>
      </c>
      <c r="P1008" s="91" t="e">
        <f>_xlfn.CONCAT(INDEX(bureaux!$A:$H,MATCH($E1008,bureaux!$A:$A,0),4)," ",INDEX(bureaux!$A:$H,MATCH($E1008,bureaux!$A:$A,0),5))</f>
        <v>#N/A</v>
      </c>
      <c r="Q1008" s="20" t="e">
        <f>INDEX(bureaux!$A:$G,MATCH($E1008,bureaux!$A:$A,0),6)</f>
        <v>#N/A</v>
      </c>
      <c r="R1008" s="20" t="e">
        <f>INDEX(bureaux!$A:$G,MATCH($E1008,bureaux!$A:$A,0),7)</f>
        <v>#N/A</v>
      </c>
    </row>
    <row r="1009" spans="1:18" x14ac:dyDescent="0.25">
      <c r="A1009" s="20">
        <f>'Elegio-Electors'!C1009</f>
        <v>0</v>
      </c>
      <c r="B1009" s="20">
        <f>'Elegio-Electors'!B1009</f>
        <v>0</v>
      </c>
      <c r="C1009" s="91">
        <f>IF(Procédure!$C$33=2,'Elegio-Electors'!D1009,Procédure!$C$33)</f>
        <v>0</v>
      </c>
      <c r="D1009" s="20">
        <f>'Elegio-Electors'!E1009</f>
        <v>0</v>
      </c>
      <c r="E1009" s="91" t="str">
        <f>IF(LEFT(RIGHT('Elegio-Electors'!L1009,2),1)="C",'Elegio-Electors'!L1009,IF(LEFT(RIGHT('Elegio-Electors'!M1009,2),1)="C",'Elegio-Electors'!M1009,""))</f>
        <v/>
      </c>
      <c r="F1009" s="91" t="str">
        <f>IF(LEFT(RIGHT('Elegio-Electors'!L1009,2),1)="O",'Elegio-Electors'!L1009,IF(LEFT(RIGHT('Elegio-Electors'!M1009,2),1)="O",'Elegio-Electors'!M1009,""))</f>
        <v/>
      </c>
      <c r="G1009" s="91" t="s">
        <v>166</v>
      </c>
      <c r="H1009" s="91" t="s">
        <v>167</v>
      </c>
      <c r="I1009" s="20" t="e">
        <f t="shared" si="75"/>
        <v>#N/A</v>
      </c>
      <c r="J1009" s="20" t="e">
        <f t="shared" si="76"/>
        <v>#N/A</v>
      </c>
      <c r="K1009" s="91" t="e">
        <f>INDEX(bureaux!$A:$I,MATCH($E1009,bureaux!$A:$A,0),9)</f>
        <v>#N/A</v>
      </c>
      <c r="L1009" s="91" t="e">
        <f t="shared" si="77"/>
        <v>#N/A</v>
      </c>
      <c r="M1009" s="91" t="e">
        <f t="shared" si="78"/>
        <v>#N/A</v>
      </c>
      <c r="N1009" s="20" t="e">
        <f t="shared" si="79"/>
        <v>#N/A</v>
      </c>
      <c r="O1009" s="20" t="e">
        <f>INDEX(bureaux!$A:$H,MATCH($E1009,bureaux!$A:$A,0),8)</f>
        <v>#N/A</v>
      </c>
      <c r="P1009" s="91" t="e">
        <f>_xlfn.CONCAT(INDEX(bureaux!$A:$H,MATCH($E1009,bureaux!$A:$A,0),4)," ",INDEX(bureaux!$A:$H,MATCH($E1009,bureaux!$A:$A,0),5))</f>
        <v>#N/A</v>
      </c>
      <c r="Q1009" s="20" t="e">
        <f>INDEX(bureaux!$A:$G,MATCH($E1009,bureaux!$A:$A,0),6)</f>
        <v>#N/A</v>
      </c>
      <c r="R1009" s="20" t="e">
        <f>INDEX(bureaux!$A:$G,MATCH($E1009,bureaux!$A:$A,0),7)</f>
        <v>#N/A</v>
      </c>
    </row>
    <row r="1010" spans="1:18" x14ac:dyDescent="0.25">
      <c r="A1010" s="20">
        <f>'Elegio-Electors'!C1010</f>
        <v>0</v>
      </c>
      <c r="B1010" s="20">
        <f>'Elegio-Electors'!B1010</f>
        <v>0</v>
      </c>
      <c r="C1010" s="91">
        <f>IF(Procédure!$C$33=2,'Elegio-Electors'!D1010,Procédure!$C$33)</f>
        <v>0</v>
      </c>
      <c r="D1010" s="20">
        <f>'Elegio-Electors'!E1010</f>
        <v>0</v>
      </c>
      <c r="E1010" s="91" t="str">
        <f>IF(LEFT(RIGHT('Elegio-Electors'!L1010,2),1)="C",'Elegio-Electors'!L1010,IF(LEFT(RIGHT('Elegio-Electors'!M1010,2),1)="C",'Elegio-Electors'!M1010,""))</f>
        <v/>
      </c>
      <c r="F1010" s="91" t="str">
        <f>IF(LEFT(RIGHT('Elegio-Electors'!L1010,2),1)="O",'Elegio-Electors'!L1010,IF(LEFT(RIGHT('Elegio-Electors'!M1010,2),1)="O",'Elegio-Electors'!M1010,""))</f>
        <v/>
      </c>
      <c r="G1010" s="91" t="s">
        <v>166</v>
      </c>
      <c r="H1010" s="91" t="s">
        <v>167</v>
      </c>
      <c r="I1010" s="20" t="e">
        <f t="shared" si="75"/>
        <v>#N/A</v>
      </c>
      <c r="J1010" s="20" t="e">
        <f t="shared" si="76"/>
        <v>#N/A</v>
      </c>
      <c r="K1010" s="91" t="e">
        <f>INDEX(bureaux!$A:$I,MATCH($E1010,bureaux!$A:$A,0),9)</f>
        <v>#N/A</v>
      </c>
      <c r="L1010" s="91" t="e">
        <f t="shared" si="77"/>
        <v>#N/A</v>
      </c>
      <c r="M1010" s="91" t="e">
        <f t="shared" si="78"/>
        <v>#N/A</v>
      </c>
      <c r="N1010" s="20" t="e">
        <f t="shared" si="79"/>
        <v>#N/A</v>
      </c>
      <c r="O1010" s="20" t="e">
        <f>INDEX(bureaux!$A:$H,MATCH($E1010,bureaux!$A:$A,0),8)</f>
        <v>#N/A</v>
      </c>
      <c r="P1010" s="91" t="e">
        <f>_xlfn.CONCAT(INDEX(bureaux!$A:$H,MATCH($E1010,bureaux!$A:$A,0),4)," ",INDEX(bureaux!$A:$H,MATCH($E1010,bureaux!$A:$A,0),5))</f>
        <v>#N/A</v>
      </c>
      <c r="Q1010" s="20" t="e">
        <f>INDEX(bureaux!$A:$G,MATCH($E1010,bureaux!$A:$A,0),6)</f>
        <v>#N/A</v>
      </c>
      <c r="R1010" s="20" t="e">
        <f>INDEX(bureaux!$A:$G,MATCH($E1010,bureaux!$A:$A,0),7)</f>
        <v>#N/A</v>
      </c>
    </row>
    <row r="1011" spans="1:18" x14ac:dyDescent="0.25">
      <c r="A1011" s="20">
        <f>'Elegio-Electors'!C1011</f>
        <v>0</v>
      </c>
      <c r="B1011" s="20">
        <f>'Elegio-Electors'!B1011</f>
        <v>0</v>
      </c>
      <c r="C1011" s="91">
        <f>IF(Procédure!$C$33=2,'Elegio-Electors'!D1011,Procédure!$C$33)</f>
        <v>0</v>
      </c>
      <c r="D1011" s="20">
        <f>'Elegio-Electors'!E1011</f>
        <v>0</v>
      </c>
      <c r="E1011" s="91" t="str">
        <f>IF(LEFT(RIGHT('Elegio-Electors'!L1011,2),1)="C",'Elegio-Electors'!L1011,IF(LEFT(RIGHT('Elegio-Electors'!M1011,2),1)="C",'Elegio-Electors'!M1011,""))</f>
        <v/>
      </c>
      <c r="F1011" s="91" t="str">
        <f>IF(LEFT(RIGHT('Elegio-Electors'!L1011,2),1)="O",'Elegio-Electors'!L1011,IF(LEFT(RIGHT('Elegio-Electors'!M1011,2),1)="O",'Elegio-Electors'!M1011,""))</f>
        <v/>
      </c>
      <c r="G1011" s="91" t="s">
        <v>166</v>
      </c>
      <c r="H1011" s="91" t="s">
        <v>167</v>
      </c>
      <c r="I1011" s="20" t="e">
        <f t="shared" si="75"/>
        <v>#N/A</v>
      </c>
      <c r="J1011" s="20" t="e">
        <f t="shared" si="76"/>
        <v>#N/A</v>
      </c>
      <c r="K1011" s="91" t="e">
        <f>INDEX(bureaux!$A:$I,MATCH($E1011,bureaux!$A:$A,0),9)</f>
        <v>#N/A</v>
      </c>
      <c r="L1011" s="91" t="e">
        <f t="shared" si="77"/>
        <v>#N/A</v>
      </c>
      <c r="M1011" s="91" t="e">
        <f t="shared" si="78"/>
        <v>#N/A</v>
      </c>
      <c r="N1011" s="20" t="e">
        <f t="shared" si="79"/>
        <v>#N/A</v>
      </c>
      <c r="O1011" s="20" t="e">
        <f>INDEX(bureaux!$A:$H,MATCH($E1011,bureaux!$A:$A,0),8)</f>
        <v>#N/A</v>
      </c>
      <c r="P1011" s="91" t="e">
        <f>_xlfn.CONCAT(INDEX(bureaux!$A:$H,MATCH($E1011,bureaux!$A:$A,0),4)," ",INDEX(bureaux!$A:$H,MATCH($E1011,bureaux!$A:$A,0),5))</f>
        <v>#N/A</v>
      </c>
      <c r="Q1011" s="20" t="e">
        <f>INDEX(bureaux!$A:$G,MATCH($E1011,bureaux!$A:$A,0),6)</f>
        <v>#N/A</v>
      </c>
      <c r="R1011" s="20" t="e">
        <f>INDEX(bureaux!$A:$G,MATCH($E1011,bureaux!$A:$A,0),7)</f>
        <v>#N/A</v>
      </c>
    </row>
    <row r="1012" spans="1:18" x14ac:dyDescent="0.25">
      <c r="A1012" s="20">
        <f>'Elegio-Electors'!C1012</f>
        <v>0</v>
      </c>
      <c r="B1012" s="20">
        <f>'Elegio-Electors'!B1012</f>
        <v>0</v>
      </c>
      <c r="C1012" s="91">
        <f>IF(Procédure!$C$33=2,'Elegio-Electors'!D1012,Procédure!$C$33)</f>
        <v>0</v>
      </c>
      <c r="D1012" s="20">
        <f>'Elegio-Electors'!E1012</f>
        <v>0</v>
      </c>
      <c r="E1012" s="91" t="str">
        <f>IF(LEFT(RIGHT('Elegio-Electors'!L1012,2),1)="C",'Elegio-Electors'!L1012,IF(LEFT(RIGHT('Elegio-Electors'!M1012,2),1)="C",'Elegio-Electors'!M1012,""))</f>
        <v/>
      </c>
      <c r="F1012" s="91" t="str">
        <f>IF(LEFT(RIGHT('Elegio-Electors'!L1012,2),1)="O",'Elegio-Electors'!L1012,IF(LEFT(RIGHT('Elegio-Electors'!M1012,2),1)="O",'Elegio-Electors'!M1012,""))</f>
        <v/>
      </c>
      <c r="G1012" s="91" t="s">
        <v>166</v>
      </c>
      <c r="H1012" s="91" t="s">
        <v>167</v>
      </c>
      <c r="I1012" s="20" t="e">
        <f t="shared" si="75"/>
        <v>#N/A</v>
      </c>
      <c r="J1012" s="20" t="e">
        <f t="shared" si="76"/>
        <v>#N/A</v>
      </c>
      <c r="K1012" s="91" t="e">
        <f>INDEX(bureaux!$A:$I,MATCH($E1012,bureaux!$A:$A,0),9)</f>
        <v>#N/A</v>
      </c>
      <c r="L1012" s="91" t="e">
        <f t="shared" si="77"/>
        <v>#N/A</v>
      </c>
      <c r="M1012" s="91" t="e">
        <f t="shared" si="78"/>
        <v>#N/A</v>
      </c>
      <c r="N1012" s="20" t="e">
        <f t="shared" si="79"/>
        <v>#N/A</v>
      </c>
      <c r="O1012" s="20" t="e">
        <f>INDEX(bureaux!$A:$H,MATCH($E1012,bureaux!$A:$A,0),8)</f>
        <v>#N/A</v>
      </c>
      <c r="P1012" s="91" t="e">
        <f>_xlfn.CONCAT(INDEX(bureaux!$A:$H,MATCH($E1012,bureaux!$A:$A,0),4)," ",INDEX(bureaux!$A:$H,MATCH($E1012,bureaux!$A:$A,0),5))</f>
        <v>#N/A</v>
      </c>
      <c r="Q1012" s="20" t="e">
        <f>INDEX(bureaux!$A:$G,MATCH($E1012,bureaux!$A:$A,0),6)</f>
        <v>#N/A</v>
      </c>
      <c r="R1012" s="20" t="e">
        <f>INDEX(bureaux!$A:$G,MATCH($E1012,bureaux!$A:$A,0),7)</f>
        <v>#N/A</v>
      </c>
    </row>
    <row r="1013" spans="1:18" x14ac:dyDescent="0.25">
      <c r="A1013" s="20">
        <f>'Elegio-Electors'!C1013</f>
        <v>0</v>
      </c>
      <c r="B1013" s="20">
        <f>'Elegio-Electors'!B1013</f>
        <v>0</v>
      </c>
      <c r="C1013" s="91">
        <f>IF(Procédure!$C$33=2,'Elegio-Electors'!D1013,Procédure!$C$33)</f>
        <v>0</v>
      </c>
      <c r="D1013" s="20">
        <f>'Elegio-Electors'!E1013</f>
        <v>0</v>
      </c>
      <c r="E1013" s="91" t="str">
        <f>IF(LEFT(RIGHT('Elegio-Electors'!L1013,2),1)="C",'Elegio-Electors'!L1013,IF(LEFT(RIGHT('Elegio-Electors'!M1013,2),1)="C",'Elegio-Electors'!M1013,""))</f>
        <v/>
      </c>
      <c r="F1013" s="91" t="str">
        <f>IF(LEFT(RIGHT('Elegio-Electors'!L1013,2),1)="O",'Elegio-Electors'!L1013,IF(LEFT(RIGHT('Elegio-Electors'!M1013,2),1)="O",'Elegio-Electors'!M1013,""))</f>
        <v/>
      </c>
      <c r="G1013" s="91" t="s">
        <v>166</v>
      </c>
      <c r="H1013" s="91" t="s">
        <v>167</v>
      </c>
      <c r="I1013" s="20" t="e">
        <f t="shared" si="75"/>
        <v>#N/A</v>
      </c>
      <c r="J1013" s="20" t="e">
        <f t="shared" si="76"/>
        <v>#N/A</v>
      </c>
      <c r="K1013" s="91" t="e">
        <f>INDEX(bureaux!$A:$I,MATCH($E1013,bureaux!$A:$A,0),9)</f>
        <v>#N/A</v>
      </c>
      <c r="L1013" s="91" t="e">
        <f t="shared" si="77"/>
        <v>#N/A</v>
      </c>
      <c r="M1013" s="91" t="e">
        <f t="shared" si="78"/>
        <v>#N/A</v>
      </c>
      <c r="N1013" s="20" t="e">
        <f t="shared" si="79"/>
        <v>#N/A</v>
      </c>
      <c r="O1013" s="20" t="e">
        <f>INDEX(bureaux!$A:$H,MATCH($E1013,bureaux!$A:$A,0),8)</f>
        <v>#N/A</v>
      </c>
      <c r="P1013" s="91" t="e">
        <f>_xlfn.CONCAT(INDEX(bureaux!$A:$H,MATCH($E1013,bureaux!$A:$A,0),4)," ",INDEX(bureaux!$A:$H,MATCH($E1013,bureaux!$A:$A,0),5))</f>
        <v>#N/A</v>
      </c>
      <c r="Q1013" s="20" t="e">
        <f>INDEX(bureaux!$A:$G,MATCH($E1013,bureaux!$A:$A,0),6)</f>
        <v>#N/A</v>
      </c>
      <c r="R1013" s="20" t="e">
        <f>INDEX(bureaux!$A:$G,MATCH($E1013,bureaux!$A:$A,0),7)</f>
        <v>#N/A</v>
      </c>
    </row>
    <row r="1014" spans="1:18" x14ac:dyDescent="0.25">
      <c r="A1014" s="20">
        <f>'Elegio-Electors'!C1014</f>
        <v>0</v>
      </c>
      <c r="B1014" s="20">
        <f>'Elegio-Electors'!B1014</f>
        <v>0</v>
      </c>
      <c r="C1014" s="91">
        <f>IF(Procédure!$C$33=2,'Elegio-Electors'!D1014,Procédure!$C$33)</f>
        <v>0</v>
      </c>
      <c r="D1014" s="20">
        <f>'Elegio-Electors'!E1014</f>
        <v>0</v>
      </c>
      <c r="E1014" s="91" t="str">
        <f>IF(LEFT(RIGHT('Elegio-Electors'!L1014,2),1)="C",'Elegio-Electors'!L1014,IF(LEFT(RIGHT('Elegio-Electors'!M1014,2),1)="C",'Elegio-Electors'!M1014,""))</f>
        <v/>
      </c>
      <c r="F1014" s="91" t="str">
        <f>IF(LEFT(RIGHT('Elegio-Electors'!L1014,2),1)="O",'Elegio-Electors'!L1014,IF(LEFT(RIGHT('Elegio-Electors'!M1014,2),1)="O",'Elegio-Electors'!M1014,""))</f>
        <v/>
      </c>
      <c r="G1014" s="91" t="s">
        <v>166</v>
      </c>
      <c r="H1014" s="91" t="s">
        <v>167</v>
      </c>
      <c r="I1014" s="20" t="e">
        <f t="shared" si="75"/>
        <v>#N/A</v>
      </c>
      <c r="J1014" s="20" t="e">
        <f t="shared" si="76"/>
        <v>#N/A</v>
      </c>
      <c r="K1014" s="91" t="e">
        <f>INDEX(bureaux!$A:$I,MATCH($E1014,bureaux!$A:$A,0),9)</f>
        <v>#N/A</v>
      </c>
      <c r="L1014" s="91" t="e">
        <f t="shared" si="77"/>
        <v>#N/A</v>
      </c>
      <c r="M1014" s="91" t="e">
        <f t="shared" si="78"/>
        <v>#N/A</v>
      </c>
      <c r="N1014" s="20" t="e">
        <f t="shared" si="79"/>
        <v>#N/A</v>
      </c>
      <c r="O1014" s="20" t="e">
        <f>INDEX(bureaux!$A:$H,MATCH($E1014,bureaux!$A:$A,0),8)</f>
        <v>#N/A</v>
      </c>
      <c r="P1014" s="91" t="e">
        <f>_xlfn.CONCAT(INDEX(bureaux!$A:$H,MATCH($E1014,bureaux!$A:$A,0),4)," ",INDEX(bureaux!$A:$H,MATCH($E1014,bureaux!$A:$A,0),5))</f>
        <v>#N/A</v>
      </c>
      <c r="Q1014" s="20" t="e">
        <f>INDEX(bureaux!$A:$G,MATCH($E1014,bureaux!$A:$A,0),6)</f>
        <v>#N/A</v>
      </c>
      <c r="R1014" s="20" t="e">
        <f>INDEX(bureaux!$A:$G,MATCH($E1014,bureaux!$A:$A,0),7)</f>
        <v>#N/A</v>
      </c>
    </row>
    <row r="1015" spans="1:18" x14ac:dyDescent="0.25">
      <c r="A1015" s="20">
        <f>'Elegio-Electors'!C1015</f>
        <v>0</v>
      </c>
      <c r="B1015" s="20">
        <f>'Elegio-Electors'!B1015</f>
        <v>0</v>
      </c>
      <c r="C1015" s="91">
        <f>IF(Procédure!$C$33=2,'Elegio-Electors'!D1015,Procédure!$C$33)</f>
        <v>0</v>
      </c>
      <c r="D1015" s="20">
        <f>'Elegio-Electors'!E1015</f>
        <v>0</v>
      </c>
      <c r="E1015" s="91" t="str">
        <f>IF(LEFT(RIGHT('Elegio-Electors'!L1015,2),1)="C",'Elegio-Electors'!L1015,IF(LEFT(RIGHT('Elegio-Electors'!M1015,2),1)="C",'Elegio-Electors'!M1015,""))</f>
        <v/>
      </c>
      <c r="F1015" s="91" t="str">
        <f>IF(LEFT(RIGHT('Elegio-Electors'!L1015,2),1)="O",'Elegio-Electors'!L1015,IF(LEFT(RIGHT('Elegio-Electors'!M1015,2),1)="O",'Elegio-Electors'!M1015,""))</f>
        <v/>
      </c>
      <c r="G1015" s="91" t="s">
        <v>166</v>
      </c>
      <c r="H1015" s="91" t="s">
        <v>167</v>
      </c>
      <c r="I1015" s="20" t="e">
        <f t="shared" si="75"/>
        <v>#N/A</v>
      </c>
      <c r="J1015" s="20" t="e">
        <f t="shared" si="76"/>
        <v>#N/A</v>
      </c>
      <c r="K1015" s="91" t="e">
        <f>INDEX(bureaux!$A:$I,MATCH($E1015,bureaux!$A:$A,0),9)</f>
        <v>#N/A</v>
      </c>
      <c r="L1015" s="91" t="e">
        <f t="shared" si="77"/>
        <v>#N/A</v>
      </c>
      <c r="M1015" s="91" t="e">
        <f t="shared" si="78"/>
        <v>#N/A</v>
      </c>
      <c r="N1015" s="20" t="e">
        <f t="shared" si="79"/>
        <v>#N/A</v>
      </c>
      <c r="O1015" s="20" t="e">
        <f>INDEX(bureaux!$A:$H,MATCH($E1015,bureaux!$A:$A,0),8)</f>
        <v>#N/A</v>
      </c>
      <c r="P1015" s="91" t="e">
        <f>_xlfn.CONCAT(INDEX(bureaux!$A:$H,MATCH($E1015,bureaux!$A:$A,0),4)," ",INDEX(bureaux!$A:$H,MATCH($E1015,bureaux!$A:$A,0),5))</f>
        <v>#N/A</v>
      </c>
      <c r="Q1015" s="20" t="e">
        <f>INDEX(bureaux!$A:$G,MATCH($E1015,bureaux!$A:$A,0),6)</f>
        <v>#N/A</v>
      </c>
      <c r="R1015" s="20" t="e">
        <f>INDEX(bureaux!$A:$G,MATCH($E1015,bureaux!$A:$A,0),7)</f>
        <v>#N/A</v>
      </c>
    </row>
    <row r="1016" spans="1:18" x14ac:dyDescent="0.25">
      <c r="A1016" s="20">
        <f>'Elegio-Electors'!C1016</f>
        <v>0</v>
      </c>
      <c r="B1016" s="20">
        <f>'Elegio-Electors'!B1016</f>
        <v>0</v>
      </c>
      <c r="C1016" s="91">
        <f>IF(Procédure!$C$33=2,'Elegio-Electors'!D1016,Procédure!$C$33)</f>
        <v>0</v>
      </c>
      <c r="D1016" s="20">
        <f>'Elegio-Electors'!E1016</f>
        <v>0</v>
      </c>
      <c r="E1016" s="91" t="str">
        <f>IF(LEFT(RIGHT('Elegio-Electors'!L1016,2),1)="C",'Elegio-Electors'!L1016,IF(LEFT(RIGHT('Elegio-Electors'!M1016,2),1)="C",'Elegio-Electors'!M1016,""))</f>
        <v/>
      </c>
      <c r="F1016" s="91" t="str">
        <f>IF(LEFT(RIGHT('Elegio-Electors'!L1016,2),1)="O",'Elegio-Electors'!L1016,IF(LEFT(RIGHT('Elegio-Electors'!M1016,2),1)="O",'Elegio-Electors'!M1016,""))</f>
        <v/>
      </c>
      <c r="G1016" s="91" t="s">
        <v>166</v>
      </c>
      <c r="H1016" s="91" t="s">
        <v>167</v>
      </c>
      <c r="I1016" s="20" t="e">
        <f t="shared" si="75"/>
        <v>#N/A</v>
      </c>
      <c r="J1016" s="20" t="e">
        <f t="shared" si="76"/>
        <v>#N/A</v>
      </c>
      <c r="K1016" s="91" t="e">
        <f>INDEX(bureaux!$A:$I,MATCH($E1016,bureaux!$A:$A,0),9)</f>
        <v>#N/A</v>
      </c>
      <c r="L1016" s="91" t="e">
        <f t="shared" si="77"/>
        <v>#N/A</v>
      </c>
      <c r="M1016" s="91" t="e">
        <f t="shared" si="78"/>
        <v>#N/A</v>
      </c>
      <c r="N1016" s="20" t="e">
        <f t="shared" si="79"/>
        <v>#N/A</v>
      </c>
      <c r="O1016" s="20" t="e">
        <f>INDEX(bureaux!$A:$H,MATCH($E1016,bureaux!$A:$A,0),8)</f>
        <v>#N/A</v>
      </c>
      <c r="P1016" s="91" t="e">
        <f>_xlfn.CONCAT(INDEX(bureaux!$A:$H,MATCH($E1016,bureaux!$A:$A,0),4)," ",INDEX(bureaux!$A:$H,MATCH($E1016,bureaux!$A:$A,0),5))</f>
        <v>#N/A</v>
      </c>
      <c r="Q1016" s="20" t="e">
        <f>INDEX(bureaux!$A:$G,MATCH($E1016,bureaux!$A:$A,0),6)</f>
        <v>#N/A</v>
      </c>
      <c r="R1016" s="20" t="e">
        <f>INDEX(bureaux!$A:$G,MATCH($E1016,bureaux!$A:$A,0),7)</f>
        <v>#N/A</v>
      </c>
    </row>
    <row r="1017" spans="1:18" x14ac:dyDescent="0.25">
      <c r="A1017" s="20">
        <f>'Elegio-Electors'!C1017</f>
        <v>0</v>
      </c>
      <c r="B1017" s="20">
        <f>'Elegio-Electors'!B1017</f>
        <v>0</v>
      </c>
      <c r="C1017" s="91">
        <f>IF(Procédure!$C$33=2,'Elegio-Electors'!D1017,Procédure!$C$33)</f>
        <v>0</v>
      </c>
      <c r="D1017" s="20">
        <f>'Elegio-Electors'!E1017</f>
        <v>0</v>
      </c>
      <c r="E1017" s="91" t="str">
        <f>IF(LEFT(RIGHT('Elegio-Electors'!L1017,2),1)="C",'Elegio-Electors'!L1017,IF(LEFT(RIGHT('Elegio-Electors'!M1017,2),1)="C",'Elegio-Electors'!M1017,""))</f>
        <v/>
      </c>
      <c r="F1017" s="91" t="str">
        <f>IF(LEFT(RIGHT('Elegio-Electors'!L1017,2),1)="O",'Elegio-Electors'!L1017,IF(LEFT(RIGHT('Elegio-Electors'!M1017,2),1)="O",'Elegio-Electors'!M1017,""))</f>
        <v/>
      </c>
      <c r="G1017" s="91" t="s">
        <v>166</v>
      </c>
      <c r="H1017" s="91" t="s">
        <v>167</v>
      </c>
      <c r="I1017" s="20" t="e">
        <f t="shared" si="75"/>
        <v>#N/A</v>
      </c>
      <c r="J1017" s="20" t="e">
        <f t="shared" si="76"/>
        <v>#N/A</v>
      </c>
      <c r="K1017" s="91" t="e">
        <f>INDEX(bureaux!$A:$I,MATCH($E1017,bureaux!$A:$A,0),9)</f>
        <v>#N/A</v>
      </c>
      <c r="L1017" s="91" t="e">
        <f t="shared" si="77"/>
        <v>#N/A</v>
      </c>
      <c r="M1017" s="91" t="e">
        <f t="shared" si="78"/>
        <v>#N/A</v>
      </c>
      <c r="N1017" s="20" t="e">
        <f t="shared" si="79"/>
        <v>#N/A</v>
      </c>
      <c r="O1017" s="20" t="e">
        <f>INDEX(bureaux!$A:$H,MATCH($E1017,bureaux!$A:$A,0),8)</f>
        <v>#N/A</v>
      </c>
      <c r="P1017" s="91" t="e">
        <f>_xlfn.CONCAT(INDEX(bureaux!$A:$H,MATCH($E1017,bureaux!$A:$A,0),4)," ",INDEX(bureaux!$A:$H,MATCH($E1017,bureaux!$A:$A,0),5))</f>
        <v>#N/A</v>
      </c>
      <c r="Q1017" s="20" t="e">
        <f>INDEX(bureaux!$A:$G,MATCH($E1017,bureaux!$A:$A,0),6)</f>
        <v>#N/A</v>
      </c>
      <c r="R1017" s="20" t="e">
        <f>INDEX(bureaux!$A:$G,MATCH($E1017,bureaux!$A:$A,0),7)</f>
        <v>#N/A</v>
      </c>
    </row>
    <row r="1018" spans="1:18" x14ac:dyDescent="0.25">
      <c r="A1018" s="20">
        <f>'Elegio-Electors'!C1018</f>
        <v>0</v>
      </c>
      <c r="B1018" s="20">
        <f>'Elegio-Electors'!B1018</f>
        <v>0</v>
      </c>
      <c r="C1018" s="91">
        <f>IF(Procédure!$C$33=2,'Elegio-Electors'!D1018,Procédure!$C$33)</f>
        <v>0</v>
      </c>
      <c r="D1018" s="20">
        <f>'Elegio-Electors'!E1018</f>
        <v>0</v>
      </c>
      <c r="E1018" s="91" t="str">
        <f>IF(LEFT(RIGHT('Elegio-Electors'!L1018,2),1)="C",'Elegio-Electors'!L1018,IF(LEFT(RIGHT('Elegio-Electors'!M1018,2),1)="C",'Elegio-Electors'!M1018,""))</f>
        <v/>
      </c>
      <c r="F1018" s="91" t="str">
        <f>IF(LEFT(RIGHT('Elegio-Electors'!L1018,2),1)="O",'Elegio-Electors'!L1018,IF(LEFT(RIGHT('Elegio-Electors'!M1018,2),1)="O",'Elegio-Electors'!M1018,""))</f>
        <v/>
      </c>
      <c r="G1018" s="91" t="s">
        <v>166</v>
      </c>
      <c r="H1018" s="91" t="s">
        <v>167</v>
      </c>
      <c r="I1018" s="20" t="e">
        <f t="shared" si="75"/>
        <v>#N/A</v>
      </c>
      <c r="J1018" s="20" t="e">
        <f t="shared" si="76"/>
        <v>#N/A</v>
      </c>
      <c r="K1018" s="91" t="e">
        <f>INDEX(bureaux!$A:$I,MATCH($E1018,bureaux!$A:$A,0),9)</f>
        <v>#N/A</v>
      </c>
      <c r="L1018" s="91" t="e">
        <f t="shared" si="77"/>
        <v>#N/A</v>
      </c>
      <c r="M1018" s="91" t="e">
        <f t="shared" si="78"/>
        <v>#N/A</v>
      </c>
      <c r="N1018" s="20" t="e">
        <f t="shared" si="79"/>
        <v>#N/A</v>
      </c>
      <c r="O1018" s="20" t="e">
        <f>INDEX(bureaux!$A:$H,MATCH($E1018,bureaux!$A:$A,0),8)</f>
        <v>#N/A</v>
      </c>
      <c r="P1018" s="91" t="e">
        <f>_xlfn.CONCAT(INDEX(bureaux!$A:$H,MATCH($E1018,bureaux!$A:$A,0),4)," ",INDEX(bureaux!$A:$H,MATCH($E1018,bureaux!$A:$A,0),5))</f>
        <v>#N/A</v>
      </c>
      <c r="Q1018" s="20" t="e">
        <f>INDEX(bureaux!$A:$G,MATCH($E1018,bureaux!$A:$A,0),6)</f>
        <v>#N/A</v>
      </c>
      <c r="R1018" s="20" t="e">
        <f>INDEX(bureaux!$A:$G,MATCH($E1018,bureaux!$A:$A,0),7)</f>
        <v>#N/A</v>
      </c>
    </row>
    <row r="1019" spans="1:18" x14ac:dyDescent="0.25">
      <c r="A1019" s="20">
        <f>'Elegio-Electors'!C1019</f>
        <v>0</v>
      </c>
      <c r="B1019" s="20">
        <f>'Elegio-Electors'!B1019</f>
        <v>0</v>
      </c>
      <c r="C1019" s="91">
        <f>IF(Procédure!$C$33=2,'Elegio-Electors'!D1019,Procédure!$C$33)</f>
        <v>0</v>
      </c>
      <c r="D1019" s="20">
        <f>'Elegio-Electors'!E1019</f>
        <v>0</v>
      </c>
      <c r="E1019" s="91" t="str">
        <f>IF(LEFT(RIGHT('Elegio-Electors'!L1019,2),1)="C",'Elegio-Electors'!L1019,IF(LEFT(RIGHT('Elegio-Electors'!M1019,2),1)="C",'Elegio-Electors'!M1019,""))</f>
        <v/>
      </c>
      <c r="F1019" s="91" t="str">
        <f>IF(LEFT(RIGHT('Elegio-Electors'!L1019,2),1)="O",'Elegio-Electors'!L1019,IF(LEFT(RIGHT('Elegio-Electors'!M1019,2),1)="O",'Elegio-Electors'!M1019,""))</f>
        <v/>
      </c>
      <c r="G1019" s="91" t="s">
        <v>166</v>
      </c>
      <c r="H1019" s="91" t="s">
        <v>167</v>
      </c>
      <c r="I1019" s="20" t="e">
        <f t="shared" si="75"/>
        <v>#N/A</v>
      </c>
      <c r="J1019" s="20" t="e">
        <f t="shared" si="76"/>
        <v>#N/A</v>
      </c>
      <c r="K1019" s="91" t="e">
        <f>INDEX(bureaux!$A:$I,MATCH($E1019,bureaux!$A:$A,0),9)</f>
        <v>#N/A</v>
      </c>
      <c r="L1019" s="91" t="e">
        <f t="shared" si="77"/>
        <v>#N/A</v>
      </c>
      <c r="M1019" s="91" t="e">
        <f t="shared" si="78"/>
        <v>#N/A</v>
      </c>
      <c r="N1019" s="20" t="e">
        <f t="shared" si="79"/>
        <v>#N/A</v>
      </c>
      <c r="O1019" s="20" t="e">
        <f>INDEX(bureaux!$A:$H,MATCH($E1019,bureaux!$A:$A,0),8)</f>
        <v>#N/A</v>
      </c>
      <c r="P1019" s="91" t="e">
        <f>_xlfn.CONCAT(INDEX(bureaux!$A:$H,MATCH($E1019,bureaux!$A:$A,0),4)," ",INDEX(bureaux!$A:$H,MATCH($E1019,bureaux!$A:$A,0),5))</f>
        <v>#N/A</v>
      </c>
      <c r="Q1019" s="20" t="e">
        <f>INDEX(bureaux!$A:$G,MATCH($E1019,bureaux!$A:$A,0),6)</f>
        <v>#N/A</v>
      </c>
      <c r="R1019" s="20" t="e">
        <f>INDEX(bureaux!$A:$G,MATCH($E1019,bureaux!$A:$A,0),7)</f>
        <v>#N/A</v>
      </c>
    </row>
    <row r="1020" spans="1:18" x14ac:dyDescent="0.25">
      <c r="A1020" s="20">
        <f>'Elegio-Electors'!C1020</f>
        <v>0</v>
      </c>
      <c r="B1020" s="20">
        <f>'Elegio-Electors'!B1020</f>
        <v>0</v>
      </c>
      <c r="C1020" s="91">
        <f>IF(Procédure!$C$33=2,'Elegio-Electors'!D1020,Procédure!$C$33)</f>
        <v>0</v>
      </c>
      <c r="D1020" s="20">
        <f>'Elegio-Electors'!E1020</f>
        <v>0</v>
      </c>
      <c r="E1020" s="91" t="str">
        <f>IF(LEFT(RIGHT('Elegio-Electors'!L1020,2),1)="C",'Elegio-Electors'!L1020,IF(LEFT(RIGHT('Elegio-Electors'!M1020,2),1)="C",'Elegio-Electors'!M1020,""))</f>
        <v/>
      </c>
      <c r="F1020" s="91" t="str">
        <f>IF(LEFT(RIGHT('Elegio-Electors'!L1020,2),1)="O",'Elegio-Electors'!L1020,IF(LEFT(RIGHT('Elegio-Electors'!M1020,2),1)="O",'Elegio-Electors'!M1020,""))</f>
        <v/>
      </c>
      <c r="G1020" s="91" t="s">
        <v>166</v>
      </c>
      <c r="H1020" s="91" t="s">
        <v>167</v>
      </c>
      <c r="I1020" s="20" t="e">
        <f t="shared" si="75"/>
        <v>#N/A</v>
      </c>
      <c r="J1020" s="20" t="e">
        <f t="shared" si="76"/>
        <v>#N/A</v>
      </c>
      <c r="K1020" s="91" t="e">
        <f>INDEX(bureaux!$A:$I,MATCH($E1020,bureaux!$A:$A,0),9)</f>
        <v>#N/A</v>
      </c>
      <c r="L1020" s="91" t="e">
        <f t="shared" si="77"/>
        <v>#N/A</v>
      </c>
      <c r="M1020" s="91" t="e">
        <f t="shared" si="78"/>
        <v>#N/A</v>
      </c>
      <c r="N1020" s="20" t="e">
        <f t="shared" si="79"/>
        <v>#N/A</v>
      </c>
      <c r="O1020" s="20" t="e">
        <f>INDEX(bureaux!$A:$H,MATCH($E1020,bureaux!$A:$A,0),8)</f>
        <v>#N/A</v>
      </c>
      <c r="P1020" s="91" t="e">
        <f>_xlfn.CONCAT(INDEX(bureaux!$A:$H,MATCH($E1020,bureaux!$A:$A,0),4)," ",INDEX(bureaux!$A:$H,MATCH($E1020,bureaux!$A:$A,0),5))</f>
        <v>#N/A</v>
      </c>
      <c r="Q1020" s="20" t="e">
        <f>INDEX(bureaux!$A:$G,MATCH($E1020,bureaux!$A:$A,0),6)</f>
        <v>#N/A</v>
      </c>
      <c r="R1020" s="20" t="e">
        <f>INDEX(bureaux!$A:$G,MATCH($E1020,bureaux!$A:$A,0),7)</f>
        <v>#N/A</v>
      </c>
    </row>
    <row r="1021" spans="1:18" x14ac:dyDescent="0.25">
      <c r="A1021" s="20">
        <f>'Elegio-Electors'!C1021</f>
        <v>0</v>
      </c>
      <c r="B1021" s="20">
        <f>'Elegio-Electors'!B1021</f>
        <v>0</v>
      </c>
      <c r="C1021" s="91">
        <f>IF(Procédure!$C$33=2,'Elegio-Electors'!D1021,Procédure!$C$33)</f>
        <v>0</v>
      </c>
      <c r="D1021" s="20">
        <f>'Elegio-Electors'!E1021</f>
        <v>0</v>
      </c>
      <c r="E1021" s="91" t="str">
        <f>IF(LEFT(RIGHT('Elegio-Electors'!L1021,2),1)="C",'Elegio-Electors'!L1021,IF(LEFT(RIGHT('Elegio-Electors'!M1021,2),1)="C",'Elegio-Electors'!M1021,""))</f>
        <v/>
      </c>
      <c r="F1021" s="91" t="str">
        <f>IF(LEFT(RIGHT('Elegio-Electors'!L1021,2),1)="O",'Elegio-Electors'!L1021,IF(LEFT(RIGHT('Elegio-Electors'!M1021,2),1)="O",'Elegio-Electors'!M1021,""))</f>
        <v/>
      </c>
      <c r="G1021" s="91" t="s">
        <v>166</v>
      </c>
      <c r="H1021" s="91" t="s">
        <v>167</v>
      </c>
      <c r="I1021" s="20" t="e">
        <f t="shared" si="75"/>
        <v>#N/A</v>
      </c>
      <c r="J1021" s="20" t="e">
        <f t="shared" si="76"/>
        <v>#N/A</v>
      </c>
      <c r="K1021" s="91" t="e">
        <f>INDEX(bureaux!$A:$I,MATCH($E1021,bureaux!$A:$A,0),9)</f>
        <v>#N/A</v>
      </c>
      <c r="L1021" s="91" t="e">
        <f t="shared" si="77"/>
        <v>#N/A</v>
      </c>
      <c r="M1021" s="91" t="e">
        <f t="shared" si="78"/>
        <v>#N/A</v>
      </c>
      <c r="N1021" s="20" t="e">
        <f t="shared" si="79"/>
        <v>#N/A</v>
      </c>
      <c r="O1021" s="20" t="e">
        <f>INDEX(bureaux!$A:$H,MATCH($E1021,bureaux!$A:$A,0),8)</f>
        <v>#N/A</v>
      </c>
      <c r="P1021" s="91" t="e">
        <f>_xlfn.CONCAT(INDEX(bureaux!$A:$H,MATCH($E1021,bureaux!$A:$A,0),4)," ",INDEX(bureaux!$A:$H,MATCH($E1021,bureaux!$A:$A,0),5))</f>
        <v>#N/A</v>
      </c>
      <c r="Q1021" s="20" t="e">
        <f>INDEX(bureaux!$A:$G,MATCH($E1021,bureaux!$A:$A,0),6)</f>
        <v>#N/A</v>
      </c>
      <c r="R1021" s="20" t="e">
        <f>INDEX(bureaux!$A:$G,MATCH($E1021,bureaux!$A:$A,0),7)</f>
        <v>#N/A</v>
      </c>
    </row>
    <row r="1022" spans="1:18" x14ac:dyDescent="0.25">
      <c r="A1022" s="20">
        <f>'Elegio-Electors'!C1022</f>
        <v>0</v>
      </c>
      <c r="B1022" s="20">
        <f>'Elegio-Electors'!B1022</f>
        <v>0</v>
      </c>
      <c r="C1022" s="91">
        <f>IF(Procédure!$C$33=2,'Elegio-Electors'!D1022,Procédure!$C$33)</f>
        <v>0</v>
      </c>
      <c r="D1022" s="20">
        <f>'Elegio-Electors'!E1022</f>
        <v>0</v>
      </c>
      <c r="E1022" s="91" t="str">
        <f>IF(LEFT(RIGHT('Elegio-Electors'!L1022,2),1)="C",'Elegio-Electors'!L1022,IF(LEFT(RIGHT('Elegio-Electors'!M1022,2),1)="C",'Elegio-Electors'!M1022,""))</f>
        <v/>
      </c>
      <c r="F1022" s="91" t="str">
        <f>IF(LEFT(RIGHT('Elegio-Electors'!L1022,2),1)="O",'Elegio-Electors'!L1022,IF(LEFT(RIGHT('Elegio-Electors'!M1022,2),1)="O",'Elegio-Electors'!M1022,""))</f>
        <v/>
      </c>
      <c r="G1022" s="91" t="s">
        <v>166</v>
      </c>
      <c r="H1022" s="91" t="s">
        <v>167</v>
      </c>
      <c r="I1022" s="20" t="e">
        <f t="shared" si="75"/>
        <v>#N/A</v>
      </c>
      <c r="J1022" s="20" t="e">
        <f t="shared" si="76"/>
        <v>#N/A</v>
      </c>
      <c r="K1022" s="91" t="e">
        <f>INDEX(bureaux!$A:$I,MATCH($E1022,bureaux!$A:$A,0),9)</f>
        <v>#N/A</v>
      </c>
      <c r="L1022" s="91" t="e">
        <f t="shared" si="77"/>
        <v>#N/A</v>
      </c>
      <c r="M1022" s="91" t="e">
        <f t="shared" si="78"/>
        <v>#N/A</v>
      </c>
      <c r="N1022" s="20" t="e">
        <f t="shared" si="79"/>
        <v>#N/A</v>
      </c>
      <c r="O1022" s="20" t="e">
        <f>INDEX(bureaux!$A:$H,MATCH($E1022,bureaux!$A:$A,0),8)</f>
        <v>#N/A</v>
      </c>
      <c r="P1022" s="91" t="e">
        <f>_xlfn.CONCAT(INDEX(bureaux!$A:$H,MATCH($E1022,bureaux!$A:$A,0),4)," ",INDEX(bureaux!$A:$H,MATCH($E1022,bureaux!$A:$A,0),5))</f>
        <v>#N/A</v>
      </c>
      <c r="Q1022" s="20" t="e">
        <f>INDEX(bureaux!$A:$G,MATCH($E1022,bureaux!$A:$A,0),6)</f>
        <v>#N/A</v>
      </c>
      <c r="R1022" s="20" t="e">
        <f>INDEX(bureaux!$A:$G,MATCH($E1022,bureaux!$A:$A,0),7)</f>
        <v>#N/A</v>
      </c>
    </row>
    <row r="1023" spans="1:18" x14ac:dyDescent="0.25">
      <c r="A1023" s="20">
        <f>'Elegio-Electors'!C1023</f>
        <v>0</v>
      </c>
      <c r="B1023" s="20">
        <f>'Elegio-Electors'!B1023</f>
        <v>0</v>
      </c>
      <c r="C1023" s="91">
        <f>IF(Procédure!$C$33=2,'Elegio-Electors'!D1023,Procédure!$C$33)</f>
        <v>0</v>
      </c>
      <c r="D1023" s="20">
        <f>'Elegio-Electors'!E1023</f>
        <v>0</v>
      </c>
      <c r="E1023" s="91" t="str">
        <f>IF(LEFT(RIGHT('Elegio-Electors'!L1023,2),1)="C",'Elegio-Electors'!L1023,IF(LEFT(RIGHT('Elegio-Electors'!M1023,2),1)="C",'Elegio-Electors'!M1023,""))</f>
        <v/>
      </c>
      <c r="F1023" s="91" t="str">
        <f>IF(LEFT(RIGHT('Elegio-Electors'!L1023,2),1)="O",'Elegio-Electors'!L1023,IF(LEFT(RIGHT('Elegio-Electors'!M1023,2),1)="O",'Elegio-Electors'!M1023,""))</f>
        <v/>
      </c>
      <c r="G1023" s="91" t="s">
        <v>166</v>
      </c>
      <c r="H1023" s="91" t="s">
        <v>167</v>
      </c>
      <c r="I1023" s="20" t="e">
        <f t="shared" si="75"/>
        <v>#N/A</v>
      </c>
      <c r="J1023" s="20" t="e">
        <f t="shared" si="76"/>
        <v>#N/A</v>
      </c>
      <c r="K1023" s="91" t="e">
        <f>INDEX(bureaux!$A:$I,MATCH($E1023,bureaux!$A:$A,0),9)</f>
        <v>#N/A</v>
      </c>
      <c r="L1023" s="91" t="e">
        <f t="shared" si="77"/>
        <v>#N/A</v>
      </c>
      <c r="M1023" s="91" t="e">
        <f t="shared" si="78"/>
        <v>#N/A</v>
      </c>
      <c r="N1023" s="20" t="e">
        <f t="shared" si="79"/>
        <v>#N/A</v>
      </c>
      <c r="O1023" s="20" t="e">
        <f>INDEX(bureaux!$A:$H,MATCH($E1023,bureaux!$A:$A,0),8)</f>
        <v>#N/A</v>
      </c>
      <c r="P1023" s="91" t="e">
        <f>_xlfn.CONCAT(INDEX(bureaux!$A:$H,MATCH($E1023,bureaux!$A:$A,0),4)," ",INDEX(bureaux!$A:$H,MATCH($E1023,bureaux!$A:$A,0),5))</f>
        <v>#N/A</v>
      </c>
      <c r="Q1023" s="20" t="e">
        <f>INDEX(bureaux!$A:$G,MATCH($E1023,bureaux!$A:$A,0),6)</f>
        <v>#N/A</v>
      </c>
      <c r="R1023" s="20" t="e">
        <f>INDEX(bureaux!$A:$G,MATCH($E1023,bureaux!$A:$A,0),7)</f>
        <v>#N/A</v>
      </c>
    </row>
    <row r="1024" spans="1:18" x14ac:dyDescent="0.25">
      <c r="A1024" s="20">
        <f>'Elegio-Electors'!C1024</f>
        <v>0</v>
      </c>
      <c r="B1024" s="20">
        <f>'Elegio-Electors'!B1024</f>
        <v>0</v>
      </c>
      <c r="C1024" s="91">
        <f>IF(Procédure!$C$33=2,'Elegio-Electors'!D1024,Procédure!$C$33)</f>
        <v>0</v>
      </c>
      <c r="D1024" s="20">
        <f>'Elegio-Electors'!E1024</f>
        <v>0</v>
      </c>
      <c r="E1024" s="91" t="str">
        <f>IF(LEFT(RIGHT('Elegio-Electors'!L1024,2),1)="C",'Elegio-Electors'!L1024,IF(LEFT(RIGHT('Elegio-Electors'!M1024,2),1)="C",'Elegio-Electors'!M1024,""))</f>
        <v/>
      </c>
      <c r="F1024" s="91" t="str">
        <f>IF(LEFT(RIGHT('Elegio-Electors'!L1024,2),1)="O",'Elegio-Electors'!L1024,IF(LEFT(RIGHT('Elegio-Electors'!M1024,2),1)="O",'Elegio-Electors'!M1024,""))</f>
        <v/>
      </c>
      <c r="G1024" s="91" t="s">
        <v>166</v>
      </c>
      <c r="H1024" s="91" t="s">
        <v>167</v>
      </c>
      <c r="I1024" s="20" t="e">
        <f t="shared" si="75"/>
        <v>#N/A</v>
      </c>
      <c r="J1024" s="20" t="e">
        <f t="shared" si="76"/>
        <v>#N/A</v>
      </c>
      <c r="K1024" s="91" t="e">
        <f>INDEX(bureaux!$A:$I,MATCH($E1024,bureaux!$A:$A,0),9)</f>
        <v>#N/A</v>
      </c>
      <c r="L1024" s="91" t="e">
        <f t="shared" si="77"/>
        <v>#N/A</v>
      </c>
      <c r="M1024" s="91" t="e">
        <f t="shared" si="78"/>
        <v>#N/A</v>
      </c>
      <c r="N1024" s="20" t="e">
        <f t="shared" si="79"/>
        <v>#N/A</v>
      </c>
      <c r="O1024" s="20" t="e">
        <f>INDEX(bureaux!$A:$H,MATCH($E1024,bureaux!$A:$A,0),8)</f>
        <v>#N/A</v>
      </c>
      <c r="P1024" s="91" t="e">
        <f>_xlfn.CONCAT(INDEX(bureaux!$A:$H,MATCH($E1024,bureaux!$A:$A,0),4)," ",INDEX(bureaux!$A:$H,MATCH($E1024,bureaux!$A:$A,0),5))</f>
        <v>#N/A</v>
      </c>
      <c r="Q1024" s="20" t="e">
        <f>INDEX(bureaux!$A:$G,MATCH($E1024,bureaux!$A:$A,0),6)</f>
        <v>#N/A</v>
      </c>
      <c r="R1024" s="20" t="e">
        <f>INDEX(bureaux!$A:$G,MATCH($E1024,bureaux!$A:$A,0),7)</f>
        <v>#N/A</v>
      </c>
    </row>
    <row r="1025" spans="1:18" x14ac:dyDescent="0.25">
      <c r="A1025" s="20">
        <f>'Elegio-Electors'!C1025</f>
        <v>0</v>
      </c>
      <c r="B1025" s="20">
        <f>'Elegio-Electors'!B1025</f>
        <v>0</v>
      </c>
      <c r="C1025" s="91">
        <f>IF(Procédure!$C$33=2,'Elegio-Electors'!D1025,Procédure!$C$33)</f>
        <v>0</v>
      </c>
      <c r="D1025" s="20">
        <f>'Elegio-Electors'!E1025</f>
        <v>0</v>
      </c>
      <c r="E1025" s="91" t="str">
        <f>IF(LEFT(RIGHT('Elegio-Electors'!L1025,2),1)="C",'Elegio-Electors'!L1025,IF(LEFT(RIGHT('Elegio-Electors'!M1025,2),1)="C",'Elegio-Electors'!M1025,""))</f>
        <v/>
      </c>
      <c r="F1025" s="91" t="str">
        <f>IF(LEFT(RIGHT('Elegio-Electors'!L1025,2),1)="O",'Elegio-Electors'!L1025,IF(LEFT(RIGHT('Elegio-Electors'!M1025,2),1)="O",'Elegio-Electors'!M1025,""))</f>
        <v/>
      </c>
      <c r="G1025" s="91" t="s">
        <v>166</v>
      </c>
      <c r="H1025" s="91" t="s">
        <v>167</v>
      </c>
      <c r="I1025" s="20" t="e">
        <f t="shared" si="75"/>
        <v>#N/A</v>
      </c>
      <c r="J1025" s="20" t="e">
        <f t="shared" si="76"/>
        <v>#N/A</v>
      </c>
      <c r="K1025" s="91" t="e">
        <f>INDEX(bureaux!$A:$I,MATCH($E1025,bureaux!$A:$A,0),9)</f>
        <v>#N/A</v>
      </c>
      <c r="L1025" s="91" t="e">
        <f t="shared" si="77"/>
        <v>#N/A</v>
      </c>
      <c r="M1025" s="91" t="e">
        <f t="shared" si="78"/>
        <v>#N/A</v>
      </c>
      <c r="N1025" s="20" t="e">
        <f t="shared" si="79"/>
        <v>#N/A</v>
      </c>
      <c r="O1025" s="20" t="e">
        <f>INDEX(bureaux!$A:$H,MATCH($E1025,bureaux!$A:$A,0),8)</f>
        <v>#N/A</v>
      </c>
      <c r="P1025" s="91" t="e">
        <f>_xlfn.CONCAT(INDEX(bureaux!$A:$H,MATCH($E1025,bureaux!$A:$A,0),4)," ",INDEX(bureaux!$A:$H,MATCH($E1025,bureaux!$A:$A,0),5))</f>
        <v>#N/A</v>
      </c>
      <c r="Q1025" s="20" t="e">
        <f>INDEX(bureaux!$A:$G,MATCH($E1025,bureaux!$A:$A,0),6)</f>
        <v>#N/A</v>
      </c>
      <c r="R1025" s="20" t="e">
        <f>INDEX(bureaux!$A:$G,MATCH($E1025,bureaux!$A:$A,0),7)</f>
        <v>#N/A</v>
      </c>
    </row>
    <row r="1026" spans="1:18" x14ac:dyDescent="0.25">
      <c r="A1026" s="20">
        <f>'Elegio-Electors'!C1026</f>
        <v>0</v>
      </c>
      <c r="B1026" s="20">
        <f>'Elegio-Electors'!B1026</f>
        <v>0</v>
      </c>
      <c r="C1026" s="91">
        <f>IF(Procédure!$C$33=2,'Elegio-Electors'!D1026,Procédure!$C$33)</f>
        <v>0</v>
      </c>
      <c r="D1026" s="20">
        <f>'Elegio-Electors'!E1026</f>
        <v>0</v>
      </c>
      <c r="E1026" s="91" t="str">
        <f>IF(LEFT(RIGHT('Elegio-Electors'!L1026,2),1)="C",'Elegio-Electors'!L1026,IF(LEFT(RIGHT('Elegio-Electors'!M1026,2),1)="C",'Elegio-Electors'!M1026,""))</f>
        <v/>
      </c>
      <c r="F1026" s="91" t="str">
        <f>IF(LEFT(RIGHT('Elegio-Electors'!L1026,2),1)="O",'Elegio-Electors'!L1026,IF(LEFT(RIGHT('Elegio-Electors'!M1026,2),1)="O",'Elegio-Electors'!M1026,""))</f>
        <v/>
      </c>
      <c r="G1026" s="91" t="s">
        <v>166</v>
      </c>
      <c r="H1026" s="91" t="s">
        <v>167</v>
      </c>
      <c r="I1026" s="20" t="e">
        <f t="shared" si="75"/>
        <v>#N/A</v>
      </c>
      <c r="J1026" s="20" t="e">
        <f t="shared" si="76"/>
        <v>#N/A</v>
      </c>
      <c r="K1026" s="91" t="e">
        <f>INDEX(bureaux!$A:$I,MATCH($E1026,bureaux!$A:$A,0),9)</f>
        <v>#N/A</v>
      </c>
      <c r="L1026" s="91" t="e">
        <f t="shared" si="77"/>
        <v>#N/A</v>
      </c>
      <c r="M1026" s="91" t="e">
        <f t="shared" si="78"/>
        <v>#N/A</v>
      </c>
      <c r="N1026" s="20" t="e">
        <f t="shared" si="79"/>
        <v>#N/A</v>
      </c>
      <c r="O1026" s="20" t="e">
        <f>INDEX(bureaux!$A:$H,MATCH($E1026,bureaux!$A:$A,0),8)</f>
        <v>#N/A</v>
      </c>
      <c r="P1026" s="91" t="e">
        <f>_xlfn.CONCAT(INDEX(bureaux!$A:$H,MATCH($E1026,bureaux!$A:$A,0),4)," ",INDEX(bureaux!$A:$H,MATCH($E1026,bureaux!$A:$A,0),5))</f>
        <v>#N/A</v>
      </c>
      <c r="Q1026" s="20" t="e">
        <f>INDEX(bureaux!$A:$G,MATCH($E1026,bureaux!$A:$A,0),6)</f>
        <v>#N/A</v>
      </c>
      <c r="R1026" s="20" t="e">
        <f>INDEX(bureaux!$A:$G,MATCH($E1026,bureaux!$A:$A,0),7)</f>
        <v>#N/A</v>
      </c>
    </row>
    <row r="1027" spans="1:18" x14ac:dyDescent="0.25">
      <c r="A1027" s="20">
        <f>'Elegio-Electors'!C1027</f>
        <v>0</v>
      </c>
      <c r="B1027" s="20">
        <f>'Elegio-Electors'!B1027</f>
        <v>0</v>
      </c>
      <c r="C1027" s="91">
        <f>IF(Procédure!$C$33=2,'Elegio-Electors'!D1027,Procédure!$C$33)</f>
        <v>0</v>
      </c>
      <c r="D1027" s="20">
        <f>'Elegio-Electors'!E1027</f>
        <v>0</v>
      </c>
      <c r="E1027" s="91" t="str">
        <f>IF(LEFT(RIGHT('Elegio-Electors'!L1027,2),1)="C",'Elegio-Electors'!L1027,IF(LEFT(RIGHT('Elegio-Electors'!M1027,2),1)="C",'Elegio-Electors'!M1027,""))</f>
        <v/>
      </c>
      <c r="F1027" s="91" t="str">
        <f>IF(LEFT(RIGHT('Elegio-Electors'!L1027,2),1)="O",'Elegio-Electors'!L1027,IF(LEFT(RIGHT('Elegio-Electors'!M1027,2),1)="O",'Elegio-Electors'!M1027,""))</f>
        <v/>
      </c>
      <c r="G1027" s="91" t="s">
        <v>166</v>
      </c>
      <c r="H1027" s="91" t="s">
        <v>167</v>
      </c>
      <c r="I1027" s="20" t="e">
        <f t="shared" ref="I1027:I1090" si="80">_xlfn.SWITCH(RIGHT(E1027,1),"B","bedienden","A","arbeiders","J","jongeren","K","kader")</f>
        <v>#N/A</v>
      </c>
      <c r="J1027" s="20" t="e">
        <f t="shared" ref="J1027:J1090" si="81">_xlfn.SWITCH(RIGHT(E1027,1),"B","employés","A","ouvriers","J","jeunes","K","cadre")</f>
        <v>#N/A</v>
      </c>
      <c r="K1027" s="91" t="e">
        <f>INDEX(bureaux!$A:$I,MATCH($E1027,bureaux!$A:$A,0),9)</f>
        <v>#N/A</v>
      </c>
      <c r="L1027" s="91" t="e">
        <f t="shared" ref="L1027:L1090" si="82">_xlfn.CONCAT(G1027," ",K1027," CPBW ",I1027)</f>
        <v>#N/A</v>
      </c>
      <c r="M1027" s="91" t="e">
        <f t="shared" ref="M1027:M1090" si="83">_xlfn.CONCAT(H1027," ",K1027," CPPT ",J1027)</f>
        <v>#N/A</v>
      </c>
      <c r="N1027" s="20" t="e">
        <f t="shared" ref="N1027:N1090" si="84">IF(C1027="NL",L1027,M1027)</f>
        <v>#N/A</v>
      </c>
      <c r="O1027" s="20" t="e">
        <f>INDEX(bureaux!$A:$H,MATCH($E1027,bureaux!$A:$A,0),8)</f>
        <v>#N/A</v>
      </c>
      <c r="P1027" s="91" t="e">
        <f>_xlfn.CONCAT(INDEX(bureaux!$A:$H,MATCH($E1027,bureaux!$A:$A,0),4)," ",INDEX(bureaux!$A:$H,MATCH($E1027,bureaux!$A:$A,0),5))</f>
        <v>#N/A</v>
      </c>
      <c r="Q1027" s="20" t="e">
        <f>INDEX(bureaux!$A:$G,MATCH($E1027,bureaux!$A:$A,0),6)</f>
        <v>#N/A</v>
      </c>
      <c r="R1027" s="20" t="e">
        <f>INDEX(bureaux!$A:$G,MATCH($E1027,bureaux!$A:$A,0),7)</f>
        <v>#N/A</v>
      </c>
    </row>
    <row r="1028" spans="1:18" x14ac:dyDescent="0.25">
      <c r="A1028" s="20">
        <f>'Elegio-Electors'!C1028</f>
        <v>0</v>
      </c>
      <c r="B1028" s="20">
        <f>'Elegio-Electors'!B1028</f>
        <v>0</v>
      </c>
      <c r="C1028" s="91">
        <f>IF(Procédure!$C$33=2,'Elegio-Electors'!D1028,Procédure!$C$33)</f>
        <v>0</v>
      </c>
      <c r="D1028" s="20">
        <f>'Elegio-Electors'!E1028</f>
        <v>0</v>
      </c>
      <c r="E1028" s="91" t="str">
        <f>IF(LEFT(RIGHT('Elegio-Electors'!L1028,2),1)="C",'Elegio-Electors'!L1028,IF(LEFT(RIGHT('Elegio-Electors'!M1028,2),1)="C",'Elegio-Electors'!M1028,""))</f>
        <v/>
      </c>
      <c r="F1028" s="91" t="str">
        <f>IF(LEFT(RIGHT('Elegio-Electors'!L1028,2),1)="O",'Elegio-Electors'!L1028,IF(LEFT(RIGHT('Elegio-Electors'!M1028,2),1)="O",'Elegio-Electors'!M1028,""))</f>
        <v/>
      </c>
      <c r="G1028" s="91" t="s">
        <v>166</v>
      </c>
      <c r="H1028" s="91" t="s">
        <v>167</v>
      </c>
      <c r="I1028" s="20" t="e">
        <f t="shared" si="80"/>
        <v>#N/A</v>
      </c>
      <c r="J1028" s="20" t="e">
        <f t="shared" si="81"/>
        <v>#N/A</v>
      </c>
      <c r="K1028" s="91" t="e">
        <f>INDEX(bureaux!$A:$I,MATCH($E1028,bureaux!$A:$A,0),9)</f>
        <v>#N/A</v>
      </c>
      <c r="L1028" s="91" t="e">
        <f t="shared" si="82"/>
        <v>#N/A</v>
      </c>
      <c r="M1028" s="91" t="e">
        <f t="shared" si="83"/>
        <v>#N/A</v>
      </c>
      <c r="N1028" s="20" t="e">
        <f t="shared" si="84"/>
        <v>#N/A</v>
      </c>
      <c r="O1028" s="20" t="e">
        <f>INDEX(bureaux!$A:$H,MATCH($E1028,bureaux!$A:$A,0),8)</f>
        <v>#N/A</v>
      </c>
      <c r="P1028" s="91" t="e">
        <f>_xlfn.CONCAT(INDEX(bureaux!$A:$H,MATCH($E1028,bureaux!$A:$A,0),4)," ",INDEX(bureaux!$A:$H,MATCH($E1028,bureaux!$A:$A,0),5))</f>
        <v>#N/A</v>
      </c>
      <c r="Q1028" s="20" t="e">
        <f>INDEX(bureaux!$A:$G,MATCH($E1028,bureaux!$A:$A,0),6)</f>
        <v>#N/A</v>
      </c>
      <c r="R1028" s="20" t="e">
        <f>INDEX(bureaux!$A:$G,MATCH($E1028,bureaux!$A:$A,0),7)</f>
        <v>#N/A</v>
      </c>
    </row>
    <row r="1029" spans="1:18" x14ac:dyDescent="0.25">
      <c r="A1029" s="20">
        <f>'Elegio-Electors'!C1029</f>
        <v>0</v>
      </c>
      <c r="B1029" s="20">
        <f>'Elegio-Electors'!B1029</f>
        <v>0</v>
      </c>
      <c r="C1029" s="91">
        <f>IF(Procédure!$C$33=2,'Elegio-Electors'!D1029,Procédure!$C$33)</f>
        <v>0</v>
      </c>
      <c r="D1029" s="20">
        <f>'Elegio-Electors'!E1029</f>
        <v>0</v>
      </c>
      <c r="E1029" s="91" t="str">
        <f>IF(LEFT(RIGHT('Elegio-Electors'!L1029,2),1)="C",'Elegio-Electors'!L1029,IF(LEFT(RIGHT('Elegio-Electors'!M1029,2),1)="C",'Elegio-Electors'!M1029,""))</f>
        <v/>
      </c>
      <c r="F1029" s="91" t="str">
        <f>IF(LEFT(RIGHT('Elegio-Electors'!L1029,2),1)="O",'Elegio-Electors'!L1029,IF(LEFT(RIGHT('Elegio-Electors'!M1029,2),1)="O",'Elegio-Electors'!M1029,""))</f>
        <v/>
      </c>
      <c r="G1029" s="91" t="s">
        <v>166</v>
      </c>
      <c r="H1029" s="91" t="s">
        <v>167</v>
      </c>
      <c r="I1029" s="20" t="e">
        <f t="shared" si="80"/>
        <v>#N/A</v>
      </c>
      <c r="J1029" s="20" t="e">
        <f t="shared" si="81"/>
        <v>#N/A</v>
      </c>
      <c r="K1029" s="91" t="e">
        <f>INDEX(bureaux!$A:$I,MATCH($E1029,bureaux!$A:$A,0),9)</f>
        <v>#N/A</v>
      </c>
      <c r="L1029" s="91" t="e">
        <f t="shared" si="82"/>
        <v>#N/A</v>
      </c>
      <c r="M1029" s="91" t="e">
        <f t="shared" si="83"/>
        <v>#N/A</v>
      </c>
      <c r="N1029" s="20" t="e">
        <f t="shared" si="84"/>
        <v>#N/A</v>
      </c>
      <c r="O1029" s="20" t="e">
        <f>INDEX(bureaux!$A:$H,MATCH($E1029,bureaux!$A:$A,0),8)</f>
        <v>#N/A</v>
      </c>
      <c r="P1029" s="91" t="e">
        <f>_xlfn.CONCAT(INDEX(bureaux!$A:$H,MATCH($E1029,bureaux!$A:$A,0),4)," ",INDEX(bureaux!$A:$H,MATCH($E1029,bureaux!$A:$A,0),5))</f>
        <v>#N/A</v>
      </c>
      <c r="Q1029" s="20" t="e">
        <f>INDEX(bureaux!$A:$G,MATCH($E1029,bureaux!$A:$A,0),6)</f>
        <v>#N/A</v>
      </c>
      <c r="R1029" s="20" t="e">
        <f>INDEX(bureaux!$A:$G,MATCH($E1029,bureaux!$A:$A,0),7)</f>
        <v>#N/A</v>
      </c>
    </row>
    <row r="1030" spans="1:18" x14ac:dyDescent="0.25">
      <c r="A1030" s="20">
        <f>'Elegio-Electors'!C1030</f>
        <v>0</v>
      </c>
      <c r="B1030" s="20">
        <f>'Elegio-Electors'!B1030</f>
        <v>0</v>
      </c>
      <c r="C1030" s="91">
        <f>IF(Procédure!$C$33=2,'Elegio-Electors'!D1030,Procédure!$C$33)</f>
        <v>0</v>
      </c>
      <c r="D1030" s="20">
        <f>'Elegio-Electors'!E1030</f>
        <v>0</v>
      </c>
      <c r="E1030" s="91" t="str">
        <f>IF(LEFT(RIGHT('Elegio-Electors'!L1030,2),1)="C",'Elegio-Electors'!L1030,IF(LEFT(RIGHT('Elegio-Electors'!M1030,2),1)="C",'Elegio-Electors'!M1030,""))</f>
        <v/>
      </c>
      <c r="F1030" s="91" t="str">
        <f>IF(LEFT(RIGHT('Elegio-Electors'!L1030,2),1)="O",'Elegio-Electors'!L1030,IF(LEFT(RIGHT('Elegio-Electors'!M1030,2),1)="O",'Elegio-Electors'!M1030,""))</f>
        <v/>
      </c>
      <c r="G1030" s="91" t="s">
        <v>166</v>
      </c>
      <c r="H1030" s="91" t="s">
        <v>167</v>
      </c>
      <c r="I1030" s="20" t="e">
        <f t="shared" si="80"/>
        <v>#N/A</v>
      </c>
      <c r="J1030" s="20" t="e">
        <f t="shared" si="81"/>
        <v>#N/A</v>
      </c>
      <c r="K1030" s="91" t="e">
        <f>INDEX(bureaux!$A:$I,MATCH($E1030,bureaux!$A:$A,0),9)</f>
        <v>#N/A</v>
      </c>
      <c r="L1030" s="91" t="e">
        <f t="shared" si="82"/>
        <v>#N/A</v>
      </c>
      <c r="M1030" s="91" t="e">
        <f t="shared" si="83"/>
        <v>#N/A</v>
      </c>
      <c r="N1030" s="20" t="e">
        <f t="shared" si="84"/>
        <v>#N/A</v>
      </c>
      <c r="O1030" s="20" t="e">
        <f>INDEX(bureaux!$A:$H,MATCH($E1030,bureaux!$A:$A,0),8)</f>
        <v>#N/A</v>
      </c>
      <c r="P1030" s="91" t="e">
        <f>_xlfn.CONCAT(INDEX(bureaux!$A:$H,MATCH($E1030,bureaux!$A:$A,0),4)," ",INDEX(bureaux!$A:$H,MATCH($E1030,bureaux!$A:$A,0),5))</f>
        <v>#N/A</v>
      </c>
      <c r="Q1030" s="20" t="e">
        <f>INDEX(bureaux!$A:$G,MATCH($E1030,bureaux!$A:$A,0),6)</f>
        <v>#N/A</v>
      </c>
      <c r="R1030" s="20" t="e">
        <f>INDEX(bureaux!$A:$G,MATCH($E1030,bureaux!$A:$A,0),7)</f>
        <v>#N/A</v>
      </c>
    </row>
    <row r="1031" spans="1:18" x14ac:dyDescent="0.25">
      <c r="A1031" s="20">
        <f>'Elegio-Electors'!C1031</f>
        <v>0</v>
      </c>
      <c r="B1031" s="20">
        <f>'Elegio-Electors'!B1031</f>
        <v>0</v>
      </c>
      <c r="C1031" s="91">
        <f>IF(Procédure!$C$33=2,'Elegio-Electors'!D1031,Procédure!$C$33)</f>
        <v>0</v>
      </c>
      <c r="D1031" s="20">
        <f>'Elegio-Electors'!E1031</f>
        <v>0</v>
      </c>
      <c r="E1031" s="91" t="str">
        <f>IF(LEFT(RIGHT('Elegio-Electors'!L1031,2),1)="C",'Elegio-Electors'!L1031,IF(LEFT(RIGHT('Elegio-Electors'!M1031,2),1)="C",'Elegio-Electors'!M1031,""))</f>
        <v/>
      </c>
      <c r="F1031" s="91" t="str">
        <f>IF(LEFT(RIGHT('Elegio-Electors'!L1031,2),1)="O",'Elegio-Electors'!L1031,IF(LEFT(RIGHT('Elegio-Electors'!M1031,2),1)="O",'Elegio-Electors'!M1031,""))</f>
        <v/>
      </c>
      <c r="G1031" s="91" t="s">
        <v>166</v>
      </c>
      <c r="H1031" s="91" t="s">
        <v>167</v>
      </c>
      <c r="I1031" s="20" t="e">
        <f t="shared" si="80"/>
        <v>#N/A</v>
      </c>
      <c r="J1031" s="20" t="e">
        <f t="shared" si="81"/>
        <v>#N/A</v>
      </c>
      <c r="K1031" s="91" t="e">
        <f>INDEX(bureaux!$A:$I,MATCH($E1031,bureaux!$A:$A,0),9)</f>
        <v>#N/A</v>
      </c>
      <c r="L1031" s="91" t="e">
        <f t="shared" si="82"/>
        <v>#N/A</v>
      </c>
      <c r="M1031" s="91" t="e">
        <f t="shared" si="83"/>
        <v>#N/A</v>
      </c>
      <c r="N1031" s="20" t="e">
        <f t="shared" si="84"/>
        <v>#N/A</v>
      </c>
      <c r="O1031" s="20" t="e">
        <f>INDEX(bureaux!$A:$H,MATCH($E1031,bureaux!$A:$A,0),8)</f>
        <v>#N/A</v>
      </c>
      <c r="P1031" s="91" t="e">
        <f>_xlfn.CONCAT(INDEX(bureaux!$A:$H,MATCH($E1031,bureaux!$A:$A,0),4)," ",INDEX(bureaux!$A:$H,MATCH($E1031,bureaux!$A:$A,0),5))</f>
        <v>#N/A</v>
      </c>
      <c r="Q1031" s="20" t="e">
        <f>INDEX(bureaux!$A:$G,MATCH($E1031,bureaux!$A:$A,0),6)</f>
        <v>#N/A</v>
      </c>
      <c r="R1031" s="20" t="e">
        <f>INDEX(bureaux!$A:$G,MATCH($E1031,bureaux!$A:$A,0),7)</f>
        <v>#N/A</v>
      </c>
    </row>
    <row r="1032" spans="1:18" x14ac:dyDescent="0.25">
      <c r="A1032" s="20">
        <f>'Elegio-Electors'!C1032</f>
        <v>0</v>
      </c>
      <c r="B1032" s="20">
        <f>'Elegio-Electors'!B1032</f>
        <v>0</v>
      </c>
      <c r="C1032" s="91">
        <f>IF(Procédure!$C$33=2,'Elegio-Electors'!D1032,Procédure!$C$33)</f>
        <v>0</v>
      </c>
      <c r="D1032" s="20">
        <f>'Elegio-Electors'!E1032</f>
        <v>0</v>
      </c>
      <c r="E1032" s="91" t="str">
        <f>IF(LEFT(RIGHT('Elegio-Electors'!L1032,2),1)="C",'Elegio-Electors'!L1032,IF(LEFT(RIGHT('Elegio-Electors'!M1032,2),1)="C",'Elegio-Electors'!M1032,""))</f>
        <v/>
      </c>
      <c r="F1032" s="91" t="str">
        <f>IF(LEFT(RIGHT('Elegio-Electors'!L1032,2),1)="O",'Elegio-Electors'!L1032,IF(LEFT(RIGHT('Elegio-Electors'!M1032,2),1)="O",'Elegio-Electors'!M1032,""))</f>
        <v/>
      </c>
      <c r="G1032" s="91" t="s">
        <v>166</v>
      </c>
      <c r="H1032" s="91" t="s">
        <v>167</v>
      </c>
      <c r="I1032" s="20" t="e">
        <f t="shared" si="80"/>
        <v>#N/A</v>
      </c>
      <c r="J1032" s="20" t="e">
        <f t="shared" si="81"/>
        <v>#N/A</v>
      </c>
      <c r="K1032" s="91" t="e">
        <f>INDEX(bureaux!$A:$I,MATCH($E1032,bureaux!$A:$A,0),9)</f>
        <v>#N/A</v>
      </c>
      <c r="L1032" s="91" t="e">
        <f t="shared" si="82"/>
        <v>#N/A</v>
      </c>
      <c r="M1032" s="91" t="e">
        <f t="shared" si="83"/>
        <v>#N/A</v>
      </c>
      <c r="N1032" s="20" t="e">
        <f t="shared" si="84"/>
        <v>#N/A</v>
      </c>
      <c r="O1032" s="20" t="e">
        <f>INDEX(bureaux!$A:$H,MATCH($E1032,bureaux!$A:$A,0),8)</f>
        <v>#N/A</v>
      </c>
      <c r="P1032" s="91" t="e">
        <f>_xlfn.CONCAT(INDEX(bureaux!$A:$H,MATCH($E1032,bureaux!$A:$A,0),4)," ",INDEX(bureaux!$A:$H,MATCH($E1032,bureaux!$A:$A,0),5))</f>
        <v>#N/A</v>
      </c>
      <c r="Q1032" s="20" t="e">
        <f>INDEX(bureaux!$A:$G,MATCH($E1032,bureaux!$A:$A,0),6)</f>
        <v>#N/A</v>
      </c>
      <c r="R1032" s="20" t="e">
        <f>INDEX(bureaux!$A:$G,MATCH($E1032,bureaux!$A:$A,0),7)</f>
        <v>#N/A</v>
      </c>
    </row>
    <row r="1033" spans="1:18" x14ac:dyDescent="0.25">
      <c r="A1033" s="20">
        <f>'Elegio-Electors'!C1033</f>
        <v>0</v>
      </c>
      <c r="B1033" s="20">
        <f>'Elegio-Electors'!B1033</f>
        <v>0</v>
      </c>
      <c r="C1033" s="91">
        <f>IF(Procédure!$C$33=2,'Elegio-Electors'!D1033,Procédure!$C$33)</f>
        <v>0</v>
      </c>
      <c r="D1033" s="20">
        <f>'Elegio-Electors'!E1033</f>
        <v>0</v>
      </c>
      <c r="E1033" s="91" t="str">
        <f>IF(LEFT(RIGHT('Elegio-Electors'!L1033,2),1)="C",'Elegio-Electors'!L1033,IF(LEFT(RIGHT('Elegio-Electors'!M1033,2),1)="C",'Elegio-Electors'!M1033,""))</f>
        <v/>
      </c>
      <c r="F1033" s="91" t="str">
        <f>IF(LEFT(RIGHT('Elegio-Electors'!L1033,2),1)="O",'Elegio-Electors'!L1033,IF(LEFT(RIGHT('Elegio-Electors'!M1033,2),1)="O",'Elegio-Electors'!M1033,""))</f>
        <v/>
      </c>
      <c r="G1033" s="91" t="s">
        <v>166</v>
      </c>
      <c r="H1033" s="91" t="s">
        <v>167</v>
      </c>
      <c r="I1033" s="20" t="e">
        <f t="shared" si="80"/>
        <v>#N/A</v>
      </c>
      <c r="J1033" s="20" t="e">
        <f t="shared" si="81"/>
        <v>#N/A</v>
      </c>
      <c r="K1033" s="91" t="e">
        <f>INDEX(bureaux!$A:$I,MATCH($E1033,bureaux!$A:$A,0),9)</f>
        <v>#N/A</v>
      </c>
      <c r="L1033" s="91" t="e">
        <f t="shared" si="82"/>
        <v>#N/A</v>
      </c>
      <c r="M1033" s="91" t="e">
        <f t="shared" si="83"/>
        <v>#N/A</v>
      </c>
      <c r="N1033" s="20" t="e">
        <f t="shared" si="84"/>
        <v>#N/A</v>
      </c>
      <c r="O1033" s="20" t="e">
        <f>INDEX(bureaux!$A:$H,MATCH($E1033,bureaux!$A:$A,0),8)</f>
        <v>#N/A</v>
      </c>
      <c r="P1033" s="91" t="e">
        <f>_xlfn.CONCAT(INDEX(bureaux!$A:$H,MATCH($E1033,bureaux!$A:$A,0),4)," ",INDEX(bureaux!$A:$H,MATCH($E1033,bureaux!$A:$A,0),5))</f>
        <v>#N/A</v>
      </c>
      <c r="Q1033" s="20" t="e">
        <f>INDEX(bureaux!$A:$G,MATCH($E1033,bureaux!$A:$A,0),6)</f>
        <v>#N/A</v>
      </c>
      <c r="R1033" s="20" t="e">
        <f>INDEX(bureaux!$A:$G,MATCH($E1033,bureaux!$A:$A,0),7)</f>
        <v>#N/A</v>
      </c>
    </row>
    <row r="1034" spans="1:18" x14ac:dyDescent="0.25">
      <c r="A1034" s="20">
        <f>'Elegio-Electors'!C1034</f>
        <v>0</v>
      </c>
      <c r="B1034" s="20">
        <f>'Elegio-Electors'!B1034</f>
        <v>0</v>
      </c>
      <c r="C1034" s="91">
        <f>IF(Procédure!$C$33=2,'Elegio-Electors'!D1034,Procédure!$C$33)</f>
        <v>0</v>
      </c>
      <c r="D1034" s="20">
        <f>'Elegio-Electors'!E1034</f>
        <v>0</v>
      </c>
      <c r="E1034" s="91" t="str">
        <f>IF(LEFT(RIGHT('Elegio-Electors'!L1034,2),1)="C",'Elegio-Electors'!L1034,IF(LEFT(RIGHT('Elegio-Electors'!M1034,2),1)="C",'Elegio-Electors'!M1034,""))</f>
        <v/>
      </c>
      <c r="F1034" s="91" t="str">
        <f>IF(LEFT(RIGHT('Elegio-Electors'!L1034,2),1)="O",'Elegio-Electors'!L1034,IF(LEFT(RIGHT('Elegio-Electors'!M1034,2),1)="O",'Elegio-Electors'!M1034,""))</f>
        <v/>
      </c>
      <c r="G1034" s="91" t="s">
        <v>166</v>
      </c>
      <c r="H1034" s="91" t="s">
        <v>167</v>
      </c>
      <c r="I1034" s="20" t="e">
        <f t="shared" si="80"/>
        <v>#N/A</v>
      </c>
      <c r="J1034" s="20" t="e">
        <f t="shared" si="81"/>
        <v>#N/A</v>
      </c>
      <c r="K1034" s="91" t="e">
        <f>INDEX(bureaux!$A:$I,MATCH($E1034,bureaux!$A:$A,0),9)</f>
        <v>#N/A</v>
      </c>
      <c r="L1034" s="91" t="e">
        <f t="shared" si="82"/>
        <v>#N/A</v>
      </c>
      <c r="M1034" s="91" t="e">
        <f t="shared" si="83"/>
        <v>#N/A</v>
      </c>
      <c r="N1034" s="20" t="e">
        <f t="shared" si="84"/>
        <v>#N/A</v>
      </c>
      <c r="O1034" s="20" t="e">
        <f>INDEX(bureaux!$A:$H,MATCH($E1034,bureaux!$A:$A,0),8)</f>
        <v>#N/A</v>
      </c>
      <c r="P1034" s="91" t="e">
        <f>_xlfn.CONCAT(INDEX(bureaux!$A:$H,MATCH($E1034,bureaux!$A:$A,0),4)," ",INDEX(bureaux!$A:$H,MATCH($E1034,bureaux!$A:$A,0),5))</f>
        <v>#N/A</v>
      </c>
      <c r="Q1034" s="20" t="e">
        <f>INDEX(bureaux!$A:$G,MATCH($E1034,bureaux!$A:$A,0),6)</f>
        <v>#N/A</v>
      </c>
      <c r="R1034" s="20" t="e">
        <f>INDEX(bureaux!$A:$G,MATCH($E1034,bureaux!$A:$A,0),7)</f>
        <v>#N/A</v>
      </c>
    </row>
    <row r="1035" spans="1:18" x14ac:dyDescent="0.25">
      <c r="A1035" s="20">
        <f>'Elegio-Electors'!C1035</f>
        <v>0</v>
      </c>
      <c r="B1035" s="20">
        <f>'Elegio-Electors'!B1035</f>
        <v>0</v>
      </c>
      <c r="C1035" s="91">
        <f>IF(Procédure!$C$33=2,'Elegio-Electors'!D1035,Procédure!$C$33)</f>
        <v>0</v>
      </c>
      <c r="D1035" s="20">
        <f>'Elegio-Electors'!E1035</f>
        <v>0</v>
      </c>
      <c r="E1035" s="91" t="str">
        <f>IF(LEFT(RIGHT('Elegio-Electors'!L1035,2),1)="C",'Elegio-Electors'!L1035,IF(LEFT(RIGHT('Elegio-Electors'!M1035,2),1)="C",'Elegio-Electors'!M1035,""))</f>
        <v/>
      </c>
      <c r="F1035" s="91" t="str">
        <f>IF(LEFT(RIGHT('Elegio-Electors'!L1035,2),1)="O",'Elegio-Electors'!L1035,IF(LEFT(RIGHT('Elegio-Electors'!M1035,2),1)="O",'Elegio-Electors'!M1035,""))</f>
        <v/>
      </c>
      <c r="G1035" s="91" t="s">
        <v>166</v>
      </c>
      <c r="H1035" s="91" t="s">
        <v>167</v>
      </c>
      <c r="I1035" s="20" t="e">
        <f t="shared" si="80"/>
        <v>#N/A</v>
      </c>
      <c r="J1035" s="20" t="e">
        <f t="shared" si="81"/>
        <v>#N/A</v>
      </c>
      <c r="K1035" s="91" t="e">
        <f>INDEX(bureaux!$A:$I,MATCH($E1035,bureaux!$A:$A,0),9)</f>
        <v>#N/A</v>
      </c>
      <c r="L1035" s="91" t="e">
        <f t="shared" si="82"/>
        <v>#N/A</v>
      </c>
      <c r="M1035" s="91" t="e">
        <f t="shared" si="83"/>
        <v>#N/A</v>
      </c>
      <c r="N1035" s="20" t="e">
        <f t="shared" si="84"/>
        <v>#N/A</v>
      </c>
      <c r="O1035" s="20" t="e">
        <f>INDEX(bureaux!$A:$H,MATCH($E1035,bureaux!$A:$A,0),8)</f>
        <v>#N/A</v>
      </c>
      <c r="P1035" s="91" t="e">
        <f>_xlfn.CONCAT(INDEX(bureaux!$A:$H,MATCH($E1035,bureaux!$A:$A,0),4)," ",INDEX(bureaux!$A:$H,MATCH($E1035,bureaux!$A:$A,0),5))</f>
        <v>#N/A</v>
      </c>
      <c r="Q1035" s="20" t="e">
        <f>INDEX(bureaux!$A:$G,MATCH($E1035,bureaux!$A:$A,0),6)</f>
        <v>#N/A</v>
      </c>
      <c r="R1035" s="20" t="e">
        <f>INDEX(bureaux!$A:$G,MATCH($E1035,bureaux!$A:$A,0),7)</f>
        <v>#N/A</v>
      </c>
    </row>
    <row r="1036" spans="1:18" x14ac:dyDescent="0.25">
      <c r="A1036" s="20">
        <f>'Elegio-Electors'!C1036</f>
        <v>0</v>
      </c>
      <c r="B1036" s="20">
        <f>'Elegio-Electors'!B1036</f>
        <v>0</v>
      </c>
      <c r="C1036" s="91">
        <f>IF(Procédure!$C$33=2,'Elegio-Electors'!D1036,Procédure!$C$33)</f>
        <v>0</v>
      </c>
      <c r="D1036" s="20">
        <f>'Elegio-Electors'!E1036</f>
        <v>0</v>
      </c>
      <c r="E1036" s="91" t="str">
        <f>IF(LEFT(RIGHT('Elegio-Electors'!L1036,2),1)="C",'Elegio-Electors'!L1036,IF(LEFT(RIGHT('Elegio-Electors'!M1036,2),1)="C",'Elegio-Electors'!M1036,""))</f>
        <v/>
      </c>
      <c r="F1036" s="91" t="str">
        <f>IF(LEFT(RIGHT('Elegio-Electors'!L1036,2),1)="O",'Elegio-Electors'!L1036,IF(LEFT(RIGHT('Elegio-Electors'!M1036,2),1)="O",'Elegio-Electors'!M1036,""))</f>
        <v/>
      </c>
      <c r="G1036" s="91" t="s">
        <v>166</v>
      </c>
      <c r="H1036" s="91" t="s">
        <v>167</v>
      </c>
      <c r="I1036" s="20" t="e">
        <f t="shared" si="80"/>
        <v>#N/A</v>
      </c>
      <c r="J1036" s="20" t="e">
        <f t="shared" si="81"/>
        <v>#N/A</v>
      </c>
      <c r="K1036" s="91" t="e">
        <f>INDEX(bureaux!$A:$I,MATCH($E1036,bureaux!$A:$A,0),9)</f>
        <v>#N/A</v>
      </c>
      <c r="L1036" s="91" t="e">
        <f t="shared" si="82"/>
        <v>#N/A</v>
      </c>
      <c r="M1036" s="91" t="e">
        <f t="shared" si="83"/>
        <v>#N/A</v>
      </c>
      <c r="N1036" s="20" t="e">
        <f t="shared" si="84"/>
        <v>#N/A</v>
      </c>
      <c r="O1036" s="20" t="e">
        <f>INDEX(bureaux!$A:$H,MATCH($E1036,bureaux!$A:$A,0),8)</f>
        <v>#N/A</v>
      </c>
      <c r="P1036" s="91" t="e">
        <f>_xlfn.CONCAT(INDEX(bureaux!$A:$H,MATCH($E1036,bureaux!$A:$A,0),4)," ",INDEX(bureaux!$A:$H,MATCH($E1036,bureaux!$A:$A,0),5))</f>
        <v>#N/A</v>
      </c>
      <c r="Q1036" s="20" t="e">
        <f>INDEX(bureaux!$A:$G,MATCH($E1036,bureaux!$A:$A,0),6)</f>
        <v>#N/A</v>
      </c>
      <c r="R1036" s="20" t="e">
        <f>INDEX(bureaux!$A:$G,MATCH($E1036,bureaux!$A:$A,0),7)</f>
        <v>#N/A</v>
      </c>
    </row>
    <row r="1037" spans="1:18" x14ac:dyDescent="0.25">
      <c r="A1037" s="20">
        <f>'Elegio-Electors'!C1037</f>
        <v>0</v>
      </c>
      <c r="B1037" s="20">
        <f>'Elegio-Electors'!B1037</f>
        <v>0</v>
      </c>
      <c r="C1037" s="91">
        <f>IF(Procédure!$C$33=2,'Elegio-Electors'!D1037,Procédure!$C$33)</f>
        <v>0</v>
      </c>
      <c r="D1037" s="20">
        <f>'Elegio-Electors'!E1037</f>
        <v>0</v>
      </c>
      <c r="E1037" s="91" t="str">
        <f>IF(LEFT(RIGHT('Elegio-Electors'!L1037,2),1)="C",'Elegio-Electors'!L1037,IF(LEFT(RIGHT('Elegio-Electors'!M1037,2),1)="C",'Elegio-Electors'!M1037,""))</f>
        <v/>
      </c>
      <c r="F1037" s="91" t="str">
        <f>IF(LEFT(RIGHT('Elegio-Electors'!L1037,2),1)="O",'Elegio-Electors'!L1037,IF(LEFT(RIGHT('Elegio-Electors'!M1037,2),1)="O",'Elegio-Electors'!M1037,""))</f>
        <v/>
      </c>
      <c r="G1037" s="91" t="s">
        <v>166</v>
      </c>
      <c r="H1037" s="91" t="s">
        <v>167</v>
      </c>
      <c r="I1037" s="20" t="e">
        <f t="shared" si="80"/>
        <v>#N/A</v>
      </c>
      <c r="J1037" s="20" t="e">
        <f t="shared" si="81"/>
        <v>#N/A</v>
      </c>
      <c r="K1037" s="91" t="e">
        <f>INDEX(bureaux!$A:$I,MATCH($E1037,bureaux!$A:$A,0),9)</f>
        <v>#N/A</v>
      </c>
      <c r="L1037" s="91" t="e">
        <f t="shared" si="82"/>
        <v>#N/A</v>
      </c>
      <c r="M1037" s="91" t="e">
        <f t="shared" si="83"/>
        <v>#N/A</v>
      </c>
      <c r="N1037" s="20" t="e">
        <f t="shared" si="84"/>
        <v>#N/A</v>
      </c>
      <c r="O1037" s="20" t="e">
        <f>INDEX(bureaux!$A:$H,MATCH($E1037,bureaux!$A:$A,0),8)</f>
        <v>#N/A</v>
      </c>
      <c r="P1037" s="91" t="e">
        <f>_xlfn.CONCAT(INDEX(bureaux!$A:$H,MATCH($E1037,bureaux!$A:$A,0),4)," ",INDEX(bureaux!$A:$H,MATCH($E1037,bureaux!$A:$A,0),5))</f>
        <v>#N/A</v>
      </c>
      <c r="Q1037" s="20" t="e">
        <f>INDEX(bureaux!$A:$G,MATCH($E1037,bureaux!$A:$A,0),6)</f>
        <v>#N/A</v>
      </c>
      <c r="R1037" s="20" t="e">
        <f>INDEX(bureaux!$A:$G,MATCH($E1037,bureaux!$A:$A,0),7)</f>
        <v>#N/A</v>
      </c>
    </row>
    <row r="1038" spans="1:18" x14ac:dyDescent="0.25">
      <c r="A1038" s="20">
        <f>'Elegio-Electors'!C1038</f>
        <v>0</v>
      </c>
      <c r="B1038" s="20">
        <f>'Elegio-Electors'!B1038</f>
        <v>0</v>
      </c>
      <c r="C1038" s="91">
        <f>IF(Procédure!$C$33=2,'Elegio-Electors'!D1038,Procédure!$C$33)</f>
        <v>0</v>
      </c>
      <c r="D1038" s="20">
        <f>'Elegio-Electors'!E1038</f>
        <v>0</v>
      </c>
      <c r="E1038" s="91" t="str">
        <f>IF(LEFT(RIGHT('Elegio-Electors'!L1038,2),1)="C",'Elegio-Electors'!L1038,IF(LEFT(RIGHT('Elegio-Electors'!M1038,2),1)="C",'Elegio-Electors'!M1038,""))</f>
        <v/>
      </c>
      <c r="F1038" s="91" t="str">
        <f>IF(LEFT(RIGHT('Elegio-Electors'!L1038,2),1)="O",'Elegio-Electors'!L1038,IF(LEFT(RIGHT('Elegio-Electors'!M1038,2),1)="O",'Elegio-Electors'!M1038,""))</f>
        <v/>
      </c>
      <c r="G1038" s="91" t="s">
        <v>166</v>
      </c>
      <c r="H1038" s="91" t="s">
        <v>167</v>
      </c>
      <c r="I1038" s="20" t="e">
        <f t="shared" si="80"/>
        <v>#N/A</v>
      </c>
      <c r="J1038" s="20" t="e">
        <f t="shared" si="81"/>
        <v>#N/A</v>
      </c>
      <c r="K1038" s="91" t="e">
        <f>INDEX(bureaux!$A:$I,MATCH($E1038,bureaux!$A:$A,0),9)</f>
        <v>#N/A</v>
      </c>
      <c r="L1038" s="91" t="e">
        <f t="shared" si="82"/>
        <v>#N/A</v>
      </c>
      <c r="M1038" s="91" t="e">
        <f t="shared" si="83"/>
        <v>#N/A</v>
      </c>
      <c r="N1038" s="20" t="e">
        <f t="shared" si="84"/>
        <v>#N/A</v>
      </c>
      <c r="O1038" s="20" t="e">
        <f>INDEX(bureaux!$A:$H,MATCH($E1038,bureaux!$A:$A,0),8)</f>
        <v>#N/A</v>
      </c>
      <c r="P1038" s="91" t="e">
        <f>_xlfn.CONCAT(INDEX(bureaux!$A:$H,MATCH($E1038,bureaux!$A:$A,0),4)," ",INDEX(bureaux!$A:$H,MATCH($E1038,bureaux!$A:$A,0),5))</f>
        <v>#N/A</v>
      </c>
      <c r="Q1038" s="20" t="e">
        <f>INDEX(bureaux!$A:$G,MATCH($E1038,bureaux!$A:$A,0),6)</f>
        <v>#N/A</v>
      </c>
      <c r="R1038" s="20" t="e">
        <f>INDEX(bureaux!$A:$G,MATCH($E1038,bureaux!$A:$A,0),7)</f>
        <v>#N/A</v>
      </c>
    </row>
    <row r="1039" spans="1:18" x14ac:dyDescent="0.25">
      <c r="A1039" s="20">
        <f>'Elegio-Electors'!C1039</f>
        <v>0</v>
      </c>
      <c r="B1039" s="20">
        <f>'Elegio-Electors'!B1039</f>
        <v>0</v>
      </c>
      <c r="C1039" s="91">
        <f>IF(Procédure!$C$33=2,'Elegio-Electors'!D1039,Procédure!$C$33)</f>
        <v>0</v>
      </c>
      <c r="D1039" s="20">
        <f>'Elegio-Electors'!E1039</f>
        <v>0</v>
      </c>
      <c r="E1039" s="91" t="str">
        <f>IF(LEFT(RIGHT('Elegio-Electors'!L1039,2),1)="C",'Elegio-Electors'!L1039,IF(LEFT(RIGHT('Elegio-Electors'!M1039,2),1)="C",'Elegio-Electors'!M1039,""))</f>
        <v/>
      </c>
      <c r="F1039" s="91" t="str">
        <f>IF(LEFT(RIGHT('Elegio-Electors'!L1039,2),1)="O",'Elegio-Electors'!L1039,IF(LEFT(RIGHT('Elegio-Electors'!M1039,2),1)="O",'Elegio-Electors'!M1039,""))</f>
        <v/>
      </c>
      <c r="G1039" s="91" t="s">
        <v>166</v>
      </c>
      <c r="H1039" s="91" t="s">
        <v>167</v>
      </c>
      <c r="I1039" s="20" t="e">
        <f t="shared" si="80"/>
        <v>#N/A</v>
      </c>
      <c r="J1039" s="20" t="e">
        <f t="shared" si="81"/>
        <v>#N/A</v>
      </c>
      <c r="K1039" s="91" t="e">
        <f>INDEX(bureaux!$A:$I,MATCH($E1039,bureaux!$A:$A,0),9)</f>
        <v>#N/A</v>
      </c>
      <c r="L1039" s="91" t="e">
        <f t="shared" si="82"/>
        <v>#N/A</v>
      </c>
      <c r="M1039" s="91" t="e">
        <f t="shared" si="83"/>
        <v>#N/A</v>
      </c>
      <c r="N1039" s="20" t="e">
        <f t="shared" si="84"/>
        <v>#N/A</v>
      </c>
      <c r="O1039" s="20" t="e">
        <f>INDEX(bureaux!$A:$H,MATCH($E1039,bureaux!$A:$A,0),8)</f>
        <v>#N/A</v>
      </c>
      <c r="P1039" s="91" t="e">
        <f>_xlfn.CONCAT(INDEX(bureaux!$A:$H,MATCH($E1039,bureaux!$A:$A,0),4)," ",INDEX(bureaux!$A:$H,MATCH($E1039,bureaux!$A:$A,0),5))</f>
        <v>#N/A</v>
      </c>
      <c r="Q1039" s="20" t="e">
        <f>INDEX(bureaux!$A:$G,MATCH($E1039,bureaux!$A:$A,0),6)</f>
        <v>#N/A</v>
      </c>
      <c r="R1039" s="20" t="e">
        <f>INDEX(bureaux!$A:$G,MATCH($E1039,bureaux!$A:$A,0),7)</f>
        <v>#N/A</v>
      </c>
    </row>
    <row r="1040" spans="1:18" x14ac:dyDescent="0.25">
      <c r="A1040" s="20">
        <f>'Elegio-Electors'!C1040</f>
        <v>0</v>
      </c>
      <c r="B1040" s="20">
        <f>'Elegio-Electors'!B1040</f>
        <v>0</v>
      </c>
      <c r="C1040" s="91">
        <f>IF(Procédure!$C$33=2,'Elegio-Electors'!D1040,Procédure!$C$33)</f>
        <v>0</v>
      </c>
      <c r="D1040" s="20">
        <f>'Elegio-Electors'!E1040</f>
        <v>0</v>
      </c>
      <c r="E1040" s="91" t="str">
        <f>IF(LEFT(RIGHT('Elegio-Electors'!L1040,2),1)="C",'Elegio-Electors'!L1040,IF(LEFT(RIGHT('Elegio-Electors'!M1040,2),1)="C",'Elegio-Electors'!M1040,""))</f>
        <v/>
      </c>
      <c r="F1040" s="91" t="str">
        <f>IF(LEFT(RIGHT('Elegio-Electors'!L1040,2),1)="O",'Elegio-Electors'!L1040,IF(LEFT(RIGHT('Elegio-Electors'!M1040,2),1)="O",'Elegio-Electors'!M1040,""))</f>
        <v/>
      </c>
      <c r="G1040" s="91" t="s">
        <v>166</v>
      </c>
      <c r="H1040" s="91" t="s">
        <v>167</v>
      </c>
      <c r="I1040" s="20" t="e">
        <f t="shared" si="80"/>
        <v>#N/A</v>
      </c>
      <c r="J1040" s="20" t="e">
        <f t="shared" si="81"/>
        <v>#N/A</v>
      </c>
      <c r="K1040" s="91" t="e">
        <f>INDEX(bureaux!$A:$I,MATCH($E1040,bureaux!$A:$A,0),9)</f>
        <v>#N/A</v>
      </c>
      <c r="L1040" s="91" t="e">
        <f t="shared" si="82"/>
        <v>#N/A</v>
      </c>
      <c r="M1040" s="91" t="e">
        <f t="shared" si="83"/>
        <v>#N/A</v>
      </c>
      <c r="N1040" s="20" t="e">
        <f t="shared" si="84"/>
        <v>#N/A</v>
      </c>
      <c r="O1040" s="20" t="e">
        <f>INDEX(bureaux!$A:$H,MATCH($E1040,bureaux!$A:$A,0),8)</f>
        <v>#N/A</v>
      </c>
      <c r="P1040" s="91" t="e">
        <f>_xlfn.CONCAT(INDEX(bureaux!$A:$H,MATCH($E1040,bureaux!$A:$A,0),4)," ",INDEX(bureaux!$A:$H,MATCH($E1040,bureaux!$A:$A,0),5))</f>
        <v>#N/A</v>
      </c>
      <c r="Q1040" s="20" t="e">
        <f>INDEX(bureaux!$A:$G,MATCH($E1040,bureaux!$A:$A,0),6)</f>
        <v>#N/A</v>
      </c>
      <c r="R1040" s="20" t="e">
        <f>INDEX(bureaux!$A:$G,MATCH($E1040,bureaux!$A:$A,0),7)</f>
        <v>#N/A</v>
      </c>
    </row>
    <row r="1041" spans="1:18" x14ac:dyDescent="0.25">
      <c r="A1041" s="20">
        <f>'Elegio-Electors'!C1041</f>
        <v>0</v>
      </c>
      <c r="B1041" s="20">
        <f>'Elegio-Electors'!B1041</f>
        <v>0</v>
      </c>
      <c r="C1041" s="91">
        <f>IF(Procédure!$C$33=2,'Elegio-Electors'!D1041,Procédure!$C$33)</f>
        <v>0</v>
      </c>
      <c r="D1041" s="20">
        <f>'Elegio-Electors'!E1041</f>
        <v>0</v>
      </c>
      <c r="E1041" s="91" t="str">
        <f>IF(LEFT(RIGHT('Elegio-Electors'!L1041,2),1)="C",'Elegio-Electors'!L1041,IF(LEFT(RIGHT('Elegio-Electors'!M1041,2),1)="C",'Elegio-Electors'!M1041,""))</f>
        <v/>
      </c>
      <c r="F1041" s="91" t="str">
        <f>IF(LEFT(RIGHT('Elegio-Electors'!L1041,2),1)="O",'Elegio-Electors'!L1041,IF(LEFT(RIGHT('Elegio-Electors'!M1041,2),1)="O",'Elegio-Electors'!M1041,""))</f>
        <v/>
      </c>
      <c r="G1041" s="91" t="s">
        <v>166</v>
      </c>
      <c r="H1041" s="91" t="s">
        <v>167</v>
      </c>
      <c r="I1041" s="20" t="e">
        <f t="shared" si="80"/>
        <v>#N/A</v>
      </c>
      <c r="J1041" s="20" t="e">
        <f t="shared" si="81"/>
        <v>#N/A</v>
      </c>
      <c r="K1041" s="91" t="e">
        <f>INDEX(bureaux!$A:$I,MATCH($E1041,bureaux!$A:$A,0),9)</f>
        <v>#N/A</v>
      </c>
      <c r="L1041" s="91" t="e">
        <f t="shared" si="82"/>
        <v>#N/A</v>
      </c>
      <c r="M1041" s="91" t="e">
        <f t="shared" si="83"/>
        <v>#N/A</v>
      </c>
      <c r="N1041" s="20" t="e">
        <f t="shared" si="84"/>
        <v>#N/A</v>
      </c>
      <c r="O1041" s="20" t="e">
        <f>INDEX(bureaux!$A:$H,MATCH($E1041,bureaux!$A:$A,0),8)</f>
        <v>#N/A</v>
      </c>
      <c r="P1041" s="91" t="e">
        <f>_xlfn.CONCAT(INDEX(bureaux!$A:$H,MATCH($E1041,bureaux!$A:$A,0),4)," ",INDEX(bureaux!$A:$H,MATCH($E1041,bureaux!$A:$A,0),5))</f>
        <v>#N/A</v>
      </c>
      <c r="Q1041" s="20" t="e">
        <f>INDEX(bureaux!$A:$G,MATCH($E1041,bureaux!$A:$A,0),6)</f>
        <v>#N/A</v>
      </c>
      <c r="R1041" s="20" t="e">
        <f>INDEX(bureaux!$A:$G,MATCH($E1041,bureaux!$A:$A,0),7)</f>
        <v>#N/A</v>
      </c>
    </row>
    <row r="1042" spans="1:18" x14ac:dyDescent="0.25">
      <c r="A1042" s="20">
        <f>'Elegio-Electors'!C1042</f>
        <v>0</v>
      </c>
      <c r="B1042" s="20">
        <f>'Elegio-Electors'!B1042</f>
        <v>0</v>
      </c>
      <c r="C1042" s="91">
        <f>IF(Procédure!$C$33=2,'Elegio-Electors'!D1042,Procédure!$C$33)</f>
        <v>0</v>
      </c>
      <c r="D1042" s="20">
        <f>'Elegio-Electors'!E1042</f>
        <v>0</v>
      </c>
      <c r="E1042" s="91" t="str">
        <f>IF(LEFT(RIGHT('Elegio-Electors'!L1042,2),1)="C",'Elegio-Electors'!L1042,IF(LEFT(RIGHT('Elegio-Electors'!M1042,2),1)="C",'Elegio-Electors'!M1042,""))</f>
        <v/>
      </c>
      <c r="F1042" s="91" t="str">
        <f>IF(LEFT(RIGHT('Elegio-Electors'!L1042,2),1)="O",'Elegio-Electors'!L1042,IF(LEFT(RIGHT('Elegio-Electors'!M1042,2),1)="O",'Elegio-Electors'!M1042,""))</f>
        <v/>
      </c>
      <c r="G1042" s="91" t="s">
        <v>166</v>
      </c>
      <c r="H1042" s="91" t="s">
        <v>167</v>
      </c>
      <c r="I1042" s="20" t="e">
        <f t="shared" si="80"/>
        <v>#N/A</v>
      </c>
      <c r="J1042" s="20" t="e">
        <f t="shared" si="81"/>
        <v>#N/A</v>
      </c>
      <c r="K1042" s="91" t="e">
        <f>INDEX(bureaux!$A:$I,MATCH($E1042,bureaux!$A:$A,0),9)</f>
        <v>#N/A</v>
      </c>
      <c r="L1042" s="91" t="e">
        <f t="shared" si="82"/>
        <v>#N/A</v>
      </c>
      <c r="M1042" s="91" t="e">
        <f t="shared" si="83"/>
        <v>#N/A</v>
      </c>
      <c r="N1042" s="20" t="e">
        <f t="shared" si="84"/>
        <v>#N/A</v>
      </c>
      <c r="O1042" s="20" t="e">
        <f>INDEX(bureaux!$A:$H,MATCH($E1042,bureaux!$A:$A,0),8)</f>
        <v>#N/A</v>
      </c>
      <c r="P1042" s="91" t="e">
        <f>_xlfn.CONCAT(INDEX(bureaux!$A:$H,MATCH($E1042,bureaux!$A:$A,0),4)," ",INDEX(bureaux!$A:$H,MATCH($E1042,bureaux!$A:$A,0),5))</f>
        <v>#N/A</v>
      </c>
      <c r="Q1042" s="20" t="e">
        <f>INDEX(bureaux!$A:$G,MATCH($E1042,bureaux!$A:$A,0),6)</f>
        <v>#N/A</v>
      </c>
      <c r="R1042" s="20" t="e">
        <f>INDEX(bureaux!$A:$G,MATCH($E1042,bureaux!$A:$A,0),7)</f>
        <v>#N/A</v>
      </c>
    </row>
    <row r="1043" spans="1:18" x14ac:dyDescent="0.25">
      <c r="A1043" s="20">
        <f>'Elegio-Electors'!C1043</f>
        <v>0</v>
      </c>
      <c r="B1043" s="20">
        <f>'Elegio-Electors'!B1043</f>
        <v>0</v>
      </c>
      <c r="C1043" s="91">
        <f>IF(Procédure!$C$33=2,'Elegio-Electors'!D1043,Procédure!$C$33)</f>
        <v>0</v>
      </c>
      <c r="D1043" s="20">
        <f>'Elegio-Electors'!E1043</f>
        <v>0</v>
      </c>
      <c r="E1043" s="91" t="str">
        <f>IF(LEFT(RIGHT('Elegio-Electors'!L1043,2),1)="C",'Elegio-Electors'!L1043,IF(LEFT(RIGHT('Elegio-Electors'!M1043,2),1)="C",'Elegio-Electors'!M1043,""))</f>
        <v/>
      </c>
      <c r="F1043" s="91" t="str">
        <f>IF(LEFT(RIGHT('Elegio-Electors'!L1043,2),1)="O",'Elegio-Electors'!L1043,IF(LEFT(RIGHT('Elegio-Electors'!M1043,2),1)="O",'Elegio-Electors'!M1043,""))</f>
        <v/>
      </c>
      <c r="G1043" s="91" t="s">
        <v>166</v>
      </c>
      <c r="H1043" s="91" t="s">
        <v>167</v>
      </c>
      <c r="I1043" s="20" t="e">
        <f t="shared" si="80"/>
        <v>#N/A</v>
      </c>
      <c r="J1043" s="20" t="e">
        <f t="shared" si="81"/>
        <v>#N/A</v>
      </c>
      <c r="K1043" s="91" t="e">
        <f>INDEX(bureaux!$A:$I,MATCH($E1043,bureaux!$A:$A,0),9)</f>
        <v>#N/A</v>
      </c>
      <c r="L1043" s="91" t="e">
        <f t="shared" si="82"/>
        <v>#N/A</v>
      </c>
      <c r="M1043" s="91" t="e">
        <f t="shared" si="83"/>
        <v>#N/A</v>
      </c>
      <c r="N1043" s="20" t="e">
        <f t="shared" si="84"/>
        <v>#N/A</v>
      </c>
      <c r="O1043" s="20" t="e">
        <f>INDEX(bureaux!$A:$H,MATCH($E1043,bureaux!$A:$A,0),8)</f>
        <v>#N/A</v>
      </c>
      <c r="P1043" s="91" t="e">
        <f>_xlfn.CONCAT(INDEX(bureaux!$A:$H,MATCH($E1043,bureaux!$A:$A,0),4)," ",INDEX(bureaux!$A:$H,MATCH($E1043,bureaux!$A:$A,0),5))</f>
        <v>#N/A</v>
      </c>
      <c r="Q1043" s="20" t="e">
        <f>INDEX(bureaux!$A:$G,MATCH($E1043,bureaux!$A:$A,0),6)</f>
        <v>#N/A</v>
      </c>
      <c r="R1043" s="20" t="e">
        <f>INDEX(bureaux!$A:$G,MATCH($E1043,bureaux!$A:$A,0),7)</f>
        <v>#N/A</v>
      </c>
    </row>
    <row r="1044" spans="1:18" x14ac:dyDescent="0.25">
      <c r="A1044" s="20">
        <f>'Elegio-Electors'!C1044</f>
        <v>0</v>
      </c>
      <c r="B1044" s="20">
        <f>'Elegio-Electors'!B1044</f>
        <v>0</v>
      </c>
      <c r="C1044" s="91">
        <f>IF(Procédure!$C$33=2,'Elegio-Electors'!D1044,Procédure!$C$33)</f>
        <v>0</v>
      </c>
      <c r="D1044" s="20">
        <f>'Elegio-Electors'!E1044</f>
        <v>0</v>
      </c>
      <c r="E1044" s="91" t="str">
        <f>IF(LEFT(RIGHT('Elegio-Electors'!L1044,2),1)="C",'Elegio-Electors'!L1044,IF(LEFT(RIGHT('Elegio-Electors'!M1044,2),1)="C",'Elegio-Electors'!M1044,""))</f>
        <v/>
      </c>
      <c r="F1044" s="91" t="str">
        <f>IF(LEFT(RIGHT('Elegio-Electors'!L1044,2),1)="O",'Elegio-Electors'!L1044,IF(LEFT(RIGHT('Elegio-Electors'!M1044,2),1)="O",'Elegio-Electors'!M1044,""))</f>
        <v/>
      </c>
      <c r="G1044" s="91" t="s">
        <v>166</v>
      </c>
      <c r="H1044" s="91" t="s">
        <v>167</v>
      </c>
      <c r="I1044" s="20" t="e">
        <f t="shared" si="80"/>
        <v>#N/A</v>
      </c>
      <c r="J1044" s="20" t="e">
        <f t="shared" si="81"/>
        <v>#N/A</v>
      </c>
      <c r="K1044" s="91" t="e">
        <f>INDEX(bureaux!$A:$I,MATCH($E1044,bureaux!$A:$A,0),9)</f>
        <v>#N/A</v>
      </c>
      <c r="L1044" s="91" t="e">
        <f t="shared" si="82"/>
        <v>#N/A</v>
      </c>
      <c r="M1044" s="91" t="e">
        <f t="shared" si="83"/>
        <v>#N/A</v>
      </c>
      <c r="N1044" s="20" t="e">
        <f t="shared" si="84"/>
        <v>#N/A</v>
      </c>
      <c r="O1044" s="20" t="e">
        <f>INDEX(bureaux!$A:$H,MATCH($E1044,bureaux!$A:$A,0),8)</f>
        <v>#N/A</v>
      </c>
      <c r="P1044" s="91" t="e">
        <f>_xlfn.CONCAT(INDEX(bureaux!$A:$H,MATCH($E1044,bureaux!$A:$A,0),4)," ",INDEX(bureaux!$A:$H,MATCH($E1044,bureaux!$A:$A,0),5))</f>
        <v>#N/A</v>
      </c>
      <c r="Q1044" s="20" t="e">
        <f>INDEX(bureaux!$A:$G,MATCH($E1044,bureaux!$A:$A,0),6)</f>
        <v>#N/A</v>
      </c>
      <c r="R1044" s="20" t="e">
        <f>INDEX(bureaux!$A:$G,MATCH($E1044,bureaux!$A:$A,0),7)</f>
        <v>#N/A</v>
      </c>
    </row>
    <row r="1045" spans="1:18" x14ac:dyDescent="0.25">
      <c r="A1045" s="20">
        <f>'Elegio-Electors'!C1045</f>
        <v>0</v>
      </c>
      <c r="B1045" s="20">
        <f>'Elegio-Electors'!B1045</f>
        <v>0</v>
      </c>
      <c r="C1045" s="91">
        <f>IF(Procédure!$C$33=2,'Elegio-Electors'!D1045,Procédure!$C$33)</f>
        <v>0</v>
      </c>
      <c r="D1045" s="20">
        <f>'Elegio-Electors'!E1045</f>
        <v>0</v>
      </c>
      <c r="E1045" s="91" t="str">
        <f>IF(LEFT(RIGHT('Elegio-Electors'!L1045,2),1)="C",'Elegio-Electors'!L1045,IF(LEFT(RIGHT('Elegio-Electors'!M1045,2),1)="C",'Elegio-Electors'!M1045,""))</f>
        <v/>
      </c>
      <c r="F1045" s="91" t="str">
        <f>IF(LEFT(RIGHT('Elegio-Electors'!L1045,2),1)="O",'Elegio-Electors'!L1045,IF(LEFT(RIGHT('Elegio-Electors'!M1045,2),1)="O",'Elegio-Electors'!M1045,""))</f>
        <v/>
      </c>
      <c r="G1045" s="91" t="s">
        <v>166</v>
      </c>
      <c r="H1045" s="91" t="s">
        <v>167</v>
      </c>
      <c r="I1045" s="20" t="e">
        <f t="shared" si="80"/>
        <v>#N/A</v>
      </c>
      <c r="J1045" s="20" t="e">
        <f t="shared" si="81"/>
        <v>#N/A</v>
      </c>
      <c r="K1045" s="91" t="e">
        <f>INDEX(bureaux!$A:$I,MATCH($E1045,bureaux!$A:$A,0),9)</f>
        <v>#N/A</v>
      </c>
      <c r="L1045" s="91" t="e">
        <f t="shared" si="82"/>
        <v>#N/A</v>
      </c>
      <c r="M1045" s="91" t="e">
        <f t="shared" si="83"/>
        <v>#N/A</v>
      </c>
      <c r="N1045" s="20" t="e">
        <f t="shared" si="84"/>
        <v>#N/A</v>
      </c>
      <c r="O1045" s="20" t="e">
        <f>INDEX(bureaux!$A:$H,MATCH($E1045,bureaux!$A:$A,0),8)</f>
        <v>#N/A</v>
      </c>
      <c r="P1045" s="91" t="e">
        <f>_xlfn.CONCAT(INDEX(bureaux!$A:$H,MATCH($E1045,bureaux!$A:$A,0),4)," ",INDEX(bureaux!$A:$H,MATCH($E1045,bureaux!$A:$A,0),5))</f>
        <v>#N/A</v>
      </c>
      <c r="Q1045" s="20" t="e">
        <f>INDEX(bureaux!$A:$G,MATCH($E1045,bureaux!$A:$A,0),6)</f>
        <v>#N/A</v>
      </c>
      <c r="R1045" s="20" t="e">
        <f>INDEX(bureaux!$A:$G,MATCH($E1045,bureaux!$A:$A,0),7)</f>
        <v>#N/A</v>
      </c>
    </row>
    <row r="1046" spans="1:18" x14ac:dyDescent="0.25">
      <c r="A1046" s="20">
        <f>'Elegio-Electors'!C1046</f>
        <v>0</v>
      </c>
      <c r="B1046" s="20">
        <f>'Elegio-Electors'!B1046</f>
        <v>0</v>
      </c>
      <c r="C1046" s="91">
        <f>IF(Procédure!$C$33=2,'Elegio-Electors'!D1046,Procédure!$C$33)</f>
        <v>0</v>
      </c>
      <c r="D1046" s="20">
        <f>'Elegio-Electors'!E1046</f>
        <v>0</v>
      </c>
      <c r="E1046" s="91" t="str">
        <f>IF(LEFT(RIGHT('Elegio-Electors'!L1046,2),1)="C",'Elegio-Electors'!L1046,IF(LEFT(RIGHT('Elegio-Electors'!M1046,2),1)="C",'Elegio-Electors'!M1046,""))</f>
        <v/>
      </c>
      <c r="F1046" s="91" t="str">
        <f>IF(LEFT(RIGHT('Elegio-Electors'!L1046,2),1)="O",'Elegio-Electors'!L1046,IF(LEFT(RIGHT('Elegio-Electors'!M1046,2),1)="O",'Elegio-Electors'!M1046,""))</f>
        <v/>
      </c>
      <c r="G1046" s="91" t="s">
        <v>166</v>
      </c>
      <c r="H1046" s="91" t="s">
        <v>167</v>
      </c>
      <c r="I1046" s="20" t="e">
        <f t="shared" si="80"/>
        <v>#N/A</v>
      </c>
      <c r="J1046" s="20" t="e">
        <f t="shared" si="81"/>
        <v>#N/A</v>
      </c>
      <c r="K1046" s="91" t="e">
        <f>INDEX(bureaux!$A:$I,MATCH($E1046,bureaux!$A:$A,0),9)</f>
        <v>#N/A</v>
      </c>
      <c r="L1046" s="91" t="e">
        <f t="shared" si="82"/>
        <v>#N/A</v>
      </c>
      <c r="M1046" s="91" t="e">
        <f t="shared" si="83"/>
        <v>#N/A</v>
      </c>
      <c r="N1046" s="20" t="e">
        <f t="shared" si="84"/>
        <v>#N/A</v>
      </c>
      <c r="O1046" s="20" t="e">
        <f>INDEX(bureaux!$A:$H,MATCH($E1046,bureaux!$A:$A,0),8)</f>
        <v>#N/A</v>
      </c>
      <c r="P1046" s="91" t="e">
        <f>_xlfn.CONCAT(INDEX(bureaux!$A:$H,MATCH($E1046,bureaux!$A:$A,0),4)," ",INDEX(bureaux!$A:$H,MATCH($E1046,bureaux!$A:$A,0),5))</f>
        <v>#N/A</v>
      </c>
      <c r="Q1046" s="20" t="e">
        <f>INDEX(bureaux!$A:$G,MATCH($E1046,bureaux!$A:$A,0),6)</f>
        <v>#N/A</v>
      </c>
      <c r="R1046" s="20" t="e">
        <f>INDEX(bureaux!$A:$G,MATCH($E1046,bureaux!$A:$A,0),7)</f>
        <v>#N/A</v>
      </c>
    </row>
    <row r="1047" spans="1:18" x14ac:dyDescent="0.25">
      <c r="A1047" s="20">
        <f>'Elegio-Electors'!C1047</f>
        <v>0</v>
      </c>
      <c r="B1047" s="20">
        <f>'Elegio-Electors'!B1047</f>
        <v>0</v>
      </c>
      <c r="C1047" s="91">
        <f>IF(Procédure!$C$33=2,'Elegio-Electors'!D1047,Procédure!$C$33)</f>
        <v>0</v>
      </c>
      <c r="D1047" s="20">
        <f>'Elegio-Electors'!E1047</f>
        <v>0</v>
      </c>
      <c r="E1047" s="91" t="str">
        <f>IF(LEFT(RIGHT('Elegio-Electors'!L1047,2),1)="C",'Elegio-Electors'!L1047,IF(LEFT(RIGHT('Elegio-Electors'!M1047,2),1)="C",'Elegio-Electors'!M1047,""))</f>
        <v/>
      </c>
      <c r="F1047" s="91" t="str">
        <f>IF(LEFT(RIGHT('Elegio-Electors'!L1047,2),1)="O",'Elegio-Electors'!L1047,IF(LEFT(RIGHT('Elegio-Electors'!M1047,2),1)="O",'Elegio-Electors'!M1047,""))</f>
        <v/>
      </c>
      <c r="G1047" s="91" t="s">
        <v>166</v>
      </c>
      <c r="H1047" s="91" t="s">
        <v>167</v>
      </c>
      <c r="I1047" s="20" t="e">
        <f t="shared" si="80"/>
        <v>#N/A</v>
      </c>
      <c r="J1047" s="20" t="e">
        <f t="shared" si="81"/>
        <v>#N/A</v>
      </c>
      <c r="K1047" s="91" t="e">
        <f>INDEX(bureaux!$A:$I,MATCH($E1047,bureaux!$A:$A,0),9)</f>
        <v>#N/A</v>
      </c>
      <c r="L1047" s="91" t="e">
        <f t="shared" si="82"/>
        <v>#N/A</v>
      </c>
      <c r="M1047" s="91" t="e">
        <f t="shared" si="83"/>
        <v>#N/A</v>
      </c>
      <c r="N1047" s="20" t="e">
        <f t="shared" si="84"/>
        <v>#N/A</v>
      </c>
      <c r="O1047" s="20" t="e">
        <f>INDEX(bureaux!$A:$H,MATCH($E1047,bureaux!$A:$A,0),8)</f>
        <v>#N/A</v>
      </c>
      <c r="P1047" s="91" t="e">
        <f>_xlfn.CONCAT(INDEX(bureaux!$A:$H,MATCH($E1047,bureaux!$A:$A,0),4)," ",INDEX(bureaux!$A:$H,MATCH($E1047,bureaux!$A:$A,0),5))</f>
        <v>#N/A</v>
      </c>
      <c r="Q1047" s="20" t="e">
        <f>INDEX(bureaux!$A:$G,MATCH($E1047,bureaux!$A:$A,0),6)</f>
        <v>#N/A</v>
      </c>
      <c r="R1047" s="20" t="e">
        <f>INDEX(bureaux!$A:$G,MATCH($E1047,bureaux!$A:$A,0),7)</f>
        <v>#N/A</v>
      </c>
    </row>
    <row r="1048" spans="1:18" x14ac:dyDescent="0.25">
      <c r="A1048" s="20">
        <f>'Elegio-Electors'!C1048</f>
        <v>0</v>
      </c>
      <c r="B1048" s="20">
        <f>'Elegio-Electors'!B1048</f>
        <v>0</v>
      </c>
      <c r="C1048" s="91">
        <f>IF(Procédure!$C$33=2,'Elegio-Electors'!D1048,Procédure!$C$33)</f>
        <v>0</v>
      </c>
      <c r="D1048" s="20">
        <f>'Elegio-Electors'!E1048</f>
        <v>0</v>
      </c>
      <c r="E1048" s="91" t="str">
        <f>IF(LEFT(RIGHT('Elegio-Electors'!L1048,2),1)="C",'Elegio-Electors'!L1048,IF(LEFT(RIGHT('Elegio-Electors'!M1048,2),1)="C",'Elegio-Electors'!M1048,""))</f>
        <v/>
      </c>
      <c r="F1048" s="91" t="str">
        <f>IF(LEFT(RIGHT('Elegio-Electors'!L1048,2),1)="O",'Elegio-Electors'!L1048,IF(LEFT(RIGHT('Elegio-Electors'!M1048,2),1)="O",'Elegio-Electors'!M1048,""))</f>
        <v/>
      </c>
      <c r="G1048" s="91" t="s">
        <v>166</v>
      </c>
      <c r="H1048" s="91" t="s">
        <v>167</v>
      </c>
      <c r="I1048" s="20" t="e">
        <f t="shared" si="80"/>
        <v>#N/A</v>
      </c>
      <c r="J1048" s="20" t="e">
        <f t="shared" si="81"/>
        <v>#N/A</v>
      </c>
      <c r="K1048" s="91" t="e">
        <f>INDEX(bureaux!$A:$I,MATCH($E1048,bureaux!$A:$A,0),9)</f>
        <v>#N/A</v>
      </c>
      <c r="L1048" s="91" t="e">
        <f t="shared" si="82"/>
        <v>#N/A</v>
      </c>
      <c r="M1048" s="91" t="e">
        <f t="shared" si="83"/>
        <v>#N/A</v>
      </c>
      <c r="N1048" s="20" t="e">
        <f t="shared" si="84"/>
        <v>#N/A</v>
      </c>
      <c r="O1048" s="20" t="e">
        <f>INDEX(bureaux!$A:$H,MATCH($E1048,bureaux!$A:$A,0),8)</f>
        <v>#N/A</v>
      </c>
      <c r="P1048" s="91" t="e">
        <f>_xlfn.CONCAT(INDEX(bureaux!$A:$H,MATCH($E1048,bureaux!$A:$A,0),4)," ",INDEX(bureaux!$A:$H,MATCH($E1048,bureaux!$A:$A,0),5))</f>
        <v>#N/A</v>
      </c>
      <c r="Q1048" s="20" t="e">
        <f>INDEX(bureaux!$A:$G,MATCH($E1048,bureaux!$A:$A,0),6)</f>
        <v>#N/A</v>
      </c>
      <c r="R1048" s="20" t="e">
        <f>INDEX(bureaux!$A:$G,MATCH($E1048,bureaux!$A:$A,0),7)</f>
        <v>#N/A</v>
      </c>
    </row>
    <row r="1049" spans="1:18" x14ac:dyDescent="0.25">
      <c r="A1049" s="20">
        <f>'Elegio-Electors'!C1049</f>
        <v>0</v>
      </c>
      <c r="B1049" s="20">
        <f>'Elegio-Electors'!B1049</f>
        <v>0</v>
      </c>
      <c r="C1049" s="91">
        <f>IF(Procédure!$C$33=2,'Elegio-Electors'!D1049,Procédure!$C$33)</f>
        <v>0</v>
      </c>
      <c r="D1049" s="20">
        <f>'Elegio-Electors'!E1049</f>
        <v>0</v>
      </c>
      <c r="E1049" s="91" t="str">
        <f>IF(LEFT(RIGHT('Elegio-Electors'!L1049,2),1)="C",'Elegio-Electors'!L1049,IF(LEFT(RIGHT('Elegio-Electors'!M1049,2),1)="C",'Elegio-Electors'!M1049,""))</f>
        <v/>
      </c>
      <c r="F1049" s="91" t="str">
        <f>IF(LEFT(RIGHT('Elegio-Electors'!L1049,2),1)="O",'Elegio-Electors'!L1049,IF(LEFT(RIGHT('Elegio-Electors'!M1049,2),1)="O",'Elegio-Electors'!M1049,""))</f>
        <v/>
      </c>
      <c r="G1049" s="91" t="s">
        <v>166</v>
      </c>
      <c r="H1049" s="91" t="s">
        <v>167</v>
      </c>
      <c r="I1049" s="20" t="e">
        <f t="shared" si="80"/>
        <v>#N/A</v>
      </c>
      <c r="J1049" s="20" t="e">
        <f t="shared" si="81"/>
        <v>#N/A</v>
      </c>
      <c r="K1049" s="91" t="e">
        <f>INDEX(bureaux!$A:$I,MATCH($E1049,bureaux!$A:$A,0),9)</f>
        <v>#N/A</v>
      </c>
      <c r="L1049" s="91" t="e">
        <f t="shared" si="82"/>
        <v>#N/A</v>
      </c>
      <c r="M1049" s="91" t="e">
        <f t="shared" si="83"/>
        <v>#N/A</v>
      </c>
      <c r="N1049" s="20" t="e">
        <f t="shared" si="84"/>
        <v>#N/A</v>
      </c>
      <c r="O1049" s="20" t="e">
        <f>INDEX(bureaux!$A:$H,MATCH($E1049,bureaux!$A:$A,0),8)</f>
        <v>#N/A</v>
      </c>
      <c r="P1049" s="91" t="e">
        <f>_xlfn.CONCAT(INDEX(bureaux!$A:$H,MATCH($E1049,bureaux!$A:$A,0),4)," ",INDEX(bureaux!$A:$H,MATCH($E1049,bureaux!$A:$A,0),5))</f>
        <v>#N/A</v>
      </c>
      <c r="Q1049" s="20" t="e">
        <f>INDEX(bureaux!$A:$G,MATCH($E1049,bureaux!$A:$A,0),6)</f>
        <v>#N/A</v>
      </c>
      <c r="R1049" s="20" t="e">
        <f>INDEX(bureaux!$A:$G,MATCH($E1049,bureaux!$A:$A,0),7)</f>
        <v>#N/A</v>
      </c>
    </row>
    <row r="1050" spans="1:18" x14ac:dyDescent="0.25">
      <c r="A1050" s="20">
        <f>'Elegio-Electors'!C1050</f>
        <v>0</v>
      </c>
      <c r="B1050" s="20">
        <f>'Elegio-Electors'!B1050</f>
        <v>0</v>
      </c>
      <c r="C1050" s="91">
        <f>IF(Procédure!$C$33=2,'Elegio-Electors'!D1050,Procédure!$C$33)</f>
        <v>0</v>
      </c>
      <c r="D1050" s="20">
        <f>'Elegio-Electors'!E1050</f>
        <v>0</v>
      </c>
      <c r="E1050" s="91" t="str">
        <f>IF(LEFT(RIGHT('Elegio-Electors'!L1050,2),1)="C",'Elegio-Electors'!L1050,IF(LEFT(RIGHT('Elegio-Electors'!M1050,2),1)="C",'Elegio-Electors'!M1050,""))</f>
        <v/>
      </c>
      <c r="F1050" s="91" t="str">
        <f>IF(LEFT(RIGHT('Elegio-Electors'!L1050,2),1)="O",'Elegio-Electors'!L1050,IF(LEFT(RIGHT('Elegio-Electors'!M1050,2),1)="O",'Elegio-Electors'!M1050,""))</f>
        <v/>
      </c>
      <c r="G1050" s="91" t="s">
        <v>166</v>
      </c>
      <c r="H1050" s="91" t="s">
        <v>167</v>
      </c>
      <c r="I1050" s="20" t="e">
        <f t="shared" si="80"/>
        <v>#N/A</v>
      </c>
      <c r="J1050" s="20" t="e">
        <f t="shared" si="81"/>
        <v>#N/A</v>
      </c>
      <c r="K1050" s="91" t="e">
        <f>INDEX(bureaux!$A:$I,MATCH($E1050,bureaux!$A:$A,0),9)</f>
        <v>#N/A</v>
      </c>
      <c r="L1050" s="91" t="e">
        <f t="shared" si="82"/>
        <v>#N/A</v>
      </c>
      <c r="M1050" s="91" t="e">
        <f t="shared" si="83"/>
        <v>#N/A</v>
      </c>
      <c r="N1050" s="20" t="e">
        <f t="shared" si="84"/>
        <v>#N/A</v>
      </c>
      <c r="O1050" s="20" t="e">
        <f>INDEX(bureaux!$A:$H,MATCH($E1050,bureaux!$A:$A,0),8)</f>
        <v>#N/A</v>
      </c>
      <c r="P1050" s="91" t="e">
        <f>_xlfn.CONCAT(INDEX(bureaux!$A:$H,MATCH($E1050,bureaux!$A:$A,0),4)," ",INDEX(bureaux!$A:$H,MATCH($E1050,bureaux!$A:$A,0),5))</f>
        <v>#N/A</v>
      </c>
      <c r="Q1050" s="20" t="e">
        <f>INDEX(bureaux!$A:$G,MATCH($E1050,bureaux!$A:$A,0),6)</f>
        <v>#N/A</v>
      </c>
      <c r="R1050" s="20" t="e">
        <f>INDEX(bureaux!$A:$G,MATCH($E1050,bureaux!$A:$A,0),7)</f>
        <v>#N/A</v>
      </c>
    </row>
    <row r="1051" spans="1:18" x14ac:dyDescent="0.25">
      <c r="A1051" s="20">
        <f>'Elegio-Electors'!C1051</f>
        <v>0</v>
      </c>
      <c r="B1051" s="20">
        <f>'Elegio-Electors'!B1051</f>
        <v>0</v>
      </c>
      <c r="C1051" s="91">
        <f>IF(Procédure!$C$33=2,'Elegio-Electors'!D1051,Procédure!$C$33)</f>
        <v>0</v>
      </c>
      <c r="D1051" s="20">
        <f>'Elegio-Electors'!E1051</f>
        <v>0</v>
      </c>
      <c r="E1051" s="91" t="str">
        <f>IF(LEFT(RIGHT('Elegio-Electors'!L1051,2),1)="C",'Elegio-Electors'!L1051,IF(LEFT(RIGHT('Elegio-Electors'!M1051,2),1)="C",'Elegio-Electors'!M1051,""))</f>
        <v/>
      </c>
      <c r="F1051" s="91" t="str">
        <f>IF(LEFT(RIGHT('Elegio-Electors'!L1051,2),1)="O",'Elegio-Electors'!L1051,IF(LEFT(RIGHT('Elegio-Electors'!M1051,2),1)="O",'Elegio-Electors'!M1051,""))</f>
        <v/>
      </c>
      <c r="G1051" s="91" t="s">
        <v>166</v>
      </c>
      <c r="H1051" s="91" t="s">
        <v>167</v>
      </c>
      <c r="I1051" s="20" t="e">
        <f t="shared" si="80"/>
        <v>#N/A</v>
      </c>
      <c r="J1051" s="20" t="e">
        <f t="shared" si="81"/>
        <v>#N/A</v>
      </c>
      <c r="K1051" s="91" t="e">
        <f>INDEX(bureaux!$A:$I,MATCH($E1051,bureaux!$A:$A,0),9)</f>
        <v>#N/A</v>
      </c>
      <c r="L1051" s="91" t="e">
        <f t="shared" si="82"/>
        <v>#N/A</v>
      </c>
      <c r="M1051" s="91" t="e">
        <f t="shared" si="83"/>
        <v>#N/A</v>
      </c>
      <c r="N1051" s="20" t="e">
        <f t="shared" si="84"/>
        <v>#N/A</v>
      </c>
      <c r="O1051" s="20" t="e">
        <f>INDEX(bureaux!$A:$H,MATCH($E1051,bureaux!$A:$A,0),8)</f>
        <v>#N/A</v>
      </c>
      <c r="P1051" s="91" t="e">
        <f>_xlfn.CONCAT(INDEX(bureaux!$A:$H,MATCH($E1051,bureaux!$A:$A,0),4)," ",INDEX(bureaux!$A:$H,MATCH($E1051,bureaux!$A:$A,0),5))</f>
        <v>#N/A</v>
      </c>
      <c r="Q1051" s="20" t="e">
        <f>INDEX(bureaux!$A:$G,MATCH($E1051,bureaux!$A:$A,0),6)</f>
        <v>#N/A</v>
      </c>
      <c r="R1051" s="20" t="e">
        <f>INDEX(bureaux!$A:$G,MATCH($E1051,bureaux!$A:$A,0),7)</f>
        <v>#N/A</v>
      </c>
    </row>
    <row r="1052" spans="1:18" x14ac:dyDescent="0.25">
      <c r="A1052" s="20">
        <f>'Elegio-Electors'!C1052</f>
        <v>0</v>
      </c>
      <c r="B1052" s="20">
        <f>'Elegio-Electors'!B1052</f>
        <v>0</v>
      </c>
      <c r="C1052" s="91">
        <f>IF(Procédure!$C$33=2,'Elegio-Electors'!D1052,Procédure!$C$33)</f>
        <v>0</v>
      </c>
      <c r="D1052" s="20">
        <f>'Elegio-Electors'!E1052</f>
        <v>0</v>
      </c>
      <c r="E1052" s="91" t="str">
        <f>IF(LEFT(RIGHT('Elegio-Electors'!L1052,2),1)="C",'Elegio-Electors'!L1052,IF(LEFT(RIGHT('Elegio-Electors'!M1052,2),1)="C",'Elegio-Electors'!M1052,""))</f>
        <v/>
      </c>
      <c r="F1052" s="91" t="str">
        <f>IF(LEFT(RIGHT('Elegio-Electors'!L1052,2),1)="O",'Elegio-Electors'!L1052,IF(LEFT(RIGHT('Elegio-Electors'!M1052,2),1)="O",'Elegio-Electors'!M1052,""))</f>
        <v/>
      </c>
      <c r="G1052" s="91" t="s">
        <v>166</v>
      </c>
      <c r="H1052" s="91" t="s">
        <v>167</v>
      </c>
      <c r="I1052" s="20" t="e">
        <f t="shared" si="80"/>
        <v>#N/A</v>
      </c>
      <c r="J1052" s="20" t="e">
        <f t="shared" si="81"/>
        <v>#N/A</v>
      </c>
      <c r="K1052" s="91" t="e">
        <f>INDEX(bureaux!$A:$I,MATCH($E1052,bureaux!$A:$A,0),9)</f>
        <v>#N/A</v>
      </c>
      <c r="L1052" s="91" t="e">
        <f t="shared" si="82"/>
        <v>#N/A</v>
      </c>
      <c r="M1052" s="91" t="e">
        <f t="shared" si="83"/>
        <v>#N/A</v>
      </c>
      <c r="N1052" s="20" t="e">
        <f t="shared" si="84"/>
        <v>#N/A</v>
      </c>
      <c r="O1052" s="20" t="e">
        <f>INDEX(bureaux!$A:$H,MATCH($E1052,bureaux!$A:$A,0),8)</f>
        <v>#N/A</v>
      </c>
      <c r="P1052" s="91" t="e">
        <f>_xlfn.CONCAT(INDEX(bureaux!$A:$H,MATCH($E1052,bureaux!$A:$A,0),4)," ",INDEX(bureaux!$A:$H,MATCH($E1052,bureaux!$A:$A,0),5))</f>
        <v>#N/A</v>
      </c>
      <c r="Q1052" s="20" t="e">
        <f>INDEX(bureaux!$A:$G,MATCH($E1052,bureaux!$A:$A,0),6)</f>
        <v>#N/A</v>
      </c>
      <c r="R1052" s="20" t="e">
        <f>INDEX(bureaux!$A:$G,MATCH($E1052,bureaux!$A:$A,0),7)</f>
        <v>#N/A</v>
      </c>
    </row>
    <row r="1053" spans="1:18" x14ac:dyDescent="0.25">
      <c r="A1053" s="20">
        <f>'Elegio-Electors'!C1053</f>
        <v>0</v>
      </c>
      <c r="B1053" s="20">
        <f>'Elegio-Electors'!B1053</f>
        <v>0</v>
      </c>
      <c r="C1053" s="91">
        <f>IF(Procédure!$C$33=2,'Elegio-Electors'!D1053,Procédure!$C$33)</f>
        <v>0</v>
      </c>
      <c r="D1053" s="20">
        <f>'Elegio-Electors'!E1053</f>
        <v>0</v>
      </c>
      <c r="E1053" s="91" t="str">
        <f>IF(LEFT(RIGHT('Elegio-Electors'!L1053,2),1)="C",'Elegio-Electors'!L1053,IF(LEFT(RIGHT('Elegio-Electors'!M1053,2),1)="C",'Elegio-Electors'!M1053,""))</f>
        <v/>
      </c>
      <c r="F1053" s="91" t="str">
        <f>IF(LEFT(RIGHT('Elegio-Electors'!L1053,2),1)="O",'Elegio-Electors'!L1053,IF(LEFT(RIGHT('Elegio-Electors'!M1053,2),1)="O",'Elegio-Electors'!M1053,""))</f>
        <v/>
      </c>
      <c r="G1053" s="91" t="s">
        <v>166</v>
      </c>
      <c r="H1053" s="91" t="s">
        <v>167</v>
      </c>
      <c r="I1053" s="20" t="e">
        <f t="shared" si="80"/>
        <v>#N/A</v>
      </c>
      <c r="J1053" s="20" t="e">
        <f t="shared" si="81"/>
        <v>#N/A</v>
      </c>
      <c r="K1053" s="91" t="e">
        <f>INDEX(bureaux!$A:$I,MATCH($E1053,bureaux!$A:$A,0),9)</f>
        <v>#N/A</v>
      </c>
      <c r="L1053" s="91" t="e">
        <f t="shared" si="82"/>
        <v>#N/A</v>
      </c>
      <c r="M1053" s="91" t="e">
        <f t="shared" si="83"/>
        <v>#N/A</v>
      </c>
      <c r="N1053" s="20" t="e">
        <f t="shared" si="84"/>
        <v>#N/A</v>
      </c>
      <c r="O1053" s="20" t="e">
        <f>INDEX(bureaux!$A:$H,MATCH($E1053,bureaux!$A:$A,0),8)</f>
        <v>#N/A</v>
      </c>
      <c r="P1053" s="91" t="e">
        <f>_xlfn.CONCAT(INDEX(bureaux!$A:$H,MATCH($E1053,bureaux!$A:$A,0),4)," ",INDEX(bureaux!$A:$H,MATCH($E1053,bureaux!$A:$A,0),5))</f>
        <v>#N/A</v>
      </c>
      <c r="Q1053" s="20" t="e">
        <f>INDEX(bureaux!$A:$G,MATCH($E1053,bureaux!$A:$A,0),6)</f>
        <v>#N/A</v>
      </c>
      <c r="R1053" s="20" t="e">
        <f>INDEX(bureaux!$A:$G,MATCH($E1053,bureaux!$A:$A,0),7)</f>
        <v>#N/A</v>
      </c>
    </row>
    <row r="1054" spans="1:18" x14ac:dyDescent="0.25">
      <c r="A1054" s="20">
        <f>'Elegio-Electors'!C1054</f>
        <v>0</v>
      </c>
      <c r="B1054" s="20">
        <f>'Elegio-Electors'!B1054</f>
        <v>0</v>
      </c>
      <c r="C1054" s="91">
        <f>IF(Procédure!$C$33=2,'Elegio-Electors'!D1054,Procédure!$C$33)</f>
        <v>0</v>
      </c>
      <c r="D1054" s="20">
        <f>'Elegio-Electors'!E1054</f>
        <v>0</v>
      </c>
      <c r="E1054" s="91" t="str">
        <f>IF(LEFT(RIGHT('Elegio-Electors'!L1054,2),1)="C",'Elegio-Electors'!L1054,IF(LEFT(RIGHT('Elegio-Electors'!M1054,2),1)="C",'Elegio-Electors'!M1054,""))</f>
        <v/>
      </c>
      <c r="F1054" s="91" t="str">
        <f>IF(LEFT(RIGHT('Elegio-Electors'!L1054,2),1)="O",'Elegio-Electors'!L1054,IF(LEFT(RIGHT('Elegio-Electors'!M1054,2),1)="O",'Elegio-Electors'!M1054,""))</f>
        <v/>
      </c>
      <c r="G1054" s="91" t="s">
        <v>166</v>
      </c>
      <c r="H1054" s="91" t="s">
        <v>167</v>
      </c>
      <c r="I1054" s="20" t="e">
        <f t="shared" si="80"/>
        <v>#N/A</v>
      </c>
      <c r="J1054" s="20" t="e">
        <f t="shared" si="81"/>
        <v>#N/A</v>
      </c>
      <c r="K1054" s="91" t="e">
        <f>INDEX(bureaux!$A:$I,MATCH($E1054,bureaux!$A:$A,0),9)</f>
        <v>#N/A</v>
      </c>
      <c r="L1054" s="91" t="e">
        <f t="shared" si="82"/>
        <v>#N/A</v>
      </c>
      <c r="M1054" s="91" t="e">
        <f t="shared" si="83"/>
        <v>#N/A</v>
      </c>
      <c r="N1054" s="20" t="e">
        <f t="shared" si="84"/>
        <v>#N/A</v>
      </c>
      <c r="O1054" s="20" t="e">
        <f>INDEX(bureaux!$A:$H,MATCH($E1054,bureaux!$A:$A,0),8)</f>
        <v>#N/A</v>
      </c>
      <c r="P1054" s="91" t="e">
        <f>_xlfn.CONCAT(INDEX(bureaux!$A:$H,MATCH($E1054,bureaux!$A:$A,0),4)," ",INDEX(bureaux!$A:$H,MATCH($E1054,bureaux!$A:$A,0),5))</f>
        <v>#N/A</v>
      </c>
      <c r="Q1054" s="20" t="e">
        <f>INDEX(bureaux!$A:$G,MATCH($E1054,bureaux!$A:$A,0),6)</f>
        <v>#N/A</v>
      </c>
      <c r="R1054" s="20" t="e">
        <f>INDEX(bureaux!$A:$G,MATCH($E1054,bureaux!$A:$A,0),7)</f>
        <v>#N/A</v>
      </c>
    </row>
    <row r="1055" spans="1:18" x14ac:dyDescent="0.25">
      <c r="A1055" s="20">
        <f>'Elegio-Electors'!C1055</f>
        <v>0</v>
      </c>
      <c r="B1055" s="20">
        <f>'Elegio-Electors'!B1055</f>
        <v>0</v>
      </c>
      <c r="C1055" s="91">
        <f>IF(Procédure!$C$33=2,'Elegio-Electors'!D1055,Procédure!$C$33)</f>
        <v>0</v>
      </c>
      <c r="D1055" s="20">
        <f>'Elegio-Electors'!E1055</f>
        <v>0</v>
      </c>
      <c r="E1055" s="91" t="str">
        <f>IF(LEFT(RIGHT('Elegio-Electors'!L1055,2),1)="C",'Elegio-Electors'!L1055,IF(LEFT(RIGHT('Elegio-Electors'!M1055,2),1)="C",'Elegio-Electors'!M1055,""))</f>
        <v/>
      </c>
      <c r="F1055" s="91" t="str">
        <f>IF(LEFT(RIGHT('Elegio-Electors'!L1055,2),1)="O",'Elegio-Electors'!L1055,IF(LEFT(RIGHT('Elegio-Electors'!M1055,2),1)="O",'Elegio-Electors'!M1055,""))</f>
        <v/>
      </c>
      <c r="G1055" s="91" t="s">
        <v>166</v>
      </c>
      <c r="H1055" s="91" t="s">
        <v>167</v>
      </c>
      <c r="I1055" s="20" t="e">
        <f t="shared" si="80"/>
        <v>#N/A</v>
      </c>
      <c r="J1055" s="20" t="e">
        <f t="shared" si="81"/>
        <v>#N/A</v>
      </c>
      <c r="K1055" s="91" t="e">
        <f>INDEX(bureaux!$A:$I,MATCH($E1055,bureaux!$A:$A,0),9)</f>
        <v>#N/A</v>
      </c>
      <c r="L1055" s="91" t="e">
        <f t="shared" si="82"/>
        <v>#N/A</v>
      </c>
      <c r="M1055" s="91" t="e">
        <f t="shared" si="83"/>
        <v>#N/A</v>
      </c>
      <c r="N1055" s="20" t="e">
        <f t="shared" si="84"/>
        <v>#N/A</v>
      </c>
      <c r="O1055" s="20" t="e">
        <f>INDEX(bureaux!$A:$H,MATCH($E1055,bureaux!$A:$A,0),8)</f>
        <v>#N/A</v>
      </c>
      <c r="P1055" s="91" t="e">
        <f>_xlfn.CONCAT(INDEX(bureaux!$A:$H,MATCH($E1055,bureaux!$A:$A,0),4)," ",INDEX(bureaux!$A:$H,MATCH($E1055,bureaux!$A:$A,0),5))</f>
        <v>#N/A</v>
      </c>
      <c r="Q1055" s="20" t="e">
        <f>INDEX(bureaux!$A:$G,MATCH($E1055,bureaux!$A:$A,0),6)</f>
        <v>#N/A</v>
      </c>
      <c r="R1055" s="20" t="e">
        <f>INDEX(bureaux!$A:$G,MATCH($E1055,bureaux!$A:$A,0),7)</f>
        <v>#N/A</v>
      </c>
    </row>
    <row r="1056" spans="1:18" x14ac:dyDescent="0.25">
      <c r="A1056" s="20">
        <f>'Elegio-Electors'!C1056</f>
        <v>0</v>
      </c>
      <c r="B1056" s="20">
        <f>'Elegio-Electors'!B1056</f>
        <v>0</v>
      </c>
      <c r="C1056" s="91">
        <f>IF(Procédure!$C$33=2,'Elegio-Electors'!D1056,Procédure!$C$33)</f>
        <v>0</v>
      </c>
      <c r="D1056" s="20">
        <f>'Elegio-Electors'!E1056</f>
        <v>0</v>
      </c>
      <c r="E1056" s="91" t="str">
        <f>IF(LEFT(RIGHT('Elegio-Electors'!L1056,2),1)="C",'Elegio-Electors'!L1056,IF(LEFT(RIGHT('Elegio-Electors'!M1056,2),1)="C",'Elegio-Electors'!M1056,""))</f>
        <v/>
      </c>
      <c r="F1056" s="91" t="str">
        <f>IF(LEFT(RIGHT('Elegio-Electors'!L1056,2),1)="O",'Elegio-Electors'!L1056,IF(LEFT(RIGHT('Elegio-Electors'!M1056,2),1)="O",'Elegio-Electors'!M1056,""))</f>
        <v/>
      </c>
      <c r="G1056" s="91" t="s">
        <v>166</v>
      </c>
      <c r="H1056" s="91" t="s">
        <v>167</v>
      </c>
      <c r="I1056" s="20" t="e">
        <f t="shared" si="80"/>
        <v>#N/A</v>
      </c>
      <c r="J1056" s="20" t="e">
        <f t="shared" si="81"/>
        <v>#N/A</v>
      </c>
      <c r="K1056" s="91" t="e">
        <f>INDEX(bureaux!$A:$I,MATCH($E1056,bureaux!$A:$A,0),9)</f>
        <v>#N/A</v>
      </c>
      <c r="L1056" s="91" t="e">
        <f t="shared" si="82"/>
        <v>#N/A</v>
      </c>
      <c r="M1056" s="91" t="e">
        <f t="shared" si="83"/>
        <v>#N/A</v>
      </c>
      <c r="N1056" s="20" t="e">
        <f t="shared" si="84"/>
        <v>#N/A</v>
      </c>
      <c r="O1056" s="20" t="e">
        <f>INDEX(bureaux!$A:$H,MATCH($E1056,bureaux!$A:$A,0),8)</f>
        <v>#N/A</v>
      </c>
      <c r="P1056" s="91" t="e">
        <f>_xlfn.CONCAT(INDEX(bureaux!$A:$H,MATCH($E1056,bureaux!$A:$A,0),4)," ",INDEX(bureaux!$A:$H,MATCH($E1056,bureaux!$A:$A,0),5))</f>
        <v>#N/A</v>
      </c>
      <c r="Q1056" s="20" t="e">
        <f>INDEX(bureaux!$A:$G,MATCH($E1056,bureaux!$A:$A,0),6)</f>
        <v>#N/A</v>
      </c>
      <c r="R1056" s="20" t="e">
        <f>INDEX(bureaux!$A:$G,MATCH($E1056,bureaux!$A:$A,0),7)</f>
        <v>#N/A</v>
      </c>
    </row>
    <row r="1057" spans="1:18" x14ac:dyDescent="0.25">
      <c r="A1057" s="20">
        <f>'Elegio-Electors'!C1057</f>
        <v>0</v>
      </c>
      <c r="B1057" s="20">
        <f>'Elegio-Electors'!B1057</f>
        <v>0</v>
      </c>
      <c r="C1057" s="91">
        <f>IF(Procédure!$C$33=2,'Elegio-Electors'!D1057,Procédure!$C$33)</f>
        <v>0</v>
      </c>
      <c r="D1057" s="20">
        <f>'Elegio-Electors'!E1057</f>
        <v>0</v>
      </c>
      <c r="E1057" s="91" t="str">
        <f>IF(LEFT(RIGHT('Elegio-Electors'!L1057,2),1)="C",'Elegio-Electors'!L1057,IF(LEFT(RIGHT('Elegio-Electors'!M1057,2),1)="C",'Elegio-Electors'!M1057,""))</f>
        <v/>
      </c>
      <c r="F1057" s="91" t="str">
        <f>IF(LEFT(RIGHT('Elegio-Electors'!L1057,2),1)="O",'Elegio-Electors'!L1057,IF(LEFT(RIGHT('Elegio-Electors'!M1057,2),1)="O",'Elegio-Electors'!M1057,""))</f>
        <v/>
      </c>
      <c r="G1057" s="91" t="s">
        <v>166</v>
      </c>
      <c r="H1057" s="91" t="s">
        <v>167</v>
      </c>
      <c r="I1057" s="20" t="e">
        <f t="shared" si="80"/>
        <v>#N/A</v>
      </c>
      <c r="J1057" s="20" t="e">
        <f t="shared" si="81"/>
        <v>#N/A</v>
      </c>
      <c r="K1057" s="91" t="e">
        <f>INDEX(bureaux!$A:$I,MATCH($E1057,bureaux!$A:$A,0),9)</f>
        <v>#N/A</v>
      </c>
      <c r="L1057" s="91" t="e">
        <f t="shared" si="82"/>
        <v>#N/A</v>
      </c>
      <c r="M1057" s="91" t="e">
        <f t="shared" si="83"/>
        <v>#N/A</v>
      </c>
      <c r="N1057" s="20" t="e">
        <f t="shared" si="84"/>
        <v>#N/A</v>
      </c>
      <c r="O1057" s="20" t="e">
        <f>INDEX(bureaux!$A:$H,MATCH($E1057,bureaux!$A:$A,0),8)</f>
        <v>#N/A</v>
      </c>
      <c r="P1057" s="91" t="e">
        <f>_xlfn.CONCAT(INDEX(bureaux!$A:$H,MATCH($E1057,bureaux!$A:$A,0),4)," ",INDEX(bureaux!$A:$H,MATCH($E1057,bureaux!$A:$A,0),5))</f>
        <v>#N/A</v>
      </c>
      <c r="Q1057" s="20" t="e">
        <f>INDEX(bureaux!$A:$G,MATCH($E1057,bureaux!$A:$A,0),6)</f>
        <v>#N/A</v>
      </c>
      <c r="R1057" s="20" t="e">
        <f>INDEX(bureaux!$A:$G,MATCH($E1057,bureaux!$A:$A,0),7)</f>
        <v>#N/A</v>
      </c>
    </row>
    <row r="1058" spans="1:18" x14ac:dyDescent="0.25">
      <c r="A1058" s="20">
        <f>'Elegio-Electors'!C1058</f>
        <v>0</v>
      </c>
      <c r="B1058" s="20">
        <f>'Elegio-Electors'!B1058</f>
        <v>0</v>
      </c>
      <c r="C1058" s="91">
        <f>IF(Procédure!$C$33=2,'Elegio-Electors'!D1058,Procédure!$C$33)</f>
        <v>0</v>
      </c>
      <c r="D1058" s="20">
        <f>'Elegio-Electors'!E1058</f>
        <v>0</v>
      </c>
      <c r="E1058" s="91" t="str">
        <f>IF(LEFT(RIGHT('Elegio-Electors'!L1058,2),1)="C",'Elegio-Electors'!L1058,IF(LEFT(RIGHT('Elegio-Electors'!M1058,2),1)="C",'Elegio-Electors'!M1058,""))</f>
        <v/>
      </c>
      <c r="F1058" s="91" t="str">
        <f>IF(LEFT(RIGHT('Elegio-Electors'!L1058,2),1)="O",'Elegio-Electors'!L1058,IF(LEFT(RIGHT('Elegio-Electors'!M1058,2),1)="O",'Elegio-Electors'!M1058,""))</f>
        <v/>
      </c>
      <c r="G1058" s="91" t="s">
        <v>166</v>
      </c>
      <c r="H1058" s="91" t="s">
        <v>167</v>
      </c>
      <c r="I1058" s="20" t="e">
        <f t="shared" si="80"/>
        <v>#N/A</v>
      </c>
      <c r="J1058" s="20" t="e">
        <f t="shared" si="81"/>
        <v>#N/A</v>
      </c>
      <c r="K1058" s="91" t="e">
        <f>INDEX(bureaux!$A:$I,MATCH($E1058,bureaux!$A:$A,0),9)</f>
        <v>#N/A</v>
      </c>
      <c r="L1058" s="91" t="e">
        <f t="shared" si="82"/>
        <v>#N/A</v>
      </c>
      <c r="M1058" s="91" t="e">
        <f t="shared" si="83"/>
        <v>#N/A</v>
      </c>
      <c r="N1058" s="20" t="e">
        <f t="shared" si="84"/>
        <v>#N/A</v>
      </c>
      <c r="O1058" s="20" t="e">
        <f>INDEX(bureaux!$A:$H,MATCH($E1058,bureaux!$A:$A,0),8)</f>
        <v>#N/A</v>
      </c>
      <c r="P1058" s="91" t="e">
        <f>_xlfn.CONCAT(INDEX(bureaux!$A:$H,MATCH($E1058,bureaux!$A:$A,0),4)," ",INDEX(bureaux!$A:$H,MATCH($E1058,bureaux!$A:$A,0),5))</f>
        <v>#N/A</v>
      </c>
      <c r="Q1058" s="20" t="e">
        <f>INDEX(bureaux!$A:$G,MATCH($E1058,bureaux!$A:$A,0),6)</f>
        <v>#N/A</v>
      </c>
      <c r="R1058" s="20" t="e">
        <f>INDEX(bureaux!$A:$G,MATCH($E1058,bureaux!$A:$A,0),7)</f>
        <v>#N/A</v>
      </c>
    </row>
    <row r="1059" spans="1:18" x14ac:dyDescent="0.25">
      <c r="A1059" s="20">
        <f>'Elegio-Electors'!C1059</f>
        <v>0</v>
      </c>
      <c r="B1059" s="20">
        <f>'Elegio-Electors'!B1059</f>
        <v>0</v>
      </c>
      <c r="C1059" s="91">
        <f>IF(Procédure!$C$33=2,'Elegio-Electors'!D1059,Procédure!$C$33)</f>
        <v>0</v>
      </c>
      <c r="D1059" s="20">
        <f>'Elegio-Electors'!E1059</f>
        <v>0</v>
      </c>
      <c r="E1059" s="91" t="str">
        <f>IF(LEFT(RIGHT('Elegio-Electors'!L1059,2),1)="C",'Elegio-Electors'!L1059,IF(LEFT(RIGHT('Elegio-Electors'!M1059,2),1)="C",'Elegio-Electors'!M1059,""))</f>
        <v/>
      </c>
      <c r="F1059" s="91" t="str">
        <f>IF(LEFT(RIGHT('Elegio-Electors'!L1059,2),1)="O",'Elegio-Electors'!L1059,IF(LEFT(RIGHT('Elegio-Electors'!M1059,2),1)="O",'Elegio-Electors'!M1059,""))</f>
        <v/>
      </c>
      <c r="G1059" s="91" t="s">
        <v>166</v>
      </c>
      <c r="H1059" s="91" t="s">
        <v>167</v>
      </c>
      <c r="I1059" s="20" t="e">
        <f t="shared" si="80"/>
        <v>#N/A</v>
      </c>
      <c r="J1059" s="20" t="e">
        <f t="shared" si="81"/>
        <v>#N/A</v>
      </c>
      <c r="K1059" s="91" t="e">
        <f>INDEX(bureaux!$A:$I,MATCH($E1059,bureaux!$A:$A,0),9)</f>
        <v>#N/A</v>
      </c>
      <c r="L1059" s="91" t="e">
        <f t="shared" si="82"/>
        <v>#N/A</v>
      </c>
      <c r="M1059" s="91" t="e">
        <f t="shared" si="83"/>
        <v>#N/A</v>
      </c>
      <c r="N1059" s="20" t="e">
        <f t="shared" si="84"/>
        <v>#N/A</v>
      </c>
      <c r="O1059" s="20" t="e">
        <f>INDEX(bureaux!$A:$H,MATCH($E1059,bureaux!$A:$A,0),8)</f>
        <v>#N/A</v>
      </c>
      <c r="P1059" s="91" t="e">
        <f>_xlfn.CONCAT(INDEX(bureaux!$A:$H,MATCH($E1059,bureaux!$A:$A,0),4)," ",INDEX(bureaux!$A:$H,MATCH($E1059,bureaux!$A:$A,0),5))</f>
        <v>#N/A</v>
      </c>
      <c r="Q1059" s="20" t="e">
        <f>INDEX(bureaux!$A:$G,MATCH($E1059,bureaux!$A:$A,0),6)</f>
        <v>#N/A</v>
      </c>
      <c r="R1059" s="20" t="e">
        <f>INDEX(bureaux!$A:$G,MATCH($E1059,bureaux!$A:$A,0),7)</f>
        <v>#N/A</v>
      </c>
    </row>
    <row r="1060" spans="1:18" x14ac:dyDescent="0.25">
      <c r="A1060" s="20">
        <f>'Elegio-Electors'!C1060</f>
        <v>0</v>
      </c>
      <c r="B1060" s="20">
        <f>'Elegio-Electors'!B1060</f>
        <v>0</v>
      </c>
      <c r="C1060" s="91">
        <f>IF(Procédure!$C$33=2,'Elegio-Electors'!D1060,Procédure!$C$33)</f>
        <v>0</v>
      </c>
      <c r="D1060" s="20">
        <f>'Elegio-Electors'!E1060</f>
        <v>0</v>
      </c>
      <c r="E1060" s="91" t="str">
        <f>IF(LEFT(RIGHT('Elegio-Electors'!L1060,2),1)="C",'Elegio-Electors'!L1060,IF(LEFT(RIGHT('Elegio-Electors'!M1060,2),1)="C",'Elegio-Electors'!M1060,""))</f>
        <v/>
      </c>
      <c r="F1060" s="91" t="str">
        <f>IF(LEFT(RIGHT('Elegio-Electors'!L1060,2),1)="O",'Elegio-Electors'!L1060,IF(LEFT(RIGHT('Elegio-Electors'!M1060,2),1)="O",'Elegio-Electors'!M1060,""))</f>
        <v/>
      </c>
      <c r="G1060" s="91" t="s">
        <v>166</v>
      </c>
      <c r="H1060" s="91" t="s">
        <v>167</v>
      </c>
      <c r="I1060" s="20" t="e">
        <f t="shared" si="80"/>
        <v>#N/A</v>
      </c>
      <c r="J1060" s="20" t="e">
        <f t="shared" si="81"/>
        <v>#N/A</v>
      </c>
      <c r="K1060" s="91" t="e">
        <f>INDEX(bureaux!$A:$I,MATCH($E1060,bureaux!$A:$A,0),9)</f>
        <v>#N/A</v>
      </c>
      <c r="L1060" s="91" t="e">
        <f t="shared" si="82"/>
        <v>#N/A</v>
      </c>
      <c r="M1060" s="91" t="e">
        <f t="shared" si="83"/>
        <v>#N/A</v>
      </c>
      <c r="N1060" s="20" t="e">
        <f t="shared" si="84"/>
        <v>#N/A</v>
      </c>
      <c r="O1060" s="20" t="e">
        <f>INDEX(bureaux!$A:$H,MATCH($E1060,bureaux!$A:$A,0),8)</f>
        <v>#N/A</v>
      </c>
      <c r="P1060" s="91" t="e">
        <f>_xlfn.CONCAT(INDEX(bureaux!$A:$H,MATCH($E1060,bureaux!$A:$A,0),4)," ",INDEX(bureaux!$A:$H,MATCH($E1060,bureaux!$A:$A,0),5))</f>
        <v>#N/A</v>
      </c>
      <c r="Q1060" s="20" t="e">
        <f>INDEX(bureaux!$A:$G,MATCH($E1060,bureaux!$A:$A,0),6)</f>
        <v>#N/A</v>
      </c>
      <c r="R1060" s="20" t="e">
        <f>INDEX(bureaux!$A:$G,MATCH($E1060,bureaux!$A:$A,0),7)</f>
        <v>#N/A</v>
      </c>
    </row>
    <row r="1061" spans="1:18" x14ac:dyDescent="0.25">
      <c r="A1061" s="20">
        <f>'Elegio-Electors'!C1061</f>
        <v>0</v>
      </c>
      <c r="B1061" s="20">
        <f>'Elegio-Electors'!B1061</f>
        <v>0</v>
      </c>
      <c r="C1061" s="91">
        <f>IF(Procédure!$C$33=2,'Elegio-Electors'!D1061,Procédure!$C$33)</f>
        <v>0</v>
      </c>
      <c r="D1061" s="20">
        <f>'Elegio-Electors'!E1061</f>
        <v>0</v>
      </c>
      <c r="E1061" s="91" t="str">
        <f>IF(LEFT(RIGHT('Elegio-Electors'!L1061,2),1)="C",'Elegio-Electors'!L1061,IF(LEFT(RIGHT('Elegio-Electors'!M1061,2),1)="C",'Elegio-Electors'!M1061,""))</f>
        <v/>
      </c>
      <c r="F1061" s="91" t="str">
        <f>IF(LEFT(RIGHT('Elegio-Electors'!L1061,2),1)="O",'Elegio-Electors'!L1061,IF(LEFT(RIGHT('Elegio-Electors'!M1061,2),1)="O",'Elegio-Electors'!M1061,""))</f>
        <v/>
      </c>
      <c r="G1061" s="91" t="s">
        <v>166</v>
      </c>
      <c r="H1061" s="91" t="s">
        <v>167</v>
      </c>
      <c r="I1061" s="20" t="e">
        <f t="shared" si="80"/>
        <v>#N/A</v>
      </c>
      <c r="J1061" s="20" t="e">
        <f t="shared" si="81"/>
        <v>#N/A</v>
      </c>
      <c r="K1061" s="91" t="e">
        <f>INDEX(bureaux!$A:$I,MATCH($E1061,bureaux!$A:$A,0),9)</f>
        <v>#N/A</v>
      </c>
      <c r="L1061" s="91" t="e">
        <f t="shared" si="82"/>
        <v>#N/A</v>
      </c>
      <c r="M1061" s="91" t="e">
        <f t="shared" si="83"/>
        <v>#N/A</v>
      </c>
      <c r="N1061" s="20" t="e">
        <f t="shared" si="84"/>
        <v>#N/A</v>
      </c>
      <c r="O1061" s="20" t="e">
        <f>INDEX(bureaux!$A:$H,MATCH($E1061,bureaux!$A:$A,0),8)</f>
        <v>#N/A</v>
      </c>
      <c r="P1061" s="91" t="e">
        <f>_xlfn.CONCAT(INDEX(bureaux!$A:$H,MATCH($E1061,bureaux!$A:$A,0),4)," ",INDEX(bureaux!$A:$H,MATCH($E1061,bureaux!$A:$A,0),5))</f>
        <v>#N/A</v>
      </c>
      <c r="Q1061" s="20" t="e">
        <f>INDEX(bureaux!$A:$G,MATCH($E1061,bureaux!$A:$A,0),6)</f>
        <v>#N/A</v>
      </c>
      <c r="R1061" s="20" t="e">
        <f>INDEX(bureaux!$A:$G,MATCH($E1061,bureaux!$A:$A,0),7)</f>
        <v>#N/A</v>
      </c>
    </row>
    <row r="1062" spans="1:18" x14ac:dyDescent="0.25">
      <c r="A1062" s="20">
        <f>'Elegio-Electors'!C1062</f>
        <v>0</v>
      </c>
      <c r="B1062" s="20">
        <f>'Elegio-Electors'!B1062</f>
        <v>0</v>
      </c>
      <c r="C1062" s="91">
        <f>IF(Procédure!$C$33=2,'Elegio-Electors'!D1062,Procédure!$C$33)</f>
        <v>0</v>
      </c>
      <c r="D1062" s="20">
        <f>'Elegio-Electors'!E1062</f>
        <v>0</v>
      </c>
      <c r="E1062" s="91" t="str">
        <f>IF(LEFT(RIGHT('Elegio-Electors'!L1062,2),1)="C",'Elegio-Electors'!L1062,IF(LEFT(RIGHT('Elegio-Electors'!M1062,2),1)="C",'Elegio-Electors'!M1062,""))</f>
        <v/>
      </c>
      <c r="F1062" s="91" t="str">
        <f>IF(LEFT(RIGHT('Elegio-Electors'!L1062,2),1)="O",'Elegio-Electors'!L1062,IF(LEFT(RIGHT('Elegio-Electors'!M1062,2),1)="O",'Elegio-Electors'!M1062,""))</f>
        <v/>
      </c>
      <c r="G1062" s="91" t="s">
        <v>166</v>
      </c>
      <c r="H1062" s="91" t="s">
        <v>167</v>
      </c>
      <c r="I1062" s="20" t="e">
        <f t="shared" si="80"/>
        <v>#N/A</v>
      </c>
      <c r="J1062" s="20" t="e">
        <f t="shared" si="81"/>
        <v>#N/A</v>
      </c>
      <c r="K1062" s="91" t="e">
        <f>INDEX(bureaux!$A:$I,MATCH($E1062,bureaux!$A:$A,0),9)</f>
        <v>#N/A</v>
      </c>
      <c r="L1062" s="91" t="e">
        <f t="shared" si="82"/>
        <v>#N/A</v>
      </c>
      <c r="M1062" s="91" t="e">
        <f t="shared" si="83"/>
        <v>#N/A</v>
      </c>
      <c r="N1062" s="20" t="e">
        <f t="shared" si="84"/>
        <v>#N/A</v>
      </c>
      <c r="O1062" s="20" t="e">
        <f>INDEX(bureaux!$A:$H,MATCH($E1062,bureaux!$A:$A,0),8)</f>
        <v>#N/A</v>
      </c>
      <c r="P1062" s="91" t="e">
        <f>_xlfn.CONCAT(INDEX(bureaux!$A:$H,MATCH($E1062,bureaux!$A:$A,0),4)," ",INDEX(bureaux!$A:$H,MATCH($E1062,bureaux!$A:$A,0),5))</f>
        <v>#N/A</v>
      </c>
      <c r="Q1062" s="20" t="e">
        <f>INDEX(bureaux!$A:$G,MATCH($E1062,bureaux!$A:$A,0),6)</f>
        <v>#N/A</v>
      </c>
      <c r="R1062" s="20" t="e">
        <f>INDEX(bureaux!$A:$G,MATCH($E1062,bureaux!$A:$A,0),7)</f>
        <v>#N/A</v>
      </c>
    </row>
    <row r="1063" spans="1:18" x14ac:dyDescent="0.25">
      <c r="A1063" s="20">
        <f>'Elegio-Electors'!C1063</f>
        <v>0</v>
      </c>
      <c r="B1063" s="20">
        <f>'Elegio-Electors'!B1063</f>
        <v>0</v>
      </c>
      <c r="C1063" s="91">
        <f>IF(Procédure!$C$33=2,'Elegio-Electors'!D1063,Procédure!$C$33)</f>
        <v>0</v>
      </c>
      <c r="D1063" s="20">
        <f>'Elegio-Electors'!E1063</f>
        <v>0</v>
      </c>
      <c r="E1063" s="91" t="str">
        <f>IF(LEFT(RIGHT('Elegio-Electors'!L1063,2),1)="C",'Elegio-Electors'!L1063,IF(LEFT(RIGHT('Elegio-Electors'!M1063,2),1)="C",'Elegio-Electors'!M1063,""))</f>
        <v/>
      </c>
      <c r="F1063" s="91" t="str">
        <f>IF(LEFT(RIGHT('Elegio-Electors'!L1063,2),1)="O",'Elegio-Electors'!L1063,IF(LEFT(RIGHT('Elegio-Electors'!M1063,2),1)="O",'Elegio-Electors'!M1063,""))</f>
        <v/>
      </c>
      <c r="G1063" s="91" t="s">
        <v>166</v>
      </c>
      <c r="H1063" s="91" t="s">
        <v>167</v>
      </c>
      <c r="I1063" s="20" t="e">
        <f t="shared" si="80"/>
        <v>#N/A</v>
      </c>
      <c r="J1063" s="20" t="e">
        <f t="shared" si="81"/>
        <v>#N/A</v>
      </c>
      <c r="K1063" s="91" t="e">
        <f>INDEX(bureaux!$A:$I,MATCH($E1063,bureaux!$A:$A,0),9)</f>
        <v>#N/A</v>
      </c>
      <c r="L1063" s="91" t="e">
        <f t="shared" si="82"/>
        <v>#N/A</v>
      </c>
      <c r="M1063" s="91" t="e">
        <f t="shared" si="83"/>
        <v>#N/A</v>
      </c>
      <c r="N1063" s="20" t="e">
        <f t="shared" si="84"/>
        <v>#N/A</v>
      </c>
      <c r="O1063" s="20" t="e">
        <f>INDEX(bureaux!$A:$H,MATCH($E1063,bureaux!$A:$A,0),8)</f>
        <v>#N/A</v>
      </c>
      <c r="P1063" s="91" t="e">
        <f>_xlfn.CONCAT(INDEX(bureaux!$A:$H,MATCH($E1063,bureaux!$A:$A,0),4)," ",INDEX(bureaux!$A:$H,MATCH($E1063,bureaux!$A:$A,0),5))</f>
        <v>#N/A</v>
      </c>
      <c r="Q1063" s="20" t="e">
        <f>INDEX(bureaux!$A:$G,MATCH($E1063,bureaux!$A:$A,0),6)</f>
        <v>#N/A</v>
      </c>
      <c r="R1063" s="20" t="e">
        <f>INDEX(bureaux!$A:$G,MATCH($E1063,bureaux!$A:$A,0),7)</f>
        <v>#N/A</v>
      </c>
    </row>
    <row r="1064" spans="1:18" x14ac:dyDescent="0.25">
      <c r="A1064" s="20">
        <f>'Elegio-Electors'!C1064</f>
        <v>0</v>
      </c>
      <c r="B1064" s="20">
        <f>'Elegio-Electors'!B1064</f>
        <v>0</v>
      </c>
      <c r="C1064" s="91">
        <f>IF(Procédure!$C$33=2,'Elegio-Electors'!D1064,Procédure!$C$33)</f>
        <v>0</v>
      </c>
      <c r="D1064" s="20">
        <f>'Elegio-Electors'!E1064</f>
        <v>0</v>
      </c>
      <c r="E1064" s="91" t="str">
        <f>IF(LEFT(RIGHT('Elegio-Electors'!L1064,2),1)="C",'Elegio-Electors'!L1064,IF(LEFT(RIGHT('Elegio-Electors'!M1064,2),1)="C",'Elegio-Electors'!M1064,""))</f>
        <v/>
      </c>
      <c r="F1064" s="91" t="str">
        <f>IF(LEFT(RIGHT('Elegio-Electors'!L1064,2),1)="O",'Elegio-Electors'!L1064,IF(LEFT(RIGHT('Elegio-Electors'!M1064,2),1)="O",'Elegio-Electors'!M1064,""))</f>
        <v/>
      </c>
      <c r="G1064" s="91" t="s">
        <v>166</v>
      </c>
      <c r="H1064" s="91" t="s">
        <v>167</v>
      </c>
      <c r="I1064" s="20" t="e">
        <f t="shared" si="80"/>
        <v>#N/A</v>
      </c>
      <c r="J1064" s="20" t="e">
        <f t="shared" si="81"/>
        <v>#N/A</v>
      </c>
      <c r="K1064" s="91" t="e">
        <f>INDEX(bureaux!$A:$I,MATCH($E1064,bureaux!$A:$A,0),9)</f>
        <v>#N/A</v>
      </c>
      <c r="L1064" s="91" t="e">
        <f t="shared" si="82"/>
        <v>#N/A</v>
      </c>
      <c r="M1064" s="91" t="e">
        <f t="shared" si="83"/>
        <v>#N/A</v>
      </c>
      <c r="N1064" s="20" t="e">
        <f t="shared" si="84"/>
        <v>#N/A</v>
      </c>
      <c r="O1064" s="20" t="e">
        <f>INDEX(bureaux!$A:$H,MATCH($E1064,bureaux!$A:$A,0),8)</f>
        <v>#N/A</v>
      </c>
      <c r="P1064" s="91" t="e">
        <f>_xlfn.CONCAT(INDEX(bureaux!$A:$H,MATCH($E1064,bureaux!$A:$A,0),4)," ",INDEX(bureaux!$A:$H,MATCH($E1064,bureaux!$A:$A,0),5))</f>
        <v>#N/A</v>
      </c>
      <c r="Q1064" s="20" t="e">
        <f>INDEX(bureaux!$A:$G,MATCH($E1064,bureaux!$A:$A,0),6)</f>
        <v>#N/A</v>
      </c>
      <c r="R1064" s="20" t="e">
        <f>INDEX(bureaux!$A:$G,MATCH($E1064,bureaux!$A:$A,0),7)</f>
        <v>#N/A</v>
      </c>
    </row>
    <row r="1065" spans="1:18" x14ac:dyDescent="0.25">
      <c r="A1065" s="20">
        <f>'Elegio-Electors'!C1065</f>
        <v>0</v>
      </c>
      <c r="B1065" s="20">
        <f>'Elegio-Electors'!B1065</f>
        <v>0</v>
      </c>
      <c r="C1065" s="91">
        <f>IF(Procédure!$C$33=2,'Elegio-Electors'!D1065,Procédure!$C$33)</f>
        <v>0</v>
      </c>
      <c r="D1065" s="20">
        <f>'Elegio-Electors'!E1065</f>
        <v>0</v>
      </c>
      <c r="E1065" s="91" t="str">
        <f>IF(LEFT(RIGHT('Elegio-Electors'!L1065,2),1)="C",'Elegio-Electors'!L1065,IF(LEFT(RIGHT('Elegio-Electors'!M1065,2),1)="C",'Elegio-Electors'!M1065,""))</f>
        <v/>
      </c>
      <c r="F1065" s="91" t="str">
        <f>IF(LEFT(RIGHT('Elegio-Electors'!L1065,2),1)="O",'Elegio-Electors'!L1065,IF(LEFT(RIGHT('Elegio-Electors'!M1065,2),1)="O",'Elegio-Electors'!M1065,""))</f>
        <v/>
      </c>
      <c r="G1065" s="91" t="s">
        <v>166</v>
      </c>
      <c r="H1065" s="91" t="s">
        <v>167</v>
      </c>
      <c r="I1065" s="20" t="e">
        <f t="shared" si="80"/>
        <v>#N/A</v>
      </c>
      <c r="J1065" s="20" t="e">
        <f t="shared" si="81"/>
        <v>#N/A</v>
      </c>
      <c r="K1065" s="91" t="e">
        <f>INDEX(bureaux!$A:$I,MATCH($E1065,bureaux!$A:$A,0),9)</f>
        <v>#N/A</v>
      </c>
      <c r="L1065" s="91" t="e">
        <f t="shared" si="82"/>
        <v>#N/A</v>
      </c>
      <c r="M1065" s="91" t="e">
        <f t="shared" si="83"/>
        <v>#N/A</v>
      </c>
      <c r="N1065" s="20" t="e">
        <f t="shared" si="84"/>
        <v>#N/A</v>
      </c>
      <c r="O1065" s="20" t="e">
        <f>INDEX(bureaux!$A:$H,MATCH($E1065,bureaux!$A:$A,0),8)</f>
        <v>#N/A</v>
      </c>
      <c r="P1065" s="91" t="e">
        <f>_xlfn.CONCAT(INDEX(bureaux!$A:$H,MATCH($E1065,bureaux!$A:$A,0),4)," ",INDEX(bureaux!$A:$H,MATCH($E1065,bureaux!$A:$A,0),5))</f>
        <v>#N/A</v>
      </c>
      <c r="Q1065" s="20" t="e">
        <f>INDEX(bureaux!$A:$G,MATCH($E1065,bureaux!$A:$A,0),6)</f>
        <v>#N/A</v>
      </c>
      <c r="R1065" s="20" t="e">
        <f>INDEX(bureaux!$A:$G,MATCH($E1065,bureaux!$A:$A,0),7)</f>
        <v>#N/A</v>
      </c>
    </row>
    <row r="1066" spans="1:18" x14ac:dyDescent="0.25">
      <c r="A1066" s="20">
        <f>'Elegio-Electors'!C1066</f>
        <v>0</v>
      </c>
      <c r="B1066" s="20">
        <f>'Elegio-Electors'!B1066</f>
        <v>0</v>
      </c>
      <c r="C1066" s="91">
        <f>IF(Procédure!$C$33=2,'Elegio-Electors'!D1066,Procédure!$C$33)</f>
        <v>0</v>
      </c>
      <c r="D1066" s="20">
        <f>'Elegio-Electors'!E1066</f>
        <v>0</v>
      </c>
      <c r="E1066" s="91" t="str">
        <f>IF(LEFT(RIGHT('Elegio-Electors'!L1066,2),1)="C",'Elegio-Electors'!L1066,IF(LEFT(RIGHT('Elegio-Electors'!M1066,2),1)="C",'Elegio-Electors'!M1066,""))</f>
        <v/>
      </c>
      <c r="F1066" s="91" t="str">
        <f>IF(LEFT(RIGHT('Elegio-Electors'!L1066,2),1)="O",'Elegio-Electors'!L1066,IF(LEFT(RIGHT('Elegio-Electors'!M1066,2),1)="O",'Elegio-Electors'!M1066,""))</f>
        <v/>
      </c>
      <c r="G1066" s="91" t="s">
        <v>166</v>
      </c>
      <c r="H1066" s="91" t="s">
        <v>167</v>
      </c>
      <c r="I1066" s="20" t="e">
        <f t="shared" si="80"/>
        <v>#N/A</v>
      </c>
      <c r="J1066" s="20" t="e">
        <f t="shared" si="81"/>
        <v>#N/A</v>
      </c>
      <c r="K1066" s="91" t="e">
        <f>INDEX(bureaux!$A:$I,MATCH($E1066,bureaux!$A:$A,0),9)</f>
        <v>#N/A</v>
      </c>
      <c r="L1066" s="91" t="e">
        <f t="shared" si="82"/>
        <v>#N/A</v>
      </c>
      <c r="M1066" s="91" t="e">
        <f t="shared" si="83"/>
        <v>#N/A</v>
      </c>
      <c r="N1066" s="20" t="e">
        <f t="shared" si="84"/>
        <v>#N/A</v>
      </c>
      <c r="O1066" s="20" t="e">
        <f>INDEX(bureaux!$A:$H,MATCH($E1066,bureaux!$A:$A,0),8)</f>
        <v>#N/A</v>
      </c>
      <c r="P1066" s="91" t="e">
        <f>_xlfn.CONCAT(INDEX(bureaux!$A:$H,MATCH($E1066,bureaux!$A:$A,0),4)," ",INDEX(bureaux!$A:$H,MATCH($E1066,bureaux!$A:$A,0),5))</f>
        <v>#N/A</v>
      </c>
      <c r="Q1066" s="20" t="e">
        <f>INDEX(bureaux!$A:$G,MATCH($E1066,bureaux!$A:$A,0),6)</f>
        <v>#N/A</v>
      </c>
      <c r="R1066" s="20" t="e">
        <f>INDEX(bureaux!$A:$G,MATCH($E1066,bureaux!$A:$A,0),7)</f>
        <v>#N/A</v>
      </c>
    </row>
    <row r="1067" spans="1:18" x14ac:dyDescent="0.25">
      <c r="A1067" s="20">
        <f>'Elegio-Electors'!C1067</f>
        <v>0</v>
      </c>
      <c r="B1067" s="20">
        <f>'Elegio-Electors'!B1067</f>
        <v>0</v>
      </c>
      <c r="C1067" s="91">
        <f>IF(Procédure!$C$33=2,'Elegio-Electors'!D1067,Procédure!$C$33)</f>
        <v>0</v>
      </c>
      <c r="D1067" s="20">
        <f>'Elegio-Electors'!E1067</f>
        <v>0</v>
      </c>
      <c r="E1067" s="91" t="str">
        <f>IF(LEFT(RIGHT('Elegio-Electors'!L1067,2),1)="C",'Elegio-Electors'!L1067,IF(LEFT(RIGHT('Elegio-Electors'!M1067,2),1)="C",'Elegio-Electors'!M1067,""))</f>
        <v/>
      </c>
      <c r="F1067" s="91" t="str">
        <f>IF(LEFT(RIGHT('Elegio-Electors'!L1067,2),1)="O",'Elegio-Electors'!L1067,IF(LEFT(RIGHT('Elegio-Electors'!M1067,2),1)="O",'Elegio-Electors'!M1067,""))</f>
        <v/>
      </c>
      <c r="G1067" s="91" t="s">
        <v>166</v>
      </c>
      <c r="H1067" s="91" t="s">
        <v>167</v>
      </c>
      <c r="I1067" s="20" t="e">
        <f t="shared" si="80"/>
        <v>#N/A</v>
      </c>
      <c r="J1067" s="20" t="e">
        <f t="shared" si="81"/>
        <v>#N/A</v>
      </c>
      <c r="K1067" s="91" t="e">
        <f>INDEX(bureaux!$A:$I,MATCH($E1067,bureaux!$A:$A,0),9)</f>
        <v>#N/A</v>
      </c>
      <c r="L1067" s="91" t="e">
        <f t="shared" si="82"/>
        <v>#N/A</v>
      </c>
      <c r="M1067" s="91" t="e">
        <f t="shared" si="83"/>
        <v>#N/A</v>
      </c>
      <c r="N1067" s="20" t="e">
        <f t="shared" si="84"/>
        <v>#N/A</v>
      </c>
      <c r="O1067" s="20" t="e">
        <f>INDEX(bureaux!$A:$H,MATCH($E1067,bureaux!$A:$A,0),8)</f>
        <v>#N/A</v>
      </c>
      <c r="P1067" s="91" t="e">
        <f>_xlfn.CONCAT(INDEX(bureaux!$A:$H,MATCH($E1067,bureaux!$A:$A,0),4)," ",INDEX(bureaux!$A:$H,MATCH($E1067,bureaux!$A:$A,0),5))</f>
        <v>#N/A</v>
      </c>
      <c r="Q1067" s="20" t="e">
        <f>INDEX(bureaux!$A:$G,MATCH($E1067,bureaux!$A:$A,0),6)</f>
        <v>#N/A</v>
      </c>
      <c r="R1067" s="20" t="e">
        <f>INDEX(bureaux!$A:$G,MATCH($E1067,bureaux!$A:$A,0),7)</f>
        <v>#N/A</v>
      </c>
    </row>
    <row r="1068" spans="1:18" x14ac:dyDescent="0.25">
      <c r="A1068" s="20">
        <f>'Elegio-Electors'!C1068</f>
        <v>0</v>
      </c>
      <c r="B1068" s="20">
        <f>'Elegio-Electors'!B1068</f>
        <v>0</v>
      </c>
      <c r="C1068" s="91">
        <f>IF(Procédure!$C$33=2,'Elegio-Electors'!D1068,Procédure!$C$33)</f>
        <v>0</v>
      </c>
      <c r="D1068" s="20">
        <f>'Elegio-Electors'!E1068</f>
        <v>0</v>
      </c>
      <c r="E1068" s="91" t="str">
        <f>IF(LEFT(RIGHT('Elegio-Electors'!L1068,2),1)="C",'Elegio-Electors'!L1068,IF(LEFT(RIGHT('Elegio-Electors'!M1068,2),1)="C",'Elegio-Electors'!M1068,""))</f>
        <v/>
      </c>
      <c r="F1068" s="91" t="str">
        <f>IF(LEFT(RIGHT('Elegio-Electors'!L1068,2),1)="O",'Elegio-Electors'!L1068,IF(LEFT(RIGHT('Elegio-Electors'!M1068,2),1)="O",'Elegio-Electors'!M1068,""))</f>
        <v/>
      </c>
      <c r="G1068" s="91" t="s">
        <v>166</v>
      </c>
      <c r="H1068" s="91" t="s">
        <v>167</v>
      </c>
      <c r="I1068" s="20" t="e">
        <f t="shared" si="80"/>
        <v>#N/A</v>
      </c>
      <c r="J1068" s="20" t="e">
        <f t="shared" si="81"/>
        <v>#N/A</v>
      </c>
      <c r="K1068" s="91" t="e">
        <f>INDEX(bureaux!$A:$I,MATCH($E1068,bureaux!$A:$A,0),9)</f>
        <v>#N/A</v>
      </c>
      <c r="L1068" s="91" t="e">
        <f t="shared" si="82"/>
        <v>#N/A</v>
      </c>
      <c r="M1068" s="91" t="e">
        <f t="shared" si="83"/>
        <v>#N/A</v>
      </c>
      <c r="N1068" s="20" t="e">
        <f t="shared" si="84"/>
        <v>#N/A</v>
      </c>
      <c r="O1068" s="20" t="e">
        <f>INDEX(bureaux!$A:$H,MATCH($E1068,bureaux!$A:$A,0),8)</f>
        <v>#N/A</v>
      </c>
      <c r="P1068" s="91" t="e">
        <f>_xlfn.CONCAT(INDEX(bureaux!$A:$H,MATCH($E1068,bureaux!$A:$A,0),4)," ",INDEX(bureaux!$A:$H,MATCH($E1068,bureaux!$A:$A,0),5))</f>
        <v>#N/A</v>
      </c>
      <c r="Q1068" s="20" t="e">
        <f>INDEX(bureaux!$A:$G,MATCH($E1068,bureaux!$A:$A,0),6)</f>
        <v>#N/A</v>
      </c>
      <c r="R1068" s="20" t="e">
        <f>INDEX(bureaux!$A:$G,MATCH($E1068,bureaux!$A:$A,0),7)</f>
        <v>#N/A</v>
      </c>
    </row>
    <row r="1069" spans="1:18" x14ac:dyDescent="0.25">
      <c r="A1069" s="20">
        <f>'Elegio-Electors'!C1069</f>
        <v>0</v>
      </c>
      <c r="B1069" s="20">
        <f>'Elegio-Electors'!B1069</f>
        <v>0</v>
      </c>
      <c r="C1069" s="91">
        <f>IF(Procédure!$C$33=2,'Elegio-Electors'!D1069,Procédure!$C$33)</f>
        <v>0</v>
      </c>
      <c r="D1069" s="20">
        <f>'Elegio-Electors'!E1069</f>
        <v>0</v>
      </c>
      <c r="E1069" s="91" t="str">
        <f>IF(LEFT(RIGHT('Elegio-Electors'!L1069,2),1)="C",'Elegio-Electors'!L1069,IF(LEFT(RIGHT('Elegio-Electors'!M1069,2),1)="C",'Elegio-Electors'!M1069,""))</f>
        <v/>
      </c>
      <c r="F1069" s="91" t="str">
        <f>IF(LEFT(RIGHT('Elegio-Electors'!L1069,2),1)="O",'Elegio-Electors'!L1069,IF(LEFT(RIGHT('Elegio-Electors'!M1069,2),1)="O",'Elegio-Electors'!M1069,""))</f>
        <v/>
      </c>
      <c r="G1069" s="91" t="s">
        <v>166</v>
      </c>
      <c r="H1069" s="91" t="s">
        <v>167</v>
      </c>
      <c r="I1069" s="20" t="e">
        <f t="shared" si="80"/>
        <v>#N/A</v>
      </c>
      <c r="J1069" s="20" t="e">
        <f t="shared" si="81"/>
        <v>#N/A</v>
      </c>
      <c r="K1069" s="91" t="e">
        <f>INDEX(bureaux!$A:$I,MATCH($E1069,bureaux!$A:$A,0),9)</f>
        <v>#N/A</v>
      </c>
      <c r="L1069" s="91" t="e">
        <f t="shared" si="82"/>
        <v>#N/A</v>
      </c>
      <c r="M1069" s="91" t="e">
        <f t="shared" si="83"/>
        <v>#N/A</v>
      </c>
      <c r="N1069" s="20" t="e">
        <f t="shared" si="84"/>
        <v>#N/A</v>
      </c>
      <c r="O1069" s="20" t="e">
        <f>INDEX(bureaux!$A:$H,MATCH($E1069,bureaux!$A:$A,0),8)</f>
        <v>#N/A</v>
      </c>
      <c r="P1069" s="91" t="e">
        <f>_xlfn.CONCAT(INDEX(bureaux!$A:$H,MATCH($E1069,bureaux!$A:$A,0),4)," ",INDEX(bureaux!$A:$H,MATCH($E1069,bureaux!$A:$A,0),5))</f>
        <v>#N/A</v>
      </c>
      <c r="Q1069" s="20" t="e">
        <f>INDEX(bureaux!$A:$G,MATCH($E1069,bureaux!$A:$A,0),6)</f>
        <v>#N/A</v>
      </c>
      <c r="R1069" s="20" t="e">
        <f>INDEX(bureaux!$A:$G,MATCH($E1069,bureaux!$A:$A,0),7)</f>
        <v>#N/A</v>
      </c>
    </row>
    <row r="1070" spans="1:18" x14ac:dyDescent="0.25">
      <c r="A1070" s="20">
        <f>'Elegio-Electors'!C1070</f>
        <v>0</v>
      </c>
      <c r="B1070" s="20">
        <f>'Elegio-Electors'!B1070</f>
        <v>0</v>
      </c>
      <c r="C1070" s="91">
        <f>IF(Procédure!$C$33=2,'Elegio-Electors'!D1070,Procédure!$C$33)</f>
        <v>0</v>
      </c>
      <c r="D1070" s="20">
        <f>'Elegio-Electors'!E1070</f>
        <v>0</v>
      </c>
      <c r="E1070" s="91" t="str">
        <f>IF(LEFT(RIGHT('Elegio-Electors'!L1070,2),1)="C",'Elegio-Electors'!L1070,IF(LEFT(RIGHT('Elegio-Electors'!M1070,2),1)="C",'Elegio-Electors'!M1070,""))</f>
        <v/>
      </c>
      <c r="F1070" s="91" t="str">
        <f>IF(LEFT(RIGHT('Elegio-Electors'!L1070,2),1)="O",'Elegio-Electors'!L1070,IF(LEFT(RIGHT('Elegio-Electors'!M1070,2),1)="O",'Elegio-Electors'!M1070,""))</f>
        <v/>
      </c>
      <c r="G1070" s="91" t="s">
        <v>166</v>
      </c>
      <c r="H1070" s="91" t="s">
        <v>167</v>
      </c>
      <c r="I1070" s="20" t="e">
        <f t="shared" si="80"/>
        <v>#N/A</v>
      </c>
      <c r="J1070" s="20" t="e">
        <f t="shared" si="81"/>
        <v>#N/A</v>
      </c>
      <c r="K1070" s="91" t="e">
        <f>INDEX(bureaux!$A:$I,MATCH($E1070,bureaux!$A:$A,0),9)</f>
        <v>#N/A</v>
      </c>
      <c r="L1070" s="91" t="e">
        <f t="shared" si="82"/>
        <v>#N/A</v>
      </c>
      <c r="M1070" s="91" t="e">
        <f t="shared" si="83"/>
        <v>#N/A</v>
      </c>
      <c r="N1070" s="20" t="e">
        <f t="shared" si="84"/>
        <v>#N/A</v>
      </c>
      <c r="O1070" s="20" t="e">
        <f>INDEX(bureaux!$A:$H,MATCH($E1070,bureaux!$A:$A,0),8)</f>
        <v>#N/A</v>
      </c>
      <c r="P1070" s="91" t="e">
        <f>_xlfn.CONCAT(INDEX(bureaux!$A:$H,MATCH($E1070,bureaux!$A:$A,0),4)," ",INDEX(bureaux!$A:$H,MATCH($E1070,bureaux!$A:$A,0),5))</f>
        <v>#N/A</v>
      </c>
      <c r="Q1070" s="20" t="e">
        <f>INDEX(bureaux!$A:$G,MATCH($E1070,bureaux!$A:$A,0),6)</f>
        <v>#N/A</v>
      </c>
      <c r="R1070" s="20" t="e">
        <f>INDEX(bureaux!$A:$G,MATCH($E1070,bureaux!$A:$A,0),7)</f>
        <v>#N/A</v>
      </c>
    </row>
    <row r="1071" spans="1:18" x14ac:dyDescent="0.25">
      <c r="A1071" s="20">
        <f>'Elegio-Electors'!C1071</f>
        <v>0</v>
      </c>
      <c r="B1071" s="20">
        <f>'Elegio-Electors'!B1071</f>
        <v>0</v>
      </c>
      <c r="C1071" s="91">
        <f>IF(Procédure!$C$33=2,'Elegio-Electors'!D1071,Procédure!$C$33)</f>
        <v>0</v>
      </c>
      <c r="D1071" s="20">
        <f>'Elegio-Electors'!E1071</f>
        <v>0</v>
      </c>
      <c r="E1071" s="91" t="str">
        <f>IF(LEFT(RIGHT('Elegio-Electors'!L1071,2),1)="C",'Elegio-Electors'!L1071,IF(LEFT(RIGHT('Elegio-Electors'!M1071,2),1)="C",'Elegio-Electors'!M1071,""))</f>
        <v/>
      </c>
      <c r="F1071" s="91" t="str">
        <f>IF(LEFT(RIGHT('Elegio-Electors'!L1071,2),1)="O",'Elegio-Electors'!L1071,IF(LEFT(RIGHT('Elegio-Electors'!M1071,2),1)="O",'Elegio-Electors'!M1071,""))</f>
        <v/>
      </c>
      <c r="G1071" s="91" t="s">
        <v>166</v>
      </c>
      <c r="H1071" s="91" t="s">
        <v>167</v>
      </c>
      <c r="I1071" s="20" t="e">
        <f t="shared" si="80"/>
        <v>#N/A</v>
      </c>
      <c r="J1071" s="20" t="e">
        <f t="shared" si="81"/>
        <v>#N/A</v>
      </c>
      <c r="K1071" s="91" t="e">
        <f>INDEX(bureaux!$A:$I,MATCH($E1071,bureaux!$A:$A,0),9)</f>
        <v>#N/A</v>
      </c>
      <c r="L1071" s="91" t="e">
        <f t="shared" si="82"/>
        <v>#N/A</v>
      </c>
      <c r="M1071" s="91" t="e">
        <f t="shared" si="83"/>
        <v>#N/A</v>
      </c>
      <c r="N1071" s="20" t="e">
        <f t="shared" si="84"/>
        <v>#N/A</v>
      </c>
      <c r="O1071" s="20" t="e">
        <f>INDEX(bureaux!$A:$H,MATCH($E1071,bureaux!$A:$A,0),8)</f>
        <v>#N/A</v>
      </c>
      <c r="P1071" s="91" t="e">
        <f>_xlfn.CONCAT(INDEX(bureaux!$A:$H,MATCH($E1071,bureaux!$A:$A,0),4)," ",INDEX(bureaux!$A:$H,MATCH($E1071,bureaux!$A:$A,0),5))</f>
        <v>#N/A</v>
      </c>
      <c r="Q1071" s="20" t="e">
        <f>INDEX(bureaux!$A:$G,MATCH($E1071,bureaux!$A:$A,0),6)</f>
        <v>#N/A</v>
      </c>
      <c r="R1071" s="20" t="e">
        <f>INDEX(bureaux!$A:$G,MATCH($E1071,bureaux!$A:$A,0),7)</f>
        <v>#N/A</v>
      </c>
    </row>
    <row r="1072" spans="1:18" x14ac:dyDescent="0.25">
      <c r="A1072" s="20">
        <f>'Elegio-Electors'!C1072</f>
        <v>0</v>
      </c>
      <c r="B1072" s="20">
        <f>'Elegio-Electors'!B1072</f>
        <v>0</v>
      </c>
      <c r="C1072" s="91">
        <f>IF(Procédure!$C$33=2,'Elegio-Electors'!D1072,Procédure!$C$33)</f>
        <v>0</v>
      </c>
      <c r="D1072" s="20">
        <f>'Elegio-Electors'!E1072</f>
        <v>0</v>
      </c>
      <c r="E1072" s="91" t="str">
        <f>IF(LEFT(RIGHT('Elegio-Electors'!L1072,2),1)="C",'Elegio-Electors'!L1072,IF(LEFT(RIGHT('Elegio-Electors'!M1072,2),1)="C",'Elegio-Electors'!M1072,""))</f>
        <v/>
      </c>
      <c r="F1072" s="91" t="str">
        <f>IF(LEFT(RIGHT('Elegio-Electors'!L1072,2),1)="O",'Elegio-Electors'!L1072,IF(LEFT(RIGHT('Elegio-Electors'!M1072,2),1)="O",'Elegio-Electors'!M1072,""))</f>
        <v/>
      </c>
      <c r="G1072" s="91" t="s">
        <v>166</v>
      </c>
      <c r="H1072" s="91" t="s">
        <v>167</v>
      </c>
      <c r="I1072" s="20" t="e">
        <f t="shared" si="80"/>
        <v>#N/A</v>
      </c>
      <c r="J1072" s="20" t="e">
        <f t="shared" si="81"/>
        <v>#N/A</v>
      </c>
      <c r="K1072" s="91" t="e">
        <f>INDEX(bureaux!$A:$I,MATCH($E1072,bureaux!$A:$A,0),9)</f>
        <v>#N/A</v>
      </c>
      <c r="L1072" s="91" t="e">
        <f t="shared" si="82"/>
        <v>#N/A</v>
      </c>
      <c r="M1072" s="91" t="e">
        <f t="shared" si="83"/>
        <v>#N/A</v>
      </c>
      <c r="N1072" s="20" t="e">
        <f t="shared" si="84"/>
        <v>#N/A</v>
      </c>
      <c r="O1072" s="20" t="e">
        <f>INDEX(bureaux!$A:$H,MATCH($E1072,bureaux!$A:$A,0),8)</f>
        <v>#N/A</v>
      </c>
      <c r="P1072" s="91" t="e">
        <f>_xlfn.CONCAT(INDEX(bureaux!$A:$H,MATCH($E1072,bureaux!$A:$A,0),4)," ",INDEX(bureaux!$A:$H,MATCH($E1072,bureaux!$A:$A,0),5))</f>
        <v>#N/A</v>
      </c>
      <c r="Q1072" s="20" t="e">
        <f>INDEX(bureaux!$A:$G,MATCH($E1072,bureaux!$A:$A,0),6)</f>
        <v>#N/A</v>
      </c>
      <c r="R1072" s="20" t="e">
        <f>INDEX(bureaux!$A:$G,MATCH($E1072,bureaux!$A:$A,0),7)</f>
        <v>#N/A</v>
      </c>
    </row>
    <row r="1073" spans="1:18" x14ac:dyDescent="0.25">
      <c r="A1073" s="20">
        <f>'Elegio-Electors'!C1073</f>
        <v>0</v>
      </c>
      <c r="B1073" s="20">
        <f>'Elegio-Electors'!B1073</f>
        <v>0</v>
      </c>
      <c r="C1073" s="91">
        <f>IF(Procédure!$C$33=2,'Elegio-Electors'!D1073,Procédure!$C$33)</f>
        <v>0</v>
      </c>
      <c r="D1073" s="20">
        <f>'Elegio-Electors'!E1073</f>
        <v>0</v>
      </c>
      <c r="E1073" s="91" t="str">
        <f>IF(LEFT(RIGHT('Elegio-Electors'!L1073,2),1)="C",'Elegio-Electors'!L1073,IF(LEFT(RIGHT('Elegio-Electors'!M1073,2),1)="C",'Elegio-Electors'!M1073,""))</f>
        <v/>
      </c>
      <c r="F1073" s="91" t="str">
        <f>IF(LEFT(RIGHT('Elegio-Electors'!L1073,2),1)="O",'Elegio-Electors'!L1073,IF(LEFT(RIGHT('Elegio-Electors'!M1073,2),1)="O",'Elegio-Electors'!M1073,""))</f>
        <v/>
      </c>
      <c r="G1073" s="91" t="s">
        <v>166</v>
      </c>
      <c r="H1073" s="91" t="s">
        <v>167</v>
      </c>
      <c r="I1073" s="20" t="e">
        <f t="shared" si="80"/>
        <v>#N/A</v>
      </c>
      <c r="J1073" s="20" t="e">
        <f t="shared" si="81"/>
        <v>#N/A</v>
      </c>
      <c r="K1073" s="91" t="e">
        <f>INDEX(bureaux!$A:$I,MATCH($E1073,bureaux!$A:$A,0),9)</f>
        <v>#N/A</v>
      </c>
      <c r="L1073" s="91" t="e">
        <f t="shared" si="82"/>
        <v>#N/A</v>
      </c>
      <c r="M1073" s="91" t="e">
        <f t="shared" si="83"/>
        <v>#N/A</v>
      </c>
      <c r="N1073" s="20" t="e">
        <f t="shared" si="84"/>
        <v>#N/A</v>
      </c>
      <c r="O1073" s="20" t="e">
        <f>INDEX(bureaux!$A:$H,MATCH($E1073,bureaux!$A:$A,0),8)</f>
        <v>#N/A</v>
      </c>
      <c r="P1073" s="91" t="e">
        <f>_xlfn.CONCAT(INDEX(bureaux!$A:$H,MATCH($E1073,bureaux!$A:$A,0),4)," ",INDEX(bureaux!$A:$H,MATCH($E1073,bureaux!$A:$A,0),5))</f>
        <v>#N/A</v>
      </c>
      <c r="Q1073" s="20" t="e">
        <f>INDEX(bureaux!$A:$G,MATCH($E1073,bureaux!$A:$A,0),6)</f>
        <v>#N/A</v>
      </c>
      <c r="R1073" s="20" t="e">
        <f>INDEX(bureaux!$A:$G,MATCH($E1073,bureaux!$A:$A,0),7)</f>
        <v>#N/A</v>
      </c>
    </row>
    <row r="1074" spans="1:18" x14ac:dyDescent="0.25">
      <c r="A1074" s="20">
        <f>'Elegio-Electors'!C1074</f>
        <v>0</v>
      </c>
      <c r="B1074" s="20">
        <f>'Elegio-Electors'!B1074</f>
        <v>0</v>
      </c>
      <c r="C1074" s="91">
        <f>IF(Procédure!$C$33=2,'Elegio-Electors'!D1074,Procédure!$C$33)</f>
        <v>0</v>
      </c>
      <c r="D1074" s="20">
        <f>'Elegio-Electors'!E1074</f>
        <v>0</v>
      </c>
      <c r="E1074" s="91" t="str">
        <f>IF(LEFT(RIGHT('Elegio-Electors'!L1074,2),1)="C",'Elegio-Electors'!L1074,IF(LEFT(RIGHT('Elegio-Electors'!M1074,2),1)="C",'Elegio-Electors'!M1074,""))</f>
        <v/>
      </c>
      <c r="F1074" s="91" t="str">
        <f>IF(LEFT(RIGHT('Elegio-Electors'!L1074,2),1)="O",'Elegio-Electors'!L1074,IF(LEFT(RIGHT('Elegio-Electors'!M1074,2),1)="O",'Elegio-Electors'!M1074,""))</f>
        <v/>
      </c>
      <c r="G1074" s="91" t="s">
        <v>166</v>
      </c>
      <c r="H1074" s="91" t="s">
        <v>167</v>
      </c>
      <c r="I1074" s="20" t="e">
        <f t="shared" si="80"/>
        <v>#N/A</v>
      </c>
      <c r="J1074" s="20" t="e">
        <f t="shared" si="81"/>
        <v>#N/A</v>
      </c>
      <c r="K1074" s="91" t="e">
        <f>INDEX(bureaux!$A:$I,MATCH($E1074,bureaux!$A:$A,0),9)</f>
        <v>#N/A</v>
      </c>
      <c r="L1074" s="91" t="e">
        <f t="shared" si="82"/>
        <v>#N/A</v>
      </c>
      <c r="M1074" s="91" t="e">
        <f t="shared" si="83"/>
        <v>#N/A</v>
      </c>
      <c r="N1074" s="20" t="e">
        <f t="shared" si="84"/>
        <v>#N/A</v>
      </c>
      <c r="O1074" s="20" t="e">
        <f>INDEX(bureaux!$A:$H,MATCH($E1074,bureaux!$A:$A,0),8)</f>
        <v>#N/A</v>
      </c>
      <c r="P1074" s="91" t="e">
        <f>_xlfn.CONCAT(INDEX(bureaux!$A:$H,MATCH($E1074,bureaux!$A:$A,0),4)," ",INDEX(bureaux!$A:$H,MATCH($E1074,bureaux!$A:$A,0),5))</f>
        <v>#N/A</v>
      </c>
      <c r="Q1074" s="20" t="e">
        <f>INDEX(bureaux!$A:$G,MATCH($E1074,bureaux!$A:$A,0),6)</f>
        <v>#N/A</v>
      </c>
      <c r="R1074" s="20" t="e">
        <f>INDEX(bureaux!$A:$G,MATCH($E1074,bureaux!$A:$A,0),7)</f>
        <v>#N/A</v>
      </c>
    </row>
    <row r="1075" spans="1:18" x14ac:dyDescent="0.25">
      <c r="A1075" s="20">
        <f>'Elegio-Electors'!C1075</f>
        <v>0</v>
      </c>
      <c r="B1075" s="20">
        <f>'Elegio-Electors'!B1075</f>
        <v>0</v>
      </c>
      <c r="C1075" s="91">
        <f>IF(Procédure!$C$33=2,'Elegio-Electors'!D1075,Procédure!$C$33)</f>
        <v>0</v>
      </c>
      <c r="D1075" s="20">
        <f>'Elegio-Electors'!E1075</f>
        <v>0</v>
      </c>
      <c r="E1075" s="91" t="str">
        <f>IF(LEFT(RIGHT('Elegio-Electors'!L1075,2),1)="C",'Elegio-Electors'!L1075,IF(LEFT(RIGHT('Elegio-Electors'!M1075,2),1)="C",'Elegio-Electors'!M1075,""))</f>
        <v/>
      </c>
      <c r="F1075" s="91" t="str">
        <f>IF(LEFT(RIGHT('Elegio-Electors'!L1075,2),1)="O",'Elegio-Electors'!L1075,IF(LEFT(RIGHT('Elegio-Electors'!M1075,2),1)="O",'Elegio-Electors'!M1075,""))</f>
        <v/>
      </c>
      <c r="G1075" s="91" t="s">
        <v>166</v>
      </c>
      <c r="H1075" s="91" t="s">
        <v>167</v>
      </c>
      <c r="I1075" s="20" t="e">
        <f t="shared" si="80"/>
        <v>#N/A</v>
      </c>
      <c r="J1075" s="20" t="e">
        <f t="shared" si="81"/>
        <v>#N/A</v>
      </c>
      <c r="K1075" s="91" t="e">
        <f>INDEX(bureaux!$A:$I,MATCH($E1075,bureaux!$A:$A,0),9)</f>
        <v>#N/A</v>
      </c>
      <c r="L1075" s="91" t="e">
        <f t="shared" si="82"/>
        <v>#N/A</v>
      </c>
      <c r="M1075" s="91" t="e">
        <f t="shared" si="83"/>
        <v>#N/A</v>
      </c>
      <c r="N1075" s="20" t="e">
        <f t="shared" si="84"/>
        <v>#N/A</v>
      </c>
      <c r="O1075" s="20" t="e">
        <f>INDEX(bureaux!$A:$H,MATCH($E1075,bureaux!$A:$A,0),8)</f>
        <v>#N/A</v>
      </c>
      <c r="P1075" s="91" t="e">
        <f>_xlfn.CONCAT(INDEX(bureaux!$A:$H,MATCH($E1075,bureaux!$A:$A,0),4)," ",INDEX(bureaux!$A:$H,MATCH($E1075,bureaux!$A:$A,0),5))</f>
        <v>#N/A</v>
      </c>
      <c r="Q1075" s="20" t="e">
        <f>INDEX(bureaux!$A:$G,MATCH($E1075,bureaux!$A:$A,0),6)</f>
        <v>#N/A</v>
      </c>
      <c r="R1075" s="20" t="e">
        <f>INDEX(bureaux!$A:$G,MATCH($E1075,bureaux!$A:$A,0),7)</f>
        <v>#N/A</v>
      </c>
    </row>
    <row r="1076" spans="1:18" x14ac:dyDescent="0.25">
      <c r="A1076" s="20">
        <f>'Elegio-Electors'!C1076</f>
        <v>0</v>
      </c>
      <c r="B1076" s="20">
        <f>'Elegio-Electors'!B1076</f>
        <v>0</v>
      </c>
      <c r="C1076" s="91">
        <f>IF(Procédure!$C$33=2,'Elegio-Electors'!D1076,Procédure!$C$33)</f>
        <v>0</v>
      </c>
      <c r="D1076" s="20">
        <f>'Elegio-Electors'!E1076</f>
        <v>0</v>
      </c>
      <c r="E1076" s="91" t="str">
        <f>IF(LEFT(RIGHT('Elegio-Electors'!L1076,2),1)="C",'Elegio-Electors'!L1076,IF(LEFT(RIGHT('Elegio-Electors'!M1076,2),1)="C",'Elegio-Electors'!M1076,""))</f>
        <v/>
      </c>
      <c r="F1076" s="91" t="str">
        <f>IF(LEFT(RIGHT('Elegio-Electors'!L1076,2),1)="O",'Elegio-Electors'!L1076,IF(LEFT(RIGHT('Elegio-Electors'!M1076,2),1)="O",'Elegio-Electors'!M1076,""))</f>
        <v/>
      </c>
      <c r="G1076" s="91" t="s">
        <v>166</v>
      </c>
      <c r="H1076" s="91" t="s">
        <v>167</v>
      </c>
      <c r="I1076" s="20" t="e">
        <f t="shared" si="80"/>
        <v>#N/A</v>
      </c>
      <c r="J1076" s="20" t="e">
        <f t="shared" si="81"/>
        <v>#N/A</v>
      </c>
      <c r="K1076" s="91" t="e">
        <f>INDEX(bureaux!$A:$I,MATCH($E1076,bureaux!$A:$A,0),9)</f>
        <v>#N/A</v>
      </c>
      <c r="L1076" s="91" t="e">
        <f t="shared" si="82"/>
        <v>#N/A</v>
      </c>
      <c r="M1076" s="91" t="e">
        <f t="shared" si="83"/>
        <v>#N/A</v>
      </c>
      <c r="N1076" s="20" t="e">
        <f t="shared" si="84"/>
        <v>#N/A</v>
      </c>
      <c r="O1076" s="20" t="e">
        <f>INDEX(bureaux!$A:$H,MATCH($E1076,bureaux!$A:$A,0),8)</f>
        <v>#N/A</v>
      </c>
      <c r="P1076" s="91" t="e">
        <f>_xlfn.CONCAT(INDEX(bureaux!$A:$H,MATCH($E1076,bureaux!$A:$A,0),4)," ",INDEX(bureaux!$A:$H,MATCH($E1076,bureaux!$A:$A,0),5))</f>
        <v>#N/A</v>
      </c>
      <c r="Q1076" s="20" t="e">
        <f>INDEX(bureaux!$A:$G,MATCH($E1076,bureaux!$A:$A,0),6)</f>
        <v>#N/A</v>
      </c>
      <c r="R1076" s="20" t="e">
        <f>INDEX(bureaux!$A:$G,MATCH($E1076,bureaux!$A:$A,0),7)</f>
        <v>#N/A</v>
      </c>
    </row>
    <row r="1077" spans="1:18" x14ac:dyDescent="0.25">
      <c r="A1077" s="20">
        <f>'Elegio-Electors'!C1077</f>
        <v>0</v>
      </c>
      <c r="B1077" s="20">
        <f>'Elegio-Electors'!B1077</f>
        <v>0</v>
      </c>
      <c r="C1077" s="91">
        <f>IF(Procédure!$C$33=2,'Elegio-Electors'!D1077,Procédure!$C$33)</f>
        <v>0</v>
      </c>
      <c r="D1077" s="20">
        <f>'Elegio-Electors'!E1077</f>
        <v>0</v>
      </c>
      <c r="E1077" s="91" t="str">
        <f>IF(LEFT(RIGHT('Elegio-Electors'!L1077,2),1)="C",'Elegio-Electors'!L1077,IF(LEFT(RIGHT('Elegio-Electors'!M1077,2),1)="C",'Elegio-Electors'!M1077,""))</f>
        <v/>
      </c>
      <c r="F1077" s="91" t="str">
        <f>IF(LEFT(RIGHT('Elegio-Electors'!L1077,2),1)="O",'Elegio-Electors'!L1077,IF(LEFT(RIGHT('Elegio-Electors'!M1077,2),1)="O",'Elegio-Electors'!M1077,""))</f>
        <v/>
      </c>
      <c r="G1077" s="91" t="s">
        <v>166</v>
      </c>
      <c r="H1077" s="91" t="s">
        <v>167</v>
      </c>
      <c r="I1077" s="20" t="e">
        <f t="shared" si="80"/>
        <v>#N/A</v>
      </c>
      <c r="J1077" s="20" t="e">
        <f t="shared" si="81"/>
        <v>#N/A</v>
      </c>
      <c r="K1077" s="91" t="e">
        <f>INDEX(bureaux!$A:$I,MATCH($E1077,bureaux!$A:$A,0),9)</f>
        <v>#N/A</v>
      </c>
      <c r="L1077" s="91" t="e">
        <f t="shared" si="82"/>
        <v>#N/A</v>
      </c>
      <c r="M1077" s="91" t="e">
        <f t="shared" si="83"/>
        <v>#N/A</v>
      </c>
      <c r="N1077" s="20" t="e">
        <f t="shared" si="84"/>
        <v>#N/A</v>
      </c>
      <c r="O1077" s="20" t="e">
        <f>INDEX(bureaux!$A:$H,MATCH($E1077,bureaux!$A:$A,0),8)</f>
        <v>#N/A</v>
      </c>
      <c r="P1077" s="91" t="e">
        <f>_xlfn.CONCAT(INDEX(bureaux!$A:$H,MATCH($E1077,bureaux!$A:$A,0),4)," ",INDEX(bureaux!$A:$H,MATCH($E1077,bureaux!$A:$A,0),5))</f>
        <v>#N/A</v>
      </c>
      <c r="Q1077" s="20" t="e">
        <f>INDEX(bureaux!$A:$G,MATCH($E1077,bureaux!$A:$A,0),6)</f>
        <v>#N/A</v>
      </c>
      <c r="R1077" s="20" t="e">
        <f>INDEX(bureaux!$A:$G,MATCH($E1077,bureaux!$A:$A,0),7)</f>
        <v>#N/A</v>
      </c>
    </row>
    <row r="1078" spans="1:18" x14ac:dyDescent="0.25">
      <c r="A1078" s="20">
        <f>'Elegio-Electors'!C1078</f>
        <v>0</v>
      </c>
      <c r="B1078" s="20">
        <f>'Elegio-Electors'!B1078</f>
        <v>0</v>
      </c>
      <c r="C1078" s="91">
        <f>IF(Procédure!$C$33=2,'Elegio-Electors'!D1078,Procédure!$C$33)</f>
        <v>0</v>
      </c>
      <c r="D1078" s="20">
        <f>'Elegio-Electors'!E1078</f>
        <v>0</v>
      </c>
      <c r="E1078" s="91" t="str">
        <f>IF(LEFT(RIGHT('Elegio-Electors'!L1078,2),1)="C",'Elegio-Electors'!L1078,IF(LEFT(RIGHT('Elegio-Electors'!M1078,2),1)="C",'Elegio-Electors'!M1078,""))</f>
        <v/>
      </c>
      <c r="F1078" s="91" t="str">
        <f>IF(LEFT(RIGHT('Elegio-Electors'!L1078,2),1)="O",'Elegio-Electors'!L1078,IF(LEFT(RIGHT('Elegio-Electors'!M1078,2),1)="O",'Elegio-Electors'!M1078,""))</f>
        <v/>
      </c>
      <c r="G1078" s="91" t="s">
        <v>166</v>
      </c>
      <c r="H1078" s="91" t="s">
        <v>167</v>
      </c>
      <c r="I1078" s="20" t="e">
        <f t="shared" si="80"/>
        <v>#N/A</v>
      </c>
      <c r="J1078" s="20" t="e">
        <f t="shared" si="81"/>
        <v>#N/A</v>
      </c>
      <c r="K1078" s="91" t="e">
        <f>INDEX(bureaux!$A:$I,MATCH($E1078,bureaux!$A:$A,0),9)</f>
        <v>#N/A</v>
      </c>
      <c r="L1078" s="91" t="e">
        <f t="shared" si="82"/>
        <v>#N/A</v>
      </c>
      <c r="M1078" s="91" t="e">
        <f t="shared" si="83"/>
        <v>#N/A</v>
      </c>
      <c r="N1078" s="20" t="e">
        <f t="shared" si="84"/>
        <v>#N/A</v>
      </c>
      <c r="O1078" s="20" t="e">
        <f>INDEX(bureaux!$A:$H,MATCH($E1078,bureaux!$A:$A,0),8)</f>
        <v>#N/A</v>
      </c>
      <c r="P1078" s="91" t="e">
        <f>_xlfn.CONCAT(INDEX(bureaux!$A:$H,MATCH($E1078,bureaux!$A:$A,0),4)," ",INDEX(bureaux!$A:$H,MATCH($E1078,bureaux!$A:$A,0),5))</f>
        <v>#N/A</v>
      </c>
      <c r="Q1078" s="20" t="e">
        <f>INDEX(bureaux!$A:$G,MATCH($E1078,bureaux!$A:$A,0),6)</f>
        <v>#N/A</v>
      </c>
      <c r="R1078" s="20" t="e">
        <f>INDEX(bureaux!$A:$G,MATCH($E1078,bureaux!$A:$A,0),7)</f>
        <v>#N/A</v>
      </c>
    </row>
    <row r="1079" spans="1:18" x14ac:dyDescent="0.25">
      <c r="A1079" s="20">
        <f>'Elegio-Electors'!C1079</f>
        <v>0</v>
      </c>
      <c r="B1079" s="20">
        <f>'Elegio-Electors'!B1079</f>
        <v>0</v>
      </c>
      <c r="C1079" s="91">
        <f>IF(Procédure!$C$33=2,'Elegio-Electors'!D1079,Procédure!$C$33)</f>
        <v>0</v>
      </c>
      <c r="D1079" s="20">
        <f>'Elegio-Electors'!E1079</f>
        <v>0</v>
      </c>
      <c r="E1079" s="91" t="str">
        <f>IF(LEFT(RIGHT('Elegio-Electors'!L1079,2),1)="C",'Elegio-Electors'!L1079,IF(LEFT(RIGHT('Elegio-Electors'!M1079,2),1)="C",'Elegio-Electors'!M1079,""))</f>
        <v/>
      </c>
      <c r="F1079" s="91" t="str">
        <f>IF(LEFT(RIGHT('Elegio-Electors'!L1079,2),1)="O",'Elegio-Electors'!L1079,IF(LEFT(RIGHT('Elegio-Electors'!M1079,2),1)="O",'Elegio-Electors'!M1079,""))</f>
        <v/>
      </c>
      <c r="G1079" s="91" t="s">
        <v>166</v>
      </c>
      <c r="H1079" s="91" t="s">
        <v>167</v>
      </c>
      <c r="I1079" s="20" t="e">
        <f t="shared" si="80"/>
        <v>#N/A</v>
      </c>
      <c r="J1079" s="20" t="e">
        <f t="shared" si="81"/>
        <v>#N/A</v>
      </c>
      <c r="K1079" s="91" t="e">
        <f>INDEX(bureaux!$A:$I,MATCH($E1079,bureaux!$A:$A,0),9)</f>
        <v>#N/A</v>
      </c>
      <c r="L1079" s="91" t="e">
        <f t="shared" si="82"/>
        <v>#N/A</v>
      </c>
      <c r="M1079" s="91" t="e">
        <f t="shared" si="83"/>
        <v>#N/A</v>
      </c>
      <c r="N1079" s="20" t="e">
        <f t="shared" si="84"/>
        <v>#N/A</v>
      </c>
      <c r="O1079" s="20" t="e">
        <f>INDEX(bureaux!$A:$H,MATCH($E1079,bureaux!$A:$A,0),8)</f>
        <v>#N/A</v>
      </c>
      <c r="P1079" s="91" t="e">
        <f>_xlfn.CONCAT(INDEX(bureaux!$A:$H,MATCH($E1079,bureaux!$A:$A,0),4)," ",INDEX(bureaux!$A:$H,MATCH($E1079,bureaux!$A:$A,0),5))</f>
        <v>#N/A</v>
      </c>
      <c r="Q1079" s="20" t="e">
        <f>INDEX(bureaux!$A:$G,MATCH($E1079,bureaux!$A:$A,0),6)</f>
        <v>#N/A</v>
      </c>
      <c r="R1079" s="20" t="e">
        <f>INDEX(bureaux!$A:$G,MATCH($E1079,bureaux!$A:$A,0),7)</f>
        <v>#N/A</v>
      </c>
    </row>
    <row r="1080" spans="1:18" x14ac:dyDescent="0.25">
      <c r="A1080" s="20">
        <f>'Elegio-Electors'!C1080</f>
        <v>0</v>
      </c>
      <c r="B1080" s="20">
        <f>'Elegio-Electors'!B1080</f>
        <v>0</v>
      </c>
      <c r="C1080" s="91">
        <f>IF(Procédure!$C$33=2,'Elegio-Electors'!D1080,Procédure!$C$33)</f>
        <v>0</v>
      </c>
      <c r="D1080" s="20">
        <f>'Elegio-Electors'!E1080</f>
        <v>0</v>
      </c>
      <c r="E1080" s="91" t="str">
        <f>IF(LEFT(RIGHT('Elegio-Electors'!L1080,2),1)="C",'Elegio-Electors'!L1080,IF(LEFT(RIGHT('Elegio-Electors'!M1080,2),1)="C",'Elegio-Electors'!M1080,""))</f>
        <v/>
      </c>
      <c r="F1080" s="91" t="str">
        <f>IF(LEFT(RIGHT('Elegio-Electors'!L1080,2),1)="O",'Elegio-Electors'!L1080,IF(LEFT(RIGHT('Elegio-Electors'!M1080,2),1)="O",'Elegio-Electors'!M1080,""))</f>
        <v/>
      </c>
      <c r="G1080" s="91" t="s">
        <v>166</v>
      </c>
      <c r="H1080" s="91" t="s">
        <v>167</v>
      </c>
      <c r="I1080" s="20" t="e">
        <f t="shared" si="80"/>
        <v>#N/A</v>
      </c>
      <c r="J1080" s="20" t="e">
        <f t="shared" si="81"/>
        <v>#N/A</v>
      </c>
      <c r="K1080" s="91" t="e">
        <f>INDEX(bureaux!$A:$I,MATCH($E1080,bureaux!$A:$A,0),9)</f>
        <v>#N/A</v>
      </c>
      <c r="L1080" s="91" t="e">
        <f t="shared" si="82"/>
        <v>#N/A</v>
      </c>
      <c r="M1080" s="91" t="e">
        <f t="shared" si="83"/>
        <v>#N/A</v>
      </c>
      <c r="N1080" s="20" t="e">
        <f t="shared" si="84"/>
        <v>#N/A</v>
      </c>
      <c r="O1080" s="20" t="e">
        <f>INDEX(bureaux!$A:$H,MATCH($E1080,bureaux!$A:$A,0),8)</f>
        <v>#N/A</v>
      </c>
      <c r="P1080" s="91" t="e">
        <f>_xlfn.CONCAT(INDEX(bureaux!$A:$H,MATCH($E1080,bureaux!$A:$A,0),4)," ",INDEX(bureaux!$A:$H,MATCH($E1080,bureaux!$A:$A,0),5))</f>
        <v>#N/A</v>
      </c>
      <c r="Q1080" s="20" t="e">
        <f>INDEX(bureaux!$A:$G,MATCH($E1080,bureaux!$A:$A,0),6)</f>
        <v>#N/A</v>
      </c>
      <c r="R1080" s="20" t="e">
        <f>INDEX(bureaux!$A:$G,MATCH($E1080,bureaux!$A:$A,0),7)</f>
        <v>#N/A</v>
      </c>
    </row>
    <row r="1081" spans="1:18" x14ac:dyDescent="0.25">
      <c r="A1081" s="20">
        <f>'Elegio-Electors'!C1081</f>
        <v>0</v>
      </c>
      <c r="B1081" s="20">
        <f>'Elegio-Electors'!B1081</f>
        <v>0</v>
      </c>
      <c r="C1081" s="91">
        <f>IF(Procédure!$C$33=2,'Elegio-Electors'!D1081,Procédure!$C$33)</f>
        <v>0</v>
      </c>
      <c r="D1081" s="20">
        <f>'Elegio-Electors'!E1081</f>
        <v>0</v>
      </c>
      <c r="E1081" s="91" t="str">
        <f>IF(LEFT(RIGHT('Elegio-Electors'!L1081,2),1)="C",'Elegio-Electors'!L1081,IF(LEFT(RIGHT('Elegio-Electors'!M1081,2),1)="C",'Elegio-Electors'!M1081,""))</f>
        <v/>
      </c>
      <c r="F1081" s="91" t="str">
        <f>IF(LEFT(RIGHT('Elegio-Electors'!L1081,2),1)="O",'Elegio-Electors'!L1081,IF(LEFT(RIGHT('Elegio-Electors'!M1081,2),1)="O",'Elegio-Electors'!M1081,""))</f>
        <v/>
      </c>
      <c r="G1081" s="91" t="s">
        <v>166</v>
      </c>
      <c r="H1081" s="91" t="s">
        <v>167</v>
      </c>
      <c r="I1081" s="20" t="e">
        <f t="shared" si="80"/>
        <v>#N/A</v>
      </c>
      <c r="J1081" s="20" t="e">
        <f t="shared" si="81"/>
        <v>#N/A</v>
      </c>
      <c r="K1081" s="91" t="e">
        <f>INDEX(bureaux!$A:$I,MATCH($E1081,bureaux!$A:$A,0),9)</f>
        <v>#N/A</v>
      </c>
      <c r="L1081" s="91" t="e">
        <f t="shared" si="82"/>
        <v>#N/A</v>
      </c>
      <c r="M1081" s="91" t="e">
        <f t="shared" si="83"/>
        <v>#N/A</v>
      </c>
      <c r="N1081" s="20" t="e">
        <f t="shared" si="84"/>
        <v>#N/A</v>
      </c>
      <c r="O1081" s="20" t="e">
        <f>INDEX(bureaux!$A:$H,MATCH($E1081,bureaux!$A:$A,0),8)</f>
        <v>#N/A</v>
      </c>
      <c r="P1081" s="91" t="e">
        <f>_xlfn.CONCAT(INDEX(bureaux!$A:$H,MATCH($E1081,bureaux!$A:$A,0),4)," ",INDEX(bureaux!$A:$H,MATCH($E1081,bureaux!$A:$A,0),5))</f>
        <v>#N/A</v>
      </c>
      <c r="Q1081" s="20" t="e">
        <f>INDEX(bureaux!$A:$G,MATCH($E1081,bureaux!$A:$A,0),6)</f>
        <v>#N/A</v>
      </c>
      <c r="R1081" s="20" t="e">
        <f>INDEX(bureaux!$A:$G,MATCH($E1081,bureaux!$A:$A,0),7)</f>
        <v>#N/A</v>
      </c>
    </row>
    <row r="1082" spans="1:18" x14ac:dyDescent="0.25">
      <c r="A1082" s="20">
        <f>'Elegio-Electors'!C1082</f>
        <v>0</v>
      </c>
      <c r="B1082" s="20">
        <f>'Elegio-Electors'!B1082</f>
        <v>0</v>
      </c>
      <c r="C1082" s="91">
        <f>IF(Procédure!$C$33=2,'Elegio-Electors'!D1082,Procédure!$C$33)</f>
        <v>0</v>
      </c>
      <c r="D1082" s="20">
        <f>'Elegio-Electors'!E1082</f>
        <v>0</v>
      </c>
      <c r="E1082" s="91" t="str">
        <f>IF(LEFT(RIGHT('Elegio-Electors'!L1082,2),1)="C",'Elegio-Electors'!L1082,IF(LEFT(RIGHT('Elegio-Electors'!M1082,2),1)="C",'Elegio-Electors'!M1082,""))</f>
        <v/>
      </c>
      <c r="F1082" s="91" t="str">
        <f>IF(LEFT(RIGHT('Elegio-Electors'!L1082,2),1)="O",'Elegio-Electors'!L1082,IF(LEFT(RIGHT('Elegio-Electors'!M1082,2),1)="O",'Elegio-Electors'!M1082,""))</f>
        <v/>
      </c>
      <c r="G1082" s="91" t="s">
        <v>166</v>
      </c>
      <c r="H1082" s="91" t="s">
        <v>167</v>
      </c>
      <c r="I1082" s="20" t="e">
        <f t="shared" si="80"/>
        <v>#N/A</v>
      </c>
      <c r="J1082" s="20" t="e">
        <f t="shared" si="81"/>
        <v>#N/A</v>
      </c>
      <c r="K1082" s="91" t="e">
        <f>INDEX(bureaux!$A:$I,MATCH($E1082,bureaux!$A:$A,0),9)</f>
        <v>#N/A</v>
      </c>
      <c r="L1082" s="91" t="e">
        <f t="shared" si="82"/>
        <v>#N/A</v>
      </c>
      <c r="M1082" s="91" t="e">
        <f t="shared" si="83"/>
        <v>#N/A</v>
      </c>
      <c r="N1082" s="20" t="e">
        <f t="shared" si="84"/>
        <v>#N/A</v>
      </c>
      <c r="O1082" s="20" t="e">
        <f>INDEX(bureaux!$A:$H,MATCH($E1082,bureaux!$A:$A,0),8)</f>
        <v>#N/A</v>
      </c>
      <c r="P1082" s="91" t="e">
        <f>_xlfn.CONCAT(INDEX(bureaux!$A:$H,MATCH($E1082,bureaux!$A:$A,0),4)," ",INDEX(bureaux!$A:$H,MATCH($E1082,bureaux!$A:$A,0),5))</f>
        <v>#N/A</v>
      </c>
      <c r="Q1082" s="20" t="e">
        <f>INDEX(bureaux!$A:$G,MATCH($E1082,bureaux!$A:$A,0),6)</f>
        <v>#N/A</v>
      </c>
      <c r="R1082" s="20" t="e">
        <f>INDEX(bureaux!$A:$G,MATCH($E1082,bureaux!$A:$A,0),7)</f>
        <v>#N/A</v>
      </c>
    </row>
    <row r="1083" spans="1:18" x14ac:dyDescent="0.25">
      <c r="A1083" s="20">
        <f>'Elegio-Electors'!C1083</f>
        <v>0</v>
      </c>
      <c r="B1083" s="20">
        <f>'Elegio-Electors'!B1083</f>
        <v>0</v>
      </c>
      <c r="C1083" s="91">
        <f>IF(Procédure!$C$33=2,'Elegio-Electors'!D1083,Procédure!$C$33)</f>
        <v>0</v>
      </c>
      <c r="D1083" s="20">
        <f>'Elegio-Electors'!E1083</f>
        <v>0</v>
      </c>
      <c r="E1083" s="91" t="str">
        <f>IF(LEFT(RIGHT('Elegio-Electors'!L1083,2),1)="C",'Elegio-Electors'!L1083,IF(LEFT(RIGHT('Elegio-Electors'!M1083,2),1)="C",'Elegio-Electors'!M1083,""))</f>
        <v/>
      </c>
      <c r="F1083" s="91" t="str">
        <f>IF(LEFT(RIGHT('Elegio-Electors'!L1083,2),1)="O",'Elegio-Electors'!L1083,IF(LEFT(RIGHT('Elegio-Electors'!M1083,2),1)="O",'Elegio-Electors'!M1083,""))</f>
        <v/>
      </c>
      <c r="G1083" s="91" t="s">
        <v>166</v>
      </c>
      <c r="H1083" s="91" t="s">
        <v>167</v>
      </c>
      <c r="I1083" s="20" t="e">
        <f t="shared" si="80"/>
        <v>#N/A</v>
      </c>
      <c r="J1083" s="20" t="e">
        <f t="shared" si="81"/>
        <v>#N/A</v>
      </c>
      <c r="K1083" s="91" t="e">
        <f>INDEX(bureaux!$A:$I,MATCH($E1083,bureaux!$A:$A,0),9)</f>
        <v>#N/A</v>
      </c>
      <c r="L1083" s="91" t="e">
        <f t="shared" si="82"/>
        <v>#N/A</v>
      </c>
      <c r="M1083" s="91" t="e">
        <f t="shared" si="83"/>
        <v>#N/A</v>
      </c>
      <c r="N1083" s="20" t="e">
        <f t="shared" si="84"/>
        <v>#N/A</v>
      </c>
      <c r="O1083" s="20" t="e">
        <f>INDEX(bureaux!$A:$H,MATCH($E1083,bureaux!$A:$A,0),8)</f>
        <v>#N/A</v>
      </c>
      <c r="P1083" s="91" t="e">
        <f>_xlfn.CONCAT(INDEX(bureaux!$A:$H,MATCH($E1083,bureaux!$A:$A,0),4)," ",INDEX(bureaux!$A:$H,MATCH($E1083,bureaux!$A:$A,0),5))</f>
        <v>#N/A</v>
      </c>
      <c r="Q1083" s="20" t="e">
        <f>INDEX(bureaux!$A:$G,MATCH($E1083,bureaux!$A:$A,0),6)</f>
        <v>#N/A</v>
      </c>
      <c r="R1083" s="20" t="e">
        <f>INDEX(bureaux!$A:$G,MATCH($E1083,bureaux!$A:$A,0),7)</f>
        <v>#N/A</v>
      </c>
    </row>
    <row r="1084" spans="1:18" x14ac:dyDescent="0.25">
      <c r="A1084" s="20">
        <f>'Elegio-Electors'!C1084</f>
        <v>0</v>
      </c>
      <c r="B1084" s="20">
        <f>'Elegio-Electors'!B1084</f>
        <v>0</v>
      </c>
      <c r="C1084" s="91">
        <f>IF(Procédure!$C$33=2,'Elegio-Electors'!D1084,Procédure!$C$33)</f>
        <v>0</v>
      </c>
      <c r="D1084" s="20">
        <f>'Elegio-Electors'!E1084</f>
        <v>0</v>
      </c>
      <c r="E1084" s="91" t="str">
        <f>IF(LEFT(RIGHT('Elegio-Electors'!L1084,2),1)="C",'Elegio-Electors'!L1084,IF(LEFT(RIGHT('Elegio-Electors'!M1084,2),1)="C",'Elegio-Electors'!M1084,""))</f>
        <v/>
      </c>
      <c r="F1084" s="91" t="str">
        <f>IF(LEFT(RIGHT('Elegio-Electors'!L1084,2),1)="O",'Elegio-Electors'!L1084,IF(LEFT(RIGHT('Elegio-Electors'!M1084,2),1)="O",'Elegio-Electors'!M1084,""))</f>
        <v/>
      </c>
      <c r="G1084" s="91" t="s">
        <v>166</v>
      </c>
      <c r="H1084" s="91" t="s">
        <v>167</v>
      </c>
      <c r="I1084" s="20" t="e">
        <f t="shared" si="80"/>
        <v>#N/A</v>
      </c>
      <c r="J1084" s="20" t="e">
        <f t="shared" si="81"/>
        <v>#N/A</v>
      </c>
      <c r="K1084" s="91" t="e">
        <f>INDEX(bureaux!$A:$I,MATCH($E1084,bureaux!$A:$A,0),9)</f>
        <v>#N/A</v>
      </c>
      <c r="L1084" s="91" t="e">
        <f t="shared" si="82"/>
        <v>#N/A</v>
      </c>
      <c r="M1084" s="91" t="e">
        <f t="shared" si="83"/>
        <v>#N/A</v>
      </c>
      <c r="N1084" s="20" t="e">
        <f t="shared" si="84"/>
        <v>#N/A</v>
      </c>
      <c r="O1084" s="20" t="e">
        <f>INDEX(bureaux!$A:$H,MATCH($E1084,bureaux!$A:$A,0),8)</f>
        <v>#N/A</v>
      </c>
      <c r="P1084" s="91" t="e">
        <f>_xlfn.CONCAT(INDEX(bureaux!$A:$H,MATCH($E1084,bureaux!$A:$A,0),4)," ",INDEX(bureaux!$A:$H,MATCH($E1084,bureaux!$A:$A,0),5))</f>
        <v>#N/A</v>
      </c>
      <c r="Q1084" s="20" t="e">
        <f>INDEX(bureaux!$A:$G,MATCH($E1084,bureaux!$A:$A,0),6)</f>
        <v>#N/A</v>
      </c>
      <c r="R1084" s="20" t="e">
        <f>INDEX(bureaux!$A:$G,MATCH($E1084,bureaux!$A:$A,0),7)</f>
        <v>#N/A</v>
      </c>
    </row>
    <row r="1085" spans="1:18" x14ac:dyDescent="0.25">
      <c r="A1085" s="20">
        <f>'Elegio-Electors'!C1085</f>
        <v>0</v>
      </c>
      <c r="B1085" s="20">
        <f>'Elegio-Electors'!B1085</f>
        <v>0</v>
      </c>
      <c r="C1085" s="91">
        <f>IF(Procédure!$C$33=2,'Elegio-Electors'!D1085,Procédure!$C$33)</f>
        <v>0</v>
      </c>
      <c r="D1085" s="20">
        <f>'Elegio-Electors'!E1085</f>
        <v>0</v>
      </c>
      <c r="E1085" s="91" t="str">
        <f>IF(LEFT(RIGHT('Elegio-Electors'!L1085,2),1)="C",'Elegio-Electors'!L1085,IF(LEFT(RIGHT('Elegio-Electors'!M1085,2),1)="C",'Elegio-Electors'!M1085,""))</f>
        <v/>
      </c>
      <c r="F1085" s="91" t="str">
        <f>IF(LEFT(RIGHT('Elegio-Electors'!L1085,2),1)="O",'Elegio-Electors'!L1085,IF(LEFT(RIGHT('Elegio-Electors'!M1085,2),1)="O",'Elegio-Electors'!M1085,""))</f>
        <v/>
      </c>
      <c r="G1085" s="91" t="s">
        <v>166</v>
      </c>
      <c r="H1085" s="91" t="s">
        <v>167</v>
      </c>
      <c r="I1085" s="20" t="e">
        <f t="shared" si="80"/>
        <v>#N/A</v>
      </c>
      <c r="J1085" s="20" t="e">
        <f t="shared" si="81"/>
        <v>#N/A</v>
      </c>
      <c r="K1085" s="91" t="e">
        <f>INDEX(bureaux!$A:$I,MATCH($E1085,bureaux!$A:$A,0),9)</f>
        <v>#N/A</v>
      </c>
      <c r="L1085" s="91" t="e">
        <f t="shared" si="82"/>
        <v>#N/A</v>
      </c>
      <c r="M1085" s="91" t="e">
        <f t="shared" si="83"/>
        <v>#N/A</v>
      </c>
      <c r="N1085" s="20" t="e">
        <f t="shared" si="84"/>
        <v>#N/A</v>
      </c>
      <c r="O1085" s="20" t="e">
        <f>INDEX(bureaux!$A:$H,MATCH($E1085,bureaux!$A:$A,0),8)</f>
        <v>#N/A</v>
      </c>
      <c r="P1085" s="91" t="e">
        <f>_xlfn.CONCAT(INDEX(bureaux!$A:$H,MATCH($E1085,bureaux!$A:$A,0),4)," ",INDEX(bureaux!$A:$H,MATCH($E1085,bureaux!$A:$A,0),5))</f>
        <v>#N/A</v>
      </c>
      <c r="Q1085" s="20" t="e">
        <f>INDEX(bureaux!$A:$G,MATCH($E1085,bureaux!$A:$A,0),6)</f>
        <v>#N/A</v>
      </c>
      <c r="R1085" s="20" t="e">
        <f>INDEX(bureaux!$A:$G,MATCH($E1085,bureaux!$A:$A,0),7)</f>
        <v>#N/A</v>
      </c>
    </row>
    <row r="1086" spans="1:18" x14ac:dyDescent="0.25">
      <c r="A1086" s="20">
        <f>'Elegio-Electors'!C1086</f>
        <v>0</v>
      </c>
      <c r="B1086" s="20">
        <f>'Elegio-Electors'!B1086</f>
        <v>0</v>
      </c>
      <c r="C1086" s="91">
        <f>IF(Procédure!$C$33=2,'Elegio-Electors'!D1086,Procédure!$C$33)</f>
        <v>0</v>
      </c>
      <c r="D1086" s="20">
        <f>'Elegio-Electors'!E1086</f>
        <v>0</v>
      </c>
      <c r="E1086" s="91" t="str">
        <f>IF(LEFT(RIGHT('Elegio-Electors'!L1086,2),1)="C",'Elegio-Electors'!L1086,IF(LEFT(RIGHT('Elegio-Electors'!M1086,2),1)="C",'Elegio-Electors'!M1086,""))</f>
        <v/>
      </c>
      <c r="F1086" s="91" t="str">
        <f>IF(LEFT(RIGHT('Elegio-Electors'!L1086,2),1)="O",'Elegio-Electors'!L1086,IF(LEFT(RIGHT('Elegio-Electors'!M1086,2),1)="O",'Elegio-Electors'!M1086,""))</f>
        <v/>
      </c>
      <c r="G1086" s="91" t="s">
        <v>166</v>
      </c>
      <c r="H1086" s="91" t="s">
        <v>167</v>
      </c>
      <c r="I1086" s="20" t="e">
        <f t="shared" si="80"/>
        <v>#N/A</v>
      </c>
      <c r="J1086" s="20" t="e">
        <f t="shared" si="81"/>
        <v>#N/A</v>
      </c>
      <c r="K1086" s="91" t="e">
        <f>INDEX(bureaux!$A:$I,MATCH($E1086,bureaux!$A:$A,0),9)</f>
        <v>#N/A</v>
      </c>
      <c r="L1086" s="91" t="e">
        <f t="shared" si="82"/>
        <v>#N/A</v>
      </c>
      <c r="M1086" s="91" t="e">
        <f t="shared" si="83"/>
        <v>#N/A</v>
      </c>
      <c r="N1086" s="20" t="e">
        <f t="shared" si="84"/>
        <v>#N/A</v>
      </c>
      <c r="O1086" s="20" t="e">
        <f>INDEX(bureaux!$A:$H,MATCH($E1086,bureaux!$A:$A,0),8)</f>
        <v>#N/A</v>
      </c>
      <c r="P1086" s="91" t="e">
        <f>_xlfn.CONCAT(INDEX(bureaux!$A:$H,MATCH($E1086,bureaux!$A:$A,0),4)," ",INDEX(bureaux!$A:$H,MATCH($E1086,bureaux!$A:$A,0),5))</f>
        <v>#N/A</v>
      </c>
      <c r="Q1086" s="20" t="e">
        <f>INDEX(bureaux!$A:$G,MATCH($E1086,bureaux!$A:$A,0),6)</f>
        <v>#N/A</v>
      </c>
      <c r="R1086" s="20" t="e">
        <f>INDEX(bureaux!$A:$G,MATCH($E1086,bureaux!$A:$A,0),7)</f>
        <v>#N/A</v>
      </c>
    </row>
    <row r="1087" spans="1:18" x14ac:dyDescent="0.25">
      <c r="A1087" s="20">
        <f>'Elegio-Electors'!C1087</f>
        <v>0</v>
      </c>
      <c r="B1087" s="20">
        <f>'Elegio-Electors'!B1087</f>
        <v>0</v>
      </c>
      <c r="C1087" s="91">
        <f>IF(Procédure!$C$33=2,'Elegio-Electors'!D1087,Procédure!$C$33)</f>
        <v>0</v>
      </c>
      <c r="D1087" s="20">
        <f>'Elegio-Electors'!E1087</f>
        <v>0</v>
      </c>
      <c r="E1087" s="91" t="str">
        <f>IF(LEFT(RIGHT('Elegio-Electors'!L1087,2),1)="C",'Elegio-Electors'!L1087,IF(LEFT(RIGHT('Elegio-Electors'!M1087,2),1)="C",'Elegio-Electors'!M1087,""))</f>
        <v/>
      </c>
      <c r="F1087" s="91" t="str">
        <f>IF(LEFT(RIGHT('Elegio-Electors'!L1087,2),1)="O",'Elegio-Electors'!L1087,IF(LEFT(RIGHT('Elegio-Electors'!M1087,2),1)="O",'Elegio-Electors'!M1087,""))</f>
        <v/>
      </c>
      <c r="G1087" s="91" t="s">
        <v>166</v>
      </c>
      <c r="H1087" s="91" t="s">
        <v>167</v>
      </c>
      <c r="I1087" s="20" t="e">
        <f t="shared" si="80"/>
        <v>#N/A</v>
      </c>
      <c r="J1087" s="20" t="e">
        <f t="shared" si="81"/>
        <v>#N/A</v>
      </c>
      <c r="K1087" s="91" t="e">
        <f>INDEX(bureaux!$A:$I,MATCH($E1087,bureaux!$A:$A,0),9)</f>
        <v>#N/A</v>
      </c>
      <c r="L1087" s="91" t="e">
        <f t="shared" si="82"/>
        <v>#N/A</v>
      </c>
      <c r="M1087" s="91" t="e">
        <f t="shared" si="83"/>
        <v>#N/A</v>
      </c>
      <c r="N1087" s="20" t="e">
        <f t="shared" si="84"/>
        <v>#N/A</v>
      </c>
      <c r="O1087" s="20" t="e">
        <f>INDEX(bureaux!$A:$H,MATCH($E1087,bureaux!$A:$A,0),8)</f>
        <v>#N/A</v>
      </c>
      <c r="P1087" s="91" t="e">
        <f>_xlfn.CONCAT(INDEX(bureaux!$A:$H,MATCH($E1087,bureaux!$A:$A,0),4)," ",INDEX(bureaux!$A:$H,MATCH($E1087,bureaux!$A:$A,0),5))</f>
        <v>#N/A</v>
      </c>
      <c r="Q1087" s="20" t="e">
        <f>INDEX(bureaux!$A:$G,MATCH($E1087,bureaux!$A:$A,0),6)</f>
        <v>#N/A</v>
      </c>
      <c r="R1087" s="20" t="e">
        <f>INDEX(bureaux!$A:$G,MATCH($E1087,bureaux!$A:$A,0),7)</f>
        <v>#N/A</v>
      </c>
    </row>
    <row r="1088" spans="1:18" x14ac:dyDescent="0.25">
      <c r="A1088" s="20">
        <f>'Elegio-Electors'!C1088</f>
        <v>0</v>
      </c>
      <c r="B1088" s="20">
        <f>'Elegio-Electors'!B1088</f>
        <v>0</v>
      </c>
      <c r="C1088" s="91">
        <f>IF(Procédure!$C$33=2,'Elegio-Electors'!D1088,Procédure!$C$33)</f>
        <v>0</v>
      </c>
      <c r="D1088" s="20">
        <f>'Elegio-Electors'!E1088</f>
        <v>0</v>
      </c>
      <c r="E1088" s="91" t="str">
        <f>IF(LEFT(RIGHT('Elegio-Electors'!L1088,2),1)="C",'Elegio-Electors'!L1088,IF(LEFT(RIGHT('Elegio-Electors'!M1088,2),1)="C",'Elegio-Electors'!M1088,""))</f>
        <v/>
      </c>
      <c r="F1088" s="91" t="str">
        <f>IF(LEFT(RIGHT('Elegio-Electors'!L1088,2),1)="O",'Elegio-Electors'!L1088,IF(LEFT(RIGHT('Elegio-Electors'!M1088,2),1)="O",'Elegio-Electors'!M1088,""))</f>
        <v/>
      </c>
      <c r="G1088" s="91" t="s">
        <v>166</v>
      </c>
      <c r="H1088" s="91" t="s">
        <v>167</v>
      </c>
      <c r="I1088" s="20" t="e">
        <f t="shared" si="80"/>
        <v>#N/A</v>
      </c>
      <c r="J1088" s="20" t="e">
        <f t="shared" si="81"/>
        <v>#N/A</v>
      </c>
      <c r="K1088" s="91" t="e">
        <f>INDEX(bureaux!$A:$I,MATCH($E1088,bureaux!$A:$A,0),9)</f>
        <v>#N/A</v>
      </c>
      <c r="L1088" s="91" t="e">
        <f t="shared" si="82"/>
        <v>#N/A</v>
      </c>
      <c r="M1088" s="91" t="e">
        <f t="shared" si="83"/>
        <v>#N/A</v>
      </c>
      <c r="N1088" s="20" t="e">
        <f t="shared" si="84"/>
        <v>#N/A</v>
      </c>
      <c r="O1088" s="20" t="e">
        <f>INDEX(bureaux!$A:$H,MATCH($E1088,bureaux!$A:$A,0),8)</f>
        <v>#N/A</v>
      </c>
      <c r="P1088" s="91" t="e">
        <f>_xlfn.CONCAT(INDEX(bureaux!$A:$H,MATCH($E1088,bureaux!$A:$A,0),4)," ",INDEX(bureaux!$A:$H,MATCH($E1088,bureaux!$A:$A,0),5))</f>
        <v>#N/A</v>
      </c>
      <c r="Q1088" s="20" t="e">
        <f>INDEX(bureaux!$A:$G,MATCH($E1088,bureaux!$A:$A,0),6)</f>
        <v>#N/A</v>
      </c>
      <c r="R1088" s="20" t="e">
        <f>INDEX(bureaux!$A:$G,MATCH($E1088,bureaux!$A:$A,0),7)</f>
        <v>#N/A</v>
      </c>
    </row>
    <row r="1089" spans="1:18" x14ac:dyDescent="0.25">
      <c r="A1089" s="20">
        <f>'Elegio-Electors'!C1089</f>
        <v>0</v>
      </c>
      <c r="B1089" s="20">
        <f>'Elegio-Electors'!B1089</f>
        <v>0</v>
      </c>
      <c r="C1089" s="91">
        <f>IF(Procédure!$C$33=2,'Elegio-Electors'!D1089,Procédure!$C$33)</f>
        <v>0</v>
      </c>
      <c r="D1089" s="20">
        <f>'Elegio-Electors'!E1089</f>
        <v>0</v>
      </c>
      <c r="E1089" s="91" t="str">
        <f>IF(LEFT(RIGHT('Elegio-Electors'!L1089,2),1)="C",'Elegio-Electors'!L1089,IF(LEFT(RIGHT('Elegio-Electors'!M1089,2),1)="C",'Elegio-Electors'!M1089,""))</f>
        <v/>
      </c>
      <c r="F1089" s="91" t="str">
        <f>IF(LEFT(RIGHT('Elegio-Electors'!L1089,2),1)="O",'Elegio-Electors'!L1089,IF(LEFT(RIGHT('Elegio-Electors'!M1089,2),1)="O",'Elegio-Electors'!M1089,""))</f>
        <v/>
      </c>
      <c r="G1089" s="91" t="s">
        <v>166</v>
      </c>
      <c r="H1089" s="91" t="s">
        <v>167</v>
      </c>
      <c r="I1089" s="20" t="e">
        <f t="shared" si="80"/>
        <v>#N/A</v>
      </c>
      <c r="J1089" s="20" t="e">
        <f t="shared" si="81"/>
        <v>#N/A</v>
      </c>
      <c r="K1089" s="91" t="e">
        <f>INDEX(bureaux!$A:$I,MATCH($E1089,bureaux!$A:$A,0),9)</f>
        <v>#N/A</v>
      </c>
      <c r="L1089" s="91" t="e">
        <f t="shared" si="82"/>
        <v>#N/A</v>
      </c>
      <c r="M1089" s="91" t="e">
        <f t="shared" si="83"/>
        <v>#N/A</v>
      </c>
      <c r="N1089" s="20" t="e">
        <f t="shared" si="84"/>
        <v>#N/A</v>
      </c>
      <c r="O1089" s="20" t="e">
        <f>INDEX(bureaux!$A:$H,MATCH($E1089,bureaux!$A:$A,0),8)</f>
        <v>#N/A</v>
      </c>
      <c r="P1089" s="91" t="e">
        <f>_xlfn.CONCAT(INDEX(bureaux!$A:$H,MATCH($E1089,bureaux!$A:$A,0),4)," ",INDEX(bureaux!$A:$H,MATCH($E1089,bureaux!$A:$A,0),5))</f>
        <v>#N/A</v>
      </c>
      <c r="Q1089" s="20" t="e">
        <f>INDEX(bureaux!$A:$G,MATCH($E1089,bureaux!$A:$A,0),6)</f>
        <v>#N/A</v>
      </c>
      <c r="R1089" s="20" t="e">
        <f>INDEX(bureaux!$A:$G,MATCH($E1089,bureaux!$A:$A,0),7)</f>
        <v>#N/A</v>
      </c>
    </row>
    <row r="1090" spans="1:18" x14ac:dyDescent="0.25">
      <c r="A1090" s="20">
        <f>'Elegio-Electors'!C1090</f>
        <v>0</v>
      </c>
      <c r="B1090" s="20">
        <f>'Elegio-Electors'!B1090</f>
        <v>0</v>
      </c>
      <c r="C1090" s="91">
        <f>IF(Procédure!$C$33=2,'Elegio-Electors'!D1090,Procédure!$C$33)</f>
        <v>0</v>
      </c>
      <c r="D1090" s="20">
        <f>'Elegio-Electors'!E1090</f>
        <v>0</v>
      </c>
      <c r="E1090" s="91" t="str">
        <f>IF(LEFT(RIGHT('Elegio-Electors'!L1090,2),1)="C",'Elegio-Electors'!L1090,IF(LEFT(RIGHT('Elegio-Electors'!M1090,2),1)="C",'Elegio-Electors'!M1090,""))</f>
        <v/>
      </c>
      <c r="F1090" s="91" t="str">
        <f>IF(LEFT(RIGHT('Elegio-Electors'!L1090,2),1)="O",'Elegio-Electors'!L1090,IF(LEFT(RIGHT('Elegio-Electors'!M1090,2),1)="O",'Elegio-Electors'!M1090,""))</f>
        <v/>
      </c>
      <c r="G1090" s="91" t="s">
        <v>166</v>
      </c>
      <c r="H1090" s="91" t="s">
        <v>167</v>
      </c>
      <c r="I1090" s="20" t="e">
        <f t="shared" si="80"/>
        <v>#N/A</v>
      </c>
      <c r="J1090" s="20" t="e">
        <f t="shared" si="81"/>
        <v>#N/A</v>
      </c>
      <c r="K1090" s="91" t="e">
        <f>INDEX(bureaux!$A:$I,MATCH($E1090,bureaux!$A:$A,0),9)</f>
        <v>#N/A</v>
      </c>
      <c r="L1090" s="91" t="e">
        <f t="shared" si="82"/>
        <v>#N/A</v>
      </c>
      <c r="M1090" s="91" t="e">
        <f t="shared" si="83"/>
        <v>#N/A</v>
      </c>
      <c r="N1090" s="20" t="e">
        <f t="shared" si="84"/>
        <v>#N/A</v>
      </c>
      <c r="O1090" s="20" t="e">
        <f>INDEX(bureaux!$A:$H,MATCH($E1090,bureaux!$A:$A,0),8)</f>
        <v>#N/A</v>
      </c>
      <c r="P1090" s="91" t="e">
        <f>_xlfn.CONCAT(INDEX(bureaux!$A:$H,MATCH($E1090,bureaux!$A:$A,0),4)," ",INDEX(bureaux!$A:$H,MATCH($E1090,bureaux!$A:$A,0),5))</f>
        <v>#N/A</v>
      </c>
      <c r="Q1090" s="20" t="e">
        <f>INDEX(bureaux!$A:$G,MATCH($E1090,bureaux!$A:$A,0),6)</f>
        <v>#N/A</v>
      </c>
      <c r="R1090" s="20" t="e">
        <f>INDEX(bureaux!$A:$G,MATCH($E1090,bureaux!$A:$A,0),7)</f>
        <v>#N/A</v>
      </c>
    </row>
    <row r="1091" spans="1:18" x14ac:dyDescent="0.25">
      <c r="A1091" s="20">
        <f>'Elegio-Electors'!C1091</f>
        <v>0</v>
      </c>
      <c r="B1091" s="20">
        <f>'Elegio-Electors'!B1091</f>
        <v>0</v>
      </c>
      <c r="C1091" s="91">
        <f>IF(Procédure!$C$33=2,'Elegio-Electors'!D1091,Procédure!$C$33)</f>
        <v>0</v>
      </c>
      <c r="D1091" s="20">
        <f>'Elegio-Electors'!E1091</f>
        <v>0</v>
      </c>
      <c r="E1091" s="91" t="str">
        <f>IF(LEFT(RIGHT('Elegio-Electors'!L1091,2),1)="C",'Elegio-Electors'!L1091,IF(LEFT(RIGHT('Elegio-Electors'!M1091,2),1)="C",'Elegio-Electors'!M1091,""))</f>
        <v/>
      </c>
      <c r="F1091" s="91" t="str">
        <f>IF(LEFT(RIGHT('Elegio-Electors'!L1091,2),1)="O",'Elegio-Electors'!L1091,IF(LEFT(RIGHT('Elegio-Electors'!M1091,2),1)="O",'Elegio-Electors'!M1091,""))</f>
        <v/>
      </c>
      <c r="G1091" s="91" t="s">
        <v>166</v>
      </c>
      <c r="H1091" s="91" t="s">
        <v>167</v>
      </c>
      <c r="I1091" s="20" t="e">
        <f t="shared" ref="I1091:I1154" si="85">_xlfn.SWITCH(RIGHT(E1091,1),"B","bedienden","A","arbeiders","J","jongeren","K","kader")</f>
        <v>#N/A</v>
      </c>
      <c r="J1091" s="20" t="e">
        <f t="shared" ref="J1091:J1154" si="86">_xlfn.SWITCH(RIGHT(E1091,1),"B","employés","A","ouvriers","J","jeunes","K","cadre")</f>
        <v>#N/A</v>
      </c>
      <c r="K1091" s="91" t="e">
        <f>INDEX(bureaux!$A:$I,MATCH($E1091,bureaux!$A:$A,0),9)</f>
        <v>#N/A</v>
      </c>
      <c r="L1091" s="91" t="e">
        <f t="shared" ref="L1091:L1154" si="87">_xlfn.CONCAT(G1091," ",K1091," CPBW ",I1091)</f>
        <v>#N/A</v>
      </c>
      <c r="M1091" s="91" t="e">
        <f t="shared" ref="M1091:M1154" si="88">_xlfn.CONCAT(H1091," ",K1091," CPPT ",J1091)</f>
        <v>#N/A</v>
      </c>
      <c r="N1091" s="20" t="e">
        <f t="shared" ref="N1091:N1154" si="89">IF(C1091="NL",L1091,M1091)</f>
        <v>#N/A</v>
      </c>
      <c r="O1091" s="20" t="e">
        <f>INDEX(bureaux!$A:$H,MATCH($E1091,bureaux!$A:$A,0),8)</f>
        <v>#N/A</v>
      </c>
      <c r="P1091" s="91" t="e">
        <f>_xlfn.CONCAT(INDEX(bureaux!$A:$H,MATCH($E1091,bureaux!$A:$A,0),4)," ",INDEX(bureaux!$A:$H,MATCH($E1091,bureaux!$A:$A,0),5))</f>
        <v>#N/A</v>
      </c>
      <c r="Q1091" s="20" t="e">
        <f>INDEX(bureaux!$A:$G,MATCH($E1091,bureaux!$A:$A,0),6)</f>
        <v>#N/A</v>
      </c>
      <c r="R1091" s="20" t="e">
        <f>INDEX(bureaux!$A:$G,MATCH($E1091,bureaux!$A:$A,0),7)</f>
        <v>#N/A</v>
      </c>
    </row>
    <row r="1092" spans="1:18" x14ac:dyDescent="0.25">
      <c r="A1092" s="20">
        <f>'Elegio-Electors'!C1092</f>
        <v>0</v>
      </c>
      <c r="B1092" s="20">
        <f>'Elegio-Electors'!B1092</f>
        <v>0</v>
      </c>
      <c r="C1092" s="91">
        <f>IF(Procédure!$C$33=2,'Elegio-Electors'!D1092,Procédure!$C$33)</f>
        <v>0</v>
      </c>
      <c r="D1092" s="20">
        <f>'Elegio-Electors'!E1092</f>
        <v>0</v>
      </c>
      <c r="E1092" s="91" t="str">
        <f>IF(LEFT(RIGHT('Elegio-Electors'!L1092,2),1)="C",'Elegio-Electors'!L1092,IF(LEFT(RIGHT('Elegio-Electors'!M1092,2),1)="C",'Elegio-Electors'!M1092,""))</f>
        <v/>
      </c>
      <c r="F1092" s="91" t="str">
        <f>IF(LEFT(RIGHT('Elegio-Electors'!L1092,2),1)="O",'Elegio-Electors'!L1092,IF(LEFT(RIGHT('Elegio-Electors'!M1092,2),1)="O",'Elegio-Electors'!M1092,""))</f>
        <v/>
      </c>
      <c r="G1092" s="91" t="s">
        <v>166</v>
      </c>
      <c r="H1092" s="91" t="s">
        <v>167</v>
      </c>
      <c r="I1092" s="20" t="e">
        <f t="shared" si="85"/>
        <v>#N/A</v>
      </c>
      <c r="J1092" s="20" t="e">
        <f t="shared" si="86"/>
        <v>#N/A</v>
      </c>
      <c r="K1092" s="91" t="e">
        <f>INDEX(bureaux!$A:$I,MATCH($E1092,bureaux!$A:$A,0),9)</f>
        <v>#N/A</v>
      </c>
      <c r="L1092" s="91" t="e">
        <f t="shared" si="87"/>
        <v>#N/A</v>
      </c>
      <c r="M1092" s="91" t="e">
        <f t="shared" si="88"/>
        <v>#N/A</v>
      </c>
      <c r="N1092" s="20" t="e">
        <f t="shared" si="89"/>
        <v>#N/A</v>
      </c>
      <c r="O1092" s="20" t="e">
        <f>INDEX(bureaux!$A:$H,MATCH($E1092,bureaux!$A:$A,0),8)</f>
        <v>#N/A</v>
      </c>
      <c r="P1092" s="91" t="e">
        <f>_xlfn.CONCAT(INDEX(bureaux!$A:$H,MATCH($E1092,bureaux!$A:$A,0),4)," ",INDEX(bureaux!$A:$H,MATCH($E1092,bureaux!$A:$A,0),5))</f>
        <v>#N/A</v>
      </c>
      <c r="Q1092" s="20" t="e">
        <f>INDEX(bureaux!$A:$G,MATCH($E1092,bureaux!$A:$A,0),6)</f>
        <v>#N/A</v>
      </c>
      <c r="R1092" s="20" t="e">
        <f>INDEX(bureaux!$A:$G,MATCH($E1092,bureaux!$A:$A,0),7)</f>
        <v>#N/A</v>
      </c>
    </row>
    <row r="1093" spans="1:18" x14ac:dyDescent="0.25">
      <c r="A1093" s="20">
        <f>'Elegio-Electors'!C1093</f>
        <v>0</v>
      </c>
      <c r="B1093" s="20">
        <f>'Elegio-Electors'!B1093</f>
        <v>0</v>
      </c>
      <c r="C1093" s="91">
        <f>IF(Procédure!$C$33=2,'Elegio-Electors'!D1093,Procédure!$C$33)</f>
        <v>0</v>
      </c>
      <c r="D1093" s="20">
        <f>'Elegio-Electors'!E1093</f>
        <v>0</v>
      </c>
      <c r="E1093" s="91" t="str">
        <f>IF(LEFT(RIGHT('Elegio-Electors'!L1093,2),1)="C",'Elegio-Electors'!L1093,IF(LEFT(RIGHT('Elegio-Electors'!M1093,2),1)="C",'Elegio-Electors'!M1093,""))</f>
        <v/>
      </c>
      <c r="F1093" s="91" t="str">
        <f>IF(LEFT(RIGHT('Elegio-Electors'!L1093,2),1)="O",'Elegio-Electors'!L1093,IF(LEFT(RIGHT('Elegio-Electors'!M1093,2),1)="O",'Elegio-Electors'!M1093,""))</f>
        <v/>
      </c>
      <c r="G1093" s="91" t="s">
        <v>166</v>
      </c>
      <c r="H1093" s="91" t="s">
        <v>167</v>
      </c>
      <c r="I1093" s="20" t="e">
        <f t="shared" si="85"/>
        <v>#N/A</v>
      </c>
      <c r="J1093" s="20" t="e">
        <f t="shared" si="86"/>
        <v>#N/A</v>
      </c>
      <c r="K1093" s="91" t="e">
        <f>INDEX(bureaux!$A:$I,MATCH($E1093,bureaux!$A:$A,0),9)</f>
        <v>#N/A</v>
      </c>
      <c r="L1093" s="91" t="e">
        <f t="shared" si="87"/>
        <v>#N/A</v>
      </c>
      <c r="M1093" s="91" t="e">
        <f t="shared" si="88"/>
        <v>#N/A</v>
      </c>
      <c r="N1093" s="20" t="e">
        <f t="shared" si="89"/>
        <v>#N/A</v>
      </c>
      <c r="O1093" s="20" t="e">
        <f>INDEX(bureaux!$A:$H,MATCH($E1093,bureaux!$A:$A,0),8)</f>
        <v>#N/A</v>
      </c>
      <c r="P1093" s="91" t="e">
        <f>_xlfn.CONCAT(INDEX(bureaux!$A:$H,MATCH($E1093,bureaux!$A:$A,0),4)," ",INDEX(bureaux!$A:$H,MATCH($E1093,bureaux!$A:$A,0),5))</f>
        <v>#N/A</v>
      </c>
      <c r="Q1093" s="20" t="e">
        <f>INDEX(bureaux!$A:$G,MATCH($E1093,bureaux!$A:$A,0),6)</f>
        <v>#N/A</v>
      </c>
      <c r="R1093" s="20" t="e">
        <f>INDEX(bureaux!$A:$G,MATCH($E1093,bureaux!$A:$A,0),7)</f>
        <v>#N/A</v>
      </c>
    </row>
    <row r="1094" spans="1:18" x14ac:dyDescent="0.25">
      <c r="A1094" s="20">
        <f>'Elegio-Electors'!C1094</f>
        <v>0</v>
      </c>
      <c r="B1094" s="20">
        <f>'Elegio-Electors'!B1094</f>
        <v>0</v>
      </c>
      <c r="C1094" s="91">
        <f>IF(Procédure!$C$33=2,'Elegio-Electors'!D1094,Procédure!$C$33)</f>
        <v>0</v>
      </c>
      <c r="D1094" s="20">
        <f>'Elegio-Electors'!E1094</f>
        <v>0</v>
      </c>
      <c r="E1094" s="91" t="str">
        <f>IF(LEFT(RIGHT('Elegio-Electors'!L1094,2),1)="C",'Elegio-Electors'!L1094,IF(LEFT(RIGHT('Elegio-Electors'!M1094,2),1)="C",'Elegio-Electors'!M1094,""))</f>
        <v/>
      </c>
      <c r="F1094" s="91" t="str">
        <f>IF(LEFT(RIGHT('Elegio-Electors'!L1094,2),1)="O",'Elegio-Electors'!L1094,IF(LEFT(RIGHT('Elegio-Electors'!M1094,2),1)="O",'Elegio-Electors'!M1094,""))</f>
        <v/>
      </c>
      <c r="G1094" s="91" t="s">
        <v>166</v>
      </c>
      <c r="H1094" s="91" t="s">
        <v>167</v>
      </c>
      <c r="I1094" s="20" t="e">
        <f t="shared" si="85"/>
        <v>#N/A</v>
      </c>
      <c r="J1094" s="20" t="e">
        <f t="shared" si="86"/>
        <v>#N/A</v>
      </c>
      <c r="K1094" s="91" t="e">
        <f>INDEX(bureaux!$A:$I,MATCH($E1094,bureaux!$A:$A,0),9)</f>
        <v>#N/A</v>
      </c>
      <c r="L1094" s="91" t="e">
        <f t="shared" si="87"/>
        <v>#N/A</v>
      </c>
      <c r="M1094" s="91" t="e">
        <f t="shared" si="88"/>
        <v>#N/A</v>
      </c>
      <c r="N1094" s="20" t="e">
        <f t="shared" si="89"/>
        <v>#N/A</v>
      </c>
      <c r="O1094" s="20" t="e">
        <f>INDEX(bureaux!$A:$H,MATCH($E1094,bureaux!$A:$A,0),8)</f>
        <v>#N/A</v>
      </c>
      <c r="P1094" s="91" t="e">
        <f>_xlfn.CONCAT(INDEX(bureaux!$A:$H,MATCH($E1094,bureaux!$A:$A,0),4)," ",INDEX(bureaux!$A:$H,MATCH($E1094,bureaux!$A:$A,0),5))</f>
        <v>#N/A</v>
      </c>
      <c r="Q1094" s="20" t="e">
        <f>INDEX(bureaux!$A:$G,MATCH($E1094,bureaux!$A:$A,0),6)</f>
        <v>#N/A</v>
      </c>
      <c r="R1094" s="20" t="e">
        <f>INDEX(bureaux!$A:$G,MATCH($E1094,bureaux!$A:$A,0),7)</f>
        <v>#N/A</v>
      </c>
    </row>
    <row r="1095" spans="1:18" x14ac:dyDescent="0.25">
      <c r="A1095" s="20">
        <f>'Elegio-Electors'!C1095</f>
        <v>0</v>
      </c>
      <c r="B1095" s="20">
        <f>'Elegio-Electors'!B1095</f>
        <v>0</v>
      </c>
      <c r="C1095" s="91">
        <f>IF(Procédure!$C$33=2,'Elegio-Electors'!D1095,Procédure!$C$33)</f>
        <v>0</v>
      </c>
      <c r="D1095" s="20">
        <f>'Elegio-Electors'!E1095</f>
        <v>0</v>
      </c>
      <c r="E1095" s="91" t="str">
        <f>IF(LEFT(RIGHT('Elegio-Electors'!L1095,2),1)="C",'Elegio-Electors'!L1095,IF(LEFT(RIGHT('Elegio-Electors'!M1095,2),1)="C",'Elegio-Electors'!M1095,""))</f>
        <v/>
      </c>
      <c r="F1095" s="91" t="str">
        <f>IF(LEFT(RIGHT('Elegio-Electors'!L1095,2),1)="O",'Elegio-Electors'!L1095,IF(LEFT(RIGHT('Elegio-Electors'!M1095,2),1)="O",'Elegio-Electors'!M1095,""))</f>
        <v/>
      </c>
      <c r="G1095" s="91" t="s">
        <v>166</v>
      </c>
      <c r="H1095" s="91" t="s">
        <v>167</v>
      </c>
      <c r="I1095" s="20" t="e">
        <f t="shared" si="85"/>
        <v>#N/A</v>
      </c>
      <c r="J1095" s="20" t="e">
        <f t="shared" si="86"/>
        <v>#N/A</v>
      </c>
      <c r="K1095" s="91" t="e">
        <f>INDEX(bureaux!$A:$I,MATCH($E1095,bureaux!$A:$A,0),9)</f>
        <v>#N/A</v>
      </c>
      <c r="L1095" s="91" t="e">
        <f t="shared" si="87"/>
        <v>#N/A</v>
      </c>
      <c r="M1095" s="91" t="e">
        <f t="shared" si="88"/>
        <v>#N/A</v>
      </c>
      <c r="N1095" s="20" t="e">
        <f t="shared" si="89"/>
        <v>#N/A</v>
      </c>
      <c r="O1095" s="20" t="e">
        <f>INDEX(bureaux!$A:$H,MATCH($E1095,bureaux!$A:$A,0),8)</f>
        <v>#N/A</v>
      </c>
      <c r="P1095" s="91" t="e">
        <f>_xlfn.CONCAT(INDEX(bureaux!$A:$H,MATCH($E1095,bureaux!$A:$A,0),4)," ",INDEX(bureaux!$A:$H,MATCH($E1095,bureaux!$A:$A,0),5))</f>
        <v>#N/A</v>
      </c>
      <c r="Q1095" s="20" t="e">
        <f>INDEX(bureaux!$A:$G,MATCH($E1095,bureaux!$A:$A,0),6)</f>
        <v>#N/A</v>
      </c>
      <c r="R1095" s="20" t="e">
        <f>INDEX(bureaux!$A:$G,MATCH($E1095,bureaux!$A:$A,0),7)</f>
        <v>#N/A</v>
      </c>
    </row>
    <row r="1096" spans="1:18" x14ac:dyDescent="0.25">
      <c r="A1096" s="20">
        <f>'Elegio-Electors'!C1096</f>
        <v>0</v>
      </c>
      <c r="B1096" s="20">
        <f>'Elegio-Electors'!B1096</f>
        <v>0</v>
      </c>
      <c r="C1096" s="91">
        <f>IF(Procédure!$C$33=2,'Elegio-Electors'!D1096,Procédure!$C$33)</f>
        <v>0</v>
      </c>
      <c r="D1096" s="20">
        <f>'Elegio-Electors'!E1096</f>
        <v>0</v>
      </c>
      <c r="E1096" s="91" t="str">
        <f>IF(LEFT(RIGHT('Elegio-Electors'!L1096,2),1)="C",'Elegio-Electors'!L1096,IF(LEFT(RIGHT('Elegio-Electors'!M1096,2),1)="C",'Elegio-Electors'!M1096,""))</f>
        <v/>
      </c>
      <c r="F1096" s="91" t="str">
        <f>IF(LEFT(RIGHT('Elegio-Electors'!L1096,2),1)="O",'Elegio-Electors'!L1096,IF(LEFT(RIGHT('Elegio-Electors'!M1096,2),1)="O",'Elegio-Electors'!M1096,""))</f>
        <v/>
      </c>
      <c r="G1096" s="91" t="s">
        <v>166</v>
      </c>
      <c r="H1096" s="91" t="s">
        <v>167</v>
      </c>
      <c r="I1096" s="20" t="e">
        <f t="shared" si="85"/>
        <v>#N/A</v>
      </c>
      <c r="J1096" s="20" t="e">
        <f t="shared" si="86"/>
        <v>#N/A</v>
      </c>
      <c r="K1096" s="91" t="e">
        <f>INDEX(bureaux!$A:$I,MATCH($E1096,bureaux!$A:$A,0),9)</f>
        <v>#N/A</v>
      </c>
      <c r="L1096" s="91" t="e">
        <f t="shared" si="87"/>
        <v>#N/A</v>
      </c>
      <c r="M1096" s="91" t="e">
        <f t="shared" si="88"/>
        <v>#N/A</v>
      </c>
      <c r="N1096" s="20" t="e">
        <f t="shared" si="89"/>
        <v>#N/A</v>
      </c>
      <c r="O1096" s="20" t="e">
        <f>INDEX(bureaux!$A:$H,MATCH($E1096,bureaux!$A:$A,0),8)</f>
        <v>#N/A</v>
      </c>
      <c r="P1096" s="91" t="e">
        <f>_xlfn.CONCAT(INDEX(bureaux!$A:$H,MATCH($E1096,bureaux!$A:$A,0),4)," ",INDEX(bureaux!$A:$H,MATCH($E1096,bureaux!$A:$A,0),5))</f>
        <v>#N/A</v>
      </c>
      <c r="Q1096" s="20" t="e">
        <f>INDEX(bureaux!$A:$G,MATCH($E1096,bureaux!$A:$A,0),6)</f>
        <v>#N/A</v>
      </c>
      <c r="R1096" s="20" t="e">
        <f>INDEX(bureaux!$A:$G,MATCH($E1096,bureaux!$A:$A,0),7)</f>
        <v>#N/A</v>
      </c>
    </row>
    <row r="1097" spans="1:18" x14ac:dyDescent="0.25">
      <c r="A1097" s="20">
        <f>'Elegio-Electors'!C1097</f>
        <v>0</v>
      </c>
      <c r="B1097" s="20">
        <f>'Elegio-Electors'!B1097</f>
        <v>0</v>
      </c>
      <c r="C1097" s="91">
        <f>IF(Procédure!$C$33=2,'Elegio-Electors'!D1097,Procédure!$C$33)</f>
        <v>0</v>
      </c>
      <c r="D1097" s="20">
        <f>'Elegio-Electors'!E1097</f>
        <v>0</v>
      </c>
      <c r="E1097" s="91" t="str">
        <f>IF(LEFT(RIGHT('Elegio-Electors'!L1097,2),1)="C",'Elegio-Electors'!L1097,IF(LEFT(RIGHT('Elegio-Electors'!M1097,2),1)="C",'Elegio-Electors'!M1097,""))</f>
        <v/>
      </c>
      <c r="F1097" s="91" t="str">
        <f>IF(LEFT(RIGHT('Elegio-Electors'!L1097,2),1)="O",'Elegio-Electors'!L1097,IF(LEFT(RIGHT('Elegio-Electors'!M1097,2),1)="O",'Elegio-Electors'!M1097,""))</f>
        <v/>
      </c>
      <c r="G1097" s="91" t="s">
        <v>166</v>
      </c>
      <c r="H1097" s="91" t="s">
        <v>167</v>
      </c>
      <c r="I1097" s="20" t="e">
        <f t="shared" si="85"/>
        <v>#N/A</v>
      </c>
      <c r="J1097" s="20" t="e">
        <f t="shared" si="86"/>
        <v>#N/A</v>
      </c>
      <c r="K1097" s="91" t="e">
        <f>INDEX(bureaux!$A:$I,MATCH($E1097,bureaux!$A:$A,0),9)</f>
        <v>#N/A</v>
      </c>
      <c r="L1097" s="91" t="e">
        <f t="shared" si="87"/>
        <v>#N/A</v>
      </c>
      <c r="M1097" s="91" t="e">
        <f t="shared" si="88"/>
        <v>#N/A</v>
      </c>
      <c r="N1097" s="20" t="e">
        <f t="shared" si="89"/>
        <v>#N/A</v>
      </c>
      <c r="O1097" s="20" t="e">
        <f>INDEX(bureaux!$A:$H,MATCH($E1097,bureaux!$A:$A,0),8)</f>
        <v>#N/A</v>
      </c>
      <c r="P1097" s="91" t="e">
        <f>_xlfn.CONCAT(INDEX(bureaux!$A:$H,MATCH($E1097,bureaux!$A:$A,0),4)," ",INDEX(bureaux!$A:$H,MATCH($E1097,bureaux!$A:$A,0),5))</f>
        <v>#N/A</v>
      </c>
      <c r="Q1097" s="20" t="e">
        <f>INDEX(bureaux!$A:$G,MATCH($E1097,bureaux!$A:$A,0),6)</f>
        <v>#N/A</v>
      </c>
      <c r="R1097" s="20" t="e">
        <f>INDEX(bureaux!$A:$G,MATCH($E1097,bureaux!$A:$A,0),7)</f>
        <v>#N/A</v>
      </c>
    </row>
    <row r="1098" spans="1:18" x14ac:dyDescent="0.25">
      <c r="A1098" s="20">
        <f>'Elegio-Electors'!C1098</f>
        <v>0</v>
      </c>
      <c r="B1098" s="20">
        <f>'Elegio-Electors'!B1098</f>
        <v>0</v>
      </c>
      <c r="C1098" s="91">
        <f>IF(Procédure!$C$33=2,'Elegio-Electors'!D1098,Procédure!$C$33)</f>
        <v>0</v>
      </c>
      <c r="D1098" s="20">
        <f>'Elegio-Electors'!E1098</f>
        <v>0</v>
      </c>
      <c r="E1098" s="91" t="str">
        <f>IF(LEFT(RIGHT('Elegio-Electors'!L1098,2),1)="C",'Elegio-Electors'!L1098,IF(LEFT(RIGHT('Elegio-Electors'!M1098,2),1)="C",'Elegio-Electors'!M1098,""))</f>
        <v/>
      </c>
      <c r="F1098" s="91" t="str">
        <f>IF(LEFT(RIGHT('Elegio-Electors'!L1098,2),1)="O",'Elegio-Electors'!L1098,IF(LEFT(RIGHT('Elegio-Electors'!M1098,2),1)="O",'Elegio-Electors'!M1098,""))</f>
        <v/>
      </c>
      <c r="G1098" s="91" t="s">
        <v>166</v>
      </c>
      <c r="H1098" s="91" t="s">
        <v>167</v>
      </c>
      <c r="I1098" s="20" t="e">
        <f t="shared" si="85"/>
        <v>#N/A</v>
      </c>
      <c r="J1098" s="20" t="e">
        <f t="shared" si="86"/>
        <v>#N/A</v>
      </c>
      <c r="K1098" s="91" t="e">
        <f>INDEX(bureaux!$A:$I,MATCH($E1098,bureaux!$A:$A,0),9)</f>
        <v>#N/A</v>
      </c>
      <c r="L1098" s="91" t="e">
        <f t="shared" si="87"/>
        <v>#N/A</v>
      </c>
      <c r="M1098" s="91" t="e">
        <f t="shared" si="88"/>
        <v>#N/A</v>
      </c>
      <c r="N1098" s="20" t="e">
        <f t="shared" si="89"/>
        <v>#N/A</v>
      </c>
      <c r="O1098" s="20" t="e">
        <f>INDEX(bureaux!$A:$H,MATCH($E1098,bureaux!$A:$A,0),8)</f>
        <v>#N/A</v>
      </c>
      <c r="P1098" s="91" t="e">
        <f>_xlfn.CONCAT(INDEX(bureaux!$A:$H,MATCH($E1098,bureaux!$A:$A,0),4)," ",INDEX(bureaux!$A:$H,MATCH($E1098,bureaux!$A:$A,0),5))</f>
        <v>#N/A</v>
      </c>
      <c r="Q1098" s="20" t="e">
        <f>INDEX(bureaux!$A:$G,MATCH($E1098,bureaux!$A:$A,0),6)</f>
        <v>#N/A</v>
      </c>
      <c r="R1098" s="20" t="e">
        <f>INDEX(bureaux!$A:$G,MATCH($E1098,bureaux!$A:$A,0),7)</f>
        <v>#N/A</v>
      </c>
    </row>
    <row r="1099" spans="1:18" x14ac:dyDescent="0.25">
      <c r="A1099" s="20">
        <f>'Elegio-Electors'!C1099</f>
        <v>0</v>
      </c>
      <c r="B1099" s="20">
        <f>'Elegio-Electors'!B1099</f>
        <v>0</v>
      </c>
      <c r="C1099" s="91">
        <f>IF(Procédure!$C$33=2,'Elegio-Electors'!D1099,Procédure!$C$33)</f>
        <v>0</v>
      </c>
      <c r="D1099" s="20">
        <f>'Elegio-Electors'!E1099</f>
        <v>0</v>
      </c>
      <c r="E1099" s="91" t="str">
        <f>IF(LEFT(RIGHT('Elegio-Electors'!L1099,2),1)="C",'Elegio-Electors'!L1099,IF(LEFT(RIGHT('Elegio-Electors'!M1099,2),1)="C",'Elegio-Electors'!M1099,""))</f>
        <v/>
      </c>
      <c r="F1099" s="91" t="str">
        <f>IF(LEFT(RIGHT('Elegio-Electors'!L1099,2),1)="O",'Elegio-Electors'!L1099,IF(LEFT(RIGHT('Elegio-Electors'!M1099,2),1)="O",'Elegio-Electors'!M1099,""))</f>
        <v/>
      </c>
      <c r="G1099" s="91" t="s">
        <v>166</v>
      </c>
      <c r="H1099" s="91" t="s">
        <v>167</v>
      </c>
      <c r="I1099" s="20" t="e">
        <f t="shared" si="85"/>
        <v>#N/A</v>
      </c>
      <c r="J1099" s="20" t="e">
        <f t="shared" si="86"/>
        <v>#N/A</v>
      </c>
      <c r="K1099" s="91" t="e">
        <f>INDEX(bureaux!$A:$I,MATCH($E1099,bureaux!$A:$A,0),9)</f>
        <v>#N/A</v>
      </c>
      <c r="L1099" s="91" t="e">
        <f t="shared" si="87"/>
        <v>#N/A</v>
      </c>
      <c r="M1099" s="91" t="e">
        <f t="shared" si="88"/>
        <v>#N/A</v>
      </c>
      <c r="N1099" s="20" t="e">
        <f t="shared" si="89"/>
        <v>#N/A</v>
      </c>
      <c r="O1099" s="20" t="e">
        <f>INDEX(bureaux!$A:$H,MATCH($E1099,bureaux!$A:$A,0),8)</f>
        <v>#N/A</v>
      </c>
      <c r="P1099" s="91" t="e">
        <f>_xlfn.CONCAT(INDEX(bureaux!$A:$H,MATCH($E1099,bureaux!$A:$A,0),4)," ",INDEX(bureaux!$A:$H,MATCH($E1099,bureaux!$A:$A,0),5))</f>
        <v>#N/A</v>
      </c>
      <c r="Q1099" s="20" t="e">
        <f>INDEX(bureaux!$A:$G,MATCH($E1099,bureaux!$A:$A,0),6)</f>
        <v>#N/A</v>
      </c>
      <c r="R1099" s="20" t="e">
        <f>INDEX(bureaux!$A:$G,MATCH($E1099,bureaux!$A:$A,0),7)</f>
        <v>#N/A</v>
      </c>
    </row>
    <row r="1100" spans="1:18" x14ac:dyDescent="0.25">
      <c r="A1100" s="20">
        <f>'Elegio-Electors'!C1100</f>
        <v>0</v>
      </c>
      <c r="B1100" s="20">
        <f>'Elegio-Electors'!B1100</f>
        <v>0</v>
      </c>
      <c r="C1100" s="91">
        <f>IF(Procédure!$C$33=2,'Elegio-Electors'!D1100,Procédure!$C$33)</f>
        <v>0</v>
      </c>
      <c r="D1100" s="20">
        <f>'Elegio-Electors'!E1100</f>
        <v>0</v>
      </c>
      <c r="E1100" s="91" t="str">
        <f>IF(LEFT(RIGHT('Elegio-Electors'!L1100,2),1)="C",'Elegio-Electors'!L1100,IF(LEFT(RIGHT('Elegio-Electors'!M1100,2),1)="C",'Elegio-Electors'!M1100,""))</f>
        <v/>
      </c>
      <c r="F1100" s="91" t="str">
        <f>IF(LEFT(RIGHT('Elegio-Electors'!L1100,2),1)="O",'Elegio-Electors'!L1100,IF(LEFT(RIGHT('Elegio-Electors'!M1100,2),1)="O",'Elegio-Electors'!M1100,""))</f>
        <v/>
      </c>
      <c r="G1100" s="91" t="s">
        <v>166</v>
      </c>
      <c r="H1100" s="91" t="s">
        <v>167</v>
      </c>
      <c r="I1100" s="20" t="e">
        <f t="shared" si="85"/>
        <v>#N/A</v>
      </c>
      <c r="J1100" s="20" t="e">
        <f t="shared" si="86"/>
        <v>#N/A</v>
      </c>
      <c r="K1100" s="91" t="e">
        <f>INDEX(bureaux!$A:$I,MATCH($E1100,bureaux!$A:$A,0),9)</f>
        <v>#N/A</v>
      </c>
      <c r="L1100" s="91" t="e">
        <f t="shared" si="87"/>
        <v>#N/A</v>
      </c>
      <c r="M1100" s="91" t="e">
        <f t="shared" si="88"/>
        <v>#N/A</v>
      </c>
      <c r="N1100" s="20" t="e">
        <f t="shared" si="89"/>
        <v>#N/A</v>
      </c>
      <c r="O1100" s="20" t="e">
        <f>INDEX(bureaux!$A:$H,MATCH($E1100,bureaux!$A:$A,0),8)</f>
        <v>#N/A</v>
      </c>
      <c r="P1100" s="91" t="e">
        <f>_xlfn.CONCAT(INDEX(bureaux!$A:$H,MATCH($E1100,bureaux!$A:$A,0),4)," ",INDEX(bureaux!$A:$H,MATCH($E1100,bureaux!$A:$A,0),5))</f>
        <v>#N/A</v>
      </c>
      <c r="Q1100" s="20" t="e">
        <f>INDEX(bureaux!$A:$G,MATCH($E1100,bureaux!$A:$A,0),6)</f>
        <v>#N/A</v>
      </c>
      <c r="R1100" s="20" t="e">
        <f>INDEX(bureaux!$A:$G,MATCH($E1100,bureaux!$A:$A,0),7)</f>
        <v>#N/A</v>
      </c>
    </row>
    <row r="1101" spans="1:18" x14ac:dyDescent="0.25">
      <c r="A1101" s="20">
        <f>'Elegio-Electors'!C1101</f>
        <v>0</v>
      </c>
      <c r="B1101" s="20">
        <f>'Elegio-Electors'!B1101</f>
        <v>0</v>
      </c>
      <c r="C1101" s="91">
        <f>IF(Procédure!$C$33=2,'Elegio-Electors'!D1101,Procédure!$C$33)</f>
        <v>0</v>
      </c>
      <c r="D1101" s="20">
        <f>'Elegio-Electors'!E1101</f>
        <v>0</v>
      </c>
      <c r="E1101" s="91" t="str">
        <f>IF(LEFT(RIGHT('Elegio-Electors'!L1101,2),1)="C",'Elegio-Electors'!L1101,IF(LEFT(RIGHT('Elegio-Electors'!M1101,2),1)="C",'Elegio-Electors'!M1101,""))</f>
        <v/>
      </c>
      <c r="F1101" s="91" t="str">
        <f>IF(LEFT(RIGHT('Elegio-Electors'!L1101,2),1)="O",'Elegio-Electors'!L1101,IF(LEFT(RIGHT('Elegio-Electors'!M1101,2),1)="O",'Elegio-Electors'!M1101,""))</f>
        <v/>
      </c>
      <c r="G1101" s="91" t="s">
        <v>166</v>
      </c>
      <c r="H1101" s="91" t="s">
        <v>167</v>
      </c>
      <c r="I1101" s="20" t="e">
        <f t="shared" si="85"/>
        <v>#N/A</v>
      </c>
      <c r="J1101" s="20" t="e">
        <f t="shared" si="86"/>
        <v>#N/A</v>
      </c>
      <c r="K1101" s="91" t="e">
        <f>INDEX(bureaux!$A:$I,MATCH($E1101,bureaux!$A:$A,0),9)</f>
        <v>#N/A</v>
      </c>
      <c r="L1101" s="91" t="e">
        <f t="shared" si="87"/>
        <v>#N/A</v>
      </c>
      <c r="M1101" s="91" t="e">
        <f t="shared" si="88"/>
        <v>#N/A</v>
      </c>
      <c r="N1101" s="20" t="e">
        <f t="shared" si="89"/>
        <v>#N/A</v>
      </c>
      <c r="O1101" s="20" t="e">
        <f>INDEX(bureaux!$A:$H,MATCH($E1101,bureaux!$A:$A,0),8)</f>
        <v>#N/A</v>
      </c>
      <c r="P1101" s="91" t="e">
        <f>_xlfn.CONCAT(INDEX(bureaux!$A:$H,MATCH($E1101,bureaux!$A:$A,0),4)," ",INDEX(bureaux!$A:$H,MATCH($E1101,bureaux!$A:$A,0),5))</f>
        <v>#N/A</v>
      </c>
      <c r="Q1101" s="20" t="e">
        <f>INDEX(bureaux!$A:$G,MATCH($E1101,bureaux!$A:$A,0),6)</f>
        <v>#N/A</v>
      </c>
      <c r="R1101" s="20" t="e">
        <f>INDEX(bureaux!$A:$G,MATCH($E1101,bureaux!$A:$A,0),7)</f>
        <v>#N/A</v>
      </c>
    </row>
    <row r="1102" spans="1:18" x14ac:dyDescent="0.25">
      <c r="A1102" s="20">
        <f>'Elegio-Electors'!C1102</f>
        <v>0</v>
      </c>
      <c r="B1102" s="20">
        <f>'Elegio-Electors'!B1102</f>
        <v>0</v>
      </c>
      <c r="C1102" s="91">
        <f>IF(Procédure!$C$33=2,'Elegio-Electors'!D1102,Procédure!$C$33)</f>
        <v>0</v>
      </c>
      <c r="D1102" s="20">
        <f>'Elegio-Electors'!E1102</f>
        <v>0</v>
      </c>
      <c r="E1102" s="91" t="str">
        <f>IF(LEFT(RIGHT('Elegio-Electors'!L1102,2),1)="C",'Elegio-Electors'!L1102,IF(LEFT(RIGHT('Elegio-Electors'!M1102,2),1)="C",'Elegio-Electors'!M1102,""))</f>
        <v/>
      </c>
      <c r="F1102" s="91" t="str">
        <f>IF(LEFT(RIGHT('Elegio-Electors'!L1102,2),1)="O",'Elegio-Electors'!L1102,IF(LEFT(RIGHT('Elegio-Electors'!M1102,2),1)="O",'Elegio-Electors'!M1102,""))</f>
        <v/>
      </c>
      <c r="G1102" s="91" t="s">
        <v>166</v>
      </c>
      <c r="H1102" s="91" t="s">
        <v>167</v>
      </c>
      <c r="I1102" s="20" t="e">
        <f t="shared" si="85"/>
        <v>#N/A</v>
      </c>
      <c r="J1102" s="20" t="e">
        <f t="shared" si="86"/>
        <v>#N/A</v>
      </c>
      <c r="K1102" s="91" t="e">
        <f>INDEX(bureaux!$A:$I,MATCH($E1102,bureaux!$A:$A,0),9)</f>
        <v>#N/A</v>
      </c>
      <c r="L1102" s="91" t="e">
        <f t="shared" si="87"/>
        <v>#N/A</v>
      </c>
      <c r="M1102" s="91" t="e">
        <f t="shared" si="88"/>
        <v>#N/A</v>
      </c>
      <c r="N1102" s="20" t="e">
        <f t="shared" si="89"/>
        <v>#N/A</v>
      </c>
      <c r="O1102" s="20" t="e">
        <f>INDEX(bureaux!$A:$H,MATCH($E1102,bureaux!$A:$A,0),8)</f>
        <v>#N/A</v>
      </c>
      <c r="P1102" s="91" t="e">
        <f>_xlfn.CONCAT(INDEX(bureaux!$A:$H,MATCH($E1102,bureaux!$A:$A,0),4)," ",INDEX(bureaux!$A:$H,MATCH($E1102,bureaux!$A:$A,0),5))</f>
        <v>#N/A</v>
      </c>
      <c r="Q1102" s="20" t="e">
        <f>INDEX(bureaux!$A:$G,MATCH($E1102,bureaux!$A:$A,0),6)</f>
        <v>#N/A</v>
      </c>
      <c r="R1102" s="20" t="e">
        <f>INDEX(bureaux!$A:$G,MATCH($E1102,bureaux!$A:$A,0),7)</f>
        <v>#N/A</v>
      </c>
    </row>
    <row r="1103" spans="1:18" x14ac:dyDescent="0.25">
      <c r="A1103" s="20">
        <f>'Elegio-Electors'!C1103</f>
        <v>0</v>
      </c>
      <c r="B1103" s="20">
        <f>'Elegio-Electors'!B1103</f>
        <v>0</v>
      </c>
      <c r="C1103" s="91">
        <f>IF(Procédure!$C$33=2,'Elegio-Electors'!D1103,Procédure!$C$33)</f>
        <v>0</v>
      </c>
      <c r="D1103" s="20">
        <f>'Elegio-Electors'!E1103</f>
        <v>0</v>
      </c>
      <c r="E1103" s="91" t="str">
        <f>IF(LEFT(RIGHT('Elegio-Electors'!L1103,2),1)="C",'Elegio-Electors'!L1103,IF(LEFT(RIGHT('Elegio-Electors'!M1103,2),1)="C",'Elegio-Electors'!M1103,""))</f>
        <v/>
      </c>
      <c r="F1103" s="91" t="str">
        <f>IF(LEFT(RIGHT('Elegio-Electors'!L1103,2),1)="O",'Elegio-Electors'!L1103,IF(LEFT(RIGHT('Elegio-Electors'!M1103,2),1)="O",'Elegio-Electors'!M1103,""))</f>
        <v/>
      </c>
      <c r="G1103" s="91" t="s">
        <v>166</v>
      </c>
      <c r="H1103" s="91" t="s">
        <v>167</v>
      </c>
      <c r="I1103" s="20" t="e">
        <f t="shared" si="85"/>
        <v>#N/A</v>
      </c>
      <c r="J1103" s="20" t="e">
        <f t="shared" si="86"/>
        <v>#N/A</v>
      </c>
      <c r="K1103" s="91" t="e">
        <f>INDEX(bureaux!$A:$I,MATCH($E1103,bureaux!$A:$A,0),9)</f>
        <v>#N/A</v>
      </c>
      <c r="L1103" s="91" t="e">
        <f t="shared" si="87"/>
        <v>#N/A</v>
      </c>
      <c r="M1103" s="91" t="e">
        <f t="shared" si="88"/>
        <v>#N/A</v>
      </c>
      <c r="N1103" s="20" t="e">
        <f t="shared" si="89"/>
        <v>#N/A</v>
      </c>
      <c r="O1103" s="20" t="e">
        <f>INDEX(bureaux!$A:$H,MATCH($E1103,bureaux!$A:$A,0),8)</f>
        <v>#N/A</v>
      </c>
      <c r="P1103" s="91" t="e">
        <f>_xlfn.CONCAT(INDEX(bureaux!$A:$H,MATCH($E1103,bureaux!$A:$A,0),4)," ",INDEX(bureaux!$A:$H,MATCH($E1103,bureaux!$A:$A,0),5))</f>
        <v>#N/A</v>
      </c>
      <c r="Q1103" s="20" t="e">
        <f>INDEX(bureaux!$A:$G,MATCH($E1103,bureaux!$A:$A,0),6)</f>
        <v>#N/A</v>
      </c>
      <c r="R1103" s="20" t="e">
        <f>INDEX(bureaux!$A:$G,MATCH($E1103,bureaux!$A:$A,0),7)</f>
        <v>#N/A</v>
      </c>
    </row>
    <row r="1104" spans="1:18" x14ac:dyDescent="0.25">
      <c r="A1104" s="20">
        <f>'Elegio-Electors'!C1104</f>
        <v>0</v>
      </c>
      <c r="B1104" s="20">
        <f>'Elegio-Electors'!B1104</f>
        <v>0</v>
      </c>
      <c r="C1104" s="91">
        <f>IF(Procédure!$C$33=2,'Elegio-Electors'!D1104,Procédure!$C$33)</f>
        <v>0</v>
      </c>
      <c r="D1104" s="20">
        <f>'Elegio-Electors'!E1104</f>
        <v>0</v>
      </c>
      <c r="E1104" s="91" t="str">
        <f>IF(LEFT(RIGHT('Elegio-Electors'!L1104,2),1)="C",'Elegio-Electors'!L1104,IF(LEFT(RIGHT('Elegio-Electors'!M1104,2),1)="C",'Elegio-Electors'!M1104,""))</f>
        <v/>
      </c>
      <c r="F1104" s="91" t="str">
        <f>IF(LEFT(RIGHT('Elegio-Electors'!L1104,2),1)="O",'Elegio-Electors'!L1104,IF(LEFT(RIGHT('Elegio-Electors'!M1104,2),1)="O",'Elegio-Electors'!M1104,""))</f>
        <v/>
      </c>
      <c r="G1104" s="91" t="s">
        <v>166</v>
      </c>
      <c r="H1104" s="91" t="s">
        <v>167</v>
      </c>
      <c r="I1104" s="20" t="e">
        <f t="shared" si="85"/>
        <v>#N/A</v>
      </c>
      <c r="J1104" s="20" t="e">
        <f t="shared" si="86"/>
        <v>#N/A</v>
      </c>
      <c r="K1104" s="91" t="e">
        <f>INDEX(bureaux!$A:$I,MATCH($E1104,bureaux!$A:$A,0),9)</f>
        <v>#N/A</v>
      </c>
      <c r="L1104" s="91" t="e">
        <f t="shared" si="87"/>
        <v>#N/A</v>
      </c>
      <c r="M1104" s="91" t="e">
        <f t="shared" si="88"/>
        <v>#N/A</v>
      </c>
      <c r="N1104" s="20" t="e">
        <f t="shared" si="89"/>
        <v>#N/A</v>
      </c>
      <c r="O1104" s="20" t="e">
        <f>INDEX(bureaux!$A:$H,MATCH($E1104,bureaux!$A:$A,0),8)</f>
        <v>#N/A</v>
      </c>
      <c r="P1104" s="91" t="e">
        <f>_xlfn.CONCAT(INDEX(bureaux!$A:$H,MATCH($E1104,bureaux!$A:$A,0),4)," ",INDEX(bureaux!$A:$H,MATCH($E1104,bureaux!$A:$A,0),5))</f>
        <v>#N/A</v>
      </c>
      <c r="Q1104" s="20" t="e">
        <f>INDEX(bureaux!$A:$G,MATCH($E1104,bureaux!$A:$A,0),6)</f>
        <v>#N/A</v>
      </c>
      <c r="R1104" s="20" t="e">
        <f>INDEX(bureaux!$A:$G,MATCH($E1104,bureaux!$A:$A,0),7)</f>
        <v>#N/A</v>
      </c>
    </row>
    <row r="1105" spans="1:18" x14ac:dyDescent="0.25">
      <c r="A1105" s="20">
        <f>'Elegio-Electors'!C1105</f>
        <v>0</v>
      </c>
      <c r="B1105" s="20">
        <f>'Elegio-Electors'!B1105</f>
        <v>0</v>
      </c>
      <c r="C1105" s="91">
        <f>IF(Procédure!$C$33=2,'Elegio-Electors'!D1105,Procédure!$C$33)</f>
        <v>0</v>
      </c>
      <c r="D1105" s="20">
        <f>'Elegio-Electors'!E1105</f>
        <v>0</v>
      </c>
      <c r="E1105" s="91" t="str">
        <f>IF(LEFT(RIGHT('Elegio-Electors'!L1105,2),1)="C",'Elegio-Electors'!L1105,IF(LEFT(RIGHT('Elegio-Electors'!M1105,2),1)="C",'Elegio-Electors'!M1105,""))</f>
        <v/>
      </c>
      <c r="F1105" s="91" t="str">
        <f>IF(LEFT(RIGHT('Elegio-Electors'!L1105,2),1)="O",'Elegio-Electors'!L1105,IF(LEFT(RIGHT('Elegio-Electors'!M1105,2),1)="O",'Elegio-Electors'!M1105,""))</f>
        <v/>
      </c>
      <c r="G1105" s="91" t="s">
        <v>166</v>
      </c>
      <c r="H1105" s="91" t="s">
        <v>167</v>
      </c>
      <c r="I1105" s="20" t="e">
        <f t="shared" si="85"/>
        <v>#N/A</v>
      </c>
      <c r="J1105" s="20" t="e">
        <f t="shared" si="86"/>
        <v>#N/A</v>
      </c>
      <c r="K1105" s="91" t="e">
        <f>INDEX(bureaux!$A:$I,MATCH($E1105,bureaux!$A:$A,0),9)</f>
        <v>#N/A</v>
      </c>
      <c r="L1105" s="91" t="e">
        <f t="shared" si="87"/>
        <v>#N/A</v>
      </c>
      <c r="M1105" s="91" t="e">
        <f t="shared" si="88"/>
        <v>#N/A</v>
      </c>
      <c r="N1105" s="20" t="e">
        <f t="shared" si="89"/>
        <v>#N/A</v>
      </c>
      <c r="O1105" s="20" t="e">
        <f>INDEX(bureaux!$A:$H,MATCH($E1105,bureaux!$A:$A,0),8)</f>
        <v>#N/A</v>
      </c>
      <c r="P1105" s="91" t="e">
        <f>_xlfn.CONCAT(INDEX(bureaux!$A:$H,MATCH($E1105,bureaux!$A:$A,0),4)," ",INDEX(bureaux!$A:$H,MATCH($E1105,bureaux!$A:$A,0),5))</f>
        <v>#N/A</v>
      </c>
      <c r="Q1105" s="20" t="e">
        <f>INDEX(bureaux!$A:$G,MATCH($E1105,bureaux!$A:$A,0),6)</f>
        <v>#N/A</v>
      </c>
      <c r="R1105" s="20" t="e">
        <f>INDEX(bureaux!$A:$G,MATCH($E1105,bureaux!$A:$A,0),7)</f>
        <v>#N/A</v>
      </c>
    </row>
    <row r="1106" spans="1:18" x14ac:dyDescent="0.25">
      <c r="A1106" s="20">
        <f>'Elegio-Electors'!C1106</f>
        <v>0</v>
      </c>
      <c r="B1106" s="20">
        <f>'Elegio-Electors'!B1106</f>
        <v>0</v>
      </c>
      <c r="C1106" s="91">
        <f>IF(Procédure!$C$33=2,'Elegio-Electors'!D1106,Procédure!$C$33)</f>
        <v>0</v>
      </c>
      <c r="D1106" s="20">
        <f>'Elegio-Electors'!E1106</f>
        <v>0</v>
      </c>
      <c r="E1106" s="91" t="str">
        <f>IF(LEFT(RIGHT('Elegio-Electors'!L1106,2),1)="C",'Elegio-Electors'!L1106,IF(LEFT(RIGHT('Elegio-Electors'!M1106,2),1)="C",'Elegio-Electors'!M1106,""))</f>
        <v/>
      </c>
      <c r="F1106" s="91" t="str">
        <f>IF(LEFT(RIGHT('Elegio-Electors'!L1106,2),1)="O",'Elegio-Electors'!L1106,IF(LEFT(RIGHT('Elegio-Electors'!M1106,2),1)="O",'Elegio-Electors'!M1106,""))</f>
        <v/>
      </c>
      <c r="G1106" s="91" t="s">
        <v>166</v>
      </c>
      <c r="H1106" s="91" t="s">
        <v>167</v>
      </c>
      <c r="I1106" s="20" t="e">
        <f t="shared" si="85"/>
        <v>#N/A</v>
      </c>
      <c r="J1106" s="20" t="e">
        <f t="shared" si="86"/>
        <v>#N/A</v>
      </c>
      <c r="K1106" s="91" t="e">
        <f>INDEX(bureaux!$A:$I,MATCH($E1106,bureaux!$A:$A,0),9)</f>
        <v>#N/A</v>
      </c>
      <c r="L1106" s="91" t="e">
        <f t="shared" si="87"/>
        <v>#N/A</v>
      </c>
      <c r="M1106" s="91" t="e">
        <f t="shared" si="88"/>
        <v>#N/A</v>
      </c>
      <c r="N1106" s="20" t="e">
        <f t="shared" si="89"/>
        <v>#N/A</v>
      </c>
      <c r="O1106" s="20" t="e">
        <f>INDEX(bureaux!$A:$H,MATCH($E1106,bureaux!$A:$A,0),8)</f>
        <v>#N/A</v>
      </c>
      <c r="P1106" s="91" t="e">
        <f>_xlfn.CONCAT(INDEX(bureaux!$A:$H,MATCH($E1106,bureaux!$A:$A,0),4)," ",INDEX(bureaux!$A:$H,MATCH($E1106,bureaux!$A:$A,0),5))</f>
        <v>#N/A</v>
      </c>
      <c r="Q1106" s="20" t="e">
        <f>INDEX(bureaux!$A:$G,MATCH($E1106,bureaux!$A:$A,0),6)</f>
        <v>#N/A</v>
      </c>
      <c r="R1106" s="20" t="e">
        <f>INDEX(bureaux!$A:$G,MATCH($E1106,bureaux!$A:$A,0),7)</f>
        <v>#N/A</v>
      </c>
    </row>
    <row r="1107" spans="1:18" x14ac:dyDescent="0.25">
      <c r="A1107" s="20">
        <f>'Elegio-Electors'!C1107</f>
        <v>0</v>
      </c>
      <c r="B1107" s="20">
        <f>'Elegio-Electors'!B1107</f>
        <v>0</v>
      </c>
      <c r="C1107" s="91">
        <f>IF(Procédure!$C$33=2,'Elegio-Electors'!D1107,Procédure!$C$33)</f>
        <v>0</v>
      </c>
      <c r="D1107" s="20">
        <f>'Elegio-Electors'!E1107</f>
        <v>0</v>
      </c>
      <c r="E1107" s="91" t="str">
        <f>IF(LEFT(RIGHT('Elegio-Electors'!L1107,2),1)="C",'Elegio-Electors'!L1107,IF(LEFT(RIGHT('Elegio-Electors'!M1107,2),1)="C",'Elegio-Electors'!M1107,""))</f>
        <v/>
      </c>
      <c r="F1107" s="91" t="str">
        <f>IF(LEFT(RIGHT('Elegio-Electors'!L1107,2),1)="O",'Elegio-Electors'!L1107,IF(LEFT(RIGHT('Elegio-Electors'!M1107,2),1)="O",'Elegio-Electors'!M1107,""))</f>
        <v/>
      </c>
      <c r="G1107" s="91" t="s">
        <v>166</v>
      </c>
      <c r="H1107" s="91" t="s">
        <v>167</v>
      </c>
      <c r="I1107" s="20" t="e">
        <f t="shared" si="85"/>
        <v>#N/A</v>
      </c>
      <c r="J1107" s="20" t="e">
        <f t="shared" si="86"/>
        <v>#N/A</v>
      </c>
      <c r="K1107" s="91" t="e">
        <f>INDEX(bureaux!$A:$I,MATCH($E1107,bureaux!$A:$A,0),9)</f>
        <v>#N/A</v>
      </c>
      <c r="L1107" s="91" t="e">
        <f t="shared" si="87"/>
        <v>#N/A</v>
      </c>
      <c r="M1107" s="91" t="e">
        <f t="shared" si="88"/>
        <v>#N/A</v>
      </c>
      <c r="N1107" s="20" t="e">
        <f t="shared" si="89"/>
        <v>#N/A</v>
      </c>
      <c r="O1107" s="20" t="e">
        <f>INDEX(bureaux!$A:$H,MATCH($E1107,bureaux!$A:$A,0),8)</f>
        <v>#N/A</v>
      </c>
      <c r="P1107" s="91" t="e">
        <f>_xlfn.CONCAT(INDEX(bureaux!$A:$H,MATCH($E1107,bureaux!$A:$A,0),4)," ",INDEX(bureaux!$A:$H,MATCH($E1107,bureaux!$A:$A,0),5))</f>
        <v>#N/A</v>
      </c>
      <c r="Q1107" s="20" t="e">
        <f>INDEX(bureaux!$A:$G,MATCH($E1107,bureaux!$A:$A,0),6)</f>
        <v>#N/A</v>
      </c>
      <c r="R1107" s="20" t="e">
        <f>INDEX(bureaux!$A:$G,MATCH($E1107,bureaux!$A:$A,0),7)</f>
        <v>#N/A</v>
      </c>
    </row>
    <row r="1108" spans="1:18" x14ac:dyDescent="0.25">
      <c r="A1108" s="20">
        <f>'Elegio-Electors'!C1108</f>
        <v>0</v>
      </c>
      <c r="B1108" s="20">
        <f>'Elegio-Electors'!B1108</f>
        <v>0</v>
      </c>
      <c r="C1108" s="91">
        <f>IF(Procédure!$C$33=2,'Elegio-Electors'!D1108,Procédure!$C$33)</f>
        <v>0</v>
      </c>
      <c r="D1108" s="20">
        <f>'Elegio-Electors'!E1108</f>
        <v>0</v>
      </c>
      <c r="E1108" s="91" t="str">
        <f>IF(LEFT(RIGHT('Elegio-Electors'!L1108,2),1)="C",'Elegio-Electors'!L1108,IF(LEFT(RIGHT('Elegio-Electors'!M1108,2),1)="C",'Elegio-Electors'!M1108,""))</f>
        <v/>
      </c>
      <c r="F1108" s="91" t="str">
        <f>IF(LEFT(RIGHT('Elegio-Electors'!L1108,2),1)="O",'Elegio-Electors'!L1108,IF(LEFT(RIGHT('Elegio-Electors'!M1108,2),1)="O",'Elegio-Electors'!M1108,""))</f>
        <v/>
      </c>
      <c r="G1108" s="91" t="s">
        <v>166</v>
      </c>
      <c r="H1108" s="91" t="s">
        <v>167</v>
      </c>
      <c r="I1108" s="20" t="e">
        <f t="shared" si="85"/>
        <v>#N/A</v>
      </c>
      <c r="J1108" s="20" t="e">
        <f t="shared" si="86"/>
        <v>#N/A</v>
      </c>
      <c r="K1108" s="91" t="e">
        <f>INDEX(bureaux!$A:$I,MATCH($E1108,bureaux!$A:$A,0),9)</f>
        <v>#N/A</v>
      </c>
      <c r="L1108" s="91" t="e">
        <f t="shared" si="87"/>
        <v>#N/A</v>
      </c>
      <c r="M1108" s="91" t="e">
        <f t="shared" si="88"/>
        <v>#N/A</v>
      </c>
      <c r="N1108" s="20" t="e">
        <f t="shared" si="89"/>
        <v>#N/A</v>
      </c>
      <c r="O1108" s="20" t="e">
        <f>INDEX(bureaux!$A:$H,MATCH($E1108,bureaux!$A:$A,0),8)</f>
        <v>#N/A</v>
      </c>
      <c r="P1108" s="91" t="e">
        <f>_xlfn.CONCAT(INDEX(bureaux!$A:$H,MATCH($E1108,bureaux!$A:$A,0),4)," ",INDEX(bureaux!$A:$H,MATCH($E1108,bureaux!$A:$A,0),5))</f>
        <v>#N/A</v>
      </c>
      <c r="Q1108" s="20" t="e">
        <f>INDEX(bureaux!$A:$G,MATCH($E1108,bureaux!$A:$A,0),6)</f>
        <v>#N/A</v>
      </c>
      <c r="R1108" s="20" t="e">
        <f>INDEX(bureaux!$A:$G,MATCH($E1108,bureaux!$A:$A,0),7)</f>
        <v>#N/A</v>
      </c>
    </row>
    <row r="1109" spans="1:18" x14ac:dyDescent="0.25">
      <c r="A1109" s="20">
        <f>'Elegio-Electors'!C1109</f>
        <v>0</v>
      </c>
      <c r="B1109" s="20">
        <f>'Elegio-Electors'!B1109</f>
        <v>0</v>
      </c>
      <c r="C1109" s="91">
        <f>IF(Procédure!$C$33=2,'Elegio-Electors'!D1109,Procédure!$C$33)</f>
        <v>0</v>
      </c>
      <c r="D1109" s="20">
        <f>'Elegio-Electors'!E1109</f>
        <v>0</v>
      </c>
      <c r="E1109" s="91" t="str">
        <f>IF(LEFT(RIGHT('Elegio-Electors'!L1109,2),1)="C",'Elegio-Electors'!L1109,IF(LEFT(RIGHT('Elegio-Electors'!M1109,2),1)="C",'Elegio-Electors'!M1109,""))</f>
        <v/>
      </c>
      <c r="F1109" s="91" t="str">
        <f>IF(LEFT(RIGHT('Elegio-Electors'!L1109,2),1)="O",'Elegio-Electors'!L1109,IF(LEFT(RIGHT('Elegio-Electors'!M1109,2),1)="O",'Elegio-Electors'!M1109,""))</f>
        <v/>
      </c>
      <c r="G1109" s="91" t="s">
        <v>166</v>
      </c>
      <c r="H1109" s="91" t="s">
        <v>167</v>
      </c>
      <c r="I1109" s="20" t="e">
        <f t="shared" si="85"/>
        <v>#N/A</v>
      </c>
      <c r="J1109" s="20" t="e">
        <f t="shared" si="86"/>
        <v>#N/A</v>
      </c>
      <c r="K1109" s="91" t="e">
        <f>INDEX(bureaux!$A:$I,MATCH($E1109,bureaux!$A:$A,0),9)</f>
        <v>#N/A</v>
      </c>
      <c r="L1109" s="91" t="e">
        <f t="shared" si="87"/>
        <v>#N/A</v>
      </c>
      <c r="M1109" s="91" t="e">
        <f t="shared" si="88"/>
        <v>#N/A</v>
      </c>
      <c r="N1109" s="20" t="e">
        <f t="shared" si="89"/>
        <v>#N/A</v>
      </c>
      <c r="O1109" s="20" t="e">
        <f>INDEX(bureaux!$A:$H,MATCH($E1109,bureaux!$A:$A,0),8)</f>
        <v>#N/A</v>
      </c>
      <c r="P1109" s="91" t="e">
        <f>_xlfn.CONCAT(INDEX(bureaux!$A:$H,MATCH($E1109,bureaux!$A:$A,0),4)," ",INDEX(bureaux!$A:$H,MATCH($E1109,bureaux!$A:$A,0),5))</f>
        <v>#N/A</v>
      </c>
      <c r="Q1109" s="20" t="e">
        <f>INDEX(bureaux!$A:$G,MATCH($E1109,bureaux!$A:$A,0),6)</f>
        <v>#N/A</v>
      </c>
      <c r="R1109" s="20" t="e">
        <f>INDEX(bureaux!$A:$G,MATCH($E1109,bureaux!$A:$A,0),7)</f>
        <v>#N/A</v>
      </c>
    </row>
    <row r="1110" spans="1:18" x14ac:dyDescent="0.25">
      <c r="A1110" s="20">
        <f>'Elegio-Electors'!C1110</f>
        <v>0</v>
      </c>
      <c r="B1110" s="20">
        <f>'Elegio-Electors'!B1110</f>
        <v>0</v>
      </c>
      <c r="C1110" s="91">
        <f>IF(Procédure!$C$33=2,'Elegio-Electors'!D1110,Procédure!$C$33)</f>
        <v>0</v>
      </c>
      <c r="D1110" s="20">
        <f>'Elegio-Electors'!E1110</f>
        <v>0</v>
      </c>
      <c r="E1110" s="91" t="str">
        <f>IF(LEFT(RIGHT('Elegio-Electors'!L1110,2),1)="C",'Elegio-Electors'!L1110,IF(LEFT(RIGHT('Elegio-Electors'!M1110,2),1)="C",'Elegio-Electors'!M1110,""))</f>
        <v/>
      </c>
      <c r="F1110" s="91" t="str">
        <f>IF(LEFT(RIGHT('Elegio-Electors'!L1110,2),1)="O",'Elegio-Electors'!L1110,IF(LEFT(RIGHT('Elegio-Electors'!M1110,2),1)="O",'Elegio-Electors'!M1110,""))</f>
        <v/>
      </c>
      <c r="G1110" s="91" t="s">
        <v>166</v>
      </c>
      <c r="H1110" s="91" t="s">
        <v>167</v>
      </c>
      <c r="I1110" s="20" t="e">
        <f t="shared" si="85"/>
        <v>#N/A</v>
      </c>
      <c r="J1110" s="20" t="e">
        <f t="shared" si="86"/>
        <v>#N/A</v>
      </c>
      <c r="K1110" s="91" t="e">
        <f>INDEX(bureaux!$A:$I,MATCH($E1110,bureaux!$A:$A,0),9)</f>
        <v>#N/A</v>
      </c>
      <c r="L1110" s="91" t="e">
        <f t="shared" si="87"/>
        <v>#N/A</v>
      </c>
      <c r="M1110" s="91" t="e">
        <f t="shared" si="88"/>
        <v>#N/A</v>
      </c>
      <c r="N1110" s="20" t="e">
        <f t="shared" si="89"/>
        <v>#N/A</v>
      </c>
      <c r="O1110" s="20" t="e">
        <f>INDEX(bureaux!$A:$H,MATCH($E1110,bureaux!$A:$A,0),8)</f>
        <v>#N/A</v>
      </c>
      <c r="P1110" s="91" t="e">
        <f>_xlfn.CONCAT(INDEX(bureaux!$A:$H,MATCH($E1110,bureaux!$A:$A,0),4)," ",INDEX(bureaux!$A:$H,MATCH($E1110,bureaux!$A:$A,0),5))</f>
        <v>#N/A</v>
      </c>
      <c r="Q1110" s="20" t="e">
        <f>INDEX(bureaux!$A:$G,MATCH($E1110,bureaux!$A:$A,0),6)</f>
        <v>#N/A</v>
      </c>
      <c r="R1110" s="20" t="e">
        <f>INDEX(bureaux!$A:$G,MATCH($E1110,bureaux!$A:$A,0),7)</f>
        <v>#N/A</v>
      </c>
    </row>
    <row r="1111" spans="1:18" x14ac:dyDescent="0.25">
      <c r="A1111" s="20">
        <f>'Elegio-Electors'!C1111</f>
        <v>0</v>
      </c>
      <c r="B1111" s="20">
        <f>'Elegio-Electors'!B1111</f>
        <v>0</v>
      </c>
      <c r="C1111" s="91">
        <f>IF(Procédure!$C$33=2,'Elegio-Electors'!D1111,Procédure!$C$33)</f>
        <v>0</v>
      </c>
      <c r="D1111" s="20">
        <f>'Elegio-Electors'!E1111</f>
        <v>0</v>
      </c>
      <c r="E1111" s="91" t="str">
        <f>IF(LEFT(RIGHT('Elegio-Electors'!L1111,2),1)="C",'Elegio-Electors'!L1111,IF(LEFT(RIGHT('Elegio-Electors'!M1111,2),1)="C",'Elegio-Electors'!M1111,""))</f>
        <v/>
      </c>
      <c r="F1111" s="91" t="str">
        <f>IF(LEFT(RIGHT('Elegio-Electors'!L1111,2),1)="O",'Elegio-Electors'!L1111,IF(LEFT(RIGHT('Elegio-Electors'!M1111,2),1)="O",'Elegio-Electors'!M1111,""))</f>
        <v/>
      </c>
      <c r="G1111" s="91" t="s">
        <v>166</v>
      </c>
      <c r="H1111" s="91" t="s">
        <v>167</v>
      </c>
      <c r="I1111" s="20" t="e">
        <f t="shared" si="85"/>
        <v>#N/A</v>
      </c>
      <c r="J1111" s="20" t="e">
        <f t="shared" si="86"/>
        <v>#N/A</v>
      </c>
      <c r="K1111" s="91" t="e">
        <f>INDEX(bureaux!$A:$I,MATCH($E1111,bureaux!$A:$A,0),9)</f>
        <v>#N/A</v>
      </c>
      <c r="L1111" s="91" t="e">
        <f t="shared" si="87"/>
        <v>#N/A</v>
      </c>
      <c r="M1111" s="91" t="e">
        <f t="shared" si="88"/>
        <v>#N/A</v>
      </c>
      <c r="N1111" s="20" t="e">
        <f t="shared" si="89"/>
        <v>#N/A</v>
      </c>
      <c r="O1111" s="20" t="e">
        <f>INDEX(bureaux!$A:$H,MATCH($E1111,bureaux!$A:$A,0),8)</f>
        <v>#N/A</v>
      </c>
      <c r="P1111" s="91" t="e">
        <f>_xlfn.CONCAT(INDEX(bureaux!$A:$H,MATCH($E1111,bureaux!$A:$A,0),4)," ",INDEX(bureaux!$A:$H,MATCH($E1111,bureaux!$A:$A,0),5))</f>
        <v>#N/A</v>
      </c>
      <c r="Q1111" s="20" t="e">
        <f>INDEX(bureaux!$A:$G,MATCH($E1111,bureaux!$A:$A,0),6)</f>
        <v>#N/A</v>
      </c>
      <c r="R1111" s="20" t="e">
        <f>INDEX(bureaux!$A:$G,MATCH($E1111,bureaux!$A:$A,0),7)</f>
        <v>#N/A</v>
      </c>
    </row>
    <row r="1112" spans="1:18" x14ac:dyDescent="0.25">
      <c r="A1112" s="20">
        <f>'Elegio-Electors'!C1112</f>
        <v>0</v>
      </c>
      <c r="B1112" s="20">
        <f>'Elegio-Electors'!B1112</f>
        <v>0</v>
      </c>
      <c r="C1112" s="91">
        <f>IF(Procédure!$C$33=2,'Elegio-Electors'!D1112,Procédure!$C$33)</f>
        <v>0</v>
      </c>
      <c r="D1112" s="20">
        <f>'Elegio-Electors'!E1112</f>
        <v>0</v>
      </c>
      <c r="E1112" s="91" t="str">
        <f>IF(LEFT(RIGHT('Elegio-Electors'!L1112,2),1)="C",'Elegio-Electors'!L1112,IF(LEFT(RIGHT('Elegio-Electors'!M1112,2),1)="C",'Elegio-Electors'!M1112,""))</f>
        <v/>
      </c>
      <c r="F1112" s="91" t="str">
        <f>IF(LEFT(RIGHT('Elegio-Electors'!L1112,2),1)="O",'Elegio-Electors'!L1112,IF(LEFT(RIGHT('Elegio-Electors'!M1112,2),1)="O",'Elegio-Electors'!M1112,""))</f>
        <v/>
      </c>
      <c r="G1112" s="91" t="s">
        <v>166</v>
      </c>
      <c r="H1112" s="91" t="s">
        <v>167</v>
      </c>
      <c r="I1112" s="20" t="e">
        <f t="shared" si="85"/>
        <v>#N/A</v>
      </c>
      <c r="J1112" s="20" t="e">
        <f t="shared" si="86"/>
        <v>#N/A</v>
      </c>
      <c r="K1112" s="91" t="e">
        <f>INDEX(bureaux!$A:$I,MATCH($E1112,bureaux!$A:$A,0),9)</f>
        <v>#N/A</v>
      </c>
      <c r="L1112" s="91" t="e">
        <f t="shared" si="87"/>
        <v>#N/A</v>
      </c>
      <c r="M1112" s="91" t="e">
        <f t="shared" si="88"/>
        <v>#N/A</v>
      </c>
      <c r="N1112" s="20" t="e">
        <f t="shared" si="89"/>
        <v>#N/A</v>
      </c>
      <c r="O1112" s="20" t="e">
        <f>INDEX(bureaux!$A:$H,MATCH($E1112,bureaux!$A:$A,0),8)</f>
        <v>#N/A</v>
      </c>
      <c r="P1112" s="91" t="e">
        <f>_xlfn.CONCAT(INDEX(bureaux!$A:$H,MATCH($E1112,bureaux!$A:$A,0),4)," ",INDEX(bureaux!$A:$H,MATCH($E1112,bureaux!$A:$A,0),5))</f>
        <v>#N/A</v>
      </c>
      <c r="Q1112" s="20" t="e">
        <f>INDEX(bureaux!$A:$G,MATCH($E1112,bureaux!$A:$A,0),6)</f>
        <v>#N/A</v>
      </c>
      <c r="R1112" s="20" t="e">
        <f>INDEX(bureaux!$A:$G,MATCH($E1112,bureaux!$A:$A,0),7)</f>
        <v>#N/A</v>
      </c>
    </row>
    <row r="1113" spans="1:18" x14ac:dyDescent="0.25">
      <c r="A1113" s="20">
        <f>'Elegio-Electors'!C1113</f>
        <v>0</v>
      </c>
      <c r="B1113" s="20">
        <f>'Elegio-Electors'!B1113</f>
        <v>0</v>
      </c>
      <c r="C1113" s="91">
        <f>IF(Procédure!$C$33=2,'Elegio-Electors'!D1113,Procédure!$C$33)</f>
        <v>0</v>
      </c>
      <c r="D1113" s="20">
        <f>'Elegio-Electors'!E1113</f>
        <v>0</v>
      </c>
      <c r="E1113" s="91" t="str">
        <f>IF(LEFT(RIGHT('Elegio-Electors'!L1113,2),1)="C",'Elegio-Electors'!L1113,IF(LEFT(RIGHT('Elegio-Electors'!M1113,2),1)="C",'Elegio-Electors'!M1113,""))</f>
        <v/>
      </c>
      <c r="F1113" s="91" t="str">
        <f>IF(LEFT(RIGHT('Elegio-Electors'!L1113,2),1)="O",'Elegio-Electors'!L1113,IF(LEFT(RIGHT('Elegio-Electors'!M1113,2),1)="O",'Elegio-Electors'!M1113,""))</f>
        <v/>
      </c>
      <c r="G1113" s="91" t="s">
        <v>166</v>
      </c>
      <c r="H1113" s="91" t="s">
        <v>167</v>
      </c>
      <c r="I1113" s="20" t="e">
        <f t="shared" si="85"/>
        <v>#N/A</v>
      </c>
      <c r="J1113" s="20" t="e">
        <f t="shared" si="86"/>
        <v>#N/A</v>
      </c>
      <c r="K1113" s="91" t="e">
        <f>INDEX(bureaux!$A:$I,MATCH($E1113,bureaux!$A:$A,0),9)</f>
        <v>#N/A</v>
      </c>
      <c r="L1113" s="91" t="e">
        <f t="shared" si="87"/>
        <v>#N/A</v>
      </c>
      <c r="M1113" s="91" t="e">
        <f t="shared" si="88"/>
        <v>#N/A</v>
      </c>
      <c r="N1113" s="20" t="e">
        <f t="shared" si="89"/>
        <v>#N/A</v>
      </c>
      <c r="O1113" s="20" t="e">
        <f>INDEX(bureaux!$A:$H,MATCH($E1113,bureaux!$A:$A,0),8)</f>
        <v>#N/A</v>
      </c>
      <c r="P1113" s="91" t="e">
        <f>_xlfn.CONCAT(INDEX(bureaux!$A:$H,MATCH($E1113,bureaux!$A:$A,0),4)," ",INDEX(bureaux!$A:$H,MATCH($E1113,bureaux!$A:$A,0),5))</f>
        <v>#N/A</v>
      </c>
      <c r="Q1113" s="20" t="e">
        <f>INDEX(bureaux!$A:$G,MATCH($E1113,bureaux!$A:$A,0),6)</f>
        <v>#N/A</v>
      </c>
      <c r="R1113" s="20" t="e">
        <f>INDEX(bureaux!$A:$G,MATCH($E1113,bureaux!$A:$A,0),7)</f>
        <v>#N/A</v>
      </c>
    </row>
    <row r="1114" spans="1:18" x14ac:dyDescent="0.25">
      <c r="A1114" s="20">
        <f>'Elegio-Electors'!C1114</f>
        <v>0</v>
      </c>
      <c r="B1114" s="20">
        <f>'Elegio-Electors'!B1114</f>
        <v>0</v>
      </c>
      <c r="C1114" s="91">
        <f>IF(Procédure!$C$33=2,'Elegio-Electors'!D1114,Procédure!$C$33)</f>
        <v>0</v>
      </c>
      <c r="D1114" s="20">
        <f>'Elegio-Electors'!E1114</f>
        <v>0</v>
      </c>
      <c r="E1114" s="91" t="str">
        <f>IF(LEFT(RIGHT('Elegio-Electors'!L1114,2),1)="C",'Elegio-Electors'!L1114,IF(LEFT(RIGHT('Elegio-Electors'!M1114,2),1)="C",'Elegio-Electors'!M1114,""))</f>
        <v/>
      </c>
      <c r="F1114" s="91" t="str">
        <f>IF(LEFT(RIGHT('Elegio-Electors'!L1114,2),1)="O",'Elegio-Electors'!L1114,IF(LEFT(RIGHT('Elegio-Electors'!M1114,2),1)="O",'Elegio-Electors'!M1114,""))</f>
        <v/>
      </c>
      <c r="G1114" s="91" t="s">
        <v>166</v>
      </c>
      <c r="H1114" s="91" t="s">
        <v>167</v>
      </c>
      <c r="I1114" s="20" t="e">
        <f t="shared" si="85"/>
        <v>#N/A</v>
      </c>
      <c r="J1114" s="20" t="e">
        <f t="shared" si="86"/>
        <v>#N/A</v>
      </c>
      <c r="K1114" s="91" t="e">
        <f>INDEX(bureaux!$A:$I,MATCH($E1114,bureaux!$A:$A,0),9)</f>
        <v>#N/A</v>
      </c>
      <c r="L1114" s="91" t="e">
        <f t="shared" si="87"/>
        <v>#N/A</v>
      </c>
      <c r="M1114" s="91" t="e">
        <f t="shared" si="88"/>
        <v>#N/A</v>
      </c>
      <c r="N1114" s="20" t="e">
        <f t="shared" si="89"/>
        <v>#N/A</v>
      </c>
      <c r="O1114" s="20" t="e">
        <f>INDEX(bureaux!$A:$H,MATCH($E1114,bureaux!$A:$A,0),8)</f>
        <v>#N/A</v>
      </c>
      <c r="P1114" s="91" t="e">
        <f>_xlfn.CONCAT(INDEX(bureaux!$A:$H,MATCH($E1114,bureaux!$A:$A,0),4)," ",INDEX(bureaux!$A:$H,MATCH($E1114,bureaux!$A:$A,0),5))</f>
        <v>#N/A</v>
      </c>
      <c r="Q1114" s="20" t="e">
        <f>INDEX(bureaux!$A:$G,MATCH($E1114,bureaux!$A:$A,0),6)</f>
        <v>#N/A</v>
      </c>
      <c r="R1114" s="20" t="e">
        <f>INDEX(bureaux!$A:$G,MATCH($E1114,bureaux!$A:$A,0),7)</f>
        <v>#N/A</v>
      </c>
    </row>
    <row r="1115" spans="1:18" x14ac:dyDescent="0.25">
      <c r="A1115" s="20">
        <f>'Elegio-Electors'!C1115</f>
        <v>0</v>
      </c>
      <c r="B1115" s="20">
        <f>'Elegio-Electors'!B1115</f>
        <v>0</v>
      </c>
      <c r="C1115" s="91">
        <f>IF(Procédure!$C$33=2,'Elegio-Electors'!D1115,Procédure!$C$33)</f>
        <v>0</v>
      </c>
      <c r="D1115" s="20">
        <f>'Elegio-Electors'!E1115</f>
        <v>0</v>
      </c>
      <c r="E1115" s="91" t="str">
        <f>IF(LEFT(RIGHT('Elegio-Electors'!L1115,2),1)="C",'Elegio-Electors'!L1115,IF(LEFT(RIGHT('Elegio-Electors'!M1115,2),1)="C",'Elegio-Electors'!M1115,""))</f>
        <v/>
      </c>
      <c r="F1115" s="91" t="str">
        <f>IF(LEFT(RIGHT('Elegio-Electors'!L1115,2),1)="O",'Elegio-Electors'!L1115,IF(LEFT(RIGHT('Elegio-Electors'!M1115,2),1)="O",'Elegio-Electors'!M1115,""))</f>
        <v/>
      </c>
      <c r="G1115" s="91" t="s">
        <v>166</v>
      </c>
      <c r="H1115" s="91" t="s">
        <v>167</v>
      </c>
      <c r="I1115" s="20" t="e">
        <f t="shared" si="85"/>
        <v>#N/A</v>
      </c>
      <c r="J1115" s="20" t="e">
        <f t="shared" si="86"/>
        <v>#N/A</v>
      </c>
      <c r="K1115" s="91" t="e">
        <f>INDEX(bureaux!$A:$I,MATCH($E1115,bureaux!$A:$A,0),9)</f>
        <v>#N/A</v>
      </c>
      <c r="L1115" s="91" t="e">
        <f t="shared" si="87"/>
        <v>#N/A</v>
      </c>
      <c r="M1115" s="91" t="e">
        <f t="shared" si="88"/>
        <v>#N/A</v>
      </c>
      <c r="N1115" s="20" t="e">
        <f t="shared" si="89"/>
        <v>#N/A</v>
      </c>
      <c r="O1115" s="20" t="e">
        <f>INDEX(bureaux!$A:$H,MATCH($E1115,bureaux!$A:$A,0),8)</f>
        <v>#N/A</v>
      </c>
      <c r="P1115" s="91" t="e">
        <f>_xlfn.CONCAT(INDEX(bureaux!$A:$H,MATCH($E1115,bureaux!$A:$A,0),4)," ",INDEX(bureaux!$A:$H,MATCH($E1115,bureaux!$A:$A,0),5))</f>
        <v>#N/A</v>
      </c>
      <c r="Q1115" s="20" t="e">
        <f>INDEX(bureaux!$A:$G,MATCH($E1115,bureaux!$A:$A,0),6)</f>
        <v>#N/A</v>
      </c>
      <c r="R1115" s="20" t="e">
        <f>INDEX(bureaux!$A:$G,MATCH($E1115,bureaux!$A:$A,0),7)</f>
        <v>#N/A</v>
      </c>
    </row>
    <row r="1116" spans="1:18" x14ac:dyDescent="0.25">
      <c r="A1116" s="20">
        <f>'Elegio-Electors'!C1116</f>
        <v>0</v>
      </c>
      <c r="B1116" s="20">
        <f>'Elegio-Electors'!B1116</f>
        <v>0</v>
      </c>
      <c r="C1116" s="91">
        <f>IF(Procédure!$C$33=2,'Elegio-Electors'!D1116,Procédure!$C$33)</f>
        <v>0</v>
      </c>
      <c r="D1116" s="20">
        <f>'Elegio-Electors'!E1116</f>
        <v>0</v>
      </c>
      <c r="E1116" s="91" t="str">
        <f>IF(LEFT(RIGHT('Elegio-Electors'!L1116,2),1)="C",'Elegio-Electors'!L1116,IF(LEFT(RIGHT('Elegio-Electors'!M1116,2),1)="C",'Elegio-Electors'!M1116,""))</f>
        <v/>
      </c>
      <c r="F1116" s="91" t="str">
        <f>IF(LEFT(RIGHT('Elegio-Electors'!L1116,2),1)="O",'Elegio-Electors'!L1116,IF(LEFT(RIGHT('Elegio-Electors'!M1116,2),1)="O",'Elegio-Electors'!M1116,""))</f>
        <v/>
      </c>
      <c r="G1116" s="91" t="s">
        <v>166</v>
      </c>
      <c r="H1116" s="91" t="s">
        <v>167</v>
      </c>
      <c r="I1116" s="20" t="e">
        <f t="shared" si="85"/>
        <v>#N/A</v>
      </c>
      <c r="J1116" s="20" t="e">
        <f t="shared" si="86"/>
        <v>#N/A</v>
      </c>
      <c r="K1116" s="91" t="e">
        <f>INDEX(bureaux!$A:$I,MATCH($E1116,bureaux!$A:$A,0),9)</f>
        <v>#N/A</v>
      </c>
      <c r="L1116" s="91" t="e">
        <f t="shared" si="87"/>
        <v>#N/A</v>
      </c>
      <c r="M1116" s="91" t="e">
        <f t="shared" si="88"/>
        <v>#N/A</v>
      </c>
      <c r="N1116" s="20" t="e">
        <f t="shared" si="89"/>
        <v>#N/A</v>
      </c>
      <c r="O1116" s="20" t="e">
        <f>INDEX(bureaux!$A:$H,MATCH($E1116,bureaux!$A:$A,0),8)</f>
        <v>#N/A</v>
      </c>
      <c r="P1116" s="91" t="e">
        <f>_xlfn.CONCAT(INDEX(bureaux!$A:$H,MATCH($E1116,bureaux!$A:$A,0),4)," ",INDEX(bureaux!$A:$H,MATCH($E1116,bureaux!$A:$A,0),5))</f>
        <v>#N/A</v>
      </c>
      <c r="Q1116" s="20" t="e">
        <f>INDEX(bureaux!$A:$G,MATCH($E1116,bureaux!$A:$A,0),6)</f>
        <v>#N/A</v>
      </c>
      <c r="R1116" s="20" t="e">
        <f>INDEX(bureaux!$A:$G,MATCH($E1116,bureaux!$A:$A,0),7)</f>
        <v>#N/A</v>
      </c>
    </row>
    <row r="1117" spans="1:18" x14ac:dyDescent="0.25">
      <c r="A1117" s="20">
        <f>'Elegio-Electors'!C1117</f>
        <v>0</v>
      </c>
      <c r="B1117" s="20">
        <f>'Elegio-Electors'!B1117</f>
        <v>0</v>
      </c>
      <c r="C1117" s="91">
        <f>IF(Procédure!$C$33=2,'Elegio-Electors'!D1117,Procédure!$C$33)</f>
        <v>0</v>
      </c>
      <c r="D1117" s="20">
        <f>'Elegio-Electors'!E1117</f>
        <v>0</v>
      </c>
      <c r="E1117" s="91" t="str">
        <f>IF(LEFT(RIGHT('Elegio-Electors'!L1117,2),1)="C",'Elegio-Electors'!L1117,IF(LEFT(RIGHT('Elegio-Electors'!M1117,2),1)="C",'Elegio-Electors'!M1117,""))</f>
        <v/>
      </c>
      <c r="F1117" s="91" t="str">
        <f>IF(LEFT(RIGHT('Elegio-Electors'!L1117,2),1)="O",'Elegio-Electors'!L1117,IF(LEFT(RIGHT('Elegio-Electors'!M1117,2),1)="O",'Elegio-Electors'!M1117,""))</f>
        <v/>
      </c>
      <c r="G1117" s="91" t="s">
        <v>166</v>
      </c>
      <c r="H1117" s="91" t="s">
        <v>167</v>
      </c>
      <c r="I1117" s="20" t="e">
        <f t="shared" si="85"/>
        <v>#N/A</v>
      </c>
      <c r="J1117" s="20" t="e">
        <f t="shared" si="86"/>
        <v>#N/A</v>
      </c>
      <c r="K1117" s="91" t="e">
        <f>INDEX(bureaux!$A:$I,MATCH($E1117,bureaux!$A:$A,0),9)</f>
        <v>#N/A</v>
      </c>
      <c r="L1117" s="91" t="e">
        <f t="shared" si="87"/>
        <v>#N/A</v>
      </c>
      <c r="M1117" s="91" t="e">
        <f t="shared" si="88"/>
        <v>#N/A</v>
      </c>
      <c r="N1117" s="20" t="e">
        <f t="shared" si="89"/>
        <v>#N/A</v>
      </c>
      <c r="O1117" s="20" t="e">
        <f>INDEX(bureaux!$A:$H,MATCH($E1117,bureaux!$A:$A,0),8)</f>
        <v>#N/A</v>
      </c>
      <c r="P1117" s="91" t="e">
        <f>_xlfn.CONCAT(INDEX(bureaux!$A:$H,MATCH($E1117,bureaux!$A:$A,0),4)," ",INDEX(bureaux!$A:$H,MATCH($E1117,bureaux!$A:$A,0),5))</f>
        <v>#N/A</v>
      </c>
      <c r="Q1117" s="20" t="e">
        <f>INDEX(bureaux!$A:$G,MATCH($E1117,bureaux!$A:$A,0),6)</f>
        <v>#N/A</v>
      </c>
      <c r="R1117" s="20" t="e">
        <f>INDEX(bureaux!$A:$G,MATCH($E1117,bureaux!$A:$A,0),7)</f>
        <v>#N/A</v>
      </c>
    </row>
    <row r="1118" spans="1:18" x14ac:dyDescent="0.25">
      <c r="A1118" s="20">
        <f>'Elegio-Electors'!C1118</f>
        <v>0</v>
      </c>
      <c r="B1118" s="20">
        <f>'Elegio-Electors'!B1118</f>
        <v>0</v>
      </c>
      <c r="C1118" s="91">
        <f>IF(Procédure!$C$33=2,'Elegio-Electors'!D1118,Procédure!$C$33)</f>
        <v>0</v>
      </c>
      <c r="D1118" s="20">
        <f>'Elegio-Electors'!E1118</f>
        <v>0</v>
      </c>
      <c r="E1118" s="91" t="str">
        <f>IF(LEFT(RIGHT('Elegio-Electors'!L1118,2),1)="C",'Elegio-Electors'!L1118,IF(LEFT(RIGHT('Elegio-Electors'!M1118,2),1)="C",'Elegio-Electors'!M1118,""))</f>
        <v/>
      </c>
      <c r="F1118" s="91" t="str">
        <f>IF(LEFT(RIGHT('Elegio-Electors'!L1118,2),1)="O",'Elegio-Electors'!L1118,IF(LEFT(RIGHT('Elegio-Electors'!M1118,2),1)="O",'Elegio-Electors'!M1118,""))</f>
        <v/>
      </c>
      <c r="G1118" s="91" t="s">
        <v>166</v>
      </c>
      <c r="H1118" s="91" t="s">
        <v>167</v>
      </c>
      <c r="I1118" s="20" t="e">
        <f t="shared" si="85"/>
        <v>#N/A</v>
      </c>
      <c r="J1118" s="20" t="e">
        <f t="shared" si="86"/>
        <v>#N/A</v>
      </c>
      <c r="K1118" s="91" t="e">
        <f>INDEX(bureaux!$A:$I,MATCH($E1118,bureaux!$A:$A,0),9)</f>
        <v>#N/A</v>
      </c>
      <c r="L1118" s="91" t="e">
        <f t="shared" si="87"/>
        <v>#N/A</v>
      </c>
      <c r="M1118" s="91" t="e">
        <f t="shared" si="88"/>
        <v>#N/A</v>
      </c>
      <c r="N1118" s="20" t="e">
        <f t="shared" si="89"/>
        <v>#N/A</v>
      </c>
      <c r="O1118" s="20" t="e">
        <f>INDEX(bureaux!$A:$H,MATCH($E1118,bureaux!$A:$A,0),8)</f>
        <v>#N/A</v>
      </c>
      <c r="P1118" s="91" t="e">
        <f>_xlfn.CONCAT(INDEX(bureaux!$A:$H,MATCH($E1118,bureaux!$A:$A,0),4)," ",INDEX(bureaux!$A:$H,MATCH($E1118,bureaux!$A:$A,0),5))</f>
        <v>#N/A</v>
      </c>
      <c r="Q1118" s="20" t="e">
        <f>INDEX(bureaux!$A:$G,MATCH($E1118,bureaux!$A:$A,0),6)</f>
        <v>#N/A</v>
      </c>
      <c r="R1118" s="20" t="e">
        <f>INDEX(bureaux!$A:$G,MATCH($E1118,bureaux!$A:$A,0),7)</f>
        <v>#N/A</v>
      </c>
    </row>
    <row r="1119" spans="1:18" x14ac:dyDescent="0.25">
      <c r="A1119" s="20">
        <f>'Elegio-Electors'!C1119</f>
        <v>0</v>
      </c>
      <c r="B1119" s="20">
        <f>'Elegio-Electors'!B1119</f>
        <v>0</v>
      </c>
      <c r="C1119" s="91">
        <f>IF(Procédure!$C$33=2,'Elegio-Electors'!D1119,Procédure!$C$33)</f>
        <v>0</v>
      </c>
      <c r="D1119" s="20">
        <f>'Elegio-Electors'!E1119</f>
        <v>0</v>
      </c>
      <c r="E1119" s="91" t="str">
        <f>IF(LEFT(RIGHT('Elegio-Electors'!L1119,2),1)="C",'Elegio-Electors'!L1119,IF(LEFT(RIGHT('Elegio-Electors'!M1119,2),1)="C",'Elegio-Electors'!M1119,""))</f>
        <v/>
      </c>
      <c r="F1119" s="91" t="str">
        <f>IF(LEFT(RIGHT('Elegio-Electors'!L1119,2),1)="O",'Elegio-Electors'!L1119,IF(LEFT(RIGHT('Elegio-Electors'!M1119,2),1)="O",'Elegio-Electors'!M1119,""))</f>
        <v/>
      </c>
      <c r="G1119" s="91" t="s">
        <v>166</v>
      </c>
      <c r="H1119" s="91" t="s">
        <v>167</v>
      </c>
      <c r="I1119" s="20" t="e">
        <f t="shared" si="85"/>
        <v>#N/A</v>
      </c>
      <c r="J1119" s="20" t="e">
        <f t="shared" si="86"/>
        <v>#N/A</v>
      </c>
      <c r="K1119" s="91" t="e">
        <f>INDEX(bureaux!$A:$I,MATCH($E1119,bureaux!$A:$A,0),9)</f>
        <v>#N/A</v>
      </c>
      <c r="L1119" s="91" t="e">
        <f t="shared" si="87"/>
        <v>#N/A</v>
      </c>
      <c r="M1119" s="91" t="e">
        <f t="shared" si="88"/>
        <v>#N/A</v>
      </c>
      <c r="N1119" s="20" t="e">
        <f t="shared" si="89"/>
        <v>#N/A</v>
      </c>
      <c r="O1119" s="20" t="e">
        <f>INDEX(bureaux!$A:$H,MATCH($E1119,bureaux!$A:$A,0),8)</f>
        <v>#N/A</v>
      </c>
      <c r="P1119" s="91" t="e">
        <f>_xlfn.CONCAT(INDEX(bureaux!$A:$H,MATCH($E1119,bureaux!$A:$A,0),4)," ",INDEX(bureaux!$A:$H,MATCH($E1119,bureaux!$A:$A,0),5))</f>
        <v>#N/A</v>
      </c>
      <c r="Q1119" s="20" t="e">
        <f>INDEX(bureaux!$A:$G,MATCH($E1119,bureaux!$A:$A,0),6)</f>
        <v>#N/A</v>
      </c>
      <c r="R1119" s="20" t="e">
        <f>INDEX(bureaux!$A:$G,MATCH($E1119,bureaux!$A:$A,0),7)</f>
        <v>#N/A</v>
      </c>
    </row>
    <row r="1120" spans="1:18" x14ac:dyDescent="0.25">
      <c r="A1120" s="20">
        <f>'Elegio-Electors'!C1120</f>
        <v>0</v>
      </c>
      <c r="B1120" s="20">
        <f>'Elegio-Electors'!B1120</f>
        <v>0</v>
      </c>
      <c r="C1120" s="91">
        <f>IF(Procédure!$C$33=2,'Elegio-Electors'!D1120,Procédure!$C$33)</f>
        <v>0</v>
      </c>
      <c r="D1120" s="20">
        <f>'Elegio-Electors'!E1120</f>
        <v>0</v>
      </c>
      <c r="E1120" s="91" t="str">
        <f>IF(LEFT(RIGHT('Elegio-Electors'!L1120,2),1)="C",'Elegio-Electors'!L1120,IF(LEFT(RIGHT('Elegio-Electors'!M1120,2),1)="C",'Elegio-Electors'!M1120,""))</f>
        <v/>
      </c>
      <c r="F1120" s="91" t="str">
        <f>IF(LEFT(RIGHT('Elegio-Electors'!L1120,2),1)="O",'Elegio-Electors'!L1120,IF(LEFT(RIGHT('Elegio-Electors'!M1120,2),1)="O",'Elegio-Electors'!M1120,""))</f>
        <v/>
      </c>
      <c r="G1120" s="91" t="s">
        <v>166</v>
      </c>
      <c r="H1120" s="91" t="s">
        <v>167</v>
      </c>
      <c r="I1120" s="20" t="e">
        <f t="shared" si="85"/>
        <v>#N/A</v>
      </c>
      <c r="J1120" s="20" t="e">
        <f t="shared" si="86"/>
        <v>#N/A</v>
      </c>
      <c r="K1120" s="91" t="e">
        <f>INDEX(bureaux!$A:$I,MATCH($E1120,bureaux!$A:$A,0),9)</f>
        <v>#N/A</v>
      </c>
      <c r="L1120" s="91" t="e">
        <f t="shared" si="87"/>
        <v>#N/A</v>
      </c>
      <c r="M1120" s="91" t="e">
        <f t="shared" si="88"/>
        <v>#N/A</v>
      </c>
      <c r="N1120" s="20" t="e">
        <f t="shared" si="89"/>
        <v>#N/A</v>
      </c>
      <c r="O1120" s="20" t="e">
        <f>INDEX(bureaux!$A:$H,MATCH($E1120,bureaux!$A:$A,0),8)</f>
        <v>#N/A</v>
      </c>
      <c r="P1120" s="91" t="e">
        <f>_xlfn.CONCAT(INDEX(bureaux!$A:$H,MATCH($E1120,bureaux!$A:$A,0),4)," ",INDEX(bureaux!$A:$H,MATCH($E1120,bureaux!$A:$A,0),5))</f>
        <v>#N/A</v>
      </c>
      <c r="Q1120" s="20" t="e">
        <f>INDEX(bureaux!$A:$G,MATCH($E1120,bureaux!$A:$A,0),6)</f>
        <v>#N/A</v>
      </c>
      <c r="R1120" s="20" t="e">
        <f>INDEX(bureaux!$A:$G,MATCH($E1120,bureaux!$A:$A,0),7)</f>
        <v>#N/A</v>
      </c>
    </row>
    <row r="1121" spans="1:18" x14ac:dyDescent="0.25">
      <c r="A1121" s="20">
        <f>'Elegio-Electors'!C1121</f>
        <v>0</v>
      </c>
      <c r="B1121" s="20">
        <f>'Elegio-Electors'!B1121</f>
        <v>0</v>
      </c>
      <c r="C1121" s="91">
        <f>IF(Procédure!$C$33=2,'Elegio-Electors'!D1121,Procédure!$C$33)</f>
        <v>0</v>
      </c>
      <c r="D1121" s="20">
        <f>'Elegio-Electors'!E1121</f>
        <v>0</v>
      </c>
      <c r="E1121" s="91" t="str">
        <f>IF(LEFT(RIGHT('Elegio-Electors'!L1121,2),1)="C",'Elegio-Electors'!L1121,IF(LEFT(RIGHT('Elegio-Electors'!M1121,2),1)="C",'Elegio-Electors'!M1121,""))</f>
        <v/>
      </c>
      <c r="F1121" s="91" t="str">
        <f>IF(LEFT(RIGHT('Elegio-Electors'!L1121,2),1)="O",'Elegio-Electors'!L1121,IF(LEFT(RIGHT('Elegio-Electors'!M1121,2),1)="O",'Elegio-Electors'!M1121,""))</f>
        <v/>
      </c>
      <c r="G1121" s="91" t="s">
        <v>166</v>
      </c>
      <c r="H1121" s="91" t="s">
        <v>167</v>
      </c>
      <c r="I1121" s="20" t="e">
        <f t="shared" si="85"/>
        <v>#N/A</v>
      </c>
      <c r="J1121" s="20" t="e">
        <f t="shared" si="86"/>
        <v>#N/A</v>
      </c>
      <c r="K1121" s="91" t="e">
        <f>INDEX(bureaux!$A:$I,MATCH($E1121,bureaux!$A:$A,0),9)</f>
        <v>#N/A</v>
      </c>
      <c r="L1121" s="91" t="e">
        <f t="shared" si="87"/>
        <v>#N/A</v>
      </c>
      <c r="M1121" s="91" t="e">
        <f t="shared" si="88"/>
        <v>#N/A</v>
      </c>
      <c r="N1121" s="20" t="e">
        <f t="shared" si="89"/>
        <v>#N/A</v>
      </c>
      <c r="O1121" s="20" t="e">
        <f>INDEX(bureaux!$A:$H,MATCH($E1121,bureaux!$A:$A,0),8)</f>
        <v>#N/A</v>
      </c>
      <c r="P1121" s="91" t="e">
        <f>_xlfn.CONCAT(INDEX(bureaux!$A:$H,MATCH($E1121,bureaux!$A:$A,0),4)," ",INDEX(bureaux!$A:$H,MATCH($E1121,bureaux!$A:$A,0),5))</f>
        <v>#N/A</v>
      </c>
      <c r="Q1121" s="20" t="e">
        <f>INDEX(bureaux!$A:$G,MATCH($E1121,bureaux!$A:$A,0),6)</f>
        <v>#N/A</v>
      </c>
      <c r="R1121" s="20" t="e">
        <f>INDEX(bureaux!$A:$G,MATCH($E1121,bureaux!$A:$A,0),7)</f>
        <v>#N/A</v>
      </c>
    </row>
    <row r="1122" spans="1:18" x14ac:dyDescent="0.25">
      <c r="A1122" s="20">
        <f>'Elegio-Electors'!C1122</f>
        <v>0</v>
      </c>
      <c r="B1122" s="20">
        <f>'Elegio-Electors'!B1122</f>
        <v>0</v>
      </c>
      <c r="C1122" s="91">
        <f>IF(Procédure!$C$33=2,'Elegio-Electors'!D1122,Procédure!$C$33)</f>
        <v>0</v>
      </c>
      <c r="D1122" s="20">
        <f>'Elegio-Electors'!E1122</f>
        <v>0</v>
      </c>
      <c r="E1122" s="91" t="str">
        <f>IF(LEFT(RIGHT('Elegio-Electors'!L1122,2),1)="C",'Elegio-Electors'!L1122,IF(LEFT(RIGHT('Elegio-Electors'!M1122,2),1)="C",'Elegio-Electors'!M1122,""))</f>
        <v/>
      </c>
      <c r="F1122" s="91" t="str">
        <f>IF(LEFT(RIGHT('Elegio-Electors'!L1122,2),1)="O",'Elegio-Electors'!L1122,IF(LEFT(RIGHT('Elegio-Electors'!M1122,2),1)="O",'Elegio-Electors'!M1122,""))</f>
        <v/>
      </c>
      <c r="G1122" s="91" t="s">
        <v>166</v>
      </c>
      <c r="H1122" s="91" t="s">
        <v>167</v>
      </c>
      <c r="I1122" s="20" t="e">
        <f t="shared" si="85"/>
        <v>#N/A</v>
      </c>
      <c r="J1122" s="20" t="e">
        <f t="shared" si="86"/>
        <v>#N/A</v>
      </c>
      <c r="K1122" s="91" t="e">
        <f>INDEX(bureaux!$A:$I,MATCH($E1122,bureaux!$A:$A,0),9)</f>
        <v>#N/A</v>
      </c>
      <c r="L1122" s="91" t="e">
        <f t="shared" si="87"/>
        <v>#N/A</v>
      </c>
      <c r="M1122" s="91" t="e">
        <f t="shared" si="88"/>
        <v>#N/A</v>
      </c>
      <c r="N1122" s="20" t="e">
        <f t="shared" si="89"/>
        <v>#N/A</v>
      </c>
      <c r="O1122" s="20" t="e">
        <f>INDEX(bureaux!$A:$H,MATCH($E1122,bureaux!$A:$A,0),8)</f>
        <v>#N/A</v>
      </c>
      <c r="P1122" s="91" t="e">
        <f>_xlfn.CONCAT(INDEX(bureaux!$A:$H,MATCH($E1122,bureaux!$A:$A,0),4)," ",INDEX(bureaux!$A:$H,MATCH($E1122,bureaux!$A:$A,0),5))</f>
        <v>#N/A</v>
      </c>
      <c r="Q1122" s="20" t="e">
        <f>INDEX(bureaux!$A:$G,MATCH($E1122,bureaux!$A:$A,0),6)</f>
        <v>#N/A</v>
      </c>
      <c r="R1122" s="20" t="e">
        <f>INDEX(bureaux!$A:$G,MATCH($E1122,bureaux!$A:$A,0),7)</f>
        <v>#N/A</v>
      </c>
    </row>
    <row r="1123" spans="1:18" x14ac:dyDescent="0.25">
      <c r="A1123" s="20">
        <f>'Elegio-Electors'!C1123</f>
        <v>0</v>
      </c>
      <c r="B1123" s="20">
        <f>'Elegio-Electors'!B1123</f>
        <v>0</v>
      </c>
      <c r="C1123" s="91">
        <f>IF(Procédure!$C$33=2,'Elegio-Electors'!D1123,Procédure!$C$33)</f>
        <v>0</v>
      </c>
      <c r="D1123" s="20">
        <f>'Elegio-Electors'!E1123</f>
        <v>0</v>
      </c>
      <c r="E1123" s="91" t="str">
        <f>IF(LEFT(RIGHT('Elegio-Electors'!L1123,2),1)="C",'Elegio-Electors'!L1123,IF(LEFT(RIGHT('Elegio-Electors'!M1123,2),1)="C",'Elegio-Electors'!M1123,""))</f>
        <v/>
      </c>
      <c r="F1123" s="91" t="str">
        <f>IF(LEFT(RIGHT('Elegio-Electors'!L1123,2),1)="O",'Elegio-Electors'!L1123,IF(LEFT(RIGHT('Elegio-Electors'!M1123,2),1)="O",'Elegio-Electors'!M1123,""))</f>
        <v/>
      </c>
      <c r="G1123" s="91" t="s">
        <v>166</v>
      </c>
      <c r="H1123" s="91" t="s">
        <v>167</v>
      </c>
      <c r="I1123" s="20" t="e">
        <f t="shared" si="85"/>
        <v>#N/A</v>
      </c>
      <c r="J1123" s="20" t="e">
        <f t="shared" si="86"/>
        <v>#N/A</v>
      </c>
      <c r="K1123" s="91" t="e">
        <f>INDEX(bureaux!$A:$I,MATCH($E1123,bureaux!$A:$A,0),9)</f>
        <v>#N/A</v>
      </c>
      <c r="L1123" s="91" t="e">
        <f t="shared" si="87"/>
        <v>#N/A</v>
      </c>
      <c r="M1123" s="91" t="e">
        <f t="shared" si="88"/>
        <v>#N/A</v>
      </c>
      <c r="N1123" s="20" t="e">
        <f t="shared" si="89"/>
        <v>#N/A</v>
      </c>
      <c r="O1123" s="20" t="e">
        <f>INDEX(bureaux!$A:$H,MATCH($E1123,bureaux!$A:$A,0),8)</f>
        <v>#N/A</v>
      </c>
      <c r="P1123" s="91" t="e">
        <f>_xlfn.CONCAT(INDEX(bureaux!$A:$H,MATCH($E1123,bureaux!$A:$A,0),4)," ",INDEX(bureaux!$A:$H,MATCH($E1123,bureaux!$A:$A,0),5))</f>
        <v>#N/A</v>
      </c>
      <c r="Q1123" s="20" t="e">
        <f>INDEX(bureaux!$A:$G,MATCH($E1123,bureaux!$A:$A,0),6)</f>
        <v>#N/A</v>
      </c>
      <c r="R1123" s="20" t="e">
        <f>INDEX(bureaux!$A:$G,MATCH($E1123,bureaux!$A:$A,0),7)</f>
        <v>#N/A</v>
      </c>
    </row>
    <row r="1124" spans="1:18" x14ac:dyDescent="0.25">
      <c r="A1124" s="20">
        <f>'Elegio-Electors'!C1124</f>
        <v>0</v>
      </c>
      <c r="B1124" s="20">
        <f>'Elegio-Electors'!B1124</f>
        <v>0</v>
      </c>
      <c r="C1124" s="91">
        <f>IF(Procédure!$C$33=2,'Elegio-Electors'!D1124,Procédure!$C$33)</f>
        <v>0</v>
      </c>
      <c r="D1124" s="20">
        <f>'Elegio-Electors'!E1124</f>
        <v>0</v>
      </c>
      <c r="E1124" s="91" t="str">
        <f>IF(LEFT(RIGHT('Elegio-Electors'!L1124,2),1)="C",'Elegio-Electors'!L1124,IF(LEFT(RIGHT('Elegio-Electors'!M1124,2),1)="C",'Elegio-Electors'!M1124,""))</f>
        <v/>
      </c>
      <c r="F1124" s="91" t="str">
        <f>IF(LEFT(RIGHT('Elegio-Electors'!L1124,2),1)="O",'Elegio-Electors'!L1124,IF(LEFT(RIGHT('Elegio-Electors'!M1124,2),1)="O",'Elegio-Electors'!M1124,""))</f>
        <v/>
      </c>
      <c r="G1124" s="91" t="s">
        <v>166</v>
      </c>
      <c r="H1124" s="91" t="s">
        <v>167</v>
      </c>
      <c r="I1124" s="20" t="e">
        <f t="shared" si="85"/>
        <v>#N/A</v>
      </c>
      <c r="J1124" s="20" t="e">
        <f t="shared" si="86"/>
        <v>#N/A</v>
      </c>
      <c r="K1124" s="91" t="e">
        <f>INDEX(bureaux!$A:$I,MATCH($E1124,bureaux!$A:$A,0),9)</f>
        <v>#N/A</v>
      </c>
      <c r="L1124" s="91" t="e">
        <f t="shared" si="87"/>
        <v>#N/A</v>
      </c>
      <c r="M1124" s="91" t="e">
        <f t="shared" si="88"/>
        <v>#N/A</v>
      </c>
      <c r="N1124" s="20" t="e">
        <f t="shared" si="89"/>
        <v>#N/A</v>
      </c>
      <c r="O1124" s="20" t="e">
        <f>INDEX(bureaux!$A:$H,MATCH($E1124,bureaux!$A:$A,0),8)</f>
        <v>#N/A</v>
      </c>
      <c r="P1124" s="91" t="e">
        <f>_xlfn.CONCAT(INDEX(bureaux!$A:$H,MATCH($E1124,bureaux!$A:$A,0),4)," ",INDEX(bureaux!$A:$H,MATCH($E1124,bureaux!$A:$A,0),5))</f>
        <v>#N/A</v>
      </c>
      <c r="Q1124" s="20" t="e">
        <f>INDEX(bureaux!$A:$G,MATCH($E1124,bureaux!$A:$A,0),6)</f>
        <v>#N/A</v>
      </c>
      <c r="R1124" s="20" t="e">
        <f>INDEX(bureaux!$A:$G,MATCH($E1124,bureaux!$A:$A,0),7)</f>
        <v>#N/A</v>
      </c>
    </row>
    <row r="1125" spans="1:18" x14ac:dyDescent="0.25">
      <c r="A1125" s="20">
        <f>'Elegio-Electors'!C1125</f>
        <v>0</v>
      </c>
      <c r="B1125" s="20">
        <f>'Elegio-Electors'!B1125</f>
        <v>0</v>
      </c>
      <c r="C1125" s="91">
        <f>IF(Procédure!$C$33=2,'Elegio-Electors'!D1125,Procédure!$C$33)</f>
        <v>0</v>
      </c>
      <c r="D1125" s="20">
        <f>'Elegio-Electors'!E1125</f>
        <v>0</v>
      </c>
      <c r="E1125" s="91" t="str">
        <f>IF(LEFT(RIGHT('Elegio-Electors'!L1125,2),1)="C",'Elegio-Electors'!L1125,IF(LEFT(RIGHT('Elegio-Electors'!M1125,2),1)="C",'Elegio-Electors'!M1125,""))</f>
        <v/>
      </c>
      <c r="F1125" s="91" t="str">
        <f>IF(LEFT(RIGHT('Elegio-Electors'!L1125,2),1)="O",'Elegio-Electors'!L1125,IF(LEFT(RIGHT('Elegio-Electors'!M1125,2),1)="O",'Elegio-Electors'!M1125,""))</f>
        <v/>
      </c>
      <c r="G1125" s="91" t="s">
        <v>166</v>
      </c>
      <c r="H1125" s="91" t="s">
        <v>167</v>
      </c>
      <c r="I1125" s="20" t="e">
        <f t="shared" si="85"/>
        <v>#N/A</v>
      </c>
      <c r="J1125" s="20" t="e">
        <f t="shared" si="86"/>
        <v>#N/A</v>
      </c>
      <c r="K1125" s="91" t="e">
        <f>INDEX(bureaux!$A:$I,MATCH($E1125,bureaux!$A:$A,0),9)</f>
        <v>#N/A</v>
      </c>
      <c r="L1125" s="91" t="e">
        <f t="shared" si="87"/>
        <v>#N/A</v>
      </c>
      <c r="M1125" s="91" t="e">
        <f t="shared" si="88"/>
        <v>#N/A</v>
      </c>
      <c r="N1125" s="20" t="e">
        <f t="shared" si="89"/>
        <v>#N/A</v>
      </c>
      <c r="O1125" s="20" t="e">
        <f>INDEX(bureaux!$A:$H,MATCH($E1125,bureaux!$A:$A,0),8)</f>
        <v>#N/A</v>
      </c>
      <c r="P1125" s="91" t="e">
        <f>_xlfn.CONCAT(INDEX(bureaux!$A:$H,MATCH($E1125,bureaux!$A:$A,0),4)," ",INDEX(bureaux!$A:$H,MATCH($E1125,bureaux!$A:$A,0),5))</f>
        <v>#N/A</v>
      </c>
      <c r="Q1125" s="20" t="e">
        <f>INDEX(bureaux!$A:$G,MATCH($E1125,bureaux!$A:$A,0),6)</f>
        <v>#N/A</v>
      </c>
      <c r="R1125" s="20" t="e">
        <f>INDEX(bureaux!$A:$G,MATCH($E1125,bureaux!$A:$A,0),7)</f>
        <v>#N/A</v>
      </c>
    </row>
    <row r="1126" spans="1:18" x14ac:dyDescent="0.25">
      <c r="A1126" s="20">
        <f>'Elegio-Electors'!C1126</f>
        <v>0</v>
      </c>
      <c r="B1126" s="20">
        <f>'Elegio-Electors'!B1126</f>
        <v>0</v>
      </c>
      <c r="C1126" s="91">
        <f>IF(Procédure!$C$33=2,'Elegio-Electors'!D1126,Procédure!$C$33)</f>
        <v>0</v>
      </c>
      <c r="D1126" s="20">
        <f>'Elegio-Electors'!E1126</f>
        <v>0</v>
      </c>
      <c r="E1126" s="91" t="str">
        <f>IF(LEFT(RIGHT('Elegio-Electors'!L1126,2),1)="C",'Elegio-Electors'!L1126,IF(LEFT(RIGHT('Elegio-Electors'!M1126,2),1)="C",'Elegio-Electors'!M1126,""))</f>
        <v/>
      </c>
      <c r="F1126" s="91" t="str">
        <f>IF(LEFT(RIGHT('Elegio-Electors'!L1126,2),1)="O",'Elegio-Electors'!L1126,IF(LEFT(RIGHT('Elegio-Electors'!M1126,2),1)="O",'Elegio-Electors'!M1126,""))</f>
        <v/>
      </c>
      <c r="G1126" s="91" t="s">
        <v>166</v>
      </c>
      <c r="H1126" s="91" t="s">
        <v>167</v>
      </c>
      <c r="I1126" s="20" t="e">
        <f t="shared" si="85"/>
        <v>#N/A</v>
      </c>
      <c r="J1126" s="20" t="e">
        <f t="shared" si="86"/>
        <v>#N/A</v>
      </c>
      <c r="K1126" s="91" t="e">
        <f>INDEX(bureaux!$A:$I,MATCH($E1126,bureaux!$A:$A,0),9)</f>
        <v>#N/A</v>
      </c>
      <c r="L1126" s="91" t="e">
        <f t="shared" si="87"/>
        <v>#N/A</v>
      </c>
      <c r="M1126" s="91" t="e">
        <f t="shared" si="88"/>
        <v>#N/A</v>
      </c>
      <c r="N1126" s="20" t="e">
        <f t="shared" si="89"/>
        <v>#N/A</v>
      </c>
      <c r="O1126" s="20" t="e">
        <f>INDEX(bureaux!$A:$H,MATCH($E1126,bureaux!$A:$A,0),8)</f>
        <v>#N/A</v>
      </c>
      <c r="P1126" s="91" t="e">
        <f>_xlfn.CONCAT(INDEX(bureaux!$A:$H,MATCH($E1126,bureaux!$A:$A,0),4)," ",INDEX(bureaux!$A:$H,MATCH($E1126,bureaux!$A:$A,0),5))</f>
        <v>#N/A</v>
      </c>
      <c r="Q1126" s="20" t="e">
        <f>INDEX(bureaux!$A:$G,MATCH($E1126,bureaux!$A:$A,0),6)</f>
        <v>#N/A</v>
      </c>
      <c r="R1126" s="20" t="e">
        <f>INDEX(bureaux!$A:$G,MATCH($E1126,bureaux!$A:$A,0),7)</f>
        <v>#N/A</v>
      </c>
    </row>
    <row r="1127" spans="1:18" x14ac:dyDescent="0.25">
      <c r="A1127" s="20">
        <f>'Elegio-Electors'!C1127</f>
        <v>0</v>
      </c>
      <c r="B1127" s="20">
        <f>'Elegio-Electors'!B1127</f>
        <v>0</v>
      </c>
      <c r="C1127" s="91">
        <f>IF(Procédure!$C$33=2,'Elegio-Electors'!D1127,Procédure!$C$33)</f>
        <v>0</v>
      </c>
      <c r="D1127" s="20">
        <f>'Elegio-Electors'!E1127</f>
        <v>0</v>
      </c>
      <c r="E1127" s="91" t="str">
        <f>IF(LEFT(RIGHT('Elegio-Electors'!L1127,2),1)="C",'Elegio-Electors'!L1127,IF(LEFT(RIGHT('Elegio-Electors'!M1127,2),1)="C",'Elegio-Electors'!M1127,""))</f>
        <v/>
      </c>
      <c r="F1127" s="91" t="str">
        <f>IF(LEFT(RIGHT('Elegio-Electors'!L1127,2),1)="O",'Elegio-Electors'!L1127,IF(LEFT(RIGHT('Elegio-Electors'!M1127,2),1)="O",'Elegio-Electors'!M1127,""))</f>
        <v/>
      </c>
      <c r="G1127" s="91" t="s">
        <v>166</v>
      </c>
      <c r="H1127" s="91" t="s">
        <v>167</v>
      </c>
      <c r="I1127" s="20" t="e">
        <f t="shared" si="85"/>
        <v>#N/A</v>
      </c>
      <c r="J1127" s="20" t="e">
        <f t="shared" si="86"/>
        <v>#N/A</v>
      </c>
      <c r="K1127" s="91" t="e">
        <f>INDEX(bureaux!$A:$I,MATCH($E1127,bureaux!$A:$A,0),9)</f>
        <v>#N/A</v>
      </c>
      <c r="L1127" s="91" t="e">
        <f t="shared" si="87"/>
        <v>#N/A</v>
      </c>
      <c r="M1127" s="91" t="e">
        <f t="shared" si="88"/>
        <v>#N/A</v>
      </c>
      <c r="N1127" s="20" t="e">
        <f t="shared" si="89"/>
        <v>#N/A</v>
      </c>
      <c r="O1127" s="20" t="e">
        <f>INDEX(bureaux!$A:$H,MATCH($E1127,bureaux!$A:$A,0),8)</f>
        <v>#N/A</v>
      </c>
      <c r="P1127" s="91" t="e">
        <f>_xlfn.CONCAT(INDEX(bureaux!$A:$H,MATCH($E1127,bureaux!$A:$A,0),4)," ",INDEX(bureaux!$A:$H,MATCH($E1127,bureaux!$A:$A,0),5))</f>
        <v>#N/A</v>
      </c>
      <c r="Q1127" s="20" t="e">
        <f>INDEX(bureaux!$A:$G,MATCH($E1127,bureaux!$A:$A,0),6)</f>
        <v>#N/A</v>
      </c>
      <c r="R1127" s="20" t="e">
        <f>INDEX(bureaux!$A:$G,MATCH($E1127,bureaux!$A:$A,0),7)</f>
        <v>#N/A</v>
      </c>
    </row>
    <row r="1128" spans="1:18" x14ac:dyDescent="0.25">
      <c r="A1128" s="20">
        <f>'Elegio-Electors'!C1128</f>
        <v>0</v>
      </c>
      <c r="B1128" s="20">
        <f>'Elegio-Electors'!B1128</f>
        <v>0</v>
      </c>
      <c r="C1128" s="91">
        <f>IF(Procédure!$C$33=2,'Elegio-Electors'!D1128,Procédure!$C$33)</f>
        <v>0</v>
      </c>
      <c r="D1128" s="20">
        <f>'Elegio-Electors'!E1128</f>
        <v>0</v>
      </c>
      <c r="E1128" s="91" t="str">
        <f>IF(LEFT(RIGHT('Elegio-Electors'!L1128,2),1)="C",'Elegio-Electors'!L1128,IF(LEFT(RIGHT('Elegio-Electors'!M1128,2),1)="C",'Elegio-Electors'!M1128,""))</f>
        <v/>
      </c>
      <c r="F1128" s="91" t="str">
        <f>IF(LEFT(RIGHT('Elegio-Electors'!L1128,2),1)="O",'Elegio-Electors'!L1128,IF(LEFT(RIGHT('Elegio-Electors'!M1128,2),1)="O",'Elegio-Electors'!M1128,""))</f>
        <v/>
      </c>
      <c r="G1128" s="91" t="s">
        <v>166</v>
      </c>
      <c r="H1128" s="91" t="s">
        <v>167</v>
      </c>
      <c r="I1128" s="20" t="e">
        <f t="shared" si="85"/>
        <v>#N/A</v>
      </c>
      <c r="J1128" s="20" t="e">
        <f t="shared" si="86"/>
        <v>#N/A</v>
      </c>
      <c r="K1128" s="91" t="e">
        <f>INDEX(bureaux!$A:$I,MATCH($E1128,bureaux!$A:$A,0),9)</f>
        <v>#N/A</v>
      </c>
      <c r="L1128" s="91" t="e">
        <f t="shared" si="87"/>
        <v>#N/A</v>
      </c>
      <c r="M1128" s="91" t="e">
        <f t="shared" si="88"/>
        <v>#N/A</v>
      </c>
      <c r="N1128" s="20" t="e">
        <f t="shared" si="89"/>
        <v>#N/A</v>
      </c>
      <c r="O1128" s="20" t="e">
        <f>INDEX(bureaux!$A:$H,MATCH($E1128,bureaux!$A:$A,0),8)</f>
        <v>#N/A</v>
      </c>
      <c r="P1128" s="91" t="e">
        <f>_xlfn.CONCAT(INDEX(bureaux!$A:$H,MATCH($E1128,bureaux!$A:$A,0),4)," ",INDEX(bureaux!$A:$H,MATCH($E1128,bureaux!$A:$A,0),5))</f>
        <v>#N/A</v>
      </c>
      <c r="Q1128" s="20" t="e">
        <f>INDEX(bureaux!$A:$G,MATCH($E1128,bureaux!$A:$A,0),6)</f>
        <v>#N/A</v>
      </c>
      <c r="R1128" s="20" t="e">
        <f>INDEX(bureaux!$A:$G,MATCH($E1128,bureaux!$A:$A,0),7)</f>
        <v>#N/A</v>
      </c>
    </row>
    <row r="1129" spans="1:18" x14ac:dyDescent="0.25">
      <c r="A1129" s="20">
        <f>'Elegio-Electors'!C1129</f>
        <v>0</v>
      </c>
      <c r="B1129" s="20">
        <f>'Elegio-Electors'!B1129</f>
        <v>0</v>
      </c>
      <c r="C1129" s="91">
        <f>IF(Procédure!$C$33=2,'Elegio-Electors'!D1129,Procédure!$C$33)</f>
        <v>0</v>
      </c>
      <c r="D1129" s="20">
        <f>'Elegio-Electors'!E1129</f>
        <v>0</v>
      </c>
      <c r="E1129" s="91" t="str">
        <f>IF(LEFT(RIGHT('Elegio-Electors'!L1129,2),1)="C",'Elegio-Electors'!L1129,IF(LEFT(RIGHT('Elegio-Electors'!M1129,2),1)="C",'Elegio-Electors'!M1129,""))</f>
        <v/>
      </c>
      <c r="F1129" s="91" t="str">
        <f>IF(LEFT(RIGHT('Elegio-Electors'!L1129,2),1)="O",'Elegio-Electors'!L1129,IF(LEFT(RIGHT('Elegio-Electors'!M1129,2),1)="O",'Elegio-Electors'!M1129,""))</f>
        <v/>
      </c>
      <c r="G1129" s="91" t="s">
        <v>166</v>
      </c>
      <c r="H1129" s="91" t="s">
        <v>167</v>
      </c>
      <c r="I1129" s="20" t="e">
        <f t="shared" si="85"/>
        <v>#N/A</v>
      </c>
      <c r="J1129" s="20" t="e">
        <f t="shared" si="86"/>
        <v>#N/A</v>
      </c>
      <c r="K1129" s="91" t="e">
        <f>INDEX(bureaux!$A:$I,MATCH($E1129,bureaux!$A:$A,0),9)</f>
        <v>#N/A</v>
      </c>
      <c r="L1129" s="91" t="e">
        <f t="shared" si="87"/>
        <v>#N/A</v>
      </c>
      <c r="M1129" s="91" t="e">
        <f t="shared" si="88"/>
        <v>#N/A</v>
      </c>
      <c r="N1129" s="20" t="e">
        <f t="shared" si="89"/>
        <v>#N/A</v>
      </c>
      <c r="O1129" s="20" t="e">
        <f>INDEX(bureaux!$A:$H,MATCH($E1129,bureaux!$A:$A,0),8)</f>
        <v>#N/A</v>
      </c>
      <c r="P1129" s="91" t="e">
        <f>_xlfn.CONCAT(INDEX(bureaux!$A:$H,MATCH($E1129,bureaux!$A:$A,0),4)," ",INDEX(bureaux!$A:$H,MATCH($E1129,bureaux!$A:$A,0),5))</f>
        <v>#N/A</v>
      </c>
      <c r="Q1129" s="20" t="e">
        <f>INDEX(bureaux!$A:$G,MATCH($E1129,bureaux!$A:$A,0),6)</f>
        <v>#N/A</v>
      </c>
      <c r="R1129" s="20" t="e">
        <f>INDEX(bureaux!$A:$G,MATCH($E1129,bureaux!$A:$A,0),7)</f>
        <v>#N/A</v>
      </c>
    </row>
    <row r="1130" spans="1:18" x14ac:dyDescent="0.25">
      <c r="A1130" s="20">
        <f>'Elegio-Electors'!C1130</f>
        <v>0</v>
      </c>
      <c r="B1130" s="20">
        <f>'Elegio-Electors'!B1130</f>
        <v>0</v>
      </c>
      <c r="C1130" s="91">
        <f>IF(Procédure!$C$33=2,'Elegio-Electors'!D1130,Procédure!$C$33)</f>
        <v>0</v>
      </c>
      <c r="D1130" s="20">
        <f>'Elegio-Electors'!E1130</f>
        <v>0</v>
      </c>
      <c r="E1130" s="91" t="str">
        <f>IF(LEFT(RIGHT('Elegio-Electors'!L1130,2),1)="C",'Elegio-Electors'!L1130,IF(LEFT(RIGHT('Elegio-Electors'!M1130,2),1)="C",'Elegio-Electors'!M1130,""))</f>
        <v/>
      </c>
      <c r="F1130" s="91" t="str">
        <f>IF(LEFT(RIGHT('Elegio-Electors'!L1130,2),1)="O",'Elegio-Electors'!L1130,IF(LEFT(RIGHT('Elegio-Electors'!M1130,2),1)="O",'Elegio-Electors'!M1130,""))</f>
        <v/>
      </c>
      <c r="G1130" s="91" t="s">
        <v>166</v>
      </c>
      <c r="H1130" s="91" t="s">
        <v>167</v>
      </c>
      <c r="I1130" s="20" t="e">
        <f t="shared" si="85"/>
        <v>#N/A</v>
      </c>
      <c r="J1130" s="20" t="e">
        <f t="shared" si="86"/>
        <v>#N/A</v>
      </c>
      <c r="K1130" s="91" t="e">
        <f>INDEX(bureaux!$A:$I,MATCH($E1130,bureaux!$A:$A,0),9)</f>
        <v>#N/A</v>
      </c>
      <c r="L1130" s="91" t="e">
        <f t="shared" si="87"/>
        <v>#N/A</v>
      </c>
      <c r="M1130" s="91" t="e">
        <f t="shared" si="88"/>
        <v>#N/A</v>
      </c>
      <c r="N1130" s="20" t="e">
        <f t="shared" si="89"/>
        <v>#N/A</v>
      </c>
      <c r="O1130" s="20" t="e">
        <f>INDEX(bureaux!$A:$H,MATCH($E1130,bureaux!$A:$A,0),8)</f>
        <v>#N/A</v>
      </c>
      <c r="P1130" s="91" t="e">
        <f>_xlfn.CONCAT(INDEX(bureaux!$A:$H,MATCH($E1130,bureaux!$A:$A,0),4)," ",INDEX(bureaux!$A:$H,MATCH($E1130,bureaux!$A:$A,0),5))</f>
        <v>#N/A</v>
      </c>
      <c r="Q1130" s="20" t="e">
        <f>INDEX(bureaux!$A:$G,MATCH($E1130,bureaux!$A:$A,0),6)</f>
        <v>#N/A</v>
      </c>
      <c r="R1130" s="20" t="e">
        <f>INDEX(bureaux!$A:$G,MATCH($E1130,bureaux!$A:$A,0),7)</f>
        <v>#N/A</v>
      </c>
    </row>
    <row r="1131" spans="1:18" x14ac:dyDescent="0.25">
      <c r="A1131" s="20">
        <f>'Elegio-Electors'!C1131</f>
        <v>0</v>
      </c>
      <c r="B1131" s="20">
        <f>'Elegio-Electors'!B1131</f>
        <v>0</v>
      </c>
      <c r="C1131" s="91">
        <f>IF(Procédure!$C$33=2,'Elegio-Electors'!D1131,Procédure!$C$33)</f>
        <v>0</v>
      </c>
      <c r="D1131" s="20">
        <f>'Elegio-Electors'!E1131</f>
        <v>0</v>
      </c>
      <c r="E1131" s="91" t="str">
        <f>IF(LEFT(RIGHT('Elegio-Electors'!L1131,2),1)="C",'Elegio-Electors'!L1131,IF(LEFT(RIGHT('Elegio-Electors'!M1131,2),1)="C",'Elegio-Electors'!M1131,""))</f>
        <v/>
      </c>
      <c r="F1131" s="91" t="str">
        <f>IF(LEFT(RIGHT('Elegio-Electors'!L1131,2),1)="O",'Elegio-Electors'!L1131,IF(LEFT(RIGHT('Elegio-Electors'!M1131,2),1)="O",'Elegio-Electors'!M1131,""))</f>
        <v/>
      </c>
      <c r="G1131" s="91" t="s">
        <v>166</v>
      </c>
      <c r="H1131" s="91" t="s">
        <v>167</v>
      </c>
      <c r="I1131" s="20" t="e">
        <f t="shared" si="85"/>
        <v>#N/A</v>
      </c>
      <c r="J1131" s="20" t="e">
        <f t="shared" si="86"/>
        <v>#N/A</v>
      </c>
      <c r="K1131" s="91" t="e">
        <f>INDEX(bureaux!$A:$I,MATCH($E1131,bureaux!$A:$A,0),9)</f>
        <v>#N/A</v>
      </c>
      <c r="L1131" s="91" t="e">
        <f t="shared" si="87"/>
        <v>#N/A</v>
      </c>
      <c r="M1131" s="91" t="e">
        <f t="shared" si="88"/>
        <v>#N/A</v>
      </c>
      <c r="N1131" s="20" t="e">
        <f t="shared" si="89"/>
        <v>#N/A</v>
      </c>
      <c r="O1131" s="20" t="e">
        <f>INDEX(bureaux!$A:$H,MATCH($E1131,bureaux!$A:$A,0),8)</f>
        <v>#N/A</v>
      </c>
      <c r="P1131" s="91" t="e">
        <f>_xlfn.CONCAT(INDEX(bureaux!$A:$H,MATCH($E1131,bureaux!$A:$A,0),4)," ",INDEX(bureaux!$A:$H,MATCH($E1131,bureaux!$A:$A,0),5))</f>
        <v>#N/A</v>
      </c>
      <c r="Q1131" s="20" t="e">
        <f>INDEX(bureaux!$A:$G,MATCH($E1131,bureaux!$A:$A,0),6)</f>
        <v>#N/A</v>
      </c>
      <c r="R1131" s="20" t="e">
        <f>INDEX(bureaux!$A:$G,MATCH($E1131,bureaux!$A:$A,0),7)</f>
        <v>#N/A</v>
      </c>
    </row>
    <row r="1132" spans="1:18" x14ac:dyDescent="0.25">
      <c r="A1132" s="20">
        <f>'Elegio-Electors'!C1132</f>
        <v>0</v>
      </c>
      <c r="B1132" s="20">
        <f>'Elegio-Electors'!B1132</f>
        <v>0</v>
      </c>
      <c r="C1132" s="91">
        <f>IF(Procédure!$C$33=2,'Elegio-Electors'!D1132,Procédure!$C$33)</f>
        <v>0</v>
      </c>
      <c r="D1132" s="20">
        <f>'Elegio-Electors'!E1132</f>
        <v>0</v>
      </c>
      <c r="E1132" s="91" t="str">
        <f>IF(LEFT(RIGHT('Elegio-Electors'!L1132,2),1)="C",'Elegio-Electors'!L1132,IF(LEFT(RIGHT('Elegio-Electors'!M1132,2),1)="C",'Elegio-Electors'!M1132,""))</f>
        <v/>
      </c>
      <c r="F1132" s="91" t="str">
        <f>IF(LEFT(RIGHT('Elegio-Electors'!L1132,2),1)="O",'Elegio-Electors'!L1132,IF(LEFT(RIGHT('Elegio-Electors'!M1132,2),1)="O",'Elegio-Electors'!M1132,""))</f>
        <v/>
      </c>
      <c r="G1132" s="91" t="s">
        <v>166</v>
      </c>
      <c r="H1132" s="91" t="s">
        <v>167</v>
      </c>
      <c r="I1132" s="20" t="e">
        <f t="shared" si="85"/>
        <v>#N/A</v>
      </c>
      <c r="J1132" s="20" t="e">
        <f t="shared" si="86"/>
        <v>#N/A</v>
      </c>
      <c r="K1132" s="91" t="e">
        <f>INDEX(bureaux!$A:$I,MATCH($E1132,bureaux!$A:$A,0),9)</f>
        <v>#N/A</v>
      </c>
      <c r="L1132" s="91" t="e">
        <f t="shared" si="87"/>
        <v>#N/A</v>
      </c>
      <c r="M1132" s="91" t="e">
        <f t="shared" si="88"/>
        <v>#N/A</v>
      </c>
      <c r="N1132" s="20" t="e">
        <f t="shared" si="89"/>
        <v>#N/A</v>
      </c>
      <c r="O1132" s="20" t="e">
        <f>INDEX(bureaux!$A:$H,MATCH($E1132,bureaux!$A:$A,0),8)</f>
        <v>#N/A</v>
      </c>
      <c r="P1132" s="91" t="e">
        <f>_xlfn.CONCAT(INDEX(bureaux!$A:$H,MATCH($E1132,bureaux!$A:$A,0),4)," ",INDEX(bureaux!$A:$H,MATCH($E1132,bureaux!$A:$A,0),5))</f>
        <v>#N/A</v>
      </c>
      <c r="Q1132" s="20" t="e">
        <f>INDEX(bureaux!$A:$G,MATCH($E1132,bureaux!$A:$A,0),6)</f>
        <v>#N/A</v>
      </c>
      <c r="R1132" s="20" t="e">
        <f>INDEX(bureaux!$A:$G,MATCH($E1132,bureaux!$A:$A,0),7)</f>
        <v>#N/A</v>
      </c>
    </row>
    <row r="1133" spans="1:18" x14ac:dyDescent="0.25">
      <c r="A1133" s="20">
        <f>'Elegio-Electors'!C1133</f>
        <v>0</v>
      </c>
      <c r="B1133" s="20">
        <f>'Elegio-Electors'!B1133</f>
        <v>0</v>
      </c>
      <c r="C1133" s="91">
        <f>IF(Procédure!$C$33=2,'Elegio-Electors'!D1133,Procédure!$C$33)</f>
        <v>0</v>
      </c>
      <c r="D1133" s="20">
        <f>'Elegio-Electors'!E1133</f>
        <v>0</v>
      </c>
      <c r="E1133" s="91" t="str">
        <f>IF(LEFT(RIGHT('Elegio-Electors'!L1133,2),1)="C",'Elegio-Electors'!L1133,IF(LEFT(RIGHT('Elegio-Electors'!M1133,2),1)="C",'Elegio-Electors'!M1133,""))</f>
        <v/>
      </c>
      <c r="F1133" s="91" t="str">
        <f>IF(LEFT(RIGHT('Elegio-Electors'!L1133,2),1)="O",'Elegio-Electors'!L1133,IF(LEFT(RIGHT('Elegio-Electors'!M1133,2),1)="O",'Elegio-Electors'!M1133,""))</f>
        <v/>
      </c>
      <c r="G1133" s="91" t="s">
        <v>166</v>
      </c>
      <c r="H1133" s="91" t="s">
        <v>167</v>
      </c>
      <c r="I1133" s="20" t="e">
        <f t="shared" si="85"/>
        <v>#N/A</v>
      </c>
      <c r="J1133" s="20" t="e">
        <f t="shared" si="86"/>
        <v>#N/A</v>
      </c>
      <c r="K1133" s="91" t="e">
        <f>INDEX(bureaux!$A:$I,MATCH($E1133,bureaux!$A:$A,0),9)</f>
        <v>#N/A</v>
      </c>
      <c r="L1133" s="91" t="e">
        <f t="shared" si="87"/>
        <v>#N/A</v>
      </c>
      <c r="M1133" s="91" t="e">
        <f t="shared" si="88"/>
        <v>#N/A</v>
      </c>
      <c r="N1133" s="20" t="e">
        <f t="shared" si="89"/>
        <v>#N/A</v>
      </c>
      <c r="O1133" s="20" t="e">
        <f>INDEX(bureaux!$A:$H,MATCH($E1133,bureaux!$A:$A,0),8)</f>
        <v>#N/A</v>
      </c>
      <c r="P1133" s="91" t="e">
        <f>_xlfn.CONCAT(INDEX(bureaux!$A:$H,MATCH($E1133,bureaux!$A:$A,0),4)," ",INDEX(bureaux!$A:$H,MATCH($E1133,bureaux!$A:$A,0),5))</f>
        <v>#N/A</v>
      </c>
      <c r="Q1133" s="20" t="e">
        <f>INDEX(bureaux!$A:$G,MATCH($E1133,bureaux!$A:$A,0),6)</f>
        <v>#N/A</v>
      </c>
      <c r="R1133" s="20" t="e">
        <f>INDEX(bureaux!$A:$G,MATCH($E1133,bureaux!$A:$A,0),7)</f>
        <v>#N/A</v>
      </c>
    </row>
    <row r="1134" spans="1:18" x14ac:dyDescent="0.25">
      <c r="A1134" s="20">
        <f>'Elegio-Electors'!C1134</f>
        <v>0</v>
      </c>
      <c r="B1134" s="20">
        <f>'Elegio-Electors'!B1134</f>
        <v>0</v>
      </c>
      <c r="C1134" s="91">
        <f>IF(Procédure!$C$33=2,'Elegio-Electors'!D1134,Procédure!$C$33)</f>
        <v>0</v>
      </c>
      <c r="D1134" s="20">
        <f>'Elegio-Electors'!E1134</f>
        <v>0</v>
      </c>
      <c r="E1134" s="91" t="str">
        <f>IF(LEFT(RIGHT('Elegio-Electors'!L1134,2),1)="C",'Elegio-Electors'!L1134,IF(LEFT(RIGHT('Elegio-Electors'!M1134,2),1)="C",'Elegio-Electors'!M1134,""))</f>
        <v/>
      </c>
      <c r="F1134" s="91" t="str">
        <f>IF(LEFT(RIGHT('Elegio-Electors'!L1134,2),1)="O",'Elegio-Electors'!L1134,IF(LEFT(RIGHT('Elegio-Electors'!M1134,2),1)="O",'Elegio-Electors'!M1134,""))</f>
        <v/>
      </c>
      <c r="G1134" s="91" t="s">
        <v>166</v>
      </c>
      <c r="H1134" s="91" t="s">
        <v>167</v>
      </c>
      <c r="I1134" s="20" t="e">
        <f t="shared" si="85"/>
        <v>#N/A</v>
      </c>
      <c r="J1134" s="20" t="e">
        <f t="shared" si="86"/>
        <v>#N/A</v>
      </c>
      <c r="K1134" s="91" t="e">
        <f>INDEX(bureaux!$A:$I,MATCH($E1134,bureaux!$A:$A,0),9)</f>
        <v>#N/A</v>
      </c>
      <c r="L1134" s="91" t="e">
        <f t="shared" si="87"/>
        <v>#N/A</v>
      </c>
      <c r="M1134" s="91" t="e">
        <f t="shared" si="88"/>
        <v>#N/A</v>
      </c>
      <c r="N1134" s="20" t="e">
        <f t="shared" si="89"/>
        <v>#N/A</v>
      </c>
      <c r="O1134" s="20" t="e">
        <f>INDEX(bureaux!$A:$H,MATCH($E1134,bureaux!$A:$A,0),8)</f>
        <v>#N/A</v>
      </c>
      <c r="P1134" s="91" t="e">
        <f>_xlfn.CONCAT(INDEX(bureaux!$A:$H,MATCH($E1134,bureaux!$A:$A,0),4)," ",INDEX(bureaux!$A:$H,MATCH($E1134,bureaux!$A:$A,0),5))</f>
        <v>#N/A</v>
      </c>
      <c r="Q1134" s="20" t="e">
        <f>INDEX(bureaux!$A:$G,MATCH($E1134,bureaux!$A:$A,0),6)</f>
        <v>#N/A</v>
      </c>
      <c r="R1134" s="20" t="e">
        <f>INDEX(bureaux!$A:$G,MATCH($E1134,bureaux!$A:$A,0),7)</f>
        <v>#N/A</v>
      </c>
    </row>
    <row r="1135" spans="1:18" x14ac:dyDescent="0.25">
      <c r="A1135" s="20">
        <f>'Elegio-Electors'!C1135</f>
        <v>0</v>
      </c>
      <c r="B1135" s="20">
        <f>'Elegio-Electors'!B1135</f>
        <v>0</v>
      </c>
      <c r="C1135" s="91">
        <f>IF(Procédure!$C$33=2,'Elegio-Electors'!D1135,Procédure!$C$33)</f>
        <v>0</v>
      </c>
      <c r="D1135" s="20">
        <f>'Elegio-Electors'!E1135</f>
        <v>0</v>
      </c>
      <c r="E1135" s="91" t="str">
        <f>IF(LEFT(RIGHT('Elegio-Electors'!L1135,2),1)="C",'Elegio-Electors'!L1135,IF(LEFT(RIGHT('Elegio-Electors'!M1135,2),1)="C",'Elegio-Electors'!M1135,""))</f>
        <v/>
      </c>
      <c r="F1135" s="91" t="str">
        <f>IF(LEFT(RIGHT('Elegio-Electors'!L1135,2),1)="O",'Elegio-Electors'!L1135,IF(LEFT(RIGHT('Elegio-Electors'!M1135,2),1)="O",'Elegio-Electors'!M1135,""))</f>
        <v/>
      </c>
      <c r="G1135" s="91" t="s">
        <v>166</v>
      </c>
      <c r="H1135" s="91" t="s">
        <v>167</v>
      </c>
      <c r="I1135" s="20" t="e">
        <f t="shared" si="85"/>
        <v>#N/A</v>
      </c>
      <c r="J1135" s="20" t="e">
        <f t="shared" si="86"/>
        <v>#N/A</v>
      </c>
      <c r="K1135" s="91" t="e">
        <f>INDEX(bureaux!$A:$I,MATCH($E1135,bureaux!$A:$A,0),9)</f>
        <v>#N/A</v>
      </c>
      <c r="L1135" s="91" t="e">
        <f t="shared" si="87"/>
        <v>#N/A</v>
      </c>
      <c r="M1135" s="91" t="e">
        <f t="shared" si="88"/>
        <v>#N/A</v>
      </c>
      <c r="N1135" s="20" t="e">
        <f t="shared" si="89"/>
        <v>#N/A</v>
      </c>
      <c r="O1135" s="20" t="e">
        <f>INDEX(bureaux!$A:$H,MATCH($E1135,bureaux!$A:$A,0),8)</f>
        <v>#N/A</v>
      </c>
      <c r="P1135" s="91" t="e">
        <f>_xlfn.CONCAT(INDEX(bureaux!$A:$H,MATCH($E1135,bureaux!$A:$A,0),4)," ",INDEX(bureaux!$A:$H,MATCH($E1135,bureaux!$A:$A,0),5))</f>
        <v>#N/A</v>
      </c>
      <c r="Q1135" s="20" t="e">
        <f>INDEX(bureaux!$A:$G,MATCH($E1135,bureaux!$A:$A,0),6)</f>
        <v>#N/A</v>
      </c>
      <c r="R1135" s="20" t="e">
        <f>INDEX(bureaux!$A:$G,MATCH($E1135,bureaux!$A:$A,0),7)</f>
        <v>#N/A</v>
      </c>
    </row>
    <row r="1136" spans="1:18" x14ac:dyDescent="0.25">
      <c r="A1136" s="20">
        <f>'Elegio-Electors'!C1136</f>
        <v>0</v>
      </c>
      <c r="B1136" s="20">
        <f>'Elegio-Electors'!B1136</f>
        <v>0</v>
      </c>
      <c r="C1136" s="91">
        <f>IF(Procédure!$C$33=2,'Elegio-Electors'!D1136,Procédure!$C$33)</f>
        <v>0</v>
      </c>
      <c r="D1136" s="20">
        <f>'Elegio-Electors'!E1136</f>
        <v>0</v>
      </c>
      <c r="E1136" s="91" t="str">
        <f>IF(LEFT(RIGHT('Elegio-Electors'!L1136,2),1)="C",'Elegio-Electors'!L1136,IF(LEFT(RIGHT('Elegio-Electors'!M1136,2),1)="C",'Elegio-Electors'!M1136,""))</f>
        <v/>
      </c>
      <c r="F1136" s="91" t="str">
        <f>IF(LEFT(RIGHT('Elegio-Electors'!L1136,2),1)="O",'Elegio-Electors'!L1136,IF(LEFT(RIGHT('Elegio-Electors'!M1136,2),1)="O",'Elegio-Electors'!M1136,""))</f>
        <v/>
      </c>
      <c r="G1136" s="91" t="s">
        <v>166</v>
      </c>
      <c r="H1136" s="91" t="s">
        <v>167</v>
      </c>
      <c r="I1136" s="20" t="e">
        <f t="shared" si="85"/>
        <v>#N/A</v>
      </c>
      <c r="J1136" s="20" t="e">
        <f t="shared" si="86"/>
        <v>#N/A</v>
      </c>
      <c r="K1136" s="91" t="e">
        <f>INDEX(bureaux!$A:$I,MATCH($E1136,bureaux!$A:$A,0),9)</f>
        <v>#N/A</v>
      </c>
      <c r="L1136" s="91" t="e">
        <f t="shared" si="87"/>
        <v>#N/A</v>
      </c>
      <c r="M1136" s="91" t="e">
        <f t="shared" si="88"/>
        <v>#N/A</v>
      </c>
      <c r="N1136" s="20" t="e">
        <f t="shared" si="89"/>
        <v>#N/A</v>
      </c>
      <c r="O1136" s="20" t="e">
        <f>INDEX(bureaux!$A:$H,MATCH($E1136,bureaux!$A:$A,0),8)</f>
        <v>#N/A</v>
      </c>
      <c r="P1136" s="91" t="e">
        <f>_xlfn.CONCAT(INDEX(bureaux!$A:$H,MATCH($E1136,bureaux!$A:$A,0),4)," ",INDEX(bureaux!$A:$H,MATCH($E1136,bureaux!$A:$A,0),5))</f>
        <v>#N/A</v>
      </c>
      <c r="Q1136" s="20" t="e">
        <f>INDEX(bureaux!$A:$G,MATCH($E1136,bureaux!$A:$A,0),6)</f>
        <v>#N/A</v>
      </c>
      <c r="R1136" s="20" t="e">
        <f>INDEX(bureaux!$A:$G,MATCH($E1136,bureaux!$A:$A,0),7)</f>
        <v>#N/A</v>
      </c>
    </row>
    <row r="1137" spans="1:18" x14ac:dyDescent="0.25">
      <c r="A1137" s="20">
        <f>'Elegio-Electors'!C1137</f>
        <v>0</v>
      </c>
      <c r="B1137" s="20">
        <f>'Elegio-Electors'!B1137</f>
        <v>0</v>
      </c>
      <c r="C1137" s="91">
        <f>IF(Procédure!$C$33=2,'Elegio-Electors'!D1137,Procédure!$C$33)</f>
        <v>0</v>
      </c>
      <c r="D1137" s="20">
        <f>'Elegio-Electors'!E1137</f>
        <v>0</v>
      </c>
      <c r="E1137" s="91" t="str">
        <f>IF(LEFT(RIGHT('Elegio-Electors'!L1137,2),1)="C",'Elegio-Electors'!L1137,IF(LEFT(RIGHT('Elegio-Electors'!M1137,2),1)="C",'Elegio-Electors'!M1137,""))</f>
        <v/>
      </c>
      <c r="F1137" s="91" t="str">
        <f>IF(LEFT(RIGHT('Elegio-Electors'!L1137,2),1)="O",'Elegio-Electors'!L1137,IF(LEFT(RIGHT('Elegio-Electors'!M1137,2),1)="O",'Elegio-Electors'!M1137,""))</f>
        <v/>
      </c>
      <c r="G1137" s="91" t="s">
        <v>166</v>
      </c>
      <c r="H1137" s="91" t="s">
        <v>167</v>
      </c>
      <c r="I1137" s="20" t="e">
        <f t="shared" si="85"/>
        <v>#N/A</v>
      </c>
      <c r="J1137" s="20" t="e">
        <f t="shared" si="86"/>
        <v>#N/A</v>
      </c>
      <c r="K1137" s="91" t="e">
        <f>INDEX(bureaux!$A:$I,MATCH($E1137,bureaux!$A:$A,0),9)</f>
        <v>#N/A</v>
      </c>
      <c r="L1137" s="91" t="e">
        <f t="shared" si="87"/>
        <v>#N/A</v>
      </c>
      <c r="M1137" s="91" t="e">
        <f t="shared" si="88"/>
        <v>#N/A</v>
      </c>
      <c r="N1137" s="20" t="e">
        <f t="shared" si="89"/>
        <v>#N/A</v>
      </c>
      <c r="O1137" s="20" t="e">
        <f>INDEX(bureaux!$A:$H,MATCH($E1137,bureaux!$A:$A,0),8)</f>
        <v>#N/A</v>
      </c>
      <c r="P1137" s="91" t="e">
        <f>_xlfn.CONCAT(INDEX(bureaux!$A:$H,MATCH($E1137,bureaux!$A:$A,0),4)," ",INDEX(bureaux!$A:$H,MATCH($E1137,bureaux!$A:$A,0),5))</f>
        <v>#N/A</v>
      </c>
      <c r="Q1137" s="20" t="e">
        <f>INDEX(bureaux!$A:$G,MATCH($E1137,bureaux!$A:$A,0),6)</f>
        <v>#N/A</v>
      </c>
      <c r="R1137" s="20" t="e">
        <f>INDEX(bureaux!$A:$G,MATCH($E1137,bureaux!$A:$A,0),7)</f>
        <v>#N/A</v>
      </c>
    </row>
    <row r="1138" spans="1:18" x14ac:dyDescent="0.25">
      <c r="A1138" s="20">
        <f>'Elegio-Electors'!C1138</f>
        <v>0</v>
      </c>
      <c r="B1138" s="20">
        <f>'Elegio-Electors'!B1138</f>
        <v>0</v>
      </c>
      <c r="C1138" s="91">
        <f>IF(Procédure!$C$33=2,'Elegio-Electors'!D1138,Procédure!$C$33)</f>
        <v>0</v>
      </c>
      <c r="D1138" s="20">
        <f>'Elegio-Electors'!E1138</f>
        <v>0</v>
      </c>
      <c r="E1138" s="91" t="str">
        <f>IF(LEFT(RIGHT('Elegio-Electors'!L1138,2),1)="C",'Elegio-Electors'!L1138,IF(LEFT(RIGHT('Elegio-Electors'!M1138,2),1)="C",'Elegio-Electors'!M1138,""))</f>
        <v/>
      </c>
      <c r="F1138" s="91" t="str">
        <f>IF(LEFT(RIGHT('Elegio-Electors'!L1138,2),1)="O",'Elegio-Electors'!L1138,IF(LEFT(RIGHT('Elegio-Electors'!M1138,2),1)="O",'Elegio-Electors'!M1138,""))</f>
        <v/>
      </c>
      <c r="G1138" s="91" t="s">
        <v>166</v>
      </c>
      <c r="H1138" s="91" t="s">
        <v>167</v>
      </c>
      <c r="I1138" s="20" t="e">
        <f t="shared" si="85"/>
        <v>#N/A</v>
      </c>
      <c r="J1138" s="20" t="e">
        <f t="shared" si="86"/>
        <v>#N/A</v>
      </c>
      <c r="K1138" s="91" t="e">
        <f>INDEX(bureaux!$A:$I,MATCH($E1138,bureaux!$A:$A,0),9)</f>
        <v>#N/A</v>
      </c>
      <c r="L1138" s="91" t="e">
        <f t="shared" si="87"/>
        <v>#N/A</v>
      </c>
      <c r="M1138" s="91" t="e">
        <f t="shared" si="88"/>
        <v>#N/A</v>
      </c>
      <c r="N1138" s="20" t="e">
        <f t="shared" si="89"/>
        <v>#N/A</v>
      </c>
      <c r="O1138" s="20" t="e">
        <f>INDEX(bureaux!$A:$H,MATCH($E1138,bureaux!$A:$A,0),8)</f>
        <v>#N/A</v>
      </c>
      <c r="P1138" s="91" t="e">
        <f>_xlfn.CONCAT(INDEX(bureaux!$A:$H,MATCH($E1138,bureaux!$A:$A,0),4)," ",INDEX(bureaux!$A:$H,MATCH($E1138,bureaux!$A:$A,0),5))</f>
        <v>#N/A</v>
      </c>
      <c r="Q1138" s="20" t="e">
        <f>INDEX(bureaux!$A:$G,MATCH($E1138,bureaux!$A:$A,0),6)</f>
        <v>#N/A</v>
      </c>
      <c r="R1138" s="20" t="e">
        <f>INDEX(bureaux!$A:$G,MATCH($E1138,bureaux!$A:$A,0),7)</f>
        <v>#N/A</v>
      </c>
    </row>
    <row r="1139" spans="1:18" x14ac:dyDescent="0.25">
      <c r="A1139" s="20">
        <f>'Elegio-Electors'!C1139</f>
        <v>0</v>
      </c>
      <c r="B1139" s="20">
        <f>'Elegio-Electors'!B1139</f>
        <v>0</v>
      </c>
      <c r="C1139" s="91">
        <f>IF(Procédure!$C$33=2,'Elegio-Electors'!D1139,Procédure!$C$33)</f>
        <v>0</v>
      </c>
      <c r="D1139" s="20">
        <f>'Elegio-Electors'!E1139</f>
        <v>0</v>
      </c>
      <c r="E1139" s="91" t="str">
        <f>IF(LEFT(RIGHT('Elegio-Electors'!L1139,2),1)="C",'Elegio-Electors'!L1139,IF(LEFT(RIGHT('Elegio-Electors'!M1139,2),1)="C",'Elegio-Electors'!M1139,""))</f>
        <v/>
      </c>
      <c r="F1139" s="91" t="str">
        <f>IF(LEFT(RIGHT('Elegio-Electors'!L1139,2),1)="O",'Elegio-Electors'!L1139,IF(LEFT(RIGHT('Elegio-Electors'!M1139,2),1)="O",'Elegio-Electors'!M1139,""))</f>
        <v/>
      </c>
      <c r="G1139" s="91" t="s">
        <v>166</v>
      </c>
      <c r="H1139" s="91" t="s">
        <v>167</v>
      </c>
      <c r="I1139" s="20" t="e">
        <f t="shared" si="85"/>
        <v>#N/A</v>
      </c>
      <c r="J1139" s="20" t="e">
        <f t="shared" si="86"/>
        <v>#N/A</v>
      </c>
      <c r="K1139" s="91" t="e">
        <f>INDEX(bureaux!$A:$I,MATCH($E1139,bureaux!$A:$A,0),9)</f>
        <v>#N/A</v>
      </c>
      <c r="L1139" s="91" t="e">
        <f t="shared" si="87"/>
        <v>#N/A</v>
      </c>
      <c r="M1139" s="91" t="e">
        <f t="shared" si="88"/>
        <v>#N/A</v>
      </c>
      <c r="N1139" s="20" t="e">
        <f t="shared" si="89"/>
        <v>#N/A</v>
      </c>
      <c r="O1139" s="20" t="e">
        <f>INDEX(bureaux!$A:$H,MATCH($E1139,bureaux!$A:$A,0),8)</f>
        <v>#N/A</v>
      </c>
      <c r="P1139" s="91" t="e">
        <f>_xlfn.CONCAT(INDEX(bureaux!$A:$H,MATCH($E1139,bureaux!$A:$A,0),4)," ",INDEX(bureaux!$A:$H,MATCH($E1139,bureaux!$A:$A,0),5))</f>
        <v>#N/A</v>
      </c>
      <c r="Q1139" s="20" t="e">
        <f>INDEX(bureaux!$A:$G,MATCH($E1139,bureaux!$A:$A,0),6)</f>
        <v>#N/A</v>
      </c>
      <c r="R1139" s="20" t="e">
        <f>INDEX(bureaux!$A:$G,MATCH($E1139,bureaux!$A:$A,0),7)</f>
        <v>#N/A</v>
      </c>
    </row>
    <row r="1140" spans="1:18" x14ac:dyDescent="0.25">
      <c r="A1140" s="20">
        <f>'Elegio-Electors'!C1140</f>
        <v>0</v>
      </c>
      <c r="B1140" s="20">
        <f>'Elegio-Electors'!B1140</f>
        <v>0</v>
      </c>
      <c r="C1140" s="91">
        <f>IF(Procédure!$C$33=2,'Elegio-Electors'!D1140,Procédure!$C$33)</f>
        <v>0</v>
      </c>
      <c r="D1140" s="20">
        <f>'Elegio-Electors'!E1140</f>
        <v>0</v>
      </c>
      <c r="E1140" s="91" t="str">
        <f>IF(LEFT(RIGHT('Elegio-Electors'!L1140,2),1)="C",'Elegio-Electors'!L1140,IF(LEFT(RIGHT('Elegio-Electors'!M1140,2),1)="C",'Elegio-Electors'!M1140,""))</f>
        <v/>
      </c>
      <c r="F1140" s="91" t="str">
        <f>IF(LEFT(RIGHT('Elegio-Electors'!L1140,2),1)="O",'Elegio-Electors'!L1140,IF(LEFT(RIGHT('Elegio-Electors'!M1140,2),1)="O",'Elegio-Electors'!M1140,""))</f>
        <v/>
      </c>
      <c r="G1140" s="91" t="s">
        <v>166</v>
      </c>
      <c r="H1140" s="91" t="s">
        <v>167</v>
      </c>
      <c r="I1140" s="20" t="e">
        <f t="shared" si="85"/>
        <v>#N/A</v>
      </c>
      <c r="J1140" s="20" t="e">
        <f t="shared" si="86"/>
        <v>#N/A</v>
      </c>
      <c r="K1140" s="91" t="e">
        <f>INDEX(bureaux!$A:$I,MATCH($E1140,bureaux!$A:$A,0),9)</f>
        <v>#N/A</v>
      </c>
      <c r="L1140" s="91" t="e">
        <f t="shared" si="87"/>
        <v>#N/A</v>
      </c>
      <c r="M1140" s="91" t="e">
        <f t="shared" si="88"/>
        <v>#N/A</v>
      </c>
      <c r="N1140" s="20" t="e">
        <f t="shared" si="89"/>
        <v>#N/A</v>
      </c>
      <c r="O1140" s="20" t="e">
        <f>INDEX(bureaux!$A:$H,MATCH($E1140,bureaux!$A:$A,0),8)</f>
        <v>#N/A</v>
      </c>
      <c r="P1140" s="91" t="e">
        <f>_xlfn.CONCAT(INDEX(bureaux!$A:$H,MATCH($E1140,bureaux!$A:$A,0),4)," ",INDEX(bureaux!$A:$H,MATCH($E1140,bureaux!$A:$A,0),5))</f>
        <v>#N/A</v>
      </c>
      <c r="Q1140" s="20" t="e">
        <f>INDEX(bureaux!$A:$G,MATCH($E1140,bureaux!$A:$A,0),6)</f>
        <v>#N/A</v>
      </c>
      <c r="R1140" s="20" t="e">
        <f>INDEX(bureaux!$A:$G,MATCH($E1140,bureaux!$A:$A,0),7)</f>
        <v>#N/A</v>
      </c>
    </row>
    <row r="1141" spans="1:18" x14ac:dyDescent="0.25">
      <c r="A1141" s="20">
        <f>'Elegio-Electors'!C1141</f>
        <v>0</v>
      </c>
      <c r="B1141" s="20">
        <f>'Elegio-Electors'!B1141</f>
        <v>0</v>
      </c>
      <c r="C1141" s="91">
        <f>IF(Procédure!$C$33=2,'Elegio-Electors'!D1141,Procédure!$C$33)</f>
        <v>0</v>
      </c>
      <c r="D1141" s="20">
        <f>'Elegio-Electors'!E1141</f>
        <v>0</v>
      </c>
      <c r="E1141" s="91" t="str">
        <f>IF(LEFT(RIGHT('Elegio-Electors'!L1141,2),1)="C",'Elegio-Electors'!L1141,IF(LEFT(RIGHT('Elegio-Electors'!M1141,2),1)="C",'Elegio-Electors'!M1141,""))</f>
        <v/>
      </c>
      <c r="F1141" s="91" t="str">
        <f>IF(LEFT(RIGHT('Elegio-Electors'!L1141,2),1)="O",'Elegio-Electors'!L1141,IF(LEFT(RIGHT('Elegio-Electors'!M1141,2),1)="O",'Elegio-Electors'!M1141,""))</f>
        <v/>
      </c>
      <c r="G1141" s="91" t="s">
        <v>166</v>
      </c>
      <c r="H1141" s="91" t="s">
        <v>167</v>
      </c>
      <c r="I1141" s="20" t="e">
        <f t="shared" si="85"/>
        <v>#N/A</v>
      </c>
      <c r="J1141" s="20" t="e">
        <f t="shared" si="86"/>
        <v>#N/A</v>
      </c>
      <c r="K1141" s="91" t="e">
        <f>INDEX(bureaux!$A:$I,MATCH($E1141,bureaux!$A:$A,0),9)</f>
        <v>#N/A</v>
      </c>
      <c r="L1141" s="91" t="e">
        <f t="shared" si="87"/>
        <v>#N/A</v>
      </c>
      <c r="M1141" s="91" t="e">
        <f t="shared" si="88"/>
        <v>#N/A</v>
      </c>
      <c r="N1141" s="20" t="e">
        <f t="shared" si="89"/>
        <v>#N/A</v>
      </c>
      <c r="O1141" s="20" t="e">
        <f>INDEX(bureaux!$A:$H,MATCH($E1141,bureaux!$A:$A,0),8)</f>
        <v>#N/A</v>
      </c>
      <c r="P1141" s="91" t="e">
        <f>_xlfn.CONCAT(INDEX(bureaux!$A:$H,MATCH($E1141,bureaux!$A:$A,0),4)," ",INDEX(bureaux!$A:$H,MATCH($E1141,bureaux!$A:$A,0),5))</f>
        <v>#N/A</v>
      </c>
      <c r="Q1141" s="20" t="e">
        <f>INDEX(bureaux!$A:$G,MATCH($E1141,bureaux!$A:$A,0),6)</f>
        <v>#N/A</v>
      </c>
      <c r="R1141" s="20" t="e">
        <f>INDEX(bureaux!$A:$G,MATCH($E1141,bureaux!$A:$A,0),7)</f>
        <v>#N/A</v>
      </c>
    </row>
    <row r="1142" spans="1:18" x14ac:dyDescent="0.25">
      <c r="A1142" s="20">
        <f>'Elegio-Electors'!C1142</f>
        <v>0</v>
      </c>
      <c r="B1142" s="20">
        <f>'Elegio-Electors'!B1142</f>
        <v>0</v>
      </c>
      <c r="C1142" s="91">
        <f>IF(Procédure!$C$33=2,'Elegio-Electors'!D1142,Procédure!$C$33)</f>
        <v>0</v>
      </c>
      <c r="D1142" s="20">
        <f>'Elegio-Electors'!E1142</f>
        <v>0</v>
      </c>
      <c r="E1142" s="91" t="str">
        <f>IF(LEFT(RIGHT('Elegio-Electors'!L1142,2),1)="C",'Elegio-Electors'!L1142,IF(LEFT(RIGHT('Elegio-Electors'!M1142,2),1)="C",'Elegio-Electors'!M1142,""))</f>
        <v/>
      </c>
      <c r="F1142" s="91" t="str">
        <f>IF(LEFT(RIGHT('Elegio-Electors'!L1142,2),1)="O",'Elegio-Electors'!L1142,IF(LEFT(RIGHT('Elegio-Electors'!M1142,2),1)="O",'Elegio-Electors'!M1142,""))</f>
        <v/>
      </c>
      <c r="G1142" s="91" t="s">
        <v>166</v>
      </c>
      <c r="H1142" s="91" t="s">
        <v>167</v>
      </c>
      <c r="I1142" s="20" t="e">
        <f t="shared" si="85"/>
        <v>#N/A</v>
      </c>
      <c r="J1142" s="20" t="e">
        <f t="shared" si="86"/>
        <v>#N/A</v>
      </c>
      <c r="K1142" s="91" t="e">
        <f>INDEX(bureaux!$A:$I,MATCH($E1142,bureaux!$A:$A,0),9)</f>
        <v>#N/A</v>
      </c>
      <c r="L1142" s="91" t="e">
        <f t="shared" si="87"/>
        <v>#N/A</v>
      </c>
      <c r="M1142" s="91" t="e">
        <f t="shared" si="88"/>
        <v>#N/A</v>
      </c>
      <c r="N1142" s="20" t="e">
        <f t="shared" si="89"/>
        <v>#N/A</v>
      </c>
      <c r="O1142" s="20" t="e">
        <f>INDEX(bureaux!$A:$H,MATCH($E1142,bureaux!$A:$A,0),8)</f>
        <v>#N/A</v>
      </c>
      <c r="P1142" s="91" t="e">
        <f>_xlfn.CONCAT(INDEX(bureaux!$A:$H,MATCH($E1142,bureaux!$A:$A,0),4)," ",INDEX(bureaux!$A:$H,MATCH($E1142,bureaux!$A:$A,0),5))</f>
        <v>#N/A</v>
      </c>
      <c r="Q1142" s="20" t="e">
        <f>INDEX(bureaux!$A:$G,MATCH($E1142,bureaux!$A:$A,0),6)</f>
        <v>#N/A</v>
      </c>
      <c r="R1142" s="20" t="e">
        <f>INDEX(bureaux!$A:$G,MATCH($E1142,bureaux!$A:$A,0),7)</f>
        <v>#N/A</v>
      </c>
    </row>
    <row r="1143" spans="1:18" x14ac:dyDescent="0.25">
      <c r="A1143" s="20">
        <f>'Elegio-Electors'!C1143</f>
        <v>0</v>
      </c>
      <c r="B1143" s="20">
        <f>'Elegio-Electors'!B1143</f>
        <v>0</v>
      </c>
      <c r="C1143" s="91">
        <f>IF(Procédure!$C$33=2,'Elegio-Electors'!D1143,Procédure!$C$33)</f>
        <v>0</v>
      </c>
      <c r="D1143" s="20">
        <f>'Elegio-Electors'!E1143</f>
        <v>0</v>
      </c>
      <c r="E1143" s="91" t="str">
        <f>IF(LEFT(RIGHT('Elegio-Electors'!L1143,2),1)="C",'Elegio-Electors'!L1143,IF(LEFT(RIGHT('Elegio-Electors'!M1143,2),1)="C",'Elegio-Electors'!M1143,""))</f>
        <v/>
      </c>
      <c r="F1143" s="91" t="str">
        <f>IF(LEFT(RIGHT('Elegio-Electors'!L1143,2),1)="O",'Elegio-Electors'!L1143,IF(LEFT(RIGHT('Elegio-Electors'!M1143,2),1)="O",'Elegio-Electors'!M1143,""))</f>
        <v/>
      </c>
      <c r="G1143" s="91" t="s">
        <v>166</v>
      </c>
      <c r="H1143" s="91" t="s">
        <v>167</v>
      </c>
      <c r="I1143" s="20" t="e">
        <f t="shared" si="85"/>
        <v>#N/A</v>
      </c>
      <c r="J1143" s="20" t="e">
        <f t="shared" si="86"/>
        <v>#N/A</v>
      </c>
      <c r="K1143" s="91" t="e">
        <f>INDEX(bureaux!$A:$I,MATCH($E1143,bureaux!$A:$A,0),9)</f>
        <v>#N/A</v>
      </c>
      <c r="L1143" s="91" t="e">
        <f t="shared" si="87"/>
        <v>#N/A</v>
      </c>
      <c r="M1143" s="91" t="e">
        <f t="shared" si="88"/>
        <v>#N/A</v>
      </c>
      <c r="N1143" s="20" t="e">
        <f t="shared" si="89"/>
        <v>#N/A</v>
      </c>
      <c r="O1143" s="20" t="e">
        <f>INDEX(bureaux!$A:$H,MATCH($E1143,bureaux!$A:$A,0),8)</f>
        <v>#N/A</v>
      </c>
      <c r="P1143" s="91" t="e">
        <f>_xlfn.CONCAT(INDEX(bureaux!$A:$H,MATCH($E1143,bureaux!$A:$A,0),4)," ",INDEX(bureaux!$A:$H,MATCH($E1143,bureaux!$A:$A,0),5))</f>
        <v>#N/A</v>
      </c>
      <c r="Q1143" s="20" t="e">
        <f>INDEX(bureaux!$A:$G,MATCH($E1143,bureaux!$A:$A,0),6)</f>
        <v>#N/A</v>
      </c>
      <c r="R1143" s="20" t="e">
        <f>INDEX(bureaux!$A:$G,MATCH($E1143,bureaux!$A:$A,0),7)</f>
        <v>#N/A</v>
      </c>
    </row>
    <row r="1144" spans="1:18" x14ac:dyDescent="0.25">
      <c r="A1144" s="20">
        <f>'Elegio-Electors'!C1144</f>
        <v>0</v>
      </c>
      <c r="B1144" s="20">
        <f>'Elegio-Electors'!B1144</f>
        <v>0</v>
      </c>
      <c r="C1144" s="91">
        <f>IF(Procédure!$C$33=2,'Elegio-Electors'!D1144,Procédure!$C$33)</f>
        <v>0</v>
      </c>
      <c r="D1144" s="20">
        <f>'Elegio-Electors'!E1144</f>
        <v>0</v>
      </c>
      <c r="E1144" s="91" t="str">
        <f>IF(LEFT(RIGHT('Elegio-Electors'!L1144,2),1)="C",'Elegio-Electors'!L1144,IF(LEFT(RIGHT('Elegio-Electors'!M1144,2),1)="C",'Elegio-Electors'!M1144,""))</f>
        <v/>
      </c>
      <c r="F1144" s="91" t="str">
        <f>IF(LEFT(RIGHT('Elegio-Electors'!L1144,2),1)="O",'Elegio-Electors'!L1144,IF(LEFT(RIGHT('Elegio-Electors'!M1144,2),1)="O",'Elegio-Electors'!M1144,""))</f>
        <v/>
      </c>
      <c r="G1144" s="91" t="s">
        <v>166</v>
      </c>
      <c r="H1144" s="91" t="s">
        <v>167</v>
      </c>
      <c r="I1144" s="20" t="e">
        <f t="shared" si="85"/>
        <v>#N/A</v>
      </c>
      <c r="J1144" s="20" t="e">
        <f t="shared" si="86"/>
        <v>#N/A</v>
      </c>
      <c r="K1144" s="91" t="e">
        <f>INDEX(bureaux!$A:$I,MATCH($E1144,bureaux!$A:$A,0),9)</f>
        <v>#N/A</v>
      </c>
      <c r="L1144" s="91" t="e">
        <f t="shared" si="87"/>
        <v>#N/A</v>
      </c>
      <c r="M1144" s="91" t="e">
        <f t="shared" si="88"/>
        <v>#N/A</v>
      </c>
      <c r="N1144" s="20" t="e">
        <f t="shared" si="89"/>
        <v>#N/A</v>
      </c>
      <c r="O1144" s="20" t="e">
        <f>INDEX(bureaux!$A:$H,MATCH($E1144,bureaux!$A:$A,0),8)</f>
        <v>#N/A</v>
      </c>
      <c r="P1144" s="91" t="e">
        <f>_xlfn.CONCAT(INDEX(bureaux!$A:$H,MATCH($E1144,bureaux!$A:$A,0),4)," ",INDEX(bureaux!$A:$H,MATCH($E1144,bureaux!$A:$A,0),5))</f>
        <v>#N/A</v>
      </c>
      <c r="Q1144" s="20" t="e">
        <f>INDEX(bureaux!$A:$G,MATCH($E1144,bureaux!$A:$A,0),6)</f>
        <v>#N/A</v>
      </c>
      <c r="R1144" s="20" t="e">
        <f>INDEX(bureaux!$A:$G,MATCH($E1144,bureaux!$A:$A,0),7)</f>
        <v>#N/A</v>
      </c>
    </row>
    <row r="1145" spans="1:18" x14ac:dyDescent="0.25">
      <c r="A1145" s="20">
        <f>'Elegio-Electors'!C1145</f>
        <v>0</v>
      </c>
      <c r="B1145" s="20">
        <f>'Elegio-Electors'!B1145</f>
        <v>0</v>
      </c>
      <c r="C1145" s="91">
        <f>IF(Procédure!$C$33=2,'Elegio-Electors'!D1145,Procédure!$C$33)</f>
        <v>0</v>
      </c>
      <c r="D1145" s="20">
        <f>'Elegio-Electors'!E1145</f>
        <v>0</v>
      </c>
      <c r="E1145" s="91" t="str">
        <f>IF(LEFT(RIGHT('Elegio-Electors'!L1145,2),1)="C",'Elegio-Electors'!L1145,IF(LEFT(RIGHT('Elegio-Electors'!M1145,2),1)="C",'Elegio-Electors'!M1145,""))</f>
        <v/>
      </c>
      <c r="F1145" s="91" t="str">
        <f>IF(LEFT(RIGHT('Elegio-Electors'!L1145,2),1)="O",'Elegio-Electors'!L1145,IF(LEFT(RIGHT('Elegio-Electors'!M1145,2),1)="O",'Elegio-Electors'!M1145,""))</f>
        <v/>
      </c>
      <c r="G1145" s="91" t="s">
        <v>166</v>
      </c>
      <c r="H1145" s="91" t="s">
        <v>167</v>
      </c>
      <c r="I1145" s="20" t="e">
        <f t="shared" si="85"/>
        <v>#N/A</v>
      </c>
      <c r="J1145" s="20" t="e">
        <f t="shared" si="86"/>
        <v>#N/A</v>
      </c>
      <c r="K1145" s="91" t="e">
        <f>INDEX(bureaux!$A:$I,MATCH($E1145,bureaux!$A:$A,0),9)</f>
        <v>#N/A</v>
      </c>
      <c r="L1145" s="91" t="e">
        <f t="shared" si="87"/>
        <v>#N/A</v>
      </c>
      <c r="M1145" s="91" t="e">
        <f t="shared" si="88"/>
        <v>#N/A</v>
      </c>
      <c r="N1145" s="20" t="e">
        <f t="shared" si="89"/>
        <v>#N/A</v>
      </c>
      <c r="O1145" s="20" t="e">
        <f>INDEX(bureaux!$A:$H,MATCH($E1145,bureaux!$A:$A,0),8)</f>
        <v>#N/A</v>
      </c>
      <c r="P1145" s="91" t="e">
        <f>_xlfn.CONCAT(INDEX(bureaux!$A:$H,MATCH($E1145,bureaux!$A:$A,0),4)," ",INDEX(bureaux!$A:$H,MATCH($E1145,bureaux!$A:$A,0),5))</f>
        <v>#N/A</v>
      </c>
      <c r="Q1145" s="20" t="e">
        <f>INDEX(bureaux!$A:$G,MATCH($E1145,bureaux!$A:$A,0),6)</f>
        <v>#N/A</v>
      </c>
      <c r="R1145" s="20" t="e">
        <f>INDEX(bureaux!$A:$G,MATCH($E1145,bureaux!$A:$A,0),7)</f>
        <v>#N/A</v>
      </c>
    </row>
    <row r="1146" spans="1:18" x14ac:dyDescent="0.25">
      <c r="A1146" s="20">
        <f>'Elegio-Electors'!C1146</f>
        <v>0</v>
      </c>
      <c r="B1146" s="20">
        <f>'Elegio-Electors'!B1146</f>
        <v>0</v>
      </c>
      <c r="C1146" s="91">
        <f>IF(Procédure!$C$33=2,'Elegio-Electors'!D1146,Procédure!$C$33)</f>
        <v>0</v>
      </c>
      <c r="D1146" s="20">
        <f>'Elegio-Electors'!E1146</f>
        <v>0</v>
      </c>
      <c r="E1146" s="91" t="str">
        <f>IF(LEFT(RIGHT('Elegio-Electors'!L1146,2),1)="C",'Elegio-Electors'!L1146,IF(LEFT(RIGHT('Elegio-Electors'!M1146,2),1)="C",'Elegio-Electors'!M1146,""))</f>
        <v/>
      </c>
      <c r="F1146" s="91" t="str">
        <f>IF(LEFT(RIGHT('Elegio-Electors'!L1146,2),1)="O",'Elegio-Electors'!L1146,IF(LEFT(RIGHT('Elegio-Electors'!M1146,2),1)="O",'Elegio-Electors'!M1146,""))</f>
        <v/>
      </c>
      <c r="G1146" s="91" t="s">
        <v>166</v>
      </c>
      <c r="H1146" s="91" t="s">
        <v>167</v>
      </c>
      <c r="I1146" s="20" t="e">
        <f t="shared" si="85"/>
        <v>#N/A</v>
      </c>
      <c r="J1146" s="20" t="e">
        <f t="shared" si="86"/>
        <v>#N/A</v>
      </c>
      <c r="K1146" s="91" t="e">
        <f>INDEX(bureaux!$A:$I,MATCH($E1146,bureaux!$A:$A,0),9)</f>
        <v>#N/A</v>
      </c>
      <c r="L1146" s="91" t="e">
        <f t="shared" si="87"/>
        <v>#N/A</v>
      </c>
      <c r="M1146" s="91" t="e">
        <f t="shared" si="88"/>
        <v>#N/A</v>
      </c>
      <c r="N1146" s="20" t="e">
        <f t="shared" si="89"/>
        <v>#N/A</v>
      </c>
      <c r="O1146" s="20" t="e">
        <f>INDEX(bureaux!$A:$H,MATCH($E1146,bureaux!$A:$A,0),8)</f>
        <v>#N/A</v>
      </c>
      <c r="P1146" s="91" t="e">
        <f>_xlfn.CONCAT(INDEX(bureaux!$A:$H,MATCH($E1146,bureaux!$A:$A,0),4)," ",INDEX(bureaux!$A:$H,MATCH($E1146,bureaux!$A:$A,0),5))</f>
        <v>#N/A</v>
      </c>
      <c r="Q1146" s="20" t="e">
        <f>INDEX(bureaux!$A:$G,MATCH($E1146,bureaux!$A:$A,0),6)</f>
        <v>#N/A</v>
      </c>
      <c r="R1146" s="20" t="e">
        <f>INDEX(bureaux!$A:$G,MATCH($E1146,bureaux!$A:$A,0),7)</f>
        <v>#N/A</v>
      </c>
    </row>
    <row r="1147" spans="1:18" x14ac:dyDescent="0.25">
      <c r="A1147" s="20">
        <f>'Elegio-Electors'!C1147</f>
        <v>0</v>
      </c>
      <c r="B1147" s="20">
        <f>'Elegio-Electors'!B1147</f>
        <v>0</v>
      </c>
      <c r="C1147" s="91">
        <f>IF(Procédure!$C$33=2,'Elegio-Electors'!D1147,Procédure!$C$33)</f>
        <v>0</v>
      </c>
      <c r="D1147" s="20">
        <f>'Elegio-Electors'!E1147</f>
        <v>0</v>
      </c>
      <c r="E1147" s="91" t="str">
        <f>IF(LEFT(RIGHT('Elegio-Electors'!L1147,2),1)="C",'Elegio-Electors'!L1147,IF(LEFT(RIGHT('Elegio-Electors'!M1147,2),1)="C",'Elegio-Electors'!M1147,""))</f>
        <v/>
      </c>
      <c r="F1147" s="91" t="str">
        <f>IF(LEFT(RIGHT('Elegio-Electors'!L1147,2),1)="O",'Elegio-Electors'!L1147,IF(LEFT(RIGHT('Elegio-Electors'!M1147,2),1)="O",'Elegio-Electors'!M1147,""))</f>
        <v/>
      </c>
      <c r="G1147" s="91" t="s">
        <v>166</v>
      </c>
      <c r="H1147" s="91" t="s">
        <v>167</v>
      </c>
      <c r="I1147" s="20" t="e">
        <f t="shared" si="85"/>
        <v>#N/A</v>
      </c>
      <c r="J1147" s="20" t="e">
        <f t="shared" si="86"/>
        <v>#N/A</v>
      </c>
      <c r="K1147" s="91" t="e">
        <f>INDEX(bureaux!$A:$I,MATCH($E1147,bureaux!$A:$A,0),9)</f>
        <v>#N/A</v>
      </c>
      <c r="L1147" s="91" t="e">
        <f t="shared" si="87"/>
        <v>#N/A</v>
      </c>
      <c r="M1147" s="91" t="e">
        <f t="shared" si="88"/>
        <v>#N/A</v>
      </c>
      <c r="N1147" s="20" t="e">
        <f t="shared" si="89"/>
        <v>#N/A</v>
      </c>
      <c r="O1147" s="20" t="e">
        <f>INDEX(bureaux!$A:$H,MATCH($E1147,bureaux!$A:$A,0),8)</f>
        <v>#N/A</v>
      </c>
      <c r="P1147" s="91" t="e">
        <f>_xlfn.CONCAT(INDEX(bureaux!$A:$H,MATCH($E1147,bureaux!$A:$A,0),4)," ",INDEX(bureaux!$A:$H,MATCH($E1147,bureaux!$A:$A,0),5))</f>
        <v>#N/A</v>
      </c>
      <c r="Q1147" s="20" t="e">
        <f>INDEX(bureaux!$A:$G,MATCH($E1147,bureaux!$A:$A,0),6)</f>
        <v>#N/A</v>
      </c>
      <c r="R1147" s="20" t="e">
        <f>INDEX(bureaux!$A:$G,MATCH($E1147,bureaux!$A:$A,0),7)</f>
        <v>#N/A</v>
      </c>
    </row>
    <row r="1148" spans="1:18" x14ac:dyDescent="0.25">
      <c r="A1148" s="20">
        <f>'Elegio-Electors'!C1148</f>
        <v>0</v>
      </c>
      <c r="B1148" s="20">
        <f>'Elegio-Electors'!B1148</f>
        <v>0</v>
      </c>
      <c r="C1148" s="91">
        <f>IF(Procédure!$C$33=2,'Elegio-Electors'!D1148,Procédure!$C$33)</f>
        <v>0</v>
      </c>
      <c r="D1148" s="20">
        <f>'Elegio-Electors'!E1148</f>
        <v>0</v>
      </c>
      <c r="E1148" s="91" t="str">
        <f>IF(LEFT(RIGHT('Elegio-Electors'!L1148,2),1)="C",'Elegio-Electors'!L1148,IF(LEFT(RIGHT('Elegio-Electors'!M1148,2),1)="C",'Elegio-Electors'!M1148,""))</f>
        <v/>
      </c>
      <c r="F1148" s="91" t="str">
        <f>IF(LEFT(RIGHT('Elegio-Electors'!L1148,2),1)="O",'Elegio-Electors'!L1148,IF(LEFT(RIGHT('Elegio-Electors'!M1148,2),1)="O",'Elegio-Electors'!M1148,""))</f>
        <v/>
      </c>
      <c r="G1148" s="91" t="s">
        <v>166</v>
      </c>
      <c r="H1148" s="91" t="s">
        <v>167</v>
      </c>
      <c r="I1148" s="20" t="e">
        <f t="shared" si="85"/>
        <v>#N/A</v>
      </c>
      <c r="J1148" s="20" t="e">
        <f t="shared" si="86"/>
        <v>#N/A</v>
      </c>
      <c r="K1148" s="91" t="e">
        <f>INDEX(bureaux!$A:$I,MATCH($E1148,bureaux!$A:$A,0),9)</f>
        <v>#N/A</v>
      </c>
      <c r="L1148" s="91" t="e">
        <f t="shared" si="87"/>
        <v>#N/A</v>
      </c>
      <c r="M1148" s="91" t="e">
        <f t="shared" si="88"/>
        <v>#N/A</v>
      </c>
      <c r="N1148" s="20" t="e">
        <f t="shared" si="89"/>
        <v>#N/A</v>
      </c>
      <c r="O1148" s="20" t="e">
        <f>INDEX(bureaux!$A:$H,MATCH($E1148,bureaux!$A:$A,0),8)</f>
        <v>#N/A</v>
      </c>
      <c r="P1148" s="91" t="e">
        <f>_xlfn.CONCAT(INDEX(bureaux!$A:$H,MATCH($E1148,bureaux!$A:$A,0),4)," ",INDEX(bureaux!$A:$H,MATCH($E1148,bureaux!$A:$A,0),5))</f>
        <v>#N/A</v>
      </c>
      <c r="Q1148" s="20" t="e">
        <f>INDEX(bureaux!$A:$G,MATCH($E1148,bureaux!$A:$A,0),6)</f>
        <v>#N/A</v>
      </c>
      <c r="R1148" s="20" t="e">
        <f>INDEX(bureaux!$A:$G,MATCH($E1148,bureaux!$A:$A,0),7)</f>
        <v>#N/A</v>
      </c>
    </row>
    <row r="1149" spans="1:18" x14ac:dyDescent="0.25">
      <c r="A1149" s="20">
        <f>'Elegio-Electors'!C1149</f>
        <v>0</v>
      </c>
      <c r="B1149" s="20">
        <f>'Elegio-Electors'!B1149</f>
        <v>0</v>
      </c>
      <c r="C1149" s="91">
        <f>IF(Procédure!$C$33=2,'Elegio-Electors'!D1149,Procédure!$C$33)</f>
        <v>0</v>
      </c>
      <c r="D1149" s="20">
        <f>'Elegio-Electors'!E1149</f>
        <v>0</v>
      </c>
      <c r="E1149" s="91" t="str">
        <f>IF(LEFT(RIGHT('Elegio-Electors'!L1149,2),1)="C",'Elegio-Electors'!L1149,IF(LEFT(RIGHT('Elegio-Electors'!M1149,2),1)="C",'Elegio-Electors'!M1149,""))</f>
        <v/>
      </c>
      <c r="F1149" s="91" t="str">
        <f>IF(LEFT(RIGHT('Elegio-Electors'!L1149,2),1)="O",'Elegio-Electors'!L1149,IF(LEFT(RIGHT('Elegio-Electors'!M1149,2),1)="O",'Elegio-Electors'!M1149,""))</f>
        <v/>
      </c>
      <c r="G1149" s="91" t="s">
        <v>166</v>
      </c>
      <c r="H1149" s="91" t="s">
        <v>167</v>
      </c>
      <c r="I1149" s="20" t="e">
        <f t="shared" si="85"/>
        <v>#N/A</v>
      </c>
      <c r="J1149" s="20" t="e">
        <f t="shared" si="86"/>
        <v>#N/A</v>
      </c>
      <c r="K1149" s="91" t="e">
        <f>INDEX(bureaux!$A:$I,MATCH($E1149,bureaux!$A:$A,0),9)</f>
        <v>#N/A</v>
      </c>
      <c r="L1149" s="91" t="e">
        <f t="shared" si="87"/>
        <v>#N/A</v>
      </c>
      <c r="M1149" s="91" t="e">
        <f t="shared" si="88"/>
        <v>#N/A</v>
      </c>
      <c r="N1149" s="20" t="e">
        <f t="shared" si="89"/>
        <v>#N/A</v>
      </c>
      <c r="O1149" s="20" t="e">
        <f>INDEX(bureaux!$A:$H,MATCH($E1149,bureaux!$A:$A,0),8)</f>
        <v>#N/A</v>
      </c>
      <c r="P1149" s="91" t="e">
        <f>_xlfn.CONCAT(INDEX(bureaux!$A:$H,MATCH($E1149,bureaux!$A:$A,0),4)," ",INDEX(bureaux!$A:$H,MATCH($E1149,bureaux!$A:$A,0),5))</f>
        <v>#N/A</v>
      </c>
      <c r="Q1149" s="20" t="e">
        <f>INDEX(bureaux!$A:$G,MATCH($E1149,bureaux!$A:$A,0),6)</f>
        <v>#N/A</v>
      </c>
      <c r="R1149" s="20" t="e">
        <f>INDEX(bureaux!$A:$G,MATCH($E1149,bureaux!$A:$A,0),7)</f>
        <v>#N/A</v>
      </c>
    </row>
    <row r="1150" spans="1:18" x14ac:dyDescent="0.25">
      <c r="A1150" s="20">
        <f>'Elegio-Electors'!C1150</f>
        <v>0</v>
      </c>
      <c r="B1150" s="20">
        <f>'Elegio-Electors'!B1150</f>
        <v>0</v>
      </c>
      <c r="C1150" s="91">
        <f>IF(Procédure!$C$33=2,'Elegio-Electors'!D1150,Procédure!$C$33)</f>
        <v>0</v>
      </c>
      <c r="D1150" s="20">
        <f>'Elegio-Electors'!E1150</f>
        <v>0</v>
      </c>
      <c r="E1150" s="91" t="str">
        <f>IF(LEFT(RIGHT('Elegio-Electors'!L1150,2),1)="C",'Elegio-Electors'!L1150,IF(LEFT(RIGHT('Elegio-Electors'!M1150,2),1)="C",'Elegio-Electors'!M1150,""))</f>
        <v/>
      </c>
      <c r="F1150" s="91" t="str">
        <f>IF(LEFT(RIGHT('Elegio-Electors'!L1150,2),1)="O",'Elegio-Electors'!L1150,IF(LEFT(RIGHT('Elegio-Electors'!M1150,2),1)="O",'Elegio-Electors'!M1150,""))</f>
        <v/>
      </c>
      <c r="G1150" s="91" t="s">
        <v>166</v>
      </c>
      <c r="H1150" s="91" t="s">
        <v>167</v>
      </c>
      <c r="I1150" s="20" t="e">
        <f t="shared" si="85"/>
        <v>#N/A</v>
      </c>
      <c r="J1150" s="20" t="e">
        <f t="shared" si="86"/>
        <v>#N/A</v>
      </c>
      <c r="K1150" s="91" t="e">
        <f>INDEX(bureaux!$A:$I,MATCH($E1150,bureaux!$A:$A,0),9)</f>
        <v>#N/A</v>
      </c>
      <c r="L1150" s="91" t="e">
        <f t="shared" si="87"/>
        <v>#N/A</v>
      </c>
      <c r="M1150" s="91" t="e">
        <f t="shared" si="88"/>
        <v>#N/A</v>
      </c>
      <c r="N1150" s="20" t="e">
        <f t="shared" si="89"/>
        <v>#N/A</v>
      </c>
      <c r="O1150" s="20" t="e">
        <f>INDEX(bureaux!$A:$H,MATCH($E1150,bureaux!$A:$A,0),8)</f>
        <v>#N/A</v>
      </c>
      <c r="P1150" s="91" t="e">
        <f>_xlfn.CONCAT(INDEX(bureaux!$A:$H,MATCH($E1150,bureaux!$A:$A,0),4)," ",INDEX(bureaux!$A:$H,MATCH($E1150,bureaux!$A:$A,0),5))</f>
        <v>#N/A</v>
      </c>
      <c r="Q1150" s="20" t="e">
        <f>INDEX(bureaux!$A:$G,MATCH($E1150,bureaux!$A:$A,0),6)</f>
        <v>#N/A</v>
      </c>
      <c r="R1150" s="20" t="e">
        <f>INDEX(bureaux!$A:$G,MATCH($E1150,bureaux!$A:$A,0),7)</f>
        <v>#N/A</v>
      </c>
    </row>
    <row r="1151" spans="1:18" x14ac:dyDescent="0.25">
      <c r="A1151" s="20">
        <f>'Elegio-Electors'!C1151</f>
        <v>0</v>
      </c>
      <c r="B1151" s="20">
        <f>'Elegio-Electors'!B1151</f>
        <v>0</v>
      </c>
      <c r="C1151" s="91">
        <f>IF(Procédure!$C$33=2,'Elegio-Electors'!D1151,Procédure!$C$33)</f>
        <v>0</v>
      </c>
      <c r="D1151" s="20">
        <f>'Elegio-Electors'!E1151</f>
        <v>0</v>
      </c>
      <c r="E1151" s="91" t="str">
        <f>IF(LEFT(RIGHT('Elegio-Electors'!L1151,2),1)="C",'Elegio-Electors'!L1151,IF(LEFT(RIGHT('Elegio-Electors'!M1151,2),1)="C",'Elegio-Electors'!M1151,""))</f>
        <v/>
      </c>
      <c r="F1151" s="91" t="str">
        <f>IF(LEFT(RIGHT('Elegio-Electors'!L1151,2),1)="O",'Elegio-Electors'!L1151,IF(LEFT(RIGHT('Elegio-Electors'!M1151,2),1)="O",'Elegio-Electors'!M1151,""))</f>
        <v/>
      </c>
      <c r="G1151" s="91" t="s">
        <v>166</v>
      </c>
      <c r="H1151" s="91" t="s">
        <v>167</v>
      </c>
      <c r="I1151" s="20" t="e">
        <f t="shared" si="85"/>
        <v>#N/A</v>
      </c>
      <c r="J1151" s="20" t="e">
        <f t="shared" si="86"/>
        <v>#N/A</v>
      </c>
      <c r="K1151" s="91" t="e">
        <f>INDEX(bureaux!$A:$I,MATCH($E1151,bureaux!$A:$A,0),9)</f>
        <v>#N/A</v>
      </c>
      <c r="L1151" s="91" t="e">
        <f t="shared" si="87"/>
        <v>#N/A</v>
      </c>
      <c r="M1151" s="91" t="e">
        <f t="shared" si="88"/>
        <v>#N/A</v>
      </c>
      <c r="N1151" s="20" t="e">
        <f t="shared" si="89"/>
        <v>#N/A</v>
      </c>
      <c r="O1151" s="20" t="e">
        <f>INDEX(bureaux!$A:$H,MATCH($E1151,bureaux!$A:$A,0),8)</f>
        <v>#N/A</v>
      </c>
      <c r="P1151" s="91" t="e">
        <f>_xlfn.CONCAT(INDEX(bureaux!$A:$H,MATCH($E1151,bureaux!$A:$A,0),4)," ",INDEX(bureaux!$A:$H,MATCH($E1151,bureaux!$A:$A,0),5))</f>
        <v>#N/A</v>
      </c>
      <c r="Q1151" s="20" t="e">
        <f>INDEX(bureaux!$A:$G,MATCH($E1151,bureaux!$A:$A,0),6)</f>
        <v>#N/A</v>
      </c>
      <c r="R1151" s="20" t="e">
        <f>INDEX(bureaux!$A:$G,MATCH($E1151,bureaux!$A:$A,0),7)</f>
        <v>#N/A</v>
      </c>
    </row>
    <row r="1152" spans="1:18" x14ac:dyDescent="0.25">
      <c r="A1152" s="20">
        <f>'Elegio-Electors'!C1152</f>
        <v>0</v>
      </c>
      <c r="B1152" s="20">
        <f>'Elegio-Electors'!B1152</f>
        <v>0</v>
      </c>
      <c r="C1152" s="91">
        <f>IF(Procédure!$C$33=2,'Elegio-Electors'!D1152,Procédure!$C$33)</f>
        <v>0</v>
      </c>
      <c r="D1152" s="20">
        <f>'Elegio-Electors'!E1152</f>
        <v>0</v>
      </c>
      <c r="E1152" s="91" t="str">
        <f>IF(LEFT(RIGHT('Elegio-Electors'!L1152,2),1)="C",'Elegio-Electors'!L1152,IF(LEFT(RIGHT('Elegio-Electors'!M1152,2),1)="C",'Elegio-Electors'!M1152,""))</f>
        <v/>
      </c>
      <c r="F1152" s="91" t="str">
        <f>IF(LEFT(RIGHT('Elegio-Electors'!L1152,2),1)="O",'Elegio-Electors'!L1152,IF(LEFT(RIGHT('Elegio-Electors'!M1152,2),1)="O",'Elegio-Electors'!M1152,""))</f>
        <v/>
      </c>
      <c r="G1152" s="91" t="s">
        <v>166</v>
      </c>
      <c r="H1152" s="91" t="s">
        <v>167</v>
      </c>
      <c r="I1152" s="20" t="e">
        <f t="shared" si="85"/>
        <v>#N/A</v>
      </c>
      <c r="J1152" s="20" t="e">
        <f t="shared" si="86"/>
        <v>#N/A</v>
      </c>
      <c r="K1152" s="91" t="e">
        <f>INDEX(bureaux!$A:$I,MATCH($E1152,bureaux!$A:$A,0),9)</f>
        <v>#N/A</v>
      </c>
      <c r="L1152" s="91" t="e">
        <f t="shared" si="87"/>
        <v>#N/A</v>
      </c>
      <c r="M1152" s="91" t="e">
        <f t="shared" si="88"/>
        <v>#N/A</v>
      </c>
      <c r="N1152" s="20" t="e">
        <f t="shared" si="89"/>
        <v>#N/A</v>
      </c>
      <c r="O1152" s="20" t="e">
        <f>INDEX(bureaux!$A:$H,MATCH($E1152,bureaux!$A:$A,0),8)</f>
        <v>#N/A</v>
      </c>
      <c r="P1152" s="91" t="e">
        <f>_xlfn.CONCAT(INDEX(bureaux!$A:$H,MATCH($E1152,bureaux!$A:$A,0),4)," ",INDEX(bureaux!$A:$H,MATCH($E1152,bureaux!$A:$A,0),5))</f>
        <v>#N/A</v>
      </c>
      <c r="Q1152" s="20" t="e">
        <f>INDEX(bureaux!$A:$G,MATCH($E1152,bureaux!$A:$A,0),6)</f>
        <v>#N/A</v>
      </c>
      <c r="R1152" s="20" t="e">
        <f>INDEX(bureaux!$A:$G,MATCH($E1152,bureaux!$A:$A,0),7)</f>
        <v>#N/A</v>
      </c>
    </row>
    <row r="1153" spans="1:18" x14ac:dyDescent="0.25">
      <c r="A1153" s="20">
        <f>'Elegio-Electors'!C1153</f>
        <v>0</v>
      </c>
      <c r="B1153" s="20">
        <f>'Elegio-Electors'!B1153</f>
        <v>0</v>
      </c>
      <c r="C1153" s="91">
        <f>IF(Procédure!$C$33=2,'Elegio-Electors'!D1153,Procédure!$C$33)</f>
        <v>0</v>
      </c>
      <c r="D1153" s="20">
        <f>'Elegio-Electors'!E1153</f>
        <v>0</v>
      </c>
      <c r="E1153" s="91" t="str">
        <f>IF(LEFT(RIGHT('Elegio-Electors'!L1153,2),1)="C",'Elegio-Electors'!L1153,IF(LEFT(RIGHT('Elegio-Electors'!M1153,2),1)="C",'Elegio-Electors'!M1153,""))</f>
        <v/>
      </c>
      <c r="F1153" s="91" t="str">
        <f>IF(LEFT(RIGHT('Elegio-Electors'!L1153,2),1)="O",'Elegio-Electors'!L1153,IF(LEFT(RIGHT('Elegio-Electors'!M1153,2),1)="O",'Elegio-Electors'!M1153,""))</f>
        <v/>
      </c>
      <c r="G1153" s="91" t="s">
        <v>166</v>
      </c>
      <c r="H1153" s="91" t="s">
        <v>167</v>
      </c>
      <c r="I1153" s="20" t="e">
        <f t="shared" si="85"/>
        <v>#N/A</v>
      </c>
      <c r="J1153" s="20" t="e">
        <f t="shared" si="86"/>
        <v>#N/A</v>
      </c>
      <c r="K1153" s="91" t="e">
        <f>INDEX(bureaux!$A:$I,MATCH($E1153,bureaux!$A:$A,0),9)</f>
        <v>#N/A</v>
      </c>
      <c r="L1153" s="91" t="e">
        <f t="shared" si="87"/>
        <v>#N/A</v>
      </c>
      <c r="M1153" s="91" t="e">
        <f t="shared" si="88"/>
        <v>#N/A</v>
      </c>
      <c r="N1153" s="20" t="e">
        <f t="shared" si="89"/>
        <v>#N/A</v>
      </c>
      <c r="O1153" s="20" t="e">
        <f>INDEX(bureaux!$A:$H,MATCH($E1153,bureaux!$A:$A,0),8)</f>
        <v>#N/A</v>
      </c>
      <c r="P1153" s="91" t="e">
        <f>_xlfn.CONCAT(INDEX(bureaux!$A:$H,MATCH($E1153,bureaux!$A:$A,0),4)," ",INDEX(bureaux!$A:$H,MATCH($E1153,bureaux!$A:$A,0),5))</f>
        <v>#N/A</v>
      </c>
      <c r="Q1153" s="20" t="e">
        <f>INDEX(bureaux!$A:$G,MATCH($E1153,bureaux!$A:$A,0),6)</f>
        <v>#N/A</v>
      </c>
      <c r="R1153" s="20" t="e">
        <f>INDEX(bureaux!$A:$G,MATCH($E1153,bureaux!$A:$A,0),7)</f>
        <v>#N/A</v>
      </c>
    </row>
    <row r="1154" spans="1:18" x14ac:dyDescent="0.25">
      <c r="A1154" s="20">
        <f>'Elegio-Electors'!C1154</f>
        <v>0</v>
      </c>
      <c r="B1154" s="20">
        <f>'Elegio-Electors'!B1154</f>
        <v>0</v>
      </c>
      <c r="C1154" s="91">
        <f>IF(Procédure!$C$33=2,'Elegio-Electors'!D1154,Procédure!$C$33)</f>
        <v>0</v>
      </c>
      <c r="D1154" s="20">
        <f>'Elegio-Electors'!E1154</f>
        <v>0</v>
      </c>
      <c r="E1154" s="91" t="str">
        <f>IF(LEFT(RIGHT('Elegio-Electors'!L1154,2),1)="C",'Elegio-Electors'!L1154,IF(LEFT(RIGHT('Elegio-Electors'!M1154,2),1)="C",'Elegio-Electors'!M1154,""))</f>
        <v/>
      </c>
      <c r="F1154" s="91" t="str">
        <f>IF(LEFT(RIGHT('Elegio-Electors'!L1154,2),1)="O",'Elegio-Electors'!L1154,IF(LEFT(RIGHT('Elegio-Electors'!M1154,2),1)="O",'Elegio-Electors'!M1154,""))</f>
        <v/>
      </c>
      <c r="G1154" s="91" t="s">
        <v>166</v>
      </c>
      <c r="H1154" s="91" t="s">
        <v>167</v>
      </c>
      <c r="I1154" s="20" t="e">
        <f t="shared" si="85"/>
        <v>#N/A</v>
      </c>
      <c r="J1154" s="20" t="e">
        <f t="shared" si="86"/>
        <v>#N/A</v>
      </c>
      <c r="K1154" s="91" t="e">
        <f>INDEX(bureaux!$A:$I,MATCH($E1154,bureaux!$A:$A,0),9)</f>
        <v>#N/A</v>
      </c>
      <c r="L1154" s="91" t="e">
        <f t="shared" si="87"/>
        <v>#N/A</v>
      </c>
      <c r="M1154" s="91" t="e">
        <f t="shared" si="88"/>
        <v>#N/A</v>
      </c>
      <c r="N1154" s="20" t="e">
        <f t="shared" si="89"/>
        <v>#N/A</v>
      </c>
      <c r="O1154" s="20" t="e">
        <f>INDEX(bureaux!$A:$H,MATCH($E1154,bureaux!$A:$A,0),8)</f>
        <v>#N/A</v>
      </c>
      <c r="P1154" s="91" t="e">
        <f>_xlfn.CONCAT(INDEX(bureaux!$A:$H,MATCH($E1154,bureaux!$A:$A,0),4)," ",INDEX(bureaux!$A:$H,MATCH($E1154,bureaux!$A:$A,0),5))</f>
        <v>#N/A</v>
      </c>
      <c r="Q1154" s="20" t="e">
        <f>INDEX(bureaux!$A:$G,MATCH($E1154,bureaux!$A:$A,0),6)</f>
        <v>#N/A</v>
      </c>
      <c r="R1154" s="20" t="e">
        <f>INDEX(bureaux!$A:$G,MATCH($E1154,bureaux!$A:$A,0),7)</f>
        <v>#N/A</v>
      </c>
    </row>
    <row r="1155" spans="1:18" x14ac:dyDescent="0.25">
      <c r="A1155" s="20">
        <f>'Elegio-Electors'!C1155</f>
        <v>0</v>
      </c>
      <c r="B1155" s="20">
        <f>'Elegio-Electors'!B1155</f>
        <v>0</v>
      </c>
      <c r="C1155" s="91">
        <f>IF(Procédure!$C$33=2,'Elegio-Electors'!D1155,Procédure!$C$33)</f>
        <v>0</v>
      </c>
      <c r="D1155" s="20">
        <f>'Elegio-Electors'!E1155</f>
        <v>0</v>
      </c>
      <c r="E1155" s="91" t="str">
        <f>IF(LEFT(RIGHT('Elegio-Electors'!L1155,2),1)="C",'Elegio-Electors'!L1155,IF(LEFT(RIGHT('Elegio-Electors'!M1155,2),1)="C",'Elegio-Electors'!M1155,""))</f>
        <v/>
      </c>
      <c r="F1155" s="91" t="str">
        <f>IF(LEFT(RIGHT('Elegio-Electors'!L1155,2),1)="O",'Elegio-Electors'!L1155,IF(LEFT(RIGHT('Elegio-Electors'!M1155,2),1)="O",'Elegio-Electors'!M1155,""))</f>
        <v/>
      </c>
      <c r="G1155" s="91" t="s">
        <v>166</v>
      </c>
      <c r="H1155" s="91" t="s">
        <v>167</v>
      </c>
      <c r="I1155" s="20" t="e">
        <f t="shared" ref="I1155:I1218" si="90">_xlfn.SWITCH(RIGHT(E1155,1),"B","bedienden","A","arbeiders","J","jongeren","K","kader")</f>
        <v>#N/A</v>
      </c>
      <c r="J1155" s="20" t="e">
        <f t="shared" ref="J1155:J1218" si="91">_xlfn.SWITCH(RIGHT(E1155,1),"B","employés","A","ouvriers","J","jeunes","K","cadre")</f>
        <v>#N/A</v>
      </c>
      <c r="K1155" s="91" t="e">
        <f>INDEX(bureaux!$A:$I,MATCH($E1155,bureaux!$A:$A,0),9)</f>
        <v>#N/A</v>
      </c>
      <c r="L1155" s="91" t="e">
        <f t="shared" ref="L1155:L1218" si="92">_xlfn.CONCAT(G1155," ",K1155," CPBW ",I1155)</f>
        <v>#N/A</v>
      </c>
      <c r="M1155" s="91" t="e">
        <f t="shared" ref="M1155:M1218" si="93">_xlfn.CONCAT(H1155," ",K1155," CPPT ",J1155)</f>
        <v>#N/A</v>
      </c>
      <c r="N1155" s="20" t="e">
        <f t="shared" ref="N1155:N1218" si="94">IF(C1155="NL",L1155,M1155)</f>
        <v>#N/A</v>
      </c>
      <c r="O1155" s="20" t="e">
        <f>INDEX(bureaux!$A:$H,MATCH($E1155,bureaux!$A:$A,0),8)</f>
        <v>#N/A</v>
      </c>
      <c r="P1155" s="91" t="e">
        <f>_xlfn.CONCAT(INDEX(bureaux!$A:$H,MATCH($E1155,bureaux!$A:$A,0),4)," ",INDEX(bureaux!$A:$H,MATCH($E1155,bureaux!$A:$A,0),5))</f>
        <v>#N/A</v>
      </c>
      <c r="Q1155" s="20" t="e">
        <f>INDEX(bureaux!$A:$G,MATCH($E1155,bureaux!$A:$A,0),6)</f>
        <v>#N/A</v>
      </c>
      <c r="R1155" s="20" t="e">
        <f>INDEX(bureaux!$A:$G,MATCH($E1155,bureaux!$A:$A,0),7)</f>
        <v>#N/A</v>
      </c>
    </row>
    <row r="1156" spans="1:18" x14ac:dyDescent="0.25">
      <c r="A1156" s="20">
        <f>'Elegio-Electors'!C1156</f>
        <v>0</v>
      </c>
      <c r="B1156" s="20">
        <f>'Elegio-Electors'!B1156</f>
        <v>0</v>
      </c>
      <c r="C1156" s="91">
        <f>IF(Procédure!$C$33=2,'Elegio-Electors'!D1156,Procédure!$C$33)</f>
        <v>0</v>
      </c>
      <c r="D1156" s="20">
        <f>'Elegio-Electors'!E1156</f>
        <v>0</v>
      </c>
      <c r="E1156" s="91" t="str">
        <f>IF(LEFT(RIGHT('Elegio-Electors'!L1156,2),1)="C",'Elegio-Electors'!L1156,IF(LEFT(RIGHT('Elegio-Electors'!M1156,2),1)="C",'Elegio-Electors'!M1156,""))</f>
        <v/>
      </c>
      <c r="F1156" s="91" t="str">
        <f>IF(LEFT(RIGHT('Elegio-Electors'!L1156,2),1)="O",'Elegio-Electors'!L1156,IF(LEFT(RIGHT('Elegio-Electors'!M1156,2),1)="O",'Elegio-Electors'!M1156,""))</f>
        <v/>
      </c>
      <c r="G1156" s="91" t="s">
        <v>166</v>
      </c>
      <c r="H1156" s="91" t="s">
        <v>167</v>
      </c>
      <c r="I1156" s="20" t="e">
        <f t="shared" si="90"/>
        <v>#N/A</v>
      </c>
      <c r="J1156" s="20" t="e">
        <f t="shared" si="91"/>
        <v>#N/A</v>
      </c>
      <c r="K1156" s="91" t="e">
        <f>INDEX(bureaux!$A:$I,MATCH($E1156,bureaux!$A:$A,0),9)</f>
        <v>#N/A</v>
      </c>
      <c r="L1156" s="91" t="e">
        <f t="shared" si="92"/>
        <v>#N/A</v>
      </c>
      <c r="M1156" s="91" t="e">
        <f t="shared" si="93"/>
        <v>#N/A</v>
      </c>
      <c r="N1156" s="20" t="e">
        <f t="shared" si="94"/>
        <v>#N/A</v>
      </c>
      <c r="O1156" s="20" t="e">
        <f>INDEX(bureaux!$A:$H,MATCH($E1156,bureaux!$A:$A,0),8)</f>
        <v>#N/A</v>
      </c>
      <c r="P1156" s="91" t="e">
        <f>_xlfn.CONCAT(INDEX(bureaux!$A:$H,MATCH($E1156,bureaux!$A:$A,0),4)," ",INDEX(bureaux!$A:$H,MATCH($E1156,bureaux!$A:$A,0),5))</f>
        <v>#N/A</v>
      </c>
      <c r="Q1156" s="20" t="e">
        <f>INDEX(bureaux!$A:$G,MATCH($E1156,bureaux!$A:$A,0),6)</f>
        <v>#N/A</v>
      </c>
      <c r="R1156" s="20" t="e">
        <f>INDEX(bureaux!$A:$G,MATCH($E1156,bureaux!$A:$A,0),7)</f>
        <v>#N/A</v>
      </c>
    </row>
    <row r="1157" spans="1:18" x14ac:dyDescent="0.25">
      <c r="A1157" s="20">
        <f>'Elegio-Electors'!C1157</f>
        <v>0</v>
      </c>
      <c r="B1157" s="20">
        <f>'Elegio-Electors'!B1157</f>
        <v>0</v>
      </c>
      <c r="C1157" s="91">
        <f>IF(Procédure!$C$33=2,'Elegio-Electors'!D1157,Procédure!$C$33)</f>
        <v>0</v>
      </c>
      <c r="D1157" s="20">
        <f>'Elegio-Electors'!E1157</f>
        <v>0</v>
      </c>
      <c r="E1157" s="91" t="str">
        <f>IF(LEFT(RIGHT('Elegio-Electors'!L1157,2),1)="C",'Elegio-Electors'!L1157,IF(LEFT(RIGHT('Elegio-Electors'!M1157,2),1)="C",'Elegio-Electors'!M1157,""))</f>
        <v/>
      </c>
      <c r="F1157" s="91" t="str">
        <f>IF(LEFT(RIGHT('Elegio-Electors'!L1157,2),1)="O",'Elegio-Electors'!L1157,IF(LEFT(RIGHT('Elegio-Electors'!M1157,2),1)="O",'Elegio-Electors'!M1157,""))</f>
        <v/>
      </c>
      <c r="G1157" s="91" t="s">
        <v>166</v>
      </c>
      <c r="H1157" s="91" t="s">
        <v>167</v>
      </c>
      <c r="I1157" s="20" t="e">
        <f t="shared" si="90"/>
        <v>#N/A</v>
      </c>
      <c r="J1157" s="20" t="e">
        <f t="shared" si="91"/>
        <v>#N/A</v>
      </c>
      <c r="K1157" s="91" t="e">
        <f>INDEX(bureaux!$A:$I,MATCH($E1157,bureaux!$A:$A,0),9)</f>
        <v>#N/A</v>
      </c>
      <c r="L1157" s="91" t="e">
        <f t="shared" si="92"/>
        <v>#N/A</v>
      </c>
      <c r="M1157" s="91" t="e">
        <f t="shared" si="93"/>
        <v>#N/A</v>
      </c>
      <c r="N1157" s="20" t="e">
        <f t="shared" si="94"/>
        <v>#N/A</v>
      </c>
      <c r="O1157" s="20" t="e">
        <f>INDEX(bureaux!$A:$H,MATCH($E1157,bureaux!$A:$A,0),8)</f>
        <v>#N/A</v>
      </c>
      <c r="P1157" s="91" t="e">
        <f>_xlfn.CONCAT(INDEX(bureaux!$A:$H,MATCH($E1157,bureaux!$A:$A,0),4)," ",INDEX(bureaux!$A:$H,MATCH($E1157,bureaux!$A:$A,0),5))</f>
        <v>#N/A</v>
      </c>
      <c r="Q1157" s="20" t="e">
        <f>INDEX(bureaux!$A:$G,MATCH($E1157,bureaux!$A:$A,0),6)</f>
        <v>#N/A</v>
      </c>
      <c r="R1157" s="20" t="e">
        <f>INDEX(bureaux!$A:$G,MATCH($E1157,bureaux!$A:$A,0),7)</f>
        <v>#N/A</v>
      </c>
    </row>
    <row r="1158" spans="1:18" x14ac:dyDescent="0.25">
      <c r="A1158" s="20">
        <f>'Elegio-Electors'!C1158</f>
        <v>0</v>
      </c>
      <c r="B1158" s="20">
        <f>'Elegio-Electors'!B1158</f>
        <v>0</v>
      </c>
      <c r="C1158" s="91">
        <f>IF(Procédure!$C$33=2,'Elegio-Electors'!D1158,Procédure!$C$33)</f>
        <v>0</v>
      </c>
      <c r="D1158" s="20">
        <f>'Elegio-Electors'!E1158</f>
        <v>0</v>
      </c>
      <c r="E1158" s="91" t="str">
        <f>IF(LEFT(RIGHT('Elegio-Electors'!L1158,2),1)="C",'Elegio-Electors'!L1158,IF(LEFT(RIGHT('Elegio-Electors'!M1158,2),1)="C",'Elegio-Electors'!M1158,""))</f>
        <v/>
      </c>
      <c r="F1158" s="91" t="str">
        <f>IF(LEFT(RIGHT('Elegio-Electors'!L1158,2),1)="O",'Elegio-Electors'!L1158,IF(LEFT(RIGHT('Elegio-Electors'!M1158,2),1)="O",'Elegio-Electors'!M1158,""))</f>
        <v/>
      </c>
      <c r="G1158" s="91" t="s">
        <v>166</v>
      </c>
      <c r="H1158" s="91" t="s">
        <v>167</v>
      </c>
      <c r="I1158" s="20" t="e">
        <f t="shared" si="90"/>
        <v>#N/A</v>
      </c>
      <c r="J1158" s="20" t="e">
        <f t="shared" si="91"/>
        <v>#N/A</v>
      </c>
      <c r="K1158" s="91" t="e">
        <f>INDEX(bureaux!$A:$I,MATCH($E1158,bureaux!$A:$A,0),9)</f>
        <v>#N/A</v>
      </c>
      <c r="L1158" s="91" t="e">
        <f t="shared" si="92"/>
        <v>#N/A</v>
      </c>
      <c r="M1158" s="91" t="e">
        <f t="shared" si="93"/>
        <v>#N/A</v>
      </c>
      <c r="N1158" s="20" t="e">
        <f t="shared" si="94"/>
        <v>#N/A</v>
      </c>
      <c r="O1158" s="20" t="e">
        <f>INDEX(bureaux!$A:$H,MATCH($E1158,bureaux!$A:$A,0),8)</f>
        <v>#N/A</v>
      </c>
      <c r="P1158" s="91" t="e">
        <f>_xlfn.CONCAT(INDEX(bureaux!$A:$H,MATCH($E1158,bureaux!$A:$A,0),4)," ",INDEX(bureaux!$A:$H,MATCH($E1158,bureaux!$A:$A,0),5))</f>
        <v>#N/A</v>
      </c>
      <c r="Q1158" s="20" t="e">
        <f>INDEX(bureaux!$A:$G,MATCH($E1158,bureaux!$A:$A,0),6)</f>
        <v>#N/A</v>
      </c>
      <c r="R1158" s="20" t="e">
        <f>INDEX(bureaux!$A:$G,MATCH($E1158,bureaux!$A:$A,0),7)</f>
        <v>#N/A</v>
      </c>
    </row>
    <row r="1159" spans="1:18" x14ac:dyDescent="0.25">
      <c r="A1159" s="20">
        <f>'Elegio-Electors'!C1159</f>
        <v>0</v>
      </c>
      <c r="B1159" s="20">
        <f>'Elegio-Electors'!B1159</f>
        <v>0</v>
      </c>
      <c r="C1159" s="91">
        <f>IF(Procédure!$C$33=2,'Elegio-Electors'!D1159,Procédure!$C$33)</f>
        <v>0</v>
      </c>
      <c r="D1159" s="20">
        <f>'Elegio-Electors'!E1159</f>
        <v>0</v>
      </c>
      <c r="E1159" s="91" t="str">
        <f>IF(LEFT(RIGHT('Elegio-Electors'!L1159,2),1)="C",'Elegio-Electors'!L1159,IF(LEFT(RIGHT('Elegio-Electors'!M1159,2),1)="C",'Elegio-Electors'!M1159,""))</f>
        <v/>
      </c>
      <c r="F1159" s="91" t="str">
        <f>IF(LEFT(RIGHT('Elegio-Electors'!L1159,2),1)="O",'Elegio-Electors'!L1159,IF(LEFT(RIGHT('Elegio-Electors'!M1159,2),1)="O",'Elegio-Electors'!M1159,""))</f>
        <v/>
      </c>
      <c r="G1159" s="91" t="s">
        <v>166</v>
      </c>
      <c r="H1159" s="91" t="s">
        <v>167</v>
      </c>
      <c r="I1159" s="20" t="e">
        <f t="shared" si="90"/>
        <v>#N/A</v>
      </c>
      <c r="J1159" s="20" t="e">
        <f t="shared" si="91"/>
        <v>#N/A</v>
      </c>
      <c r="K1159" s="91" t="e">
        <f>INDEX(bureaux!$A:$I,MATCH($E1159,bureaux!$A:$A,0),9)</f>
        <v>#N/A</v>
      </c>
      <c r="L1159" s="91" t="e">
        <f t="shared" si="92"/>
        <v>#N/A</v>
      </c>
      <c r="M1159" s="91" t="e">
        <f t="shared" si="93"/>
        <v>#N/A</v>
      </c>
      <c r="N1159" s="20" t="e">
        <f t="shared" si="94"/>
        <v>#N/A</v>
      </c>
      <c r="O1159" s="20" t="e">
        <f>INDEX(bureaux!$A:$H,MATCH($E1159,bureaux!$A:$A,0),8)</f>
        <v>#N/A</v>
      </c>
      <c r="P1159" s="91" t="e">
        <f>_xlfn.CONCAT(INDEX(bureaux!$A:$H,MATCH($E1159,bureaux!$A:$A,0),4)," ",INDEX(bureaux!$A:$H,MATCH($E1159,bureaux!$A:$A,0),5))</f>
        <v>#N/A</v>
      </c>
      <c r="Q1159" s="20" t="e">
        <f>INDEX(bureaux!$A:$G,MATCH($E1159,bureaux!$A:$A,0),6)</f>
        <v>#N/A</v>
      </c>
      <c r="R1159" s="20" t="e">
        <f>INDEX(bureaux!$A:$G,MATCH($E1159,bureaux!$A:$A,0),7)</f>
        <v>#N/A</v>
      </c>
    </row>
    <row r="1160" spans="1:18" x14ac:dyDescent="0.25">
      <c r="A1160" s="20">
        <f>'Elegio-Electors'!C1160</f>
        <v>0</v>
      </c>
      <c r="B1160" s="20">
        <f>'Elegio-Electors'!B1160</f>
        <v>0</v>
      </c>
      <c r="C1160" s="91">
        <f>IF(Procédure!$C$33=2,'Elegio-Electors'!D1160,Procédure!$C$33)</f>
        <v>0</v>
      </c>
      <c r="D1160" s="20">
        <f>'Elegio-Electors'!E1160</f>
        <v>0</v>
      </c>
      <c r="E1160" s="91" t="str">
        <f>IF(LEFT(RIGHT('Elegio-Electors'!L1160,2),1)="C",'Elegio-Electors'!L1160,IF(LEFT(RIGHT('Elegio-Electors'!M1160,2),1)="C",'Elegio-Electors'!M1160,""))</f>
        <v/>
      </c>
      <c r="F1160" s="91" t="str">
        <f>IF(LEFT(RIGHT('Elegio-Electors'!L1160,2),1)="O",'Elegio-Electors'!L1160,IF(LEFT(RIGHT('Elegio-Electors'!M1160,2),1)="O",'Elegio-Electors'!M1160,""))</f>
        <v/>
      </c>
      <c r="G1160" s="91" t="s">
        <v>166</v>
      </c>
      <c r="H1160" s="91" t="s">
        <v>167</v>
      </c>
      <c r="I1160" s="20" t="e">
        <f t="shared" si="90"/>
        <v>#N/A</v>
      </c>
      <c r="J1160" s="20" t="e">
        <f t="shared" si="91"/>
        <v>#N/A</v>
      </c>
      <c r="K1160" s="91" t="e">
        <f>INDEX(bureaux!$A:$I,MATCH($E1160,bureaux!$A:$A,0),9)</f>
        <v>#N/A</v>
      </c>
      <c r="L1160" s="91" t="e">
        <f t="shared" si="92"/>
        <v>#N/A</v>
      </c>
      <c r="M1160" s="91" t="e">
        <f t="shared" si="93"/>
        <v>#N/A</v>
      </c>
      <c r="N1160" s="20" t="e">
        <f t="shared" si="94"/>
        <v>#N/A</v>
      </c>
      <c r="O1160" s="20" t="e">
        <f>INDEX(bureaux!$A:$H,MATCH($E1160,bureaux!$A:$A,0),8)</f>
        <v>#N/A</v>
      </c>
      <c r="P1160" s="91" t="e">
        <f>_xlfn.CONCAT(INDEX(bureaux!$A:$H,MATCH($E1160,bureaux!$A:$A,0),4)," ",INDEX(bureaux!$A:$H,MATCH($E1160,bureaux!$A:$A,0),5))</f>
        <v>#N/A</v>
      </c>
      <c r="Q1160" s="20" t="e">
        <f>INDEX(bureaux!$A:$G,MATCH($E1160,bureaux!$A:$A,0),6)</f>
        <v>#N/A</v>
      </c>
      <c r="R1160" s="20" t="e">
        <f>INDEX(bureaux!$A:$G,MATCH($E1160,bureaux!$A:$A,0),7)</f>
        <v>#N/A</v>
      </c>
    </row>
    <row r="1161" spans="1:18" x14ac:dyDescent="0.25">
      <c r="A1161" s="20">
        <f>'Elegio-Electors'!C1161</f>
        <v>0</v>
      </c>
      <c r="B1161" s="20">
        <f>'Elegio-Electors'!B1161</f>
        <v>0</v>
      </c>
      <c r="C1161" s="91">
        <f>IF(Procédure!$C$33=2,'Elegio-Electors'!D1161,Procédure!$C$33)</f>
        <v>0</v>
      </c>
      <c r="D1161" s="20">
        <f>'Elegio-Electors'!E1161</f>
        <v>0</v>
      </c>
      <c r="E1161" s="91" t="str">
        <f>IF(LEFT(RIGHT('Elegio-Electors'!L1161,2),1)="C",'Elegio-Electors'!L1161,IF(LEFT(RIGHT('Elegio-Electors'!M1161,2),1)="C",'Elegio-Electors'!M1161,""))</f>
        <v/>
      </c>
      <c r="F1161" s="91" t="str">
        <f>IF(LEFT(RIGHT('Elegio-Electors'!L1161,2),1)="O",'Elegio-Electors'!L1161,IF(LEFT(RIGHT('Elegio-Electors'!M1161,2),1)="O",'Elegio-Electors'!M1161,""))</f>
        <v/>
      </c>
      <c r="G1161" s="91" t="s">
        <v>166</v>
      </c>
      <c r="H1161" s="91" t="s">
        <v>167</v>
      </c>
      <c r="I1161" s="20" t="e">
        <f t="shared" si="90"/>
        <v>#N/A</v>
      </c>
      <c r="J1161" s="20" t="e">
        <f t="shared" si="91"/>
        <v>#N/A</v>
      </c>
      <c r="K1161" s="91" t="e">
        <f>INDEX(bureaux!$A:$I,MATCH($E1161,bureaux!$A:$A,0),9)</f>
        <v>#N/A</v>
      </c>
      <c r="L1161" s="91" t="e">
        <f t="shared" si="92"/>
        <v>#N/A</v>
      </c>
      <c r="M1161" s="91" t="e">
        <f t="shared" si="93"/>
        <v>#N/A</v>
      </c>
      <c r="N1161" s="20" t="e">
        <f t="shared" si="94"/>
        <v>#N/A</v>
      </c>
      <c r="O1161" s="20" t="e">
        <f>INDEX(bureaux!$A:$H,MATCH($E1161,bureaux!$A:$A,0),8)</f>
        <v>#N/A</v>
      </c>
      <c r="P1161" s="91" t="e">
        <f>_xlfn.CONCAT(INDEX(bureaux!$A:$H,MATCH($E1161,bureaux!$A:$A,0),4)," ",INDEX(bureaux!$A:$H,MATCH($E1161,bureaux!$A:$A,0),5))</f>
        <v>#N/A</v>
      </c>
      <c r="Q1161" s="20" t="e">
        <f>INDEX(bureaux!$A:$G,MATCH($E1161,bureaux!$A:$A,0),6)</f>
        <v>#N/A</v>
      </c>
      <c r="R1161" s="20" t="e">
        <f>INDEX(bureaux!$A:$G,MATCH($E1161,bureaux!$A:$A,0),7)</f>
        <v>#N/A</v>
      </c>
    </row>
    <row r="1162" spans="1:18" x14ac:dyDescent="0.25">
      <c r="A1162" s="20">
        <f>'Elegio-Electors'!C1162</f>
        <v>0</v>
      </c>
      <c r="B1162" s="20">
        <f>'Elegio-Electors'!B1162</f>
        <v>0</v>
      </c>
      <c r="C1162" s="91">
        <f>IF(Procédure!$C$33=2,'Elegio-Electors'!D1162,Procédure!$C$33)</f>
        <v>0</v>
      </c>
      <c r="D1162" s="20">
        <f>'Elegio-Electors'!E1162</f>
        <v>0</v>
      </c>
      <c r="E1162" s="91" t="str">
        <f>IF(LEFT(RIGHT('Elegio-Electors'!L1162,2),1)="C",'Elegio-Electors'!L1162,IF(LEFT(RIGHT('Elegio-Electors'!M1162,2),1)="C",'Elegio-Electors'!M1162,""))</f>
        <v/>
      </c>
      <c r="F1162" s="91" t="str">
        <f>IF(LEFT(RIGHT('Elegio-Electors'!L1162,2),1)="O",'Elegio-Electors'!L1162,IF(LEFT(RIGHT('Elegio-Electors'!M1162,2),1)="O",'Elegio-Electors'!M1162,""))</f>
        <v/>
      </c>
      <c r="G1162" s="91" t="s">
        <v>166</v>
      </c>
      <c r="H1162" s="91" t="s">
        <v>167</v>
      </c>
      <c r="I1162" s="20" t="e">
        <f t="shared" si="90"/>
        <v>#N/A</v>
      </c>
      <c r="J1162" s="20" t="e">
        <f t="shared" si="91"/>
        <v>#N/A</v>
      </c>
      <c r="K1162" s="91" t="e">
        <f>INDEX(bureaux!$A:$I,MATCH($E1162,bureaux!$A:$A,0),9)</f>
        <v>#N/A</v>
      </c>
      <c r="L1162" s="91" t="e">
        <f t="shared" si="92"/>
        <v>#N/A</v>
      </c>
      <c r="M1162" s="91" t="e">
        <f t="shared" si="93"/>
        <v>#N/A</v>
      </c>
      <c r="N1162" s="20" t="e">
        <f t="shared" si="94"/>
        <v>#N/A</v>
      </c>
      <c r="O1162" s="20" t="e">
        <f>INDEX(bureaux!$A:$H,MATCH($E1162,bureaux!$A:$A,0),8)</f>
        <v>#N/A</v>
      </c>
      <c r="P1162" s="91" t="e">
        <f>_xlfn.CONCAT(INDEX(bureaux!$A:$H,MATCH($E1162,bureaux!$A:$A,0),4)," ",INDEX(bureaux!$A:$H,MATCH($E1162,bureaux!$A:$A,0),5))</f>
        <v>#N/A</v>
      </c>
      <c r="Q1162" s="20" t="e">
        <f>INDEX(bureaux!$A:$G,MATCH($E1162,bureaux!$A:$A,0),6)</f>
        <v>#N/A</v>
      </c>
      <c r="R1162" s="20" t="e">
        <f>INDEX(bureaux!$A:$G,MATCH($E1162,bureaux!$A:$A,0),7)</f>
        <v>#N/A</v>
      </c>
    </row>
    <row r="1163" spans="1:18" x14ac:dyDescent="0.25">
      <c r="A1163" s="20">
        <f>'Elegio-Electors'!C1163</f>
        <v>0</v>
      </c>
      <c r="B1163" s="20">
        <f>'Elegio-Electors'!B1163</f>
        <v>0</v>
      </c>
      <c r="C1163" s="91">
        <f>IF(Procédure!$C$33=2,'Elegio-Electors'!D1163,Procédure!$C$33)</f>
        <v>0</v>
      </c>
      <c r="D1163" s="20">
        <f>'Elegio-Electors'!E1163</f>
        <v>0</v>
      </c>
      <c r="E1163" s="91" t="str">
        <f>IF(LEFT(RIGHT('Elegio-Electors'!L1163,2),1)="C",'Elegio-Electors'!L1163,IF(LEFT(RIGHT('Elegio-Electors'!M1163,2),1)="C",'Elegio-Electors'!M1163,""))</f>
        <v/>
      </c>
      <c r="F1163" s="91" t="str">
        <f>IF(LEFT(RIGHT('Elegio-Electors'!L1163,2),1)="O",'Elegio-Electors'!L1163,IF(LEFT(RIGHT('Elegio-Electors'!M1163,2),1)="O",'Elegio-Electors'!M1163,""))</f>
        <v/>
      </c>
      <c r="G1163" s="91" t="s">
        <v>166</v>
      </c>
      <c r="H1163" s="91" t="s">
        <v>167</v>
      </c>
      <c r="I1163" s="20" t="e">
        <f t="shared" si="90"/>
        <v>#N/A</v>
      </c>
      <c r="J1163" s="20" t="e">
        <f t="shared" si="91"/>
        <v>#N/A</v>
      </c>
      <c r="K1163" s="91" t="e">
        <f>INDEX(bureaux!$A:$I,MATCH($E1163,bureaux!$A:$A,0),9)</f>
        <v>#N/A</v>
      </c>
      <c r="L1163" s="91" t="e">
        <f t="shared" si="92"/>
        <v>#N/A</v>
      </c>
      <c r="M1163" s="91" t="e">
        <f t="shared" si="93"/>
        <v>#N/A</v>
      </c>
      <c r="N1163" s="20" t="e">
        <f t="shared" si="94"/>
        <v>#N/A</v>
      </c>
      <c r="O1163" s="20" t="e">
        <f>INDEX(bureaux!$A:$H,MATCH($E1163,bureaux!$A:$A,0),8)</f>
        <v>#N/A</v>
      </c>
      <c r="P1163" s="91" t="e">
        <f>_xlfn.CONCAT(INDEX(bureaux!$A:$H,MATCH($E1163,bureaux!$A:$A,0),4)," ",INDEX(bureaux!$A:$H,MATCH($E1163,bureaux!$A:$A,0),5))</f>
        <v>#N/A</v>
      </c>
      <c r="Q1163" s="20" t="e">
        <f>INDEX(bureaux!$A:$G,MATCH($E1163,bureaux!$A:$A,0),6)</f>
        <v>#N/A</v>
      </c>
      <c r="R1163" s="20" t="e">
        <f>INDEX(bureaux!$A:$G,MATCH($E1163,bureaux!$A:$A,0),7)</f>
        <v>#N/A</v>
      </c>
    </row>
    <row r="1164" spans="1:18" x14ac:dyDescent="0.25">
      <c r="A1164" s="20">
        <f>'Elegio-Electors'!C1164</f>
        <v>0</v>
      </c>
      <c r="B1164" s="20">
        <f>'Elegio-Electors'!B1164</f>
        <v>0</v>
      </c>
      <c r="C1164" s="91">
        <f>IF(Procédure!$C$33=2,'Elegio-Electors'!D1164,Procédure!$C$33)</f>
        <v>0</v>
      </c>
      <c r="D1164" s="20">
        <f>'Elegio-Electors'!E1164</f>
        <v>0</v>
      </c>
      <c r="E1164" s="91" t="str">
        <f>IF(LEFT(RIGHT('Elegio-Electors'!L1164,2),1)="C",'Elegio-Electors'!L1164,IF(LEFT(RIGHT('Elegio-Electors'!M1164,2),1)="C",'Elegio-Electors'!M1164,""))</f>
        <v/>
      </c>
      <c r="F1164" s="91" t="str">
        <f>IF(LEFT(RIGHT('Elegio-Electors'!L1164,2),1)="O",'Elegio-Electors'!L1164,IF(LEFT(RIGHT('Elegio-Electors'!M1164,2),1)="O",'Elegio-Electors'!M1164,""))</f>
        <v/>
      </c>
      <c r="G1164" s="91" t="s">
        <v>166</v>
      </c>
      <c r="H1164" s="91" t="s">
        <v>167</v>
      </c>
      <c r="I1164" s="20" t="e">
        <f t="shared" si="90"/>
        <v>#N/A</v>
      </c>
      <c r="J1164" s="20" t="e">
        <f t="shared" si="91"/>
        <v>#N/A</v>
      </c>
      <c r="K1164" s="91" t="e">
        <f>INDEX(bureaux!$A:$I,MATCH($E1164,bureaux!$A:$A,0),9)</f>
        <v>#N/A</v>
      </c>
      <c r="L1164" s="91" t="e">
        <f t="shared" si="92"/>
        <v>#N/A</v>
      </c>
      <c r="M1164" s="91" t="e">
        <f t="shared" si="93"/>
        <v>#N/A</v>
      </c>
      <c r="N1164" s="20" t="e">
        <f t="shared" si="94"/>
        <v>#N/A</v>
      </c>
      <c r="O1164" s="20" t="e">
        <f>INDEX(bureaux!$A:$H,MATCH($E1164,bureaux!$A:$A,0),8)</f>
        <v>#N/A</v>
      </c>
      <c r="P1164" s="91" t="e">
        <f>_xlfn.CONCAT(INDEX(bureaux!$A:$H,MATCH($E1164,bureaux!$A:$A,0),4)," ",INDEX(bureaux!$A:$H,MATCH($E1164,bureaux!$A:$A,0),5))</f>
        <v>#N/A</v>
      </c>
      <c r="Q1164" s="20" t="e">
        <f>INDEX(bureaux!$A:$G,MATCH($E1164,bureaux!$A:$A,0),6)</f>
        <v>#N/A</v>
      </c>
      <c r="R1164" s="20" t="e">
        <f>INDEX(bureaux!$A:$G,MATCH($E1164,bureaux!$A:$A,0),7)</f>
        <v>#N/A</v>
      </c>
    </row>
    <row r="1165" spans="1:18" x14ac:dyDescent="0.25">
      <c r="A1165" s="20">
        <f>'Elegio-Electors'!C1165</f>
        <v>0</v>
      </c>
      <c r="B1165" s="20">
        <f>'Elegio-Electors'!B1165</f>
        <v>0</v>
      </c>
      <c r="C1165" s="91">
        <f>IF(Procédure!$C$33=2,'Elegio-Electors'!D1165,Procédure!$C$33)</f>
        <v>0</v>
      </c>
      <c r="D1165" s="20">
        <f>'Elegio-Electors'!E1165</f>
        <v>0</v>
      </c>
      <c r="E1165" s="91" t="str">
        <f>IF(LEFT(RIGHT('Elegio-Electors'!L1165,2),1)="C",'Elegio-Electors'!L1165,IF(LEFT(RIGHT('Elegio-Electors'!M1165,2),1)="C",'Elegio-Electors'!M1165,""))</f>
        <v/>
      </c>
      <c r="F1165" s="91" t="str">
        <f>IF(LEFT(RIGHT('Elegio-Electors'!L1165,2),1)="O",'Elegio-Electors'!L1165,IF(LEFT(RIGHT('Elegio-Electors'!M1165,2),1)="O",'Elegio-Electors'!M1165,""))</f>
        <v/>
      </c>
      <c r="G1165" s="91" t="s">
        <v>166</v>
      </c>
      <c r="H1165" s="91" t="s">
        <v>167</v>
      </c>
      <c r="I1165" s="20" t="e">
        <f t="shared" si="90"/>
        <v>#N/A</v>
      </c>
      <c r="J1165" s="20" t="e">
        <f t="shared" si="91"/>
        <v>#N/A</v>
      </c>
      <c r="K1165" s="91" t="e">
        <f>INDEX(bureaux!$A:$I,MATCH($E1165,bureaux!$A:$A,0),9)</f>
        <v>#N/A</v>
      </c>
      <c r="L1165" s="91" t="e">
        <f t="shared" si="92"/>
        <v>#N/A</v>
      </c>
      <c r="M1165" s="91" t="e">
        <f t="shared" si="93"/>
        <v>#N/A</v>
      </c>
      <c r="N1165" s="20" t="e">
        <f t="shared" si="94"/>
        <v>#N/A</v>
      </c>
      <c r="O1165" s="20" t="e">
        <f>INDEX(bureaux!$A:$H,MATCH($E1165,bureaux!$A:$A,0),8)</f>
        <v>#N/A</v>
      </c>
      <c r="P1165" s="91" t="e">
        <f>_xlfn.CONCAT(INDEX(bureaux!$A:$H,MATCH($E1165,bureaux!$A:$A,0),4)," ",INDEX(bureaux!$A:$H,MATCH($E1165,bureaux!$A:$A,0),5))</f>
        <v>#N/A</v>
      </c>
      <c r="Q1165" s="20" t="e">
        <f>INDEX(bureaux!$A:$G,MATCH($E1165,bureaux!$A:$A,0),6)</f>
        <v>#N/A</v>
      </c>
      <c r="R1165" s="20" t="e">
        <f>INDEX(bureaux!$A:$G,MATCH($E1165,bureaux!$A:$A,0),7)</f>
        <v>#N/A</v>
      </c>
    </row>
    <row r="1166" spans="1:18" x14ac:dyDescent="0.25">
      <c r="A1166" s="20">
        <f>'Elegio-Electors'!C1166</f>
        <v>0</v>
      </c>
      <c r="B1166" s="20">
        <f>'Elegio-Electors'!B1166</f>
        <v>0</v>
      </c>
      <c r="C1166" s="91">
        <f>IF(Procédure!$C$33=2,'Elegio-Electors'!D1166,Procédure!$C$33)</f>
        <v>0</v>
      </c>
      <c r="D1166" s="20">
        <f>'Elegio-Electors'!E1166</f>
        <v>0</v>
      </c>
      <c r="E1166" s="91" t="str">
        <f>IF(LEFT(RIGHT('Elegio-Electors'!L1166,2),1)="C",'Elegio-Electors'!L1166,IF(LEFT(RIGHT('Elegio-Electors'!M1166,2),1)="C",'Elegio-Electors'!M1166,""))</f>
        <v/>
      </c>
      <c r="F1166" s="91" t="str">
        <f>IF(LEFT(RIGHT('Elegio-Electors'!L1166,2),1)="O",'Elegio-Electors'!L1166,IF(LEFT(RIGHT('Elegio-Electors'!M1166,2),1)="O",'Elegio-Electors'!M1166,""))</f>
        <v/>
      </c>
      <c r="G1166" s="91" t="s">
        <v>166</v>
      </c>
      <c r="H1166" s="91" t="s">
        <v>167</v>
      </c>
      <c r="I1166" s="20" t="e">
        <f t="shared" si="90"/>
        <v>#N/A</v>
      </c>
      <c r="J1166" s="20" t="e">
        <f t="shared" si="91"/>
        <v>#N/A</v>
      </c>
      <c r="K1166" s="91" t="e">
        <f>INDEX(bureaux!$A:$I,MATCH($E1166,bureaux!$A:$A,0),9)</f>
        <v>#N/A</v>
      </c>
      <c r="L1166" s="91" t="e">
        <f t="shared" si="92"/>
        <v>#N/A</v>
      </c>
      <c r="M1166" s="91" t="e">
        <f t="shared" si="93"/>
        <v>#N/A</v>
      </c>
      <c r="N1166" s="20" t="e">
        <f t="shared" si="94"/>
        <v>#N/A</v>
      </c>
      <c r="O1166" s="20" t="e">
        <f>INDEX(bureaux!$A:$H,MATCH($E1166,bureaux!$A:$A,0),8)</f>
        <v>#N/A</v>
      </c>
      <c r="P1166" s="91" t="e">
        <f>_xlfn.CONCAT(INDEX(bureaux!$A:$H,MATCH($E1166,bureaux!$A:$A,0),4)," ",INDEX(bureaux!$A:$H,MATCH($E1166,bureaux!$A:$A,0),5))</f>
        <v>#N/A</v>
      </c>
      <c r="Q1166" s="20" t="e">
        <f>INDEX(bureaux!$A:$G,MATCH($E1166,bureaux!$A:$A,0),6)</f>
        <v>#N/A</v>
      </c>
      <c r="R1166" s="20" t="e">
        <f>INDEX(bureaux!$A:$G,MATCH($E1166,bureaux!$A:$A,0),7)</f>
        <v>#N/A</v>
      </c>
    </row>
    <row r="1167" spans="1:18" x14ac:dyDescent="0.25">
      <c r="A1167" s="20">
        <f>'Elegio-Electors'!C1167</f>
        <v>0</v>
      </c>
      <c r="B1167" s="20">
        <f>'Elegio-Electors'!B1167</f>
        <v>0</v>
      </c>
      <c r="C1167" s="91">
        <f>IF(Procédure!$C$33=2,'Elegio-Electors'!D1167,Procédure!$C$33)</f>
        <v>0</v>
      </c>
      <c r="D1167" s="20">
        <f>'Elegio-Electors'!E1167</f>
        <v>0</v>
      </c>
      <c r="E1167" s="91" t="str">
        <f>IF(LEFT(RIGHT('Elegio-Electors'!L1167,2),1)="C",'Elegio-Electors'!L1167,IF(LEFT(RIGHT('Elegio-Electors'!M1167,2),1)="C",'Elegio-Electors'!M1167,""))</f>
        <v/>
      </c>
      <c r="F1167" s="91" t="str">
        <f>IF(LEFT(RIGHT('Elegio-Electors'!L1167,2),1)="O",'Elegio-Electors'!L1167,IF(LEFT(RIGHT('Elegio-Electors'!M1167,2),1)="O",'Elegio-Electors'!M1167,""))</f>
        <v/>
      </c>
      <c r="G1167" s="91" t="s">
        <v>166</v>
      </c>
      <c r="H1167" s="91" t="s">
        <v>167</v>
      </c>
      <c r="I1167" s="20" t="e">
        <f t="shared" si="90"/>
        <v>#N/A</v>
      </c>
      <c r="J1167" s="20" t="e">
        <f t="shared" si="91"/>
        <v>#N/A</v>
      </c>
      <c r="K1167" s="91" t="e">
        <f>INDEX(bureaux!$A:$I,MATCH($E1167,bureaux!$A:$A,0),9)</f>
        <v>#N/A</v>
      </c>
      <c r="L1167" s="91" t="e">
        <f t="shared" si="92"/>
        <v>#N/A</v>
      </c>
      <c r="M1167" s="91" t="e">
        <f t="shared" si="93"/>
        <v>#N/A</v>
      </c>
      <c r="N1167" s="20" t="e">
        <f t="shared" si="94"/>
        <v>#N/A</v>
      </c>
      <c r="O1167" s="20" t="e">
        <f>INDEX(bureaux!$A:$H,MATCH($E1167,bureaux!$A:$A,0),8)</f>
        <v>#N/A</v>
      </c>
      <c r="P1167" s="91" t="e">
        <f>_xlfn.CONCAT(INDEX(bureaux!$A:$H,MATCH($E1167,bureaux!$A:$A,0),4)," ",INDEX(bureaux!$A:$H,MATCH($E1167,bureaux!$A:$A,0),5))</f>
        <v>#N/A</v>
      </c>
      <c r="Q1167" s="20" t="e">
        <f>INDEX(bureaux!$A:$G,MATCH($E1167,bureaux!$A:$A,0),6)</f>
        <v>#N/A</v>
      </c>
      <c r="R1167" s="20" t="e">
        <f>INDEX(bureaux!$A:$G,MATCH($E1167,bureaux!$A:$A,0),7)</f>
        <v>#N/A</v>
      </c>
    </row>
    <row r="1168" spans="1:18" x14ac:dyDescent="0.25">
      <c r="A1168" s="20">
        <f>'Elegio-Electors'!C1168</f>
        <v>0</v>
      </c>
      <c r="B1168" s="20">
        <f>'Elegio-Electors'!B1168</f>
        <v>0</v>
      </c>
      <c r="C1168" s="91">
        <f>IF(Procédure!$C$33=2,'Elegio-Electors'!D1168,Procédure!$C$33)</f>
        <v>0</v>
      </c>
      <c r="D1168" s="20">
        <f>'Elegio-Electors'!E1168</f>
        <v>0</v>
      </c>
      <c r="E1168" s="91" t="str">
        <f>IF(LEFT(RIGHT('Elegio-Electors'!L1168,2),1)="C",'Elegio-Electors'!L1168,IF(LEFT(RIGHT('Elegio-Electors'!M1168,2),1)="C",'Elegio-Electors'!M1168,""))</f>
        <v/>
      </c>
      <c r="F1168" s="91" t="str">
        <f>IF(LEFT(RIGHT('Elegio-Electors'!L1168,2),1)="O",'Elegio-Electors'!L1168,IF(LEFT(RIGHT('Elegio-Electors'!M1168,2),1)="O",'Elegio-Electors'!M1168,""))</f>
        <v/>
      </c>
      <c r="G1168" s="91" t="s">
        <v>166</v>
      </c>
      <c r="H1168" s="91" t="s">
        <v>167</v>
      </c>
      <c r="I1168" s="20" t="e">
        <f t="shared" si="90"/>
        <v>#N/A</v>
      </c>
      <c r="J1168" s="20" t="e">
        <f t="shared" si="91"/>
        <v>#N/A</v>
      </c>
      <c r="K1168" s="91" t="e">
        <f>INDEX(bureaux!$A:$I,MATCH($E1168,bureaux!$A:$A,0),9)</f>
        <v>#N/A</v>
      </c>
      <c r="L1168" s="91" t="e">
        <f t="shared" si="92"/>
        <v>#N/A</v>
      </c>
      <c r="M1168" s="91" t="e">
        <f t="shared" si="93"/>
        <v>#N/A</v>
      </c>
      <c r="N1168" s="20" t="e">
        <f t="shared" si="94"/>
        <v>#N/A</v>
      </c>
      <c r="O1168" s="20" t="e">
        <f>INDEX(bureaux!$A:$H,MATCH($E1168,bureaux!$A:$A,0),8)</f>
        <v>#N/A</v>
      </c>
      <c r="P1168" s="91" t="e">
        <f>_xlfn.CONCAT(INDEX(bureaux!$A:$H,MATCH($E1168,bureaux!$A:$A,0),4)," ",INDEX(bureaux!$A:$H,MATCH($E1168,bureaux!$A:$A,0),5))</f>
        <v>#N/A</v>
      </c>
      <c r="Q1168" s="20" t="e">
        <f>INDEX(bureaux!$A:$G,MATCH($E1168,bureaux!$A:$A,0),6)</f>
        <v>#N/A</v>
      </c>
      <c r="R1168" s="20" t="e">
        <f>INDEX(bureaux!$A:$G,MATCH($E1168,bureaux!$A:$A,0),7)</f>
        <v>#N/A</v>
      </c>
    </row>
    <row r="1169" spans="1:18" x14ac:dyDescent="0.25">
      <c r="A1169" s="20">
        <f>'Elegio-Electors'!C1169</f>
        <v>0</v>
      </c>
      <c r="B1169" s="20">
        <f>'Elegio-Electors'!B1169</f>
        <v>0</v>
      </c>
      <c r="C1169" s="91">
        <f>IF(Procédure!$C$33=2,'Elegio-Electors'!D1169,Procédure!$C$33)</f>
        <v>0</v>
      </c>
      <c r="D1169" s="20">
        <f>'Elegio-Electors'!E1169</f>
        <v>0</v>
      </c>
      <c r="E1169" s="91" t="str">
        <f>IF(LEFT(RIGHT('Elegio-Electors'!L1169,2),1)="C",'Elegio-Electors'!L1169,IF(LEFT(RIGHT('Elegio-Electors'!M1169,2),1)="C",'Elegio-Electors'!M1169,""))</f>
        <v/>
      </c>
      <c r="F1169" s="91" t="str">
        <f>IF(LEFT(RIGHT('Elegio-Electors'!L1169,2),1)="O",'Elegio-Electors'!L1169,IF(LEFT(RIGHT('Elegio-Electors'!M1169,2),1)="O",'Elegio-Electors'!M1169,""))</f>
        <v/>
      </c>
      <c r="G1169" s="91" t="s">
        <v>166</v>
      </c>
      <c r="H1169" s="91" t="s">
        <v>167</v>
      </c>
      <c r="I1169" s="20" t="e">
        <f t="shared" si="90"/>
        <v>#N/A</v>
      </c>
      <c r="J1169" s="20" t="e">
        <f t="shared" si="91"/>
        <v>#N/A</v>
      </c>
      <c r="K1169" s="91" t="e">
        <f>INDEX(bureaux!$A:$I,MATCH($E1169,bureaux!$A:$A,0),9)</f>
        <v>#N/A</v>
      </c>
      <c r="L1169" s="91" t="e">
        <f t="shared" si="92"/>
        <v>#N/A</v>
      </c>
      <c r="M1169" s="91" t="e">
        <f t="shared" si="93"/>
        <v>#N/A</v>
      </c>
      <c r="N1169" s="20" t="e">
        <f t="shared" si="94"/>
        <v>#N/A</v>
      </c>
      <c r="O1169" s="20" t="e">
        <f>INDEX(bureaux!$A:$H,MATCH($E1169,bureaux!$A:$A,0),8)</f>
        <v>#N/A</v>
      </c>
      <c r="P1169" s="91" t="e">
        <f>_xlfn.CONCAT(INDEX(bureaux!$A:$H,MATCH($E1169,bureaux!$A:$A,0),4)," ",INDEX(bureaux!$A:$H,MATCH($E1169,bureaux!$A:$A,0),5))</f>
        <v>#N/A</v>
      </c>
      <c r="Q1169" s="20" t="e">
        <f>INDEX(bureaux!$A:$G,MATCH($E1169,bureaux!$A:$A,0),6)</f>
        <v>#N/A</v>
      </c>
      <c r="R1169" s="20" t="e">
        <f>INDEX(bureaux!$A:$G,MATCH($E1169,bureaux!$A:$A,0),7)</f>
        <v>#N/A</v>
      </c>
    </row>
    <row r="1170" spans="1:18" x14ac:dyDescent="0.25">
      <c r="A1170" s="20">
        <f>'Elegio-Electors'!C1170</f>
        <v>0</v>
      </c>
      <c r="B1170" s="20">
        <f>'Elegio-Electors'!B1170</f>
        <v>0</v>
      </c>
      <c r="C1170" s="91">
        <f>IF(Procédure!$C$33=2,'Elegio-Electors'!D1170,Procédure!$C$33)</f>
        <v>0</v>
      </c>
      <c r="D1170" s="20">
        <f>'Elegio-Electors'!E1170</f>
        <v>0</v>
      </c>
      <c r="E1170" s="91" t="str">
        <f>IF(LEFT(RIGHT('Elegio-Electors'!L1170,2),1)="C",'Elegio-Electors'!L1170,IF(LEFT(RIGHT('Elegio-Electors'!M1170,2),1)="C",'Elegio-Electors'!M1170,""))</f>
        <v/>
      </c>
      <c r="F1170" s="91" t="str">
        <f>IF(LEFT(RIGHT('Elegio-Electors'!L1170,2),1)="O",'Elegio-Electors'!L1170,IF(LEFT(RIGHT('Elegio-Electors'!M1170,2),1)="O",'Elegio-Electors'!M1170,""))</f>
        <v/>
      </c>
      <c r="G1170" s="91" t="s">
        <v>166</v>
      </c>
      <c r="H1170" s="91" t="s">
        <v>167</v>
      </c>
      <c r="I1170" s="20" t="e">
        <f t="shared" si="90"/>
        <v>#N/A</v>
      </c>
      <c r="J1170" s="20" t="e">
        <f t="shared" si="91"/>
        <v>#N/A</v>
      </c>
      <c r="K1170" s="91" t="e">
        <f>INDEX(bureaux!$A:$I,MATCH($E1170,bureaux!$A:$A,0),9)</f>
        <v>#N/A</v>
      </c>
      <c r="L1170" s="91" t="e">
        <f t="shared" si="92"/>
        <v>#N/A</v>
      </c>
      <c r="M1170" s="91" t="e">
        <f t="shared" si="93"/>
        <v>#N/A</v>
      </c>
      <c r="N1170" s="20" t="e">
        <f t="shared" si="94"/>
        <v>#N/A</v>
      </c>
      <c r="O1170" s="20" t="e">
        <f>INDEX(bureaux!$A:$H,MATCH($E1170,bureaux!$A:$A,0),8)</f>
        <v>#N/A</v>
      </c>
      <c r="P1170" s="91" t="e">
        <f>_xlfn.CONCAT(INDEX(bureaux!$A:$H,MATCH($E1170,bureaux!$A:$A,0),4)," ",INDEX(bureaux!$A:$H,MATCH($E1170,bureaux!$A:$A,0),5))</f>
        <v>#N/A</v>
      </c>
      <c r="Q1170" s="20" t="e">
        <f>INDEX(bureaux!$A:$G,MATCH($E1170,bureaux!$A:$A,0),6)</f>
        <v>#N/A</v>
      </c>
      <c r="R1170" s="20" t="e">
        <f>INDEX(bureaux!$A:$G,MATCH($E1170,bureaux!$A:$A,0),7)</f>
        <v>#N/A</v>
      </c>
    </row>
    <row r="1171" spans="1:18" x14ac:dyDescent="0.25">
      <c r="A1171" s="20">
        <f>'Elegio-Electors'!C1171</f>
        <v>0</v>
      </c>
      <c r="B1171" s="20">
        <f>'Elegio-Electors'!B1171</f>
        <v>0</v>
      </c>
      <c r="C1171" s="91">
        <f>IF(Procédure!$C$33=2,'Elegio-Electors'!D1171,Procédure!$C$33)</f>
        <v>0</v>
      </c>
      <c r="D1171" s="20">
        <f>'Elegio-Electors'!E1171</f>
        <v>0</v>
      </c>
      <c r="E1171" s="91" t="str">
        <f>IF(LEFT(RIGHT('Elegio-Electors'!L1171,2),1)="C",'Elegio-Electors'!L1171,IF(LEFT(RIGHT('Elegio-Electors'!M1171,2),1)="C",'Elegio-Electors'!M1171,""))</f>
        <v/>
      </c>
      <c r="F1171" s="91" t="str">
        <f>IF(LEFT(RIGHT('Elegio-Electors'!L1171,2),1)="O",'Elegio-Electors'!L1171,IF(LEFT(RIGHT('Elegio-Electors'!M1171,2),1)="O",'Elegio-Electors'!M1171,""))</f>
        <v/>
      </c>
      <c r="G1171" s="91" t="s">
        <v>166</v>
      </c>
      <c r="H1171" s="91" t="s">
        <v>167</v>
      </c>
      <c r="I1171" s="20" t="e">
        <f t="shared" si="90"/>
        <v>#N/A</v>
      </c>
      <c r="J1171" s="20" t="e">
        <f t="shared" si="91"/>
        <v>#N/A</v>
      </c>
      <c r="K1171" s="91" t="e">
        <f>INDEX(bureaux!$A:$I,MATCH($E1171,bureaux!$A:$A,0),9)</f>
        <v>#N/A</v>
      </c>
      <c r="L1171" s="91" t="e">
        <f t="shared" si="92"/>
        <v>#N/A</v>
      </c>
      <c r="M1171" s="91" t="e">
        <f t="shared" si="93"/>
        <v>#N/A</v>
      </c>
      <c r="N1171" s="20" t="e">
        <f t="shared" si="94"/>
        <v>#N/A</v>
      </c>
      <c r="O1171" s="20" t="e">
        <f>INDEX(bureaux!$A:$H,MATCH($E1171,bureaux!$A:$A,0),8)</f>
        <v>#N/A</v>
      </c>
      <c r="P1171" s="91" t="e">
        <f>_xlfn.CONCAT(INDEX(bureaux!$A:$H,MATCH($E1171,bureaux!$A:$A,0),4)," ",INDEX(bureaux!$A:$H,MATCH($E1171,bureaux!$A:$A,0),5))</f>
        <v>#N/A</v>
      </c>
      <c r="Q1171" s="20" t="e">
        <f>INDEX(bureaux!$A:$G,MATCH($E1171,bureaux!$A:$A,0),6)</f>
        <v>#N/A</v>
      </c>
      <c r="R1171" s="20" t="e">
        <f>INDEX(bureaux!$A:$G,MATCH($E1171,bureaux!$A:$A,0),7)</f>
        <v>#N/A</v>
      </c>
    </row>
    <row r="1172" spans="1:18" x14ac:dyDescent="0.25">
      <c r="A1172" s="20">
        <f>'Elegio-Electors'!C1172</f>
        <v>0</v>
      </c>
      <c r="B1172" s="20">
        <f>'Elegio-Electors'!B1172</f>
        <v>0</v>
      </c>
      <c r="C1172" s="91">
        <f>IF(Procédure!$C$33=2,'Elegio-Electors'!D1172,Procédure!$C$33)</f>
        <v>0</v>
      </c>
      <c r="D1172" s="20">
        <f>'Elegio-Electors'!E1172</f>
        <v>0</v>
      </c>
      <c r="E1172" s="91" t="str">
        <f>IF(LEFT(RIGHT('Elegio-Electors'!L1172,2),1)="C",'Elegio-Electors'!L1172,IF(LEFT(RIGHT('Elegio-Electors'!M1172,2),1)="C",'Elegio-Electors'!M1172,""))</f>
        <v/>
      </c>
      <c r="F1172" s="91" t="str">
        <f>IF(LEFT(RIGHT('Elegio-Electors'!L1172,2),1)="O",'Elegio-Electors'!L1172,IF(LEFT(RIGHT('Elegio-Electors'!M1172,2),1)="O",'Elegio-Electors'!M1172,""))</f>
        <v/>
      </c>
      <c r="G1172" s="91" t="s">
        <v>166</v>
      </c>
      <c r="H1172" s="91" t="s">
        <v>167</v>
      </c>
      <c r="I1172" s="20" t="e">
        <f t="shared" si="90"/>
        <v>#N/A</v>
      </c>
      <c r="J1172" s="20" t="e">
        <f t="shared" si="91"/>
        <v>#N/A</v>
      </c>
      <c r="K1172" s="91" t="e">
        <f>INDEX(bureaux!$A:$I,MATCH($E1172,bureaux!$A:$A,0),9)</f>
        <v>#N/A</v>
      </c>
      <c r="L1172" s="91" t="e">
        <f t="shared" si="92"/>
        <v>#N/A</v>
      </c>
      <c r="M1172" s="91" t="e">
        <f t="shared" si="93"/>
        <v>#N/A</v>
      </c>
      <c r="N1172" s="20" t="e">
        <f t="shared" si="94"/>
        <v>#N/A</v>
      </c>
      <c r="O1172" s="20" t="e">
        <f>INDEX(bureaux!$A:$H,MATCH($E1172,bureaux!$A:$A,0),8)</f>
        <v>#N/A</v>
      </c>
      <c r="P1172" s="91" t="e">
        <f>_xlfn.CONCAT(INDEX(bureaux!$A:$H,MATCH($E1172,bureaux!$A:$A,0),4)," ",INDEX(bureaux!$A:$H,MATCH($E1172,bureaux!$A:$A,0),5))</f>
        <v>#N/A</v>
      </c>
      <c r="Q1172" s="20" t="e">
        <f>INDEX(bureaux!$A:$G,MATCH($E1172,bureaux!$A:$A,0),6)</f>
        <v>#N/A</v>
      </c>
      <c r="R1172" s="20" t="e">
        <f>INDEX(bureaux!$A:$G,MATCH($E1172,bureaux!$A:$A,0),7)</f>
        <v>#N/A</v>
      </c>
    </row>
    <row r="1173" spans="1:18" x14ac:dyDescent="0.25">
      <c r="A1173" s="20">
        <f>'Elegio-Electors'!C1173</f>
        <v>0</v>
      </c>
      <c r="B1173" s="20">
        <f>'Elegio-Electors'!B1173</f>
        <v>0</v>
      </c>
      <c r="C1173" s="91">
        <f>IF(Procédure!$C$33=2,'Elegio-Electors'!D1173,Procédure!$C$33)</f>
        <v>0</v>
      </c>
      <c r="D1173" s="20">
        <f>'Elegio-Electors'!E1173</f>
        <v>0</v>
      </c>
      <c r="E1173" s="91" t="str">
        <f>IF(LEFT(RIGHT('Elegio-Electors'!L1173,2),1)="C",'Elegio-Electors'!L1173,IF(LEFT(RIGHT('Elegio-Electors'!M1173,2),1)="C",'Elegio-Electors'!M1173,""))</f>
        <v/>
      </c>
      <c r="F1173" s="91" t="str">
        <f>IF(LEFT(RIGHT('Elegio-Electors'!L1173,2),1)="O",'Elegio-Electors'!L1173,IF(LEFT(RIGHT('Elegio-Electors'!M1173,2),1)="O",'Elegio-Electors'!M1173,""))</f>
        <v/>
      </c>
      <c r="G1173" s="91" t="s">
        <v>166</v>
      </c>
      <c r="H1173" s="91" t="s">
        <v>167</v>
      </c>
      <c r="I1173" s="20" t="e">
        <f t="shared" si="90"/>
        <v>#N/A</v>
      </c>
      <c r="J1173" s="20" t="e">
        <f t="shared" si="91"/>
        <v>#N/A</v>
      </c>
      <c r="K1173" s="91" t="e">
        <f>INDEX(bureaux!$A:$I,MATCH($E1173,bureaux!$A:$A,0),9)</f>
        <v>#N/A</v>
      </c>
      <c r="L1173" s="91" t="e">
        <f t="shared" si="92"/>
        <v>#N/A</v>
      </c>
      <c r="M1173" s="91" t="e">
        <f t="shared" si="93"/>
        <v>#N/A</v>
      </c>
      <c r="N1173" s="20" t="e">
        <f t="shared" si="94"/>
        <v>#N/A</v>
      </c>
      <c r="O1173" s="20" t="e">
        <f>INDEX(bureaux!$A:$H,MATCH($E1173,bureaux!$A:$A,0),8)</f>
        <v>#N/A</v>
      </c>
      <c r="P1173" s="91" t="e">
        <f>_xlfn.CONCAT(INDEX(bureaux!$A:$H,MATCH($E1173,bureaux!$A:$A,0),4)," ",INDEX(bureaux!$A:$H,MATCH($E1173,bureaux!$A:$A,0),5))</f>
        <v>#N/A</v>
      </c>
      <c r="Q1173" s="20" t="e">
        <f>INDEX(bureaux!$A:$G,MATCH($E1173,bureaux!$A:$A,0),6)</f>
        <v>#N/A</v>
      </c>
      <c r="R1173" s="20" t="e">
        <f>INDEX(bureaux!$A:$G,MATCH($E1173,bureaux!$A:$A,0),7)</f>
        <v>#N/A</v>
      </c>
    </row>
    <row r="1174" spans="1:18" x14ac:dyDescent="0.25">
      <c r="A1174" s="20">
        <f>'Elegio-Electors'!C1174</f>
        <v>0</v>
      </c>
      <c r="B1174" s="20">
        <f>'Elegio-Electors'!B1174</f>
        <v>0</v>
      </c>
      <c r="C1174" s="91">
        <f>IF(Procédure!$C$33=2,'Elegio-Electors'!D1174,Procédure!$C$33)</f>
        <v>0</v>
      </c>
      <c r="D1174" s="20">
        <f>'Elegio-Electors'!E1174</f>
        <v>0</v>
      </c>
      <c r="E1174" s="91" t="str">
        <f>IF(LEFT(RIGHT('Elegio-Electors'!L1174,2),1)="C",'Elegio-Electors'!L1174,IF(LEFT(RIGHT('Elegio-Electors'!M1174,2),1)="C",'Elegio-Electors'!M1174,""))</f>
        <v/>
      </c>
      <c r="F1174" s="91" t="str">
        <f>IF(LEFT(RIGHT('Elegio-Electors'!L1174,2),1)="O",'Elegio-Electors'!L1174,IF(LEFT(RIGHT('Elegio-Electors'!M1174,2),1)="O",'Elegio-Electors'!M1174,""))</f>
        <v/>
      </c>
      <c r="G1174" s="91" t="s">
        <v>166</v>
      </c>
      <c r="H1174" s="91" t="s">
        <v>167</v>
      </c>
      <c r="I1174" s="20" t="e">
        <f t="shared" si="90"/>
        <v>#N/A</v>
      </c>
      <c r="J1174" s="20" t="e">
        <f t="shared" si="91"/>
        <v>#N/A</v>
      </c>
      <c r="K1174" s="91" t="e">
        <f>INDEX(bureaux!$A:$I,MATCH($E1174,bureaux!$A:$A,0),9)</f>
        <v>#N/A</v>
      </c>
      <c r="L1174" s="91" t="e">
        <f t="shared" si="92"/>
        <v>#N/A</v>
      </c>
      <c r="M1174" s="91" t="e">
        <f t="shared" si="93"/>
        <v>#N/A</v>
      </c>
      <c r="N1174" s="20" t="e">
        <f t="shared" si="94"/>
        <v>#N/A</v>
      </c>
      <c r="O1174" s="20" t="e">
        <f>INDEX(bureaux!$A:$H,MATCH($E1174,bureaux!$A:$A,0),8)</f>
        <v>#N/A</v>
      </c>
      <c r="P1174" s="91" t="e">
        <f>_xlfn.CONCAT(INDEX(bureaux!$A:$H,MATCH($E1174,bureaux!$A:$A,0),4)," ",INDEX(bureaux!$A:$H,MATCH($E1174,bureaux!$A:$A,0),5))</f>
        <v>#N/A</v>
      </c>
      <c r="Q1174" s="20" t="e">
        <f>INDEX(bureaux!$A:$G,MATCH($E1174,bureaux!$A:$A,0),6)</f>
        <v>#N/A</v>
      </c>
      <c r="R1174" s="20" t="e">
        <f>INDEX(bureaux!$A:$G,MATCH($E1174,bureaux!$A:$A,0),7)</f>
        <v>#N/A</v>
      </c>
    </row>
    <row r="1175" spans="1:18" x14ac:dyDescent="0.25">
      <c r="A1175" s="20">
        <f>'Elegio-Electors'!C1175</f>
        <v>0</v>
      </c>
      <c r="B1175" s="20">
        <f>'Elegio-Electors'!B1175</f>
        <v>0</v>
      </c>
      <c r="C1175" s="91">
        <f>IF(Procédure!$C$33=2,'Elegio-Electors'!D1175,Procédure!$C$33)</f>
        <v>0</v>
      </c>
      <c r="D1175" s="20">
        <f>'Elegio-Electors'!E1175</f>
        <v>0</v>
      </c>
      <c r="E1175" s="91" t="str">
        <f>IF(LEFT(RIGHT('Elegio-Electors'!L1175,2),1)="C",'Elegio-Electors'!L1175,IF(LEFT(RIGHT('Elegio-Electors'!M1175,2),1)="C",'Elegio-Electors'!M1175,""))</f>
        <v/>
      </c>
      <c r="F1175" s="91" t="str">
        <f>IF(LEFT(RIGHT('Elegio-Electors'!L1175,2),1)="O",'Elegio-Electors'!L1175,IF(LEFT(RIGHT('Elegio-Electors'!M1175,2),1)="O",'Elegio-Electors'!M1175,""))</f>
        <v/>
      </c>
      <c r="G1175" s="91" t="s">
        <v>166</v>
      </c>
      <c r="H1175" s="91" t="s">
        <v>167</v>
      </c>
      <c r="I1175" s="20" t="e">
        <f t="shared" si="90"/>
        <v>#N/A</v>
      </c>
      <c r="J1175" s="20" t="e">
        <f t="shared" si="91"/>
        <v>#N/A</v>
      </c>
      <c r="K1175" s="91" t="e">
        <f>INDEX(bureaux!$A:$I,MATCH($E1175,bureaux!$A:$A,0),9)</f>
        <v>#N/A</v>
      </c>
      <c r="L1175" s="91" t="e">
        <f t="shared" si="92"/>
        <v>#N/A</v>
      </c>
      <c r="M1175" s="91" t="e">
        <f t="shared" si="93"/>
        <v>#N/A</v>
      </c>
      <c r="N1175" s="20" t="e">
        <f t="shared" si="94"/>
        <v>#N/A</v>
      </c>
      <c r="O1175" s="20" t="e">
        <f>INDEX(bureaux!$A:$H,MATCH($E1175,bureaux!$A:$A,0),8)</f>
        <v>#N/A</v>
      </c>
      <c r="P1175" s="91" t="e">
        <f>_xlfn.CONCAT(INDEX(bureaux!$A:$H,MATCH($E1175,bureaux!$A:$A,0),4)," ",INDEX(bureaux!$A:$H,MATCH($E1175,bureaux!$A:$A,0),5))</f>
        <v>#N/A</v>
      </c>
      <c r="Q1175" s="20" t="e">
        <f>INDEX(bureaux!$A:$G,MATCH($E1175,bureaux!$A:$A,0),6)</f>
        <v>#N/A</v>
      </c>
      <c r="R1175" s="20" t="e">
        <f>INDEX(bureaux!$A:$G,MATCH($E1175,bureaux!$A:$A,0),7)</f>
        <v>#N/A</v>
      </c>
    </row>
    <row r="1176" spans="1:18" x14ac:dyDescent="0.25">
      <c r="A1176" s="20">
        <f>'Elegio-Electors'!C1176</f>
        <v>0</v>
      </c>
      <c r="B1176" s="20">
        <f>'Elegio-Electors'!B1176</f>
        <v>0</v>
      </c>
      <c r="C1176" s="91">
        <f>IF(Procédure!$C$33=2,'Elegio-Electors'!D1176,Procédure!$C$33)</f>
        <v>0</v>
      </c>
      <c r="D1176" s="20">
        <f>'Elegio-Electors'!E1176</f>
        <v>0</v>
      </c>
      <c r="E1176" s="91" t="str">
        <f>IF(LEFT(RIGHT('Elegio-Electors'!L1176,2),1)="C",'Elegio-Electors'!L1176,IF(LEFT(RIGHT('Elegio-Electors'!M1176,2),1)="C",'Elegio-Electors'!M1176,""))</f>
        <v/>
      </c>
      <c r="F1176" s="91" t="str">
        <f>IF(LEFT(RIGHT('Elegio-Electors'!L1176,2),1)="O",'Elegio-Electors'!L1176,IF(LEFT(RIGHT('Elegio-Electors'!M1176,2),1)="O",'Elegio-Electors'!M1176,""))</f>
        <v/>
      </c>
      <c r="G1176" s="91" t="s">
        <v>166</v>
      </c>
      <c r="H1176" s="91" t="s">
        <v>167</v>
      </c>
      <c r="I1176" s="20" t="e">
        <f t="shared" si="90"/>
        <v>#N/A</v>
      </c>
      <c r="J1176" s="20" t="e">
        <f t="shared" si="91"/>
        <v>#N/A</v>
      </c>
      <c r="K1176" s="91" t="e">
        <f>INDEX(bureaux!$A:$I,MATCH($E1176,bureaux!$A:$A,0),9)</f>
        <v>#N/A</v>
      </c>
      <c r="L1176" s="91" t="e">
        <f t="shared" si="92"/>
        <v>#N/A</v>
      </c>
      <c r="M1176" s="91" t="e">
        <f t="shared" si="93"/>
        <v>#N/A</v>
      </c>
      <c r="N1176" s="20" t="e">
        <f t="shared" si="94"/>
        <v>#N/A</v>
      </c>
      <c r="O1176" s="20" t="e">
        <f>INDEX(bureaux!$A:$H,MATCH($E1176,bureaux!$A:$A,0),8)</f>
        <v>#N/A</v>
      </c>
      <c r="P1176" s="91" t="e">
        <f>_xlfn.CONCAT(INDEX(bureaux!$A:$H,MATCH($E1176,bureaux!$A:$A,0),4)," ",INDEX(bureaux!$A:$H,MATCH($E1176,bureaux!$A:$A,0),5))</f>
        <v>#N/A</v>
      </c>
      <c r="Q1176" s="20" t="e">
        <f>INDEX(bureaux!$A:$G,MATCH($E1176,bureaux!$A:$A,0),6)</f>
        <v>#N/A</v>
      </c>
      <c r="R1176" s="20" t="e">
        <f>INDEX(bureaux!$A:$G,MATCH($E1176,bureaux!$A:$A,0),7)</f>
        <v>#N/A</v>
      </c>
    </row>
    <row r="1177" spans="1:18" x14ac:dyDescent="0.25">
      <c r="A1177" s="20">
        <f>'Elegio-Electors'!C1177</f>
        <v>0</v>
      </c>
      <c r="B1177" s="20">
        <f>'Elegio-Electors'!B1177</f>
        <v>0</v>
      </c>
      <c r="C1177" s="91">
        <f>IF(Procédure!$C$33=2,'Elegio-Electors'!D1177,Procédure!$C$33)</f>
        <v>0</v>
      </c>
      <c r="D1177" s="20">
        <f>'Elegio-Electors'!E1177</f>
        <v>0</v>
      </c>
      <c r="E1177" s="91" t="str">
        <f>IF(LEFT(RIGHT('Elegio-Electors'!L1177,2),1)="C",'Elegio-Electors'!L1177,IF(LEFT(RIGHT('Elegio-Electors'!M1177,2),1)="C",'Elegio-Electors'!M1177,""))</f>
        <v/>
      </c>
      <c r="F1177" s="91" t="str">
        <f>IF(LEFT(RIGHT('Elegio-Electors'!L1177,2),1)="O",'Elegio-Electors'!L1177,IF(LEFT(RIGHT('Elegio-Electors'!M1177,2),1)="O",'Elegio-Electors'!M1177,""))</f>
        <v/>
      </c>
      <c r="G1177" s="91" t="s">
        <v>166</v>
      </c>
      <c r="H1177" s="91" t="s">
        <v>167</v>
      </c>
      <c r="I1177" s="20" t="e">
        <f t="shared" si="90"/>
        <v>#N/A</v>
      </c>
      <c r="J1177" s="20" t="e">
        <f t="shared" si="91"/>
        <v>#N/A</v>
      </c>
      <c r="K1177" s="91" t="e">
        <f>INDEX(bureaux!$A:$I,MATCH($E1177,bureaux!$A:$A,0),9)</f>
        <v>#N/A</v>
      </c>
      <c r="L1177" s="91" t="e">
        <f t="shared" si="92"/>
        <v>#N/A</v>
      </c>
      <c r="M1177" s="91" t="e">
        <f t="shared" si="93"/>
        <v>#N/A</v>
      </c>
      <c r="N1177" s="20" t="e">
        <f t="shared" si="94"/>
        <v>#N/A</v>
      </c>
      <c r="O1177" s="20" t="e">
        <f>INDEX(bureaux!$A:$H,MATCH($E1177,bureaux!$A:$A,0),8)</f>
        <v>#N/A</v>
      </c>
      <c r="P1177" s="91" t="e">
        <f>_xlfn.CONCAT(INDEX(bureaux!$A:$H,MATCH($E1177,bureaux!$A:$A,0),4)," ",INDEX(bureaux!$A:$H,MATCH($E1177,bureaux!$A:$A,0),5))</f>
        <v>#N/A</v>
      </c>
      <c r="Q1177" s="20" t="e">
        <f>INDEX(bureaux!$A:$G,MATCH($E1177,bureaux!$A:$A,0),6)</f>
        <v>#N/A</v>
      </c>
      <c r="R1177" s="20" t="e">
        <f>INDEX(bureaux!$A:$G,MATCH($E1177,bureaux!$A:$A,0),7)</f>
        <v>#N/A</v>
      </c>
    </row>
    <row r="1178" spans="1:18" x14ac:dyDescent="0.25">
      <c r="A1178" s="20">
        <f>'Elegio-Electors'!C1178</f>
        <v>0</v>
      </c>
      <c r="B1178" s="20">
        <f>'Elegio-Electors'!B1178</f>
        <v>0</v>
      </c>
      <c r="C1178" s="91">
        <f>IF(Procédure!$C$33=2,'Elegio-Electors'!D1178,Procédure!$C$33)</f>
        <v>0</v>
      </c>
      <c r="D1178" s="20">
        <f>'Elegio-Electors'!E1178</f>
        <v>0</v>
      </c>
      <c r="E1178" s="91" t="str">
        <f>IF(LEFT(RIGHT('Elegio-Electors'!L1178,2),1)="C",'Elegio-Electors'!L1178,IF(LEFT(RIGHT('Elegio-Electors'!M1178,2),1)="C",'Elegio-Electors'!M1178,""))</f>
        <v/>
      </c>
      <c r="F1178" s="91" t="str">
        <f>IF(LEFT(RIGHT('Elegio-Electors'!L1178,2),1)="O",'Elegio-Electors'!L1178,IF(LEFT(RIGHT('Elegio-Electors'!M1178,2),1)="O",'Elegio-Electors'!M1178,""))</f>
        <v/>
      </c>
      <c r="G1178" s="91" t="s">
        <v>166</v>
      </c>
      <c r="H1178" s="91" t="s">
        <v>167</v>
      </c>
      <c r="I1178" s="20" t="e">
        <f t="shared" si="90"/>
        <v>#N/A</v>
      </c>
      <c r="J1178" s="20" t="e">
        <f t="shared" si="91"/>
        <v>#N/A</v>
      </c>
      <c r="K1178" s="91" t="e">
        <f>INDEX(bureaux!$A:$I,MATCH($E1178,bureaux!$A:$A,0),9)</f>
        <v>#N/A</v>
      </c>
      <c r="L1178" s="91" t="e">
        <f t="shared" si="92"/>
        <v>#N/A</v>
      </c>
      <c r="M1178" s="91" t="e">
        <f t="shared" si="93"/>
        <v>#N/A</v>
      </c>
      <c r="N1178" s="20" t="e">
        <f t="shared" si="94"/>
        <v>#N/A</v>
      </c>
      <c r="O1178" s="20" t="e">
        <f>INDEX(bureaux!$A:$H,MATCH($E1178,bureaux!$A:$A,0),8)</f>
        <v>#N/A</v>
      </c>
      <c r="P1178" s="91" t="e">
        <f>_xlfn.CONCAT(INDEX(bureaux!$A:$H,MATCH($E1178,bureaux!$A:$A,0),4)," ",INDEX(bureaux!$A:$H,MATCH($E1178,bureaux!$A:$A,0),5))</f>
        <v>#N/A</v>
      </c>
      <c r="Q1178" s="20" t="e">
        <f>INDEX(bureaux!$A:$G,MATCH($E1178,bureaux!$A:$A,0),6)</f>
        <v>#N/A</v>
      </c>
      <c r="R1178" s="20" t="e">
        <f>INDEX(bureaux!$A:$G,MATCH($E1178,bureaux!$A:$A,0),7)</f>
        <v>#N/A</v>
      </c>
    </row>
    <row r="1179" spans="1:18" x14ac:dyDescent="0.25">
      <c r="A1179" s="20">
        <f>'Elegio-Electors'!C1179</f>
        <v>0</v>
      </c>
      <c r="B1179" s="20">
        <f>'Elegio-Electors'!B1179</f>
        <v>0</v>
      </c>
      <c r="C1179" s="91">
        <f>IF(Procédure!$C$33=2,'Elegio-Electors'!D1179,Procédure!$C$33)</f>
        <v>0</v>
      </c>
      <c r="D1179" s="20">
        <f>'Elegio-Electors'!E1179</f>
        <v>0</v>
      </c>
      <c r="E1179" s="91" t="str">
        <f>IF(LEFT(RIGHT('Elegio-Electors'!L1179,2),1)="C",'Elegio-Electors'!L1179,IF(LEFT(RIGHT('Elegio-Electors'!M1179,2),1)="C",'Elegio-Electors'!M1179,""))</f>
        <v/>
      </c>
      <c r="F1179" s="91" t="str">
        <f>IF(LEFT(RIGHT('Elegio-Electors'!L1179,2),1)="O",'Elegio-Electors'!L1179,IF(LEFT(RIGHT('Elegio-Electors'!M1179,2),1)="O",'Elegio-Electors'!M1179,""))</f>
        <v/>
      </c>
      <c r="G1179" s="91" t="s">
        <v>166</v>
      </c>
      <c r="H1179" s="91" t="s">
        <v>167</v>
      </c>
      <c r="I1179" s="20" t="e">
        <f t="shared" si="90"/>
        <v>#N/A</v>
      </c>
      <c r="J1179" s="20" t="e">
        <f t="shared" si="91"/>
        <v>#N/A</v>
      </c>
      <c r="K1179" s="91" t="e">
        <f>INDEX(bureaux!$A:$I,MATCH($E1179,bureaux!$A:$A,0),9)</f>
        <v>#N/A</v>
      </c>
      <c r="L1179" s="91" t="e">
        <f t="shared" si="92"/>
        <v>#N/A</v>
      </c>
      <c r="M1179" s="91" t="e">
        <f t="shared" si="93"/>
        <v>#N/A</v>
      </c>
      <c r="N1179" s="20" t="e">
        <f t="shared" si="94"/>
        <v>#N/A</v>
      </c>
      <c r="O1179" s="20" t="e">
        <f>INDEX(bureaux!$A:$H,MATCH($E1179,bureaux!$A:$A,0),8)</f>
        <v>#N/A</v>
      </c>
      <c r="P1179" s="91" t="e">
        <f>_xlfn.CONCAT(INDEX(bureaux!$A:$H,MATCH($E1179,bureaux!$A:$A,0),4)," ",INDEX(bureaux!$A:$H,MATCH($E1179,bureaux!$A:$A,0),5))</f>
        <v>#N/A</v>
      </c>
      <c r="Q1179" s="20" t="e">
        <f>INDEX(bureaux!$A:$G,MATCH($E1179,bureaux!$A:$A,0),6)</f>
        <v>#N/A</v>
      </c>
      <c r="R1179" s="20" t="e">
        <f>INDEX(bureaux!$A:$G,MATCH($E1179,bureaux!$A:$A,0),7)</f>
        <v>#N/A</v>
      </c>
    </row>
    <row r="1180" spans="1:18" x14ac:dyDescent="0.25">
      <c r="A1180" s="20">
        <f>'Elegio-Electors'!C1180</f>
        <v>0</v>
      </c>
      <c r="B1180" s="20">
        <f>'Elegio-Electors'!B1180</f>
        <v>0</v>
      </c>
      <c r="C1180" s="91">
        <f>IF(Procédure!$C$33=2,'Elegio-Electors'!D1180,Procédure!$C$33)</f>
        <v>0</v>
      </c>
      <c r="D1180" s="20">
        <f>'Elegio-Electors'!E1180</f>
        <v>0</v>
      </c>
      <c r="E1180" s="91" t="str">
        <f>IF(LEFT(RIGHT('Elegio-Electors'!L1180,2),1)="C",'Elegio-Electors'!L1180,IF(LEFT(RIGHT('Elegio-Electors'!M1180,2),1)="C",'Elegio-Electors'!M1180,""))</f>
        <v/>
      </c>
      <c r="F1180" s="91" t="str">
        <f>IF(LEFT(RIGHT('Elegio-Electors'!L1180,2),1)="O",'Elegio-Electors'!L1180,IF(LEFT(RIGHT('Elegio-Electors'!M1180,2),1)="O",'Elegio-Electors'!M1180,""))</f>
        <v/>
      </c>
      <c r="G1180" s="91" t="s">
        <v>166</v>
      </c>
      <c r="H1180" s="91" t="s">
        <v>167</v>
      </c>
      <c r="I1180" s="20" t="e">
        <f t="shared" si="90"/>
        <v>#N/A</v>
      </c>
      <c r="J1180" s="20" t="e">
        <f t="shared" si="91"/>
        <v>#N/A</v>
      </c>
      <c r="K1180" s="91" t="e">
        <f>INDEX(bureaux!$A:$I,MATCH($E1180,bureaux!$A:$A,0),9)</f>
        <v>#N/A</v>
      </c>
      <c r="L1180" s="91" t="e">
        <f t="shared" si="92"/>
        <v>#N/A</v>
      </c>
      <c r="M1180" s="91" t="e">
        <f t="shared" si="93"/>
        <v>#N/A</v>
      </c>
      <c r="N1180" s="20" t="e">
        <f t="shared" si="94"/>
        <v>#N/A</v>
      </c>
      <c r="O1180" s="20" t="e">
        <f>INDEX(bureaux!$A:$H,MATCH($E1180,bureaux!$A:$A,0),8)</f>
        <v>#N/A</v>
      </c>
      <c r="P1180" s="91" t="e">
        <f>_xlfn.CONCAT(INDEX(bureaux!$A:$H,MATCH($E1180,bureaux!$A:$A,0),4)," ",INDEX(bureaux!$A:$H,MATCH($E1180,bureaux!$A:$A,0),5))</f>
        <v>#N/A</v>
      </c>
      <c r="Q1180" s="20" t="e">
        <f>INDEX(bureaux!$A:$G,MATCH($E1180,bureaux!$A:$A,0),6)</f>
        <v>#N/A</v>
      </c>
      <c r="R1180" s="20" t="e">
        <f>INDEX(bureaux!$A:$G,MATCH($E1180,bureaux!$A:$A,0),7)</f>
        <v>#N/A</v>
      </c>
    </row>
    <row r="1181" spans="1:18" x14ac:dyDescent="0.25">
      <c r="A1181" s="20">
        <f>'Elegio-Electors'!C1181</f>
        <v>0</v>
      </c>
      <c r="B1181" s="20">
        <f>'Elegio-Electors'!B1181</f>
        <v>0</v>
      </c>
      <c r="C1181" s="91">
        <f>IF(Procédure!$C$33=2,'Elegio-Electors'!D1181,Procédure!$C$33)</f>
        <v>0</v>
      </c>
      <c r="D1181" s="20">
        <f>'Elegio-Electors'!E1181</f>
        <v>0</v>
      </c>
      <c r="E1181" s="91" t="str">
        <f>IF(LEFT(RIGHT('Elegio-Electors'!L1181,2),1)="C",'Elegio-Electors'!L1181,IF(LEFT(RIGHT('Elegio-Electors'!M1181,2),1)="C",'Elegio-Electors'!M1181,""))</f>
        <v/>
      </c>
      <c r="F1181" s="91" t="str">
        <f>IF(LEFT(RIGHT('Elegio-Electors'!L1181,2),1)="O",'Elegio-Electors'!L1181,IF(LEFT(RIGHT('Elegio-Electors'!M1181,2),1)="O",'Elegio-Electors'!M1181,""))</f>
        <v/>
      </c>
      <c r="G1181" s="91" t="s">
        <v>166</v>
      </c>
      <c r="H1181" s="91" t="s">
        <v>167</v>
      </c>
      <c r="I1181" s="20" t="e">
        <f t="shared" si="90"/>
        <v>#N/A</v>
      </c>
      <c r="J1181" s="20" t="e">
        <f t="shared" si="91"/>
        <v>#N/A</v>
      </c>
      <c r="K1181" s="91" t="e">
        <f>INDEX(bureaux!$A:$I,MATCH($E1181,bureaux!$A:$A,0),9)</f>
        <v>#N/A</v>
      </c>
      <c r="L1181" s="91" t="e">
        <f t="shared" si="92"/>
        <v>#N/A</v>
      </c>
      <c r="M1181" s="91" t="e">
        <f t="shared" si="93"/>
        <v>#N/A</v>
      </c>
      <c r="N1181" s="20" t="e">
        <f t="shared" si="94"/>
        <v>#N/A</v>
      </c>
      <c r="O1181" s="20" t="e">
        <f>INDEX(bureaux!$A:$H,MATCH($E1181,bureaux!$A:$A,0),8)</f>
        <v>#N/A</v>
      </c>
      <c r="P1181" s="91" t="e">
        <f>_xlfn.CONCAT(INDEX(bureaux!$A:$H,MATCH($E1181,bureaux!$A:$A,0),4)," ",INDEX(bureaux!$A:$H,MATCH($E1181,bureaux!$A:$A,0),5))</f>
        <v>#N/A</v>
      </c>
      <c r="Q1181" s="20" t="e">
        <f>INDEX(bureaux!$A:$G,MATCH($E1181,bureaux!$A:$A,0),6)</f>
        <v>#N/A</v>
      </c>
      <c r="R1181" s="20" t="e">
        <f>INDEX(bureaux!$A:$G,MATCH($E1181,bureaux!$A:$A,0),7)</f>
        <v>#N/A</v>
      </c>
    </row>
    <row r="1182" spans="1:18" x14ac:dyDescent="0.25">
      <c r="A1182" s="20">
        <f>'Elegio-Electors'!C1182</f>
        <v>0</v>
      </c>
      <c r="B1182" s="20">
        <f>'Elegio-Electors'!B1182</f>
        <v>0</v>
      </c>
      <c r="C1182" s="91">
        <f>IF(Procédure!$C$33=2,'Elegio-Electors'!D1182,Procédure!$C$33)</f>
        <v>0</v>
      </c>
      <c r="D1182" s="20">
        <f>'Elegio-Electors'!E1182</f>
        <v>0</v>
      </c>
      <c r="E1182" s="91" t="str">
        <f>IF(LEFT(RIGHT('Elegio-Electors'!L1182,2),1)="C",'Elegio-Electors'!L1182,IF(LEFT(RIGHT('Elegio-Electors'!M1182,2),1)="C",'Elegio-Electors'!M1182,""))</f>
        <v/>
      </c>
      <c r="F1182" s="91" t="str">
        <f>IF(LEFT(RIGHT('Elegio-Electors'!L1182,2),1)="O",'Elegio-Electors'!L1182,IF(LEFT(RIGHT('Elegio-Electors'!M1182,2),1)="O",'Elegio-Electors'!M1182,""))</f>
        <v/>
      </c>
      <c r="G1182" s="91" t="s">
        <v>166</v>
      </c>
      <c r="H1182" s="91" t="s">
        <v>167</v>
      </c>
      <c r="I1182" s="20" t="e">
        <f t="shared" si="90"/>
        <v>#N/A</v>
      </c>
      <c r="J1182" s="20" t="e">
        <f t="shared" si="91"/>
        <v>#N/A</v>
      </c>
      <c r="K1182" s="91" t="e">
        <f>INDEX(bureaux!$A:$I,MATCH($E1182,bureaux!$A:$A,0),9)</f>
        <v>#N/A</v>
      </c>
      <c r="L1182" s="91" t="e">
        <f t="shared" si="92"/>
        <v>#N/A</v>
      </c>
      <c r="M1182" s="91" t="e">
        <f t="shared" si="93"/>
        <v>#N/A</v>
      </c>
      <c r="N1182" s="20" t="e">
        <f t="shared" si="94"/>
        <v>#N/A</v>
      </c>
      <c r="O1182" s="20" t="e">
        <f>INDEX(bureaux!$A:$H,MATCH($E1182,bureaux!$A:$A,0),8)</f>
        <v>#N/A</v>
      </c>
      <c r="P1182" s="91" t="e">
        <f>_xlfn.CONCAT(INDEX(bureaux!$A:$H,MATCH($E1182,bureaux!$A:$A,0),4)," ",INDEX(bureaux!$A:$H,MATCH($E1182,bureaux!$A:$A,0),5))</f>
        <v>#N/A</v>
      </c>
      <c r="Q1182" s="20" t="e">
        <f>INDEX(bureaux!$A:$G,MATCH($E1182,bureaux!$A:$A,0),6)</f>
        <v>#N/A</v>
      </c>
      <c r="R1182" s="20" t="e">
        <f>INDEX(bureaux!$A:$G,MATCH($E1182,bureaux!$A:$A,0),7)</f>
        <v>#N/A</v>
      </c>
    </row>
    <row r="1183" spans="1:18" x14ac:dyDescent="0.25">
      <c r="A1183" s="20">
        <f>'Elegio-Electors'!C1183</f>
        <v>0</v>
      </c>
      <c r="B1183" s="20">
        <f>'Elegio-Electors'!B1183</f>
        <v>0</v>
      </c>
      <c r="C1183" s="91">
        <f>IF(Procédure!$C$33=2,'Elegio-Electors'!D1183,Procédure!$C$33)</f>
        <v>0</v>
      </c>
      <c r="D1183" s="20">
        <f>'Elegio-Electors'!E1183</f>
        <v>0</v>
      </c>
      <c r="E1183" s="91" t="str">
        <f>IF(LEFT(RIGHT('Elegio-Electors'!L1183,2),1)="C",'Elegio-Electors'!L1183,IF(LEFT(RIGHT('Elegio-Electors'!M1183,2),1)="C",'Elegio-Electors'!M1183,""))</f>
        <v/>
      </c>
      <c r="F1183" s="91" t="str">
        <f>IF(LEFT(RIGHT('Elegio-Electors'!L1183,2),1)="O",'Elegio-Electors'!L1183,IF(LEFT(RIGHT('Elegio-Electors'!M1183,2),1)="O",'Elegio-Electors'!M1183,""))</f>
        <v/>
      </c>
      <c r="G1183" s="91" t="s">
        <v>166</v>
      </c>
      <c r="H1183" s="91" t="s">
        <v>167</v>
      </c>
      <c r="I1183" s="20" t="e">
        <f t="shared" si="90"/>
        <v>#N/A</v>
      </c>
      <c r="J1183" s="20" t="e">
        <f t="shared" si="91"/>
        <v>#N/A</v>
      </c>
      <c r="K1183" s="91" t="e">
        <f>INDEX(bureaux!$A:$I,MATCH($E1183,bureaux!$A:$A,0),9)</f>
        <v>#N/A</v>
      </c>
      <c r="L1183" s="91" t="e">
        <f t="shared" si="92"/>
        <v>#N/A</v>
      </c>
      <c r="M1183" s="91" t="e">
        <f t="shared" si="93"/>
        <v>#N/A</v>
      </c>
      <c r="N1183" s="20" t="e">
        <f t="shared" si="94"/>
        <v>#N/A</v>
      </c>
      <c r="O1183" s="20" t="e">
        <f>INDEX(bureaux!$A:$H,MATCH($E1183,bureaux!$A:$A,0),8)</f>
        <v>#N/A</v>
      </c>
      <c r="P1183" s="91" t="e">
        <f>_xlfn.CONCAT(INDEX(bureaux!$A:$H,MATCH($E1183,bureaux!$A:$A,0),4)," ",INDEX(bureaux!$A:$H,MATCH($E1183,bureaux!$A:$A,0),5))</f>
        <v>#N/A</v>
      </c>
      <c r="Q1183" s="20" t="e">
        <f>INDEX(bureaux!$A:$G,MATCH($E1183,bureaux!$A:$A,0),6)</f>
        <v>#N/A</v>
      </c>
      <c r="R1183" s="20" t="e">
        <f>INDEX(bureaux!$A:$G,MATCH($E1183,bureaux!$A:$A,0),7)</f>
        <v>#N/A</v>
      </c>
    </row>
    <row r="1184" spans="1:18" x14ac:dyDescent="0.25">
      <c r="A1184" s="20">
        <f>'Elegio-Electors'!C1184</f>
        <v>0</v>
      </c>
      <c r="B1184" s="20">
        <f>'Elegio-Electors'!B1184</f>
        <v>0</v>
      </c>
      <c r="C1184" s="91">
        <f>IF(Procédure!$C$33=2,'Elegio-Electors'!D1184,Procédure!$C$33)</f>
        <v>0</v>
      </c>
      <c r="D1184" s="20">
        <f>'Elegio-Electors'!E1184</f>
        <v>0</v>
      </c>
      <c r="E1184" s="91" t="str">
        <f>IF(LEFT(RIGHT('Elegio-Electors'!L1184,2),1)="C",'Elegio-Electors'!L1184,IF(LEFT(RIGHT('Elegio-Electors'!M1184,2),1)="C",'Elegio-Electors'!M1184,""))</f>
        <v/>
      </c>
      <c r="F1184" s="91" t="str">
        <f>IF(LEFT(RIGHT('Elegio-Electors'!L1184,2),1)="O",'Elegio-Electors'!L1184,IF(LEFT(RIGHT('Elegio-Electors'!M1184,2),1)="O",'Elegio-Electors'!M1184,""))</f>
        <v/>
      </c>
      <c r="G1184" s="91" t="s">
        <v>166</v>
      </c>
      <c r="H1184" s="91" t="s">
        <v>167</v>
      </c>
      <c r="I1184" s="20" t="e">
        <f t="shared" si="90"/>
        <v>#N/A</v>
      </c>
      <c r="J1184" s="20" t="e">
        <f t="shared" si="91"/>
        <v>#N/A</v>
      </c>
      <c r="K1184" s="91" t="e">
        <f>INDEX(bureaux!$A:$I,MATCH($E1184,bureaux!$A:$A,0),9)</f>
        <v>#N/A</v>
      </c>
      <c r="L1184" s="91" t="e">
        <f t="shared" si="92"/>
        <v>#N/A</v>
      </c>
      <c r="M1184" s="91" t="e">
        <f t="shared" si="93"/>
        <v>#N/A</v>
      </c>
      <c r="N1184" s="20" t="e">
        <f t="shared" si="94"/>
        <v>#N/A</v>
      </c>
      <c r="O1184" s="20" t="e">
        <f>INDEX(bureaux!$A:$H,MATCH($E1184,bureaux!$A:$A,0),8)</f>
        <v>#N/A</v>
      </c>
      <c r="P1184" s="91" t="e">
        <f>_xlfn.CONCAT(INDEX(bureaux!$A:$H,MATCH($E1184,bureaux!$A:$A,0),4)," ",INDEX(bureaux!$A:$H,MATCH($E1184,bureaux!$A:$A,0),5))</f>
        <v>#N/A</v>
      </c>
      <c r="Q1184" s="20" t="e">
        <f>INDEX(bureaux!$A:$G,MATCH($E1184,bureaux!$A:$A,0),6)</f>
        <v>#N/A</v>
      </c>
      <c r="R1184" s="20" t="e">
        <f>INDEX(bureaux!$A:$G,MATCH($E1184,bureaux!$A:$A,0),7)</f>
        <v>#N/A</v>
      </c>
    </row>
    <row r="1185" spans="1:18" x14ac:dyDescent="0.25">
      <c r="A1185" s="20">
        <f>'Elegio-Electors'!C1185</f>
        <v>0</v>
      </c>
      <c r="B1185" s="20">
        <f>'Elegio-Electors'!B1185</f>
        <v>0</v>
      </c>
      <c r="C1185" s="91">
        <f>IF(Procédure!$C$33=2,'Elegio-Electors'!D1185,Procédure!$C$33)</f>
        <v>0</v>
      </c>
      <c r="D1185" s="20">
        <f>'Elegio-Electors'!E1185</f>
        <v>0</v>
      </c>
      <c r="E1185" s="91" t="str">
        <f>IF(LEFT(RIGHT('Elegio-Electors'!L1185,2),1)="C",'Elegio-Electors'!L1185,IF(LEFT(RIGHT('Elegio-Electors'!M1185,2),1)="C",'Elegio-Electors'!M1185,""))</f>
        <v/>
      </c>
      <c r="F1185" s="91" t="str">
        <f>IF(LEFT(RIGHT('Elegio-Electors'!L1185,2),1)="O",'Elegio-Electors'!L1185,IF(LEFT(RIGHT('Elegio-Electors'!M1185,2),1)="O",'Elegio-Electors'!M1185,""))</f>
        <v/>
      </c>
      <c r="G1185" s="91" t="s">
        <v>166</v>
      </c>
      <c r="H1185" s="91" t="s">
        <v>167</v>
      </c>
      <c r="I1185" s="20" t="e">
        <f t="shared" si="90"/>
        <v>#N/A</v>
      </c>
      <c r="J1185" s="20" t="e">
        <f t="shared" si="91"/>
        <v>#N/A</v>
      </c>
      <c r="K1185" s="91" t="e">
        <f>INDEX(bureaux!$A:$I,MATCH($E1185,bureaux!$A:$A,0),9)</f>
        <v>#N/A</v>
      </c>
      <c r="L1185" s="91" t="e">
        <f t="shared" si="92"/>
        <v>#N/A</v>
      </c>
      <c r="M1185" s="91" t="e">
        <f t="shared" si="93"/>
        <v>#N/A</v>
      </c>
      <c r="N1185" s="20" t="e">
        <f t="shared" si="94"/>
        <v>#N/A</v>
      </c>
      <c r="O1185" s="20" t="e">
        <f>INDEX(bureaux!$A:$H,MATCH($E1185,bureaux!$A:$A,0),8)</f>
        <v>#N/A</v>
      </c>
      <c r="P1185" s="91" t="e">
        <f>_xlfn.CONCAT(INDEX(bureaux!$A:$H,MATCH($E1185,bureaux!$A:$A,0),4)," ",INDEX(bureaux!$A:$H,MATCH($E1185,bureaux!$A:$A,0),5))</f>
        <v>#N/A</v>
      </c>
      <c r="Q1185" s="20" t="e">
        <f>INDEX(bureaux!$A:$G,MATCH($E1185,bureaux!$A:$A,0),6)</f>
        <v>#N/A</v>
      </c>
      <c r="R1185" s="20" t="e">
        <f>INDEX(bureaux!$A:$G,MATCH($E1185,bureaux!$A:$A,0),7)</f>
        <v>#N/A</v>
      </c>
    </row>
    <row r="1186" spans="1:18" x14ac:dyDescent="0.25">
      <c r="A1186" s="20">
        <f>'Elegio-Electors'!C1186</f>
        <v>0</v>
      </c>
      <c r="B1186" s="20">
        <f>'Elegio-Electors'!B1186</f>
        <v>0</v>
      </c>
      <c r="C1186" s="91">
        <f>IF(Procédure!$C$33=2,'Elegio-Electors'!D1186,Procédure!$C$33)</f>
        <v>0</v>
      </c>
      <c r="D1186" s="20">
        <f>'Elegio-Electors'!E1186</f>
        <v>0</v>
      </c>
      <c r="E1186" s="91" t="str">
        <f>IF(LEFT(RIGHT('Elegio-Electors'!L1186,2),1)="C",'Elegio-Electors'!L1186,IF(LEFT(RIGHT('Elegio-Electors'!M1186,2),1)="C",'Elegio-Electors'!M1186,""))</f>
        <v/>
      </c>
      <c r="F1186" s="91" t="str">
        <f>IF(LEFT(RIGHT('Elegio-Electors'!L1186,2),1)="O",'Elegio-Electors'!L1186,IF(LEFT(RIGHT('Elegio-Electors'!M1186,2),1)="O",'Elegio-Electors'!M1186,""))</f>
        <v/>
      </c>
      <c r="G1186" s="91" t="s">
        <v>166</v>
      </c>
      <c r="H1186" s="91" t="s">
        <v>167</v>
      </c>
      <c r="I1186" s="20" t="e">
        <f t="shared" si="90"/>
        <v>#N/A</v>
      </c>
      <c r="J1186" s="20" t="e">
        <f t="shared" si="91"/>
        <v>#N/A</v>
      </c>
      <c r="K1186" s="91" t="e">
        <f>INDEX(bureaux!$A:$I,MATCH($E1186,bureaux!$A:$A,0),9)</f>
        <v>#N/A</v>
      </c>
      <c r="L1186" s="91" t="e">
        <f t="shared" si="92"/>
        <v>#N/A</v>
      </c>
      <c r="M1186" s="91" t="e">
        <f t="shared" si="93"/>
        <v>#N/A</v>
      </c>
      <c r="N1186" s="20" t="e">
        <f t="shared" si="94"/>
        <v>#N/A</v>
      </c>
      <c r="O1186" s="20" t="e">
        <f>INDEX(bureaux!$A:$H,MATCH($E1186,bureaux!$A:$A,0),8)</f>
        <v>#N/A</v>
      </c>
      <c r="P1186" s="91" t="e">
        <f>_xlfn.CONCAT(INDEX(bureaux!$A:$H,MATCH($E1186,bureaux!$A:$A,0),4)," ",INDEX(bureaux!$A:$H,MATCH($E1186,bureaux!$A:$A,0),5))</f>
        <v>#N/A</v>
      </c>
      <c r="Q1186" s="20" t="e">
        <f>INDEX(bureaux!$A:$G,MATCH($E1186,bureaux!$A:$A,0),6)</f>
        <v>#N/A</v>
      </c>
      <c r="R1186" s="20" t="e">
        <f>INDEX(bureaux!$A:$G,MATCH($E1186,bureaux!$A:$A,0),7)</f>
        <v>#N/A</v>
      </c>
    </row>
    <row r="1187" spans="1:18" x14ac:dyDescent="0.25">
      <c r="A1187" s="20">
        <f>'Elegio-Electors'!C1187</f>
        <v>0</v>
      </c>
      <c r="B1187" s="20">
        <f>'Elegio-Electors'!B1187</f>
        <v>0</v>
      </c>
      <c r="C1187" s="91">
        <f>IF(Procédure!$C$33=2,'Elegio-Electors'!D1187,Procédure!$C$33)</f>
        <v>0</v>
      </c>
      <c r="D1187" s="20">
        <f>'Elegio-Electors'!E1187</f>
        <v>0</v>
      </c>
      <c r="E1187" s="91" t="str">
        <f>IF(LEFT(RIGHT('Elegio-Electors'!L1187,2),1)="C",'Elegio-Electors'!L1187,IF(LEFT(RIGHT('Elegio-Electors'!M1187,2),1)="C",'Elegio-Electors'!M1187,""))</f>
        <v/>
      </c>
      <c r="F1187" s="91" t="str">
        <f>IF(LEFT(RIGHT('Elegio-Electors'!L1187,2),1)="O",'Elegio-Electors'!L1187,IF(LEFT(RIGHT('Elegio-Electors'!M1187,2),1)="O",'Elegio-Electors'!M1187,""))</f>
        <v/>
      </c>
      <c r="G1187" s="91" t="s">
        <v>166</v>
      </c>
      <c r="H1187" s="91" t="s">
        <v>167</v>
      </c>
      <c r="I1187" s="20" t="e">
        <f t="shared" si="90"/>
        <v>#N/A</v>
      </c>
      <c r="J1187" s="20" t="e">
        <f t="shared" si="91"/>
        <v>#N/A</v>
      </c>
      <c r="K1187" s="91" t="e">
        <f>INDEX(bureaux!$A:$I,MATCH($E1187,bureaux!$A:$A,0),9)</f>
        <v>#N/A</v>
      </c>
      <c r="L1187" s="91" t="e">
        <f t="shared" si="92"/>
        <v>#N/A</v>
      </c>
      <c r="M1187" s="91" t="e">
        <f t="shared" si="93"/>
        <v>#N/A</v>
      </c>
      <c r="N1187" s="20" t="e">
        <f t="shared" si="94"/>
        <v>#N/A</v>
      </c>
      <c r="O1187" s="20" t="e">
        <f>INDEX(bureaux!$A:$H,MATCH($E1187,bureaux!$A:$A,0),8)</f>
        <v>#N/A</v>
      </c>
      <c r="P1187" s="91" t="e">
        <f>_xlfn.CONCAT(INDEX(bureaux!$A:$H,MATCH($E1187,bureaux!$A:$A,0),4)," ",INDEX(bureaux!$A:$H,MATCH($E1187,bureaux!$A:$A,0),5))</f>
        <v>#N/A</v>
      </c>
      <c r="Q1187" s="20" t="e">
        <f>INDEX(bureaux!$A:$G,MATCH($E1187,bureaux!$A:$A,0),6)</f>
        <v>#N/A</v>
      </c>
      <c r="R1187" s="20" t="e">
        <f>INDEX(bureaux!$A:$G,MATCH($E1187,bureaux!$A:$A,0),7)</f>
        <v>#N/A</v>
      </c>
    </row>
    <row r="1188" spans="1:18" x14ac:dyDescent="0.25">
      <c r="A1188" s="20">
        <f>'Elegio-Electors'!C1188</f>
        <v>0</v>
      </c>
      <c r="B1188" s="20">
        <f>'Elegio-Electors'!B1188</f>
        <v>0</v>
      </c>
      <c r="C1188" s="91">
        <f>IF(Procédure!$C$33=2,'Elegio-Electors'!D1188,Procédure!$C$33)</f>
        <v>0</v>
      </c>
      <c r="D1188" s="20">
        <f>'Elegio-Electors'!E1188</f>
        <v>0</v>
      </c>
      <c r="E1188" s="91" t="str">
        <f>IF(LEFT(RIGHT('Elegio-Electors'!L1188,2),1)="C",'Elegio-Electors'!L1188,IF(LEFT(RIGHT('Elegio-Electors'!M1188,2),1)="C",'Elegio-Electors'!M1188,""))</f>
        <v/>
      </c>
      <c r="F1188" s="91" t="str">
        <f>IF(LEFT(RIGHT('Elegio-Electors'!L1188,2),1)="O",'Elegio-Electors'!L1188,IF(LEFT(RIGHT('Elegio-Electors'!M1188,2),1)="O",'Elegio-Electors'!M1188,""))</f>
        <v/>
      </c>
      <c r="G1188" s="91" t="s">
        <v>166</v>
      </c>
      <c r="H1188" s="91" t="s">
        <v>167</v>
      </c>
      <c r="I1188" s="20" t="e">
        <f t="shared" si="90"/>
        <v>#N/A</v>
      </c>
      <c r="J1188" s="20" t="e">
        <f t="shared" si="91"/>
        <v>#N/A</v>
      </c>
      <c r="K1188" s="91" t="e">
        <f>INDEX(bureaux!$A:$I,MATCH($E1188,bureaux!$A:$A,0),9)</f>
        <v>#N/A</v>
      </c>
      <c r="L1188" s="91" t="e">
        <f t="shared" si="92"/>
        <v>#N/A</v>
      </c>
      <c r="M1188" s="91" t="e">
        <f t="shared" si="93"/>
        <v>#N/A</v>
      </c>
      <c r="N1188" s="20" t="e">
        <f t="shared" si="94"/>
        <v>#N/A</v>
      </c>
      <c r="O1188" s="20" t="e">
        <f>INDEX(bureaux!$A:$H,MATCH($E1188,bureaux!$A:$A,0),8)</f>
        <v>#N/A</v>
      </c>
      <c r="P1188" s="91" t="e">
        <f>_xlfn.CONCAT(INDEX(bureaux!$A:$H,MATCH($E1188,bureaux!$A:$A,0),4)," ",INDEX(bureaux!$A:$H,MATCH($E1188,bureaux!$A:$A,0),5))</f>
        <v>#N/A</v>
      </c>
      <c r="Q1188" s="20" t="e">
        <f>INDEX(bureaux!$A:$G,MATCH($E1188,bureaux!$A:$A,0),6)</f>
        <v>#N/A</v>
      </c>
      <c r="R1188" s="20" t="e">
        <f>INDEX(bureaux!$A:$G,MATCH($E1188,bureaux!$A:$A,0),7)</f>
        <v>#N/A</v>
      </c>
    </row>
    <row r="1189" spans="1:18" x14ac:dyDescent="0.25">
      <c r="A1189" s="20">
        <f>'Elegio-Electors'!C1189</f>
        <v>0</v>
      </c>
      <c r="B1189" s="20">
        <f>'Elegio-Electors'!B1189</f>
        <v>0</v>
      </c>
      <c r="C1189" s="91">
        <f>IF(Procédure!$C$33=2,'Elegio-Electors'!D1189,Procédure!$C$33)</f>
        <v>0</v>
      </c>
      <c r="D1189" s="20">
        <f>'Elegio-Electors'!E1189</f>
        <v>0</v>
      </c>
      <c r="E1189" s="91" t="str">
        <f>IF(LEFT(RIGHT('Elegio-Electors'!L1189,2),1)="C",'Elegio-Electors'!L1189,IF(LEFT(RIGHT('Elegio-Electors'!M1189,2),1)="C",'Elegio-Electors'!M1189,""))</f>
        <v/>
      </c>
      <c r="F1189" s="91" t="str">
        <f>IF(LEFT(RIGHT('Elegio-Electors'!L1189,2),1)="O",'Elegio-Electors'!L1189,IF(LEFT(RIGHT('Elegio-Electors'!M1189,2),1)="O",'Elegio-Electors'!M1189,""))</f>
        <v/>
      </c>
      <c r="G1189" s="91" t="s">
        <v>166</v>
      </c>
      <c r="H1189" s="91" t="s">
        <v>167</v>
      </c>
      <c r="I1189" s="20" t="e">
        <f t="shared" si="90"/>
        <v>#N/A</v>
      </c>
      <c r="J1189" s="20" t="e">
        <f t="shared" si="91"/>
        <v>#N/A</v>
      </c>
      <c r="K1189" s="91" t="e">
        <f>INDEX(bureaux!$A:$I,MATCH($E1189,bureaux!$A:$A,0),9)</f>
        <v>#N/A</v>
      </c>
      <c r="L1189" s="91" t="e">
        <f t="shared" si="92"/>
        <v>#N/A</v>
      </c>
      <c r="M1189" s="91" t="e">
        <f t="shared" si="93"/>
        <v>#N/A</v>
      </c>
      <c r="N1189" s="20" t="e">
        <f t="shared" si="94"/>
        <v>#N/A</v>
      </c>
      <c r="O1189" s="20" t="e">
        <f>INDEX(bureaux!$A:$H,MATCH($E1189,bureaux!$A:$A,0),8)</f>
        <v>#N/A</v>
      </c>
      <c r="P1189" s="91" t="e">
        <f>_xlfn.CONCAT(INDEX(bureaux!$A:$H,MATCH($E1189,bureaux!$A:$A,0),4)," ",INDEX(bureaux!$A:$H,MATCH($E1189,bureaux!$A:$A,0),5))</f>
        <v>#N/A</v>
      </c>
      <c r="Q1189" s="20" t="e">
        <f>INDEX(bureaux!$A:$G,MATCH($E1189,bureaux!$A:$A,0),6)</f>
        <v>#N/A</v>
      </c>
      <c r="R1189" s="20" t="e">
        <f>INDEX(bureaux!$A:$G,MATCH($E1189,bureaux!$A:$A,0),7)</f>
        <v>#N/A</v>
      </c>
    </row>
    <row r="1190" spans="1:18" x14ac:dyDescent="0.25">
      <c r="A1190" s="20">
        <f>'Elegio-Electors'!C1190</f>
        <v>0</v>
      </c>
      <c r="B1190" s="20">
        <f>'Elegio-Electors'!B1190</f>
        <v>0</v>
      </c>
      <c r="C1190" s="91">
        <f>IF(Procédure!$C$33=2,'Elegio-Electors'!D1190,Procédure!$C$33)</f>
        <v>0</v>
      </c>
      <c r="D1190" s="20">
        <f>'Elegio-Electors'!E1190</f>
        <v>0</v>
      </c>
      <c r="E1190" s="91" t="str">
        <f>IF(LEFT(RIGHT('Elegio-Electors'!L1190,2),1)="C",'Elegio-Electors'!L1190,IF(LEFT(RIGHT('Elegio-Electors'!M1190,2),1)="C",'Elegio-Electors'!M1190,""))</f>
        <v/>
      </c>
      <c r="F1190" s="91" t="str">
        <f>IF(LEFT(RIGHT('Elegio-Electors'!L1190,2),1)="O",'Elegio-Electors'!L1190,IF(LEFT(RIGHT('Elegio-Electors'!M1190,2),1)="O",'Elegio-Electors'!M1190,""))</f>
        <v/>
      </c>
      <c r="G1190" s="91" t="s">
        <v>166</v>
      </c>
      <c r="H1190" s="91" t="s">
        <v>167</v>
      </c>
      <c r="I1190" s="20" t="e">
        <f t="shared" si="90"/>
        <v>#N/A</v>
      </c>
      <c r="J1190" s="20" t="e">
        <f t="shared" si="91"/>
        <v>#N/A</v>
      </c>
      <c r="K1190" s="91" t="e">
        <f>INDEX(bureaux!$A:$I,MATCH($E1190,bureaux!$A:$A,0),9)</f>
        <v>#N/A</v>
      </c>
      <c r="L1190" s="91" t="e">
        <f t="shared" si="92"/>
        <v>#N/A</v>
      </c>
      <c r="M1190" s="91" t="e">
        <f t="shared" si="93"/>
        <v>#N/A</v>
      </c>
      <c r="N1190" s="20" t="e">
        <f t="shared" si="94"/>
        <v>#N/A</v>
      </c>
      <c r="O1190" s="20" t="e">
        <f>INDEX(bureaux!$A:$H,MATCH($E1190,bureaux!$A:$A,0),8)</f>
        <v>#N/A</v>
      </c>
      <c r="P1190" s="91" t="e">
        <f>_xlfn.CONCAT(INDEX(bureaux!$A:$H,MATCH($E1190,bureaux!$A:$A,0),4)," ",INDEX(bureaux!$A:$H,MATCH($E1190,bureaux!$A:$A,0),5))</f>
        <v>#N/A</v>
      </c>
      <c r="Q1190" s="20" t="e">
        <f>INDEX(bureaux!$A:$G,MATCH($E1190,bureaux!$A:$A,0),6)</f>
        <v>#N/A</v>
      </c>
      <c r="R1190" s="20" t="e">
        <f>INDEX(bureaux!$A:$G,MATCH($E1190,bureaux!$A:$A,0),7)</f>
        <v>#N/A</v>
      </c>
    </row>
    <row r="1191" spans="1:18" x14ac:dyDescent="0.25">
      <c r="A1191" s="20">
        <f>'Elegio-Electors'!C1191</f>
        <v>0</v>
      </c>
      <c r="B1191" s="20">
        <f>'Elegio-Electors'!B1191</f>
        <v>0</v>
      </c>
      <c r="C1191" s="91">
        <f>IF(Procédure!$C$33=2,'Elegio-Electors'!D1191,Procédure!$C$33)</f>
        <v>0</v>
      </c>
      <c r="D1191" s="20">
        <f>'Elegio-Electors'!E1191</f>
        <v>0</v>
      </c>
      <c r="E1191" s="91" t="str">
        <f>IF(LEFT(RIGHT('Elegio-Electors'!L1191,2),1)="C",'Elegio-Electors'!L1191,IF(LEFT(RIGHT('Elegio-Electors'!M1191,2),1)="C",'Elegio-Electors'!M1191,""))</f>
        <v/>
      </c>
      <c r="F1191" s="91" t="str">
        <f>IF(LEFT(RIGHT('Elegio-Electors'!L1191,2),1)="O",'Elegio-Electors'!L1191,IF(LEFT(RIGHT('Elegio-Electors'!M1191,2),1)="O",'Elegio-Electors'!M1191,""))</f>
        <v/>
      </c>
      <c r="G1191" s="91" t="s">
        <v>166</v>
      </c>
      <c r="H1191" s="91" t="s">
        <v>167</v>
      </c>
      <c r="I1191" s="20" t="e">
        <f t="shared" si="90"/>
        <v>#N/A</v>
      </c>
      <c r="J1191" s="20" t="e">
        <f t="shared" si="91"/>
        <v>#N/A</v>
      </c>
      <c r="K1191" s="91" t="e">
        <f>INDEX(bureaux!$A:$I,MATCH($E1191,bureaux!$A:$A,0),9)</f>
        <v>#N/A</v>
      </c>
      <c r="L1191" s="91" t="e">
        <f t="shared" si="92"/>
        <v>#N/A</v>
      </c>
      <c r="M1191" s="91" t="e">
        <f t="shared" si="93"/>
        <v>#N/A</v>
      </c>
      <c r="N1191" s="20" t="e">
        <f t="shared" si="94"/>
        <v>#N/A</v>
      </c>
      <c r="O1191" s="20" t="e">
        <f>INDEX(bureaux!$A:$H,MATCH($E1191,bureaux!$A:$A,0),8)</f>
        <v>#N/A</v>
      </c>
      <c r="P1191" s="91" t="e">
        <f>_xlfn.CONCAT(INDEX(bureaux!$A:$H,MATCH($E1191,bureaux!$A:$A,0),4)," ",INDEX(bureaux!$A:$H,MATCH($E1191,bureaux!$A:$A,0),5))</f>
        <v>#N/A</v>
      </c>
      <c r="Q1191" s="20" t="e">
        <f>INDEX(bureaux!$A:$G,MATCH($E1191,bureaux!$A:$A,0),6)</f>
        <v>#N/A</v>
      </c>
      <c r="R1191" s="20" t="e">
        <f>INDEX(bureaux!$A:$G,MATCH($E1191,bureaux!$A:$A,0),7)</f>
        <v>#N/A</v>
      </c>
    </row>
    <row r="1192" spans="1:18" x14ac:dyDescent="0.25">
      <c r="A1192" s="20">
        <f>'Elegio-Electors'!C1192</f>
        <v>0</v>
      </c>
      <c r="B1192" s="20">
        <f>'Elegio-Electors'!B1192</f>
        <v>0</v>
      </c>
      <c r="C1192" s="91">
        <f>IF(Procédure!$C$33=2,'Elegio-Electors'!D1192,Procédure!$C$33)</f>
        <v>0</v>
      </c>
      <c r="D1192" s="20">
        <f>'Elegio-Electors'!E1192</f>
        <v>0</v>
      </c>
      <c r="E1192" s="91" t="str">
        <f>IF(LEFT(RIGHT('Elegio-Electors'!L1192,2),1)="C",'Elegio-Electors'!L1192,IF(LEFT(RIGHT('Elegio-Electors'!M1192,2),1)="C",'Elegio-Electors'!M1192,""))</f>
        <v/>
      </c>
      <c r="F1192" s="91" t="str">
        <f>IF(LEFT(RIGHT('Elegio-Electors'!L1192,2),1)="O",'Elegio-Electors'!L1192,IF(LEFT(RIGHT('Elegio-Electors'!M1192,2),1)="O",'Elegio-Electors'!M1192,""))</f>
        <v/>
      </c>
      <c r="G1192" s="91" t="s">
        <v>166</v>
      </c>
      <c r="H1192" s="91" t="s">
        <v>167</v>
      </c>
      <c r="I1192" s="20" t="e">
        <f t="shared" si="90"/>
        <v>#N/A</v>
      </c>
      <c r="J1192" s="20" t="e">
        <f t="shared" si="91"/>
        <v>#N/A</v>
      </c>
      <c r="K1192" s="91" t="e">
        <f>INDEX(bureaux!$A:$I,MATCH($E1192,bureaux!$A:$A,0),9)</f>
        <v>#N/A</v>
      </c>
      <c r="L1192" s="91" t="e">
        <f t="shared" si="92"/>
        <v>#N/A</v>
      </c>
      <c r="M1192" s="91" t="e">
        <f t="shared" si="93"/>
        <v>#N/A</v>
      </c>
      <c r="N1192" s="20" t="e">
        <f t="shared" si="94"/>
        <v>#N/A</v>
      </c>
      <c r="O1192" s="20" t="e">
        <f>INDEX(bureaux!$A:$H,MATCH($E1192,bureaux!$A:$A,0),8)</f>
        <v>#N/A</v>
      </c>
      <c r="P1192" s="91" t="e">
        <f>_xlfn.CONCAT(INDEX(bureaux!$A:$H,MATCH($E1192,bureaux!$A:$A,0),4)," ",INDEX(bureaux!$A:$H,MATCH($E1192,bureaux!$A:$A,0),5))</f>
        <v>#N/A</v>
      </c>
      <c r="Q1192" s="20" t="e">
        <f>INDEX(bureaux!$A:$G,MATCH($E1192,bureaux!$A:$A,0),6)</f>
        <v>#N/A</v>
      </c>
      <c r="R1192" s="20" t="e">
        <f>INDEX(bureaux!$A:$G,MATCH($E1192,bureaux!$A:$A,0),7)</f>
        <v>#N/A</v>
      </c>
    </row>
    <row r="1193" spans="1:18" x14ac:dyDescent="0.25">
      <c r="A1193" s="20">
        <f>'Elegio-Electors'!C1193</f>
        <v>0</v>
      </c>
      <c r="B1193" s="20">
        <f>'Elegio-Electors'!B1193</f>
        <v>0</v>
      </c>
      <c r="C1193" s="91">
        <f>IF(Procédure!$C$33=2,'Elegio-Electors'!D1193,Procédure!$C$33)</f>
        <v>0</v>
      </c>
      <c r="D1193" s="20">
        <f>'Elegio-Electors'!E1193</f>
        <v>0</v>
      </c>
      <c r="E1193" s="91" t="str">
        <f>IF(LEFT(RIGHT('Elegio-Electors'!L1193,2),1)="C",'Elegio-Electors'!L1193,IF(LEFT(RIGHT('Elegio-Electors'!M1193,2),1)="C",'Elegio-Electors'!M1193,""))</f>
        <v/>
      </c>
      <c r="F1193" s="91" t="str">
        <f>IF(LEFT(RIGHT('Elegio-Electors'!L1193,2),1)="O",'Elegio-Electors'!L1193,IF(LEFT(RIGHT('Elegio-Electors'!M1193,2),1)="O",'Elegio-Electors'!M1193,""))</f>
        <v/>
      </c>
      <c r="G1193" s="91" t="s">
        <v>166</v>
      </c>
      <c r="H1193" s="91" t="s">
        <v>167</v>
      </c>
      <c r="I1193" s="20" t="e">
        <f t="shared" si="90"/>
        <v>#N/A</v>
      </c>
      <c r="J1193" s="20" t="e">
        <f t="shared" si="91"/>
        <v>#N/A</v>
      </c>
      <c r="K1193" s="91" t="e">
        <f>INDEX(bureaux!$A:$I,MATCH($E1193,bureaux!$A:$A,0),9)</f>
        <v>#N/A</v>
      </c>
      <c r="L1193" s="91" t="e">
        <f t="shared" si="92"/>
        <v>#N/A</v>
      </c>
      <c r="M1193" s="91" t="e">
        <f t="shared" si="93"/>
        <v>#N/A</v>
      </c>
      <c r="N1193" s="20" t="e">
        <f t="shared" si="94"/>
        <v>#N/A</v>
      </c>
      <c r="O1193" s="20" t="e">
        <f>INDEX(bureaux!$A:$H,MATCH($E1193,bureaux!$A:$A,0),8)</f>
        <v>#N/A</v>
      </c>
      <c r="P1193" s="91" t="e">
        <f>_xlfn.CONCAT(INDEX(bureaux!$A:$H,MATCH($E1193,bureaux!$A:$A,0),4)," ",INDEX(bureaux!$A:$H,MATCH($E1193,bureaux!$A:$A,0),5))</f>
        <v>#N/A</v>
      </c>
      <c r="Q1193" s="20" t="e">
        <f>INDEX(bureaux!$A:$G,MATCH($E1193,bureaux!$A:$A,0),6)</f>
        <v>#N/A</v>
      </c>
      <c r="R1193" s="20" t="e">
        <f>INDEX(bureaux!$A:$G,MATCH($E1193,bureaux!$A:$A,0),7)</f>
        <v>#N/A</v>
      </c>
    </row>
    <row r="1194" spans="1:18" x14ac:dyDescent="0.25">
      <c r="A1194" s="20">
        <f>'Elegio-Electors'!C1194</f>
        <v>0</v>
      </c>
      <c r="B1194" s="20">
        <f>'Elegio-Electors'!B1194</f>
        <v>0</v>
      </c>
      <c r="C1194" s="91">
        <f>IF(Procédure!$C$33=2,'Elegio-Electors'!D1194,Procédure!$C$33)</f>
        <v>0</v>
      </c>
      <c r="D1194" s="20">
        <f>'Elegio-Electors'!E1194</f>
        <v>0</v>
      </c>
      <c r="E1194" s="91" t="str">
        <f>IF(LEFT(RIGHT('Elegio-Electors'!L1194,2),1)="C",'Elegio-Electors'!L1194,IF(LEFT(RIGHT('Elegio-Electors'!M1194,2),1)="C",'Elegio-Electors'!M1194,""))</f>
        <v/>
      </c>
      <c r="F1194" s="91" t="str">
        <f>IF(LEFT(RIGHT('Elegio-Electors'!L1194,2),1)="O",'Elegio-Electors'!L1194,IF(LEFT(RIGHT('Elegio-Electors'!M1194,2),1)="O",'Elegio-Electors'!M1194,""))</f>
        <v/>
      </c>
      <c r="G1194" s="91" t="s">
        <v>166</v>
      </c>
      <c r="H1194" s="91" t="s">
        <v>167</v>
      </c>
      <c r="I1194" s="20" t="e">
        <f t="shared" si="90"/>
        <v>#N/A</v>
      </c>
      <c r="J1194" s="20" t="e">
        <f t="shared" si="91"/>
        <v>#N/A</v>
      </c>
      <c r="K1194" s="91" t="e">
        <f>INDEX(bureaux!$A:$I,MATCH($E1194,bureaux!$A:$A,0),9)</f>
        <v>#N/A</v>
      </c>
      <c r="L1194" s="91" t="e">
        <f t="shared" si="92"/>
        <v>#N/A</v>
      </c>
      <c r="M1194" s="91" t="e">
        <f t="shared" si="93"/>
        <v>#N/A</v>
      </c>
      <c r="N1194" s="20" t="e">
        <f t="shared" si="94"/>
        <v>#N/A</v>
      </c>
      <c r="O1194" s="20" t="e">
        <f>INDEX(bureaux!$A:$H,MATCH($E1194,bureaux!$A:$A,0),8)</f>
        <v>#N/A</v>
      </c>
      <c r="P1194" s="91" t="e">
        <f>_xlfn.CONCAT(INDEX(bureaux!$A:$H,MATCH($E1194,bureaux!$A:$A,0),4)," ",INDEX(bureaux!$A:$H,MATCH($E1194,bureaux!$A:$A,0),5))</f>
        <v>#N/A</v>
      </c>
      <c r="Q1194" s="20" t="e">
        <f>INDEX(bureaux!$A:$G,MATCH($E1194,bureaux!$A:$A,0),6)</f>
        <v>#N/A</v>
      </c>
      <c r="R1194" s="20" t="e">
        <f>INDEX(bureaux!$A:$G,MATCH($E1194,bureaux!$A:$A,0),7)</f>
        <v>#N/A</v>
      </c>
    </row>
    <row r="1195" spans="1:18" x14ac:dyDescent="0.25">
      <c r="A1195" s="20">
        <f>'Elegio-Electors'!C1195</f>
        <v>0</v>
      </c>
      <c r="B1195" s="20">
        <f>'Elegio-Electors'!B1195</f>
        <v>0</v>
      </c>
      <c r="C1195" s="91">
        <f>IF(Procédure!$C$33=2,'Elegio-Electors'!D1195,Procédure!$C$33)</f>
        <v>0</v>
      </c>
      <c r="D1195" s="20">
        <f>'Elegio-Electors'!E1195</f>
        <v>0</v>
      </c>
      <c r="E1195" s="91" t="str">
        <f>IF(LEFT(RIGHT('Elegio-Electors'!L1195,2),1)="C",'Elegio-Electors'!L1195,IF(LEFT(RIGHT('Elegio-Electors'!M1195,2),1)="C",'Elegio-Electors'!M1195,""))</f>
        <v/>
      </c>
      <c r="F1195" s="91" t="str">
        <f>IF(LEFT(RIGHT('Elegio-Electors'!L1195,2),1)="O",'Elegio-Electors'!L1195,IF(LEFT(RIGHT('Elegio-Electors'!M1195,2),1)="O",'Elegio-Electors'!M1195,""))</f>
        <v/>
      </c>
      <c r="G1195" s="91" t="s">
        <v>166</v>
      </c>
      <c r="H1195" s="91" t="s">
        <v>167</v>
      </c>
      <c r="I1195" s="20" t="e">
        <f t="shared" si="90"/>
        <v>#N/A</v>
      </c>
      <c r="J1195" s="20" t="e">
        <f t="shared" si="91"/>
        <v>#N/A</v>
      </c>
      <c r="K1195" s="91" t="e">
        <f>INDEX(bureaux!$A:$I,MATCH($E1195,bureaux!$A:$A,0),9)</f>
        <v>#N/A</v>
      </c>
      <c r="L1195" s="91" t="e">
        <f t="shared" si="92"/>
        <v>#N/A</v>
      </c>
      <c r="M1195" s="91" t="e">
        <f t="shared" si="93"/>
        <v>#N/A</v>
      </c>
      <c r="N1195" s="20" t="e">
        <f t="shared" si="94"/>
        <v>#N/A</v>
      </c>
      <c r="O1195" s="20" t="e">
        <f>INDEX(bureaux!$A:$H,MATCH($E1195,bureaux!$A:$A,0),8)</f>
        <v>#N/A</v>
      </c>
      <c r="P1195" s="91" t="e">
        <f>_xlfn.CONCAT(INDEX(bureaux!$A:$H,MATCH($E1195,bureaux!$A:$A,0),4)," ",INDEX(bureaux!$A:$H,MATCH($E1195,bureaux!$A:$A,0),5))</f>
        <v>#N/A</v>
      </c>
      <c r="Q1195" s="20" t="e">
        <f>INDEX(bureaux!$A:$G,MATCH($E1195,bureaux!$A:$A,0),6)</f>
        <v>#N/A</v>
      </c>
      <c r="R1195" s="20" t="e">
        <f>INDEX(bureaux!$A:$G,MATCH($E1195,bureaux!$A:$A,0),7)</f>
        <v>#N/A</v>
      </c>
    </row>
    <row r="1196" spans="1:18" x14ac:dyDescent="0.25">
      <c r="A1196" s="20">
        <f>'Elegio-Electors'!C1196</f>
        <v>0</v>
      </c>
      <c r="B1196" s="20">
        <f>'Elegio-Electors'!B1196</f>
        <v>0</v>
      </c>
      <c r="C1196" s="91">
        <f>IF(Procédure!$C$33=2,'Elegio-Electors'!D1196,Procédure!$C$33)</f>
        <v>0</v>
      </c>
      <c r="D1196" s="20">
        <f>'Elegio-Electors'!E1196</f>
        <v>0</v>
      </c>
      <c r="E1196" s="91" t="str">
        <f>IF(LEFT(RIGHT('Elegio-Electors'!L1196,2),1)="C",'Elegio-Electors'!L1196,IF(LEFT(RIGHT('Elegio-Electors'!M1196,2),1)="C",'Elegio-Electors'!M1196,""))</f>
        <v/>
      </c>
      <c r="F1196" s="91" t="str">
        <f>IF(LEFT(RIGHT('Elegio-Electors'!L1196,2),1)="O",'Elegio-Electors'!L1196,IF(LEFT(RIGHT('Elegio-Electors'!M1196,2),1)="O",'Elegio-Electors'!M1196,""))</f>
        <v/>
      </c>
      <c r="G1196" s="91" t="s">
        <v>166</v>
      </c>
      <c r="H1196" s="91" t="s">
        <v>167</v>
      </c>
      <c r="I1196" s="20" t="e">
        <f t="shared" si="90"/>
        <v>#N/A</v>
      </c>
      <c r="J1196" s="20" t="e">
        <f t="shared" si="91"/>
        <v>#N/A</v>
      </c>
      <c r="K1196" s="91" t="e">
        <f>INDEX(bureaux!$A:$I,MATCH($E1196,bureaux!$A:$A,0),9)</f>
        <v>#N/A</v>
      </c>
      <c r="L1196" s="91" t="e">
        <f t="shared" si="92"/>
        <v>#N/A</v>
      </c>
      <c r="M1196" s="91" t="e">
        <f t="shared" si="93"/>
        <v>#N/A</v>
      </c>
      <c r="N1196" s="20" t="e">
        <f t="shared" si="94"/>
        <v>#N/A</v>
      </c>
      <c r="O1196" s="20" t="e">
        <f>INDEX(bureaux!$A:$H,MATCH($E1196,bureaux!$A:$A,0),8)</f>
        <v>#N/A</v>
      </c>
      <c r="P1196" s="91" t="e">
        <f>_xlfn.CONCAT(INDEX(bureaux!$A:$H,MATCH($E1196,bureaux!$A:$A,0),4)," ",INDEX(bureaux!$A:$H,MATCH($E1196,bureaux!$A:$A,0),5))</f>
        <v>#N/A</v>
      </c>
      <c r="Q1196" s="20" t="e">
        <f>INDEX(bureaux!$A:$G,MATCH($E1196,bureaux!$A:$A,0),6)</f>
        <v>#N/A</v>
      </c>
      <c r="R1196" s="20" t="e">
        <f>INDEX(bureaux!$A:$G,MATCH($E1196,bureaux!$A:$A,0),7)</f>
        <v>#N/A</v>
      </c>
    </row>
    <row r="1197" spans="1:18" x14ac:dyDescent="0.25">
      <c r="A1197" s="20">
        <f>'Elegio-Electors'!C1197</f>
        <v>0</v>
      </c>
      <c r="B1197" s="20">
        <f>'Elegio-Electors'!B1197</f>
        <v>0</v>
      </c>
      <c r="C1197" s="91">
        <f>IF(Procédure!$C$33=2,'Elegio-Electors'!D1197,Procédure!$C$33)</f>
        <v>0</v>
      </c>
      <c r="D1197" s="20">
        <f>'Elegio-Electors'!E1197</f>
        <v>0</v>
      </c>
      <c r="E1197" s="91" t="str">
        <f>IF(LEFT(RIGHT('Elegio-Electors'!L1197,2),1)="C",'Elegio-Electors'!L1197,IF(LEFT(RIGHT('Elegio-Electors'!M1197,2),1)="C",'Elegio-Electors'!M1197,""))</f>
        <v/>
      </c>
      <c r="F1197" s="91" t="str">
        <f>IF(LEFT(RIGHT('Elegio-Electors'!L1197,2),1)="O",'Elegio-Electors'!L1197,IF(LEFT(RIGHT('Elegio-Electors'!M1197,2),1)="O",'Elegio-Electors'!M1197,""))</f>
        <v/>
      </c>
      <c r="G1197" s="91" t="s">
        <v>166</v>
      </c>
      <c r="H1197" s="91" t="s">
        <v>167</v>
      </c>
      <c r="I1197" s="20" t="e">
        <f t="shared" si="90"/>
        <v>#N/A</v>
      </c>
      <c r="J1197" s="20" t="e">
        <f t="shared" si="91"/>
        <v>#N/A</v>
      </c>
      <c r="K1197" s="91" t="e">
        <f>INDEX(bureaux!$A:$I,MATCH($E1197,bureaux!$A:$A,0),9)</f>
        <v>#N/A</v>
      </c>
      <c r="L1197" s="91" t="e">
        <f t="shared" si="92"/>
        <v>#N/A</v>
      </c>
      <c r="M1197" s="91" t="e">
        <f t="shared" si="93"/>
        <v>#N/A</v>
      </c>
      <c r="N1197" s="20" t="e">
        <f t="shared" si="94"/>
        <v>#N/A</v>
      </c>
      <c r="O1197" s="20" t="e">
        <f>INDEX(bureaux!$A:$H,MATCH($E1197,bureaux!$A:$A,0),8)</f>
        <v>#N/A</v>
      </c>
      <c r="P1197" s="91" t="e">
        <f>_xlfn.CONCAT(INDEX(bureaux!$A:$H,MATCH($E1197,bureaux!$A:$A,0),4)," ",INDEX(bureaux!$A:$H,MATCH($E1197,bureaux!$A:$A,0),5))</f>
        <v>#N/A</v>
      </c>
      <c r="Q1197" s="20" t="e">
        <f>INDEX(bureaux!$A:$G,MATCH($E1197,bureaux!$A:$A,0),6)</f>
        <v>#N/A</v>
      </c>
      <c r="R1197" s="20" t="e">
        <f>INDEX(bureaux!$A:$G,MATCH($E1197,bureaux!$A:$A,0),7)</f>
        <v>#N/A</v>
      </c>
    </row>
    <row r="1198" spans="1:18" x14ac:dyDescent="0.25">
      <c r="A1198" s="20">
        <f>'Elegio-Electors'!C1198</f>
        <v>0</v>
      </c>
      <c r="B1198" s="20">
        <f>'Elegio-Electors'!B1198</f>
        <v>0</v>
      </c>
      <c r="C1198" s="91">
        <f>IF(Procédure!$C$33=2,'Elegio-Electors'!D1198,Procédure!$C$33)</f>
        <v>0</v>
      </c>
      <c r="D1198" s="20">
        <f>'Elegio-Electors'!E1198</f>
        <v>0</v>
      </c>
      <c r="E1198" s="91" t="str">
        <f>IF(LEFT(RIGHT('Elegio-Electors'!L1198,2),1)="C",'Elegio-Electors'!L1198,IF(LEFT(RIGHT('Elegio-Electors'!M1198,2),1)="C",'Elegio-Electors'!M1198,""))</f>
        <v/>
      </c>
      <c r="F1198" s="91" t="str">
        <f>IF(LEFT(RIGHT('Elegio-Electors'!L1198,2),1)="O",'Elegio-Electors'!L1198,IF(LEFT(RIGHT('Elegio-Electors'!M1198,2),1)="O",'Elegio-Electors'!M1198,""))</f>
        <v/>
      </c>
      <c r="G1198" s="91" t="s">
        <v>166</v>
      </c>
      <c r="H1198" s="91" t="s">
        <v>167</v>
      </c>
      <c r="I1198" s="20" t="e">
        <f t="shared" si="90"/>
        <v>#N/A</v>
      </c>
      <c r="J1198" s="20" t="e">
        <f t="shared" si="91"/>
        <v>#N/A</v>
      </c>
      <c r="K1198" s="91" t="e">
        <f>INDEX(bureaux!$A:$I,MATCH($E1198,bureaux!$A:$A,0),9)</f>
        <v>#N/A</v>
      </c>
      <c r="L1198" s="91" t="e">
        <f t="shared" si="92"/>
        <v>#N/A</v>
      </c>
      <c r="M1198" s="91" t="e">
        <f t="shared" si="93"/>
        <v>#N/A</v>
      </c>
      <c r="N1198" s="20" t="e">
        <f t="shared" si="94"/>
        <v>#N/A</v>
      </c>
      <c r="O1198" s="20" t="e">
        <f>INDEX(bureaux!$A:$H,MATCH($E1198,bureaux!$A:$A,0),8)</f>
        <v>#N/A</v>
      </c>
      <c r="P1198" s="91" t="e">
        <f>_xlfn.CONCAT(INDEX(bureaux!$A:$H,MATCH($E1198,bureaux!$A:$A,0),4)," ",INDEX(bureaux!$A:$H,MATCH($E1198,bureaux!$A:$A,0),5))</f>
        <v>#N/A</v>
      </c>
      <c r="Q1198" s="20" t="e">
        <f>INDEX(bureaux!$A:$G,MATCH($E1198,bureaux!$A:$A,0),6)</f>
        <v>#N/A</v>
      </c>
      <c r="R1198" s="20" t="e">
        <f>INDEX(bureaux!$A:$G,MATCH($E1198,bureaux!$A:$A,0),7)</f>
        <v>#N/A</v>
      </c>
    </row>
    <row r="1199" spans="1:18" x14ac:dyDescent="0.25">
      <c r="A1199" s="20">
        <f>'Elegio-Electors'!C1199</f>
        <v>0</v>
      </c>
      <c r="B1199" s="20">
        <f>'Elegio-Electors'!B1199</f>
        <v>0</v>
      </c>
      <c r="C1199" s="91">
        <f>IF(Procédure!$C$33=2,'Elegio-Electors'!D1199,Procédure!$C$33)</f>
        <v>0</v>
      </c>
      <c r="D1199" s="20">
        <f>'Elegio-Electors'!E1199</f>
        <v>0</v>
      </c>
      <c r="E1199" s="91" t="str">
        <f>IF(LEFT(RIGHT('Elegio-Electors'!L1199,2),1)="C",'Elegio-Electors'!L1199,IF(LEFT(RIGHT('Elegio-Electors'!M1199,2),1)="C",'Elegio-Electors'!M1199,""))</f>
        <v/>
      </c>
      <c r="F1199" s="91" t="str">
        <f>IF(LEFT(RIGHT('Elegio-Electors'!L1199,2),1)="O",'Elegio-Electors'!L1199,IF(LEFT(RIGHT('Elegio-Electors'!M1199,2),1)="O",'Elegio-Electors'!M1199,""))</f>
        <v/>
      </c>
      <c r="G1199" s="91" t="s">
        <v>166</v>
      </c>
      <c r="H1199" s="91" t="s">
        <v>167</v>
      </c>
      <c r="I1199" s="20" t="e">
        <f t="shared" si="90"/>
        <v>#N/A</v>
      </c>
      <c r="J1199" s="20" t="e">
        <f t="shared" si="91"/>
        <v>#N/A</v>
      </c>
      <c r="K1199" s="91" t="e">
        <f>INDEX(bureaux!$A:$I,MATCH($E1199,bureaux!$A:$A,0),9)</f>
        <v>#N/A</v>
      </c>
      <c r="L1199" s="91" t="e">
        <f t="shared" si="92"/>
        <v>#N/A</v>
      </c>
      <c r="M1199" s="91" t="e">
        <f t="shared" si="93"/>
        <v>#N/A</v>
      </c>
      <c r="N1199" s="20" t="e">
        <f t="shared" si="94"/>
        <v>#N/A</v>
      </c>
      <c r="O1199" s="20" t="e">
        <f>INDEX(bureaux!$A:$H,MATCH($E1199,bureaux!$A:$A,0),8)</f>
        <v>#N/A</v>
      </c>
      <c r="P1199" s="91" t="e">
        <f>_xlfn.CONCAT(INDEX(bureaux!$A:$H,MATCH($E1199,bureaux!$A:$A,0),4)," ",INDEX(bureaux!$A:$H,MATCH($E1199,bureaux!$A:$A,0),5))</f>
        <v>#N/A</v>
      </c>
      <c r="Q1199" s="20" t="e">
        <f>INDEX(bureaux!$A:$G,MATCH($E1199,bureaux!$A:$A,0),6)</f>
        <v>#N/A</v>
      </c>
      <c r="R1199" s="20" t="e">
        <f>INDEX(bureaux!$A:$G,MATCH($E1199,bureaux!$A:$A,0),7)</f>
        <v>#N/A</v>
      </c>
    </row>
    <row r="1200" spans="1:18" x14ac:dyDescent="0.25">
      <c r="A1200" s="20">
        <f>'Elegio-Electors'!C1200</f>
        <v>0</v>
      </c>
      <c r="B1200" s="20">
        <f>'Elegio-Electors'!B1200</f>
        <v>0</v>
      </c>
      <c r="C1200" s="91">
        <f>IF(Procédure!$C$33=2,'Elegio-Electors'!D1200,Procédure!$C$33)</f>
        <v>0</v>
      </c>
      <c r="D1200" s="20">
        <f>'Elegio-Electors'!E1200</f>
        <v>0</v>
      </c>
      <c r="E1200" s="91" t="str">
        <f>IF(LEFT(RIGHT('Elegio-Electors'!L1200,2),1)="C",'Elegio-Electors'!L1200,IF(LEFT(RIGHT('Elegio-Electors'!M1200,2),1)="C",'Elegio-Electors'!M1200,""))</f>
        <v/>
      </c>
      <c r="F1200" s="91" t="str">
        <f>IF(LEFT(RIGHT('Elegio-Electors'!L1200,2),1)="O",'Elegio-Electors'!L1200,IF(LEFT(RIGHT('Elegio-Electors'!M1200,2),1)="O",'Elegio-Electors'!M1200,""))</f>
        <v/>
      </c>
      <c r="G1200" s="91" t="s">
        <v>166</v>
      </c>
      <c r="H1200" s="91" t="s">
        <v>167</v>
      </c>
      <c r="I1200" s="20" t="e">
        <f t="shared" si="90"/>
        <v>#N/A</v>
      </c>
      <c r="J1200" s="20" t="e">
        <f t="shared" si="91"/>
        <v>#N/A</v>
      </c>
      <c r="K1200" s="91" t="e">
        <f>INDEX(bureaux!$A:$I,MATCH($E1200,bureaux!$A:$A,0),9)</f>
        <v>#N/A</v>
      </c>
      <c r="L1200" s="91" t="e">
        <f t="shared" si="92"/>
        <v>#N/A</v>
      </c>
      <c r="M1200" s="91" t="e">
        <f t="shared" si="93"/>
        <v>#N/A</v>
      </c>
      <c r="N1200" s="20" t="e">
        <f t="shared" si="94"/>
        <v>#N/A</v>
      </c>
      <c r="O1200" s="20" t="e">
        <f>INDEX(bureaux!$A:$H,MATCH($E1200,bureaux!$A:$A,0),8)</f>
        <v>#N/A</v>
      </c>
      <c r="P1200" s="91" t="e">
        <f>_xlfn.CONCAT(INDEX(bureaux!$A:$H,MATCH($E1200,bureaux!$A:$A,0),4)," ",INDEX(bureaux!$A:$H,MATCH($E1200,bureaux!$A:$A,0),5))</f>
        <v>#N/A</v>
      </c>
      <c r="Q1200" s="20" t="e">
        <f>INDEX(bureaux!$A:$G,MATCH($E1200,bureaux!$A:$A,0),6)</f>
        <v>#N/A</v>
      </c>
      <c r="R1200" s="20" t="e">
        <f>INDEX(bureaux!$A:$G,MATCH($E1200,bureaux!$A:$A,0),7)</f>
        <v>#N/A</v>
      </c>
    </row>
    <row r="1201" spans="1:18" x14ac:dyDescent="0.25">
      <c r="A1201" s="20">
        <f>'Elegio-Electors'!C1201</f>
        <v>0</v>
      </c>
      <c r="B1201" s="20">
        <f>'Elegio-Electors'!B1201</f>
        <v>0</v>
      </c>
      <c r="C1201" s="91">
        <f>IF(Procédure!$C$33=2,'Elegio-Electors'!D1201,Procédure!$C$33)</f>
        <v>0</v>
      </c>
      <c r="D1201" s="20">
        <f>'Elegio-Electors'!E1201</f>
        <v>0</v>
      </c>
      <c r="E1201" s="91" t="str">
        <f>IF(LEFT(RIGHT('Elegio-Electors'!L1201,2),1)="C",'Elegio-Electors'!L1201,IF(LEFT(RIGHT('Elegio-Electors'!M1201,2),1)="C",'Elegio-Electors'!M1201,""))</f>
        <v/>
      </c>
      <c r="F1201" s="91" t="str">
        <f>IF(LEFT(RIGHT('Elegio-Electors'!L1201,2),1)="O",'Elegio-Electors'!L1201,IF(LEFT(RIGHT('Elegio-Electors'!M1201,2),1)="O",'Elegio-Electors'!M1201,""))</f>
        <v/>
      </c>
      <c r="G1201" s="91" t="s">
        <v>166</v>
      </c>
      <c r="H1201" s="91" t="s">
        <v>167</v>
      </c>
      <c r="I1201" s="20" t="e">
        <f t="shared" si="90"/>
        <v>#N/A</v>
      </c>
      <c r="J1201" s="20" t="e">
        <f t="shared" si="91"/>
        <v>#N/A</v>
      </c>
      <c r="K1201" s="91" t="e">
        <f>INDEX(bureaux!$A:$I,MATCH($E1201,bureaux!$A:$A,0),9)</f>
        <v>#N/A</v>
      </c>
      <c r="L1201" s="91" t="e">
        <f t="shared" si="92"/>
        <v>#N/A</v>
      </c>
      <c r="M1201" s="91" t="e">
        <f t="shared" si="93"/>
        <v>#N/A</v>
      </c>
      <c r="N1201" s="20" t="e">
        <f t="shared" si="94"/>
        <v>#N/A</v>
      </c>
      <c r="O1201" s="20" t="e">
        <f>INDEX(bureaux!$A:$H,MATCH($E1201,bureaux!$A:$A,0),8)</f>
        <v>#N/A</v>
      </c>
      <c r="P1201" s="91" t="e">
        <f>_xlfn.CONCAT(INDEX(bureaux!$A:$H,MATCH($E1201,bureaux!$A:$A,0),4)," ",INDEX(bureaux!$A:$H,MATCH($E1201,bureaux!$A:$A,0),5))</f>
        <v>#N/A</v>
      </c>
      <c r="Q1201" s="20" t="e">
        <f>INDEX(bureaux!$A:$G,MATCH($E1201,bureaux!$A:$A,0),6)</f>
        <v>#N/A</v>
      </c>
      <c r="R1201" s="20" t="e">
        <f>INDEX(bureaux!$A:$G,MATCH($E1201,bureaux!$A:$A,0),7)</f>
        <v>#N/A</v>
      </c>
    </row>
    <row r="1202" spans="1:18" x14ac:dyDescent="0.25">
      <c r="A1202" s="20">
        <f>'Elegio-Electors'!C1202</f>
        <v>0</v>
      </c>
      <c r="B1202" s="20">
        <f>'Elegio-Electors'!B1202</f>
        <v>0</v>
      </c>
      <c r="C1202" s="91">
        <f>IF(Procédure!$C$33=2,'Elegio-Electors'!D1202,Procédure!$C$33)</f>
        <v>0</v>
      </c>
      <c r="D1202" s="20">
        <f>'Elegio-Electors'!E1202</f>
        <v>0</v>
      </c>
      <c r="E1202" s="91" t="str">
        <f>IF(LEFT(RIGHT('Elegio-Electors'!L1202,2),1)="C",'Elegio-Electors'!L1202,IF(LEFT(RIGHT('Elegio-Electors'!M1202,2),1)="C",'Elegio-Electors'!M1202,""))</f>
        <v/>
      </c>
      <c r="F1202" s="91" t="str">
        <f>IF(LEFT(RIGHT('Elegio-Electors'!L1202,2),1)="O",'Elegio-Electors'!L1202,IF(LEFT(RIGHT('Elegio-Electors'!M1202,2),1)="O",'Elegio-Electors'!M1202,""))</f>
        <v/>
      </c>
      <c r="G1202" s="91" t="s">
        <v>166</v>
      </c>
      <c r="H1202" s="91" t="s">
        <v>167</v>
      </c>
      <c r="I1202" s="20" t="e">
        <f t="shared" si="90"/>
        <v>#N/A</v>
      </c>
      <c r="J1202" s="20" t="e">
        <f t="shared" si="91"/>
        <v>#N/A</v>
      </c>
      <c r="K1202" s="91" t="e">
        <f>INDEX(bureaux!$A:$I,MATCH($E1202,bureaux!$A:$A,0),9)</f>
        <v>#N/A</v>
      </c>
      <c r="L1202" s="91" t="e">
        <f t="shared" si="92"/>
        <v>#N/A</v>
      </c>
      <c r="M1202" s="91" t="e">
        <f t="shared" si="93"/>
        <v>#N/A</v>
      </c>
      <c r="N1202" s="20" t="e">
        <f t="shared" si="94"/>
        <v>#N/A</v>
      </c>
      <c r="O1202" s="20" t="e">
        <f>INDEX(bureaux!$A:$H,MATCH($E1202,bureaux!$A:$A,0),8)</f>
        <v>#N/A</v>
      </c>
      <c r="P1202" s="91" t="e">
        <f>_xlfn.CONCAT(INDEX(bureaux!$A:$H,MATCH($E1202,bureaux!$A:$A,0),4)," ",INDEX(bureaux!$A:$H,MATCH($E1202,bureaux!$A:$A,0),5))</f>
        <v>#N/A</v>
      </c>
      <c r="Q1202" s="20" t="e">
        <f>INDEX(bureaux!$A:$G,MATCH($E1202,bureaux!$A:$A,0),6)</f>
        <v>#N/A</v>
      </c>
      <c r="R1202" s="20" t="e">
        <f>INDEX(bureaux!$A:$G,MATCH($E1202,bureaux!$A:$A,0),7)</f>
        <v>#N/A</v>
      </c>
    </row>
    <row r="1203" spans="1:18" x14ac:dyDescent="0.25">
      <c r="A1203" s="20">
        <f>'Elegio-Electors'!C1203</f>
        <v>0</v>
      </c>
      <c r="B1203" s="20">
        <f>'Elegio-Electors'!B1203</f>
        <v>0</v>
      </c>
      <c r="C1203" s="91">
        <f>IF(Procédure!$C$33=2,'Elegio-Electors'!D1203,Procédure!$C$33)</f>
        <v>0</v>
      </c>
      <c r="D1203" s="20">
        <f>'Elegio-Electors'!E1203</f>
        <v>0</v>
      </c>
      <c r="E1203" s="91" t="str">
        <f>IF(LEFT(RIGHT('Elegio-Electors'!L1203,2),1)="C",'Elegio-Electors'!L1203,IF(LEFT(RIGHT('Elegio-Electors'!M1203,2),1)="C",'Elegio-Electors'!M1203,""))</f>
        <v/>
      </c>
      <c r="F1203" s="91" t="str">
        <f>IF(LEFT(RIGHT('Elegio-Electors'!L1203,2),1)="O",'Elegio-Electors'!L1203,IF(LEFT(RIGHT('Elegio-Electors'!M1203,2),1)="O",'Elegio-Electors'!M1203,""))</f>
        <v/>
      </c>
      <c r="G1203" s="91" t="s">
        <v>166</v>
      </c>
      <c r="H1203" s="91" t="s">
        <v>167</v>
      </c>
      <c r="I1203" s="20" t="e">
        <f t="shared" si="90"/>
        <v>#N/A</v>
      </c>
      <c r="J1203" s="20" t="e">
        <f t="shared" si="91"/>
        <v>#N/A</v>
      </c>
      <c r="K1203" s="91" t="e">
        <f>INDEX(bureaux!$A:$I,MATCH($E1203,bureaux!$A:$A,0),9)</f>
        <v>#N/A</v>
      </c>
      <c r="L1203" s="91" t="e">
        <f t="shared" si="92"/>
        <v>#N/A</v>
      </c>
      <c r="M1203" s="91" t="e">
        <f t="shared" si="93"/>
        <v>#N/A</v>
      </c>
      <c r="N1203" s="20" t="e">
        <f t="shared" si="94"/>
        <v>#N/A</v>
      </c>
      <c r="O1203" s="20" t="e">
        <f>INDEX(bureaux!$A:$H,MATCH($E1203,bureaux!$A:$A,0),8)</f>
        <v>#N/A</v>
      </c>
      <c r="P1203" s="91" t="e">
        <f>_xlfn.CONCAT(INDEX(bureaux!$A:$H,MATCH($E1203,bureaux!$A:$A,0),4)," ",INDEX(bureaux!$A:$H,MATCH($E1203,bureaux!$A:$A,0),5))</f>
        <v>#N/A</v>
      </c>
      <c r="Q1203" s="20" t="e">
        <f>INDEX(bureaux!$A:$G,MATCH($E1203,bureaux!$A:$A,0),6)</f>
        <v>#N/A</v>
      </c>
      <c r="R1203" s="20" t="e">
        <f>INDEX(bureaux!$A:$G,MATCH($E1203,bureaux!$A:$A,0),7)</f>
        <v>#N/A</v>
      </c>
    </row>
    <row r="1204" spans="1:18" x14ac:dyDescent="0.25">
      <c r="A1204" s="20">
        <f>'Elegio-Electors'!C1204</f>
        <v>0</v>
      </c>
      <c r="B1204" s="20">
        <f>'Elegio-Electors'!B1204</f>
        <v>0</v>
      </c>
      <c r="C1204" s="91">
        <f>IF(Procédure!$C$33=2,'Elegio-Electors'!D1204,Procédure!$C$33)</f>
        <v>0</v>
      </c>
      <c r="D1204" s="20">
        <f>'Elegio-Electors'!E1204</f>
        <v>0</v>
      </c>
      <c r="E1204" s="91" t="str">
        <f>IF(LEFT(RIGHT('Elegio-Electors'!L1204,2),1)="C",'Elegio-Electors'!L1204,IF(LEFT(RIGHT('Elegio-Electors'!M1204,2),1)="C",'Elegio-Electors'!M1204,""))</f>
        <v/>
      </c>
      <c r="F1204" s="91" t="str">
        <f>IF(LEFT(RIGHT('Elegio-Electors'!L1204,2),1)="O",'Elegio-Electors'!L1204,IF(LEFT(RIGHT('Elegio-Electors'!M1204,2),1)="O",'Elegio-Electors'!M1204,""))</f>
        <v/>
      </c>
      <c r="G1204" s="91" t="s">
        <v>166</v>
      </c>
      <c r="H1204" s="91" t="s">
        <v>167</v>
      </c>
      <c r="I1204" s="20" t="e">
        <f t="shared" si="90"/>
        <v>#N/A</v>
      </c>
      <c r="J1204" s="20" t="e">
        <f t="shared" si="91"/>
        <v>#N/A</v>
      </c>
      <c r="K1204" s="91" t="e">
        <f>INDEX(bureaux!$A:$I,MATCH($E1204,bureaux!$A:$A,0),9)</f>
        <v>#N/A</v>
      </c>
      <c r="L1204" s="91" t="e">
        <f t="shared" si="92"/>
        <v>#N/A</v>
      </c>
      <c r="M1204" s="91" t="e">
        <f t="shared" si="93"/>
        <v>#N/A</v>
      </c>
      <c r="N1204" s="20" t="e">
        <f t="shared" si="94"/>
        <v>#N/A</v>
      </c>
      <c r="O1204" s="20" t="e">
        <f>INDEX(bureaux!$A:$H,MATCH($E1204,bureaux!$A:$A,0),8)</f>
        <v>#N/A</v>
      </c>
      <c r="P1204" s="91" t="e">
        <f>_xlfn.CONCAT(INDEX(bureaux!$A:$H,MATCH($E1204,bureaux!$A:$A,0),4)," ",INDEX(bureaux!$A:$H,MATCH($E1204,bureaux!$A:$A,0),5))</f>
        <v>#N/A</v>
      </c>
      <c r="Q1204" s="20" t="e">
        <f>INDEX(bureaux!$A:$G,MATCH($E1204,bureaux!$A:$A,0),6)</f>
        <v>#N/A</v>
      </c>
      <c r="R1204" s="20" t="e">
        <f>INDEX(bureaux!$A:$G,MATCH($E1204,bureaux!$A:$A,0),7)</f>
        <v>#N/A</v>
      </c>
    </row>
    <row r="1205" spans="1:18" x14ac:dyDescent="0.25">
      <c r="A1205" s="20">
        <f>'Elegio-Electors'!C1205</f>
        <v>0</v>
      </c>
      <c r="B1205" s="20">
        <f>'Elegio-Electors'!B1205</f>
        <v>0</v>
      </c>
      <c r="C1205" s="91">
        <f>IF(Procédure!$C$33=2,'Elegio-Electors'!D1205,Procédure!$C$33)</f>
        <v>0</v>
      </c>
      <c r="D1205" s="20">
        <f>'Elegio-Electors'!E1205</f>
        <v>0</v>
      </c>
      <c r="E1205" s="91" t="str">
        <f>IF(LEFT(RIGHT('Elegio-Electors'!L1205,2),1)="C",'Elegio-Electors'!L1205,IF(LEFT(RIGHT('Elegio-Electors'!M1205,2),1)="C",'Elegio-Electors'!M1205,""))</f>
        <v/>
      </c>
      <c r="F1205" s="91" t="str">
        <f>IF(LEFT(RIGHT('Elegio-Electors'!L1205,2),1)="O",'Elegio-Electors'!L1205,IF(LEFT(RIGHT('Elegio-Electors'!M1205,2),1)="O",'Elegio-Electors'!M1205,""))</f>
        <v/>
      </c>
      <c r="G1205" s="91" t="s">
        <v>166</v>
      </c>
      <c r="H1205" s="91" t="s">
        <v>167</v>
      </c>
      <c r="I1205" s="20" t="e">
        <f t="shared" si="90"/>
        <v>#N/A</v>
      </c>
      <c r="J1205" s="20" t="e">
        <f t="shared" si="91"/>
        <v>#N/A</v>
      </c>
      <c r="K1205" s="91" t="e">
        <f>INDEX(bureaux!$A:$I,MATCH($E1205,bureaux!$A:$A,0),9)</f>
        <v>#N/A</v>
      </c>
      <c r="L1205" s="91" t="e">
        <f t="shared" si="92"/>
        <v>#N/A</v>
      </c>
      <c r="M1205" s="91" t="e">
        <f t="shared" si="93"/>
        <v>#N/A</v>
      </c>
      <c r="N1205" s="20" t="e">
        <f t="shared" si="94"/>
        <v>#N/A</v>
      </c>
      <c r="O1205" s="20" t="e">
        <f>INDEX(bureaux!$A:$H,MATCH($E1205,bureaux!$A:$A,0),8)</f>
        <v>#N/A</v>
      </c>
      <c r="P1205" s="91" t="e">
        <f>_xlfn.CONCAT(INDEX(bureaux!$A:$H,MATCH($E1205,bureaux!$A:$A,0),4)," ",INDEX(bureaux!$A:$H,MATCH($E1205,bureaux!$A:$A,0),5))</f>
        <v>#N/A</v>
      </c>
      <c r="Q1205" s="20" t="e">
        <f>INDEX(bureaux!$A:$G,MATCH($E1205,bureaux!$A:$A,0),6)</f>
        <v>#N/A</v>
      </c>
      <c r="R1205" s="20" t="e">
        <f>INDEX(bureaux!$A:$G,MATCH($E1205,bureaux!$A:$A,0),7)</f>
        <v>#N/A</v>
      </c>
    </row>
    <row r="1206" spans="1:18" x14ac:dyDescent="0.25">
      <c r="A1206" s="20">
        <f>'Elegio-Electors'!C1206</f>
        <v>0</v>
      </c>
      <c r="B1206" s="20">
        <f>'Elegio-Electors'!B1206</f>
        <v>0</v>
      </c>
      <c r="C1206" s="91">
        <f>IF(Procédure!$C$33=2,'Elegio-Electors'!D1206,Procédure!$C$33)</f>
        <v>0</v>
      </c>
      <c r="D1206" s="20">
        <f>'Elegio-Electors'!E1206</f>
        <v>0</v>
      </c>
      <c r="E1206" s="91" t="str">
        <f>IF(LEFT(RIGHT('Elegio-Electors'!L1206,2),1)="C",'Elegio-Electors'!L1206,IF(LEFT(RIGHT('Elegio-Electors'!M1206,2),1)="C",'Elegio-Electors'!M1206,""))</f>
        <v/>
      </c>
      <c r="F1206" s="91" t="str">
        <f>IF(LEFT(RIGHT('Elegio-Electors'!L1206,2),1)="O",'Elegio-Electors'!L1206,IF(LEFT(RIGHT('Elegio-Electors'!M1206,2),1)="O",'Elegio-Electors'!M1206,""))</f>
        <v/>
      </c>
      <c r="G1206" s="91" t="s">
        <v>166</v>
      </c>
      <c r="H1206" s="91" t="s">
        <v>167</v>
      </c>
      <c r="I1206" s="20" t="e">
        <f t="shared" si="90"/>
        <v>#N/A</v>
      </c>
      <c r="J1206" s="20" t="e">
        <f t="shared" si="91"/>
        <v>#N/A</v>
      </c>
      <c r="K1206" s="91" t="e">
        <f>INDEX(bureaux!$A:$I,MATCH($E1206,bureaux!$A:$A,0),9)</f>
        <v>#N/A</v>
      </c>
      <c r="L1206" s="91" t="e">
        <f t="shared" si="92"/>
        <v>#N/A</v>
      </c>
      <c r="M1206" s="91" t="e">
        <f t="shared" si="93"/>
        <v>#N/A</v>
      </c>
      <c r="N1206" s="20" t="e">
        <f t="shared" si="94"/>
        <v>#N/A</v>
      </c>
      <c r="O1206" s="20" t="e">
        <f>INDEX(bureaux!$A:$H,MATCH($E1206,bureaux!$A:$A,0),8)</f>
        <v>#N/A</v>
      </c>
      <c r="P1206" s="91" t="e">
        <f>_xlfn.CONCAT(INDEX(bureaux!$A:$H,MATCH($E1206,bureaux!$A:$A,0),4)," ",INDEX(bureaux!$A:$H,MATCH($E1206,bureaux!$A:$A,0),5))</f>
        <v>#N/A</v>
      </c>
      <c r="Q1206" s="20" t="e">
        <f>INDEX(bureaux!$A:$G,MATCH($E1206,bureaux!$A:$A,0),6)</f>
        <v>#N/A</v>
      </c>
      <c r="R1206" s="20" t="e">
        <f>INDEX(bureaux!$A:$G,MATCH($E1206,bureaux!$A:$A,0),7)</f>
        <v>#N/A</v>
      </c>
    </row>
    <row r="1207" spans="1:18" x14ac:dyDescent="0.25">
      <c r="A1207" s="20">
        <f>'Elegio-Electors'!C1207</f>
        <v>0</v>
      </c>
      <c r="B1207" s="20">
        <f>'Elegio-Electors'!B1207</f>
        <v>0</v>
      </c>
      <c r="C1207" s="91">
        <f>IF(Procédure!$C$33=2,'Elegio-Electors'!D1207,Procédure!$C$33)</f>
        <v>0</v>
      </c>
      <c r="D1207" s="20">
        <f>'Elegio-Electors'!E1207</f>
        <v>0</v>
      </c>
      <c r="E1207" s="91" t="str">
        <f>IF(LEFT(RIGHT('Elegio-Electors'!L1207,2),1)="C",'Elegio-Electors'!L1207,IF(LEFT(RIGHT('Elegio-Electors'!M1207,2),1)="C",'Elegio-Electors'!M1207,""))</f>
        <v/>
      </c>
      <c r="F1207" s="91" t="str">
        <f>IF(LEFT(RIGHT('Elegio-Electors'!L1207,2),1)="O",'Elegio-Electors'!L1207,IF(LEFT(RIGHT('Elegio-Electors'!M1207,2),1)="O",'Elegio-Electors'!M1207,""))</f>
        <v/>
      </c>
      <c r="G1207" s="91" t="s">
        <v>166</v>
      </c>
      <c r="H1207" s="91" t="s">
        <v>167</v>
      </c>
      <c r="I1207" s="20" t="e">
        <f t="shared" si="90"/>
        <v>#N/A</v>
      </c>
      <c r="J1207" s="20" t="e">
        <f t="shared" si="91"/>
        <v>#N/A</v>
      </c>
      <c r="K1207" s="91" t="e">
        <f>INDEX(bureaux!$A:$I,MATCH($E1207,bureaux!$A:$A,0),9)</f>
        <v>#N/A</v>
      </c>
      <c r="L1207" s="91" t="e">
        <f t="shared" si="92"/>
        <v>#N/A</v>
      </c>
      <c r="M1207" s="91" t="e">
        <f t="shared" si="93"/>
        <v>#N/A</v>
      </c>
      <c r="N1207" s="20" t="e">
        <f t="shared" si="94"/>
        <v>#N/A</v>
      </c>
      <c r="O1207" s="20" t="e">
        <f>INDEX(bureaux!$A:$H,MATCH($E1207,bureaux!$A:$A,0),8)</f>
        <v>#N/A</v>
      </c>
      <c r="P1207" s="91" t="e">
        <f>_xlfn.CONCAT(INDEX(bureaux!$A:$H,MATCH($E1207,bureaux!$A:$A,0),4)," ",INDEX(bureaux!$A:$H,MATCH($E1207,bureaux!$A:$A,0),5))</f>
        <v>#N/A</v>
      </c>
      <c r="Q1207" s="20" t="e">
        <f>INDEX(bureaux!$A:$G,MATCH($E1207,bureaux!$A:$A,0),6)</f>
        <v>#N/A</v>
      </c>
      <c r="R1207" s="20" t="e">
        <f>INDEX(bureaux!$A:$G,MATCH($E1207,bureaux!$A:$A,0),7)</f>
        <v>#N/A</v>
      </c>
    </row>
    <row r="1208" spans="1:18" x14ac:dyDescent="0.25">
      <c r="A1208" s="20">
        <f>'Elegio-Electors'!C1208</f>
        <v>0</v>
      </c>
      <c r="B1208" s="20">
        <f>'Elegio-Electors'!B1208</f>
        <v>0</v>
      </c>
      <c r="C1208" s="91">
        <f>IF(Procédure!$C$33=2,'Elegio-Electors'!D1208,Procédure!$C$33)</f>
        <v>0</v>
      </c>
      <c r="D1208" s="20">
        <f>'Elegio-Electors'!E1208</f>
        <v>0</v>
      </c>
      <c r="E1208" s="91" t="str">
        <f>IF(LEFT(RIGHT('Elegio-Electors'!L1208,2),1)="C",'Elegio-Electors'!L1208,IF(LEFT(RIGHT('Elegio-Electors'!M1208,2),1)="C",'Elegio-Electors'!M1208,""))</f>
        <v/>
      </c>
      <c r="F1208" s="91" t="str">
        <f>IF(LEFT(RIGHT('Elegio-Electors'!L1208,2),1)="O",'Elegio-Electors'!L1208,IF(LEFT(RIGHT('Elegio-Electors'!M1208,2),1)="O",'Elegio-Electors'!M1208,""))</f>
        <v/>
      </c>
      <c r="G1208" s="91" t="s">
        <v>166</v>
      </c>
      <c r="H1208" s="91" t="s">
        <v>167</v>
      </c>
      <c r="I1208" s="20" t="e">
        <f t="shared" si="90"/>
        <v>#N/A</v>
      </c>
      <c r="J1208" s="20" t="e">
        <f t="shared" si="91"/>
        <v>#N/A</v>
      </c>
      <c r="K1208" s="91" t="e">
        <f>INDEX(bureaux!$A:$I,MATCH($E1208,bureaux!$A:$A,0),9)</f>
        <v>#N/A</v>
      </c>
      <c r="L1208" s="91" t="e">
        <f t="shared" si="92"/>
        <v>#N/A</v>
      </c>
      <c r="M1208" s="91" t="e">
        <f t="shared" si="93"/>
        <v>#N/A</v>
      </c>
      <c r="N1208" s="20" t="e">
        <f t="shared" si="94"/>
        <v>#N/A</v>
      </c>
      <c r="O1208" s="20" t="e">
        <f>INDEX(bureaux!$A:$H,MATCH($E1208,bureaux!$A:$A,0),8)</f>
        <v>#N/A</v>
      </c>
      <c r="P1208" s="91" t="e">
        <f>_xlfn.CONCAT(INDEX(bureaux!$A:$H,MATCH($E1208,bureaux!$A:$A,0),4)," ",INDEX(bureaux!$A:$H,MATCH($E1208,bureaux!$A:$A,0),5))</f>
        <v>#N/A</v>
      </c>
      <c r="Q1208" s="20" t="e">
        <f>INDEX(bureaux!$A:$G,MATCH($E1208,bureaux!$A:$A,0),6)</f>
        <v>#N/A</v>
      </c>
      <c r="R1208" s="20" t="e">
        <f>INDEX(bureaux!$A:$G,MATCH($E1208,bureaux!$A:$A,0),7)</f>
        <v>#N/A</v>
      </c>
    </row>
    <row r="1209" spans="1:18" x14ac:dyDescent="0.25">
      <c r="A1209" s="20">
        <f>'Elegio-Electors'!C1209</f>
        <v>0</v>
      </c>
      <c r="B1209" s="20">
        <f>'Elegio-Electors'!B1209</f>
        <v>0</v>
      </c>
      <c r="C1209" s="91">
        <f>IF(Procédure!$C$33=2,'Elegio-Electors'!D1209,Procédure!$C$33)</f>
        <v>0</v>
      </c>
      <c r="D1209" s="20">
        <f>'Elegio-Electors'!E1209</f>
        <v>0</v>
      </c>
      <c r="E1209" s="91" t="str">
        <f>IF(LEFT(RIGHT('Elegio-Electors'!L1209,2),1)="C",'Elegio-Electors'!L1209,IF(LEFT(RIGHT('Elegio-Electors'!M1209,2),1)="C",'Elegio-Electors'!M1209,""))</f>
        <v/>
      </c>
      <c r="F1209" s="91" t="str">
        <f>IF(LEFT(RIGHT('Elegio-Electors'!L1209,2),1)="O",'Elegio-Electors'!L1209,IF(LEFT(RIGHT('Elegio-Electors'!M1209,2),1)="O",'Elegio-Electors'!M1209,""))</f>
        <v/>
      </c>
      <c r="G1209" s="91" t="s">
        <v>166</v>
      </c>
      <c r="H1209" s="91" t="s">
        <v>167</v>
      </c>
      <c r="I1209" s="20" t="e">
        <f t="shared" si="90"/>
        <v>#N/A</v>
      </c>
      <c r="J1209" s="20" t="e">
        <f t="shared" si="91"/>
        <v>#N/A</v>
      </c>
      <c r="K1209" s="91" t="e">
        <f>INDEX(bureaux!$A:$I,MATCH($E1209,bureaux!$A:$A,0),9)</f>
        <v>#N/A</v>
      </c>
      <c r="L1209" s="91" t="e">
        <f t="shared" si="92"/>
        <v>#N/A</v>
      </c>
      <c r="M1209" s="91" t="e">
        <f t="shared" si="93"/>
        <v>#N/A</v>
      </c>
      <c r="N1209" s="20" t="e">
        <f t="shared" si="94"/>
        <v>#N/A</v>
      </c>
      <c r="O1209" s="20" t="e">
        <f>INDEX(bureaux!$A:$H,MATCH($E1209,bureaux!$A:$A,0),8)</f>
        <v>#N/A</v>
      </c>
      <c r="P1209" s="91" t="e">
        <f>_xlfn.CONCAT(INDEX(bureaux!$A:$H,MATCH($E1209,bureaux!$A:$A,0),4)," ",INDEX(bureaux!$A:$H,MATCH($E1209,bureaux!$A:$A,0),5))</f>
        <v>#N/A</v>
      </c>
      <c r="Q1209" s="20" t="e">
        <f>INDEX(bureaux!$A:$G,MATCH($E1209,bureaux!$A:$A,0),6)</f>
        <v>#N/A</v>
      </c>
      <c r="R1209" s="20" t="e">
        <f>INDEX(bureaux!$A:$G,MATCH($E1209,bureaux!$A:$A,0),7)</f>
        <v>#N/A</v>
      </c>
    </row>
    <row r="1210" spans="1:18" x14ac:dyDescent="0.25">
      <c r="A1210" s="20">
        <f>'Elegio-Electors'!C1210</f>
        <v>0</v>
      </c>
      <c r="B1210" s="20">
        <f>'Elegio-Electors'!B1210</f>
        <v>0</v>
      </c>
      <c r="C1210" s="91">
        <f>IF(Procédure!$C$33=2,'Elegio-Electors'!D1210,Procédure!$C$33)</f>
        <v>0</v>
      </c>
      <c r="D1210" s="20">
        <f>'Elegio-Electors'!E1210</f>
        <v>0</v>
      </c>
      <c r="E1210" s="91" t="str">
        <f>IF(LEFT(RIGHT('Elegio-Electors'!L1210,2),1)="C",'Elegio-Electors'!L1210,IF(LEFT(RIGHT('Elegio-Electors'!M1210,2),1)="C",'Elegio-Electors'!M1210,""))</f>
        <v/>
      </c>
      <c r="F1210" s="91" t="str">
        <f>IF(LEFT(RIGHT('Elegio-Electors'!L1210,2),1)="O",'Elegio-Electors'!L1210,IF(LEFT(RIGHT('Elegio-Electors'!M1210,2),1)="O",'Elegio-Electors'!M1210,""))</f>
        <v/>
      </c>
      <c r="G1210" s="91" t="s">
        <v>166</v>
      </c>
      <c r="H1210" s="91" t="s">
        <v>167</v>
      </c>
      <c r="I1210" s="20" t="e">
        <f t="shared" si="90"/>
        <v>#N/A</v>
      </c>
      <c r="J1210" s="20" t="e">
        <f t="shared" si="91"/>
        <v>#N/A</v>
      </c>
      <c r="K1210" s="91" t="e">
        <f>INDEX(bureaux!$A:$I,MATCH($E1210,bureaux!$A:$A,0),9)</f>
        <v>#N/A</v>
      </c>
      <c r="L1210" s="91" t="e">
        <f t="shared" si="92"/>
        <v>#N/A</v>
      </c>
      <c r="M1210" s="91" t="e">
        <f t="shared" si="93"/>
        <v>#N/A</v>
      </c>
      <c r="N1210" s="20" t="e">
        <f t="shared" si="94"/>
        <v>#N/A</v>
      </c>
      <c r="O1210" s="20" t="e">
        <f>INDEX(bureaux!$A:$H,MATCH($E1210,bureaux!$A:$A,0),8)</f>
        <v>#N/A</v>
      </c>
      <c r="P1210" s="91" t="e">
        <f>_xlfn.CONCAT(INDEX(bureaux!$A:$H,MATCH($E1210,bureaux!$A:$A,0),4)," ",INDEX(bureaux!$A:$H,MATCH($E1210,bureaux!$A:$A,0),5))</f>
        <v>#N/A</v>
      </c>
      <c r="Q1210" s="20" t="e">
        <f>INDEX(bureaux!$A:$G,MATCH($E1210,bureaux!$A:$A,0),6)</f>
        <v>#N/A</v>
      </c>
      <c r="R1210" s="20" t="e">
        <f>INDEX(bureaux!$A:$G,MATCH($E1210,bureaux!$A:$A,0),7)</f>
        <v>#N/A</v>
      </c>
    </row>
    <row r="1211" spans="1:18" x14ac:dyDescent="0.25">
      <c r="A1211" s="20">
        <f>'Elegio-Electors'!C1211</f>
        <v>0</v>
      </c>
      <c r="B1211" s="20">
        <f>'Elegio-Electors'!B1211</f>
        <v>0</v>
      </c>
      <c r="C1211" s="91">
        <f>IF(Procédure!$C$33=2,'Elegio-Electors'!D1211,Procédure!$C$33)</f>
        <v>0</v>
      </c>
      <c r="D1211" s="20">
        <f>'Elegio-Electors'!E1211</f>
        <v>0</v>
      </c>
      <c r="E1211" s="91" t="str">
        <f>IF(LEFT(RIGHT('Elegio-Electors'!L1211,2),1)="C",'Elegio-Electors'!L1211,IF(LEFT(RIGHT('Elegio-Electors'!M1211,2),1)="C",'Elegio-Electors'!M1211,""))</f>
        <v/>
      </c>
      <c r="F1211" s="91" t="str">
        <f>IF(LEFT(RIGHT('Elegio-Electors'!L1211,2),1)="O",'Elegio-Electors'!L1211,IF(LEFT(RIGHT('Elegio-Electors'!M1211,2),1)="O",'Elegio-Electors'!M1211,""))</f>
        <v/>
      </c>
      <c r="G1211" s="91" t="s">
        <v>166</v>
      </c>
      <c r="H1211" s="91" t="s">
        <v>167</v>
      </c>
      <c r="I1211" s="20" t="e">
        <f t="shared" si="90"/>
        <v>#N/A</v>
      </c>
      <c r="J1211" s="20" t="e">
        <f t="shared" si="91"/>
        <v>#N/A</v>
      </c>
      <c r="K1211" s="91" t="e">
        <f>INDEX(bureaux!$A:$I,MATCH($E1211,bureaux!$A:$A,0),9)</f>
        <v>#N/A</v>
      </c>
      <c r="L1211" s="91" t="e">
        <f t="shared" si="92"/>
        <v>#N/A</v>
      </c>
      <c r="M1211" s="91" t="e">
        <f t="shared" si="93"/>
        <v>#N/A</v>
      </c>
      <c r="N1211" s="20" t="e">
        <f t="shared" si="94"/>
        <v>#N/A</v>
      </c>
      <c r="O1211" s="20" t="e">
        <f>INDEX(bureaux!$A:$H,MATCH($E1211,bureaux!$A:$A,0),8)</f>
        <v>#N/A</v>
      </c>
      <c r="P1211" s="91" t="e">
        <f>_xlfn.CONCAT(INDEX(bureaux!$A:$H,MATCH($E1211,bureaux!$A:$A,0),4)," ",INDEX(bureaux!$A:$H,MATCH($E1211,bureaux!$A:$A,0),5))</f>
        <v>#N/A</v>
      </c>
      <c r="Q1211" s="20" t="e">
        <f>INDEX(bureaux!$A:$G,MATCH($E1211,bureaux!$A:$A,0),6)</f>
        <v>#N/A</v>
      </c>
      <c r="R1211" s="20" t="e">
        <f>INDEX(bureaux!$A:$G,MATCH($E1211,bureaux!$A:$A,0),7)</f>
        <v>#N/A</v>
      </c>
    </row>
    <row r="1212" spans="1:18" x14ac:dyDescent="0.25">
      <c r="A1212" s="20">
        <f>'Elegio-Electors'!C1212</f>
        <v>0</v>
      </c>
      <c r="B1212" s="20">
        <f>'Elegio-Electors'!B1212</f>
        <v>0</v>
      </c>
      <c r="C1212" s="91">
        <f>IF(Procédure!$C$33=2,'Elegio-Electors'!D1212,Procédure!$C$33)</f>
        <v>0</v>
      </c>
      <c r="D1212" s="20">
        <f>'Elegio-Electors'!E1212</f>
        <v>0</v>
      </c>
      <c r="E1212" s="91" t="str">
        <f>IF(LEFT(RIGHT('Elegio-Electors'!L1212,2),1)="C",'Elegio-Electors'!L1212,IF(LEFT(RIGHT('Elegio-Electors'!M1212,2),1)="C",'Elegio-Electors'!M1212,""))</f>
        <v/>
      </c>
      <c r="F1212" s="91" t="str">
        <f>IF(LEFT(RIGHT('Elegio-Electors'!L1212,2),1)="O",'Elegio-Electors'!L1212,IF(LEFT(RIGHT('Elegio-Electors'!M1212,2),1)="O",'Elegio-Electors'!M1212,""))</f>
        <v/>
      </c>
      <c r="G1212" s="91" t="s">
        <v>166</v>
      </c>
      <c r="H1212" s="91" t="s">
        <v>167</v>
      </c>
      <c r="I1212" s="20" t="e">
        <f t="shared" si="90"/>
        <v>#N/A</v>
      </c>
      <c r="J1212" s="20" t="e">
        <f t="shared" si="91"/>
        <v>#N/A</v>
      </c>
      <c r="K1212" s="91" t="e">
        <f>INDEX(bureaux!$A:$I,MATCH($E1212,bureaux!$A:$A,0),9)</f>
        <v>#N/A</v>
      </c>
      <c r="L1212" s="91" t="e">
        <f t="shared" si="92"/>
        <v>#N/A</v>
      </c>
      <c r="M1212" s="91" t="e">
        <f t="shared" si="93"/>
        <v>#N/A</v>
      </c>
      <c r="N1212" s="20" t="e">
        <f t="shared" si="94"/>
        <v>#N/A</v>
      </c>
      <c r="O1212" s="20" t="e">
        <f>INDEX(bureaux!$A:$H,MATCH($E1212,bureaux!$A:$A,0),8)</f>
        <v>#N/A</v>
      </c>
      <c r="P1212" s="91" t="e">
        <f>_xlfn.CONCAT(INDEX(bureaux!$A:$H,MATCH($E1212,bureaux!$A:$A,0),4)," ",INDEX(bureaux!$A:$H,MATCH($E1212,bureaux!$A:$A,0),5))</f>
        <v>#N/A</v>
      </c>
      <c r="Q1212" s="20" t="e">
        <f>INDEX(bureaux!$A:$G,MATCH($E1212,bureaux!$A:$A,0),6)</f>
        <v>#N/A</v>
      </c>
      <c r="R1212" s="20" t="e">
        <f>INDEX(bureaux!$A:$G,MATCH($E1212,bureaux!$A:$A,0),7)</f>
        <v>#N/A</v>
      </c>
    </row>
    <row r="1213" spans="1:18" x14ac:dyDescent="0.25">
      <c r="A1213" s="20">
        <f>'Elegio-Electors'!C1213</f>
        <v>0</v>
      </c>
      <c r="B1213" s="20">
        <f>'Elegio-Electors'!B1213</f>
        <v>0</v>
      </c>
      <c r="C1213" s="91">
        <f>IF(Procédure!$C$33=2,'Elegio-Electors'!D1213,Procédure!$C$33)</f>
        <v>0</v>
      </c>
      <c r="D1213" s="20">
        <f>'Elegio-Electors'!E1213</f>
        <v>0</v>
      </c>
      <c r="E1213" s="91" t="str">
        <f>IF(LEFT(RIGHT('Elegio-Electors'!L1213,2),1)="C",'Elegio-Electors'!L1213,IF(LEFT(RIGHT('Elegio-Electors'!M1213,2),1)="C",'Elegio-Electors'!M1213,""))</f>
        <v/>
      </c>
      <c r="F1213" s="91" t="str">
        <f>IF(LEFT(RIGHT('Elegio-Electors'!L1213,2),1)="O",'Elegio-Electors'!L1213,IF(LEFT(RIGHT('Elegio-Electors'!M1213,2),1)="O",'Elegio-Electors'!M1213,""))</f>
        <v/>
      </c>
      <c r="G1213" s="91" t="s">
        <v>166</v>
      </c>
      <c r="H1213" s="91" t="s">
        <v>167</v>
      </c>
      <c r="I1213" s="20" t="e">
        <f t="shared" si="90"/>
        <v>#N/A</v>
      </c>
      <c r="J1213" s="20" t="e">
        <f t="shared" si="91"/>
        <v>#N/A</v>
      </c>
      <c r="K1213" s="91" t="e">
        <f>INDEX(bureaux!$A:$I,MATCH($E1213,bureaux!$A:$A,0),9)</f>
        <v>#N/A</v>
      </c>
      <c r="L1213" s="91" t="e">
        <f t="shared" si="92"/>
        <v>#N/A</v>
      </c>
      <c r="M1213" s="91" t="e">
        <f t="shared" si="93"/>
        <v>#N/A</v>
      </c>
      <c r="N1213" s="20" t="e">
        <f t="shared" si="94"/>
        <v>#N/A</v>
      </c>
      <c r="O1213" s="20" t="e">
        <f>INDEX(bureaux!$A:$H,MATCH($E1213,bureaux!$A:$A,0),8)</f>
        <v>#N/A</v>
      </c>
      <c r="P1213" s="91" t="e">
        <f>_xlfn.CONCAT(INDEX(bureaux!$A:$H,MATCH($E1213,bureaux!$A:$A,0),4)," ",INDEX(bureaux!$A:$H,MATCH($E1213,bureaux!$A:$A,0),5))</f>
        <v>#N/A</v>
      </c>
      <c r="Q1213" s="20" t="e">
        <f>INDEX(bureaux!$A:$G,MATCH($E1213,bureaux!$A:$A,0),6)</f>
        <v>#N/A</v>
      </c>
      <c r="R1213" s="20" t="e">
        <f>INDEX(bureaux!$A:$G,MATCH($E1213,bureaux!$A:$A,0),7)</f>
        <v>#N/A</v>
      </c>
    </row>
    <row r="1214" spans="1:18" x14ac:dyDescent="0.25">
      <c r="A1214" s="20">
        <f>'Elegio-Electors'!C1214</f>
        <v>0</v>
      </c>
      <c r="B1214" s="20">
        <f>'Elegio-Electors'!B1214</f>
        <v>0</v>
      </c>
      <c r="C1214" s="91">
        <f>IF(Procédure!$C$33=2,'Elegio-Electors'!D1214,Procédure!$C$33)</f>
        <v>0</v>
      </c>
      <c r="D1214" s="20">
        <f>'Elegio-Electors'!E1214</f>
        <v>0</v>
      </c>
      <c r="E1214" s="91" t="str">
        <f>IF(LEFT(RIGHT('Elegio-Electors'!L1214,2),1)="C",'Elegio-Electors'!L1214,IF(LEFT(RIGHT('Elegio-Electors'!M1214,2),1)="C",'Elegio-Electors'!M1214,""))</f>
        <v/>
      </c>
      <c r="F1214" s="91" t="str">
        <f>IF(LEFT(RIGHT('Elegio-Electors'!L1214,2),1)="O",'Elegio-Electors'!L1214,IF(LEFT(RIGHT('Elegio-Electors'!M1214,2),1)="O",'Elegio-Electors'!M1214,""))</f>
        <v/>
      </c>
      <c r="G1214" s="91" t="s">
        <v>166</v>
      </c>
      <c r="H1214" s="91" t="s">
        <v>167</v>
      </c>
      <c r="I1214" s="20" t="e">
        <f t="shared" si="90"/>
        <v>#N/A</v>
      </c>
      <c r="J1214" s="20" t="e">
        <f t="shared" si="91"/>
        <v>#N/A</v>
      </c>
      <c r="K1214" s="91" t="e">
        <f>INDEX(bureaux!$A:$I,MATCH($E1214,bureaux!$A:$A,0),9)</f>
        <v>#N/A</v>
      </c>
      <c r="L1214" s="91" t="e">
        <f t="shared" si="92"/>
        <v>#N/A</v>
      </c>
      <c r="M1214" s="91" t="e">
        <f t="shared" si="93"/>
        <v>#N/A</v>
      </c>
      <c r="N1214" s="20" t="e">
        <f t="shared" si="94"/>
        <v>#N/A</v>
      </c>
      <c r="O1214" s="20" t="e">
        <f>INDEX(bureaux!$A:$H,MATCH($E1214,bureaux!$A:$A,0),8)</f>
        <v>#N/A</v>
      </c>
      <c r="P1214" s="91" t="e">
        <f>_xlfn.CONCAT(INDEX(bureaux!$A:$H,MATCH($E1214,bureaux!$A:$A,0),4)," ",INDEX(bureaux!$A:$H,MATCH($E1214,bureaux!$A:$A,0),5))</f>
        <v>#N/A</v>
      </c>
      <c r="Q1214" s="20" t="e">
        <f>INDEX(bureaux!$A:$G,MATCH($E1214,bureaux!$A:$A,0),6)</f>
        <v>#N/A</v>
      </c>
      <c r="R1214" s="20" t="e">
        <f>INDEX(bureaux!$A:$G,MATCH($E1214,bureaux!$A:$A,0),7)</f>
        <v>#N/A</v>
      </c>
    </row>
    <row r="1215" spans="1:18" x14ac:dyDescent="0.25">
      <c r="A1215" s="20">
        <f>'Elegio-Electors'!C1215</f>
        <v>0</v>
      </c>
      <c r="B1215" s="20">
        <f>'Elegio-Electors'!B1215</f>
        <v>0</v>
      </c>
      <c r="C1215" s="91">
        <f>IF(Procédure!$C$33=2,'Elegio-Electors'!D1215,Procédure!$C$33)</f>
        <v>0</v>
      </c>
      <c r="D1215" s="20">
        <f>'Elegio-Electors'!E1215</f>
        <v>0</v>
      </c>
      <c r="E1215" s="91" t="str">
        <f>IF(LEFT(RIGHT('Elegio-Electors'!L1215,2),1)="C",'Elegio-Electors'!L1215,IF(LEFT(RIGHT('Elegio-Electors'!M1215,2),1)="C",'Elegio-Electors'!M1215,""))</f>
        <v/>
      </c>
      <c r="F1215" s="91" t="str">
        <f>IF(LEFT(RIGHT('Elegio-Electors'!L1215,2),1)="O",'Elegio-Electors'!L1215,IF(LEFT(RIGHT('Elegio-Electors'!M1215,2),1)="O",'Elegio-Electors'!M1215,""))</f>
        <v/>
      </c>
      <c r="G1215" s="91" t="s">
        <v>166</v>
      </c>
      <c r="H1215" s="91" t="s">
        <v>167</v>
      </c>
      <c r="I1215" s="20" t="e">
        <f t="shared" si="90"/>
        <v>#N/A</v>
      </c>
      <c r="J1215" s="20" t="e">
        <f t="shared" si="91"/>
        <v>#N/A</v>
      </c>
      <c r="K1215" s="91" t="e">
        <f>INDEX(bureaux!$A:$I,MATCH($E1215,bureaux!$A:$A,0),9)</f>
        <v>#N/A</v>
      </c>
      <c r="L1215" s="91" t="e">
        <f t="shared" si="92"/>
        <v>#N/A</v>
      </c>
      <c r="M1215" s="91" t="e">
        <f t="shared" si="93"/>
        <v>#N/A</v>
      </c>
      <c r="N1215" s="20" t="e">
        <f t="shared" si="94"/>
        <v>#N/A</v>
      </c>
      <c r="O1215" s="20" t="e">
        <f>INDEX(bureaux!$A:$H,MATCH($E1215,bureaux!$A:$A,0),8)</f>
        <v>#N/A</v>
      </c>
      <c r="P1215" s="91" t="e">
        <f>_xlfn.CONCAT(INDEX(bureaux!$A:$H,MATCH($E1215,bureaux!$A:$A,0),4)," ",INDEX(bureaux!$A:$H,MATCH($E1215,bureaux!$A:$A,0),5))</f>
        <v>#N/A</v>
      </c>
      <c r="Q1215" s="20" t="e">
        <f>INDEX(bureaux!$A:$G,MATCH($E1215,bureaux!$A:$A,0),6)</f>
        <v>#N/A</v>
      </c>
      <c r="R1215" s="20" t="e">
        <f>INDEX(bureaux!$A:$G,MATCH($E1215,bureaux!$A:$A,0),7)</f>
        <v>#N/A</v>
      </c>
    </row>
    <row r="1216" spans="1:18" x14ac:dyDescent="0.25">
      <c r="A1216" s="20">
        <f>'Elegio-Electors'!C1216</f>
        <v>0</v>
      </c>
      <c r="B1216" s="20">
        <f>'Elegio-Electors'!B1216</f>
        <v>0</v>
      </c>
      <c r="C1216" s="91">
        <f>IF(Procédure!$C$33=2,'Elegio-Electors'!D1216,Procédure!$C$33)</f>
        <v>0</v>
      </c>
      <c r="D1216" s="20">
        <f>'Elegio-Electors'!E1216</f>
        <v>0</v>
      </c>
      <c r="E1216" s="91" t="str">
        <f>IF(LEFT(RIGHT('Elegio-Electors'!L1216,2),1)="C",'Elegio-Electors'!L1216,IF(LEFT(RIGHT('Elegio-Electors'!M1216,2),1)="C",'Elegio-Electors'!M1216,""))</f>
        <v/>
      </c>
      <c r="F1216" s="91" t="str">
        <f>IF(LEFT(RIGHT('Elegio-Electors'!L1216,2),1)="O",'Elegio-Electors'!L1216,IF(LEFT(RIGHT('Elegio-Electors'!M1216,2),1)="O",'Elegio-Electors'!M1216,""))</f>
        <v/>
      </c>
      <c r="G1216" s="91" t="s">
        <v>166</v>
      </c>
      <c r="H1216" s="91" t="s">
        <v>167</v>
      </c>
      <c r="I1216" s="20" t="e">
        <f t="shared" si="90"/>
        <v>#N/A</v>
      </c>
      <c r="J1216" s="20" t="e">
        <f t="shared" si="91"/>
        <v>#N/A</v>
      </c>
      <c r="K1216" s="91" t="e">
        <f>INDEX(bureaux!$A:$I,MATCH($E1216,bureaux!$A:$A,0),9)</f>
        <v>#N/A</v>
      </c>
      <c r="L1216" s="91" t="e">
        <f t="shared" si="92"/>
        <v>#N/A</v>
      </c>
      <c r="M1216" s="91" t="e">
        <f t="shared" si="93"/>
        <v>#N/A</v>
      </c>
      <c r="N1216" s="20" t="e">
        <f t="shared" si="94"/>
        <v>#N/A</v>
      </c>
      <c r="O1216" s="20" t="e">
        <f>INDEX(bureaux!$A:$H,MATCH($E1216,bureaux!$A:$A,0),8)</f>
        <v>#N/A</v>
      </c>
      <c r="P1216" s="91" t="e">
        <f>_xlfn.CONCAT(INDEX(bureaux!$A:$H,MATCH($E1216,bureaux!$A:$A,0),4)," ",INDEX(bureaux!$A:$H,MATCH($E1216,bureaux!$A:$A,0),5))</f>
        <v>#N/A</v>
      </c>
      <c r="Q1216" s="20" t="e">
        <f>INDEX(bureaux!$A:$G,MATCH($E1216,bureaux!$A:$A,0),6)</f>
        <v>#N/A</v>
      </c>
      <c r="R1216" s="20" t="e">
        <f>INDEX(bureaux!$A:$G,MATCH($E1216,bureaux!$A:$A,0),7)</f>
        <v>#N/A</v>
      </c>
    </row>
    <row r="1217" spans="1:18" x14ac:dyDescent="0.25">
      <c r="A1217" s="20">
        <f>'Elegio-Electors'!C1217</f>
        <v>0</v>
      </c>
      <c r="B1217" s="20">
        <f>'Elegio-Electors'!B1217</f>
        <v>0</v>
      </c>
      <c r="C1217" s="91">
        <f>IF(Procédure!$C$33=2,'Elegio-Electors'!D1217,Procédure!$C$33)</f>
        <v>0</v>
      </c>
      <c r="D1217" s="20">
        <f>'Elegio-Electors'!E1217</f>
        <v>0</v>
      </c>
      <c r="E1217" s="91" t="str">
        <f>IF(LEFT(RIGHT('Elegio-Electors'!L1217,2),1)="C",'Elegio-Electors'!L1217,IF(LEFT(RIGHT('Elegio-Electors'!M1217,2),1)="C",'Elegio-Electors'!M1217,""))</f>
        <v/>
      </c>
      <c r="F1217" s="91" t="str">
        <f>IF(LEFT(RIGHT('Elegio-Electors'!L1217,2),1)="O",'Elegio-Electors'!L1217,IF(LEFT(RIGHT('Elegio-Electors'!M1217,2),1)="O",'Elegio-Electors'!M1217,""))</f>
        <v/>
      </c>
      <c r="G1217" s="91" t="s">
        <v>166</v>
      </c>
      <c r="H1217" s="91" t="s">
        <v>167</v>
      </c>
      <c r="I1217" s="20" t="e">
        <f t="shared" si="90"/>
        <v>#N/A</v>
      </c>
      <c r="J1217" s="20" t="e">
        <f t="shared" si="91"/>
        <v>#N/A</v>
      </c>
      <c r="K1217" s="91" t="e">
        <f>INDEX(bureaux!$A:$I,MATCH($E1217,bureaux!$A:$A,0),9)</f>
        <v>#N/A</v>
      </c>
      <c r="L1217" s="91" t="e">
        <f t="shared" si="92"/>
        <v>#N/A</v>
      </c>
      <c r="M1217" s="91" t="e">
        <f t="shared" si="93"/>
        <v>#N/A</v>
      </c>
      <c r="N1217" s="20" t="e">
        <f t="shared" si="94"/>
        <v>#N/A</v>
      </c>
      <c r="O1217" s="20" t="e">
        <f>INDEX(bureaux!$A:$H,MATCH($E1217,bureaux!$A:$A,0),8)</f>
        <v>#N/A</v>
      </c>
      <c r="P1217" s="91" t="e">
        <f>_xlfn.CONCAT(INDEX(bureaux!$A:$H,MATCH($E1217,bureaux!$A:$A,0),4)," ",INDEX(bureaux!$A:$H,MATCH($E1217,bureaux!$A:$A,0),5))</f>
        <v>#N/A</v>
      </c>
      <c r="Q1217" s="20" t="e">
        <f>INDEX(bureaux!$A:$G,MATCH($E1217,bureaux!$A:$A,0),6)</f>
        <v>#N/A</v>
      </c>
      <c r="R1217" s="20" t="e">
        <f>INDEX(bureaux!$A:$G,MATCH($E1217,bureaux!$A:$A,0),7)</f>
        <v>#N/A</v>
      </c>
    </row>
    <row r="1218" spans="1:18" x14ac:dyDescent="0.25">
      <c r="A1218" s="20">
        <f>'Elegio-Electors'!C1218</f>
        <v>0</v>
      </c>
      <c r="B1218" s="20">
        <f>'Elegio-Electors'!B1218</f>
        <v>0</v>
      </c>
      <c r="C1218" s="91">
        <f>IF(Procédure!$C$33=2,'Elegio-Electors'!D1218,Procédure!$C$33)</f>
        <v>0</v>
      </c>
      <c r="D1218" s="20">
        <f>'Elegio-Electors'!E1218</f>
        <v>0</v>
      </c>
      <c r="E1218" s="91" t="str">
        <f>IF(LEFT(RIGHT('Elegio-Electors'!L1218,2),1)="C",'Elegio-Electors'!L1218,IF(LEFT(RIGHT('Elegio-Electors'!M1218,2),1)="C",'Elegio-Electors'!M1218,""))</f>
        <v/>
      </c>
      <c r="F1218" s="91" t="str">
        <f>IF(LEFT(RIGHT('Elegio-Electors'!L1218,2),1)="O",'Elegio-Electors'!L1218,IF(LEFT(RIGHT('Elegio-Electors'!M1218,2),1)="O",'Elegio-Electors'!M1218,""))</f>
        <v/>
      </c>
      <c r="G1218" s="91" t="s">
        <v>166</v>
      </c>
      <c r="H1218" s="91" t="s">
        <v>167</v>
      </c>
      <c r="I1218" s="20" t="e">
        <f t="shared" si="90"/>
        <v>#N/A</v>
      </c>
      <c r="J1218" s="20" t="e">
        <f t="shared" si="91"/>
        <v>#N/A</v>
      </c>
      <c r="K1218" s="91" t="e">
        <f>INDEX(bureaux!$A:$I,MATCH($E1218,bureaux!$A:$A,0),9)</f>
        <v>#N/A</v>
      </c>
      <c r="L1218" s="91" t="e">
        <f t="shared" si="92"/>
        <v>#N/A</v>
      </c>
      <c r="M1218" s="91" t="e">
        <f t="shared" si="93"/>
        <v>#N/A</v>
      </c>
      <c r="N1218" s="20" t="e">
        <f t="shared" si="94"/>
        <v>#N/A</v>
      </c>
      <c r="O1218" s="20" t="e">
        <f>INDEX(bureaux!$A:$H,MATCH($E1218,bureaux!$A:$A,0),8)</f>
        <v>#N/A</v>
      </c>
      <c r="P1218" s="91" t="e">
        <f>_xlfn.CONCAT(INDEX(bureaux!$A:$H,MATCH($E1218,bureaux!$A:$A,0),4)," ",INDEX(bureaux!$A:$H,MATCH($E1218,bureaux!$A:$A,0),5))</f>
        <v>#N/A</v>
      </c>
      <c r="Q1218" s="20" t="e">
        <f>INDEX(bureaux!$A:$G,MATCH($E1218,bureaux!$A:$A,0),6)</f>
        <v>#N/A</v>
      </c>
      <c r="R1218" s="20" t="e">
        <f>INDEX(bureaux!$A:$G,MATCH($E1218,bureaux!$A:$A,0),7)</f>
        <v>#N/A</v>
      </c>
    </row>
    <row r="1219" spans="1:18" x14ac:dyDescent="0.25">
      <c r="A1219" s="20">
        <f>'Elegio-Electors'!C1219</f>
        <v>0</v>
      </c>
      <c r="B1219" s="20">
        <f>'Elegio-Electors'!B1219</f>
        <v>0</v>
      </c>
      <c r="C1219" s="91">
        <f>IF(Procédure!$C$33=2,'Elegio-Electors'!D1219,Procédure!$C$33)</f>
        <v>0</v>
      </c>
      <c r="D1219" s="20">
        <f>'Elegio-Electors'!E1219</f>
        <v>0</v>
      </c>
      <c r="E1219" s="91" t="str">
        <f>IF(LEFT(RIGHT('Elegio-Electors'!L1219,2),1)="C",'Elegio-Electors'!L1219,IF(LEFT(RIGHT('Elegio-Electors'!M1219,2),1)="C",'Elegio-Electors'!M1219,""))</f>
        <v/>
      </c>
      <c r="F1219" s="91" t="str">
        <f>IF(LEFT(RIGHT('Elegio-Electors'!L1219,2),1)="O",'Elegio-Electors'!L1219,IF(LEFT(RIGHT('Elegio-Electors'!M1219,2),1)="O",'Elegio-Electors'!M1219,""))</f>
        <v/>
      </c>
      <c r="G1219" s="91" t="s">
        <v>166</v>
      </c>
      <c r="H1219" s="91" t="s">
        <v>167</v>
      </c>
      <c r="I1219" s="20" t="e">
        <f t="shared" ref="I1219:I1282" si="95">_xlfn.SWITCH(RIGHT(E1219,1),"B","bedienden","A","arbeiders","J","jongeren","K","kader")</f>
        <v>#N/A</v>
      </c>
      <c r="J1219" s="20" t="e">
        <f t="shared" ref="J1219:J1282" si="96">_xlfn.SWITCH(RIGHT(E1219,1),"B","employés","A","ouvriers","J","jeunes","K","cadre")</f>
        <v>#N/A</v>
      </c>
      <c r="K1219" s="91" t="e">
        <f>INDEX(bureaux!$A:$I,MATCH($E1219,bureaux!$A:$A,0),9)</f>
        <v>#N/A</v>
      </c>
      <c r="L1219" s="91" t="e">
        <f t="shared" ref="L1219:L1282" si="97">_xlfn.CONCAT(G1219," ",K1219," CPBW ",I1219)</f>
        <v>#N/A</v>
      </c>
      <c r="M1219" s="91" t="e">
        <f t="shared" ref="M1219:M1282" si="98">_xlfn.CONCAT(H1219," ",K1219," CPPT ",J1219)</f>
        <v>#N/A</v>
      </c>
      <c r="N1219" s="20" t="e">
        <f t="shared" ref="N1219:N1282" si="99">IF(C1219="NL",L1219,M1219)</f>
        <v>#N/A</v>
      </c>
      <c r="O1219" s="20" t="e">
        <f>INDEX(bureaux!$A:$H,MATCH($E1219,bureaux!$A:$A,0),8)</f>
        <v>#N/A</v>
      </c>
      <c r="P1219" s="91" t="e">
        <f>_xlfn.CONCAT(INDEX(bureaux!$A:$H,MATCH($E1219,bureaux!$A:$A,0),4)," ",INDEX(bureaux!$A:$H,MATCH($E1219,bureaux!$A:$A,0),5))</f>
        <v>#N/A</v>
      </c>
      <c r="Q1219" s="20" t="e">
        <f>INDEX(bureaux!$A:$G,MATCH($E1219,bureaux!$A:$A,0),6)</f>
        <v>#N/A</v>
      </c>
      <c r="R1219" s="20" t="e">
        <f>INDEX(bureaux!$A:$G,MATCH($E1219,bureaux!$A:$A,0),7)</f>
        <v>#N/A</v>
      </c>
    </row>
    <row r="1220" spans="1:18" x14ac:dyDescent="0.25">
      <c r="A1220" s="20">
        <f>'Elegio-Electors'!C1220</f>
        <v>0</v>
      </c>
      <c r="B1220" s="20">
        <f>'Elegio-Electors'!B1220</f>
        <v>0</v>
      </c>
      <c r="C1220" s="91">
        <f>IF(Procédure!$C$33=2,'Elegio-Electors'!D1220,Procédure!$C$33)</f>
        <v>0</v>
      </c>
      <c r="D1220" s="20">
        <f>'Elegio-Electors'!E1220</f>
        <v>0</v>
      </c>
      <c r="E1220" s="91" t="str">
        <f>IF(LEFT(RIGHT('Elegio-Electors'!L1220,2),1)="C",'Elegio-Electors'!L1220,IF(LEFT(RIGHT('Elegio-Electors'!M1220,2),1)="C",'Elegio-Electors'!M1220,""))</f>
        <v/>
      </c>
      <c r="F1220" s="91" t="str">
        <f>IF(LEFT(RIGHT('Elegio-Electors'!L1220,2),1)="O",'Elegio-Electors'!L1220,IF(LEFT(RIGHT('Elegio-Electors'!M1220,2),1)="O",'Elegio-Electors'!M1220,""))</f>
        <v/>
      </c>
      <c r="G1220" s="91" t="s">
        <v>166</v>
      </c>
      <c r="H1220" s="91" t="s">
        <v>167</v>
      </c>
      <c r="I1220" s="20" t="e">
        <f t="shared" si="95"/>
        <v>#N/A</v>
      </c>
      <c r="J1220" s="20" t="e">
        <f t="shared" si="96"/>
        <v>#N/A</v>
      </c>
      <c r="K1220" s="91" t="e">
        <f>INDEX(bureaux!$A:$I,MATCH($E1220,bureaux!$A:$A,0),9)</f>
        <v>#N/A</v>
      </c>
      <c r="L1220" s="91" t="e">
        <f t="shared" si="97"/>
        <v>#N/A</v>
      </c>
      <c r="M1220" s="91" t="e">
        <f t="shared" si="98"/>
        <v>#N/A</v>
      </c>
      <c r="N1220" s="20" t="e">
        <f t="shared" si="99"/>
        <v>#N/A</v>
      </c>
      <c r="O1220" s="20" t="e">
        <f>INDEX(bureaux!$A:$H,MATCH($E1220,bureaux!$A:$A,0),8)</f>
        <v>#N/A</v>
      </c>
      <c r="P1220" s="91" t="e">
        <f>_xlfn.CONCAT(INDEX(bureaux!$A:$H,MATCH($E1220,bureaux!$A:$A,0),4)," ",INDEX(bureaux!$A:$H,MATCH($E1220,bureaux!$A:$A,0),5))</f>
        <v>#N/A</v>
      </c>
      <c r="Q1220" s="20" t="e">
        <f>INDEX(bureaux!$A:$G,MATCH($E1220,bureaux!$A:$A,0),6)</f>
        <v>#N/A</v>
      </c>
      <c r="R1220" s="20" t="e">
        <f>INDEX(bureaux!$A:$G,MATCH($E1220,bureaux!$A:$A,0),7)</f>
        <v>#N/A</v>
      </c>
    </row>
    <row r="1221" spans="1:18" x14ac:dyDescent="0.25">
      <c r="A1221" s="20">
        <f>'Elegio-Electors'!C1221</f>
        <v>0</v>
      </c>
      <c r="B1221" s="20">
        <f>'Elegio-Electors'!B1221</f>
        <v>0</v>
      </c>
      <c r="C1221" s="91">
        <f>IF(Procédure!$C$33=2,'Elegio-Electors'!D1221,Procédure!$C$33)</f>
        <v>0</v>
      </c>
      <c r="D1221" s="20">
        <f>'Elegio-Electors'!E1221</f>
        <v>0</v>
      </c>
      <c r="E1221" s="91" t="str">
        <f>IF(LEFT(RIGHT('Elegio-Electors'!L1221,2),1)="C",'Elegio-Electors'!L1221,IF(LEFT(RIGHT('Elegio-Electors'!M1221,2),1)="C",'Elegio-Electors'!M1221,""))</f>
        <v/>
      </c>
      <c r="F1221" s="91" t="str">
        <f>IF(LEFT(RIGHT('Elegio-Electors'!L1221,2),1)="O",'Elegio-Electors'!L1221,IF(LEFT(RIGHT('Elegio-Electors'!M1221,2),1)="O",'Elegio-Electors'!M1221,""))</f>
        <v/>
      </c>
      <c r="G1221" s="91" t="s">
        <v>166</v>
      </c>
      <c r="H1221" s="91" t="s">
        <v>167</v>
      </c>
      <c r="I1221" s="20" t="e">
        <f t="shared" si="95"/>
        <v>#N/A</v>
      </c>
      <c r="J1221" s="20" t="e">
        <f t="shared" si="96"/>
        <v>#N/A</v>
      </c>
      <c r="K1221" s="91" t="e">
        <f>INDEX(bureaux!$A:$I,MATCH($E1221,bureaux!$A:$A,0),9)</f>
        <v>#N/A</v>
      </c>
      <c r="L1221" s="91" t="e">
        <f t="shared" si="97"/>
        <v>#N/A</v>
      </c>
      <c r="M1221" s="91" t="e">
        <f t="shared" si="98"/>
        <v>#N/A</v>
      </c>
      <c r="N1221" s="20" t="e">
        <f t="shared" si="99"/>
        <v>#N/A</v>
      </c>
      <c r="O1221" s="20" t="e">
        <f>INDEX(bureaux!$A:$H,MATCH($E1221,bureaux!$A:$A,0),8)</f>
        <v>#N/A</v>
      </c>
      <c r="P1221" s="91" t="e">
        <f>_xlfn.CONCAT(INDEX(bureaux!$A:$H,MATCH($E1221,bureaux!$A:$A,0),4)," ",INDEX(bureaux!$A:$H,MATCH($E1221,bureaux!$A:$A,0),5))</f>
        <v>#N/A</v>
      </c>
      <c r="Q1221" s="20" t="e">
        <f>INDEX(bureaux!$A:$G,MATCH($E1221,bureaux!$A:$A,0),6)</f>
        <v>#N/A</v>
      </c>
      <c r="R1221" s="20" t="e">
        <f>INDEX(bureaux!$A:$G,MATCH($E1221,bureaux!$A:$A,0),7)</f>
        <v>#N/A</v>
      </c>
    </row>
    <row r="1222" spans="1:18" x14ac:dyDescent="0.25">
      <c r="A1222" s="20">
        <f>'Elegio-Electors'!C1222</f>
        <v>0</v>
      </c>
      <c r="B1222" s="20">
        <f>'Elegio-Electors'!B1222</f>
        <v>0</v>
      </c>
      <c r="C1222" s="91">
        <f>IF(Procédure!$C$33=2,'Elegio-Electors'!D1222,Procédure!$C$33)</f>
        <v>0</v>
      </c>
      <c r="D1222" s="20">
        <f>'Elegio-Electors'!E1222</f>
        <v>0</v>
      </c>
      <c r="E1222" s="91" t="str">
        <f>IF(LEFT(RIGHT('Elegio-Electors'!L1222,2),1)="C",'Elegio-Electors'!L1222,IF(LEFT(RIGHT('Elegio-Electors'!M1222,2),1)="C",'Elegio-Electors'!M1222,""))</f>
        <v/>
      </c>
      <c r="F1222" s="91" t="str">
        <f>IF(LEFT(RIGHT('Elegio-Electors'!L1222,2),1)="O",'Elegio-Electors'!L1222,IF(LEFT(RIGHT('Elegio-Electors'!M1222,2),1)="O",'Elegio-Electors'!M1222,""))</f>
        <v/>
      </c>
      <c r="G1222" s="91" t="s">
        <v>166</v>
      </c>
      <c r="H1222" s="91" t="s">
        <v>167</v>
      </c>
      <c r="I1222" s="20" t="e">
        <f t="shared" si="95"/>
        <v>#N/A</v>
      </c>
      <c r="J1222" s="20" t="e">
        <f t="shared" si="96"/>
        <v>#N/A</v>
      </c>
      <c r="K1222" s="91" t="e">
        <f>INDEX(bureaux!$A:$I,MATCH($E1222,bureaux!$A:$A,0),9)</f>
        <v>#N/A</v>
      </c>
      <c r="L1222" s="91" t="e">
        <f t="shared" si="97"/>
        <v>#N/A</v>
      </c>
      <c r="M1222" s="91" t="e">
        <f t="shared" si="98"/>
        <v>#N/A</v>
      </c>
      <c r="N1222" s="20" t="e">
        <f t="shared" si="99"/>
        <v>#N/A</v>
      </c>
      <c r="O1222" s="20" t="e">
        <f>INDEX(bureaux!$A:$H,MATCH($E1222,bureaux!$A:$A,0),8)</f>
        <v>#N/A</v>
      </c>
      <c r="P1222" s="91" t="e">
        <f>_xlfn.CONCAT(INDEX(bureaux!$A:$H,MATCH($E1222,bureaux!$A:$A,0),4)," ",INDEX(bureaux!$A:$H,MATCH($E1222,bureaux!$A:$A,0),5))</f>
        <v>#N/A</v>
      </c>
      <c r="Q1222" s="20" t="e">
        <f>INDEX(bureaux!$A:$G,MATCH($E1222,bureaux!$A:$A,0),6)</f>
        <v>#N/A</v>
      </c>
      <c r="R1222" s="20" t="e">
        <f>INDEX(bureaux!$A:$G,MATCH($E1222,bureaux!$A:$A,0),7)</f>
        <v>#N/A</v>
      </c>
    </row>
    <row r="1223" spans="1:18" x14ac:dyDescent="0.25">
      <c r="A1223" s="20">
        <f>'Elegio-Electors'!C1223</f>
        <v>0</v>
      </c>
      <c r="B1223" s="20">
        <f>'Elegio-Electors'!B1223</f>
        <v>0</v>
      </c>
      <c r="C1223" s="91">
        <f>IF(Procédure!$C$33=2,'Elegio-Electors'!D1223,Procédure!$C$33)</f>
        <v>0</v>
      </c>
      <c r="D1223" s="20">
        <f>'Elegio-Electors'!E1223</f>
        <v>0</v>
      </c>
      <c r="E1223" s="91" t="str">
        <f>IF(LEFT(RIGHT('Elegio-Electors'!L1223,2),1)="C",'Elegio-Electors'!L1223,IF(LEFT(RIGHT('Elegio-Electors'!M1223,2),1)="C",'Elegio-Electors'!M1223,""))</f>
        <v/>
      </c>
      <c r="F1223" s="91" t="str">
        <f>IF(LEFT(RIGHT('Elegio-Electors'!L1223,2),1)="O",'Elegio-Electors'!L1223,IF(LEFT(RIGHT('Elegio-Electors'!M1223,2),1)="O",'Elegio-Electors'!M1223,""))</f>
        <v/>
      </c>
      <c r="G1223" s="91" t="s">
        <v>166</v>
      </c>
      <c r="H1223" s="91" t="s">
        <v>167</v>
      </c>
      <c r="I1223" s="20" t="e">
        <f t="shared" si="95"/>
        <v>#N/A</v>
      </c>
      <c r="J1223" s="20" t="e">
        <f t="shared" si="96"/>
        <v>#N/A</v>
      </c>
      <c r="K1223" s="91" t="e">
        <f>INDEX(bureaux!$A:$I,MATCH($E1223,bureaux!$A:$A,0),9)</f>
        <v>#N/A</v>
      </c>
      <c r="L1223" s="91" t="e">
        <f t="shared" si="97"/>
        <v>#N/A</v>
      </c>
      <c r="M1223" s="91" t="e">
        <f t="shared" si="98"/>
        <v>#N/A</v>
      </c>
      <c r="N1223" s="20" t="e">
        <f t="shared" si="99"/>
        <v>#N/A</v>
      </c>
      <c r="O1223" s="20" t="e">
        <f>INDEX(bureaux!$A:$H,MATCH($E1223,bureaux!$A:$A,0),8)</f>
        <v>#N/A</v>
      </c>
      <c r="P1223" s="91" t="e">
        <f>_xlfn.CONCAT(INDEX(bureaux!$A:$H,MATCH($E1223,bureaux!$A:$A,0),4)," ",INDEX(bureaux!$A:$H,MATCH($E1223,bureaux!$A:$A,0),5))</f>
        <v>#N/A</v>
      </c>
      <c r="Q1223" s="20" t="e">
        <f>INDEX(bureaux!$A:$G,MATCH($E1223,bureaux!$A:$A,0),6)</f>
        <v>#N/A</v>
      </c>
      <c r="R1223" s="20" t="e">
        <f>INDEX(bureaux!$A:$G,MATCH($E1223,bureaux!$A:$A,0),7)</f>
        <v>#N/A</v>
      </c>
    </row>
    <row r="1224" spans="1:18" x14ac:dyDescent="0.25">
      <c r="A1224" s="20">
        <f>'Elegio-Electors'!C1224</f>
        <v>0</v>
      </c>
      <c r="B1224" s="20">
        <f>'Elegio-Electors'!B1224</f>
        <v>0</v>
      </c>
      <c r="C1224" s="91">
        <f>IF(Procédure!$C$33=2,'Elegio-Electors'!D1224,Procédure!$C$33)</f>
        <v>0</v>
      </c>
      <c r="D1224" s="20">
        <f>'Elegio-Electors'!E1224</f>
        <v>0</v>
      </c>
      <c r="E1224" s="91" t="str">
        <f>IF(LEFT(RIGHT('Elegio-Electors'!L1224,2),1)="C",'Elegio-Electors'!L1224,IF(LEFT(RIGHT('Elegio-Electors'!M1224,2),1)="C",'Elegio-Electors'!M1224,""))</f>
        <v/>
      </c>
      <c r="F1224" s="91" t="str">
        <f>IF(LEFT(RIGHT('Elegio-Electors'!L1224,2),1)="O",'Elegio-Electors'!L1224,IF(LEFT(RIGHT('Elegio-Electors'!M1224,2),1)="O",'Elegio-Electors'!M1224,""))</f>
        <v/>
      </c>
      <c r="G1224" s="91" t="s">
        <v>166</v>
      </c>
      <c r="H1224" s="91" t="s">
        <v>167</v>
      </c>
      <c r="I1224" s="20" t="e">
        <f t="shared" si="95"/>
        <v>#N/A</v>
      </c>
      <c r="J1224" s="20" t="e">
        <f t="shared" si="96"/>
        <v>#N/A</v>
      </c>
      <c r="K1224" s="91" t="e">
        <f>INDEX(bureaux!$A:$I,MATCH($E1224,bureaux!$A:$A,0),9)</f>
        <v>#N/A</v>
      </c>
      <c r="L1224" s="91" t="e">
        <f t="shared" si="97"/>
        <v>#N/A</v>
      </c>
      <c r="M1224" s="91" t="e">
        <f t="shared" si="98"/>
        <v>#N/A</v>
      </c>
      <c r="N1224" s="20" t="e">
        <f t="shared" si="99"/>
        <v>#N/A</v>
      </c>
      <c r="O1224" s="20" t="e">
        <f>INDEX(bureaux!$A:$H,MATCH($E1224,bureaux!$A:$A,0),8)</f>
        <v>#N/A</v>
      </c>
      <c r="P1224" s="91" t="e">
        <f>_xlfn.CONCAT(INDEX(bureaux!$A:$H,MATCH($E1224,bureaux!$A:$A,0),4)," ",INDEX(bureaux!$A:$H,MATCH($E1224,bureaux!$A:$A,0),5))</f>
        <v>#N/A</v>
      </c>
      <c r="Q1224" s="20" t="e">
        <f>INDEX(bureaux!$A:$G,MATCH($E1224,bureaux!$A:$A,0),6)</f>
        <v>#N/A</v>
      </c>
      <c r="R1224" s="20" t="e">
        <f>INDEX(bureaux!$A:$G,MATCH($E1224,bureaux!$A:$A,0),7)</f>
        <v>#N/A</v>
      </c>
    </row>
    <row r="1225" spans="1:18" x14ac:dyDescent="0.25">
      <c r="A1225" s="20">
        <f>'Elegio-Electors'!C1225</f>
        <v>0</v>
      </c>
      <c r="B1225" s="20">
        <f>'Elegio-Electors'!B1225</f>
        <v>0</v>
      </c>
      <c r="C1225" s="91">
        <f>IF(Procédure!$C$33=2,'Elegio-Electors'!D1225,Procédure!$C$33)</f>
        <v>0</v>
      </c>
      <c r="D1225" s="20">
        <f>'Elegio-Electors'!E1225</f>
        <v>0</v>
      </c>
      <c r="E1225" s="91" t="str">
        <f>IF(LEFT(RIGHT('Elegio-Electors'!L1225,2),1)="C",'Elegio-Electors'!L1225,IF(LEFT(RIGHT('Elegio-Electors'!M1225,2),1)="C",'Elegio-Electors'!M1225,""))</f>
        <v/>
      </c>
      <c r="F1225" s="91" t="str">
        <f>IF(LEFT(RIGHT('Elegio-Electors'!L1225,2),1)="O",'Elegio-Electors'!L1225,IF(LEFT(RIGHT('Elegio-Electors'!M1225,2),1)="O",'Elegio-Electors'!M1225,""))</f>
        <v/>
      </c>
      <c r="G1225" s="91" t="s">
        <v>166</v>
      </c>
      <c r="H1225" s="91" t="s">
        <v>167</v>
      </c>
      <c r="I1225" s="20" t="e">
        <f t="shared" si="95"/>
        <v>#N/A</v>
      </c>
      <c r="J1225" s="20" t="e">
        <f t="shared" si="96"/>
        <v>#N/A</v>
      </c>
      <c r="K1225" s="91" t="e">
        <f>INDEX(bureaux!$A:$I,MATCH($E1225,bureaux!$A:$A,0),9)</f>
        <v>#N/A</v>
      </c>
      <c r="L1225" s="91" t="e">
        <f t="shared" si="97"/>
        <v>#N/A</v>
      </c>
      <c r="M1225" s="91" t="e">
        <f t="shared" si="98"/>
        <v>#N/A</v>
      </c>
      <c r="N1225" s="20" t="e">
        <f t="shared" si="99"/>
        <v>#N/A</v>
      </c>
      <c r="O1225" s="20" t="e">
        <f>INDEX(bureaux!$A:$H,MATCH($E1225,bureaux!$A:$A,0),8)</f>
        <v>#N/A</v>
      </c>
      <c r="P1225" s="91" t="e">
        <f>_xlfn.CONCAT(INDEX(bureaux!$A:$H,MATCH($E1225,bureaux!$A:$A,0),4)," ",INDEX(bureaux!$A:$H,MATCH($E1225,bureaux!$A:$A,0),5))</f>
        <v>#N/A</v>
      </c>
      <c r="Q1225" s="20" t="e">
        <f>INDEX(bureaux!$A:$G,MATCH($E1225,bureaux!$A:$A,0),6)</f>
        <v>#N/A</v>
      </c>
      <c r="R1225" s="20" t="e">
        <f>INDEX(bureaux!$A:$G,MATCH($E1225,bureaux!$A:$A,0),7)</f>
        <v>#N/A</v>
      </c>
    </row>
    <row r="1226" spans="1:18" x14ac:dyDescent="0.25">
      <c r="A1226" s="20">
        <f>'Elegio-Electors'!C1226</f>
        <v>0</v>
      </c>
      <c r="B1226" s="20">
        <f>'Elegio-Electors'!B1226</f>
        <v>0</v>
      </c>
      <c r="C1226" s="91">
        <f>IF(Procédure!$C$33=2,'Elegio-Electors'!D1226,Procédure!$C$33)</f>
        <v>0</v>
      </c>
      <c r="D1226" s="20">
        <f>'Elegio-Electors'!E1226</f>
        <v>0</v>
      </c>
      <c r="E1226" s="91" t="str">
        <f>IF(LEFT(RIGHT('Elegio-Electors'!L1226,2),1)="C",'Elegio-Electors'!L1226,IF(LEFT(RIGHT('Elegio-Electors'!M1226,2),1)="C",'Elegio-Electors'!M1226,""))</f>
        <v/>
      </c>
      <c r="F1226" s="91" t="str">
        <f>IF(LEFT(RIGHT('Elegio-Electors'!L1226,2),1)="O",'Elegio-Electors'!L1226,IF(LEFT(RIGHT('Elegio-Electors'!M1226,2),1)="O",'Elegio-Electors'!M1226,""))</f>
        <v/>
      </c>
      <c r="G1226" s="91" t="s">
        <v>166</v>
      </c>
      <c r="H1226" s="91" t="s">
        <v>167</v>
      </c>
      <c r="I1226" s="20" t="e">
        <f t="shared" si="95"/>
        <v>#N/A</v>
      </c>
      <c r="J1226" s="20" t="e">
        <f t="shared" si="96"/>
        <v>#N/A</v>
      </c>
      <c r="K1226" s="91" t="e">
        <f>INDEX(bureaux!$A:$I,MATCH($E1226,bureaux!$A:$A,0),9)</f>
        <v>#N/A</v>
      </c>
      <c r="L1226" s="91" t="e">
        <f t="shared" si="97"/>
        <v>#N/A</v>
      </c>
      <c r="M1226" s="91" t="e">
        <f t="shared" si="98"/>
        <v>#N/A</v>
      </c>
      <c r="N1226" s="20" t="e">
        <f t="shared" si="99"/>
        <v>#N/A</v>
      </c>
      <c r="O1226" s="20" t="e">
        <f>INDEX(bureaux!$A:$H,MATCH($E1226,bureaux!$A:$A,0),8)</f>
        <v>#N/A</v>
      </c>
      <c r="P1226" s="91" t="e">
        <f>_xlfn.CONCAT(INDEX(bureaux!$A:$H,MATCH($E1226,bureaux!$A:$A,0),4)," ",INDEX(bureaux!$A:$H,MATCH($E1226,bureaux!$A:$A,0),5))</f>
        <v>#N/A</v>
      </c>
      <c r="Q1226" s="20" t="e">
        <f>INDEX(bureaux!$A:$G,MATCH($E1226,bureaux!$A:$A,0),6)</f>
        <v>#N/A</v>
      </c>
      <c r="R1226" s="20" t="e">
        <f>INDEX(bureaux!$A:$G,MATCH($E1226,bureaux!$A:$A,0),7)</f>
        <v>#N/A</v>
      </c>
    </row>
    <row r="1227" spans="1:18" x14ac:dyDescent="0.25">
      <c r="A1227" s="20">
        <f>'Elegio-Electors'!C1227</f>
        <v>0</v>
      </c>
      <c r="B1227" s="20">
        <f>'Elegio-Electors'!B1227</f>
        <v>0</v>
      </c>
      <c r="C1227" s="91">
        <f>IF(Procédure!$C$33=2,'Elegio-Electors'!D1227,Procédure!$C$33)</f>
        <v>0</v>
      </c>
      <c r="D1227" s="20">
        <f>'Elegio-Electors'!E1227</f>
        <v>0</v>
      </c>
      <c r="E1227" s="91" t="str">
        <f>IF(LEFT(RIGHT('Elegio-Electors'!L1227,2),1)="C",'Elegio-Electors'!L1227,IF(LEFT(RIGHT('Elegio-Electors'!M1227,2),1)="C",'Elegio-Electors'!M1227,""))</f>
        <v/>
      </c>
      <c r="F1227" s="91" t="str">
        <f>IF(LEFT(RIGHT('Elegio-Electors'!L1227,2),1)="O",'Elegio-Electors'!L1227,IF(LEFT(RIGHT('Elegio-Electors'!M1227,2),1)="O",'Elegio-Electors'!M1227,""))</f>
        <v/>
      </c>
      <c r="G1227" s="91" t="s">
        <v>166</v>
      </c>
      <c r="H1227" s="91" t="s">
        <v>167</v>
      </c>
      <c r="I1227" s="20" t="e">
        <f t="shared" si="95"/>
        <v>#N/A</v>
      </c>
      <c r="J1227" s="20" t="e">
        <f t="shared" si="96"/>
        <v>#N/A</v>
      </c>
      <c r="K1227" s="91" t="e">
        <f>INDEX(bureaux!$A:$I,MATCH($E1227,bureaux!$A:$A,0),9)</f>
        <v>#N/A</v>
      </c>
      <c r="L1227" s="91" t="e">
        <f t="shared" si="97"/>
        <v>#N/A</v>
      </c>
      <c r="M1227" s="91" t="e">
        <f t="shared" si="98"/>
        <v>#N/A</v>
      </c>
      <c r="N1227" s="20" t="e">
        <f t="shared" si="99"/>
        <v>#N/A</v>
      </c>
      <c r="O1227" s="20" t="e">
        <f>INDEX(bureaux!$A:$H,MATCH($E1227,bureaux!$A:$A,0),8)</f>
        <v>#N/A</v>
      </c>
      <c r="P1227" s="91" t="e">
        <f>_xlfn.CONCAT(INDEX(bureaux!$A:$H,MATCH($E1227,bureaux!$A:$A,0),4)," ",INDEX(bureaux!$A:$H,MATCH($E1227,bureaux!$A:$A,0),5))</f>
        <v>#N/A</v>
      </c>
      <c r="Q1227" s="20" t="e">
        <f>INDEX(bureaux!$A:$G,MATCH($E1227,bureaux!$A:$A,0),6)</f>
        <v>#N/A</v>
      </c>
      <c r="R1227" s="20" t="e">
        <f>INDEX(bureaux!$A:$G,MATCH($E1227,bureaux!$A:$A,0),7)</f>
        <v>#N/A</v>
      </c>
    </row>
    <row r="1228" spans="1:18" x14ac:dyDescent="0.25">
      <c r="A1228" s="20">
        <f>'Elegio-Electors'!C1228</f>
        <v>0</v>
      </c>
      <c r="B1228" s="20">
        <f>'Elegio-Electors'!B1228</f>
        <v>0</v>
      </c>
      <c r="C1228" s="91">
        <f>IF(Procédure!$C$33=2,'Elegio-Electors'!D1228,Procédure!$C$33)</f>
        <v>0</v>
      </c>
      <c r="D1228" s="20">
        <f>'Elegio-Electors'!E1228</f>
        <v>0</v>
      </c>
      <c r="E1228" s="91" t="str">
        <f>IF(LEFT(RIGHT('Elegio-Electors'!L1228,2),1)="C",'Elegio-Electors'!L1228,IF(LEFT(RIGHT('Elegio-Electors'!M1228,2),1)="C",'Elegio-Electors'!M1228,""))</f>
        <v/>
      </c>
      <c r="F1228" s="91" t="str">
        <f>IF(LEFT(RIGHT('Elegio-Electors'!L1228,2),1)="O",'Elegio-Electors'!L1228,IF(LEFT(RIGHT('Elegio-Electors'!M1228,2),1)="O",'Elegio-Electors'!M1228,""))</f>
        <v/>
      </c>
      <c r="G1228" s="91" t="s">
        <v>166</v>
      </c>
      <c r="H1228" s="91" t="s">
        <v>167</v>
      </c>
      <c r="I1228" s="20" t="e">
        <f t="shared" si="95"/>
        <v>#N/A</v>
      </c>
      <c r="J1228" s="20" t="e">
        <f t="shared" si="96"/>
        <v>#N/A</v>
      </c>
      <c r="K1228" s="91" t="e">
        <f>INDEX(bureaux!$A:$I,MATCH($E1228,bureaux!$A:$A,0),9)</f>
        <v>#N/A</v>
      </c>
      <c r="L1228" s="91" t="e">
        <f t="shared" si="97"/>
        <v>#N/A</v>
      </c>
      <c r="M1228" s="91" t="e">
        <f t="shared" si="98"/>
        <v>#N/A</v>
      </c>
      <c r="N1228" s="20" t="e">
        <f t="shared" si="99"/>
        <v>#N/A</v>
      </c>
      <c r="O1228" s="20" t="e">
        <f>INDEX(bureaux!$A:$H,MATCH($E1228,bureaux!$A:$A,0),8)</f>
        <v>#N/A</v>
      </c>
      <c r="P1228" s="91" t="e">
        <f>_xlfn.CONCAT(INDEX(bureaux!$A:$H,MATCH($E1228,bureaux!$A:$A,0),4)," ",INDEX(bureaux!$A:$H,MATCH($E1228,bureaux!$A:$A,0),5))</f>
        <v>#N/A</v>
      </c>
      <c r="Q1228" s="20" t="e">
        <f>INDEX(bureaux!$A:$G,MATCH($E1228,bureaux!$A:$A,0),6)</f>
        <v>#N/A</v>
      </c>
      <c r="R1228" s="20" t="e">
        <f>INDEX(bureaux!$A:$G,MATCH($E1228,bureaux!$A:$A,0),7)</f>
        <v>#N/A</v>
      </c>
    </row>
    <row r="1229" spans="1:18" x14ac:dyDescent="0.25">
      <c r="A1229" s="20">
        <f>'Elegio-Electors'!C1229</f>
        <v>0</v>
      </c>
      <c r="B1229" s="20">
        <f>'Elegio-Electors'!B1229</f>
        <v>0</v>
      </c>
      <c r="C1229" s="91">
        <f>IF(Procédure!$C$33=2,'Elegio-Electors'!D1229,Procédure!$C$33)</f>
        <v>0</v>
      </c>
      <c r="D1229" s="20">
        <f>'Elegio-Electors'!E1229</f>
        <v>0</v>
      </c>
      <c r="E1229" s="91" t="str">
        <f>IF(LEFT(RIGHT('Elegio-Electors'!L1229,2),1)="C",'Elegio-Electors'!L1229,IF(LEFT(RIGHT('Elegio-Electors'!M1229,2),1)="C",'Elegio-Electors'!M1229,""))</f>
        <v/>
      </c>
      <c r="F1229" s="91" t="str">
        <f>IF(LEFT(RIGHT('Elegio-Electors'!L1229,2),1)="O",'Elegio-Electors'!L1229,IF(LEFT(RIGHT('Elegio-Electors'!M1229,2),1)="O",'Elegio-Electors'!M1229,""))</f>
        <v/>
      </c>
      <c r="G1229" s="91" t="s">
        <v>166</v>
      </c>
      <c r="H1229" s="91" t="s">
        <v>167</v>
      </c>
      <c r="I1229" s="20" t="e">
        <f t="shared" si="95"/>
        <v>#N/A</v>
      </c>
      <c r="J1229" s="20" t="e">
        <f t="shared" si="96"/>
        <v>#N/A</v>
      </c>
      <c r="K1229" s="91" t="e">
        <f>INDEX(bureaux!$A:$I,MATCH($E1229,bureaux!$A:$A,0),9)</f>
        <v>#N/A</v>
      </c>
      <c r="L1229" s="91" t="e">
        <f t="shared" si="97"/>
        <v>#N/A</v>
      </c>
      <c r="M1229" s="91" t="e">
        <f t="shared" si="98"/>
        <v>#N/A</v>
      </c>
      <c r="N1229" s="20" t="e">
        <f t="shared" si="99"/>
        <v>#N/A</v>
      </c>
      <c r="O1229" s="20" t="e">
        <f>INDEX(bureaux!$A:$H,MATCH($E1229,bureaux!$A:$A,0),8)</f>
        <v>#N/A</v>
      </c>
      <c r="P1229" s="91" t="e">
        <f>_xlfn.CONCAT(INDEX(bureaux!$A:$H,MATCH($E1229,bureaux!$A:$A,0),4)," ",INDEX(bureaux!$A:$H,MATCH($E1229,bureaux!$A:$A,0),5))</f>
        <v>#N/A</v>
      </c>
      <c r="Q1229" s="20" t="e">
        <f>INDEX(bureaux!$A:$G,MATCH($E1229,bureaux!$A:$A,0),6)</f>
        <v>#N/A</v>
      </c>
      <c r="R1229" s="20" t="e">
        <f>INDEX(bureaux!$A:$G,MATCH($E1229,bureaux!$A:$A,0),7)</f>
        <v>#N/A</v>
      </c>
    </row>
    <row r="1230" spans="1:18" x14ac:dyDescent="0.25">
      <c r="A1230" s="20">
        <f>'Elegio-Electors'!C1230</f>
        <v>0</v>
      </c>
      <c r="B1230" s="20">
        <f>'Elegio-Electors'!B1230</f>
        <v>0</v>
      </c>
      <c r="C1230" s="91">
        <f>IF(Procédure!$C$33=2,'Elegio-Electors'!D1230,Procédure!$C$33)</f>
        <v>0</v>
      </c>
      <c r="D1230" s="20">
        <f>'Elegio-Electors'!E1230</f>
        <v>0</v>
      </c>
      <c r="E1230" s="91" t="str">
        <f>IF(LEFT(RIGHT('Elegio-Electors'!L1230,2),1)="C",'Elegio-Electors'!L1230,IF(LEFT(RIGHT('Elegio-Electors'!M1230,2),1)="C",'Elegio-Electors'!M1230,""))</f>
        <v/>
      </c>
      <c r="F1230" s="91" t="str">
        <f>IF(LEFT(RIGHT('Elegio-Electors'!L1230,2),1)="O",'Elegio-Electors'!L1230,IF(LEFT(RIGHT('Elegio-Electors'!M1230,2),1)="O",'Elegio-Electors'!M1230,""))</f>
        <v/>
      </c>
      <c r="G1230" s="91" t="s">
        <v>166</v>
      </c>
      <c r="H1230" s="91" t="s">
        <v>167</v>
      </c>
      <c r="I1230" s="20" t="e">
        <f t="shared" si="95"/>
        <v>#N/A</v>
      </c>
      <c r="J1230" s="20" t="e">
        <f t="shared" si="96"/>
        <v>#N/A</v>
      </c>
      <c r="K1230" s="91" t="e">
        <f>INDEX(bureaux!$A:$I,MATCH($E1230,bureaux!$A:$A,0),9)</f>
        <v>#N/A</v>
      </c>
      <c r="L1230" s="91" t="e">
        <f t="shared" si="97"/>
        <v>#N/A</v>
      </c>
      <c r="M1230" s="91" t="e">
        <f t="shared" si="98"/>
        <v>#N/A</v>
      </c>
      <c r="N1230" s="20" t="e">
        <f t="shared" si="99"/>
        <v>#N/A</v>
      </c>
      <c r="O1230" s="20" t="e">
        <f>INDEX(bureaux!$A:$H,MATCH($E1230,bureaux!$A:$A,0),8)</f>
        <v>#N/A</v>
      </c>
      <c r="P1230" s="91" t="e">
        <f>_xlfn.CONCAT(INDEX(bureaux!$A:$H,MATCH($E1230,bureaux!$A:$A,0),4)," ",INDEX(bureaux!$A:$H,MATCH($E1230,bureaux!$A:$A,0),5))</f>
        <v>#N/A</v>
      </c>
      <c r="Q1230" s="20" t="e">
        <f>INDEX(bureaux!$A:$G,MATCH($E1230,bureaux!$A:$A,0),6)</f>
        <v>#N/A</v>
      </c>
      <c r="R1230" s="20" t="e">
        <f>INDEX(bureaux!$A:$G,MATCH($E1230,bureaux!$A:$A,0),7)</f>
        <v>#N/A</v>
      </c>
    </row>
    <row r="1231" spans="1:18" x14ac:dyDescent="0.25">
      <c r="A1231" s="20">
        <f>'Elegio-Electors'!C1231</f>
        <v>0</v>
      </c>
      <c r="B1231" s="20">
        <f>'Elegio-Electors'!B1231</f>
        <v>0</v>
      </c>
      <c r="C1231" s="91">
        <f>IF(Procédure!$C$33=2,'Elegio-Electors'!D1231,Procédure!$C$33)</f>
        <v>0</v>
      </c>
      <c r="D1231" s="20">
        <f>'Elegio-Electors'!E1231</f>
        <v>0</v>
      </c>
      <c r="E1231" s="91" t="str">
        <f>IF(LEFT(RIGHT('Elegio-Electors'!L1231,2),1)="C",'Elegio-Electors'!L1231,IF(LEFT(RIGHT('Elegio-Electors'!M1231,2),1)="C",'Elegio-Electors'!M1231,""))</f>
        <v/>
      </c>
      <c r="F1231" s="91" t="str">
        <f>IF(LEFT(RIGHT('Elegio-Electors'!L1231,2),1)="O",'Elegio-Electors'!L1231,IF(LEFT(RIGHT('Elegio-Electors'!M1231,2),1)="O",'Elegio-Electors'!M1231,""))</f>
        <v/>
      </c>
      <c r="G1231" s="91" t="s">
        <v>166</v>
      </c>
      <c r="H1231" s="91" t="s">
        <v>167</v>
      </c>
      <c r="I1231" s="20" t="e">
        <f t="shared" si="95"/>
        <v>#N/A</v>
      </c>
      <c r="J1231" s="20" t="e">
        <f t="shared" si="96"/>
        <v>#N/A</v>
      </c>
      <c r="K1231" s="91" t="e">
        <f>INDEX(bureaux!$A:$I,MATCH($E1231,bureaux!$A:$A,0),9)</f>
        <v>#N/A</v>
      </c>
      <c r="L1231" s="91" t="e">
        <f t="shared" si="97"/>
        <v>#N/A</v>
      </c>
      <c r="M1231" s="91" t="e">
        <f t="shared" si="98"/>
        <v>#N/A</v>
      </c>
      <c r="N1231" s="20" t="e">
        <f t="shared" si="99"/>
        <v>#N/A</v>
      </c>
      <c r="O1231" s="20" t="e">
        <f>INDEX(bureaux!$A:$H,MATCH($E1231,bureaux!$A:$A,0),8)</f>
        <v>#N/A</v>
      </c>
      <c r="P1231" s="91" t="e">
        <f>_xlfn.CONCAT(INDEX(bureaux!$A:$H,MATCH($E1231,bureaux!$A:$A,0),4)," ",INDEX(bureaux!$A:$H,MATCH($E1231,bureaux!$A:$A,0),5))</f>
        <v>#N/A</v>
      </c>
      <c r="Q1231" s="20" t="e">
        <f>INDEX(bureaux!$A:$G,MATCH($E1231,bureaux!$A:$A,0),6)</f>
        <v>#N/A</v>
      </c>
      <c r="R1231" s="20" t="e">
        <f>INDEX(bureaux!$A:$G,MATCH($E1231,bureaux!$A:$A,0),7)</f>
        <v>#N/A</v>
      </c>
    </row>
    <row r="1232" spans="1:18" x14ac:dyDescent="0.25">
      <c r="A1232" s="20">
        <f>'Elegio-Electors'!C1232</f>
        <v>0</v>
      </c>
      <c r="B1232" s="20">
        <f>'Elegio-Electors'!B1232</f>
        <v>0</v>
      </c>
      <c r="C1232" s="91">
        <f>IF(Procédure!$C$33=2,'Elegio-Electors'!D1232,Procédure!$C$33)</f>
        <v>0</v>
      </c>
      <c r="D1232" s="20">
        <f>'Elegio-Electors'!E1232</f>
        <v>0</v>
      </c>
      <c r="E1232" s="91" t="str">
        <f>IF(LEFT(RIGHT('Elegio-Electors'!L1232,2),1)="C",'Elegio-Electors'!L1232,IF(LEFT(RIGHT('Elegio-Electors'!M1232,2),1)="C",'Elegio-Electors'!M1232,""))</f>
        <v/>
      </c>
      <c r="F1232" s="91" t="str">
        <f>IF(LEFT(RIGHT('Elegio-Electors'!L1232,2),1)="O",'Elegio-Electors'!L1232,IF(LEFT(RIGHT('Elegio-Electors'!M1232,2),1)="O",'Elegio-Electors'!M1232,""))</f>
        <v/>
      </c>
      <c r="G1232" s="91" t="s">
        <v>166</v>
      </c>
      <c r="H1232" s="91" t="s">
        <v>167</v>
      </c>
      <c r="I1232" s="20" t="e">
        <f t="shared" si="95"/>
        <v>#N/A</v>
      </c>
      <c r="J1232" s="20" t="e">
        <f t="shared" si="96"/>
        <v>#N/A</v>
      </c>
      <c r="K1232" s="91" t="e">
        <f>INDEX(bureaux!$A:$I,MATCH($E1232,bureaux!$A:$A,0),9)</f>
        <v>#N/A</v>
      </c>
      <c r="L1232" s="91" t="e">
        <f t="shared" si="97"/>
        <v>#N/A</v>
      </c>
      <c r="M1232" s="91" t="e">
        <f t="shared" si="98"/>
        <v>#N/A</v>
      </c>
      <c r="N1232" s="20" t="e">
        <f t="shared" si="99"/>
        <v>#N/A</v>
      </c>
      <c r="O1232" s="20" t="e">
        <f>INDEX(bureaux!$A:$H,MATCH($E1232,bureaux!$A:$A,0),8)</f>
        <v>#N/A</v>
      </c>
      <c r="P1232" s="91" t="e">
        <f>_xlfn.CONCAT(INDEX(bureaux!$A:$H,MATCH($E1232,bureaux!$A:$A,0),4)," ",INDEX(bureaux!$A:$H,MATCH($E1232,bureaux!$A:$A,0),5))</f>
        <v>#N/A</v>
      </c>
      <c r="Q1232" s="20" t="e">
        <f>INDEX(bureaux!$A:$G,MATCH($E1232,bureaux!$A:$A,0),6)</f>
        <v>#N/A</v>
      </c>
      <c r="R1232" s="20" t="e">
        <f>INDEX(bureaux!$A:$G,MATCH($E1232,bureaux!$A:$A,0),7)</f>
        <v>#N/A</v>
      </c>
    </row>
    <row r="1233" spans="1:18" x14ac:dyDescent="0.25">
      <c r="A1233" s="20">
        <f>'Elegio-Electors'!C1233</f>
        <v>0</v>
      </c>
      <c r="B1233" s="20">
        <f>'Elegio-Electors'!B1233</f>
        <v>0</v>
      </c>
      <c r="C1233" s="91">
        <f>IF(Procédure!$C$33=2,'Elegio-Electors'!D1233,Procédure!$C$33)</f>
        <v>0</v>
      </c>
      <c r="D1233" s="20">
        <f>'Elegio-Electors'!E1233</f>
        <v>0</v>
      </c>
      <c r="E1233" s="91" t="str">
        <f>IF(LEFT(RIGHT('Elegio-Electors'!L1233,2),1)="C",'Elegio-Electors'!L1233,IF(LEFT(RIGHT('Elegio-Electors'!M1233,2),1)="C",'Elegio-Electors'!M1233,""))</f>
        <v/>
      </c>
      <c r="F1233" s="91" t="str">
        <f>IF(LEFT(RIGHT('Elegio-Electors'!L1233,2),1)="O",'Elegio-Electors'!L1233,IF(LEFT(RIGHT('Elegio-Electors'!M1233,2),1)="O",'Elegio-Electors'!M1233,""))</f>
        <v/>
      </c>
      <c r="G1233" s="91" t="s">
        <v>166</v>
      </c>
      <c r="H1233" s="91" t="s">
        <v>167</v>
      </c>
      <c r="I1233" s="20" t="e">
        <f t="shared" si="95"/>
        <v>#N/A</v>
      </c>
      <c r="J1233" s="20" t="e">
        <f t="shared" si="96"/>
        <v>#N/A</v>
      </c>
      <c r="K1233" s="91" t="e">
        <f>INDEX(bureaux!$A:$I,MATCH($E1233,bureaux!$A:$A,0),9)</f>
        <v>#N/A</v>
      </c>
      <c r="L1233" s="91" t="e">
        <f t="shared" si="97"/>
        <v>#N/A</v>
      </c>
      <c r="M1233" s="91" t="e">
        <f t="shared" si="98"/>
        <v>#N/A</v>
      </c>
      <c r="N1233" s="20" t="e">
        <f t="shared" si="99"/>
        <v>#N/A</v>
      </c>
      <c r="O1233" s="20" t="e">
        <f>INDEX(bureaux!$A:$H,MATCH($E1233,bureaux!$A:$A,0),8)</f>
        <v>#N/A</v>
      </c>
      <c r="P1233" s="91" t="e">
        <f>_xlfn.CONCAT(INDEX(bureaux!$A:$H,MATCH($E1233,bureaux!$A:$A,0),4)," ",INDEX(bureaux!$A:$H,MATCH($E1233,bureaux!$A:$A,0),5))</f>
        <v>#N/A</v>
      </c>
      <c r="Q1233" s="20" t="e">
        <f>INDEX(bureaux!$A:$G,MATCH($E1233,bureaux!$A:$A,0),6)</f>
        <v>#N/A</v>
      </c>
      <c r="R1233" s="20" t="e">
        <f>INDEX(bureaux!$A:$G,MATCH($E1233,bureaux!$A:$A,0),7)</f>
        <v>#N/A</v>
      </c>
    </row>
    <row r="1234" spans="1:18" x14ac:dyDescent="0.25">
      <c r="A1234" s="20">
        <f>'Elegio-Electors'!C1234</f>
        <v>0</v>
      </c>
      <c r="B1234" s="20">
        <f>'Elegio-Electors'!B1234</f>
        <v>0</v>
      </c>
      <c r="C1234" s="91">
        <f>IF(Procédure!$C$33=2,'Elegio-Electors'!D1234,Procédure!$C$33)</f>
        <v>0</v>
      </c>
      <c r="D1234" s="20">
        <f>'Elegio-Electors'!E1234</f>
        <v>0</v>
      </c>
      <c r="E1234" s="91" t="str">
        <f>IF(LEFT(RIGHT('Elegio-Electors'!L1234,2),1)="C",'Elegio-Electors'!L1234,IF(LEFT(RIGHT('Elegio-Electors'!M1234,2),1)="C",'Elegio-Electors'!M1234,""))</f>
        <v/>
      </c>
      <c r="F1234" s="91" t="str">
        <f>IF(LEFT(RIGHT('Elegio-Electors'!L1234,2),1)="O",'Elegio-Electors'!L1234,IF(LEFT(RIGHT('Elegio-Electors'!M1234,2),1)="O",'Elegio-Electors'!M1234,""))</f>
        <v/>
      </c>
      <c r="G1234" s="91" t="s">
        <v>166</v>
      </c>
      <c r="H1234" s="91" t="s">
        <v>167</v>
      </c>
      <c r="I1234" s="20" t="e">
        <f t="shared" si="95"/>
        <v>#N/A</v>
      </c>
      <c r="J1234" s="20" t="e">
        <f t="shared" si="96"/>
        <v>#N/A</v>
      </c>
      <c r="K1234" s="91" t="e">
        <f>INDEX(bureaux!$A:$I,MATCH($E1234,bureaux!$A:$A,0),9)</f>
        <v>#N/A</v>
      </c>
      <c r="L1234" s="91" t="e">
        <f t="shared" si="97"/>
        <v>#N/A</v>
      </c>
      <c r="M1234" s="91" t="e">
        <f t="shared" si="98"/>
        <v>#N/A</v>
      </c>
      <c r="N1234" s="20" t="e">
        <f t="shared" si="99"/>
        <v>#N/A</v>
      </c>
      <c r="O1234" s="20" t="e">
        <f>INDEX(bureaux!$A:$H,MATCH($E1234,bureaux!$A:$A,0),8)</f>
        <v>#N/A</v>
      </c>
      <c r="P1234" s="91" t="e">
        <f>_xlfn.CONCAT(INDEX(bureaux!$A:$H,MATCH($E1234,bureaux!$A:$A,0),4)," ",INDEX(bureaux!$A:$H,MATCH($E1234,bureaux!$A:$A,0),5))</f>
        <v>#N/A</v>
      </c>
      <c r="Q1234" s="20" t="e">
        <f>INDEX(bureaux!$A:$G,MATCH($E1234,bureaux!$A:$A,0),6)</f>
        <v>#N/A</v>
      </c>
      <c r="R1234" s="20" t="e">
        <f>INDEX(bureaux!$A:$G,MATCH($E1234,bureaux!$A:$A,0),7)</f>
        <v>#N/A</v>
      </c>
    </row>
    <row r="1235" spans="1:18" x14ac:dyDescent="0.25">
      <c r="A1235" s="20">
        <f>'Elegio-Electors'!C1235</f>
        <v>0</v>
      </c>
      <c r="B1235" s="20">
        <f>'Elegio-Electors'!B1235</f>
        <v>0</v>
      </c>
      <c r="C1235" s="91">
        <f>IF(Procédure!$C$33=2,'Elegio-Electors'!D1235,Procédure!$C$33)</f>
        <v>0</v>
      </c>
      <c r="D1235" s="20">
        <f>'Elegio-Electors'!E1235</f>
        <v>0</v>
      </c>
      <c r="E1235" s="91" t="str">
        <f>IF(LEFT(RIGHT('Elegio-Electors'!L1235,2),1)="C",'Elegio-Electors'!L1235,IF(LEFT(RIGHT('Elegio-Electors'!M1235,2),1)="C",'Elegio-Electors'!M1235,""))</f>
        <v/>
      </c>
      <c r="F1235" s="91" t="str">
        <f>IF(LEFT(RIGHT('Elegio-Electors'!L1235,2),1)="O",'Elegio-Electors'!L1235,IF(LEFT(RIGHT('Elegio-Electors'!M1235,2),1)="O",'Elegio-Electors'!M1235,""))</f>
        <v/>
      </c>
      <c r="G1235" s="91" t="s">
        <v>166</v>
      </c>
      <c r="H1235" s="91" t="s">
        <v>167</v>
      </c>
      <c r="I1235" s="20" t="e">
        <f t="shared" si="95"/>
        <v>#N/A</v>
      </c>
      <c r="J1235" s="20" t="e">
        <f t="shared" si="96"/>
        <v>#N/A</v>
      </c>
      <c r="K1235" s="91" t="e">
        <f>INDEX(bureaux!$A:$I,MATCH($E1235,bureaux!$A:$A,0),9)</f>
        <v>#N/A</v>
      </c>
      <c r="L1235" s="91" t="e">
        <f t="shared" si="97"/>
        <v>#N/A</v>
      </c>
      <c r="M1235" s="91" t="e">
        <f t="shared" si="98"/>
        <v>#N/A</v>
      </c>
      <c r="N1235" s="20" t="e">
        <f t="shared" si="99"/>
        <v>#N/A</v>
      </c>
      <c r="O1235" s="20" t="e">
        <f>INDEX(bureaux!$A:$H,MATCH($E1235,bureaux!$A:$A,0),8)</f>
        <v>#N/A</v>
      </c>
      <c r="P1235" s="91" t="e">
        <f>_xlfn.CONCAT(INDEX(bureaux!$A:$H,MATCH($E1235,bureaux!$A:$A,0),4)," ",INDEX(bureaux!$A:$H,MATCH($E1235,bureaux!$A:$A,0),5))</f>
        <v>#N/A</v>
      </c>
      <c r="Q1235" s="20" t="e">
        <f>INDEX(bureaux!$A:$G,MATCH($E1235,bureaux!$A:$A,0),6)</f>
        <v>#N/A</v>
      </c>
      <c r="R1235" s="20" t="e">
        <f>INDEX(bureaux!$A:$G,MATCH($E1235,bureaux!$A:$A,0),7)</f>
        <v>#N/A</v>
      </c>
    </row>
    <row r="1236" spans="1:18" x14ac:dyDescent="0.25">
      <c r="A1236" s="20">
        <f>'Elegio-Electors'!C1236</f>
        <v>0</v>
      </c>
      <c r="B1236" s="20">
        <f>'Elegio-Electors'!B1236</f>
        <v>0</v>
      </c>
      <c r="C1236" s="91">
        <f>IF(Procédure!$C$33=2,'Elegio-Electors'!D1236,Procédure!$C$33)</f>
        <v>0</v>
      </c>
      <c r="D1236" s="20">
        <f>'Elegio-Electors'!E1236</f>
        <v>0</v>
      </c>
      <c r="E1236" s="91" t="str">
        <f>IF(LEFT(RIGHT('Elegio-Electors'!L1236,2),1)="C",'Elegio-Electors'!L1236,IF(LEFT(RIGHT('Elegio-Electors'!M1236,2),1)="C",'Elegio-Electors'!M1236,""))</f>
        <v/>
      </c>
      <c r="F1236" s="91" t="str">
        <f>IF(LEFT(RIGHT('Elegio-Electors'!L1236,2),1)="O",'Elegio-Electors'!L1236,IF(LEFT(RIGHT('Elegio-Electors'!M1236,2),1)="O",'Elegio-Electors'!M1236,""))</f>
        <v/>
      </c>
      <c r="G1236" s="91" t="s">
        <v>166</v>
      </c>
      <c r="H1236" s="91" t="s">
        <v>167</v>
      </c>
      <c r="I1236" s="20" t="e">
        <f t="shared" si="95"/>
        <v>#N/A</v>
      </c>
      <c r="J1236" s="20" t="e">
        <f t="shared" si="96"/>
        <v>#N/A</v>
      </c>
      <c r="K1236" s="91" t="e">
        <f>INDEX(bureaux!$A:$I,MATCH($E1236,bureaux!$A:$A,0),9)</f>
        <v>#N/A</v>
      </c>
      <c r="L1236" s="91" t="e">
        <f t="shared" si="97"/>
        <v>#N/A</v>
      </c>
      <c r="M1236" s="91" t="e">
        <f t="shared" si="98"/>
        <v>#N/A</v>
      </c>
      <c r="N1236" s="20" t="e">
        <f t="shared" si="99"/>
        <v>#N/A</v>
      </c>
      <c r="O1236" s="20" t="e">
        <f>INDEX(bureaux!$A:$H,MATCH($E1236,bureaux!$A:$A,0),8)</f>
        <v>#N/A</v>
      </c>
      <c r="P1236" s="91" t="e">
        <f>_xlfn.CONCAT(INDEX(bureaux!$A:$H,MATCH($E1236,bureaux!$A:$A,0),4)," ",INDEX(bureaux!$A:$H,MATCH($E1236,bureaux!$A:$A,0),5))</f>
        <v>#N/A</v>
      </c>
      <c r="Q1236" s="20" t="e">
        <f>INDEX(bureaux!$A:$G,MATCH($E1236,bureaux!$A:$A,0),6)</f>
        <v>#N/A</v>
      </c>
      <c r="R1236" s="20" t="e">
        <f>INDEX(bureaux!$A:$G,MATCH($E1236,bureaux!$A:$A,0),7)</f>
        <v>#N/A</v>
      </c>
    </row>
    <row r="1237" spans="1:18" x14ac:dyDescent="0.25">
      <c r="A1237" s="20">
        <f>'Elegio-Electors'!C1237</f>
        <v>0</v>
      </c>
      <c r="B1237" s="20">
        <f>'Elegio-Electors'!B1237</f>
        <v>0</v>
      </c>
      <c r="C1237" s="91">
        <f>IF(Procédure!$C$33=2,'Elegio-Electors'!D1237,Procédure!$C$33)</f>
        <v>0</v>
      </c>
      <c r="D1237" s="20">
        <f>'Elegio-Electors'!E1237</f>
        <v>0</v>
      </c>
      <c r="E1237" s="91" t="str">
        <f>IF(LEFT(RIGHT('Elegio-Electors'!L1237,2),1)="C",'Elegio-Electors'!L1237,IF(LEFT(RIGHT('Elegio-Electors'!M1237,2),1)="C",'Elegio-Electors'!M1237,""))</f>
        <v/>
      </c>
      <c r="F1237" s="91" t="str">
        <f>IF(LEFT(RIGHT('Elegio-Electors'!L1237,2),1)="O",'Elegio-Electors'!L1237,IF(LEFT(RIGHT('Elegio-Electors'!M1237,2),1)="O",'Elegio-Electors'!M1237,""))</f>
        <v/>
      </c>
      <c r="G1237" s="91" t="s">
        <v>166</v>
      </c>
      <c r="H1237" s="91" t="s">
        <v>167</v>
      </c>
      <c r="I1237" s="20" t="e">
        <f t="shared" si="95"/>
        <v>#N/A</v>
      </c>
      <c r="J1237" s="20" t="e">
        <f t="shared" si="96"/>
        <v>#N/A</v>
      </c>
      <c r="K1237" s="91" t="e">
        <f>INDEX(bureaux!$A:$I,MATCH($E1237,bureaux!$A:$A,0),9)</f>
        <v>#N/A</v>
      </c>
      <c r="L1237" s="91" t="e">
        <f t="shared" si="97"/>
        <v>#N/A</v>
      </c>
      <c r="M1237" s="91" t="e">
        <f t="shared" si="98"/>
        <v>#N/A</v>
      </c>
      <c r="N1237" s="20" t="e">
        <f t="shared" si="99"/>
        <v>#N/A</v>
      </c>
      <c r="O1237" s="20" t="e">
        <f>INDEX(bureaux!$A:$H,MATCH($E1237,bureaux!$A:$A,0),8)</f>
        <v>#N/A</v>
      </c>
      <c r="P1237" s="91" t="e">
        <f>_xlfn.CONCAT(INDEX(bureaux!$A:$H,MATCH($E1237,bureaux!$A:$A,0),4)," ",INDEX(bureaux!$A:$H,MATCH($E1237,bureaux!$A:$A,0),5))</f>
        <v>#N/A</v>
      </c>
      <c r="Q1237" s="20" t="e">
        <f>INDEX(bureaux!$A:$G,MATCH($E1237,bureaux!$A:$A,0),6)</f>
        <v>#N/A</v>
      </c>
      <c r="R1237" s="20" t="e">
        <f>INDEX(bureaux!$A:$G,MATCH($E1237,bureaux!$A:$A,0),7)</f>
        <v>#N/A</v>
      </c>
    </row>
    <row r="1238" spans="1:18" x14ac:dyDescent="0.25">
      <c r="A1238" s="20">
        <f>'Elegio-Electors'!C1238</f>
        <v>0</v>
      </c>
      <c r="B1238" s="20">
        <f>'Elegio-Electors'!B1238</f>
        <v>0</v>
      </c>
      <c r="C1238" s="91">
        <f>IF(Procédure!$C$33=2,'Elegio-Electors'!D1238,Procédure!$C$33)</f>
        <v>0</v>
      </c>
      <c r="D1238" s="20">
        <f>'Elegio-Electors'!E1238</f>
        <v>0</v>
      </c>
      <c r="E1238" s="91" t="str">
        <f>IF(LEFT(RIGHT('Elegio-Electors'!L1238,2),1)="C",'Elegio-Electors'!L1238,IF(LEFT(RIGHT('Elegio-Electors'!M1238,2),1)="C",'Elegio-Electors'!M1238,""))</f>
        <v/>
      </c>
      <c r="F1238" s="91" t="str">
        <f>IF(LEFT(RIGHT('Elegio-Electors'!L1238,2),1)="O",'Elegio-Electors'!L1238,IF(LEFT(RIGHT('Elegio-Electors'!M1238,2),1)="O",'Elegio-Electors'!M1238,""))</f>
        <v/>
      </c>
      <c r="G1238" s="91" t="s">
        <v>166</v>
      </c>
      <c r="H1238" s="91" t="s">
        <v>167</v>
      </c>
      <c r="I1238" s="20" t="e">
        <f t="shared" si="95"/>
        <v>#N/A</v>
      </c>
      <c r="J1238" s="20" t="e">
        <f t="shared" si="96"/>
        <v>#N/A</v>
      </c>
      <c r="K1238" s="91" t="e">
        <f>INDEX(bureaux!$A:$I,MATCH($E1238,bureaux!$A:$A,0),9)</f>
        <v>#N/A</v>
      </c>
      <c r="L1238" s="91" t="e">
        <f t="shared" si="97"/>
        <v>#N/A</v>
      </c>
      <c r="M1238" s="91" t="e">
        <f t="shared" si="98"/>
        <v>#N/A</v>
      </c>
      <c r="N1238" s="20" t="e">
        <f t="shared" si="99"/>
        <v>#N/A</v>
      </c>
      <c r="O1238" s="20" t="e">
        <f>INDEX(bureaux!$A:$H,MATCH($E1238,bureaux!$A:$A,0),8)</f>
        <v>#N/A</v>
      </c>
      <c r="P1238" s="91" t="e">
        <f>_xlfn.CONCAT(INDEX(bureaux!$A:$H,MATCH($E1238,bureaux!$A:$A,0),4)," ",INDEX(bureaux!$A:$H,MATCH($E1238,bureaux!$A:$A,0),5))</f>
        <v>#N/A</v>
      </c>
      <c r="Q1238" s="20" t="e">
        <f>INDEX(bureaux!$A:$G,MATCH($E1238,bureaux!$A:$A,0),6)</f>
        <v>#N/A</v>
      </c>
      <c r="R1238" s="20" t="e">
        <f>INDEX(bureaux!$A:$G,MATCH($E1238,bureaux!$A:$A,0),7)</f>
        <v>#N/A</v>
      </c>
    </row>
    <row r="1239" spans="1:18" x14ac:dyDescent="0.25">
      <c r="A1239" s="20">
        <f>'Elegio-Electors'!C1239</f>
        <v>0</v>
      </c>
      <c r="B1239" s="20">
        <f>'Elegio-Electors'!B1239</f>
        <v>0</v>
      </c>
      <c r="C1239" s="91">
        <f>IF(Procédure!$C$33=2,'Elegio-Electors'!D1239,Procédure!$C$33)</f>
        <v>0</v>
      </c>
      <c r="D1239" s="20">
        <f>'Elegio-Electors'!E1239</f>
        <v>0</v>
      </c>
      <c r="E1239" s="91" t="str">
        <f>IF(LEFT(RIGHT('Elegio-Electors'!L1239,2),1)="C",'Elegio-Electors'!L1239,IF(LEFT(RIGHT('Elegio-Electors'!M1239,2),1)="C",'Elegio-Electors'!M1239,""))</f>
        <v/>
      </c>
      <c r="F1239" s="91" t="str">
        <f>IF(LEFT(RIGHT('Elegio-Electors'!L1239,2),1)="O",'Elegio-Electors'!L1239,IF(LEFT(RIGHT('Elegio-Electors'!M1239,2),1)="O",'Elegio-Electors'!M1239,""))</f>
        <v/>
      </c>
      <c r="G1239" s="91" t="s">
        <v>166</v>
      </c>
      <c r="H1239" s="91" t="s">
        <v>167</v>
      </c>
      <c r="I1239" s="20" t="e">
        <f t="shared" si="95"/>
        <v>#N/A</v>
      </c>
      <c r="J1239" s="20" t="e">
        <f t="shared" si="96"/>
        <v>#N/A</v>
      </c>
      <c r="K1239" s="91" t="e">
        <f>INDEX(bureaux!$A:$I,MATCH($E1239,bureaux!$A:$A,0),9)</f>
        <v>#N/A</v>
      </c>
      <c r="L1239" s="91" t="e">
        <f t="shared" si="97"/>
        <v>#N/A</v>
      </c>
      <c r="M1239" s="91" t="e">
        <f t="shared" si="98"/>
        <v>#N/A</v>
      </c>
      <c r="N1239" s="20" t="e">
        <f t="shared" si="99"/>
        <v>#N/A</v>
      </c>
      <c r="O1239" s="20" t="e">
        <f>INDEX(bureaux!$A:$H,MATCH($E1239,bureaux!$A:$A,0),8)</f>
        <v>#N/A</v>
      </c>
      <c r="P1239" s="91" t="e">
        <f>_xlfn.CONCAT(INDEX(bureaux!$A:$H,MATCH($E1239,bureaux!$A:$A,0),4)," ",INDEX(bureaux!$A:$H,MATCH($E1239,bureaux!$A:$A,0),5))</f>
        <v>#N/A</v>
      </c>
      <c r="Q1239" s="20" t="e">
        <f>INDEX(bureaux!$A:$G,MATCH($E1239,bureaux!$A:$A,0),6)</f>
        <v>#N/A</v>
      </c>
      <c r="R1239" s="20" t="e">
        <f>INDEX(bureaux!$A:$G,MATCH($E1239,bureaux!$A:$A,0),7)</f>
        <v>#N/A</v>
      </c>
    </row>
    <row r="1240" spans="1:18" x14ac:dyDescent="0.25">
      <c r="A1240" s="20">
        <f>'Elegio-Electors'!C1240</f>
        <v>0</v>
      </c>
      <c r="B1240" s="20">
        <f>'Elegio-Electors'!B1240</f>
        <v>0</v>
      </c>
      <c r="C1240" s="91">
        <f>IF(Procédure!$C$33=2,'Elegio-Electors'!D1240,Procédure!$C$33)</f>
        <v>0</v>
      </c>
      <c r="D1240" s="20">
        <f>'Elegio-Electors'!E1240</f>
        <v>0</v>
      </c>
      <c r="E1240" s="91" t="str">
        <f>IF(LEFT(RIGHT('Elegio-Electors'!L1240,2),1)="C",'Elegio-Electors'!L1240,IF(LEFT(RIGHT('Elegio-Electors'!M1240,2),1)="C",'Elegio-Electors'!M1240,""))</f>
        <v/>
      </c>
      <c r="F1240" s="91" t="str">
        <f>IF(LEFT(RIGHT('Elegio-Electors'!L1240,2),1)="O",'Elegio-Electors'!L1240,IF(LEFT(RIGHT('Elegio-Electors'!M1240,2),1)="O",'Elegio-Electors'!M1240,""))</f>
        <v/>
      </c>
      <c r="G1240" s="91" t="s">
        <v>166</v>
      </c>
      <c r="H1240" s="91" t="s">
        <v>167</v>
      </c>
      <c r="I1240" s="20" t="e">
        <f t="shared" si="95"/>
        <v>#N/A</v>
      </c>
      <c r="J1240" s="20" t="e">
        <f t="shared" si="96"/>
        <v>#N/A</v>
      </c>
      <c r="K1240" s="91" t="e">
        <f>INDEX(bureaux!$A:$I,MATCH($E1240,bureaux!$A:$A,0),9)</f>
        <v>#N/A</v>
      </c>
      <c r="L1240" s="91" t="e">
        <f t="shared" si="97"/>
        <v>#N/A</v>
      </c>
      <c r="M1240" s="91" t="e">
        <f t="shared" si="98"/>
        <v>#N/A</v>
      </c>
      <c r="N1240" s="20" t="e">
        <f t="shared" si="99"/>
        <v>#N/A</v>
      </c>
      <c r="O1240" s="20" t="e">
        <f>INDEX(bureaux!$A:$H,MATCH($E1240,bureaux!$A:$A,0),8)</f>
        <v>#N/A</v>
      </c>
      <c r="P1240" s="91" t="e">
        <f>_xlfn.CONCAT(INDEX(bureaux!$A:$H,MATCH($E1240,bureaux!$A:$A,0),4)," ",INDEX(bureaux!$A:$H,MATCH($E1240,bureaux!$A:$A,0),5))</f>
        <v>#N/A</v>
      </c>
      <c r="Q1240" s="20" t="e">
        <f>INDEX(bureaux!$A:$G,MATCH($E1240,bureaux!$A:$A,0),6)</f>
        <v>#N/A</v>
      </c>
      <c r="R1240" s="20" t="e">
        <f>INDEX(bureaux!$A:$G,MATCH($E1240,bureaux!$A:$A,0),7)</f>
        <v>#N/A</v>
      </c>
    </row>
    <row r="1241" spans="1:18" x14ac:dyDescent="0.25">
      <c r="A1241" s="20">
        <f>'Elegio-Electors'!C1241</f>
        <v>0</v>
      </c>
      <c r="B1241" s="20">
        <f>'Elegio-Electors'!B1241</f>
        <v>0</v>
      </c>
      <c r="C1241" s="91">
        <f>IF(Procédure!$C$33=2,'Elegio-Electors'!D1241,Procédure!$C$33)</f>
        <v>0</v>
      </c>
      <c r="D1241" s="20">
        <f>'Elegio-Electors'!E1241</f>
        <v>0</v>
      </c>
      <c r="E1241" s="91" t="str">
        <f>IF(LEFT(RIGHT('Elegio-Electors'!L1241,2),1)="C",'Elegio-Electors'!L1241,IF(LEFT(RIGHT('Elegio-Electors'!M1241,2),1)="C",'Elegio-Electors'!M1241,""))</f>
        <v/>
      </c>
      <c r="F1241" s="91" t="str">
        <f>IF(LEFT(RIGHT('Elegio-Electors'!L1241,2),1)="O",'Elegio-Electors'!L1241,IF(LEFT(RIGHT('Elegio-Electors'!M1241,2),1)="O",'Elegio-Electors'!M1241,""))</f>
        <v/>
      </c>
      <c r="G1241" s="91" t="s">
        <v>166</v>
      </c>
      <c r="H1241" s="91" t="s">
        <v>167</v>
      </c>
      <c r="I1241" s="20" t="e">
        <f t="shared" si="95"/>
        <v>#N/A</v>
      </c>
      <c r="J1241" s="20" t="e">
        <f t="shared" si="96"/>
        <v>#N/A</v>
      </c>
      <c r="K1241" s="91" t="e">
        <f>INDEX(bureaux!$A:$I,MATCH($E1241,bureaux!$A:$A,0),9)</f>
        <v>#N/A</v>
      </c>
      <c r="L1241" s="91" t="e">
        <f t="shared" si="97"/>
        <v>#N/A</v>
      </c>
      <c r="M1241" s="91" t="e">
        <f t="shared" si="98"/>
        <v>#N/A</v>
      </c>
      <c r="N1241" s="20" t="e">
        <f t="shared" si="99"/>
        <v>#N/A</v>
      </c>
      <c r="O1241" s="20" t="e">
        <f>INDEX(bureaux!$A:$H,MATCH($E1241,bureaux!$A:$A,0),8)</f>
        <v>#N/A</v>
      </c>
      <c r="P1241" s="91" t="e">
        <f>_xlfn.CONCAT(INDEX(bureaux!$A:$H,MATCH($E1241,bureaux!$A:$A,0),4)," ",INDEX(bureaux!$A:$H,MATCH($E1241,bureaux!$A:$A,0),5))</f>
        <v>#N/A</v>
      </c>
      <c r="Q1241" s="20" t="e">
        <f>INDEX(bureaux!$A:$G,MATCH($E1241,bureaux!$A:$A,0),6)</f>
        <v>#N/A</v>
      </c>
      <c r="R1241" s="20" t="e">
        <f>INDEX(bureaux!$A:$G,MATCH($E1241,bureaux!$A:$A,0),7)</f>
        <v>#N/A</v>
      </c>
    </row>
    <row r="1242" spans="1:18" x14ac:dyDescent="0.25">
      <c r="A1242" s="20">
        <f>'Elegio-Electors'!C1242</f>
        <v>0</v>
      </c>
      <c r="B1242" s="20">
        <f>'Elegio-Electors'!B1242</f>
        <v>0</v>
      </c>
      <c r="C1242" s="91">
        <f>IF(Procédure!$C$33=2,'Elegio-Electors'!D1242,Procédure!$C$33)</f>
        <v>0</v>
      </c>
      <c r="D1242" s="20">
        <f>'Elegio-Electors'!E1242</f>
        <v>0</v>
      </c>
      <c r="E1242" s="91" t="str">
        <f>IF(LEFT(RIGHT('Elegio-Electors'!L1242,2),1)="C",'Elegio-Electors'!L1242,IF(LEFT(RIGHT('Elegio-Electors'!M1242,2),1)="C",'Elegio-Electors'!M1242,""))</f>
        <v/>
      </c>
      <c r="F1242" s="91" t="str">
        <f>IF(LEFT(RIGHT('Elegio-Electors'!L1242,2),1)="O",'Elegio-Electors'!L1242,IF(LEFT(RIGHT('Elegio-Electors'!M1242,2),1)="O",'Elegio-Electors'!M1242,""))</f>
        <v/>
      </c>
      <c r="G1242" s="91" t="s">
        <v>166</v>
      </c>
      <c r="H1242" s="91" t="s">
        <v>167</v>
      </c>
      <c r="I1242" s="20" t="e">
        <f t="shared" si="95"/>
        <v>#N/A</v>
      </c>
      <c r="J1242" s="20" t="e">
        <f t="shared" si="96"/>
        <v>#N/A</v>
      </c>
      <c r="K1242" s="91" t="e">
        <f>INDEX(bureaux!$A:$I,MATCH($E1242,bureaux!$A:$A,0),9)</f>
        <v>#N/A</v>
      </c>
      <c r="L1242" s="91" t="e">
        <f t="shared" si="97"/>
        <v>#N/A</v>
      </c>
      <c r="M1242" s="91" t="e">
        <f t="shared" si="98"/>
        <v>#N/A</v>
      </c>
      <c r="N1242" s="20" t="e">
        <f t="shared" si="99"/>
        <v>#N/A</v>
      </c>
      <c r="O1242" s="20" t="e">
        <f>INDEX(bureaux!$A:$H,MATCH($E1242,bureaux!$A:$A,0),8)</f>
        <v>#N/A</v>
      </c>
      <c r="P1242" s="91" t="e">
        <f>_xlfn.CONCAT(INDEX(bureaux!$A:$H,MATCH($E1242,bureaux!$A:$A,0),4)," ",INDEX(bureaux!$A:$H,MATCH($E1242,bureaux!$A:$A,0),5))</f>
        <v>#N/A</v>
      </c>
      <c r="Q1242" s="20" t="e">
        <f>INDEX(bureaux!$A:$G,MATCH($E1242,bureaux!$A:$A,0),6)</f>
        <v>#N/A</v>
      </c>
      <c r="R1242" s="20" t="e">
        <f>INDEX(bureaux!$A:$G,MATCH($E1242,bureaux!$A:$A,0),7)</f>
        <v>#N/A</v>
      </c>
    </row>
    <row r="1243" spans="1:18" x14ac:dyDescent="0.25">
      <c r="A1243" s="20">
        <f>'Elegio-Electors'!C1243</f>
        <v>0</v>
      </c>
      <c r="B1243" s="20">
        <f>'Elegio-Electors'!B1243</f>
        <v>0</v>
      </c>
      <c r="C1243" s="91">
        <f>IF(Procédure!$C$33=2,'Elegio-Electors'!D1243,Procédure!$C$33)</f>
        <v>0</v>
      </c>
      <c r="D1243" s="20">
        <f>'Elegio-Electors'!E1243</f>
        <v>0</v>
      </c>
      <c r="E1243" s="91" t="str">
        <f>IF(LEFT(RIGHT('Elegio-Electors'!L1243,2),1)="C",'Elegio-Electors'!L1243,IF(LEFT(RIGHT('Elegio-Electors'!M1243,2),1)="C",'Elegio-Electors'!M1243,""))</f>
        <v/>
      </c>
      <c r="F1243" s="91" t="str">
        <f>IF(LEFT(RIGHT('Elegio-Electors'!L1243,2),1)="O",'Elegio-Electors'!L1243,IF(LEFT(RIGHT('Elegio-Electors'!M1243,2),1)="O",'Elegio-Electors'!M1243,""))</f>
        <v/>
      </c>
      <c r="G1243" s="91" t="s">
        <v>166</v>
      </c>
      <c r="H1243" s="91" t="s">
        <v>167</v>
      </c>
      <c r="I1243" s="20" t="e">
        <f t="shared" si="95"/>
        <v>#N/A</v>
      </c>
      <c r="J1243" s="20" t="e">
        <f t="shared" si="96"/>
        <v>#N/A</v>
      </c>
      <c r="K1243" s="91" t="e">
        <f>INDEX(bureaux!$A:$I,MATCH($E1243,bureaux!$A:$A,0),9)</f>
        <v>#N/A</v>
      </c>
      <c r="L1243" s="91" t="e">
        <f t="shared" si="97"/>
        <v>#N/A</v>
      </c>
      <c r="M1243" s="91" t="e">
        <f t="shared" si="98"/>
        <v>#N/A</v>
      </c>
      <c r="N1243" s="20" t="e">
        <f t="shared" si="99"/>
        <v>#N/A</v>
      </c>
      <c r="O1243" s="20" t="e">
        <f>INDEX(bureaux!$A:$H,MATCH($E1243,bureaux!$A:$A,0),8)</f>
        <v>#N/A</v>
      </c>
      <c r="P1243" s="91" t="e">
        <f>_xlfn.CONCAT(INDEX(bureaux!$A:$H,MATCH($E1243,bureaux!$A:$A,0),4)," ",INDEX(bureaux!$A:$H,MATCH($E1243,bureaux!$A:$A,0),5))</f>
        <v>#N/A</v>
      </c>
      <c r="Q1243" s="20" t="e">
        <f>INDEX(bureaux!$A:$G,MATCH($E1243,bureaux!$A:$A,0),6)</f>
        <v>#N/A</v>
      </c>
      <c r="R1243" s="20" t="e">
        <f>INDEX(bureaux!$A:$G,MATCH($E1243,bureaux!$A:$A,0),7)</f>
        <v>#N/A</v>
      </c>
    </row>
    <row r="1244" spans="1:18" x14ac:dyDescent="0.25">
      <c r="A1244" s="20">
        <f>'Elegio-Electors'!C1244</f>
        <v>0</v>
      </c>
      <c r="B1244" s="20">
        <f>'Elegio-Electors'!B1244</f>
        <v>0</v>
      </c>
      <c r="C1244" s="91">
        <f>IF(Procédure!$C$33=2,'Elegio-Electors'!D1244,Procédure!$C$33)</f>
        <v>0</v>
      </c>
      <c r="D1244" s="20">
        <f>'Elegio-Electors'!E1244</f>
        <v>0</v>
      </c>
      <c r="E1244" s="91" t="str">
        <f>IF(LEFT(RIGHT('Elegio-Electors'!L1244,2),1)="C",'Elegio-Electors'!L1244,IF(LEFT(RIGHT('Elegio-Electors'!M1244,2),1)="C",'Elegio-Electors'!M1244,""))</f>
        <v/>
      </c>
      <c r="F1244" s="91" t="str">
        <f>IF(LEFT(RIGHT('Elegio-Electors'!L1244,2),1)="O",'Elegio-Electors'!L1244,IF(LEFT(RIGHT('Elegio-Electors'!M1244,2),1)="O",'Elegio-Electors'!M1244,""))</f>
        <v/>
      </c>
      <c r="G1244" s="91" t="s">
        <v>166</v>
      </c>
      <c r="H1244" s="91" t="s">
        <v>167</v>
      </c>
      <c r="I1244" s="20" t="e">
        <f t="shared" si="95"/>
        <v>#N/A</v>
      </c>
      <c r="J1244" s="20" t="e">
        <f t="shared" si="96"/>
        <v>#N/A</v>
      </c>
      <c r="K1244" s="91" t="e">
        <f>INDEX(bureaux!$A:$I,MATCH($E1244,bureaux!$A:$A,0),9)</f>
        <v>#N/A</v>
      </c>
      <c r="L1244" s="91" t="e">
        <f t="shared" si="97"/>
        <v>#N/A</v>
      </c>
      <c r="M1244" s="91" t="e">
        <f t="shared" si="98"/>
        <v>#N/A</v>
      </c>
      <c r="N1244" s="20" t="e">
        <f t="shared" si="99"/>
        <v>#N/A</v>
      </c>
      <c r="O1244" s="20" t="e">
        <f>INDEX(bureaux!$A:$H,MATCH($E1244,bureaux!$A:$A,0),8)</f>
        <v>#N/A</v>
      </c>
      <c r="P1244" s="91" t="e">
        <f>_xlfn.CONCAT(INDEX(bureaux!$A:$H,MATCH($E1244,bureaux!$A:$A,0),4)," ",INDEX(bureaux!$A:$H,MATCH($E1244,bureaux!$A:$A,0),5))</f>
        <v>#N/A</v>
      </c>
      <c r="Q1244" s="20" t="e">
        <f>INDEX(bureaux!$A:$G,MATCH($E1244,bureaux!$A:$A,0),6)</f>
        <v>#N/A</v>
      </c>
      <c r="R1244" s="20" t="e">
        <f>INDEX(bureaux!$A:$G,MATCH($E1244,bureaux!$A:$A,0),7)</f>
        <v>#N/A</v>
      </c>
    </row>
    <row r="1245" spans="1:18" x14ac:dyDescent="0.25">
      <c r="A1245" s="20">
        <f>'Elegio-Electors'!C1245</f>
        <v>0</v>
      </c>
      <c r="B1245" s="20">
        <f>'Elegio-Electors'!B1245</f>
        <v>0</v>
      </c>
      <c r="C1245" s="91">
        <f>IF(Procédure!$C$33=2,'Elegio-Electors'!D1245,Procédure!$C$33)</f>
        <v>0</v>
      </c>
      <c r="D1245" s="20">
        <f>'Elegio-Electors'!E1245</f>
        <v>0</v>
      </c>
      <c r="E1245" s="91" t="str">
        <f>IF(LEFT(RIGHT('Elegio-Electors'!L1245,2),1)="C",'Elegio-Electors'!L1245,IF(LEFT(RIGHT('Elegio-Electors'!M1245,2),1)="C",'Elegio-Electors'!M1245,""))</f>
        <v/>
      </c>
      <c r="F1245" s="91" t="str">
        <f>IF(LEFT(RIGHT('Elegio-Electors'!L1245,2),1)="O",'Elegio-Electors'!L1245,IF(LEFT(RIGHT('Elegio-Electors'!M1245,2),1)="O",'Elegio-Electors'!M1245,""))</f>
        <v/>
      </c>
      <c r="G1245" s="91" t="s">
        <v>166</v>
      </c>
      <c r="H1245" s="91" t="s">
        <v>167</v>
      </c>
      <c r="I1245" s="20" t="e">
        <f t="shared" si="95"/>
        <v>#N/A</v>
      </c>
      <c r="J1245" s="20" t="e">
        <f t="shared" si="96"/>
        <v>#N/A</v>
      </c>
      <c r="K1245" s="91" t="e">
        <f>INDEX(bureaux!$A:$I,MATCH($E1245,bureaux!$A:$A,0),9)</f>
        <v>#N/A</v>
      </c>
      <c r="L1245" s="91" t="e">
        <f t="shared" si="97"/>
        <v>#N/A</v>
      </c>
      <c r="M1245" s="91" t="e">
        <f t="shared" si="98"/>
        <v>#N/A</v>
      </c>
      <c r="N1245" s="20" t="e">
        <f t="shared" si="99"/>
        <v>#N/A</v>
      </c>
      <c r="O1245" s="20" t="e">
        <f>INDEX(bureaux!$A:$H,MATCH($E1245,bureaux!$A:$A,0),8)</f>
        <v>#N/A</v>
      </c>
      <c r="P1245" s="91" t="e">
        <f>_xlfn.CONCAT(INDEX(bureaux!$A:$H,MATCH($E1245,bureaux!$A:$A,0),4)," ",INDEX(bureaux!$A:$H,MATCH($E1245,bureaux!$A:$A,0),5))</f>
        <v>#N/A</v>
      </c>
      <c r="Q1245" s="20" t="e">
        <f>INDEX(bureaux!$A:$G,MATCH($E1245,bureaux!$A:$A,0),6)</f>
        <v>#N/A</v>
      </c>
      <c r="R1245" s="20" t="e">
        <f>INDEX(bureaux!$A:$G,MATCH($E1245,bureaux!$A:$A,0),7)</f>
        <v>#N/A</v>
      </c>
    </row>
    <row r="1246" spans="1:18" x14ac:dyDescent="0.25">
      <c r="A1246" s="20">
        <f>'Elegio-Electors'!C1246</f>
        <v>0</v>
      </c>
      <c r="B1246" s="20">
        <f>'Elegio-Electors'!B1246</f>
        <v>0</v>
      </c>
      <c r="C1246" s="91">
        <f>IF(Procédure!$C$33=2,'Elegio-Electors'!D1246,Procédure!$C$33)</f>
        <v>0</v>
      </c>
      <c r="D1246" s="20">
        <f>'Elegio-Electors'!E1246</f>
        <v>0</v>
      </c>
      <c r="E1246" s="91" t="str">
        <f>IF(LEFT(RIGHT('Elegio-Electors'!L1246,2),1)="C",'Elegio-Electors'!L1246,IF(LEFT(RIGHT('Elegio-Electors'!M1246,2),1)="C",'Elegio-Electors'!M1246,""))</f>
        <v/>
      </c>
      <c r="F1246" s="91" t="str">
        <f>IF(LEFT(RIGHT('Elegio-Electors'!L1246,2),1)="O",'Elegio-Electors'!L1246,IF(LEFT(RIGHT('Elegio-Electors'!M1246,2),1)="O",'Elegio-Electors'!M1246,""))</f>
        <v/>
      </c>
      <c r="G1246" s="91" t="s">
        <v>166</v>
      </c>
      <c r="H1246" s="91" t="s">
        <v>167</v>
      </c>
      <c r="I1246" s="20" t="e">
        <f t="shared" si="95"/>
        <v>#N/A</v>
      </c>
      <c r="J1246" s="20" t="e">
        <f t="shared" si="96"/>
        <v>#N/A</v>
      </c>
      <c r="K1246" s="91" t="e">
        <f>INDEX(bureaux!$A:$I,MATCH($E1246,bureaux!$A:$A,0),9)</f>
        <v>#N/A</v>
      </c>
      <c r="L1246" s="91" t="e">
        <f t="shared" si="97"/>
        <v>#N/A</v>
      </c>
      <c r="M1246" s="91" t="e">
        <f t="shared" si="98"/>
        <v>#N/A</v>
      </c>
      <c r="N1246" s="20" t="e">
        <f t="shared" si="99"/>
        <v>#N/A</v>
      </c>
      <c r="O1246" s="20" t="e">
        <f>INDEX(bureaux!$A:$H,MATCH($E1246,bureaux!$A:$A,0),8)</f>
        <v>#N/A</v>
      </c>
      <c r="P1246" s="91" t="e">
        <f>_xlfn.CONCAT(INDEX(bureaux!$A:$H,MATCH($E1246,bureaux!$A:$A,0),4)," ",INDEX(bureaux!$A:$H,MATCH($E1246,bureaux!$A:$A,0),5))</f>
        <v>#N/A</v>
      </c>
      <c r="Q1246" s="20" t="e">
        <f>INDEX(bureaux!$A:$G,MATCH($E1246,bureaux!$A:$A,0),6)</f>
        <v>#N/A</v>
      </c>
      <c r="R1246" s="20" t="e">
        <f>INDEX(bureaux!$A:$G,MATCH($E1246,bureaux!$A:$A,0),7)</f>
        <v>#N/A</v>
      </c>
    </row>
    <row r="1247" spans="1:18" x14ac:dyDescent="0.25">
      <c r="A1247" s="20">
        <f>'Elegio-Electors'!C1247</f>
        <v>0</v>
      </c>
      <c r="B1247" s="20">
        <f>'Elegio-Electors'!B1247</f>
        <v>0</v>
      </c>
      <c r="C1247" s="91">
        <f>IF(Procédure!$C$33=2,'Elegio-Electors'!D1247,Procédure!$C$33)</f>
        <v>0</v>
      </c>
      <c r="D1247" s="20">
        <f>'Elegio-Electors'!E1247</f>
        <v>0</v>
      </c>
      <c r="E1247" s="91" t="str">
        <f>IF(LEFT(RIGHT('Elegio-Electors'!L1247,2),1)="C",'Elegio-Electors'!L1247,IF(LEFT(RIGHT('Elegio-Electors'!M1247,2),1)="C",'Elegio-Electors'!M1247,""))</f>
        <v/>
      </c>
      <c r="F1247" s="91" t="str">
        <f>IF(LEFT(RIGHT('Elegio-Electors'!L1247,2),1)="O",'Elegio-Electors'!L1247,IF(LEFT(RIGHT('Elegio-Electors'!M1247,2),1)="O",'Elegio-Electors'!M1247,""))</f>
        <v/>
      </c>
      <c r="G1247" s="91" t="s">
        <v>166</v>
      </c>
      <c r="H1247" s="91" t="s">
        <v>167</v>
      </c>
      <c r="I1247" s="20" t="e">
        <f t="shared" si="95"/>
        <v>#N/A</v>
      </c>
      <c r="J1247" s="20" t="e">
        <f t="shared" si="96"/>
        <v>#N/A</v>
      </c>
      <c r="K1247" s="91" t="e">
        <f>INDEX(bureaux!$A:$I,MATCH($E1247,bureaux!$A:$A,0),9)</f>
        <v>#N/A</v>
      </c>
      <c r="L1247" s="91" t="e">
        <f t="shared" si="97"/>
        <v>#N/A</v>
      </c>
      <c r="M1247" s="91" t="e">
        <f t="shared" si="98"/>
        <v>#N/A</v>
      </c>
      <c r="N1247" s="20" t="e">
        <f t="shared" si="99"/>
        <v>#N/A</v>
      </c>
      <c r="O1247" s="20" t="e">
        <f>INDEX(bureaux!$A:$H,MATCH($E1247,bureaux!$A:$A,0),8)</f>
        <v>#N/A</v>
      </c>
      <c r="P1247" s="91" t="e">
        <f>_xlfn.CONCAT(INDEX(bureaux!$A:$H,MATCH($E1247,bureaux!$A:$A,0),4)," ",INDEX(bureaux!$A:$H,MATCH($E1247,bureaux!$A:$A,0),5))</f>
        <v>#N/A</v>
      </c>
      <c r="Q1247" s="20" t="e">
        <f>INDEX(bureaux!$A:$G,MATCH($E1247,bureaux!$A:$A,0),6)</f>
        <v>#N/A</v>
      </c>
      <c r="R1247" s="20" t="e">
        <f>INDEX(bureaux!$A:$G,MATCH($E1247,bureaux!$A:$A,0),7)</f>
        <v>#N/A</v>
      </c>
    </row>
    <row r="1248" spans="1:18" x14ac:dyDescent="0.25">
      <c r="A1248" s="20">
        <f>'Elegio-Electors'!C1248</f>
        <v>0</v>
      </c>
      <c r="B1248" s="20">
        <f>'Elegio-Electors'!B1248</f>
        <v>0</v>
      </c>
      <c r="C1248" s="91">
        <f>IF(Procédure!$C$33=2,'Elegio-Electors'!D1248,Procédure!$C$33)</f>
        <v>0</v>
      </c>
      <c r="D1248" s="20">
        <f>'Elegio-Electors'!E1248</f>
        <v>0</v>
      </c>
      <c r="E1248" s="91" t="str">
        <f>IF(LEFT(RIGHT('Elegio-Electors'!L1248,2),1)="C",'Elegio-Electors'!L1248,IF(LEFT(RIGHT('Elegio-Electors'!M1248,2),1)="C",'Elegio-Electors'!M1248,""))</f>
        <v/>
      </c>
      <c r="F1248" s="91" t="str">
        <f>IF(LEFT(RIGHT('Elegio-Electors'!L1248,2),1)="O",'Elegio-Electors'!L1248,IF(LEFT(RIGHT('Elegio-Electors'!M1248,2),1)="O",'Elegio-Electors'!M1248,""))</f>
        <v/>
      </c>
      <c r="G1248" s="91" t="s">
        <v>166</v>
      </c>
      <c r="H1248" s="91" t="s">
        <v>167</v>
      </c>
      <c r="I1248" s="20" t="e">
        <f t="shared" si="95"/>
        <v>#N/A</v>
      </c>
      <c r="J1248" s="20" t="e">
        <f t="shared" si="96"/>
        <v>#N/A</v>
      </c>
      <c r="K1248" s="91" t="e">
        <f>INDEX(bureaux!$A:$I,MATCH($E1248,bureaux!$A:$A,0),9)</f>
        <v>#N/A</v>
      </c>
      <c r="L1248" s="91" t="e">
        <f t="shared" si="97"/>
        <v>#N/A</v>
      </c>
      <c r="M1248" s="91" t="e">
        <f t="shared" si="98"/>
        <v>#N/A</v>
      </c>
      <c r="N1248" s="20" t="e">
        <f t="shared" si="99"/>
        <v>#N/A</v>
      </c>
      <c r="O1248" s="20" t="e">
        <f>INDEX(bureaux!$A:$H,MATCH($E1248,bureaux!$A:$A,0),8)</f>
        <v>#N/A</v>
      </c>
      <c r="P1248" s="91" t="e">
        <f>_xlfn.CONCAT(INDEX(bureaux!$A:$H,MATCH($E1248,bureaux!$A:$A,0),4)," ",INDEX(bureaux!$A:$H,MATCH($E1248,bureaux!$A:$A,0),5))</f>
        <v>#N/A</v>
      </c>
      <c r="Q1248" s="20" t="e">
        <f>INDEX(bureaux!$A:$G,MATCH($E1248,bureaux!$A:$A,0),6)</f>
        <v>#N/A</v>
      </c>
      <c r="R1248" s="20" t="e">
        <f>INDEX(bureaux!$A:$G,MATCH($E1248,bureaux!$A:$A,0),7)</f>
        <v>#N/A</v>
      </c>
    </row>
    <row r="1249" spans="1:18" x14ac:dyDescent="0.25">
      <c r="A1249" s="20">
        <f>'Elegio-Electors'!C1249</f>
        <v>0</v>
      </c>
      <c r="B1249" s="20">
        <f>'Elegio-Electors'!B1249</f>
        <v>0</v>
      </c>
      <c r="C1249" s="91">
        <f>IF(Procédure!$C$33=2,'Elegio-Electors'!D1249,Procédure!$C$33)</f>
        <v>0</v>
      </c>
      <c r="D1249" s="20">
        <f>'Elegio-Electors'!E1249</f>
        <v>0</v>
      </c>
      <c r="E1249" s="91" t="str">
        <f>IF(LEFT(RIGHT('Elegio-Electors'!L1249,2),1)="C",'Elegio-Electors'!L1249,IF(LEFT(RIGHT('Elegio-Electors'!M1249,2),1)="C",'Elegio-Electors'!M1249,""))</f>
        <v/>
      </c>
      <c r="F1249" s="91" t="str">
        <f>IF(LEFT(RIGHT('Elegio-Electors'!L1249,2),1)="O",'Elegio-Electors'!L1249,IF(LEFT(RIGHT('Elegio-Electors'!M1249,2),1)="O",'Elegio-Electors'!M1249,""))</f>
        <v/>
      </c>
      <c r="G1249" s="91" t="s">
        <v>166</v>
      </c>
      <c r="H1249" s="91" t="s">
        <v>167</v>
      </c>
      <c r="I1249" s="20" t="e">
        <f t="shared" si="95"/>
        <v>#N/A</v>
      </c>
      <c r="J1249" s="20" t="e">
        <f t="shared" si="96"/>
        <v>#N/A</v>
      </c>
      <c r="K1249" s="91" t="e">
        <f>INDEX(bureaux!$A:$I,MATCH($E1249,bureaux!$A:$A,0),9)</f>
        <v>#N/A</v>
      </c>
      <c r="L1249" s="91" t="e">
        <f t="shared" si="97"/>
        <v>#N/A</v>
      </c>
      <c r="M1249" s="91" t="e">
        <f t="shared" si="98"/>
        <v>#N/A</v>
      </c>
      <c r="N1249" s="20" t="e">
        <f t="shared" si="99"/>
        <v>#N/A</v>
      </c>
      <c r="O1249" s="20" t="e">
        <f>INDEX(bureaux!$A:$H,MATCH($E1249,bureaux!$A:$A,0),8)</f>
        <v>#N/A</v>
      </c>
      <c r="P1249" s="91" t="e">
        <f>_xlfn.CONCAT(INDEX(bureaux!$A:$H,MATCH($E1249,bureaux!$A:$A,0),4)," ",INDEX(bureaux!$A:$H,MATCH($E1249,bureaux!$A:$A,0),5))</f>
        <v>#N/A</v>
      </c>
      <c r="Q1249" s="20" t="e">
        <f>INDEX(bureaux!$A:$G,MATCH($E1249,bureaux!$A:$A,0),6)</f>
        <v>#N/A</v>
      </c>
      <c r="R1249" s="20" t="e">
        <f>INDEX(bureaux!$A:$G,MATCH($E1249,bureaux!$A:$A,0),7)</f>
        <v>#N/A</v>
      </c>
    </row>
    <row r="1250" spans="1:18" x14ac:dyDescent="0.25">
      <c r="A1250" s="20">
        <f>'Elegio-Electors'!C1250</f>
        <v>0</v>
      </c>
      <c r="B1250" s="20">
        <f>'Elegio-Electors'!B1250</f>
        <v>0</v>
      </c>
      <c r="C1250" s="91">
        <f>IF(Procédure!$C$33=2,'Elegio-Electors'!D1250,Procédure!$C$33)</f>
        <v>0</v>
      </c>
      <c r="D1250" s="20">
        <f>'Elegio-Electors'!E1250</f>
        <v>0</v>
      </c>
      <c r="E1250" s="91" t="str">
        <f>IF(LEFT(RIGHT('Elegio-Electors'!L1250,2),1)="C",'Elegio-Electors'!L1250,IF(LEFT(RIGHT('Elegio-Electors'!M1250,2),1)="C",'Elegio-Electors'!M1250,""))</f>
        <v/>
      </c>
      <c r="F1250" s="91" t="str">
        <f>IF(LEFT(RIGHT('Elegio-Electors'!L1250,2),1)="O",'Elegio-Electors'!L1250,IF(LEFT(RIGHT('Elegio-Electors'!M1250,2),1)="O",'Elegio-Electors'!M1250,""))</f>
        <v/>
      </c>
      <c r="G1250" s="91" t="s">
        <v>166</v>
      </c>
      <c r="H1250" s="91" t="s">
        <v>167</v>
      </c>
      <c r="I1250" s="20" t="e">
        <f t="shared" si="95"/>
        <v>#N/A</v>
      </c>
      <c r="J1250" s="20" t="e">
        <f t="shared" si="96"/>
        <v>#N/A</v>
      </c>
      <c r="K1250" s="91" t="e">
        <f>INDEX(bureaux!$A:$I,MATCH($E1250,bureaux!$A:$A,0),9)</f>
        <v>#N/A</v>
      </c>
      <c r="L1250" s="91" t="e">
        <f t="shared" si="97"/>
        <v>#N/A</v>
      </c>
      <c r="M1250" s="91" t="e">
        <f t="shared" si="98"/>
        <v>#N/A</v>
      </c>
      <c r="N1250" s="20" t="e">
        <f t="shared" si="99"/>
        <v>#N/A</v>
      </c>
      <c r="O1250" s="20" t="e">
        <f>INDEX(bureaux!$A:$H,MATCH($E1250,bureaux!$A:$A,0),8)</f>
        <v>#N/A</v>
      </c>
      <c r="P1250" s="91" t="e">
        <f>_xlfn.CONCAT(INDEX(bureaux!$A:$H,MATCH($E1250,bureaux!$A:$A,0),4)," ",INDEX(bureaux!$A:$H,MATCH($E1250,bureaux!$A:$A,0),5))</f>
        <v>#N/A</v>
      </c>
      <c r="Q1250" s="20" t="e">
        <f>INDEX(bureaux!$A:$G,MATCH($E1250,bureaux!$A:$A,0),6)</f>
        <v>#N/A</v>
      </c>
      <c r="R1250" s="20" t="e">
        <f>INDEX(bureaux!$A:$G,MATCH($E1250,bureaux!$A:$A,0),7)</f>
        <v>#N/A</v>
      </c>
    </row>
    <row r="1251" spans="1:18" x14ac:dyDescent="0.25">
      <c r="A1251" s="20">
        <f>'Elegio-Electors'!C1251</f>
        <v>0</v>
      </c>
      <c r="B1251" s="20">
        <f>'Elegio-Electors'!B1251</f>
        <v>0</v>
      </c>
      <c r="C1251" s="91">
        <f>IF(Procédure!$C$33=2,'Elegio-Electors'!D1251,Procédure!$C$33)</f>
        <v>0</v>
      </c>
      <c r="D1251" s="20">
        <f>'Elegio-Electors'!E1251</f>
        <v>0</v>
      </c>
      <c r="E1251" s="91" t="str">
        <f>IF(LEFT(RIGHT('Elegio-Electors'!L1251,2),1)="C",'Elegio-Electors'!L1251,IF(LEFT(RIGHT('Elegio-Electors'!M1251,2),1)="C",'Elegio-Electors'!M1251,""))</f>
        <v/>
      </c>
      <c r="F1251" s="91" t="str">
        <f>IF(LEFT(RIGHT('Elegio-Electors'!L1251,2),1)="O",'Elegio-Electors'!L1251,IF(LEFT(RIGHT('Elegio-Electors'!M1251,2),1)="O",'Elegio-Electors'!M1251,""))</f>
        <v/>
      </c>
      <c r="G1251" s="91" t="s">
        <v>166</v>
      </c>
      <c r="H1251" s="91" t="s">
        <v>167</v>
      </c>
      <c r="I1251" s="20" t="e">
        <f t="shared" si="95"/>
        <v>#N/A</v>
      </c>
      <c r="J1251" s="20" t="e">
        <f t="shared" si="96"/>
        <v>#N/A</v>
      </c>
      <c r="K1251" s="91" t="e">
        <f>INDEX(bureaux!$A:$I,MATCH($E1251,bureaux!$A:$A,0),9)</f>
        <v>#N/A</v>
      </c>
      <c r="L1251" s="91" t="e">
        <f t="shared" si="97"/>
        <v>#N/A</v>
      </c>
      <c r="M1251" s="91" t="e">
        <f t="shared" si="98"/>
        <v>#N/A</v>
      </c>
      <c r="N1251" s="20" t="e">
        <f t="shared" si="99"/>
        <v>#N/A</v>
      </c>
      <c r="O1251" s="20" t="e">
        <f>INDEX(bureaux!$A:$H,MATCH($E1251,bureaux!$A:$A,0),8)</f>
        <v>#N/A</v>
      </c>
      <c r="P1251" s="91" t="e">
        <f>_xlfn.CONCAT(INDEX(bureaux!$A:$H,MATCH($E1251,bureaux!$A:$A,0),4)," ",INDEX(bureaux!$A:$H,MATCH($E1251,bureaux!$A:$A,0),5))</f>
        <v>#N/A</v>
      </c>
      <c r="Q1251" s="20" t="e">
        <f>INDEX(bureaux!$A:$G,MATCH($E1251,bureaux!$A:$A,0),6)</f>
        <v>#N/A</v>
      </c>
      <c r="R1251" s="20" t="e">
        <f>INDEX(bureaux!$A:$G,MATCH($E1251,bureaux!$A:$A,0),7)</f>
        <v>#N/A</v>
      </c>
    </row>
    <row r="1252" spans="1:18" x14ac:dyDescent="0.25">
      <c r="A1252" s="20">
        <f>'Elegio-Electors'!C1252</f>
        <v>0</v>
      </c>
      <c r="B1252" s="20">
        <f>'Elegio-Electors'!B1252</f>
        <v>0</v>
      </c>
      <c r="C1252" s="91">
        <f>IF(Procédure!$C$33=2,'Elegio-Electors'!D1252,Procédure!$C$33)</f>
        <v>0</v>
      </c>
      <c r="D1252" s="20">
        <f>'Elegio-Electors'!E1252</f>
        <v>0</v>
      </c>
      <c r="E1252" s="91" t="str">
        <f>IF(LEFT(RIGHT('Elegio-Electors'!L1252,2),1)="C",'Elegio-Electors'!L1252,IF(LEFT(RIGHT('Elegio-Electors'!M1252,2),1)="C",'Elegio-Electors'!M1252,""))</f>
        <v/>
      </c>
      <c r="F1252" s="91" t="str">
        <f>IF(LEFT(RIGHT('Elegio-Electors'!L1252,2),1)="O",'Elegio-Electors'!L1252,IF(LEFT(RIGHT('Elegio-Electors'!M1252,2),1)="O",'Elegio-Electors'!M1252,""))</f>
        <v/>
      </c>
      <c r="G1252" s="91" t="s">
        <v>166</v>
      </c>
      <c r="H1252" s="91" t="s">
        <v>167</v>
      </c>
      <c r="I1252" s="20" t="e">
        <f t="shared" si="95"/>
        <v>#N/A</v>
      </c>
      <c r="J1252" s="20" t="e">
        <f t="shared" si="96"/>
        <v>#N/A</v>
      </c>
      <c r="K1252" s="91" t="e">
        <f>INDEX(bureaux!$A:$I,MATCH($E1252,bureaux!$A:$A,0),9)</f>
        <v>#N/A</v>
      </c>
      <c r="L1252" s="91" t="e">
        <f t="shared" si="97"/>
        <v>#N/A</v>
      </c>
      <c r="M1252" s="91" t="e">
        <f t="shared" si="98"/>
        <v>#N/A</v>
      </c>
      <c r="N1252" s="20" t="e">
        <f t="shared" si="99"/>
        <v>#N/A</v>
      </c>
      <c r="O1252" s="20" t="e">
        <f>INDEX(bureaux!$A:$H,MATCH($E1252,bureaux!$A:$A,0),8)</f>
        <v>#N/A</v>
      </c>
      <c r="P1252" s="91" t="e">
        <f>_xlfn.CONCAT(INDEX(bureaux!$A:$H,MATCH($E1252,bureaux!$A:$A,0),4)," ",INDEX(bureaux!$A:$H,MATCH($E1252,bureaux!$A:$A,0),5))</f>
        <v>#N/A</v>
      </c>
      <c r="Q1252" s="20" t="e">
        <f>INDEX(bureaux!$A:$G,MATCH($E1252,bureaux!$A:$A,0),6)</f>
        <v>#N/A</v>
      </c>
      <c r="R1252" s="20" t="e">
        <f>INDEX(bureaux!$A:$G,MATCH($E1252,bureaux!$A:$A,0),7)</f>
        <v>#N/A</v>
      </c>
    </row>
    <row r="1253" spans="1:18" x14ac:dyDescent="0.25">
      <c r="A1253" s="20">
        <f>'Elegio-Electors'!C1253</f>
        <v>0</v>
      </c>
      <c r="B1253" s="20">
        <f>'Elegio-Electors'!B1253</f>
        <v>0</v>
      </c>
      <c r="C1253" s="91">
        <f>IF(Procédure!$C$33=2,'Elegio-Electors'!D1253,Procédure!$C$33)</f>
        <v>0</v>
      </c>
      <c r="D1253" s="20">
        <f>'Elegio-Electors'!E1253</f>
        <v>0</v>
      </c>
      <c r="E1253" s="91" t="str">
        <f>IF(LEFT(RIGHT('Elegio-Electors'!L1253,2),1)="C",'Elegio-Electors'!L1253,IF(LEFT(RIGHT('Elegio-Electors'!M1253,2),1)="C",'Elegio-Electors'!M1253,""))</f>
        <v/>
      </c>
      <c r="F1253" s="91" t="str">
        <f>IF(LEFT(RIGHT('Elegio-Electors'!L1253,2),1)="O",'Elegio-Electors'!L1253,IF(LEFT(RIGHT('Elegio-Electors'!M1253,2),1)="O",'Elegio-Electors'!M1253,""))</f>
        <v/>
      </c>
      <c r="G1253" s="91" t="s">
        <v>166</v>
      </c>
      <c r="H1253" s="91" t="s">
        <v>167</v>
      </c>
      <c r="I1253" s="20" t="e">
        <f t="shared" si="95"/>
        <v>#N/A</v>
      </c>
      <c r="J1253" s="20" t="e">
        <f t="shared" si="96"/>
        <v>#N/A</v>
      </c>
      <c r="K1253" s="91" t="e">
        <f>INDEX(bureaux!$A:$I,MATCH($E1253,bureaux!$A:$A,0),9)</f>
        <v>#N/A</v>
      </c>
      <c r="L1253" s="91" t="e">
        <f t="shared" si="97"/>
        <v>#N/A</v>
      </c>
      <c r="M1253" s="91" t="e">
        <f t="shared" si="98"/>
        <v>#N/A</v>
      </c>
      <c r="N1253" s="20" t="e">
        <f t="shared" si="99"/>
        <v>#N/A</v>
      </c>
      <c r="O1253" s="20" t="e">
        <f>INDEX(bureaux!$A:$H,MATCH($E1253,bureaux!$A:$A,0),8)</f>
        <v>#N/A</v>
      </c>
      <c r="P1253" s="91" t="e">
        <f>_xlfn.CONCAT(INDEX(bureaux!$A:$H,MATCH($E1253,bureaux!$A:$A,0),4)," ",INDEX(bureaux!$A:$H,MATCH($E1253,bureaux!$A:$A,0),5))</f>
        <v>#N/A</v>
      </c>
      <c r="Q1253" s="20" t="e">
        <f>INDEX(bureaux!$A:$G,MATCH($E1253,bureaux!$A:$A,0),6)</f>
        <v>#N/A</v>
      </c>
      <c r="R1253" s="20" t="e">
        <f>INDEX(bureaux!$A:$G,MATCH($E1253,bureaux!$A:$A,0),7)</f>
        <v>#N/A</v>
      </c>
    </row>
    <row r="1254" spans="1:18" x14ac:dyDescent="0.25">
      <c r="A1254" s="20">
        <f>'Elegio-Electors'!C1254</f>
        <v>0</v>
      </c>
      <c r="B1254" s="20">
        <f>'Elegio-Electors'!B1254</f>
        <v>0</v>
      </c>
      <c r="C1254" s="91">
        <f>IF(Procédure!$C$33=2,'Elegio-Electors'!D1254,Procédure!$C$33)</f>
        <v>0</v>
      </c>
      <c r="D1254" s="20">
        <f>'Elegio-Electors'!E1254</f>
        <v>0</v>
      </c>
      <c r="E1254" s="91" t="str">
        <f>IF(LEFT(RIGHT('Elegio-Electors'!L1254,2),1)="C",'Elegio-Electors'!L1254,IF(LEFT(RIGHT('Elegio-Electors'!M1254,2),1)="C",'Elegio-Electors'!M1254,""))</f>
        <v/>
      </c>
      <c r="F1254" s="91" t="str">
        <f>IF(LEFT(RIGHT('Elegio-Electors'!L1254,2),1)="O",'Elegio-Electors'!L1254,IF(LEFT(RIGHT('Elegio-Electors'!M1254,2),1)="O",'Elegio-Electors'!M1254,""))</f>
        <v/>
      </c>
      <c r="G1254" s="91" t="s">
        <v>166</v>
      </c>
      <c r="H1254" s="91" t="s">
        <v>167</v>
      </c>
      <c r="I1254" s="20" t="e">
        <f t="shared" si="95"/>
        <v>#N/A</v>
      </c>
      <c r="J1254" s="20" t="e">
        <f t="shared" si="96"/>
        <v>#N/A</v>
      </c>
      <c r="K1254" s="91" t="e">
        <f>INDEX(bureaux!$A:$I,MATCH($E1254,bureaux!$A:$A,0),9)</f>
        <v>#N/A</v>
      </c>
      <c r="L1254" s="91" t="e">
        <f t="shared" si="97"/>
        <v>#N/A</v>
      </c>
      <c r="M1254" s="91" t="e">
        <f t="shared" si="98"/>
        <v>#N/A</v>
      </c>
      <c r="N1254" s="20" t="e">
        <f t="shared" si="99"/>
        <v>#N/A</v>
      </c>
      <c r="O1254" s="20" t="e">
        <f>INDEX(bureaux!$A:$H,MATCH($E1254,bureaux!$A:$A,0),8)</f>
        <v>#N/A</v>
      </c>
      <c r="P1254" s="91" t="e">
        <f>_xlfn.CONCAT(INDEX(bureaux!$A:$H,MATCH($E1254,bureaux!$A:$A,0),4)," ",INDEX(bureaux!$A:$H,MATCH($E1254,bureaux!$A:$A,0),5))</f>
        <v>#N/A</v>
      </c>
      <c r="Q1254" s="20" t="e">
        <f>INDEX(bureaux!$A:$G,MATCH($E1254,bureaux!$A:$A,0),6)</f>
        <v>#N/A</v>
      </c>
      <c r="R1254" s="20" t="e">
        <f>INDEX(bureaux!$A:$G,MATCH($E1254,bureaux!$A:$A,0),7)</f>
        <v>#N/A</v>
      </c>
    </row>
    <row r="1255" spans="1:18" x14ac:dyDescent="0.25">
      <c r="A1255" s="20">
        <f>'Elegio-Electors'!C1255</f>
        <v>0</v>
      </c>
      <c r="B1255" s="20">
        <f>'Elegio-Electors'!B1255</f>
        <v>0</v>
      </c>
      <c r="C1255" s="91">
        <f>IF(Procédure!$C$33=2,'Elegio-Electors'!D1255,Procédure!$C$33)</f>
        <v>0</v>
      </c>
      <c r="D1255" s="20">
        <f>'Elegio-Electors'!E1255</f>
        <v>0</v>
      </c>
      <c r="E1255" s="91" t="str">
        <f>IF(LEFT(RIGHT('Elegio-Electors'!L1255,2),1)="C",'Elegio-Electors'!L1255,IF(LEFT(RIGHT('Elegio-Electors'!M1255,2),1)="C",'Elegio-Electors'!M1255,""))</f>
        <v/>
      </c>
      <c r="F1255" s="91" t="str">
        <f>IF(LEFT(RIGHT('Elegio-Electors'!L1255,2),1)="O",'Elegio-Electors'!L1255,IF(LEFT(RIGHT('Elegio-Electors'!M1255,2),1)="O",'Elegio-Electors'!M1255,""))</f>
        <v/>
      </c>
      <c r="G1255" s="91" t="s">
        <v>166</v>
      </c>
      <c r="H1255" s="91" t="s">
        <v>167</v>
      </c>
      <c r="I1255" s="20" t="e">
        <f t="shared" si="95"/>
        <v>#N/A</v>
      </c>
      <c r="J1255" s="20" t="e">
        <f t="shared" si="96"/>
        <v>#N/A</v>
      </c>
      <c r="K1255" s="91" t="e">
        <f>INDEX(bureaux!$A:$I,MATCH($E1255,bureaux!$A:$A,0),9)</f>
        <v>#N/A</v>
      </c>
      <c r="L1255" s="91" t="e">
        <f t="shared" si="97"/>
        <v>#N/A</v>
      </c>
      <c r="M1255" s="91" t="e">
        <f t="shared" si="98"/>
        <v>#N/A</v>
      </c>
      <c r="N1255" s="20" t="e">
        <f t="shared" si="99"/>
        <v>#N/A</v>
      </c>
      <c r="O1255" s="20" t="e">
        <f>INDEX(bureaux!$A:$H,MATCH($E1255,bureaux!$A:$A,0),8)</f>
        <v>#N/A</v>
      </c>
      <c r="P1255" s="91" t="e">
        <f>_xlfn.CONCAT(INDEX(bureaux!$A:$H,MATCH($E1255,bureaux!$A:$A,0),4)," ",INDEX(bureaux!$A:$H,MATCH($E1255,bureaux!$A:$A,0),5))</f>
        <v>#N/A</v>
      </c>
      <c r="Q1255" s="20" t="e">
        <f>INDEX(bureaux!$A:$G,MATCH($E1255,bureaux!$A:$A,0),6)</f>
        <v>#N/A</v>
      </c>
      <c r="R1255" s="20" t="e">
        <f>INDEX(bureaux!$A:$G,MATCH($E1255,bureaux!$A:$A,0),7)</f>
        <v>#N/A</v>
      </c>
    </row>
    <row r="1256" spans="1:18" x14ac:dyDescent="0.25">
      <c r="A1256" s="20">
        <f>'Elegio-Electors'!C1256</f>
        <v>0</v>
      </c>
      <c r="B1256" s="20">
        <f>'Elegio-Electors'!B1256</f>
        <v>0</v>
      </c>
      <c r="C1256" s="91">
        <f>IF(Procédure!$C$33=2,'Elegio-Electors'!D1256,Procédure!$C$33)</f>
        <v>0</v>
      </c>
      <c r="D1256" s="20">
        <f>'Elegio-Electors'!E1256</f>
        <v>0</v>
      </c>
      <c r="E1256" s="91" t="str">
        <f>IF(LEFT(RIGHT('Elegio-Electors'!L1256,2),1)="C",'Elegio-Electors'!L1256,IF(LEFT(RIGHT('Elegio-Electors'!M1256,2),1)="C",'Elegio-Electors'!M1256,""))</f>
        <v/>
      </c>
      <c r="F1256" s="91" t="str">
        <f>IF(LEFT(RIGHT('Elegio-Electors'!L1256,2),1)="O",'Elegio-Electors'!L1256,IF(LEFT(RIGHT('Elegio-Electors'!M1256,2),1)="O",'Elegio-Electors'!M1256,""))</f>
        <v/>
      </c>
      <c r="G1256" s="91" t="s">
        <v>166</v>
      </c>
      <c r="H1256" s="91" t="s">
        <v>167</v>
      </c>
      <c r="I1256" s="20" t="e">
        <f t="shared" si="95"/>
        <v>#N/A</v>
      </c>
      <c r="J1256" s="20" t="e">
        <f t="shared" si="96"/>
        <v>#N/A</v>
      </c>
      <c r="K1256" s="91" t="e">
        <f>INDEX(bureaux!$A:$I,MATCH($E1256,bureaux!$A:$A,0),9)</f>
        <v>#N/A</v>
      </c>
      <c r="L1256" s="91" t="e">
        <f t="shared" si="97"/>
        <v>#N/A</v>
      </c>
      <c r="M1256" s="91" t="e">
        <f t="shared" si="98"/>
        <v>#N/A</v>
      </c>
      <c r="N1256" s="20" t="e">
        <f t="shared" si="99"/>
        <v>#N/A</v>
      </c>
      <c r="O1256" s="20" t="e">
        <f>INDEX(bureaux!$A:$H,MATCH($E1256,bureaux!$A:$A,0),8)</f>
        <v>#N/A</v>
      </c>
      <c r="P1256" s="91" t="e">
        <f>_xlfn.CONCAT(INDEX(bureaux!$A:$H,MATCH($E1256,bureaux!$A:$A,0),4)," ",INDEX(bureaux!$A:$H,MATCH($E1256,bureaux!$A:$A,0),5))</f>
        <v>#N/A</v>
      </c>
      <c r="Q1256" s="20" t="e">
        <f>INDEX(bureaux!$A:$G,MATCH($E1256,bureaux!$A:$A,0),6)</f>
        <v>#N/A</v>
      </c>
      <c r="R1256" s="20" t="e">
        <f>INDEX(bureaux!$A:$G,MATCH($E1256,bureaux!$A:$A,0),7)</f>
        <v>#N/A</v>
      </c>
    </row>
    <row r="1257" spans="1:18" x14ac:dyDescent="0.25">
      <c r="A1257" s="20">
        <f>'Elegio-Electors'!C1257</f>
        <v>0</v>
      </c>
      <c r="B1257" s="20">
        <f>'Elegio-Electors'!B1257</f>
        <v>0</v>
      </c>
      <c r="C1257" s="91">
        <f>IF(Procédure!$C$33=2,'Elegio-Electors'!D1257,Procédure!$C$33)</f>
        <v>0</v>
      </c>
      <c r="D1257" s="20">
        <f>'Elegio-Electors'!E1257</f>
        <v>0</v>
      </c>
      <c r="E1257" s="91" t="str">
        <f>IF(LEFT(RIGHT('Elegio-Electors'!L1257,2),1)="C",'Elegio-Electors'!L1257,IF(LEFT(RIGHT('Elegio-Electors'!M1257,2),1)="C",'Elegio-Electors'!M1257,""))</f>
        <v/>
      </c>
      <c r="F1257" s="91" t="str">
        <f>IF(LEFT(RIGHT('Elegio-Electors'!L1257,2),1)="O",'Elegio-Electors'!L1257,IF(LEFT(RIGHT('Elegio-Electors'!M1257,2),1)="O",'Elegio-Electors'!M1257,""))</f>
        <v/>
      </c>
      <c r="G1257" s="91" t="s">
        <v>166</v>
      </c>
      <c r="H1257" s="91" t="s">
        <v>167</v>
      </c>
      <c r="I1257" s="20" t="e">
        <f t="shared" si="95"/>
        <v>#N/A</v>
      </c>
      <c r="J1257" s="20" t="e">
        <f t="shared" si="96"/>
        <v>#N/A</v>
      </c>
      <c r="K1257" s="91" t="e">
        <f>INDEX(bureaux!$A:$I,MATCH($E1257,bureaux!$A:$A,0),9)</f>
        <v>#N/A</v>
      </c>
      <c r="L1257" s="91" t="e">
        <f t="shared" si="97"/>
        <v>#N/A</v>
      </c>
      <c r="M1257" s="91" t="e">
        <f t="shared" si="98"/>
        <v>#N/A</v>
      </c>
      <c r="N1257" s="20" t="e">
        <f t="shared" si="99"/>
        <v>#N/A</v>
      </c>
      <c r="O1257" s="20" t="e">
        <f>INDEX(bureaux!$A:$H,MATCH($E1257,bureaux!$A:$A,0),8)</f>
        <v>#N/A</v>
      </c>
      <c r="P1257" s="91" t="e">
        <f>_xlfn.CONCAT(INDEX(bureaux!$A:$H,MATCH($E1257,bureaux!$A:$A,0),4)," ",INDEX(bureaux!$A:$H,MATCH($E1257,bureaux!$A:$A,0),5))</f>
        <v>#N/A</v>
      </c>
      <c r="Q1257" s="20" t="e">
        <f>INDEX(bureaux!$A:$G,MATCH($E1257,bureaux!$A:$A,0),6)</f>
        <v>#N/A</v>
      </c>
      <c r="R1257" s="20" t="e">
        <f>INDEX(bureaux!$A:$G,MATCH($E1257,bureaux!$A:$A,0),7)</f>
        <v>#N/A</v>
      </c>
    </row>
    <row r="1258" spans="1:18" x14ac:dyDescent="0.25">
      <c r="A1258" s="20">
        <f>'Elegio-Electors'!C1258</f>
        <v>0</v>
      </c>
      <c r="B1258" s="20">
        <f>'Elegio-Electors'!B1258</f>
        <v>0</v>
      </c>
      <c r="C1258" s="91">
        <f>IF(Procédure!$C$33=2,'Elegio-Electors'!D1258,Procédure!$C$33)</f>
        <v>0</v>
      </c>
      <c r="D1258" s="20">
        <f>'Elegio-Electors'!E1258</f>
        <v>0</v>
      </c>
      <c r="E1258" s="91" t="str">
        <f>IF(LEFT(RIGHT('Elegio-Electors'!L1258,2),1)="C",'Elegio-Electors'!L1258,IF(LEFT(RIGHT('Elegio-Electors'!M1258,2),1)="C",'Elegio-Electors'!M1258,""))</f>
        <v/>
      </c>
      <c r="F1258" s="91" t="str">
        <f>IF(LEFT(RIGHT('Elegio-Electors'!L1258,2),1)="O",'Elegio-Electors'!L1258,IF(LEFT(RIGHT('Elegio-Electors'!M1258,2),1)="O",'Elegio-Electors'!M1258,""))</f>
        <v/>
      </c>
      <c r="G1258" s="91" t="s">
        <v>166</v>
      </c>
      <c r="H1258" s="91" t="s">
        <v>167</v>
      </c>
      <c r="I1258" s="20" t="e">
        <f t="shared" si="95"/>
        <v>#N/A</v>
      </c>
      <c r="J1258" s="20" t="e">
        <f t="shared" si="96"/>
        <v>#N/A</v>
      </c>
      <c r="K1258" s="91" t="e">
        <f>INDEX(bureaux!$A:$I,MATCH($E1258,bureaux!$A:$A,0),9)</f>
        <v>#N/A</v>
      </c>
      <c r="L1258" s="91" t="e">
        <f t="shared" si="97"/>
        <v>#N/A</v>
      </c>
      <c r="M1258" s="91" t="e">
        <f t="shared" si="98"/>
        <v>#N/A</v>
      </c>
      <c r="N1258" s="20" t="e">
        <f t="shared" si="99"/>
        <v>#N/A</v>
      </c>
      <c r="O1258" s="20" t="e">
        <f>INDEX(bureaux!$A:$H,MATCH($E1258,bureaux!$A:$A,0),8)</f>
        <v>#N/A</v>
      </c>
      <c r="P1258" s="91" t="e">
        <f>_xlfn.CONCAT(INDEX(bureaux!$A:$H,MATCH($E1258,bureaux!$A:$A,0),4)," ",INDEX(bureaux!$A:$H,MATCH($E1258,bureaux!$A:$A,0),5))</f>
        <v>#N/A</v>
      </c>
      <c r="Q1258" s="20" t="e">
        <f>INDEX(bureaux!$A:$G,MATCH($E1258,bureaux!$A:$A,0),6)</f>
        <v>#N/A</v>
      </c>
      <c r="R1258" s="20" t="e">
        <f>INDEX(bureaux!$A:$G,MATCH($E1258,bureaux!$A:$A,0),7)</f>
        <v>#N/A</v>
      </c>
    </row>
    <row r="1259" spans="1:18" x14ac:dyDescent="0.25">
      <c r="A1259" s="20">
        <f>'Elegio-Electors'!C1259</f>
        <v>0</v>
      </c>
      <c r="B1259" s="20">
        <f>'Elegio-Electors'!B1259</f>
        <v>0</v>
      </c>
      <c r="C1259" s="91">
        <f>IF(Procédure!$C$33=2,'Elegio-Electors'!D1259,Procédure!$C$33)</f>
        <v>0</v>
      </c>
      <c r="D1259" s="20">
        <f>'Elegio-Electors'!E1259</f>
        <v>0</v>
      </c>
      <c r="E1259" s="91" t="str">
        <f>IF(LEFT(RIGHT('Elegio-Electors'!L1259,2),1)="C",'Elegio-Electors'!L1259,IF(LEFT(RIGHT('Elegio-Electors'!M1259,2),1)="C",'Elegio-Electors'!M1259,""))</f>
        <v/>
      </c>
      <c r="F1259" s="91" t="str">
        <f>IF(LEFT(RIGHT('Elegio-Electors'!L1259,2),1)="O",'Elegio-Electors'!L1259,IF(LEFT(RIGHT('Elegio-Electors'!M1259,2),1)="O",'Elegio-Electors'!M1259,""))</f>
        <v/>
      </c>
      <c r="G1259" s="91" t="s">
        <v>166</v>
      </c>
      <c r="H1259" s="91" t="s">
        <v>167</v>
      </c>
      <c r="I1259" s="20" t="e">
        <f t="shared" si="95"/>
        <v>#N/A</v>
      </c>
      <c r="J1259" s="20" t="e">
        <f t="shared" si="96"/>
        <v>#N/A</v>
      </c>
      <c r="K1259" s="91" t="e">
        <f>INDEX(bureaux!$A:$I,MATCH($E1259,bureaux!$A:$A,0),9)</f>
        <v>#N/A</v>
      </c>
      <c r="L1259" s="91" t="e">
        <f t="shared" si="97"/>
        <v>#N/A</v>
      </c>
      <c r="M1259" s="91" t="e">
        <f t="shared" si="98"/>
        <v>#N/A</v>
      </c>
      <c r="N1259" s="20" t="e">
        <f t="shared" si="99"/>
        <v>#N/A</v>
      </c>
      <c r="O1259" s="20" t="e">
        <f>INDEX(bureaux!$A:$H,MATCH($E1259,bureaux!$A:$A,0),8)</f>
        <v>#N/A</v>
      </c>
      <c r="P1259" s="91" t="e">
        <f>_xlfn.CONCAT(INDEX(bureaux!$A:$H,MATCH($E1259,bureaux!$A:$A,0),4)," ",INDEX(bureaux!$A:$H,MATCH($E1259,bureaux!$A:$A,0),5))</f>
        <v>#N/A</v>
      </c>
      <c r="Q1259" s="20" t="e">
        <f>INDEX(bureaux!$A:$G,MATCH($E1259,bureaux!$A:$A,0),6)</f>
        <v>#N/A</v>
      </c>
      <c r="R1259" s="20" t="e">
        <f>INDEX(bureaux!$A:$G,MATCH($E1259,bureaux!$A:$A,0),7)</f>
        <v>#N/A</v>
      </c>
    </row>
    <row r="1260" spans="1:18" x14ac:dyDescent="0.25">
      <c r="A1260" s="20">
        <f>'Elegio-Electors'!C1260</f>
        <v>0</v>
      </c>
      <c r="B1260" s="20">
        <f>'Elegio-Electors'!B1260</f>
        <v>0</v>
      </c>
      <c r="C1260" s="91">
        <f>IF(Procédure!$C$33=2,'Elegio-Electors'!D1260,Procédure!$C$33)</f>
        <v>0</v>
      </c>
      <c r="D1260" s="20">
        <f>'Elegio-Electors'!E1260</f>
        <v>0</v>
      </c>
      <c r="E1260" s="91" t="str">
        <f>IF(LEFT(RIGHT('Elegio-Electors'!L1260,2),1)="C",'Elegio-Electors'!L1260,IF(LEFT(RIGHT('Elegio-Electors'!M1260,2),1)="C",'Elegio-Electors'!M1260,""))</f>
        <v/>
      </c>
      <c r="F1260" s="91" t="str">
        <f>IF(LEFT(RIGHT('Elegio-Electors'!L1260,2),1)="O",'Elegio-Electors'!L1260,IF(LEFT(RIGHT('Elegio-Electors'!M1260,2),1)="O",'Elegio-Electors'!M1260,""))</f>
        <v/>
      </c>
      <c r="G1260" s="91" t="s">
        <v>166</v>
      </c>
      <c r="H1260" s="91" t="s">
        <v>167</v>
      </c>
      <c r="I1260" s="20" t="e">
        <f t="shared" si="95"/>
        <v>#N/A</v>
      </c>
      <c r="J1260" s="20" t="e">
        <f t="shared" si="96"/>
        <v>#N/A</v>
      </c>
      <c r="K1260" s="91" t="e">
        <f>INDEX(bureaux!$A:$I,MATCH($E1260,bureaux!$A:$A,0),9)</f>
        <v>#N/A</v>
      </c>
      <c r="L1260" s="91" t="e">
        <f t="shared" si="97"/>
        <v>#N/A</v>
      </c>
      <c r="M1260" s="91" t="e">
        <f t="shared" si="98"/>
        <v>#N/A</v>
      </c>
      <c r="N1260" s="20" t="e">
        <f t="shared" si="99"/>
        <v>#N/A</v>
      </c>
      <c r="O1260" s="20" t="e">
        <f>INDEX(bureaux!$A:$H,MATCH($E1260,bureaux!$A:$A,0),8)</f>
        <v>#N/A</v>
      </c>
      <c r="P1260" s="91" t="e">
        <f>_xlfn.CONCAT(INDEX(bureaux!$A:$H,MATCH($E1260,bureaux!$A:$A,0),4)," ",INDEX(bureaux!$A:$H,MATCH($E1260,bureaux!$A:$A,0),5))</f>
        <v>#N/A</v>
      </c>
      <c r="Q1260" s="20" t="e">
        <f>INDEX(bureaux!$A:$G,MATCH($E1260,bureaux!$A:$A,0),6)</f>
        <v>#N/A</v>
      </c>
      <c r="R1260" s="20" t="e">
        <f>INDEX(bureaux!$A:$G,MATCH($E1260,bureaux!$A:$A,0),7)</f>
        <v>#N/A</v>
      </c>
    </row>
    <row r="1261" spans="1:18" x14ac:dyDescent="0.25">
      <c r="A1261" s="20">
        <f>'Elegio-Electors'!C1261</f>
        <v>0</v>
      </c>
      <c r="B1261" s="20">
        <f>'Elegio-Electors'!B1261</f>
        <v>0</v>
      </c>
      <c r="C1261" s="91">
        <f>IF(Procédure!$C$33=2,'Elegio-Electors'!D1261,Procédure!$C$33)</f>
        <v>0</v>
      </c>
      <c r="D1261" s="20">
        <f>'Elegio-Electors'!E1261</f>
        <v>0</v>
      </c>
      <c r="E1261" s="91" t="str">
        <f>IF(LEFT(RIGHT('Elegio-Electors'!L1261,2),1)="C",'Elegio-Electors'!L1261,IF(LEFT(RIGHT('Elegio-Electors'!M1261,2),1)="C",'Elegio-Electors'!M1261,""))</f>
        <v/>
      </c>
      <c r="F1261" s="91" t="str">
        <f>IF(LEFT(RIGHT('Elegio-Electors'!L1261,2),1)="O",'Elegio-Electors'!L1261,IF(LEFT(RIGHT('Elegio-Electors'!M1261,2),1)="O",'Elegio-Electors'!M1261,""))</f>
        <v/>
      </c>
      <c r="G1261" s="91" t="s">
        <v>166</v>
      </c>
      <c r="H1261" s="91" t="s">
        <v>167</v>
      </c>
      <c r="I1261" s="20" t="e">
        <f t="shared" si="95"/>
        <v>#N/A</v>
      </c>
      <c r="J1261" s="20" t="e">
        <f t="shared" si="96"/>
        <v>#N/A</v>
      </c>
      <c r="K1261" s="91" t="e">
        <f>INDEX(bureaux!$A:$I,MATCH($E1261,bureaux!$A:$A,0),9)</f>
        <v>#N/A</v>
      </c>
      <c r="L1261" s="91" t="e">
        <f t="shared" si="97"/>
        <v>#N/A</v>
      </c>
      <c r="M1261" s="91" t="e">
        <f t="shared" si="98"/>
        <v>#N/A</v>
      </c>
      <c r="N1261" s="20" t="e">
        <f t="shared" si="99"/>
        <v>#N/A</v>
      </c>
      <c r="O1261" s="20" t="e">
        <f>INDEX(bureaux!$A:$H,MATCH($E1261,bureaux!$A:$A,0),8)</f>
        <v>#N/A</v>
      </c>
      <c r="P1261" s="91" t="e">
        <f>_xlfn.CONCAT(INDEX(bureaux!$A:$H,MATCH($E1261,bureaux!$A:$A,0),4)," ",INDEX(bureaux!$A:$H,MATCH($E1261,bureaux!$A:$A,0),5))</f>
        <v>#N/A</v>
      </c>
      <c r="Q1261" s="20" t="e">
        <f>INDEX(bureaux!$A:$G,MATCH($E1261,bureaux!$A:$A,0),6)</f>
        <v>#N/A</v>
      </c>
      <c r="R1261" s="20" t="e">
        <f>INDEX(bureaux!$A:$G,MATCH($E1261,bureaux!$A:$A,0),7)</f>
        <v>#N/A</v>
      </c>
    </row>
    <row r="1262" spans="1:18" x14ac:dyDescent="0.25">
      <c r="A1262" s="20">
        <f>'Elegio-Electors'!C1262</f>
        <v>0</v>
      </c>
      <c r="B1262" s="20">
        <f>'Elegio-Electors'!B1262</f>
        <v>0</v>
      </c>
      <c r="C1262" s="91">
        <f>IF(Procédure!$C$33=2,'Elegio-Electors'!D1262,Procédure!$C$33)</f>
        <v>0</v>
      </c>
      <c r="D1262" s="20">
        <f>'Elegio-Electors'!E1262</f>
        <v>0</v>
      </c>
      <c r="E1262" s="91" t="str">
        <f>IF(LEFT(RIGHT('Elegio-Electors'!L1262,2),1)="C",'Elegio-Electors'!L1262,IF(LEFT(RIGHT('Elegio-Electors'!M1262,2),1)="C",'Elegio-Electors'!M1262,""))</f>
        <v/>
      </c>
      <c r="F1262" s="91" t="str">
        <f>IF(LEFT(RIGHT('Elegio-Electors'!L1262,2),1)="O",'Elegio-Electors'!L1262,IF(LEFT(RIGHT('Elegio-Electors'!M1262,2),1)="O",'Elegio-Electors'!M1262,""))</f>
        <v/>
      </c>
      <c r="G1262" s="91" t="s">
        <v>166</v>
      </c>
      <c r="H1262" s="91" t="s">
        <v>167</v>
      </c>
      <c r="I1262" s="20" t="e">
        <f t="shared" si="95"/>
        <v>#N/A</v>
      </c>
      <c r="J1262" s="20" t="e">
        <f t="shared" si="96"/>
        <v>#N/A</v>
      </c>
      <c r="K1262" s="91" t="e">
        <f>INDEX(bureaux!$A:$I,MATCH($E1262,bureaux!$A:$A,0),9)</f>
        <v>#N/A</v>
      </c>
      <c r="L1262" s="91" t="e">
        <f t="shared" si="97"/>
        <v>#N/A</v>
      </c>
      <c r="M1262" s="91" t="e">
        <f t="shared" si="98"/>
        <v>#N/A</v>
      </c>
      <c r="N1262" s="20" t="e">
        <f t="shared" si="99"/>
        <v>#N/A</v>
      </c>
      <c r="O1262" s="20" t="e">
        <f>INDEX(bureaux!$A:$H,MATCH($E1262,bureaux!$A:$A,0),8)</f>
        <v>#N/A</v>
      </c>
      <c r="P1262" s="91" t="e">
        <f>_xlfn.CONCAT(INDEX(bureaux!$A:$H,MATCH($E1262,bureaux!$A:$A,0),4)," ",INDEX(bureaux!$A:$H,MATCH($E1262,bureaux!$A:$A,0),5))</f>
        <v>#N/A</v>
      </c>
      <c r="Q1262" s="20" t="e">
        <f>INDEX(bureaux!$A:$G,MATCH($E1262,bureaux!$A:$A,0),6)</f>
        <v>#N/A</v>
      </c>
      <c r="R1262" s="20" t="e">
        <f>INDEX(bureaux!$A:$G,MATCH($E1262,bureaux!$A:$A,0),7)</f>
        <v>#N/A</v>
      </c>
    </row>
    <row r="1263" spans="1:18" x14ac:dyDescent="0.25">
      <c r="A1263" s="20">
        <f>'Elegio-Electors'!C1263</f>
        <v>0</v>
      </c>
      <c r="B1263" s="20">
        <f>'Elegio-Electors'!B1263</f>
        <v>0</v>
      </c>
      <c r="C1263" s="91">
        <f>IF(Procédure!$C$33=2,'Elegio-Electors'!D1263,Procédure!$C$33)</f>
        <v>0</v>
      </c>
      <c r="D1263" s="20">
        <f>'Elegio-Electors'!E1263</f>
        <v>0</v>
      </c>
      <c r="E1263" s="91" t="str">
        <f>IF(LEFT(RIGHT('Elegio-Electors'!L1263,2),1)="C",'Elegio-Electors'!L1263,IF(LEFT(RIGHT('Elegio-Electors'!M1263,2),1)="C",'Elegio-Electors'!M1263,""))</f>
        <v/>
      </c>
      <c r="F1263" s="91" t="str">
        <f>IF(LEFT(RIGHT('Elegio-Electors'!L1263,2),1)="O",'Elegio-Electors'!L1263,IF(LEFT(RIGHT('Elegio-Electors'!M1263,2),1)="O",'Elegio-Electors'!M1263,""))</f>
        <v/>
      </c>
      <c r="G1263" s="91" t="s">
        <v>166</v>
      </c>
      <c r="H1263" s="91" t="s">
        <v>167</v>
      </c>
      <c r="I1263" s="20" t="e">
        <f t="shared" si="95"/>
        <v>#N/A</v>
      </c>
      <c r="J1263" s="20" t="e">
        <f t="shared" si="96"/>
        <v>#N/A</v>
      </c>
      <c r="K1263" s="91" t="e">
        <f>INDEX(bureaux!$A:$I,MATCH($E1263,bureaux!$A:$A,0),9)</f>
        <v>#N/A</v>
      </c>
      <c r="L1263" s="91" t="e">
        <f t="shared" si="97"/>
        <v>#N/A</v>
      </c>
      <c r="M1263" s="91" t="e">
        <f t="shared" si="98"/>
        <v>#N/A</v>
      </c>
      <c r="N1263" s="20" t="e">
        <f t="shared" si="99"/>
        <v>#N/A</v>
      </c>
      <c r="O1263" s="20" t="e">
        <f>INDEX(bureaux!$A:$H,MATCH($E1263,bureaux!$A:$A,0),8)</f>
        <v>#N/A</v>
      </c>
      <c r="P1263" s="91" t="e">
        <f>_xlfn.CONCAT(INDEX(bureaux!$A:$H,MATCH($E1263,bureaux!$A:$A,0),4)," ",INDEX(bureaux!$A:$H,MATCH($E1263,bureaux!$A:$A,0),5))</f>
        <v>#N/A</v>
      </c>
      <c r="Q1263" s="20" t="e">
        <f>INDEX(bureaux!$A:$G,MATCH($E1263,bureaux!$A:$A,0),6)</f>
        <v>#N/A</v>
      </c>
      <c r="R1263" s="20" t="e">
        <f>INDEX(bureaux!$A:$G,MATCH($E1263,bureaux!$A:$A,0),7)</f>
        <v>#N/A</v>
      </c>
    </row>
    <row r="1264" spans="1:18" x14ac:dyDescent="0.25">
      <c r="A1264" s="20">
        <f>'Elegio-Electors'!C1264</f>
        <v>0</v>
      </c>
      <c r="B1264" s="20">
        <f>'Elegio-Electors'!B1264</f>
        <v>0</v>
      </c>
      <c r="C1264" s="91">
        <f>IF(Procédure!$C$33=2,'Elegio-Electors'!D1264,Procédure!$C$33)</f>
        <v>0</v>
      </c>
      <c r="D1264" s="20">
        <f>'Elegio-Electors'!E1264</f>
        <v>0</v>
      </c>
      <c r="E1264" s="91" t="str">
        <f>IF(LEFT(RIGHT('Elegio-Electors'!L1264,2),1)="C",'Elegio-Electors'!L1264,IF(LEFT(RIGHT('Elegio-Electors'!M1264,2),1)="C",'Elegio-Electors'!M1264,""))</f>
        <v/>
      </c>
      <c r="F1264" s="91" t="str">
        <f>IF(LEFT(RIGHT('Elegio-Electors'!L1264,2),1)="O",'Elegio-Electors'!L1264,IF(LEFT(RIGHT('Elegio-Electors'!M1264,2),1)="O",'Elegio-Electors'!M1264,""))</f>
        <v/>
      </c>
      <c r="G1264" s="91" t="s">
        <v>166</v>
      </c>
      <c r="H1264" s="91" t="s">
        <v>167</v>
      </c>
      <c r="I1264" s="20" t="e">
        <f t="shared" si="95"/>
        <v>#N/A</v>
      </c>
      <c r="J1264" s="20" t="e">
        <f t="shared" si="96"/>
        <v>#N/A</v>
      </c>
      <c r="K1264" s="91" t="e">
        <f>INDEX(bureaux!$A:$I,MATCH($E1264,bureaux!$A:$A,0),9)</f>
        <v>#N/A</v>
      </c>
      <c r="L1264" s="91" t="e">
        <f t="shared" si="97"/>
        <v>#N/A</v>
      </c>
      <c r="M1264" s="91" t="e">
        <f t="shared" si="98"/>
        <v>#N/A</v>
      </c>
      <c r="N1264" s="20" t="e">
        <f t="shared" si="99"/>
        <v>#N/A</v>
      </c>
      <c r="O1264" s="20" t="e">
        <f>INDEX(bureaux!$A:$H,MATCH($E1264,bureaux!$A:$A,0),8)</f>
        <v>#N/A</v>
      </c>
      <c r="P1264" s="91" t="e">
        <f>_xlfn.CONCAT(INDEX(bureaux!$A:$H,MATCH($E1264,bureaux!$A:$A,0),4)," ",INDEX(bureaux!$A:$H,MATCH($E1264,bureaux!$A:$A,0),5))</f>
        <v>#N/A</v>
      </c>
      <c r="Q1264" s="20" t="e">
        <f>INDEX(bureaux!$A:$G,MATCH($E1264,bureaux!$A:$A,0),6)</f>
        <v>#N/A</v>
      </c>
      <c r="R1264" s="20" t="e">
        <f>INDEX(bureaux!$A:$G,MATCH($E1264,bureaux!$A:$A,0),7)</f>
        <v>#N/A</v>
      </c>
    </row>
    <row r="1265" spans="1:18" x14ac:dyDescent="0.25">
      <c r="A1265" s="20">
        <f>'Elegio-Electors'!C1265</f>
        <v>0</v>
      </c>
      <c r="B1265" s="20">
        <f>'Elegio-Electors'!B1265</f>
        <v>0</v>
      </c>
      <c r="C1265" s="91">
        <f>IF(Procédure!$C$33=2,'Elegio-Electors'!D1265,Procédure!$C$33)</f>
        <v>0</v>
      </c>
      <c r="D1265" s="20">
        <f>'Elegio-Electors'!E1265</f>
        <v>0</v>
      </c>
      <c r="E1265" s="91" t="str">
        <f>IF(LEFT(RIGHT('Elegio-Electors'!L1265,2),1)="C",'Elegio-Electors'!L1265,IF(LEFT(RIGHT('Elegio-Electors'!M1265,2),1)="C",'Elegio-Electors'!M1265,""))</f>
        <v/>
      </c>
      <c r="F1265" s="91" t="str">
        <f>IF(LEFT(RIGHT('Elegio-Electors'!L1265,2),1)="O",'Elegio-Electors'!L1265,IF(LEFT(RIGHT('Elegio-Electors'!M1265,2),1)="O",'Elegio-Electors'!M1265,""))</f>
        <v/>
      </c>
      <c r="G1265" s="91" t="s">
        <v>166</v>
      </c>
      <c r="H1265" s="91" t="s">
        <v>167</v>
      </c>
      <c r="I1265" s="20" t="e">
        <f t="shared" si="95"/>
        <v>#N/A</v>
      </c>
      <c r="J1265" s="20" t="e">
        <f t="shared" si="96"/>
        <v>#N/A</v>
      </c>
      <c r="K1265" s="91" t="e">
        <f>INDEX(bureaux!$A:$I,MATCH($E1265,bureaux!$A:$A,0),9)</f>
        <v>#N/A</v>
      </c>
      <c r="L1265" s="91" t="e">
        <f t="shared" si="97"/>
        <v>#N/A</v>
      </c>
      <c r="M1265" s="91" t="e">
        <f t="shared" si="98"/>
        <v>#N/A</v>
      </c>
      <c r="N1265" s="20" t="e">
        <f t="shared" si="99"/>
        <v>#N/A</v>
      </c>
      <c r="O1265" s="20" t="e">
        <f>INDEX(bureaux!$A:$H,MATCH($E1265,bureaux!$A:$A,0),8)</f>
        <v>#N/A</v>
      </c>
      <c r="P1265" s="91" t="e">
        <f>_xlfn.CONCAT(INDEX(bureaux!$A:$H,MATCH($E1265,bureaux!$A:$A,0),4)," ",INDEX(bureaux!$A:$H,MATCH($E1265,bureaux!$A:$A,0),5))</f>
        <v>#N/A</v>
      </c>
      <c r="Q1265" s="20" t="e">
        <f>INDEX(bureaux!$A:$G,MATCH($E1265,bureaux!$A:$A,0),6)</f>
        <v>#N/A</v>
      </c>
      <c r="R1265" s="20" t="e">
        <f>INDEX(bureaux!$A:$G,MATCH($E1265,bureaux!$A:$A,0),7)</f>
        <v>#N/A</v>
      </c>
    </row>
    <row r="1266" spans="1:18" x14ac:dyDescent="0.25">
      <c r="A1266" s="20">
        <f>'Elegio-Electors'!C1266</f>
        <v>0</v>
      </c>
      <c r="B1266" s="20">
        <f>'Elegio-Electors'!B1266</f>
        <v>0</v>
      </c>
      <c r="C1266" s="91">
        <f>IF(Procédure!$C$33=2,'Elegio-Electors'!D1266,Procédure!$C$33)</f>
        <v>0</v>
      </c>
      <c r="D1266" s="20">
        <f>'Elegio-Electors'!E1266</f>
        <v>0</v>
      </c>
      <c r="E1266" s="91" t="str">
        <f>IF(LEFT(RIGHT('Elegio-Electors'!L1266,2),1)="C",'Elegio-Electors'!L1266,IF(LEFT(RIGHT('Elegio-Electors'!M1266,2),1)="C",'Elegio-Electors'!M1266,""))</f>
        <v/>
      </c>
      <c r="F1266" s="91" t="str">
        <f>IF(LEFT(RIGHT('Elegio-Electors'!L1266,2),1)="O",'Elegio-Electors'!L1266,IF(LEFT(RIGHT('Elegio-Electors'!M1266,2),1)="O",'Elegio-Electors'!M1266,""))</f>
        <v/>
      </c>
      <c r="G1266" s="91" t="s">
        <v>166</v>
      </c>
      <c r="H1266" s="91" t="s">
        <v>167</v>
      </c>
      <c r="I1266" s="20" t="e">
        <f t="shared" si="95"/>
        <v>#N/A</v>
      </c>
      <c r="J1266" s="20" t="e">
        <f t="shared" si="96"/>
        <v>#N/A</v>
      </c>
      <c r="K1266" s="91" t="e">
        <f>INDEX(bureaux!$A:$I,MATCH($E1266,bureaux!$A:$A,0),9)</f>
        <v>#N/A</v>
      </c>
      <c r="L1266" s="91" t="e">
        <f t="shared" si="97"/>
        <v>#N/A</v>
      </c>
      <c r="M1266" s="91" t="e">
        <f t="shared" si="98"/>
        <v>#N/A</v>
      </c>
      <c r="N1266" s="20" t="e">
        <f t="shared" si="99"/>
        <v>#N/A</v>
      </c>
      <c r="O1266" s="20" t="e">
        <f>INDEX(bureaux!$A:$H,MATCH($E1266,bureaux!$A:$A,0),8)</f>
        <v>#N/A</v>
      </c>
      <c r="P1266" s="91" t="e">
        <f>_xlfn.CONCAT(INDEX(bureaux!$A:$H,MATCH($E1266,bureaux!$A:$A,0),4)," ",INDEX(bureaux!$A:$H,MATCH($E1266,bureaux!$A:$A,0),5))</f>
        <v>#N/A</v>
      </c>
      <c r="Q1266" s="20" t="e">
        <f>INDEX(bureaux!$A:$G,MATCH($E1266,bureaux!$A:$A,0),6)</f>
        <v>#N/A</v>
      </c>
      <c r="R1266" s="20" t="e">
        <f>INDEX(bureaux!$A:$G,MATCH($E1266,bureaux!$A:$A,0),7)</f>
        <v>#N/A</v>
      </c>
    </row>
    <row r="1267" spans="1:18" x14ac:dyDescent="0.25">
      <c r="A1267" s="20">
        <f>'Elegio-Electors'!C1267</f>
        <v>0</v>
      </c>
      <c r="B1267" s="20">
        <f>'Elegio-Electors'!B1267</f>
        <v>0</v>
      </c>
      <c r="C1267" s="91">
        <f>IF(Procédure!$C$33=2,'Elegio-Electors'!D1267,Procédure!$C$33)</f>
        <v>0</v>
      </c>
      <c r="D1267" s="20">
        <f>'Elegio-Electors'!E1267</f>
        <v>0</v>
      </c>
      <c r="E1267" s="91" t="str">
        <f>IF(LEFT(RIGHT('Elegio-Electors'!L1267,2),1)="C",'Elegio-Electors'!L1267,IF(LEFT(RIGHT('Elegio-Electors'!M1267,2),1)="C",'Elegio-Electors'!M1267,""))</f>
        <v/>
      </c>
      <c r="F1267" s="91" t="str">
        <f>IF(LEFT(RIGHT('Elegio-Electors'!L1267,2),1)="O",'Elegio-Electors'!L1267,IF(LEFT(RIGHT('Elegio-Electors'!M1267,2),1)="O",'Elegio-Electors'!M1267,""))</f>
        <v/>
      </c>
      <c r="G1267" s="91" t="s">
        <v>166</v>
      </c>
      <c r="H1267" s="91" t="s">
        <v>167</v>
      </c>
      <c r="I1267" s="20" t="e">
        <f t="shared" si="95"/>
        <v>#N/A</v>
      </c>
      <c r="J1267" s="20" t="e">
        <f t="shared" si="96"/>
        <v>#N/A</v>
      </c>
      <c r="K1267" s="91" t="e">
        <f>INDEX(bureaux!$A:$I,MATCH($E1267,bureaux!$A:$A,0),9)</f>
        <v>#N/A</v>
      </c>
      <c r="L1267" s="91" t="e">
        <f t="shared" si="97"/>
        <v>#N/A</v>
      </c>
      <c r="M1267" s="91" t="e">
        <f t="shared" si="98"/>
        <v>#N/A</v>
      </c>
      <c r="N1267" s="20" t="e">
        <f t="shared" si="99"/>
        <v>#N/A</v>
      </c>
      <c r="O1267" s="20" t="e">
        <f>INDEX(bureaux!$A:$H,MATCH($E1267,bureaux!$A:$A,0),8)</f>
        <v>#N/A</v>
      </c>
      <c r="P1267" s="91" t="e">
        <f>_xlfn.CONCAT(INDEX(bureaux!$A:$H,MATCH($E1267,bureaux!$A:$A,0),4)," ",INDEX(bureaux!$A:$H,MATCH($E1267,bureaux!$A:$A,0),5))</f>
        <v>#N/A</v>
      </c>
      <c r="Q1267" s="20" t="e">
        <f>INDEX(bureaux!$A:$G,MATCH($E1267,bureaux!$A:$A,0),6)</f>
        <v>#N/A</v>
      </c>
      <c r="R1267" s="20" t="e">
        <f>INDEX(bureaux!$A:$G,MATCH($E1267,bureaux!$A:$A,0),7)</f>
        <v>#N/A</v>
      </c>
    </row>
    <row r="1268" spans="1:18" x14ac:dyDescent="0.25">
      <c r="A1268" s="20">
        <f>'Elegio-Electors'!C1268</f>
        <v>0</v>
      </c>
      <c r="B1268" s="20">
        <f>'Elegio-Electors'!B1268</f>
        <v>0</v>
      </c>
      <c r="C1268" s="91">
        <f>IF(Procédure!$C$33=2,'Elegio-Electors'!D1268,Procédure!$C$33)</f>
        <v>0</v>
      </c>
      <c r="D1268" s="20">
        <f>'Elegio-Electors'!E1268</f>
        <v>0</v>
      </c>
      <c r="E1268" s="91" t="str">
        <f>IF(LEFT(RIGHT('Elegio-Electors'!L1268,2),1)="C",'Elegio-Electors'!L1268,IF(LEFT(RIGHT('Elegio-Electors'!M1268,2),1)="C",'Elegio-Electors'!M1268,""))</f>
        <v/>
      </c>
      <c r="F1268" s="91" t="str">
        <f>IF(LEFT(RIGHT('Elegio-Electors'!L1268,2),1)="O",'Elegio-Electors'!L1268,IF(LEFT(RIGHT('Elegio-Electors'!M1268,2),1)="O",'Elegio-Electors'!M1268,""))</f>
        <v/>
      </c>
      <c r="G1268" s="91" t="s">
        <v>166</v>
      </c>
      <c r="H1268" s="91" t="s">
        <v>167</v>
      </c>
      <c r="I1268" s="20" t="e">
        <f t="shared" si="95"/>
        <v>#N/A</v>
      </c>
      <c r="J1268" s="20" t="e">
        <f t="shared" si="96"/>
        <v>#N/A</v>
      </c>
      <c r="K1268" s="91" t="e">
        <f>INDEX(bureaux!$A:$I,MATCH($E1268,bureaux!$A:$A,0),9)</f>
        <v>#N/A</v>
      </c>
      <c r="L1268" s="91" t="e">
        <f t="shared" si="97"/>
        <v>#N/A</v>
      </c>
      <c r="M1268" s="91" t="e">
        <f t="shared" si="98"/>
        <v>#N/A</v>
      </c>
      <c r="N1268" s="20" t="e">
        <f t="shared" si="99"/>
        <v>#N/A</v>
      </c>
      <c r="O1268" s="20" t="e">
        <f>INDEX(bureaux!$A:$H,MATCH($E1268,bureaux!$A:$A,0),8)</f>
        <v>#N/A</v>
      </c>
      <c r="P1268" s="91" t="e">
        <f>_xlfn.CONCAT(INDEX(bureaux!$A:$H,MATCH($E1268,bureaux!$A:$A,0),4)," ",INDEX(bureaux!$A:$H,MATCH($E1268,bureaux!$A:$A,0),5))</f>
        <v>#N/A</v>
      </c>
      <c r="Q1268" s="20" t="e">
        <f>INDEX(bureaux!$A:$G,MATCH($E1268,bureaux!$A:$A,0),6)</f>
        <v>#N/A</v>
      </c>
      <c r="R1268" s="20" t="e">
        <f>INDEX(bureaux!$A:$G,MATCH($E1268,bureaux!$A:$A,0),7)</f>
        <v>#N/A</v>
      </c>
    </row>
    <row r="1269" spans="1:18" x14ac:dyDescent="0.25">
      <c r="A1269" s="20">
        <f>'Elegio-Electors'!C1269</f>
        <v>0</v>
      </c>
      <c r="B1269" s="20">
        <f>'Elegio-Electors'!B1269</f>
        <v>0</v>
      </c>
      <c r="C1269" s="91">
        <f>IF(Procédure!$C$33=2,'Elegio-Electors'!D1269,Procédure!$C$33)</f>
        <v>0</v>
      </c>
      <c r="D1269" s="20">
        <f>'Elegio-Electors'!E1269</f>
        <v>0</v>
      </c>
      <c r="E1269" s="91" t="str">
        <f>IF(LEFT(RIGHT('Elegio-Electors'!L1269,2),1)="C",'Elegio-Electors'!L1269,IF(LEFT(RIGHT('Elegio-Electors'!M1269,2),1)="C",'Elegio-Electors'!M1269,""))</f>
        <v/>
      </c>
      <c r="F1269" s="91" t="str">
        <f>IF(LEFT(RIGHT('Elegio-Electors'!L1269,2),1)="O",'Elegio-Electors'!L1269,IF(LEFT(RIGHT('Elegio-Electors'!M1269,2),1)="O",'Elegio-Electors'!M1269,""))</f>
        <v/>
      </c>
      <c r="G1269" s="91" t="s">
        <v>166</v>
      </c>
      <c r="H1269" s="91" t="s">
        <v>167</v>
      </c>
      <c r="I1269" s="20" t="e">
        <f t="shared" si="95"/>
        <v>#N/A</v>
      </c>
      <c r="J1269" s="20" t="e">
        <f t="shared" si="96"/>
        <v>#N/A</v>
      </c>
      <c r="K1269" s="91" t="e">
        <f>INDEX(bureaux!$A:$I,MATCH($E1269,bureaux!$A:$A,0),9)</f>
        <v>#N/A</v>
      </c>
      <c r="L1269" s="91" t="e">
        <f t="shared" si="97"/>
        <v>#N/A</v>
      </c>
      <c r="M1269" s="91" t="e">
        <f t="shared" si="98"/>
        <v>#N/A</v>
      </c>
      <c r="N1269" s="20" t="e">
        <f t="shared" si="99"/>
        <v>#N/A</v>
      </c>
      <c r="O1269" s="20" t="e">
        <f>INDEX(bureaux!$A:$H,MATCH($E1269,bureaux!$A:$A,0),8)</f>
        <v>#N/A</v>
      </c>
      <c r="P1269" s="91" t="e">
        <f>_xlfn.CONCAT(INDEX(bureaux!$A:$H,MATCH($E1269,bureaux!$A:$A,0),4)," ",INDEX(bureaux!$A:$H,MATCH($E1269,bureaux!$A:$A,0),5))</f>
        <v>#N/A</v>
      </c>
      <c r="Q1269" s="20" t="e">
        <f>INDEX(bureaux!$A:$G,MATCH($E1269,bureaux!$A:$A,0),6)</f>
        <v>#N/A</v>
      </c>
      <c r="R1269" s="20" t="e">
        <f>INDEX(bureaux!$A:$G,MATCH($E1269,bureaux!$A:$A,0),7)</f>
        <v>#N/A</v>
      </c>
    </row>
    <row r="1270" spans="1:18" x14ac:dyDescent="0.25">
      <c r="A1270" s="20">
        <f>'Elegio-Electors'!C1270</f>
        <v>0</v>
      </c>
      <c r="B1270" s="20">
        <f>'Elegio-Electors'!B1270</f>
        <v>0</v>
      </c>
      <c r="C1270" s="91">
        <f>IF(Procédure!$C$33=2,'Elegio-Electors'!D1270,Procédure!$C$33)</f>
        <v>0</v>
      </c>
      <c r="D1270" s="20">
        <f>'Elegio-Electors'!E1270</f>
        <v>0</v>
      </c>
      <c r="E1270" s="91" t="str">
        <f>IF(LEFT(RIGHT('Elegio-Electors'!L1270,2),1)="C",'Elegio-Electors'!L1270,IF(LEFT(RIGHT('Elegio-Electors'!M1270,2),1)="C",'Elegio-Electors'!M1270,""))</f>
        <v/>
      </c>
      <c r="F1270" s="91" t="str">
        <f>IF(LEFT(RIGHT('Elegio-Electors'!L1270,2),1)="O",'Elegio-Electors'!L1270,IF(LEFT(RIGHT('Elegio-Electors'!M1270,2),1)="O",'Elegio-Electors'!M1270,""))</f>
        <v/>
      </c>
      <c r="G1270" s="91" t="s">
        <v>166</v>
      </c>
      <c r="H1270" s="91" t="s">
        <v>167</v>
      </c>
      <c r="I1270" s="20" t="e">
        <f t="shared" si="95"/>
        <v>#N/A</v>
      </c>
      <c r="J1270" s="20" t="e">
        <f t="shared" si="96"/>
        <v>#N/A</v>
      </c>
      <c r="K1270" s="91" t="e">
        <f>INDEX(bureaux!$A:$I,MATCH($E1270,bureaux!$A:$A,0),9)</f>
        <v>#N/A</v>
      </c>
      <c r="L1270" s="91" t="e">
        <f t="shared" si="97"/>
        <v>#N/A</v>
      </c>
      <c r="M1270" s="91" t="e">
        <f t="shared" si="98"/>
        <v>#N/A</v>
      </c>
      <c r="N1270" s="20" t="e">
        <f t="shared" si="99"/>
        <v>#N/A</v>
      </c>
      <c r="O1270" s="20" t="e">
        <f>INDEX(bureaux!$A:$H,MATCH($E1270,bureaux!$A:$A,0),8)</f>
        <v>#N/A</v>
      </c>
      <c r="P1270" s="91" t="e">
        <f>_xlfn.CONCAT(INDEX(bureaux!$A:$H,MATCH($E1270,bureaux!$A:$A,0),4)," ",INDEX(bureaux!$A:$H,MATCH($E1270,bureaux!$A:$A,0),5))</f>
        <v>#N/A</v>
      </c>
      <c r="Q1270" s="20" t="e">
        <f>INDEX(bureaux!$A:$G,MATCH($E1270,bureaux!$A:$A,0),6)</f>
        <v>#N/A</v>
      </c>
      <c r="R1270" s="20" t="e">
        <f>INDEX(bureaux!$A:$G,MATCH($E1270,bureaux!$A:$A,0),7)</f>
        <v>#N/A</v>
      </c>
    </row>
    <row r="1271" spans="1:18" x14ac:dyDescent="0.25">
      <c r="A1271" s="20">
        <f>'Elegio-Electors'!C1271</f>
        <v>0</v>
      </c>
      <c r="B1271" s="20">
        <f>'Elegio-Electors'!B1271</f>
        <v>0</v>
      </c>
      <c r="C1271" s="91">
        <f>IF(Procédure!$C$33=2,'Elegio-Electors'!D1271,Procédure!$C$33)</f>
        <v>0</v>
      </c>
      <c r="D1271" s="20">
        <f>'Elegio-Electors'!E1271</f>
        <v>0</v>
      </c>
      <c r="E1271" s="91" t="str">
        <f>IF(LEFT(RIGHT('Elegio-Electors'!L1271,2),1)="C",'Elegio-Electors'!L1271,IF(LEFT(RIGHT('Elegio-Electors'!M1271,2),1)="C",'Elegio-Electors'!M1271,""))</f>
        <v/>
      </c>
      <c r="F1271" s="91" t="str">
        <f>IF(LEFT(RIGHT('Elegio-Electors'!L1271,2),1)="O",'Elegio-Electors'!L1271,IF(LEFT(RIGHT('Elegio-Electors'!M1271,2),1)="O",'Elegio-Electors'!M1271,""))</f>
        <v/>
      </c>
      <c r="G1271" s="91" t="s">
        <v>166</v>
      </c>
      <c r="H1271" s="91" t="s">
        <v>167</v>
      </c>
      <c r="I1271" s="20" t="e">
        <f t="shared" si="95"/>
        <v>#N/A</v>
      </c>
      <c r="J1271" s="20" t="e">
        <f t="shared" si="96"/>
        <v>#N/A</v>
      </c>
      <c r="K1271" s="91" t="e">
        <f>INDEX(bureaux!$A:$I,MATCH($E1271,bureaux!$A:$A,0),9)</f>
        <v>#N/A</v>
      </c>
      <c r="L1271" s="91" t="e">
        <f t="shared" si="97"/>
        <v>#N/A</v>
      </c>
      <c r="M1271" s="91" t="e">
        <f t="shared" si="98"/>
        <v>#N/A</v>
      </c>
      <c r="N1271" s="20" t="e">
        <f t="shared" si="99"/>
        <v>#N/A</v>
      </c>
      <c r="O1271" s="20" t="e">
        <f>INDEX(bureaux!$A:$H,MATCH($E1271,bureaux!$A:$A,0),8)</f>
        <v>#N/A</v>
      </c>
      <c r="P1271" s="91" t="e">
        <f>_xlfn.CONCAT(INDEX(bureaux!$A:$H,MATCH($E1271,bureaux!$A:$A,0),4)," ",INDEX(bureaux!$A:$H,MATCH($E1271,bureaux!$A:$A,0),5))</f>
        <v>#N/A</v>
      </c>
      <c r="Q1271" s="20" t="e">
        <f>INDEX(bureaux!$A:$G,MATCH($E1271,bureaux!$A:$A,0),6)</f>
        <v>#N/A</v>
      </c>
      <c r="R1271" s="20" t="e">
        <f>INDEX(bureaux!$A:$G,MATCH($E1271,bureaux!$A:$A,0),7)</f>
        <v>#N/A</v>
      </c>
    </row>
    <row r="1272" spans="1:18" x14ac:dyDescent="0.25">
      <c r="A1272" s="20">
        <f>'Elegio-Electors'!C1272</f>
        <v>0</v>
      </c>
      <c r="B1272" s="20">
        <f>'Elegio-Electors'!B1272</f>
        <v>0</v>
      </c>
      <c r="C1272" s="91">
        <f>IF(Procédure!$C$33=2,'Elegio-Electors'!D1272,Procédure!$C$33)</f>
        <v>0</v>
      </c>
      <c r="D1272" s="20">
        <f>'Elegio-Electors'!E1272</f>
        <v>0</v>
      </c>
      <c r="E1272" s="91" t="str">
        <f>IF(LEFT(RIGHT('Elegio-Electors'!L1272,2),1)="C",'Elegio-Electors'!L1272,IF(LEFT(RIGHT('Elegio-Electors'!M1272,2),1)="C",'Elegio-Electors'!M1272,""))</f>
        <v/>
      </c>
      <c r="F1272" s="91" t="str">
        <f>IF(LEFT(RIGHT('Elegio-Electors'!L1272,2),1)="O",'Elegio-Electors'!L1272,IF(LEFT(RIGHT('Elegio-Electors'!M1272,2),1)="O",'Elegio-Electors'!M1272,""))</f>
        <v/>
      </c>
      <c r="G1272" s="91" t="s">
        <v>166</v>
      </c>
      <c r="H1272" s="91" t="s">
        <v>167</v>
      </c>
      <c r="I1272" s="20" t="e">
        <f t="shared" si="95"/>
        <v>#N/A</v>
      </c>
      <c r="J1272" s="20" t="e">
        <f t="shared" si="96"/>
        <v>#N/A</v>
      </c>
      <c r="K1272" s="91" t="e">
        <f>INDEX(bureaux!$A:$I,MATCH($E1272,bureaux!$A:$A,0),9)</f>
        <v>#N/A</v>
      </c>
      <c r="L1272" s="91" t="e">
        <f t="shared" si="97"/>
        <v>#N/A</v>
      </c>
      <c r="M1272" s="91" t="e">
        <f t="shared" si="98"/>
        <v>#N/A</v>
      </c>
      <c r="N1272" s="20" t="e">
        <f t="shared" si="99"/>
        <v>#N/A</v>
      </c>
      <c r="O1272" s="20" t="e">
        <f>INDEX(bureaux!$A:$H,MATCH($E1272,bureaux!$A:$A,0),8)</f>
        <v>#N/A</v>
      </c>
      <c r="P1272" s="91" t="e">
        <f>_xlfn.CONCAT(INDEX(bureaux!$A:$H,MATCH($E1272,bureaux!$A:$A,0),4)," ",INDEX(bureaux!$A:$H,MATCH($E1272,bureaux!$A:$A,0),5))</f>
        <v>#N/A</v>
      </c>
      <c r="Q1272" s="20" t="e">
        <f>INDEX(bureaux!$A:$G,MATCH($E1272,bureaux!$A:$A,0),6)</f>
        <v>#N/A</v>
      </c>
      <c r="R1272" s="20" t="e">
        <f>INDEX(bureaux!$A:$G,MATCH($E1272,bureaux!$A:$A,0),7)</f>
        <v>#N/A</v>
      </c>
    </row>
    <row r="1273" spans="1:18" x14ac:dyDescent="0.25">
      <c r="A1273" s="20">
        <f>'Elegio-Electors'!C1273</f>
        <v>0</v>
      </c>
      <c r="B1273" s="20">
        <f>'Elegio-Electors'!B1273</f>
        <v>0</v>
      </c>
      <c r="C1273" s="91">
        <f>IF(Procédure!$C$33=2,'Elegio-Electors'!D1273,Procédure!$C$33)</f>
        <v>0</v>
      </c>
      <c r="D1273" s="20">
        <f>'Elegio-Electors'!E1273</f>
        <v>0</v>
      </c>
      <c r="E1273" s="91" t="str">
        <f>IF(LEFT(RIGHT('Elegio-Electors'!L1273,2),1)="C",'Elegio-Electors'!L1273,IF(LEFT(RIGHT('Elegio-Electors'!M1273,2),1)="C",'Elegio-Electors'!M1273,""))</f>
        <v/>
      </c>
      <c r="F1273" s="91" t="str">
        <f>IF(LEFT(RIGHT('Elegio-Electors'!L1273,2),1)="O",'Elegio-Electors'!L1273,IF(LEFT(RIGHT('Elegio-Electors'!M1273,2),1)="O",'Elegio-Electors'!M1273,""))</f>
        <v/>
      </c>
      <c r="G1273" s="91" t="s">
        <v>166</v>
      </c>
      <c r="H1273" s="91" t="s">
        <v>167</v>
      </c>
      <c r="I1273" s="20" t="e">
        <f t="shared" si="95"/>
        <v>#N/A</v>
      </c>
      <c r="J1273" s="20" t="e">
        <f t="shared" si="96"/>
        <v>#N/A</v>
      </c>
      <c r="K1273" s="91" t="e">
        <f>INDEX(bureaux!$A:$I,MATCH($E1273,bureaux!$A:$A,0),9)</f>
        <v>#N/A</v>
      </c>
      <c r="L1273" s="91" t="e">
        <f t="shared" si="97"/>
        <v>#N/A</v>
      </c>
      <c r="M1273" s="91" t="e">
        <f t="shared" si="98"/>
        <v>#N/A</v>
      </c>
      <c r="N1273" s="20" t="e">
        <f t="shared" si="99"/>
        <v>#N/A</v>
      </c>
      <c r="O1273" s="20" t="e">
        <f>INDEX(bureaux!$A:$H,MATCH($E1273,bureaux!$A:$A,0),8)</f>
        <v>#N/A</v>
      </c>
      <c r="P1273" s="91" t="e">
        <f>_xlfn.CONCAT(INDEX(bureaux!$A:$H,MATCH($E1273,bureaux!$A:$A,0),4)," ",INDEX(bureaux!$A:$H,MATCH($E1273,bureaux!$A:$A,0),5))</f>
        <v>#N/A</v>
      </c>
      <c r="Q1273" s="20" t="e">
        <f>INDEX(bureaux!$A:$G,MATCH($E1273,bureaux!$A:$A,0),6)</f>
        <v>#N/A</v>
      </c>
      <c r="R1273" s="20" t="e">
        <f>INDEX(bureaux!$A:$G,MATCH($E1273,bureaux!$A:$A,0),7)</f>
        <v>#N/A</v>
      </c>
    </row>
    <row r="1274" spans="1:18" x14ac:dyDescent="0.25">
      <c r="A1274" s="20">
        <f>'Elegio-Electors'!C1274</f>
        <v>0</v>
      </c>
      <c r="B1274" s="20">
        <f>'Elegio-Electors'!B1274</f>
        <v>0</v>
      </c>
      <c r="C1274" s="91">
        <f>IF(Procédure!$C$33=2,'Elegio-Electors'!D1274,Procédure!$C$33)</f>
        <v>0</v>
      </c>
      <c r="D1274" s="20">
        <f>'Elegio-Electors'!E1274</f>
        <v>0</v>
      </c>
      <c r="E1274" s="91" t="str">
        <f>IF(LEFT(RIGHT('Elegio-Electors'!L1274,2),1)="C",'Elegio-Electors'!L1274,IF(LEFT(RIGHT('Elegio-Electors'!M1274,2),1)="C",'Elegio-Electors'!M1274,""))</f>
        <v/>
      </c>
      <c r="F1274" s="91" t="str">
        <f>IF(LEFT(RIGHT('Elegio-Electors'!L1274,2),1)="O",'Elegio-Electors'!L1274,IF(LEFT(RIGHT('Elegio-Electors'!M1274,2),1)="O",'Elegio-Electors'!M1274,""))</f>
        <v/>
      </c>
      <c r="G1274" s="91" t="s">
        <v>166</v>
      </c>
      <c r="H1274" s="91" t="s">
        <v>167</v>
      </c>
      <c r="I1274" s="20" t="e">
        <f t="shared" si="95"/>
        <v>#N/A</v>
      </c>
      <c r="J1274" s="20" t="e">
        <f t="shared" si="96"/>
        <v>#N/A</v>
      </c>
      <c r="K1274" s="91" t="e">
        <f>INDEX(bureaux!$A:$I,MATCH($E1274,bureaux!$A:$A,0),9)</f>
        <v>#N/A</v>
      </c>
      <c r="L1274" s="91" t="e">
        <f t="shared" si="97"/>
        <v>#N/A</v>
      </c>
      <c r="M1274" s="91" t="e">
        <f t="shared" si="98"/>
        <v>#N/A</v>
      </c>
      <c r="N1274" s="20" t="e">
        <f t="shared" si="99"/>
        <v>#N/A</v>
      </c>
      <c r="O1274" s="20" t="e">
        <f>INDEX(bureaux!$A:$H,MATCH($E1274,bureaux!$A:$A,0),8)</f>
        <v>#N/A</v>
      </c>
      <c r="P1274" s="91" t="e">
        <f>_xlfn.CONCAT(INDEX(bureaux!$A:$H,MATCH($E1274,bureaux!$A:$A,0),4)," ",INDEX(bureaux!$A:$H,MATCH($E1274,bureaux!$A:$A,0),5))</f>
        <v>#N/A</v>
      </c>
      <c r="Q1274" s="20" t="e">
        <f>INDEX(bureaux!$A:$G,MATCH($E1274,bureaux!$A:$A,0),6)</f>
        <v>#N/A</v>
      </c>
      <c r="R1274" s="20" t="e">
        <f>INDEX(bureaux!$A:$G,MATCH($E1274,bureaux!$A:$A,0),7)</f>
        <v>#N/A</v>
      </c>
    </row>
    <row r="1275" spans="1:18" x14ac:dyDescent="0.25">
      <c r="A1275" s="20">
        <f>'Elegio-Electors'!C1275</f>
        <v>0</v>
      </c>
      <c r="B1275" s="20">
        <f>'Elegio-Electors'!B1275</f>
        <v>0</v>
      </c>
      <c r="C1275" s="91">
        <f>IF(Procédure!$C$33=2,'Elegio-Electors'!D1275,Procédure!$C$33)</f>
        <v>0</v>
      </c>
      <c r="D1275" s="20">
        <f>'Elegio-Electors'!E1275</f>
        <v>0</v>
      </c>
      <c r="E1275" s="91" t="str">
        <f>IF(LEFT(RIGHT('Elegio-Electors'!L1275,2),1)="C",'Elegio-Electors'!L1275,IF(LEFT(RIGHT('Elegio-Electors'!M1275,2),1)="C",'Elegio-Electors'!M1275,""))</f>
        <v/>
      </c>
      <c r="F1275" s="91" t="str">
        <f>IF(LEFT(RIGHT('Elegio-Electors'!L1275,2),1)="O",'Elegio-Electors'!L1275,IF(LEFT(RIGHT('Elegio-Electors'!M1275,2),1)="O",'Elegio-Electors'!M1275,""))</f>
        <v/>
      </c>
      <c r="G1275" s="91" t="s">
        <v>166</v>
      </c>
      <c r="H1275" s="91" t="s">
        <v>167</v>
      </c>
      <c r="I1275" s="20" t="e">
        <f t="shared" si="95"/>
        <v>#N/A</v>
      </c>
      <c r="J1275" s="20" t="e">
        <f t="shared" si="96"/>
        <v>#N/A</v>
      </c>
      <c r="K1275" s="91" t="e">
        <f>INDEX(bureaux!$A:$I,MATCH($E1275,bureaux!$A:$A,0),9)</f>
        <v>#N/A</v>
      </c>
      <c r="L1275" s="91" t="e">
        <f t="shared" si="97"/>
        <v>#N/A</v>
      </c>
      <c r="M1275" s="91" t="e">
        <f t="shared" si="98"/>
        <v>#N/A</v>
      </c>
      <c r="N1275" s="20" t="e">
        <f t="shared" si="99"/>
        <v>#N/A</v>
      </c>
      <c r="O1275" s="20" t="e">
        <f>INDEX(bureaux!$A:$H,MATCH($E1275,bureaux!$A:$A,0),8)</f>
        <v>#N/A</v>
      </c>
      <c r="P1275" s="91" t="e">
        <f>_xlfn.CONCAT(INDEX(bureaux!$A:$H,MATCH($E1275,bureaux!$A:$A,0),4)," ",INDEX(bureaux!$A:$H,MATCH($E1275,bureaux!$A:$A,0),5))</f>
        <v>#N/A</v>
      </c>
      <c r="Q1275" s="20" t="e">
        <f>INDEX(bureaux!$A:$G,MATCH($E1275,bureaux!$A:$A,0),6)</f>
        <v>#N/A</v>
      </c>
      <c r="R1275" s="20" t="e">
        <f>INDEX(bureaux!$A:$G,MATCH($E1275,bureaux!$A:$A,0),7)</f>
        <v>#N/A</v>
      </c>
    </row>
    <row r="1276" spans="1:18" x14ac:dyDescent="0.25">
      <c r="A1276" s="20">
        <f>'Elegio-Electors'!C1276</f>
        <v>0</v>
      </c>
      <c r="B1276" s="20">
        <f>'Elegio-Electors'!B1276</f>
        <v>0</v>
      </c>
      <c r="C1276" s="91">
        <f>IF(Procédure!$C$33=2,'Elegio-Electors'!D1276,Procédure!$C$33)</f>
        <v>0</v>
      </c>
      <c r="D1276" s="20">
        <f>'Elegio-Electors'!E1276</f>
        <v>0</v>
      </c>
      <c r="E1276" s="91" t="str">
        <f>IF(LEFT(RIGHT('Elegio-Electors'!L1276,2),1)="C",'Elegio-Electors'!L1276,IF(LEFT(RIGHT('Elegio-Electors'!M1276,2),1)="C",'Elegio-Electors'!M1276,""))</f>
        <v/>
      </c>
      <c r="F1276" s="91" t="str">
        <f>IF(LEFT(RIGHT('Elegio-Electors'!L1276,2),1)="O",'Elegio-Electors'!L1276,IF(LEFT(RIGHT('Elegio-Electors'!M1276,2),1)="O",'Elegio-Electors'!M1276,""))</f>
        <v/>
      </c>
      <c r="G1276" s="91" t="s">
        <v>166</v>
      </c>
      <c r="H1276" s="91" t="s">
        <v>167</v>
      </c>
      <c r="I1276" s="20" t="e">
        <f t="shared" si="95"/>
        <v>#N/A</v>
      </c>
      <c r="J1276" s="20" t="e">
        <f t="shared" si="96"/>
        <v>#N/A</v>
      </c>
      <c r="K1276" s="91" t="e">
        <f>INDEX(bureaux!$A:$I,MATCH($E1276,bureaux!$A:$A,0),9)</f>
        <v>#N/A</v>
      </c>
      <c r="L1276" s="91" t="e">
        <f t="shared" si="97"/>
        <v>#N/A</v>
      </c>
      <c r="M1276" s="91" t="e">
        <f t="shared" si="98"/>
        <v>#N/A</v>
      </c>
      <c r="N1276" s="20" t="e">
        <f t="shared" si="99"/>
        <v>#N/A</v>
      </c>
      <c r="O1276" s="20" t="e">
        <f>INDEX(bureaux!$A:$H,MATCH($E1276,bureaux!$A:$A,0),8)</f>
        <v>#N/A</v>
      </c>
      <c r="P1276" s="91" t="e">
        <f>_xlfn.CONCAT(INDEX(bureaux!$A:$H,MATCH($E1276,bureaux!$A:$A,0),4)," ",INDEX(bureaux!$A:$H,MATCH($E1276,bureaux!$A:$A,0),5))</f>
        <v>#N/A</v>
      </c>
      <c r="Q1276" s="20" t="e">
        <f>INDEX(bureaux!$A:$G,MATCH($E1276,bureaux!$A:$A,0),6)</f>
        <v>#N/A</v>
      </c>
      <c r="R1276" s="20" t="e">
        <f>INDEX(bureaux!$A:$G,MATCH($E1276,bureaux!$A:$A,0),7)</f>
        <v>#N/A</v>
      </c>
    </row>
    <row r="1277" spans="1:18" x14ac:dyDescent="0.25">
      <c r="A1277" s="20">
        <f>'Elegio-Electors'!C1277</f>
        <v>0</v>
      </c>
      <c r="B1277" s="20">
        <f>'Elegio-Electors'!B1277</f>
        <v>0</v>
      </c>
      <c r="C1277" s="91">
        <f>IF(Procédure!$C$33=2,'Elegio-Electors'!D1277,Procédure!$C$33)</f>
        <v>0</v>
      </c>
      <c r="D1277" s="20">
        <f>'Elegio-Electors'!E1277</f>
        <v>0</v>
      </c>
      <c r="E1277" s="91" t="str">
        <f>IF(LEFT(RIGHT('Elegio-Electors'!L1277,2),1)="C",'Elegio-Electors'!L1277,IF(LEFT(RIGHT('Elegio-Electors'!M1277,2),1)="C",'Elegio-Electors'!M1277,""))</f>
        <v/>
      </c>
      <c r="F1277" s="91" t="str">
        <f>IF(LEFT(RIGHT('Elegio-Electors'!L1277,2),1)="O",'Elegio-Electors'!L1277,IF(LEFT(RIGHT('Elegio-Electors'!M1277,2),1)="O",'Elegio-Electors'!M1277,""))</f>
        <v/>
      </c>
      <c r="G1277" s="91" t="s">
        <v>166</v>
      </c>
      <c r="H1277" s="91" t="s">
        <v>167</v>
      </c>
      <c r="I1277" s="20" t="e">
        <f t="shared" si="95"/>
        <v>#N/A</v>
      </c>
      <c r="J1277" s="20" t="e">
        <f t="shared" si="96"/>
        <v>#N/A</v>
      </c>
      <c r="K1277" s="91" t="e">
        <f>INDEX(bureaux!$A:$I,MATCH($E1277,bureaux!$A:$A,0),9)</f>
        <v>#N/A</v>
      </c>
      <c r="L1277" s="91" t="e">
        <f t="shared" si="97"/>
        <v>#N/A</v>
      </c>
      <c r="M1277" s="91" t="e">
        <f t="shared" si="98"/>
        <v>#N/A</v>
      </c>
      <c r="N1277" s="20" t="e">
        <f t="shared" si="99"/>
        <v>#N/A</v>
      </c>
      <c r="O1277" s="20" t="e">
        <f>INDEX(bureaux!$A:$H,MATCH($E1277,bureaux!$A:$A,0),8)</f>
        <v>#N/A</v>
      </c>
      <c r="P1277" s="91" t="e">
        <f>_xlfn.CONCAT(INDEX(bureaux!$A:$H,MATCH($E1277,bureaux!$A:$A,0),4)," ",INDEX(bureaux!$A:$H,MATCH($E1277,bureaux!$A:$A,0),5))</f>
        <v>#N/A</v>
      </c>
      <c r="Q1277" s="20" t="e">
        <f>INDEX(bureaux!$A:$G,MATCH($E1277,bureaux!$A:$A,0),6)</f>
        <v>#N/A</v>
      </c>
      <c r="R1277" s="20" t="e">
        <f>INDEX(bureaux!$A:$G,MATCH($E1277,bureaux!$A:$A,0),7)</f>
        <v>#N/A</v>
      </c>
    </row>
    <row r="1278" spans="1:18" x14ac:dyDescent="0.25">
      <c r="A1278" s="20">
        <f>'Elegio-Electors'!C1278</f>
        <v>0</v>
      </c>
      <c r="B1278" s="20">
        <f>'Elegio-Electors'!B1278</f>
        <v>0</v>
      </c>
      <c r="C1278" s="91">
        <f>IF(Procédure!$C$33=2,'Elegio-Electors'!D1278,Procédure!$C$33)</f>
        <v>0</v>
      </c>
      <c r="D1278" s="20">
        <f>'Elegio-Electors'!E1278</f>
        <v>0</v>
      </c>
      <c r="E1278" s="91" t="str">
        <f>IF(LEFT(RIGHT('Elegio-Electors'!L1278,2),1)="C",'Elegio-Electors'!L1278,IF(LEFT(RIGHT('Elegio-Electors'!M1278,2),1)="C",'Elegio-Electors'!M1278,""))</f>
        <v/>
      </c>
      <c r="F1278" s="91" t="str">
        <f>IF(LEFT(RIGHT('Elegio-Electors'!L1278,2),1)="O",'Elegio-Electors'!L1278,IF(LEFT(RIGHT('Elegio-Electors'!M1278,2),1)="O",'Elegio-Electors'!M1278,""))</f>
        <v/>
      </c>
      <c r="G1278" s="91" t="s">
        <v>166</v>
      </c>
      <c r="H1278" s="91" t="s">
        <v>167</v>
      </c>
      <c r="I1278" s="20" t="e">
        <f t="shared" si="95"/>
        <v>#N/A</v>
      </c>
      <c r="J1278" s="20" t="e">
        <f t="shared" si="96"/>
        <v>#N/A</v>
      </c>
      <c r="K1278" s="91" t="e">
        <f>INDEX(bureaux!$A:$I,MATCH($E1278,bureaux!$A:$A,0),9)</f>
        <v>#N/A</v>
      </c>
      <c r="L1278" s="91" t="e">
        <f t="shared" si="97"/>
        <v>#N/A</v>
      </c>
      <c r="M1278" s="91" t="e">
        <f t="shared" si="98"/>
        <v>#N/A</v>
      </c>
      <c r="N1278" s="20" t="e">
        <f t="shared" si="99"/>
        <v>#N/A</v>
      </c>
      <c r="O1278" s="20" t="e">
        <f>INDEX(bureaux!$A:$H,MATCH($E1278,bureaux!$A:$A,0),8)</f>
        <v>#N/A</v>
      </c>
      <c r="P1278" s="91" t="e">
        <f>_xlfn.CONCAT(INDEX(bureaux!$A:$H,MATCH($E1278,bureaux!$A:$A,0),4)," ",INDEX(bureaux!$A:$H,MATCH($E1278,bureaux!$A:$A,0),5))</f>
        <v>#N/A</v>
      </c>
      <c r="Q1278" s="20" t="e">
        <f>INDEX(bureaux!$A:$G,MATCH($E1278,bureaux!$A:$A,0),6)</f>
        <v>#N/A</v>
      </c>
      <c r="R1278" s="20" t="e">
        <f>INDEX(bureaux!$A:$G,MATCH($E1278,bureaux!$A:$A,0),7)</f>
        <v>#N/A</v>
      </c>
    </row>
    <row r="1279" spans="1:18" x14ac:dyDescent="0.25">
      <c r="A1279" s="20">
        <f>'Elegio-Electors'!C1279</f>
        <v>0</v>
      </c>
      <c r="B1279" s="20">
        <f>'Elegio-Electors'!B1279</f>
        <v>0</v>
      </c>
      <c r="C1279" s="91">
        <f>IF(Procédure!$C$33=2,'Elegio-Electors'!D1279,Procédure!$C$33)</f>
        <v>0</v>
      </c>
      <c r="D1279" s="20">
        <f>'Elegio-Electors'!E1279</f>
        <v>0</v>
      </c>
      <c r="E1279" s="91" t="str">
        <f>IF(LEFT(RIGHT('Elegio-Electors'!L1279,2),1)="C",'Elegio-Electors'!L1279,IF(LEFT(RIGHT('Elegio-Electors'!M1279,2),1)="C",'Elegio-Electors'!M1279,""))</f>
        <v/>
      </c>
      <c r="F1279" s="91" t="str">
        <f>IF(LEFT(RIGHT('Elegio-Electors'!L1279,2),1)="O",'Elegio-Electors'!L1279,IF(LEFT(RIGHT('Elegio-Electors'!M1279,2),1)="O",'Elegio-Electors'!M1279,""))</f>
        <v/>
      </c>
      <c r="G1279" s="91" t="s">
        <v>166</v>
      </c>
      <c r="H1279" s="91" t="s">
        <v>167</v>
      </c>
      <c r="I1279" s="20" t="e">
        <f t="shared" si="95"/>
        <v>#N/A</v>
      </c>
      <c r="J1279" s="20" t="e">
        <f t="shared" si="96"/>
        <v>#N/A</v>
      </c>
      <c r="K1279" s="91" t="e">
        <f>INDEX(bureaux!$A:$I,MATCH($E1279,bureaux!$A:$A,0),9)</f>
        <v>#N/A</v>
      </c>
      <c r="L1279" s="91" t="e">
        <f t="shared" si="97"/>
        <v>#N/A</v>
      </c>
      <c r="M1279" s="91" t="e">
        <f t="shared" si="98"/>
        <v>#N/A</v>
      </c>
      <c r="N1279" s="20" t="e">
        <f t="shared" si="99"/>
        <v>#N/A</v>
      </c>
      <c r="O1279" s="20" t="e">
        <f>INDEX(bureaux!$A:$H,MATCH($E1279,bureaux!$A:$A,0),8)</f>
        <v>#N/A</v>
      </c>
      <c r="P1279" s="91" t="e">
        <f>_xlfn.CONCAT(INDEX(bureaux!$A:$H,MATCH($E1279,bureaux!$A:$A,0),4)," ",INDEX(bureaux!$A:$H,MATCH($E1279,bureaux!$A:$A,0),5))</f>
        <v>#N/A</v>
      </c>
      <c r="Q1279" s="20" t="e">
        <f>INDEX(bureaux!$A:$G,MATCH($E1279,bureaux!$A:$A,0),6)</f>
        <v>#N/A</v>
      </c>
      <c r="R1279" s="20" t="e">
        <f>INDEX(bureaux!$A:$G,MATCH($E1279,bureaux!$A:$A,0),7)</f>
        <v>#N/A</v>
      </c>
    </row>
    <row r="1280" spans="1:18" x14ac:dyDescent="0.25">
      <c r="A1280" s="20">
        <f>'Elegio-Electors'!C1280</f>
        <v>0</v>
      </c>
      <c r="B1280" s="20">
        <f>'Elegio-Electors'!B1280</f>
        <v>0</v>
      </c>
      <c r="C1280" s="91">
        <f>IF(Procédure!$C$33=2,'Elegio-Electors'!D1280,Procédure!$C$33)</f>
        <v>0</v>
      </c>
      <c r="D1280" s="20">
        <f>'Elegio-Electors'!E1280</f>
        <v>0</v>
      </c>
      <c r="E1280" s="91" t="str">
        <f>IF(LEFT(RIGHT('Elegio-Electors'!L1280,2),1)="C",'Elegio-Electors'!L1280,IF(LEFT(RIGHT('Elegio-Electors'!M1280,2),1)="C",'Elegio-Electors'!M1280,""))</f>
        <v/>
      </c>
      <c r="F1280" s="91" t="str">
        <f>IF(LEFT(RIGHT('Elegio-Electors'!L1280,2),1)="O",'Elegio-Electors'!L1280,IF(LEFT(RIGHT('Elegio-Electors'!M1280,2),1)="O",'Elegio-Electors'!M1280,""))</f>
        <v/>
      </c>
      <c r="G1280" s="91" t="s">
        <v>166</v>
      </c>
      <c r="H1280" s="91" t="s">
        <v>167</v>
      </c>
      <c r="I1280" s="20" t="e">
        <f t="shared" si="95"/>
        <v>#N/A</v>
      </c>
      <c r="J1280" s="20" t="e">
        <f t="shared" si="96"/>
        <v>#N/A</v>
      </c>
      <c r="K1280" s="91" t="e">
        <f>INDEX(bureaux!$A:$I,MATCH($E1280,bureaux!$A:$A,0),9)</f>
        <v>#N/A</v>
      </c>
      <c r="L1280" s="91" t="e">
        <f t="shared" si="97"/>
        <v>#N/A</v>
      </c>
      <c r="M1280" s="91" t="e">
        <f t="shared" si="98"/>
        <v>#N/A</v>
      </c>
      <c r="N1280" s="20" t="e">
        <f t="shared" si="99"/>
        <v>#N/A</v>
      </c>
      <c r="O1280" s="20" t="e">
        <f>INDEX(bureaux!$A:$H,MATCH($E1280,bureaux!$A:$A,0),8)</f>
        <v>#N/A</v>
      </c>
      <c r="P1280" s="91" t="e">
        <f>_xlfn.CONCAT(INDEX(bureaux!$A:$H,MATCH($E1280,bureaux!$A:$A,0),4)," ",INDEX(bureaux!$A:$H,MATCH($E1280,bureaux!$A:$A,0),5))</f>
        <v>#N/A</v>
      </c>
      <c r="Q1280" s="20" t="e">
        <f>INDEX(bureaux!$A:$G,MATCH($E1280,bureaux!$A:$A,0),6)</f>
        <v>#N/A</v>
      </c>
      <c r="R1280" s="20" t="e">
        <f>INDEX(bureaux!$A:$G,MATCH($E1280,bureaux!$A:$A,0),7)</f>
        <v>#N/A</v>
      </c>
    </row>
    <row r="1281" spans="1:18" x14ac:dyDescent="0.25">
      <c r="A1281" s="20">
        <f>'Elegio-Electors'!C1281</f>
        <v>0</v>
      </c>
      <c r="B1281" s="20">
        <f>'Elegio-Electors'!B1281</f>
        <v>0</v>
      </c>
      <c r="C1281" s="91">
        <f>IF(Procédure!$C$33=2,'Elegio-Electors'!D1281,Procédure!$C$33)</f>
        <v>0</v>
      </c>
      <c r="D1281" s="20">
        <f>'Elegio-Electors'!E1281</f>
        <v>0</v>
      </c>
      <c r="E1281" s="91" t="str">
        <f>IF(LEFT(RIGHT('Elegio-Electors'!L1281,2),1)="C",'Elegio-Electors'!L1281,IF(LEFT(RIGHT('Elegio-Electors'!M1281,2),1)="C",'Elegio-Electors'!M1281,""))</f>
        <v/>
      </c>
      <c r="F1281" s="91" t="str">
        <f>IF(LEFT(RIGHT('Elegio-Electors'!L1281,2),1)="O",'Elegio-Electors'!L1281,IF(LEFT(RIGHT('Elegio-Electors'!M1281,2),1)="O",'Elegio-Electors'!M1281,""))</f>
        <v/>
      </c>
      <c r="G1281" s="91" t="s">
        <v>166</v>
      </c>
      <c r="H1281" s="91" t="s">
        <v>167</v>
      </c>
      <c r="I1281" s="20" t="e">
        <f t="shared" si="95"/>
        <v>#N/A</v>
      </c>
      <c r="J1281" s="20" t="e">
        <f t="shared" si="96"/>
        <v>#N/A</v>
      </c>
      <c r="K1281" s="91" t="e">
        <f>INDEX(bureaux!$A:$I,MATCH($E1281,bureaux!$A:$A,0),9)</f>
        <v>#N/A</v>
      </c>
      <c r="L1281" s="91" t="e">
        <f t="shared" si="97"/>
        <v>#N/A</v>
      </c>
      <c r="M1281" s="91" t="e">
        <f t="shared" si="98"/>
        <v>#N/A</v>
      </c>
      <c r="N1281" s="20" t="e">
        <f t="shared" si="99"/>
        <v>#N/A</v>
      </c>
      <c r="O1281" s="20" t="e">
        <f>INDEX(bureaux!$A:$H,MATCH($E1281,bureaux!$A:$A,0),8)</f>
        <v>#N/A</v>
      </c>
      <c r="P1281" s="91" t="e">
        <f>_xlfn.CONCAT(INDEX(bureaux!$A:$H,MATCH($E1281,bureaux!$A:$A,0),4)," ",INDEX(bureaux!$A:$H,MATCH($E1281,bureaux!$A:$A,0),5))</f>
        <v>#N/A</v>
      </c>
      <c r="Q1281" s="20" t="e">
        <f>INDEX(bureaux!$A:$G,MATCH($E1281,bureaux!$A:$A,0),6)</f>
        <v>#N/A</v>
      </c>
      <c r="R1281" s="20" t="e">
        <f>INDEX(bureaux!$A:$G,MATCH($E1281,bureaux!$A:$A,0),7)</f>
        <v>#N/A</v>
      </c>
    </row>
    <row r="1282" spans="1:18" x14ac:dyDescent="0.25">
      <c r="A1282" s="20">
        <f>'Elegio-Electors'!C1282</f>
        <v>0</v>
      </c>
      <c r="B1282" s="20">
        <f>'Elegio-Electors'!B1282</f>
        <v>0</v>
      </c>
      <c r="C1282" s="91">
        <f>IF(Procédure!$C$33=2,'Elegio-Electors'!D1282,Procédure!$C$33)</f>
        <v>0</v>
      </c>
      <c r="D1282" s="20">
        <f>'Elegio-Electors'!E1282</f>
        <v>0</v>
      </c>
      <c r="E1282" s="91" t="str">
        <f>IF(LEFT(RIGHT('Elegio-Electors'!L1282,2),1)="C",'Elegio-Electors'!L1282,IF(LEFT(RIGHT('Elegio-Electors'!M1282,2),1)="C",'Elegio-Electors'!M1282,""))</f>
        <v/>
      </c>
      <c r="F1282" s="91" t="str">
        <f>IF(LEFT(RIGHT('Elegio-Electors'!L1282,2),1)="O",'Elegio-Electors'!L1282,IF(LEFT(RIGHT('Elegio-Electors'!M1282,2),1)="O",'Elegio-Electors'!M1282,""))</f>
        <v/>
      </c>
      <c r="G1282" s="91" t="s">
        <v>166</v>
      </c>
      <c r="H1282" s="91" t="s">
        <v>167</v>
      </c>
      <c r="I1282" s="20" t="e">
        <f t="shared" si="95"/>
        <v>#N/A</v>
      </c>
      <c r="J1282" s="20" t="e">
        <f t="shared" si="96"/>
        <v>#N/A</v>
      </c>
      <c r="K1282" s="91" t="e">
        <f>INDEX(bureaux!$A:$I,MATCH($E1282,bureaux!$A:$A,0),9)</f>
        <v>#N/A</v>
      </c>
      <c r="L1282" s="91" t="e">
        <f t="shared" si="97"/>
        <v>#N/A</v>
      </c>
      <c r="M1282" s="91" t="e">
        <f t="shared" si="98"/>
        <v>#N/A</v>
      </c>
      <c r="N1282" s="20" t="e">
        <f t="shared" si="99"/>
        <v>#N/A</v>
      </c>
      <c r="O1282" s="20" t="e">
        <f>INDEX(bureaux!$A:$H,MATCH($E1282,bureaux!$A:$A,0),8)</f>
        <v>#N/A</v>
      </c>
      <c r="P1282" s="91" t="e">
        <f>_xlfn.CONCAT(INDEX(bureaux!$A:$H,MATCH($E1282,bureaux!$A:$A,0),4)," ",INDEX(bureaux!$A:$H,MATCH($E1282,bureaux!$A:$A,0),5))</f>
        <v>#N/A</v>
      </c>
      <c r="Q1282" s="20" t="e">
        <f>INDEX(bureaux!$A:$G,MATCH($E1282,bureaux!$A:$A,0),6)</f>
        <v>#N/A</v>
      </c>
      <c r="R1282" s="20" t="e">
        <f>INDEX(bureaux!$A:$G,MATCH($E1282,bureaux!$A:$A,0),7)</f>
        <v>#N/A</v>
      </c>
    </row>
    <row r="1283" spans="1:18" x14ac:dyDescent="0.25">
      <c r="A1283" s="20">
        <f>'Elegio-Electors'!C1283</f>
        <v>0</v>
      </c>
      <c r="B1283" s="20">
        <f>'Elegio-Electors'!B1283</f>
        <v>0</v>
      </c>
      <c r="C1283" s="91">
        <f>IF(Procédure!$C$33=2,'Elegio-Electors'!D1283,Procédure!$C$33)</f>
        <v>0</v>
      </c>
      <c r="D1283" s="20">
        <f>'Elegio-Electors'!E1283</f>
        <v>0</v>
      </c>
      <c r="E1283" s="91" t="str">
        <f>IF(LEFT(RIGHT('Elegio-Electors'!L1283,2),1)="C",'Elegio-Electors'!L1283,IF(LEFT(RIGHT('Elegio-Electors'!M1283,2),1)="C",'Elegio-Electors'!M1283,""))</f>
        <v/>
      </c>
      <c r="F1283" s="91" t="str">
        <f>IF(LEFT(RIGHT('Elegio-Electors'!L1283,2),1)="O",'Elegio-Electors'!L1283,IF(LEFT(RIGHT('Elegio-Electors'!M1283,2),1)="O",'Elegio-Electors'!M1283,""))</f>
        <v/>
      </c>
      <c r="G1283" s="91" t="s">
        <v>166</v>
      </c>
      <c r="H1283" s="91" t="s">
        <v>167</v>
      </c>
      <c r="I1283" s="20" t="e">
        <f t="shared" ref="I1283:I1346" si="100">_xlfn.SWITCH(RIGHT(E1283,1),"B","bedienden","A","arbeiders","J","jongeren","K","kader")</f>
        <v>#N/A</v>
      </c>
      <c r="J1283" s="20" t="e">
        <f t="shared" ref="J1283:J1346" si="101">_xlfn.SWITCH(RIGHT(E1283,1),"B","employés","A","ouvriers","J","jeunes","K","cadre")</f>
        <v>#N/A</v>
      </c>
      <c r="K1283" s="91" t="e">
        <f>INDEX(bureaux!$A:$I,MATCH($E1283,bureaux!$A:$A,0),9)</f>
        <v>#N/A</v>
      </c>
      <c r="L1283" s="91" t="e">
        <f t="shared" ref="L1283:L1346" si="102">_xlfn.CONCAT(G1283," ",K1283," CPBW ",I1283)</f>
        <v>#N/A</v>
      </c>
      <c r="M1283" s="91" t="e">
        <f t="shared" ref="M1283:M1346" si="103">_xlfn.CONCAT(H1283," ",K1283," CPPT ",J1283)</f>
        <v>#N/A</v>
      </c>
      <c r="N1283" s="20" t="e">
        <f t="shared" ref="N1283:N1346" si="104">IF(C1283="NL",L1283,M1283)</f>
        <v>#N/A</v>
      </c>
      <c r="O1283" s="20" t="e">
        <f>INDEX(bureaux!$A:$H,MATCH($E1283,bureaux!$A:$A,0),8)</f>
        <v>#N/A</v>
      </c>
      <c r="P1283" s="91" t="e">
        <f>_xlfn.CONCAT(INDEX(bureaux!$A:$H,MATCH($E1283,bureaux!$A:$A,0),4)," ",INDEX(bureaux!$A:$H,MATCH($E1283,bureaux!$A:$A,0),5))</f>
        <v>#N/A</v>
      </c>
      <c r="Q1283" s="20" t="e">
        <f>INDEX(bureaux!$A:$G,MATCH($E1283,bureaux!$A:$A,0),6)</f>
        <v>#N/A</v>
      </c>
      <c r="R1283" s="20" t="e">
        <f>INDEX(bureaux!$A:$G,MATCH($E1283,bureaux!$A:$A,0),7)</f>
        <v>#N/A</v>
      </c>
    </row>
    <row r="1284" spans="1:18" x14ac:dyDescent="0.25">
      <c r="A1284" s="20">
        <f>'Elegio-Electors'!C1284</f>
        <v>0</v>
      </c>
      <c r="B1284" s="20">
        <f>'Elegio-Electors'!B1284</f>
        <v>0</v>
      </c>
      <c r="C1284" s="91">
        <f>IF(Procédure!$C$33=2,'Elegio-Electors'!D1284,Procédure!$C$33)</f>
        <v>0</v>
      </c>
      <c r="D1284" s="20">
        <f>'Elegio-Electors'!E1284</f>
        <v>0</v>
      </c>
      <c r="E1284" s="91" t="str">
        <f>IF(LEFT(RIGHT('Elegio-Electors'!L1284,2),1)="C",'Elegio-Electors'!L1284,IF(LEFT(RIGHT('Elegio-Electors'!M1284,2),1)="C",'Elegio-Electors'!M1284,""))</f>
        <v/>
      </c>
      <c r="F1284" s="91" t="str">
        <f>IF(LEFT(RIGHT('Elegio-Electors'!L1284,2),1)="O",'Elegio-Electors'!L1284,IF(LEFT(RIGHT('Elegio-Electors'!M1284,2),1)="O",'Elegio-Electors'!M1284,""))</f>
        <v/>
      </c>
      <c r="G1284" s="91" t="s">
        <v>166</v>
      </c>
      <c r="H1284" s="91" t="s">
        <v>167</v>
      </c>
      <c r="I1284" s="20" t="e">
        <f t="shared" si="100"/>
        <v>#N/A</v>
      </c>
      <c r="J1284" s="20" t="e">
        <f t="shared" si="101"/>
        <v>#N/A</v>
      </c>
      <c r="K1284" s="91" t="e">
        <f>INDEX(bureaux!$A:$I,MATCH($E1284,bureaux!$A:$A,0),9)</f>
        <v>#N/A</v>
      </c>
      <c r="L1284" s="91" t="e">
        <f t="shared" si="102"/>
        <v>#N/A</v>
      </c>
      <c r="M1284" s="91" t="e">
        <f t="shared" si="103"/>
        <v>#N/A</v>
      </c>
      <c r="N1284" s="20" t="e">
        <f t="shared" si="104"/>
        <v>#N/A</v>
      </c>
      <c r="O1284" s="20" t="e">
        <f>INDEX(bureaux!$A:$H,MATCH($E1284,bureaux!$A:$A,0),8)</f>
        <v>#N/A</v>
      </c>
      <c r="P1284" s="91" t="e">
        <f>_xlfn.CONCAT(INDEX(bureaux!$A:$H,MATCH($E1284,bureaux!$A:$A,0),4)," ",INDEX(bureaux!$A:$H,MATCH($E1284,bureaux!$A:$A,0),5))</f>
        <v>#N/A</v>
      </c>
      <c r="Q1284" s="20" t="e">
        <f>INDEX(bureaux!$A:$G,MATCH($E1284,bureaux!$A:$A,0),6)</f>
        <v>#N/A</v>
      </c>
      <c r="R1284" s="20" t="e">
        <f>INDEX(bureaux!$A:$G,MATCH($E1284,bureaux!$A:$A,0),7)</f>
        <v>#N/A</v>
      </c>
    </row>
    <row r="1285" spans="1:18" x14ac:dyDescent="0.25">
      <c r="A1285" s="20">
        <f>'Elegio-Electors'!C1285</f>
        <v>0</v>
      </c>
      <c r="B1285" s="20">
        <f>'Elegio-Electors'!B1285</f>
        <v>0</v>
      </c>
      <c r="C1285" s="91">
        <f>IF(Procédure!$C$33=2,'Elegio-Electors'!D1285,Procédure!$C$33)</f>
        <v>0</v>
      </c>
      <c r="D1285" s="20">
        <f>'Elegio-Electors'!E1285</f>
        <v>0</v>
      </c>
      <c r="E1285" s="91" t="str">
        <f>IF(LEFT(RIGHT('Elegio-Electors'!L1285,2),1)="C",'Elegio-Electors'!L1285,IF(LEFT(RIGHT('Elegio-Electors'!M1285,2),1)="C",'Elegio-Electors'!M1285,""))</f>
        <v/>
      </c>
      <c r="F1285" s="91" t="str">
        <f>IF(LEFT(RIGHT('Elegio-Electors'!L1285,2),1)="O",'Elegio-Electors'!L1285,IF(LEFT(RIGHT('Elegio-Electors'!M1285,2),1)="O",'Elegio-Electors'!M1285,""))</f>
        <v/>
      </c>
      <c r="G1285" s="91" t="s">
        <v>166</v>
      </c>
      <c r="H1285" s="91" t="s">
        <v>167</v>
      </c>
      <c r="I1285" s="20" t="e">
        <f t="shared" si="100"/>
        <v>#N/A</v>
      </c>
      <c r="J1285" s="20" t="e">
        <f t="shared" si="101"/>
        <v>#N/A</v>
      </c>
      <c r="K1285" s="91" t="e">
        <f>INDEX(bureaux!$A:$I,MATCH($E1285,bureaux!$A:$A,0),9)</f>
        <v>#N/A</v>
      </c>
      <c r="L1285" s="91" t="e">
        <f t="shared" si="102"/>
        <v>#N/A</v>
      </c>
      <c r="M1285" s="91" t="e">
        <f t="shared" si="103"/>
        <v>#N/A</v>
      </c>
      <c r="N1285" s="20" t="e">
        <f t="shared" si="104"/>
        <v>#N/A</v>
      </c>
      <c r="O1285" s="20" t="e">
        <f>INDEX(bureaux!$A:$H,MATCH($E1285,bureaux!$A:$A,0),8)</f>
        <v>#N/A</v>
      </c>
      <c r="P1285" s="91" t="e">
        <f>_xlfn.CONCAT(INDEX(bureaux!$A:$H,MATCH($E1285,bureaux!$A:$A,0),4)," ",INDEX(bureaux!$A:$H,MATCH($E1285,bureaux!$A:$A,0),5))</f>
        <v>#N/A</v>
      </c>
      <c r="Q1285" s="20" t="e">
        <f>INDEX(bureaux!$A:$G,MATCH($E1285,bureaux!$A:$A,0),6)</f>
        <v>#N/A</v>
      </c>
      <c r="R1285" s="20" t="e">
        <f>INDEX(bureaux!$A:$G,MATCH($E1285,bureaux!$A:$A,0),7)</f>
        <v>#N/A</v>
      </c>
    </row>
    <row r="1286" spans="1:18" x14ac:dyDescent="0.25">
      <c r="A1286" s="20">
        <f>'Elegio-Electors'!C1286</f>
        <v>0</v>
      </c>
      <c r="B1286" s="20">
        <f>'Elegio-Electors'!B1286</f>
        <v>0</v>
      </c>
      <c r="C1286" s="91">
        <f>IF(Procédure!$C$33=2,'Elegio-Electors'!D1286,Procédure!$C$33)</f>
        <v>0</v>
      </c>
      <c r="D1286" s="20">
        <f>'Elegio-Electors'!E1286</f>
        <v>0</v>
      </c>
      <c r="E1286" s="91" t="str">
        <f>IF(LEFT(RIGHT('Elegio-Electors'!L1286,2),1)="C",'Elegio-Electors'!L1286,IF(LEFT(RIGHT('Elegio-Electors'!M1286,2),1)="C",'Elegio-Electors'!M1286,""))</f>
        <v/>
      </c>
      <c r="F1286" s="91" t="str">
        <f>IF(LEFT(RIGHT('Elegio-Electors'!L1286,2),1)="O",'Elegio-Electors'!L1286,IF(LEFT(RIGHT('Elegio-Electors'!M1286,2),1)="O",'Elegio-Electors'!M1286,""))</f>
        <v/>
      </c>
      <c r="G1286" s="91" t="s">
        <v>166</v>
      </c>
      <c r="H1286" s="91" t="s">
        <v>167</v>
      </c>
      <c r="I1286" s="20" t="e">
        <f t="shared" si="100"/>
        <v>#N/A</v>
      </c>
      <c r="J1286" s="20" t="e">
        <f t="shared" si="101"/>
        <v>#N/A</v>
      </c>
      <c r="K1286" s="91" t="e">
        <f>INDEX(bureaux!$A:$I,MATCH($E1286,bureaux!$A:$A,0),9)</f>
        <v>#N/A</v>
      </c>
      <c r="L1286" s="91" t="e">
        <f t="shared" si="102"/>
        <v>#N/A</v>
      </c>
      <c r="M1286" s="91" t="e">
        <f t="shared" si="103"/>
        <v>#N/A</v>
      </c>
      <c r="N1286" s="20" t="e">
        <f t="shared" si="104"/>
        <v>#N/A</v>
      </c>
      <c r="O1286" s="20" t="e">
        <f>INDEX(bureaux!$A:$H,MATCH($E1286,bureaux!$A:$A,0),8)</f>
        <v>#N/A</v>
      </c>
      <c r="P1286" s="91" t="e">
        <f>_xlfn.CONCAT(INDEX(bureaux!$A:$H,MATCH($E1286,bureaux!$A:$A,0),4)," ",INDEX(bureaux!$A:$H,MATCH($E1286,bureaux!$A:$A,0),5))</f>
        <v>#N/A</v>
      </c>
      <c r="Q1286" s="20" t="e">
        <f>INDEX(bureaux!$A:$G,MATCH($E1286,bureaux!$A:$A,0),6)</f>
        <v>#N/A</v>
      </c>
      <c r="R1286" s="20" t="e">
        <f>INDEX(bureaux!$A:$G,MATCH($E1286,bureaux!$A:$A,0),7)</f>
        <v>#N/A</v>
      </c>
    </row>
    <row r="1287" spans="1:18" x14ac:dyDescent="0.25">
      <c r="A1287" s="20">
        <f>'Elegio-Electors'!C1287</f>
        <v>0</v>
      </c>
      <c r="B1287" s="20">
        <f>'Elegio-Electors'!B1287</f>
        <v>0</v>
      </c>
      <c r="C1287" s="91">
        <f>IF(Procédure!$C$33=2,'Elegio-Electors'!D1287,Procédure!$C$33)</f>
        <v>0</v>
      </c>
      <c r="D1287" s="20">
        <f>'Elegio-Electors'!E1287</f>
        <v>0</v>
      </c>
      <c r="E1287" s="91" t="str">
        <f>IF(LEFT(RIGHT('Elegio-Electors'!L1287,2),1)="C",'Elegio-Electors'!L1287,IF(LEFT(RIGHT('Elegio-Electors'!M1287,2),1)="C",'Elegio-Electors'!M1287,""))</f>
        <v/>
      </c>
      <c r="F1287" s="91" t="str">
        <f>IF(LEFT(RIGHT('Elegio-Electors'!L1287,2),1)="O",'Elegio-Electors'!L1287,IF(LEFT(RIGHT('Elegio-Electors'!M1287,2),1)="O",'Elegio-Electors'!M1287,""))</f>
        <v/>
      </c>
      <c r="G1287" s="91" t="s">
        <v>166</v>
      </c>
      <c r="H1287" s="91" t="s">
        <v>167</v>
      </c>
      <c r="I1287" s="20" t="e">
        <f t="shared" si="100"/>
        <v>#N/A</v>
      </c>
      <c r="J1287" s="20" t="e">
        <f t="shared" si="101"/>
        <v>#N/A</v>
      </c>
      <c r="K1287" s="91" t="e">
        <f>INDEX(bureaux!$A:$I,MATCH($E1287,bureaux!$A:$A,0),9)</f>
        <v>#N/A</v>
      </c>
      <c r="L1287" s="91" t="e">
        <f t="shared" si="102"/>
        <v>#N/A</v>
      </c>
      <c r="M1287" s="91" t="e">
        <f t="shared" si="103"/>
        <v>#N/A</v>
      </c>
      <c r="N1287" s="20" t="e">
        <f t="shared" si="104"/>
        <v>#N/A</v>
      </c>
      <c r="O1287" s="20" t="e">
        <f>INDEX(bureaux!$A:$H,MATCH($E1287,bureaux!$A:$A,0),8)</f>
        <v>#N/A</v>
      </c>
      <c r="P1287" s="91" t="e">
        <f>_xlfn.CONCAT(INDEX(bureaux!$A:$H,MATCH($E1287,bureaux!$A:$A,0),4)," ",INDEX(bureaux!$A:$H,MATCH($E1287,bureaux!$A:$A,0),5))</f>
        <v>#N/A</v>
      </c>
      <c r="Q1287" s="20" t="e">
        <f>INDEX(bureaux!$A:$G,MATCH($E1287,bureaux!$A:$A,0),6)</f>
        <v>#N/A</v>
      </c>
      <c r="R1287" s="20" t="e">
        <f>INDEX(bureaux!$A:$G,MATCH($E1287,bureaux!$A:$A,0),7)</f>
        <v>#N/A</v>
      </c>
    </row>
    <row r="1288" spans="1:18" x14ac:dyDescent="0.25">
      <c r="A1288" s="20">
        <f>'Elegio-Electors'!C1288</f>
        <v>0</v>
      </c>
      <c r="B1288" s="20">
        <f>'Elegio-Electors'!B1288</f>
        <v>0</v>
      </c>
      <c r="C1288" s="91">
        <f>IF(Procédure!$C$33=2,'Elegio-Electors'!D1288,Procédure!$C$33)</f>
        <v>0</v>
      </c>
      <c r="D1288" s="20">
        <f>'Elegio-Electors'!E1288</f>
        <v>0</v>
      </c>
      <c r="E1288" s="91" t="str">
        <f>IF(LEFT(RIGHT('Elegio-Electors'!L1288,2),1)="C",'Elegio-Electors'!L1288,IF(LEFT(RIGHT('Elegio-Electors'!M1288,2),1)="C",'Elegio-Electors'!M1288,""))</f>
        <v/>
      </c>
      <c r="F1288" s="91" t="str">
        <f>IF(LEFT(RIGHT('Elegio-Electors'!L1288,2),1)="O",'Elegio-Electors'!L1288,IF(LEFT(RIGHT('Elegio-Electors'!M1288,2),1)="O",'Elegio-Electors'!M1288,""))</f>
        <v/>
      </c>
      <c r="G1288" s="91" t="s">
        <v>166</v>
      </c>
      <c r="H1288" s="91" t="s">
        <v>167</v>
      </c>
      <c r="I1288" s="20" t="e">
        <f t="shared" si="100"/>
        <v>#N/A</v>
      </c>
      <c r="J1288" s="20" t="e">
        <f t="shared" si="101"/>
        <v>#N/A</v>
      </c>
      <c r="K1288" s="91" t="e">
        <f>INDEX(bureaux!$A:$I,MATCH($E1288,bureaux!$A:$A,0),9)</f>
        <v>#N/A</v>
      </c>
      <c r="L1288" s="91" t="e">
        <f t="shared" si="102"/>
        <v>#N/A</v>
      </c>
      <c r="M1288" s="91" t="e">
        <f t="shared" si="103"/>
        <v>#N/A</v>
      </c>
      <c r="N1288" s="20" t="e">
        <f t="shared" si="104"/>
        <v>#N/A</v>
      </c>
      <c r="O1288" s="20" t="e">
        <f>INDEX(bureaux!$A:$H,MATCH($E1288,bureaux!$A:$A,0),8)</f>
        <v>#N/A</v>
      </c>
      <c r="P1288" s="91" t="e">
        <f>_xlfn.CONCAT(INDEX(bureaux!$A:$H,MATCH($E1288,bureaux!$A:$A,0),4)," ",INDEX(bureaux!$A:$H,MATCH($E1288,bureaux!$A:$A,0),5))</f>
        <v>#N/A</v>
      </c>
      <c r="Q1288" s="20" t="e">
        <f>INDEX(bureaux!$A:$G,MATCH($E1288,bureaux!$A:$A,0),6)</f>
        <v>#N/A</v>
      </c>
      <c r="R1288" s="20" t="e">
        <f>INDEX(bureaux!$A:$G,MATCH($E1288,bureaux!$A:$A,0),7)</f>
        <v>#N/A</v>
      </c>
    </row>
    <row r="1289" spans="1:18" x14ac:dyDescent="0.25">
      <c r="A1289" s="20">
        <f>'Elegio-Electors'!C1289</f>
        <v>0</v>
      </c>
      <c r="B1289" s="20">
        <f>'Elegio-Electors'!B1289</f>
        <v>0</v>
      </c>
      <c r="C1289" s="91">
        <f>IF(Procédure!$C$33=2,'Elegio-Electors'!D1289,Procédure!$C$33)</f>
        <v>0</v>
      </c>
      <c r="D1289" s="20">
        <f>'Elegio-Electors'!E1289</f>
        <v>0</v>
      </c>
      <c r="E1289" s="91" t="str">
        <f>IF(LEFT(RIGHT('Elegio-Electors'!L1289,2),1)="C",'Elegio-Electors'!L1289,IF(LEFT(RIGHT('Elegio-Electors'!M1289,2),1)="C",'Elegio-Electors'!M1289,""))</f>
        <v/>
      </c>
      <c r="F1289" s="91" t="str">
        <f>IF(LEFT(RIGHT('Elegio-Electors'!L1289,2),1)="O",'Elegio-Electors'!L1289,IF(LEFT(RIGHT('Elegio-Electors'!M1289,2),1)="O",'Elegio-Electors'!M1289,""))</f>
        <v/>
      </c>
      <c r="G1289" s="91" t="s">
        <v>166</v>
      </c>
      <c r="H1289" s="91" t="s">
        <v>167</v>
      </c>
      <c r="I1289" s="20" t="e">
        <f t="shared" si="100"/>
        <v>#N/A</v>
      </c>
      <c r="J1289" s="20" t="e">
        <f t="shared" si="101"/>
        <v>#N/A</v>
      </c>
      <c r="K1289" s="91" t="e">
        <f>INDEX(bureaux!$A:$I,MATCH($E1289,bureaux!$A:$A,0),9)</f>
        <v>#N/A</v>
      </c>
      <c r="L1289" s="91" t="e">
        <f t="shared" si="102"/>
        <v>#N/A</v>
      </c>
      <c r="M1289" s="91" t="e">
        <f t="shared" si="103"/>
        <v>#N/A</v>
      </c>
      <c r="N1289" s="20" t="e">
        <f t="shared" si="104"/>
        <v>#N/A</v>
      </c>
      <c r="O1289" s="20" t="e">
        <f>INDEX(bureaux!$A:$H,MATCH($E1289,bureaux!$A:$A,0),8)</f>
        <v>#N/A</v>
      </c>
      <c r="P1289" s="91" t="e">
        <f>_xlfn.CONCAT(INDEX(bureaux!$A:$H,MATCH($E1289,bureaux!$A:$A,0),4)," ",INDEX(bureaux!$A:$H,MATCH($E1289,bureaux!$A:$A,0),5))</f>
        <v>#N/A</v>
      </c>
      <c r="Q1289" s="20" t="e">
        <f>INDEX(bureaux!$A:$G,MATCH($E1289,bureaux!$A:$A,0),6)</f>
        <v>#N/A</v>
      </c>
      <c r="R1289" s="20" t="e">
        <f>INDEX(bureaux!$A:$G,MATCH($E1289,bureaux!$A:$A,0),7)</f>
        <v>#N/A</v>
      </c>
    </row>
    <row r="1290" spans="1:18" x14ac:dyDescent="0.25">
      <c r="A1290" s="20">
        <f>'Elegio-Electors'!C1290</f>
        <v>0</v>
      </c>
      <c r="B1290" s="20">
        <f>'Elegio-Electors'!B1290</f>
        <v>0</v>
      </c>
      <c r="C1290" s="91">
        <f>IF(Procédure!$C$33=2,'Elegio-Electors'!D1290,Procédure!$C$33)</f>
        <v>0</v>
      </c>
      <c r="D1290" s="20">
        <f>'Elegio-Electors'!E1290</f>
        <v>0</v>
      </c>
      <c r="E1290" s="91" t="str">
        <f>IF(LEFT(RIGHT('Elegio-Electors'!L1290,2),1)="C",'Elegio-Electors'!L1290,IF(LEFT(RIGHT('Elegio-Electors'!M1290,2),1)="C",'Elegio-Electors'!M1290,""))</f>
        <v/>
      </c>
      <c r="F1290" s="91" t="str">
        <f>IF(LEFT(RIGHT('Elegio-Electors'!L1290,2),1)="O",'Elegio-Electors'!L1290,IF(LEFT(RIGHT('Elegio-Electors'!M1290,2),1)="O",'Elegio-Electors'!M1290,""))</f>
        <v/>
      </c>
      <c r="G1290" s="91" t="s">
        <v>166</v>
      </c>
      <c r="H1290" s="91" t="s">
        <v>167</v>
      </c>
      <c r="I1290" s="20" t="e">
        <f t="shared" si="100"/>
        <v>#N/A</v>
      </c>
      <c r="J1290" s="20" t="e">
        <f t="shared" si="101"/>
        <v>#N/A</v>
      </c>
      <c r="K1290" s="91" t="e">
        <f>INDEX(bureaux!$A:$I,MATCH($E1290,bureaux!$A:$A,0),9)</f>
        <v>#N/A</v>
      </c>
      <c r="L1290" s="91" t="e">
        <f t="shared" si="102"/>
        <v>#N/A</v>
      </c>
      <c r="M1290" s="91" t="e">
        <f t="shared" si="103"/>
        <v>#N/A</v>
      </c>
      <c r="N1290" s="20" t="e">
        <f t="shared" si="104"/>
        <v>#N/A</v>
      </c>
      <c r="O1290" s="20" t="e">
        <f>INDEX(bureaux!$A:$H,MATCH($E1290,bureaux!$A:$A,0),8)</f>
        <v>#N/A</v>
      </c>
      <c r="P1290" s="91" t="e">
        <f>_xlfn.CONCAT(INDEX(bureaux!$A:$H,MATCH($E1290,bureaux!$A:$A,0),4)," ",INDEX(bureaux!$A:$H,MATCH($E1290,bureaux!$A:$A,0),5))</f>
        <v>#N/A</v>
      </c>
      <c r="Q1290" s="20" t="e">
        <f>INDEX(bureaux!$A:$G,MATCH($E1290,bureaux!$A:$A,0),6)</f>
        <v>#N/A</v>
      </c>
      <c r="R1290" s="20" t="e">
        <f>INDEX(bureaux!$A:$G,MATCH($E1290,bureaux!$A:$A,0),7)</f>
        <v>#N/A</v>
      </c>
    </row>
    <row r="1291" spans="1:18" x14ac:dyDescent="0.25">
      <c r="A1291" s="20">
        <f>'Elegio-Electors'!C1291</f>
        <v>0</v>
      </c>
      <c r="B1291" s="20">
        <f>'Elegio-Electors'!B1291</f>
        <v>0</v>
      </c>
      <c r="C1291" s="91">
        <f>IF(Procédure!$C$33=2,'Elegio-Electors'!D1291,Procédure!$C$33)</f>
        <v>0</v>
      </c>
      <c r="D1291" s="20">
        <f>'Elegio-Electors'!E1291</f>
        <v>0</v>
      </c>
      <c r="E1291" s="91" t="str">
        <f>IF(LEFT(RIGHT('Elegio-Electors'!L1291,2),1)="C",'Elegio-Electors'!L1291,IF(LEFT(RIGHT('Elegio-Electors'!M1291,2),1)="C",'Elegio-Electors'!M1291,""))</f>
        <v/>
      </c>
      <c r="F1291" s="91" t="str">
        <f>IF(LEFT(RIGHT('Elegio-Electors'!L1291,2),1)="O",'Elegio-Electors'!L1291,IF(LEFT(RIGHT('Elegio-Electors'!M1291,2),1)="O",'Elegio-Electors'!M1291,""))</f>
        <v/>
      </c>
      <c r="G1291" s="91" t="s">
        <v>166</v>
      </c>
      <c r="H1291" s="91" t="s">
        <v>167</v>
      </c>
      <c r="I1291" s="20" t="e">
        <f t="shared" si="100"/>
        <v>#N/A</v>
      </c>
      <c r="J1291" s="20" t="e">
        <f t="shared" si="101"/>
        <v>#N/A</v>
      </c>
      <c r="K1291" s="91" t="e">
        <f>INDEX(bureaux!$A:$I,MATCH($E1291,bureaux!$A:$A,0),9)</f>
        <v>#N/A</v>
      </c>
      <c r="L1291" s="91" t="e">
        <f t="shared" si="102"/>
        <v>#N/A</v>
      </c>
      <c r="M1291" s="91" t="e">
        <f t="shared" si="103"/>
        <v>#N/A</v>
      </c>
      <c r="N1291" s="20" t="e">
        <f t="shared" si="104"/>
        <v>#N/A</v>
      </c>
      <c r="O1291" s="20" t="e">
        <f>INDEX(bureaux!$A:$H,MATCH($E1291,bureaux!$A:$A,0),8)</f>
        <v>#N/A</v>
      </c>
      <c r="P1291" s="91" t="e">
        <f>_xlfn.CONCAT(INDEX(bureaux!$A:$H,MATCH($E1291,bureaux!$A:$A,0),4)," ",INDEX(bureaux!$A:$H,MATCH($E1291,bureaux!$A:$A,0),5))</f>
        <v>#N/A</v>
      </c>
      <c r="Q1291" s="20" t="e">
        <f>INDEX(bureaux!$A:$G,MATCH($E1291,bureaux!$A:$A,0),6)</f>
        <v>#N/A</v>
      </c>
      <c r="R1291" s="20" t="e">
        <f>INDEX(bureaux!$A:$G,MATCH($E1291,bureaux!$A:$A,0),7)</f>
        <v>#N/A</v>
      </c>
    </row>
    <row r="1292" spans="1:18" x14ac:dyDescent="0.25">
      <c r="A1292" s="20">
        <f>'Elegio-Electors'!C1292</f>
        <v>0</v>
      </c>
      <c r="B1292" s="20">
        <f>'Elegio-Electors'!B1292</f>
        <v>0</v>
      </c>
      <c r="C1292" s="91">
        <f>IF(Procédure!$C$33=2,'Elegio-Electors'!D1292,Procédure!$C$33)</f>
        <v>0</v>
      </c>
      <c r="D1292" s="20">
        <f>'Elegio-Electors'!E1292</f>
        <v>0</v>
      </c>
      <c r="E1292" s="91" t="str">
        <f>IF(LEFT(RIGHT('Elegio-Electors'!L1292,2),1)="C",'Elegio-Electors'!L1292,IF(LEFT(RIGHT('Elegio-Electors'!M1292,2),1)="C",'Elegio-Electors'!M1292,""))</f>
        <v/>
      </c>
      <c r="F1292" s="91" t="str">
        <f>IF(LEFT(RIGHT('Elegio-Electors'!L1292,2),1)="O",'Elegio-Electors'!L1292,IF(LEFT(RIGHT('Elegio-Electors'!M1292,2),1)="O",'Elegio-Electors'!M1292,""))</f>
        <v/>
      </c>
      <c r="G1292" s="91" t="s">
        <v>166</v>
      </c>
      <c r="H1292" s="91" t="s">
        <v>167</v>
      </c>
      <c r="I1292" s="20" t="e">
        <f t="shared" si="100"/>
        <v>#N/A</v>
      </c>
      <c r="J1292" s="20" t="e">
        <f t="shared" si="101"/>
        <v>#N/A</v>
      </c>
      <c r="K1292" s="91" t="e">
        <f>INDEX(bureaux!$A:$I,MATCH($E1292,bureaux!$A:$A,0),9)</f>
        <v>#N/A</v>
      </c>
      <c r="L1292" s="91" t="e">
        <f t="shared" si="102"/>
        <v>#N/A</v>
      </c>
      <c r="M1292" s="91" t="e">
        <f t="shared" si="103"/>
        <v>#N/A</v>
      </c>
      <c r="N1292" s="20" t="e">
        <f t="shared" si="104"/>
        <v>#N/A</v>
      </c>
      <c r="O1292" s="20" t="e">
        <f>INDEX(bureaux!$A:$H,MATCH($E1292,bureaux!$A:$A,0),8)</f>
        <v>#N/A</v>
      </c>
      <c r="P1292" s="91" t="e">
        <f>_xlfn.CONCAT(INDEX(bureaux!$A:$H,MATCH($E1292,bureaux!$A:$A,0),4)," ",INDEX(bureaux!$A:$H,MATCH($E1292,bureaux!$A:$A,0),5))</f>
        <v>#N/A</v>
      </c>
      <c r="Q1292" s="20" t="e">
        <f>INDEX(bureaux!$A:$G,MATCH($E1292,bureaux!$A:$A,0),6)</f>
        <v>#N/A</v>
      </c>
      <c r="R1292" s="20" t="e">
        <f>INDEX(bureaux!$A:$G,MATCH($E1292,bureaux!$A:$A,0),7)</f>
        <v>#N/A</v>
      </c>
    </row>
    <row r="1293" spans="1:18" x14ac:dyDescent="0.25">
      <c r="A1293" s="20">
        <f>'Elegio-Electors'!C1293</f>
        <v>0</v>
      </c>
      <c r="B1293" s="20">
        <f>'Elegio-Electors'!B1293</f>
        <v>0</v>
      </c>
      <c r="C1293" s="91">
        <f>IF(Procédure!$C$33=2,'Elegio-Electors'!D1293,Procédure!$C$33)</f>
        <v>0</v>
      </c>
      <c r="D1293" s="20">
        <f>'Elegio-Electors'!E1293</f>
        <v>0</v>
      </c>
      <c r="E1293" s="91" t="str">
        <f>IF(LEFT(RIGHT('Elegio-Electors'!L1293,2),1)="C",'Elegio-Electors'!L1293,IF(LEFT(RIGHT('Elegio-Electors'!M1293,2),1)="C",'Elegio-Electors'!M1293,""))</f>
        <v/>
      </c>
      <c r="F1293" s="91" t="str">
        <f>IF(LEFT(RIGHT('Elegio-Electors'!L1293,2),1)="O",'Elegio-Electors'!L1293,IF(LEFT(RIGHT('Elegio-Electors'!M1293,2),1)="O",'Elegio-Electors'!M1293,""))</f>
        <v/>
      </c>
      <c r="G1293" s="91" t="s">
        <v>166</v>
      </c>
      <c r="H1293" s="91" t="s">
        <v>167</v>
      </c>
      <c r="I1293" s="20" t="e">
        <f t="shared" si="100"/>
        <v>#N/A</v>
      </c>
      <c r="J1293" s="20" t="e">
        <f t="shared" si="101"/>
        <v>#N/A</v>
      </c>
      <c r="K1293" s="91" t="e">
        <f>INDEX(bureaux!$A:$I,MATCH($E1293,bureaux!$A:$A,0),9)</f>
        <v>#N/A</v>
      </c>
      <c r="L1293" s="91" t="e">
        <f t="shared" si="102"/>
        <v>#N/A</v>
      </c>
      <c r="M1293" s="91" t="e">
        <f t="shared" si="103"/>
        <v>#N/A</v>
      </c>
      <c r="N1293" s="20" t="e">
        <f t="shared" si="104"/>
        <v>#N/A</v>
      </c>
      <c r="O1293" s="20" t="e">
        <f>INDEX(bureaux!$A:$H,MATCH($E1293,bureaux!$A:$A,0),8)</f>
        <v>#N/A</v>
      </c>
      <c r="P1293" s="91" t="e">
        <f>_xlfn.CONCAT(INDEX(bureaux!$A:$H,MATCH($E1293,bureaux!$A:$A,0),4)," ",INDEX(bureaux!$A:$H,MATCH($E1293,bureaux!$A:$A,0),5))</f>
        <v>#N/A</v>
      </c>
      <c r="Q1293" s="20" t="e">
        <f>INDEX(bureaux!$A:$G,MATCH($E1293,bureaux!$A:$A,0),6)</f>
        <v>#N/A</v>
      </c>
      <c r="R1293" s="20" t="e">
        <f>INDEX(bureaux!$A:$G,MATCH($E1293,bureaux!$A:$A,0),7)</f>
        <v>#N/A</v>
      </c>
    </row>
    <row r="1294" spans="1:18" x14ac:dyDescent="0.25">
      <c r="A1294" s="20">
        <f>'Elegio-Electors'!C1294</f>
        <v>0</v>
      </c>
      <c r="B1294" s="20">
        <f>'Elegio-Electors'!B1294</f>
        <v>0</v>
      </c>
      <c r="C1294" s="91">
        <f>IF(Procédure!$C$33=2,'Elegio-Electors'!D1294,Procédure!$C$33)</f>
        <v>0</v>
      </c>
      <c r="D1294" s="20">
        <f>'Elegio-Electors'!E1294</f>
        <v>0</v>
      </c>
      <c r="E1294" s="91" t="str">
        <f>IF(LEFT(RIGHT('Elegio-Electors'!L1294,2),1)="C",'Elegio-Electors'!L1294,IF(LEFT(RIGHT('Elegio-Electors'!M1294,2),1)="C",'Elegio-Electors'!M1294,""))</f>
        <v/>
      </c>
      <c r="F1294" s="91" t="str">
        <f>IF(LEFT(RIGHT('Elegio-Electors'!L1294,2),1)="O",'Elegio-Electors'!L1294,IF(LEFT(RIGHT('Elegio-Electors'!M1294,2),1)="O",'Elegio-Electors'!M1294,""))</f>
        <v/>
      </c>
      <c r="G1294" s="91" t="s">
        <v>166</v>
      </c>
      <c r="H1294" s="91" t="s">
        <v>167</v>
      </c>
      <c r="I1294" s="20" t="e">
        <f t="shared" si="100"/>
        <v>#N/A</v>
      </c>
      <c r="J1294" s="20" t="e">
        <f t="shared" si="101"/>
        <v>#N/A</v>
      </c>
      <c r="K1294" s="91" t="e">
        <f>INDEX(bureaux!$A:$I,MATCH($E1294,bureaux!$A:$A,0),9)</f>
        <v>#N/A</v>
      </c>
      <c r="L1294" s="91" t="e">
        <f t="shared" si="102"/>
        <v>#N/A</v>
      </c>
      <c r="M1294" s="91" t="e">
        <f t="shared" si="103"/>
        <v>#N/A</v>
      </c>
      <c r="N1294" s="20" t="e">
        <f t="shared" si="104"/>
        <v>#N/A</v>
      </c>
      <c r="O1294" s="20" t="e">
        <f>INDEX(bureaux!$A:$H,MATCH($E1294,bureaux!$A:$A,0),8)</f>
        <v>#N/A</v>
      </c>
      <c r="P1294" s="91" t="e">
        <f>_xlfn.CONCAT(INDEX(bureaux!$A:$H,MATCH($E1294,bureaux!$A:$A,0),4)," ",INDEX(bureaux!$A:$H,MATCH($E1294,bureaux!$A:$A,0),5))</f>
        <v>#N/A</v>
      </c>
      <c r="Q1294" s="20" t="e">
        <f>INDEX(bureaux!$A:$G,MATCH($E1294,bureaux!$A:$A,0),6)</f>
        <v>#N/A</v>
      </c>
      <c r="R1294" s="20" t="e">
        <f>INDEX(bureaux!$A:$G,MATCH($E1294,bureaux!$A:$A,0),7)</f>
        <v>#N/A</v>
      </c>
    </row>
    <row r="1295" spans="1:18" x14ac:dyDescent="0.25">
      <c r="A1295" s="20">
        <f>'Elegio-Electors'!C1295</f>
        <v>0</v>
      </c>
      <c r="B1295" s="20">
        <f>'Elegio-Electors'!B1295</f>
        <v>0</v>
      </c>
      <c r="C1295" s="91">
        <f>IF(Procédure!$C$33=2,'Elegio-Electors'!D1295,Procédure!$C$33)</f>
        <v>0</v>
      </c>
      <c r="D1295" s="20">
        <f>'Elegio-Electors'!E1295</f>
        <v>0</v>
      </c>
      <c r="E1295" s="91" t="str">
        <f>IF(LEFT(RIGHT('Elegio-Electors'!L1295,2),1)="C",'Elegio-Electors'!L1295,IF(LEFT(RIGHT('Elegio-Electors'!M1295,2),1)="C",'Elegio-Electors'!M1295,""))</f>
        <v/>
      </c>
      <c r="F1295" s="91" t="str">
        <f>IF(LEFT(RIGHT('Elegio-Electors'!L1295,2),1)="O",'Elegio-Electors'!L1295,IF(LEFT(RIGHT('Elegio-Electors'!M1295,2),1)="O",'Elegio-Electors'!M1295,""))</f>
        <v/>
      </c>
      <c r="G1295" s="91" t="s">
        <v>166</v>
      </c>
      <c r="H1295" s="91" t="s">
        <v>167</v>
      </c>
      <c r="I1295" s="20" t="e">
        <f t="shared" si="100"/>
        <v>#N/A</v>
      </c>
      <c r="J1295" s="20" t="e">
        <f t="shared" si="101"/>
        <v>#N/A</v>
      </c>
      <c r="K1295" s="91" t="e">
        <f>INDEX(bureaux!$A:$I,MATCH($E1295,bureaux!$A:$A,0),9)</f>
        <v>#N/A</v>
      </c>
      <c r="L1295" s="91" t="e">
        <f t="shared" si="102"/>
        <v>#N/A</v>
      </c>
      <c r="M1295" s="91" t="e">
        <f t="shared" si="103"/>
        <v>#N/A</v>
      </c>
      <c r="N1295" s="20" t="e">
        <f t="shared" si="104"/>
        <v>#N/A</v>
      </c>
      <c r="O1295" s="20" t="e">
        <f>INDEX(bureaux!$A:$H,MATCH($E1295,bureaux!$A:$A,0),8)</f>
        <v>#N/A</v>
      </c>
      <c r="P1295" s="91" t="e">
        <f>_xlfn.CONCAT(INDEX(bureaux!$A:$H,MATCH($E1295,bureaux!$A:$A,0),4)," ",INDEX(bureaux!$A:$H,MATCH($E1295,bureaux!$A:$A,0),5))</f>
        <v>#N/A</v>
      </c>
      <c r="Q1295" s="20" t="e">
        <f>INDEX(bureaux!$A:$G,MATCH($E1295,bureaux!$A:$A,0),6)</f>
        <v>#N/A</v>
      </c>
      <c r="R1295" s="20" t="e">
        <f>INDEX(bureaux!$A:$G,MATCH($E1295,bureaux!$A:$A,0),7)</f>
        <v>#N/A</v>
      </c>
    </row>
    <row r="1296" spans="1:18" x14ac:dyDescent="0.25">
      <c r="A1296" s="20">
        <f>'Elegio-Electors'!C1296</f>
        <v>0</v>
      </c>
      <c r="B1296" s="20">
        <f>'Elegio-Electors'!B1296</f>
        <v>0</v>
      </c>
      <c r="C1296" s="91">
        <f>IF(Procédure!$C$33=2,'Elegio-Electors'!D1296,Procédure!$C$33)</f>
        <v>0</v>
      </c>
      <c r="D1296" s="20">
        <f>'Elegio-Electors'!E1296</f>
        <v>0</v>
      </c>
      <c r="E1296" s="91" t="str">
        <f>IF(LEFT(RIGHT('Elegio-Electors'!L1296,2),1)="C",'Elegio-Electors'!L1296,IF(LEFT(RIGHT('Elegio-Electors'!M1296,2),1)="C",'Elegio-Electors'!M1296,""))</f>
        <v/>
      </c>
      <c r="F1296" s="91" t="str">
        <f>IF(LEFT(RIGHT('Elegio-Electors'!L1296,2),1)="O",'Elegio-Electors'!L1296,IF(LEFT(RIGHT('Elegio-Electors'!M1296,2),1)="O",'Elegio-Electors'!M1296,""))</f>
        <v/>
      </c>
      <c r="G1296" s="91" t="s">
        <v>166</v>
      </c>
      <c r="H1296" s="91" t="s">
        <v>167</v>
      </c>
      <c r="I1296" s="20" t="e">
        <f t="shared" si="100"/>
        <v>#N/A</v>
      </c>
      <c r="J1296" s="20" t="e">
        <f t="shared" si="101"/>
        <v>#N/A</v>
      </c>
      <c r="K1296" s="91" t="e">
        <f>INDEX(bureaux!$A:$I,MATCH($E1296,bureaux!$A:$A,0),9)</f>
        <v>#N/A</v>
      </c>
      <c r="L1296" s="91" t="e">
        <f t="shared" si="102"/>
        <v>#N/A</v>
      </c>
      <c r="M1296" s="91" t="e">
        <f t="shared" si="103"/>
        <v>#N/A</v>
      </c>
      <c r="N1296" s="20" t="e">
        <f t="shared" si="104"/>
        <v>#N/A</v>
      </c>
      <c r="O1296" s="20" t="e">
        <f>INDEX(bureaux!$A:$H,MATCH($E1296,bureaux!$A:$A,0),8)</f>
        <v>#N/A</v>
      </c>
      <c r="P1296" s="91" t="e">
        <f>_xlfn.CONCAT(INDEX(bureaux!$A:$H,MATCH($E1296,bureaux!$A:$A,0),4)," ",INDEX(bureaux!$A:$H,MATCH($E1296,bureaux!$A:$A,0),5))</f>
        <v>#N/A</v>
      </c>
      <c r="Q1296" s="20" t="e">
        <f>INDEX(bureaux!$A:$G,MATCH($E1296,bureaux!$A:$A,0),6)</f>
        <v>#N/A</v>
      </c>
      <c r="R1296" s="20" t="e">
        <f>INDEX(bureaux!$A:$G,MATCH($E1296,bureaux!$A:$A,0),7)</f>
        <v>#N/A</v>
      </c>
    </row>
    <row r="1297" spans="1:18" x14ac:dyDescent="0.25">
      <c r="A1297" s="20">
        <f>'Elegio-Electors'!C1297</f>
        <v>0</v>
      </c>
      <c r="B1297" s="20">
        <f>'Elegio-Electors'!B1297</f>
        <v>0</v>
      </c>
      <c r="C1297" s="91">
        <f>IF(Procédure!$C$33=2,'Elegio-Electors'!D1297,Procédure!$C$33)</f>
        <v>0</v>
      </c>
      <c r="D1297" s="20">
        <f>'Elegio-Electors'!E1297</f>
        <v>0</v>
      </c>
      <c r="E1297" s="91" t="str">
        <f>IF(LEFT(RIGHT('Elegio-Electors'!L1297,2),1)="C",'Elegio-Electors'!L1297,IF(LEFT(RIGHT('Elegio-Electors'!M1297,2),1)="C",'Elegio-Electors'!M1297,""))</f>
        <v/>
      </c>
      <c r="F1297" s="91" t="str">
        <f>IF(LEFT(RIGHT('Elegio-Electors'!L1297,2),1)="O",'Elegio-Electors'!L1297,IF(LEFT(RIGHT('Elegio-Electors'!M1297,2),1)="O",'Elegio-Electors'!M1297,""))</f>
        <v/>
      </c>
      <c r="G1297" s="91" t="s">
        <v>166</v>
      </c>
      <c r="H1297" s="91" t="s">
        <v>167</v>
      </c>
      <c r="I1297" s="20" t="e">
        <f t="shared" si="100"/>
        <v>#N/A</v>
      </c>
      <c r="J1297" s="20" t="e">
        <f t="shared" si="101"/>
        <v>#N/A</v>
      </c>
      <c r="K1297" s="91" t="e">
        <f>INDEX(bureaux!$A:$I,MATCH($E1297,bureaux!$A:$A,0),9)</f>
        <v>#N/A</v>
      </c>
      <c r="L1297" s="91" t="e">
        <f t="shared" si="102"/>
        <v>#N/A</v>
      </c>
      <c r="M1297" s="91" t="e">
        <f t="shared" si="103"/>
        <v>#N/A</v>
      </c>
      <c r="N1297" s="20" t="e">
        <f t="shared" si="104"/>
        <v>#N/A</v>
      </c>
      <c r="O1297" s="20" t="e">
        <f>INDEX(bureaux!$A:$H,MATCH($E1297,bureaux!$A:$A,0),8)</f>
        <v>#N/A</v>
      </c>
      <c r="P1297" s="91" t="e">
        <f>_xlfn.CONCAT(INDEX(bureaux!$A:$H,MATCH($E1297,bureaux!$A:$A,0),4)," ",INDEX(bureaux!$A:$H,MATCH($E1297,bureaux!$A:$A,0),5))</f>
        <v>#N/A</v>
      </c>
      <c r="Q1297" s="20" t="e">
        <f>INDEX(bureaux!$A:$G,MATCH($E1297,bureaux!$A:$A,0),6)</f>
        <v>#N/A</v>
      </c>
      <c r="R1297" s="20" t="e">
        <f>INDEX(bureaux!$A:$G,MATCH($E1297,bureaux!$A:$A,0),7)</f>
        <v>#N/A</v>
      </c>
    </row>
    <row r="1298" spans="1:18" x14ac:dyDescent="0.25">
      <c r="A1298" s="20">
        <f>'Elegio-Electors'!C1298</f>
        <v>0</v>
      </c>
      <c r="B1298" s="20">
        <f>'Elegio-Electors'!B1298</f>
        <v>0</v>
      </c>
      <c r="C1298" s="91">
        <f>IF(Procédure!$C$33=2,'Elegio-Electors'!D1298,Procédure!$C$33)</f>
        <v>0</v>
      </c>
      <c r="D1298" s="20">
        <f>'Elegio-Electors'!E1298</f>
        <v>0</v>
      </c>
      <c r="E1298" s="91" t="str">
        <f>IF(LEFT(RIGHT('Elegio-Electors'!L1298,2),1)="C",'Elegio-Electors'!L1298,IF(LEFT(RIGHT('Elegio-Electors'!M1298,2),1)="C",'Elegio-Electors'!M1298,""))</f>
        <v/>
      </c>
      <c r="F1298" s="91" t="str">
        <f>IF(LEFT(RIGHT('Elegio-Electors'!L1298,2),1)="O",'Elegio-Electors'!L1298,IF(LEFT(RIGHT('Elegio-Electors'!M1298,2),1)="O",'Elegio-Electors'!M1298,""))</f>
        <v/>
      </c>
      <c r="G1298" s="91" t="s">
        <v>166</v>
      </c>
      <c r="H1298" s="91" t="s">
        <v>167</v>
      </c>
      <c r="I1298" s="20" t="e">
        <f t="shared" si="100"/>
        <v>#N/A</v>
      </c>
      <c r="J1298" s="20" t="e">
        <f t="shared" si="101"/>
        <v>#N/A</v>
      </c>
      <c r="K1298" s="91" t="e">
        <f>INDEX(bureaux!$A:$I,MATCH($E1298,bureaux!$A:$A,0),9)</f>
        <v>#N/A</v>
      </c>
      <c r="L1298" s="91" t="e">
        <f t="shared" si="102"/>
        <v>#N/A</v>
      </c>
      <c r="M1298" s="91" t="e">
        <f t="shared" si="103"/>
        <v>#N/A</v>
      </c>
      <c r="N1298" s="20" t="e">
        <f t="shared" si="104"/>
        <v>#N/A</v>
      </c>
      <c r="O1298" s="20" t="e">
        <f>INDEX(bureaux!$A:$H,MATCH($E1298,bureaux!$A:$A,0),8)</f>
        <v>#N/A</v>
      </c>
      <c r="P1298" s="91" t="e">
        <f>_xlfn.CONCAT(INDEX(bureaux!$A:$H,MATCH($E1298,bureaux!$A:$A,0),4)," ",INDEX(bureaux!$A:$H,MATCH($E1298,bureaux!$A:$A,0),5))</f>
        <v>#N/A</v>
      </c>
      <c r="Q1298" s="20" t="e">
        <f>INDEX(bureaux!$A:$G,MATCH($E1298,bureaux!$A:$A,0),6)</f>
        <v>#N/A</v>
      </c>
      <c r="R1298" s="20" t="e">
        <f>INDEX(bureaux!$A:$G,MATCH($E1298,bureaux!$A:$A,0),7)</f>
        <v>#N/A</v>
      </c>
    </row>
    <row r="1299" spans="1:18" x14ac:dyDescent="0.25">
      <c r="A1299" s="20">
        <f>'Elegio-Electors'!C1299</f>
        <v>0</v>
      </c>
      <c r="B1299" s="20">
        <f>'Elegio-Electors'!B1299</f>
        <v>0</v>
      </c>
      <c r="C1299" s="91">
        <f>IF(Procédure!$C$33=2,'Elegio-Electors'!D1299,Procédure!$C$33)</f>
        <v>0</v>
      </c>
      <c r="D1299" s="20">
        <f>'Elegio-Electors'!E1299</f>
        <v>0</v>
      </c>
      <c r="E1299" s="91" t="str">
        <f>IF(LEFT(RIGHT('Elegio-Electors'!L1299,2),1)="C",'Elegio-Electors'!L1299,IF(LEFT(RIGHT('Elegio-Electors'!M1299,2),1)="C",'Elegio-Electors'!M1299,""))</f>
        <v/>
      </c>
      <c r="F1299" s="91" t="str">
        <f>IF(LEFT(RIGHT('Elegio-Electors'!L1299,2),1)="O",'Elegio-Electors'!L1299,IF(LEFT(RIGHT('Elegio-Electors'!M1299,2),1)="O",'Elegio-Electors'!M1299,""))</f>
        <v/>
      </c>
      <c r="G1299" s="91" t="s">
        <v>166</v>
      </c>
      <c r="H1299" s="91" t="s">
        <v>167</v>
      </c>
      <c r="I1299" s="20" t="e">
        <f t="shared" si="100"/>
        <v>#N/A</v>
      </c>
      <c r="J1299" s="20" t="e">
        <f t="shared" si="101"/>
        <v>#N/A</v>
      </c>
      <c r="K1299" s="91" t="e">
        <f>INDEX(bureaux!$A:$I,MATCH($E1299,bureaux!$A:$A,0),9)</f>
        <v>#N/A</v>
      </c>
      <c r="L1299" s="91" t="e">
        <f t="shared" si="102"/>
        <v>#N/A</v>
      </c>
      <c r="M1299" s="91" t="e">
        <f t="shared" si="103"/>
        <v>#N/A</v>
      </c>
      <c r="N1299" s="20" t="e">
        <f t="shared" si="104"/>
        <v>#N/A</v>
      </c>
      <c r="O1299" s="20" t="e">
        <f>INDEX(bureaux!$A:$H,MATCH($E1299,bureaux!$A:$A,0),8)</f>
        <v>#N/A</v>
      </c>
      <c r="P1299" s="91" t="e">
        <f>_xlfn.CONCAT(INDEX(bureaux!$A:$H,MATCH($E1299,bureaux!$A:$A,0),4)," ",INDEX(bureaux!$A:$H,MATCH($E1299,bureaux!$A:$A,0),5))</f>
        <v>#N/A</v>
      </c>
      <c r="Q1299" s="20" t="e">
        <f>INDEX(bureaux!$A:$G,MATCH($E1299,bureaux!$A:$A,0),6)</f>
        <v>#N/A</v>
      </c>
      <c r="R1299" s="20" t="e">
        <f>INDEX(bureaux!$A:$G,MATCH($E1299,bureaux!$A:$A,0),7)</f>
        <v>#N/A</v>
      </c>
    </row>
    <row r="1300" spans="1:18" x14ac:dyDescent="0.25">
      <c r="A1300" s="20">
        <f>'Elegio-Electors'!C1300</f>
        <v>0</v>
      </c>
      <c r="B1300" s="20">
        <f>'Elegio-Electors'!B1300</f>
        <v>0</v>
      </c>
      <c r="C1300" s="91">
        <f>IF(Procédure!$C$33=2,'Elegio-Electors'!D1300,Procédure!$C$33)</f>
        <v>0</v>
      </c>
      <c r="D1300" s="20">
        <f>'Elegio-Electors'!E1300</f>
        <v>0</v>
      </c>
      <c r="E1300" s="91" t="str">
        <f>IF(LEFT(RIGHT('Elegio-Electors'!L1300,2),1)="C",'Elegio-Electors'!L1300,IF(LEFT(RIGHT('Elegio-Electors'!M1300,2),1)="C",'Elegio-Electors'!M1300,""))</f>
        <v/>
      </c>
      <c r="F1300" s="91" t="str">
        <f>IF(LEFT(RIGHT('Elegio-Electors'!L1300,2),1)="O",'Elegio-Electors'!L1300,IF(LEFT(RIGHT('Elegio-Electors'!M1300,2),1)="O",'Elegio-Electors'!M1300,""))</f>
        <v/>
      </c>
      <c r="G1300" s="91" t="s">
        <v>166</v>
      </c>
      <c r="H1300" s="91" t="s">
        <v>167</v>
      </c>
      <c r="I1300" s="20" t="e">
        <f t="shared" si="100"/>
        <v>#N/A</v>
      </c>
      <c r="J1300" s="20" t="e">
        <f t="shared" si="101"/>
        <v>#N/A</v>
      </c>
      <c r="K1300" s="91" t="e">
        <f>INDEX(bureaux!$A:$I,MATCH($E1300,bureaux!$A:$A,0),9)</f>
        <v>#N/A</v>
      </c>
      <c r="L1300" s="91" t="e">
        <f t="shared" si="102"/>
        <v>#N/A</v>
      </c>
      <c r="M1300" s="91" t="e">
        <f t="shared" si="103"/>
        <v>#N/A</v>
      </c>
      <c r="N1300" s="20" t="e">
        <f t="shared" si="104"/>
        <v>#N/A</v>
      </c>
      <c r="O1300" s="20" t="e">
        <f>INDEX(bureaux!$A:$H,MATCH($E1300,bureaux!$A:$A,0),8)</f>
        <v>#N/A</v>
      </c>
      <c r="P1300" s="91" t="e">
        <f>_xlfn.CONCAT(INDEX(bureaux!$A:$H,MATCH($E1300,bureaux!$A:$A,0),4)," ",INDEX(bureaux!$A:$H,MATCH($E1300,bureaux!$A:$A,0),5))</f>
        <v>#N/A</v>
      </c>
      <c r="Q1300" s="20" t="e">
        <f>INDEX(bureaux!$A:$G,MATCH($E1300,bureaux!$A:$A,0),6)</f>
        <v>#N/A</v>
      </c>
      <c r="R1300" s="20" t="e">
        <f>INDEX(bureaux!$A:$G,MATCH($E1300,bureaux!$A:$A,0),7)</f>
        <v>#N/A</v>
      </c>
    </row>
    <row r="1301" spans="1:18" x14ac:dyDescent="0.25">
      <c r="A1301" s="20">
        <f>'Elegio-Electors'!C1301</f>
        <v>0</v>
      </c>
      <c r="B1301" s="20">
        <f>'Elegio-Electors'!B1301</f>
        <v>0</v>
      </c>
      <c r="C1301" s="91">
        <f>IF(Procédure!$C$33=2,'Elegio-Electors'!D1301,Procédure!$C$33)</f>
        <v>0</v>
      </c>
      <c r="D1301" s="20">
        <f>'Elegio-Electors'!E1301</f>
        <v>0</v>
      </c>
      <c r="E1301" s="91" t="str">
        <f>IF(LEFT(RIGHT('Elegio-Electors'!L1301,2),1)="C",'Elegio-Electors'!L1301,IF(LEFT(RIGHT('Elegio-Electors'!M1301,2),1)="C",'Elegio-Electors'!M1301,""))</f>
        <v/>
      </c>
      <c r="F1301" s="91" t="str">
        <f>IF(LEFT(RIGHT('Elegio-Electors'!L1301,2),1)="O",'Elegio-Electors'!L1301,IF(LEFT(RIGHT('Elegio-Electors'!M1301,2),1)="O",'Elegio-Electors'!M1301,""))</f>
        <v/>
      </c>
      <c r="G1301" s="91" t="s">
        <v>166</v>
      </c>
      <c r="H1301" s="91" t="s">
        <v>167</v>
      </c>
      <c r="I1301" s="20" t="e">
        <f t="shared" si="100"/>
        <v>#N/A</v>
      </c>
      <c r="J1301" s="20" t="e">
        <f t="shared" si="101"/>
        <v>#N/A</v>
      </c>
      <c r="K1301" s="91" t="e">
        <f>INDEX(bureaux!$A:$I,MATCH($E1301,bureaux!$A:$A,0),9)</f>
        <v>#N/A</v>
      </c>
      <c r="L1301" s="91" t="e">
        <f t="shared" si="102"/>
        <v>#N/A</v>
      </c>
      <c r="M1301" s="91" t="e">
        <f t="shared" si="103"/>
        <v>#N/A</v>
      </c>
      <c r="N1301" s="20" t="e">
        <f t="shared" si="104"/>
        <v>#N/A</v>
      </c>
      <c r="O1301" s="20" t="e">
        <f>INDEX(bureaux!$A:$H,MATCH($E1301,bureaux!$A:$A,0),8)</f>
        <v>#N/A</v>
      </c>
      <c r="P1301" s="91" t="e">
        <f>_xlfn.CONCAT(INDEX(bureaux!$A:$H,MATCH($E1301,bureaux!$A:$A,0),4)," ",INDEX(bureaux!$A:$H,MATCH($E1301,bureaux!$A:$A,0),5))</f>
        <v>#N/A</v>
      </c>
      <c r="Q1301" s="20" t="e">
        <f>INDEX(bureaux!$A:$G,MATCH($E1301,bureaux!$A:$A,0),6)</f>
        <v>#N/A</v>
      </c>
      <c r="R1301" s="20" t="e">
        <f>INDEX(bureaux!$A:$G,MATCH($E1301,bureaux!$A:$A,0),7)</f>
        <v>#N/A</v>
      </c>
    </row>
    <row r="1302" spans="1:18" x14ac:dyDescent="0.25">
      <c r="A1302" s="20">
        <f>'Elegio-Electors'!C1302</f>
        <v>0</v>
      </c>
      <c r="B1302" s="20">
        <f>'Elegio-Electors'!B1302</f>
        <v>0</v>
      </c>
      <c r="C1302" s="91">
        <f>IF(Procédure!$C$33=2,'Elegio-Electors'!D1302,Procédure!$C$33)</f>
        <v>0</v>
      </c>
      <c r="D1302" s="20">
        <f>'Elegio-Electors'!E1302</f>
        <v>0</v>
      </c>
      <c r="E1302" s="91" t="str">
        <f>IF(LEFT(RIGHT('Elegio-Electors'!L1302,2),1)="C",'Elegio-Electors'!L1302,IF(LEFT(RIGHT('Elegio-Electors'!M1302,2),1)="C",'Elegio-Electors'!M1302,""))</f>
        <v/>
      </c>
      <c r="F1302" s="91" t="str">
        <f>IF(LEFT(RIGHT('Elegio-Electors'!L1302,2),1)="O",'Elegio-Electors'!L1302,IF(LEFT(RIGHT('Elegio-Electors'!M1302,2),1)="O",'Elegio-Electors'!M1302,""))</f>
        <v/>
      </c>
      <c r="G1302" s="91" t="s">
        <v>166</v>
      </c>
      <c r="H1302" s="91" t="s">
        <v>167</v>
      </c>
      <c r="I1302" s="20" t="e">
        <f t="shared" si="100"/>
        <v>#N/A</v>
      </c>
      <c r="J1302" s="20" t="e">
        <f t="shared" si="101"/>
        <v>#N/A</v>
      </c>
      <c r="K1302" s="91" t="e">
        <f>INDEX(bureaux!$A:$I,MATCH($E1302,bureaux!$A:$A,0),9)</f>
        <v>#N/A</v>
      </c>
      <c r="L1302" s="91" t="e">
        <f t="shared" si="102"/>
        <v>#N/A</v>
      </c>
      <c r="M1302" s="91" t="e">
        <f t="shared" si="103"/>
        <v>#N/A</v>
      </c>
      <c r="N1302" s="20" t="e">
        <f t="shared" si="104"/>
        <v>#N/A</v>
      </c>
      <c r="O1302" s="20" t="e">
        <f>INDEX(bureaux!$A:$H,MATCH($E1302,bureaux!$A:$A,0),8)</f>
        <v>#N/A</v>
      </c>
      <c r="P1302" s="91" t="e">
        <f>_xlfn.CONCAT(INDEX(bureaux!$A:$H,MATCH($E1302,bureaux!$A:$A,0),4)," ",INDEX(bureaux!$A:$H,MATCH($E1302,bureaux!$A:$A,0),5))</f>
        <v>#N/A</v>
      </c>
      <c r="Q1302" s="20" t="e">
        <f>INDEX(bureaux!$A:$G,MATCH($E1302,bureaux!$A:$A,0),6)</f>
        <v>#N/A</v>
      </c>
      <c r="R1302" s="20" t="e">
        <f>INDEX(bureaux!$A:$G,MATCH($E1302,bureaux!$A:$A,0),7)</f>
        <v>#N/A</v>
      </c>
    </row>
    <row r="1303" spans="1:18" x14ac:dyDescent="0.25">
      <c r="A1303" s="20">
        <f>'Elegio-Electors'!C1303</f>
        <v>0</v>
      </c>
      <c r="B1303" s="20">
        <f>'Elegio-Electors'!B1303</f>
        <v>0</v>
      </c>
      <c r="C1303" s="91">
        <f>IF(Procédure!$C$33=2,'Elegio-Electors'!D1303,Procédure!$C$33)</f>
        <v>0</v>
      </c>
      <c r="D1303" s="20">
        <f>'Elegio-Electors'!E1303</f>
        <v>0</v>
      </c>
      <c r="E1303" s="91" t="str">
        <f>IF(LEFT(RIGHT('Elegio-Electors'!L1303,2),1)="C",'Elegio-Electors'!L1303,IF(LEFT(RIGHT('Elegio-Electors'!M1303,2),1)="C",'Elegio-Electors'!M1303,""))</f>
        <v/>
      </c>
      <c r="F1303" s="91" t="str">
        <f>IF(LEFT(RIGHT('Elegio-Electors'!L1303,2),1)="O",'Elegio-Electors'!L1303,IF(LEFT(RIGHT('Elegio-Electors'!M1303,2),1)="O",'Elegio-Electors'!M1303,""))</f>
        <v/>
      </c>
      <c r="G1303" s="91" t="s">
        <v>166</v>
      </c>
      <c r="H1303" s="91" t="s">
        <v>167</v>
      </c>
      <c r="I1303" s="20" t="e">
        <f t="shared" si="100"/>
        <v>#N/A</v>
      </c>
      <c r="J1303" s="20" t="e">
        <f t="shared" si="101"/>
        <v>#N/A</v>
      </c>
      <c r="K1303" s="91" t="e">
        <f>INDEX(bureaux!$A:$I,MATCH($E1303,bureaux!$A:$A,0),9)</f>
        <v>#N/A</v>
      </c>
      <c r="L1303" s="91" t="e">
        <f t="shared" si="102"/>
        <v>#N/A</v>
      </c>
      <c r="M1303" s="91" t="e">
        <f t="shared" si="103"/>
        <v>#N/A</v>
      </c>
      <c r="N1303" s="20" t="e">
        <f t="shared" si="104"/>
        <v>#N/A</v>
      </c>
      <c r="O1303" s="20" t="e">
        <f>INDEX(bureaux!$A:$H,MATCH($E1303,bureaux!$A:$A,0),8)</f>
        <v>#N/A</v>
      </c>
      <c r="P1303" s="91" t="e">
        <f>_xlfn.CONCAT(INDEX(bureaux!$A:$H,MATCH($E1303,bureaux!$A:$A,0),4)," ",INDEX(bureaux!$A:$H,MATCH($E1303,bureaux!$A:$A,0),5))</f>
        <v>#N/A</v>
      </c>
      <c r="Q1303" s="20" t="e">
        <f>INDEX(bureaux!$A:$G,MATCH($E1303,bureaux!$A:$A,0),6)</f>
        <v>#N/A</v>
      </c>
      <c r="R1303" s="20" t="e">
        <f>INDEX(bureaux!$A:$G,MATCH($E1303,bureaux!$A:$A,0),7)</f>
        <v>#N/A</v>
      </c>
    </row>
    <row r="1304" spans="1:18" x14ac:dyDescent="0.25">
      <c r="A1304" s="20">
        <f>'Elegio-Electors'!C1304</f>
        <v>0</v>
      </c>
      <c r="B1304" s="20">
        <f>'Elegio-Electors'!B1304</f>
        <v>0</v>
      </c>
      <c r="C1304" s="91">
        <f>IF(Procédure!$C$33=2,'Elegio-Electors'!D1304,Procédure!$C$33)</f>
        <v>0</v>
      </c>
      <c r="D1304" s="20">
        <f>'Elegio-Electors'!E1304</f>
        <v>0</v>
      </c>
      <c r="E1304" s="91" t="str">
        <f>IF(LEFT(RIGHT('Elegio-Electors'!L1304,2),1)="C",'Elegio-Electors'!L1304,IF(LEFT(RIGHT('Elegio-Electors'!M1304,2),1)="C",'Elegio-Electors'!M1304,""))</f>
        <v/>
      </c>
      <c r="F1304" s="91" t="str">
        <f>IF(LEFT(RIGHT('Elegio-Electors'!L1304,2),1)="O",'Elegio-Electors'!L1304,IF(LEFT(RIGHT('Elegio-Electors'!M1304,2),1)="O",'Elegio-Electors'!M1304,""))</f>
        <v/>
      </c>
      <c r="G1304" s="91" t="s">
        <v>166</v>
      </c>
      <c r="H1304" s="91" t="s">
        <v>167</v>
      </c>
      <c r="I1304" s="20" t="e">
        <f t="shared" si="100"/>
        <v>#N/A</v>
      </c>
      <c r="J1304" s="20" t="e">
        <f t="shared" si="101"/>
        <v>#N/A</v>
      </c>
      <c r="K1304" s="91" t="e">
        <f>INDEX(bureaux!$A:$I,MATCH($E1304,bureaux!$A:$A,0),9)</f>
        <v>#N/A</v>
      </c>
      <c r="L1304" s="91" t="e">
        <f t="shared" si="102"/>
        <v>#N/A</v>
      </c>
      <c r="M1304" s="91" t="e">
        <f t="shared" si="103"/>
        <v>#N/A</v>
      </c>
      <c r="N1304" s="20" t="e">
        <f t="shared" si="104"/>
        <v>#N/A</v>
      </c>
      <c r="O1304" s="20" t="e">
        <f>INDEX(bureaux!$A:$H,MATCH($E1304,bureaux!$A:$A,0),8)</f>
        <v>#N/A</v>
      </c>
      <c r="P1304" s="91" t="e">
        <f>_xlfn.CONCAT(INDEX(bureaux!$A:$H,MATCH($E1304,bureaux!$A:$A,0),4)," ",INDEX(bureaux!$A:$H,MATCH($E1304,bureaux!$A:$A,0),5))</f>
        <v>#N/A</v>
      </c>
      <c r="Q1304" s="20" t="e">
        <f>INDEX(bureaux!$A:$G,MATCH($E1304,bureaux!$A:$A,0),6)</f>
        <v>#N/A</v>
      </c>
      <c r="R1304" s="20" t="e">
        <f>INDEX(bureaux!$A:$G,MATCH($E1304,bureaux!$A:$A,0),7)</f>
        <v>#N/A</v>
      </c>
    </row>
    <row r="1305" spans="1:18" x14ac:dyDescent="0.25">
      <c r="A1305" s="20">
        <f>'Elegio-Electors'!C1305</f>
        <v>0</v>
      </c>
      <c r="B1305" s="20">
        <f>'Elegio-Electors'!B1305</f>
        <v>0</v>
      </c>
      <c r="C1305" s="91">
        <f>IF(Procédure!$C$33=2,'Elegio-Electors'!D1305,Procédure!$C$33)</f>
        <v>0</v>
      </c>
      <c r="D1305" s="20">
        <f>'Elegio-Electors'!E1305</f>
        <v>0</v>
      </c>
      <c r="E1305" s="91" t="str">
        <f>IF(LEFT(RIGHT('Elegio-Electors'!L1305,2),1)="C",'Elegio-Electors'!L1305,IF(LEFT(RIGHT('Elegio-Electors'!M1305,2),1)="C",'Elegio-Electors'!M1305,""))</f>
        <v/>
      </c>
      <c r="F1305" s="91" t="str">
        <f>IF(LEFT(RIGHT('Elegio-Electors'!L1305,2),1)="O",'Elegio-Electors'!L1305,IF(LEFT(RIGHT('Elegio-Electors'!M1305,2),1)="O",'Elegio-Electors'!M1305,""))</f>
        <v/>
      </c>
      <c r="G1305" s="91" t="s">
        <v>166</v>
      </c>
      <c r="H1305" s="91" t="s">
        <v>167</v>
      </c>
      <c r="I1305" s="20" t="e">
        <f t="shared" si="100"/>
        <v>#N/A</v>
      </c>
      <c r="J1305" s="20" t="e">
        <f t="shared" si="101"/>
        <v>#N/A</v>
      </c>
      <c r="K1305" s="91" t="e">
        <f>INDEX(bureaux!$A:$I,MATCH($E1305,bureaux!$A:$A,0),9)</f>
        <v>#N/A</v>
      </c>
      <c r="L1305" s="91" t="e">
        <f t="shared" si="102"/>
        <v>#N/A</v>
      </c>
      <c r="M1305" s="91" t="e">
        <f t="shared" si="103"/>
        <v>#N/A</v>
      </c>
      <c r="N1305" s="20" t="e">
        <f t="shared" si="104"/>
        <v>#N/A</v>
      </c>
      <c r="O1305" s="20" t="e">
        <f>INDEX(bureaux!$A:$H,MATCH($E1305,bureaux!$A:$A,0),8)</f>
        <v>#N/A</v>
      </c>
      <c r="P1305" s="91" t="e">
        <f>_xlfn.CONCAT(INDEX(bureaux!$A:$H,MATCH($E1305,bureaux!$A:$A,0),4)," ",INDEX(bureaux!$A:$H,MATCH($E1305,bureaux!$A:$A,0),5))</f>
        <v>#N/A</v>
      </c>
      <c r="Q1305" s="20" t="e">
        <f>INDEX(bureaux!$A:$G,MATCH($E1305,bureaux!$A:$A,0),6)</f>
        <v>#N/A</v>
      </c>
      <c r="R1305" s="20" t="e">
        <f>INDEX(bureaux!$A:$G,MATCH($E1305,bureaux!$A:$A,0),7)</f>
        <v>#N/A</v>
      </c>
    </row>
    <row r="1306" spans="1:18" x14ac:dyDescent="0.25">
      <c r="A1306" s="20">
        <f>'Elegio-Electors'!C1306</f>
        <v>0</v>
      </c>
      <c r="B1306" s="20">
        <f>'Elegio-Electors'!B1306</f>
        <v>0</v>
      </c>
      <c r="C1306" s="91">
        <f>IF(Procédure!$C$33=2,'Elegio-Electors'!D1306,Procédure!$C$33)</f>
        <v>0</v>
      </c>
      <c r="D1306" s="20">
        <f>'Elegio-Electors'!E1306</f>
        <v>0</v>
      </c>
      <c r="E1306" s="91" t="str">
        <f>IF(LEFT(RIGHT('Elegio-Electors'!L1306,2),1)="C",'Elegio-Electors'!L1306,IF(LEFT(RIGHT('Elegio-Electors'!M1306,2),1)="C",'Elegio-Electors'!M1306,""))</f>
        <v/>
      </c>
      <c r="F1306" s="91" t="str">
        <f>IF(LEFT(RIGHT('Elegio-Electors'!L1306,2),1)="O",'Elegio-Electors'!L1306,IF(LEFT(RIGHT('Elegio-Electors'!M1306,2),1)="O",'Elegio-Electors'!M1306,""))</f>
        <v/>
      </c>
      <c r="G1306" s="91" t="s">
        <v>166</v>
      </c>
      <c r="H1306" s="91" t="s">
        <v>167</v>
      </c>
      <c r="I1306" s="20" t="e">
        <f t="shared" si="100"/>
        <v>#N/A</v>
      </c>
      <c r="J1306" s="20" t="e">
        <f t="shared" si="101"/>
        <v>#N/A</v>
      </c>
      <c r="K1306" s="91" t="e">
        <f>INDEX(bureaux!$A:$I,MATCH($E1306,bureaux!$A:$A,0),9)</f>
        <v>#N/A</v>
      </c>
      <c r="L1306" s="91" t="e">
        <f t="shared" si="102"/>
        <v>#N/A</v>
      </c>
      <c r="M1306" s="91" t="e">
        <f t="shared" si="103"/>
        <v>#N/A</v>
      </c>
      <c r="N1306" s="20" t="e">
        <f t="shared" si="104"/>
        <v>#N/A</v>
      </c>
      <c r="O1306" s="20" t="e">
        <f>INDEX(bureaux!$A:$H,MATCH($E1306,bureaux!$A:$A,0),8)</f>
        <v>#N/A</v>
      </c>
      <c r="P1306" s="91" t="e">
        <f>_xlfn.CONCAT(INDEX(bureaux!$A:$H,MATCH($E1306,bureaux!$A:$A,0),4)," ",INDEX(bureaux!$A:$H,MATCH($E1306,bureaux!$A:$A,0),5))</f>
        <v>#N/A</v>
      </c>
      <c r="Q1306" s="20" t="e">
        <f>INDEX(bureaux!$A:$G,MATCH($E1306,bureaux!$A:$A,0),6)</f>
        <v>#N/A</v>
      </c>
      <c r="R1306" s="20" t="e">
        <f>INDEX(bureaux!$A:$G,MATCH($E1306,bureaux!$A:$A,0),7)</f>
        <v>#N/A</v>
      </c>
    </row>
    <row r="1307" spans="1:18" x14ac:dyDescent="0.25">
      <c r="A1307" s="20">
        <f>'Elegio-Electors'!C1307</f>
        <v>0</v>
      </c>
      <c r="B1307" s="20">
        <f>'Elegio-Electors'!B1307</f>
        <v>0</v>
      </c>
      <c r="C1307" s="91">
        <f>IF(Procédure!$C$33=2,'Elegio-Electors'!D1307,Procédure!$C$33)</f>
        <v>0</v>
      </c>
      <c r="D1307" s="20">
        <f>'Elegio-Electors'!E1307</f>
        <v>0</v>
      </c>
      <c r="E1307" s="91" t="str">
        <f>IF(LEFT(RIGHT('Elegio-Electors'!L1307,2),1)="C",'Elegio-Electors'!L1307,IF(LEFT(RIGHT('Elegio-Electors'!M1307,2),1)="C",'Elegio-Electors'!M1307,""))</f>
        <v/>
      </c>
      <c r="F1307" s="91" t="str">
        <f>IF(LEFT(RIGHT('Elegio-Electors'!L1307,2),1)="O",'Elegio-Electors'!L1307,IF(LEFT(RIGHT('Elegio-Electors'!M1307,2),1)="O",'Elegio-Electors'!M1307,""))</f>
        <v/>
      </c>
      <c r="G1307" s="91" t="s">
        <v>166</v>
      </c>
      <c r="H1307" s="91" t="s">
        <v>167</v>
      </c>
      <c r="I1307" s="20" t="e">
        <f t="shared" si="100"/>
        <v>#N/A</v>
      </c>
      <c r="J1307" s="20" t="e">
        <f t="shared" si="101"/>
        <v>#N/A</v>
      </c>
      <c r="K1307" s="91" t="e">
        <f>INDEX(bureaux!$A:$I,MATCH($E1307,bureaux!$A:$A,0),9)</f>
        <v>#N/A</v>
      </c>
      <c r="L1307" s="91" t="e">
        <f t="shared" si="102"/>
        <v>#N/A</v>
      </c>
      <c r="M1307" s="91" t="e">
        <f t="shared" si="103"/>
        <v>#N/A</v>
      </c>
      <c r="N1307" s="20" t="e">
        <f t="shared" si="104"/>
        <v>#N/A</v>
      </c>
      <c r="O1307" s="20" t="e">
        <f>INDEX(bureaux!$A:$H,MATCH($E1307,bureaux!$A:$A,0),8)</f>
        <v>#N/A</v>
      </c>
      <c r="P1307" s="91" t="e">
        <f>_xlfn.CONCAT(INDEX(bureaux!$A:$H,MATCH($E1307,bureaux!$A:$A,0),4)," ",INDEX(bureaux!$A:$H,MATCH($E1307,bureaux!$A:$A,0),5))</f>
        <v>#N/A</v>
      </c>
      <c r="Q1307" s="20" t="e">
        <f>INDEX(bureaux!$A:$G,MATCH($E1307,bureaux!$A:$A,0),6)</f>
        <v>#N/A</v>
      </c>
      <c r="R1307" s="20" t="e">
        <f>INDEX(bureaux!$A:$G,MATCH($E1307,bureaux!$A:$A,0),7)</f>
        <v>#N/A</v>
      </c>
    </row>
    <row r="1308" spans="1:18" x14ac:dyDescent="0.25">
      <c r="A1308" s="20">
        <f>'Elegio-Electors'!C1308</f>
        <v>0</v>
      </c>
      <c r="B1308" s="20">
        <f>'Elegio-Electors'!B1308</f>
        <v>0</v>
      </c>
      <c r="C1308" s="91">
        <f>IF(Procédure!$C$33=2,'Elegio-Electors'!D1308,Procédure!$C$33)</f>
        <v>0</v>
      </c>
      <c r="D1308" s="20">
        <f>'Elegio-Electors'!E1308</f>
        <v>0</v>
      </c>
      <c r="E1308" s="91" t="str">
        <f>IF(LEFT(RIGHT('Elegio-Electors'!L1308,2),1)="C",'Elegio-Electors'!L1308,IF(LEFT(RIGHT('Elegio-Electors'!M1308,2),1)="C",'Elegio-Electors'!M1308,""))</f>
        <v/>
      </c>
      <c r="F1308" s="91" t="str">
        <f>IF(LEFT(RIGHT('Elegio-Electors'!L1308,2),1)="O",'Elegio-Electors'!L1308,IF(LEFT(RIGHT('Elegio-Electors'!M1308,2),1)="O",'Elegio-Electors'!M1308,""))</f>
        <v/>
      </c>
      <c r="G1308" s="91" t="s">
        <v>166</v>
      </c>
      <c r="H1308" s="91" t="s">
        <v>167</v>
      </c>
      <c r="I1308" s="20" t="e">
        <f t="shared" si="100"/>
        <v>#N/A</v>
      </c>
      <c r="J1308" s="20" t="e">
        <f t="shared" si="101"/>
        <v>#N/A</v>
      </c>
      <c r="K1308" s="91" t="e">
        <f>INDEX(bureaux!$A:$I,MATCH($E1308,bureaux!$A:$A,0),9)</f>
        <v>#N/A</v>
      </c>
      <c r="L1308" s="91" t="e">
        <f t="shared" si="102"/>
        <v>#N/A</v>
      </c>
      <c r="M1308" s="91" t="e">
        <f t="shared" si="103"/>
        <v>#N/A</v>
      </c>
      <c r="N1308" s="20" t="e">
        <f t="shared" si="104"/>
        <v>#N/A</v>
      </c>
      <c r="O1308" s="20" t="e">
        <f>INDEX(bureaux!$A:$H,MATCH($E1308,bureaux!$A:$A,0),8)</f>
        <v>#N/A</v>
      </c>
      <c r="P1308" s="91" t="e">
        <f>_xlfn.CONCAT(INDEX(bureaux!$A:$H,MATCH($E1308,bureaux!$A:$A,0),4)," ",INDEX(bureaux!$A:$H,MATCH($E1308,bureaux!$A:$A,0),5))</f>
        <v>#N/A</v>
      </c>
      <c r="Q1308" s="20" t="e">
        <f>INDEX(bureaux!$A:$G,MATCH($E1308,bureaux!$A:$A,0),6)</f>
        <v>#N/A</v>
      </c>
      <c r="R1308" s="20" t="e">
        <f>INDEX(bureaux!$A:$G,MATCH($E1308,bureaux!$A:$A,0),7)</f>
        <v>#N/A</v>
      </c>
    </row>
    <row r="1309" spans="1:18" x14ac:dyDescent="0.25">
      <c r="A1309" s="20">
        <f>'Elegio-Electors'!C1309</f>
        <v>0</v>
      </c>
      <c r="B1309" s="20">
        <f>'Elegio-Electors'!B1309</f>
        <v>0</v>
      </c>
      <c r="C1309" s="91">
        <f>IF(Procédure!$C$33=2,'Elegio-Electors'!D1309,Procédure!$C$33)</f>
        <v>0</v>
      </c>
      <c r="D1309" s="20">
        <f>'Elegio-Electors'!E1309</f>
        <v>0</v>
      </c>
      <c r="E1309" s="91" t="str">
        <f>IF(LEFT(RIGHT('Elegio-Electors'!L1309,2),1)="C",'Elegio-Electors'!L1309,IF(LEFT(RIGHT('Elegio-Electors'!M1309,2),1)="C",'Elegio-Electors'!M1309,""))</f>
        <v/>
      </c>
      <c r="F1309" s="91" t="str">
        <f>IF(LEFT(RIGHT('Elegio-Electors'!L1309,2),1)="O",'Elegio-Electors'!L1309,IF(LEFT(RIGHT('Elegio-Electors'!M1309,2),1)="O",'Elegio-Electors'!M1309,""))</f>
        <v/>
      </c>
      <c r="G1309" s="91" t="s">
        <v>166</v>
      </c>
      <c r="H1309" s="91" t="s">
        <v>167</v>
      </c>
      <c r="I1309" s="20" t="e">
        <f t="shared" si="100"/>
        <v>#N/A</v>
      </c>
      <c r="J1309" s="20" t="e">
        <f t="shared" si="101"/>
        <v>#N/A</v>
      </c>
      <c r="K1309" s="91" t="e">
        <f>INDEX(bureaux!$A:$I,MATCH($E1309,bureaux!$A:$A,0),9)</f>
        <v>#N/A</v>
      </c>
      <c r="L1309" s="91" t="e">
        <f t="shared" si="102"/>
        <v>#N/A</v>
      </c>
      <c r="M1309" s="91" t="e">
        <f t="shared" si="103"/>
        <v>#N/A</v>
      </c>
      <c r="N1309" s="20" t="e">
        <f t="shared" si="104"/>
        <v>#N/A</v>
      </c>
      <c r="O1309" s="20" t="e">
        <f>INDEX(bureaux!$A:$H,MATCH($E1309,bureaux!$A:$A,0),8)</f>
        <v>#N/A</v>
      </c>
      <c r="P1309" s="91" t="e">
        <f>_xlfn.CONCAT(INDEX(bureaux!$A:$H,MATCH($E1309,bureaux!$A:$A,0),4)," ",INDEX(bureaux!$A:$H,MATCH($E1309,bureaux!$A:$A,0),5))</f>
        <v>#N/A</v>
      </c>
      <c r="Q1309" s="20" t="e">
        <f>INDEX(bureaux!$A:$G,MATCH($E1309,bureaux!$A:$A,0),6)</f>
        <v>#N/A</v>
      </c>
      <c r="R1309" s="20" t="e">
        <f>INDEX(bureaux!$A:$G,MATCH($E1309,bureaux!$A:$A,0),7)</f>
        <v>#N/A</v>
      </c>
    </row>
    <row r="1310" spans="1:18" x14ac:dyDescent="0.25">
      <c r="A1310" s="20">
        <f>'Elegio-Electors'!C1310</f>
        <v>0</v>
      </c>
      <c r="B1310" s="20">
        <f>'Elegio-Electors'!B1310</f>
        <v>0</v>
      </c>
      <c r="C1310" s="91">
        <f>IF(Procédure!$C$33=2,'Elegio-Electors'!D1310,Procédure!$C$33)</f>
        <v>0</v>
      </c>
      <c r="D1310" s="20">
        <f>'Elegio-Electors'!E1310</f>
        <v>0</v>
      </c>
      <c r="E1310" s="91" t="str">
        <f>IF(LEFT(RIGHT('Elegio-Electors'!L1310,2),1)="C",'Elegio-Electors'!L1310,IF(LEFT(RIGHT('Elegio-Electors'!M1310,2),1)="C",'Elegio-Electors'!M1310,""))</f>
        <v/>
      </c>
      <c r="F1310" s="91" t="str">
        <f>IF(LEFT(RIGHT('Elegio-Electors'!L1310,2),1)="O",'Elegio-Electors'!L1310,IF(LEFT(RIGHT('Elegio-Electors'!M1310,2),1)="O",'Elegio-Electors'!M1310,""))</f>
        <v/>
      </c>
      <c r="G1310" s="91" t="s">
        <v>166</v>
      </c>
      <c r="H1310" s="91" t="s">
        <v>167</v>
      </c>
      <c r="I1310" s="20" t="e">
        <f t="shared" si="100"/>
        <v>#N/A</v>
      </c>
      <c r="J1310" s="20" t="e">
        <f t="shared" si="101"/>
        <v>#N/A</v>
      </c>
      <c r="K1310" s="91" t="e">
        <f>INDEX(bureaux!$A:$I,MATCH($E1310,bureaux!$A:$A,0),9)</f>
        <v>#N/A</v>
      </c>
      <c r="L1310" s="91" t="e">
        <f t="shared" si="102"/>
        <v>#N/A</v>
      </c>
      <c r="M1310" s="91" t="e">
        <f t="shared" si="103"/>
        <v>#N/A</v>
      </c>
      <c r="N1310" s="20" t="e">
        <f t="shared" si="104"/>
        <v>#N/A</v>
      </c>
      <c r="O1310" s="20" t="e">
        <f>INDEX(bureaux!$A:$H,MATCH($E1310,bureaux!$A:$A,0),8)</f>
        <v>#N/A</v>
      </c>
      <c r="P1310" s="91" t="e">
        <f>_xlfn.CONCAT(INDEX(bureaux!$A:$H,MATCH($E1310,bureaux!$A:$A,0),4)," ",INDEX(bureaux!$A:$H,MATCH($E1310,bureaux!$A:$A,0),5))</f>
        <v>#N/A</v>
      </c>
      <c r="Q1310" s="20" t="e">
        <f>INDEX(bureaux!$A:$G,MATCH($E1310,bureaux!$A:$A,0),6)</f>
        <v>#N/A</v>
      </c>
      <c r="R1310" s="20" t="e">
        <f>INDEX(bureaux!$A:$G,MATCH($E1310,bureaux!$A:$A,0),7)</f>
        <v>#N/A</v>
      </c>
    </row>
    <row r="1311" spans="1:18" x14ac:dyDescent="0.25">
      <c r="A1311" s="20">
        <f>'Elegio-Electors'!C1311</f>
        <v>0</v>
      </c>
      <c r="B1311" s="20">
        <f>'Elegio-Electors'!B1311</f>
        <v>0</v>
      </c>
      <c r="C1311" s="91">
        <f>IF(Procédure!$C$33=2,'Elegio-Electors'!D1311,Procédure!$C$33)</f>
        <v>0</v>
      </c>
      <c r="D1311" s="20">
        <f>'Elegio-Electors'!E1311</f>
        <v>0</v>
      </c>
      <c r="E1311" s="91" t="str">
        <f>IF(LEFT(RIGHT('Elegio-Electors'!L1311,2),1)="C",'Elegio-Electors'!L1311,IF(LEFT(RIGHT('Elegio-Electors'!M1311,2),1)="C",'Elegio-Electors'!M1311,""))</f>
        <v/>
      </c>
      <c r="F1311" s="91" t="str">
        <f>IF(LEFT(RIGHT('Elegio-Electors'!L1311,2),1)="O",'Elegio-Electors'!L1311,IF(LEFT(RIGHT('Elegio-Electors'!M1311,2),1)="O",'Elegio-Electors'!M1311,""))</f>
        <v/>
      </c>
      <c r="G1311" s="91" t="s">
        <v>166</v>
      </c>
      <c r="H1311" s="91" t="s">
        <v>167</v>
      </c>
      <c r="I1311" s="20" t="e">
        <f t="shared" si="100"/>
        <v>#N/A</v>
      </c>
      <c r="J1311" s="20" t="e">
        <f t="shared" si="101"/>
        <v>#N/A</v>
      </c>
      <c r="K1311" s="91" t="e">
        <f>INDEX(bureaux!$A:$I,MATCH($E1311,bureaux!$A:$A,0),9)</f>
        <v>#N/A</v>
      </c>
      <c r="L1311" s="91" t="e">
        <f t="shared" si="102"/>
        <v>#N/A</v>
      </c>
      <c r="M1311" s="91" t="e">
        <f t="shared" si="103"/>
        <v>#N/A</v>
      </c>
      <c r="N1311" s="20" t="e">
        <f t="shared" si="104"/>
        <v>#N/A</v>
      </c>
      <c r="O1311" s="20" t="e">
        <f>INDEX(bureaux!$A:$H,MATCH($E1311,bureaux!$A:$A,0),8)</f>
        <v>#N/A</v>
      </c>
      <c r="P1311" s="91" t="e">
        <f>_xlfn.CONCAT(INDEX(bureaux!$A:$H,MATCH($E1311,bureaux!$A:$A,0),4)," ",INDEX(bureaux!$A:$H,MATCH($E1311,bureaux!$A:$A,0),5))</f>
        <v>#N/A</v>
      </c>
      <c r="Q1311" s="20" t="e">
        <f>INDEX(bureaux!$A:$G,MATCH($E1311,bureaux!$A:$A,0),6)</f>
        <v>#N/A</v>
      </c>
      <c r="R1311" s="20" t="e">
        <f>INDEX(bureaux!$A:$G,MATCH($E1311,bureaux!$A:$A,0),7)</f>
        <v>#N/A</v>
      </c>
    </row>
    <row r="1312" spans="1:18" x14ac:dyDescent="0.25">
      <c r="A1312" s="20">
        <f>'Elegio-Electors'!C1312</f>
        <v>0</v>
      </c>
      <c r="B1312" s="20">
        <f>'Elegio-Electors'!B1312</f>
        <v>0</v>
      </c>
      <c r="C1312" s="91">
        <f>IF(Procédure!$C$33=2,'Elegio-Electors'!D1312,Procédure!$C$33)</f>
        <v>0</v>
      </c>
      <c r="D1312" s="20">
        <f>'Elegio-Electors'!E1312</f>
        <v>0</v>
      </c>
      <c r="E1312" s="91" t="str">
        <f>IF(LEFT(RIGHT('Elegio-Electors'!L1312,2),1)="C",'Elegio-Electors'!L1312,IF(LEFT(RIGHT('Elegio-Electors'!M1312,2),1)="C",'Elegio-Electors'!M1312,""))</f>
        <v/>
      </c>
      <c r="F1312" s="91" t="str">
        <f>IF(LEFT(RIGHT('Elegio-Electors'!L1312,2),1)="O",'Elegio-Electors'!L1312,IF(LEFT(RIGHT('Elegio-Electors'!M1312,2),1)="O",'Elegio-Electors'!M1312,""))</f>
        <v/>
      </c>
      <c r="G1312" s="91" t="s">
        <v>166</v>
      </c>
      <c r="H1312" s="91" t="s">
        <v>167</v>
      </c>
      <c r="I1312" s="20" t="e">
        <f t="shared" si="100"/>
        <v>#N/A</v>
      </c>
      <c r="J1312" s="20" t="e">
        <f t="shared" si="101"/>
        <v>#N/A</v>
      </c>
      <c r="K1312" s="91" t="e">
        <f>INDEX(bureaux!$A:$I,MATCH($E1312,bureaux!$A:$A,0),9)</f>
        <v>#N/A</v>
      </c>
      <c r="L1312" s="91" t="e">
        <f t="shared" si="102"/>
        <v>#N/A</v>
      </c>
      <c r="M1312" s="91" t="e">
        <f t="shared" si="103"/>
        <v>#N/A</v>
      </c>
      <c r="N1312" s="20" t="e">
        <f t="shared" si="104"/>
        <v>#N/A</v>
      </c>
      <c r="O1312" s="20" t="e">
        <f>INDEX(bureaux!$A:$H,MATCH($E1312,bureaux!$A:$A,0),8)</f>
        <v>#N/A</v>
      </c>
      <c r="P1312" s="91" t="e">
        <f>_xlfn.CONCAT(INDEX(bureaux!$A:$H,MATCH($E1312,bureaux!$A:$A,0),4)," ",INDEX(bureaux!$A:$H,MATCH($E1312,bureaux!$A:$A,0),5))</f>
        <v>#N/A</v>
      </c>
      <c r="Q1312" s="20" t="e">
        <f>INDEX(bureaux!$A:$G,MATCH($E1312,bureaux!$A:$A,0),6)</f>
        <v>#N/A</v>
      </c>
      <c r="R1312" s="20" t="e">
        <f>INDEX(bureaux!$A:$G,MATCH($E1312,bureaux!$A:$A,0),7)</f>
        <v>#N/A</v>
      </c>
    </row>
    <row r="1313" spans="1:18" x14ac:dyDescent="0.25">
      <c r="A1313" s="20">
        <f>'Elegio-Electors'!C1313</f>
        <v>0</v>
      </c>
      <c r="B1313" s="20">
        <f>'Elegio-Electors'!B1313</f>
        <v>0</v>
      </c>
      <c r="C1313" s="91">
        <f>IF(Procédure!$C$33=2,'Elegio-Electors'!D1313,Procédure!$C$33)</f>
        <v>0</v>
      </c>
      <c r="D1313" s="20">
        <f>'Elegio-Electors'!E1313</f>
        <v>0</v>
      </c>
      <c r="E1313" s="91" t="str">
        <f>IF(LEFT(RIGHT('Elegio-Electors'!L1313,2),1)="C",'Elegio-Electors'!L1313,IF(LEFT(RIGHT('Elegio-Electors'!M1313,2),1)="C",'Elegio-Electors'!M1313,""))</f>
        <v/>
      </c>
      <c r="F1313" s="91" t="str">
        <f>IF(LEFT(RIGHT('Elegio-Electors'!L1313,2),1)="O",'Elegio-Electors'!L1313,IF(LEFT(RIGHT('Elegio-Electors'!M1313,2),1)="O",'Elegio-Electors'!M1313,""))</f>
        <v/>
      </c>
      <c r="G1313" s="91" t="s">
        <v>166</v>
      </c>
      <c r="H1313" s="91" t="s">
        <v>167</v>
      </c>
      <c r="I1313" s="20" t="e">
        <f t="shared" si="100"/>
        <v>#N/A</v>
      </c>
      <c r="J1313" s="20" t="e">
        <f t="shared" si="101"/>
        <v>#N/A</v>
      </c>
      <c r="K1313" s="91" t="e">
        <f>INDEX(bureaux!$A:$I,MATCH($E1313,bureaux!$A:$A,0),9)</f>
        <v>#N/A</v>
      </c>
      <c r="L1313" s="91" t="e">
        <f t="shared" si="102"/>
        <v>#N/A</v>
      </c>
      <c r="M1313" s="91" t="e">
        <f t="shared" si="103"/>
        <v>#N/A</v>
      </c>
      <c r="N1313" s="20" t="e">
        <f t="shared" si="104"/>
        <v>#N/A</v>
      </c>
      <c r="O1313" s="20" t="e">
        <f>INDEX(bureaux!$A:$H,MATCH($E1313,bureaux!$A:$A,0),8)</f>
        <v>#N/A</v>
      </c>
      <c r="P1313" s="91" t="e">
        <f>_xlfn.CONCAT(INDEX(bureaux!$A:$H,MATCH($E1313,bureaux!$A:$A,0),4)," ",INDEX(bureaux!$A:$H,MATCH($E1313,bureaux!$A:$A,0),5))</f>
        <v>#N/A</v>
      </c>
      <c r="Q1313" s="20" t="e">
        <f>INDEX(bureaux!$A:$G,MATCH($E1313,bureaux!$A:$A,0),6)</f>
        <v>#N/A</v>
      </c>
      <c r="R1313" s="20" t="e">
        <f>INDEX(bureaux!$A:$G,MATCH($E1313,bureaux!$A:$A,0),7)</f>
        <v>#N/A</v>
      </c>
    </row>
    <row r="1314" spans="1:18" x14ac:dyDescent="0.25">
      <c r="A1314" s="20">
        <f>'Elegio-Electors'!C1314</f>
        <v>0</v>
      </c>
      <c r="B1314" s="20">
        <f>'Elegio-Electors'!B1314</f>
        <v>0</v>
      </c>
      <c r="C1314" s="91">
        <f>IF(Procédure!$C$33=2,'Elegio-Electors'!D1314,Procédure!$C$33)</f>
        <v>0</v>
      </c>
      <c r="D1314" s="20">
        <f>'Elegio-Electors'!E1314</f>
        <v>0</v>
      </c>
      <c r="E1314" s="91" t="str">
        <f>IF(LEFT(RIGHT('Elegio-Electors'!L1314,2),1)="C",'Elegio-Electors'!L1314,IF(LEFT(RIGHT('Elegio-Electors'!M1314,2),1)="C",'Elegio-Electors'!M1314,""))</f>
        <v/>
      </c>
      <c r="F1314" s="91" t="str">
        <f>IF(LEFT(RIGHT('Elegio-Electors'!L1314,2),1)="O",'Elegio-Electors'!L1314,IF(LEFT(RIGHT('Elegio-Electors'!M1314,2),1)="O",'Elegio-Electors'!M1314,""))</f>
        <v/>
      </c>
      <c r="G1314" s="91" t="s">
        <v>166</v>
      </c>
      <c r="H1314" s="91" t="s">
        <v>167</v>
      </c>
      <c r="I1314" s="20" t="e">
        <f t="shared" si="100"/>
        <v>#N/A</v>
      </c>
      <c r="J1314" s="20" t="e">
        <f t="shared" si="101"/>
        <v>#N/A</v>
      </c>
      <c r="K1314" s="91" t="e">
        <f>INDEX(bureaux!$A:$I,MATCH($E1314,bureaux!$A:$A,0),9)</f>
        <v>#N/A</v>
      </c>
      <c r="L1314" s="91" t="e">
        <f t="shared" si="102"/>
        <v>#N/A</v>
      </c>
      <c r="M1314" s="91" t="e">
        <f t="shared" si="103"/>
        <v>#N/A</v>
      </c>
      <c r="N1314" s="20" t="e">
        <f t="shared" si="104"/>
        <v>#N/A</v>
      </c>
      <c r="O1314" s="20" t="e">
        <f>INDEX(bureaux!$A:$H,MATCH($E1314,bureaux!$A:$A,0),8)</f>
        <v>#N/A</v>
      </c>
      <c r="P1314" s="91" t="e">
        <f>_xlfn.CONCAT(INDEX(bureaux!$A:$H,MATCH($E1314,bureaux!$A:$A,0),4)," ",INDEX(bureaux!$A:$H,MATCH($E1314,bureaux!$A:$A,0),5))</f>
        <v>#N/A</v>
      </c>
      <c r="Q1314" s="20" t="e">
        <f>INDEX(bureaux!$A:$G,MATCH($E1314,bureaux!$A:$A,0),6)</f>
        <v>#N/A</v>
      </c>
      <c r="R1314" s="20" t="e">
        <f>INDEX(bureaux!$A:$G,MATCH($E1314,bureaux!$A:$A,0),7)</f>
        <v>#N/A</v>
      </c>
    </row>
    <row r="1315" spans="1:18" x14ac:dyDescent="0.25">
      <c r="A1315" s="20">
        <f>'Elegio-Electors'!C1315</f>
        <v>0</v>
      </c>
      <c r="B1315" s="20">
        <f>'Elegio-Electors'!B1315</f>
        <v>0</v>
      </c>
      <c r="C1315" s="91">
        <f>IF(Procédure!$C$33=2,'Elegio-Electors'!D1315,Procédure!$C$33)</f>
        <v>0</v>
      </c>
      <c r="D1315" s="20">
        <f>'Elegio-Electors'!E1315</f>
        <v>0</v>
      </c>
      <c r="E1315" s="91" t="str">
        <f>IF(LEFT(RIGHT('Elegio-Electors'!L1315,2),1)="C",'Elegio-Electors'!L1315,IF(LEFT(RIGHT('Elegio-Electors'!M1315,2),1)="C",'Elegio-Electors'!M1315,""))</f>
        <v/>
      </c>
      <c r="F1315" s="91" t="str">
        <f>IF(LEFT(RIGHT('Elegio-Electors'!L1315,2),1)="O",'Elegio-Electors'!L1315,IF(LEFT(RIGHT('Elegio-Electors'!M1315,2),1)="O",'Elegio-Electors'!M1315,""))</f>
        <v/>
      </c>
      <c r="G1315" s="91" t="s">
        <v>166</v>
      </c>
      <c r="H1315" s="91" t="s">
        <v>167</v>
      </c>
      <c r="I1315" s="20" t="e">
        <f t="shared" si="100"/>
        <v>#N/A</v>
      </c>
      <c r="J1315" s="20" t="e">
        <f t="shared" si="101"/>
        <v>#N/A</v>
      </c>
      <c r="K1315" s="91" t="e">
        <f>INDEX(bureaux!$A:$I,MATCH($E1315,bureaux!$A:$A,0),9)</f>
        <v>#N/A</v>
      </c>
      <c r="L1315" s="91" t="e">
        <f t="shared" si="102"/>
        <v>#N/A</v>
      </c>
      <c r="M1315" s="91" t="e">
        <f t="shared" si="103"/>
        <v>#N/A</v>
      </c>
      <c r="N1315" s="20" t="e">
        <f t="shared" si="104"/>
        <v>#N/A</v>
      </c>
      <c r="O1315" s="20" t="e">
        <f>INDEX(bureaux!$A:$H,MATCH($E1315,bureaux!$A:$A,0),8)</f>
        <v>#N/A</v>
      </c>
      <c r="P1315" s="91" t="e">
        <f>_xlfn.CONCAT(INDEX(bureaux!$A:$H,MATCH($E1315,bureaux!$A:$A,0),4)," ",INDEX(bureaux!$A:$H,MATCH($E1315,bureaux!$A:$A,0),5))</f>
        <v>#N/A</v>
      </c>
      <c r="Q1315" s="20" t="e">
        <f>INDEX(bureaux!$A:$G,MATCH($E1315,bureaux!$A:$A,0),6)</f>
        <v>#N/A</v>
      </c>
      <c r="R1315" s="20" t="e">
        <f>INDEX(bureaux!$A:$G,MATCH($E1315,bureaux!$A:$A,0),7)</f>
        <v>#N/A</v>
      </c>
    </row>
    <row r="1316" spans="1:18" x14ac:dyDescent="0.25">
      <c r="A1316" s="20">
        <f>'Elegio-Electors'!C1316</f>
        <v>0</v>
      </c>
      <c r="B1316" s="20">
        <f>'Elegio-Electors'!B1316</f>
        <v>0</v>
      </c>
      <c r="C1316" s="91">
        <f>IF(Procédure!$C$33=2,'Elegio-Electors'!D1316,Procédure!$C$33)</f>
        <v>0</v>
      </c>
      <c r="D1316" s="20">
        <f>'Elegio-Electors'!E1316</f>
        <v>0</v>
      </c>
      <c r="E1316" s="91" t="str">
        <f>IF(LEFT(RIGHT('Elegio-Electors'!L1316,2),1)="C",'Elegio-Electors'!L1316,IF(LEFT(RIGHT('Elegio-Electors'!M1316,2),1)="C",'Elegio-Electors'!M1316,""))</f>
        <v/>
      </c>
      <c r="F1316" s="91" t="str">
        <f>IF(LEFT(RIGHT('Elegio-Electors'!L1316,2),1)="O",'Elegio-Electors'!L1316,IF(LEFT(RIGHT('Elegio-Electors'!M1316,2),1)="O",'Elegio-Electors'!M1316,""))</f>
        <v/>
      </c>
      <c r="G1316" s="91" t="s">
        <v>166</v>
      </c>
      <c r="H1316" s="91" t="s">
        <v>167</v>
      </c>
      <c r="I1316" s="20" t="e">
        <f t="shared" si="100"/>
        <v>#N/A</v>
      </c>
      <c r="J1316" s="20" t="e">
        <f t="shared" si="101"/>
        <v>#N/A</v>
      </c>
      <c r="K1316" s="91" t="e">
        <f>INDEX(bureaux!$A:$I,MATCH($E1316,bureaux!$A:$A,0),9)</f>
        <v>#N/A</v>
      </c>
      <c r="L1316" s="91" t="e">
        <f t="shared" si="102"/>
        <v>#N/A</v>
      </c>
      <c r="M1316" s="91" t="e">
        <f t="shared" si="103"/>
        <v>#N/A</v>
      </c>
      <c r="N1316" s="20" t="e">
        <f t="shared" si="104"/>
        <v>#N/A</v>
      </c>
      <c r="O1316" s="20" t="e">
        <f>INDEX(bureaux!$A:$H,MATCH($E1316,bureaux!$A:$A,0),8)</f>
        <v>#N/A</v>
      </c>
      <c r="P1316" s="91" t="e">
        <f>_xlfn.CONCAT(INDEX(bureaux!$A:$H,MATCH($E1316,bureaux!$A:$A,0),4)," ",INDEX(bureaux!$A:$H,MATCH($E1316,bureaux!$A:$A,0),5))</f>
        <v>#N/A</v>
      </c>
      <c r="Q1316" s="20" t="e">
        <f>INDEX(bureaux!$A:$G,MATCH($E1316,bureaux!$A:$A,0),6)</f>
        <v>#N/A</v>
      </c>
      <c r="R1316" s="20" t="e">
        <f>INDEX(bureaux!$A:$G,MATCH($E1316,bureaux!$A:$A,0),7)</f>
        <v>#N/A</v>
      </c>
    </row>
    <row r="1317" spans="1:18" x14ac:dyDescent="0.25">
      <c r="A1317" s="20">
        <f>'Elegio-Electors'!C1317</f>
        <v>0</v>
      </c>
      <c r="B1317" s="20">
        <f>'Elegio-Electors'!B1317</f>
        <v>0</v>
      </c>
      <c r="C1317" s="91">
        <f>IF(Procédure!$C$33=2,'Elegio-Electors'!D1317,Procédure!$C$33)</f>
        <v>0</v>
      </c>
      <c r="D1317" s="20">
        <f>'Elegio-Electors'!E1317</f>
        <v>0</v>
      </c>
      <c r="E1317" s="91" t="str">
        <f>IF(LEFT(RIGHT('Elegio-Electors'!L1317,2),1)="C",'Elegio-Electors'!L1317,IF(LEFT(RIGHT('Elegio-Electors'!M1317,2),1)="C",'Elegio-Electors'!M1317,""))</f>
        <v/>
      </c>
      <c r="F1317" s="91" t="str">
        <f>IF(LEFT(RIGHT('Elegio-Electors'!L1317,2),1)="O",'Elegio-Electors'!L1317,IF(LEFT(RIGHT('Elegio-Electors'!M1317,2),1)="O",'Elegio-Electors'!M1317,""))</f>
        <v/>
      </c>
      <c r="G1317" s="91" t="s">
        <v>166</v>
      </c>
      <c r="H1317" s="91" t="s">
        <v>167</v>
      </c>
      <c r="I1317" s="20" t="e">
        <f t="shared" si="100"/>
        <v>#N/A</v>
      </c>
      <c r="J1317" s="20" t="e">
        <f t="shared" si="101"/>
        <v>#N/A</v>
      </c>
      <c r="K1317" s="91" t="e">
        <f>INDEX(bureaux!$A:$I,MATCH($E1317,bureaux!$A:$A,0),9)</f>
        <v>#N/A</v>
      </c>
      <c r="L1317" s="91" t="e">
        <f t="shared" si="102"/>
        <v>#N/A</v>
      </c>
      <c r="M1317" s="91" t="e">
        <f t="shared" si="103"/>
        <v>#N/A</v>
      </c>
      <c r="N1317" s="20" t="e">
        <f t="shared" si="104"/>
        <v>#N/A</v>
      </c>
      <c r="O1317" s="20" t="e">
        <f>INDEX(bureaux!$A:$H,MATCH($E1317,bureaux!$A:$A,0),8)</f>
        <v>#N/A</v>
      </c>
      <c r="P1317" s="91" t="e">
        <f>_xlfn.CONCAT(INDEX(bureaux!$A:$H,MATCH($E1317,bureaux!$A:$A,0),4)," ",INDEX(bureaux!$A:$H,MATCH($E1317,bureaux!$A:$A,0),5))</f>
        <v>#N/A</v>
      </c>
      <c r="Q1317" s="20" t="e">
        <f>INDEX(bureaux!$A:$G,MATCH($E1317,bureaux!$A:$A,0),6)</f>
        <v>#N/A</v>
      </c>
      <c r="R1317" s="20" t="e">
        <f>INDEX(bureaux!$A:$G,MATCH($E1317,bureaux!$A:$A,0),7)</f>
        <v>#N/A</v>
      </c>
    </row>
    <row r="1318" spans="1:18" x14ac:dyDescent="0.25">
      <c r="A1318" s="20">
        <f>'Elegio-Electors'!C1318</f>
        <v>0</v>
      </c>
      <c r="B1318" s="20">
        <f>'Elegio-Electors'!B1318</f>
        <v>0</v>
      </c>
      <c r="C1318" s="91">
        <f>IF(Procédure!$C$33=2,'Elegio-Electors'!D1318,Procédure!$C$33)</f>
        <v>0</v>
      </c>
      <c r="D1318" s="20">
        <f>'Elegio-Electors'!E1318</f>
        <v>0</v>
      </c>
      <c r="E1318" s="91" t="str">
        <f>IF(LEFT(RIGHT('Elegio-Electors'!L1318,2),1)="C",'Elegio-Electors'!L1318,IF(LEFT(RIGHT('Elegio-Electors'!M1318,2),1)="C",'Elegio-Electors'!M1318,""))</f>
        <v/>
      </c>
      <c r="F1318" s="91" t="str">
        <f>IF(LEFT(RIGHT('Elegio-Electors'!L1318,2),1)="O",'Elegio-Electors'!L1318,IF(LEFT(RIGHT('Elegio-Electors'!M1318,2),1)="O",'Elegio-Electors'!M1318,""))</f>
        <v/>
      </c>
      <c r="G1318" s="91" t="s">
        <v>166</v>
      </c>
      <c r="H1318" s="91" t="s">
        <v>167</v>
      </c>
      <c r="I1318" s="20" t="e">
        <f t="shared" si="100"/>
        <v>#N/A</v>
      </c>
      <c r="J1318" s="20" t="e">
        <f t="shared" si="101"/>
        <v>#N/A</v>
      </c>
      <c r="K1318" s="91" t="e">
        <f>INDEX(bureaux!$A:$I,MATCH($E1318,bureaux!$A:$A,0),9)</f>
        <v>#N/A</v>
      </c>
      <c r="L1318" s="91" t="e">
        <f t="shared" si="102"/>
        <v>#N/A</v>
      </c>
      <c r="M1318" s="91" t="e">
        <f t="shared" si="103"/>
        <v>#N/A</v>
      </c>
      <c r="N1318" s="20" t="e">
        <f t="shared" si="104"/>
        <v>#N/A</v>
      </c>
      <c r="O1318" s="20" t="e">
        <f>INDEX(bureaux!$A:$H,MATCH($E1318,bureaux!$A:$A,0),8)</f>
        <v>#N/A</v>
      </c>
      <c r="P1318" s="91" t="e">
        <f>_xlfn.CONCAT(INDEX(bureaux!$A:$H,MATCH($E1318,bureaux!$A:$A,0),4)," ",INDEX(bureaux!$A:$H,MATCH($E1318,bureaux!$A:$A,0),5))</f>
        <v>#N/A</v>
      </c>
      <c r="Q1318" s="20" t="e">
        <f>INDEX(bureaux!$A:$G,MATCH($E1318,bureaux!$A:$A,0),6)</f>
        <v>#N/A</v>
      </c>
      <c r="R1318" s="20" t="e">
        <f>INDEX(bureaux!$A:$G,MATCH($E1318,bureaux!$A:$A,0),7)</f>
        <v>#N/A</v>
      </c>
    </row>
    <row r="1319" spans="1:18" x14ac:dyDescent="0.25">
      <c r="A1319" s="20">
        <f>'Elegio-Electors'!C1319</f>
        <v>0</v>
      </c>
      <c r="B1319" s="20">
        <f>'Elegio-Electors'!B1319</f>
        <v>0</v>
      </c>
      <c r="C1319" s="91">
        <f>IF(Procédure!$C$33=2,'Elegio-Electors'!D1319,Procédure!$C$33)</f>
        <v>0</v>
      </c>
      <c r="D1319" s="20">
        <f>'Elegio-Electors'!E1319</f>
        <v>0</v>
      </c>
      <c r="E1319" s="91" t="str">
        <f>IF(LEFT(RIGHT('Elegio-Electors'!L1319,2),1)="C",'Elegio-Electors'!L1319,IF(LEFT(RIGHT('Elegio-Electors'!M1319,2),1)="C",'Elegio-Electors'!M1319,""))</f>
        <v/>
      </c>
      <c r="F1319" s="91" t="str">
        <f>IF(LEFT(RIGHT('Elegio-Electors'!L1319,2),1)="O",'Elegio-Electors'!L1319,IF(LEFT(RIGHT('Elegio-Electors'!M1319,2),1)="O",'Elegio-Electors'!M1319,""))</f>
        <v/>
      </c>
      <c r="G1319" s="91" t="s">
        <v>166</v>
      </c>
      <c r="H1319" s="91" t="s">
        <v>167</v>
      </c>
      <c r="I1319" s="20" t="e">
        <f t="shared" si="100"/>
        <v>#N/A</v>
      </c>
      <c r="J1319" s="20" t="e">
        <f t="shared" si="101"/>
        <v>#N/A</v>
      </c>
      <c r="K1319" s="91" t="e">
        <f>INDEX(bureaux!$A:$I,MATCH($E1319,bureaux!$A:$A,0),9)</f>
        <v>#N/A</v>
      </c>
      <c r="L1319" s="91" t="e">
        <f t="shared" si="102"/>
        <v>#N/A</v>
      </c>
      <c r="M1319" s="91" t="e">
        <f t="shared" si="103"/>
        <v>#N/A</v>
      </c>
      <c r="N1319" s="20" t="e">
        <f t="shared" si="104"/>
        <v>#N/A</v>
      </c>
      <c r="O1319" s="20" t="e">
        <f>INDEX(bureaux!$A:$H,MATCH($E1319,bureaux!$A:$A,0),8)</f>
        <v>#N/A</v>
      </c>
      <c r="P1319" s="91" t="e">
        <f>_xlfn.CONCAT(INDEX(bureaux!$A:$H,MATCH($E1319,bureaux!$A:$A,0),4)," ",INDEX(bureaux!$A:$H,MATCH($E1319,bureaux!$A:$A,0),5))</f>
        <v>#N/A</v>
      </c>
      <c r="Q1319" s="20" t="e">
        <f>INDEX(bureaux!$A:$G,MATCH($E1319,bureaux!$A:$A,0),6)</f>
        <v>#N/A</v>
      </c>
      <c r="R1319" s="20" t="e">
        <f>INDEX(bureaux!$A:$G,MATCH($E1319,bureaux!$A:$A,0),7)</f>
        <v>#N/A</v>
      </c>
    </row>
    <row r="1320" spans="1:18" x14ac:dyDescent="0.25">
      <c r="A1320" s="20">
        <f>'Elegio-Electors'!C1320</f>
        <v>0</v>
      </c>
      <c r="B1320" s="20">
        <f>'Elegio-Electors'!B1320</f>
        <v>0</v>
      </c>
      <c r="C1320" s="91">
        <f>IF(Procédure!$C$33=2,'Elegio-Electors'!D1320,Procédure!$C$33)</f>
        <v>0</v>
      </c>
      <c r="D1320" s="20">
        <f>'Elegio-Electors'!E1320</f>
        <v>0</v>
      </c>
      <c r="E1320" s="91" t="str">
        <f>IF(LEFT(RIGHT('Elegio-Electors'!L1320,2),1)="C",'Elegio-Electors'!L1320,IF(LEFT(RIGHT('Elegio-Electors'!M1320,2),1)="C",'Elegio-Electors'!M1320,""))</f>
        <v/>
      </c>
      <c r="F1320" s="91" t="str">
        <f>IF(LEFT(RIGHT('Elegio-Electors'!L1320,2),1)="O",'Elegio-Electors'!L1320,IF(LEFT(RIGHT('Elegio-Electors'!M1320,2),1)="O",'Elegio-Electors'!M1320,""))</f>
        <v/>
      </c>
      <c r="G1320" s="91" t="s">
        <v>166</v>
      </c>
      <c r="H1320" s="91" t="s">
        <v>167</v>
      </c>
      <c r="I1320" s="20" t="e">
        <f t="shared" si="100"/>
        <v>#N/A</v>
      </c>
      <c r="J1320" s="20" t="e">
        <f t="shared" si="101"/>
        <v>#N/A</v>
      </c>
      <c r="K1320" s="91" t="e">
        <f>INDEX(bureaux!$A:$I,MATCH($E1320,bureaux!$A:$A,0),9)</f>
        <v>#N/A</v>
      </c>
      <c r="L1320" s="91" t="e">
        <f t="shared" si="102"/>
        <v>#N/A</v>
      </c>
      <c r="M1320" s="91" t="e">
        <f t="shared" si="103"/>
        <v>#N/A</v>
      </c>
      <c r="N1320" s="20" t="e">
        <f t="shared" si="104"/>
        <v>#N/A</v>
      </c>
      <c r="O1320" s="20" t="e">
        <f>INDEX(bureaux!$A:$H,MATCH($E1320,bureaux!$A:$A,0),8)</f>
        <v>#N/A</v>
      </c>
      <c r="P1320" s="91" t="e">
        <f>_xlfn.CONCAT(INDEX(bureaux!$A:$H,MATCH($E1320,bureaux!$A:$A,0),4)," ",INDEX(bureaux!$A:$H,MATCH($E1320,bureaux!$A:$A,0),5))</f>
        <v>#N/A</v>
      </c>
      <c r="Q1320" s="20" t="e">
        <f>INDEX(bureaux!$A:$G,MATCH($E1320,bureaux!$A:$A,0),6)</f>
        <v>#N/A</v>
      </c>
      <c r="R1320" s="20" t="e">
        <f>INDEX(bureaux!$A:$G,MATCH($E1320,bureaux!$A:$A,0),7)</f>
        <v>#N/A</v>
      </c>
    </row>
    <row r="1321" spans="1:18" x14ac:dyDescent="0.25">
      <c r="A1321" s="20">
        <f>'Elegio-Electors'!C1321</f>
        <v>0</v>
      </c>
      <c r="B1321" s="20">
        <f>'Elegio-Electors'!B1321</f>
        <v>0</v>
      </c>
      <c r="C1321" s="91">
        <f>IF(Procédure!$C$33=2,'Elegio-Electors'!D1321,Procédure!$C$33)</f>
        <v>0</v>
      </c>
      <c r="D1321" s="20">
        <f>'Elegio-Electors'!E1321</f>
        <v>0</v>
      </c>
      <c r="E1321" s="91" t="str">
        <f>IF(LEFT(RIGHT('Elegio-Electors'!L1321,2),1)="C",'Elegio-Electors'!L1321,IF(LEFT(RIGHT('Elegio-Electors'!M1321,2),1)="C",'Elegio-Electors'!M1321,""))</f>
        <v/>
      </c>
      <c r="F1321" s="91" t="str">
        <f>IF(LEFT(RIGHT('Elegio-Electors'!L1321,2),1)="O",'Elegio-Electors'!L1321,IF(LEFT(RIGHT('Elegio-Electors'!M1321,2),1)="O",'Elegio-Electors'!M1321,""))</f>
        <v/>
      </c>
      <c r="G1321" s="91" t="s">
        <v>166</v>
      </c>
      <c r="H1321" s="91" t="s">
        <v>167</v>
      </c>
      <c r="I1321" s="20" t="e">
        <f t="shared" si="100"/>
        <v>#N/A</v>
      </c>
      <c r="J1321" s="20" t="e">
        <f t="shared" si="101"/>
        <v>#N/A</v>
      </c>
      <c r="K1321" s="91" t="e">
        <f>INDEX(bureaux!$A:$I,MATCH($E1321,bureaux!$A:$A,0),9)</f>
        <v>#N/A</v>
      </c>
      <c r="L1321" s="91" t="e">
        <f t="shared" si="102"/>
        <v>#N/A</v>
      </c>
      <c r="M1321" s="91" t="e">
        <f t="shared" si="103"/>
        <v>#N/A</v>
      </c>
      <c r="N1321" s="20" t="e">
        <f t="shared" si="104"/>
        <v>#N/A</v>
      </c>
      <c r="O1321" s="20" t="e">
        <f>INDEX(bureaux!$A:$H,MATCH($E1321,bureaux!$A:$A,0),8)</f>
        <v>#N/A</v>
      </c>
      <c r="P1321" s="91" t="e">
        <f>_xlfn.CONCAT(INDEX(bureaux!$A:$H,MATCH($E1321,bureaux!$A:$A,0),4)," ",INDEX(bureaux!$A:$H,MATCH($E1321,bureaux!$A:$A,0),5))</f>
        <v>#N/A</v>
      </c>
      <c r="Q1321" s="20" t="e">
        <f>INDEX(bureaux!$A:$G,MATCH($E1321,bureaux!$A:$A,0),6)</f>
        <v>#N/A</v>
      </c>
      <c r="R1321" s="20" t="e">
        <f>INDEX(bureaux!$A:$G,MATCH($E1321,bureaux!$A:$A,0),7)</f>
        <v>#N/A</v>
      </c>
    </row>
    <row r="1322" spans="1:18" x14ac:dyDescent="0.25">
      <c r="A1322" s="20">
        <f>'Elegio-Electors'!C1322</f>
        <v>0</v>
      </c>
      <c r="B1322" s="20">
        <f>'Elegio-Electors'!B1322</f>
        <v>0</v>
      </c>
      <c r="C1322" s="91">
        <f>IF(Procédure!$C$33=2,'Elegio-Electors'!D1322,Procédure!$C$33)</f>
        <v>0</v>
      </c>
      <c r="D1322" s="20">
        <f>'Elegio-Electors'!E1322</f>
        <v>0</v>
      </c>
      <c r="E1322" s="91" t="str">
        <f>IF(LEFT(RIGHT('Elegio-Electors'!L1322,2),1)="C",'Elegio-Electors'!L1322,IF(LEFT(RIGHT('Elegio-Electors'!M1322,2),1)="C",'Elegio-Electors'!M1322,""))</f>
        <v/>
      </c>
      <c r="F1322" s="91" t="str">
        <f>IF(LEFT(RIGHT('Elegio-Electors'!L1322,2),1)="O",'Elegio-Electors'!L1322,IF(LEFT(RIGHT('Elegio-Electors'!M1322,2),1)="O",'Elegio-Electors'!M1322,""))</f>
        <v/>
      </c>
      <c r="G1322" s="91" t="s">
        <v>166</v>
      </c>
      <c r="H1322" s="91" t="s">
        <v>167</v>
      </c>
      <c r="I1322" s="20" t="e">
        <f t="shared" si="100"/>
        <v>#N/A</v>
      </c>
      <c r="J1322" s="20" t="e">
        <f t="shared" si="101"/>
        <v>#N/A</v>
      </c>
      <c r="K1322" s="91" t="e">
        <f>INDEX(bureaux!$A:$I,MATCH($E1322,bureaux!$A:$A,0),9)</f>
        <v>#N/A</v>
      </c>
      <c r="L1322" s="91" t="e">
        <f t="shared" si="102"/>
        <v>#N/A</v>
      </c>
      <c r="M1322" s="91" t="e">
        <f t="shared" si="103"/>
        <v>#N/A</v>
      </c>
      <c r="N1322" s="20" t="e">
        <f t="shared" si="104"/>
        <v>#N/A</v>
      </c>
      <c r="O1322" s="20" t="e">
        <f>INDEX(bureaux!$A:$H,MATCH($E1322,bureaux!$A:$A,0),8)</f>
        <v>#N/A</v>
      </c>
      <c r="P1322" s="91" t="e">
        <f>_xlfn.CONCAT(INDEX(bureaux!$A:$H,MATCH($E1322,bureaux!$A:$A,0),4)," ",INDEX(bureaux!$A:$H,MATCH($E1322,bureaux!$A:$A,0),5))</f>
        <v>#N/A</v>
      </c>
      <c r="Q1322" s="20" t="e">
        <f>INDEX(bureaux!$A:$G,MATCH($E1322,bureaux!$A:$A,0),6)</f>
        <v>#N/A</v>
      </c>
      <c r="R1322" s="20" t="e">
        <f>INDEX(bureaux!$A:$G,MATCH($E1322,bureaux!$A:$A,0),7)</f>
        <v>#N/A</v>
      </c>
    </row>
    <row r="1323" spans="1:18" x14ac:dyDescent="0.25">
      <c r="A1323" s="20">
        <f>'Elegio-Electors'!C1323</f>
        <v>0</v>
      </c>
      <c r="B1323" s="20">
        <f>'Elegio-Electors'!B1323</f>
        <v>0</v>
      </c>
      <c r="C1323" s="91">
        <f>IF(Procédure!$C$33=2,'Elegio-Electors'!D1323,Procédure!$C$33)</f>
        <v>0</v>
      </c>
      <c r="D1323" s="20">
        <f>'Elegio-Electors'!E1323</f>
        <v>0</v>
      </c>
      <c r="E1323" s="91" t="str">
        <f>IF(LEFT(RIGHT('Elegio-Electors'!L1323,2),1)="C",'Elegio-Electors'!L1323,IF(LEFT(RIGHT('Elegio-Electors'!M1323,2),1)="C",'Elegio-Electors'!M1323,""))</f>
        <v/>
      </c>
      <c r="F1323" s="91" t="str">
        <f>IF(LEFT(RIGHT('Elegio-Electors'!L1323,2),1)="O",'Elegio-Electors'!L1323,IF(LEFT(RIGHT('Elegio-Electors'!M1323,2),1)="O",'Elegio-Electors'!M1323,""))</f>
        <v/>
      </c>
      <c r="G1323" s="91" t="s">
        <v>166</v>
      </c>
      <c r="H1323" s="91" t="s">
        <v>167</v>
      </c>
      <c r="I1323" s="20" t="e">
        <f t="shared" si="100"/>
        <v>#N/A</v>
      </c>
      <c r="J1323" s="20" t="e">
        <f t="shared" si="101"/>
        <v>#N/A</v>
      </c>
      <c r="K1323" s="91" t="e">
        <f>INDEX(bureaux!$A:$I,MATCH($E1323,bureaux!$A:$A,0),9)</f>
        <v>#N/A</v>
      </c>
      <c r="L1323" s="91" t="e">
        <f t="shared" si="102"/>
        <v>#N/A</v>
      </c>
      <c r="M1323" s="91" t="e">
        <f t="shared" si="103"/>
        <v>#N/A</v>
      </c>
      <c r="N1323" s="20" t="e">
        <f t="shared" si="104"/>
        <v>#N/A</v>
      </c>
      <c r="O1323" s="20" t="e">
        <f>INDEX(bureaux!$A:$H,MATCH($E1323,bureaux!$A:$A,0),8)</f>
        <v>#N/A</v>
      </c>
      <c r="P1323" s="91" t="e">
        <f>_xlfn.CONCAT(INDEX(bureaux!$A:$H,MATCH($E1323,bureaux!$A:$A,0),4)," ",INDEX(bureaux!$A:$H,MATCH($E1323,bureaux!$A:$A,0),5))</f>
        <v>#N/A</v>
      </c>
      <c r="Q1323" s="20" t="e">
        <f>INDEX(bureaux!$A:$G,MATCH($E1323,bureaux!$A:$A,0),6)</f>
        <v>#N/A</v>
      </c>
      <c r="R1323" s="20" t="e">
        <f>INDEX(bureaux!$A:$G,MATCH($E1323,bureaux!$A:$A,0),7)</f>
        <v>#N/A</v>
      </c>
    </row>
    <row r="1324" spans="1:18" x14ac:dyDescent="0.25">
      <c r="A1324" s="20">
        <f>'Elegio-Electors'!C1324</f>
        <v>0</v>
      </c>
      <c r="B1324" s="20">
        <f>'Elegio-Electors'!B1324</f>
        <v>0</v>
      </c>
      <c r="C1324" s="91">
        <f>IF(Procédure!$C$33=2,'Elegio-Electors'!D1324,Procédure!$C$33)</f>
        <v>0</v>
      </c>
      <c r="D1324" s="20">
        <f>'Elegio-Electors'!E1324</f>
        <v>0</v>
      </c>
      <c r="E1324" s="91" t="str">
        <f>IF(LEFT(RIGHT('Elegio-Electors'!L1324,2),1)="C",'Elegio-Electors'!L1324,IF(LEFT(RIGHT('Elegio-Electors'!M1324,2),1)="C",'Elegio-Electors'!M1324,""))</f>
        <v/>
      </c>
      <c r="F1324" s="91" t="str">
        <f>IF(LEFT(RIGHT('Elegio-Electors'!L1324,2),1)="O",'Elegio-Electors'!L1324,IF(LEFT(RIGHT('Elegio-Electors'!M1324,2),1)="O",'Elegio-Electors'!M1324,""))</f>
        <v/>
      </c>
      <c r="G1324" s="91" t="s">
        <v>166</v>
      </c>
      <c r="H1324" s="91" t="s">
        <v>167</v>
      </c>
      <c r="I1324" s="20" t="e">
        <f t="shared" si="100"/>
        <v>#N/A</v>
      </c>
      <c r="J1324" s="20" t="e">
        <f t="shared" si="101"/>
        <v>#N/A</v>
      </c>
      <c r="K1324" s="91" t="e">
        <f>INDEX(bureaux!$A:$I,MATCH($E1324,bureaux!$A:$A,0),9)</f>
        <v>#N/A</v>
      </c>
      <c r="L1324" s="91" t="e">
        <f t="shared" si="102"/>
        <v>#N/A</v>
      </c>
      <c r="M1324" s="91" t="e">
        <f t="shared" si="103"/>
        <v>#N/A</v>
      </c>
      <c r="N1324" s="20" t="e">
        <f t="shared" si="104"/>
        <v>#N/A</v>
      </c>
      <c r="O1324" s="20" t="e">
        <f>INDEX(bureaux!$A:$H,MATCH($E1324,bureaux!$A:$A,0),8)</f>
        <v>#N/A</v>
      </c>
      <c r="P1324" s="91" t="e">
        <f>_xlfn.CONCAT(INDEX(bureaux!$A:$H,MATCH($E1324,bureaux!$A:$A,0),4)," ",INDEX(bureaux!$A:$H,MATCH($E1324,bureaux!$A:$A,0),5))</f>
        <v>#N/A</v>
      </c>
      <c r="Q1324" s="20" t="e">
        <f>INDEX(bureaux!$A:$G,MATCH($E1324,bureaux!$A:$A,0),6)</f>
        <v>#N/A</v>
      </c>
      <c r="R1324" s="20" t="e">
        <f>INDEX(bureaux!$A:$G,MATCH($E1324,bureaux!$A:$A,0),7)</f>
        <v>#N/A</v>
      </c>
    </row>
    <row r="1325" spans="1:18" x14ac:dyDescent="0.25">
      <c r="A1325" s="20">
        <f>'Elegio-Electors'!C1325</f>
        <v>0</v>
      </c>
      <c r="B1325" s="20">
        <f>'Elegio-Electors'!B1325</f>
        <v>0</v>
      </c>
      <c r="C1325" s="91">
        <f>IF(Procédure!$C$33=2,'Elegio-Electors'!D1325,Procédure!$C$33)</f>
        <v>0</v>
      </c>
      <c r="D1325" s="20">
        <f>'Elegio-Electors'!E1325</f>
        <v>0</v>
      </c>
      <c r="E1325" s="91" t="str">
        <f>IF(LEFT(RIGHT('Elegio-Electors'!L1325,2),1)="C",'Elegio-Electors'!L1325,IF(LEFT(RIGHT('Elegio-Electors'!M1325,2),1)="C",'Elegio-Electors'!M1325,""))</f>
        <v/>
      </c>
      <c r="F1325" s="91" t="str">
        <f>IF(LEFT(RIGHT('Elegio-Electors'!L1325,2),1)="O",'Elegio-Electors'!L1325,IF(LEFT(RIGHT('Elegio-Electors'!M1325,2),1)="O",'Elegio-Electors'!M1325,""))</f>
        <v/>
      </c>
      <c r="G1325" s="91" t="s">
        <v>166</v>
      </c>
      <c r="H1325" s="91" t="s">
        <v>167</v>
      </c>
      <c r="I1325" s="20" t="e">
        <f t="shared" si="100"/>
        <v>#N/A</v>
      </c>
      <c r="J1325" s="20" t="e">
        <f t="shared" si="101"/>
        <v>#N/A</v>
      </c>
      <c r="K1325" s="91" t="e">
        <f>INDEX(bureaux!$A:$I,MATCH($E1325,bureaux!$A:$A,0),9)</f>
        <v>#N/A</v>
      </c>
      <c r="L1325" s="91" t="e">
        <f t="shared" si="102"/>
        <v>#N/A</v>
      </c>
      <c r="M1325" s="91" t="e">
        <f t="shared" si="103"/>
        <v>#N/A</v>
      </c>
      <c r="N1325" s="20" t="e">
        <f t="shared" si="104"/>
        <v>#N/A</v>
      </c>
      <c r="O1325" s="20" t="e">
        <f>INDEX(bureaux!$A:$H,MATCH($E1325,bureaux!$A:$A,0),8)</f>
        <v>#N/A</v>
      </c>
      <c r="P1325" s="91" t="e">
        <f>_xlfn.CONCAT(INDEX(bureaux!$A:$H,MATCH($E1325,bureaux!$A:$A,0),4)," ",INDEX(bureaux!$A:$H,MATCH($E1325,bureaux!$A:$A,0),5))</f>
        <v>#N/A</v>
      </c>
      <c r="Q1325" s="20" t="e">
        <f>INDEX(bureaux!$A:$G,MATCH($E1325,bureaux!$A:$A,0),6)</f>
        <v>#N/A</v>
      </c>
      <c r="R1325" s="20" t="e">
        <f>INDEX(bureaux!$A:$G,MATCH($E1325,bureaux!$A:$A,0),7)</f>
        <v>#N/A</v>
      </c>
    </row>
    <row r="1326" spans="1:18" x14ac:dyDescent="0.25">
      <c r="A1326" s="20">
        <f>'Elegio-Electors'!C1326</f>
        <v>0</v>
      </c>
      <c r="B1326" s="20">
        <f>'Elegio-Electors'!B1326</f>
        <v>0</v>
      </c>
      <c r="C1326" s="91">
        <f>IF(Procédure!$C$33=2,'Elegio-Electors'!D1326,Procédure!$C$33)</f>
        <v>0</v>
      </c>
      <c r="D1326" s="20">
        <f>'Elegio-Electors'!E1326</f>
        <v>0</v>
      </c>
      <c r="E1326" s="91" t="str">
        <f>IF(LEFT(RIGHT('Elegio-Electors'!L1326,2),1)="C",'Elegio-Electors'!L1326,IF(LEFT(RIGHT('Elegio-Electors'!M1326,2),1)="C",'Elegio-Electors'!M1326,""))</f>
        <v/>
      </c>
      <c r="F1326" s="91" t="str">
        <f>IF(LEFT(RIGHT('Elegio-Electors'!L1326,2),1)="O",'Elegio-Electors'!L1326,IF(LEFT(RIGHT('Elegio-Electors'!M1326,2),1)="O",'Elegio-Electors'!M1326,""))</f>
        <v/>
      </c>
      <c r="G1326" s="91" t="s">
        <v>166</v>
      </c>
      <c r="H1326" s="91" t="s">
        <v>167</v>
      </c>
      <c r="I1326" s="20" t="e">
        <f t="shared" si="100"/>
        <v>#N/A</v>
      </c>
      <c r="J1326" s="20" t="e">
        <f t="shared" si="101"/>
        <v>#N/A</v>
      </c>
      <c r="K1326" s="91" t="e">
        <f>INDEX(bureaux!$A:$I,MATCH($E1326,bureaux!$A:$A,0),9)</f>
        <v>#N/A</v>
      </c>
      <c r="L1326" s="91" t="e">
        <f t="shared" si="102"/>
        <v>#N/A</v>
      </c>
      <c r="M1326" s="91" t="e">
        <f t="shared" si="103"/>
        <v>#N/A</v>
      </c>
      <c r="N1326" s="20" t="e">
        <f t="shared" si="104"/>
        <v>#N/A</v>
      </c>
      <c r="O1326" s="20" t="e">
        <f>INDEX(bureaux!$A:$H,MATCH($E1326,bureaux!$A:$A,0),8)</f>
        <v>#N/A</v>
      </c>
      <c r="P1326" s="91" t="e">
        <f>_xlfn.CONCAT(INDEX(bureaux!$A:$H,MATCH($E1326,bureaux!$A:$A,0),4)," ",INDEX(bureaux!$A:$H,MATCH($E1326,bureaux!$A:$A,0),5))</f>
        <v>#N/A</v>
      </c>
      <c r="Q1326" s="20" t="e">
        <f>INDEX(bureaux!$A:$G,MATCH($E1326,bureaux!$A:$A,0),6)</f>
        <v>#N/A</v>
      </c>
      <c r="R1326" s="20" t="e">
        <f>INDEX(bureaux!$A:$G,MATCH($E1326,bureaux!$A:$A,0),7)</f>
        <v>#N/A</v>
      </c>
    </row>
    <row r="1327" spans="1:18" x14ac:dyDescent="0.25">
      <c r="A1327" s="20">
        <f>'Elegio-Electors'!C1327</f>
        <v>0</v>
      </c>
      <c r="B1327" s="20">
        <f>'Elegio-Electors'!B1327</f>
        <v>0</v>
      </c>
      <c r="C1327" s="91">
        <f>IF(Procédure!$C$33=2,'Elegio-Electors'!D1327,Procédure!$C$33)</f>
        <v>0</v>
      </c>
      <c r="D1327" s="20">
        <f>'Elegio-Electors'!E1327</f>
        <v>0</v>
      </c>
      <c r="E1327" s="91" t="str">
        <f>IF(LEFT(RIGHT('Elegio-Electors'!L1327,2),1)="C",'Elegio-Electors'!L1327,IF(LEFT(RIGHT('Elegio-Electors'!M1327,2),1)="C",'Elegio-Electors'!M1327,""))</f>
        <v/>
      </c>
      <c r="F1327" s="91" t="str">
        <f>IF(LEFT(RIGHT('Elegio-Electors'!L1327,2),1)="O",'Elegio-Electors'!L1327,IF(LEFT(RIGHT('Elegio-Electors'!M1327,2),1)="O",'Elegio-Electors'!M1327,""))</f>
        <v/>
      </c>
      <c r="G1327" s="91" t="s">
        <v>166</v>
      </c>
      <c r="H1327" s="91" t="s">
        <v>167</v>
      </c>
      <c r="I1327" s="20" t="e">
        <f t="shared" si="100"/>
        <v>#N/A</v>
      </c>
      <c r="J1327" s="20" t="e">
        <f t="shared" si="101"/>
        <v>#N/A</v>
      </c>
      <c r="K1327" s="91" t="e">
        <f>INDEX(bureaux!$A:$I,MATCH($E1327,bureaux!$A:$A,0),9)</f>
        <v>#N/A</v>
      </c>
      <c r="L1327" s="91" t="e">
        <f t="shared" si="102"/>
        <v>#N/A</v>
      </c>
      <c r="M1327" s="91" t="e">
        <f t="shared" si="103"/>
        <v>#N/A</v>
      </c>
      <c r="N1327" s="20" t="e">
        <f t="shared" si="104"/>
        <v>#N/A</v>
      </c>
      <c r="O1327" s="20" t="e">
        <f>INDEX(bureaux!$A:$H,MATCH($E1327,bureaux!$A:$A,0),8)</f>
        <v>#N/A</v>
      </c>
      <c r="P1327" s="91" t="e">
        <f>_xlfn.CONCAT(INDEX(bureaux!$A:$H,MATCH($E1327,bureaux!$A:$A,0),4)," ",INDEX(bureaux!$A:$H,MATCH($E1327,bureaux!$A:$A,0),5))</f>
        <v>#N/A</v>
      </c>
      <c r="Q1327" s="20" t="e">
        <f>INDEX(bureaux!$A:$G,MATCH($E1327,bureaux!$A:$A,0),6)</f>
        <v>#N/A</v>
      </c>
      <c r="R1327" s="20" t="e">
        <f>INDEX(bureaux!$A:$G,MATCH($E1327,bureaux!$A:$A,0),7)</f>
        <v>#N/A</v>
      </c>
    </row>
    <row r="1328" spans="1:18" x14ac:dyDescent="0.25">
      <c r="A1328" s="20">
        <f>'Elegio-Electors'!C1328</f>
        <v>0</v>
      </c>
      <c r="B1328" s="20">
        <f>'Elegio-Electors'!B1328</f>
        <v>0</v>
      </c>
      <c r="C1328" s="91">
        <f>IF(Procédure!$C$33=2,'Elegio-Electors'!D1328,Procédure!$C$33)</f>
        <v>0</v>
      </c>
      <c r="D1328" s="20">
        <f>'Elegio-Electors'!E1328</f>
        <v>0</v>
      </c>
      <c r="E1328" s="91" t="str">
        <f>IF(LEFT(RIGHT('Elegio-Electors'!L1328,2),1)="C",'Elegio-Electors'!L1328,IF(LEFT(RIGHT('Elegio-Electors'!M1328,2),1)="C",'Elegio-Electors'!M1328,""))</f>
        <v/>
      </c>
      <c r="F1328" s="91" t="str">
        <f>IF(LEFT(RIGHT('Elegio-Electors'!L1328,2),1)="O",'Elegio-Electors'!L1328,IF(LEFT(RIGHT('Elegio-Electors'!M1328,2),1)="O",'Elegio-Electors'!M1328,""))</f>
        <v/>
      </c>
      <c r="G1328" s="91" t="s">
        <v>166</v>
      </c>
      <c r="H1328" s="91" t="s">
        <v>167</v>
      </c>
      <c r="I1328" s="20" t="e">
        <f t="shared" si="100"/>
        <v>#N/A</v>
      </c>
      <c r="J1328" s="20" t="e">
        <f t="shared" si="101"/>
        <v>#N/A</v>
      </c>
      <c r="K1328" s="91" t="e">
        <f>INDEX(bureaux!$A:$I,MATCH($E1328,bureaux!$A:$A,0),9)</f>
        <v>#N/A</v>
      </c>
      <c r="L1328" s="91" t="e">
        <f t="shared" si="102"/>
        <v>#N/A</v>
      </c>
      <c r="M1328" s="91" t="e">
        <f t="shared" si="103"/>
        <v>#N/A</v>
      </c>
      <c r="N1328" s="20" t="e">
        <f t="shared" si="104"/>
        <v>#N/A</v>
      </c>
      <c r="O1328" s="20" t="e">
        <f>INDEX(bureaux!$A:$H,MATCH($E1328,bureaux!$A:$A,0),8)</f>
        <v>#N/A</v>
      </c>
      <c r="P1328" s="91" t="e">
        <f>_xlfn.CONCAT(INDEX(bureaux!$A:$H,MATCH($E1328,bureaux!$A:$A,0),4)," ",INDEX(bureaux!$A:$H,MATCH($E1328,bureaux!$A:$A,0),5))</f>
        <v>#N/A</v>
      </c>
      <c r="Q1328" s="20" t="e">
        <f>INDEX(bureaux!$A:$G,MATCH($E1328,bureaux!$A:$A,0),6)</f>
        <v>#N/A</v>
      </c>
      <c r="R1328" s="20" t="e">
        <f>INDEX(bureaux!$A:$G,MATCH($E1328,bureaux!$A:$A,0),7)</f>
        <v>#N/A</v>
      </c>
    </row>
    <row r="1329" spans="1:18" x14ac:dyDescent="0.25">
      <c r="A1329" s="20">
        <f>'Elegio-Electors'!C1329</f>
        <v>0</v>
      </c>
      <c r="B1329" s="20">
        <f>'Elegio-Electors'!B1329</f>
        <v>0</v>
      </c>
      <c r="C1329" s="91">
        <f>IF(Procédure!$C$33=2,'Elegio-Electors'!D1329,Procédure!$C$33)</f>
        <v>0</v>
      </c>
      <c r="D1329" s="20">
        <f>'Elegio-Electors'!E1329</f>
        <v>0</v>
      </c>
      <c r="E1329" s="91" t="str">
        <f>IF(LEFT(RIGHT('Elegio-Electors'!L1329,2),1)="C",'Elegio-Electors'!L1329,IF(LEFT(RIGHT('Elegio-Electors'!M1329,2),1)="C",'Elegio-Electors'!M1329,""))</f>
        <v/>
      </c>
      <c r="F1329" s="91" t="str">
        <f>IF(LEFT(RIGHT('Elegio-Electors'!L1329,2),1)="O",'Elegio-Electors'!L1329,IF(LEFT(RIGHT('Elegio-Electors'!M1329,2),1)="O",'Elegio-Electors'!M1329,""))</f>
        <v/>
      </c>
      <c r="G1329" s="91" t="s">
        <v>166</v>
      </c>
      <c r="H1329" s="91" t="s">
        <v>167</v>
      </c>
      <c r="I1329" s="20" t="e">
        <f t="shared" si="100"/>
        <v>#N/A</v>
      </c>
      <c r="J1329" s="20" t="e">
        <f t="shared" si="101"/>
        <v>#N/A</v>
      </c>
      <c r="K1329" s="91" t="e">
        <f>INDEX(bureaux!$A:$I,MATCH($E1329,bureaux!$A:$A,0),9)</f>
        <v>#N/A</v>
      </c>
      <c r="L1329" s="91" t="e">
        <f t="shared" si="102"/>
        <v>#N/A</v>
      </c>
      <c r="M1329" s="91" t="e">
        <f t="shared" si="103"/>
        <v>#N/A</v>
      </c>
      <c r="N1329" s="20" t="e">
        <f t="shared" si="104"/>
        <v>#N/A</v>
      </c>
      <c r="O1329" s="20" t="e">
        <f>INDEX(bureaux!$A:$H,MATCH($E1329,bureaux!$A:$A,0),8)</f>
        <v>#N/A</v>
      </c>
      <c r="P1329" s="91" t="e">
        <f>_xlfn.CONCAT(INDEX(bureaux!$A:$H,MATCH($E1329,bureaux!$A:$A,0),4)," ",INDEX(bureaux!$A:$H,MATCH($E1329,bureaux!$A:$A,0),5))</f>
        <v>#N/A</v>
      </c>
      <c r="Q1329" s="20" t="e">
        <f>INDEX(bureaux!$A:$G,MATCH($E1329,bureaux!$A:$A,0),6)</f>
        <v>#N/A</v>
      </c>
      <c r="R1329" s="20" t="e">
        <f>INDEX(bureaux!$A:$G,MATCH($E1329,bureaux!$A:$A,0),7)</f>
        <v>#N/A</v>
      </c>
    </row>
    <row r="1330" spans="1:18" x14ac:dyDescent="0.25">
      <c r="A1330" s="20">
        <f>'Elegio-Electors'!C1330</f>
        <v>0</v>
      </c>
      <c r="B1330" s="20">
        <f>'Elegio-Electors'!B1330</f>
        <v>0</v>
      </c>
      <c r="C1330" s="91">
        <f>IF(Procédure!$C$33=2,'Elegio-Electors'!D1330,Procédure!$C$33)</f>
        <v>0</v>
      </c>
      <c r="D1330" s="20">
        <f>'Elegio-Electors'!E1330</f>
        <v>0</v>
      </c>
      <c r="E1330" s="91" t="str">
        <f>IF(LEFT(RIGHT('Elegio-Electors'!L1330,2),1)="C",'Elegio-Electors'!L1330,IF(LEFT(RIGHT('Elegio-Electors'!M1330,2),1)="C",'Elegio-Electors'!M1330,""))</f>
        <v/>
      </c>
      <c r="F1330" s="91" t="str">
        <f>IF(LEFT(RIGHT('Elegio-Electors'!L1330,2),1)="O",'Elegio-Electors'!L1330,IF(LEFT(RIGHT('Elegio-Electors'!M1330,2),1)="O",'Elegio-Electors'!M1330,""))</f>
        <v/>
      </c>
      <c r="G1330" s="91" t="s">
        <v>166</v>
      </c>
      <c r="H1330" s="91" t="s">
        <v>167</v>
      </c>
      <c r="I1330" s="20" t="e">
        <f t="shared" si="100"/>
        <v>#N/A</v>
      </c>
      <c r="J1330" s="20" t="e">
        <f t="shared" si="101"/>
        <v>#N/A</v>
      </c>
      <c r="K1330" s="91" t="e">
        <f>INDEX(bureaux!$A:$I,MATCH($E1330,bureaux!$A:$A,0),9)</f>
        <v>#N/A</v>
      </c>
      <c r="L1330" s="91" t="e">
        <f t="shared" si="102"/>
        <v>#N/A</v>
      </c>
      <c r="M1330" s="91" t="e">
        <f t="shared" si="103"/>
        <v>#N/A</v>
      </c>
      <c r="N1330" s="20" t="e">
        <f t="shared" si="104"/>
        <v>#N/A</v>
      </c>
      <c r="O1330" s="20" t="e">
        <f>INDEX(bureaux!$A:$H,MATCH($E1330,bureaux!$A:$A,0),8)</f>
        <v>#N/A</v>
      </c>
      <c r="P1330" s="91" t="e">
        <f>_xlfn.CONCAT(INDEX(bureaux!$A:$H,MATCH($E1330,bureaux!$A:$A,0),4)," ",INDEX(bureaux!$A:$H,MATCH($E1330,bureaux!$A:$A,0),5))</f>
        <v>#N/A</v>
      </c>
      <c r="Q1330" s="20" t="e">
        <f>INDEX(bureaux!$A:$G,MATCH($E1330,bureaux!$A:$A,0),6)</f>
        <v>#N/A</v>
      </c>
      <c r="R1330" s="20" t="e">
        <f>INDEX(bureaux!$A:$G,MATCH($E1330,bureaux!$A:$A,0),7)</f>
        <v>#N/A</v>
      </c>
    </row>
    <row r="1331" spans="1:18" x14ac:dyDescent="0.25">
      <c r="A1331" s="20">
        <f>'Elegio-Electors'!C1331</f>
        <v>0</v>
      </c>
      <c r="B1331" s="20">
        <f>'Elegio-Electors'!B1331</f>
        <v>0</v>
      </c>
      <c r="C1331" s="91">
        <f>IF(Procédure!$C$33=2,'Elegio-Electors'!D1331,Procédure!$C$33)</f>
        <v>0</v>
      </c>
      <c r="D1331" s="20">
        <f>'Elegio-Electors'!E1331</f>
        <v>0</v>
      </c>
      <c r="E1331" s="91" t="str">
        <f>IF(LEFT(RIGHT('Elegio-Electors'!L1331,2),1)="C",'Elegio-Electors'!L1331,IF(LEFT(RIGHT('Elegio-Electors'!M1331,2),1)="C",'Elegio-Electors'!M1331,""))</f>
        <v/>
      </c>
      <c r="F1331" s="91" t="str">
        <f>IF(LEFT(RIGHT('Elegio-Electors'!L1331,2),1)="O",'Elegio-Electors'!L1331,IF(LEFT(RIGHT('Elegio-Electors'!M1331,2),1)="O",'Elegio-Electors'!M1331,""))</f>
        <v/>
      </c>
      <c r="G1331" s="91" t="s">
        <v>166</v>
      </c>
      <c r="H1331" s="91" t="s">
        <v>167</v>
      </c>
      <c r="I1331" s="20" t="e">
        <f t="shared" si="100"/>
        <v>#N/A</v>
      </c>
      <c r="J1331" s="20" t="e">
        <f t="shared" si="101"/>
        <v>#N/A</v>
      </c>
      <c r="K1331" s="91" t="e">
        <f>INDEX(bureaux!$A:$I,MATCH($E1331,bureaux!$A:$A,0),9)</f>
        <v>#N/A</v>
      </c>
      <c r="L1331" s="91" t="e">
        <f t="shared" si="102"/>
        <v>#N/A</v>
      </c>
      <c r="M1331" s="91" t="e">
        <f t="shared" si="103"/>
        <v>#N/A</v>
      </c>
      <c r="N1331" s="20" t="e">
        <f t="shared" si="104"/>
        <v>#N/A</v>
      </c>
      <c r="O1331" s="20" t="e">
        <f>INDEX(bureaux!$A:$H,MATCH($E1331,bureaux!$A:$A,0),8)</f>
        <v>#N/A</v>
      </c>
      <c r="P1331" s="91" t="e">
        <f>_xlfn.CONCAT(INDEX(bureaux!$A:$H,MATCH($E1331,bureaux!$A:$A,0),4)," ",INDEX(bureaux!$A:$H,MATCH($E1331,bureaux!$A:$A,0),5))</f>
        <v>#N/A</v>
      </c>
      <c r="Q1331" s="20" t="e">
        <f>INDEX(bureaux!$A:$G,MATCH($E1331,bureaux!$A:$A,0),6)</f>
        <v>#N/A</v>
      </c>
      <c r="R1331" s="20" t="e">
        <f>INDEX(bureaux!$A:$G,MATCH($E1331,bureaux!$A:$A,0),7)</f>
        <v>#N/A</v>
      </c>
    </row>
    <row r="1332" spans="1:18" x14ac:dyDescent="0.25">
      <c r="A1332" s="20">
        <f>'Elegio-Electors'!C1332</f>
        <v>0</v>
      </c>
      <c r="B1332" s="20">
        <f>'Elegio-Electors'!B1332</f>
        <v>0</v>
      </c>
      <c r="C1332" s="91">
        <f>IF(Procédure!$C$33=2,'Elegio-Electors'!D1332,Procédure!$C$33)</f>
        <v>0</v>
      </c>
      <c r="D1332" s="20">
        <f>'Elegio-Electors'!E1332</f>
        <v>0</v>
      </c>
      <c r="E1332" s="91" t="str">
        <f>IF(LEFT(RIGHT('Elegio-Electors'!L1332,2),1)="C",'Elegio-Electors'!L1332,IF(LEFT(RIGHT('Elegio-Electors'!M1332,2),1)="C",'Elegio-Electors'!M1332,""))</f>
        <v/>
      </c>
      <c r="F1332" s="91" t="str">
        <f>IF(LEFT(RIGHT('Elegio-Electors'!L1332,2),1)="O",'Elegio-Electors'!L1332,IF(LEFT(RIGHT('Elegio-Electors'!M1332,2),1)="O",'Elegio-Electors'!M1332,""))</f>
        <v/>
      </c>
      <c r="G1332" s="91" t="s">
        <v>166</v>
      </c>
      <c r="H1332" s="91" t="s">
        <v>167</v>
      </c>
      <c r="I1332" s="20" t="e">
        <f t="shared" si="100"/>
        <v>#N/A</v>
      </c>
      <c r="J1332" s="20" t="e">
        <f t="shared" si="101"/>
        <v>#N/A</v>
      </c>
      <c r="K1332" s="91" t="e">
        <f>INDEX(bureaux!$A:$I,MATCH($E1332,bureaux!$A:$A,0),9)</f>
        <v>#N/A</v>
      </c>
      <c r="L1332" s="91" t="e">
        <f t="shared" si="102"/>
        <v>#N/A</v>
      </c>
      <c r="M1332" s="91" t="e">
        <f t="shared" si="103"/>
        <v>#N/A</v>
      </c>
      <c r="N1332" s="20" t="e">
        <f t="shared" si="104"/>
        <v>#N/A</v>
      </c>
      <c r="O1332" s="20" t="e">
        <f>INDEX(bureaux!$A:$H,MATCH($E1332,bureaux!$A:$A,0),8)</f>
        <v>#N/A</v>
      </c>
      <c r="P1332" s="91" t="e">
        <f>_xlfn.CONCAT(INDEX(bureaux!$A:$H,MATCH($E1332,bureaux!$A:$A,0),4)," ",INDEX(bureaux!$A:$H,MATCH($E1332,bureaux!$A:$A,0),5))</f>
        <v>#N/A</v>
      </c>
      <c r="Q1332" s="20" t="e">
        <f>INDEX(bureaux!$A:$G,MATCH($E1332,bureaux!$A:$A,0),6)</f>
        <v>#N/A</v>
      </c>
      <c r="R1332" s="20" t="e">
        <f>INDEX(bureaux!$A:$G,MATCH($E1332,bureaux!$A:$A,0),7)</f>
        <v>#N/A</v>
      </c>
    </row>
    <row r="1333" spans="1:18" x14ac:dyDescent="0.25">
      <c r="A1333" s="20">
        <f>'Elegio-Electors'!C1333</f>
        <v>0</v>
      </c>
      <c r="B1333" s="20">
        <f>'Elegio-Electors'!B1333</f>
        <v>0</v>
      </c>
      <c r="C1333" s="91">
        <f>IF(Procédure!$C$33=2,'Elegio-Electors'!D1333,Procédure!$C$33)</f>
        <v>0</v>
      </c>
      <c r="D1333" s="20">
        <f>'Elegio-Electors'!E1333</f>
        <v>0</v>
      </c>
      <c r="E1333" s="91" t="str">
        <f>IF(LEFT(RIGHT('Elegio-Electors'!L1333,2),1)="C",'Elegio-Electors'!L1333,IF(LEFT(RIGHT('Elegio-Electors'!M1333,2),1)="C",'Elegio-Electors'!M1333,""))</f>
        <v/>
      </c>
      <c r="F1333" s="91" t="str">
        <f>IF(LEFT(RIGHT('Elegio-Electors'!L1333,2),1)="O",'Elegio-Electors'!L1333,IF(LEFT(RIGHT('Elegio-Electors'!M1333,2),1)="O",'Elegio-Electors'!M1333,""))</f>
        <v/>
      </c>
      <c r="G1333" s="91" t="s">
        <v>166</v>
      </c>
      <c r="H1333" s="91" t="s">
        <v>167</v>
      </c>
      <c r="I1333" s="20" t="e">
        <f t="shared" si="100"/>
        <v>#N/A</v>
      </c>
      <c r="J1333" s="20" t="e">
        <f t="shared" si="101"/>
        <v>#N/A</v>
      </c>
      <c r="K1333" s="91" t="e">
        <f>INDEX(bureaux!$A:$I,MATCH($E1333,bureaux!$A:$A,0),9)</f>
        <v>#N/A</v>
      </c>
      <c r="L1333" s="91" t="e">
        <f t="shared" si="102"/>
        <v>#N/A</v>
      </c>
      <c r="M1333" s="91" t="e">
        <f t="shared" si="103"/>
        <v>#N/A</v>
      </c>
      <c r="N1333" s="20" t="e">
        <f t="shared" si="104"/>
        <v>#N/A</v>
      </c>
      <c r="O1333" s="20" t="e">
        <f>INDEX(bureaux!$A:$H,MATCH($E1333,bureaux!$A:$A,0),8)</f>
        <v>#N/A</v>
      </c>
      <c r="P1333" s="91" t="e">
        <f>_xlfn.CONCAT(INDEX(bureaux!$A:$H,MATCH($E1333,bureaux!$A:$A,0),4)," ",INDEX(bureaux!$A:$H,MATCH($E1333,bureaux!$A:$A,0),5))</f>
        <v>#N/A</v>
      </c>
      <c r="Q1333" s="20" t="e">
        <f>INDEX(bureaux!$A:$G,MATCH($E1333,bureaux!$A:$A,0),6)</f>
        <v>#N/A</v>
      </c>
      <c r="R1333" s="20" t="e">
        <f>INDEX(bureaux!$A:$G,MATCH($E1333,bureaux!$A:$A,0),7)</f>
        <v>#N/A</v>
      </c>
    </row>
    <row r="1334" spans="1:18" x14ac:dyDescent="0.25">
      <c r="A1334" s="20">
        <f>'Elegio-Electors'!C1334</f>
        <v>0</v>
      </c>
      <c r="B1334" s="20">
        <f>'Elegio-Electors'!B1334</f>
        <v>0</v>
      </c>
      <c r="C1334" s="91">
        <f>IF(Procédure!$C$33=2,'Elegio-Electors'!D1334,Procédure!$C$33)</f>
        <v>0</v>
      </c>
      <c r="D1334" s="20">
        <f>'Elegio-Electors'!E1334</f>
        <v>0</v>
      </c>
      <c r="E1334" s="91" t="str">
        <f>IF(LEFT(RIGHT('Elegio-Electors'!L1334,2),1)="C",'Elegio-Electors'!L1334,IF(LEFT(RIGHT('Elegio-Electors'!M1334,2),1)="C",'Elegio-Electors'!M1334,""))</f>
        <v/>
      </c>
      <c r="F1334" s="91" t="str">
        <f>IF(LEFT(RIGHT('Elegio-Electors'!L1334,2),1)="O",'Elegio-Electors'!L1334,IF(LEFT(RIGHT('Elegio-Electors'!M1334,2),1)="O",'Elegio-Electors'!M1334,""))</f>
        <v/>
      </c>
      <c r="G1334" s="91" t="s">
        <v>166</v>
      </c>
      <c r="H1334" s="91" t="s">
        <v>167</v>
      </c>
      <c r="I1334" s="20" t="e">
        <f t="shared" si="100"/>
        <v>#N/A</v>
      </c>
      <c r="J1334" s="20" t="e">
        <f t="shared" si="101"/>
        <v>#N/A</v>
      </c>
      <c r="K1334" s="91" t="e">
        <f>INDEX(bureaux!$A:$I,MATCH($E1334,bureaux!$A:$A,0),9)</f>
        <v>#N/A</v>
      </c>
      <c r="L1334" s="91" t="e">
        <f t="shared" si="102"/>
        <v>#N/A</v>
      </c>
      <c r="M1334" s="91" t="e">
        <f t="shared" si="103"/>
        <v>#N/A</v>
      </c>
      <c r="N1334" s="20" t="e">
        <f t="shared" si="104"/>
        <v>#N/A</v>
      </c>
      <c r="O1334" s="20" t="e">
        <f>INDEX(bureaux!$A:$H,MATCH($E1334,bureaux!$A:$A,0),8)</f>
        <v>#N/A</v>
      </c>
      <c r="P1334" s="91" t="e">
        <f>_xlfn.CONCAT(INDEX(bureaux!$A:$H,MATCH($E1334,bureaux!$A:$A,0),4)," ",INDEX(bureaux!$A:$H,MATCH($E1334,bureaux!$A:$A,0),5))</f>
        <v>#N/A</v>
      </c>
      <c r="Q1334" s="20" t="e">
        <f>INDEX(bureaux!$A:$G,MATCH($E1334,bureaux!$A:$A,0),6)</f>
        <v>#N/A</v>
      </c>
      <c r="R1334" s="20" t="e">
        <f>INDEX(bureaux!$A:$G,MATCH($E1334,bureaux!$A:$A,0),7)</f>
        <v>#N/A</v>
      </c>
    </row>
    <row r="1335" spans="1:18" x14ac:dyDescent="0.25">
      <c r="A1335" s="20">
        <f>'Elegio-Electors'!C1335</f>
        <v>0</v>
      </c>
      <c r="B1335" s="20">
        <f>'Elegio-Electors'!B1335</f>
        <v>0</v>
      </c>
      <c r="C1335" s="91">
        <f>IF(Procédure!$C$33=2,'Elegio-Electors'!D1335,Procédure!$C$33)</f>
        <v>0</v>
      </c>
      <c r="D1335" s="20">
        <f>'Elegio-Electors'!E1335</f>
        <v>0</v>
      </c>
      <c r="E1335" s="91" t="str">
        <f>IF(LEFT(RIGHT('Elegio-Electors'!L1335,2),1)="C",'Elegio-Electors'!L1335,IF(LEFT(RIGHT('Elegio-Electors'!M1335,2),1)="C",'Elegio-Electors'!M1335,""))</f>
        <v/>
      </c>
      <c r="F1335" s="91" t="str">
        <f>IF(LEFT(RIGHT('Elegio-Electors'!L1335,2),1)="O",'Elegio-Electors'!L1335,IF(LEFT(RIGHT('Elegio-Electors'!M1335,2),1)="O",'Elegio-Electors'!M1335,""))</f>
        <v/>
      </c>
      <c r="G1335" s="91" t="s">
        <v>166</v>
      </c>
      <c r="H1335" s="91" t="s">
        <v>167</v>
      </c>
      <c r="I1335" s="20" t="e">
        <f t="shared" si="100"/>
        <v>#N/A</v>
      </c>
      <c r="J1335" s="20" t="e">
        <f t="shared" si="101"/>
        <v>#N/A</v>
      </c>
      <c r="K1335" s="91" t="e">
        <f>INDEX(bureaux!$A:$I,MATCH($E1335,bureaux!$A:$A,0),9)</f>
        <v>#N/A</v>
      </c>
      <c r="L1335" s="91" t="e">
        <f t="shared" si="102"/>
        <v>#N/A</v>
      </c>
      <c r="M1335" s="91" t="e">
        <f t="shared" si="103"/>
        <v>#N/A</v>
      </c>
      <c r="N1335" s="20" t="e">
        <f t="shared" si="104"/>
        <v>#N/A</v>
      </c>
      <c r="O1335" s="20" t="e">
        <f>INDEX(bureaux!$A:$H,MATCH($E1335,bureaux!$A:$A,0),8)</f>
        <v>#N/A</v>
      </c>
      <c r="P1335" s="91" t="e">
        <f>_xlfn.CONCAT(INDEX(bureaux!$A:$H,MATCH($E1335,bureaux!$A:$A,0),4)," ",INDEX(bureaux!$A:$H,MATCH($E1335,bureaux!$A:$A,0),5))</f>
        <v>#N/A</v>
      </c>
      <c r="Q1335" s="20" t="e">
        <f>INDEX(bureaux!$A:$G,MATCH($E1335,bureaux!$A:$A,0),6)</f>
        <v>#N/A</v>
      </c>
      <c r="R1335" s="20" t="e">
        <f>INDEX(bureaux!$A:$G,MATCH($E1335,bureaux!$A:$A,0),7)</f>
        <v>#N/A</v>
      </c>
    </row>
    <row r="1336" spans="1:18" x14ac:dyDescent="0.25">
      <c r="A1336" s="20">
        <f>'Elegio-Electors'!C1336</f>
        <v>0</v>
      </c>
      <c r="B1336" s="20">
        <f>'Elegio-Electors'!B1336</f>
        <v>0</v>
      </c>
      <c r="C1336" s="91">
        <f>IF(Procédure!$C$33=2,'Elegio-Electors'!D1336,Procédure!$C$33)</f>
        <v>0</v>
      </c>
      <c r="D1336" s="20">
        <f>'Elegio-Electors'!E1336</f>
        <v>0</v>
      </c>
      <c r="E1336" s="91" t="str">
        <f>IF(LEFT(RIGHT('Elegio-Electors'!L1336,2),1)="C",'Elegio-Electors'!L1336,IF(LEFT(RIGHT('Elegio-Electors'!M1336,2),1)="C",'Elegio-Electors'!M1336,""))</f>
        <v/>
      </c>
      <c r="F1336" s="91" t="str">
        <f>IF(LEFT(RIGHT('Elegio-Electors'!L1336,2),1)="O",'Elegio-Electors'!L1336,IF(LEFT(RIGHT('Elegio-Electors'!M1336,2),1)="O",'Elegio-Electors'!M1336,""))</f>
        <v/>
      </c>
      <c r="G1336" s="91" t="s">
        <v>166</v>
      </c>
      <c r="H1336" s="91" t="s">
        <v>167</v>
      </c>
      <c r="I1336" s="20" t="e">
        <f t="shared" si="100"/>
        <v>#N/A</v>
      </c>
      <c r="J1336" s="20" t="e">
        <f t="shared" si="101"/>
        <v>#N/A</v>
      </c>
      <c r="K1336" s="91" t="e">
        <f>INDEX(bureaux!$A:$I,MATCH($E1336,bureaux!$A:$A,0),9)</f>
        <v>#N/A</v>
      </c>
      <c r="L1336" s="91" t="e">
        <f t="shared" si="102"/>
        <v>#N/A</v>
      </c>
      <c r="M1336" s="91" t="e">
        <f t="shared" si="103"/>
        <v>#N/A</v>
      </c>
      <c r="N1336" s="20" t="e">
        <f t="shared" si="104"/>
        <v>#N/A</v>
      </c>
      <c r="O1336" s="20" t="e">
        <f>INDEX(bureaux!$A:$H,MATCH($E1336,bureaux!$A:$A,0),8)</f>
        <v>#N/A</v>
      </c>
      <c r="P1336" s="91" t="e">
        <f>_xlfn.CONCAT(INDEX(bureaux!$A:$H,MATCH($E1336,bureaux!$A:$A,0),4)," ",INDEX(bureaux!$A:$H,MATCH($E1336,bureaux!$A:$A,0),5))</f>
        <v>#N/A</v>
      </c>
      <c r="Q1336" s="20" t="e">
        <f>INDEX(bureaux!$A:$G,MATCH($E1336,bureaux!$A:$A,0),6)</f>
        <v>#N/A</v>
      </c>
      <c r="R1336" s="20" t="e">
        <f>INDEX(bureaux!$A:$G,MATCH($E1336,bureaux!$A:$A,0),7)</f>
        <v>#N/A</v>
      </c>
    </row>
    <row r="1337" spans="1:18" x14ac:dyDescent="0.25">
      <c r="A1337" s="20">
        <f>'Elegio-Electors'!C1337</f>
        <v>0</v>
      </c>
      <c r="B1337" s="20">
        <f>'Elegio-Electors'!B1337</f>
        <v>0</v>
      </c>
      <c r="C1337" s="91">
        <f>IF(Procédure!$C$33=2,'Elegio-Electors'!D1337,Procédure!$C$33)</f>
        <v>0</v>
      </c>
      <c r="D1337" s="20">
        <f>'Elegio-Electors'!E1337</f>
        <v>0</v>
      </c>
      <c r="E1337" s="91" t="str">
        <f>IF(LEFT(RIGHT('Elegio-Electors'!L1337,2),1)="C",'Elegio-Electors'!L1337,IF(LEFT(RIGHT('Elegio-Electors'!M1337,2),1)="C",'Elegio-Electors'!M1337,""))</f>
        <v/>
      </c>
      <c r="F1337" s="91" t="str">
        <f>IF(LEFT(RIGHT('Elegio-Electors'!L1337,2),1)="O",'Elegio-Electors'!L1337,IF(LEFT(RIGHT('Elegio-Electors'!M1337,2),1)="O",'Elegio-Electors'!M1337,""))</f>
        <v/>
      </c>
      <c r="G1337" s="91" t="s">
        <v>166</v>
      </c>
      <c r="H1337" s="91" t="s">
        <v>167</v>
      </c>
      <c r="I1337" s="20" t="e">
        <f t="shared" si="100"/>
        <v>#N/A</v>
      </c>
      <c r="J1337" s="20" t="e">
        <f t="shared" si="101"/>
        <v>#N/A</v>
      </c>
      <c r="K1337" s="91" t="e">
        <f>INDEX(bureaux!$A:$I,MATCH($E1337,bureaux!$A:$A,0),9)</f>
        <v>#N/A</v>
      </c>
      <c r="L1337" s="91" t="e">
        <f t="shared" si="102"/>
        <v>#N/A</v>
      </c>
      <c r="M1337" s="91" t="e">
        <f t="shared" si="103"/>
        <v>#N/A</v>
      </c>
      <c r="N1337" s="20" t="e">
        <f t="shared" si="104"/>
        <v>#N/A</v>
      </c>
      <c r="O1337" s="20" t="e">
        <f>INDEX(bureaux!$A:$H,MATCH($E1337,bureaux!$A:$A,0),8)</f>
        <v>#N/A</v>
      </c>
      <c r="P1337" s="91" t="e">
        <f>_xlfn.CONCAT(INDEX(bureaux!$A:$H,MATCH($E1337,bureaux!$A:$A,0),4)," ",INDEX(bureaux!$A:$H,MATCH($E1337,bureaux!$A:$A,0),5))</f>
        <v>#N/A</v>
      </c>
      <c r="Q1337" s="20" t="e">
        <f>INDEX(bureaux!$A:$G,MATCH($E1337,bureaux!$A:$A,0),6)</f>
        <v>#N/A</v>
      </c>
      <c r="R1337" s="20" t="e">
        <f>INDEX(bureaux!$A:$G,MATCH($E1337,bureaux!$A:$A,0),7)</f>
        <v>#N/A</v>
      </c>
    </row>
    <row r="1338" spans="1:18" x14ac:dyDescent="0.25">
      <c r="A1338" s="20">
        <f>'Elegio-Electors'!C1338</f>
        <v>0</v>
      </c>
      <c r="B1338" s="20">
        <f>'Elegio-Electors'!B1338</f>
        <v>0</v>
      </c>
      <c r="C1338" s="91">
        <f>IF(Procédure!$C$33=2,'Elegio-Electors'!D1338,Procédure!$C$33)</f>
        <v>0</v>
      </c>
      <c r="D1338" s="20">
        <f>'Elegio-Electors'!E1338</f>
        <v>0</v>
      </c>
      <c r="E1338" s="91" t="str">
        <f>IF(LEFT(RIGHT('Elegio-Electors'!L1338,2),1)="C",'Elegio-Electors'!L1338,IF(LEFT(RIGHT('Elegio-Electors'!M1338,2),1)="C",'Elegio-Electors'!M1338,""))</f>
        <v/>
      </c>
      <c r="F1338" s="91" t="str">
        <f>IF(LEFT(RIGHT('Elegio-Electors'!L1338,2),1)="O",'Elegio-Electors'!L1338,IF(LEFT(RIGHT('Elegio-Electors'!M1338,2),1)="O",'Elegio-Electors'!M1338,""))</f>
        <v/>
      </c>
      <c r="G1338" s="91" t="s">
        <v>166</v>
      </c>
      <c r="H1338" s="91" t="s">
        <v>167</v>
      </c>
      <c r="I1338" s="20" t="e">
        <f t="shared" si="100"/>
        <v>#N/A</v>
      </c>
      <c r="J1338" s="20" t="e">
        <f t="shared" si="101"/>
        <v>#N/A</v>
      </c>
      <c r="K1338" s="91" t="e">
        <f>INDEX(bureaux!$A:$I,MATCH($E1338,bureaux!$A:$A,0),9)</f>
        <v>#N/A</v>
      </c>
      <c r="L1338" s="91" t="e">
        <f t="shared" si="102"/>
        <v>#N/A</v>
      </c>
      <c r="M1338" s="91" t="e">
        <f t="shared" si="103"/>
        <v>#N/A</v>
      </c>
      <c r="N1338" s="20" t="e">
        <f t="shared" si="104"/>
        <v>#N/A</v>
      </c>
      <c r="O1338" s="20" t="e">
        <f>INDEX(bureaux!$A:$H,MATCH($E1338,bureaux!$A:$A,0),8)</f>
        <v>#N/A</v>
      </c>
      <c r="P1338" s="91" t="e">
        <f>_xlfn.CONCAT(INDEX(bureaux!$A:$H,MATCH($E1338,bureaux!$A:$A,0),4)," ",INDEX(bureaux!$A:$H,MATCH($E1338,bureaux!$A:$A,0),5))</f>
        <v>#N/A</v>
      </c>
      <c r="Q1338" s="20" t="e">
        <f>INDEX(bureaux!$A:$G,MATCH($E1338,bureaux!$A:$A,0),6)</f>
        <v>#N/A</v>
      </c>
      <c r="R1338" s="20" t="e">
        <f>INDEX(bureaux!$A:$G,MATCH($E1338,bureaux!$A:$A,0),7)</f>
        <v>#N/A</v>
      </c>
    </row>
    <row r="1339" spans="1:18" x14ac:dyDescent="0.25">
      <c r="A1339" s="20">
        <f>'Elegio-Electors'!C1339</f>
        <v>0</v>
      </c>
      <c r="B1339" s="20">
        <f>'Elegio-Electors'!B1339</f>
        <v>0</v>
      </c>
      <c r="C1339" s="91">
        <f>IF(Procédure!$C$33=2,'Elegio-Electors'!D1339,Procédure!$C$33)</f>
        <v>0</v>
      </c>
      <c r="D1339" s="20">
        <f>'Elegio-Electors'!E1339</f>
        <v>0</v>
      </c>
      <c r="E1339" s="91" t="str">
        <f>IF(LEFT(RIGHT('Elegio-Electors'!L1339,2),1)="C",'Elegio-Electors'!L1339,IF(LEFT(RIGHT('Elegio-Electors'!M1339,2),1)="C",'Elegio-Electors'!M1339,""))</f>
        <v/>
      </c>
      <c r="F1339" s="91" t="str">
        <f>IF(LEFT(RIGHT('Elegio-Electors'!L1339,2),1)="O",'Elegio-Electors'!L1339,IF(LEFT(RIGHT('Elegio-Electors'!M1339,2),1)="O",'Elegio-Electors'!M1339,""))</f>
        <v/>
      </c>
      <c r="G1339" s="91" t="s">
        <v>166</v>
      </c>
      <c r="H1339" s="91" t="s">
        <v>167</v>
      </c>
      <c r="I1339" s="20" t="e">
        <f t="shared" si="100"/>
        <v>#N/A</v>
      </c>
      <c r="J1339" s="20" t="e">
        <f t="shared" si="101"/>
        <v>#N/A</v>
      </c>
      <c r="K1339" s="91" t="e">
        <f>INDEX(bureaux!$A:$I,MATCH($E1339,bureaux!$A:$A,0),9)</f>
        <v>#N/A</v>
      </c>
      <c r="L1339" s="91" t="e">
        <f t="shared" si="102"/>
        <v>#N/A</v>
      </c>
      <c r="M1339" s="91" t="e">
        <f t="shared" si="103"/>
        <v>#N/A</v>
      </c>
      <c r="N1339" s="20" t="e">
        <f t="shared" si="104"/>
        <v>#N/A</v>
      </c>
      <c r="O1339" s="20" t="e">
        <f>INDEX(bureaux!$A:$H,MATCH($E1339,bureaux!$A:$A,0),8)</f>
        <v>#N/A</v>
      </c>
      <c r="P1339" s="91" t="e">
        <f>_xlfn.CONCAT(INDEX(bureaux!$A:$H,MATCH($E1339,bureaux!$A:$A,0),4)," ",INDEX(bureaux!$A:$H,MATCH($E1339,bureaux!$A:$A,0),5))</f>
        <v>#N/A</v>
      </c>
      <c r="Q1339" s="20" t="e">
        <f>INDEX(bureaux!$A:$G,MATCH($E1339,bureaux!$A:$A,0),6)</f>
        <v>#N/A</v>
      </c>
      <c r="R1339" s="20" t="e">
        <f>INDEX(bureaux!$A:$G,MATCH($E1339,bureaux!$A:$A,0),7)</f>
        <v>#N/A</v>
      </c>
    </row>
    <row r="1340" spans="1:18" x14ac:dyDescent="0.25">
      <c r="A1340" s="20">
        <f>'Elegio-Electors'!C1340</f>
        <v>0</v>
      </c>
      <c r="B1340" s="20">
        <f>'Elegio-Electors'!B1340</f>
        <v>0</v>
      </c>
      <c r="C1340" s="91">
        <f>IF(Procédure!$C$33=2,'Elegio-Electors'!D1340,Procédure!$C$33)</f>
        <v>0</v>
      </c>
      <c r="D1340" s="20">
        <f>'Elegio-Electors'!E1340</f>
        <v>0</v>
      </c>
      <c r="E1340" s="91" t="str">
        <f>IF(LEFT(RIGHT('Elegio-Electors'!L1340,2),1)="C",'Elegio-Electors'!L1340,IF(LEFT(RIGHT('Elegio-Electors'!M1340,2),1)="C",'Elegio-Electors'!M1340,""))</f>
        <v/>
      </c>
      <c r="F1340" s="91" t="str">
        <f>IF(LEFT(RIGHT('Elegio-Electors'!L1340,2),1)="O",'Elegio-Electors'!L1340,IF(LEFT(RIGHT('Elegio-Electors'!M1340,2),1)="O",'Elegio-Electors'!M1340,""))</f>
        <v/>
      </c>
      <c r="G1340" s="91" t="s">
        <v>166</v>
      </c>
      <c r="H1340" s="91" t="s">
        <v>167</v>
      </c>
      <c r="I1340" s="20" t="e">
        <f t="shared" si="100"/>
        <v>#N/A</v>
      </c>
      <c r="J1340" s="20" t="e">
        <f t="shared" si="101"/>
        <v>#N/A</v>
      </c>
      <c r="K1340" s="91" t="e">
        <f>INDEX(bureaux!$A:$I,MATCH($E1340,bureaux!$A:$A,0),9)</f>
        <v>#N/A</v>
      </c>
      <c r="L1340" s="91" t="e">
        <f t="shared" si="102"/>
        <v>#N/A</v>
      </c>
      <c r="M1340" s="91" t="e">
        <f t="shared" si="103"/>
        <v>#N/A</v>
      </c>
      <c r="N1340" s="20" t="e">
        <f t="shared" si="104"/>
        <v>#N/A</v>
      </c>
      <c r="O1340" s="20" t="e">
        <f>INDEX(bureaux!$A:$H,MATCH($E1340,bureaux!$A:$A,0),8)</f>
        <v>#N/A</v>
      </c>
      <c r="P1340" s="91" t="e">
        <f>_xlfn.CONCAT(INDEX(bureaux!$A:$H,MATCH($E1340,bureaux!$A:$A,0),4)," ",INDEX(bureaux!$A:$H,MATCH($E1340,bureaux!$A:$A,0),5))</f>
        <v>#N/A</v>
      </c>
      <c r="Q1340" s="20" t="e">
        <f>INDEX(bureaux!$A:$G,MATCH($E1340,bureaux!$A:$A,0),6)</f>
        <v>#N/A</v>
      </c>
      <c r="R1340" s="20" t="e">
        <f>INDEX(bureaux!$A:$G,MATCH($E1340,bureaux!$A:$A,0),7)</f>
        <v>#N/A</v>
      </c>
    </row>
    <row r="1341" spans="1:18" x14ac:dyDescent="0.25">
      <c r="A1341" s="20">
        <f>'Elegio-Electors'!C1341</f>
        <v>0</v>
      </c>
      <c r="B1341" s="20">
        <f>'Elegio-Electors'!B1341</f>
        <v>0</v>
      </c>
      <c r="C1341" s="91">
        <f>IF(Procédure!$C$33=2,'Elegio-Electors'!D1341,Procédure!$C$33)</f>
        <v>0</v>
      </c>
      <c r="D1341" s="20">
        <f>'Elegio-Electors'!E1341</f>
        <v>0</v>
      </c>
      <c r="E1341" s="91" t="str">
        <f>IF(LEFT(RIGHT('Elegio-Electors'!L1341,2),1)="C",'Elegio-Electors'!L1341,IF(LEFT(RIGHT('Elegio-Electors'!M1341,2),1)="C",'Elegio-Electors'!M1341,""))</f>
        <v/>
      </c>
      <c r="F1341" s="91" t="str">
        <f>IF(LEFT(RIGHT('Elegio-Electors'!L1341,2),1)="O",'Elegio-Electors'!L1341,IF(LEFT(RIGHT('Elegio-Electors'!M1341,2),1)="O",'Elegio-Electors'!M1341,""))</f>
        <v/>
      </c>
      <c r="G1341" s="91" t="s">
        <v>166</v>
      </c>
      <c r="H1341" s="91" t="s">
        <v>167</v>
      </c>
      <c r="I1341" s="20" t="e">
        <f t="shared" si="100"/>
        <v>#N/A</v>
      </c>
      <c r="J1341" s="20" t="e">
        <f t="shared" si="101"/>
        <v>#N/A</v>
      </c>
      <c r="K1341" s="91" t="e">
        <f>INDEX(bureaux!$A:$I,MATCH($E1341,bureaux!$A:$A,0),9)</f>
        <v>#N/A</v>
      </c>
      <c r="L1341" s="91" t="e">
        <f t="shared" si="102"/>
        <v>#N/A</v>
      </c>
      <c r="M1341" s="91" t="e">
        <f t="shared" si="103"/>
        <v>#N/A</v>
      </c>
      <c r="N1341" s="20" t="e">
        <f t="shared" si="104"/>
        <v>#N/A</v>
      </c>
      <c r="O1341" s="20" t="e">
        <f>INDEX(bureaux!$A:$H,MATCH($E1341,bureaux!$A:$A,0),8)</f>
        <v>#N/A</v>
      </c>
      <c r="P1341" s="91" t="e">
        <f>_xlfn.CONCAT(INDEX(bureaux!$A:$H,MATCH($E1341,bureaux!$A:$A,0),4)," ",INDEX(bureaux!$A:$H,MATCH($E1341,bureaux!$A:$A,0),5))</f>
        <v>#N/A</v>
      </c>
      <c r="Q1341" s="20" t="e">
        <f>INDEX(bureaux!$A:$G,MATCH($E1341,bureaux!$A:$A,0),6)</f>
        <v>#N/A</v>
      </c>
      <c r="R1341" s="20" t="e">
        <f>INDEX(bureaux!$A:$G,MATCH($E1341,bureaux!$A:$A,0),7)</f>
        <v>#N/A</v>
      </c>
    </row>
    <row r="1342" spans="1:18" x14ac:dyDescent="0.25">
      <c r="A1342" s="20">
        <f>'Elegio-Electors'!C1342</f>
        <v>0</v>
      </c>
      <c r="B1342" s="20">
        <f>'Elegio-Electors'!B1342</f>
        <v>0</v>
      </c>
      <c r="C1342" s="91">
        <f>IF(Procédure!$C$33=2,'Elegio-Electors'!D1342,Procédure!$C$33)</f>
        <v>0</v>
      </c>
      <c r="D1342" s="20">
        <f>'Elegio-Electors'!E1342</f>
        <v>0</v>
      </c>
      <c r="E1342" s="91" t="str">
        <f>IF(LEFT(RIGHT('Elegio-Electors'!L1342,2),1)="C",'Elegio-Electors'!L1342,IF(LEFT(RIGHT('Elegio-Electors'!M1342,2),1)="C",'Elegio-Electors'!M1342,""))</f>
        <v/>
      </c>
      <c r="F1342" s="91" t="str">
        <f>IF(LEFT(RIGHT('Elegio-Electors'!L1342,2),1)="O",'Elegio-Electors'!L1342,IF(LEFT(RIGHT('Elegio-Electors'!M1342,2),1)="O",'Elegio-Electors'!M1342,""))</f>
        <v/>
      </c>
      <c r="G1342" s="91" t="s">
        <v>166</v>
      </c>
      <c r="H1342" s="91" t="s">
        <v>167</v>
      </c>
      <c r="I1342" s="20" t="e">
        <f t="shared" si="100"/>
        <v>#N/A</v>
      </c>
      <c r="J1342" s="20" t="e">
        <f t="shared" si="101"/>
        <v>#N/A</v>
      </c>
      <c r="K1342" s="91" t="e">
        <f>INDEX(bureaux!$A:$I,MATCH($E1342,bureaux!$A:$A,0),9)</f>
        <v>#N/A</v>
      </c>
      <c r="L1342" s="91" t="e">
        <f t="shared" si="102"/>
        <v>#N/A</v>
      </c>
      <c r="M1342" s="91" t="e">
        <f t="shared" si="103"/>
        <v>#N/A</v>
      </c>
      <c r="N1342" s="20" t="e">
        <f t="shared" si="104"/>
        <v>#N/A</v>
      </c>
      <c r="O1342" s="20" t="e">
        <f>INDEX(bureaux!$A:$H,MATCH($E1342,bureaux!$A:$A,0),8)</f>
        <v>#N/A</v>
      </c>
      <c r="P1342" s="91" t="e">
        <f>_xlfn.CONCAT(INDEX(bureaux!$A:$H,MATCH($E1342,bureaux!$A:$A,0),4)," ",INDEX(bureaux!$A:$H,MATCH($E1342,bureaux!$A:$A,0),5))</f>
        <v>#N/A</v>
      </c>
      <c r="Q1342" s="20" t="e">
        <f>INDEX(bureaux!$A:$G,MATCH($E1342,bureaux!$A:$A,0),6)</f>
        <v>#N/A</v>
      </c>
      <c r="R1342" s="20" t="e">
        <f>INDEX(bureaux!$A:$G,MATCH($E1342,bureaux!$A:$A,0),7)</f>
        <v>#N/A</v>
      </c>
    </row>
    <row r="1343" spans="1:18" x14ac:dyDescent="0.25">
      <c r="A1343" s="20">
        <f>'Elegio-Electors'!C1343</f>
        <v>0</v>
      </c>
      <c r="B1343" s="20">
        <f>'Elegio-Electors'!B1343</f>
        <v>0</v>
      </c>
      <c r="C1343" s="91">
        <f>IF(Procédure!$C$33=2,'Elegio-Electors'!D1343,Procédure!$C$33)</f>
        <v>0</v>
      </c>
      <c r="D1343" s="20">
        <f>'Elegio-Electors'!E1343</f>
        <v>0</v>
      </c>
      <c r="E1343" s="91" t="str">
        <f>IF(LEFT(RIGHT('Elegio-Electors'!L1343,2),1)="C",'Elegio-Electors'!L1343,IF(LEFT(RIGHT('Elegio-Electors'!M1343,2),1)="C",'Elegio-Electors'!M1343,""))</f>
        <v/>
      </c>
      <c r="F1343" s="91" t="str">
        <f>IF(LEFT(RIGHT('Elegio-Electors'!L1343,2),1)="O",'Elegio-Electors'!L1343,IF(LEFT(RIGHT('Elegio-Electors'!M1343,2),1)="O",'Elegio-Electors'!M1343,""))</f>
        <v/>
      </c>
      <c r="G1343" s="91" t="s">
        <v>166</v>
      </c>
      <c r="H1343" s="91" t="s">
        <v>167</v>
      </c>
      <c r="I1343" s="20" t="e">
        <f t="shared" si="100"/>
        <v>#N/A</v>
      </c>
      <c r="J1343" s="20" t="e">
        <f t="shared" si="101"/>
        <v>#N/A</v>
      </c>
      <c r="K1343" s="91" t="e">
        <f>INDEX(bureaux!$A:$I,MATCH($E1343,bureaux!$A:$A,0),9)</f>
        <v>#N/A</v>
      </c>
      <c r="L1343" s="91" t="e">
        <f t="shared" si="102"/>
        <v>#N/A</v>
      </c>
      <c r="M1343" s="91" t="e">
        <f t="shared" si="103"/>
        <v>#N/A</v>
      </c>
      <c r="N1343" s="20" t="e">
        <f t="shared" si="104"/>
        <v>#N/A</v>
      </c>
      <c r="O1343" s="20" t="e">
        <f>INDEX(bureaux!$A:$H,MATCH($E1343,bureaux!$A:$A,0),8)</f>
        <v>#N/A</v>
      </c>
      <c r="P1343" s="91" t="e">
        <f>_xlfn.CONCAT(INDEX(bureaux!$A:$H,MATCH($E1343,bureaux!$A:$A,0),4)," ",INDEX(bureaux!$A:$H,MATCH($E1343,bureaux!$A:$A,0),5))</f>
        <v>#N/A</v>
      </c>
      <c r="Q1343" s="20" t="e">
        <f>INDEX(bureaux!$A:$G,MATCH($E1343,bureaux!$A:$A,0),6)</f>
        <v>#N/A</v>
      </c>
      <c r="R1343" s="20" t="e">
        <f>INDEX(bureaux!$A:$G,MATCH($E1343,bureaux!$A:$A,0),7)</f>
        <v>#N/A</v>
      </c>
    </row>
    <row r="1344" spans="1:18" x14ac:dyDescent="0.25">
      <c r="A1344" s="20">
        <f>'Elegio-Electors'!C1344</f>
        <v>0</v>
      </c>
      <c r="B1344" s="20">
        <f>'Elegio-Electors'!B1344</f>
        <v>0</v>
      </c>
      <c r="C1344" s="91">
        <f>IF(Procédure!$C$33=2,'Elegio-Electors'!D1344,Procédure!$C$33)</f>
        <v>0</v>
      </c>
      <c r="D1344" s="20">
        <f>'Elegio-Electors'!E1344</f>
        <v>0</v>
      </c>
      <c r="E1344" s="91" t="str">
        <f>IF(LEFT(RIGHT('Elegio-Electors'!L1344,2),1)="C",'Elegio-Electors'!L1344,IF(LEFT(RIGHT('Elegio-Electors'!M1344,2),1)="C",'Elegio-Electors'!M1344,""))</f>
        <v/>
      </c>
      <c r="F1344" s="91" t="str">
        <f>IF(LEFT(RIGHT('Elegio-Electors'!L1344,2),1)="O",'Elegio-Electors'!L1344,IF(LEFT(RIGHT('Elegio-Electors'!M1344,2),1)="O",'Elegio-Electors'!M1344,""))</f>
        <v/>
      </c>
      <c r="G1344" s="91" t="s">
        <v>166</v>
      </c>
      <c r="H1344" s="91" t="s">
        <v>167</v>
      </c>
      <c r="I1344" s="20" t="e">
        <f t="shared" si="100"/>
        <v>#N/A</v>
      </c>
      <c r="J1344" s="20" t="e">
        <f t="shared" si="101"/>
        <v>#N/A</v>
      </c>
      <c r="K1344" s="91" t="e">
        <f>INDEX(bureaux!$A:$I,MATCH($E1344,bureaux!$A:$A,0),9)</f>
        <v>#N/A</v>
      </c>
      <c r="L1344" s="91" t="e">
        <f t="shared" si="102"/>
        <v>#N/A</v>
      </c>
      <c r="M1344" s="91" t="e">
        <f t="shared" si="103"/>
        <v>#N/A</v>
      </c>
      <c r="N1344" s="20" t="e">
        <f t="shared" si="104"/>
        <v>#N/A</v>
      </c>
      <c r="O1344" s="20" t="e">
        <f>INDEX(bureaux!$A:$H,MATCH($E1344,bureaux!$A:$A,0),8)</f>
        <v>#N/A</v>
      </c>
      <c r="P1344" s="91" t="e">
        <f>_xlfn.CONCAT(INDEX(bureaux!$A:$H,MATCH($E1344,bureaux!$A:$A,0),4)," ",INDEX(bureaux!$A:$H,MATCH($E1344,bureaux!$A:$A,0),5))</f>
        <v>#N/A</v>
      </c>
      <c r="Q1344" s="20" t="e">
        <f>INDEX(bureaux!$A:$G,MATCH($E1344,bureaux!$A:$A,0),6)</f>
        <v>#N/A</v>
      </c>
      <c r="R1344" s="20" t="e">
        <f>INDEX(bureaux!$A:$G,MATCH($E1344,bureaux!$A:$A,0),7)</f>
        <v>#N/A</v>
      </c>
    </row>
    <row r="1345" spans="1:18" x14ac:dyDescent="0.25">
      <c r="A1345" s="20">
        <f>'Elegio-Electors'!C1345</f>
        <v>0</v>
      </c>
      <c r="B1345" s="20">
        <f>'Elegio-Electors'!B1345</f>
        <v>0</v>
      </c>
      <c r="C1345" s="91">
        <f>IF(Procédure!$C$33=2,'Elegio-Electors'!D1345,Procédure!$C$33)</f>
        <v>0</v>
      </c>
      <c r="D1345" s="20">
        <f>'Elegio-Electors'!E1345</f>
        <v>0</v>
      </c>
      <c r="E1345" s="91" t="str">
        <f>IF(LEFT(RIGHT('Elegio-Electors'!L1345,2),1)="C",'Elegio-Electors'!L1345,IF(LEFT(RIGHT('Elegio-Electors'!M1345,2),1)="C",'Elegio-Electors'!M1345,""))</f>
        <v/>
      </c>
      <c r="F1345" s="91" t="str">
        <f>IF(LEFT(RIGHT('Elegio-Electors'!L1345,2),1)="O",'Elegio-Electors'!L1345,IF(LEFT(RIGHT('Elegio-Electors'!M1345,2),1)="O",'Elegio-Electors'!M1345,""))</f>
        <v/>
      </c>
      <c r="G1345" s="91" t="s">
        <v>166</v>
      </c>
      <c r="H1345" s="91" t="s">
        <v>167</v>
      </c>
      <c r="I1345" s="20" t="e">
        <f t="shared" si="100"/>
        <v>#N/A</v>
      </c>
      <c r="J1345" s="20" t="e">
        <f t="shared" si="101"/>
        <v>#N/A</v>
      </c>
      <c r="K1345" s="91" t="e">
        <f>INDEX(bureaux!$A:$I,MATCH($E1345,bureaux!$A:$A,0),9)</f>
        <v>#N/A</v>
      </c>
      <c r="L1345" s="91" t="e">
        <f t="shared" si="102"/>
        <v>#N/A</v>
      </c>
      <c r="M1345" s="91" t="e">
        <f t="shared" si="103"/>
        <v>#N/A</v>
      </c>
      <c r="N1345" s="20" t="e">
        <f t="shared" si="104"/>
        <v>#N/A</v>
      </c>
      <c r="O1345" s="20" t="e">
        <f>INDEX(bureaux!$A:$H,MATCH($E1345,bureaux!$A:$A,0),8)</f>
        <v>#N/A</v>
      </c>
      <c r="P1345" s="91" t="e">
        <f>_xlfn.CONCAT(INDEX(bureaux!$A:$H,MATCH($E1345,bureaux!$A:$A,0),4)," ",INDEX(bureaux!$A:$H,MATCH($E1345,bureaux!$A:$A,0),5))</f>
        <v>#N/A</v>
      </c>
      <c r="Q1345" s="20" t="e">
        <f>INDEX(bureaux!$A:$G,MATCH($E1345,bureaux!$A:$A,0),6)</f>
        <v>#N/A</v>
      </c>
      <c r="R1345" s="20" t="e">
        <f>INDEX(bureaux!$A:$G,MATCH($E1345,bureaux!$A:$A,0),7)</f>
        <v>#N/A</v>
      </c>
    </row>
    <row r="1346" spans="1:18" x14ac:dyDescent="0.25">
      <c r="A1346" s="20">
        <f>'Elegio-Electors'!C1346</f>
        <v>0</v>
      </c>
      <c r="B1346" s="20">
        <f>'Elegio-Electors'!B1346</f>
        <v>0</v>
      </c>
      <c r="C1346" s="91">
        <f>IF(Procédure!$C$33=2,'Elegio-Electors'!D1346,Procédure!$C$33)</f>
        <v>0</v>
      </c>
      <c r="D1346" s="20">
        <f>'Elegio-Electors'!E1346</f>
        <v>0</v>
      </c>
      <c r="E1346" s="91" t="str">
        <f>IF(LEFT(RIGHT('Elegio-Electors'!L1346,2),1)="C",'Elegio-Electors'!L1346,IF(LEFT(RIGHT('Elegio-Electors'!M1346,2),1)="C",'Elegio-Electors'!M1346,""))</f>
        <v/>
      </c>
      <c r="F1346" s="91" t="str">
        <f>IF(LEFT(RIGHT('Elegio-Electors'!L1346,2),1)="O",'Elegio-Electors'!L1346,IF(LEFT(RIGHT('Elegio-Electors'!M1346,2),1)="O",'Elegio-Electors'!M1346,""))</f>
        <v/>
      </c>
      <c r="G1346" s="91" t="s">
        <v>166</v>
      </c>
      <c r="H1346" s="91" t="s">
        <v>167</v>
      </c>
      <c r="I1346" s="20" t="e">
        <f t="shared" si="100"/>
        <v>#N/A</v>
      </c>
      <c r="J1346" s="20" t="e">
        <f t="shared" si="101"/>
        <v>#N/A</v>
      </c>
      <c r="K1346" s="91" t="e">
        <f>INDEX(bureaux!$A:$I,MATCH($E1346,bureaux!$A:$A,0),9)</f>
        <v>#N/A</v>
      </c>
      <c r="L1346" s="91" t="e">
        <f t="shared" si="102"/>
        <v>#N/A</v>
      </c>
      <c r="M1346" s="91" t="e">
        <f t="shared" si="103"/>
        <v>#N/A</v>
      </c>
      <c r="N1346" s="20" t="e">
        <f t="shared" si="104"/>
        <v>#N/A</v>
      </c>
      <c r="O1346" s="20" t="e">
        <f>INDEX(bureaux!$A:$H,MATCH($E1346,bureaux!$A:$A,0),8)</f>
        <v>#N/A</v>
      </c>
      <c r="P1346" s="91" t="e">
        <f>_xlfn.CONCAT(INDEX(bureaux!$A:$H,MATCH($E1346,bureaux!$A:$A,0),4)," ",INDEX(bureaux!$A:$H,MATCH($E1346,bureaux!$A:$A,0),5))</f>
        <v>#N/A</v>
      </c>
      <c r="Q1346" s="20" t="e">
        <f>INDEX(bureaux!$A:$G,MATCH($E1346,bureaux!$A:$A,0),6)</f>
        <v>#N/A</v>
      </c>
      <c r="R1346" s="20" t="e">
        <f>INDEX(bureaux!$A:$G,MATCH($E1346,bureaux!$A:$A,0),7)</f>
        <v>#N/A</v>
      </c>
    </row>
    <row r="1347" spans="1:18" x14ac:dyDescent="0.25">
      <c r="A1347" s="20">
        <f>'Elegio-Electors'!C1347</f>
        <v>0</v>
      </c>
      <c r="B1347" s="20">
        <f>'Elegio-Electors'!B1347</f>
        <v>0</v>
      </c>
      <c r="C1347" s="91">
        <f>IF(Procédure!$C$33=2,'Elegio-Electors'!D1347,Procédure!$C$33)</f>
        <v>0</v>
      </c>
      <c r="D1347" s="20">
        <f>'Elegio-Electors'!E1347</f>
        <v>0</v>
      </c>
      <c r="E1347" s="91" t="str">
        <f>IF(LEFT(RIGHT('Elegio-Electors'!L1347,2),1)="C",'Elegio-Electors'!L1347,IF(LEFT(RIGHT('Elegio-Electors'!M1347,2),1)="C",'Elegio-Electors'!M1347,""))</f>
        <v/>
      </c>
      <c r="F1347" s="91" t="str">
        <f>IF(LEFT(RIGHT('Elegio-Electors'!L1347,2),1)="O",'Elegio-Electors'!L1347,IF(LEFT(RIGHT('Elegio-Electors'!M1347,2),1)="O",'Elegio-Electors'!M1347,""))</f>
        <v/>
      </c>
      <c r="G1347" s="91" t="s">
        <v>166</v>
      </c>
      <c r="H1347" s="91" t="s">
        <v>167</v>
      </c>
      <c r="I1347" s="20" t="e">
        <f t="shared" ref="I1347:I1410" si="105">_xlfn.SWITCH(RIGHT(E1347,1),"B","bedienden","A","arbeiders","J","jongeren","K","kader")</f>
        <v>#N/A</v>
      </c>
      <c r="J1347" s="20" t="e">
        <f t="shared" ref="J1347:J1410" si="106">_xlfn.SWITCH(RIGHT(E1347,1),"B","employés","A","ouvriers","J","jeunes","K","cadre")</f>
        <v>#N/A</v>
      </c>
      <c r="K1347" s="91" t="e">
        <f>INDEX(bureaux!$A:$I,MATCH($E1347,bureaux!$A:$A,0),9)</f>
        <v>#N/A</v>
      </c>
      <c r="L1347" s="91" t="e">
        <f t="shared" ref="L1347:L1410" si="107">_xlfn.CONCAT(G1347," ",K1347," CPBW ",I1347)</f>
        <v>#N/A</v>
      </c>
      <c r="M1347" s="91" t="e">
        <f t="shared" ref="M1347:M1410" si="108">_xlfn.CONCAT(H1347," ",K1347," CPPT ",J1347)</f>
        <v>#N/A</v>
      </c>
      <c r="N1347" s="20" t="e">
        <f t="shared" ref="N1347:N1410" si="109">IF(C1347="NL",L1347,M1347)</f>
        <v>#N/A</v>
      </c>
      <c r="O1347" s="20" t="e">
        <f>INDEX(bureaux!$A:$H,MATCH($E1347,bureaux!$A:$A,0),8)</f>
        <v>#N/A</v>
      </c>
      <c r="P1347" s="91" t="e">
        <f>_xlfn.CONCAT(INDEX(bureaux!$A:$H,MATCH($E1347,bureaux!$A:$A,0),4)," ",INDEX(bureaux!$A:$H,MATCH($E1347,bureaux!$A:$A,0),5))</f>
        <v>#N/A</v>
      </c>
      <c r="Q1347" s="20" t="e">
        <f>INDEX(bureaux!$A:$G,MATCH($E1347,bureaux!$A:$A,0),6)</f>
        <v>#N/A</v>
      </c>
      <c r="R1347" s="20" t="e">
        <f>INDEX(bureaux!$A:$G,MATCH($E1347,bureaux!$A:$A,0),7)</f>
        <v>#N/A</v>
      </c>
    </row>
    <row r="1348" spans="1:18" x14ac:dyDescent="0.25">
      <c r="A1348" s="20">
        <f>'Elegio-Electors'!C1348</f>
        <v>0</v>
      </c>
      <c r="B1348" s="20">
        <f>'Elegio-Electors'!B1348</f>
        <v>0</v>
      </c>
      <c r="C1348" s="91">
        <f>IF(Procédure!$C$33=2,'Elegio-Electors'!D1348,Procédure!$C$33)</f>
        <v>0</v>
      </c>
      <c r="D1348" s="20">
        <f>'Elegio-Electors'!E1348</f>
        <v>0</v>
      </c>
      <c r="E1348" s="91" t="str">
        <f>IF(LEFT(RIGHT('Elegio-Electors'!L1348,2),1)="C",'Elegio-Electors'!L1348,IF(LEFT(RIGHT('Elegio-Electors'!M1348,2),1)="C",'Elegio-Electors'!M1348,""))</f>
        <v/>
      </c>
      <c r="F1348" s="91" t="str">
        <f>IF(LEFT(RIGHT('Elegio-Electors'!L1348,2),1)="O",'Elegio-Electors'!L1348,IF(LEFT(RIGHT('Elegio-Electors'!M1348,2),1)="O",'Elegio-Electors'!M1348,""))</f>
        <v/>
      </c>
      <c r="G1348" s="91" t="s">
        <v>166</v>
      </c>
      <c r="H1348" s="91" t="s">
        <v>167</v>
      </c>
      <c r="I1348" s="20" t="e">
        <f t="shared" si="105"/>
        <v>#N/A</v>
      </c>
      <c r="J1348" s="20" t="e">
        <f t="shared" si="106"/>
        <v>#N/A</v>
      </c>
      <c r="K1348" s="91" t="e">
        <f>INDEX(bureaux!$A:$I,MATCH($E1348,bureaux!$A:$A,0),9)</f>
        <v>#N/A</v>
      </c>
      <c r="L1348" s="91" t="e">
        <f t="shared" si="107"/>
        <v>#N/A</v>
      </c>
      <c r="M1348" s="91" t="e">
        <f t="shared" si="108"/>
        <v>#N/A</v>
      </c>
      <c r="N1348" s="20" t="e">
        <f t="shared" si="109"/>
        <v>#N/A</v>
      </c>
      <c r="O1348" s="20" t="e">
        <f>INDEX(bureaux!$A:$H,MATCH($E1348,bureaux!$A:$A,0),8)</f>
        <v>#N/A</v>
      </c>
      <c r="P1348" s="91" t="e">
        <f>_xlfn.CONCAT(INDEX(bureaux!$A:$H,MATCH($E1348,bureaux!$A:$A,0),4)," ",INDEX(bureaux!$A:$H,MATCH($E1348,bureaux!$A:$A,0),5))</f>
        <v>#N/A</v>
      </c>
      <c r="Q1348" s="20" t="e">
        <f>INDEX(bureaux!$A:$G,MATCH($E1348,bureaux!$A:$A,0),6)</f>
        <v>#N/A</v>
      </c>
      <c r="R1348" s="20" t="e">
        <f>INDEX(bureaux!$A:$G,MATCH($E1348,bureaux!$A:$A,0),7)</f>
        <v>#N/A</v>
      </c>
    </row>
    <row r="1349" spans="1:18" x14ac:dyDescent="0.25">
      <c r="A1349" s="20">
        <f>'Elegio-Electors'!C1349</f>
        <v>0</v>
      </c>
      <c r="B1349" s="20">
        <f>'Elegio-Electors'!B1349</f>
        <v>0</v>
      </c>
      <c r="C1349" s="91">
        <f>IF(Procédure!$C$33=2,'Elegio-Electors'!D1349,Procédure!$C$33)</f>
        <v>0</v>
      </c>
      <c r="D1349" s="20">
        <f>'Elegio-Electors'!E1349</f>
        <v>0</v>
      </c>
      <c r="E1349" s="91" t="str">
        <f>IF(LEFT(RIGHT('Elegio-Electors'!L1349,2),1)="C",'Elegio-Electors'!L1349,IF(LEFT(RIGHT('Elegio-Electors'!M1349,2),1)="C",'Elegio-Electors'!M1349,""))</f>
        <v/>
      </c>
      <c r="F1349" s="91" t="str">
        <f>IF(LEFT(RIGHT('Elegio-Electors'!L1349,2),1)="O",'Elegio-Electors'!L1349,IF(LEFT(RIGHT('Elegio-Electors'!M1349,2),1)="O",'Elegio-Electors'!M1349,""))</f>
        <v/>
      </c>
      <c r="G1349" s="91" t="s">
        <v>166</v>
      </c>
      <c r="H1349" s="91" t="s">
        <v>167</v>
      </c>
      <c r="I1349" s="20" t="e">
        <f t="shared" si="105"/>
        <v>#N/A</v>
      </c>
      <c r="J1349" s="20" t="e">
        <f t="shared" si="106"/>
        <v>#N/A</v>
      </c>
      <c r="K1349" s="91" t="e">
        <f>INDEX(bureaux!$A:$I,MATCH($E1349,bureaux!$A:$A,0),9)</f>
        <v>#N/A</v>
      </c>
      <c r="L1349" s="91" t="e">
        <f t="shared" si="107"/>
        <v>#N/A</v>
      </c>
      <c r="M1349" s="91" t="e">
        <f t="shared" si="108"/>
        <v>#N/A</v>
      </c>
      <c r="N1349" s="20" t="e">
        <f t="shared" si="109"/>
        <v>#N/A</v>
      </c>
      <c r="O1349" s="20" t="e">
        <f>INDEX(bureaux!$A:$H,MATCH($E1349,bureaux!$A:$A,0),8)</f>
        <v>#N/A</v>
      </c>
      <c r="P1349" s="91" t="e">
        <f>_xlfn.CONCAT(INDEX(bureaux!$A:$H,MATCH($E1349,bureaux!$A:$A,0),4)," ",INDEX(bureaux!$A:$H,MATCH($E1349,bureaux!$A:$A,0),5))</f>
        <v>#N/A</v>
      </c>
      <c r="Q1349" s="20" t="e">
        <f>INDEX(bureaux!$A:$G,MATCH($E1349,bureaux!$A:$A,0),6)</f>
        <v>#N/A</v>
      </c>
      <c r="R1349" s="20" t="e">
        <f>INDEX(bureaux!$A:$G,MATCH($E1349,bureaux!$A:$A,0),7)</f>
        <v>#N/A</v>
      </c>
    </row>
    <row r="1350" spans="1:18" x14ac:dyDescent="0.25">
      <c r="A1350" s="20">
        <f>'Elegio-Electors'!C1350</f>
        <v>0</v>
      </c>
      <c r="B1350" s="20">
        <f>'Elegio-Electors'!B1350</f>
        <v>0</v>
      </c>
      <c r="C1350" s="91">
        <f>IF(Procédure!$C$33=2,'Elegio-Electors'!D1350,Procédure!$C$33)</f>
        <v>0</v>
      </c>
      <c r="D1350" s="20">
        <f>'Elegio-Electors'!E1350</f>
        <v>0</v>
      </c>
      <c r="E1350" s="91" t="str">
        <f>IF(LEFT(RIGHT('Elegio-Electors'!L1350,2),1)="C",'Elegio-Electors'!L1350,IF(LEFT(RIGHT('Elegio-Electors'!M1350,2),1)="C",'Elegio-Electors'!M1350,""))</f>
        <v/>
      </c>
      <c r="F1350" s="91" t="str">
        <f>IF(LEFT(RIGHT('Elegio-Electors'!L1350,2),1)="O",'Elegio-Electors'!L1350,IF(LEFT(RIGHT('Elegio-Electors'!M1350,2),1)="O",'Elegio-Electors'!M1350,""))</f>
        <v/>
      </c>
      <c r="G1350" s="91" t="s">
        <v>166</v>
      </c>
      <c r="H1350" s="91" t="s">
        <v>167</v>
      </c>
      <c r="I1350" s="20" t="e">
        <f t="shared" si="105"/>
        <v>#N/A</v>
      </c>
      <c r="J1350" s="20" t="e">
        <f t="shared" si="106"/>
        <v>#N/A</v>
      </c>
      <c r="K1350" s="91" t="e">
        <f>INDEX(bureaux!$A:$I,MATCH($E1350,bureaux!$A:$A,0),9)</f>
        <v>#N/A</v>
      </c>
      <c r="L1350" s="91" t="e">
        <f t="shared" si="107"/>
        <v>#N/A</v>
      </c>
      <c r="M1350" s="91" t="e">
        <f t="shared" si="108"/>
        <v>#N/A</v>
      </c>
      <c r="N1350" s="20" t="e">
        <f t="shared" si="109"/>
        <v>#N/A</v>
      </c>
      <c r="O1350" s="20" t="e">
        <f>INDEX(bureaux!$A:$H,MATCH($E1350,bureaux!$A:$A,0),8)</f>
        <v>#N/A</v>
      </c>
      <c r="P1350" s="91" t="e">
        <f>_xlfn.CONCAT(INDEX(bureaux!$A:$H,MATCH($E1350,bureaux!$A:$A,0),4)," ",INDEX(bureaux!$A:$H,MATCH($E1350,bureaux!$A:$A,0),5))</f>
        <v>#N/A</v>
      </c>
      <c r="Q1350" s="20" t="e">
        <f>INDEX(bureaux!$A:$G,MATCH($E1350,bureaux!$A:$A,0),6)</f>
        <v>#N/A</v>
      </c>
      <c r="R1350" s="20" t="e">
        <f>INDEX(bureaux!$A:$G,MATCH($E1350,bureaux!$A:$A,0),7)</f>
        <v>#N/A</v>
      </c>
    </row>
    <row r="1351" spans="1:18" x14ac:dyDescent="0.25">
      <c r="A1351" s="20">
        <f>'Elegio-Electors'!C1351</f>
        <v>0</v>
      </c>
      <c r="B1351" s="20">
        <f>'Elegio-Electors'!B1351</f>
        <v>0</v>
      </c>
      <c r="C1351" s="91">
        <f>IF(Procédure!$C$33=2,'Elegio-Electors'!D1351,Procédure!$C$33)</f>
        <v>0</v>
      </c>
      <c r="D1351" s="20">
        <f>'Elegio-Electors'!E1351</f>
        <v>0</v>
      </c>
      <c r="E1351" s="91" t="str">
        <f>IF(LEFT(RIGHT('Elegio-Electors'!L1351,2),1)="C",'Elegio-Electors'!L1351,IF(LEFT(RIGHT('Elegio-Electors'!M1351,2),1)="C",'Elegio-Electors'!M1351,""))</f>
        <v/>
      </c>
      <c r="F1351" s="91" t="str">
        <f>IF(LEFT(RIGHT('Elegio-Electors'!L1351,2),1)="O",'Elegio-Electors'!L1351,IF(LEFT(RIGHT('Elegio-Electors'!M1351,2),1)="O",'Elegio-Electors'!M1351,""))</f>
        <v/>
      </c>
      <c r="G1351" s="91" t="s">
        <v>166</v>
      </c>
      <c r="H1351" s="91" t="s">
        <v>167</v>
      </c>
      <c r="I1351" s="20" t="e">
        <f t="shared" si="105"/>
        <v>#N/A</v>
      </c>
      <c r="J1351" s="20" t="e">
        <f t="shared" si="106"/>
        <v>#N/A</v>
      </c>
      <c r="K1351" s="91" t="e">
        <f>INDEX(bureaux!$A:$I,MATCH($E1351,bureaux!$A:$A,0),9)</f>
        <v>#N/A</v>
      </c>
      <c r="L1351" s="91" t="e">
        <f t="shared" si="107"/>
        <v>#N/A</v>
      </c>
      <c r="M1351" s="91" t="e">
        <f t="shared" si="108"/>
        <v>#N/A</v>
      </c>
      <c r="N1351" s="20" t="e">
        <f t="shared" si="109"/>
        <v>#N/A</v>
      </c>
      <c r="O1351" s="20" t="e">
        <f>INDEX(bureaux!$A:$H,MATCH($E1351,bureaux!$A:$A,0),8)</f>
        <v>#N/A</v>
      </c>
      <c r="P1351" s="91" t="e">
        <f>_xlfn.CONCAT(INDEX(bureaux!$A:$H,MATCH($E1351,bureaux!$A:$A,0),4)," ",INDEX(bureaux!$A:$H,MATCH($E1351,bureaux!$A:$A,0),5))</f>
        <v>#N/A</v>
      </c>
      <c r="Q1351" s="20" t="e">
        <f>INDEX(bureaux!$A:$G,MATCH($E1351,bureaux!$A:$A,0),6)</f>
        <v>#N/A</v>
      </c>
      <c r="R1351" s="20" t="e">
        <f>INDEX(bureaux!$A:$G,MATCH($E1351,bureaux!$A:$A,0),7)</f>
        <v>#N/A</v>
      </c>
    </row>
    <row r="1352" spans="1:18" x14ac:dyDescent="0.25">
      <c r="A1352" s="20">
        <f>'Elegio-Electors'!C1352</f>
        <v>0</v>
      </c>
      <c r="B1352" s="20">
        <f>'Elegio-Electors'!B1352</f>
        <v>0</v>
      </c>
      <c r="C1352" s="91">
        <f>IF(Procédure!$C$33=2,'Elegio-Electors'!D1352,Procédure!$C$33)</f>
        <v>0</v>
      </c>
      <c r="D1352" s="20">
        <f>'Elegio-Electors'!E1352</f>
        <v>0</v>
      </c>
      <c r="E1352" s="91" t="str">
        <f>IF(LEFT(RIGHT('Elegio-Electors'!L1352,2),1)="C",'Elegio-Electors'!L1352,IF(LEFT(RIGHT('Elegio-Electors'!M1352,2),1)="C",'Elegio-Electors'!M1352,""))</f>
        <v/>
      </c>
      <c r="F1352" s="91" t="str">
        <f>IF(LEFT(RIGHT('Elegio-Electors'!L1352,2),1)="O",'Elegio-Electors'!L1352,IF(LEFT(RIGHT('Elegio-Electors'!M1352,2),1)="O",'Elegio-Electors'!M1352,""))</f>
        <v/>
      </c>
      <c r="G1352" s="91" t="s">
        <v>166</v>
      </c>
      <c r="H1352" s="91" t="s">
        <v>167</v>
      </c>
      <c r="I1352" s="20" t="e">
        <f t="shared" si="105"/>
        <v>#N/A</v>
      </c>
      <c r="J1352" s="20" t="e">
        <f t="shared" si="106"/>
        <v>#N/A</v>
      </c>
      <c r="K1352" s="91" t="e">
        <f>INDEX(bureaux!$A:$I,MATCH($E1352,bureaux!$A:$A,0),9)</f>
        <v>#N/A</v>
      </c>
      <c r="L1352" s="91" t="e">
        <f t="shared" si="107"/>
        <v>#N/A</v>
      </c>
      <c r="M1352" s="91" t="e">
        <f t="shared" si="108"/>
        <v>#N/A</v>
      </c>
      <c r="N1352" s="20" t="e">
        <f t="shared" si="109"/>
        <v>#N/A</v>
      </c>
      <c r="O1352" s="20" t="e">
        <f>INDEX(bureaux!$A:$H,MATCH($E1352,bureaux!$A:$A,0),8)</f>
        <v>#N/A</v>
      </c>
      <c r="P1352" s="91" t="e">
        <f>_xlfn.CONCAT(INDEX(bureaux!$A:$H,MATCH($E1352,bureaux!$A:$A,0),4)," ",INDEX(bureaux!$A:$H,MATCH($E1352,bureaux!$A:$A,0),5))</f>
        <v>#N/A</v>
      </c>
      <c r="Q1352" s="20" t="e">
        <f>INDEX(bureaux!$A:$G,MATCH($E1352,bureaux!$A:$A,0),6)</f>
        <v>#N/A</v>
      </c>
      <c r="R1352" s="20" t="e">
        <f>INDEX(bureaux!$A:$G,MATCH($E1352,bureaux!$A:$A,0),7)</f>
        <v>#N/A</v>
      </c>
    </row>
    <row r="1353" spans="1:18" x14ac:dyDescent="0.25">
      <c r="A1353" s="20">
        <f>'Elegio-Electors'!C1353</f>
        <v>0</v>
      </c>
      <c r="B1353" s="20">
        <f>'Elegio-Electors'!B1353</f>
        <v>0</v>
      </c>
      <c r="C1353" s="91">
        <f>IF(Procédure!$C$33=2,'Elegio-Electors'!D1353,Procédure!$C$33)</f>
        <v>0</v>
      </c>
      <c r="D1353" s="20">
        <f>'Elegio-Electors'!E1353</f>
        <v>0</v>
      </c>
      <c r="E1353" s="91" t="str">
        <f>IF(LEFT(RIGHT('Elegio-Electors'!L1353,2),1)="C",'Elegio-Electors'!L1353,IF(LEFT(RIGHT('Elegio-Electors'!M1353,2),1)="C",'Elegio-Electors'!M1353,""))</f>
        <v/>
      </c>
      <c r="F1353" s="91" t="str">
        <f>IF(LEFT(RIGHT('Elegio-Electors'!L1353,2),1)="O",'Elegio-Electors'!L1353,IF(LEFT(RIGHT('Elegio-Electors'!M1353,2),1)="O",'Elegio-Electors'!M1353,""))</f>
        <v/>
      </c>
      <c r="G1353" s="91" t="s">
        <v>166</v>
      </c>
      <c r="H1353" s="91" t="s">
        <v>167</v>
      </c>
      <c r="I1353" s="20" t="e">
        <f t="shared" si="105"/>
        <v>#N/A</v>
      </c>
      <c r="J1353" s="20" t="e">
        <f t="shared" si="106"/>
        <v>#N/A</v>
      </c>
      <c r="K1353" s="91" t="e">
        <f>INDEX(bureaux!$A:$I,MATCH($E1353,bureaux!$A:$A,0),9)</f>
        <v>#N/A</v>
      </c>
      <c r="L1353" s="91" t="e">
        <f t="shared" si="107"/>
        <v>#N/A</v>
      </c>
      <c r="M1353" s="91" t="e">
        <f t="shared" si="108"/>
        <v>#N/A</v>
      </c>
      <c r="N1353" s="20" t="e">
        <f t="shared" si="109"/>
        <v>#N/A</v>
      </c>
      <c r="O1353" s="20" t="e">
        <f>INDEX(bureaux!$A:$H,MATCH($E1353,bureaux!$A:$A,0),8)</f>
        <v>#N/A</v>
      </c>
      <c r="P1353" s="91" t="e">
        <f>_xlfn.CONCAT(INDEX(bureaux!$A:$H,MATCH($E1353,bureaux!$A:$A,0),4)," ",INDEX(bureaux!$A:$H,MATCH($E1353,bureaux!$A:$A,0),5))</f>
        <v>#N/A</v>
      </c>
      <c r="Q1353" s="20" t="e">
        <f>INDEX(bureaux!$A:$G,MATCH($E1353,bureaux!$A:$A,0),6)</f>
        <v>#N/A</v>
      </c>
      <c r="R1353" s="20" t="e">
        <f>INDEX(bureaux!$A:$G,MATCH($E1353,bureaux!$A:$A,0),7)</f>
        <v>#N/A</v>
      </c>
    </row>
    <row r="1354" spans="1:18" x14ac:dyDescent="0.25">
      <c r="A1354" s="20">
        <f>'Elegio-Electors'!C1354</f>
        <v>0</v>
      </c>
      <c r="B1354" s="20">
        <f>'Elegio-Electors'!B1354</f>
        <v>0</v>
      </c>
      <c r="C1354" s="91">
        <f>IF(Procédure!$C$33=2,'Elegio-Electors'!D1354,Procédure!$C$33)</f>
        <v>0</v>
      </c>
      <c r="D1354" s="20">
        <f>'Elegio-Electors'!E1354</f>
        <v>0</v>
      </c>
      <c r="E1354" s="91" t="str">
        <f>IF(LEFT(RIGHT('Elegio-Electors'!L1354,2),1)="C",'Elegio-Electors'!L1354,IF(LEFT(RIGHT('Elegio-Electors'!M1354,2),1)="C",'Elegio-Electors'!M1354,""))</f>
        <v/>
      </c>
      <c r="F1354" s="91" t="str">
        <f>IF(LEFT(RIGHT('Elegio-Electors'!L1354,2),1)="O",'Elegio-Electors'!L1354,IF(LEFT(RIGHT('Elegio-Electors'!M1354,2),1)="O",'Elegio-Electors'!M1354,""))</f>
        <v/>
      </c>
      <c r="G1354" s="91" t="s">
        <v>166</v>
      </c>
      <c r="H1354" s="91" t="s">
        <v>167</v>
      </c>
      <c r="I1354" s="20" t="e">
        <f t="shared" si="105"/>
        <v>#N/A</v>
      </c>
      <c r="J1354" s="20" t="e">
        <f t="shared" si="106"/>
        <v>#N/A</v>
      </c>
      <c r="K1354" s="91" t="e">
        <f>INDEX(bureaux!$A:$I,MATCH($E1354,bureaux!$A:$A,0),9)</f>
        <v>#N/A</v>
      </c>
      <c r="L1354" s="91" t="e">
        <f t="shared" si="107"/>
        <v>#N/A</v>
      </c>
      <c r="M1354" s="91" t="e">
        <f t="shared" si="108"/>
        <v>#N/A</v>
      </c>
      <c r="N1354" s="20" t="e">
        <f t="shared" si="109"/>
        <v>#N/A</v>
      </c>
      <c r="O1354" s="20" t="e">
        <f>INDEX(bureaux!$A:$H,MATCH($E1354,bureaux!$A:$A,0),8)</f>
        <v>#N/A</v>
      </c>
      <c r="P1354" s="91" t="e">
        <f>_xlfn.CONCAT(INDEX(bureaux!$A:$H,MATCH($E1354,bureaux!$A:$A,0),4)," ",INDEX(bureaux!$A:$H,MATCH($E1354,bureaux!$A:$A,0),5))</f>
        <v>#N/A</v>
      </c>
      <c r="Q1354" s="20" t="e">
        <f>INDEX(bureaux!$A:$G,MATCH($E1354,bureaux!$A:$A,0),6)</f>
        <v>#N/A</v>
      </c>
      <c r="R1354" s="20" t="e">
        <f>INDEX(bureaux!$A:$G,MATCH($E1354,bureaux!$A:$A,0),7)</f>
        <v>#N/A</v>
      </c>
    </row>
    <row r="1355" spans="1:18" x14ac:dyDescent="0.25">
      <c r="A1355" s="20">
        <f>'Elegio-Electors'!C1355</f>
        <v>0</v>
      </c>
      <c r="B1355" s="20">
        <f>'Elegio-Electors'!B1355</f>
        <v>0</v>
      </c>
      <c r="C1355" s="91">
        <f>IF(Procédure!$C$33=2,'Elegio-Electors'!D1355,Procédure!$C$33)</f>
        <v>0</v>
      </c>
      <c r="D1355" s="20">
        <f>'Elegio-Electors'!E1355</f>
        <v>0</v>
      </c>
      <c r="E1355" s="91" t="str">
        <f>IF(LEFT(RIGHT('Elegio-Electors'!L1355,2),1)="C",'Elegio-Electors'!L1355,IF(LEFT(RIGHT('Elegio-Electors'!M1355,2),1)="C",'Elegio-Electors'!M1355,""))</f>
        <v/>
      </c>
      <c r="F1355" s="91" t="str">
        <f>IF(LEFT(RIGHT('Elegio-Electors'!L1355,2),1)="O",'Elegio-Electors'!L1355,IF(LEFT(RIGHT('Elegio-Electors'!M1355,2),1)="O",'Elegio-Electors'!M1355,""))</f>
        <v/>
      </c>
      <c r="G1355" s="91" t="s">
        <v>166</v>
      </c>
      <c r="H1355" s="91" t="s">
        <v>167</v>
      </c>
      <c r="I1355" s="20" t="e">
        <f t="shared" si="105"/>
        <v>#N/A</v>
      </c>
      <c r="J1355" s="20" t="e">
        <f t="shared" si="106"/>
        <v>#N/A</v>
      </c>
      <c r="K1355" s="91" t="e">
        <f>INDEX(bureaux!$A:$I,MATCH($E1355,bureaux!$A:$A,0),9)</f>
        <v>#N/A</v>
      </c>
      <c r="L1355" s="91" t="e">
        <f t="shared" si="107"/>
        <v>#N/A</v>
      </c>
      <c r="M1355" s="91" t="e">
        <f t="shared" si="108"/>
        <v>#N/A</v>
      </c>
      <c r="N1355" s="20" t="e">
        <f t="shared" si="109"/>
        <v>#N/A</v>
      </c>
      <c r="O1355" s="20" t="e">
        <f>INDEX(bureaux!$A:$H,MATCH($E1355,bureaux!$A:$A,0),8)</f>
        <v>#N/A</v>
      </c>
      <c r="P1355" s="91" t="e">
        <f>_xlfn.CONCAT(INDEX(bureaux!$A:$H,MATCH($E1355,bureaux!$A:$A,0),4)," ",INDEX(bureaux!$A:$H,MATCH($E1355,bureaux!$A:$A,0),5))</f>
        <v>#N/A</v>
      </c>
      <c r="Q1355" s="20" t="e">
        <f>INDEX(bureaux!$A:$G,MATCH($E1355,bureaux!$A:$A,0),6)</f>
        <v>#N/A</v>
      </c>
      <c r="R1355" s="20" t="e">
        <f>INDEX(bureaux!$A:$G,MATCH($E1355,bureaux!$A:$A,0),7)</f>
        <v>#N/A</v>
      </c>
    </row>
    <row r="1356" spans="1:18" x14ac:dyDescent="0.25">
      <c r="A1356" s="20">
        <f>'Elegio-Electors'!C1356</f>
        <v>0</v>
      </c>
      <c r="B1356" s="20">
        <f>'Elegio-Electors'!B1356</f>
        <v>0</v>
      </c>
      <c r="C1356" s="91">
        <f>IF(Procédure!$C$33=2,'Elegio-Electors'!D1356,Procédure!$C$33)</f>
        <v>0</v>
      </c>
      <c r="D1356" s="20">
        <f>'Elegio-Electors'!E1356</f>
        <v>0</v>
      </c>
      <c r="E1356" s="91" t="str">
        <f>IF(LEFT(RIGHT('Elegio-Electors'!L1356,2),1)="C",'Elegio-Electors'!L1356,IF(LEFT(RIGHT('Elegio-Electors'!M1356,2),1)="C",'Elegio-Electors'!M1356,""))</f>
        <v/>
      </c>
      <c r="F1356" s="91" t="str">
        <f>IF(LEFT(RIGHT('Elegio-Electors'!L1356,2),1)="O",'Elegio-Electors'!L1356,IF(LEFT(RIGHT('Elegio-Electors'!M1356,2),1)="O",'Elegio-Electors'!M1356,""))</f>
        <v/>
      </c>
      <c r="G1356" s="91" t="s">
        <v>166</v>
      </c>
      <c r="H1356" s="91" t="s">
        <v>167</v>
      </c>
      <c r="I1356" s="20" t="e">
        <f t="shared" si="105"/>
        <v>#N/A</v>
      </c>
      <c r="J1356" s="20" t="e">
        <f t="shared" si="106"/>
        <v>#N/A</v>
      </c>
      <c r="K1356" s="91" t="e">
        <f>INDEX(bureaux!$A:$I,MATCH($E1356,bureaux!$A:$A,0),9)</f>
        <v>#N/A</v>
      </c>
      <c r="L1356" s="91" t="e">
        <f t="shared" si="107"/>
        <v>#N/A</v>
      </c>
      <c r="M1356" s="91" t="e">
        <f t="shared" si="108"/>
        <v>#N/A</v>
      </c>
      <c r="N1356" s="20" t="e">
        <f t="shared" si="109"/>
        <v>#N/A</v>
      </c>
      <c r="O1356" s="20" t="e">
        <f>INDEX(bureaux!$A:$H,MATCH($E1356,bureaux!$A:$A,0),8)</f>
        <v>#N/A</v>
      </c>
      <c r="P1356" s="91" t="e">
        <f>_xlfn.CONCAT(INDEX(bureaux!$A:$H,MATCH($E1356,bureaux!$A:$A,0),4)," ",INDEX(bureaux!$A:$H,MATCH($E1356,bureaux!$A:$A,0),5))</f>
        <v>#N/A</v>
      </c>
      <c r="Q1356" s="20" t="e">
        <f>INDEX(bureaux!$A:$G,MATCH($E1356,bureaux!$A:$A,0),6)</f>
        <v>#N/A</v>
      </c>
      <c r="R1356" s="20" t="e">
        <f>INDEX(bureaux!$A:$G,MATCH($E1356,bureaux!$A:$A,0),7)</f>
        <v>#N/A</v>
      </c>
    </row>
    <row r="1357" spans="1:18" x14ac:dyDescent="0.25">
      <c r="A1357" s="20">
        <f>'Elegio-Electors'!C1357</f>
        <v>0</v>
      </c>
      <c r="B1357" s="20">
        <f>'Elegio-Electors'!B1357</f>
        <v>0</v>
      </c>
      <c r="C1357" s="91">
        <f>IF(Procédure!$C$33=2,'Elegio-Electors'!D1357,Procédure!$C$33)</f>
        <v>0</v>
      </c>
      <c r="D1357" s="20">
        <f>'Elegio-Electors'!E1357</f>
        <v>0</v>
      </c>
      <c r="E1357" s="91" t="str">
        <f>IF(LEFT(RIGHT('Elegio-Electors'!L1357,2),1)="C",'Elegio-Electors'!L1357,IF(LEFT(RIGHT('Elegio-Electors'!M1357,2),1)="C",'Elegio-Electors'!M1357,""))</f>
        <v/>
      </c>
      <c r="F1357" s="91" t="str">
        <f>IF(LEFT(RIGHT('Elegio-Electors'!L1357,2),1)="O",'Elegio-Electors'!L1357,IF(LEFT(RIGHT('Elegio-Electors'!M1357,2),1)="O",'Elegio-Electors'!M1357,""))</f>
        <v/>
      </c>
      <c r="G1357" s="91" t="s">
        <v>166</v>
      </c>
      <c r="H1357" s="91" t="s">
        <v>167</v>
      </c>
      <c r="I1357" s="20" t="e">
        <f t="shared" si="105"/>
        <v>#N/A</v>
      </c>
      <c r="J1357" s="20" t="e">
        <f t="shared" si="106"/>
        <v>#N/A</v>
      </c>
      <c r="K1357" s="91" t="e">
        <f>INDEX(bureaux!$A:$I,MATCH($E1357,bureaux!$A:$A,0),9)</f>
        <v>#N/A</v>
      </c>
      <c r="L1357" s="91" t="e">
        <f t="shared" si="107"/>
        <v>#N/A</v>
      </c>
      <c r="M1357" s="91" t="e">
        <f t="shared" si="108"/>
        <v>#N/A</v>
      </c>
      <c r="N1357" s="20" t="e">
        <f t="shared" si="109"/>
        <v>#N/A</v>
      </c>
      <c r="O1357" s="20" t="e">
        <f>INDEX(bureaux!$A:$H,MATCH($E1357,bureaux!$A:$A,0),8)</f>
        <v>#N/A</v>
      </c>
      <c r="P1357" s="91" t="e">
        <f>_xlfn.CONCAT(INDEX(bureaux!$A:$H,MATCH($E1357,bureaux!$A:$A,0),4)," ",INDEX(bureaux!$A:$H,MATCH($E1357,bureaux!$A:$A,0),5))</f>
        <v>#N/A</v>
      </c>
      <c r="Q1357" s="20" t="e">
        <f>INDEX(bureaux!$A:$G,MATCH($E1357,bureaux!$A:$A,0),6)</f>
        <v>#N/A</v>
      </c>
      <c r="R1357" s="20" t="e">
        <f>INDEX(bureaux!$A:$G,MATCH($E1357,bureaux!$A:$A,0),7)</f>
        <v>#N/A</v>
      </c>
    </row>
    <row r="1358" spans="1:18" x14ac:dyDescent="0.25">
      <c r="A1358" s="20">
        <f>'Elegio-Electors'!C1358</f>
        <v>0</v>
      </c>
      <c r="B1358" s="20">
        <f>'Elegio-Electors'!B1358</f>
        <v>0</v>
      </c>
      <c r="C1358" s="91">
        <f>IF(Procédure!$C$33=2,'Elegio-Electors'!D1358,Procédure!$C$33)</f>
        <v>0</v>
      </c>
      <c r="D1358" s="20">
        <f>'Elegio-Electors'!E1358</f>
        <v>0</v>
      </c>
      <c r="E1358" s="91" t="str">
        <f>IF(LEFT(RIGHT('Elegio-Electors'!L1358,2),1)="C",'Elegio-Electors'!L1358,IF(LEFT(RIGHT('Elegio-Electors'!M1358,2),1)="C",'Elegio-Electors'!M1358,""))</f>
        <v/>
      </c>
      <c r="F1358" s="91" t="str">
        <f>IF(LEFT(RIGHT('Elegio-Electors'!L1358,2),1)="O",'Elegio-Electors'!L1358,IF(LEFT(RIGHT('Elegio-Electors'!M1358,2),1)="O",'Elegio-Electors'!M1358,""))</f>
        <v/>
      </c>
      <c r="G1358" s="91" t="s">
        <v>166</v>
      </c>
      <c r="H1358" s="91" t="s">
        <v>167</v>
      </c>
      <c r="I1358" s="20" t="e">
        <f t="shared" si="105"/>
        <v>#N/A</v>
      </c>
      <c r="J1358" s="20" t="e">
        <f t="shared" si="106"/>
        <v>#N/A</v>
      </c>
      <c r="K1358" s="91" t="e">
        <f>INDEX(bureaux!$A:$I,MATCH($E1358,bureaux!$A:$A,0),9)</f>
        <v>#N/A</v>
      </c>
      <c r="L1358" s="91" t="e">
        <f t="shared" si="107"/>
        <v>#N/A</v>
      </c>
      <c r="M1358" s="91" t="e">
        <f t="shared" si="108"/>
        <v>#N/A</v>
      </c>
      <c r="N1358" s="20" t="e">
        <f t="shared" si="109"/>
        <v>#N/A</v>
      </c>
      <c r="O1358" s="20" t="e">
        <f>INDEX(bureaux!$A:$H,MATCH($E1358,bureaux!$A:$A,0),8)</f>
        <v>#N/A</v>
      </c>
      <c r="P1358" s="91" t="e">
        <f>_xlfn.CONCAT(INDEX(bureaux!$A:$H,MATCH($E1358,bureaux!$A:$A,0),4)," ",INDEX(bureaux!$A:$H,MATCH($E1358,bureaux!$A:$A,0),5))</f>
        <v>#N/A</v>
      </c>
      <c r="Q1358" s="20" t="e">
        <f>INDEX(bureaux!$A:$G,MATCH($E1358,bureaux!$A:$A,0),6)</f>
        <v>#N/A</v>
      </c>
      <c r="R1358" s="20" t="e">
        <f>INDEX(bureaux!$A:$G,MATCH($E1358,bureaux!$A:$A,0),7)</f>
        <v>#N/A</v>
      </c>
    </row>
    <row r="1359" spans="1:18" x14ac:dyDescent="0.25">
      <c r="A1359" s="20">
        <f>'Elegio-Electors'!C1359</f>
        <v>0</v>
      </c>
      <c r="B1359" s="20">
        <f>'Elegio-Electors'!B1359</f>
        <v>0</v>
      </c>
      <c r="C1359" s="91">
        <f>IF(Procédure!$C$33=2,'Elegio-Electors'!D1359,Procédure!$C$33)</f>
        <v>0</v>
      </c>
      <c r="D1359" s="20">
        <f>'Elegio-Electors'!E1359</f>
        <v>0</v>
      </c>
      <c r="E1359" s="91" t="str">
        <f>IF(LEFT(RIGHT('Elegio-Electors'!L1359,2),1)="C",'Elegio-Electors'!L1359,IF(LEFT(RIGHT('Elegio-Electors'!M1359,2),1)="C",'Elegio-Electors'!M1359,""))</f>
        <v/>
      </c>
      <c r="F1359" s="91" t="str">
        <f>IF(LEFT(RIGHT('Elegio-Electors'!L1359,2),1)="O",'Elegio-Electors'!L1359,IF(LEFT(RIGHT('Elegio-Electors'!M1359,2),1)="O",'Elegio-Electors'!M1359,""))</f>
        <v/>
      </c>
      <c r="G1359" s="91" t="s">
        <v>166</v>
      </c>
      <c r="H1359" s="91" t="s">
        <v>167</v>
      </c>
      <c r="I1359" s="20" t="e">
        <f t="shared" si="105"/>
        <v>#N/A</v>
      </c>
      <c r="J1359" s="20" t="e">
        <f t="shared" si="106"/>
        <v>#N/A</v>
      </c>
      <c r="K1359" s="91" t="e">
        <f>INDEX(bureaux!$A:$I,MATCH($E1359,bureaux!$A:$A,0),9)</f>
        <v>#N/A</v>
      </c>
      <c r="L1359" s="91" t="e">
        <f t="shared" si="107"/>
        <v>#N/A</v>
      </c>
      <c r="M1359" s="91" t="e">
        <f t="shared" si="108"/>
        <v>#N/A</v>
      </c>
      <c r="N1359" s="20" t="e">
        <f t="shared" si="109"/>
        <v>#N/A</v>
      </c>
      <c r="O1359" s="20" t="e">
        <f>INDEX(bureaux!$A:$H,MATCH($E1359,bureaux!$A:$A,0),8)</f>
        <v>#N/A</v>
      </c>
      <c r="P1359" s="91" t="e">
        <f>_xlfn.CONCAT(INDEX(bureaux!$A:$H,MATCH($E1359,bureaux!$A:$A,0),4)," ",INDEX(bureaux!$A:$H,MATCH($E1359,bureaux!$A:$A,0),5))</f>
        <v>#N/A</v>
      </c>
      <c r="Q1359" s="20" t="e">
        <f>INDEX(bureaux!$A:$G,MATCH($E1359,bureaux!$A:$A,0),6)</f>
        <v>#N/A</v>
      </c>
      <c r="R1359" s="20" t="e">
        <f>INDEX(bureaux!$A:$G,MATCH($E1359,bureaux!$A:$A,0),7)</f>
        <v>#N/A</v>
      </c>
    </row>
    <row r="1360" spans="1:18" x14ac:dyDescent="0.25">
      <c r="A1360" s="20">
        <f>'Elegio-Electors'!C1360</f>
        <v>0</v>
      </c>
      <c r="B1360" s="20">
        <f>'Elegio-Electors'!B1360</f>
        <v>0</v>
      </c>
      <c r="C1360" s="91">
        <f>IF(Procédure!$C$33=2,'Elegio-Electors'!D1360,Procédure!$C$33)</f>
        <v>0</v>
      </c>
      <c r="D1360" s="20">
        <f>'Elegio-Electors'!E1360</f>
        <v>0</v>
      </c>
      <c r="E1360" s="91" t="str">
        <f>IF(LEFT(RIGHT('Elegio-Electors'!L1360,2),1)="C",'Elegio-Electors'!L1360,IF(LEFT(RIGHT('Elegio-Electors'!M1360,2),1)="C",'Elegio-Electors'!M1360,""))</f>
        <v/>
      </c>
      <c r="F1360" s="91" t="str">
        <f>IF(LEFT(RIGHT('Elegio-Electors'!L1360,2),1)="O",'Elegio-Electors'!L1360,IF(LEFT(RIGHT('Elegio-Electors'!M1360,2),1)="O",'Elegio-Electors'!M1360,""))</f>
        <v/>
      </c>
      <c r="G1360" s="91" t="s">
        <v>166</v>
      </c>
      <c r="H1360" s="91" t="s">
        <v>167</v>
      </c>
      <c r="I1360" s="20" t="e">
        <f t="shared" si="105"/>
        <v>#N/A</v>
      </c>
      <c r="J1360" s="20" t="e">
        <f t="shared" si="106"/>
        <v>#N/A</v>
      </c>
      <c r="K1360" s="91" t="e">
        <f>INDEX(bureaux!$A:$I,MATCH($E1360,bureaux!$A:$A,0),9)</f>
        <v>#N/A</v>
      </c>
      <c r="L1360" s="91" t="e">
        <f t="shared" si="107"/>
        <v>#N/A</v>
      </c>
      <c r="M1360" s="91" t="e">
        <f t="shared" si="108"/>
        <v>#N/A</v>
      </c>
      <c r="N1360" s="20" t="e">
        <f t="shared" si="109"/>
        <v>#N/A</v>
      </c>
      <c r="O1360" s="20" t="e">
        <f>INDEX(bureaux!$A:$H,MATCH($E1360,bureaux!$A:$A,0),8)</f>
        <v>#N/A</v>
      </c>
      <c r="P1360" s="91" t="e">
        <f>_xlfn.CONCAT(INDEX(bureaux!$A:$H,MATCH($E1360,bureaux!$A:$A,0),4)," ",INDEX(bureaux!$A:$H,MATCH($E1360,bureaux!$A:$A,0),5))</f>
        <v>#N/A</v>
      </c>
      <c r="Q1360" s="20" t="e">
        <f>INDEX(bureaux!$A:$G,MATCH($E1360,bureaux!$A:$A,0),6)</f>
        <v>#N/A</v>
      </c>
      <c r="R1360" s="20" t="e">
        <f>INDEX(bureaux!$A:$G,MATCH($E1360,bureaux!$A:$A,0),7)</f>
        <v>#N/A</v>
      </c>
    </row>
    <row r="1361" spans="1:18" x14ac:dyDescent="0.25">
      <c r="A1361" s="20">
        <f>'Elegio-Electors'!C1361</f>
        <v>0</v>
      </c>
      <c r="B1361" s="20">
        <f>'Elegio-Electors'!B1361</f>
        <v>0</v>
      </c>
      <c r="C1361" s="91">
        <f>IF(Procédure!$C$33=2,'Elegio-Electors'!D1361,Procédure!$C$33)</f>
        <v>0</v>
      </c>
      <c r="D1361" s="20">
        <f>'Elegio-Electors'!E1361</f>
        <v>0</v>
      </c>
      <c r="E1361" s="91" t="str">
        <f>IF(LEFT(RIGHT('Elegio-Electors'!L1361,2),1)="C",'Elegio-Electors'!L1361,IF(LEFT(RIGHT('Elegio-Electors'!M1361,2),1)="C",'Elegio-Electors'!M1361,""))</f>
        <v/>
      </c>
      <c r="F1361" s="91" t="str">
        <f>IF(LEFT(RIGHT('Elegio-Electors'!L1361,2),1)="O",'Elegio-Electors'!L1361,IF(LEFT(RIGHT('Elegio-Electors'!M1361,2),1)="O",'Elegio-Electors'!M1361,""))</f>
        <v/>
      </c>
      <c r="G1361" s="91" t="s">
        <v>166</v>
      </c>
      <c r="H1361" s="91" t="s">
        <v>167</v>
      </c>
      <c r="I1361" s="20" t="e">
        <f t="shared" si="105"/>
        <v>#N/A</v>
      </c>
      <c r="J1361" s="20" t="e">
        <f t="shared" si="106"/>
        <v>#N/A</v>
      </c>
      <c r="K1361" s="91" t="e">
        <f>INDEX(bureaux!$A:$I,MATCH($E1361,bureaux!$A:$A,0),9)</f>
        <v>#N/A</v>
      </c>
      <c r="L1361" s="91" t="e">
        <f t="shared" si="107"/>
        <v>#N/A</v>
      </c>
      <c r="M1361" s="91" t="e">
        <f t="shared" si="108"/>
        <v>#N/A</v>
      </c>
      <c r="N1361" s="20" t="e">
        <f t="shared" si="109"/>
        <v>#N/A</v>
      </c>
      <c r="O1361" s="20" t="e">
        <f>INDEX(bureaux!$A:$H,MATCH($E1361,bureaux!$A:$A,0),8)</f>
        <v>#N/A</v>
      </c>
      <c r="P1361" s="91" t="e">
        <f>_xlfn.CONCAT(INDEX(bureaux!$A:$H,MATCH($E1361,bureaux!$A:$A,0),4)," ",INDEX(bureaux!$A:$H,MATCH($E1361,bureaux!$A:$A,0),5))</f>
        <v>#N/A</v>
      </c>
      <c r="Q1361" s="20" t="e">
        <f>INDEX(bureaux!$A:$G,MATCH($E1361,bureaux!$A:$A,0),6)</f>
        <v>#N/A</v>
      </c>
      <c r="R1361" s="20" t="e">
        <f>INDEX(bureaux!$A:$G,MATCH($E1361,bureaux!$A:$A,0),7)</f>
        <v>#N/A</v>
      </c>
    </row>
    <row r="1362" spans="1:18" x14ac:dyDescent="0.25">
      <c r="A1362" s="20">
        <f>'Elegio-Electors'!C1362</f>
        <v>0</v>
      </c>
      <c r="B1362" s="20">
        <f>'Elegio-Electors'!B1362</f>
        <v>0</v>
      </c>
      <c r="C1362" s="91">
        <f>IF(Procédure!$C$33=2,'Elegio-Electors'!D1362,Procédure!$C$33)</f>
        <v>0</v>
      </c>
      <c r="D1362" s="20">
        <f>'Elegio-Electors'!E1362</f>
        <v>0</v>
      </c>
      <c r="E1362" s="91" t="str">
        <f>IF(LEFT(RIGHT('Elegio-Electors'!L1362,2),1)="C",'Elegio-Electors'!L1362,IF(LEFT(RIGHT('Elegio-Electors'!M1362,2),1)="C",'Elegio-Electors'!M1362,""))</f>
        <v/>
      </c>
      <c r="F1362" s="91" t="str">
        <f>IF(LEFT(RIGHT('Elegio-Electors'!L1362,2),1)="O",'Elegio-Electors'!L1362,IF(LEFT(RIGHT('Elegio-Electors'!M1362,2),1)="O",'Elegio-Electors'!M1362,""))</f>
        <v/>
      </c>
      <c r="G1362" s="91" t="s">
        <v>166</v>
      </c>
      <c r="H1362" s="91" t="s">
        <v>167</v>
      </c>
      <c r="I1362" s="20" t="e">
        <f t="shared" si="105"/>
        <v>#N/A</v>
      </c>
      <c r="J1362" s="20" t="e">
        <f t="shared" si="106"/>
        <v>#N/A</v>
      </c>
      <c r="K1362" s="91" t="e">
        <f>INDEX(bureaux!$A:$I,MATCH($E1362,bureaux!$A:$A,0),9)</f>
        <v>#N/A</v>
      </c>
      <c r="L1362" s="91" t="e">
        <f t="shared" si="107"/>
        <v>#N/A</v>
      </c>
      <c r="M1362" s="91" t="e">
        <f t="shared" si="108"/>
        <v>#N/A</v>
      </c>
      <c r="N1362" s="20" t="e">
        <f t="shared" si="109"/>
        <v>#N/A</v>
      </c>
      <c r="O1362" s="20" t="e">
        <f>INDEX(bureaux!$A:$H,MATCH($E1362,bureaux!$A:$A,0),8)</f>
        <v>#N/A</v>
      </c>
      <c r="P1362" s="91" t="e">
        <f>_xlfn.CONCAT(INDEX(bureaux!$A:$H,MATCH($E1362,bureaux!$A:$A,0),4)," ",INDEX(bureaux!$A:$H,MATCH($E1362,bureaux!$A:$A,0),5))</f>
        <v>#N/A</v>
      </c>
      <c r="Q1362" s="20" t="e">
        <f>INDEX(bureaux!$A:$G,MATCH($E1362,bureaux!$A:$A,0),6)</f>
        <v>#N/A</v>
      </c>
      <c r="R1362" s="20" t="e">
        <f>INDEX(bureaux!$A:$G,MATCH($E1362,bureaux!$A:$A,0),7)</f>
        <v>#N/A</v>
      </c>
    </row>
    <row r="1363" spans="1:18" x14ac:dyDescent="0.25">
      <c r="A1363" s="20">
        <f>'Elegio-Electors'!C1363</f>
        <v>0</v>
      </c>
      <c r="B1363" s="20">
        <f>'Elegio-Electors'!B1363</f>
        <v>0</v>
      </c>
      <c r="C1363" s="91">
        <f>IF(Procédure!$C$33=2,'Elegio-Electors'!D1363,Procédure!$C$33)</f>
        <v>0</v>
      </c>
      <c r="D1363" s="20">
        <f>'Elegio-Electors'!E1363</f>
        <v>0</v>
      </c>
      <c r="E1363" s="91" t="str">
        <f>IF(LEFT(RIGHT('Elegio-Electors'!L1363,2),1)="C",'Elegio-Electors'!L1363,IF(LEFT(RIGHT('Elegio-Electors'!M1363,2),1)="C",'Elegio-Electors'!M1363,""))</f>
        <v/>
      </c>
      <c r="F1363" s="91" t="str">
        <f>IF(LEFT(RIGHT('Elegio-Electors'!L1363,2),1)="O",'Elegio-Electors'!L1363,IF(LEFT(RIGHT('Elegio-Electors'!M1363,2),1)="O",'Elegio-Electors'!M1363,""))</f>
        <v/>
      </c>
      <c r="G1363" s="91" t="s">
        <v>166</v>
      </c>
      <c r="H1363" s="91" t="s">
        <v>167</v>
      </c>
      <c r="I1363" s="20" t="e">
        <f t="shared" si="105"/>
        <v>#N/A</v>
      </c>
      <c r="J1363" s="20" t="e">
        <f t="shared" si="106"/>
        <v>#N/A</v>
      </c>
      <c r="K1363" s="91" t="e">
        <f>INDEX(bureaux!$A:$I,MATCH($E1363,bureaux!$A:$A,0),9)</f>
        <v>#N/A</v>
      </c>
      <c r="L1363" s="91" t="e">
        <f t="shared" si="107"/>
        <v>#N/A</v>
      </c>
      <c r="M1363" s="91" t="e">
        <f t="shared" si="108"/>
        <v>#N/A</v>
      </c>
      <c r="N1363" s="20" t="e">
        <f t="shared" si="109"/>
        <v>#N/A</v>
      </c>
      <c r="O1363" s="20" t="e">
        <f>INDEX(bureaux!$A:$H,MATCH($E1363,bureaux!$A:$A,0),8)</f>
        <v>#N/A</v>
      </c>
      <c r="P1363" s="91" t="e">
        <f>_xlfn.CONCAT(INDEX(bureaux!$A:$H,MATCH($E1363,bureaux!$A:$A,0),4)," ",INDEX(bureaux!$A:$H,MATCH($E1363,bureaux!$A:$A,0),5))</f>
        <v>#N/A</v>
      </c>
      <c r="Q1363" s="20" t="e">
        <f>INDEX(bureaux!$A:$G,MATCH($E1363,bureaux!$A:$A,0),6)</f>
        <v>#N/A</v>
      </c>
      <c r="R1363" s="20" t="e">
        <f>INDEX(bureaux!$A:$G,MATCH($E1363,bureaux!$A:$A,0),7)</f>
        <v>#N/A</v>
      </c>
    </row>
    <row r="1364" spans="1:18" x14ac:dyDescent="0.25">
      <c r="A1364" s="20">
        <f>'Elegio-Electors'!C1364</f>
        <v>0</v>
      </c>
      <c r="B1364" s="20">
        <f>'Elegio-Electors'!B1364</f>
        <v>0</v>
      </c>
      <c r="C1364" s="91">
        <f>IF(Procédure!$C$33=2,'Elegio-Electors'!D1364,Procédure!$C$33)</f>
        <v>0</v>
      </c>
      <c r="D1364" s="20">
        <f>'Elegio-Electors'!E1364</f>
        <v>0</v>
      </c>
      <c r="E1364" s="91" t="str">
        <f>IF(LEFT(RIGHT('Elegio-Electors'!L1364,2),1)="C",'Elegio-Electors'!L1364,IF(LEFT(RIGHT('Elegio-Electors'!M1364,2),1)="C",'Elegio-Electors'!M1364,""))</f>
        <v/>
      </c>
      <c r="F1364" s="91" t="str">
        <f>IF(LEFT(RIGHT('Elegio-Electors'!L1364,2),1)="O",'Elegio-Electors'!L1364,IF(LEFT(RIGHT('Elegio-Electors'!M1364,2),1)="O",'Elegio-Electors'!M1364,""))</f>
        <v/>
      </c>
      <c r="G1364" s="91" t="s">
        <v>166</v>
      </c>
      <c r="H1364" s="91" t="s">
        <v>167</v>
      </c>
      <c r="I1364" s="20" t="e">
        <f t="shared" si="105"/>
        <v>#N/A</v>
      </c>
      <c r="J1364" s="20" t="e">
        <f t="shared" si="106"/>
        <v>#N/A</v>
      </c>
      <c r="K1364" s="91" t="e">
        <f>INDEX(bureaux!$A:$I,MATCH($E1364,bureaux!$A:$A,0),9)</f>
        <v>#N/A</v>
      </c>
      <c r="L1364" s="91" t="e">
        <f t="shared" si="107"/>
        <v>#N/A</v>
      </c>
      <c r="M1364" s="91" t="e">
        <f t="shared" si="108"/>
        <v>#N/A</v>
      </c>
      <c r="N1364" s="20" t="e">
        <f t="shared" si="109"/>
        <v>#N/A</v>
      </c>
      <c r="O1364" s="20" t="e">
        <f>INDEX(bureaux!$A:$H,MATCH($E1364,bureaux!$A:$A,0),8)</f>
        <v>#N/A</v>
      </c>
      <c r="P1364" s="91" t="e">
        <f>_xlfn.CONCAT(INDEX(bureaux!$A:$H,MATCH($E1364,bureaux!$A:$A,0),4)," ",INDEX(bureaux!$A:$H,MATCH($E1364,bureaux!$A:$A,0),5))</f>
        <v>#N/A</v>
      </c>
      <c r="Q1364" s="20" t="e">
        <f>INDEX(bureaux!$A:$G,MATCH($E1364,bureaux!$A:$A,0),6)</f>
        <v>#N/A</v>
      </c>
      <c r="R1364" s="20" t="e">
        <f>INDEX(bureaux!$A:$G,MATCH($E1364,bureaux!$A:$A,0),7)</f>
        <v>#N/A</v>
      </c>
    </row>
    <row r="1365" spans="1:18" x14ac:dyDescent="0.25">
      <c r="A1365" s="20">
        <f>'Elegio-Electors'!C1365</f>
        <v>0</v>
      </c>
      <c r="B1365" s="20">
        <f>'Elegio-Electors'!B1365</f>
        <v>0</v>
      </c>
      <c r="C1365" s="91">
        <f>IF(Procédure!$C$33=2,'Elegio-Electors'!D1365,Procédure!$C$33)</f>
        <v>0</v>
      </c>
      <c r="D1365" s="20">
        <f>'Elegio-Electors'!E1365</f>
        <v>0</v>
      </c>
      <c r="E1365" s="91" t="str">
        <f>IF(LEFT(RIGHT('Elegio-Electors'!L1365,2),1)="C",'Elegio-Electors'!L1365,IF(LEFT(RIGHT('Elegio-Electors'!M1365,2),1)="C",'Elegio-Electors'!M1365,""))</f>
        <v/>
      </c>
      <c r="F1365" s="91" t="str">
        <f>IF(LEFT(RIGHT('Elegio-Electors'!L1365,2),1)="O",'Elegio-Electors'!L1365,IF(LEFT(RIGHT('Elegio-Electors'!M1365,2),1)="O",'Elegio-Electors'!M1365,""))</f>
        <v/>
      </c>
      <c r="G1365" s="91" t="s">
        <v>166</v>
      </c>
      <c r="H1365" s="91" t="s">
        <v>167</v>
      </c>
      <c r="I1365" s="20" t="e">
        <f t="shared" si="105"/>
        <v>#N/A</v>
      </c>
      <c r="J1365" s="20" t="e">
        <f t="shared" si="106"/>
        <v>#N/A</v>
      </c>
      <c r="K1365" s="91" t="e">
        <f>INDEX(bureaux!$A:$I,MATCH($E1365,bureaux!$A:$A,0),9)</f>
        <v>#N/A</v>
      </c>
      <c r="L1365" s="91" t="e">
        <f t="shared" si="107"/>
        <v>#N/A</v>
      </c>
      <c r="M1365" s="91" t="e">
        <f t="shared" si="108"/>
        <v>#N/A</v>
      </c>
      <c r="N1365" s="20" t="e">
        <f t="shared" si="109"/>
        <v>#N/A</v>
      </c>
      <c r="O1365" s="20" t="e">
        <f>INDEX(bureaux!$A:$H,MATCH($E1365,bureaux!$A:$A,0),8)</f>
        <v>#N/A</v>
      </c>
      <c r="P1365" s="91" t="e">
        <f>_xlfn.CONCAT(INDEX(bureaux!$A:$H,MATCH($E1365,bureaux!$A:$A,0),4)," ",INDEX(bureaux!$A:$H,MATCH($E1365,bureaux!$A:$A,0),5))</f>
        <v>#N/A</v>
      </c>
      <c r="Q1365" s="20" t="e">
        <f>INDEX(bureaux!$A:$G,MATCH($E1365,bureaux!$A:$A,0),6)</f>
        <v>#N/A</v>
      </c>
      <c r="R1365" s="20" t="e">
        <f>INDEX(bureaux!$A:$G,MATCH($E1365,bureaux!$A:$A,0),7)</f>
        <v>#N/A</v>
      </c>
    </row>
    <row r="1366" spans="1:18" x14ac:dyDescent="0.25">
      <c r="A1366" s="20">
        <f>'Elegio-Electors'!C1366</f>
        <v>0</v>
      </c>
      <c r="B1366" s="20">
        <f>'Elegio-Electors'!B1366</f>
        <v>0</v>
      </c>
      <c r="C1366" s="91">
        <f>IF(Procédure!$C$33=2,'Elegio-Electors'!D1366,Procédure!$C$33)</f>
        <v>0</v>
      </c>
      <c r="D1366" s="20">
        <f>'Elegio-Electors'!E1366</f>
        <v>0</v>
      </c>
      <c r="E1366" s="91" t="str">
        <f>IF(LEFT(RIGHT('Elegio-Electors'!L1366,2),1)="C",'Elegio-Electors'!L1366,IF(LEFT(RIGHT('Elegio-Electors'!M1366,2),1)="C",'Elegio-Electors'!M1366,""))</f>
        <v/>
      </c>
      <c r="F1366" s="91" t="str">
        <f>IF(LEFT(RIGHT('Elegio-Electors'!L1366,2),1)="O",'Elegio-Electors'!L1366,IF(LEFT(RIGHT('Elegio-Electors'!M1366,2),1)="O",'Elegio-Electors'!M1366,""))</f>
        <v/>
      </c>
      <c r="G1366" s="91" t="s">
        <v>166</v>
      </c>
      <c r="H1366" s="91" t="s">
        <v>167</v>
      </c>
      <c r="I1366" s="20" t="e">
        <f t="shared" si="105"/>
        <v>#N/A</v>
      </c>
      <c r="J1366" s="20" t="e">
        <f t="shared" si="106"/>
        <v>#N/A</v>
      </c>
      <c r="K1366" s="91" t="e">
        <f>INDEX(bureaux!$A:$I,MATCH($E1366,bureaux!$A:$A,0),9)</f>
        <v>#N/A</v>
      </c>
      <c r="L1366" s="91" t="e">
        <f t="shared" si="107"/>
        <v>#N/A</v>
      </c>
      <c r="M1366" s="91" t="e">
        <f t="shared" si="108"/>
        <v>#N/A</v>
      </c>
      <c r="N1366" s="20" t="e">
        <f t="shared" si="109"/>
        <v>#N/A</v>
      </c>
      <c r="O1366" s="20" t="e">
        <f>INDEX(bureaux!$A:$H,MATCH($E1366,bureaux!$A:$A,0),8)</f>
        <v>#N/A</v>
      </c>
      <c r="P1366" s="91" t="e">
        <f>_xlfn.CONCAT(INDEX(bureaux!$A:$H,MATCH($E1366,bureaux!$A:$A,0),4)," ",INDEX(bureaux!$A:$H,MATCH($E1366,bureaux!$A:$A,0),5))</f>
        <v>#N/A</v>
      </c>
      <c r="Q1366" s="20" t="e">
        <f>INDEX(bureaux!$A:$G,MATCH($E1366,bureaux!$A:$A,0),6)</f>
        <v>#N/A</v>
      </c>
      <c r="R1366" s="20" t="e">
        <f>INDEX(bureaux!$A:$G,MATCH($E1366,bureaux!$A:$A,0),7)</f>
        <v>#N/A</v>
      </c>
    </row>
    <row r="1367" spans="1:18" x14ac:dyDescent="0.25">
      <c r="A1367" s="20">
        <f>'Elegio-Electors'!C1367</f>
        <v>0</v>
      </c>
      <c r="B1367" s="20">
        <f>'Elegio-Electors'!B1367</f>
        <v>0</v>
      </c>
      <c r="C1367" s="91">
        <f>IF(Procédure!$C$33=2,'Elegio-Electors'!D1367,Procédure!$C$33)</f>
        <v>0</v>
      </c>
      <c r="D1367" s="20">
        <f>'Elegio-Electors'!E1367</f>
        <v>0</v>
      </c>
      <c r="E1367" s="91" t="str">
        <f>IF(LEFT(RIGHT('Elegio-Electors'!L1367,2),1)="C",'Elegio-Electors'!L1367,IF(LEFT(RIGHT('Elegio-Electors'!M1367,2),1)="C",'Elegio-Electors'!M1367,""))</f>
        <v/>
      </c>
      <c r="F1367" s="91" t="str">
        <f>IF(LEFT(RIGHT('Elegio-Electors'!L1367,2),1)="O",'Elegio-Electors'!L1367,IF(LEFT(RIGHT('Elegio-Electors'!M1367,2),1)="O",'Elegio-Electors'!M1367,""))</f>
        <v/>
      </c>
      <c r="G1367" s="91" t="s">
        <v>166</v>
      </c>
      <c r="H1367" s="91" t="s">
        <v>167</v>
      </c>
      <c r="I1367" s="20" t="e">
        <f t="shared" si="105"/>
        <v>#N/A</v>
      </c>
      <c r="J1367" s="20" t="e">
        <f t="shared" si="106"/>
        <v>#N/A</v>
      </c>
      <c r="K1367" s="91" t="e">
        <f>INDEX(bureaux!$A:$I,MATCH($E1367,bureaux!$A:$A,0),9)</f>
        <v>#N/A</v>
      </c>
      <c r="L1367" s="91" t="e">
        <f t="shared" si="107"/>
        <v>#N/A</v>
      </c>
      <c r="M1367" s="91" t="e">
        <f t="shared" si="108"/>
        <v>#N/A</v>
      </c>
      <c r="N1367" s="20" t="e">
        <f t="shared" si="109"/>
        <v>#N/A</v>
      </c>
      <c r="O1367" s="20" t="e">
        <f>INDEX(bureaux!$A:$H,MATCH($E1367,bureaux!$A:$A,0),8)</f>
        <v>#N/A</v>
      </c>
      <c r="P1367" s="91" t="e">
        <f>_xlfn.CONCAT(INDEX(bureaux!$A:$H,MATCH($E1367,bureaux!$A:$A,0),4)," ",INDEX(bureaux!$A:$H,MATCH($E1367,bureaux!$A:$A,0),5))</f>
        <v>#N/A</v>
      </c>
      <c r="Q1367" s="20" t="e">
        <f>INDEX(bureaux!$A:$G,MATCH($E1367,bureaux!$A:$A,0),6)</f>
        <v>#N/A</v>
      </c>
      <c r="R1367" s="20" t="e">
        <f>INDEX(bureaux!$A:$G,MATCH($E1367,bureaux!$A:$A,0),7)</f>
        <v>#N/A</v>
      </c>
    </row>
    <row r="1368" spans="1:18" x14ac:dyDescent="0.25">
      <c r="A1368" s="20">
        <f>'Elegio-Electors'!C1368</f>
        <v>0</v>
      </c>
      <c r="B1368" s="20">
        <f>'Elegio-Electors'!B1368</f>
        <v>0</v>
      </c>
      <c r="C1368" s="91">
        <f>IF(Procédure!$C$33=2,'Elegio-Electors'!D1368,Procédure!$C$33)</f>
        <v>0</v>
      </c>
      <c r="D1368" s="20">
        <f>'Elegio-Electors'!E1368</f>
        <v>0</v>
      </c>
      <c r="E1368" s="91" t="str">
        <f>IF(LEFT(RIGHT('Elegio-Electors'!L1368,2),1)="C",'Elegio-Electors'!L1368,IF(LEFT(RIGHT('Elegio-Electors'!M1368,2),1)="C",'Elegio-Electors'!M1368,""))</f>
        <v/>
      </c>
      <c r="F1368" s="91" t="str">
        <f>IF(LEFT(RIGHT('Elegio-Electors'!L1368,2),1)="O",'Elegio-Electors'!L1368,IF(LEFT(RIGHT('Elegio-Electors'!M1368,2),1)="O",'Elegio-Electors'!M1368,""))</f>
        <v/>
      </c>
      <c r="G1368" s="91" t="s">
        <v>166</v>
      </c>
      <c r="H1368" s="91" t="s">
        <v>167</v>
      </c>
      <c r="I1368" s="20" t="e">
        <f t="shared" si="105"/>
        <v>#N/A</v>
      </c>
      <c r="J1368" s="20" t="e">
        <f t="shared" si="106"/>
        <v>#N/A</v>
      </c>
      <c r="K1368" s="91" t="e">
        <f>INDEX(bureaux!$A:$I,MATCH($E1368,bureaux!$A:$A,0),9)</f>
        <v>#N/A</v>
      </c>
      <c r="L1368" s="91" t="e">
        <f t="shared" si="107"/>
        <v>#N/A</v>
      </c>
      <c r="M1368" s="91" t="e">
        <f t="shared" si="108"/>
        <v>#N/A</v>
      </c>
      <c r="N1368" s="20" t="e">
        <f t="shared" si="109"/>
        <v>#N/A</v>
      </c>
      <c r="O1368" s="20" t="e">
        <f>INDEX(bureaux!$A:$H,MATCH($E1368,bureaux!$A:$A,0),8)</f>
        <v>#N/A</v>
      </c>
      <c r="P1368" s="91" t="e">
        <f>_xlfn.CONCAT(INDEX(bureaux!$A:$H,MATCH($E1368,bureaux!$A:$A,0),4)," ",INDEX(bureaux!$A:$H,MATCH($E1368,bureaux!$A:$A,0),5))</f>
        <v>#N/A</v>
      </c>
      <c r="Q1368" s="20" t="e">
        <f>INDEX(bureaux!$A:$G,MATCH($E1368,bureaux!$A:$A,0),6)</f>
        <v>#N/A</v>
      </c>
      <c r="R1368" s="20" t="e">
        <f>INDEX(bureaux!$A:$G,MATCH($E1368,bureaux!$A:$A,0),7)</f>
        <v>#N/A</v>
      </c>
    </row>
    <row r="1369" spans="1:18" x14ac:dyDescent="0.25">
      <c r="A1369" s="20">
        <f>'Elegio-Electors'!C1369</f>
        <v>0</v>
      </c>
      <c r="B1369" s="20">
        <f>'Elegio-Electors'!B1369</f>
        <v>0</v>
      </c>
      <c r="C1369" s="91">
        <f>IF(Procédure!$C$33=2,'Elegio-Electors'!D1369,Procédure!$C$33)</f>
        <v>0</v>
      </c>
      <c r="D1369" s="20">
        <f>'Elegio-Electors'!E1369</f>
        <v>0</v>
      </c>
      <c r="E1369" s="91" t="str">
        <f>IF(LEFT(RIGHT('Elegio-Electors'!L1369,2),1)="C",'Elegio-Electors'!L1369,IF(LEFT(RIGHT('Elegio-Electors'!M1369,2),1)="C",'Elegio-Electors'!M1369,""))</f>
        <v/>
      </c>
      <c r="F1369" s="91" t="str">
        <f>IF(LEFT(RIGHT('Elegio-Electors'!L1369,2),1)="O",'Elegio-Electors'!L1369,IF(LEFT(RIGHT('Elegio-Electors'!M1369,2),1)="O",'Elegio-Electors'!M1369,""))</f>
        <v/>
      </c>
      <c r="G1369" s="91" t="s">
        <v>166</v>
      </c>
      <c r="H1369" s="91" t="s">
        <v>167</v>
      </c>
      <c r="I1369" s="20" t="e">
        <f t="shared" si="105"/>
        <v>#N/A</v>
      </c>
      <c r="J1369" s="20" t="e">
        <f t="shared" si="106"/>
        <v>#N/A</v>
      </c>
      <c r="K1369" s="91" t="e">
        <f>INDEX(bureaux!$A:$I,MATCH($E1369,bureaux!$A:$A,0),9)</f>
        <v>#N/A</v>
      </c>
      <c r="L1369" s="91" t="e">
        <f t="shared" si="107"/>
        <v>#N/A</v>
      </c>
      <c r="M1369" s="91" t="e">
        <f t="shared" si="108"/>
        <v>#N/A</v>
      </c>
      <c r="N1369" s="20" t="e">
        <f t="shared" si="109"/>
        <v>#N/A</v>
      </c>
      <c r="O1369" s="20" t="e">
        <f>INDEX(bureaux!$A:$H,MATCH($E1369,bureaux!$A:$A,0),8)</f>
        <v>#N/A</v>
      </c>
      <c r="P1369" s="91" t="e">
        <f>_xlfn.CONCAT(INDEX(bureaux!$A:$H,MATCH($E1369,bureaux!$A:$A,0),4)," ",INDEX(bureaux!$A:$H,MATCH($E1369,bureaux!$A:$A,0),5))</f>
        <v>#N/A</v>
      </c>
      <c r="Q1369" s="20" t="e">
        <f>INDEX(bureaux!$A:$G,MATCH($E1369,bureaux!$A:$A,0),6)</f>
        <v>#N/A</v>
      </c>
      <c r="R1369" s="20" t="e">
        <f>INDEX(bureaux!$A:$G,MATCH($E1369,bureaux!$A:$A,0),7)</f>
        <v>#N/A</v>
      </c>
    </row>
    <row r="1370" spans="1:18" x14ac:dyDescent="0.25">
      <c r="A1370" s="20">
        <f>'Elegio-Electors'!C1370</f>
        <v>0</v>
      </c>
      <c r="B1370" s="20">
        <f>'Elegio-Electors'!B1370</f>
        <v>0</v>
      </c>
      <c r="C1370" s="91">
        <f>IF(Procédure!$C$33=2,'Elegio-Electors'!D1370,Procédure!$C$33)</f>
        <v>0</v>
      </c>
      <c r="D1370" s="20">
        <f>'Elegio-Electors'!E1370</f>
        <v>0</v>
      </c>
      <c r="E1370" s="91" t="str">
        <f>IF(LEFT(RIGHT('Elegio-Electors'!L1370,2),1)="C",'Elegio-Electors'!L1370,IF(LEFT(RIGHT('Elegio-Electors'!M1370,2),1)="C",'Elegio-Electors'!M1370,""))</f>
        <v/>
      </c>
      <c r="F1370" s="91" t="str">
        <f>IF(LEFT(RIGHT('Elegio-Electors'!L1370,2),1)="O",'Elegio-Electors'!L1370,IF(LEFT(RIGHT('Elegio-Electors'!M1370,2),1)="O",'Elegio-Electors'!M1370,""))</f>
        <v/>
      </c>
      <c r="G1370" s="91" t="s">
        <v>166</v>
      </c>
      <c r="H1370" s="91" t="s">
        <v>167</v>
      </c>
      <c r="I1370" s="20" t="e">
        <f t="shared" si="105"/>
        <v>#N/A</v>
      </c>
      <c r="J1370" s="20" t="e">
        <f t="shared" si="106"/>
        <v>#N/A</v>
      </c>
      <c r="K1370" s="91" t="e">
        <f>INDEX(bureaux!$A:$I,MATCH($E1370,bureaux!$A:$A,0),9)</f>
        <v>#N/A</v>
      </c>
      <c r="L1370" s="91" t="e">
        <f t="shared" si="107"/>
        <v>#N/A</v>
      </c>
      <c r="M1370" s="91" t="e">
        <f t="shared" si="108"/>
        <v>#N/A</v>
      </c>
      <c r="N1370" s="20" t="e">
        <f t="shared" si="109"/>
        <v>#N/A</v>
      </c>
      <c r="O1370" s="20" t="e">
        <f>INDEX(bureaux!$A:$H,MATCH($E1370,bureaux!$A:$A,0),8)</f>
        <v>#N/A</v>
      </c>
      <c r="P1370" s="91" t="e">
        <f>_xlfn.CONCAT(INDEX(bureaux!$A:$H,MATCH($E1370,bureaux!$A:$A,0),4)," ",INDEX(bureaux!$A:$H,MATCH($E1370,bureaux!$A:$A,0),5))</f>
        <v>#N/A</v>
      </c>
      <c r="Q1370" s="20" t="e">
        <f>INDEX(bureaux!$A:$G,MATCH($E1370,bureaux!$A:$A,0),6)</f>
        <v>#N/A</v>
      </c>
      <c r="R1370" s="20" t="e">
        <f>INDEX(bureaux!$A:$G,MATCH($E1370,bureaux!$A:$A,0),7)</f>
        <v>#N/A</v>
      </c>
    </row>
    <row r="1371" spans="1:18" x14ac:dyDescent="0.25">
      <c r="A1371" s="20">
        <f>'Elegio-Electors'!C1371</f>
        <v>0</v>
      </c>
      <c r="B1371" s="20">
        <f>'Elegio-Electors'!B1371</f>
        <v>0</v>
      </c>
      <c r="C1371" s="91">
        <f>IF(Procédure!$C$33=2,'Elegio-Electors'!D1371,Procédure!$C$33)</f>
        <v>0</v>
      </c>
      <c r="D1371" s="20">
        <f>'Elegio-Electors'!E1371</f>
        <v>0</v>
      </c>
      <c r="E1371" s="91" t="str">
        <f>IF(LEFT(RIGHT('Elegio-Electors'!L1371,2),1)="C",'Elegio-Electors'!L1371,IF(LEFT(RIGHT('Elegio-Electors'!M1371,2),1)="C",'Elegio-Electors'!M1371,""))</f>
        <v/>
      </c>
      <c r="F1371" s="91" t="str">
        <f>IF(LEFT(RIGHT('Elegio-Electors'!L1371,2),1)="O",'Elegio-Electors'!L1371,IF(LEFT(RIGHT('Elegio-Electors'!M1371,2),1)="O",'Elegio-Electors'!M1371,""))</f>
        <v/>
      </c>
      <c r="G1371" s="91" t="s">
        <v>166</v>
      </c>
      <c r="H1371" s="91" t="s">
        <v>167</v>
      </c>
      <c r="I1371" s="20" t="e">
        <f t="shared" si="105"/>
        <v>#N/A</v>
      </c>
      <c r="J1371" s="20" t="e">
        <f t="shared" si="106"/>
        <v>#N/A</v>
      </c>
      <c r="K1371" s="91" t="e">
        <f>INDEX(bureaux!$A:$I,MATCH($E1371,bureaux!$A:$A,0),9)</f>
        <v>#N/A</v>
      </c>
      <c r="L1371" s="91" t="e">
        <f t="shared" si="107"/>
        <v>#N/A</v>
      </c>
      <c r="M1371" s="91" t="e">
        <f t="shared" si="108"/>
        <v>#N/A</v>
      </c>
      <c r="N1371" s="20" t="e">
        <f t="shared" si="109"/>
        <v>#N/A</v>
      </c>
      <c r="O1371" s="20" t="e">
        <f>INDEX(bureaux!$A:$H,MATCH($E1371,bureaux!$A:$A,0),8)</f>
        <v>#N/A</v>
      </c>
      <c r="P1371" s="91" t="e">
        <f>_xlfn.CONCAT(INDEX(bureaux!$A:$H,MATCH($E1371,bureaux!$A:$A,0),4)," ",INDEX(bureaux!$A:$H,MATCH($E1371,bureaux!$A:$A,0),5))</f>
        <v>#N/A</v>
      </c>
      <c r="Q1371" s="20" t="e">
        <f>INDEX(bureaux!$A:$G,MATCH($E1371,bureaux!$A:$A,0),6)</f>
        <v>#N/A</v>
      </c>
      <c r="R1371" s="20" t="e">
        <f>INDEX(bureaux!$A:$G,MATCH($E1371,bureaux!$A:$A,0),7)</f>
        <v>#N/A</v>
      </c>
    </row>
    <row r="1372" spans="1:18" x14ac:dyDescent="0.25">
      <c r="A1372" s="20">
        <f>'Elegio-Electors'!C1372</f>
        <v>0</v>
      </c>
      <c r="B1372" s="20">
        <f>'Elegio-Electors'!B1372</f>
        <v>0</v>
      </c>
      <c r="C1372" s="91">
        <f>IF(Procédure!$C$33=2,'Elegio-Electors'!D1372,Procédure!$C$33)</f>
        <v>0</v>
      </c>
      <c r="D1372" s="20">
        <f>'Elegio-Electors'!E1372</f>
        <v>0</v>
      </c>
      <c r="E1372" s="91" t="str">
        <f>IF(LEFT(RIGHT('Elegio-Electors'!L1372,2),1)="C",'Elegio-Electors'!L1372,IF(LEFT(RIGHT('Elegio-Electors'!M1372,2),1)="C",'Elegio-Electors'!M1372,""))</f>
        <v/>
      </c>
      <c r="F1372" s="91" t="str">
        <f>IF(LEFT(RIGHT('Elegio-Electors'!L1372,2),1)="O",'Elegio-Electors'!L1372,IF(LEFT(RIGHT('Elegio-Electors'!M1372,2),1)="O",'Elegio-Electors'!M1372,""))</f>
        <v/>
      </c>
      <c r="G1372" s="91" t="s">
        <v>166</v>
      </c>
      <c r="H1372" s="91" t="s">
        <v>167</v>
      </c>
      <c r="I1372" s="20" t="e">
        <f t="shared" si="105"/>
        <v>#N/A</v>
      </c>
      <c r="J1372" s="20" t="e">
        <f t="shared" si="106"/>
        <v>#N/A</v>
      </c>
      <c r="K1372" s="91" t="e">
        <f>INDEX(bureaux!$A:$I,MATCH($E1372,bureaux!$A:$A,0),9)</f>
        <v>#N/A</v>
      </c>
      <c r="L1372" s="91" t="e">
        <f t="shared" si="107"/>
        <v>#N/A</v>
      </c>
      <c r="M1372" s="91" t="e">
        <f t="shared" si="108"/>
        <v>#N/A</v>
      </c>
      <c r="N1372" s="20" t="e">
        <f t="shared" si="109"/>
        <v>#N/A</v>
      </c>
      <c r="O1372" s="20" t="e">
        <f>INDEX(bureaux!$A:$H,MATCH($E1372,bureaux!$A:$A,0),8)</f>
        <v>#N/A</v>
      </c>
      <c r="P1372" s="91" t="e">
        <f>_xlfn.CONCAT(INDEX(bureaux!$A:$H,MATCH($E1372,bureaux!$A:$A,0),4)," ",INDEX(bureaux!$A:$H,MATCH($E1372,bureaux!$A:$A,0),5))</f>
        <v>#N/A</v>
      </c>
      <c r="Q1372" s="20" t="e">
        <f>INDEX(bureaux!$A:$G,MATCH($E1372,bureaux!$A:$A,0),6)</f>
        <v>#N/A</v>
      </c>
      <c r="R1372" s="20" t="e">
        <f>INDEX(bureaux!$A:$G,MATCH($E1372,bureaux!$A:$A,0),7)</f>
        <v>#N/A</v>
      </c>
    </row>
    <row r="1373" spans="1:18" x14ac:dyDescent="0.25">
      <c r="A1373" s="20">
        <f>'Elegio-Electors'!C1373</f>
        <v>0</v>
      </c>
      <c r="B1373" s="20">
        <f>'Elegio-Electors'!B1373</f>
        <v>0</v>
      </c>
      <c r="C1373" s="91">
        <f>IF(Procédure!$C$33=2,'Elegio-Electors'!D1373,Procédure!$C$33)</f>
        <v>0</v>
      </c>
      <c r="D1373" s="20">
        <f>'Elegio-Electors'!E1373</f>
        <v>0</v>
      </c>
      <c r="E1373" s="91" t="str">
        <f>IF(LEFT(RIGHT('Elegio-Electors'!L1373,2),1)="C",'Elegio-Electors'!L1373,IF(LEFT(RIGHT('Elegio-Electors'!M1373,2),1)="C",'Elegio-Electors'!M1373,""))</f>
        <v/>
      </c>
      <c r="F1373" s="91" t="str">
        <f>IF(LEFT(RIGHT('Elegio-Electors'!L1373,2),1)="O",'Elegio-Electors'!L1373,IF(LEFT(RIGHT('Elegio-Electors'!M1373,2),1)="O",'Elegio-Electors'!M1373,""))</f>
        <v/>
      </c>
      <c r="G1373" s="91" t="s">
        <v>166</v>
      </c>
      <c r="H1373" s="91" t="s">
        <v>167</v>
      </c>
      <c r="I1373" s="20" t="e">
        <f t="shared" si="105"/>
        <v>#N/A</v>
      </c>
      <c r="J1373" s="20" t="e">
        <f t="shared" si="106"/>
        <v>#N/A</v>
      </c>
      <c r="K1373" s="91" t="e">
        <f>INDEX(bureaux!$A:$I,MATCH($E1373,bureaux!$A:$A,0),9)</f>
        <v>#N/A</v>
      </c>
      <c r="L1373" s="91" t="e">
        <f t="shared" si="107"/>
        <v>#N/A</v>
      </c>
      <c r="M1373" s="91" t="e">
        <f t="shared" si="108"/>
        <v>#N/A</v>
      </c>
      <c r="N1373" s="20" t="e">
        <f t="shared" si="109"/>
        <v>#N/A</v>
      </c>
      <c r="O1373" s="20" t="e">
        <f>INDEX(bureaux!$A:$H,MATCH($E1373,bureaux!$A:$A,0),8)</f>
        <v>#N/A</v>
      </c>
      <c r="P1373" s="91" t="e">
        <f>_xlfn.CONCAT(INDEX(bureaux!$A:$H,MATCH($E1373,bureaux!$A:$A,0),4)," ",INDEX(bureaux!$A:$H,MATCH($E1373,bureaux!$A:$A,0),5))</f>
        <v>#N/A</v>
      </c>
      <c r="Q1373" s="20" t="e">
        <f>INDEX(bureaux!$A:$G,MATCH($E1373,bureaux!$A:$A,0),6)</f>
        <v>#N/A</v>
      </c>
      <c r="R1373" s="20" t="e">
        <f>INDEX(bureaux!$A:$G,MATCH($E1373,bureaux!$A:$A,0),7)</f>
        <v>#N/A</v>
      </c>
    </row>
    <row r="1374" spans="1:18" x14ac:dyDescent="0.25">
      <c r="A1374" s="20">
        <f>'Elegio-Electors'!C1374</f>
        <v>0</v>
      </c>
      <c r="B1374" s="20">
        <f>'Elegio-Electors'!B1374</f>
        <v>0</v>
      </c>
      <c r="C1374" s="91">
        <f>IF(Procédure!$C$33=2,'Elegio-Electors'!D1374,Procédure!$C$33)</f>
        <v>0</v>
      </c>
      <c r="D1374" s="20">
        <f>'Elegio-Electors'!E1374</f>
        <v>0</v>
      </c>
      <c r="E1374" s="91" t="str">
        <f>IF(LEFT(RIGHT('Elegio-Electors'!L1374,2),1)="C",'Elegio-Electors'!L1374,IF(LEFT(RIGHT('Elegio-Electors'!M1374,2),1)="C",'Elegio-Electors'!M1374,""))</f>
        <v/>
      </c>
      <c r="F1374" s="91" t="str">
        <f>IF(LEFT(RIGHT('Elegio-Electors'!L1374,2),1)="O",'Elegio-Electors'!L1374,IF(LEFT(RIGHT('Elegio-Electors'!M1374,2),1)="O",'Elegio-Electors'!M1374,""))</f>
        <v/>
      </c>
      <c r="G1374" s="91" t="s">
        <v>166</v>
      </c>
      <c r="H1374" s="91" t="s">
        <v>167</v>
      </c>
      <c r="I1374" s="20" t="e">
        <f t="shared" si="105"/>
        <v>#N/A</v>
      </c>
      <c r="J1374" s="20" t="e">
        <f t="shared" si="106"/>
        <v>#N/A</v>
      </c>
      <c r="K1374" s="91" t="e">
        <f>INDEX(bureaux!$A:$I,MATCH($E1374,bureaux!$A:$A,0),9)</f>
        <v>#N/A</v>
      </c>
      <c r="L1374" s="91" t="e">
        <f t="shared" si="107"/>
        <v>#N/A</v>
      </c>
      <c r="M1374" s="91" t="e">
        <f t="shared" si="108"/>
        <v>#N/A</v>
      </c>
      <c r="N1374" s="20" t="e">
        <f t="shared" si="109"/>
        <v>#N/A</v>
      </c>
      <c r="O1374" s="20" t="e">
        <f>INDEX(bureaux!$A:$H,MATCH($E1374,bureaux!$A:$A,0),8)</f>
        <v>#N/A</v>
      </c>
      <c r="P1374" s="91" t="e">
        <f>_xlfn.CONCAT(INDEX(bureaux!$A:$H,MATCH($E1374,bureaux!$A:$A,0),4)," ",INDEX(bureaux!$A:$H,MATCH($E1374,bureaux!$A:$A,0),5))</f>
        <v>#N/A</v>
      </c>
      <c r="Q1374" s="20" t="e">
        <f>INDEX(bureaux!$A:$G,MATCH($E1374,bureaux!$A:$A,0),6)</f>
        <v>#N/A</v>
      </c>
      <c r="R1374" s="20" t="e">
        <f>INDEX(bureaux!$A:$G,MATCH($E1374,bureaux!$A:$A,0),7)</f>
        <v>#N/A</v>
      </c>
    </row>
    <row r="1375" spans="1:18" x14ac:dyDescent="0.25">
      <c r="A1375" s="20">
        <f>'Elegio-Electors'!C1375</f>
        <v>0</v>
      </c>
      <c r="B1375" s="20">
        <f>'Elegio-Electors'!B1375</f>
        <v>0</v>
      </c>
      <c r="C1375" s="91">
        <f>IF(Procédure!$C$33=2,'Elegio-Electors'!D1375,Procédure!$C$33)</f>
        <v>0</v>
      </c>
      <c r="D1375" s="20">
        <f>'Elegio-Electors'!E1375</f>
        <v>0</v>
      </c>
      <c r="E1375" s="91" t="str">
        <f>IF(LEFT(RIGHT('Elegio-Electors'!L1375,2),1)="C",'Elegio-Electors'!L1375,IF(LEFT(RIGHT('Elegio-Electors'!M1375,2),1)="C",'Elegio-Electors'!M1375,""))</f>
        <v/>
      </c>
      <c r="F1375" s="91" t="str">
        <f>IF(LEFT(RIGHT('Elegio-Electors'!L1375,2),1)="O",'Elegio-Electors'!L1375,IF(LEFT(RIGHT('Elegio-Electors'!M1375,2),1)="O",'Elegio-Electors'!M1375,""))</f>
        <v/>
      </c>
      <c r="G1375" s="91" t="s">
        <v>166</v>
      </c>
      <c r="H1375" s="91" t="s">
        <v>167</v>
      </c>
      <c r="I1375" s="20" t="e">
        <f t="shared" si="105"/>
        <v>#N/A</v>
      </c>
      <c r="J1375" s="20" t="e">
        <f t="shared" si="106"/>
        <v>#N/A</v>
      </c>
      <c r="K1375" s="91" t="e">
        <f>INDEX(bureaux!$A:$I,MATCH($E1375,bureaux!$A:$A,0),9)</f>
        <v>#N/A</v>
      </c>
      <c r="L1375" s="91" t="e">
        <f t="shared" si="107"/>
        <v>#N/A</v>
      </c>
      <c r="M1375" s="91" t="e">
        <f t="shared" si="108"/>
        <v>#N/A</v>
      </c>
      <c r="N1375" s="20" t="e">
        <f t="shared" si="109"/>
        <v>#N/A</v>
      </c>
      <c r="O1375" s="20" t="e">
        <f>INDEX(bureaux!$A:$H,MATCH($E1375,bureaux!$A:$A,0),8)</f>
        <v>#N/A</v>
      </c>
      <c r="P1375" s="91" t="e">
        <f>_xlfn.CONCAT(INDEX(bureaux!$A:$H,MATCH($E1375,bureaux!$A:$A,0),4)," ",INDEX(bureaux!$A:$H,MATCH($E1375,bureaux!$A:$A,0),5))</f>
        <v>#N/A</v>
      </c>
      <c r="Q1375" s="20" t="e">
        <f>INDEX(bureaux!$A:$G,MATCH($E1375,bureaux!$A:$A,0),6)</f>
        <v>#N/A</v>
      </c>
      <c r="R1375" s="20" t="e">
        <f>INDEX(bureaux!$A:$G,MATCH($E1375,bureaux!$A:$A,0),7)</f>
        <v>#N/A</v>
      </c>
    </row>
    <row r="1376" spans="1:18" x14ac:dyDescent="0.25">
      <c r="A1376" s="20">
        <f>'Elegio-Electors'!C1376</f>
        <v>0</v>
      </c>
      <c r="B1376" s="20">
        <f>'Elegio-Electors'!B1376</f>
        <v>0</v>
      </c>
      <c r="C1376" s="91">
        <f>IF(Procédure!$C$33=2,'Elegio-Electors'!D1376,Procédure!$C$33)</f>
        <v>0</v>
      </c>
      <c r="D1376" s="20">
        <f>'Elegio-Electors'!E1376</f>
        <v>0</v>
      </c>
      <c r="E1376" s="91" t="str">
        <f>IF(LEFT(RIGHT('Elegio-Electors'!L1376,2),1)="C",'Elegio-Electors'!L1376,IF(LEFT(RIGHT('Elegio-Electors'!M1376,2),1)="C",'Elegio-Electors'!M1376,""))</f>
        <v/>
      </c>
      <c r="F1376" s="91" t="str">
        <f>IF(LEFT(RIGHT('Elegio-Electors'!L1376,2),1)="O",'Elegio-Electors'!L1376,IF(LEFT(RIGHT('Elegio-Electors'!M1376,2),1)="O",'Elegio-Electors'!M1376,""))</f>
        <v/>
      </c>
      <c r="G1376" s="91" t="s">
        <v>166</v>
      </c>
      <c r="H1376" s="91" t="s">
        <v>167</v>
      </c>
      <c r="I1376" s="20" t="e">
        <f t="shared" si="105"/>
        <v>#N/A</v>
      </c>
      <c r="J1376" s="20" t="e">
        <f t="shared" si="106"/>
        <v>#N/A</v>
      </c>
      <c r="K1376" s="91" t="e">
        <f>INDEX(bureaux!$A:$I,MATCH($E1376,bureaux!$A:$A,0),9)</f>
        <v>#N/A</v>
      </c>
      <c r="L1376" s="91" t="e">
        <f t="shared" si="107"/>
        <v>#N/A</v>
      </c>
      <c r="M1376" s="91" t="e">
        <f t="shared" si="108"/>
        <v>#N/A</v>
      </c>
      <c r="N1376" s="20" t="e">
        <f t="shared" si="109"/>
        <v>#N/A</v>
      </c>
      <c r="O1376" s="20" t="e">
        <f>INDEX(bureaux!$A:$H,MATCH($E1376,bureaux!$A:$A,0),8)</f>
        <v>#N/A</v>
      </c>
      <c r="P1376" s="91" t="e">
        <f>_xlfn.CONCAT(INDEX(bureaux!$A:$H,MATCH($E1376,bureaux!$A:$A,0),4)," ",INDEX(bureaux!$A:$H,MATCH($E1376,bureaux!$A:$A,0),5))</f>
        <v>#N/A</v>
      </c>
      <c r="Q1376" s="20" t="e">
        <f>INDEX(bureaux!$A:$G,MATCH($E1376,bureaux!$A:$A,0),6)</f>
        <v>#N/A</v>
      </c>
      <c r="R1376" s="20" t="e">
        <f>INDEX(bureaux!$A:$G,MATCH($E1376,bureaux!$A:$A,0),7)</f>
        <v>#N/A</v>
      </c>
    </row>
    <row r="1377" spans="1:18" x14ac:dyDescent="0.25">
      <c r="A1377" s="20">
        <f>'Elegio-Electors'!C1377</f>
        <v>0</v>
      </c>
      <c r="B1377" s="20">
        <f>'Elegio-Electors'!B1377</f>
        <v>0</v>
      </c>
      <c r="C1377" s="91">
        <f>IF(Procédure!$C$33=2,'Elegio-Electors'!D1377,Procédure!$C$33)</f>
        <v>0</v>
      </c>
      <c r="D1377" s="20">
        <f>'Elegio-Electors'!E1377</f>
        <v>0</v>
      </c>
      <c r="E1377" s="91" t="str">
        <f>IF(LEFT(RIGHT('Elegio-Electors'!L1377,2),1)="C",'Elegio-Electors'!L1377,IF(LEFT(RIGHT('Elegio-Electors'!M1377,2),1)="C",'Elegio-Electors'!M1377,""))</f>
        <v/>
      </c>
      <c r="F1377" s="91" t="str">
        <f>IF(LEFT(RIGHT('Elegio-Electors'!L1377,2),1)="O",'Elegio-Electors'!L1377,IF(LEFT(RIGHT('Elegio-Electors'!M1377,2),1)="O",'Elegio-Electors'!M1377,""))</f>
        <v/>
      </c>
      <c r="G1377" s="91" t="s">
        <v>166</v>
      </c>
      <c r="H1377" s="91" t="s">
        <v>167</v>
      </c>
      <c r="I1377" s="20" t="e">
        <f t="shared" si="105"/>
        <v>#N/A</v>
      </c>
      <c r="J1377" s="20" t="e">
        <f t="shared" si="106"/>
        <v>#N/A</v>
      </c>
      <c r="K1377" s="91" t="e">
        <f>INDEX(bureaux!$A:$I,MATCH($E1377,bureaux!$A:$A,0),9)</f>
        <v>#N/A</v>
      </c>
      <c r="L1377" s="91" t="e">
        <f t="shared" si="107"/>
        <v>#N/A</v>
      </c>
      <c r="M1377" s="91" t="e">
        <f t="shared" si="108"/>
        <v>#N/A</v>
      </c>
      <c r="N1377" s="20" t="e">
        <f t="shared" si="109"/>
        <v>#N/A</v>
      </c>
      <c r="O1377" s="20" t="e">
        <f>INDEX(bureaux!$A:$H,MATCH($E1377,bureaux!$A:$A,0),8)</f>
        <v>#N/A</v>
      </c>
      <c r="P1377" s="91" t="e">
        <f>_xlfn.CONCAT(INDEX(bureaux!$A:$H,MATCH($E1377,bureaux!$A:$A,0),4)," ",INDEX(bureaux!$A:$H,MATCH($E1377,bureaux!$A:$A,0),5))</f>
        <v>#N/A</v>
      </c>
      <c r="Q1377" s="20" t="e">
        <f>INDEX(bureaux!$A:$G,MATCH($E1377,bureaux!$A:$A,0),6)</f>
        <v>#N/A</v>
      </c>
      <c r="R1377" s="20" t="e">
        <f>INDEX(bureaux!$A:$G,MATCH($E1377,bureaux!$A:$A,0),7)</f>
        <v>#N/A</v>
      </c>
    </row>
    <row r="1378" spans="1:18" x14ac:dyDescent="0.25">
      <c r="A1378" s="20">
        <f>'Elegio-Electors'!C1378</f>
        <v>0</v>
      </c>
      <c r="B1378" s="20">
        <f>'Elegio-Electors'!B1378</f>
        <v>0</v>
      </c>
      <c r="C1378" s="91">
        <f>IF(Procédure!$C$33=2,'Elegio-Electors'!D1378,Procédure!$C$33)</f>
        <v>0</v>
      </c>
      <c r="D1378" s="20">
        <f>'Elegio-Electors'!E1378</f>
        <v>0</v>
      </c>
      <c r="E1378" s="91" t="str">
        <f>IF(LEFT(RIGHT('Elegio-Electors'!L1378,2),1)="C",'Elegio-Electors'!L1378,IF(LEFT(RIGHT('Elegio-Electors'!M1378,2),1)="C",'Elegio-Electors'!M1378,""))</f>
        <v/>
      </c>
      <c r="F1378" s="91" t="str">
        <f>IF(LEFT(RIGHT('Elegio-Electors'!L1378,2),1)="O",'Elegio-Electors'!L1378,IF(LEFT(RIGHT('Elegio-Electors'!M1378,2),1)="O",'Elegio-Electors'!M1378,""))</f>
        <v/>
      </c>
      <c r="G1378" s="91" t="s">
        <v>166</v>
      </c>
      <c r="H1378" s="91" t="s">
        <v>167</v>
      </c>
      <c r="I1378" s="20" t="e">
        <f t="shared" si="105"/>
        <v>#N/A</v>
      </c>
      <c r="J1378" s="20" t="e">
        <f t="shared" si="106"/>
        <v>#N/A</v>
      </c>
      <c r="K1378" s="91" t="e">
        <f>INDEX(bureaux!$A:$I,MATCH($E1378,bureaux!$A:$A,0),9)</f>
        <v>#N/A</v>
      </c>
      <c r="L1378" s="91" t="e">
        <f t="shared" si="107"/>
        <v>#N/A</v>
      </c>
      <c r="M1378" s="91" t="e">
        <f t="shared" si="108"/>
        <v>#N/A</v>
      </c>
      <c r="N1378" s="20" t="e">
        <f t="shared" si="109"/>
        <v>#N/A</v>
      </c>
      <c r="O1378" s="20" t="e">
        <f>INDEX(bureaux!$A:$H,MATCH($E1378,bureaux!$A:$A,0),8)</f>
        <v>#N/A</v>
      </c>
      <c r="P1378" s="91" t="e">
        <f>_xlfn.CONCAT(INDEX(bureaux!$A:$H,MATCH($E1378,bureaux!$A:$A,0),4)," ",INDEX(bureaux!$A:$H,MATCH($E1378,bureaux!$A:$A,0),5))</f>
        <v>#N/A</v>
      </c>
      <c r="Q1378" s="20" t="e">
        <f>INDEX(bureaux!$A:$G,MATCH($E1378,bureaux!$A:$A,0),6)</f>
        <v>#N/A</v>
      </c>
      <c r="R1378" s="20" t="e">
        <f>INDEX(bureaux!$A:$G,MATCH($E1378,bureaux!$A:$A,0),7)</f>
        <v>#N/A</v>
      </c>
    </row>
    <row r="1379" spans="1:18" x14ac:dyDescent="0.25">
      <c r="A1379" s="20">
        <f>'Elegio-Electors'!C1379</f>
        <v>0</v>
      </c>
      <c r="B1379" s="20">
        <f>'Elegio-Electors'!B1379</f>
        <v>0</v>
      </c>
      <c r="C1379" s="91">
        <f>IF(Procédure!$C$33=2,'Elegio-Electors'!D1379,Procédure!$C$33)</f>
        <v>0</v>
      </c>
      <c r="D1379" s="20">
        <f>'Elegio-Electors'!E1379</f>
        <v>0</v>
      </c>
      <c r="E1379" s="91" t="str">
        <f>IF(LEFT(RIGHT('Elegio-Electors'!L1379,2),1)="C",'Elegio-Electors'!L1379,IF(LEFT(RIGHT('Elegio-Electors'!M1379,2),1)="C",'Elegio-Electors'!M1379,""))</f>
        <v/>
      </c>
      <c r="F1379" s="91" t="str">
        <f>IF(LEFT(RIGHT('Elegio-Electors'!L1379,2),1)="O",'Elegio-Electors'!L1379,IF(LEFT(RIGHT('Elegio-Electors'!M1379,2),1)="O",'Elegio-Electors'!M1379,""))</f>
        <v/>
      </c>
      <c r="G1379" s="91" t="s">
        <v>166</v>
      </c>
      <c r="H1379" s="91" t="s">
        <v>167</v>
      </c>
      <c r="I1379" s="20" t="e">
        <f t="shared" si="105"/>
        <v>#N/A</v>
      </c>
      <c r="J1379" s="20" t="e">
        <f t="shared" si="106"/>
        <v>#N/A</v>
      </c>
      <c r="K1379" s="91" t="e">
        <f>INDEX(bureaux!$A:$I,MATCH($E1379,bureaux!$A:$A,0),9)</f>
        <v>#N/A</v>
      </c>
      <c r="L1379" s="91" t="e">
        <f t="shared" si="107"/>
        <v>#N/A</v>
      </c>
      <c r="M1379" s="91" t="e">
        <f t="shared" si="108"/>
        <v>#N/A</v>
      </c>
      <c r="N1379" s="20" t="e">
        <f t="shared" si="109"/>
        <v>#N/A</v>
      </c>
      <c r="O1379" s="20" t="e">
        <f>INDEX(bureaux!$A:$H,MATCH($E1379,bureaux!$A:$A,0),8)</f>
        <v>#N/A</v>
      </c>
      <c r="P1379" s="91" t="e">
        <f>_xlfn.CONCAT(INDEX(bureaux!$A:$H,MATCH($E1379,bureaux!$A:$A,0),4)," ",INDEX(bureaux!$A:$H,MATCH($E1379,bureaux!$A:$A,0),5))</f>
        <v>#N/A</v>
      </c>
      <c r="Q1379" s="20" t="e">
        <f>INDEX(bureaux!$A:$G,MATCH($E1379,bureaux!$A:$A,0),6)</f>
        <v>#N/A</v>
      </c>
      <c r="R1379" s="20" t="e">
        <f>INDEX(bureaux!$A:$G,MATCH($E1379,bureaux!$A:$A,0),7)</f>
        <v>#N/A</v>
      </c>
    </row>
    <row r="1380" spans="1:18" x14ac:dyDescent="0.25">
      <c r="A1380" s="20">
        <f>'Elegio-Electors'!C1380</f>
        <v>0</v>
      </c>
      <c r="B1380" s="20">
        <f>'Elegio-Electors'!B1380</f>
        <v>0</v>
      </c>
      <c r="C1380" s="91">
        <f>IF(Procédure!$C$33=2,'Elegio-Electors'!D1380,Procédure!$C$33)</f>
        <v>0</v>
      </c>
      <c r="D1380" s="20">
        <f>'Elegio-Electors'!E1380</f>
        <v>0</v>
      </c>
      <c r="E1380" s="91" t="str">
        <f>IF(LEFT(RIGHT('Elegio-Electors'!L1380,2),1)="C",'Elegio-Electors'!L1380,IF(LEFT(RIGHT('Elegio-Electors'!M1380,2),1)="C",'Elegio-Electors'!M1380,""))</f>
        <v/>
      </c>
      <c r="F1380" s="91" t="str">
        <f>IF(LEFT(RIGHT('Elegio-Electors'!L1380,2),1)="O",'Elegio-Electors'!L1380,IF(LEFT(RIGHT('Elegio-Electors'!M1380,2),1)="O",'Elegio-Electors'!M1380,""))</f>
        <v/>
      </c>
      <c r="G1380" s="91" t="s">
        <v>166</v>
      </c>
      <c r="H1380" s="91" t="s">
        <v>167</v>
      </c>
      <c r="I1380" s="20" t="e">
        <f t="shared" si="105"/>
        <v>#N/A</v>
      </c>
      <c r="J1380" s="20" t="e">
        <f t="shared" si="106"/>
        <v>#N/A</v>
      </c>
      <c r="K1380" s="91" t="e">
        <f>INDEX(bureaux!$A:$I,MATCH($E1380,bureaux!$A:$A,0),9)</f>
        <v>#N/A</v>
      </c>
      <c r="L1380" s="91" t="e">
        <f t="shared" si="107"/>
        <v>#N/A</v>
      </c>
      <c r="M1380" s="91" t="e">
        <f t="shared" si="108"/>
        <v>#N/A</v>
      </c>
      <c r="N1380" s="20" t="e">
        <f t="shared" si="109"/>
        <v>#N/A</v>
      </c>
      <c r="O1380" s="20" t="e">
        <f>INDEX(bureaux!$A:$H,MATCH($E1380,bureaux!$A:$A,0),8)</f>
        <v>#N/A</v>
      </c>
      <c r="P1380" s="91" t="e">
        <f>_xlfn.CONCAT(INDEX(bureaux!$A:$H,MATCH($E1380,bureaux!$A:$A,0),4)," ",INDEX(bureaux!$A:$H,MATCH($E1380,bureaux!$A:$A,0),5))</f>
        <v>#N/A</v>
      </c>
      <c r="Q1380" s="20" t="e">
        <f>INDEX(bureaux!$A:$G,MATCH($E1380,bureaux!$A:$A,0),6)</f>
        <v>#N/A</v>
      </c>
      <c r="R1380" s="20" t="e">
        <f>INDEX(bureaux!$A:$G,MATCH($E1380,bureaux!$A:$A,0),7)</f>
        <v>#N/A</v>
      </c>
    </row>
    <row r="1381" spans="1:18" x14ac:dyDescent="0.25">
      <c r="A1381" s="20">
        <f>'Elegio-Electors'!C1381</f>
        <v>0</v>
      </c>
      <c r="B1381" s="20">
        <f>'Elegio-Electors'!B1381</f>
        <v>0</v>
      </c>
      <c r="C1381" s="91">
        <f>IF(Procédure!$C$33=2,'Elegio-Electors'!D1381,Procédure!$C$33)</f>
        <v>0</v>
      </c>
      <c r="D1381" s="20">
        <f>'Elegio-Electors'!E1381</f>
        <v>0</v>
      </c>
      <c r="E1381" s="91" t="str">
        <f>IF(LEFT(RIGHT('Elegio-Electors'!L1381,2),1)="C",'Elegio-Electors'!L1381,IF(LEFT(RIGHT('Elegio-Electors'!M1381,2),1)="C",'Elegio-Electors'!M1381,""))</f>
        <v/>
      </c>
      <c r="F1381" s="91" t="str">
        <f>IF(LEFT(RIGHT('Elegio-Electors'!L1381,2),1)="O",'Elegio-Electors'!L1381,IF(LEFT(RIGHT('Elegio-Electors'!M1381,2),1)="O",'Elegio-Electors'!M1381,""))</f>
        <v/>
      </c>
      <c r="G1381" s="91" t="s">
        <v>166</v>
      </c>
      <c r="H1381" s="91" t="s">
        <v>167</v>
      </c>
      <c r="I1381" s="20" t="e">
        <f t="shared" si="105"/>
        <v>#N/A</v>
      </c>
      <c r="J1381" s="20" t="e">
        <f t="shared" si="106"/>
        <v>#N/A</v>
      </c>
      <c r="K1381" s="91" t="e">
        <f>INDEX(bureaux!$A:$I,MATCH($E1381,bureaux!$A:$A,0),9)</f>
        <v>#N/A</v>
      </c>
      <c r="L1381" s="91" t="e">
        <f t="shared" si="107"/>
        <v>#N/A</v>
      </c>
      <c r="M1381" s="91" t="e">
        <f t="shared" si="108"/>
        <v>#N/A</v>
      </c>
      <c r="N1381" s="20" t="e">
        <f t="shared" si="109"/>
        <v>#N/A</v>
      </c>
      <c r="O1381" s="20" t="e">
        <f>INDEX(bureaux!$A:$H,MATCH($E1381,bureaux!$A:$A,0),8)</f>
        <v>#N/A</v>
      </c>
      <c r="P1381" s="91" t="e">
        <f>_xlfn.CONCAT(INDEX(bureaux!$A:$H,MATCH($E1381,bureaux!$A:$A,0),4)," ",INDEX(bureaux!$A:$H,MATCH($E1381,bureaux!$A:$A,0),5))</f>
        <v>#N/A</v>
      </c>
      <c r="Q1381" s="20" t="e">
        <f>INDEX(bureaux!$A:$G,MATCH($E1381,bureaux!$A:$A,0),6)</f>
        <v>#N/A</v>
      </c>
      <c r="R1381" s="20" t="e">
        <f>INDEX(bureaux!$A:$G,MATCH($E1381,bureaux!$A:$A,0),7)</f>
        <v>#N/A</v>
      </c>
    </row>
    <row r="1382" spans="1:18" x14ac:dyDescent="0.25">
      <c r="A1382" s="20">
        <f>'Elegio-Electors'!C1382</f>
        <v>0</v>
      </c>
      <c r="B1382" s="20">
        <f>'Elegio-Electors'!B1382</f>
        <v>0</v>
      </c>
      <c r="C1382" s="91">
        <f>IF(Procédure!$C$33=2,'Elegio-Electors'!D1382,Procédure!$C$33)</f>
        <v>0</v>
      </c>
      <c r="D1382" s="20">
        <f>'Elegio-Electors'!E1382</f>
        <v>0</v>
      </c>
      <c r="E1382" s="91" t="str">
        <f>IF(LEFT(RIGHT('Elegio-Electors'!L1382,2),1)="C",'Elegio-Electors'!L1382,IF(LEFT(RIGHT('Elegio-Electors'!M1382,2),1)="C",'Elegio-Electors'!M1382,""))</f>
        <v/>
      </c>
      <c r="F1382" s="91" t="str">
        <f>IF(LEFT(RIGHT('Elegio-Electors'!L1382,2),1)="O",'Elegio-Electors'!L1382,IF(LEFT(RIGHT('Elegio-Electors'!M1382,2),1)="O",'Elegio-Electors'!M1382,""))</f>
        <v/>
      </c>
      <c r="G1382" s="91" t="s">
        <v>166</v>
      </c>
      <c r="H1382" s="91" t="s">
        <v>167</v>
      </c>
      <c r="I1382" s="20" t="e">
        <f t="shared" si="105"/>
        <v>#N/A</v>
      </c>
      <c r="J1382" s="20" t="e">
        <f t="shared" si="106"/>
        <v>#N/A</v>
      </c>
      <c r="K1382" s="91" t="e">
        <f>INDEX(bureaux!$A:$I,MATCH($E1382,bureaux!$A:$A,0),9)</f>
        <v>#N/A</v>
      </c>
      <c r="L1382" s="91" t="e">
        <f t="shared" si="107"/>
        <v>#N/A</v>
      </c>
      <c r="M1382" s="91" t="e">
        <f t="shared" si="108"/>
        <v>#N/A</v>
      </c>
      <c r="N1382" s="20" t="e">
        <f t="shared" si="109"/>
        <v>#N/A</v>
      </c>
      <c r="O1382" s="20" t="e">
        <f>INDEX(bureaux!$A:$H,MATCH($E1382,bureaux!$A:$A,0),8)</f>
        <v>#N/A</v>
      </c>
      <c r="P1382" s="91" t="e">
        <f>_xlfn.CONCAT(INDEX(bureaux!$A:$H,MATCH($E1382,bureaux!$A:$A,0),4)," ",INDEX(bureaux!$A:$H,MATCH($E1382,bureaux!$A:$A,0),5))</f>
        <v>#N/A</v>
      </c>
      <c r="Q1382" s="20" t="e">
        <f>INDEX(bureaux!$A:$G,MATCH($E1382,bureaux!$A:$A,0),6)</f>
        <v>#N/A</v>
      </c>
      <c r="R1382" s="20" t="e">
        <f>INDEX(bureaux!$A:$G,MATCH($E1382,bureaux!$A:$A,0),7)</f>
        <v>#N/A</v>
      </c>
    </row>
    <row r="1383" spans="1:18" x14ac:dyDescent="0.25">
      <c r="A1383" s="20">
        <f>'Elegio-Electors'!C1383</f>
        <v>0</v>
      </c>
      <c r="B1383" s="20">
        <f>'Elegio-Electors'!B1383</f>
        <v>0</v>
      </c>
      <c r="C1383" s="91">
        <f>IF(Procédure!$C$33=2,'Elegio-Electors'!D1383,Procédure!$C$33)</f>
        <v>0</v>
      </c>
      <c r="D1383" s="20">
        <f>'Elegio-Electors'!E1383</f>
        <v>0</v>
      </c>
      <c r="E1383" s="91" t="str">
        <f>IF(LEFT(RIGHT('Elegio-Electors'!L1383,2),1)="C",'Elegio-Electors'!L1383,IF(LEFT(RIGHT('Elegio-Electors'!M1383,2),1)="C",'Elegio-Electors'!M1383,""))</f>
        <v/>
      </c>
      <c r="F1383" s="91" t="str">
        <f>IF(LEFT(RIGHT('Elegio-Electors'!L1383,2),1)="O",'Elegio-Electors'!L1383,IF(LEFT(RIGHT('Elegio-Electors'!M1383,2),1)="O",'Elegio-Electors'!M1383,""))</f>
        <v/>
      </c>
      <c r="G1383" s="91" t="s">
        <v>166</v>
      </c>
      <c r="H1383" s="91" t="s">
        <v>167</v>
      </c>
      <c r="I1383" s="20" t="e">
        <f t="shared" si="105"/>
        <v>#N/A</v>
      </c>
      <c r="J1383" s="20" t="e">
        <f t="shared" si="106"/>
        <v>#N/A</v>
      </c>
      <c r="K1383" s="91" t="e">
        <f>INDEX(bureaux!$A:$I,MATCH($E1383,bureaux!$A:$A,0),9)</f>
        <v>#N/A</v>
      </c>
      <c r="L1383" s="91" t="e">
        <f t="shared" si="107"/>
        <v>#N/A</v>
      </c>
      <c r="M1383" s="91" t="e">
        <f t="shared" si="108"/>
        <v>#N/A</v>
      </c>
      <c r="N1383" s="20" t="e">
        <f t="shared" si="109"/>
        <v>#N/A</v>
      </c>
      <c r="O1383" s="20" t="e">
        <f>INDEX(bureaux!$A:$H,MATCH($E1383,bureaux!$A:$A,0),8)</f>
        <v>#N/A</v>
      </c>
      <c r="P1383" s="91" t="e">
        <f>_xlfn.CONCAT(INDEX(bureaux!$A:$H,MATCH($E1383,bureaux!$A:$A,0),4)," ",INDEX(bureaux!$A:$H,MATCH($E1383,bureaux!$A:$A,0),5))</f>
        <v>#N/A</v>
      </c>
      <c r="Q1383" s="20" t="e">
        <f>INDEX(bureaux!$A:$G,MATCH($E1383,bureaux!$A:$A,0),6)</f>
        <v>#N/A</v>
      </c>
      <c r="R1383" s="20" t="e">
        <f>INDEX(bureaux!$A:$G,MATCH($E1383,bureaux!$A:$A,0),7)</f>
        <v>#N/A</v>
      </c>
    </row>
    <row r="1384" spans="1:18" x14ac:dyDescent="0.25">
      <c r="A1384" s="20">
        <f>'Elegio-Electors'!C1384</f>
        <v>0</v>
      </c>
      <c r="B1384" s="20">
        <f>'Elegio-Electors'!B1384</f>
        <v>0</v>
      </c>
      <c r="C1384" s="91">
        <f>IF(Procédure!$C$33=2,'Elegio-Electors'!D1384,Procédure!$C$33)</f>
        <v>0</v>
      </c>
      <c r="D1384" s="20">
        <f>'Elegio-Electors'!E1384</f>
        <v>0</v>
      </c>
      <c r="E1384" s="91" t="str">
        <f>IF(LEFT(RIGHT('Elegio-Electors'!L1384,2),1)="C",'Elegio-Electors'!L1384,IF(LEFT(RIGHT('Elegio-Electors'!M1384,2),1)="C",'Elegio-Electors'!M1384,""))</f>
        <v/>
      </c>
      <c r="F1384" s="91" t="str">
        <f>IF(LEFT(RIGHT('Elegio-Electors'!L1384,2),1)="O",'Elegio-Electors'!L1384,IF(LEFT(RIGHT('Elegio-Electors'!M1384,2),1)="O",'Elegio-Electors'!M1384,""))</f>
        <v/>
      </c>
      <c r="G1384" s="91" t="s">
        <v>166</v>
      </c>
      <c r="H1384" s="91" t="s">
        <v>167</v>
      </c>
      <c r="I1384" s="20" t="e">
        <f t="shared" si="105"/>
        <v>#N/A</v>
      </c>
      <c r="J1384" s="20" t="e">
        <f t="shared" si="106"/>
        <v>#N/A</v>
      </c>
      <c r="K1384" s="91" t="e">
        <f>INDEX(bureaux!$A:$I,MATCH($E1384,bureaux!$A:$A,0),9)</f>
        <v>#N/A</v>
      </c>
      <c r="L1384" s="91" t="e">
        <f t="shared" si="107"/>
        <v>#N/A</v>
      </c>
      <c r="M1384" s="91" t="e">
        <f t="shared" si="108"/>
        <v>#N/A</v>
      </c>
      <c r="N1384" s="20" t="e">
        <f t="shared" si="109"/>
        <v>#N/A</v>
      </c>
      <c r="O1384" s="20" t="e">
        <f>INDEX(bureaux!$A:$H,MATCH($E1384,bureaux!$A:$A,0),8)</f>
        <v>#N/A</v>
      </c>
      <c r="P1384" s="91" t="e">
        <f>_xlfn.CONCAT(INDEX(bureaux!$A:$H,MATCH($E1384,bureaux!$A:$A,0),4)," ",INDEX(bureaux!$A:$H,MATCH($E1384,bureaux!$A:$A,0),5))</f>
        <v>#N/A</v>
      </c>
      <c r="Q1384" s="20" t="e">
        <f>INDEX(bureaux!$A:$G,MATCH($E1384,bureaux!$A:$A,0),6)</f>
        <v>#N/A</v>
      </c>
      <c r="R1384" s="20" t="e">
        <f>INDEX(bureaux!$A:$G,MATCH($E1384,bureaux!$A:$A,0),7)</f>
        <v>#N/A</v>
      </c>
    </row>
    <row r="1385" spans="1:18" x14ac:dyDescent="0.25">
      <c r="A1385" s="20">
        <f>'Elegio-Electors'!C1385</f>
        <v>0</v>
      </c>
      <c r="B1385" s="20">
        <f>'Elegio-Electors'!B1385</f>
        <v>0</v>
      </c>
      <c r="C1385" s="91">
        <f>IF(Procédure!$C$33=2,'Elegio-Electors'!D1385,Procédure!$C$33)</f>
        <v>0</v>
      </c>
      <c r="D1385" s="20">
        <f>'Elegio-Electors'!E1385</f>
        <v>0</v>
      </c>
      <c r="E1385" s="91" t="str">
        <f>IF(LEFT(RIGHT('Elegio-Electors'!L1385,2),1)="C",'Elegio-Electors'!L1385,IF(LEFT(RIGHT('Elegio-Electors'!M1385,2),1)="C",'Elegio-Electors'!M1385,""))</f>
        <v/>
      </c>
      <c r="F1385" s="91" t="str">
        <f>IF(LEFT(RIGHT('Elegio-Electors'!L1385,2),1)="O",'Elegio-Electors'!L1385,IF(LEFT(RIGHT('Elegio-Electors'!M1385,2),1)="O",'Elegio-Electors'!M1385,""))</f>
        <v/>
      </c>
      <c r="G1385" s="91" t="s">
        <v>166</v>
      </c>
      <c r="H1385" s="91" t="s">
        <v>167</v>
      </c>
      <c r="I1385" s="20" t="e">
        <f t="shared" si="105"/>
        <v>#N/A</v>
      </c>
      <c r="J1385" s="20" t="e">
        <f t="shared" si="106"/>
        <v>#N/A</v>
      </c>
      <c r="K1385" s="91" t="e">
        <f>INDEX(bureaux!$A:$I,MATCH($E1385,bureaux!$A:$A,0),9)</f>
        <v>#N/A</v>
      </c>
      <c r="L1385" s="91" t="e">
        <f t="shared" si="107"/>
        <v>#N/A</v>
      </c>
      <c r="M1385" s="91" t="e">
        <f t="shared" si="108"/>
        <v>#N/A</v>
      </c>
      <c r="N1385" s="20" t="e">
        <f t="shared" si="109"/>
        <v>#N/A</v>
      </c>
      <c r="O1385" s="20" t="e">
        <f>INDEX(bureaux!$A:$H,MATCH($E1385,bureaux!$A:$A,0),8)</f>
        <v>#N/A</v>
      </c>
      <c r="P1385" s="91" t="e">
        <f>_xlfn.CONCAT(INDEX(bureaux!$A:$H,MATCH($E1385,bureaux!$A:$A,0),4)," ",INDEX(bureaux!$A:$H,MATCH($E1385,bureaux!$A:$A,0),5))</f>
        <v>#N/A</v>
      </c>
      <c r="Q1385" s="20" t="e">
        <f>INDEX(bureaux!$A:$G,MATCH($E1385,bureaux!$A:$A,0),6)</f>
        <v>#N/A</v>
      </c>
      <c r="R1385" s="20" t="e">
        <f>INDEX(bureaux!$A:$G,MATCH($E1385,bureaux!$A:$A,0),7)</f>
        <v>#N/A</v>
      </c>
    </row>
    <row r="1386" spans="1:18" x14ac:dyDescent="0.25">
      <c r="A1386" s="20">
        <f>'Elegio-Electors'!C1386</f>
        <v>0</v>
      </c>
      <c r="B1386" s="20">
        <f>'Elegio-Electors'!B1386</f>
        <v>0</v>
      </c>
      <c r="C1386" s="91">
        <f>IF(Procédure!$C$33=2,'Elegio-Electors'!D1386,Procédure!$C$33)</f>
        <v>0</v>
      </c>
      <c r="D1386" s="20">
        <f>'Elegio-Electors'!E1386</f>
        <v>0</v>
      </c>
      <c r="E1386" s="91" t="str">
        <f>IF(LEFT(RIGHT('Elegio-Electors'!L1386,2),1)="C",'Elegio-Electors'!L1386,IF(LEFT(RIGHT('Elegio-Electors'!M1386,2),1)="C",'Elegio-Electors'!M1386,""))</f>
        <v/>
      </c>
      <c r="F1386" s="91" t="str">
        <f>IF(LEFT(RIGHT('Elegio-Electors'!L1386,2),1)="O",'Elegio-Electors'!L1386,IF(LEFT(RIGHT('Elegio-Electors'!M1386,2),1)="O",'Elegio-Electors'!M1386,""))</f>
        <v/>
      </c>
      <c r="G1386" s="91" t="s">
        <v>166</v>
      </c>
      <c r="H1386" s="91" t="s">
        <v>167</v>
      </c>
      <c r="I1386" s="20" t="e">
        <f t="shared" si="105"/>
        <v>#N/A</v>
      </c>
      <c r="J1386" s="20" t="e">
        <f t="shared" si="106"/>
        <v>#N/A</v>
      </c>
      <c r="K1386" s="91" t="e">
        <f>INDEX(bureaux!$A:$I,MATCH($E1386,bureaux!$A:$A,0),9)</f>
        <v>#N/A</v>
      </c>
      <c r="L1386" s="91" t="e">
        <f t="shared" si="107"/>
        <v>#N/A</v>
      </c>
      <c r="M1386" s="91" t="e">
        <f t="shared" si="108"/>
        <v>#N/A</v>
      </c>
      <c r="N1386" s="20" t="e">
        <f t="shared" si="109"/>
        <v>#N/A</v>
      </c>
      <c r="O1386" s="20" t="e">
        <f>INDEX(bureaux!$A:$H,MATCH($E1386,bureaux!$A:$A,0),8)</f>
        <v>#N/A</v>
      </c>
      <c r="P1386" s="91" t="e">
        <f>_xlfn.CONCAT(INDEX(bureaux!$A:$H,MATCH($E1386,bureaux!$A:$A,0),4)," ",INDEX(bureaux!$A:$H,MATCH($E1386,bureaux!$A:$A,0),5))</f>
        <v>#N/A</v>
      </c>
      <c r="Q1386" s="20" t="e">
        <f>INDEX(bureaux!$A:$G,MATCH($E1386,bureaux!$A:$A,0),6)</f>
        <v>#N/A</v>
      </c>
      <c r="R1386" s="20" t="e">
        <f>INDEX(bureaux!$A:$G,MATCH($E1386,bureaux!$A:$A,0),7)</f>
        <v>#N/A</v>
      </c>
    </row>
    <row r="1387" spans="1:18" x14ac:dyDescent="0.25">
      <c r="A1387" s="20">
        <f>'Elegio-Electors'!C1387</f>
        <v>0</v>
      </c>
      <c r="B1387" s="20">
        <f>'Elegio-Electors'!B1387</f>
        <v>0</v>
      </c>
      <c r="C1387" s="91">
        <f>IF(Procédure!$C$33=2,'Elegio-Electors'!D1387,Procédure!$C$33)</f>
        <v>0</v>
      </c>
      <c r="D1387" s="20">
        <f>'Elegio-Electors'!E1387</f>
        <v>0</v>
      </c>
      <c r="E1387" s="91" t="str">
        <f>IF(LEFT(RIGHT('Elegio-Electors'!L1387,2),1)="C",'Elegio-Electors'!L1387,IF(LEFT(RIGHT('Elegio-Electors'!M1387,2),1)="C",'Elegio-Electors'!M1387,""))</f>
        <v/>
      </c>
      <c r="F1387" s="91" t="str">
        <f>IF(LEFT(RIGHT('Elegio-Electors'!L1387,2),1)="O",'Elegio-Electors'!L1387,IF(LEFT(RIGHT('Elegio-Electors'!M1387,2),1)="O",'Elegio-Electors'!M1387,""))</f>
        <v/>
      </c>
      <c r="G1387" s="91" t="s">
        <v>166</v>
      </c>
      <c r="H1387" s="91" t="s">
        <v>167</v>
      </c>
      <c r="I1387" s="20" t="e">
        <f t="shared" si="105"/>
        <v>#N/A</v>
      </c>
      <c r="J1387" s="20" t="e">
        <f t="shared" si="106"/>
        <v>#N/A</v>
      </c>
      <c r="K1387" s="91" t="e">
        <f>INDEX(bureaux!$A:$I,MATCH($E1387,bureaux!$A:$A,0),9)</f>
        <v>#N/A</v>
      </c>
      <c r="L1387" s="91" t="e">
        <f t="shared" si="107"/>
        <v>#N/A</v>
      </c>
      <c r="M1387" s="91" t="e">
        <f t="shared" si="108"/>
        <v>#N/A</v>
      </c>
      <c r="N1387" s="20" t="e">
        <f t="shared" si="109"/>
        <v>#N/A</v>
      </c>
      <c r="O1387" s="20" t="e">
        <f>INDEX(bureaux!$A:$H,MATCH($E1387,bureaux!$A:$A,0),8)</f>
        <v>#N/A</v>
      </c>
      <c r="P1387" s="91" t="e">
        <f>_xlfn.CONCAT(INDEX(bureaux!$A:$H,MATCH($E1387,bureaux!$A:$A,0),4)," ",INDEX(bureaux!$A:$H,MATCH($E1387,bureaux!$A:$A,0),5))</f>
        <v>#N/A</v>
      </c>
      <c r="Q1387" s="20" t="e">
        <f>INDEX(bureaux!$A:$G,MATCH($E1387,bureaux!$A:$A,0),6)</f>
        <v>#N/A</v>
      </c>
      <c r="R1387" s="20" t="e">
        <f>INDEX(bureaux!$A:$G,MATCH($E1387,bureaux!$A:$A,0),7)</f>
        <v>#N/A</v>
      </c>
    </row>
    <row r="1388" spans="1:18" x14ac:dyDescent="0.25">
      <c r="A1388" s="20">
        <f>'Elegio-Electors'!C1388</f>
        <v>0</v>
      </c>
      <c r="B1388" s="20">
        <f>'Elegio-Electors'!B1388</f>
        <v>0</v>
      </c>
      <c r="C1388" s="91">
        <f>IF(Procédure!$C$33=2,'Elegio-Electors'!D1388,Procédure!$C$33)</f>
        <v>0</v>
      </c>
      <c r="D1388" s="20">
        <f>'Elegio-Electors'!E1388</f>
        <v>0</v>
      </c>
      <c r="E1388" s="91" t="str">
        <f>IF(LEFT(RIGHT('Elegio-Electors'!L1388,2),1)="C",'Elegio-Electors'!L1388,IF(LEFT(RIGHT('Elegio-Electors'!M1388,2),1)="C",'Elegio-Electors'!M1388,""))</f>
        <v/>
      </c>
      <c r="F1388" s="91" t="str">
        <f>IF(LEFT(RIGHT('Elegio-Electors'!L1388,2),1)="O",'Elegio-Electors'!L1388,IF(LEFT(RIGHT('Elegio-Electors'!M1388,2),1)="O",'Elegio-Electors'!M1388,""))</f>
        <v/>
      </c>
      <c r="G1388" s="91" t="s">
        <v>166</v>
      </c>
      <c r="H1388" s="91" t="s">
        <v>167</v>
      </c>
      <c r="I1388" s="20" t="e">
        <f t="shared" si="105"/>
        <v>#N/A</v>
      </c>
      <c r="J1388" s="20" t="e">
        <f t="shared" si="106"/>
        <v>#N/A</v>
      </c>
      <c r="K1388" s="91" t="e">
        <f>INDEX(bureaux!$A:$I,MATCH($E1388,bureaux!$A:$A,0),9)</f>
        <v>#N/A</v>
      </c>
      <c r="L1388" s="91" t="e">
        <f t="shared" si="107"/>
        <v>#N/A</v>
      </c>
      <c r="M1388" s="91" t="e">
        <f t="shared" si="108"/>
        <v>#N/A</v>
      </c>
      <c r="N1388" s="20" t="e">
        <f t="shared" si="109"/>
        <v>#N/A</v>
      </c>
      <c r="O1388" s="20" t="e">
        <f>INDEX(bureaux!$A:$H,MATCH($E1388,bureaux!$A:$A,0),8)</f>
        <v>#N/A</v>
      </c>
      <c r="P1388" s="91" t="e">
        <f>_xlfn.CONCAT(INDEX(bureaux!$A:$H,MATCH($E1388,bureaux!$A:$A,0),4)," ",INDEX(bureaux!$A:$H,MATCH($E1388,bureaux!$A:$A,0),5))</f>
        <v>#N/A</v>
      </c>
      <c r="Q1388" s="20" t="e">
        <f>INDEX(bureaux!$A:$G,MATCH($E1388,bureaux!$A:$A,0),6)</f>
        <v>#N/A</v>
      </c>
      <c r="R1388" s="20" t="e">
        <f>INDEX(bureaux!$A:$G,MATCH($E1388,bureaux!$A:$A,0),7)</f>
        <v>#N/A</v>
      </c>
    </row>
    <row r="1389" spans="1:18" x14ac:dyDescent="0.25">
      <c r="A1389" s="20">
        <f>'Elegio-Electors'!C1389</f>
        <v>0</v>
      </c>
      <c r="B1389" s="20">
        <f>'Elegio-Electors'!B1389</f>
        <v>0</v>
      </c>
      <c r="C1389" s="91">
        <f>IF(Procédure!$C$33=2,'Elegio-Electors'!D1389,Procédure!$C$33)</f>
        <v>0</v>
      </c>
      <c r="D1389" s="20">
        <f>'Elegio-Electors'!E1389</f>
        <v>0</v>
      </c>
      <c r="E1389" s="91" t="str">
        <f>IF(LEFT(RIGHT('Elegio-Electors'!L1389,2),1)="C",'Elegio-Electors'!L1389,IF(LEFT(RIGHT('Elegio-Electors'!M1389,2),1)="C",'Elegio-Electors'!M1389,""))</f>
        <v/>
      </c>
      <c r="F1389" s="91" t="str">
        <f>IF(LEFT(RIGHT('Elegio-Electors'!L1389,2),1)="O",'Elegio-Electors'!L1389,IF(LEFT(RIGHT('Elegio-Electors'!M1389,2),1)="O",'Elegio-Electors'!M1389,""))</f>
        <v/>
      </c>
      <c r="G1389" s="91" t="s">
        <v>166</v>
      </c>
      <c r="H1389" s="91" t="s">
        <v>167</v>
      </c>
      <c r="I1389" s="20" t="e">
        <f t="shared" si="105"/>
        <v>#N/A</v>
      </c>
      <c r="J1389" s="20" t="e">
        <f t="shared" si="106"/>
        <v>#N/A</v>
      </c>
      <c r="K1389" s="91" t="e">
        <f>INDEX(bureaux!$A:$I,MATCH($E1389,bureaux!$A:$A,0),9)</f>
        <v>#N/A</v>
      </c>
      <c r="L1389" s="91" t="e">
        <f t="shared" si="107"/>
        <v>#N/A</v>
      </c>
      <c r="M1389" s="91" t="e">
        <f t="shared" si="108"/>
        <v>#N/A</v>
      </c>
      <c r="N1389" s="20" t="e">
        <f t="shared" si="109"/>
        <v>#N/A</v>
      </c>
      <c r="O1389" s="20" t="e">
        <f>INDEX(bureaux!$A:$H,MATCH($E1389,bureaux!$A:$A,0),8)</f>
        <v>#N/A</v>
      </c>
      <c r="P1389" s="91" t="e">
        <f>_xlfn.CONCAT(INDEX(bureaux!$A:$H,MATCH($E1389,bureaux!$A:$A,0),4)," ",INDEX(bureaux!$A:$H,MATCH($E1389,bureaux!$A:$A,0),5))</f>
        <v>#N/A</v>
      </c>
      <c r="Q1389" s="20" t="e">
        <f>INDEX(bureaux!$A:$G,MATCH($E1389,bureaux!$A:$A,0),6)</f>
        <v>#N/A</v>
      </c>
      <c r="R1389" s="20" t="e">
        <f>INDEX(bureaux!$A:$G,MATCH($E1389,bureaux!$A:$A,0),7)</f>
        <v>#N/A</v>
      </c>
    </row>
    <row r="1390" spans="1:18" x14ac:dyDescent="0.25">
      <c r="A1390" s="20">
        <f>'Elegio-Electors'!C1390</f>
        <v>0</v>
      </c>
      <c r="B1390" s="20">
        <f>'Elegio-Electors'!B1390</f>
        <v>0</v>
      </c>
      <c r="C1390" s="91">
        <f>IF(Procédure!$C$33=2,'Elegio-Electors'!D1390,Procédure!$C$33)</f>
        <v>0</v>
      </c>
      <c r="D1390" s="20">
        <f>'Elegio-Electors'!E1390</f>
        <v>0</v>
      </c>
      <c r="E1390" s="91" t="str">
        <f>IF(LEFT(RIGHT('Elegio-Electors'!L1390,2),1)="C",'Elegio-Electors'!L1390,IF(LEFT(RIGHT('Elegio-Electors'!M1390,2),1)="C",'Elegio-Electors'!M1390,""))</f>
        <v/>
      </c>
      <c r="F1390" s="91" t="str">
        <f>IF(LEFT(RIGHT('Elegio-Electors'!L1390,2),1)="O",'Elegio-Electors'!L1390,IF(LEFT(RIGHT('Elegio-Electors'!M1390,2),1)="O",'Elegio-Electors'!M1390,""))</f>
        <v/>
      </c>
      <c r="G1390" s="91" t="s">
        <v>166</v>
      </c>
      <c r="H1390" s="91" t="s">
        <v>167</v>
      </c>
      <c r="I1390" s="20" t="e">
        <f t="shared" si="105"/>
        <v>#N/A</v>
      </c>
      <c r="J1390" s="20" t="e">
        <f t="shared" si="106"/>
        <v>#N/A</v>
      </c>
      <c r="K1390" s="91" t="e">
        <f>INDEX(bureaux!$A:$I,MATCH($E1390,bureaux!$A:$A,0),9)</f>
        <v>#N/A</v>
      </c>
      <c r="L1390" s="91" t="e">
        <f t="shared" si="107"/>
        <v>#N/A</v>
      </c>
      <c r="M1390" s="91" t="e">
        <f t="shared" si="108"/>
        <v>#N/A</v>
      </c>
      <c r="N1390" s="20" t="e">
        <f t="shared" si="109"/>
        <v>#N/A</v>
      </c>
      <c r="O1390" s="20" t="e">
        <f>INDEX(bureaux!$A:$H,MATCH($E1390,bureaux!$A:$A,0),8)</f>
        <v>#N/A</v>
      </c>
      <c r="P1390" s="91" t="e">
        <f>_xlfn.CONCAT(INDEX(bureaux!$A:$H,MATCH($E1390,bureaux!$A:$A,0),4)," ",INDEX(bureaux!$A:$H,MATCH($E1390,bureaux!$A:$A,0),5))</f>
        <v>#N/A</v>
      </c>
      <c r="Q1390" s="20" t="e">
        <f>INDEX(bureaux!$A:$G,MATCH($E1390,bureaux!$A:$A,0),6)</f>
        <v>#N/A</v>
      </c>
      <c r="R1390" s="20" t="e">
        <f>INDEX(bureaux!$A:$G,MATCH($E1390,bureaux!$A:$A,0),7)</f>
        <v>#N/A</v>
      </c>
    </row>
    <row r="1391" spans="1:18" x14ac:dyDescent="0.25">
      <c r="A1391" s="20">
        <f>'Elegio-Electors'!C1391</f>
        <v>0</v>
      </c>
      <c r="B1391" s="20">
        <f>'Elegio-Electors'!B1391</f>
        <v>0</v>
      </c>
      <c r="C1391" s="91">
        <f>IF(Procédure!$C$33=2,'Elegio-Electors'!D1391,Procédure!$C$33)</f>
        <v>0</v>
      </c>
      <c r="D1391" s="20">
        <f>'Elegio-Electors'!E1391</f>
        <v>0</v>
      </c>
      <c r="E1391" s="91" t="str">
        <f>IF(LEFT(RIGHT('Elegio-Electors'!L1391,2),1)="C",'Elegio-Electors'!L1391,IF(LEFT(RIGHT('Elegio-Electors'!M1391,2),1)="C",'Elegio-Electors'!M1391,""))</f>
        <v/>
      </c>
      <c r="F1391" s="91" t="str">
        <f>IF(LEFT(RIGHT('Elegio-Electors'!L1391,2),1)="O",'Elegio-Electors'!L1391,IF(LEFT(RIGHT('Elegio-Electors'!M1391,2),1)="O",'Elegio-Electors'!M1391,""))</f>
        <v/>
      </c>
      <c r="G1391" s="91" t="s">
        <v>166</v>
      </c>
      <c r="H1391" s="91" t="s">
        <v>167</v>
      </c>
      <c r="I1391" s="20" t="e">
        <f t="shared" si="105"/>
        <v>#N/A</v>
      </c>
      <c r="J1391" s="20" t="e">
        <f t="shared" si="106"/>
        <v>#N/A</v>
      </c>
      <c r="K1391" s="91" t="e">
        <f>INDEX(bureaux!$A:$I,MATCH($E1391,bureaux!$A:$A,0),9)</f>
        <v>#N/A</v>
      </c>
      <c r="L1391" s="91" t="e">
        <f t="shared" si="107"/>
        <v>#N/A</v>
      </c>
      <c r="M1391" s="91" t="e">
        <f t="shared" si="108"/>
        <v>#N/A</v>
      </c>
      <c r="N1391" s="20" t="e">
        <f t="shared" si="109"/>
        <v>#N/A</v>
      </c>
      <c r="O1391" s="20" t="e">
        <f>INDEX(bureaux!$A:$H,MATCH($E1391,bureaux!$A:$A,0),8)</f>
        <v>#N/A</v>
      </c>
      <c r="P1391" s="91" t="e">
        <f>_xlfn.CONCAT(INDEX(bureaux!$A:$H,MATCH($E1391,bureaux!$A:$A,0),4)," ",INDEX(bureaux!$A:$H,MATCH($E1391,bureaux!$A:$A,0),5))</f>
        <v>#N/A</v>
      </c>
      <c r="Q1391" s="20" t="e">
        <f>INDEX(bureaux!$A:$G,MATCH($E1391,bureaux!$A:$A,0),6)</f>
        <v>#N/A</v>
      </c>
      <c r="R1391" s="20" t="e">
        <f>INDEX(bureaux!$A:$G,MATCH($E1391,bureaux!$A:$A,0),7)</f>
        <v>#N/A</v>
      </c>
    </row>
    <row r="1392" spans="1:18" x14ac:dyDescent="0.25">
      <c r="A1392" s="20">
        <f>'Elegio-Electors'!C1392</f>
        <v>0</v>
      </c>
      <c r="B1392" s="20">
        <f>'Elegio-Electors'!B1392</f>
        <v>0</v>
      </c>
      <c r="C1392" s="91">
        <f>IF(Procédure!$C$33=2,'Elegio-Electors'!D1392,Procédure!$C$33)</f>
        <v>0</v>
      </c>
      <c r="D1392" s="20">
        <f>'Elegio-Electors'!E1392</f>
        <v>0</v>
      </c>
      <c r="E1392" s="91" t="str">
        <f>IF(LEFT(RIGHT('Elegio-Electors'!L1392,2),1)="C",'Elegio-Electors'!L1392,IF(LEFT(RIGHT('Elegio-Electors'!M1392,2),1)="C",'Elegio-Electors'!M1392,""))</f>
        <v/>
      </c>
      <c r="F1392" s="91" t="str">
        <f>IF(LEFT(RIGHT('Elegio-Electors'!L1392,2),1)="O",'Elegio-Electors'!L1392,IF(LEFT(RIGHT('Elegio-Electors'!M1392,2),1)="O",'Elegio-Electors'!M1392,""))</f>
        <v/>
      </c>
      <c r="G1392" s="91" t="s">
        <v>166</v>
      </c>
      <c r="H1392" s="91" t="s">
        <v>167</v>
      </c>
      <c r="I1392" s="20" t="e">
        <f t="shared" si="105"/>
        <v>#N/A</v>
      </c>
      <c r="J1392" s="20" t="e">
        <f t="shared" si="106"/>
        <v>#N/A</v>
      </c>
      <c r="K1392" s="91" t="e">
        <f>INDEX(bureaux!$A:$I,MATCH($E1392,bureaux!$A:$A,0),9)</f>
        <v>#N/A</v>
      </c>
      <c r="L1392" s="91" t="e">
        <f t="shared" si="107"/>
        <v>#N/A</v>
      </c>
      <c r="M1392" s="91" t="e">
        <f t="shared" si="108"/>
        <v>#N/A</v>
      </c>
      <c r="N1392" s="20" t="e">
        <f t="shared" si="109"/>
        <v>#N/A</v>
      </c>
      <c r="O1392" s="20" t="e">
        <f>INDEX(bureaux!$A:$H,MATCH($E1392,bureaux!$A:$A,0),8)</f>
        <v>#N/A</v>
      </c>
      <c r="P1392" s="91" t="e">
        <f>_xlfn.CONCAT(INDEX(bureaux!$A:$H,MATCH($E1392,bureaux!$A:$A,0),4)," ",INDEX(bureaux!$A:$H,MATCH($E1392,bureaux!$A:$A,0),5))</f>
        <v>#N/A</v>
      </c>
      <c r="Q1392" s="20" t="e">
        <f>INDEX(bureaux!$A:$G,MATCH($E1392,bureaux!$A:$A,0),6)</f>
        <v>#N/A</v>
      </c>
      <c r="R1392" s="20" t="e">
        <f>INDEX(bureaux!$A:$G,MATCH($E1392,bureaux!$A:$A,0),7)</f>
        <v>#N/A</v>
      </c>
    </row>
    <row r="1393" spans="1:18" x14ac:dyDescent="0.25">
      <c r="A1393" s="20">
        <f>'Elegio-Electors'!C1393</f>
        <v>0</v>
      </c>
      <c r="B1393" s="20">
        <f>'Elegio-Electors'!B1393</f>
        <v>0</v>
      </c>
      <c r="C1393" s="91">
        <f>IF(Procédure!$C$33=2,'Elegio-Electors'!D1393,Procédure!$C$33)</f>
        <v>0</v>
      </c>
      <c r="D1393" s="20">
        <f>'Elegio-Electors'!E1393</f>
        <v>0</v>
      </c>
      <c r="E1393" s="91" t="str">
        <f>IF(LEFT(RIGHT('Elegio-Electors'!L1393,2),1)="C",'Elegio-Electors'!L1393,IF(LEFT(RIGHT('Elegio-Electors'!M1393,2),1)="C",'Elegio-Electors'!M1393,""))</f>
        <v/>
      </c>
      <c r="F1393" s="91" t="str">
        <f>IF(LEFT(RIGHT('Elegio-Electors'!L1393,2),1)="O",'Elegio-Electors'!L1393,IF(LEFT(RIGHT('Elegio-Electors'!M1393,2),1)="O",'Elegio-Electors'!M1393,""))</f>
        <v/>
      </c>
      <c r="G1393" s="91" t="s">
        <v>166</v>
      </c>
      <c r="H1393" s="91" t="s">
        <v>167</v>
      </c>
      <c r="I1393" s="20" t="e">
        <f t="shared" si="105"/>
        <v>#N/A</v>
      </c>
      <c r="J1393" s="20" t="e">
        <f t="shared" si="106"/>
        <v>#N/A</v>
      </c>
      <c r="K1393" s="91" t="e">
        <f>INDEX(bureaux!$A:$I,MATCH($E1393,bureaux!$A:$A,0),9)</f>
        <v>#N/A</v>
      </c>
      <c r="L1393" s="91" t="e">
        <f t="shared" si="107"/>
        <v>#N/A</v>
      </c>
      <c r="M1393" s="91" t="e">
        <f t="shared" si="108"/>
        <v>#N/A</v>
      </c>
      <c r="N1393" s="20" t="e">
        <f t="shared" si="109"/>
        <v>#N/A</v>
      </c>
      <c r="O1393" s="20" t="e">
        <f>INDEX(bureaux!$A:$H,MATCH($E1393,bureaux!$A:$A,0),8)</f>
        <v>#N/A</v>
      </c>
      <c r="P1393" s="91" t="e">
        <f>_xlfn.CONCAT(INDEX(bureaux!$A:$H,MATCH($E1393,bureaux!$A:$A,0),4)," ",INDEX(bureaux!$A:$H,MATCH($E1393,bureaux!$A:$A,0),5))</f>
        <v>#N/A</v>
      </c>
      <c r="Q1393" s="20" t="e">
        <f>INDEX(bureaux!$A:$G,MATCH($E1393,bureaux!$A:$A,0),6)</f>
        <v>#N/A</v>
      </c>
      <c r="R1393" s="20" t="e">
        <f>INDEX(bureaux!$A:$G,MATCH($E1393,bureaux!$A:$A,0),7)</f>
        <v>#N/A</v>
      </c>
    </row>
    <row r="1394" spans="1:18" x14ac:dyDescent="0.25">
      <c r="A1394" s="20">
        <f>'Elegio-Electors'!C1394</f>
        <v>0</v>
      </c>
      <c r="B1394" s="20">
        <f>'Elegio-Electors'!B1394</f>
        <v>0</v>
      </c>
      <c r="C1394" s="91">
        <f>IF(Procédure!$C$33=2,'Elegio-Electors'!D1394,Procédure!$C$33)</f>
        <v>0</v>
      </c>
      <c r="D1394" s="20">
        <f>'Elegio-Electors'!E1394</f>
        <v>0</v>
      </c>
      <c r="E1394" s="91" t="str">
        <f>IF(LEFT(RIGHT('Elegio-Electors'!L1394,2),1)="C",'Elegio-Electors'!L1394,IF(LEFT(RIGHT('Elegio-Electors'!M1394,2),1)="C",'Elegio-Electors'!M1394,""))</f>
        <v/>
      </c>
      <c r="F1394" s="91" t="str">
        <f>IF(LEFT(RIGHT('Elegio-Electors'!L1394,2),1)="O",'Elegio-Electors'!L1394,IF(LEFT(RIGHT('Elegio-Electors'!M1394,2),1)="O",'Elegio-Electors'!M1394,""))</f>
        <v/>
      </c>
      <c r="G1394" s="91" t="s">
        <v>166</v>
      </c>
      <c r="H1394" s="91" t="s">
        <v>167</v>
      </c>
      <c r="I1394" s="20" t="e">
        <f t="shared" si="105"/>
        <v>#N/A</v>
      </c>
      <c r="J1394" s="20" t="e">
        <f t="shared" si="106"/>
        <v>#N/A</v>
      </c>
      <c r="K1394" s="91" t="e">
        <f>INDEX(bureaux!$A:$I,MATCH($E1394,bureaux!$A:$A,0),9)</f>
        <v>#N/A</v>
      </c>
      <c r="L1394" s="91" t="e">
        <f t="shared" si="107"/>
        <v>#N/A</v>
      </c>
      <c r="M1394" s="91" t="e">
        <f t="shared" si="108"/>
        <v>#N/A</v>
      </c>
      <c r="N1394" s="20" t="e">
        <f t="shared" si="109"/>
        <v>#N/A</v>
      </c>
      <c r="O1394" s="20" t="e">
        <f>INDEX(bureaux!$A:$H,MATCH($E1394,bureaux!$A:$A,0),8)</f>
        <v>#N/A</v>
      </c>
      <c r="P1394" s="91" t="e">
        <f>_xlfn.CONCAT(INDEX(bureaux!$A:$H,MATCH($E1394,bureaux!$A:$A,0),4)," ",INDEX(bureaux!$A:$H,MATCH($E1394,bureaux!$A:$A,0),5))</f>
        <v>#N/A</v>
      </c>
      <c r="Q1394" s="20" t="e">
        <f>INDEX(bureaux!$A:$G,MATCH($E1394,bureaux!$A:$A,0),6)</f>
        <v>#N/A</v>
      </c>
      <c r="R1394" s="20" t="e">
        <f>INDEX(bureaux!$A:$G,MATCH($E1394,bureaux!$A:$A,0),7)</f>
        <v>#N/A</v>
      </c>
    </row>
    <row r="1395" spans="1:18" x14ac:dyDescent="0.25">
      <c r="A1395" s="20">
        <f>'Elegio-Electors'!C1395</f>
        <v>0</v>
      </c>
      <c r="B1395" s="20">
        <f>'Elegio-Electors'!B1395</f>
        <v>0</v>
      </c>
      <c r="C1395" s="91">
        <f>IF(Procédure!$C$33=2,'Elegio-Electors'!D1395,Procédure!$C$33)</f>
        <v>0</v>
      </c>
      <c r="D1395" s="20">
        <f>'Elegio-Electors'!E1395</f>
        <v>0</v>
      </c>
      <c r="E1395" s="91" t="str">
        <f>IF(LEFT(RIGHT('Elegio-Electors'!L1395,2),1)="C",'Elegio-Electors'!L1395,IF(LEFT(RIGHT('Elegio-Electors'!M1395,2),1)="C",'Elegio-Electors'!M1395,""))</f>
        <v/>
      </c>
      <c r="F1395" s="91" t="str">
        <f>IF(LEFT(RIGHT('Elegio-Electors'!L1395,2),1)="O",'Elegio-Electors'!L1395,IF(LEFT(RIGHT('Elegio-Electors'!M1395,2),1)="O",'Elegio-Electors'!M1395,""))</f>
        <v/>
      </c>
      <c r="G1395" s="91" t="s">
        <v>166</v>
      </c>
      <c r="H1395" s="91" t="s">
        <v>167</v>
      </c>
      <c r="I1395" s="20" t="e">
        <f t="shared" si="105"/>
        <v>#N/A</v>
      </c>
      <c r="J1395" s="20" t="e">
        <f t="shared" si="106"/>
        <v>#N/A</v>
      </c>
      <c r="K1395" s="91" t="e">
        <f>INDEX(bureaux!$A:$I,MATCH($E1395,bureaux!$A:$A,0),9)</f>
        <v>#N/A</v>
      </c>
      <c r="L1395" s="91" t="e">
        <f t="shared" si="107"/>
        <v>#N/A</v>
      </c>
      <c r="M1395" s="91" t="e">
        <f t="shared" si="108"/>
        <v>#N/A</v>
      </c>
      <c r="N1395" s="20" t="e">
        <f t="shared" si="109"/>
        <v>#N/A</v>
      </c>
      <c r="O1395" s="20" t="e">
        <f>INDEX(bureaux!$A:$H,MATCH($E1395,bureaux!$A:$A,0),8)</f>
        <v>#N/A</v>
      </c>
      <c r="P1395" s="91" t="e">
        <f>_xlfn.CONCAT(INDEX(bureaux!$A:$H,MATCH($E1395,bureaux!$A:$A,0),4)," ",INDEX(bureaux!$A:$H,MATCH($E1395,bureaux!$A:$A,0),5))</f>
        <v>#N/A</v>
      </c>
      <c r="Q1395" s="20" t="e">
        <f>INDEX(bureaux!$A:$G,MATCH($E1395,bureaux!$A:$A,0),6)</f>
        <v>#N/A</v>
      </c>
      <c r="R1395" s="20" t="e">
        <f>INDEX(bureaux!$A:$G,MATCH($E1395,bureaux!$A:$A,0),7)</f>
        <v>#N/A</v>
      </c>
    </row>
    <row r="1396" spans="1:18" x14ac:dyDescent="0.25">
      <c r="A1396" s="20">
        <f>'Elegio-Electors'!C1396</f>
        <v>0</v>
      </c>
      <c r="B1396" s="20">
        <f>'Elegio-Electors'!B1396</f>
        <v>0</v>
      </c>
      <c r="C1396" s="91">
        <f>IF(Procédure!$C$33=2,'Elegio-Electors'!D1396,Procédure!$C$33)</f>
        <v>0</v>
      </c>
      <c r="D1396" s="20">
        <f>'Elegio-Electors'!E1396</f>
        <v>0</v>
      </c>
      <c r="E1396" s="91" t="str">
        <f>IF(LEFT(RIGHT('Elegio-Electors'!L1396,2),1)="C",'Elegio-Electors'!L1396,IF(LEFT(RIGHT('Elegio-Electors'!M1396,2),1)="C",'Elegio-Electors'!M1396,""))</f>
        <v/>
      </c>
      <c r="F1396" s="91" t="str">
        <f>IF(LEFT(RIGHT('Elegio-Electors'!L1396,2),1)="O",'Elegio-Electors'!L1396,IF(LEFT(RIGHT('Elegio-Electors'!M1396,2),1)="O",'Elegio-Electors'!M1396,""))</f>
        <v/>
      </c>
      <c r="G1396" s="91" t="s">
        <v>166</v>
      </c>
      <c r="H1396" s="91" t="s">
        <v>167</v>
      </c>
      <c r="I1396" s="20" t="e">
        <f t="shared" si="105"/>
        <v>#N/A</v>
      </c>
      <c r="J1396" s="20" t="e">
        <f t="shared" si="106"/>
        <v>#N/A</v>
      </c>
      <c r="K1396" s="91" t="e">
        <f>INDEX(bureaux!$A:$I,MATCH($E1396,bureaux!$A:$A,0),9)</f>
        <v>#N/A</v>
      </c>
      <c r="L1396" s="91" t="e">
        <f t="shared" si="107"/>
        <v>#N/A</v>
      </c>
      <c r="M1396" s="91" t="e">
        <f t="shared" si="108"/>
        <v>#N/A</v>
      </c>
      <c r="N1396" s="20" t="e">
        <f t="shared" si="109"/>
        <v>#N/A</v>
      </c>
      <c r="O1396" s="20" t="e">
        <f>INDEX(bureaux!$A:$H,MATCH($E1396,bureaux!$A:$A,0),8)</f>
        <v>#N/A</v>
      </c>
      <c r="P1396" s="91" t="e">
        <f>_xlfn.CONCAT(INDEX(bureaux!$A:$H,MATCH($E1396,bureaux!$A:$A,0),4)," ",INDEX(bureaux!$A:$H,MATCH($E1396,bureaux!$A:$A,0),5))</f>
        <v>#N/A</v>
      </c>
      <c r="Q1396" s="20" t="e">
        <f>INDEX(bureaux!$A:$G,MATCH($E1396,bureaux!$A:$A,0),6)</f>
        <v>#N/A</v>
      </c>
      <c r="R1396" s="20" t="e">
        <f>INDEX(bureaux!$A:$G,MATCH($E1396,bureaux!$A:$A,0),7)</f>
        <v>#N/A</v>
      </c>
    </row>
    <row r="1397" spans="1:18" x14ac:dyDescent="0.25">
      <c r="A1397" s="20">
        <f>'Elegio-Electors'!C1397</f>
        <v>0</v>
      </c>
      <c r="B1397" s="20">
        <f>'Elegio-Electors'!B1397</f>
        <v>0</v>
      </c>
      <c r="C1397" s="91">
        <f>IF(Procédure!$C$33=2,'Elegio-Electors'!D1397,Procédure!$C$33)</f>
        <v>0</v>
      </c>
      <c r="D1397" s="20">
        <f>'Elegio-Electors'!E1397</f>
        <v>0</v>
      </c>
      <c r="E1397" s="91" t="str">
        <f>IF(LEFT(RIGHT('Elegio-Electors'!L1397,2),1)="C",'Elegio-Electors'!L1397,IF(LEFT(RIGHT('Elegio-Electors'!M1397,2),1)="C",'Elegio-Electors'!M1397,""))</f>
        <v/>
      </c>
      <c r="F1397" s="91" t="str">
        <f>IF(LEFT(RIGHT('Elegio-Electors'!L1397,2),1)="O",'Elegio-Electors'!L1397,IF(LEFT(RIGHT('Elegio-Electors'!M1397,2),1)="O",'Elegio-Electors'!M1397,""))</f>
        <v/>
      </c>
      <c r="G1397" s="91" t="s">
        <v>166</v>
      </c>
      <c r="H1397" s="91" t="s">
        <v>167</v>
      </c>
      <c r="I1397" s="20" t="e">
        <f t="shared" si="105"/>
        <v>#N/A</v>
      </c>
      <c r="J1397" s="20" t="e">
        <f t="shared" si="106"/>
        <v>#N/A</v>
      </c>
      <c r="K1397" s="91" t="e">
        <f>INDEX(bureaux!$A:$I,MATCH($E1397,bureaux!$A:$A,0),9)</f>
        <v>#N/A</v>
      </c>
      <c r="L1397" s="91" t="e">
        <f t="shared" si="107"/>
        <v>#N/A</v>
      </c>
      <c r="M1397" s="91" t="e">
        <f t="shared" si="108"/>
        <v>#N/A</v>
      </c>
      <c r="N1397" s="20" t="e">
        <f t="shared" si="109"/>
        <v>#N/A</v>
      </c>
      <c r="O1397" s="20" t="e">
        <f>INDEX(bureaux!$A:$H,MATCH($E1397,bureaux!$A:$A,0),8)</f>
        <v>#N/A</v>
      </c>
      <c r="P1397" s="91" t="e">
        <f>_xlfn.CONCAT(INDEX(bureaux!$A:$H,MATCH($E1397,bureaux!$A:$A,0),4)," ",INDEX(bureaux!$A:$H,MATCH($E1397,bureaux!$A:$A,0),5))</f>
        <v>#N/A</v>
      </c>
      <c r="Q1397" s="20" t="e">
        <f>INDEX(bureaux!$A:$G,MATCH($E1397,bureaux!$A:$A,0),6)</f>
        <v>#N/A</v>
      </c>
      <c r="R1397" s="20" t="e">
        <f>INDEX(bureaux!$A:$G,MATCH($E1397,bureaux!$A:$A,0),7)</f>
        <v>#N/A</v>
      </c>
    </row>
    <row r="1398" spans="1:18" x14ac:dyDescent="0.25">
      <c r="A1398" s="20">
        <f>'Elegio-Electors'!C1398</f>
        <v>0</v>
      </c>
      <c r="B1398" s="20">
        <f>'Elegio-Electors'!B1398</f>
        <v>0</v>
      </c>
      <c r="C1398" s="91">
        <f>IF(Procédure!$C$33=2,'Elegio-Electors'!D1398,Procédure!$C$33)</f>
        <v>0</v>
      </c>
      <c r="D1398" s="20">
        <f>'Elegio-Electors'!E1398</f>
        <v>0</v>
      </c>
      <c r="E1398" s="91" t="str">
        <f>IF(LEFT(RIGHT('Elegio-Electors'!L1398,2),1)="C",'Elegio-Electors'!L1398,IF(LEFT(RIGHT('Elegio-Electors'!M1398,2),1)="C",'Elegio-Electors'!M1398,""))</f>
        <v/>
      </c>
      <c r="F1398" s="91" t="str">
        <f>IF(LEFT(RIGHT('Elegio-Electors'!L1398,2),1)="O",'Elegio-Electors'!L1398,IF(LEFT(RIGHT('Elegio-Electors'!M1398,2),1)="O",'Elegio-Electors'!M1398,""))</f>
        <v/>
      </c>
      <c r="G1398" s="91" t="s">
        <v>166</v>
      </c>
      <c r="H1398" s="91" t="s">
        <v>167</v>
      </c>
      <c r="I1398" s="20" t="e">
        <f t="shared" si="105"/>
        <v>#N/A</v>
      </c>
      <c r="J1398" s="20" t="e">
        <f t="shared" si="106"/>
        <v>#N/A</v>
      </c>
      <c r="K1398" s="91" t="e">
        <f>INDEX(bureaux!$A:$I,MATCH($E1398,bureaux!$A:$A,0),9)</f>
        <v>#N/A</v>
      </c>
      <c r="L1398" s="91" t="e">
        <f t="shared" si="107"/>
        <v>#N/A</v>
      </c>
      <c r="M1398" s="91" t="e">
        <f t="shared" si="108"/>
        <v>#N/A</v>
      </c>
      <c r="N1398" s="20" t="e">
        <f t="shared" si="109"/>
        <v>#N/A</v>
      </c>
      <c r="O1398" s="20" t="e">
        <f>INDEX(bureaux!$A:$H,MATCH($E1398,bureaux!$A:$A,0),8)</f>
        <v>#N/A</v>
      </c>
      <c r="P1398" s="91" t="e">
        <f>_xlfn.CONCAT(INDEX(bureaux!$A:$H,MATCH($E1398,bureaux!$A:$A,0),4)," ",INDEX(bureaux!$A:$H,MATCH($E1398,bureaux!$A:$A,0),5))</f>
        <v>#N/A</v>
      </c>
      <c r="Q1398" s="20" t="e">
        <f>INDEX(bureaux!$A:$G,MATCH($E1398,bureaux!$A:$A,0),6)</f>
        <v>#N/A</v>
      </c>
      <c r="R1398" s="20" t="e">
        <f>INDEX(bureaux!$A:$G,MATCH($E1398,bureaux!$A:$A,0),7)</f>
        <v>#N/A</v>
      </c>
    </row>
    <row r="1399" spans="1:18" x14ac:dyDescent="0.25">
      <c r="A1399" s="20">
        <f>'Elegio-Electors'!C1399</f>
        <v>0</v>
      </c>
      <c r="B1399" s="20">
        <f>'Elegio-Electors'!B1399</f>
        <v>0</v>
      </c>
      <c r="C1399" s="91">
        <f>IF(Procédure!$C$33=2,'Elegio-Electors'!D1399,Procédure!$C$33)</f>
        <v>0</v>
      </c>
      <c r="D1399" s="20">
        <f>'Elegio-Electors'!E1399</f>
        <v>0</v>
      </c>
      <c r="E1399" s="91" t="str">
        <f>IF(LEFT(RIGHT('Elegio-Electors'!L1399,2),1)="C",'Elegio-Electors'!L1399,IF(LEFT(RIGHT('Elegio-Electors'!M1399,2),1)="C",'Elegio-Electors'!M1399,""))</f>
        <v/>
      </c>
      <c r="F1399" s="91" t="str">
        <f>IF(LEFT(RIGHT('Elegio-Electors'!L1399,2),1)="O",'Elegio-Electors'!L1399,IF(LEFT(RIGHT('Elegio-Electors'!M1399,2),1)="O",'Elegio-Electors'!M1399,""))</f>
        <v/>
      </c>
      <c r="G1399" s="91" t="s">
        <v>166</v>
      </c>
      <c r="H1399" s="91" t="s">
        <v>167</v>
      </c>
      <c r="I1399" s="20" t="e">
        <f t="shared" si="105"/>
        <v>#N/A</v>
      </c>
      <c r="J1399" s="20" t="e">
        <f t="shared" si="106"/>
        <v>#N/A</v>
      </c>
      <c r="K1399" s="91" t="e">
        <f>INDEX(bureaux!$A:$I,MATCH($E1399,bureaux!$A:$A,0),9)</f>
        <v>#N/A</v>
      </c>
      <c r="L1399" s="91" t="e">
        <f t="shared" si="107"/>
        <v>#N/A</v>
      </c>
      <c r="M1399" s="91" t="e">
        <f t="shared" si="108"/>
        <v>#N/A</v>
      </c>
      <c r="N1399" s="20" t="e">
        <f t="shared" si="109"/>
        <v>#N/A</v>
      </c>
      <c r="O1399" s="20" t="e">
        <f>INDEX(bureaux!$A:$H,MATCH($E1399,bureaux!$A:$A,0),8)</f>
        <v>#N/A</v>
      </c>
      <c r="P1399" s="91" t="e">
        <f>_xlfn.CONCAT(INDEX(bureaux!$A:$H,MATCH($E1399,bureaux!$A:$A,0),4)," ",INDEX(bureaux!$A:$H,MATCH($E1399,bureaux!$A:$A,0),5))</f>
        <v>#N/A</v>
      </c>
      <c r="Q1399" s="20" t="e">
        <f>INDEX(bureaux!$A:$G,MATCH($E1399,bureaux!$A:$A,0),6)</f>
        <v>#N/A</v>
      </c>
      <c r="R1399" s="20" t="e">
        <f>INDEX(bureaux!$A:$G,MATCH($E1399,bureaux!$A:$A,0),7)</f>
        <v>#N/A</v>
      </c>
    </row>
    <row r="1400" spans="1:18" x14ac:dyDescent="0.25">
      <c r="A1400" s="20">
        <f>'Elegio-Electors'!C1400</f>
        <v>0</v>
      </c>
      <c r="B1400" s="20">
        <f>'Elegio-Electors'!B1400</f>
        <v>0</v>
      </c>
      <c r="C1400" s="91">
        <f>IF(Procédure!$C$33=2,'Elegio-Electors'!D1400,Procédure!$C$33)</f>
        <v>0</v>
      </c>
      <c r="D1400" s="20">
        <f>'Elegio-Electors'!E1400</f>
        <v>0</v>
      </c>
      <c r="E1400" s="91" t="str">
        <f>IF(LEFT(RIGHT('Elegio-Electors'!L1400,2),1)="C",'Elegio-Electors'!L1400,IF(LEFT(RIGHT('Elegio-Electors'!M1400,2),1)="C",'Elegio-Electors'!M1400,""))</f>
        <v/>
      </c>
      <c r="F1400" s="91" t="str">
        <f>IF(LEFT(RIGHT('Elegio-Electors'!L1400,2),1)="O",'Elegio-Electors'!L1400,IF(LEFT(RIGHT('Elegio-Electors'!M1400,2),1)="O",'Elegio-Electors'!M1400,""))</f>
        <v/>
      </c>
      <c r="G1400" s="91" t="s">
        <v>166</v>
      </c>
      <c r="H1400" s="91" t="s">
        <v>167</v>
      </c>
      <c r="I1400" s="20" t="e">
        <f t="shared" si="105"/>
        <v>#N/A</v>
      </c>
      <c r="J1400" s="20" t="e">
        <f t="shared" si="106"/>
        <v>#N/A</v>
      </c>
      <c r="K1400" s="91" t="e">
        <f>INDEX(bureaux!$A:$I,MATCH($E1400,bureaux!$A:$A,0),9)</f>
        <v>#N/A</v>
      </c>
      <c r="L1400" s="91" t="e">
        <f t="shared" si="107"/>
        <v>#N/A</v>
      </c>
      <c r="M1400" s="91" t="e">
        <f t="shared" si="108"/>
        <v>#N/A</v>
      </c>
      <c r="N1400" s="20" t="e">
        <f t="shared" si="109"/>
        <v>#N/A</v>
      </c>
      <c r="O1400" s="20" t="e">
        <f>INDEX(bureaux!$A:$H,MATCH($E1400,bureaux!$A:$A,0),8)</f>
        <v>#N/A</v>
      </c>
      <c r="P1400" s="91" t="e">
        <f>_xlfn.CONCAT(INDEX(bureaux!$A:$H,MATCH($E1400,bureaux!$A:$A,0),4)," ",INDEX(bureaux!$A:$H,MATCH($E1400,bureaux!$A:$A,0),5))</f>
        <v>#N/A</v>
      </c>
      <c r="Q1400" s="20" t="e">
        <f>INDEX(bureaux!$A:$G,MATCH($E1400,bureaux!$A:$A,0),6)</f>
        <v>#N/A</v>
      </c>
      <c r="R1400" s="20" t="e">
        <f>INDEX(bureaux!$A:$G,MATCH($E1400,bureaux!$A:$A,0),7)</f>
        <v>#N/A</v>
      </c>
    </row>
    <row r="1401" spans="1:18" x14ac:dyDescent="0.25">
      <c r="A1401" s="20">
        <f>'Elegio-Electors'!C1401</f>
        <v>0</v>
      </c>
      <c r="B1401" s="20">
        <f>'Elegio-Electors'!B1401</f>
        <v>0</v>
      </c>
      <c r="C1401" s="91">
        <f>IF(Procédure!$C$33=2,'Elegio-Electors'!D1401,Procédure!$C$33)</f>
        <v>0</v>
      </c>
      <c r="D1401" s="20">
        <f>'Elegio-Electors'!E1401</f>
        <v>0</v>
      </c>
      <c r="E1401" s="91" t="str">
        <f>IF(LEFT(RIGHT('Elegio-Electors'!L1401,2),1)="C",'Elegio-Electors'!L1401,IF(LEFT(RIGHT('Elegio-Electors'!M1401,2),1)="C",'Elegio-Electors'!M1401,""))</f>
        <v/>
      </c>
      <c r="F1401" s="91" t="str">
        <f>IF(LEFT(RIGHT('Elegio-Electors'!L1401,2),1)="O",'Elegio-Electors'!L1401,IF(LEFT(RIGHT('Elegio-Electors'!M1401,2),1)="O",'Elegio-Electors'!M1401,""))</f>
        <v/>
      </c>
      <c r="G1401" s="91" t="s">
        <v>166</v>
      </c>
      <c r="H1401" s="91" t="s">
        <v>167</v>
      </c>
      <c r="I1401" s="20" t="e">
        <f t="shared" si="105"/>
        <v>#N/A</v>
      </c>
      <c r="J1401" s="20" t="e">
        <f t="shared" si="106"/>
        <v>#N/A</v>
      </c>
      <c r="K1401" s="91" t="e">
        <f>INDEX(bureaux!$A:$I,MATCH($E1401,bureaux!$A:$A,0),9)</f>
        <v>#N/A</v>
      </c>
      <c r="L1401" s="91" t="e">
        <f t="shared" si="107"/>
        <v>#N/A</v>
      </c>
      <c r="M1401" s="91" t="e">
        <f t="shared" si="108"/>
        <v>#N/A</v>
      </c>
      <c r="N1401" s="20" t="e">
        <f t="shared" si="109"/>
        <v>#N/A</v>
      </c>
      <c r="O1401" s="20" t="e">
        <f>INDEX(bureaux!$A:$H,MATCH($E1401,bureaux!$A:$A,0),8)</f>
        <v>#N/A</v>
      </c>
      <c r="P1401" s="91" t="e">
        <f>_xlfn.CONCAT(INDEX(bureaux!$A:$H,MATCH($E1401,bureaux!$A:$A,0),4)," ",INDEX(bureaux!$A:$H,MATCH($E1401,bureaux!$A:$A,0),5))</f>
        <v>#N/A</v>
      </c>
      <c r="Q1401" s="20" t="e">
        <f>INDEX(bureaux!$A:$G,MATCH($E1401,bureaux!$A:$A,0),6)</f>
        <v>#N/A</v>
      </c>
      <c r="R1401" s="20" t="e">
        <f>INDEX(bureaux!$A:$G,MATCH($E1401,bureaux!$A:$A,0),7)</f>
        <v>#N/A</v>
      </c>
    </row>
    <row r="1402" spans="1:18" x14ac:dyDescent="0.25">
      <c r="A1402" s="20">
        <f>'Elegio-Electors'!C1402</f>
        <v>0</v>
      </c>
      <c r="B1402" s="20">
        <f>'Elegio-Electors'!B1402</f>
        <v>0</v>
      </c>
      <c r="C1402" s="91">
        <f>IF(Procédure!$C$33=2,'Elegio-Electors'!D1402,Procédure!$C$33)</f>
        <v>0</v>
      </c>
      <c r="D1402" s="20">
        <f>'Elegio-Electors'!E1402</f>
        <v>0</v>
      </c>
      <c r="E1402" s="91" t="str">
        <f>IF(LEFT(RIGHT('Elegio-Electors'!L1402,2),1)="C",'Elegio-Electors'!L1402,IF(LEFT(RIGHT('Elegio-Electors'!M1402,2),1)="C",'Elegio-Electors'!M1402,""))</f>
        <v/>
      </c>
      <c r="F1402" s="91" t="str">
        <f>IF(LEFT(RIGHT('Elegio-Electors'!L1402,2),1)="O",'Elegio-Electors'!L1402,IF(LEFT(RIGHT('Elegio-Electors'!M1402,2),1)="O",'Elegio-Electors'!M1402,""))</f>
        <v/>
      </c>
      <c r="G1402" s="91" t="s">
        <v>166</v>
      </c>
      <c r="H1402" s="91" t="s">
        <v>167</v>
      </c>
      <c r="I1402" s="20" t="e">
        <f t="shared" si="105"/>
        <v>#N/A</v>
      </c>
      <c r="J1402" s="20" t="e">
        <f t="shared" si="106"/>
        <v>#N/A</v>
      </c>
      <c r="K1402" s="91" t="e">
        <f>INDEX(bureaux!$A:$I,MATCH($E1402,bureaux!$A:$A,0),9)</f>
        <v>#N/A</v>
      </c>
      <c r="L1402" s="91" t="e">
        <f t="shared" si="107"/>
        <v>#N/A</v>
      </c>
      <c r="M1402" s="91" t="e">
        <f t="shared" si="108"/>
        <v>#N/A</v>
      </c>
      <c r="N1402" s="20" t="e">
        <f t="shared" si="109"/>
        <v>#N/A</v>
      </c>
      <c r="O1402" s="20" t="e">
        <f>INDEX(bureaux!$A:$H,MATCH($E1402,bureaux!$A:$A,0),8)</f>
        <v>#N/A</v>
      </c>
      <c r="P1402" s="91" t="e">
        <f>_xlfn.CONCAT(INDEX(bureaux!$A:$H,MATCH($E1402,bureaux!$A:$A,0),4)," ",INDEX(bureaux!$A:$H,MATCH($E1402,bureaux!$A:$A,0),5))</f>
        <v>#N/A</v>
      </c>
      <c r="Q1402" s="20" t="e">
        <f>INDEX(bureaux!$A:$G,MATCH($E1402,bureaux!$A:$A,0),6)</f>
        <v>#N/A</v>
      </c>
      <c r="R1402" s="20" t="e">
        <f>INDEX(bureaux!$A:$G,MATCH($E1402,bureaux!$A:$A,0),7)</f>
        <v>#N/A</v>
      </c>
    </row>
    <row r="1403" spans="1:18" x14ac:dyDescent="0.25">
      <c r="A1403" s="20">
        <f>'Elegio-Electors'!C1403</f>
        <v>0</v>
      </c>
      <c r="B1403" s="20">
        <f>'Elegio-Electors'!B1403</f>
        <v>0</v>
      </c>
      <c r="C1403" s="91">
        <f>IF(Procédure!$C$33=2,'Elegio-Electors'!D1403,Procédure!$C$33)</f>
        <v>0</v>
      </c>
      <c r="D1403" s="20">
        <f>'Elegio-Electors'!E1403</f>
        <v>0</v>
      </c>
      <c r="E1403" s="91" t="str">
        <f>IF(LEFT(RIGHT('Elegio-Electors'!L1403,2),1)="C",'Elegio-Electors'!L1403,IF(LEFT(RIGHT('Elegio-Electors'!M1403,2),1)="C",'Elegio-Electors'!M1403,""))</f>
        <v/>
      </c>
      <c r="F1403" s="91" t="str">
        <f>IF(LEFT(RIGHT('Elegio-Electors'!L1403,2),1)="O",'Elegio-Electors'!L1403,IF(LEFT(RIGHT('Elegio-Electors'!M1403,2),1)="O",'Elegio-Electors'!M1403,""))</f>
        <v/>
      </c>
      <c r="G1403" s="91" t="s">
        <v>166</v>
      </c>
      <c r="H1403" s="91" t="s">
        <v>167</v>
      </c>
      <c r="I1403" s="20" t="e">
        <f t="shared" si="105"/>
        <v>#N/A</v>
      </c>
      <c r="J1403" s="20" t="e">
        <f t="shared" si="106"/>
        <v>#N/A</v>
      </c>
      <c r="K1403" s="91" t="e">
        <f>INDEX(bureaux!$A:$I,MATCH($E1403,bureaux!$A:$A,0),9)</f>
        <v>#N/A</v>
      </c>
      <c r="L1403" s="91" t="e">
        <f t="shared" si="107"/>
        <v>#N/A</v>
      </c>
      <c r="M1403" s="91" t="e">
        <f t="shared" si="108"/>
        <v>#N/A</v>
      </c>
      <c r="N1403" s="20" t="e">
        <f t="shared" si="109"/>
        <v>#N/A</v>
      </c>
      <c r="O1403" s="20" t="e">
        <f>INDEX(bureaux!$A:$H,MATCH($E1403,bureaux!$A:$A,0),8)</f>
        <v>#N/A</v>
      </c>
      <c r="P1403" s="91" t="e">
        <f>_xlfn.CONCAT(INDEX(bureaux!$A:$H,MATCH($E1403,bureaux!$A:$A,0),4)," ",INDEX(bureaux!$A:$H,MATCH($E1403,bureaux!$A:$A,0),5))</f>
        <v>#N/A</v>
      </c>
      <c r="Q1403" s="20" t="e">
        <f>INDEX(bureaux!$A:$G,MATCH($E1403,bureaux!$A:$A,0),6)</f>
        <v>#N/A</v>
      </c>
      <c r="R1403" s="20" t="e">
        <f>INDEX(bureaux!$A:$G,MATCH($E1403,bureaux!$A:$A,0),7)</f>
        <v>#N/A</v>
      </c>
    </row>
    <row r="1404" spans="1:18" x14ac:dyDescent="0.25">
      <c r="A1404" s="20">
        <f>'Elegio-Electors'!C1404</f>
        <v>0</v>
      </c>
      <c r="B1404" s="20">
        <f>'Elegio-Electors'!B1404</f>
        <v>0</v>
      </c>
      <c r="C1404" s="91">
        <f>IF(Procédure!$C$33=2,'Elegio-Electors'!D1404,Procédure!$C$33)</f>
        <v>0</v>
      </c>
      <c r="D1404" s="20">
        <f>'Elegio-Electors'!E1404</f>
        <v>0</v>
      </c>
      <c r="E1404" s="91" t="str">
        <f>IF(LEFT(RIGHT('Elegio-Electors'!L1404,2),1)="C",'Elegio-Electors'!L1404,IF(LEFT(RIGHT('Elegio-Electors'!M1404,2),1)="C",'Elegio-Electors'!M1404,""))</f>
        <v/>
      </c>
      <c r="F1404" s="91" t="str">
        <f>IF(LEFT(RIGHT('Elegio-Electors'!L1404,2),1)="O",'Elegio-Electors'!L1404,IF(LEFT(RIGHT('Elegio-Electors'!M1404,2),1)="O",'Elegio-Electors'!M1404,""))</f>
        <v/>
      </c>
      <c r="G1404" s="91" t="s">
        <v>166</v>
      </c>
      <c r="H1404" s="91" t="s">
        <v>167</v>
      </c>
      <c r="I1404" s="20" t="e">
        <f t="shared" si="105"/>
        <v>#N/A</v>
      </c>
      <c r="J1404" s="20" t="e">
        <f t="shared" si="106"/>
        <v>#N/A</v>
      </c>
      <c r="K1404" s="91" t="e">
        <f>INDEX(bureaux!$A:$I,MATCH($E1404,bureaux!$A:$A,0),9)</f>
        <v>#N/A</v>
      </c>
      <c r="L1404" s="91" t="e">
        <f t="shared" si="107"/>
        <v>#N/A</v>
      </c>
      <c r="M1404" s="91" t="e">
        <f t="shared" si="108"/>
        <v>#N/A</v>
      </c>
      <c r="N1404" s="20" t="e">
        <f t="shared" si="109"/>
        <v>#N/A</v>
      </c>
      <c r="O1404" s="20" t="e">
        <f>INDEX(bureaux!$A:$H,MATCH($E1404,bureaux!$A:$A,0),8)</f>
        <v>#N/A</v>
      </c>
      <c r="P1404" s="91" t="e">
        <f>_xlfn.CONCAT(INDEX(bureaux!$A:$H,MATCH($E1404,bureaux!$A:$A,0),4)," ",INDEX(bureaux!$A:$H,MATCH($E1404,bureaux!$A:$A,0),5))</f>
        <v>#N/A</v>
      </c>
      <c r="Q1404" s="20" t="e">
        <f>INDEX(bureaux!$A:$G,MATCH($E1404,bureaux!$A:$A,0),6)</f>
        <v>#N/A</v>
      </c>
      <c r="R1404" s="20" t="e">
        <f>INDEX(bureaux!$A:$G,MATCH($E1404,bureaux!$A:$A,0),7)</f>
        <v>#N/A</v>
      </c>
    </row>
    <row r="1405" spans="1:18" x14ac:dyDescent="0.25">
      <c r="A1405" s="20">
        <f>'Elegio-Electors'!C1405</f>
        <v>0</v>
      </c>
      <c r="B1405" s="20">
        <f>'Elegio-Electors'!B1405</f>
        <v>0</v>
      </c>
      <c r="C1405" s="91">
        <f>IF(Procédure!$C$33=2,'Elegio-Electors'!D1405,Procédure!$C$33)</f>
        <v>0</v>
      </c>
      <c r="D1405" s="20">
        <f>'Elegio-Electors'!E1405</f>
        <v>0</v>
      </c>
      <c r="E1405" s="91" t="str">
        <f>IF(LEFT(RIGHT('Elegio-Electors'!L1405,2),1)="C",'Elegio-Electors'!L1405,IF(LEFT(RIGHT('Elegio-Electors'!M1405,2),1)="C",'Elegio-Electors'!M1405,""))</f>
        <v/>
      </c>
      <c r="F1405" s="91" t="str">
        <f>IF(LEFT(RIGHT('Elegio-Electors'!L1405,2),1)="O",'Elegio-Electors'!L1405,IF(LEFT(RIGHT('Elegio-Electors'!M1405,2),1)="O",'Elegio-Electors'!M1405,""))</f>
        <v/>
      </c>
      <c r="G1405" s="91" t="s">
        <v>166</v>
      </c>
      <c r="H1405" s="91" t="s">
        <v>167</v>
      </c>
      <c r="I1405" s="20" t="e">
        <f t="shared" si="105"/>
        <v>#N/A</v>
      </c>
      <c r="J1405" s="20" t="e">
        <f t="shared" si="106"/>
        <v>#N/A</v>
      </c>
      <c r="K1405" s="91" t="e">
        <f>INDEX(bureaux!$A:$I,MATCH($E1405,bureaux!$A:$A,0),9)</f>
        <v>#N/A</v>
      </c>
      <c r="L1405" s="91" t="e">
        <f t="shared" si="107"/>
        <v>#N/A</v>
      </c>
      <c r="M1405" s="91" t="e">
        <f t="shared" si="108"/>
        <v>#N/A</v>
      </c>
      <c r="N1405" s="20" t="e">
        <f t="shared" si="109"/>
        <v>#N/A</v>
      </c>
      <c r="O1405" s="20" t="e">
        <f>INDEX(bureaux!$A:$H,MATCH($E1405,bureaux!$A:$A,0),8)</f>
        <v>#N/A</v>
      </c>
      <c r="P1405" s="91" t="e">
        <f>_xlfn.CONCAT(INDEX(bureaux!$A:$H,MATCH($E1405,bureaux!$A:$A,0),4)," ",INDEX(bureaux!$A:$H,MATCH($E1405,bureaux!$A:$A,0),5))</f>
        <v>#N/A</v>
      </c>
      <c r="Q1405" s="20" t="e">
        <f>INDEX(bureaux!$A:$G,MATCH($E1405,bureaux!$A:$A,0),6)</f>
        <v>#N/A</v>
      </c>
      <c r="R1405" s="20" t="e">
        <f>INDEX(bureaux!$A:$G,MATCH($E1405,bureaux!$A:$A,0),7)</f>
        <v>#N/A</v>
      </c>
    </row>
    <row r="1406" spans="1:18" x14ac:dyDescent="0.25">
      <c r="A1406" s="20">
        <f>'Elegio-Electors'!C1406</f>
        <v>0</v>
      </c>
      <c r="B1406" s="20">
        <f>'Elegio-Electors'!B1406</f>
        <v>0</v>
      </c>
      <c r="C1406" s="91">
        <f>IF(Procédure!$C$33=2,'Elegio-Electors'!D1406,Procédure!$C$33)</f>
        <v>0</v>
      </c>
      <c r="D1406" s="20">
        <f>'Elegio-Electors'!E1406</f>
        <v>0</v>
      </c>
      <c r="E1406" s="91" t="str">
        <f>IF(LEFT(RIGHT('Elegio-Electors'!L1406,2),1)="C",'Elegio-Electors'!L1406,IF(LEFT(RIGHT('Elegio-Electors'!M1406,2),1)="C",'Elegio-Electors'!M1406,""))</f>
        <v/>
      </c>
      <c r="F1406" s="91" t="str">
        <f>IF(LEFT(RIGHT('Elegio-Electors'!L1406,2),1)="O",'Elegio-Electors'!L1406,IF(LEFT(RIGHT('Elegio-Electors'!M1406,2),1)="O",'Elegio-Electors'!M1406,""))</f>
        <v/>
      </c>
      <c r="G1406" s="91" t="s">
        <v>166</v>
      </c>
      <c r="H1406" s="91" t="s">
        <v>167</v>
      </c>
      <c r="I1406" s="20" t="e">
        <f t="shared" si="105"/>
        <v>#N/A</v>
      </c>
      <c r="J1406" s="20" t="e">
        <f t="shared" si="106"/>
        <v>#N/A</v>
      </c>
      <c r="K1406" s="91" t="e">
        <f>INDEX(bureaux!$A:$I,MATCH($E1406,bureaux!$A:$A,0),9)</f>
        <v>#N/A</v>
      </c>
      <c r="L1406" s="91" t="e">
        <f t="shared" si="107"/>
        <v>#N/A</v>
      </c>
      <c r="M1406" s="91" t="e">
        <f t="shared" si="108"/>
        <v>#N/A</v>
      </c>
      <c r="N1406" s="20" t="e">
        <f t="shared" si="109"/>
        <v>#N/A</v>
      </c>
      <c r="O1406" s="20" t="e">
        <f>INDEX(bureaux!$A:$H,MATCH($E1406,bureaux!$A:$A,0),8)</f>
        <v>#N/A</v>
      </c>
      <c r="P1406" s="91" t="e">
        <f>_xlfn.CONCAT(INDEX(bureaux!$A:$H,MATCH($E1406,bureaux!$A:$A,0),4)," ",INDEX(bureaux!$A:$H,MATCH($E1406,bureaux!$A:$A,0),5))</f>
        <v>#N/A</v>
      </c>
      <c r="Q1406" s="20" t="e">
        <f>INDEX(bureaux!$A:$G,MATCH($E1406,bureaux!$A:$A,0),6)</f>
        <v>#N/A</v>
      </c>
      <c r="R1406" s="20" t="e">
        <f>INDEX(bureaux!$A:$G,MATCH($E1406,bureaux!$A:$A,0),7)</f>
        <v>#N/A</v>
      </c>
    </row>
    <row r="1407" spans="1:18" x14ac:dyDescent="0.25">
      <c r="A1407" s="20">
        <f>'Elegio-Electors'!C1407</f>
        <v>0</v>
      </c>
      <c r="B1407" s="20">
        <f>'Elegio-Electors'!B1407</f>
        <v>0</v>
      </c>
      <c r="C1407" s="91">
        <f>IF(Procédure!$C$33=2,'Elegio-Electors'!D1407,Procédure!$C$33)</f>
        <v>0</v>
      </c>
      <c r="D1407" s="20">
        <f>'Elegio-Electors'!E1407</f>
        <v>0</v>
      </c>
      <c r="E1407" s="91" t="str">
        <f>IF(LEFT(RIGHT('Elegio-Electors'!L1407,2),1)="C",'Elegio-Electors'!L1407,IF(LEFT(RIGHT('Elegio-Electors'!M1407,2),1)="C",'Elegio-Electors'!M1407,""))</f>
        <v/>
      </c>
      <c r="F1407" s="91" t="str">
        <f>IF(LEFT(RIGHT('Elegio-Electors'!L1407,2),1)="O",'Elegio-Electors'!L1407,IF(LEFT(RIGHT('Elegio-Electors'!M1407,2),1)="O",'Elegio-Electors'!M1407,""))</f>
        <v/>
      </c>
      <c r="G1407" s="91" t="s">
        <v>166</v>
      </c>
      <c r="H1407" s="91" t="s">
        <v>167</v>
      </c>
      <c r="I1407" s="20" t="e">
        <f t="shared" si="105"/>
        <v>#N/A</v>
      </c>
      <c r="J1407" s="20" t="e">
        <f t="shared" si="106"/>
        <v>#N/A</v>
      </c>
      <c r="K1407" s="91" t="e">
        <f>INDEX(bureaux!$A:$I,MATCH($E1407,bureaux!$A:$A,0),9)</f>
        <v>#N/A</v>
      </c>
      <c r="L1407" s="91" t="e">
        <f t="shared" si="107"/>
        <v>#N/A</v>
      </c>
      <c r="M1407" s="91" t="e">
        <f t="shared" si="108"/>
        <v>#N/A</v>
      </c>
      <c r="N1407" s="20" t="e">
        <f t="shared" si="109"/>
        <v>#N/A</v>
      </c>
      <c r="O1407" s="20" t="e">
        <f>INDEX(bureaux!$A:$H,MATCH($E1407,bureaux!$A:$A,0),8)</f>
        <v>#N/A</v>
      </c>
      <c r="P1407" s="91" t="e">
        <f>_xlfn.CONCAT(INDEX(bureaux!$A:$H,MATCH($E1407,bureaux!$A:$A,0),4)," ",INDEX(bureaux!$A:$H,MATCH($E1407,bureaux!$A:$A,0),5))</f>
        <v>#N/A</v>
      </c>
      <c r="Q1407" s="20" t="e">
        <f>INDEX(bureaux!$A:$G,MATCH($E1407,bureaux!$A:$A,0),6)</f>
        <v>#N/A</v>
      </c>
      <c r="R1407" s="20" t="e">
        <f>INDEX(bureaux!$A:$G,MATCH($E1407,bureaux!$A:$A,0),7)</f>
        <v>#N/A</v>
      </c>
    </row>
    <row r="1408" spans="1:18" x14ac:dyDescent="0.25">
      <c r="A1408" s="20">
        <f>'Elegio-Electors'!C1408</f>
        <v>0</v>
      </c>
      <c r="B1408" s="20">
        <f>'Elegio-Electors'!B1408</f>
        <v>0</v>
      </c>
      <c r="C1408" s="91">
        <f>IF(Procédure!$C$33=2,'Elegio-Electors'!D1408,Procédure!$C$33)</f>
        <v>0</v>
      </c>
      <c r="D1408" s="20">
        <f>'Elegio-Electors'!E1408</f>
        <v>0</v>
      </c>
      <c r="E1408" s="91" t="str">
        <f>IF(LEFT(RIGHT('Elegio-Electors'!L1408,2),1)="C",'Elegio-Electors'!L1408,IF(LEFT(RIGHT('Elegio-Electors'!M1408,2),1)="C",'Elegio-Electors'!M1408,""))</f>
        <v/>
      </c>
      <c r="F1408" s="91" t="str">
        <f>IF(LEFT(RIGHT('Elegio-Electors'!L1408,2),1)="O",'Elegio-Electors'!L1408,IF(LEFT(RIGHT('Elegio-Electors'!M1408,2),1)="O",'Elegio-Electors'!M1408,""))</f>
        <v/>
      </c>
      <c r="G1408" s="91" t="s">
        <v>166</v>
      </c>
      <c r="H1408" s="91" t="s">
        <v>167</v>
      </c>
      <c r="I1408" s="20" t="e">
        <f t="shared" si="105"/>
        <v>#N/A</v>
      </c>
      <c r="J1408" s="20" t="e">
        <f t="shared" si="106"/>
        <v>#N/A</v>
      </c>
      <c r="K1408" s="91" t="e">
        <f>INDEX(bureaux!$A:$I,MATCH($E1408,bureaux!$A:$A,0),9)</f>
        <v>#N/A</v>
      </c>
      <c r="L1408" s="91" t="e">
        <f t="shared" si="107"/>
        <v>#N/A</v>
      </c>
      <c r="M1408" s="91" t="e">
        <f t="shared" si="108"/>
        <v>#N/A</v>
      </c>
      <c r="N1408" s="20" t="e">
        <f t="shared" si="109"/>
        <v>#N/A</v>
      </c>
      <c r="O1408" s="20" t="e">
        <f>INDEX(bureaux!$A:$H,MATCH($E1408,bureaux!$A:$A,0),8)</f>
        <v>#N/A</v>
      </c>
      <c r="P1408" s="91" t="e">
        <f>_xlfn.CONCAT(INDEX(bureaux!$A:$H,MATCH($E1408,bureaux!$A:$A,0),4)," ",INDEX(bureaux!$A:$H,MATCH($E1408,bureaux!$A:$A,0),5))</f>
        <v>#N/A</v>
      </c>
      <c r="Q1408" s="20" t="e">
        <f>INDEX(bureaux!$A:$G,MATCH($E1408,bureaux!$A:$A,0),6)</f>
        <v>#N/A</v>
      </c>
      <c r="R1408" s="20" t="e">
        <f>INDEX(bureaux!$A:$G,MATCH($E1408,bureaux!$A:$A,0),7)</f>
        <v>#N/A</v>
      </c>
    </row>
    <row r="1409" spans="1:18" x14ac:dyDescent="0.25">
      <c r="A1409" s="20">
        <f>'Elegio-Electors'!C1409</f>
        <v>0</v>
      </c>
      <c r="B1409" s="20">
        <f>'Elegio-Electors'!B1409</f>
        <v>0</v>
      </c>
      <c r="C1409" s="91">
        <f>IF(Procédure!$C$33=2,'Elegio-Electors'!D1409,Procédure!$C$33)</f>
        <v>0</v>
      </c>
      <c r="D1409" s="20">
        <f>'Elegio-Electors'!E1409</f>
        <v>0</v>
      </c>
      <c r="E1409" s="91" t="str">
        <f>IF(LEFT(RIGHT('Elegio-Electors'!L1409,2),1)="C",'Elegio-Electors'!L1409,IF(LEFT(RIGHT('Elegio-Electors'!M1409,2),1)="C",'Elegio-Electors'!M1409,""))</f>
        <v/>
      </c>
      <c r="F1409" s="91" t="str">
        <f>IF(LEFT(RIGHT('Elegio-Electors'!L1409,2),1)="O",'Elegio-Electors'!L1409,IF(LEFT(RIGHT('Elegio-Electors'!M1409,2),1)="O",'Elegio-Electors'!M1409,""))</f>
        <v/>
      </c>
      <c r="G1409" s="91" t="s">
        <v>166</v>
      </c>
      <c r="H1409" s="91" t="s">
        <v>167</v>
      </c>
      <c r="I1409" s="20" t="e">
        <f t="shared" si="105"/>
        <v>#N/A</v>
      </c>
      <c r="J1409" s="20" t="e">
        <f t="shared" si="106"/>
        <v>#N/A</v>
      </c>
      <c r="K1409" s="91" t="e">
        <f>INDEX(bureaux!$A:$I,MATCH($E1409,bureaux!$A:$A,0),9)</f>
        <v>#N/A</v>
      </c>
      <c r="L1409" s="91" t="e">
        <f t="shared" si="107"/>
        <v>#N/A</v>
      </c>
      <c r="M1409" s="91" t="e">
        <f t="shared" si="108"/>
        <v>#N/A</v>
      </c>
      <c r="N1409" s="20" t="e">
        <f t="shared" si="109"/>
        <v>#N/A</v>
      </c>
      <c r="O1409" s="20" t="e">
        <f>INDEX(bureaux!$A:$H,MATCH($E1409,bureaux!$A:$A,0),8)</f>
        <v>#N/A</v>
      </c>
      <c r="P1409" s="91" t="e">
        <f>_xlfn.CONCAT(INDEX(bureaux!$A:$H,MATCH($E1409,bureaux!$A:$A,0),4)," ",INDEX(bureaux!$A:$H,MATCH($E1409,bureaux!$A:$A,0),5))</f>
        <v>#N/A</v>
      </c>
      <c r="Q1409" s="20" t="e">
        <f>INDEX(bureaux!$A:$G,MATCH($E1409,bureaux!$A:$A,0),6)</f>
        <v>#N/A</v>
      </c>
      <c r="R1409" s="20" t="e">
        <f>INDEX(bureaux!$A:$G,MATCH($E1409,bureaux!$A:$A,0),7)</f>
        <v>#N/A</v>
      </c>
    </row>
    <row r="1410" spans="1:18" x14ac:dyDescent="0.25">
      <c r="A1410" s="20">
        <f>'Elegio-Electors'!C1410</f>
        <v>0</v>
      </c>
      <c r="B1410" s="20">
        <f>'Elegio-Electors'!B1410</f>
        <v>0</v>
      </c>
      <c r="C1410" s="91">
        <f>IF(Procédure!$C$33=2,'Elegio-Electors'!D1410,Procédure!$C$33)</f>
        <v>0</v>
      </c>
      <c r="D1410" s="20">
        <f>'Elegio-Electors'!E1410</f>
        <v>0</v>
      </c>
      <c r="E1410" s="91" t="str">
        <f>IF(LEFT(RIGHT('Elegio-Electors'!L1410,2),1)="C",'Elegio-Electors'!L1410,IF(LEFT(RIGHT('Elegio-Electors'!M1410,2),1)="C",'Elegio-Electors'!M1410,""))</f>
        <v/>
      </c>
      <c r="F1410" s="91" t="str">
        <f>IF(LEFT(RIGHT('Elegio-Electors'!L1410,2),1)="O",'Elegio-Electors'!L1410,IF(LEFT(RIGHT('Elegio-Electors'!M1410,2),1)="O",'Elegio-Electors'!M1410,""))</f>
        <v/>
      </c>
      <c r="G1410" s="91" t="s">
        <v>166</v>
      </c>
      <c r="H1410" s="91" t="s">
        <v>167</v>
      </c>
      <c r="I1410" s="20" t="e">
        <f t="shared" si="105"/>
        <v>#N/A</v>
      </c>
      <c r="J1410" s="20" t="e">
        <f t="shared" si="106"/>
        <v>#N/A</v>
      </c>
      <c r="K1410" s="91" t="e">
        <f>INDEX(bureaux!$A:$I,MATCH($E1410,bureaux!$A:$A,0),9)</f>
        <v>#N/A</v>
      </c>
      <c r="L1410" s="91" t="e">
        <f t="shared" si="107"/>
        <v>#N/A</v>
      </c>
      <c r="M1410" s="91" t="e">
        <f t="shared" si="108"/>
        <v>#N/A</v>
      </c>
      <c r="N1410" s="20" t="e">
        <f t="shared" si="109"/>
        <v>#N/A</v>
      </c>
      <c r="O1410" s="20" t="e">
        <f>INDEX(bureaux!$A:$H,MATCH($E1410,bureaux!$A:$A,0),8)</f>
        <v>#N/A</v>
      </c>
      <c r="P1410" s="91" t="e">
        <f>_xlfn.CONCAT(INDEX(bureaux!$A:$H,MATCH($E1410,bureaux!$A:$A,0),4)," ",INDEX(bureaux!$A:$H,MATCH($E1410,bureaux!$A:$A,0),5))</f>
        <v>#N/A</v>
      </c>
      <c r="Q1410" s="20" t="e">
        <f>INDEX(bureaux!$A:$G,MATCH($E1410,bureaux!$A:$A,0),6)</f>
        <v>#N/A</v>
      </c>
      <c r="R1410" s="20" t="e">
        <f>INDEX(bureaux!$A:$G,MATCH($E1410,bureaux!$A:$A,0),7)</f>
        <v>#N/A</v>
      </c>
    </row>
    <row r="1411" spans="1:18" x14ac:dyDescent="0.25">
      <c r="A1411" s="20">
        <f>'Elegio-Electors'!C1411</f>
        <v>0</v>
      </c>
      <c r="B1411" s="20">
        <f>'Elegio-Electors'!B1411</f>
        <v>0</v>
      </c>
      <c r="C1411" s="91">
        <f>IF(Procédure!$C$33=2,'Elegio-Electors'!D1411,Procédure!$C$33)</f>
        <v>0</v>
      </c>
      <c r="D1411" s="20">
        <f>'Elegio-Electors'!E1411</f>
        <v>0</v>
      </c>
      <c r="E1411" s="91" t="str">
        <f>IF(LEFT(RIGHT('Elegio-Electors'!L1411,2),1)="C",'Elegio-Electors'!L1411,IF(LEFT(RIGHT('Elegio-Electors'!M1411,2),1)="C",'Elegio-Electors'!M1411,""))</f>
        <v/>
      </c>
      <c r="F1411" s="91" t="str">
        <f>IF(LEFT(RIGHT('Elegio-Electors'!L1411,2),1)="O",'Elegio-Electors'!L1411,IF(LEFT(RIGHT('Elegio-Electors'!M1411,2),1)="O",'Elegio-Electors'!M1411,""))</f>
        <v/>
      </c>
      <c r="G1411" s="91" t="s">
        <v>166</v>
      </c>
      <c r="H1411" s="91" t="s">
        <v>167</v>
      </c>
      <c r="I1411" s="20" t="e">
        <f t="shared" ref="I1411:I1474" si="110">_xlfn.SWITCH(RIGHT(E1411,1),"B","bedienden","A","arbeiders","J","jongeren","K","kader")</f>
        <v>#N/A</v>
      </c>
      <c r="J1411" s="20" t="e">
        <f t="shared" ref="J1411:J1474" si="111">_xlfn.SWITCH(RIGHT(E1411,1),"B","employés","A","ouvriers","J","jeunes","K","cadre")</f>
        <v>#N/A</v>
      </c>
      <c r="K1411" s="91" t="e">
        <f>INDEX(bureaux!$A:$I,MATCH($E1411,bureaux!$A:$A,0),9)</f>
        <v>#N/A</v>
      </c>
      <c r="L1411" s="91" t="e">
        <f t="shared" ref="L1411:L1474" si="112">_xlfn.CONCAT(G1411," ",K1411," CPBW ",I1411)</f>
        <v>#N/A</v>
      </c>
      <c r="M1411" s="91" t="e">
        <f t="shared" ref="M1411:M1474" si="113">_xlfn.CONCAT(H1411," ",K1411," CPPT ",J1411)</f>
        <v>#N/A</v>
      </c>
      <c r="N1411" s="20" t="e">
        <f t="shared" ref="N1411:N1474" si="114">IF(C1411="NL",L1411,M1411)</f>
        <v>#N/A</v>
      </c>
      <c r="O1411" s="20" t="e">
        <f>INDEX(bureaux!$A:$H,MATCH($E1411,bureaux!$A:$A,0),8)</f>
        <v>#N/A</v>
      </c>
      <c r="P1411" s="91" t="e">
        <f>_xlfn.CONCAT(INDEX(bureaux!$A:$H,MATCH($E1411,bureaux!$A:$A,0),4)," ",INDEX(bureaux!$A:$H,MATCH($E1411,bureaux!$A:$A,0),5))</f>
        <v>#N/A</v>
      </c>
      <c r="Q1411" s="20" t="e">
        <f>INDEX(bureaux!$A:$G,MATCH($E1411,bureaux!$A:$A,0),6)</f>
        <v>#N/A</v>
      </c>
      <c r="R1411" s="20" t="e">
        <f>INDEX(bureaux!$A:$G,MATCH($E1411,bureaux!$A:$A,0),7)</f>
        <v>#N/A</v>
      </c>
    </row>
    <row r="1412" spans="1:18" x14ac:dyDescent="0.25">
      <c r="A1412" s="20">
        <f>'Elegio-Electors'!C1412</f>
        <v>0</v>
      </c>
      <c r="B1412" s="20">
        <f>'Elegio-Electors'!B1412</f>
        <v>0</v>
      </c>
      <c r="C1412" s="91">
        <f>IF(Procédure!$C$33=2,'Elegio-Electors'!D1412,Procédure!$C$33)</f>
        <v>0</v>
      </c>
      <c r="D1412" s="20">
        <f>'Elegio-Electors'!E1412</f>
        <v>0</v>
      </c>
      <c r="E1412" s="91" t="str">
        <f>IF(LEFT(RIGHT('Elegio-Electors'!L1412,2),1)="C",'Elegio-Electors'!L1412,IF(LEFT(RIGHT('Elegio-Electors'!M1412,2),1)="C",'Elegio-Electors'!M1412,""))</f>
        <v/>
      </c>
      <c r="F1412" s="91" t="str">
        <f>IF(LEFT(RIGHT('Elegio-Electors'!L1412,2),1)="O",'Elegio-Electors'!L1412,IF(LEFT(RIGHT('Elegio-Electors'!M1412,2),1)="O",'Elegio-Electors'!M1412,""))</f>
        <v/>
      </c>
      <c r="G1412" s="91" t="s">
        <v>166</v>
      </c>
      <c r="H1412" s="91" t="s">
        <v>167</v>
      </c>
      <c r="I1412" s="20" t="e">
        <f t="shared" si="110"/>
        <v>#N/A</v>
      </c>
      <c r="J1412" s="20" t="e">
        <f t="shared" si="111"/>
        <v>#N/A</v>
      </c>
      <c r="K1412" s="91" t="e">
        <f>INDEX(bureaux!$A:$I,MATCH($E1412,bureaux!$A:$A,0),9)</f>
        <v>#N/A</v>
      </c>
      <c r="L1412" s="91" t="e">
        <f t="shared" si="112"/>
        <v>#N/A</v>
      </c>
      <c r="M1412" s="91" t="e">
        <f t="shared" si="113"/>
        <v>#N/A</v>
      </c>
      <c r="N1412" s="20" t="e">
        <f t="shared" si="114"/>
        <v>#N/A</v>
      </c>
      <c r="O1412" s="20" t="e">
        <f>INDEX(bureaux!$A:$H,MATCH($E1412,bureaux!$A:$A,0),8)</f>
        <v>#N/A</v>
      </c>
      <c r="P1412" s="91" t="e">
        <f>_xlfn.CONCAT(INDEX(bureaux!$A:$H,MATCH($E1412,bureaux!$A:$A,0),4)," ",INDEX(bureaux!$A:$H,MATCH($E1412,bureaux!$A:$A,0),5))</f>
        <v>#N/A</v>
      </c>
      <c r="Q1412" s="20" t="e">
        <f>INDEX(bureaux!$A:$G,MATCH($E1412,bureaux!$A:$A,0),6)</f>
        <v>#N/A</v>
      </c>
      <c r="R1412" s="20" t="e">
        <f>INDEX(bureaux!$A:$G,MATCH($E1412,bureaux!$A:$A,0),7)</f>
        <v>#N/A</v>
      </c>
    </row>
    <row r="1413" spans="1:18" x14ac:dyDescent="0.25">
      <c r="A1413" s="20">
        <f>'Elegio-Electors'!C1413</f>
        <v>0</v>
      </c>
      <c r="B1413" s="20">
        <f>'Elegio-Electors'!B1413</f>
        <v>0</v>
      </c>
      <c r="C1413" s="91">
        <f>IF(Procédure!$C$33=2,'Elegio-Electors'!D1413,Procédure!$C$33)</f>
        <v>0</v>
      </c>
      <c r="D1413" s="20">
        <f>'Elegio-Electors'!E1413</f>
        <v>0</v>
      </c>
      <c r="E1413" s="91" t="str">
        <f>IF(LEFT(RIGHT('Elegio-Electors'!L1413,2),1)="C",'Elegio-Electors'!L1413,IF(LEFT(RIGHT('Elegio-Electors'!M1413,2),1)="C",'Elegio-Electors'!M1413,""))</f>
        <v/>
      </c>
      <c r="F1413" s="91" t="str">
        <f>IF(LEFT(RIGHT('Elegio-Electors'!L1413,2),1)="O",'Elegio-Electors'!L1413,IF(LEFT(RIGHT('Elegio-Electors'!M1413,2),1)="O",'Elegio-Electors'!M1413,""))</f>
        <v/>
      </c>
      <c r="G1413" s="91" t="s">
        <v>166</v>
      </c>
      <c r="H1413" s="91" t="s">
        <v>167</v>
      </c>
      <c r="I1413" s="20" t="e">
        <f t="shared" si="110"/>
        <v>#N/A</v>
      </c>
      <c r="J1413" s="20" t="e">
        <f t="shared" si="111"/>
        <v>#N/A</v>
      </c>
      <c r="K1413" s="91" t="e">
        <f>INDEX(bureaux!$A:$I,MATCH($E1413,bureaux!$A:$A,0),9)</f>
        <v>#N/A</v>
      </c>
      <c r="L1413" s="91" t="e">
        <f t="shared" si="112"/>
        <v>#N/A</v>
      </c>
      <c r="M1413" s="91" t="e">
        <f t="shared" si="113"/>
        <v>#N/A</v>
      </c>
      <c r="N1413" s="20" t="e">
        <f t="shared" si="114"/>
        <v>#N/A</v>
      </c>
      <c r="O1413" s="20" t="e">
        <f>INDEX(bureaux!$A:$H,MATCH($E1413,bureaux!$A:$A,0),8)</f>
        <v>#N/A</v>
      </c>
      <c r="P1413" s="91" t="e">
        <f>_xlfn.CONCAT(INDEX(bureaux!$A:$H,MATCH($E1413,bureaux!$A:$A,0),4)," ",INDEX(bureaux!$A:$H,MATCH($E1413,bureaux!$A:$A,0),5))</f>
        <v>#N/A</v>
      </c>
      <c r="Q1413" s="20" t="e">
        <f>INDEX(bureaux!$A:$G,MATCH($E1413,bureaux!$A:$A,0),6)</f>
        <v>#N/A</v>
      </c>
      <c r="R1413" s="20" t="e">
        <f>INDEX(bureaux!$A:$G,MATCH($E1413,bureaux!$A:$A,0),7)</f>
        <v>#N/A</v>
      </c>
    </row>
    <row r="1414" spans="1:18" x14ac:dyDescent="0.25">
      <c r="A1414" s="20">
        <f>'Elegio-Electors'!C1414</f>
        <v>0</v>
      </c>
      <c r="B1414" s="20">
        <f>'Elegio-Electors'!B1414</f>
        <v>0</v>
      </c>
      <c r="C1414" s="91">
        <f>IF(Procédure!$C$33=2,'Elegio-Electors'!D1414,Procédure!$C$33)</f>
        <v>0</v>
      </c>
      <c r="D1414" s="20">
        <f>'Elegio-Electors'!E1414</f>
        <v>0</v>
      </c>
      <c r="E1414" s="91" t="str">
        <f>IF(LEFT(RIGHT('Elegio-Electors'!L1414,2),1)="C",'Elegio-Electors'!L1414,IF(LEFT(RIGHT('Elegio-Electors'!M1414,2),1)="C",'Elegio-Electors'!M1414,""))</f>
        <v/>
      </c>
      <c r="F1414" s="91" t="str">
        <f>IF(LEFT(RIGHT('Elegio-Electors'!L1414,2),1)="O",'Elegio-Electors'!L1414,IF(LEFT(RIGHT('Elegio-Electors'!M1414,2),1)="O",'Elegio-Electors'!M1414,""))</f>
        <v/>
      </c>
      <c r="G1414" s="91" t="s">
        <v>166</v>
      </c>
      <c r="H1414" s="91" t="s">
        <v>167</v>
      </c>
      <c r="I1414" s="20" t="e">
        <f t="shared" si="110"/>
        <v>#N/A</v>
      </c>
      <c r="J1414" s="20" t="e">
        <f t="shared" si="111"/>
        <v>#N/A</v>
      </c>
      <c r="K1414" s="91" t="e">
        <f>INDEX(bureaux!$A:$I,MATCH($E1414,bureaux!$A:$A,0),9)</f>
        <v>#N/A</v>
      </c>
      <c r="L1414" s="91" t="e">
        <f t="shared" si="112"/>
        <v>#N/A</v>
      </c>
      <c r="M1414" s="91" t="e">
        <f t="shared" si="113"/>
        <v>#N/A</v>
      </c>
      <c r="N1414" s="20" t="e">
        <f t="shared" si="114"/>
        <v>#N/A</v>
      </c>
      <c r="O1414" s="20" t="e">
        <f>INDEX(bureaux!$A:$H,MATCH($E1414,bureaux!$A:$A,0),8)</f>
        <v>#N/A</v>
      </c>
      <c r="P1414" s="91" t="e">
        <f>_xlfn.CONCAT(INDEX(bureaux!$A:$H,MATCH($E1414,bureaux!$A:$A,0),4)," ",INDEX(bureaux!$A:$H,MATCH($E1414,bureaux!$A:$A,0),5))</f>
        <v>#N/A</v>
      </c>
      <c r="Q1414" s="20" t="e">
        <f>INDEX(bureaux!$A:$G,MATCH($E1414,bureaux!$A:$A,0),6)</f>
        <v>#N/A</v>
      </c>
      <c r="R1414" s="20" t="e">
        <f>INDEX(bureaux!$A:$G,MATCH($E1414,bureaux!$A:$A,0),7)</f>
        <v>#N/A</v>
      </c>
    </row>
    <row r="1415" spans="1:18" x14ac:dyDescent="0.25">
      <c r="A1415" s="20">
        <f>'Elegio-Electors'!C1415</f>
        <v>0</v>
      </c>
      <c r="B1415" s="20">
        <f>'Elegio-Electors'!B1415</f>
        <v>0</v>
      </c>
      <c r="C1415" s="91">
        <f>IF(Procédure!$C$33=2,'Elegio-Electors'!D1415,Procédure!$C$33)</f>
        <v>0</v>
      </c>
      <c r="D1415" s="20">
        <f>'Elegio-Electors'!E1415</f>
        <v>0</v>
      </c>
      <c r="E1415" s="91" t="str">
        <f>IF(LEFT(RIGHT('Elegio-Electors'!L1415,2),1)="C",'Elegio-Electors'!L1415,IF(LEFT(RIGHT('Elegio-Electors'!M1415,2),1)="C",'Elegio-Electors'!M1415,""))</f>
        <v/>
      </c>
      <c r="F1415" s="91" t="str">
        <f>IF(LEFT(RIGHT('Elegio-Electors'!L1415,2),1)="O",'Elegio-Electors'!L1415,IF(LEFT(RIGHT('Elegio-Electors'!M1415,2),1)="O",'Elegio-Electors'!M1415,""))</f>
        <v/>
      </c>
      <c r="G1415" s="91" t="s">
        <v>166</v>
      </c>
      <c r="H1415" s="91" t="s">
        <v>167</v>
      </c>
      <c r="I1415" s="20" t="e">
        <f t="shared" si="110"/>
        <v>#N/A</v>
      </c>
      <c r="J1415" s="20" t="e">
        <f t="shared" si="111"/>
        <v>#N/A</v>
      </c>
      <c r="K1415" s="91" t="e">
        <f>INDEX(bureaux!$A:$I,MATCH($E1415,bureaux!$A:$A,0),9)</f>
        <v>#N/A</v>
      </c>
      <c r="L1415" s="91" t="e">
        <f t="shared" si="112"/>
        <v>#N/A</v>
      </c>
      <c r="M1415" s="91" t="e">
        <f t="shared" si="113"/>
        <v>#N/A</v>
      </c>
      <c r="N1415" s="20" t="e">
        <f t="shared" si="114"/>
        <v>#N/A</v>
      </c>
      <c r="O1415" s="20" t="e">
        <f>INDEX(bureaux!$A:$H,MATCH($E1415,bureaux!$A:$A,0),8)</f>
        <v>#N/A</v>
      </c>
      <c r="P1415" s="91" t="e">
        <f>_xlfn.CONCAT(INDEX(bureaux!$A:$H,MATCH($E1415,bureaux!$A:$A,0),4)," ",INDEX(bureaux!$A:$H,MATCH($E1415,bureaux!$A:$A,0),5))</f>
        <v>#N/A</v>
      </c>
      <c r="Q1415" s="20" t="e">
        <f>INDEX(bureaux!$A:$G,MATCH($E1415,bureaux!$A:$A,0),6)</f>
        <v>#N/A</v>
      </c>
      <c r="R1415" s="20" t="e">
        <f>INDEX(bureaux!$A:$G,MATCH($E1415,bureaux!$A:$A,0),7)</f>
        <v>#N/A</v>
      </c>
    </row>
    <row r="1416" spans="1:18" x14ac:dyDescent="0.25">
      <c r="A1416" s="20">
        <f>'Elegio-Electors'!C1416</f>
        <v>0</v>
      </c>
      <c r="B1416" s="20">
        <f>'Elegio-Electors'!B1416</f>
        <v>0</v>
      </c>
      <c r="C1416" s="91">
        <f>IF(Procédure!$C$33=2,'Elegio-Electors'!D1416,Procédure!$C$33)</f>
        <v>0</v>
      </c>
      <c r="D1416" s="20">
        <f>'Elegio-Electors'!E1416</f>
        <v>0</v>
      </c>
      <c r="E1416" s="91" t="str">
        <f>IF(LEFT(RIGHT('Elegio-Electors'!L1416,2),1)="C",'Elegio-Electors'!L1416,IF(LEFT(RIGHT('Elegio-Electors'!M1416,2),1)="C",'Elegio-Electors'!M1416,""))</f>
        <v/>
      </c>
      <c r="F1416" s="91" t="str">
        <f>IF(LEFT(RIGHT('Elegio-Electors'!L1416,2),1)="O",'Elegio-Electors'!L1416,IF(LEFT(RIGHT('Elegio-Electors'!M1416,2),1)="O",'Elegio-Electors'!M1416,""))</f>
        <v/>
      </c>
      <c r="G1416" s="91" t="s">
        <v>166</v>
      </c>
      <c r="H1416" s="91" t="s">
        <v>167</v>
      </c>
      <c r="I1416" s="20" t="e">
        <f t="shared" si="110"/>
        <v>#N/A</v>
      </c>
      <c r="J1416" s="20" t="e">
        <f t="shared" si="111"/>
        <v>#N/A</v>
      </c>
      <c r="K1416" s="91" t="e">
        <f>INDEX(bureaux!$A:$I,MATCH($E1416,bureaux!$A:$A,0),9)</f>
        <v>#N/A</v>
      </c>
      <c r="L1416" s="91" t="e">
        <f t="shared" si="112"/>
        <v>#N/A</v>
      </c>
      <c r="M1416" s="91" t="e">
        <f t="shared" si="113"/>
        <v>#N/A</v>
      </c>
      <c r="N1416" s="20" t="e">
        <f t="shared" si="114"/>
        <v>#N/A</v>
      </c>
      <c r="O1416" s="20" t="e">
        <f>INDEX(bureaux!$A:$H,MATCH($E1416,bureaux!$A:$A,0),8)</f>
        <v>#N/A</v>
      </c>
      <c r="P1416" s="91" t="e">
        <f>_xlfn.CONCAT(INDEX(bureaux!$A:$H,MATCH($E1416,bureaux!$A:$A,0),4)," ",INDEX(bureaux!$A:$H,MATCH($E1416,bureaux!$A:$A,0),5))</f>
        <v>#N/A</v>
      </c>
      <c r="Q1416" s="20" t="e">
        <f>INDEX(bureaux!$A:$G,MATCH($E1416,bureaux!$A:$A,0),6)</f>
        <v>#N/A</v>
      </c>
      <c r="R1416" s="20" t="e">
        <f>INDEX(bureaux!$A:$G,MATCH($E1416,bureaux!$A:$A,0),7)</f>
        <v>#N/A</v>
      </c>
    </row>
    <row r="1417" spans="1:18" x14ac:dyDescent="0.25">
      <c r="A1417" s="20">
        <f>'Elegio-Electors'!C1417</f>
        <v>0</v>
      </c>
      <c r="B1417" s="20">
        <f>'Elegio-Electors'!B1417</f>
        <v>0</v>
      </c>
      <c r="C1417" s="91">
        <f>IF(Procédure!$C$33=2,'Elegio-Electors'!D1417,Procédure!$C$33)</f>
        <v>0</v>
      </c>
      <c r="D1417" s="20">
        <f>'Elegio-Electors'!E1417</f>
        <v>0</v>
      </c>
      <c r="E1417" s="91" t="str">
        <f>IF(LEFT(RIGHT('Elegio-Electors'!L1417,2),1)="C",'Elegio-Electors'!L1417,IF(LEFT(RIGHT('Elegio-Electors'!M1417,2),1)="C",'Elegio-Electors'!M1417,""))</f>
        <v/>
      </c>
      <c r="F1417" s="91" t="str">
        <f>IF(LEFT(RIGHT('Elegio-Electors'!L1417,2),1)="O",'Elegio-Electors'!L1417,IF(LEFT(RIGHT('Elegio-Electors'!M1417,2),1)="O",'Elegio-Electors'!M1417,""))</f>
        <v/>
      </c>
      <c r="G1417" s="91" t="s">
        <v>166</v>
      </c>
      <c r="H1417" s="91" t="s">
        <v>167</v>
      </c>
      <c r="I1417" s="20" t="e">
        <f t="shared" si="110"/>
        <v>#N/A</v>
      </c>
      <c r="J1417" s="20" t="e">
        <f t="shared" si="111"/>
        <v>#N/A</v>
      </c>
      <c r="K1417" s="91" t="e">
        <f>INDEX(bureaux!$A:$I,MATCH($E1417,bureaux!$A:$A,0),9)</f>
        <v>#N/A</v>
      </c>
      <c r="L1417" s="91" t="e">
        <f t="shared" si="112"/>
        <v>#N/A</v>
      </c>
      <c r="M1417" s="91" t="e">
        <f t="shared" si="113"/>
        <v>#N/A</v>
      </c>
      <c r="N1417" s="20" t="e">
        <f t="shared" si="114"/>
        <v>#N/A</v>
      </c>
      <c r="O1417" s="20" t="e">
        <f>INDEX(bureaux!$A:$H,MATCH($E1417,bureaux!$A:$A,0),8)</f>
        <v>#N/A</v>
      </c>
      <c r="P1417" s="91" t="e">
        <f>_xlfn.CONCAT(INDEX(bureaux!$A:$H,MATCH($E1417,bureaux!$A:$A,0),4)," ",INDEX(bureaux!$A:$H,MATCH($E1417,bureaux!$A:$A,0),5))</f>
        <v>#N/A</v>
      </c>
      <c r="Q1417" s="20" t="e">
        <f>INDEX(bureaux!$A:$G,MATCH($E1417,bureaux!$A:$A,0),6)</f>
        <v>#N/A</v>
      </c>
      <c r="R1417" s="20" t="e">
        <f>INDEX(bureaux!$A:$G,MATCH($E1417,bureaux!$A:$A,0),7)</f>
        <v>#N/A</v>
      </c>
    </row>
    <row r="1418" spans="1:18" x14ac:dyDescent="0.25">
      <c r="A1418" s="20">
        <f>'Elegio-Electors'!C1418</f>
        <v>0</v>
      </c>
      <c r="B1418" s="20">
        <f>'Elegio-Electors'!B1418</f>
        <v>0</v>
      </c>
      <c r="C1418" s="91">
        <f>IF(Procédure!$C$33=2,'Elegio-Electors'!D1418,Procédure!$C$33)</f>
        <v>0</v>
      </c>
      <c r="D1418" s="20">
        <f>'Elegio-Electors'!E1418</f>
        <v>0</v>
      </c>
      <c r="E1418" s="91" t="str">
        <f>IF(LEFT(RIGHT('Elegio-Electors'!L1418,2),1)="C",'Elegio-Electors'!L1418,IF(LEFT(RIGHT('Elegio-Electors'!M1418,2),1)="C",'Elegio-Electors'!M1418,""))</f>
        <v/>
      </c>
      <c r="F1418" s="91" t="str">
        <f>IF(LEFT(RIGHT('Elegio-Electors'!L1418,2),1)="O",'Elegio-Electors'!L1418,IF(LEFT(RIGHT('Elegio-Electors'!M1418,2),1)="O",'Elegio-Electors'!M1418,""))</f>
        <v/>
      </c>
      <c r="G1418" s="91" t="s">
        <v>166</v>
      </c>
      <c r="H1418" s="91" t="s">
        <v>167</v>
      </c>
      <c r="I1418" s="20" t="e">
        <f t="shared" si="110"/>
        <v>#N/A</v>
      </c>
      <c r="J1418" s="20" t="e">
        <f t="shared" si="111"/>
        <v>#N/A</v>
      </c>
      <c r="K1418" s="91" t="e">
        <f>INDEX(bureaux!$A:$I,MATCH($E1418,bureaux!$A:$A,0),9)</f>
        <v>#N/A</v>
      </c>
      <c r="L1418" s="91" t="e">
        <f t="shared" si="112"/>
        <v>#N/A</v>
      </c>
      <c r="M1418" s="91" t="e">
        <f t="shared" si="113"/>
        <v>#N/A</v>
      </c>
      <c r="N1418" s="20" t="e">
        <f t="shared" si="114"/>
        <v>#N/A</v>
      </c>
      <c r="O1418" s="20" t="e">
        <f>INDEX(bureaux!$A:$H,MATCH($E1418,bureaux!$A:$A,0),8)</f>
        <v>#N/A</v>
      </c>
      <c r="P1418" s="91" t="e">
        <f>_xlfn.CONCAT(INDEX(bureaux!$A:$H,MATCH($E1418,bureaux!$A:$A,0),4)," ",INDEX(bureaux!$A:$H,MATCH($E1418,bureaux!$A:$A,0),5))</f>
        <v>#N/A</v>
      </c>
      <c r="Q1418" s="20" t="e">
        <f>INDEX(bureaux!$A:$G,MATCH($E1418,bureaux!$A:$A,0),6)</f>
        <v>#N/A</v>
      </c>
      <c r="R1418" s="20" t="e">
        <f>INDEX(bureaux!$A:$G,MATCH($E1418,bureaux!$A:$A,0),7)</f>
        <v>#N/A</v>
      </c>
    </row>
    <row r="1419" spans="1:18" x14ac:dyDescent="0.25">
      <c r="A1419" s="20">
        <f>'Elegio-Electors'!C1419</f>
        <v>0</v>
      </c>
      <c r="B1419" s="20">
        <f>'Elegio-Electors'!B1419</f>
        <v>0</v>
      </c>
      <c r="C1419" s="91">
        <f>IF(Procédure!$C$33=2,'Elegio-Electors'!D1419,Procédure!$C$33)</f>
        <v>0</v>
      </c>
      <c r="D1419" s="20">
        <f>'Elegio-Electors'!E1419</f>
        <v>0</v>
      </c>
      <c r="E1419" s="91" t="str">
        <f>IF(LEFT(RIGHT('Elegio-Electors'!L1419,2),1)="C",'Elegio-Electors'!L1419,IF(LEFT(RIGHT('Elegio-Electors'!M1419,2),1)="C",'Elegio-Electors'!M1419,""))</f>
        <v/>
      </c>
      <c r="F1419" s="91" t="str">
        <f>IF(LEFT(RIGHT('Elegio-Electors'!L1419,2),1)="O",'Elegio-Electors'!L1419,IF(LEFT(RIGHT('Elegio-Electors'!M1419,2),1)="O",'Elegio-Electors'!M1419,""))</f>
        <v/>
      </c>
      <c r="G1419" s="91" t="s">
        <v>166</v>
      </c>
      <c r="H1419" s="91" t="s">
        <v>167</v>
      </c>
      <c r="I1419" s="20" t="e">
        <f t="shared" si="110"/>
        <v>#N/A</v>
      </c>
      <c r="J1419" s="20" t="e">
        <f t="shared" si="111"/>
        <v>#N/A</v>
      </c>
      <c r="K1419" s="91" t="e">
        <f>INDEX(bureaux!$A:$I,MATCH($E1419,bureaux!$A:$A,0),9)</f>
        <v>#N/A</v>
      </c>
      <c r="L1419" s="91" t="e">
        <f t="shared" si="112"/>
        <v>#N/A</v>
      </c>
      <c r="M1419" s="91" t="e">
        <f t="shared" si="113"/>
        <v>#N/A</v>
      </c>
      <c r="N1419" s="20" t="e">
        <f t="shared" si="114"/>
        <v>#N/A</v>
      </c>
      <c r="O1419" s="20" t="e">
        <f>INDEX(bureaux!$A:$H,MATCH($E1419,bureaux!$A:$A,0),8)</f>
        <v>#N/A</v>
      </c>
      <c r="P1419" s="91" t="e">
        <f>_xlfn.CONCAT(INDEX(bureaux!$A:$H,MATCH($E1419,bureaux!$A:$A,0),4)," ",INDEX(bureaux!$A:$H,MATCH($E1419,bureaux!$A:$A,0),5))</f>
        <v>#N/A</v>
      </c>
      <c r="Q1419" s="20" t="e">
        <f>INDEX(bureaux!$A:$G,MATCH($E1419,bureaux!$A:$A,0),6)</f>
        <v>#N/A</v>
      </c>
      <c r="R1419" s="20" t="e">
        <f>INDEX(bureaux!$A:$G,MATCH($E1419,bureaux!$A:$A,0),7)</f>
        <v>#N/A</v>
      </c>
    </row>
    <row r="1420" spans="1:18" x14ac:dyDescent="0.25">
      <c r="A1420" s="20">
        <f>'Elegio-Electors'!C1420</f>
        <v>0</v>
      </c>
      <c r="B1420" s="20">
        <f>'Elegio-Electors'!B1420</f>
        <v>0</v>
      </c>
      <c r="C1420" s="91">
        <f>IF(Procédure!$C$33=2,'Elegio-Electors'!D1420,Procédure!$C$33)</f>
        <v>0</v>
      </c>
      <c r="D1420" s="20">
        <f>'Elegio-Electors'!E1420</f>
        <v>0</v>
      </c>
      <c r="E1420" s="91" t="str">
        <f>IF(LEFT(RIGHT('Elegio-Electors'!L1420,2),1)="C",'Elegio-Electors'!L1420,IF(LEFT(RIGHT('Elegio-Electors'!M1420,2),1)="C",'Elegio-Electors'!M1420,""))</f>
        <v/>
      </c>
      <c r="F1420" s="91" t="str">
        <f>IF(LEFT(RIGHT('Elegio-Electors'!L1420,2),1)="O",'Elegio-Electors'!L1420,IF(LEFT(RIGHT('Elegio-Electors'!M1420,2),1)="O",'Elegio-Electors'!M1420,""))</f>
        <v/>
      </c>
      <c r="G1420" s="91" t="s">
        <v>166</v>
      </c>
      <c r="H1420" s="91" t="s">
        <v>167</v>
      </c>
      <c r="I1420" s="20" t="e">
        <f t="shared" si="110"/>
        <v>#N/A</v>
      </c>
      <c r="J1420" s="20" t="e">
        <f t="shared" si="111"/>
        <v>#N/A</v>
      </c>
      <c r="K1420" s="91" t="e">
        <f>INDEX(bureaux!$A:$I,MATCH($E1420,bureaux!$A:$A,0),9)</f>
        <v>#N/A</v>
      </c>
      <c r="L1420" s="91" t="e">
        <f t="shared" si="112"/>
        <v>#N/A</v>
      </c>
      <c r="M1420" s="91" t="e">
        <f t="shared" si="113"/>
        <v>#N/A</v>
      </c>
      <c r="N1420" s="20" t="e">
        <f t="shared" si="114"/>
        <v>#N/A</v>
      </c>
      <c r="O1420" s="20" t="e">
        <f>INDEX(bureaux!$A:$H,MATCH($E1420,bureaux!$A:$A,0),8)</f>
        <v>#N/A</v>
      </c>
      <c r="P1420" s="91" t="e">
        <f>_xlfn.CONCAT(INDEX(bureaux!$A:$H,MATCH($E1420,bureaux!$A:$A,0),4)," ",INDEX(bureaux!$A:$H,MATCH($E1420,bureaux!$A:$A,0),5))</f>
        <v>#N/A</v>
      </c>
      <c r="Q1420" s="20" t="e">
        <f>INDEX(bureaux!$A:$G,MATCH($E1420,bureaux!$A:$A,0),6)</f>
        <v>#N/A</v>
      </c>
      <c r="R1420" s="20" t="e">
        <f>INDEX(bureaux!$A:$G,MATCH($E1420,bureaux!$A:$A,0),7)</f>
        <v>#N/A</v>
      </c>
    </row>
    <row r="1421" spans="1:18" x14ac:dyDescent="0.25">
      <c r="A1421" s="20">
        <f>'Elegio-Electors'!C1421</f>
        <v>0</v>
      </c>
      <c r="B1421" s="20">
        <f>'Elegio-Electors'!B1421</f>
        <v>0</v>
      </c>
      <c r="C1421" s="91">
        <f>IF(Procédure!$C$33=2,'Elegio-Electors'!D1421,Procédure!$C$33)</f>
        <v>0</v>
      </c>
      <c r="D1421" s="20">
        <f>'Elegio-Electors'!E1421</f>
        <v>0</v>
      </c>
      <c r="E1421" s="91" t="str">
        <f>IF(LEFT(RIGHT('Elegio-Electors'!L1421,2),1)="C",'Elegio-Electors'!L1421,IF(LEFT(RIGHT('Elegio-Electors'!M1421,2),1)="C",'Elegio-Electors'!M1421,""))</f>
        <v/>
      </c>
      <c r="F1421" s="91" t="str">
        <f>IF(LEFT(RIGHT('Elegio-Electors'!L1421,2),1)="O",'Elegio-Electors'!L1421,IF(LEFT(RIGHT('Elegio-Electors'!M1421,2),1)="O",'Elegio-Electors'!M1421,""))</f>
        <v/>
      </c>
      <c r="G1421" s="91" t="s">
        <v>166</v>
      </c>
      <c r="H1421" s="91" t="s">
        <v>167</v>
      </c>
      <c r="I1421" s="20" t="e">
        <f t="shared" si="110"/>
        <v>#N/A</v>
      </c>
      <c r="J1421" s="20" t="e">
        <f t="shared" si="111"/>
        <v>#N/A</v>
      </c>
      <c r="K1421" s="91" t="e">
        <f>INDEX(bureaux!$A:$I,MATCH($E1421,bureaux!$A:$A,0),9)</f>
        <v>#N/A</v>
      </c>
      <c r="L1421" s="91" t="e">
        <f t="shared" si="112"/>
        <v>#N/A</v>
      </c>
      <c r="M1421" s="91" t="e">
        <f t="shared" si="113"/>
        <v>#N/A</v>
      </c>
      <c r="N1421" s="20" t="e">
        <f t="shared" si="114"/>
        <v>#N/A</v>
      </c>
      <c r="O1421" s="20" t="e">
        <f>INDEX(bureaux!$A:$H,MATCH($E1421,bureaux!$A:$A,0),8)</f>
        <v>#N/A</v>
      </c>
      <c r="P1421" s="91" t="e">
        <f>_xlfn.CONCAT(INDEX(bureaux!$A:$H,MATCH($E1421,bureaux!$A:$A,0),4)," ",INDEX(bureaux!$A:$H,MATCH($E1421,bureaux!$A:$A,0),5))</f>
        <v>#N/A</v>
      </c>
      <c r="Q1421" s="20" t="e">
        <f>INDEX(bureaux!$A:$G,MATCH($E1421,bureaux!$A:$A,0),6)</f>
        <v>#N/A</v>
      </c>
      <c r="R1421" s="20" t="e">
        <f>INDEX(bureaux!$A:$G,MATCH($E1421,bureaux!$A:$A,0),7)</f>
        <v>#N/A</v>
      </c>
    </row>
    <row r="1422" spans="1:18" x14ac:dyDescent="0.25">
      <c r="A1422" s="20">
        <f>'Elegio-Electors'!C1422</f>
        <v>0</v>
      </c>
      <c r="B1422" s="20">
        <f>'Elegio-Electors'!B1422</f>
        <v>0</v>
      </c>
      <c r="C1422" s="91">
        <f>IF(Procédure!$C$33=2,'Elegio-Electors'!D1422,Procédure!$C$33)</f>
        <v>0</v>
      </c>
      <c r="D1422" s="20">
        <f>'Elegio-Electors'!E1422</f>
        <v>0</v>
      </c>
      <c r="E1422" s="91" t="str">
        <f>IF(LEFT(RIGHT('Elegio-Electors'!L1422,2),1)="C",'Elegio-Electors'!L1422,IF(LEFT(RIGHT('Elegio-Electors'!M1422,2),1)="C",'Elegio-Electors'!M1422,""))</f>
        <v/>
      </c>
      <c r="F1422" s="91" t="str">
        <f>IF(LEFT(RIGHT('Elegio-Electors'!L1422,2),1)="O",'Elegio-Electors'!L1422,IF(LEFT(RIGHT('Elegio-Electors'!M1422,2),1)="O",'Elegio-Electors'!M1422,""))</f>
        <v/>
      </c>
      <c r="G1422" s="91" t="s">
        <v>166</v>
      </c>
      <c r="H1422" s="91" t="s">
        <v>167</v>
      </c>
      <c r="I1422" s="20" t="e">
        <f t="shared" si="110"/>
        <v>#N/A</v>
      </c>
      <c r="J1422" s="20" t="e">
        <f t="shared" si="111"/>
        <v>#N/A</v>
      </c>
      <c r="K1422" s="91" t="e">
        <f>INDEX(bureaux!$A:$I,MATCH($E1422,bureaux!$A:$A,0),9)</f>
        <v>#N/A</v>
      </c>
      <c r="L1422" s="91" t="e">
        <f t="shared" si="112"/>
        <v>#N/A</v>
      </c>
      <c r="M1422" s="91" t="e">
        <f t="shared" si="113"/>
        <v>#N/A</v>
      </c>
      <c r="N1422" s="20" t="e">
        <f t="shared" si="114"/>
        <v>#N/A</v>
      </c>
      <c r="O1422" s="20" t="e">
        <f>INDEX(bureaux!$A:$H,MATCH($E1422,bureaux!$A:$A,0),8)</f>
        <v>#N/A</v>
      </c>
      <c r="P1422" s="91" t="e">
        <f>_xlfn.CONCAT(INDEX(bureaux!$A:$H,MATCH($E1422,bureaux!$A:$A,0),4)," ",INDEX(bureaux!$A:$H,MATCH($E1422,bureaux!$A:$A,0),5))</f>
        <v>#N/A</v>
      </c>
      <c r="Q1422" s="20" t="e">
        <f>INDEX(bureaux!$A:$G,MATCH($E1422,bureaux!$A:$A,0),6)</f>
        <v>#N/A</v>
      </c>
      <c r="R1422" s="20" t="e">
        <f>INDEX(bureaux!$A:$G,MATCH($E1422,bureaux!$A:$A,0),7)</f>
        <v>#N/A</v>
      </c>
    </row>
    <row r="1423" spans="1:18" x14ac:dyDescent="0.25">
      <c r="A1423" s="20">
        <f>'Elegio-Electors'!C1423</f>
        <v>0</v>
      </c>
      <c r="B1423" s="20">
        <f>'Elegio-Electors'!B1423</f>
        <v>0</v>
      </c>
      <c r="C1423" s="91">
        <f>IF(Procédure!$C$33=2,'Elegio-Electors'!D1423,Procédure!$C$33)</f>
        <v>0</v>
      </c>
      <c r="D1423" s="20">
        <f>'Elegio-Electors'!E1423</f>
        <v>0</v>
      </c>
      <c r="E1423" s="91" t="str">
        <f>IF(LEFT(RIGHT('Elegio-Electors'!L1423,2),1)="C",'Elegio-Electors'!L1423,IF(LEFT(RIGHT('Elegio-Electors'!M1423,2),1)="C",'Elegio-Electors'!M1423,""))</f>
        <v/>
      </c>
      <c r="F1423" s="91" t="str">
        <f>IF(LEFT(RIGHT('Elegio-Electors'!L1423,2),1)="O",'Elegio-Electors'!L1423,IF(LEFT(RIGHT('Elegio-Electors'!M1423,2),1)="O",'Elegio-Electors'!M1423,""))</f>
        <v/>
      </c>
      <c r="G1423" s="91" t="s">
        <v>166</v>
      </c>
      <c r="H1423" s="91" t="s">
        <v>167</v>
      </c>
      <c r="I1423" s="20" t="e">
        <f t="shared" si="110"/>
        <v>#N/A</v>
      </c>
      <c r="J1423" s="20" t="e">
        <f t="shared" si="111"/>
        <v>#N/A</v>
      </c>
      <c r="K1423" s="91" t="e">
        <f>INDEX(bureaux!$A:$I,MATCH($E1423,bureaux!$A:$A,0),9)</f>
        <v>#N/A</v>
      </c>
      <c r="L1423" s="91" t="e">
        <f t="shared" si="112"/>
        <v>#N/A</v>
      </c>
      <c r="M1423" s="91" t="e">
        <f t="shared" si="113"/>
        <v>#N/A</v>
      </c>
      <c r="N1423" s="20" t="e">
        <f t="shared" si="114"/>
        <v>#N/A</v>
      </c>
      <c r="O1423" s="20" t="e">
        <f>INDEX(bureaux!$A:$H,MATCH($E1423,bureaux!$A:$A,0),8)</f>
        <v>#N/A</v>
      </c>
      <c r="P1423" s="91" t="e">
        <f>_xlfn.CONCAT(INDEX(bureaux!$A:$H,MATCH($E1423,bureaux!$A:$A,0),4)," ",INDEX(bureaux!$A:$H,MATCH($E1423,bureaux!$A:$A,0),5))</f>
        <v>#N/A</v>
      </c>
      <c r="Q1423" s="20" t="e">
        <f>INDEX(bureaux!$A:$G,MATCH($E1423,bureaux!$A:$A,0),6)</f>
        <v>#N/A</v>
      </c>
      <c r="R1423" s="20" t="e">
        <f>INDEX(bureaux!$A:$G,MATCH($E1423,bureaux!$A:$A,0),7)</f>
        <v>#N/A</v>
      </c>
    </row>
    <row r="1424" spans="1:18" x14ac:dyDescent="0.25">
      <c r="A1424" s="20">
        <f>'Elegio-Electors'!C1424</f>
        <v>0</v>
      </c>
      <c r="B1424" s="20">
        <f>'Elegio-Electors'!B1424</f>
        <v>0</v>
      </c>
      <c r="C1424" s="91">
        <f>IF(Procédure!$C$33=2,'Elegio-Electors'!D1424,Procédure!$C$33)</f>
        <v>0</v>
      </c>
      <c r="D1424" s="20">
        <f>'Elegio-Electors'!E1424</f>
        <v>0</v>
      </c>
      <c r="E1424" s="91" t="str">
        <f>IF(LEFT(RIGHT('Elegio-Electors'!L1424,2),1)="C",'Elegio-Electors'!L1424,IF(LEFT(RIGHT('Elegio-Electors'!M1424,2),1)="C",'Elegio-Electors'!M1424,""))</f>
        <v/>
      </c>
      <c r="F1424" s="91" t="str">
        <f>IF(LEFT(RIGHT('Elegio-Electors'!L1424,2),1)="O",'Elegio-Electors'!L1424,IF(LEFT(RIGHT('Elegio-Electors'!M1424,2),1)="O",'Elegio-Electors'!M1424,""))</f>
        <v/>
      </c>
      <c r="G1424" s="91" t="s">
        <v>166</v>
      </c>
      <c r="H1424" s="91" t="s">
        <v>167</v>
      </c>
      <c r="I1424" s="20" t="e">
        <f t="shared" si="110"/>
        <v>#N/A</v>
      </c>
      <c r="J1424" s="20" t="e">
        <f t="shared" si="111"/>
        <v>#N/A</v>
      </c>
      <c r="K1424" s="91" t="e">
        <f>INDEX(bureaux!$A:$I,MATCH($E1424,bureaux!$A:$A,0),9)</f>
        <v>#N/A</v>
      </c>
      <c r="L1424" s="91" t="e">
        <f t="shared" si="112"/>
        <v>#N/A</v>
      </c>
      <c r="M1424" s="91" t="e">
        <f t="shared" si="113"/>
        <v>#N/A</v>
      </c>
      <c r="N1424" s="20" t="e">
        <f t="shared" si="114"/>
        <v>#N/A</v>
      </c>
      <c r="O1424" s="20" t="e">
        <f>INDEX(bureaux!$A:$H,MATCH($E1424,bureaux!$A:$A,0),8)</f>
        <v>#N/A</v>
      </c>
      <c r="P1424" s="91" t="e">
        <f>_xlfn.CONCAT(INDEX(bureaux!$A:$H,MATCH($E1424,bureaux!$A:$A,0),4)," ",INDEX(bureaux!$A:$H,MATCH($E1424,bureaux!$A:$A,0),5))</f>
        <v>#N/A</v>
      </c>
      <c r="Q1424" s="20" t="e">
        <f>INDEX(bureaux!$A:$G,MATCH($E1424,bureaux!$A:$A,0),6)</f>
        <v>#N/A</v>
      </c>
      <c r="R1424" s="20" t="e">
        <f>INDEX(bureaux!$A:$G,MATCH($E1424,bureaux!$A:$A,0),7)</f>
        <v>#N/A</v>
      </c>
    </row>
    <row r="1425" spans="1:18" x14ac:dyDescent="0.25">
      <c r="A1425" s="20">
        <f>'Elegio-Electors'!C1425</f>
        <v>0</v>
      </c>
      <c r="B1425" s="20">
        <f>'Elegio-Electors'!B1425</f>
        <v>0</v>
      </c>
      <c r="C1425" s="91">
        <f>IF(Procédure!$C$33=2,'Elegio-Electors'!D1425,Procédure!$C$33)</f>
        <v>0</v>
      </c>
      <c r="D1425" s="20">
        <f>'Elegio-Electors'!E1425</f>
        <v>0</v>
      </c>
      <c r="E1425" s="91" t="str">
        <f>IF(LEFT(RIGHT('Elegio-Electors'!L1425,2),1)="C",'Elegio-Electors'!L1425,IF(LEFT(RIGHT('Elegio-Electors'!M1425,2),1)="C",'Elegio-Electors'!M1425,""))</f>
        <v/>
      </c>
      <c r="F1425" s="91" t="str">
        <f>IF(LEFT(RIGHT('Elegio-Electors'!L1425,2),1)="O",'Elegio-Electors'!L1425,IF(LEFT(RIGHT('Elegio-Electors'!M1425,2),1)="O",'Elegio-Electors'!M1425,""))</f>
        <v/>
      </c>
      <c r="G1425" s="91" t="s">
        <v>166</v>
      </c>
      <c r="H1425" s="91" t="s">
        <v>167</v>
      </c>
      <c r="I1425" s="20" t="e">
        <f t="shared" si="110"/>
        <v>#N/A</v>
      </c>
      <c r="J1425" s="20" t="e">
        <f t="shared" si="111"/>
        <v>#N/A</v>
      </c>
      <c r="K1425" s="91" t="e">
        <f>INDEX(bureaux!$A:$I,MATCH($E1425,bureaux!$A:$A,0),9)</f>
        <v>#N/A</v>
      </c>
      <c r="L1425" s="91" t="e">
        <f t="shared" si="112"/>
        <v>#N/A</v>
      </c>
      <c r="M1425" s="91" t="e">
        <f t="shared" si="113"/>
        <v>#N/A</v>
      </c>
      <c r="N1425" s="20" t="e">
        <f t="shared" si="114"/>
        <v>#N/A</v>
      </c>
      <c r="O1425" s="20" t="e">
        <f>INDEX(bureaux!$A:$H,MATCH($E1425,bureaux!$A:$A,0),8)</f>
        <v>#N/A</v>
      </c>
      <c r="P1425" s="91" t="e">
        <f>_xlfn.CONCAT(INDEX(bureaux!$A:$H,MATCH($E1425,bureaux!$A:$A,0),4)," ",INDEX(bureaux!$A:$H,MATCH($E1425,bureaux!$A:$A,0),5))</f>
        <v>#N/A</v>
      </c>
      <c r="Q1425" s="20" t="e">
        <f>INDEX(bureaux!$A:$G,MATCH($E1425,bureaux!$A:$A,0),6)</f>
        <v>#N/A</v>
      </c>
      <c r="R1425" s="20" t="e">
        <f>INDEX(bureaux!$A:$G,MATCH($E1425,bureaux!$A:$A,0),7)</f>
        <v>#N/A</v>
      </c>
    </row>
    <row r="1426" spans="1:18" x14ac:dyDescent="0.25">
      <c r="A1426" s="20">
        <f>'Elegio-Electors'!C1426</f>
        <v>0</v>
      </c>
      <c r="B1426" s="20">
        <f>'Elegio-Electors'!B1426</f>
        <v>0</v>
      </c>
      <c r="C1426" s="91">
        <f>IF(Procédure!$C$33=2,'Elegio-Electors'!D1426,Procédure!$C$33)</f>
        <v>0</v>
      </c>
      <c r="D1426" s="20">
        <f>'Elegio-Electors'!E1426</f>
        <v>0</v>
      </c>
      <c r="E1426" s="91" t="str">
        <f>IF(LEFT(RIGHT('Elegio-Electors'!L1426,2),1)="C",'Elegio-Electors'!L1426,IF(LEFT(RIGHT('Elegio-Electors'!M1426,2),1)="C",'Elegio-Electors'!M1426,""))</f>
        <v/>
      </c>
      <c r="F1426" s="91" t="str">
        <f>IF(LEFT(RIGHT('Elegio-Electors'!L1426,2),1)="O",'Elegio-Electors'!L1426,IF(LEFT(RIGHT('Elegio-Electors'!M1426,2),1)="O",'Elegio-Electors'!M1426,""))</f>
        <v/>
      </c>
      <c r="G1426" s="91" t="s">
        <v>166</v>
      </c>
      <c r="H1426" s="91" t="s">
        <v>167</v>
      </c>
      <c r="I1426" s="20" t="e">
        <f t="shared" si="110"/>
        <v>#N/A</v>
      </c>
      <c r="J1426" s="20" t="e">
        <f t="shared" si="111"/>
        <v>#N/A</v>
      </c>
      <c r="K1426" s="91" t="e">
        <f>INDEX(bureaux!$A:$I,MATCH($E1426,bureaux!$A:$A,0),9)</f>
        <v>#N/A</v>
      </c>
      <c r="L1426" s="91" t="e">
        <f t="shared" si="112"/>
        <v>#N/A</v>
      </c>
      <c r="M1426" s="91" t="e">
        <f t="shared" si="113"/>
        <v>#N/A</v>
      </c>
      <c r="N1426" s="20" t="e">
        <f t="shared" si="114"/>
        <v>#N/A</v>
      </c>
      <c r="O1426" s="20" t="e">
        <f>INDEX(bureaux!$A:$H,MATCH($E1426,bureaux!$A:$A,0),8)</f>
        <v>#N/A</v>
      </c>
      <c r="P1426" s="91" t="e">
        <f>_xlfn.CONCAT(INDEX(bureaux!$A:$H,MATCH($E1426,bureaux!$A:$A,0),4)," ",INDEX(bureaux!$A:$H,MATCH($E1426,bureaux!$A:$A,0),5))</f>
        <v>#N/A</v>
      </c>
      <c r="Q1426" s="20" t="e">
        <f>INDEX(bureaux!$A:$G,MATCH($E1426,bureaux!$A:$A,0),6)</f>
        <v>#N/A</v>
      </c>
      <c r="R1426" s="20" t="e">
        <f>INDEX(bureaux!$A:$G,MATCH($E1426,bureaux!$A:$A,0),7)</f>
        <v>#N/A</v>
      </c>
    </row>
    <row r="1427" spans="1:18" x14ac:dyDescent="0.25">
      <c r="A1427" s="20">
        <f>'Elegio-Electors'!C1427</f>
        <v>0</v>
      </c>
      <c r="B1427" s="20">
        <f>'Elegio-Electors'!B1427</f>
        <v>0</v>
      </c>
      <c r="C1427" s="91">
        <f>IF(Procédure!$C$33=2,'Elegio-Electors'!D1427,Procédure!$C$33)</f>
        <v>0</v>
      </c>
      <c r="D1427" s="20">
        <f>'Elegio-Electors'!E1427</f>
        <v>0</v>
      </c>
      <c r="E1427" s="91" t="str">
        <f>IF(LEFT(RIGHT('Elegio-Electors'!L1427,2),1)="C",'Elegio-Electors'!L1427,IF(LEFT(RIGHT('Elegio-Electors'!M1427,2),1)="C",'Elegio-Electors'!M1427,""))</f>
        <v/>
      </c>
      <c r="F1427" s="91" t="str">
        <f>IF(LEFT(RIGHT('Elegio-Electors'!L1427,2),1)="O",'Elegio-Electors'!L1427,IF(LEFT(RIGHT('Elegio-Electors'!M1427,2),1)="O",'Elegio-Electors'!M1427,""))</f>
        <v/>
      </c>
      <c r="G1427" s="91" t="s">
        <v>166</v>
      </c>
      <c r="H1427" s="91" t="s">
        <v>167</v>
      </c>
      <c r="I1427" s="20" t="e">
        <f t="shared" si="110"/>
        <v>#N/A</v>
      </c>
      <c r="J1427" s="20" t="e">
        <f t="shared" si="111"/>
        <v>#N/A</v>
      </c>
      <c r="K1427" s="91" t="e">
        <f>INDEX(bureaux!$A:$I,MATCH($E1427,bureaux!$A:$A,0),9)</f>
        <v>#N/A</v>
      </c>
      <c r="L1427" s="91" t="e">
        <f t="shared" si="112"/>
        <v>#N/A</v>
      </c>
      <c r="M1427" s="91" t="e">
        <f t="shared" si="113"/>
        <v>#N/A</v>
      </c>
      <c r="N1427" s="20" t="e">
        <f t="shared" si="114"/>
        <v>#N/A</v>
      </c>
      <c r="O1427" s="20" t="e">
        <f>INDEX(bureaux!$A:$H,MATCH($E1427,bureaux!$A:$A,0),8)</f>
        <v>#N/A</v>
      </c>
      <c r="P1427" s="91" t="e">
        <f>_xlfn.CONCAT(INDEX(bureaux!$A:$H,MATCH($E1427,bureaux!$A:$A,0),4)," ",INDEX(bureaux!$A:$H,MATCH($E1427,bureaux!$A:$A,0),5))</f>
        <v>#N/A</v>
      </c>
      <c r="Q1427" s="20" t="e">
        <f>INDEX(bureaux!$A:$G,MATCH($E1427,bureaux!$A:$A,0),6)</f>
        <v>#N/A</v>
      </c>
      <c r="R1427" s="20" t="e">
        <f>INDEX(bureaux!$A:$G,MATCH($E1427,bureaux!$A:$A,0),7)</f>
        <v>#N/A</v>
      </c>
    </row>
    <row r="1428" spans="1:18" x14ac:dyDescent="0.25">
      <c r="A1428" s="20">
        <f>'Elegio-Electors'!C1428</f>
        <v>0</v>
      </c>
      <c r="B1428" s="20">
        <f>'Elegio-Electors'!B1428</f>
        <v>0</v>
      </c>
      <c r="C1428" s="91">
        <f>IF(Procédure!$C$33=2,'Elegio-Electors'!D1428,Procédure!$C$33)</f>
        <v>0</v>
      </c>
      <c r="D1428" s="20">
        <f>'Elegio-Electors'!E1428</f>
        <v>0</v>
      </c>
      <c r="E1428" s="91" t="str">
        <f>IF(LEFT(RIGHT('Elegio-Electors'!L1428,2),1)="C",'Elegio-Electors'!L1428,IF(LEFT(RIGHT('Elegio-Electors'!M1428,2),1)="C",'Elegio-Electors'!M1428,""))</f>
        <v/>
      </c>
      <c r="F1428" s="91" t="str">
        <f>IF(LEFT(RIGHT('Elegio-Electors'!L1428,2),1)="O",'Elegio-Electors'!L1428,IF(LEFT(RIGHT('Elegio-Electors'!M1428,2),1)="O",'Elegio-Electors'!M1428,""))</f>
        <v/>
      </c>
      <c r="G1428" s="91" t="s">
        <v>166</v>
      </c>
      <c r="H1428" s="91" t="s">
        <v>167</v>
      </c>
      <c r="I1428" s="20" t="e">
        <f t="shared" si="110"/>
        <v>#N/A</v>
      </c>
      <c r="J1428" s="20" t="e">
        <f t="shared" si="111"/>
        <v>#N/A</v>
      </c>
      <c r="K1428" s="91" t="e">
        <f>INDEX(bureaux!$A:$I,MATCH($E1428,bureaux!$A:$A,0),9)</f>
        <v>#N/A</v>
      </c>
      <c r="L1428" s="91" t="e">
        <f t="shared" si="112"/>
        <v>#N/A</v>
      </c>
      <c r="M1428" s="91" t="e">
        <f t="shared" si="113"/>
        <v>#N/A</v>
      </c>
      <c r="N1428" s="20" t="e">
        <f t="shared" si="114"/>
        <v>#N/A</v>
      </c>
      <c r="O1428" s="20" t="e">
        <f>INDEX(bureaux!$A:$H,MATCH($E1428,bureaux!$A:$A,0),8)</f>
        <v>#N/A</v>
      </c>
      <c r="P1428" s="91" t="e">
        <f>_xlfn.CONCAT(INDEX(bureaux!$A:$H,MATCH($E1428,bureaux!$A:$A,0),4)," ",INDEX(bureaux!$A:$H,MATCH($E1428,bureaux!$A:$A,0),5))</f>
        <v>#N/A</v>
      </c>
      <c r="Q1428" s="20" t="e">
        <f>INDEX(bureaux!$A:$G,MATCH($E1428,bureaux!$A:$A,0),6)</f>
        <v>#N/A</v>
      </c>
      <c r="R1428" s="20" t="e">
        <f>INDEX(bureaux!$A:$G,MATCH($E1428,bureaux!$A:$A,0),7)</f>
        <v>#N/A</v>
      </c>
    </row>
    <row r="1429" spans="1:18" x14ac:dyDescent="0.25">
      <c r="A1429" s="20">
        <f>'Elegio-Electors'!C1429</f>
        <v>0</v>
      </c>
      <c r="B1429" s="20">
        <f>'Elegio-Electors'!B1429</f>
        <v>0</v>
      </c>
      <c r="C1429" s="91">
        <f>IF(Procédure!$C$33=2,'Elegio-Electors'!D1429,Procédure!$C$33)</f>
        <v>0</v>
      </c>
      <c r="D1429" s="20">
        <f>'Elegio-Electors'!E1429</f>
        <v>0</v>
      </c>
      <c r="E1429" s="91" t="str">
        <f>IF(LEFT(RIGHT('Elegio-Electors'!L1429,2),1)="C",'Elegio-Electors'!L1429,IF(LEFT(RIGHT('Elegio-Electors'!M1429,2),1)="C",'Elegio-Electors'!M1429,""))</f>
        <v/>
      </c>
      <c r="F1429" s="91" t="str">
        <f>IF(LEFT(RIGHT('Elegio-Electors'!L1429,2),1)="O",'Elegio-Electors'!L1429,IF(LEFT(RIGHT('Elegio-Electors'!M1429,2),1)="O",'Elegio-Electors'!M1429,""))</f>
        <v/>
      </c>
      <c r="G1429" s="91" t="s">
        <v>166</v>
      </c>
      <c r="H1429" s="91" t="s">
        <v>167</v>
      </c>
      <c r="I1429" s="20" t="e">
        <f t="shared" si="110"/>
        <v>#N/A</v>
      </c>
      <c r="J1429" s="20" t="e">
        <f t="shared" si="111"/>
        <v>#N/A</v>
      </c>
      <c r="K1429" s="91" t="e">
        <f>INDEX(bureaux!$A:$I,MATCH($E1429,bureaux!$A:$A,0),9)</f>
        <v>#N/A</v>
      </c>
      <c r="L1429" s="91" t="e">
        <f t="shared" si="112"/>
        <v>#N/A</v>
      </c>
      <c r="M1429" s="91" t="e">
        <f t="shared" si="113"/>
        <v>#N/A</v>
      </c>
      <c r="N1429" s="20" t="e">
        <f t="shared" si="114"/>
        <v>#N/A</v>
      </c>
      <c r="O1429" s="20" t="e">
        <f>INDEX(bureaux!$A:$H,MATCH($E1429,bureaux!$A:$A,0),8)</f>
        <v>#N/A</v>
      </c>
      <c r="P1429" s="91" t="e">
        <f>_xlfn.CONCAT(INDEX(bureaux!$A:$H,MATCH($E1429,bureaux!$A:$A,0),4)," ",INDEX(bureaux!$A:$H,MATCH($E1429,bureaux!$A:$A,0),5))</f>
        <v>#N/A</v>
      </c>
      <c r="Q1429" s="20" t="e">
        <f>INDEX(bureaux!$A:$G,MATCH($E1429,bureaux!$A:$A,0),6)</f>
        <v>#N/A</v>
      </c>
      <c r="R1429" s="20" t="e">
        <f>INDEX(bureaux!$A:$G,MATCH($E1429,bureaux!$A:$A,0),7)</f>
        <v>#N/A</v>
      </c>
    </row>
    <row r="1430" spans="1:18" x14ac:dyDescent="0.25">
      <c r="A1430" s="20">
        <f>'Elegio-Electors'!C1430</f>
        <v>0</v>
      </c>
      <c r="B1430" s="20">
        <f>'Elegio-Electors'!B1430</f>
        <v>0</v>
      </c>
      <c r="C1430" s="91">
        <f>IF(Procédure!$C$33=2,'Elegio-Electors'!D1430,Procédure!$C$33)</f>
        <v>0</v>
      </c>
      <c r="D1430" s="20">
        <f>'Elegio-Electors'!E1430</f>
        <v>0</v>
      </c>
      <c r="E1430" s="91" t="str">
        <f>IF(LEFT(RIGHT('Elegio-Electors'!L1430,2),1)="C",'Elegio-Electors'!L1430,IF(LEFT(RIGHT('Elegio-Electors'!M1430,2),1)="C",'Elegio-Electors'!M1430,""))</f>
        <v/>
      </c>
      <c r="F1430" s="91" t="str">
        <f>IF(LEFT(RIGHT('Elegio-Electors'!L1430,2),1)="O",'Elegio-Electors'!L1430,IF(LEFT(RIGHT('Elegio-Electors'!M1430,2),1)="O",'Elegio-Electors'!M1430,""))</f>
        <v/>
      </c>
      <c r="G1430" s="91" t="s">
        <v>166</v>
      </c>
      <c r="H1430" s="91" t="s">
        <v>167</v>
      </c>
      <c r="I1430" s="20" t="e">
        <f t="shared" si="110"/>
        <v>#N/A</v>
      </c>
      <c r="J1430" s="20" t="e">
        <f t="shared" si="111"/>
        <v>#N/A</v>
      </c>
      <c r="K1430" s="91" t="e">
        <f>INDEX(bureaux!$A:$I,MATCH($E1430,bureaux!$A:$A,0),9)</f>
        <v>#N/A</v>
      </c>
      <c r="L1430" s="91" t="e">
        <f t="shared" si="112"/>
        <v>#N/A</v>
      </c>
      <c r="M1430" s="91" t="e">
        <f t="shared" si="113"/>
        <v>#N/A</v>
      </c>
      <c r="N1430" s="20" t="e">
        <f t="shared" si="114"/>
        <v>#N/A</v>
      </c>
      <c r="O1430" s="20" t="e">
        <f>INDEX(bureaux!$A:$H,MATCH($E1430,bureaux!$A:$A,0),8)</f>
        <v>#N/A</v>
      </c>
      <c r="P1430" s="91" t="e">
        <f>_xlfn.CONCAT(INDEX(bureaux!$A:$H,MATCH($E1430,bureaux!$A:$A,0),4)," ",INDEX(bureaux!$A:$H,MATCH($E1430,bureaux!$A:$A,0),5))</f>
        <v>#N/A</v>
      </c>
      <c r="Q1430" s="20" t="e">
        <f>INDEX(bureaux!$A:$G,MATCH($E1430,bureaux!$A:$A,0),6)</f>
        <v>#N/A</v>
      </c>
      <c r="R1430" s="20" t="e">
        <f>INDEX(bureaux!$A:$G,MATCH($E1430,bureaux!$A:$A,0),7)</f>
        <v>#N/A</v>
      </c>
    </row>
    <row r="1431" spans="1:18" x14ac:dyDescent="0.25">
      <c r="A1431" s="20">
        <f>'Elegio-Electors'!C1431</f>
        <v>0</v>
      </c>
      <c r="B1431" s="20">
        <f>'Elegio-Electors'!B1431</f>
        <v>0</v>
      </c>
      <c r="C1431" s="91">
        <f>IF(Procédure!$C$33=2,'Elegio-Electors'!D1431,Procédure!$C$33)</f>
        <v>0</v>
      </c>
      <c r="D1431" s="20">
        <f>'Elegio-Electors'!E1431</f>
        <v>0</v>
      </c>
      <c r="E1431" s="91" t="str">
        <f>IF(LEFT(RIGHT('Elegio-Electors'!L1431,2),1)="C",'Elegio-Electors'!L1431,IF(LEFT(RIGHT('Elegio-Electors'!M1431,2),1)="C",'Elegio-Electors'!M1431,""))</f>
        <v/>
      </c>
      <c r="F1431" s="91" t="str">
        <f>IF(LEFT(RIGHT('Elegio-Electors'!L1431,2),1)="O",'Elegio-Electors'!L1431,IF(LEFT(RIGHT('Elegio-Electors'!M1431,2),1)="O",'Elegio-Electors'!M1431,""))</f>
        <v/>
      </c>
      <c r="G1431" s="91" t="s">
        <v>166</v>
      </c>
      <c r="H1431" s="91" t="s">
        <v>167</v>
      </c>
      <c r="I1431" s="20" t="e">
        <f t="shared" si="110"/>
        <v>#N/A</v>
      </c>
      <c r="J1431" s="20" t="e">
        <f t="shared" si="111"/>
        <v>#N/A</v>
      </c>
      <c r="K1431" s="91" t="e">
        <f>INDEX(bureaux!$A:$I,MATCH($E1431,bureaux!$A:$A,0),9)</f>
        <v>#N/A</v>
      </c>
      <c r="L1431" s="91" t="e">
        <f t="shared" si="112"/>
        <v>#N/A</v>
      </c>
      <c r="M1431" s="91" t="e">
        <f t="shared" si="113"/>
        <v>#N/A</v>
      </c>
      <c r="N1431" s="20" t="e">
        <f t="shared" si="114"/>
        <v>#N/A</v>
      </c>
      <c r="O1431" s="20" t="e">
        <f>INDEX(bureaux!$A:$H,MATCH($E1431,bureaux!$A:$A,0),8)</f>
        <v>#N/A</v>
      </c>
      <c r="P1431" s="91" t="e">
        <f>_xlfn.CONCAT(INDEX(bureaux!$A:$H,MATCH($E1431,bureaux!$A:$A,0),4)," ",INDEX(bureaux!$A:$H,MATCH($E1431,bureaux!$A:$A,0),5))</f>
        <v>#N/A</v>
      </c>
      <c r="Q1431" s="20" t="e">
        <f>INDEX(bureaux!$A:$G,MATCH($E1431,bureaux!$A:$A,0),6)</f>
        <v>#N/A</v>
      </c>
      <c r="R1431" s="20" t="e">
        <f>INDEX(bureaux!$A:$G,MATCH($E1431,bureaux!$A:$A,0),7)</f>
        <v>#N/A</v>
      </c>
    </row>
    <row r="1432" spans="1:18" x14ac:dyDescent="0.25">
      <c r="A1432" s="20">
        <f>'Elegio-Electors'!C1432</f>
        <v>0</v>
      </c>
      <c r="B1432" s="20">
        <f>'Elegio-Electors'!B1432</f>
        <v>0</v>
      </c>
      <c r="C1432" s="91">
        <f>IF(Procédure!$C$33=2,'Elegio-Electors'!D1432,Procédure!$C$33)</f>
        <v>0</v>
      </c>
      <c r="D1432" s="20">
        <f>'Elegio-Electors'!E1432</f>
        <v>0</v>
      </c>
      <c r="E1432" s="91" t="str">
        <f>IF(LEFT(RIGHT('Elegio-Electors'!L1432,2),1)="C",'Elegio-Electors'!L1432,IF(LEFT(RIGHT('Elegio-Electors'!M1432,2),1)="C",'Elegio-Electors'!M1432,""))</f>
        <v/>
      </c>
      <c r="F1432" s="91" t="str">
        <f>IF(LEFT(RIGHT('Elegio-Electors'!L1432,2),1)="O",'Elegio-Electors'!L1432,IF(LEFT(RIGHT('Elegio-Electors'!M1432,2),1)="O",'Elegio-Electors'!M1432,""))</f>
        <v/>
      </c>
      <c r="G1432" s="91" t="s">
        <v>166</v>
      </c>
      <c r="H1432" s="91" t="s">
        <v>167</v>
      </c>
      <c r="I1432" s="20" t="e">
        <f t="shared" si="110"/>
        <v>#N/A</v>
      </c>
      <c r="J1432" s="20" t="e">
        <f t="shared" si="111"/>
        <v>#N/A</v>
      </c>
      <c r="K1432" s="91" t="e">
        <f>INDEX(bureaux!$A:$I,MATCH($E1432,bureaux!$A:$A,0),9)</f>
        <v>#N/A</v>
      </c>
      <c r="L1432" s="91" t="e">
        <f t="shared" si="112"/>
        <v>#N/A</v>
      </c>
      <c r="M1432" s="91" t="e">
        <f t="shared" si="113"/>
        <v>#N/A</v>
      </c>
      <c r="N1432" s="20" t="e">
        <f t="shared" si="114"/>
        <v>#N/A</v>
      </c>
      <c r="O1432" s="20" t="e">
        <f>INDEX(bureaux!$A:$H,MATCH($E1432,bureaux!$A:$A,0),8)</f>
        <v>#N/A</v>
      </c>
      <c r="P1432" s="91" t="e">
        <f>_xlfn.CONCAT(INDEX(bureaux!$A:$H,MATCH($E1432,bureaux!$A:$A,0),4)," ",INDEX(bureaux!$A:$H,MATCH($E1432,bureaux!$A:$A,0),5))</f>
        <v>#N/A</v>
      </c>
      <c r="Q1432" s="20" t="e">
        <f>INDEX(bureaux!$A:$G,MATCH($E1432,bureaux!$A:$A,0),6)</f>
        <v>#N/A</v>
      </c>
      <c r="R1432" s="20" t="e">
        <f>INDEX(bureaux!$A:$G,MATCH($E1432,bureaux!$A:$A,0),7)</f>
        <v>#N/A</v>
      </c>
    </row>
    <row r="1433" spans="1:18" x14ac:dyDescent="0.25">
      <c r="A1433" s="20">
        <f>'Elegio-Electors'!C1433</f>
        <v>0</v>
      </c>
      <c r="B1433" s="20">
        <f>'Elegio-Electors'!B1433</f>
        <v>0</v>
      </c>
      <c r="C1433" s="91">
        <f>IF(Procédure!$C$33=2,'Elegio-Electors'!D1433,Procédure!$C$33)</f>
        <v>0</v>
      </c>
      <c r="D1433" s="20">
        <f>'Elegio-Electors'!E1433</f>
        <v>0</v>
      </c>
      <c r="E1433" s="91" t="str">
        <f>IF(LEFT(RIGHT('Elegio-Electors'!L1433,2),1)="C",'Elegio-Electors'!L1433,IF(LEFT(RIGHT('Elegio-Electors'!M1433,2),1)="C",'Elegio-Electors'!M1433,""))</f>
        <v/>
      </c>
      <c r="F1433" s="91" t="str">
        <f>IF(LEFT(RIGHT('Elegio-Electors'!L1433,2),1)="O",'Elegio-Electors'!L1433,IF(LEFT(RIGHT('Elegio-Electors'!M1433,2),1)="O",'Elegio-Electors'!M1433,""))</f>
        <v/>
      </c>
      <c r="G1433" s="91" t="s">
        <v>166</v>
      </c>
      <c r="H1433" s="91" t="s">
        <v>167</v>
      </c>
      <c r="I1433" s="20" t="e">
        <f t="shared" si="110"/>
        <v>#N/A</v>
      </c>
      <c r="J1433" s="20" t="e">
        <f t="shared" si="111"/>
        <v>#N/A</v>
      </c>
      <c r="K1433" s="91" t="e">
        <f>INDEX(bureaux!$A:$I,MATCH($E1433,bureaux!$A:$A,0),9)</f>
        <v>#N/A</v>
      </c>
      <c r="L1433" s="91" t="e">
        <f t="shared" si="112"/>
        <v>#N/A</v>
      </c>
      <c r="M1433" s="91" t="e">
        <f t="shared" si="113"/>
        <v>#N/A</v>
      </c>
      <c r="N1433" s="20" t="e">
        <f t="shared" si="114"/>
        <v>#N/A</v>
      </c>
      <c r="O1433" s="20" t="e">
        <f>INDEX(bureaux!$A:$H,MATCH($E1433,bureaux!$A:$A,0),8)</f>
        <v>#N/A</v>
      </c>
      <c r="P1433" s="91" t="e">
        <f>_xlfn.CONCAT(INDEX(bureaux!$A:$H,MATCH($E1433,bureaux!$A:$A,0),4)," ",INDEX(bureaux!$A:$H,MATCH($E1433,bureaux!$A:$A,0),5))</f>
        <v>#N/A</v>
      </c>
      <c r="Q1433" s="20" t="e">
        <f>INDEX(bureaux!$A:$G,MATCH($E1433,bureaux!$A:$A,0),6)</f>
        <v>#N/A</v>
      </c>
      <c r="R1433" s="20" t="e">
        <f>INDEX(bureaux!$A:$G,MATCH($E1433,bureaux!$A:$A,0),7)</f>
        <v>#N/A</v>
      </c>
    </row>
    <row r="1434" spans="1:18" x14ac:dyDescent="0.25">
      <c r="A1434" s="20">
        <f>'Elegio-Electors'!C1434</f>
        <v>0</v>
      </c>
      <c r="B1434" s="20">
        <f>'Elegio-Electors'!B1434</f>
        <v>0</v>
      </c>
      <c r="C1434" s="91">
        <f>IF(Procédure!$C$33=2,'Elegio-Electors'!D1434,Procédure!$C$33)</f>
        <v>0</v>
      </c>
      <c r="D1434" s="20">
        <f>'Elegio-Electors'!E1434</f>
        <v>0</v>
      </c>
      <c r="E1434" s="91" t="str">
        <f>IF(LEFT(RIGHT('Elegio-Electors'!L1434,2),1)="C",'Elegio-Electors'!L1434,IF(LEFT(RIGHT('Elegio-Electors'!M1434,2),1)="C",'Elegio-Electors'!M1434,""))</f>
        <v/>
      </c>
      <c r="F1434" s="91" t="str">
        <f>IF(LEFT(RIGHT('Elegio-Electors'!L1434,2),1)="O",'Elegio-Electors'!L1434,IF(LEFT(RIGHT('Elegio-Electors'!M1434,2),1)="O",'Elegio-Electors'!M1434,""))</f>
        <v/>
      </c>
      <c r="G1434" s="91" t="s">
        <v>166</v>
      </c>
      <c r="H1434" s="91" t="s">
        <v>167</v>
      </c>
      <c r="I1434" s="20" t="e">
        <f t="shared" si="110"/>
        <v>#N/A</v>
      </c>
      <c r="J1434" s="20" t="e">
        <f t="shared" si="111"/>
        <v>#N/A</v>
      </c>
      <c r="K1434" s="91" t="e">
        <f>INDEX(bureaux!$A:$I,MATCH($E1434,bureaux!$A:$A,0),9)</f>
        <v>#N/A</v>
      </c>
      <c r="L1434" s="91" t="e">
        <f t="shared" si="112"/>
        <v>#N/A</v>
      </c>
      <c r="M1434" s="91" t="e">
        <f t="shared" si="113"/>
        <v>#N/A</v>
      </c>
      <c r="N1434" s="20" t="e">
        <f t="shared" si="114"/>
        <v>#N/A</v>
      </c>
      <c r="O1434" s="20" t="e">
        <f>INDEX(bureaux!$A:$H,MATCH($E1434,bureaux!$A:$A,0),8)</f>
        <v>#N/A</v>
      </c>
      <c r="P1434" s="91" t="e">
        <f>_xlfn.CONCAT(INDEX(bureaux!$A:$H,MATCH($E1434,bureaux!$A:$A,0),4)," ",INDEX(bureaux!$A:$H,MATCH($E1434,bureaux!$A:$A,0),5))</f>
        <v>#N/A</v>
      </c>
      <c r="Q1434" s="20" t="e">
        <f>INDEX(bureaux!$A:$G,MATCH($E1434,bureaux!$A:$A,0),6)</f>
        <v>#N/A</v>
      </c>
      <c r="R1434" s="20" t="e">
        <f>INDEX(bureaux!$A:$G,MATCH($E1434,bureaux!$A:$A,0),7)</f>
        <v>#N/A</v>
      </c>
    </row>
    <row r="1435" spans="1:18" x14ac:dyDescent="0.25">
      <c r="A1435" s="20">
        <f>'Elegio-Electors'!C1435</f>
        <v>0</v>
      </c>
      <c r="B1435" s="20">
        <f>'Elegio-Electors'!B1435</f>
        <v>0</v>
      </c>
      <c r="C1435" s="91">
        <f>IF(Procédure!$C$33=2,'Elegio-Electors'!D1435,Procédure!$C$33)</f>
        <v>0</v>
      </c>
      <c r="D1435" s="20">
        <f>'Elegio-Electors'!E1435</f>
        <v>0</v>
      </c>
      <c r="E1435" s="91" t="str">
        <f>IF(LEFT(RIGHT('Elegio-Electors'!L1435,2),1)="C",'Elegio-Electors'!L1435,IF(LEFT(RIGHT('Elegio-Electors'!M1435,2),1)="C",'Elegio-Electors'!M1435,""))</f>
        <v/>
      </c>
      <c r="F1435" s="91" t="str">
        <f>IF(LEFT(RIGHT('Elegio-Electors'!L1435,2),1)="O",'Elegio-Electors'!L1435,IF(LEFT(RIGHT('Elegio-Electors'!M1435,2),1)="O",'Elegio-Electors'!M1435,""))</f>
        <v/>
      </c>
      <c r="G1435" s="91" t="s">
        <v>166</v>
      </c>
      <c r="H1435" s="91" t="s">
        <v>167</v>
      </c>
      <c r="I1435" s="20" t="e">
        <f t="shared" si="110"/>
        <v>#N/A</v>
      </c>
      <c r="J1435" s="20" t="e">
        <f t="shared" si="111"/>
        <v>#N/A</v>
      </c>
      <c r="K1435" s="91" t="e">
        <f>INDEX(bureaux!$A:$I,MATCH($E1435,bureaux!$A:$A,0),9)</f>
        <v>#N/A</v>
      </c>
      <c r="L1435" s="91" t="e">
        <f t="shared" si="112"/>
        <v>#N/A</v>
      </c>
      <c r="M1435" s="91" t="e">
        <f t="shared" si="113"/>
        <v>#N/A</v>
      </c>
      <c r="N1435" s="20" t="e">
        <f t="shared" si="114"/>
        <v>#N/A</v>
      </c>
      <c r="O1435" s="20" t="e">
        <f>INDEX(bureaux!$A:$H,MATCH($E1435,bureaux!$A:$A,0),8)</f>
        <v>#N/A</v>
      </c>
      <c r="P1435" s="91" t="e">
        <f>_xlfn.CONCAT(INDEX(bureaux!$A:$H,MATCH($E1435,bureaux!$A:$A,0),4)," ",INDEX(bureaux!$A:$H,MATCH($E1435,bureaux!$A:$A,0),5))</f>
        <v>#N/A</v>
      </c>
      <c r="Q1435" s="20" t="e">
        <f>INDEX(bureaux!$A:$G,MATCH($E1435,bureaux!$A:$A,0),6)</f>
        <v>#N/A</v>
      </c>
      <c r="R1435" s="20" t="e">
        <f>INDEX(bureaux!$A:$G,MATCH($E1435,bureaux!$A:$A,0),7)</f>
        <v>#N/A</v>
      </c>
    </row>
    <row r="1436" spans="1:18" x14ac:dyDescent="0.25">
      <c r="A1436" s="20">
        <f>'Elegio-Electors'!C1436</f>
        <v>0</v>
      </c>
      <c r="B1436" s="20">
        <f>'Elegio-Electors'!B1436</f>
        <v>0</v>
      </c>
      <c r="C1436" s="91">
        <f>IF(Procédure!$C$33=2,'Elegio-Electors'!D1436,Procédure!$C$33)</f>
        <v>0</v>
      </c>
      <c r="D1436" s="20">
        <f>'Elegio-Electors'!E1436</f>
        <v>0</v>
      </c>
      <c r="E1436" s="91" t="str">
        <f>IF(LEFT(RIGHT('Elegio-Electors'!L1436,2),1)="C",'Elegio-Electors'!L1436,IF(LEFT(RIGHT('Elegio-Electors'!M1436,2),1)="C",'Elegio-Electors'!M1436,""))</f>
        <v/>
      </c>
      <c r="F1436" s="91" t="str">
        <f>IF(LEFT(RIGHT('Elegio-Electors'!L1436,2),1)="O",'Elegio-Electors'!L1436,IF(LEFT(RIGHT('Elegio-Electors'!M1436,2),1)="O",'Elegio-Electors'!M1436,""))</f>
        <v/>
      </c>
      <c r="G1436" s="91" t="s">
        <v>166</v>
      </c>
      <c r="H1436" s="91" t="s">
        <v>167</v>
      </c>
      <c r="I1436" s="20" t="e">
        <f t="shared" si="110"/>
        <v>#N/A</v>
      </c>
      <c r="J1436" s="20" t="e">
        <f t="shared" si="111"/>
        <v>#N/A</v>
      </c>
      <c r="K1436" s="91" t="e">
        <f>INDEX(bureaux!$A:$I,MATCH($E1436,bureaux!$A:$A,0),9)</f>
        <v>#N/A</v>
      </c>
      <c r="L1436" s="91" t="e">
        <f t="shared" si="112"/>
        <v>#N/A</v>
      </c>
      <c r="M1436" s="91" t="e">
        <f t="shared" si="113"/>
        <v>#N/A</v>
      </c>
      <c r="N1436" s="20" t="e">
        <f t="shared" si="114"/>
        <v>#N/A</v>
      </c>
      <c r="O1436" s="20" t="e">
        <f>INDEX(bureaux!$A:$H,MATCH($E1436,bureaux!$A:$A,0),8)</f>
        <v>#N/A</v>
      </c>
      <c r="P1436" s="91" t="e">
        <f>_xlfn.CONCAT(INDEX(bureaux!$A:$H,MATCH($E1436,bureaux!$A:$A,0),4)," ",INDEX(bureaux!$A:$H,MATCH($E1436,bureaux!$A:$A,0),5))</f>
        <v>#N/A</v>
      </c>
      <c r="Q1436" s="20" t="e">
        <f>INDEX(bureaux!$A:$G,MATCH($E1436,bureaux!$A:$A,0),6)</f>
        <v>#N/A</v>
      </c>
      <c r="R1436" s="20" t="e">
        <f>INDEX(bureaux!$A:$G,MATCH($E1436,bureaux!$A:$A,0),7)</f>
        <v>#N/A</v>
      </c>
    </row>
    <row r="1437" spans="1:18" x14ac:dyDescent="0.25">
      <c r="A1437" s="20">
        <f>'Elegio-Electors'!C1437</f>
        <v>0</v>
      </c>
      <c r="B1437" s="20">
        <f>'Elegio-Electors'!B1437</f>
        <v>0</v>
      </c>
      <c r="C1437" s="91">
        <f>IF(Procédure!$C$33=2,'Elegio-Electors'!D1437,Procédure!$C$33)</f>
        <v>0</v>
      </c>
      <c r="D1437" s="20">
        <f>'Elegio-Electors'!E1437</f>
        <v>0</v>
      </c>
      <c r="E1437" s="91" t="str">
        <f>IF(LEFT(RIGHT('Elegio-Electors'!L1437,2),1)="C",'Elegio-Electors'!L1437,IF(LEFT(RIGHT('Elegio-Electors'!M1437,2),1)="C",'Elegio-Electors'!M1437,""))</f>
        <v/>
      </c>
      <c r="F1437" s="91" t="str">
        <f>IF(LEFT(RIGHT('Elegio-Electors'!L1437,2),1)="O",'Elegio-Electors'!L1437,IF(LEFT(RIGHT('Elegio-Electors'!M1437,2),1)="O",'Elegio-Electors'!M1437,""))</f>
        <v/>
      </c>
      <c r="G1437" s="91" t="s">
        <v>166</v>
      </c>
      <c r="H1437" s="91" t="s">
        <v>167</v>
      </c>
      <c r="I1437" s="20" t="e">
        <f t="shared" si="110"/>
        <v>#N/A</v>
      </c>
      <c r="J1437" s="20" t="e">
        <f t="shared" si="111"/>
        <v>#N/A</v>
      </c>
      <c r="K1437" s="91" t="e">
        <f>INDEX(bureaux!$A:$I,MATCH($E1437,bureaux!$A:$A,0),9)</f>
        <v>#N/A</v>
      </c>
      <c r="L1437" s="91" t="e">
        <f t="shared" si="112"/>
        <v>#N/A</v>
      </c>
      <c r="M1437" s="91" t="e">
        <f t="shared" si="113"/>
        <v>#N/A</v>
      </c>
      <c r="N1437" s="20" t="e">
        <f t="shared" si="114"/>
        <v>#N/A</v>
      </c>
      <c r="O1437" s="20" t="e">
        <f>INDEX(bureaux!$A:$H,MATCH($E1437,bureaux!$A:$A,0),8)</f>
        <v>#N/A</v>
      </c>
      <c r="P1437" s="91" t="e">
        <f>_xlfn.CONCAT(INDEX(bureaux!$A:$H,MATCH($E1437,bureaux!$A:$A,0),4)," ",INDEX(bureaux!$A:$H,MATCH($E1437,bureaux!$A:$A,0),5))</f>
        <v>#N/A</v>
      </c>
      <c r="Q1437" s="20" t="e">
        <f>INDEX(bureaux!$A:$G,MATCH($E1437,bureaux!$A:$A,0),6)</f>
        <v>#N/A</v>
      </c>
      <c r="R1437" s="20" t="e">
        <f>INDEX(bureaux!$A:$G,MATCH($E1437,bureaux!$A:$A,0),7)</f>
        <v>#N/A</v>
      </c>
    </row>
    <row r="1438" spans="1:18" x14ac:dyDescent="0.25">
      <c r="A1438" s="20">
        <f>'Elegio-Electors'!C1438</f>
        <v>0</v>
      </c>
      <c r="B1438" s="20">
        <f>'Elegio-Electors'!B1438</f>
        <v>0</v>
      </c>
      <c r="C1438" s="91">
        <f>IF(Procédure!$C$33=2,'Elegio-Electors'!D1438,Procédure!$C$33)</f>
        <v>0</v>
      </c>
      <c r="D1438" s="20">
        <f>'Elegio-Electors'!E1438</f>
        <v>0</v>
      </c>
      <c r="E1438" s="91" t="str">
        <f>IF(LEFT(RIGHT('Elegio-Electors'!L1438,2),1)="C",'Elegio-Electors'!L1438,IF(LEFT(RIGHT('Elegio-Electors'!M1438,2),1)="C",'Elegio-Electors'!M1438,""))</f>
        <v/>
      </c>
      <c r="F1438" s="91" t="str">
        <f>IF(LEFT(RIGHT('Elegio-Electors'!L1438,2),1)="O",'Elegio-Electors'!L1438,IF(LEFT(RIGHT('Elegio-Electors'!M1438,2),1)="O",'Elegio-Electors'!M1438,""))</f>
        <v/>
      </c>
      <c r="G1438" s="91" t="s">
        <v>166</v>
      </c>
      <c r="H1438" s="91" t="s">
        <v>167</v>
      </c>
      <c r="I1438" s="20" t="e">
        <f t="shared" si="110"/>
        <v>#N/A</v>
      </c>
      <c r="J1438" s="20" t="e">
        <f t="shared" si="111"/>
        <v>#N/A</v>
      </c>
      <c r="K1438" s="91" t="e">
        <f>INDEX(bureaux!$A:$I,MATCH($E1438,bureaux!$A:$A,0),9)</f>
        <v>#N/A</v>
      </c>
      <c r="L1438" s="91" t="e">
        <f t="shared" si="112"/>
        <v>#N/A</v>
      </c>
      <c r="M1438" s="91" t="e">
        <f t="shared" si="113"/>
        <v>#N/A</v>
      </c>
      <c r="N1438" s="20" t="e">
        <f t="shared" si="114"/>
        <v>#N/A</v>
      </c>
      <c r="O1438" s="20" t="e">
        <f>INDEX(bureaux!$A:$H,MATCH($E1438,bureaux!$A:$A,0),8)</f>
        <v>#N/A</v>
      </c>
      <c r="P1438" s="91" t="e">
        <f>_xlfn.CONCAT(INDEX(bureaux!$A:$H,MATCH($E1438,bureaux!$A:$A,0),4)," ",INDEX(bureaux!$A:$H,MATCH($E1438,bureaux!$A:$A,0),5))</f>
        <v>#N/A</v>
      </c>
      <c r="Q1438" s="20" t="e">
        <f>INDEX(bureaux!$A:$G,MATCH($E1438,bureaux!$A:$A,0),6)</f>
        <v>#N/A</v>
      </c>
      <c r="R1438" s="20" t="e">
        <f>INDEX(bureaux!$A:$G,MATCH($E1438,bureaux!$A:$A,0),7)</f>
        <v>#N/A</v>
      </c>
    </row>
    <row r="1439" spans="1:18" x14ac:dyDescent="0.25">
      <c r="A1439" s="20">
        <f>'Elegio-Electors'!C1439</f>
        <v>0</v>
      </c>
      <c r="B1439" s="20">
        <f>'Elegio-Electors'!B1439</f>
        <v>0</v>
      </c>
      <c r="C1439" s="91">
        <f>IF(Procédure!$C$33=2,'Elegio-Electors'!D1439,Procédure!$C$33)</f>
        <v>0</v>
      </c>
      <c r="D1439" s="20">
        <f>'Elegio-Electors'!E1439</f>
        <v>0</v>
      </c>
      <c r="E1439" s="91" t="str">
        <f>IF(LEFT(RIGHT('Elegio-Electors'!L1439,2),1)="C",'Elegio-Electors'!L1439,IF(LEFT(RIGHT('Elegio-Electors'!M1439,2),1)="C",'Elegio-Electors'!M1439,""))</f>
        <v/>
      </c>
      <c r="F1439" s="91" t="str">
        <f>IF(LEFT(RIGHT('Elegio-Electors'!L1439,2),1)="O",'Elegio-Electors'!L1439,IF(LEFT(RIGHT('Elegio-Electors'!M1439,2),1)="O",'Elegio-Electors'!M1439,""))</f>
        <v/>
      </c>
      <c r="G1439" s="91" t="s">
        <v>166</v>
      </c>
      <c r="H1439" s="91" t="s">
        <v>167</v>
      </c>
      <c r="I1439" s="20" t="e">
        <f t="shared" si="110"/>
        <v>#N/A</v>
      </c>
      <c r="J1439" s="20" t="e">
        <f t="shared" si="111"/>
        <v>#N/A</v>
      </c>
      <c r="K1439" s="91" t="e">
        <f>INDEX(bureaux!$A:$I,MATCH($E1439,bureaux!$A:$A,0),9)</f>
        <v>#N/A</v>
      </c>
      <c r="L1439" s="91" t="e">
        <f t="shared" si="112"/>
        <v>#N/A</v>
      </c>
      <c r="M1439" s="91" t="e">
        <f t="shared" si="113"/>
        <v>#N/A</v>
      </c>
      <c r="N1439" s="20" t="e">
        <f t="shared" si="114"/>
        <v>#N/A</v>
      </c>
      <c r="O1439" s="20" t="e">
        <f>INDEX(bureaux!$A:$H,MATCH($E1439,bureaux!$A:$A,0),8)</f>
        <v>#N/A</v>
      </c>
      <c r="P1439" s="91" t="e">
        <f>_xlfn.CONCAT(INDEX(bureaux!$A:$H,MATCH($E1439,bureaux!$A:$A,0),4)," ",INDEX(bureaux!$A:$H,MATCH($E1439,bureaux!$A:$A,0),5))</f>
        <v>#N/A</v>
      </c>
      <c r="Q1439" s="20" t="e">
        <f>INDEX(bureaux!$A:$G,MATCH($E1439,bureaux!$A:$A,0),6)</f>
        <v>#N/A</v>
      </c>
      <c r="R1439" s="20" t="e">
        <f>INDEX(bureaux!$A:$G,MATCH($E1439,bureaux!$A:$A,0),7)</f>
        <v>#N/A</v>
      </c>
    </row>
    <row r="1440" spans="1:18" x14ac:dyDescent="0.25">
      <c r="A1440" s="20">
        <f>'Elegio-Electors'!C1440</f>
        <v>0</v>
      </c>
      <c r="B1440" s="20">
        <f>'Elegio-Electors'!B1440</f>
        <v>0</v>
      </c>
      <c r="C1440" s="91">
        <f>IF(Procédure!$C$33=2,'Elegio-Electors'!D1440,Procédure!$C$33)</f>
        <v>0</v>
      </c>
      <c r="D1440" s="20">
        <f>'Elegio-Electors'!E1440</f>
        <v>0</v>
      </c>
      <c r="E1440" s="91" t="str">
        <f>IF(LEFT(RIGHT('Elegio-Electors'!L1440,2),1)="C",'Elegio-Electors'!L1440,IF(LEFT(RIGHT('Elegio-Electors'!M1440,2),1)="C",'Elegio-Electors'!M1440,""))</f>
        <v/>
      </c>
      <c r="F1440" s="91" t="str">
        <f>IF(LEFT(RIGHT('Elegio-Electors'!L1440,2),1)="O",'Elegio-Electors'!L1440,IF(LEFT(RIGHT('Elegio-Electors'!M1440,2),1)="O",'Elegio-Electors'!M1440,""))</f>
        <v/>
      </c>
      <c r="G1440" s="91" t="s">
        <v>166</v>
      </c>
      <c r="H1440" s="91" t="s">
        <v>167</v>
      </c>
      <c r="I1440" s="20" t="e">
        <f t="shared" si="110"/>
        <v>#N/A</v>
      </c>
      <c r="J1440" s="20" t="e">
        <f t="shared" si="111"/>
        <v>#N/A</v>
      </c>
      <c r="K1440" s="91" t="e">
        <f>INDEX(bureaux!$A:$I,MATCH($E1440,bureaux!$A:$A,0),9)</f>
        <v>#N/A</v>
      </c>
      <c r="L1440" s="91" t="e">
        <f t="shared" si="112"/>
        <v>#N/A</v>
      </c>
      <c r="M1440" s="91" t="e">
        <f t="shared" si="113"/>
        <v>#N/A</v>
      </c>
      <c r="N1440" s="20" t="e">
        <f t="shared" si="114"/>
        <v>#N/A</v>
      </c>
      <c r="O1440" s="20" t="e">
        <f>INDEX(bureaux!$A:$H,MATCH($E1440,bureaux!$A:$A,0),8)</f>
        <v>#N/A</v>
      </c>
      <c r="P1440" s="91" t="e">
        <f>_xlfn.CONCAT(INDEX(bureaux!$A:$H,MATCH($E1440,bureaux!$A:$A,0),4)," ",INDEX(bureaux!$A:$H,MATCH($E1440,bureaux!$A:$A,0),5))</f>
        <v>#N/A</v>
      </c>
      <c r="Q1440" s="20" t="e">
        <f>INDEX(bureaux!$A:$G,MATCH($E1440,bureaux!$A:$A,0),6)</f>
        <v>#N/A</v>
      </c>
      <c r="R1440" s="20" t="e">
        <f>INDEX(bureaux!$A:$G,MATCH($E1440,bureaux!$A:$A,0),7)</f>
        <v>#N/A</v>
      </c>
    </row>
    <row r="1441" spans="1:18" x14ac:dyDescent="0.25">
      <c r="A1441" s="20">
        <f>'Elegio-Electors'!C1441</f>
        <v>0</v>
      </c>
      <c r="B1441" s="20">
        <f>'Elegio-Electors'!B1441</f>
        <v>0</v>
      </c>
      <c r="C1441" s="91">
        <f>IF(Procédure!$C$33=2,'Elegio-Electors'!D1441,Procédure!$C$33)</f>
        <v>0</v>
      </c>
      <c r="D1441" s="20">
        <f>'Elegio-Electors'!E1441</f>
        <v>0</v>
      </c>
      <c r="E1441" s="91" t="str">
        <f>IF(LEFT(RIGHT('Elegio-Electors'!L1441,2),1)="C",'Elegio-Electors'!L1441,IF(LEFT(RIGHT('Elegio-Electors'!M1441,2),1)="C",'Elegio-Electors'!M1441,""))</f>
        <v/>
      </c>
      <c r="F1441" s="91" t="str">
        <f>IF(LEFT(RIGHT('Elegio-Electors'!L1441,2),1)="O",'Elegio-Electors'!L1441,IF(LEFT(RIGHT('Elegio-Electors'!M1441,2),1)="O",'Elegio-Electors'!M1441,""))</f>
        <v/>
      </c>
      <c r="G1441" s="91" t="s">
        <v>166</v>
      </c>
      <c r="H1441" s="91" t="s">
        <v>167</v>
      </c>
      <c r="I1441" s="20" t="e">
        <f t="shared" si="110"/>
        <v>#N/A</v>
      </c>
      <c r="J1441" s="20" t="e">
        <f t="shared" si="111"/>
        <v>#N/A</v>
      </c>
      <c r="K1441" s="91" t="e">
        <f>INDEX(bureaux!$A:$I,MATCH($E1441,bureaux!$A:$A,0),9)</f>
        <v>#N/A</v>
      </c>
      <c r="L1441" s="91" t="e">
        <f t="shared" si="112"/>
        <v>#N/A</v>
      </c>
      <c r="M1441" s="91" t="e">
        <f t="shared" si="113"/>
        <v>#N/A</v>
      </c>
      <c r="N1441" s="20" t="e">
        <f t="shared" si="114"/>
        <v>#N/A</v>
      </c>
      <c r="O1441" s="20" t="e">
        <f>INDEX(bureaux!$A:$H,MATCH($E1441,bureaux!$A:$A,0),8)</f>
        <v>#N/A</v>
      </c>
      <c r="P1441" s="91" t="e">
        <f>_xlfn.CONCAT(INDEX(bureaux!$A:$H,MATCH($E1441,bureaux!$A:$A,0),4)," ",INDEX(bureaux!$A:$H,MATCH($E1441,bureaux!$A:$A,0),5))</f>
        <v>#N/A</v>
      </c>
      <c r="Q1441" s="20" t="e">
        <f>INDEX(bureaux!$A:$G,MATCH($E1441,bureaux!$A:$A,0),6)</f>
        <v>#N/A</v>
      </c>
      <c r="R1441" s="20" t="e">
        <f>INDEX(bureaux!$A:$G,MATCH($E1441,bureaux!$A:$A,0),7)</f>
        <v>#N/A</v>
      </c>
    </row>
    <row r="1442" spans="1:18" x14ac:dyDescent="0.25">
      <c r="A1442" s="20">
        <f>'Elegio-Electors'!C1442</f>
        <v>0</v>
      </c>
      <c r="B1442" s="20">
        <f>'Elegio-Electors'!B1442</f>
        <v>0</v>
      </c>
      <c r="C1442" s="91">
        <f>IF(Procédure!$C$33=2,'Elegio-Electors'!D1442,Procédure!$C$33)</f>
        <v>0</v>
      </c>
      <c r="D1442" s="20">
        <f>'Elegio-Electors'!E1442</f>
        <v>0</v>
      </c>
      <c r="E1442" s="91" t="str">
        <f>IF(LEFT(RIGHT('Elegio-Electors'!L1442,2),1)="C",'Elegio-Electors'!L1442,IF(LEFT(RIGHT('Elegio-Electors'!M1442,2),1)="C",'Elegio-Electors'!M1442,""))</f>
        <v/>
      </c>
      <c r="F1442" s="91" t="str">
        <f>IF(LEFT(RIGHT('Elegio-Electors'!L1442,2),1)="O",'Elegio-Electors'!L1442,IF(LEFT(RIGHT('Elegio-Electors'!M1442,2),1)="O",'Elegio-Electors'!M1442,""))</f>
        <v/>
      </c>
      <c r="G1442" s="91" t="s">
        <v>166</v>
      </c>
      <c r="H1442" s="91" t="s">
        <v>167</v>
      </c>
      <c r="I1442" s="20" t="e">
        <f t="shared" si="110"/>
        <v>#N/A</v>
      </c>
      <c r="J1442" s="20" t="e">
        <f t="shared" si="111"/>
        <v>#N/A</v>
      </c>
      <c r="K1442" s="91" t="e">
        <f>INDEX(bureaux!$A:$I,MATCH($E1442,bureaux!$A:$A,0),9)</f>
        <v>#N/A</v>
      </c>
      <c r="L1442" s="91" t="e">
        <f t="shared" si="112"/>
        <v>#N/A</v>
      </c>
      <c r="M1442" s="91" t="e">
        <f t="shared" si="113"/>
        <v>#N/A</v>
      </c>
      <c r="N1442" s="20" t="e">
        <f t="shared" si="114"/>
        <v>#N/A</v>
      </c>
      <c r="O1442" s="20" t="e">
        <f>INDEX(bureaux!$A:$H,MATCH($E1442,bureaux!$A:$A,0),8)</f>
        <v>#N/A</v>
      </c>
      <c r="P1442" s="91" t="e">
        <f>_xlfn.CONCAT(INDEX(bureaux!$A:$H,MATCH($E1442,bureaux!$A:$A,0),4)," ",INDEX(bureaux!$A:$H,MATCH($E1442,bureaux!$A:$A,0),5))</f>
        <v>#N/A</v>
      </c>
      <c r="Q1442" s="20" t="e">
        <f>INDEX(bureaux!$A:$G,MATCH($E1442,bureaux!$A:$A,0),6)</f>
        <v>#N/A</v>
      </c>
      <c r="R1442" s="20" t="e">
        <f>INDEX(bureaux!$A:$G,MATCH($E1442,bureaux!$A:$A,0),7)</f>
        <v>#N/A</v>
      </c>
    </row>
    <row r="1443" spans="1:18" x14ac:dyDescent="0.25">
      <c r="A1443" s="20">
        <f>'Elegio-Electors'!C1443</f>
        <v>0</v>
      </c>
      <c r="B1443" s="20">
        <f>'Elegio-Electors'!B1443</f>
        <v>0</v>
      </c>
      <c r="C1443" s="91">
        <f>IF(Procédure!$C$33=2,'Elegio-Electors'!D1443,Procédure!$C$33)</f>
        <v>0</v>
      </c>
      <c r="D1443" s="20">
        <f>'Elegio-Electors'!E1443</f>
        <v>0</v>
      </c>
      <c r="E1443" s="91" t="str">
        <f>IF(LEFT(RIGHT('Elegio-Electors'!L1443,2),1)="C",'Elegio-Electors'!L1443,IF(LEFT(RIGHT('Elegio-Electors'!M1443,2),1)="C",'Elegio-Electors'!M1443,""))</f>
        <v/>
      </c>
      <c r="F1443" s="91" t="str">
        <f>IF(LEFT(RIGHT('Elegio-Electors'!L1443,2),1)="O",'Elegio-Electors'!L1443,IF(LEFT(RIGHT('Elegio-Electors'!M1443,2),1)="O",'Elegio-Electors'!M1443,""))</f>
        <v/>
      </c>
      <c r="G1443" s="91" t="s">
        <v>166</v>
      </c>
      <c r="H1443" s="91" t="s">
        <v>167</v>
      </c>
      <c r="I1443" s="20" t="e">
        <f t="shared" si="110"/>
        <v>#N/A</v>
      </c>
      <c r="J1443" s="20" t="e">
        <f t="shared" si="111"/>
        <v>#N/A</v>
      </c>
      <c r="K1443" s="91" t="e">
        <f>INDEX(bureaux!$A:$I,MATCH($E1443,bureaux!$A:$A,0),9)</f>
        <v>#N/A</v>
      </c>
      <c r="L1443" s="91" t="e">
        <f t="shared" si="112"/>
        <v>#N/A</v>
      </c>
      <c r="M1443" s="91" t="e">
        <f t="shared" si="113"/>
        <v>#N/A</v>
      </c>
      <c r="N1443" s="20" t="e">
        <f t="shared" si="114"/>
        <v>#N/A</v>
      </c>
      <c r="O1443" s="20" t="e">
        <f>INDEX(bureaux!$A:$H,MATCH($E1443,bureaux!$A:$A,0),8)</f>
        <v>#N/A</v>
      </c>
      <c r="P1443" s="91" t="e">
        <f>_xlfn.CONCAT(INDEX(bureaux!$A:$H,MATCH($E1443,bureaux!$A:$A,0),4)," ",INDEX(bureaux!$A:$H,MATCH($E1443,bureaux!$A:$A,0),5))</f>
        <v>#N/A</v>
      </c>
      <c r="Q1443" s="20" t="e">
        <f>INDEX(bureaux!$A:$G,MATCH($E1443,bureaux!$A:$A,0),6)</f>
        <v>#N/A</v>
      </c>
      <c r="R1443" s="20" t="e">
        <f>INDEX(bureaux!$A:$G,MATCH($E1443,bureaux!$A:$A,0),7)</f>
        <v>#N/A</v>
      </c>
    </row>
    <row r="1444" spans="1:18" x14ac:dyDescent="0.25">
      <c r="A1444" s="20">
        <f>'Elegio-Electors'!C1444</f>
        <v>0</v>
      </c>
      <c r="B1444" s="20">
        <f>'Elegio-Electors'!B1444</f>
        <v>0</v>
      </c>
      <c r="C1444" s="91">
        <f>IF(Procédure!$C$33=2,'Elegio-Electors'!D1444,Procédure!$C$33)</f>
        <v>0</v>
      </c>
      <c r="D1444" s="20">
        <f>'Elegio-Electors'!E1444</f>
        <v>0</v>
      </c>
      <c r="E1444" s="91" t="str">
        <f>IF(LEFT(RIGHT('Elegio-Electors'!L1444,2),1)="C",'Elegio-Electors'!L1444,IF(LEFT(RIGHT('Elegio-Electors'!M1444,2),1)="C",'Elegio-Electors'!M1444,""))</f>
        <v/>
      </c>
      <c r="F1444" s="91" t="str">
        <f>IF(LEFT(RIGHT('Elegio-Electors'!L1444,2),1)="O",'Elegio-Electors'!L1444,IF(LEFT(RIGHT('Elegio-Electors'!M1444,2),1)="O",'Elegio-Electors'!M1444,""))</f>
        <v/>
      </c>
      <c r="G1444" s="91" t="s">
        <v>166</v>
      </c>
      <c r="H1444" s="91" t="s">
        <v>167</v>
      </c>
      <c r="I1444" s="20" t="e">
        <f t="shared" si="110"/>
        <v>#N/A</v>
      </c>
      <c r="J1444" s="20" t="e">
        <f t="shared" si="111"/>
        <v>#N/A</v>
      </c>
      <c r="K1444" s="91" t="e">
        <f>INDEX(bureaux!$A:$I,MATCH($E1444,bureaux!$A:$A,0),9)</f>
        <v>#N/A</v>
      </c>
      <c r="L1444" s="91" t="e">
        <f t="shared" si="112"/>
        <v>#N/A</v>
      </c>
      <c r="M1444" s="91" t="e">
        <f t="shared" si="113"/>
        <v>#N/A</v>
      </c>
      <c r="N1444" s="20" t="e">
        <f t="shared" si="114"/>
        <v>#N/A</v>
      </c>
      <c r="O1444" s="20" t="e">
        <f>INDEX(bureaux!$A:$H,MATCH($E1444,bureaux!$A:$A,0),8)</f>
        <v>#N/A</v>
      </c>
      <c r="P1444" s="91" t="e">
        <f>_xlfn.CONCAT(INDEX(bureaux!$A:$H,MATCH($E1444,bureaux!$A:$A,0),4)," ",INDEX(bureaux!$A:$H,MATCH($E1444,bureaux!$A:$A,0),5))</f>
        <v>#N/A</v>
      </c>
      <c r="Q1444" s="20" t="e">
        <f>INDEX(bureaux!$A:$G,MATCH($E1444,bureaux!$A:$A,0),6)</f>
        <v>#N/A</v>
      </c>
      <c r="R1444" s="20" t="e">
        <f>INDEX(bureaux!$A:$G,MATCH($E1444,bureaux!$A:$A,0),7)</f>
        <v>#N/A</v>
      </c>
    </row>
    <row r="1445" spans="1:18" x14ac:dyDescent="0.25">
      <c r="A1445" s="20">
        <f>'Elegio-Electors'!C1445</f>
        <v>0</v>
      </c>
      <c r="B1445" s="20">
        <f>'Elegio-Electors'!B1445</f>
        <v>0</v>
      </c>
      <c r="C1445" s="91">
        <f>IF(Procédure!$C$33=2,'Elegio-Electors'!D1445,Procédure!$C$33)</f>
        <v>0</v>
      </c>
      <c r="D1445" s="20">
        <f>'Elegio-Electors'!E1445</f>
        <v>0</v>
      </c>
      <c r="E1445" s="91" t="str">
        <f>IF(LEFT(RIGHT('Elegio-Electors'!L1445,2),1)="C",'Elegio-Electors'!L1445,IF(LEFT(RIGHT('Elegio-Electors'!M1445,2),1)="C",'Elegio-Electors'!M1445,""))</f>
        <v/>
      </c>
      <c r="F1445" s="91" t="str">
        <f>IF(LEFT(RIGHT('Elegio-Electors'!L1445,2),1)="O",'Elegio-Electors'!L1445,IF(LEFT(RIGHT('Elegio-Electors'!M1445,2),1)="O",'Elegio-Electors'!M1445,""))</f>
        <v/>
      </c>
      <c r="G1445" s="91" t="s">
        <v>166</v>
      </c>
      <c r="H1445" s="91" t="s">
        <v>167</v>
      </c>
      <c r="I1445" s="20" t="e">
        <f t="shared" si="110"/>
        <v>#N/A</v>
      </c>
      <c r="J1445" s="20" t="e">
        <f t="shared" si="111"/>
        <v>#N/A</v>
      </c>
      <c r="K1445" s="91" t="e">
        <f>INDEX(bureaux!$A:$I,MATCH($E1445,bureaux!$A:$A,0),9)</f>
        <v>#N/A</v>
      </c>
      <c r="L1445" s="91" t="e">
        <f t="shared" si="112"/>
        <v>#N/A</v>
      </c>
      <c r="M1445" s="91" t="e">
        <f t="shared" si="113"/>
        <v>#N/A</v>
      </c>
      <c r="N1445" s="20" t="e">
        <f t="shared" si="114"/>
        <v>#N/A</v>
      </c>
      <c r="O1445" s="20" t="e">
        <f>INDEX(bureaux!$A:$H,MATCH($E1445,bureaux!$A:$A,0),8)</f>
        <v>#N/A</v>
      </c>
      <c r="P1445" s="91" t="e">
        <f>_xlfn.CONCAT(INDEX(bureaux!$A:$H,MATCH($E1445,bureaux!$A:$A,0),4)," ",INDEX(bureaux!$A:$H,MATCH($E1445,bureaux!$A:$A,0),5))</f>
        <v>#N/A</v>
      </c>
      <c r="Q1445" s="20" t="e">
        <f>INDEX(bureaux!$A:$G,MATCH($E1445,bureaux!$A:$A,0),6)</f>
        <v>#N/A</v>
      </c>
      <c r="R1445" s="20" t="e">
        <f>INDEX(bureaux!$A:$G,MATCH($E1445,bureaux!$A:$A,0),7)</f>
        <v>#N/A</v>
      </c>
    </row>
    <row r="1446" spans="1:18" x14ac:dyDescent="0.25">
      <c r="A1446" s="20">
        <f>'Elegio-Electors'!C1446</f>
        <v>0</v>
      </c>
      <c r="B1446" s="20">
        <f>'Elegio-Electors'!B1446</f>
        <v>0</v>
      </c>
      <c r="C1446" s="91">
        <f>IF(Procédure!$C$33=2,'Elegio-Electors'!D1446,Procédure!$C$33)</f>
        <v>0</v>
      </c>
      <c r="D1446" s="20">
        <f>'Elegio-Electors'!E1446</f>
        <v>0</v>
      </c>
      <c r="E1446" s="91" t="str">
        <f>IF(LEFT(RIGHT('Elegio-Electors'!L1446,2),1)="C",'Elegio-Electors'!L1446,IF(LEFT(RIGHT('Elegio-Electors'!M1446,2),1)="C",'Elegio-Electors'!M1446,""))</f>
        <v/>
      </c>
      <c r="F1446" s="91" t="str">
        <f>IF(LEFT(RIGHT('Elegio-Electors'!L1446,2),1)="O",'Elegio-Electors'!L1446,IF(LEFT(RIGHT('Elegio-Electors'!M1446,2),1)="O",'Elegio-Electors'!M1446,""))</f>
        <v/>
      </c>
      <c r="G1446" s="91" t="s">
        <v>166</v>
      </c>
      <c r="H1446" s="91" t="s">
        <v>167</v>
      </c>
      <c r="I1446" s="20" t="e">
        <f t="shared" si="110"/>
        <v>#N/A</v>
      </c>
      <c r="J1446" s="20" t="e">
        <f t="shared" si="111"/>
        <v>#N/A</v>
      </c>
      <c r="K1446" s="91" t="e">
        <f>INDEX(bureaux!$A:$I,MATCH($E1446,bureaux!$A:$A,0),9)</f>
        <v>#N/A</v>
      </c>
      <c r="L1446" s="91" t="e">
        <f t="shared" si="112"/>
        <v>#N/A</v>
      </c>
      <c r="M1446" s="91" t="e">
        <f t="shared" si="113"/>
        <v>#N/A</v>
      </c>
      <c r="N1446" s="20" t="e">
        <f t="shared" si="114"/>
        <v>#N/A</v>
      </c>
      <c r="O1446" s="20" t="e">
        <f>INDEX(bureaux!$A:$H,MATCH($E1446,bureaux!$A:$A,0),8)</f>
        <v>#N/A</v>
      </c>
      <c r="P1446" s="91" t="e">
        <f>_xlfn.CONCAT(INDEX(bureaux!$A:$H,MATCH($E1446,bureaux!$A:$A,0),4)," ",INDEX(bureaux!$A:$H,MATCH($E1446,bureaux!$A:$A,0),5))</f>
        <v>#N/A</v>
      </c>
      <c r="Q1446" s="20" t="e">
        <f>INDEX(bureaux!$A:$G,MATCH($E1446,bureaux!$A:$A,0),6)</f>
        <v>#N/A</v>
      </c>
      <c r="R1446" s="20" t="e">
        <f>INDEX(bureaux!$A:$G,MATCH($E1446,bureaux!$A:$A,0),7)</f>
        <v>#N/A</v>
      </c>
    </row>
    <row r="1447" spans="1:18" x14ac:dyDescent="0.25">
      <c r="A1447" s="20">
        <f>'Elegio-Electors'!C1447</f>
        <v>0</v>
      </c>
      <c r="B1447" s="20">
        <f>'Elegio-Electors'!B1447</f>
        <v>0</v>
      </c>
      <c r="C1447" s="91">
        <f>IF(Procédure!$C$33=2,'Elegio-Electors'!D1447,Procédure!$C$33)</f>
        <v>0</v>
      </c>
      <c r="D1447" s="20">
        <f>'Elegio-Electors'!E1447</f>
        <v>0</v>
      </c>
      <c r="E1447" s="91" t="str">
        <f>IF(LEFT(RIGHT('Elegio-Electors'!L1447,2),1)="C",'Elegio-Electors'!L1447,IF(LEFT(RIGHT('Elegio-Electors'!M1447,2),1)="C",'Elegio-Electors'!M1447,""))</f>
        <v/>
      </c>
      <c r="F1447" s="91" t="str">
        <f>IF(LEFT(RIGHT('Elegio-Electors'!L1447,2),1)="O",'Elegio-Electors'!L1447,IF(LEFT(RIGHT('Elegio-Electors'!M1447,2),1)="O",'Elegio-Electors'!M1447,""))</f>
        <v/>
      </c>
      <c r="G1447" s="91" t="s">
        <v>166</v>
      </c>
      <c r="H1447" s="91" t="s">
        <v>167</v>
      </c>
      <c r="I1447" s="20" t="e">
        <f t="shared" si="110"/>
        <v>#N/A</v>
      </c>
      <c r="J1447" s="20" t="e">
        <f t="shared" si="111"/>
        <v>#N/A</v>
      </c>
      <c r="K1447" s="91" t="e">
        <f>INDEX(bureaux!$A:$I,MATCH($E1447,bureaux!$A:$A,0),9)</f>
        <v>#N/A</v>
      </c>
      <c r="L1447" s="91" t="e">
        <f t="shared" si="112"/>
        <v>#N/A</v>
      </c>
      <c r="M1447" s="91" t="e">
        <f t="shared" si="113"/>
        <v>#N/A</v>
      </c>
      <c r="N1447" s="20" t="e">
        <f t="shared" si="114"/>
        <v>#N/A</v>
      </c>
      <c r="O1447" s="20" t="e">
        <f>INDEX(bureaux!$A:$H,MATCH($E1447,bureaux!$A:$A,0),8)</f>
        <v>#N/A</v>
      </c>
      <c r="P1447" s="91" t="e">
        <f>_xlfn.CONCAT(INDEX(bureaux!$A:$H,MATCH($E1447,bureaux!$A:$A,0),4)," ",INDEX(bureaux!$A:$H,MATCH($E1447,bureaux!$A:$A,0),5))</f>
        <v>#N/A</v>
      </c>
      <c r="Q1447" s="20" t="e">
        <f>INDEX(bureaux!$A:$G,MATCH($E1447,bureaux!$A:$A,0),6)</f>
        <v>#N/A</v>
      </c>
      <c r="R1447" s="20" t="e">
        <f>INDEX(bureaux!$A:$G,MATCH($E1447,bureaux!$A:$A,0),7)</f>
        <v>#N/A</v>
      </c>
    </row>
    <row r="1448" spans="1:18" x14ac:dyDescent="0.25">
      <c r="A1448" s="20">
        <f>'Elegio-Electors'!C1448</f>
        <v>0</v>
      </c>
      <c r="B1448" s="20">
        <f>'Elegio-Electors'!B1448</f>
        <v>0</v>
      </c>
      <c r="C1448" s="91">
        <f>IF(Procédure!$C$33=2,'Elegio-Electors'!D1448,Procédure!$C$33)</f>
        <v>0</v>
      </c>
      <c r="D1448" s="20">
        <f>'Elegio-Electors'!E1448</f>
        <v>0</v>
      </c>
      <c r="E1448" s="91" t="str">
        <f>IF(LEFT(RIGHT('Elegio-Electors'!L1448,2),1)="C",'Elegio-Electors'!L1448,IF(LEFT(RIGHT('Elegio-Electors'!M1448,2),1)="C",'Elegio-Electors'!M1448,""))</f>
        <v/>
      </c>
      <c r="F1448" s="91" t="str">
        <f>IF(LEFT(RIGHT('Elegio-Electors'!L1448,2),1)="O",'Elegio-Electors'!L1448,IF(LEFT(RIGHT('Elegio-Electors'!M1448,2),1)="O",'Elegio-Electors'!M1448,""))</f>
        <v/>
      </c>
      <c r="G1448" s="91" t="s">
        <v>166</v>
      </c>
      <c r="H1448" s="91" t="s">
        <v>167</v>
      </c>
      <c r="I1448" s="20" t="e">
        <f t="shared" si="110"/>
        <v>#N/A</v>
      </c>
      <c r="J1448" s="20" t="e">
        <f t="shared" si="111"/>
        <v>#N/A</v>
      </c>
      <c r="K1448" s="91" t="e">
        <f>INDEX(bureaux!$A:$I,MATCH($E1448,bureaux!$A:$A,0),9)</f>
        <v>#N/A</v>
      </c>
      <c r="L1448" s="91" t="e">
        <f t="shared" si="112"/>
        <v>#N/A</v>
      </c>
      <c r="M1448" s="91" t="e">
        <f t="shared" si="113"/>
        <v>#N/A</v>
      </c>
      <c r="N1448" s="20" t="e">
        <f t="shared" si="114"/>
        <v>#N/A</v>
      </c>
      <c r="O1448" s="20" t="e">
        <f>INDEX(bureaux!$A:$H,MATCH($E1448,bureaux!$A:$A,0),8)</f>
        <v>#N/A</v>
      </c>
      <c r="P1448" s="91" t="e">
        <f>_xlfn.CONCAT(INDEX(bureaux!$A:$H,MATCH($E1448,bureaux!$A:$A,0),4)," ",INDEX(bureaux!$A:$H,MATCH($E1448,bureaux!$A:$A,0),5))</f>
        <v>#N/A</v>
      </c>
      <c r="Q1448" s="20" t="e">
        <f>INDEX(bureaux!$A:$G,MATCH($E1448,bureaux!$A:$A,0),6)</f>
        <v>#N/A</v>
      </c>
      <c r="R1448" s="20" t="e">
        <f>INDEX(bureaux!$A:$G,MATCH($E1448,bureaux!$A:$A,0),7)</f>
        <v>#N/A</v>
      </c>
    </row>
    <row r="1449" spans="1:18" x14ac:dyDescent="0.25">
      <c r="A1449" s="20">
        <f>'Elegio-Electors'!C1449</f>
        <v>0</v>
      </c>
      <c r="B1449" s="20">
        <f>'Elegio-Electors'!B1449</f>
        <v>0</v>
      </c>
      <c r="C1449" s="91">
        <f>IF(Procédure!$C$33=2,'Elegio-Electors'!D1449,Procédure!$C$33)</f>
        <v>0</v>
      </c>
      <c r="D1449" s="20">
        <f>'Elegio-Electors'!E1449</f>
        <v>0</v>
      </c>
      <c r="E1449" s="91" t="str">
        <f>IF(LEFT(RIGHT('Elegio-Electors'!L1449,2),1)="C",'Elegio-Electors'!L1449,IF(LEFT(RIGHT('Elegio-Electors'!M1449,2),1)="C",'Elegio-Electors'!M1449,""))</f>
        <v/>
      </c>
      <c r="F1449" s="91" t="str">
        <f>IF(LEFT(RIGHT('Elegio-Electors'!L1449,2),1)="O",'Elegio-Electors'!L1449,IF(LEFT(RIGHT('Elegio-Electors'!M1449,2),1)="O",'Elegio-Electors'!M1449,""))</f>
        <v/>
      </c>
      <c r="G1449" s="91" t="s">
        <v>166</v>
      </c>
      <c r="H1449" s="91" t="s">
        <v>167</v>
      </c>
      <c r="I1449" s="20" t="e">
        <f t="shared" si="110"/>
        <v>#N/A</v>
      </c>
      <c r="J1449" s="20" t="e">
        <f t="shared" si="111"/>
        <v>#N/A</v>
      </c>
      <c r="K1449" s="91" t="e">
        <f>INDEX(bureaux!$A:$I,MATCH($E1449,bureaux!$A:$A,0),9)</f>
        <v>#N/A</v>
      </c>
      <c r="L1449" s="91" t="e">
        <f t="shared" si="112"/>
        <v>#N/A</v>
      </c>
      <c r="M1449" s="91" t="e">
        <f t="shared" si="113"/>
        <v>#N/A</v>
      </c>
      <c r="N1449" s="20" t="e">
        <f t="shared" si="114"/>
        <v>#N/A</v>
      </c>
      <c r="O1449" s="20" t="e">
        <f>INDEX(bureaux!$A:$H,MATCH($E1449,bureaux!$A:$A,0),8)</f>
        <v>#N/A</v>
      </c>
      <c r="P1449" s="91" t="e">
        <f>_xlfn.CONCAT(INDEX(bureaux!$A:$H,MATCH($E1449,bureaux!$A:$A,0),4)," ",INDEX(bureaux!$A:$H,MATCH($E1449,bureaux!$A:$A,0),5))</f>
        <v>#N/A</v>
      </c>
      <c r="Q1449" s="20" t="e">
        <f>INDEX(bureaux!$A:$G,MATCH($E1449,bureaux!$A:$A,0),6)</f>
        <v>#N/A</v>
      </c>
      <c r="R1449" s="20" t="e">
        <f>INDEX(bureaux!$A:$G,MATCH($E1449,bureaux!$A:$A,0),7)</f>
        <v>#N/A</v>
      </c>
    </row>
    <row r="1450" spans="1:18" x14ac:dyDescent="0.25">
      <c r="A1450" s="20">
        <f>'Elegio-Electors'!C1450</f>
        <v>0</v>
      </c>
      <c r="B1450" s="20">
        <f>'Elegio-Electors'!B1450</f>
        <v>0</v>
      </c>
      <c r="C1450" s="91">
        <f>IF(Procédure!$C$33=2,'Elegio-Electors'!D1450,Procédure!$C$33)</f>
        <v>0</v>
      </c>
      <c r="D1450" s="20">
        <f>'Elegio-Electors'!E1450</f>
        <v>0</v>
      </c>
      <c r="E1450" s="91" t="str">
        <f>IF(LEFT(RIGHT('Elegio-Electors'!L1450,2),1)="C",'Elegio-Electors'!L1450,IF(LEFT(RIGHT('Elegio-Electors'!M1450,2),1)="C",'Elegio-Electors'!M1450,""))</f>
        <v/>
      </c>
      <c r="F1450" s="91" t="str">
        <f>IF(LEFT(RIGHT('Elegio-Electors'!L1450,2),1)="O",'Elegio-Electors'!L1450,IF(LEFT(RIGHT('Elegio-Electors'!M1450,2),1)="O",'Elegio-Electors'!M1450,""))</f>
        <v/>
      </c>
      <c r="G1450" s="91" t="s">
        <v>166</v>
      </c>
      <c r="H1450" s="91" t="s">
        <v>167</v>
      </c>
      <c r="I1450" s="20" t="e">
        <f t="shared" si="110"/>
        <v>#N/A</v>
      </c>
      <c r="J1450" s="20" t="e">
        <f t="shared" si="111"/>
        <v>#N/A</v>
      </c>
      <c r="K1450" s="91" t="e">
        <f>INDEX(bureaux!$A:$I,MATCH($E1450,bureaux!$A:$A,0),9)</f>
        <v>#N/A</v>
      </c>
      <c r="L1450" s="91" t="e">
        <f t="shared" si="112"/>
        <v>#N/A</v>
      </c>
      <c r="M1450" s="91" t="e">
        <f t="shared" si="113"/>
        <v>#N/A</v>
      </c>
      <c r="N1450" s="20" t="e">
        <f t="shared" si="114"/>
        <v>#N/A</v>
      </c>
      <c r="O1450" s="20" t="e">
        <f>INDEX(bureaux!$A:$H,MATCH($E1450,bureaux!$A:$A,0),8)</f>
        <v>#N/A</v>
      </c>
      <c r="P1450" s="91" t="e">
        <f>_xlfn.CONCAT(INDEX(bureaux!$A:$H,MATCH($E1450,bureaux!$A:$A,0),4)," ",INDEX(bureaux!$A:$H,MATCH($E1450,bureaux!$A:$A,0),5))</f>
        <v>#N/A</v>
      </c>
      <c r="Q1450" s="20" t="e">
        <f>INDEX(bureaux!$A:$G,MATCH($E1450,bureaux!$A:$A,0),6)</f>
        <v>#N/A</v>
      </c>
      <c r="R1450" s="20" t="e">
        <f>INDEX(bureaux!$A:$G,MATCH($E1450,bureaux!$A:$A,0),7)</f>
        <v>#N/A</v>
      </c>
    </row>
    <row r="1451" spans="1:18" x14ac:dyDescent="0.25">
      <c r="A1451" s="20">
        <f>'Elegio-Electors'!C1451</f>
        <v>0</v>
      </c>
      <c r="B1451" s="20">
        <f>'Elegio-Electors'!B1451</f>
        <v>0</v>
      </c>
      <c r="C1451" s="91">
        <f>IF(Procédure!$C$33=2,'Elegio-Electors'!D1451,Procédure!$C$33)</f>
        <v>0</v>
      </c>
      <c r="D1451" s="20">
        <f>'Elegio-Electors'!E1451</f>
        <v>0</v>
      </c>
      <c r="E1451" s="91" t="str">
        <f>IF(LEFT(RIGHT('Elegio-Electors'!L1451,2),1)="C",'Elegio-Electors'!L1451,IF(LEFT(RIGHT('Elegio-Electors'!M1451,2),1)="C",'Elegio-Electors'!M1451,""))</f>
        <v/>
      </c>
      <c r="F1451" s="91" t="str">
        <f>IF(LEFT(RIGHT('Elegio-Electors'!L1451,2),1)="O",'Elegio-Electors'!L1451,IF(LEFT(RIGHT('Elegio-Electors'!M1451,2),1)="O",'Elegio-Electors'!M1451,""))</f>
        <v/>
      </c>
      <c r="G1451" s="91" t="s">
        <v>166</v>
      </c>
      <c r="H1451" s="91" t="s">
        <v>167</v>
      </c>
      <c r="I1451" s="20" t="e">
        <f t="shared" si="110"/>
        <v>#N/A</v>
      </c>
      <c r="J1451" s="20" t="e">
        <f t="shared" si="111"/>
        <v>#N/A</v>
      </c>
      <c r="K1451" s="91" t="e">
        <f>INDEX(bureaux!$A:$I,MATCH($E1451,bureaux!$A:$A,0),9)</f>
        <v>#N/A</v>
      </c>
      <c r="L1451" s="91" t="e">
        <f t="shared" si="112"/>
        <v>#N/A</v>
      </c>
      <c r="M1451" s="91" t="e">
        <f t="shared" si="113"/>
        <v>#N/A</v>
      </c>
      <c r="N1451" s="20" t="e">
        <f t="shared" si="114"/>
        <v>#N/A</v>
      </c>
      <c r="O1451" s="20" t="e">
        <f>INDEX(bureaux!$A:$H,MATCH($E1451,bureaux!$A:$A,0),8)</f>
        <v>#N/A</v>
      </c>
      <c r="P1451" s="91" t="e">
        <f>_xlfn.CONCAT(INDEX(bureaux!$A:$H,MATCH($E1451,bureaux!$A:$A,0),4)," ",INDEX(bureaux!$A:$H,MATCH($E1451,bureaux!$A:$A,0),5))</f>
        <v>#N/A</v>
      </c>
      <c r="Q1451" s="20" t="e">
        <f>INDEX(bureaux!$A:$G,MATCH($E1451,bureaux!$A:$A,0),6)</f>
        <v>#N/A</v>
      </c>
      <c r="R1451" s="20" t="e">
        <f>INDEX(bureaux!$A:$G,MATCH($E1451,bureaux!$A:$A,0),7)</f>
        <v>#N/A</v>
      </c>
    </row>
    <row r="1452" spans="1:18" x14ac:dyDescent="0.25">
      <c r="A1452" s="20">
        <f>'Elegio-Electors'!C1452</f>
        <v>0</v>
      </c>
      <c r="B1452" s="20">
        <f>'Elegio-Electors'!B1452</f>
        <v>0</v>
      </c>
      <c r="C1452" s="91">
        <f>IF(Procédure!$C$33=2,'Elegio-Electors'!D1452,Procédure!$C$33)</f>
        <v>0</v>
      </c>
      <c r="D1452" s="20">
        <f>'Elegio-Electors'!E1452</f>
        <v>0</v>
      </c>
      <c r="E1452" s="91" t="str">
        <f>IF(LEFT(RIGHT('Elegio-Electors'!L1452,2),1)="C",'Elegio-Electors'!L1452,IF(LEFT(RIGHT('Elegio-Electors'!M1452,2),1)="C",'Elegio-Electors'!M1452,""))</f>
        <v/>
      </c>
      <c r="F1452" s="91" t="str">
        <f>IF(LEFT(RIGHT('Elegio-Electors'!L1452,2),1)="O",'Elegio-Electors'!L1452,IF(LEFT(RIGHT('Elegio-Electors'!M1452,2),1)="O",'Elegio-Electors'!M1452,""))</f>
        <v/>
      </c>
      <c r="G1452" s="91" t="s">
        <v>166</v>
      </c>
      <c r="H1452" s="91" t="s">
        <v>167</v>
      </c>
      <c r="I1452" s="20" t="e">
        <f t="shared" si="110"/>
        <v>#N/A</v>
      </c>
      <c r="J1452" s="20" t="e">
        <f t="shared" si="111"/>
        <v>#N/A</v>
      </c>
      <c r="K1452" s="91" t="e">
        <f>INDEX(bureaux!$A:$I,MATCH($E1452,bureaux!$A:$A,0),9)</f>
        <v>#N/A</v>
      </c>
      <c r="L1452" s="91" t="e">
        <f t="shared" si="112"/>
        <v>#N/A</v>
      </c>
      <c r="M1452" s="91" t="e">
        <f t="shared" si="113"/>
        <v>#N/A</v>
      </c>
      <c r="N1452" s="20" t="e">
        <f t="shared" si="114"/>
        <v>#N/A</v>
      </c>
      <c r="O1452" s="20" t="e">
        <f>INDEX(bureaux!$A:$H,MATCH($E1452,bureaux!$A:$A,0),8)</f>
        <v>#N/A</v>
      </c>
      <c r="P1452" s="91" t="e">
        <f>_xlfn.CONCAT(INDEX(bureaux!$A:$H,MATCH($E1452,bureaux!$A:$A,0),4)," ",INDEX(bureaux!$A:$H,MATCH($E1452,bureaux!$A:$A,0),5))</f>
        <v>#N/A</v>
      </c>
      <c r="Q1452" s="20" t="e">
        <f>INDEX(bureaux!$A:$G,MATCH($E1452,bureaux!$A:$A,0),6)</f>
        <v>#N/A</v>
      </c>
      <c r="R1452" s="20" t="e">
        <f>INDEX(bureaux!$A:$G,MATCH($E1452,bureaux!$A:$A,0),7)</f>
        <v>#N/A</v>
      </c>
    </row>
    <row r="1453" spans="1:18" x14ac:dyDescent="0.25">
      <c r="A1453" s="20">
        <f>'Elegio-Electors'!C1453</f>
        <v>0</v>
      </c>
      <c r="B1453" s="20">
        <f>'Elegio-Electors'!B1453</f>
        <v>0</v>
      </c>
      <c r="C1453" s="91">
        <f>IF(Procédure!$C$33=2,'Elegio-Electors'!D1453,Procédure!$C$33)</f>
        <v>0</v>
      </c>
      <c r="D1453" s="20">
        <f>'Elegio-Electors'!E1453</f>
        <v>0</v>
      </c>
      <c r="E1453" s="91" t="str">
        <f>IF(LEFT(RIGHT('Elegio-Electors'!L1453,2),1)="C",'Elegio-Electors'!L1453,IF(LEFT(RIGHT('Elegio-Electors'!M1453,2),1)="C",'Elegio-Electors'!M1453,""))</f>
        <v/>
      </c>
      <c r="F1453" s="91" t="str">
        <f>IF(LEFT(RIGHT('Elegio-Electors'!L1453,2),1)="O",'Elegio-Electors'!L1453,IF(LEFT(RIGHT('Elegio-Electors'!M1453,2),1)="O",'Elegio-Electors'!M1453,""))</f>
        <v/>
      </c>
      <c r="G1453" s="91" t="s">
        <v>166</v>
      </c>
      <c r="H1453" s="91" t="s">
        <v>167</v>
      </c>
      <c r="I1453" s="20" t="e">
        <f t="shared" si="110"/>
        <v>#N/A</v>
      </c>
      <c r="J1453" s="20" t="e">
        <f t="shared" si="111"/>
        <v>#N/A</v>
      </c>
      <c r="K1453" s="91" t="e">
        <f>INDEX(bureaux!$A:$I,MATCH($E1453,bureaux!$A:$A,0),9)</f>
        <v>#N/A</v>
      </c>
      <c r="L1453" s="91" t="e">
        <f t="shared" si="112"/>
        <v>#N/A</v>
      </c>
      <c r="M1453" s="91" t="e">
        <f t="shared" si="113"/>
        <v>#N/A</v>
      </c>
      <c r="N1453" s="20" t="e">
        <f t="shared" si="114"/>
        <v>#N/A</v>
      </c>
      <c r="O1453" s="20" t="e">
        <f>INDEX(bureaux!$A:$H,MATCH($E1453,bureaux!$A:$A,0),8)</f>
        <v>#N/A</v>
      </c>
      <c r="P1453" s="91" t="e">
        <f>_xlfn.CONCAT(INDEX(bureaux!$A:$H,MATCH($E1453,bureaux!$A:$A,0),4)," ",INDEX(bureaux!$A:$H,MATCH($E1453,bureaux!$A:$A,0),5))</f>
        <v>#N/A</v>
      </c>
      <c r="Q1453" s="20" t="e">
        <f>INDEX(bureaux!$A:$G,MATCH($E1453,bureaux!$A:$A,0),6)</f>
        <v>#N/A</v>
      </c>
      <c r="R1453" s="20" t="e">
        <f>INDEX(bureaux!$A:$G,MATCH($E1453,bureaux!$A:$A,0),7)</f>
        <v>#N/A</v>
      </c>
    </row>
    <row r="1454" spans="1:18" x14ac:dyDescent="0.25">
      <c r="A1454" s="20">
        <f>'Elegio-Electors'!C1454</f>
        <v>0</v>
      </c>
      <c r="B1454" s="20">
        <f>'Elegio-Electors'!B1454</f>
        <v>0</v>
      </c>
      <c r="C1454" s="91">
        <f>IF(Procédure!$C$33=2,'Elegio-Electors'!D1454,Procédure!$C$33)</f>
        <v>0</v>
      </c>
      <c r="D1454" s="20">
        <f>'Elegio-Electors'!E1454</f>
        <v>0</v>
      </c>
      <c r="E1454" s="91" t="str">
        <f>IF(LEFT(RIGHT('Elegio-Electors'!L1454,2),1)="C",'Elegio-Electors'!L1454,IF(LEFT(RIGHT('Elegio-Electors'!M1454,2),1)="C",'Elegio-Electors'!M1454,""))</f>
        <v/>
      </c>
      <c r="F1454" s="91" t="str">
        <f>IF(LEFT(RIGHT('Elegio-Electors'!L1454,2),1)="O",'Elegio-Electors'!L1454,IF(LEFT(RIGHT('Elegio-Electors'!M1454,2),1)="O",'Elegio-Electors'!M1454,""))</f>
        <v/>
      </c>
      <c r="G1454" s="91" t="s">
        <v>166</v>
      </c>
      <c r="H1454" s="91" t="s">
        <v>167</v>
      </c>
      <c r="I1454" s="20" t="e">
        <f t="shared" si="110"/>
        <v>#N/A</v>
      </c>
      <c r="J1454" s="20" t="e">
        <f t="shared" si="111"/>
        <v>#N/A</v>
      </c>
      <c r="K1454" s="91" t="e">
        <f>INDEX(bureaux!$A:$I,MATCH($E1454,bureaux!$A:$A,0),9)</f>
        <v>#N/A</v>
      </c>
      <c r="L1454" s="91" t="e">
        <f t="shared" si="112"/>
        <v>#N/A</v>
      </c>
      <c r="M1454" s="91" t="e">
        <f t="shared" si="113"/>
        <v>#N/A</v>
      </c>
      <c r="N1454" s="20" t="e">
        <f t="shared" si="114"/>
        <v>#N/A</v>
      </c>
      <c r="O1454" s="20" t="e">
        <f>INDEX(bureaux!$A:$H,MATCH($E1454,bureaux!$A:$A,0),8)</f>
        <v>#N/A</v>
      </c>
      <c r="P1454" s="91" t="e">
        <f>_xlfn.CONCAT(INDEX(bureaux!$A:$H,MATCH($E1454,bureaux!$A:$A,0),4)," ",INDEX(bureaux!$A:$H,MATCH($E1454,bureaux!$A:$A,0),5))</f>
        <v>#N/A</v>
      </c>
      <c r="Q1454" s="20" t="e">
        <f>INDEX(bureaux!$A:$G,MATCH($E1454,bureaux!$A:$A,0),6)</f>
        <v>#N/A</v>
      </c>
      <c r="R1454" s="20" t="e">
        <f>INDEX(bureaux!$A:$G,MATCH($E1454,bureaux!$A:$A,0),7)</f>
        <v>#N/A</v>
      </c>
    </row>
    <row r="1455" spans="1:18" x14ac:dyDescent="0.25">
      <c r="A1455" s="20">
        <f>'Elegio-Electors'!C1455</f>
        <v>0</v>
      </c>
      <c r="B1455" s="20">
        <f>'Elegio-Electors'!B1455</f>
        <v>0</v>
      </c>
      <c r="C1455" s="91">
        <f>IF(Procédure!$C$33=2,'Elegio-Electors'!D1455,Procédure!$C$33)</f>
        <v>0</v>
      </c>
      <c r="D1455" s="20">
        <f>'Elegio-Electors'!E1455</f>
        <v>0</v>
      </c>
      <c r="E1455" s="91" t="str">
        <f>IF(LEFT(RIGHT('Elegio-Electors'!L1455,2),1)="C",'Elegio-Electors'!L1455,IF(LEFT(RIGHT('Elegio-Electors'!M1455,2),1)="C",'Elegio-Electors'!M1455,""))</f>
        <v/>
      </c>
      <c r="F1455" s="91" t="str">
        <f>IF(LEFT(RIGHT('Elegio-Electors'!L1455,2),1)="O",'Elegio-Electors'!L1455,IF(LEFT(RIGHT('Elegio-Electors'!M1455,2),1)="O",'Elegio-Electors'!M1455,""))</f>
        <v/>
      </c>
      <c r="G1455" s="91" t="s">
        <v>166</v>
      </c>
      <c r="H1455" s="91" t="s">
        <v>167</v>
      </c>
      <c r="I1455" s="20" t="e">
        <f t="shared" si="110"/>
        <v>#N/A</v>
      </c>
      <c r="J1455" s="20" t="e">
        <f t="shared" si="111"/>
        <v>#N/A</v>
      </c>
      <c r="K1455" s="91" t="e">
        <f>INDEX(bureaux!$A:$I,MATCH($E1455,bureaux!$A:$A,0),9)</f>
        <v>#N/A</v>
      </c>
      <c r="L1455" s="91" t="e">
        <f t="shared" si="112"/>
        <v>#N/A</v>
      </c>
      <c r="M1455" s="91" t="e">
        <f t="shared" si="113"/>
        <v>#N/A</v>
      </c>
      <c r="N1455" s="20" t="e">
        <f t="shared" si="114"/>
        <v>#N/A</v>
      </c>
      <c r="O1455" s="20" t="e">
        <f>INDEX(bureaux!$A:$H,MATCH($E1455,bureaux!$A:$A,0),8)</f>
        <v>#N/A</v>
      </c>
      <c r="P1455" s="91" t="e">
        <f>_xlfn.CONCAT(INDEX(bureaux!$A:$H,MATCH($E1455,bureaux!$A:$A,0),4)," ",INDEX(bureaux!$A:$H,MATCH($E1455,bureaux!$A:$A,0),5))</f>
        <v>#N/A</v>
      </c>
      <c r="Q1455" s="20" t="e">
        <f>INDEX(bureaux!$A:$G,MATCH($E1455,bureaux!$A:$A,0),6)</f>
        <v>#N/A</v>
      </c>
      <c r="R1455" s="20" t="e">
        <f>INDEX(bureaux!$A:$G,MATCH($E1455,bureaux!$A:$A,0),7)</f>
        <v>#N/A</v>
      </c>
    </row>
    <row r="1456" spans="1:18" x14ac:dyDescent="0.25">
      <c r="A1456" s="20">
        <f>'Elegio-Electors'!C1456</f>
        <v>0</v>
      </c>
      <c r="B1456" s="20">
        <f>'Elegio-Electors'!B1456</f>
        <v>0</v>
      </c>
      <c r="C1456" s="91">
        <f>IF(Procédure!$C$33=2,'Elegio-Electors'!D1456,Procédure!$C$33)</f>
        <v>0</v>
      </c>
      <c r="D1456" s="20">
        <f>'Elegio-Electors'!E1456</f>
        <v>0</v>
      </c>
      <c r="E1456" s="91" t="str">
        <f>IF(LEFT(RIGHT('Elegio-Electors'!L1456,2),1)="C",'Elegio-Electors'!L1456,IF(LEFT(RIGHT('Elegio-Electors'!M1456,2),1)="C",'Elegio-Electors'!M1456,""))</f>
        <v/>
      </c>
      <c r="F1456" s="91" t="str">
        <f>IF(LEFT(RIGHT('Elegio-Electors'!L1456,2),1)="O",'Elegio-Electors'!L1456,IF(LEFT(RIGHT('Elegio-Electors'!M1456,2),1)="O",'Elegio-Electors'!M1456,""))</f>
        <v/>
      </c>
      <c r="G1456" s="91" t="s">
        <v>166</v>
      </c>
      <c r="H1456" s="91" t="s">
        <v>167</v>
      </c>
      <c r="I1456" s="20" t="e">
        <f t="shared" si="110"/>
        <v>#N/A</v>
      </c>
      <c r="J1456" s="20" t="e">
        <f t="shared" si="111"/>
        <v>#N/A</v>
      </c>
      <c r="K1456" s="91" t="e">
        <f>INDEX(bureaux!$A:$I,MATCH($E1456,bureaux!$A:$A,0),9)</f>
        <v>#N/A</v>
      </c>
      <c r="L1456" s="91" t="e">
        <f t="shared" si="112"/>
        <v>#N/A</v>
      </c>
      <c r="M1456" s="91" t="e">
        <f t="shared" si="113"/>
        <v>#N/A</v>
      </c>
      <c r="N1456" s="20" t="e">
        <f t="shared" si="114"/>
        <v>#N/A</v>
      </c>
      <c r="O1456" s="20" t="e">
        <f>INDEX(bureaux!$A:$H,MATCH($E1456,bureaux!$A:$A,0),8)</f>
        <v>#N/A</v>
      </c>
      <c r="P1456" s="91" t="e">
        <f>_xlfn.CONCAT(INDEX(bureaux!$A:$H,MATCH($E1456,bureaux!$A:$A,0),4)," ",INDEX(bureaux!$A:$H,MATCH($E1456,bureaux!$A:$A,0),5))</f>
        <v>#N/A</v>
      </c>
      <c r="Q1456" s="20" t="e">
        <f>INDEX(bureaux!$A:$G,MATCH($E1456,bureaux!$A:$A,0),6)</f>
        <v>#N/A</v>
      </c>
      <c r="R1456" s="20" t="e">
        <f>INDEX(bureaux!$A:$G,MATCH($E1456,bureaux!$A:$A,0),7)</f>
        <v>#N/A</v>
      </c>
    </row>
    <row r="1457" spans="1:18" x14ac:dyDescent="0.25">
      <c r="A1457" s="20">
        <f>'Elegio-Electors'!C1457</f>
        <v>0</v>
      </c>
      <c r="B1457" s="20">
        <f>'Elegio-Electors'!B1457</f>
        <v>0</v>
      </c>
      <c r="C1457" s="91">
        <f>IF(Procédure!$C$33=2,'Elegio-Electors'!D1457,Procédure!$C$33)</f>
        <v>0</v>
      </c>
      <c r="D1457" s="20">
        <f>'Elegio-Electors'!E1457</f>
        <v>0</v>
      </c>
      <c r="E1457" s="91" t="str">
        <f>IF(LEFT(RIGHT('Elegio-Electors'!L1457,2),1)="C",'Elegio-Electors'!L1457,IF(LEFT(RIGHT('Elegio-Electors'!M1457,2),1)="C",'Elegio-Electors'!M1457,""))</f>
        <v/>
      </c>
      <c r="F1457" s="91" t="str">
        <f>IF(LEFT(RIGHT('Elegio-Electors'!L1457,2),1)="O",'Elegio-Electors'!L1457,IF(LEFT(RIGHT('Elegio-Electors'!M1457,2),1)="O",'Elegio-Electors'!M1457,""))</f>
        <v/>
      </c>
      <c r="G1457" s="91" t="s">
        <v>166</v>
      </c>
      <c r="H1457" s="91" t="s">
        <v>167</v>
      </c>
      <c r="I1457" s="20" t="e">
        <f t="shared" si="110"/>
        <v>#N/A</v>
      </c>
      <c r="J1457" s="20" t="e">
        <f t="shared" si="111"/>
        <v>#N/A</v>
      </c>
      <c r="K1457" s="91" t="e">
        <f>INDEX(bureaux!$A:$I,MATCH($E1457,bureaux!$A:$A,0),9)</f>
        <v>#N/A</v>
      </c>
      <c r="L1457" s="91" t="e">
        <f t="shared" si="112"/>
        <v>#N/A</v>
      </c>
      <c r="M1457" s="91" t="e">
        <f t="shared" si="113"/>
        <v>#N/A</v>
      </c>
      <c r="N1457" s="20" t="e">
        <f t="shared" si="114"/>
        <v>#N/A</v>
      </c>
      <c r="O1457" s="20" t="e">
        <f>INDEX(bureaux!$A:$H,MATCH($E1457,bureaux!$A:$A,0),8)</f>
        <v>#N/A</v>
      </c>
      <c r="P1457" s="91" t="e">
        <f>_xlfn.CONCAT(INDEX(bureaux!$A:$H,MATCH($E1457,bureaux!$A:$A,0),4)," ",INDEX(bureaux!$A:$H,MATCH($E1457,bureaux!$A:$A,0),5))</f>
        <v>#N/A</v>
      </c>
      <c r="Q1457" s="20" t="e">
        <f>INDEX(bureaux!$A:$G,MATCH($E1457,bureaux!$A:$A,0),6)</f>
        <v>#N/A</v>
      </c>
      <c r="R1457" s="20" t="e">
        <f>INDEX(bureaux!$A:$G,MATCH($E1457,bureaux!$A:$A,0),7)</f>
        <v>#N/A</v>
      </c>
    </row>
    <row r="1458" spans="1:18" x14ac:dyDescent="0.25">
      <c r="A1458" s="20">
        <f>'Elegio-Electors'!C1458</f>
        <v>0</v>
      </c>
      <c r="B1458" s="20">
        <f>'Elegio-Electors'!B1458</f>
        <v>0</v>
      </c>
      <c r="C1458" s="91">
        <f>IF(Procédure!$C$33=2,'Elegio-Electors'!D1458,Procédure!$C$33)</f>
        <v>0</v>
      </c>
      <c r="D1458" s="20">
        <f>'Elegio-Electors'!E1458</f>
        <v>0</v>
      </c>
      <c r="E1458" s="91" t="str">
        <f>IF(LEFT(RIGHT('Elegio-Electors'!L1458,2),1)="C",'Elegio-Electors'!L1458,IF(LEFT(RIGHT('Elegio-Electors'!M1458,2),1)="C",'Elegio-Electors'!M1458,""))</f>
        <v/>
      </c>
      <c r="F1458" s="91" t="str">
        <f>IF(LEFT(RIGHT('Elegio-Electors'!L1458,2),1)="O",'Elegio-Electors'!L1458,IF(LEFT(RIGHT('Elegio-Electors'!M1458,2),1)="O",'Elegio-Electors'!M1458,""))</f>
        <v/>
      </c>
      <c r="G1458" s="91" t="s">
        <v>166</v>
      </c>
      <c r="H1458" s="91" t="s">
        <v>167</v>
      </c>
      <c r="I1458" s="20" t="e">
        <f t="shared" si="110"/>
        <v>#N/A</v>
      </c>
      <c r="J1458" s="20" t="e">
        <f t="shared" si="111"/>
        <v>#N/A</v>
      </c>
      <c r="K1458" s="91" t="e">
        <f>INDEX(bureaux!$A:$I,MATCH($E1458,bureaux!$A:$A,0),9)</f>
        <v>#N/A</v>
      </c>
      <c r="L1458" s="91" t="e">
        <f t="shared" si="112"/>
        <v>#N/A</v>
      </c>
      <c r="M1458" s="91" t="e">
        <f t="shared" si="113"/>
        <v>#N/A</v>
      </c>
      <c r="N1458" s="20" t="e">
        <f t="shared" si="114"/>
        <v>#N/A</v>
      </c>
      <c r="O1458" s="20" t="e">
        <f>INDEX(bureaux!$A:$H,MATCH($E1458,bureaux!$A:$A,0),8)</f>
        <v>#N/A</v>
      </c>
      <c r="P1458" s="91" t="e">
        <f>_xlfn.CONCAT(INDEX(bureaux!$A:$H,MATCH($E1458,bureaux!$A:$A,0),4)," ",INDEX(bureaux!$A:$H,MATCH($E1458,bureaux!$A:$A,0),5))</f>
        <v>#N/A</v>
      </c>
      <c r="Q1458" s="20" t="e">
        <f>INDEX(bureaux!$A:$G,MATCH($E1458,bureaux!$A:$A,0),6)</f>
        <v>#N/A</v>
      </c>
      <c r="R1458" s="20" t="e">
        <f>INDEX(bureaux!$A:$G,MATCH($E1458,bureaux!$A:$A,0),7)</f>
        <v>#N/A</v>
      </c>
    </row>
    <row r="1459" spans="1:18" x14ac:dyDescent="0.25">
      <c r="A1459" s="20">
        <f>'Elegio-Electors'!C1459</f>
        <v>0</v>
      </c>
      <c r="B1459" s="20">
        <f>'Elegio-Electors'!B1459</f>
        <v>0</v>
      </c>
      <c r="C1459" s="91">
        <f>IF(Procédure!$C$33=2,'Elegio-Electors'!D1459,Procédure!$C$33)</f>
        <v>0</v>
      </c>
      <c r="D1459" s="20">
        <f>'Elegio-Electors'!E1459</f>
        <v>0</v>
      </c>
      <c r="E1459" s="91" t="str">
        <f>IF(LEFT(RIGHT('Elegio-Electors'!L1459,2),1)="C",'Elegio-Electors'!L1459,IF(LEFT(RIGHT('Elegio-Electors'!M1459,2),1)="C",'Elegio-Electors'!M1459,""))</f>
        <v/>
      </c>
      <c r="F1459" s="91" t="str">
        <f>IF(LEFT(RIGHT('Elegio-Electors'!L1459,2),1)="O",'Elegio-Electors'!L1459,IF(LEFT(RIGHT('Elegio-Electors'!M1459,2),1)="O",'Elegio-Electors'!M1459,""))</f>
        <v/>
      </c>
      <c r="G1459" s="91" t="s">
        <v>166</v>
      </c>
      <c r="H1459" s="91" t="s">
        <v>167</v>
      </c>
      <c r="I1459" s="20" t="e">
        <f t="shared" si="110"/>
        <v>#N/A</v>
      </c>
      <c r="J1459" s="20" t="e">
        <f t="shared" si="111"/>
        <v>#N/A</v>
      </c>
      <c r="K1459" s="91" t="e">
        <f>INDEX(bureaux!$A:$I,MATCH($E1459,bureaux!$A:$A,0),9)</f>
        <v>#N/A</v>
      </c>
      <c r="L1459" s="91" t="e">
        <f t="shared" si="112"/>
        <v>#N/A</v>
      </c>
      <c r="M1459" s="91" t="e">
        <f t="shared" si="113"/>
        <v>#N/A</v>
      </c>
      <c r="N1459" s="20" t="e">
        <f t="shared" si="114"/>
        <v>#N/A</v>
      </c>
      <c r="O1459" s="20" t="e">
        <f>INDEX(bureaux!$A:$H,MATCH($E1459,bureaux!$A:$A,0),8)</f>
        <v>#N/A</v>
      </c>
      <c r="P1459" s="91" t="e">
        <f>_xlfn.CONCAT(INDEX(bureaux!$A:$H,MATCH($E1459,bureaux!$A:$A,0),4)," ",INDEX(bureaux!$A:$H,MATCH($E1459,bureaux!$A:$A,0),5))</f>
        <v>#N/A</v>
      </c>
      <c r="Q1459" s="20" t="e">
        <f>INDEX(bureaux!$A:$G,MATCH($E1459,bureaux!$A:$A,0),6)</f>
        <v>#N/A</v>
      </c>
      <c r="R1459" s="20" t="e">
        <f>INDEX(bureaux!$A:$G,MATCH($E1459,bureaux!$A:$A,0),7)</f>
        <v>#N/A</v>
      </c>
    </row>
    <row r="1460" spans="1:18" x14ac:dyDescent="0.25">
      <c r="A1460" s="20">
        <f>'Elegio-Electors'!C1460</f>
        <v>0</v>
      </c>
      <c r="B1460" s="20">
        <f>'Elegio-Electors'!B1460</f>
        <v>0</v>
      </c>
      <c r="C1460" s="91">
        <f>IF(Procédure!$C$33=2,'Elegio-Electors'!D1460,Procédure!$C$33)</f>
        <v>0</v>
      </c>
      <c r="D1460" s="20">
        <f>'Elegio-Electors'!E1460</f>
        <v>0</v>
      </c>
      <c r="E1460" s="91" t="str">
        <f>IF(LEFT(RIGHT('Elegio-Electors'!L1460,2),1)="C",'Elegio-Electors'!L1460,IF(LEFT(RIGHT('Elegio-Electors'!M1460,2),1)="C",'Elegio-Electors'!M1460,""))</f>
        <v/>
      </c>
      <c r="F1460" s="91" t="str">
        <f>IF(LEFT(RIGHT('Elegio-Electors'!L1460,2),1)="O",'Elegio-Electors'!L1460,IF(LEFT(RIGHT('Elegio-Electors'!M1460,2),1)="O",'Elegio-Electors'!M1460,""))</f>
        <v/>
      </c>
      <c r="G1460" s="91" t="s">
        <v>166</v>
      </c>
      <c r="H1460" s="91" t="s">
        <v>167</v>
      </c>
      <c r="I1460" s="20" t="e">
        <f t="shared" si="110"/>
        <v>#N/A</v>
      </c>
      <c r="J1460" s="20" t="e">
        <f t="shared" si="111"/>
        <v>#N/A</v>
      </c>
      <c r="K1460" s="91" t="e">
        <f>INDEX(bureaux!$A:$I,MATCH($E1460,bureaux!$A:$A,0),9)</f>
        <v>#N/A</v>
      </c>
      <c r="L1460" s="91" t="e">
        <f t="shared" si="112"/>
        <v>#N/A</v>
      </c>
      <c r="M1460" s="91" t="e">
        <f t="shared" si="113"/>
        <v>#N/A</v>
      </c>
      <c r="N1460" s="20" t="e">
        <f t="shared" si="114"/>
        <v>#N/A</v>
      </c>
      <c r="O1460" s="20" t="e">
        <f>INDEX(bureaux!$A:$H,MATCH($E1460,bureaux!$A:$A,0),8)</f>
        <v>#N/A</v>
      </c>
      <c r="P1460" s="91" t="e">
        <f>_xlfn.CONCAT(INDEX(bureaux!$A:$H,MATCH($E1460,bureaux!$A:$A,0),4)," ",INDEX(bureaux!$A:$H,MATCH($E1460,bureaux!$A:$A,0),5))</f>
        <v>#N/A</v>
      </c>
      <c r="Q1460" s="20" t="e">
        <f>INDEX(bureaux!$A:$G,MATCH($E1460,bureaux!$A:$A,0),6)</f>
        <v>#N/A</v>
      </c>
      <c r="R1460" s="20" t="e">
        <f>INDEX(bureaux!$A:$G,MATCH($E1460,bureaux!$A:$A,0),7)</f>
        <v>#N/A</v>
      </c>
    </row>
    <row r="1461" spans="1:18" x14ac:dyDescent="0.25">
      <c r="A1461" s="20">
        <f>'Elegio-Electors'!C1461</f>
        <v>0</v>
      </c>
      <c r="B1461" s="20">
        <f>'Elegio-Electors'!B1461</f>
        <v>0</v>
      </c>
      <c r="C1461" s="91">
        <f>IF(Procédure!$C$33=2,'Elegio-Electors'!D1461,Procédure!$C$33)</f>
        <v>0</v>
      </c>
      <c r="D1461" s="20">
        <f>'Elegio-Electors'!E1461</f>
        <v>0</v>
      </c>
      <c r="E1461" s="91" t="str">
        <f>IF(LEFT(RIGHT('Elegio-Electors'!L1461,2),1)="C",'Elegio-Electors'!L1461,IF(LEFT(RIGHT('Elegio-Electors'!M1461,2),1)="C",'Elegio-Electors'!M1461,""))</f>
        <v/>
      </c>
      <c r="F1461" s="91" t="str">
        <f>IF(LEFT(RIGHT('Elegio-Electors'!L1461,2),1)="O",'Elegio-Electors'!L1461,IF(LEFT(RIGHT('Elegio-Electors'!M1461,2),1)="O",'Elegio-Electors'!M1461,""))</f>
        <v/>
      </c>
      <c r="G1461" s="91" t="s">
        <v>166</v>
      </c>
      <c r="H1461" s="91" t="s">
        <v>167</v>
      </c>
      <c r="I1461" s="20" t="e">
        <f t="shared" si="110"/>
        <v>#N/A</v>
      </c>
      <c r="J1461" s="20" t="e">
        <f t="shared" si="111"/>
        <v>#N/A</v>
      </c>
      <c r="K1461" s="91" t="e">
        <f>INDEX(bureaux!$A:$I,MATCH($E1461,bureaux!$A:$A,0),9)</f>
        <v>#N/A</v>
      </c>
      <c r="L1461" s="91" t="e">
        <f t="shared" si="112"/>
        <v>#N/A</v>
      </c>
      <c r="M1461" s="91" t="e">
        <f t="shared" si="113"/>
        <v>#N/A</v>
      </c>
      <c r="N1461" s="20" t="e">
        <f t="shared" si="114"/>
        <v>#N/A</v>
      </c>
      <c r="O1461" s="20" t="e">
        <f>INDEX(bureaux!$A:$H,MATCH($E1461,bureaux!$A:$A,0),8)</f>
        <v>#N/A</v>
      </c>
      <c r="P1461" s="91" t="e">
        <f>_xlfn.CONCAT(INDEX(bureaux!$A:$H,MATCH($E1461,bureaux!$A:$A,0),4)," ",INDEX(bureaux!$A:$H,MATCH($E1461,bureaux!$A:$A,0),5))</f>
        <v>#N/A</v>
      </c>
      <c r="Q1461" s="20" t="e">
        <f>INDEX(bureaux!$A:$G,MATCH($E1461,bureaux!$A:$A,0),6)</f>
        <v>#N/A</v>
      </c>
      <c r="R1461" s="20" t="e">
        <f>INDEX(bureaux!$A:$G,MATCH($E1461,bureaux!$A:$A,0),7)</f>
        <v>#N/A</v>
      </c>
    </row>
    <row r="1462" spans="1:18" x14ac:dyDescent="0.25">
      <c r="A1462" s="20">
        <f>'Elegio-Electors'!C1462</f>
        <v>0</v>
      </c>
      <c r="B1462" s="20">
        <f>'Elegio-Electors'!B1462</f>
        <v>0</v>
      </c>
      <c r="C1462" s="91">
        <f>IF(Procédure!$C$33=2,'Elegio-Electors'!D1462,Procédure!$C$33)</f>
        <v>0</v>
      </c>
      <c r="D1462" s="20">
        <f>'Elegio-Electors'!E1462</f>
        <v>0</v>
      </c>
      <c r="E1462" s="91" t="str">
        <f>IF(LEFT(RIGHT('Elegio-Electors'!L1462,2),1)="C",'Elegio-Electors'!L1462,IF(LEFT(RIGHT('Elegio-Electors'!M1462,2),1)="C",'Elegio-Electors'!M1462,""))</f>
        <v/>
      </c>
      <c r="F1462" s="91" t="str">
        <f>IF(LEFT(RIGHT('Elegio-Electors'!L1462,2),1)="O",'Elegio-Electors'!L1462,IF(LEFT(RIGHT('Elegio-Electors'!M1462,2),1)="O",'Elegio-Electors'!M1462,""))</f>
        <v/>
      </c>
      <c r="G1462" s="91" t="s">
        <v>166</v>
      </c>
      <c r="H1462" s="91" t="s">
        <v>167</v>
      </c>
      <c r="I1462" s="20" t="e">
        <f t="shared" si="110"/>
        <v>#N/A</v>
      </c>
      <c r="J1462" s="20" t="e">
        <f t="shared" si="111"/>
        <v>#N/A</v>
      </c>
      <c r="K1462" s="91" t="e">
        <f>INDEX(bureaux!$A:$I,MATCH($E1462,bureaux!$A:$A,0),9)</f>
        <v>#N/A</v>
      </c>
      <c r="L1462" s="91" t="e">
        <f t="shared" si="112"/>
        <v>#N/A</v>
      </c>
      <c r="M1462" s="91" t="e">
        <f t="shared" si="113"/>
        <v>#N/A</v>
      </c>
      <c r="N1462" s="20" t="e">
        <f t="shared" si="114"/>
        <v>#N/A</v>
      </c>
      <c r="O1462" s="20" t="e">
        <f>INDEX(bureaux!$A:$H,MATCH($E1462,bureaux!$A:$A,0),8)</f>
        <v>#N/A</v>
      </c>
      <c r="P1462" s="91" t="e">
        <f>_xlfn.CONCAT(INDEX(bureaux!$A:$H,MATCH($E1462,bureaux!$A:$A,0),4)," ",INDEX(bureaux!$A:$H,MATCH($E1462,bureaux!$A:$A,0),5))</f>
        <v>#N/A</v>
      </c>
      <c r="Q1462" s="20" t="e">
        <f>INDEX(bureaux!$A:$G,MATCH($E1462,bureaux!$A:$A,0),6)</f>
        <v>#N/A</v>
      </c>
      <c r="R1462" s="20" t="e">
        <f>INDEX(bureaux!$A:$G,MATCH($E1462,bureaux!$A:$A,0),7)</f>
        <v>#N/A</v>
      </c>
    </row>
    <row r="1463" spans="1:18" x14ac:dyDescent="0.25">
      <c r="A1463" s="20">
        <f>'Elegio-Electors'!C1463</f>
        <v>0</v>
      </c>
      <c r="B1463" s="20">
        <f>'Elegio-Electors'!B1463</f>
        <v>0</v>
      </c>
      <c r="C1463" s="91">
        <f>IF(Procédure!$C$33=2,'Elegio-Electors'!D1463,Procédure!$C$33)</f>
        <v>0</v>
      </c>
      <c r="D1463" s="20">
        <f>'Elegio-Electors'!E1463</f>
        <v>0</v>
      </c>
      <c r="E1463" s="91" t="str">
        <f>IF(LEFT(RIGHT('Elegio-Electors'!L1463,2),1)="C",'Elegio-Electors'!L1463,IF(LEFT(RIGHT('Elegio-Electors'!M1463,2),1)="C",'Elegio-Electors'!M1463,""))</f>
        <v/>
      </c>
      <c r="F1463" s="91" t="str">
        <f>IF(LEFT(RIGHT('Elegio-Electors'!L1463,2),1)="O",'Elegio-Electors'!L1463,IF(LEFT(RIGHT('Elegio-Electors'!M1463,2),1)="O",'Elegio-Electors'!M1463,""))</f>
        <v/>
      </c>
      <c r="G1463" s="91" t="s">
        <v>166</v>
      </c>
      <c r="H1463" s="91" t="s">
        <v>167</v>
      </c>
      <c r="I1463" s="20" t="e">
        <f t="shared" si="110"/>
        <v>#N/A</v>
      </c>
      <c r="J1463" s="20" t="e">
        <f t="shared" si="111"/>
        <v>#N/A</v>
      </c>
      <c r="K1463" s="91" t="e">
        <f>INDEX(bureaux!$A:$I,MATCH($E1463,bureaux!$A:$A,0),9)</f>
        <v>#N/A</v>
      </c>
      <c r="L1463" s="91" t="e">
        <f t="shared" si="112"/>
        <v>#N/A</v>
      </c>
      <c r="M1463" s="91" t="e">
        <f t="shared" si="113"/>
        <v>#N/A</v>
      </c>
      <c r="N1463" s="20" t="e">
        <f t="shared" si="114"/>
        <v>#N/A</v>
      </c>
      <c r="O1463" s="20" t="e">
        <f>INDEX(bureaux!$A:$H,MATCH($E1463,bureaux!$A:$A,0),8)</f>
        <v>#N/A</v>
      </c>
      <c r="P1463" s="91" t="e">
        <f>_xlfn.CONCAT(INDEX(bureaux!$A:$H,MATCH($E1463,bureaux!$A:$A,0),4)," ",INDEX(bureaux!$A:$H,MATCH($E1463,bureaux!$A:$A,0),5))</f>
        <v>#N/A</v>
      </c>
      <c r="Q1463" s="20" t="e">
        <f>INDEX(bureaux!$A:$G,MATCH($E1463,bureaux!$A:$A,0),6)</f>
        <v>#N/A</v>
      </c>
      <c r="R1463" s="20" t="e">
        <f>INDEX(bureaux!$A:$G,MATCH($E1463,bureaux!$A:$A,0),7)</f>
        <v>#N/A</v>
      </c>
    </row>
    <row r="1464" spans="1:18" x14ac:dyDescent="0.25">
      <c r="A1464" s="20">
        <f>'Elegio-Electors'!C1464</f>
        <v>0</v>
      </c>
      <c r="B1464" s="20">
        <f>'Elegio-Electors'!B1464</f>
        <v>0</v>
      </c>
      <c r="C1464" s="91">
        <f>IF(Procédure!$C$33=2,'Elegio-Electors'!D1464,Procédure!$C$33)</f>
        <v>0</v>
      </c>
      <c r="D1464" s="20">
        <f>'Elegio-Electors'!E1464</f>
        <v>0</v>
      </c>
      <c r="E1464" s="91" t="str">
        <f>IF(LEFT(RIGHT('Elegio-Electors'!L1464,2),1)="C",'Elegio-Electors'!L1464,IF(LEFT(RIGHT('Elegio-Electors'!M1464,2),1)="C",'Elegio-Electors'!M1464,""))</f>
        <v/>
      </c>
      <c r="F1464" s="91" t="str">
        <f>IF(LEFT(RIGHT('Elegio-Electors'!L1464,2),1)="O",'Elegio-Electors'!L1464,IF(LEFT(RIGHT('Elegio-Electors'!M1464,2),1)="O",'Elegio-Electors'!M1464,""))</f>
        <v/>
      </c>
      <c r="G1464" s="91" t="s">
        <v>166</v>
      </c>
      <c r="H1464" s="91" t="s">
        <v>167</v>
      </c>
      <c r="I1464" s="20" t="e">
        <f t="shared" si="110"/>
        <v>#N/A</v>
      </c>
      <c r="J1464" s="20" t="e">
        <f t="shared" si="111"/>
        <v>#N/A</v>
      </c>
      <c r="K1464" s="91" t="e">
        <f>INDEX(bureaux!$A:$I,MATCH($E1464,bureaux!$A:$A,0),9)</f>
        <v>#N/A</v>
      </c>
      <c r="L1464" s="91" t="e">
        <f t="shared" si="112"/>
        <v>#N/A</v>
      </c>
      <c r="M1464" s="91" t="e">
        <f t="shared" si="113"/>
        <v>#N/A</v>
      </c>
      <c r="N1464" s="20" t="e">
        <f t="shared" si="114"/>
        <v>#N/A</v>
      </c>
      <c r="O1464" s="20" t="e">
        <f>INDEX(bureaux!$A:$H,MATCH($E1464,bureaux!$A:$A,0),8)</f>
        <v>#N/A</v>
      </c>
      <c r="P1464" s="91" t="e">
        <f>_xlfn.CONCAT(INDEX(bureaux!$A:$H,MATCH($E1464,bureaux!$A:$A,0),4)," ",INDEX(bureaux!$A:$H,MATCH($E1464,bureaux!$A:$A,0),5))</f>
        <v>#N/A</v>
      </c>
      <c r="Q1464" s="20" t="e">
        <f>INDEX(bureaux!$A:$G,MATCH($E1464,bureaux!$A:$A,0),6)</f>
        <v>#N/A</v>
      </c>
      <c r="R1464" s="20" t="e">
        <f>INDEX(bureaux!$A:$G,MATCH($E1464,bureaux!$A:$A,0),7)</f>
        <v>#N/A</v>
      </c>
    </row>
    <row r="1465" spans="1:18" x14ac:dyDescent="0.25">
      <c r="A1465" s="20">
        <f>'Elegio-Electors'!C1465</f>
        <v>0</v>
      </c>
      <c r="B1465" s="20">
        <f>'Elegio-Electors'!B1465</f>
        <v>0</v>
      </c>
      <c r="C1465" s="91">
        <f>IF(Procédure!$C$33=2,'Elegio-Electors'!D1465,Procédure!$C$33)</f>
        <v>0</v>
      </c>
      <c r="D1465" s="20">
        <f>'Elegio-Electors'!E1465</f>
        <v>0</v>
      </c>
      <c r="E1465" s="91" t="str">
        <f>IF(LEFT(RIGHT('Elegio-Electors'!L1465,2),1)="C",'Elegio-Electors'!L1465,IF(LEFT(RIGHT('Elegio-Electors'!M1465,2),1)="C",'Elegio-Electors'!M1465,""))</f>
        <v/>
      </c>
      <c r="F1465" s="91" t="str">
        <f>IF(LEFT(RIGHT('Elegio-Electors'!L1465,2),1)="O",'Elegio-Electors'!L1465,IF(LEFT(RIGHT('Elegio-Electors'!M1465,2),1)="O",'Elegio-Electors'!M1465,""))</f>
        <v/>
      </c>
      <c r="G1465" s="91" t="s">
        <v>166</v>
      </c>
      <c r="H1465" s="91" t="s">
        <v>167</v>
      </c>
      <c r="I1465" s="20" t="e">
        <f t="shared" si="110"/>
        <v>#N/A</v>
      </c>
      <c r="J1465" s="20" t="e">
        <f t="shared" si="111"/>
        <v>#N/A</v>
      </c>
      <c r="K1465" s="91" t="e">
        <f>INDEX(bureaux!$A:$I,MATCH($E1465,bureaux!$A:$A,0),9)</f>
        <v>#N/A</v>
      </c>
      <c r="L1465" s="91" t="e">
        <f t="shared" si="112"/>
        <v>#N/A</v>
      </c>
      <c r="M1465" s="91" t="e">
        <f t="shared" si="113"/>
        <v>#N/A</v>
      </c>
      <c r="N1465" s="20" t="e">
        <f t="shared" si="114"/>
        <v>#N/A</v>
      </c>
      <c r="O1465" s="20" t="e">
        <f>INDEX(bureaux!$A:$H,MATCH($E1465,bureaux!$A:$A,0),8)</f>
        <v>#N/A</v>
      </c>
      <c r="P1465" s="91" t="e">
        <f>_xlfn.CONCAT(INDEX(bureaux!$A:$H,MATCH($E1465,bureaux!$A:$A,0),4)," ",INDEX(bureaux!$A:$H,MATCH($E1465,bureaux!$A:$A,0),5))</f>
        <v>#N/A</v>
      </c>
      <c r="Q1465" s="20" t="e">
        <f>INDEX(bureaux!$A:$G,MATCH($E1465,bureaux!$A:$A,0),6)</f>
        <v>#N/A</v>
      </c>
      <c r="R1465" s="20" t="e">
        <f>INDEX(bureaux!$A:$G,MATCH($E1465,bureaux!$A:$A,0),7)</f>
        <v>#N/A</v>
      </c>
    </row>
    <row r="1466" spans="1:18" x14ac:dyDescent="0.25">
      <c r="A1466" s="20">
        <f>'Elegio-Electors'!C1466</f>
        <v>0</v>
      </c>
      <c r="B1466" s="20">
        <f>'Elegio-Electors'!B1466</f>
        <v>0</v>
      </c>
      <c r="C1466" s="91">
        <f>IF(Procédure!$C$33=2,'Elegio-Electors'!D1466,Procédure!$C$33)</f>
        <v>0</v>
      </c>
      <c r="D1466" s="20">
        <f>'Elegio-Electors'!E1466</f>
        <v>0</v>
      </c>
      <c r="E1466" s="91" t="str">
        <f>IF(LEFT(RIGHT('Elegio-Electors'!L1466,2),1)="C",'Elegio-Electors'!L1466,IF(LEFT(RIGHT('Elegio-Electors'!M1466,2),1)="C",'Elegio-Electors'!M1466,""))</f>
        <v/>
      </c>
      <c r="F1466" s="91" t="str">
        <f>IF(LEFT(RIGHT('Elegio-Electors'!L1466,2),1)="O",'Elegio-Electors'!L1466,IF(LEFT(RIGHT('Elegio-Electors'!M1466,2),1)="O",'Elegio-Electors'!M1466,""))</f>
        <v/>
      </c>
      <c r="G1466" s="91" t="s">
        <v>166</v>
      </c>
      <c r="H1466" s="91" t="s">
        <v>167</v>
      </c>
      <c r="I1466" s="20" t="e">
        <f t="shared" si="110"/>
        <v>#N/A</v>
      </c>
      <c r="J1466" s="20" t="e">
        <f t="shared" si="111"/>
        <v>#N/A</v>
      </c>
      <c r="K1466" s="91" t="e">
        <f>INDEX(bureaux!$A:$I,MATCH($E1466,bureaux!$A:$A,0),9)</f>
        <v>#N/A</v>
      </c>
      <c r="L1466" s="91" t="e">
        <f t="shared" si="112"/>
        <v>#N/A</v>
      </c>
      <c r="M1466" s="91" t="e">
        <f t="shared" si="113"/>
        <v>#N/A</v>
      </c>
      <c r="N1466" s="20" t="e">
        <f t="shared" si="114"/>
        <v>#N/A</v>
      </c>
      <c r="O1466" s="20" t="e">
        <f>INDEX(bureaux!$A:$H,MATCH($E1466,bureaux!$A:$A,0),8)</f>
        <v>#N/A</v>
      </c>
      <c r="P1466" s="91" t="e">
        <f>_xlfn.CONCAT(INDEX(bureaux!$A:$H,MATCH($E1466,bureaux!$A:$A,0),4)," ",INDEX(bureaux!$A:$H,MATCH($E1466,bureaux!$A:$A,0),5))</f>
        <v>#N/A</v>
      </c>
      <c r="Q1466" s="20" t="e">
        <f>INDEX(bureaux!$A:$G,MATCH($E1466,bureaux!$A:$A,0),6)</f>
        <v>#N/A</v>
      </c>
      <c r="R1466" s="20" t="e">
        <f>INDEX(bureaux!$A:$G,MATCH($E1466,bureaux!$A:$A,0),7)</f>
        <v>#N/A</v>
      </c>
    </row>
    <row r="1467" spans="1:18" x14ac:dyDescent="0.25">
      <c r="A1467" s="20">
        <f>'Elegio-Electors'!C1467</f>
        <v>0</v>
      </c>
      <c r="B1467" s="20">
        <f>'Elegio-Electors'!B1467</f>
        <v>0</v>
      </c>
      <c r="C1467" s="91">
        <f>IF(Procédure!$C$33=2,'Elegio-Electors'!D1467,Procédure!$C$33)</f>
        <v>0</v>
      </c>
      <c r="D1467" s="20">
        <f>'Elegio-Electors'!E1467</f>
        <v>0</v>
      </c>
      <c r="E1467" s="91" t="str">
        <f>IF(LEFT(RIGHT('Elegio-Electors'!L1467,2),1)="C",'Elegio-Electors'!L1467,IF(LEFT(RIGHT('Elegio-Electors'!M1467,2),1)="C",'Elegio-Electors'!M1467,""))</f>
        <v/>
      </c>
      <c r="F1467" s="91" t="str">
        <f>IF(LEFT(RIGHT('Elegio-Electors'!L1467,2),1)="O",'Elegio-Electors'!L1467,IF(LEFT(RIGHT('Elegio-Electors'!M1467,2),1)="O",'Elegio-Electors'!M1467,""))</f>
        <v/>
      </c>
      <c r="G1467" s="91" t="s">
        <v>166</v>
      </c>
      <c r="H1467" s="91" t="s">
        <v>167</v>
      </c>
      <c r="I1467" s="20" t="e">
        <f t="shared" si="110"/>
        <v>#N/A</v>
      </c>
      <c r="J1467" s="20" t="e">
        <f t="shared" si="111"/>
        <v>#N/A</v>
      </c>
      <c r="K1467" s="91" t="e">
        <f>INDEX(bureaux!$A:$I,MATCH($E1467,bureaux!$A:$A,0),9)</f>
        <v>#N/A</v>
      </c>
      <c r="L1467" s="91" t="e">
        <f t="shared" si="112"/>
        <v>#N/A</v>
      </c>
      <c r="M1467" s="91" t="e">
        <f t="shared" si="113"/>
        <v>#N/A</v>
      </c>
      <c r="N1467" s="20" t="e">
        <f t="shared" si="114"/>
        <v>#N/A</v>
      </c>
      <c r="O1467" s="20" t="e">
        <f>INDEX(bureaux!$A:$H,MATCH($E1467,bureaux!$A:$A,0),8)</f>
        <v>#N/A</v>
      </c>
      <c r="P1467" s="91" t="e">
        <f>_xlfn.CONCAT(INDEX(bureaux!$A:$H,MATCH($E1467,bureaux!$A:$A,0),4)," ",INDEX(bureaux!$A:$H,MATCH($E1467,bureaux!$A:$A,0),5))</f>
        <v>#N/A</v>
      </c>
      <c r="Q1467" s="20" t="e">
        <f>INDEX(bureaux!$A:$G,MATCH($E1467,bureaux!$A:$A,0),6)</f>
        <v>#N/A</v>
      </c>
      <c r="R1467" s="20" t="e">
        <f>INDEX(bureaux!$A:$G,MATCH($E1467,bureaux!$A:$A,0),7)</f>
        <v>#N/A</v>
      </c>
    </row>
    <row r="1468" spans="1:18" x14ac:dyDescent="0.25">
      <c r="A1468" s="20">
        <f>'Elegio-Electors'!C1468</f>
        <v>0</v>
      </c>
      <c r="B1468" s="20">
        <f>'Elegio-Electors'!B1468</f>
        <v>0</v>
      </c>
      <c r="C1468" s="91">
        <f>IF(Procédure!$C$33=2,'Elegio-Electors'!D1468,Procédure!$C$33)</f>
        <v>0</v>
      </c>
      <c r="D1468" s="20">
        <f>'Elegio-Electors'!E1468</f>
        <v>0</v>
      </c>
      <c r="E1468" s="91" t="str">
        <f>IF(LEFT(RIGHT('Elegio-Electors'!L1468,2),1)="C",'Elegio-Electors'!L1468,IF(LEFT(RIGHT('Elegio-Electors'!M1468,2),1)="C",'Elegio-Electors'!M1468,""))</f>
        <v/>
      </c>
      <c r="F1468" s="91" t="str">
        <f>IF(LEFT(RIGHT('Elegio-Electors'!L1468,2),1)="O",'Elegio-Electors'!L1468,IF(LEFT(RIGHT('Elegio-Electors'!M1468,2),1)="O",'Elegio-Electors'!M1468,""))</f>
        <v/>
      </c>
      <c r="G1468" s="91" t="s">
        <v>166</v>
      </c>
      <c r="H1468" s="91" t="s">
        <v>167</v>
      </c>
      <c r="I1468" s="20" t="e">
        <f t="shared" si="110"/>
        <v>#N/A</v>
      </c>
      <c r="J1468" s="20" t="e">
        <f t="shared" si="111"/>
        <v>#N/A</v>
      </c>
      <c r="K1468" s="91" t="e">
        <f>INDEX(bureaux!$A:$I,MATCH($E1468,bureaux!$A:$A,0),9)</f>
        <v>#N/A</v>
      </c>
      <c r="L1468" s="91" t="e">
        <f t="shared" si="112"/>
        <v>#N/A</v>
      </c>
      <c r="M1468" s="91" t="e">
        <f t="shared" si="113"/>
        <v>#N/A</v>
      </c>
      <c r="N1468" s="20" t="e">
        <f t="shared" si="114"/>
        <v>#N/A</v>
      </c>
      <c r="O1468" s="20" t="e">
        <f>INDEX(bureaux!$A:$H,MATCH($E1468,bureaux!$A:$A,0),8)</f>
        <v>#N/A</v>
      </c>
      <c r="P1468" s="91" t="e">
        <f>_xlfn.CONCAT(INDEX(bureaux!$A:$H,MATCH($E1468,bureaux!$A:$A,0),4)," ",INDEX(bureaux!$A:$H,MATCH($E1468,bureaux!$A:$A,0),5))</f>
        <v>#N/A</v>
      </c>
      <c r="Q1468" s="20" t="e">
        <f>INDEX(bureaux!$A:$G,MATCH($E1468,bureaux!$A:$A,0),6)</f>
        <v>#N/A</v>
      </c>
      <c r="R1468" s="20" t="e">
        <f>INDEX(bureaux!$A:$G,MATCH($E1468,bureaux!$A:$A,0),7)</f>
        <v>#N/A</v>
      </c>
    </row>
    <row r="1469" spans="1:18" x14ac:dyDescent="0.25">
      <c r="A1469" s="20">
        <f>'Elegio-Electors'!C1469</f>
        <v>0</v>
      </c>
      <c r="B1469" s="20">
        <f>'Elegio-Electors'!B1469</f>
        <v>0</v>
      </c>
      <c r="C1469" s="91">
        <f>IF(Procédure!$C$33=2,'Elegio-Electors'!D1469,Procédure!$C$33)</f>
        <v>0</v>
      </c>
      <c r="D1469" s="20">
        <f>'Elegio-Electors'!E1469</f>
        <v>0</v>
      </c>
      <c r="E1469" s="91" t="str">
        <f>IF(LEFT(RIGHT('Elegio-Electors'!L1469,2),1)="C",'Elegio-Electors'!L1469,IF(LEFT(RIGHT('Elegio-Electors'!M1469,2),1)="C",'Elegio-Electors'!M1469,""))</f>
        <v/>
      </c>
      <c r="F1469" s="91" t="str">
        <f>IF(LEFT(RIGHT('Elegio-Electors'!L1469,2),1)="O",'Elegio-Electors'!L1469,IF(LEFT(RIGHT('Elegio-Electors'!M1469,2),1)="O",'Elegio-Electors'!M1469,""))</f>
        <v/>
      </c>
      <c r="G1469" s="91" t="s">
        <v>166</v>
      </c>
      <c r="H1469" s="91" t="s">
        <v>167</v>
      </c>
      <c r="I1469" s="20" t="e">
        <f t="shared" si="110"/>
        <v>#N/A</v>
      </c>
      <c r="J1469" s="20" t="e">
        <f t="shared" si="111"/>
        <v>#N/A</v>
      </c>
      <c r="K1469" s="91" t="e">
        <f>INDEX(bureaux!$A:$I,MATCH($E1469,bureaux!$A:$A,0),9)</f>
        <v>#N/A</v>
      </c>
      <c r="L1469" s="91" t="e">
        <f t="shared" si="112"/>
        <v>#N/A</v>
      </c>
      <c r="M1469" s="91" t="e">
        <f t="shared" si="113"/>
        <v>#N/A</v>
      </c>
      <c r="N1469" s="20" t="e">
        <f t="shared" si="114"/>
        <v>#N/A</v>
      </c>
      <c r="O1469" s="20" t="e">
        <f>INDEX(bureaux!$A:$H,MATCH($E1469,bureaux!$A:$A,0),8)</f>
        <v>#N/A</v>
      </c>
      <c r="P1469" s="91" t="e">
        <f>_xlfn.CONCAT(INDEX(bureaux!$A:$H,MATCH($E1469,bureaux!$A:$A,0),4)," ",INDEX(bureaux!$A:$H,MATCH($E1469,bureaux!$A:$A,0),5))</f>
        <v>#N/A</v>
      </c>
      <c r="Q1469" s="20" t="e">
        <f>INDEX(bureaux!$A:$G,MATCH($E1469,bureaux!$A:$A,0),6)</f>
        <v>#N/A</v>
      </c>
      <c r="R1469" s="20" t="e">
        <f>INDEX(bureaux!$A:$G,MATCH($E1469,bureaux!$A:$A,0),7)</f>
        <v>#N/A</v>
      </c>
    </row>
    <row r="1470" spans="1:18" x14ac:dyDescent="0.25">
      <c r="A1470" s="20">
        <f>'Elegio-Electors'!C1470</f>
        <v>0</v>
      </c>
      <c r="B1470" s="20">
        <f>'Elegio-Electors'!B1470</f>
        <v>0</v>
      </c>
      <c r="C1470" s="91">
        <f>IF(Procédure!$C$33=2,'Elegio-Electors'!D1470,Procédure!$C$33)</f>
        <v>0</v>
      </c>
      <c r="D1470" s="20">
        <f>'Elegio-Electors'!E1470</f>
        <v>0</v>
      </c>
      <c r="E1470" s="91" t="str">
        <f>IF(LEFT(RIGHT('Elegio-Electors'!L1470,2),1)="C",'Elegio-Electors'!L1470,IF(LEFT(RIGHT('Elegio-Electors'!M1470,2),1)="C",'Elegio-Electors'!M1470,""))</f>
        <v/>
      </c>
      <c r="F1470" s="91" t="str">
        <f>IF(LEFT(RIGHT('Elegio-Electors'!L1470,2),1)="O",'Elegio-Electors'!L1470,IF(LEFT(RIGHT('Elegio-Electors'!M1470,2),1)="O",'Elegio-Electors'!M1470,""))</f>
        <v/>
      </c>
      <c r="G1470" s="91" t="s">
        <v>166</v>
      </c>
      <c r="H1470" s="91" t="s">
        <v>167</v>
      </c>
      <c r="I1470" s="20" t="e">
        <f t="shared" si="110"/>
        <v>#N/A</v>
      </c>
      <c r="J1470" s="20" t="e">
        <f t="shared" si="111"/>
        <v>#N/A</v>
      </c>
      <c r="K1470" s="91" t="e">
        <f>INDEX(bureaux!$A:$I,MATCH($E1470,bureaux!$A:$A,0),9)</f>
        <v>#N/A</v>
      </c>
      <c r="L1470" s="91" t="e">
        <f t="shared" si="112"/>
        <v>#N/A</v>
      </c>
      <c r="M1470" s="91" t="e">
        <f t="shared" si="113"/>
        <v>#N/A</v>
      </c>
      <c r="N1470" s="20" t="e">
        <f t="shared" si="114"/>
        <v>#N/A</v>
      </c>
      <c r="O1470" s="20" t="e">
        <f>INDEX(bureaux!$A:$H,MATCH($E1470,bureaux!$A:$A,0),8)</f>
        <v>#N/A</v>
      </c>
      <c r="P1470" s="91" t="e">
        <f>_xlfn.CONCAT(INDEX(bureaux!$A:$H,MATCH($E1470,bureaux!$A:$A,0),4)," ",INDEX(bureaux!$A:$H,MATCH($E1470,bureaux!$A:$A,0),5))</f>
        <v>#N/A</v>
      </c>
      <c r="Q1470" s="20" t="e">
        <f>INDEX(bureaux!$A:$G,MATCH($E1470,bureaux!$A:$A,0),6)</f>
        <v>#N/A</v>
      </c>
      <c r="R1470" s="20" t="e">
        <f>INDEX(bureaux!$A:$G,MATCH($E1470,bureaux!$A:$A,0),7)</f>
        <v>#N/A</v>
      </c>
    </row>
    <row r="1471" spans="1:18" x14ac:dyDescent="0.25">
      <c r="A1471" s="20">
        <f>'Elegio-Electors'!C1471</f>
        <v>0</v>
      </c>
      <c r="B1471" s="20">
        <f>'Elegio-Electors'!B1471</f>
        <v>0</v>
      </c>
      <c r="C1471" s="91">
        <f>IF(Procédure!$C$33=2,'Elegio-Electors'!D1471,Procédure!$C$33)</f>
        <v>0</v>
      </c>
      <c r="D1471" s="20">
        <f>'Elegio-Electors'!E1471</f>
        <v>0</v>
      </c>
      <c r="E1471" s="91" t="str">
        <f>IF(LEFT(RIGHT('Elegio-Electors'!L1471,2),1)="C",'Elegio-Electors'!L1471,IF(LEFT(RIGHT('Elegio-Electors'!M1471,2),1)="C",'Elegio-Electors'!M1471,""))</f>
        <v/>
      </c>
      <c r="F1471" s="91" t="str">
        <f>IF(LEFT(RIGHT('Elegio-Electors'!L1471,2),1)="O",'Elegio-Electors'!L1471,IF(LEFT(RIGHT('Elegio-Electors'!M1471,2),1)="O",'Elegio-Electors'!M1471,""))</f>
        <v/>
      </c>
      <c r="G1471" s="91" t="s">
        <v>166</v>
      </c>
      <c r="H1471" s="91" t="s">
        <v>167</v>
      </c>
      <c r="I1471" s="20" t="e">
        <f t="shared" si="110"/>
        <v>#N/A</v>
      </c>
      <c r="J1471" s="20" t="e">
        <f t="shared" si="111"/>
        <v>#N/A</v>
      </c>
      <c r="K1471" s="91" t="e">
        <f>INDEX(bureaux!$A:$I,MATCH($E1471,bureaux!$A:$A,0),9)</f>
        <v>#N/A</v>
      </c>
      <c r="L1471" s="91" t="e">
        <f t="shared" si="112"/>
        <v>#N/A</v>
      </c>
      <c r="M1471" s="91" t="e">
        <f t="shared" si="113"/>
        <v>#N/A</v>
      </c>
      <c r="N1471" s="20" t="e">
        <f t="shared" si="114"/>
        <v>#N/A</v>
      </c>
      <c r="O1471" s="20" t="e">
        <f>INDEX(bureaux!$A:$H,MATCH($E1471,bureaux!$A:$A,0),8)</f>
        <v>#N/A</v>
      </c>
      <c r="P1471" s="91" t="e">
        <f>_xlfn.CONCAT(INDEX(bureaux!$A:$H,MATCH($E1471,bureaux!$A:$A,0),4)," ",INDEX(bureaux!$A:$H,MATCH($E1471,bureaux!$A:$A,0),5))</f>
        <v>#N/A</v>
      </c>
      <c r="Q1471" s="20" t="e">
        <f>INDEX(bureaux!$A:$G,MATCH($E1471,bureaux!$A:$A,0),6)</f>
        <v>#N/A</v>
      </c>
      <c r="R1471" s="20" t="e">
        <f>INDEX(bureaux!$A:$G,MATCH($E1471,bureaux!$A:$A,0),7)</f>
        <v>#N/A</v>
      </c>
    </row>
    <row r="1472" spans="1:18" x14ac:dyDescent="0.25">
      <c r="A1472" s="20">
        <f>'Elegio-Electors'!C1472</f>
        <v>0</v>
      </c>
      <c r="B1472" s="20">
        <f>'Elegio-Electors'!B1472</f>
        <v>0</v>
      </c>
      <c r="C1472" s="91">
        <f>IF(Procédure!$C$33=2,'Elegio-Electors'!D1472,Procédure!$C$33)</f>
        <v>0</v>
      </c>
      <c r="D1472" s="20">
        <f>'Elegio-Electors'!E1472</f>
        <v>0</v>
      </c>
      <c r="E1472" s="91" t="str">
        <f>IF(LEFT(RIGHT('Elegio-Electors'!L1472,2),1)="C",'Elegio-Electors'!L1472,IF(LEFT(RIGHT('Elegio-Electors'!M1472,2),1)="C",'Elegio-Electors'!M1472,""))</f>
        <v/>
      </c>
      <c r="F1472" s="91" t="str">
        <f>IF(LEFT(RIGHT('Elegio-Electors'!L1472,2),1)="O",'Elegio-Electors'!L1472,IF(LEFT(RIGHT('Elegio-Electors'!M1472,2),1)="O",'Elegio-Electors'!M1472,""))</f>
        <v/>
      </c>
      <c r="G1472" s="91" t="s">
        <v>166</v>
      </c>
      <c r="H1472" s="91" t="s">
        <v>167</v>
      </c>
      <c r="I1472" s="20" t="e">
        <f t="shared" si="110"/>
        <v>#N/A</v>
      </c>
      <c r="J1472" s="20" t="e">
        <f t="shared" si="111"/>
        <v>#N/A</v>
      </c>
      <c r="K1472" s="91" t="e">
        <f>INDEX(bureaux!$A:$I,MATCH($E1472,bureaux!$A:$A,0),9)</f>
        <v>#N/A</v>
      </c>
      <c r="L1472" s="91" t="e">
        <f t="shared" si="112"/>
        <v>#N/A</v>
      </c>
      <c r="M1472" s="91" t="e">
        <f t="shared" si="113"/>
        <v>#N/A</v>
      </c>
      <c r="N1472" s="20" t="e">
        <f t="shared" si="114"/>
        <v>#N/A</v>
      </c>
      <c r="O1472" s="20" t="e">
        <f>INDEX(bureaux!$A:$H,MATCH($E1472,bureaux!$A:$A,0),8)</f>
        <v>#N/A</v>
      </c>
      <c r="P1472" s="91" t="e">
        <f>_xlfn.CONCAT(INDEX(bureaux!$A:$H,MATCH($E1472,bureaux!$A:$A,0),4)," ",INDEX(bureaux!$A:$H,MATCH($E1472,bureaux!$A:$A,0),5))</f>
        <v>#N/A</v>
      </c>
      <c r="Q1472" s="20" t="e">
        <f>INDEX(bureaux!$A:$G,MATCH($E1472,bureaux!$A:$A,0),6)</f>
        <v>#N/A</v>
      </c>
      <c r="R1472" s="20" t="e">
        <f>INDEX(bureaux!$A:$G,MATCH($E1472,bureaux!$A:$A,0),7)</f>
        <v>#N/A</v>
      </c>
    </row>
    <row r="1473" spans="1:18" x14ac:dyDescent="0.25">
      <c r="A1473" s="20">
        <f>'Elegio-Electors'!C1473</f>
        <v>0</v>
      </c>
      <c r="B1473" s="20">
        <f>'Elegio-Electors'!B1473</f>
        <v>0</v>
      </c>
      <c r="C1473" s="91">
        <f>IF(Procédure!$C$33=2,'Elegio-Electors'!D1473,Procédure!$C$33)</f>
        <v>0</v>
      </c>
      <c r="D1473" s="20">
        <f>'Elegio-Electors'!E1473</f>
        <v>0</v>
      </c>
      <c r="E1473" s="91" t="str">
        <f>IF(LEFT(RIGHT('Elegio-Electors'!L1473,2),1)="C",'Elegio-Electors'!L1473,IF(LEFT(RIGHT('Elegio-Electors'!M1473,2),1)="C",'Elegio-Electors'!M1473,""))</f>
        <v/>
      </c>
      <c r="F1473" s="91" t="str">
        <f>IF(LEFT(RIGHT('Elegio-Electors'!L1473,2),1)="O",'Elegio-Electors'!L1473,IF(LEFT(RIGHT('Elegio-Electors'!M1473,2),1)="O",'Elegio-Electors'!M1473,""))</f>
        <v/>
      </c>
      <c r="G1473" s="91" t="s">
        <v>166</v>
      </c>
      <c r="H1473" s="91" t="s">
        <v>167</v>
      </c>
      <c r="I1473" s="20" t="e">
        <f t="shared" si="110"/>
        <v>#N/A</v>
      </c>
      <c r="J1473" s="20" t="e">
        <f t="shared" si="111"/>
        <v>#N/A</v>
      </c>
      <c r="K1473" s="91" t="e">
        <f>INDEX(bureaux!$A:$I,MATCH($E1473,bureaux!$A:$A,0),9)</f>
        <v>#N/A</v>
      </c>
      <c r="L1473" s="91" t="e">
        <f t="shared" si="112"/>
        <v>#N/A</v>
      </c>
      <c r="M1473" s="91" t="e">
        <f t="shared" si="113"/>
        <v>#N/A</v>
      </c>
      <c r="N1473" s="20" t="e">
        <f t="shared" si="114"/>
        <v>#N/A</v>
      </c>
      <c r="O1473" s="20" t="e">
        <f>INDEX(bureaux!$A:$H,MATCH($E1473,bureaux!$A:$A,0),8)</f>
        <v>#N/A</v>
      </c>
      <c r="P1473" s="91" t="e">
        <f>_xlfn.CONCAT(INDEX(bureaux!$A:$H,MATCH($E1473,bureaux!$A:$A,0),4)," ",INDEX(bureaux!$A:$H,MATCH($E1473,bureaux!$A:$A,0),5))</f>
        <v>#N/A</v>
      </c>
      <c r="Q1473" s="20" t="e">
        <f>INDEX(bureaux!$A:$G,MATCH($E1473,bureaux!$A:$A,0),6)</f>
        <v>#N/A</v>
      </c>
      <c r="R1473" s="20" t="e">
        <f>INDEX(bureaux!$A:$G,MATCH($E1473,bureaux!$A:$A,0),7)</f>
        <v>#N/A</v>
      </c>
    </row>
    <row r="1474" spans="1:18" x14ac:dyDescent="0.25">
      <c r="A1474" s="20">
        <f>'Elegio-Electors'!C1474</f>
        <v>0</v>
      </c>
      <c r="B1474" s="20">
        <f>'Elegio-Electors'!B1474</f>
        <v>0</v>
      </c>
      <c r="C1474" s="91">
        <f>IF(Procédure!$C$33=2,'Elegio-Electors'!D1474,Procédure!$C$33)</f>
        <v>0</v>
      </c>
      <c r="D1474" s="20">
        <f>'Elegio-Electors'!E1474</f>
        <v>0</v>
      </c>
      <c r="E1474" s="91" t="str">
        <f>IF(LEFT(RIGHT('Elegio-Electors'!L1474,2),1)="C",'Elegio-Electors'!L1474,IF(LEFT(RIGHT('Elegio-Electors'!M1474,2),1)="C",'Elegio-Electors'!M1474,""))</f>
        <v/>
      </c>
      <c r="F1474" s="91" t="str">
        <f>IF(LEFT(RIGHT('Elegio-Electors'!L1474,2),1)="O",'Elegio-Electors'!L1474,IF(LEFT(RIGHT('Elegio-Electors'!M1474,2),1)="O",'Elegio-Electors'!M1474,""))</f>
        <v/>
      </c>
      <c r="G1474" s="91" t="s">
        <v>166</v>
      </c>
      <c r="H1474" s="91" t="s">
        <v>167</v>
      </c>
      <c r="I1474" s="20" t="e">
        <f t="shared" si="110"/>
        <v>#N/A</v>
      </c>
      <c r="J1474" s="20" t="e">
        <f t="shared" si="111"/>
        <v>#N/A</v>
      </c>
      <c r="K1474" s="91" t="e">
        <f>INDEX(bureaux!$A:$I,MATCH($E1474,bureaux!$A:$A,0),9)</f>
        <v>#N/A</v>
      </c>
      <c r="L1474" s="91" t="e">
        <f t="shared" si="112"/>
        <v>#N/A</v>
      </c>
      <c r="M1474" s="91" t="e">
        <f t="shared" si="113"/>
        <v>#N/A</v>
      </c>
      <c r="N1474" s="20" t="e">
        <f t="shared" si="114"/>
        <v>#N/A</v>
      </c>
      <c r="O1474" s="20" t="e">
        <f>INDEX(bureaux!$A:$H,MATCH($E1474,bureaux!$A:$A,0),8)</f>
        <v>#N/A</v>
      </c>
      <c r="P1474" s="91" t="e">
        <f>_xlfn.CONCAT(INDEX(bureaux!$A:$H,MATCH($E1474,bureaux!$A:$A,0),4)," ",INDEX(bureaux!$A:$H,MATCH($E1474,bureaux!$A:$A,0),5))</f>
        <v>#N/A</v>
      </c>
      <c r="Q1474" s="20" t="e">
        <f>INDEX(bureaux!$A:$G,MATCH($E1474,bureaux!$A:$A,0),6)</f>
        <v>#N/A</v>
      </c>
      <c r="R1474" s="20" t="e">
        <f>INDEX(bureaux!$A:$G,MATCH($E1474,bureaux!$A:$A,0),7)</f>
        <v>#N/A</v>
      </c>
    </row>
    <row r="1475" spans="1:18" x14ac:dyDescent="0.25">
      <c r="A1475" s="20">
        <f>'Elegio-Electors'!C1475</f>
        <v>0</v>
      </c>
      <c r="B1475" s="20">
        <f>'Elegio-Electors'!B1475</f>
        <v>0</v>
      </c>
      <c r="C1475" s="91">
        <f>IF(Procédure!$C$33=2,'Elegio-Electors'!D1475,Procédure!$C$33)</f>
        <v>0</v>
      </c>
      <c r="D1475" s="20">
        <f>'Elegio-Electors'!E1475</f>
        <v>0</v>
      </c>
      <c r="E1475" s="91" t="str">
        <f>IF(LEFT(RIGHT('Elegio-Electors'!L1475,2),1)="C",'Elegio-Electors'!L1475,IF(LEFT(RIGHT('Elegio-Electors'!M1475,2),1)="C",'Elegio-Electors'!M1475,""))</f>
        <v/>
      </c>
      <c r="F1475" s="91" t="str">
        <f>IF(LEFT(RIGHT('Elegio-Electors'!L1475,2),1)="O",'Elegio-Electors'!L1475,IF(LEFT(RIGHT('Elegio-Electors'!M1475,2),1)="O",'Elegio-Electors'!M1475,""))</f>
        <v/>
      </c>
      <c r="G1475" s="91" t="s">
        <v>166</v>
      </c>
      <c r="H1475" s="91" t="s">
        <v>167</v>
      </c>
      <c r="I1475" s="20" t="e">
        <f t="shared" ref="I1475:I1538" si="115">_xlfn.SWITCH(RIGHT(E1475,1),"B","bedienden","A","arbeiders","J","jongeren","K","kader")</f>
        <v>#N/A</v>
      </c>
      <c r="J1475" s="20" t="e">
        <f t="shared" ref="J1475:J1538" si="116">_xlfn.SWITCH(RIGHT(E1475,1),"B","employés","A","ouvriers","J","jeunes","K","cadre")</f>
        <v>#N/A</v>
      </c>
      <c r="K1475" s="91" t="e">
        <f>INDEX(bureaux!$A:$I,MATCH($E1475,bureaux!$A:$A,0),9)</f>
        <v>#N/A</v>
      </c>
      <c r="L1475" s="91" t="e">
        <f t="shared" ref="L1475:L1538" si="117">_xlfn.CONCAT(G1475," ",K1475," CPBW ",I1475)</f>
        <v>#N/A</v>
      </c>
      <c r="M1475" s="91" t="e">
        <f t="shared" ref="M1475:M1538" si="118">_xlfn.CONCAT(H1475," ",K1475," CPPT ",J1475)</f>
        <v>#N/A</v>
      </c>
      <c r="N1475" s="20" t="e">
        <f t="shared" ref="N1475:N1538" si="119">IF(C1475="NL",L1475,M1475)</f>
        <v>#N/A</v>
      </c>
      <c r="O1475" s="20" t="e">
        <f>INDEX(bureaux!$A:$H,MATCH($E1475,bureaux!$A:$A,0),8)</f>
        <v>#N/A</v>
      </c>
      <c r="P1475" s="91" t="e">
        <f>_xlfn.CONCAT(INDEX(bureaux!$A:$H,MATCH($E1475,bureaux!$A:$A,0),4)," ",INDEX(bureaux!$A:$H,MATCH($E1475,bureaux!$A:$A,0),5))</f>
        <v>#N/A</v>
      </c>
      <c r="Q1475" s="20" t="e">
        <f>INDEX(bureaux!$A:$G,MATCH($E1475,bureaux!$A:$A,0),6)</f>
        <v>#N/A</v>
      </c>
      <c r="R1475" s="20" t="e">
        <f>INDEX(bureaux!$A:$G,MATCH($E1475,bureaux!$A:$A,0),7)</f>
        <v>#N/A</v>
      </c>
    </row>
    <row r="1476" spans="1:18" x14ac:dyDescent="0.25">
      <c r="A1476" s="20">
        <f>'Elegio-Electors'!C1476</f>
        <v>0</v>
      </c>
      <c r="B1476" s="20">
        <f>'Elegio-Electors'!B1476</f>
        <v>0</v>
      </c>
      <c r="C1476" s="91">
        <f>IF(Procédure!$C$33=2,'Elegio-Electors'!D1476,Procédure!$C$33)</f>
        <v>0</v>
      </c>
      <c r="D1476" s="20">
        <f>'Elegio-Electors'!E1476</f>
        <v>0</v>
      </c>
      <c r="E1476" s="91" t="str">
        <f>IF(LEFT(RIGHT('Elegio-Electors'!L1476,2),1)="C",'Elegio-Electors'!L1476,IF(LEFT(RIGHT('Elegio-Electors'!M1476,2),1)="C",'Elegio-Electors'!M1476,""))</f>
        <v/>
      </c>
      <c r="F1476" s="91" t="str">
        <f>IF(LEFT(RIGHT('Elegio-Electors'!L1476,2),1)="O",'Elegio-Electors'!L1476,IF(LEFT(RIGHT('Elegio-Electors'!M1476,2),1)="O",'Elegio-Electors'!M1476,""))</f>
        <v/>
      </c>
      <c r="G1476" s="91" t="s">
        <v>166</v>
      </c>
      <c r="H1476" s="91" t="s">
        <v>167</v>
      </c>
      <c r="I1476" s="20" t="e">
        <f t="shared" si="115"/>
        <v>#N/A</v>
      </c>
      <c r="J1476" s="20" t="e">
        <f t="shared" si="116"/>
        <v>#N/A</v>
      </c>
      <c r="K1476" s="91" t="e">
        <f>INDEX(bureaux!$A:$I,MATCH($E1476,bureaux!$A:$A,0),9)</f>
        <v>#N/A</v>
      </c>
      <c r="L1476" s="91" t="e">
        <f t="shared" si="117"/>
        <v>#N/A</v>
      </c>
      <c r="M1476" s="91" t="e">
        <f t="shared" si="118"/>
        <v>#N/A</v>
      </c>
      <c r="N1476" s="20" t="e">
        <f t="shared" si="119"/>
        <v>#N/A</v>
      </c>
      <c r="O1476" s="20" t="e">
        <f>INDEX(bureaux!$A:$H,MATCH($E1476,bureaux!$A:$A,0),8)</f>
        <v>#N/A</v>
      </c>
      <c r="P1476" s="91" t="e">
        <f>_xlfn.CONCAT(INDEX(bureaux!$A:$H,MATCH($E1476,bureaux!$A:$A,0),4)," ",INDEX(bureaux!$A:$H,MATCH($E1476,bureaux!$A:$A,0),5))</f>
        <v>#N/A</v>
      </c>
      <c r="Q1476" s="20" t="e">
        <f>INDEX(bureaux!$A:$G,MATCH($E1476,bureaux!$A:$A,0),6)</f>
        <v>#N/A</v>
      </c>
      <c r="R1476" s="20" t="e">
        <f>INDEX(bureaux!$A:$G,MATCH($E1476,bureaux!$A:$A,0),7)</f>
        <v>#N/A</v>
      </c>
    </row>
    <row r="1477" spans="1:18" x14ac:dyDescent="0.25">
      <c r="A1477" s="20">
        <f>'Elegio-Electors'!C1477</f>
        <v>0</v>
      </c>
      <c r="B1477" s="20">
        <f>'Elegio-Electors'!B1477</f>
        <v>0</v>
      </c>
      <c r="C1477" s="91">
        <f>IF(Procédure!$C$33=2,'Elegio-Electors'!D1477,Procédure!$C$33)</f>
        <v>0</v>
      </c>
      <c r="D1477" s="20">
        <f>'Elegio-Electors'!E1477</f>
        <v>0</v>
      </c>
      <c r="E1477" s="91" t="str">
        <f>IF(LEFT(RIGHT('Elegio-Electors'!L1477,2),1)="C",'Elegio-Electors'!L1477,IF(LEFT(RIGHT('Elegio-Electors'!M1477,2),1)="C",'Elegio-Electors'!M1477,""))</f>
        <v/>
      </c>
      <c r="F1477" s="91" t="str">
        <f>IF(LEFT(RIGHT('Elegio-Electors'!L1477,2),1)="O",'Elegio-Electors'!L1477,IF(LEFT(RIGHT('Elegio-Electors'!M1477,2),1)="O",'Elegio-Electors'!M1477,""))</f>
        <v/>
      </c>
      <c r="G1477" s="91" t="s">
        <v>166</v>
      </c>
      <c r="H1477" s="91" t="s">
        <v>167</v>
      </c>
      <c r="I1477" s="20" t="e">
        <f t="shared" si="115"/>
        <v>#N/A</v>
      </c>
      <c r="J1477" s="20" t="e">
        <f t="shared" si="116"/>
        <v>#N/A</v>
      </c>
      <c r="K1477" s="91" t="e">
        <f>INDEX(bureaux!$A:$I,MATCH($E1477,bureaux!$A:$A,0),9)</f>
        <v>#N/A</v>
      </c>
      <c r="L1477" s="91" t="e">
        <f t="shared" si="117"/>
        <v>#N/A</v>
      </c>
      <c r="M1477" s="91" t="e">
        <f t="shared" si="118"/>
        <v>#N/A</v>
      </c>
      <c r="N1477" s="20" t="e">
        <f t="shared" si="119"/>
        <v>#N/A</v>
      </c>
      <c r="O1477" s="20" t="e">
        <f>INDEX(bureaux!$A:$H,MATCH($E1477,bureaux!$A:$A,0),8)</f>
        <v>#N/A</v>
      </c>
      <c r="P1477" s="91" t="e">
        <f>_xlfn.CONCAT(INDEX(bureaux!$A:$H,MATCH($E1477,bureaux!$A:$A,0),4)," ",INDEX(bureaux!$A:$H,MATCH($E1477,bureaux!$A:$A,0),5))</f>
        <v>#N/A</v>
      </c>
      <c r="Q1477" s="20" t="e">
        <f>INDEX(bureaux!$A:$G,MATCH($E1477,bureaux!$A:$A,0),6)</f>
        <v>#N/A</v>
      </c>
      <c r="R1477" s="20" t="e">
        <f>INDEX(bureaux!$A:$G,MATCH($E1477,bureaux!$A:$A,0),7)</f>
        <v>#N/A</v>
      </c>
    </row>
    <row r="1478" spans="1:18" x14ac:dyDescent="0.25">
      <c r="A1478" s="20">
        <f>'Elegio-Electors'!C1478</f>
        <v>0</v>
      </c>
      <c r="B1478" s="20">
        <f>'Elegio-Electors'!B1478</f>
        <v>0</v>
      </c>
      <c r="C1478" s="91">
        <f>IF(Procédure!$C$33=2,'Elegio-Electors'!D1478,Procédure!$C$33)</f>
        <v>0</v>
      </c>
      <c r="D1478" s="20">
        <f>'Elegio-Electors'!E1478</f>
        <v>0</v>
      </c>
      <c r="E1478" s="91" t="str">
        <f>IF(LEFT(RIGHT('Elegio-Electors'!L1478,2),1)="C",'Elegio-Electors'!L1478,IF(LEFT(RIGHT('Elegio-Electors'!M1478,2),1)="C",'Elegio-Electors'!M1478,""))</f>
        <v/>
      </c>
      <c r="F1478" s="91" t="str">
        <f>IF(LEFT(RIGHT('Elegio-Electors'!L1478,2),1)="O",'Elegio-Electors'!L1478,IF(LEFT(RIGHT('Elegio-Electors'!M1478,2),1)="O",'Elegio-Electors'!M1478,""))</f>
        <v/>
      </c>
      <c r="G1478" s="91" t="s">
        <v>166</v>
      </c>
      <c r="H1478" s="91" t="s">
        <v>167</v>
      </c>
      <c r="I1478" s="20" t="e">
        <f t="shared" si="115"/>
        <v>#N/A</v>
      </c>
      <c r="J1478" s="20" t="e">
        <f t="shared" si="116"/>
        <v>#N/A</v>
      </c>
      <c r="K1478" s="91" t="e">
        <f>INDEX(bureaux!$A:$I,MATCH($E1478,bureaux!$A:$A,0),9)</f>
        <v>#N/A</v>
      </c>
      <c r="L1478" s="91" t="e">
        <f t="shared" si="117"/>
        <v>#N/A</v>
      </c>
      <c r="M1478" s="91" t="e">
        <f t="shared" si="118"/>
        <v>#N/A</v>
      </c>
      <c r="N1478" s="20" t="e">
        <f t="shared" si="119"/>
        <v>#N/A</v>
      </c>
      <c r="O1478" s="20" t="e">
        <f>INDEX(bureaux!$A:$H,MATCH($E1478,bureaux!$A:$A,0),8)</f>
        <v>#N/A</v>
      </c>
      <c r="P1478" s="91" t="e">
        <f>_xlfn.CONCAT(INDEX(bureaux!$A:$H,MATCH($E1478,bureaux!$A:$A,0),4)," ",INDEX(bureaux!$A:$H,MATCH($E1478,bureaux!$A:$A,0),5))</f>
        <v>#N/A</v>
      </c>
      <c r="Q1478" s="20" t="e">
        <f>INDEX(bureaux!$A:$G,MATCH($E1478,bureaux!$A:$A,0),6)</f>
        <v>#N/A</v>
      </c>
      <c r="R1478" s="20" t="e">
        <f>INDEX(bureaux!$A:$G,MATCH($E1478,bureaux!$A:$A,0),7)</f>
        <v>#N/A</v>
      </c>
    </row>
    <row r="1479" spans="1:18" x14ac:dyDescent="0.25">
      <c r="A1479" s="20">
        <f>'Elegio-Electors'!C1479</f>
        <v>0</v>
      </c>
      <c r="B1479" s="20">
        <f>'Elegio-Electors'!B1479</f>
        <v>0</v>
      </c>
      <c r="C1479" s="91">
        <f>IF(Procédure!$C$33=2,'Elegio-Electors'!D1479,Procédure!$C$33)</f>
        <v>0</v>
      </c>
      <c r="D1479" s="20">
        <f>'Elegio-Electors'!E1479</f>
        <v>0</v>
      </c>
      <c r="E1479" s="91" t="str">
        <f>IF(LEFT(RIGHT('Elegio-Electors'!L1479,2),1)="C",'Elegio-Electors'!L1479,IF(LEFT(RIGHT('Elegio-Electors'!M1479,2),1)="C",'Elegio-Electors'!M1479,""))</f>
        <v/>
      </c>
      <c r="F1479" s="91" t="str">
        <f>IF(LEFT(RIGHT('Elegio-Electors'!L1479,2),1)="O",'Elegio-Electors'!L1479,IF(LEFT(RIGHT('Elegio-Electors'!M1479,2),1)="O",'Elegio-Electors'!M1479,""))</f>
        <v/>
      </c>
      <c r="G1479" s="91" t="s">
        <v>166</v>
      </c>
      <c r="H1479" s="91" t="s">
        <v>167</v>
      </c>
      <c r="I1479" s="20" t="e">
        <f t="shared" si="115"/>
        <v>#N/A</v>
      </c>
      <c r="J1479" s="20" t="e">
        <f t="shared" si="116"/>
        <v>#N/A</v>
      </c>
      <c r="K1479" s="91" t="e">
        <f>INDEX(bureaux!$A:$I,MATCH($E1479,bureaux!$A:$A,0),9)</f>
        <v>#N/A</v>
      </c>
      <c r="L1479" s="91" t="e">
        <f t="shared" si="117"/>
        <v>#N/A</v>
      </c>
      <c r="M1479" s="91" t="e">
        <f t="shared" si="118"/>
        <v>#N/A</v>
      </c>
      <c r="N1479" s="20" t="e">
        <f t="shared" si="119"/>
        <v>#N/A</v>
      </c>
      <c r="O1479" s="20" t="e">
        <f>INDEX(bureaux!$A:$H,MATCH($E1479,bureaux!$A:$A,0),8)</f>
        <v>#N/A</v>
      </c>
      <c r="P1479" s="91" t="e">
        <f>_xlfn.CONCAT(INDEX(bureaux!$A:$H,MATCH($E1479,bureaux!$A:$A,0),4)," ",INDEX(bureaux!$A:$H,MATCH($E1479,bureaux!$A:$A,0),5))</f>
        <v>#N/A</v>
      </c>
      <c r="Q1479" s="20" t="e">
        <f>INDEX(bureaux!$A:$G,MATCH($E1479,bureaux!$A:$A,0),6)</f>
        <v>#N/A</v>
      </c>
      <c r="R1479" s="20" t="e">
        <f>INDEX(bureaux!$A:$G,MATCH($E1479,bureaux!$A:$A,0),7)</f>
        <v>#N/A</v>
      </c>
    </row>
    <row r="1480" spans="1:18" x14ac:dyDescent="0.25">
      <c r="A1480" s="20">
        <f>'Elegio-Electors'!C1480</f>
        <v>0</v>
      </c>
      <c r="B1480" s="20">
        <f>'Elegio-Electors'!B1480</f>
        <v>0</v>
      </c>
      <c r="C1480" s="91">
        <f>IF(Procédure!$C$33=2,'Elegio-Electors'!D1480,Procédure!$C$33)</f>
        <v>0</v>
      </c>
      <c r="D1480" s="20">
        <f>'Elegio-Electors'!E1480</f>
        <v>0</v>
      </c>
      <c r="E1480" s="91" t="str">
        <f>IF(LEFT(RIGHT('Elegio-Electors'!L1480,2),1)="C",'Elegio-Electors'!L1480,IF(LEFT(RIGHT('Elegio-Electors'!M1480,2),1)="C",'Elegio-Electors'!M1480,""))</f>
        <v/>
      </c>
      <c r="F1480" s="91" t="str">
        <f>IF(LEFT(RIGHT('Elegio-Electors'!L1480,2),1)="O",'Elegio-Electors'!L1480,IF(LEFT(RIGHT('Elegio-Electors'!M1480,2),1)="O",'Elegio-Electors'!M1480,""))</f>
        <v/>
      </c>
      <c r="G1480" s="91" t="s">
        <v>166</v>
      </c>
      <c r="H1480" s="91" t="s">
        <v>167</v>
      </c>
      <c r="I1480" s="20" t="e">
        <f t="shared" si="115"/>
        <v>#N/A</v>
      </c>
      <c r="J1480" s="20" t="e">
        <f t="shared" si="116"/>
        <v>#N/A</v>
      </c>
      <c r="K1480" s="91" t="e">
        <f>INDEX(bureaux!$A:$I,MATCH($E1480,bureaux!$A:$A,0),9)</f>
        <v>#N/A</v>
      </c>
      <c r="L1480" s="91" t="e">
        <f t="shared" si="117"/>
        <v>#N/A</v>
      </c>
      <c r="M1480" s="91" t="e">
        <f t="shared" si="118"/>
        <v>#N/A</v>
      </c>
      <c r="N1480" s="20" t="e">
        <f t="shared" si="119"/>
        <v>#N/A</v>
      </c>
      <c r="O1480" s="20" t="e">
        <f>INDEX(bureaux!$A:$H,MATCH($E1480,bureaux!$A:$A,0),8)</f>
        <v>#N/A</v>
      </c>
      <c r="P1480" s="91" t="e">
        <f>_xlfn.CONCAT(INDEX(bureaux!$A:$H,MATCH($E1480,bureaux!$A:$A,0),4)," ",INDEX(bureaux!$A:$H,MATCH($E1480,bureaux!$A:$A,0),5))</f>
        <v>#N/A</v>
      </c>
      <c r="Q1480" s="20" t="e">
        <f>INDEX(bureaux!$A:$G,MATCH($E1480,bureaux!$A:$A,0),6)</f>
        <v>#N/A</v>
      </c>
      <c r="R1480" s="20" t="e">
        <f>INDEX(bureaux!$A:$G,MATCH($E1480,bureaux!$A:$A,0),7)</f>
        <v>#N/A</v>
      </c>
    </row>
    <row r="1481" spans="1:18" x14ac:dyDescent="0.25">
      <c r="A1481" s="20">
        <f>'Elegio-Electors'!C1481</f>
        <v>0</v>
      </c>
      <c r="B1481" s="20">
        <f>'Elegio-Electors'!B1481</f>
        <v>0</v>
      </c>
      <c r="C1481" s="91">
        <f>IF(Procédure!$C$33=2,'Elegio-Electors'!D1481,Procédure!$C$33)</f>
        <v>0</v>
      </c>
      <c r="D1481" s="20">
        <f>'Elegio-Electors'!E1481</f>
        <v>0</v>
      </c>
      <c r="E1481" s="91" t="str">
        <f>IF(LEFT(RIGHT('Elegio-Electors'!L1481,2),1)="C",'Elegio-Electors'!L1481,IF(LEFT(RIGHT('Elegio-Electors'!M1481,2),1)="C",'Elegio-Electors'!M1481,""))</f>
        <v/>
      </c>
      <c r="F1481" s="91" t="str">
        <f>IF(LEFT(RIGHT('Elegio-Electors'!L1481,2),1)="O",'Elegio-Electors'!L1481,IF(LEFT(RIGHT('Elegio-Electors'!M1481,2),1)="O",'Elegio-Electors'!M1481,""))</f>
        <v/>
      </c>
      <c r="G1481" s="91" t="s">
        <v>166</v>
      </c>
      <c r="H1481" s="91" t="s">
        <v>167</v>
      </c>
      <c r="I1481" s="20" t="e">
        <f t="shared" si="115"/>
        <v>#N/A</v>
      </c>
      <c r="J1481" s="20" t="e">
        <f t="shared" si="116"/>
        <v>#N/A</v>
      </c>
      <c r="K1481" s="91" t="e">
        <f>INDEX(bureaux!$A:$I,MATCH($E1481,bureaux!$A:$A,0),9)</f>
        <v>#N/A</v>
      </c>
      <c r="L1481" s="91" t="e">
        <f t="shared" si="117"/>
        <v>#N/A</v>
      </c>
      <c r="M1481" s="91" t="e">
        <f t="shared" si="118"/>
        <v>#N/A</v>
      </c>
      <c r="N1481" s="20" t="e">
        <f t="shared" si="119"/>
        <v>#N/A</v>
      </c>
      <c r="O1481" s="20" t="e">
        <f>INDEX(bureaux!$A:$H,MATCH($E1481,bureaux!$A:$A,0),8)</f>
        <v>#N/A</v>
      </c>
      <c r="P1481" s="91" t="e">
        <f>_xlfn.CONCAT(INDEX(bureaux!$A:$H,MATCH($E1481,bureaux!$A:$A,0),4)," ",INDEX(bureaux!$A:$H,MATCH($E1481,bureaux!$A:$A,0),5))</f>
        <v>#N/A</v>
      </c>
      <c r="Q1481" s="20" t="e">
        <f>INDEX(bureaux!$A:$G,MATCH($E1481,bureaux!$A:$A,0),6)</f>
        <v>#N/A</v>
      </c>
      <c r="R1481" s="20" t="e">
        <f>INDEX(bureaux!$A:$G,MATCH($E1481,bureaux!$A:$A,0),7)</f>
        <v>#N/A</v>
      </c>
    </row>
    <row r="1482" spans="1:18" x14ac:dyDescent="0.25">
      <c r="A1482" s="20">
        <f>'Elegio-Electors'!C1482</f>
        <v>0</v>
      </c>
      <c r="B1482" s="20">
        <f>'Elegio-Electors'!B1482</f>
        <v>0</v>
      </c>
      <c r="C1482" s="91">
        <f>IF(Procédure!$C$33=2,'Elegio-Electors'!D1482,Procédure!$C$33)</f>
        <v>0</v>
      </c>
      <c r="D1482" s="20">
        <f>'Elegio-Electors'!E1482</f>
        <v>0</v>
      </c>
      <c r="E1482" s="91" t="str">
        <f>IF(LEFT(RIGHT('Elegio-Electors'!L1482,2),1)="C",'Elegio-Electors'!L1482,IF(LEFT(RIGHT('Elegio-Electors'!M1482,2),1)="C",'Elegio-Electors'!M1482,""))</f>
        <v/>
      </c>
      <c r="F1482" s="91" t="str">
        <f>IF(LEFT(RIGHT('Elegio-Electors'!L1482,2),1)="O",'Elegio-Electors'!L1482,IF(LEFT(RIGHT('Elegio-Electors'!M1482,2),1)="O",'Elegio-Electors'!M1482,""))</f>
        <v/>
      </c>
      <c r="G1482" s="91" t="s">
        <v>166</v>
      </c>
      <c r="H1482" s="91" t="s">
        <v>167</v>
      </c>
      <c r="I1482" s="20" t="e">
        <f t="shared" si="115"/>
        <v>#N/A</v>
      </c>
      <c r="J1482" s="20" t="e">
        <f t="shared" si="116"/>
        <v>#N/A</v>
      </c>
      <c r="K1482" s="91" t="e">
        <f>INDEX(bureaux!$A:$I,MATCH($E1482,bureaux!$A:$A,0),9)</f>
        <v>#N/A</v>
      </c>
      <c r="L1482" s="91" t="e">
        <f t="shared" si="117"/>
        <v>#N/A</v>
      </c>
      <c r="M1482" s="91" t="e">
        <f t="shared" si="118"/>
        <v>#N/A</v>
      </c>
      <c r="N1482" s="20" t="e">
        <f t="shared" si="119"/>
        <v>#N/A</v>
      </c>
      <c r="O1482" s="20" t="e">
        <f>INDEX(bureaux!$A:$H,MATCH($E1482,bureaux!$A:$A,0),8)</f>
        <v>#N/A</v>
      </c>
      <c r="P1482" s="91" t="e">
        <f>_xlfn.CONCAT(INDEX(bureaux!$A:$H,MATCH($E1482,bureaux!$A:$A,0),4)," ",INDEX(bureaux!$A:$H,MATCH($E1482,bureaux!$A:$A,0),5))</f>
        <v>#N/A</v>
      </c>
      <c r="Q1482" s="20" t="e">
        <f>INDEX(bureaux!$A:$G,MATCH($E1482,bureaux!$A:$A,0),6)</f>
        <v>#N/A</v>
      </c>
      <c r="R1482" s="20" t="e">
        <f>INDEX(bureaux!$A:$G,MATCH($E1482,bureaux!$A:$A,0),7)</f>
        <v>#N/A</v>
      </c>
    </row>
    <row r="1483" spans="1:18" x14ac:dyDescent="0.25">
      <c r="A1483" s="20">
        <f>'Elegio-Electors'!C1483</f>
        <v>0</v>
      </c>
      <c r="B1483" s="20">
        <f>'Elegio-Electors'!B1483</f>
        <v>0</v>
      </c>
      <c r="C1483" s="91">
        <f>IF(Procédure!$C$33=2,'Elegio-Electors'!D1483,Procédure!$C$33)</f>
        <v>0</v>
      </c>
      <c r="D1483" s="20">
        <f>'Elegio-Electors'!E1483</f>
        <v>0</v>
      </c>
      <c r="E1483" s="91" t="str">
        <f>IF(LEFT(RIGHT('Elegio-Electors'!L1483,2),1)="C",'Elegio-Electors'!L1483,IF(LEFT(RIGHT('Elegio-Electors'!M1483,2),1)="C",'Elegio-Electors'!M1483,""))</f>
        <v/>
      </c>
      <c r="F1483" s="91" t="str">
        <f>IF(LEFT(RIGHT('Elegio-Electors'!L1483,2),1)="O",'Elegio-Electors'!L1483,IF(LEFT(RIGHT('Elegio-Electors'!M1483,2),1)="O",'Elegio-Electors'!M1483,""))</f>
        <v/>
      </c>
      <c r="G1483" s="91" t="s">
        <v>166</v>
      </c>
      <c r="H1483" s="91" t="s">
        <v>167</v>
      </c>
      <c r="I1483" s="20" t="e">
        <f t="shared" si="115"/>
        <v>#N/A</v>
      </c>
      <c r="J1483" s="20" t="e">
        <f t="shared" si="116"/>
        <v>#N/A</v>
      </c>
      <c r="K1483" s="91" t="e">
        <f>INDEX(bureaux!$A:$I,MATCH($E1483,bureaux!$A:$A,0),9)</f>
        <v>#N/A</v>
      </c>
      <c r="L1483" s="91" t="e">
        <f t="shared" si="117"/>
        <v>#N/A</v>
      </c>
      <c r="M1483" s="91" t="e">
        <f t="shared" si="118"/>
        <v>#N/A</v>
      </c>
      <c r="N1483" s="20" t="e">
        <f t="shared" si="119"/>
        <v>#N/A</v>
      </c>
      <c r="O1483" s="20" t="e">
        <f>INDEX(bureaux!$A:$H,MATCH($E1483,bureaux!$A:$A,0),8)</f>
        <v>#N/A</v>
      </c>
      <c r="P1483" s="91" t="e">
        <f>_xlfn.CONCAT(INDEX(bureaux!$A:$H,MATCH($E1483,bureaux!$A:$A,0),4)," ",INDEX(bureaux!$A:$H,MATCH($E1483,bureaux!$A:$A,0),5))</f>
        <v>#N/A</v>
      </c>
      <c r="Q1483" s="20" t="e">
        <f>INDEX(bureaux!$A:$G,MATCH($E1483,bureaux!$A:$A,0),6)</f>
        <v>#N/A</v>
      </c>
      <c r="R1483" s="20" t="e">
        <f>INDEX(bureaux!$A:$G,MATCH($E1483,bureaux!$A:$A,0),7)</f>
        <v>#N/A</v>
      </c>
    </row>
    <row r="1484" spans="1:18" x14ac:dyDescent="0.25">
      <c r="A1484" s="20">
        <f>'Elegio-Electors'!C1484</f>
        <v>0</v>
      </c>
      <c r="B1484" s="20">
        <f>'Elegio-Electors'!B1484</f>
        <v>0</v>
      </c>
      <c r="C1484" s="91">
        <f>IF(Procédure!$C$33=2,'Elegio-Electors'!D1484,Procédure!$C$33)</f>
        <v>0</v>
      </c>
      <c r="D1484" s="20">
        <f>'Elegio-Electors'!E1484</f>
        <v>0</v>
      </c>
      <c r="E1484" s="91" t="str">
        <f>IF(LEFT(RIGHT('Elegio-Electors'!L1484,2),1)="C",'Elegio-Electors'!L1484,IF(LEFT(RIGHT('Elegio-Electors'!M1484,2),1)="C",'Elegio-Electors'!M1484,""))</f>
        <v/>
      </c>
      <c r="F1484" s="91" t="str">
        <f>IF(LEFT(RIGHT('Elegio-Electors'!L1484,2),1)="O",'Elegio-Electors'!L1484,IF(LEFT(RIGHT('Elegio-Electors'!M1484,2),1)="O",'Elegio-Electors'!M1484,""))</f>
        <v/>
      </c>
      <c r="G1484" s="91" t="s">
        <v>166</v>
      </c>
      <c r="H1484" s="91" t="s">
        <v>167</v>
      </c>
      <c r="I1484" s="20" t="e">
        <f t="shared" si="115"/>
        <v>#N/A</v>
      </c>
      <c r="J1484" s="20" t="e">
        <f t="shared" si="116"/>
        <v>#N/A</v>
      </c>
      <c r="K1484" s="91" t="e">
        <f>INDEX(bureaux!$A:$I,MATCH($E1484,bureaux!$A:$A,0),9)</f>
        <v>#N/A</v>
      </c>
      <c r="L1484" s="91" t="e">
        <f t="shared" si="117"/>
        <v>#N/A</v>
      </c>
      <c r="M1484" s="91" t="e">
        <f t="shared" si="118"/>
        <v>#N/A</v>
      </c>
      <c r="N1484" s="20" t="e">
        <f t="shared" si="119"/>
        <v>#N/A</v>
      </c>
      <c r="O1484" s="20" t="e">
        <f>INDEX(bureaux!$A:$H,MATCH($E1484,bureaux!$A:$A,0),8)</f>
        <v>#N/A</v>
      </c>
      <c r="P1484" s="91" t="e">
        <f>_xlfn.CONCAT(INDEX(bureaux!$A:$H,MATCH($E1484,bureaux!$A:$A,0),4)," ",INDEX(bureaux!$A:$H,MATCH($E1484,bureaux!$A:$A,0),5))</f>
        <v>#N/A</v>
      </c>
      <c r="Q1484" s="20" t="e">
        <f>INDEX(bureaux!$A:$G,MATCH($E1484,bureaux!$A:$A,0),6)</f>
        <v>#N/A</v>
      </c>
      <c r="R1484" s="20" t="e">
        <f>INDEX(bureaux!$A:$G,MATCH($E1484,bureaux!$A:$A,0),7)</f>
        <v>#N/A</v>
      </c>
    </row>
    <row r="1485" spans="1:18" x14ac:dyDescent="0.25">
      <c r="A1485" s="20">
        <f>'Elegio-Electors'!C1485</f>
        <v>0</v>
      </c>
      <c r="B1485" s="20">
        <f>'Elegio-Electors'!B1485</f>
        <v>0</v>
      </c>
      <c r="C1485" s="91">
        <f>IF(Procédure!$C$33=2,'Elegio-Electors'!D1485,Procédure!$C$33)</f>
        <v>0</v>
      </c>
      <c r="D1485" s="20">
        <f>'Elegio-Electors'!E1485</f>
        <v>0</v>
      </c>
      <c r="E1485" s="91" t="str">
        <f>IF(LEFT(RIGHT('Elegio-Electors'!L1485,2),1)="C",'Elegio-Electors'!L1485,IF(LEFT(RIGHT('Elegio-Electors'!M1485,2),1)="C",'Elegio-Electors'!M1485,""))</f>
        <v/>
      </c>
      <c r="F1485" s="91" t="str">
        <f>IF(LEFT(RIGHT('Elegio-Electors'!L1485,2),1)="O",'Elegio-Electors'!L1485,IF(LEFT(RIGHT('Elegio-Electors'!M1485,2),1)="O",'Elegio-Electors'!M1485,""))</f>
        <v/>
      </c>
      <c r="G1485" s="91" t="s">
        <v>166</v>
      </c>
      <c r="H1485" s="91" t="s">
        <v>167</v>
      </c>
      <c r="I1485" s="20" t="e">
        <f t="shared" si="115"/>
        <v>#N/A</v>
      </c>
      <c r="J1485" s="20" t="e">
        <f t="shared" si="116"/>
        <v>#N/A</v>
      </c>
      <c r="K1485" s="91" t="e">
        <f>INDEX(bureaux!$A:$I,MATCH($E1485,bureaux!$A:$A,0),9)</f>
        <v>#N/A</v>
      </c>
      <c r="L1485" s="91" t="e">
        <f t="shared" si="117"/>
        <v>#N/A</v>
      </c>
      <c r="M1485" s="91" t="e">
        <f t="shared" si="118"/>
        <v>#N/A</v>
      </c>
      <c r="N1485" s="20" t="e">
        <f t="shared" si="119"/>
        <v>#N/A</v>
      </c>
      <c r="O1485" s="20" t="e">
        <f>INDEX(bureaux!$A:$H,MATCH($E1485,bureaux!$A:$A,0),8)</f>
        <v>#N/A</v>
      </c>
      <c r="P1485" s="91" t="e">
        <f>_xlfn.CONCAT(INDEX(bureaux!$A:$H,MATCH($E1485,bureaux!$A:$A,0),4)," ",INDEX(bureaux!$A:$H,MATCH($E1485,bureaux!$A:$A,0),5))</f>
        <v>#N/A</v>
      </c>
      <c r="Q1485" s="20" t="e">
        <f>INDEX(bureaux!$A:$G,MATCH($E1485,bureaux!$A:$A,0),6)</f>
        <v>#N/A</v>
      </c>
      <c r="R1485" s="20" t="e">
        <f>INDEX(bureaux!$A:$G,MATCH($E1485,bureaux!$A:$A,0),7)</f>
        <v>#N/A</v>
      </c>
    </row>
    <row r="1486" spans="1:18" x14ac:dyDescent="0.25">
      <c r="A1486" s="20">
        <f>'Elegio-Electors'!C1486</f>
        <v>0</v>
      </c>
      <c r="B1486" s="20">
        <f>'Elegio-Electors'!B1486</f>
        <v>0</v>
      </c>
      <c r="C1486" s="91">
        <f>IF(Procédure!$C$33=2,'Elegio-Electors'!D1486,Procédure!$C$33)</f>
        <v>0</v>
      </c>
      <c r="D1486" s="20">
        <f>'Elegio-Electors'!E1486</f>
        <v>0</v>
      </c>
      <c r="E1486" s="91" t="str">
        <f>IF(LEFT(RIGHT('Elegio-Electors'!L1486,2),1)="C",'Elegio-Electors'!L1486,IF(LEFT(RIGHT('Elegio-Electors'!M1486,2),1)="C",'Elegio-Electors'!M1486,""))</f>
        <v/>
      </c>
      <c r="F1486" s="91" t="str">
        <f>IF(LEFT(RIGHT('Elegio-Electors'!L1486,2),1)="O",'Elegio-Electors'!L1486,IF(LEFT(RIGHT('Elegio-Electors'!M1486,2),1)="O",'Elegio-Electors'!M1486,""))</f>
        <v/>
      </c>
      <c r="G1486" s="91" t="s">
        <v>166</v>
      </c>
      <c r="H1486" s="91" t="s">
        <v>167</v>
      </c>
      <c r="I1486" s="20" t="e">
        <f t="shared" si="115"/>
        <v>#N/A</v>
      </c>
      <c r="J1486" s="20" t="e">
        <f t="shared" si="116"/>
        <v>#N/A</v>
      </c>
      <c r="K1486" s="91" t="e">
        <f>INDEX(bureaux!$A:$I,MATCH($E1486,bureaux!$A:$A,0),9)</f>
        <v>#N/A</v>
      </c>
      <c r="L1486" s="91" t="e">
        <f t="shared" si="117"/>
        <v>#N/A</v>
      </c>
      <c r="M1486" s="91" t="e">
        <f t="shared" si="118"/>
        <v>#N/A</v>
      </c>
      <c r="N1486" s="20" t="e">
        <f t="shared" si="119"/>
        <v>#N/A</v>
      </c>
      <c r="O1486" s="20" t="e">
        <f>INDEX(bureaux!$A:$H,MATCH($E1486,bureaux!$A:$A,0),8)</f>
        <v>#N/A</v>
      </c>
      <c r="P1486" s="91" t="e">
        <f>_xlfn.CONCAT(INDEX(bureaux!$A:$H,MATCH($E1486,bureaux!$A:$A,0),4)," ",INDEX(bureaux!$A:$H,MATCH($E1486,bureaux!$A:$A,0),5))</f>
        <v>#N/A</v>
      </c>
      <c r="Q1486" s="20" t="e">
        <f>INDEX(bureaux!$A:$G,MATCH($E1486,bureaux!$A:$A,0),6)</f>
        <v>#N/A</v>
      </c>
      <c r="R1486" s="20" t="e">
        <f>INDEX(bureaux!$A:$G,MATCH($E1486,bureaux!$A:$A,0),7)</f>
        <v>#N/A</v>
      </c>
    </row>
    <row r="1487" spans="1:18" x14ac:dyDescent="0.25">
      <c r="A1487" s="20">
        <f>'Elegio-Electors'!C1487</f>
        <v>0</v>
      </c>
      <c r="B1487" s="20">
        <f>'Elegio-Electors'!B1487</f>
        <v>0</v>
      </c>
      <c r="C1487" s="91">
        <f>IF(Procédure!$C$33=2,'Elegio-Electors'!D1487,Procédure!$C$33)</f>
        <v>0</v>
      </c>
      <c r="D1487" s="20">
        <f>'Elegio-Electors'!E1487</f>
        <v>0</v>
      </c>
      <c r="E1487" s="91" t="str">
        <f>IF(LEFT(RIGHT('Elegio-Electors'!L1487,2),1)="C",'Elegio-Electors'!L1487,IF(LEFT(RIGHT('Elegio-Electors'!M1487,2),1)="C",'Elegio-Electors'!M1487,""))</f>
        <v/>
      </c>
      <c r="F1487" s="91" t="str">
        <f>IF(LEFT(RIGHT('Elegio-Electors'!L1487,2),1)="O",'Elegio-Electors'!L1487,IF(LEFT(RIGHT('Elegio-Electors'!M1487,2),1)="O",'Elegio-Electors'!M1487,""))</f>
        <v/>
      </c>
      <c r="G1487" s="91" t="s">
        <v>166</v>
      </c>
      <c r="H1487" s="91" t="s">
        <v>167</v>
      </c>
      <c r="I1487" s="20" t="e">
        <f t="shared" si="115"/>
        <v>#N/A</v>
      </c>
      <c r="J1487" s="20" t="e">
        <f t="shared" si="116"/>
        <v>#N/A</v>
      </c>
      <c r="K1487" s="91" t="e">
        <f>INDEX(bureaux!$A:$I,MATCH($E1487,bureaux!$A:$A,0),9)</f>
        <v>#N/A</v>
      </c>
      <c r="L1487" s="91" t="e">
        <f t="shared" si="117"/>
        <v>#N/A</v>
      </c>
      <c r="M1487" s="91" t="e">
        <f t="shared" si="118"/>
        <v>#N/A</v>
      </c>
      <c r="N1487" s="20" t="e">
        <f t="shared" si="119"/>
        <v>#N/A</v>
      </c>
      <c r="O1487" s="20" t="e">
        <f>INDEX(bureaux!$A:$H,MATCH($E1487,bureaux!$A:$A,0),8)</f>
        <v>#N/A</v>
      </c>
      <c r="P1487" s="91" t="e">
        <f>_xlfn.CONCAT(INDEX(bureaux!$A:$H,MATCH($E1487,bureaux!$A:$A,0),4)," ",INDEX(bureaux!$A:$H,MATCH($E1487,bureaux!$A:$A,0),5))</f>
        <v>#N/A</v>
      </c>
      <c r="Q1487" s="20" t="e">
        <f>INDEX(bureaux!$A:$G,MATCH($E1487,bureaux!$A:$A,0),6)</f>
        <v>#N/A</v>
      </c>
      <c r="R1487" s="20" t="e">
        <f>INDEX(bureaux!$A:$G,MATCH($E1487,bureaux!$A:$A,0),7)</f>
        <v>#N/A</v>
      </c>
    </row>
    <row r="1488" spans="1:18" x14ac:dyDescent="0.25">
      <c r="A1488" s="20">
        <f>'Elegio-Electors'!C1488</f>
        <v>0</v>
      </c>
      <c r="B1488" s="20">
        <f>'Elegio-Electors'!B1488</f>
        <v>0</v>
      </c>
      <c r="C1488" s="91">
        <f>IF(Procédure!$C$33=2,'Elegio-Electors'!D1488,Procédure!$C$33)</f>
        <v>0</v>
      </c>
      <c r="D1488" s="20">
        <f>'Elegio-Electors'!E1488</f>
        <v>0</v>
      </c>
      <c r="E1488" s="91" t="str">
        <f>IF(LEFT(RIGHT('Elegio-Electors'!L1488,2),1)="C",'Elegio-Electors'!L1488,IF(LEFT(RIGHT('Elegio-Electors'!M1488,2),1)="C",'Elegio-Electors'!M1488,""))</f>
        <v/>
      </c>
      <c r="F1488" s="91" t="str">
        <f>IF(LEFT(RIGHT('Elegio-Electors'!L1488,2),1)="O",'Elegio-Electors'!L1488,IF(LEFT(RIGHT('Elegio-Electors'!M1488,2),1)="O",'Elegio-Electors'!M1488,""))</f>
        <v/>
      </c>
      <c r="G1488" s="91" t="s">
        <v>166</v>
      </c>
      <c r="H1488" s="91" t="s">
        <v>167</v>
      </c>
      <c r="I1488" s="20" t="e">
        <f t="shared" si="115"/>
        <v>#N/A</v>
      </c>
      <c r="J1488" s="20" t="e">
        <f t="shared" si="116"/>
        <v>#N/A</v>
      </c>
      <c r="K1488" s="91" t="e">
        <f>INDEX(bureaux!$A:$I,MATCH($E1488,bureaux!$A:$A,0),9)</f>
        <v>#N/A</v>
      </c>
      <c r="L1488" s="91" t="e">
        <f t="shared" si="117"/>
        <v>#N/A</v>
      </c>
      <c r="M1488" s="91" t="e">
        <f t="shared" si="118"/>
        <v>#N/A</v>
      </c>
      <c r="N1488" s="20" t="e">
        <f t="shared" si="119"/>
        <v>#N/A</v>
      </c>
      <c r="O1488" s="20" t="e">
        <f>INDEX(bureaux!$A:$H,MATCH($E1488,bureaux!$A:$A,0),8)</f>
        <v>#N/A</v>
      </c>
      <c r="P1488" s="91" t="e">
        <f>_xlfn.CONCAT(INDEX(bureaux!$A:$H,MATCH($E1488,bureaux!$A:$A,0),4)," ",INDEX(bureaux!$A:$H,MATCH($E1488,bureaux!$A:$A,0),5))</f>
        <v>#N/A</v>
      </c>
      <c r="Q1488" s="20" t="e">
        <f>INDEX(bureaux!$A:$G,MATCH($E1488,bureaux!$A:$A,0),6)</f>
        <v>#N/A</v>
      </c>
      <c r="R1488" s="20" t="e">
        <f>INDEX(bureaux!$A:$G,MATCH($E1488,bureaux!$A:$A,0),7)</f>
        <v>#N/A</v>
      </c>
    </row>
    <row r="1489" spans="1:18" x14ac:dyDescent="0.25">
      <c r="A1489" s="20">
        <f>'Elegio-Electors'!C1489</f>
        <v>0</v>
      </c>
      <c r="B1489" s="20">
        <f>'Elegio-Electors'!B1489</f>
        <v>0</v>
      </c>
      <c r="C1489" s="91">
        <f>IF(Procédure!$C$33=2,'Elegio-Electors'!D1489,Procédure!$C$33)</f>
        <v>0</v>
      </c>
      <c r="D1489" s="20">
        <f>'Elegio-Electors'!E1489</f>
        <v>0</v>
      </c>
      <c r="E1489" s="91" t="str">
        <f>IF(LEFT(RIGHT('Elegio-Electors'!L1489,2),1)="C",'Elegio-Electors'!L1489,IF(LEFT(RIGHT('Elegio-Electors'!M1489,2),1)="C",'Elegio-Electors'!M1489,""))</f>
        <v/>
      </c>
      <c r="F1489" s="91" t="str">
        <f>IF(LEFT(RIGHT('Elegio-Electors'!L1489,2),1)="O",'Elegio-Electors'!L1489,IF(LEFT(RIGHT('Elegio-Electors'!M1489,2),1)="O",'Elegio-Electors'!M1489,""))</f>
        <v/>
      </c>
      <c r="G1489" s="91" t="s">
        <v>166</v>
      </c>
      <c r="H1489" s="91" t="s">
        <v>167</v>
      </c>
      <c r="I1489" s="20" t="e">
        <f t="shared" si="115"/>
        <v>#N/A</v>
      </c>
      <c r="J1489" s="20" t="e">
        <f t="shared" si="116"/>
        <v>#N/A</v>
      </c>
      <c r="K1489" s="91" t="e">
        <f>INDEX(bureaux!$A:$I,MATCH($E1489,bureaux!$A:$A,0),9)</f>
        <v>#N/A</v>
      </c>
      <c r="L1489" s="91" t="e">
        <f t="shared" si="117"/>
        <v>#N/A</v>
      </c>
      <c r="M1489" s="91" t="e">
        <f t="shared" si="118"/>
        <v>#N/A</v>
      </c>
      <c r="N1489" s="20" t="e">
        <f t="shared" si="119"/>
        <v>#N/A</v>
      </c>
      <c r="O1489" s="20" t="e">
        <f>INDEX(bureaux!$A:$H,MATCH($E1489,bureaux!$A:$A,0),8)</f>
        <v>#N/A</v>
      </c>
      <c r="P1489" s="91" t="e">
        <f>_xlfn.CONCAT(INDEX(bureaux!$A:$H,MATCH($E1489,bureaux!$A:$A,0),4)," ",INDEX(bureaux!$A:$H,MATCH($E1489,bureaux!$A:$A,0),5))</f>
        <v>#N/A</v>
      </c>
      <c r="Q1489" s="20" t="e">
        <f>INDEX(bureaux!$A:$G,MATCH($E1489,bureaux!$A:$A,0),6)</f>
        <v>#N/A</v>
      </c>
      <c r="R1489" s="20" t="e">
        <f>INDEX(bureaux!$A:$G,MATCH($E1489,bureaux!$A:$A,0),7)</f>
        <v>#N/A</v>
      </c>
    </row>
    <row r="1490" spans="1:18" x14ac:dyDescent="0.25">
      <c r="A1490" s="20">
        <f>'Elegio-Electors'!C1490</f>
        <v>0</v>
      </c>
      <c r="B1490" s="20">
        <f>'Elegio-Electors'!B1490</f>
        <v>0</v>
      </c>
      <c r="C1490" s="91">
        <f>IF(Procédure!$C$33=2,'Elegio-Electors'!D1490,Procédure!$C$33)</f>
        <v>0</v>
      </c>
      <c r="D1490" s="20">
        <f>'Elegio-Electors'!E1490</f>
        <v>0</v>
      </c>
      <c r="E1490" s="91" t="str">
        <f>IF(LEFT(RIGHT('Elegio-Electors'!L1490,2),1)="C",'Elegio-Electors'!L1490,IF(LEFT(RIGHT('Elegio-Electors'!M1490,2),1)="C",'Elegio-Electors'!M1490,""))</f>
        <v/>
      </c>
      <c r="F1490" s="91" t="str">
        <f>IF(LEFT(RIGHT('Elegio-Electors'!L1490,2),1)="O",'Elegio-Electors'!L1490,IF(LEFT(RIGHT('Elegio-Electors'!M1490,2),1)="O",'Elegio-Electors'!M1490,""))</f>
        <v/>
      </c>
      <c r="G1490" s="91" t="s">
        <v>166</v>
      </c>
      <c r="H1490" s="91" t="s">
        <v>167</v>
      </c>
      <c r="I1490" s="20" t="e">
        <f t="shared" si="115"/>
        <v>#N/A</v>
      </c>
      <c r="J1490" s="20" t="e">
        <f t="shared" si="116"/>
        <v>#N/A</v>
      </c>
      <c r="K1490" s="91" t="e">
        <f>INDEX(bureaux!$A:$I,MATCH($E1490,bureaux!$A:$A,0),9)</f>
        <v>#N/A</v>
      </c>
      <c r="L1490" s="91" t="e">
        <f t="shared" si="117"/>
        <v>#N/A</v>
      </c>
      <c r="M1490" s="91" t="e">
        <f t="shared" si="118"/>
        <v>#N/A</v>
      </c>
      <c r="N1490" s="20" t="e">
        <f t="shared" si="119"/>
        <v>#N/A</v>
      </c>
      <c r="O1490" s="20" t="e">
        <f>INDEX(bureaux!$A:$H,MATCH($E1490,bureaux!$A:$A,0),8)</f>
        <v>#N/A</v>
      </c>
      <c r="P1490" s="91" t="e">
        <f>_xlfn.CONCAT(INDEX(bureaux!$A:$H,MATCH($E1490,bureaux!$A:$A,0),4)," ",INDEX(bureaux!$A:$H,MATCH($E1490,bureaux!$A:$A,0),5))</f>
        <v>#N/A</v>
      </c>
      <c r="Q1490" s="20" t="e">
        <f>INDEX(bureaux!$A:$G,MATCH($E1490,bureaux!$A:$A,0),6)</f>
        <v>#N/A</v>
      </c>
      <c r="R1490" s="20" t="e">
        <f>INDEX(bureaux!$A:$G,MATCH($E1490,bureaux!$A:$A,0),7)</f>
        <v>#N/A</v>
      </c>
    </row>
    <row r="1491" spans="1:18" x14ac:dyDescent="0.25">
      <c r="A1491" s="20">
        <f>'Elegio-Electors'!C1491</f>
        <v>0</v>
      </c>
      <c r="B1491" s="20">
        <f>'Elegio-Electors'!B1491</f>
        <v>0</v>
      </c>
      <c r="C1491" s="91">
        <f>IF(Procédure!$C$33=2,'Elegio-Electors'!D1491,Procédure!$C$33)</f>
        <v>0</v>
      </c>
      <c r="D1491" s="20">
        <f>'Elegio-Electors'!E1491</f>
        <v>0</v>
      </c>
      <c r="E1491" s="91" t="str">
        <f>IF(LEFT(RIGHT('Elegio-Electors'!L1491,2),1)="C",'Elegio-Electors'!L1491,IF(LEFT(RIGHT('Elegio-Electors'!M1491,2),1)="C",'Elegio-Electors'!M1491,""))</f>
        <v/>
      </c>
      <c r="F1491" s="91" t="str">
        <f>IF(LEFT(RIGHT('Elegio-Electors'!L1491,2),1)="O",'Elegio-Electors'!L1491,IF(LEFT(RIGHT('Elegio-Electors'!M1491,2),1)="O",'Elegio-Electors'!M1491,""))</f>
        <v/>
      </c>
      <c r="G1491" s="91" t="s">
        <v>166</v>
      </c>
      <c r="H1491" s="91" t="s">
        <v>167</v>
      </c>
      <c r="I1491" s="20" t="e">
        <f t="shared" si="115"/>
        <v>#N/A</v>
      </c>
      <c r="J1491" s="20" t="e">
        <f t="shared" si="116"/>
        <v>#N/A</v>
      </c>
      <c r="K1491" s="91" t="e">
        <f>INDEX(bureaux!$A:$I,MATCH($E1491,bureaux!$A:$A,0),9)</f>
        <v>#N/A</v>
      </c>
      <c r="L1491" s="91" t="e">
        <f t="shared" si="117"/>
        <v>#N/A</v>
      </c>
      <c r="M1491" s="91" t="e">
        <f t="shared" si="118"/>
        <v>#N/A</v>
      </c>
      <c r="N1491" s="20" t="e">
        <f t="shared" si="119"/>
        <v>#N/A</v>
      </c>
      <c r="O1491" s="20" t="e">
        <f>INDEX(bureaux!$A:$H,MATCH($E1491,bureaux!$A:$A,0),8)</f>
        <v>#N/A</v>
      </c>
      <c r="P1491" s="91" t="e">
        <f>_xlfn.CONCAT(INDEX(bureaux!$A:$H,MATCH($E1491,bureaux!$A:$A,0),4)," ",INDEX(bureaux!$A:$H,MATCH($E1491,bureaux!$A:$A,0),5))</f>
        <v>#N/A</v>
      </c>
      <c r="Q1491" s="20" t="e">
        <f>INDEX(bureaux!$A:$G,MATCH($E1491,bureaux!$A:$A,0),6)</f>
        <v>#N/A</v>
      </c>
      <c r="R1491" s="20" t="e">
        <f>INDEX(bureaux!$A:$G,MATCH($E1491,bureaux!$A:$A,0),7)</f>
        <v>#N/A</v>
      </c>
    </row>
    <row r="1492" spans="1:18" x14ac:dyDescent="0.25">
      <c r="A1492" s="20">
        <f>'Elegio-Electors'!C1492</f>
        <v>0</v>
      </c>
      <c r="B1492" s="20">
        <f>'Elegio-Electors'!B1492</f>
        <v>0</v>
      </c>
      <c r="C1492" s="91">
        <f>IF(Procédure!$C$33=2,'Elegio-Electors'!D1492,Procédure!$C$33)</f>
        <v>0</v>
      </c>
      <c r="D1492" s="20">
        <f>'Elegio-Electors'!E1492</f>
        <v>0</v>
      </c>
      <c r="E1492" s="91" t="str">
        <f>IF(LEFT(RIGHT('Elegio-Electors'!L1492,2),1)="C",'Elegio-Electors'!L1492,IF(LEFT(RIGHT('Elegio-Electors'!M1492,2),1)="C",'Elegio-Electors'!M1492,""))</f>
        <v/>
      </c>
      <c r="F1492" s="91" t="str">
        <f>IF(LEFT(RIGHT('Elegio-Electors'!L1492,2),1)="O",'Elegio-Electors'!L1492,IF(LEFT(RIGHT('Elegio-Electors'!M1492,2),1)="O",'Elegio-Electors'!M1492,""))</f>
        <v/>
      </c>
      <c r="G1492" s="91" t="s">
        <v>166</v>
      </c>
      <c r="H1492" s="91" t="s">
        <v>167</v>
      </c>
      <c r="I1492" s="20" t="e">
        <f t="shared" si="115"/>
        <v>#N/A</v>
      </c>
      <c r="J1492" s="20" t="e">
        <f t="shared" si="116"/>
        <v>#N/A</v>
      </c>
      <c r="K1492" s="91" t="e">
        <f>INDEX(bureaux!$A:$I,MATCH($E1492,bureaux!$A:$A,0),9)</f>
        <v>#N/A</v>
      </c>
      <c r="L1492" s="91" t="e">
        <f t="shared" si="117"/>
        <v>#N/A</v>
      </c>
      <c r="M1492" s="91" t="e">
        <f t="shared" si="118"/>
        <v>#N/A</v>
      </c>
      <c r="N1492" s="20" t="e">
        <f t="shared" si="119"/>
        <v>#N/A</v>
      </c>
      <c r="O1492" s="20" t="e">
        <f>INDEX(bureaux!$A:$H,MATCH($E1492,bureaux!$A:$A,0),8)</f>
        <v>#N/A</v>
      </c>
      <c r="P1492" s="91" t="e">
        <f>_xlfn.CONCAT(INDEX(bureaux!$A:$H,MATCH($E1492,bureaux!$A:$A,0),4)," ",INDEX(bureaux!$A:$H,MATCH($E1492,bureaux!$A:$A,0),5))</f>
        <v>#N/A</v>
      </c>
      <c r="Q1492" s="20" t="e">
        <f>INDEX(bureaux!$A:$G,MATCH($E1492,bureaux!$A:$A,0),6)</f>
        <v>#N/A</v>
      </c>
      <c r="R1492" s="20" t="e">
        <f>INDEX(bureaux!$A:$G,MATCH($E1492,bureaux!$A:$A,0),7)</f>
        <v>#N/A</v>
      </c>
    </row>
    <row r="1493" spans="1:18" x14ac:dyDescent="0.25">
      <c r="A1493" s="20">
        <f>'Elegio-Electors'!C1493</f>
        <v>0</v>
      </c>
      <c r="B1493" s="20">
        <f>'Elegio-Electors'!B1493</f>
        <v>0</v>
      </c>
      <c r="C1493" s="91">
        <f>IF(Procédure!$C$33=2,'Elegio-Electors'!D1493,Procédure!$C$33)</f>
        <v>0</v>
      </c>
      <c r="D1493" s="20">
        <f>'Elegio-Electors'!E1493</f>
        <v>0</v>
      </c>
      <c r="E1493" s="91" t="str">
        <f>IF(LEFT(RIGHT('Elegio-Electors'!L1493,2),1)="C",'Elegio-Electors'!L1493,IF(LEFT(RIGHT('Elegio-Electors'!M1493,2),1)="C",'Elegio-Electors'!M1493,""))</f>
        <v/>
      </c>
      <c r="F1493" s="91" t="str">
        <f>IF(LEFT(RIGHT('Elegio-Electors'!L1493,2),1)="O",'Elegio-Electors'!L1493,IF(LEFT(RIGHT('Elegio-Electors'!M1493,2),1)="O",'Elegio-Electors'!M1493,""))</f>
        <v/>
      </c>
      <c r="G1493" s="91" t="s">
        <v>166</v>
      </c>
      <c r="H1493" s="91" t="s">
        <v>167</v>
      </c>
      <c r="I1493" s="20" t="e">
        <f t="shared" si="115"/>
        <v>#N/A</v>
      </c>
      <c r="J1493" s="20" t="e">
        <f t="shared" si="116"/>
        <v>#N/A</v>
      </c>
      <c r="K1493" s="91" t="e">
        <f>INDEX(bureaux!$A:$I,MATCH($E1493,bureaux!$A:$A,0),9)</f>
        <v>#N/A</v>
      </c>
      <c r="L1493" s="91" t="e">
        <f t="shared" si="117"/>
        <v>#N/A</v>
      </c>
      <c r="M1493" s="91" t="e">
        <f t="shared" si="118"/>
        <v>#N/A</v>
      </c>
      <c r="N1493" s="20" t="e">
        <f t="shared" si="119"/>
        <v>#N/A</v>
      </c>
      <c r="O1493" s="20" t="e">
        <f>INDEX(bureaux!$A:$H,MATCH($E1493,bureaux!$A:$A,0),8)</f>
        <v>#N/A</v>
      </c>
      <c r="P1493" s="91" t="e">
        <f>_xlfn.CONCAT(INDEX(bureaux!$A:$H,MATCH($E1493,bureaux!$A:$A,0),4)," ",INDEX(bureaux!$A:$H,MATCH($E1493,bureaux!$A:$A,0),5))</f>
        <v>#N/A</v>
      </c>
      <c r="Q1493" s="20" t="e">
        <f>INDEX(bureaux!$A:$G,MATCH($E1493,bureaux!$A:$A,0),6)</f>
        <v>#N/A</v>
      </c>
      <c r="R1493" s="20" t="e">
        <f>INDEX(bureaux!$A:$G,MATCH($E1493,bureaux!$A:$A,0),7)</f>
        <v>#N/A</v>
      </c>
    </row>
    <row r="1494" spans="1:18" x14ac:dyDescent="0.25">
      <c r="A1494" s="20">
        <f>'Elegio-Electors'!C1494</f>
        <v>0</v>
      </c>
      <c r="B1494" s="20">
        <f>'Elegio-Electors'!B1494</f>
        <v>0</v>
      </c>
      <c r="C1494" s="91">
        <f>IF(Procédure!$C$33=2,'Elegio-Electors'!D1494,Procédure!$C$33)</f>
        <v>0</v>
      </c>
      <c r="D1494" s="20">
        <f>'Elegio-Electors'!E1494</f>
        <v>0</v>
      </c>
      <c r="E1494" s="91" t="str">
        <f>IF(LEFT(RIGHT('Elegio-Electors'!L1494,2),1)="C",'Elegio-Electors'!L1494,IF(LEFT(RIGHT('Elegio-Electors'!M1494,2),1)="C",'Elegio-Electors'!M1494,""))</f>
        <v/>
      </c>
      <c r="F1494" s="91" t="str">
        <f>IF(LEFT(RIGHT('Elegio-Electors'!L1494,2),1)="O",'Elegio-Electors'!L1494,IF(LEFT(RIGHT('Elegio-Electors'!M1494,2),1)="O",'Elegio-Electors'!M1494,""))</f>
        <v/>
      </c>
      <c r="G1494" s="91" t="s">
        <v>166</v>
      </c>
      <c r="H1494" s="91" t="s">
        <v>167</v>
      </c>
      <c r="I1494" s="20" t="e">
        <f t="shared" si="115"/>
        <v>#N/A</v>
      </c>
      <c r="J1494" s="20" t="e">
        <f t="shared" si="116"/>
        <v>#N/A</v>
      </c>
      <c r="K1494" s="91" t="e">
        <f>INDEX(bureaux!$A:$I,MATCH($E1494,bureaux!$A:$A,0),9)</f>
        <v>#N/A</v>
      </c>
      <c r="L1494" s="91" t="e">
        <f t="shared" si="117"/>
        <v>#N/A</v>
      </c>
      <c r="M1494" s="91" t="e">
        <f t="shared" si="118"/>
        <v>#N/A</v>
      </c>
      <c r="N1494" s="20" t="e">
        <f t="shared" si="119"/>
        <v>#N/A</v>
      </c>
      <c r="O1494" s="20" t="e">
        <f>INDEX(bureaux!$A:$H,MATCH($E1494,bureaux!$A:$A,0),8)</f>
        <v>#N/A</v>
      </c>
      <c r="P1494" s="91" t="e">
        <f>_xlfn.CONCAT(INDEX(bureaux!$A:$H,MATCH($E1494,bureaux!$A:$A,0),4)," ",INDEX(bureaux!$A:$H,MATCH($E1494,bureaux!$A:$A,0),5))</f>
        <v>#N/A</v>
      </c>
      <c r="Q1494" s="20" t="e">
        <f>INDEX(bureaux!$A:$G,MATCH($E1494,bureaux!$A:$A,0),6)</f>
        <v>#N/A</v>
      </c>
      <c r="R1494" s="20" t="e">
        <f>INDEX(bureaux!$A:$G,MATCH($E1494,bureaux!$A:$A,0),7)</f>
        <v>#N/A</v>
      </c>
    </row>
    <row r="1495" spans="1:18" x14ac:dyDescent="0.25">
      <c r="A1495" s="20">
        <f>'Elegio-Electors'!C1495</f>
        <v>0</v>
      </c>
      <c r="B1495" s="20">
        <f>'Elegio-Electors'!B1495</f>
        <v>0</v>
      </c>
      <c r="C1495" s="91">
        <f>IF(Procédure!$C$33=2,'Elegio-Electors'!D1495,Procédure!$C$33)</f>
        <v>0</v>
      </c>
      <c r="D1495" s="20">
        <f>'Elegio-Electors'!E1495</f>
        <v>0</v>
      </c>
      <c r="E1495" s="91" t="str">
        <f>IF(LEFT(RIGHT('Elegio-Electors'!L1495,2),1)="C",'Elegio-Electors'!L1495,IF(LEFT(RIGHT('Elegio-Electors'!M1495,2),1)="C",'Elegio-Electors'!M1495,""))</f>
        <v/>
      </c>
      <c r="F1495" s="91" t="str">
        <f>IF(LEFT(RIGHT('Elegio-Electors'!L1495,2),1)="O",'Elegio-Electors'!L1495,IF(LEFT(RIGHT('Elegio-Electors'!M1495,2),1)="O",'Elegio-Electors'!M1495,""))</f>
        <v/>
      </c>
      <c r="G1495" s="91" t="s">
        <v>166</v>
      </c>
      <c r="H1495" s="91" t="s">
        <v>167</v>
      </c>
      <c r="I1495" s="20" t="e">
        <f t="shared" si="115"/>
        <v>#N/A</v>
      </c>
      <c r="J1495" s="20" t="e">
        <f t="shared" si="116"/>
        <v>#N/A</v>
      </c>
      <c r="K1495" s="91" t="e">
        <f>INDEX(bureaux!$A:$I,MATCH($E1495,bureaux!$A:$A,0),9)</f>
        <v>#N/A</v>
      </c>
      <c r="L1495" s="91" t="e">
        <f t="shared" si="117"/>
        <v>#N/A</v>
      </c>
      <c r="M1495" s="91" t="e">
        <f t="shared" si="118"/>
        <v>#N/A</v>
      </c>
      <c r="N1495" s="20" t="e">
        <f t="shared" si="119"/>
        <v>#N/A</v>
      </c>
      <c r="O1495" s="20" t="e">
        <f>INDEX(bureaux!$A:$H,MATCH($E1495,bureaux!$A:$A,0),8)</f>
        <v>#N/A</v>
      </c>
      <c r="P1495" s="91" t="e">
        <f>_xlfn.CONCAT(INDEX(bureaux!$A:$H,MATCH($E1495,bureaux!$A:$A,0),4)," ",INDEX(bureaux!$A:$H,MATCH($E1495,bureaux!$A:$A,0),5))</f>
        <v>#N/A</v>
      </c>
      <c r="Q1495" s="20" t="e">
        <f>INDEX(bureaux!$A:$G,MATCH($E1495,bureaux!$A:$A,0),6)</f>
        <v>#N/A</v>
      </c>
      <c r="R1495" s="20" t="e">
        <f>INDEX(bureaux!$A:$G,MATCH($E1495,bureaux!$A:$A,0),7)</f>
        <v>#N/A</v>
      </c>
    </row>
    <row r="1496" spans="1:18" x14ac:dyDescent="0.25">
      <c r="A1496" s="20">
        <f>'Elegio-Electors'!C1496</f>
        <v>0</v>
      </c>
      <c r="B1496" s="20">
        <f>'Elegio-Electors'!B1496</f>
        <v>0</v>
      </c>
      <c r="C1496" s="91">
        <f>IF(Procédure!$C$33=2,'Elegio-Electors'!D1496,Procédure!$C$33)</f>
        <v>0</v>
      </c>
      <c r="D1496" s="20">
        <f>'Elegio-Electors'!E1496</f>
        <v>0</v>
      </c>
      <c r="E1496" s="91" t="str">
        <f>IF(LEFT(RIGHT('Elegio-Electors'!L1496,2),1)="C",'Elegio-Electors'!L1496,IF(LEFT(RIGHT('Elegio-Electors'!M1496,2),1)="C",'Elegio-Electors'!M1496,""))</f>
        <v/>
      </c>
      <c r="F1496" s="91" t="str">
        <f>IF(LEFT(RIGHT('Elegio-Electors'!L1496,2),1)="O",'Elegio-Electors'!L1496,IF(LEFT(RIGHT('Elegio-Electors'!M1496,2),1)="O",'Elegio-Electors'!M1496,""))</f>
        <v/>
      </c>
      <c r="G1496" s="91" t="s">
        <v>166</v>
      </c>
      <c r="H1496" s="91" t="s">
        <v>167</v>
      </c>
      <c r="I1496" s="20" t="e">
        <f t="shared" si="115"/>
        <v>#N/A</v>
      </c>
      <c r="J1496" s="20" t="e">
        <f t="shared" si="116"/>
        <v>#N/A</v>
      </c>
      <c r="K1496" s="91" t="e">
        <f>INDEX(bureaux!$A:$I,MATCH($E1496,bureaux!$A:$A,0),9)</f>
        <v>#N/A</v>
      </c>
      <c r="L1496" s="91" t="e">
        <f t="shared" si="117"/>
        <v>#N/A</v>
      </c>
      <c r="M1496" s="91" t="e">
        <f t="shared" si="118"/>
        <v>#N/A</v>
      </c>
      <c r="N1496" s="20" t="e">
        <f t="shared" si="119"/>
        <v>#N/A</v>
      </c>
      <c r="O1496" s="20" t="e">
        <f>INDEX(bureaux!$A:$H,MATCH($E1496,bureaux!$A:$A,0),8)</f>
        <v>#N/A</v>
      </c>
      <c r="P1496" s="91" t="e">
        <f>_xlfn.CONCAT(INDEX(bureaux!$A:$H,MATCH($E1496,bureaux!$A:$A,0),4)," ",INDEX(bureaux!$A:$H,MATCH($E1496,bureaux!$A:$A,0),5))</f>
        <v>#N/A</v>
      </c>
      <c r="Q1496" s="20" t="e">
        <f>INDEX(bureaux!$A:$G,MATCH($E1496,bureaux!$A:$A,0),6)</f>
        <v>#N/A</v>
      </c>
      <c r="R1496" s="20" t="e">
        <f>INDEX(bureaux!$A:$G,MATCH($E1496,bureaux!$A:$A,0),7)</f>
        <v>#N/A</v>
      </c>
    </row>
    <row r="1497" spans="1:18" x14ac:dyDescent="0.25">
      <c r="A1497" s="20">
        <f>'Elegio-Electors'!C1497</f>
        <v>0</v>
      </c>
      <c r="B1497" s="20">
        <f>'Elegio-Electors'!B1497</f>
        <v>0</v>
      </c>
      <c r="C1497" s="91">
        <f>IF(Procédure!$C$33=2,'Elegio-Electors'!D1497,Procédure!$C$33)</f>
        <v>0</v>
      </c>
      <c r="D1497" s="20">
        <f>'Elegio-Electors'!E1497</f>
        <v>0</v>
      </c>
      <c r="E1497" s="91" t="str">
        <f>IF(LEFT(RIGHT('Elegio-Electors'!L1497,2),1)="C",'Elegio-Electors'!L1497,IF(LEFT(RIGHT('Elegio-Electors'!M1497,2),1)="C",'Elegio-Electors'!M1497,""))</f>
        <v/>
      </c>
      <c r="F1497" s="91" t="str">
        <f>IF(LEFT(RIGHT('Elegio-Electors'!L1497,2),1)="O",'Elegio-Electors'!L1497,IF(LEFT(RIGHT('Elegio-Electors'!M1497,2),1)="O",'Elegio-Electors'!M1497,""))</f>
        <v/>
      </c>
      <c r="G1497" s="91" t="s">
        <v>166</v>
      </c>
      <c r="H1497" s="91" t="s">
        <v>167</v>
      </c>
      <c r="I1497" s="20" t="e">
        <f t="shared" si="115"/>
        <v>#N/A</v>
      </c>
      <c r="J1497" s="20" t="e">
        <f t="shared" si="116"/>
        <v>#N/A</v>
      </c>
      <c r="K1497" s="91" t="e">
        <f>INDEX(bureaux!$A:$I,MATCH($E1497,bureaux!$A:$A,0),9)</f>
        <v>#N/A</v>
      </c>
      <c r="L1497" s="91" t="e">
        <f t="shared" si="117"/>
        <v>#N/A</v>
      </c>
      <c r="M1497" s="91" t="e">
        <f t="shared" si="118"/>
        <v>#N/A</v>
      </c>
      <c r="N1497" s="20" t="e">
        <f t="shared" si="119"/>
        <v>#N/A</v>
      </c>
      <c r="O1497" s="20" t="e">
        <f>INDEX(bureaux!$A:$H,MATCH($E1497,bureaux!$A:$A,0),8)</f>
        <v>#N/A</v>
      </c>
      <c r="P1497" s="91" t="e">
        <f>_xlfn.CONCAT(INDEX(bureaux!$A:$H,MATCH($E1497,bureaux!$A:$A,0),4)," ",INDEX(bureaux!$A:$H,MATCH($E1497,bureaux!$A:$A,0),5))</f>
        <v>#N/A</v>
      </c>
      <c r="Q1497" s="20" t="e">
        <f>INDEX(bureaux!$A:$G,MATCH($E1497,bureaux!$A:$A,0),6)</f>
        <v>#N/A</v>
      </c>
      <c r="R1497" s="20" t="e">
        <f>INDEX(bureaux!$A:$G,MATCH($E1497,bureaux!$A:$A,0),7)</f>
        <v>#N/A</v>
      </c>
    </row>
    <row r="1498" spans="1:18" x14ac:dyDescent="0.25">
      <c r="A1498" s="20">
        <f>'Elegio-Electors'!C1498</f>
        <v>0</v>
      </c>
      <c r="B1498" s="20">
        <f>'Elegio-Electors'!B1498</f>
        <v>0</v>
      </c>
      <c r="C1498" s="91">
        <f>IF(Procédure!$C$33=2,'Elegio-Electors'!D1498,Procédure!$C$33)</f>
        <v>0</v>
      </c>
      <c r="D1498" s="20">
        <f>'Elegio-Electors'!E1498</f>
        <v>0</v>
      </c>
      <c r="E1498" s="91" t="str">
        <f>IF(LEFT(RIGHT('Elegio-Electors'!L1498,2),1)="C",'Elegio-Electors'!L1498,IF(LEFT(RIGHT('Elegio-Electors'!M1498,2),1)="C",'Elegio-Electors'!M1498,""))</f>
        <v/>
      </c>
      <c r="F1498" s="91" t="str">
        <f>IF(LEFT(RIGHT('Elegio-Electors'!L1498,2),1)="O",'Elegio-Electors'!L1498,IF(LEFT(RIGHT('Elegio-Electors'!M1498,2),1)="O",'Elegio-Electors'!M1498,""))</f>
        <v/>
      </c>
      <c r="G1498" s="91" t="s">
        <v>166</v>
      </c>
      <c r="H1498" s="91" t="s">
        <v>167</v>
      </c>
      <c r="I1498" s="20" t="e">
        <f t="shared" si="115"/>
        <v>#N/A</v>
      </c>
      <c r="J1498" s="20" t="e">
        <f t="shared" si="116"/>
        <v>#N/A</v>
      </c>
      <c r="K1498" s="91" t="e">
        <f>INDEX(bureaux!$A:$I,MATCH($E1498,bureaux!$A:$A,0),9)</f>
        <v>#N/A</v>
      </c>
      <c r="L1498" s="91" t="e">
        <f t="shared" si="117"/>
        <v>#N/A</v>
      </c>
      <c r="M1498" s="91" t="e">
        <f t="shared" si="118"/>
        <v>#N/A</v>
      </c>
      <c r="N1498" s="20" t="e">
        <f t="shared" si="119"/>
        <v>#N/A</v>
      </c>
      <c r="O1498" s="20" t="e">
        <f>INDEX(bureaux!$A:$H,MATCH($E1498,bureaux!$A:$A,0),8)</f>
        <v>#N/A</v>
      </c>
      <c r="P1498" s="91" t="e">
        <f>_xlfn.CONCAT(INDEX(bureaux!$A:$H,MATCH($E1498,bureaux!$A:$A,0),4)," ",INDEX(bureaux!$A:$H,MATCH($E1498,bureaux!$A:$A,0),5))</f>
        <v>#N/A</v>
      </c>
      <c r="Q1498" s="20" t="e">
        <f>INDEX(bureaux!$A:$G,MATCH($E1498,bureaux!$A:$A,0),6)</f>
        <v>#N/A</v>
      </c>
      <c r="R1498" s="20" t="e">
        <f>INDEX(bureaux!$A:$G,MATCH($E1498,bureaux!$A:$A,0),7)</f>
        <v>#N/A</v>
      </c>
    </row>
    <row r="1499" spans="1:18" x14ac:dyDescent="0.25">
      <c r="A1499" s="20">
        <f>'Elegio-Electors'!C1499</f>
        <v>0</v>
      </c>
      <c r="B1499" s="20">
        <f>'Elegio-Electors'!B1499</f>
        <v>0</v>
      </c>
      <c r="C1499" s="91">
        <f>IF(Procédure!$C$33=2,'Elegio-Electors'!D1499,Procédure!$C$33)</f>
        <v>0</v>
      </c>
      <c r="D1499" s="20">
        <f>'Elegio-Electors'!E1499</f>
        <v>0</v>
      </c>
      <c r="E1499" s="91" t="str">
        <f>IF(LEFT(RIGHT('Elegio-Electors'!L1499,2),1)="C",'Elegio-Electors'!L1499,IF(LEFT(RIGHT('Elegio-Electors'!M1499,2),1)="C",'Elegio-Electors'!M1499,""))</f>
        <v/>
      </c>
      <c r="F1499" s="91" t="str">
        <f>IF(LEFT(RIGHT('Elegio-Electors'!L1499,2),1)="O",'Elegio-Electors'!L1499,IF(LEFT(RIGHT('Elegio-Electors'!M1499,2),1)="O",'Elegio-Electors'!M1499,""))</f>
        <v/>
      </c>
      <c r="G1499" s="91" t="s">
        <v>166</v>
      </c>
      <c r="H1499" s="91" t="s">
        <v>167</v>
      </c>
      <c r="I1499" s="20" t="e">
        <f t="shared" si="115"/>
        <v>#N/A</v>
      </c>
      <c r="J1499" s="20" t="e">
        <f t="shared" si="116"/>
        <v>#N/A</v>
      </c>
      <c r="K1499" s="91" t="e">
        <f>INDEX(bureaux!$A:$I,MATCH($E1499,bureaux!$A:$A,0),9)</f>
        <v>#N/A</v>
      </c>
      <c r="L1499" s="91" t="e">
        <f t="shared" si="117"/>
        <v>#N/A</v>
      </c>
      <c r="M1499" s="91" t="e">
        <f t="shared" si="118"/>
        <v>#N/A</v>
      </c>
      <c r="N1499" s="20" t="e">
        <f t="shared" si="119"/>
        <v>#N/A</v>
      </c>
      <c r="O1499" s="20" t="e">
        <f>INDEX(bureaux!$A:$H,MATCH($E1499,bureaux!$A:$A,0),8)</f>
        <v>#N/A</v>
      </c>
      <c r="P1499" s="91" t="e">
        <f>_xlfn.CONCAT(INDEX(bureaux!$A:$H,MATCH($E1499,bureaux!$A:$A,0),4)," ",INDEX(bureaux!$A:$H,MATCH($E1499,bureaux!$A:$A,0),5))</f>
        <v>#N/A</v>
      </c>
      <c r="Q1499" s="20" t="e">
        <f>INDEX(bureaux!$A:$G,MATCH($E1499,bureaux!$A:$A,0),6)</f>
        <v>#N/A</v>
      </c>
      <c r="R1499" s="20" t="e">
        <f>INDEX(bureaux!$A:$G,MATCH($E1499,bureaux!$A:$A,0),7)</f>
        <v>#N/A</v>
      </c>
    </row>
    <row r="1500" spans="1:18" x14ac:dyDescent="0.25">
      <c r="A1500" s="20">
        <f>'Elegio-Electors'!C1500</f>
        <v>0</v>
      </c>
      <c r="B1500" s="20">
        <f>'Elegio-Electors'!B1500</f>
        <v>0</v>
      </c>
      <c r="C1500" s="91">
        <f>IF(Procédure!$C$33=2,'Elegio-Electors'!D1500,Procédure!$C$33)</f>
        <v>0</v>
      </c>
      <c r="D1500" s="20">
        <f>'Elegio-Electors'!E1500</f>
        <v>0</v>
      </c>
      <c r="E1500" s="91" t="str">
        <f>IF(LEFT(RIGHT('Elegio-Electors'!L1500,2),1)="C",'Elegio-Electors'!L1500,IF(LEFT(RIGHT('Elegio-Electors'!M1500,2),1)="C",'Elegio-Electors'!M1500,""))</f>
        <v/>
      </c>
      <c r="F1500" s="91" t="str">
        <f>IF(LEFT(RIGHT('Elegio-Electors'!L1500,2),1)="O",'Elegio-Electors'!L1500,IF(LEFT(RIGHT('Elegio-Electors'!M1500,2),1)="O",'Elegio-Electors'!M1500,""))</f>
        <v/>
      </c>
      <c r="G1500" s="91" t="s">
        <v>166</v>
      </c>
      <c r="H1500" s="91" t="s">
        <v>167</v>
      </c>
      <c r="I1500" s="20" t="e">
        <f t="shared" si="115"/>
        <v>#N/A</v>
      </c>
      <c r="J1500" s="20" t="e">
        <f t="shared" si="116"/>
        <v>#N/A</v>
      </c>
      <c r="K1500" s="91" t="e">
        <f>INDEX(bureaux!$A:$I,MATCH($E1500,bureaux!$A:$A,0),9)</f>
        <v>#N/A</v>
      </c>
      <c r="L1500" s="91" t="e">
        <f t="shared" si="117"/>
        <v>#N/A</v>
      </c>
      <c r="M1500" s="91" t="e">
        <f t="shared" si="118"/>
        <v>#N/A</v>
      </c>
      <c r="N1500" s="20" t="e">
        <f t="shared" si="119"/>
        <v>#N/A</v>
      </c>
      <c r="O1500" s="20" t="e">
        <f>INDEX(bureaux!$A:$H,MATCH($E1500,bureaux!$A:$A,0),8)</f>
        <v>#N/A</v>
      </c>
      <c r="P1500" s="91" t="e">
        <f>_xlfn.CONCAT(INDEX(bureaux!$A:$H,MATCH($E1500,bureaux!$A:$A,0),4)," ",INDEX(bureaux!$A:$H,MATCH($E1500,bureaux!$A:$A,0),5))</f>
        <v>#N/A</v>
      </c>
      <c r="Q1500" s="20" t="e">
        <f>INDEX(bureaux!$A:$G,MATCH($E1500,bureaux!$A:$A,0),6)</f>
        <v>#N/A</v>
      </c>
      <c r="R1500" s="20" t="e">
        <f>INDEX(bureaux!$A:$G,MATCH($E1500,bureaux!$A:$A,0),7)</f>
        <v>#N/A</v>
      </c>
    </row>
    <row r="1501" spans="1:18" x14ac:dyDescent="0.25">
      <c r="A1501" s="20">
        <f>'Elegio-Electors'!C1501</f>
        <v>0</v>
      </c>
      <c r="B1501" s="20">
        <f>'Elegio-Electors'!B1501</f>
        <v>0</v>
      </c>
      <c r="C1501" s="91">
        <f>IF(Procédure!$C$33=2,'Elegio-Electors'!D1501,Procédure!$C$33)</f>
        <v>0</v>
      </c>
      <c r="D1501" s="20">
        <f>'Elegio-Electors'!E1501</f>
        <v>0</v>
      </c>
      <c r="E1501" s="91" t="str">
        <f>IF(LEFT(RIGHT('Elegio-Electors'!L1501,2),1)="C",'Elegio-Electors'!L1501,IF(LEFT(RIGHT('Elegio-Electors'!M1501,2),1)="C",'Elegio-Electors'!M1501,""))</f>
        <v/>
      </c>
      <c r="F1501" s="91" t="str">
        <f>IF(LEFT(RIGHT('Elegio-Electors'!L1501,2),1)="O",'Elegio-Electors'!L1501,IF(LEFT(RIGHT('Elegio-Electors'!M1501,2),1)="O",'Elegio-Electors'!M1501,""))</f>
        <v/>
      </c>
      <c r="G1501" s="91" t="s">
        <v>166</v>
      </c>
      <c r="H1501" s="91" t="s">
        <v>167</v>
      </c>
      <c r="I1501" s="20" t="e">
        <f t="shared" si="115"/>
        <v>#N/A</v>
      </c>
      <c r="J1501" s="20" t="e">
        <f t="shared" si="116"/>
        <v>#N/A</v>
      </c>
      <c r="K1501" s="91" t="e">
        <f>INDEX(bureaux!$A:$I,MATCH($E1501,bureaux!$A:$A,0),9)</f>
        <v>#N/A</v>
      </c>
      <c r="L1501" s="91" t="e">
        <f t="shared" si="117"/>
        <v>#N/A</v>
      </c>
      <c r="M1501" s="91" t="e">
        <f t="shared" si="118"/>
        <v>#N/A</v>
      </c>
      <c r="N1501" s="20" t="e">
        <f t="shared" si="119"/>
        <v>#N/A</v>
      </c>
      <c r="O1501" s="20" t="e">
        <f>INDEX(bureaux!$A:$H,MATCH($E1501,bureaux!$A:$A,0),8)</f>
        <v>#N/A</v>
      </c>
      <c r="P1501" s="91" t="e">
        <f>_xlfn.CONCAT(INDEX(bureaux!$A:$H,MATCH($E1501,bureaux!$A:$A,0),4)," ",INDEX(bureaux!$A:$H,MATCH($E1501,bureaux!$A:$A,0),5))</f>
        <v>#N/A</v>
      </c>
      <c r="Q1501" s="20" t="e">
        <f>INDEX(bureaux!$A:$G,MATCH($E1501,bureaux!$A:$A,0),6)</f>
        <v>#N/A</v>
      </c>
      <c r="R1501" s="20" t="e">
        <f>INDEX(bureaux!$A:$G,MATCH($E1501,bureaux!$A:$A,0),7)</f>
        <v>#N/A</v>
      </c>
    </row>
    <row r="1502" spans="1:18" x14ac:dyDescent="0.25">
      <c r="A1502" s="20">
        <f>'Elegio-Electors'!C1502</f>
        <v>0</v>
      </c>
      <c r="B1502" s="20">
        <f>'Elegio-Electors'!B1502</f>
        <v>0</v>
      </c>
      <c r="C1502" s="91">
        <f>IF(Procédure!$C$33=2,'Elegio-Electors'!D1502,Procédure!$C$33)</f>
        <v>0</v>
      </c>
      <c r="D1502" s="20">
        <f>'Elegio-Electors'!E1502</f>
        <v>0</v>
      </c>
      <c r="E1502" s="91" t="str">
        <f>IF(LEFT(RIGHT('Elegio-Electors'!L1502,2),1)="C",'Elegio-Electors'!L1502,IF(LEFT(RIGHT('Elegio-Electors'!M1502,2),1)="C",'Elegio-Electors'!M1502,""))</f>
        <v/>
      </c>
      <c r="F1502" s="91" t="str">
        <f>IF(LEFT(RIGHT('Elegio-Electors'!L1502,2),1)="O",'Elegio-Electors'!L1502,IF(LEFT(RIGHT('Elegio-Electors'!M1502,2),1)="O",'Elegio-Electors'!M1502,""))</f>
        <v/>
      </c>
      <c r="G1502" s="91" t="s">
        <v>166</v>
      </c>
      <c r="H1502" s="91" t="s">
        <v>167</v>
      </c>
      <c r="I1502" s="20" t="e">
        <f t="shared" si="115"/>
        <v>#N/A</v>
      </c>
      <c r="J1502" s="20" t="e">
        <f t="shared" si="116"/>
        <v>#N/A</v>
      </c>
      <c r="K1502" s="91" t="e">
        <f>INDEX(bureaux!$A:$I,MATCH($E1502,bureaux!$A:$A,0),9)</f>
        <v>#N/A</v>
      </c>
      <c r="L1502" s="91" t="e">
        <f t="shared" si="117"/>
        <v>#N/A</v>
      </c>
      <c r="M1502" s="91" t="e">
        <f t="shared" si="118"/>
        <v>#N/A</v>
      </c>
      <c r="N1502" s="20" t="e">
        <f t="shared" si="119"/>
        <v>#N/A</v>
      </c>
      <c r="O1502" s="20" t="e">
        <f>INDEX(bureaux!$A:$H,MATCH($E1502,bureaux!$A:$A,0),8)</f>
        <v>#N/A</v>
      </c>
      <c r="P1502" s="91" t="e">
        <f>_xlfn.CONCAT(INDEX(bureaux!$A:$H,MATCH($E1502,bureaux!$A:$A,0),4)," ",INDEX(bureaux!$A:$H,MATCH($E1502,bureaux!$A:$A,0),5))</f>
        <v>#N/A</v>
      </c>
      <c r="Q1502" s="20" t="e">
        <f>INDEX(bureaux!$A:$G,MATCH($E1502,bureaux!$A:$A,0),6)</f>
        <v>#N/A</v>
      </c>
      <c r="R1502" s="20" t="e">
        <f>INDEX(bureaux!$A:$G,MATCH($E1502,bureaux!$A:$A,0),7)</f>
        <v>#N/A</v>
      </c>
    </row>
    <row r="1503" spans="1:18" x14ac:dyDescent="0.25">
      <c r="A1503" s="20">
        <f>'Elegio-Electors'!C1503</f>
        <v>0</v>
      </c>
      <c r="B1503" s="20">
        <f>'Elegio-Electors'!B1503</f>
        <v>0</v>
      </c>
      <c r="C1503" s="91">
        <f>IF(Procédure!$C$33=2,'Elegio-Electors'!D1503,Procédure!$C$33)</f>
        <v>0</v>
      </c>
      <c r="D1503" s="20">
        <f>'Elegio-Electors'!E1503</f>
        <v>0</v>
      </c>
      <c r="E1503" s="91" t="str">
        <f>IF(LEFT(RIGHT('Elegio-Electors'!L1503,2),1)="C",'Elegio-Electors'!L1503,IF(LEFT(RIGHT('Elegio-Electors'!M1503,2),1)="C",'Elegio-Electors'!M1503,""))</f>
        <v/>
      </c>
      <c r="F1503" s="91" t="str">
        <f>IF(LEFT(RIGHT('Elegio-Electors'!L1503,2),1)="O",'Elegio-Electors'!L1503,IF(LEFT(RIGHT('Elegio-Electors'!M1503,2),1)="O",'Elegio-Electors'!M1503,""))</f>
        <v/>
      </c>
      <c r="G1503" s="91" t="s">
        <v>166</v>
      </c>
      <c r="H1503" s="91" t="s">
        <v>167</v>
      </c>
      <c r="I1503" s="20" t="e">
        <f t="shared" si="115"/>
        <v>#N/A</v>
      </c>
      <c r="J1503" s="20" t="e">
        <f t="shared" si="116"/>
        <v>#N/A</v>
      </c>
      <c r="K1503" s="91" t="e">
        <f>INDEX(bureaux!$A:$I,MATCH($E1503,bureaux!$A:$A,0),9)</f>
        <v>#N/A</v>
      </c>
      <c r="L1503" s="91" t="e">
        <f t="shared" si="117"/>
        <v>#N/A</v>
      </c>
      <c r="M1503" s="91" t="e">
        <f t="shared" si="118"/>
        <v>#N/A</v>
      </c>
      <c r="N1503" s="20" t="e">
        <f t="shared" si="119"/>
        <v>#N/A</v>
      </c>
      <c r="O1503" s="20" t="e">
        <f>INDEX(bureaux!$A:$H,MATCH($E1503,bureaux!$A:$A,0),8)</f>
        <v>#N/A</v>
      </c>
      <c r="P1503" s="91" t="e">
        <f>_xlfn.CONCAT(INDEX(bureaux!$A:$H,MATCH($E1503,bureaux!$A:$A,0),4)," ",INDEX(bureaux!$A:$H,MATCH($E1503,bureaux!$A:$A,0),5))</f>
        <v>#N/A</v>
      </c>
      <c r="Q1503" s="20" t="e">
        <f>INDEX(bureaux!$A:$G,MATCH($E1503,bureaux!$A:$A,0),6)</f>
        <v>#N/A</v>
      </c>
      <c r="R1503" s="20" t="e">
        <f>INDEX(bureaux!$A:$G,MATCH($E1503,bureaux!$A:$A,0),7)</f>
        <v>#N/A</v>
      </c>
    </row>
    <row r="1504" spans="1:18" x14ac:dyDescent="0.25">
      <c r="A1504" s="20">
        <f>'Elegio-Electors'!C1504</f>
        <v>0</v>
      </c>
      <c r="B1504" s="20">
        <f>'Elegio-Electors'!B1504</f>
        <v>0</v>
      </c>
      <c r="C1504" s="91">
        <f>IF(Procédure!$C$33=2,'Elegio-Electors'!D1504,Procédure!$C$33)</f>
        <v>0</v>
      </c>
      <c r="D1504" s="20">
        <f>'Elegio-Electors'!E1504</f>
        <v>0</v>
      </c>
      <c r="E1504" s="91" t="str">
        <f>IF(LEFT(RIGHT('Elegio-Electors'!L1504,2),1)="C",'Elegio-Electors'!L1504,IF(LEFT(RIGHT('Elegio-Electors'!M1504,2),1)="C",'Elegio-Electors'!M1504,""))</f>
        <v/>
      </c>
      <c r="F1504" s="91" t="str">
        <f>IF(LEFT(RIGHT('Elegio-Electors'!L1504,2),1)="O",'Elegio-Electors'!L1504,IF(LEFT(RIGHT('Elegio-Electors'!M1504,2),1)="O",'Elegio-Electors'!M1504,""))</f>
        <v/>
      </c>
      <c r="G1504" s="91" t="s">
        <v>166</v>
      </c>
      <c r="H1504" s="91" t="s">
        <v>167</v>
      </c>
      <c r="I1504" s="20" t="e">
        <f t="shared" si="115"/>
        <v>#N/A</v>
      </c>
      <c r="J1504" s="20" t="e">
        <f t="shared" si="116"/>
        <v>#N/A</v>
      </c>
      <c r="K1504" s="91" t="e">
        <f>INDEX(bureaux!$A:$I,MATCH($E1504,bureaux!$A:$A,0),9)</f>
        <v>#N/A</v>
      </c>
      <c r="L1504" s="91" t="e">
        <f t="shared" si="117"/>
        <v>#N/A</v>
      </c>
      <c r="M1504" s="91" t="e">
        <f t="shared" si="118"/>
        <v>#N/A</v>
      </c>
      <c r="N1504" s="20" t="e">
        <f t="shared" si="119"/>
        <v>#N/A</v>
      </c>
      <c r="O1504" s="20" t="e">
        <f>INDEX(bureaux!$A:$H,MATCH($E1504,bureaux!$A:$A,0),8)</f>
        <v>#N/A</v>
      </c>
      <c r="P1504" s="91" t="e">
        <f>_xlfn.CONCAT(INDEX(bureaux!$A:$H,MATCH($E1504,bureaux!$A:$A,0),4)," ",INDEX(bureaux!$A:$H,MATCH($E1504,bureaux!$A:$A,0),5))</f>
        <v>#N/A</v>
      </c>
      <c r="Q1504" s="20" t="e">
        <f>INDEX(bureaux!$A:$G,MATCH($E1504,bureaux!$A:$A,0),6)</f>
        <v>#N/A</v>
      </c>
      <c r="R1504" s="20" t="e">
        <f>INDEX(bureaux!$A:$G,MATCH($E1504,bureaux!$A:$A,0),7)</f>
        <v>#N/A</v>
      </c>
    </row>
    <row r="1505" spans="1:18" x14ac:dyDescent="0.25">
      <c r="A1505" s="20">
        <f>'Elegio-Electors'!C1505</f>
        <v>0</v>
      </c>
      <c r="B1505" s="20">
        <f>'Elegio-Electors'!B1505</f>
        <v>0</v>
      </c>
      <c r="C1505" s="91">
        <f>IF(Procédure!$C$33=2,'Elegio-Electors'!D1505,Procédure!$C$33)</f>
        <v>0</v>
      </c>
      <c r="D1505" s="20">
        <f>'Elegio-Electors'!E1505</f>
        <v>0</v>
      </c>
      <c r="E1505" s="91" t="str">
        <f>IF(LEFT(RIGHT('Elegio-Electors'!L1505,2),1)="C",'Elegio-Electors'!L1505,IF(LEFT(RIGHT('Elegio-Electors'!M1505,2),1)="C",'Elegio-Electors'!M1505,""))</f>
        <v/>
      </c>
      <c r="F1505" s="91" t="str">
        <f>IF(LEFT(RIGHT('Elegio-Electors'!L1505,2),1)="O",'Elegio-Electors'!L1505,IF(LEFT(RIGHT('Elegio-Electors'!M1505,2),1)="O",'Elegio-Electors'!M1505,""))</f>
        <v/>
      </c>
      <c r="G1505" s="91" t="s">
        <v>166</v>
      </c>
      <c r="H1505" s="91" t="s">
        <v>167</v>
      </c>
      <c r="I1505" s="20" t="e">
        <f t="shared" si="115"/>
        <v>#N/A</v>
      </c>
      <c r="J1505" s="20" t="e">
        <f t="shared" si="116"/>
        <v>#N/A</v>
      </c>
      <c r="K1505" s="91" t="e">
        <f>INDEX(bureaux!$A:$I,MATCH($E1505,bureaux!$A:$A,0),9)</f>
        <v>#N/A</v>
      </c>
      <c r="L1505" s="91" t="e">
        <f t="shared" si="117"/>
        <v>#N/A</v>
      </c>
      <c r="M1505" s="91" t="e">
        <f t="shared" si="118"/>
        <v>#N/A</v>
      </c>
      <c r="N1505" s="20" t="e">
        <f t="shared" si="119"/>
        <v>#N/A</v>
      </c>
      <c r="O1505" s="20" t="e">
        <f>INDEX(bureaux!$A:$H,MATCH($E1505,bureaux!$A:$A,0),8)</f>
        <v>#N/A</v>
      </c>
      <c r="P1505" s="91" t="e">
        <f>_xlfn.CONCAT(INDEX(bureaux!$A:$H,MATCH($E1505,bureaux!$A:$A,0),4)," ",INDEX(bureaux!$A:$H,MATCH($E1505,bureaux!$A:$A,0),5))</f>
        <v>#N/A</v>
      </c>
      <c r="Q1505" s="20" t="e">
        <f>INDEX(bureaux!$A:$G,MATCH($E1505,bureaux!$A:$A,0),6)</f>
        <v>#N/A</v>
      </c>
      <c r="R1505" s="20" t="e">
        <f>INDEX(bureaux!$A:$G,MATCH($E1505,bureaux!$A:$A,0),7)</f>
        <v>#N/A</v>
      </c>
    </row>
    <row r="1506" spans="1:18" x14ac:dyDescent="0.25">
      <c r="A1506" s="20">
        <f>'Elegio-Electors'!C1506</f>
        <v>0</v>
      </c>
      <c r="B1506" s="20">
        <f>'Elegio-Electors'!B1506</f>
        <v>0</v>
      </c>
      <c r="C1506" s="91">
        <f>IF(Procédure!$C$33=2,'Elegio-Electors'!D1506,Procédure!$C$33)</f>
        <v>0</v>
      </c>
      <c r="D1506" s="20">
        <f>'Elegio-Electors'!E1506</f>
        <v>0</v>
      </c>
      <c r="E1506" s="91" t="str">
        <f>IF(LEFT(RIGHT('Elegio-Electors'!L1506,2),1)="C",'Elegio-Electors'!L1506,IF(LEFT(RIGHT('Elegio-Electors'!M1506,2),1)="C",'Elegio-Electors'!M1506,""))</f>
        <v/>
      </c>
      <c r="F1506" s="91" t="str">
        <f>IF(LEFT(RIGHT('Elegio-Electors'!L1506,2),1)="O",'Elegio-Electors'!L1506,IF(LEFT(RIGHT('Elegio-Electors'!M1506,2),1)="O",'Elegio-Electors'!M1506,""))</f>
        <v/>
      </c>
      <c r="G1506" s="91" t="s">
        <v>166</v>
      </c>
      <c r="H1506" s="91" t="s">
        <v>167</v>
      </c>
      <c r="I1506" s="20" t="e">
        <f t="shared" si="115"/>
        <v>#N/A</v>
      </c>
      <c r="J1506" s="20" t="e">
        <f t="shared" si="116"/>
        <v>#N/A</v>
      </c>
      <c r="K1506" s="91" t="e">
        <f>INDEX(bureaux!$A:$I,MATCH($E1506,bureaux!$A:$A,0),9)</f>
        <v>#N/A</v>
      </c>
      <c r="L1506" s="91" t="e">
        <f t="shared" si="117"/>
        <v>#N/A</v>
      </c>
      <c r="M1506" s="91" t="e">
        <f t="shared" si="118"/>
        <v>#N/A</v>
      </c>
      <c r="N1506" s="20" t="e">
        <f t="shared" si="119"/>
        <v>#N/A</v>
      </c>
      <c r="O1506" s="20" t="e">
        <f>INDEX(bureaux!$A:$H,MATCH($E1506,bureaux!$A:$A,0),8)</f>
        <v>#N/A</v>
      </c>
      <c r="P1506" s="91" t="e">
        <f>_xlfn.CONCAT(INDEX(bureaux!$A:$H,MATCH($E1506,bureaux!$A:$A,0),4)," ",INDEX(bureaux!$A:$H,MATCH($E1506,bureaux!$A:$A,0),5))</f>
        <v>#N/A</v>
      </c>
      <c r="Q1506" s="20" t="e">
        <f>INDEX(bureaux!$A:$G,MATCH($E1506,bureaux!$A:$A,0),6)</f>
        <v>#N/A</v>
      </c>
      <c r="R1506" s="20" t="e">
        <f>INDEX(bureaux!$A:$G,MATCH($E1506,bureaux!$A:$A,0),7)</f>
        <v>#N/A</v>
      </c>
    </row>
    <row r="1507" spans="1:18" x14ac:dyDescent="0.25">
      <c r="A1507" s="20">
        <f>'Elegio-Electors'!C1507</f>
        <v>0</v>
      </c>
      <c r="B1507" s="20">
        <f>'Elegio-Electors'!B1507</f>
        <v>0</v>
      </c>
      <c r="C1507" s="91">
        <f>IF(Procédure!$C$33=2,'Elegio-Electors'!D1507,Procédure!$C$33)</f>
        <v>0</v>
      </c>
      <c r="D1507" s="20">
        <f>'Elegio-Electors'!E1507</f>
        <v>0</v>
      </c>
      <c r="E1507" s="91" t="str">
        <f>IF(LEFT(RIGHT('Elegio-Electors'!L1507,2),1)="C",'Elegio-Electors'!L1507,IF(LEFT(RIGHT('Elegio-Electors'!M1507,2),1)="C",'Elegio-Electors'!M1507,""))</f>
        <v/>
      </c>
      <c r="F1507" s="91" t="str">
        <f>IF(LEFT(RIGHT('Elegio-Electors'!L1507,2),1)="O",'Elegio-Electors'!L1507,IF(LEFT(RIGHT('Elegio-Electors'!M1507,2),1)="O",'Elegio-Electors'!M1507,""))</f>
        <v/>
      </c>
      <c r="G1507" s="91" t="s">
        <v>166</v>
      </c>
      <c r="H1507" s="91" t="s">
        <v>167</v>
      </c>
      <c r="I1507" s="20" t="e">
        <f t="shared" si="115"/>
        <v>#N/A</v>
      </c>
      <c r="J1507" s="20" t="e">
        <f t="shared" si="116"/>
        <v>#N/A</v>
      </c>
      <c r="K1507" s="91" t="e">
        <f>INDEX(bureaux!$A:$I,MATCH($E1507,bureaux!$A:$A,0),9)</f>
        <v>#N/A</v>
      </c>
      <c r="L1507" s="91" t="e">
        <f t="shared" si="117"/>
        <v>#N/A</v>
      </c>
      <c r="M1507" s="91" t="e">
        <f t="shared" si="118"/>
        <v>#N/A</v>
      </c>
      <c r="N1507" s="20" t="e">
        <f t="shared" si="119"/>
        <v>#N/A</v>
      </c>
      <c r="O1507" s="20" t="e">
        <f>INDEX(bureaux!$A:$H,MATCH($E1507,bureaux!$A:$A,0),8)</f>
        <v>#N/A</v>
      </c>
      <c r="P1507" s="91" t="e">
        <f>_xlfn.CONCAT(INDEX(bureaux!$A:$H,MATCH($E1507,bureaux!$A:$A,0),4)," ",INDEX(bureaux!$A:$H,MATCH($E1507,bureaux!$A:$A,0),5))</f>
        <v>#N/A</v>
      </c>
      <c r="Q1507" s="20" t="e">
        <f>INDEX(bureaux!$A:$G,MATCH($E1507,bureaux!$A:$A,0),6)</f>
        <v>#N/A</v>
      </c>
      <c r="R1507" s="20" t="e">
        <f>INDEX(bureaux!$A:$G,MATCH($E1507,bureaux!$A:$A,0),7)</f>
        <v>#N/A</v>
      </c>
    </row>
    <row r="1508" spans="1:18" x14ac:dyDescent="0.25">
      <c r="A1508" s="20">
        <f>'Elegio-Electors'!C1508</f>
        <v>0</v>
      </c>
      <c r="B1508" s="20">
        <f>'Elegio-Electors'!B1508</f>
        <v>0</v>
      </c>
      <c r="C1508" s="91">
        <f>IF(Procédure!$C$33=2,'Elegio-Electors'!D1508,Procédure!$C$33)</f>
        <v>0</v>
      </c>
      <c r="D1508" s="20">
        <f>'Elegio-Electors'!E1508</f>
        <v>0</v>
      </c>
      <c r="E1508" s="91" t="str">
        <f>IF(LEFT(RIGHT('Elegio-Electors'!L1508,2),1)="C",'Elegio-Electors'!L1508,IF(LEFT(RIGHT('Elegio-Electors'!M1508,2),1)="C",'Elegio-Electors'!M1508,""))</f>
        <v/>
      </c>
      <c r="F1508" s="91" t="str">
        <f>IF(LEFT(RIGHT('Elegio-Electors'!L1508,2),1)="O",'Elegio-Electors'!L1508,IF(LEFT(RIGHT('Elegio-Electors'!M1508,2),1)="O",'Elegio-Electors'!M1508,""))</f>
        <v/>
      </c>
      <c r="G1508" s="91" t="s">
        <v>166</v>
      </c>
      <c r="H1508" s="91" t="s">
        <v>167</v>
      </c>
      <c r="I1508" s="20" t="e">
        <f t="shared" si="115"/>
        <v>#N/A</v>
      </c>
      <c r="J1508" s="20" t="e">
        <f t="shared" si="116"/>
        <v>#N/A</v>
      </c>
      <c r="K1508" s="91" t="e">
        <f>INDEX(bureaux!$A:$I,MATCH($E1508,bureaux!$A:$A,0),9)</f>
        <v>#N/A</v>
      </c>
      <c r="L1508" s="91" t="e">
        <f t="shared" si="117"/>
        <v>#N/A</v>
      </c>
      <c r="M1508" s="91" t="e">
        <f t="shared" si="118"/>
        <v>#N/A</v>
      </c>
      <c r="N1508" s="20" t="e">
        <f t="shared" si="119"/>
        <v>#N/A</v>
      </c>
      <c r="O1508" s="20" t="e">
        <f>INDEX(bureaux!$A:$H,MATCH($E1508,bureaux!$A:$A,0),8)</f>
        <v>#N/A</v>
      </c>
      <c r="P1508" s="91" t="e">
        <f>_xlfn.CONCAT(INDEX(bureaux!$A:$H,MATCH($E1508,bureaux!$A:$A,0),4)," ",INDEX(bureaux!$A:$H,MATCH($E1508,bureaux!$A:$A,0),5))</f>
        <v>#N/A</v>
      </c>
      <c r="Q1508" s="20" t="e">
        <f>INDEX(bureaux!$A:$G,MATCH($E1508,bureaux!$A:$A,0),6)</f>
        <v>#N/A</v>
      </c>
      <c r="R1508" s="20" t="e">
        <f>INDEX(bureaux!$A:$G,MATCH($E1508,bureaux!$A:$A,0),7)</f>
        <v>#N/A</v>
      </c>
    </row>
    <row r="1509" spans="1:18" x14ac:dyDescent="0.25">
      <c r="A1509" s="20">
        <f>'Elegio-Electors'!C1509</f>
        <v>0</v>
      </c>
      <c r="B1509" s="20">
        <f>'Elegio-Electors'!B1509</f>
        <v>0</v>
      </c>
      <c r="C1509" s="91">
        <f>IF(Procédure!$C$33=2,'Elegio-Electors'!D1509,Procédure!$C$33)</f>
        <v>0</v>
      </c>
      <c r="D1509" s="20">
        <f>'Elegio-Electors'!E1509</f>
        <v>0</v>
      </c>
      <c r="E1509" s="91" t="str">
        <f>IF(LEFT(RIGHT('Elegio-Electors'!L1509,2),1)="C",'Elegio-Electors'!L1509,IF(LEFT(RIGHT('Elegio-Electors'!M1509,2),1)="C",'Elegio-Electors'!M1509,""))</f>
        <v/>
      </c>
      <c r="F1509" s="91" t="str">
        <f>IF(LEFT(RIGHT('Elegio-Electors'!L1509,2),1)="O",'Elegio-Electors'!L1509,IF(LEFT(RIGHT('Elegio-Electors'!M1509,2),1)="O",'Elegio-Electors'!M1509,""))</f>
        <v/>
      </c>
      <c r="G1509" s="91" t="s">
        <v>166</v>
      </c>
      <c r="H1509" s="91" t="s">
        <v>167</v>
      </c>
      <c r="I1509" s="20" t="e">
        <f t="shared" si="115"/>
        <v>#N/A</v>
      </c>
      <c r="J1509" s="20" t="e">
        <f t="shared" si="116"/>
        <v>#N/A</v>
      </c>
      <c r="K1509" s="91" t="e">
        <f>INDEX(bureaux!$A:$I,MATCH($E1509,bureaux!$A:$A,0),9)</f>
        <v>#N/A</v>
      </c>
      <c r="L1509" s="91" t="e">
        <f t="shared" si="117"/>
        <v>#N/A</v>
      </c>
      <c r="M1509" s="91" t="e">
        <f t="shared" si="118"/>
        <v>#N/A</v>
      </c>
      <c r="N1509" s="20" t="e">
        <f t="shared" si="119"/>
        <v>#N/A</v>
      </c>
      <c r="O1509" s="20" t="e">
        <f>INDEX(bureaux!$A:$H,MATCH($E1509,bureaux!$A:$A,0),8)</f>
        <v>#N/A</v>
      </c>
      <c r="P1509" s="91" t="e">
        <f>_xlfn.CONCAT(INDEX(bureaux!$A:$H,MATCH($E1509,bureaux!$A:$A,0),4)," ",INDEX(bureaux!$A:$H,MATCH($E1509,bureaux!$A:$A,0),5))</f>
        <v>#N/A</v>
      </c>
      <c r="Q1509" s="20" t="e">
        <f>INDEX(bureaux!$A:$G,MATCH($E1509,bureaux!$A:$A,0),6)</f>
        <v>#N/A</v>
      </c>
      <c r="R1509" s="20" t="e">
        <f>INDEX(bureaux!$A:$G,MATCH($E1509,bureaux!$A:$A,0),7)</f>
        <v>#N/A</v>
      </c>
    </row>
    <row r="1510" spans="1:18" x14ac:dyDescent="0.25">
      <c r="A1510" s="20">
        <f>'Elegio-Electors'!C1510</f>
        <v>0</v>
      </c>
      <c r="B1510" s="20">
        <f>'Elegio-Electors'!B1510</f>
        <v>0</v>
      </c>
      <c r="C1510" s="91">
        <f>IF(Procédure!$C$33=2,'Elegio-Electors'!D1510,Procédure!$C$33)</f>
        <v>0</v>
      </c>
      <c r="D1510" s="20">
        <f>'Elegio-Electors'!E1510</f>
        <v>0</v>
      </c>
      <c r="E1510" s="91" t="str">
        <f>IF(LEFT(RIGHT('Elegio-Electors'!L1510,2),1)="C",'Elegio-Electors'!L1510,IF(LEFT(RIGHT('Elegio-Electors'!M1510,2),1)="C",'Elegio-Electors'!M1510,""))</f>
        <v/>
      </c>
      <c r="F1510" s="91" t="str">
        <f>IF(LEFT(RIGHT('Elegio-Electors'!L1510,2),1)="O",'Elegio-Electors'!L1510,IF(LEFT(RIGHT('Elegio-Electors'!M1510,2),1)="O",'Elegio-Electors'!M1510,""))</f>
        <v/>
      </c>
      <c r="G1510" s="91" t="s">
        <v>166</v>
      </c>
      <c r="H1510" s="91" t="s">
        <v>167</v>
      </c>
      <c r="I1510" s="20" t="e">
        <f t="shared" si="115"/>
        <v>#N/A</v>
      </c>
      <c r="J1510" s="20" t="e">
        <f t="shared" si="116"/>
        <v>#N/A</v>
      </c>
      <c r="K1510" s="91" t="e">
        <f>INDEX(bureaux!$A:$I,MATCH($E1510,bureaux!$A:$A,0),9)</f>
        <v>#N/A</v>
      </c>
      <c r="L1510" s="91" t="e">
        <f t="shared" si="117"/>
        <v>#N/A</v>
      </c>
      <c r="M1510" s="91" t="e">
        <f t="shared" si="118"/>
        <v>#N/A</v>
      </c>
      <c r="N1510" s="20" t="e">
        <f t="shared" si="119"/>
        <v>#N/A</v>
      </c>
      <c r="O1510" s="20" t="e">
        <f>INDEX(bureaux!$A:$H,MATCH($E1510,bureaux!$A:$A,0),8)</f>
        <v>#N/A</v>
      </c>
      <c r="P1510" s="91" t="e">
        <f>_xlfn.CONCAT(INDEX(bureaux!$A:$H,MATCH($E1510,bureaux!$A:$A,0),4)," ",INDEX(bureaux!$A:$H,MATCH($E1510,bureaux!$A:$A,0),5))</f>
        <v>#N/A</v>
      </c>
      <c r="Q1510" s="20" t="e">
        <f>INDEX(bureaux!$A:$G,MATCH($E1510,bureaux!$A:$A,0),6)</f>
        <v>#N/A</v>
      </c>
      <c r="R1510" s="20" t="e">
        <f>INDEX(bureaux!$A:$G,MATCH($E1510,bureaux!$A:$A,0),7)</f>
        <v>#N/A</v>
      </c>
    </row>
    <row r="1511" spans="1:18" x14ac:dyDescent="0.25">
      <c r="A1511" s="20">
        <f>'Elegio-Electors'!C1511</f>
        <v>0</v>
      </c>
      <c r="B1511" s="20">
        <f>'Elegio-Electors'!B1511</f>
        <v>0</v>
      </c>
      <c r="C1511" s="91">
        <f>IF(Procédure!$C$33=2,'Elegio-Electors'!D1511,Procédure!$C$33)</f>
        <v>0</v>
      </c>
      <c r="D1511" s="20">
        <f>'Elegio-Electors'!E1511</f>
        <v>0</v>
      </c>
      <c r="E1511" s="91" t="str">
        <f>IF(LEFT(RIGHT('Elegio-Electors'!L1511,2),1)="C",'Elegio-Electors'!L1511,IF(LEFT(RIGHT('Elegio-Electors'!M1511,2),1)="C",'Elegio-Electors'!M1511,""))</f>
        <v/>
      </c>
      <c r="F1511" s="91" t="str">
        <f>IF(LEFT(RIGHT('Elegio-Electors'!L1511,2),1)="O",'Elegio-Electors'!L1511,IF(LEFT(RIGHT('Elegio-Electors'!M1511,2),1)="O",'Elegio-Electors'!M1511,""))</f>
        <v/>
      </c>
      <c r="G1511" s="91" t="s">
        <v>166</v>
      </c>
      <c r="H1511" s="91" t="s">
        <v>167</v>
      </c>
      <c r="I1511" s="20" t="e">
        <f t="shared" si="115"/>
        <v>#N/A</v>
      </c>
      <c r="J1511" s="20" t="e">
        <f t="shared" si="116"/>
        <v>#N/A</v>
      </c>
      <c r="K1511" s="91" t="e">
        <f>INDEX(bureaux!$A:$I,MATCH($E1511,bureaux!$A:$A,0),9)</f>
        <v>#N/A</v>
      </c>
      <c r="L1511" s="91" t="e">
        <f t="shared" si="117"/>
        <v>#N/A</v>
      </c>
      <c r="M1511" s="91" t="e">
        <f t="shared" si="118"/>
        <v>#N/A</v>
      </c>
      <c r="N1511" s="20" t="e">
        <f t="shared" si="119"/>
        <v>#N/A</v>
      </c>
      <c r="O1511" s="20" t="e">
        <f>INDEX(bureaux!$A:$H,MATCH($E1511,bureaux!$A:$A,0),8)</f>
        <v>#N/A</v>
      </c>
      <c r="P1511" s="91" t="e">
        <f>_xlfn.CONCAT(INDEX(bureaux!$A:$H,MATCH($E1511,bureaux!$A:$A,0),4)," ",INDEX(bureaux!$A:$H,MATCH($E1511,bureaux!$A:$A,0),5))</f>
        <v>#N/A</v>
      </c>
      <c r="Q1511" s="20" t="e">
        <f>INDEX(bureaux!$A:$G,MATCH($E1511,bureaux!$A:$A,0),6)</f>
        <v>#N/A</v>
      </c>
      <c r="R1511" s="20" t="e">
        <f>INDEX(bureaux!$A:$G,MATCH($E1511,bureaux!$A:$A,0),7)</f>
        <v>#N/A</v>
      </c>
    </row>
    <row r="1512" spans="1:18" x14ac:dyDescent="0.25">
      <c r="A1512" s="20">
        <f>'Elegio-Electors'!C1512</f>
        <v>0</v>
      </c>
      <c r="B1512" s="20">
        <f>'Elegio-Electors'!B1512</f>
        <v>0</v>
      </c>
      <c r="C1512" s="91">
        <f>IF(Procédure!$C$33=2,'Elegio-Electors'!D1512,Procédure!$C$33)</f>
        <v>0</v>
      </c>
      <c r="D1512" s="20">
        <f>'Elegio-Electors'!E1512</f>
        <v>0</v>
      </c>
      <c r="E1512" s="91" t="str">
        <f>IF(LEFT(RIGHT('Elegio-Electors'!L1512,2),1)="C",'Elegio-Electors'!L1512,IF(LEFT(RIGHT('Elegio-Electors'!M1512,2),1)="C",'Elegio-Electors'!M1512,""))</f>
        <v/>
      </c>
      <c r="F1512" s="91" t="str">
        <f>IF(LEFT(RIGHT('Elegio-Electors'!L1512,2),1)="O",'Elegio-Electors'!L1512,IF(LEFT(RIGHT('Elegio-Electors'!M1512,2),1)="O",'Elegio-Electors'!M1512,""))</f>
        <v/>
      </c>
      <c r="G1512" s="91" t="s">
        <v>166</v>
      </c>
      <c r="H1512" s="91" t="s">
        <v>167</v>
      </c>
      <c r="I1512" s="20" t="e">
        <f t="shared" si="115"/>
        <v>#N/A</v>
      </c>
      <c r="J1512" s="20" t="e">
        <f t="shared" si="116"/>
        <v>#N/A</v>
      </c>
      <c r="K1512" s="91" t="e">
        <f>INDEX(bureaux!$A:$I,MATCH($E1512,bureaux!$A:$A,0),9)</f>
        <v>#N/A</v>
      </c>
      <c r="L1512" s="91" t="e">
        <f t="shared" si="117"/>
        <v>#N/A</v>
      </c>
      <c r="M1512" s="91" t="e">
        <f t="shared" si="118"/>
        <v>#N/A</v>
      </c>
      <c r="N1512" s="20" t="e">
        <f t="shared" si="119"/>
        <v>#N/A</v>
      </c>
      <c r="O1512" s="20" t="e">
        <f>INDEX(bureaux!$A:$H,MATCH($E1512,bureaux!$A:$A,0),8)</f>
        <v>#N/A</v>
      </c>
      <c r="P1512" s="91" t="e">
        <f>_xlfn.CONCAT(INDEX(bureaux!$A:$H,MATCH($E1512,bureaux!$A:$A,0),4)," ",INDEX(bureaux!$A:$H,MATCH($E1512,bureaux!$A:$A,0),5))</f>
        <v>#N/A</v>
      </c>
      <c r="Q1512" s="20" t="e">
        <f>INDEX(bureaux!$A:$G,MATCH($E1512,bureaux!$A:$A,0),6)</f>
        <v>#N/A</v>
      </c>
      <c r="R1512" s="20" t="e">
        <f>INDEX(bureaux!$A:$G,MATCH($E1512,bureaux!$A:$A,0),7)</f>
        <v>#N/A</v>
      </c>
    </row>
    <row r="1513" spans="1:18" x14ac:dyDescent="0.25">
      <c r="A1513" s="20">
        <f>'Elegio-Electors'!C1513</f>
        <v>0</v>
      </c>
      <c r="B1513" s="20">
        <f>'Elegio-Electors'!B1513</f>
        <v>0</v>
      </c>
      <c r="C1513" s="91">
        <f>IF(Procédure!$C$33=2,'Elegio-Electors'!D1513,Procédure!$C$33)</f>
        <v>0</v>
      </c>
      <c r="D1513" s="20">
        <f>'Elegio-Electors'!E1513</f>
        <v>0</v>
      </c>
      <c r="E1513" s="91" t="str">
        <f>IF(LEFT(RIGHT('Elegio-Electors'!L1513,2),1)="C",'Elegio-Electors'!L1513,IF(LEFT(RIGHT('Elegio-Electors'!M1513,2),1)="C",'Elegio-Electors'!M1513,""))</f>
        <v/>
      </c>
      <c r="F1513" s="91" t="str">
        <f>IF(LEFT(RIGHT('Elegio-Electors'!L1513,2),1)="O",'Elegio-Electors'!L1513,IF(LEFT(RIGHT('Elegio-Electors'!M1513,2),1)="O",'Elegio-Electors'!M1513,""))</f>
        <v/>
      </c>
      <c r="G1513" s="91" t="s">
        <v>166</v>
      </c>
      <c r="H1513" s="91" t="s">
        <v>167</v>
      </c>
      <c r="I1513" s="20" t="e">
        <f t="shared" si="115"/>
        <v>#N/A</v>
      </c>
      <c r="J1513" s="20" t="e">
        <f t="shared" si="116"/>
        <v>#N/A</v>
      </c>
      <c r="K1513" s="91" t="e">
        <f>INDEX(bureaux!$A:$I,MATCH($E1513,bureaux!$A:$A,0),9)</f>
        <v>#N/A</v>
      </c>
      <c r="L1513" s="91" t="e">
        <f t="shared" si="117"/>
        <v>#N/A</v>
      </c>
      <c r="M1513" s="91" t="e">
        <f t="shared" si="118"/>
        <v>#N/A</v>
      </c>
      <c r="N1513" s="20" t="e">
        <f t="shared" si="119"/>
        <v>#N/A</v>
      </c>
      <c r="O1513" s="20" t="e">
        <f>INDEX(bureaux!$A:$H,MATCH($E1513,bureaux!$A:$A,0),8)</f>
        <v>#N/A</v>
      </c>
      <c r="P1513" s="91" t="e">
        <f>_xlfn.CONCAT(INDEX(bureaux!$A:$H,MATCH($E1513,bureaux!$A:$A,0),4)," ",INDEX(bureaux!$A:$H,MATCH($E1513,bureaux!$A:$A,0),5))</f>
        <v>#N/A</v>
      </c>
      <c r="Q1513" s="20" t="e">
        <f>INDEX(bureaux!$A:$G,MATCH($E1513,bureaux!$A:$A,0),6)</f>
        <v>#N/A</v>
      </c>
      <c r="R1513" s="20" t="e">
        <f>INDEX(bureaux!$A:$G,MATCH($E1513,bureaux!$A:$A,0),7)</f>
        <v>#N/A</v>
      </c>
    </row>
    <row r="1514" spans="1:18" x14ac:dyDescent="0.25">
      <c r="A1514" s="20">
        <f>'Elegio-Electors'!C1514</f>
        <v>0</v>
      </c>
      <c r="B1514" s="20">
        <f>'Elegio-Electors'!B1514</f>
        <v>0</v>
      </c>
      <c r="C1514" s="91">
        <f>IF(Procédure!$C$33=2,'Elegio-Electors'!D1514,Procédure!$C$33)</f>
        <v>0</v>
      </c>
      <c r="D1514" s="20">
        <f>'Elegio-Electors'!E1514</f>
        <v>0</v>
      </c>
      <c r="E1514" s="91" t="str">
        <f>IF(LEFT(RIGHT('Elegio-Electors'!L1514,2),1)="C",'Elegio-Electors'!L1514,IF(LEFT(RIGHT('Elegio-Electors'!M1514,2),1)="C",'Elegio-Electors'!M1514,""))</f>
        <v/>
      </c>
      <c r="F1514" s="91" t="str">
        <f>IF(LEFT(RIGHT('Elegio-Electors'!L1514,2),1)="O",'Elegio-Electors'!L1514,IF(LEFT(RIGHT('Elegio-Electors'!M1514,2),1)="O",'Elegio-Electors'!M1514,""))</f>
        <v/>
      </c>
      <c r="G1514" s="91" t="s">
        <v>166</v>
      </c>
      <c r="H1514" s="91" t="s">
        <v>167</v>
      </c>
      <c r="I1514" s="20" t="e">
        <f t="shared" si="115"/>
        <v>#N/A</v>
      </c>
      <c r="J1514" s="20" t="e">
        <f t="shared" si="116"/>
        <v>#N/A</v>
      </c>
      <c r="K1514" s="91" t="e">
        <f>INDEX(bureaux!$A:$I,MATCH($E1514,bureaux!$A:$A,0),9)</f>
        <v>#N/A</v>
      </c>
      <c r="L1514" s="91" t="e">
        <f t="shared" si="117"/>
        <v>#N/A</v>
      </c>
      <c r="M1514" s="91" t="e">
        <f t="shared" si="118"/>
        <v>#N/A</v>
      </c>
      <c r="N1514" s="20" t="e">
        <f t="shared" si="119"/>
        <v>#N/A</v>
      </c>
      <c r="O1514" s="20" t="e">
        <f>INDEX(bureaux!$A:$H,MATCH($E1514,bureaux!$A:$A,0),8)</f>
        <v>#N/A</v>
      </c>
      <c r="P1514" s="91" t="e">
        <f>_xlfn.CONCAT(INDEX(bureaux!$A:$H,MATCH($E1514,bureaux!$A:$A,0),4)," ",INDEX(bureaux!$A:$H,MATCH($E1514,bureaux!$A:$A,0),5))</f>
        <v>#N/A</v>
      </c>
      <c r="Q1514" s="20" t="e">
        <f>INDEX(bureaux!$A:$G,MATCH($E1514,bureaux!$A:$A,0),6)</f>
        <v>#N/A</v>
      </c>
      <c r="R1514" s="20" t="e">
        <f>INDEX(bureaux!$A:$G,MATCH($E1514,bureaux!$A:$A,0),7)</f>
        <v>#N/A</v>
      </c>
    </row>
    <row r="1515" spans="1:18" x14ac:dyDescent="0.25">
      <c r="A1515" s="20">
        <f>'Elegio-Electors'!C1515</f>
        <v>0</v>
      </c>
      <c r="B1515" s="20">
        <f>'Elegio-Electors'!B1515</f>
        <v>0</v>
      </c>
      <c r="C1515" s="91">
        <f>IF(Procédure!$C$33=2,'Elegio-Electors'!D1515,Procédure!$C$33)</f>
        <v>0</v>
      </c>
      <c r="D1515" s="20">
        <f>'Elegio-Electors'!E1515</f>
        <v>0</v>
      </c>
      <c r="E1515" s="91" t="str">
        <f>IF(LEFT(RIGHT('Elegio-Electors'!L1515,2),1)="C",'Elegio-Electors'!L1515,IF(LEFT(RIGHT('Elegio-Electors'!M1515,2),1)="C",'Elegio-Electors'!M1515,""))</f>
        <v/>
      </c>
      <c r="F1515" s="91" t="str">
        <f>IF(LEFT(RIGHT('Elegio-Electors'!L1515,2),1)="O",'Elegio-Electors'!L1515,IF(LEFT(RIGHT('Elegio-Electors'!M1515,2),1)="O",'Elegio-Electors'!M1515,""))</f>
        <v/>
      </c>
      <c r="G1515" s="91" t="s">
        <v>166</v>
      </c>
      <c r="H1515" s="91" t="s">
        <v>167</v>
      </c>
      <c r="I1515" s="20" t="e">
        <f t="shared" si="115"/>
        <v>#N/A</v>
      </c>
      <c r="J1515" s="20" t="e">
        <f t="shared" si="116"/>
        <v>#N/A</v>
      </c>
      <c r="K1515" s="91" t="e">
        <f>INDEX(bureaux!$A:$I,MATCH($E1515,bureaux!$A:$A,0),9)</f>
        <v>#N/A</v>
      </c>
      <c r="L1515" s="91" t="e">
        <f t="shared" si="117"/>
        <v>#N/A</v>
      </c>
      <c r="M1515" s="91" t="e">
        <f t="shared" si="118"/>
        <v>#N/A</v>
      </c>
      <c r="N1515" s="20" t="e">
        <f t="shared" si="119"/>
        <v>#N/A</v>
      </c>
      <c r="O1515" s="20" t="e">
        <f>INDEX(bureaux!$A:$H,MATCH($E1515,bureaux!$A:$A,0),8)</f>
        <v>#N/A</v>
      </c>
      <c r="P1515" s="91" t="e">
        <f>_xlfn.CONCAT(INDEX(bureaux!$A:$H,MATCH($E1515,bureaux!$A:$A,0),4)," ",INDEX(bureaux!$A:$H,MATCH($E1515,bureaux!$A:$A,0),5))</f>
        <v>#N/A</v>
      </c>
      <c r="Q1515" s="20" t="e">
        <f>INDEX(bureaux!$A:$G,MATCH($E1515,bureaux!$A:$A,0),6)</f>
        <v>#N/A</v>
      </c>
      <c r="R1515" s="20" t="e">
        <f>INDEX(bureaux!$A:$G,MATCH($E1515,bureaux!$A:$A,0),7)</f>
        <v>#N/A</v>
      </c>
    </row>
    <row r="1516" spans="1:18" x14ac:dyDescent="0.25">
      <c r="A1516" s="20">
        <f>'Elegio-Electors'!C1516</f>
        <v>0</v>
      </c>
      <c r="B1516" s="20">
        <f>'Elegio-Electors'!B1516</f>
        <v>0</v>
      </c>
      <c r="C1516" s="91">
        <f>IF(Procédure!$C$33=2,'Elegio-Electors'!D1516,Procédure!$C$33)</f>
        <v>0</v>
      </c>
      <c r="D1516" s="20">
        <f>'Elegio-Electors'!E1516</f>
        <v>0</v>
      </c>
      <c r="E1516" s="91" t="str">
        <f>IF(LEFT(RIGHT('Elegio-Electors'!L1516,2),1)="C",'Elegio-Electors'!L1516,IF(LEFT(RIGHT('Elegio-Electors'!M1516,2),1)="C",'Elegio-Electors'!M1516,""))</f>
        <v/>
      </c>
      <c r="F1516" s="91" t="str">
        <f>IF(LEFT(RIGHT('Elegio-Electors'!L1516,2),1)="O",'Elegio-Electors'!L1516,IF(LEFT(RIGHT('Elegio-Electors'!M1516,2),1)="O",'Elegio-Electors'!M1516,""))</f>
        <v/>
      </c>
      <c r="G1516" s="91" t="s">
        <v>166</v>
      </c>
      <c r="H1516" s="91" t="s">
        <v>167</v>
      </c>
      <c r="I1516" s="20" t="e">
        <f t="shared" si="115"/>
        <v>#N/A</v>
      </c>
      <c r="J1516" s="20" t="e">
        <f t="shared" si="116"/>
        <v>#N/A</v>
      </c>
      <c r="K1516" s="91" t="e">
        <f>INDEX(bureaux!$A:$I,MATCH($E1516,bureaux!$A:$A,0),9)</f>
        <v>#N/A</v>
      </c>
      <c r="L1516" s="91" t="e">
        <f t="shared" si="117"/>
        <v>#N/A</v>
      </c>
      <c r="M1516" s="91" t="e">
        <f t="shared" si="118"/>
        <v>#N/A</v>
      </c>
      <c r="N1516" s="20" t="e">
        <f t="shared" si="119"/>
        <v>#N/A</v>
      </c>
      <c r="O1516" s="20" t="e">
        <f>INDEX(bureaux!$A:$H,MATCH($E1516,bureaux!$A:$A,0),8)</f>
        <v>#N/A</v>
      </c>
      <c r="P1516" s="91" t="e">
        <f>_xlfn.CONCAT(INDEX(bureaux!$A:$H,MATCH($E1516,bureaux!$A:$A,0),4)," ",INDEX(bureaux!$A:$H,MATCH($E1516,bureaux!$A:$A,0),5))</f>
        <v>#N/A</v>
      </c>
      <c r="Q1516" s="20" t="e">
        <f>INDEX(bureaux!$A:$G,MATCH($E1516,bureaux!$A:$A,0),6)</f>
        <v>#N/A</v>
      </c>
      <c r="R1516" s="20" t="e">
        <f>INDEX(bureaux!$A:$G,MATCH($E1516,bureaux!$A:$A,0),7)</f>
        <v>#N/A</v>
      </c>
    </row>
    <row r="1517" spans="1:18" x14ac:dyDescent="0.25">
      <c r="A1517" s="20">
        <f>'Elegio-Electors'!C1517</f>
        <v>0</v>
      </c>
      <c r="B1517" s="20">
        <f>'Elegio-Electors'!B1517</f>
        <v>0</v>
      </c>
      <c r="C1517" s="91">
        <f>IF(Procédure!$C$33=2,'Elegio-Electors'!D1517,Procédure!$C$33)</f>
        <v>0</v>
      </c>
      <c r="D1517" s="20">
        <f>'Elegio-Electors'!E1517</f>
        <v>0</v>
      </c>
      <c r="E1517" s="91" t="str">
        <f>IF(LEFT(RIGHT('Elegio-Electors'!L1517,2),1)="C",'Elegio-Electors'!L1517,IF(LEFT(RIGHT('Elegio-Electors'!M1517,2),1)="C",'Elegio-Electors'!M1517,""))</f>
        <v/>
      </c>
      <c r="F1517" s="91" t="str">
        <f>IF(LEFT(RIGHT('Elegio-Electors'!L1517,2),1)="O",'Elegio-Electors'!L1517,IF(LEFT(RIGHT('Elegio-Electors'!M1517,2),1)="O",'Elegio-Electors'!M1517,""))</f>
        <v/>
      </c>
      <c r="G1517" s="91" t="s">
        <v>166</v>
      </c>
      <c r="H1517" s="91" t="s">
        <v>167</v>
      </c>
      <c r="I1517" s="20" t="e">
        <f t="shared" si="115"/>
        <v>#N/A</v>
      </c>
      <c r="J1517" s="20" t="e">
        <f t="shared" si="116"/>
        <v>#N/A</v>
      </c>
      <c r="K1517" s="91" t="e">
        <f>INDEX(bureaux!$A:$I,MATCH($E1517,bureaux!$A:$A,0),9)</f>
        <v>#N/A</v>
      </c>
      <c r="L1517" s="91" t="e">
        <f t="shared" si="117"/>
        <v>#N/A</v>
      </c>
      <c r="M1517" s="91" t="e">
        <f t="shared" si="118"/>
        <v>#N/A</v>
      </c>
      <c r="N1517" s="20" t="e">
        <f t="shared" si="119"/>
        <v>#N/A</v>
      </c>
      <c r="O1517" s="20" t="e">
        <f>INDEX(bureaux!$A:$H,MATCH($E1517,bureaux!$A:$A,0),8)</f>
        <v>#N/A</v>
      </c>
      <c r="P1517" s="91" t="e">
        <f>_xlfn.CONCAT(INDEX(bureaux!$A:$H,MATCH($E1517,bureaux!$A:$A,0),4)," ",INDEX(bureaux!$A:$H,MATCH($E1517,bureaux!$A:$A,0),5))</f>
        <v>#N/A</v>
      </c>
      <c r="Q1517" s="20" t="e">
        <f>INDEX(bureaux!$A:$G,MATCH($E1517,bureaux!$A:$A,0),6)</f>
        <v>#N/A</v>
      </c>
      <c r="R1517" s="20" t="e">
        <f>INDEX(bureaux!$A:$G,MATCH($E1517,bureaux!$A:$A,0),7)</f>
        <v>#N/A</v>
      </c>
    </row>
    <row r="1518" spans="1:18" x14ac:dyDescent="0.25">
      <c r="A1518" s="20">
        <f>'Elegio-Electors'!C1518</f>
        <v>0</v>
      </c>
      <c r="B1518" s="20">
        <f>'Elegio-Electors'!B1518</f>
        <v>0</v>
      </c>
      <c r="C1518" s="91">
        <f>IF(Procédure!$C$33=2,'Elegio-Electors'!D1518,Procédure!$C$33)</f>
        <v>0</v>
      </c>
      <c r="D1518" s="20">
        <f>'Elegio-Electors'!E1518</f>
        <v>0</v>
      </c>
      <c r="E1518" s="91" t="str">
        <f>IF(LEFT(RIGHT('Elegio-Electors'!L1518,2),1)="C",'Elegio-Electors'!L1518,IF(LEFT(RIGHT('Elegio-Electors'!M1518,2),1)="C",'Elegio-Electors'!M1518,""))</f>
        <v/>
      </c>
      <c r="F1518" s="91" t="str">
        <f>IF(LEFT(RIGHT('Elegio-Electors'!L1518,2),1)="O",'Elegio-Electors'!L1518,IF(LEFT(RIGHT('Elegio-Electors'!M1518,2),1)="O",'Elegio-Electors'!M1518,""))</f>
        <v/>
      </c>
      <c r="G1518" s="91" t="s">
        <v>166</v>
      </c>
      <c r="H1518" s="91" t="s">
        <v>167</v>
      </c>
      <c r="I1518" s="20" t="e">
        <f t="shared" si="115"/>
        <v>#N/A</v>
      </c>
      <c r="J1518" s="20" t="e">
        <f t="shared" si="116"/>
        <v>#N/A</v>
      </c>
      <c r="K1518" s="91" t="e">
        <f>INDEX(bureaux!$A:$I,MATCH($E1518,bureaux!$A:$A,0),9)</f>
        <v>#N/A</v>
      </c>
      <c r="L1518" s="91" t="e">
        <f t="shared" si="117"/>
        <v>#N/A</v>
      </c>
      <c r="M1518" s="91" t="e">
        <f t="shared" si="118"/>
        <v>#N/A</v>
      </c>
      <c r="N1518" s="20" t="e">
        <f t="shared" si="119"/>
        <v>#N/A</v>
      </c>
      <c r="O1518" s="20" t="e">
        <f>INDEX(bureaux!$A:$H,MATCH($E1518,bureaux!$A:$A,0),8)</f>
        <v>#N/A</v>
      </c>
      <c r="P1518" s="91" t="e">
        <f>_xlfn.CONCAT(INDEX(bureaux!$A:$H,MATCH($E1518,bureaux!$A:$A,0),4)," ",INDEX(bureaux!$A:$H,MATCH($E1518,bureaux!$A:$A,0),5))</f>
        <v>#N/A</v>
      </c>
      <c r="Q1518" s="20" t="e">
        <f>INDEX(bureaux!$A:$G,MATCH($E1518,bureaux!$A:$A,0),6)</f>
        <v>#N/A</v>
      </c>
      <c r="R1518" s="20" t="e">
        <f>INDEX(bureaux!$A:$G,MATCH($E1518,bureaux!$A:$A,0),7)</f>
        <v>#N/A</v>
      </c>
    </row>
    <row r="1519" spans="1:18" x14ac:dyDescent="0.25">
      <c r="A1519" s="20">
        <f>'Elegio-Electors'!C1519</f>
        <v>0</v>
      </c>
      <c r="B1519" s="20">
        <f>'Elegio-Electors'!B1519</f>
        <v>0</v>
      </c>
      <c r="C1519" s="91">
        <f>IF(Procédure!$C$33=2,'Elegio-Electors'!D1519,Procédure!$C$33)</f>
        <v>0</v>
      </c>
      <c r="D1519" s="20">
        <f>'Elegio-Electors'!E1519</f>
        <v>0</v>
      </c>
      <c r="E1519" s="91" t="str">
        <f>IF(LEFT(RIGHT('Elegio-Electors'!L1519,2),1)="C",'Elegio-Electors'!L1519,IF(LEFT(RIGHT('Elegio-Electors'!M1519,2),1)="C",'Elegio-Electors'!M1519,""))</f>
        <v/>
      </c>
      <c r="F1519" s="91" t="str">
        <f>IF(LEFT(RIGHT('Elegio-Electors'!L1519,2),1)="O",'Elegio-Electors'!L1519,IF(LEFT(RIGHT('Elegio-Electors'!M1519,2),1)="O",'Elegio-Electors'!M1519,""))</f>
        <v/>
      </c>
      <c r="G1519" s="91" t="s">
        <v>166</v>
      </c>
      <c r="H1519" s="91" t="s">
        <v>167</v>
      </c>
      <c r="I1519" s="20" t="e">
        <f t="shared" si="115"/>
        <v>#N/A</v>
      </c>
      <c r="J1519" s="20" t="e">
        <f t="shared" si="116"/>
        <v>#N/A</v>
      </c>
      <c r="K1519" s="91" t="e">
        <f>INDEX(bureaux!$A:$I,MATCH($E1519,bureaux!$A:$A,0),9)</f>
        <v>#N/A</v>
      </c>
      <c r="L1519" s="91" t="e">
        <f t="shared" si="117"/>
        <v>#N/A</v>
      </c>
      <c r="M1519" s="91" t="e">
        <f t="shared" si="118"/>
        <v>#N/A</v>
      </c>
      <c r="N1519" s="20" t="e">
        <f t="shared" si="119"/>
        <v>#N/A</v>
      </c>
      <c r="O1519" s="20" t="e">
        <f>INDEX(bureaux!$A:$H,MATCH($E1519,bureaux!$A:$A,0),8)</f>
        <v>#N/A</v>
      </c>
      <c r="P1519" s="91" t="e">
        <f>_xlfn.CONCAT(INDEX(bureaux!$A:$H,MATCH($E1519,bureaux!$A:$A,0),4)," ",INDEX(bureaux!$A:$H,MATCH($E1519,bureaux!$A:$A,0),5))</f>
        <v>#N/A</v>
      </c>
      <c r="Q1519" s="20" t="e">
        <f>INDEX(bureaux!$A:$G,MATCH($E1519,bureaux!$A:$A,0),6)</f>
        <v>#N/A</v>
      </c>
      <c r="R1519" s="20" t="e">
        <f>INDEX(bureaux!$A:$G,MATCH($E1519,bureaux!$A:$A,0),7)</f>
        <v>#N/A</v>
      </c>
    </row>
    <row r="1520" spans="1:18" x14ac:dyDescent="0.25">
      <c r="A1520" s="20">
        <f>'Elegio-Electors'!C1520</f>
        <v>0</v>
      </c>
      <c r="B1520" s="20">
        <f>'Elegio-Electors'!B1520</f>
        <v>0</v>
      </c>
      <c r="C1520" s="91">
        <f>IF(Procédure!$C$33=2,'Elegio-Electors'!D1520,Procédure!$C$33)</f>
        <v>0</v>
      </c>
      <c r="D1520" s="20">
        <f>'Elegio-Electors'!E1520</f>
        <v>0</v>
      </c>
      <c r="E1520" s="91" t="str">
        <f>IF(LEFT(RIGHT('Elegio-Electors'!L1520,2),1)="C",'Elegio-Electors'!L1520,IF(LEFT(RIGHT('Elegio-Electors'!M1520,2),1)="C",'Elegio-Electors'!M1520,""))</f>
        <v/>
      </c>
      <c r="F1520" s="91" t="str">
        <f>IF(LEFT(RIGHT('Elegio-Electors'!L1520,2),1)="O",'Elegio-Electors'!L1520,IF(LEFT(RIGHT('Elegio-Electors'!M1520,2),1)="O",'Elegio-Electors'!M1520,""))</f>
        <v/>
      </c>
      <c r="G1520" s="91" t="s">
        <v>166</v>
      </c>
      <c r="H1520" s="91" t="s">
        <v>167</v>
      </c>
      <c r="I1520" s="20" t="e">
        <f t="shared" si="115"/>
        <v>#N/A</v>
      </c>
      <c r="J1520" s="20" t="e">
        <f t="shared" si="116"/>
        <v>#N/A</v>
      </c>
      <c r="K1520" s="91" t="e">
        <f>INDEX(bureaux!$A:$I,MATCH($E1520,bureaux!$A:$A,0),9)</f>
        <v>#N/A</v>
      </c>
      <c r="L1520" s="91" t="e">
        <f t="shared" si="117"/>
        <v>#N/A</v>
      </c>
      <c r="M1520" s="91" t="e">
        <f t="shared" si="118"/>
        <v>#N/A</v>
      </c>
      <c r="N1520" s="20" t="e">
        <f t="shared" si="119"/>
        <v>#N/A</v>
      </c>
      <c r="O1520" s="20" t="e">
        <f>INDEX(bureaux!$A:$H,MATCH($E1520,bureaux!$A:$A,0),8)</f>
        <v>#N/A</v>
      </c>
      <c r="P1520" s="91" t="e">
        <f>_xlfn.CONCAT(INDEX(bureaux!$A:$H,MATCH($E1520,bureaux!$A:$A,0),4)," ",INDEX(bureaux!$A:$H,MATCH($E1520,bureaux!$A:$A,0),5))</f>
        <v>#N/A</v>
      </c>
      <c r="Q1520" s="20" t="e">
        <f>INDEX(bureaux!$A:$G,MATCH($E1520,bureaux!$A:$A,0),6)</f>
        <v>#N/A</v>
      </c>
      <c r="R1520" s="20" t="e">
        <f>INDEX(bureaux!$A:$G,MATCH($E1520,bureaux!$A:$A,0),7)</f>
        <v>#N/A</v>
      </c>
    </row>
    <row r="1521" spans="1:18" x14ac:dyDescent="0.25">
      <c r="A1521" s="20">
        <f>'Elegio-Electors'!C1521</f>
        <v>0</v>
      </c>
      <c r="B1521" s="20">
        <f>'Elegio-Electors'!B1521</f>
        <v>0</v>
      </c>
      <c r="C1521" s="91">
        <f>IF(Procédure!$C$33=2,'Elegio-Electors'!D1521,Procédure!$C$33)</f>
        <v>0</v>
      </c>
      <c r="D1521" s="20">
        <f>'Elegio-Electors'!E1521</f>
        <v>0</v>
      </c>
      <c r="E1521" s="91" t="str">
        <f>IF(LEFT(RIGHT('Elegio-Electors'!L1521,2),1)="C",'Elegio-Electors'!L1521,IF(LEFT(RIGHT('Elegio-Electors'!M1521,2),1)="C",'Elegio-Electors'!M1521,""))</f>
        <v/>
      </c>
      <c r="F1521" s="91" t="str">
        <f>IF(LEFT(RIGHT('Elegio-Electors'!L1521,2),1)="O",'Elegio-Electors'!L1521,IF(LEFT(RIGHT('Elegio-Electors'!M1521,2),1)="O",'Elegio-Electors'!M1521,""))</f>
        <v/>
      </c>
      <c r="G1521" s="91" t="s">
        <v>166</v>
      </c>
      <c r="H1521" s="91" t="s">
        <v>167</v>
      </c>
      <c r="I1521" s="20" t="e">
        <f t="shared" si="115"/>
        <v>#N/A</v>
      </c>
      <c r="J1521" s="20" t="e">
        <f t="shared" si="116"/>
        <v>#N/A</v>
      </c>
      <c r="K1521" s="91" t="e">
        <f>INDEX(bureaux!$A:$I,MATCH($E1521,bureaux!$A:$A,0),9)</f>
        <v>#N/A</v>
      </c>
      <c r="L1521" s="91" t="e">
        <f t="shared" si="117"/>
        <v>#N/A</v>
      </c>
      <c r="M1521" s="91" t="e">
        <f t="shared" si="118"/>
        <v>#N/A</v>
      </c>
      <c r="N1521" s="20" t="e">
        <f t="shared" si="119"/>
        <v>#N/A</v>
      </c>
      <c r="O1521" s="20" t="e">
        <f>INDEX(bureaux!$A:$H,MATCH($E1521,bureaux!$A:$A,0),8)</f>
        <v>#N/A</v>
      </c>
      <c r="P1521" s="91" t="e">
        <f>_xlfn.CONCAT(INDEX(bureaux!$A:$H,MATCH($E1521,bureaux!$A:$A,0),4)," ",INDEX(bureaux!$A:$H,MATCH($E1521,bureaux!$A:$A,0),5))</f>
        <v>#N/A</v>
      </c>
      <c r="Q1521" s="20" t="e">
        <f>INDEX(bureaux!$A:$G,MATCH($E1521,bureaux!$A:$A,0),6)</f>
        <v>#N/A</v>
      </c>
      <c r="R1521" s="20" t="e">
        <f>INDEX(bureaux!$A:$G,MATCH($E1521,bureaux!$A:$A,0),7)</f>
        <v>#N/A</v>
      </c>
    </row>
    <row r="1522" spans="1:18" x14ac:dyDescent="0.25">
      <c r="A1522" s="20">
        <f>'Elegio-Electors'!C1522</f>
        <v>0</v>
      </c>
      <c r="B1522" s="20">
        <f>'Elegio-Electors'!B1522</f>
        <v>0</v>
      </c>
      <c r="C1522" s="91">
        <f>IF(Procédure!$C$33=2,'Elegio-Electors'!D1522,Procédure!$C$33)</f>
        <v>0</v>
      </c>
      <c r="D1522" s="20">
        <f>'Elegio-Electors'!E1522</f>
        <v>0</v>
      </c>
      <c r="E1522" s="91" t="str">
        <f>IF(LEFT(RIGHT('Elegio-Electors'!L1522,2),1)="C",'Elegio-Electors'!L1522,IF(LEFT(RIGHT('Elegio-Electors'!M1522,2),1)="C",'Elegio-Electors'!M1522,""))</f>
        <v/>
      </c>
      <c r="F1522" s="91" t="str">
        <f>IF(LEFT(RIGHT('Elegio-Electors'!L1522,2),1)="O",'Elegio-Electors'!L1522,IF(LEFT(RIGHT('Elegio-Electors'!M1522,2),1)="O",'Elegio-Electors'!M1522,""))</f>
        <v/>
      </c>
      <c r="G1522" s="91" t="s">
        <v>166</v>
      </c>
      <c r="H1522" s="91" t="s">
        <v>167</v>
      </c>
      <c r="I1522" s="20" t="e">
        <f t="shared" si="115"/>
        <v>#N/A</v>
      </c>
      <c r="J1522" s="20" t="e">
        <f t="shared" si="116"/>
        <v>#N/A</v>
      </c>
      <c r="K1522" s="91" t="e">
        <f>INDEX(bureaux!$A:$I,MATCH($E1522,bureaux!$A:$A,0),9)</f>
        <v>#N/A</v>
      </c>
      <c r="L1522" s="91" t="e">
        <f t="shared" si="117"/>
        <v>#N/A</v>
      </c>
      <c r="M1522" s="91" t="e">
        <f t="shared" si="118"/>
        <v>#N/A</v>
      </c>
      <c r="N1522" s="20" t="e">
        <f t="shared" si="119"/>
        <v>#N/A</v>
      </c>
      <c r="O1522" s="20" t="e">
        <f>INDEX(bureaux!$A:$H,MATCH($E1522,bureaux!$A:$A,0),8)</f>
        <v>#N/A</v>
      </c>
      <c r="P1522" s="91" t="e">
        <f>_xlfn.CONCAT(INDEX(bureaux!$A:$H,MATCH($E1522,bureaux!$A:$A,0),4)," ",INDEX(bureaux!$A:$H,MATCH($E1522,bureaux!$A:$A,0),5))</f>
        <v>#N/A</v>
      </c>
      <c r="Q1522" s="20" t="e">
        <f>INDEX(bureaux!$A:$G,MATCH($E1522,bureaux!$A:$A,0),6)</f>
        <v>#N/A</v>
      </c>
      <c r="R1522" s="20" t="e">
        <f>INDEX(bureaux!$A:$G,MATCH($E1522,bureaux!$A:$A,0),7)</f>
        <v>#N/A</v>
      </c>
    </row>
    <row r="1523" spans="1:18" x14ac:dyDescent="0.25">
      <c r="A1523" s="20">
        <f>'Elegio-Electors'!C1523</f>
        <v>0</v>
      </c>
      <c r="B1523" s="20">
        <f>'Elegio-Electors'!B1523</f>
        <v>0</v>
      </c>
      <c r="C1523" s="91">
        <f>IF(Procédure!$C$33=2,'Elegio-Electors'!D1523,Procédure!$C$33)</f>
        <v>0</v>
      </c>
      <c r="D1523" s="20">
        <f>'Elegio-Electors'!E1523</f>
        <v>0</v>
      </c>
      <c r="E1523" s="91" t="str">
        <f>IF(LEFT(RIGHT('Elegio-Electors'!L1523,2),1)="C",'Elegio-Electors'!L1523,IF(LEFT(RIGHT('Elegio-Electors'!M1523,2),1)="C",'Elegio-Electors'!M1523,""))</f>
        <v/>
      </c>
      <c r="F1523" s="91" t="str">
        <f>IF(LEFT(RIGHT('Elegio-Electors'!L1523,2),1)="O",'Elegio-Electors'!L1523,IF(LEFT(RIGHT('Elegio-Electors'!M1523,2),1)="O",'Elegio-Electors'!M1523,""))</f>
        <v/>
      </c>
      <c r="G1523" s="91" t="s">
        <v>166</v>
      </c>
      <c r="H1523" s="91" t="s">
        <v>167</v>
      </c>
      <c r="I1523" s="20" t="e">
        <f t="shared" si="115"/>
        <v>#N/A</v>
      </c>
      <c r="J1523" s="20" t="e">
        <f t="shared" si="116"/>
        <v>#N/A</v>
      </c>
      <c r="K1523" s="91" t="e">
        <f>INDEX(bureaux!$A:$I,MATCH($E1523,bureaux!$A:$A,0),9)</f>
        <v>#N/A</v>
      </c>
      <c r="L1523" s="91" t="e">
        <f t="shared" si="117"/>
        <v>#N/A</v>
      </c>
      <c r="M1523" s="91" t="e">
        <f t="shared" si="118"/>
        <v>#N/A</v>
      </c>
      <c r="N1523" s="20" t="e">
        <f t="shared" si="119"/>
        <v>#N/A</v>
      </c>
      <c r="O1523" s="20" t="e">
        <f>INDEX(bureaux!$A:$H,MATCH($E1523,bureaux!$A:$A,0),8)</f>
        <v>#N/A</v>
      </c>
      <c r="P1523" s="91" t="e">
        <f>_xlfn.CONCAT(INDEX(bureaux!$A:$H,MATCH($E1523,bureaux!$A:$A,0),4)," ",INDEX(bureaux!$A:$H,MATCH($E1523,bureaux!$A:$A,0),5))</f>
        <v>#N/A</v>
      </c>
      <c r="Q1523" s="20" t="e">
        <f>INDEX(bureaux!$A:$G,MATCH($E1523,bureaux!$A:$A,0),6)</f>
        <v>#N/A</v>
      </c>
      <c r="R1523" s="20" t="e">
        <f>INDEX(bureaux!$A:$G,MATCH($E1523,bureaux!$A:$A,0),7)</f>
        <v>#N/A</v>
      </c>
    </row>
    <row r="1524" spans="1:18" x14ac:dyDescent="0.25">
      <c r="A1524" s="20">
        <f>'Elegio-Electors'!C1524</f>
        <v>0</v>
      </c>
      <c r="B1524" s="20">
        <f>'Elegio-Electors'!B1524</f>
        <v>0</v>
      </c>
      <c r="C1524" s="91">
        <f>IF(Procédure!$C$33=2,'Elegio-Electors'!D1524,Procédure!$C$33)</f>
        <v>0</v>
      </c>
      <c r="D1524" s="20">
        <f>'Elegio-Electors'!E1524</f>
        <v>0</v>
      </c>
      <c r="E1524" s="91" t="str">
        <f>IF(LEFT(RIGHT('Elegio-Electors'!L1524,2),1)="C",'Elegio-Electors'!L1524,IF(LEFT(RIGHT('Elegio-Electors'!M1524,2),1)="C",'Elegio-Electors'!M1524,""))</f>
        <v/>
      </c>
      <c r="F1524" s="91" t="str">
        <f>IF(LEFT(RIGHT('Elegio-Electors'!L1524,2),1)="O",'Elegio-Electors'!L1524,IF(LEFT(RIGHT('Elegio-Electors'!M1524,2),1)="O",'Elegio-Electors'!M1524,""))</f>
        <v/>
      </c>
      <c r="G1524" s="91" t="s">
        <v>166</v>
      </c>
      <c r="H1524" s="91" t="s">
        <v>167</v>
      </c>
      <c r="I1524" s="20" t="e">
        <f t="shared" si="115"/>
        <v>#N/A</v>
      </c>
      <c r="J1524" s="20" t="e">
        <f t="shared" si="116"/>
        <v>#N/A</v>
      </c>
      <c r="K1524" s="91" t="e">
        <f>INDEX(bureaux!$A:$I,MATCH($E1524,bureaux!$A:$A,0),9)</f>
        <v>#N/A</v>
      </c>
      <c r="L1524" s="91" t="e">
        <f t="shared" si="117"/>
        <v>#N/A</v>
      </c>
      <c r="M1524" s="91" t="e">
        <f t="shared" si="118"/>
        <v>#N/A</v>
      </c>
      <c r="N1524" s="20" t="e">
        <f t="shared" si="119"/>
        <v>#N/A</v>
      </c>
      <c r="O1524" s="20" t="e">
        <f>INDEX(bureaux!$A:$H,MATCH($E1524,bureaux!$A:$A,0),8)</f>
        <v>#N/A</v>
      </c>
      <c r="P1524" s="91" t="e">
        <f>_xlfn.CONCAT(INDEX(bureaux!$A:$H,MATCH($E1524,bureaux!$A:$A,0),4)," ",INDEX(bureaux!$A:$H,MATCH($E1524,bureaux!$A:$A,0),5))</f>
        <v>#N/A</v>
      </c>
      <c r="Q1524" s="20" t="e">
        <f>INDEX(bureaux!$A:$G,MATCH($E1524,bureaux!$A:$A,0),6)</f>
        <v>#N/A</v>
      </c>
      <c r="R1524" s="20" t="e">
        <f>INDEX(bureaux!$A:$G,MATCH($E1524,bureaux!$A:$A,0),7)</f>
        <v>#N/A</v>
      </c>
    </row>
    <row r="1525" spans="1:18" x14ac:dyDescent="0.25">
      <c r="A1525" s="20">
        <f>'Elegio-Electors'!C1525</f>
        <v>0</v>
      </c>
      <c r="B1525" s="20">
        <f>'Elegio-Electors'!B1525</f>
        <v>0</v>
      </c>
      <c r="C1525" s="91">
        <f>IF(Procédure!$C$33=2,'Elegio-Electors'!D1525,Procédure!$C$33)</f>
        <v>0</v>
      </c>
      <c r="D1525" s="20">
        <f>'Elegio-Electors'!E1525</f>
        <v>0</v>
      </c>
      <c r="E1525" s="91" t="str">
        <f>IF(LEFT(RIGHT('Elegio-Electors'!L1525,2),1)="C",'Elegio-Electors'!L1525,IF(LEFT(RIGHT('Elegio-Electors'!M1525,2),1)="C",'Elegio-Electors'!M1525,""))</f>
        <v/>
      </c>
      <c r="F1525" s="91" t="str">
        <f>IF(LEFT(RIGHT('Elegio-Electors'!L1525,2),1)="O",'Elegio-Electors'!L1525,IF(LEFT(RIGHT('Elegio-Electors'!M1525,2),1)="O",'Elegio-Electors'!M1525,""))</f>
        <v/>
      </c>
      <c r="G1525" s="91" t="s">
        <v>166</v>
      </c>
      <c r="H1525" s="91" t="s">
        <v>167</v>
      </c>
      <c r="I1525" s="20" t="e">
        <f t="shared" si="115"/>
        <v>#N/A</v>
      </c>
      <c r="J1525" s="20" t="e">
        <f t="shared" si="116"/>
        <v>#N/A</v>
      </c>
      <c r="K1525" s="91" t="e">
        <f>INDEX(bureaux!$A:$I,MATCH($E1525,bureaux!$A:$A,0),9)</f>
        <v>#N/A</v>
      </c>
      <c r="L1525" s="91" t="e">
        <f t="shared" si="117"/>
        <v>#N/A</v>
      </c>
      <c r="M1525" s="91" t="e">
        <f t="shared" si="118"/>
        <v>#N/A</v>
      </c>
      <c r="N1525" s="20" t="e">
        <f t="shared" si="119"/>
        <v>#N/A</v>
      </c>
      <c r="O1525" s="20" t="e">
        <f>INDEX(bureaux!$A:$H,MATCH($E1525,bureaux!$A:$A,0),8)</f>
        <v>#N/A</v>
      </c>
      <c r="P1525" s="91" t="e">
        <f>_xlfn.CONCAT(INDEX(bureaux!$A:$H,MATCH($E1525,bureaux!$A:$A,0),4)," ",INDEX(bureaux!$A:$H,MATCH($E1525,bureaux!$A:$A,0),5))</f>
        <v>#N/A</v>
      </c>
      <c r="Q1525" s="20" t="e">
        <f>INDEX(bureaux!$A:$G,MATCH($E1525,bureaux!$A:$A,0),6)</f>
        <v>#N/A</v>
      </c>
      <c r="R1525" s="20" t="e">
        <f>INDEX(bureaux!$A:$G,MATCH($E1525,bureaux!$A:$A,0),7)</f>
        <v>#N/A</v>
      </c>
    </row>
    <row r="1526" spans="1:18" x14ac:dyDescent="0.25">
      <c r="A1526" s="20">
        <f>'Elegio-Electors'!C1526</f>
        <v>0</v>
      </c>
      <c r="B1526" s="20">
        <f>'Elegio-Electors'!B1526</f>
        <v>0</v>
      </c>
      <c r="C1526" s="91">
        <f>IF(Procédure!$C$33=2,'Elegio-Electors'!D1526,Procédure!$C$33)</f>
        <v>0</v>
      </c>
      <c r="D1526" s="20">
        <f>'Elegio-Electors'!E1526</f>
        <v>0</v>
      </c>
      <c r="E1526" s="91" t="str">
        <f>IF(LEFT(RIGHT('Elegio-Electors'!L1526,2),1)="C",'Elegio-Electors'!L1526,IF(LEFT(RIGHT('Elegio-Electors'!M1526,2),1)="C",'Elegio-Electors'!M1526,""))</f>
        <v/>
      </c>
      <c r="F1526" s="91" t="str">
        <f>IF(LEFT(RIGHT('Elegio-Electors'!L1526,2),1)="O",'Elegio-Electors'!L1526,IF(LEFT(RIGHT('Elegio-Electors'!M1526,2),1)="O",'Elegio-Electors'!M1526,""))</f>
        <v/>
      </c>
      <c r="G1526" s="91" t="s">
        <v>166</v>
      </c>
      <c r="H1526" s="91" t="s">
        <v>167</v>
      </c>
      <c r="I1526" s="20" t="e">
        <f t="shared" si="115"/>
        <v>#N/A</v>
      </c>
      <c r="J1526" s="20" t="e">
        <f t="shared" si="116"/>
        <v>#N/A</v>
      </c>
      <c r="K1526" s="91" t="e">
        <f>INDEX(bureaux!$A:$I,MATCH($E1526,bureaux!$A:$A,0),9)</f>
        <v>#N/A</v>
      </c>
      <c r="L1526" s="91" t="e">
        <f t="shared" si="117"/>
        <v>#N/A</v>
      </c>
      <c r="M1526" s="91" t="e">
        <f t="shared" si="118"/>
        <v>#N/A</v>
      </c>
      <c r="N1526" s="20" t="e">
        <f t="shared" si="119"/>
        <v>#N/A</v>
      </c>
      <c r="O1526" s="20" t="e">
        <f>INDEX(bureaux!$A:$H,MATCH($E1526,bureaux!$A:$A,0),8)</f>
        <v>#N/A</v>
      </c>
      <c r="P1526" s="91" t="e">
        <f>_xlfn.CONCAT(INDEX(bureaux!$A:$H,MATCH($E1526,bureaux!$A:$A,0),4)," ",INDEX(bureaux!$A:$H,MATCH($E1526,bureaux!$A:$A,0),5))</f>
        <v>#N/A</v>
      </c>
      <c r="Q1526" s="20" t="e">
        <f>INDEX(bureaux!$A:$G,MATCH($E1526,bureaux!$A:$A,0),6)</f>
        <v>#N/A</v>
      </c>
      <c r="R1526" s="20" t="e">
        <f>INDEX(bureaux!$A:$G,MATCH($E1526,bureaux!$A:$A,0),7)</f>
        <v>#N/A</v>
      </c>
    </row>
    <row r="1527" spans="1:18" x14ac:dyDescent="0.25">
      <c r="A1527" s="20">
        <f>'Elegio-Electors'!C1527</f>
        <v>0</v>
      </c>
      <c r="B1527" s="20">
        <f>'Elegio-Electors'!B1527</f>
        <v>0</v>
      </c>
      <c r="C1527" s="91">
        <f>IF(Procédure!$C$33=2,'Elegio-Electors'!D1527,Procédure!$C$33)</f>
        <v>0</v>
      </c>
      <c r="D1527" s="20">
        <f>'Elegio-Electors'!E1527</f>
        <v>0</v>
      </c>
      <c r="E1527" s="91" t="str">
        <f>IF(LEFT(RIGHT('Elegio-Electors'!L1527,2),1)="C",'Elegio-Electors'!L1527,IF(LEFT(RIGHT('Elegio-Electors'!M1527,2),1)="C",'Elegio-Electors'!M1527,""))</f>
        <v/>
      </c>
      <c r="F1527" s="91" t="str">
        <f>IF(LEFT(RIGHT('Elegio-Electors'!L1527,2),1)="O",'Elegio-Electors'!L1527,IF(LEFT(RIGHT('Elegio-Electors'!M1527,2),1)="O",'Elegio-Electors'!M1527,""))</f>
        <v/>
      </c>
      <c r="G1527" s="91" t="s">
        <v>166</v>
      </c>
      <c r="H1527" s="91" t="s">
        <v>167</v>
      </c>
      <c r="I1527" s="20" t="e">
        <f t="shared" si="115"/>
        <v>#N/A</v>
      </c>
      <c r="J1527" s="20" t="e">
        <f t="shared" si="116"/>
        <v>#N/A</v>
      </c>
      <c r="K1527" s="91" t="e">
        <f>INDEX(bureaux!$A:$I,MATCH($E1527,bureaux!$A:$A,0),9)</f>
        <v>#N/A</v>
      </c>
      <c r="L1527" s="91" t="e">
        <f t="shared" si="117"/>
        <v>#N/A</v>
      </c>
      <c r="M1527" s="91" t="e">
        <f t="shared" si="118"/>
        <v>#N/A</v>
      </c>
      <c r="N1527" s="20" t="e">
        <f t="shared" si="119"/>
        <v>#N/A</v>
      </c>
      <c r="O1527" s="20" t="e">
        <f>INDEX(bureaux!$A:$H,MATCH($E1527,bureaux!$A:$A,0),8)</f>
        <v>#N/A</v>
      </c>
      <c r="P1527" s="91" t="e">
        <f>_xlfn.CONCAT(INDEX(bureaux!$A:$H,MATCH($E1527,bureaux!$A:$A,0),4)," ",INDEX(bureaux!$A:$H,MATCH($E1527,bureaux!$A:$A,0),5))</f>
        <v>#N/A</v>
      </c>
      <c r="Q1527" s="20" t="e">
        <f>INDEX(bureaux!$A:$G,MATCH($E1527,bureaux!$A:$A,0),6)</f>
        <v>#N/A</v>
      </c>
      <c r="R1527" s="20" t="e">
        <f>INDEX(bureaux!$A:$G,MATCH($E1527,bureaux!$A:$A,0),7)</f>
        <v>#N/A</v>
      </c>
    </row>
    <row r="1528" spans="1:18" x14ac:dyDescent="0.25">
      <c r="A1528" s="20">
        <f>'Elegio-Electors'!C1528</f>
        <v>0</v>
      </c>
      <c r="B1528" s="20">
        <f>'Elegio-Electors'!B1528</f>
        <v>0</v>
      </c>
      <c r="C1528" s="91">
        <f>IF(Procédure!$C$33=2,'Elegio-Electors'!D1528,Procédure!$C$33)</f>
        <v>0</v>
      </c>
      <c r="D1528" s="20">
        <f>'Elegio-Electors'!E1528</f>
        <v>0</v>
      </c>
      <c r="E1528" s="91" t="str">
        <f>IF(LEFT(RIGHT('Elegio-Electors'!L1528,2),1)="C",'Elegio-Electors'!L1528,IF(LEFT(RIGHT('Elegio-Electors'!M1528,2),1)="C",'Elegio-Electors'!M1528,""))</f>
        <v/>
      </c>
      <c r="F1528" s="91" t="str">
        <f>IF(LEFT(RIGHT('Elegio-Electors'!L1528,2),1)="O",'Elegio-Electors'!L1528,IF(LEFT(RIGHT('Elegio-Electors'!M1528,2),1)="O",'Elegio-Electors'!M1528,""))</f>
        <v/>
      </c>
      <c r="G1528" s="91" t="s">
        <v>166</v>
      </c>
      <c r="H1528" s="91" t="s">
        <v>167</v>
      </c>
      <c r="I1528" s="20" t="e">
        <f t="shared" si="115"/>
        <v>#N/A</v>
      </c>
      <c r="J1528" s="20" t="e">
        <f t="shared" si="116"/>
        <v>#N/A</v>
      </c>
      <c r="K1528" s="91" t="e">
        <f>INDEX(bureaux!$A:$I,MATCH($E1528,bureaux!$A:$A,0),9)</f>
        <v>#N/A</v>
      </c>
      <c r="L1528" s="91" t="e">
        <f t="shared" si="117"/>
        <v>#N/A</v>
      </c>
      <c r="M1528" s="91" t="e">
        <f t="shared" si="118"/>
        <v>#N/A</v>
      </c>
      <c r="N1528" s="20" t="e">
        <f t="shared" si="119"/>
        <v>#N/A</v>
      </c>
      <c r="O1528" s="20" t="e">
        <f>INDEX(bureaux!$A:$H,MATCH($E1528,bureaux!$A:$A,0),8)</f>
        <v>#N/A</v>
      </c>
      <c r="P1528" s="91" t="e">
        <f>_xlfn.CONCAT(INDEX(bureaux!$A:$H,MATCH($E1528,bureaux!$A:$A,0),4)," ",INDEX(bureaux!$A:$H,MATCH($E1528,bureaux!$A:$A,0),5))</f>
        <v>#N/A</v>
      </c>
      <c r="Q1528" s="20" t="e">
        <f>INDEX(bureaux!$A:$G,MATCH($E1528,bureaux!$A:$A,0),6)</f>
        <v>#N/A</v>
      </c>
      <c r="R1528" s="20" t="e">
        <f>INDEX(bureaux!$A:$G,MATCH($E1528,bureaux!$A:$A,0),7)</f>
        <v>#N/A</v>
      </c>
    </row>
    <row r="1529" spans="1:18" x14ac:dyDescent="0.25">
      <c r="A1529" s="20">
        <f>'Elegio-Electors'!C1529</f>
        <v>0</v>
      </c>
      <c r="B1529" s="20">
        <f>'Elegio-Electors'!B1529</f>
        <v>0</v>
      </c>
      <c r="C1529" s="91">
        <f>IF(Procédure!$C$33=2,'Elegio-Electors'!D1529,Procédure!$C$33)</f>
        <v>0</v>
      </c>
      <c r="D1529" s="20">
        <f>'Elegio-Electors'!E1529</f>
        <v>0</v>
      </c>
      <c r="E1529" s="91" t="str">
        <f>IF(LEFT(RIGHT('Elegio-Electors'!L1529,2),1)="C",'Elegio-Electors'!L1529,IF(LEFT(RIGHT('Elegio-Electors'!M1529,2),1)="C",'Elegio-Electors'!M1529,""))</f>
        <v/>
      </c>
      <c r="F1529" s="91" t="str">
        <f>IF(LEFT(RIGHT('Elegio-Electors'!L1529,2),1)="O",'Elegio-Electors'!L1529,IF(LEFT(RIGHT('Elegio-Electors'!M1529,2),1)="O",'Elegio-Electors'!M1529,""))</f>
        <v/>
      </c>
      <c r="G1529" s="91" t="s">
        <v>166</v>
      </c>
      <c r="H1529" s="91" t="s">
        <v>167</v>
      </c>
      <c r="I1529" s="20" t="e">
        <f t="shared" si="115"/>
        <v>#N/A</v>
      </c>
      <c r="J1529" s="20" t="e">
        <f t="shared" si="116"/>
        <v>#N/A</v>
      </c>
      <c r="K1529" s="91" t="e">
        <f>INDEX(bureaux!$A:$I,MATCH($E1529,bureaux!$A:$A,0),9)</f>
        <v>#N/A</v>
      </c>
      <c r="L1529" s="91" t="e">
        <f t="shared" si="117"/>
        <v>#N/A</v>
      </c>
      <c r="M1529" s="91" t="e">
        <f t="shared" si="118"/>
        <v>#N/A</v>
      </c>
      <c r="N1529" s="20" t="e">
        <f t="shared" si="119"/>
        <v>#N/A</v>
      </c>
      <c r="O1529" s="20" t="e">
        <f>INDEX(bureaux!$A:$H,MATCH($E1529,bureaux!$A:$A,0),8)</f>
        <v>#N/A</v>
      </c>
      <c r="P1529" s="91" t="e">
        <f>_xlfn.CONCAT(INDEX(bureaux!$A:$H,MATCH($E1529,bureaux!$A:$A,0),4)," ",INDEX(bureaux!$A:$H,MATCH($E1529,bureaux!$A:$A,0),5))</f>
        <v>#N/A</v>
      </c>
      <c r="Q1529" s="20" t="e">
        <f>INDEX(bureaux!$A:$G,MATCH($E1529,bureaux!$A:$A,0),6)</f>
        <v>#N/A</v>
      </c>
      <c r="R1529" s="20" t="e">
        <f>INDEX(bureaux!$A:$G,MATCH($E1529,bureaux!$A:$A,0),7)</f>
        <v>#N/A</v>
      </c>
    </row>
    <row r="1530" spans="1:18" x14ac:dyDescent="0.25">
      <c r="A1530" s="20">
        <f>'Elegio-Electors'!C1530</f>
        <v>0</v>
      </c>
      <c r="B1530" s="20">
        <f>'Elegio-Electors'!B1530</f>
        <v>0</v>
      </c>
      <c r="C1530" s="91">
        <f>IF(Procédure!$C$33=2,'Elegio-Electors'!D1530,Procédure!$C$33)</f>
        <v>0</v>
      </c>
      <c r="D1530" s="20">
        <f>'Elegio-Electors'!E1530</f>
        <v>0</v>
      </c>
      <c r="E1530" s="91" t="str">
        <f>IF(LEFT(RIGHT('Elegio-Electors'!L1530,2),1)="C",'Elegio-Electors'!L1530,IF(LEFT(RIGHT('Elegio-Electors'!M1530,2),1)="C",'Elegio-Electors'!M1530,""))</f>
        <v/>
      </c>
      <c r="F1530" s="91" t="str">
        <f>IF(LEFT(RIGHT('Elegio-Electors'!L1530,2),1)="O",'Elegio-Electors'!L1530,IF(LEFT(RIGHT('Elegio-Electors'!M1530,2),1)="O",'Elegio-Electors'!M1530,""))</f>
        <v/>
      </c>
      <c r="G1530" s="91" t="s">
        <v>166</v>
      </c>
      <c r="H1530" s="91" t="s">
        <v>167</v>
      </c>
      <c r="I1530" s="20" t="e">
        <f t="shared" si="115"/>
        <v>#N/A</v>
      </c>
      <c r="J1530" s="20" t="e">
        <f t="shared" si="116"/>
        <v>#N/A</v>
      </c>
      <c r="K1530" s="91" t="e">
        <f>INDEX(bureaux!$A:$I,MATCH($E1530,bureaux!$A:$A,0),9)</f>
        <v>#N/A</v>
      </c>
      <c r="L1530" s="91" t="e">
        <f t="shared" si="117"/>
        <v>#N/A</v>
      </c>
      <c r="M1530" s="91" t="e">
        <f t="shared" si="118"/>
        <v>#N/A</v>
      </c>
      <c r="N1530" s="20" t="e">
        <f t="shared" si="119"/>
        <v>#N/A</v>
      </c>
      <c r="O1530" s="20" t="e">
        <f>INDEX(bureaux!$A:$H,MATCH($E1530,bureaux!$A:$A,0),8)</f>
        <v>#N/A</v>
      </c>
      <c r="P1530" s="91" t="e">
        <f>_xlfn.CONCAT(INDEX(bureaux!$A:$H,MATCH($E1530,bureaux!$A:$A,0),4)," ",INDEX(bureaux!$A:$H,MATCH($E1530,bureaux!$A:$A,0),5))</f>
        <v>#N/A</v>
      </c>
      <c r="Q1530" s="20" t="e">
        <f>INDEX(bureaux!$A:$G,MATCH($E1530,bureaux!$A:$A,0),6)</f>
        <v>#N/A</v>
      </c>
      <c r="R1530" s="20" t="e">
        <f>INDEX(bureaux!$A:$G,MATCH($E1530,bureaux!$A:$A,0),7)</f>
        <v>#N/A</v>
      </c>
    </row>
    <row r="1531" spans="1:18" x14ac:dyDescent="0.25">
      <c r="A1531" s="20">
        <f>'Elegio-Electors'!C1531</f>
        <v>0</v>
      </c>
      <c r="B1531" s="20">
        <f>'Elegio-Electors'!B1531</f>
        <v>0</v>
      </c>
      <c r="C1531" s="91">
        <f>IF(Procédure!$C$33=2,'Elegio-Electors'!D1531,Procédure!$C$33)</f>
        <v>0</v>
      </c>
      <c r="D1531" s="20">
        <f>'Elegio-Electors'!E1531</f>
        <v>0</v>
      </c>
      <c r="E1531" s="91" t="str">
        <f>IF(LEFT(RIGHT('Elegio-Electors'!L1531,2),1)="C",'Elegio-Electors'!L1531,IF(LEFT(RIGHT('Elegio-Electors'!M1531,2),1)="C",'Elegio-Electors'!M1531,""))</f>
        <v/>
      </c>
      <c r="F1531" s="91" t="str">
        <f>IF(LEFT(RIGHT('Elegio-Electors'!L1531,2),1)="O",'Elegio-Electors'!L1531,IF(LEFT(RIGHT('Elegio-Electors'!M1531,2),1)="O",'Elegio-Electors'!M1531,""))</f>
        <v/>
      </c>
      <c r="G1531" s="91" t="s">
        <v>166</v>
      </c>
      <c r="H1531" s="91" t="s">
        <v>167</v>
      </c>
      <c r="I1531" s="20" t="e">
        <f t="shared" si="115"/>
        <v>#N/A</v>
      </c>
      <c r="J1531" s="20" t="e">
        <f t="shared" si="116"/>
        <v>#N/A</v>
      </c>
      <c r="K1531" s="91" t="e">
        <f>INDEX(bureaux!$A:$I,MATCH($E1531,bureaux!$A:$A,0),9)</f>
        <v>#N/A</v>
      </c>
      <c r="L1531" s="91" t="e">
        <f t="shared" si="117"/>
        <v>#N/A</v>
      </c>
      <c r="M1531" s="91" t="e">
        <f t="shared" si="118"/>
        <v>#N/A</v>
      </c>
      <c r="N1531" s="20" t="e">
        <f t="shared" si="119"/>
        <v>#N/A</v>
      </c>
      <c r="O1531" s="20" t="e">
        <f>INDEX(bureaux!$A:$H,MATCH($E1531,bureaux!$A:$A,0),8)</f>
        <v>#N/A</v>
      </c>
      <c r="P1531" s="91" t="e">
        <f>_xlfn.CONCAT(INDEX(bureaux!$A:$H,MATCH($E1531,bureaux!$A:$A,0),4)," ",INDEX(bureaux!$A:$H,MATCH($E1531,bureaux!$A:$A,0),5))</f>
        <v>#N/A</v>
      </c>
      <c r="Q1531" s="20" t="e">
        <f>INDEX(bureaux!$A:$G,MATCH($E1531,bureaux!$A:$A,0),6)</f>
        <v>#N/A</v>
      </c>
      <c r="R1531" s="20" t="e">
        <f>INDEX(bureaux!$A:$G,MATCH($E1531,bureaux!$A:$A,0),7)</f>
        <v>#N/A</v>
      </c>
    </row>
    <row r="1532" spans="1:18" x14ac:dyDescent="0.25">
      <c r="A1532" s="20">
        <f>'Elegio-Electors'!C1532</f>
        <v>0</v>
      </c>
      <c r="B1532" s="20">
        <f>'Elegio-Electors'!B1532</f>
        <v>0</v>
      </c>
      <c r="C1532" s="91">
        <f>IF(Procédure!$C$33=2,'Elegio-Electors'!D1532,Procédure!$C$33)</f>
        <v>0</v>
      </c>
      <c r="D1532" s="20">
        <f>'Elegio-Electors'!E1532</f>
        <v>0</v>
      </c>
      <c r="E1532" s="91" t="str">
        <f>IF(LEFT(RIGHT('Elegio-Electors'!L1532,2),1)="C",'Elegio-Electors'!L1532,IF(LEFT(RIGHT('Elegio-Electors'!M1532,2),1)="C",'Elegio-Electors'!M1532,""))</f>
        <v/>
      </c>
      <c r="F1532" s="91" t="str">
        <f>IF(LEFT(RIGHT('Elegio-Electors'!L1532,2),1)="O",'Elegio-Electors'!L1532,IF(LEFT(RIGHT('Elegio-Electors'!M1532,2),1)="O",'Elegio-Electors'!M1532,""))</f>
        <v/>
      </c>
      <c r="G1532" s="91" t="s">
        <v>166</v>
      </c>
      <c r="H1532" s="91" t="s">
        <v>167</v>
      </c>
      <c r="I1532" s="20" t="e">
        <f t="shared" si="115"/>
        <v>#N/A</v>
      </c>
      <c r="J1532" s="20" t="e">
        <f t="shared" si="116"/>
        <v>#N/A</v>
      </c>
      <c r="K1532" s="91" t="e">
        <f>INDEX(bureaux!$A:$I,MATCH($E1532,bureaux!$A:$A,0),9)</f>
        <v>#N/A</v>
      </c>
      <c r="L1532" s="91" t="e">
        <f t="shared" si="117"/>
        <v>#N/A</v>
      </c>
      <c r="M1532" s="91" t="e">
        <f t="shared" si="118"/>
        <v>#N/A</v>
      </c>
      <c r="N1532" s="20" t="e">
        <f t="shared" si="119"/>
        <v>#N/A</v>
      </c>
      <c r="O1532" s="20" t="e">
        <f>INDEX(bureaux!$A:$H,MATCH($E1532,bureaux!$A:$A,0),8)</f>
        <v>#N/A</v>
      </c>
      <c r="P1532" s="91" t="e">
        <f>_xlfn.CONCAT(INDEX(bureaux!$A:$H,MATCH($E1532,bureaux!$A:$A,0),4)," ",INDEX(bureaux!$A:$H,MATCH($E1532,bureaux!$A:$A,0),5))</f>
        <v>#N/A</v>
      </c>
      <c r="Q1532" s="20" t="e">
        <f>INDEX(bureaux!$A:$G,MATCH($E1532,bureaux!$A:$A,0),6)</f>
        <v>#N/A</v>
      </c>
      <c r="R1532" s="20" t="e">
        <f>INDEX(bureaux!$A:$G,MATCH($E1532,bureaux!$A:$A,0),7)</f>
        <v>#N/A</v>
      </c>
    </row>
    <row r="1533" spans="1:18" x14ac:dyDescent="0.25">
      <c r="A1533" s="20">
        <f>'Elegio-Electors'!C1533</f>
        <v>0</v>
      </c>
      <c r="B1533" s="20">
        <f>'Elegio-Electors'!B1533</f>
        <v>0</v>
      </c>
      <c r="C1533" s="91">
        <f>IF(Procédure!$C$33=2,'Elegio-Electors'!D1533,Procédure!$C$33)</f>
        <v>0</v>
      </c>
      <c r="D1533" s="20">
        <f>'Elegio-Electors'!E1533</f>
        <v>0</v>
      </c>
      <c r="E1533" s="91" t="str">
        <f>IF(LEFT(RIGHT('Elegio-Electors'!L1533,2),1)="C",'Elegio-Electors'!L1533,IF(LEFT(RIGHT('Elegio-Electors'!M1533,2),1)="C",'Elegio-Electors'!M1533,""))</f>
        <v/>
      </c>
      <c r="F1533" s="91" t="str">
        <f>IF(LEFT(RIGHT('Elegio-Electors'!L1533,2),1)="O",'Elegio-Electors'!L1533,IF(LEFT(RIGHT('Elegio-Electors'!M1533,2),1)="O",'Elegio-Electors'!M1533,""))</f>
        <v/>
      </c>
      <c r="G1533" s="91" t="s">
        <v>166</v>
      </c>
      <c r="H1533" s="91" t="s">
        <v>167</v>
      </c>
      <c r="I1533" s="20" t="e">
        <f t="shared" si="115"/>
        <v>#N/A</v>
      </c>
      <c r="J1533" s="20" t="e">
        <f t="shared" si="116"/>
        <v>#N/A</v>
      </c>
      <c r="K1533" s="91" t="e">
        <f>INDEX(bureaux!$A:$I,MATCH($E1533,bureaux!$A:$A,0),9)</f>
        <v>#N/A</v>
      </c>
      <c r="L1533" s="91" t="e">
        <f t="shared" si="117"/>
        <v>#N/A</v>
      </c>
      <c r="M1533" s="91" t="e">
        <f t="shared" si="118"/>
        <v>#N/A</v>
      </c>
      <c r="N1533" s="20" t="e">
        <f t="shared" si="119"/>
        <v>#N/A</v>
      </c>
      <c r="O1533" s="20" t="e">
        <f>INDEX(bureaux!$A:$H,MATCH($E1533,bureaux!$A:$A,0),8)</f>
        <v>#N/A</v>
      </c>
      <c r="P1533" s="91" t="e">
        <f>_xlfn.CONCAT(INDEX(bureaux!$A:$H,MATCH($E1533,bureaux!$A:$A,0),4)," ",INDEX(bureaux!$A:$H,MATCH($E1533,bureaux!$A:$A,0),5))</f>
        <v>#N/A</v>
      </c>
      <c r="Q1533" s="20" t="e">
        <f>INDEX(bureaux!$A:$G,MATCH($E1533,bureaux!$A:$A,0),6)</f>
        <v>#N/A</v>
      </c>
      <c r="R1533" s="20" t="e">
        <f>INDEX(bureaux!$A:$G,MATCH($E1533,bureaux!$A:$A,0),7)</f>
        <v>#N/A</v>
      </c>
    </row>
    <row r="1534" spans="1:18" x14ac:dyDescent="0.25">
      <c r="A1534" s="20">
        <f>'Elegio-Electors'!C1534</f>
        <v>0</v>
      </c>
      <c r="B1534" s="20">
        <f>'Elegio-Electors'!B1534</f>
        <v>0</v>
      </c>
      <c r="C1534" s="91">
        <f>IF(Procédure!$C$33=2,'Elegio-Electors'!D1534,Procédure!$C$33)</f>
        <v>0</v>
      </c>
      <c r="D1534" s="20">
        <f>'Elegio-Electors'!E1534</f>
        <v>0</v>
      </c>
      <c r="E1534" s="91" t="str">
        <f>IF(LEFT(RIGHT('Elegio-Electors'!L1534,2),1)="C",'Elegio-Electors'!L1534,IF(LEFT(RIGHT('Elegio-Electors'!M1534,2),1)="C",'Elegio-Electors'!M1534,""))</f>
        <v/>
      </c>
      <c r="F1534" s="91" t="str">
        <f>IF(LEFT(RIGHT('Elegio-Electors'!L1534,2),1)="O",'Elegio-Electors'!L1534,IF(LEFT(RIGHT('Elegio-Electors'!M1534,2),1)="O",'Elegio-Electors'!M1534,""))</f>
        <v/>
      </c>
      <c r="G1534" s="91" t="s">
        <v>166</v>
      </c>
      <c r="H1534" s="91" t="s">
        <v>167</v>
      </c>
      <c r="I1534" s="20" t="e">
        <f t="shared" si="115"/>
        <v>#N/A</v>
      </c>
      <c r="J1534" s="20" t="e">
        <f t="shared" si="116"/>
        <v>#N/A</v>
      </c>
      <c r="K1534" s="91" t="e">
        <f>INDEX(bureaux!$A:$I,MATCH($E1534,bureaux!$A:$A,0),9)</f>
        <v>#N/A</v>
      </c>
      <c r="L1534" s="91" t="e">
        <f t="shared" si="117"/>
        <v>#N/A</v>
      </c>
      <c r="M1534" s="91" t="e">
        <f t="shared" si="118"/>
        <v>#N/A</v>
      </c>
      <c r="N1534" s="20" t="e">
        <f t="shared" si="119"/>
        <v>#N/A</v>
      </c>
      <c r="O1534" s="20" t="e">
        <f>INDEX(bureaux!$A:$H,MATCH($E1534,bureaux!$A:$A,0),8)</f>
        <v>#N/A</v>
      </c>
      <c r="P1534" s="91" t="e">
        <f>_xlfn.CONCAT(INDEX(bureaux!$A:$H,MATCH($E1534,bureaux!$A:$A,0),4)," ",INDEX(bureaux!$A:$H,MATCH($E1534,bureaux!$A:$A,0),5))</f>
        <v>#N/A</v>
      </c>
      <c r="Q1534" s="20" t="e">
        <f>INDEX(bureaux!$A:$G,MATCH($E1534,bureaux!$A:$A,0),6)</f>
        <v>#N/A</v>
      </c>
      <c r="R1534" s="20" t="e">
        <f>INDEX(bureaux!$A:$G,MATCH($E1534,bureaux!$A:$A,0),7)</f>
        <v>#N/A</v>
      </c>
    </row>
    <row r="1535" spans="1:18" x14ac:dyDescent="0.25">
      <c r="A1535" s="20">
        <f>'Elegio-Electors'!C1535</f>
        <v>0</v>
      </c>
      <c r="B1535" s="20">
        <f>'Elegio-Electors'!B1535</f>
        <v>0</v>
      </c>
      <c r="C1535" s="91">
        <f>IF(Procédure!$C$33=2,'Elegio-Electors'!D1535,Procédure!$C$33)</f>
        <v>0</v>
      </c>
      <c r="D1535" s="20">
        <f>'Elegio-Electors'!E1535</f>
        <v>0</v>
      </c>
      <c r="E1535" s="91" t="str">
        <f>IF(LEFT(RIGHT('Elegio-Electors'!L1535,2),1)="C",'Elegio-Electors'!L1535,IF(LEFT(RIGHT('Elegio-Electors'!M1535,2),1)="C",'Elegio-Electors'!M1535,""))</f>
        <v/>
      </c>
      <c r="F1535" s="91" t="str">
        <f>IF(LEFT(RIGHT('Elegio-Electors'!L1535,2),1)="O",'Elegio-Electors'!L1535,IF(LEFT(RIGHT('Elegio-Electors'!M1535,2),1)="O",'Elegio-Electors'!M1535,""))</f>
        <v/>
      </c>
      <c r="G1535" s="91" t="s">
        <v>166</v>
      </c>
      <c r="H1535" s="91" t="s">
        <v>167</v>
      </c>
      <c r="I1535" s="20" t="e">
        <f t="shared" si="115"/>
        <v>#N/A</v>
      </c>
      <c r="J1535" s="20" t="e">
        <f t="shared" si="116"/>
        <v>#N/A</v>
      </c>
      <c r="K1535" s="91" t="e">
        <f>INDEX(bureaux!$A:$I,MATCH($E1535,bureaux!$A:$A,0),9)</f>
        <v>#N/A</v>
      </c>
      <c r="L1535" s="91" t="e">
        <f t="shared" si="117"/>
        <v>#N/A</v>
      </c>
      <c r="M1535" s="91" t="e">
        <f t="shared" si="118"/>
        <v>#N/A</v>
      </c>
      <c r="N1535" s="20" t="e">
        <f t="shared" si="119"/>
        <v>#N/A</v>
      </c>
      <c r="O1535" s="20" t="e">
        <f>INDEX(bureaux!$A:$H,MATCH($E1535,bureaux!$A:$A,0),8)</f>
        <v>#N/A</v>
      </c>
      <c r="P1535" s="91" t="e">
        <f>_xlfn.CONCAT(INDEX(bureaux!$A:$H,MATCH($E1535,bureaux!$A:$A,0),4)," ",INDEX(bureaux!$A:$H,MATCH($E1535,bureaux!$A:$A,0),5))</f>
        <v>#N/A</v>
      </c>
      <c r="Q1535" s="20" t="e">
        <f>INDEX(bureaux!$A:$G,MATCH($E1535,bureaux!$A:$A,0),6)</f>
        <v>#N/A</v>
      </c>
      <c r="R1535" s="20" t="e">
        <f>INDEX(bureaux!$A:$G,MATCH($E1535,bureaux!$A:$A,0),7)</f>
        <v>#N/A</v>
      </c>
    </row>
    <row r="1536" spans="1:18" x14ac:dyDescent="0.25">
      <c r="A1536" s="20">
        <f>'Elegio-Electors'!C1536</f>
        <v>0</v>
      </c>
      <c r="B1536" s="20">
        <f>'Elegio-Electors'!B1536</f>
        <v>0</v>
      </c>
      <c r="C1536" s="91">
        <f>IF(Procédure!$C$33=2,'Elegio-Electors'!D1536,Procédure!$C$33)</f>
        <v>0</v>
      </c>
      <c r="D1536" s="20">
        <f>'Elegio-Electors'!E1536</f>
        <v>0</v>
      </c>
      <c r="E1536" s="91" t="str">
        <f>IF(LEFT(RIGHT('Elegio-Electors'!L1536,2),1)="C",'Elegio-Electors'!L1536,IF(LEFT(RIGHT('Elegio-Electors'!M1536,2),1)="C",'Elegio-Electors'!M1536,""))</f>
        <v/>
      </c>
      <c r="F1536" s="91" t="str">
        <f>IF(LEFT(RIGHT('Elegio-Electors'!L1536,2),1)="O",'Elegio-Electors'!L1536,IF(LEFT(RIGHT('Elegio-Electors'!M1536,2),1)="O",'Elegio-Electors'!M1536,""))</f>
        <v/>
      </c>
      <c r="G1536" s="91" t="s">
        <v>166</v>
      </c>
      <c r="H1536" s="91" t="s">
        <v>167</v>
      </c>
      <c r="I1536" s="20" t="e">
        <f t="shared" si="115"/>
        <v>#N/A</v>
      </c>
      <c r="J1536" s="20" t="e">
        <f t="shared" si="116"/>
        <v>#N/A</v>
      </c>
      <c r="K1536" s="91" t="e">
        <f>INDEX(bureaux!$A:$I,MATCH($E1536,bureaux!$A:$A,0),9)</f>
        <v>#N/A</v>
      </c>
      <c r="L1536" s="91" t="e">
        <f t="shared" si="117"/>
        <v>#N/A</v>
      </c>
      <c r="M1536" s="91" t="e">
        <f t="shared" si="118"/>
        <v>#N/A</v>
      </c>
      <c r="N1536" s="20" t="e">
        <f t="shared" si="119"/>
        <v>#N/A</v>
      </c>
      <c r="O1536" s="20" t="e">
        <f>INDEX(bureaux!$A:$H,MATCH($E1536,bureaux!$A:$A,0),8)</f>
        <v>#N/A</v>
      </c>
      <c r="P1536" s="91" t="e">
        <f>_xlfn.CONCAT(INDEX(bureaux!$A:$H,MATCH($E1536,bureaux!$A:$A,0),4)," ",INDEX(bureaux!$A:$H,MATCH($E1536,bureaux!$A:$A,0),5))</f>
        <v>#N/A</v>
      </c>
      <c r="Q1536" s="20" t="e">
        <f>INDEX(bureaux!$A:$G,MATCH($E1536,bureaux!$A:$A,0),6)</f>
        <v>#N/A</v>
      </c>
      <c r="R1536" s="20" t="e">
        <f>INDEX(bureaux!$A:$G,MATCH($E1536,bureaux!$A:$A,0),7)</f>
        <v>#N/A</v>
      </c>
    </row>
    <row r="1537" spans="1:18" x14ac:dyDescent="0.25">
      <c r="A1537" s="20">
        <f>'Elegio-Electors'!C1537</f>
        <v>0</v>
      </c>
      <c r="B1537" s="20">
        <f>'Elegio-Electors'!B1537</f>
        <v>0</v>
      </c>
      <c r="C1537" s="91">
        <f>IF(Procédure!$C$33=2,'Elegio-Electors'!D1537,Procédure!$C$33)</f>
        <v>0</v>
      </c>
      <c r="D1537" s="20">
        <f>'Elegio-Electors'!E1537</f>
        <v>0</v>
      </c>
      <c r="E1537" s="91" t="str">
        <f>IF(LEFT(RIGHT('Elegio-Electors'!L1537,2),1)="C",'Elegio-Electors'!L1537,IF(LEFT(RIGHT('Elegio-Electors'!M1537,2),1)="C",'Elegio-Electors'!M1537,""))</f>
        <v/>
      </c>
      <c r="F1537" s="91" t="str">
        <f>IF(LEFT(RIGHT('Elegio-Electors'!L1537,2),1)="O",'Elegio-Electors'!L1537,IF(LEFT(RIGHT('Elegio-Electors'!M1537,2),1)="O",'Elegio-Electors'!M1537,""))</f>
        <v/>
      </c>
      <c r="G1537" s="91" t="s">
        <v>166</v>
      </c>
      <c r="H1537" s="91" t="s">
        <v>167</v>
      </c>
      <c r="I1537" s="20" t="e">
        <f t="shared" si="115"/>
        <v>#N/A</v>
      </c>
      <c r="J1537" s="20" t="e">
        <f t="shared" si="116"/>
        <v>#N/A</v>
      </c>
      <c r="K1537" s="91" t="e">
        <f>INDEX(bureaux!$A:$I,MATCH($E1537,bureaux!$A:$A,0),9)</f>
        <v>#N/A</v>
      </c>
      <c r="L1537" s="91" t="e">
        <f t="shared" si="117"/>
        <v>#N/A</v>
      </c>
      <c r="M1537" s="91" t="e">
        <f t="shared" si="118"/>
        <v>#N/A</v>
      </c>
      <c r="N1537" s="20" t="e">
        <f t="shared" si="119"/>
        <v>#N/A</v>
      </c>
      <c r="O1537" s="20" t="e">
        <f>INDEX(bureaux!$A:$H,MATCH($E1537,bureaux!$A:$A,0),8)</f>
        <v>#N/A</v>
      </c>
      <c r="P1537" s="91" t="e">
        <f>_xlfn.CONCAT(INDEX(bureaux!$A:$H,MATCH($E1537,bureaux!$A:$A,0),4)," ",INDEX(bureaux!$A:$H,MATCH($E1537,bureaux!$A:$A,0),5))</f>
        <v>#N/A</v>
      </c>
      <c r="Q1537" s="20" t="e">
        <f>INDEX(bureaux!$A:$G,MATCH($E1537,bureaux!$A:$A,0),6)</f>
        <v>#N/A</v>
      </c>
      <c r="R1537" s="20" t="e">
        <f>INDEX(bureaux!$A:$G,MATCH($E1537,bureaux!$A:$A,0),7)</f>
        <v>#N/A</v>
      </c>
    </row>
    <row r="1538" spans="1:18" x14ac:dyDescent="0.25">
      <c r="A1538" s="20">
        <f>'Elegio-Electors'!C1538</f>
        <v>0</v>
      </c>
      <c r="B1538" s="20">
        <f>'Elegio-Electors'!B1538</f>
        <v>0</v>
      </c>
      <c r="C1538" s="91">
        <f>IF(Procédure!$C$33=2,'Elegio-Electors'!D1538,Procédure!$C$33)</f>
        <v>0</v>
      </c>
      <c r="D1538" s="20">
        <f>'Elegio-Electors'!E1538</f>
        <v>0</v>
      </c>
      <c r="E1538" s="91" t="str">
        <f>IF(LEFT(RIGHT('Elegio-Electors'!L1538,2),1)="C",'Elegio-Electors'!L1538,IF(LEFT(RIGHT('Elegio-Electors'!M1538,2),1)="C",'Elegio-Electors'!M1538,""))</f>
        <v/>
      </c>
      <c r="F1538" s="91" t="str">
        <f>IF(LEFT(RIGHT('Elegio-Electors'!L1538,2),1)="O",'Elegio-Electors'!L1538,IF(LEFT(RIGHT('Elegio-Electors'!M1538,2),1)="O",'Elegio-Electors'!M1538,""))</f>
        <v/>
      </c>
      <c r="G1538" s="91" t="s">
        <v>166</v>
      </c>
      <c r="H1538" s="91" t="s">
        <v>167</v>
      </c>
      <c r="I1538" s="20" t="e">
        <f t="shared" si="115"/>
        <v>#N/A</v>
      </c>
      <c r="J1538" s="20" t="e">
        <f t="shared" si="116"/>
        <v>#N/A</v>
      </c>
      <c r="K1538" s="91" t="e">
        <f>INDEX(bureaux!$A:$I,MATCH($E1538,bureaux!$A:$A,0),9)</f>
        <v>#N/A</v>
      </c>
      <c r="L1538" s="91" t="e">
        <f t="shared" si="117"/>
        <v>#N/A</v>
      </c>
      <c r="M1538" s="91" t="e">
        <f t="shared" si="118"/>
        <v>#N/A</v>
      </c>
      <c r="N1538" s="20" t="e">
        <f t="shared" si="119"/>
        <v>#N/A</v>
      </c>
      <c r="O1538" s="20" t="e">
        <f>INDEX(bureaux!$A:$H,MATCH($E1538,bureaux!$A:$A,0),8)</f>
        <v>#N/A</v>
      </c>
      <c r="P1538" s="91" t="e">
        <f>_xlfn.CONCAT(INDEX(bureaux!$A:$H,MATCH($E1538,bureaux!$A:$A,0),4)," ",INDEX(bureaux!$A:$H,MATCH($E1538,bureaux!$A:$A,0),5))</f>
        <v>#N/A</v>
      </c>
      <c r="Q1538" s="20" t="e">
        <f>INDEX(bureaux!$A:$G,MATCH($E1538,bureaux!$A:$A,0),6)</f>
        <v>#N/A</v>
      </c>
      <c r="R1538" s="20" t="e">
        <f>INDEX(bureaux!$A:$G,MATCH($E1538,bureaux!$A:$A,0),7)</f>
        <v>#N/A</v>
      </c>
    </row>
    <row r="1539" spans="1:18" x14ac:dyDescent="0.25">
      <c r="A1539" s="20">
        <f>'Elegio-Electors'!C1539</f>
        <v>0</v>
      </c>
      <c r="B1539" s="20">
        <f>'Elegio-Electors'!B1539</f>
        <v>0</v>
      </c>
      <c r="C1539" s="91">
        <f>IF(Procédure!$C$33=2,'Elegio-Electors'!D1539,Procédure!$C$33)</f>
        <v>0</v>
      </c>
      <c r="D1539" s="20">
        <f>'Elegio-Electors'!E1539</f>
        <v>0</v>
      </c>
      <c r="E1539" s="91" t="str">
        <f>IF(LEFT(RIGHT('Elegio-Electors'!L1539,2),1)="C",'Elegio-Electors'!L1539,IF(LEFT(RIGHT('Elegio-Electors'!M1539,2),1)="C",'Elegio-Electors'!M1539,""))</f>
        <v/>
      </c>
      <c r="F1539" s="91" t="str">
        <f>IF(LEFT(RIGHT('Elegio-Electors'!L1539,2),1)="O",'Elegio-Electors'!L1539,IF(LEFT(RIGHT('Elegio-Electors'!M1539,2),1)="O",'Elegio-Electors'!M1539,""))</f>
        <v/>
      </c>
      <c r="G1539" s="91" t="s">
        <v>166</v>
      </c>
      <c r="H1539" s="91" t="s">
        <v>167</v>
      </c>
      <c r="I1539" s="20" t="e">
        <f t="shared" ref="I1539:I1602" si="120">_xlfn.SWITCH(RIGHT(E1539,1),"B","bedienden","A","arbeiders","J","jongeren","K","kader")</f>
        <v>#N/A</v>
      </c>
      <c r="J1539" s="20" t="e">
        <f t="shared" ref="J1539:J1602" si="121">_xlfn.SWITCH(RIGHT(E1539,1),"B","employés","A","ouvriers","J","jeunes","K","cadre")</f>
        <v>#N/A</v>
      </c>
      <c r="K1539" s="91" t="e">
        <f>INDEX(bureaux!$A:$I,MATCH($E1539,bureaux!$A:$A,0),9)</f>
        <v>#N/A</v>
      </c>
      <c r="L1539" s="91" t="e">
        <f t="shared" ref="L1539:L1602" si="122">_xlfn.CONCAT(G1539," ",K1539," CPBW ",I1539)</f>
        <v>#N/A</v>
      </c>
      <c r="M1539" s="91" t="e">
        <f t="shared" ref="M1539:M1602" si="123">_xlfn.CONCAT(H1539," ",K1539," CPPT ",J1539)</f>
        <v>#N/A</v>
      </c>
      <c r="N1539" s="20" t="e">
        <f t="shared" ref="N1539:N1602" si="124">IF(C1539="NL",L1539,M1539)</f>
        <v>#N/A</v>
      </c>
      <c r="O1539" s="20" t="e">
        <f>INDEX(bureaux!$A:$H,MATCH($E1539,bureaux!$A:$A,0),8)</f>
        <v>#N/A</v>
      </c>
      <c r="P1539" s="91" t="e">
        <f>_xlfn.CONCAT(INDEX(bureaux!$A:$H,MATCH($E1539,bureaux!$A:$A,0),4)," ",INDEX(bureaux!$A:$H,MATCH($E1539,bureaux!$A:$A,0),5))</f>
        <v>#N/A</v>
      </c>
      <c r="Q1539" s="20" t="e">
        <f>INDEX(bureaux!$A:$G,MATCH($E1539,bureaux!$A:$A,0),6)</f>
        <v>#N/A</v>
      </c>
      <c r="R1539" s="20" t="e">
        <f>INDEX(bureaux!$A:$G,MATCH($E1539,bureaux!$A:$A,0),7)</f>
        <v>#N/A</v>
      </c>
    </row>
    <row r="1540" spans="1:18" x14ac:dyDescent="0.25">
      <c r="A1540" s="20">
        <f>'Elegio-Electors'!C1540</f>
        <v>0</v>
      </c>
      <c r="B1540" s="20">
        <f>'Elegio-Electors'!B1540</f>
        <v>0</v>
      </c>
      <c r="C1540" s="91">
        <f>IF(Procédure!$C$33=2,'Elegio-Electors'!D1540,Procédure!$C$33)</f>
        <v>0</v>
      </c>
      <c r="D1540" s="20">
        <f>'Elegio-Electors'!E1540</f>
        <v>0</v>
      </c>
      <c r="E1540" s="91" t="str">
        <f>IF(LEFT(RIGHT('Elegio-Electors'!L1540,2),1)="C",'Elegio-Electors'!L1540,IF(LEFT(RIGHT('Elegio-Electors'!M1540,2),1)="C",'Elegio-Electors'!M1540,""))</f>
        <v/>
      </c>
      <c r="F1540" s="91" t="str">
        <f>IF(LEFT(RIGHT('Elegio-Electors'!L1540,2),1)="O",'Elegio-Electors'!L1540,IF(LEFT(RIGHT('Elegio-Electors'!M1540,2),1)="O",'Elegio-Electors'!M1540,""))</f>
        <v/>
      </c>
      <c r="G1540" s="91" t="s">
        <v>166</v>
      </c>
      <c r="H1540" s="91" t="s">
        <v>167</v>
      </c>
      <c r="I1540" s="20" t="e">
        <f t="shared" si="120"/>
        <v>#N/A</v>
      </c>
      <c r="J1540" s="20" t="e">
        <f t="shared" si="121"/>
        <v>#N/A</v>
      </c>
      <c r="K1540" s="91" t="e">
        <f>INDEX(bureaux!$A:$I,MATCH($E1540,bureaux!$A:$A,0),9)</f>
        <v>#N/A</v>
      </c>
      <c r="L1540" s="91" t="e">
        <f t="shared" si="122"/>
        <v>#N/A</v>
      </c>
      <c r="M1540" s="91" t="e">
        <f t="shared" si="123"/>
        <v>#N/A</v>
      </c>
      <c r="N1540" s="20" t="e">
        <f t="shared" si="124"/>
        <v>#N/A</v>
      </c>
      <c r="O1540" s="20" t="e">
        <f>INDEX(bureaux!$A:$H,MATCH($E1540,bureaux!$A:$A,0),8)</f>
        <v>#N/A</v>
      </c>
      <c r="P1540" s="91" t="e">
        <f>_xlfn.CONCAT(INDEX(bureaux!$A:$H,MATCH($E1540,bureaux!$A:$A,0),4)," ",INDEX(bureaux!$A:$H,MATCH($E1540,bureaux!$A:$A,0),5))</f>
        <v>#N/A</v>
      </c>
      <c r="Q1540" s="20" t="e">
        <f>INDEX(bureaux!$A:$G,MATCH($E1540,bureaux!$A:$A,0),6)</f>
        <v>#N/A</v>
      </c>
      <c r="R1540" s="20" t="e">
        <f>INDEX(bureaux!$A:$G,MATCH($E1540,bureaux!$A:$A,0),7)</f>
        <v>#N/A</v>
      </c>
    </row>
    <row r="1541" spans="1:18" x14ac:dyDescent="0.25">
      <c r="A1541" s="20">
        <f>'Elegio-Electors'!C1541</f>
        <v>0</v>
      </c>
      <c r="B1541" s="20">
        <f>'Elegio-Electors'!B1541</f>
        <v>0</v>
      </c>
      <c r="C1541" s="91">
        <f>IF(Procédure!$C$33=2,'Elegio-Electors'!D1541,Procédure!$C$33)</f>
        <v>0</v>
      </c>
      <c r="D1541" s="20">
        <f>'Elegio-Electors'!E1541</f>
        <v>0</v>
      </c>
      <c r="E1541" s="91" t="str">
        <f>IF(LEFT(RIGHT('Elegio-Electors'!L1541,2),1)="C",'Elegio-Electors'!L1541,IF(LEFT(RIGHT('Elegio-Electors'!M1541,2),1)="C",'Elegio-Electors'!M1541,""))</f>
        <v/>
      </c>
      <c r="F1541" s="91" t="str">
        <f>IF(LEFT(RIGHT('Elegio-Electors'!L1541,2),1)="O",'Elegio-Electors'!L1541,IF(LEFT(RIGHT('Elegio-Electors'!M1541,2),1)="O",'Elegio-Electors'!M1541,""))</f>
        <v/>
      </c>
      <c r="G1541" s="91" t="s">
        <v>166</v>
      </c>
      <c r="H1541" s="91" t="s">
        <v>167</v>
      </c>
      <c r="I1541" s="20" t="e">
        <f t="shared" si="120"/>
        <v>#N/A</v>
      </c>
      <c r="J1541" s="20" t="e">
        <f t="shared" si="121"/>
        <v>#N/A</v>
      </c>
      <c r="K1541" s="91" t="e">
        <f>INDEX(bureaux!$A:$I,MATCH($E1541,bureaux!$A:$A,0),9)</f>
        <v>#N/A</v>
      </c>
      <c r="L1541" s="91" t="e">
        <f t="shared" si="122"/>
        <v>#N/A</v>
      </c>
      <c r="M1541" s="91" t="e">
        <f t="shared" si="123"/>
        <v>#N/A</v>
      </c>
      <c r="N1541" s="20" t="e">
        <f t="shared" si="124"/>
        <v>#N/A</v>
      </c>
      <c r="O1541" s="20" t="e">
        <f>INDEX(bureaux!$A:$H,MATCH($E1541,bureaux!$A:$A,0),8)</f>
        <v>#N/A</v>
      </c>
      <c r="P1541" s="91" t="e">
        <f>_xlfn.CONCAT(INDEX(bureaux!$A:$H,MATCH($E1541,bureaux!$A:$A,0),4)," ",INDEX(bureaux!$A:$H,MATCH($E1541,bureaux!$A:$A,0),5))</f>
        <v>#N/A</v>
      </c>
      <c r="Q1541" s="20" t="e">
        <f>INDEX(bureaux!$A:$G,MATCH($E1541,bureaux!$A:$A,0),6)</f>
        <v>#N/A</v>
      </c>
      <c r="R1541" s="20" t="e">
        <f>INDEX(bureaux!$A:$G,MATCH($E1541,bureaux!$A:$A,0),7)</f>
        <v>#N/A</v>
      </c>
    </row>
    <row r="1542" spans="1:18" x14ac:dyDescent="0.25">
      <c r="A1542" s="20">
        <f>'Elegio-Electors'!C1542</f>
        <v>0</v>
      </c>
      <c r="B1542" s="20">
        <f>'Elegio-Electors'!B1542</f>
        <v>0</v>
      </c>
      <c r="C1542" s="91">
        <f>IF(Procédure!$C$33=2,'Elegio-Electors'!D1542,Procédure!$C$33)</f>
        <v>0</v>
      </c>
      <c r="D1542" s="20">
        <f>'Elegio-Electors'!E1542</f>
        <v>0</v>
      </c>
      <c r="E1542" s="91" t="str">
        <f>IF(LEFT(RIGHT('Elegio-Electors'!L1542,2),1)="C",'Elegio-Electors'!L1542,IF(LEFT(RIGHT('Elegio-Electors'!M1542,2),1)="C",'Elegio-Electors'!M1542,""))</f>
        <v/>
      </c>
      <c r="F1542" s="91" t="str">
        <f>IF(LEFT(RIGHT('Elegio-Electors'!L1542,2),1)="O",'Elegio-Electors'!L1542,IF(LEFT(RIGHT('Elegio-Electors'!M1542,2),1)="O",'Elegio-Electors'!M1542,""))</f>
        <v/>
      </c>
      <c r="G1542" s="91" t="s">
        <v>166</v>
      </c>
      <c r="H1542" s="91" t="s">
        <v>167</v>
      </c>
      <c r="I1542" s="20" t="e">
        <f t="shared" si="120"/>
        <v>#N/A</v>
      </c>
      <c r="J1542" s="20" t="e">
        <f t="shared" si="121"/>
        <v>#N/A</v>
      </c>
      <c r="K1542" s="91" t="e">
        <f>INDEX(bureaux!$A:$I,MATCH($E1542,bureaux!$A:$A,0),9)</f>
        <v>#N/A</v>
      </c>
      <c r="L1542" s="91" t="e">
        <f t="shared" si="122"/>
        <v>#N/A</v>
      </c>
      <c r="M1542" s="91" t="e">
        <f t="shared" si="123"/>
        <v>#N/A</v>
      </c>
      <c r="N1542" s="20" t="e">
        <f t="shared" si="124"/>
        <v>#N/A</v>
      </c>
      <c r="O1542" s="20" t="e">
        <f>INDEX(bureaux!$A:$H,MATCH($E1542,bureaux!$A:$A,0),8)</f>
        <v>#N/A</v>
      </c>
      <c r="P1542" s="91" t="e">
        <f>_xlfn.CONCAT(INDEX(bureaux!$A:$H,MATCH($E1542,bureaux!$A:$A,0),4)," ",INDEX(bureaux!$A:$H,MATCH($E1542,bureaux!$A:$A,0),5))</f>
        <v>#N/A</v>
      </c>
      <c r="Q1542" s="20" t="e">
        <f>INDEX(bureaux!$A:$G,MATCH($E1542,bureaux!$A:$A,0),6)</f>
        <v>#N/A</v>
      </c>
      <c r="R1542" s="20" t="e">
        <f>INDEX(bureaux!$A:$G,MATCH($E1542,bureaux!$A:$A,0),7)</f>
        <v>#N/A</v>
      </c>
    </row>
    <row r="1543" spans="1:18" x14ac:dyDescent="0.25">
      <c r="A1543" s="20">
        <f>'Elegio-Electors'!C1543</f>
        <v>0</v>
      </c>
      <c r="B1543" s="20">
        <f>'Elegio-Electors'!B1543</f>
        <v>0</v>
      </c>
      <c r="C1543" s="91">
        <f>IF(Procédure!$C$33=2,'Elegio-Electors'!D1543,Procédure!$C$33)</f>
        <v>0</v>
      </c>
      <c r="D1543" s="20">
        <f>'Elegio-Electors'!E1543</f>
        <v>0</v>
      </c>
      <c r="E1543" s="91" t="str">
        <f>IF(LEFT(RIGHT('Elegio-Electors'!L1543,2),1)="C",'Elegio-Electors'!L1543,IF(LEFT(RIGHT('Elegio-Electors'!M1543,2),1)="C",'Elegio-Electors'!M1543,""))</f>
        <v/>
      </c>
      <c r="F1543" s="91" t="str">
        <f>IF(LEFT(RIGHT('Elegio-Electors'!L1543,2),1)="O",'Elegio-Electors'!L1543,IF(LEFT(RIGHT('Elegio-Electors'!M1543,2),1)="O",'Elegio-Electors'!M1543,""))</f>
        <v/>
      </c>
      <c r="G1543" s="91" t="s">
        <v>166</v>
      </c>
      <c r="H1543" s="91" t="s">
        <v>167</v>
      </c>
      <c r="I1543" s="20" t="e">
        <f t="shared" si="120"/>
        <v>#N/A</v>
      </c>
      <c r="J1543" s="20" t="e">
        <f t="shared" si="121"/>
        <v>#N/A</v>
      </c>
      <c r="K1543" s="91" t="e">
        <f>INDEX(bureaux!$A:$I,MATCH($E1543,bureaux!$A:$A,0),9)</f>
        <v>#N/A</v>
      </c>
      <c r="L1543" s="91" t="e">
        <f t="shared" si="122"/>
        <v>#N/A</v>
      </c>
      <c r="M1543" s="91" t="e">
        <f t="shared" si="123"/>
        <v>#N/A</v>
      </c>
      <c r="N1543" s="20" t="e">
        <f t="shared" si="124"/>
        <v>#N/A</v>
      </c>
      <c r="O1543" s="20" t="e">
        <f>INDEX(bureaux!$A:$H,MATCH($E1543,bureaux!$A:$A,0),8)</f>
        <v>#N/A</v>
      </c>
      <c r="P1543" s="91" t="e">
        <f>_xlfn.CONCAT(INDEX(bureaux!$A:$H,MATCH($E1543,bureaux!$A:$A,0),4)," ",INDEX(bureaux!$A:$H,MATCH($E1543,bureaux!$A:$A,0),5))</f>
        <v>#N/A</v>
      </c>
      <c r="Q1543" s="20" t="e">
        <f>INDEX(bureaux!$A:$G,MATCH($E1543,bureaux!$A:$A,0),6)</f>
        <v>#N/A</v>
      </c>
      <c r="R1543" s="20" t="e">
        <f>INDEX(bureaux!$A:$G,MATCH($E1543,bureaux!$A:$A,0),7)</f>
        <v>#N/A</v>
      </c>
    </row>
    <row r="1544" spans="1:18" x14ac:dyDescent="0.25">
      <c r="A1544" s="20">
        <f>'Elegio-Electors'!C1544</f>
        <v>0</v>
      </c>
      <c r="B1544" s="20">
        <f>'Elegio-Electors'!B1544</f>
        <v>0</v>
      </c>
      <c r="C1544" s="91">
        <f>IF(Procédure!$C$33=2,'Elegio-Electors'!D1544,Procédure!$C$33)</f>
        <v>0</v>
      </c>
      <c r="D1544" s="20">
        <f>'Elegio-Electors'!E1544</f>
        <v>0</v>
      </c>
      <c r="E1544" s="91" t="str">
        <f>IF(LEFT(RIGHT('Elegio-Electors'!L1544,2),1)="C",'Elegio-Electors'!L1544,IF(LEFT(RIGHT('Elegio-Electors'!M1544,2),1)="C",'Elegio-Electors'!M1544,""))</f>
        <v/>
      </c>
      <c r="F1544" s="91" t="str">
        <f>IF(LEFT(RIGHT('Elegio-Electors'!L1544,2),1)="O",'Elegio-Electors'!L1544,IF(LEFT(RIGHT('Elegio-Electors'!M1544,2),1)="O",'Elegio-Electors'!M1544,""))</f>
        <v/>
      </c>
      <c r="G1544" s="91" t="s">
        <v>166</v>
      </c>
      <c r="H1544" s="91" t="s">
        <v>167</v>
      </c>
      <c r="I1544" s="20" t="e">
        <f t="shared" si="120"/>
        <v>#N/A</v>
      </c>
      <c r="J1544" s="20" t="e">
        <f t="shared" si="121"/>
        <v>#N/A</v>
      </c>
      <c r="K1544" s="91" t="e">
        <f>INDEX(bureaux!$A:$I,MATCH($E1544,bureaux!$A:$A,0),9)</f>
        <v>#N/A</v>
      </c>
      <c r="L1544" s="91" t="e">
        <f t="shared" si="122"/>
        <v>#N/A</v>
      </c>
      <c r="M1544" s="91" t="e">
        <f t="shared" si="123"/>
        <v>#N/A</v>
      </c>
      <c r="N1544" s="20" t="e">
        <f t="shared" si="124"/>
        <v>#N/A</v>
      </c>
      <c r="O1544" s="20" t="e">
        <f>INDEX(bureaux!$A:$H,MATCH($E1544,bureaux!$A:$A,0),8)</f>
        <v>#N/A</v>
      </c>
      <c r="P1544" s="91" t="e">
        <f>_xlfn.CONCAT(INDEX(bureaux!$A:$H,MATCH($E1544,bureaux!$A:$A,0),4)," ",INDEX(bureaux!$A:$H,MATCH($E1544,bureaux!$A:$A,0),5))</f>
        <v>#N/A</v>
      </c>
      <c r="Q1544" s="20" t="e">
        <f>INDEX(bureaux!$A:$G,MATCH($E1544,bureaux!$A:$A,0),6)</f>
        <v>#N/A</v>
      </c>
      <c r="R1544" s="20" t="e">
        <f>INDEX(bureaux!$A:$G,MATCH($E1544,bureaux!$A:$A,0),7)</f>
        <v>#N/A</v>
      </c>
    </row>
    <row r="1545" spans="1:18" x14ac:dyDescent="0.25">
      <c r="A1545" s="20">
        <f>'Elegio-Electors'!C1545</f>
        <v>0</v>
      </c>
      <c r="B1545" s="20">
        <f>'Elegio-Electors'!B1545</f>
        <v>0</v>
      </c>
      <c r="C1545" s="91">
        <f>IF(Procédure!$C$33=2,'Elegio-Electors'!D1545,Procédure!$C$33)</f>
        <v>0</v>
      </c>
      <c r="D1545" s="20">
        <f>'Elegio-Electors'!E1545</f>
        <v>0</v>
      </c>
      <c r="E1545" s="91" t="str">
        <f>IF(LEFT(RIGHT('Elegio-Electors'!L1545,2),1)="C",'Elegio-Electors'!L1545,IF(LEFT(RIGHT('Elegio-Electors'!M1545,2),1)="C",'Elegio-Electors'!M1545,""))</f>
        <v/>
      </c>
      <c r="F1545" s="91" t="str">
        <f>IF(LEFT(RIGHT('Elegio-Electors'!L1545,2),1)="O",'Elegio-Electors'!L1545,IF(LEFT(RIGHT('Elegio-Electors'!M1545,2),1)="O",'Elegio-Electors'!M1545,""))</f>
        <v/>
      </c>
      <c r="G1545" s="91" t="s">
        <v>166</v>
      </c>
      <c r="H1545" s="91" t="s">
        <v>167</v>
      </c>
      <c r="I1545" s="20" t="e">
        <f t="shared" si="120"/>
        <v>#N/A</v>
      </c>
      <c r="J1545" s="20" t="e">
        <f t="shared" si="121"/>
        <v>#N/A</v>
      </c>
      <c r="K1545" s="91" t="e">
        <f>INDEX(bureaux!$A:$I,MATCH($E1545,bureaux!$A:$A,0),9)</f>
        <v>#N/A</v>
      </c>
      <c r="L1545" s="91" t="e">
        <f t="shared" si="122"/>
        <v>#N/A</v>
      </c>
      <c r="M1545" s="91" t="e">
        <f t="shared" si="123"/>
        <v>#N/A</v>
      </c>
      <c r="N1545" s="20" t="e">
        <f t="shared" si="124"/>
        <v>#N/A</v>
      </c>
      <c r="O1545" s="20" t="e">
        <f>INDEX(bureaux!$A:$H,MATCH($E1545,bureaux!$A:$A,0),8)</f>
        <v>#N/A</v>
      </c>
      <c r="P1545" s="91" t="e">
        <f>_xlfn.CONCAT(INDEX(bureaux!$A:$H,MATCH($E1545,bureaux!$A:$A,0),4)," ",INDEX(bureaux!$A:$H,MATCH($E1545,bureaux!$A:$A,0),5))</f>
        <v>#N/A</v>
      </c>
      <c r="Q1545" s="20" t="e">
        <f>INDEX(bureaux!$A:$G,MATCH($E1545,bureaux!$A:$A,0),6)</f>
        <v>#N/A</v>
      </c>
      <c r="R1545" s="20" t="e">
        <f>INDEX(bureaux!$A:$G,MATCH($E1545,bureaux!$A:$A,0),7)</f>
        <v>#N/A</v>
      </c>
    </row>
    <row r="1546" spans="1:18" x14ac:dyDescent="0.25">
      <c r="A1546" s="20">
        <f>'Elegio-Electors'!C1546</f>
        <v>0</v>
      </c>
      <c r="B1546" s="20">
        <f>'Elegio-Electors'!B1546</f>
        <v>0</v>
      </c>
      <c r="C1546" s="91">
        <f>IF(Procédure!$C$33=2,'Elegio-Electors'!D1546,Procédure!$C$33)</f>
        <v>0</v>
      </c>
      <c r="D1546" s="20">
        <f>'Elegio-Electors'!E1546</f>
        <v>0</v>
      </c>
      <c r="E1546" s="91" t="str">
        <f>IF(LEFT(RIGHT('Elegio-Electors'!L1546,2),1)="C",'Elegio-Electors'!L1546,IF(LEFT(RIGHT('Elegio-Electors'!M1546,2),1)="C",'Elegio-Electors'!M1546,""))</f>
        <v/>
      </c>
      <c r="F1546" s="91" t="str">
        <f>IF(LEFT(RIGHT('Elegio-Electors'!L1546,2),1)="O",'Elegio-Electors'!L1546,IF(LEFT(RIGHT('Elegio-Electors'!M1546,2),1)="O",'Elegio-Electors'!M1546,""))</f>
        <v/>
      </c>
      <c r="G1546" s="91" t="s">
        <v>166</v>
      </c>
      <c r="H1546" s="91" t="s">
        <v>167</v>
      </c>
      <c r="I1546" s="20" t="e">
        <f t="shared" si="120"/>
        <v>#N/A</v>
      </c>
      <c r="J1546" s="20" t="e">
        <f t="shared" si="121"/>
        <v>#N/A</v>
      </c>
      <c r="K1546" s="91" t="e">
        <f>INDEX(bureaux!$A:$I,MATCH($E1546,bureaux!$A:$A,0),9)</f>
        <v>#N/A</v>
      </c>
      <c r="L1546" s="91" t="e">
        <f t="shared" si="122"/>
        <v>#N/A</v>
      </c>
      <c r="M1546" s="91" t="e">
        <f t="shared" si="123"/>
        <v>#N/A</v>
      </c>
      <c r="N1546" s="20" t="e">
        <f t="shared" si="124"/>
        <v>#N/A</v>
      </c>
      <c r="O1546" s="20" t="e">
        <f>INDEX(bureaux!$A:$H,MATCH($E1546,bureaux!$A:$A,0),8)</f>
        <v>#N/A</v>
      </c>
      <c r="P1546" s="91" t="e">
        <f>_xlfn.CONCAT(INDEX(bureaux!$A:$H,MATCH($E1546,bureaux!$A:$A,0),4)," ",INDEX(bureaux!$A:$H,MATCH($E1546,bureaux!$A:$A,0),5))</f>
        <v>#N/A</v>
      </c>
      <c r="Q1546" s="20" t="e">
        <f>INDEX(bureaux!$A:$G,MATCH($E1546,bureaux!$A:$A,0),6)</f>
        <v>#N/A</v>
      </c>
      <c r="R1546" s="20" t="e">
        <f>INDEX(bureaux!$A:$G,MATCH($E1546,bureaux!$A:$A,0),7)</f>
        <v>#N/A</v>
      </c>
    </row>
    <row r="1547" spans="1:18" x14ac:dyDescent="0.25">
      <c r="A1547" s="20">
        <f>'Elegio-Electors'!C1547</f>
        <v>0</v>
      </c>
      <c r="B1547" s="20">
        <f>'Elegio-Electors'!B1547</f>
        <v>0</v>
      </c>
      <c r="C1547" s="91">
        <f>IF(Procédure!$C$33=2,'Elegio-Electors'!D1547,Procédure!$C$33)</f>
        <v>0</v>
      </c>
      <c r="D1547" s="20">
        <f>'Elegio-Electors'!E1547</f>
        <v>0</v>
      </c>
      <c r="E1547" s="91" t="str">
        <f>IF(LEFT(RIGHT('Elegio-Electors'!L1547,2),1)="C",'Elegio-Electors'!L1547,IF(LEFT(RIGHT('Elegio-Electors'!M1547,2),1)="C",'Elegio-Electors'!M1547,""))</f>
        <v/>
      </c>
      <c r="F1547" s="91" t="str">
        <f>IF(LEFT(RIGHT('Elegio-Electors'!L1547,2),1)="O",'Elegio-Electors'!L1547,IF(LEFT(RIGHT('Elegio-Electors'!M1547,2),1)="O",'Elegio-Electors'!M1547,""))</f>
        <v/>
      </c>
      <c r="G1547" s="91" t="s">
        <v>166</v>
      </c>
      <c r="H1547" s="91" t="s">
        <v>167</v>
      </c>
      <c r="I1547" s="20" t="e">
        <f t="shared" si="120"/>
        <v>#N/A</v>
      </c>
      <c r="J1547" s="20" t="e">
        <f t="shared" si="121"/>
        <v>#N/A</v>
      </c>
      <c r="K1547" s="91" t="e">
        <f>INDEX(bureaux!$A:$I,MATCH($E1547,bureaux!$A:$A,0),9)</f>
        <v>#N/A</v>
      </c>
      <c r="L1547" s="91" t="e">
        <f t="shared" si="122"/>
        <v>#N/A</v>
      </c>
      <c r="M1547" s="91" t="e">
        <f t="shared" si="123"/>
        <v>#N/A</v>
      </c>
      <c r="N1547" s="20" t="e">
        <f t="shared" si="124"/>
        <v>#N/A</v>
      </c>
      <c r="O1547" s="20" t="e">
        <f>INDEX(bureaux!$A:$H,MATCH($E1547,bureaux!$A:$A,0),8)</f>
        <v>#N/A</v>
      </c>
      <c r="P1547" s="91" t="e">
        <f>_xlfn.CONCAT(INDEX(bureaux!$A:$H,MATCH($E1547,bureaux!$A:$A,0),4)," ",INDEX(bureaux!$A:$H,MATCH($E1547,bureaux!$A:$A,0),5))</f>
        <v>#N/A</v>
      </c>
      <c r="Q1547" s="20" t="e">
        <f>INDEX(bureaux!$A:$G,MATCH($E1547,bureaux!$A:$A,0),6)</f>
        <v>#N/A</v>
      </c>
      <c r="R1547" s="20" t="e">
        <f>INDEX(bureaux!$A:$G,MATCH($E1547,bureaux!$A:$A,0),7)</f>
        <v>#N/A</v>
      </c>
    </row>
    <row r="1548" spans="1:18" x14ac:dyDescent="0.25">
      <c r="A1548" s="20">
        <f>'Elegio-Electors'!C1548</f>
        <v>0</v>
      </c>
      <c r="B1548" s="20">
        <f>'Elegio-Electors'!B1548</f>
        <v>0</v>
      </c>
      <c r="C1548" s="91">
        <f>IF(Procédure!$C$33=2,'Elegio-Electors'!D1548,Procédure!$C$33)</f>
        <v>0</v>
      </c>
      <c r="D1548" s="20">
        <f>'Elegio-Electors'!E1548</f>
        <v>0</v>
      </c>
      <c r="E1548" s="91" t="str">
        <f>IF(LEFT(RIGHT('Elegio-Electors'!L1548,2),1)="C",'Elegio-Electors'!L1548,IF(LEFT(RIGHT('Elegio-Electors'!M1548,2),1)="C",'Elegio-Electors'!M1548,""))</f>
        <v/>
      </c>
      <c r="F1548" s="91" t="str">
        <f>IF(LEFT(RIGHT('Elegio-Electors'!L1548,2),1)="O",'Elegio-Electors'!L1548,IF(LEFT(RIGHT('Elegio-Electors'!M1548,2),1)="O",'Elegio-Electors'!M1548,""))</f>
        <v/>
      </c>
      <c r="G1548" s="91" t="s">
        <v>166</v>
      </c>
      <c r="H1548" s="91" t="s">
        <v>167</v>
      </c>
      <c r="I1548" s="20" t="e">
        <f t="shared" si="120"/>
        <v>#N/A</v>
      </c>
      <c r="J1548" s="20" t="e">
        <f t="shared" si="121"/>
        <v>#N/A</v>
      </c>
      <c r="K1548" s="91" t="e">
        <f>INDEX(bureaux!$A:$I,MATCH($E1548,bureaux!$A:$A,0),9)</f>
        <v>#N/A</v>
      </c>
      <c r="L1548" s="91" t="e">
        <f t="shared" si="122"/>
        <v>#N/A</v>
      </c>
      <c r="M1548" s="91" t="e">
        <f t="shared" si="123"/>
        <v>#N/A</v>
      </c>
      <c r="N1548" s="20" t="e">
        <f t="shared" si="124"/>
        <v>#N/A</v>
      </c>
      <c r="O1548" s="20" t="e">
        <f>INDEX(bureaux!$A:$H,MATCH($E1548,bureaux!$A:$A,0),8)</f>
        <v>#N/A</v>
      </c>
      <c r="P1548" s="91" t="e">
        <f>_xlfn.CONCAT(INDEX(bureaux!$A:$H,MATCH($E1548,bureaux!$A:$A,0),4)," ",INDEX(bureaux!$A:$H,MATCH($E1548,bureaux!$A:$A,0),5))</f>
        <v>#N/A</v>
      </c>
      <c r="Q1548" s="20" t="e">
        <f>INDEX(bureaux!$A:$G,MATCH($E1548,bureaux!$A:$A,0),6)</f>
        <v>#N/A</v>
      </c>
      <c r="R1548" s="20" t="e">
        <f>INDEX(bureaux!$A:$G,MATCH($E1548,bureaux!$A:$A,0),7)</f>
        <v>#N/A</v>
      </c>
    </row>
    <row r="1549" spans="1:18" x14ac:dyDescent="0.25">
      <c r="A1549" s="20">
        <f>'Elegio-Electors'!C1549</f>
        <v>0</v>
      </c>
      <c r="B1549" s="20">
        <f>'Elegio-Electors'!B1549</f>
        <v>0</v>
      </c>
      <c r="C1549" s="91">
        <f>IF(Procédure!$C$33=2,'Elegio-Electors'!D1549,Procédure!$C$33)</f>
        <v>0</v>
      </c>
      <c r="D1549" s="20">
        <f>'Elegio-Electors'!E1549</f>
        <v>0</v>
      </c>
      <c r="E1549" s="91" t="str">
        <f>IF(LEFT(RIGHT('Elegio-Electors'!L1549,2),1)="C",'Elegio-Electors'!L1549,IF(LEFT(RIGHT('Elegio-Electors'!M1549,2),1)="C",'Elegio-Electors'!M1549,""))</f>
        <v/>
      </c>
      <c r="F1549" s="91" t="str">
        <f>IF(LEFT(RIGHT('Elegio-Electors'!L1549,2),1)="O",'Elegio-Electors'!L1549,IF(LEFT(RIGHT('Elegio-Electors'!M1549,2),1)="O",'Elegio-Electors'!M1549,""))</f>
        <v/>
      </c>
      <c r="G1549" s="91" t="s">
        <v>166</v>
      </c>
      <c r="H1549" s="91" t="s">
        <v>167</v>
      </c>
      <c r="I1549" s="20" t="e">
        <f t="shared" si="120"/>
        <v>#N/A</v>
      </c>
      <c r="J1549" s="20" t="e">
        <f t="shared" si="121"/>
        <v>#N/A</v>
      </c>
      <c r="K1549" s="91" t="e">
        <f>INDEX(bureaux!$A:$I,MATCH($E1549,bureaux!$A:$A,0),9)</f>
        <v>#N/A</v>
      </c>
      <c r="L1549" s="91" t="e">
        <f t="shared" si="122"/>
        <v>#N/A</v>
      </c>
      <c r="M1549" s="91" t="e">
        <f t="shared" si="123"/>
        <v>#N/A</v>
      </c>
      <c r="N1549" s="20" t="e">
        <f t="shared" si="124"/>
        <v>#N/A</v>
      </c>
      <c r="O1549" s="20" t="e">
        <f>INDEX(bureaux!$A:$H,MATCH($E1549,bureaux!$A:$A,0),8)</f>
        <v>#N/A</v>
      </c>
      <c r="P1549" s="91" t="e">
        <f>_xlfn.CONCAT(INDEX(bureaux!$A:$H,MATCH($E1549,bureaux!$A:$A,0),4)," ",INDEX(bureaux!$A:$H,MATCH($E1549,bureaux!$A:$A,0),5))</f>
        <v>#N/A</v>
      </c>
      <c r="Q1549" s="20" t="e">
        <f>INDEX(bureaux!$A:$G,MATCH($E1549,bureaux!$A:$A,0),6)</f>
        <v>#N/A</v>
      </c>
      <c r="R1549" s="20" t="e">
        <f>INDEX(bureaux!$A:$G,MATCH($E1549,bureaux!$A:$A,0),7)</f>
        <v>#N/A</v>
      </c>
    </row>
    <row r="1550" spans="1:18" x14ac:dyDescent="0.25">
      <c r="A1550" s="20">
        <f>'Elegio-Electors'!C1550</f>
        <v>0</v>
      </c>
      <c r="B1550" s="20">
        <f>'Elegio-Electors'!B1550</f>
        <v>0</v>
      </c>
      <c r="C1550" s="91">
        <f>IF(Procédure!$C$33=2,'Elegio-Electors'!D1550,Procédure!$C$33)</f>
        <v>0</v>
      </c>
      <c r="D1550" s="20">
        <f>'Elegio-Electors'!E1550</f>
        <v>0</v>
      </c>
      <c r="E1550" s="91" t="str">
        <f>IF(LEFT(RIGHT('Elegio-Electors'!L1550,2),1)="C",'Elegio-Electors'!L1550,IF(LEFT(RIGHT('Elegio-Electors'!M1550,2),1)="C",'Elegio-Electors'!M1550,""))</f>
        <v/>
      </c>
      <c r="F1550" s="91" t="str">
        <f>IF(LEFT(RIGHT('Elegio-Electors'!L1550,2),1)="O",'Elegio-Electors'!L1550,IF(LEFT(RIGHT('Elegio-Electors'!M1550,2),1)="O",'Elegio-Electors'!M1550,""))</f>
        <v/>
      </c>
      <c r="G1550" s="91" t="s">
        <v>166</v>
      </c>
      <c r="H1550" s="91" t="s">
        <v>167</v>
      </c>
      <c r="I1550" s="20" t="e">
        <f t="shared" si="120"/>
        <v>#N/A</v>
      </c>
      <c r="J1550" s="20" t="e">
        <f t="shared" si="121"/>
        <v>#N/A</v>
      </c>
      <c r="K1550" s="91" t="e">
        <f>INDEX(bureaux!$A:$I,MATCH($E1550,bureaux!$A:$A,0),9)</f>
        <v>#N/A</v>
      </c>
      <c r="L1550" s="91" t="e">
        <f t="shared" si="122"/>
        <v>#N/A</v>
      </c>
      <c r="M1550" s="91" t="e">
        <f t="shared" si="123"/>
        <v>#N/A</v>
      </c>
      <c r="N1550" s="20" t="e">
        <f t="shared" si="124"/>
        <v>#N/A</v>
      </c>
      <c r="O1550" s="20" t="e">
        <f>INDEX(bureaux!$A:$H,MATCH($E1550,bureaux!$A:$A,0),8)</f>
        <v>#N/A</v>
      </c>
      <c r="P1550" s="91" t="e">
        <f>_xlfn.CONCAT(INDEX(bureaux!$A:$H,MATCH($E1550,bureaux!$A:$A,0),4)," ",INDEX(bureaux!$A:$H,MATCH($E1550,bureaux!$A:$A,0),5))</f>
        <v>#N/A</v>
      </c>
      <c r="Q1550" s="20" t="e">
        <f>INDEX(bureaux!$A:$G,MATCH($E1550,bureaux!$A:$A,0),6)</f>
        <v>#N/A</v>
      </c>
      <c r="R1550" s="20" t="e">
        <f>INDEX(bureaux!$A:$G,MATCH($E1550,bureaux!$A:$A,0),7)</f>
        <v>#N/A</v>
      </c>
    </row>
    <row r="1551" spans="1:18" x14ac:dyDescent="0.25">
      <c r="A1551" s="20">
        <f>'Elegio-Electors'!C1551</f>
        <v>0</v>
      </c>
      <c r="B1551" s="20">
        <f>'Elegio-Electors'!B1551</f>
        <v>0</v>
      </c>
      <c r="C1551" s="91">
        <f>IF(Procédure!$C$33=2,'Elegio-Electors'!D1551,Procédure!$C$33)</f>
        <v>0</v>
      </c>
      <c r="D1551" s="20">
        <f>'Elegio-Electors'!E1551</f>
        <v>0</v>
      </c>
      <c r="E1551" s="91" t="str">
        <f>IF(LEFT(RIGHT('Elegio-Electors'!L1551,2),1)="C",'Elegio-Electors'!L1551,IF(LEFT(RIGHT('Elegio-Electors'!M1551,2),1)="C",'Elegio-Electors'!M1551,""))</f>
        <v/>
      </c>
      <c r="F1551" s="91" t="str">
        <f>IF(LEFT(RIGHT('Elegio-Electors'!L1551,2),1)="O",'Elegio-Electors'!L1551,IF(LEFT(RIGHT('Elegio-Electors'!M1551,2),1)="O",'Elegio-Electors'!M1551,""))</f>
        <v/>
      </c>
      <c r="G1551" s="91" t="s">
        <v>166</v>
      </c>
      <c r="H1551" s="91" t="s">
        <v>167</v>
      </c>
      <c r="I1551" s="20" t="e">
        <f t="shared" si="120"/>
        <v>#N/A</v>
      </c>
      <c r="J1551" s="20" t="e">
        <f t="shared" si="121"/>
        <v>#N/A</v>
      </c>
      <c r="K1551" s="91" t="e">
        <f>INDEX(bureaux!$A:$I,MATCH($E1551,bureaux!$A:$A,0),9)</f>
        <v>#N/A</v>
      </c>
      <c r="L1551" s="91" t="e">
        <f t="shared" si="122"/>
        <v>#N/A</v>
      </c>
      <c r="M1551" s="91" t="e">
        <f t="shared" si="123"/>
        <v>#N/A</v>
      </c>
      <c r="N1551" s="20" t="e">
        <f t="shared" si="124"/>
        <v>#N/A</v>
      </c>
      <c r="O1551" s="20" t="e">
        <f>INDEX(bureaux!$A:$H,MATCH($E1551,bureaux!$A:$A,0),8)</f>
        <v>#N/A</v>
      </c>
      <c r="P1551" s="91" t="e">
        <f>_xlfn.CONCAT(INDEX(bureaux!$A:$H,MATCH($E1551,bureaux!$A:$A,0),4)," ",INDEX(bureaux!$A:$H,MATCH($E1551,bureaux!$A:$A,0),5))</f>
        <v>#N/A</v>
      </c>
      <c r="Q1551" s="20" t="e">
        <f>INDEX(bureaux!$A:$G,MATCH($E1551,bureaux!$A:$A,0),6)</f>
        <v>#N/A</v>
      </c>
      <c r="R1551" s="20" t="e">
        <f>INDEX(bureaux!$A:$G,MATCH($E1551,bureaux!$A:$A,0),7)</f>
        <v>#N/A</v>
      </c>
    </row>
    <row r="1552" spans="1:18" x14ac:dyDescent="0.25">
      <c r="A1552" s="20">
        <f>'Elegio-Electors'!C1552</f>
        <v>0</v>
      </c>
      <c r="B1552" s="20">
        <f>'Elegio-Electors'!B1552</f>
        <v>0</v>
      </c>
      <c r="C1552" s="91">
        <f>IF(Procédure!$C$33=2,'Elegio-Electors'!D1552,Procédure!$C$33)</f>
        <v>0</v>
      </c>
      <c r="D1552" s="20">
        <f>'Elegio-Electors'!E1552</f>
        <v>0</v>
      </c>
      <c r="E1552" s="91" t="str">
        <f>IF(LEFT(RIGHT('Elegio-Electors'!L1552,2),1)="C",'Elegio-Electors'!L1552,IF(LEFT(RIGHT('Elegio-Electors'!M1552,2),1)="C",'Elegio-Electors'!M1552,""))</f>
        <v/>
      </c>
      <c r="F1552" s="91" t="str">
        <f>IF(LEFT(RIGHT('Elegio-Electors'!L1552,2),1)="O",'Elegio-Electors'!L1552,IF(LEFT(RIGHT('Elegio-Electors'!M1552,2),1)="O",'Elegio-Electors'!M1552,""))</f>
        <v/>
      </c>
      <c r="G1552" s="91" t="s">
        <v>166</v>
      </c>
      <c r="H1552" s="91" t="s">
        <v>167</v>
      </c>
      <c r="I1552" s="20" t="e">
        <f t="shared" si="120"/>
        <v>#N/A</v>
      </c>
      <c r="J1552" s="20" t="e">
        <f t="shared" si="121"/>
        <v>#N/A</v>
      </c>
      <c r="K1552" s="91" t="e">
        <f>INDEX(bureaux!$A:$I,MATCH($E1552,bureaux!$A:$A,0),9)</f>
        <v>#N/A</v>
      </c>
      <c r="L1552" s="91" t="e">
        <f t="shared" si="122"/>
        <v>#N/A</v>
      </c>
      <c r="M1552" s="91" t="e">
        <f t="shared" si="123"/>
        <v>#N/A</v>
      </c>
      <c r="N1552" s="20" t="e">
        <f t="shared" si="124"/>
        <v>#N/A</v>
      </c>
      <c r="O1552" s="20" t="e">
        <f>INDEX(bureaux!$A:$H,MATCH($E1552,bureaux!$A:$A,0),8)</f>
        <v>#N/A</v>
      </c>
      <c r="P1552" s="91" t="e">
        <f>_xlfn.CONCAT(INDEX(bureaux!$A:$H,MATCH($E1552,bureaux!$A:$A,0),4)," ",INDEX(bureaux!$A:$H,MATCH($E1552,bureaux!$A:$A,0),5))</f>
        <v>#N/A</v>
      </c>
      <c r="Q1552" s="20" t="e">
        <f>INDEX(bureaux!$A:$G,MATCH($E1552,bureaux!$A:$A,0),6)</f>
        <v>#N/A</v>
      </c>
      <c r="R1552" s="20" t="e">
        <f>INDEX(bureaux!$A:$G,MATCH($E1552,bureaux!$A:$A,0),7)</f>
        <v>#N/A</v>
      </c>
    </row>
    <row r="1553" spans="1:18" x14ac:dyDescent="0.25">
      <c r="A1553" s="20">
        <f>'Elegio-Electors'!C1553</f>
        <v>0</v>
      </c>
      <c r="B1553" s="20">
        <f>'Elegio-Electors'!B1553</f>
        <v>0</v>
      </c>
      <c r="C1553" s="91">
        <f>IF(Procédure!$C$33=2,'Elegio-Electors'!D1553,Procédure!$C$33)</f>
        <v>0</v>
      </c>
      <c r="D1553" s="20">
        <f>'Elegio-Electors'!E1553</f>
        <v>0</v>
      </c>
      <c r="E1553" s="91" t="str">
        <f>IF(LEFT(RIGHT('Elegio-Electors'!L1553,2),1)="C",'Elegio-Electors'!L1553,IF(LEFT(RIGHT('Elegio-Electors'!M1553,2),1)="C",'Elegio-Electors'!M1553,""))</f>
        <v/>
      </c>
      <c r="F1553" s="91" t="str">
        <f>IF(LEFT(RIGHT('Elegio-Electors'!L1553,2),1)="O",'Elegio-Electors'!L1553,IF(LEFT(RIGHT('Elegio-Electors'!M1553,2),1)="O",'Elegio-Electors'!M1553,""))</f>
        <v/>
      </c>
      <c r="G1553" s="91" t="s">
        <v>166</v>
      </c>
      <c r="H1553" s="91" t="s">
        <v>167</v>
      </c>
      <c r="I1553" s="20" t="e">
        <f t="shared" si="120"/>
        <v>#N/A</v>
      </c>
      <c r="J1553" s="20" t="e">
        <f t="shared" si="121"/>
        <v>#N/A</v>
      </c>
      <c r="K1553" s="91" t="e">
        <f>INDEX(bureaux!$A:$I,MATCH($E1553,bureaux!$A:$A,0),9)</f>
        <v>#N/A</v>
      </c>
      <c r="L1553" s="91" t="e">
        <f t="shared" si="122"/>
        <v>#N/A</v>
      </c>
      <c r="M1553" s="91" t="e">
        <f t="shared" si="123"/>
        <v>#N/A</v>
      </c>
      <c r="N1553" s="20" t="e">
        <f t="shared" si="124"/>
        <v>#N/A</v>
      </c>
      <c r="O1553" s="20" t="e">
        <f>INDEX(bureaux!$A:$H,MATCH($E1553,bureaux!$A:$A,0),8)</f>
        <v>#N/A</v>
      </c>
      <c r="P1553" s="91" t="e">
        <f>_xlfn.CONCAT(INDEX(bureaux!$A:$H,MATCH($E1553,bureaux!$A:$A,0),4)," ",INDEX(bureaux!$A:$H,MATCH($E1553,bureaux!$A:$A,0),5))</f>
        <v>#N/A</v>
      </c>
      <c r="Q1553" s="20" t="e">
        <f>INDEX(bureaux!$A:$G,MATCH($E1553,bureaux!$A:$A,0),6)</f>
        <v>#N/A</v>
      </c>
      <c r="R1553" s="20" t="e">
        <f>INDEX(bureaux!$A:$G,MATCH($E1553,bureaux!$A:$A,0),7)</f>
        <v>#N/A</v>
      </c>
    </row>
    <row r="1554" spans="1:18" x14ac:dyDescent="0.25">
      <c r="A1554" s="20">
        <f>'Elegio-Electors'!C1554</f>
        <v>0</v>
      </c>
      <c r="B1554" s="20">
        <f>'Elegio-Electors'!B1554</f>
        <v>0</v>
      </c>
      <c r="C1554" s="91">
        <f>IF(Procédure!$C$33=2,'Elegio-Electors'!D1554,Procédure!$C$33)</f>
        <v>0</v>
      </c>
      <c r="D1554" s="20">
        <f>'Elegio-Electors'!E1554</f>
        <v>0</v>
      </c>
      <c r="E1554" s="91" t="str">
        <f>IF(LEFT(RIGHT('Elegio-Electors'!L1554,2),1)="C",'Elegio-Electors'!L1554,IF(LEFT(RIGHT('Elegio-Electors'!M1554,2),1)="C",'Elegio-Electors'!M1554,""))</f>
        <v/>
      </c>
      <c r="F1554" s="91" t="str">
        <f>IF(LEFT(RIGHT('Elegio-Electors'!L1554,2),1)="O",'Elegio-Electors'!L1554,IF(LEFT(RIGHT('Elegio-Electors'!M1554,2),1)="O",'Elegio-Electors'!M1554,""))</f>
        <v/>
      </c>
      <c r="G1554" s="91" t="s">
        <v>166</v>
      </c>
      <c r="H1554" s="91" t="s">
        <v>167</v>
      </c>
      <c r="I1554" s="20" t="e">
        <f t="shared" si="120"/>
        <v>#N/A</v>
      </c>
      <c r="J1554" s="20" t="e">
        <f t="shared" si="121"/>
        <v>#N/A</v>
      </c>
      <c r="K1554" s="91" t="e">
        <f>INDEX(bureaux!$A:$I,MATCH($E1554,bureaux!$A:$A,0),9)</f>
        <v>#N/A</v>
      </c>
      <c r="L1554" s="91" t="e">
        <f t="shared" si="122"/>
        <v>#N/A</v>
      </c>
      <c r="M1554" s="91" t="e">
        <f t="shared" si="123"/>
        <v>#N/A</v>
      </c>
      <c r="N1554" s="20" t="e">
        <f t="shared" si="124"/>
        <v>#N/A</v>
      </c>
      <c r="O1554" s="20" t="e">
        <f>INDEX(bureaux!$A:$H,MATCH($E1554,bureaux!$A:$A,0),8)</f>
        <v>#N/A</v>
      </c>
      <c r="P1554" s="91" t="e">
        <f>_xlfn.CONCAT(INDEX(bureaux!$A:$H,MATCH($E1554,bureaux!$A:$A,0),4)," ",INDEX(bureaux!$A:$H,MATCH($E1554,bureaux!$A:$A,0),5))</f>
        <v>#N/A</v>
      </c>
      <c r="Q1554" s="20" t="e">
        <f>INDEX(bureaux!$A:$G,MATCH($E1554,bureaux!$A:$A,0),6)</f>
        <v>#N/A</v>
      </c>
      <c r="R1554" s="20" t="e">
        <f>INDEX(bureaux!$A:$G,MATCH($E1554,bureaux!$A:$A,0),7)</f>
        <v>#N/A</v>
      </c>
    </row>
    <row r="1555" spans="1:18" x14ac:dyDescent="0.25">
      <c r="A1555" s="20">
        <f>'Elegio-Electors'!C1555</f>
        <v>0</v>
      </c>
      <c r="B1555" s="20">
        <f>'Elegio-Electors'!B1555</f>
        <v>0</v>
      </c>
      <c r="C1555" s="91">
        <f>IF(Procédure!$C$33=2,'Elegio-Electors'!D1555,Procédure!$C$33)</f>
        <v>0</v>
      </c>
      <c r="D1555" s="20">
        <f>'Elegio-Electors'!E1555</f>
        <v>0</v>
      </c>
      <c r="E1555" s="91" t="str">
        <f>IF(LEFT(RIGHT('Elegio-Electors'!L1555,2),1)="C",'Elegio-Electors'!L1555,IF(LEFT(RIGHT('Elegio-Electors'!M1555,2),1)="C",'Elegio-Electors'!M1555,""))</f>
        <v/>
      </c>
      <c r="F1555" s="91" t="str">
        <f>IF(LEFT(RIGHT('Elegio-Electors'!L1555,2),1)="O",'Elegio-Electors'!L1555,IF(LEFT(RIGHT('Elegio-Electors'!M1555,2),1)="O",'Elegio-Electors'!M1555,""))</f>
        <v/>
      </c>
      <c r="G1555" s="91" t="s">
        <v>166</v>
      </c>
      <c r="H1555" s="91" t="s">
        <v>167</v>
      </c>
      <c r="I1555" s="20" t="e">
        <f t="shared" si="120"/>
        <v>#N/A</v>
      </c>
      <c r="J1555" s="20" t="e">
        <f t="shared" si="121"/>
        <v>#N/A</v>
      </c>
      <c r="K1555" s="91" t="e">
        <f>INDEX(bureaux!$A:$I,MATCH($E1555,bureaux!$A:$A,0),9)</f>
        <v>#N/A</v>
      </c>
      <c r="L1555" s="91" t="e">
        <f t="shared" si="122"/>
        <v>#N/A</v>
      </c>
      <c r="M1555" s="91" t="e">
        <f t="shared" si="123"/>
        <v>#N/A</v>
      </c>
      <c r="N1555" s="20" t="e">
        <f t="shared" si="124"/>
        <v>#N/A</v>
      </c>
      <c r="O1555" s="20" t="e">
        <f>INDEX(bureaux!$A:$H,MATCH($E1555,bureaux!$A:$A,0),8)</f>
        <v>#N/A</v>
      </c>
      <c r="P1555" s="91" t="e">
        <f>_xlfn.CONCAT(INDEX(bureaux!$A:$H,MATCH($E1555,bureaux!$A:$A,0),4)," ",INDEX(bureaux!$A:$H,MATCH($E1555,bureaux!$A:$A,0),5))</f>
        <v>#N/A</v>
      </c>
      <c r="Q1555" s="20" t="e">
        <f>INDEX(bureaux!$A:$G,MATCH($E1555,bureaux!$A:$A,0),6)</f>
        <v>#N/A</v>
      </c>
      <c r="R1555" s="20" t="e">
        <f>INDEX(bureaux!$A:$G,MATCH($E1555,bureaux!$A:$A,0),7)</f>
        <v>#N/A</v>
      </c>
    </row>
    <row r="1556" spans="1:18" x14ac:dyDescent="0.25">
      <c r="A1556" s="20">
        <f>'Elegio-Electors'!C1556</f>
        <v>0</v>
      </c>
      <c r="B1556" s="20">
        <f>'Elegio-Electors'!B1556</f>
        <v>0</v>
      </c>
      <c r="C1556" s="91">
        <f>IF(Procédure!$C$33=2,'Elegio-Electors'!D1556,Procédure!$C$33)</f>
        <v>0</v>
      </c>
      <c r="D1556" s="20">
        <f>'Elegio-Electors'!E1556</f>
        <v>0</v>
      </c>
      <c r="E1556" s="91" t="str">
        <f>IF(LEFT(RIGHT('Elegio-Electors'!L1556,2),1)="C",'Elegio-Electors'!L1556,IF(LEFT(RIGHT('Elegio-Electors'!M1556,2),1)="C",'Elegio-Electors'!M1556,""))</f>
        <v/>
      </c>
      <c r="F1556" s="91" t="str">
        <f>IF(LEFT(RIGHT('Elegio-Electors'!L1556,2),1)="O",'Elegio-Electors'!L1556,IF(LEFT(RIGHT('Elegio-Electors'!M1556,2),1)="O",'Elegio-Electors'!M1556,""))</f>
        <v/>
      </c>
      <c r="G1556" s="91" t="s">
        <v>166</v>
      </c>
      <c r="H1556" s="91" t="s">
        <v>167</v>
      </c>
      <c r="I1556" s="20" t="e">
        <f t="shared" si="120"/>
        <v>#N/A</v>
      </c>
      <c r="J1556" s="20" t="e">
        <f t="shared" si="121"/>
        <v>#N/A</v>
      </c>
      <c r="K1556" s="91" t="e">
        <f>INDEX(bureaux!$A:$I,MATCH($E1556,bureaux!$A:$A,0),9)</f>
        <v>#N/A</v>
      </c>
      <c r="L1556" s="91" t="e">
        <f t="shared" si="122"/>
        <v>#N/A</v>
      </c>
      <c r="M1556" s="91" t="e">
        <f t="shared" si="123"/>
        <v>#N/A</v>
      </c>
      <c r="N1556" s="20" t="e">
        <f t="shared" si="124"/>
        <v>#N/A</v>
      </c>
      <c r="O1556" s="20" t="e">
        <f>INDEX(bureaux!$A:$H,MATCH($E1556,bureaux!$A:$A,0),8)</f>
        <v>#N/A</v>
      </c>
      <c r="P1556" s="91" t="e">
        <f>_xlfn.CONCAT(INDEX(bureaux!$A:$H,MATCH($E1556,bureaux!$A:$A,0),4)," ",INDEX(bureaux!$A:$H,MATCH($E1556,bureaux!$A:$A,0),5))</f>
        <v>#N/A</v>
      </c>
      <c r="Q1556" s="20" t="e">
        <f>INDEX(bureaux!$A:$G,MATCH($E1556,bureaux!$A:$A,0),6)</f>
        <v>#N/A</v>
      </c>
      <c r="R1556" s="20" t="e">
        <f>INDEX(bureaux!$A:$G,MATCH($E1556,bureaux!$A:$A,0),7)</f>
        <v>#N/A</v>
      </c>
    </row>
    <row r="1557" spans="1:18" x14ac:dyDescent="0.25">
      <c r="A1557" s="20">
        <f>'Elegio-Electors'!C1557</f>
        <v>0</v>
      </c>
      <c r="B1557" s="20">
        <f>'Elegio-Electors'!B1557</f>
        <v>0</v>
      </c>
      <c r="C1557" s="91">
        <f>IF(Procédure!$C$33=2,'Elegio-Electors'!D1557,Procédure!$C$33)</f>
        <v>0</v>
      </c>
      <c r="D1557" s="20">
        <f>'Elegio-Electors'!E1557</f>
        <v>0</v>
      </c>
      <c r="E1557" s="91" t="str">
        <f>IF(LEFT(RIGHT('Elegio-Electors'!L1557,2),1)="C",'Elegio-Electors'!L1557,IF(LEFT(RIGHT('Elegio-Electors'!M1557,2),1)="C",'Elegio-Electors'!M1557,""))</f>
        <v/>
      </c>
      <c r="F1557" s="91" t="str">
        <f>IF(LEFT(RIGHT('Elegio-Electors'!L1557,2),1)="O",'Elegio-Electors'!L1557,IF(LEFT(RIGHT('Elegio-Electors'!M1557,2),1)="O",'Elegio-Electors'!M1557,""))</f>
        <v/>
      </c>
      <c r="G1557" s="91" t="s">
        <v>166</v>
      </c>
      <c r="H1557" s="91" t="s">
        <v>167</v>
      </c>
      <c r="I1557" s="20" t="e">
        <f t="shared" si="120"/>
        <v>#N/A</v>
      </c>
      <c r="J1557" s="20" t="e">
        <f t="shared" si="121"/>
        <v>#N/A</v>
      </c>
      <c r="K1557" s="91" t="e">
        <f>INDEX(bureaux!$A:$I,MATCH($E1557,bureaux!$A:$A,0),9)</f>
        <v>#N/A</v>
      </c>
      <c r="L1557" s="91" t="e">
        <f t="shared" si="122"/>
        <v>#N/A</v>
      </c>
      <c r="M1557" s="91" t="e">
        <f t="shared" si="123"/>
        <v>#N/A</v>
      </c>
      <c r="N1557" s="20" t="e">
        <f t="shared" si="124"/>
        <v>#N/A</v>
      </c>
      <c r="O1557" s="20" t="e">
        <f>INDEX(bureaux!$A:$H,MATCH($E1557,bureaux!$A:$A,0),8)</f>
        <v>#N/A</v>
      </c>
      <c r="P1557" s="91" t="e">
        <f>_xlfn.CONCAT(INDEX(bureaux!$A:$H,MATCH($E1557,bureaux!$A:$A,0),4)," ",INDEX(bureaux!$A:$H,MATCH($E1557,bureaux!$A:$A,0),5))</f>
        <v>#N/A</v>
      </c>
      <c r="Q1557" s="20" t="e">
        <f>INDEX(bureaux!$A:$G,MATCH($E1557,bureaux!$A:$A,0),6)</f>
        <v>#N/A</v>
      </c>
      <c r="R1557" s="20" t="e">
        <f>INDEX(bureaux!$A:$G,MATCH($E1557,bureaux!$A:$A,0),7)</f>
        <v>#N/A</v>
      </c>
    </row>
    <row r="1558" spans="1:18" x14ac:dyDescent="0.25">
      <c r="A1558" s="20">
        <f>'Elegio-Electors'!C1558</f>
        <v>0</v>
      </c>
      <c r="B1558" s="20">
        <f>'Elegio-Electors'!B1558</f>
        <v>0</v>
      </c>
      <c r="C1558" s="91">
        <f>IF(Procédure!$C$33=2,'Elegio-Electors'!D1558,Procédure!$C$33)</f>
        <v>0</v>
      </c>
      <c r="D1558" s="20">
        <f>'Elegio-Electors'!E1558</f>
        <v>0</v>
      </c>
      <c r="E1558" s="91" t="str">
        <f>IF(LEFT(RIGHT('Elegio-Electors'!L1558,2),1)="C",'Elegio-Electors'!L1558,IF(LEFT(RIGHT('Elegio-Electors'!M1558,2),1)="C",'Elegio-Electors'!M1558,""))</f>
        <v/>
      </c>
      <c r="F1558" s="91" t="str">
        <f>IF(LEFT(RIGHT('Elegio-Electors'!L1558,2),1)="O",'Elegio-Electors'!L1558,IF(LEFT(RIGHT('Elegio-Electors'!M1558,2),1)="O",'Elegio-Electors'!M1558,""))</f>
        <v/>
      </c>
      <c r="G1558" s="91" t="s">
        <v>166</v>
      </c>
      <c r="H1558" s="91" t="s">
        <v>167</v>
      </c>
      <c r="I1558" s="20" t="e">
        <f t="shared" si="120"/>
        <v>#N/A</v>
      </c>
      <c r="J1558" s="20" t="e">
        <f t="shared" si="121"/>
        <v>#N/A</v>
      </c>
      <c r="K1558" s="91" t="e">
        <f>INDEX(bureaux!$A:$I,MATCH($E1558,bureaux!$A:$A,0),9)</f>
        <v>#N/A</v>
      </c>
      <c r="L1558" s="91" t="e">
        <f t="shared" si="122"/>
        <v>#N/A</v>
      </c>
      <c r="M1558" s="91" t="e">
        <f t="shared" si="123"/>
        <v>#N/A</v>
      </c>
      <c r="N1558" s="20" t="e">
        <f t="shared" si="124"/>
        <v>#N/A</v>
      </c>
      <c r="O1558" s="20" t="e">
        <f>INDEX(bureaux!$A:$H,MATCH($E1558,bureaux!$A:$A,0),8)</f>
        <v>#N/A</v>
      </c>
      <c r="P1558" s="91" t="e">
        <f>_xlfn.CONCAT(INDEX(bureaux!$A:$H,MATCH($E1558,bureaux!$A:$A,0),4)," ",INDEX(bureaux!$A:$H,MATCH($E1558,bureaux!$A:$A,0),5))</f>
        <v>#N/A</v>
      </c>
      <c r="Q1558" s="20" t="e">
        <f>INDEX(bureaux!$A:$G,MATCH($E1558,bureaux!$A:$A,0),6)</f>
        <v>#N/A</v>
      </c>
      <c r="R1558" s="20" t="e">
        <f>INDEX(bureaux!$A:$G,MATCH($E1558,bureaux!$A:$A,0),7)</f>
        <v>#N/A</v>
      </c>
    </row>
    <row r="1559" spans="1:18" x14ac:dyDescent="0.25">
      <c r="A1559" s="20">
        <f>'Elegio-Electors'!C1559</f>
        <v>0</v>
      </c>
      <c r="B1559" s="20">
        <f>'Elegio-Electors'!B1559</f>
        <v>0</v>
      </c>
      <c r="C1559" s="91">
        <f>IF(Procédure!$C$33=2,'Elegio-Electors'!D1559,Procédure!$C$33)</f>
        <v>0</v>
      </c>
      <c r="D1559" s="20">
        <f>'Elegio-Electors'!E1559</f>
        <v>0</v>
      </c>
      <c r="E1559" s="91" t="str">
        <f>IF(LEFT(RIGHT('Elegio-Electors'!L1559,2),1)="C",'Elegio-Electors'!L1559,IF(LEFT(RIGHT('Elegio-Electors'!M1559,2),1)="C",'Elegio-Electors'!M1559,""))</f>
        <v/>
      </c>
      <c r="F1559" s="91" t="str">
        <f>IF(LEFT(RIGHT('Elegio-Electors'!L1559,2),1)="O",'Elegio-Electors'!L1559,IF(LEFT(RIGHT('Elegio-Electors'!M1559,2),1)="O",'Elegio-Electors'!M1559,""))</f>
        <v/>
      </c>
      <c r="G1559" s="91" t="s">
        <v>166</v>
      </c>
      <c r="H1559" s="91" t="s">
        <v>167</v>
      </c>
      <c r="I1559" s="20" t="e">
        <f t="shared" si="120"/>
        <v>#N/A</v>
      </c>
      <c r="J1559" s="20" t="e">
        <f t="shared" si="121"/>
        <v>#N/A</v>
      </c>
      <c r="K1559" s="91" t="e">
        <f>INDEX(bureaux!$A:$I,MATCH($E1559,bureaux!$A:$A,0),9)</f>
        <v>#N/A</v>
      </c>
      <c r="L1559" s="91" t="e">
        <f t="shared" si="122"/>
        <v>#N/A</v>
      </c>
      <c r="M1559" s="91" t="e">
        <f t="shared" si="123"/>
        <v>#N/A</v>
      </c>
      <c r="N1559" s="20" t="e">
        <f t="shared" si="124"/>
        <v>#N/A</v>
      </c>
      <c r="O1559" s="20" t="e">
        <f>INDEX(bureaux!$A:$H,MATCH($E1559,bureaux!$A:$A,0),8)</f>
        <v>#N/A</v>
      </c>
      <c r="P1559" s="91" t="e">
        <f>_xlfn.CONCAT(INDEX(bureaux!$A:$H,MATCH($E1559,bureaux!$A:$A,0),4)," ",INDEX(bureaux!$A:$H,MATCH($E1559,bureaux!$A:$A,0),5))</f>
        <v>#N/A</v>
      </c>
      <c r="Q1559" s="20" t="e">
        <f>INDEX(bureaux!$A:$G,MATCH($E1559,bureaux!$A:$A,0),6)</f>
        <v>#N/A</v>
      </c>
      <c r="R1559" s="20" t="e">
        <f>INDEX(bureaux!$A:$G,MATCH($E1559,bureaux!$A:$A,0),7)</f>
        <v>#N/A</v>
      </c>
    </row>
    <row r="1560" spans="1:18" x14ac:dyDescent="0.25">
      <c r="A1560" s="20">
        <f>'Elegio-Electors'!C1560</f>
        <v>0</v>
      </c>
      <c r="B1560" s="20">
        <f>'Elegio-Electors'!B1560</f>
        <v>0</v>
      </c>
      <c r="C1560" s="91">
        <f>IF(Procédure!$C$33=2,'Elegio-Electors'!D1560,Procédure!$C$33)</f>
        <v>0</v>
      </c>
      <c r="D1560" s="20">
        <f>'Elegio-Electors'!E1560</f>
        <v>0</v>
      </c>
      <c r="E1560" s="91" t="str">
        <f>IF(LEFT(RIGHT('Elegio-Electors'!L1560,2),1)="C",'Elegio-Electors'!L1560,IF(LEFT(RIGHT('Elegio-Electors'!M1560,2),1)="C",'Elegio-Electors'!M1560,""))</f>
        <v/>
      </c>
      <c r="F1560" s="91" t="str">
        <f>IF(LEFT(RIGHT('Elegio-Electors'!L1560,2),1)="O",'Elegio-Electors'!L1560,IF(LEFT(RIGHT('Elegio-Electors'!M1560,2),1)="O",'Elegio-Electors'!M1560,""))</f>
        <v/>
      </c>
      <c r="G1560" s="91" t="s">
        <v>166</v>
      </c>
      <c r="H1560" s="91" t="s">
        <v>167</v>
      </c>
      <c r="I1560" s="20" t="e">
        <f t="shared" si="120"/>
        <v>#N/A</v>
      </c>
      <c r="J1560" s="20" t="e">
        <f t="shared" si="121"/>
        <v>#N/A</v>
      </c>
      <c r="K1560" s="91" t="e">
        <f>INDEX(bureaux!$A:$I,MATCH($E1560,bureaux!$A:$A,0),9)</f>
        <v>#N/A</v>
      </c>
      <c r="L1560" s="91" t="e">
        <f t="shared" si="122"/>
        <v>#N/A</v>
      </c>
      <c r="M1560" s="91" t="e">
        <f t="shared" si="123"/>
        <v>#N/A</v>
      </c>
      <c r="N1560" s="20" t="e">
        <f t="shared" si="124"/>
        <v>#N/A</v>
      </c>
      <c r="O1560" s="20" t="e">
        <f>INDEX(bureaux!$A:$H,MATCH($E1560,bureaux!$A:$A,0),8)</f>
        <v>#N/A</v>
      </c>
      <c r="P1560" s="91" t="e">
        <f>_xlfn.CONCAT(INDEX(bureaux!$A:$H,MATCH($E1560,bureaux!$A:$A,0),4)," ",INDEX(bureaux!$A:$H,MATCH($E1560,bureaux!$A:$A,0),5))</f>
        <v>#N/A</v>
      </c>
      <c r="Q1560" s="20" t="e">
        <f>INDEX(bureaux!$A:$G,MATCH($E1560,bureaux!$A:$A,0),6)</f>
        <v>#N/A</v>
      </c>
      <c r="R1560" s="20" t="e">
        <f>INDEX(bureaux!$A:$G,MATCH($E1560,bureaux!$A:$A,0),7)</f>
        <v>#N/A</v>
      </c>
    </row>
    <row r="1561" spans="1:18" x14ac:dyDescent="0.25">
      <c r="A1561" s="20">
        <f>'Elegio-Electors'!C1561</f>
        <v>0</v>
      </c>
      <c r="B1561" s="20">
        <f>'Elegio-Electors'!B1561</f>
        <v>0</v>
      </c>
      <c r="C1561" s="91">
        <f>IF(Procédure!$C$33=2,'Elegio-Electors'!D1561,Procédure!$C$33)</f>
        <v>0</v>
      </c>
      <c r="D1561" s="20">
        <f>'Elegio-Electors'!E1561</f>
        <v>0</v>
      </c>
      <c r="E1561" s="91" t="str">
        <f>IF(LEFT(RIGHT('Elegio-Electors'!L1561,2),1)="C",'Elegio-Electors'!L1561,IF(LEFT(RIGHT('Elegio-Electors'!M1561,2),1)="C",'Elegio-Electors'!M1561,""))</f>
        <v/>
      </c>
      <c r="F1561" s="91" t="str">
        <f>IF(LEFT(RIGHT('Elegio-Electors'!L1561,2),1)="O",'Elegio-Electors'!L1561,IF(LEFT(RIGHT('Elegio-Electors'!M1561,2),1)="O",'Elegio-Electors'!M1561,""))</f>
        <v/>
      </c>
      <c r="G1561" s="91" t="s">
        <v>166</v>
      </c>
      <c r="H1561" s="91" t="s">
        <v>167</v>
      </c>
      <c r="I1561" s="20" t="e">
        <f t="shared" si="120"/>
        <v>#N/A</v>
      </c>
      <c r="J1561" s="20" t="e">
        <f t="shared" si="121"/>
        <v>#N/A</v>
      </c>
      <c r="K1561" s="91" t="e">
        <f>INDEX(bureaux!$A:$I,MATCH($E1561,bureaux!$A:$A,0),9)</f>
        <v>#N/A</v>
      </c>
      <c r="L1561" s="91" t="e">
        <f t="shared" si="122"/>
        <v>#N/A</v>
      </c>
      <c r="M1561" s="91" t="e">
        <f t="shared" si="123"/>
        <v>#N/A</v>
      </c>
      <c r="N1561" s="20" t="e">
        <f t="shared" si="124"/>
        <v>#N/A</v>
      </c>
      <c r="O1561" s="20" t="e">
        <f>INDEX(bureaux!$A:$H,MATCH($E1561,bureaux!$A:$A,0),8)</f>
        <v>#N/A</v>
      </c>
      <c r="P1561" s="91" t="e">
        <f>_xlfn.CONCAT(INDEX(bureaux!$A:$H,MATCH($E1561,bureaux!$A:$A,0),4)," ",INDEX(bureaux!$A:$H,MATCH($E1561,bureaux!$A:$A,0),5))</f>
        <v>#N/A</v>
      </c>
      <c r="Q1561" s="20" t="e">
        <f>INDEX(bureaux!$A:$G,MATCH($E1561,bureaux!$A:$A,0),6)</f>
        <v>#N/A</v>
      </c>
      <c r="R1561" s="20" t="e">
        <f>INDEX(bureaux!$A:$G,MATCH($E1561,bureaux!$A:$A,0),7)</f>
        <v>#N/A</v>
      </c>
    </row>
    <row r="1562" spans="1:18" x14ac:dyDescent="0.25">
      <c r="A1562" s="20">
        <f>'Elegio-Electors'!C1562</f>
        <v>0</v>
      </c>
      <c r="B1562" s="20">
        <f>'Elegio-Electors'!B1562</f>
        <v>0</v>
      </c>
      <c r="C1562" s="91">
        <f>IF(Procédure!$C$33=2,'Elegio-Electors'!D1562,Procédure!$C$33)</f>
        <v>0</v>
      </c>
      <c r="D1562" s="20">
        <f>'Elegio-Electors'!E1562</f>
        <v>0</v>
      </c>
      <c r="E1562" s="91" t="str">
        <f>IF(LEFT(RIGHT('Elegio-Electors'!L1562,2),1)="C",'Elegio-Electors'!L1562,IF(LEFT(RIGHT('Elegio-Electors'!M1562,2),1)="C",'Elegio-Electors'!M1562,""))</f>
        <v/>
      </c>
      <c r="F1562" s="91" t="str">
        <f>IF(LEFT(RIGHT('Elegio-Electors'!L1562,2),1)="O",'Elegio-Electors'!L1562,IF(LEFT(RIGHT('Elegio-Electors'!M1562,2),1)="O",'Elegio-Electors'!M1562,""))</f>
        <v/>
      </c>
      <c r="G1562" s="91" t="s">
        <v>166</v>
      </c>
      <c r="H1562" s="91" t="s">
        <v>167</v>
      </c>
      <c r="I1562" s="20" t="e">
        <f t="shared" si="120"/>
        <v>#N/A</v>
      </c>
      <c r="J1562" s="20" t="e">
        <f t="shared" si="121"/>
        <v>#N/A</v>
      </c>
      <c r="K1562" s="91" t="e">
        <f>INDEX(bureaux!$A:$I,MATCH($E1562,bureaux!$A:$A,0),9)</f>
        <v>#N/A</v>
      </c>
      <c r="L1562" s="91" t="e">
        <f t="shared" si="122"/>
        <v>#N/A</v>
      </c>
      <c r="M1562" s="91" t="e">
        <f t="shared" si="123"/>
        <v>#N/A</v>
      </c>
      <c r="N1562" s="20" t="e">
        <f t="shared" si="124"/>
        <v>#N/A</v>
      </c>
      <c r="O1562" s="20" t="e">
        <f>INDEX(bureaux!$A:$H,MATCH($E1562,bureaux!$A:$A,0),8)</f>
        <v>#N/A</v>
      </c>
      <c r="P1562" s="91" t="e">
        <f>_xlfn.CONCAT(INDEX(bureaux!$A:$H,MATCH($E1562,bureaux!$A:$A,0),4)," ",INDEX(bureaux!$A:$H,MATCH($E1562,bureaux!$A:$A,0),5))</f>
        <v>#N/A</v>
      </c>
      <c r="Q1562" s="20" t="e">
        <f>INDEX(bureaux!$A:$G,MATCH($E1562,bureaux!$A:$A,0),6)</f>
        <v>#N/A</v>
      </c>
      <c r="R1562" s="20" t="e">
        <f>INDEX(bureaux!$A:$G,MATCH($E1562,bureaux!$A:$A,0),7)</f>
        <v>#N/A</v>
      </c>
    </row>
    <row r="1563" spans="1:18" x14ac:dyDescent="0.25">
      <c r="A1563" s="20">
        <f>'Elegio-Electors'!C1563</f>
        <v>0</v>
      </c>
      <c r="B1563" s="20">
        <f>'Elegio-Electors'!B1563</f>
        <v>0</v>
      </c>
      <c r="C1563" s="91">
        <f>IF(Procédure!$C$33=2,'Elegio-Electors'!D1563,Procédure!$C$33)</f>
        <v>0</v>
      </c>
      <c r="D1563" s="20">
        <f>'Elegio-Electors'!E1563</f>
        <v>0</v>
      </c>
      <c r="E1563" s="91" t="str">
        <f>IF(LEFT(RIGHT('Elegio-Electors'!L1563,2),1)="C",'Elegio-Electors'!L1563,IF(LEFT(RIGHT('Elegio-Electors'!M1563,2),1)="C",'Elegio-Electors'!M1563,""))</f>
        <v/>
      </c>
      <c r="F1563" s="91" t="str">
        <f>IF(LEFT(RIGHT('Elegio-Electors'!L1563,2),1)="O",'Elegio-Electors'!L1563,IF(LEFT(RIGHT('Elegio-Electors'!M1563,2),1)="O",'Elegio-Electors'!M1563,""))</f>
        <v/>
      </c>
      <c r="G1563" s="91" t="s">
        <v>166</v>
      </c>
      <c r="H1563" s="91" t="s">
        <v>167</v>
      </c>
      <c r="I1563" s="20" t="e">
        <f t="shared" si="120"/>
        <v>#N/A</v>
      </c>
      <c r="J1563" s="20" t="e">
        <f t="shared" si="121"/>
        <v>#N/A</v>
      </c>
      <c r="K1563" s="91" t="e">
        <f>INDEX(bureaux!$A:$I,MATCH($E1563,bureaux!$A:$A,0),9)</f>
        <v>#N/A</v>
      </c>
      <c r="L1563" s="91" t="e">
        <f t="shared" si="122"/>
        <v>#N/A</v>
      </c>
      <c r="M1563" s="91" t="e">
        <f t="shared" si="123"/>
        <v>#N/A</v>
      </c>
      <c r="N1563" s="20" t="e">
        <f t="shared" si="124"/>
        <v>#N/A</v>
      </c>
      <c r="O1563" s="20" t="e">
        <f>INDEX(bureaux!$A:$H,MATCH($E1563,bureaux!$A:$A,0),8)</f>
        <v>#N/A</v>
      </c>
      <c r="P1563" s="91" t="e">
        <f>_xlfn.CONCAT(INDEX(bureaux!$A:$H,MATCH($E1563,bureaux!$A:$A,0),4)," ",INDEX(bureaux!$A:$H,MATCH($E1563,bureaux!$A:$A,0),5))</f>
        <v>#N/A</v>
      </c>
      <c r="Q1563" s="20" t="e">
        <f>INDEX(bureaux!$A:$G,MATCH($E1563,bureaux!$A:$A,0),6)</f>
        <v>#N/A</v>
      </c>
      <c r="R1563" s="20" t="e">
        <f>INDEX(bureaux!$A:$G,MATCH($E1563,bureaux!$A:$A,0),7)</f>
        <v>#N/A</v>
      </c>
    </row>
    <row r="1564" spans="1:18" x14ac:dyDescent="0.25">
      <c r="A1564" s="20">
        <f>'Elegio-Electors'!C1564</f>
        <v>0</v>
      </c>
      <c r="B1564" s="20">
        <f>'Elegio-Electors'!B1564</f>
        <v>0</v>
      </c>
      <c r="C1564" s="91">
        <f>IF(Procédure!$C$33=2,'Elegio-Electors'!D1564,Procédure!$C$33)</f>
        <v>0</v>
      </c>
      <c r="D1564" s="20">
        <f>'Elegio-Electors'!E1564</f>
        <v>0</v>
      </c>
      <c r="E1564" s="91" t="str">
        <f>IF(LEFT(RIGHT('Elegio-Electors'!L1564,2),1)="C",'Elegio-Electors'!L1564,IF(LEFT(RIGHT('Elegio-Electors'!M1564,2),1)="C",'Elegio-Electors'!M1564,""))</f>
        <v/>
      </c>
      <c r="F1564" s="91" t="str">
        <f>IF(LEFT(RIGHT('Elegio-Electors'!L1564,2),1)="O",'Elegio-Electors'!L1564,IF(LEFT(RIGHT('Elegio-Electors'!M1564,2),1)="O",'Elegio-Electors'!M1564,""))</f>
        <v/>
      </c>
      <c r="G1564" s="91" t="s">
        <v>166</v>
      </c>
      <c r="H1564" s="91" t="s">
        <v>167</v>
      </c>
      <c r="I1564" s="20" t="e">
        <f t="shared" si="120"/>
        <v>#N/A</v>
      </c>
      <c r="J1564" s="20" t="e">
        <f t="shared" si="121"/>
        <v>#N/A</v>
      </c>
      <c r="K1564" s="91" t="e">
        <f>INDEX(bureaux!$A:$I,MATCH($E1564,bureaux!$A:$A,0),9)</f>
        <v>#N/A</v>
      </c>
      <c r="L1564" s="91" t="e">
        <f t="shared" si="122"/>
        <v>#N/A</v>
      </c>
      <c r="M1564" s="91" t="e">
        <f t="shared" si="123"/>
        <v>#N/A</v>
      </c>
      <c r="N1564" s="20" t="e">
        <f t="shared" si="124"/>
        <v>#N/A</v>
      </c>
      <c r="O1564" s="20" t="e">
        <f>INDEX(bureaux!$A:$H,MATCH($E1564,bureaux!$A:$A,0),8)</f>
        <v>#N/A</v>
      </c>
      <c r="P1564" s="91" t="e">
        <f>_xlfn.CONCAT(INDEX(bureaux!$A:$H,MATCH($E1564,bureaux!$A:$A,0),4)," ",INDEX(bureaux!$A:$H,MATCH($E1564,bureaux!$A:$A,0),5))</f>
        <v>#N/A</v>
      </c>
      <c r="Q1564" s="20" t="e">
        <f>INDEX(bureaux!$A:$G,MATCH($E1564,bureaux!$A:$A,0),6)</f>
        <v>#N/A</v>
      </c>
      <c r="R1564" s="20" t="e">
        <f>INDEX(bureaux!$A:$G,MATCH($E1564,bureaux!$A:$A,0),7)</f>
        <v>#N/A</v>
      </c>
    </row>
    <row r="1565" spans="1:18" x14ac:dyDescent="0.25">
      <c r="A1565" s="20">
        <f>'Elegio-Electors'!C1565</f>
        <v>0</v>
      </c>
      <c r="B1565" s="20">
        <f>'Elegio-Electors'!B1565</f>
        <v>0</v>
      </c>
      <c r="C1565" s="91">
        <f>IF(Procédure!$C$33=2,'Elegio-Electors'!D1565,Procédure!$C$33)</f>
        <v>0</v>
      </c>
      <c r="D1565" s="20">
        <f>'Elegio-Electors'!E1565</f>
        <v>0</v>
      </c>
      <c r="E1565" s="91" t="str">
        <f>IF(LEFT(RIGHT('Elegio-Electors'!L1565,2),1)="C",'Elegio-Electors'!L1565,IF(LEFT(RIGHT('Elegio-Electors'!M1565,2),1)="C",'Elegio-Electors'!M1565,""))</f>
        <v/>
      </c>
      <c r="F1565" s="91" t="str">
        <f>IF(LEFT(RIGHT('Elegio-Electors'!L1565,2),1)="O",'Elegio-Electors'!L1565,IF(LEFT(RIGHT('Elegio-Electors'!M1565,2),1)="O",'Elegio-Electors'!M1565,""))</f>
        <v/>
      </c>
      <c r="G1565" s="91" t="s">
        <v>166</v>
      </c>
      <c r="H1565" s="91" t="s">
        <v>167</v>
      </c>
      <c r="I1565" s="20" t="e">
        <f t="shared" si="120"/>
        <v>#N/A</v>
      </c>
      <c r="J1565" s="20" t="e">
        <f t="shared" si="121"/>
        <v>#N/A</v>
      </c>
      <c r="K1565" s="91" t="e">
        <f>INDEX(bureaux!$A:$I,MATCH($E1565,bureaux!$A:$A,0),9)</f>
        <v>#N/A</v>
      </c>
      <c r="L1565" s="91" t="e">
        <f t="shared" si="122"/>
        <v>#N/A</v>
      </c>
      <c r="M1565" s="91" t="e">
        <f t="shared" si="123"/>
        <v>#N/A</v>
      </c>
      <c r="N1565" s="20" t="e">
        <f t="shared" si="124"/>
        <v>#N/A</v>
      </c>
      <c r="O1565" s="20" t="e">
        <f>INDEX(bureaux!$A:$H,MATCH($E1565,bureaux!$A:$A,0),8)</f>
        <v>#N/A</v>
      </c>
      <c r="P1565" s="91" t="e">
        <f>_xlfn.CONCAT(INDEX(bureaux!$A:$H,MATCH($E1565,bureaux!$A:$A,0),4)," ",INDEX(bureaux!$A:$H,MATCH($E1565,bureaux!$A:$A,0),5))</f>
        <v>#N/A</v>
      </c>
      <c r="Q1565" s="20" t="e">
        <f>INDEX(bureaux!$A:$G,MATCH($E1565,bureaux!$A:$A,0),6)</f>
        <v>#N/A</v>
      </c>
      <c r="R1565" s="20" t="e">
        <f>INDEX(bureaux!$A:$G,MATCH($E1565,bureaux!$A:$A,0),7)</f>
        <v>#N/A</v>
      </c>
    </row>
    <row r="1566" spans="1:18" x14ac:dyDescent="0.25">
      <c r="A1566" s="20">
        <f>'Elegio-Electors'!C1566</f>
        <v>0</v>
      </c>
      <c r="B1566" s="20">
        <f>'Elegio-Electors'!B1566</f>
        <v>0</v>
      </c>
      <c r="C1566" s="91">
        <f>IF(Procédure!$C$33=2,'Elegio-Electors'!D1566,Procédure!$C$33)</f>
        <v>0</v>
      </c>
      <c r="D1566" s="20">
        <f>'Elegio-Electors'!E1566</f>
        <v>0</v>
      </c>
      <c r="E1566" s="91" t="str">
        <f>IF(LEFT(RIGHT('Elegio-Electors'!L1566,2),1)="C",'Elegio-Electors'!L1566,IF(LEFT(RIGHT('Elegio-Electors'!M1566,2),1)="C",'Elegio-Electors'!M1566,""))</f>
        <v/>
      </c>
      <c r="F1566" s="91" t="str">
        <f>IF(LEFT(RIGHT('Elegio-Electors'!L1566,2),1)="O",'Elegio-Electors'!L1566,IF(LEFT(RIGHT('Elegio-Electors'!M1566,2),1)="O",'Elegio-Electors'!M1566,""))</f>
        <v/>
      </c>
      <c r="G1566" s="91" t="s">
        <v>166</v>
      </c>
      <c r="H1566" s="91" t="s">
        <v>167</v>
      </c>
      <c r="I1566" s="20" t="e">
        <f t="shared" si="120"/>
        <v>#N/A</v>
      </c>
      <c r="J1566" s="20" t="e">
        <f t="shared" si="121"/>
        <v>#N/A</v>
      </c>
      <c r="K1566" s="91" t="e">
        <f>INDEX(bureaux!$A:$I,MATCH($E1566,bureaux!$A:$A,0),9)</f>
        <v>#N/A</v>
      </c>
      <c r="L1566" s="91" t="e">
        <f t="shared" si="122"/>
        <v>#N/A</v>
      </c>
      <c r="M1566" s="91" t="e">
        <f t="shared" si="123"/>
        <v>#N/A</v>
      </c>
      <c r="N1566" s="20" t="e">
        <f t="shared" si="124"/>
        <v>#N/A</v>
      </c>
      <c r="O1566" s="20" t="e">
        <f>INDEX(bureaux!$A:$H,MATCH($E1566,bureaux!$A:$A,0),8)</f>
        <v>#N/A</v>
      </c>
      <c r="P1566" s="91" t="e">
        <f>_xlfn.CONCAT(INDEX(bureaux!$A:$H,MATCH($E1566,bureaux!$A:$A,0),4)," ",INDEX(bureaux!$A:$H,MATCH($E1566,bureaux!$A:$A,0),5))</f>
        <v>#N/A</v>
      </c>
      <c r="Q1566" s="20" t="e">
        <f>INDEX(bureaux!$A:$G,MATCH($E1566,bureaux!$A:$A,0),6)</f>
        <v>#N/A</v>
      </c>
      <c r="R1566" s="20" t="e">
        <f>INDEX(bureaux!$A:$G,MATCH($E1566,bureaux!$A:$A,0),7)</f>
        <v>#N/A</v>
      </c>
    </row>
    <row r="1567" spans="1:18" x14ac:dyDescent="0.25">
      <c r="A1567" s="20">
        <f>'Elegio-Electors'!C1567</f>
        <v>0</v>
      </c>
      <c r="B1567" s="20">
        <f>'Elegio-Electors'!B1567</f>
        <v>0</v>
      </c>
      <c r="C1567" s="91">
        <f>IF(Procédure!$C$33=2,'Elegio-Electors'!D1567,Procédure!$C$33)</f>
        <v>0</v>
      </c>
      <c r="D1567" s="20">
        <f>'Elegio-Electors'!E1567</f>
        <v>0</v>
      </c>
      <c r="E1567" s="91" t="str">
        <f>IF(LEFT(RIGHT('Elegio-Electors'!L1567,2),1)="C",'Elegio-Electors'!L1567,IF(LEFT(RIGHT('Elegio-Electors'!M1567,2),1)="C",'Elegio-Electors'!M1567,""))</f>
        <v/>
      </c>
      <c r="F1567" s="91" t="str">
        <f>IF(LEFT(RIGHT('Elegio-Electors'!L1567,2),1)="O",'Elegio-Electors'!L1567,IF(LEFT(RIGHT('Elegio-Electors'!M1567,2),1)="O",'Elegio-Electors'!M1567,""))</f>
        <v/>
      </c>
      <c r="G1567" s="91" t="s">
        <v>166</v>
      </c>
      <c r="H1567" s="91" t="s">
        <v>167</v>
      </c>
      <c r="I1567" s="20" t="e">
        <f t="shared" si="120"/>
        <v>#N/A</v>
      </c>
      <c r="J1567" s="20" t="e">
        <f t="shared" si="121"/>
        <v>#N/A</v>
      </c>
      <c r="K1567" s="91" t="e">
        <f>INDEX(bureaux!$A:$I,MATCH($E1567,bureaux!$A:$A,0),9)</f>
        <v>#N/A</v>
      </c>
      <c r="L1567" s="91" t="e">
        <f t="shared" si="122"/>
        <v>#N/A</v>
      </c>
      <c r="M1567" s="91" t="e">
        <f t="shared" si="123"/>
        <v>#N/A</v>
      </c>
      <c r="N1567" s="20" t="e">
        <f t="shared" si="124"/>
        <v>#N/A</v>
      </c>
      <c r="O1567" s="20" t="e">
        <f>INDEX(bureaux!$A:$H,MATCH($E1567,bureaux!$A:$A,0),8)</f>
        <v>#N/A</v>
      </c>
      <c r="P1567" s="91" t="e">
        <f>_xlfn.CONCAT(INDEX(bureaux!$A:$H,MATCH($E1567,bureaux!$A:$A,0),4)," ",INDEX(bureaux!$A:$H,MATCH($E1567,bureaux!$A:$A,0),5))</f>
        <v>#N/A</v>
      </c>
      <c r="Q1567" s="20" t="e">
        <f>INDEX(bureaux!$A:$G,MATCH($E1567,bureaux!$A:$A,0),6)</f>
        <v>#N/A</v>
      </c>
      <c r="R1567" s="20" t="e">
        <f>INDEX(bureaux!$A:$G,MATCH($E1567,bureaux!$A:$A,0),7)</f>
        <v>#N/A</v>
      </c>
    </row>
    <row r="1568" spans="1:18" x14ac:dyDescent="0.25">
      <c r="A1568" s="20">
        <f>'Elegio-Electors'!C1568</f>
        <v>0</v>
      </c>
      <c r="B1568" s="20">
        <f>'Elegio-Electors'!B1568</f>
        <v>0</v>
      </c>
      <c r="C1568" s="91">
        <f>IF(Procédure!$C$33=2,'Elegio-Electors'!D1568,Procédure!$C$33)</f>
        <v>0</v>
      </c>
      <c r="D1568" s="20">
        <f>'Elegio-Electors'!E1568</f>
        <v>0</v>
      </c>
      <c r="E1568" s="91" t="str">
        <f>IF(LEFT(RIGHT('Elegio-Electors'!L1568,2),1)="C",'Elegio-Electors'!L1568,IF(LEFT(RIGHT('Elegio-Electors'!M1568,2),1)="C",'Elegio-Electors'!M1568,""))</f>
        <v/>
      </c>
      <c r="F1568" s="91" t="str">
        <f>IF(LEFT(RIGHT('Elegio-Electors'!L1568,2),1)="O",'Elegio-Electors'!L1568,IF(LEFT(RIGHT('Elegio-Electors'!M1568,2),1)="O",'Elegio-Electors'!M1568,""))</f>
        <v/>
      </c>
      <c r="G1568" s="91" t="s">
        <v>166</v>
      </c>
      <c r="H1568" s="91" t="s">
        <v>167</v>
      </c>
      <c r="I1568" s="20" t="e">
        <f t="shared" si="120"/>
        <v>#N/A</v>
      </c>
      <c r="J1568" s="20" t="e">
        <f t="shared" si="121"/>
        <v>#N/A</v>
      </c>
      <c r="K1568" s="91" t="e">
        <f>INDEX(bureaux!$A:$I,MATCH($E1568,bureaux!$A:$A,0),9)</f>
        <v>#N/A</v>
      </c>
      <c r="L1568" s="91" t="e">
        <f t="shared" si="122"/>
        <v>#N/A</v>
      </c>
      <c r="M1568" s="91" t="e">
        <f t="shared" si="123"/>
        <v>#N/A</v>
      </c>
      <c r="N1568" s="20" t="e">
        <f t="shared" si="124"/>
        <v>#N/A</v>
      </c>
      <c r="O1568" s="20" t="e">
        <f>INDEX(bureaux!$A:$H,MATCH($E1568,bureaux!$A:$A,0),8)</f>
        <v>#N/A</v>
      </c>
      <c r="P1568" s="91" t="e">
        <f>_xlfn.CONCAT(INDEX(bureaux!$A:$H,MATCH($E1568,bureaux!$A:$A,0),4)," ",INDEX(bureaux!$A:$H,MATCH($E1568,bureaux!$A:$A,0),5))</f>
        <v>#N/A</v>
      </c>
      <c r="Q1568" s="20" t="e">
        <f>INDEX(bureaux!$A:$G,MATCH($E1568,bureaux!$A:$A,0),6)</f>
        <v>#N/A</v>
      </c>
      <c r="R1568" s="20" t="e">
        <f>INDEX(bureaux!$A:$G,MATCH($E1568,bureaux!$A:$A,0),7)</f>
        <v>#N/A</v>
      </c>
    </row>
    <row r="1569" spans="1:18" x14ac:dyDescent="0.25">
      <c r="A1569" s="20">
        <f>'Elegio-Electors'!C1569</f>
        <v>0</v>
      </c>
      <c r="B1569" s="20">
        <f>'Elegio-Electors'!B1569</f>
        <v>0</v>
      </c>
      <c r="C1569" s="91">
        <f>IF(Procédure!$C$33=2,'Elegio-Electors'!D1569,Procédure!$C$33)</f>
        <v>0</v>
      </c>
      <c r="D1569" s="20">
        <f>'Elegio-Electors'!E1569</f>
        <v>0</v>
      </c>
      <c r="E1569" s="91" t="str">
        <f>IF(LEFT(RIGHT('Elegio-Electors'!L1569,2),1)="C",'Elegio-Electors'!L1569,IF(LEFT(RIGHT('Elegio-Electors'!M1569,2),1)="C",'Elegio-Electors'!M1569,""))</f>
        <v/>
      </c>
      <c r="F1569" s="91" t="str">
        <f>IF(LEFT(RIGHT('Elegio-Electors'!L1569,2),1)="O",'Elegio-Electors'!L1569,IF(LEFT(RIGHT('Elegio-Electors'!M1569,2),1)="O",'Elegio-Electors'!M1569,""))</f>
        <v/>
      </c>
      <c r="G1569" s="91" t="s">
        <v>166</v>
      </c>
      <c r="H1569" s="91" t="s">
        <v>167</v>
      </c>
      <c r="I1569" s="20" t="e">
        <f t="shared" si="120"/>
        <v>#N/A</v>
      </c>
      <c r="J1569" s="20" t="e">
        <f t="shared" si="121"/>
        <v>#N/A</v>
      </c>
      <c r="K1569" s="91" t="e">
        <f>INDEX(bureaux!$A:$I,MATCH($E1569,bureaux!$A:$A,0),9)</f>
        <v>#N/A</v>
      </c>
      <c r="L1569" s="91" t="e">
        <f t="shared" si="122"/>
        <v>#N/A</v>
      </c>
      <c r="M1569" s="91" t="e">
        <f t="shared" si="123"/>
        <v>#N/A</v>
      </c>
      <c r="N1569" s="20" t="e">
        <f t="shared" si="124"/>
        <v>#N/A</v>
      </c>
      <c r="O1569" s="20" t="e">
        <f>INDEX(bureaux!$A:$H,MATCH($E1569,bureaux!$A:$A,0),8)</f>
        <v>#N/A</v>
      </c>
      <c r="P1569" s="91" t="e">
        <f>_xlfn.CONCAT(INDEX(bureaux!$A:$H,MATCH($E1569,bureaux!$A:$A,0),4)," ",INDEX(bureaux!$A:$H,MATCH($E1569,bureaux!$A:$A,0),5))</f>
        <v>#N/A</v>
      </c>
      <c r="Q1569" s="20" t="e">
        <f>INDEX(bureaux!$A:$G,MATCH($E1569,bureaux!$A:$A,0),6)</f>
        <v>#N/A</v>
      </c>
      <c r="R1569" s="20" t="e">
        <f>INDEX(bureaux!$A:$G,MATCH($E1569,bureaux!$A:$A,0),7)</f>
        <v>#N/A</v>
      </c>
    </row>
    <row r="1570" spans="1:18" x14ac:dyDescent="0.25">
      <c r="A1570" s="20">
        <f>'Elegio-Electors'!C1570</f>
        <v>0</v>
      </c>
      <c r="B1570" s="20">
        <f>'Elegio-Electors'!B1570</f>
        <v>0</v>
      </c>
      <c r="C1570" s="91">
        <f>IF(Procédure!$C$33=2,'Elegio-Electors'!D1570,Procédure!$C$33)</f>
        <v>0</v>
      </c>
      <c r="D1570" s="20">
        <f>'Elegio-Electors'!E1570</f>
        <v>0</v>
      </c>
      <c r="E1570" s="91" t="str">
        <f>IF(LEFT(RIGHT('Elegio-Electors'!L1570,2),1)="C",'Elegio-Electors'!L1570,IF(LEFT(RIGHT('Elegio-Electors'!M1570,2),1)="C",'Elegio-Electors'!M1570,""))</f>
        <v/>
      </c>
      <c r="F1570" s="91" t="str">
        <f>IF(LEFT(RIGHT('Elegio-Electors'!L1570,2),1)="O",'Elegio-Electors'!L1570,IF(LEFT(RIGHT('Elegio-Electors'!M1570,2),1)="O",'Elegio-Electors'!M1570,""))</f>
        <v/>
      </c>
      <c r="G1570" s="91" t="s">
        <v>166</v>
      </c>
      <c r="H1570" s="91" t="s">
        <v>167</v>
      </c>
      <c r="I1570" s="20" t="e">
        <f t="shared" si="120"/>
        <v>#N/A</v>
      </c>
      <c r="J1570" s="20" t="e">
        <f t="shared" si="121"/>
        <v>#N/A</v>
      </c>
      <c r="K1570" s="91" t="e">
        <f>INDEX(bureaux!$A:$I,MATCH($E1570,bureaux!$A:$A,0),9)</f>
        <v>#N/A</v>
      </c>
      <c r="L1570" s="91" t="e">
        <f t="shared" si="122"/>
        <v>#N/A</v>
      </c>
      <c r="M1570" s="91" t="e">
        <f t="shared" si="123"/>
        <v>#N/A</v>
      </c>
      <c r="N1570" s="20" t="e">
        <f t="shared" si="124"/>
        <v>#N/A</v>
      </c>
      <c r="O1570" s="20" t="e">
        <f>INDEX(bureaux!$A:$H,MATCH($E1570,bureaux!$A:$A,0),8)</f>
        <v>#N/A</v>
      </c>
      <c r="P1570" s="91" t="e">
        <f>_xlfn.CONCAT(INDEX(bureaux!$A:$H,MATCH($E1570,bureaux!$A:$A,0),4)," ",INDEX(bureaux!$A:$H,MATCH($E1570,bureaux!$A:$A,0),5))</f>
        <v>#N/A</v>
      </c>
      <c r="Q1570" s="20" t="e">
        <f>INDEX(bureaux!$A:$G,MATCH($E1570,bureaux!$A:$A,0),6)</f>
        <v>#N/A</v>
      </c>
      <c r="R1570" s="20" t="e">
        <f>INDEX(bureaux!$A:$G,MATCH($E1570,bureaux!$A:$A,0),7)</f>
        <v>#N/A</v>
      </c>
    </row>
    <row r="1571" spans="1:18" x14ac:dyDescent="0.25">
      <c r="A1571" s="20">
        <f>'Elegio-Electors'!C1571</f>
        <v>0</v>
      </c>
      <c r="B1571" s="20">
        <f>'Elegio-Electors'!B1571</f>
        <v>0</v>
      </c>
      <c r="C1571" s="91">
        <f>IF(Procédure!$C$33=2,'Elegio-Electors'!D1571,Procédure!$C$33)</f>
        <v>0</v>
      </c>
      <c r="D1571" s="20">
        <f>'Elegio-Electors'!E1571</f>
        <v>0</v>
      </c>
      <c r="E1571" s="91" t="str">
        <f>IF(LEFT(RIGHT('Elegio-Electors'!L1571,2),1)="C",'Elegio-Electors'!L1571,IF(LEFT(RIGHT('Elegio-Electors'!M1571,2),1)="C",'Elegio-Electors'!M1571,""))</f>
        <v/>
      </c>
      <c r="F1571" s="91" t="str">
        <f>IF(LEFT(RIGHT('Elegio-Electors'!L1571,2),1)="O",'Elegio-Electors'!L1571,IF(LEFT(RIGHT('Elegio-Electors'!M1571,2),1)="O",'Elegio-Electors'!M1571,""))</f>
        <v/>
      </c>
      <c r="G1571" s="91" t="s">
        <v>166</v>
      </c>
      <c r="H1571" s="91" t="s">
        <v>167</v>
      </c>
      <c r="I1571" s="20" t="e">
        <f t="shared" si="120"/>
        <v>#N/A</v>
      </c>
      <c r="J1571" s="20" t="e">
        <f t="shared" si="121"/>
        <v>#N/A</v>
      </c>
      <c r="K1571" s="91" t="e">
        <f>INDEX(bureaux!$A:$I,MATCH($E1571,bureaux!$A:$A,0),9)</f>
        <v>#N/A</v>
      </c>
      <c r="L1571" s="91" t="e">
        <f t="shared" si="122"/>
        <v>#N/A</v>
      </c>
      <c r="M1571" s="91" t="e">
        <f t="shared" si="123"/>
        <v>#N/A</v>
      </c>
      <c r="N1571" s="20" t="e">
        <f t="shared" si="124"/>
        <v>#N/A</v>
      </c>
      <c r="O1571" s="20" t="e">
        <f>INDEX(bureaux!$A:$H,MATCH($E1571,bureaux!$A:$A,0),8)</f>
        <v>#N/A</v>
      </c>
      <c r="P1571" s="91" t="e">
        <f>_xlfn.CONCAT(INDEX(bureaux!$A:$H,MATCH($E1571,bureaux!$A:$A,0),4)," ",INDEX(bureaux!$A:$H,MATCH($E1571,bureaux!$A:$A,0),5))</f>
        <v>#N/A</v>
      </c>
      <c r="Q1571" s="20" t="e">
        <f>INDEX(bureaux!$A:$G,MATCH($E1571,bureaux!$A:$A,0),6)</f>
        <v>#N/A</v>
      </c>
      <c r="R1571" s="20" t="e">
        <f>INDEX(bureaux!$A:$G,MATCH($E1571,bureaux!$A:$A,0),7)</f>
        <v>#N/A</v>
      </c>
    </row>
    <row r="1572" spans="1:18" x14ac:dyDescent="0.25">
      <c r="A1572" s="20">
        <f>'Elegio-Electors'!C1572</f>
        <v>0</v>
      </c>
      <c r="B1572" s="20">
        <f>'Elegio-Electors'!B1572</f>
        <v>0</v>
      </c>
      <c r="C1572" s="91">
        <f>IF(Procédure!$C$33=2,'Elegio-Electors'!D1572,Procédure!$C$33)</f>
        <v>0</v>
      </c>
      <c r="D1572" s="20">
        <f>'Elegio-Electors'!E1572</f>
        <v>0</v>
      </c>
      <c r="E1572" s="91" t="str">
        <f>IF(LEFT(RIGHT('Elegio-Electors'!L1572,2),1)="C",'Elegio-Electors'!L1572,IF(LEFT(RIGHT('Elegio-Electors'!M1572,2),1)="C",'Elegio-Electors'!M1572,""))</f>
        <v/>
      </c>
      <c r="F1572" s="91" t="str">
        <f>IF(LEFT(RIGHT('Elegio-Electors'!L1572,2),1)="O",'Elegio-Electors'!L1572,IF(LEFT(RIGHT('Elegio-Electors'!M1572,2),1)="O",'Elegio-Electors'!M1572,""))</f>
        <v/>
      </c>
      <c r="G1572" s="91" t="s">
        <v>166</v>
      </c>
      <c r="H1572" s="91" t="s">
        <v>167</v>
      </c>
      <c r="I1572" s="20" t="e">
        <f t="shared" si="120"/>
        <v>#N/A</v>
      </c>
      <c r="J1572" s="20" t="e">
        <f t="shared" si="121"/>
        <v>#N/A</v>
      </c>
      <c r="K1572" s="91" t="e">
        <f>INDEX(bureaux!$A:$I,MATCH($E1572,bureaux!$A:$A,0),9)</f>
        <v>#N/A</v>
      </c>
      <c r="L1572" s="91" t="e">
        <f t="shared" si="122"/>
        <v>#N/A</v>
      </c>
      <c r="M1572" s="91" t="e">
        <f t="shared" si="123"/>
        <v>#N/A</v>
      </c>
      <c r="N1572" s="20" t="e">
        <f t="shared" si="124"/>
        <v>#N/A</v>
      </c>
      <c r="O1572" s="20" t="e">
        <f>INDEX(bureaux!$A:$H,MATCH($E1572,bureaux!$A:$A,0),8)</f>
        <v>#N/A</v>
      </c>
      <c r="P1572" s="91" t="e">
        <f>_xlfn.CONCAT(INDEX(bureaux!$A:$H,MATCH($E1572,bureaux!$A:$A,0),4)," ",INDEX(bureaux!$A:$H,MATCH($E1572,bureaux!$A:$A,0),5))</f>
        <v>#N/A</v>
      </c>
      <c r="Q1572" s="20" t="e">
        <f>INDEX(bureaux!$A:$G,MATCH($E1572,bureaux!$A:$A,0),6)</f>
        <v>#N/A</v>
      </c>
      <c r="R1572" s="20" t="e">
        <f>INDEX(bureaux!$A:$G,MATCH($E1572,bureaux!$A:$A,0),7)</f>
        <v>#N/A</v>
      </c>
    </row>
    <row r="1573" spans="1:18" x14ac:dyDescent="0.25">
      <c r="A1573" s="20">
        <f>'Elegio-Electors'!C1573</f>
        <v>0</v>
      </c>
      <c r="B1573" s="20">
        <f>'Elegio-Electors'!B1573</f>
        <v>0</v>
      </c>
      <c r="C1573" s="91">
        <f>IF(Procédure!$C$33=2,'Elegio-Electors'!D1573,Procédure!$C$33)</f>
        <v>0</v>
      </c>
      <c r="D1573" s="20">
        <f>'Elegio-Electors'!E1573</f>
        <v>0</v>
      </c>
      <c r="E1573" s="91" t="str">
        <f>IF(LEFT(RIGHT('Elegio-Electors'!L1573,2),1)="C",'Elegio-Electors'!L1573,IF(LEFT(RIGHT('Elegio-Electors'!M1573,2),1)="C",'Elegio-Electors'!M1573,""))</f>
        <v/>
      </c>
      <c r="F1573" s="91" t="str">
        <f>IF(LEFT(RIGHT('Elegio-Electors'!L1573,2),1)="O",'Elegio-Electors'!L1573,IF(LEFT(RIGHT('Elegio-Electors'!M1573,2),1)="O",'Elegio-Electors'!M1573,""))</f>
        <v/>
      </c>
      <c r="G1573" s="91" t="s">
        <v>166</v>
      </c>
      <c r="H1573" s="91" t="s">
        <v>167</v>
      </c>
      <c r="I1573" s="20" t="e">
        <f t="shared" si="120"/>
        <v>#N/A</v>
      </c>
      <c r="J1573" s="20" t="e">
        <f t="shared" si="121"/>
        <v>#N/A</v>
      </c>
      <c r="K1573" s="91" t="e">
        <f>INDEX(bureaux!$A:$I,MATCH($E1573,bureaux!$A:$A,0),9)</f>
        <v>#N/A</v>
      </c>
      <c r="L1573" s="91" t="e">
        <f t="shared" si="122"/>
        <v>#N/A</v>
      </c>
      <c r="M1573" s="91" t="e">
        <f t="shared" si="123"/>
        <v>#N/A</v>
      </c>
      <c r="N1573" s="20" t="e">
        <f t="shared" si="124"/>
        <v>#N/A</v>
      </c>
      <c r="O1573" s="20" t="e">
        <f>INDEX(bureaux!$A:$H,MATCH($E1573,bureaux!$A:$A,0),8)</f>
        <v>#N/A</v>
      </c>
      <c r="P1573" s="91" t="e">
        <f>_xlfn.CONCAT(INDEX(bureaux!$A:$H,MATCH($E1573,bureaux!$A:$A,0),4)," ",INDEX(bureaux!$A:$H,MATCH($E1573,bureaux!$A:$A,0),5))</f>
        <v>#N/A</v>
      </c>
      <c r="Q1573" s="20" t="e">
        <f>INDEX(bureaux!$A:$G,MATCH($E1573,bureaux!$A:$A,0),6)</f>
        <v>#N/A</v>
      </c>
      <c r="R1573" s="20" t="e">
        <f>INDEX(bureaux!$A:$G,MATCH($E1573,bureaux!$A:$A,0),7)</f>
        <v>#N/A</v>
      </c>
    </row>
    <row r="1574" spans="1:18" x14ac:dyDescent="0.25">
      <c r="A1574" s="20">
        <f>'Elegio-Electors'!C1574</f>
        <v>0</v>
      </c>
      <c r="B1574" s="20">
        <f>'Elegio-Electors'!B1574</f>
        <v>0</v>
      </c>
      <c r="C1574" s="91">
        <f>IF(Procédure!$C$33=2,'Elegio-Electors'!D1574,Procédure!$C$33)</f>
        <v>0</v>
      </c>
      <c r="D1574" s="20">
        <f>'Elegio-Electors'!E1574</f>
        <v>0</v>
      </c>
      <c r="E1574" s="91" t="str">
        <f>IF(LEFT(RIGHT('Elegio-Electors'!L1574,2),1)="C",'Elegio-Electors'!L1574,IF(LEFT(RIGHT('Elegio-Electors'!M1574,2),1)="C",'Elegio-Electors'!M1574,""))</f>
        <v/>
      </c>
      <c r="F1574" s="91" t="str">
        <f>IF(LEFT(RIGHT('Elegio-Electors'!L1574,2),1)="O",'Elegio-Electors'!L1574,IF(LEFT(RIGHT('Elegio-Electors'!M1574,2),1)="O",'Elegio-Electors'!M1574,""))</f>
        <v/>
      </c>
      <c r="G1574" s="91" t="s">
        <v>166</v>
      </c>
      <c r="H1574" s="91" t="s">
        <v>167</v>
      </c>
      <c r="I1574" s="20" t="e">
        <f t="shared" si="120"/>
        <v>#N/A</v>
      </c>
      <c r="J1574" s="20" t="e">
        <f t="shared" si="121"/>
        <v>#N/A</v>
      </c>
      <c r="K1574" s="91" t="e">
        <f>INDEX(bureaux!$A:$I,MATCH($E1574,bureaux!$A:$A,0),9)</f>
        <v>#N/A</v>
      </c>
      <c r="L1574" s="91" t="e">
        <f t="shared" si="122"/>
        <v>#N/A</v>
      </c>
      <c r="M1574" s="91" t="e">
        <f t="shared" si="123"/>
        <v>#N/A</v>
      </c>
      <c r="N1574" s="20" t="e">
        <f t="shared" si="124"/>
        <v>#N/A</v>
      </c>
      <c r="O1574" s="20" t="e">
        <f>INDEX(bureaux!$A:$H,MATCH($E1574,bureaux!$A:$A,0),8)</f>
        <v>#N/A</v>
      </c>
      <c r="P1574" s="91" t="e">
        <f>_xlfn.CONCAT(INDEX(bureaux!$A:$H,MATCH($E1574,bureaux!$A:$A,0),4)," ",INDEX(bureaux!$A:$H,MATCH($E1574,bureaux!$A:$A,0),5))</f>
        <v>#N/A</v>
      </c>
      <c r="Q1574" s="20" t="e">
        <f>INDEX(bureaux!$A:$G,MATCH($E1574,bureaux!$A:$A,0),6)</f>
        <v>#N/A</v>
      </c>
      <c r="R1574" s="20" t="e">
        <f>INDEX(bureaux!$A:$G,MATCH($E1574,bureaux!$A:$A,0),7)</f>
        <v>#N/A</v>
      </c>
    </row>
    <row r="1575" spans="1:18" x14ac:dyDescent="0.25">
      <c r="A1575" s="20">
        <f>'Elegio-Electors'!C1575</f>
        <v>0</v>
      </c>
      <c r="B1575" s="20">
        <f>'Elegio-Electors'!B1575</f>
        <v>0</v>
      </c>
      <c r="C1575" s="91">
        <f>IF(Procédure!$C$33=2,'Elegio-Electors'!D1575,Procédure!$C$33)</f>
        <v>0</v>
      </c>
      <c r="D1575" s="20">
        <f>'Elegio-Electors'!E1575</f>
        <v>0</v>
      </c>
      <c r="E1575" s="91" t="str">
        <f>IF(LEFT(RIGHT('Elegio-Electors'!L1575,2),1)="C",'Elegio-Electors'!L1575,IF(LEFT(RIGHT('Elegio-Electors'!M1575,2),1)="C",'Elegio-Electors'!M1575,""))</f>
        <v/>
      </c>
      <c r="F1575" s="91" t="str">
        <f>IF(LEFT(RIGHT('Elegio-Electors'!L1575,2),1)="O",'Elegio-Electors'!L1575,IF(LEFT(RIGHT('Elegio-Electors'!M1575,2),1)="O",'Elegio-Electors'!M1575,""))</f>
        <v/>
      </c>
      <c r="G1575" s="91" t="s">
        <v>166</v>
      </c>
      <c r="H1575" s="91" t="s">
        <v>167</v>
      </c>
      <c r="I1575" s="20" t="e">
        <f t="shared" si="120"/>
        <v>#N/A</v>
      </c>
      <c r="J1575" s="20" t="e">
        <f t="shared" si="121"/>
        <v>#N/A</v>
      </c>
      <c r="K1575" s="91" t="e">
        <f>INDEX(bureaux!$A:$I,MATCH($E1575,bureaux!$A:$A,0),9)</f>
        <v>#N/A</v>
      </c>
      <c r="L1575" s="91" t="e">
        <f t="shared" si="122"/>
        <v>#N/A</v>
      </c>
      <c r="M1575" s="91" t="e">
        <f t="shared" si="123"/>
        <v>#N/A</v>
      </c>
      <c r="N1575" s="20" t="e">
        <f t="shared" si="124"/>
        <v>#N/A</v>
      </c>
      <c r="O1575" s="20" t="e">
        <f>INDEX(bureaux!$A:$H,MATCH($E1575,bureaux!$A:$A,0),8)</f>
        <v>#N/A</v>
      </c>
      <c r="P1575" s="91" t="e">
        <f>_xlfn.CONCAT(INDEX(bureaux!$A:$H,MATCH($E1575,bureaux!$A:$A,0),4)," ",INDEX(bureaux!$A:$H,MATCH($E1575,bureaux!$A:$A,0),5))</f>
        <v>#N/A</v>
      </c>
      <c r="Q1575" s="20" t="e">
        <f>INDEX(bureaux!$A:$G,MATCH($E1575,bureaux!$A:$A,0),6)</f>
        <v>#N/A</v>
      </c>
      <c r="R1575" s="20" t="e">
        <f>INDEX(bureaux!$A:$G,MATCH($E1575,bureaux!$A:$A,0),7)</f>
        <v>#N/A</v>
      </c>
    </row>
    <row r="1576" spans="1:18" x14ac:dyDescent="0.25">
      <c r="A1576" s="20">
        <f>'Elegio-Electors'!C1576</f>
        <v>0</v>
      </c>
      <c r="B1576" s="20">
        <f>'Elegio-Electors'!B1576</f>
        <v>0</v>
      </c>
      <c r="C1576" s="91">
        <f>IF(Procédure!$C$33=2,'Elegio-Electors'!D1576,Procédure!$C$33)</f>
        <v>0</v>
      </c>
      <c r="D1576" s="20">
        <f>'Elegio-Electors'!E1576</f>
        <v>0</v>
      </c>
      <c r="E1576" s="91" t="str">
        <f>IF(LEFT(RIGHT('Elegio-Electors'!L1576,2),1)="C",'Elegio-Electors'!L1576,IF(LEFT(RIGHT('Elegio-Electors'!M1576,2),1)="C",'Elegio-Electors'!M1576,""))</f>
        <v/>
      </c>
      <c r="F1576" s="91" t="str">
        <f>IF(LEFT(RIGHT('Elegio-Electors'!L1576,2),1)="O",'Elegio-Electors'!L1576,IF(LEFT(RIGHT('Elegio-Electors'!M1576,2),1)="O",'Elegio-Electors'!M1576,""))</f>
        <v/>
      </c>
      <c r="G1576" s="91" t="s">
        <v>166</v>
      </c>
      <c r="H1576" s="91" t="s">
        <v>167</v>
      </c>
      <c r="I1576" s="20" t="e">
        <f t="shared" si="120"/>
        <v>#N/A</v>
      </c>
      <c r="J1576" s="20" t="e">
        <f t="shared" si="121"/>
        <v>#N/A</v>
      </c>
      <c r="K1576" s="91" t="e">
        <f>INDEX(bureaux!$A:$I,MATCH($E1576,bureaux!$A:$A,0),9)</f>
        <v>#N/A</v>
      </c>
      <c r="L1576" s="91" t="e">
        <f t="shared" si="122"/>
        <v>#N/A</v>
      </c>
      <c r="M1576" s="91" t="e">
        <f t="shared" si="123"/>
        <v>#N/A</v>
      </c>
      <c r="N1576" s="20" t="e">
        <f t="shared" si="124"/>
        <v>#N/A</v>
      </c>
      <c r="O1576" s="20" t="e">
        <f>INDEX(bureaux!$A:$H,MATCH($E1576,bureaux!$A:$A,0),8)</f>
        <v>#N/A</v>
      </c>
      <c r="P1576" s="91" t="e">
        <f>_xlfn.CONCAT(INDEX(bureaux!$A:$H,MATCH($E1576,bureaux!$A:$A,0),4)," ",INDEX(bureaux!$A:$H,MATCH($E1576,bureaux!$A:$A,0),5))</f>
        <v>#N/A</v>
      </c>
      <c r="Q1576" s="20" t="e">
        <f>INDEX(bureaux!$A:$G,MATCH($E1576,bureaux!$A:$A,0),6)</f>
        <v>#N/A</v>
      </c>
      <c r="R1576" s="20" t="e">
        <f>INDEX(bureaux!$A:$G,MATCH($E1576,bureaux!$A:$A,0),7)</f>
        <v>#N/A</v>
      </c>
    </row>
    <row r="1577" spans="1:18" x14ac:dyDescent="0.25">
      <c r="A1577" s="20">
        <f>'Elegio-Electors'!C1577</f>
        <v>0</v>
      </c>
      <c r="B1577" s="20">
        <f>'Elegio-Electors'!B1577</f>
        <v>0</v>
      </c>
      <c r="C1577" s="91">
        <f>IF(Procédure!$C$33=2,'Elegio-Electors'!D1577,Procédure!$C$33)</f>
        <v>0</v>
      </c>
      <c r="D1577" s="20">
        <f>'Elegio-Electors'!E1577</f>
        <v>0</v>
      </c>
      <c r="E1577" s="91" t="str">
        <f>IF(LEFT(RIGHT('Elegio-Electors'!L1577,2),1)="C",'Elegio-Electors'!L1577,IF(LEFT(RIGHT('Elegio-Electors'!M1577,2),1)="C",'Elegio-Electors'!M1577,""))</f>
        <v/>
      </c>
      <c r="F1577" s="91" t="str">
        <f>IF(LEFT(RIGHT('Elegio-Electors'!L1577,2),1)="O",'Elegio-Electors'!L1577,IF(LEFT(RIGHT('Elegio-Electors'!M1577,2),1)="O",'Elegio-Electors'!M1577,""))</f>
        <v/>
      </c>
      <c r="G1577" s="91" t="s">
        <v>166</v>
      </c>
      <c r="H1577" s="91" t="s">
        <v>167</v>
      </c>
      <c r="I1577" s="20" t="e">
        <f t="shared" si="120"/>
        <v>#N/A</v>
      </c>
      <c r="J1577" s="20" t="e">
        <f t="shared" si="121"/>
        <v>#N/A</v>
      </c>
      <c r="K1577" s="91" t="e">
        <f>INDEX(bureaux!$A:$I,MATCH($E1577,bureaux!$A:$A,0),9)</f>
        <v>#N/A</v>
      </c>
      <c r="L1577" s="91" t="e">
        <f t="shared" si="122"/>
        <v>#N/A</v>
      </c>
      <c r="M1577" s="91" t="e">
        <f t="shared" si="123"/>
        <v>#N/A</v>
      </c>
      <c r="N1577" s="20" t="e">
        <f t="shared" si="124"/>
        <v>#N/A</v>
      </c>
      <c r="O1577" s="20" t="e">
        <f>INDEX(bureaux!$A:$H,MATCH($E1577,bureaux!$A:$A,0),8)</f>
        <v>#N/A</v>
      </c>
      <c r="P1577" s="91" t="e">
        <f>_xlfn.CONCAT(INDEX(bureaux!$A:$H,MATCH($E1577,bureaux!$A:$A,0),4)," ",INDEX(bureaux!$A:$H,MATCH($E1577,bureaux!$A:$A,0),5))</f>
        <v>#N/A</v>
      </c>
      <c r="Q1577" s="20" t="e">
        <f>INDEX(bureaux!$A:$G,MATCH($E1577,bureaux!$A:$A,0),6)</f>
        <v>#N/A</v>
      </c>
      <c r="R1577" s="20" t="e">
        <f>INDEX(bureaux!$A:$G,MATCH($E1577,bureaux!$A:$A,0),7)</f>
        <v>#N/A</v>
      </c>
    </row>
    <row r="1578" spans="1:18" x14ac:dyDescent="0.25">
      <c r="A1578" s="20">
        <f>'Elegio-Electors'!C1578</f>
        <v>0</v>
      </c>
      <c r="B1578" s="20">
        <f>'Elegio-Electors'!B1578</f>
        <v>0</v>
      </c>
      <c r="C1578" s="91">
        <f>IF(Procédure!$C$33=2,'Elegio-Electors'!D1578,Procédure!$C$33)</f>
        <v>0</v>
      </c>
      <c r="D1578" s="20">
        <f>'Elegio-Electors'!E1578</f>
        <v>0</v>
      </c>
      <c r="E1578" s="91" t="str">
        <f>IF(LEFT(RIGHT('Elegio-Electors'!L1578,2),1)="C",'Elegio-Electors'!L1578,IF(LEFT(RIGHT('Elegio-Electors'!M1578,2),1)="C",'Elegio-Electors'!M1578,""))</f>
        <v/>
      </c>
      <c r="F1578" s="91" t="str">
        <f>IF(LEFT(RIGHT('Elegio-Electors'!L1578,2),1)="O",'Elegio-Electors'!L1578,IF(LEFT(RIGHT('Elegio-Electors'!M1578,2),1)="O",'Elegio-Electors'!M1578,""))</f>
        <v/>
      </c>
      <c r="G1578" s="91" t="s">
        <v>166</v>
      </c>
      <c r="H1578" s="91" t="s">
        <v>167</v>
      </c>
      <c r="I1578" s="20" t="e">
        <f t="shared" si="120"/>
        <v>#N/A</v>
      </c>
      <c r="J1578" s="20" t="e">
        <f t="shared" si="121"/>
        <v>#N/A</v>
      </c>
      <c r="K1578" s="91" t="e">
        <f>INDEX(bureaux!$A:$I,MATCH($E1578,bureaux!$A:$A,0),9)</f>
        <v>#N/A</v>
      </c>
      <c r="L1578" s="91" t="e">
        <f t="shared" si="122"/>
        <v>#N/A</v>
      </c>
      <c r="M1578" s="91" t="e">
        <f t="shared" si="123"/>
        <v>#N/A</v>
      </c>
      <c r="N1578" s="20" t="e">
        <f t="shared" si="124"/>
        <v>#N/A</v>
      </c>
      <c r="O1578" s="20" t="e">
        <f>INDEX(bureaux!$A:$H,MATCH($E1578,bureaux!$A:$A,0),8)</f>
        <v>#N/A</v>
      </c>
      <c r="P1578" s="91" t="e">
        <f>_xlfn.CONCAT(INDEX(bureaux!$A:$H,MATCH($E1578,bureaux!$A:$A,0),4)," ",INDEX(bureaux!$A:$H,MATCH($E1578,bureaux!$A:$A,0),5))</f>
        <v>#N/A</v>
      </c>
      <c r="Q1578" s="20" t="e">
        <f>INDEX(bureaux!$A:$G,MATCH($E1578,bureaux!$A:$A,0),6)</f>
        <v>#N/A</v>
      </c>
      <c r="R1578" s="20" t="e">
        <f>INDEX(bureaux!$A:$G,MATCH($E1578,bureaux!$A:$A,0),7)</f>
        <v>#N/A</v>
      </c>
    </row>
    <row r="1579" spans="1:18" x14ac:dyDescent="0.25">
      <c r="A1579" s="20">
        <f>'Elegio-Electors'!C1579</f>
        <v>0</v>
      </c>
      <c r="B1579" s="20">
        <f>'Elegio-Electors'!B1579</f>
        <v>0</v>
      </c>
      <c r="C1579" s="91">
        <f>IF(Procédure!$C$33=2,'Elegio-Electors'!D1579,Procédure!$C$33)</f>
        <v>0</v>
      </c>
      <c r="D1579" s="20">
        <f>'Elegio-Electors'!E1579</f>
        <v>0</v>
      </c>
      <c r="E1579" s="91" t="str">
        <f>IF(LEFT(RIGHT('Elegio-Electors'!L1579,2),1)="C",'Elegio-Electors'!L1579,IF(LEFT(RIGHT('Elegio-Electors'!M1579,2),1)="C",'Elegio-Electors'!M1579,""))</f>
        <v/>
      </c>
      <c r="F1579" s="91" t="str">
        <f>IF(LEFT(RIGHT('Elegio-Electors'!L1579,2),1)="O",'Elegio-Electors'!L1579,IF(LEFT(RIGHT('Elegio-Electors'!M1579,2),1)="O",'Elegio-Electors'!M1579,""))</f>
        <v/>
      </c>
      <c r="G1579" s="91" t="s">
        <v>166</v>
      </c>
      <c r="H1579" s="91" t="s">
        <v>167</v>
      </c>
      <c r="I1579" s="20" t="e">
        <f t="shared" si="120"/>
        <v>#N/A</v>
      </c>
      <c r="J1579" s="20" t="e">
        <f t="shared" si="121"/>
        <v>#N/A</v>
      </c>
      <c r="K1579" s="91" t="e">
        <f>INDEX(bureaux!$A:$I,MATCH($E1579,bureaux!$A:$A,0),9)</f>
        <v>#N/A</v>
      </c>
      <c r="L1579" s="91" t="e">
        <f t="shared" si="122"/>
        <v>#N/A</v>
      </c>
      <c r="M1579" s="91" t="e">
        <f t="shared" si="123"/>
        <v>#N/A</v>
      </c>
      <c r="N1579" s="20" t="e">
        <f t="shared" si="124"/>
        <v>#N/A</v>
      </c>
      <c r="O1579" s="20" t="e">
        <f>INDEX(bureaux!$A:$H,MATCH($E1579,bureaux!$A:$A,0),8)</f>
        <v>#N/A</v>
      </c>
      <c r="P1579" s="91" t="e">
        <f>_xlfn.CONCAT(INDEX(bureaux!$A:$H,MATCH($E1579,bureaux!$A:$A,0),4)," ",INDEX(bureaux!$A:$H,MATCH($E1579,bureaux!$A:$A,0),5))</f>
        <v>#N/A</v>
      </c>
      <c r="Q1579" s="20" t="e">
        <f>INDEX(bureaux!$A:$G,MATCH($E1579,bureaux!$A:$A,0),6)</f>
        <v>#N/A</v>
      </c>
      <c r="R1579" s="20" t="e">
        <f>INDEX(bureaux!$A:$G,MATCH($E1579,bureaux!$A:$A,0),7)</f>
        <v>#N/A</v>
      </c>
    </row>
    <row r="1580" spans="1:18" x14ac:dyDescent="0.25">
      <c r="A1580" s="20">
        <f>'Elegio-Electors'!C1580</f>
        <v>0</v>
      </c>
      <c r="B1580" s="20">
        <f>'Elegio-Electors'!B1580</f>
        <v>0</v>
      </c>
      <c r="C1580" s="91">
        <f>IF(Procédure!$C$33=2,'Elegio-Electors'!D1580,Procédure!$C$33)</f>
        <v>0</v>
      </c>
      <c r="D1580" s="20">
        <f>'Elegio-Electors'!E1580</f>
        <v>0</v>
      </c>
      <c r="E1580" s="91" t="str">
        <f>IF(LEFT(RIGHT('Elegio-Electors'!L1580,2),1)="C",'Elegio-Electors'!L1580,IF(LEFT(RIGHT('Elegio-Electors'!M1580,2),1)="C",'Elegio-Electors'!M1580,""))</f>
        <v/>
      </c>
      <c r="F1580" s="91" t="str">
        <f>IF(LEFT(RIGHT('Elegio-Electors'!L1580,2),1)="O",'Elegio-Electors'!L1580,IF(LEFT(RIGHT('Elegio-Electors'!M1580,2),1)="O",'Elegio-Electors'!M1580,""))</f>
        <v/>
      </c>
      <c r="G1580" s="91" t="s">
        <v>166</v>
      </c>
      <c r="H1580" s="91" t="s">
        <v>167</v>
      </c>
      <c r="I1580" s="20" t="e">
        <f t="shared" si="120"/>
        <v>#N/A</v>
      </c>
      <c r="J1580" s="20" t="e">
        <f t="shared" si="121"/>
        <v>#N/A</v>
      </c>
      <c r="K1580" s="91" t="e">
        <f>INDEX(bureaux!$A:$I,MATCH($E1580,bureaux!$A:$A,0),9)</f>
        <v>#N/A</v>
      </c>
      <c r="L1580" s="91" t="e">
        <f t="shared" si="122"/>
        <v>#N/A</v>
      </c>
      <c r="M1580" s="91" t="e">
        <f t="shared" si="123"/>
        <v>#N/A</v>
      </c>
      <c r="N1580" s="20" t="e">
        <f t="shared" si="124"/>
        <v>#N/A</v>
      </c>
      <c r="O1580" s="20" t="e">
        <f>INDEX(bureaux!$A:$H,MATCH($E1580,bureaux!$A:$A,0),8)</f>
        <v>#N/A</v>
      </c>
      <c r="P1580" s="91" t="e">
        <f>_xlfn.CONCAT(INDEX(bureaux!$A:$H,MATCH($E1580,bureaux!$A:$A,0),4)," ",INDEX(bureaux!$A:$H,MATCH($E1580,bureaux!$A:$A,0),5))</f>
        <v>#N/A</v>
      </c>
      <c r="Q1580" s="20" t="e">
        <f>INDEX(bureaux!$A:$G,MATCH($E1580,bureaux!$A:$A,0),6)</f>
        <v>#N/A</v>
      </c>
      <c r="R1580" s="20" t="e">
        <f>INDEX(bureaux!$A:$G,MATCH($E1580,bureaux!$A:$A,0),7)</f>
        <v>#N/A</v>
      </c>
    </row>
    <row r="1581" spans="1:18" x14ac:dyDescent="0.25">
      <c r="A1581" s="20">
        <f>'Elegio-Electors'!C1581</f>
        <v>0</v>
      </c>
      <c r="B1581" s="20">
        <f>'Elegio-Electors'!B1581</f>
        <v>0</v>
      </c>
      <c r="C1581" s="91">
        <f>IF(Procédure!$C$33=2,'Elegio-Electors'!D1581,Procédure!$C$33)</f>
        <v>0</v>
      </c>
      <c r="D1581" s="20">
        <f>'Elegio-Electors'!E1581</f>
        <v>0</v>
      </c>
      <c r="E1581" s="91" t="str">
        <f>IF(LEFT(RIGHT('Elegio-Electors'!L1581,2),1)="C",'Elegio-Electors'!L1581,IF(LEFT(RIGHT('Elegio-Electors'!M1581,2),1)="C",'Elegio-Electors'!M1581,""))</f>
        <v/>
      </c>
      <c r="F1581" s="91" t="str">
        <f>IF(LEFT(RIGHT('Elegio-Electors'!L1581,2),1)="O",'Elegio-Electors'!L1581,IF(LEFT(RIGHT('Elegio-Electors'!M1581,2),1)="O",'Elegio-Electors'!M1581,""))</f>
        <v/>
      </c>
      <c r="G1581" s="91" t="s">
        <v>166</v>
      </c>
      <c r="H1581" s="91" t="s">
        <v>167</v>
      </c>
      <c r="I1581" s="20" t="e">
        <f t="shared" si="120"/>
        <v>#N/A</v>
      </c>
      <c r="J1581" s="20" t="e">
        <f t="shared" si="121"/>
        <v>#N/A</v>
      </c>
      <c r="K1581" s="91" t="e">
        <f>INDEX(bureaux!$A:$I,MATCH($E1581,bureaux!$A:$A,0),9)</f>
        <v>#N/A</v>
      </c>
      <c r="L1581" s="91" t="e">
        <f t="shared" si="122"/>
        <v>#N/A</v>
      </c>
      <c r="M1581" s="91" t="e">
        <f t="shared" si="123"/>
        <v>#N/A</v>
      </c>
      <c r="N1581" s="20" t="e">
        <f t="shared" si="124"/>
        <v>#N/A</v>
      </c>
      <c r="O1581" s="20" t="e">
        <f>INDEX(bureaux!$A:$H,MATCH($E1581,bureaux!$A:$A,0),8)</f>
        <v>#N/A</v>
      </c>
      <c r="P1581" s="91" t="e">
        <f>_xlfn.CONCAT(INDEX(bureaux!$A:$H,MATCH($E1581,bureaux!$A:$A,0),4)," ",INDEX(bureaux!$A:$H,MATCH($E1581,bureaux!$A:$A,0),5))</f>
        <v>#N/A</v>
      </c>
      <c r="Q1581" s="20" t="e">
        <f>INDEX(bureaux!$A:$G,MATCH($E1581,bureaux!$A:$A,0),6)</f>
        <v>#N/A</v>
      </c>
      <c r="R1581" s="20" t="e">
        <f>INDEX(bureaux!$A:$G,MATCH($E1581,bureaux!$A:$A,0),7)</f>
        <v>#N/A</v>
      </c>
    </row>
    <row r="1582" spans="1:18" x14ac:dyDescent="0.25">
      <c r="A1582" s="20">
        <f>'Elegio-Electors'!C1582</f>
        <v>0</v>
      </c>
      <c r="B1582" s="20">
        <f>'Elegio-Electors'!B1582</f>
        <v>0</v>
      </c>
      <c r="C1582" s="91">
        <f>IF(Procédure!$C$33=2,'Elegio-Electors'!D1582,Procédure!$C$33)</f>
        <v>0</v>
      </c>
      <c r="D1582" s="20">
        <f>'Elegio-Electors'!E1582</f>
        <v>0</v>
      </c>
      <c r="E1582" s="91" t="str">
        <f>IF(LEFT(RIGHT('Elegio-Electors'!L1582,2),1)="C",'Elegio-Electors'!L1582,IF(LEFT(RIGHT('Elegio-Electors'!M1582,2),1)="C",'Elegio-Electors'!M1582,""))</f>
        <v/>
      </c>
      <c r="F1582" s="91" t="str">
        <f>IF(LEFT(RIGHT('Elegio-Electors'!L1582,2),1)="O",'Elegio-Electors'!L1582,IF(LEFT(RIGHT('Elegio-Electors'!M1582,2),1)="O",'Elegio-Electors'!M1582,""))</f>
        <v/>
      </c>
      <c r="G1582" s="91" t="s">
        <v>166</v>
      </c>
      <c r="H1582" s="91" t="s">
        <v>167</v>
      </c>
      <c r="I1582" s="20" t="e">
        <f t="shared" si="120"/>
        <v>#N/A</v>
      </c>
      <c r="J1582" s="20" t="e">
        <f t="shared" si="121"/>
        <v>#N/A</v>
      </c>
      <c r="K1582" s="91" t="e">
        <f>INDEX(bureaux!$A:$I,MATCH($E1582,bureaux!$A:$A,0),9)</f>
        <v>#N/A</v>
      </c>
      <c r="L1582" s="91" t="e">
        <f t="shared" si="122"/>
        <v>#N/A</v>
      </c>
      <c r="M1582" s="91" t="e">
        <f t="shared" si="123"/>
        <v>#N/A</v>
      </c>
      <c r="N1582" s="20" t="e">
        <f t="shared" si="124"/>
        <v>#N/A</v>
      </c>
      <c r="O1582" s="20" t="e">
        <f>INDEX(bureaux!$A:$H,MATCH($E1582,bureaux!$A:$A,0),8)</f>
        <v>#N/A</v>
      </c>
      <c r="P1582" s="91" t="e">
        <f>_xlfn.CONCAT(INDEX(bureaux!$A:$H,MATCH($E1582,bureaux!$A:$A,0),4)," ",INDEX(bureaux!$A:$H,MATCH($E1582,bureaux!$A:$A,0),5))</f>
        <v>#N/A</v>
      </c>
      <c r="Q1582" s="20" t="e">
        <f>INDEX(bureaux!$A:$G,MATCH($E1582,bureaux!$A:$A,0),6)</f>
        <v>#N/A</v>
      </c>
      <c r="R1582" s="20" t="e">
        <f>INDEX(bureaux!$A:$G,MATCH($E1582,bureaux!$A:$A,0),7)</f>
        <v>#N/A</v>
      </c>
    </row>
    <row r="1583" spans="1:18" x14ac:dyDescent="0.25">
      <c r="A1583" s="20">
        <f>'Elegio-Electors'!C1583</f>
        <v>0</v>
      </c>
      <c r="B1583" s="20">
        <f>'Elegio-Electors'!B1583</f>
        <v>0</v>
      </c>
      <c r="C1583" s="91">
        <f>IF(Procédure!$C$33=2,'Elegio-Electors'!D1583,Procédure!$C$33)</f>
        <v>0</v>
      </c>
      <c r="D1583" s="20">
        <f>'Elegio-Electors'!E1583</f>
        <v>0</v>
      </c>
      <c r="E1583" s="91" t="str">
        <f>IF(LEFT(RIGHT('Elegio-Electors'!L1583,2),1)="C",'Elegio-Electors'!L1583,IF(LEFT(RIGHT('Elegio-Electors'!M1583,2),1)="C",'Elegio-Electors'!M1583,""))</f>
        <v/>
      </c>
      <c r="F1583" s="91" t="str">
        <f>IF(LEFT(RIGHT('Elegio-Electors'!L1583,2),1)="O",'Elegio-Electors'!L1583,IF(LEFT(RIGHT('Elegio-Electors'!M1583,2),1)="O",'Elegio-Electors'!M1583,""))</f>
        <v/>
      </c>
      <c r="G1583" s="91" t="s">
        <v>166</v>
      </c>
      <c r="H1583" s="91" t="s">
        <v>167</v>
      </c>
      <c r="I1583" s="20" t="e">
        <f t="shared" si="120"/>
        <v>#N/A</v>
      </c>
      <c r="J1583" s="20" t="e">
        <f t="shared" si="121"/>
        <v>#N/A</v>
      </c>
      <c r="K1583" s="91" t="e">
        <f>INDEX(bureaux!$A:$I,MATCH($E1583,bureaux!$A:$A,0),9)</f>
        <v>#N/A</v>
      </c>
      <c r="L1583" s="91" t="e">
        <f t="shared" si="122"/>
        <v>#N/A</v>
      </c>
      <c r="M1583" s="91" t="e">
        <f t="shared" si="123"/>
        <v>#N/A</v>
      </c>
      <c r="N1583" s="20" t="e">
        <f t="shared" si="124"/>
        <v>#N/A</v>
      </c>
      <c r="O1583" s="20" t="e">
        <f>INDEX(bureaux!$A:$H,MATCH($E1583,bureaux!$A:$A,0),8)</f>
        <v>#N/A</v>
      </c>
      <c r="P1583" s="91" t="e">
        <f>_xlfn.CONCAT(INDEX(bureaux!$A:$H,MATCH($E1583,bureaux!$A:$A,0),4)," ",INDEX(bureaux!$A:$H,MATCH($E1583,bureaux!$A:$A,0),5))</f>
        <v>#N/A</v>
      </c>
      <c r="Q1583" s="20" t="e">
        <f>INDEX(bureaux!$A:$G,MATCH($E1583,bureaux!$A:$A,0),6)</f>
        <v>#N/A</v>
      </c>
      <c r="R1583" s="20" t="e">
        <f>INDEX(bureaux!$A:$G,MATCH($E1583,bureaux!$A:$A,0),7)</f>
        <v>#N/A</v>
      </c>
    </row>
    <row r="1584" spans="1:18" x14ac:dyDescent="0.25">
      <c r="A1584" s="20">
        <f>'Elegio-Electors'!C1584</f>
        <v>0</v>
      </c>
      <c r="B1584" s="20">
        <f>'Elegio-Electors'!B1584</f>
        <v>0</v>
      </c>
      <c r="C1584" s="91">
        <f>IF(Procédure!$C$33=2,'Elegio-Electors'!D1584,Procédure!$C$33)</f>
        <v>0</v>
      </c>
      <c r="D1584" s="20">
        <f>'Elegio-Electors'!E1584</f>
        <v>0</v>
      </c>
      <c r="E1584" s="91" t="str">
        <f>IF(LEFT(RIGHT('Elegio-Electors'!L1584,2),1)="C",'Elegio-Electors'!L1584,IF(LEFT(RIGHT('Elegio-Electors'!M1584,2),1)="C",'Elegio-Electors'!M1584,""))</f>
        <v/>
      </c>
      <c r="F1584" s="91" t="str">
        <f>IF(LEFT(RIGHT('Elegio-Electors'!L1584,2),1)="O",'Elegio-Electors'!L1584,IF(LEFT(RIGHT('Elegio-Electors'!M1584,2),1)="O",'Elegio-Electors'!M1584,""))</f>
        <v/>
      </c>
      <c r="G1584" s="91" t="s">
        <v>166</v>
      </c>
      <c r="H1584" s="91" t="s">
        <v>167</v>
      </c>
      <c r="I1584" s="20" t="e">
        <f t="shared" si="120"/>
        <v>#N/A</v>
      </c>
      <c r="J1584" s="20" t="e">
        <f t="shared" si="121"/>
        <v>#N/A</v>
      </c>
      <c r="K1584" s="91" t="e">
        <f>INDEX(bureaux!$A:$I,MATCH($E1584,bureaux!$A:$A,0),9)</f>
        <v>#N/A</v>
      </c>
      <c r="L1584" s="91" t="e">
        <f t="shared" si="122"/>
        <v>#N/A</v>
      </c>
      <c r="M1584" s="91" t="e">
        <f t="shared" si="123"/>
        <v>#N/A</v>
      </c>
      <c r="N1584" s="20" t="e">
        <f t="shared" si="124"/>
        <v>#N/A</v>
      </c>
      <c r="O1584" s="20" t="e">
        <f>INDEX(bureaux!$A:$H,MATCH($E1584,bureaux!$A:$A,0),8)</f>
        <v>#N/A</v>
      </c>
      <c r="P1584" s="91" t="e">
        <f>_xlfn.CONCAT(INDEX(bureaux!$A:$H,MATCH($E1584,bureaux!$A:$A,0),4)," ",INDEX(bureaux!$A:$H,MATCH($E1584,bureaux!$A:$A,0),5))</f>
        <v>#N/A</v>
      </c>
      <c r="Q1584" s="20" t="e">
        <f>INDEX(bureaux!$A:$G,MATCH($E1584,bureaux!$A:$A,0),6)</f>
        <v>#N/A</v>
      </c>
      <c r="R1584" s="20" t="e">
        <f>INDEX(bureaux!$A:$G,MATCH($E1584,bureaux!$A:$A,0),7)</f>
        <v>#N/A</v>
      </c>
    </row>
    <row r="1585" spans="1:18" x14ac:dyDescent="0.25">
      <c r="A1585" s="20">
        <f>'Elegio-Electors'!C1585</f>
        <v>0</v>
      </c>
      <c r="B1585" s="20">
        <f>'Elegio-Electors'!B1585</f>
        <v>0</v>
      </c>
      <c r="C1585" s="91">
        <f>IF(Procédure!$C$33=2,'Elegio-Electors'!D1585,Procédure!$C$33)</f>
        <v>0</v>
      </c>
      <c r="D1585" s="20">
        <f>'Elegio-Electors'!E1585</f>
        <v>0</v>
      </c>
      <c r="E1585" s="91" t="str">
        <f>IF(LEFT(RIGHT('Elegio-Electors'!L1585,2),1)="C",'Elegio-Electors'!L1585,IF(LEFT(RIGHT('Elegio-Electors'!M1585,2),1)="C",'Elegio-Electors'!M1585,""))</f>
        <v/>
      </c>
      <c r="F1585" s="91" t="str">
        <f>IF(LEFT(RIGHT('Elegio-Electors'!L1585,2),1)="O",'Elegio-Electors'!L1585,IF(LEFT(RIGHT('Elegio-Electors'!M1585,2),1)="O",'Elegio-Electors'!M1585,""))</f>
        <v/>
      </c>
      <c r="G1585" s="91" t="s">
        <v>166</v>
      </c>
      <c r="H1585" s="91" t="s">
        <v>167</v>
      </c>
      <c r="I1585" s="20" t="e">
        <f t="shared" si="120"/>
        <v>#N/A</v>
      </c>
      <c r="J1585" s="20" t="e">
        <f t="shared" si="121"/>
        <v>#N/A</v>
      </c>
      <c r="K1585" s="91" t="e">
        <f>INDEX(bureaux!$A:$I,MATCH($E1585,bureaux!$A:$A,0),9)</f>
        <v>#N/A</v>
      </c>
      <c r="L1585" s="91" t="e">
        <f t="shared" si="122"/>
        <v>#N/A</v>
      </c>
      <c r="M1585" s="91" t="e">
        <f t="shared" si="123"/>
        <v>#N/A</v>
      </c>
      <c r="N1585" s="20" t="e">
        <f t="shared" si="124"/>
        <v>#N/A</v>
      </c>
      <c r="O1585" s="20" t="e">
        <f>INDEX(bureaux!$A:$H,MATCH($E1585,bureaux!$A:$A,0),8)</f>
        <v>#N/A</v>
      </c>
      <c r="P1585" s="91" t="e">
        <f>_xlfn.CONCAT(INDEX(bureaux!$A:$H,MATCH($E1585,bureaux!$A:$A,0),4)," ",INDEX(bureaux!$A:$H,MATCH($E1585,bureaux!$A:$A,0),5))</f>
        <v>#N/A</v>
      </c>
      <c r="Q1585" s="20" t="e">
        <f>INDEX(bureaux!$A:$G,MATCH($E1585,bureaux!$A:$A,0),6)</f>
        <v>#N/A</v>
      </c>
      <c r="R1585" s="20" t="e">
        <f>INDEX(bureaux!$A:$G,MATCH($E1585,bureaux!$A:$A,0),7)</f>
        <v>#N/A</v>
      </c>
    </row>
    <row r="1586" spans="1:18" x14ac:dyDescent="0.25">
      <c r="A1586" s="20">
        <f>'Elegio-Electors'!C1586</f>
        <v>0</v>
      </c>
      <c r="B1586" s="20">
        <f>'Elegio-Electors'!B1586</f>
        <v>0</v>
      </c>
      <c r="C1586" s="91">
        <f>IF(Procédure!$C$33=2,'Elegio-Electors'!D1586,Procédure!$C$33)</f>
        <v>0</v>
      </c>
      <c r="D1586" s="20">
        <f>'Elegio-Electors'!E1586</f>
        <v>0</v>
      </c>
      <c r="E1586" s="91" t="str">
        <f>IF(LEFT(RIGHT('Elegio-Electors'!L1586,2),1)="C",'Elegio-Electors'!L1586,IF(LEFT(RIGHT('Elegio-Electors'!M1586,2),1)="C",'Elegio-Electors'!M1586,""))</f>
        <v/>
      </c>
      <c r="F1586" s="91" t="str">
        <f>IF(LEFT(RIGHT('Elegio-Electors'!L1586,2),1)="O",'Elegio-Electors'!L1586,IF(LEFT(RIGHT('Elegio-Electors'!M1586,2),1)="O",'Elegio-Electors'!M1586,""))</f>
        <v/>
      </c>
      <c r="G1586" s="91" t="s">
        <v>166</v>
      </c>
      <c r="H1586" s="91" t="s">
        <v>167</v>
      </c>
      <c r="I1586" s="20" t="e">
        <f t="shared" si="120"/>
        <v>#N/A</v>
      </c>
      <c r="J1586" s="20" t="e">
        <f t="shared" si="121"/>
        <v>#N/A</v>
      </c>
      <c r="K1586" s="91" t="e">
        <f>INDEX(bureaux!$A:$I,MATCH($E1586,bureaux!$A:$A,0),9)</f>
        <v>#N/A</v>
      </c>
      <c r="L1586" s="91" t="e">
        <f t="shared" si="122"/>
        <v>#N/A</v>
      </c>
      <c r="M1586" s="91" t="e">
        <f t="shared" si="123"/>
        <v>#N/A</v>
      </c>
      <c r="N1586" s="20" t="e">
        <f t="shared" si="124"/>
        <v>#N/A</v>
      </c>
      <c r="O1586" s="20" t="e">
        <f>INDEX(bureaux!$A:$H,MATCH($E1586,bureaux!$A:$A,0),8)</f>
        <v>#N/A</v>
      </c>
      <c r="P1586" s="91" t="e">
        <f>_xlfn.CONCAT(INDEX(bureaux!$A:$H,MATCH($E1586,bureaux!$A:$A,0),4)," ",INDEX(bureaux!$A:$H,MATCH($E1586,bureaux!$A:$A,0),5))</f>
        <v>#N/A</v>
      </c>
      <c r="Q1586" s="20" t="e">
        <f>INDEX(bureaux!$A:$G,MATCH($E1586,bureaux!$A:$A,0),6)</f>
        <v>#N/A</v>
      </c>
      <c r="R1586" s="20" t="e">
        <f>INDEX(bureaux!$A:$G,MATCH($E1586,bureaux!$A:$A,0),7)</f>
        <v>#N/A</v>
      </c>
    </row>
    <row r="1587" spans="1:18" x14ac:dyDescent="0.25">
      <c r="A1587" s="20">
        <f>'Elegio-Electors'!C1587</f>
        <v>0</v>
      </c>
      <c r="B1587" s="20">
        <f>'Elegio-Electors'!B1587</f>
        <v>0</v>
      </c>
      <c r="C1587" s="91">
        <f>IF(Procédure!$C$33=2,'Elegio-Electors'!D1587,Procédure!$C$33)</f>
        <v>0</v>
      </c>
      <c r="D1587" s="20">
        <f>'Elegio-Electors'!E1587</f>
        <v>0</v>
      </c>
      <c r="E1587" s="91" t="str">
        <f>IF(LEFT(RIGHT('Elegio-Electors'!L1587,2),1)="C",'Elegio-Electors'!L1587,IF(LEFT(RIGHT('Elegio-Electors'!M1587,2),1)="C",'Elegio-Electors'!M1587,""))</f>
        <v/>
      </c>
      <c r="F1587" s="91" t="str">
        <f>IF(LEFT(RIGHT('Elegio-Electors'!L1587,2),1)="O",'Elegio-Electors'!L1587,IF(LEFT(RIGHT('Elegio-Electors'!M1587,2),1)="O",'Elegio-Electors'!M1587,""))</f>
        <v/>
      </c>
      <c r="G1587" s="91" t="s">
        <v>166</v>
      </c>
      <c r="H1587" s="91" t="s">
        <v>167</v>
      </c>
      <c r="I1587" s="20" t="e">
        <f t="shared" si="120"/>
        <v>#N/A</v>
      </c>
      <c r="J1587" s="20" t="e">
        <f t="shared" si="121"/>
        <v>#N/A</v>
      </c>
      <c r="K1587" s="91" t="e">
        <f>INDEX(bureaux!$A:$I,MATCH($E1587,bureaux!$A:$A,0),9)</f>
        <v>#N/A</v>
      </c>
      <c r="L1587" s="91" t="e">
        <f t="shared" si="122"/>
        <v>#N/A</v>
      </c>
      <c r="M1587" s="91" t="e">
        <f t="shared" si="123"/>
        <v>#N/A</v>
      </c>
      <c r="N1587" s="20" t="e">
        <f t="shared" si="124"/>
        <v>#N/A</v>
      </c>
      <c r="O1587" s="20" t="e">
        <f>INDEX(bureaux!$A:$H,MATCH($E1587,bureaux!$A:$A,0),8)</f>
        <v>#N/A</v>
      </c>
      <c r="P1587" s="91" t="e">
        <f>_xlfn.CONCAT(INDEX(bureaux!$A:$H,MATCH($E1587,bureaux!$A:$A,0),4)," ",INDEX(bureaux!$A:$H,MATCH($E1587,bureaux!$A:$A,0),5))</f>
        <v>#N/A</v>
      </c>
      <c r="Q1587" s="20" t="e">
        <f>INDEX(bureaux!$A:$G,MATCH($E1587,bureaux!$A:$A,0),6)</f>
        <v>#N/A</v>
      </c>
      <c r="R1587" s="20" t="e">
        <f>INDEX(bureaux!$A:$G,MATCH($E1587,bureaux!$A:$A,0),7)</f>
        <v>#N/A</v>
      </c>
    </row>
    <row r="1588" spans="1:18" x14ac:dyDescent="0.25">
      <c r="A1588" s="20">
        <f>'Elegio-Electors'!C1588</f>
        <v>0</v>
      </c>
      <c r="B1588" s="20">
        <f>'Elegio-Electors'!B1588</f>
        <v>0</v>
      </c>
      <c r="C1588" s="91">
        <f>IF(Procédure!$C$33=2,'Elegio-Electors'!D1588,Procédure!$C$33)</f>
        <v>0</v>
      </c>
      <c r="D1588" s="20">
        <f>'Elegio-Electors'!E1588</f>
        <v>0</v>
      </c>
      <c r="E1588" s="91" t="str">
        <f>IF(LEFT(RIGHT('Elegio-Electors'!L1588,2),1)="C",'Elegio-Electors'!L1588,IF(LEFT(RIGHT('Elegio-Electors'!M1588,2),1)="C",'Elegio-Electors'!M1588,""))</f>
        <v/>
      </c>
      <c r="F1588" s="91" t="str">
        <f>IF(LEFT(RIGHT('Elegio-Electors'!L1588,2),1)="O",'Elegio-Electors'!L1588,IF(LEFT(RIGHT('Elegio-Electors'!M1588,2),1)="O",'Elegio-Electors'!M1588,""))</f>
        <v/>
      </c>
      <c r="G1588" s="91" t="s">
        <v>166</v>
      </c>
      <c r="H1588" s="91" t="s">
        <v>167</v>
      </c>
      <c r="I1588" s="20" t="e">
        <f t="shared" si="120"/>
        <v>#N/A</v>
      </c>
      <c r="J1588" s="20" t="e">
        <f t="shared" si="121"/>
        <v>#N/A</v>
      </c>
      <c r="K1588" s="91" t="e">
        <f>INDEX(bureaux!$A:$I,MATCH($E1588,bureaux!$A:$A,0),9)</f>
        <v>#N/A</v>
      </c>
      <c r="L1588" s="91" t="e">
        <f t="shared" si="122"/>
        <v>#N/A</v>
      </c>
      <c r="M1588" s="91" t="e">
        <f t="shared" si="123"/>
        <v>#N/A</v>
      </c>
      <c r="N1588" s="20" t="e">
        <f t="shared" si="124"/>
        <v>#N/A</v>
      </c>
      <c r="O1588" s="20" t="e">
        <f>INDEX(bureaux!$A:$H,MATCH($E1588,bureaux!$A:$A,0),8)</f>
        <v>#N/A</v>
      </c>
      <c r="P1588" s="91" t="e">
        <f>_xlfn.CONCAT(INDEX(bureaux!$A:$H,MATCH($E1588,bureaux!$A:$A,0),4)," ",INDEX(bureaux!$A:$H,MATCH($E1588,bureaux!$A:$A,0),5))</f>
        <v>#N/A</v>
      </c>
      <c r="Q1588" s="20" t="e">
        <f>INDEX(bureaux!$A:$G,MATCH($E1588,bureaux!$A:$A,0),6)</f>
        <v>#N/A</v>
      </c>
      <c r="R1588" s="20" t="e">
        <f>INDEX(bureaux!$A:$G,MATCH($E1588,bureaux!$A:$A,0),7)</f>
        <v>#N/A</v>
      </c>
    </row>
    <row r="1589" spans="1:18" x14ac:dyDescent="0.25">
      <c r="A1589" s="20">
        <f>'Elegio-Electors'!C1589</f>
        <v>0</v>
      </c>
      <c r="B1589" s="20">
        <f>'Elegio-Electors'!B1589</f>
        <v>0</v>
      </c>
      <c r="C1589" s="91">
        <f>IF(Procédure!$C$33=2,'Elegio-Electors'!D1589,Procédure!$C$33)</f>
        <v>0</v>
      </c>
      <c r="D1589" s="20">
        <f>'Elegio-Electors'!E1589</f>
        <v>0</v>
      </c>
      <c r="E1589" s="91" t="str">
        <f>IF(LEFT(RIGHT('Elegio-Electors'!L1589,2),1)="C",'Elegio-Electors'!L1589,IF(LEFT(RIGHT('Elegio-Electors'!M1589,2),1)="C",'Elegio-Electors'!M1589,""))</f>
        <v/>
      </c>
      <c r="F1589" s="91" t="str">
        <f>IF(LEFT(RIGHT('Elegio-Electors'!L1589,2),1)="O",'Elegio-Electors'!L1589,IF(LEFT(RIGHT('Elegio-Electors'!M1589,2),1)="O",'Elegio-Electors'!M1589,""))</f>
        <v/>
      </c>
      <c r="G1589" s="91" t="s">
        <v>166</v>
      </c>
      <c r="H1589" s="91" t="s">
        <v>167</v>
      </c>
      <c r="I1589" s="20" t="e">
        <f t="shared" si="120"/>
        <v>#N/A</v>
      </c>
      <c r="J1589" s="20" t="e">
        <f t="shared" si="121"/>
        <v>#N/A</v>
      </c>
      <c r="K1589" s="91" t="e">
        <f>INDEX(bureaux!$A:$I,MATCH($E1589,bureaux!$A:$A,0),9)</f>
        <v>#N/A</v>
      </c>
      <c r="L1589" s="91" t="e">
        <f t="shared" si="122"/>
        <v>#N/A</v>
      </c>
      <c r="M1589" s="91" t="e">
        <f t="shared" si="123"/>
        <v>#N/A</v>
      </c>
      <c r="N1589" s="20" t="e">
        <f t="shared" si="124"/>
        <v>#N/A</v>
      </c>
      <c r="O1589" s="20" t="e">
        <f>INDEX(bureaux!$A:$H,MATCH($E1589,bureaux!$A:$A,0),8)</f>
        <v>#N/A</v>
      </c>
      <c r="P1589" s="91" t="e">
        <f>_xlfn.CONCAT(INDEX(bureaux!$A:$H,MATCH($E1589,bureaux!$A:$A,0),4)," ",INDEX(bureaux!$A:$H,MATCH($E1589,bureaux!$A:$A,0),5))</f>
        <v>#N/A</v>
      </c>
      <c r="Q1589" s="20" t="e">
        <f>INDEX(bureaux!$A:$G,MATCH($E1589,bureaux!$A:$A,0),6)</f>
        <v>#N/A</v>
      </c>
      <c r="R1589" s="20" t="e">
        <f>INDEX(bureaux!$A:$G,MATCH($E1589,bureaux!$A:$A,0),7)</f>
        <v>#N/A</v>
      </c>
    </row>
    <row r="1590" spans="1:18" x14ac:dyDescent="0.25">
      <c r="A1590" s="20">
        <f>'Elegio-Electors'!C1590</f>
        <v>0</v>
      </c>
      <c r="B1590" s="20">
        <f>'Elegio-Electors'!B1590</f>
        <v>0</v>
      </c>
      <c r="C1590" s="91">
        <f>IF(Procédure!$C$33=2,'Elegio-Electors'!D1590,Procédure!$C$33)</f>
        <v>0</v>
      </c>
      <c r="D1590" s="20">
        <f>'Elegio-Electors'!E1590</f>
        <v>0</v>
      </c>
      <c r="E1590" s="91" t="str">
        <f>IF(LEFT(RIGHT('Elegio-Electors'!L1590,2),1)="C",'Elegio-Electors'!L1590,IF(LEFT(RIGHT('Elegio-Electors'!M1590,2),1)="C",'Elegio-Electors'!M1590,""))</f>
        <v/>
      </c>
      <c r="F1590" s="91" t="str">
        <f>IF(LEFT(RIGHT('Elegio-Electors'!L1590,2),1)="O",'Elegio-Electors'!L1590,IF(LEFT(RIGHT('Elegio-Electors'!M1590,2),1)="O",'Elegio-Electors'!M1590,""))</f>
        <v/>
      </c>
      <c r="G1590" s="91" t="s">
        <v>166</v>
      </c>
      <c r="H1590" s="91" t="s">
        <v>167</v>
      </c>
      <c r="I1590" s="20" t="e">
        <f t="shared" si="120"/>
        <v>#N/A</v>
      </c>
      <c r="J1590" s="20" t="e">
        <f t="shared" si="121"/>
        <v>#N/A</v>
      </c>
      <c r="K1590" s="91" t="e">
        <f>INDEX(bureaux!$A:$I,MATCH($E1590,bureaux!$A:$A,0),9)</f>
        <v>#N/A</v>
      </c>
      <c r="L1590" s="91" t="e">
        <f t="shared" si="122"/>
        <v>#N/A</v>
      </c>
      <c r="M1590" s="91" t="e">
        <f t="shared" si="123"/>
        <v>#N/A</v>
      </c>
      <c r="N1590" s="20" t="e">
        <f t="shared" si="124"/>
        <v>#N/A</v>
      </c>
      <c r="O1590" s="20" t="e">
        <f>INDEX(bureaux!$A:$H,MATCH($E1590,bureaux!$A:$A,0),8)</f>
        <v>#N/A</v>
      </c>
      <c r="P1590" s="91" t="e">
        <f>_xlfn.CONCAT(INDEX(bureaux!$A:$H,MATCH($E1590,bureaux!$A:$A,0),4)," ",INDEX(bureaux!$A:$H,MATCH($E1590,bureaux!$A:$A,0),5))</f>
        <v>#N/A</v>
      </c>
      <c r="Q1590" s="20" t="e">
        <f>INDEX(bureaux!$A:$G,MATCH($E1590,bureaux!$A:$A,0),6)</f>
        <v>#N/A</v>
      </c>
      <c r="R1590" s="20" t="e">
        <f>INDEX(bureaux!$A:$G,MATCH($E1590,bureaux!$A:$A,0),7)</f>
        <v>#N/A</v>
      </c>
    </row>
    <row r="1591" spans="1:18" x14ac:dyDescent="0.25">
      <c r="A1591" s="20">
        <f>'Elegio-Electors'!C1591</f>
        <v>0</v>
      </c>
      <c r="B1591" s="20">
        <f>'Elegio-Electors'!B1591</f>
        <v>0</v>
      </c>
      <c r="C1591" s="91">
        <f>IF(Procédure!$C$33=2,'Elegio-Electors'!D1591,Procédure!$C$33)</f>
        <v>0</v>
      </c>
      <c r="D1591" s="20">
        <f>'Elegio-Electors'!E1591</f>
        <v>0</v>
      </c>
      <c r="E1591" s="91" t="str">
        <f>IF(LEFT(RIGHT('Elegio-Electors'!L1591,2),1)="C",'Elegio-Electors'!L1591,IF(LEFT(RIGHT('Elegio-Electors'!M1591,2),1)="C",'Elegio-Electors'!M1591,""))</f>
        <v/>
      </c>
      <c r="F1591" s="91" t="str">
        <f>IF(LEFT(RIGHT('Elegio-Electors'!L1591,2),1)="O",'Elegio-Electors'!L1591,IF(LEFT(RIGHT('Elegio-Electors'!M1591,2),1)="O",'Elegio-Electors'!M1591,""))</f>
        <v/>
      </c>
      <c r="G1591" s="91" t="s">
        <v>166</v>
      </c>
      <c r="H1591" s="91" t="s">
        <v>167</v>
      </c>
      <c r="I1591" s="20" t="e">
        <f t="shared" si="120"/>
        <v>#N/A</v>
      </c>
      <c r="J1591" s="20" t="e">
        <f t="shared" si="121"/>
        <v>#N/A</v>
      </c>
      <c r="K1591" s="91" t="e">
        <f>INDEX(bureaux!$A:$I,MATCH($E1591,bureaux!$A:$A,0),9)</f>
        <v>#N/A</v>
      </c>
      <c r="L1591" s="91" t="e">
        <f t="shared" si="122"/>
        <v>#N/A</v>
      </c>
      <c r="M1591" s="91" t="e">
        <f t="shared" si="123"/>
        <v>#N/A</v>
      </c>
      <c r="N1591" s="20" t="e">
        <f t="shared" si="124"/>
        <v>#N/A</v>
      </c>
      <c r="O1591" s="20" t="e">
        <f>INDEX(bureaux!$A:$H,MATCH($E1591,bureaux!$A:$A,0),8)</f>
        <v>#N/A</v>
      </c>
      <c r="P1591" s="91" t="e">
        <f>_xlfn.CONCAT(INDEX(bureaux!$A:$H,MATCH($E1591,bureaux!$A:$A,0),4)," ",INDEX(bureaux!$A:$H,MATCH($E1591,bureaux!$A:$A,0),5))</f>
        <v>#N/A</v>
      </c>
      <c r="Q1591" s="20" t="e">
        <f>INDEX(bureaux!$A:$G,MATCH($E1591,bureaux!$A:$A,0),6)</f>
        <v>#N/A</v>
      </c>
      <c r="R1591" s="20" t="e">
        <f>INDEX(bureaux!$A:$G,MATCH($E1591,bureaux!$A:$A,0),7)</f>
        <v>#N/A</v>
      </c>
    </row>
    <row r="1592" spans="1:18" x14ac:dyDescent="0.25">
      <c r="A1592" s="20">
        <f>'Elegio-Electors'!C1592</f>
        <v>0</v>
      </c>
      <c r="B1592" s="20">
        <f>'Elegio-Electors'!B1592</f>
        <v>0</v>
      </c>
      <c r="C1592" s="91">
        <f>IF(Procédure!$C$33=2,'Elegio-Electors'!D1592,Procédure!$C$33)</f>
        <v>0</v>
      </c>
      <c r="D1592" s="20">
        <f>'Elegio-Electors'!E1592</f>
        <v>0</v>
      </c>
      <c r="E1592" s="91" t="str">
        <f>IF(LEFT(RIGHT('Elegio-Electors'!L1592,2),1)="C",'Elegio-Electors'!L1592,IF(LEFT(RIGHT('Elegio-Electors'!M1592,2),1)="C",'Elegio-Electors'!M1592,""))</f>
        <v/>
      </c>
      <c r="F1592" s="91" t="str">
        <f>IF(LEFT(RIGHT('Elegio-Electors'!L1592,2),1)="O",'Elegio-Electors'!L1592,IF(LEFT(RIGHT('Elegio-Electors'!M1592,2),1)="O",'Elegio-Electors'!M1592,""))</f>
        <v/>
      </c>
      <c r="G1592" s="91" t="s">
        <v>166</v>
      </c>
      <c r="H1592" s="91" t="s">
        <v>167</v>
      </c>
      <c r="I1592" s="20" t="e">
        <f t="shared" si="120"/>
        <v>#N/A</v>
      </c>
      <c r="J1592" s="20" t="e">
        <f t="shared" si="121"/>
        <v>#N/A</v>
      </c>
      <c r="K1592" s="91" t="e">
        <f>INDEX(bureaux!$A:$I,MATCH($E1592,bureaux!$A:$A,0),9)</f>
        <v>#N/A</v>
      </c>
      <c r="L1592" s="91" t="e">
        <f t="shared" si="122"/>
        <v>#N/A</v>
      </c>
      <c r="M1592" s="91" t="e">
        <f t="shared" si="123"/>
        <v>#N/A</v>
      </c>
      <c r="N1592" s="20" t="e">
        <f t="shared" si="124"/>
        <v>#N/A</v>
      </c>
      <c r="O1592" s="20" t="e">
        <f>INDEX(bureaux!$A:$H,MATCH($E1592,bureaux!$A:$A,0),8)</f>
        <v>#N/A</v>
      </c>
      <c r="P1592" s="91" t="e">
        <f>_xlfn.CONCAT(INDEX(bureaux!$A:$H,MATCH($E1592,bureaux!$A:$A,0),4)," ",INDEX(bureaux!$A:$H,MATCH($E1592,bureaux!$A:$A,0),5))</f>
        <v>#N/A</v>
      </c>
      <c r="Q1592" s="20" t="e">
        <f>INDEX(bureaux!$A:$G,MATCH($E1592,bureaux!$A:$A,0),6)</f>
        <v>#N/A</v>
      </c>
      <c r="R1592" s="20" t="e">
        <f>INDEX(bureaux!$A:$G,MATCH($E1592,bureaux!$A:$A,0),7)</f>
        <v>#N/A</v>
      </c>
    </row>
    <row r="1593" spans="1:18" x14ac:dyDescent="0.25">
      <c r="A1593" s="20">
        <f>'Elegio-Electors'!C1593</f>
        <v>0</v>
      </c>
      <c r="B1593" s="20">
        <f>'Elegio-Electors'!B1593</f>
        <v>0</v>
      </c>
      <c r="C1593" s="91">
        <f>IF(Procédure!$C$33=2,'Elegio-Electors'!D1593,Procédure!$C$33)</f>
        <v>0</v>
      </c>
      <c r="D1593" s="20">
        <f>'Elegio-Electors'!E1593</f>
        <v>0</v>
      </c>
      <c r="E1593" s="91" t="str">
        <f>IF(LEFT(RIGHT('Elegio-Electors'!L1593,2),1)="C",'Elegio-Electors'!L1593,IF(LEFT(RIGHT('Elegio-Electors'!M1593,2),1)="C",'Elegio-Electors'!M1593,""))</f>
        <v/>
      </c>
      <c r="F1593" s="91" t="str">
        <f>IF(LEFT(RIGHT('Elegio-Electors'!L1593,2),1)="O",'Elegio-Electors'!L1593,IF(LEFT(RIGHT('Elegio-Electors'!M1593,2),1)="O",'Elegio-Electors'!M1593,""))</f>
        <v/>
      </c>
      <c r="G1593" s="91" t="s">
        <v>166</v>
      </c>
      <c r="H1593" s="91" t="s">
        <v>167</v>
      </c>
      <c r="I1593" s="20" t="e">
        <f t="shared" si="120"/>
        <v>#N/A</v>
      </c>
      <c r="J1593" s="20" t="e">
        <f t="shared" si="121"/>
        <v>#N/A</v>
      </c>
      <c r="K1593" s="91" t="e">
        <f>INDEX(bureaux!$A:$I,MATCH($E1593,bureaux!$A:$A,0),9)</f>
        <v>#N/A</v>
      </c>
      <c r="L1593" s="91" t="e">
        <f t="shared" si="122"/>
        <v>#N/A</v>
      </c>
      <c r="M1593" s="91" t="e">
        <f t="shared" si="123"/>
        <v>#N/A</v>
      </c>
      <c r="N1593" s="20" t="e">
        <f t="shared" si="124"/>
        <v>#N/A</v>
      </c>
      <c r="O1593" s="20" t="e">
        <f>INDEX(bureaux!$A:$H,MATCH($E1593,bureaux!$A:$A,0),8)</f>
        <v>#N/A</v>
      </c>
      <c r="P1593" s="91" t="e">
        <f>_xlfn.CONCAT(INDEX(bureaux!$A:$H,MATCH($E1593,bureaux!$A:$A,0),4)," ",INDEX(bureaux!$A:$H,MATCH($E1593,bureaux!$A:$A,0),5))</f>
        <v>#N/A</v>
      </c>
      <c r="Q1593" s="20" t="e">
        <f>INDEX(bureaux!$A:$G,MATCH($E1593,bureaux!$A:$A,0),6)</f>
        <v>#N/A</v>
      </c>
      <c r="R1593" s="20" t="e">
        <f>INDEX(bureaux!$A:$G,MATCH($E1593,bureaux!$A:$A,0),7)</f>
        <v>#N/A</v>
      </c>
    </row>
    <row r="1594" spans="1:18" x14ac:dyDescent="0.25">
      <c r="A1594" s="20">
        <f>'Elegio-Electors'!C1594</f>
        <v>0</v>
      </c>
      <c r="B1594" s="20">
        <f>'Elegio-Electors'!B1594</f>
        <v>0</v>
      </c>
      <c r="C1594" s="91">
        <f>IF(Procédure!$C$33=2,'Elegio-Electors'!D1594,Procédure!$C$33)</f>
        <v>0</v>
      </c>
      <c r="D1594" s="20">
        <f>'Elegio-Electors'!E1594</f>
        <v>0</v>
      </c>
      <c r="E1594" s="91" t="str">
        <f>IF(LEFT(RIGHT('Elegio-Electors'!L1594,2),1)="C",'Elegio-Electors'!L1594,IF(LEFT(RIGHT('Elegio-Electors'!M1594,2),1)="C",'Elegio-Electors'!M1594,""))</f>
        <v/>
      </c>
      <c r="F1594" s="91" t="str">
        <f>IF(LEFT(RIGHT('Elegio-Electors'!L1594,2),1)="O",'Elegio-Electors'!L1594,IF(LEFT(RIGHT('Elegio-Electors'!M1594,2),1)="O",'Elegio-Electors'!M1594,""))</f>
        <v/>
      </c>
      <c r="G1594" s="91" t="s">
        <v>166</v>
      </c>
      <c r="H1594" s="91" t="s">
        <v>167</v>
      </c>
      <c r="I1594" s="20" t="e">
        <f t="shared" si="120"/>
        <v>#N/A</v>
      </c>
      <c r="J1594" s="20" t="e">
        <f t="shared" si="121"/>
        <v>#N/A</v>
      </c>
      <c r="K1594" s="91" t="e">
        <f>INDEX(bureaux!$A:$I,MATCH($E1594,bureaux!$A:$A,0),9)</f>
        <v>#N/A</v>
      </c>
      <c r="L1594" s="91" t="e">
        <f t="shared" si="122"/>
        <v>#N/A</v>
      </c>
      <c r="M1594" s="91" t="e">
        <f t="shared" si="123"/>
        <v>#N/A</v>
      </c>
      <c r="N1594" s="20" t="e">
        <f t="shared" si="124"/>
        <v>#N/A</v>
      </c>
      <c r="O1594" s="20" t="e">
        <f>INDEX(bureaux!$A:$H,MATCH($E1594,bureaux!$A:$A,0),8)</f>
        <v>#N/A</v>
      </c>
      <c r="P1594" s="91" t="e">
        <f>_xlfn.CONCAT(INDEX(bureaux!$A:$H,MATCH($E1594,bureaux!$A:$A,0),4)," ",INDEX(bureaux!$A:$H,MATCH($E1594,bureaux!$A:$A,0),5))</f>
        <v>#N/A</v>
      </c>
      <c r="Q1594" s="20" t="e">
        <f>INDEX(bureaux!$A:$G,MATCH($E1594,bureaux!$A:$A,0),6)</f>
        <v>#N/A</v>
      </c>
      <c r="R1594" s="20" t="e">
        <f>INDEX(bureaux!$A:$G,MATCH($E1594,bureaux!$A:$A,0),7)</f>
        <v>#N/A</v>
      </c>
    </row>
    <row r="1595" spans="1:18" x14ac:dyDescent="0.25">
      <c r="A1595" s="20">
        <f>'Elegio-Electors'!C1595</f>
        <v>0</v>
      </c>
      <c r="B1595" s="20">
        <f>'Elegio-Electors'!B1595</f>
        <v>0</v>
      </c>
      <c r="C1595" s="91">
        <f>IF(Procédure!$C$33=2,'Elegio-Electors'!D1595,Procédure!$C$33)</f>
        <v>0</v>
      </c>
      <c r="D1595" s="20">
        <f>'Elegio-Electors'!E1595</f>
        <v>0</v>
      </c>
      <c r="E1595" s="91" t="str">
        <f>IF(LEFT(RIGHT('Elegio-Electors'!L1595,2),1)="C",'Elegio-Electors'!L1595,IF(LEFT(RIGHT('Elegio-Electors'!M1595,2),1)="C",'Elegio-Electors'!M1595,""))</f>
        <v/>
      </c>
      <c r="F1595" s="91" t="str">
        <f>IF(LEFT(RIGHT('Elegio-Electors'!L1595,2),1)="O",'Elegio-Electors'!L1595,IF(LEFT(RIGHT('Elegio-Electors'!M1595,2),1)="O",'Elegio-Electors'!M1595,""))</f>
        <v/>
      </c>
      <c r="G1595" s="91" t="s">
        <v>166</v>
      </c>
      <c r="H1595" s="91" t="s">
        <v>167</v>
      </c>
      <c r="I1595" s="20" t="e">
        <f t="shared" si="120"/>
        <v>#N/A</v>
      </c>
      <c r="J1595" s="20" t="e">
        <f t="shared" si="121"/>
        <v>#N/A</v>
      </c>
      <c r="K1595" s="91" t="e">
        <f>INDEX(bureaux!$A:$I,MATCH($E1595,bureaux!$A:$A,0),9)</f>
        <v>#N/A</v>
      </c>
      <c r="L1595" s="91" t="e">
        <f t="shared" si="122"/>
        <v>#N/A</v>
      </c>
      <c r="M1595" s="91" t="e">
        <f t="shared" si="123"/>
        <v>#N/A</v>
      </c>
      <c r="N1595" s="20" t="e">
        <f t="shared" si="124"/>
        <v>#N/A</v>
      </c>
      <c r="O1595" s="20" t="e">
        <f>INDEX(bureaux!$A:$H,MATCH($E1595,bureaux!$A:$A,0),8)</f>
        <v>#N/A</v>
      </c>
      <c r="P1595" s="91" t="e">
        <f>_xlfn.CONCAT(INDEX(bureaux!$A:$H,MATCH($E1595,bureaux!$A:$A,0),4)," ",INDEX(bureaux!$A:$H,MATCH($E1595,bureaux!$A:$A,0),5))</f>
        <v>#N/A</v>
      </c>
      <c r="Q1595" s="20" t="e">
        <f>INDEX(bureaux!$A:$G,MATCH($E1595,bureaux!$A:$A,0),6)</f>
        <v>#N/A</v>
      </c>
      <c r="R1595" s="20" t="e">
        <f>INDEX(bureaux!$A:$G,MATCH($E1595,bureaux!$A:$A,0),7)</f>
        <v>#N/A</v>
      </c>
    </row>
    <row r="1596" spans="1:18" x14ac:dyDescent="0.25">
      <c r="A1596" s="20">
        <f>'Elegio-Electors'!C1596</f>
        <v>0</v>
      </c>
      <c r="B1596" s="20">
        <f>'Elegio-Electors'!B1596</f>
        <v>0</v>
      </c>
      <c r="C1596" s="91">
        <f>IF(Procédure!$C$33=2,'Elegio-Electors'!D1596,Procédure!$C$33)</f>
        <v>0</v>
      </c>
      <c r="D1596" s="20">
        <f>'Elegio-Electors'!E1596</f>
        <v>0</v>
      </c>
      <c r="E1596" s="91" t="str">
        <f>IF(LEFT(RIGHT('Elegio-Electors'!L1596,2),1)="C",'Elegio-Electors'!L1596,IF(LEFT(RIGHT('Elegio-Electors'!M1596,2),1)="C",'Elegio-Electors'!M1596,""))</f>
        <v/>
      </c>
      <c r="F1596" s="91" t="str">
        <f>IF(LEFT(RIGHT('Elegio-Electors'!L1596,2),1)="O",'Elegio-Electors'!L1596,IF(LEFT(RIGHT('Elegio-Electors'!M1596,2),1)="O",'Elegio-Electors'!M1596,""))</f>
        <v/>
      </c>
      <c r="G1596" s="91" t="s">
        <v>166</v>
      </c>
      <c r="H1596" s="91" t="s">
        <v>167</v>
      </c>
      <c r="I1596" s="20" t="e">
        <f t="shared" si="120"/>
        <v>#N/A</v>
      </c>
      <c r="J1596" s="20" t="e">
        <f t="shared" si="121"/>
        <v>#N/A</v>
      </c>
      <c r="K1596" s="91" t="e">
        <f>INDEX(bureaux!$A:$I,MATCH($E1596,bureaux!$A:$A,0),9)</f>
        <v>#N/A</v>
      </c>
      <c r="L1596" s="91" t="e">
        <f t="shared" si="122"/>
        <v>#N/A</v>
      </c>
      <c r="M1596" s="91" t="e">
        <f t="shared" si="123"/>
        <v>#N/A</v>
      </c>
      <c r="N1596" s="20" t="e">
        <f t="shared" si="124"/>
        <v>#N/A</v>
      </c>
      <c r="O1596" s="20" t="e">
        <f>INDEX(bureaux!$A:$H,MATCH($E1596,bureaux!$A:$A,0),8)</f>
        <v>#N/A</v>
      </c>
      <c r="P1596" s="91" t="e">
        <f>_xlfn.CONCAT(INDEX(bureaux!$A:$H,MATCH($E1596,bureaux!$A:$A,0),4)," ",INDEX(bureaux!$A:$H,MATCH($E1596,bureaux!$A:$A,0),5))</f>
        <v>#N/A</v>
      </c>
      <c r="Q1596" s="20" t="e">
        <f>INDEX(bureaux!$A:$G,MATCH($E1596,bureaux!$A:$A,0),6)</f>
        <v>#N/A</v>
      </c>
      <c r="R1596" s="20" t="e">
        <f>INDEX(bureaux!$A:$G,MATCH($E1596,bureaux!$A:$A,0),7)</f>
        <v>#N/A</v>
      </c>
    </row>
    <row r="1597" spans="1:18" x14ac:dyDescent="0.25">
      <c r="A1597" s="20">
        <f>'Elegio-Electors'!C1597</f>
        <v>0</v>
      </c>
      <c r="B1597" s="20">
        <f>'Elegio-Electors'!B1597</f>
        <v>0</v>
      </c>
      <c r="C1597" s="91">
        <f>IF(Procédure!$C$33=2,'Elegio-Electors'!D1597,Procédure!$C$33)</f>
        <v>0</v>
      </c>
      <c r="D1597" s="20">
        <f>'Elegio-Electors'!E1597</f>
        <v>0</v>
      </c>
      <c r="E1597" s="91" t="str">
        <f>IF(LEFT(RIGHT('Elegio-Electors'!L1597,2),1)="C",'Elegio-Electors'!L1597,IF(LEFT(RIGHT('Elegio-Electors'!M1597,2),1)="C",'Elegio-Electors'!M1597,""))</f>
        <v/>
      </c>
      <c r="F1597" s="91" t="str">
        <f>IF(LEFT(RIGHT('Elegio-Electors'!L1597,2),1)="O",'Elegio-Electors'!L1597,IF(LEFT(RIGHT('Elegio-Electors'!M1597,2),1)="O",'Elegio-Electors'!M1597,""))</f>
        <v/>
      </c>
      <c r="G1597" s="91" t="s">
        <v>166</v>
      </c>
      <c r="H1597" s="91" t="s">
        <v>167</v>
      </c>
      <c r="I1597" s="20" t="e">
        <f t="shared" si="120"/>
        <v>#N/A</v>
      </c>
      <c r="J1597" s="20" t="e">
        <f t="shared" si="121"/>
        <v>#N/A</v>
      </c>
      <c r="K1597" s="91" t="e">
        <f>INDEX(bureaux!$A:$I,MATCH($E1597,bureaux!$A:$A,0),9)</f>
        <v>#N/A</v>
      </c>
      <c r="L1597" s="91" t="e">
        <f t="shared" si="122"/>
        <v>#N/A</v>
      </c>
      <c r="M1597" s="91" t="e">
        <f t="shared" si="123"/>
        <v>#N/A</v>
      </c>
      <c r="N1597" s="20" t="e">
        <f t="shared" si="124"/>
        <v>#N/A</v>
      </c>
      <c r="O1597" s="20" t="e">
        <f>INDEX(bureaux!$A:$H,MATCH($E1597,bureaux!$A:$A,0),8)</f>
        <v>#N/A</v>
      </c>
      <c r="P1597" s="91" t="e">
        <f>_xlfn.CONCAT(INDEX(bureaux!$A:$H,MATCH($E1597,bureaux!$A:$A,0),4)," ",INDEX(bureaux!$A:$H,MATCH($E1597,bureaux!$A:$A,0),5))</f>
        <v>#N/A</v>
      </c>
      <c r="Q1597" s="20" t="e">
        <f>INDEX(bureaux!$A:$G,MATCH($E1597,bureaux!$A:$A,0),6)</f>
        <v>#N/A</v>
      </c>
      <c r="R1597" s="20" t="e">
        <f>INDEX(bureaux!$A:$G,MATCH($E1597,bureaux!$A:$A,0),7)</f>
        <v>#N/A</v>
      </c>
    </row>
    <row r="1598" spans="1:18" x14ac:dyDescent="0.25">
      <c r="A1598" s="20">
        <f>'Elegio-Electors'!C1598</f>
        <v>0</v>
      </c>
      <c r="B1598" s="20">
        <f>'Elegio-Electors'!B1598</f>
        <v>0</v>
      </c>
      <c r="C1598" s="91">
        <f>IF(Procédure!$C$33=2,'Elegio-Electors'!D1598,Procédure!$C$33)</f>
        <v>0</v>
      </c>
      <c r="D1598" s="20">
        <f>'Elegio-Electors'!E1598</f>
        <v>0</v>
      </c>
      <c r="E1598" s="91" t="str">
        <f>IF(LEFT(RIGHT('Elegio-Electors'!L1598,2),1)="C",'Elegio-Electors'!L1598,IF(LEFT(RIGHT('Elegio-Electors'!M1598,2),1)="C",'Elegio-Electors'!M1598,""))</f>
        <v/>
      </c>
      <c r="F1598" s="91" t="str">
        <f>IF(LEFT(RIGHT('Elegio-Electors'!L1598,2),1)="O",'Elegio-Electors'!L1598,IF(LEFT(RIGHT('Elegio-Electors'!M1598,2),1)="O",'Elegio-Electors'!M1598,""))</f>
        <v/>
      </c>
      <c r="G1598" s="91" t="s">
        <v>166</v>
      </c>
      <c r="H1598" s="91" t="s">
        <v>167</v>
      </c>
      <c r="I1598" s="20" t="e">
        <f t="shared" si="120"/>
        <v>#N/A</v>
      </c>
      <c r="J1598" s="20" t="e">
        <f t="shared" si="121"/>
        <v>#N/A</v>
      </c>
      <c r="K1598" s="91" t="e">
        <f>INDEX(bureaux!$A:$I,MATCH($E1598,bureaux!$A:$A,0),9)</f>
        <v>#N/A</v>
      </c>
      <c r="L1598" s="91" t="e">
        <f t="shared" si="122"/>
        <v>#N/A</v>
      </c>
      <c r="M1598" s="91" t="e">
        <f t="shared" si="123"/>
        <v>#N/A</v>
      </c>
      <c r="N1598" s="20" t="e">
        <f t="shared" si="124"/>
        <v>#N/A</v>
      </c>
      <c r="O1598" s="20" t="e">
        <f>INDEX(bureaux!$A:$H,MATCH($E1598,bureaux!$A:$A,0),8)</f>
        <v>#N/A</v>
      </c>
      <c r="P1598" s="91" t="e">
        <f>_xlfn.CONCAT(INDEX(bureaux!$A:$H,MATCH($E1598,bureaux!$A:$A,0),4)," ",INDEX(bureaux!$A:$H,MATCH($E1598,bureaux!$A:$A,0),5))</f>
        <v>#N/A</v>
      </c>
      <c r="Q1598" s="20" t="e">
        <f>INDEX(bureaux!$A:$G,MATCH($E1598,bureaux!$A:$A,0),6)</f>
        <v>#N/A</v>
      </c>
      <c r="R1598" s="20" t="e">
        <f>INDEX(bureaux!$A:$G,MATCH($E1598,bureaux!$A:$A,0),7)</f>
        <v>#N/A</v>
      </c>
    </row>
    <row r="1599" spans="1:18" x14ac:dyDescent="0.25">
      <c r="A1599" s="20">
        <f>'Elegio-Electors'!C1599</f>
        <v>0</v>
      </c>
      <c r="B1599" s="20">
        <f>'Elegio-Electors'!B1599</f>
        <v>0</v>
      </c>
      <c r="C1599" s="91">
        <f>IF(Procédure!$C$33=2,'Elegio-Electors'!D1599,Procédure!$C$33)</f>
        <v>0</v>
      </c>
      <c r="D1599" s="20">
        <f>'Elegio-Electors'!E1599</f>
        <v>0</v>
      </c>
      <c r="E1599" s="91" t="str">
        <f>IF(LEFT(RIGHT('Elegio-Electors'!L1599,2),1)="C",'Elegio-Electors'!L1599,IF(LEFT(RIGHT('Elegio-Electors'!M1599,2),1)="C",'Elegio-Electors'!M1599,""))</f>
        <v/>
      </c>
      <c r="F1599" s="91" t="str">
        <f>IF(LEFT(RIGHT('Elegio-Electors'!L1599,2),1)="O",'Elegio-Electors'!L1599,IF(LEFT(RIGHT('Elegio-Electors'!M1599,2),1)="O",'Elegio-Electors'!M1599,""))</f>
        <v/>
      </c>
      <c r="G1599" s="91" t="s">
        <v>166</v>
      </c>
      <c r="H1599" s="91" t="s">
        <v>167</v>
      </c>
      <c r="I1599" s="20" t="e">
        <f t="shared" si="120"/>
        <v>#N/A</v>
      </c>
      <c r="J1599" s="20" t="e">
        <f t="shared" si="121"/>
        <v>#N/A</v>
      </c>
      <c r="K1599" s="91" t="e">
        <f>INDEX(bureaux!$A:$I,MATCH($E1599,bureaux!$A:$A,0),9)</f>
        <v>#N/A</v>
      </c>
      <c r="L1599" s="91" t="e">
        <f t="shared" si="122"/>
        <v>#N/A</v>
      </c>
      <c r="M1599" s="91" t="e">
        <f t="shared" si="123"/>
        <v>#N/A</v>
      </c>
      <c r="N1599" s="20" t="e">
        <f t="shared" si="124"/>
        <v>#N/A</v>
      </c>
      <c r="O1599" s="20" t="e">
        <f>INDEX(bureaux!$A:$H,MATCH($E1599,bureaux!$A:$A,0),8)</f>
        <v>#N/A</v>
      </c>
      <c r="P1599" s="91" t="e">
        <f>_xlfn.CONCAT(INDEX(bureaux!$A:$H,MATCH($E1599,bureaux!$A:$A,0),4)," ",INDEX(bureaux!$A:$H,MATCH($E1599,bureaux!$A:$A,0),5))</f>
        <v>#N/A</v>
      </c>
      <c r="Q1599" s="20" t="e">
        <f>INDEX(bureaux!$A:$G,MATCH($E1599,bureaux!$A:$A,0),6)</f>
        <v>#N/A</v>
      </c>
      <c r="R1599" s="20" t="e">
        <f>INDEX(bureaux!$A:$G,MATCH($E1599,bureaux!$A:$A,0),7)</f>
        <v>#N/A</v>
      </c>
    </row>
    <row r="1600" spans="1:18" x14ac:dyDescent="0.25">
      <c r="A1600" s="20">
        <f>'Elegio-Electors'!C1600</f>
        <v>0</v>
      </c>
      <c r="B1600" s="20">
        <f>'Elegio-Electors'!B1600</f>
        <v>0</v>
      </c>
      <c r="C1600" s="91">
        <f>IF(Procédure!$C$33=2,'Elegio-Electors'!D1600,Procédure!$C$33)</f>
        <v>0</v>
      </c>
      <c r="D1600" s="20">
        <f>'Elegio-Electors'!E1600</f>
        <v>0</v>
      </c>
      <c r="E1600" s="91" t="str">
        <f>IF(LEFT(RIGHT('Elegio-Electors'!L1600,2),1)="C",'Elegio-Electors'!L1600,IF(LEFT(RIGHT('Elegio-Electors'!M1600,2),1)="C",'Elegio-Electors'!M1600,""))</f>
        <v/>
      </c>
      <c r="F1600" s="91" t="str">
        <f>IF(LEFT(RIGHT('Elegio-Electors'!L1600,2),1)="O",'Elegio-Electors'!L1600,IF(LEFT(RIGHT('Elegio-Electors'!M1600,2),1)="O",'Elegio-Electors'!M1600,""))</f>
        <v/>
      </c>
      <c r="G1600" s="91" t="s">
        <v>166</v>
      </c>
      <c r="H1600" s="91" t="s">
        <v>167</v>
      </c>
      <c r="I1600" s="20" t="e">
        <f t="shared" si="120"/>
        <v>#N/A</v>
      </c>
      <c r="J1600" s="20" t="e">
        <f t="shared" si="121"/>
        <v>#N/A</v>
      </c>
      <c r="K1600" s="91" t="e">
        <f>INDEX(bureaux!$A:$I,MATCH($E1600,bureaux!$A:$A,0),9)</f>
        <v>#N/A</v>
      </c>
      <c r="L1600" s="91" t="e">
        <f t="shared" si="122"/>
        <v>#N/A</v>
      </c>
      <c r="M1600" s="91" t="e">
        <f t="shared" si="123"/>
        <v>#N/A</v>
      </c>
      <c r="N1600" s="20" t="e">
        <f t="shared" si="124"/>
        <v>#N/A</v>
      </c>
      <c r="O1600" s="20" t="e">
        <f>INDEX(bureaux!$A:$H,MATCH($E1600,bureaux!$A:$A,0),8)</f>
        <v>#N/A</v>
      </c>
      <c r="P1600" s="91" t="e">
        <f>_xlfn.CONCAT(INDEX(bureaux!$A:$H,MATCH($E1600,bureaux!$A:$A,0),4)," ",INDEX(bureaux!$A:$H,MATCH($E1600,bureaux!$A:$A,0),5))</f>
        <v>#N/A</v>
      </c>
      <c r="Q1600" s="20" t="e">
        <f>INDEX(bureaux!$A:$G,MATCH($E1600,bureaux!$A:$A,0),6)</f>
        <v>#N/A</v>
      </c>
      <c r="R1600" s="20" t="e">
        <f>INDEX(bureaux!$A:$G,MATCH($E1600,bureaux!$A:$A,0),7)</f>
        <v>#N/A</v>
      </c>
    </row>
    <row r="1601" spans="1:18" x14ac:dyDescent="0.25">
      <c r="A1601" s="20">
        <f>'Elegio-Electors'!C1601</f>
        <v>0</v>
      </c>
      <c r="B1601" s="20">
        <f>'Elegio-Electors'!B1601</f>
        <v>0</v>
      </c>
      <c r="C1601" s="91">
        <f>IF(Procédure!$C$33=2,'Elegio-Electors'!D1601,Procédure!$C$33)</f>
        <v>0</v>
      </c>
      <c r="D1601" s="20">
        <f>'Elegio-Electors'!E1601</f>
        <v>0</v>
      </c>
      <c r="E1601" s="91" t="str">
        <f>IF(LEFT(RIGHT('Elegio-Electors'!L1601,2),1)="C",'Elegio-Electors'!L1601,IF(LEFT(RIGHT('Elegio-Electors'!M1601,2),1)="C",'Elegio-Electors'!M1601,""))</f>
        <v/>
      </c>
      <c r="F1601" s="91" t="str">
        <f>IF(LEFT(RIGHT('Elegio-Electors'!L1601,2),1)="O",'Elegio-Electors'!L1601,IF(LEFT(RIGHT('Elegio-Electors'!M1601,2),1)="O",'Elegio-Electors'!M1601,""))</f>
        <v/>
      </c>
      <c r="G1601" s="91" t="s">
        <v>166</v>
      </c>
      <c r="H1601" s="91" t="s">
        <v>167</v>
      </c>
      <c r="I1601" s="20" t="e">
        <f t="shared" si="120"/>
        <v>#N/A</v>
      </c>
      <c r="J1601" s="20" t="e">
        <f t="shared" si="121"/>
        <v>#N/A</v>
      </c>
      <c r="K1601" s="91" t="e">
        <f>INDEX(bureaux!$A:$I,MATCH($E1601,bureaux!$A:$A,0),9)</f>
        <v>#N/A</v>
      </c>
      <c r="L1601" s="91" t="e">
        <f t="shared" si="122"/>
        <v>#N/A</v>
      </c>
      <c r="M1601" s="91" t="e">
        <f t="shared" si="123"/>
        <v>#N/A</v>
      </c>
      <c r="N1601" s="20" t="e">
        <f t="shared" si="124"/>
        <v>#N/A</v>
      </c>
      <c r="O1601" s="20" t="e">
        <f>INDEX(bureaux!$A:$H,MATCH($E1601,bureaux!$A:$A,0),8)</f>
        <v>#N/A</v>
      </c>
      <c r="P1601" s="91" t="e">
        <f>_xlfn.CONCAT(INDEX(bureaux!$A:$H,MATCH($E1601,bureaux!$A:$A,0),4)," ",INDEX(bureaux!$A:$H,MATCH($E1601,bureaux!$A:$A,0),5))</f>
        <v>#N/A</v>
      </c>
      <c r="Q1601" s="20" t="e">
        <f>INDEX(bureaux!$A:$G,MATCH($E1601,bureaux!$A:$A,0),6)</f>
        <v>#N/A</v>
      </c>
      <c r="R1601" s="20" t="e">
        <f>INDEX(bureaux!$A:$G,MATCH($E1601,bureaux!$A:$A,0),7)</f>
        <v>#N/A</v>
      </c>
    </row>
    <row r="1602" spans="1:18" x14ac:dyDescent="0.25">
      <c r="A1602" s="20">
        <f>'Elegio-Electors'!C1602</f>
        <v>0</v>
      </c>
      <c r="B1602" s="20">
        <f>'Elegio-Electors'!B1602</f>
        <v>0</v>
      </c>
      <c r="C1602" s="91">
        <f>IF(Procédure!$C$33=2,'Elegio-Electors'!D1602,Procédure!$C$33)</f>
        <v>0</v>
      </c>
      <c r="D1602" s="20">
        <f>'Elegio-Electors'!E1602</f>
        <v>0</v>
      </c>
      <c r="E1602" s="91" t="str">
        <f>IF(LEFT(RIGHT('Elegio-Electors'!L1602,2),1)="C",'Elegio-Electors'!L1602,IF(LEFT(RIGHT('Elegio-Electors'!M1602,2),1)="C",'Elegio-Electors'!M1602,""))</f>
        <v/>
      </c>
      <c r="F1602" s="91" t="str">
        <f>IF(LEFT(RIGHT('Elegio-Electors'!L1602,2),1)="O",'Elegio-Electors'!L1602,IF(LEFT(RIGHT('Elegio-Electors'!M1602,2),1)="O",'Elegio-Electors'!M1602,""))</f>
        <v/>
      </c>
      <c r="G1602" s="91" t="s">
        <v>166</v>
      </c>
      <c r="H1602" s="91" t="s">
        <v>167</v>
      </c>
      <c r="I1602" s="20" t="e">
        <f t="shared" si="120"/>
        <v>#N/A</v>
      </c>
      <c r="J1602" s="20" t="e">
        <f t="shared" si="121"/>
        <v>#N/A</v>
      </c>
      <c r="K1602" s="91" t="e">
        <f>INDEX(bureaux!$A:$I,MATCH($E1602,bureaux!$A:$A,0),9)</f>
        <v>#N/A</v>
      </c>
      <c r="L1602" s="91" t="e">
        <f t="shared" si="122"/>
        <v>#N/A</v>
      </c>
      <c r="M1602" s="91" t="e">
        <f t="shared" si="123"/>
        <v>#N/A</v>
      </c>
      <c r="N1602" s="20" t="e">
        <f t="shared" si="124"/>
        <v>#N/A</v>
      </c>
      <c r="O1602" s="20" t="e">
        <f>INDEX(bureaux!$A:$H,MATCH($E1602,bureaux!$A:$A,0),8)</f>
        <v>#N/A</v>
      </c>
      <c r="P1602" s="91" t="e">
        <f>_xlfn.CONCAT(INDEX(bureaux!$A:$H,MATCH($E1602,bureaux!$A:$A,0),4)," ",INDEX(bureaux!$A:$H,MATCH($E1602,bureaux!$A:$A,0),5))</f>
        <v>#N/A</v>
      </c>
      <c r="Q1602" s="20" t="e">
        <f>INDEX(bureaux!$A:$G,MATCH($E1602,bureaux!$A:$A,0),6)</f>
        <v>#N/A</v>
      </c>
      <c r="R1602" s="20" t="e">
        <f>INDEX(bureaux!$A:$G,MATCH($E1602,bureaux!$A:$A,0),7)</f>
        <v>#N/A</v>
      </c>
    </row>
    <row r="1603" spans="1:18" x14ac:dyDescent="0.25">
      <c r="A1603" s="20">
        <f>'Elegio-Electors'!C1603</f>
        <v>0</v>
      </c>
      <c r="B1603" s="20">
        <f>'Elegio-Electors'!B1603</f>
        <v>0</v>
      </c>
      <c r="C1603" s="91">
        <f>IF(Procédure!$C$33=2,'Elegio-Electors'!D1603,Procédure!$C$33)</f>
        <v>0</v>
      </c>
      <c r="D1603" s="20">
        <f>'Elegio-Electors'!E1603</f>
        <v>0</v>
      </c>
      <c r="E1603" s="91" t="str">
        <f>IF(LEFT(RIGHT('Elegio-Electors'!L1603,2),1)="C",'Elegio-Electors'!L1603,IF(LEFT(RIGHT('Elegio-Electors'!M1603,2),1)="C",'Elegio-Electors'!M1603,""))</f>
        <v/>
      </c>
      <c r="F1603" s="91" t="str">
        <f>IF(LEFT(RIGHT('Elegio-Electors'!L1603,2),1)="O",'Elegio-Electors'!L1603,IF(LEFT(RIGHT('Elegio-Electors'!M1603,2),1)="O",'Elegio-Electors'!M1603,""))</f>
        <v/>
      </c>
      <c r="G1603" s="91" t="s">
        <v>166</v>
      </c>
      <c r="H1603" s="91" t="s">
        <v>167</v>
      </c>
      <c r="I1603" s="20" t="e">
        <f t="shared" ref="I1603:I1666" si="125">_xlfn.SWITCH(RIGHT(E1603,1),"B","bedienden","A","arbeiders","J","jongeren","K","kader")</f>
        <v>#N/A</v>
      </c>
      <c r="J1603" s="20" t="e">
        <f t="shared" ref="J1603:J1666" si="126">_xlfn.SWITCH(RIGHT(E1603,1),"B","employés","A","ouvriers","J","jeunes","K","cadre")</f>
        <v>#N/A</v>
      </c>
      <c r="K1603" s="91" t="e">
        <f>INDEX(bureaux!$A:$I,MATCH($E1603,bureaux!$A:$A,0),9)</f>
        <v>#N/A</v>
      </c>
      <c r="L1603" s="91" t="e">
        <f t="shared" ref="L1603:L1666" si="127">_xlfn.CONCAT(G1603," ",K1603," CPBW ",I1603)</f>
        <v>#N/A</v>
      </c>
      <c r="M1603" s="91" t="e">
        <f t="shared" ref="M1603:M1666" si="128">_xlfn.CONCAT(H1603," ",K1603," CPPT ",J1603)</f>
        <v>#N/A</v>
      </c>
      <c r="N1603" s="20" t="e">
        <f t="shared" ref="N1603:N1666" si="129">IF(C1603="NL",L1603,M1603)</f>
        <v>#N/A</v>
      </c>
      <c r="O1603" s="20" t="e">
        <f>INDEX(bureaux!$A:$H,MATCH($E1603,bureaux!$A:$A,0),8)</f>
        <v>#N/A</v>
      </c>
      <c r="P1603" s="91" t="e">
        <f>_xlfn.CONCAT(INDEX(bureaux!$A:$H,MATCH($E1603,bureaux!$A:$A,0),4)," ",INDEX(bureaux!$A:$H,MATCH($E1603,bureaux!$A:$A,0),5))</f>
        <v>#N/A</v>
      </c>
      <c r="Q1603" s="20" t="e">
        <f>INDEX(bureaux!$A:$G,MATCH($E1603,bureaux!$A:$A,0),6)</f>
        <v>#N/A</v>
      </c>
      <c r="R1603" s="20" t="e">
        <f>INDEX(bureaux!$A:$G,MATCH($E1603,bureaux!$A:$A,0),7)</f>
        <v>#N/A</v>
      </c>
    </row>
    <row r="1604" spans="1:18" x14ac:dyDescent="0.25">
      <c r="A1604" s="20">
        <f>'Elegio-Electors'!C1604</f>
        <v>0</v>
      </c>
      <c r="B1604" s="20">
        <f>'Elegio-Electors'!B1604</f>
        <v>0</v>
      </c>
      <c r="C1604" s="91">
        <f>IF(Procédure!$C$33=2,'Elegio-Electors'!D1604,Procédure!$C$33)</f>
        <v>0</v>
      </c>
      <c r="D1604" s="20">
        <f>'Elegio-Electors'!E1604</f>
        <v>0</v>
      </c>
      <c r="E1604" s="91" t="str">
        <f>IF(LEFT(RIGHT('Elegio-Electors'!L1604,2),1)="C",'Elegio-Electors'!L1604,IF(LEFT(RIGHT('Elegio-Electors'!M1604,2),1)="C",'Elegio-Electors'!M1604,""))</f>
        <v/>
      </c>
      <c r="F1604" s="91" t="str">
        <f>IF(LEFT(RIGHT('Elegio-Electors'!L1604,2),1)="O",'Elegio-Electors'!L1604,IF(LEFT(RIGHT('Elegio-Electors'!M1604,2),1)="O",'Elegio-Electors'!M1604,""))</f>
        <v/>
      </c>
      <c r="G1604" s="91" t="s">
        <v>166</v>
      </c>
      <c r="H1604" s="91" t="s">
        <v>167</v>
      </c>
      <c r="I1604" s="20" t="e">
        <f t="shared" si="125"/>
        <v>#N/A</v>
      </c>
      <c r="J1604" s="20" t="e">
        <f t="shared" si="126"/>
        <v>#N/A</v>
      </c>
      <c r="K1604" s="91" t="e">
        <f>INDEX(bureaux!$A:$I,MATCH($E1604,bureaux!$A:$A,0),9)</f>
        <v>#N/A</v>
      </c>
      <c r="L1604" s="91" t="e">
        <f t="shared" si="127"/>
        <v>#N/A</v>
      </c>
      <c r="M1604" s="91" t="e">
        <f t="shared" si="128"/>
        <v>#N/A</v>
      </c>
      <c r="N1604" s="20" t="e">
        <f t="shared" si="129"/>
        <v>#N/A</v>
      </c>
      <c r="O1604" s="20" t="e">
        <f>INDEX(bureaux!$A:$H,MATCH($E1604,bureaux!$A:$A,0),8)</f>
        <v>#N/A</v>
      </c>
      <c r="P1604" s="91" t="e">
        <f>_xlfn.CONCAT(INDEX(bureaux!$A:$H,MATCH($E1604,bureaux!$A:$A,0),4)," ",INDEX(bureaux!$A:$H,MATCH($E1604,bureaux!$A:$A,0),5))</f>
        <v>#N/A</v>
      </c>
      <c r="Q1604" s="20" t="e">
        <f>INDEX(bureaux!$A:$G,MATCH($E1604,bureaux!$A:$A,0),6)</f>
        <v>#N/A</v>
      </c>
      <c r="R1604" s="20" t="e">
        <f>INDEX(bureaux!$A:$G,MATCH($E1604,bureaux!$A:$A,0),7)</f>
        <v>#N/A</v>
      </c>
    </row>
    <row r="1605" spans="1:18" x14ac:dyDescent="0.25">
      <c r="A1605" s="20">
        <f>'Elegio-Electors'!C1605</f>
        <v>0</v>
      </c>
      <c r="B1605" s="20">
        <f>'Elegio-Electors'!B1605</f>
        <v>0</v>
      </c>
      <c r="C1605" s="91">
        <f>IF(Procédure!$C$33=2,'Elegio-Electors'!D1605,Procédure!$C$33)</f>
        <v>0</v>
      </c>
      <c r="D1605" s="20">
        <f>'Elegio-Electors'!E1605</f>
        <v>0</v>
      </c>
      <c r="E1605" s="91" t="str">
        <f>IF(LEFT(RIGHT('Elegio-Electors'!L1605,2),1)="C",'Elegio-Electors'!L1605,IF(LEFT(RIGHT('Elegio-Electors'!M1605,2),1)="C",'Elegio-Electors'!M1605,""))</f>
        <v/>
      </c>
      <c r="F1605" s="91" t="str">
        <f>IF(LEFT(RIGHT('Elegio-Electors'!L1605,2),1)="O",'Elegio-Electors'!L1605,IF(LEFT(RIGHT('Elegio-Electors'!M1605,2),1)="O",'Elegio-Electors'!M1605,""))</f>
        <v/>
      </c>
      <c r="G1605" s="91" t="s">
        <v>166</v>
      </c>
      <c r="H1605" s="91" t="s">
        <v>167</v>
      </c>
      <c r="I1605" s="20" t="e">
        <f t="shared" si="125"/>
        <v>#N/A</v>
      </c>
      <c r="J1605" s="20" t="e">
        <f t="shared" si="126"/>
        <v>#N/A</v>
      </c>
      <c r="K1605" s="91" t="e">
        <f>INDEX(bureaux!$A:$I,MATCH($E1605,bureaux!$A:$A,0),9)</f>
        <v>#N/A</v>
      </c>
      <c r="L1605" s="91" t="e">
        <f t="shared" si="127"/>
        <v>#N/A</v>
      </c>
      <c r="M1605" s="91" t="e">
        <f t="shared" si="128"/>
        <v>#N/A</v>
      </c>
      <c r="N1605" s="20" t="e">
        <f t="shared" si="129"/>
        <v>#N/A</v>
      </c>
      <c r="O1605" s="20" t="e">
        <f>INDEX(bureaux!$A:$H,MATCH($E1605,bureaux!$A:$A,0),8)</f>
        <v>#N/A</v>
      </c>
      <c r="P1605" s="91" t="e">
        <f>_xlfn.CONCAT(INDEX(bureaux!$A:$H,MATCH($E1605,bureaux!$A:$A,0),4)," ",INDEX(bureaux!$A:$H,MATCH($E1605,bureaux!$A:$A,0),5))</f>
        <v>#N/A</v>
      </c>
      <c r="Q1605" s="20" t="e">
        <f>INDEX(bureaux!$A:$G,MATCH($E1605,bureaux!$A:$A,0),6)</f>
        <v>#N/A</v>
      </c>
      <c r="R1605" s="20" t="e">
        <f>INDEX(bureaux!$A:$G,MATCH($E1605,bureaux!$A:$A,0),7)</f>
        <v>#N/A</v>
      </c>
    </row>
    <row r="1606" spans="1:18" x14ac:dyDescent="0.25">
      <c r="A1606" s="20">
        <f>'Elegio-Electors'!C1606</f>
        <v>0</v>
      </c>
      <c r="B1606" s="20">
        <f>'Elegio-Electors'!B1606</f>
        <v>0</v>
      </c>
      <c r="C1606" s="91">
        <f>IF(Procédure!$C$33=2,'Elegio-Electors'!D1606,Procédure!$C$33)</f>
        <v>0</v>
      </c>
      <c r="D1606" s="20">
        <f>'Elegio-Electors'!E1606</f>
        <v>0</v>
      </c>
      <c r="E1606" s="91" t="str">
        <f>IF(LEFT(RIGHT('Elegio-Electors'!L1606,2),1)="C",'Elegio-Electors'!L1606,IF(LEFT(RIGHT('Elegio-Electors'!M1606,2),1)="C",'Elegio-Electors'!M1606,""))</f>
        <v/>
      </c>
      <c r="F1606" s="91" t="str">
        <f>IF(LEFT(RIGHT('Elegio-Electors'!L1606,2),1)="O",'Elegio-Electors'!L1606,IF(LEFT(RIGHT('Elegio-Electors'!M1606,2),1)="O",'Elegio-Electors'!M1606,""))</f>
        <v/>
      </c>
      <c r="G1606" s="91" t="s">
        <v>166</v>
      </c>
      <c r="H1606" s="91" t="s">
        <v>167</v>
      </c>
      <c r="I1606" s="20" t="e">
        <f t="shared" si="125"/>
        <v>#N/A</v>
      </c>
      <c r="J1606" s="20" t="e">
        <f t="shared" si="126"/>
        <v>#N/A</v>
      </c>
      <c r="K1606" s="91" t="e">
        <f>INDEX(bureaux!$A:$I,MATCH($E1606,bureaux!$A:$A,0),9)</f>
        <v>#N/A</v>
      </c>
      <c r="L1606" s="91" t="e">
        <f t="shared" si="127"/>
        <v>#N/A</v>
      </c>
      <c r="M1606" s="91" t="e">
        <f t="shared" si="128"/>
        <v>#N/A</v>
      </c>
      <c r="N1606" s="20" t="e">
        <f t="shared" si="129"/>
        <v>#N/A</v>
      </c>
      <c r="O1606" s="20" t="e">
        <f>INDEX(bureaux!$A:$H,MATCH($E1606,bureaux!$A:$A,0),8)</f>
        <v>#N/A</v>
      </c>
      <c r="P1606" s="91" t="e">
        <f>_xlfn.CONCAT(INDEX(bureaux!$A:$H,MATCH($E1606,bureaux!$A:$A,0),4)," ",INDEX(bureaux!$A:$H,MATCH($E1606,bureaux!$A:$A,0),5))</f>
        <v>#N/A</v>
      </c>
      <c r="Q1606" s="20" t="e">
        <f>INDEX(bureaux!$A:$G,MATCH($E1606,bureaux!$A:$A,0),6)</f>
        <v>#N/A</v>
      </c>
      <c r="R1606" s="20" t="e">
        <f>INDEX(bureaux!$A:$G,MATCH($E1606,bureaux!$A:$A,0),7)</f>
        <v>#N/A</v>
      </c>
    </row>
    <row r="1607" spans="1:18" x14ac:dyDescent="0.25">
      <c r="A1607" s="20">
        <f>'Elegio-Electors'!C1607</f>
        <v>0</v>
      </c>
      <c r="B1607" s="20">
        <f>'Elegio-Electors'!B1607</f>
        <v>0</v>
      </c>
      <c r="C1607" s="91">
        <f>IF(Procédure!$C$33=2,'Elegio-Electors'!D1607,Procédure!$C$33)</f>
        <v>0</v>
      </c>
      <c r="D1607" s="20">
        <f>'Elegio-Electors'!E1607</f>
        <v>0</v>
      </c>
      <c r="E1607" s="91" t="str">
        <f>IF(LEFT(RIGHT('Elegio-Electors'!L1607,2),1)="C",'Elegio-Electors'!L1607,IF(LEFT(RIGHT('Elegio-Electors'!M1607,2),1)="C",'Elegio-Electors'!M1607,""))</f>
        <v/>
      </c>
      <c r="F1607" s="91" t="str">
        <f>IF(LEFT(RIGHT('Elegio-Electors'!L1607,2),1)="O",'Elegio-Electors'!L1607,IF(LEFT(RIGHT('Elegio-Electors'!M1607,2),1)="O",'Elegio-Electors'!M1607,""))</f>
        <v/>
      </c>
      <c r="G1607" s="91" t="s">
        <v>166</v>
      </c>
      <c r="H1607" s="91" t="s">
        <v>167</v>
      </c>
      <c r="I1607" s="20" t="e">
        <f t="shared" si="125"/>
        <v>#N/A</v>
      </c>
      <c r="J1607" s="20" t="e">
        <f t="shared" si="126"/>
        <v>#N/A</v>
      </c>
      <c r="K1607" s="91" t="e">
        <f>INDEX(bureaux!$A:$I,MATCH($E1607,bureaux!$A:$A,0),9)</f>
        <v>#N/A</v>
      </c>
      <c r="L1607" s="91" t="e">
        <f t="shared" si="127"/>
        <v>#N/A</v>
      </c>
      <c r="M1607" s="91" t="e">
        <f t="shared" si="128"/>
        <v>#N/A</v>
      </c>
      <c r="N1607" s="20" t="e">
        <f t="shared" si="129"/>
        <v>#N/A</v>
      </c>
      <c r="O1607" s="20" t="e">
        <f>INDEX(bureaux!$A:$H,MATCH($E1607,bureaux!$A:$A,0),8)</f>
        <v>#N/A</v>
      </c>
      <c r="P1607" s="91" t="e">
        <f>_xlfn.CONCAT(INDEX(bureaux!$A:$H,MATCH($E1607,bureaux!$A:$A,0),4)," ",INDEX(bureaux!$A:$H,MATCH($E1607,bureaux!$A:$A,0),5))</f>
        <v>#N/A</v>
      </c>
      <c r="Q1607" s="20" t="e">
        <f>INDEX(bureaux!$A:$G,MATCH($E1607,bureaux!$A:$A,0),6)</f>
        <v>#N/A</v>
      </c>
      <c r="R1607" s="20" t="e">
        <f>INDEX(bureaux!$A:$G,MATCH($E1607,bureaux!$A:$A,0),7)</f>
        <v>#N/A</v>
      </c>
    </row>
    <row r="1608" spans="1:18" x14ac:dyDescent="0.25">
      <c r="A1608" s="20">
        <f>'Elegio-Electors'!C1608</f>
        <v>0</v>
      </c>
      <c r="B1608" s="20">
        <f>'Elegio-Electors'!B1608</f>
        <v>0</v>
      </c>
      <c r="C1608" s="91">
        <f>IF(Procédure!$C$33=2,'Elegio-Electors'!D1608,Procédure!$C$33)</f>
        <v>0</v>
      </c>
      <c r="D1608" s="20">
        <f>'Elegio-Electors'!E1608</f>
        <v>0</v>
      </c>
      <c r="E1608" s="91" t="str">
        <f>IF(LEFT(RIGHT('Elegio-Electors'!L1608,2),1)="C",'Elegio-Electors'!L1608,IF(LEFT(RIGHT('Elegio-Electors'!M1608,2),1)="C",'Elegio-Electors'!M1608,""))</f>
        <v/>
      </c>
      <c r="F1608" s="91" t="str">
        <f>IF(LEFT(RIGHT('Elegio-Electors'!L1608,2),1)="O",'Elegio-Electors'!L1608,IF(LEFT(RIGHT('Elegio-Electors'!M1608,2),1)="O",'Elegio-Electors'!M1608,""))</f>
        <v/>
      </c>
      <c r="G1608" s="91" t="s">
        <v>166</v>
      </c>
      <c r="H1608" s="91" t="s">
        <v>167</v>
      </c>
      <c r="I1608" s="20" t="e">
        <f t="shared" si="125"/>
        <v>#N/A</v>
      </c>
      <c r="J1608" s="20" t="e">
        <f t="shared" si="126"/>
        <v>#N/A</v>
      </c>
      <c r="K1608" s="91" t="e">
        <f>INDEX(bureaux!$A:$I,MATCH($E1608,bureaux!$A:$A,0),9)</f>
        <v>#N/A</v>
      </c>
      <c r="L1608" s="91" t="e">
        <f t="shared" si="127"/>
        <v>#N/A</v>
      </c>
      <c r="M1608" s="91" t="e">
        <f t="shared" si="128"/>
        <v>#N/A</v>
      </c>
      <c r="N1608" s="20" t="e">
        <f t="shared" si="129"/>
        <v>#N/A</v>
      </c>
      <c r="O1608" s="20" t="e">
        <f>INDEX(bureaux!$A:$H,MATCH($E1608,bureaux!$A:$A,0),8)</f>
        <v>#N/A</v>
      </c>
      <c r="P1608" s="91" t="e">
        <f>_xlfn.CONCAT(INDEX(bureaux!$A:$H,MATCH($E1608,bureaux!$A:$A,0),4)," ",INDEX(bureaux!$A:$H,MATCH($E1608,bureaux!$A:$A,0),5))</f>
        <v>#N/A</v>
      </c>
      <c r="Q1608" s="20" t="e">
        <f>INDEX(bureaux!$A:$G,MATCH($E1608,bureaux!$A:$A,0),6)</f>
        <v>#N/A</v>
      </c>
      <c r="R1608" s="20" t="e">
        <f>INDEX(bureaux!$A:$G,MATCH($E1608,bureaux!$A:$A,0),7)</f>
        <v>#N/A</v>
      </c>
    </row>
    <row r="1609" spans="1:18" x14ac:dyDescent="0.25">
      <c r="A1609" s="20">
        <f>'Elegio-Electors'!C1609</f>
        <v>0</v>
      </c>
      <c r="B1609" s="20">
        <f>'Elegio-Electors'!B1609</f>
        <v>0</v>
      </c>
      <c r="C1609" s="91">
        <f>IF(Procédure!$C$33=2,'Elegio-Electors'!D1609,Procédure!$C$33)</f>
        <v>0</v>
      </c>
      <c r="D1609" s="20">
        <f>'Elegio-Electors'!E1609</f>
        <v>0</v>
      </c>
      <c r="E1609" s="91" t="str">
        <f>IF(LEFT(RIGHT('Elegio-Electors'!L1609,2),1)="C",'Elegio-Electors'!L1609,IF(LEFT(RIGHT('Elegio-Electors'!M1609,2),1)="C",'Elegio-Electors'!M1609,""))</f>
        <v/>
      </c>
      <c r="F1609" s="91" t="str">
        <f>IF(LEFT(RIGHT('Elegio-Electors'!L1609,2),1)="O",'Elegio-Electors'!L1609,IF(LEFT(RIGHT('Elegio-Electors'!M1609,2),1)="O",'Elegio-Electors'!M1609,""))</f>
        <v/>
      </c>
      <c r="G1609" s="91" t="s">
        <v>166</v>
      </c>
      <c r="H1609" s="91" t="s">
        <v>167</v>
      </c>
      <c r="I1609" s="20" t="e">
        <f t="shared" si="125"/>
        <v>#N/A</v>
      </c>
      <c r="J1609" s="20" t="e">
        <f t="shared" si="126"/>
        <v>#N/A</v>
      </c>
      <c r="K1609" s="91" t="e">
        <f>INDEX(bureaux!$A:$I,MATCH($E1609,bureaux!$A:$A,0),9)</f>
        <v>#N/A</v>
      </c>
      <c r="L1609" s="91" t="e">
        <f t="shared" si="127"/>
        <v>#N/A</v>
      </c>
      <c r="M1609" s="91" t="e">
        <f t="shared" si="128"/>
        <v>#N/A</v>
      </c>
      <c r="N1609" s="20" t="e">
        <f t="shared" si="129"/>
        <v>#N/A</v>
      </c>
      <c r="O1609" s="20" t="e">
        <f>INDEX(bureaux!$A:$H,MATCH($E1609,bureaux!$A:$A,0),8)</f>
        <v>#N/A</v>
      </c>
      <c r="P1609" s="91" t="e">
        <f>_xlfn.CONCAT(INDEX(bureaux!$A:$H,MATCH($E1609,bureaux!$A:$A,0),4)," ",INDEX(bureaux!$A:$H,MATCH($E1609,bureaux!$A:$A,0),5))</f>
        <v>#N/A</v>
      </c>
      <c r="Q1609" s="20" t="e">
        <f>INDEX(bureaux!$A:$G,MATCH($E1609,bureaux!$A:$A,0),6)</f>
        <v>#N/A</v>
      </c>
      <c r="R1609" s="20" t="e">
        <f>INDEX(bureaux!$A:$G,MATCH($E1609,bureaux!$A:$A,0),7)</f>
        <v>#N/A</v>
      </c>
    </row>
    <row r="1610" spans="1:18" x14ac:dyDescent="0.25">
      <c r="A1610" s="20">
        <f>'Elegio-Electors'!C1610</f>
        <v>0</v>
      </c>
      <c r="B1610" s="20">
        <f>'Elegio-Electors'!B1610</f>
        <v>0</v>
      </c>
      <c r="C1610" s="91">
        <f>IF(Procédure!$C$33=2,'Elegio-Electors'!D1610,Procédure!$C$33)</f>
        <v>0</v>
      </c>
      <c r="D1610" s="20">
        <f>'Elegio-Electors'!E1610</f>
        <v>0</v>
      </c>
      <c r="E1610" s="91" t="str">
        <f>IF(LEFT(RIGHT('Elegio-Electors'!L1610,2),1)="C",'Elegio-Electors'!L1610,IF(LEFT(RIGHT('Elegio-Electors'!M1610,2),1)="C",'Elegio-Electors'!M1610,""))</f>
        <v/>
      </c>
      <c r="F1610" s="91" t="str">
        <f>IF(LEFT(RIGHT('Elegio-Electors'!L1610,2),1)="O",'Elegio-Electors'!L1610,IF(LEFT(RIGHT('Elegio-Electors'!M1610,2),1)="O",'Elegio-Electors'!M1610,""))</f>
        <v/>
      </c>
      <c r="G1610" s="91" t="s">
        <v>166</v>
      </c>
      <c r="H1610" s="91" t="s">
        <v>167</v>
      </c>
      <c r="I1610" s="20" t="e">
        <f t="shared" si="125"/>
        <v>#N/A</v>
      </c>
      <c r="J1610" s="20" t="e">
        <f t="shared" si="126"/>
        <v>#N/A</v>
      </c>
      <c r="K1610" s="91" t="e">
        <f>INDEX(bureaux!$A:$I,MATCH($E1610,bureaux!$A:$A,0),9)</f>
        <v>#N/A</v>
      </c>
      <c r="L1610" s="91" t="e">
        <f t="shared" si="127"/>
        <v>#N/A</v>
      </c>
      <c r="M1610" s="91" t="e">
        <f t="shared" si="128"/>
        <v>#N/A</v>
      </c>
      <c r="N1610" s="20" t="e">
        <f t="shared" si="129"/>
        <v>#N/A</v>
      </c>
      <c r="O1610" s="20" t="e">
        <f>INDEX(bureaux!$A:$H,MATCH($E1610,bureaux!$A:$A,0),8)</f>
        <v>#N/A</v>
      </c>
      <c r="P1610" s="91" t="e">
        <f>_xlfn.CONCAT(INDEX(bureaux!$A:$H,MATCH($E1610,bureaux!$A:$A,0),4)," ",INDEX(bureaux!$A:$H,MATCH($E1610,bureaux!$A:$A,0),5))</f>
        <v>#N/A</v>
      </c>
      <c r="Q1610" s="20" t="e">
        <f>INDEX(bureaux!$A:$G,MATCH($E1610,bureaux!$A:$A,0),6)</f>
        <v>#N/A</v>
      </c>
      <c r="R1610" s="20" t="e">
        <f>INDEX(bureaux!$A:$G,MATCH($E1610,bureaux!$A:$A,0),7)</f>
        <v>#N/A</v>
      </c>
    </row>
    <row r="1611" spans="1:18" x14ac:dyDescent="0.25">
      <c r="A1611" s="20">
        <f>'Elegio-Electors'!C1611</f>
        <v>0</v>
      </c>
      <c r="B1611" s="20">
        <f>'Elegio-Electors'!B1611</f>
        <v>0</v>
      </c>
      <c r="C1611" s="91">
        <f>IF(Procédure!$C$33=2,'Elegio-Electors'!D1611,Procédure!$C$33)</f>
        <v>0</v>
      </c>
      <c r="D1611" s="20">
        <f>'Elegio-Electors'!E1611</f>
        <v>0</v>
      </c>
      <c r="E1611" s="91" t="str">
        <f>IF(LEFT(RIGHT('Elegio-Electors'!L1611,2),1)="C",'Elegio-Electors'!L1611,IF(LEFT(RIGHT('Elegio-Electors'!M1611,2),1)="C",'Elegio-Electors'!M1611,""))</f>
        <v/>
      </c>
      <c r="F1611" s="91" t="str">
        <f>IF(LEFT(RIGHT('Elegio-Electors'!L1611,2),1)="O",'Elegio-Electors'!L1611,IF(LEFT(RIGHT('Elegio-Electors'!M1611,2),1)="O",'Elegio-Electors'!M1611,""))</f>
        <v/>
      </c>
      <c r="G1611" s="91" t="s">
        <v>166</v>
      </c>
      <c r="H1611" s="91" t="s">
        <v>167</v>
      </c>
      <c r="I1611" s="20" t="e">
        <f t="shared" si="125"/>
        <v>#N/A</v>
      </c>
      <c r="J1611" s="20" t="e">
        <f t="shared" si="126"/>
        <v>#N/A</v>
      </c>
      <c r="K1611" s="91" t="e">
        <f>INDEX(bureaux!$A:$I,MATCH($E1611,bureaux!$A:$A,0),9)</f>
        <v>#N/A</v>
      </c>
      <c r="L1611" s="91" t="e">
        <f t="shared" si="127"/>
        <v>#N/A</v>
      </c>
      <c r="M1611" s="91" t="e">
        <f t="shared" si="128"/>
        <v>#N/A</v>
      </c>
      <c r="N1611" s="20" t="e">
        <f t="shared" si="129"/>
        <v>#N/A</v>
      </c>
      <c r="O1611" s="20" t="e">
        <f>INDEX(bureaux!$A:$H,MATCH($E1611,bureaux!$A:$A,0),8)</f>
        <v>#N/A</v>
      </c>
      <c r="P1611" s="91" t="e">
        <f>_xlfn.CONCAT(INDEX(bureaux!$A:$H,MATCH($E1611,bureaux!$A:$A,0),4)," ",INDEX(bureaux!$A:$H,MATCH($E1611,bureaux!$A:$A,0),5))</f>
        <v>#N/A</v>
      </c>
      <c r="Q1611" s="20" t="e">
        <f>INDEX(bureaux!$A:$G,MATCH($E1611,bureaux!$A:$A,0),6)</f>
        <v>#N/A</v>
      </c>
      <c r="R1611" s="20" t="e">
        <f>INDEX(bureaux!$A:$G,MATCH($E1611,bureaux!$A:$A,0),7)</f>
        <v>#N/A</v>
      </c>
    </row>
    <row r="1612" spans="1:18" x14ac:dyDescent="0.25">
      <c r="A1612" s="20">
        <f>'Elegio-Electors'!C1612</f>
        <v>0</v>
      </c>
      <c r="B1612" s="20">
        <f>'Elegio-Electors'!B1612</f>
        <v>0</v>
      </c>
      <c r="C1612" s="91">
        <f>IF(Procédure!$C$33=2,'Elegio-Electors'!D1612,Procédure!$C$33)</f>
        <v>0</v>
      </c>
      <c r="D1612" s="20">
        <f>'Elegio-Electors'!E1612</f>
        <v>0</v>
      </c>
      <c r="E1612" s="91" t="str">
        <f>IF(LEFT(RIGHT('Elegio-Electors'!L1612,2),1)="C",'Elegio-Electors'!L1612,IF(LEFT(RIGHT('Elegio-Electors'!M1612,2),1)="C",'Elegio-Electors'!M1612,""))</f>
        <v/>
      </c>
      <c r="F1612" s="91" t="str">
        <f>IF(LEFT(RIGHT('Elegio-Electors'!L1612,2),1)="O",'Elegio-Electors'!L1612,IF(LEFT(RIGHT('Elegio-Electors'!M1612,2),1)="O",'Elegio-Electors'!M1612,""))</f>
        <v/>
      </c>
      <c r="G1612" s="91" t="s">
        <v>166</v>
      </c>
      <c r="H1612" s="91" t="s">
        <v>167</v>
      </c>
      <c r="I1612" s="20" t="e">
        <f t="shared" si="125"/>
        <v>#N/A</v>
      </c>
      <c r="J1612" s="20" t="e">
        <f t="shared" si="126"/>
        <v>#N/A</v>
      </c>
      <c r="K1612" s="91" t="e">
        <f>INDEX(bureaux!$A:$I,MATCH($E1612,bureaux!$A:$A,0),9)</f>
        <v>#N/A</v>
      </c>
      <c r="L1612" s="91" t="e">
        <f t="shared" si="127"/>
        <v>#N/A</v>
      </c>
      <c r="M1612" s="91" t="e">
        <f t="shared" si="128"/>
        <v>#N/A</v>
      </c>
      <c r="N1612" s="20" t="e">
        <f t="shared" si="129"/>
        <v>#N/A</v>
      </c>
      <c r="O1612" s="20" t="e">
        <f>INDEX(bureaux!$A:$H,MATCH($E1612,bureaux!$A:$A,0),8)</f>
        <v>#N/A</v>
      </c>
      <c r="P1612" s="91" t="e">
        <f>_xlfn.CONCAT(INDEX(bureaux!$A:$H,MATCH($E1612,bureaux!$A:$A,0),4)," ",INDEX(bureaux!$A:$H,MATCH($E1612,bureaux!$A:$A,0),5))</f>
        <v>#N/A</v>
      </c>
      <c r="Q1612" s="20" t="e">
        <f>INDEX(bureaux!$A:$G,MATCH($E1612,bureaux!$A:$A,0),6)</f>
        <v>#N/A</v>
      </c>
      <c r="R1612" s="20" t="e">
        <f>INDEX(bureaux!$A:$G,MATCH($E1612,bureaux!$A:$A,0),7)</f>
        <v>#N/A</v>
      </c>
    </row>
    <row r="1613" spans="1:18" x14ac:dyDescent="0.25">
      <c r="A1613" s="20">
        <f>'Elegio-Electors'!C1613</f>
        <v>0</v>
      </c>
      <c r="B1613" s="20">
        <f>'Elegio-Electors'!B1613</f>
        <v>0</v>
      </c>
      <c r="C1613" s="91">
        <f>IF(Procédure!$C$33=2,'Elegio-Electors'!D1613,Procédure!$C$33)</f>
        <v>0</v>
      </c>
      <c r="D1613" s="20">
        <f>'Elegio-Electors'!E1613</f>
        <v>0</v>
      </c>
      <c r="E1613" s="91" t="str">
        <f>IF(LEFT(RIGHT('Elegio-Electors'!L1613,2),1)="C",'Elegio-Electors'!L1613,IF(LEFT(RIGHT('Elegio-Electors'!M1613,2),1)="C",'Elegio-Electors'!M1613,""))</f>
        <v/>
      </c>
      <c r="F1613" s="91" t="str">
        <f>IF(LEFT(RIGHT('Elegio-Electors'!L1613,2),1)="O",'Elegio-Electors'!L1613,IF(LEFT(RIGHT('Elegio-Electors'!M1613,2),1)="O",'Elegio-Electors'!M1613,""))</f>
        <v/>
      </c>
      <c r="G1613" s="91" t="s">
        <v>166</v>
      </c>
      <c r="H1613" s="91" t="s">
        <v>167</v>
      </c>
      <c r="I1613" s="20" t="e">
        <f t="shared" si="125"/>
        <v>#N/A</v>
      </c>
      <c r="J1613" s="20" t="e">
        <f t="shared" si="126"/>
        <v>#N/A</v>
      </c>
      <c r="K1613" s="91" t="e">
        <f>INDEX(bureaux!$A:$I,MATCH($E1613,bureaux!$A:$A,0),9)</f>
        <v>#N/A</v>
      </c>
      <c r="L1613" s="91" t="e">
        <f t="shared" si="127"/>
        <v>#N/A</v>
      </c>
      <c r="M1613" s="91" t="e">
        <f t="shared" si="128"/>
        <v>#N/A</v>
      </c>
      <c r="N1613" s="20" t="e">
        <f t="shared" si="129"/>
        <v>#N/A</v>
      </c>
      <c r="O1613" s="20" t="e">
        <f>INDEX(bureaux!$A:$H,MATCH($E1613,bureaux!$A:$A,0),8)</f>
        <v>#N/A</v>
      </c>
      <c r="P1613" s="91" t="e">
        <f>_xlfn.CONCAT(INDEX(bureaux!$A:$H,MATCH($E1613,bureaux!$A:$A,0),4)," ",INDEX(bureaux!$A:$H,MATCH($E1613,bureaux!$A:$A,0),5))</f>
        <v>#N/A</v>
      </c>
      <c r="Q1613" s="20" t="e">
        <f>INDEX(bureaux!$A:$G,MATCH($E1613,bureaux!$A:$A,0),6)</f>
        <v>#N/A</v>
      </c>
      <c r="R1613" s="20" t="e">
        <f>INDEX(bureaux!$A:$G,MATCH($E1613,bureaux!$A:$A,0),7)</f>
        <v>#N/A</v>
      </c>
    </row>
    <row r="1614" spans="1:18" x14ac:dyDescent="0.25">
      <c r="A1614" s="20">
        <f>'Elegio-Electors'!C1614</f>
        <v>0</v>
      </c>
      <c r="B1614" s="20">
        <f>'Elegio-Electors'!B1614</f>
        <v>0</v>
      </c>
      <c r="C1614" s="91">
        <f>IF(Procédure!$C$33=2,'Elegio-Electors'!D1614,Procédure!$C$33)</f>
        <v>0</v>
      </c>
      <c r="D1614" s="20">
        <f>'Elegio-Electors'!E1614</f>
        <v>0</v>
      </c>
      <c r="E1614" s="91" t="str">
        <f>IF(LEFT(RIGHT('Elegio-Electors'!L1614,2),1)="C",'Elegio-Electors'!L1614,IF(LEFT(RIGHT('Elegio-Electors'!M1614,2),1)="C",'Elegio-Electors'!M1614,""))</f>
        <v/>
      </c>
      <c r="F1614" s="91" t="str">
        <f>IF(LEFT(RIGHT('Elegio-Electors'!L1614,2),1)="O",'Elegio-Electors'!L1614,IF(LEFT(RIGHT('Elegio-Electors'!M1614,2),1)="O",'Elegio-Electors'!M1614,""))</f>
        <v/>
      </c>
      <c r="G1614" s="91" t="s">
        <v>166</v>
      </c>
      <c r="H1614" s="91" t="s">
        <v>167</v>
      </c>
      <c r="I1614" s="20" t="e">
        <f t="shared" si="125"/>
        <v>#N/A</v>
      </c>
      <c r="J1614" s="20" t="e">
        <f t="shared" si="126"/>
        <v>#N/A</v>
      </c>
      <c r="K1614" s="91" t="e">
        <f>INDEX(bureaux!$A:$I,MATCH($E1614,bureaux!$A:$A,0),9)</f>
        <v>#N/A</v>
      </c>
      <c r="L1614" s="91" t="e">
        <f t="shared" si="127"/>
        <v>#N/A</v>
      </c>
      <c r="M1614" s="91" t="e">
        <f t="shared" si="128"/>
        <v>#N/A</v>
      </c>
      <c r="N1614" s="20" t="e">
        <f t="shared" si="129"/>
        <v>#N/A</v>
      </c>
      <c r="O1614" s="20" t="e">
        <f>INDEX(bureaux!$A:$H,MATCH($E1614,bureaux!$A:$A,0),8)</f>
        <v>#N/A</v>
      </c>
      <c r="P1614" s="91" t="e">
        <f>_xlfn.CONCAT(INDEX(bureaux!$A:$H,MATCH($E1614,bureaux!$A:$A,0),4)," ",INDEX(bureaux!$A:$H,MATCH($E1614,bureaux!$A:$A,0),5))</f>
        <v>#N/A</v>
      </c>
      <c r="Q1614" s="20" t="e">
        <f>INDEX(bureaux!$A:$G,MATCH($E1614,bureaux!$A:$A,0),6)</f>
        <v>#N/A</v>
      </c>
      <c r="R1614" s="20" t="e">
        <f>INDEX(bureaux!$A:$G,MATCH($E1614,bureaux!$A:$A,0),7)</f>
        <v>#N/A</v>
      </c>
    </row>
    <row r="1615" spans="1:18" x14ac:dyDescent="0.25">
      <c r="A1615" s="20">
        <f>'Elegio-Electors'!C1615</f>
        <v>0</v>
      </c>
      <c r="B1615" s="20">
        <f>'Elegio-Electors'!B1615</f>
        <v>0</v>
      </c>
      <c r="C1615" s="91">
        <f>IF(Procédure!$C$33=2,'Elegio-Electors'!D1615,Procédure!$C$33)</f>
        <v>0</v>
      </c>
      <c r="D1615" s="20">
        <f>'Elegio-Electors'!E1615</f>
        <v>0</v>
      </c>
      <c r="E1615" s="91" t="str">
        <f>IF(LEFT(RIGHT('Elegio-Electors'!L1615,2),1)="C",'Elegio-Electors'!L1615,IF(LEFT(RIGHT('Elegio-Electors'!M1615,2),1)="C",'Elegio-Electors'!M1615,""))</f>
        <v/>
      </c>
      <c r="F1615" s="91" t="str">
        <f>IF(LEFT(RIGHT('Elegio-Electors'!L1615,2),1)="O",'Elegio-Electors'!L1615,IF(LEFT(RIGHT('Elegio-Electors'!M1615,2),1)="O",'Elegio-Electors'!M1615,""))</f>
        <v/>
      </c>
      <c r="G1615" s="91" t="s">
        <v>166</v>
      </c>
      <c r="H1615" s="91" t="s">
        <v>167</v>
      </c>
      <c r="I1615" s="20" t="e">
        <f t="shared" si="125"/>
        <v>#N/A</v>
      </c>
      <c r="J1615" s="20" t="e">
        <f t="shared" si="126"/>
        <v>#N/A</v>
      </c>
      <c r="K1615" s="91" t="e">
        <f>INDEX(bureaux!$A:$I,MATCH($E1615,bureaux!$A:$A,0),9)</f>
        <v>#N/A</v>
      </c>
      <c r="L1615" s="91" t="e">
        <f t="shared" si="127"/>
        <v>#N/A</v>
      </c>
      <c r="M1615" s="91" t="e">
        <f t="shared" si="128"/>
        <v>#N/A</v>
      </c>
      <c r="N1615" s="20" t="e">
        <f t="shared" si="129"/>
        <v>#N/A</v>
      </c>
      <c r="O1615" s="20" t="e">
        <f>INDEX(bureaux!$A:$H,MATCH($E1615,bureaux!$A:$A,0),8)</f>
        <v>#N/A</v>
      </c>
      <c r="P1615" s="91" t="e">
        <f>_xlfn.CONCAT(INDEX(bureaux!$A:$H,MATCH($E1615,bureaux!$A:$A,0),4)," ",INDEX(bureaux!$A:$H,MATCH($E1615,bureaux!$A:$A,0),5))</f>
        <v>#N/A</v>
      </c>
      <c r="Q1615" s="20" t="e">
        <f>INDEX(bureaux!$A:$G,MATCH($E1615,bureaux!$A:$A,0),6)</f>
        <v>#N/A</v>
      </c>
      <c r="R1615" s="20" t="e">
        <f>INDEX(bureaux!$A:$G,MATCH($E1615,bureaux!$A:$A,0),7)</f>
        <v>#N/A</v>
      </c>
    </row>
    <row r="1616" spans="1:18" x14ac:dyDescent="0.25">
      <c r="A1616" s="20">
        <f>'Elegio-Electors'!C1616</f>
        <v>0</v>
      </c>
      <c r="B1616" s="20">
        <f>'Elegio-Electors'!B1616</f>
        <v>0</v>
      </c>
      <c r="C1616" s="91">
        <f>IF(Procédure!$C$33=2,'Elegio-Electors'!D1616,Procédure!$C$33)</f>
        <v>0</v>
      </c>
      <c r="D1616" s="20">
        <f>'Elegio-Electors'!E1616</f>
        <v>0</v>
      </c>
      <c r="E1616" s="91" t="str">
        <f>IF(LEFT(RIGHT('Elegio-Electors'!L1616,2),1)="C",'Elegio-Electors'!L1616,IF(LEFT(RIGHT('Elegio-Electors'!M1616,2),1)="C",'Elegio-Electors'!M1616,""))</f>
        <v/>
      </c>
      <c r="F1616" s="91" t="str">
        <f>IF(LEFT(RIGHT('Elegio-Electors'!L1616,2),1)="O",'Elegio-Electors'!L1616,IF(LEFT(RIGHT('Elegio-Electors'!M1616,2),1)="O",'Elegio-Electors'!M1616,""))</f>
        <v/>
      </c>
      <c r="G1616" s="91" t="s">
        <v>166</v>
      </c>
      <c r="H1616" s="91" t="s">
        <v>167</v>
      </c>
      <c r="I1616" s="20" t="e">
        <f t="shared" si="125"/>
        <v>#N/A</v>
      </c>
      <c r="J1616" s="20" t="e">
        <f t="shared" si="126"/>
        <v>#N/A</v>
      </c>
      <c r="K1616" s="91" t="e">
        <f>INDEX(bureaux!$A:$I,MATCH($E1616,bureaux!$A:$A,0),9)</f>
        <v>#N/A</v>
      </c>
      <c r="L1616" s="91" t="e">
        <f t="shared" si="127"/>
        <v>#N/A</v>
      </c>
      <c r="M1616" s="91" t="e">
        <f t="shared" si="128"/>
        <v>#N/A</v>
      </c>
      <c r="N1616" s="20" t="e">
        <f t="shared" si="129"/>
        <v>#N/A</v>
      </c>
      <c r="O1616" s="20" t="e">
        <f>INDEX(bureaux!$A:$H,MATCH($E1616,bureaux!$A:$A,0),8)</f>
        <v>#N/A</v>
      </c>
      <c r="P1616" s="91" t="e">
        <f>_xlfn.CONCAT(INDEX(bureaux!$A:$H,MATCH($E1616,bureaux!$A:$A,0),4)," ",INDEX(bureaux!$A:$H,MATCH($E1616,bureaux!$A:$A,0),5))</f>
        <v>#N/A</v>
      </c>
      <c r="Q1616" s="20" t="e">
        <f>INDEX(bureaux!$A:$G,MATCH($E1616,bureaux!$A:$A,0),6)</f>
        <v>#N/A</v>
      </c>
      <c r="R1616" s="20" t="e">
        <f>INDEX(bureaux!$A:$G,MATCH($E1616,bureaux!$A:$A,0),7)</f>
        <v>#N/A</v>
      </c>
    </row>
    <row r="1617" spans="1:18" x14ac:dyDescent="0.25">
      <c r="A1617" s="20">
        <f>'Elegio-Electors'!C1617</f>
        <v>0</v>
      </c>
      <c r="B1617" s="20">
        <f>'Elegio-Electors'!B1617</f>
        <v>0</v>
      </c>
      <c r="C1617" s="91">
        <f>IF(Procédure!$C$33=2,'Elegio-Electors'!D1617,Procédure!$C$33)</f>
        <v>0</v>
      </c>
      <c r="D1617" s="20">
        <f>'Elegio-Electors'!E1617</f>
        <v>0</v>
      </c>
      <c r="E1617" s="91" t="str">
        <f>IF(LEFT(RIGHT('Elegio-Electors'!L1617,2),1)="C",'Elegio-Electors'!L1617,IF(LEFT(RIGHT('Elegio-Electors'!M1617,2),1)="C",'Elegio-Electors'!M1617,""))</f>
        <v/>
      </c>
      <c r="F1617" s="91" t="str">
        <f>IF(LEFT(RIGHT('Elegio-Electors'!L1617,2),1)="O",'Elegio-Electors'!L1617,IF(LEFT(RIGHT('Elegio-Electors'!M1617,2),1)="O",'Elegio-Electors'!M1617,""))</f>
        <v/>
      </c>
      <c r="G1617" s="91" t="s">
        <v>166</v>
      </c>
      <c r="H1617" s="91" t="s">
        <v>167</v>
      </c>
      <c r="I1617" s="20" t="e">
        <f t="shared" si="125"/>
        <v>#N/A</v>
      </c>
      <c r="J1617" s="20" t="e">
        <f t="shared" si="126"/>
        <v>#N/A</v>
      </c>
      <c r="K1617" s="91" t="e">
        <f>INDEX(bureaux!$A:$I,MATCH($E1617,bureaux!$A:$A,0),9)</f>
        <v>#N/A</v>
      </c>
      <c r="L1617" s="91" t="e">
        <f t="shared" si="127"/>
        <v>#N/A</v>
      </c>
      <c r="M1617" s="91" t="e">
        <f t="shared" si="128"/>
        <v>#N/A</v>
      </c>
      <c r="N1617" s="20" t="e">
        <f t="shared" si="129"/>
        <v>#N/A</v>
      </c>
      <c r="O1617" s="20" t="e">
        <f>INDEX(bureaux!$A:$H,MATCH($E1617,bureaux!$A:$A,0),8)</f>
        <v>#N/A</v>
      </c>
      <c r="P1617" s="91" t="e">
        <f>_xlfn.CONCAT(INDEX(bureaux!$A:$H,MATCH($E1617,bureaux!$A:$A,0),4)," ",INDEX(bureaux!$A:$H,MATCH($E1617,bureaux!$A:$A,0),5))</f>
        <v>#N/A</v>
      </c>
      <c r="Q1617" s="20" t="e">
        <f>INDEX(bureaux!$A:$G,MATCH($E1617,bureaux!$A:$A,0),6)</f>
        <v>#N/A</v>
      </c>
      <c r="R1617" s="20" t="e">
        <f>INDEX(bureaux!$A:$G,MATCH($E1617,bureaux!$A:$A,0),7)</f>
        <v>#N/A</v>
      </c>
    </row>
    <row r="1618" spans="1:18" x14ac:dyDescent="0.25">
      <c r="A1618" s="20">
        <f>'Elegio-Electors'!C1618</f>
        <v>0</v>
      </c>
      <c r="B1618" s="20">
        <f>'Elegio-Electors'!B1618</f>
        <v>0</v>
      </c>
      <c r="C1618" s="91">
        <f>IF(Procédure!$C$33=2,'Elegio-Electors'!D1618,Procédure!$C$33)</f>
        <v>0</v>
      </c>
      <c r="D1618" s="20">
        <f>'Elegio-Electors'!E1618</f>
        <v>0</v>
      </c>
      <c r="E1618" s="91" t="str">
        <f>IF(LEFT(RIGHT('Elegio-Electors'!L1618,2),1)="C",'Elegio-Electors'!L1618,IF(LEFT(RIGHT('Elegio-Electors'!M1618,2),1)="C",'Elegio-Electors'!M1618,""))</f>
        <v/>
      </c>
      <c r="F1618" s="91" t="str">
        <f>IF(LEFT(RIGHT('Elegio-Electors'!L1618,2),1)="O",'Elegio-Electors'!L1618,IF(LEFT(RIGHT('Elegio-Electors'!M1618,2),1)="O",'Elegio-Electors'!M1618,""))</f>
        <v/>
      </c>
      <c r="G1618" s="91" t="s">
        <v>166</v>
      </c>
      <c r="H1618" s="91" t="s">
        <v>167</v>
      </c>
      <c r="I1618" s="20" t="e">
        <f t="shared" si="125"/>
        <v>#N/A</v>
      </c>
      <c r="J1618" s="20" t="e">
        <f t="shared" si="126"/>
        <v>#N/A</v>
      </c>
      <c r="K1618" s="91" t="e">
        <f>INDEX(bureaux!$A:$I,MATCH($E1618,bureaux!$A:$A,0),9)</f>
        <v>#N/A</v>
      </c>
      <c r="L1618" s="91" t="e">
        <f t="shared" si="127"/>
        <v>#N/A</v>
      </c>
      <c r="M1618" s="91" t="e">
        <f t="shared" si="128"/>
        <v>#N/A</v>
      </c>
      <c r="N1618" s="20" t="e">
        <f t="shared" si="129"/>
        <v>#N/A</v>
      </c>
      <c r="O1618" s="20" t="e">
        <f>INDEX(bureaux!$A:$H,MATCH($E1618,bureaux!$A:$A,0),8)</f>
        <v>#N/A</v>
      </c>
      <c r="P1618" s="91" t="e">
        <f>_xlfn.CONCAT(INDEX(bureaux!$A:$H,MATCH($E1618,bureaux!$A:$A,0),4)," ",INDEX(bureaux!$A:$H,MATCH($E1618,bureaux!$A:$A,0),5))</f>
        <v>#N/A</v>
      </c>
      <c r="Q1618" s="20" t="e">
        <f>INDEX(bureaux!$A:$G,MATCH($E1618,bureaux!$A:$A,0),6)</f>
        <v>#N/A</v>
      </c>
      <c r="R1618" s="20" t="e">
        <f>INDEX(bureaux!$A:$G,MATCH($E1618,bureaux!$A:$A,0),7)</f>
        <v>#N/A</v>
      </c>
    </row>
    <row r="1619" spans="1:18" x14ac:dyDescent="0.25">
      <c r="A1619" s="20">
        <f>'Elegio-Electors'!C1619</f>
        <v>0</v>
      </c>
      <c r="B1619" s="20">
        <f>'Elegio-Electors'!B1619</f>
        <v>0</v>
      </c>
      <c r="C1619" s="91">
        <f>IF(Procédure!$C$33=2,'Elegio-Electors'!D1619,Procédure!$C$33)</f>
        <v>0</v>
      </c>
      <c r="D1619" s="20">
        <f>'Elegio-Electors'!E1619</f>
        <v>0</v>
      </c>
      <c r="E1619" s="91" t="str">
        <f>IF(LEFT(RIGHT('Elegio-Electors'!L1619,2),1)="C",'Elegio-Electors'!L1619,IF(LEFT(RIGHT('Elegio-Electors'!M1619,2),1)="C",'Elegio-Electors'!M1619,""))</f>
        <v/>
      </c>
      <c r="F1619" s="91" t="str">
        <f>IF(LEFT(RIGHT('Elegio-Electors'!L1619,2),1)="O",'Elegio-Electors'!L1619,IF(LEFT(RIGHT('Elegio-Electors'!M1619,2),1)="O",'Elegio-Electors'!M1619,""))</f>
        <v/>
      </c>
      <c r="G1619" s="91" t="s">
        <v>166</v>
      </c>
      <c r="H1619" s="91" t="s">
        <v>167</v>
      </c>
      <c r="I1619" s="20" t="e">
        <f t="shared" si="125"/>
        <v>#N/A</v>
      </c>
      <c r="J1619" s="20" t="e">
        <f t="shared" si="126"/>
        <v>#N/A</v>
      </c>
      <c r="K1619" s="91" t="e">
        <f>INDEX(bureaux!$A:$I,MATCH($E1619,bureaux!$A:$A,0),9)</f>
        <v>#N/A</v>
      </c>
      <c r="L1619" s="91" t="e">
        <f t="shared" si="127"/>
        <v>#N/A</v>
      </c>
      <c r="M1619" s="91" t="e">
        <f t="shared" si="128"/>
        <v>#N/A</v>
      </c>
      <c r="N1619" s="20" t="e">
        <f t="shared" si="129"/>
        <v>#N/A</v>
      </c>
      <c r="O1619" s="20" t="e">
        <f>INDEX(bureaux!$A:$H,MATCH($E1619,bureaux!$A:$A,0),8)</f>
        <v>#N/A</v>
      </c>
      <c r="P1619" s="91" t="e">
        <f>_xlfn.CONCAT(INDEX(bureaux!$A:$H,MATCH($E1619,bureaux!$A:$A,0),4)," ",INDEX(bureaux!$A:$H,MATCH($E1619,bureaux!$A:$A,0),5))</f>
        <v>#N/A</v>
      </c>
      <c r="Q1619" s="20" t="e">
        <f>INDEX(bureaux!$A:$G,MATCH($E1619,bureaux!$A:$A,0),6)</f>
        <v>#N/A</v>
      </c>
      <c r="R1619" s="20" t="e">
        <f>INDEX(bureaux!$A:$G,MATCH($E1619,bureaux!$A:$A,0),7)</f>
        <v>#N/A</v>
      </c>
    </row>
    <row r="1620" spans="1:18" x14ac:dyDescent="0.25">
      <c r="A1620" s="20">
        <f>'Elegio-Electors'!C1620</f>
        <v>0</v>
      </c>
      <c r="B1620" s="20">
        <f>'Elegio-Electors'!B1620</f>
        <v>0</v>
      </c>
      <c r="C1620" s="91">
        <f>IF(Procédure!$C$33=2,'Elegio-Electors'!D1620,Procédure!$C$33)</f>
        <v>0</v>
      </c>
      <c r="D1620" s="20">
        <f>'Elegio-Electors'!E1620</f>
        <v>0</v>
      </c>
      <c r="E1620" s="91" t="str">
        <f>IF(LEFT(RIGHT('Elegio-Electors'!L1620,2),1)="C",'Elegio-Electors'!L1620,IF(LEFT(RIGHT('Elegio-Electors'!M1620,2),1)="C",'Elegio-Electors'!M1620,""))</f>
        <v/>
      </c>
      <c r="F1620" s="91" t="str">
        <f>IF(LEFT(RIGHT('Elegio-Electors'!L1620,2),1)="O",'Elegio-Electors'!L1620,IF(LEFT(RIGHT('Elegio-Electors'!M1620,2),1)="O",'Elegio-Electors'!M1620,""))</f>
        <v/>
      </c>
      <c r="G1620" s="91" t="s">
        <v>166</v>
      </c>
      <c r="H1620" s="91" t="s">
        <v>167</v>
      </c>
      <c r="I1620" s="20" t="e">
        <f t="shared" si="125"/>
        <v>#N/A</v>
      </c>
      <c r="J1620" s="20" t="e">
        <f t="shared" si="126"/>
        <v>#N/A</v>
      </c>
      <c r="K1620" s="91" t="e">
        <f>INDEX(bureaux!$A:$I,MATCH($E1620,bureaux!$A:$A,0),9)</f>
        <v>#N/A</v>
      </c>
      <c r="L1620" s="91" t="e">
        <f t="shared" si="127"/>
        <v>#N/A</v>
      </c>
      <c r="M1620" s="91" t="e">
        <f t="shared" si="128"/>
        <v>#N/A</v>
      </c>
      <c r="N1620" s="20" t="e">
        <f t="shared" si="129"/>
        <v>#N/A</v>
      </c>
      <c r="O1620" s="20" t="e">
        <f>INDEX(bureaux!$A:$H,MATCH($E1620,bureaux!$A:$A,0),8)</f>
        <v>#N/A</v>
      </c>
      <c r="P1620" s="91" t="e">
        <f>_xlfn.CONCAT(INDEX(bureaux!$A:$H,MATCH($E1620,bureaux!$A:$A,0),4)," ",INDEX(bureaux!$A:$H,MATCH($E1620,bureaux!$A:$A,0),5))</f>
        <v>#N/A</v>
      </c>
      <c r="Q1620" s="20" t="e">
        <f>INDEX(bureaux!$A:$G,MATCH($E1620,bureaux!$A:$A,0),6)</f>
        <v>#N/A</v>
      </c>
      <c r="R1620" s="20" t="e">
        <f>INDEX(bureaux!$A:$G,MATCH($E1620,bureaux!$A:$A,0),7)</f>
        <v>#N/A</v>
      </c>
    </row>
    <row r="1621" spans="1:18" x14ac:dyDescent="0.25">
      <c r="A1621" s="20">
        <f>'Elegio-Electors'!C1621</f>
        <v>0</v>
      </c>
      <c r="B1621" s="20">
        <f>'Elegio-Electors'!B1621</f>
        <v>0</v>
      </c>
      <c r="C1621" s="91">
        <f>IF(Procédure!$C$33=2,'Elegio-Electors'!D1621,Procédure!$C$33)</f>
        <v>0</v>
      </c>
      <c r="D1621" s="20">
        <f>'Elegio-Electors'!E1621</f>
        <v>0</v>
      </c>
      <c r="E1621" s="91" t="str">
        <f>IF(LEFT(RIGHT('Elegio-Electors'!L1621,2),1)="C",'Elegio-Electors'!L1621,IF(LEFT(RIGHT('Elegio-Electors'!M1621,2),1)="C",'Elegio-Electors'!M1621,""))</f>
        <v/>
      </c>
      <c r="F1621" s="91" t="str">
        <f>IF(LEFT(RIGHT('Elegio-Electors'!L1621,2),1)="O",'Elegio-Electors'!L1621,IF(LEFT(RIGHT('Elegio-Electors'!M1621,2),1)="O",'Elegio-Electors'!M1621,""))</f>
        <v/>
      </c>
      <c r="G1621" s="91" t="s">
        <v>166</v>
      </c>
      <c r="H1621" s="91" t="s">
        <v>167</v>
      </c>
      <c r="I1621" s="20" t="e">
        <f t="shared" si="125"/>
        <v>#N/A</v>
      </c>
      <c r="J1621" s="20" t="e">
        <f t="shared" si="126"/>
        <v>#N/A</v>
      </c>
      <c r="K1621" s="91" t="e">
        <f>INDEX(bureaux!$A:$I,MATCH($E1621,bureaux!$A:$A,0),9)</f>
        <v>#N/A</v>
      </c>
      <c r="L1621" s="91" t="e">
        <f t="shared" si="127"/>
        <v>#N/A</v>
      </c>
      <c r="M1621" s="91" t="e">
        <f t="shared" si="128"/>
        <v>#N/A</v>
      </c>
      <c r="N1621" s="20" t="e">
        <f t="shared" si="129"/>
        <v>#N/A</v>
      </c>
      <c r="O1621" s="20" t="e">
        <f>INDEX(bureaux!$A:$H,MATCH($E1621,bureaux!$A:$A,0),8)</f>
        <v>#N/A</v>
      </c>
      <c r="P1621" s="91" t="e">
        <f>_xlfn.CONCAT(INDEX(bureaux!$A:$H,MATCH($E1621,bureaux!$A:$A,0),4)," ",INDEX(bureaux!$A:$H,MATCH($E1621,bureaux!$A:$A,0),5))</f>
        <v>#N/A</v>
      </c>
      <c r="Q1621" s="20" t="e">
        <f>INDEX(bureaux!$A:$G,MATCH($E1621,bureaux!$A:$A,0),6)</f>
        <v>#N/A</v>
      </c>
      <c r="R1621" s="20" t="e">
        <f>INDEX(bureaux!$A:$G,MATCH($E1621,bureaux!$A:$A,0),7)</f>
        <v>#N/A</v>
      </c>
    </row>
    <row r="1622" spans="1:18" x14ac:dyDescent="0.25">
      <c r="A1622" s="20">
        <f>'Elegio-Electors'!C1622</f>
        <v>0</v>
      </c>
      <c r="B1622" s="20">
        <f>'Elegio-Electors'!B1622</f>
        <v>0</v>
      </c>
      <c r="C1622" s="91">
        <f>IF(Procédure!$C$33=2,'Elegio-Electors'!D1622,Procédure!$C$33)</f>
        <v>0</v>
      </c>
      <c r="D1622" s="20">
        <f>'Elegio-Electors'!E1622</f>
        <v>0</v>
      </c>
      <c r="E1622" s="91" t="str">
        <f>IF(LEFT(RIGHT('Elegio-Electors'!L1622,2),1)="C",'Elegio-Electors'!L1622,IF(LEFT(RIGHT('Elegio-Electors'!M1622,2),1)="C",'Elegio-Electors'!M1622,""))</f>
        <v/>
      </c>
      <c r="F1622" s="91" t="str">
        <f>IF(LEFT(RIGHT('Elegio-Electors'!L1622,2),1)="O",'Elegio-Electors'!L1622,IF(LEFT(RIGHT('Elegio-Electors'!M1622,2),1)="O",'Elegio-Electors'!M1622,""))</f>
        <v/>
      </c>
      <c r="G1622" s="91" t="s">
        <v>166</v>
      </c>
      <c r="H1622" s="91" t="s">
        <v>167</v>
      </c>
      <c r="I1622" s="20" t="e">
        <f t="shared" si="125"/>
        <v>#N/A</v>
      </c>
      <c r="J1622" s="20" t="e">
        <f t="shared" si="126"/>
        <v>#N/A</v>
      </c>
      <c r="K1622" s="91" t="e">
        <f>INDEX(bureaux!$A:$I,MATCH($E1622,bureaux!$A:$A,0),9)</f>
        <v>#N/A</v>
      </c>
      <c r="L1622" s="91" t="e">
        <f t="shared" si="127"/>
        <v>#N/A</v>
      </c>
      <c r="M1622" s="91" t="e">
        <f t="shared" si="128"/>
        <v>#N/A</v>
      </c>
      <c r="N1622" s="20" t="e">
        <f t="shared" si="129"/>
        <v>#N/A</v>
      </c>
      <c r="O1622" s="20" t="e">
        <f>INDEX(bureaux!$A:$H,MATCH($E1622,bureaux!$A:$A,0),8)</f>
        <v>#N/A</v>
      </c>
      <c r="P1622" s="91" t="e">
        <f>_xlfn.CONCAT(INDEX(bureaux!$A:$H,MATCH($E1622,bureaux!$A:$A,0),4)," ",INDEX(bureaux!$A:$H,MATCH($E1622,bureaux!$A:$A,0),5))</f>
        <v>#N/A</v>
      </c>
      <c r="Q1622" s="20" t="e">
        <f>INDEX(bureaux!$A:$G,MATCH($E1622,bureaux!$A:$A,0),6)</f>
        <v>#N/A</v>
      </c>
      <c r="R1622" s="20" t="e">
        <f>INDEX(bureaux!$A:$G,MATCH($E1622,bureaux!$A:$A,0),7)</f>
        <v>#N/A</v>
      </c>
    </row>
    <row r="1623" spans="1:18" x14ac:dyDescent="0.25">
      <c r="A1623" s="20">
        <f>'Elegio-Electors'!C1623</f>
        <v>0</v>
      </c>
      <c r="B1623" s="20">
        <f>'Elegio-Electors'!B1623</f>
        <v>0</v>
      </c>
      <c r="C1623" s="91">
        <f>IF(Procédure!$C$33=2,'Elegio-Electors'!D1623,Procédure!$C$33)</f>
        <v>0</v>
      </c>
      <c r="D1623" s="20">
        <f>'Elegio-Electors'!E1623</f>
        <v>0</v>
      </c>
      <c r="E1623" s="91" t="str">
        <f>IF(LEFT(RIGHT('Elegio-Electors'!L1623,2),1)="C",'Elegio-Electors'!L1623,IF(LEFT(RIGHT('Elegio-Electors'!M1623,2),1)="C",'Elegio-Electors'!M1623,""))</f>
        <v/>
      </c>
      <c r="F1623" s="91" t="str">
        <f>IF(LEFT(RIGHT('Elegio-Electors'!L1623,2),1)="O",'Elegio-Electors'!L1623,IF(LEFT(RIGHT('Elegio-Electors'!M1623,2),1)="O",'Elegio-Electors'!M1623,""))</f>
        <v/>
      </c>
      <c r="G1623" s="91" t="s">
        <v>166</v>
      </c>
      <c r="H1623" s="91" t="s">
        <v>167</v>
      </c>
      <c r="I1623" s="20" t="e">
        <f t="shared" si="125"/>
        <v>#N/A</v>
      </c>
      <c r="J1623" s="20" t="e">
        <f t="shared" si="126"/>
        <v>#N/A</v>
      </c>
      <c r="K1623" s="91" t="e">
        <f>INDEX(bureaux!$A:$I,MATCH($E1623,bureaux!$A:$A,0),9)</f>
        <v>#N/A</v>
      </c>
      <c r="L1623" s="91" t="e">
        <f t="shared" si="127"/>
        <v>#N/A</v>
      </c>
      <c r="M1623" s="91" t="e">
        <f t="shared" si="128"/>
        <v>#N/A</v>
      </c>
      <c r="N1623" s="20" t="e">
        <f t="shared" si="129"/>
        <v>#N/A</v>
      </c>
      <c r="O1623" s="20" t="e">
        <f>INDEX(bureaux!$A:$H,MATCH($E1623,bureaux!$A:$A,0),8)</f>
        <v>#N/A</v>
      </c>
      <c r="P1623" s="91" t="e">
        <f>_xlfn.CONCAT(INDEX(bureaux!$A:$H,MATCH($E1623,bureaux!$A:$A,0),4)," ",INDEX(bureaux!$A:$H,MATCH($E1623,bureaux!$A:$A,0),5))</f>
        <v>#N/A</v>
      </c>
      <c r="Q1623" s="20" t="e">
        <f>INDEX(bureaux!$A:$G,MATCH($E1623,bureaux!$A:$A,0),6)</f>
        <v>#N/A</v>
      </c>
      <c r="R1623" s="20" t="e">
        <f>INDEX(bureaux!$A:$G,MATCH($E1623,bureaux!$A:$A,0),7)</f>
        <v>#N/A</v>
      </c>
    </row>
    <row r="1624" spans="1:18" x14ac:dyDescent="0.25">
      <c r="A1624" s="20">
        <f>'Elegio-Electors'!C1624</f>
        <v>0</v>
      </c>
      <c r="B1624" s="20">
        <f>'Elegio-Electors'!B1624</f>
        <v>0</v>
      </c>
      <c r="C1624" s="91">
        <f>IF(Procédure!$C$33=2,'Elegio-Electors'!D1624,Procédure!$C$33)</f>
        <v>0</v>
      </c>
      <c r="D1624" s="20">
        <f>'Elegio-Electors'!E1624</f>
        <v>0</v>
      </c>
      <c r="E1624" s="91" t="str">
        <f>IF(LEFT(RIGHT('Elegio-Electors'!L1624,2),1)="C",'Elegio-Electors'!L1624,IF(LEFT(RIGHT('Elegio-Electors'!M1624,2),1)="C",'Elegio-Electors'!M1624,""))</f>
        <v/>
      </c>
      <c r="F1624" s="91" t="str">
        <f>IF(LEFT(RIGHT('Elegio-Electors'!L1624,2),1)="O",'Elegio-Electors'!L1624,IF(LEFT(RIGHT('Elegio-Electors'!M1624,2),1)="O",'Elegio-Electors'!M1624,""))</f>
        <v/>
      </c>
      <c r="G1624" s="91" t="s">
        <v>166</v>
      </c>
      <c r="H1624" s="91" t="s">
        <v>167</v>
      </c>
      <c r="I1624" s="20" t="e">
        <f t="shared" si="125"/>
        <v>#N/A</v>
      </c>
      <c r="J1624" s="20" t="e">
        <f t="shared" si="126"/>
        <v>#N/A</v>
      </c>
      <c r="K1624" s="91" t="e">
        <f>INDEX(bureaux!$A:$I,MATCH($E1624,bureaux!$A:$A,0),9)</f>
        <v>#N/A</v>
      </c>
      <c r="L1624" s="91" t="e">
        <f t="shared" si="127"/>
        <v>#N/A</v>
      </c>
      <c r="M1624" s="91" t="e">
        <f t="shared" si="128"/>
        <v>#N/A</v>
      </c>
      <c r="N1624" s="20" t="e">
        <f t="shared" si="129"/>
        <v>#N/A</v>
      </c>
      <c r="O1624" s="20" t="e">
        <f>INDEX(bureaux!$A:$H,MATCH($E1624,bureaux!$A:$A,0),8)</f>
        <v>#N/A</v>
      </c>
      <c r="P1624" s="91" t="e">
        <f>_xlfn.CONCAT(INDEX(bureaux!$A:$H,MATCH($E1624,bureaux!$A:$A,0),4)," ",INDEX(bureaux!$A:$H,MATCH($E1624,bureaux!$A:$A,0),5))</f>
        <v>#N/A</v>
      </c>
      <c r="Q1624" s="20" t="e">
        <f>INDEX(bureaux!$A:$G,MATCH($E1624,bureaux!$A:$A,0),6)</f>
        <v>#N/A</v>
      </c>
      <c r="R1624" s="20" t="e">
        <f>INDEX(bureaux!$A:$G,MATCH($E1624,bureaux!$A:$A,0),7)</f>
        <v>#N/A</v>
      </c>
    </row>
    <row r="1625" spans="1:18" x14ac:dyDescent="0.25">
      <c r="A1625" s="20">
        <f>'Elegio-Electors'!C1625</f>
        <v>0</v>
      </c>
      <c r="B1625" s="20">
        <f>'Elegio-Electors'!B1625</f>
        <v>0</v>
      </c>
      <c r="C1625" s="91">
        <f>IF(Procédure!$C$33=2,'Elegio-Electors'!D1625,Procédure!$C$33)</f>
        <v>0</v>
      </c>
      <c r="D1625" s="20">
        <f>'Elegio-Electors'!E1625</f>
        <v>0</v>
      </c>
      <c r="E1625" s="91" t="str">
        <f>IF(LEFT(RIGHT('Elegio-Electors'!L1625,2),1)="C",'Elegio-Electors'!L1625,IF(LEFT(RIGHT('Elegio-Electors'!M1625,2),1)="C",'Elegio-Electors'!M1625,""))</f>
        <v/>
      </c>
      <c r="F1625" s="91" t="str">
        <f>IF(LEFT(RIGHT('Elegio-Electors'!L1625,2),1)="O",'Elegio-Electors'!L1625,IF(LEFT(RIGHT('Elegio-Electors'!M1625,2),1)="O",'Elegio-Electors'!M1625,""))</f>
        <v/>
      </c>
      <c r="G1625" s="91" t="s">
        <v>166</v>
      </c>
      <c r="H1625" s="91" t="s">
        <v>167</v>
      </c>
      <c r="I1625" s="20" t="e">
        <f t="shared" si="125"/>
        <v>#N/A</v>
      </c>
      <c r="J1625" s="20" t="e">
        <f t="shared" si="126"/>
        <v>#N/A</v>
      </c>
      <c r="K1625" s="91" t="e">
        <f>INDEX(bureaux!$A:$I,MATCH($E1625,bureaux!$A:$A,0),9)</f>
        <v>#N/A</v>
      </c>
      <c r="L1625" s="91" t="e">
        <f t="shared" si="127"/>
        <v>#N/A</v>
      </c>
      <c r="M1625" s="91" t="e">
        <f t="shared" si="128"/>
        <v>#N/A</v>
      </c>
      <c r="N1625" s="20" t="e">
        <f t="shared" si="129"/>
        <v>#N/A</v>
      </c>
      <c r="O1625" s="20" t="e">
        <f>INDEX(bureaux!$A:$H,MATCH($E1625,bureaux!$A:$A,0),8)</f>
        <v>#N/A</v>
      </c>
      <c r="P1625" s="91" t="e">
        <f>_xlfn.CONCAT(INDEX(bureaux!$A:$H,MATCH($E1625,bureaux!$A:$A,0),4)," ",INDEX(bureaux!$A:$H,MATCH($E1625,bureaux!$A:$A,0),5))</f>
        <v>#N/A</v>
      </c>
      <c r="Q1625" s="20" t="e">
        <f>INDEX(bureaux!$A:$G,MATCH($E1625,bureaux!$A:$A,0),6)</f>
        <v>#N/A</v>
      </c>
      <c r="R1625" s="20" t="e">
        <f>INDEX(bureaux!$A:$G,MATCH($E1625,bureaux!$A:$A,0),7)</f>
        <v>#N/A</v>
      </c>
    </row>
    <row r="1626" spans="1:18" x14ac:dyDescent="0.25">
      <c r="A1626" s="20">
        <f>'Elegio-Electors'!C1626</f>
        <v>0</v>
      </c>
      <c r="B1626" s="20">
        <f>'Elegio-Electors'!B1626</f>
        <v>0</v>
      </c>
      <c r="C1626" s="91">
        <f>IF(Procédure!$C$33=2,'Elegio-Electors'!D1626,Procédure!$C$33)</f>
        <v>0</v>
      </c>
      <c r="D1626" s="20">
        <f>'Elegio-Electors'!E1626</f>
        <v>0</v>
      </c>
      <c r="E1626" s="91" t="str">
        <f>IF(LEFT(RIGHT('Elegio-Electors'!L1626,2),1)="C",'Elegio-Electors'!L1626,IF(LEFT(RIGHT('Elegio-Electors'!M1626,2),1)="C",'Elegio-Electors'!M1626,""))</f>
        <v/>
      </c>
      <c r="F1626" s="91" t="str">
        <f>IF(LEFT(RIGHT('Elegio-Electors'!L1626,2),1)="O",'Elegio-Electors'!L1626,IF(LEFT(RIGHT('Elegio-Electors'!M1626,2),1)="O",'Elegio-Electors'!M1626,""))</f>
        <v/>
      </c>
      <c r="G1626" s="91" t="s">
        <v>166</v>
      </c>
      <c r="H1626" s="91" t="s">
        <v>167</v>
      </c>
      <c r="I1626" s="20" t="e">
        <f t="shared" si="125"/>
        <v>#N/A</v>
      </c>
      <c r="J1626" s="20" t="e">
        <f t="shared" si="126"/>
        <v>#N/A</v>
      </c>
      <c r="K1626" s="91" t="e">
        <f>INDEX(bureaux!$A:$I,MATCH($E1626,bureaux!$A:$A,0),9)</f>
        <v>#N/A</v>
      </c>
      <c r="L1626" s="91" t="e">
        <f t="shared" si="127"/>
        <v>#N/A</v>
      </c>
      <c r="M1626" s="91" t="e">
        <f t="shared" si="128"/>
        <v>#N/A</v>
      </c>
      <c r="N1626" s="20" t="e">
        <f t="shared" si="129"/>
        <v>#N/A</v>
      </c>
      <c r="O1626" s="20" t="e">
        <f>INDEX(bureaux!$A:$H,MATCH($E1626,bureaux!$A:$A,0),8)</f>
        <v>#N/A</v>
      </c>
      <c r="P1626" s="91" t="e">
        <f>_xlfn.CONCAT(INDEX(bureaux!$A:$H,MATCH($E1626,bureaux!$A:$A,0),4)," ",INDEX(bureaux!$A:$H,MATCH($E1626,bureaux!$A:$A,0),5))</f>
        <v>#N/A</v>
      </c>
      <c r="Q1626" s="20" t="e">
        <f>INDEX(bureaux!$A:$G,MATCH($E1626,bureaux!$A:$A,0),6)</f>
        <v>#N/A</v>
      </c>
      <c r="R1626" s="20" t="e">
        <f>INDEX(bureaux!$A:$G,MATCH($E1626,bureaux!$A:$A,0),7)</f>
        <v>#N/A</v>
      </c>
    </row>
    <row r="1627" spans="1:18" x14ac:dyDescent="0.25">
      <c r="A1627" s="20">
        <f>'Elegio-Electors'!C1627</f>
        <v>0</v>
      </c>
      <c r="B1627" s="20">
        <f>'Elegio-Electors'!B1627</f>
        <v>0</v>
      </c>
      <c r="C1627" s="91">
        <f>IF(Procédure!$C$33=2,'Elegio-Electors'!D1627,Procédure!$C$33)</f>
        <v>0</v>
      </c>
      <c r="D1627" s="20">
        <f>'Elegio-Electors'!E1627</f>
        <v>0</v>
      </c>
      <c r="E1627" s="91" t="str">
        <f>IF(LEFT(RIGHT('Elegio-Electors'!L1627,2),1)="C",'Elegio-Electors'!L1627,IF(LEFT(RIGHT('Elegio-Electors'!M1627,2),1)="C",'Elegio-Electors'!M1627,""))</f>
        <v/>
      </c>
      <c r="F1627" s="91" t="str">
        <f>IF(LEFT(RIGHT('Elegio-Electors'!L1627,2),1)="O",'Elegio-Electors'!L1627,IF(LEFT(RIGHT('Elegio-Electors'!M1627,2),1)="O",'Elegio-Electors'!M1627,""))</f>
        <v/>
      </c>
      <c r="G1627" s="91" t="s">
        <v>166</v>
      </c>
      <c r="H1627" s="91" t="s">
        <v>167</v>
      </c>
      <c r="I1627" s="20" t="e">
        <f t="shared" si="125"/>
        <v>#N/A</v>
      </c>
      <c r="J1627" s="20" t="e">
        <f t="shared" si="126"/>
        <v>#N/A</v>
      </c>
      <c r="K1627" s="91" t="e">
        <f>INDEX(bureaux!$A:$I,MATCH($E1627,bureaux!$A:$A,0),9)</f>
        <v>#N/A</v>
      </c>
      <c r="L1627" s="91" t="e">
        <f t="shared" si="127"/>
        <v>#N/A</v>
      </c>
      <c r="M1627" s="91" t="e">
        <f t="shared" si="128"/>
        <v>#N/A</v>
      </c>
      <c r="N1627" s="20" t="e">
        <f t="shared" si="129"/>
        <v>#N/A</v>
      </c>
      <c r="O1627" s="20" t="e">
        <f>INDEX(bureaux!$A:$H,MATCH($E1627,bureaux!$A:$A,0),8)</f>
        <v>#N/A</v>
      </c>
      <c r="P1627" s="91" t="e">
        <f>_xlfn.CONCAT(INDEX(bureaux!$A:$H,MATCH($E1627,bureaux!$A:$A,0),4)," ",INDEX(bureaux!$A:$H,MATCH($E1627,bureaux!$A:$A,0),5))</f>
        <v>#N/A</v>
      </c>
      <c r="Q1627" s="20" t="e">
        <f>INDEX(bureaux!$A:$G,MATCH($E1627,bureaux!$A:$A,0),6)</f>
        <v>#N/A</v>
      </c>
      <c r="R1627" s="20" t="e">
        <f>INDEX(bureaux!$A:$G,MATCH($E1627,bureaux!$A:$A,0),7)</f>
        <v>#N/A</v>
      </c>
    </row>
    <row r="1628" spans="1:18" x14ac:dyDescent="0.25">
      <c r="A1628" s="20">
        <f>'Elegio-Electors'!C1628</f>
        <v>0</v>
      </c>
      <c r="B1628" s="20">
        <f>'Elegio-Electors'!B1628</f>
        <v>0</v>
      </c>
      <c r="C1628" s="91">
        <f>IF(Procédure!$C$33=2,'Elegio-Electors'!D1628,Procédure!$C$33)</f>
        <v>0</v>
      </c>
      <c r="D1628" s="20">
        <f>'Elegio-Electors'!E1628</f>
        <v>0</v>
      </c>
      <c r="E1628" s="91" t="str">
        <f>IF(LEFT(RIGHT('Elegio-Electors'!L1628,2),1)="C",'Elegio-Electors'!L1628,IF(LEFT(RIGHT('Elegio-Electors'!M1628,2),1)="C",'Elegio-Electors'!M1628,""))</f>
        <v/>
      </c>
      <c r="F1628" s="91" t="str">
        <f>IF(LEFT(RIGHT('Elegio-Electors'!L1628,2),1)="O",'Elegio-Electors'!L1628,IF(LEFT(RIGHT('Elegio-Electors'!M1628,2),1)="O",'Elegio-Electors'!M1628,""))</f>
        <v/>
      </c>
      <c r="G1628" s="91" t="s">
        <v>166</v>
      </c>
      <c r="H1628" s="91" t="s">
        <v>167</v>
      </c>
      <c r="I1628" s="20" t="e">
        <f t="shared" si="125"/>
        <v>#N/A</v>
      </c>
      <c r="J1628" s="20" t="e">
        <f t="shared" si="126"/>
        <v>#N/A</v>
      </c>
      <c r="K1628" s="91" t="e">
        <f>INDEX(bureaux!$A:$I,MATCH($E1628,bureaux!$A:$A,0),9)</f>
        <v>#N/A</v>
      </c>
      <c r="L1628" s="91" t="e">
        <f t="shared" si="127"/>
        <v>#N/A</v>
      </c>
      <c r="M1628" s="91" t="e">
        <f t="shared" si="128"/>
        <v>#N/A</v>
      </c>
      <c r="N1628" s="20" t="e">
        <f t="shared" si="129"/>
        <v>#N/A</v>
      </c>
      <c r="O1628" s="20" t="e">
        <f>INDEX(bureaux!$A:$H,MATCH($E1628,bureaux!$A:$A,0),8)</f>
        <v>#N/A</v>
      </c>
      <c r="P1628" s="91" t="e">
        <f>_xlfn.CONCAT(INDEX(bureaux!$A:$H,MATCH($E1628,bureaux!$A:$A,0),4)," ",INDEX(bureaux!$A:$H,MATCH($E1628,bureaux!$A:$A,0),5))</f>
        <v>#N/A</v>
      </c>
      <c r="Q1628" s="20" t="e">
        <f>INDEX(bureaux!$A:$G,MATCH($E1628,bureaux!$A:$A,0),6)</f>
        <v>#N/A</v>
      </c>
      <c r="R1628" s="20" t="e">
        <f>INDEX(bureaux!$A:$G,MATCH($E1628,bureaux!$A:$A,0),7)</f>
        <v>#N/A</v>
      </c>
    </row>
    <row r="1629" spans="1:18" x14ac:dyDescent="0.25">
      <c r="A1629" s="20">
        <f>'Elegio-Electors'!C1629</f>
        <v>0</v>
      </c>
      <c r="B1629" s="20">
        <f>'Elegio-Electors'!B1629</f>
        <v>0</v>
      </c>
      <c r="C1629" s="91">
        <f>IF(Procédure!$C$33=2,'Elegio-Electors'!D1629,Procédure!$C$33)</f>
        <v>0</v>
      </c>
      <c r="D1629" s="20">
        <f>'Elegio-Electors'!E1629</f>
        <v>0</v>
      </c>
      <c r="E1629" s="91" t="str">
        <f>IF(LEFT(RIGHT('Elegio-Electors'!L1629,2),1)="C",'Elegio-Electors'!L1629,IF(LEFT(RIGHT('Elegio-Electors'!M1629,2),1)="C",'Elegio-Electors'!M1629,""))</f>
        <v/>
      </c>
      <c r="F1629" s="91" t="str">
        <f>IF(LEFT(RIGHT('Elegio-Electors'!L1629,2),1)="O",'Elegio-Electors'!L1629,IF(LEFT(RIGHT('Elegio-Electors'!M1629,2),1)="O",'Elegio-Electors'!M1629,""))</f>
        <v/>
      </c>
      <c r="G1629" s="91" t="s">
        <v>166</v>
      </c>
      <c r="H1629" s="91" t="s">
        <v>167</v>
      </c>
      <c r="I1629" s="20" t="e">
        <f t="shared" si="125"/>
        <v>#N/A</v>
      </c>
      <c r="J1629" s="20" t="e">
        <f t="shared" si="126"/>
        <v>#N/A</v>
      </c>
      <c r="K1629" s="91" t="e">
        <f>INDEX(bureaux!$A:$I,MATCH($E1629,bureaux!$A:$A,0),9)</f>
        <v>#N/A</v>
      </c>
      <c r="L1629" s="91" t="e">
        <f t="shared" si="127"/>
        <v>#N/A</v>
      </c>
      <c r="M1629" s="91" t="e">
        <f t="shared" si="128"/>
        <v>#N/A</v>
      </c>
      <c r="N1629" s="20" t="e">
        <f t="shared" si="129"/>
        <v>#N/A</v>
      </c>
      <c r="O1629" s="20" t="e">
        <f>INDEX(bureaux!$A:$H,MATCH($E1629,bureaux!$A:$A,0),8)</f>
        <v>#N/A</v>
      </c>
      <c r="P1629" s="91" t="e">
        <f>_xlfn.CONCAT(INDEX(bureaux!$A:$H,MATCH($E1629,bureaux!$A:$A,0),4)," ",INDEX(bureaux!$A:$H,MATCH($E1629,bureaux!$A:$A,0),5))</f>
        <v>#N/A</v>
      </c>
      <c r="Q1629" s="20" t="e">
        <f>INDEX(bureaux!$A:$G,MATCH($E1629,bureaux!$A:$A,0),6)</f>
        <v>#N/A</v>
      </c>
      <c r="R1629" s="20" t="e">
        <f>INDEX(bureaux!$A:$G,MATCH($E1629,bureaux!$A:$A,0),7)</f>
        <v>#N/A</v>
      </c>
    </row>
    <row r="1630" spans="1:18" x14ac:dyDescent="0.25">
      <c r="A1630" s="20">
        <f>'Elegio-Electors'!C1630</f>
        <v>0</v>
      </c>
      <c r="B1630" s="20">
        <f>'Elegio-Electors'!B1630</f>
        <v>0</v>
      </c>
      <c r="C1630" s="91">
        <f>IF(Procédure!$C$33=2,'Elegio-Electors'!D1630,Procédure!$C$33)</f>
        <v>0</v>
      </c>
      <c r="D1630" s="20">
        <f>'Elegio-Electors'!E1630</f>
        <v>0</v>
      </c>
      <c r="E1630" s="91" t="str">
        <f>IF(LEFT(RIGHT('Elegio-Electors'!L1630,2),1)="C",'Elegio-Electors'!L1630,IF(LEFT(RIGHT('Elegio-Electors'!M1630,2),1)="C",'Elegio-Electors'!M1630,""))</f>
        <v/>
      </c>
      <c r="F1630" s="91" t="str">
        <f>IF(LEFT(RIGHT('Elegio-Electors'!L1630,2),1)="O",'Elegio-Electors'!L1630,IF(LEFT(RIGHT('Elegio-Electors'!M1630,2),1)="O",'Elegio-Electors'!M1630,""))</f>
        <v/>
      </c>
      <c r="G1630" s="91" t="s">
        <v>166</v>
      </c>
      <c r="H1630" s="91" t="s">
        <v>167</v>
      </c>
      <c r="I1630" s="20" t="e">
        <f t="shared" si="125"/>
        <v>#N/A</v>
      </c>
      <c r="J1630" s="20" t="e">
        <f t="shared" si="126"/>
        <v>#N/A</v>
      </c>
      <c r="K1630" s="91" t="e">
        <f>INDEX(bureaux!$A:$I,MATCH($E1630,bureaux!$A:$A,0),9)</f>
        <v>#N/A</v>
      </c>
      <c r="L1630" s="91" t="e">
        <f t="shared" si="127"/>
        <v>#N/A</v>
      </c>
      <c r="M1630" s="91" t="e">
        <f t="shared" si="128"/>
        <v>#N/A</v>
      </c>
      <c r="N1630" s="20" t="e">
        <f t="shared" si="129"/>
        <v>#N/A</v>
      </c>
      <c r="O1630" s="20" t="e">
        <f>INDEX(bureaux!$A:$H,MATCH($E1630,bureaux!$A:$A,0),8)</f>
        <v>#N/A</v>
      </c>
      <c r="P1630" s="91" t="e">
        <f>_xlfn.CONCAT(INDEX(bureaux!$A:$H,MATCH($E1630,bureaux!$A:$A,0),4)," ",INDEX(bureaux!$A:$H,MATCH($E1630,bureaux!$A:$A,0),5))</f>
        <v>#N/A</v>
      </c>
      <c r="Q1630" s="20" t="e">
        <f>INDEX(bureaux!$A:$G,MATCH($E1630,bureaux!$A:$A,0),6)</f>
        <v>#N/A</v>
      </c>
      <c r="R1630" s="20" t="e">
        <f>INDEX(bureaux!$A:$G,MATCH($E1630,bureaux!$A:$A,0),7)</f>
        <v>#N/A</v>
      </c>
    </row>
    <row r="1631" spans="1:18" x14ac:dyDescent="0.25">
      <c r="A1631" s="20">
        <f>'Elegio-Electors'!C1631</f>
        <v>0</v>
      </c>
      <c r="B1631" s="20">
        <f>'Elegio-Electors'!B1631</f>
        <v>0</v>
      </c>
      <c r="C1631" s="91">
        <f>IF(Procédure!$C$33=2,'Elegio-Electors'!D1631,Procédure!$C$33)</f>
        <v>0</v>
      </c>
      <c r="D1631" s="20">
        <f>'Elegio-Electors'!E1631</f>
        <v>0</v>
      </c>
      <c r="E1631" s="91" t="str">
        <f>IF(LEFT(RIGHT('Elegio-Electors'!L1631,2),1)="C",'Elegio-Electors'!L1631,IF(LEFT(RIGHT('Elegio-Electors'!M1631,2),1)="C",'Elegio-Electors'!M1631,""))</f>
        <v/>
      </c>
      <c r="F1631" s="91" t="str">
        <f>IF(LEFT(RIGHT('Elegio-Electors'!L1631,2),1)="O",'Elegio-Electors'!L1631,IF(LEFT(RIGHT('Elegio-Electors'!M1631,2),1)="O",'Elegio-Electors'!M1631,""))</f>
        <v/>
      </c>
      <c r="G1631" s="91" t="s">
        <v>166</v>
      </c>
      <c r="H1631" s="91" t="s">
        <v>167</v>
      </c>
      <c r="I1631" s="20" t="e">
        <f t="shared" si="125"/>
        <v>#N/A</v>
      </c>
      <c r="J1631" s="20" t="e">
        <f t="shared" si="126"/>
        <v>#N/A</v>
      </c>
      <c r="K1631" s="91" t="e">
        <f>INDEX(bureaux!$A:$I,MATCH($E1631,bureaux!$A:$A,0),9)</f>
        <v>#N/A</v>
      </c>
      <c r="L1631" s="91" t="e">
        <f t="shared" si="127"/>
        <v>#N/A</v>
      </c>
      <c r="M1631" s="91" t="e">
        <f t="shared" si="128"/>
        <v>#N/A</v>
      </c>
      <c r="N1631" s="20" t="e">
        <f t="shared" si="129"/>
        <v>#N/A</v>
      </c>
      <c r="O1631" s="20" t="e">
        <f>INDEX(bureaux!$A:$H,MATCH($E1631,bureaux!$A:$A,0),8)</f>
        <v>#N/A</v>
      </c>
      <c r="P1631" s="91" t="e">
        <f>_xlfn.CONCAT(INDEX(bureaux!$A:$H,MATCH($E1631,bureaux!$A:$A,0),4)," ",INDEX(bureaux!$A:$H,MATCH($E1631,bureaux!$A:$A,0),5))</f>
        <v>#N/A</v>
      </c>
      <c r="Q1631" s="20" t="e">
        <f>INDEX(bureaux!$A:$G,MATCH($E1631,bureaux!$A:$A,0),6)</f>
        <v>#N/A</v>
      </c>
      <c r="R1631" s="20" t="e">
        <f>INDEX(bureaux!$A:$G,MATCH($E1631,bureaux!$A:$A,0),7)</f>
        <v>#N/A</v>
      </c>
    </row>
    <row r="1632" spans="1:18" x14ac:dyDescent="0.25">
      <c r="A1632" s="20">
        <f>'Elegio-Electors'!C1632</f>
        <v>0</v>
      </c>
      <c r="B1632" s="20">
        <f>'Elegio-Electors'!B1632</f>
        <v>0</v>
      </c>
      <c r="C1632" s="91">
        <f>IF(Procédure!$C$33=2,'Elegio-Electors'!D1632,Procédure!$C$33)</f>
        <v>0</v>
      </c>
      <c r="D1632" s="20">
        <f>'Elegio-Electors'!E1632</f>
        <v>0</v>
      </c>
      <c r="E1632" s="91" t="str">
        <f>IF(LEFT(RIGHT('Elegio-Electors'!L1632,2),1)="C",'Elegio-Electors'!L1632,IF(LEFT(RIGHT('Elegio-Electors'!M1632,2),1)="C",'Elegio-Electors'!M1632,""))</f>
        <v/>
      </c>
      <c r="F1632" s="91" t="str">
        <f>IF(LEFT(RIGHT('Elegio-Electors'!L1632,2),1)="O",'Elegio-Electors'!L1632,IF(LEFT(RIGHT('Elegio-Electors'!M1632,2),1)="O",'Elegio-Electors'!M1632,""))</f>
        <v/>
      </c>
      <c r="G1632" s="91" t="s">
        <v>166</v>
      </c>
      <c r="H1632" s="91" t="s">
        <v>167</v>
      </c>
      <c r="I1632" s="20" t="e">
        <f t="shared" si="125"/>
        <v>#N/A</v>
      </c>
      <c r="J1632" s="20" t="e">
        <f t="shared" si="126"/>
        <v>#N/A</v>
      </c>
      <c r="K1632" s="91" t="e">
        <f>INDEX(bureaux!$A:$I,MATCH($E1632,bureaux!$A:$A,0),9)</f>
        <v>#N/A</v>
      </c>
      <c r="L1632" s="91" t="e">
        <f t="shared" si="127"/>
        <v>#N/A</v>
      </c>
      <c r="M1632" s="91" t="e">
        <f t="shared" si="128"/>
        <v>#N/A</v>
      </c>
      <c r="N1632" s="20" t="e">
        <f t="shared" si="129"/>
        <v>#N/A</v>
      </c>
      <c r="O1632" s="20" t="e">
        <f>INDEX(bureaux!$A:$H,MATCH($E1632,bureaux!$A:$A,0),8)</f>
        <v>#N/A</v>
      </c>
      <c r="P1632" s="91" t="e">
        <f>_xlfn.CONCAT(INDEX(bureaux!$A:$H,MATCH($E1632,bureaux!$A:$A,0),4)," ",INDEX(bureaux!$A:$H,MATCH($E1632,bureaux!$A:$A,0),5))</f>
        <v>#N/A</v>
      </c>
      <c r="Q1632" s="20" t="e">
        <f>INDEX(bureaux!$A:$G,MATCH($E1632,bureaux!$A:$A,0),6)</f>
        <v>#N/A</v>
      </c>
      <c r="R1632" s="20" t="e">
        <f>INDEX(bureaux!$A:$G,MATCH($E1632,bureaux!$A:$A,0),7)</f>
        <v>#N/A</v>
      </c>
    </row>
    <row r="1633" spans="1:18" x14ac:dyDescent="0.25">
      <c r="A1633" s="20">
        <f>'Elegio-Electors'!C1633</f>
        <v>0</v>
      </c>
      <c r="B1633" s="20">
        <f>'Elegio-Electors'!B1633</f>
        <v>0</v>
      </c>
      <c r="C1633" s="91">
        <f>IF(Procédure!$C$33=2,'Elegio-Electors'!D1633,Procédure!$C$33)</f>
        <v>0</v>
      </c>
      <c r="D1633" s="20">
        <f>'Elegio-Electors'!E1633</f>
        <v>0</v>
      </c>
      <c r="E1633" s="91" t="str">
        <f>IF(LEFT(RIGHT('Elegio-Electors'!L1633,2),1)="C",'Elegio-Electors'!L1633,IF(LEFT(RIGHT('Elegio-Electors'!M1633,2),1)="C",'Elegio-Electors'!M1633,""))</f>
        <v/>
      </c>
      <c r="F1633" s="91" t="str">
        <f>IF(LEFT(RIGHT('Elegio-Electors'!L1633,2),1)="O",'Elegio-Electors'!L1633,IF(LEFT(RIGHT('Elegio-Electors'!M1633,2),1)="O",'Elegio-Electors'!M1633,""))</f>
        <v/>
      </c>
      <c r="G1633" s="91" t="s">
        <v>166</v>
      </c>
      <c r="H1633" s="91" t="s">
        <v>167</v>
      </c>
      <c r="I1633" s="20" t="e">
        <f t="shared" si="125"/>
        <v>#N/A</v>
      </c>
      <c r="J1633" s="20" t="e">
        <f t="shared" si="126"/>
        <v>#N/A</v>
      </c>
      <c r="K1633" s="91" t="e">
        <f>INDEX(bureaux!$A:$I,MATCH($E1633,bureaux!$A:$A,0),9)</f>
        <v>#N/A</v>
      </c>
      <c r="L1633" s="91" t="e">
        <f t="shared" si="127"/>
        <v>#N/A</v>
      </c>
      <c r="M1633" s="91" t="e">
        <f t="shared" si="128"/>
        <v>#N/A</v>
      </c>
      <c r="N1633" s="20" t="e">
        <f t="shared" si="129"/>
        <v>#N/A</v>
      </c>
      <c r="O1633" s="20" t="e">
        <f>INDEX(bureaux!$A:$H,MATCH($E1633,bureaux!$A:$A,0),8)</f>
        <v>#N/A</v>
      </c>
      <c r="P1633" s="91" t="e">
        <f>_xlfn.CONCAT(INDEX(bureaux!$A:$H,MATCH($E1633,bureaux!$A:$A,0),4)," ",INDEX(bureaux!$A:$H,MATCH($E1633,bureaux!$A:$A,0),5))</f>
        <v>#N/A</v>
      </c>
      <c r="Q1633" s="20" t="e">
        <f>INDEX(bureaux!$A:$G,MATCH($E1633,bureaux!$A:$A,0),6)</f>
        <v>#N/A</v>
      </c>
      <c r="R1633" s="20" t="e">
        <f>INDEX(bureaux!$A:$G,MATCH($E1633,bureaux!$A:$A,0),7)</f>
        <v>#N/A</v>
      </c>
    </row>
    <row r="1634" spans="1:18" x14ac:dyDescent="0.25">
      <c r="A1634" s="20">
        <f>'Elegio-Electors'!C1634</f>
        <v>0</v>
      </c>
      <c r="B1634" s="20">
        <f>'Elegio-Electors'!B1634</f>
        <v>0</v>
      </c>
      <c r="C1634" s="91">
        <f>IF(Procédure!$C$33=2,'Elegio-Electors'!D1634,Procédure!$C$33)</f>
        <v>0</v>
      </c>
      <c r="D1634" s="20">
        <f>'Elegio-Electors'!E1634</f>
        <v>0</v>
      </c>
      <c r="E1634" s="91" t="str">
        <f>IF(LEFT(RIGHT('Elegio-Electors'!L1634,2),1)="C",'Elegio-Electors'!L1634,IF(LEFT(RIGHT('Elegio-Electors'!M1634,2),1)="C",'Elegio-Electors'!M1634,""))</f>
        <v/>
      </c>
      <c r="F1634" s="91" t="str">
        <f>IF(LEFT(RIGHT('Elegio-Electors'!L1634,2),1)="O",'Elegio-Electors'!L1634,IF(LEFT(RIGHT('Elegio-Electors'!M1634,2),1)="O",'Elegio-Electors'!M1634,""))</f>
        <v/>
      </c>
      <c r="G1634" s="91" t="s">
        <v>166</v>
      </c>
      <c r="H1634" s="91" t="s">
        <v>167</v>
      </c>
      <c r="I1634" s="20" t="e">
        <f t="shared" si="125"/>
        <v>#N/A</v>
      </c>
      <c r="J1634" s="20" t="e">
        <f t="shared" si="126"/>
        <v>#N/A</v>
      </c>
      <c r="K1634" s="91" t="e">
        <f>INDEX(bureaux!$A:$I,MATCH($E1634,bureaux!$A:$A,0),9)</f>
        <v>#N/A</v>
      </c>
      <c r="L1634" s="91" t="e">
        <f t="shared" si="127"/>
        <v>#N/A</v>
      </c>
      <c r="M1634" s="91" t="e">
        <f t="shared" si="128"/>
        <v>#N/A</v>
      </c>
      <c r="N1634" s="20" t="e">
        <f t="shared" si="129"/>
        <v>#N/A</v>
      </c>
      <c r="O1634" s="20" t="e">
        <f>INDEX(bureaux!$A:$H,MATCH($E1634,bureaux!$A:$A,0),8)</f>
        <v>#N/A</v>
      </c>
      <c r="P1634" s="91" t="e">
        <f>_xlfn.CONCAT(INDEX(bureaux!$A:$H,MATCH($E1634,bureaux!$A:$A,0),4)," ",INDEX(bureaux!$A:$H,MATCH($E1634,bureaux!$A:$A,0),5))</f>
        <v>#N/A</v>
      </c>
      <c r="Q1634" s="20" t="e">
        <f>INDEX(bureaux!$A:$G,MATCH($E1634,bureaux!$A:$A,0),6)</f>
        <v>#N/A</v>
      </c>
      <c r="R1634" s="20" t="e">
        <f>INDEX(bureaux!$A:$G,MATCH($E1634,bureaux!$A:$A,0),7)</f>
        <v>#N/A</v>
      </c>
    </row>
    <row r="1635" spans="1:18" x14ac:dyDescent="0.25">
      <c r="A1635" s="20">
        <f>'Elegio-Electors'!C1635</f>
        <v>0</v>
      </c>
      <c r="B1635" s="20">
        <f>'Elegio-Electors'!B1635</f>
        <v>0</v>
      </c>
      <c r="C1635" s="91">
        <f>IF(Procédure!$C$33=2,'Elegio-Electors'!D1635,Procédure!$C$33)</f>
        <v>0</v>
      </c>
      <c r="D1635" s="20">
        <f>'Elegio-Electors'!E1635</f>
        <v>0</v>
      </c>
      <c r="E1635" s="91" t="str">
        <f>IF(LEFT(RIGHT('Elegio-Electors'!L1635,2),1)="C",'Elegio-Electors'!L1635,IF(LEFT(RIGHT('Elegio-Electors'!M1635,2),1)="C",'Elegio-Electors'!M1635,""))</f>
        <v/>
      </c>
      <c r="F1635" s="91" t="str">
        <f>IF(LEFT(RIGHT('Elegio-Electors'!L1635,2),1)="O",'Elegio-Electors'!L1635,IF(LEFT(RIGHT('Elegio-Electors'!M1635,2),1)="O",'Elegio-Electors'!M1635,""))</f>
        <v/>
      </c>
      <c r="G1635" s="91" t="s">
        <v>166</v>
      </c>
      <c r="H1635" s="91" t="s">
        <v>167</v>
      </c>
      <c r="I1635" s="20" t="e">
        <f t="shared" si="125"/>
        <v>#N/A</v>
      </c>
      <c r="J1635" s="20" t="e">
        <f t="shared" si="126"/>
        <v>#N/A</v>
      </c>
      <c r="K1635" s="91" t="e">
        <f>INDEX(bureaux!$A:$I,MATCH($E1635,bureaux!$A:$A,0),9)</f>
        <v>#N/A</v>
      </c>
      <c r="L1635" s="91" t="e">
        <f t="shared" si="127"/>
        <v>#N/A</v>
      </c>
      <c r="M1635" s="91" t="e">
        <f t="shared" si="128"/>
        <v>#N/A</v>
      </c>
      <c r="N1635" s="20" t="e">
        <f t="shared" si="129"/>
        <v>#N/A</v>
      </c>
      <c r="O1635" s="20" t="e">
        <f>INDEX(bureaux!$A:$H,MATCH($E1635,bureaux!$A:$A,0),8)</f>
        <v>#N/A</v>
      </c>
      <c r="P1635" s="91" t="e">
        <f>_xlfn.CONCAT(INDEX(bureaux!$A:$H,MATCH($E1635,bureaux!$A:$A,0),4)," ",INDEX(bureaux!$A:$H,MATCH($E1635,bureaux!$A:$A,0),5))</f>
        <v>#N/A</v>
      </c>
      <c r="Q1635" s="20" t="e">
        <f>INDEX(bureaux!$A:$G,MATCH($E1635,bureaux!$A:$A,0),6)</f>
        <v>#N/A</v>
      </c>
      <c r="R1635" s="20" t="e">
        <f>INDEX(bureaux!$A:$G,MATCH($E1635,bureaux!$A:$A,0),7)</f>
        <v>#N/A</v>
      </c>
    </row>
    <row r="1636" spans="1:18" x14ac:dyDescent="0.25">
      <c r="A1636" s="20">
        <f>'Elegio-Electors'!C1636</f>
        <v>0</v>
      </c>
      <c r="B1636" s="20">
        <f>'Elegio-Electors'!B1636</f>
        <v>0</v>
      </c>
      <c r="C1636" s="91">
        <f>IF(Procédure!$C$33=2,'Elegio-Electors'!D1636,Procédure!$C$33)</f>
        <v>0</v>
      </c>
      <c r="D1636" s="20">
        <f>'Elegio-Electors'!E1636</f>
        <v>0</v>
      </c>
      <c r="E1636" s="91" t="str">
        <f>IF(LEFT(RIGHT('Elegio-Electors'!L1636,2),1)="C",'Elegio-Electors'!L1636,IF(LEFT(RIGHT('Elegio-Electors'!M1636,2),1)="C",'Elegio-Electors'!M1636,""))</f>
        <v/>
      </c>
      <c r="F1636" s="91" t="str">
        <f>IF(LEFT(RIGHT('Elegio-Electors'!L1636,2),1)="O",'Elegio-Electors'!L1636,IF(LEFT(RIGHT('Elegio-Electors'!M1636,2),1)="O",'Elegio-Electors'!M1636,""))</f>
        <v/>
      </c>
      <c r="G1636" s="91" t="s">
        <v>166</v>
      </c>
      <c r="H1636" s="91" t="s">
        <v>167</v>
      </c>
      <c r="I1636" s="20" t="e">
        <f t="shared" si="125"/>
        <v>#N/A</v>
      </c>
      <c r="J1636" s="20" t="e">
        <f t="shared" si="126"/>
        <v>#N/A</v>
      </c>
      <c r="K1636" s="91" t="e">
        <f>INDEX(bureaux!$A:$I,MATCH($E1636,bureaux!$A:$A,0),9)</f>
        <v>#N/A</v>
      </c>
      <c r="L1636" s="91" t="e">
        <f t="shared" si="127"/>
        <v>#N/A</v>
      </c>
      <c r="M1636" s="91" t="e">
        <f t="shared" si="128"/>
        <v>#N/A</v>
      </c>
      <c r="N1636" s="20" t="e">
        <f t="shared" si="129"/>
        <v>#N/A</v>
      </c>
      <c r="O1636" s="20" t="e">
        <f>INDEX(bureaux!$A:$H,MATCH($E1636,bureaux!$A:$A,0),8)</f>
        <v>#N/A</v>
      </c>
      <c r="P1636" s="91" t="e">
        <f>_xlfn.CONCAT(INDEX(bureaux!$A:$H,MATCH($E1636,bureaux!$A:$A,0),4)," ",INDEX(bureaux!$A:$H,MATCH($E1636,bureaux!$A:$A,0),5))</f>
        <v>#N/A</v>
      </c>
      <c r="Q1636" s="20" t="e">
        <f>INDEX(bureaux!$A:$G,MATCH($E1636,bureaux!$A:$A,0),6)</f>
        <v>#N/A</v>
      </c>
      <c r="R1636" s="20" t="e">
        <f>INDEX(bureaux!$A:$G,MATCH($E1636,bureaux!$A:$A,0),7)</f>
        <v>#N/A</v>
      </c>
    </row>
    <row r="1637" spans="1:18" x14ac:dyDescent="0.25">
      <c r="A1637" s="20">
        <f>'Elegio-Electors'!C1637</f>
        <v>0</v>
      </c>
      <c r="B1637" s="20">
        <f>'Elegio-Electors'!B1637</f>
        <v>0</v>
      </c>
      <c r="C1637" s="91">
        <f>IF(Procédure!$C$33=2,'Elegio-Electors'!D1637,Procédure!$C$33)</f>
        <v>0</v>
      </c>
      <c r="D1637" s="20">
        <f>'Elegio-Electors'!E1637</f>
        <v>0</v>
      </c>
      <c r="E1637" s="91" t="str">
        <f>IF(LEFT(RIGHT('Elegio-Electors'!L1637,2),1)="C",'Elegio-Electors'!L1637,IF(LEFT(RIGHT('Elegio-Electors'!M1637,2),1)="C",'Elegio-Electors'!M1637,""))</f>
        <v/>
      </c>
      <c r="F1637" s="91" t="str">
        <f>IF(LEFT(RIGHT('Elegio-Electors'!L1637,2),1)="O",'Elegio-Electors'!L1637,IF(LEFT(RIGHT('Elegio-Electors'!M1637,2),1)="O",'Elegio-Electors'!M1637,""))</f>
        <v/>
      </c>
      <c r="G1637" s="91" t="s">
        <v>166</v>
      </c>
      <c r="H1637" s="91" t="s">
        <v>167</v>
      </c>
      <c r="I1637" s="20" t="e">
        <f t="shared" si="125"/>
        <v>#N/A</v>
      </c>
      <c r="J1637" s="20" t="e">
        <f t="shared" si="126"/>
        <v>#N/A</v>
      </c>
      <c r="K1637" s="91" t="e">
        <f>INDEX(bureaux!$A:$I,MATCH($E1637,bureaux!$A:$A,0),9)</f>
        <v>#N/A</v>
      </c>
      <c r="L1637" s="91" t="e">
        <f t="shared" si="127"/>
        <v>#N/A</v>
      </c>
      <c r="M1637" s="91" t="e">
        <f t="shared" si="128"/>
        <v>#N/A</v>
      </c>
      <c r="N1637" s="20" t="e">
        <f t="shared" si="129"/>
        <v>#N/A</v>
      </c>
      <c r="O1637" s="20" t="e">
        <f>INDEX(bureaux!$A:$H,MATCH($E1637,bureaux!$A:$A,0),8)</f>
        <v>#N/A</v>
      </c>
      <c r="P1637" s="91" t="e">
        <f>_xlfn.CONCAT(INDEX(bureaux!$A:$H,MATCH($E1637,bureaux!$A:$A,0),4)," ",INDEX(bureaux!$A:$H,MATCH($E1637,bureaux!$A:$A,0),5))</f>
        <v>#N/A</v>
      </c>
      <c r="Q1637" s="20" t="e">
        <f>INDEX(bureaux!$A:$G,MATCH($E1637,bureaux!$A:$A,0),6)</f>
        <v>#N/A</v>
      </c>
      <c r="R1637" s="20" t="e">
        <f>INDEX(bureaux!$A:$G,MATCH($E1637,bureaux!$A:$A,0),7)</f>
        <v>#N/A</v>
      </c>
    </row>
    <row r="1638" spans="1:18" x14ac:dyDescent="0.25">
      <c r="A1638" s="20">
        <f>'Elegio-Electors'!C1638</f>
        <v>0</v>
      </c>
      <c r="B1638" s="20">
        <f>'Elegio-Electors'!B1638</f>
        <v>0</v>
      </c>
      <c r="C1638" s="91">
        <f>IF(Procédure!$C$33=2,'Elegio-Electors'!D1638,Procédure!$C$33)</f>
        <v>0</v>
      </c>
      <c r="D1638" s="20">
        <f>'Elegio-Electors'!E1638</f>
        <v>0</v>
      </c>
      <c r="E1638" s="91" t="str">
        <f>IF(LEFT(RIGHT('Elegio-Electors'!L1638,2),1)="C",'Elegio-Electors'!L1638,IF(LEFT(RIGHT('Elegio-Electors'!M1638,2),1)="C",'Elegio-Electors'!M1638,""))</f>
        <v/>
      </c>
      <c r="F1638" s="91" t="str">
        <f>IF(LEFT(RIGHT('Elegio-Electors'!L1638,2),1)="O",'Elegio-Electors'!L1638,IF(LEFT(RIGHT('Elegio-Electors'!M1638,2),1)="O",'Elegio-Electors'!M1638,""))</f>
        <v/>
      </c>
      <c r="G1638" s="91" t="s">
        <v>166</v>
      </c>
      <c r="H1638" s="91" t="s">
        <v>167</v>
      </c>
      <c r="I1638" s="20" t="e">
        <f t="shared" si="125"/>
        <v>#N/A</v>
      </c>
      <c r="J1638" s="20" t="e">
        <f t="shared" si="126"/>
        <v>#N/A</v>
      </c>
      <c r="K1638" s="91" t="e">
        <f>INDEX(bureaux!$A:$I,MATCH($E1638,bureaux!$A:$A,0),9)</f>
        <v>#N/A</v>
      </c>
      <c r="L1638" s="91" t="e">
        <f t="shared" si="127"/>
        <v>#N/A</v>
      </c>
      <c r="M1638" s="91" t="e">
        <f t="shared" si="128"/>
        <v>#N/A</v>
      </c>
      <c r="N1638" s="20" t="e">
        <f t="shared" si="129"/>
        <v>#N/A</v>
      </c>
      <c r="O1638" s="20" t="e">
        <f>INDEX(bureaux!$A:$H,MATCH($E1638,bureaux!$A:$A,0),8)</f>
        <v>#N/A</v>
      </c>
      <c r="P1638" s="91" t="e">
        <f>_xlfn.CONCAT(INDEX(bureaux!$A:$H,MATCH($E1638,bureaux!$A:$A,0),4)," ",INDEX(bureaux!$A:$H,MATCH($E1638,bureaux!$A:$A,0),5))</f>
        <v>#N/A</v>
      </c>
      <c r="Q1638" s="20" t="e">
        <f>INDEX(bureaux!$A:$G,MATCH($E1638,bureaux!$A:$A,0),6)</f>
        <v>#N/A</v>
      </c>
      <c r="R1638" s="20" t="e">
        <f>INDEX(bureaux!$A:$G,MATCH($E1638,bureaux!$A:$A,0),7)</f>
        <v>#N/A</v>
      </c>
    </row>
    <row r="1639" spans="1:18" x14ac:dyDescent="0.25">
      <c r="A1639" s="20">
        <f>'Elegio-Electors'!C1639</f>
        <v>0</v>
      </c>
      <c r="B1639" s="20">
        <f>'Elegio-Electors'!B1639</f>
        <v>0</v>
      </c>
      <c r="C1639" s="91">
        <f>IF(Procédure!$C$33=2,'Elegio-Electors'!D1639,Procédure!$C$33)</f>
        <v>0</v>
      </c>
      <c r="D1639" s="20">
        <f>'Elegio-Electors'!E1639</f>
        <v>0</v>
      </c>
      <c r="E1639" s="91" t="str">
        <f>IF(LEFT(RIGHT('Elegio-Electors'!L1639,2),1)="C",'Elegio-Electors'!L1639,IF(LEFT(RIGHT('Elegio-Electors'!M1639,2),1)="C",'Elegio-Electors'!M1639,""))</f>
        <v/>
      </c>
      <c r="F1639" s="91" t="str">
        <f>IF(LEFT(RIGHT('Elegio-Electors'!L1639,2),1)="O",'Elegio-Electors'!L1639,IF(LEFT(RIGHT('Elegio-Electors'!M1639,2),1)="O",'Elegio-Electors'!M1639,""))</f>
        <v/>
      </c>
      <c r="G1639" s="91" t="s">
        <v>166</v>
      </c>
      <c r="H1639" s="91" t="s">
        <v>167</v>
      </c>
      <c r="I1639" s="20" t="e">
        <f t="shared" si="125"/>
        <v>#N/A</v>
      </c>
      <c r="J1639" s="20" t="e">
        <f t="shared" si="126"/>
        <v>#N/A</v>
      </c>
      <c r="K1639" s="91" t="e">
        <f>INDEX(bureaux!$A:$I,MATCH($E1639,bureaux!$A:$A,0),9)</f>
        <v>#N/A</v>
      </c>
      <c r="L1639" s="91" t="e">
        <f t="shared" si="127"/>
        <v>#N/A</v>
      </c>
      <c r="M1639" s="91" t="e">
        <f t="shared" si="128"/>
        <v>#N/A</v>
      </c>
      <c r="N1639" s="20" t="e">
        <f t="shared" si="129"/>
        <v>#N/A</v>
      </c>
      <c r="O1639" s="20" t="e">
        <f>INDEX(bureaux!$A:$H,MATCH($E1639,bureaux!$A:$A,0),8)</f>
        <v>#N/A</v>
      </c>
      <c r="P1639" s="91" t="e">
        <f>_xlfn.CONCAT(INDEX(bureaux!$A:$H,MATCH($E1639,bureaux!$A:$A,0),4)," ",INDEX(bureaux!$A:$H,MATCH($E1639,bureaux!$A:$A,0),5))</f>
        <v>#N/A</v>
      </c>
      <c r="Q1639" s="20" t="e">
        <f>INDEX(bureaux!$A:$G,MATCH($E1639,bureaux!$A:$A,0),6)</f>
        <v>#N/A</v>
      </c>
      <c r="R1639" s="20" t="e">
        <f>INDEX(bureaux!$A:$G,MATCH($E1639,bureaux!$A:$A,0),7)</f>
        <v>#N/A</v>
      </c>
    </row>
    <row r="1640" spans="1:18" x14ac:dyDescent="0.25">
      <c r="A1640" s="20">
        <f>'Elegio-Electors'!C1640</f>
        <v>0</v>
      </c>
      <c r="B1640" s="20">
        <f>'Elegio-Electors'!B1640</f>
        <v>0</v>
      </c>
      <c r="C1640" s="91">
        <f>IF(Procédure!$C$33=2,'Elegio-Electors'!D1640,Procédure!$C$33)</f>
        <v>0</v>
      </c>
      <c r="D1640" s="20">
        <f>'Elegio-Electors'!E1640</f>
        <v>0</v>
      </c>
      <c r="E1640" s="91" t="str">
        <f>IF(LEFT(RIGHT('Elegio-Electors'!L1640,2),1)="C",'Elegio-Electors'!L1640,IF(LEFT(RIGHT('Elegio-Electors'!M1640,2),1)="C",'Elegio-Electors'!M1640,""))</f>
        <v/>
      </c>
      <c r="F1640" s="91" t="str">
        <f>IF(LEFT(RIGHT('Elegio-Electors'!L1640,2),1)="O",'Elegio-Electors'!L1640,IF(LEFT(RIGHT('Elegio-Electors'!M1640,2),1)="O",'Elegio-Electors'!M1640,""))</f>
        <v/>
      </c>
      <c r="G1640" s="91" t="s">
        <v>166</v>
      </c>
      <c r="H1640" s="91" t="s">
        <v>167</v>
      </c>
      <c r="I1640" s="20" t="e">
        <f t="shared" si="125"/>
        <v>#N/A</v>
      </c>
      <c r="J1640" s="20" t="e">
        <f t="shared" si="126"/>
        <v>#N/A</v>
      </c>
      <c r="K1640" s="91" t="e">
        <f>INDEX(bureaux!$A:$I,MATCH($E1640,bureaux!$A:$A,0),9)</f>
        <v>#N/A</v>
      </c>
      <c r="L1640" s="91" t="e">
        <f t="shared" si="127"/>
        <v>#N/A</v>
      </c>
      <c r="M1640" s="91" t="e">
        <f t="shared" si="128"/>
        <v>#N/A</v>
      </c>
      <c r="N1640" s="20" t="e">
        <f t="shared" si="129"/>
        <v>#N/A</v>
      </c>
      <c r="O1640" s="20" t="e">
        <f>INDEX(bureaux!$A:$H,MATCH($E1640,bureaux!$A:$A,0),8)</f>
        <v>#N/A</v>
      </c>
      <c r="P1640" s="91" t="e">
        <f>_xlfn.CONCAT(INDEX(bureaux!$A:$H,MATCH($E1640,bureaux!$A:$A,0),4)," ",INDEX(bureaux!$A:$H,MATCH($E1640,bureaux!$A:$A,0),5))</f>
        <v>#N/A</v>
      </c>
      <c r="Q1640" s="20" t="e">
        <f>INDEX(bureaux!$A:$G,MATCH($E1640,bureaux!$A:$A,0),6)</f>
        <v>#N/A</v>
      </c>
      <c r="R1640" s="20" t="e">
        <f>INDEX(bureaux!$A:$G,MATCH($E1640,bureaux!$A:$A,0),7)</f>
        <v>#N/A</v>
      </c>
    </row>
    <row r="1641" spans="1:18" x14ac:dyDescent="0.25">
      <c r="A1641" s="20">
        <f>'Elegio-Electors'!C1641</f>
        <v>0</v>
      </c>
      <c r="B1641" s="20">
        <f>'Elegio-Electors'!B1641</f>
        <v>0</v>
      </c>
      <c r="C1641" s="91">
        <f>IF(Procédure!$C$33=2,'Elegio-Electors'!D1641,Procédure!$C$33)</f>
        <v>0</v>
      </c>
      <c r="D1641" s="20">
        <f>'Elegio-Electors'!E1641</f>
        <v>0</v>
      </c>
      <c r="E1641" s="91" t="str">
        <f>IF(LEFT(RIGHT('Elegio-Electors'!L1641,2),1)="C",'Elegio-Electors'!L1641,IF(LEFT(RIGHT('Elegio-Electors'!M1641,2),1)="C",'Elegio-Electors'!M1641,""))</f>
        <v/>
      </c>
      <c r="F1641" s="91" t="str">
        <f>IF(LEFT(RIGHT('Elegio-Electors'!L1641,2),1)="O",'Elegio-Electors'!L1641,IF(LEFT(RIGHT('Elegio-Electors'!M1641,2),1)="O",'Elegio-Electors'!M1641,""))</f>
        <v/>
      </c>
      <c r="G1641" s="91" t="s">
        <v>166</v>
      </c>
      <c r="H1641" s="91" t="s">
        <v>167</v>
      </c>
      <c r="I1641" s="20" t="e">
        <f t="shared" si="125"/>
        <v>#N/A</v>
      </c>
      <c r="J1641" s="20" t="e">
        <f t="shared" si="126"/>
        <v>#N/A</v>
      </c>
      <c r="K1641" s="91" t="e">
        <f>INDEX(bureaux!$A:$I,MATCH($E1641,bureaux!$A:$A,0),9)</f>
        <v>#N/A</v>
      </c>
      <c r="L1641" s="91" t="e">
        <f t="shared" si="127"/>
        <v>#N/A</v>
      </c>
      <c r="M1641" s="91" t="e">
        <f t="shared" si="128"/>
        <v>#N/A</v>
      </c>
      <c r="N1641" s="20" t="e">
        <f t="shared" si="129"/>
        <v>#N/A</v>
      </c>
      <c r="O1641" s="20" t="e">
        <f>INDEX(bureaux!$A:$H,MATCH($E1641,bureaux!$A:$A,0),8)</f>
        <v>#N/A</v>
      </c>
      <c r="P1641" s="91" t="e">
        <f>_xlfn.CONCAT(INDEX(bureaux!$A:$H,MATCH($E1641,bureaux!$A:$A,0),4)," ",INDEX(bureaux!$A:$H,MATCH($E1641,bureaux!$A:$A,0),5))</f>
        <v>#N/A</v>
      </c>
      <c r="Q1641" s="20" t="e">
        <f>INDEX(bureaux!$A:$G,MATCH($E1641,bureaux!$A:$A,0),6)</f>
        <v>#N/A</v>
      </c>
      <c r="R1641" s="20" t="e">
        <f>INDEX(bureaux!$A:$G,MATCH($E1641,bureaux!$A:$A,0),7)</f>
        <v>#N/A</v>
      </c>
    </row>
    <row r="1642" spans="1:18" x14ac:dyDescent="0.25">
      <c r="A1642" s="20">
        <f>'Elegio-Electors'!C1642</f>
        <v>0</v>
      </c>
      <c r="B1642" s="20">
        <f>'Elegio-Electors'!B1642</f>
        <v>0</v>
      </c>
      <c r="C1642" s="91">
        <f>IF(Procédure!$C$33=2,'Elegio-Electors'!D1642,Procédure!$C$33)</f>
        <v>0</v>
      </c>
      <c r="D1642" s="20">
        <f>'Elegio-Electors'!E1642</f>
        <v>0</v>
      </c>
      <c r="E1642" s="91" t="str">
        <f>IF(LEFT(RIGHT('Elegio-Electors'!L1642,2),1)="C",'Elegio-Electors'!L1642,IF(LEFT(RIGHT('Elegio-Electors'!M1642,2),1)="C",'Elegio-Electors'!M1642,""))</f>
        <v/>
      </c>
      <c r="F1642" s="91" t="str">
        <f>IF(LEFT(RIGHT('Elegio-Electors'!L1642,2),1)="O",'Elegio-Electors'!L1642,IF(LEFT(RIGHT('Elegio-Electors'!M1642,2),1)="O",'Elegio-Electors'!M1642,""))</f>
        <v/>
      </c>
      <c r="G1642" s="91" t="s">
        <v>166</v>
      </c>
      <c r="H1642" s="91" t="s">
        <v>167</v>
      </c>
      <c r="I1642" s="20" t="e">
        <f t="shared" si="125"/>
        <v>#N/A</v>
      </c>
      <c r="J1642" s="20" t="e">
        <f t="shared" si="126"/>
        <v>#N/A</v>
      </c>
      <c r="K1642" s="91" t="e">
        <f>INDEX(bureaux!$A:$I,MATCH($E1642,bureaux!$A:$A,0),9)</f>
        <v>#N/A</v>
      </c>
      <c r="L1642" s="91" t="e">
        <f t="shared" si="127"/>
        <v>#N/A</v>
      </c>
      <c r="M1642" s="91" t="e">
        <f t="shared" si="128"/>
        <v>#N/A</v>
      </c>
      <c r="N1642" s="20" t="e">
        <f t="shared" si="129"/>
        <v>#N/A</v>
      </c>
      <c r="O1642" s="20" t="e">
        <f>INDEX(bureaux!$A:$H,MATCH($E1642,bureaux!$A:$A,0),8)</f>
        <v>#N/A</v>
      </c>
      <c r="P1642" s="91" t="e">
        <f>_xlfn.CONCAT(INDEX(bureaux!$A:$H,MATCH($E1642,bureaux!$A:$A,0),4)," ",INDEX(bureaux!$A:$H,MATCH($E1642,bureaux!$A:$A,0),5))</f>
        <v>#N/A</v>
      </c>
      <c r="Q1642" s="20" t="e">
        <f>INDEX(bureaux!$A:$G,MATCH($E1642,bureaux!$A:$A,0),6)</f>
        <v>#N/A</v>
      </c>
      <c r="R1642" s="20" t="e">
        <f>INDEX(bureaux!$A:$G,MATCH($E1642,bureaux!$A:$A,0),7)</f>
        <v>#N/A</v>
      </c>
    </row>
    <row r="1643" spans="1:18" x14ac:dyDescent="0.25">
      <c r="A1643" s="20">
        <f>'Elegio-Electors'!C1643</f>
        <v>0</v>
      </c>
      <c r="B1643" s="20">
        <f>'Elegio-Electors'!B1643</f>
        <v>0</v>
      </c>
      <c r="C1643" s="91">
        <f>IF(Procédure!$C$33=2,'Elegio-Electors'!D1643,Procédure!$C$33)</f>
        <v>0</v>
      </c>
      <c r="D1643" s="20">
        <f>'Elegio-Electors'!E1643</f>
        <v>0</v>
      </c>
      <c r="E1643" s="91" t="str">
        <f>IF(LEFT(RIGHT('Elegio-Electors'!L1643,2),1)="C",'Elegio-Electors'!L1643,IF(LEFT(RIGHT('Elegio-Electors'!M1643,2),1)="C",'Elegio-Electors'!M1643,""))</f>
        <v/>
      </c>
      <c r="F1643" s="91" t="str">
        <f>IF(LEFT(RIGHT('Elegio-Electors'!L1643,2),1)="O",'Elegio-Electors'!L1643,IF(LEFT(RIGHT('Elegio-Electors'!M1643,2),1)="O",'Elegio-Electors'!M1643,""))</f>
        <v/>
      </c>
      <c r="G1643" s="91" t="s">
        <v>166</v>
      </c>
      <c r="H1643" s="91" t="s">
        <v>167</v>
      </c>
      <c r="I1643" s="20" t="e">
        <f t="shared" si="125"/>
        <v>#N/A</v>
      </c>
      <c r="J1643" s="20" t="e">
        <f t="shared" si="126"/>
        <v>#N/A</v>
      </c>
      <c r="K1643" s="91" t="e">
        <f>INDEX(bureaux!$A:$I,MATCH($E1643,bureaux!$A:$A,0),9)</f>
        <v>#N/A</v>
      </c>
      <c r="L1643" s="91" t="e">
        <f t="shared" si="127"/>
        <v>#N/A</v>
      </c>
      <c r="M1643" s="91" t="e">
        <f t="shared" si="128"/>
        <v>#N/A</v>
      </c>
      <c r="N1643" s="20" t="e">
        <f t="shared" si="129"/>
        <v>#N/A</v>
      </c>
      <c r="O1643" s="20" t="e">
        <f>INDEX(bureaux!$A:$H,MATCH($E1643,bureaux!$A:$A,0),8)</f>
        <v>#N/A</v>
      </c>
      <c r="P1643" s="91" t="e">
        <f>_xlfn.CONCAT(INDEX(bureaux!$A:$H,MATCH($E1643,bureaux!$A:$A,0),4)," ",INDEX(bureaux!$A:$H,MATCH($E1643,bureaux!$A:$A,0),5))</f>
        <v>#N/A</v>
      </c>
      <c r="Q1643" s="20" t="e">
        <f>INDEX(bureaux!$A:$G,MATCH($E1643,bureaux!$A:$A,0),6)</f>
        <v>#N/A</v>
      </c>
      <c r="R1643" s="20" t="e">
        <f>INDEX(bureaux!$A:$G,MATCH($E1643,bureaux!$A:$A,0),7)</f>
        <v>#N/A</v>
      </c>
    </row>
    <row r="1644" spans="1:18" x14ac:dyDescent="0.25">
      <c r="A1644" s="20">
        <f>'Elegio-Electors'!C1644</f>
        <v>0</v>
      </c>
      <c r="B1644" s="20">
        <f>'Elegio-Electors'!B1644</f>
        <v>0</v>
      </c>
      <c r="C1644" s="91">
        <f>IF(Procédure!$C$33=2,'Elegio-Electors'!D1644,Procédure!$C$33)</f>
        <v>0</v>
      </c>
      <c r="D1644" s="20">
        <f>'Elegio-Electors'!E1644</f>
        <v>0</v>
      </c>
      <c r="E1644" s="91" t="str">
        <f>IF(LEFT(RIGHT('Elegio-Electors'!L1644,2),1)="C",'Elegio-Electors'!L1644,IF(LEFT(RIGHT('Elegio-Electors'!M1644,2),1)="C",'Elegio-Electors'!M1644,""))</f>
        <v/>
      </c>
      <c r="F1644" s="91" t="str">
        <f>IF(LEFT(RIGHT('Elegio-Electors'!L1644,2),1)="O",'Elegio-Electors'!L1644,IF(LEFT(RIGHT('Elegio-Electors'!M1644,2),1)="O",'Elegio-Electors'!M1644,""))</f>
        <v/>
      </c>
      <c r="G1644" s="91" t="s">
        <v>166</v>
      </c>
      <c r="H1644" s="91" t="s">
        <v>167</v>
      </c>
      <c r="I1644" s="20" t="e">
        <f t="shared" si="125"/>
        <v>#N/A</v>
      </c>
      <c r="J1644" s="20" t="e">
        <f t="shared" si="126"/>
        <v>#N/A</v>
      </c>
      <c r="K1644" s="91" t="e">
        <f>INDEX(bureaux!$A:$I,MATCH($E1644,bureaux!$A:$A,0),9)</f>
        <v>#N/A</v>
      </c>
      <c r="L1644" s="91" t="e">
        <f t="shared" si="127"/>
        <v>#N/A</v>
      </c>
      <c r="M1644" s="91" t="e">
        <f t="shared" si="128"/>
        <v>#N/A</v>
      </c>
      <c r="N1644" s="20" t="e">
        <f t="shared" si="129"/>
        <v>#N/A</v>
      </c>
      <c r="O1644" s="20" t="e">
        <f>INDEX(bureaux!$A:$H,MATCH($E1644,bureaux!$A:$A,0),8)</f>
        <v>#N/A</v>
      </c>
      <c r="P1644" s="91" t="e">
        <f>_xlfn.CONCAT(INDEX(bureaux!$A:$H,MATCH($E1644,bureaux!$A:$A,0),4)," ",INDEX(bureaux!$A:$H,MATCH($E1644,bureaux!$A:$A,0),5))</f>
        <v>#N/A</v>
      </c>
      <c r="Q1644" s="20" t="e">
        <f>INDEX(bureaux!$A:$G,MATCH($E1644,bureaux!$A:$A,0),6)</f>
        <v>#N/A</v>
      </c>
      <c r="R1644" s="20" t="e">
        <f>INDEX(bureaux!$A:$G,MATCH($E1644,bureaux!$A:$A,0),7)</f>
        <v>#N/A</v>
      </c>
    </row>
    <row r="1645" spans="1:18" x14ac:dyDescent="0.25">
      <c r="A1645" s="20">
        <f>'Elegio-Electors'!C1645</f>
        <v>0</v>
      </c>
      <c r="B1645" s="20">
        <f>'Elegio-Electors'!B1645</f>
        <v>0</v>
      </c>
      <c r="C1645" s="91">
        <f>IF(Procédure!$C$33=2,'Elegio-Electors'!D1645,Procédure!$C$33)</f>
        <v>0</v>
      </c>
      <c r="D1645" s="20">
        <f>'Elegio-Electors'!E1645</f>
        <v>0</v>
      </c>
      <c r="E1645" s="91" t="str">
        <f>IF(LEFT(RIGHT('Elegio-Electors'!L1645,2),1)="C",'Elegio-Electors'!L1645,IF(LEFT(RIGHT('Elegio-Electors'!M1645,2),1)="C",'Elegio-Electors'!M1645,""))</f>
        <v/>
      </c>
      <c r="F1645" s="91" t="str">
        <f>IF(LEFT(RIGHT('Elegio-Electors'!L1645,2),1)="O",'Elegio-Electors'!L1645,IF(LEFT(RIGHT('Elegio-Electors'!M1645,2),1)="O",'Elegio-Electors'!M1645,""))</f>
        <v/>
      </c>
      <c r="G1645" s="91" t="s">
        <v>166</v>
      </c>
      <c r="H1645" s="91" t="s">
        <v>167</v>
      </c>
      <c r="I1645" s="20" t="e">
        <f t="shared" si="125"/>
        <v>#N/A</v>
      </c>
      <c r="J1645" s="20" t="e">
        <f t="shared" si="126"/>
        <v>#N/A</v>
      </c>
      <c r="K1645" s="91" t="e">
        <f>INDEX(bureaux!$A:$I,MATCH($E1645,bureaux!$A:$A,0),9)</f>
        <v>#N/A</v>
      </c>
      <c r="L1645" s="91" t="e">
        <f t="shared" si="127"/>
        <v>#N/A</v>
      </c>
      <c r="M1645" s="91" t="e">
        <f t="shared" si="128"/>
        <v>#N/A</v>
      </c>
      <c r="N1645" s="20" t="e">
        <f t="shared" si="129"/>
        <v>#N/A</v>
      </c>
      <c r="O1645" s="20" t="e">
        <f>INDEX(bureaux!$A:$H,MATCH($E1645,bureaux!$A:$A,0),8)</f>
        <v>#N/A</v>
      </c>
      <c r="P1645" s="91" t="e">
        <f>_xlfn.CONCAT(INDEX(bureaux!$A:$H,MATCH($E1645,bureaux!$A:$A,0),4)," ",INDEX(bureaux!$A:$H,MATCH($E1645,bureaux!$A:$A,0),5))</f>
        <v>#N/A</v>
      </c>
      <c r="Q1645" s="20" t="e">
        <f>INDEX(bureaux!$A:$G,MATCH($E1645,bureaux!$A:$A,0),6)</f>
        <v>#N/A</v>
      </c>
      <c r="R1645" s="20" t="e">
        <f>INDEX(bureaux!$A:$G,MATCH($E1645,bureaux!$A:$A,0),7)</f>
        <v>#N/A</v>
      </c>
    </row>
    <row r="1646" spans="1:18" x14ac:dyDescent="0.25">
      <c r="A1646" s="20">
        <f>'Elegio-Electors'!C1646</f>
        <v>0</v>
      </c>
      <c r="B1646" s="20">
        <f>'Elegio-Electors'!B1646</f>
        <v>0</v>
      </c>
      <c r="C1646" s="91">
        <f>IF(Procédure!$C$33=2,'Elegio-Electors'!D1646,Procédure!$C$33)</f>
        <v>0</v>
      </c>
      <c r="D1646" s="20">
        <f>'Elegio-Electors'!E1646</f>
        <v>0</v>
      </c>
      <c r="E1646" s="91" t="str">
        <f>IF(LEFT(RIGHT('Elegio-Electors'!L1646,2),1)="C",'Elegio-Electors'!L1646,IF(LEFT(RIGHT('Elegio-Electors'!M1646,2),1)="C",'Elegio-Electors'!M1646,""))</f>
        <v/>
      </c>
      <c r="F1646" s="91" t="str">
        <f>IF(LEFT(RIGHT('Elegio-Electors'!L1646,2),1)="O",'Elegio-Electors'!L1646,IF(LEFT(RIGHT('Elegio-Electors'!M1646,2),1)="O",'Elegio-Electors'!M1646,""))</f>
        <v/>
      </c>
      <c r="G1646" s="91" t="s">
        <v>166</v>
      </c>
      <c r="H1646" s="91" t="s">
        <v>167</v>
      </c>
      <c r="I1646" s="20" t="e">
        <f t="shared" si="125"/>
        <v>#N/A</v>
      </c>
      <c r="J1646" s="20" t="e">
        <f t="shared" si="126"/>
        <v>#N/A</v>
      </c>
      <c r="K1646" s="91" t="e">
        <f>INDEX(bureaux!$A:$I,MATCH($E1646,bureaux!$A:$A,0),9)</f>
        <v>#N/A</v>
      </c>
      <c r="L1646" s="91" t="e">
        <f t="shared" si="127"/>
        <v>#N/A</v>
      </c>
      <c r="M1646" s="91" t="e">
        <f t="shared" si="128"/>
        <v>#N/A</v>
      </c>
      <c r="N1646" s="20" t="e">
        <f t="shared" si="129"/>
        <v>#N/A</v>
      </c>
      <c r="O1646" s="20" t="e">
        <f>INDEX(bureaux!$A:$H,MATCH($E1646,bureaux!$A:$A,0),8)</f>
        <v>#N/A</v>
      </c>
      <c r="P1646" s="91" t="e">
        <f>_xlfn.CONCAT(INDEX(bureaux!$A:$H,MATCH($E1646,bureaux!$A:$A,0),4)," ",INDEX(bureaux!$A:$H,MATCH($E1646,bureaux!$A:$A,0),5))</f>
        <v>#N/A</v>
      </c>
      <c r="Q1646" s="20" t="e">
        <f>INDEX(bureaux!$A:$G,MATCH($E1646,bureaux!$A:$A,0),6)</f>
        <v>#N/A</v>
      </c>
      <c r="R1646" s="20" t="e">
        <f>INDEX(bureaux!$A:$G,MATCH($E1646,bureaux!$A:$A,0),7)</f>
        <v>#N/A</v>
      </c>
    </row>
    <row r="1647" spans="1:18" x14ac:dyDescent="0.25">
      <c r="A1647" s="20">
        <f>'Elegio-Electors'!C1647</f>
        <v>0</v>
      </c>
      <c r="B1647" s="20">
        <f>'Elegio-Electors'!B1647</f>
        <v>0</v>
      </c>
      <c r="C1647" s="91">
        <f>IF(Procédure!$C$33=2,'Elegio-Electors'!D1647,Procédure!$C$33)</f>
        <v>0</v>
      </c>
      <c r="D1647" s="20">
        <f>'Elegio-Electors'!E1647</f>
        <v>0</v>
      </c>
      <c r="E1647" s="91" t="str">
        <f>IF(LEFT(RIGHT('Elegio-Electors'!L1647,2),1)="C",'Elegio-Electors'!L1647,IF(LEFT(RIGHT('Elegio-Electors'!M1647,2),1)="C",'Elegio-Electors'!M1647,""))</f>
        <v/>
      </c>
      <c r="F1647" s="91" t="str">
        <f>IF(LEFT(RIGHT('Elegio-Electors'!L1647,2),1)="O",'Elegio-Electors'!L1647,IF(LEFT(RIGHT('Elegio-Electors'!M1647,2),1)="O",'Elegio-Electors'!M1647,""))</f>
        <v/>
      </c>
      <c r="G1647" s="91" t="s">
        <v>166</v>
      </c>
      <c r="H1647" s="91" t="s">
        <v>167</v>
      </c>
      <c r="I1647" s="20" t="e">
        <f t="shared" si="125"/>
        <v>#N/A</v>
      </c>
      <c r="J1647" s="20" t="e">
        <f t="shared" si="126"/>
        <v>#N/A</v>
      </c>
      <c r="K1647" s="91" t="e">
        <f>INDEX(bureaux!$A:$I,MATCH($E1647,bureaux!$A:$A,0),9)</f>
        <v>#N/A</v>
      </c>
      <c r="L1647" s="91" t="e">
        <f t="shared" si="127"/>
        <v>#N/A</v>
      </c>
      <c r="M1647" s="91" t="e">
        <f t="shared" si="128"/>
        <v>#N/A</v>
      </c>
      <c r="N1647" s="20" t="e">
        <f t="shared" si="129"/>
        <v>#N/A</v>
      </c>
      <c r="O1647" s="20" t="e">
        <f>INDEX(bureaux!$A:$H,MATCH($E1647,bureaux!$A:$A,0),8)</f>
        <v>#N/A</v>
      </c>
      <c r="P1647" s="91" t="e">
        <f>_xlfn.CONCAT(INDEX(bureaux!$A:$H,MATCH($E1647,bureaux!$A:$A,0),4)," ",INDEX(bureaux!$A:$H,MATCH($E1647,bureaux!$A:$A,0),5))</f>
        <v>#N/A</v>
      </c>
      <c r="Q1647" s="20" t="e">
        <f>INDEX(bureaux!$A:$G,MATCH($E1647,bureaux!$A:$A,0),6)</f>
        <v>#N/A</v>
      </c>
      <c r="R1647" s="20" t="e">
        <f>INDEX(bureaux!$A:$G,MATCH($E1647,bureaux!$A:$A,0),7)</f>
        <v>#N/A</v>
      </c>
    </row>
    <row r="1648" spans="1:18" x14ac:dyDescent="0.25">
      <c r="A1648" s="20">
        <f>'Elegio-Electors'!C1648</f>
        <v>0</v>
      </c>
      <c r="B1648" s="20">
        <f>'Elegio-Electors'!B1648</f>
        <v>0</v>
      </c>
      <c r="C1648" s="91">
        <f>IF(Procédure!$C$33=2,'Elegio-Electors'!D1648,Procédure!$C$33)</f>
        <v>0</v>
      </c>
      <c r="D1648" s="20">
        <f>'Elegio-Electors'!E1648</f>
        <v>0</v>
      </c>
      <c r="E1648" s="91" t="str">
        <f>IF(LEFT(RIGHT('Elegio-Electors'!L1648,2),1)="C",'Elegio-Electors'!L1648,IF(LEFT(RIGHT('Elegio-Electors'!M1648,2),1)="C",'Elegio-Electors'!M1648,""))</f>
        <v/>
      </c>
      <c r="F1648" s="91" t="str">
        <f>IF(LEFT(RIGHT('Elegio-Electors'!L1648,2),1)="O",'Elegio-Electors'!L1648,IF(LEFT(RIGHT('Elegio-Electors'!M1648,2),1)="O",'Elegio-Electors'!M1648,""))</f>
        <v/>
      </c>
      <c r="G1648" s="91" t="s">
        <v>166</v>
      </c>
      <c r="H1648" s="91" t="s">
        <v>167</v>
      </c>
      <c r="I1648" s="20" t="e">
        <f t="shared" si="125"/>
        <v>#N/A</v>
      </c>
      <c r="J1648" s="20" t="e">
        <f t="shared" si="126"/>
        <v>#N/A</v>
      </c>
      <c r="K1648" s="91" t="e">
        <f>INDEX(bureaux!$A:$I,MATCH($E1648,bureaux!$A:$A,0),9)</f>
        <v>#N/A</v>
      </c>
      <c r="L1648" s="91" t="e">
        <f t="shared" si="127"/>
        <v>#N/A</v>
      </c>
      <c r="M1648" s="91" t="e">
        <f t="shared" si="128"/>
        <v>#N/A</v>
      </c>
      <c r="N1648" s="20" t="e">
        <f t="shared" si="129"/>
        <v>#N/A</v>
      </c>
      <c r="O1648" s="20" t="e">
        <f>INDEX(bureaux!$A:$H,MATCH($E1648,bureaux!$A:$A,0),8)</f>
        <v>#N/A</v>
      </c>
      <c r="P1648" s="91" t="e">
        <f>_xlfn.CONCAT(INDEX(bureaux!$A:$H,MATCH($E1648,bureaux!$A:$A,0),4)," ",INDEX(bureaux!$A:$H,MATCH($E1648,bureaux!$A:$A,0),5))</f>
        <v>#N/A</v>
      </c>
      <c r="Q1648" s="20" t="e">
        <f>INDEX(bureaux!$A:$G,MATCH($E1648,bureaux!$A:$A,0),6)</f>
        <v>#N/A</v>
      </c>
      <c r="R1648" s="20" t="e">
        <f>INDEX(bureaux!$A:$G,MATCH($E1648,bureaux!$A:$A,0),7)</f>
        <v>#N/A</v>
      </c>
    </row>
    <row r="1649" spans="1:18" x14ac:dyDescent="0.25">
      <c r="A1649" s="20">
        <f>'Elegio-Electors'!C1649</f>
        <v>0</v>
      </c>
      <c r="B1649" s="20">
        <f>'Elegio-Electors'!B1649</f>
        <v>0</v>
      </c>
      <c r="C1649" s="91">
        <f>IF(Procédure!$C$33=2,'Elegio-Electors'!D1649,Procédure!$C$33)</f>
        <v>0</v>
      </c>
      <c r="D1649" s="20">
        <f>'Elegio-Electors'!E1649</f>
        <v>0</v>
      </c>
      <c r="E1649" s="91" t="str">
        <f>IF(LEFT(RIGHT('Elegio-Electors'!L1649,2),1)="C",'Elegio-Electors'!L1649,IF(LEFT(RIGHT('Elegio-Electors'!M1649,2),1)="C",'Elegio-Electors'!M1649,""))</f>
        <v/>
      </c>
      <c r="F1649" s="91" t="str">
        <f>IF(LEFT(RIGHT('Elegio-Electors'!L1649,2),1)="O",'Elegio-Electors'!L1649,IF(LEFT(RIGHT('Elegio-Electors'!M1649,2),1)="O",'Elegio-Electors'!M1649,""))</f>
        <v/>
      </c>
      <c r="G1649" s="91" t="s">
        <v>166</v>
      </c>
      <c r="H1649" s="91" t="s">
        <v>167</v>
      </c>
      <c r="I1649" s="20" t="e">
        <f t="shared" si="125"/>
        <v>#N/A</v>
      </c>
      <c r="J1649" s="20" t="e">
        <f t="shared" si="126"/>
        <v>#N/A</v>
      </c>
      <c r="K1649" s="91" t="e">
        <f>INDEX(bureaux!$A:$I,MATCH($E1649,bureaux!$A:$A,0),9)</f>
        <v>#N/A</v>
      </c>
      <c r="L1649" s="91" t="e">
        <f t="shared" si="127"/>
        <v>#N/A</v>
      </c>
      <c r="M1649" s="91" t="e">
        <f t="shared" si="128"/>
        <v>#N/A</v>
      </c>
      <c r="N1649" s="20" t="e">
        <f t="shared" si="129"/>
        <v>#N/A</v>
      </c>
      <c r="O1649" s="20" t="e">
        <f>INDEX(bureaux!$A:$H,MATCH($E1649,bureaux!$A:$A,0),8)</f>
        <v>#N/A</v>
      </c>
      <c r="P1649" s="91" t="e">
        <f>_xlfn.CONCAT(INDEX(bureaux!$A:$H,MATCH($E1649,bureaux!$A:$A,0),4)," ",INDEX(bureaux!$A:$H,MATCH($E1649,bureaux!$A:$A,0),5))</f>
        <v>#N/A</v>
      </c>
      <c r="Q1649" s="20" t="e">
        <f>INDEX(bureaux!$A:$G,MATCH($E1649,bureaux!$A:$A,0),6)</f>
        <v>#N/A</v>
      </c>
      <c r="R1649" s="20" t="e">
        <f>INDEX(bureaux!$A:$G,MATCH($E1649,bureaux!$A:$A,0),7)</f>
        <v>#N/A</v>
      </c>
    </row>
    <row r="1650" spans="1:18" x14ac:dyDescent="0.25">
      <c r="A1650" s="20">
        <f>'Elegio-Electors'!C1650</f>
        <v>0</v>
      </c>
      <c r="B1650" s="20">
        <f>'Elegio-Electors'!B1650</f>
        <v>0</v>
      </c>
      <c r="C1650" s="91">
        <f>IF(Procédure!$C$33=2,'Elegio-Electors'!D1650,Procédure!$C$33)</f>
        <v>0</v>
      </c>
      <c r="D1650" s="20">
        <f>'Elegio-Electors'!E1650</f>
        <v>0</v>
      </c>
      <c r="E1650" s="91" t="str">
        <f>IF(LEFT(RIGHT('Elegio-Electors'!L1650,2),1)="C",'Elegio-Electors'!L1650,IF(LEFT(RIGHT('Elegio-Electors'!M1650,2),1)="C",'Elegio-Electors'!M1650,""))</f>
        <v/>
      </c>
      <c r="F1650" s="91" t="str">
        <f>IF(LEFT(RIGHT('Elegio-Electors'!L1650,2),1)="O",'Elegio-Electors'!L1650,IF(LEFT(RIGHT('Elegio-Electors'!M1650,2),1)="O",'Elegio-Electors'!M1650,""))</f>
        <v/>
      </c>
      <c r="G1650" s="91" t="s">
        <v>166</v>
      </c>
      <c r="H1650" s="91" t="s">
        <v>167</v>
      </c>
      <c r="I1650" s="20" t="e">
        <f t="shared" si="125"/>
        <v>#N/A</v>
      </c>
      <c r="J1650" s="20" t="e">
        <f t="shared" si="126"/>
        <v>#N/A</v>
      </c>
      <c r="K1650" s="91" t="e">
        <f>INDEX(bureaux!$A:$I,MATCH($E1650,bureaux!$A:$A,0),9)</f>
        <v>#N/A</v>
      </c>
      <c r="L1650" s="91" t="e">
        <f t="shared" si="127"/>
        <v>#N/A</v>
      </c>
      <c r="M1650" s="91" t="e">
        <f t="shared" si="128"/>
        <v>#N/A</v>
      </c>
      <c r="N1650" s="20" t="e">
        <f t="shared" si="129"/>
        <v>#N/A</v>
      </c>
      <c r="O1650" s="20" t="e">
        <f>INDEX(bureaux!$A:$H,MATCH($E1650,bureaux!$A:$A,0),8)</f>
        <v>#N/A</v>
      </c>
      <c r="P1650" s="91" t="e">
        <f>_xlfn.CONCAT(INDEX(bureaux!$A:$H,MATCH($E1650,bureaux!$A:$A,0),4)," ",INDEX(bureaux!$A:$H,MATCH($E1650,bureaux!$A:$A,0),5))</f>
        <v>#N/A</v>
      </c>
      <c r="Q1650" s="20" t="e">
        <f>INDEX(bureaux!$A:$G,MATCH($E1650,bureaux!$A:$A,0),6)</f>
        <v>#N/A</v>
      </c>
      <c r="R1650" s="20" t="e">
        <f>INDEX(bureaux!$A:$G,MATCH($E1650,bureaux!$A:$A,0),7)</f>
        <v>#N/A</v>
      </c>
    </row>
    <row r="1651" spans="1:18" x14ac:dyDescent="0.25">
      <c r="A1651" s="20">
        <f>'Elegio-Electors'!C1651</f>
        <v>0</v>
      </c>
      <c r="B1651" s="20">
        <f>'Elegio-Electors'!B1651</f>
        <v>0</v>
      </c>
      <c r="C1651" s="91">
        <f>IF(Procédure!$C$33=2,'Elegio-Electors'!D1651,Procédure!$C$33)</f>
        <v>0</v>
      </c>
      <c r="D1651" s="20">
        <f>'Elegio-Electors'!E1651</f>
        <v>0</v>
      </c>
      <c r="E1651" s="91" t="str">
        <f>IF(LEFT(RIGHT('Elegio-Electors'!L1651,2),1)="C",'Elegio-Electors'!L1651,IF(LEFT(RIGHT('Elegio-Electors'!M1651,2),1)="C",'Elegio-Electors'!M1651,""))</f>
        <v/>
      </c>
      <c r="F1651" s="91" t="str">
        <f>IF(LEFT(RIGHT('Elegio-Electors'!L1651,2),1)="O",'Elegio-Electors'!L1651,IF(LEFT(RIGHT('Elegio-Electors'!M1651,2),1)="O",'Elegio-Electors'!M1651,""))</f>
        <v/>
      </c>
      <c r="G1651" s="91" t="s">
        <v>166</v>
      </c>
      <c r="H1651" s="91" t="s">
        <v>167</v>
      </c>
      <c r="I1651" s="20" t="e">
        <f t="shared" si="125"/>
        <v>#N/A</v>
      </c>
      <c r="J1651" s="20" t="e">
        <f t="shared" si="126"/>
        <v>#N/A</v>
      </c>
      <c r="K1651" s="91" t="e">
        <f>INDEX(bureaux!$A:$I,MATCH($E1651,bureaux!$A:$A,0),9)</f>
        <v>#N/A</v>
      </c>
      <c r="L1651" s="91" t="e">
        <f t="shared" si="127"/>
        <v>#N/A</v>
      </c>
      <c r="M1651" s="91" t="e">
        <f t="shared" si="128"/>
        <v>#N/A</v>
      </c>
      <c r="N1651" s="20" t="e">
        <f t="shared" si="129"/>
        <v>#N/A</v>
      </c>
      <c r="O1651" s="20" t="e">
        <f>INDEX(bureaux!$A:$H,MATCH($E1651,bureaux!$A:$A,0),8)</f>
        <v>#N/A</v>
      </c>
      <c r="P1651" s="91" t="e">
        <f>_xlfn.CONCAT(INDEX(bureaux!$A:$H,MATCH($E1651,bureaux!$A:$A,0),4)," ",INDEX(bureaux!$A:$H,MATCH($E1651,bureaux!$A:$A,0),5))</f>
        <v>#N/A</v>
      </c>
      <c r="Q1651" s="20" t="e">
        <f>INDEX(bureaux!$A:$G,MATCH($E1651,bureaux!$A:$A,0),6)</f>
        <v>#N/A</v>
      </c>
      <c r="R1651" s="20" t="e">
        <f>INDEX(bureaux!$A:$G,MATCH($E1651,bureaux!$A:$A,0),7)</f>
        <v>#N/A</v>
      </c>
    </row>
    <row r="1652" spans="1:18" x14ac:dyDescent="0.25">
      <c r="A1652" s="20">
        <f>'Elegio-Electors'!C1652</f>
        <v>0</v>
      </c>
      <c r="B1652" s="20">
        <f>'Elegio-Electors'!B1652</f>
        <v>0</v>
      </c>
      <c r="C1652" s="91">
        <f>IF(Procédure!$C$33=2,'Elegio-Electors'!D1652,Procédure!$C$33)</f>
        <v>0</v>
      </c>
      <c r="D1652" s="20">
        <f>'Elegio-Electors'!E1652</f>
        <v>0</v>
      </c>
      <c r="E1652" s="91" t="str">
        <f>IF(LEFT(RIGHT('Elegio-Electors'!L1652,2),1)="C",'Elegio-Electors'!L1652,IF(LEFT(RIGHT('Elegio-Electors'!M1652,2),1)="C",'Elegio-Electors'!M1652,""))</f>
        <v/>
      </c>
      <c r="F1652" s="91" t="str">
        <f>IF(LEFT(RIGHT('Elegio-Electors'!L1652,2),1)="O",'Elegio-Electors'!L1652,IF(LEFT(RIGHT('Elegio-Electors'!M1652,2),1)="O",'Elegio-Electors'!M1652,""))</f>
        <v/>
      </c>
      <c r="G1652" s="91" t="s">
        <v>166</v>
      </c>
      <c r="H1652" s="91" t="s">
        <v>167</v>
      </c>
      <c r="I1652" s="20" t="e">
        <f t="shared" si="125"/>
        <v>#N/A</v>
      </c>
      <c r="J1652" s="20" t="e">
        <f t="shared" si="126"/>
        <v>#N/A</v>
      </c>
      <c r="K1652" s="91" t="e">
        <f>INDEX(bureaux!$A:$I,MATCH($E1652,bureaux!$A:$A,0),9)</f>
        <v>#N/A</v>
      </c>
      <c r="L1652" s="91" t="e">
        <f t="shared" si="127"/>
        <v>#N/A</v>
      </c>
      <c r="M1652" s="91" t="e">
        <f t="shared" si="128"/>
        <v>#N/A</v>
      </c>
      <c r="N1652" s="20" t="e">
        <f t="shared" si="129"/>
        <v>#N/A</v>
      </c>
      <c r="O1652" s="20" t="e">
        <f>INDEX(bureaux!$A:$H,MATCH($E1652,bureaux!$A:$A,0),8)</f>
        <v>#N/A</v>
      </c>
      <c r="P1652" s="91" t="e">
        <f>_xlfn.CONCAT(INDEX(bureaux!$A:$H,MATCH($E1652,bureaux!$A:$A,0),4)," ",INDEX(bureaux!$A:$H,MATCH($E1652,bureaux!$A:$A,0),5))</f>
        <v>#N/A</v>
      </c>
      <c r="Q1652" s="20" t="e">
        <f>INDEX(bureaux!$A:$G,MATCH($E1652,bureaux!$A:$A,0),6)</f>
        <v>#N/A</v>
      </c>
      <c r="R1652" s="20" t="e">
        <f>INDEX(bureaux!$A:$G,MATCH($E1652,bureaux!$A:$A,0),7)</f>
        <v>#N/A</v>
      </c>
    </row>
    <row r="1653" spans="1:18" x14ac:dyDescent="0.25">
      <c r="A1653" s="20">
        <f>'Elegio-Electors'!C1653</f>
        <v>0</v>
      </c>
      <c r="B1653" s="20">
        <f>'Elegio-Electors'!B1653</f>
        <v>0</v>
      </c>
      <c r="C1653" s="91">
        <f>IF(Procédure!$C$33=2,'Elegio-Electors'!D1653,Procédure!$C$33)</f>
        <v>0</v>
      </c>
      <c r="D1653" s="20">
        <f>'Elegio-Electors'!E1653</f>
        <v>0</v>
      </c>
      <c r="E1653" s="91" t="str">
        <f>IF(LEFT(RIGHT('Elegio-Electors'!L1653,2),1)="C",'Elegio-Electors'!L1653,IF(LEFT(RIGHT('Elegio-Electors'!M1653,2),1)="C",'Elegio-Electors'!M1653,""))</f>
        <v/>
      </c>
      <c r="F1653" s="91" t="str">
        <f>IF(LEFT(RIGHT('Elegio-Electors'!L1653,2),1)="O",'Elegio-Electors'!L1653,IF(LEFT(RIGHT('Elegio-Electors'!M1653,2),1)="O",'Elegio-Electors'!M1653,""))</f>
        <v/>
      </c>
      <c r="G1653" s="91" t="s">
        <v>166</v>
      </c>
      <c r="H1653" s="91" t="s">
        <v>167</v>
      </c>
      <c r="I1653" s="20" t="e">
        <f t="shared" si="125"/>
        <v>#N/A</v>
      </c>
      <c r="J1653" s="20" t="e">
        <f t="shared" si="126"/>
        <v>#N/A</v>
      </c>
      <c r="K1653" s="91" t="e">
        <f>INDEX(bureaux!$A:$I,MATCH($E1653,bureaux!$A:$A,0),9)</f>
        <v>#N/A</v>
      </c>
      <c r="L1653" s="91" t="e">
        <f t="shared" si="127"/>
        <v>#N/A</v>
      </c>
      <c r="M1653" s="91" t="e">
        <f t="shared" si="128"/>
        <v>#N/A</v>
      </c>
      <c r="N1653" s="20" t="e">
        <f t="shared" si="129"/>
        <v>#N/A</v>
      </c>
      <c r="O1653" s="20" t="e">
        <f>INDEX(bureaux!$A:$H,MATCH($E1653,bureaux!$A:$A,0),8)</f>
        <v>#N/A</v>
      </c>
      <c r="P1653" s="91" t="e">
        <f>_xlfn.CONCAT(INDEX(bureaux!$A:$H,MATCH($E1653,bureaux!$A:$A,0),4)," ",INDEX(bureaux!$A:$H,MATCH($E1653,bureaux!$A:$A,0),5))</f>
        <v>#N/A</v>
      </c>
      <c r="Q1653" s="20" t="e">
        <f>INDEX(bureaux!$A:$G,MATCH($E1653,bureaux!$A:$A,0),6)</f>
        <v>#N/A</v>
      </c>
      <c r="R1653" s="20" t="e">
        <f>INDEX(bureaux!$A:$G,MATCH($E1653,bureaux!$A:$A,0),7)</f>
        <v>#N/A</v>
      </c>
    </row>
    <row r="1654" spans="1:18" x14ac:dyDescent="0.25">
      <c r="A1654" s="20">
        <f>'Elegio-Electors'!C1654</f>
        <v>0</v>
      </c>
      <c r="B1654" s="20">
        <f>'Elegio-Electors'!B1654</f>
        <v>0</v>
      </c>
      <c r="C1654" s="91">
        <f>IF(Procédure!$C$33=2,'Elegio-Electors'!D1654,Procédure!$C$33)</f>
        <v>0</v>
      </c>
      <c r="D1654" s="20">
        <f>'Elegio-Electors'!E1654</f>
        <v>0</v>
      </c>
      <c r="E1654" s="91" t="str">
        <f>IF(LEFT(RIGHT('Elegio-Electors'!L1654,2),1)="C",'Elegio-Electors'!L1654,IF(LEFT(RIGHT('Elegio-Electors'!M1654,2),1)="C",'Elegio-Electors'!M1654,""))</f>
        <v/>
      </c>
      <c r="F1654" s="91" t="str">
        <f>IF(LEFT(RIGHT('Elegio-Electors'!L1654,2),1)="O",'Elegio-Electors'!L1654,IF(LEFT(RIGHT('Elegio-Electors'!M1654,2),1)="O",'Elegio-Electors'!M1654,""))</f>
        <v/>
      </c>
      <c r="G1654" s="91" t="s">
        <v>166</v>
      </c>
      <c r="H1654" s="91" t="s">
        <v>167</v>
      </c>
      <c r="I1654" s="20" t="e">
        <f t="shared" si="125"/>
        <v>#N/A</v>
      </c>
      <c r="J1654" s="20" t="e">
        <f t="shared" si="126"/>
        <v>#N/A</v>
      </c>
      <c r="K1654" s="91" t="e">
        <f>INDEX(bureaux!$A:$I,MATCH($E1654,bureaux!$A:$A,0),9)</f>
        <v>#N/A</v>
      </c>
      <c r="L1654" s="91" t="e">
        <f t="shared" si="127"/>
        <v>#N/A</v>
      </c>
      <c r="M1654" s="91" t="e">
        <f t="shared" si="128"/>
        <v>#N/A</v>
      </c>
      <c r="N1654" s="20" t="e">
        <f t="shared" si="129"/>
        <v>#N/A</v>
      </c>
      <c r="O1654" s="20" t="e">
        <f>INDEX(bureaux!$A:$H,MATCH($E1654,bureaux!$A:$A,0),8)</f>
        <v>#N/A</v>
      </c>
      <c r="P1654" s="91" t="e">
        <f>_xlfn.CONCAT(INDEX(bureaux!$A:$H,MATCH($E1654,bureaux!$A:$A,0),4)," ",INDEX(bureaux!$A:$H,MATCH($E1654,bureaux!$A:$A,0),5))</f>
        <v>#N/A</v>
      </c>
      <c r="Q1654" s="20" t="e">
        <f>INDEX(bureaux!$A:$G,MATCH($E1654,bureaux!$A:$A,0),6)</f>
        <v>#N/A</v>
      </c>
      <c r="R1654" s="20" t="e">
        <f>INDEX(bureaux!$A:$G,MATCH($E1654,bureaux!$A:$A,0),7)</f>
        <v>#N/A</v>
      </c>
    </row>
    <row r="1655" spans="1:18" x14ac:dyDescent="0.25">
      <c r="A1655" s="20">
        <f>'Elegio-Electors'!C1655</f>
        <v>0</v>
      </c>
      <c r="B1655" s="20">
        <f>'Elegio-Electors'!B1655</f>
        <v>0</v>
      </c>
      <c r="C1655" s="91">
        <f>IF(Procédure!$C$33=2,'Elegio-Electors'!D1655,Procédure!$C$33)</f>
        <v>0</v>
      </c>
      <c r="D1655" s="20">
        <f>'Elegio-Electors'!E1655</f>
        <v>0</v>
      </c>
      <c r="E1655" s="91" t="str">
        <f>IF(LEFT(RIGHT('Elegio-Electors'!L1655,2),1)="C",'Elegio-Electors'!L1655,IF(LEFT(RIGHT('Elegio-Electors'!M1655,2),1)="C",'Elegio-Electors'!M1655,""))</f>
        <v/>
      </c>
      <c r="F1655" s="91" t="str">
        <f>IF(LEFT(RIGHT('Elegio-Electors'!L1655,2),1)="O",'Elegio-Electors'!L1655,IF(LEFT(RIGHT('Elegio-Electors'!M1655,2),1)="O",'Elegio-Electors'!M1655,""))</f>
        <v/>
      </c>
      <c r="G1655" s="91" t="s">
        <v>166</v>
      </c>
      <c r="H1655" s="91" t="s">
        <v>167</v>
      </c>
      <c r="I1655" s="20" t="e">
        <f t="shared" si="125"/>
        <v>#N/A</v>
      </c>
      <c r="J1655" s="20" t="e">
        <f t="shared" si="126"/>
        <v>#N/A</v>
      </c>
      <c r="K1655" s="91" t="e">
        <f>INDEX(bureaux!$A:$I,MATCH($E1655,bureaux!$A:$A,0),9)</f>
        <v>#N/A</v>
      </c>
      <c r="L1655" s="91" t="e">
        <f t="shared" si="127"/>
        <v>#N/A</v>
      </c>
      <c r="M1655" s="91" t="e">
        <f t="shared" si="128"/>
        <v>#N/A</v>
      </c>
      <c r="N1655" s="20" t="e">
        <f t="shared" si="129"/>
        <v>#N/A</v>
      </c>
      <c r="O1655" s="20" t="e">
        <f>INDEX(bureaux!$A:$H,MATCH($E1655,bureaux!$A:$A,0),8)</f>
        <v>#N/A</v>
      </c>
      <c r="P1655" s="91" t="e">
        <f>_xlfn.CONCAT(INDEX(bureaux!$A:$H,MATCH($E1655,bureaux!$A:$A,0),4)," ",INDEX(bureaux!$A:$H,MATCH($E1655,bureaux!$A:$A,0),5))</f>
        <v>#N/A</v>
      </c>
      <c r="Q1655" s="20" t="e">
        <f>INDEX(bureaux!$A:$G,MATCH($E1655,bureaux!$A:$A,0),6)</f>
        <v>#N/A</v>
      </c>
      <c r="R1655" s="20" t="e">
        <f>INDEX(bureaux!$A:$G,MATCH($E1655,bureaux!$A:$A,0),7)</f>
        <v>#N/A</v>
      </c>
    </row>
    <row r="1656" spans="1:18" x14ac:dyDescent="0.25">
      <c r="A1656" s="20">
        <f>'Elegio-Electors'!C1656</f>
        <v>0</v>
      </c>
      <c r="B1656" s="20">
        <f>'Elegio-Electors'!B1656</f>
        <v>0</v>
      </c>
      <c r="C1656" s="91">
        <f>IF(Procédure!$C$33=2,'Elegio-Electors'!D1656,Procédure!$C$33)</f>
        <v>0</v>
      </c>
      <c r="D1656" s="20">
        <f>'Elegio-Electors'!E1656</f>
        <v>0</v>
      </c>
      <c r="E1656" s="91" t="str">
        <f>IF(LEFT(RIGHT('Elegio-Electors'!L1656,2),1)="C",'Elegio-Electors'!L1656,IF(LEFT(RIGHT('Elegio-Electors'!M1656,2),1)="C",'Elegio-Electors'!M1656,""))</f>
        <v/>
      </c>
      <c r="F1656" s="91" t="str">
        <f>IF(LEFT(RIGHT('Elegio-Electors'!L1656,2),1)="O",'Elegio-Electors'!L1656,IF(LEFT(RIGHT('Elegio-Electors'!M1656,2),1)="O",'Elegio-Electors'!M1656,""))</f>
        <v/>
      </c>
      <c r="G1656" s="91" t="s">
        <v>166</v>
      </c>
      <c r="H1656" s="91" t="s">
        <v>167</v>
      </c>
      <c r="I1656" s="20" t="e">
        <f t="shared" si="125"/>
        <v>#N/A</v>
      </c>
      <c r="J1656" s="20" t="e">
        <f t="shared" si="126"/>
        <v>#N/A</v>
      </c>
      <c r="K1656" s="91" t="e">
        <f>INDEX(bureaux!$A:$I,MATCH($E1656,bureaux!$A:$A,0),9)</f>
        <v>#N/A</v>
      </c>
      <c r="L1656" s="91" t="e">
        <f t="shared" si="127"/>
        <v>#N/A</v>
      </c>
      <c r="M1656" s="91" t="e">
        <f t="shared" si="128"/>
        <v>#N/A</v>
      </c>
      <c r="N1656" s="20" t="e">
        <f t="shared" si="129"/>
        <v>#N/A</v>
      </c>
      <c r="O1656" s="20" t="e">
        <f>INDEX(bureaux!$A:$H,MATCH($E1656,bureaux!$A:$A,0),8)</f>
        <v>#N/A</v>
      </c>
      <c r="P1656" s="91" t="e">
        <f>_xlfn.CONCAT(INDEX(bureaux!$A:$H,MATCH($E1656,bureaux!$A:$A,0),4)," ",INDEX(bureaux!$A:$H,MATCH($E1656,bureaux!$A:$A,0),5))</f>
        <v>#N/A</v>
      </c>
      <c r="Q1656" s="20" t="e">
        <f>INDEX(bureaux!$A:$G,MATCH($E1656,bureaux!$A:$A,0),6)</f>
        <v>#N/A</v>
      </c>
      <c r="R1656" s="20" t="e">
        <f>INDEX(bureaux!$A:$G,MATCH($E1656,bureaux!$A:$A,0),7)</f>
        <v>#N/A</v>
      </c>
    </row>
    <row r="1657" spans="1:18" x14ac:dyDescent="0.25">
      <c r="A1657" s="20">
        <f>'Elegio-Electors'!C1657</f>
        <v>0</v>
      </c>
      <c r="B1657" s="20">
        <f>'Elegio-Electors'!B1657</f>
        <v>0</v>
      </c>
      <c r="C1657" s="91">
        <f>IF(Procédure!$C$33=2,'Elegio-Electors'!D1657,Procédure!$C$33)</f>
        <v>0</v>
      </c>
      <c r="D1657" s="20">
        <f>'Elegio-Electors'!E1657</f>
        <v>0</v>
      </c>
      <c r="E1657" s="91" t="str">
        <f>IF(LEFT(RIGHT('Elegio-Electors'!L1657,2),1)="C",'Elegio-Electors'!L1657,IF(LEFT(RIGHT('Elegio-Electors'!M1657,2),1)="C",'Elegio-Electors'!M1657,""))</f>
        <v/>
      </c>
      <c r="F1657" s="91" t="str">
        <f>IF(LEFT(RIGHT('Elegio-Electors'!L1657,2),1)="O",'Elegio-Electors'!L1657,IF(LEFT(RIGHT('Elegio-Electors'!M1657,2),1)="O",'Elegio-Electors'!M1657,""))</f>
        <v/>
      </c>
      <c r="G1657" s="91" t="s">
        <v>166</v>
      </c>
      <c r="H1657" s="91" t="s">
        <v>167</v>
      </c>
      <c r="I1657" s="20" t="e">
        <f t="shared" si="125"/>
        <v>#N/A</v>
      </c>
      <c r="J1657" s="20" t="e">
        <f t="shared" si="126"/>
        <v>#N/A</v>
      </c>
      <c r="K1657" s="91" t="e">
        <f>INDEX(bureaux!$A:$I,MATCH($E1657,bureaux!$A:$A,0),9)</f>
        <v>#N/A</v>
      </c>
      <c r="L1657" s="91" t="e">
        <f t="shared" si="127"/>
        <v>#N/A</v>
      </c>
      <c r="M1657" s="91" t="e">
        <f t="shared" si="128"/>
        <v>#N/A</v>
      </c>
      <c r="N1657" s="20" t="e">
        <f t="shared" si="129"/>
        <v>#N/A</v>
      </c>
      <c r="O1657" s="20" t="e">
        <f>INDEX(bureaux!$A:$H,MATCH($E1657,bureaux!$A:$A,0),8)</f>
        <v>#N/A</v>
      </c>
      <c r="P1657" s="91" t="e">
        <f>_xlfn.CONCAT(INDEX(bureaux!$A:$H,MATCH($E1657,bureaux!$A:$A,0),4)," ",INDEX(bureaux!$A:$H,MATCH($E1657,bureaux!$A:$A,0),5))</f>
        <v>#N/A</v>
      </c>
      <c r="Q1657" s="20" t="e">
        <f>INDEX(bureaux!$A:$G,MATCH($E1657,bureaux!$A:$A,0),6)</f>
        <v>#N/A</v>
      </c>
      <c r="R1657" s="20" t="e">
        <f>INDEX(bureaux!$A:$G,MATCH($E1657,bureaux!$A:$A,0),7)</f>
        <v>#N/A</v>
      </c>
    </row>
    <row r="1658" spans="1:18" x14ac:dyDescent="0.25">
      <c r="A1658" s="20">
        <f>'Elegio-Electors'!C1658</f>
        <v>0</v>
      </c>
      <c r="B1658" s="20">
        <f>'Elegio-Electors'!B1658</f>
        <v>0</v>
      </c>
      <c r="C1658" s="91">
        <f>IF(Procédure!$C$33=2,'Elegio-Electors'!D1658,Procédure!$C$33)</f>
        <v>0</v>
      </c>
      <c r="D1658" s="20">
        <f>'Elegio-Electors'!E1658</f>
        <v>0</v>
      </c>
      <c r="E1658" s="91" t="str">
        <f>IF(LEFT(RIGHT('Elegio-Electors'!L1658,2),1)="C",'Elegio-Electors'!L1658,IF(LEFT(RIGHT('Elegio-Electors'!M1658,2),1)="C",'Elegio-Electors'!M1658,""))</f>
        <v/>
      </c>
      <c r="F1658" s="91" t="str">
        <f>IF(LEFT(RIGHT('Elegio-Electors'!L1658,2),1)="O",'Elegio-Electors'!L1658,IF(LEFT(RIGHT('Elegio-Electors'!M1658,2),1)="O",'Elegio-Electors'!M1658,""))</f>
        <v/>
      </c>
      <c r="G1658" s="91" t="s">
        <v>166</v>
      </c>
      <c r="H1658" s="91" t="s">
        <v>167</v>
      </c>
      <c r="I1658" s="20" t="e">
        <f t="shared" si="125"/>
        <v>#N/A</v>
      </c>
      <c r="J1658" s="20" t="e">
        <f t="shared" si="126"/>
        <v>#N/A</v>
      </c>
      <c r="K1658" s="91" t="e">
        <f>INDEX(bureaux!$A:$I,MATCH($E1658,bureaux!$A:$A,0),9)</f>
        <v>#N/A</v>
      </c>
      <c r="L1658" s="91" t="e">
        <f t="shared" si="127"/>
        <v>#N/A</v>
      </c>
      <c r="M1658" s="91" t="e">
        <f t="shared" si="128"/>
        <v>#N/A</v>
      </c>
      <c r="N1658" s="20" t="e">
        <f t="shared" si="129"/>
        <v>#N/A</v>
      </c>
      <c r="O1658" s="20" t="e">
        <f>INDEX(bureaux!$A:$H,MATCH($E1658,bureaux!$A:$A,0),8)</f>
        <v>#N/A</v>
      </c>
      <c r="P1658" s="91" t="e">
        <f>_xlfn.CONCAT(INDEX(bureaux!$A:$H,MATCH($E1658,bureaux!$A:$A,0),4)," ",INDEX(bureaux!$A:$H,MATCH($E1658,bureaux!$A:$A,0),5))</f>
        <v>#N/A</v>
      </c>
      <c r="Q1658" s="20" t="e">
        <f>INDEX(bureaux!$A:$G,MATCH($E1658,bureaux!$A:$A,0),6)</f>
        <v>#N/A</v>
      </c>
      <c r="R1658" s="20" t="e">
        <f>INDEX(bureaux!$A:$G,MATCH($E1658,bureaux!$A:$A,0),7)</f>
        <v>#N/A</v>
      </c>
    </row>
    <row r="1659" spans="1:18" x14ac:dyDescent="0.25">
      <c r="A1659" s="20">
        <f>'Elegio-Electors'!C1659</f>
        <v>0</v>
      </c>
      <c r="B1659" s="20">
        <f>'Elegio-Electors'!B1659</f>
        <v>0</v>
      </c>
      <c r="C1659" s="91">
        <f>IF(Procédure!$C$33=2,'Elegio-Electors'!D1659,Procédure!$C$33)</f>
        <v>0</v>
      </c>
      <c r="D1659" s="20">
        <f>'Elegio-Electors'!E1659</f>
        <v>0</v>
      </c>
      <c r="E1659" s="91" t="str">
        <f>IF(LEFT(RIGHT('Elegio-Electors'!L1659,2),1)="C",'Elegio-Electors'!L1659,IF(LEFT(RIGHT('Elegio-Electors'!M1659,2),1)="C",'Elegio-Electors'!M1659,""))</f>
        <v/>
      </c>
      <c r="F1659" s="91" t="str">
        <f>IF(LEFT(RIGHT('Elegio-Electors'!L1659,2),1)="O",'Elegio-Electors'!L1659,IF(LEFT(RIGHT('Elegio-Electors'!M1659,2),1)="O",'Elegio-Electors'!M1659,""))</f>
        <v/>
      </c>
      <c r="G1659" s="91" t="s">
        <v>166</v>
      </c>
      <c r="H1659" s="91" t="s">
        <v>167</v>
      </c>
      <c r="I1659" s="20" t="e">
        <f t="shared" si="125"/>
        <v>#N/A</v>
      </c>
      <c r="J1659" s="20" t="e">
        <f t="shared" si="126"/>
        <v>#N/A</v>
      </c>
      <c r="K1659" s="91" t="e">
        <f>INDEX(bureaux!$A:$I,MATCH($E1659,bureaux!$A:$A,0),9)</f>
        <v>#N/A</v>
      </c>
      <c r="L1659" s="91" t="e">
        <f t="shared" si="127"/>
        <v>#N/A</v>
      </c>
      <c r="M1659" s="91" t="e">
        <f t="shared" si="128"/>
        <v>#N/A</v>
      </c>
      <c r="N1659" s="20" t="e">
        <f t="shared" si="129"/>
        <v>#N/A</v>
      </c>
      <c r="O1659" s="20" t="e">
        <f>INDEX(bureaux!$A:$H,MATCH($E1659,bureaux!$A:$A,0),8)</f>
        <v>#N/A</v>
      </c>
      <c r="P1659" s="91" t="e">
        <f>_xlfn.CONCAT(INDEX(bureaux!$A:$H,MATCH($E1659,bureaux!$A:$A,0),4)," ",INDEX(bureaux!$A:$H,MATCH($E1659,bureaux!$A:$A,0),5))</f>
        <v>#N/A</v>
      </c>
      <c r="Q1659" s="20" t="e">
        <f>INDEX(bureaux!$A:$G,MATCH($E1659,bureaux!$A:$A,0),6)</f>
        <v>#N/A</v>
      </c>
      <c r="R1659" s="20" t="e">
        <f>INDEX(bureaux!$A:$G,MATCH($E1659,bureaux!$A:$A,0),7)</f>
        <v>#N/A</v>
      </c>
    </row>
    <row r="1660" spans="1:18" x14ac:dyDescent="0.25">
      <c r="A1660" s="20">
        <f>'Elegio-Electors'!C1660</f>
        <v>0</v>
      </c>
      <c r="B1660" s="20">
        <f>'Elegio-Electors'!B1660</f>
        <v>0</v>
      </c>
      <c r="C1660" s="91">
        <f>IF(Procédure!$C$33=2,'Elegio-Electors'!D1660,Procédure!$C$33)</f>
        <v>0</v>
      </c>
      <c r="D1660" s="20">
        <f>'Elegio-Electors'!E1660</f>
        <v>0</v>
      </c>
      <c r="E1660" s="91" t="str">
        <f>IF(LEFT(RIGHT('Elegio-Electors'!L1660,2),1)="C",'Elegio-Electors'!L1660,IF(LEFT(RIGHT('Elegio-Electors'!M1660,2),1)="C",'Elegio-Electors'!M1660,""))</f>
        <v/>
      </c>
      <c r="F1660" s="91" t="str">
        <f>IF(LEFT(RIGHT('Elegio-Electors'!L1660,2),1)="O",'Elegio-Electors'!L1660,IF(LEFT(RIGHT('Elegio-Electors'!M1660,2),1)="O",'Elegio-Electors'!M1660,""))</f>
        <v/>
      </c>
      <c r="G1660" s="91" t="s">
        <v>166</v>
      </c>
      <c r="H1660" s="91" t="s">
        <v>167</v>
      </c>
      <c r="I1660" s="20" t="e">
        <f t="shared" si="125"/>
        <v>#N/A</v>
      </c>
      <c r="J1660" s="20" t="e">
        <f t="shared" si="126"/>
        <v>#N/A</v>
      </c>
      <c r="K1660" s="91" t="e">
        <f>INDEX(bureaux!$A:$I,MATCH($E1660,bureaux!$A:$A,0),9)</f>
        <v>#N/A</v>
      </c>
      <c r="L1660" s="91" t="e">
        <f t="shared" si="127"/>
        <v>#N/A</v>
      </c>
      <c r="M1660" s="91" t="e">
        <f t="shared" si="128"/>
        <v>#N/A</v>
      </c>
      <c r="N1660" s="20" t="e">
        <f t="shared" si="129"/>
        <v>#N/A</v>
      </c>
      <c r="O1660" s="20" t="e">
        <f>INDEX(bureaux!$A:$H,MATCH($E1660,bureaux!$A:$A,0),8)</f>
        <v>#N/A</v>
      </c>
      <c r="P1660" s="91" t="e">
        <f>_xlfn.CONCAT(INDEX(bureaux!$A:$H,MATCH($E1660,bureaux!$A:$A,0),4)," ",INDEX(bureaux!$A:$H,MATCH($E1660,bureaux!$A:$A,0),5))</f>
        <v>#N/A</v>
      </c>
      <c r="Q1660" s="20" t="e">
        <f>INDEX(bureaux!$A:$G,MATCH($E1660,bureaux!$A:$A,0),6)</f>
        <v>#N/A</v>
      </c>
      <c r="R1660" s="20" t="e">
        <f>INDEX(bureaux!$A:$G,MATCH($E1660,bureaux!$A:$A,0),7)</f>
        <v>#N/A</v>
      </c>
    </row>
    <row r="1661" spans="1:18" x14ac:dyDescent="0.25">
      <c r="A1661" s="20">
        <f>'Elegio-Electors'!C1661</f>
        <v>0</v>
      </c>
      <c r="B1661" s="20">
        <f>'Elegio-Electors'!B1661</f>
        <v>0</v>
      </c>
      <c r="C1661" s="91">
        <f>IF(Procédure!$C$33=2,'Elegio-Electors'!D1661,Procédure!$C$33)</f>
        <v>0</v>
      </c>
      <c r="D1661" s="20">
        <f>'Elegio-Electors'!E1661</f>
        <v>0</v>
      </c>
      <c r="E1661" s="91" t="str">
        <f>IF(LEFT(RIGHT('Elegio-Electors'!L1661,2),1)="C",'Elegio-Electors'!L1661,IF(LEFT(RIGHT('Elegio-Electors'!M1661,2),1)="C",'Elegio-Electors'!M1661,""))</f>
        <v/>
      </c>
      <c r="F1661" s="91" t="str">
        <f>IF(LEFT(RIGHT('Elegio-Electors'!L1661,2),1)="O",'Elegio-Electors'!L1661,IF(LEFT(RIGHT('Elegio-Electors'!M1661,2),1)="O",'Elegio-Electors'!M1661,""))</f>
        <v/>
      </c>
      <c r="G1661" s="91" t="s">
        <v>166</v>
      </c>
      <c r="H1661" s="91" t="s">
        <v>167</v>
      </c>
      <c r="I1661" s="20" t="e">
        <f t="shared" si="125"/>
        <v>#N/A</v>
      </c>
      <c r="J1661" s="20" t="e">
        <f t="shared" si="126"/>
        <v>#N/A</v>
      </c>
      <c r="K1661" s="91" t="e">
        <f>INDEX(bureaux!$A:$I,MATCH($E1661,bureaux!$A:$A,0),9)</f>
        <v>#N/A</v>
      </c>
      <c r="L1661" s="91" t="e">
        <f t="shared" si="127"/>
        <v>#N/A</v>
      </c>
      <c r="M1661" s="91" t="e">
        <f t="shared" si="128"/>
        <v>#N/A</v>
      </c>
      <c r="N1661" s="20" t="e">
        <f t="shared" si="129"/>
        <v>#N/A</v>
      </c>
      <c r="O1661" s="20" t="e">
        <f>INDEX(bureaux!$A:$H,MATCH($E1661,bureaux!$A:$A,0),8)</f>
        <v>#N/A</v>
      </c>
      <c r="P1661" s="91" t="e">
        <f>_xlfn.CONCAT(INDEX(bureaux!$A:$H,MATCH($E1661,bureaux!$A:$A,0),4)," ",INDEX(bureaux!$A:$H,MATCH($E1661,bureaux!$A:$A,0),5))</f>
        <v>#N/A</v>
      </c>
      <c r="Q1661" s="20" t="e">
        <f>INDEX(bureaux!$A:$G,MATCH($E1661,bureaux!$A:$A,0),6)</f>
        <v>#N/A</v>
      </c>
      <c r="R1661" s="20" t="e">
        <f>INDEX(bureaux!$A:$G,MATCH($E1661,bureaux!$A:$A,0),7)</f>
        <v>#N/A</v>
      </c>
    </row>
    <row r="1662" spans="1:18" x14ac:dyDescent="0.25">
      <c r="A1662" s="20">
        <f>'Elegio-Electors'!C1662</f>
        <v>0</v>
      </c>
      <c r="B1662" s="20">
        <f>'Elegio-Electors'!B1662</f>
        <v>0</v>
      </c>
      <c r="C1662" s="91">
        <f>IF(Procédure!$C$33=2,'Elegio-Electors'!D1662,Procédure!$C$33)</f>
        <v>0</v>
      </c>
      <c r="D1662" s="20">
        <f>'Elegio-Electors'!E1662</f>
        <v>0</v>
      </c>
      <c r="E1662" s="91" t="str">
        <f>IF(LEFT(RIGHT('Elegio-Electors'!L1662,2),1)="C",'Elegio-Electors'!L1662,IF(LEFT(RIGHT('Elegio-Electors'!M1662,2),1)="C",'Elegio-Electors'!M1662,""))</f>
        <v/>
      </c>
      <c r="F1662" s="91" t="str">
        <f>IF(LEFT(RIGHT('Elegio-Electors'!L1662,2),1)="O",'Elegio-Electors'!L1662,IF(LEFT(RIGHT('Elegio-Electors'!M1662,2),1)="O",'Elegio-Electors'!M1662,""))</f>
        <v/>
      </c>
      <c r="G1662" s="91" t="s">
        <v>166</v>
      </c>
      <c r="H1662" s="91" t="s">
        <v>167</v>
      </c>
      <c r="I1662" s="20" t="e">
        <f t="shared" si="125"/>
        <v>#N/A</v>
      </c>
      <c r="J1662" s="20" t="e">
        <f t="shared" si="126"/>
        <v>#N/A</v>
      </c>
      <c r="K1662" s="91" t="e">
        <f>INDEX(bureaux!$A:$I,MATCH($E1662,bureaux!$A:$A,0),9)</f>
        <v>#N/A</v>
      </c>
      <c r="L1662" s="91" t="e">
        <f t="shared" si="127"/>
        <v>#N/A</v>
      </c>
      <c r="M1662" s="91" t="e">
        <f t="shared" si="128"/>
        <v>#N/A</v>
      </c>
      <c r="N1662" s="20" t="e">
        <f t="shared" si="129"/>
        <v>#N/A</v>
      </c>
      <c r="O1662" s="20" t="e">
        <f>INDEX(bureaux!$A:$H,MATCH($E1662,bureaux!$A:$A,0),8)</f>
        <v>#N/A</v>
      </c>
      <c r="P1662" s="91" t="e">
        <f>_xlfn.CONCAT(INDEX(bureaux!$A:$H,MATCH($E1662,bureaux!$A:$A,0),4)," ",INDEX(bureaux!$A:$H,MATCH($E1662,bureaux!$A:$A,0),5))</f>
        <v>#N/A</v>
      </c>
      <c r="Q1662" s="20" t="e">
        <f>INDEX(bureaux!$A:$G,MATCH($E1662,bureaux!$A:$A,0),6)</f>
        <v>#N/A</v>
      </c>
      <c r="R1662" s="20" t="e">
        <f>INDEX(bureaux!$A:$G,MATCH($E1662,bureaux!$A:$A,0),7)</f>
        <v>#N/A</v>
      </c>
    </row>
    <row r="1663" spans="1:18" x14ac:dyDescent="0.25">
      <c r="A1663" s="20">
        <f>'Elegio-Electors'!C1663</f>
        <v>0</v>
      </c>
      <c r="B1663" s="20">
        <f>'Elegio-Electors'!B1663</f>
        <v>0</v>
      </c>
      <c r="C1663" s="91">
        <f>IF(Procédure!$C$33=2,'Elegio-Electors'!D1663,Procédure!$C$33)</f>
        <v>0</v>
      </c>
      <c r="D1663" s="20">
        <f>'Elegio-Electors'!E1663</f>
        <v>0</v>
      </c>
      <c r="E1663" s="91" t="str">
        <f>IF(LEFT(RIGHT('Elegio-Electors'!L1663,2),1)="C",'Elegio-Electors'!L1663,IF(LEFT(RIGHT('Elegio-Electors'!M1663,2),1)="C",'Elegio-Electors'!M1663,""))</f>
        <v/>
      </c>
      <c r="F1663" s="91" t="str">
        <f>IF(LEFT(RIGHT('Elegio-Electors'!L1663,2),1)="O",'Elegio-Electors'!L1663,IF(LEFT(RIGHT('Elegio-Electors'!M1663,2),1)="O",'Elegio-Electors'!M1663,""))</f>
        <v/>
      </c>
      <c r="G1663" s="91" t="s">
        <v>166</v>
      </c>
      <c r="H1663" s="91" t="s">
        <v>167</v>
      </c>
      <c r="I1663" s="20" t="e">
        <f t="shared" si="125"/>
        <v>#N/A</v>
      </c>
      <c r="J1663" s="20" t="e">
        <f t="shared" si="126"/>
        <v>#N/A</v>
      </c>
      <c r="K1663" s="91" t="e">
        <f>INDEX(bureaux!$A:$I,MATCH($E1663,bureaux!$A:$A,0),9)</f>
        <v>#N/A</v>
      </c>
      <c r="L1663" s="91" t="e">
        <f t="shared" si="127"/>
        <v>#N/A</v>
      </c>
      <c r="M1663" s="91" t="e">
        <f t="shared" si="128"/>
        <v>#N/A</v>
      </c>
      <c r="N1663" s="20" t="e">
        <f t="shared" si="129"/>
        <v>#N/A</v>
      </c>
      <c r="O1663" s="20" t="e">
        <f>INDEX(bureaux!$A:$H,MATCH($E1663,bureaux!$A:$A,0),8)</f>
        <v>#N/A</v>
      </c>
      <c r="P1663" s="91" t="e">
        <f>_xlfn.CONCAT(INDEX(bureaux!$A:$H,MATCH($E1663,bureaux!$A:$A,0),4)," ",INDEX(bureaux!$A:$H,MATCH($E1663,bureaux!$A:$A,0),5))</f>
        <v>#N/A</v>
      </c>
      <c r="Q1663" s="20" t="e">
        <f>INDEX(bureaux!$A:$G,MATCH($E1663,bureaux!$A:$A,0),6)</f>
        <v>#N/A</v>
      </c>
      <c r="R1663" s="20" t="e">
        <f>INDEX(bureaux!$A:$G,MATCH($E1663,bureaux!$A:$A,0),7)</f>
        <v>#N/A</v>
      </c>
    </row>
    <row r="1664" spans="1:18" x14ac:dyDescent="0.25">
      <c r="A1664" s="20">
        <f>'Elegio-Electors'!C1664</f>
        <v>0</v>
      </c>
      <c r="B1664" s="20">
        <f>'Elegio-Electors'!B1664</f>
        <v>0</v>
      </c>
      <c r="C1664" s="91">
        <f>IF(Procédure!$C$33=2,'Elegio-Electors'!D1664,Procédure!$C$33)</f>
        <v>0</v>
      </c>
      <c r="D1664" s="20">
        <f>'Elegio-Electors'!E1664</f>
        <v>0</v>
      </c>
      <c r="E1664" s="91" t="str">
        <f>IF(LEFT(RIGHT('Elegio-Electors'!L1664,2),1)="C",'Elegio-Electors'!L1664,IF(LEFT(RIGHT('Elegio-Electors'!M1664,2),1)="C",'Elegio-Electors'!M1664,""))</f>
        <v/>
      </c>
      <c r="F1664" s="91" t="str">
        <f>IF(LEFT(RIGHT('Elegio-Electors'!L1664,2),1)="O",'Elegio-Electors'!L1664,IF(LEFT(RIGHT('Elegio-Electors'!M1664,2),1)="O",'Elegio-Electors'!M1664,""))</f>
        <v/>
      </c>
      <c r="G1664" s="91" t="s">
        <v>166</v>
      </c>
      <c r="H1664" s="91" t="s">
        <v>167</v>
      </c>
      <c r="I1664" s="20" t="e">
        <f t="shared" si="125"/>
        <v>#N/A</v>
      </c>
      <c r="J1664" s="20" t="e">
        <f t="shared" si="126"/>
        <v>#N/A</v>
      </c>
      <c r="K1664" s="91" t="e">
        <f>INDEX(bureaux!$A:$I,MATCH($E1664,bureaux!$A:$A,0),9)</f>
        <v>#N/A</v>
      </c>
      <c r="L1664" s="91" t="e">
        <f t="shared" si="127"/>
        <v>#N/A</v>
      </c>
      <c r="M1664" s="91" t="e">
        <f t="shared" si="128"/>
        <v>#N/A</v>
      </c>
      <c r="N1664" s="20" t="e">
        <f t="shared" si="129"/>
        <v>#N/A</v>
      </c>
      <c r="O1664" s="20" t="e">
        <f>INDEX(bureaux!$A:$H,MATCH($E1664,bureaux!$A:$A,0),8)</f>
        <v>#N/A</v>
      </c>
      <c r="P1664" s="91" t="e">
        <f>_xlfn.CONCAT(INDEX(bureaux!$A:$H,MATCH($E1664,bureaux!$A:$A,0),4)," ",INDEX(bureaux!$A:$H,MATCH($E1664,bureaux!$A:$A,0),5))</f>
        <v>#N/A</v>
      </c>
      <c r="Q1664" s="20" t="e">
        <f>INDEX(bureaux!$A:$G,MATCH($E1664,bureaux!$A:$A,0),6)</f>
        <v>#N/A</v>
      </c>
      <c r="R1664" s="20" t="e">
        <f>INDEX(bureaux!$A:$G,MATCH($E1664,bureaux!$A:$A,0),7)</f>
        <v>#N/A</v>
      </c>
    </row>
    <row r="1665" spans="1:18" x14ac:dyDescent="0.25">
      <c r="A1665" s="20">
        <f>'Elegio-Electors'!C1665</f>
        <v>0</v>
      </c>
      <c r="B1665" s="20">
        <f>'Elegio-Electors'!B1665</f>
        <v>0</v>
      </c>
      <c r="C1665" s="91">
        <f>IF(Procédure!$C$33=2,'Elegio-Electors'!D1665,Procédure!$C$33)</f>
        <v>0</v>
      </c>
      <c r="D1665" s="20">
        <f>'Elegio-Electors'!E1665</f>
        <v>0</v>
      </c>
      <c r="E1665" s="91" t="str">
        <f>IF(LEFT(RIGHT('Elegio-Electors'!L1665,2),1)="C",'Elegio-Electors'!L1665,IF(LEFT(RIGHT('Elegio-Electors'!M1665,2),1)="C",'Elegio-Electors'!M1665,""))</f>
        <v/>
      </c>
      <c r="F1665" s="91" t="str">
        <f>IF(LEFT(RIGHT('Elegio-Electors'!L1665,2),1)="O",'Elegio-Electors'!L1665,IF(LEFT(RIGHT('Elegio-Electors'!M1665,2),1)="O",'Elegio-Electors'!M1665,""))</f>
        <v/>
      </c>
      <c r="G1665" s="91" t="s">
        <v>166</v>
      </c>
      <c r="H1665" s="91" t="s">
        <v>167</v>
      </c>
      <c r="I1665" s="20" t="e">
        <f t="shared" si="125"/>
        <v>#N/A</v>
      </c>
      <c r="J1665" s="20" t="e">
        <f t="shared" si="126"/>
        <v>#N/A</v>
      </c>
      <c r="K1665" s="91" t="e">
        <f>INDEX(bureaux!$A:$I,MATCH($E1665,bureaux!$A:$A,0),9)</f>
        <v>#N/A</v>
      </c>
      <c r="L1665" s="91" t="e">
        <f t="shared" si="127"/>
        <v>#N/A</v>
      </c>
      <c r="M1665" s="91" t="e">
        <f t="shared" si="128"/>
        <v>#N/A</v>
      </c>
      <c r="N1665" s="20" t="e">
        <f t="shared" si="129"/>
        <v>#N/A</v>
      </c>
      <c r="O1665" s="20" t="e">
        <f>INDEX(bureaux!$A:$H,MATCH($E1665,bureaux!$A:$A,0),8)</f>
        <v>#N/A</v>
      </c>
      <c r="P1665" s="91" t="e">
        <f>_xlfn.CONCAT(INDEX(bureaux!$A:$H,MATCH($E1665,bureaux!$A:$A,0),4)," ",INDEX(bureaux!$A:$H,MATCH($E1665,bureaux!$A:$A,0),5))</f>
        <v>#N/A</v>
      </c>
      <c r="Q1665" s="20" t="e">
        <f>INDEX(bureaux!$A:$G,MATCH($E1665,bureaux!$A:$A,0),6)</f>
        <v>#N/A</v>
      </c>
      <c r="R1665" s="20" t="e">
        <f>INDEX(bureaux!$A:$G,MATCH($E1665,bureaux!$A:$A,0),7)</f>
        <v>#N/A</v>
      </c>
    </row>
    <row r="1666" spans="1:18" x14ac:dyDescent="0.25">
      <c r="A1666" s="20">
        <f>'Elegio-Electors'!C1666</f>
        <v>0</v>
      </c>
      <c r="B1666" s="20">
        <f>'Elegio-Electors'!B1666</f>
        <v>0</v>
      </c>
      <c r="C1666" s="91">
        <f>IF(Procédure!$C$33=2,'Elegio-Electors'!D1666,Procédure!$C$33)</f>
        <v>0</v>
      </c>
      <c r="D1666" s="20">
        <f>'Elegio-Electors'!E1666</f>
        <v>0</v>
      </c>
      <c r="E1666" s="91" t="str">
        <f>IF(LEFT(RIGHT('Elegio-Electors'!L1666,2),1)="C",'Elegio-Electors'!L1666,IF(LEFT(RIGHT('Elegio-Electors'!M1666,2),1)="C",'Elegio-Electors'!M1666,""))</f>
        <v/>
      </c>
      <c r="F1666" s="91" t="str">
        <f>IF(LEFT(RIGHT('Elegio-Electors'!L1666,2),1)="O",'Elegio-Electors'!L1666,IF(LEFT(RIGHT('Elegio-Electors'!M1666,2),1)="O",'Elegio-Electors'!M1666,""))</f>
        <v/>
      </c>
      <c r="G1666" s="91" t="s">
        <v>166</v>
      </c>
      <c r="H1666" s="91" t="s">
        <v>167</v>
      </c>
      <c r="I1666" s="20" t="e">
        <f t="shared" si="125"/>
        <v>#N/A</v>
      </c>
      <c r="J1666" s="20" t="e">
        <f t="shared" si="126"/>
        <v>#N/A</v>
      </c>
      <c r="K1666" s="91" t="e">
        <f>INDEX(bureaux!$A:$I,MATCH($E1666,bureaux!$A:$A,0),9)</f>
        <v>#N/A</v>
      </c>
      <c r="L1666" s="91" t="e">
        <f t="shared" si="127"/>
        <v>#N/A</v>
      </c>
      <c r="M1666" s="91" t="e">
        <f t="shared" si="128"/>
        <v>#N/A</v>
      </c>
      <c r="N1666" s="20" t="e">
        <f t="shared" si="129"/>
        <v>#N/A</v>
      </c>
      <c r="O1666" s="20" t="e">
        <f>INDEX(bureaux!$A:$H,MATCH($E1666,bureaux!$A:$A,0),8)</f>
        <v>#N/A</v>
      </c>
      <c r="P1666" s="91" t="e">
        <f>_xlfn.CONCAT(INDEX(bureaux!$A:$H,MATCH($E1666,bureaux!$A:$A,0),4)," ",INDEX(bureaux!$A:$H,MATCH($E1666,bureaux!$A:$A,0),5))</f>
        <v>#N/A</v>
      </c>
      <c r="Q1666" s="20" t="e">
        <f>INDEX(bureaux!$A:$G,MATCH($E1666,bureaux!$A:$A,0),6)</f>
        <v>#N/A</v>
      </c>
      <c r="R1666" s="20" t="e">
        <f>INDEX(bureaux!$A:$G,MATCH($E1666,bureaux!$A:$A,0),7)</f>
        <v>#N/A</v>
      </c>
    </row>
    <row r="1667" spans="1:18" x14ac:dyDescent="0.25">
      <c r="A1667" s="20">
        <f>'Elegio-Electors'!C1667</f>
        <v>0</v>
      </c>
      <c r="B1667" s="20">
        <f>'Elegio-Electors'!B1667</f>
        <v>0</v>
      </c>
      <c r="C1667" s="91">
        <f>IF(Procédure!$C$33=2,'Elegio-Electors'!D1667,Procédure!$C$33)</f>
        <v>0</v>
      </c>
      <c r="D1667" s="20">
        <f>'Elegio-Electors'!E1667</f>
        <v>0</v>
      </c>
      <c r="E1667" s="91" t="str">
        <f>IF(LEFT(RIGHT('Elegio-Electors'!L1667,2),1)="C",'Elegio-Electors'!L1667,IF(LEFT(RIGHT('Elegio-Electors'!M1667,2),1)="C",'Elegio-Electors'!M1667,""))</f>
        <v/>
      </c>
      <c r="F1667" s="91" t="str">
        <f>IF(LEFT(RIGHT('Elegio-Electors'!L1667,2),1)="O",'Elegio-Electors'!L1667,IF(LEFT(RIGHT('Elegio-Electors'!M1667,2),1)="O",'Elegio-Electors'!M1667,""))</f>
        <v/>
      </c>
      <c r="G1667" s="91" t="s">
        <v>166</v>
      </c>
      <c r="H1667" s="91" t="s">
        <v>167</v>
      </c>
      <c r="I1667" s="20" t="e">
        <f t="shared" ref="I1667:I1730" si="130">_xlfn.SWITCH(RIGHT(E1667,1),"B","bedienden","A","arbeiders","J","jongeren","K","kader")</f>
        <v>#N/A</v>
      </c>
      <c r="J1667" s="20" t="e">
        <f t="shared" ref="J1667:J1730" si="131">_xlfn.SWITCH(RIGHT(E1667,1),"B","employés","A","ouvriers","J","jeunes","K","cadre")</f>
        <v>#N/A</v>
      </c>
      <c r="K1667" s="91" t="e">
        <f>INDEX(bureaux!$A:$I,MATCH($E1667,bureaux!$A:$A,0),9)</f>
        <v>#N/A</v>
      </c>
      <c r="L1667" s="91" t="e">
        <f t="shared" ref="L1667:L1730" si="132">_xlfn.CONCAT(G1667," ",K1667," CPBW ",I1667)</f>
        <v>#N/A</v>
      </c>
      <c r="M1667" s="91" t="e">
        <f t="shared" ref="M1667:M1730" si="133">_xlfn.CONCAT(H1667," ",K1667," CPPT ",J1667)</f>
        <v>#N/A</v>
      </c>
      <c r="N1667" s="20" t="e">
        <f t="shared" ref="N1667:N1730" si="134">IF(C1667="NL",L1667,M1667)</f>
        <v>#N/A</v>
      </c>
      <c r="O1667" s="20" t="e">
        <f>INDEX(bureaux!$A:$H,MATCH($E1667,bureaux!$A:$A,0),8)</f>
        <v>#N/A</v>
      </c>
      <c r="P1667" s="91" t="e">
        <f>_xlfn.CONCAT(INDEX(bureaux!$A:$H,MATCH($E1667,bureaux!$A:$A,0),4)," ",INDEX(bureaux!$A:$H,MATCH($E1667,bureaux!$A:$A,0),5))</f>
        <v>#N/A</v>
      </c>
      <c r="Q1667" s="20" t="e">
        <f>INDEX(bureaux!$A:$G,MATCH($E1667,bureaux!$A:$A,0),6)</f>
        <v>#N/A</v>
      </c>
      <c r="R1667" s="20" t="e">
        <f>INDEX(bureaux!$A:$G,MATCH($E1667,bureaux!$A:$A,0),7)</f>
        <v>#N/A</v>
      </c>
    </row>
    <row r="1668" spans="1:18" x14ac:dyDescent="0.25">
      <c r="A1668" s="20">
        <f>'Elegio-Electors'!C1668</f>
        <v>0</v>
      </c>
      <c r="B1668" s="20">
        <f>'Elegio-Electors'!B1668</f>
        <v>0</v>
      </c>
      <c r="C1668" s="91">
        <f>IF(Procédure!$C$33=2,'Elegio-Electors'!D1668,Procédure!$C$33)</f>
        <v>0</v>
      </c>
      <c r="D1668" s="20">
        <f>'Elegio-Electors'!E1668</f>
        <v>0</v>
      </c>
      <c r="E1668" s="91" t="str">
        <f>IF(LEFT(RIGHT('Elegio-Electors'!L1668,2),1)="C",'Elegio-Electors'!L1668,IF(LEFT(RIGHT('Elegio-Electors'!M1668,2),1)="C",'Elegio-Electors'!M1668,""))</f>
        <v/>
      </c>
      <c r="F1668" s="91" t="str">
        <f>IF(LEFT(RIGHT('Elegio-Electors'!L1668,2),1)="O",'Elegio-Electors'!L1668,IF(LEFT(RIGHT('Elegio-Electors'!M1668,2),1)="O",'Elegio-Electors'!M1668,""))</f>
        <v/>
      </c>
      <c r="G1668" s="91" t="s">
        <v>166</v>
      </c>
      <c r="H1668" s="91" t="s">
        <v>167</v>
      </c>
      <c r="I1668" s="20" t="e">
        <f t="shared" si="130"/>
        <v>#N/A</v>
      </c>
      <c r="J1668" s="20" t="e">
        <f t="shared" si="131"/>
        <v>#N/A</v>
      </c>
      <c r="K1668" s="91" t="e">
        <f>INDEX(bureaux!$A:$I,MATCH($E1668,bureaux!$A:$A,0),9)</f>
        <v>#N/A</v>
      </c>
      <c r="L1668" s="91" t="e">
        <f t="shared" si="132"/>
        <v>#N/A</v>
      </c>
      <c r="M1668" s="91" t="e">
        <f t="shared" si="133"/>
        <v>#N/A</v>
      </c>
      <c r="N1668" s="20" t="e">
        <f t="shared" si="134"/>
        <v>#N/A</v>
      </c>
      <c r="O1668" s="20" t="e">
        <f>INDEX(bureaux!$A:$H,MATCH($E1668,bureaux!$A:$A,0),8)</f>
        <v>#N/A</v>
      </c>
      <c r="P1668" s="91" t="e">
        <f>_xlfn.CONCAT(INDEX(bureaux!$A:$H,MATCH($E1668,bureaux!$A:$A,0),4)," ",INDEX(bureaux!$A:$H,MATCH($E1668,bureaux!$A:$A,0),5))</f>
        <v>#N/A</v>
      </c>
      <c r="Q1668" s="20" t="e">
        <f>INDEX(bureaux!$A:$G,MATCH($E1668,bureaux!$A:$A,0),6)</f>
        <v>#N/A</v>
      </c>
      <c r="R1668" s="20" t="e">
        <f>INDEX(bureaux!$A:$G,MATCH($E1668,bureaux!$A:$A,0),7)</f>
        <v>#N/A</v>
      </c>
    </row>
    <row r="1669" spans="1:18" x14ac:dyDescent="0.25">
      <c r="A1669" s="20">
        <f>'Elegio-Electors'!C1669</f>
        <v>0</v>
      </c>
      <c r="B1669" s="20">
        <f>'Elegio-Electors'!B1669</f>
        <v>0</v>
      </c>
      <c r="C1669" s="91">
        <f>IF(Procédure!$C$33=2,'Elegio-Electors'!D1669,Procédure!$C$33)</f>
        <v>0</v>
      </c>
      <c r="D1669" s="20">
        <f>'Elegio-Electors'!E1669</f>
        <v>0</v>
      </c>
      <c r="E1669" s="91" t="str">
        <f>IF(LEFT(RIGHT('Elegio-Electors'!L1669,2),1)="C",'Elegio-Electors'!L1669,IF(LEFT(RIGHT('Elegio-Electors'!M1669,2),1)="C",'Elegio-Electors'!M1669,""))</f>
        <v/>
      </c>
      <c r="F1669" s="91" t="str">
        <f>IF(LEFT(RIGHT('Elegio-Electors'!L1669,2),1)="O",'Elegio-Electors'!L1669,IF(LEFT(RIGHT('Elegio-Electors'!M1669,2),1)="O",'Elegio-Electors'!M1669,""))</f>
        <v/>
      </c>
      <c r="G1669" s="91" t="s">
        <v>166</v>
      </c>
      <c r="H1669" s="91" t="s">
        <v>167</v>
      </c>
      <c r="I1669" s="20" t="e">
        <f t="shared" si="130"/>
        <v>#N/A</v>
      </c>
      <c r="J1669" s="20" t="e">
        <f t="shared" si="131"/>
        <v>#N/A</v>
      </c>
      <c r="K1669" s="91" t="e">
        <f>INDEX(bureaux!$A:$I,MATCH($E1669,bureaux!$A:$A,0),9)</f>
        <v>#N/A</v>
      </c>
      <c r="L1669" s="91" t="e">
        <f t="shared" si="132"/>
        <v>#N/A</v>
      </c>
      <c r="M1669" s="91" t="e">
        <f t="shared" si="133"/>
        <v>#N/A</v>
      </c>
      <c r="N1669" s="20" t="e">
        <f t="shared" si="134"/>
        <v>#N/A</v>
      </c>
      <c r="O1669" s="20" t="e">
        <f>INDEX(bureaux!$A:$H,MATCH($E1669,bureaux!$A:$A,0),8)</f>
        <v>#N/A</v>
      </c>
      <c r="P1669" s="91" t="e">
        <f>_xlfn.CONCAT(INDEX(bureaux!$A:$H,MATCH($E1669,bureaux!$A:$A,0),4)," ",INDEX(bureaux!$A:$H,MATCH($E1669,bureaux!$A:$A,0),5))</f>
        <v>#N/A</v>
      </c>
      <c r="Q1669" s="20" t="e">
        <f>INDEX(bureaux!$A:$G,MATCH($E1669,bureaux!$A:$A,0),6)</f>
        <v>#N/A</v>
      </c>
      <c r="R1669" s="20" t="e">
        <f>INDEX(bureaux!$A:$G,MATCH($E1669,bureaux!$A:$A,0),7)</f>
        <v>#N/A</v>
      </c>
    </row>
    <row r="1670" spans="1:18" x14ac:dyDescent="0.25">
      <c r="A1670" s="20">
        <f>'Elegio-Electors'!C1670</f>
        <v>0</v>
      </c>
      <c r="B1670" s="20">
        <f>'Elegio-Electors'!B1670</f>
        <v>0</v>
      </c>
      <c r="C1670" s="91">
        <f>IF(Procédure!$C$33=2,'Elegio-Electors'!D1670,Procédure!$C$33)</f>
        <v>0</v>
      </c>
      <c r="D1670" s="20">
        <f>'Elegio-Electors'!E1670</f>
        <v>0</v>
      </c>
      <c r="E1670" s="91" t="str">
        <f>IF(LEFT(RIGHT('Elegio-Electors'!L1670,2),1)="C",'Elegio-Electors'!L1670,IF(LEFT(RIGHT('Elegio-Electors'!M1670,2),1)="C",'Elegio-Electors'!M1670,""))</f>
        <v/>
      </c>
      <c r="F1670" s="91" t="str">
        <f>IF(LEFT(RIGHT('Elegio-Electors'!L1670,2),1)="O",'Elegio-Electors'!L1670,IF(LEFT(RIGHT('Elegio-Electors'!M1670,2),1)="O",'Elegio-Electors'!M1670,""))</f>
        <v/>
      </c>
      <c r="G1670" s="91" t="s">
        <v>166</v>
      </c>
      <c r="H1670" s="91" t="s">
        <v>167</v>
      </c>
      <c r="I1670" s="20" t="e">
        <f t="shared" si="130"/>
        <v>#N/A</v>
      </c>
      <c r="J1670" s="20" t="e">
        <f t="shared" si="131"/>
        <v>#N/A</v>
      </c>
      <c r="K1670" s="91" t="e">
        <f>INDEX(bureaux!$A:$I,MATCH($E1670,bureaux!$A:$A,0),9)</f>
        <v>#N/A</v>
      </c>
      <c r="L1670" s="91" t="e">
        <f t="shared" si="132"/>
        <v>#N/A</v>
      </c>
      <c r="M1670" s="91" t="e">
        <f t="shared" si="133"/>
        <v>#N/A</v>
      </c>
      <c r="N1670" s="20" t="e">
        <f t="shared" si="134"/>
        <v>#N/A</v>
      </c>
      <c r="O1670" s="20" t="e">
        <f>INDEX(bureaux!$A:$H,MATCH($E1670,bureaux!$A:$A,0),8)</f>
        <v>#N/A</v>
      </c>
      <c r="P1670" s="91" t="e">
        <f>_xlfn.CONCAT(INDEX(bureaux!$A:$H,MATCH($E1670,bureaux!$A:$A,0),4)," ",INDEX(bureaux!$A:$H,MATCH($E1670,bureaux!$A:$A,0),5))</f>
        <v>#N/A</v>
      </c>
      <c r="Q1670" s="20" t="e">
        <f>INDEX(bureaux!$A:$G,MATCH($E1670,bureaux!$A:$A,0),6)</f>
        <v>#N/A</v>
      </c>
      <c r="R1670" s="20" t="e">
        <f>INDEX(bureaux!$A:$G,MATCH($E1670,bureaux!$A:$A,0),7)</f>
        <v>#N/A</v>
      </c>
    </row>
    <row r="1671" spans="1:18" x14ac:dyDescent="0.25">
      <c r="A1671" s="20">
        <f>'Elegio-Electors'!C1671</f>
        <v>0</v>
      </c>
      <c r="B1671" s="20">
        <f>'Elegio-Electors'!B1671</f>
        <v>0</v>
      </c>
      <c r="C1671" s="91">
        <f>IF(Procédure!$C$33=2,'Elegio-Electors'!D1671,Procédure!$C$33)</f>
        <v>0</v>
      </c>
      <c r="D1671" s="20">
        <f>'Elegio-Electors'!E1671</f>
        <v>0</v>
      </c>
      <c r="E1671" s="91" t="str">
        <f>IF(LEFT(RIGHT('Elegio-Electors'!L1671,2),1)="C",'Elegio-Electors'!L1671,IF(LEFT(RIGHT('Elegio-Electors'!M1671,2),1)="C",'Elegio-Electors'!M1671,""))</f>
        <v/>
      </c>
      <c r="F1671" s="91" t="str">
        <f>IF(LEFT(RIGHT('Elegio-Electors'!L1671,2),1)="O",'Elegio-Electors'!L1671,IF(LEFT(RIGHT('Elegio-Electors'!M1671,2),1)="O",'Elegio-Electors'!M1671,""))</f>
        <v/>
      </c>
      <c r="G1671" s="91" t="s">
        <v>166</v>
      </c>
      <c r="H1671" s="91" t="s">
        <v>167</v>
      </c>
      <c r="I1671" s="20" t="e">
        <f t="shared" si="130"/>
        <v>#N/A</v>
      </c>
      <c r="J1671" s="20" t="e">
        <f t="shared" si="131"/>
        <v>#N/A</v>
      </c>
      <c r="K1671" s="91" t="e">
        <f>INDEX(bureaux!$A:$I,MATCH($E1671,bureaux!$A:$A,0),9)</f>
        <v>#N/A</v>
      </c>
      <c r="L1671" s="91" t="e">
        <f t="shared" si="132"/>
        <v>#N/A</v>
      </c>
      <c r="M1671" s="91" t="e">
        <f t="shared" si="133"/>
        <v>#N/A</v>
      </c>
      <c r="N1671" s="20" t="e">
        <f t="shared" si="134"/>
        <v>#N/A</v>
      </c>
      <c r="O1671" s="20" t="e">
        <f>INDEX(bureaux!$A:$H,MATCH($E1671,bureaux!$A:$A,0),8)</f>
        <v>#N/A</v>
      </c>
      <c r="P1671" s="91" t="e">
        <f>_xlfn.CONCAT(INDEX(bureaux!$A:$H,MATCH($E1671,bureaux!$A:$A,0),4)," ",INDEX(bureaux!$A:$H,MATCH($E1671,bureaux!$A:$A,0),5))</f>
        <v>#N/A</v>
      </c>
      <c r="Q1671" s="20" t="e">
        <f>INDEX(bureaux!$A:$G,MATCH($E1671,bureaux!$A:$A,0),6)</f>
        <v>#N/A</v>
      </c>
      <c r="R1671" s="20" t="e">
        <f>INDEX(bureaux!$A:$G,MATCH($E1671,bureaux!$A:$A,0),7)</f>
        <v>#N/A</v>
      </c>
    </row>
    <row r="1672" spans="1:18" x14ac:dyDescent="0.25">
      <c r="A1672" s="20">
        <f>'Elegio-Electors'!C1672</f>
        <v>0</v>
      </c>
      <c r="B1672" s="20">
        <f>'Elegio-Electors'!B1672</f>
        <v>0</v>
      </c>
      <c r="C1672" s="91">
        <f>IF(Procédure!$C$33=2,'Elegio-Electors'!D1672,Procédure!$C$33)</f>
        <v>0</v>
      </c>
      <c r="D1672" s="20">
        <f>'Elegio-Electors'!E1672</f>
        <v>0</v>
      </c>
      <c r="E1672" s="91" t="str">
        <f>IF(LEFT(RIGHT('Elegio-Electors'!L1672,2),1)="C",'Elegio-Electors'!L1672,IF(LEFT(RIGHT('Elegio-Electors'!M1672,2),1)="C",'Elegio-Electors'!M1672,""))</f>
        <v/>
      </c>
      <c r="F1672" s="91" t="str">
        <f>IF(LEFT(RIGHT('Elegio-Electors'!L1672,2),1)="O",'Elegio-Electors'!L1672,IF(LEFT(RIGHT('Elegio-Electors'!M1672,2),1)="O",'Elegio-Electors'!M1672,""))</f>
        <v/>
      </c>
      <c r="G1672" s="91" t="s">
        <v>166</v>
      </c>
      <c r="H1672" s="91" t="s">
        <v>167</v>
      </c>
      <c r="I1672" s="20" t="e">
        <f t="shared" si="130"/>
        <v>#N/A</v>
      </c>
      <c r="J1672" s="20" t="e">
        <f t="shared" si="131"/>
        <v>#N/A</v>
      </c>
      <c r="K1672" s="91" t="e">
        <f>INDEX(bureaux!$A:$I,MATCH($E1672,bureaux!$A:$A,0),9)</f>
        <v>#N/A</v>
      </c>
      <c r="L1672" s="91" t="e">
        <f t="shared" si="132"/>
        <v>#N/A</v>
      </c>
      <c r="M1672" s="91" t="e">
        <f t="shared" si="133"/>
        <v>#N/A</v>
      </c>
      <c r="N1672" s="20" t="e">
        <f t="shared" si="134"/>
        <v>#N/A</v>
      </c>
      <c r="O1672" s="20" t="e">
        <f>INDEX(bureaux!$A:$H,MATCH($E1672,bureaux!$A:$A,0),8)</f>
        <v>#N/A</v>
      </c>
      <c r="P1672" s="91" t="e">
        <f>_xlfn.CONCAT(INDEX(bureaux!$A:$H,MATCH($E1672,bureaux!$A:$A,0),4)," ",INDEX(bureaux!$A:$H,MATCH($E1672,bureaux!$A:$A,0),5))</f>
        <v>#N/A</v>
      </c>
      <c r="Q1672" s="20" t="e">
        <f>INDEX(bureaux!$A:$G,MATCH($E1672,bureaux!$A:$A,0),6)</f>
        <v>#N/A</v>
      </c>
      <c r="R1672" s="20" t="e">
        <f>INDEX(bureaux!$A:$G,MATCH($E1672,bureaux!$A:$A,0),7)</f>
        <v>#N/A</v>
      </c>
    </row>
    <row r="1673" spans="1:18" x14ac:dyDescent="0.25">
      <c r="A1673" s="20">
        <f>'Elegio-Electors'!C1673</f>
        <v>0</v>
      </c>
      <c r="B1673" s="20">
        <f>'Elegio-Electors'!B1673</f>
        <v>0</v>
      </c>
      <c r="C1673" s="91">
        <f>IF(Procédure!$C$33=2,'Elegio-Electors'!D1673,Procédure!$C$33)</f>
        <v>0</v>
      </c>
      <c r="D1673" s="20">
        <f>'Elegio-Electors'!E1673</f>
        <v>0</v>
      </c>
      <c r="E1673" s="91" t="str">
        <f>IF(LEFT(RIGHT('Elegio-Electors'!L1673,2),1)="C",'Elegio-Electors'!L1673,IF(LEFT(RIGHT('Elegio-Electors'!M1673,2),1)="C",'Elegio-Electors'!M1673,""))</f>
        <v/>
      </c>
      <c r="F1673" s="91" t="str">
        <f>IF(LEFT(RIGHT('Elegio-Electors'!L1673,2),1)="O",'Elegio-Electors'!L1673,IF(LEFT(RIGHT('Elegio-Electors'!M1673,2),1)="O",'Elegio-Electors'!M1673,""))</f>
        <v/>
      </c>
      <c r="G1673" s="91" t="s">
        <v>166</v>
      </c>
      <c r="H1673" s="91" t="s">
        <v>167</v>
      </c>
      <c r="I1673" s="20" t="e">
        <f t="shared" si="130"/>
        <v>#N/A</v>
      </c>
      <c r="J1673" s="20" t="e">
        <f t="shared" si="131"/>
        <v>#N/A</v>
      </c>
      <c r="K1673" s="91" t="e">
        <f>INDEX(bureaux!$A:$I,MATCH($E1673,bureaux!$A:$A,0),9)</f>
        <v>#N/A</v>
      </c>
      <c r="L1673" s="91" t="e">
        <f t="shared" si="132"/>
        <v>#N/A</v>
      </c>
      <c r="M1673" s="91" t="e">
        <f t="shared" si="133"/>
        <v>#N/A</v>
      </c>
      <c r="N1673" s="20" t="e">
        <f t="shared" si="134"/>
        <v>#N/A</v>
      </c>
      <c r="O1673" s="20" t="e">
        <f>INDEX(bureaux!$A:$H,MATCH($E1673,bureaux!$A:$A,0),8)</f>
        <v>#N/A</v>
      </c>
      <c r="P1673" s="91" t="e">
        <f>_xlfn.CONCAT(INDEX(bureaux!$A:$H,MATCH($E1673,bureaux!$A:$A,0),4)," ",INDEX(bureaux!$A:$H,MATCH($E1673,bureaux!$A:$A,0),5))</f>
        <v>#N/A</v>
      </c>
      <c r="Q1673" s="20" t="e">
        <f>INDEX(bureaux!$A:$G,MATCH($E1673,bureaux!$A:$A,0),6)</f>
        <v>#N/A</v>
      </c>
      <c r="R1673" s="20" t="e">
        <f>INDEX(bureaux!$A:$G,MATCH($E1673,bureaux!$A:$A,0),7)</f>
        <v>#N/A</v>
      </c>
    </row>
    <row r="1674" spans="1:18" x14ac:dyDescent="0.25">
      <c r="A1674" s="20">
        <f>'Elegio-Electors'!C1674</f>
        <v>0</v>
      </c>
      <c r="B1674" s="20">
        <f>'Elegio-Electors'!B1674</f>
        <v>0</v>
      </c>
      <c r="C1674" s="91">
        <f>IF(Procédure!$C$33=2,'Elegio-Electors'!D1674,Procédure!$C$33)</f>
        <v>0</v>
      </c>
      <c r="D1674" s="20">
        <f>'Elegio-Electors'!E1674</f>
        <v>0</v>
      </c>
      <c r="E1674" s="91" t="str">
        <f>IF(LEFT(RIGHT('Elegio-Electors'!L1674,2),1)="C",'Elegio-Electors'!L1674,IF(LEFT(RIGHT('Elegio-Electors'!M1674,2),1)="C",'Elegio-Electors'!M1674,""))</f>
        <v/>
      </c>
      <c r="F1674" s="91" t="str">
        <f>IF(LEFT(RIGHT('Elegio-Electors'!L1674,2),1)="O",'Elegio-Electors'!L1674,IF(LEFT(RIGHT('Elegio-Electors'!M1674,2),1)="O",'Elegio-Electors'!M1674,""))</f>
        <v/>
      </c>
      <c r="G1674" s="91" t="s">
        <v>166</v>
      </c>
      <c r="H1674" s="91" t="s">
        <v>167</v>
      </c>
      <c r="I1674" s="20" t="e">
        <f t="shared" si="130"/>
        <v>#N/A</v>
      </c>
      <c r="J1674" s="20" t="e">
        <f t="shared" si="131"/>
        <v>#N/A</v>
      </c>
      <c r="K1674" s="91" t="e">
        <f>INDEX(bureaux!$A:$I,MATCH($E1674,bureaux!$A:$A,0),9)</f>
        <v>#N/A</v>
      </c>
      <c r="L1674" s="91" t="e">
        <f t="shared" si="132"/>
        <v>#N/A</v>
      </c>
      <c r="M1674" s="91" t="e">
        <f t="shared" si="133"/>
        <v>#N/A</v>
      </c>
      <c r="N1674" s="20" t="e">
        <f t="shared" si="134"/>
        <v>#N/A</v>
      </c>
      <c r="O1674" s="20" t="e">
        <f>INDEX(bureaux!$A:$H,MATCH($E1674,bureaux!$A:$A,0),8)</f>
        <v>#N/A</v>
      </c>
      <c r="P1674" s="91" t="e">
        <f>_xlfn.CONCAT(INDEX(bureaux!$A:$H,MATCH($E1674,bureaux!$A:$A,0),4)," ",INDEX(bureaux!$A:$H,MATCH($E1674,bureaux!$A:$A,0),5))</f>
        <v>#N/A</v>
      </c>
      <c r="Q1674" s="20" t="e">
        <f>INDEX(bureaux!$A:$G,MATCH($E1674,bureaux!$A:$A,0),6)</f>
        <v>#N/A</v>
      </c>
      <c r="R1674" s="20" t="e">
        <f>INDEX(bureaux!$A:$G,MATCH($E1674,bureaux!$A:$A,0),7)</f>
        <v>#N/A</v>
      </c>
    </row>
    <row r="1675" spans="1:18" x14ac:dyDescent="0.25">
      <c r="A1675" s="20">
        <f>'Elegio-Electors'!C1675</f>
        <v>0</v>
      </c>
      <c r="B1675" s="20">
        <f>'Elegio-Electors'!B1675</f>
        <v>0</v>
      </c>
      <c r="C1675" s="91">
        <f>IF(Procédure!$C$33=2,'Elegio-Electors'!D1675,Procédure!$C$33)</f>
        <v>0</v>
      </c>
      <c r="D1675" s="20">
        <f>'Elegio-Electors'!E1675</f>
        <v>0</v>
      </c>
      <c r="E1675" s="91" t="str">
        <f>IF(LEFT(RIGHT('Elegio-Electors'!L1675,2),1)="C",'Elegio-Electors'!L1675,IF(LEFT(RIGHT('Elegio-Electors'!M1675,2),1)="C",'Elegio-Electors'!M1675,""))</f>
        <v/>
      </c>
      <c r="F1675" s="91" t="str">
        <f>IF(LEFT(RIGHT('Elegio-Electors'!L1675,2),1)="O",'Elegio-Electors'!L1675,IF(LEFT(RIGHT('Elegio-Electors'!M1675,2),1)="O",'Elegio-Electors'!M1675,""))</f>
        <v/>
      </c>
      <c r="G1675" s="91" t="s">
        <v>166</v>
      </c>
      <c r="H1675" s="91" t="s">
        <v>167</v>
      </c>
      <c r="I1675" s="20" t="e">
        <f t="shared" si="130"/>
        <v>#N/A</v>
      </c>
      <c r="J1675" s="20" t="e">
        <f t="shared" si="131"/>
        <v>#N/A</v>
      </c>
      <c r="K1675" s="91" t="e">
        <f>INDEX(bureaux!$A:$I,MATCH($E1675,bureaux!$A:$A,0),9)</f>
        <v>#N/A</v>
      </c>
      <c r="L1675" s="91" t="e">
        <f t="shared" si="132"/>
        <v>#N/A</v>
      </c>
      <c r="M1675" s="91" t="e">
        <f t="shared" si="133"/>
        <v>#N/A</v>
      </c>
      <c r="N1675" s="20" t="e">
        <f t="shared" si="134"/>
        <v>#N/A</v>
      </c>
      <c r="O1675" s="20" t="e">
        <f>INDEX(bureaux!$A:$H,MATCH($E1675,bureaux!$A:$A,0),8)</f>
        <v>#N/A</v>
      </c>
      <c r="P1675" s="91" t="e">
        <f>_xlfn.CONCAT(INDEX(bureaux!$A:$H,MATCH($E1675,bureaux!$A:$A,0),4)," ",INDEX(bureaux!$A:$H,MATCH($E1675,bureaux!$A:$A,0),5))</f>
        <v>#N/A</v>
      </c>
      <c r="Q1675" s="20" t="e">
        <f>INDEX(bureaux!$A:$G,MATCH($E1675,bureaux!$A:$A,0),6)</f>
        <v>#N/A</v>
      </c>
      <c r="R1675" s="20" t="e">
        <f>INDEX(bureaux!$A:$G,MATCH($E1675,bureaux!$A:$A,0),7)</f>
        <v>#N/A</v>
      </c>
    </row>
    <row r="1676" spans="1:18" x14ac:dyDescent="0.25">
      <c r="A1676" s="20">
        <f>'Elegio-Electors'!C1676</f>
        <v>0</v>
      </c>
      <c r="B1676" s="20">
        <f>'Elegio-Electors'!B1676</f>
        <v>0</v>
      </c>
      <c r="C1676" s="91">
        <f>IF(Procédure!$C$33=2,'Elegio-Electors'!D1676,Procédure!$C$33)</f>
        <v>0</v>
      </c>
      <c r="D1676" s="20">
        <f>'Elegio-Electors'!E1676</f>
        <v>0</v>
      </c>
      <c r="E1676" s="91" t="str">
        <f>IF(LEFT(RIGHT('Elegio-Electors'!L1676,2),1)="C",'Elegio-Electors'!L1676,IF(LEFT(RIGHT('Elegio-Electors'!M1676,2),1)="C",'Elegio-Electors'!M1676,""))</f>
        <v/>
      </c>
      <c r="F1676" s="91" t="str">
        <f>IF(LEFT(RIGHT('Elegio-Electors'!L1676,2),1)="O",'Elegio-Electors'!L1676,IF(LEFT(RIGHT('Elegio-Electors'!M1676,2),1)="O",'Elegio-Electors'!M1676,""))</f>
        <v/>
      </c>
      <c r="G1676" s="91" t="s">
        <v>166</v>
      </c>
      <c r="H1676" s="91" t="s">
        <v>167</v>
      </c>
      <c r="I1676" s="20" t="e">
        <f t="shared" si="130"/>
        <v>#N/A</v>
      </c>
      <c r="J1676" s="20" t="e">
        <f t="shared" si="131"/>
        <v>#N/A</v>
      </c>
      <c r="K1676" s="91" t="e">
        <f>INDEX(bureaux!$A:$I,MATCH($E1676,bureaux!$A:$A,0),9)</f>
        <v>#N/A</v>
      </c>
      <c r="L1676" s="91" t="e">
        <f t="shared" si="132"/>
        <v>#N/A</v>
      </c>
      <c r="M1676" s="91" t="e">
        <f t="shared" si="133"/>
        <v>#N/A</v>
      </c>
      <c r="N1676" s="20" t="e">
        <f t="shared" si="134"/>
        <v>#N/A</v>
      </c>
      <c r="O1676" s="20" t="e">
        <f>INDEX(bureaux!$A:$H,MATCH($E1676,bureaux!$A:$A,0),8)</f>
        <v>#N/A</v>
      </c>
      <c r="P1676" s="91" t="e">
        <f>_xlfn.CONCAT(INDEX(bureaux!$A:$H,MATCH($E1676,bureaux!$A:$A,0),4)," ",INDEX(bureaux!$A:$H,MATCH($E1676,bureaux!$A:$A,0),5))</f>
        <v>#N/A</v>
      </c>
      <c r="Q1676" s="20" t="e">
        <f>INDEX(bureaux!$A:$G,MATCH($E1676,bureaux!$A:$A,0),6)</f>
        <v>#N/A</v>
      </c>
      <c r="R1676" s="20" t="e">
        <f>INDEX(bureaux!$A:$G,MATCH($E1676,bureaux!$A:$A,0),7)</f>
        <v>#N/A</v>
      </c>
    </row>
    <row r="1677" spans="1:18" x14ac:dyDescent="0.25">
      <c r="A1677" s="20">
        <f>'Elegio-Electors'!C1677</f>
        <v>0</v>
      </c>
      <c r="B1677" s="20">
        <f>'Elegio-Electors'!B1677</f>
        <v>0</v>
      </c>
      <c r="C1677" s="91">
        <f>IF(Procédure!$C$33=2,'Elegio-Electors'!D1677,Procédure!$C$33)</f>
        <v>0</v>
      </c>
      <c r="D1677" s="20">
        <f>'Elegio-Electors'!E1677</f>
        <v>0</v>
      </c>
      <c r="E1677" s="91" t="str">
        <f>IF(LEFT(RIGHT('Elegio-Electors'!L1677,2),1)="C",'Elegio-Electors'!L1677,IF(LEFT(RIGHT('Elegio-Electors'!M1677,2),1)="C",'Elegio-Electors'!M1677,""))</f>
        <v/>
      </c>
      <c r="F1677" s="91" t="str">
        <f>IF(LEFT(RIGHT('Elegio-Electors'!L1677,2),1)="O",'Elegio-Electors'!L1677,IF(LEFT(RIGHT('Elegio-Electors'!M1677,2),1)="O",'Elegio-Electors'!M1677,""))</f>
        <v/>
      </c>
      <c r="G1677" s="91" t="s">
        <v>166</v>
      </c>
      <c r="H1677" s="91" t="s">
        <v>167</v>
      </c>
      <c r="I1677" s="20" t="e">
        <f t="shared" si="130"/>
        <v>#N/A</v>
      </c>
      <c r="J1677" s="20" t="e">
        <f t="shared" si="131"/>
        <v>#N/A</v>
      </c>
      <c r="K1677" s="91" t="e">
        <f>INDEX(bureaux!$A:$I,MATCH($E1677,bureaux!$A:$A,0),9)</f>
        <v>#N/A</v>
      </c>
      <c r="L1677" s="91" t="e">
        <f t="shared" si="132"/>
        <v>#N/A</v>
      </c>
      <c r="M1677" s="91" t="e">
        <f t="shared" si="133"/>
        <v>#N/A</v>
      </c>
      <c r="N1677" s="20" t="e">
        <f t="shared" si="134"/>
        <v>#N/A</v>
      </c>
      <c r="O1677" s="20" t="e">
        <f>INDEX(bureaux!$A:$H,MATCH($E1677,bureaux!$A:$A,0),8)</f>
        <v>#N/A</v>
      </c>
      <c r="P1677" s="91" t="e">
        <f>_xlfn.CONCAT(INDEX(bureaux!$A:$H,MATCH($E1677,bureaux!$A:$A,0),4)," ",INDEX(bureaux!$A:$H,MATCH($E1677,bureaux!$A:$A,0),5))</f>
        <v>#N/A</v>
      </c>
      <c r="Q1677" s="20" t="e">
        <f>INDEX(bureaux!$A:$G,MATCH($E1677,bureaux!$A:$A,0),6)</f>
        <v>#N/A</v>
      </c>
      <c r="R1677" s="20" t="e">
        <f>INDEX(bureaux!$A:$G,MATCH($E1677,bureaux!$A:$A,0),7)</f>
        <v>#N/A</v>
      </c>
    </row>
    <row r="1678" spans="1:18" x14ac:dyDescent="0.25">
      <c r="A1678" s="20">
        <f>'Elegio-Electors'!C1678</f>
        <v>0</v>
      </c>
      <c r="B1678" s="20">
        <f>'Elegio-Electors'!B1678</f>
        <v>0</v>
      </c>
      <c r="C1678" s="91">
        <f>IF(Procédure!$C$33=2,'Elegio-Electors'!D1678,Procédure!$C$33)</f>
        <v>0</v>
      </c>
      <c r="D1678" s="20">
        <f>'Elegio-Electors'!E1678</f>
        <v>0</v>
      </c>
      <c r="E1678" s="91" t="str">
        <f>IF(LEFT(RIGHT('Elegio-Electors'!L1678,2),1)="C",'Elegio-Electors'!L1678,IF(LEFT(RIGHT('Elegio-Electors'!M1678,2),1)="C",'Elegio-Electors'!M1678,""))</f>
        <v/>
      </c>
      <c r="F1678" s="91" t="str">
        <f>IF(LEFT(RIGHT('Elegio-Electors'!L1678,2),1)="O",'Elegio-Electors'!L1678,IF(LEFT(RIGHT('Elegio-Electors'!M1678,2),1)="O",'Elegio-Electors'!M1678,""))</f>
        <v/>
      </c>
      <c r="G1678" s="91" t="s">
        <v>166</v>
      </c>
      <c r="H1678" s="91" t="s">
        <v>167</v>
      </c>
      <c r="I1678" s="20" t="e">
        <f t="shared" si="130"/>
        <v>#N/A</v>
      </c>
      <c r="J1678" s="20" t="e">
        <f t="shared" si="131"/>
        <v>#N/A</v>
      </c>
      <c r="K1678" s="91" t="e">
        <f>INDEX(bureaux!$A:$I,MATCH($E1678,bureaux!$A:$A,0),9)</f>
        <v>#N/A</v>
      </c>
      <c r="L1678" s="91" t="e">
        <f t="shared" si="132"/>
        <v>#N/A</v>
      </c>
      <c r="M1678" s="91" t="e">
        <f t="shared" si="133"/>
        <v>#N/A</v>
      </c>
      <c r="N1678" s="20" t="e">
        <f t="shared" si="134"/>
        <v>#N/A</v>
      </c>
      <c r="O1678" s="20" t="e">
        <f>INDEX(bureaux!$A:$H,MATCH($E1678,bureaux!$A:$A,0),8)</f>
        <v>#N/A</v>
      </c>
      <c r="P1678" s="91" t="e">
        <f>_xlfn.CONCAT(INDEX(bureaux!$A:$H,MATCH($E1678,bureaux!$A:$A,0),4)," ",INDEX(bureaux!$A:$H,MATCH($E1678,bureaux!$A:$A,0),5))</f>
        <v>#N/A</v>
      </c>
      <c r="Q1678" s="20" t="e">
        <f>INDEX(bureaux!$A:$G,MATCH($E1678,bureaux!$A:$A,0),6)</f>
        <v>#N/A</v>
      </c>
      <c r="R1678" s="20" t="e">
        <f>INDEX(bureaux!$A:$G,MATCH($E1678,bureaux!$A:$A,0),7)</f>
        <v>#N/A</v>
      </c>
    </row>
    <row r="1679" spans="1:18" x14ac:dyDescent="0.25">
      <c r="A1679" s="20">
        <f>'Elegio-Electors'!C1679</f>
        <v>0</v>
      </c>
      <c r="B1679" s="20">
        <f>'Elegio-Electors'!B1679</f>
        <v>0</v>
      </c>
      <c r="C1679" s="91">
        <f>IF(Procédure!$C$33=2,'Elegio-Electors'!D1679,Procédure!$C$33)</f>
        <v>0</v>
      </c>
      <c r="D1679" s="20">
        <f>'Elegio-Electors'!E1679</f>
        <v>0</v>
      </c>
      <c r="E1679" s="91" t="str">
        <f>IF(LEFT(RIGHT('Elegio-Electors'!L1679,2),1)="C",'Elegio-Electors'!L1679,IF(LEFT(RIGHT('Elegio-Electors'!M1679,2),1)="C",'Elegio-Electors'!M1679,""))</f>
        <v/>
      </c>
      <c r="F1679" s="91" t="str">
        <f>IF(LEFT(RIGHT('Elegio-Electors'!L1679,2),1)="O",'Elegio-Electors'!L1679,IF(LEFT(RIGHT('Elegio-Electors'!M1679,2),1)="O",'Elegio-Electors'!M1679,""))</f>
        <v/>
      </c>
      <c r="G1679" s="91" t="s">
        <v>166</v>
      </c>
      <c r="H1679" s="91" t="s">
        <v>167</v>
      </c>
      <c r="I1679" s="20" t="e">
        <f t="shared" si="130"/>
        <v>#N/A</v>
      </c>
      <c r="J1679" s="20" t="e">
        <f t="shared" si="131"/>
        <v>#N/A</v>
      </c>
      <c r="K1679" s="91" t="e">
        <f>INDEX(bureaux!$A:$I,MATCH($E1679,bureaux!$A:$A,0),9)</f>
        <v>#N/A</v>
      </c>
      <c r="L1679" s="91" t="e">
        <f t="shared" si="132"/>
        <v>#N/A</v>
      </c>
      <c r="M1679" s="91" t="e">
        <f t="shared" si="133"/>
        <v>#N/A</v>
      </c>
      <c r="N1679" s="20" t="e">
        <f t="shared" si="134"/>
        <v>#N/A</v>
      </c>
      <c r="O1679" s="20" t="e">
        <f>INDEX(bureaux!$A:$H,MATCH($E1679,bureaux!$A:$A,0),8)</f>
        <v>#N/A</v>
      </c>
      <c r="P1679" s="91" t="e">
        <f>_xlfn.CONCAT(INDEX(bureaux!$A:$H,MATCH($E1679,bureaux!$A:$A,0),4)," ",INDEX(bureaux!$A:$H,MATCH($E1679,bureaux!$A:$A,0),5))</f>
        <v>#N/A</v>
      </c>
      <c r="Q1679" s="20" t="e">
        <f>INDEX(bureaux!$A:$G,MATCH($E1679,bureaux!$A:$A,0),6)</f>
        <v>#N/A</v>
      </c>
      <c r="R1679" s="20" t="e">
        <f>INDEX(bureaux!$A:$G,MATCH($E1679,bureaux!$A:$A,0),7)</f>
        <v>#N/A</v>
      </c>
    </row>
    <row r="1680" spans="1:18" x14ac:dyDescent="0.25">
      <c r="A1680" s="20">
        <f>'Elegio-Electors'!C1680</f>
        <v>0</v>
      </c>
      <c r="B1680" s="20">
        <f>'Elegio-Electors'!B1680</f>
        <v>0</v>
      </c>
      <c r="C1680" s="91">
        <f>IF(Procédure!$C$33=2,'Elegio-Electors'!D1680,Procédure!$C$33)</f>
        <v>0</v>
      </c>
      <c r="D1680" s="20">
        <f>'Elegio-Electors'!E1680</f>
        <v>0</v>
      </c>
      <c r="E1680" s="91" t="str">
        <f>IF(LEFT(RIGHT('Elegio-Electors'!L1680,2),1)="C",'Elegio-Electors'!L1680,IF(LEFT(RIGHT('Elegio-Electors'!M1680,2),1)="C",'Elegio-Electors'!M1680,""))</f>
        <v/>
      </c>
      <c r="F1680" s="91" t="str">
        <f>IF(LEFT(RIGHT('Elegio-Electors'!L1680,2),1)="O",'Elegio-Electors'!L1680,IF(LEFT(RIGHT('Elegio-Electors'!M1680,2),1)="O",'Elegio-Electors'!M1680,""))</f>
        <v/>
      </c>
      <c r="G1680" s="91" t="s">
        <v>166</v>
      </c>
      <c r="H1680" s="91" t="s">
        <v>167</v>
      </c>
      <c r="I1680" s="20" t="e">
        <f t="shared" si="130"/>
        <v>#N/A</v>
      </c>
      <c r="J1680" s="20" t="e">
        <f t="shared" si="131"/>
        <v>#N/A</v>
      </c>
      <c r="K1680" s="91" t="e">
        <f>INDEX(bureaux!$A:$I,MATCH($E1680,bureaux!$A:$A,0),9)</f>
        <v>#N/A</v>
      </c>
      <c r="L1680" s="91" t="e">
        <f t="shared" si="132"/>
        <v>#N/A</v>
      </c>
      <c r="M1680" s="91" t="e">
        <f t="shared" si="133"/>
        <v>#N/A</v>
      </c>
      <c r="N1680" s="20" t="e">
        <f t="shared" si="134"/>
        <v>#N/A</v>
      </c>
      <c r="O1680" s="20" t="e">
        <f>INDEX(bureaux!$A:$H,MATCH($E1680,bureaux!$A:$A,0),8)</f>
        <v>#N/A</v>
      </c>
      <c r="P1680" s="91" t="e">
        <f>_xlfn.CONCAT(INDEX(bureaux!$A:$H,MATCH($E1680,bureaux!$A:$A,0),4)," ",INDEX(bureaux!$A:$H,MATCH($E1680,bureaux!$A:$A,0),5))</f>
        <v>#N/A</v>
      </c>
      <c r="Q1680" s="20" t="e">
        <f>INDEX(bureaux!$A:$G,MATCH($E1680,bureaux!$A:$A,0),6)</f>
        <v>#N/A</v>
      </c>
      <c r="R1680" s="20" t="e">
        <f>INDEX(bureaux!$A:$G,MATCH($E1680,bureaux!$A:$A,0),7)</f>
        <v>#N/A</v>
      </c>
    </row>
    <row r="1681" spans="1:18" x14ac:dyDescent="0.25">
      <c r="A1681" s="20">
        <f>'Elegio-Electors'!C1681</f>
        <v>0</v>
      </c>
      <c r="B1681" s="20">
        <f>'Elegio-Electors'!B1681</f>
        <v>0</v>
      </c>
      <c r="C1681" s="91">
        <f>IF(Procédure!$C$33=2,'Elegio-Electors'!D1681,Procédure!$C$33)</f>
        <v>0</v>
      </c>
      <c r="D1681" s="20">
        <f>'Elegio-Electors'!E1681</f>
        <v>0</v>
      </c>
      <c r="E1681" s="91" t="str">
        <f>IF(LEFT(RIGHT('Elegio-Electors'!L1681,2),1)="C",'Elegio-Electors'!L1681,IF(LEFT(RIGHT('Elegio-Electors'!M1681,2),1)="C",'Elegio-Electors'!M1681,""))</f>
        <v/>
      </c>
      <c r="F1681" s="91" t="str">
        <f>IF(LEFT(RIGHT('Elegio-Electors'!L1681,2),1)="O",'Elegio-Electors'!L1681,IF(LEFT(RIGHT('Elegio-Electors'!M1681,2),1)="O",'Elegio-Electors'!M1681,""))</f>
        <v/>
      </c>
      <c r="G1681" s="91" t="s">
        <v>166</v>
      </c>
      <c r="H1681" s="91" t="s">
        <v>167</v>
      </c>
      <c r="I1681" s="20" t="e">
        <f t="shared" si="130"/>
        <v>#N/A</v>
      </c>
      <c r="J1681" s="20" t="e">
        <f t="shared" si="131"/>
        <v>#N/A</v>
      </c>
      <c r="K1681" s="91" t="e">
        <f>INDEX(bureaux!$A:$I,MATCH($E1681,bureaux!$A:$A,0),9)</f>
        <v>#N/A</v>
      </c>
      <c r="L1681" s="91" t="e">
        <f t="shared" si="132"/>
        <v>#N/A</v>
      </c>
      <c r="M1681" s="91" t="e">
        <f t="shared" si="133"/>
        <v>#N/A</v>
      </c>
      <c r="N1681" s="20" t="e">
        <f t="shared" si="134"/>
        <v>#N/A</v>
      </c>
      <c r="O1681" s="20" t="e">
        <f>INDEX(bureaux!$A:$H,MATCH($E1681,bureaux!$A:$A,0),8)</f>
        <v>#N/A</v>
      </c>
      <c r="P1681" s="91" t="e">
        <f>_xlfn.CONCAT(INDEX(bureaux!$A:$H,MATCH($E1681,bureaux!$A:$A,0),4)," ",INDEX(bureaux!$A:$H,MATCH($E1681,bureaux!$A:$A,0),5))</f>
        <v>#N/A</v>
      </c>
      <c r="Q1681" s="20" t="e">
        <f>INDEX(bureaux!$A:$G,MATCH($E1681,bureaux!$A:$A,0),6)</f>
        <v>#N/A</v>
      </c>
      <c r="R1681" s="20" t="e">
        <f>INDEX(bureaux!$A:$G,MATCH($E1681,bureaux!$A:$A,0),7)</f>
        <v>#N/A</v>
      </c>
    </row>
    <row r="1682" spans="1:18" x14ac:dyDescent="0.25">
      <c r="A1682" s="20">
        <f>'Elegio-Electors'!C1682</f>
        <v>0</v>
      </c>
      <c r="B1682" s="20">
        <f>'Elegio-Electors'!B1682</f>
        <v>0</v>
      </c>
      <c r="C1682" s="91">
        <f>IF(Procédure!$C$33=2,'Elegio-Electors'!D1682,Procédure!$C$33)</f>
        <v>0</v>
      </c>
      <c r="D1682" s="20">
        <f>'Elegio-Electors'!E1682</f>
        <v>0</v>
      </c>
      <c r="E1682" s="91" t="str">
        <f>IF(LEFT(RIGHT('Elegio-Electors'!L1682,2),1)="C",'Elegio-Electors'!L1682,IF(LEFT(RIGHT('Elegio-Electors'!M1682,2),1)="C",'Elegio-Electors'!M1682,""))</f>
        <v/>
      </c>
      <c r="F1682" s="91" t="str">
        <f>IF(LEFT(RIGHT('Elegio-Electors'!L1682,2),1)="O",'Elegio-Electors'!L1682,IF(LEFT(RIGHT('Elegio-Electors'!M1682,2),1)="O",'Elegio-Electors'!M1682,""))</f>
        <v/>
      </c>
      <c r="G1682" s="91" t="s">
        <v>166</v>
      </c>
      <c r="H1682" s="91" t="s">
        <v>167</v>
      </c>
      <c r="I1682" s="20" t="e">
        <f t="shared" si="130"/>
        <v>#N/A</v>
      </c>
      <c r="J1682" s="20" t="e">
        <f t="shared" si="131"/>
        <v>#N/A</v>
      </c>
      <c r="K1682" s="91" t="e">
        <f>INDEX(bureaux!$A:$I,MATCH($E1682,bureaux!$A:$A,0),9)</f>
        <v>#N/A</v>
      </c>
      <c r="L1682" s="91" t="e">
        <f t="shared" si="132"/>
        <v>#N/A</v>
      </c>
      <c r="M1682" s="91" t="e">
        <f t="shared" si="133"/>
        <v>#N/A</v>
      </c>
      <c r="N1682" s="20" t="e">
        <f t="shared" si="134"/>
        <v>#N/A</v>
      </c>
      <c r="O1682" s="20" t="e">
        <f>INDEX(bureaux!$A:$H,MATCH($E1682,bureaux!$A:$A,0),8)</f>
        <v>#N/A</v>
      </c>
      <c r="P1682" s="91" t="e">
        <f>_xlfn.CONCAT(INDEX(bureaux!$A:$H,MATCH($E1682,bureaux!$A:$A,0),4)," ",INDEX(bureaux!$A:$H,MATCH($E1682,bureaux!$A:$A,0),5))</f>
        <v>#N/A</v>
      </c>
      <c r="Q1682" s="20" t="e">
        <f>INDEX(bureaux!$A:$G,MATCH($E1682,bureaux!$A:$A,0),6)</f>
        <v>#N/A</v>
      </c>
      <c r="R1682" s="20" t="e">
        <f>INDEX(bureaux!$A:$G,MATCH($E1682,bureaux!$A:$A,0),7)</f>
        <v>#N/A</v>
      </c>
    </row>
    <row r="1683" spans="1:18" x14ac:dyDescent="0.25">
      <c r="A1683" s="20">
        <f>'Elegio-Electors'!C1683</f>
        <v>0</v>
      </c>
      <c r="B1683" s="20">
        <f>'Elegio-Electors'!B1683</f>
        <v>0</v>
      </c>
      <c r="C1683" s="91">
        <f>IF(Procédure!$C$33=2,'Elegio-Electors'!D1683,Procédure!$C$33)</f>
        <v>0</v>
      </c>
      <c r="D1683" s="20">
        <f>'Elegio-Electors'!E1683</f>
        <v>0</v>
      </c>
      <c r="E1683" s="91" t="str">
        <f>IF(LEFT(RIGHT('Elegio-Electors'!L1683,2),1)="C",'Elegio-Electors'!L1683,IF(LEFT(RIGHT('Elegio-Electors'!M1683,2),1)="C",'Elegio-Electors'!M1683,""))</f>
        <v/>
      </c>
      <c r="F1683" s="91" t="str">
        <f>IF(LEFT(RIGHT('Elegio-Electors'!L1683,2),1)="O",'Elegio-Electors'!L1683,IF(LEFT(RIGHT('Elegio-Electors'!M1683,2),1)="O",'Elegio-Electors'!M1683,""))</f>
        <v/>
      </c>
      <c r="G1683" s="91" t="s">
        <v>166</v>
      </c>
      <c r="H1683" s="91" t="s">
        <v>167</v>
      </c>
      <c r="I1683" s="20" t="e">
        <f t="shared" si="130"/>
        <v>#N/A</v>
      </c>
      <c r="J1683" s="20" t="e">
        <f t="shared" si="131"/>
        <v>#N/A</v>
      </c>
      <c r="K1683" s="91" t="e">
        <f>INDEX(bureaux!$A:$I,MATCH($E1683,bureaux!$A:$A,0),9)</f>
        <v>#N/A</v>
      </c>
      <c r="L1683" s="91" t="e">
        <f t="shared" si="132"/>
        <v>#N/A</v>
      </c>
      <c r="M1683" s="91" t="e">
        <f t="shared" si="133"/>
        <v>#N/A</v>
      </c>
      <c r="N1683" s="20" t="e">
        <f t="shared" si="134"/>
        <v>#N/A</v>
      </c>
      <c r="O1683" s="20" t="e">
        <f>INDEX(bureaux!$A:$H,MATCH($E1683,bureaux!$A:$A,0),8)</f>
        <v>#N/A</v>
      </c>
      <c r="P1683" s="91" t="e">
        <f>_xlfn.CONCAT(INDEX(bureaux!$A:$H,MATCH($E1683,bureaux!$A:$A,0),4)," ",INDEX(bureaux!$A:$H,MATCH($E1683,bureaux!$A:$A,0),5))</f>
        <v>#N/A</v>
      </c>
      <c r="Q1683" s="20" t="e">
        <f>INDEX(bureaux!$A:$G,MATCH($E1683,bureaux!$A:$A,0),6)</f>
        <v>#N/A</v>
      </c>
      <c r="R1683" s="20" t="e">
        <f>INDEX(bureaux!$A:$G,MATCH($E1683,bureaux!$A:$A,0),7)</f>
        <v>#N/A</v>
      </c>
    </row>
    <row r="1684" spans="1:18" x14ac:dyDescent="0.25">
      <c r="A1684" s="20">
        <f>'Elegio-Electors'!C1684</f>
        <v>0</v>
      </c>
      <c r="B1684" s="20">
        <f>'Elegio-Electors'!B1684</f>
        <v>0</v>
      </c>
      <c r="C1684" s="91">
        <f>IF(Procédure!$C$33=2,'Elegio-Electors'!D1684,Procédure!$C$33)</f>
        <v>0</v>
      </c>
      <c r="D1684" s="20">
        <f>'Elegio-Electors'!E1684</f>
        <v>0</v>
      </c>
      <c r="E1684" s="91" t="str">
        <f>IF(LEFT(RIGHT('Elegio-Electors'!L1684,2),1)="C",'Elegio-Electors'!L1684,IF(LEFT(RIGHT('Elegio-Electors'!M1684,2),1)="C",'Elegio-Electors'!M1684,""))</f>
        <v/>
      </c>
      <c r="F1684" s="91" t="str">
        <f>IF(LEFT(RIGHT('Elegio-Electors'!L1684,2),1)="O",'Elegio-Electors'!L1684,IF(LEFT(RIGHT('Elegio-Electors'!M1684,2),1)="O",'Elegio-Electors'!M1684,""))</f>
        <v/>
      </c>
      <c r="G1684" s="91" t="s">
        <v>166</v>
      </c>
      <c r="H1684" s="91" t="s">
        <v>167</v>
      </c>
      <c r="I1684" s="20" t="e">
        <f t="shared" si="130"/>
        <v>#N/A</v>
      </c>
      <c r="J1684" s="20" t="e">
        <f t="shared" si="131"/>
        <v>#N/A</v>
      </c>
      <c r="K1684" s="91" t="e">
        <f>INDEX(bureaux!$A:$I,MATCH($E1684,bureaux!$A:$A,0),9)</f>
        <v>#N/A</v>
      </c>
      <c r="L1684" s="91" t="e">
        <f t="shared" si="132"/>
        <v>#N/A</v>
      </c>
      <c r="M1684" s="91" t="e">
        <f t="shared" si="133"/>
        <v>#N/A</v>
      </c>
      <c r="N1684" s="20" t="e">
        <f t="shared" si="134"/>
        <v>#N/A</v>
      </c>
      <c r="O1684" s="20" t="e">
        <f>INDEX(bureaux!$A:$H,MATCH($E1684,bureaux!$A:$A,0),8)</f>
        <v>#N/A</v>
      </c>
      <c r="P1684" s="91" t="e">
        <f>_xlfn.CONCAT(INDEX(bureaux!$A:$H,MATCH($E1684,bureaux!$A:$A,0),4)," ",INDEX(bureaux!$A:$H,MATCH($E1684,bureaux!$A:$A,0),5))</f>
        <v>#N/A</v>
      </c>
      <c r="Q1684" s="20" t="e">
        <f>INDEX(bureaux!$A:$G,MATCH($E1684,bureaux!$A:$A,0),6)</f>
        <v>#N/A</v>
      </c>
      <c r="R1684" s="20" t="e">
        <f>INDEX(bureaux!$A:$G,MATCH($E1684,bureaux!$A:$A,0),7)</f>
        <v>#N/A</v>
      </c>
    </row>
    <row r="1685" spans="1:18" x14ac:dyDescent="0.25">
      <c r="A1685" s="20">
        <f>'Elegio-Electors'!C1685</f>
        <v>0</v>
      </c>
      <c r="B1685" s="20">
        <f>'Elegio-Electors'!B1685</f>
        <v>0</v>
      </c>
      <c r="C1685" s="91">
        <f>IF(Procédure!$C$33=2,'Elegio-Electors'!D1685,Procédure!$C$33)</f>
        <v>0</v>
      </c>
      <c r="D1685" s="20">
        <f>'Elegio-Electors'!E1685</f>
        <v>0</v>
      </c>
      <c r="E1685" s="91" t="str">
        <f>IF(LEFT(RIGHT('Elegio-Electors'!L1685,2),1)="C",'Elegio-Electors'!L1685,IF(LEFT(RIGHT('Elegio-Electors'!M1685,2),1)="C",'Elegio-Electors'!M1685,""))</f>
        <v/>
      </c>
      <c r="F1685" s="91" t="str">
        <f>IF(LEFT(RIGHT('Elegio-Electors'!L1685,2),1)="O",'Elegio-Electors'!L1685,IF(LEFT(RIGHT('Elegio-Electors'!M1685,2),1)="O",'Elegio-Electors'!M1685,""))</f>
        <v/>
      </c>
      <c r="G1685" s="91" t="s">
        <v>166</v>
      </c>
      <c r="H1685" s="91" t="s">
        <v>167</v>
      </c>
      <c r="I1685" s="20" t="e">
        <f t="shared" si="130"/>
        <v>#N/A</v>
      </c>
      <c r="J1685" s="20" t="e">
        <f t="shared" si="131"/>
        <v>#N/A</v>
      </c>
      <c r="K1685" s="91" t="e">
        <f>INDEX(bureaux!$A:$I,MATCH($E1685,bureaux!$A:$A,0),9)</f>
        <v>#N/A</v>
      </c>
      <c r="L1685" s="91" t="e">
        <f t="shared" si="132"/>
        <v>#N/A</v>
      </c>
      <c r="M1685" s="91" t="e">
        <f t="shared" si="133"/>
        <v>#N/A</v>
      </c>
      <c r="N1685" s="20" t="e">
        <f t="shared" si="134"/>
        <v>#N/A</v>
      </c>
      <c r="O1685" s="20" t="e">
        <f>INDEX(bureaux!$A:$H,MATCH($E1685,bureaux!$A:$A,0),8)</f>
        <v>#N/A</v>
      </c>
      <c r="P1685" s="91" t="e">
        <f>_xlfn.CONCAT(INDEX(bureaux!$A:$H,MATCH($E1685,bureaux!$A:$A,0),4)," ",INDEX(bureaux!$A:$H,MATCH($E1685,bureaux!$A:$A,0),5))</f>
        <v>#N/A</v>
      </c>
      <c r="Q1685" s="20" t="e">
        <f>INDEX(bureaux!$A:$G,MATCH($E1685,bureaux!$A:$A,0),6)</f>
        <v>#N/A</v>
      </c>
      <c r="R1685" s="20" t="e">
        <f>INDEX(bureaux!$A:$G,MATCH($E1685,bureaux!$A:$A,0),7)</f>
        <v>#N/A</v>
      </c>
    </row>
    <row r="1686" spans="1:18" x14ac:dyDescent="0.25">
      <c r="A1686" s="20">
        <f>'Elegio-Electors'!C1686</f>
        <v>0</v>
      </c>
      <c r="B1686" s="20">
        <f>'Elegio-Electors'!B1686</f>
        <v>0</v>
      </c>
      <c r="C1686" s="91">
        <f>IF(Procédure!$C$33=2,'Elegio-Electors'!D1686,Procédure!$C$33)</f>
        <v>0</v>
      </c>
      <c r="D1686" s="20">
        <f>'Elegio-Electors'!E1686</f>
        <v>0</v>
      </c>
      <c r="E1686" s="91" t="str">
        <f>IF(LEFT(RIGHT('Elegio-Electors'!L1686,2),1)="C",'Elegio-Electors'!L1686,IF(LEFT(RIGHT('Elegio-Electors'!M1686,2),1)="C",'Elegio-Electors'!M1686,""))</f>
        <v/>
      </c>
      <c r="F1686" s="91" t="str">
        <f>IF(LEFT(RIGHT('Elegio-Electors'!L1686,2),1)="O",'Elegio-Electors'!L1686,IF(LEFT(RIGHT('Elegio-Electors'!M1686,2),1)="O",'Elegio-Electors'!M1686,""))</f>
        <v/>
      </c>
      <c r="G1686" s="91" t="s">
        <v>166</v>
      </c>
      <c r="H1686" s="91" t="s">
        <v>167</v>
      </c>
      <c r="I1686" s="20" t="e">
        <f t="shared" si="130"/>
        <v>#N/A</v>
      </c>
      <c r="J1686" s="20" t="e">
        <f t="shared" si="131"/>
        <v>#N/A</v>
      </c>
      <c r="K1686" s="91" t="e">
        <f>INDEX(bureaux!$A:$I,MATCH($E1686,bureaux!$A:$A,0),9)</f>
        <v>#N/A</v>
      </c>
      <c r="L1686" s="91" t="e">
        <f t="shared" si="132"/>
        <v>#N/A</v>
      </c>
      <c r="M1686" s="91" t="e">
        <f t="shared" si="133"/>
        <v>#N/A</v>
      </c>
      <c r="N1686" s="20" t="e">
        <f t="shared" si="134"/>
        <v>#N/A</v>
      </c>
      <c r="O1686" s="20" t="e">
        <f>INDEX(bureaux!$A:$H,MATCH($E1686,bureaux!$A:$A,0),8)</f>
        <v>#N/A</v>
      </c>
      <c r="P1686" s="91" t="e">
        <f>_xlfn.CONCAT(INDEX(bureaux!$A:$H,MATCH($E1686,bureaux!$A:$A,0),4)," ",INDEX(bureaux!$A:$H,MATCH($E1686,bureaux!$A:$A,0),5))</f>
        <v>#N/A</v>
      </c>
      <c r="Q1686" s="20" t="e">
        <f>INDEX(bureaux!$A:$G,MATCH($E1686,bureaux!$A:$A,0),6)</f>
        <v>#N/A</v>
      </c>
      <c r="R1686" s="20" t="e">
        <f>INDEX(bureaux!$A:$G,MATCH($E1686,bureaux!$A:$A,0),7)</f>
        <v>#N/A</v>
      </c>
    </row>
    <row r="1687" spans="1:18" x14ac:dyDescent="0.25">
      <c r="A1687" s="20">
        <f>'Elegio-Electors'!C1687</f>
        <v>0</v>
      </c>
      <c r="B1687" s="20">
        <f>'Elegio-Electors'!B1687</f>
        <v>0</v>
      </c>
      <c r="C1687" s="91">
        <f>IF(Procédure!$C$33=2,'Elegio-Electors'!D1687,Procédure!$C$33)</f>
        <v>0</v>
      </c>
      <c r="D1687" s="20">
        <f>'Elegio-Electors'!E1687</f>
        <v>0</v>
      </c>
      <c r="E1687" s="91" t="str">
        <f>IF(LEFT(RIGHT('Elegio-Electors'!L1687,2),1)="C",'Elegio-Electors'!L1687,IF(LEFT(RIGHT('Elegio-Electors'!M1687,2),1)="C",'Elegio-Electors'!M1687,""))</f>
        <v/>
      </c>
      <c r="F1687" s="91" t="str">
        <f>IF(LEFT(RIGHT('Elegio-Electors'!L1687,2),1)="O",'Elegio-Electors'!L1687,IF(LEFT(RIGHT('Elegio-Electors'!M1687,2),1)="O",'Elegio-Electors'!M1687,""))</f>
        <v/>
      </c>
      <c r="G1687" s="91" t="s">
        <v>166</v>
      </c>
      <c r="H1687" s="91" t="s">
        <v>167</v>
      </c>
      <c r="I1687" s="20" t="e">
        <f t="shared" si="130"/>
        <v>#N/A</v>
      </c>
      <c r="J1687" s="20" t="e">
        <f t="shared" si="131"/>
        <v>#N/A</v>
      </c>
      <c r="K1687" s="91" t="e">
        <f>INDEX(bureaux!$A:$I,MATCH($E1687,bureaux!$A:$A,0),9)</f>
        <v>#N/A</v>
      </c>
      <c r="L1687" s="91" t="e">
        <f t="shared" si="132"/>
        <v>#N/A</v>
      </c>
      <c r="M1687" s="91" t="e">
        <f t="shared" si="133"/>
        <v>#N/A</v>
      </c>
      <c r="N1687" s="20" t="e">
        <f t="shared" si="134"/>
        <v>#N/A</v>
      </c>
      <c r="O1687" s="20" t="e">
        <f>INDEX(bureaux!$A:$H,MATCH($E1687,bureaux!$A:$A,0),8)</f>
        <v>#N/A</v>
      </c>
      <c r="P1687" s="91" t="e">
        <f>_xlfn.CONCAT(INDEX(bureaux!$A:$H,MATCH($E1687,bureaux!$A:$A,0),4)," ",INDEX(bureaux!$A:$H,MATCH($E1687,bureaux!$A:$A,0),5))</f>
        <v>#N/A</v>
      </c>
      <c r="Q1687" s="20" t="e">
        <f>INDEX(bureaux!$A:$G,MATCH($E1687,bureaux!$A:$A,0),6)</f>
        <v>#N/A</v>
      </c>
      <c r="R1687" s="20" t="e">
        <f>INDEX(bureaux!$A:$G,MATCH($E1687,bureaux!$A:$A,0),7)</f>
        <v>#N/A</v>
      </c>
    </row>
    <row r="1688" spans="1:18" x14ac:dyDescent="0.25">
      <c r="A1688" s="20">
        <f>'Elegio-Electors'!C1688</f>
        <v>0</v>
      </c>
      <c r="B1688" s="20">
        <f>'Elegio-Electors'!B1688</f>
        <v>0</v>
      </c>
      <c r="C1688" s="91">
        <f>IF(Procédure!$C$33=2,'Elegio-Electors'!D1688,Procédure!$C$33)</f>
        <v>0</v>
      </c>
      <c r="D1688" s="20">
        <f>'Elegio-Electors'!E1688</f>
        <v>0</v>
      </c>
      <c r="E1688" s="91" t="str">
        <f>IF(LEFT(RIGHT('Elegio-Electors'!L1688,2),1)="C",'Elegio-Electors'!L1688,IF(LEFT(RIGHT('Elegio-Electors'!M1688,2),1)="C",'Elegio-Electors'!M1688,""))</f>
        <v/>
      </c>
      <c r="F1688" s="91" t="str">
        <f>IF(LEFT(RIGHT('Elegio-Electors'!L1688,2),1)="O",'Elegio-Electors'!L1688,IF(LEFT(RIGHT('Elegio-Electors'!M1688,2),1)="O",'Elegio-Electors'!M1688,""))</f>
        <v/>
      </c>
      <c r="G1688" s="91" t="s">
        <v>166</v>
      </c>
      <c r="H1688" s="91" t="s">
        <v>167</v>
      </c>
      <c r="I1688" s="20" t="e">
        <f t="shared" si="130"/>
        <v>#N/A</v>
      </c>
      <c r="J1688" s="20" t="e">
        <f t="shared" si="131"/>
        <v>#N/A</v>
      </c>
      <c r="K1688" s="91" t="e">
        <f>INDEX(bureaux!$A:$I,MATCH($E1688,bureaux!$A:$A,0),9)</f>
        <v>#N/A</v>
      </c>
      <c r="L1688" s="91" t="e">
        <f t="shared" si="132"/>
        <v>#N/A</v>
      </c>
      <c r="M1688" s="91" t="e">
        <f t="shared" si="133"/>
        <v>#N/A</v>
      </c>
      <c r="N1688" s="20" t="e">
        <f t="shared" si="134"/>
        <v>#N/A</v>
      </c>
      <c r="O1688" s="20" t="e">
        <f>INDEX(bureaux!$A:$H,MATCH($E1688,bureaux!$A:$A,0),8)</f>
        <v>#N/A</v>
      </c>
      <c r="P1688" s="91" t="e">
        <f>_xlfn.CONCAT(INDEX(bureaux!$A:$H,MATCH($E1688,bureaux!$A:$A,0),4)," ",INDEX(bureaux!$A:$H,MATCH($E1688,bureaux!$A:$A,0),5))</f>
        <v>#N/A</v>
      </c>
      <c r="Q1688" s="20" t="e">
        <f>INDEX(bureaux!$A:$G,MATCH($E1688,bureaux!$A:$A,0),6)</f>
        <v>#N/A</v>
      </c>
      <c r="R1688" s="20" t="e">
        <f>INDEX(bureaux!$A:$G,MATCH($E1688,bureaux!$A:$A,0),7)</f>
        <v>#N/A</v>
      </c>
    </row>
    <row r="1689" spans="1:18" x14ac:dyDescent="0.25">
      <c r="A1689" s="20">
        <f>'Elegio-Electors'!C1689</f>
        <v>0</v>
      </c>
      <c r="B1689" s="20">
        <f>'Elegio-Electors'!B1689</f>
        <v>0</v>
      </c>
      <c r="C1689" s="91">
        <f>IF(Procédure!$C$33=2,'Elegio-Electors'!D1689,Procédure!$C$33)</f>
        <v>0</v>
      </c>
      <c r="D1689" s="20">
        <f>'Elegio-Electors'!E1689</f>
        <v>0</v>
      </c>
      <c r="E1689" s="91" t="str">
        <f>IF(LEFT(RIGHT('Elegio-Electors'!L1689,2),1)="C",'Elegio-Electors'!L1689,IF(LEFT(RIGHT('Elegio-Electors'!M1689,2),1)="C",'Elegio-Electors'!M1689,""))</f>
        <v/>
      </c>
      <c r="F1689" s="91" t="str">
        <f>IF(LEFT(RIGHT('Elegio-Electors'!L1689,2),1)="O",'Elegio-Electors'!L1689,IF(LEFT(RIGHT('Elegio-Electors'!M1689,2),1)="O",'Elegio-Electors'!M1689,""))</f>
        <v/>
      </c>
      <c r="G1689" s="91" t="s">
        <v>166</v>
      </c>
      <c r="H1689" s="91" t="s">
        <v>167</v>
      </c>
      <c r="I1689" s="20" t="e">
        <f t="shared" si="130"/>
        <v>#N/A</v>
      </c>
      <c r="J1689" s="20" t="e">
        <f t="shared" si="131"/>
        <v>#N/A</v>
      </c>
      <c r="K1689" s="91" t="e">
        <f>INDEX(bureaux!$A:$I,MATCH($E1689,bureaux!$A:$A,0),9)</f>
        <v>#N/A</v>
      </c>
      <c r="L1689" s="91" t="e">
        <f t="shared" si="132"/>
        <v>#N/A</v>
      </c>
      <c r="M1689" s="91" t="e">
        <f t="shared" si="133"/>
        <v>#N/A</v>
      </c>
      <c r="N1689" s="20" t="e">
        <f t="shared" si="134"/>
        <v>#N/A</v>
      </c>
      <c r="O1689" s="20" t="e">
        <f>INDEX(bureaux!$A:$H,MATCH($E1689,bureaux!$A:$A,0),8)</f>
        <v>#N/A</v>
      </c>
      <c r="P1689" s="91" t="e">
        <f>_xlfn.CONCAT(INDEX(bureaux!$A:$H,MATCH($E1689,bureaux!$A:$A,0),4)," ",INDEX(bureaux!$A:$H,MATCH($E1689,bureaux!$A:$A,0),5))</f>
        <v>#N/A</v>
      </c>
      <c r="Q1689" s="20" t="e">
        <f>INDEX(bureaux!$A:$G,MATCH($E1689,bureaux!$A:$A,0),6)</f>
        <v>#N/A</v>
      </c>
      <c r="R1689" s="20" t="e">
        <f>INDEX(bureaux!$A:$G,MATCH($E1689,bureaux!$A:$A,0),7)</f>
        <v>#N/A</v>
      </c>
    </row>
    <row r="1690" spans="1:18" x14ac:dyDescent="0.25">
      <c r="A1690" s="20">
        <f>'Elegio-Electors'!C1690</f>
        <v>0</v>
      </c>
      <c r="B1690" s="20">
        <f>'Elegio-Electors'!B1690</f>
        <v>0</v>
      </c>
      <c r="C1690" s="91">
        <f>IF(Procédure!$C$33=2,'Elegio-Electors'!D1690,Procédure!$C$33)</f>
        <v>0</v>
      </c>
      <c r="D1690" s="20">
        <f>'Elegio-Electors'!E1690</f>
        <v>0</v>
      </c>
      <c r="E1690" s="91" t="str">
        <f>IF(LEFT(RIGHT('Elegio-Electors'!L1690,2),1)="C",'Elegio-Electors'!L1690,IF(LEFT(RIGHT('Elegio-Electors'!M1690,2),1)="C",'Elegio-Electors'!M1690,""))</f>
        <v/>
      </c>
      <c r="F1690" s="91" t="str">
        <f>IF(LEFT(RIGHT('Elegio-Electors'!L1690,2),1)="O",'Elegio-Electors'!L1690,IF(LEFT(RIGHT('Elegio-Electors'!M1690,2),1)="O",'Elegio-Electors'!M1690,""))</f>
        <v/>
      </c>
      <c r="G1690" s="91" t="s">
        <v>166</v>
      </c>
      <c r="H1690" s="91" t="s">
        <v>167</v>
      </c>
      <c r="I1690" s="20" t="e">
        <f t="shared" si="130"/>
        <v>#N/A</v>
      </c>
      <c r="J1690" s="20" t="e">
        <f t="shared" si="131"/>
        <v>#N/A</v>
      </c>
      <c r="K1690" s="91" t="e">
        <f>INDEX(bureaux!$A:$I,MATCH($E1690,bureaux!$A:$A,0),9)</f>
        <v>#N/A</v>
      </c>
      <c r="L1690" s="91" t="e">
        <f t="shared" si="132"/>
        <v>#N/A</v>
      </c>
      <c r="M1690" s="91" t="e">
        <f t="shared" si="133"/>
        <v>#N/A</v>
      </c>
      <c r="N1690" s="20" t="e">
        <f t="shared" si="134"/>
        <v>#N/A</v>
      </c>
      <c r="O1690" s="20" t="e">
        <f>INDEX(bureaux!$A:$H,MATCH($E1690,bureaux!$A:$A,0),8)</f>
        <v>#N/A</v>
      </c>
      <c r="P1690" s="91" t="e">
        <f>_xlfn.CONCAT(INDEX(bureaux!$A:$H,MATCH($E1690,bureaux!$A:$A,0),4)," ",INDEX(bureaux!$A:$H,MATCH($E1690,bureaux!$A:$A,0),5))</f>
        <v>#N/A</v>
      </c>
      <c r="Q1690" s="20" t="e">
        <f>INDEX(bureaux!$A:$G,MATCH($E1690,bureaux!$A:$A,0),6)</f>
        <v>#N/A</v>
      </c>
      <c r="R1690" s="20" t="e">
        <f>INDEX(bureaux!$A:$G,MATCH($E1690,bureaux!$A:$A,0),7)</f>
        <v>#N/A</v>
      </c>
    </row>
    <row r="1691" spans="1:18" x14ac:dyDescent="0.25">
      <c r="A1691" s="20">
        <f>'Elegio-Electors'!C1691</f>
        <v>0</v>
      </c>
      <c r="B1691" s="20">
        <f>'Elegio-Electors'!B1691</f>
        <v>0</v>
      </c>
      <c r="C1691" s="91">
        <f>IF(Procédure!$C$33=2,'Elegio-Electors'!D1691,Procédure!$C$33)</f>
        <v>0</v>
      </c>
      <c r="D1691" s="20">
        <f>'Elegio-Electors'!E1691</f>
        <v>0</v>
      </c>
      <c r="E1691" s="91" t="str">
        <f>IF(LEFT(RIGHT('Elegio-Electors'!L1691,2),1)="C",'Elegio-Electors'!L1691,IF(LEFT(RIGHT('Elegio-Electors'!M1691,2),1)="C",'Elegio-Electors'!M1691,""))</f>
        <v/>
      </c>
      <c r="F1691" s="91" t="str">
        <f>IF(LEFT(RIGHT('Elegio-Electors'!L1691,2),1)="O",'Elegio-Electors'!L1691,IF(LEFT(RIGHT('Elegio-Electors'!M1691,2),1)="O",'Elegio-Electors'!M1691,""))</f>
        <v/>
      </c>
      <c r="G1691" s="91" t="s">
        <v>166</v>
      </c>
      <c r="H1691" s="91" t="s">
        <v>167</v>
      </c>
      <c r="I1691" s="20" t="e">
        <f t="shared" si="130"/>
        <v>#N/A</v>
      </c>
      <c r="J1691" s="20" t="e">
        <f t="shared" si="131"/>
        <v>#N/A</v>
      </c>
      <c r="K1691" s="91" t="e">
        <f>INDEX(bureaux!$A:$I,MATCH($E1691,bureaux!$A:$A,0),9)</f>
        <v>#N/A</v>
      </c>
      <c r="L1691" s="91" t="e">
        <f t="shared" si="132"/>
        <v>#N/A</v>
      </c>
      <c r="M1691" s="91" t="e">
        <f t="shared" si="133"/>
        <v>#N/A</v>
      </c>
      <c r="N1691" s="20" t="e">
        <f t="shared" si="134"/>
        <v>#N/A</v>
      </c>
      <c r="O1691" s="20" t="e">
        <f>INDEX(bureaux!$A:$H,MATCH($E1691,bureaux!$A:$A,0),8)</f>
        <v>#N/A</v>
      </c>
      <c r="P1691" s="91" t="e">
        <f>_xlfn.CONCAT(INDEX(bureaux!$A:$H,MATCH($E1691,bureaux!$A:$A,0),4)," ",INDEX(bureaux!$A:$H,MATCH($E1691,bureaux!$A:$A,0),5))</f>
        <v>#N/A</v>
      </c>
      <c r="Q1691" s="20" t="e">
        <f>INDEX(bureaux!$A:$G,MATCH($E1691,bureaux!$A:$A,0),6)</f>
        <v>#N/A</v>
      </c>
      <c r="R1691" s="20" t="e">
        <f>INDEX(bureaux!$A:$G,MATCH($E1691,bureaux!$A:$A,0),7)</f>
        <v>#N/A</v>
      </c>
    </row>
    <row r="1692" spans="1:18" x14ac:dyDescent="0.25">
      <c r="A1692" s="20">
        <f>'Elegio-Electors'!C1692</f>
        <v>0</v>
      </c>
      <c r="B1692" s="20">
        <f>'Elegio-Electors'!B1692</f>
        <v>0</v>
      </c>
      <c r="C1692" s="91">
        <f>IF(Procédure!$C$33=2,'Elegio-Electors'!D1692,Procédure!$C$33)</f>
        <v>0</v>
      </c>
      <c r="D1692" s="20">
        <f>'Elegio-Electors'!E1692</f>
        <v>0</v>
      </c>
      <c r="E1692" s="91" t="str">
        <f>IF(LEFT(RIGHT('Elegio-Electors'!L1692,2),1)="C",'Elegio-Electors'!L1692,IF(LEFT(RIGHT('Elegio-Electors'!M1692,2),1)="C",'Elegio-Electors'!M1692,""))</f>
        <v/>
      </c>
      <c r="F1692" s="91" t="str">
        <f>IF(LEFT(RIGHT('Elegio-Electors'!L1692,2),1)="O",'Elegio-Electors'!L1692,IF(LEFT(RIGHT('Elegio-Electors'!M1692,2),1)="O",'Elegio-Electors'!M1692,""))</f>
        <v/>
      </c>
      <c r="G1692" s="91" t="s">
        <v>166</v>
      </c>
      <c r="H1692" s="91" t="s">
        <v>167</v>
      </c>
      <c r="I1692" s="20" t="e">
        <f t="shared" si="130"/>
        <v>#N/A</v>
      </c>
      <c r="J1692" s="20" t="e">
        <f t="shared" si="131"/>
        <v>#N/A</v>
      </c>
      <c r="K1692" s="91" t="e">
        <f>INDEX(bureaux!$A:$I,MATCH($E1692,bureaux!$A:$A,0),9)</f>
        <v>#N/A</v>
      </c>
      <c r="L1692" s="91" t="e">
        <f t="shared" si="132"/>
        <v>#N/A</v>
      </c>
      <c r="M1692" s="91" t="e">
        <f t="shared" si="133"/>
        <v>#N/A</v>
      </c>
      <c r="N1692" s="20" t="e">
        <f t="shared" si="134"/>
        <v>#N/A</v>
      </c>
      <c r="O1692" s="20" t="e">
        <f>INDEX(bureaux!$A:$H,MATCH($E1692,bureaux!$A:$A,0),8)</f>
        <v>#N/A</v>
      </c>
      <c r="P1692" s="91" t="e">
        <f>_xlfn.CONCAT(INDEX(bureaux!$A:$H,MATCH($E1692,bureaux!$A:$A,0),4)," ",INDEX(bureaux!$A:$H,MATCH($E1692,bureaux!$A:$A,0),5))</f>
        <v>#N/A</v>
      </c>
      <c r="Q1692" s="20" t="e">
        <f>INDEX(bureaux!$A:$G,MATCH($E1692,bureaux!$A:$A,0),6)</f>
        <v>#N/A</v>
      </c>
      <c r="R1692" s="20" t="e">
        <f>INDEX(bureaux!$A:$G,MATCH($E1692,bureaux!$A:$A,0),7)</f>
        <v>#N/A</v>
      </c>
    </row>
    <row r="1693" spans="1:18" x14ac:dyDescent="0.25">
      <c r="A1693" s="20">
        <f>'Elegio-Electors'!C1693</f>
        <v>0</v>
      </c>
      <c r="B1693" s="20">
        <f>'Elegio-Electors'!B1693</f>
        <v>0</v>
      </c>
      <c r="C1693" s="91">
        <f>IF(Procédure!$C$33=2,'Elegio-Electors'!D1693,Procédure!$C$33)</f>
        <v>0</v>
      </c>
      <c r="D1693" s="20">
        <f>'Elegio-Electors'!E1693</f>
        <v>0</v>
      </c>
      <c r="E1693" s="91" t="str">
        <f>IF(LEFT(RIGHT('Elegio-Electors'!L1693,2),1)="C",'Elegio-Electors'!L1693,IF(LEFT(RIGHT('Elegio-Electors'!M1693,2),1)="C",'Elegio-Electors'!M1693,""))</f>
        <v/>
      </c>
      <c r="F1693" s="91" t="str">
        <f>IF(LEFT(RIGHT('Elegio-Electors'!L1693,2),1)="O",'Elegio-Electors'!L1693,IF(LEFT(RIGHT('Elegio-Electors'!M1693,2),1)="O",'Elegio-Electors'!M1693,""))</f>
        <v/>
      </c>
      <c r="G1693" s="91" t="s">
        <v>166</v>
      </c>
      <c r="H1693" s="91" t="s">
        <v>167</v>
      </c>
      <c r="I1693" s="20" t="e">
        <f t="shared" si="130"/>
        <v>#N/A</v>
      </c>
      <c r="J1693" s="20" t="e">
        <f t="shared" si="131"/>
        <v>#N/A</v>
      </c>
      <c r="K1693" s="91" t="e">
        <f>INDEX(bureaux!$A:$I,MATCH($E1693,bureaux!$A:$A,0),9)</f>
        <v>#N/A</v>
      </c>
      <c r="L1693" s="91" t="e">
        <f t="shared" si="132"/>
        <v>#N/A</v>
      </c>
      <c r="M1693" s="91" t="e">
        <f t="shared" si="133"/>
        <v>#N/A</v>
      </c>
      <c r="N1693" s="20" t="e">
        <f t="shared" si="134"/>
        <v>#N/A</v>
      </c>
      <c r="O1693" s="20" t="e">
        <f>INDEX(bureaux!$A:$H,MATCH($E1693,bureaux!$A:$A,0),8)</f>
        <v>#N/A</v>
      </c>
      <c r="P1693" s="91" t="e">
        <f>_xlfn.CONCAT(INDEX(bureaux!$A:$H,MATCH($E1693,bureaux!$A:$A,0),4)," ",INDEX(bureaux!$A:$H,MATCH($E1693,bureaux!$A:$A,0),5))</f>
        <v>#N/A</v>
      </c>
      <c r="Q1693" s="20" t="e">
        <f>INDEX(bureaux!$A:$G,MATCH($E1693,bureaux!$A:$A,0),6)</f>
        <v>#N/A</v>
      </c>
      <c r="R1693" s="20" t="e">
        <f>INDEX(bureaux!$A:$G,MATCH($E1693,bureaux!$A:$A,0),7)</f>
        <v>#N/A</v>
      </c>
    </row>
    <row r="1694" spans="1:18" x14ac:dyDescent="0.25">
      <c r="A1694" s="20">
        <f>'Elegio-Electors'!C1694</f>
        <v>0</v>
      </c>
      <c r="B1694" s="20">
        <f>'Elegio-Electors'!B1694</f>
        <v>0</v>
      </c>
      <c r="C1694" s="91">
        <f>IF(Procédure!$C$33=2,'Elegio-Electors'!D1694,Procédure!$C$33)</f>
        <v>0</v>
      </c>
      <c r="D1694" s="20">
        <f>'Elegio-Electors'!E1694</f>
        <v>0</v>
      </c>
      <c r="E1694" s="91" t="str">
        <f>IF(LEFT(RIGHT('Elegio-Electors'!L1694,2),1)="C",'Elegio-Electors'!L1694,IF(LEFT(RIGHT('Elegio-Electors'!M1694,2),1)="C",'Elegio-Electors'!M1694,""))</f>
        <v/>
      </c>
      <c r="F1694" s="91" t="str">
        <f>IF(LEFT(RIGHT('Elegio-Electors'!L1694,2),1)="O",'Elegio-Electors'!L1694,IF(LEFT(RIGHT('Elegio-Electors'!M1694,2),1)="O",'Elegio-Electors'!M1694,""))</f>
        <v/>
      </c>
      <c r="G1694" s="91" t="s">
        <v>166</v>
      </c>
      <c r="H1694" s="91" t="s">
        <v>167</v>
      </c>
      <c r="I1694" s="20" t="e">
        <f t="shared" si="130"/>
        <v>#N/A</v>
      </c>
      <c r="J1694" s="20" t="e">
        <f t="shared" si="131"/>
        <v>#N/A</v>
      </c>
      <c r="K1694" s="91" t="e">
        <f>INDEX(bureaux!$A:$I,MATCH($E1694,bureaux!$A:$A,0),9)</f>
        <v>#N/A</v>
      </c>
      <c r="L1694" s="91" t="e">
        <f t="shared" si="132"/>
        <v>#N/A</v>
      </c>
      <c r="M1694" s="91" t="e">
        <f t="shared" si="133"/>
        <v>#N/A</v>
      </c>
      <c r="N1694" s="20" t="e">
        <f t="shared" si="134"/>
        <v>#N/A</v>
      </c>
      <c r="O1694" s="20" t="e">
        <f>INDEX(bureaux!$A:$H,MATCH($E1694,bureaux!$A:$A,0),8)</f>
        <v>#N/A</v>
      </c>
      <c r="P1694" s="91" t="e">
        <f>_xlfn.CONCAT(INDEX(bureaux!$A:$H,MATCH($E1694,bureaux!$A:$A,0),4)," ",INDEX(bureaux!$A:$H,MATCH($E1694,bureaux!$A:$A,0),5))</f>
        <v>#N/A</v>
      </c>
      <c r="Q1694" s="20" t="e">
        <f>INDEX(bureaux!$A:$G,MATCH($E1694,bureaux!$A:$A,0),6)</f>
        <v>#N/A</v>
      </c>
      <c r="R1694" s="20" t="e">
        <f>INDEX(bureaux!$A:$G,MATCH($E1694,bureaux!$A:$A,0),7)</f>
        <v>#N/A</v>
      </c>
    </row>
    <row r="1695" spans="1:18" x14ac:dyDescent="0.25">
      <c r="A1695" s="20">
        <f>'Elegio-Electors'!C1695</f>
        <v>0</v>
      </c>
      <c r="B1695" s="20">
        <f>'Elegio-Electors'!B1695</f>
        <v>0</v>
      </c>
      <c r="C1695" s="91">
        <f>IF(Procédure!$C$33=2,'Elegio-Electors'!D1695,Procédure!$C$33)</f>
        <v>0</v>
      </c>
      <c r="D1695" s="20">
        <f>'Elegio-Electors'!E1695</f>
        <v>0</v>
      </c>
      <c r="E1695" s="91" t="str">
        <f>IF(LEFT(RIGHT('Elegio-Electors'!L1695,2),1)="C",'Elegio-Electors'!L1695,IF(LEFT(RIGHT('Elegio-Electors'!M1695,2),1)="C",'Elegio-Electors'!M1695,""))</f>
        <v/>
      </c>
      <c r="F1695" s="91" t="str">
        <f>IF(LEFT(RIGHT('Elegio-Electors'!L1695,2),1)="O",'Elegio-Electors'!L1695,IF(LEFT(RIGHT('Elegio-Electors'!M1695,2),1)="O",'Elegio-Electors'!M1695,""))</f>
        <v/>
      </c>
      <c r="G1695" s="91" t="s">
        <v>166</v>
      </c>
      <c r="H1695" s="91" t="s">
        <v>167</v>
      </c>
      <c r="I1695" s="20" t="e">
        <f t="shared" si="130"/>
        <v>#N/A</v>
      </c>
      <c r="J1695" s="20" t="e">
        <f t="shared" si="131"/>
        <v>#N/A</v>
      </c>
      <c r="K1695" s="91" t="e">
        <f>INDEX(bureaux!$A:$I,MATCH($E1695,bureaux!$A:$A,0),9)</f>
        <v>#N/A</v>
      </c>
      <c r="L1695" s="91" t="e">
        <f t="shared" si="132"/>
        <v>#N/A</v>
      </c>
      <c r="M1695" s="91" t="e">
        <f t="shared" si="133"/>
        <v>#N/A</v>
      </c>
      <c r="N1695" s="20" t="e">
        <f t="shared" si="134"/>
        <v>#N/A</v>
      </c>
      <c r="O1695" s="20" t="e">
        <f>INDEX(bureaux!$A:$H,MATCH($E1695,bureaux!$A:$A,0),8)</f>
        <v>#N/A</v>
      </c>
      <c r="P1695" s="91" t="e">
        <f>_xlfn.CONCAT(INDEX(bureaux!$A:$H,MATCH($E1695,bureaux!$A:$A,0),4)," ",INDEX(bureaux!$A:$H,MATCH($E1695,bureaux!$A:$A,0),5))</f>
        <v>#N/A</v>
      </c>
      <c r="Q1695" s="20" t="e">
        <f>INDEX(bureaux!$A:$G,MATCH($E1695,bureaux!$A:$A,0),6)</f>
        <v>#N/A</v>
      </c>
      <c r="R1695" s="20" t="e">
        <f>INDEX(bureaux!$A:$G,MATCH($E1695,bureaux!$A:$A,0),7)</f>
        <v>#N/A</v>
      </c>
    </row>
    <row r="1696" spans="1:18" x14ac:dyDescent="0.25">
      <c r="A1696" s="20">
        <f>'Elegio-Electors'!C1696</f>
        <v>0</v>
      </c>
      <c r="B1696" s="20">
        <f>'Elegio-Electors'!B1696</f>
        <v>0</v>
      </c>
      <c r="C1696" s="91">
        <f>IF(Procédure!$C$33=2,'Elegio-Electors'!D1696,Procédure!$C$33)</f>
        <v>0</v>
      </c>
      <c r="D1696" s="20">
        <f>'Elegio-Electors'!E1696</f>
        <v>0</v>
      </c>
      <c r="E1696" s="91" t="str">
        <f>IF(LEFT(RIGHT('Elegio-Electors'!L1696,2),1)="C",'Elegio-Electors'!L1696,IF(LEFT(RIGHT('Elegio-Electors'!M1696,2),1)="C",'Elegio-Electors'!M1696,""))</f>
        <v/>
      </c>
      <c r="F1696" s="91" t="str">
        <f>IF(LEFT(RIGHT('Elegio-Electors'!L1696,2),1)="O",'Elegio-Electors'!L1696,IF(LEFT(RIGHT('Elegio-Electors'!M1696,2),1)="O",'Elegio-Electors'!M1696,""))</f>
        <v/>
      </c>
      <c r="G1696" s="91" t="s">
        <v>166</v>
      </c>
      <c r="H1696" s="91" t="s">
        <v>167</v>
      </c>
      <c r="I1696" s="20" t="e">
        <f t="shared" si="130"/>
        <v>#N/A</v>
      </c>
      <c r="J1696" s="20" t="e">
        <f t="shared" si="131"/>
        <v>#N/A</v>
      </c>
      <c r="K1696" s="91" t="e">
        <f>INDEX(bureaux!$A:$I,MATCH($E1696,bureaux!$A:$A,0),9)</f>
        <v>#N/A</v>
      </c>
      <c r="L1696" s="91" t="e">
        <f t="shared" si="132"/>
        <v>#N/A</v>
      </c>
      <c r="M1696" s="91" t="e">
        <f t="shared" si="133"/>
        <v>#N/A</v>
      </c>
      <c r="N1696" s="20" t="e">
        <f t="shared" si="134"/>
        <v>#N/A</v>
      </c>
      <c r="O1696" s="20" t="e">
        <f>INDEX(bureaux!$A:$H,MATCH($E1696,bureaux!$A:$A,0),8)</f>
        <v>#N/A</v>
      </c>
      <c r="P1696" s="91" t="e">
        <f>_xlfn.CONCAT(INDEX(bureaux!$A:$H,MATCH($E1696,bureaux!$A:$A,0),4)," ",INDEX(bureaux!$A:$H,MATCH($E1696,bureaux!$A:$A,0),5))</f>
        <v>#N/A</v>
      </c>
      <c r="Q1696" s="20" t="e">
        <f>INDEX(bureaux!$A:$G,MATCH($E1696,bureaux!$A:$A,0),6)</f>
        <v>#N/A</v>
      </c>
      <c r="R1696" s="20" t="e">
        <f>INDEX(bureaux!$A:$G,MATCH($E1696,bureaux!$A:$A,0),7)</f>
        <v>#N/A</v>
      </c>
    </row>
    <row r="1697" spans="1:18" x14ac:dyDescent="0.25">
      <c r="A1697" s="20">
        <f>'Elegio-Electors'!C1697</f>
        <v>0</v>
      </c>
      <c r="B1697" s="20">
        <f>'Elegio-Electors'!B1697</f>
        <v>0</v>
      </c>
      <c r="C1697" s="91">
        <f>IF(Procédure!$C$33=2,'Elegio-Electors'!D1697,Procédure!$C$33)</f>
        <v>0</v>
      </c>
      <c r="D1697" s="20">
        <f>'Elegio-Electors'!E1697</f>
        <v>0</v>
      </c>
      <c r="E1697" s="91" t="str">
        <f>IF(LEFT(RIGHT('Elegio-Electors'!L1697,2),1)="C",'Elegio-Electors'!L1697,IF(LEFT(RIGHT('Elegio-Electors'!M1697,2),1)="C",'Elegio-Electors'!M1697,""))</f>
        <v/>
      </c>
      <c r="F1697" s="91" t="str">
        <f>IF(LEFT(RIGHT('Elegio-Electors'!L1697,2),1)="O",'Elegio-Electors'!L1697,IF(LEFT(RIGHT('Elegio-Electors'!M1697,2),1)="O",'Elegio-Electors'!M1697,""))</f>
        <v/>
      </c>
      <c r="G1697" s="91" t="s">
        <v>166</v>
      </c>
      <c r="H1697" s="91" t="s">
        <v>167</v>
      </c>
      <c r="I1697" s="20" t="e">
        <f t="shared" si="130"/>
        <v>#N/A</v>
      </c>
      <c r="J1697" s="20" t="e">
        <f t="shared" si="131"/>
        <v>#N/A</v>
      </c>
      <c r="K1697" s="91" t="e">
        <f>INDEX(bureaux!$A:$I,MATCH($E1697,bureaux!$A:$A,0),9)</f>
        <v>#N/A</v>
      </c>
      <c r="L1697" s="91" t="e">
        <f t="shared" si="132"/>
        <v>#N/A</v>
      </c>
      <c r="M1697" s="91" t="e">
        <f t="shared" si="133"/>
        <v>#N/A</v>
      </c>
      <c r="N1697" s="20" t="e">
        <f t="shared" si="134"/>
        <v>#N/A</v>
      </c>
      <c r="O1697" s="20" t="e">
        <f>INDEX(bureaux!$A:$H,MATCH($E1697,bureaux!$A:$A,0),8)</f>
        <v>#N/A</v>
      </c>
      <c r="P1697" s="91" t="e">
        <f>_xlfn.CONCAT(INDEX(bureaux!$A:$H,MATCH($E1697,bureaux!$A:$A,0),4)," ",INDEX(bureaux!$A:$H,MATCH($E1697,bureaux!$A:$A,0),5))</f>
        <v>#N/A</v>
      </c>
      <c r="Q1697" s="20" t="e">
        <f>INDEX(bureaux!$A:$G,MATCH($E1697,bureaux!$A:$A,0),6)</f>
        <v>#N/A</v>
      </c>
      <c r="R1697" s="20" t="e">
        <f>INDEX(bureaux!$A:$G,MATCH($E1697,bureaux!$A:$A,0),7)</f>
        <v>#N/A</v>
      </c>
    </row>
    <row r="1698" spans="1:18" x14ac:dyDescent="0.25">
      <c r="A1698" s="20">
        <f>'Elegio-Electors'!C1698</f>
        <v>0</v>
      </c>
      <c r="B1698" s="20">
        <f>'Elegio-Electors'!B1698</f>
        <v>0</v>
      </c>
      <c r="C1698" s="91">
        <f>IF(Procédure!$C$33=2,'Elegio-Electors'!D1698,Procédure!$C$33)</f>
        <v>0</v>
      </c>
      <c r="D1698" s="20">
        <f>'Elegio-Electors'!E1698</f>
        <v>0</v>
      </c>
      <c r="E1698" s="91" t="str">
        <f>IF(LEFT(RIGHT('Elegio-Electors'!L1698,2),1)="C",'Elegio-Electors'!L1698,IF(LEFT(RIGHT('Elegio-Electors'!M1698,2),1)="C",'Elegio-Electors'!M1698,""))</f>
        <v/>
      </c>
      <c r="F1698" s="91" t="str">
        <f>IF(LEFT(RIGHT('Elegio-Electors'!L1698,2),1)="O",'Elegio-Electors'!L1698,IF(LEFT(RIGHT('Elegio-Electors'!M1698,2),1)="O",'Elegio-Electors'!M1698,""))</f>
        <v/>
      </c>
      <c r="G1698" s="91" t="s">
        <v>166</v>
      </c>
      <c r="H1698" s="91" t="s">
        <v>167</v>
      </c>
      <c r="I1698" s="20" t="e">
        <f t="shared" si="130"/>
        <v>#N/A</v>
      </c>
      <c r="J1698" s="20" t="e">
        <f t="shared" si="131"/>
        <v>#N/A</v>
      </c>
      <c r="K1698" s="91" t="e">
        <f>INDEX(bureaux!$A:$I,MATCH($E1698,bureaux!$A:$A,0),9)</f>
        <v>#N/A</v>
      </c>
      <c r="L1698" s="91" t="e">
        <f t="shared" si="132"/>
        <v>#N/A</v>
      </c>
      <c r="M1698" s="91" t="e">
        <f t="shared" si="133"/>
        <v>#N/A</v>
      </c>
      <c r="N1698" s="20" t="e">
        <f t="shared" si="134"/>
        <v>#N/A</v>
      </c>
      <c r="O1698" s="20" t="e">
        <f>INDEX(bureaux!$A:$H,MATCH($E1698,bureaux!$A:$A,0),8)</f>
        <v>#N/A</v>
      </c>
      <c r="P1698" s="91" t="e">
        <f>_xlfn.CONCAT(INDEX(bureaux!$A:$H,MATCH($E1698,bureaux!$A:$A,0),4)," ",INDEX(bureaux!$A:$H,MATCH($E1698,bureaux!$A:$A,0),5))</f>
        <v>#N/A</v>
      </c>
      <c r="Q1698" s="20" t="e">
        <f>INDEX(bureaux!$A:$G,MATCH($E1698,bureaux!$A:$A,0),6)</f>
        <v>#N/A</v>
      </c>
      <c r="R1698" s="20" t="e">
        <f>INDEX(bureaux!$A:$G,MATCH($E1698,bureaux!$A:$A,0),7)</f>
        <v>#N/A</v>
      </c>
    </row>
    <row r="1699" spans="1:18" x14ac:dyDescent="0.25">
      <c r="A1699" s="20">
        <f>'Elegio-Electors'!C1699</f>
        <v>0</v>
      </c>
      <c r="B1699" s="20">
        <f>'Elegio-Electors'!B1699</f>
        <v>0</v>
      </c>
      <c r="C1699" s="91">
        <f>IF(Procédure!$C$33=2,'Elegio-Electors'!D1699,Procédure!$C$33)</f>
        <v>0</v>
      </c>
      <c r="D1699" s="20">
        <f>'Elegio-Electors'!E1699</f>
        <v>0</v>
      </c>
      <c r="E1699" s="91" t="str">
        <f>IF(LEFT(RIGHT('Elegio-Electors'!L1699,2),1)="C",'Elegio-Electors'!L1699,IF(LEFT(RIGHT('Elegio-Electors'!M1699,2),1)="C",'Elegio-Electors'!M1699,""))</f>
        <v/>
      </c>
      <c r="F1699" s="91" t="str">
        <f>IF(LEFT(RIGHT('Elegio-Electors'!L1699,2),1)="O",'Elegio-Electors'!L1699,IF(LEFT(RIGHT('Elegio-Electors'!M1699,2),1)="O",'Elegio-Electors'!M1699,""))</f>
        <v/>
      </c>
      <c r="G1699" s="91" t="s">
        <v>166</v>
      </c>
      <c r="H1699" s="91" t="s">
        <v>167</v>
      </c>
      <c r="I1699" s="20" t="e">
        <f t="shared" si="130"/>
        <v>#N/A</v>
      </c>
      <c r="J1699" s="20" t="e">
        <f t="shared" si="131"/>
        <v>#N/A</v>
      </c>
      <c r="K1699" s="91" t="e">
        <f>INDEX(bureaux!$A:$I,MATCH($E1699,bureaux!$A:$A,0),9)</f>
        <v>#N/A</v>
      </c>
      <c r="L1699" s="91" t="e">
        <f t="shared" si="132"/>
        <v>#N/A</v>
      </c>
      <c r="M1699" s="91" t="e">
        <f t="shared" si="133"/>
        <v>#N/A</v>
      </c>
      <c r="N1699" s="20" t="e">
        <f t="shared" si="134"/>
        <v>#N/A</v>
      </c>
      <c r="O1699" s="20" t="e">
        <f>INDEX(bureaux!$A:$H,MATCH($E1699,bureaux!$A:$A,0),8)</f>
        <v>#N/A</v>
      </c>
      <c r="P1699" s="91" t="e">
        <f>_xlfn.CONCAT(INDEX(bureaux!$A:$H,MATCH($E1699,bureaux!$A:$A,0),4)," ",INDEX(bureaux!$A:$H,MATCH($E1699,bureaux!$A:$A,0),5))</f>
        <v>#N/A</v>
      </c>
      <c r="Q1699" s="20" t="e">
        <f>INDEX(bureaux!$A:$G,MATCH($E1699,bureaux!$A:$A,0),6)</f>
        <v>#N/A</v>
      </c>
      <c r="R1699" s="20" t="e">
        <f>INDEX(bureaux!$A:$G,MATCH($E1699,bureaux!$A:$A,0),7)</f>
        <v>#N/A</v>
      </c>
    </row>
    <row r="1700" spans="1:18" x14ac:dyDescent="0.25">
      <c r="A1700" s="20">
        <f>'Elegio-Electors'!C1700</f>
        <v>0</v>
      </c>
      <c r="B1700" s="20">
        <f>'Elegio-Electors'!B1700</f>
        <v>0</v>
      </c>
      <c r="C1700" s="91">
        <f>IF(Procédure!$C$33=2,'Elegio-Electors'!D1700,Procédure!$C$33)</f>
        <v>0</v>
      </c>
      <c r="D1700" s="20">
        <f>'Elegio-Electors'!E1700</f>
        <v>0</v>
      </c>
      <c r="E1700" s="91" t="str">
        <f>IF(LEFT(RIGHT('Elegio-Electors'!L1700,2),1)="C",'Elegio-Electors'!L1700,IF(LEFT(RIGHT('Elegio-Electors'!M1700,2),1)="C",'Elegio-Electors'!M1700,""))</f>
        <v/>
      </c>
      <c r="F1700" s="91" t="str">
        <f>IF(LEFT(RIGHT('Elegio-Electors'!L1700,2),1)="O",'Elegio-Electors'!L1700,IF(LEFT(RIGHT('Elegio-Electors'!M1700,2),1)="O",'Elegio-Electors'!M1700,""))</f>
        <v/>
      </c>
      <c r="G1700" s="91" t="s">
        <v>166</v>
      </c>
      <c r="H1700" s="91" t="s">
        <v>167</v>
      </c>
      <c r="I1700" s="20" t="e">
        <f t="shared" si="130"/>
        <v>#N/A</v>
      </c>
      <c r="J1700" s="20" t="e">
        <f t="shared" si="131"/>
        <v>#N/A</v>
      </c>
      <c r="K1700" s="91" t="e">
        <f>INDEX(bureaux!$A:$I,MATCH($E1700,bureaux!$A:$A,0),9)</f>
        <v>#N/A</v>
      </c>
      <c r="L1700" s="91" t="e">
        <f t="shared" si="132"/>
        <v>#N/A</v>
      </c>
      <c r="M1700" s="91" t="e">
        <f t="shared" si="133"/>
        <v>#N/A</v>
      </c>
      <c r="N1700" s="20" t="e">
        <f t="shared" si="134"/>
        <v>#N/A</v>
      </c>
      <c r="O1700" s="20" t="e">
        <f>INDEX(bureaux!$A:$H,MATCH($E1700,bureaux!$A:$A,0),8)</f>
        <v>#N/A</v>
      </c>
      <c r="P1700" s="91" t="e">
        <f>_xlfn.CONCAT(INDEX(bureaux!$A:$H,MATCH($E1700,bureaux!$A:$A,0),4)," ",INDEX(bureaux!$A:$H,MATCH($E1700,bureaux!$A:$A,0),5))</f>
        <v>#N/A</v>
      </c>
      <c r="Q1700" s="20" t="e">
        <f>INDEX(bureaux!$A:$G,MATCH($E1700,bureaux!$A:$A,0),6)</f>
        <v>#N/A</v>
      </c>
      <c r="R1700" s="20" t="e">
        <f>INDEX(bureaux!$A:$G,MATCH($E1700,bureaux!$A:$A,0),7)</f>
        <v>#N/A</v>
      </c>
    </row>
    <row r="1701" spans="1:18" x14ac:dyDescent="0.25">
      <c r="A1701" s="20">
        <f>'Elegio-Electors'!C1701</f>
        <v>0</v>
      </c>
      <c r="B1701" s="20">
        <f>'Elegio-Electors'!B1701</f>
        <v>0</v>
      </c>
      <c r="C1701" s="91">
        <f>IF(Procédure!$C$33=2,'Elegio-Electors'!D1701,Procédure!$C$33)</f>
        <v>0</v>
      </c>
      <c r="D1701" s="20">
        <f>'Elegio-Electors'!E1701</f>
        <v>0</v>
      </c>
      <c r="E1701" s="91" t="str">
        <f>IF(LEFT(RIGHT('Elegio-Electors'!L1701,2),1)="C",'Elegio-Electors'!L1701,IF(LEFT(RIGHT('Elegio-Electors'!M1701,2),1)="C",'Elegio-Electors'!M1701,""))</f>
        <v/>
      </c>
      <c r="F1701" s="91" t="str">
        <f>IF(LEFT(RIGHT('Elegio-Electors'!L1701,2),1)="O",'Elegio-Electors'!L1701,IF(LEFT(RIGHT('Elegio-Electors'!M1701,2),1)="O",'Elegio-Electors'!M1701,""))</f>
        <v/>
      </c>
      <c r="G1701" s="91" t="s">
        <v>166</v>
      </c>
      <c r="H1701" s="91" t="s">
        <v>167</v>
      </c>
      <c r="I1701" s="20" t="e">
        <f t="shared" si="130"/>
        <v>#N/A</v>
      </c>
      <c r="J1701" s="20" t="e">
        <f t="shared" si="131"/>
        <v>#N/A</v>
      </c>
      <c r="K1701" s="91" t="e">
        <f>INDEX(bureaux!$A:$I,MATCH($E1701,bureaux!$A:$A,0),9)</f>
        <v>#N/A</v>
      </c>
      <c r="L1701" s="91" t="e">
        <f t="shared" si="132"/>
        <v>#N/A</v>
      </c>
      <c r="M1701" s="91" t="e">
        <f t="shared" si="133"/>
        <v>#N/A</v>
      </c>
      <c r="N1701" s="20" t="e">
        <f t="shared" si="134"/>
        <v>#N/A</v>
      </c>
      <c r="O1701" s="20" t="e">
        <f>INDEX(bureaux!$A:$H,MATCH($E1701,bureaux!$A:$A,0),8)</f>
        <v>#N/A</v>
      </c>
      <c r="P1701" s="91" t="e">
        <f>_xlfn.CONCAT(INDEX(bureaux!$A:$H,MATCH($E1701,bureaux!$A:$A,0),4)," ",INDEX(bureaux!$A:$H,MATCH($E1701,bureaux!$A:$A,0),5))</f>
        <v>#N/A</v>
      </c>
      <c r="Q1701" s="20" t="e">
        <f>INDEX(bureaux!$A:$G,MATCH($E1701,bureaux!$A:$A,0),6)</f>
        <v>#N/A</v>
      </c>
      <c r="R1701" s="20" t="e">
        <f>INDEX(bureaux!$A:$G,MATCH($E1701,bureaux!$A:$A,0),7)</f>
        <v>#N/A</v>
      </c>
    </row>
    <row r="1702" spans="1:18" x14ac:dyDescent="0.25">
      <c r="A1702" s="20">
        <f>'Elegio-Electors'!C1702</f>
        <v>0</v>
      </c>
      <c r="B1702" s="20">
        <f>'Elegio-Electors'!B1702</f>
        <v>0</v>
      </c>
      <c r="C1702" s="91">
        <f>IF(Procédure!$C$33=2,'Elegio-Electors'!D1702,Procédure!$C$33)</f>
        <v>0</v>
      </c>
      <c r="D1702" s="20">
        <f>'Elegio-Electors'!E1702</f>
        <v>0</v>
      </c>
      <c r="E1702" s="91" t="str">
        <f>IF(LEFT(RIGHT('Elegio-Electors'!L1702,2),1)="C",'Elegio-Electors'!L1702,IF(LEFT(RIGHT('Elegio-Electors'!M1702,2),1)="C",'Elegio-Electors'!M1702,""))</f>
        <v/>
      </c>
      <c r="F1702" s="91" t="str">
        <f>IF(LEFT(RIGHT('Elegio-Electors'!L1702,2),1)="O",'Elegio-Electors'!L1702,IF(LEFT(RIGHT('Elegio-Electors'!M1702,2),1)="O",'Elegio-Electors'!M1702,""))</f>
        <v/>
      </c>
      <c r="G1702" s="91" t="s">
        <v>166</v>
      </c>
      <c r="H1702" s="91" t="s">
        <v>167</v>
      </c>
      <c r="I1702" s="20" t="e">
        <f t="shared" si="130"/>
        <v>#N/A</v>
      </c>
      <c r="J1702" s="20" t="e">
        <f t="shared" si="131"/>
        <v>#N/A</v>
      </c>
      <c r="K1702" s="91" t="e">
        <f>INDEX(bureaux!$A:$I,MATCH($E1702,bureaux!$A:$A,0),9)</f>
        <v>#N/A</v>
      </c>
      <c r="L1702" s="91" t="e">
        <f t="shared" si="132"/>
        <v>#N/A</v>
      </c>
      <c r="M1702" s="91" t="e">
        <f t="shared" si="133"/>
        <v>#N/A</v>
      </c>
      <c r="N1702" s="20" t="e">
        <f t="shared" si="134"/>
        <v>#N/A</v>
      </c>
      <c r="O1702" s="20" t="e">
        <f>INDEX(bureaux!$A:$H,MATCH($E1702,bureaux!$A:$A,0),8)</f>
        <v>#N/A</v>
      </c>
      <c r="P1702" s="91" t="e">
        <f>_xlfn.CONCAT(INDEX(bureaux!$A:$H,MATCH($E1702,bureaux!$A:$A,0),4)," ",INDEX(bureaux!$A:$H,MATCH($E1702,bureaux!$A:$A,0),5))</f>
        <v>#N/A</v>
      </c>
      <c r="Q1702" s="20" t="e">
        <f>INDEX(bureaux!$A:$G,MATCH($E1702,bureaux!$A:$A,0),6)</f>
        <v>#N/A</v>
      </c>
      <c r="R1702" s="20" t="e">
        <f>INDEX(bureaux!$A:$G,MATCH($E1702,bureaux!$A:$A,0),7)</f>
        <v>#N/A</v>
      </c>
    </row>
    <row r="1703" spans="1:18" x14ac:dyDescent="0.25">
      <c r="A1703" s="20">
        <f>'Elegio-Electors'!C1703</f>
        <v>0</v>
      </c>
      <c r="B1703" s="20">
        <f>'Elegio-Electors'!B1703</f>
        <v>0</v>
      </c>
      <c r="C1703" s="91">
        <f>IF(Procédure!$C$33=2,'Elegio-Electors'!D1703,Procédure!$C$33)</f>
        <v>0</v>
      </c>
      <c r="D1703" s="20">
        <f>'Elegio-Electors'!E1703</f>
        <v>0</v>
      </c>
      <c r="E1703" s="91" t="str">
        <f>IF(LEFT(RIGHT('Elegio-Electors'!L1703,2),1)="C",'Elegio-Electors'!L1703,IF(LEFT(RIGHT('Elegio-Electors'!M1703,2),1)="C",'Elegio-Electors'!M1703,""))</f>
        <v/>
      </c>
      <c r="F1703" s="91" t="str">
        <f>IF(LEFT(RIGHT('Elegio-Electors'!L1703,2),1)="O",'Elegio-Electors'!L1703,IF(LEFT(RIGHT('Elegio-Electors'!M1703,2),1)="O",'Elegio-Electors'!M1703,""))</f>
        <v/>
      </c>
      <c r="G1703" s="91" t="s">
        <v>166</v>
      </c>
      <c r="H1703" s="91" t="s">
        <v>167</v>
      </c>
      <c r="I1703" s="20" t="e">
        <f t="shared" si="130"/>
        <v>#N/A</v>
      </c>
      <c r="J1703" s="20" t="e">
        <f t="shared" si="131"/>
        <v>#N/A</v>
      </c>
      <c r="K1703" s="91" t="e">
        <f>INDEX(bureaux!$A:$I,MATCH($E1703,bureaux!$A:$A,0),9)</f>
        <v>#N/A</v>
      </c>
      <c r="L1703" s="91" t="e">
        <f t="shared" si="132"/>
        <v>#N/A</v>
      </c>
      <c r="M1703" s="91" t="e">
        <f t="shared" si="133"/>
        <v>#N/A</v>
      </c>
      <c r="N1703" s="20" t="e">
        <f t="shared" si="134"/>
        <v>#N/A</v>
      </c>
      <c r="O1703" s="20" t="e">
        <f>INDEX(bureaux!$A:$H,MATCH($E1703,bureaux!$A:$A,0),8)</f>
        <v>#N/A</v>
      </c>
      <c r="P1703" s="91" t="e">
        <f>_xlfn.CONCAT(INDEX(bureaux!$A:$H,MATCH($E1703,bureaux!$A:$A,0),4)," ",INDEX(bureaux!$A:$H,MATCH($E1703,bureaux!$A:$A,0),5))</f>
        <v>#N/A</v>
      </c>
      <c r="Q1703" s="20" t="e">
        <f>INDEX(bureaux!$A:$G,MATCH($E1703,bureaux!$A:$A,0),6)</f>
        <v>#N/A</v>
      </c>
      <c r="R1703" s="20" t="e">
        <f>INDEX(bureaux!$A:$G,MATCH($E1703,bureaux!$A:$A,0),7)</f>
        <v>#N/A</v>
      </c>
    </row>
    <row r="1704" spans="1:18" x14ac:dyDescent="0.25">
      <c r="A1704" s="20">
        <f>'Elegio-Electors'!C1704</f>
        <v>0</v>
      </c>
      <c r="B1704" s="20">
        <f>'Elegio-Electors'!B1704</f>
        <v>0</v>
      </c>
      <c r="C1704" s="91">
        <f>IF(Procédure!$C$33=2,'Elegio-Electors'!D1704,Procédure!$C$33)</f>
        <v>0</v>
      </c>
      <c r="D1704" s="20">
        <f>'Elegio-Electors'!E1704</f>
        <v>0</v>
      </c>
      <c r="E1704" s="91" t="str">
        <f>IF(LEFT(RIGHT('Elegio-Electors'!L1704,2),1)="C",'Elegio-Electors'!L1704,IF(LEFT(RIGHT('Elegio-Electors'!M1704,2),1)="C",'Elegio-Electors'!M1704,""))</f>
        <v/>
      </c>
      <c r="F1704" s="91" t="str">
        <f>IF(LEFT(RIGHT('Elegio-Electors'!L1704,2),1)="O",'Elegio-Electors'!L1704,IF(LEFT(RIGHT('Elegio-Electors'!M1704,2),1)="O",'Elegio-Electors'!M1704,""))</f>
        <v/>
      </c>
      <c r="G1704" s="91" t="s">
        <v>166</v>
      </c>
      <c r="H1704" s="91" t="s">
        <v>167</v>
      </c>
      <c r="I1704" s="20" t="e">
        <f t="shared" si="130"/>
        <v>#N/A</v>
      </c>
      <c r="J1704" s="20" t="e">
        <f t="shared" si="131"/>
        <v>#N/A</v>
      </c>
      <c r="K1704" s="91" t="e">
        <f>INDEX(bureaux!$A:$I,MATCH($E1704,bureaux!$A:$A,0),9)</f>
        <v>#N/A</v>
      </c>
      <c r="L1704" s="91" t="e">
        <f t="shared" si="132"/>
        <v>#N/A</v>
      </c>
      <c r="M1704" s="91" t="e">
        <f t="shared" si="133"/>
        <v>#N/A</v>
      </c>
      <c r="N1704" s="20" t="e">
        <f t="shared" si="134"/>
        <v>#N/A</v>
      </c>
      <c r="O1704" s="20" t="e">
        <f>INDEX(bureaux!$A:$H,MATCH($E1704,bureaux!$A:$A,0),8)</f>
        <v>#N/A</v>
      </c>
      <c r="P1704" s="91" t="e">
        <f>_xlfn.CONCAT(INDEX(bureaux!$A:$H,MATCH($E1704,bureaux!$A:$A,0),4)," ",INDEX(bureaux!$A:$H,MATCH($E1704,bureaux!$A:$A,0),5))</f>
        <v>#N/A</v>
      </c>
      <c r="Q1704" s="20" t="e">
        <f>INDEX(bureaux!$A:$G,MATCH($E1704,bureaux!$A:$A,0),6)</f>
        <v>#N/A</v>
      </c>
      <c r="R1704" s="20" t="e">
        <f>INDEX(bureaux!$A:$G,MATCH($E1704,bureaux!$A:$A,0),7)</f>
        <v>#N/A</v>
      </c>
    </row>
    <row r="1705" spans="1:18" x14ac:dyDescent="0.25">
      <c r="A1705" s="20">
        <f>'Elegio-Electors'!C1705</f>
        <v>0</v>
      </c>
      <c r="B1705" s="20">
        <f>'Elegio-Electors'!B1705</f>
        <v>0</v>
      </c>
      <c r="C1705" s="91">
        <f>IF(Procédure!$C$33=2,'Elegio-Electors'!D1705,Procédure!$C$33)</f>
        <v>0</v>
      </c>
      <c r="D1705" s="20">
        <f>'Elegio-Electors'!E1705</f>
        <v>0</v>
      </c>
      <c r="E1705" s="91" t="str">
        <f>IF(LEFT(RIGHT('Elegio-Electors'!L1705,2),1)="C",'Elegio-Electors'!L1705,IF(LEFT(RIGHT('Elegio-Electors'!M1705,2),1)="C",'Elegio-Electors'!M1705,""))</f>
        <v/>
      </c>
      <c r="F1705" s="91" t="str">
        <f>IF(LEFT(RIGHT('Elegio-Electors'!L1705,2),1)="O",'Elegio-Electors'!L1705,IF(LEFT(RIGHT('Elegio-Electors'!M1705,2),1)="O",'Elegio-Electors'!M1705,""))</f>
        <v/>
      </c>
      <c r="G1705" s="91" t="s">
        <v>166</v>
      </c>
      <c r="H1705" s="91" t="s">
        <v>167</v>
      </c>
      <c r="I1705" s="20" t="e">
        <f t="shared" si="130"/>
        <v>#N/A</v>
      </c>
      <c r="J1705" s="20" t="e">
        <f t="shared" si="131"/>
        <v>#N/A</v>
      </c>
      <c r="K1705" s="91" t="e">
        <f>INDEX(bureaux!$A:$I,MATCH($E1705,bureaux!$A:$A,0),9)</f>
        <v>#N/A</v>
      </c>
      <c r="L1705" s="91" t="e">
        <f t="shared" si="132"/>
        <v>#N/A</v>
      </c>
      <c r="M1705" s="91" t="e">
        <f t="shared" si="133"/>
        <v>#N/A</v>
      </c>
      <c r="N1705" s="20" t="e">
        <f t="shared" si="134"/>
        <v>#N/A</v>
      </c>
      <c r="O1705" s="20" t="e">
        <f>INDEX(bureaux!$A:$H,MATCH($E1705,bureaux!$A:$A,0),8)</f>
        <v>#N/A</v>
      </c>
      <c r="P1705" s="91" t="e">
        <f>_xlfn.CONCAT(INDEX(bureaux!$A:$H,MATCH($E1705,bureaux!$A:$A,0),4)," ",INDEX(bureaux!$A:$H,MATCH($E1705,bureaux!$A:$A,0),5))</f>
        <v>#N/A</v>
      </c>
      <c r="Q1705" s="20" t="e">
        <f>INDEX(bureaux!$A:$G,MATCH($E1705,bureaux!$A:$A,0),6)</f>
        <v>#N/A</v>
      </c>
      <c r="R1705" s="20" t="e">
        <f>INDEX(bureaux!$A:$G,MATCH($E1705,bureaux!$A:$A,0),7)</f>
        <v>#N/A</v>
      </c>
    </row>
    <row r="1706" spans="1:18" x14ac:dyDescent="0.25">
      <c r="A1706" s="20">
        <f>'Elegio-Electors'!C1706</f>
        <v>0</v>
      </c>
      <c r="B1706" s="20">
        <f>'Elegio-Electors'!B1706</f>
        <v>0</v>
      </c>
      <c r="C1706" s="91">
        <f>IF(Procédure!$C$33=2,'Elegio-Electors'!D1706,Procédure!$C$33)</f>
        <v>0</v>
      </c>
      <c r="D1706" s="20">
        <f>'Elegio-Electors'!E1706</f>
        <v>0</v>
      </c>
      <c r="E1706" s="91" t="str">
        <f>IF(LEFT(RIGHT('Elegio-Electors'!L1706,2),1)="C",'Elegio-Electors'!L1706,IF(LEFT(RIGHT('Elegio-Electors'!M1706,2),1)="C",'Elegio-Electors'!M1706,""))</f>
        <v/>
      </c>
      <c r="F1706" s="91" t="str">
        <f>IF(LEFT(RIGHT('Elegio-Electors'!L1706,2),1)="O",'Elegio-Electors'!L1706,IF(LEFT(RIGHT('Elegio-Electors'!M1706,2),1)="O",'Elegio-Electors'!M1706,""))</f>
        <v/>
      </c>
      <c r="G1706" s="91" t="s">
        <v>166</v>
      </c>
      <c r="H1706" s="91" t="s">
        <v>167</v>
      </c>
      <c r="I1706" s="20" t="e">
        <f t="shared" si="130"/>
        <v>#N/A</v>
      </c>
      <c r="J1706" s="20" t="e">
        <f t="shared" si="131"/>
        <v>#N/A</v>
      </c>
      <c r="K1706" s="91" t="e">
        <f>INDEX(bureaux!$A:$I,MATCH($E1706,bureaux!$A:$A,0),9)</f>
        <v>#N/A</v>
      </c>
      <c r="L1706" s="91" t="e">
        <f t="shared" si="132"/>
        <v>#N/A</v>
      </c>
      <c r="M1706" s="91" t="e">
        <f t="shared" si="133"/>
        <v>#N/A</v>
      </c>
      <c r="N1706" s="20" t="e">
        <f t="shared" si="134"/>
        <v>#N/A</v>
      </c>
      <c r="O1706" s="20" t="e">
        <f>INDEX(bureaux!$A:$H,MATCH($E1706,bureaux!$A:$A,0),8)</f>
        <v>#N/A</v>
      </c>
      <c r="P1706" s="91" t="e">
        <f>_xlfn.CONCAT(INDEX(bureaux!$A:$H,MATCH($E1706,bureaux!$A:$A,0),4)," ",INDEX(bureaux!$A:$H,MATCH($E1706,bureaux!$A:$A,0),5))</f>
        <v>#N/A</v>
      </c>
      <c r="Q1706" s="20" t="e">
        <f>INDEX(bureaux!$A:$G,MATCH($E1706,bureaux!$A:$A,0),6)</f>
        <v>#N/A</v>
      </c>
      <c r="R1706" s="20" t="e">
        <f>INDEX(bureaux!$A:$G,MATCH($E1706,bureaux!$A:$A,0),7)</f>
        <v>#N/A</v>
      </c>
    </row>
    <row r="1707" spans="1:18" x14ac:dyDescent="0.25">
      <c r="A1707" s="20">
        <f>'Elegio-Electors'!C1707</f>
        <v>0</v>
      </c>
      <c r="B1707" s="20">
        <f>'Elegio-Electors'!B1707</f>
        <v>0</v>
      </c>
      <c r="C1707" s="91">
        <f>IF(Procédure!$C$33=2,'Elegio-Electors'!D1707,Procédure!$C$33)</f>
        <v>0</v>
      </c>
      <c r="D1707" s="20">
        <f>'Elegio-Electors'!E1707</f>
        <v>0</v>
      </c>
      <c r="E1707" s="91" t="str">
        <f>IF(LEFT(RIGHT('Elegio-Electors'!L1707,2),1)="C",'Elegio-Electors'!L1707,IF(LEFT(RIGHT('Elegio-Electors'!M1707,2),1)="C",'Elegio-Electors'!M1707,""))</f>
        <v/>
      </c>
      <c r="F1707" s="91" t="str">
        <f>IF(LEFT(RIGHT('Elegio-Electors'!L1707,2),1)="O",'Elegio-Electors'!L1707,IF(LEFT(RIGHT('Elegio-Electors'!M1707,2),1)="O",'Elegio-Electors'!M1707,""))</f>
        <v/>
      </c>
      <c r="G1707" s="91" t="s">
        <v>166</v>
      </c>
      <c r="H1707" s="91" t="s">
        <v>167</v>
      </c>
      <c r="I1707" s="20" t="e">
        <f t="shared" si="130"/>
        <v>#N/A</v>
      </c>
      <c r="J1707" s="20" t="e">
        <f t="shared" si="131"/>
        <v>#N/A</v>
      </c>
      <c r="K1707" s="91" t="e">
        <f>INDEX(bureaux!$A:$I,MATCH($E1707,bureaux!$A:$A,0),9)</f>
        <v>#N/A</v>
      </c>
      <c r="L1707" s="91" t="e">
        <f t="shared" si="132"/>
        <v>#N/A</v>
      </c>
      <c r="M1707" s="91" t="e">
        <f t="shared" si="133"/>
        <v>#N/A</v>
      </c>
      <c r="N1707" s="20" t="e">
        <f t="shared" si="134"/>
        <v>#N/A</v>
      </c>
      <c r="O1707" s="20" t="e">
        <f>INDEX(bureaux!$A:$H,MATCH($E1707,bureaux!$A:$A,0),8)</f>
        <v>#N/A</v>
      </c>
      <c r="P1707" s="91" t="e">
        <f>_xlfn.CONCAT(INDEX(bureaux!$A:$H,MATCH($E1707,bureaux!$A:$A,0),4)," ",INDEX(bureaux!$A:$H,MATCH($E1707,bureaux!$A:$A,0),5))</f>
        <v>#N/A</v>
      </c>
      <c r="Q1707" s="20" t="e">
        <f>INDEX(bureaux!$A:$G,MATCH($E1707,bureaux!$A:$A,0),6)</f>
        <v>#N/A</v>
      </c>
      <c r="R1707" s="20" t="e">
        <f>INDEX(bureaux!$A:$G,MATCH($E1707,bureaux!$A:$A,0),7)</f>
        <v>#N/A</v>
      </c>
    </row>
    <row r="1708" spans="1:18" x14ac:dyDescent="0.25">
      <c r="A1708" s="20">
        <f>'Elegio-Electors'!C1708</f>
        <v>0</v>
      </c>
      <c r="B1708" s="20">
        <f>'Elegio-Electors'!B1708</f>
        <v>0</v>
      </c>
      <c r="C1708" s="91">
        <f>IF(Procédure!$C$33=2,'Elegio-Electors'!D1708,Procédure!$C$33)</f>
        <v>0</v>
      </c>
      <c r="D1708" s="20">
        <f>'Elegio-Electors'!E1708</f>
        <v>0</v>
      </c>
      <c r="E1708" s="91" t="str">
        <f>IF(LEFT(RIGHT('Elegio-Electors'!L1708,2),1)="C",'Elegio-Electors'!L1708,IF(LEFT(RIGHT('Elegio-Electors'!M1708,2),1)="C",'Elegio-Electors'!M1708,""))</f>
        <v/>
      </c>
      <c r="F1708" s="91" t="str">
        <f>IF(LEFT(RIGHT('Elegio-Electors'!L1708,2),1)="O",'Elegio-Electors'!L1708,IF(LEFT(RIGHT('Elegio-Electors'!M1708,2),1)="O",'Elegio-Electors'!M1708,""))</f>
        <v/>
      </c>
      <c r="G1708" s="91" t="s">
        <v>166</v>
      </c>
      <c r="H1708" s="91" t="s">
        <v>167</v>
      </c>
      <c r="I1708" s="20" t="e">
        <f t="shared" si="130"/>
        <v>#N/A</v>
      </c>
      <c r="J1708" s="20" t="e">
        <f t="shared" si="131"/>
        <v>#N/A</v>
      </c>
      <c r="K1708" s="91" t="e">
        <f>INDEX(bureaux!$A:$I,MATCH($E1708,bureaux!$A:$A,0),9)</f>
        <v>#N/A</v>
      </c>
      <c r="L1708" s="91" t="e">
        <f t="shared" si="132"/>
        <v>#N/A</v>
      </c>
      <c r="M1708" s="91" t="e">
        <f t="shared" si="133"/>
        <v>#N/A</v>
      </c>
      <c r="N1708" s="20" t="e">
        <f t="shared" si="134"/>
        <v>#N/A</v>
      </c>
      <c r="O1708" s="20" t="e">
        <f>INDEX(bureaux!$A:$H,MATCH($E1708,bureaux!$A:$A,0),8)</f>
        <v>#N/A</v>
      </c>
      <c r="P1708" s="91" t="e">
        <f>_xlfn.CONCAT(INDEX(bureaux!$A:$H,MATCH($E1708,bureaux!$A:$A,0),4)," ",INDEX(bureaux!$A:$H,MATCH($E1708,bureaux!$A:$A,0),5))</f>
        <v>#N/A</v>
      </c>
      <c r="Q1708" s="20" t="e">
        <f>INDEX(bureaux!$A:$G,MATCH($E1708,bureaux!$A:$A,0),6)</f>
        <v>#N/A</v>
      </c>
      <c r="R1708" s="20" t="e">
        <f>INDEX(bureaux!$A:$G,MATCH($E1708,bureaux!$A:$A,0),7)</f>
        <v>#N/A</v>
      </c>
    </row>
    <row r="1709" spans="1:18" x14ac:dyDescent="0.25">
      <c r="A1709" s="20">
        <f>'Elegio-Electors'!C1709</f>
        <v>0</v>
      </c>
      <c r="B1709" s="20">
        <f>'Elegio-Electors'!B1709</f>
        <v>0</v>
      </c>
      <c r="C1709" s="91">
        <f>IF(Procédure!$C$33=2,'Elegio-Electors'!D1709,Procédure!$C$33)</f>
        <v>0</v>
      </c>
      <c r="D1709" s="20">
        <f>'Elegio-Electors'!E1709</f>
        <v>0</v>
      </c>
      <c r="E1709" s="91" t="str">
        <f>IF(LEFT(RIGHT('Elegio-Electors'!L1709,2),1)="C",'Elegio-Electors'!L1709,IF(LEFT(RIGHT('Elegio-Electors'!M1709,2),1)="C",'Elegio-Electors'!M1709,""))</f>
        <v/>
      </c>
      <c r="F1709" s="91" t="str">
        <f>IF(LEFT(RIGHT('Elegio-Electors'!L1709,2),1)="O",'Elegio-Electors'!L1709,IF(LEFT(RIGHT('Elegio-Electors'!M1709,2),1)="O",'Elegio-Electors'!M1709,""))</f>
        <v/>
      </c>
      <c r="G1709" s="91" t="s">
        <v>166</v>
      </c>
      <c r="H1709" s="91" t="s">
        <v>167</v>
      </c>
      <c r="I1709" s="20" t="e">
        <f t="shared" si="130"/>
        <v>#N/A</v>
      </c>
      <c r="J1709" s="20" t="e">
        <f t="shared" si="131"/>
        <v>#N/A</v>
      </c>
      <c r="K1709" s="91" t="e">
        <f>INDEX(bureaux!$A:$I,MATCH($E1709,bureaux!$A:$A,0),9)</f>
        <v>#N/A</v>
      </c>
      <c r="L1709" s="91" t="e">
        <f t="shared" si="132"/>
        <v>#N/A</v>
      </c>
      <c r="M1709" s="91" t="e">
        <f t="shared" si="133"/>
        <v>#N/A</v>
      </c>
      <c r="N1709" s="20" t="e">
        <f t="shared" si="134"/>
        <v>#N/A</v>
      </c>
      <c r="O1709" s="20" t="e">
        <f>INDEX(bureaux!$A:$H,MATCH($E1709,bureaux!$A:$A,0),8)</f>
        <v>#N/A</v>
      </c>
      <c r="P1709" s="91" t="e">
        <f>_xlfn.CONCAT(INDEX(bureaux!$A:$H,MATCH($E1709,bureaux!$A:$A,0),4)," ",INDEX(bureaux!$A:$H,MATCH($E1709,bureaux!$A:$A,0),5))</f>
        <v>#N/A</v>
      </c>
      <c r="Q1709" s="20" t="e">
        <f>INDEX(bureaux!$A:$G,MATCH($E1709,bureaux!$A:$A,0),6)</f>
        <v>#N/A</v>
      </c>
      <c r="R1709" s="20" t="e">
        <f>INDEX(bureaux!$A:$G,MATCH($E1709,bureaux!$A:$A,0),7)</f>
        <v>#N/A</v>
      </c>
    </row>
    <row r="1710" spans="1:18" x14ac:dyDescent="0.25">
      <c r="A1710" s="20">
        <f>'Elegio-Electors'!C1710</f>
        <v>0</v>
      </c>
      <c r="B1710" s="20">
        <f>'Elegio-Electors'!B1710</f>
        <v>0</v>
      </c>
      <c r="C1710" s="91">
        <f>IF(Procédure!$C$33=2,'Elegio-Electors'!D1710,Procédure!$C$33)</f>
        <v>0</v>
      </c>
      <c r="D1710" s="20">
        <f>'Elegio-Electors'!E1710</f>
        <v>0</v>
      </c>
      <c r="E1710" s="91" t="str">
        <f>IF(LEFT(RIGHT('Elegio-Electors'!L1710,2),1)="C",'Elegio-Electors'!L1710,IF(LEFT(RIGHT('Elegio-Electors'!M1710,2),1)="C",'Elegio-Electors'!M1710,""))</f>
        <v/>
      </c>
      <c r="F1710" s="91" t="str">
        <f>IF(LEFT(RIGHT('Elegio-Electors'!L1710,2),1)="O",'Elegio-Electors'!L1710,IF(LEFT(RIGHT('Elegio-Electors'!M1710,2),1)="O",'Elegio-Electors'!M1710,""))</f>
        <v/>
      </c>
      <c r="G1710" s="91" t="s">
        <v>166</v>
      </c>
      <c r="H1710" s="91" t="s">
        <v>167</v>
      </c>
      <c r="I1710" s="20" t="e">
        <f t="shared" si="130"/>
        <v>#N/A</v>
      </c>
      <c r="J1710" s="20" t="e">
        <f t="shared" si="131"/>
        <v>#N/A</v>
      </c>
      <c r="K1710" s="91" t="e">
        <f>INDEX(bureaux!$A:$I,MATCH($E1710,bureaux!$A:$A,0),9)</f>
        <v>#N/A</v>
      </c>
      <c r="L1710" s="91" t="e">
        <f t="shared" si="132"/>
        <v>#N/A</v>
      </c>
      <c r="M1710" s="91" t="e">
        <f t="shared" si="133"/>
        <v>#N/A</v>
      </c>
      <c r="N1710" s="20" t="e">
        <f t="shared" si="134"/>
        <v>#N/A</v>
      </c>
      <c r="O1710" s="20" t="e">
        <f>INDEX(bureaux!$A:$H,MATCH($E1710,bureaux!$A:$A,0),8)</f>
        <v>#N/A</v>
      </c>
      <c r="P1710" s="91" t="e">
        <f>_xlfn.CONCAT(INDEX(bureaux!$A:$H,MATCH($E1710,bureaux!$A:$A,0),4)," ",INDEX(bureaux!$A:$H,MATCH($E1710,bureaux!$A:$A,0),5))</f>
        <v>#N/A</v>
      </c>
      <c r="Q1710" s="20" t="e">
        <f>INDEX(bureaux!$A:$G,MATCH($E1710,bureaux!$A:$A,0),6)</f>
        <v>#N/A</v>
      </c>
      <c r="R1710" s="20" t="e">
        <f>INDEX(bureaux!$A:$G,MATCH($E1710,bureaux!$A:$A,0),7)</f>
        <v>#N/A</v>
      </c>
    </row>
    <row r="1711" spans="1:18" x14ac:dyDescent="0.25">
      <c r="A1711" s="20">
        <f>'Elegio-Electors'!C1711</f>
        <v>0</v>
      </c>
      <c r="B1711" s="20">
        <f>'Elegio-Electors'!B1711</f>
        <v>0</v>
      </c>
      <c r="C1711" s="91">
        <f>IF(Procédure!$C$33=2,'Elegio-Electors'!D1711,Procédure!$C$33)</f>
        <v>0</v>
      </c>
      <c r="D1711" s="20">
        <f>'Elegio-Electors'!E1711</f>
        <v>0</v>
      </c>
      <c r="E1711" s="91" t="str">
        <f>IF(LEFT(RIGHT('Elegio-Electors'!L1711,2),1)="C",'Elegio-Electors'!L1711,IF(LEFT(RIGHT('Elegio-Electors'!M1711,2),1)="C",'Elegio-Electors'!M1711,""))</f>
        <v/>
      </c>
      <c r="F1711" s="91" t="str">
        <f>IF(LEFT(RIGHT('Elegio-Electors'!L1711,2),1)="O",'Elegio-Electors'!L1711,IF(LEFT(RIGHT('Elegio-Electors'!M1711,2),1)="O",'Elegio-Electors'!M1711,""))</f>
        <v/>
      </c>
      <c r="G1711" s="91" t="s">
        <v>166</v>
      </c>
      <c r="H1711" s="91" t="s">
        <v>167</v>
      </c>
      <c r="I1711" s="20" t="e">
        <f t="shared" si="130"/>
        <v>#N/A</v>
      </c>
      <c r="J1711" s="20" t="e">
        <f t="shared" si="131"/>
        <v>#N/A</v>
      </c>
      <c r="K1711" s="91" t="e">
        <f>INDEX(bureaux!$A:$I,MATCH($E1711,bureaux!$A:$A,0),9)</f>
        <v>#N/A</v>
      </c>
      <c r="L1711" s="91" t="e">
        <f t="shared" si="132"/>
        <v>#N/A</v>
      </c>
      <c r="M1711" s="91" t="e">
        <f t="shared" si="133"/>
        <v>#N/A</v>
      </c>
      <c r="N1711" s="20" t="e">
        <f t="shared" si="134"/>
        <v>#N/A</v>
      </c>
      <c r="O1711" s="20" t="e">
        <f>INDEX(bureaux!$A:$H,MATCH($E1711,bureaux!$A:$A,0),8)</f>
        <v>#N/A</v>
      </c>
      <c r="P1711" s="91" t="e">
        <f>_xlfn.CONCAT(INDEX(bureaux!$A:$H,MATCH($E1711,bureaux!$A:$A,0),4)," ",INDEX(bureaux!$A:$H,MATCH($E1711,bureaux!$A:$A,0),5))</f>
        <v>#N/A</v>
      </c>
      <c r="Q1711" s="20" t="e">
        <f>INDEX(bureaux!$A:$G,MATCH($E1711,bureaux!$A:$A,0),6)</f>
        <v>#N/A</v>
      </c>
      <c r="R1711" s="20" t="e">
        <f>INDEX(bureaux!$A:$G,MATCH($E1711,bureaux!$A:$A,0),7)</f>
        <v>#N/A</v>
      </c>
    </row>
    <row r="1712" spans="1:18" x14ac:dyDescent="0.25">
      <c r="A1712" s="20">
        <f>'Elegio-Electors'!C1712</f>
        <v>0</v>
      </c>
      <c r="B1712" s="20">
        <f>'Elegio-Electors'!B1712</f>
        <v>0</v>
      </c>
      <c r="C1712" s="91">
        <f>IF(Procédure!$C$33=2,'Elegio-Electors'!D1712,Procédure!$C$33)</f>
        <v>0</v>
      </c>
      <c r="D1712" s="20">
        <f>'Elegio-Electors'!E1712</f>
        <v>0</v>
      </c>
      <c r="E1712" s="91" t="str">
        <f>IF(LEFT(RIGHT('Elegio-Electors'!L1712,2),1)="C",'Elegio-Electors'!L1712,IF(LEFT(RIGHT('Elegio-Electors'!M1712,2),1)="C",'Elegio-Electors'!M1712,""))</f>
        <v/>
      </c>
      <c r="F1712" s="91" t="str">
        <f>IF(LEFT(RIGHT('Elegio-Electors'!L1712,2),1)="O",'Elegio-Electors'!L1712,IF(LEFT(RIGHT('Elegio-Electors'!M1712,2),1)="O",'Elegio-Electors'!M1712,""))</f>
        <v/>
      </c>
      <c r="G1712" s="91" t="s">
        <v>166</v>
      </c>
      <c r="H1712" s="91" t="s">
        <v>167</v>
      </c>
      <c r="I1712" s="20" t="e">
        <f t="shared" si="130"/>
        <v>#N/A</v>
      </c>
      <c r="J1712" s="20" t="e">
        <f t="shared" si="131"/>
        <v>#N/A</v>
      </c>
      <c r="K1712" s="91" t="e">
        <f>INDEX(bureaux!$A:$I,MATCH($E1712,bureaux!$A:$A,0),9)</f>
        <v>#N/A</v>
      </c>
      <c r="L1712" s="91" t="e">
        <f t="shared" si="132"/>
        <v>#N/A</v>
      </c>
      <c r="M1712" s="91" t="e">
        <f t="shared" si="133"/>
        <v>#N/A</v>
      </c>
      <c r="N1712" s="20" t="e">
        <f t="shared" si="134"/>
        <v>#N/A</v>
      </c>
      <c r="O1712" s="20" t="e">
        <f>INDEX(bureaux!$A:$H,MATCH($E1712,bureaux!$A:$A,0),8)</f>
        <v>#N/A</v>
      </c>
      <c r="P1712" s="91" t="e">
        <f>_xlfn.CONCAT(INDEX(bureaux!$A:$H,MATCH($E1712,bureaux!$A:$A,0),4)," ",INDEX(bureaux!$A:$H,MATCH($E1712,bureaux!$A:$A,0),5))</f>
        <v>#N/A</v>
      </c>
      <c r="Q1712" s="20" t="e">
        <f>INDEX(bureaux!$A:$G,MATCH($E1712,bureaux!$A:$A,0),6)</f>
        <v>#N/A</v>
      </c>
      <c r="R1712" s="20" t="e">
        <f>INDEX(bureaux!$A:$G,MATCH($E1712,bureaux!$A:$A,0),7)</f>
        <v>#N/A</v>
      </c>
    </row>
    <row r="1713" spans="1:18" x14ac:dyDescent="0.25">
      <c r="A1713" s="20">
        <f>'Elegio-Electors'!C1713</f>
        <v>0</v>
      </c>
      <c r="B1713" s="20">
        <f>'Elegio-Electors'!B1713</f>
        <v>0</v>
      </c>
      <c r="C1713" s="91">
        <f>IF(Procédure!$C$33=2,'Elegio-Electors'!D1713,Procédure!$C$33)</f>
        <v>0</v>
      </c>
      <c r="D1713" s="20">
        <f>'Elegio-Electors'!E1713</f>
        <v>0</v>
      </c>
      <c r="E1713" s="91" t="str">
        <f>IF(LEFT(RIGHT('Elegio-Electors'!L1713,2),1)="C",'Elegio-Electors'!L1713,IF(LEFT(RIGHT('Elegio-Electors'!M1713,2),1)="C",'Elegio-Electors'!M1713,""))</f>
        <v/>
      </c>
      <c r="F1713" s="91" t="str">
        <f>IF(LEFT(RIGHT('Elegio-Electors'!L1713,2),1)="O",'Elegio-Electors'!L1713,IF(LEFT(RIGHT('Elegio-Electors'!M1713,2),1)="O",'Elegio-Electors'!M1713,""))</f>
        <v/>
      </c>
      <c r="G1713" s="91" t="s">
        <v>166</v>
      </c>
      <c r="H1713" s="91" t="s">
        <v>167</v>
      </c>
      <c r="I1713" s="20" t="e">
        <f t="shared" si="130"/>
        <v>#N/A</v>
      </c>
      <c r="J1713" s="20" t="e">
        <f t="shared" si="131"/>
        <v>#N/A</v>
      </c>
      <c r="K1713" s="91" t="e">
        <f>INDEX(bureaux!$A:$I,MATCH($E1713,bureaux!$A:$A,0),9)</f>
        <v>#N/A</v>
      </c>
      <c r="L1713" s="91" t="e">
        <f t="shared" si="132"/>
        <v>#N/A</v>
      </c>
      <c r="M1713" s="91" t="e">
        <f t="shared" si="133"/>
        <v>#N/A</v>
      </c>
      <c r="N1713" s="20" t="e">
        <f t="shared" si="134"/>
        <v>#N/A</v>
      </c>
      <c r="O1713" s="20" t="e">
        <f>INDEX(bureaux!$A:$H,MATCH($E1713,bureaux!$A:$A,0),8)</f>
        <v>#N/A</v>
      </c>
      <c r="P1713" s="91" t="e">
        <f>_xlfn.CONCAT(INDEX(bureaux!$A:$H,MATCH($E1713,bureaux!$A:$A,0),4)," ",INDEX(bureaux!$A:$H,MATCH($E1713,bureaux!$A:$A,0),5))</f>
        <v>#N/A</v>
      </c>
      <c r="Q1713" s="20" t="e">
        <f>INDEX(bureaux!$A:$G,MATCH($E1713,bureaux!$A:$A,0),6)</f>
        <v>#N/A</v>
      </c>
      <c r="R1713" s="20" t="e">
        <f>INDEX(bureaux!$A:$G,MATCH($E1713,bureaux!$A:$A,0),7)</f>
        <v>#N/A</v>
      </c>
    </row>
    <row r="1714" spans="1:18" x14ac:dyDescent="0.25">
      <c r="A1714" s="20">
        <f>'Elegio-Electors'!C1714</f>
        <v>0</v>
      </c>
      <c r="B1714" s="20">
        <f>'Elegio-Electors'!B1714</f>
        <v>0</v>
      </c>
      <c r="C1714" s="91">
        <f>IF(Procédure!$C$33=2,'Elegio-Electors'!D1714,Procédure!$C$33)</f>
        <v>0</v>
      </c>
      <c r="D1714" s="20">
        <f>'Elegio-Electors'!E1714</f>
        <v>0</v>
      </c>
      <c r="E1714" s="91" t="str">
        <f>IF(LEFT(RIGHT('Elegio-Electors'!L1714,2),1)="C",'Elegio-Electors'!L1714,IF(LEFT(RIGHT('Elegio-Electors'!M1714,2),1)="C",'Elegio-Electors'!M1714,""))</f>
        <v/>
      </c>
      <c r="F1714" s="91" t="str">
        <f>IF(LEFT(RIGHT('Elegio-Electors'!L1714,2),1)="O",'Elegio-Electors'!L1714,IF(LEFT(RIGHT('Elegio-Electors'!M1714,2),1)="O",'Elegio-Electors'!M1714,""))</f>
        <v/>
      </c>
      <c r="G1714" s="91" t="s">
        <v>166</v>
      </c>
      <c r="H1714" s="91" t="s">
        <v>167</v>
      </c>
      <c r="I1714" s="20" t="e">
        <f t="shared" si="130"/>
        <v>#N/A</v>
      </c>
      <c r="J1714" s="20" t="e">
        <f t="shared" si="131"/>
        <v>#N/A</v>
      </c>
      <c r="K1714" s="91" t="e">
        <f>INDEX(bureaux!$A:$I,MATCH($E1714,bureaux!$A:$A,0),9)</f>
        <v>#N/A</v>
      </c>
      <c r="L1714" s="91" t="e">
        <f t="shared" si="132"/>
        <v>#N/A</v>
      </c>
      <c r="M1714" s="91" t="e">
        <f t="shared" si="133"/>
        <v>#N/A</v>
      </c>
      <c r="N1714" s="20" t="e">
        <f t="shared" si="134"/>
        <v>#N/A</v>
      </c>
      <c r="O1714" s="20" t="e">
        <f>INDEX(bureaux!$A:$H,MATCH($E1714,bureaux!$A:$A,0),8)</f>
        <v>#N/A</v>
      </c>
      <c r="P1714" s="91" t="e">
        <f>_xlfn.CONCAT(INDEX(bureaux!$A:$H,MATCH($E1714,bureaux!$A:$A,0),4)," ",INDEX(bureaux!$A:$H,MATCH($E1714,bureaux!$A:$A,0),5))</f>
        <v>#N/A</v>
      </c>
      <c r="Q1714" s="20" t="e">
        <f>INDEX(bureaux!$A:$G,MATCH($E1714,bureaux!$A:$A,0),6)</f>
        <v>#N/A</v>
      </c>
      <c r="R1714" s="20" t="e">
        <f>INDEX(bureaux!$A:$G,MATCH($E1714,bureaux!$A:$A,0),7)</f>
        <v>#N/A</v>
      </c>
    </row>
    <row r="1715" spans="1:18" x14ac:dyDescent="0.25">
      <c r="A1715" s="20">
        <f>'Elegio-Electors'!C1715</f>
        <v>0</v>
      </c>
      <c r="B1715" s="20">
        <f>'Elegio-Electors'!B1715</f>
        <v>0</v>
      </c>
      <c r="C1715" s="91">
        <f>IF(Procédure!$C$33=2,'Elegio-Electors'!D1715,Procédure!$C$33)</f>
        <v>0</v>
      </c>
      <c r="D1715" s="20">
        <f>'Elegio-Electors'!E1715</f>
        <v>0</v>
      </c>
      <c r="E1715" s="91" t="str">
        <f>IF(LEFT(RIGHT('Elegio-Electors'!L1715,2),1)="C",'Elegio-Electors'!L1715,IF(LEFT(RIGHT('Elegio-Electors'!M1715,2),1)="C",'Elegio-Electors'!M1715,""))</f>
        <v/>
      </c>
      <c r="F1715" s="91" t="str">
        <f>IF(LEFT(RIGHT('Elegio-Electors'!L1715,2),1)="O",'Elegio-Electors'!L1715,IF(LEFT(RIGHT('Elegio-Electors'!M1715,2),1)="O",'Elegio-Electors'!M1715,""))</f>
        <v/>
      </c>
      <c r="G1715" s="91" t="s">
        <v>166</v>
      </c>
      <c r="H1715" s="91" t="s">
        <v>167</v>
      </c>
      <c r="I1715" s="20" t="e">
        <f t="shared" si="130"/>
        <v>#N/A</v>
      </c>
      <c r="J1715" s="20" t="e">
        <f t="shared" si="131"/>
        <v>#N/A</v>
      </c>
      <c r="K1715" s="91" t="e">
        <f>INDEX(bureaux!$A:$I,MATCH($E1715,bureaux!$A:$A,0),9)</f>
        <v>#N/A</v>
      </c>
      <c r="L1715" s="91" t="e">
        <f t="shared" si="132"/>
        <v>#N/A</v>
      </c>
      <c r="M1715" s="91" t="e">
        <f t="shared" si="133"/>
        <v>#N/A</v>
      </c>
      <c r="N1715" s="20" t="e">
        <f t="shared" si="134"/>
        <v>#N/A</v>
      </c>
      <c r="O1715" s="20" t="e">
        <f>INDEX(bureaux!$A:$H,MATCH($E1715,bureaux!$A:$A,0),8)</f>
        <v>#N/A</v>
      </c>
      <c r="P1715" s="91" t="e">
        <f>_xlfn.CONCAT(INDEX(bureaux!$A:$H,MATCH($E1715,bureaux!$A:$A,0),4)," ",INDEX(bureaux!$A:$H,MATCH($E1715,bureaux!$A:$A,0),5))</f>
        <v>#N/A</v>
      </c>
      <c r="Q1715" s="20" t="e">
        <f>INDEX(bureaux!$A:$G,MATCH($E1715,bureaux!$A:$A,0),6)</f>
        <v>#N/A</v>
      </c>
      <c r="R1715" s="20" t="e">
        <f>INDEX(bureaux!$A:$G,MATCH($E1715,bureaux!$A:$A,0),7)</f>
        <v>#N/A</v>
      </c>
    </row>
    <row r="1716" spans="1:18" x14ac:dyDescent="0.25">
      <c r="A1716" s="20">
        <f>'Elegio-Electors'!C1716</f>
        <v>0</v>
      </c>
      <c r="B1716" s="20">
        <f>'Elegio-Electors'!B1716</f>
        <v>0</v>
      </c>
      <c r="C1716" s="91">
        <f>IF(Procédure!$C$33=2,'Elegio-Electors'!D1716,Procédure!$C$33)</f>
        <v>0</v>
      </c>
      <c r="D1716" s="20">
        <f>'Elegio-Electors'!E1716</f>
        <v>0</v>
      </c>
      <c r="E1716" s="91" t="str">
        <f>IF(LEFT(RIGHT('Elegio-Electors'!L1716,2),1)="C",'Elegio-Electors'!L1716,IF(LEFT(RIGHT('Elegio-Electors'!M1716,2),1)="C",'Elegio-Electors'!M1716,""))</f>
        <v/>
      </c>
      <c r="F1716" s="91" t="str">
        <f>IF(LEFT(RIGHT('Elegio-Electors'!L1716,2),1)="O",'Elegio-Electors'!L1716,IF(LEFT(RIGHT('Elegio-Electors'!M1716,2),1)="O",'Elegio-Electors'!M1716,""))</f>
        <v/>
      </c>
      <c r="G1716" s="91" t="s">
        <v>166</v>
      </c>
      <c r="H1716" s="91" t="s">
        <v>167</v>
      </c>
      <c r="I1716" s="20" t="e">
        <f t="shared" si="130"/>
        <v>#N/A</v>
      </c>
      <c r="J1716" s="20" t="e">
        <f t="shared" si="131"/>
        <v>#N/A</v>
      </c>
      <c r="K1716" s="91" t="e">
        <f>INDEX(bureaux!$A:$I,MATCH($E1716,bureaux!$A:$A,0),9)</f>
        <v>#N/A</v>
      </c>
      <c r="L1716" s="91" t="e">
        <f t="shared" si="132"/>
        <v>#N/A</v>
      </c>
      <c r="M1716" s="91" t="e">
        <f t="shared" si="133"/>
        <v>#N/A</v>
      </c>
      <c r="N1716" s="20" t="e">
        <f t="shared" si="134"/>
        <v>#N/A</v>
      </c>
      <c r="O1716" s="20" t="e">
        <f>INDEX(bureaux!$A:$H,MATCH($E1716,bureaux!$A:$A,0),8)</f>
        <v>#N/A</v>
      </c>
      <c r="P1716" s="91" t="e">
        <f>_xlfn.CONCAT(INDEX(bureaux!$A:$H,MATCH($E1716,bureaux!$A:$A,0),4)," ",INDEX(bureaux!$A:$H,MATCH($E1716,bureaux!$A:$A,0),5))</f>
        <v>#N/A</v>
      </c>
      <c r="Q1716" s="20" t="e">
        <f>INDEX(bureaux!$A:$G,MATCH($E1716,bureaux!$A:$A,0),6)</f>
        <v>#N/A</v>
      </c>
      <c r="R1716" s="20" t="e">
        <f>INDEX(bureaux!$A:$G,MATCH($E1716,bureaux!$A:$A,0),7)</f>
        <v>#N/A</v>
      </c>
    </row>
    <row r="1717" spans="1:18" x14ac:dyDescent="0.25">
      <c r="A1717" s="20">
        <f>'Elegio-Electors'!C1717</f>
        <v>0</v>
      </c>
      <c r="B1717" s="20">
        <f>'Elegio-Electors'!B1717</f>
        <v>0</v>
      </c>
      <c r="C1717" s="91">
        <f>IF(Procédure!$C$33=2,'Elegio-Electors'!D1717,Procédure!$C$33)</f>
        <v>0</v>
      </c>
      <c r="D1717" s="20">
        <f>'Elegio-Electors'!E1717</f>
        <v>0</v>
      </c>
      <c r="E1717" s="91" t="str">
        <f>IF(LEFT(RIGHT('Elegio-Electors'!L1717,2),1)="C",'Elegio-Electors'!L1717,IF(LEFT(RIGHT('Elegio-Electors'!M1717,2),1)="C",'Elegio-Electors'!M1717,""))</f>
        <v/>
      </c>
      <c r="F1717" s="91" t="str">
        <f>IF(LEFT(RIGHT('Elegio-Electors'!L1717,2),1)="O",'Elegio-Electors'!L1717,IF(LEFT(RIGHT('Elegio-Electors'!M1717,2),1)="O",'Elegio-Electors'!M1717,""))</f>
        <v/>
      </c>
      <c r="G1717" s="91" t="s">
        <v>166</v>
      </c>
      <c r="H1717" s="91" t="s">
        <v>167</v>
      </c>
      <c r="I1717" s="20" t="e">
        <f t="shared" si="130"/>
        <v>#N/A</v>
      </c>
      <c r="J1717" s="20" t="e">
        <f t="shared" si="131"/>
        <v>#N/A</v>
      </c>
      <c r="K1717" s="91" t="e">
        <f>INDEX(bureaux!$A:$I,MATCH($E1717,bureaux!$A:$A,0),9)</f>
        <v>#N/A</v>
      </c>
      <c r="L1717" s="91" t="e">
        <f t="shared" si="132"/>
        <v>#N/A</v>
      </c>
      <c r="M1717" s="91" t="e">
        <f t="shared" si="133"/>
        <v>#N/A</v>
      </c>
      <c r="N1717" s="20" t="e">
        <f t="shared" si="134"/>
        <v>#N/A</v>
      </c>
      <c r="O1717" s="20" t="e">
        <f>INDEX(bureaux!$A:$H,MATCH($E1717,bureaux!$A:$A,0),8)</f>
        <v>#N/A</v>
      </c>
      <c r="P1717" s="91" t="e">
        <f>_xlfn.CONCAT(INDEX(bureaux!$A:$H,MATCH($E1717,bureaux!$A:$A,0),4)," ",INDEX(bureaux!$A:$H,MATCH($E1717,bureaux!$A:$A,0),5))</f>
        <v>#N/A</v>
      </c>
      <c r="Q1717" s="20" t="e">
        <f>INDEX(bureaux!$A:$G,MATCH($E1717,bureaux!$A:$A,0),6)</f>
        <v>#N/A</v>
      </c>
      <c r="R1717" s="20" t="e">
        <f>INDEX(bureaux!$A:$G,MATCH($E1717,bureaux!$A:$A,0),7)</f>
        <v>#N/A</v>
      </c>
    </row>
    <row r="1718" spans="1:18" x14ac:dyDescent="0.25">
      <c r="A1718" s="20">
        <f>'Elegio-Electors'!C1718</f>
        <v>0</v>
      </c>
      <c r="B1718" s="20">
        <f>'Elegio-Electors'!B1718</f>
        <v>0</v>
      </c>
      <c r="C1718" s="91">
        <f>IF(Procédure!$C$33=2,'Elegio-Electors'!D1718,Procédure!$C$33)</f>
        <v>0</v>
      </c>
      <c r="D1718" s="20">
        <f>'Elegio-Electors'!E1718</f>
        <v>0</v>
      </c>
      <c r="E1718" s="91" t="str">
        <f>IF(LEFT(RIGHT('Elegio-Electors'!L1718,2),1)="C",'Elegio-Electors'!L1718,IF(LEFT(RIGHT('Elegio-Electors'!M1718,2),1)="C",'Elegio-Electors'!M1718,""))</f>
        <v/>
      </c>
      <c r="F1718" s="91" t="str">
        <f>IF(LEFT(RIGHT('Elegio-Electors'!L1718,2),1)="O",'Elegio-Electors'!L1718,IF(LEFT(RIGHT('Elegio-Electors'!M1718,2),1)="O",'Elegio-Electors'!M1718,""))</f>
        <v/>
      </c>
      <c r="G1718" s="91" t="s">
        <v>166</v>
      </c>
      <c r="H1718" s="91" t="s">
        <v>167</v>
      </c>
      <c r="I1718" s="20" t="e">
        <f t="shared" si="130"/>
        <v>#N/A</v>
      </c>
      <c r="J1718" s="20" t="e">
        <f t="shared" si="131"/>
        <v>#N/A</v>
      </c>
      <c r="K1718" s="91" t="e">
        <f>INDEX(bureaux!$A:$I,MATCH($E1718,bureaux!$A:$A,0),9)</f>
        <v>#N/A</v>
      </c>
      <c r="L1718" s="91" t="e">
        <f t="shared" si="132"/>
        <v>#N/A</v>
      </c>
      <c r="M1718" s="91" t="e">
        <f t="shared" si="133"/>
        <v>#N/A</v>
      </c>
      <c r="N1718" s="20" t="e">
        <f t="shared" si="134"/>
        <v>#N/A</v>
      </c>
      <c r="O1718" s="20" t="e">
        <f>INDEX(bureaux!$A:$H,MATCH($E1718,bureaux!$A:$A,0),8)</f>
        <v>#N/A</v>
      </c>
      <c r="P1718" s="91" t="e">
        <f>_xlfn.CONCAT(INDEX(bureaux!$A:$H,MATCH($E1718,bureaux!$A:$A,0),4)," ",INDEX(bureaux!$A:$H,MATCH($E1718,bureaux!$A:$A,0),5))</f>
        <v>#N/A</v>
      </c>
      <c r="Q1718" s="20" t="e">
        <f>INDEX(bureaux!$A:$G,MATCH($E1718,bureaux!$A:$A,0),6)</f>
        <v>#N/A</v>
      </c>
      <c r="R1718" s="20" t="e">
        <f>INDEX(bureaux!$A:$G,MATCH($E1718,bureaux!$A:$A,0),7)</f>
        <v>#N/A</v>
      </c>
    </row>
    <row r="1719" spans="1:18" x14ac:dyDescent="0.25">
      <c r="A1719" s="20">
        <f>'Elegio-Electors'!C1719</f>
        <v>0</v>
      </c>
      <c r="B1719" s="20">
        <f>'Elegio-Electors'!B1719</f>
        <v>0</v>
      </c>
      <c r="C1719" s="91">
        <f>IF(Procédure!$C$33=2,'Elegio-Electors'!D1719,Procédure!$C$33)</f>
        <v>0</v>
      </c>
      <c r="D1719" s="20">
        <f>'Elegio-Electors'!E1719</f>
        <v>0</v>
      </c>
      <c r="E1719" s="91" t="str">
        <f>IF(LEFT(RIGHT('Elegio-Electors'!L1719,2),1)="C",'Elegio-Electors'!L1719,IF(LEFT(RIGHT('Elegio-Electors'!M1719,2),1)="C",'Elegio-Electors'!M1719,""))</f>
        <v/>
      </c>
      <c r="F1719" s="91" t="str">
        <f>IF(LEFT(RIGHT('Elegio-Electors'!L1719,2),1)="O",'Elegio-Electors'!L1719,IF(LEFT(RIGHT('Elegio-Electors'!M1719,2),1)="O",'Elegio-Electors'!M1719,""))</f>
        <v/>
      </c>
      <c r="G1719" s="91" t="s">
        <v>166</v>
      </c>
      <c r="H1719" s="91" t="s">
        <v>167</v>
      </c>
      <c r="I1719" s="20" t="e">
        <f t="shared" si="130"/>
        <v>#N/A</v>
      </c>
      <c r="J1719" s="20" t="e">
        <f t="shared" si="131"/>
        <v>#N/A</v>
      </c>
      <c r="K1719" s="91" t="e">
        <f>INDEX(bureaux!$A:$I,MATCH($E1719,bureaux!$A:$A,0),9)</f>
        <v>#N/A</v>
      </c>
      <c r="L1719" s="91" t="e">
        <f t="shared" si="132"/>
        <v>#N/A</v>
      </c>
      <c r="M1719" s="91" t="e">
        <f t="shared" si="133"/>
        <v>#N/A</v>
      </c>
      <c r="N1719" s="20" t="e">
        <f t="shared" si="134"/>
        <v>#N/A</v>
      </c>
      <c r="O1719" s="20" t="e">
        <f>INDEX(bureaux!$A:$H,MATCH($E1719,bureaux!$A:$A,0),8)</f>
        <v>#N/A</v>
      </c>
      <c r="P1719" s="91" t="e">
        <f>_xlfn.CONCAT(INDEX(bureaux!$A:$H,MATCH($E1719,bureaux!$A:$A,0),4)," ",INDEX(bureaux!$A:$H,MATCH($E1719,bureaux!$A:$A,0),5))</f>
        <v>#N/A</v>
      </c>
      <c r="Q1719" s="20" t="e">
        <f>INDEX(bureaux!$A:$G,MATCH($E1719,bureaux!$A:$A,0),6)</f>
        <v>#N/A</v>
      </c>
      <c r="R1719" s="20" t="e">
        <f>INDEX(bureaux!$A:$G,MATCH($E1719,bureaux!$A:$A,0),7)</f>
        <v>#N/A</v>
      </c>
    </row>
    <row r="1720" spans="1:18" x14ac:dyDescent="0.25">
      <c r="A1720" s="20">
        <f>'Elegio-Electors'!C1720</f>
        <v>0</v>
      </c>
      <c r="B1720" s="20">
        <f>'Elegio-Electors'!B1720</f>
        <v>0</v>
      </c>
      <c r="C1720" s="91">
        <f>IF(Procédure!$C$33=2,'Elegio-Electors'!D1720,Procédure!$C$33)</f>
        <v>0</v>
      </c>
      <c r="D1720" s="20">
        <f>'Elegio-Electors'!E1720</f>
        <v>0</v>
      </c>
      <c r="E1720" s="91" t="str">
        <f>IF(LEFT(RIGHT('Elegio-Electors'!L1720,2),1)="C",'Elegio-Electors'!L1720,IF(LEFT(RIGHT('Elegio-Electors'!M1720,2),1)="C",'Elegio-Electors'!M1720,""))</f>
        <v/>
      </c>
      <c r="F1720" s="91" t="str">
        <f>IF(LEFT(RIGHT('Elegio-Electors'!L1720,2),1)="O",'Elegio-Electors'!L1720,IF(LEFT(RIGHT('Elegio-Electors'!M1720,2),1)="O",'Elegio-Electors'!M1720,""))</f>
        <v/>
      </c>
      <c r="G1720" s="91" t="s">
        <v>166</v>
      </c>
      <c r="H1720" s="91" t="s">
        <v>167</v>
      </c>
      <c r="I1720" s="20" t="e">
        <f t="shared" si="130"/>
        <v>#N/A</v>
      </c>
      <c r="J1720" s="20" t="e">
        <f t="shared" si="131"/>
        <v>#N/A</v>
      </c>
      <c r="K1720" s="91" t="e">
        <f>INDEX(bureaux!$A:$I,MATCH($E1720,bureaux!$A:$A,0),9)</f>
        <v>#N/A</v>
      </c>
      <c r="L1720" s="91" t="e">
        <f t="shared" si="132"/>
        <v>#N/A</v>
      </c>
      <c r="M1720" s="91" t="e">
        <f t="shared" si="133"/>
        <v>#N/A</v>
      </c>
      <c r="N1720" s="20" t="e">
        <f t="shared" si="134"/>
        <v>#N/A</v>
      </c>
      <c r="O1720" s="20" t="e">
        <f>INDEX(bureaux!$A:$H,MATCH($E1720,bureaux!$A:$A,0),8)</f>
        <v>#N/A</v>
      </c>
      <c r="P1720" s="91" t="e">
        <f>_xlfn.CONCAT(INDEX(bureaux!$A:$H,MATCH($E1720,bureaux!$A:$A,0),4)," ",INDEX(bureaux!$A:$H,MATCH($E1720,bureaux!$A:$A,0),5))</f>
        <v>#N/A</v>
      </c>
      <c r="Q1720" s="20" t="e">
        <f>INDEX(bureaux!$A:$G,MATCH($E1720,bureaux!$A:$A,0),6)</f>
        <v>#N/A</v>
      </c>
      <c r="R1720" s="20" t="e">
        <f>INDEX(bureaux!$A:$G,MATCH($E1720,bureaux!$A:$A,0),7)</f>
        <v>#N/A</v>
      </c>
    </row>
    <row r="1721" spans="1:18" x14ac:dyDescent="0.25">
      <c r="A1721" s="20">
        <f>'Elegio-Electors'!C1721</f>
        <v>0</v>
      </c>
      <c r="B1721" s="20">
        <f>'Elegio-Electors'!B1721</f>
        <v>0</v>
      </c>
      <c r="C1721" s="91">
        <f>IF(Procédure!$C$33=2,'Elegio-Electors'!D1721,Procédure!$C$33)</f>
        <v>0</v>
      </c>
      <c r="D1721" s="20">
        <f>'Elegio-Electors'!E1721</f>
        <v>0</v>
      </c>
      <c r="E1721" s="91" t="str">
        <f>IF(LEFT(RIGHT('Elegio-Electors'!L1721,2),1)="C",'Elegio-Electors'!L1721,IF(LEFT(RIGHT('Elegio-Electors'!M1721,2),1)="C",'Elegio-Electors'!M1721,""))</f>
        <v/>
      </c>
      <c r="F1721" s="91" t="str">
        <f>IF(LEFT(RIGHT('Elegio-Electors'!L1721,2),1)="O",'Elegio-Electors'!L1721,IF(LEFT(RIGHT('Elegio-Electors'!M1721,2),1)="O",'Elegio-Electors'!M1721,""))</f>
        <v/>
      </c>
      <c r="G1721" s="91" t="s">
        <v>166</v>
      </c>
      <c r="H1721" s="91" t="s">
        <v>167</v>
      </c>
      <c r="I1721" s="20" t="e">
        <f t="shared" si="130"/>
        <v>#N/A</v>
      </c>
      <c r="J1721" s="20" t="e">
        <f t="shared" si="131"/>
        <v>#N/A</v>
      </c>
      <c r="K1721" s="91" t="e">
        <f>INDEX(bureaux!$A:$I,MATCH($E1721,bureaux!$A:$A,0),9)</f>
        <v>#N/A</v>
      </c>
      <c r="L1721" s="91" t="e">
        <f t="shared" si="132"/>
        <v>#N/A</v>
      </c>
      <c r="M1721" s="91" t="e">
        <f t="shared" si="133"/>
        <v>#N/A</v>
      </c>
      <c r="N1721" s="20" t="e">
        <f t="shared" si="134"/>
        <v>#N/A</v>
      </c>
      <c r="O1721" s="20" t="e">
        <f>INDEX(bureaux!$A:$H,MATCH($E1721,bureaux!$A:$A,0),8)</f>
        <v>#N/A</v>
      </c>
      <c r="P1721" s="91" t="e">
        <f>_xlfn.CONCAT(INDEX(bureaux!$A:$H,MATCH($E1721,bureaux!$A:$A,0),4)," ",INDEX(bureaux!$A:$H,MATCH($E1721,bureaux!$A:$A,0),5))</f>
        <v>#N/A</v>
      </c>
      <c r="Q1721" s="20" t="e">
        <f>INDEX(bureaux!$A:$G,MATCH($E1721,bureaux!$A:$A,0),6)</f>
        <v>#N/A</v>
      </c>
      <c r="R1721" s="20" t="e">
        <f>INDEX(bureaux!$A:$G,MATCH($E1721,bureaux!$A:$A,0),7)</f>
        <v>#N/A</v>
      </c>
    </row>
    <row r="1722" spans="1:18" x14ac:dyDescent="0.25">
      <c r="A1722" s="20">
        <f>'Elegio-Electors'!C1722</f>
        <v>0</v>
      </c>
      <c r="B1722" s="20">
        <f>'Elegio-Electors'!B1722</f>
        <v>0</v>
      </c>
      <c r="C1722" s="91">
        <f>IF(Procédure!$C$33=2,'Elegio-Electors'!D1722,Procédure!$C$33)</f>
        <v>0</v>
      </c>
      <c r="D1722" s="20">
        <f>'Elegio-Electors'!E1722</f>
        <v>0</v>
      </c>
      <c r="E1722" s="91" t="str">
        <f>IF(LEFT(RIGHT('Elegio-Electors'!L1722,2),1)="C",'Elegio-Electors'!L1722,IF(LEFT(RIGHT('Elegio-Electors'!M1722,2),1)="C",'Elegio-Electors'!M1722,""))</f>
        <v/>
      </c>
      <c r="F1722" s="91" t="str">
        <f>IF(LEFT(RIGHT('Elegio-Electors'!L1722,2),1)="O",'Elegio-Electors'!L1722,IF(LEFT(RIGHT('Elegio-Electors'!M1722,2),1)="O",'Elegio-Electors'!M1722,""))</f>
        <v/>
      </c>
      <c r="G1722" s="91" t="s">
        <v>166</v>
      </c>
      <c r="H1722" s="91" t="s">
        <v>167</v>
      </c>
      <c r="I1722" s="20" t="e">
        <f t="shared" si="130"/>
        <v>#N/A</v>
      </c>
      <c r="J1722" s="20" t="e">
        <f t="shared" si="131"/>
        <v>#N/A</v>
      </c>
      <c r="K1722" s="91" t="e">
        <f>INDEX(bureaux!$A:$I,MATCH($E1722,bureaux!$A:$A,0),9)</f>
        <v>#N/A</v>
      </c>
      <c r="L1722" s="91" t="e">
        <f t="shared" si="132"/>
        <v>#N/A</v>
      </c>
      <c r="M1722" s="91" t="e">
        <f t="shared" si="133"/>
        <v>#N/A</v>
      </c>
      <c r="N1722" s="20" t="e">
        <f t="shared" si="134"/>
        <v>#N/A</v>
      </c>
      <c r="O1722" s="20" t="e">
        <f>INDEX(bureaux!$A:$H,MATCH($E1722,bureaux!$A:$A,0),8)</f>
        <v>#N/A</v>
      </c>
      <c r="P1722" s="91" t="e">
        <f>_xlfn.CONCAT(INDEX(bureaux!$A:$H,MATCH($E1722,bureaux!$A:$A,0),4)," ",INDEX(bureaux!$A:$H,MATCH($E1722,bureaux!$A:$A,0),5))</f>
        <v>#N/A</v>
      </c>
      <c r="Q1722" s="20" t="e">
        <f>INDEX(bureaux!$A:$G,MATCH($E1722,bureaux!$A:$A,0),6)</f>
        <v>#N/A</v>
      </c>
      <c r="R1722" s="20" t="e">
        <f>INDEX(bureaux!$A:$G,MATCH($E1722,bureaux!$A:$A,0),7)</f>
        <v>#N/A</v>
      </c>
    </row>
    <row r="1723" spans="1:18" x14ac:dyDescent="0.25">
      <c r="A1723" s="20">
        <f>'Elegio-Electors'!C1723</f>
        <v>0</v>
      </c>
      <c r="B1723" s="20">
        <f>'Elegio-Electors'!B1723</f>
        <v>0</v>
      </c>
      <c r="C1723" s="91">
        <f>IF(Procédure!$C$33=2,'Elegio-Electors'!D1723,Procédure!$C$33)</f>
        <v>0</v>
      </c>
      <c r="D1723" s="20">
        <f>'Elegio-Electors'!E1723</f>
        <v>0</v>
      </c>
      <c r="E1723" s="91" t="str">
        <f>IF(LEFT(RIGHT('Elegio-Electors'!L1723,2),1)="C",'Elegio-Electors'!L1723,IF(LEFT(RIGHT('Elegio-Electors'!M1723,2),1)="C",'Elegio-Electors'!M1723,""))</f>
        <v/>
      </c>
      <c r="F1723" s="91" t="str">
        <f>IF(LEFT(RIGHT('Elegio-Electors'!L1723,2),1)="O",'Elegio-Electors'!L1723,IF(LEFT(RIGHT('Elegio-Electors'!M1723,2),1)="O",'Elegio-Electors'!M1723,""))</f>
        <v/>
      </c>
      <c r="G1723" s="91" t="s">
        <v>166</v>
      </c>
      <c r="H1723" s="91" t="s">
        <v>167</v>
      </c>
      <c r="I1723" s="20" t="e">
        <f t="shared" si="130"/>
        <v>#N/A</v>
      </c>
      <c r="J1723" s="20" t="e">
        <f t="shared" si="131"/>
        <v>#N/A</v>
      </c>
      <c r="K1723" s="91" t="e">
        <f>INDEX(bureaux!$A:$I,MATCH($E1723,bureaux!$A:$A,0),9)</f>
        <v>#N/A</v>
      </c>
      <c r="L1723" s="91" t="e">
        <f t="shared" si="132"/>
        <v>#N/A</v>
      </c>
      <c r="M1723" s="91" t="e">
        <f t="shared" si="133"/>
        <v>#N/A</v>
      </c>
      <c r="N1723" s="20" t="e">
        <f t="shared" si="134"/>
        <v>#N/A</v>
      </c>
      <c r="O1723" s="20" t="e">
        <f>INDEX(bureaux!$A:$H,MATCH($E1723,bureaux!$A:$A,0),8)</f>
        <v>#N/A</v>
      </c>
      <c r="P1723" s="91" t="e">
        <f>_xlfn.CONCAT(INDEX(bureaux!$A:$H,MATCH($E1723,bureaux!$A:$A,0),4)," ",INDEX(bureaux!$A:$H,MATCH($E1723,bureaux!$A:$A,0),5))</f>
        <v>#N/A</v>
      </c>
      <c r="Q1723" s="20" t="e">
        <f>INDEX(bureaux!$A:$G,MATCH($E1723,bureaux!$A:$A,0),6)</f>
        <v>#N/A</v>
      </c>
      <c r="R1723" s="20" t="e">
        <f>INDEX(bureaux!$A:$G,MATCH($E1723,bureaux!$A:$A,0),7)</f>
        <v>#N/A</v>
      </c>
    </row>
    <row r="1724" spans="1:18" x14ac:dyDescent="0.25">
      <c r="A1724" s="20">
        <f>'Elegio-Electors'!C1724</f>
        <v>0</v>
      </c>
      <c r="B1724" s="20">
        <f>'Elegio-Electors'!B1724</f>
        <v>0</v>
      </c>
      <c r="C1724" s="91">
        <f>IF(Procédure!$C$33=2,'Elegio-Electors'!D1724,Procédure!$C$33)</f>
        <v>0</v>
      </c>
      <c r="D1724" s="20">
        <f>'Elegio-Electors'!E1724</f>
        <v>0</v>
      </c>
      <c r="E1724" s="91" t="str">
        <f>IF(LEFT(RIGHT('Elegio-Electors'!L1724,2),1)="C",'Elegio-Electors'!L1724,IF(LEFT(RIGHT('Elegio-Electors'!M1724,2),1)="C",'Elegio-Electors'!M1724,""))</f>
        <v/>
      </c>
      <c r="F1724" s="91" t="str">
        <f>IF(LEFT(RIGHT('Elegio-Electors'!L1724,2),1)="O",'Elegio-Electors'!L1724,IF(LEFT(RIGHT('Elegio-Electors'!M1724,2),1)="O",'Elegio-Electors'!M1724,""))</f>
        <v/>
      </c>
      <c r="G1724" s="91" t="s">
        <v>166</v>
      </c>
      <c r="H1724" s="91" t="s">
        <v>167</v>
      </c>
      <c r="I1724" s="20" t="e">
        <f t="shared" si="130"/>
        <v>#N/A</v>
      </c>
      <c r="J1724" s="20" t="e">
        <f t="shared" si="131"/>
        <v>#N/A</v>
      </c>
      <c r="K1724" s="91" t="e">
        <f>INDEX(bureaux!$A:$I,MATCH($E1724,bureaux!$A:$A,0),9)</f>
        <v>#N/A</v>
      </c>
      <c r="L1724" s="91" t="e">
        <f t="shared" si="132"/>
        <v>#N/A</v>
      </c>
      <c r="M1724" s="91" t="e">
        <f t="shared" si="133"/>
        <v>#N/A</v>
      </c>
      <c r="N1724" s="20" t="e">
        <f t="shared" si="134"/>
        <v>#N/A</v>
      </c>
      <c r="O1724" s="20" t="e">
        <f>INDEX(bureaux!$A:$H,MATCH($E1724,bureaux!$A:$A,0),8)</f>
        <v>#N/A</v>
      </c>
      <c r="P1724" s="91" t="e">
        <f>_xlfn.CONCAT(INDEX(bureaux!$A:$H,MATCH($E1724,bureaux!$A:$A,0),4)," ",INDEX(bureaux!$A:$H,MATCH($E1724,bureaux!$A:$A,0),5))</f>
        <v>#N/A</v>
      </c>
      <c r="Q1724" s="20" t="e">
        <f>INDEX(bureaux!$A:$G,MATCH($E1724,bureaux!$A:$A,0),6)</f>
        <v>#N/A</v>
      </c>
      <c r="R1724" s="20" t="e">
        <f>INDEX(bureaux!$A:$G,MATCH($E1724,bureaux!$A:$A,0),7)</f>
        <v>#N/A</v>
      </c>
    </row>
    <row r="1725" spans="1:18" x14ac:dyDescent="0.25">
      <c r="A1725" s="20">
        <f>'Elegio-Electors'!C1725</f>
        <v>0</v>
      </c>
      <c r="B1725" s="20">
        <f>'Elegio-Electors'!B1725</f>
        <v>0</v>
      </c>
      <c r="C1725" s="91">
        <f>IF(Procédure!$C$33=2,'Elegio-Electors'!D1725,Procédure!$C$33)</f>
        <v>0</v>
      </c>
      <c r="D1725" s="20">
        <f>'Elegio-Electors'!E1725</f>
        <v>0</v>
      </c>
      <c r="E1725" s="91" t="str">
        <f>IF(LEFT(RIGHT('Elegio-Electors'!L1725,2),1)="C",'Elegio-Electors'!L1725,IF(LEFT(RIGHT('Elegio-Electors'!M1725,2),1)="C",'Elegio-Electors'!M1725,""))</f>
        <v/>
      </c>
      <c r="F1725" s="91" t="str">
        <f>IF(LEFT(RIGHT('Elegio-Electors'!L1725,2),1)="O",'Elegio-Electors'!L1725,IF(LEFT(RIGHT('Elegio-Electors'!M1725,2),1)="O",'Elegio-Electors'!M1725,""))</f>
        <v/>
      </c>
      <c r="G1725" s="91" t="s">
        <v>166</v>
      </c>
      <c r="H1725" s="91" t="s">
        <v>167</v>
      </c>
      <c r="I1725" s="20" t="e">
        <f t="shared" si="130"/>
        <v>#N/A</v>
      </c>
      <c r="J1725" s="20" t="e">
        <f t="shared" si="131"/>
        <v>#N/A</v>
      </c>
      <c r="K1725" s="91" t="e">
        <f>INDEX(bureaux!$A:$I,MATCH($E1725,bureaux!$A:$A,0),9)</f>
        <v>#N/A</v>
      </c>
      <c r="L1725" s="91" t="e">
        <f t="shared" si="132"/>
        <v>#N/A</v>
      </c>
      <c r="M1725" s="91" t="e">
        <f t="shared" si="133"/>
        <v>#N/A</v>
      </c>
      <c r="N1725" s="20" t="e">
        <f t="shared" si="134"/>
        <v>#N/A</v>
      </c>
      <c r="O1725" s="20" t="e">
        <f>INDEX(bureaux!$A:$H,MATCH($E1725,bureaux!$A:$A,0),8)</f>
        <v>#N/A</v>
      </c>
      <c r="P1725" s="91" t="e">
        <f>_xlfn.CONCAT(INDEX(bureaux!$A:$H,MATCH($E1725,bureaux!$A:$A,0),4)," ",INDEX(bureaux!$A:$H,MATCH($E1725,bureaux!$A:$A,0),5))</f>
        <v>#N/A</v>
      </c>
      <c r="Q1725" s="20" t="e">
        <f>INDEX(bureaux!$A:$G,MATCH($E1725,bureaux!$A:$A,0),6)</f>
        <v>#N/A</v>
      </c>
      <c r="R1725" s="20" t="e">
        <f>INDEX(bureaux!$A:$G,MATCH($E1725,bureaux!$A:$A,0),7)</f>
        <v>#N/A</v>
      </c>
    </row>
    <row r="1726" spans="1:18" x14ac:dyDescent="0.25">
      <c r="A1726" s="20">
        <f>'Elegio-Electors'!C1726</f>
        <v>0</v>
      </c>
      <c r="B1726" s="20">
        <f>'Elegio-Electors'!B1726</f>
        <v>0</v>
      </c>
      <c r="C1726" s="91">
        <f>IF(Procédure!$C$33=2,'Elegio-Electors'!D1726,Procédure!$C$33)</f>
        <v>0</v>
      </c>
      <c r="D1726" s="20">
        <f>'Elegio-Electors'!E1726</f>
        <v>0</v>
      </c>
      <c r="E1726" s="91" t="str">
        <f>IF(LEFT(RIGHT('Elegio-Electors'!L1726,2),1)="C",'Elegio-Electors'!L1726,IF(LEFT(RIGHT('Elegio-Electors'!M1726,2),1)="C",'Elegio-Electors'!M1726,""))</f>
        <v/>
      </c>
      <c r="F1726" s="91" t="str">
        <f>IF(LEFT(RIGHT('Elegio-Electors'!L1726,2),1)="O",'Elegio-Electors'!L1726,IF(LEFT(RIGHT('Elegio-Electors'!M1726,2),1)="O",'Elegio-Electors'!M1726,""))</f>
        <v/>
      </c>
      <c r="G1726" s="91" t="s">
        <v>166</v>
      </c>
      <c r="H1726" s="91" t="s">
        <v>167</v>
      </c>
      <c r="I1726" s="20" t="e">
        <f t="shared" si="130"/>
        <v>#N/A</v>
      </c>
      <c r="J1726" s="20" t="e">
        <f t="shared" si="131"/>
        <v>#N/A</v>
      </c>
      <c r="K1726" s="91" t="e">
        <f>INDEX(bureaux!$A:$I,MATCH($E1726,bureaux!$A:$A,0),9)</f>
        <v>#N/A</v>
      </c>
      <c r="L1726" s="91" t="e">
        <f t="shared" si="132"/>
        <v>#N/A</v>
      </c>
      <c r="M1726" s="91" t="e">
        <f t="shared" si="133"/>
        <v>#N/A</v>
      </c>
      <c r="N1726" s="20" t="e">
        <f t="shared" si="134"/>
        <v>#N/A</v>
      </c>
      <c r="O1726" s="20" t="e">
        <f>INDEX(bureaux!$A:$H,MATCH($E1726,bureaux!$A:$A,0),8)</f>
        <v>#N/A</v>
      </c>
      <c r="P1726" s="91" t="e">
        <f>_xlfn.CONCAT(INDEX(bureaux!$A:$H,MATCH($E1726,bureaux!$A:$A,0),4)," ",INDEX(bureaux!$A:$H,MATCH($E1726,bureaux!$A:$A,0),5))</f>
        <v>#N/A</v>
      </c>
      <c r="Q1726" s="20" t="e">
        <f>INDEX(bureaux!$A:$G,MATCH($E1726,bureaux!$A:$A,0),6)</f>
        <v>#N/A</v>
      </c>
      <c r="R1726" s="20" t="e">
        <f>INDEX(bureaux!$A:$G,MATCH($E1726,bureaux!$A:$A,0),7)</f>
        <v>#N/A</v>
      </c>
    </row>
    <row r="1727" spans="1:18" x14ac:dyDescent="0.25">
      <c r="A1727" s="20">
        <f>'Elegio-Electors'!C1727</f>
        <v>0</v>
      </c>
      <c r="B1727" s="20">
        <f>'Elegio-Electors'!B1727</f>
        <v>0</v>
      </c>
      <c r="C1727" s="91">
        <f>IF(Procédure!$C$33=2,'Elegio-Electors'!D1727,Procédure!$C$33)</f>
        <v>0</v>
      </c>
      <c r="D1727" s="20">
        <f>'Elegio-Electors'!E1727</f>
        <v>0</v>
      </c>
      <c r="E1727" s="91" t="str">
        <f>IF(LEFT(RIGHT('Elegio-Electors'!L1727,2),1)="C",'Elegio-Electors'!L1727,IF(LEFT(RIGHT('Elegio-Electors'!M1727,2),1)="C",'Elegio-Electors'!M1727,""))</f>
        <v/>
      </c>
      <c r="F1727" s="91" t="str">
        <f>IF(LEFT(RIGHT('Elegio-Electors'!L1727,2),1)="O",'Elegio-Electors'!L1727,IF(LEFT(RIGHT('Elegio-Electors'!M1727,2),1)="O",'Elegio-Electors'!M1727,""))</f>
        <v/>
      </c>
      <c r="G1727" s="91" t="s">
        <v>166</v>
      </c>
      <c r="H1727" s="91" t="s">
        <v>167</v>
      </c>
      <c r="I1727" s="20" t="e">
        <f t="shared" si="130"/>
        <v>#N/A</v>
      </c>
      <c r="J1727" s="20" t="e">
        <f t="shared" si="131"/>
        <v>#N/A</v>
      </c>
      <c r="K1727" s="91" t="e">
        <f>INDEX(bureaux!$A:$I,MATCH($E1727,bureaux!$A:$A,0),9)</f>
        <v>#N/A</v>
      </c>
      <c r="L1727" s="91" t="e">
        <f t="shared" si="132"/>
        <v>#N/A</v>
      </c>
      <c r="M1727" s="91" t="e">
        <f t="shared" si="133"/>
        <v>#N/A</v>
      </c>
      <c r="N1727" s="20" t="e">
        <f t="shared" si="134"/>
        <v>#N/A</v>
      </c>
      <c r="O1727" s="20" t="e">
        <f>INDEX(bureaux!$A:$H,MATCH($E1727,bureaux!$A:$A,0),8)</f>
        <v>#N/A</v>
      </c>
      <c r="P1727" s="91" t="e">
        <f>_xlfn.CONCAT(INDEX(bureaux!$A:$H,MATCH($E1727,bureaux!$A:$A,0),4)," ",INDEX(bureaux!$A:$H,MATCH($E1727,bureaux!$A:$A,0),5))</f>
        <v>#N/A</v>
      </c>
      <c r="Q1727" s="20" t="e">
        <f>INDEX(bureaux!$A:$G,MATCH($E1727,bureaux!$A:$A,0),6)</f>
        <v>#N/A</v>
      </c>
      <c r="R1727" s="20" t="e">
        <f>INDEX(bureaux!$A:$G,MATCH($E1727,bureaux!$A:$A,0),7)</f>
        <v>#N/A</v>
      </c>
    </row>
    <row r="1728" spans="1:18" x14ac:dyDescent="0.25">
      <c r="A1728" s="20">
        <f>'Elegio-Electors'!C1728</f>
        <v>0</v>
      </c>
      <c r="B1728" s="20">
        <f>'Elegio-Electors'!B1728</f>
        <v>0</v>
      </c>
      <c r="C1728" s="91">
        <f>IF(Procédure!$C$33=2,'Elegio-Electors'!D1728,Procédure!$C$33)</f>
        <v>0</v>
      </c>
      <c r="D1728" s="20">
        <f>'Elegio-Electors'!E1728</f>
        <v>0</v>
      </c>
      <c r="E1728" s="91" t="str">
        <f>IF(LEFT(RIGHT('Elegio-Electors'!L1728,2),1)="C",'Elegio-Electors'!L1728,IF(LEFT(RIGHT('Elegio-Electors'!M1728,2),1)="C",'Elegio-Electors'!M1728,""))</f>
        <v/>
      </c>
      <c r="F1728" s="91" t="str">
        <f>IF(LEFT(RIGHT('Elegio-Electors'!L1728,2),1)="O",'Elegio-Electors'!L1728,IF(LEFT(RIGHT('Elegio-Electors'!M1728,2),1)="O",'Elegio-Electors'!M1728,""))</f>
        <v/>
      </c>
      <c r="G1728" s="91" t="s">
        <v>166</v>
      </c>
      <c r="H1728" s="91" t="s">
        <v>167</v>
      </c>
      <c r="I1728" s="20" t="e">
        <f t="shared" si="130"/>
        <v>#N/A</v>
      </c>
      <c r="J1728" s="20" t="e">
        <f t="shared" si="131"/>
        <v>#N/A</v>
      </c>
      <c r="K1728" s="91" t="e">
        <f>INDEX(bureaux!$A:$I,MATCH($E1728,bureaux!$A:$A,0),9)</f>
        <v>#N/A</v>
      </c>
      <c r="L1728" s="91" t="e">
        <f t="shared" si="132"/>
        <v>#N/A</v>
      </c>
      <c r="M1728" s="91" t="e">
        <f t="shared" si="133"/>
        <v>#N/A</v>
      </c>
      <c r="N1728" s="20" t="e">
        <f t="shared" si="134"/>
        <v>#N/A</v>
      </c>
      <c r="O1728" s="20" t="e">
        <f>INDEX(bureaux!$A:$H,MATCH($E1728,bureaux!$A:$A,0),8)</f>
        <v>#N/A</v>
      </c>
      <c r="P1728" s="91" t="e">
        <f>_xlfn.CONCAT(INDEX(bureaux!$A:$H,MATCH($E1728,bureaux!$A:$A,0),4)," ",INDEX(bureaux!$A:$H,MATCH($E1728,bureaux!$A:$A,0),5))</f>
        <v>#N/A</v>
      </c>
      <c r="Q1728" s="20" t="e">
        <f>INDEX(bureaux!$A:$G,MATCH($E1728,bureaux!$A:$A,0),6)</f>
        <v>#N/A</v>
      </c>
      <c r="R1728" s="20" t="e">
        <f>INDEX(bureaux!$A:$G,MATCH($E1728,bureaux!$A:$A,0),7)</f>
        <v>#N/A</v>
      </c>
    </row>
    <row r="1729" spans="1:18" x14ac:dyDescent="0.25">
      <c r="A1729" s="20">
        <f>'Elegio-Electors'!C1729</f>
        <v>0</v>
      </c>
      <c r="B1729" s="20">
        <f>'Elegio-Electors'!B1729</f>
        <v>0</v>
      </c>
      <c r="C1729" s="91">
        <f>IF(Procédure!$C$33=2,'Elegio-Electors'!D1729,Procédure!$C$33)</f>
        <v>0</v>
      </c>
      <c r="D1729" s="20">
        <f>'Elegio-Electors'!E1729</f>
        <v>0</v>
      </c>
      <c r="E1729" s="91" t="str">
        <f>IF(LEFT(RIGHT('Elegio-Electors'!L1729,2),1)="C",'Elegio-Electors'!L1729,IF(LEFT(RIGHT('Elegio-Electors'!M1729,2),1)="C",'Elegio-Electors'!M1729,""))</f>
        <v/>
      </c>
      <c r="F1729" s="91" t="str">
        <f>IF(LEFT(RIGHT('Elegio-Electors'!L1729,2),1)="O",'Elegio-Electors'!L1729,IF(LEFT(RIGHT('Elegio-Electors'!M1729,2),1)="O",'Elegio-Electors'!M1729,""))</f>
        <v/>
      </c>
      <c r="G1729" s="91" t="s">
        <v>166</v>
      </c>
      <c r="H1729" s="91" t="s">
        <v>167</v>
      </c>
      <c r="I1729" s="20" t="e">
        <f t="shared" si="130"/>
        <v>#N/A</v>
      </c>
      <c r="J1729" s="20" t="e">
        <f t="shared" si="131"/>
        <v>#N/A</v>
      </c>
      <c r="K1729" s="91" t="e">
        <f>INDEX(bureaux!$A:$I,MATCH($E1729,bureaux!$A:$A,0),9)</f>
        <v>#N/A</v>
      </c>
      <c r="L1729" s="91" t="e">
        <f t="shared" si="132"/>
        <v>#N/A</v>
      </c>
      <c r="M1729" s="91" t="e">
        <f t="shared" si="133"/>
        <v>#N/A</v>
      </c>
      <c r="N1729" s="20" t="e">
        <f t="shared" si="134"/>
        <v>#N/A</v>
      </c>
      <c r="O1729" s="20" t="e">
        <f>INDEX(bureaux!$A:$H,MATCH($E1729,bureaux!$A:$A,0),8)</f>
        <v>#N/A</v>
      </c>
      <c r="P1729" s="91" t="e">
        <f>_xlfn.CONCAT(INDEX(bureaux!$A:$H,MATCH($E1729,bureaux!$A:$A,0),4)," ",INDEX(bureaux!$A:$H,MATCH($E1729,bureaux!$A:$A,0),5))</f>
        <v>#N/A</v>
      </c>
      <c r="Q1729" s="20" t="e">
        <f>INDEX(bureaux!$A:$G,MATCH($E1729,bureaux!$A:$A,0),6)</f>
        <v>#N/A</v>
      </c>
      <c r="R1729" s="20" t="e">
        <f>INDEX(bureaux!$A:$G,MATCH($E1729,bureaux!$A:$A,0),7)</f>
        <v>#N/A</v>
      </c>
    </row>
    <row r="1730" spans="1:18" x14ac:dyDescent="0.25">
      <c r="A1730" s="20">
        <f>'Elegio-Electors'!C1730</f>
        <v>0</v>
      </c>
      <c r="B1730" s="20">
        <f>'Elegio-Electors'!B1730</f>
        <v>0</v>
      </c>
      <c r="C1730" s="91">
        <f>IF(Procédure!$C$33=2,'Elegio-Electors'!D1730,Procédure!$C$33)</f>
        <v>0</v>
      </c>
      <c r="D1730" s="20">
        <f>'Elegio-Electors'!E1730</f>
        <v>0</v>
      </c>
      <c r="E1730" s="91" t="str">
        <f>IF(LEFT(RIGHT('Elegio-Electors'!L1730,2),1)="C",'Elegio-Electors'!L1730,IF(LEFT(RIGHT('Elegio-Electors'!M1730,2),1)="C",'Elegio-Electors'!M1730,""))</f>
        <v/>
      </c>
      <c r="F1730" s="91" t="str">
        <f>IF(LEFT(RIGHT('Elegio-Electors'!L1730,2),1)="O",'Elegio-Electors'!L1730,IF(LEFT(RIGHT('Elegio-Electors'!M1730,2),1)="O",'Elegio-Electors'!M1730,""))</f>
        <v/>
      </c>
      <c r="G1730" s="91" t="s">
        <v>166</v>
      </c>
      <c r="H1730" s="91" t="s">
        <v>167</v>
      </c>
      <c r="I1730" s="20" t="e">
        <f t="shared" si="130"/>
        <v>#N/A</v>
      </c>
      <c r="J1730" s="20" t="e">
        <f t="shared" si="131"/>
        <v>#N/A</v>
      </c>
      <c r="K1730" s="91" t="e">
        <f>INDEX(bureaux!$A:$I,MATCH($E1730,bureaux!$A:$A,0),9)</f>
        <v>#N/A</v>
      </c>
      <c r="L1730" s="91" t="e">
        <f t="shared" si="132"/>
        <v>#N/A</v>
      </c>
      <c r="M1730" s="91" t="e">
        <f t="shared" si="133"/>
        <v>#N/A</v>
      </c>
      <c r="N1730" s="20" t="e">
        <f t="shared" si="134"/>
        <v>#N/A</v>
      </c>
      <c r="O1730" s="20" t="e">
        <f>INDEX(bureaux!$A:$H,MATCH($E1730,bureaux!$A:$A,0),8)</f>
        <v>#N/A</v>
      </c>
      <c r="P1730" s="91" t="e">
        <f>_xlfn.CONCAT(INDEX(bureaux!$A:$H,MATCH($E1730,bureaux!$A:$A,0),4)," ",INDEX(bureaux!$A:$H,MATCH($E1730,bureaux!$A:$A,0),5))</f>
        <v>#N/A</v>
      </c>
      <c r="Q1730" s="20" t="e">
        <f>INDEX(bureaux!$A:$G,MATCH($E1730,bureaux!$A:$A,0),6)</f>
        <v>#N/A</v>
      </c>
      <c r="R1730" s="20" t="e">
        <f>INDEX(bureaux!$A:$G,MATCH($E1730,bureaux!$A:$A,0),7)</f>
        <v>#N/A</v>
      </c>
    </row>
    <row r="1731" spans="1:18" x14ac:dyDescent="0.25">
      <c r="A1731" s="20">
        <f>'Elegio-Electors'!C1731</f>
        <v>0</v>
      </c>
      <c r="B1731" s="20">
        <f>'Elegio-Electors'!B1731</f>
        <v>0</v>
      </c>
      <c r="C1731" s="91">
        <f>IF(Procédure!$C$33=2,'Elegio-Electors'!D1731,Procédure!$C$33)</f>
        <v>0</v>
      </c>
      <c r="D1731" s="20">
        <f>'Elegio-Electors'!E1731</f>
        <v>0</v>
      </c>
      <c r="E1731" s="91" t="str">
        <f>IF(LEFT(RIGHT('Elegio-Electors'!L1731,2),1)="C",'Elegio-Electors'!L1731,IF(LEFT(RIGHT('Elegio-Electors'!M1731,2),1)="C",'Elegio-Electors'!M1731,""))</f>
        <v/>
      </c>
      <c r="F1731" s="91" t="str">
        <f>IF(LEFT(RIGHT('Elegio-Electors'!L1731,2),1)="O",'Elegio-Electors'!L1731,IF(LEFT(RIGHT('Elegio-Electors'!M1731,2),1)="O",'Elegio-Electors'!M1731,""))</f>
        <v/>
      </c>
      <c r="G1731" s="91" t="s">
        <v>166</v>
      </c>
      <c r="H1731" s="91" t="s">
        <v>167</v>
      </c>
      <c r="I1731" s="20" t="e">
        <f t="shared" ref="I1731:I1794" si="135">_xlfn.SWITCH(RIGHT(E1731,1),"B","bedienden","A","arbeiders","J","jongeren","K","kader")</f>
        <v>#N/A</v>
      </c>
      <c r="J1731" s="20" t="e">
        <f t="shared" ref="J1731:J1794" si="136">_xlfn.SWITCH(RIGHT(E1731,1),"B","employés","A","ouvriers","J","jeunes","K","cadre")</f>
        <v>#N/A</v>
      </c>
      <c r="K1731" s="91" t="e">
        <f>INDEX(bureaux!$A:$I,MATCH($E1731,bureaux!$A:$A,0),9)</f>
        <v>#N/A</v>
      </c>
      <c r="L1731" s="91" t="e">
        <f t="shared" ref="L1731:L1794" si="137">_xlfn.CONCAT(G1731," ",K1731," CPBW ",I1731)</f>
        <v>#N/A</v>
      </c>
      <c r="M1731" s="91" t="e">
        <f t="shared" ref="M1731:M1794" si="138">_xlfn.CONCAT(H1731," ",K1731," CPPT ",J1731)</f>
        <v>#N/A</v>
      </c>
      <c r="N1731" s="20" t="e">
        <f t="shared" ref="N1731:N1794" si="139">IF(C1731="NL",L1731,M1731)</f>
        <v>#N/A</v>
      </c>
      <c r="O1731" s="20" t="e">
        <f>INDEX(bureaux!$A:$H,MATCH($E1731,bureaux!$A:$A,0),8)</f>
        <v>#N/A</v>
      </c>
      <c r="P1731" s="91" t="e">
        <f>_xlfn.CONCAT(INDEX(bureaux!$A:$H,MATCH($E1731,bureaux!$A:$A,0),4)," ",INDEX(bureaux!$A:$H,MATCH($E1731,bureaux!$A:$A,0),5))</f>
        <v>#N/A</v>
      </c>
      <c r="Q1731" s="20" t="e">
        <f>INDEX(bureaux!$A:$G,MATCH($E1731,bureaux!$A:$A,0),6)</f>
        <v>#N/A</v>
      </c>
      <c r="R1731" s="20" t="e">
        <f>INDEX(bureaux!$A:$G,MATCH($E1731,bureaux!$A:$A,0),7)</f>
        <v>#N/A</v>
      </c>
    </row>
    <row r="1732" spans="1:18" x14ac:dyDescent="0.25">
      <c r="A1732" s="20">
        <f>'Elegio-Electors'!C1732</f>
        <v>0</v>
      </c>
      <c r="B1732" s="20">
        <f>'Elegio-Electors'!B1732</f>
        <v>0</v>
      </c>
      <c r="C1732" s="91">
        <f>IF(Procédure!$C$33=2,'Elegio-Electors'!D1732,Procédure!$C$33)</f>
        <v>0</v>
      </c>
      <c r="D1732" s="20">
        <f>'Elegio-Electors'!E1732</f>
        <v>0</v>
      </c>
      <c r="E1732" s="91" t="str">
        <f>IF(LEFT(RIGHT('Elegio-Electors'!L1732,2),1)="C",'Elegio-Electors'!L1732,IF(LEFT(RIGHT('Elegio-Electors'!M1732,2),1)="C",'Elegio-Electors'!M1732,""))</f>
        <v/>
      </c>
      <c r="F1732" s="91" t="str">
        <f>IF(LEFT(RIGHT('Elegio-Electors'!L1732,2),1)="O",'Elegio-Electors'!L1732,IF(LEFT(RIGHT('Elegio-Electors'!M1732,2),1)="O",'Elegio-Electors'!M1732,""))</f>
        <v/>
      </c>
      <c r="G1732" s="91" t="s">
        <v>166</v>
      </c>
      <c r="H1732" s="91" t="s">
        <v>167</v>
      </c>
      <c r="I1732" s="20" t="e">
        <f t="shared" si="135"/>
        <v>#N/A</v>
      </c>
      <c r="J1732" s="20" t="e">
        <f t="shared" si="136"/>
        <v>#N/A</v>
      </c>
      <c r="K1732" s="91" t="e">
        <f>INDEX(bureaux!$A:$I,MATCH($E1732,bureaux!$A:$A,0),9)</f>
        <v>#N/A</v>
      </c>
      <c r="L1732" s="91" t="e">
        <f t="shared" si="137"/>
        <v>#N/A</v>
      </c>
      <c r="M1732" s="91" t="e">
        <f t="shared" si="138"/>
        <v>#N/A</v>
      </c>
      <c r="N1732" s="20" t="e">
        <f t="shared" si="139"/>
        <v>#N/A</v>
      </c>
      <c r="O1732" s="20" t="e">
        <f>INDEX(bureaux!$A:$H,MATCH($E1732,bureaux!$A:$A,0),8)</f>
        <v>#N/A</v>
      </c>
      <c r="P1732" s="91" t="e">
        <f>_xlfn.CONCAT(INDEX(bureaux!$A:$H,MATCH($E1732,bureaux!$A:$A,0),4)," ",INDEX(bureaux!$A:$H,MATCH($E1732,bureaux!$A:$A,0),5))</f>
        <v>#N/A</v>
      </c>
      <c r="Q1732" s="20" t="e">
        <f>INDEX(bureaux!$A:$G,MATCH($E1732,bureaux!$A:$A,0),6)</f>
        <v>#N/A</v>
      </c>
      <c r="R1732" s="20" t="e">
        <f>INDEX(bureaux!$A:$G,MATCH($E1732,bureaux!$A:$A,0),7)</f>
        <v>#N/A</v>
      </c>
    </row>
    <row r="1733" spans="1:18" x14ac:dyDescent="0.25">
      <c r="A1733" s="20">
        <f>'Elegio-Electors'!C1733</f>
        <v>0</v>
      </c>
      <c r="B1733" s="20">
        <f>'Elegio-Electors'!B1733</f>
        <v>0</v>
      </c>
      <c r="C1733" s="91">
        <f>IF(Procédure!$C$33=2,'Elegio-Electors'!D1733,Procédure!$C$33)</f>
        <v>0</v>
      </c>
      <c r="D1733" s="20">
        <f>'Elegio-Electors'!E1733</f>
        <v>0</v>
      </c>
      <c r="E1733" s="91" t="str">
        <f>IF(LEFT(RIGHT('Elegio-Electors'!L1733,2),1)="C",'Elegio-Electors'!L1733,IF(LEFT(RIGHT('Elegio-Electors'!M1733,2),1)="C",'Elegio-Electors'!M1733,""))</f>
        <v/>
      </c>
      <c r="F1733" s="91" t="str">
        <f>IF(LEFT(RIGHT('Elegio-Electors'!L1733,2),1)="O",'Elegio-Electors'!L1733,IF(LEFT(RIGHT('Elegio-Electors'!M1733,2),1)="O",'Elegio-Electors'!M1733,""))</f>
        <v/>
      </c>
      <c r="G1733" s="91" t="s">
        <v>166</v>
      </c>
      <c r="H1733" s="91" t="s">
        <v>167</v>
      </c>
      <c r="I1733" s="20" t="e">
        <f t="shared" si="135"/>
        <v>#N/A</v>
      </c>
      <c r="J1733" s="20" t="e">
        <f t="shared" si="136"/>
        <v>#N/A</v>
      </c>
      <c r="K1733" s="91" t="e">
        <f>INDEX(bureaux!$A:$I,MATCH($E1733,bureaux!$A:$A,0),9)</f>
        <v>#N/A</v>
      </c>
      <c r="L1733" s="91" t="e">
        <f t="shared" si="137"/>
        <v>#N/A</v>
      </c>
      <c r="M1733" s="91" t="e">
        <f t="shared" si="138"/>
        <v>#N/A</v>
      </c>
      <c r="N1733" s="20" t="e">
        <f t="shared" si="139"/>
        <v>#N/A</v>
      </c>
      <c r="O1733" s="20" t="e">
        <f>INDEX(bureaux!$A:$H,MATCH($E1733,bureaux!$A:$A,0),8)</f>
        <v>#N/A</v>
      </c>
      <c r="P1733" s="91" t="e">
        <f>_xlfn.CONCAT(INDEX(bureaux!$A:$H,MATCH($E1733,bureaux!$A:$A,0),4)," ",INDEX(bureaux!$A:$H,MATCH($E1733,bureaux!$A:$A,0),5))</f>
        <v>#N/A</v>
      </c>
      <c r="Q1733" s="20" t="e">
        <f>INDEX(bureaux!$A:$G,MATCH($E1733,bureaux!$A:$A,0),6)</f>
        <v>#N/A</v>
      </c>
      <c r="R1733" s="20" t="e">
        <f>INDEX(bureaux!$A:$G,MATCH($E1733,bureaux!$A:$A,0),7)</f>
        <v>#N/A</v>
      </c>
    </row>
    <row r="1734" spans="1:18" x14ac:dyDescent="0.25">
      <c r="A1734" s="20">
        <f>'Elegio-Electors'!C1734</f>
        <v>0</v>
      </c>
      <c r="B1734" s="20">
        <f>'Elegio-Electors'!B1734</f>
        <v>0</v>
      </c>
      <c r="C1734" s="91">
        <f>IF(Procédure!$C$33=2,'Elegio-Electors'!D1734,Procédure!$C$33)</f>
        <v>0</v>
      </c>
      <c r="D1734" s="20">
        <f>'Elegio-Electors'!E1734</f>
        <v>0</v>
      </c>
      <c r="E1734" s="91" t="str">
        <f>IF(LEFT(RIGHT('Elegio-Electors'!L1734,2),1)="C",'Elegio-Electors'!L1734,IF(LEFT(RIGHT('Elegio-Electors'!M1734,2),1)="C",'Elegio-Electors'!M1734,""))</f>
        <v/>
      </c>
      <c r="F1734" s="91" t="str">
        <f>IF(LEFT(RIGHT('Elegio-Electors'!L1734,2),1)="O",'Elegio-Electors'!L1734,IF(LEFT(RIGHT('Elegio-Electors'!M1734,2),1)="O",'Elegio-Electors'!M1734,""))</f>
        <v/>
      </c>
      <c r="G1734" s="91" t="s">
        <v>166</v>
      </c>
      <c r="H1734" s="91" t="s">
        <v>167</v>
      </c>
      <c r="I1734" s="20" t="e">
        <f t="shared" si="135"/>
        <v>#N/A</v>
      </c>
      <c r="J1734" s="20" t="e">
        <f t="shared" si="136"/>
        <v>#N/A</v>
      </c>
      <c r="K1734" s="91" t="e">
        <f>INDEX(bureaux!$A:$I,MATCH($E1734,bureaux!$A:$A,0),9)</f>
        <v>#N/A</v>
      </c>
      <c r="L1734" s="91" t="e">
        <f t="shared" si="137"/>
        <v>#N/A</v>
      </c>
      <c r="M1734" s="91" t="e">
        <f t="shared" si="138"/>
        <v>#N/A</v>
      </c>
      <c r="N1734" s="20" t="e">
        <f t="shared" si="139"/>
        <v>#N/A</v>
      </c>
      <c r="O1734" s="20" t="e">
        <f>INDEX(bureaux!$A:$H,MATCH($E1734,bureaux!$A:$A,0),8)</f>
        <v>#N/A</v>
      </c>
      <c r="P1734" s="91" t="e">
        <f>_xlfn.CONCAT(INDEX(bureaux!$A:$H,MATCH($E1734,bureaux!$A:$A,0),4)," ",INDEX(bureaux!$A:$H,MATCH($E1734,bureaux!$A:$A,0),5))</f>
        <v>#N/A</v>
      </c>
      <c r="Q1734" s="20" t="e">
        <f>INDEX(bureaux!$A:$G,MATCH($E1734,bureaux!$A:$A,0),6)</f>
        <v>#N/A</v>
      </c>
      <c r="R1734" s="20" t="e">
        <f>INDEX(bureaux!$A:$G,MATCH($E1734,bureaux!$A:$A,0),7)</f>
        <v>#N/A</v>
      </c>
    </row>
    <row r="1735" spans="1:18" x14ac:dyDescent="0.25">
      <c r="A1735" s="20">
        <f>'Elegio-Electors'!C1735</f>
        <v>0</v>
      </c>
      <c r="B1735" s="20">
        <f>'Elegio-Electors'!B1735</f>
        <v>0</v>
      </c>
      <c r="C1735" s="91">
        <f>IF(Procédure!$C$33=2,'Elegio-Electors'!D1735,Procédure!$C$33)</f>
        <v>0</v>
      </c>
      <c r="D1735" s="20">
        <f>'Elegio-Electors'!E1735</f>
        <v>0</v>
      </c>
      <c r="E1735" s="91" t="str">
        <f>IF(LEFT(RIGHT('Elegio-Electors'!L1735,2),1)="C",'Elegio-Electors'!L1735,IF(LEFT(RIGHT('Elegio-Electors'!M1735,2),1)="C",'Elegio-Electors'!M1735,""))</f>
        <v/>
      </c>
      <c r="F1735" s="91" t="str">
        <f>IF(LEFT(RIGHT('Elegio-Electors'!L1735,2),1)="O",'Elegio-Electors'!L1735,IF(LEFT(RIGHT('Elegio-Electors'!M1735,2),1)="O",'Elegio-Electors'!M1735,""))</f>
        <v/>
      </c>
      <c r="G1735" s="91" t="s">
        <v>166</v>
      </c>
      <c r="H1735" s="91" t="s">
        <v>167</v>
      </c>
      <c r="I1735" s="20" t="e">
        <f t="shared" si="135"/>
        <v>#N/A</v>
      </c>
      <c r="J1735" s="20" t="e">
        <f t="shared" si="136"/>
        <v>#N/A</v>
      </c>
      <c r="K1735" s="91" t="e">
        <f>INDEX(bureaux!$A:$I,MATCH($E1735,bureaux!$A:$A,0),9)</f>
        <v>#N/A</v>
      </c>
      <c r="L1735" s="91" t="e">
        <f t="shared" si="137"/>
        <v>#N/A</v>
      </c>
      <c r="M1735" s="91" t="e">
        <f t="shared" si="138"/>
        <v>#N/A</v>
      </c>
      <c r="N1735" s="20" t="e">
        <f t="shared" si="139"/>
        <v>#N/A</v>
      </c>
      <c r="O1735" s="20" t="e">
        <f>INDEX(bureaux!$A:$H,MATCH($E1735,bureaux!$A:$A,0),8)</f>
        <v>#N/A</v>
      </c>
      <c r="P1735" s="91" t="e">
        <f>_xlfn.CONCAT(INDEX(bureaux!$A:$H,MATCH($E1735,bureaux!$A:$A,0),4)," ",INDEX(bureaux!$A:$H,MATCH($E1735,bureaux!$A:$A,0),5))</f>
        <v>#N/A</v>
      </c>
      <c r="Q1735" s="20" t="e">
        <f>INDEX(bureaux!$A:$G,MATCH($E1735,bureaux!$A:$A,0),6)</f>
        <v>#N/A</v>
      </c>
      <c r="R1735" s="20" t="e">
        <f>INDEX(bureaux!$A:$G,MATCH($E1735,bureaux!$A:$A,0),7)</f>
        <v>#N/A</v>
      </c>
    </row>
    <row r="1736" spans="1:18" x14ac:dyDescent="0.25">
      <c r="A1736" s="20">
        <f>'Elegio-Electors'!C1736</f>
        <v>0</v>
      </c>
      <c r="B1736" s="20">
        <f>'Elegio-Electors'!B1736</f>
        <v>0</v>
      </c>
      <c r="C1736" s="91">
        <f>IF(Procédure!$C$33=2,'Elegio-Electors'!D1736,Procédure!$C$33)</f>
        <v>0</v>
      </c>
      <c r="D1736" s="20">
        <f>'Elegio-Electors'!E1736</f>
        <v>0</v>
      </c>
      <c r="E1736" s="91" t="str">
        <f>IF(LEFT(RIGHT('Elegio-Electors'!L1736,2),1)="C",'Elegio-Electors'!L1736,IF(LEFT(RIGHT('Elegio-Electors'!M1736,2),1)="C",'Elegio-Electors'!M1736,""))</f>
        <v/>
      </c>
      <c r="F1736" s="91" t="str">
        <f>IF(LEFT(RIGHT('Elegio-Electors'!L1736,2),1)="O",'Elegio-Electors'!L1736,IF(LEFT(RIGHT('Elegio-Electors'!M1736,2),1)="O",'Elegio-Electors'!M1736,""))</f>
        <v/>
      </c>
      <c r="G1736" s="91" t="s">
        <v>166</v>
      </c>
      <c r="H1736" s="91" t="s">
        <v>167</v>
      </c>
      <c r="I1736" s="20" t="e">
        <f t="shared" si="135"/>
        <v>#N/A</v>
      </c>
      <c r="J1736" s="20" t="e">
        <f t="shared" si="136"/>
        <v>#N/A</v>
      </c>
      <c r="K1736" s="91" t="e">
        <f>INDEX(bureaux!$A:$I,MATCH($E1736,bureaux!$A:$A,0),9)</f>
        <v>#N/A</v>
      </c>
      <c r="L1736" s="91" t="e">
        <f t="shared" si="137"/>
        <v>#N/A</v>
      </c>
      <c r="M1736" s="91" t="e">
        <f t="shared" si="138"/>
        <v>#N/A</v>
      </c>
      <c r="N1736" s="20" t="e">
        <f t="shared" si="139"/>
        <v>#N/A</v>
      </c>
      <c r="O1736" s="20" t="e">
        <f>INDEX(bureaux!$A:$H,MATCH($E1736,bureaux!$A:$A,0),8)</f>
        <v>#N/A</v>
      </c>
      <c r="P1736" s="91" t="e">
        <f>_xlfn.CONCAT(INDEX(bureaux!$A:$H,MATCH($E1736,bureaux!$A:$A,0),4)," ",INDEX(bureaux!$A:$H,MATCH($E1736,bureaux!$A:$A,0),5))</f>
        <v>#N/A</v>
      </c>
      <c r="Q1736" s="20" t="e">
        <f>INDEX(bureaux!$A:$G,MATCH($E1736,bureaux!$A:$A,0),6)</f>
        <v>#N/A</v>
      </c>
      <c r="R1736" s="20" t="e">
        <f>INDEX(bureaux!$A:$G,MATCH($E1736,bureaux!$A:$A,0),7)</f>
        <v>#N/A</v>
      </c>
    </row>
    <row r="1737" spans="1:18" x14ac:dyDescent="0.25">
      <c r="A1737" s="20">
        <f>'Elegio-Electors'!C1737</f>
        <v>0</v>
      </c>
      <c r="B1737" s="20">
        <f>'Elegio-Electors'!B1737</f>
        <v>0</v>
      </c>
      <c r="C1737" s="91">
        <f>IF(Procédure!$C$33=2,'Elegio-Electors'!D1737,Procédure!$C$33)</f>
        <v>0</v>
      </c>
      <c r="D1737" s="20">
        <f>'Elegio-Electors'!E1737</f>
        <v>0</v>
      </c>
      <c r="E1737" s="91" t="str">
        <f>IF(LEFT(RIGHT('Elegio-Electors'!L1737,2),1)="C",'Elegio-Electors'!L1737,IF(LEFT(RIGHT('Elegio-Electors'!M1737,2),1)="C",'Elegio-Electors'!M1737,""))</f>
        <v/>
      </c>
      <c r="F1737" s="91" t="str">
        <f>IF(LEFT(RIGHT('Elegio-Electors'!L1737,2),1)="O",'Elegio-Electors'!L1737,IF(LEFT(RIGHT('Elegio-Electors'!M1737,2),1)="O",'Elegio-Electors'!M1737,""))</f>
        <v/>
      </c>
      <c r="G1737" s="91" t="s">
        <v>166</v>
      </c>
      <c r="H1737" s="91" t="s">
        <v>167</v>
      </c>
      <c r="I1737" s="20" t="e">
        <f t="shared" si="135"/>
        <v>#N/A</v>
      </c>
      <c r="J1737" s="20" t="e">
        <f t="shared" si="136"/>
        <v>#N/A</v>
      </c>
      <c r="K1737" s="91" t="e">
        <f>INDEX(bureaux!$A:$I,MATCH($E1737,bureaux!$A:$A,0),9)</f>
        <v>#N/A</v>
      </c>
      <c r="L1737" s="91" t="e">
        <f t="shared" si="137"/>
        <v>#N/A</v>
      </c>
      <c r="M1737" s="91" t="e">
        <f t="shared" si="138"/>
        <v>#N/A</v>
      </c>
      <c r="N1737" s="20" t="e">
        <f t="shared" si="139"/>
        <v>#N/A</v>
      </c>
      <c r="O1737" s="20" t="e">
        <f>INDEX(bureaux!$A:$H,MATCH($E1737,bureaux!$A:$A,0),8)</f>
        <v>#N/A</v>
      </c>
      <c r="P1737" s="91" t="e">
        <f>_xlfn.CONCAT(INDEX(bureaux!$A:$H,MATCH($E1737,bureaux!$A:$A,0),4)," ",INDEX(bureaux!$A:$H,MATCH($E1737,bureaux!$A:$A,0),5))</f>
        <v>#N/A</v>
      </c>
      <c r="Q1737" s="20" t="e">
        <f>INDEX(bureaux!$A:$G,MATCH($E1737,bureaux!$A:$A,0),6)</f>
        <v>#N/A</v>
      </c>
      <c r="R1737" s="20" t="e">
        <f>INDEX(bureaux!$A:$G,MATCH($E1737,bureaux!$A:$A,0),7)</f>
        <v>#N/A</v>
      </c>
    </row>
    <row r="1738" spans="1:18" x14ac:dyDescent="0.25">
      <c r="A1738" s="20">
        <f>'Elegio-Electors'!C1738</f>
        <v>0</v>
      </c>
      <c r="B1738" s="20">
        <f>'Elegio-Electors'!B1738</f>
        <v>0</v>
      </c>
      <c r="C1738" s="91">
        <f>IF(Procédure!$C$33=2,'Elegio-Electors'!D1738,Procédure!$C$33)</f>
        <v>0</v>
      </c>
      <c r="D1738" s="20">
        <f>'Elegio-Electors'!E1738</f>
        <v>0</v>
      </c>
      <c r="E1738" s="91" t="str">
        <f>IF(LEFT(RIGHT('Elegio-Electors'!L1738,2),1)="C",'Elegio-Electors'!L1738,IF(LEFT(RIGHT('Elegio-Electors'!M1738,2),1)="C",'Elegio-Electors'!M1738,""))</f>
        <v/>
      </c>
      <c r="F1738" s="91" t="str">
        <f>IF(LEFT(RIGHT('Elegio-Electors'!L1738,2),1)="O",'Elegio-Electors'!L1738,IF(LEFT(RIGHT('Elegio-Electors'!M1738,2),1)="O",'Elegio-Electors'!M1738,""))</f>
        <v/>
      </c>
      <c r="G1738" s="91" t="s">
        <v>166</v>
      </c>
      <c r="H1738" s="91" t="s">
        <v>167</v>
      </c>
      <c r="I1738" s="20" t="e">
        <f t="shared" si="135"/>
        <v>#N/A</v>
      </c>
      <c r="J1738" s="20" t="e">
        <f t="shared" si="136"/>
        <v>#N/A</v>
      </c>
      <c r="K1738" s="91" t="e">
        <f>INDEX(bureaux!$A:$I,MATCH($E1738,bureaux!$A:$A,0),9)</f>
        <v>#N/A</v>
      </c>
      <c r="L1738" s="91" t="e">
        <f t="shared" si="137"/>
        <v>#N/A</v>
      </c>
      <c r="M1738" s="91" t="e">
        <f t="shared" si="138"/>
        <v>#N/A</v>
      </c>
      <c r="N1738" s="20" t="e">
        <f t="shared" si="139"/>
        <v>#N/A</v>
      </c>
      <c r="O1738" s="20" t="e">
        <f>INDEX(bureaux!$A:$H,MATCH($E1738,bureaux!$A:$A,0),8)</f>
        <v>#N/A</v>
      </c>
      <c r="P1738" s="91" t="e">
        <f>_xlfn.CONCAT(INDEX(bureaux!$A:$H,MATCH($E1738,bureaux!$A:$A,0),4)," ",INDEX(bureaux!$A:$H,MATCH($E1738,bureaux!$A:$A,0),5))</f>
        <v>#N/A</v>
      </c>
      <c r="Q1738" s="20" t="e">
        <f>INDEX(bureaux!$A:$G,MATCH($E1738,bureaux!$A:$A,0),6)</f>
        <v>#N/A</v>
      </c>
      <c r="R1738" s="20" t="e">
        <f>INDEX(bureaux!$A:$G,MATCH($E1738,bureaux!$A:$A,0),7)</f>
        <v>#N/A</v>
      </c>
    </row>
    <row r="1739" spans="1:18" x14ac:dyDescent="0.25">
      <c r="A1739" s="20">
        <f>'Elegio-Electors'!C1739</f>
        <v>0</v>
      </c>
      <c r="B1739" s="20">
        <f>'Elegio-Electors'!B1739</f>
        <v>0</v>
      </c>
      <c r="C1739" s="91">
        <f>IF(Procédure!$C$33=2,'Elegio-Electors'!D1739,Procédure!$C$33)</f>
        <v>0</v>
      </c>
      <c r="D1739" s="20">
        <f>'Elegio-Electors'!E1739</f>
        <v>0</v>
      </c>
      <c r="E1739" s="91" t="str">
        <f>IF(LEFT(RIGHT('Elegio-Electors'!L1739,2),1)="C",'Elegio-Electors'!L1739,IF(LEFT(RIGHT('Elegio-Electors'!M1739,2),1)="C",'Elegio-Electors'!M1739,""))</f>
        <v/>
      </c>
      <c r="F1739" s="91" t="str">
        <f>IF(LEFT(RIGHT('Elegio-Electors'!L1739,2),1)="O",'Elegio-Electors'!L1739,IF(LEFT(RIGHT('Elegio-Electors'!M1739,2),1)="O",'Elegio-Electors'!M1739,""))</f>
        <v/>
      </c>
      <c r="G1739" s="91" t="s">
        <v>166</v>
      </c>
      <c r="H1739" s="91" t="s">
        <v>167</v>
      </c>
      <c r="I1739" s="20" t="e">
        <f t="shared" si="135"/>
        <v>#N/A</v>
      </c>
      <c r="J1739" s="20" t="e">
        <f t="shared" si="136"/>
        <v>#N/A</v>
      </c>
      <c r="K1739" s="91" t="e">
        <f>INDEX(bureaux!$A:$I,MATCH($E1739,bureaux!$A:$A,0),9)</f>
        <v>#N/A</v>
      </c>
      <c r="L1739" s="91" t="e">
        <f t="shared" si="137"/>
        <v>#N/A</v>
      </c>
      <c r="M1739" s="91" t="e">
        <f t="shared" si="138"/>
        <v>#N/A</v>
      </c>
      <c r="N1739" s="20" t="e">
        <f t="shared" si="139"/>
        <v>#N/A</v>
      </c>
      <c r="O1739" s="20" t="e">
        <f>INDEX(bureaux!$A:$H,MATCH($E1739,bureaux!$A:$A,0),8)</f>
        <v>#N/A</v>
      </c>
      <c r="P1739" s="91" t="e">
        <f>_xlfn.CONCAT(INDEX(bureaux!$A:$H,MATCH($E1739,bureaux!$A:$A,0),4)," ",INDEX(bureaux!$A:$H,MATCH($E1739,bureaux!$A:$A,0),5))</f>
        <v>#N/A</v>
      </c>
      <c r="Q1739" s="20" t="e">
        <f>INDEX(bureaux!$A:$G,MATCH($E1739,bureaux!$A:$A,0),6)</f>
        <v>#N/A</v>
      </c>
      <c r="R1739" s="20" t="e">
        <f>INDEX(bureaux!$A:$G,MATCH($E1739,bureaux!$A:$A,0),7)</f>
        <v>#N/A</v>
      </c>
    </row>
    <row r="1740" spans="1:18" x14ac:dyDescent="0.25">
      <c r="A1740" s="20">
        <f>'Elegio-Electors'!C1740</f>
        <v>0</v>
      </c>
      <c r="B1740" s="20">
        <f>'Elegio-Electors'!B1740</f>
        <v>0</v>
      </c>
      <c r="C1740" s="91">
        <f>IF(Procédure!$C$33=2,'Elegio-Electors'!D1740,Procédure!$C$33)</f>
        <v>0</v>
      </c>
      <c r="D1740" s="20">
        <f>'Elegio-Electors'!E1740</f>
        <v>0</v>
      </c>
      <c r="E1740" s="91" t="str">
        <f>IF(LEFT(RIGHT('Elegio-Electors'!L1740,2),1)="C",'Elegio-Electors'!L1740,IF(LEFT(RIGHT('Elegio-Electors'!M1740,2),1)="C",'Elegio-Electors'!M1740,""))</f>
        <v/>
      </c>
      <c r="F1740" s="91" t="str">
        <f>IF(LEFT(RIGHT('Elegio-Electors'!L1740,2),1)="O",'Elegio-Electors'!L1740,IF(LEFT(RIGHT('Elegio-Electors'!M1740,2),1)="O",'Elegio-Electors'!M1740,""))</f>
        <v/>
      </c>
      <c r="G1740" s="91" t="s">
        <v>166</v>
      </c>
      <c r="H1740" s="91" t="s">
        <v>167</v>
      </c>
      <c r="I1740" s="20" t="e">
        <f t="shared" si="135"/>
        <v>#N/A</v>
      </c>
      <c r="J1740" s="20" t="e">
        <f t="shared" si="136"/>
        <v>#N/A</v>
      </c>
      <c r="K1740" s="91" t="e">
        <f>INDEX(bureaux!$A:$I,MATCH($E1740,bureaux!$A:$A,0),9)</f>
        <v>#N/A</v>
      </c>
      <c r="L1740" s="91" t="e">
        <f t="shared" si="137"/>
        <v>#N/A</v>
      </c>
      <c r="M1740" s="91" t="e">
        <f t="shared" si="138"/>
        <v>#N/A</v>
      </c>
      <c r="N1740" s="20" t="e">
        <f t="shared" si="139"/>
        <v>#N/A</v>
      </c>
      <c r="O1740" s="20" t="e">
        <f>INDEX(bureaux!$A:$H,MATCH($E1740,bureaux!$A:$A,0),8)</f>
        <v>#N/A</v>
      </c>
      <c r="P1740" s="91" t="e">
        <f>_xlfn.CONCAT(INDEX(bureaux!$A:$H,MATCH($E1740,bureaux!$A:$A,0),4)," ",INDEX(bureaux!$A:$H,MATCH($E1740,bureaux!$A:$A,0),5))</f>
        <v>#N/A</v>
      </c>
      <c r="Q1740" s="20" t="e">
        <f>INDEX(bureaux!$A:$G,MATCH($E1740,bureaux!$A:$A,0),6)</f>
        <v>#N/A</v>
      </c>
      <c r="R1740" s="20" t="e">
        <f>INDEX(bureaux!$A:$G,MATCH($E1740,bureaux!$A:$A,0),7)</f>
        <v>#N/A</v>
      </c>
    </row>
    <row r="1741" spans="1:18" x14ac:dyDescent="0.25">
      <c r="A1741" s="20">
        <f>'Elegio-Electors'!C1741</f>
        <v>0</v>
      </c>
      <c r="B1741" s="20">
        <f>'Elegio-Electors'!B1741</f>
        <v>0</v>
      </c>
      <c r="C1741" s="91">
        <f>IF(Procédure!$C$33=2,'Elegio-Electors'!D1741,Procédure!$C$33)</f>
        <v>0</v>
      </c>
      <c r="D1741" s="20">
        <f>'Elegio-Electors'!E1741</f>
        <v>0</v>
      </c>
      <c r="E1741" s="91" t="str">
        <f>IF(LEFT(RIGHT('Elegio-Electors'!L1741,2),1)="C",'Elegio-Electors'!L1741,IF(LEFT(RIGHT('Elegio-Electors'!M1741,2),1)="C",'Elegio-Electors'!M1741,""))</f>
        <v/>
      </c>
      <c r="F1741" s="91" t="str">
        <f>IF(LEFT(RIGHT('Elegio-Electors'!L1741,2),1)="O",'Elegio-Electors'!L1741,IF(LEFT(RIGHT('Elegio-Electors'!M1741,2),1)="O",'Elegio-Electors'!M1741,""))</f>
        <v/>
      </c>
      <c r="G1741" s="91" t="s">
        <v>166</v>
      </c>
      <c r="H1741" s="91" t="s">
        <v>167</v>
      </c>
      <c r="I1741" s="20" t="e">
        <f t="shared" si="135"/>
        <v>#N/A</v>
      </c>
      <c r="J1741" s="20" t="e">
        <f t="shared" si="136"/>
        <v>#N/A</v>
      </c>
      <c r="K1741" s="91" t="e">
        <f>INDEX(bureaux!$A:$I,MATCH($E1741,bureaux!$A:$A,0),9)</f>
        <v>#N/A</v>
      </c>
      <c r="L1741" s="91" t="e">
        <f t="shared" si="137"/>
        <v>#N/A</v>
      </c>
      <c r="M1741" s="91" t="e">
        <f t="shared" si="138"/>
        <v>#N/A</v>
      </c>
      <c r="N1741" s="20" t="e">
        <f t="shared" si="139"/>
        <v>#N/A</v>
      </c>
      <c r="O1741" s="20" t="e">
        <f>INDEX(bureaux!$A:$H,MATCH($E1741,bureaux!$A:$A,0),8)</f>
        <v>#N/A</v>
      </c>
      <c r="P1741" s="91" t="e">
        <f>_xlfn.CONCAT(INDEX(bureaux!$A:$H,MATCH($E1741,bureaux!$A:$A,0),4)," ",INDEX(bureaux!$A:$H,MATCH($E1741,bureaux!$A:$A,0),5))</f>
        <v>#N/A</v>
      </c>
      <c r="Q1741" s="20" t="e">
        <f>INDEX(bureaux!$A:$G,MATCH($E1741,bureaux!$A:$A,0),6)</f>
        <v>#N/A</v>
      </c>
      <c r="R1741" s="20" t="e">
        <f>INDEX(bureaux!$A:$G,MATCH($E1741,bureaux!$A:$A,0),7)</f>
        <v>#N/A</v>
      </c>
    </row>
    <row r="1742" spans="1:18" x14ac:dyDescent="0.25">
      <c r="A1742" s="20">
        <f>'Elegio-Electors'!C1742</f>
        <v>0</v>
      </c>
      <c r="B1742" s="20">
        <f>'Elegio-Electors'!B1742</f>
        <v>0</v>
      </c>
      <c r="C1742" s="91">
        <f>IF(Procédure!$C$33=2,'Elegio-Electors'!D1742,Procédure!$C$33)</f>
        <v>0</v>
      </c>
      <c r="D1742" s="20">
        <f>'Elegio-Electors'!E1742</f>
        <v>0</v>
      </c>
      <c r="E1742" s="91" t="str">
        <f>IF(LEFT(RIGHT('Elegio-Electors'!L1742,2),1)="C",'Elegio-Electors'!L1742,IF(LEFT(RIGHT('Elegio-Electors'!M1742,2),1)="C",'Elegio-Electors'!M1742,""))</f>
        <v/>
      </c>
      <c r="F1742" s="91" t="str">
        <f>IF(LEFT(RIGHT('Elegio-Electors'!L1742,2),1)="O",'Elegio-Electors'!L1742,IF(LEFT(RIGHT('Elegio-Electors'!M1742,2),1)="O",'Elegio-Electors'!M1742,""))</f>
        <v/>
      </c>
      <c r="G1742" s="91" t="s">
        <v>166</v>
      </c>
      <c r="H1742" s="91" t="s">
        <v>167</v>
      </c>
      <c r="I1742" s="20" t="e">
        <f t="shared" si="135"/>
        <v>#N/A</v>
      </c>
      <c r="J1742" s="20" t="e">
        <f t="shared" si="136"/>
        <v>#N/A</v>
      </c>
      <c r="K1742" s="91" t="e">
        <f>INDEX(bureaux!$A:$I,MATCH($E1742,bureaux!$A:$A,0),9)</f>
        <v>#N/A</v>
      </c>
      <c r="L1742" s="91" t="e">
        <f t="shared" si="137"/>
        <v>#N/A</v>
      </c>
      <c r="M1742" s="91" t="e">
        <f t="shared" si="138"/>
        <v>#N/A</v>
      </c>
      <c r="N1742" s="20" t="e">
        <f t="shared" si="139"/>
        <v>#N/A</v>
      </c>
      <c r="O1742" s="20" t="e">
        <f>INDEX(bureaux!$A:$H,MATCH($E1742,bureaux!$A:$A,0),8)</f>
        <v>#N/A</v>
      </c>
      <c r="P1742" s="91" t="e">
        <f>_xlfn.CONCAT(INDEX(bureaux!$A:$H,MATCH($E1742,bureaux!$A:$A,0),4)," ",INDEX(bureaux!$A:$H,MATCH($E1742,bureaux!$A:$A,0),5))</f>
        <v>#N/A</v>
      </c>
      <c r="Q1742" s="20" t="e">
        <f>INDEX(bureaux!$A:$G,MATCH($E1742,bureaux!$A:$A,0),6)</f>
        <v>#N/A</v>
      </c>
      <c r="R1742" s="20" t="e">
        <f>INDEX(bureaux!$A:$G,MATCH($E1742,bureaux!$A:$A,0),7)</f>
        <v>#N/A</v>
      </c>
    </row>
    <row r="1743" spans="1:18" x14ac:dyDescent="0.25">
      <c r="A1743" s="20">
        <f>'Elegio-Electors'!C1743</f>
        <v>0</v>
      </c>
      <c r="B1743" s="20">
        <f>'Elegio-Electors'!B1743</f>
        <v>0</v>
      </c>
      <c r="C1743" s="91">
        <f>IF(Procédure!$C$33=2,'Elegio-Electors'!D1743,Procédure!$C$33)</f>
        <v>0</v>
      </c>
      <c r="D1743" s="20">
        <f>'Elegio-Electors'!E1743</f>
        <v>0</v>
      </c>
      <c r="E1743" s="91" t="str">
        <f>IF(LEFT(RIGHT('Elegio-Electors'!L1743,2),1)="C",'Elegio-Electors'!L1743,IF(LEFT(RIGHT('Elegio-Electors'!M1743,2),1)="C",'Elegio-Electors'!M1743,""))</f>
        <v/>
      </c>
      <c r="F1743" s="91" t="str">
        <f>IF(LEFT(RIGHT('Elegio-Electors'!L1743,2),1)="O",'Elegio-Electors'!L1743,IF(LEFT(RIGHT('Elegio-Electors'!M1743,2),1)="O",'Elegio-Electors'!M1743,""))</f>
        <v/>
      </c>
      <c r="G1743" s="91" t="s">
        <v>166</v>
      </c>
      <c r="H1743" s="91" t="s">
        <v>167</v>
      </c>
      <c r="I1743" s="20" t="e">
        <f t="shared" si="135"/>
        <v>#N/A</v>
      </c>
      <c r="J1743" s="20" t="e">
        <f t="shared" si="136"/>
        <v>#N/A</v>
      </c>
      <c r="K1743" s="91" t="e">
        <f>INDEX(bureaux!$A:$I,MATCH($E1743,bureaux!$A:$A,0),9)</f>
        <v>#N/A</v>
      </c>
      <c r="L1743" s="91" t="e">
        <f t="shared" si="137"/>
        <v>#N/A</v>
      </c>
      <c r="M1743" s="91" t="e">
        <f t="shared" si="138"/>
        <v>#N/A</v>
      </c>
      <c r="N1743" s="20" t="e">
        <f t="shared" si="139"/>
        <v>#N/A</v>
      </c>
      <c r="O1743" s="20" t="e">
        <f>INDEX(bureaux!$A:$H,MATCH($E1743,bureaux!$A:$A,0),8)</f>
        <v>#N/A</v>
      </c>
      <c r="P1743" s="91" t="e">
        <f>_xlfn.CONCAT(INDEX(bureaux!$A:$H,MATCH($E1743,bureaux!$A:$A,0),4)," ",INDEX(bureaux!$A:$H,MATCH($E1743,bureaux!$A:$A,0),5))</f>
        <v>#N/A</v>
      </c>
      <c r="Q1743" s="20" t="e">
        <f>INDEX(bureaux!$A:$G,MATCH($E1743,bureaux!$A:$A,0),6)</f>
        <v>#N/A</v>
      </c>
      <c r="R1743" s="20" t="e">
        <f>INDEX(bureaux!$A:$G,MATCH($E1743,bureaux!$A:$A,0),7)</f>
        <v>#N/A</v>
      </c>
    </row>
    <row r="1744" spans="1:18" x14ac:dyDescent="0.25">
      <c r="A1744" s="20">
        <f>'Elegio-Electors'!C1744</f>
        <v>0</v>
      </c>
      <c r="B1744" s="20">
        <f>'Elegio-Electors'!B1744</f>
        <v>0</v>
      </c>
      <c r="C1744" s="91">
        <f>IF(Procédure!$C$33=2,'Elegio-Electors'!D1744,Procédure!$C$33)</f>
        <v>0</v>
      </c>
      <c r="D1744" s="20">
        <f>'Elegio-Electors'!E1744</f>
        <v>0</v>
      </c>
      <c r="E1744" s="91" t="str">
        <f>IF(LEFT(RIGHT('Elegio-Electors'!L1744,2),1)="C",'Elegio-Electors'!L1744,IF(LEFT(RIGHT('Elegio-Electors'!M1744,2),1)="C",'Elegio-Electors'!M1744,""))</f>
        <v/>
      </c>
      <c r="F1744" s="91" t="str">
        <f>IF(LEFT(RIGHT('Elegio-Electors'!L1744,2),1)="O",'Elegio-Electors'!L1744,IF(LEFT(RIGHT('Elegio-Electors'!M1744,2),1)="O",'Elegio-Electors'!M1744,""))</f>
        <v/>
      </c>
      <c r="G1744" s="91" t="s">
        <v>166</v>
      </c>
      <c r="H1744" s="91" t="s">
        <v>167</v>
      </c>
      <c r="I1744" s="20" t="e">
        <f t="shared" si="135"/>
        <v>#N/A</v>
      </c>
      <c r="J1744" s="20" t="e">
        <f t="shared" si="136"/>
        <v>#N/A</v>
      </c>
      <c r="K1744" s="91" t="e">
        <f>INDEX(bureaux!$A:$I,MATCH($E1744,bureaux!$A:$A,0),9)</f>
        <v>#N/A</v>
      </c>
      <c r="L1744" s="91" t="e">
        <f t="shared" si="137"/>
        <v>#N/A</v>
      </c>
      <c r="M1744" s="91" t="e">
        <f t="shared" si="138"/>
        <v>#N/A</v>
      </c>
      <c r="N1744" s="20" t="e">
        <f t="shared" si="139"/>
        <v>#N/A</v>
      </c>
      <c r="O1744" s="20" t="e">
        <f>INDEX(bureaux!$A:$H,MATCH($E1744,bureaux!$A:$A,0),8)</f>
        <v>#N/A</v>
      </c>
      <c r="P1744" s="91" t="e">
        <f>_xlfn.CONCAT(INDEX(bureaux!$A:$H,MATCH($E1744,bureaux!$A:$A,0),4)," ",INDEX(bureaux!$A:$H,MATCH($E1744,bureaux!$A:$A,0),5))</f>
        <v>#N/A</v>
      </c>
      <c r="Q1744" s="20" t="e">
        <f>INDEX(bureaux!$A:$G,MATCH($E1744,bureaux!$A:$A,0),6)</f>
        <v>#N/A</v>
      </c>
      <c r="R1744" s="20" t="e">
        <f>INDEX(bureaux!$A:$G,MATCH($E1744,bureaux!$A:$A,0),7)</f>
        <v>#N/A</v>
      </c>
    </row>
    <row r="1745" spans="1:18" x14ac:dyDescent="0.25">
      <c r="A1745" s="20">
        <f>'Elegio-Electors'!C1745</f>
        <v>0</v>
      </c>
      <c r="B1745" s="20">
        <f>'Elegio-Electors'!B1745</f>
        <v>0</v>
      </c>
      <c r="C1745" s="91">
        <f>IF(Procédure!$C$33=2,'Elegio-Electors'!D1745,Procédure!$C$33)</f>
        <v>0</v>
      </c>
      <c r="D1745" s="20">
        <f>'Elegio-Electors'!E1745</f>
        <v>0</v>
      </c>
      <c r="E1745" s="91" t="str">
        <f>IF(LEFT(RIGHT('Elegio-Electors'!L1745,2),1)="C",'Elegio-Electors'!L1745,IF(LEFT(RIGHT('Elegio-Electors'!M1745,2),1)="C",'Elegio-Electors'!M1745,""))</f>
        <v/>
      </c>
      <c r="F1745" s="91" t="str">
        <f>IF(LEFT(RIGHT('Elegio-Electors'!L1745,2),1)="O",'Elegio-Electors'!L1745,IF(LEFT(RIGHT('Elegio-Electors'!M1745,2),1)="O",'Elegio-Electors'!M1745,""))</f>
        <v/>
      </c>
      <c r="G1745" s="91" t="s">
        <v>166</v>
      </c>
      <c r="H1745" s="91" t="s">
        <v>167</v>
      </c>
      <c r="I1745" s="20" t="e">
        <f t="shared" si="135"/>
        <v>#N/A</v>
      </c>
      <c r="J1745" s="20" t="e">
        <f t="shared" si="136"/>
        <v>#N/A</v>
      </c>
      <c r="K1745" s="91" t="e">
        <f>INDEX(bureaux!$A:$I,MATCH($E1745,bureaux!$A:$A,0),9)</f>
        <v>#N/A</v>
      </c>
      <c r="L1745" s="91" t="e">
        <f t="shared" si="137"/>
        <v>#N/A</v>
      </c>
      <c r="M1745" s="91" t="e">
        <f t="shared" si="138"/>
        <v>#N/A</v>
      </c>
      <c r="N1745" s="20" t="e">
        <f t="shared" si="139"/>
        <v>#N/A</v>
      </c>
      <c r="O1745" s="20" t="e">
        <f>INDEX(bureaux!$A:$H,MATCH($E1745,bureaux!$A:$A,0),8)</f>
        <v>#N/A</v>
      </c>
      <c r="P1745" s="91" t="e">
        <f>_xlfn.CONCAT(INDEX(bureaux!$A:$H,MATCH($E1745,bureaux!$A:$A,0),4)," ",INDEX(bureaux!$A:$H,MATCH($E1745,bureaux!$A:$A,0),5))</f>
        <v>#N/A</v>
      </c>
      <c r="Q1745" s="20" t="e">
        <f>INDEX(bureaux!$A:$G,MATCH($E1745,bureaux!$A:$A,0),6)</f>
        <v>#N/A</v>
      </c>
      <c r="R1745" s="20" t="e">
        <f>INDEX(bureaux!$A:$G,MATCH($E1745,bureaux!$A:$A,0),7)</f>
        <v>#N/A</v>
      </c>
    </row>
    <row r="1746" spans="1:18" x14ac:dyDescent="0.25">
      <c r="A1746" s="20">
        <f>'Elegio-Electors'!C1746</f>
        <v>0</v>
      </c>
      <c r="B1746" s="20">
        <f>'Elegio-Electors'!B1746</f>
        <v>0</v>
      </c>
      <c r="C1746" s="91">
        <f>IF(Procédure!$C$33=2,'Elegio-Electors'!D1746,Procédure!$C$33)</f>
        <v>0</v>
      </c>
      <c r="D1746" s="20">
        <f>'Elegio-Electors'!E1746</f>
        <v>0</v>
      </c>
      <c r="E1746" s="91" t="str">
        <f>IF(LEFT(RIGHT('Elegio-Electors'!L1746,2),1)="C",'Elegio-Electors'!L1746,IF(LEFT(RIGHT('Elegio-Electors'!M1746,2),1)="C",'Elegio-Electors'!M1746,""))</f>
        <v/>
      </c>
      <c r="F1746" s="91" t="str">
        <f>IF(LEFT(RIGHT('Elegio-Electors'!L1746,2),1)="O",'Elegio-Electors'!L1746,IF(LEFT(RIGHT('Elegio-Electors'!M1746,2),1)="O",'Elegio-Electors'!M1746,""))</f>
        <v/>
      </c>
      <c r="G1746" s="91" t="s">
        <v>166</v>
      </c>
      <c r="H1746" s="91" t="s">
        <v>167</v>
      </c>
      <c r="I1746" s="20" t="e">
        <f t="shared" si="135"/>
        <v>#N/A</v>
      </c>
      <c r="J1746" s="20" t="e">
        <f t="shared" si="136"/>
        <v>#N/A</v>
      </c>
      <c r="K1746" s="91" t="e">
        <f>INDEX(bureaux!$A:$I,MATCH($E1746,bureaux!$A:$A,0),9)</f>
        <v>#N/A</v>
      </c>
      <c r="L1746" s="91" t="e">
        <f t="shared" si="137"/>
        <v>#N/A</v>
      </c>
      <c r="M1746" s="91" t="e">
        <f t="shared" si="138"/>
        <v>#N/A</v>
      </c>
      <c r="N1746" s="20" t="e">
        <f t="shared" si="139"/>
        <v>#N/A</v>
      </c>
      <c r="O1746" s="20" t="e">
        <f>INDEX(bureaux!$A:$H,MATCH($E1746,bureaux!$A:$A,0),8)</f>
        <v>#N/A</v>
      </c>
      <c r="P1746" s="91" t="e">
        <f>_xlfn.CONCAT(INDEX(bureaux!$A:$H,MATCH($E1746,bureaux!$A:$A,0),4)," ",INDEX(bureaux!$A:$H,MATCH($E1746,bureaux!$A:$A,0),5))</f>
        <v>#N/A</v>
      </c>
      <c r="Q1746" s="20" t="e">
        <f>INDEX(bureaux!$A:$G,MATCH($E1746,bureaux!$A:$A,0),6)</f>
        <v>#N/A</v>
      </c>
      <c r="R1746" s="20" t="e">
        <f>INDEX(bureaux!$A:$G,MATCH($E1746,bureaux!$A:$A,0),7)</f>
        <v>#N/A</v>
      </c>
    </row>
    <row r="1747" spans="1:18" x14ac:dyDescent="0.25">
      <c r="A1747" s="20">
        <f>'Elegio-Electors'!C1747</f>
        <v>0</v>
      </c>
      <c r="B1747" s="20">
        <f>'Elegio-Electors'!B1747</f>
        <v>0</v>
      </c>
      <c r="C1747" s="91">
        <f>IF(Procédure!$C$33=2,'Elegio-Electors'!D1747,Procédure!$C$33)</f>
        <v>0</v>
      </c>
      <c r="D1747" s="20">
        <f>'Elegio-Electors'!E1747</f>
        <v>0</v>
      </c>
      <c r="E1747" s="91" t="str">
        <f>IF(LEFT(RIGHT('Elegio-Electors'!L1747,2),1)="C",'Elegio-Electors'!L1747,IF(LEFT(RIGHT('Elegio-Electors'!M1747,2),1)="C",'Elegio-Electors'!M1747,""))</f>
        <v/>
      </c>
      <c r="F1747" s="91" t="str">
        <f>IF(LEFT(RIGHT('Elegio-Electors'!L1747,2),1)="O",'Elegio-Electors'!L1747,IF(LEFT(RIGHT('Elegio-Electors'!M1747,2),1)="O",'Elegio-Electors'!M1747,""))</f>
        <v/>
      </c>
      <c r="G1747" s="91" t="s">
        <v>166</v>
      </c>
      <c r="H1747" s="91" t="s">
        <v>167</v>
      </c>
      <c r="I1747" s="20" t="e">
        <f t="shared" si="135"/>
        <v>#N/A</v>
      </c>
      <c r="J1747" s="20" t="e">
        <f t="shared" si="136"/>
        <v>#N/A</v>
      </c>
      <c r="K1747" s="91" t="e">
        <f>INDEX(bureaux!$A:$I,MATCH($E1747,bureaux!$A:$A,0),9)</f>
        <v>#N/A</v>
      </c>
      <c r="L1747" s="91" t="e">
        <f t="shared" si="137"/>
        <v>#N/A</v>
      </c>
      <c r="M1747" s="91" t="e">
        <f t="shared" si="138"/>
        <v>#N/A</v>
      </c>
      <c r="N1747" s="20" t="e">
        <f t="shared" si="139"/>
        <v>#N/A</v>
      </c>
      <c r="O1747" s="20" t="e">
        <f>INDEX(bureaux!$A:$H,MATCH($E1747,bureaux!$A:$A,0),8)</f>
        <v>#N/A</v>
      </c>
      <c r="P1747" s="91" t="e">
        <f>_xlfn.CONCAT(INDEX(bureaux!$A:$H,MATCH($E1747,bureaux!$A:$A,0),4)," ",INDEX(bureaux!$A:$H,MATCH($E1747,bureaux!$A:$A,0),5))</f>
        <v>#N/A</v>
      </c>
      <c r="Q1747" s="20" t="e">
        <f>INDEX(bureaux!$A:$G,MATCH($E1747,bureaux!$A:$A,0),6)</f>
        <v>#N/A</v>
      </c>
      <c r="R1747" s="20" t="e">
        <f>INDEX(bureaux!$A:$G,MATCH($E1747,bureaux!$A:$A,0),7)</f>
        <v>#N/A</v>
      </c>
    </row>
    <row r="1748" spans="1:18" x14ac:dyDescent="0.25">
      <c r="A1748" s="20">
        <f>'Elegio-Electors'!C1748</f>
        <v>0</v>
      </c>
      <c r="B1748" s="20">
        <f>'Elegio-Electors'!B1748</f>
        <v>0</v>
      </c>
      <c r="C1748" s="91">
        <f>IF(Procédure!$C$33=2,'Elegio-Electors'!D1748,Procédure!$C$33)</f>
        <v>0</v>
      </c>
      <c r="D1748" s="20">
        <f>'Elegio-Electors'!E1748</f>
        <v>0</v>
      </c>
      <c r="E1748" s="91" t="str">
        <f>IF(LEFT(RIGHT('Elegio-Electors'!L1748,2),1)="C",'Elegio-Electors'!L1748,IF(LEFT(RIGHT('Elegio-Electors'!M1748,2),1)="C",'Elegio-Electors'!M1748,""))</f>
        <v/>
      </c>
      <c r="F1748" s="91" t="str">
        <f>IF(LEFT(RIGHT('Elegio-Electors'!L1748,2),1)="O",'Elegio-Electors'!L1748,IF(LEFT(RIGHT('Elegio-Electors'!M1748,2),1)="O",'Elegio-Electors'!M1748,""))</f>
        <v/>
      </c>
      <c r="G1748" s="91" t="s">
        <v>166</v>
      </c>
      <c r="H1748" s="91" t="s">
        <v>167</v>
      </c>
      <c r="I1748" s="20" t="e">
        <f t="shared" si="135"/>
        <v>#N/A</v>
      </c>
      <c r="J1748" s="20" t="e">
        <f t="shared" si="136"/>
        <v>#N/A</v>
      </c>
      <c r="K1748" s="91" t="e">
        <f>INDEX(bureaux!$A:$I,MATCH($E1748,bureaux!$A:$A,0),9)</f>
        <v>#N/A</v>
      </c>
      <c r="L1748" s="91" t="e">
        <f t="shared" si="137"/>
        <v>#N/A</v>
      </c>
      <c r="M1748" s="91" t="e">
        <f t="shared" si="138"/>
        <v>#N/A</v>
      </c>
      <c r="N1748" s="20" t="e">
        <f t="shared" si="139"/>
        <v>#N/A</v>
      </c>
      <c r="O1748" s="20" t="e">
        <f>INDEX(bureaux!$A:$H,MATCH($E1748,bureaux!$A:$A,0),8)</f>
        <v>#N/A</v>
      </c>
      <c r="P1748" s="91" t="e">
        <f>_xlfn.CONCAT(INDEX(bureaux!$A:$H,MATCH($E1748,bureaux!$A:$A,0),4)," ",INDEX(bureaux!$A:$H,MATCH($E1748,bureaux!$A:$A,0),5))</f>
        <v>#N/A</v>
      </c>
      <c r="Q1748" s="20" t="e">
        <f>INDEX(bureaux!$A:$G,MATCH($E1748,bureaux!$A:$A,0),6)</f>
        <v>#N/A</v>
      </c>
      <c r="R1748" s="20" t="e">
        <f>INDEX(bureaux!$A:$G,MATCH($E1748,bureaux!$A:$A,0),7)</f>
        <v>#N/A</v>
      </c>
    </row>
    <row r="1749" spans="1:18" x14ac:dyDescent="0.25">
      <c r="A1749" s="20">
        <f>'Elegio-Electors'!C1749</f>
        <v>0</v>
      </c>
      <c r="B1749" s="20">
        <f>'Elegio-Electors'!B1749</f>
        <v>0</v>
      </c>
      <c r="C1749" s="91">
        <f>IF(Procédure!$C$33=2,'Elegio-Electors'!D1749,Procédure!$C$33)</f>
        <v>0</v>
      </c>
      <c r="D1749" s="20">
        <f>'Elegio-Electors'!E1749</f>
        <v>0</v>
      </c>
      <c r="E1749" s="91" t="str">
        <f>IF(LEFT(RIGHT('Elegio-Electors'!L1749,2),1)="C",'Elegio-Electors'!L1749,IF(LEFT(RIGHT('Elegio-Electors'!M1749,2),1)="C",'Elegio-Electors'!M1749,""))</f>
        <v/>
      </c>
      <c r="F1749" s="91" t="str">
        <f>IF(LEFT(RIGHT('Elegio-Electors'!L1749,2),1)="O",'Elegio-Electors'!L1749,IF(LEFT(RIGHT('Elegio-Electors'!M1749,2),1)="O",'Elegio-Electors'!M1749,""))</f>
        <v/>
      </c>
      <c r="G1749" s="91" t="s">
        <v>166</v>
      </c>
      <c r="H1749" s="91" t="s">
        <v>167</v>
      </c>
      <c r="I1749" s="20" t="e">
        <f t="shared" si="135"/>
        <v>#N/A</v>
      </c>
      <c r="J1749" s="20" t="e">
        <f t="shared" si="136"/>
        <v>#N/A</v>
      </c>
      <c r="K1749" s="91" t="e">
        <f>INDEX(bureaux!$A:$I,MATCH($E1749,bureaux!$A:$A,0),9)</f>
        <v>#N/A</v>
      </c>
      <c r="L1749" s="91" t="e">
        <f t="shared" si="137"/>
        <v>#N/A</v>
      </c>
      <c r="M1749" s="91" t="e">
        <f t="shared" si="138"/>
        <v>#N/A</v>
      </c>
      <c r="N1749" s="20" t="e">
        <f t="shared" si="139"/>
        <v>#N/A</v>
      </c>
      <c r="O1749" s="20" t="e">
        <f>INDEX(bureaux!$A:$H,MATCH($E1749,bureaux!$A:$A,0),8)</f>
        <v>#N/A</v>
      </c>
      <c r="P1749" s="91" t="e">
        <f>_xlfn.CONCAT(INDEX(bureaux!$A:$H,MATCH($E1749,bureaux!$A:$A,0),4)," ",INDEX(bureaux!$A:$H,MATCH($E1749,bureaux!$A:$A,0),5))</f>
        <v>#N/A</v>
      </c>
      <c r="Q1749" s="20" t="e">
        <f>INDEX(bureaux!$A:$G,MATCH($E1749,bureaux!$A:$A,0),6)</f>
        <v>#N/A</v>
      </c>
      <c r="R1749" s="20" t="e">
        <f>INDEX(bureaux!$A:$G,MATCH($E1749,bureaux!$A:$A,0),7)</f>
        <v>#N/A</v>
      </c>
    </row>
    <row r="1750" spans="1:18" x14ac:dyDescent="0.25">
      <c r="A1750" s="20">
        <f>'Elegio-Electors'!C1750</f>
        <v>0</v>
      </c>
      <c r="B1750" s="20">
        <f>'Elegio-Electors'!B1750</f>
        <v>0</v>
      </c>
      <c r="C1750" s="91">
        <f>IF(Procédure!$C$33=2,'Elegio-Electors'!D1750,Procédure!$C$33)</f>
        <v>0</v>
      </c>
      <c r="D1750" s="20">
        <f>'Elegio-Electors'!E1750</f>
        <v>0</v>
      </c>
      <c r="E1750" s="91" t="str">
        <f>IF(LEFT(RIGHT('Elegio-Electors'!L1750,2),1)="C",'Elegio-Electors'!L1750,IF(LEFT(RIGHT('Elegio-Electors'!M1750,2),1)="C",'Elegio-Electors'!M1750,""))</f>
        <v/>
      </c>
      <c r="F1750" s="91" t="str">
        <f>IF(LEFT(RIGHT('Elegio-Electors'!L1750,2),1)="O",'Elegio-Electors'!L1750,IF(LEFT(RIGHT('Elegio-Electors'!M1750,2),1)="O",'Elegio-Electors'!M1750,""))</f>
        <v/>
      </c>
      <c r="G1750" s="91" t="s">
        <v>166</v>
      </c>
      <c r="H1750" s="91" t="s">
        <v>167</v>
      </c>
      <c r="I1750" s="20" t="e">
        <f t="shared" si="135"/>
        <v>#N/A</v>
      </c>
      <c r="J1750" s="20" t="e">
        <f t="shared" si="136"/>
        <v>#N/A</v>
      </c>
      <c r="K1750" s="91" t="e">
        <f>INDEX(bureaux!$A:$I,MATCH($E1750,bureaux!$A:$A,0),9)</f>
        <v>#N/A</v>
      </c>
      <c r="L1750" s="91" t="e">
        <f t="shared" si="137"/>
        <v>#N/A</v>
      </c>
      <c r="M1750" s="91" t="e">
        <f t="shared" si="138"/>
        <v>#N/A</v>
      </c>
      <c r="N1750" s="20" t="e">
        <f t="shared" si="139"/>
        <v>#N/A</v>
      </c>
      <c r="O1750" s="20" t="e">
        <f>INDEX(bureaux!$A:$H,MATCH($E1750,bureaux!$A:$A,0),8)</f>
        <v>#N/A</v>
      </c>
      <c r="P1750" s="91" t="e">
        <f>_xlfn.CONCAT(INDEX(bureaux!$A:$H,MATCH($E1750,bureaux!$A:$A,0),4)," ",INDEX(bureaux!$A:$H,MATCH($E1750,bureaux!$A:$A,0),5))</f>
        <v>#N/A</v>
      </c>
      <c r="Q1750" s="20" t="e">
        <f>INDEX(bureaux!$A:$G,MATCH($E1750,bureaux!$A:$A,0),6)</f>
        <v>#N/A</v>
      </c>
      <c r="R1750" s="20" t="e">
        <f>INDEX(bureaux!$A:$G,MATCH($E1750,bureaux!$A:$A,0),7)</f>
        <v>#N/A</v>
      </c>
    </row>
    <row r="1751" spans="1:18" x14ac:dyDescent="0.25">
      <c r="A1751" s="20">
        <f>'Elegio-Electors'!C1751</f>
        <v>0</v>
      </c>
      <c r="B1751" s="20">
        <f>'Elegio-Electors'!B1751</f>
        <v>0</v>
      </c>
      <c r="C1751" s="91">
        <f>IF(Procédure!$C$33=2,'Elegio-Electors'!D1751,Procédure!$C$33)</f>
        <v>0</v>
      </c>
      <c r="D1751" s="20">
        <f>'Elegio-Electors'!E1751</f>
        <v>0</v>
      </c>
      <c r="E1751" s="91" t="str">
        <f>IF(LEFT(RIGHT('Elegio-Electors'!L1751,2),1)="C",'Elegio-Electors'!L1751,IF(LEFT(RIGHT('Elegio-Electors'!M1751,2),1)="C",'Elegio-Electors'!M1751,""))</f>
        <v/>
      </c>
      <c r="F1751" s="91" t="str">
        <f>IF(LEFT(RIGHT('Elegio-Electors'!L1751,2),1)="O",'Elegio-Electors'!L1751,IF(LEFT(RIGHT('Elegio-Electors'!M1751,2),1)="O",'Elegio-Electors'!M1751,""))</f>
        <v/>
      </c>
      <c r="G1751" s="91" t="s">
        <v>166</v>
      </c>
      <c r="H1751" s="91" t="s">
        <v>167</v>
      </c>
      <c r="I1751" s="20" t="e">
        <f t="shared" si="135"/>
        <v>#N/A</v>
      </c>
      <c r="J1751" s="20" t="e">
        <f t="shared" si="136"/>
        <v>#N/A</v>
      </c>
      <c r="K1751" s="91" t="e">
        <f>INDEX(bureaux!$A:$I,MATCH($E1751,bureaux!$A:$A,0),9)</f>
        <v>#N/A</v>
      </c>
      <c r="L1751" s="91" t="e">
        <f t="shared" si="137"/>
        <v>#N/A</v>
      </c>
      <c r="M1751" s="91" t="e">
        <f t="shared" si="138"/>
        <v>#N/A</v>
      </c>
      <c r="N1751" s="20" t="e">
        <f t="shared" si="139"/>
        <v>#N/A</v>
      </c>
      <c r="O1751" s="20" t="e">
        <f>INDEX(bureaux!$A:$H,MATCH($E1751,bureaux!$A:$A,0),8)</f>
        <v>#N/A</v>
      </c>
      <c r="P1751" s="91" t="e">
        <f>_xlfn.CONCAT(INDEX(bureaux!$A:$H,MATCH($E1751,bureaux!$A:$A,0),4)," ",INDEX(bureaux!$A:$H,MATCH($E1751,bureaux!$A:$A,0),5))</f>
        <v>#N/A</v>
      </c>
      <c r="Q1751" s="20" t="e">
        <f>INDEX(bureaux!$A:$G,MATCH($E1751,bureaux!$A:$A,0),6)</f>
        <v>#N/A</v>
      </c>
      <c r="R1751" s="20" t="e">
        <f>INDEX(bureaux!$A:$G,MATCH($E1751,bureaux!$A:$A,0),7)</f>
        <v>#N/A</v>
      </c>
    </row>
    <row r="1752" spans="1:18" x14ac:dyDescent="0.25">
      <c r="A1752" s="20">
        <f>'Elegio-Electors'!C1752</f>
        <v>0</v>
      </c>
      <c r="B1752" s="20">
        <f>'Elegio-Electors'!B1752</f>
        <v>0</v>
      </c>
      <c r="C1752" s="91">
        <f>IF(Procédure!$C$33=2,'Elegio-Electors'!D1752,Procédure!$C$33)</f>
        <v>0</v>
      </c>
      <c r="D1752" s="20">
        <f>'Elegio-Electors'!E1752</f>
        <v>0</v>
      </c>
      <c r="E1752" s="91" t="str">
        <f>IF(LEFT(RIGHT('Elegio-Electors'!L1752,2),1)="C",'Elegio-Electors'!L1752,IF(LEFT(RIGHT('Elegio-Electors'!M1752,2),1)="C",'Elegio-Electors'!M1752,""))</f>
        <v/>
      </c>
      <c r="F1752" s="91" t="str">
        <f>IF(LEFT(RIGHT('Elegio-Electors'!L1752,2),1)="O",'Elegio-Electors'!L1752,IF(LEFT(RIGHT('Elegio-Electors'!M1752,2),1)="O",'Elegio-Electors'!M1752,""))</f>
        <v/>
      </c>
      <c r="G1752" s="91" t="s">
        <v>166</v>
      </c>
      <c r="H1752" s="91" t="s">
        <v>167</v>
      </c>
      <c r="I1752" s="20" t="e">
        <f t="shared" si="135"/>
        <v>#N/A</v>
      </c>
      <c r="J1752" s="20" t="e">
        <f t="shared" si="136"/>
        <v>#N/A</v>
      </c>
      <c r="K1752" s="91" t="e">
        <f>INDEX(bureaux!$A:$I,MATCH($E1752,bureaux!$A:$A,0),9)</f>
        <v>#N/A</v>
      </c>
      <c r="L1752" s="91" t="e">
        <f t="shared" si="137"/>
        <v>#N/A</v>
      </c>
      <c r="M1752" s="91" t="e">
        <f t="shared" si="138"/>
        <v>#N/A</v>
      </c>
      <c r="N1752" s="20" t="e">
        <f t="shared" si="139"/>
        <v>#N/A</v>
      </c>
      <c r="O1752" s="20" t="e">
        <f>INDEX(bureaux!$A:$H,MATCH($E1752,bureaux!$A:$A,0),8)</f>
        <v>#N/A</v>
      </c>
      <c r="P1752" s="91" t="e">
        <f>_xlfn.CONCAT(INDEX(bureaux!$A:$H,MATCH($E1752,bureaux!$A:$A,0),4)," ",INDEX(bureaux!$A:$H,MATCH($E1752,bureaux!$A:$A,0),5))</f>
        <v>#N/A</v>
      </c>
      <c r="Q1752" s="20" t="e">
        <f>INDEX(bureaux!$A:$G,MATCH($E1752,bureaux!$A:$A,0),6)</f>
        <v>#N/A</v>
      </c>
      <c r="R1752" s="20" t="e">
        <f>INDEX(bureaux!$A:$G,MATCH($E1752,bureaux!$A:$A,0),7)</f>
        <v>#N/A</v>
      </c>
    </row>
    <row r="1753" spans="1:18" x14ac:dyDescent="0.25">
      <c r="A1753" s="20">
        <f>'Elegio-Electors'!C1753</f>
        <v>0</v>
      </c>
      <c r="B1753" s="20">
        <f>'Elegio-Electors'!B1753</f>
        <v>0</v>
      </c>
      <c r="C1753" s="91">
        <f>IF(Procédure!$C$33=2,'Elegio-Electors'!D1753,Procédure!$C$33)</f>
        <v>0</v>
      </c>
      <c r="D1753" s="20">
        <f>'Elegio-Electors'!E1753</f>
        <v>0</v>
      </c>
      <c r="E1753" s="91" t="str">
        <f>IF(LEFT(RIGHT('Elegio-Electors'!L1753,2),1)="C",'Elegio-Electors'!L1753,IF(LEFT(RIGHT('Elegio-Electors'!M1753,2),1)="C",'Elegio-Electors'!M1753,""))</f>
        <v/>
      </c>
      <c r="F1753" s="91" t="str">
        <f>IF(LEFT(RIGHT('Elegio-Electors'!L1753,2),1)="O",'Elegio-Electors'!L1753,IF(LEFT(RIGHT('Elegio-Electors'!M1753,2),1)="O",'Elegio-Electors'!M1753,""))</f>
        <v/>
      </c>
      <c r="G1753" s="91" t="s">
        <v>166</v>
      </c>
      <c r="H1753" s="91" t="s">
        <v>167</v>
      </c>
      <c r="I1753" s="20" t="e">
        <f t="shared" si="135"/>
        <v>#N/A</v>
      </c>
      <c r="J1753" s="20" t="e">
        <f t="shared" si="136"/>
        <v>#N/A</v>
      </c>
      <c r="K1753" s="91" t="e">
        <f>INDEX(bureaux!$A:$I,MATCH($E1753,bureaux!$A:$A,0),9)</f>
        <v>#N/A</v>
      </c>
      <c r="L1753" s="91" t="e">
        <f t="shared" si="137"/>
        <v>#N/A</v>
      </c>
      <c r="M1753" s="91" t="e">
        <f t="shared" si="138"/>
        <v>#N/A</v>
      </c>
      <c r="N1753" s="20" t="e">
        <f t="shared" si="139"/>
        <v>#N/A</v>
      </c>
      <c r="O1753" s="20" t="e">
        <f>INDEX(bureaux!$A:$H,MATCH($E1753,bureaux!$A:$A,0),8)</f>
        <v>#N/A</v>
      </c>
      <c r="P1753" s="91" t="e">
        <f>_xlfn.CONCAT(INDEX(bureaux!$A:$H,MATCH($E1753,bureaux!$A:$A,0),4)," ",INDEX(bureaux!$A:$H,MATCH($E1753,bureaux!$A:$A,0),5))</f>
        <v>#N/A</v>
      </c>
      <c r="Q1753" s="20" t="e">
        <f>INDEX(bureaux!$A:$G,MATCH($E1753,bureaux!$A:$A,0),6)</f>
        <v>#N/A</v>
      </c>
      <c r="R1753" s="20" t="e">
        <f>INDEX(bureaux!$A:$G,MATCH($E1753,bureaux!$A:$A,0),7)</f>
        <v>#N/A</v>
      </c>
    </row>
    <row r="1754" spans="1:18" x14ac:dyDescent="0.25">
      <c r="A1754" s="20">
        <f>'Elegio-Electors'!C1754</f>
        <v>0</v>
      </c>
      <c r="B1754" s="20">
        <f>'Elegio-Electors'!B1754</f>
        <v>0</v>
      </c>
      <c r="C1754" s="91">
        <f>IF(Procédure!$C$33=2,'Elegio-Electors'!D1754,Procédure!$C$33)</f>
        <v>0</v>
      </c>
      <c r="D1754" s="20">
        <f>'Elegio-Electors'!E1754</f>
        <v>0</v>
      </c>
      <c r="E1754" s="91" t="str">
        <f>IF(LEFT(RIGHT('Elegio-Electors'!L1754,2),1)="C",'Elegio-Electors'!L1754,IF(LEFT(RIGHT('Elegio-Electors'!M1754,2),1)="C",'Elegio-Electors'!M1754,""))</f>
        <v/>
      </c>
      <c r="F1754" s="91" t="str">
        <f>IF(LEFT(RIGHT('Elegio-Electors'!L1754,2),1)="O",'Elegio-Electors'!L1754,IF(LEFT(RIGHT('Elegio-Electors'!M1754,2),1)="O",'Elegio-Electors'!M1754,""))</f>
        <v/>
      </c>
      <c r="G1754" s="91" t="s">
        <v>166</v>
      </c>
      <c r="H1754" s="91" t="s">
        <v>167</v>
      </c>
      <c r="I1754" s="20" t="e">
        <f t="shared" si="135"/>
        <v>#N/A</v>
      </c>
      <c r="J1754" s="20" t="e">
        <f t="shared" si="136"/>
        <v>#N/A</v>
      </c>
      <c r="K1754" s="91" t="e">
        <f>INDEX(bureaux!$A:$I,MATCH($E1754,bureaux!$A:$A,0),9)</f>
        <v>#N/A</v>
      </c>
      <c r="L1754" s="91" t="e">
        <f t="shared" si="137"/>
        <v>#N/A</v>
      </c>
      <c r="M1754" s="91" t="e">
        <f t="shared" si="138"/>
        <v>#N/A</v>
      </c>
      <c r="N1754" s="20" t="e">
        <f t="shared" si="139"/>
        <v>#N/A</v>
      </c>
      <c r="O1754" s="20" t="e">
        <f>INDEX(bureaux!$A:$H,MATCH($E1754,bureaux!$A:$A,0),8)</f>
        <v>#N/A</v>
      </c>
      <c r="P1754" s="91" t="e">
        <f>_xlfn.CONCAT(INDEX(bureaux!$A:$H,MATCH($E1754,bureaux!$A:$A,0),4)," ",INDEX(bureaux!$A:$H,MATCH($E1754,bureaux!$A:$A,0),5))</f>
        <v>#N/A</v>
      </c>
      <c r="Q1754" s="20" t="e">
        <f>INDEX(bureaux!$A:$G,MATCH($E1754,bureaux!$A:$A,0),6)</f>
        <v>#N/A</v>
      </c>
      <c r="R1754" s="20" t="e">
        <f>INDEX(bureaux!$A:$G,MATCH($E1754,bureaux!$A:$A,0),7)</f>
        <v>#N/A</v>
      </c>
    </row>
    <row r="1755" spans="1:18" x14ac:dyDescent="0.25">
      <c r="A1755" s="20">
        <f>'Elegio-Electors'!C1755</f>
        <v>0</v>
      </c>
      <c r="B1755" s="20">
        <f>'Elegio-Electors'!B1755</f>
        <v>0</v>
      </c>
      <c r="C1755" s="91">
        <f>IF(Procédure!$C$33=2,'Elegio-Electors'!D1755,Procédure!$C$33)</f>
        <v>0</v>
      </c>
      <c r="D1755" s="20">
        <f>'Elegio-Electors'!E1755</f>
        <v>0</v>
      </c>
      <c r="E1755" s="91" t="str">
        <f>IF(LEFT(RIGHT('Elegio-Electors'!L1755,2),1)="C",'Elegio-Electors'!L1755,IF(LEFT(RIGHT('Elegio-Electors'!M1755,2),1)="C",'Elegio-Electors'!M1755,""))</f>
        <v/>
      </c>
      <c r="F1755" s="91" t="str">
        <f>IF(LEFT(RIGHT('Elegio-Electors'!L1755,2),1)="O",'Elegio-Electors'!L1755,IF(LEFT(RIGHT('Elegio-Electors'!M1755,2),1)="O",'Elegio-Electors'!M1755,""))</f>
        <v/>
      </c>
      <c r="G1755" s="91" t="s">
        <v>166</v>
      </c>
      <c r="H1755" s="91" t="s">
        <v>167</v>
      </c>
      <c r="I1755" s="20" t="e">
        <f t="shared" si="135"/>
        <v>#N/A</v>
      </c>
      <c r="J1755" s="20" t="e">
        <f t="shared" si="136"/>
        <v>#N/A</v>
      </c>
      <c r="K1755" s="91" t="e">
        <f>INDEX(bureaux!$A:$I,MATCH($E1755,bureaux!$A:$A,0),9)</f>
        <v>#N/A</v>
      </c>
      <c r="L1755" s="91" t="e">
        <f t="shared" si="137"/>
        <v>#N/A</v>
      </c>
      <c r="M1755" s="91" t="e">
        <f t="shared" si="138"/>
        <v>#N/A</v>
      </c>
      <c r="N1755" s="20" t="e">
        <f t="shared" si="139"/>
        <v>#N/A</v>
      </c>
      <c r="O1755" s="20" t="e">
        <f>INDEX(bureaux!$A:$H,MATCH($E1755,bureaux!$A:$A,0),8)</f>
        <v>#N/A</v>
      </c>
      <c r="P1755" s="91" t="e">
        <f>_xlfn.CONCAT(INDEX(bureaux!$A:$H,MATCH($E1755,bureaux!$A:$A,0),4)," ",INDEX(bureaux!$A:$H,MATCH($E1755,bureaux!$A:$A,0),5))</f>
        <v>#N/A</v>
      </c>
      <c r="Q1755" s="20" t="e">
        <f>INDEX(bureaux!$A:$G,MATCH($E1755,bureaux!$A:$A,0),6)</f>
        <v>#N/A</v>
      </c>
      <c r="R1755" s="20" t="e">
        <f>INDEX(bureaux!$A:$G,MATCH($E1755,bureaux!$A:$A,0),7)</f>
        <v>#N/A</v>
      </c>
    </row>
    <row r="1756" spans="1:18" x14ac:dyDescent="0.25">
      <c r="A1756" s="20">
        <f>'Elegio-Electors'!C1756</f>
        <v>0</v>
      </c>
      <c r="B1756" s="20">
        <f>'Elegio-Electors'!B1756</f>
        <v>0</v>
      </c>
      <c r="C1756" s="91">
        <f>IF(Procédure!$C$33=2,'Elegio-Electors'!D1756,Procédure!$C$33)</f>
        <v>0</v>
      </c>
      <c r="D1756" s="20">
        <f>'Elegio-Electors'!E1756</f>
        <v>0</v>
      </c>
      <c r="E1756" s="91" t="str">
        <f>IF(LEFT(RIGHT('Elegio-Electors'!L1756,2),1)="C",'Elegio-Electors'!L1756,IF(LEFT(RIGHT('Elegio-Electors'!M1756,2),1)="C",'Elegio-Electors'!M1756,""))</f>
        <v/>
      </c>
      <c r="F1756" s="91" t="str">
        <f>IF(LEFT(RIGHT('Elegio-Electors'!L1756,2),1)="O",'Elegio-Electors'!L1756,IF(LEFT(RIGHT('Elegio-Electors'!M1756,2),1)="O",'Elegio-Electors'!M1756,""))</f>
        <v/>
      </c>
      <c r="G1756" s="91" t="s">
        <v>166</v>
      </c>
      <c r="H1756" s="91" t="s">
        <v>167</v>
      </c>
      <c r="I1756" s="20" t="e">
        <f t="shared" si="135"/>
        <v>#N/A</v>
      </c>
      <c r="J1756" s="20" t="e">
        <f t="shared" si="136"/>
        <v>#N/A</v>
      </c>
      <c r="K1756" s="91" t="e">
        <f>INDEX(bureaux!$A:$I,MATCH($E1756,bureaux!$A:$A,0),9)</f>
        <v>#N/A</v>
      </c>
      <c r="L1756" s="91" t="e">
        <f t="shared" si="137"/>
        <v>#N/A</v>
      </c>
      <c r="M1756" s="91" t="e">
        <f t="shared" si="138"/>
        <v>#N/A</v>
      </c>
      <c r="N1756" s="20" t="e">
        <f t="shared" si="139"/>
        <v>#N/A</v>
      </c>
      <c r="O1756" s="20" t="e">
        <f>INDEX(bureaux!$A:$H,MATCH($E1756,bureaux!$A:$A,0),8)</f>
        <v>#N/A</v>
      </c>
      <c r="P1756" s="91" t="e">
        <f>_xlfn.CONCAT(INDEX(bureaux!$A:$H,MATCH($E1756,bureaux!$A:$A,0),4)," ",INDEX(bureaux!$A:$H,MATCH($E1756,bureaux!$A:$A,0),5))</f>
        <v>#N/A</v>
      </c>
      <c r="Q1756" s="20" t="e">
        <f>INDEX(bureaux!$A:$G,MATCH($E1756,bureaux!$A:$A,0),6)</f>
        <v>#N/A</v>
      </c>
      <c r="R1756" s="20" t="e">
        <f>INDEX(bureaux!$A:$G,MATCH($E1756,bureaux!$A:$A,0),7)</f>
        <v>#N/A</v>
      </c>
    </row>
    <row r="1757" spans="1:18" x14ac:dyDescent="0.25">
      <c r="A1757" s="20">
        <f>'Elegio-Electors'!C1757</f>
        <v>0</v>
      </c>
      <c r="B1757" s="20">
        <f>'Elegio-Electors'!B1757</f>
        <v>0</v>
      </c>
      <c r="C1757" s="91">
        <f>IF(Procédure!$C$33=2,'Elegio-Electors'!D1757,Procédure!$C$33)</f>
        <v>0</v>
      </c>
      <c r="D1757" s="20">
        <f>'Elegio-Electors'!E1757</f>
        <v>0</v>
      </c>
      <c r="E1757" s="91" t="str">
        <f>IF(LEFT(RIGHT('Elegio-Electors'!L1757,2),1)="C",'Elegio-Electors'!L1757,IF(LEFT(RIGHT('Elegio-Electors'!M1757,2),1)="C",'Elegio-Electors'!M1757,""))</f>
        <v/>
      </c>
      <c r="F1757" s="91" t="str">
        <f>IF(LEFT(RIGHT('Elegio-Electors'!L1757,2),1)="O",'Elegio-Electors'!L1757,IF(LEFT(RIGHT('Elegio-Electors'!M1757,2),1)="O",'Elegio-Electors'!M1757,""))</f>
        <v/>
      </c>
      <c r="G1757" s="91" t="s">
        <v>166</v>
      </c>
      <c r="H1757" s="91" t="s">
        <v>167</v>
      </c>
      <c r="I1757" s="20" t="e">
        <f t="shared" si="135"/>
        <v>#N/A</v>
      </c>
      <c r="J1757" s="20" t="e">
        <f t="shared" si="136"/>
        <v>#N/A</v>
      </c>
      <c r="K1757" s="91" t="e">
        <f>INDEX(bureaux!$A:$I,MATCH($E1757,bureaux!$A:$A,0),9)</f>
        <v>#N/A</v>
      </c>
      <c r="L1757" s="91" t="e">
        <f t="shared" si="137"/>
        <v>#N/A</v>
      </c>
      <c r="M1757" s="91" t="e">
        <f t="shared" si="138"/>
        <v>#N/A</v>
      </c>
      <c r="N1757" s="20" t="e">
        <f t="shared" si="139"/>
        <v>#N/A</v>
      </c>
      <c r="O1757" s="20" t="e">
        <f>INDEX(bureaux!$A:$H,MATCH($E1757,bureaux!$A:$A,0),8)</f>
        <v>#N/A</v>
      </c>
      <c r="P1757" s="91" t="e">
        <f>_xlfn.CONCAT(INDEX(bureaux!$A:$H,MATCH($E1757,bureaux!$A:$A,0),4)," ",INDEX(bureaux!$A:$H,MATCH($E1757,bureaux!$A:$A,0),5))</f>
        <v>#N/A</v>
      </c>
      <c r="Q1757" s="20" t="e">
        <f>INDEX(bureaux!$A:$G,MATCH($E1757,bureaux!$A:$A,0),6)</f>
        <v>#N/A</v>
      </c>
      <c r="R1757" s="20" t="e">
        <f>INDEX(bureaux!$A:$G,MATCH($E1757,bureaux!$A:$A,0),7)</f>
        <v>#N/A</v>
      </c>
    </row>
    <row r="1758" spans="1:18" x14ac:dyDescent="0.25">
      <c r="A1758" s="20">
        <f>'Elegio-Electors'!C1758</f>
        <v>0</v>
      </c>
      <c r="B1758" s="20">
        <f>'Elegio-Electors'!B1758</f>
        <v>0</v>
      </c>
      <c r="C1758" s="91">
        <f>IF(Procédure!$C$33=2,'Elegio-Electors'!D1758,Procédure!$C$33)</f>
        <v>0</v>
      </c>
      <c r="D1758" s="20">
        <f>'Elegio-Electors'!E1758</f>
        <v>0</v>
      </c>
      <c r="E1758" s="91" t="str">
        <f>IF(LEFT(RIGHT('Elegio-Electors'!L1758,2),1)="C",'Elegio-Electors'!L1758,IF(LEFT(RIGHT('Elegio-Electors'!M1758,2),1)="C",'Elegio-Electors'!M1758,""))</f>
        <v/>
      </c>
      <c r="F1758" s="91" t="str">
        <f>IF(LEFT(RIGHT('Elegio-Electors'!L1758,2),1)="O",'Elegio-Electors'!L1758,IF(LEFT(RIGHT('Elegio-Electors'!M1758,2),1)="O",'Elegio-Electors'!M1758,""))</f>
        <v/>
      </c>
      <c r="G1758" s="91" t="s">
        <v>166</v>
      </c>
      <c r="H1758" s="91" t="s">
        <v>167</v>
      </c>
      <c r="I1758" s="20" t="e">
        <f t="shared" si="135"/>
        <v>#N/A</v>
      </c>
      <c r="J1758" s="20" t="e">
        <f t="shared" si="136"/>
        <v>#N/A</v>
      </c>
      <c r="K1758" s="91" t="e">
        <f>INDEX(bureaux!$A:$I,MATCH($E1758,bureaux!$A:$A,0),9)</f>
        <v>#N/A</v>
      </c>
      <c r="L1758" s="91" t="e">
        <f t="shared" si="137"/>
        <v>#N/A</v>
      </c>
      <c r="M1758" s="91" t="e">
        <f t="shared" si="138"/>
        <v>#N/A</v>
      </c>
      <c r="N1758" s="20" t="e">
        <f t="shared" si="139"/>
        <v>#N/A</v>
      </c>
      <c r="O1758" s="20" t="e">
        <f>INDEX(bureaux!$A:$H,MATCH($E1758,bureaux!$A:$A,0),8)</f>
        <v>#N/A</v>
      </c>
      <c r="P1758" s="91" t="e">
        <f>_xlfn.CONCAT(INDEX(bureaux!$A:$H,MATCH($E1758,bureaux!$A:$A,0),4)," ",INDEX(bureaux!$A:$H,MATCH($E1758,bureaux!$A:$A,0),5))</f>
        <v>#N/A</v>
      </c>
      <c r="Q1758" s="20" t="e">
        <f>INDEX(bureaux!$A:$G,MATCH($E1758,bureaux!$A:$A,0),6)</f>
        <v>#N/A</v>
      </c>
      <c r="R1758" s="20" t="e">
        <f>INDEX(bureaux!$A:$G,MATCH($E1758,bureaux!$A:$A,0),7)</f>
        <v>#N/A</v>
      </c>
    </row>
    <row r="1759" spans="1:18" x14ac:dyDescent="0.25">
      <c r="A1759" s="20">
        <f>'Elegio-Electors'!C1759</f>
        <v>0</v>
      </c>
      <c r="B1759" s="20">
        <f>'Elegio-Electors'!B1759</f>
        <v>0</v>
      </c>
      <c r="C1759" s="91">
        <f>IF(Procédure!$C$33=2,'Elegio-Electors'!D1759,Procédure!$C$33)</f>
        <v>0</v>
      </c>
      <c r="D1759" s="20">
        <f>'Elegio-Electors'!E1759</f>
        <v>0</v>
      </c>
      <c r="E1759" s="91" t="str">
        <f>IF(LEFT(RIGHT('Elegio-Electors'!L1759,2),1)="C",'Elegio-Electors'!L1759,IF(LEFT(RIGHT('Elegio-Electors'!M1759,2),1)="C",'Elegio-Electors'!M1759,""))</f>
        <v/>
      </c>
      <c r="F1759" s="91" t="str">
        <f>IF(LEFT(RIGHT('Elegio-Electors'!L1759,2),1)="O",'Elegio-Electors'!L1759,IF(LEFT(RIGHT('Elegio-Electors'!M1759,2),1)="O",'Elegio-Electors'!M1759,""))</f>
        <v/>
      </c>
      <c r="G1759" s="91" t="s">
        <v>166</v>
      </c>
      <c r="H1759" s="91" t="s">
        <v>167</v>
      </c>
      <c r="I1759" s="20" t="e">
        <f t="shared" si="135"/>
        <v>#N/A</v>
      </c>
      <c r="J1759" s="20" t="e">
        <f t="shared" si="136"/>
        <v>#N/A</v>
      </c>
      <c r="K1759" s="91" t="e">
        <f>INDEX(bureaux!$A:$I,MATCH($E1759,bureaux!$A:$A,0),9)</f>
        <v>#N/A</v>
      </c>
      <c r="L1759" s="91" t="e">
        <f t="shared" si="137"/>
        <v>#N/A</v>
      </c>
      <c r="M1759" s="91" t="e">
        <f t="shared" si="138"/>
        <v>#N/A</v>
      </c>
      <c r="N1759" s="20" t="e">
        <f t="shared" si="139"/>
        <v>#N/A</v>
      </c>
      <c r="O1759" s="20" t="e">
        <f>INDEX(bureaux!$A:$H,MATCH($E1759,bureaux!$A:$A,0),8)</f>
        <v>#N/A</v>
      </c>
      <c r="P1759" s="91" t="e">
        <f>_xlfn.CONCAT(INDEX(bureaux!$A:$H,MATCH($E1759,bureaux!$A:$A,0),4)," ",INDEX(bureaux!$A:$H,MATCH($E1759,bureaux!$A:$A,0),5))</f>
        <v>#N/A</v>
      </c>
      <c r="Q1759" s="20" t="e">
        <f>INDEX(bureaux!$A:$G,MATCH($E1759,bureaux!$A:$A,0),6)</f>
        <v>#N/A</v>
      </c>
      <c r="R1759" s="20" t="e">
        <f>INDEX(bureaux!$A:$G,MATCH($E1759,bureaux!$A:$A,0),7)</f>
        <v>#N/A</v>
      </c>
    </row>
    <row r="1760" spans="1:18" x14ac:dyDescent="0.25">
      <c r="A1760" s="20">
        <f>'Elegio-Electors'!C1760</f>
        <v>0</v>
      </c>
      <c r="B1760" s="20">
        <f>'Elegio-Electors'!B1760</f>
        <v>0</v>
      </c>
      <c r="C1760" s="91">
        <f>IF(Procédure!$C$33=2,'Elegio-Electors'!D1760,Procédure!$C$33)</f>
        <v>0</v>
      </c>
      <c r="D1760" s="20">
        <f>'Elegio-Electors'!E1760</f>
        <v>0</v>
      </c>
      <c r="E1760" s="91" t="str">
        <f>IF(LEFT(RIGHT('Elegio-Electors'!L1760,2),1)="C",'Elegio-Electors'!L1760,IF(LEFT(RIGHT('Elegio-Electors'!M1760,2),1)="C",'Elegio-Electors'!M1760,""))</f>
        <v/>
      </c>
      <c r="F1760" s="91" t="str">
        <f>IF(LEFT(RIGHT('Elegio-Electors'!L1760,2),1)="O",'Elegio-Electors'!L1760,IF(LEFT(RIGHT('Elegio-Electors'!M1760,2),1)="O",'Elegio-Electors'!M1760,""))</f>
        <v/>
      </c>
      <c r="G1760" s="91" t="s">
        <v>166</v>
      </c>
      <c r="H1760" s="91" t="s">
        <v>167</v>
      </c>
      <c r="I1760" s="20" t="e">
        <f t="shared" si="135"/>
        <v>#N/A</v>
      </c>
      <c r="J1760" s="20" t="e">
        <f t="shared" si="136"/>
        <v>#N/A</v>
      </c>
      <c r="K1760" s="91" t="e">
        <f>INDEX(bureaux!$A:$I,MATCH($E1760,bureaux!$A:$A,0),9)</f>
        <v>#N/A</v>
      </c>
      <c r="L1760" s="91" t="e">
        <f t="shared" si="137"/>
        <v>#N/A</v>
      </c>
      <c r="M1760" s="91" t="e">
        <f t="shared" si="138"/>
        <v>#N/A</v>
      </c>
      <c r="N1760" s="20" t="e">
        <f t="shared" si="139"/>
        <v>#N/A</v>
      </c>
      <c r="O1760" s="20" t="e">
        <f>INDEX(bureaux!$A:$H,MATCH($E1760,bureaux!$A:$A,0),8)</f>
        <v>#N/A</v>
      </c>
      <c r="P1760" s="91" t="e">
        <f>_xlfn.CONCAT(INDEX(bureaux!$A:$H,MATCH($E1760,bureaux!$A:$A,0),4)," ",INDEX(bureaux!$A:$H,MATCH($E1760,bureaux!$A:$A,0),5))</f>
        <v>#N/A</v>
      </c>
      <c r="Q1760" s="20" t="e">
        <f>INDEX(bureaux!$A:$G,MATCH($E1760,bureaux!$A:$A,0),6)</f>
        <v>#N/A</v>
      </c>
      <c r="R1760" s="20" t="e">
        <f>INDEX(bureaux!$A:$G,MATCH($E1760,bureaux!$A:$A,0),7)</f>
        <v>#N/A</v>
      </c>
    </row>
    <row r="1761" spans="1:18" x14ac:dyDescent="0.25">
      <c r="A1761" s="20">
        <f>'Elegio-Electors'!C1761</f>
        <v>0</v>
      </c>
      <c r="B1761" s="20">
        <f>'Elegio-Electors'!B1761</f>
        <v>0</v>
      </c>
      <c r="C1761" s="91">
        <f>IF(Procédure!$C$33=2,'Elegio-Electors'!D1761,Procédure!$C$33)</f>
        <v>0</v>
      </c>
      <c r="D1761" s="20">
        <f>'Elegio-Electors'!E1761</f>
        <v>0</v>
      </c>
      <c r="E1761" s="91" t="str">
        <f>IF(LEFT(RIGHT('Elegio-Electors'!L1761,2),1)="C",'Elegio-Electors'!L1761,IF(LEFT(RIGHT('Elegio-Electors'!M1761,2),1)="C",'Elegio-Electors'!M1761,""))</f>
        <v/>
      </c>
      <c r="F1761" s="91" t="str">
        <f>IF(LEFT(RIGHT('Elegio-Electors'!L1761,2),1)="O",'Elegio-Electors'!L1761,IF(LEFT(RIGHT('Elegio-Electors'!M1761,2),1)="O",'Elegio-Electors'!M1761,""))</f>
        <v/>
      </c>
      <c r="G1761" s="91" t="s">
        <v>166</v>
      </c>
      <c r="H1761" s="91" t="s">
        <v>167</v>
      </c>
      <c r="I1761" s="20" t="e">
        <f t="shared" si="135"/>
        <v>#N/A</v>
      </c>
      <c r="J1761" s="20" t="e">
        <f t="shared" si="136"/>
        <v>#N/A</v>
      </c>
      <c r="K1761" s="91" t="e">
        <f>INDEX(bureaux!$A:$I,MATCH($E1761,bureaux!$A:$A,0),9)</f>
        <v>#N/A</v>
      </c>
      <c r="L1761" s="91" t="e">
        <f t="shared" si="137"/>
        <v>#N/A</v>
      </c>
      <c r="M1761" s="91" t="e">
        <f t="shared" si="138"/>
        <v>#N/A</v>
      </c>
      <c r="N1761" s="20" t="e">
        <f t="shared" si="139"/>
        <v>#N/A</v>
      </c>
      <c r="O1761" s="20" t="e">
        <f>INDEX(bureaux!$A:$H,MATCH($E1761,bureaux!$A:$A,0),8)</f>
        <v>#N/A</v>
      </c>
      <c r="P1761" s="91" t="e">
        <f>_xlfn.CONCAT(INDEX(bureaux!$A:$H,MATCH($E1761,bureaux!$A:$A,0),4)," ",INDEX(bureaux!$A:$H,MATCH($E1761,bureaux!$A:$A,0),5))</f>
        <v>#N/A</v>
      </c>
      <c r="Q1761" s="20" t="e">
        <f>INDEX(bureaux!$A:$G,MATCH($E1761,bureaux!$A:$A,0),6)</f>
        <v>#N/A</v>
      </c>
      <c r="R1761" s="20" t="e">
        <f>INDEX(bureaux!$A:$G,MATCH($E1761,bureaux!$A:$A,0),7)</f>
        <v>#N/A</v>
      </c>
    </row>
    <row r="1762" spans="1:18" x14ac:dyDescent="0.25">
      <c r="A1762" s="20">
        <f>'Elegio-Electors'!C1762</f>
        <v>0</v>
      </c>
      <c r="B1762" s="20">
        <f>'Elegio-Electors'!B1762</f>
        <v>0</v>
      </c>
      <c r="C1762" s="91">
        <f>IF(Procédure!$C$33=2,'Elegio-Electors'!D1762,Procédure!$C$33)</f>
        <v>0</v>
      </c>
      <c r="D1762" s="20">
        <f>'Elegio-Electors'!E1762</f>
        <v>0</v>
      </c>
      <c r="E1762" s="91" t="str">
        <f>IF(LEFT(RIGHT('Elegio-Electors'!L1762,2),1)="C",'Elegio-Electors'!L1762,IF(LEFT(RIGHT('Elegio-Electors'!M1762,2),1)="C",'Elegio-Electors'!M1762,""))</f>
        <v/>
      </c>
      <c r="F1762" s="91" t="str">
        <f>IF(LEFT(RIGHT('Elegio-Electors'!L1762,2),1)="O",'Elegio-Electors'!L1762,IF(LEFT(RIGHT('Elegio-Electors'!M1762,2),1)="O",'Elegio-Electors'!M1762,""))</f>
        <v/>
      </c>
      <c r="G1762" s="91" t="s">
        <v>166</v>
      </c>
      <c r="H1762" s="91" t="s">
        <v>167</v>
      </c>
      <c r="I1762" s="20" t="e">
        <f t="shared" si="135"/>
        <v>#N/A</v>
      </c>
      <c r="J1762" s="20" t="e">
        <f t="shared" si="136"/>
        <v>#N/A</v>
      </c>
      <c r="K1762" s="91" t="e">
        <f>INDEX(bureaux!$A:$I,MATCH($E1762,bureaux!$A:$A,0),9)</f>
        <v>#N/A</v>
      </c>
      <c r="L1762" s="91" t="e">
        <f t="shared" si="137"/>
        <v>#N/A</v>
      </c>
      <c r="M1762" s="91" t="e">
        <f t="shared" si="138"/>
        <v>#N/A</v>
      </c>
      <c r="N1762" s="20" t="e">
        <f t="shared" si="139"/>
        <v>#N/A</v>
      </c>
      <c r="O1762" s="20" t="e">
        <f>INDEX(bureaux!$A:$H,MATCH($E1762,bureaux!$A:$A,0),8)</f>
        <v>#N/A</v>
      </c>
      <c r="P1762" s="91" t="e">
        <f>_xlfn.CONCAT(INDEX(bureaux!$A:$H,MATCH($E1762,bureaux!$A:$A,0),4)," ",INDEX(bureaux!$A:$H,MATCH($E1762,bureaux!$A:$A,0),5))</f>
        <v>#N/A</v>
      </c>
      <c r="Q1762" s="20" t="e">
        <f>INDEX(bureaux!$A:$G,MATCH($E1762,bureaux!$A:$A,0),6)</f>
        <v>#N/A</v>
      </c>
      <c r="R1762" s="20" t="e">
        <f>INDEX(bureaux!$A:$G,MATCH($E1762,bureaux!$A:$A,0),7)</f>
        <v>#N/A</v>
      </c>
    </row>
    <row r="1763" spans="1:18" x14ac:dyDescent="0.25">
      <c r="A1763" s="20">
        <f>'Elegio-Electors'!C1763</f>
        <v>0</v>
      </c>
      <c r="B1763" s="20">
        <f>'Elegio-Electors'!B1763</f>
        <v>0</v>
      </c>
      <c r="C1763" s="91">
        <f>IF(Procédure!$C$33=2,'Elegio-Electors'!D1763,Procédure!$C$33)</f>
        <v>0</v>
      </c>
      <c r="D1763" s="20">
        <f>'Elegio-Electors'!E1763</f>
        <v>0</v>
      </c>
      <c r="E1763" s="91" t="str">
        <f>IF(LEFT(RIGHT('Elegio-Electors'!L1763,2),1)="C",'Elegio-Electors'!L1763,IF(LEFT(RIGHT('Elegio-Electors'!M1763,2),1)="C",'Elegio-Electors'!M1763,""))</f>
        <v/>
      </c>
      <c r="F1763" s="91" t="str">
        <f>IF(LEFT(RIGHT('Elegio-Electors'!L1763,2),1)="O",'Elegio-Electors'!L1763,IF(LEFT(RIGHT('Elegio-Electors'!M1763,2),1)="O",'Elegio-Electors'!M1763,""))</f>
        <v/>
      </c>
      <c r="G1763" s="91" t="s">
        <v>166</v>
      </c>
      <c r="H1763" s="91" t="s">
        <v>167</v>
      </c>
      <c r="I1763" s="20" t="e">
        <f t="shared" si="135"/>
        <v>#N/A</v>
      </c>
      <c r="J1763" s="20" t="e">
        <f t="shared" si="136"/>
        <v>#N/A</v>
      </c>
      <c r="K1763" s="91" t="e">
        <f>INDEX(bureaux!$A:$I,MATCH($E1763,bureaux!$A:$A,0),9)</f>
        <v>#N/A</v>
      </c>
      <c r="L1763" s="91" t="e">
        <f t="shared" si="137"/>
        <v>#N/A</v>
      </c>
      <c r="M1763" s="91" t="e">
        <f t="shared" si="138"/>
        <v>#N/A</v>
      </c>
      <c r="N1763" s="20" t="e">
        <f t="shared" si="139"/>
        <v>#N/A</v>
      </c>
      <c r="O1763" s="20" t="e">
        <f>INDEX(bureaux!$A:$H,MATCH($E1763,bureaux!$A:$A,0),8)</f>
        <v>#N/A</v>
      </c>
      <c r="P1763" s="91" t="e">
        <f>_xlfn.CONCAT(INDEX(bureaux!$A:$H,MATCH($E1763,bureaux!$A:$A,0),4)," ",INDEX(bureaux!$A:$H,MATCH($E1763,bureaux!$A:$A,0),5))</f>
        <v>#N/A</v>
      </c>
      <c r="Q1763" s="20" t="e">
        <f>INDEX(bureaux!$A:$G,MATCH($E1763,bureaux!$A:$A,0),6)</f>
        <v>#N/A</v>
      </c>
      <c r="R1763" s="20" t="e">
        <f>INDEX(bureaux!$A:$G,MATCH($E1763,bureaux!$A:$A,0),7)</f>
        <v>#N/A</v>
      </c>
    </row>
    <row r="1764" spans="1:18" x14ac:dyDescent="0.25">
      <c r="A1764" s="20">
        <f>'Elegio-Electors'!C1764</f>
        <v>0</v>
      </c>
      <c r="B1764" s="20">
        <f>'Elegio-Electors'!B1764</f>
        <v>0</v>
      </c>
      <c r="C1764" s="91">
        <f>IF(Procédure!$C$33=2,'Elegio-Electors'!D1764,Procédure!$C$33)</f>
        <v>0</v>
      </c>
      <c r="D1764" s="20">
        <f>'Elegio-Electors'!E1764</f>
        <v>0</v>
      </c>
      <c r="E1764" s="91" t="str">
        <f>IF(LEFT(RIGHT('Elegio-Electors'!L1764,2),1)="C",'Elegio-Electors'!L1764,IF(LEFT(RIGHT('Elegio-Electors'!M1764,2),1)="C",'Elegio-Electors'!M1764,""))</f>
        <v/>
      </c>
      <c r="F1764" s="91" t="str">
        <f>IF(LEFT(RIGHT('Elegio-Electors'!L1764,2),1)="O",'Elegio-Electors'!L1764,IF(LEFT(RIGHT('Elegio-Electors'!M1764,2),1)="O",'Elegio-Electors'!M1764,""))</f>
        <v/>
      </c>
      <c r="G1764" s="91" t="s">
        <v>166</v>
      </c>
      <c r="H1764" s="91" t="s">
        <v>167</v>
      </c>
      <c r="I1764" s="20" t="e">
        <f t="shared" si="135"/>
        <v>#N/A</v>
      </c>
      <c r="J1764" s="20" t="e">
        <f t="shared" si="136"/>
        <v>#N/A</v>
      </c>
      <c r="K1764" s="91" t="e">
        <f>INDEX(bureaux!$A:$I,MATCH($E1764,bureaux!$A:$A,0),9)</f>
        <v>#N/A</v>
      </c>
      <c r="L1764" s="91" t="e">
        <f t="shared" si="137"/>
        <v>#N/A</v>
      </c>
      <c r="M1764" s="91" t="e">
        <f t="shared" si="138"/>
        <v>#N/A</v>
      </c>
      <c r="N1764" s="20" t="e">
        <f t="shared" si="139"/>
        <v>#N/A</v>
      </c>
      <c r="O1764" s="20" t="e">
        <f>INDEX(bureaux!$A:$H,MATCH($E1764,bureaux!$A:$A,0),8)</f>
        <v>#N/A</v>
      </c>
      <c r="P1764" s="91" t="e">
        <f>_xlfn.CONCAT(INDEX(bureaux!$A:$H,MATCH($E1764,bureaux!$A:$A,0),4)," ",INDEX(bureaux!$A:$H,MATCH($E1764,bureaux!$A:$A,0),5))</f>
        <v>#N/A</v>
      </c>
      <c r="Q1764" s="20" t="e">
        <f>INDEX(bureaux!$A:$G,MATCH($E1764,bureaux!$A:$A,0),6)</f>
        <v>#N/A</v>
      </c>
      <c r="R1764" s="20" t="e">
        <f>INDEX(bureaux!$A:$G,MATCH($E1764,bureaux!$A:$A,0),7)</f>
        <v>#N/A</v>
      </c>
    </row>
    <row r="1765" spans="1:18" x14ac:dyDescent="0.25">
      <c r="A1765" s="20">
        <f>'Elegio-Electors'!C1765</f>
        <v>0</v>
      </c>
      <c r="B1765" s="20">
        <f>'Elegio-Electors'!B1765</f>
        <v>0</v>
      </c>
      <c r="C1765" s="91">
        <f>IF(Procédure!$C$33=2,'Elegio-Electors'!D1765,Procédure!$C$33)</f>
        <v>0</v>
      </c>
      <c r="D1765" s="20">
        <f>'Elegio-Electors'!E1765</f>
        <v>0</v>
      </c>
      <c r="E1765" s="91" t="str">
        <f>IF(LEFT(RIGHT('Elegio-Electors'!L1765,2),1)="C",'Elegio-Electors'!L1765,IF(LEFT(RIGHT('Elegio-Electors'!M1765,2),1)="C",'Elegio-Electors'!M1765,""))</f>
        <v/>
      </c>
      <c r="F1765" s="91" t="str">
        <f>IF(LEFT(RIGHT('Elegio-Electors'!L1765,2),1)="O",'Elegio-Electors'!L1765,IF(LEFT(RIGHT('Elegio-Electors'!M1765,2),1)="O",'Elegio-Electors'!M1765,""))</f>
        <v/>
      </c>
      <c r="G1765" s="91" t="s">
        <v>166</v>
      </c>
      <c r="H1765" s="91" t="s">
        <v>167</v>
      </c>
      <c r="I1765" s="20" t="e">
        <f t="shared" si="135"/>
        <v>#N/A</v>
      </c>
      <c r="J1765" s="20" t="e">
        <f t="shared" si="136"/>
        <v>#N/A</v>
      </c>
      <c r="K1765" s="91" t="e">
        <f>INDEX(bureaux!$A:$I,MATCH($E1765,bureaux!$A:$A,0),9)</f>
        <v>#N/A</v>
      </c>
      <c r="L1765" s="91" t="e">
        <f t="shared" si="137"/>
        <v>#N/A</v>
      </c>
      <c r="M1765" s="91" t="e">
        <f t="shared" si="138"/>
        <v>#N/A</v>
      </c>
      <c r="N1765" s="20" t="e">
        <f t="shared" si="139"/>
        <v>#N/A</v>
      </c>
      <c r="O1765" s="20" t="e">
        <f>INDEX(bureaux!$A:$H,MATCH($E1765,bureaux!$A:$A,0),8)</f>
        <v>#N/A</v>
      </c>
      <c r="P1765" s="91" t="e">
        <f>_xlfn.CONCAT(INDEX(bureaux!$A:$H,MATCH($E1765,bureaux!$A:$A,0),4)," ",INDEX(bureaux!$A:$H,MATCH($E1765,bureaux!$A:$A,0),5))</f>
        <v>#N/A</v>
      </c>
      <c r="Q1765" s="20" t="e">
        <f>INDEX(bureaux!$A:$G,MATCH($E1765,bureaux!$A:$A,0),6)</f>
        <v>#N/A</v>
      </c>
      <c r="R1765" s="20" t="e">
        <f>INDEX(bureaux!$A:$G,MATCH($E1765,bureaux!$A:$A,0),7)</f>
        <v>#N/A</v>
      </c>
    </row>
    <row r="1766" spans="1:18" x14ac:dyDescent="0.25">
      <c r="A1766" s="20">
        <f>'Elegio-Electors'!C1766</f>
        <v>0</v>
      </c>
      <c r="B1766" s="20">
        <f>'Elegio-Electors'!B1766</f>
        <v>0</v>
      </c>
      <c r="C1766" s="91">
        <f>IF(Procédure!$C$33=2,'Elegio-Electors'!D1766,Procédure!$C$33)</f>
        <v>0</v>
      </c>
      <c r="D1766" s="20">
        <f>'Elegio-Electors'!E1766</f>
        <v>0</v>
      </c>
      <c r="E1766" s="91" t="str">
        <f>IF(LEFT(RIGHT('Elegio-Electors'!L1766,2),1)="C",'Elegio-Electors'!L1766,IF(LEFT(RIGHT('Elegio-Electors'!M1766,2),1)="C",'Elegio-Electors'!M1766,""))</f>
        <v/>
      </c>
      <c r="F1766" s="91" t="str">
        <f>IF(LEFT(RIGHT('Elegio-Electors'!L1766,2),1)="O",'Elegio-Electors'!L1766,IF(LEFT(RIGHT('Elegio-Electors'!M1766,2),1)="O",'Elegio-Electors'!M1766,""))</f>
        <v/>
      </c>
      <c r="G1766" s="91" t="s">
        <v>166</v>
      </c>
      <c r="H1766" s="91" t="s">
        <v>167</v>
      </c>
      <c r="I1766" s="20" t="e">
        <f t="shared" si="135"/>
        <v>#N/A</v>
      </c>
      <c r="J1766" s="20" t="e">
        <f t="shared" si="136"/>
        <v>#N/A</v>
      </c>
      <c r="K1766" s="91" t="e">
        <f>INDEX(bureaux!$A:$I,MATCH($E1766,bureaux!$A:$A,0),9)</f>
        <v>#N/A</v>
      </c>
      <c r="L1766" s="91" t="e">
        <f t="shared" si="137"/>
        <v>#N/A</v>
      </c>
      <c r="M1766" s="91" t="e">
        <f t="shared" si="138"/>
        <v>#N/A</v>
      </c>
      <c r="N1766" s="20" t="e">
        <f t="shared" si="139"/>
        <v>#N/A</v>
      </c>
      <c r="O1766" s="20" t="e">
        <f>INDEX(bureaux!$A:$H,MATCH($E1766,bureaux!$A:$A,0),8)</f>
        <v>#N/A</v>
      </c>
      <c r="P1766" s="91" t="e">
        <f>_xlfn.CONCAT(INDEX(bureaux!$A:$H,MATCH($E1766,bureaux!$A:$A,0),4)," ",INDEX(bureaux!$A:$H,MATCH($E1766,bureaux!$A:$A,0),5))</f>
        <v>#N/A</v>
      </c>
      <c r="Q1766" s="20" t="e">
        <f>INDEX(bureaux!$A:$G,MATCH($E1766,bureaux!$A:$A,0),6)</f>
        <v>#N/A</v>
      </c>
      <c r="R1766" s="20" t="e">
        <f>INDEX(bureaux!$A:$G,MATCH($E1766,bureaux!$A:$A,0),7)</f>
        <v>#N/A</v>
      </c>
    </row>
    <row r="1767" spans="1:18" x14ac:dyDescent="0.25">
      <c r="A1767" s="20">
        <f>'Elegio-Electors'!C1767</f>
        <v>0</v>
      </c>
      <c r="B1767" s="20">
        <f>'Elegio-Electors'!B1767</f>
        <v>0</v>
      </c>
      <c r="C1767" s="91">
        <f>IF(Procédure!$C$33=2,'Elegio-Electors'!D1767,Procédure!$C$33)</f>
        <v>0</v>
      </c>
      <c r="D1767" s="20">
        <f>'Elegio-Electors'!E1767</f>
        <v>0</v>
      </c>
      <c r="E1767" s="91" t="str">
        <f>IF(LEFT(RIGHT('Elegio-Electors'!L1767,2),1)="C",'Elegio-Electors'!L1767,IF(LEFT(RIGHT('Elegio-Electors'!M1767,2),1)="C",'Elegio-Electors'!M1767,""))</f>
        <v/>
      </c>
      <c r="F1767" s="91" t="str">
        <f>IF(LEFT(RIGHT('Elegio-Electors'!L1767,2),1)="O",'Elegio-Electors'!L1767,IF(LEFT(RIGHT('Elegio-Electors'!M1767,2),1)="O",'Elegio-Electors'!M1767,""))</f>
        <v/>
      </c>
      <c r="G1767" s="91" t="s">
        <v>166</v>
      </c>
      <c r="H1767" s="91" t="s">
        <v>167</v>
      </c>
      <c r="I1767" s="20" t="e">
        <f t="shared" si="135"/>
        <v>#N/A</v>
      </c>
      <c r="J1767" s="20" t="e">
        <f t="shared" si="136"/>
        <v>#N/A</v>
      </c>
      <c r="K1767" s="91" t="e">
        <f>INDEX(bureaux!$A:$I,MATCH($E1767,bureaux!$A:$A,0),9)</f>
        <v>#N/A</v>
      </c>
      <c r="L1767" s="91" t="e">
        <f t="shared" si="137"/>
        <v>#N/A</v>
      </c>
      <c r="M1767" s="91" t="e">
        <f t="shared" si="138"/>
        <v>#N/A</v>
      </c>
      <c r="N1767" s="20" t="e">
        <f t="shared" si="139"/>
        <v>#N/A</v>
      </c>
      <c r="O1767" s="20" t="e">
        <f>INDEX(bureaux!$A:$H,MATCH($E1767,bureaux!$A:$A,0),8)</f>
        <v>#N/A</v>
      </c>
      <c r="P1767" s="91" t="e">
        <f>_xlfn.CONCAT(INDEX(bureaux!$A:$H,MATCH($E1767,bureaux!$A:$A,0),4)," ",INDEX(bureaux!$A:$H,MATCH($E1767,bureaux!$A:$A,0),5))</f>
        <v>#N/A</v>
      </c>
      <c r="Q1767" s="20" t="e">
        <f>INDEX(bureaux!$A:$G,MATCH($E1767,bureaux!$A:$A,0),6)</f>
        <v>#N/A</v>
      </c>
      <c r="R1767" s="20" t="e">
        <f>INDEX(bureaux!$A:$G,MATCH($E1767,bureaux!$A:$A,0),7)</f>
        <v>#N/A</v>
      </c>
    </row>
    <row r="1768" spans="1:18" x14ac:dyDescent="0.25">
      <c r="A1768" s="20">
        <f>'Elegio-Electors'!C1768</f>
        <v>0</v>
      </c>
      <c r="B1768" s="20">
        <f>'Elegio-Electors'!B1768</f>
        <v>0</v>
      </c>
      <c r="C1768" s="91">
        <f>IF(Procédure!$C$33=2,'Elegio-Electors'!D1768,Procédure!$C$33)</f>
        <v>0</v>
      </c>
      <c r="D1768" s="20">
        <f>'Elegio-Electors'!E1768</f>
        <v>0</v>
      </c>
      <c r="E1768" s="91" t="str">
        <f>IF(LEFT(RIGHT('Elegio-Electors'!L1768,2),1)="C",'Elegio-Electors'!L1768,IF(LEFT(RIGHT('Elegio-Electors'!M1768,2),1)="C",'Elegio-Electors'!M1768,""))</f>
        <v/>
      </c>
      <c r="F1768" s="91" t="str">
        <f>IF(LEFT(RIGHT('Elegio-Electors'!L1768,2),1)="O",'Elegio-Electors'!L1768,IF(LEFT(RIGHT('Elegio-Electors'!M1768,2),1)="O",'Elegio-Electors'!M1768,""))</f>
        <v/>
      </c>
      <c r="G1768" s="91" t="s">
        <v>166</v>
      </c>
      <c r="H1768" s="91" t="s">
        <v>167</v>
      </c>
      <c r="I1768" s="20" t="e">
        <f t="shared" si="135"/>
        <v>#N/A</v>
      </c>
      <c r="J1768" s="20" t="e">
        <f t="shared" si="136"/>
        <v>#N/A</v>
      </c>
      <c r="K1768" s="91" t="e">
        <f>INDEX(bureaux!$A:$I,MATCH($E1768,bureaux!$A:$A,0),9)</f>
        <v>#N/A</v>
      </c>
      <c r="L1768" s="91" t="e">
        <f t="shared" si="137"/>
        <v>#N/A</v>
      </c>
      <c r="M1768" s="91" t="e">
        <f t="shared" si="138"/>
        <v>#N/A</v>
      </c>
      <c r="N1768" s="20" t="e">
        <f t="shared" si="139"/>
        <v>#N/A</v>
      </c>
      <c r="O1768" s="20" t="e">
        <f>INDEX(bureaux!$A:$H,MATCH($E1768,bureaux!$A:$A,0),8)</f>
        <v>#N/A</v>
      </c>
      <c r="P1768" s="91" t="e">
        <f>_xlfn.CONCAT(INDEX(bureaux!$A:$H,MATCH($E1768,bureaux!$A:$A,0),4)," ",INDEX(bureaux!$A:$H,MATCH($E1768,bureaux!$A:$A,0),5))</f>
        <v>#N/A</v>
      </c>
      <c r="Q1768" s="20" t="e">
        <f>INDEX(bureaux!$A:$G,MATCH($E1768,bureaux!$A:$A,0),6)</f>
        <v>#N/A</v>
      </c>
      <c r="R1768" s="20" t="e">
        <f>INDEX(bureaux!$A:$G,MATCH($E1768,bureaux!$A:$A,0),7)</f>
        <v>#N/A</v>
      </c>
    </row>
    <row r="1769" spans="1:18" x14ac:dyDescent="0.25">
      <c r="A1769" s="20">
        <f>'Elegio-Electors'!C1769</f>
        <v>0</v>
      </c>
      <c r="B1769" s="20">
        <f>'Elegio-Electors'!B1769</f>
        <v>0</v>
      </c>
      <c r="C1769" s="91">
        <f>IF(Procédure!$C$33=2,'Elegio-Electors'!D1769,Procédure!$C$33)</f>
        <v>0</v>
      </c>
      <c r="D1769" s="20">
        <f>'Elegio-Electors'!E1769</f>
        <v>0</v>
      </c>
      <c r="E1769" s="91" t="str">
        <f>IF(LEFT(RIGHT('Elegio-Electors'!L1769,2),1)="C",'Elegio-Electors'!L1769,IF(LEFT(RIGHT('Elegio-Electors'!M1769,2),1)="C",'Elegio-Electors'!M1769,""))</f>
        <v/>
      </c>
      <c r="F1769" s="91" t="str">
        <f>IF(LEFT(RIGHT('Elegio-Electors'!L1769,2),1)="O",'Elegio-Electors'!L1769,IF(LEFT(RIGHT('Elegio-Electors'!M1769,2),1)="O",'Elegio-Electors'!M1769,""))</f>
        <v/>
      </c>
      <c r="G1769" s="91" t="s">
        <v>166</v>
      </c>
      <c r="H1769" s="91" t="s">
        <v>167</v>
      </c>
      <c r="I1769" s="20" t="e">
        <f t="shared" si="135"/>
        <v>#N/A</v>
      </c>
      <c r="J1769" s="20" t="e">
        <f t="shared" si="136"/>
        <v>#N/A</v>
      </c>
      <c r="K1769" s="91" t="e">
        <f>INDEX(bureaux!$A:$I,MATCH($E1769,bureaux!$A:$A,0),9)</f>
        <v>#N/A</v>
      </c>
      <c r="L1769" s="91" t="e">
        <f t="shared" si="137"/>
        <v>#N/A</v>
      </c>
      <c r="M1769" s="91" t="e">
        <f t="shared" si="138"/>
        <v>#N/A</v>
      </c>
      <c r="N1769" s="20" t="e">
        <f t="shared" si="139"/>
        <v>#N/A</v>
      </c>
      <c r="O1769" s="20" t="e">
        <f>INDEX(bureaux!$A:$H,MATCH($E1769,bureaux!$A:$A,0),8)</f>
        <v>#N/A</v>
      </c>
      <c r="P1769" s="91" t="e">
        <f>_xlfn.CONCAT(INDEX(bureaux!$A:$H,MATCH($E1769,bureaux!$A:$A,0),4)," ",INDEX(bureaux!$A:$H,MATCH($E1769,bureaux!$A:$A,0),5))</f>
        <v>#N/A</v>
      </c>
      <c r="Q1769" s="20" t="e">
        <f>INDEX(bureaux!$A:$G,MATCH($E1769,bureaux!$A:$A,0),6)</f>
        <v>#N/A</v>
      </c>
      <c r="R1769" s="20" t="e">
        <f>INDEX(bureaux!$A:$G,MATCH($E1769,bureaux!$A:$A,0),7)</f>
        <v>#N/A</v>
      </c>
    </row>
    <row r="1770" spans="1:18" x14ac:dyDescent="0.25">
      <c r="A1770" s="20">
        <f>'Elegio-Electors'!C1770</f>
        <v>0</v>
      </c>
      <c r="B1770" s="20">
        <f>'Elegio-Electors'!B1770</f>
        <v>0</v>
      </c>
      <c r="C1770" s="91">
        <f>IF(Procédure!$C$33=2,'Elegio-Electors'!D1770,Procédure!$C$33)</f>
        <v>0</v>
      </c>
      <c r="D1770" s="20">
        <f>'Elegio-Electors'!E1770</f>
        <v>0</v>
      </c>
      <c r="E1770" s="91" t="str">
        <f>IF(LEFT(RIGHT('Elegio-Electors'!L1770,2),1)="C",'Elegio-Electors'!L1770,IF(LEFT(RIGHT('Elegio-Electors'!M1770,2),1)="C",'Elegio-Electors'!M1770,""))</f>
        <v/>
      </c>
      <c r="F1770" s="91" t="str">
        <f>IF(LEFT(RIGHT('Elegio-Electors'!L1770,2),1)="O",'Elegio-Electors'!L1770,IF(LEFT(RIGHT('Elegio-Electors'!M1770,2),1)="O",'Elegio-Electors'!M1770,""))</f>
        <v/>
      </c>
      <c r="G1770" s="91" t="s">
        <v>166</v>
      </c>
      <c r="H1770" s="91" t="s">
        <v>167</v>
      </c>
      <c r="I1770" s="20" t="e">
        <f t="shared" si="135"/>
        <v>#N/A</v>
      </c>
      <c r="J1770" s="20" t="e">
        <f t="shared" si="136"/>
        <v>#N/A</v>
      </c>
      <c r="K1770" s="91" t="e">
        <f>INDEX(bureaux!$A:$I,MATCH($E1770,bureaux!$A:$A,0),9)</f>
        <v>#N/A</v>
      </c>
      <c r="L1770" s="91" t="e">
        <f t="shared" si="137"/>
        <v>#N/A</v>
      </c>
      <c r="M1770" s="91" t="e">
        <f t="shared" si="138"/>
        <v>#N/A</v>
      </c>
      <c r="N1770" s="20" t="e">
        <f t="shared" si="139"/>
        <v>#N/A</v>
      </c>
      <c r="O1770" s="20" t="e">
        <f>INDEX(bureaux!$A:$H,MATCH($E1770,bureaux!$A:$A,0),8)</f>
        <v>#N/A</v>
      </c>
      <c r="P1770" s="91" t="e">
        <f>_xlfn.CONCAT(INDEX(bureaux!$A:$H,MATCH($E1770,bureaux!$A:$A,0),4)," ",INDEX(bureaux!$A:$H,MATCH($E1770,bureaux!$A:$A,0),5))</f>
        <v>#N/A</v>
      </c>
      <c r="Q1770" s="20" t="e">
        <f>INDEX(bureaux!$A:$G,MATCH($E1770,bureaux!$A:$A,0),6)</f>
        <v>#N/A</v>
      </c>
      <c r="R1770" s="20" t="e">
        <f>INDEX(bureaux!$A:$G,MATCH($E1770,bureaux!$A:$A,0),7)</f>
        <v>#N/A</v>
      </c>
    </row>
    <row r="1771" spans="1:18" x14ac:dyDescent="0.25">
      <c r="A1771" s="20">
        <f>'Elegio-Electors'!C1771</f>
        <v>0</v>
      </c>
      <c r="B1771" s="20">
        <f>'Elegio-Electors'!B1771</f>
        <v>0</v>
      </c>
      <c r="C1771" s="91">
        <f>IF(Procédure!$C$33=2,'Elegio-Electors'!D1771,Procédure!$C$33)</f>
        <v>0</v>
      </c>
      <c r="D1771" s="20">
        <f>'Elegio-Electors'!E1771</f>
        <v>0</v>
      </c>
      <c r="E1771" s="91" t="str">
        <f>IF(LEFT(RIGHT('Elegio-Electors'!L1771,2),1)="C",'Elegio-Electors'!L1771,IF(LEFT(RIGHT('Elegio-Electors'!M1771,2),1)="C",'Elegio-Electors'!M1771,""))</f>
        <v/>
      </c>
      <c r="F1771" s="91" t="str">
        <f>IF(LEFT(RIGHT('Elegio-Electors'!L1771,2),1)="O",'Elegio-Electors'!L1771,IF(LEFT(RIGHT('Elegio-Electors'!M1771,2),1)="O",'Elegio-Electors'!M1771,""))</f>
        <v/>
      </c>
      <c r="G1771" s="91" t="s">
        <v>166</v>
      </c>
      <c r="H1771" s="91" t="s">
        <v>167</v>
      </c>
      <c r="I1771" s="20" t="e">
        <f t="shared" si="135"/>
        <v>#N/A</v>
      </c>
      <c r="J1771" s="20" t="e">
        <f t="shared" si="136"/>
        <v>#N/A</v>
      </c>
      <c r="K1771" s="91" t="e">
        <f>INDEX(bureaux!$A:$I,MATCH($E1771,bureaux!$A:$A,0),9)</f>
        <v>#N/A</v>
      </c>
      <c r="L1771" s="91" t="e">
        <f t="shared" si="137"/>
        <v>#N/A</v>
      </c>
      <c r="M1771" s="91" t="e">
        <f t="shared" si="138"/>
        <v>#N/A</v>
      </c>
      <c r="N1771" s="20" t="e">
        <f t="shared" si="139"/>
        <v>#N/A</v>
      </c>
      <c r="O1771" s="20" t="e">
        <f>INDEX(bureaux!$A:$H,MATCH($E1771,bureaux!$A:$A,0),8)</f>
        <v>#N/A</v>
      </c>
      <c r="P1771" s="91" t="e">
        <f>_xlfn.CONCAT(INDEX(bureaux!$A:$H,MATCH($E1771,bureaux!$A:$A,0),4)," ",INDEX(bureaux!$A:$H,MATCH($E1771,bureaux!$A:$A,0),5))</f>
        <v>#N/A</v>
      </c>
      <c r="Q1771" s="20" t="e">
        <f>INDEX(bureaux!$A:$G,MATCH($E1771,bureaux!$A:$A,0),6)</f>
        <v>#N/A</v>
      </c>
      <c r="R1771" s="20" t="e">
        <f>INDEX(bureaux!$A:$G,MATCH($E1771,bureaux!$A:$A,0),7)</f>
        <v>#N/A</v>
      </c>
    </row>
    <row r="1772" spans="1:18" x14ac:dyDescent="0.25">
      <c r="A1772" s="20">
        <f>'Elegio-Electors'!C1772</f>
        <v>0</v>
      </c>
      <c r="B1772" s="20">
        <f>'Elegio-Electors'!B1772</f>
        <v>0</v>
      </c>
      <c r="C1772" s="91">
        <f>IF(Procédure!$C$33=2,'Elegio-Electors'!D1772,Procédure!$C$33)</f>
        <v>0</v>
      </c>
      <c r="D1772" s="20">
        <f>'Elegio-Electors'!E1772</f>
        <v>0</v>
      </c>
      <c r="E1772" s="91" t="str">
        <f>IF(LEFT(RIGHT('Elegio-Electors'!L1772,2),1)="C",'Elegio-Electors'!L1772,IF(LEFT(RIGHT('Elegio-Electors'!M1772,2),1)="C",'Elegio-Electors'!M1772,""))</f>
        <v/>
      </c>
      <c r="F1772" s="91" t="str">
        <f>IF(LEFT(RIGHT('Elegio-Electors'!L1772,2),1)="O",'Elegio-Electors'!L1772,IF(LEFT(RIGHT('Elegio-Electors'!M1772,2),1)="O",'Elegio-Electors'!M1772,""))</f>
        <v/>
      </c>
      <c r="G1772" s="91" t="s">
        <v>166</v>
      </c>
      <c r="H1772" s="91" t="s">
        <v>167</v>
      </c>
      <c r="I1772" s="20" t="e">
        <f t="shared" si="135"/>
        <v>#N/A</v>
      </c>
      <c r="J1772" s="20" t="e">
        <f t="shared" si="136"/>
        <v>#N/A</v>
      </c>
      <c r="K1772" s="91" t="e">
        <f>INDEX(bureaux!$A:$I,MATCH($E1772,bureaux!$A:$A,0),9)</f>
        <v>#N/A</v>
      </c>
      <c r="L1772" s="91" t="e">
        <f t="shared" si="137"/>
        <v>#N/A</v>
      </c>
      <c r="M1772" s="91" t="e">
        <f t="shared" si="138"/>
        <v>#N/A</v>
      </c>
      <c r="N1772" s="20" t="e">
        <f t="shared" si="139"/>
        <v>#N/A</v>
      </c>
      <c r="O1772" s="20" t="e">
        <f>INDEX(bureaux!$A:$H,MATCH($E1772,bureaux!$A:$A,0),8)</f>
        <v>#N/A</v>
      </c>
      <c r="P1772" s="91" t="e">
        <f>_xlfn.CONCAT(INDEX(bureaux!$A:$H,MATCH($E1772,bureaux!$A:$A,0),4)," ",INDEX(bureaux!$A:$H,MATCH($E1772,bureaux!$A:$A,0),5))</f>
        <v>#N/A</v>
      </c>
      <c r="Q1772" s="20" t="e">
        <f>INDEX(bureaux!$A:$G,MATCH($E1772,bureaux!$A:$A,0),6)</f>
        <v>#N/A</v>
      </c>
      <c r="R1772" s="20" t="e">
        <f>INDEX(bureaux!$A:$G,MATCH($E1772,bureaux!$A:$A,0),7)</f>
        <v>#N/A</v>
      </c>
    </row>
    <row r="1773" spans="1:18" x14ac:dyDescent="0.25">
      <c r="A1773" s="20">
        <f>'Elegio-Electors'!C1773</f>
        <v>0</v>
      </c>
      <c r="B1773" s="20">
        <f>'Elegio-Electors'!B1773</f>
        <v>0</v>
      </c>
      <c r="C1773" s="91">
        <f>IF(Procédure!$C$33=2,'Elegio-Electors'!D1773,Procédure!$C$33)</f>
        <v>0</v>
      </c>
      <c r="D1773" s="20">
        <f>'Elegio-Electors'!E1773</f>
        <v>0</v>
      </c>
      <c r="E1773" s="91" t="str">
        <f>IF(LEFT(RIGHT('Elegio-Electors'!L1773,2),1)="C",'Elegio-Electors'!L1773,IF(LEFT(RIGHT('Elegio-Electors'!M1773,2),1)="C",'Elegio-Electors'!M1773,""))</f>
        <v/>
      </c>
      <c r="F1773" s="91" t="str">
        <f>IF(LEFT(RIGHT('Elegio-Electors'!L1773,2),1)="O",'Elegio-Electors'!L1773,IF(LEFT(RIGHT('Elegio-Electors'!M1773,2),1)="O",'Elegio-Electors'!M1773,""))</f>
        <v/>
      </c>
      <c r="G1773" s="91" t="s">
        <v>166</v>
      </c>
      <c r="H1773" s="91" t="s">
        <v>167</v>
      </c>
      <c r="I1773" s="20" t="e">
        <f t="shared" si="135"/>
        <v>#N/A</v>
      </c>
      <c r="J1773" s="20" t="e">
        <f t="shared" si="136"/>
        <v>#N/A</v>
      </c>
      <c r="K1773" s="91" t="e">
        <f>INDEX(bureaux!$A:$I,MATCH($E1773,bureaux!$A:$A,0),9)</f>
        <v>#N/A</v>
      </c>
      <c r="L1773" s="91" t="e">
        <f t="shared" si="137"/>
        <v>#N/A</v>
      </c>
      <c r="M1773" s="91" t="e">
        <f t="shared" si="138"/>
        <v>#N/A</v>
      </c>
      <c r="N1773" s="20" t="e">
        <f t="shared" si="139"/>
        <v>#N/A</v>
      </c>
      <c r="O1773" s="20" t="e">
        <f>INDEX(bureaux!$A:$H,MATCH($E1773,bureaux!$A:$A,0),8)</f>
        <v>#N/A</v>
      </c>
      <c r="P1773" s="91" t="e">
        <f>_xlfn.CONCAT(INDEX(bureaux!$A:$H,MATCH($E1773,bureaux!$A:$A,0),4)," ",INDEX(bureaux!$A:$H,MATCH($E1773,bureaux!$A:$A,0),5))</f>
        <v>#N/A</v>
      </c>
      <c r="Q1773" s="20" t="e">
        <f>INDEX(bureaux!$A:$G,MATCH($E1773,bureaux!$A:$A,0),6)</f>
        <v>#N/A</v>
      </c>
      <c r="R1773" s="20" t="e">
        <f>INDEX(bureaux!$A:$G,MATCH($E1773,bureaux!$A:$A,0),7)</f>
        <v>#N/A</v>
      </c>
    </row>
    <row r="1774" spans="1:18" x14ac:dyDescent="0.25">
      <c r="A1774" s="20">
        <f>'Elegio-Electors'!C1774</f>
        <v>0</v>
      </c>
      <c r="B1774" s="20">
        <f>'Elegio-Electors'!B1774</f>
        <v>0</v>
      </c>
      <c r="C1774" s="91">
        <f>IF(Procédure!$C$33=2,'Elegio-Electors'!D1774,Procédure!$C$33)</f>
        <v>0</v>
      </c>
      <c r="D1774" s="20">
        <f>'Elegio-Electors'!E1774</f>
        <v>0</v>
      </c>
      <c r="E1774" s="91" t="str">
        <f>IF(LEFT(RIGHT('Elegio-Electors'!L1774,2),1)="C",'Elegio-Electors'!L1774,IF(LEFT(RIGHT('Elegio-Electors'!M1774,2),1)="C",'Elegio-Electors'!M1774,""))</f>
        <v/>
      </c>
      <c r="F1774" s="91" t="str">
        <f>IF(LEFT(RIGHT('Elegio-Electors'!L1774,2),1)="O",'Elegio-Electors'!L1774,IF(LEFT(RIGHT('Elegio-Electors'!M1774,2),1)="O",'Elegio-Electors'!M1774,""))</f>
        <v/>
      </c>
      <c r="G1774" s="91" t="s">
        <v>166</v>
      </c>
      <c r="H1774" s="91" t="s">
        <v>167</v>
      </c>
      <c r="I1774" s="20" t="e">
        <f t="shared" si="135"/>
        <v>#N/A</v>
      </c>
      <c r="J1774" s="20" t="e">
        <f t="shared" si="136"/>
        <v>#N/A</v>
      </c>
      <c r="K1774" s="91" t="e">
        <f>INDEX(bureaux!$A:$I,MATCH($E1774,bureaux!$A:$A,0),9)</f>
        <v>#N/A</v>
      </c>
      <c r="L1774" s="91" t="e">
        <f t="shared" si="137"/>
        <v>#N/A</v>
      </c>
      <c r="M1774" s="91" t="e">
        <f t="shared" si="138"/>
        <v>#N/A</v>
      </c>
      <c r="N1774" s="20" t="e">
        <f t="shared" si="139"/>
        <v>#N/A</v>
      </c>
      <c r="O1774" s="20" t="e">
        <f>INDEX(bureaux!$A:$H,MATCH($E1774,bureaux!$A:$A,0),8)</f>
        <v>#N/A</v>
      </c>
      <c r="P1774" s="91" t="e">
        <f>_xlfn.CONCAT(INDEX(bureaux!$A:$H,MATCH($E1774,bureaux!$A:$A,0),4)," ",INDEX(bureaux!$A:$H,MATCH($E1774,bureaux!$A:$A,0),5))</f>
        <v>#N/A</v>
      </c>
      <c r="Q1774" s="20" t="e">
        <f>INDEX(bureaux!$A:$G,MATCH($E1774,bureaux!$A:$A,0),6)</f>
        <v>#N/A</v>
      </c>
      <c r="R1774" s="20" t="e">
        <f>INDEX(bureaux!$A:$G,MATCH($E1774,bureaux!$A:$A,0),7)</f>
        <v>#N/A</v>
      </c>
    </row>
    <row r="1775" spans="1:18" x14ac:dyDescent="0.25">
      <c r="A1775" s="20">
        <f>'Elegio-Electors'!C1775</f>
        <v>0</v>
      </c>
      <c r="B1775" s="20">
        <f>'Elegio-Electors'!B1775</f>
        <v>0</v>
      </c>
      <c r="C1775" s="91">
        <f>IF(Procédure!$C$33=2,'Elegio-Electors'!D1775,Procédure!$C$33)</f>
        <v>0</v>
      </c>
      <c r="D1775" s="20">
        <f>'Elegio-Electors'!E1775</f>
        <v>0</v>
      </c>
      <c r="E1775" s="91" t="str">
        <f>IF(LEFT(RIGHT('Elegio-Electors'!L1775,2),1)="C",'Elegio-Electors'!L1775,IF(LEFT(RIGHT('Elegio-Electors'!M1775,2),1)="C",'Elegio-Electors'!M1775,""))</f>
        <v/>
      </c>
      <c r="F1775" s="91" t="str">
        <f>IF(LEFT(RIGHT('Elegio-Electors'!L1775,2),1)="O",'Elegio-Electors'!L1775,IF(LEFT(RIGHT('Elegio-Electors'!M1775,2),1)="O",'Elegio-Electors'!M1775,""))</f>
        <v/>
      </c>
      <c r="G1775" s="91" t="s">
        <v>166</v>
      </c>
      <c r="H1775" s="91" t="s">
        <v>167</v>
      </c>
      <c r="I1775" s="20" t="e">
        <f t="shared" si="135"/>
        <v>#N/A</v>
      </c>
      <c r="J1775" s="20" t="e">
        <f t="shared" si="136"/>
        <v>#N/A</v>
      </c>
      <c r="K1775" s="91" t="e">
        <f>INDEX(bureaux!$A:$I,MATCH($E1775,bureaux!$A:$A,0),9)</f>
        <v>#N/A</v>
      </c>
      <c r="L1775" s="91" t="e">
        <f t="shared" si="137"/>
        <v>#N/A</v>
      </c>
      <c r="M1775" s="91" t="e">
        <f t="shared" si="138"/>
        <v>#N/A</v>
      </c>
      <c r="N1775" s="20" t="e">
        <f t="shared" si="139"/>
        <v>#N/A</v>
      </c>
      <c r="O1775" s="20" t="e">
        <f>INDEX(bureaux!$A:$H,MATCH($E1775,bureaux!$A:$A,0),8)</f>
        <v>#N/A</v>
      </c>
      <c r="P1775" s="91" t="e">
        <f>_xlfn.CONCAT(INDEX(bureaux!$A:$H,MATCH($E1775,bureaux!$A:$A,0),4)," ",INDEX(bureaux!$A:$H,MATCH($E1775,bureaux!$A:$A,0),5))</f>
        <v>#N/A</v>
      </c>
      <c r="Q1775" s="20" t="e">
        <f>INDEX(bureaux!$A:$G,MATCH($E1775,bureaux!$A:$A,0),6)</f>
        <v>#N/A</v>
      </c>
      <c r="R1775" s="20" t="e">
        <f>INDEX(bureaux!$A:$G,MATCH($E1775,bureaux!$A:$A,0),7)</f>
        <v>#N/A</v>
      </c>
    </row>
    <row r="1776" spans="1:18" x14ac:dyDescent="0.25">
      <c r="A1776" s="20">
        <f>'Elegio-Electors'!C1776</f>
        <v>0</v>
      </c>
      <c r="B1776" s="20">
        <f>'Elegio-Electors'!B1776</f>
        <v>0</v>
      </c>
      <c r="C1776" s="91">
        <f>IF(Procédure!$C$33=2,'Elegio-Electors'!D1776,Procédure!$C$33)</f>
        <v>0</v>
      </c>
      <c r="D1776" s="20">
        <f>'Elegio-Electors'!E1776</f>
        <v>0</v>
      </c>
      <c r="E1776" s="91" t="str">
        <f>IF(LEFT(RIGHT('Elegio-Electors'!L1776,2),1)="C",'Elegio-Electors'!L1776,IF(LEFT(RIGHT('Elegio-Electors'!M1776,2),1)="C",'Elegio-Electors'!M1776,""))</f>
        <v/>
      </c>
      <c r="F1776" s="91" t="str">
        <f>IF(LEFT(RIGHT('Elegio-Electors'!L1776,2),1)="O",'Elegio-Electors'!L1776,IF(LEFT(RIGHT('Elegio-Electors'!M1776,2),1)="O",'Elegio-Electors'!M1776,""))</f>
        <v/>
      </c>
      <c r="G1776" s="91" t="s">
        <v>166</v>
      </c>
      <c r="H1776" s="91" t="s">
        <v>167</v>
      </c>
      <c r="I1776" s="20" t="e">
        <f t="shared" si="135"/>
        <v>#N/A</v>
      </c>
      <c r="J1776" s="20" t="e">
        <f t="shared" si="136"/>
        <v>#N/A</v>
      </c>
      <c r="K1776" s="91" t="e">
        <f>INDEX(bureaux!$A:$I,MATCH($E1776,bureaux!$A:$A,0),9)</f>
        <v>#N/A</v>
      </c>
      <c r="L1776" s="91" t="e">
        <f t="shared" si="137"/>
        <v>#N/A</v>
      </c>
      <c r="M1776" s="91" t="e">
        <f t="shared" si="138"/>
        <v>#N/A</v>
      </c>
      <c r="N1776" s="20" t="e">
        <f t="shared" si="139"/>
        <v>#N/A</v>
      </c>
      <c r="O1776" s="20" t="e">
        <f>INDEX(bureaux!$A:$H,MATCH($E1776,bureaux!$A:$A,0),8)</f>
        <v>#N/A</v>
      </c>
      <c r="P1776" s="91" t="e">
        <f>_xlfn.CONCAT(INDEX(bureaux!$A:$H,MATCH($E1776,bureaux!$A:$A,0),4)," ",INDEX(bureaux!$A:$H,MATCH($E1776,bureaux!$A:$A,0),5))</f>
        <v>#N/A</v>
      </c>
      <c r="Q1776" s="20" t="e">
        <f>INDEX(bureaux!$A:$G,MATCH($E1776,bureaux!$A:$A,0),6)</f>
        <v>#N/A</v>
      </c>
      <c r="R1776" s="20" t="e">
        <f>INDEX(bureaux!$A:$G,MATCH($E1776,bureaux!$A:$A,0),7)</f>
        <v>#N/A</v>
      </c>
    </row>
    <row r="1777" spans="1:18" x14ac:dyDescent="0.25">
      <c r="A1777" s="20">
        <f>'Elegio-Electors'!C1777</f>
        <v>0</v>
      </c>
      <c r="B1777" s="20">
        <f>'Elegio-Electors'!B1777</f>
        <v>0</v>
      </c>
      <c r="C1777" s="91">
        <f>IF(Procédure!$C$33=2,'Elegio-Electors'!D1777,Procédure!$C$33)</f>
        <v>0</v>
      </c>
      <c r="D1777" s="20">
        <f>'Elegio-Electors'!E1777</f>
        <v>0</v>
      </c>
      <c r="E1777" s="91" t="str">
        <f>IF(LEFT(RIGHT('Elegio-Electors'!L1777,2),1)="C",'Elegio-Electors'!L1777,IF(LEFT(RIGHT('Elegio-Electors'!M1777,2),1)="C",'Elegio-Electors'!M1777,""))</f>
        <v/>
      </c>
      <c r="F1777" s="91" t="str">
        <f>IF(LEFT(RIGHT('Elegio-Electors'!L1777,2),1)="O",'Elegio-Electors'!L1777,IF(LEFT(RIGHT('Elegio-Electors'!M1777,2),1)="O",'Elegio-Electors'!M1777,""))</f>
        <v/>
      </c>
      <c r="G1777" s="91" t="s">
        <v>166</v>
      </c>
      <c r="H1777" s="91" t="s">
        <v>167</v>
      </c>
      <c r="I1777" s="20" t="e">
        <f t="shared" si="135"/>
        <v>#N/A</v>
      </c>
      <c r="J1777" s="20" t="e">
        <f t="shared" si="136"/>
        <v>#N/A</v>
      </c>
      <c r="K1777" s="91" t="e">
        <f>INDEX(bureaux!$A:$I,MATCH($E1777,bureaux!$A:$A,0),9)</f>
        <v>#N/A</v>
      </c>
      <c r="L1777" s="91" t="e">
        <f t="shared" si="137"/>
        <v>#N/A</v>
      </c>
      <c r="M1777" s="91" t="e">
        <f t="shared" si="138"/>
        <v>#N/A</v>
      </c>
      <c r="N1777" s="20" t="e">
        <f t="shared" si="139"/>
        <v>#N/A</v>
      </c>
      <c r="O1777" s="20" t="e">
        <f>INDEX(bureaux!$A:$H,MATCH($E1777,bureaux!$A:$A,0),8)</f>
        <v>#N/A</v>
      </c>
      <c r="P1777" s="91" t="e">
        <f>_xlfn.CONCAT(INDEX(bureaux!$A:$H,MATCH($E1777,bureaux!$A:$A,0),4)," ",INDEX(bureaux!$A:$H,MATCH($E1777,bureaux!$A:$A,0),5))</f>
        <v>#N/A</v>
      </c>
      <c r="Q1777" s="20" t="e">
        <f>INDEX(bureaux!$A:$G,MATCH($E1777,bureaux!$A:$A,0),6)</f>
        <v>#N/A</v>
      </c>
      <c r="R1777" s="20" t="e">
        <f>INDEX(bureaux!$A:$G,MATCH($E1777,bureaux!$A:$A,0),7)</f>
        <v>#N/A</v>
      </c>
    </row>
    <row r="1778" spans="1:18" x14ac:dyDescent="0.25">
      <c r="A1778" s="20">
        <f>'Elegio-Electors'!C1778</f>
        <v>0</v>
      </c>
      <c r="B1778" s="20">
        <f>'Elegio-Electors'!B1778</f>
        <v>0</v>
      </c>
      <c r="C1778" s="91">
        <f>IF(Procédure!$C$33=2,'Elegio-Electors'!D1778,Procédure!$C$33)</f>
        <v>0</v>
      </c>
      <c r="D1778" s="20">
        <f>'Elegio-Electors'!E1778</f>
        <v>0</v>
      </c>
      <c r="E1778" s="91" t="str">
        <f>IF(LEFT(RIGHT('Elegio-Electors'!L1778,2),1)="C",'Elegio-Electors'!L1778,IF(LEFT(RIGHT('Elegio-Electors'!M1778,2),1)="C",'Elegio-Electors'!M1778,""))</f>
        <v/>
      </c>
      <c r="F1778" s="91" t="str">
        <f>IF(LEFT(RIGHT('Elegio-Electors'!L1778,2),1)="O",'Elegio-Electors'!L1778,IF(LEFT(RIGHT('Elegio-Electors'!M1778,2),1)="O",'Elegio-Electors'!M1778,""))</f>
        <v/>
      </c>
      <c r="G1778" s="91" t="s">
        <v>166</v>
      </c>
      <c r="H1778" s="91" t="s">
        <v>167</v>
      </c>
      <c r="I1778" s="20" t="e">
        <f t="shared" si="135"/>
        <v>#N/A</v>
      </c>
      <c r="J1778" s="20" t="e">
        <f t="shared" si="136"/>
        <v>#N/A</v>
      </c>
      <c r="K1778" s="91" t="e">
        <f>INDEX(bureaux!$A:$I,MATCH($E1778,bureaux!$A:$A,0),9)</f>
        <v>#N/A</v>
      </c>
      <c r="L1778" s="91" t="e">
        <f t="shared" si="137"/>
        <v>#N/A</v>
      </c>
      <c r="M1778" s="91" t="e">
        <f t="shared" si="138"/>
        <v>#N/A</v>
      </c>
      <c r="N1778" s="20" t="e">
        <f t="shared" si="139"/>
        <v>#N/A</v>
      </c>
      <c r="O1778" s="20" t="e">
        <f>INDEX(bureaux!$A:$H,MATCH($E1778,bureaux!$A:$A,0),8)</f>
        <v>#N/A</v>
      </c>
      <c r="P1778" s="91" t="e">
        <f>_xlfn.CONCAT(INDEX(bureaux!$A:$H,MATCH($E1778,bureaux!$A:$A,0),4)," ",INDEX(bureaux!$A:$H,MATCH($E1778,bureaux!$A:$A,0),5))</f>
        <v>#N/A</v>
      </c>
      <c r="Q1778" s="20" t="e">
        <f>INDEX(bureaux!$A:$G,MATCH($E1778,bureaux!$A:$A,0),6)</f>
        <v>#N/A</v>
      </c>
      <c r="R1778" s="20" t="e">
        <f>INDEX(bureaux!$A:$G,MATCH($E1778,bureaux!$A:$A,0),7)</f>
        <v>#N/A</v>
      </c>
    </row>
    <row r="1779" spans="1:18" x14ac:dyDescent="0.25">
      <c r="A1779" s="20">
        <f>'Elegio-Electors'!C1779</f>
        <v>0</v>
      </c>
      <c r="B1779" s="20">
        <f>'Elegio-Electors'!B1779</f>
        <v>0</v>
      </c>
      <c r="C1779" s="91">
        <f>IF(Procédure!$C$33=2,'Elegio-Electors'!D1779,Procédure!$C$33)</f>
        <v>0</v>
      </c>
      <c r="D1779" s="20">
        <f>'Elegio-Electors'!E1779</f>
        <v>0</v>
      </c>
      <c r="E1779" s="91" t="str">
        <f>IF(LEFT(RIGHT('Elegio-Electors'!L1779,2),1)="C",'Elegio-Electors'!L1779,IF(LEFT(RIGHT('Elegio-Electors'!M1779,2),1)="C",'Elegio-Electors'!M1779,""))</f>
        <v/>
      </c>
      <c r="F1779" s="91" t="str">
        <f>IF(LEFT(RIGHT('Elegio-Electors'!L1779,2),1)="O",'Elegio-Electors'!L1779,IF(LEFT(RIGHT('Elegio-Electors'!M1779,2),1)="O",'Elegio-Electors'!M1779,""))</f>
        <v/>
      </c>
      <c r="G1779" s="91" t="s">
        <v>166</v>
      </c>
      <c r="H1779" s="91" t="s">
        <v>167</v>
      </c>
      <c r="I1779" s="20" t="e">
        <f t="shared" si="135"/>
        <v>#N/A</v>
      </c>
      <c r="J1779" s="20" t="e">
        <f t="shared" si="136"/>
        <v>#N/A</v>
      </c>
      <c r="K1779" s="91" t="e">
        <f>INDEX(bureaux!$A:$I,MATCH($E1779,bureaux!$A:$A,0),9)</f>
        <v>#N/A</v>
      </c>
      <c r="L1779" s="91" t="e">
        <f t="shared" si="137"/>
        <v>#N/A</v>
      </c>
      <c r="M1779" s="91" t="e">
        <f t="shared" si="138"/>
        <v>#N/A</v>
      </c>
      <c r="N1779" s="20" t="e">
        <f t="shared" si="139"/>
        <v>#N/A</v>
      </c>
      <c r="O1779" s="20" t="e">
        <f>INDEX(bureaux!$A:$H,MATCH($E1779,bureaux!$A:$A,0),8)</f>
        <v>#N/A</v>
      </c>
      <c r="P1779" s="91" t="e">
        <f>_xlfn.CONCAT(INDEX(bureaux!$A:$H,MATCH($E1779,bureaux!$A:$A,0),4)," ",INDEX(bureaux!$A:$H,MATCH($E1779,bureaux!$A:$A,0),5))</f>
        <v>#N/A</v>
      </c>
      <c r="Q1779" s="20" t="e">
        <f>INDEX(bureaux!$A:$G,MATCH($E1779,bureaux!$A:$A,0),6)</f>
        <v>#N/A</v>
      </c>
      <c r="R1779" s="20" t="e">
        <f>INDEX(bureaux!$A:$G,MATCH($E1779,bureaux!$A:$A,0),7)</f>
        <v>#N/A</v>
      </c>
    </row>
    <row r="1780" spans="1:18" x14ac:dyDescent="0.25">
      <c r="A1780" s="20">
        <f>'Elegio-Electors'!C1780</f>
        <v>0</v>
      </c>
      <c r="B1780" s="20">
        <f>'Elegio-Electors'!B1780</f>
        <v>0</v>
      </c>
      <c r="C1780" s="91">
        <f>IF(Procédure!$C$33=2,'Elegio-Electors'!D1780,Procédure!$C$33)</f>
        <v>0</v>
      </c>
      <c r="D1780" s="20">
        <f>'Elegio-Electors'!E1780</f>
        <v>0</v>
      </c>
      <c r="E1780" s="91" t="str">
        <f>IF(LEFT(RIGHT('Elegio-Electors'!L1780,2),1)="C",'Elegio-Electors'!L1780,IF(LEFT(RIGHT('Elegio-Electors'!M1780,2),1)="C",'Elegio-Electors'!M1780,""))</f>
        <v/>
      </c>
      <c r="F1780" s="91" t="str">
        <f>IF(LEFT(RIGHT('Elegio-Electors'!L1780,2),1)="O",'Elegio-Electors'!L1780,IF(LEFT(RIGHT('Elegio-Electors'!M1780,2),1)="O",'Elegio-Electors'!M1780,""))</f>
        <v/>
      </c>
      <c r="G1780" s="91" t="s">
        <v>166</v>
      </c>
      <c r="H1780" s="91" t="s">
        <v>167</v>
      </c>
      <c r="I1780" s="20" t="e">
        <f t="shared" si="135"/>
        <v>#N/A</v>
      </c>
      <c r="J1780" s="20" t="e">
        <f t="shared" si="136"/>
        <v>#N/A</v>
      </c>
      <c r="K1780" s="91" t="e">
        <f>INDEX(bureaux!$A:$I,MATCH($E1780,bureaux!$A:$A,0),9)</f>
        <v>#N/A</v>
      </c>
      <c r="L1780" s="91" t="e">
        <f t="shared" si="137"/>
        <v>#N/A</v>
      </c>
      <c r="M1780" s="91" t="e">
        <f t="shared" si="138"/>
        <v>#N/A</v>
      </c>
      <c r="N1780" s="20" t="e">
        <f t="shared" si="139"/>
        <v>#N/A</v>
      </c>
      <c r="O1780" s="20" t="e">
        <f>INDEX(bureaux!$A:$H,MATCH($E1780,bureaux!$A:$A,0),8)</f>
        <v>#N/A</v>
      </c>
      <c r="P1780" s="91" t="e">
        <f>_xlfn.CONCAT(INDEX(bureaux!$A:$H,MATCH($E1780,bureaux!$A:$A,0),4)," ",INDEX(bureaux!$A:$H,MATCH($E1780,bureaux!$A:$A,0),5))</f>
        <v>#N/A</v>
      </c>
      <c r="Q1780" s="20" t="e">
        <f>INDEX(bureaux!$A:$G,MATCH($E1780,bureaux!$A:$A,0),6)</f>
        <v>#N/A</v>
      </c>
      <c r="R1780" s="20" t="e">
        <f>INDEX(bureaux!$A:$G,MATCH($E1780,bureaux!$A:$A,0),7)</f>
        <v>#N/A</v>
      </c>
    </row>
    <row r="1781" spans="1:18" x14ac:dyDescent="0.25">
      <c r="A1781" s="20">
        <f>'Elegio-Electors'!C1781</f>
        <v>0</v>
      </c>
      <c r="B1781" s="20">
        <f>'Elegio-Electors'!B1781</f>
        <v>0</v>
      </c>
      <c r="C1781" s="91">
        <f>IF(Procédure!$C$33=2,'Elegio-Electors'!D1781,Procédure!$C$33)</f>
        <v>0</v>
      </c>
      <c r="D1781" s="20">
        <f>'Elegio-Electors'!E1781</f>
        <v>0</v>
      </c>
      <c r="E1781" s="91" t="str">
        <f>IF(LEFT(RIGHT('Elegio-Electors'!L1781,2),1)="C",'Elegio-Electors'!L1781,IF(LEFT(RIGHT('Elegio-Electors'!M1781,2),1)="C",'Elegio-Electors'!M1781,""))</f>
        <v/>
      </c>
      <c r="F1781" s="91" t="str">
        <f>IF(LEFT(RIGHT('Elegio-Electors'!L1781,2),1)="O",'Elegio-Electors'!L1781,IF(LEFT(RIGHT('Elegio-Electors'!M1781,2),1)="O",'Elegio-Electors'!M1781,""))</f>
        <v/>
      </c>
      <c r="G1781" s="91" t="s">
        <v>166</v>
      </c>
      <c r="H1781" s="91" t="s">
        <v>167</v>
      </c>
      <c r="I1781" s="20" t="e">
        <f t="shared" si="135"/>
        <v>#N/A</v>
      </c>
      <c r="J1781" s="20" t="e">
        <f t="shared" si="136"/>
        <v>#N/A</v>
      </c>
      <c r="K1781" s="91" t="e">
        <f>INDEX(bureaux!$A:$I,MATCH($E1781,bureaux!$A:$A,0),9)</f>
        <v>#N/A</v>
      </c>
      <c r="L1781" s="91" t="e">
        <f t="shared" si="137"/>
        <v>#N/A</v>
      </c>
      <c r="M1781" s="91" t="e">
        <f t="shared" si="138"/>
        <v>#N/A</v>
      </c>
      <c r="N1781" s="20" t="e">
        <f t="shared" si="139"/>
        <v>#N/A</v>
      </c>
      <c r="O1781" s="20" t="e">
        <f>INDEX(bureaux!$A:$H,MATCH($E1781,bureaux!$A:$A,0),8)</f>
        <v>#N/A</v>
      </c>
      <c r="P1781" s="91" t="e">
        <f>_xlfn.CONCAT(INDEX(bureaux!$A:$H,MATCH($E1781,bureaux!$A:$A,0),4)," ",INDEX(bureaux!$A:$H,MATCH($E1781,bureaux!$A:$A,0),5))</f>
        <v>#N/A</v>
      </c>
      <c r="Q1781" s="20" t="e">
        <f>INDEX(bureaux!$A:$G,MATCH($E1781,bureaux!$A:$A,0),6)</f>
        <v>#N/A</v>
      </c>
      <c r="R1781" s="20" t="e">
        <f>INDEX(bureaux!$A:$G,MATCH($E1781,bureaux!$A:$A,0),7)</f>
        <v>#N/A</v>
      </c>
    </row>
    <row r="1782" spans="1:18" x14ac:dyDescent="0.25">
      <c r="A1782" s="20">
        <f>'Elegio-Electors'!C1782</f>
        <v>0</v>
      </c>
      <c r="B1782" s="20">
        <f>'Elegio-Electors'!B1782</f>
        <v>0</v>
      </c>
      <c r="C1782" s="91">
        <f>IF(Procédure!$C$33=2,'Elegio-Electors'!D1782,Procédure!$C$33)</f>
        <v>0</v>
      </c>
      <c r="D1782" s="20">
        <f>'Elegio-Electors'!E1782</f>
        <v>0</v>
      </c>
      <c r="E1782" s="91" t="str">
        <f>IF(LEFT(RIGHT('Elegio-Electors'!L1782,2),1)="C",'Elegio-Electors'!L1782,IF(LEFT(RIGHT('Elegio-Electors'!M1782,2),1)="C",'Elegio-Electors'!M1782,""))</f>
        <v/>
      </c>
      <c r="F1782" s="91" t="str">
        <f>IF(LEFT(RIGHT('Elegio-Electors'!L1782,2),1)="O",'Elegio-Electors'!L1782,IF(LEFT(RIGHT('Elegio-Electors'!M1782,2),1)="O",'Elegio-Electors'!M1782,""))</f>
        <v/>
      </c>
      <c r="G1782" s="91" t="s">
        <v>166</v>
      </c>
      <c r="H1782" s="91" t="s">
        <v>167</v>
      </c>
      <c r="I1782" s="20" t="e">
        <f t="shared" si="135"/>
        <v>#N/A</v>
      </c>
      <c r="J1782" s="20" t="e">
        <f t="shared" si="136"/>
        <v>#N/A</v>
      </c>
      <c r="K1782" s="91" t="e">
        <f>INDEX(bureaux!$A:$I,MATCH($E1782,bureaux!$A:$A,0),9)</f>
        <v>#N/A</v>
      </c>
      <c r="L1782" s="91" t="e">
        <f t="shared" si="137"/>
        <v>#N/A</v>
      </c>
      <c r="M1782" s="91" t="e">
        <f t="shared" si="138"/>
        <v>#N/A</v>
      </c>
      <c r="N1782" s="20" t="e">
        <f t="shared" si="139"/>
        <v>#N/A</v>
      </c>
      <c r="O1782" s="20" t="e">
        <f>INDEX(bureaux!$A:$H,MATCH($E1782,bureaux!$A:$A,0),8)</f>
        <v>#N/A</v>
      </c>
      <c r="P1782" s="91" t="e">
        <f>_xlfn.CONCAT(INDEX(bureaux!$A:$H,MATCH($E1782,bureaux!$A:$A,0),4)," ",INDEX(bureaux!$A:$H,MATCH($E1782,bureaux!$A:$A,0),5))</f>
        <v>#N/A</v>
      </c>
      <c r="Q1782" s="20" t="e">
        <f>INDEX(bureaux!$A:$G,MATCH($E1782,bureaux!$A:$A,0),6)</f>
        <v>#N/A</v>
      </c>
      <c r="R1782" s="20" t="e">
        <f>INDEX(bureaux!$A:$G,MATCH($E1782,bureaux!$A:$A,0),7)</f>
        <v>#N/A</v>
      </c>
    </row>
    <row r="1783" spans="1:18" x14ac:dyDescent="0.25">
      <c r="A1783" s="20">
        <f>'Elegio-Electors'!C1783</f>
        <v>0</v>
      </c>
      <c r="B1783" s="20">
        <f>'Elegio-Electors'!B1783</f>
        <v>0</v>
      </c>
      <c r="C1783" s="91">
        <f>IF(Procédure!$C$33=2,'Elegio-Electors'!D1783,Procédure!$C$33)</f>
        <v>0</v>
      </c>
      <c r="D1783" s="20">
        <f>'Elegio-Electors'!E1783</f>
        <v>0</v>
      </c>
      <c r="E1783" s="91" t="str">
        <f>IF(LEFT(RIGHT('Elegio-Electors'!L1783,2),1)="C",'Elegio-Electors'!L1783,IF(LEFT(RIGHT('Elegio-Electors'!M1783,2),1)="C",'Elegio-Electors'!M1783,""))</f>
        <v/>
      </c>
      <c r="F1783" s="91" t="str">
        <f>IF(LEFT(RIGHT('Elegio-Electors'!L1783,2),1)="O",'Elegio-Electors'!L1783,IF(LEFT(RIGHT('Elegio-Electors'!M1783,2),1)="O",'Elegio-Electors'!M1783,""))</f>
        <v/>
      </c>
      <c r="G1783" s="91" t="s">
        <v>166</v>
      </c>
      <c r="H1783" s="91" t="s">
        <v>167</v>
      </c>
      <c r="I1783" s="20" t="e">
        <f t="shared" si="135"/>
        <v>#N/A</v>
      </c>
      <c r="J1783" s="20" t="e">
        <f t="shared" si="136"/>
        <v>#N/A</v>
      </c>
      <c r="K1783" s="91" t="e">
        <f>INDEX(bureaux!$A:$I,MATCH($E1783,bureaux!$A:$A,0),9)</f>
        <v>#N/A</v>
      </c>
      <c r="L1783" s="91" t="e">
        <f t="shared" si="137"/>
        <v>#N/A</v>
      </c>
      <c r="M1783" s="91" t="e">
        <f t="shared" si="138"/>
        <v>#N/A</v>
      </c>
      <c r="N1783" s="20" t="e">
        <f t="shared" si="139"/>
        <v>#N/A</v>
      </c>
      <c r="O1783" s="20" t="e">
        <f>INDEX(bureaux!$A:$H,MATCH($E1783,bureaux!$A:$A,0),8)</f>
        <v>#N/A</v>
      </c>
      <c r="P1783" s="91" t="e">
        <f>_xlfn.CONCAT(INDEX(bureaux!$A:$H,MATCH($E1783,bureaux!$A:$A,0),4)," ",INDEX(bureaux!$A:$H,MATCH($E1783,bureaux!$A:$A,0),5))</f>
        <v>#N/A</v>
      </c>
      <c r="Q1783" s="20" t="e">
        <f>INDEX(bureaux!$A:$G,MATCH($E1783,bureaux!$A:$A,0),6)</f>
        <v>#N/A</v>
      </c>
      <c r="R1783" s="20" t="e">
        <f>INDEX(bureaux!$A:$G,MATCH($E1783,bureaux!$A:$A,0),7)</f>
        <v>#N/A</v>
      </c>
    </row>
    <row r="1784" spans="1:18" x14ac:dyDescent="0.25">
      <c r="A1784" s="20">
        <f>'Elegio-Electors'!C1784</f>
        <v>0</v>
      </c>
      <c r="B1784" s="20">
        <f>'Elegio-Electors'!B1784</f>
        <v>0</v>
      </c>
      <c r="C1784" s="91">
        <f>IF(Procédure!$C$33=2,'Elegio-Electors'!D1784,Procédure!$C$33)</f>
        <v>0</v>
      </c>
      <c r="D1784" s="20">
        <f>'Elegio-Electors'!E1784</f>
        <v>0</v>
      </c>
      <c r="E1784" s="91" t="str">
        <f>IF(LEFT(RIGHT('Elegio-Electors'!L1784,2),1)="C",'Elegio-Electors'!L1784,IF(LEFT(RIGHT('Elegio-Electors'!M1784,2),1)="C",'Elegio-Electors'!M1784,""))</f>
        <v/>
      </c>
      <c r="F1784" s="91" t="str">
        <f>IF(LEFT(RIGHT('Elegio-Electors'!L1784,2),1)="O",'Elegio-Electors'!L1784,IF(LEFT(RIGHT('Elegio-Electors'!M1784,2),1)="O",'Elegio-Electors'!M1784,""))</f>
        <v/>
      </c>
      <c r="G1784" s="91" t="s">
        <v>166</v>
      </c>
      <c r="H1784" s="91" t="s">
        <v>167</v>
      </c>
      <c r="I1784" s="20" t="e">
        <f t="shared" si="135"/>
        <v>#N/A</v>
      </c>
      <c r="J1784" s="20" t="e">
        <f t="shared" si="136"/>
        <v>#N/A</v>
      </c>
      <c r="K1784" s="91" t="e">
        <f>INDEX(bureaux!$A:$I,MATCH($E1784,bureaux!$A:$A,0),9)</f>
        <v>#N/A</v>
      </c>
      <c r="L1784" s="91" t="e">
        <f t="shared" si="137"/>
        <v>#N/A</v>
      </c>
      <c r="M1784" s="91" t="e">
        <f t="shared" si="138"/>
        <v>#N/A</v>
      </c>
      <c r="N1784" s="20" t="e">
        <f t="shared" si="139"/>
        <v>#N/A</v>
      </c>
      <c r="O1784" s="20" t="e">
        <f>INDEX(bureaux!$A:$H,MATCH($E1784,bureaux!$A:$A,0),8)</f>
        <v>#N/A</v>
      </c>
      <c r="P1784" s="91" t="e">
        <f>_xlfn.CONCAT(INDEX(bureaux!$A:$H,MATCH($E1784,bureaux!$A:$A,0),4)," ",INDEX(bureaux!$A:$H,MATCH($E1784,bureaux!$A:$A,0),5))</f>
        <v>#N/A</v>
      </c>
      <c r="Q1784" s="20" t="e">
        <f>INDEX(bureaux!$A:$G,MATCH($E1784,bureaux!$A:$A,0),6)</f>
        <v>#N/A</v>
      </c>
      <c r="R1784" s="20" t="e">
        <f>INDEX(bureaux!$A:$G,MATCH($E1784,bureaux!$A:$A,0),7)</f>
        <v>#N/A</v>
      </c>
    </row>
    <row r="1785" spans="1:18" x14ac:dyDescent="0.25">
      <c r="A1785" s="20">
        <f>'Elegio-Electors'!C1785</f>
        <v>0</v>
      </c>
      <c r="B1785" s="20">
        <f>'Elegio-Electors'!B1785</f>
        <v>0</v>
      </c>
      <c r="C1785" s="91">
        <f>IF(Procédure!$C$33=2,'Elegio-Electors'!D1785,Procédure!$C$33)</f>
        <v>0</v>
      </c>
      <c r="D1785" s="20">
        <f>'Elegio-Electors'!E1785</f>
        <v>0</v>
      </c>
      <c r="E1785" s="91" t="str">
        <f>IF(LEFT(RIGHT('Elegio-Electors'!L1785,2),1)="C",'Elegio-Electors'!L1785,IF(LEFT(RIGHT('Elegio-Electors'!M1785,2),1)="C",'Elegio-Electors'!M1785,""))</f>
        <v/>
      </c>
      <c r="F1785" s="91" t="str">
        <f>IF(LEFT(RIGHT('Elegio-Electors'!L1785,2),1)="O",'Elegio-Electors'!L1785,IF(LEFT(RIGHT('Elegio-Electors'!M1785,2),1)="O",'Elegio-Electors'!M1785,""))</f>
        <v/>
      </c>
      <c r="G1785" s="91" t="s">
        <v>166</v>
      </c>
      <c r="H1785" s="91" t="s">
        <v>167</v>
      </c>
      <c r="I1785" s="20" t="e">
        <f t="shared" si="135"/>
        <v>#N/A</v>
      </c>
      <c r="J1785" s="20" t="e">
        <f t="shared" si="136"/>
        <v>#N/A</v>
      </c>
      <c r="K1785" s="91" t="e">
        <f>INDEX(bureaux!$A:$I,MATCH($E1785,bureaux!$A:$A,0),9)</f>
        <v>#N/A</v>
      </c>
      <c r="L1785" s="91" t="e">
        <f t="shared" si="137"/>
        <v>#N/A</v>
      </c>
      <c r="M1785" s="91" t="e">
        <f t="shared" si="138"/>
        <v>#N/A</v>
      </c>
      <c r="N1785" s="20" t="e">
        <f t="shared" si="139"/>
        <v>#N/A</v>
      </c>
      <c r="O1785" s="20" t="e">
        <f>INDEX(bureaux!$A:$H,MATCH($E1785,bureaux!$A:$A,0),8)</f>
        <v>#N/A</v>
      </c>
      <c r="P1785" s="91" t="e">
        <f>_xlfn.CONCAT(INDEX(bureaux!$A:$H,MATCH($E1785,bureaux!$A:$A,0),4)," ",INDEX(bureaux!$A:$H,MATCH($E1785,bureaux!$A:$A,0),5))</f>
        <v>#N/A</v>
      </c>
      <c r="Q1785" s="20" t="e">
        <f>INDEX(bureaux!$A:$G,MATCH($E1785,bureaux!$A:$A,0),6)</f>
        <v>#N/A</v>
      </c>
      <c r="R1785" s="20" t="e">
        <f>INDEX(bureaux!$A:$G,MATCH($E1785,bureaux!$A:$A,0),7)</f>
        <v>#N/A</v>
      </c>
    </row>
    <row r="1786" spans="1:18" x14ac:dyDescent="0.25">
      <c r="A1786" s="20">
        <f>'Elegio-Electors'!C1786</f>
        <v>0</v>
      </c>
      <c r="B1786" s="20">
        <f>'Elegio-Electors'!B1786</f>
        <v>0</v>
      </c>
      <c r="C1786" s="91">
        <f>IF(Procédure!$C$33=2,'Elegio-Electors'!D1786,Procédure!$C$33)</f>
        <v>0</v>
      </c>
      <c r="D1786" s="20">
        <f>'Elegio-Electors'!E1786</f>
        <v>0</v>
      </c>
      <c r="E1786" s="91" t="str">
        <f>IF(LEFT(RIGHT('Elegio-Electors'!L1786,2),1)="C",'Elegio-Electors'!L1786,IF(LEFT(RIGHT('Elegio-Electors'!M1786,2),1)="C",'Elegio-Electors'!M1786,""))</f>
        <v/>
      </c>
      <c r="F1786" s="91" t="str">
        <f>IF(LEFT(RIGHT('Elegio-Electors'!L1786,2),1)="O",'Elegio-Electors'!L1786,IF(LEFT(RIGHT('Elegio-Electors'!M1786,2),1)="O",'Elegio-Electors'!M1786,""))</f>
        <v/>
      </c>
      <c r="G1786" s="91" t="s">
        <v>166</v>
      </c>
      <c r="H1786" s="91" t="s">
        <v>167</v>
      </c>
      <c r="I1786" s="20" t="e">
        <f t="shared" si="135"/>
        <v>#N/A</v>
      </c>
      <c r="J1786" s="20" t="e">
        <f t="shared" si="136"/>
        <v>#N/A</v>
      </c>
      <c r="K1786" s="91" t="e">
        <f>INDEX(bureaux!$A:$I,MATCH($E1786,bureaux!$A:$A,0),9)</f>
        <v>#N/A</v>
      </c>
      <c r="L1786" s="91" t="e">
        <f t="shared" si="137"/>
        <v>#N/A</v>
      </c>
      <c r="M1786" s="91" t="e">
        <f t="shared" si="138"/>
        <v>#N/A</v>
      </c>
      <c r="N1786" s="20" t="e">
        <f t="shared" si="139"/>
        <v>#N/A</v>
      </c>
      <c r="O1786" s="20" t="e">
        <f>INDEX(bureaux!$A:$H,MATCH($E1786,bureaux!$A:$A,0),8)</f>
        <v>#N/A</v>
      </c>
      <c r="P1786" s="91" t="e">
        <f>_xlfn.CONCAT(INDEX(bureaux!$A:$H,MATCH($E1786,bureaux!$A:$A,0),4)," ",INDEX(bureaux!$A:$H,MATCH($E1786,bureaux!$A:$A,0),5))</f>
        <v>#N/A</v>
      </c>
      <c r="Q1786" s="20" t="e">
        <f>INDEX(bureaux!$A:$G,MATCH($E1786,bureaux!$A:$A,0),6)</f>
        <v>#N/A</v>
      </c>
      <c r="R1786" s="20" t="e">
        <f>INDEX(bureaux!$A:$G,MATCH($E1786,bureaux!$A:$A,0),7)</f>
        <v>#N/A</v>
      </c>
    </row>
    <row r="1787" spans="1:18" x14ac:dyDescent="0.25">
      <c r="A1787" s="20">
        <f>'Elegio-Electors'!C1787</f>
        <v>0</v>
      </c>
      <c r="B1787" s="20">
        <f>'Elegio-Electors'!B1787</f>
        <v>0</v>
      </c>
      <c r="C1787" s="91">
        <f>IF(Procédure!$C$33=2,'Elegio-Electors'!D1787,Procédure!$C$33)</f>
        <v>0</v>
      </c>
      <c r="D1787" s="20">
        <f>'Elegio-Electors'!E1787</f>
        <v>0</v>
      </c>
      <c r="E1787" s="91" t="str">
        <f>IF(LEFT(RIGHT('Elegio-Electors'!L1787,2),1)="C",'Elegio-Electors'!L1787,IF(LEFT(RIGHT('Elegio-Electors'!M1787,2),1)="C",'Elegio-Electors'!M1787,""))</f>
        <v/>
      </c>
      <c r="F1787" s="91" t="str">
        <f>IF(LEFT(RIGHT('Elegio-Electors'!L1787,2),1)="O",'Elegio-Electors'!L1787,IF(LEFT(RIGHT('Elegio-Electors'!M1787,2),1)="O",'Elegio-Electors'!M1787,""))</f>
        <v/>
      </c>
      <c r="G1787" s="91" t="s">
        <v>166</v>
      </c>
      <c r="H1787" s="91" t="s">
        <v>167</v>
      </c>
      <c r="I1787" s="20" t="e">
        <f t="shared" si="135"/>
        <v>#N/A</v>
      </c>
      <c r="J1787" s="20" t="e">
        <f t="shared" si="136"/>
        <v>#N/A</v>
      </c>
      <c r="K1787" s="91" t="e">
        <f>INDEX(bureaux!$A:$I,MATCH($E1787,bureaux!$A:$A,0),9)</f>
        <v>#N/A</v>
      </c>
      <c r="L1787" s="91" t="e">
        <f t="shared" si="137"/>
        <v>#N/A</v>
      </c>
      <c r="M1787" s="91" t="e">
        <f t="shared" si="138"/>
        <v>#N/A</v>
      </c>
      <c r="N1787" s="20" t="e">
        <f t="shared" si="139"/>
        <v>#N/A</v>
      </c>
      <c r="O1787" s="20" t="e">
        <f>INDEX(bureaux!$A:$H,MATCH($E1787,bureaux!$A:$A,0),8)</f>
        <v>#N/A</v>
      </c>
      <c r="P1787" s="91" t="e">
        <f>_xlfn.CONCAT(INDEX(bureaux!$A:$H,MATCH($E1787,bureaux!$A:$A,0),4)," ",INDEX(bureaux!$A:$H,MATCH($E1787,bureaux!$A:$A,0),5))</f>
        <v>#N/A</v>
      </c>
      <c r="Q1787" s="20" t="e">
        <f>INDEX(bureaux!$A:$G,MATCH($E1787,bureaux!$A:$A,0),6)</f>
        <v>#N/A</v>
      </c>
      <c r="R1787" s="20" t="e">
        <f>INDEX(bureaux!$A:$G,MATCH($E1787,bureaux!$A:$A,0),7)</f>
        <v>#N/A</v>
      </c>
    </row>
    <row r="1788" spans="1:18" x14ac:dyDescent="0.25">
      <c r="A1788" s="20">
        <f>'Elegio-Electors'!C1788</f>
        <v>0</v>
      </c>
      <c r="B1788" s="20">
        <f>'Elegio-Electors'!B1788</f>
        <v>0</v>
      </c>
      <c r="C1788" s="91">
        <f>IF(Procédure!$C$33=2,'Elegio-Electors'!D1788,Procédure!$C$33)</f>
        <v>0</v>
      </c>
      <c r="D1788" s="20">
        <f>'Elegio-Electors'!E1788</f>
        <v>0</v>
      </c>
      <c r="E1788" s="91" t="str">
        <f>IF(LEFT(RIGHT('Elegio-Electors'!L1788,2),1)="C",'Elegio-Electors'!L1788,IF(LEFT(RIGHT('Elegio-Electors'!M1788,2),1)="C",'Elegio-Electors'!M1788,""))</f>
        <v/>
      </c>
      <c r="F1788" s="91" t="str">
        <f>IF(LEFT(RIGHT('Elegio-Electors'!L1788,2),1)="O",'Elegio-Electors'!L1788,IF(LEFT(RIGHT('Elegio-Electors'!M1788,2),1)="O",'Elegio-Electors'!M1788,""))</f>
        <v/>
      </c>
      <c r="G1788" s="91" t="s">
        <v>166</v>
      </c>
      <c r="H1788" s="91" t="s">
        <v>167</v>
      </c>
      <c r="I1788" s="20" t="e">
        <f t="shared" si="135"/>
        <v>#N/A</v>
      </c>
      <c r="J1788" s="20" t="e">
        <f t="shared" si="136"/>
        <v>#N/A</v>
      </c>
      <c r="K1788" s="91" t="e">
        <f>INDEX(bureaux!$A:$I,MATCH($E1788,bureaux!$A:$A,0),9)</f>
        <v>#N/A</v>
      </c>
      <c r="L1788" s="91" t="e">
        <f t="shared" si="137"/>
        <v>#N/A</v>
      </c>
      <c r="M1788" s="91" t="e">
        <f t="shared" si="138"/>
        <v>#N/A</v>
      </c>
      <c r="N1788" s="20" t="e">
        <f t="shared" si="139"/>
        <v>#N/A</v>
      </c>
      <c r="O1788" s="20" t="e">
        <f>INDEX(bureaux!$A:$H,MATCH($E1788,bureaux!$A:$A,0),8)</f>
        <v>#N/A</v>
      </c>
      <c r="P1788" s="91" t="e">
        <f>_xlfn.CONCAT(INDEX(bureaux!$A:$H,MATCH($E1788,bureaux!$A:$A,0),4)," ",INDEX(bureaux!$A:$H,MATCH($E1788,bureaux!$A:$A,0),5))</f>
        <v>#N/A</v>
      </c>
      <c r="Q1788" s="20" t="e">
        <f>INDEX(bureaux!$A:$G,MATCH($E1788,bureaux!$A:$A,0),6)</f>
        <v>#N/A</v>
      </c>
      <c r="R1788" s="20" t="e">
        <f>INDEX(bureaux!$A:$G,MATCH($E1788,bureaux!$A:$A,0),7)</f>
        <v>#N/A</v>
      </c>
    </row>
    <row r="1789" spans="1:18" x14ac:dyDescent="0.25">
      <c r="A1789" s="20">
        <f>'Elegio-Electors'!C1789</f>
        <v>0</v>
      </c>
      <c r="B1789" s="20">
        <f>'Elegio-Electors'!B1789</f>
        <v>0</v>
      </c>
      <c r="C1789" s="91">
        <f>IF(Procédure!$C$33=2,'Elegio-Electors'!D1789,Procédure!$C$33)</f>
        <v>0</v>
      </c>
      <c r="D1789" s="20">
        <f>'Elegio-Electors'!E1789</f>
        <v>0</v>
      </c>
      <c r="E1789" s="91" t="str">
        <f>IF(LEFT(RIGHT('Elegio-Electors'!L1789,2),1)="C",'Elegio-Electors'!L1789,IF(LEFT(RIGHT('Elegio-Electors'!M1789,2),1)="C",'Elegio-Electors'!M1789,""))</f>
        <v/>
      </c>
      <c r="F1789" s="91" t="str">
        <f>IF(LEFT(RIGHT('Elegio-Electors'!L1789,2),1)="O",'Elegio-Electors'!L1789,IF(LEFT(RIGHT('Elegio-Electors'!M1789,2),1)="O",'Elegio-Electors'!M1789,""))</f>
        <v/>
      </c>
      <c r="G1789" s="91" t="s">
        <v>166</v>
      </c>
      <c r="H1789" s="91" t="s">
        <v>167</v>
      </c>
      <c r="I1789" s="20" t="e">
        <f t="shared" si="135"/>
        <v>#N/A</v>
      </c>
      <c r="J1789" s="20" t="e">
        <f t="shared" si="136"/>
        <v>#N/A</v>
      </c>
      <c r="K1789" s="91" t="e">
        <f>INDEX(bureaux!$A:$I,MATCH($E1789,bureaux!$A:$A,0),9)</f>
        <v>#N/A</v>
      </c>
      <c r="L1789" s="91" t="e">
        <f t="shared" si="137"/>
        <v>#N/A</v>
      </c>
      <c r="M1789" s="91" t="e">
        <f t="shared" si="138"/>
        <v>#N/A</v>
      </c>
      <c r="N1789" s="20" t="e">
        <f t="shared" si="139"/>
        <v>#N/A</v>
      </c>
      <c r="O1789" s="20" t="e">
        <f>INDEX(bureaux!$A:$H,MATCH($E1789,bureaux!$A:$A,0),8)</f>
        <v>#N/A</v>
      </c>
      <c r="P1789" s="91" t="e">
        <f>_xlfn.CONCAT(INDEX(bureaux!$A:$H,MATCH($E1789,bureaux!$A:$A,0),4)," ",INDEX(bureaux!$A:$H,MATCH($E1789,bureaux!$A:$A,0),5))</f>
        <v>#N/A</v>
      </c>
      <c r="Q1789" s="20" t="e">
        <f>INDEX(bureaux!$A:$G,MATCH($E1789,bureaux!$A:$A,0),6)</f>
        <v>#N/A</v>
      </c>
      <c r="R1789" s="20" t="e">
        <f>INDEX(bureaux!$A:$G,MATCH($E1789,bureaux!$A:$A,0),7)</f>
        <v>#N/A</v>
      </c>
    </row>
    <row r="1790" spans="1:18" x14ac:dyDescent="0.25">
      <c r="A1790" s="20">
        <f>'Elegio-Electors'!C1790</f>
        <v>0</v>
      </c>
      <c r="B1790" s="20">
        <f>'Elegio-Electors'!B1790</f>
        <v>0</v>
      </c>
      <c r="C1790" s="91">
        <f>IF(Procédure!$C$33=2,'Elegio-Electors'!D1790,Procédure!$C$33)</f>
        <v>0</v>
      </c>
      <c r="D1790" s="20">
        <f>'Elegio-Electors'!E1790</f>
        <v>0</v>
      </c>
      <c r="E1790" s="91" t="str">
        <f>IF(LEFT(RIGHT('Elegio-Electors'!L1790,2),1)="C",'Elegio-Electors'!L1790,IF(LEFT(RIGHT('Elegio-Electors'!M1790,2),1)="C",'Elegio-Electors'!M1790,""))</f>
        <v/>
      </c>
      <c r="F1790" s="91" t="str">
        <f>IF(LEFT(RIGHT('Elegio-Electors'!L1790,2),1)="O",'Elegio-Electors'!L1790,IF(LEFT(RIGHT('Elegio-Electors'!M1790,2),1)="O",'Elegio-Electors'!M1790,""))</f>
        <v/>
      </c>
      <c r="G1790" s="91" t="s">
        <v>166</v>
      </c>
      <c r="H1790" s="91" t="s">
        <v>167</v>
      </c>
      <c r="I1790" s="20" t="e">
        <f t="shared" si="135"/>
        <v>#N/A</v>
      </c>
      <c r="J1790" s="20" t="e">
        <f t="shared" si="136"/>
        <v>#N/A</v>
      </c>
      <c r="K1790" s="91" t="e">
        <f>INDEX(bureaux!$A:$I,MATCH($E1790,bureaux!$A:$A,0),9)</f>
        <v>#N/A</v>
      </c>
      <c r="L1790" s="91" t="e">
        <f t="shared" si="137"/>
        <v>#N/A</v>
      </c>
      <c r="M1790" s="91" t="e">
        <f t="shared" si="138"/>
        <v>#N/A</v>
      </c>
      <c r="N1790" s="20" t="e">
        <f t="shared" si="139"/>
        <v>#N/A</v>
      </c>
      <c r="O1790" s="20" t="e">
        <f>INDEX(bureaux!$A:$H,MATCH($E1790,bureaux!$A:$A,0),8)</f>
        <v>#N/A</v>
      </c>
      <c r="P1790" s="91" t="e">
        <f>_xlfn.CONCAT(INDEX(bureaux!$A:$H,MATCH($E1790,bureaux!$A:$A,0),4)," ",INDEX(bureaux!$A:$H,MATCH($E1790,bureaux!$A:$A,0),5))</f>
        <v>#N/A</v>
      </c>
      <c r="Q1790" s="20" t="e">
        <f>INDEX(bureaux!$A:$G,MATCH($E1790,bureaux!$A:$A,0),6)</f>
        <v>#N/A</v>
      </c>
      <c r="R1790" s="20" t="e">
        <f>INDEX(bureaux!$A:$G,MATCH($E1790,bureaux!$A:$A,0),7)</f>
        <v>#N/A</v>
      </c>
    </row>
    <row r="1791" spans="1:18" x14ac:dyDescent="0.25">
      <c r="A1791" s="20">
        <f>'Elegio-Electors'!C1791</f>
        <v>0</v>
      </c>
      <c r="B1791" s="20">
        <f>'Elegio-Electors'!B1791</f>
        <v>0</v>
      </c>
      <c r="C1791" s="91">
        <f>IF(Procédure!$C$33=2,'Elegio-Electors'!D1791,Procédure!$C$33)</f>
        <v>0</v>
      </c>
      <c r="D1791" s="20">
        <f>'Elegio-Electors'!E1791</f>
        <v>0</v>
      </c>
      <c r="E1791" s="91" t="str">
        <f>IF(LEFT(RIGHT('Elegio-Electors'!L1791,2),1)="C",'Elegio-Electors'!L1791,IF(LEFT(RIGHT('Elegio-Electors'!M1791,2),1)="C",'Elegio-Electors'!M1791,""))</f>
        <v/>
      </c>
      <c r="F1791" s="91" t="str">
        <f>IF(LEFT(RIGHT('Elegio-Electors'!L1791,2),1)="O",'Elegio-Electors'!L1791,IF(LEFT(RIGHT('Elegio-Electors'!M1791,2),1)="O",'Elegio-Electors'!M1791,""))</f>
        <v/>
      </c>
      <c r="G1791" s="91" t="s">
        <v>166</v>
      </c>
      <c r="H1791" s="91" t="s">
        <v>167</v>
      </c>
      <c r="I1791" s="20" t="e">
        <f t="shared" si="135"/>
        <v>#N/A</v>
      </c>
      <c r="J1791" s="20" t="e">
        <f t="shared" si="136"/>
        <v>#N/A</v>
      </c>
      <c r="K1791" s="91" t="e">
        <f>INDEX(bureaux!$A:$I,MATCH($E1791,bureaux!$A:$A,0),9)</f>
        <v>#N/A</v>
      </c>
      <c r="L1791" s="91" t="e">
        <f t="shared" si="137"/>
        <v>#N/A</v>
      </c>
      <c r="M1791" s="91" t="e">
        <f t="shared" si="138"/>
        <v>#N/A</v>
      </c>
      <c r="N1791" s="20" t="e">
        <f t="shared" si="139"/>
        <v>#N/A</v>
      </c>
      <c r="O1791" s="20" t="e">
        <f>INDEX(bureaux!$A:$H,MATCH($E1791,bureaux!$A:$A,0),8)</f>
        <v>#N/A</v>
      </c>
      <c r="P1791" s="91" t="e">
        <f>_xlfn.CONCAT(INDEX(bureaux!$A:$H,MATCH($E1791,bureaux!$A:$A,0),4)," ",INDEX(bureaux!$A:$H,MATCH($E1791,bureaux!$A:$A,0),5))</f>
        <v>#N/A</v>
      </c>
      <c r="Q1791" s="20" t="e">
        <f>INDEX(bureaux!$A:$G,MATCH($E1791,bureaux!$A:$A,0),6)</f>
        <v>#N/A</v>
      </c>
      <c r="R1791" s="20" t="e">
        <f>INDEX(bureaux!$A:$G,MATCH($E1791,bureaux!$A:$A,0),7)</f>
        <v>#N/A</v>
      </c>
    </row>
    <row r="1792" spans="1:18" x14ac:dyDescent="0.25">
      <c r="A1792" s="20">
        <f>'Elegio-Electors'!C1792</f>
        <v>0</v>
      </c>
      <c r="B1792" s="20">
        <f>'Elegio-Electors'!B1792</f>
        <v>0</v>
      </c>
      <c r="C1792" s="91">
        <f>IF(Procédure!$C$33=2,'Elegio-Electors'!D1792,Procédure!$C$33)</f>
        <v>0</v>
      </c>
      <c r="D1792" s="20">
        <f>'Elegio-Electors'!E1792</f>
        <v>0</v>
      </c>
      <c r="E1792" s="91" t="str">
        <f>IF(LEFT(RIGHT('Elegio-Electors'!L1792,2),1)="C",'Elegio-Electors'!L1792,IF(LEFT(RIGHT('Elegio-Electors'!M1792,2),1)="C",'Elegio-Electors'!M1792,""))</f>
        <v/>
      </c>
      <c r="F1792" s="91" t="str">
        <f>IF(LEFT(RIGHT('Elegio-Electors'!L1792,2),1)="O",'Elegio-Electors'!L1792,IF(LEFT(RIGHT('Elegio-Electors'!M1792,2),1)="O",'Elegio-Electors'!M1792,""))</f>
        <v/>
      </c>
      <c r="G1792" s="91" t="s">
        <v>166</v>
      </c>
      <c r="H1792" s="91" t="s">
        <v>167</v>
      </c>
      <c r="I1792" s="20" t="e">
        <f t="shared" si="135"/>
        <v>#N/A</v>
      </c>
      <c r="J1792" s="20" t="e">
        <f t="shared" si="136"/>
        <v>#N/A</v>
      </c>
      <c r="K1792" s="91" t="e">
        <f>INDEX(bureaux!$A:$I,MATCH($E1792,bureaux!$A:$A,0),9)</f>
        <v>#N/A</v>
      </c>
      <c r="L1792" s="91" t="e">
        <f t="shared" si="137"/>
        <v>#N/A</v>
      </c>
      <c r="M1792" s="91" t="e">
        <f t="shared" si="138"/>
        <v>#N/A</v>
      </c>
      <c r="N1792" s="20" t="e">
        <f t="shared" si="139"/>
        <v>#N/A</v>
      </c>
      <c r="O1792" s="20" t="e">
        <f>INDEX(bureaux!$A:$H,MATCH($E1792,bureaux!$A:$A,0),8)</f>
        <v>#N/A</v>
      </c>
      <c r="P1792" s="91" t="e">
        <f>_xlfn.CONCAT(INDEX(bureaux!$A:$H,MATCH($E1792,bureaux!$A:$A,0),4)," ",INDEX(bureaux!$A:$H,MATCH($E1792,bureaux!$A:$A,0),5))</f>
        <v>#N/A</v>
      </c>
      <c r="Q1792" s="20" t="e">
        <f>INDEX(bureaux!$A:$G,MATCH($E1792,bureaux!$A:$A,0),6)</f>
        <v>#N/A</v>
      </c>
      <c r="R1792" s="20" t="e">
        <f>INDEX(bureaux!$A:$G,MATCH($E1792,bureaux!$A:$A,0),7)</f>
        <v>#N/A</v>
      </c>
    </row>
    <row r="1793" spans="1:18" x14ac:dyDescent="0.25">
      <c r="A1793" s="20">
        <f>'Elegio-Electors'!C1793</f>
        <v>0</v>
      </c>
      <c r="B1793" s="20">
        <f>'Elegio-Electors'!B1793</f>
        <v>0</v>
      </c>
      <c r="C1793" s="91">
        <f>IF(Procédure!$C$33=2,'Elegio-Electors'!D1793,Procédure!$C$33)</f>
        <v>0</v>
      </c>
      <c r="D1793" s="20">
        <f>'Elegio-Electors'!E1793</f>
        <v>0</v>
      </c>
      <c r="E1793" s="91" t="str">
        <f>IF(LEFT(RIGHT('Elegio-Electors'!L1793,2),1)="C",'Elegio-Electors'!L1793,IF(LEFT(RIGHT('Elegio-Electors'!M1793,2),1)="C",'Elegio-Electors'!M1793,""))</f>
        <v/>
      </c>
      <c r="F1793" s="91" t="str">
        <f>IF(LEFT(RIGHT('Elegio-Electors'!L1793,2),1)="O",'Elegio-Electors'!L1793,IF(LEFT(RIGHT('Elegio-Electors'!M1793,2),1)="O",'Elegio-Electors'!M1793,""))</f>
        <v/>
      </c>
      <c r="G1793" s="91" t="s">
        <v>166</v>
      </c>
      <c r="H1793" s="91" t="s">
        <v>167</v>
      </c>
      <c r="I1793" s="20" t="e">
        <f t="shared" si="135"/>
        <v>#N/A</v>
      </c>
      <c r="J1793" s="20" t="e">
        <f t="shared" si="136"/>
        <v>#N/A</v>
      </c>
      <c r="K1793" s="91" t="e">
        <f>INDEX(bureaux!$A:$I,MATCH($E1793,bureaux!$A:$A,0),9)</f>
        <v>#N/A</v>
      </c>
      <c r="L1793" s="91" t="e">
        <f t="shared" si="137"/>
        <v>#N/A</v>
      </c>
      <c r="M1793" s="91" t="e">
        <f t="shared" si="138"/>
        <v>#N/A</v>
      </c>
      <c r="N1793" s="20" t="e">
        <f t="shared" si="139"/>
        <v>#N/A</v>
      </c>
      <c r="O1793" s="20" t="e">
        <f>INDEX(bureaux!$A:$H,MATCH($E1793,bureaux!$A:$A,0),8)</f>
        <v>#N/A</v>
      </c>
      <c r="P1793" s="91" t="e">
        <f>_xlfn.CONCAT(INDEX(bureaux!$A:$H,MATCH($E1793,bureaux!$A:$A,0),4)," ",INDEX(bureaux!$A:$H,MATCH($E1793,bureaux!$A:$A,0),5))</f>
        <v>#N/A</v>
      </c>
      <c r="Q1793" s="20" t="e">
        <f>INDEX(bureaux!$A:$G,MATCH($E1793,bureaux!$A:$A,0),6)</f>
        <v>#N/A</v>
      </c>
      <c r="R1793" s="20" t="e">
        <f>INDEX(bureaux!$A:$G,MATCH($E1793,bureaux!$A:$A,0),7)</f>
        <v>#N/A</v>
      </c>
    </row>
    <row r="1794" spans="1:18" x14ac:dyDescent="0.25">
      <c r="A1794" s="20">
        <f>'Elegio-Electors'!C1794</f>
        <v>0</v>
      </c>
      <c r="B1794" s="20">
        <f>'Elegio-Electors'!B1794</f>
        <v>0</v>
      </c>
      <c r="C1794" s="91">
        <f>IF(Procédure!$C$33=2,'Elegio-Electors'!D1794,Procédure!$C$33)</f>
        <v>0</v>
      </c>
      <c r="D1794" s="20">
        <f>'Elegio-Electors'!E1794</f>
        <v>0</v>
      </c>
      <c r="E1794" s="91" t="str">
        <f>IF(LEFT(RIGHT('Elegio-Electors'!L1794,2),1)="C",'Elegio-Electors'!L1794,IF(LEFT(RIGHT('Elegio-Electors'!M1794,2),1)="C",'Elegio-Electors'!M1794,""))</f>
        <v/>
      </c>
      <c r="F1794" s="91" t="str">
        <f>IF(LEFT(RIGHT('Elegio-Electors'!L1794,2),1)="O",'Elegio-Electors'!L1794,IF(LEFT(RIGHT('Elegio-Electors'!M1794,2),1)="O",'Elegio-Electors'!M1794,""))</f>
        <v/>
      </c>
      <c r="G1794" s="91" t="s">
        <v>166</v>
      </c>
      <c r="H1794" s="91" t="s">
        <v>167</v>
      </c>
      <c r="I1794" s="20" t="e">
        <f t="shared" si="135"/>
        <v>#N/A</v>
      </c>
      <c r="J1794" s="20" t="e">
        <f t="shared" si="136"/>
        <v>#N/A</v>
      </c>
      <c r="K1794" s="91" t="e">
        <f>INDEX(bureaux!$A:$I,MATCH($E1794,bureaux!$A:$A,0),9)</f>
        <v>#N/A</v>
      </c>
      <c r="L1794" s="91" t="e">
        <f t="shared" si="137"/>
        <v>#N/A</v>
      </c>
      <c r="M1794" s="91" t="e">
        <f t="shared" si="138"/>
        <v>#N/A</v>
      </c>
      <c r="N1794" s="20" t="e">
        <f t="shared" si="139"/>
        <v>#N/A</v>
      </c>
      <c r="O1794" s="20" t="e">
        <f>INDEX(bureaux!$A:$H,MATCH($E1794,bureaux!$A:$A,0),8)</f>
        <v>#N/A</v>
      </c>
      <c r="P1794" s="91" t="e">
        <f>_xlfn.CONCAT(INDEX(bureaux!$A:$H,MATCH($E1794,bureaux!$A:$A,0),4)," ",INDEX(bureaux!$A:$H,MATCH($E1794,bureaux!$A:$A,0),5))</f>
        <v>#N/A</v>
      </c>
      <c r="Q1794" s="20" t="e">
        <f>INDEX(bureaux!$A:$G,MATCH($E1794,bureaux!$A:$A,0),6)</f>
        <v>#N/A</v>
      </c>
      <c r="R1794" s="20" t="e">
        <f>INDEX(bureaux!$A:$G,MATCH($E1794,bureaux!$A:$A,0),7)</f>
        <v>#N/A</v>
      </c>
    </row>
    <row r="1795" spans="1:18" x14ac:dyDescent="0.25">
      <c r="A1795" s="20">
        <f>'Elegio-Electors'!C1795</f>
        <v>0</v>
      </c>
      <c r="B1795" s="20">
        <f>'Elegio-Electors'!B1795</f>
        <v>0</v>
      </c>
      <c r="C1795" s="91">
        <f>IF(Procédure!$C$33=2,'Elegio-Electors'!D1795,Procédure!$C$33)</f>
        <v>0</v>
      </c>
      <c r="D1795" s="20">
        <f>'Elegio-Electors'!E1795</f>
        <v>0</v>
      </c>
      <c r="E1795" s="91" t="str">
        <f>IF(LEFT(RIGHT('Elegio-Electors'!L1795,2),1)="C",'Elegio-Electors'!L1795,IF(LEFT(RIGHT('Elegio-Electors'!M1795,2),1)="C",'Elegio-Electors'!M1795,""))</f>
        <v/>
      </c>
      <c r="F1795" s="91" t="str">
        <f>IF(LEFT(RIGHT('Elegio-Electors'!L1795,2),1)="O",'Elegio-Electors'!L1795,IF(LEFT(RIGHT('Elegio-Electors'!M1795,2),1)="O",'Elegio-Electors'!M1795,""))</f>
        <v/>
      </c>
      <c r="G1795" s="91" t="s">
        <v>166</v>
      </c>
      <c r="H1795" s="91" t="s">
        <v>167</v>
      </c>
      <c r="I1795" s="20" t="e">
        <f t="shared" ref="I1795:I1858" si="140">_xlfn.SWITCH(RIGHT(E1795,1),"B","bedienden","A","arbeiders","J","jongeren","K","kader")</f>
        <v>#N/A</v>
      </c>
      <c r="J1795" s="20" t="e">
        <f t="shared" ref="J1795:J1858" si="141">_xlfn.SWITCH(RIGHT(E1795,1),"B","employés","A","ouvriers","J","jeunes","K","cadre")</f>
        <v>#N/A</v>
      </c>
      <c r="K1795" s="91" t="e">
        <f>INDEX(bureaux!$A:$I,MATCH($E1795,bureaux!$A:$A,0),9)</f>
        <v>#N/A</v>
      </c>
      <c r="L1795" s="91" t="e">
        <f t="shared" ref="L1795:L1858" si="142">_xlfn.CONCAT(G1795," ",K1795," CPBW ",I1795)</f>
        <v>#N/A</v>
      </c>
      <c r="M1795" s="91" t="e">
        <f t="shared" ref="M1795:M1858" si="143">_xlfn.CONCAT(H1795," ",K1795," CPPT ",J1795)</f>
        <v>#N/A</v>
      </c>
      <c r="N1795" s="20" t="e">
        <f t="shared" ref="N1795:N1858" si="144">IF(C1795="NL",L1795,M1795)</f>
        <v>#N/A</v>
      </c>
      <c r="O1795" s="20" t="e">
        <f>INDEX(bureaux!$A:$H,MATCH($E1795,bureaux!$A:$A,0),8)</f>
        <v>#N/A</v>
      </c>
      <c r="P1795" s="91" t="e">
        <f>_xlfn.CONCAT(INDEX(bureaux!$A:$H,MATCH($E1795,bureaux!$A:$A,0),4)," ",INDEX(bureaux!$A:$H,MATCH($E1795,bureaux!$A:$A,0),5))</f>
        <v>#N/A</v>
      </c>
      <c r="Q1795" s="20" t="e">
        <f>INDEX(bureaux!$A:$G,MATCH($E1795,bureaux!$A:$A,0),6)</f>
        <v>#N/A</v>
      </c>
      <c r="R1795" s="20" t="e">
        <f>INDEX(bureaux!$A:$G,MATCH($E1795,bureaux!$A:$A,0),7)</f>
        <v>#N/A</v>
      </c>
    </row>
    <row r="1796" spans="1:18" x14ac:dyDescent="0.25">
      <c r="A1796" s="20">
        <f>'Elegio-Electors'!C1796</f>
        <v>0</v>
      </c>
      <c r="B1796" s="20">
        <f>'Elegio-Electors'!B1796</f>
        <v>0</v>
      </c>
      <c r="C1796" s="91">
        <f>IF(Procédure!$C$33=2,'Elegio-Electors'!D1796,Procédure!$C$33)</f>
        <v>0</v>
      </c>
      <c r="D1796" s="20">
        <f>'Elegio-Electors'!E1796</f>
        <v>0</v>
      </c>
      <c r="E1796" s="91" t="str">
        <f>IF(LEFT(RIGHT('Elegio-Electors'!L1796,2),1)="C",'Elegio-Electors'!L1796,IF(LEFT(RIGHT('Elegio-Electors'!M1796,2),1)="C",'Elegio-Electors'!M1796,""))</f>
        <v/>
      </c>
      <c r="F1796" s="91" t="str">
        <f>IF(LEFT(RIGHT('Elegio-Electors'!L1796,2),1)="O",'Elegio-Electors'!L1796,IF(LEFT(RIGHT('Elegio-Electors'!M1796,2),1)="O",'Elegio-Electors'!M1796,""))</f>
        <v/>
      </c>
      <c r="G1796" s="91" t="s">
        <v>166</v>
      </c>
      <c r="H1796" s="91" t="s">
        <v>167</v>
      </c>
      <c r="I1796" s="20" t="e">
        <f t="shared" si="140"/>
        <v>#N/A</v>
      </c>
      <c r="J1796" s="20" t="e">
        <f t="shared" si="141"/>
        <v>#N/A</v>
      </c>
      <c r="K1796" s="91" t="e">
        <f>INDEX(bureaux!$A:$I,MATCH($E1796,bureaux!$A:$A,0),9)</f>
        <v>#N/A</v>
      </c>
      <c r="L1796" s="91" t="e">
        <f t="shared" si="142"/>
        <v>#N/A</v>
      </c>
      <c r="M1796" s="91" t="e">
        <f t="shared" si="143"/>
        <v>#N/A</v>
      </c>
      <c r="N1796" s="20" t="e">
        <f t="shared" si="144"/>
        <v>#N/A</v>
      </c>
      <c r="O1796" s="20" t="e">
        <f>INDEX(bureaux!$A:$H,MATCH($E1796,bureaux!$A:$A,0),8)</f>
        <v>#N/A</v>
      </c>
      <c r="P1796" s="91" t="e">
        <f>_xlfn.CONCAT(INDEX(bureaux!$A:$H,MATCH($E1796,bureaux!$A:$A,0),4)," ",INDEX(bureaux!$A:$H,MATCH($E1796,bureaux!$A:$A,0),5))</f>
        <v>#N/A</v>
      </c>
      <c r="Q1796" s="20" t="e">
        <f>INDEX(bureaux!$A:$G,MATCH($E1796,bureaux!$A:$A,0),6)</f>
        <v>#N/A</v>
      </c>
      <c r="R1796" s="20" t="e">
        <f>INDEX(bureaux!$A:$G,MATCH($E1796,bureaux!$A:$A,0),7)</f>
        <v>#N/A</v>
      </c>
    </row>
    <row r="1797" spans="1:18" x14ac:dyDescent="0.25">
      <c r="A1797" s="20">
        <f>'Elegio-Electors'!C1797</f>
        <v>0</v>
      </c>
      <c r="B1797" s="20">
        <f>'Elegio-Electors'!B1797</f>
        <v>0</v>
      </c>
      <c r="C1797" s="91">
        <f>IF(Procédure!$C$33=2,'Elegio-Electors'!D1797,Procédure!$C$33)</f>
        <v>0</v>
      </c>
      <c r="D1797" s="20">
        <f>'Elegio-Electors'!E1797</f>
        <v>0</v>
      </c>
      <c r="E1797" s="91" t="str">
        <f>IF(LEFT(RIGHT('Elegio-Electors'!L1797,2),1)="C",'Elegio-Electors'!L1797,IF(LEFT(RIGHT('Elegio-Electors'!M1797,2),1)="C",'Elegio-Electors'!M1797,""))</f>
        <v/>
      </c>
      <c r="F1797" s="91" t="str">
        <f>IF(LEFT(RIGHT('Elegio-Electors'!L1797,2),1)="O",'Elegio-Electors'!L1797,IF(LEFT(RIGHT('Elegio-Electors'!M1797,2),1)="O",'Elegio-Electors'!M1797,""))</f>
        <v/>
      </c>
      <c r="G1797" s="91" t="s">
        <v>166</v>
      </c>
      <c r="H1797" s="91" t="s">
        <v>167</v>
      </c>
      <c r="I1797" s="20" t="e">
        <f t="shared" si="140"/>
        <v>#N/A</v>
      </c>
      <c r="J1797" s="20" t="e">
        <f t="shared" si="141"/>
        <v>#N/A</v>
      </c>
      <c r="K1797" s="91" t="e">
        <f>INDEX(bureaux!$A:$I,MATCH($E1797,bureaux!$A:$A,0),9)</f>
        <v>#N/A</v>
      </c>
      <c r="L1797" s="91" t="e">
        <f t="shared" si="142"/>
        <v>#N/A</v>
      </c>
      <c r="M1797" s="91" t="e">
        <f t="shared" si="143"/>
        <v>#N/A</v>
      </c>
      <c r="N1797" s="20" t="e">
        <f t="shared" si="144"/>
        <v>#N/A</v>
      </c>
      <c r="O1797" s="20" t="e">
        <f>INDEX(bureaux!$A:$H,MATCH($E1797,bureaux!$A:$A,0),8)</f>
        <v>#N/A</v>
      </c>
      <c r="P1797" s="91" t="e">
        <f>_xlfn.CONCAT(INDEX(bureaux!$A:$H,MATCH($E1797,bureaux!$A:$A,0),4)," ",INDEX(bureaux!$A:$H,MATCH($E1797,bureaux!$A:$A,0),5))</f>
        <v>#N/A</v>
      </c>
      <c r="Q1797" s="20" t="e">
        <f>INDEX(bureaux!$A:$G,MATCH($E1797,bureaux!$A:$A,0),6)</f>
        <v>#N/A</v>
      </c>
      <c r="R1797" s="20" t="e">
        <f>INDEX(bureaux!$A:$G,MATCH($E1797,bureaux!$A:$A,0),7)</f>
        <v>#N/A</v>
      </c>
    </row>
    <row r="1798" spans="1:18" x14ac:dyDescent="0.25">
      <c r="A1798" s="20">
        <f>'Elegio-Electors'!C1798</f>
        <v>0</v>
      </c>
      <c r="B1798" s="20">
        <f>'Elegio-Electors'!B1798</f>
        <v>0</v>
      </c>
      <c r="C1798" s="91">
        <f>IF(Procédure!$C$33=2,'Elegio-Electors'!D1798,Procédure!$C$33)</f>
        <v>0</v>
      </c>
      <c r="D1798" s="20">
        <f>'Elegio-Electors'!E1798</f>
        <v>0</v>
      </c>
      <c r="E1798" s="91" t="str">
        <f>IF(LEFT(RIGHT('Elegio-Electors'!L1798,2),1)="C",'Elegio-Electors'!L1798,IF(LEFT(RIGHT('Elegio-Electors'!M1798,2),1)="C",'Elegio-Electors'!M1798,""))</f>
        <v/>
      </c>
      <c r="F1798" s="91" t="str">
        <f>IF(LEFT(RIGHT('Elegio-Electors'!L1798,2),1)="O",'Elegio-Electors'!L1798,IF(LEFT(RIGHT('Elegio-Electors'!M1798,2),1)="O",'Elegio-Electors'!M1798,""))</f>
        <v/>
      </c>
      <c r="G1798" s="91" t="s">
        <v>166</v>
      </c>
      <c r="H1798" s="91" t="s">
        <v>167</v>
      </c>
      <c r="I1798" s="20" t="e">
        <f t="shared" si="140"/>
        <v>#N/A</v>
      </c>
      <c r="J1798" s="20" t="e">
        <f t="shared" si="141"/>
        <v>#N/A</v>
      </c>
      <c r="K1798" s="91" t="e">
        <f>INDEX(bureaux!$A:$I,MATCH($E1798,bureaux!$A:$A,0),9)</f>
        <v>#N/A</v>
      </c>
      <c r="L1798" s="91" t="e">
        <f t="shared" si="142"/>
        <v>#N/A</v>
      </c>
      <c r="M1798" s="91" t="e">
        <f t="shared" si="143"/>
        <v>#N/A</v>
      </c>
      <c r="N1798" s="20" t="e">
        <f t="shared" si="144"/>
        <v>#N/A</v>
      </c>
      <c r="O1798" s="20" t="e">
        <f>INDEX(bureaux!$A:$H,MATCH($E1798,bureaux!$A:$A,0),8)</f>
        <v>#N/A</v>
      </c>
      <c r="P1798" s="91" t="e">
        <f>_xlfn.CONCAT(INDEX(bureaux!$A:$H,MATCH($E1798,bureaux!$A:$A,0),4)," ",INDEX(bureaux!$A:$H,MATCH($E1798,bureaux!$A:$A,0),5))</f>
        <v>#N/A</v>
      </c>
      <c r="Q1798" s="20" t="e">
        <f>INDEX(bureaux!$A:$G,MATCH($E1798,bureaux!$A:$A,0),6)</f>
        <v>#N/A</v>
      </c>
      <c r="R1798" s="20" t="e">
        <f>INDEX(bureaux!$A:$G,MATCH($E1798,bureaux!$A:$A,0),7)</f>
        <v>#N/A</v>
      </c>
    </row>
    <row r="1799" spans="1:18" x14ac:dyDescent="0.25">
      <c r="A1799" s="20">
        <f>'Elegio-Electors'!C1799</f>
        <v>0</v>
      </c>
      <c r="B1799" s="20">
        <f>'Elegio-Electors'!B1799</f>
        <v>0</v>
      </c>
      <c r="C1799" s="91">
        <f>IF(Procédure!$C$33=2,'Elegio-Electors'!D1799,Procédure!$C$33)</f>
        <v>0</v>
      </c>
      <c r="D1799" s="20">
        <f>'Elegio-Electors'!E1799</f>
        <v>0</v>
      </c>
      <c r="E1799" s="91" t="str">
        <f>IF(LEFT(RIGHT('Elegio-Electors'!L1799,2),1)="C",'Elegio-Electors'!L1799,IF(LEFT(RIGHT('Elegio-Electors'!M1799,2),1)="C",'Elegio-Electors'!M1799,""))</f>
        <v/>
      </c>
      <c r="F1799" s="91" t="str">
        <f>IF(LEFT(RIGHT('Elegio-Electors'!L1799,2),1)="O",'Elegio-Electors'!L1799,IF(LEFT(RIGHT('Elegio-Electors'!M1799,2),1)="O",'Elegio-Electors'!M1799,""))</f>
        <v/>
      </c>
      <c r="G1799" s="91" t="s">
        <v>166</v>
      </c>
      <c r="H1799" s="91" t="s">
        <v>167</v>
      </c>
      <c r="I1799" s="20" t="e">
        <f t="shared" si="140"/>
        <v>#N/A</v>
      </c>
      <c r="J1799" s="20" t="e">
        <f t="shared" si="141"/>
        <v>#N/A</v>
      </c>
      <c r="K1799" s="91" t="e">
        <f>INDEX(bureaux!$A:$I,MATCH($E1799,bureaux!$A:$A,0),9)</f>
        <v>#N/A</v>
      </c>
      <c r="L1799" s="91" t="e">
        <f t="shared" si="142"/>
        <v>#N/A</v>
      </c>
      <c r="M1799" s="91" t="e">
        <f t="shared" si="143"/>
        <v>#N/A</v>
      </c>
      <c r="N1799" s="20" t="e">
        <f t="shared" si="144"/>
        <v>#N/A</v>
      </c>
      <c r="O1799" s="20" t="e">
        <f>INDEX(bureaux!$A:$H,MATCH($E1799,bureaux!$A:$A,0),8)</f>
        <v>#N/A</v>
      </c>
      <c r="P1799" s="91" t="e">
        <f>_xlfn.CONCAT(INDEX(bureaux!$A:$H,MATCH($E1799,bureaux!$A:$A,0),4)," ",INDEX(bureaux!$A:$H,MATCH($E1799,bureaux!$A:$A,0),5))</f>
        <v>#N/A</v>
      </c>
      <c r="Q1799" s="20" t="e">
        <f>INDEX(bureaux!$A:$G,MATCH($E1799,bureaux!$A:$A,0),6)</f>
        <v>#N/A</v>
      </c>
      <c r="R1799" s="20" t="e">
        <f>INDEX(bureaux!$A:$G,MATCH($E1799,bureaux!$A:$A,0),7)</f>
        <v>#N/A</v>
      </c>
    </row>
    <row r="1800" spans="1:18" x14ac:dyDescent="0.25">
      <c r="A1800" s="20">
        <f>'Elegio-Electors'!C1800</f>
        <v>0</v>
      </c>
      <c r="B1800" s="20">
        <f>'Elegio-Electors'!B1800</f>
        <v>0</v>
      </c>
      <c r="C1800" s="91">
        <f>IF(Procédure!$C$33=2,'Elegio-Electors'!D1800,Procédure!$C$33)</f>
        <v>0</v>
      </c>
      <c r="D1800" s="20">
        <f>'Elegio-Electors'!E1800</f>
        <v>0</v>
      </c>
      <c r="E1800" s="91" t="str">
        <f>IF(LEFT(RIGHT('Elegio-Electors'!L1800,2),1)="C",'Elegio-Electors'!L1800,IF(LEFT(RIGHT('Elegio-Electors'!M1800,2),1)="C",'Elegio-Electors'!M1800,""))</f>
        <v/>
      </c>
      <c r="F1800" s="91" t="str">
        <f>IF(LEFT(RIGHT('Elegio-Electors'!L1800,2),1)="O",'Elegio-Electors'!L1800,IF(LEFT(RIGHT('Elegio-Electors'!M1800,2),1)="O",'Elegio-Electors'!M1800,""))</f>
        <v/>
      </c>
      <c r="G1800" s="91" t="s">
        <v>166</v>
      </c>
      <c r="H1800" s="91" t="s">
        <v>167</v>
      </c>
      <c r="I1800" s="20" t="e">
        <f t="shared" si="140"/>
        <v>#N/A</v>
      </c>
      <c r="J1800" s="20" t="e">
        <f t="shared" si="141"/>
        <v>#N/A</v>
      </c>
      <c r="K1800" s="91" t="e">
        <f>INDEX(bureaux!$A:$I,MATCH($E1800,bureaux!$A:$A,0),9)</f>
        <v>#N/A</v>
      </c>
      <c r="L1800" s="91" t="e">
        <f t="shared" si="142"/>
        <v>#N/A</v>
      </c>
      <c r="M1800" s="91" t="e">
        <f t="shared" si="143"/>
        <v>#N/A</v>
      </c>
      <c r="N1800" s="20" t="e">
        <f t="shared" si="144"/>
        <v>#N/A</v>
      </c>
      <c r="O1800" s="20" t="e">
        <f>INDEX(bureaux!$A:$H,MATCH($E1800,bureaux!$A:$A,0),8)</f>
        <v>#N/A</v>
      </c>
      <c r="P1800" s="91" t="e">
        <f>_xlfn.CONCAT(INDEX(bureaux!$A:$H,MATCH($E1800,bureaux!$A:$A,0),4)," ",INDEX(bureaux!$A:$H,MATCH($E1800,bureaux!$A:$A,0),5))</f>
        <v>#N/A</v>
      </c>
      <c r="Q1800" s="20" t="e">
        <f>INDEX(bureaux!$A:$G,MATCH($E1800,bureaux!$A:$A,0),6)</f>
        <v>#N/A</v>
      </c>
      <c r="R1800" s="20" t="e">
        <f>INDEX(bureaux!$A:$G,MATCH($E1800,bureaux!$A:$A,0),7)</f>
        <v>#N/A</v>
      </c>
    </row>
    <row r="1801" spans="1:18" x14ac:dyDescent="0.25">
      <c r="A1801" s="20">
        <f>'Elegio-Electors'!C1801</f>
        <v>0</v>
      </c>
      <c r="B1801" s="20">
        <f>'Elegio-Electors'!B1801</f>
        <v>0</v>
      </c>
      <c r="C1801" s="91">
        <f>IF(Procédure!$C$33=2,'Elegio-Electors'!D1801,Procédure!$C$33)</f>
        <v>0</v>
      </c>
      <c r="D1801" s="20">
        <f>'Elegio-Electors'!E1801</f>
        <v>0</v>
      </c>
      <c r="E1801" s="91" t="str">
        <f>IF(LEFT(RIGHT('Elegio-Electors'!L1801,2),1)="C",'Elegio-Electors'!L1801,IF(LEFT(RIGHT('Elegio-Electors'!M1801,2),1)="C",'Elegio-Electors'!M1801,""))</f>
        <v/>
      </c>
      <c r="F1801" s="91" t="str">
        <f>IF(LEFT(RIGHT('Elegio-Electors'!L1801,2),1)="O",'Elegio-Electors'!L1801,IF(LEFT(RIGHT('Elegio-Electors'!M1801,2),1)="O",'Elegio-Electors'!M1801,""))</f>
        <v/>
      </c>
      <c r="G1801" s="91" t="s">
        <v>166</v>
      </c>
      <c r="H1801" s="91" t="s">
        <v>167</v>
      </c>
      <c r="I1801" s="20" t="e">
        <f t="shared" si="140"/>
        <v>#N/A</v>
      </c>
      <c r="J1801" s="20" t="e">
        <f t="shared" si="141"/>
        <v>#N/A</v>
      </c>
      <c r="K1801" s="91" t="e">
        <f>INDEX(bureaux!$A:$I,MATCH($E1801,bureaux!$A:$A,0),9)</f>
        <v>#N/A</v>
      </c>
      <c r="L1801" s="91" t="e">
        <f t="shared" si="142"/>
        <v>#N/A</v>
      </c>
      <c r="M1801" s="91" t="e">
        <f t="shared" si="143"/>
        <v>#N/A</v>
      </c>
      <c r="N1801" s="20" t="e">
        <f t="shared" si="144"/>
        <v>#N/A</v>
      </c>
      <c r="O1801" s="20" t="e">
        <f>INDEX(bureaux!$A:$H,MATCH($E1801,bureaux!$A:$A,0),8)</f>
        <v>#N/A</v>
      </c>
      <c r="P1801" s="91" t="e">
        <f>_xlfn.CONCAT(INDEX(bureaux!$A:$H,MATCH($E1801,bureaux!$A:$A,0),4)," ",INDEX(bureaux!$A:$H,MATCH($E1801,bureaux!$A:$A,0),5))</f>
        <v>#N/A</v>
      </c>
      <c r="Q1801" s="20" t="e">
        <f>INDEX(bureaux!$A:$G,MATCH($E1801,bureaux!$A:$A,0),6)</f>
        <v>#N/A</v>
      </c>
      <c r="R1801" s="20" t="e">
        <f>INDEX(bureaux!$A:$G,MATCH($E1801,bureaux!$A:$A,0),7)</f>
        <v>#N/A</v>
      </c>
    </row>
    <row r="1802" spans="1:18" x14ac:dyDescent="0.25">
      <c r="A1802" s="20">
        <f>'Elegio-Electors'!C1802</f>
        <v>0</v>
      </c>
      <c r="B1802" s="20">
        <f>'Elegio-Electors'!B1802</f>
        <v>0</v>
      </c>
      <c r="C1802" s="91">
        <f>IF(Procédure!$C$33=2,'Elegio-Electors'!D1802,Procédure!$C$33)</f>
        <v>0</v>
      </c>
      <c r="D1802" s="20">
        <f>'Elegio-Electors'!E1802</f>
        <v>0</v>
      </c>
      <c r="E1802" s="91" t="str">
        <f>IF(LEFT(RIGHT('Elegio-Electors'!L1802,2),1)="C",'Elegio-Electors'!L1802,IF(LEFT(RIGHT('Elegio-Electors'!M1802,2),1)="C",'Elegio-Electors'!M1802,""))</f>
        <v/>
      </c>
      <c r="F1802" s="91" t="str">
        <f>IF(LEFT(RIGHT('Elegio-Electors'!L1802,2),1)="O",'Elegio-Electors'!L1802,IF(LEFT(RIGHT('Elegio-Electors'!M1802,2),1)="O",'Elegio-Electors'!M1802,""))</f>
        <v/>
      </c>
      <c r="G1802" s="91" t="s">
        <v>166</v>
      </c>
      <c r="H1802" s="91" t="s">
        <v>167</v>
      </c>
      <c r="I1802" s="20" t="e">
        <f t="shared" si="140"/>
        <v>#N/A</v>
      </c>
      <c r="J1802" s="20" t="e">
        <f t="shared" si="141"/>
        <v>#N/A</v>
      </c>
      <c r="K1802" s="91" t="e">
        <f>INDEX(bureaux!$A:$I,MATCH($E1802,bureaux!$A:$A,0),9)</f>
        <v>#N/A</v>
      </c>
      <c r="L1802" s="91" t="e">
        <f t="shared" si="142"/>
        <v>#N/A</v>
      </c>
      <c r="M1802" s="91" t="e">
        <f t="shared" si="143"/>
        <v>#N/A</v>
      </c>
      <c r="N1802" s="20" t="e">
        <f t="shared" si="144"/>
        <v>#N/A</v>
      </c>
      <c r="O1802" s="20" t="e">
        <f>INDEX(bureaux!$A:$H,MATCH($E1802,bureaux!$A:$A,0),8)</f>
        <v>#N/A</v>
      </c>
      <c r="P1802" s="91" t="e">
        <f>_xlfn.CONCAT(INDEX(bureaux!$A:$H,MATCH($E1802,bureaux!$A:$A,0),4)," ",INDEX(bureaux!$A:$H,MATCH($E1802,bureaux!$A:$A,0),5))</f>
        <v>#N/A</v>
      </c>
      <c r="Q1802" s="20" t="e">
        <f>INDEX(bureaux!$A:$G,MATCH($E1802,bureaux!$A:$A,0),6)</f>
        <v>#N/A</v>
      </c>
      <c r="R1802" s="20" t="e">
        <f>INDEX(bureaux!$A:$G,MATCH($E1802,bureaux!$A:$A,0),7)</f>
        <v>#N/A</v>
      </c>
    </row>
    <row r="1803" spans="1:18" x14ac:dyDescent="0.25">
      <c r="A1803" s="20">
        <f>'Elegio-Electors'!C1803</f>
        <v>0</v>
      </c>
      <c r="B1803" s="20">
        <f>'Elegio-Electors'!B1803</f>
        <v>0</v>
      </c>
      <c r="C1803" s="91">
        <f>IF(Procédure!$C$33=2,'Elegio-Electors'!D1803,Procédure!$C$33)</f>
        <v>0</v>
      </c>
      <c r="D1803" s="20">
        <f>'Elegio-Electors'!E1803</f>
        <v>0</v>
      </c>
      <c r="E1803" s="91" t="str">
        <f>IF(LEFT(RIGHT('Elegio-Electors'!L1803,2),1)="C",'Elegio-Electors'!L1803,IF(LEFT(RIGHT('Elegio-Electors'!M1803,2),1)="C",'Elegio-Electors'!M1803,""))</f>
        <v/>
      </c>
      <c r="F1803" s="91" t="str">
        <f>IF(LEFT(RIGHT('Elegio-Electors'!L1803,2),1)="O",'Elegio-Electors'!L1803,IF(LEFT(RIGHT('Elegio-Electors'!M1803,2),1)="O",'Elegio-Electors'!M1803,""))</f>
        <v/>
      </c>
      <c r="G1803" s="91" t="s">
        <v>166</v>
      </c>
      <c r="H1803" s="91" t="s">
        <v>167</v>
      </c>
      <c r="I1803" s="20" t="e">
        <f t="shared" si="140"/>
        <v>#N/A</v>
      </c>
      <c r="J1803" s="20" t="e">
        <f t="shared" si="141"/>
        <v>#N/A</v>
      </c>
      <c r="K1803" s="91" t="e">
        <f>INDEX(bureaux!$A:$I,MATCH($E1803,bureaux!$A:$A,0),9)</f>
        <v>#N/A</v>
      </c>
      <c r="L1803" s="91" t="e">
        <f t="shared" si="142"/>
        <v>#N/A</v>
      </c>
      <c r="M1803" s="91" t="e">
        <f t="shared" si="143"/>
        <v>#N/A</v>
      </c>
      <c r="N1803" s="20" t="e">
        <f t="shared" si="144"/>
        <v>#N/A</v>
      </c>
      <c r="O1803" s="20" t="e">
        <f>INDEX(bureaux!$A:$H,MATCH($E1803,bureaux!$A:$A,0),8)</f>
        <v>#N/A</v>
      </c>
      <c r="P1803" s="91" t="e">
        <f>_xlfn.CONCAT(INDEX(bureaux!$A:$H,MATCH($E1803,bureaux!$A:$A,0),4)," ",INDEX(bureaux!$A:$H,MATCH($E1803,bureaux!$A:$A,0),5))</f>
        <v>#N/A</v>
      </c>
      <c r="Q1803" s="20" t="e">
        <f>INDEX(bureaux!$A:$G,MATCH($E1803,bureaux!$A:$A,0),6)</f>
        <v>#N/A</v>
      </c>
      <c r="R1803" s="20" t="e">
        <f>INDEX(bureaux!$A:$G,MATCH($E1803,bureaux!$A:$A,0),7)</f>
        <v>#N/A</v>
      </c>
    </row>
    <row r="1804" spans="1:18" x14ac:dyDescent="0.25">
      <c r="A1804" s="20">
        <f>'Elegio-Electors'!C1804</f>
        <v>0</v>
      </c>
      <c r="B1804" s="20">
        <f>'Elegio-Electors'!B1804</f>
        <v>0</v>
      </c>
      <c r="C1804" s="91">
        <f>IF(Procédure!$C$33=2,'Elegio-Electors'!D1804,Procédure!$C$33)</f>
        <v>0</v>
      </c>
      <c r="D1804" s="20">
        <f>'Elegio-Electors'!E1804</f>
        <v>0</v>
      </c>
      <c r="E1804" s="91" t="str">
        <f>IF(LEFT(RIGHT('Elegio-Electors'!L1804,2),1)="C",'Elegio-Electors'!L1804,IF(LEFT(RIGHT('Elegio-Electors'!M1804,2),1)="C",'Elegio-Electors'!M1804,""))</f>
        <v/>
      </c>
      <c r="F1804" s="91" t="str">
        <f>IF(LEFT(RIGHT('Elegio-Electors'!L1804,2),1)="O",'Elegio-Electors'!L1804,IF(LEFT(RIGHT('Elegio-Electors'!M1804,2),1)="O",'Elegio-Electors'!M1804,""))</f>
        <v/>
      </c>
      <c r="G1804" s="91" t="s">
        <v>166</v>
      </c>
      <c r="H1804" s="91" t="s">
        <v>167</v>
      </c>
      <c r="I1804" s="20" t="e">
        <f t="shared" si="140"/>
        <v>#N/A</v>
      </c>
      <c r="J1804" s="20" t="e">
        <f t="shared" si="141"/>
        <v>#N/A</v>
      </c>
      <c r="K1804" s="91" t="e">
        <f>INDEX(bureaux!$A:$I,MATCH($E1804,bureaux!$A:$A,0),9)</f>
        <v>#N/A</v>
      </c>
      <c r="L1804" s="91" t="e">
        <f t="shared" si="142"/>
        <v>#N/A</v>
      </c>
      <c r="M1804" s="91" t="e">
        <f t="shared" si="143"/>
        <v>#N/A</v>
      </c>
      <c r="N1804" s="20" t="e">
        <f t="shared" si="144"/>
        <v>#N/A</v>
      </c>
      <c r="O1804" s="20" t="e">
        <f>INDEX(bureaux!$A:$H,MATCH($E1804,bureaux!$A:$A,0),8)</f>
        <v>#N/A</v>
      </c>
      <c r="P1804" s="91" t="e">
        <f>_xlfn.CONCAT(INDEX(bureaux!$A:$H,MATCH($E1804,bureaux!$A:$A,0),4)," ",INDEX(bureaux!$A:$H,MATCH($E1804,bureaux!$A:$A,0),5))</f>
        <v>#N/A</v>
      </c>
      <c r="Q1804" s="20" t="e">
        <f>INDEX(bureaux!$A:$G,MATCH($E1804,bureaux!$A:$A,0),6)</f>
        <v>#N/A</v>
      </c>
      <c r="R1804" s="20" t="e">
        <f>INDEX(bureaux!$A:$G,MATCH($E1804,bureaux!$A:$A,0),7)</f>
        <v>#N/A</v>
      </c>
    </row>
    <row r="1805" spans="1:18" x14ac:dyDescent="0.25">
      <c r="A1805" s="20">
        <f>'Elegio-Electors'!C1805</f>
        <v>0</v>
      </c>
      <c r="B1805" s="20">
        <f>'Elegio-Electors'!B1805</f>
        <v>0</v>
      </c>
      <c r="C1805" s="91">
        <f>IF(Procédure!$C$33=2,'Elegio-Electors'!D1805,Procédure!$C$33)</f>
        <v>0</v>
      </c>
      <c r="D1805" s="20">
        <f>'Elegio-Electors'!E1805</f>
        <v>0</v>
      </c>
      <c r="E1805" s="91" t="str">
        <f>IF(LEFT(RIGHT('Elegio-Electors'!L1805,2),1)="C",'Elegio-Electors'!L1805,IF(LEFT(RIGHT('Elegio-Electors'!M1805,2),1)="C",'Elegio-Electors'!M1805,""))</f>
        <v/>
      </c>
      <c r="F1805" s="91" t="str">
        <f>IF(LEFT(RIGHT('Elegio-Electors'!L1805,2),1)="O",'Elegio-Electors'!L1805,IF(LEFT(RIGHT('Elegio-Electors'!M1805,2),1)="O",'Elegio-Electors'!M1805,""))</f>
        <v/>
      </c>
      <c r="G1805" s="91" t="s">
        <v>166</v>
      </c>
      <c r="H1805" s="91" t="s">
        <v>167</v>
      </c>
      <c r="I1805" s="20" t="e">
        <f t="shared" si="140"/>
        <v>#N/A</v>
      </c>
      <c r="J1805" s="20" t="e">
        <f t="shared" si="141"/>
        <v>#N/A</v>
      </c>
      <c r="K1805" s="91" t="e">
        <f>INDEX(bureaux!$A:$I,MATCH($E1805,bureaux!$A:$A,0),9)</f>
        <v>#N/A</v>
      </c>
      <c r="L1805" s="91" t="e">
        <f t="shared" si="142"/>
        <v>#N/A</v>
      </c>
      <c r="M1805" s="91" t="e">
        <f t="shared" si="143"/>
        <v>#N/A</v>
      </c>
      <c r="N1805" s="20" t="e">
        <f t="shared" si="144"/>
        <v>#N/A</v>
      </c>
      <c r="O1805" s="20" t="e">
        <f>INDEX(bureaux!$A:$H,MATCH($E1805,bureaux!$A:$A,0),8)</f>
        <v>#N/A</v>
      </c>
      <c r="P1805" s="91" t="e">
        <f>_xlfn.CONCAT(INDEX(bureaux!$A:$H,MATCH($E1805,bureaux!$A:$A,0),4)," ",INDEX(bureaux!$A:$H,MATCH($E1805,bureaux!$A:$A,0),5))</f>
        <v>#N/A</v>
      </c>
      <c r="Q1805" s="20" t="e">
        <f>INDEX(bureaux!$A:$G,MATCH($E1805,bureaux!$A:$A,0),6)</f>
        <v>#N/A</v>
      </c>
      <c r="R1805" s="20" t="e">
        <f>INDEX(bureaux!$A:$G,MATCH($E1805,bureaux!$A:$A,0),7)</f>
        <v>#N/A</v>
      </c>
    </row>
    <row r="1806" spans="1:18" x14ac:dyDescent="0.25">
      <c r="A1806" s="20">
        <f>'Elegio-Electors'!C1806</f>
        <v>0</v>
      </c>
      <c r="B1806" s="20">
        <f>'Elegio-Electors'!B1806</f>
        <v>0</v>
      </c>
      <c r="C1806" s="91">
        <f>IF(Procédure!$C$33=2,'Elegio-Electors'!D1806,Procédure!$C$33)</f>
        <v>0</v>
      </c>
      <c r="D1806" s="20">
        <f>'Elegio-Electors'!E1806</f>
        <v>0</v>
      </c>
      <c r="E1806" s="91" t="str">
        <f>IF(LEFT(RIGHT('Elegio-Electors'!L1806,2),1)="C",'Elegio-Electors'!L1806,IF(LEFT(RIGHT('Elegio-Electors'!M1806,2),1)="C",'Elegio-Electors'!M1806,""))</f>
        <v/>
      </c>
      <c r="F1806" s="91" t="str">
        <f>IF(LEFT(RIGHT('Elegio-Electors'!L1806,2),1)="O",'Elegio-Electors'!L1806,IF(LEFT(RIGHT('Elegio-Electors'!M1806,2),1)="O",'Elegio-Electors'!M1806,""))</f>
        <v/>
      </c>
      <c r="G1806" s="91" t="s">
        <v>166</v>
      </c>
      <c r="H1806" s="91" t="s">
        <v>167</v>
      </c>
      <c r="I1806" s="20" t="e">
        <f t="shared" si="140"/>
        <v>#N/A</v>
      </c>
      <c r="J1806" s="20" t="e">
        <f t="shared" si="141"/>
        <v>#N/A</v>
      </c>
      <c r="K1806" s="91" t="e">
        <f>INDEX(bureaux!$A:$I,MATCH($E1806,bureaux!$A:$A,0),9)</f>
        <v>#N/A</v>
      </c>
      <c r="L1806" s="91" t="e">
        <f t="shared" si="142"/>
        <v>#N/A</v>
      </c>
      <c r="M1806" s="91" t="e">
        <f t="shared" si="143"/>
        <v>#N/A</v>
      </c>
      <c r="N1806" s="20" t="e">
        <f t="shared" si="144"/>
        <v>#N/A</v>
      </c>
      <c r="O1806" s="20" t="e">
        <f>INDEX(bureaux!$A:$H,MATCH($E1806,bureaux!$A:$A,0),8)</f>
        <v>#N/A</v>
      </c>
      <c r="P1806" s="91" t="e">
        <f>_xlfn.CONCAT(INDEX(bureaux!$A:$H,MATCH($E1806,bureaux!$A:$A,0),4)," ",INDEX(bureaux!$A:$H,MATCH($E1806,bureaux!$A:$A,0),5))</f>
        <v>#N/A</v>
      </c>
      <c r="Q1806" s="20" t="e">
        <f>INDEX(bureaux!$A:$G,MATCH($E1806,bureaux!$A:$A,0),6)</f>
        <v>#N/A</v>
      </c>
      <c r="R1806" s="20" t="e">
        <f>INDEX(bureaux!$A:$G,MATCH($E1806,bureaux!$A:$A,0),7)</f>
        <v>#N/A</v>
      </c>
    </row>
    <row r="1807" spans="1:18" x14ac:dyDescent="0.25">
      <c r="A1807" s="20">
        <f>'Elegio-Electors'!C1807</f>
        <v>0</v>
      </c>
      <c r="B1807" s="20">
        <f>'Elegio-Electors'!B1807</f>
        <v>0</v>
      </c>
      <c r="C1807" s="91">
        <f>IF(Procédure!$C$33=2,'Elegio-Electors'!D1807,Procédure!$C$33)</f>
        <v>0</v>
      </c>
      <c r="D1807" s="20">
        <f>'Elegio-Electors'!E1807</f>
        <v>0</v>
      </c>
      <c r="E1807" s="91" t="str">
        <f>IF(LEFT(RIGHT('Elegio-Electors'!L1807,2),1)="C",'Elegio-Electors'!L1807,IF(LEFT(RIGHT('Elegio-Electors'!M1807,2),1)="C",'Elegio-Electors'!M1807,""))</f>
        <v/>
      </c>
      <c r="F1807" s="91" t="str">
        <f>IF(LEFT(RIGHT('Elegio-Electors'!L1807,2),1)="O",'Elegio-Electors'!L1807,IF(LEFT(RIGHT('Elegio-Electors'!M1807,2),1)="O",'Elegio-Electors'!M1807,""))</f>
        <v/>
      </c>
      <c r="G1807" s="91" t="s">
        <v>166</v>
      </c>
      <c r="H1807" s="91" t="s">
        <v>167</v>
      </c>
      <c r="I1807" s="20" t="e">
        <f t="shared" si="140"/>
        <v>#N/A</v>
      </c>
      <c r="J1807" s="20" t="e">
        <f t="shared" si="141"/>
        <v>#N/A</v>
      </c>
      <c r="K1807" s="91" t="e">
        <f>INDEX(bureaux!$A:$I,MATCH($E1807,bureaux!$A:$A,0),9)</f>
        <v>#N/A</v>
      </c>
      <c r="L1807" s="91" t="e">
        <f t="shared" si="142"/>
        <v>#N/A</v>
      </c>
      <c r="M1807" s="91" t="e">
        <f t="shared" si="143"/>
        <v>#N/A</v>
      </c>
      <c r="N1807" s="20" t="e">
        <f t="shared" si="144"/>
        <v>#N/A</v>
      </c>
      <c r="O1807" s="20" t="e">
        <f>INDEX(bureaux!$A:$H,MATCH($E1807,bureaux!$A:$A,0),8)</f>
        <v>#N/A</v>
      </c>
      <c r="P1807" s="91" t="e">
        <f>_xlfn.CONCAT(INDEX(bureaux!$A:$H,MATCH($E1807,bureaux!$A:$A,0),4)," ",INDEX(bureaux!$A:$H,MATCH($E1807,bureaux!$A:$A,0),5))</f>
        <v>#N/A</v>
      </c>
      <c r="Q1807" s="20" t="e">
        <f>INDEX(bureaux!$A:$G,MATCH($E1807,bureaux!$A:$A,0),6)</f>
        <v>#N/A</v>
      </c>
      <c r="R1807" s="20" t="e">
        <f>INDEX(bureaux!$A:$G,MATCH($E1807,bureaux!$A:$A,0),7)</f>
        <v>#N/A</v>
      </c>
    </row>
    <row r="1808" spans="1:18" x14ac:dyDescent="0.25">
      <c r="A1808" s="20">
        <f>'Elegio-Electors'!C1808</f>
        <v>0</v>
      </c>
      <c r="B1808" s="20">
        <f>'Elegio-Electors'!B1808</f>
        <v>0</v>
      </c>
      <c r="C1808" s="91">
        <f>IF(Procédure!$C$33=2,'Elegio-Electors'!D1808,Procédure!$C$33)</f>
        <v>0</v>
      </c>
      <c r="D1808" s="20">
        <f>'Elegio-Electors'!E1808</f>
        <v>0</v>
      </c>
      <c r="E1808" s="91" t="str">
        <f>IF(LEFT(RIGHT('Elegio-Electors'!L1808,2),1)="C",'Elegio-Electors'!L1808,IF(LEFT(RIGHT('Elegio-Electors'!M1808,2),1)="C",'Elegio-Electors'!M1808,""))</f>
        <v/>
      </c>
      <c r="F1808" s="91" t="str">
        <f>IF(LEFT(RIGHT('Elegio-Electors'!L1808,2),1)="O",'Elegio-Electors'!L1808,IF(LEFT(RIGHT('Elegio-Electors'!M1808,2),1)="O",'Elegio-Electors'!M1808,""))</f>
        <v/>
      </c>
      <c r="G1808" s="91" t="s">
        <v>166</v>
      </c>
      <c r="H1808" s="91" t="s">
        <v>167</v>
      </c>
      <c r="I1808" s="20" t="e">
        <f t="shared" si="140"/>
        <v>#N/A</v>
      </c>
      <c r="J1808" s="20" t="e">
        <f t="shared" si="141"/>
        <v>#N/A</v>
      </c>
      <c r="K1808" s="91" t="e">
        <f>INDEX(bureaux!$A:$I,MATCH($E1808,bureaux!$A:$A,0),9)</f>
        <v>#N/A</v>
      </c>
      <c r="L1808" s="91" t="e">
        <f t="shared" si="142"/>
        <v>#N/A</v>
      </c>
      <c r="M1808" s="91" t="e">
        <f t="shared" si="143"/>
        <v>#N/A</v>
      </c>
      <c r="N1808" s="20" t="e">
        <f t="shared" si="144"/>
        <v>#N/A</v>
      </c>
      <c r="O1808" s="20" t="e">
        <f>INDEX(bureaux!$A:$H,MATCH($E1808,bureaux!$A:$A,0),8)</f>
        <v>#N/A</v>
      </c>
      <c r="P1808" s="91" t="e">
        <f>_xlfn.CONCAT(INDEX(bureaux!$A:$H,MATCH($E1808,bureaux!$A:$A,0),4)," ",INDEX(bureaux!$A:$H,MATCH($E1808,bureaux!$A:$A,0),5))</f>
        <v>#N/A</v>
      </c>
      <c r="Q1808" s="20" t="e">
        <f>INDEX(bureaux!$A:$G,MATCH($E1808,bureaux!$A:$A,0),6)</f>
        <v>#N/A</v>
      </c>
      <c r="R1808" s="20" t="e">
        <f>INDEX(bureaux!$A:$G,MATCH($E1808,bureaux!$A:$A,0),7)</f>
        <v>#N/A</v>
      </c>
    </row>
    <row r="1809" spans="1:18" x14ac:dyDescent="0.25">
      <c r="A1809" s="20">
        <f>'Elegio-Electors'!C1809</f>
        <v>0</v>
      </c>
      <c r="B1809" s="20">
        <f>'Elegio-Electors'!B1809</f>
        <v>0</v>
      </c>
      <c r="C1809" s="91">
        <f>IF(Procédure!$C$33=2,'Elegio-Electors'!D1809,Procédure!$C$33)</f>
        <v>0</v>
      </c>
      <c r="D1809" s="20">
        <f>'Elegio-Electors'!E1809</f>
        <v>0</v>
      </c>
      <c r="E1809" s="91" t="str">
        <f>IF(LEFT(RIGHT('Elegio-Electors'!L1809,2),1)="C",'Elegio-Electors'!L1809,IF(LEFT(RIGHT('Elegio-Electors'!M1809,2),1)="C",'Elegio-Electors'!M1809,""))</f>
        <v/>
      </c>
      <c r="F1809" s="91" t="str">
        <f>IF(LEFT(RIGHT('Elegio-Electors'!L1809,2),1)="O",'Elegio-Electors'!L1809,IF(LEFT(RIGHT('Elegio-Electors'!M1809,2),1)="O",'Elegio-Electors'!M1809,""))</f>
        <v/>
      </c>
      <c r="G1809" s="91" t="s">
        <v>166</v>
      </c>
      <c r="H1809" s="91" t="s">
        <v>167</v>
      </c>
      <c r="I1809" s="20" t="e">
        <f t="shared" si="140"/>
        <v>#N/A</v>
      </c>
      <c r="J1809" s="20" t="e">
        <f t="shared" si="141"/>
        <v>#N/A</v>
      </c>
      <c r="K1809" s="91" t="e">
        <f>INDEX(bureaux!$A:$I,MATCH($E1809,bureaux!$A:$A,0),9)</f>
        <v>#N/A</v>
      </c>
      <c r="L1809" s="91" t="e">
        <f t="shared" si="142"/>
        <v>#N/A</v>
      </c>
      <c r="M1809" s="91" t="e">
        <f t="shared" si="143"/>
        <v>#N/A</v>
      </c>
      <c r="N1809" s="20" t="e">
        <f t="shared" si="144"/>
        <v>#N/A</v>
      </c>
      <c r="O1809" s="20" t="e">
        <f>INDEX(bureaux!$A:$H,MATCH($E1809,bureaux!$A:$A,0),8)</f>
        <v>#N/A</v>
      </c>
      <c r="P1809" s="91" t="e">
        <f>_xlfn.CONCAT(INDEX(bureaux!$A:$H,MATCH($E1809,bureaux!$A:$A,0),4)," ",INDEX(bureaux!$A:$H,MATCH($E1809,bureaux!$A:$A,0),5))</f>
        <v>#N/A</v>
      </c>
      <c r="Q1809" s="20" t="e">
        <f>INDEX(bureaux!$A:$G,MATCH($E1809,bureaux!$A:$A,0),6)</f>
        <v>#N/A</v>
      </c>
      <c r="R1809" s="20" t="e">
        <f>INDEX(bureaux!$A:$G,MATCH($E1809,bureaux!$A:$A,0),7)</f>
        <v>#N/A</v>
      </c>
    </row>
    <row r="1810" spans="1:18" x14ac:dyDescent="0.25">
      <c r="A1810" s="20">
        <f>'Elegio-Electors'!C1810</f>
        <v>0</v>
      </c>
      <c r="B1810" s="20">
        <f>'Elegio-Electors'!B1810</f>
        <v>0</v>
      </c>
      <c r="C1810" s="91">
        <f>IF(Procédure!$C$33=2,'Elegio-Electors'!D1810,Procédure!$C$33)</f>
        <v>0</v>
      </c>
      <c r="D1810" s="20">
        <f>'Elegio-Electors'!E1810</f>
        <v>0</v>
      </c>
      <c r="E1810" s="91" t="str">
        <f>IF(LEFT(RIGHT('Elegio-Electors'!L1810,2),1)="C",'Elegio-Electors'!L1810,IF(LEFT(RIGHT('Elegio-Electors'!M1810,2),1)="C",'Elegio-Electors'!M1810,""))</f>
        <v/>
      </c>
      <c r="F1810" s="91" t="str">
        <f>IF(LEFT(RIGHT('Elegio-Electors'!L1810,2),1)="O",'Elegio-Electors'!L1810,IF(LEFT(RIGHT('Elegio-Electors'!M1810,2),1)="O",'Elegio-Electors'!M1810,""))</f>
        <v/>
      </c>
      <c r="G1810" s="91" t="s">
        <v>166</v>
      </c>
      <c r="H1810" s="91" t="s">
        <v>167</v>
      </c>
      <c r="I1810" s="20" t="e">
        <f t="shared" si="140"/>
        <v>#N/A</v>
      </c>
      <c r="J1810" s="20" t="e">
        <f t="shared" si="141"/>
        <v>#N/A</v>
      </c>
      <c r="K1810" s="91" t="e">
        <f>INDEX(bureaux!$A:$I,MATCH($E1810,bureaux!$A:$A,0),9)</f>
        <v>#N/A</v>
      </c>
      <c r="L1810" s="91" t="e">
        <f t="shared" si="142"/>
        <v>#N/A</v>
      </c>
      <c r="M1810" s="91" t="e">
        <f t="shared" si="143"/>
        <v>#N/A</v>
      </c>
      <c r="N1810" s="20" t="e">
        <f t="shared" si="144"/>
        <v>#N/A</v>
      </c>
      <c r="O1810" s="20" t="e">
        <f>INDEX(bureaux!$A:$H,MATCH($E1810,bureaux!$A:$A,0),8)</f>
        <v>#N/A</v>
      </c>
      <c r="P1810" s="91" t="e">
        <f>_xlfn.CONCAT(INDEX(bureaux!$A:$H,MATCH($E1810,bureaux!$A:$A,0),4)," ",INDEX(bureaux!$A:$H,MATCH($E1810,bureaux!$A:$A,0),5))</f>
        <v>#N/A</v>
      </c>
      <c r="Q1810" s="20" t="e">
        <f>INDEX(bureaux!$A:$G,MATCH($E1810,bureaux!$A:$A,0),6)</f>
        <v>#N/A</v>
      </c>
      <c r="R1810" s="20" t="e">
        <f>INDEX(bureaux!$A:$G,MATCH($E1810,bureaux!$A:$A,0),7)</f>
        <v>#N/A</v>
      </c>
    </row>
    <row r="1811" spans="1:18" x14ac:dyDescent="0.25">
      <c r="A1811" s="20">
        <f>'Elegio-Electors'!C1811</f>
        <v>0</v>
      </c>
      <c r="B1811" s="20">
        <f>'Elegio-Electors'!B1811</f>
        <v>0</v>
      </c>
      <c r="C1811" s="91">
        <f>IF(Procédure!$C$33=2,'Elegio-Electors'!D1811,Procédure!$C$33)</f>
        <v>0</v>
      </c>
      <c r="D1811" s="20">
        <f>'Elegio-Electors'!E1811</f>
        <v>0</v>
      </c>
      <c r="E1811" s="91" t="str">
        <f>IF(LEFT(RIGHT('Elegio-Electors'!L1811,2),1)="C",'Elegio-Electors'!L1811,IF(LEFT(RIGHT('Elegio-Electors'!M1811,2),1)="C",'Elegio-Electors'!M1811,""))</f>
        <v/>
      </c>
      <c r="F1811" s="91" t="str">
        <f>IF(LEFT(RIGHT('Elegio-Electors'!L1811,2),1)="O",'Elegio-Electors'!L1811,IF(LEFT(RIGHT('Elegio-Electors'!M1811,2),1)="O",'Elegio-Electors'!M1811,""))</f>
        <v/>
      </c>
      <c r="G1811" s="91" t="s">
        <v>166</v>
      </c>
      <c r="H1811" s="91" t="s">
        <v>167</v>
      </c>
      <c r="I1811" s="20" t="e">
        <f t="shared" si="140"/>
        <v>#N/A</v>
      </c>
      <c r="J1811" s="20" t="e">
        <f t="shared" si="141"/>
        <v>#N/A</v>
      </c>
      <c r="K1811" s="91" t="e">
        <f>INDEX(bureaux!$A:$I,MATCH($E1811,bureaux!$A:$A,0),9)</f>
        <v>#N/A</v>
      </c>
      <c r="L1811" s="91" t="e">
        <f t="shared" si="142"/>
        <v>#N/A</v>
      </c>
      <c r="M1811" s="91" t="e">
        <f t="shared" si="143"/>
        <v>#N/A</v>
      </c>
      <c r="N1811" s="20" t="e">
        <f t="shared" si="144"/>
        <v>#N/A</v>
      </c>
      <c r="O1811" s="20" t="e">
        <f>INDEX(bureaux!$A:$H,MATCH($E1811,bureaux!$A:$A,0),8)</f>
        <v>#N/A</v>
      </c>
      <c r="P1811" s="91" t="e">
        <f>_xlfn.CONCAT(INDEX(bureaux!$A:$H,MATCH($E1811,bureaux!$A:$A,0),4)," ",INDEX(bureaux!$A:$H,MATCH($E1811,bureaux!$A:$A,0),5))</f>
        <v>#N/A</v>
      </c>
      <c r="Q1811" s="20" t="e">
        <f>INDEX(bureaux!$A:$G,MATCH($E1811,bureaux!$A:$A,0),6)</f>
        <v>#N/A</v>
      </c>
      <c r="R1811" s="20" t="e">
        <f>INDEX(bureaux!$A:$G,MATCH($E1811,bureaux!$A:$A,0),7)</f>
        <v>#N/A</v>
      </c>
    </row>
    <row r="1812" spans="1:18" x14ac:dyDescent="0.25">
      <c r="A1812" s="20">
        <f>'Elegio-Electors'!C1812</f>
        <v>0</v>
      </c>
      <c r="B1812" s="20">
        <f>'Elegio-Electors'!B1812</f>
        <v>0</v>
      </c>
      <c r="C1812" s="91">
        <f>IF(Procédure!$C$33=2,'Elegio-Electors'!D1812,Procédure!$C$33)</f>
        <v>0</v>
      </c>
      <c r="D1812" s="20">
        <f>'Elegio-Electors'!E1812</f>
        <v>0</v>
      </c>
      <c r="E1812" s="91" t="str">
        <f>IF(LEFT(RIGHT('Elegio-Electors'!L1812,2),1)="C",'Elegio-Electors'!L1812,IF(LEFT(RIGHT('Elegio-Electors'!M1812,2),1)="C",'Elegio-Electors'!M1812,""))</f>
        <v/>
      </c>
      <c r="F1812" s="91" t="str">
        <f>IF(LEFT(RIGHT('Elegio-Electors'!L1812,2),1)="O",'Elegio-Electors'!L1812,IF(LEFT(RIGHT('Elegio-Electors'!M1812,2),1)="O",'Elegio-Electors'!M1812,""))</f>
        <v/>
      </c>
      <c r="G1812" s="91" t="s">
        <v>166</v>
      </c>
      <c r="H1812" s="91" t="s">
        <v>167</v>
      </c>
      <c r="I1812" s="20" t="e">
        <f t="shared" si="140"/>
        <v>#N/A</v>
      </c>
      <c r="J1812" s="20" t="e">
        <f t="shared" si="141"/>
        <v>#N/A</v>
      </c>
      <c r="K1812" s="91" t="e">
        <f>INDEX(bureaux!$A:$I,MATCH($E1812,bureaux!$A:$A,0),9)</f>
        <v>#N/A</v>
      </c>
      <c r="L1812" s="91" t="e">
        <f t="shared" si="142"/>
        <v>#N/A</v>
      </c>
      <c r="M1812" s="91" t="e">
        <f t="shared" si="143"/>
        <v>#N/A</v>
      </c>
      <c r="N1812" s="20" t="e">
        <f t="shared" si="144"/>
        <v>#N/A</v>
      </c>
      <c r="O1812" s="20" t="e">
        <f>INDEX(bureaux!$A:$H,MATCH($E1812,bureaux!$A:$A,0),8)</f>
        <v>#N/A</v>
      </c>
      <c r="P1812" s="91" t="e">
        <f>_xlfn.CONCAT(INDEX(bureaux!$A:$H,MATCH($E1812,bureaux!$A:$A,0),4)," ",INDEX(bureaux!$A:$H,MATCH($E1812,bureaux!$A:$A,0),5))</f>
        <v>#N/A</v>
      </c>
      <c r="Q1812" s="20" t="e">
        <f>INDEX(bureaux!$A:$G,MATCH($E1812,bureaux!$A:$A,0),6)</f>
        <v>#N/A</v>
      </c>
      <c r="R1812" s="20" t="e">
        <f>INDEX(bureaux!$A:$G,MATCH($E1812,bureaux!$A:$A,0),7)</f>
        <v>#N/A</v>
      </c>
    </row>
    <row r="1813" spans="1:18" x14ac:dyDescent="0.25">
      <c r="A1813" s="20">
        <f>'Elegio-Electors'!C1813</f>
        <v>0</v>
      </c>
      <c r="B1813" s="20">
        <f>'Elegio-Electors'!B1813</f>
        <v>0</v>
      </c>
      <c r="C1813" s="91">
        <f>IF(Procédure!$C$33=2,'Elegio-Electors'!D1813,Procédure!$C$33)</f>
        <v>0</v>
      </c>
      <c r="D1813" s="20">
        <f>'Elegio-Electors'!E1813</f>
        <v>0</v>
      </c>
      <c r="E1813" s="91" t="str">
        <f>IF(LEFT(RIGHT('Elegio-Electors'!L1813,2),1)="C",'Elegio-Electors'!L1813,IF(LEFT(RIGHT('Elegio-Electors'!M1813,2),1)="C",'Elegio-Electors'!M1813,""))</f>
        <v/>
      </c>
      <c r="F1813" s="91" t="str">
        <f>IF(LEFT(RIGHT('Elegio-Electors'!L1813,2),1)="O",'Elegio-Electors'!L1813,IF(LEFT(RIGHT('Elegio-Electors'!M1813,2),1)="O",'Elegio-Electors'!M1813,""))</f>
        <v/>
      </c>
      <c r="G1813" s="91" t="s">
        <v>166</v>
      </c>
      <c r="H1813" s="91" t="s">
        <v>167</v>
      </c>
      <c r="I1813" s="20" t="e">
        <f t="shared" si="140"/>
        <v>#N/A</v>
      </c>
      <c r="J1813" s="20" t="e">
        <f t="shared" si="141"/>
        <v>#N/A</v>
      </c>
      <c r="K1813" s="91" t="e">
        <f>INDEX(bureaux!$A:$I,MATCH($E1813,bureaux!$A:$A,0),9)</f>
        <v>#N/A</v>
      </c>
      <c r="L1813" s="91" t="e">
        <f t="shared" si="142"/>
        <v>#N/A</v>
      </c>
      <c r="M1813" s="91" t="e">
        <f t="shared" si="143"/>
        <v>#N/A</v>
      </c>
      <c r="N1813" s="20" t="e">
        <f t="shared" si="144"/>
        <v>#N/A</v>
      </c>
      <c r="O1813" s="20" t="e">
        <f>INDEX(bureaux!$A:$H,MATCH($E1813,bureaux!$A:$A,0),8)</f>
        <v>#N/A</v>
      </c>
      <c r="P1813" s="91" t="e">
        <f>_xlfn.CONCAT(INDEX(bureaux!$A:$H,MATCH($E1813,bureaux!$A:$A,0),4)," ",INDEX(bureaux!$A:$H,MATCH($E1813,bureaux!$A:$A,0),5))</f>
        <v>#N/A</v>
      </c>
      <c r="Q1813" s="20" t="e">
        <f>INDEX(bureaux!$A:$G,MATCH($E1813,bureaux!$A:$A,0),6)</f>
        <v>#N/A</v>
      </c>
      <c r="R1813" s="20" t="e">
        <f>INDEX(bureaux!$A:$G,MATCH($E1813,bureaux!$A:$A,0),7)</f>
        <v>#N/A</v>
      </c>
    </row>
    <row r="1814" spans="1:18" x14ac:dyDescent="0.25">
      <c r="A1814" s="20">
        <f>'Elegio-Electors'!C1814</f>
        <v>0</v>
      </c>
      <c r="B1814" s="20">
        <f>'Elegio-Electors'!B1814</f>
        <v>0</v>
      </c>
      <c r="C1814" s="91">
        <f>IF(Procédure!$C$33=2,'Elegio-Electors'!D1814,Procédure!$C$33)</f>
        <v>0</v>
      </c>
      <c r="D1814" s="20">
        <f>'Elegio-Electors'!E1814</f>
        <v>0</v>
      </c>
      <c r="E1814" s="91" t="str">
        <f>IF(LEFT(RIGHT('Elegio-Electors'!L1814,2),1)="C",'Elegio-Electors'!L1814,IF(LEFT(RIGHT('Elegio-Electors'!M1814,2),1)="C",'Elegio-Electors'!M1814,""))</f>
        <v/>
      </c>
      <c r="F1814" s="91" t="str">
        <f>IF(LEFT(RIGHT('Elegio-Electors'!L1814,2),1)="O",'Elegio-Electors'!L1814,IF(LEFT(RIGHT('Elegio-Electors'!M1814,2),1)="O",'Elegio-Electors'!M1814,""))</f>
        <v/>
      </c>
      <c r="G1814" s="91" t="s">
        <v>166</v>
      </c>
      <c r="H1814" s="91" t="s">
        <v>167</v>
      </c>
      <c r="I1814" s="20" t="e">
        <f t="shared" si="140"/>
        <v>#N/A</v>
      </c>
      <c r="J1814" s="20" t="e">
        <f t="shared" si="141"/>
        <v>#N/A</v>
      </c>
      <c r="K1814" s="91" t="e">
        <f>INDEX(bureaux!$A:$I,MATCH($E1814,bureaux!$A:$A,0),9)</f>
        <v>#N/A</v>
      </c>
      <c r="L1814" s="91" t="e">
        <f t="shared" si="142"/>
        <v>#N/A</v>
      </c>
      <c r="M1814" s="91" t="e">
        <f t="shared" si="143"/>
        <v>#N/A</v>
      </c>
      <c r="N1814" s="20" t="e">
        <f t="shared" si="144"/>
        <v>#N/A</v>
      </c>
      <c r="O1814" s="20" t="e">
        <f>INDEX(bureaux!$A:$H,MATCH($E1814,bureaux!$A:$A,0),8)</f>
        <v>#N/A</v>
      </c>
      <c r="P1814" s="91" t="e">
        <f>_xlfn.CONCAT(INDEX(bureaux!$A:$H,MATCH($E1814,bureaux!$A:$A,0),4)," ",INDEX(bureaux!$A:$H,MATCH($E1814,bureaux!$A:$A,0),5))</f>
        <v>#N/A</v>
      </c>
      <c r="Q1814" s="20" t="e">
        <f>INDEX(bureaux!$A:$G,MATCH($E1814,bureaux!$A:$A,0),6)</f>
        <v>#N/A</v>
      </c>
      <c r="R1814" s="20" t="e">
        <f>INDEX(bureaux!$A:$G,MATCH($E1814,bureaux!$A:$A,0),7)</f>
        <v>#N/A</v>
      </c>
    </row>
    <row r="1815" spans="1:18" x14ac:dyDescent="0.25">
      <c r="A1815" s="20">
        <f>'Elegio-Electors'!C1815</f>
        <v>0</v>
      </c>
      <c r="B1815" s="20">
        <f>'Elegio-Electors'!B1815</f>
        <v>0</v>
      </c>
      <c r="C1815" s="91">
        <f>IF(Procédure!$C$33=2,'Elegio-Electors'!D1815,Procédure!$C$33)</f>
        <v>0</v>
      </c>
      <c r="D1815" s="20">
        <f>'Elegio-Electors'!E1815</f>
        <v>0</v>
      </c>
      <c r="E1815" s="91" t="str">
        <f>IF(LEFT(RIGHT('Elegio-Electors'!L1815,2),1)="C",'Elegio-Electors'!L1815,IF(LEFT(RIGHT('Elegio-Electors'!M1815,2),1)="C",'Elegio-Electors'!M1815,""))</f>
        <v/>
      </c>
      <c r="F1815" s="91" t="str">
        <f>IF(LEFT(RIGHT('Elegio-Electors'!L1815,2),1)="O",'Elegio-Electors'!L1815,IF(LEFT(RIGHT('Elegio-Electors'!M1815,2),1)="O",'Elegio-Electors'!M1815,""))</f>
        <v/>
      </c>
      <c r="G1815" s="91" t="s">
        <v>166</v>
      </c>
      <c r="H1815" s="91" t="s">
        <v>167</v>
      </c>
      <c r="I1815" s="20" t="e">
        <f t="shared" si="140"/>
        <v>#N/A</v>
      </c>
      <c r="J1815" s="20" t="e">
        <f t="shared" si="141"/>
        <v>#N/A</v>
      </c>
      <c r="K1815" s="91" t="e">
        <f>INDEX(bureaux!$A:$I,MATCH($E1815,bureaux!$A:$A,0),9)</f>
        <v>#N/A</v>
      </c>
      <c r="L1815" s="91" t="e">
        <f t="shared" si="142"/>
        <v>#N/A</v>
      </c>
      <c r="M1815" s="91" t="e">
        <f t="shared" si="143"/>
        <v>#N/A</v>
      </c>
      <c r="N1815" s="20" t="e">
        <f t="shared" si="144"/>
        <v>#N/A</v>
      </c>
      <c r="O1815" s="20" t="e">
        <f>INDEX(bureaux!$A:$H,MATCH($E1815,bureaux!$A:$A,0),8)</f>
        <v>#N/A</v>
      </c>
      <c r="P1815" s="91" t="e">
        <f>_xlfn.CONCAT(INDEX(bureaux!$A:$H,MATCH($E1815,bureaux!$A:$A,0),4)," ",INDEX(bureaux!$A:$H,MATCH($E1815,bureaux!$A:$A,0),5))</f>
        <v>#N/A</v>
      </c>
      <c r="Q1815" s="20" t="e">
        <f>INDEX(bureaux!$A:$G,MATCH($E1815,bureaux!$A:$A,0),6)</f>
        <v>#N/A</v>
      </c>
      <c r="R1815" s="20" t="e">
        <f>INDEX(bureaux!$A:$G,MATCH($E1815,bureaux!$A:$A,0),7)</f>
        <v>#N/A</v>
      </c>
    </row>
    <row r="1816" spans="1:18" x14ac:dyDescent="0.25">
      <c r="A1816" s="20">
        <f>'Elegio-Electors'!C1816</f>
        <v>0</v>
      </c>
      <c r="B1816" s="20">
        <f>'Elegio-Electors'!B1816</f>
        <v>0</v>
      </c>
      <c r="C1816" s="91">
        <f>IF(Procédure!$C$33=2,'Elegio-Electors'!D1816,Procédure!$C$33)</f>
        <v>0</v>
      </c>
      <c r="D1816" s="20">
        <f>'Elegio-Electors'!E1816</f>
        <v>0</v>
      </c>
      <c r="E1816" s="91" t="str">
        <f>IF(LEFT(RIGHT('Elegio-Electors'!L1816,2),1)="C",'Elegio-Electors'!L1816,IF(LEFT(RIGHT('Elegio-Electors'!M1816,2),1)="C",'Elegio-Electors'!M1816,""))</f>
        <v/>
      </c>
      <c r="F1816" s="91" t="str">
        <f>IF(LEFT(RIGHT('Elegio-Electors'!L1816,2),1)="O",'Elegio-Electors'!L1816,IF(LEFT(RIGHT('Elegio-Electors'!M1816,2),1)="O",'Elegio-Electors'!M1816,""))</f>
        <v/>
      </c>
      <c r="G1816" s="91" t="s">
        <v>166</v>
      </c>
      <c r="H1816" s="91" t="s">
        <v>167</v>
      </c>
      <c r="I1816" s="20" t="e">
        <f t="shared" si="140"/>
        <v>#N/A</v>
      </c>
      <c r="J1816" s="20" t="e">
        <f t="shared" si="141"/>
        <v>#N/A</v>
      </c>
      <c r="K1816" s="91" t="e">
        <f>INDEX(bureaux!$A:$I,MATCH($E1816,bureaux!$A:$A,0),9)</f>
        <v>#N/A</v>
      </c>
      <c r="L1816" s="91" t="e">
        <f t="shared" si="142"/>
        <v>#N/A</v>
      </c>
      <c r="M1816" s="91" t="e">
        <f t="shared" si="143"/>
        <v>#N/A</v>
      </c>
      <c r="N1816" s="20" t="e">
        <f t="shared" si="144"/>
        <v>#N/A</v>
      </c>
      <c r="O1816" s="20" t="e">
        <f>INDEX(bureaux!$A:$H,MATCH($E1816,bureaux!$A:$A,0),8)</f>
        <v>#N/A</v>
      </c>
      <c r="P1816" s="91" t="e">
        <f>_xlfn.CONCAT(INDEX(bureaux!$A:$H,MATCH($E1816,bureaux!$A:$A,0),4)," ",INDEX(bureaux!$A:$H,MATCH($E1816,bureaux!$A:$A,0),5))</f>
        <v>#N/A</v>
      </c>
      <c r="Q1816" s="20" t="e">
        <f>INDEX(bureaux!$A:$G,MATCH($E1816,bureaux!$A:$A,0),6)</f>
        <v>#N/A</v>
      </c>
      <c r="R1816" s="20" t="e">
        <f>INDEX(bureaux!$A:$G,MATCH($E1816,bureaux!$A:$A,0),7)</f>
        <v>#N/A</v>
      </c>
    </row>
    <row r="1817" spans="1:18" x14ac:dyDescent="0.25">
      <c r="A1817" s="20">
        <f>'Elegio-Electors'!C1817</f>
        <v>0</v>
      </c>
      <c r="B1817" s="20">
        <f>'Elegio-Electors'!B1817</f>
        <v>0</v>
      </c>
      <c r="C1817" s="91">
        <f>IF(Procédure!$C$33=2,'Elegio-Electors'!D1817,Procédure!$C$33)</f>
        <v>0</v>
      </c>
      <c r="D1817" s="20">
        <f>'Elegio-Electors'!E1817</f>
        <v>0</v>
      </c>
      <c r="E1817" s="91" t="str">
        <f>IF(LEFT(RIGHT('Elegio-Electors'!L1817,2),1)="C",'Elegio-Electors'!L1817,IF(LEFT(RIGHT('Elegio-Electors'!M1817,2),1)="C",'Elegio-Electors'!M1817,""))</f>
        <v/>
      </c>
      <c r="F1817" s="91" t="str">
        <f>IF(LEFT(RIGHT('Elegio-Electors'!L1817,2),1)="O",'Elegio-Electors'!L1817,IF(LEFT(RIGHT('Elegio-Electors'!M1817,2),1)="O",'Elegio-Electors'!M1817,""))</f>
        <v/>
      </c>
      <c r="G1817" s="91" t="s">
        <v>166</v>
      </c>
      <c r="H1817" s="91" t="s">
        <v>167</v>
      </c>
      <c r="I1817" s="20" t="e">
        <f t="shared" si="140"/>
        <v>#N/A</v>
      </c>
      <c r="J1817" s="20" t="e">
        <f t="shared" si="141"/>
        <v>#N/A</v>
      </c>
      <c r="K1817" s="91" t="e">
        <f>INDEX(bureaux!$A:$I,MATCH($E1817,bureaux!$A:$A,0),9)</f>
        <v>#N/A</v>
      </c>
      <c r="L1817" s="91" t="e">
        <f t="shared" si="142"/>
        <v>#N/A</v>
      </c>
      <c r="M1817" s="91" t="e">
        <f t="shared" si="143"/>
        <v>#N/A</v>
      </c>
      <c r="N1817" s="20" t="e">
        <f t="shared" si="144"/>
        <v>#N/A</v>
      </c>
      <c r="O1817" s="20" t="e">
        <f>INDEX(bureaux!$A:$H,MATCH($E1817,bureaux!$A:$A,0),8)</f>
        <v>#N/A</v>
      </c>
      <c r="P1817" s="91" t="e">
        <f>_xlfn.CONCAT(INDEX(bureaux!$A:$H,MATCH($E1817,bureaux!$A:$A,0),4)," ",INDEX(bureaux!$A:$H,MATCH($E1817,bureaux!$A:$A,0),5))</f>
        <v>#N/A</v>
      </c>
      <c r="Q1817" s="20" t="e">
        <f>INDEX(bureaux!$A:$G,MATCH($E1817,bureaux!$A:$A,0),6)</f>
        <v>#N/A</v>
      </c>
      <c r="R1817" s="20" t="e">
        <f>INDEX(bureaux!$A:$G,MATCH($E1817,bureaux!$A:$A,0),7)</f>
        <v>#N/A</v>
      </c>
    </row>
    <row r="1818" spans="1:18" x14ac:dyDescent="0.25">
      <c r="A1818" s="20">
        <f>'Elegio-Electors'!C1818</f>
        <v>0</v>
      </c>
      <c r="B1818" s="20">
        <f>'Elegio-Electors'!B1818</f>
        <v>0</v>
      </c>
      <c r="C1818" s="91">
        <f>IF(Procédure!$C$33=2,'Elegio-Electors'!D1818,Procédure!$C$33)</f>
        <v>0</v>
      </c>
      <c r="D1818" s="20">
        <f>'Elegio-Electors'!E1818</f>
        <v>0</v>
      </c>
      <c r="E1818" s="91" t="str">
        <f>IF(LEFT(RIGHT('Elegio-Electors'!L1818,2),1)="C",'Elegio-Electors'!L1818,IF(LEFT(RIGHT('Elegio-Electors'!M1818,2),1)="C",'Elegio-Electors'!M1818,""))</f>
        <v/>
      </c>
      <c r="F1818" s="91" t="str">
        <f>IF(LEFT(RIGHT('Elegio-Electors'!L1818,2),1)="O",'Elegio-Electors'!L1818,IF(LEFT(RIGHT('Elegio-Electors'!M1818,2),1)="O",'Elegio-Electors'!M1818,""))</f>
        <v/>
      </c>
      <c r="G1818" s="91" t="s">
        <v>166</v>
      </c>
      <c r="H1818" s="91" t="s">
        <v>167</v>
      </c>
      <c r="I1818" s="20" t="e">
        <f t="shared" si="140"/>
        <v>#N/A</v>
      </c>
      <c r="J1818" s="20" t="e">
        <f t="shared" si="141"/>
        <v>#N/A</v>
      </c>
      <c r="K1818" s="91" t="e">
        <f>INDEX(bureaux!$A:$I,MATCH($E1818,bureaux!$A:$A,0),9)</f>
        <v>#N/A</v>
      </c>
      <c r="L1818" s="91" t="e">
        <f t="shared" si="142"/>
        <v>#N/A</v>
      </c>
      <c r="M1818" s="91" t="e">
        <f t="shared" si="143"/>
        <v>#N/A</v>
      </c>
      <c r="N1818" s="20" t="e">
        <f t="shared" si="144"/>
        <v>#N/A</v>
      </c>
      <c r="O1818" s="20" t="e">
        <f>INDEX(bureaux!$A:$H,MATCH($E1818,bureaux!$A:$A,0),8)</f>
        <v>#N/A</v>
      </c>
      <c r="P1818" s="91" t="e">
        <f>_xlfn.CONCAT(INDEX(bureaux!$A:$H,MATCH($E1818,bureaux!$A:$A,0),4)," ",INDEX(bureaux!$A:$H,MATCH($E1818,bureaux!$A:$A,0),5))</f>
        <v>#N/A</v>
      </c>
      <c r="Q1818" s="20" t="e">
        <f>INDEX(bureaux!$A:$G,MATCH($E1818,bureaux!$A:$A,0),6)</f>
        <v>#N/A</v>
      </c>
      <c r="R1818" s="20" t="e">
        <f>INDEX(bureaux!$A:$G,MATCH($E1818,bureaux!$A:$A,0),7)</f>
        <v>#N/A</v>
      </c>
    </row>
    <row r="1819" spans="1:18" x14ac:dyDescent="0.25">
      <c r="A1819" s="20">
        <f>'Elegio-Electors'!C1819</f>
        <v>0</v>
      </c>
      <c r="B1819" s="20">
        <f>'Elegio-Electors'!B1819</f>
        <v>0</v>
      </c>
      <c r="C1819" s="91">
        <f>IF(Procédure!$C$33=2,'Elegio-Electors'!D1819,Procédure!$C$33)</f>
        <v>0</v>
      </c>
      <c r="D1819" s="20">
        <f>'Elegio-Electors'!E1819</f>
        <v>0</v>
      </c>
      <c r="E1819" s="91" t="str">
        <f>IF(LEFT(RIGHT('Elegio-Electors'!L1819,2),1)="C",'Elegio-Electors'!L1819,IF(LEFT(RIGHT('Elegio-Electors'!M1819,2),1)="C",'Elegio-Electors'!M1819,""))</f>
        <v/>
      </c>
      <c r="F1819" s="91" t="str">
        <f>IF(LEFT(RIGHT('Elegio-Electors'!L1819,2),1)="O",'Elegio-Electors'!L1819,IF(LEFT(RIGHT('Elegio-Electors'!M1819,2),1)="O",'Elegio-Electors'!M1819,""))</f>
        <v/>
      </c>
      <c r="G1819" s="91" t="s">
        <v>166</v>
      </c>
      <c r="H1819" s="91" t="s">
        <v>167</v>
      </c>
      <c r="I1819" s="20" t="e">
        <f t="shared" si="140"/>
        <v>#N/A</v>
      </c>
      <c r="J1819" s="20" t="e">
        <f t="shared" si="141"/>
        <v>#N/A</v>
      </c>
      <c r="K1819" s="91" t="e">
        <f>INDEX(bureaux!$A:$I,MATCH($E1819,bureaux!$A:$A,0),9)</f>
        <v>#N/A</v>
      </c>
      <c r="L1819" s="91" t="e">
        <f t="shared" si="142"/>
        <v>#N/A</v>
      </c>
      <c r="M1819" s="91" t="e">
        <f t="shared" si="143"/>
        <v>#N/A</v>
      </c>
      <c r="N1819" s="20" t="e">
        <f t="shared" si="144"/>
        <v>#N/A</v>
      </c>
      <c r="O1819" s="20" t="e">
        <f>INDEX(bureaux!$A:$H,MATCH($E1819,bureaux!$A:$A,0),8)</f>
        <v>#N/A</v>
      </c>
      <c r="P1819" s="91" t="e">
        <f>_xlfn.CONCAT(INDEX(bureaux!$A:$H,MATCH($E1819,bureaux!$A:$A,0),4)," ",INDEX(bureaux!$A:$H,MATCH($E1819,bureaux!$A:$A,0),5))</f>
        <v>#N/A</v>
      </c>
      <c r="Q1819" s="20" t="e">
        <f>INDEX(bureaux!$A:$G,MATCH($E1819,bureaux!$A:$A,0),6)</f>
        <v>#N/A</v>
      </c>
      <c r="R1819" s="20" t="e">
        <f>INDEX(bureaux!$A:$G,MATCH($E1819,bureaux!$A:$A,0),7)</f>
        <v>#N/A</v>
      </c>
    </row>
    <row r="1820" spans="1:18" x14ac:dyDescent="0.25">
      <c r="A1820" s="20">
        <f>'Elegio-Electors'!C1820</f>
        <v>0</v>
      </c>
      <c r="B1820" s="20">
        <f>'Elegio-Electors'!B1820</f>
        <v>0</v>
      </c>
      <c r="C1820" s="91">
        <f>IF(Procédure!$C$33=2,'Elegio-Electors'!D1820,Procédure!$C$33)</f>
        <v>0</v>
      </c>
      <c r="D1820" s="20">
        <f>'Elegio-Electors'!E1820</f>
        <v>0</v>
      </c>
      <c r="E1820" s="91" t="str">
        <f>IF(LEFT(RIGHT('Elegio-Electors'!L1820,2),1)="C",'Elegio-Electors'!L1820,IF(LEFT(RIGHT('Elegio-Electors'!M1820,2),1)="C",'Elegio-Electors'!M1820,""))</f>
        <v/>
      </c>
      <c r="F1820" s="91" t="str">
        <f>IF(LEFT(RIGHT('Elegio-Electors'!L1820,2),1)="O",'Elegio-Electors'!L1820,IF(LEFT(RIGHT('Elegio-Electors'!M1820,2),1)="O",'Elegio-Electors'!M1820,""))</f>
        <v/>
      </c>
      <c r="G1820" s="91" t="s">
        <v>166</v>
      </c>
      <c r="H1820" s="91" t="s">
        <v>167</v>
      </c>
      <c r="I1820" s="20" t="e">
        <f t="shared" si="140"/>
        <v>#N/A</v>
      </c>
      <c r="J1820" s="20" t="e">
        <f t="shared" si="141"/>
        <v>#N/A</v>
      </c>
      <c r="K1820" s="91" t="e">
        <f>INDEX(bureaux!$A:$I,MATCH($E1820,bureaux!$A:$A,0),9)</f>
        <v>#N/A</v>
      </c>
      <c r="L1820" s="91" t="e">
        <f t="shared" si="142"/>
        <v>#N/A</v>
      </c>
      <c r="M1820" s="91" t="e">
        <f t="shared" si="143"/>
        <v>#N/A</v>
      </c>
      <c r="N1820" s="20" t="e">
        <f t="shared" si="144"/>
        <v>#N/A</v>
      </c>
      <c r="O1820" s="20" t="e">
        <f>INDEX(bureaux!$A:$H,MATCH($E1820,bureaux!$A:$A,0),8)</f>
        <v>#N/A</v>
      </c>
      <c r="P1820" s="91" t="e">
        <f>_xlfn.CONCAT(INDEX(bureaux!$A:$H,MATCH($E1820,bureaux!$A:$A,0),4)," ",INDEX(bureaux!$A:$H,MATCH($E1820,bureaux!$A:$A,0),5))</f>
        <v>#N/A</v>
      </c>
      <c r="Q1820" s="20" t="e">
        <f>INDEX(bureaux!$A:$G,MATCH($E1820,bureaux!$A:$A,0),6)</f>
        <v>#N/A</v>
      </c>
      <c r="R1820" s="20" t="e">
        <f>INDEX(bureaux!$A:$G,MATCH($E1820,bureaux!$A:$A,0),7)</f>
        <v>#N/A</v>
      </c>
    </row>
    <row r="1821" spans="1:18" x14ac:dyDescent="0.25">
      <c r="A1821" s="20">
        <f>'Elegio-Electors'!C1821</f>
        <v>0</v>
      </c>
      <c r="B1821" s="20">
        <f>'Elegio-Electors'!B1821</f>
        <v>0</v>
      </c>
      <c r="C1821" s="91">
        <f>IF(Procédure!$C$33=2,'Elegio-Electors'!D1821,Procédure!$C$33)</f>
        <v>0</v>
      </c>
      <c r="D1821" s="20">
        <f>'Elegio-Electors'!E1821</f>
        <v>0</v>
      </c>
      <c r="E1821" s="91" t="str">
        <f>IF(LEFT(RIGHT('Elegio-Electors'!L1821,2),1)="C",'Elegio-Electors'!L1821,IF(LEFT(RIGHT('Elegio-Electors'!M1821,2),1)="C",'Elegio-Electors'!M1821,""))</f>
        <v/>
      </c>
      <c r="F1821" s="91" t="str">
        <f>IF(LEFT(RIGHT('Elegio-Electors'!L1821,2),1)="O",'Elegio-Electors'!L1821,IF(LEFT(RIGHT('Elegio-Electors'!M1821,2),1)="O",'Elegio-Electors'!M1821,""))</f>
        <v/>
      </c>
      <c r="G1821" s="91" t="s">
        <v>166</v>
      </c>
      <c r="H1821" s="91" t="s">
        <v>167</v>
      </c>
      <c r="I1821" s="20" t="e">
        <f t="shared" si="140"/>
        <v>#N/A</v>
      </c>
      <c r="J1821" s="20" t="e">
        <f t="shared" si="141"/>
        <v>#N/A</v>
      </c>
      <c r="K1821" s="91" t="e">
        <f>INDEX(bureaux!$A:$I,MATCH($E1821,bureaux!$A:$A,0),9)</f>
        <v>#N/A</v>
      </c>
      <c r="L1821" s="91" t="e">
        <f t="shared" si="142"/>
        <v>#N/A</v>
      </c>
      <c r="M1821" s="91" t="e">
        <f t="shared" si="143"/>
        <v>#N/A</v>
      </c>
      <c r="N1821" s="20" t="e">
        <f t="shared" si="144"/>
        <v>#N/A</v>
      </c>
      <c r="O1821" s="20" t="e">
        <f>INDEX(bureaux!$A:$H,MATCH($E1821,bureaux!$A:$A,0),8)</f>
        <v>#N/A</v>
      </c>
      <c r="P1821" s="91" t="e">
        <f>_xlfn.CONCAT(INDEX(bureaux!$A:$H,MATCH($E1821,bureaux!$A:$A,0),4)," ",INDEX(bureaux!$A:$H,MATCH($E1821,bureaux!$A:$A,0),5))</f>
        <v>#N/A</v>
      </c>
      <c r="Q1821" s="20" t="e">
        <f>INDEX(bureaux!$A:$G,MATCH($E1821,bureaux!$A:$A,0),6)</f>
        <v>#N/A</v>
      </c>
      <c r="R1821" s="20" t="e">
        <f>INDEX(bureaux!$A:$G,MATCH($E1821,bureaux!$A:$A,0),7)</f>
        <v>#N/A</v>
      </c>
    </row>
    <row r="1822" spans="1:18" x14ac:dyDescent="0.25">
      <c r="A1822" s="20">
        <f>'Elegio-Electors'!C1822</f>
        <v>0</v>
      </c>
      <c r="B1822" s="20">
        <f>'Elegio-Electors'!B1822</f>
        <v>0</v>
      </c>
      <c r="C1822" s="91">
        <f>IF(Procédure!$C$33=2,'Elegio-Electors'!D1822,Procédure!$C$33)</f>
        <v>0</v>
      </c>
      <c r="D1822" s="20">
        <f>'Elegio-Electors'!E1822</f>
        <v>0</v>
      </c>
      <c r="E1822" s="91" t="str">
        <f>IF(LEFT(RIGHT('Elegio-Electors'!L1822,2),1)="C",'Elegio-Electors'!L1822,IF(LEFT(RIGHT('Elegio-Electors'!M1822,2),1)="C",'Elegio-Electors'!M1822,""))</f>
        <v/>
      </c>
      <c r="F1822" s="91" t="str">
        <f>IF(LEFT(RIGHT('Elegio-Electors'!L1822,2),1)="O",'Elegio-Electors'!L1822,IF(LEFT(RIGHT('Elegio-Electors'!M1822,2),1)="O",'Elegio-Electors'!M1822,""))</f>
        <v/>
      </c>
      <c r="G1822" s="91" t="s">
        <v>166</v>
      </c>
      <c r="H1822" s="91" t="s">
        <v>167</v>
      </c>
      <c r="I1822" s="20" t="e">
        <f t="shared" si="140"/>
        <v>#N/A</v>
      </c>
      <c r="J1822" s="20" t="e">
        <f t="shared" si="141"/>
        <v>#N/A</v>
      </c>
      <c r="K1822" s="91" t="e">
        <f>INDEX(bureaux!$A:$I,MATCH($E1822,bureaux!$A:$A,0),9)</f>
        <v>#N/A</v>
      </c>
      <c r="L1822" s="91" t="e">
        <f t="shared" si="142"/>
        <v>#N/A</v>
      </c>
      <c r="M1822" s="91" t="e">
        <f t="shared" si="143"/>
        <v>#N/A</v>
      </c>
      <c r="N1822" s="20" t="e">
        <f t="shared" si="144"/>
        <v>#N/A</v>
      </c>
      <c r="O1822" s="20" t="e">
        <f>INDEX(bureaux!$A:$H,MATCH($E1822,bureaux!$A:$A,0),8)</f>
        <v>#N/A</v>
      </c>
      <c r="P1822" s="91" t="e">
        <f>_xlfn.CONCAT(INDEX(bureaux!$A:$H,MATCH($E1822,bureaux!$A:$A,0),4)," ",INDEX(bureaux!$A:$H,MATCH($E1822,bureaux!$A:$A,0),5))</f>
        <v>#N/A</v>
      </c>
      <c r="Q1822" s="20" t="e">
        <f>INDEX(bureaux!$A:$G,MATCH($E1822,bureaux!$A:$A,0),6)</f>
        <v>#N/A</v>
      </c>
      <c r="R1822" s="20" t="e">
        <f>INDEX(bureaux!$A:$G,MATCH($E1822,bureaux!$A:$A,0),7)</f>
        <v>#N/A</v>
      </c>
    </row>
    <row r="1823" spans="1:18" x14ac:dyDescent="0.25">
      <c r="A1823" s="20">
        <f>'Elegio-Electors'!C1823</f>
        <v>0</v>
      </c>
      <c r="B1823" s="20">
        <f>'Elegio-Electors'!B1823</f>
        <v>0</v>
      </c>
      <c r="C1823" s="91">
        <f>IF(Procédure!$C$33=2,'Elegio-Electors'!D1823,Procédure!$C$33)</f>
        <v>0</v>
      </c>
      <c r="D1823" s="20">
        <f>'Elegio-Electors'!E1823</f>
        <v>0</v>
      </c>
      <c r="E1823" s="91" t="str">
        <f>IF(LEFT(RIGHT('Elegio-Electors'!L1823,2),1)="C",'Elegio-Electors'!L1823,IF(LEFT(RIGHT('Elegio-Electors'!M1823,2),1)="C",'Elegio-Electors'!M1823,""))</f>
        <v/>
      </c>
      <c r="F1823" s="91" t="str">
        <f>IF(LEFT(RIGHT('Elegio-Electors'!L1823,2),1)="O",'Elegio-Electors'!L1823,IF(LEFT(RIGHT('Elegio-Electors'!M1823,2),1)="O",'Elegio-Electors'!M1823,""))</f>
        <v/>
      </c>
      <c r="G1823" s="91" t="s">
        <v>166</v>
      </c>
      <c r="H1823" s="91" t="s">
        <v>167</v>
      </c>
      <c r="I1823" s="20" t="e">
        <f t="shared" si="140"/>
        <v>#N/A</v>
      </c>
      <c r="J1823" s="20" t="e">
        <f t="shared" si="141"/>
        <v>#N/A</v>
      </c>
      <c r="K1823" s="91" t="e">
        <f>INDEX(bureaux!$A:$I,MATCH($E1823,bureaux!$A:$A,0),9)</f>
        <v>#N/A</v>
      </c>
      <c r="L1823" s="91" t="e">
        <f t="shared" si="142"/>
        <v>#N/A</v>
      </c>
      <c r="M1823" s="91" t="e">
        <f t="shared" si="143"/>
        <v>#N/A</v>
      </c>
      <c r="N1823" s="20" t="e">
        <f t="shared" si="144"/>
        <v>#N/A</v>
      </c>
      <c r="O1823" s="20" t="e">
        <f>INDEX(bureaux!$A:$H,MATCH($E1823,bureaux!$A:$A,0),8)</f>
        <v>#N/A</v>
      </c>
      <c r="P1823" s="91" t="e">
        <f>_xlfn.CONCAT(INDEX(bureaux!$A:$H,MATCH($E1823,bureaux!$A:$A,0),4)," ",INDEX(bureaux!$A:$H,MATCH($E1823,bureaux!$A:$A,0),5))</f>
        <v>#N/A</v>
      </c>
      <c r="Q1823" s="20" t="e">
        <f>INDEX(bureaux!$A:$G,MATCH($E1823,bureaux!$A:$A,0),6)</f>
        <v>#N/A</v>
      </c>
      <c r="R1823" s="20" t="e">
        <f>INDEX(bureaux!$A:$G,MATCH($E1823,bureaux!$A:$A,0),7)</f>
        <v>#N/A</v>
      </c>
    </row>
    <row r="1824" spans="1:18" x14ac:dyDescent="0.25">
      <c r="A1824" s="20">
        <f>'Elegio-Electors'!C1824</f>
        <v>0</v>
      </c>
      <c r="B1824" s="20">
        <f>'Elegio-Electors'!B1824</f>
        <v>0</v>
      </c>
      <c r="C1824" s="91">
        <f>IF(Procédure!$C$33=2,'Elegio-Electors'!D1824,Procédure!$C$33)</f>
        <v>0</v>
      </c>
      <c r="D1824" s="20">
        <f>'Elegio-Electors'!E1824</f>
        <v>0</v>
      </c>
      <c r="E1824" s="91" t="str">
        <f>IF(LEFT(RIGHT('Elegio-Electors'!L1824,2),1)="C",'Elegio-Electors'!L1824,IF(LEFT(RIGHT('Elegio-Electors'!M1824,2),1)="C",'Elegio-Electors'!M1824,""))</f>
        <v/>
      </c>
      <c r="F1824" s="91" t="str">
        <f>IF(LEFT(RIGHT('Elegio-Electors'!L1824,2),1)="O",'Elegio-Electors'!L1824,IF(LEFT(RIGHT('Elegio-Electors'!M1824,2),1)="O",'Elegio-Electors'!M1824,""))</f>
        <v/>
      </c>
      <c r="G1824" s="91" t="s">
        <v>166</v>
      </c>
      <c r="H1824" s="91" t="s">
        <v>167</v>
      </c>
      <c r="I1824" s="20" t="e">
        <f t="shared" si="140"/>
        <v>#N/A</v>
      </c>
      <c r="J1824" s="20" t="e">
        <f t="shared" si="141"/>
        <v>#N/A</v>
      </c>
      <c r="K1824" s="91" t="e">
        <f>INDEX(bureaux!$A:$I,MATCH($E1824,bureaux!$A:$A,0),9)</f>
        <v>#N/A</v>
      </c>
      <c r="L1824" s="91" t="e">
        <f t="shared" si="142"/>
        <v>#N/A</v>
      </c>
      <c r="M1824" s="91" t="e">
        <f t="shared" si="143"/>
        <v>#N/A</v>
      </c>
      <c r="N1824" s="20" t="e">
        <f t="shared" si="144"/>
        <v>#N/A</v>
      </c>
      <c r="O1824" s="20" t="e">
        <f>INDEX(bureaux!$A:$H,MATCH($E1824,bureaux!$A:$A,0),8)</f>
        <v>#N/A</v>
      </c>
      <c r="P1824" s="91" t="e">
        <f>_xlfn.CONCAT(INDEX(bureaux!$A:$H,MATCH($E1824,bureaux!$A:$A,0),4)," ",INDEX(bureaux!$A:$H,MATCH($E1824,bureaux!$A:$A,0),5))</f>
        <v>#N/A</v>
      </c>
      <c r="Q1824" s="20" t="e">
        <f>INDEX(bureaux!$A:$G,MATCH($E1824,bureaux!$A:$A,0),6)</f>
        <v>#N/A</v>
      </c>
      <c r="R1824" s="20" t="e">
        <f>INDEX(bureaux!$A:$G,MATCH($E1824,bureaux!$A:$A,0),7)</f>
        <v>#N/A</v>
      </c>
    </row>
    <row r="1825" spans="1:18" x14ac:dyDescent="0.25">
      <c r="A1825" s="20">
        <f>'Elegio-Electors'!C1825</f>
        <v>0</v>
      </c>
      <c r="B1825" s="20">
        <f>'Elegio-Electors'!B1825</f>
        <v>0</v>
      </c>
      <c r="C1825" s="91">
        <f>IF(Procédure!$C$33=2,'Elegio-Electors'!D1825,Procédure!$C$33)</f>
        <v>0</v>
      </c>
      <c r="D1825" s="20">
        <f>'Elegio-Electors'!E1825</f>
        <v>0</v>
      </c>
      <c r="E1825" s="91" t="str">
        <f>IF(LEFT(RIGHT('Elegio-Electors'!L1825,2),1)="C",'Elegio-Electors'!L1825,IF(LEFT(RIGHT('Elegio-Electors'!M1825,2),1)="C",'Elegio-Electors'!M1825,""))</f>
        <v/>
      </c>
      <c r="F1825" s="91" t="str">
        <f>IF(LEFT(RIGHT('Elegio-Electors'!L1825,2),1)="O",'Elegio-Electors'!L1825,IF(LEFT(RIGHT('Elegio-Electors'!M1825,2),1)="O",'Elegio-Electors'!M1825,""))</f>
        <v/>
      </c>
      <c r="G1825" s="91" t="s">
        <v>166</v>
      </c>
      <c r="H1825" s="91" t="s">
        <v>167</v>
      </c>
      <c r="I1825" s="20" t="e">
        <f t="shared" si="140"/>
        <v>#N/A</v>
      </c>
      <c r="J1825" s="20" t="e">
        <f t="shared" si="141"/>
        <v>#N/A</v>
      </c>
      <c r="K1825" s="91" t="e">
        <f>INDEX(bureaux!$A:$I,MATCH($E1825,bureaux!$A:$A,0),9)</f>
        <v>#N/A</v>
      </c>
      <c r="L1825" s="91" t="e">
        <f t="shared" si="142"/>
        <v>#N/A</v>
      </c>
      <c r="M1825" s="91" t="e">
        <f t="shared" si="143"/>
        <v>#N/A</v>
      </c>
      <c r="N1825" s="20" t="e">
        <f t="shared" si="144"/>
        <v>#N/A</v>
      </c>
      <c r="O1825" s="20" t="e">
        <f>INDEX(bureaux!$A:$H,MATCH($E1825,bureaux!$A:$A,0),8)</f>
        <v>#N/A</v>
      </c>
      <c r="P1825" s="91" t="e">
        <f>_xlfn.CONCAT(INDEX(bureaux!$A:$H,MATCH($E1825,bureaux!$A:$A,0),4)," ",INDEX(bureaux!$A:$H,MATCH($E1825,bureaux!$A:$A,0),5))</f>
        <v>#N/A</v>
      </c>
      <c r="Q1825" s="20" t="e">
        <f>INDEX(bureaux!$A:$G,MATCH($E1825,bureaux!$A:$A,0),6)</f>
        <v>#N/A</v>
      </c>
      <c r="R1825" s="20" t="e">
        <f>INDEX(bureaux!$A:$G,MATCH($E1825,bureaux!$A:$A,0),7)</f>
        <v>#N/A</v>
      </c>
    </row>
    <row r="1826" spans="1:18" x14ac:dyDescent="0.25">
      <c r="A1826" s="20">
        <f>'Elegio-Electors'!C1826</f>
        <v>0</v>
      </c>
      <c r="B1826" s="20">
        <f>'Elegio-Electors'!B1826</f>
        <v>0</v>
      </c>
      <c r="C1826" s="91">
        <f>IF(Procédure!$C$33=2,'Elegio-Electors'!D1826,Procédure!$C$33)</f>
        <v>0</v>
      </c>
      <c r="D1826" s="20">
        <f>'Elegio-Electors'!E1826</f>
        <v>0</v>
      </c>
      <c r="E1826" s="91" t="str">
        <f>IF(LEFT(RIGHT('Elegio-Electors'!L1826,2),1)="C",'Elegio-Electors'!L1826,IF(LEFT(RIGHT('Elegio-Electors'!M1826,2),1)="C",'Elegio-Electors'!M1826,""))</f>
        <v/>
      </c>
      <c r="F1826" s="91" t="str">
        <f>IF(LEFT(RIGHT('Elegio-Electors'!L1826,2),1)="O",'Elegio-Electors'!L1826,IF(LEFT(RIGHT('Elegio-Electors'!M1826,2),1)="O",'Elegio-Electors'!M1826,""))</f>
        <v/>
      </c>
      <c r="G1826" s="91" t="s">
        <v>166</v>
      </c>
      <c r="H1826" s="91" t="s">
        <v>167</v>
      </c>
      <c r="I1826" s="20" t="e">
        <f t="shared" si="140"/>
        <v>#N/A</v>
      </c>
      <c r="J1826" s="20" t="e">
        <f t="shared" si="141"/>
        <v>#N/A</v>
      </c>
      <c r="K1826" s="91" t="e">
        <f>INDEX(bureaux!$A:$I,MATCH($E1826,bureaux!$A:$A,0),9)</f>
        <v>#N/A</v>
      </c>
      <c r="L1826" s="91" t="e">
        <f t="shared" si="142"/>
        <v>#N/A</v>
      </c>
      <c r="M1826" s="91" t="e">
        <f t="shared" si="143"/>
        <v>#N/A</v>
      </c>
      <c r="N1826" s="20" t="e">
        <f t="shared" si="144"/>
        <v>#N/A</v>
      </c>
      <c r="O1826" s="20" t="e">
        <f>INDEX(bureaux!$A:$H,MATCH($E1826,bureaux!$A:$A,0),8)</f>
        <v>#N/A</v>
      </c>
      <c r="P1826" s="91" t="e">
        <f>_xlfn.CONCAT(INDEX(bureaux!$A:$H,MATCH($E1826,bureaux!$A:$A,0),4)," ",INDEX(bureaux!$A:$H,MATCH($E1826,bureaux!$A:$A,0),5))</f>
        <v>#N/A</v>
      </c>
      <c r="Q1826" s="20" t="e">
        <f>INDEX(bureaux!$A:$G,MATCH($E1826,bureaux!$A:$A,0),6)</f>
        <v>#N/A</v>
      </c>
      <c r="R1826" s="20" t="e">
        <f>INDEX(bureaux!$A:$G,MATCH($E1826,bureaux!$A:$A,0),7)</f>
        <v>#N/A</v>
      </c>
    </row>
    <row r="1827" spans="1:18" x14ac:dyDescent="0.25">
      <c r="A1827" s="20">
        <f>'Elegio-Electors'!C1827</f>
        <v>0</v>
      </c>
      <c r="B1827" s="20">
        <f>'Elegio-Electors'!B1827</f>
        <v>0</v>
      </c>
      <c r="C1827" s="91">
        <f>IF(Procédure!$C$33=2,'Elegio-Electors'!D1827,Procédure!$C$33)</f>
        <v>0</v>
      </c>
      <c r="D1827" s="20">
        <f>'Elegio-Electors'!E1827</f>
        <v>0</v>
      </c>
      <c r="E1827" s="91" t="str">
        <f>IF(LEFT(RIGHT('Elegio-Electors'!L1827,2),1)="C",'Elegio-Electors'!L1827,IF(LEFT(RIGHT('Elegio-Electors'!M1827,2),1)="C",'Elegio-Electors'!M1827,""))</f>
        <v/>
      </c>
      <c r="F1827" s="91" t="str">
        <f>IF(LEFT(RIGHT('Elegio-Electors'!L1827,2),1)="O",'Elegio-Electors'!L1827,IF(LEFT(RIGHT('Elegio-Electors'!M1827,2),1)="O",'Elegio-Electors'!M1827,""))</f>
        <v/>
      </c>
      <c r="G1827" s="91" t="s">
        <v>166</v>
      </c>
      <c r="H1827" s="91" t="s">
        <v>167</v>
      </c>
      <c r="I1827" s="20" t="e">
        <f t="shared" si="140"/>
        <v>#N/A</v>
      </c>
      <c r="J1827" s="20" t="e">
        <f t="shared" si="141"/>
        <v>#N/A</v>
      </c>
      <c r="K1827" s="91" t="e">
        <f>INDEX(bureaux!$A:$I,MATCH($E1827,bureaux!$A:$A,0),9)</f>
        <v>#N/A</v>
      </c>
      <c r="L1827" s="91" t="e">
        <f t="shared" si="142"/>
        <v>#N/A</v>
      </c>
      <c r="M1827" s="91" t="e">
        <f t="shared" si="143"/>
        <v>#N/A</v>
      </c>
      <c r="N1827" s="20" t="e">
        <f t="shared" si="144"/>
        <v>#N/A</v>
      </c>
      <c r="O1827" s="20" t="e">
        <f>INDEX(bureaux!$A:$H,MATCH($E1827,bureaux!$A:$A,0),8)</f>
        <v>#N/A</v>
      </c>
      <c r="P1827" s="91" t="e">
        <f>_xlfn.CONCAT(INDEX(bureaux!$A:$H,MATCH($E1827,bureaux!$A:$A,0),4)," ",INDEX(bureaux!$A:$H,MATCH($E1827,bureaux!$A:$A,0),5))</f>
        <v>#N/A</v>
      </c>
      <c r="Q1827" s="20" t="e">
        <f>INDEX(bureaux!$A:$G,MATCH($E1827,bureaux!$A:$A,0),6)</f>
        <v>#N/A</v>
      </c>
      <c r="R1827" s="20" t="e">
        <f>INDEX(bureaux!$A:$G,MATCH($E1827,bureaux!$A:$A,0),7)</f>
        <v>#N/A</v>
      </c>
    </row>
    <row r="1828" spans="1:18" x14ac:dyDescent="0.25">
      <c r="A1828" s="20">
        <f>'Elegio-Electors'!C1828</f>
        <v>0</v>
      </c>
      <c r="B1828" s="20">
        <f>'Elegio-Electors'!B1828</f>
        <v>0</v>
      </c>
      <c r="C1828" s="91">
        <f>IF(Procédure!$C$33=2,'Elegio-Electors'!D1828,Procédure!$C$33)</f>
        <v>0</v>
      </c>
      <c r="D1828" s="20">
        <f>'Elegio-Electors'!E1828</f>
        <v>0</v>
      </c>
      <c r="E1828" s="91" t="str">
        <f>IF(LEFT(RIGHT('Elegio-Electors'!L1828,2),1)="C",'Elegio-Electors'!L1828,IF(LEFT(RIGHT('Elegio-Electors'!M1828,2),1)="C",'Elegio-Electors'!M1828,""))</f>
        <v/>
      </c>
      <c r="F1828" s="91" t="str">
        <f>IF(LEFT(RIGHT('Elegio-Electors'!L1828,2),1)="O",'Elegio-Electors'!L1828,IF(LEFT(RIGHT('Elegio-Electors'!M1828,2),1)="O",'Elegio-Electors'!M1828,""))</f>
        <v/>
      </c>
      <c r="G1828" s="91" t="s">
        <v>166</v>
      </c>
      <c r="H1828" s="91" t="s">
        <v>167</v>
      </c>
      <c r="I1828" s="20" t="e">
        <f t="shared" si="140"/>
        <v>#N/A</v>
      </c>
      <c r="J1828" s="20" t="e">
        <f t="shared" si="141"/>
        <v>#N/A</v>
      </c>
      <c r="K1828" s="91" t="e">
        <f>INDEX(bureaux!$A:$I,MATCH($E1828,bureaux!$A:$A,0),9)</f>
        <v>#N/A</v>
      </c>
      <c r="L1828" s="91" t="e">
        <f t="shared" si="142"/>
        <v>#N/A</v>
      </c>
      <c r="M1828" s="91" t="e">
        <f t="shared" si="143"/>
        <v>#N/A</v>
      </c>
      <c r="N1828" s="20" t="e">
        <f t="shared" si="144"/>
        <v>#N/A</v>
      </c>
      <c r="O1828" s="20" t="e">
        <f>INDEX(bureaux!$A:$H,MATCH($E1828,bureaux!$A:$A,0),8)</f>
        <v>#N/A</v>
      </c>
      <c r="P1828" s="91" t="e">
        <f>_xlfn.CONCAT(INDEX(bureaux!$A:$H,MATCH($E1828,bureaux!$A:$A,0),4)," ",INDEX(bureaux!$A:$H,MATCH($E1828,bureaux!$A:$A,0),5))</f>
        <v>#N/A</v>
      </c>
      <c r="Q1828" s="20" t="e">
        <f>INDEX(bureaux!$A:$G,MATCH($E1828,bureaux!$A:$A,0),6)</f>
        <v>#N/A</v>
      </c>
      <c r="R1828" s="20" t="e">
        <f>INDEX(bureaux!$A:$G,MATCH($E1828,bureaux!$A:$A,0),7)</f>
        <v>#N/A</v>
      </c>
    </row>
    <row r="1829" spans="1:18" x14ac:dyDescent="0.25">
      <c r="A1829" s="20">
        <f>'Elegio-Electors'!C1829</f>
        <v>0</v>
      </c>
      <c r="B1829" s="20">
        <f>'Elegio-Electors'!B1829</f>
        <v>0</v>
      </c>
      <c r="C1829" s="91">
        <f>IF(Procédure!$C$33=2,'Elegio-Electors'!D1829,Procédure!$C$33)</f>
        <v>0</v>
      </c>
      <c r="D1829" s="20">
        <f>'Elegio-Electors'!E1829</f>
        <v>0</v>
      </c>
      <c r="E1829" s="91" t="str">
        <f>IF(LEFT(RIGHT('Elegio-Electors'!L1829,2),1)="C",'Elegio-Electors'!L1829,IF(LEFT(RIGHT('Elegio-Electors'!M1829,2),1)="C",'Elegio-Electors'!M1829,""))</f>
        <v/>
      </c>
      <c r="F1829" s="91" t="str">
        <f>IF(LEFT(RIGHT('Elegio-Electors'!L1829,2),1)="O",'Elegio-Electors'!L1829,IF(LEFT(RIGHT('Elegio-Electors'!M1829,2),1)="O",'Elegio-Electors'!M1829,""))</f>
        <v/>
      </c>
      <c r="G1829" s="91" t="s">
        <v>166</v>
      </c>
      <c r="H1829" s="91" t="s">
        <v>167</v>
      </c>
      <c r="I1829" s="20" t="e">
        <f t="shared" si="140"/>
        <v>#N/A</v>
      </c>
      <c r="J1829" s="20" t="e">
        <f t="shared" si="141"/>
        <v>#N/A</v>
      </c>
      <c r="K1829" s="91" t="e">
        <f>INDEX(bureaux!$A:$I,MATCH($E1829,bureaux!$A:$A,0),9)</f>
        <v>#N/A</v>
      </c>
      <c r="L1829" s="91" t="e">
        <f t="shared" si="142"/>
        <v>#N/A</v>
      </c>
      <c r="M1829" s="91" t="e">
        <f t="shared" si="143"/>
        <v>#N/A</v>
      </c>
      <c r="N1829" s="20" t="e">
        <f t="shared" si="144"/>
        <v>#N/A</v>
      </c>
      <c r="O1829" s="20" t="e">
        <f>INDEX(bureaux!$A:$H,MATCH($E1829,bureaux!$A:$A,0),8)</f>
        <v>#N/A</v>
      </c>
      <c r="P1829" s="91" t="e">
        <f>_xlfn.CONCAT(INDEX(bureaux!$A:$H,MATCH($E1829,bureaux!$A:$A,0),4)," ",INDEX(bureaux!$A:$H,MATCH($E1829,bureaux!$A:$A,0),5))</f>
        <v>#N/A</v>
      </c>
      <c r="Q1829" s="20" t="e">
        <f>INDEX(bureaux!$A:$G,MATCH($E1829,bureaux!$A:$A,0),6)</f>
        <v>#N/A</v>
      </c>
      <c r="R1829" s="20" t="e">
        <f>INDEX(bureaux!$A:$G,MATCH($E1829,bureaux!$A:$A,0),7)</f>
        <v>#N/A</v>
      </c>
    </row>
    <row r="1830" spans="1:18" x14ac:dyDescent="0.25">
      <c r="A1830" s="20">
        <f>'Elegio-Electors'!C1830</f>
        <v>0</v>
      </c>
      <c r="B1830" s="20">
        <f>'Elegio-Electors'!B1830</f>
        <v>0</v>
      </c>
      <c r="C1830" s="91">
        <f>IF(Procédure!$C$33=2,'Elegio-Electors'!D1830,Procédure!$C$33)</f>
        <v>0</v>
      </c>
      <c r="D1830" s="20">
        <f>'Elegio-Electors'!E1830</f>
        <v>0</v>
      </c>
      <c r="E1830" s="91" t="str">
        <f>IF(LEFT(RIGHT('Elegio-Electors'!L1830,2),1)="C",'Elegio-Electors'!L1830,IF(LEFT(RIGHT('Elegio-Electors'!M1830,2),1)="C",'Elegio-Electors'!M1830,""))</f>
        <v/>
      </c>
      <c r="F1830" s="91" t="str">
        <f>IF(LEFT(RIGHT('Elegio-Electors'!L1830,2),1)="O",'Elegio-Electors'!L1830,IF(LEFT(RIGHT('Elegio-Electors'!M1830,2),1)="O",'Elegio-Electors'!M1830,""))</f>
        <v/>
      </c>
      <c r="G1830" s="91" t="s">
        <v>166</v>
      </c>
      <c r="H1830" s="91" t="s">
        <v>167</v>
      </c>
      <c r="I1830" s="20" t="e">
        <f t="shared" si="140"/>
        <v>#N/A</v>
      </c>
      <c r="J1830" s="20" t="e">
        <f t="shared" si="141"/>
        <v>#N/A</v>
      </c>
      <c r="K1830" s="91" t="e">
        <f>INDEX(bureaux!$A:$I,MATCH($E1830,bureaux!$A:$A,0),9)</f>
        <v>#N/A</v>
      </c>
      <c r="L1830" s="91" t="e">
        <f t="shared" si="142"/>
        <v>#N/A</v>
      </c>
      <c r="M1830" s="91" t="e">
        <f t="shared" si="143"/>
        <v>#N/A</v>
      </c>
      <c r="N1830" s="20" t="e">
        <f t="shared" si="144"/>
        <v>#N/A</v>
      </c>
      <c r="O1830" s="20" t="e">
        <f>INDEX(bureaux!$A:$H,MATCH($E1830,bureaux!$A:$A,0),8)</f>
        <v>#N/A</v>
      </c>
      <c r="P1830" s="91" t="e">
        <f>_xlfn.CONCAT(INDEX(bureaux!$A:$H,MATCH($E1830,bureaux!$A:$A,0),4)," ",INDEX(bureaux!$A:$H,MATCH($E1830,bureaux!$A:$A,0),5))</f>
        <v>#N/A</v>
      </c>
      <c r="Q1830" s="20" t="e">
        <f>INDEX(bureaux!$A:$G,MATCH($E1830,bureaux!$A:$A,0),6)</f>
        <v>#N/A</v>
      </c>
      <c r="R1830" s="20" t="e">
        <f>INDEX(bureaux!$A:$G,MATCH($E1830,bureaux!$A:$A,0),7)</f>
        <v>#N/A</v>
      </c>
    </row>
    <row r="1831" spans="1:18" x14ac:dyDescent="0.25">
      <c r="A1831" s="20">
        <f>'Elegio-Electors'!C1831</f>
        <v>0</v>
      </c>
      <c r="B1831" s="20">
        <f>'Elegio-Electors'!B1831</f>
        <v>0</v>
      </c>
      <c r="C1831" s="91">
        <f>IF(Procédure!$C$33=2,'Elegio-Electors'!D1831,Procédure!$C$33)</f>
        <v>0</v>
      </c>
      <c r="D1831" s="20">
        <f>'Elegio-Electors'!E1831</f>
        <v>0</v>
      </c>
      <c r="E1831" s="91" t="str">
        <f>IF(LEFT(RIGHT('Elegio-Electors'!L1831,2),1)="C",'Elegio-Electors'!L1831,IF(LEFT(RIGHT('Elegio-Electors'!M1831,2),1)="C",'Elegio-Electors'!M1831,""))</f>
        <v/>
      </c>
      <c r="F1831" s="91" t="str">
        <f>IF(LEFT(RIGHT('Elegio-Electors'!L1831,2),1)="O",'Elegio-Electors'!L1831,IF(LEFT(RIGHT('Elegio-Electors'!M1831,2),1)="O",'Elegio-Electors'!M1831,""))</f>
        <v/>
      </c>
      <c r="G1831" s="91" t="s">
        <v>166</v>
      </c>
      <c r="H1831" s="91" t="s">
        <v>167</v>
      </c>
      <c r="I1831" s="20" t="e">
        <f t="shared" si="140"/>
        <v>#N/A</v>
      </c>
      <c r="J1831" s="20" t="e">
        <f t="shared" si="141"/>
        <v>#N/A</v>
      </c>
      <c r="K1831" s="91" t="e">
        <f>INDEX(bureaux!$A:$I,MATCH($E1831,bureaux!$A:$A,0),9)</f>
        <v>#N/A</v>
      </c>
      <c r="L1831" s="91" t="e">
        <f t="shared" si="142"/>
        <v>#N/A</v>
      </c>
      <c r="M1831" s="91" t="e">
        <f t="shared" si="143"/>
        <v>#N/A</v>
      </c>
      <c r="N1831" s="20" t="e">
        <f t="shared" si="144"/>
        <v>#N/A</v>
      </c>
      <c r="O1831" s="20" t="e">
        <f>INDEX(bureaux!$A:$H,MATCH($E1831,bureaux!$A:$A,0),8)</f>
        <v>#N/A</v>
      </c>
      <c r="P1831" s="91" t="e">
        <f>_xlfn.CONCAT(INDEX(bureaux!$A:$H,MATCH($E1831,bureaux!$A:$A,0),4)," ",INDEX(bureaux!$A:$H,MATCH($E1831,bureaux!$A:$A,0),5))</f>
        <v>#N/A</v>
      </c>
      <c r="Q1831" s="20" t="e">
        <f>INDEX(bureaux!$A:$G,MATCH($E1831,bureaux!$A:$A,0),6)</f>
        <v>#N/A</v>
      </c>
      <c r="R1831" s="20" t="e">
        <f>INDEX(bureaux!$A:$G,MATCH($E1831,bureaux!$A:$A,0),7)</f>
        <v>#N/A</v>
      </c>
    </row>
    <row r="1832" spans="1:18" x14ac:dyDescent="0.25">
      <c r="A1832" s="20">
        <f>'Elegio-Electors'!C1832</f>
        <v>0</v>
      </c>
      <c r="B1832" s="20">
        <f>'Elegio-Electors'!B1832</f>
        <v>0</v>
      </c>
      <c r="C1832" s="91">
        <f>IF(Procédure!$C$33=2,'Elegio-Electors'!D1832,Procédure!$C$33)</f>
        <v>0</v>
      </c>
      <c r="D1832" s="20">
        <f>'Elegio-Electors'!E1832</f>
        <v>0</v>
      </c>
      <c r="E1832" s="91" t="str">
        <f>IF(LEFT(RIGHT('Elegio-Electors'!L1832,2),1)="C",'Elegio-Electors'!L1832,IF(LEFT(RIGHT('Elegio-Electors'!M1832,2),1)="C",'Elegio-Electors'!M1832,""))</f>
        <v/>
      </c>
      <c r="F1832" s="91" t="str">
        <f>IF(LEFT(RIGHT('Elegio-Electors'!L1832,2),1)="O",'Elegio-Electors'!L1832,IF(LEFT(RIGHT('Elegio-Electors'!M1832,2),1)="O",'Elegio-Electors'!M1832,""))</f>
        <v/>
      </c>
      <c r="G1832" s="91" t="s">
        <v>166</v>
      </c>
      <c r="H1832" s="91" t="s">
        <v>167</v>
      </c>
      <c r="I1832" s="20" t="e">
        <f t="shared" si="140"/>
        <v>#N/A</v>
      </c>
      <c r="J1832" s="20" t="e">
        <f t="shared" si="141"/>
        <v>#N/A</v>
      </c>
      <c r="K1832" s="91" t="e">
        <f>INDEX(bureaux!$A:$I,MATCH($E1832,bureaux!$A:$A,0),9)</f>
        <v>#N/A</v>
      </c>
      <c r="L1832" s="91" t="e">
        <f t="shared" si="142"/>
        <v>#N/A</v>
      </c>
      <c r="M1832" s="91" t="e">
        <f t="shared" si="143"/>
        <v>#N/A</v>
      </c>
      <c r="N1832" s="20" t="e">
        <f t="shared" si="144"/>
        <v>#N/A</v>
      </c>
      <c r="O1832" s="20" t="e">
        <f>INDEX(bureaux!$A:$H,MATCH($E1832,bureaux!$A:$A,0),8)</f>
        <v>#N/A</v>
      </c>
      <c r="P1832" s="91" t="e">
        <f>_xlfn.CONCAT(INDEX(bureaux!$A:$H,MATCH($E1832,bureaux!$A:$A,0),4)," ",INDEX(bureaux!$A:$H,MATCH($E1832,bureaux!$A:$A,0),5))</f>
        <v>#N/A</v>
      </c>
      <c r="Q1832" s="20" t="e">
        <f>INDEX(bureaux!$A:$G,MATCH($E1832,bureaux!$A:$A,0),6)</f>
        <v>#N/A</v>
      </c>
      <c r="R1832" s="20" t="e">
        <f>INDEX(bureaux!$A:$G,MATCH($E1832,bureaux!$A:$A,0),7)</f>
        <v>#N/A</v>
      </c>
    </row>
    <row r="1833" spans="1:18" x14ac:dyDescent="0.25">
      <c r="A1833" s="20">
        <f>'Elegio-Electors'!C1833</f>
        <v>0</v>
      </c>
      <c r="B1833" s="20">
        <f>'Elegio-Electors'!B1833</f>
        <v>0</v>
      </c>
      <c r="C1833" s="91">
        <f>IF(Procédure!$C$33=2,'Elegio-Electors'!D1833,Procédure!$C$33)</f>
        <v>0</v>
      </c>
      <c r="D1833" s="20">
        <f>'Elegio-Electors'!E1833</f>
        <v>0</v>
      </c>
      <c r="E1833" s="91" t="str">
        <f>IF(LEFT(RIGHT('Elegio-Electors'!L1833,2),1)="C",'Elegio-Electors'!L1833,IF(LEFT(RIGHT('Elegio-Electors'!M1833,2),1)="C",'Elegio-Electors'!M1833,""))</f>
        <v/>
      </c>
      <c r="F1833" s="91" t="str">
        <f>IF(LEFT(RIGHT('Elegio-Electors'!L1833,2),1)="O",'Elegio-Electors'!L1833,IF(LEFT(RIGHT('Elegio-Electors'!M1833,2),1)="O",'Elegio-Electors'!M1833,""))</f>
        <v/>
      </c>
      <c r="G1833" s="91" t="s">
        <v>166</v>
      </c>
      <c r="H1833" s="91" t="s">
        <v>167</v>
      </c>
      <c r="I1833" s="20" t="e">
        <f t="shared" si="140"/>
        <v>#N/A</v>
      </c>
      <c r="J1833" s="20" t="e">
        <f t="shared" si="141"/>
        <v>#N/A</v>
      </c>
      <c r="K1833" s="91" t="e">
        <f>INDEX(bureaux!$A:$I,MATCH($E1833,bureaux!$A:$A,0),9)</f>
        <v>#N/A</v>
      </c>
      <c r="L1833" s="91" t="e">
        <f t="shared" si="142"/>
        <v>#N/A</v>
      </c>
      <c r="M1833" s="91" t="e">
        <f t="shared" si="143"/>
        <v>#N/A</v>
      </c>
      <c r="N1833" s="20" t="e">
        <f t="shared" si="144"/>
        <v>#N/A</v>
      </c>
      <c r="O1833" s="20" t="e">
        <f>INDEX(bureaux!$A:$H,MATCH($E1833,bureaux!$A:$A,0),8)</f>
        <v>#N/A</v>
      </c>
      <c r="P1833" s="91" t="e">
        <f>_xlfn.CONCAT(INDEX(bureaux!$A:$H,MATCH($E1833,bureaux!$A:$A,0),4)," ",INDEX(bureaux!$A:$H,MATCH($E1833,bureaux!$A:$A,0),5))</f>
        <v>#N/A</v>
      </c>
      <c r="Q1833" s="20" t="e">
        <f>INDEX(bureaux!$A:$G,MATCH($E1833,bureaux!$A:$A,0),6)</f>
        <v>#N/A</v>
      </c>
      <c r="R1833" s="20" t="e">
        <f>INDEX(bureaux!$A:$G,MATCH($E1833,bureaux!$A:$A,0),7)</f>
        <v>#N/A</v>
      </c>
    </row>
    <row r="1834" spans="1:18" x14ac:dyDescent="0.25">
      <c r="A1834" s="20">
        <f>'Elegio-Electors'!C1834</f>
        <v>0</v>
      </c>
      <c r="B1834" s="20">
        <f>'Elegio-Electors'!B1834</f>
        <v>0</v>
      </c>
      <c r="C1834" s="91">
        <f>IF(Procédure!$C$33=2,'Elegio-Electors'!D1834,Procédure!$C$33)</f>
        <v>0</v>
      </c>
      <c r="D1834" s="20">
        <f>'Elegio-Electors'!E1834</f>
        <v>0</v>
      </c>
      <c r="E1834" s="91" t="str">
        <f>IF(LEFT(RIGHT('Elegio-Electors'!L1834,2),1)="C",'Elegio-Electors'!L1834,IF(LEFT(RIGHT('Elegio-Electors'!M1834,2),1)="C",'Elegio-Electors'!M1834,""))</f>
        <v/>
      </c>
      <c r="F1834" s="91" t="str">
        <f>IF(LEFT(RIGHT('Elegio-Electors'!L1834,2),1)="O",'Elegio-Electors'!L1834,IF(LEFT(RIGHT('Elegio-Electors'!M1834,2),1)="O",'Elegio-Electors'!M1834,""))</f>
        <v/>
      </c>
      <c r="G1834" s="91" t="s">
        <v>166</v>
      </c>
      <c r="H1834" s="91" t="s">
        <v>167</v>
      </c>
      <c r="I1834" s="20" t="e">
        <f t="shared" si="140"/>
        <v>#N/A</v>
      </c>
      <c r="J1834" s="20" t="e">
        <f t="shared" si="141"/>
        <v>#N/A</v>
      </c>
      <c r="K1834" s="91" t="e">
        <f>INDEX(bureaux!$A:$I,MATCH($E1834,bureaux!$A:$A,0),9)</f>
        <v>#N/A</v>
      </c>
      <c r="L1834" s="91" t="e">
        <f t="shared" si="142"/>
        <v>#N/A</v>
      </c>
      <c r="M1834" s="91" t="e">
        <f t="shared" si="143"/>
        <v>#N/A</v>
      </c>
      <c r="N1834" s="20" t="e">
        <f t="shared" si="144"/>
        <v>#N/A</v>
      </c>
      <c r="O1834" s="20" t="e">
        <f>INDEX(bureaux!$A:$H,MATCH($E1834,bureaux!$A:$A,0),8)</f>
        <v>#N/A</v>
      </c>
      <c r="P1834" s="91" t="e">
        <f>_xlfn.CONCAT(INDEX(bureaux!$A:$H,MATCH($E1834,bureaux!$A:$A,0),4)," ",INDEX(bureaux!$A:$H,MATCH($E1834,bureaux!$A:$A,0),5))</f>
        <v>#N/A</v>
      </c>
      <c r="Q1834" s="20" t="e">
        <f>INDEX(bureaux!$A:$G,MATCH($E1834,bureaux!$A:$A,0),6)</f>
        <v>#N/A</v>
      </c>
      <c r="R1834" s="20" t="e">
        <f>INDEX(bureaux!$A:$G,MATCH($E1834,bureaux!$A:$A,0),7)</f>
        <v>#N/A</v>
      </c>
    </row>
    <row r="1835" spans="1:18" x14ac:dyDescent="0.25">
      <c r="A1835" s="20">
        <f>'Elegio-Electors'!C1835</f>
        <v>0</v>
      </c>
      <c r="B1835" s="20">
        <f>'Elegio-Electors'!B1835</f>
        <v>0</v>
      </c>
      <c r="C1835" s="91">
        <f>IF(Procédure!$C$33=2,'Elegio-Electors'!D1835,Procédure!$C$33)</f>
        <v>0</v>
      </c>
      <c r="D1835" s="20">
        <f>'Elegio-Electors'!E1835</f>
        <v>0</v>
      </c>
      <c r="E1835" s="91" t="str">
        <f>IF(LEFT(RIGHT('Elegio-Electors'!L1835,2),1)="C",'Elegio-Electors'!L1835,IF(LEFT(RIGHT('Elegio-Electors'!M1835,2),1)="C",'Elegio-Electors'!M1835,""))</f>
        <v/>
      </c>
      <c r="F1835" s="91" t="str">
        <f>IF(LEFT(RIGHT('Elegio-Electors'!L1835,2),1)="O",'Elegio-Electors'!L1835,IF(LEFT(RIGHT('Elegio-Electors'!M1835,2),1)="O",'Elegio-Electors'!M1835,""))</f>
        <v/>
      </c>
      <c r="G1835" s="91" t="s">
        <v>166</v>
      </c>
      <c r="H1835" s="91" t="s">
        <v>167</v>
      </c>
      <c r="I1835" s="20" t="e">
        <f t="shared" si="140"/>
        <v>#N/A</v>
      </c>
      <c r="J1835" s="20" t="e">
        <f t="shared" si="141"/>
        <v>#N/A</v>
      </c>
      <c r="K1835" s="91" t="e">
        <f>INDEX(bureaux!$A:$I,MATCH($E1835,bureaux!$A:$A,0),9)</f>
        <v>#N/A</v>
      </c>
      <c r="L1835" s="91" t="e">
        <f t="shared" si="142"/>
        <v>#N/A</v>
      </c>
      <c r="M1835" s="91" t="e">
        <f t="shared" si="143"/>
        <v>#N/A</v>
      </c>
      <c r="N1835" s="20" t="e">
        <f t="shared" si="144"/>
        <v>#N/A</v>
      </c>
      <c r="O1835" s="20" t="e">
        <f>INDEX(bureaux!$A:$H,MATCH($E1835,bureaux!$A:$A,0),8)</f>
        <v>#N/A</v>
      </c>
      <c r="P1835" s="91" t="e">
        <f>_xlfn.CONCAT(INDEX(bureaux!$A:$H,MATCH($E1835,bureaux!$A:$A,0),4)," ",INDEX(bureaux!$A:$H,MATCH($E1835,bureaux!$A:$A,0),5))</f>
        <v>#N/A</v>
      </c>
      <c r="Q1835" s="20" t="e">
        <f>INDEX(bureaux!$A:$G,MATCH($E1835,bureaux!$A:$A,0),6)</f>
        <v>#N/A</v>
      </c>
      <c r="R1835" s="20" t="e">
        <f>INDEX(bureaux!$A:$G,MATCH($E1835,bureaux!$A:$A,0),7)</f>
        <v>#N/A</v>
      </c>
    </row>
    <row r="1836" spans="1:18" x14ac:dyDescent="0.25">
      <c r="A1836" s="20">
        <f>'Elegio-Electors'!C1836</f>
        <v>0</v>
      </c>
      <c r="B1836" s="20">
        <f>'Elegio-Electors'!B1836</f>
        <v>0</v>
      </c>
      <c r="C1836" s="91">
        <f>IF(Procédure!$C$33=2,'Elegio-Electors'!D1836,Procédure!$C$33)</f>
        <v>0</v>
      </c>
      <c r="D1836" s="20">
        <f>'Elegio-Electors'!E1836</f>
        <v>0</v>
      </c>
      <c r="E1836" s="91" t="str">
        <f>IF(LEFT(RIGHT('Elegio-Electors'!L1836,2),1)="C",'Elegio-Electors'!L1836,IF(LEFT(RIGHT('Elegio-Electors'!M1836,2),1)="C",'Elegio-Electors'!M1836,""))</f>
        <v/>
      </c>
      <c r="F1836" s="91" t="str">
        <f>IF(LEFT(RIGHT('Elegio-Electors'!L1836,2),1)="O",'Elegio-Electors'!L1836,IF(LEFT(RIGHT('Elegio-Electors'!M1836,2),1)="O",'Elegio-Electors'!M1836,""))</f>
        <v/>
      </c>
      <c r="G1836" s="91" t="s">
        <v>166</v>
      </c>
      <c r="H1836" s="91" t="s">
        <v>167</v>
      </c>
      <c r="I1836" s="20" t="e">
        <f t="shared" si="140"/>
        <v>#N/A</v>
      </c>
      <c r="J1836" s="20" t="e">
        <f t="shared" si="141"/>
        <v>#N/A</v>
      </c>
      <c r="K1836" s="91" t="e">
        <f>INDEX(bureaux!$A:$I,MATCH($E1836,bureaux!$A:$A,0),9)</f>
        <v>#N/A</v>
      </c>
      <c r="L1836" s="91" t="e">
        <f t="shared" si="142"/>
        <v>#N/A</v>
      </c>
      <c r="M1836" s="91" t="e">
        <f t="shared" si="143"/>
        <v>#N/A</v>
      </c>
      <c r="N1836" s="20" t="e">
        <f t="shared" si="144"/>
        <v>#N/A</v>
      </c>
      <c r="O1836" s="20" t="e">
        <f>INDEX(bureaux!$A:$H,MATCH($E1836,bureaux!$A:$A,0),8)</f>
        <v>#N/A</v>
      </c>
      <c r="P1836" s="91" t="e">
        <f>_xlfn.CONCAT(INDEX(bureaux!$A:$H,MATCH($E1836,bureaux!$A:$A,0),4)," ",INDEX(bureaux!$A:$H,MATCH($E1836,bureaux!$A:$A,0),5))</f>
        <v>#N/A</v>
      </c>
      <c r="Q1836" s="20" t="e">
        <f>INDEX(bureaux!$A:$G,MATCH($E1836,bureaux!$A:$A,0),6)</f>
        <v>#N/A</v>
      </c>
      <c r="R1836" s="20" t="e">
        <f>INDEX(bureaux!$A:$G,MATCH($E1836,bureaux!$A:$A,0),7)</f>
        <v>#N/A</v>
      </c>
    </row>
    <row r="1837" spans="1:18" x14ac:dyDescent="0.25">
      <c r="A1837" s="20">
        <f>'Elegio-Electors'!C1837</f>
        <v>0</v>
      </c>
      <c r="B1837" s="20">
        <f>'Elegio-Electors'!B1837</f>
        <v>0</v>
      </c>
      <c r="C1837" s="91">
        <f>IF(Procédure!$C$33=2,'Elegio-Electors'!D1837,Procédure!$C$33)</f>
        <v>0</v>
      </c>
      <c r="D1837" s="20">
        <f>'Elegio-Electors'!E1837</f>
        <v>0</v>
      </c>
      <c r="E1837" s="91" t="str">
        <f>IF(LEFT(RIGHT('Elegio-Electors'!L1837,2),1)="C",'Elegio-Electors'!L1837,IF(LEFT(RIGHT('Elegio-Electors'!M1837,2),1)="C",'Elegio-Electors'!M1837,""))</f>
        <v/>
      </c>
      <c r="F1837" s="91" t="str">
        <f>IF(LEFT(RIGHT('Elegio-Electors'!L1837,2),1)="O",'Elegio-Electors'!L1837,IF(LEFT(RIGHT('Elegio-Electors'!M1837,2),1)="O",'Elegio-Electors'!M1837,""))</f>
        <v/>
      </c>
      <c r="G1837" s="91" t="s">
        <v>166</v>
      </c>
      <c r="H1837" s="91" t="s">
        <v>167</v>
      </c>
      <c r="I1837" s="20" t="e">
        <f t="shared" si="140"/>
        <v>#N/A</v>
      </c>
      <c r="J1837" s="20" t="e">
        <f t="shared" si="141"/>
        <v>#N/A</v>
      </c>
      <c r="K1837" s="91" t="e">
        <f>INDEX(bureaux!$A:$I,MATCH($E1837,bureaux!$A:$A,0),9)</f>
        <v>#N/A</v>
      </c>
      <c r="L1837" s="91" t="e">
        <f t="shared" si="142"/>
        <v>#N/A</v>
      </c>
      <c r="M1837" s="91" t="e">
        <f t="shared" si="143"/>
        <v>#N/A</v>
      </c>
      <c r="N1837" s="20" t="e">
        <f t="shared" si="144"/>
        <v>#N/A</v>
      </c>
      <c r="O1837" s="20" t="e">
        <f>INDEX(bureaux!$A:$H,MATCH($E1837,bureaux!$A:$A,0),8)</f>
        <v>#N/A</v>
      </c>
      <c r="P1837" s="91" t="e">
        <f>_xlfn.CONCAT(INDEX(bureaux!$A:$H,MATCH($E1837,bureaux!$A:$A,0),4)," ",INDEX(bureaux!$A:$H,MATCH($E1837,bureaux!$A:$A,0),5))</f>
        <v>#N/A</v>
      </c>
      <c r="Q1837" s="20" t="e">
        <f>INDEX(bureaux!$A:$G,MATCH($E1837,bureaux!$A:$A,0),6)</f>
        <v>#N/A</v>
      </c>
      <c r="R1837" s="20" t="e">
        <f>INDEX(bureaux!$A:$G,MATCH($E1837,bureaux!$A:$A,0),7)</f>
        <v>#N/A</v>
      </c>
    </row>
    <row r="1838" spans="1:18" x14ac:dyDescent="0.25">
      <c r="A1838" s="20">
        <f>'Elegio-Electors'!C1838</f>
        <v>0</v>
      </c>
      <c r="B1838" s="20">
        <f>'Elegio-Electors'!B1838</f>
        <v>0</v>
      </c>
      <c r="C1838" s="91">
        <f>IF(Procédure!$C$33=2,'Elegio-Electors'!D1838,Procédure!$C$33)</f>
        <v>0</v>
      </c>
      <c r="D1838" s="20">
        <f>'Elegio-Electors'!E1838</f>
        <v>0</v>
      </c>
      <c r="E1838" s="91" t="str">
        <f>IF(LEFT(RIGHT('Elegio-Electors'!L1838,2),1)="C",'Elegio-Electors'!L1838,IF(LEFT(RIGHT('Elegio-Electors'!M1838,2),1)="C",'Elegio-Electors'!M1838,""))</f>
        <v/>
      </c>
      <c r="F1838" s="91" t="str">
        <f>IF(LEFT(RIGHT('Elegio-Electors'!L1838,2),1)="O",'Elegio-Electors'!L1838,IF(LEFT(RIGHT('Elegio-Electors'!M1838,2),1)="O",'Elegio-Electors'!M1838,""))</f>
        <v/>
      </c>
      <c r="G1838" s="91" t="s">
        <v>166</v>
      </c>
      <c r="H1838" s="91" t="s">
        <v>167</v>
      </c>
      <c r="I1838" s="20" t="e">
        <f t="shared" si="140"/>
        <v>#N/A</v>
      </c>
      <c r="J1838" s="20" t="e">
        <f t="shared" si="141"/>
        <v>#N/A</v>
      </c>
      <c r="K1838" s="91" t="e">
        <f>INDEX(bureaux!$A:$I,MATCH($E1838,bureaux!$A:$A,0),9)</f>
        <v>#N/A</v>
      </c>
      <c r="L1838" s="91" t="e">
        <f t="shared" si="142"/>
        <v>#N/A</v>
      </c>
      <c r="M1838" s="91" t="e">
        <f t="shared" si="143"/>
        <v>#N/A</v>
      </c>
      <c r="N1838" s="20" t="e">
        <f t="shared" si="144"/>
        <v>#N/A</v>
      </c>
      <c r="O1838" s="20" t="e">
        <f>INDEX(bureaux!$A:$H,MATCH($E1838,bureaux!$A:$A,0),8)</f>
        <v>#N/A</v>
      </c>
      <c r="P1838" s="91" t="e">
        <f>_xlfn.CONCAT(INDEX(bureaux!$A:$H,MATCH($E1838,bureaux!$A:$A,0),4)," ",INDEX(bureaux!$A:$H,MATCH($E1838,bureaux!$A:$A,0),5))</f>
        <v>#N/A</v>
      </c>
      <c r="Q1838" s="20" t="e">
        <f>INDEX(bureaux!$A:$G,MATCH($E1838,bureaux!$A:$A,0),6)</f>
        <v>#N/A</v>
      </c>
      <c r="R1838" s="20" t="e">
        <f>INDEX(bureaux!$A:$G,MATCH($E1838,bureaux!$A:$A,0),7)</f>
        <v>#N/A</v>
      </c>
    </row>
    <row r="1839" spans="1:18" x14ac:dyDescent="0.25">
      <c r="A1839" s="20">
        <f>'Elegio-Electors'!C1839</f>
        <v>0</v>
      </c>
      <c r="B1839" s="20">
        <f>'Elegio-Electors'!B1839</f>
        <v>0</v>
      </c>
      <c r="C1839" s="91">
        <f>IF(Procédure!$C$33=2,'Elegio-Electors'!D1839,Procédure!$C$33)</f>
        <v>0</v>
      </c>
      <c r="D1839" s="20">
        <f>'Elegio-Electors'!E1839</f>
        <v>0</v>
      </c>
      <c r="E1839" s="91" t="str">
        <f>IF(LEFT(RIGHT('Elegio-Electors'!L1839,2),1)="C",'Elegio-Electors'!L1839,IF(LEFT(RIGHT('Elegio-Electors'!M1839,2),1)="C",'Elegio-Electors'!M1839,""))</f>
        <v/>
      </c>
      <c r="F1839" s="91" t="str">
        <f>IF(LEFT(RIGHT('Elegio-Electors'!L1839,2),1)="O",'Elegio-Electors'!L1839,IF(LEFT(RIGHT('Elegio-Electors'!M1839,2),1)="O",'Elegio-Electors'!M1839,""))</f>
        <v/>
      </c>
      <c r="G1839" s="91" t="s">
        <v>166</v>
      </c>
      <c r="H1839" s="91" t="s">
        <v>167</v>
      </c>
      <c r="I1839" s="20" t="e">
        <f t="shared" si="140"/>
        <v>#N/A</v>
      </c>
      <c r="J1839" s="20" t="e">
        <f t="shared" si="141"/>
        <v>#N/A</v>
      </c>
      <c r="K1839" s="91" t="e">
        <f>INDEX(bureaux!$A:$I,MATCH($E1839,bureaux!$A:$A,0),9)</f>
        <v>#N/A</v>
      </c>
      <c r="L1839" s="91" t="e">
        <f t="shared" si="142"/>
        <v>#N/A</v>
      </c>
      <c r="M1839" s="91" t="e">
        <f t="shared" si="143"/>
        <v>#N/A</v>
      </c>
      <c r="N1839" s="20" t="e">
        <f t="shared" si="144"/>
        <v>#N/A</v>
      </c>
      <c r="O1839" s="20" t="e">
        <f>INDEX(bureaux!$A:$H,MATCH($E1839,bureaux!$A:$A,0),8)</f>
        <v>#N/A</v>
      </c>
      <c r="P1839" s="91" t="e">
        <f>_xlfn.CONCAT(INDEX(bureaux!$A:$H,MATCH($E1839,bureaux!$A:$A,0),4)," ",INDEX(bureaux!$A:$H,MATCH($E1839,bureaux!$A:$A,0),5))</f>
        <v>#N/A</v>
      </c>
      <c r="Q1839" s="20" t="e">
        <f>INDEX(bureaux!$A:$G,MATCH($E1839,bureaux!$A:$A,0),6)</f>
        <v>#N/A</v>
      </c>
      <c r="R1839" s="20" t="e">
        <f>INDEX(bureaux!$A:$G,MATCH($E1839,bureaux!$A:$A,0),7)</f>
        <v>#N/A</v>
      </c>
    </row>
    <row r="1840" spans="1:18" x14ac:dyDescent="0.25">
      <c r="A1840" s="20">
        <f>'Elegio-Electors'!C1840</f>
        <v>0</v>
      </c>
      <c r="B1840" s="20">
        <f>'Elegio-Electors'!B1840</f>
        <v>0</v>
      </c>
      <c r="C1840" s="91">
        <f>IF(Procédure!$C$33=2,'Elegio-Electors'!D1840,Procédure!$C$33)</f>
        <v>0</v>
      </c>
      <c r="D1840" s="20">
        <f>'Elegio-Electors'!E1840</f>
        <v>0</v>
      </c>
      <c r="E1840" s="91" t="str">
        <f>IF(LEFT(RIGHT('Elegio-Electors'!L1840,2),1)="C",'Elegio-Electors'!L1840,IF(LEFT(RIGHT('Elegio-Electors'!M1840,2),1)="C",'Elegio-Electors'!M1840,""))</f>
        <v/>
      </c>
      <c r="F1840" s="91" t="str">
        <f>IF(LEFT(RIGHT('Elegio-Electors'!L1840,2),1)="O",'Elegio-Electors'!L1840,IF(LEFT(RIGHT('Elegio-Electors'!M1840,2),1)="O",'Elegio-Electors'!M1840,""))</f>
        <v/>
      </c>
      <c r="G1840" s="91" t="s">
        <v>166</v>
      </c>
      <c r="H1840" s="91" t="s">
        <v>167</v>
      </c>
      <c r="I1840" s="20" t="e">
        <f t="shared" si="140"/>
        <v>#N/A</v>
      </c>
      <c r="J1840" s="20" t="e">
        <f t="shared" si="141"/>
        <v>#N/A</v>
      </c>
      <c r="K1840" s="91" t="e">
        <f>INDEX(bureaux!$A:$I,MATCH($E1840,bureaux!$A:$A,0),9)</f>
        <v>#N/A</v>
      </c>
      <c r="L1840" s="91" t="e">
        <f t="shared" si="142"/>
        <v>#N/A</v>
      </c>
      <c r="M1840" s="91" t="e">
        <f t="shared" si="143"/>
        <v>#N/A</v>
      </c>
      <c r="N1840" s="20" t="e">
        <f t="shared" si="144"/>
        <v>#N/A</v>
      </c>
      <c r="O1840" s="20" t="e">
        <f>INDEX(bureaux!$A:$H,MATCH($E1840,bureaux!$A:$A,0),8)</f>
        <v>#N/A</v>
      </c>
      <c r="P1840" s="91" t="e">
        <f>_xlfn.CONCAT(INDEX(bureaux!$A:$H,MATCH($E1840,bureaux!$A:$A,0),4)," ",INDEX(bureaux!$A:$H,MATCH($E1840,bureaux!$A:$A,0),5))</f>
        <v>#N/A</v>
      </c>
      <c r="Q1840" s="20" t="e">
        <f>INDEX(bureaux!$A:$G,MATCH($E1840,bureaux!$A:$A,0),6)</f>
        <v>#N/A</v>
      </c>
      <c r="R1840" s="20" t="e">
        <f>INDEX(bureaux!$A:$G,MATCH($E1840,bureaux!$A:$A,0),7)</f>
        <v>#N/A</v>
      </c>
    </row>
    <row r="1841" spans="1:18" x14ac:dyDescent="0.25">
      <c r="A1841" s="20">
        <f>'Elegio-Electors'!C1841</f>
        <v>0</v>
      </c>
      <c r="B1841" s="20">
        <f>'Elegio-Electors'!B1841</f>
        <v>0</v>
      </c>
      <c r="C1841" s="91">
        <f>IF(Procédure!$C$33=2,'Elegio-Electors'!D1841,Procédure!$C$33)</f>
        <v>0</v>
      </c>
      <c r="D1841" s="20">
        <f>'Elegio-Electors'!E1841</f>
        <v>0</v>
      </c>
      <c r="E1841" s="91" t="str">
        <f>IF(LEFT(RIGHT('Elegio-Electors'!L1841,2),1)="C",'Elegio-Electors'!L1841,IF(LEFT(RIGHT('Elegio-Electors'!M1841,2),1)="C",'Elegio-Electors'!M1841,""))</f>
        <v/>
      </c>
      <c r="F1841" s="91" t="str">
        <f>IF(LEFT(RIGHT('Elegio-Electors'!L1841,2),1)="O",'Elegio-Electors'!L1841,IF(LEFT(RIGHT('Elegio-Electors'!M1841,2),1)="O",'Elegio-Electors'!M1841,""))</f>
        <v/>
      </c>
      <c r="G1841" s="91" t="s">
        <v>166</v>
      </c>
      <c r="H1841" s="91" t="s">
        <v>167</v>
      </c>
      <c r="I1841" s="20" t="e">
        <f t="shared" si="140"/>
        <v>#N/A</v>
      </c>
      <c r="J1841" s="20" t="e">
        <f t="shared" si="141"/>
        <v>#N/A</v>
      </c>
      <c r="K1841" s="91" t="e">
        <f>INDEX(bureaux!$A:$I,MATCH($E1841,bureaux!$A:$A,0),9)</f>
        <v>#N/A</v>
      </c>
      <c r="L1841" s="91" t="e">
        <f t="shared" si="142"/>
        <v>#N/A</v>
      </c>
      <c r="M1841" s="91" t="e">
        <f t="shared" si="143"/>
        <v>#N/A</v>
      </c>
      <c r="N1841" s="20" t="e">
        <f t="shared" si="144"/>
        <v>#N/A</v>
      </c>
      <c r="O1841" s="20" t="e">
        <f>INDEX(bureaux!$A:$H,MATCH($E1841,bureaux!$A:$A,0),8)</f>
        <v>#N/A</v>
      </c>
      <c r="P1841" s="91" t="e">
        <f>_xlfn.CONCAT(INDEX(bureaux!$A:$H,MATCH($E1841,bureaux!$A:$A,0),4)," ",INDEX(bureaux!$A:$H,MATCH($E1841,bureaux!$A:$A,0),5))</f>
        <v>#N/A</v>
      </c>
      <c r="Q1841" s="20" t="e">
        <f>INDEX(bureaux!$A:$G,MATCH($E1841,bureaux!$A:$A,0),6)</f>
        <v>#N/A</v>
      </c>
      <c r="R1841" s="20" t="e">
        <f>INDEX(bureaux!$A:$G,MATCH($E1841,bureaux!$A:$A,0),7)</f>
        <v>#N/A</v>
      </c>
    </row>
    <row r="1842" spans="1:18" x14ac:dyDescent="0.25">
      <c r="A1842" s="20">
        <f>'Elegio-Electors'!C1842</f>
        <v>0</v>
      </c>
      <c r="B1842" s="20">
        <f>'Elegio-Electors'!B1842</f>
        <v>0</v>
      </c>
      <c r="C1842" s="91">
        <f>IF(Procédure!$C$33=2,'Elegio-Electors'!D1842,Procédure!$C$33)</f>
        <v>0</v>
      </c>
      <c r="D1842" s="20">
        <f>'Elegio-Electors'!E1842</f>
        <v>0</v>
      </c>
      <c r="E1842" s="91" t="str">
        <f>IF(LEFT(RIGHT('Elegio-Electors'!L1842,2),1)="C",'Elegio-Electors'!L1842,IF(LEFT(RIGHT('Elegio-Electors'!M1842,2),1)="C",'Elegio-Electors'!M1842,""))</f>
        <v/>
      </c>
      <c r="F1842" s="91" t="str">
        <f>IF(LEFT(RIGHT('Elegio-Electors'!L1842,2),1)="O",'Elegio-Electors'!L1842,IF(LEFT(RIGHT('Elegio-Electors'!M1842,2),1)="O",'Elegio-Electors'!M1842,""))</f>
        <v/>
      </c>
      <c r="G1842" s="91" t="s">
        <v>166</v>
      </c>
      <c r="H1842" s="91" t="s">
        <v>167</v>
      </c>
      <c r="I1842" s="20" t="e">
        <f t="shared" si="140"/>
        <v>#N/A</v>
      </c>
      <c r="J1842" s="20" t="e">
        <f t="shared" si="141"/>
        <v>#N/A</v>
      </c>
      <c r="K1842" s="91" t="e">
        <f>INDEX(bureaux!$A:$I,MATCH($E1842,bureaux!$A:$A,0),9)</f>
        <v>#N/A</v>
      </c>
      <c r="L1842" s="91" t="e">
        <f t="shared" si="142"/>
        <v>#N/A</v>
      </c>
      <c r="M1842" s="91" t="e">
        <f t="shared" si="143"/>
        <v>#N/A</v>
      </c>
      <c r="N1842" s="20" t="e">
        <f t="shared" si="144"/>
        <v>#N/A</v>
      </c>
      <c r="O1842" s="20" t="e">
        <f>INDEX(bureaux!$A:$H,MATCH($E1842,bureaux!$A:$A,0),8)</f>
        <v>#N/A</v>
      </c>
      <c r="P1842" s="91" t="e">
        <f>_xlfn.CONCAT(INDEX(bureaux!$A:$H,MATCH($E1842,bureaux!$A:$A,0),4)," ",INDEX(bureaux!$A:$H,MATCH($E1842,bureaux!$A:$A,0),5))</f>
        <v>#N/A</v>
      </c>
      <c r="Q1842" s="20" t="e">
        <f>INDEX(bureaux!$A:$G,MATCH($E1842,bureaux!$A:$A,0),6)</f>
        <v>#N/A</v>
      </c>
      <c r="R1842" s="20" t="e">
        <f>INDEX(bureaux!$A:$G,MATCH($E1842,bureaux!$A:$A,0),7)</f>
        <v>#N/A</v>
      </c>
    </row>
    <row r="1843" spans="1:18" x14ac:dyDescent="0.25">
      <c r="A1843" s="20">
        <f>'Elegio-Electors'!C1843</f>
        <v>0</v>
      </c>
      <c r="B1843" s="20">
        <f>'Elegio-Electors'!B1843</f>
        <v>0</v>
      </c>
      <c r="C1843" s="91">
        <f>IF(Procédure!$C$33=2,'Elegio-Electors'!D1843,Procédure!$C$33)</f>
        <v>0</v>
      </c>
      <c r="D1843" s="20">
        <f>'Elegio-Electors'!E1843</f>
        <v>0</v>
      </c>
      <c r="E1843" s="91" t="str">
        <f>IF(LEFT(RIGHT('Elegio-Electors'!L1843,2),1)="C",'Elegio-Electors'!L1843,IF(LEFT(RIGHT('Elegio-Electors'!M1843,2),1)="C",'Elegio-Electors'!M1843,""))</f>
        <v/>
      </c>
      <c r="F1843" s="91" t="str">
        <f>IF(LEFT(RIGHT('Elegio-Electors'!L1843,2),1)="O",'Elegio-Electors'!L1843,IF(LEFT(RIGHT('Elegio-Electors'!M1843,2),1)="O",'Elegio-Electors'!M1843,""))</f>
        <v/>
      </c>
      <c r="G1843" s="91" t="s">
        <v>166</v>
      </c>
      <c r="H1843" s="91" t="s">
        <v>167</v>
      </c>
      <c r="I1843" s="20" t="e">
        <f t="shared" si="140"/>
        <v>#N/A</v>
      </c>
      <c r="J1843" s="20" t="e">
        <f t="shared" si="141"/>
        <v>#N/A</v>
      </c>
      <c r="K1843" s="91" t="e">
        <f>INDEX(bureaux!$A:$I,MATCH($E1843,bureaux!$A:$A,0),9)</f>
        <v>#N/A</v>
      </c>
      <c r="L1843" s="91" t="e">
        <f t="shared" si="142"/>
        <v>#N/A</v>
      </c>
      <c r="M1843" s="91" t="e">
        <f t="shared" si="143"/>
        <v>#N/A</v>
      </c>
      <c r="N1843" s="20" t="e">
        <f t="shared" si="144"/>
        <v>#N/A</v>
      </c>
      <c r="O1843" s="20" t="e">
        <f>INDEX(bureaux!$A:$H,MATCH($E1843,bureaux!$A:$A,0),8)</f>
        <v>#N/A</v>
      </c>
      <c r="P1843" s="91" t="e">
        <f>_xlfn.CONCAT(INDEX(bureaux!$A:$H,MATCH($E1843,bureaux!$A:$A,0),4)," ",INDEX(bureaux!$A:$H,MATCH($E1843,bureaux!$A:$A,0),5))</f>
        <v>#N/A</v>
      </c>
      <c r="Q1843" s="20" t="e">
        <f>INDEX(bureaux!$A:$G,MATCH($E1843,bureaux!$A:$A,0),6)</f>
        <v>#N/A</v>
      </c>
      <c r="R1843" s="20" t="e">
        <f>INDEX(bureaux!$A:$G,MATCH($E1843,bureaux!$A:$A,0),7)</f>
        <v>#N/A</v>
      </c>
    </row>
    <row r="1844" spans="1:18" x14ac:dyDescent="0.25">
      <c r="A1844" s="20">
        <f>'Elegio-Electors'!C1844</f>
        <v>0</v>
      </c>
      <c r="B1844" s="20">
        <f>'Elegio-Electors'!B1844</f>
        <v>0</v>
      </c>
      <c r="C1844" s="91">
        <f>IF(Procédure!$C$33=2,'Elegio-Electors'!D1844,Procédure!$C$33)</f>
        <v>0</v>
      </c>
      <c r="D1844" s="20">
        <f>'Elegio-Electors'!E1844</f>
        <v>0</v>
      </c>
      <c r="E1844" s="91" t="str">
        <f>IF(LEFT(RIGHT('Elegio-Electors'!L1844,2),1)="C",'Elegio-Electors'!L1844,IF(LEFT(RIGHT('Elegio-Electors'!M1844,2),1)="C",'Elegio-Electors'!M1844,""))</f>
        <v/>
      </c>
      <c r="F1844" s="91" t="str">
        <f>IF(LEFT(RIGHT('Elegio-Electors'!L1844,2),1)="O",'Elegio-Electors'!L1844,IF(LEFT(RIGHT('Elegio-Electors'!M1844,2),1)="O",'Elegio-Electors'!M1844,""))</f>
        <v/>
      </c>
      <c r="G1844" s="91" t="s">
        <v>166</v>
      </c>
      <c r="H1844" s="91" t="s">
        <v>167</v>
      </c>
      <c r="I1844" s="20" t="e">
        <f t="shared" si="140"/>
        <v>#N/A</v>
      </c>
      <c r="J1844" s="20" t="e">
        <f t="shared" si="141"/>
        <v>#N/A</v>
      </c>
      <c r="K1844" s="91" t="e">
        <f>INDEX(bureaux!$A:$I,MATCH($E1844,bureaux!$A:$A,0),9)</f>
        <v>#N/A</v>
      </c>
      <c r="L1844" s="91" t="e">
        <f t="shared" si="142"/>
        <v>#N/A</v>
      </c>
      <c r="M1844" s="91" t="e">
        <f t="shared" si="143"/>
        <v>#N/A</v>
      </c>
      <c r="N1844" s="20" t="e">
        <f t="shared" si="144"/>
        <v>#N/A</v>
      </c>
      <c r="O1844" s="20" t="e">
        <f>INDEX(bureaux!$A:$H,MATCH($E1844,bureaux!$A:$A,0),8)</f>
        <v>#N/A</v>
      </c>
      <c r="P1844" s="91" t="e">
        <f>_xlfn.CONCAT(INDEX(bureaux!$A:$H,MATCH($E1844,bureaux!$A:$A,0),4)," ",INDEX(bureaux!$A:$H,MATCH($E1844,bureaux!$A:$A,0),5))</f>
        <v>#N/A</v>
      </c>
      <c r="Q1844" s="20" t="e">
        <f>INDEX(bureaux!$A:$G,MATCH($E1844,bureaux!$A:$A,0),6)</f>
        <v>#N/A</v>
      </c>
      <c r="R1844" s="20" t="e">
        <f>INDEX(bureaux!$A:$G,MATCH($E1844,bureaux!$A:$A,0),7)</f>
        <v>#N/A</v>
      </c>
    </row>
    <row r="1845" spans="1:18" x14ac:dyDescent="0.25">
      <c r="A1845" s="20">
        <f>'Elegio-Electors'!C1845</f>
        <v>0</v>
      </c>
      <c r="B1845" s="20">
        <f>'Elegio-Electors'!B1845</f>
        <v>0</v>
      </c>
      <c r="C1845" s="91">
        <f>IF(Procédure!$C$33=2,'Elegio-Electors'!D1845,Procédure!$C$33)</f>
        <v>0</v>
      </c>
      <c r="D1845" s="20">
        <f>'Elegio-Electors'!E1845</f>
        <v>0</v>
      </c>
      <c r="E1845" s="91" t="str">
        <f>IF(LEFT(RIGHT('Elegio-Electors'!L1845,2),1)="C",'Elegio-Electors'!L1845,IF(LEFT(RIGHT('Elegio-Electors'!M1845,2),1)="C",'Elegio-Electors'!M1845,""))</f>
        <v/>
      </c>
      <c r="F1845" s="91" t="str">
        <f>IF(LEFT(RIGHT('Elegio-Electors'!L1845,2),1)="O",'Elegio-Electors'!L1845,IF(LEFT(RIGHT('Elegio-Electors'!M1845,2),1)="O",'Elegio-Electors'!M1845,""))</f>
        <v/>
      </c>
      <c r="G1845" s="91" t="s">
        <v>166</v>
      </c>
      <c r="H1845" s="91" t="s">
        <v>167</v>
      </c>
      <c r="I1845" s="20" t="e">
        <f t="shared" si="140"/>
        <v>#N/A</v>
      </c>
      <c r="J1845" s="20" t="e">
        <f t="shared" si="141"/>
        <v>#N/A</v>
      </c>
      <c r="K1845" s="91" t="e">
        <f>INDEX(bureaux!$A:$I,MATCH($E1845,bureaux!$A:$A,0),9)</f>
        <v>#N/A</v>
      </c>
      <c r="L1845" s="91" t="e">
        <f t="shared" si="142"/>
        <v>#N/A</v>
      </c>
      <c r="M1845" s="91" t="e">
        <f t="shared" si="143"/>
        <v>#N/A</v>
      </c>
      <c r="N1845" s="20" t="e">
        <f t="shared" si="144"/>
        <v>#N/A</v>
      </c>
      <c r="O1845" s="20" t="e">
        <f>INDEX(bureaux!$A:$H,MATCH($E1845,bureaux!$A:$A,0),8)</f>
        <v>#N/A</v>
      </c>
      <c r="P1845" s="91" t="e">
        <f>_xlfn.CONCAT(INDEX(bureaux!$A:$H,MATCH($E1845,bureaux!$A:$A,0),4)," ",INDEX(bureaux!$A:$H,MATCH($E1845,bureaux!$A:$A,0),5))</f>
        <v>#N/A</v>
      </c>
      <c r="Q1845" s="20" t="e">
        <f>INDEX(bureaux!$A:$G,MATCH($E1845,bureaux!$A:$A,0),6)</f>
        <v>#N/A</v>
      </c>
      <c r="R1845" s="20" t="e">
        <f>INDEX(bureaux!$A:$G,MATCH($E1845,bureaux!$A:$A,0),7)</f>
        <v>#N/A</v>
      </c>
    </row>
    <row r="1846" spans="1:18" x14ac:dyDescent="0.25">
      <c r="A1846" s="20">
        <f>'Elegio-Electors'!C1846</f>
        <v>0</v>
      </c>
      <c r="B1846" s="20">
        <f>'Elegio-Electors'!B1846</f>
        <v>0</v>
      </c>
      <c r="C1846" s="91">
        <f>IF(Procédure!$C$33=2,'Elegio-Electors'!D1846,Procédure!$C$33)</f>
        <v>0</v>
      </c>
      <c r="D1846" s="20">
        <f>'Elegio-Electors'!E1846</f>
        <v>0</v>
      </c>
      <c r="E1846" s="91" t="str">
        <f>IF(LEFT(RIGHT('Elegio-Electors'!L1846,2),1)="C",'Elegio-Electors'!L1846,IF(LEFT(RIGHT('Elegio-Electors'!M1846,2),1)="C",'Elegio-Electors'!M1846,""))</f>
        <v/>
      </c>
      <c r="F1846" s="91" t="str">
        <f>IF(LEFT(RIGHT('Elegio-Electors'!L1846,2),1)="O",'Elegio-Electors'!L1846,IF(LEFT(RIGHT('Elegio-Electors'!M1846,2),1)="O",'Elegio-Electors'!M1846,""))</f>
        <v/>
      </c>
      <c r="G1846" s="91" t="s">
        <v>166</v>
      </c>
      <c r="H1846" s="91" t="s">
        <v>167</v>
      </c>
      <c r="I1846" s="20" t="e">
        <f t="shared" si="140"/>
        <v>#N/A</v>
      </c>
      <c r="J1846" s="20" t="e">
        <f t="shared" si="141"/>
        <v>#N/A</v>
      </c>
      <c r="K1846" s="91" t="e">
        <f>INDEX(bureaux!$A:$I,MATCH($E1846,bureaux!$A:$A,0),9)</f>
        <v>#N/A</v>
      </c>
      <c r="L1846" s="91" t="e">
        <f t="shared" si="142"/>
        <v>#N/A</v>
      </c>
      <c r="M1846" s="91" t="e">
        <f t="shared" si="143"/>
        <v>#N/A</v>
      </c>
      <c r="N1846" s="20" t="e">
        <f t="shared" si="144"/>
        <v>#N/A</v>
      </c>
      <c r="O1846" s="20" t="e">
        <f>INDEX(bureaux!$A:$H,MATCH($E1846,bureaux!$A:$A,0),8)</f>
        <v>#N/A</v>
      </c>
      <c r="P1846" s="91" t="e">
        <f>_xlfn.CONCAT(INDEX(bureaux!$A:$H,MATCH($E1846,bureaux!$A:$A,0),4)," ",INDEX(bureaux!$A:$H,MATCH($E1846,bureaux!$A:$A,0),5))</f>
        <v>#N/A</v>
      </c>
      <c r="Q1846" s="20" t="e">
        <f>INDEX(bureaux!$A:$G,MATCH($E1846,bureaux!$A:$A,0),6)</f>
        <v>#N/A</v>
      </c>
      <c r="R1846" s="20" t="e">
        <f>INDEX(bureaux!$A:$G,MATCH($E1846,bureaux!$A:$A,0),7)</f>
        <v>#N/A</v>
      </c>
    </row>
    <row r="1847" spans="1:18" x14ac:dyDescent="0.25">
      <c r="A1847" s="20">
        <f>'Elegio-Electors'!C1847</f>
        <v>0</v>
      </c>
      <c r="B1847" s="20">
        <f>'Elegio-Electors'!B1847</f>
        <v>0</v>
      </c>
      <c r="C1847" s="91">
        <f>IF(Procédure!$C$33=2,'Elegio-Electors'!D1847,Procédure!$C$33)</f>
        <v>0</v>
      </c>
      <c r="D1847" s="20">
        <f>'Elegio-Electors'!E1847</f>
        <v>0</v>
      </c>
      <c r="E1847" s="91" t="str">
        <f>IF(LEFT(RIGHT('Elegio-Electors'!L1847,2),1)="C",'Elegio-Electors'!L1847,IF(LEFT(RIGHT('Elegio-Electors'!M1847,2),1)="C",'Elegio-Electors'!M1847,""))</f>
        <v/>
      </c>
      <c r="F1847" s="91" t="str">
        <f>IF(LEFT(RIGHT('Elegio-Electors'!L1847,2),1)="O",'Elegio-Electors'!L1847,IF(LEFT(RIGHT('Elegio-Electors'!M1847,2),1)="O",'Elegio-Electors'!M1847,""))</f>
        <v/>
      </c>
      <c r="G1847" s="91" t="s">
        <v>166</v>
      </c>
      <c r="H1847" s="91" t="s">
        <v>167</v>
      </c>
      <c r="I1847" s="20" t="e">
        <f t="shared" si="140"/>
        <v>#N/A</v>
      </c>
      <c r="J1847" s="20" t="e">
        <f t="shared" si="141"/>
        <v>#N/A</v>
      </c>
      <c r="K1847" s="91" t="e">
        <f>INDEX(bureaux!$A:$I,MATCH($E1847,bureaux!$A:$A,0),9)</f>
        <v>#N/A</v>
      </c>
      <c r="L1847" s="91" t="e">
        <f t="shared" si="142"/>
        <v>#N/A</v>
      </c>
      <c r="M1847" s="91" t="e">
        <f t="shared" si="143"/>
        <v>#N/A</v>
      </c>
      <c r="N1847" s="20" t="e">
        <f t="shared" si="144"/>
        <v>#N/A</v>
      </c>
      <c r="O1847" s="20" t="e">
        <f>INDEX(bureaux!$A:$H,MATCH($E1847,bureaux!$A:$A,0),8)</f>
        <v>#N/A</v>
      </c>
      <c r="P1847" s="91" t="e">
        <f>_xlfn.CONCAT(INDEX(bureaux!$A:$H,MATCH($E1847,bureaux!$A:$A,0),4)," ",INDEX(bureaux!$A:$H,MATCH($E1847,bureaux!$A:$A,0),5))</f>
        <v>#N/A</v>
      </c>
      <c r="Q1847" s="20" t="e">
        <f>INDEX(bureaux!$A:$G,MATCH($E1847,bureaux!$A:$A,0),6)</f>
        <v>#N/A</v>
      </c>
      <c r="R1847" s="20" t="e">
        <f>INDEX(bureaux!$A:$G,MATCH($E1847,bureaux!$A:$A,0),7)</f>
        <v>#N/A</v>
      </c>
    </row>
    <row r="1848" spans="1:18" x14ac:dyDescent="0.25">
      <c r="A1848" s="20">
        <f>'Elegio-Electors'!C1848</f>
        <v>0</v>
      </c>
      <c r="B1848" s="20">
        <f>'Elegio-Electors'!B1848</f>
        <v>0</v>
      </c>
      <c r="C1848" s="91">
        <f>IF(Procédure!$C$33=2,'Elegio-Electors'!D1848,Procédure!$C$33)</f>
        <v>0</v>
      </c>
      <c r="D1848" s="20">
        <f>'Elegio-Electors'!E1848</f>
        <v>0</v>
      </c>
      <c r="E1848" s="91" t="str">
        <f>IF(LEFT(RIGHT('Elegio-Electors'!L1848,2),1)="C",'Elegio-Electors'!L1848,IF(LEFT(RIGHT('Elegio-Electors'!M1848,2),1)="C",'Elegio-Electors'!M1848,""))</f>
        <v/>
      </c>
      <c r="F1848" s="91" t="str">
        <f>IF(LEFT(RIGHT('Elegio-Electors'!L1848,2),1)="O",'Elegio-Electors'!L1848,IF(LEFT(RIGHT('Elegio-Electors'!M1848,2),1)="O",'Elegio-Electors'!M1848,""))</f>
        <v/>
      </c>
      <c r="G1848" s="91" t="s">
        <v>166</v>
      </c>
      <c r="H1848" s="91" t="s">
        <v>167</v>
      </c>
      <c r="I1848" s="20" t="e">
        <f t="shared" si="140"/>
        <v>#N/A</v>
      </c>
      <c r="J1848" s="20" t="e">
        <f t="shared" si="141"/>
        <v>#N/A</v>
      </c>
      <c r="K1848" s="91" t="e">
        <f>INDEX(bureaux!$A:$I,MATCH($E1848,bureaux!$A:$A,0),9)</f>
        <v>#N/A</v>
      </c>
      <c r="L1848" s="91" t="e">
        <f t="shared" si="142"/>
        <v>#N/A</v>
      </c>
      <c r="M1848" s="91" t="e">
        <f t="shared" si="143"/>
        <v>#N/A</v>
      </c>
      <c r="N1848" s="20" t="e">
        <f t="shared" si="144"/>
        <v>#N/A</v>
      </c>
      <c r="O1848" s="20" t="e">
        <f>INDEX(bureaux!$A:$H,MATCH($E1848,bureaux!$A:$A,0),8)</f>
        <v>#N/A</v>
      </c>
      <c r="P1848" s="91" t="e">
        <f>_xlfn.CONCAT(INDEX(bureaux!$A:$H,MATCH($E1848,bureaux!$A:$A,0),4)," ",INDEX(bureaux!$A:$H,MATCH($E1848,bureaux!$A:$A,0),5))</f>
        <v>#N/A</v>
      </c>
      <c r="Q1848" s="20" t="e">
        <f>INDEX(bureaux!$A:$G,MATCH($E1848,bureaux!$A:$A,0),6)</f>
        <v>#N/A</v>
      </c>
      <c r="R1848" s="20" t="e">
        <f>INDEX(bureaux!$A:$G,MATCH($E1848,bureaux!$A:$A,0),7)</f>
        <v>#N/A</v>
      </c>
    </row>
    <row r="1849" spans="1:18" x14ac:dyDescent="0.25">
      <c r="A1849" s="20">
        <f>'Elegio-Electors'!C1849</f>
        <v>0</v>
      </c>
      <c r="B1849" s="20">
        <f>'Elegio-Electors'!B1849</f>
        <v>0</v>
      </c>
      <c r="C1849" s="91">
        <f>IF(Procédure!$C$33=2,'Elegio-Electors'!D1849,Procédure!$C$33)</f>
        <v>0</v>
      </c>
      <c r="D1849" s="20">
        <f>'Elegio-Electors'!E1849</f>
        <v>0</v>
      </c>
      <c r="E1849" s="91" t="str">
        <f>IF(LEFT(RIGHT('Elegio-Electors'!L1849,2),1)="C",'Elegio-Electors'!L1849,IF(LEFT(RIGHT('Elegio-Electors'!M1849,2),1)="C",'Elegio-Electors'!M1849,""))</f>
        <v/>
      </c>
      <c r="F1849" s="91" t="str">
        <f>IF(LEFT(RIGHT('Elegio-Electors'!L1849,2),1)="O",'Elegio-Electors'!L1849,IF(LEFT(RIGHT('Elegio-Electors'!M1849,2),1)="O",'Elegio-Electors'!M1849,""))</f>
        <v/>
      </c>
      <c r="G1849" s="91" t="s">
        <v>166</v>
      </c>
      <c r="H1849" s="91" t="s">
        <v>167</v>
      </c>
      <c r="I1849" s="20" t="e">
        <f t="shared" si="140"/>
        <v>#N/A</v>
      </c>
      <c r="J1849" s="20" t="e">
        <f t="shared" si="141"/>
        <v>#N/A</v>
      </c>
      <c r="K1849" s="91" t="e">
        <f>INDEX(bureaux!$A:$I,MATCH($E1849,bureaux!$A:$A,0),9)</f>
        <v>#N/A</v>
      </c>
      <c r="L1849" s="91" t="e">
        <f t="shared" si="142"/>
        <v>#N/A</v>
      </c>
      <c r="M1849" s="91" t="e">
        <f t="shared" si="143"/>
        <v>#N/A</v>
      </c>
      <c r="N1849" s="20" t="e">
        <f t="shared" si="144"/>
        <v>#N/A</v>
      </c>
      <c r="O1849" s="20" t="e">
        <f>INDEX(bureaux!$A:$H,MATCH($E1849,bureaux!$A:$A,0),8)</f>
        <v>#N/A</v>
      </c>
      <c r="P1849" s="91" t="e">
        <f>_xlfn.CONCAT(INDEX(bureaux!$A:$H,MATCH($E1849,bureaux!$A:$A,0),4)," ",INDEX(bureaux!$A:$H,MATCH($E1849,bureaux!$A:$A,0),5))</f>
        <v>#N/A</v>
      </c>
      <c r="Q1849" s="20" t="e">
        <f>INDEX(bureaux!$A:$G,MATCH($E1849,bureaux!$A:$A,0),6)</f>
        <v>#N/A</v>
      </c>
      <c r="R1849" s="20" t="e">
        <f>INDEX(bureaux!$A:$G,MATCH($E1849,bureaux!$A:$A,0),7)</f>
        <v>#N/A</v>
      </c>
    </row>
    <row r="1850" spans="1:18" x14ac:dyDescent="0.25">
      <c r="A1850" s="20">
        <f>'Elegio-Electors'!C1850</f>
        <v>0</v>
      </c>
      <c r="B1850" s="20">
        <f>'Elegio-Electors'!B1850</f>
        <v>0</v>
      </c>
      <c r="C1850" s="91">
        <f>IF(Procédure!$C$33=2,'Elegio-Electors'!D1850,Procédure!$C$33)</f>
        <v>0</v>
      </c>
      <c r="D1850" s="20">
        <f>'Elegio-Electors'!E1850</f>
        <v>0</v>
      </c>
      <c r="E1850" s="91" t="str">
        <f>IF(LEFT(RIGHT('Elegio-Electors'!L1850,2),1)="C",'Elegio-Electors'!L1850,IF(LEFT(RIGHT('Elegio-Electors'!M1850,2),1)="C",'Elegio-Electors'!M1850,""))</f>
        <v/>
      </c>
      <c r="F1850" s="91" t="str">
        <f>IF(LEFT(RIGHT('Elegio-Electors'!L1850,2),1)="O",'Elegio-Electors'!L1850,IF(LEFT(RIGHT('Elegio-Electors'!M1850,2),1)="O",'Elegio-Electors'!M1850,""))</f>
        <v/>
      </c>
      <c r="G1850" s="91" t="s">
        <v>166</v>
      </c>
      <c r="H1850" s="91" t="s">
        <v>167</v>
      </c>
      <c r="I1850" s="20" t="e">
        <f t="shared" si="140"/>
        <v>#N/A</v>
      </c>
      <c r="J1850" s="20" t="e">
        <f t="shared" si="141"/>
        <v>#N/A</v>
      </c>
      <c r="K1850" s="91" t="e">
        <f>INDEX(bureaux!$A:$I,MATCH($E1850,bureaux!$A:$A,0),9)</f>
        <v>#N/A</v>
      </c>
      <c r="L1850" s="91" t="e">
        <f t="shared" si="142"/>
        <v>#N/A</v>
      </c>
      <c r="M1850" s="91" t="e">
        <f t="shared" si="143"/>
        <v>#N/A</v>
      </c>
      <c r="N1850" s="20" t="e">
        <f t="shared" si="144"/>
        <v>#N/A</v>
      </c>
      <c r="O1850" s="20" t="e">
        <f>INDEX(bureaux!$A:$H,MATCH($E1850,bureaux!$A:$A,0),8)</f>
        <v>#N/A</v>
      </c>
      <c r="P1850" s="91" t="e">
        <f>_xlfn.CONCAT(INDEX(bureaux!$A:$H,MATCH($E1850,bureaux!$A:$A,0),4)," ",INDEX(bureaux!$A:$H,MATCH($E1850,bureaux!$A:$A,0),5))</f>
        <v>#N/A</v>
      </c>
      <c r="Q1850" s="20" t="e">
        <f>INDEX(bureaux!$A:$G,MATCH($E1850,bureaux!$A:$A,0),6)</f>
        <v>#N/A</v>
      </c>
      <c r="R1850" s="20" t="e">
        <f>INDEX(bureaux!$A:$G,MATCH($E1850,bureaux!$A:$A,0),7)</f>
        <v>#N/A</v>
      </c>
    </row>
    <row r="1851" spans="1:18" x14ac:dyDescent="0.25">
      <c r="A1851" s="20">
        <f>'Elegio-Electors'!C1851</f>
        <v>0</v>
      </c>
      <c r="B1851" s="20">
        <f>'Elegio-Electors'!B1851</f>
        <v>0</v>
      </c>
      <c r="C1851" s="91">
        <f>IF(Procédure!$C$33=2,'Elegio-Electors'!D1851,Procédure!$C$33)</f>
        <v>0</v>
      </c>
      <c r="D1851" s="20">
        <f>'Elegio-Electors'!E1851</f>
        <v>0</v>
      </c>
      <c r="E1851" s="91" t="str">
        <f>IF(LEFT(RIGHT('Elegio-Electors'!L1851,2),1)="C",'Elegio-Electors'!L1851,IF(LEFT(RIGHT('Elegio-Electors'!M1851,2),1)="C",'Elegio-Electors'!M1851,""))</f>
        <v/>
      </c>
      <c r="F1851" s="91" t="str">
        <f>IF(LEFT(RIGHT('Elegio-Electors'!L1851,2),1)="O",'Elegio-Electors'!L1851,IF(LEFT(RIGHT('Elegio-Electors'!M1851,2),1)="O",'Elegio-Electors'!M1851,""))</f>
        <v/>
      </c>
      <c r="G1851" s="91" t="s">
        <v>166</v>
      </c>
      <c r="H1851" s="91" t="s">
        <v>167</v>
      </c>
      <c r="I1851" s="20" t="e">
        <f t="shared" si="140"/>
        <v>#N/A</v>
      </c>
      <c r="J1851" s="20" t="e">
        <f t="shared" si="141"/>
        <v>#N/A</v>
      </c>
      <c r="K1851" s="91" t="e">
        <f>INDEX(bureaux!$A:$I,MATCH($E1851,bureaux!$A:$A,0),9)</f>
        <v>#N/A</v>
      </c>
      <c r="L1851" s="91" t="e">
        <f t="shared" si="142"/>
        <v>#N/A</v>
      </c>
      <c r="M1851" s="91" t="e">
        <f t="shared" si="143"/>
        <v>#N/A</v>
      </c>
      <c r="N1851" s="20" t="e">
        <f t="shared" si="144"/>
        <v>#N/A</v>
      </c>
      <c r="O1851" s="20" t="e">
        <f>INDEX(bureaux!$A:$H,MATCH($E1851,bureaux!$A:$A,0),8)</f>
        <v>#N/A</v>
      </c>
      <c r="P1851" s="91" t="e">
        <f>_xlfn.CONCAT(INDEX(bureaux!$A:$H,MATCH($E1851,bureaux!$A:$A,0),4)," ",INDEX(bureaux!$A:$H,MATCH($E1851,bureaux!$A:$A,0),5))</f>
        <v>#N/A</v>
      </c>
      <c r="Q1851" s="20" t="e">
        <f>INDEX(bureaux!$A:$G,MATCH($E1851,bureaux!$A:$A,0),6)</f>
        <v>#N/A</v>
      </c>
      <c r="R1851" s="20" t="e">
        <f>INDEX(bureaux!$A:$G,MATCH($E1851,bureaux!$A:$A,0),7)</f>
        <v>#N/A</v>
      </c>
    </row>
    <row r="1852" spans="1:18" x14ac:dyDescent="0.25">
      <c r="A1852" s="20">
        <f>'Elegio-Electors'!C1852</f>
        <v>0</v>
      </c>
      <c r="B1852" s="20">
        <f>'Elegio-Electors'!B1852</f>
        <v>0</v>
      </c>
      <c r="C1852" s="91">
        <f>IF(Procédure!$C$33=2,'Elegio-Electors'!D1852,Procédure!$C$33)</f>
        <v>0</v>
      </c>
      <c r="D1852" s="20">
        <f>'Elegio-Electors'!E1852</f>
        <v>0</v>
      </c>
      <c r="E1852" s="91" t="str">
        <f>IF(LEFT(RIGHT('Elegio-Electors'!L1852,2),1)="C",'Elegio-Electors'!L1852,IF(LEFT(RIGHT('Elegio-Electors'!M1852,2),1)="C",'Elegio-Electors'!M1852,""))</f>
        <v/>
      </c>
      <c r="F1852" s="91" t="str">
        <f>IF(LEFT(RIGHT('Elegio-Electors'!L1852,2),1)="O",'Elegio-Electors'!L1852,IF(LEFT(RIGHT('Elegio-Electors'!M1852,2),1)="O",'Elegio-Electors'!M1852,""))</f>
        <v/>
      </c>
      <c r="G1852" s="91" t="s">
        <v>166</v>
      </c>
      <c r="H1852" s="91" t="s">
        <v>167</v>
      </c>
      <c r="I1852" s="20" t="e">
        <f t="shared" si="140"/>
        <v>#N/A</v>
      </c>
      <c r="J1852" s="20" t="e">
        <f t="shared" si="141"/>
        <v>#N/A</v>
      </c>
      <c r="K1852" s="91" t="e">
        <f>INDEX(bureaux!$A:$I,MATCH($E1852,bureaux!$A:$A,0),9)</f>
        <v>#N/A</v>
      </c>
      <c r="L1852" s="91" t="e">
        <f t="shared" si="142"/>
        <v>#N/A</v>
      </c>
      <c r="M1852" s="91" t="e">
        <f t="shared" si="143"/>
        <v>#N/A</v>
      </c>
      <c r="N1852" s="20" t="e">
        <f t="shared" si="144"/>
        <v>#N/A</v>
      </c>
      <c r="O1852" s="20" t="e">
        <f>INDEX(bureaux!$A:$H,MATCH($E1852,bureaux!$A:$A,0),8)</f>
        <v>#N/A</v>
      </c>
      <c r="P1852" s="91" t="e">
        <f>_xlfn.CONCAT(INDEX(bureaux!$A:$H,MATCH($E1852,bureaux!$A:$A,0),4)," ",INDEX(bureaux!$A:$H,MATCH($E1852,bureaux!$A:$A,0),5))</f>
        <v>#N/A</v>
      </c>
      <c r="Q1852" s="20" t="e">
        <f>INDEX(bureaux!$A:$G,MATCH($E1852,bureaux!$A:$A,0),6)</f>
        <v>#N/A</v>
      </c>
      <c r="R1852" s="20" t="e">
        <f>INDEX(bureaux!$A:$G,MATCH($E1852,bureaux!$A:$A,0),7)</f>
        <v>#N/A</v>
      </c>
    </row>
    <row r="1853" spans="1:18" x14ac:dyDescent="0.25">
      <c r="A1853" s="20">
        <f>'Elegio-Electors'!C1853</f>
        <v>0</v>
      </c>
      <c r="B1853" s="20">
        <f>'Elegio-Electors'!B1853</f>
        <v>0</v>
      </c>
      <c r="C1853" s="91">
        <f>IF(Procédure!$C$33=2,'Elegio-Electors'!D1853,Procédure!$C$33)</f>
        <v>0</v>
      </c>
      <c r="D1853" s="20">
        <f>'Elegio-Electors'!E1853</f>
        <v>0</v>
      </c>
      <c r="E1853" s="91" t="str">
        <f>IF(LEFT(RIGHT('Elegio-Electors'!L1853,2),1)="C",'Elegio-Electors'!L1853,IF(LEFT(RIGHT('Elegio-Electors'!M1853,2),1)="C",'Elegio-Electors'!M1853,""))</f>
        <v/>
      </c>
      <c r="F1853" s="91" t="str">
        <f>IF(LEFT(RIGHT('Elegio-Electors'!L1853,2),1)="O",'Elegio-Electors'!L1853,IF(LEFT(RIGHT('Elegio-Electors'!M1853,2),1)="O",'Elegio-Electors'!M1853,""))</f>
        <v/>
      </c>
      <c r="G1853" s="91" t="s">
        <v>166</v>
      </c>
      <c r="H1853" s="91" t="s">
        <v>167</v>
      </c>
      <c r="I1853" s="20" t="e">
        <f t="shared" si="140"/>
        <v>#N/A</v>
      </c>
      <c r="J1853" s="20" t="e">
        <f t="shared" si="141"/>
        <v>#N/A</v>
      </c>
      <c r="K1853" s="91" t="e">
        <f>INDEX(bureaux!$A:$I,MATCH($E1853,bureaux!$A:$A,0),9)</f>
        <v>#N/A</v>
      </c>
      <c r="L1853" s="91" t="e">
        <f t="shared" si="142"/>
        <v>#N/A</v>
      </c>
      <c r="M1853" s="91" t="e">
        <f t="shared" si="143"/>
        <v>#N/A</v>
      </c>
      <c r="N1853" s="20" t="e">
        <f t="shared" si="144"/>
        <v>#N/A</v>
      </c>
      <c r="O1853" s="20" t="e">
        <f>INDEX(bureaux!$A:$H,MATCH($E1853,bureaux!$A:$A,0),8)</f>
        <v>#N/A</v>
      </c>
      <c r="P1853" s="91" t="e">
        <f>_xlfn.CONCAT(INDEX(bureaux!$A:$H,MATCH($E1853,bureaux!$A:$A,0),4)," ",INDEX(bureaux!$A:$H,MATCH($E1853,bureaux!$A:$A,0),5))</f>
        <v>#N/A</v>
      </c>
      <c r="Q1853" s="20" t="e">
        <f>INDEX(bureaux!$A:$G,MATCH($E1853,bureaux!$A:$A,0),6)</f>
        <v>#N/A</v>
      </c>
      <c r="R1853" s="20" t="e">
        <f>INDEX(bureaux!$A:$G,MATCH($E1853,bureaux!$A:$A,0),7)</f>
        <v>#N/A</v>
      </c>
    </row>
    <row r="1854" spans="1:18" x14ac:dyDescent="0.25">
      <c r="A1854" s="20">
        <f>'Elegio-Electors'!C1854</f>
        <v>0</v>
      </c>
      <c r="B1854" s="20">
        <f>'Elegio-Electors'!B1854</f>
        <v>0</v>
      </c>
      <c r="C1854" s="91">
        <f>IF(Procédure!$C$33=2,'Elegio-Electors'!D1854,Procédure!$C$33)</f>
        <v>0</v>
      </c>
      <c r="D1854" s="20">
        <f>'Elegio-Electors'!E1854</f>
        <v>0</v>
      </c>
      <c r="E1854" s="91" t="str">
        <f>IF(LEFT(RIGHT('Elegio-Electors'!L1854,2),1)="C",'Elegio-Electors'!L1854,IF(LEFT(RIGHT('Elegio-Electors'!M1854,2),1)="C",'Elegio-Electors'!M1854,""))</f>
        <v/>
      </c>
      <c r="F1854" s="91" t="str">
        <f>IF(LEFT(RIGHT('Elegio-Electors'!L1854,2),1)="O",'Elegio-Electors'!L1854,IF(LEFT(RIGHT('Elegio-Electors'!M1854,2),1)="O",'Elegio-Electors'!M1854,""))</f>
        <v/>
      </c>
      <c r="G1854" s="91" t="s">
        <v>166</v>
      </c>
      <c r="H1854" s="91" t="s">
        <v>167</v>
      </c>
      <c r="I1854" s="20" t="e">
        <f t="shared" si="140"/>
        <v>#N/A</v>
      </c>
      <c r="J1854" s="20" t="e">
        <f t="shared" si="141"/>
        <v>#N/A</v>
      </c>
      <c r="K1854" s="91" t="e">
        <f>INDEX(bureaux!$A:$I,MATCH($E1854,bureaux!$A:$A,0),9)</f>
        <v>#N/A</v>
      </c>
      <c r="L1854" s="91" t="e">
        <f t="shared" si="142"/>
        <v>#N/A</v>
      </c>
      <c r="M1854" s="91" t="e">
        <f t="shared" si="143"/>
        <v>#N/A</v>
      </c>
      <c r="N1854" s="20" t="e">
        <f t="shared" si="144"/>
        <v>#N/A</v>
      </c>
      <c r="O1854" s="20" t="e">
        <f>INDEX(bureaux!$A:$H,MATCH($E1854,bureaux!$A:$A,0),8)</f>
        <v>#N/A</v>
      </c>
      <c r="P1854" s="91" t="e">
        <f>_xlfn.CONCAT(INDEX(bureaux!$A:$H,MATCH($E1854,bureaux!$A:$A,0),4)," ",INDEX(bureaux!$A:$H,MATCH($E1854,bureaux!$A:$A,0),5))</f>
        <v>#N/A</v>
      </c>
      <c r="Q1854" s="20" t="e">
        <f>INDEX(bureaux!$A:$G,MATCH($E1854,bureaux!$A:$A,0),6)</f>
        <v>#N/A</v>
      </c>
      <c r="R1854" s="20" t="e">
        <f>INDEX(bureaux!$A:$G,MATCH($E1854,bureaux!$A:$A,0),7)</f>
        <v>#N/A</v>
      </c>
    </row>
    <row r="1855" spans="1:18" x14ac:dyDescent="0.25">
      <c r="A1855" s="20">
        <f>'Elegio-Electors'!C1855</f>
        <v>0</v>
      </c>
      <c r="B1855" s="20">
        <f>'Elegio-Electors'!B1855</f>
        <v>0</v>
      </c>
      <c r="C1855" s="91">
        <f>IF(Procédure!$C$33=2,'Elegio-Electors'!D1855,Procédure!$C$33)</f>
        <v>0</v>
      </c>
      <c r="D1855" s="20">
        <f>'Elegio-Electors'!E1855</f>
        <v>0</v>
      </c>
      <c r="E1855" s="91" t="str">
        <f>IF(LEFT(RIGHT('Elegio-Electors'!L1855,2),1)="C",'Elegio-Electors'!L1855,IF(LEFT(RIGHT('Elegio-Electors'!M1855,2),1)="C",'Elegio-Electors'!M1855,""))</f>
        <v/>
      </c>
      <c r="F1855" s="91" t="str">
        <f>IF(LEFT(RIGHT('Elegio-Electors'!L1855,2),1)="O",'Elegio-Electors'!L1855,IF(LEFT(RIGHT('Elegio-Electors'!M1855,2),1)="O",'Elegio-Electors'!M1855,""))</f>
        <v/>
      </c>
      <c r="G1855" s="91" t="s">
        <v>166</v>
      </c>
      <c r="H1855" s="91" t="s">
        <v>167</v>
      </c>
      <c r="I1855" s="20" t="e">
        <f t="shared" si="140"/>
        <v>#N/A</v>
      </c>
      <c r="J1855" s="20" t="e">
        <f t="shared" si="141"/>
        <v>#N/A</v>
      </c>
      <c r="K1855" s="91" t="e">
        <f>INDEX(bureaux!$A:$I,MATCH($E1855,bureaux!$A:$A,0),9)</f>
        <v>#N/A</v>
      </c>
      <c r="L1855" s="91" t="e">
        <f t="shared" si="142"/>
        <v>#N/A</v>
      </c>
      <c r="M1855" s="91" t="e">
        <f t="shared" si="143"/>
        <v>#N/A</v>
      </c>
      <c r="N1855" s="20" t="e">
        <f t="shared" si="144"/>
        <v>#N/A</v>
      </c>
      <c r="O1855" s="20" t="e">
        <f>INDEX(bureaux!$A:$H,MATCH($E1855,bureaux!$A:$A,0),8)</f>
        <v>#N/A</v>
      </c>
      <c r="P1855" s="91" t="e">
        <f>_xlfn.CONCAT(INDEX(bureaux!$A:$H,MATCH($E1855,bureaux!$A:$A,0),4)," ",INDEX(bureaux!$A:$H,MATCH($E1855,bureaux!$A:$A,0),5))</f>
        <v>#N/A</v>
      </c>
      <c r="Q1855" s="20" t="e">
        <f>INDEX(bureaux!$A:$G,MATCH($E1855,bureaux!$A:$A,0),6)</f>
        <v>#N/A</v>
      </c>
      <c r="R1855" s="20" t="e">
        <f>INDEX(bureaux!$A:$G,MATCH($E1855,bureaux!$A:$A,0),7)</f>
        <v>#N/A</v>
      </c>
    </row>
    <row r="1856" spans="1:18" x14ac:dyDescent="0.25">
      <c r="A1856" s="20">
        <f>'Elegio-Electors'!C1856</f>
        <v>0</v>
      </c>
      <c r="B1856" s="20">
        <f>'Elegio-Electors'!B1856</f>
        <v>0</v>
      </c>
      <c r="C1856" s="91">
        <f>IF(Procédure!$C$33=2,'Elegio-Electors'!D1856,Procédure!$C$33)</f>
        <v>0</v>
      </c>
      <c r="D1856" s="20">
        <f>'Elegio-Electors'!E1856</f>
        <v>0</v>
      </c>
      <c r="E1856" s="91" t="str">
        <f>IF(LEFT(RIGHT('Elegio-Electors'!L1856,2),1)="C",'Elegio-Electors'!L1856,IF(LEFT(RIGHT('Elegio-Electors'!M1856,2),1)="C",'Elegio-Electors'!M1856,""))</f>
        <v/>
      </c>
      <c r="F1856" s="91" t="str">
        <f>IF(LEFT(RIGHT('Elegio-Electors'!L1856,2),1)="O",'Elegio-Electors'!L1856,IF(LEFT(RIGHT('Elegio-Electors'!M1856,2),1)="O",'Elegio-Electors'!M1856,""))</f>
        <v/>
      </c>
      <c r="G1856" s="91" t="s">
        <v>166</v>
      </c>
      <c r="H1856" s="91" t="s">
        <v>167</v>
      </c>
      <c r="I1856" s="20" t="e">
        <f t="shared" si="140"/>
        <v>#N/A</v>
      </c>
      <c r="J1856" s="20" t="e">
        <f t="shared" si="141"/>
        <v>#N/A</v>
      </c>
      <c r="K1856" s="91" t="e">
        <f>INDEX(bureaux!$A:$I,MATCH($E1856,bureaux!$A:$A,0),9)</f>
        <v>#N/A</v>
      </c>
      <c r="L1856" s="91" t="e">
        <f t="shared" si="142"/>
        <v>#N/A</v>
      </c>
      <c r="M1856" s="91" t="e">
        <f t="shared" si="143"/>
        <v>#N/A</v>
      </c>
      <c r="N1856" s="20" t="e">
        <f t="shared" si="144"/>
        <v>#N/A</v>
      </c>
      <c r="O1856" s="20" t="e">
        <f>INDEX(bureaux!$A:$H,MATCH($E1856,bureaux!$A:$A,0),8)</f>
        <v>#N/A</v>
      </c>
      <c r="P1856" s="91" t="e">
        <f>_xlfn.CONCAT(INDEX(bureaux!$A:$H,MATCH($E1856,bureaux!$A:$A,0),4)," ",INDEX(bureaux!$A:$H,MATCH($E1856,bureaux!$A:$A,0),5))</f>
        <v>#N/A</v>
      </c>
      <c r="Q1856" s="20" t="e">
        <f>INDEX(bureaux!$A:$G,MATCH($E1856,bureaux!$A:$A,0),6)</f>
        <v>#N/A</v>
      </c>
      <c r="R1856" s="20" t="e">
        <f>INDEX(bureaux!$A:$G,MATCH($E1856,bureaux!$A:$A,0),7)</f>
        <v>#N/A</v>
      </c>
    </row>
    <row r="1857" spans="1:18" x14ac:dyDescent="0.25">
      <c r="A1857" s="20">
        <f>'Elegio-Electors'!C1857</f>
        <v>0</v>
      </c>
      <c r="B1857" s="20">
        <f>'Elegio-Electors'!B1857</f>
        <v>0</v>
      </c>
      <c r="C1857" s="91">
        <f>IF(Procédure!$C$33=2,'Elegio-Electors'!D1857,Procédure!$C$33)</f>
        <v>0</v>
      </c>
      <c r="D1857" s="20">
        <f>'Elegio-Electors'!E1857</f>
        <v>0</v>
      </c>
      <c r="E1857" s="91" t="str">
        <f>IF(LEFT(RIGHT('Elegio-Electors'!L1857,2),1)="C",'Elegio-Electors'!L1857,IF(LEFT(RIGHT('Elegio-Electors'!M1857,2),1)="C",'Elegio-Electors'!M1857,""))</f>
        <v/>
      </c>
      <c r="F1857" s="91" t="str">
        <f>IF(LEFT(RIGHT('Elegio-Electors'!L1857,2),1)="O",'Elegio-Electors'!L1857,IF(LEFT(RIGHT('Elegio-Electors'!M1857,2),1)="O",'Elegio-Electors'!M1857,""))</f>
        <v/>
      </c>
      <c r="G1857" s="91" t="s">
        <v>166</v>
      </c>
      <c r="H1857" s="91" t="s">
        <v>167</v>
      </c>
      <c r="I1857" s="20" t="e">
        <f t="shared" si="140"/>
        <v>#N/A</v>
      </c>
      <c r="J1857" s="20" t="e">
        <f t="shared" si="141"/>
        <v>#N/A</v>
      </c>
      <c r="K1857" s="91" t="e">
        <f>INDEX(bureaux!$A:$I,MATCH($E1857,bureaux!$A:$A,0),9)</f>
        <v>#N/A</v>
      </c>
      <c r="L1857" s="91" t="e">
        <f t="shared" si="142"/>
        <v>#N/A</v>
      </c>
      <c r="M1857" s="91" t="e">
        <f t="shared" si="143"/>
        <v>#N/A</v>
      </c>
      <c r="N1857" s="20" t="e">
        <f t="shared" si="144"/>
        <v>#N/A</v>
      </c>
      <c r="O1857" s="20" t="e">
        <f>INDEX(bureaux!$A:$H,MATCH($E1857,bureaux!$A:$A,0),8)</f>
        <v>#N/A</v>
      </c>
      <c r="P1857" s="91" t="e">
        <f>_xlfn.CONCAT(INDEX(bureaux!$A:$H,MATCH($E1857,bureaux!$A:$A,0),4)," ",INDEX(bureaux!$A:$H,MATCH($E1857,bureaux!$A:$A,0),5))</f>
        <v>#N/A</v>
      </c>
      <c r="Q1857" s="20" t="e">
        <f>INDEX(bureaux!$A:$G,MATCH($E1857,bureaux!$A:$A,0),6)</f>
        <v>#N/A</v>
      </c>
      <c r="R1857" s="20" t="e">
        <f>INDEX(bureaux!$A:$G,MATCH($E1857,bureaux!$A:$A,0),7)</f>
        <v>#N/A</v>
      </c>
    </row>
    <row r="1858" spans="1:18" x14ac:dyDescent="0.25">
      <c r="A1858" s="20">
        <f>'Elegio-Electors'!C1858</f>
        <v>0</v>
      </c>
      <c r="B1858" s="20">
        <f>'Elegio-Electors'!B1858</f>
        <v>0</v>
      </c>
      <c r="C1858" s="91">
        <f>IF(Procédure!$C$33=2,'Elegio-Electors'!D1858,Procédure!$C$33)</f>
        <v>0</v>
      </c>
      <c r="D1858" s="20">
        <f>'Elegio-Electors'!E1858</f>
        <v>0</v>
      </c>
      <c r="E1858" s="91" t="str">
        <f>IF(LEFT(RIGHT('Elegio-Electors'!L1858,2),1)="C",'Elegio-Electors'!L1858,IF(LEFT(RIGHT('Elegio-Electors'!M1858,2),1)="C",'Elegio-Electors'!M1858,""))</f>
        <v/>
      </c>
      <c r="F1858" s="91" t="str">
        <f>IF(LEFT(RIGHT('Elegio-Electors'!L1858,2),1)="O",'Elegio-Electors'!L1858,IF(LEFT(RIGHT('Elegio-Electors'!M1858,2),1)="O",'Elegio-Electors'!M1858,""))</f>
        <v/>
      </c>
      <c r="G1858" s="91" t="s">
        <v>166</v>
      </c>
      <c r="H1858" s="91" t="s">
        <v>167</v>
      </c>
      <c r="I1858" s="20" t="e">
        <f t="shared" si="140"/>
        <v>#N/A</v>
      </c>
      <c r="J1858" s="20" t="e">
        <f t="shared" si="141"/>
        <v>#N/A</v>
      </c>
      <c r="K1858" s="91" t="e">
        <f>INDEX(bureaux!$A:$I,MATCH($E1858,bureaux!$A:$A,0),9)</f>
        <v>#N/A</v>
      </c>
      <c r="L1858" s="91" t="e">
        <f t="shared" si="142"/>
        <v>#N/A</v>
      </c>
      <c r="M1858" s="91" t="e">
        <f t="shared" si="143"/>
        <v>#N/A</v>
      </c>
      <c r="N1858" s="20" t="e">
        <f t="shared" si="144"/>
        <v>#N/A</v>
      </c>
      <c r="O1858" s="20" t="e">
        <f>INDEX(bureaux!$A:$H,MATCH($E1858,bureaux!$A:$A,0),8)</f>
        <v>#N/A</v>
      </c>
      <c r="P1858" s="91" t="e">
        <f>_xlfn.CONCAT(INDEX(bureaux!$A:$H,MATCH($E1858,bureaux!$A:$A,0),4)," ",INDEX(bureaux!$A:$H,MATCH($E1858,bureaux!$A:$A,0),5))</f>
        <v>#N/A</v>
      </c>
      <c r="Q1858" s="20" t="e">
        <f>INDEX(bureaux!$A:$G,MATCH($E1858,bureaux!$A:$A,0),6)</f>
        <v>#N/A</v>
      </c>
      <c r="R1858" s="20" t="e">
        <f>INDEX(bureaux!$A:$G,MATCH($E1858,bureaux!$A:$A,0),7)</f>
        <v>#N/A</v>
      </c>
    </row>
    <row r="1859" spans="1:18" x14ac:dyDescent="0.25">
      <c r="A1859" s="20">
        <f>'Elegio-Electors'!C1859</f>
        <v>0</v>
      </c>
      <c r="B1859" s="20">
        <f>'Elegio-Electors'!B1859</f>
        <v>0</v>
      </c>
      <c r="C1859" s="91">
        <f>IF(Procédure!$C$33=2,'Elegio-Electors'!D1859,Procédure!$C$33)</f>
        <v>0</v>
      </c>
      <c r="D1859" s="20">
        <f>'Elegio-Electors'!E1859</f>
        <v>0</v>
      </c>
      <c r="E1859" s="91" t="str">
        <f>IF(LEFT(RIGHT('Elegio-Electors'!L1859,2),1)="C",'Elegio-Electors'!L1859,IF(LEFT(RIGHT('Elegio-Electors'!M1859,2),1)="C",'Elegio-Electors'!M1859,""))</f>
        <v/>
      </c>
      <c r="F1859" s="91" t="str">
        <f>IF(LEFT(RIGHT('Elegio-Electors'!L1859,2),1)="O",'Elegio-Electors'!L1859,IF(LEFT(RIGHT('Elegio-Electors'!M1859,2),1)="O",'Elegio-Electors'!M1859,""))</f>
        <v/>
      </c>
      <c r="G1859" s="91" t="s">
        <v>166</v>
      </c>
      <c r="H1859" s="91" t="s">
        <v>167</v>
      </c>
      <c r="I1859" s="20" t="e">
        <f t="shared" ref="I1859:I1922" si="145">_xlfn.SWITCH(RIGHT(E1859,1),"B","bedienden","A","arbeiders","J","jongeren","K","kader")</f>
        <v>#N/A</v>
      </c>
      <c r="J1859" s="20" t="e">
        <f t="shared" ref="J1859:J1922" si="146">_xlfn.SWITCH(RIGHT(E1859,1),"B","employés","A","ouvriers","J","jeunes","K","cadre")</f>
        <v>#N/A</v>
      </c>
      <c r="K1859" s="91" t="e">
        <f>INDEX(bureaux!$A:$I,MATCH($E1859,bureaux!$A:$A,0),9)</f>
        <v>#N/A</v>
      </c>
      <c r="L1859" s="91" t="e">
        <f t="shared" ref="L1859:L1922" si="147">_xlfn.CONCAT(G1859," ",K1859," CPBW ",I1859)</f>
        <v>#N/A</v>
      </c>
      <c r="M1859" s="91" t="e">
        <f t="shared" ref="M1859:M1922" si="148">_xlfn.CONCAT(H1859," ",K1859," CPPT ",J1859)</f>
        <v>#N/A</v>
      </c>
      <c r="N1859" s="20" t="e">
        <f t="shared" ref="N1859:N1922" si="149">IF(C1859="NL",L1859,M1859)</f>
        <v>#N/A</v>
      </c>
      <c r="O1859" s="20" t="e">
        <f>INDEX(bureaux!$A:$H,MATCH($E1859,bureaux!$A:$A,0),8)</f>
        <v>#N/A</v>
      </c>
      <c r="P1859" s="91" t="e">
        <f>_xlfn.CONCAT(INDEX(bureaux!$A:$H,MATCH($E1859,bureaux!$A:$A,0),4)," ",INDEX(bureaux!$A:$H,MATCH($E1859,bureaux!$A:$A,0),5))</f>
        <v>#N/A</v>
      </c>
      <c r="Q1859" s="20" t="e">
        <f>INDEX(bureaux!$A:$G,MATCH($E1859,bureaux!$A:$A,0),6)</f>
        <v>#N/A</v>
      </c>
      <c r="R1859" s="20" t="e">
        <f>INDEX(bureaux!$A:$G,MATCH($E1859,bureaux!$A:$A,0),7)</f>
        <v>#N/A</v>
      </c>
    </row>
    <row r="1860" spans="1:18" x14ac:dyDescent="0.25">
      <c r="A1860" s="20">
        <f>'Elegio-Electors'!C1860</f>
        <v>0</v>
      </c>
      <c r="B1860" s="20">
        <f>'Elegio-Electors'!B1860</f>
        <v>0</v>
      </c>
      <c r="C1860" s="91">
        <f>IF(Procédure!$C$33=2,'Elegio-Electors'!D1860,Procédure!$C$33)</f>
        <v>0</v>
      </c>
      <c r="D1860" s="20">
        <f>'Elegio-Electors'!E1860</f>
        <v>0</v>
      </c>
      <c r="E1860" s="91" t="str">
        <f>IF(LEFT(RIGHT('Elegio-Electors'!L1860,2),1)="C",'Elegio-Electors'!L1860,IF(LEFT(RIGHT('Elegio-Electors'!M1860,2),1)="C",'Elegio-Electors'!M1860,""))</f>
        <v/>
      </c>
      <c r="F1860" s="91" t="str">
        <f>IF(LEFT(RIGHT('Elegio-Electors'!L1860,2),1)="O",'Elegio-Electors'!L1860,IF(LEFT(RIGHT('Elegio-Electors'!M1860,2),1)="O",'Elegio-Electors'!M1860,""))</f>
        <v/>
      </c>
      <c r="G1860" s="91" t="s">
        <v>166</v>
      </c>
      <c r="H1860" s="91" t="s">
        <v>167</v>
      </c>
      <c r="I1860" s="20" t="e">
        <f t="shared" si="145"/>
        <v>#N/A</v>
      </c>
      <c r="J1860" s="20" t="e">
        <f t="shared" si="146"/>
        <v>#N/A</v>
      </c>
      <c r="K1860" s="91" t="e">
        <f>INDEX(bureaux!$A:$I,MATCH($E1860,bureaux!$A:$A,0),9)</f>
        <v>#N/A</v>
      </c>
      <c r="L1860" s="91" t="e">
        <f t="shared" si="147"/>
        <v>#N/A</v>
      </c>
      <c r="M1860" s="91" t="e">
        <f t="shared" si="148"/>
        <v>#N/A</v>
      </c>
      <c r="N1860" s="20" t="e">
        <f t="shared" si="149"/>
        <v>#N/A</v>
      </c>
      <c r="O1860" s="20" t="e">
        <f>INDEX(bureaux!$A:$H,MATCH($E1860,bureaux!$A:$A,0),8)</f>
        <v>#N/A</v>
      </c>
      <c r="P1860" s="91" t="e">
        <f>_xlfn.CONCAT(INDEX(bureaux!$A:$H,MATCH($E1860,bureaux!$A:$A,0),4)," ",INDEX(bureaux!$A:$H,MATCH($E1860,bureaux!$A:$A,0),5))</f>
        <v>#N/A</v>
      </c>
      <c r="Q1860" s="20" t="e">
        <f>INDEX(bureaux!$A:$G,MATCH($E1860,bureaux!$A:$A,0),6)</f>
        <v>#N/A</v>
      </c>
      <c r="R1860" s="20" t="e">
        <f>INDEX(bureaux!$A:$G,MATCH($E1860,bureaux!$A:$A,0),7)</f>
        <v>#N/A</v>
      </c>
    </row>
    <row r="1861" spans="1:18" x14ac:dyDescent="0.25">
      <c r="A1861" s="20">
        <f>'Elegio-Electors'!C1861</f>
        <v>0</v>
      </c>
      <c r="B1861" s="20">
        <f>'Elegio-Electors'!B1861</f>
        <v>0</v>
      </c>
      <c r="C1861" s="91">
        <f>IF(Procédure!$C$33=2,'Elegio-Electors'!D1861,Procédure!$C$33)</f>
        <v>0</v>
      </c>
      <c r="D1861" s="20">
        <f>'Elegio-Electors'!E1861</f>
        <v>0</v>
      </c>
      <c r="E1861" s="91" t="str">
        <f>IF(LEFT(RIGHT('Elegio-Electors'!L1861,2),1)="C",'Elegio-Electors'!L1861,IF(LEFT(RIGHT('Elegio-Electors'!M1861,2),1)="C",'Elegio-Electors'!M1861,""))</f>
        <v/>
      </c>
      <c r="F1861" s="91" t="str">
        <f>IF(LEFT(RIGHT('Elegio-Electors'!L1861,2),1)="O",'Elegio-Electors'!L1861,IF(LEFT(RIGHT('Elegio-Electors'!M1861,2),1)="O",'Elegio-Electors'!M1861,""))</f>
        <v/>
      </c>
      <c r="G1861" s="91" t="s">
        <v>166</v>
      </c>
      <c r="H1861" s="91" t="s">
        <v>167</v>
      </c>
      <c r="I1861" s="20" t="e">
        <f t="shared" si="145"/>
        <v>#N/A</v>
      </c>
      <c r="J1861" s="20" t="e">
        <f t="shared" si="146"/>
        <v>#N/A</v>
      </c>
      <c r="K1861" s="91" t="e">
        <f>INDEX(bureaux!$A:$I,MATCH($E1861,bureaux!$A:$A,0),9)</f>
        <v>#N/A</v>
      </c>
      <c r="L1861" s="91" t="e">
        <f t="shared" si="147"/>
        <v>#N/A</v>
      </c>
      <c r="M1861" s="91" t="e">
        <f t="shared" si="148"/>
        <v>#N/A</v>
      </c>
      <c r="N1861" s="20" t="e">
        <f t="shared" si="149"/>
        <v>#N/A</v>
      </c>
      <c r="O1861" s="20" t="e">
        <f>INDEX(bureaux!$A:$H,MATCH($E1861,bureaux!$A:$A,0),8)</f>
        <v>#N/A</v>
      </c>
      <c r="P1861" s="91" t="e">
        <f>_xlfn.CONCAT(INDEX(bureaux!$A:$H,MATCH($E1861,bureaux!$A:$A,0),4)," ",INDEX(bureaux!$A:$H,MATCH($E1861,bureaux!$A:$A,0),5))</f>
        <v>#N/A</v>
      </c>
      <c r="Q1861" s="20" t="e">
        <f>INDEX(bureaux!$A:$G,MATCH($E1861,bureaux!$A:$A,0),6)</f>
        <v>#N/A</v>
      </c>
      <c r="R1861" s="20" t="e">
        <f>INDEX(bureaux!$A:$G,MATCH($E1861,bureaux!$A:$A,0),7)</f>
        <v>#N/A</v>
      </c>
    </row>
    <row r="1862" spans="1:18" x14ac:dyDescent="0.25">
      <c r="A1862" s="20">
        <f>'Elegio-Electors'!C1862</f>
        <v>0</v>
      </c>
      <c r="B1862" s="20">
        <f>'Elegio-Electors'!B1862</f>
        <v>0</v>
      </c>
      <c r="C1862" s="91">
        <f>IF(Procédure!$C$33=2,'Elegio-Electors'!D1862,Procédure!$C$33)</f>
        <v>0</v>
      </c>
      <c r="D1862" s="20">
        <f>'Elegio-Electors'!E1862</f>
        <v>0</v>
      </c>
      <c r="E1862" s="91" t="str">
        <f>IF(LEFT(RIGHT('Elegio-Electors'!L1862,2),1)="C",'Elegio-Electors'!L1862,IF(LEFT(RIGHT('Elegio-Electors'!M1862,2),1)="C",'Elegio-Electors'!M1862,""))</f>
        <v/>
      </c>
      <c r="F1862" s="91" t="str">
        <f>IF(LEFT(RIGHT('Elegio-Electors'!L1862,2),1)="O",'Elegio-Electors'!L1862,IF(LEFT(RIGHT('Elegio-Electors'!M1862,2),1)="O",'Elegio-Electors'!M1862,""))</f>
        <v/>
      </c>
      <c r="G1862" s="91" t="s">
        <v>166</v>
      </c>
      <c r="H1862" s="91" t="s">
        <v>167</v>
      </c>
      <c r="I1862" s="20" t="e">
        <f t="shared" si="145"/>
        <v>#N/A</v>
      </c>
      <c r="J1862" s="20" t="e">
        <f t="shared" si="146"/>
        <v>#N/A</v>
      </c>
      <c r="K1862" s="91" t="e">
        <f>INDEX(bureaux!$A:$I,MATCH($E1862,bureaux!$A:$A,0),9)</f>
        <v>#N/A</v>
      </c>
      <c r="L1862" s="91" t="e">
        <f t="shared" si="147"/>
        <v>#N/A</v>
      </c>
      <c r="M1862" s="91" t="e">
        <f t="shared" si="148"/>
        <v>#N/A</v>
      </c>
      <c r="N1862" s="20" t="e">
        <f t="shared" si="149"/>
        <v>#N/A</v>
      </c>
      <c r="O1862" s="20" t="e">
        <f>INDEX(bureaux!$A:$H,MATCH($E1862,bureaux!$A:$A,0),8)</f>
        <v>#N/A</v>
      </c>
      <c r="P1862" s="91" t="e">
        <f>_xlfn.CONCAT(INDEX(bureaux!$A:$H,MATCH($E1862,bureaux!$A:$A,0),4)," ",INDEX(bureaux!$A:$H,MATCH($E1862,bureaux!$A:$A,0),5))</f>
        <v>#N/A</v>
      </c>
      <c r="Q1862" s="20" t="e">
        <f>INDEX(bureaux!$A:$G,MATCH($E1862,bureaux!$A:$A,0),6)</f>
        <v>#N/A</v>
      </c>
      <c r="R1862" s="20" t="e">
        <f>INDEX(bureaux!$A:$G,MATCH($E1862,bureaux!$A:$A,0),7)</f>
        <v>#N/A</v>
      </c>
    </row>
    <row r="1863" spans="1:18" x14ac:dyDescent="0.25">
      <c r="A1863" s="20">
        <f>'Elegio-Electors'!C1863</f>
        <v>0</v>
      </c>
      <c r="B1863" s="20">
        <f>'Elegio-Electors'!B1863</f>
        <v>0</v>
      </c>
      <c r="C1863" s="91">
        <f>IF(Procédure!$C$33=2,'Elegio-Electors'!D1863,Procédure!$C$33)</f>
        <v>0</v>
      </c>
      <c r="D1863" s="20">
        <f>'Elegio-Electors'!E1863</f>
        <v>0</v>
      </c>
      <c r="E1863" s="91" t="str">
        <f>IF(LEFT(RIGHT('Elegio-Electors'!L1863,2),1)="C",'Elegio-Electors'!L1863,IF(LEFT(RIGHT('Elegio-Electors'!M1863,2),1)="C",'Elegio-Electors'!M1863,""))</f>
        <v/>
      </c>
      <c r="F1863" s="91" t="str">
        <f>IF(LEFT(RIGHT('Elegio-Electors'!L1863,2),1)="O",'Elegio-Electors'!L1863,IF(LEFT(RIGHT('Elegio-Electors'!M1863,2),1)="O",'Elegio-Electors'!M1863,""))</f>
        <v/>
      </c>
      <c r="G1863" s="91" t="s">
        <v>166</v>
      </c>
      <c r="H1863" s="91" t="s">
        <v>167</v>
      </c>
      <c r="I1863" s="20" t="e">
        <f t="shared" si="145"/>
        <v>#N/A</v>
      </c>
      <c r="J1863" s="20" t="e">
        <f t="shared" si="146"/>
        <v>#N/A</v>
      </c>
      <c r="K1863" s="91" t="e">
        <f>INDEX(bureaux!$A:$I,MATCH($E1863,bureaux!$A:$A,0),9)</f>
        <v>#N/A</v>
      </c>
      <c r="L1863" s="91" t="e">
        <f t="shared" si="147"/>
        <v>#N/A</v>
      </c>
      <c r="M1863" s="91" t="e">
        <f t="shared" si="148"/>
        <v>#N/A</v>
      </c>
      <c r="N1863" s="20" t="e">
        <f t="shared" si="149"/>
        <v>#N/A</v>
      </c>
      <c r="O1863" s="20" t="e">
        <f>INDEX(bureaux!$A:$H,MATCH($E1863,bureaux!$A:$A,0),8)</f>
        <v>#N/A</v>
      </c>
      <c r="P1863" s="91" t="e">
        <f>_xlfn.CONCAT(INDEX(bureaux!$A:$H,MATCH($E1863,bureaux!$A:$A,0),4)," ",INDEX(bureaux!$A:$H,MATCH($E1863,bureaux!$A:$A,0),5))</f>
        <v>#N/A</v>
      </c>
      <c r="Q1863" s="20" t="e">
        <f>INDEX(bureaux!$A:$G,MATCH($E1863,bureaux!$A:$A,0),6)</f>
        <v>#N/A</v>
      </c>
      <c r="R1863" s="20" t="e">
        <f>INDEX(bureaux!$A:$G,MATCH($E1863,bureaux!$A:$A,0),7)</f>
        <v>#N/A</v>
      </c>
    </row>
    <row r="1864" spans="1:18" x14ac:dyDescent="0.25">
      <c r="A1864" s="20">
        <f>'Elegio-Electors'!C1864</f>
        <v>0</v>
      </c>
      <c r="B1864" s="20">
        <f>'Elegio-Electors'!B1864</f>
        <v>0</v>
      </c>
      <c r="C1864" s="91">
        <f>IF(Procédure!$C$33=2,'Elegio-Electors'!D1864,Procédure!$C$33)</f>
        <v>0</v>
      </c>
      <c r="D1864" s="20">
        <f>'Elegio-Electors'!E1864</f>
        <v>0</v>
      </c>
      <c r="E1864" s="91" t="str">
        <f>IF(LEFT(RIGHT('Elegio-Electors'!L1864,2),1)="C",'Elegio-Electors'!L1864,IF(LEFT(RIGHT('Elegio-Electors'!M1864,2),1)="C",'Elegio-Electors'!M1864,""))</f>
        <v/>
      </c>
      <c r="F1864" s="91" t="str">
        <f>IF(LEFT(RIGHT('Elegio-Electors'!L1864,2),1)="O",'Elegio-Electors'!L1864,IF(LEFT(RIGHT('Elegio-Electors'!M1864,2),1)="O",'Elegio-Electors'!M1864,""))</f>
        <v/>
      </c>
      <c r="G1864" s="91" t="s">
        <v>166</v>
      </c>
      <c r="H1864" s="91" t="s">
        <v>167</v>
      </c>
      <c r="I1864" s="20" t="e">
        <f t="shared" si="145"/>
        <v>#N/A</v>
      </c>
      <c r="J1864" s="20" t="e">
        <f t="shared" si="146"/>
        <v>#N/A</v>
      </c>
      <c r="K1864" s="91" t="e">
        <f>INDEX(bureaux!$A:$I,MATCH($E1864,bureaux!$A:$A,0),9)</f>
        <v>#N/A</v>
      </c>
      <c r="L1864" s="91" t="e">
        <f t="shared" si="147"/>
        <v>#N/A</v>
      </c>
      <c r="M1864" s="91" t="e">
        <f t="shared" si="148"/>
        <v>#N/A</v>
      </c>
      <c r="N1864" s="20" t="e">
        <f t="shared" si="149"/>
        <v>#N/A</v>
      </c>
      <c r="O1864" s="20" t="e">
        <f>INDEX(bureaux!$A:$H,MATCH($E1864,bureaux!$A:$A,0),8)</f>
        <v>#N/A</v>
      </c>
      <c r="P1864" s="91" t="e">
        <f>_xlfn.CONCAT(INDEX(bureaux!$A:$H,MATCH($E1864,bureaux!$A:$A,0),4)," ",INDEX(bureaux!$A:$H,MATCH($E1864,bureaux!$A:$A,0),5))</f>
        <v>#N/A</v>
      </c>
      <c r="Q1864" s="20" t="e">
        <f>INDEX(bureaux!$A:$G,MATCH($E1864,bureaux!$A:$A,0),6)</f>
        <v>#N/A</v>
      </c>
      <c r="R1864" s="20" t="e">
        <f>INDEX(bureaux!$A:$G,MATCH($E1864,bureaux!$A:$A,0),7)</f>
        <v>#N/A</v>
      </c>
    </row>
    <row r="1865" spans="1:18" x14ac:dyDescent="0.25">
      <c r="A1865" s="20">
        <f>'Elegio-Electors'!C1865</f>
        <v>0</v>
      </c>
      <c r="B1865" s="20">
        <f>'Elegio-Electors'!B1865</f>
        <v>0</v>
      </c>
      <c r="C1865" s="91">
        <f>IF(Procédure!$C$33=2,'Elegio-Electors'!D1865,Procédure!$C$33)</f>
        <v>0</v>
      </c>
      <c r="D1865" s="20">
        <f>'Elegio-Electors'!E1865</f>
        <v>0</v>
      </c>
      <c r="E1865" s="91" t="str">
        <f>IF(LEFT(RIGHT('Elegio-Electors'!L1865,2),1)="C",'Elegio-Electors'!L1865,IF(LEFT(RIGHT('Elegio-Electors'!M1865,2),1)="C",'Elegio-Electors'!M1865,""))</f>
        <v/>
      </c>
      <c r="F1865" s="91" t="str">
        <f>IF(LEFT(RIGHT('Elegio-Electors'!L1865,2),1)="O",'Elegio-Electors'!L1865,IF(LEFT(RIGHT('Elegio-Electors'!M1865,2),1)="O",'Elegio-Electors'!M1865,""))</f>
        <v/>
      </c>
      <c r="G1865" s="91" t="s">
        <v>166</v>
      </c>
      <c r="H1865" s="91" t="s">
        <v>167</v>
      </c>
      <c r="I1865" s="20" t="e">
        <f t="shared" si="145"/>
        <v>#N/A</v>
      </c>
      <c r="J1865" s="20" t="e">
        <f t="shared" si="146"/>
        <v>#N/A</v>
      </c>
      <c r="K1865" s="91" t="e">
        <f>INDEX(bureaux!$A:$I,MATCH($E1865,bureaux!$A:$A,0),9)</f>
        <v>#N/A</v>
      </c>
      <c r="L1865" s="91" t="e">
        <f t="shared" si="147"/>
        <v>#N/A</v>
      </c>
      <c r="M1865" s="91" t="e">
        <f t="shared" si="148"/>
        <v>#N/A</v>
      </c>
      <c r="N1865" s="20" t="e">
        <f t="shared" si="149"/>
        <v>#N/A</v>
      </c>
      <c r="O1865" s="20" t="e">
        <f>INDEX(bureaux!$A:$H,MATCH($E1865,bureaux!$A:$A,0),8)</f>
        <v>#N/A</v>
      </c>
      <c r="P1865" s="91" t="e">
        <f>_xlfn.CONCAT(INDEX(bureaux!$A:$H,MATCH($E1865,bureaux!$A:$A,0),4)," ",INDEX(bureaux!$A:$H,MATCH($E1865,bureaux!$A:$A,0),5))</f>
        <v>#N/A</v>
      </c>
      <c r="Q1865" s="20" t="e">
        <f>INDEX(bureaux!$A:$G,MATCH($E1865,bureaux!$A:$A,0),6)</f>
        <v>#N/A</v>
      </c>
      <c r="R1865" s="20" t="e">
        <f>INDEX(bureaux!$A:$G,MATCH($E1865,bureaux!$A:$A,0),7)</f>
        <v>#N/A</v>
      </c>
    </row>
    <row r="1866" spans="1:18" x14ac:dyDescent="0.25">
      <c r="A1866" s="20">
        <f>'Elegio-Electors'!C1866</f>
        <v>0</v>
      </c>
      <c r="B1866" s="20">
        <f>'Elegio-Electors'!B1866</f>
        <v>0</v>
      </c>
      <c r="C1866" s="91">
        <f>IF(Procédure!$C$33=2,'Elegio-Electors'!D1866,Procédure!$C$33)</f>
        <v>0</v>
      </c>
      <c r="D1866" s="20">
        <f>'Elegio-Electors'!E1866</f>
        <v>0</v>
      </c>
      <c r="E1866" s="91" t="str">
        <f>IF(LEFT(RIGHT('Elegio-Electors'!L1866,2),1)="C",'Elegio-Electors'!L1866,IF(LEFT(RIGHT('Elegio-Electors'!M1866,2),1)="C",'Elegio-Electors'!M1866,""))</f>
        <v/>
      </c>
      <c r="F1866" s="91" t="str">
        <f>IF(LEFT(RIGHT('Elegio-Electors'!L1866,2),1)="O",'Elegio-Electors'!L1866,IF(LEFT(RIGHT('Elegio-Electors'!M1866,2),1)="O",'Elegio-Electors'!M1866,""))</f>
        <v/>
      </c>
      <c r="G1866" s="91" t="s">
        <v>166</v>
      </c>
      <c r="H1866" s="91" t="s">
        <v>167</v>
      </c>
      <c r="I1866" s="20" t="e">
        <f t="shared" si="145"/>
        <v>#N/A</v>
      </c>
      <c r="J1866" s="20" t="e">
        <f t="shared" si="146"/>
        <v>#N/A</v>
      </c>
      <c r="K1866" s="91" t="e">
        <f>INDEX(bureaux!$A:$I,MATCH($E1866,bureaux!$A:$A,0),9)</f>
        <v>#N/A</v>
      </c>
      <c r="L1866" s="91" t="e">
        <f t="shared" si="147"/>
        <v>#N/A</v>
      </c>
      <c r="M1866" s="91" t="e">
        <f t="shared" si="148"/>
        <v>#N/A</v>
      </c>
      <c r="N1866" s="20" t="e">
        <f t="shared" si="149"/>
        <v>#N/A</v>
      </c>
      <c r="O1866" s="20" t="e">
        <f>INDEX(bureaux!$A:$H,MATCH($E1866,bureaux!$A:$A,0),8)</f>
        <v>#N/A</v>
      </c>
      <c r="P1866" s="91" t="e">
        <f>_xlfn.CONCAT(INDEX(bureaux!$A:$H,MATCH($E1866,bureaux!$A:$A,0),4)," ",INDEX(bureaux!$A:$H,MATCH($E1866,bureaux!$A:$A,0),5))</f>
        <v>#N/A</v>
      </c>
      <c r="Q1866" s="20" t="e">
        <f>INDEX(bureaux!$A:$G,MATCH($E1866,bureaux!$A:$A,0),6)</f>
        <v>#N/A</v>
      </c>
      <c r="R1866" s="20" t="e">
        <f>INDEX(bureaux!$A:$G,MATCH($E1866,bureaux!$A:$A,0),7)</f>
        <v>#N/A</v>
      </c>
    </row>
    <row r="1867" spans="1:18" x14ac:dyDescent="0.25">
      <c r="A1867" s="20">
        <f>'Elegio-Electors'!C1867</f>
        <v>0</v>
      </c>
      <c r="B1867" s="20">
        <f>'Elegio-Electors'!B1867</f>
        <v>0</v>
      </c>
      <c r="C1867" s="91">
        <f>IF(Procédure!$C$33=2,'Elegio-Electors'!D1867,Procédure!$C$33)</f>
        <v>0</v>
      </c>
      <c r="D1867" s="20">
        <f>'Elegio-Electors'!E1867</f>
        <v>0</v>
      </c>
      <c r="E1867" s="91" t="str">
        <f>IF(LEFT(RIGHT('Elegio-Electors'!L1867,2),1)="C",'Elegio-Electors'!L1867,IF(LEFT(RIGHT('Elegio-Electors'!M1867,2),1)="C",'Elegio-Electors'!M1867,""))</f>
        <v/>
      </c>
      <c r="F1867" s="91" t="str">
        <f>IF(LEFT(RIGHT('Elegio-Electors'!L1867,2),1)="O",'Elegio-Electors'!L1867,IF(LEFT(RIGHT('Elegio-Electors'!M1867,2),1)="O",'Elegio-Electors'!M1867,""))</f>
        <v/>
      </c>
      <c r="G1867" s="91" t="s">
        <v>166</v>
      </c>
      <c r="H1867" s="91" t="s">
        <v>167</v>
      </c>
      <c r="I1867" s="20" t="e">
        <f t="shared" si="145"/>
        <v>#N/A</v>
      </c>
      <c r="J1867" s="20" t="e">
        <f t="shared" si="146"/>
        <v>#N/A</v>
      </c>
      <c r="K1867" s="91" t="e">
        <f>INDEX(bureaux!$A:$I,MATCH($E1867,bureaux!$A:$A,0),9)</f>
        <v>#N/A</v>
      </c>
      <c r="L1867" s="91" t="e">
        <f t="shared" si="147"/>
        <v>#N/A</v>
      </c>
      <c r="M1867" s="91" t="e">
        <f t="shared" si="148"/>
        <v>#N/A</v>
      </c>
      <c r="N1867" s="20" t="e">
        <f t="shared" si="149"/>
        <v>#N/A</v>
      </c>
      <c r="O1867" s="20" t="e">
        <f>INDEX(bureaux!$A:$H,MATCH($E1867,bureaux!$A:$A,0),8)</f>
        <v>#N/A</v>
      </c>
      <c r="P1867" s="91" t="e">
        <f>_xlfn.CONCAT(INDEX(bureaux!$A:$H,MATCH($E1867,bureaux!$A:$A,0),4)," ",INDEX(bureaux!$A:$H,MATCH($E1867,bureaux!$A:$A,0),5))</f>
        <v>#N/A</v>
      </c>
      <c r="Q1867" s="20" t="e">
        <f>INDEX(bureaux!$A:$G,MATCH($E1867,bureaux!$A:$A,0),6)</f>
        <v>#N/A</v>
      </c>
      <c r="R1867" s="20" t="e">
        <f>INDEX(bureaux!$A:$G,MATCH($E1867,bureaux!$A:$A,0),7)</f>
        <v>#N/A</v>
      </c>
    </row>
    <row r="1868" spans="1:18" x14ac:dyDescent="0.25">
      <c r="A1868" s="20">
        <f>'Elegio-Electors'!C1868</f>
        <v>0</v>
      </c>
      <c r="B1868" s="20">
        <f>'Elegio-Electors'!B1868</f>
        <v>0</v>
      </c>
      <c r="C1868" s="91">
        <f>IF(Procédure!$C$33=2,'Elegio-Electors'!D1868,Procédure!$C$33)</f>
        <v>0</v>
      </c>
      <c r="D1868" s="20">
        <f>'Elegio-Electors'!E1868</f>
        <v>0</v>
      </c>
      <c r="E1868" s="91" t="str">
        <f>IF(LEFT(RIGHT('Elegio-Electors'!L1868,2),1)="C",'Elegio-Electors'!L1868,IF(LEFT(RIGHT('Elegio-Electors'!M1868,2),1)="C",'Elegio-Electors'!M1868,""))</f>
        <v/>
      </c>
      <c r="F1868" s="91" t="str">
        <f>IF(LEFT(RIGHT('Elegio-Electors'!L1868,2),1)="O",'Elegio-Electors'!L1868,IF(LEFT(RIGHT('Elegio-Electors'!M1868,2),1)="O",'Elegio-Electors'!M1868,""))</f>
        <v/>
      </c>
      <c r="G1868" s="91" t="s">
        <v>166</v>
      </c>
      <c r="H1868" s="91" t="s">
        <v>167</v>
      </c>
      <c r="I1868" s="20" t="e">
        <f t="shared" si="145"/>
        <v>#N/A</v>
      </c>
      <c r="J1868" s="20" t="e">
        <f t="shared" si="146"/>
        <v>#N/A</v>
      </c>
      <c r="K1868" s="91" t="e">
        <f>INDEX(bureaux!$A:$I,MATCH($E1868,bureaux!$A:$A,0),9)</f>
        <v>#N/A</v>
      </c>
      <c r="L1868" s="91" t="e">
        <f t="shared" si="147"/>
        <v>#N/A</v>
      </c>
      <c r="M1868" s="91" t="e">
        <f t="shared" si="148"/>
        <v>#N/A</v>
      </c>
      <c r="N1868" s="20" t="e">
        <f t="shared" si="149"/>
        <v>#N/A</v>
      </c>
      <c r="O1868" s="20" t="e">
        <f>INDEX(bureaux!$A:$H,MATCH($E1868,bureaux!$A:$A,0),8)</f>
        <v>#N/A</v>
      </c>
      <c r="P1868" s="91" t="e">
        <f>_xlfn.CONCAT(INDEX(bureaux!$A:$H,MATCH($E1868,bureaux!$A:$A,0),4)," ",INDEX(bureaux!$A:$H,MATCH($E1868,bureaux!$A:$A,0),5))</f>
        <v>#N/A</v>
      </c>
      <c r="Q1868" s="20" t="e">
        <f>INDEX(bureaux!$A:$G,MATCH($E1868,bureaux!$A:$A,0),6)</f>
        <v>#N/A</v>
      </c>
      <c r="R1868" s="20" t="e">
        <f>INDEX(bureaux!$A:$G,MATCH($E1868,bureaux!$A:$A,0),7)</f>
        <v>#N/A</v>
      </c>
    </row>
    <row r="1869" spans="1:18" x14ac:dyDescent="0.25">
      <c r="A1869" s="20">
        <f>'Elegio-Electors'!C1869</f>
        <v>0</v>
      </c>
      <c r="B1869" s="20">
        <f>'Elegio-Electors'!B1869</f>
        <v>0</v>
      </c>
      <c r="C1869" s="91">
        <f>IF(Procédure!$C$33=2,'Elegio-Electors'!D1869,Procédure!$C$33)</f>
        <v>0</v>
      </c>
      <c r="D1869" s="20">
        <f>'Elegio-Electors'!E1869</f>
        <v>0</v>
      </c>
      <c r="E1869" s="91" t="str">
        <f>IF(LEFT(RIGHT('Elegio-Electors'!L1869,2),1)="C",'Elegio-Electors'!L1869,IF(LEFT(RIGHT('Elegio-Electors'!M1869,2),1)="C",'Elegio-Electors'!M1869,""))</f>
        <v/>
      </c>
      <c r="F1869" s="91" t="str">
        <f>IF(LEFT(RIGHT('Elegio-Electors'!L1869,2),1)="O",'Elegio-Electors'!L1869,IF(LEFT(RIGHT('Elegio-Electors'!M1869,2),1)="O",'Elegio-Electors'!M1869,""))</f>
        <v/>
      </c>
      <c r="G1869" s="91" t="s">
        <v>166</v>
      </c>
      <c r="H1869" s="91" t="s">
        <v>167</v>
      </c>
      <c r="I1869" s="20" t="e">
        <f t="shared" si="145"/>
        <v>#N/A</v>
      </c>
      <c r="J1869" s="20" t="e">
        <f t="shared" si="146"/>
        <v>#N/A</v>
      </c>
      <c r="K1869" s="91" t="e">
        <f>INDEX(bureaux!$A:$I,MATCH($E1869,bureaux!$A:$A,0),9)</f>
        <v>#N/A</v>
      </c>
      <c r="L1869" s="91" t="e">
        <f t="shared" si="147"/>
        <v>#N/A</v>
      </c>
      <c r="M1869" s="91" t="e">
        <f t="shared" si="148"/>
        <v>#N/A</v>
      </c>
      <c r="N1869" s="20" t="e">
        <f t="shared" si="149"/>
        <v>#N/A</v>
      </c>
      <c r="O1869" s="20" t="e">
        <f>INDEX(bureaux!$A:$H,MATCH($E1869,bureaux!$A:$A,0),8)</f>
        <v>#N/A</v>
      </c>
      <c r="P1869" s="91" t="e">
        <f>_xlfn.CONCAT(INDEX(bureaux!$A:$H,MATCH($E1869,bureaux!$A:$A,0),4)," ",INDEX(bureaux!$A:$H,MATCH($E1869,bureaux!$A:$A,0),5))</f>
        <v>#N/A</v>
      </c>
      <c r="Q1869" s="20" t="e">
        <f>INDEX(bureaux!$A:$G,MATCH($E1869,bureaux!$A:$A,0),6)</f>
        <v>#N/A</v>
      </c>
      <c r="R1869" s="20" t="e">
        <f>INDEX(bureaux!$A:$G,MATCH($E1869,bureaux!$A:$A,0),7)</f>
        <v>#N/A</v>
      </c>
    </row>
    <row r="1870" spans="1:18" x14ac:dyDescent="0.25">
      <c r="A1870" s="20">
        <f>'Elegio-Electors'!C1870</f>
        <v>0</v>
      </c>
      <c r="B1870" s="20">
        <f>'Elegio-Electors'!B1870</f>
        <v>0</v>
      </c>
      <c r="C1870" s="91">
        <f>IF(Procédure!$C$33=2,'Elegio-Electors'!D1870,Procédure!$C$33)</f>
        <v>0</v>
      </c>
      <c r="D1870" s="20">
        <f>'Elegio-Electors'!E1870</f>
        <v>0</v>
      </c>
      <c r="E1870" s="91" t="str">
        <f>IF(LEFT(RIGHT('Elegio-Electors'!L1870,2),1)="C",'Elegio-Electors'!L1870,IF(LEFT(RIGHT('Elegio-Electors'!M1870,2),1)="C",'Elegio-Electors'!M1870,""))</f>
        <v/>
      </c>
      <c r="F1870" s="91" t="str">
        <f>IF(LEFT(RIGHT('Elegio-Electors'!L1870,2),1)="O",'Elegio-Electors'!L1870,IF(LEFT(RIGHT('Elegio-Electors'!M1870,2),1)="O",'Elegio-Electors'!M1870,""))</f>
        <v/>
      </c>
      <c r="G1870" s="91" t="s">
        <v>166</v>
      </c>
      <c r="H1870" s="91" t="s">
        <v>167</v>
      </c>
      <c r="I1870" s="20" t="e">
        <f t="shared" si="145"/>
        <v>#N/A</v>
      </c>
      <c r="J1870" s="20" t="e">
        <f t="shared" si="146"/>
        <v>#N/A</v>
      </c>
      <c r="K1870" s="91" t="e">
        <f>INDEX(bureaux!$A:$I,MATCH($E1870,bureaux!$A:$A,0),9)</f>
        <v>#N/A</v>
      </c>
      <c r="L1870" s="91" t="e">
        <f t="shared" si="147"/>
        <v>#N/A</v>
      </c>
      <c r="M1870" s="91" t="e">
        <f t="shared" si="148"/>
        <v>#N/A</v>
      </c>
      <c r="N1870" s="20" t="e">
        <f t="shared" si="149"/>
        <v>#N/A</v>
      </c>
      <c r="O1870" s="20" t="e">
        <f>INDEX(bureaux!$A:$H,MATCH($E1870,bureaux!$A:$A,0),8)</f>
        <v>#N/A</v>
      </c>
      <c r="P1870" s="91" t="e">
        <f>_xlfn.CONCAT(INDEX(bureaux!$A:$H,MATCH($E1870,bureaux!$A:$A,0),4)," ",INDEX(bureaux!$A:$H,MATCH($E1870,bureaux!$A:$A,0),5))</f>
        <v>#N/A</v>
      </c>
      <c r="Q1870" s="20" t="e">
        <f>INDEX(bureaux!$A:$G,MATCH($E1870,bureaux!$A:$A,0),6)</f>
        <v>#N/A</v>
      </c>
      <c r="R1870" s="20" t="e">
        <f>INDEX(bureaux!$A:$G,MATCH($E1870,bureaux!$A:$A,0),7)</f>
        <v>#N/A</v>
      </c>
    </row>
    <row r="1871" spans="1:18" x14ac:dyDescent="0.25">
      <c r="A1871" s="20">
        <f>'Elegio-Electors'!C1871</f>
        <v>0</v>
      </c>
      <c r="B1871" s="20">
        <f>'Elegio-Electors'!B1871</f>
        <v>0</v>
      </c>
      <c r="C1871" s="91">
        <f>IF(Procédure!$C$33=2,'Elegio-Electors'!D1871,Procédure!$C$33)</f>
        <v>0</v>
      </c>
      <c r="D1871" s="20">
        <f>'Elegio-Electors'!E1871</f>
        <v>0</v>
      </c>
      <c r="E1871" s="91" t="str">
        <f>IF(LEFT(RIGHT('Elegio-Electors'!L1871,2),1)="C",'Elegio-Electors'!L1871,IF(LEFT(RIGHT('Elegio-Electors'!M1871,2),1)="C",'Elegio-Electors'!M1871,""))</f>
        <v/>
      </c>
      <c r="F1871" s="91" t="str">
        <f>IF(LEFT(RIGHT('Elegio-Electors'!L1871,2),1)="O",'Elegio-Electors'!L1871,IF(LEFT(RIGHT('Elegio-Electors'!M1871,2),1)="O",'Elegio-Electors'!M1871,""))</f>
        <v/>
      </c>
      <c r="G1871" s="91" t="s">
        <v>166</v>
      </c>
      <c r="H1871" s="91" t="s">
        <v>167</v>
      </c>
      <c r="I1871" s="20" t="e">
        <f t="shared" si="145"/>
        <v>#N/A</v>
      </c>
      <c r="J1871" s="20" t="e">
        <f t="shared" si="146"/>
        <v>#N/A</v>
      </c>
      <c r="K1871" s="91" t="e">
        <f>INDEX(bureaux!$A:$I,MATCH($E1871,bureaux!$A:$A,0),9)</f>
        <v>#N/A</v>
      </c>
      <c r="L1871" s="91" t="e">
        <f t="shared" si="147"/>
        <v>#N/A</v>
      </c>
      <c r="M1871" s="91" t="e">
        <f t="shared" si="148"/>
        <v>#N/A</v>
      </c>
      <c r="N1871" s="20" t="e">
        <f t="shared" si="149"/>
        <v>#N/A</v>
      </c>
      <c r="O1871" s="20" t="e">
        <f>INDEX(bureaux!$A:$H,MATCH($E1871,bureaux!$A:$A,0),8)</f>
        <v>#N/A</v>
      </c>
      <c r="P1871" s="91" t="e">
        <f>_xlfn.CONCAT(INDEX(bureaux!$A:$H,MATCH($E1871,bureaux!$A:$A,0),4)," ",INDEX(bureaux!$A:$H,MATCH($E1871,bureaux!$A:$A,0),5))</f>
        <v>#N/A</v>
      </c>
      <c r="Q1871" s="20" t="e">
        <f>INDEX(bureaux!$A:$G,MATCH($E1871,bureaux!$A:$A,0),6)</f>
        <v>#N/A</v>
      </c>
      <c r="R1871" s="20" t="e">
        <f>INDEX(bureaux!$A:$G,MATCH($E1871,bureaux!$A:$A,0),7)</f>
        <v>#N/A</v>
      </c>
    </row>
    <row r="1872" spans="1:18" x14ac:dyDescent="0.25">
      <c r="A1872" s="20">
        <f>'Elegio-Electors'!C1872</f>
        <v>0</v>
      </c>
      <c r="B1872" s="20">
        <f>'Elegio-Electors'!B1872</f>
        <v>0</v>
      </c>
      <c r="C1872" s="91">
        <f>IF(Procédure!$C$33=2,'Elegio-Electors'!D1872,Procédure!$C$33)</f>
        <v>0</v>
      </c>
      <c r="D1872" s="20">
        <f>'Elegio-Electors'!E1872</f>
        <v>0</v>
      </c>
      <c r="E1872" s="91" t="str">
        <f>IF(LEFT(RIGHT('Elegio-Electors'!L1872,2),1)="C",'Elegio-Electors'!L1872,IF(LEFT(RIGHT('Elegio-Electors'!M1872,2),1)="C",'Elegio-Electors'!M1872,""))</f>
        <v/>
      </c>
      <c r="F1872" s="91" t="str">
        <f>IF(LEFT(RIGHT('Elegio-Electors'!L1872,2),1)="O",'Elegio-Electors'!L1872,IF(LEFT(RIGHT('Elegio-Electors'!M1872,2),1)="O",'Elegio-Electors'!M1872,""))</f>
        <v/>
      </c>
      <c r="G1872" s="91" t="s">
        <v>166</v>
      </c>
      <c r="H1872" s="91" t="s">
        <v>167</v>
      </c>
      <c r="I1872" s="20" t="e">
        <f t="shared" si="145"/>
        <v>#N/A</v>
      </c>
      <c r="J1872" s="20" t="e">
        <f t="shared" si="146"/>
        <v>#N/A</v>
      </c>
      <c r="K1872" s="91" t="e">
        <f>INDEX(bureaux!$A:$I,MATCH($E1872,bureaux!$A:$A,0),9)</f>
        <v>#N/A</v>
      </c>
      <c r="L1872" s="91" t="e">
        <f t="shared" si="147"/>
        <v>#N/A</v>
      </c>
      <c r="M1872" s="91" t="e">
        <f t="shared" si="148"/>
        <v>#N/A</v>
      </c>
      <c r="N1872" s="20" t="e">
        <f t="shared" si="149"/>
        <v>#N/A</v>
      </c>
      <c r="O1872" s="20" t="e">
        <f>INDEX(bureaux!$A:$H,MATCH($E1872,bureaux!$A:$A,0),8)</f>
        <v>#N/A</v>
      </c>
      <c r="P1872" s="91" t="e">
        <f>_xlfn.CONCAT(INDEX(bureaux!$A:$H,MATCH($E1872,bureaux!$A:$A,0),4)," ",INDEX(bureaux!$A:$H,MATCH($E1872,bureaux!$A:$A,0),5))</f>
        <v>#N/A</v>
      </c>
      <c r="Q1872" s="20" t="e">
        <f>INDEX(bureaux!$A:$G,MATCH($E1872,bureaux!$A:$A,0),6)</f>
        <v>#N/A</v>
      </c>
      <c r="R1872" s="20" t="e">
        <f>INDEX(bureaux!$A:$G,MATCH($E1872,bureaux!$A:$A,0),7)</f>
        <v>#N/A</v>
      </c>
    </row>
    <row r="1873" spans="1:18" x14ac:dyDescent="0.25">
      <c r="A1873" s="20">
        <f>'Elegio-Electors'!C1873</f>
        <v>0</v>
      </c>
      <c r="B1873" s="20">
        <f>'Elegio-Electors'!B1873</f>
        <v>0</v>
      </c>
      <c r="C1873" s="91">
        <f>IF(Procédure!$C$33=2,'Elegio-Electors'!D1873,Procédure!$C$33)</f>
        <v>0</v>
      </c>
      <c r="D1873" s="20">
        <f>'Elegio-Electors'!E1873</f>
        <v>0</v>
      </c>
      <c r="E1873" s="91" t="str">
        <f>IF(LEFT(RIGHT('Elegio-Electors'!L1873,2),1)="C",'Elegio-Electors'!L1873,IF(LEFT(RIGHT('Elegio-Electors'!M1873,2),1)="C",'Elegio-Electors'!M1873,""))</f>
        <v/>
      </c>
      <c r="F1873" s="91" t="str">
        <f>IF(LEFT(RIGHT('Elegio-Electors'!L1873,2),1)="O",'Elegio-Electors'!L1873,IF(LEFT(RIGHT('Elegio-Electors'!M1873,2),1)="O",'Elegio-Electors'!M1873,""))</f>
        <v/>
      </c>
      <c r="G1873" s="91" t="s">
        <v>166</v>
      </c>
      <c r="H1873" s="91" t="s">
        <v>167</v>
      </c>
      <c r="I1873" s="20" t="e">
        <f t="shared" si="145"/>
        <v>#N/A</v>
      </c>
      <c r="J1873" s="20" t="e">
        <f t="shared" si="146"/>
        <v>#N/A</v>
      </c>
      <c r="K1873" s="91" t="e">
        <f>INDEX(bureaux!$A:$I,MATCH($E1873,bureaux!$A:$A,0),9)</f>
        <v>#N/A</v>
      </c>
      <c r="L1873" s="91" t="e">
        <f t="shared" si="147"/>
        <v>#N/A</v>
      </c>
      <c r="M1873" s="91" t="e">
        <f t="shared" si="148"/>
        <v>#N/A</v>
      </c>
      <c r="N1873" s="20" t="e">
        <f t="shared" si="149"/>
        <v>#N/A</v>
      </c>
      <c r="O1873" s="20" t="e">
        <f>INDEX(bureaux!$A:$H,MATCH($E1873,bureaux!$A:$A,0),8)</f>
        <v>#N/A</v>
      </c>
      <c r="P1873" s="91" t="e">
        <f>_xlfn.CONCAT(INDEX(bureaux!$A:$H,MATCH($E1873,bureaux!$A:$A,0),4)," ",INDEX(bureaux!$A:$H,MATCH($E1873,bureaux!$A:$A,0),5))</f>
        <v>#N/A</v>
      </c>
      <c r="Q1873" s="20" t="e">
        <f>INDEX(bureaux!$A:$G,MATCH($E1873,bureaux!$A:$A,0),6)</f>
        <v>#N/A</v>
      </c>
      <c r="R1873" s="20" t="e">
        <f>INDEX(bureaux!$A:$G,MATCH($E1873,bureaux!$A:$A,0),7)</f>
        <v>#N/A</v>
      </c>
    </row>
    <row r="1874" spans="1:18" x14ac:dyDescent="0.25">
      <c r="A1874" s="20">
        <f>'Elegio-Electors'!C1874</f>
        <v>0</v>
      </c>
      <c r="B1874" s="20">
        <f>'Elegio-Electors'!B1874</f>
        <v>0</v>
      </c>
      <c r="C1874" s="91">
        <f>IF(Procédure!$C$33=2,'Elegio-Electors'!D1874,Procédure!$C$33)</f>
        <v>0</v>
      </c>
      <c r="D1874" s="20">
        <f>'Elegio-Electors'!E1874</f>
        <v>0</v>
      </c>
      <c r="E1874" s="91" t="str">
        <f>IF(LEFT(RIGHT('Elegio-Electors'!L1874,2),1)="C",'Elegio-Electors'!L1874,IF(LEFT(RIGHT('Elegio-Electors'!M1874,2),1)="C",'Elegio-Electors'!M1874,""))</f>
        <v/>
      </c>
      <c r="F1874" s="91" t="str">
        <f>IF(LEFT(RIGHT('Elegio-Electors'!L1874,2),1)="O",'Elegio-Electors'!L1874,IF(LEFT(RIGHT('Elegio-Electors'!M1874,2),1)="O",'Elegio-Electors'!M1874,""))</f>
        <v/>
      </c>
      <c r="G1874" s="91" t="s">
        <v>166</v>
      </c>
      <c r="H1874" s="91" t="s">
        <v>167</v>
      </c>
      <c r="I1874" s="20" t="e">
        <f t="shared" si="145"/>
        <v>#N/A</v>
      </c>
      <c r="J1874" s="20" t="e">
        <f t="shared" si="146"/>
        <v>#N/A</v>
      </c>
      <c r="K1874" s="91" t="e">
        <f>INDEX(bureaux!$A:$I,MATCH($E1874,bureaux!$A:$A,0),9)</f>
        <v>#N/A</v>
      </c>
      <c r="L1874" s="91" t="e">
        <f t="shared" si="147"/>
        <v>#N/A</v>
      </c>
      <c r="M1874" s="91" t="e">
        <f t="shared" si="148"/>
        <v>#N/A</v>
      </c>
      <c r="N1874" s="20" t="e">
        <f t="shared" si="149"/>
        <v>#N/A</v>
      </c>
      <c r="O1874" s="20" t="e">
        <f>INDEX(bureaux!$A:$H,MATCH($E1874,bureaux!$A:$A,0),8)</f>
        <v>#N/A</v>
      </c>
      <c r="P1874" s="91" t="e">
        <f>_xlfn.CONCAT(INDEX(bureaux!$A:$H,MATCH($E1874,bureaux!$A:$A,0),4)," ",INDEX(bureaux!$A:$H,MATCH($E1874,bureaux!$A:$A,0),5))</f>
        <v>#N/A</v>
      </c>
      <c r="Q1874" s="20" t="e">
        <f>INDEX(bureaux!$A:$G,MATCH($E1874,bureaux!$A:$A,0),6)</f>
        <v>#N/A</v>
      </c>
      <c r="R1874" s="20" t="e">
        <f>INDEX(bureaux!$A:$G,MATCH($E1874,bureaux!$A:$A,0),7)</f>
        <v>#N/A</v>
      </c>
    </row>
    <row r="1875" spans="1:18" x14ac:dyDescent="0.25">
      <c r="A1875" s="20">
        <f>'Elegio-Electors'!C1875</f>
        <v>0</v>
      </c>
      <c r="B1875" s="20">
        <f>'Elegio-Electors'!B1875</f>
        <v>0</v>
      </c>
      <c r="C1875" s="91">
        <f>IF(Procédure!$C$33=2,'Elegio-Electors'!D1875,Procédure!$C$33)</f>
        <v>0</v>
      </c>
      <c r="D1875" s="20">
        <f>'Elegio-Electors'!E1875</f>
        <v>0</v>
      </c>
      <c r="E1875" s="91" t="str">
        <f>IF(LEFT(RIGHT('Elegio-Electors'!L1875,2),1)="C",'Elegio-Electors'!L1875,IF(LEFT(RIGHT('Elegio-Electors'!M1875,2),1)="C",'Elegio-Electors'!M1875,""))</f>
        <v/>
      </c>
      <c r="F1875" s="91" t="str">
        <f>IF(LEFT(RIGHT('Elegio-Electors'!L1875,2),1)="O",'Elegio-Electors'!L1875,IF(LEFT(RIGHT('Elegio-Electors'!M1875,2),1)="O",'Elegio-Electors'!M1875,""))</f>
        <v/>
      </c>
      <c r="G1875" s="91" t="s">
        <v>166</v>
      </c>
      <c r="H1875" s="91" t="s">
        <v>167</v>
      </c>
      <c r="I1875" s="20" t="e">
        <f t="shared" si="145"/>
        <v>#N/A</v>
      </c>
      <c r="J1875" s="20" t="e">
        <f t="shared" si="146"/>
        <v>#N/A</v>
      </c>
      <c r="K1875" s="91" t="e">
        <f>INDEX(bureaux!$A:$I,MATCH($E1875,bureaux!$A:$A,0),9)</f>
        <v>#N/A</v>
      </c>
      <c r="L1875" s="91" t="e">
        <f t="shared" si="147"/>
        <v>#N/A</v>
      </c>
      <c r="M1875" s="91" t="e">
        <f t="shared" si="148"/>
        <v>#N/A</v>
      </c>
      <c r="N1875" s="20" t="e">
        <f t="shared" si="149"/>
        <v>#N/A</v>
      </c>
      <c r="O1875" s="20" t="e">
        <f>INDEX(bureaux!$A:$H,MATCH($E1875,bureaux!$A:$A,0),8)</f>
        <v>#N/A</v>
      </c>
      <c r="P1875" s="91" t="e">
        <f>_xlfn.CONCAT(INDEX(bureaux!$A:$H,MATCH($E1875,bureaux!$A:$A,0),4)," ",INDEX(bureaux!$A:$H,MATCH($E1875,bureaux!$A:$A,0),5))</f>
        <v>#N/A</v>
      </c>
      <c r="Q1875" s="20" t="e">
        <f>INDEX(bureaux!$A:$G,MATCH($E1875,bureaux!$A:$A,0),6)</f>
        <v>#N/A</v>
      </c>
      <c r="R1875" s="20" t="e">
        <f>INDEX(bureaux!$A:$G,MATCH($E1875,bureaux!$A:$A,0),7)</f>
        <v>#N/A</v>
      </c>
    </row>
    <row r="1876" spans="1:18" x14ac:dyDescent="0.25">
      <c r="A1876" s="20">
        <f>'Elegio-Electors'!C1876</f>
        <v>0</v>
      </c>
      <c r="B1876" s="20">
        <f>'Elegio-Electors'!B1876</f>
        <v>0</v>
      </c>
      <c r="C1876" s="91">
        <f>IF(Procédure!$C$33=2,'Elegio-Electors'!D1876,Procédure!$C$33)</f>
        <v>0</v>
      </c>
      <c r="D1876" s="20">
        <f>'Elegio-Electors'!E1876</f>
        <v>0</v>
      </c>
      <c r="E1876" s="91" t="str">
        <f>IF(LEFT(RIGHT('Elegio-Electors'!L1876,2),1)="C",'Elegio-Electors'!L1876,IF(LEFT(RIGHT('Elegio-Electors'!M1876,2),1)="C",'Elegio-Electors'!M1876,""))</f>
        <v/>
      </c>
      <c r="F1876" s="91" t="str">
        <f>IF(LEFT(RIGHT('Elegio-Electors'!L1876,2),1)="O",'Elegio-Electors'!L1876,IF(LEFT(RIGHT('Elegio-Electors'!M1876,2),1)="O",'Elegio-Electors'!M1876,""))</f>
        <v/>
      </c>
      <c r="G1876" s="91" t="s">
        <v>166</v>
      </c>
      <c r="H1876" s="91" t="s">
        <v>167</v>
      </c>
      <c r="I1876" s="20" t="e">
        <f t="shared" si="145"/>
        <v>#N/A</v>
      </c>
      <c r="J1876" s="20" t="e">
        <f t="shared" si="146"/>
        <v>#N/A</v>
      </c>
      <c r="K1876" s="91" t="e">
        <f>INDEX(bureaux!$A:$I,MATCH($E1876,bureaux!$A:$A,0),9)</f>
        <v>#N/A</v>
      </c>
      <c r="L1876" s="91" t="e">
        <f t="shared" si="147"/>
        <v>#N/A</v>
      </c>
      <c r="M1876" s="91" t="e">
        <f t="shared" si="148"/>
        <v>#N/A</v>
      </c>
      <c r="N1876" s="20" t="e">
        <f t="shared" si="149"/>
        <v>#N/A</v>
      </c>
      <c r="O1876" s="20" t="e">
        <f>INDEX(bureaux!$A:$H,MATCH($E1876,bureaux!$A:$A,0),8)</f>
        <v>#N/A</v>
      </c>
      <c r="P1876" s="91" t="e">
        <f>_xlfn.CONCAT(INDEX(bureaux!$A:$H,MATCH($E1876,bureaux!$A:$A,0),4)," ",INDEX(bureaux!$A:$H,MATCH($E1876,bureaux!$A:$A,0),5))</f>
        <v>#N/A</v>
      </c>
      <c r="Q1876" s="20" t="e">
        <f>INDEX(bureaux!$A:$G,MATCH($E1876,bureaux!$A:$A,0),6)</f>
        <v>#N/A</v>
      </c>
      <c r="R1876" s="20" t="e">
        <f>INDEX(bureaux!$A:$G,MATCH($E1876,bureaux!$A:$A,0),7)</f>
        <v>#N/A</v>
      </c>
    </row>
    <row r="1877" spans="1:18" x14ac:dyDescent="0.25">
      <c r="A1877" s="20">
        <f>'Elegio-Electors'!C1877</f>
        <v>0</v>
      </c>
      <c r="B1877" s="20">
        <f>'Elegio-Electors'!B1877</f>
        <v>0</v>
      </c>
      <c r="C1877" s="91">
        <f>IF(Procédure!$C$33=2,'Elegio-Electors'!D1877,Procédure!$C$33)</f>
        <v>0</v>
      </c>
      <c r="D1877" s="20">
        <f>'Elegio-Electors'!E1877</f>
        <v>0</v>
      </c>
      <c r="E1877" s="91" t="str">
        <f>IF(LEFT(RIGHT('Elegio-Electors'!L1877,2),1)="C",'Elegio-Electors'!L1877,IF(LEFT(RIGHT('Elegio-Electors'!M1877,2),1)="C",'Elegio-Electors'!M1877,""))</f>
        <v/>
      </c>
      <c r="F1877" s="91" t="str">
        <f>IF(LEFT(RIGHT('Elegio-Electors'!L1877,2),1)="O",'Elegio-Electors'!L1877,IF(LEFT(RIGHT('Elegio-Electors'!M1877,2),1)="O",'Elegio-Electors'!M1877,""))</f>
        <v/>
      </c>
      <c r="G1877" s="91" t="s">
        <v>166</v>
      </c>
      <c r="H1877" s="91" t="s">
        <v>167</v>
      </c>
      <c r="I1877" s="20" t="e">
        <f t="shared" si="145"/>
        <v>#N/A</v>
      </c>
      <c r="J1877" s="20" t="e">
        <f t="shared" si="146"/>
        <v>#N/A</v>
      </c>
      <c r="K1877" s="91" t="e">
        <f>INDEX(bureaux!$A:$I,MATCH($E1877,bureaux!$A:$A,0),9)</f>
        <v>#N/A</v>
      </c>
      <c r="L1877" s="91" t="e">
        <f t="shared" si="147"/>
        <v>#N/A</v>
      </c>
      <c r="M1877" s="91" t="e">
        <f t="shared" si="148"/>
        <v>#N/A</v>
      </c>
      <c r="N1877" s="20" t="e">
        <f t="shared" si="149"/>
        <v>#N/A</v>
      </c>
      <c r="O1877" s="20" t="e">
        <f>INDEX(bureaux!$A:$H,MATCH($E1877,bureaux!$A:$A,0),8)</f>
        <v>#N/A</v>
      </c>
      <c r="P1877" s="91" t="e">
        <f>_xlfn.CONCAT(INDEX(bureaux!$A:$H,MATCH($E1877,bureaux!$A:$A,0),4)," ",INDEX(bureaux!$A:$H,MATCH($E1877,bureaux!$A:$A,0),5))</f>
        <v>#N/A</v>
      </c>
      <c r="Q1877" s="20" t="e">
        <f>INDEX(bureaux!$A:$G,MATCH($E1877,bureaux!$A:$A,0),6)</f>
        <v>#N/A</v>
      </c>
      <c r="R1877" s="20" t="e">
        <f>INDEX(bureaux!$A:$G,MATCH($E1877,bureaux!$A:$A,0),7)</f>
        <v>#N/A</v>
      </c>
    </row>
    <row r="1878" spans="1:18" x14ac:dyDescent="0.25">
      <c r="A1878" s="20">
        <f>'Elegio-Electors'!C1878</f>
        <v>0</v>
      </c>
      <c r="B1878" s="20">
        <f>'Elegio-Electors'!B1878</f>
        <v>0</v>
      </c>
      <c r="C1878" s="91">
        <f>IF(Procédure!$C$33=2,'Elegio-Electors'!D1878,Procédure!$C$33)</f>
        <v>0</v>
      </c>
      <c r="D1878" s="20">
        <f>'Elegio-Electors'!E1878</f>
        <v>0</v>
      </c>
      <c r="E1878" s="91" t="str">
        <f>IF(LEFT(RIGHT('Elegio-Electors'!L1878,2),1)="C",'Elegio-Electors'!L1878,IF(LEFT(RIGHT('Elegio-Electors'!M1878,2),1)="C",'Elegio-Electors'!M1878,""))</f>
        <v/>
      </c>
      <c r="F1878" s="91" t="str">
        <f>IF(LEFT(RIGHT('Elegio-Electors'!L1878,2),1)="O",'Elegio-Electors'!L1878,IF(LEFT(RIGHT('Elegio-Electors'!M1878,2),1)="O",'Elegio-Electors'!M1878,""))</f>
        <v/>
      </c>
      <c r="G1878" s="91" t="s">
        <v>166</v>
      </c>
      <c r="H1878" s="91" t="s">
        <v>167</v>
      </c>
      <c r="I1878" s="20" t="e">
        <f t="shared" si="145"/>
        <v>#N/A</v>
      </c>
      <c r="J1878" s="20" t="e">
        <f t="shared" si="146"/>
        <v>#N/A</v>
      </c>
      <c r="K1878" s="91" t="e">
        <f>INDEX(bureaux!$A:$I,MATCH($E1878,bureaux!$A:$A,0),9)</f>
        <v>#N/A</v>
      </c>
      <c r="L1878" s="91" t="e">
        <f t="shared" si="147"/>
        <v>#N/A</v>
      </c>
      <c r="M1878" s="91" t="e">
        <f t="shared" si="148"/>
        <v>#N/A</v>
      </c>
      <c r="N1878" s="20" t="e">
        <f t="shared" si="149"/>
        <v>#N/A</v>
      </c>
      <c r="O1878" s="20" t="e">
        <f>INDEX(bureaux!$A:$H,MATCH($E1878,bureaux!$A:$A,0),8)</f>
        <v>#N/A</v>
      </c>
      <c r="P1878" s="91" t="e">
        <f>_xlfn.CONCAT(INDEX(bureaux!$A:$H,MATCH($E1878,bureaux!$A:$A,0),4)," ",INDEX(bureaux!$A:$H,MATCH($E1878,bureaux!$A:$A,0),5))</f>
        <v>#N/A</v>
      </c>
      <c r="Q1878" s="20" t="e">
        <f>INDEX(bureaux!$A:$G,MATCH($E1878,bureaux!$A:$A,0),6)</f>
        <v>#N/A</v>
      </c>
      <c r="R1878" s="20" t="e">
        <f>INDEX(bureaux!$A:$G,MATCH($E1878,bureaux!$A:$A,0),7)</f>
        <v>#N/A</v>
      </c>
    </row>
    <row r="1879" spans="1:18" x14ac:dyDescent="0.25">
      <c r="A1879" s="20">
        <f>'Elegio-Electors'!C1879</f>
        <v>0</v>
      </c>
      <c r="B1879" s="20">
        <f>'Elegio-Electors'!B1879</f>
        <v>0</v>
      </c>
      <c r="C1879" s="91">
        <f>IF(Procédure!$C$33=2,'Elegio-Electors'!D1879,Procédure!$C$33)</f>
        <v>0</v>
      </c>
      <c r="D1879" s="20">
        <f>'Elegio-Electors'!E1879</f>
        <v>0</v>
      </c>
      <c r="E1879" s="91" t="str">
        <f>IF(LEFT(RIGHT('Elegio-Electors'!L1879,2),1)="C",'Elegio-Electors'!L1879,IF(LEFT(RIGHT('Elegio-Electors'!M1879,2),1)="C",'Elegio-Electors'!M1879,""))</f>
        <v/>
      </c>
      <c r="F1879" s="91" t="str">
        <f>IF(LEFT(RIGHT('Elegio-Electors'!L1879,2),1)="O",'Elegio-Electors'!L1879,IF(LEFT(RIGHT('Elegio-Electors'!M1879,2),1)="O",'Elegio-Electors'!M1879,""))</f>
        <v/>
      </c>
      <c r="G1879" s="91" t="s">
        <v>166</v>
      </c>
      <c r="H1879" s="91" t="s">
        <v>167</v>
      </c>
      <c r="I1879" s="20" t="e">
        <f t="shared" si="145"/>
        <v>#N/A</v>
      </c>
      <c r="J1879" s="20" t="e">
        <f t="shared" si="146"/>
        <v>#N/A</v>
      </c>
      <c r="K1879" s="91" t="e">
        <f>INDEX(bureaux!$A:$I,MATCH($E1879,bureaux!$A:$A,0),9)</f>
        <v>#N/A</v>
      </c>
      <c r="L1879" s="91" t="e">
        <f t="shared" si="147"/>
        <v>#N/A</v>
      </c>
      <c r="M1879" s="91" t="e">
        <f t="shared" si="148"/>
        <v>#N/A</v>
      </c>
      <c r="N1879" s="20" t="e">
        <f t="shared" si="149"/>
        <v>#N/A</v>
      </c>
      <c r="O1879" s="20" t="e">
        <f>INDEX(bureaux!$A:$H,MATCH($E1879,bureaux!$A:$A,0),8)</f>
        <v>#N/A</v>
      </c>
      <c r="P1879" s="91" t="e">
        <f>_xlfn.CONCAT(INDEX(bureaux!$A:$H,MATCH($E1879,bureaux!$A:$A,0),4)," ",INDEX(bureaux!$A:$H,MATCH($E1879,bureaux!$A:$A,0),5))</f>
        <v>#N/A</v>
      </c>
      <c r="Q1879" s="20" t="e">
        <f>INDEX(bureaux!$A:$G,MATCH($E1879,bureaux!$A:$A,0),6)</f>
        <v>#N/A</v>
      </c>
      <c r="R1879" s="20" t="e">
        <f>INDEX(bureaux!$A:$G,MATCH($E1879,bureaux!$A:$A,0),7)</f>
        <v>#N/A</v>
      </c>
    </row>
    <row r="1880" spans="1:18" x14ac:dyDescent="0.25">
      <c r="A1880" s="20">
        <f>'Elegio-Electors'!C1880</f>
        <v>0</v>
      </c>
      <c r="B1880" s="20">
        <f>'Elegio-Electors'!B1880</f>
        <v>0</v>
      </c>
      <c r="C1880" s="91">
        <f>IF(Procédure!$C$33=2,'Elegio-Electors'!D1880,Procédure!$C$33)</f>
        <v>0</v>
      </c>
      <c r="D1880" s="20">
        <f>'Elegio-Electors'!E1880</f>
        <v>0</v>
      </c>
      <c r="E1880" s="91" t="str">
        <f>IF(LEFT(RIGHT('Elegio-Electors'!L1880,2),1)="C",'Elegio-Electors'!L1880,IF(LEFT(RIGHT('Elegio-Electors'!M1880,2),1)="C",'Elegio-Electors'!M1880,""))</f>
        <v/>
      </c>
      <c r="F1880" s="91" t="str">
        <f>IF(LEFT(RIGHT('Elegio-Electors'!L1880,2),1)="O",'Elegio-Electors'!L1880,IF(LEFT(RIGHT('Elegio-Electors'!M1880,2),1)="O",'Elegio-Electors'!M1880,""))</f>
        <v/>
      </c>
      <c r="G1880" s="91" t="s">
        <v>166</v>
      </c>
      <c r="H1880" s="91" t="s">
        <v>167</v>
      </c>
      <c r="I1880" s="20" t="e">
        <f t="shared" si="145"/>
        <v>#N/A</v>
      </c>
      <c r="J1880" s="20" t="e">
        <f t="shared" si="146"/>
        <v>#N/A</v>
      </c>
      <c r="K1880" s="91" t="e">
        <f>INDEX(bureaux!$A:$I,MATCH($E1880,bureaux!$A:$A,0),9)</f>
        <v>#N/A</v>
      </c>
      <c r="L1880" s="91" t="e">
        <f t="shared" si="147"/>
        <v>#N/A</v>
      </c>
      <c r="M1880" s="91" t="e">
        <f t="shared" si="148"/>
        <v>#N/A</v>
      </c>
      <c r="N1880" s="20" t="e">
        <f t="shared" si="149"/>
        <v>#N/A</v>
      </c>
      <c r="O1880" s="20" t="e">
        <f>INDEX(bureaux!$A:$H,MATCH($E1880,bureaux!$A:$A,0),8)</f>
        <v>#N/A</v>
      </c>
      <c r="P1880" s="91" t="e">
        <f>_xlfn.CONCAT(INDEX(bureaux!$A:$H,MATCH($E1880,bureaux!$A:$A,0),4)," ",INDEX(bureaux!$A:$H,MATCH($E1880,bureaux!$A:$A,0),5))</f>
        <v>#N/A</v>
      </c>
      <c r="Q1880" s="20" t="e">
        <f>INDEX(bureaux!$A:$G,MATCH($E1880,bureaux!$A:$A,0),6)</f>
        <v>#N/A</v>
      </c>
      <c r="R1880" s="20" t="e">
        <f>INDEX(bureaux!$A:$G,MATCH($E1880,bureaux!$A:$A,0),7)</f>
        <v>#N/A</v>
      </c>
    </row>
    <row r="1881" spans="1:18" x14ac:dyDescent="0.25">
      <c r="A1881" s="20">
        <f>'Elegio-Electors'!C1881</f>
        <v>0</v>
      </c>
      <c r="B1881" s="20">
        <f>'Elegio-Electors'!B1881</f>
        <v>0</v>
      </c>
      <c r="C1881" s="91">
        <f>IF(Procédure!$C$33=2,'Elegio-Electors'!D1881,Procédure!$C$33)</f>
        <v>0</v>
      </c>
      <c r="D1881" s="20">
        <f>'Elegio-Electors'!E1881</f>
        <v>0</v>
      </c>
      <c r="E1881" s="91" t="str">
        <f>IF(LEFT(RIGHT('Elegio-Electors'!L1881,2),1)="C",'Elegio-Electors'!L1881,IF(LEFT(RIGHT('Elegio-Electors'!M1881,2),1)="C",'Elegio-Electors'!M1881,""))</f>
        <v/>
      </c>
      <c r="F1881" s="91" t="str">
        <f>IF(LEFT(RIGHT('Elegio-Electors'!L1881,2),1)="O",'Elegio-Electors'!L1881,IF(LEFT(RIGHT('Elegio-Electors'!M1881,2),1)="O",'Elegio-Electors'!M1881,""))</f>
        <v/>
      </c>
      <c r="G1881" s="91" t="s">
        <v>166</v>
      </c>
      <c r="H1881" s="91" t="s">
        <v>167</v>
      </c>
      <c r="I1881" s="20" t="e">
        <f t="shared" si="145"/>
        <v>#N/A</v>
      </c>
      <c r="J1881" s="20" t="e">
        <f t="shared" si="146"/>
        <v>#N/A</v>
      </c>
      <c r="K1881" s="91" t="e">
        <f>INDEX(bureaux!$A:$I,MATCH($E1881,bureaux!$A:$A,0),9)</f>
        <v>#N/A</v>
      </c>
      <c r="L1881" s="91" t="e">
        <f t="shared" si="147"/>
        <v>#N/A</v>
      </c>
      <c r="M1881" s="91" t="e">
        <f t="shared" si="148"/>
        <v>#N/A</v>
      </c>
      <c r="N1881" s="20" t="e">
        <f t="shared" si="149"/>
        <v>#N/A</v>
      </c>
      <c r="O1881" s="20" t="e">
        <f>INDEX(bureaux!$A:$H,MATCH($E1881,bureaux!$A:$A,0),8)</f>
        <v>#N/A</v>
      </c>
      <c r="P1881" s="91" t="e">
        <f>_xlfn.CONCAT(INDEX(bureaux!$A:$H,MATCH($E1881,bureaux!$A:$A,0),4)," ",INDEX(bureaux!$A:$H,MATCH($E1881,bureaux!$A:$A,0),5))</f>
        <v>#N/A</v>
      </c>
      <c r="Q1881" s="20" t="e">
        <f>INDEX(bureaux!$A:$G,MATCH($E1881,bureaux!$A:$A,0),6)</f>
        <v>#N/A</v>
      </c>
      <c r="R1881" s="20" t="e">
        <f>INDEX(bureaux!$A:$G,MATCH($E1881,bureaux!$A:$A,0),7)</f>
        <v>#N/A</v>
      </c>
    </row>
    <row r="1882" spans="1:18" x14ac:dyDescent="0.25">
      <c r="A1882" s="20">
        <f>'Elegio-Electors'!C1882</f>
        <v>0</v>
      </c>
      <c r="B1882" s="20">
        <f>'Elegio-Electors'!B1882</f>
        <v>0</v>
      </c>
      <c r="C1882" s="91">
        <f>IF(Procédure!$C$33=2,'Elegio-Electors'!D1882,Procédure!$C$33)</f>
        <v>0</v>
      </c>
      <c r="D1882" s="20">
        <f>'Elegio-Electors'!E1882</f>
        <v>0</v>
      </c>
      <c r="E1882" s="91" t="str">
        <f>IF(LEFT(RIGHT('Elegio-Electors'!L1882,2),1)="C",'Elegio-Electors'!L1882,IF(LEFT(RIGHT('Elegio-Electors'!M1882,2),1)="C",'Elegio-Electors'!M1882,""))</f>
        <v/>
      </c>
      <c r="F1882" s="91" t="str">
        <f>IF(LEFT(RIGHT('Elegio-Electors'!L1882,2),1)="O",'Elegio-Electors'!L1882,IF(LEFT(RIGHT('Elegio-Electors'!M1882,2),1)="O",'Elegio-Electors'!M1882,""))</f>
        <v/>
      </c>
      <c r="G1882" s="91" t="s">
        <v>166</v>
      </c>
      <c r="H1882" s="91" t="s">
        <v>167</v>
      </c>
      <c r="I1882" s="20" t="e">
        <f t="shared" si="145"/>
        <v>#N/A</v>
      </c>
      <c r="J1882" s="20" t="e">
        <f t="shared" si="146"/>
        <v>#N/A</v>
      </c>
      <c r="K1882" s="91" t="e">
        <f>INDEX(bureaux!$A:$I,MATCH($E1882,bureaux!$A:$A,0),9)</f>
        <v>#N/A</v>
      </c>
      <c r="L1882" s="91" t="e">
        <f t="shared" si="147"/>
        <v>#N/A</v>
      </c>
      <c r="M1882" s="91" t="e">
        <f t="shared" si="148"/>
        <v>#N/A</v>
      </c>
      <c r="N1882" s="20" t="e">
        <f t="shared" si="149"/>
        <v>#N/A</v>
      </c>
      <c r="O1882" s="20" t="e">
        <f>INDEX(bureaux!$A:$H,MATCH($E1882,bureaux!$A:$A,0),8)</f>
        <v>#N/A</v>
      </c>
      <c r="P1882" s="91" t="e">
        <f>_xlfn.CONCAT(INDEX(bureaux!$A:$H,MATCH($E1882,bureaux!$A:$A,0),4)," ",INDEX(bureaux!$A:$H,MATCH($E1882,bureaux!$A:$A,0),5))</f>
        <v>#N/A</v>
      </c>
      <c r="Q1882" s="20" t="e">
        <f>INDEX(bureaux!$A:$G,MATCH($E1882,bureaux!$A:$A,0),6)</f>
        <v>#N/A</v>
      </c>
      <c r="R1882" s="20" t="e">
        <f>INDEX(bureaux!$A:$G,MATCH($E1882,bureaux!$A:$A,0),7)</f>
        <v>#N/A</v>
      </c>
    </row>
    <row r="1883" spans="1:18" x14ac:dyDescent="0.25">
      <c r="A1883" s="20">
        <f>'Elegio-Electors'!C1883</f>
        <v>0</v>
      </c>
      <c r="B1883" s="20">
        <f>'Elegio-Electors'!B1883</f>
        <v>0</v>
      </c>
      <c r="C1883" s="91">
        <f>IF(Procédure!$C$33=2,'Elegio-Electors'!D1883,Procédure!$C$33)</f>
        <v>0</v>
      </c>
      <c r="D1883" s="20">
        <f>'Elegio-Electors'!E1883</f>
        <v>0</v>
      </c>
      <c r="E1883" s="91" t="str">
        <f>IF(LEFT(RIGHT('Elegio-Electors'!L1883,2),1)="C",'Elegio-Electors'!L1883,IF(LEFT(RIGHT('Elegio-Electors'!M1883,2),1)="C",'Elegio-Electors'!M1883,""))</f>
        <v/>
      </c>
      <c r="F1883" s="91" t="str">
        <f>IF(LEFT(RIGHT('Elegio-Electors'!L1883,2),1)="O",'Elegio-Electors'!L1883,IF(LEFT(RIGHT('Elegio-Electors'!M1883,2),1)="O",'Elegio-Electors'!M1883,""))</f>
        <v/>
      </c>
      <c r="G1883" s="91" t="s">
        <v>166</v>
      </c>
      <c r="H1883" s="91" t="s">
        <v>167</v>
      </c>
      <c r="I1883" s="20" t="e">
        <f t="shared" si="145"/>
        <v>#N/A</v>
      </c>
      <c r="J1883" s="20" t="e">
        <f t="shared" si="146"/>
        <v>#N/A</v>
      </c>
      <c r="K1883" s="91" t="e">
        <f>INDEX(bureaux!$A:$I,MATCH($E1883,bureaux!$A:$A,0),9)</f>
        <v>#N/A</v>
      </c>
      <c r="L1883" s="91" t="e">
        <f t="shared" si="147"/>
        <v>#N/A</v>
      </c>
      <c r="M1883" s="91" t="e">
        <f t="shared" si="148"/>
        <v>#N/A</v>
      </c>
      <c r="N1883" s="20" t="e">
        <f t="shared" si="149"/>
        <v>#N/A</v>
      </c>
      <c r="O1883" s="20" t="e">
        <f>INDEX(bureaux!$A:$H,MATCH($E1883,bureaux!$A:$A,0),8)</f>
        <v>#N/A</v>
      </c>
      <c r="P1883" s="91" t="e">
        <f>_xlfn.CONCAT(INDEX(bureaux!$A:$H,MATCH($E1883,bureaux!$A:$A,0),4)," ",INDEX(bureaux!$A:$H,MATCH($E1883,bureaux!$A:$A,0),5))</f>
        <v>#N/A</v>
      </c>
      <c r="Q1883" s="20" t="e">
        <f>INDEX(bureaux!$A:$G,MATCH($E1883,bureaux!$A:$A,0),6)</f>
        <v>#N/A</v>
      </c>
      <c r="R1883" s="20" t="e">
        <f>INDEX(bureaux!$A:$G,MATCH($E1883,bureaux!$A:$A,0),7)</f>
        <v>#N/A</v>
      </c>
    </row>
    <row r="1884" spans="1:18" x14ac:dyDescent="0.25">
      <c r="A1884" s="20">
        <f>'Elegio-Electors'!C1884</f>
        <v>0</v>
      </c>
      <c r="B1884" s="20">
        <f>'Elegio-Electors'!B1884</f>
        <v>0</v>
      </c>
      <c r="C1884" s="91">
        <f>IF(Procédure!$C$33=2,'Elegio-Electors'!D1884,Procédure!$C$33)</f>
        <v>0</v>
      </c>
      <c r="D1884" s="20">
        <f>'Elegio-Electors'!E1884</f>
        <v>0</v>
      </c>
      <c r="E1884" s="91" t="str">
        <f>IF(LEFT(RIGHT('Elegio-Electors'!L1884,2),1)="C",'Elegio-Electors'!L1884,IF(LEFT(RIGHT('Elegio-Electors'!M1884,2),1)="C",'Elegio-Electors'!M1884,""))</f>
        <v/>
      </c>
      <c r="F1884" s="91" t="str">
        <f>IF(LEFT(RIGHT('Elegio-Electors'!L1884,2),1)="O",'Elegio-Electors'!L1884,IF(LEFT(RIGHT('Elegio-Electors'!M1884,2),1)="O",'Elegio-Electors'!M1884,""))</f>
        <v/>
      </c>
      <c r="G1884" s="91" t="s">
        <v>166</v>
      </c>
      <c r="H1884" s="91" t="s">
        <v>167</v>
      </c>
      <c r="I1884" s="20" t="e">
        <f t="shared" si="145"/>
        <v>#N/A</v>
      </c>
      <c r="J1884" s="20" t="e">
        <f t="shared" si="146"/>
        <v>#N/A</v>
      </c>
      <c r="K1884" s="91" t="e">
        <f>INDEX(bureaux!$A:$I,MATCH($E1884,bureaux!$A:$A,0),9)</f>
        <v>#N/A</v>
      </c>
      <c r="L1884" s="91" t="e">
        <f t="shared" si="147"/>
        <v>#N/A</v>
      </c>
      <c r="M1884" s="91" t="e">
        <f t="shared" si="148"/>
        <v>#N/A</v>
      </c>
      <c r="N1884" s="20" t="e">
        <f t="shared" si="149"/>
        <v>#N/A</v>
      </c>
      <c r="O1884" s="20" t="e">
        <f>INDEX(bureaux!$A:$H,MATCH($E1884,bureaux!$A:$A,0),8)</f>
        <v>#N/A</v>
      </c>
      <c r="P1884" s="91" t="e">
        <f>_xlfn.CONCAT(INDEX(bureaux!$A:$H,MATCH($E1884,bureaux!$A:$A,0),4)," ",INDEX(bureaux!$A:$H,MATCH($E1884,bureaux!$A:$A,0),5))</f>
        <v>#N/A</v>
      </c>
      <c r="Q1884" s="20" t="e">
        <f>INDEX(bureaux!$A:$G,MATCH($E1884,bureaux!$A:$A,0),6)</f>
        <v>#N/A</v>
      </c>
      <c r="R1884" s="20" t="e">
        <f>INDEX(bureaux!$A:$G,MATCH($E1884,bureaux!$A:$A,0),7)</f>
        <v>#N/A</v>
      </c>
    </row>
    <row r="1885" spans="1:18" x14ac:dyDescent="0.25">
      <c r="A1885" s="20">
        <f>'Elegio-Electors'!C1885</f>
        <v>0</v>
      </c>
      <c r="B1885" s="20">
        <f>'Elegio-Electors'!B1885</f>
        <v>0</v>
      </c>
      <c r="C1885" s="91">
        <f>IF(Procédure!$C$33=2,'Elegio-Electors'!D1885,Procédure!$C$33)</f>
        <v>0</v>
      </c>
      <c r="D1885" s="20">
        <f>'Elegio-Electors'!E1885</f>
        <v>0</v>
      </c>
      <c r="E1885" s="91" t="str">
        <f>IF(LEFT(RIGHT('Elegio-Electors'!L1885,2),1)="C",'Elegio-Electors'!L1885,IF(LEFT(RIGHT('Elegio-Electors'!M1885,2),1)="C",'Elegio-Electors'!M1885,""))</f>
        <v/>
      </c>
      <c r="F1885" s="91" t="str">
        <f>IF(LEFT(RIGHT('Elegio-Electors'!L1885,2),1)="O",'Elegio-Electors'!L1885,IF(LEFT(RIGHT('Elegio-Electors'!M1885,2),1)="O",'Elegio-Electors'!M1885,""))</f>
        <v/>
      </c>
      <c r="G1885" s="91" t="s">
        <v>166</v>
      </c>
      <c r="H1885" s="91" t="s">
        <v>167</v>
      </c>
      <c r="I1885" s="20" t="e">
        <f t="shared" si="145"/>
        <v>#N/A</v>
      </c>
      <c r="J1885" s="20" t="e">
        <f t="shared" si="146"/>
        <v>#N/A</v>
      </c>
      <c r="K1885" s="91" t="e">
        <f>INDEX(bureaux!$A:$I,MATCH($E1885,bureaux!$A:$A,0),9)</f>
        <v>#N/A</v>
      </c>
      <c r="L1885" s="91" t="e">
        <f t="shared" si="147"/>
        <v>#N/A</v>
      </c>
      <c r="M1885" s="91" t="e">
        <f t="shared" si="148"/>
        <v>#N/A</v>
      </c>
      <c r="N1885" s="20" t="e">
        <f t="shared" si="149"/>
        <v>#N/A</v>
      </c>
      <c r="O1885" s="20" t="e">
        <f>INDEX(bureaux!$A:$H,MATCH($E1885,bureaux!$A:$A,0),8)</f>
        <v>#N/A</v>
      </c>
      <c r="P1885" s="91" t="e">
        <f>_xlfn.CONCAT(INDEX(bureaux!$A:$H,MATCH($E1885,bureaux!$A:$A,0),4)," ",INDEX(bureaux!$A:$H,MATCH($E1885,bureaux!$A:$A,0),5))</f>
        <v>#N/A</v>
      </c>
      <c r="Q1885" s="20" t="e">
        <f>INDEX(bureaux!$A:$G,MATCH($E1885,bureaux!$A:$A,0),6)</f>
        <v>#N/A</v>
      </c>
      <c r="R1885" s="20" t="e">
        <f>INDEX(bureaux!$A:$G,MATCH($E1885,bureaux!$A:$A,0),7)</f>
        <v>#N/A</v>
      </c>
    </row>
    <row r="1886" spans="1:18" x14ac:dyDescent="0.25">
      <c r="A1886" s="20">
        <f>'Elegio-Electors'!C1886</f>
        <v>0</v>
      </c>
      <c r="B1886" s="20">
        <f>'Elegio-Electors'!B1886</f>
        <v>0</v>
      </c>
      <c r="C1886" s="91">
        <f>IF(Procédure!$C$33=2,'Elegio-Electors'!D1886,Procédure!$C$33)</f>
        <v>0</v>
      </c>
      <c r="D1886" s="20">
        <f>'Elegio-Electors'!E1886</f>
        <v>0</v>
      </c>
      <c r="E1886" s="91" t="str">
        <f>IF(LEFT(RIGHT('Elegio-Electors'!L1886,2),1)="C",'Elegio-Electors'!L1886,IF(LEFT(RIGHT('Elegio-Electors'!M1886,2),1)="C",'Elegio-Electors'!M1886,""))</f>
        <v/>
      </c>
      <c r="F1886" s="91" t="str">
        <f>IF(LEFT(RIGHT('Elegio-Electors'!L1886,2),1)="O",'Elegio-Electors'!L1886,IF(LEFT(RIGHT('Elegio-Electors'!M1886,2),1)="O",'Elegio-Electors'!M1886,""))</f>
        <v/>
      </c>
      <c r="G1886" s="91" t="s">
        <v>166</v>
      </c>
      <c r="H1886" s="91" t="s">
        <v>167</v>
      </c>
      <c r="I1886" s="20" t="e">
        <f t="shared" si="145"/>
        <v>#N/A</v>
      </c>
      <c r="J1886" s="20" t="e">
        <f t="shared" si="146"/>
        <v>#N/A</v>
      </c>
      <c r="K1886" s="91" t="e">
        <f>INDEX(bureaux!$A:$I,MATCH($E1886,bureaux!$A:$A,0),9)</f>
        <v>#N/A</v>
      </c>
      <c r="L1886" s="91" t="e">
        <f t="shared" si="147"/>
        <v>#N/A</v>
      </c>
      <c r="M1886" s="91" t="e">
        <f t="shared" si="148"/>
        <v>#N/A</v>
      </c>
      <c r="N1886" s="20" t="e">
        <f t="shared" si="149"/>
        <v>#N/A</v>
      </c>
      <c r="O1886" s="20" t="e">
        <f>INDEX(bureaux!$A:$H,MATCH($E1886,bureaux!$A:$A,0),8)</f>
        <v>#N/A</v>
      </c>
      <c r="P1886" s="91" t="e">
        <f>_xlfn.CONCAT(INDEX(bureaux!$A:$H,MATCH($E1886,bureaux!$A:$A,0),4)," ",INDEX(bureaux!$A:$H,MATCH($E1886,bureaux!$A:$A,0),5))</f>
        <v>#N/A</v>
      </c>
      <c r="Q1886" s="20" t="e">
        <f>INDEX(bureaux!$A:$G,MATCH($E1886,bureaux!$A:$A,0),6)</f>
        <v>#N/A</v>
      </c>
      <c r="R1886" s="20" t="e">
        <f>INDEX(bureaux!$A:$G,MATCH($E1886,bureaux!$A:$A,0),7)</f>
        <v>#N/A</v>
      </c>
    </row>
    <row r="1887" spans="1:18" x14ac:dyDescent="0.25">
      <c r="A1887" s="20">
        <f>'Elegio-Electors'!C1887</f>
        <v>0</v>
      </c>
      <c r="B1887" s="20">
        <f>'Elegio-Electors'!B1887</f>
        <v>0</v>
      </c>
      <c r="C1887" s="91">
        <f>IF(Procédure!$C$33=2,'Elegio-Electors'!D1887,Procédure!$C$33)</f>
        <v>0</v>
      </c>
      <c r="D1887" s="20">
        <f>'Elegio-Electors'!E1887</f>
        <v>0</v>
      </c>
      <c r="E1887" s="91" t="str">
        <f>IF(LEFT(RIGHT('Elegio-Electors'!L1887,2),1)="C",'Elegio-Electors'!L1887,IF(LEFT(RIGHT('Elegio-Electors'!M1887,2),1)="C",'Elegio-Electors'!M1887,""))</f>
        <v/>
      </c>
      <c r="F1887" s="91" t="str">
        <f>IF(LEFT(RIGHT('Elegio-Electors'!L1887,2),1)="O",'Elegio-Electors'!L1887,IF(LEFT(RIGHT('Elegio-Electors'!M1887,2),1)="O",'Elegio-Electors'!M1887,""))</f>
        <v/>
      </c>
      <c r="G1887" s="91" t="s">
        <v>166</v>
      </c>
      <c r="H1887" s="91" t="s">
        <v>167</v>
      </c>
      <c r="I1887" s="20" t="e">
        <f t="shared" si="145"/>
        <v>#N/A</v>
      </c>
      <c r="J1887" s="20" t="e">
        <f t="shared" si="146"/>
        <v>#N/A</v>
      </c>
      <c r="K1887" s="91" t="e">
        <f>INDEX(bureaux!$A:$I,MATCH($E1887,bureaux!$A:$A,0),9)</f>
        <v>#N/A</v>
      </c>
      <c r="L1887" s="91" t="e">
        <f t="shared" si="147"/>
        <v>#N/A</v>
      </c>
      <c r="M1887" s="91" t="e">
        <f t="shared" si="148"/>
        <v>#N/A</v>
      </c>
      <c r="N1887" s="20" t="e">
        <f t="shared" si="149"/>
        <v>#N/A</v>
      </c>
      <c r="O1887" s="20" t="e">
        <f>INDEX(bureaux!$A:$H,MATCH($E1887,bureaux!$A:$A,0),8)</f>
        <v>#N/A</v>
      </c>
      <c r="P1887" s="91" t="e">
        <f>_xlfn.CONCAT(INDEX(bureaux!$A:$H,MATCH($E1887,bureaux!$A:$A,0),4)," ",INDEX(bureaux!$A:$H,MATCH($E1887,bureaux!$A:$A,0),5))</f>
        <v>#N/A</v>
      </c>
      <c r="Q1887" s="20" t="e">
        <f>INDEX(bureaux!$A:$G,MATCH($E1887,bureaux!$A:$A,0),6)</f>
        <v>#N/A</v>
      </c>
      <c r="R1887" s="20" t="e">
        <f>INDEX(bureaux!$A:$G,MATCH($E1887,bureaux!$A:$A,0),7)</f>
        <v>#N/A</v>
      </c>
    </row>
    <row r="1888" spans="1:18" x14ac:dyDescent="0.25">
      <c r="A1888" s="20">
        <f>'Elegio-Electors'!C1888</f>
        <v>0</v>
      </c>
      <c r="B1888" s="20">
        <f>'Elegio-Electors'!B1888</f>
        <v>0</v>
      </c>
      <c r="C1888" s="91">
        <f>IF(Procédure!$C$33=2,'Elegio-Electors'!D1888,Procédure!$C$33)</f>
        <v>0</v>
      </c>
      <c r="D1888" s="20">
        <f>'Elegio-Electors'!E1888</f>
        <v>0</v>
      </c>
      <c r="E1888" s="91" t="str">
        <f>IF(LEFT(RIGHT('Elegio-Electors'!L1888,2),1)="C",'Elegio-Electors'!L1888,IF(LEFT(RIGHT('Elegio-Electors'!M1888,2),1)="C",'Elegio-Electors'!M1888,""))</f>
        <v/>
      </c>
      <c r="F1888" s="91" t="str">
        <f>IF(LEFT(RIGHT('Elegio-Electors'!L1888,2),1)="O",'Elegio-Electors'!L1888,IF(LEFT(RIGHT('Elegio-Electors'!M1888,2),1)="O",'Elegio-Electors'!M1888,""))</f>
        <v/>
      </c>
      <c r="G1888" s="91" t="s">
        <v>166</v>
      </c>
      <c r="H1888" s="91" t="s">
        <v>167</v>
      </c>
      <c r="I1888" s="20" t="e">
        <f t="shared" si="145"/>
        <v>#N/A</v>
      </c>
      <c r="J1888" s="20" t="e">
        <f t="shared" si="146"/>
        <v>#N/A</v>
      </c>
      <c r="K1888" s="91" t="e">
        <f>INDEX(bureaux!$A:$I,MATCH($E1888,bureaux!$A:$A,0),9)</f>
        <v>#N/A</v>
      </c>
      <c r="L1888" s="91" t="e">
        <f t="shared" si="147"/>
        <v>#N/A</v>
      </c>
      <c r="M1888" s="91" t="e">
        <f t="shared" si="148"/>
        <v>#N/A</v>
      </c>
      <c r="N1888" s="20" t="e">
        <f t="shared" si="149"/>
        <v>#N/A</v>
      </c>
      <c r="O1888" s="20" t="e">
        <f>INDEX(bureaux!$A:$H,MATCH($E1888,bureaux!$A:$A,0),8)</f>
        <v>#N/A</v>
      </c>
      <c r="P1888" s="91" t="e">
        <f>_xlfn.CONCAT(INDEX(bureaux!$A:$H,MATCH($E1888,bureaux!$A:$A,0),4)," ",INDEX(bureaux!$A:$H,MATCH($E1888,bureaux!$A:$A,0),5))</f>
        <v>#N/A</v>
      </c>
      <c r="Q1888" s="20" t="e">
        <f>INDEX(bureaux!$A:$G,MATCH($E1888,bureaux!$A:$A,0),6)</f>
        <v>#N/A</v>
      </c>
      <c r="R1888" s="20" t="e">
        <f>INDEX(bureaux!$A:$G,MATCH($E1888,bureaux!$A:$A,0),7)</f>
        <v>#N/A</v>
      </c>
    </row>
    <row r="1889" spans="1:18" x14ac:dyDescent="0.25">
      <c r="A1889" s="20">
        <f>'Elegio-Electors'!C1889</f>
        <v>0</v>
      </c>
      <c r="B1889" s="20">
        <f>'Elegio-Electors'!B1889</f>
        <v>0</v>
      </c>
      <c r="C1889" s="91">
        <f>IF(Procédure!$C$33=2,'Elegio-Electors'!D1889,Procédure!$C$33)</f>
        <v>0</v>
      </c>
      <c r="D1889" s="20">
        <f>'Elegio-Electors'!E1889</f>
        <v>0</v>
      </c>
      <c r="E1889" s="91" t="str">
        <f>IF(LEFT(RIGHT('Elegio-Electors'!L1889,2),1)="C",'Elegio-Electors'!L1889,IF(LEFT(RIGHT('Elegio-Electors'!M1889,2),1)="C",'Elegio-Electors'!M1889,""))</f>
        <v/>
      </c>
      <c r="F1889" s="91" t="str">
        <f>IF(LEFT(RIGHT('Elegio-Electors'!L1889,2),1)="O",'Elegio-Electors'!L1889,IF(LEFT(RIGHT('Elegio-Electors'!M1889,2),1)="O",'Elegio-Electors'!M1889,""))</f>
        <v/>
      </c>
      <c r="G1889" s="91" t="s">
        <v>166</v>
      </c>
      <c r="H1889" s="91" t="s">
        <v>167</v>
      </c>
      <c r="I1889" s="20" t="e">
        <f t="shared" si="145"/>
        <v>#N/A</v>
      </c>
      <c r="J1889" s="20" t="e">
        <f t="shared" si="146"/>
        <v>#N/A</v>
      </c>
      <c r="K1889" s="91" t="e">
        <f>INDEX(bureaux!$A:$I,MATCH($E1889,bureaux!$A:$A,0),9)</f>
        <v>#N/A</v>
      </c>
      <c r="L1889" s="91" t="e">
        <f t="shared" si="147"/>
        <v>#N/A</v>
      </c>
      <c r="M1889" s="91" t="e">
        <f t="shared" si="148"/>
        <v>#N/A</v>
      </c>
      <c r="N1889" s="20" t="e">
        <f t="shared" si="149"/>
        <v>#N/A</v>
      </c>
      <c r="O1889" s="20" t="e">
        <f>INDEX(bureaux!$A:$H,MATCH($E1889,bureaux!$A:$A,0),8)</f>
        <v>#N/A</v>
      </c>
      <c r="P1889" s="91" t="e">
        <f>_xlfn.CONCAT(INDEX(bureaux!$A:$H,MATCH($E1889,bureaux!$A:$A,0),4)," ",INDEX(bureaux!$A:$H,MATCH($E1889,bureaux!$A:$A,0),5))</f>
        <v>#N/A</v>
      </c>
      <c r="Q1889" s="20" t="e">
        <f>INDEX(bureaux!$A:$G,MATCH($E1889,bureaux!$A:$A,0),6)</f>
        <v>#N/A</v>
      </c>
      <c r="R1889" s="20" t="e">
        <f>INDEX(bureaux!$A:$G,MATCH($E1889,bureaux!$A:$A,0),7)</f>
        <v>#N/A</v>
      </c>
    </row>
    <row r="1890" spans="1:18" x14ac:dyDescent="0.25">
      <c r="A1890" s="20">
        <f>'Elegio-Electors'!C1890</f>
        <v>0</v>
      </c>
      <c r="B1890" s="20">
        <f>'Elegio-Electors'!B1890</f>
        <v>0</v>
      </c>
      <c r="C1890" s="91">
        <f>IF(Procédure!$C$33=2,'Elegio-Electors'!D1890,Procédure!$C$33)</f>
        <v>0</v>
      </c>
      <c r="D1890" s="20">
        <f>'Elegio-Electors'!E1890</f>
        <v>0</v>
      </c>
      <c r="E1890" s="91" t="str">
        <f>IF(LEFT(RIGHT('Elegio-Electors'!L1890,2),1)="C",'Elegio-Electors'!L1890,IF(LEFT(RIGHT('Elegio-Electors'!M1890,2),1)="C",'Elegio-Electors'!M1890,""))</f>
        <v/>
      </c>
      <c r="F1890" s="91" t="str">
        <f>IF(LEFT(RIGHT('Elegio-Electors'!L1890,2),1)="O",'Elegio-Electors'!L1890,IF(LEFT(RIGHT('Elegio-Electors'!M1890,2),1)="O",'Elegio-Electors'!M1890,""))</f>
        <v/>
      </c>
      <c r="G1890" s="91" t="s">
        <v>166</v>
      </c>
      <c r="H1890" s="91" t="s">
        <v>167</v>
      </c>
      <c r="I1890" s="20" t="e">
        <f t="shared" si="145"/>
        <v>#N/A</v>
      </c>
      <c r="J1890" s="20" t="e">
        <f t="shared" si="146"/>
        <v>#N/A</v>
      </c>
      <c r="K1890" s="91" t="e">
        <f>INDEX(bureaux!$A:$I,MATCH($E1890,bureaux!$A:$A,0),9)</f>
        <v>#N/A</v>
      </c>
      <c r="L1890" s="91" t="e">
        <f t="shared" si="147"/>
        <v>#N/A</v>
      </c>
      <c r="M1890" s="91" t="e">
        <f t="shared" si="148"/>
        <v>#N/A</v>
      </c>
      <c r="N1890" s="20" t="e">
        <f t="shared" si="149"/>
        <v>#N/A</v>
      </c>
      <c r="O1890" s="20" t="e">
        <f>INDEX(bureaux!$A:$H,MATCH($E1890,bureaux!$A:$A,0),8)</f>
        <v>#N/A</v>
      </c>
      <c r="P1890" s="91" t="e">
        <f>_xlfn.CONCAT(INDEX(bureaux!$A:$H,MATCH($E1890,bureaux!$A:$A,0),4)," ",INDEX(bureaux!$A:$H,MATCH($E1890,bureaux!$A:$A,0),5))</f>
        <v>#N/A</v>
      </c>
      <c r="Q1890" s="20" t="e">
        <f>INDEX(bureaux!$A:$G,MATCH($E1890,bureaux!$A:$A,0),6)</f>
        <v>#N/A</v>
      </c>
      <c r="R1890" s="20" t="e">
        <f>INDEX(bureaux!$A:$G,MATCH($E1890,bureaux!$A:$A,0),7)</f>
        <v>#N/A</v>
      </c>
    </row>
    <row r="1891" spans="1:18" x14ac:dyDescent="0.25">
      <c r="A1891" s="20">
        <f>'Elegio-Electors'!C1891</f>
        <v>0</v>
      </c>
      <c r="B1891" s="20">
        <f>'Elegio-Electors'!B1891</f>
        <v>0</v>
      </c>
      <c r="C1891" s="91">
        <f>IF(Procédure!$C$33=2,'Elegio-Electors'!D1891,Procédure!$C$33)</f>
        <v>0</v>
      </c>
      <c r="D1891" s="20">
        <f>'Elegio-Electors'!E1891</f>
        <v>0</v>
      </c>
      <c r="E1891" s="91" t="str">
        <f>IF(LEFT(RIGHT('Elegio-Electors'!L1891,2),1)="C",'Elegio-Electors'!L1891,IF(LEFT(RIGHT('Elegio-Electors'!M1891,2),1)="C",'Elegio-Electors'!M1891,""))</f>
        <v/>
      </c>
      <c r="F1891" s="91" t="str">
        <f>IF(LEFT(RIGHT('Elegio-Electors'!L1891,2),1)="O",'Elegio-Electors'!L1891,IF(LEFT(RIGHT('Elegio-Electors'!M1891,2),1)="O",'Elegio-Electors'!M1891,""))</f>
        <v/>
      </c>
      <c r="G1891" s="91" t="s">
        <v>166</v>
      </c>
      <c r="H1891" s="91" t="s">
        <v>167</v>
      </c>
      <c r="I1891" s="20" t="e">
        <f t="shared" si="145"/>
        <v>#N/A</v>
      </c>
      <c r="J1891" s="20" t="e">
        <f t="shared" si="146"/>
        <v>#N/A</v>
      </c>
      <c r="K1891" s="91" t="e">
        <f>INDEX(bureaux!$A:$I,MATCH($E1891,bureaux!$A:$A,0),9)</f>
        <v>#N/A</v>
      </c>
      <c r="L1891" s="91" t="e">
        <f t="shared" si="147"/>
        <v>#N/A</v>
      </c>
      <c r="M1891" s="91" t="e">
        <f t="shared" si="148"/>
        <v>#N/A</v>
      </c>
      <c r="N1891" s="20" t="e">
        <f t="shared" si="149"/>
        <v>#N/A</v>
      </c>
      <c r="O1891" s="20" t="e">
        <f>INDEX(bureaux!$A:$H,MATCH($E1891,bureaux!$A:$A,0),8)</f>
        <v>#N/A</v>
      </c>
      <c r="P1891" s="91" t="e">
        <f>_xlfn.CONCAT(INDEX(bureaux!$A:$H,MATCH($E1891,bureaux!$A:$A,0),4)," ",INDEX(bureaux!$A:$H,MATCH($E1891,bureaux!$A:$A,0),5))</f>
        <v>#N/A</v>
      </c>
      <c r="Q1891" s="20" t="e">
        <f>INDEX(bureaux!$A:$G,MATCH($E1891,bureaux!$A:$A,0),6)</f>
        <v>#N/A</v>
      </c>
      <c r="R1891" s="20" t="e">
        <f>INDEX(bureaux!$A:$G,MATCH($E1891,bureaux!$A:$A,0),7)</f>
        <v>#N/A</v>
      </c>
    </row>
    <row r="1892" spans="1:18" x14ac:dyDescent="0.25">
      <c r="A1892" s="20">
        <f>'Elegio-Electors'!C1892</f>
        <v>0</v>
      </c>
      <c r="B1892" s="20">
        <f>'Elegio-Electors'!B1892</f>
        <v>0</v>
      </c>
      <c r="C1892" s="91">
        <f>IF(Procédure!$C$33=2,'Elegio-Electors'!D1892,Procédure!$C$33)</f>
        <v>0</v>
      </c>
      <c r="D1892" s="20">
        <f>'Elegio-Electors'!E1892</f>
        <v>0</v>
      </c>
      <c r="E1892" s="91" t="str">
        <f>IF(LEFT(RIGHT('Elegio-Electors'!L1892,2),1)="C",'Elegio-Electors'!L1892,IF(LEFT(RIGHT('Elegio-Electors'!M1892,2),1)="C",'Elegio-Electors'!M1892,""))</f>
        <v/>
      </c>
      <c r="F1892" s="91" t="str">
        <f>IF(LEFT(RIGHT('Elegio-Electors'!L1892,2),1)="O",'Elegio-Electors'!L1892,IF(LEFT(RIGHT('Elegio-Electors'!M1892,2),1)="O",'Elegio-Electors'!M1892,""))</f>
        <v/>
      </c>
      <c r="G1892" s="91" t="s">
        <v>166</v>
      </c>
      <c r="H1892" s="91" t="s">
        <v>167</v>
      </c>
      <c r="I1892" s="20" t="e">
        <f t="shared" si="145"/>
        <v>#N/A</v>
      </c>
      <c r="J1892" s="20" t="e">
        <f t="shared" si="146"/>
        <v>#N/A</v>
      </c>
      <c r="K1892" s="91" t="e">
        <f>INDEX(bureaux!$A:$I,MATCH($E1892,bureaux!$A:$A,0),9)</f>
        <v>#N/A</v>
      </c>
      <c r="L1892" s="91" t="e">
        <f t="shared" si="147"/>
        <v>#N/A</v>
      </c>
      <c r="M1892" s="91" t="e">
        <f t="shared" si="148"/>
        <v>#N/A</v>
      </c>
      <c r="N1892" s="20" t="e">
        <f t="shared" si="149"/>
        <v>#N/A</v>
      </c>
      <c r="O1892" s="20" t="e">
        <f>INDEX(bureaux!$A:$H,MATCH($E1892,bureaux!$A:$A,0),8)</f>
        <v>#N/A</v>
      </c>
      <c r="P1892" s="91" t="e">
        <f>_xlfn.CONCAT(INDEX(bureaux!$A:$H,MATCH($E1892,bureaux!$A:$A,0),4)," ",INDEX(bureaux!$A:$H,MATCH($E1892,bureaux!$A:$A,0),5))</f>
        <v>#N/A</v>
      </c>
      <c r="Q1892" s="20" t="e">
        <f>INDEX(bureaux!$A:$G,MATCH($E1892,bureaux!$A:$A,0),6)</f>
        <v>#N/A</v>
      </c>
      <c r="R1892" s="20" t="e">
        <f>INDEX(bureaux!$A:$G,MATCH($E1892,bureaux!$A:$A,0),7)</f>
        <v>#N/A</v>
      </c>
    </row>
    <row r="1893" spans="1:18" x14ac:dyDescent="0.25">
      <c r="A1893" s="20">
        <f>'Elegio-Electors'!C1893</f>
        <v>0</v>
      </c>
      <c r="B1893" s="20">
        <f>'Elegio-Electors'!B1893</f>
        <v>0</v>
      </c>
      <c r="C1893" s="91">
        <f>IF(Procédure!$C$33=2,'Elegio-Electors'!D1893,Procédure!$C$33)</f>
        <v>0</v>
      </c>
      <c r="D1893" s="20">
        <f>'Elegio-Electors'!E1893</f>
        <v>0</v>
      </c>
      <c r="E1893" s="91" t="str">
        <f>IF(LEFT(RIGHT('Elegio-Electors'!L1893,2),1)="C",'Elegio-Electors'!L1893,IF(LEFT(RIGHT('Elegio-Electors'!M1893,2),1)="C",'Elegio-Electors'!M1893,""))</f>
        <v/>
      </c>
      <c r="F1893" s="91" t="str">
        <f>IF(LEFT(RIGHT('Elegio-Electors'!L1893,2),1)="O",'Elegio-Electors'!L1893,IF(LEFT(RIGHT('Elegio-Electors'!M1893,2),1)="O",'Elegio-Electors'!M1893,""))</f>
        <v/>
      </c>
      <c r="G1893" s="91" t="s">
        <v>166</v>
      </c>
      <c r="H1893" s="91" t="s">
        <v>167</v>
      </c>
      <c r="I1893" s="20" t="e">
        <f t="shared" si="145"/>
        <v>#N/A</v>
      </c>
      <c r="J1893" s="20" t="e">
        <f t="shared" si="146"/>
        <v>#N/A</v>
      </c>
      <c r="K1893" s="91" t="e">
        <f>INDEX(bureaux!$A:$I,MATCH($E1893,bureaux!$A:$A,0),9)</f>
        <v>#N/A</v>
      </c>
      <c r="L1893" s="91" t="e">
        <f t="shared" si="147"/>
        <v>#N/A</v>
      </c>
      <c r="M1893" s="91" t="e">
        <f t="shared" si="148"/>
        <v>#N/A</v>
      </c>
      <c r="N1893" s="20" t="e">
        <f t="shared" si="149"/>
        <v>#N/A</v>
      </c>
      <c r="O1893" s="20" t="e">
        <f>INDEX(bureaux!$A:$H,MATCH($E1893,bureaux!$A:$A,0),8)</f>
        <v>#N/A</v>
      </c>
      <c r="P1893" s="91" t="e">
        <f>_xlfn.CONCAT(INDEX(bureaux!$A:$H,MATCH($E1893,bureaux!$A:$A,0),4)," ",INDEX(bureaux!$A:$H,MATCH($E1893,bureaux!$A:$A,0),5))</f>
        <v>#N/A</v>
      </c>
      <c r="Q1893" s="20" t="e">
        <f>INDEX(bureaux!$A:$G,MATCH($E1893,bureaux!$A:$A,0),6)</f>
        <v>#N/A</v>
      </c>
      <c r="R1893" s="20" t="e">
        <f>INDEX(bureaux!$A:$G,MATCH($E1893,bureaux!$A:$A,0),7)</f>
        <v>#N/A</v>
      </c>
    </row>
    <row r="1894" spans="1:18" x14ac:dyDescent="0.25">
      <c r="A1894" s="20">
        <f>'Elegio-Electors'!C1894</f>
        <v>0</v>
      </c>
      <c r="B1894" s="20">
        <f>'Elegio-Electors'!B1894</f>
        <v>0</v>
      </c>
      <c r="C1894" s="91">
        <f>IF(Procédure!$C$33=2,'Elegio-Electors'!D1894,Procédure!$C$33)</f>
        <v>0</v>
      </c>
      <c r="D1894" s="20">
        <f>'Elegio-Electors'!E1894</f>
        <v>0</v>
      </c>
      <c r="E1894" s="91" t="str">
        <f>IF(LEFT(RIGHT('Elegio-Electors'!L1894,2),1)="C",'Elegio-Electors'!L1894,IF(LEFT(RIGHT('Elegio-Electors'!M1894,2),1)="C",'Elegio-Electors'!M1894,""))</f>
        <v/>
      </c>
      <c r="F1894" s="91" t="str">
        <f>IF(LEFT(RIGHT('Elegio-Electors'!L1894,2),1)="O",'Elegio-Electors'!L1894,IF(LEFT(RIGHT('Elegio-Electors'!M1894,2),1)="O",'Elegio-Electors'!M1894,""))</f>
        <v/>
      </c>
      <c r="G1894" s="91" t="s">
        <v>166</v>
      </c>
      <c r="H1894" s="91" t="s">
        <v>167</v>
      </c>
      <c r="I1894" s="20" t="e">
        <f t="shared" si="145"/>
        <v>#N/A</v>
      </c>
      <c r="J1894" s="20" t="e">
        <f t="shared" si="146"/>
        <v>#N/A</v>
      </c>
      <c r="K1894" s="91" t="e">
        <f>INDEX(bureaux!$A:$I,MATCH($E1894,bureaux!$A:$A,0),9)</f>
        <v>#N/A</v>
      </c>
      <c r="L1894" s="91" t="e">
        <f t="shared" si="147"/>
        <v>#N/A</v>
      </c>
      <c r="M1894" s="91" t="e">
        <f t="shared" si="148"/>
        <v>#N/A</v>
      </c>
      <c r="N1894" s="20" t="e">
        <f t="shared" si="149"/>
        <v>#N/A</v>
      </c>
      <c r="O1894" s="20" t="e">
        <f>INDEX(bureaux!$A:$H,MATCH($E1894,bureaux!$A:$A,0),8)</f>
        <v>#N/A</v>
      </c>
      <c r="P1894" s="91" t="e">
        <f>_xlfn.CONCAT(INDEX(bureaux!$A:$H,MATCH($E1894,bureaux!$A:$A,0),4)," ",INDEX(bureaux!$A:$H,MATCH($E1894,bureaux!$A:$A,0),5))</f>
        <v>#N/A</v>
      </c>
      <c r="Q1894" s="20" t="e">
        <f>INDEX(bureaux!$A:$G,MATCH($E1894,bureaux!$A:$A,0),6)</f>
        <v>#N/A</v>
      </c>
      <c r="R1894" s="20" t="e">
        <f>INDEX(bureaux!$A:$G,MATCH($E1894,bureaux!$A:$A,0),7)</f>
        <v>#N/A</v>
      </c>
    </row>
    <row r="1895" spans="1:18" x14ac:dyDescent="0.25">
      <c r="A1895" s="20">
        <f>'Elegio-Electors'!C1895</f>
        <v>0</v>
      </c>
      <c r="B1895" s="20">
        <f>'Elegio-Electors'!B1895</f>
        <v>0</v>
      </c>
      <c r="C1895" s="91">
        <f>IF(Procédure!$C$33=2,'Elegio-Electors'!D1895,Procédure!$C$33)</f>
        <v>0</v>
      </c>
      <c r="D1895" s="20">
        <f>'Elegio-Electors'!E1895</f>
        <v>0</v>
      </c>
      <c r="E1895" s="91" t="str">
        <f>IF(LEFT(RIGHT('Elegio-Electors'!L1895,2),1)="C",'Elegio-Electors'!L1895,IF(LEFT(RIGHT('Elegio-Electors'!M1895,2),1)="C",'Elegio-Electors'!M1895,""))</f>
        <v/>
      </c>
      <c r="F1895" s="91" t="str">
        <f>IF(LEFT(RIGHT('Elegio-Electors'!L1895,2),1)="O",'Elegio-Electors'!L1895,IF(LEFT(RIGHT('Elegio-Electors'!M1895,2),1)="O",'Elegio-Electors'!M1895,""))</f>
        <v/>
      </c>
      <c r="G1895" s="91" t="s">
        <v>166</v>
      </c>
      <c r="H1895" s="91" t="s">
        <v>167</v>
      </c>
      <c r="I1895" s="20" t="e">
        <f t="shared" si="145"/>
        <v>#N/A</v>
      </c>
      <c r="J1895" s="20" t="e">
        <f t="shared" si="146"/>
        <v>#N/A</v>
      </c>
      <c r="K1895" s="91" t="e">
        <f>INDEX(bureaux!$A:$I,MATCH($E1895,bureaux!$A:$A,0),9)</f>
        <v>#N/A</v>
      </c>
      <c r="L1895" s="91" t="e">
        <f t="shared" si="147"/>
        <v>#N/A</v>
      </c>
      <c r="M1895" s="91" t="e">
        <f t="shared" si="148"/>
        <v>#N/A</v>
      </c>
      <c r="N1895" s="20" t="e">
        <f t="shared" si="149"/>
        <v>#N/A</v>
      </c>
      <c r="O1895" s="20" t="e">
        <f>INDEX(bureaux!$A:$H,MATCH($E1895,bureaux!$A:$A,0),8)</f>
        <v>#N/A</v>
      </c>
      <c r="P1895" s="91" t="e">
        <f>_xlfn.CONCAT(INDEX(bureaux!$A:$H,MATCH($E1895,bureaux!$A:$A,0),4)," ",INDEX(bureaux!$A:$H,MATCH($E1895,bureaux!$A:$A,0),5))</f>
        <v>#N/A</v>
      </c>
      <c r="Q1895" s="20" t="e">
        <f>INDEX(bureaux!$A:$G,MATCH($E1895,bureaux!$A:$A,0),6)</f>
        <v>#N/A</v>
      </c>
      <c r="R1895" s="20" t="e">
        <f>INDEX(bureaux!$A:$G,MATCH($E1895,bureaux!$A:$A,0),7)</f>
        <v>#N/A</v>
      </c>
    </row>
    <row r="1896" spans="1:18" x14ac:dyDescent="0.25">
      <c r="A1896" s="20">
        <f>'Elegio-Electors'!C1896</f>
        <v>0</v>
      </c>
      <c r="B1896" s="20">
        <f>'Elegio-Electors'!B1896</f>
        <v>0</v>
      </c>
      <c r="C1896" s="91">
        <f>IF(Procédure!$C$33=2,'Elegio-Electors'!D1896,Procédure!$C$33)</f>
        <v>0</v>
      </c>
      <c r="D1896" s="20">
        <f>'Elegio-Electors'!E1896</f>
        <v>0</v>
      </c>
      <c r="E1896" s="91" t="str">
        <f>IF(LEFT(RIGHT('Elegio-Electors'!L1896,2),1)="C",'Elegio-Electors'!L1896,IF(LEFT(RIGHT('Elegio-Electors'!M1896,2),1)="C",'Elegio-Electors'!M1896,""))</f>
        <v/>
      </c>
      <c r="F1896" s="91" t="str">
        <f>IF(LEFT(RIGHT('Elegio-Electors'!L1896,2),1)="O",'Elegio-Electors'!L1896,IF(LEFT(RIGHT('Elegio-Electors'!M1896,2),1)="O",'Elegio-Electors'!M1896,""))</f>
        <v/>
      </c>
      <c r="G1896" s="91" t="s">
        <v>166</v>
      </c>
      <c r="H1896" s="91" t="s">
        <v>167</v>
      </c>
      <c r="I1896" s="20" t="e">
        <f t="shared" si="145"/>
        <v>#N/A</v>
      </c>
      <c r="J1896" s="20" t="e">
        <f t="shared" si="146"/>
        <v>#N/A</v>
      </c>
      <c r="K1896" s="91" t="e">
        <f>INDEX(bureaux!$A:$I,MATCH($E1896,bureaux!$A:$A,0),9)</f>
        <v>#N/A</v>
      </c>
      <c r="L1896" s="91" t="e">
        <f t="shared" si="147"/>
        <v>#N/A</v>
      </c>
      <c r="M1896" s="91" t="e">
        <f t="shared" si="148"/>
        <v>#N/A</v>
      </c>
      <c r="N1896" s="20" t="e">
        <f t="shared" si="149"/>
        <v>#N/A</v>
      </c>
      <c r="O1896" s="20" t="e">
        <f>INDEX(bureaux!$A:$H,MATCH($E1896,bureaux!$A:$A,0),8)</f>
        <v>#N/A</v>
      </c>
      <c r="P1896" s="91" t="e">
        <f>_xlfn.CONCAT(INDEX(bureaux!$A:$H,MATCH($E1896,bureaux!$A:$A,0),4)," ",INDEX(bureaux!$A:$H,MATCH($E1896,bureaux!$A:$A,0),5))</f>
        <v>#N/A</v>
      </c>
      <c r="Q1896" s="20" t="e">
        <f>INDEX(bureaux!$A:$G,MATCH($E1896,bureaux!$A:$A,0),6)</f>
        <v>#N/A</v>
      </c>
      <c r="R1896" s="20" t="e">
        <f>INDEX(bureaux!$A:$G,MATCH($E1896,bureaux!$A:$A,0),7)</f>
        <v>#N/A</v>
      </c>
    </row>
    <row r="1897" spans="1:18" x14ac:dyDescent="0.25">
      <c r="A1897" s="20">
        <f>'Elegio-Electors'!C1897</f>
        <v>0</v>
      </c>
      <c r="B1897" s="20">
        <f>'Elegio-Electors'!B1897</f>
        <v>0</v>
      </c>
      <c r="C1897" s="91">
        <f>IF(Procédure!$C$33=2,'Elegio-Electors'!D1897,Procédure!$C$33)</f>
        <v>0</v>
      </c>
      <c r="D1897" s="20">
        <f>'Elegio-Electors'!E1897</f>
        <v>0</v>
      </c>
      <c r="E1897" s="91" t="str">
        <f>IF(LEFT(RIGHT('Elegio-Electors'!L1897,2),1)="C",'Elegio-Electors'!L1897,IF(LEFT(RIGHT('Elegio-Electors'!M1897,2),1)="C",'Elegio-Electors'!M1897,""))</f>
        <v/>
      </c>
      <c r="F1897" s="91" t="str">
        <f>IF(LEFT(RIGHT('Elegio-Electors'!L1897,2),1)="O",'Elegio-Electors'!L1897,IF(LEFT(RIGHT('Elegio-Electors'!M1897,2),1)="O",'Elegio-Electors'!M1897,""))</f>
        <v/>
      </c>
      <c r="G1897" s="91" t="s">
        <v>166</v>
      </c>
      <c r="H1897" s="91" t="s">
        <v>167</v>
      </c>
      <c r="I1897" s="20" t="e">
        <f t="shared" si="145"/>
        <v>#N/A</v>
      </c>
      <c r="J1897" s="20" t="e">
        <f t="shared" si="146"/>
        <v>#N/A</v>
      </c>
      <c r="K1897" s="91" t="e">
        <f>INDEX(bureaux!$A:$I,MATCH($E1897,bureaux!$A:$A,0),9)</f>
        <v>#N/A</v>
      </c>
      <c r="L1897" s="91" t="e">
        <f t="shared" si="147"/>
        <v>#N/A</v>
      </c>
      <c r="M1897" s="91" t="e">
        <f t="shared" si="148"/>
        <v>#N/A</v>
      </c>
      <c r="N1897" s="20" t="e">
        <f t="shared" si="149"/>
        <v>#N/A</v>
      </c>
      <c r="O1897" s="20" t="e">
        <f>INDEX(bureaux!$A:$H,MATCH($E1897,bureaux!$A:$A,0),8)</f>
        <v>#N/A</v>
      </c>
      <c r="P1897" s="91" t="e">
        <f>_xlfn.CONCAT(INDEX(bureaux!$A:$H,MATCH($E1897,bureaux!$A:$A,0),4)," ",INDEX(bureaux!$A:$H,MATCH($E1897,bureaux!$A:$A,0),5))</f>
        <v>#N/A</v>
      </c>
      <c r="Q1897" s="20" t="e">
        <f>INDEX(bureaux!$A:$G,MATCH($E1897,bureaux!$A:$A,0),6)</f>
        <v>#N/A</v>
      </c>
      <c r="R1897" s="20" t="e">
        <f>INDEX(bureaux!$A:$G,MATCH($E1897,bureaux!$A:$A,0),7)</f>
        <v>#N/A</v>
      </c>
    </row>
    <row r="1898" spans="1:18" x14ac:dyDescent="0.25">
      <c r="A1898" s="20">
        <f>'Elegio-Electors'!C1898</f>
        <v>0</v>
      </c>
      <c r="B1898" s="20">
        <f>'Elegio-Electors'!B1898</f>
        <v>0</v>
      </c>
      <c r="C1898" s="91">
        <f>IF(Procédure!$C$33=2,'Elegio-Electors'!D1898,Procédure!$C$33)</f>
        <v>0</v>
      </c>
      <c r="D1898" s="20">
        <f>'Elegio-Electors'!E1898</f>
        <v>0</v>
      </c>
      <c r="E1898" s="91" t="str">
        <f>IF(LEFT(RIGHT('Elegio-Electors'!L1898,2),1)="C",'Elegio-Electors'!L1898,IF(LEFT(RIGHT('Elegio-Electors'!M1898,2),1)="C",'Elegio-Electors'!M1898,""))</f>
        <v/>
      </c>
      <c r="F1898" s="91" t="str">
        <f>IF(LEFT(RIGHT('Elegio-Electors'!L1898,2),1)="O",'Elegio-Electors'!L1898,IF(LEFT(RIGHT('Elegio-Electors'!M1898,2),1)="O",'Elegio-Electors'!M1898,""))</f>
        <v/>
      </c>
      <c r="G1898" s="91" t="s">
        <v>166</v>
      </c>
      <c r="H1898" s="91" t="s">
        <v>167</v>
      </c>
      <c r="I1898" s="20" t="e">
        <f t="shared" si="145"/>
        <v>#N/A</v>
      </c>
      <c r="J1898" s="20" t="e">
        <f t="shared" si="146"/>
        <v>#N/A</v>
      </c>
      <c r="K1898" s="91" t="e">
        <f>INDEX(bureaux!$A:$I,MATCH($E1898,bureaux!$A:$A,0),9)</f>
        <v>#N/A</v>
      </c>
      <c r="L1898" s="91" t="e">
        <f t="shared" si="147"/>
        <v>#N/A</v>
      </c>
      <c r="M1898" s="91" t="e">
        <f t="shared" si="148"/>
        <v>#N/A</v>
      </c>
      <c r="N1898" s="20" t="e">
        <f t="shared" si="149"/>
        <v>#N/A</v>
      </c>
      <c r="O1898" s="20" t="e">
        <f>INDEX(bureaux!$A:$H,MATCH($E1898,bureaux!$A:$A,0),8)</f>
        <v>#N/A</v>
      </c>
      <c r="P1898" s="91" t="e">
        <f>_xlfn.CONCAT(INDEX(bureaux!$A:$H,MATCH($E1898,bureaux!$A:$A,0),4)," ",INDEX(bureaux!$A:$H,MATCH($E1898,bureaux!$A:$A,0),5))</f>
        <v>#N/A</v>
      </c>
      <c r="Q1898" s="20" t="e">
        <f>INDEX(bureaux!$A:$G,MATCH($E1898,bureaux!$A:$A,0),6)</f>
        <v>#N/A</v>
      </c>
      <c r="R1898" s="20" t="e">
        <f>INDEX(bureaux!$A:$G,MATCH($E1898,bureaux!$A:$A,0),7)</f>
        <v>#N/A</v>
      </c>
    </row>
    <row r="1899" spans="1:18" x14ac:dyDescent="0.25">
      <c r="A1899" s="20">
        <f>'Elegio-Electors'!C1899</f>
        <v>0</v>
      </c>
      <c r="B1899" s="20">
        <f>'Elegio-Electors'!B1899</f>
        <v>0</v>
      </c>
      <c r="C1899" s="91">
        <f>IF(Procédure!$C$33=2,'Elegio-Electors'!D1899,Procédure!$C$33)</f>
        <v>0</v>
      </c>
      <c r="D1899" s="20">
        <f>'Elegio-Electors'!E1899</f>
        <v>0</v>
      </c>
      <c r="E1899" s="91" t="str">
        <f>IF(LEFT(RIGHT('Elegio-Electors'!L1899,2),1)="C",'Elegio-Electors'!L1899,IF(LEFT(RIGHT('Elegio-Electors'!M1899,2),1)="C",'Elegio-Electors'!M1899,""))</f>
        <v/>
      </c>
      <c r="F1899" s="91" t="str">
        <f>IF(LEFT(RIGHT('Elegio-Electors'!L1899,2),1)="O",'Elegio-Electors'!L1899,IF(LEFT(RIGHT('Elegio-Electors'!M1899,2),1)="O",'Elegio-Electors'!M1899,""))</f>
        <v/>
      </c>
      <c r="G1899" s="91" t="s">
        <v>166</v>
      </c>
      <c r="H1899" s="91" t="s">
        <v>167</v>
      </c>
      <c r="I1899" s="20" t="e">
        <f t="shared" si="145"/>
        <v>#N/A</v>
      </c>
      <c r="J1899" s="20" t="e">
        <f t="shared" si="146"/>
        <v>#N/A</v>
      </c>
      <c r="K1899" s="91" t="e">
        <f>INDEX(bureaux!$A:$I,MATCH($E1899,bureaux!$A:$A,0),9)</f>
        <v>#N/A</v>
      </c>
      <c r="L1899" s="91" t="e">
        <f t="shared" si="147"/>
        <v>#N/A</v>
      </c>
      <c r="M1899" s="91" t="e">
        <f t="shared" si="148"/>
        <v>#N/A</v>
      </c>
      <c r="N1899" s="20" t="e">
        <f t="shared" si="149"/>
        <v>#N/A</v>
      </c>
      <c r="O1899" s="20" t="e">
        <f>INDEX(bureaux!$A:$H,MATCH($E1899,bureaux!$A:$A,0),8)</f>
        <v>#N/A</v>
      </c>
      <c r="P1899" s="91" t="e">
        <f>_xlfn.CONCAT(INDEX(bureaux!$A:$H,MATCH($E1899,bureaux!$A:$A,0),4)," ",INDEX(bureaux!$A:$H,MATCH($E1899,bureaux!$A:$A,0),5))</f>
        <v>#N/A</v>
      </c>
      <c r="Q1899" s="20" t="e">
        <f>INDEX(bureaux!$A:$G,MATCH($E1899,bureaux!$A:$A,0),6)</f>
        <v>#N/A</v>
      </c>
      <c r="R1899" s="20" t="e">
        <f>INDEX(bureaux!$A:$G,MATCH($E1899,bureaux!$A:$A,0),7)</f>
        <v>#N/A</v>
      </c>
    </row>
    <row r="1900" spans="1:18" x14ac:dyDescent="0.25">
      <c r="A1900" s="20">
        <f>'Elegio-Electors'!C1900</f>
        <v>0</v>
      </c>
      <c r="B1900" s="20">
        <f>'Elegio-Electors'!B1900</f>
        <v>0</v>
      </c>
      <c r="C1900" s="91">
        <f>IF(Procédure!$C$33=2,'Elegio-Electors'!D1900,Procédure!$C$33)</f>
        <v>0</v>
      </c>
      <c r="D1900" s="20">
        <f>'Elegio-Electors'!E1900</f>
        <v>0</v>
      </c>
      <c r="E1900" s="91" t="str">
        <f>IF(LEFT(RIGHT('Elegio-Electors'!L1900,2),1)="C",'Elegio-Electors'!L1900,IF(LEFT(RIGHT('Elegio-Electors'!M1900,2),1)="C",'Elegio-Electors'!M1900,""))</f>
        <v/>
      </c>
      <c r="F1900" s="91" t="str">
        <f>IF(LEFT(RIGHT('Elegio-Electors'!L1900,2),1)="O",'Elegio-Electors'!L1900,IF(LEFT(RIGHT('Elegio-Electors'!M1900,2),1)="O",'Elegio-Electors'!M1900,""))</f>
        <v/>
      </c>
      <c r="G1900" s="91" t="s">
        <v>166</v>
      </c>
      <c r="H1900" s="91" t="s">
        <v>167</v>
      </c>
      <c r="I1900" s="20" t="e">
        <f t="shared" si="145"/>
        <v>#N/A</v>
      </c>
      <c r="J1900" s="20" t="e">
        <f t="shared" si="146"/>
        <v>#N/A</v>
      </c>
      <c r="K1900" s="91" t="e">
        <f>INDEX(bureaux!$A:$I,MATCH($E1900,bureaux!$A:$A,0),9)</f>
        <v>#N/A</v>
      </c>
      <c r="L1900" s="91" t="e">
        <f t="shared" si="147"/>
        <v>#N/A</v>
      </c>
      <c r="M1900" s="91" t="e">
        <f t="shared" si="148"/>
        <v>#N/A</v>
      </c>
      <c r="N1900" s="20" t="e">
        <f t="shared" si="149"/>
        <v>#N/A</v>
      </c>
      <c r="O1900" s="20" t="e">
        <f>INDEX(bureaux!$A:$H,MATCH($E1900,bureaux!$A:$A,0),8)</f>
        <v>#N/A</v>
      </c>
      <c r="P1900" s="91" t="e">
        <f>_xlfn.CONCAT(INDEX(bureaux!$A:$H,MATCH($E1900,bureaux!$A:$A,0),4)," ",INDEX(bureaux!$A:$H,MATCH($E1900,bureaux!$A:$A,0),5))</f>
        <v>#N/A</v>
      </c>
      <c r="Q1900" s="20" t="e">
        <f>INDEX(bureaux!$A:$G,MATCH($E1900,bureaux!$A:$A,0),6)</f>
        <v>#N/A</v>
      </c>
      <c r="R1900" s="20" t="e">
        <f>INDEX(bureaux!$A:$G,MATCH($E1900,bureaux!$A:$A,0),7)</f>
        <v>#N/A</v>
      </c>
    </row>
    <row r="1901" spans="1:18" x14ac:dyDescent="0.25">
      <c r="A1901" s="20">
        <f>'Elegio-Electors'!C1901</f>
        <v>0</v>
      </c>
      <c r="B1901" s="20">
        <f>'Elegio-Electors'!B1901</f>
        <v>0</v>
      </c>
      <c r="C1901" s="91">
        <f>IF(Procédure!$C$33=2,'Elegio-Electors'!D1901,Procédure!$C$33)</f>
        <v>0</v>
      </c>
      <c r="D1901" s="20">
        <f>'Elegio-Electors'!E1901</f>
        <v>0</v>
      </c>
      <c r="E1901" s="91" t="str">
        <f>IF(LEFT(RIGHT('Elegio-Electors'!L1901,2),1)="C",'Elegio-Electors'!L1901,IF(LEFT(RIGHT('Elegio-Electors'!M1901,2),1)="C",'Elegio-Electors'!M1901,""))</f>
        <v/>
      </c>
      <c r="F1901" s="91" t="str">
        <f>IF(LEFT(RIGHT('Elegio-Electors'!L1901,2),1)="O",'Elegio-Electors'!L1901,IF(LEFT(RIGHT('Elegio-Electors'!M1901,2),1)="O",'Elegio-Electors'!M1901,""))</f>
        <v/>
      </c>
      <c r="G1901" s="91" t="s">
        <v>166</v>
      </c>
      <c r="H1901" s="91" t="s">
        <v>167</v>
      </c>
      <c r="I1901" s="20" t="e">
        <f t="shared" si="145"/>
        <v>#N/A</v>
      </c>
      <c r="J1901" s="20" t="e">
        <f t="shared" si="146"/>
        <v>#N/A</v>
      </c>
      <c r="K1901" s="91" t="e">
        <f>INDEX(bureaux!$A:$I,MATCH($E1901,bureaux!$A:$A,0),9)</f>
        <v>#N/A</v>
      </c>
      <c r="L1901" s="91" t="e">
        <f t="shared" si="147"/>
        <v>#N/A</v>
      </c>
      <c r="M1901" s="91" t="e">
        <f t="shared" si="148"/>
        <v>#N/A</v>
      </c>
      <c r="N1901" s="20" t="e">
        <f t="shared" si="149"/>
        <v>#N/A</v>
      </c>
      <c r="O1901" s="20" t="e">
        <f>INDEX(bureaux!$A:$H,MATCH($E1901,bureaux!$A:$A,0),8)</f>
        <v>#N/A</v>
      </c>
      <c r="P1901" s="91" t="e">
        <f>_xlfn.CONCAT(INDEX(bureaux!$A:$H,MATCH($E1901,bureaux!$A:$A,0),4)," ",INDEX(bureaux!$A:$H,MATCH($E1901,bureaux!$A:$A,0),5))</f>
        <v>#N/A</v>
      </c>
      <c r="Q1901" s="20" t="e">
        <f>INDEX(bureaux!$A:$G,MATCH($E1901,bureaux!$A:$A,0),6)</f>
        <v>#N/A</v>
      </c>
      <c r="R1901" s="20" t="e">
        <f>INDEX(bureaux!$A:$G,MATCH($E1901,bureaux!$A:$A,0),7)</f>
        <v>#N/A</v>
      </c>
    </row>
    <row r="1902" spans="1:18" x14ac:dyDescent="0.25">
      <c r="A1902" s="20">
        <f>'Elegio-Electors'!C1902</f>
        <v>0</v>
      </c>
      <c r="B1902" s="20">
        <f>'Elegio-Electors'!B1902</f>
        <v>0</v>
      </c>
      <c r="C1902" s="91">
        <f>IF(Procédure!$C$33=2,'Elegio-Electors'!D1902,Procédure!$C$33)</f>
        <v>0</v>
      </c>
      <c r="D1902" s="20">
        <f>'Elegio-Electors'!E1902</f>
        <v>0</v>
      </c>
      <c r="E1902" s="91" t="str">
        <f>IF(LEFT(RIGHT('Elegio-Electors'!L1902,2),1)="C",'Elegio-Electors'!L1902,IF(LEFT(RIGHT('Elegio-Electors'!M1902,2),1)="C",'Elegio-Electors'!M1902,""))</f>
        <v/>
      </c>
      <c r="F1902" s="91" t="str">
        <f>IF(LEFT(RIGHT('Elegio-Electors'!L1902,2),1)="O",'Elegio-Electors'!L1902,IF(LEFT(RIGHT('Elegio-Electors'!M1902,2),1)="O",'Elegio-Electors'!M1902,""))</f>
        <v/>
      </c>
      <c r="G1902" s="91" t="s">
        <v>166</v>
      </c>
      <c r="H1902" s="91" t="s">
        <v>167</v>
      </c>
      <c r="I1902" s="20" t="e">
        <f t="shared" si="145"/>
        <v>#N/A</v>
      </c>
      <c r="J1902" s="20" t="e">
        <f t="shared" si="146"/>
        <v>#N/A</v>
      </c>
      <c r="K1902" s="91" t="e">
        <f>INDEX(bureaux!$A:$I,MATCH($E1902,bureaux!$A:$A,0),9)</f>
        <v>#N/A</v>
      </c>
      <c r="L1902" s="91" t="e">
        <f t="shared" si="147"/>
        <v>#N/A</v>
      </c>
      <c r="M1902" s="91" t="e">
        <f t="shared" si="148"/>
        <v>#N/A</v>
      </c>
      <c r="N1902" s="20" t="e">
        <f t="shared" si="149"/>
        <v>#N/A</v>
      </c>
      <c r="O1902" s="20" t="e">
        <f>INDEX(bureaux!$A:$H,MATCH($E1902,bureaux!$A:$A,0),8)</f>
        <v>#N/A</v>
      </c>
      <c r="P1902" s="91" t="e">
        <f>_xlfn.CONCAT(INDEX(bureaux!$A:$H,MATCH($E1902,bureaux!$A:$A,0),4)," ",INDEX(bureaux!$A:$H,MATCH($E1902,bureaux!$A:$A,0),5))</f>
        <v>#N/A</v>
      </c>
      <c r="Q1902" s="20" t="e">
        <f>INDEX(bureaux!$A:$G,MATCH($E1902,bureaux!$A:$A,0),6)</f>
        <v>#N/A</v>
      </c>
      <c r="R1902" s="20" t="e">
        <f>INDEX(bureaux!$A:$G,MATCH($E1902,bureaux!$A:$A,0),7)</f>
        <v>#N/A</v>
      </c>
    </row>
    <row r="1903" spans="1:18" x14ac:dyDescent="0.25">
      <c r="A1903" s="20">
        <f>'Elegio-Electors'!C1903</f>
        <v>0</v>
      </c>
      <c r="B1903" s="20">
        <f>'Elegio-Electors'!B1903</f>
        <v>0</v>
      </c>
      <c r="C1903" s="91">
        <f>IF(Procédure!$C$33=2,'Elegio-Electors'!D1903,Procédure!$C$33)</f>
        <v>0</v>
      </c>
      <c r="D1903" s="20">
        <f>'Elegio-Electors'!E1903</f>
        <v>0</v>
      </c>
      <c r="E1903" s="91" t="str">
        <f>IF(LEFT(RIGHT('Elegio-Electors'!L1903,2),1)="C",'Elegio-Electors'!L1903,IF(LEFT(RIGHT('Elegio-Electors'!M1903,2),1)="C",'Elegio-Electors'!M1903,""))</f>
        <v/>
      </c>
      <c r="F1903" s="91" t="str">
        <f>IF(LEFT(RIGHT('Elegio-Electors'!L1903,2),1)="O",'Elegio-Electors'!L1903,IF(LEFT(RIGHT('Elegio-Electors'!M1903,2),1)="O",'Elegio-Electors'!M1903,""))</f>
        <v/>
      </c>
      <c r="G1903" s="91" t="s">
        <v>166</v>
      </c>
      <c r="H1903" s="91" t="s">
        <v>167</v>
      </c>
      <c r="I1903" s="20" t="e">
        <f t="shared" si="145"/>
        <v>#N/A</v>
      </c>
      <c r="J1903" s="20" t="e">
        <f t="shared" si="146"/>
        <v>#N/A</v>
      </c>
      <c r="K1903" s="91" t="e">
        <f>INDEX(bureaux!$A:$I,MATCH($E1903,bureaux!$A:$A,0),9)</f>
        <v>#N/A</v>
      </c>
      <c r="L1903" s="91" t="e">
        <f t="shared" si="147"/>
        <v>#N/A</v>
      </c>
      <c r="M1903" s="91" t="e">
        <f t="shared" si="148"/>
        <v>#N/A</v>
      </c>
      <c r="N1903" s="20" t="e">
        <f t="shared" si="149"/>
        <v>#N/A</v>
      </c>
      <c r="O1903" s="20" t="e">
        <f>INDEX(bureaux!$A:$H,MATCH($E1903,bureaux!$A:$A,0),8)</f>
        <v>#N/A</v>
      </c>
      <c r="P1903" s="91" t="e">
        <f>_xlfn.CONCAT(INDEX(bureaux!$A:$H,MATCH($E1903,bureaux!$A:$A,0),4)," ",INDEX(bureaux!$A:$H,MATCH($E1903,bureaux!$A:$A,0),5))</f>
        <v>#N/A</v>
      </c>
      <c r="Q1903" s="20" t="e">
        <f>INDEX(bureaux!$A:$G,MATCH($E1903,bureaux!$A:$A,0),6)</f>
        <v>#N/A</v>
      </c>
      <c r="R1903" s="20" t="e">
        <f>INDEX(bureaux!$A:$G,MATCH($E1903,bureaux!$A:$A,0),7)</f>
        <v>#N/A</v>
      </c>
    </row>
    <row r="1904" spans="1:18" x14ac:dyDescent="0.25">
      <c r="A1904" s="20">
        <f>'Elegio-Electors'!C1904</f>
        <v>0</v>
      </c>
      <c r="B1904" s="20">
        <f>'Elegio-Electors'!B1904</f>
        <v>0</v>
      </c>
      <c r="C1904" s="91">
        <f>IF(Procédure!$C$33=2,'Elegio-Electors'!D1904,Procédure!$C$33)</f>
        <v>0</v>
      </c>
      <c r="D1904" s="20">
        <f>'Elegio-Electors'!E1904</f>
        <v>0</v>
      </c>
      <c r="E1904" s="91" t="str">
        <f>IF(LEFT(RIGHT('Elegio-Electors'!L1904,2),1)="C",'Elegio-Electors'!L1904,IF(LEFT(RIGHT('Elegio-Electors'!M1904,2),1)="C",'Elegio-Electors'!M1904,""))</f>
        <v/>
      </c>
      <c r="F1904" s="91" t="str">
        <f>IF(LEFT(RIGHT('Elegio-Electors'!L1904,2),1)="O",'Elegio-Electors'!L1904,IF(LEFT(RIGHT('Elegio-Electors'!M1904,2),1)="O",'Elegio-Electors'!M1904,""))</f>
        <v/>
      </c>
      <c r="G1904" s="91" t="s">
        <v>166</v>
      </c>
      <c r="H1904" s="91" t="s">
        <v>167</v>
      </c>
      <c r="I1904" s="20" t="e">
        <f t="shared" si="145"/>
        <v>#N/A</v>
      </c>
      <c r="J1904" s="20" t="e">
        <f t="shared" si="146"/>
        <v>#N/A</v>
      </c>
      <c r="K1904" s="91" t="e">
        <f>INDEX(bureaux!$A:$I,MATCH($E1904,bureaux!$A:$A,0),9)</f>
        <v>#N/A</v>
      </c>
      <c r="L1904" s="91" t="e">
        <f t="shared" si="147"/>
        <v>#N/A</v>
      </c>
      <c r="M1904" s="91" t="e">
        <f t="shared" si="148"/>
        <v>#N/A</v>
      </c>
      <c r="N1904" s="20" t="e">
        <f t="shared" si="149"/>
        <v>#N/A</v>
      </c>
      <c r="O1904" s="20" t="e">
        <f>INDEX(bureaux!$A:$H,MATCH($E1904,bureaux!$A:$A,0),8)</f>
        <v>#N/A</v>
      </c>
      <c r="P1904" s="91" t="e">
        <f>_xlfn.CONCAT(INDEX(bureaux!$A:$H,MATCH($E1904,bureaux!$A:$A,0),4)," ",INDEX(bureaux!$A:$H,MATCH($E1904,bureaux!$A:$A,0),5))</f>
        <v>#N/A</v>
      </c>
      <c r="Q1904" s="20" t="e">
        <f>INDEX(bureaux!$A:$G,MATCH($E1904,bureaux!$A:$A,0),6)</f>
        <v>#N/A</v>
      </c>
      <c r="R1904" s="20" t="e">
        <f>INDEX(bureaux!$A:$G,MATCH($E1904,bureaux!$A:$A,0),7)</f>
        <v>#N/A</v>
      </c>
    </row>
    <row r="1905" spans="1:18" x14ac:dyDescent="0.25">
      <c r="A1905" s="20">
        <f>'Elegio-Electors'!C1905</f>
        <v>0</v>
      </c>
      <c r="B1905" s="20">
        <f>'Elegio-Electors'!B1905</f>
        <v>0</v>
      </c>
      <c r="C1905" s="91">
        <f>IF(Procédure!$C$33=2,'Elegio-Electors'!D1905,Procédure!$C$33)</f>
        <v>0</v>
      </c>
      <c r="D1905" s="20">
        <f>'Elegio-Electors'!E1905</f>
        <v>0</v>
      </c>
      <c r="E1905" s="91" t="str">
        <f>IF(LEFT(RIGHT('Elegio-Electors'!L1905,2),1)="C",'Elegio-Electors'!L1905,IF(LEFT(RIGHT('Elegio-Electors'!M1905,2),1)="C",'Elegio-Electors'!M1905,""))</f>
        <v/>
      </c>
      <c r="F1905" s="91" t="str">
        <f>IF(LEFT(RIGHT('Elegio-Electors'!L1905,2),1)="O",'Elegio-Electors'!L1905,IF(LEFT(RIGHT('Elegio-Electors'!M1905,2),1)="O",'Elegio-Electors'!M1905,""))</f>
        <v/>
      </c>
      <c r="G1905" s="91" t="s">
        <v>166</v>
      </c>
      <c r="H1905" s="91" t="s">
        <v>167</v>
      </c>
      <c r="I1905" s="20" t="e">
        <f t="shared" si="145"/>
        <v>#N/A</v>
      </c>
      <c r="J1905" s="20" t="e">
        <f t="shared" si="146"/>
        <v>#N/A</v>
      </c>
      <c r="K1905" s="91" t="e">
        <f>INDEX(bureaux!$A:$I,MATCH($E1905,bureaux!$A:$A,0),9)</f>
        <v>#N/A</v>
      </c>
      <c r="L1905" s="91" t="e">
        <f t="shared" si="147"/>
        <v>#N/A</v>
      </c>
      <c r="M1905" s="91" t="e">
        <f t="shared" si="148"/>
        <v>#N/A</v>
      </c>
      <c r="N1905" s="20" t="e">
        <f t="shared" si="149"/>
        <v>#N/A</v>
      </c>
      <c r="O1905" s="20" t="e">
        <f>INDEX(bureaux!$A:$H,MATCH($E1905,bureaux!$A:$A,0),8)</f>
        <v>#N/A</v>
      </c>
      <c r="P1905" s="91" t="e">
        <f>_xlfn.CONCAT(INDEX(bureaux!$A:$H,MATCH($E1905,bureaux!$A:$A,0),4)," ",INDEX(bureaux!$A:$H,MATCH($E1905,bureaux!$A:$A,0),5))</f>
        <v>#N/A</v>
      </c>
      <c r="Q1905" s="20" t="e">
        <f>INDEX(bureaux!$A:$G,MATCH($E1905,bureaux!$A:$A,0),6)</f>
        <v>#N/A</v>
      </c>
      <c r="R1905" s="20" t="e">
        <f>INDEX(bureaux!$A:$G,MATCH($E1905,bureaux!$A:$A,0),7)</f>
        <v>#N/A</v>
      </c>
    </row>
    <row r="1906" spans="1:18" x14ac:dyDescent="0.25">
      <c r="A1906" s="20">
        <f>'Elegio-Electors'!C1906</f>
        <v>0</v>
      </c>
      <c r="B1906" s="20">
        <f>'Elegio-Electors'!B1906</f>
        <v>0</v>
      </c>
      <c r="C1906" s="91">
        <f>IF(Procédure!$C$33=2,'Elegio-Electors'!D1906,Procédure!$C$33)</f>
        <v>0</v>
      </c>
      <c r="D1906" s="20">
        <f>'Elegio-Electors'!E1906</f>
        <v>0</v>
      </c>
      <c r="E1906" s="91" t="str">
        <f>IF(LEFT(RIGHT('Elegio-Electors'!L1906,2),1)="C",'Elegio-Electors'!L1906,IF(LEFT(RIGHT('Elegio-Electors'!M1906,2),1)="C",'Elegio-Electors'!M1906,""))</f>
        <v/>
      </c>
      <c r="F1906" s="91" t="str">
        <f>IF(LEFT(RIGHT('Elegio-Electors'!L1906,2),1)="O",'Elegio-Electors'!L1906,IF(LEFT(RIGHT('Elegio-Electors'!M1906,2),1)="O",'Elegio-Electors'!M1906,""))</f>
        <v/>
      </c>
      <c r="G1906" s="91" t="s">
        <v>166</v>
      </c>
      <c r="H1906" s="91" t="s">
        <v>167</v>
      </c>
      <c r="I1906" s="20" t="e">
        <f t="shared" si="145"/>
        <v>#N/A</v>
      </c>
      <c r="J1906" s="20" t="e">
        <f t="shared" si="146"/>
        <v>#N/A</v>
      </c>
      <c r="K1906" s="91" t="e">
        <f>INDEX(bureaux!$A:$I,MATCH($E1906,bureaux!$A:$A,0),9)</f>
        <v>#N/A</v>
      </c>
      <c r="L1906" s="91" t="e">
        <f t="shared" si="147"/>
        <v>#N/A</v>
      </c>
      <c r="M1906" s="91" t="e">
        <f t="shared" si="148"/>
        <v>#N/A</v>
      </c>
      <c r="N1906" s="20" t="e">
        <f t="shared" si="149"/>
        <v>#N/A</v>
      </c>
      <c r="O1906" s="20" t="e">
        <f>INDEX(bureaux!$A:$H,MATCH($E1906,bureaux!$A:$A,0),8)</f>
        <v>#N/A</v>
      </c>
      <c r="P1906" s="91" t="e">
        <f>_xlfn.CONCAT(INDEX(bureaux!$A:$H,MATCH($E1906,bureaux!$A:$A,0),4)," ",INDEX(bureaux!$A:$H,MATCH($E1906,bureaux!$A:$A,0),5))</f>
        <v>#N/A</v>
      </c>
      <c r="Q1906" s="20" t="e">
        <f>INDEX(bureaux!$A:$G,MATCH($E1906,bureaux!$A:$A,0),6)</f>
        <v>#N/A</v>
      </c>
      <c r="R1906" s="20" t="e">
        <f>INDEX(bureaux!$A:$G,MATCH($E1906,bureaux!$A:$A,0),7)</f>
        <v>#N/A</v>
      </c>
    </row>
    <row r="1907" spans="1:18" x14ac:dyDescent="0.25">
      <c r="A1907" s="20">
        <f>'Elegio-Electors'!C1907</f>
        <v>0</v>
      </c>
      <c r="B1907" s="20">
        <f>'Elegio-Electors'!B1907</f>
        <v>0</v>
      </c>
      <c r="C1907" s="91">
        <f>IF(Procédure!$C$33=2,'Elegio-Electors'!D1907,Procédure!$C$33)</f>
        <v>0</v>
      </c>
      <c r="D1907" s="20">
        <f>'Elegio-Electors'!E1907</f>
        <v>0</v>
      </c>
      <c r="E1907" s="91" t="str">
        <f>IF(LEFT(RIGHT('Elegio-Electors'!L1907,2),1)="C",'Elegio-Electors'!L1907,IF(LEFT(RIGHT('Elegio-Electors'!M1907,2),1)="C",'Elegio-Electors'!M1907,""))</f>
        <v/>
      </c>
      <c r="F1907" s="91" t="str">
        <f>IF(LEFT(RIGHT('Elegio-Electors'!L1907,2),1)="O",'Elegio-Electors'!L1907,IF(LEFT(RIGHT('Elegio-Electors'!M1907,2),1)="O",'Elegio-Electors'!M1907,""))</f>
        <v/>
      </c>
      <c r="G1907" s="91" t="s">
        <v>166</v>
      </c>
      <c r="H1907" s="91" t="s">
        <v>167</v>
      </c>
      <c r="I1907" s="20" t="e">
        <f t="shared" si="145"/>
        <v>#N/A</v>
      </c>
      <c r="J1907" s="20" t="e">
        <f t="shared" si="146"/>
        <v>#N/A</v>
      </c>
      <c r="K1907" s="91" t="e">
        <f>INDEX(bureaux!$A:$I,MATCH($E1907,bureaux!$A:$A,0),9)</f>
        <v>#N/A</v>
      </c>
      <c r="L1907" s="91" t="e">
        <f t="shared" si="147"/>
        <v>#N/A</v>
      </c>
      <c r="M1907" s="91" t="e">
        <f t="shared" si="148"/>
        <v>#N/A</v>
      </c>
      <c r="N1907" s="20" t="e">
        <f t="shared" si="149"/>
        <v>#N/A</v>
      </c>
      <c r="O1907" s="20" t="e">
        <f>INDEX(bureaux!$A:$H,MATCH($E1907,bureaux!$A:$A,0),8)</f>
        <v>#N/A</v>
      </c>
      <c r="P1907" s="91" t="e">
        <f>_xlfn.CONCAT(INDEX(bureaux!$A:$H,MATCH($E1907,bureaux!$A:$A,0),4)," ",INDEX(bureaux!$A:$H,MATCH($E1907,bureaux!$A:$A,0),5))</f>
        <v>#N/A</v>
      </c>
      <c r="Q1907" s="20" t="e">
        <f>INDEX(bureaux!$A:$G,MATCH($E1907,bureaux!$A:$A,0),6)</f>
        <v>#N/A</v>
      </c>
      <c r="R1907" s="20" t="e">
        <f>INDEX(bureaux!$A:$G,MATCH($E1907,bureaux!$A:$A,0),7)</f>
        <v>#N/A</v>
      </c>
    </row>
    <row r="1908" spans="1:18" x14ac:dyDescent="0.25">
      <c r="A1908" s="20">
        <f>'Elegio-Electors'!C1908</f>
        <v>0</v>
      </c>
      <c r="B1908" s="20">
        <f>'Elegio-Electors'!B1908</f>
        <v>0</v>
      </c>
      <c r="C1908" s="91">
        <f>IF(Procédure!$C$33=2,'Elegio-Electors'!D1908,Procédure!$C$33)</f>
        <v>0</v>
      </c>
      <c r="D1908" s="20">
        <f>'Elegio-Electors'!E1908</f>
        <v>0</v>
      </c>
      <c r="E1908" s="91" t="str">
        <f>IF(LEFT(RIGHT('Elegio-Electors'!L1908,2),1)="C",'Elegio-Electors'!L1908,IF(LEFT(RIGHT('Elegio-Electors'!M1908,2),1)="C",'Elegio-Electors'!M1908,""))</f>
        <v/>
      </c>
      <c r="F1908" s="91" t="str">
        <f>IF(LEFT(RIGHT('Elegio-Electors'!L1908,2),1)="O",'Elegio-Electors'!L1908,IF(LEFT(RIGHT('Elegio-Electors'!M1908,2),1)="O",'Elegio-Electors'!M1908,""))</f>
        <v/>
      </c>
      <c r="G1908" s="91" t="s">
        <v>166</v>
      </c>
      <c r="H1908" s="91" t="s">
        <v>167</v>
      </c>
      <c r="I1908" s="20" t="e">
        <f t="shared" si="145"/>
        <v>#N/A</v>
      </c>
      <c r="J1908" s="20" t="e">
        <f t="shared" si="146"/>
        <v>#N/A</v>
      </c>
      <c r="K1908" s="91" t="e">
        <f>INDEX(bureaux!$A:$I,MATCH($E1908,bureaux!$A:$A,0),9)</f>
        <v>#N/A</v>
      </c>
      <c r="L1908" s="91" t="e">
        <f t="shared" si="147"/>
        <v>#N/A</v>
      </c>
      <c r="M1908" s="91" t="e">
        <f t="shared" si="148"/>
        <v>#N/A</v>
      </c>
      <c r="N1908" s="20" t="e">
        <f t="shared" si="149"/>
        <v>#N/A</v>
      </c>
      <c r="O1908" s="20" t="e">
        <f>INDEX(bureaux!$A:$H,MATCH($E1908,bureaux!$A:$A,0),8)</f>
        <v>#N/A</v>
      </c>
      <c r="P1908" s="91" t="e">
        <f>_xlfn.CONCAT(INDEX(bureaux!$A:$H,MATCH($E1908,bureaux!$A:$A,0),4)," ",INDEX(bureaux!$A:$H,MATCH($E1908,bureaux!$A:$A,0),5))</f>
        <v>#N/A</v>
      </c>
      <c r="Q1908" s="20" t="e">
        <f>INDEX(bureaux!$A:$G,MATCH($E1908,bureaux!$A:$A,0),6)</f>
        <v>#N/A</v>
      </c>
      <c r="R1908" s="20" t="e">
        <f>INDEX(bureaux!$A:$G,MATCH($E1908,bureaux!$A:$A,0),7)</f>
        <v>#N/A</v>
      </c>
    </row>
    <row r="1909" spans="1:18" x14ac:dyDescent="0.25">
      <c r="A1909" s="20">
        <f>'Elegio-Electors'!C1909</f>
        <v>0</v>
      </c>
      <c r="B1909" s="20">
        <f>'Elegio-Electors'!B1909</f>
        <v>0</v>
      </c>
      <c r="C1909" s="91">
        <f>IF(Procédure!$C$33=2,'Elegio-Electors'!D1909,Procédure!$C$33)</f>
        <v>0</v>
      </c>
      <c r="D1909" s="20">
        <f>'Elegio-Electors'!E1909</f>
        <v>0</v>
      </c>
      <c r="E1909" s="91" t="str">
        <f>IF(LEFT(RIGHT('Elegio-Electors'!L1909,2),1)="C",'Elegio-Electors'!L1909,IF(LEFT(RIGHT('Elegio-Electors'!M1909,2),1)="C",'Elegio-Electors'!M1909,""))</f>
        <v/>
      </c>
      <c r="F1909" s="91" t="str">
        <f>IF(LEFT(RIGHT('Elegio-Electors'!L1909,2),1)="O",'Elegio-Electors'!L1909,IF(LEFT(RIGHT('Elegio-Electors'!M1909,2),1)="O",'Elegio-Electors'!M1909,""))</f>
        <v/>
      </c>
      <c r="G1909" s="91" t="s">
        <v>166</v>
      </c>
      <c r="H1909" s="91" t="s">
        <v>167</v>
      </c>
      <c r="I1909" s="20" t="e">
        <f t="shared" si="145"/>
        <v>#N/A</v>
      </c>
      <c r="J1909" s="20" t="e">
        <f t="shared" si="146"/>
        <v>#N/A</v>
      </c>
      <c r="K1909" s="91" t="e">
        <f>INDEX(bureaux!$A:$I,MATCH($E1909,bureaux!$A:$A,0),9)</f>
        <v>#N/A</v>
      </c>
      <c r="L1909" s="91" t="e">
        <f t="shared" si="147"/>
        <v>#N/A</v>
      </c>
      <c r="M1909" s="91" t="e">
        <f t="shared" si="148"/>
        <v>#N/A</v>
      </c>
      <c r="N1909" s="20" t="e">
        <f t="shared" si="149"/>
        <v>#N/A</v>
      </c>
      <c r="O1909" s="20" t="e">
        <f>INDEX(bureaux!$A:$H,MATCH($E1909,bureaux!$A:$A,0),8)</f>
        <v>#N/A</v>
      </c>
      <c r="P1909" s="91" t="e">
        <f>_xlfn.CONCAT(INDEX(bureaux!$A:$H,MATCH($E1909,bureaux!$A:$A,0),4)," ",INDEX(bureaux!$A:$H,MATCH($E1909,bureaux!$A:$A,0),5))</f>
        <v>#N/A</v>
      </c>
      <c r="Q1909" s="20" t="e">
        <f>INDEX(bureaux!$A:$G,MATCH($E1909,bureaux!$A:$A,0),6)</f>
        <v>#N/A</v>
      </c>
      <c r="R1909" s="20" t="e">
        <f>INDEX(bureaux!$A:$G,MATCH($E1909,bureaux!$A:$A,0),7)</f>
        <v>#N/A</v>
      </c>
    </row>
    <row r="1910" spans="1:18" x14ac:dyDescent="0.25">
      <c r="A1910" s="20">
        <f>'Elegio-Electors'!C1910</f>
        <v>0</v>
      </c>
      <c r="B1910" s="20">
        <f>'Elegio-Electors'!B1910</f>
        <v>0</v>
      </c>
      <c r="C1910" s="91">
        <f>IF(Procédure!$C$33=2,'Elegio-Electors'!D1910,Procédure!$C$33)</f>
        <v>0</v>
      </c>
      <c r="D1910" s="20">
        <f>'Elegio-Electors'!E1910</f>
        <v>0</v>
      </c>
      <c r="E1910" s="91" t="str">
        <f>IF(LEFT(RIGHT('Elegio-Electors'!L1910,2),1)="C",'Elegio-Electors'!L1910,IF(LEFT(RIGHT('Elegio-Electors'!M1910,2),1)="C",'Elegio-Electors'!M1910,""))</f>
        <v/>
      </c>
      <c r="F1910" s="91" t="str">
        <f>IF(LEFT(RIGHT('Elegio-Electors'!L1910,2),1)="O",'Elegio-Electors'!L1910,IF(LEFT(RIGHT('Elegio-Electors'!M1910,2),1)="O",'Elegio-Electors'!M1910,""))</f>
        <v/>
      </c>
      <c r="G1910" s="91" t="s">
        <v>166</v>
      </c>
      <c r="H1910" s="91" t="s">
        <v>167</v>
      </c>
      <c r="I1910" s="20" t="e">
        <f t="shared" si="145"/>
        <v>#N/A</v>
      </c>
      <c r="J1910" s="20" t="e">
        <f t="shared" si="146"/>
        <v>#N/A</v>
      </c>
      <c r="K1910" s="91" t="e">
        <f>INDEX(bureaux!$A:$I,MATCH($E1910,bureaux!$A:$A,0),9)</f>
        <v>#N/A</v>
      </c>
      <c r="L1910" s="91" t="e">
        <f t="shared" si="147"/>
        <v>#N/A</v>
      </c>
      <c r="M1910" s="91" t="e">
        <f t="shared" si="148"/>
        <v>#N/A</v>
      </c>
      <c r="N1910" s="20" t="e">
        <f t="shared" si="149"/>
        <v>#N/A</v>
      </c>
      <c r="O1910" s="20" t="e">
        <f>INDEX(bureaux!$A:$H,MATCH($E1910,bureaux!$A:$A,0),8)</f>
        <v>#N/A</v>
      </c>
      <c r="P1910" s="91" t="e">
        <f>_xlfn.CONCAT(INDEX(bureaux!$A:$H,MATCH($E1910,bureaux!$A:$A,0),4)," ",INDEX(bureaux!$A:$H,MATCH($E1910,bureaux!$A:$A,0),5))</f>
        <v>#N/A</v>
      </c>
      <c r="Q1910" s="20" t="e">
        <f>INDEX(bureaux!$A:$G,MATCH($E1910,bureaux!$A:$A,0),6)</f>
        <v>#N/A</v>
      </c>
      <c r="R1910" s="20" t="e">
        <f>INDEX(bureaux!$A:$G,MATCH($E1910,bureaux!$A:$A,0),7)</f>
        <v>#N/A</v>
      </c>
    </row>
    <row r="1911" spans="1:18" x14ac:dyDescent="0.25">
      <c r="A1911" s="20">
        <f>'Elegio-Electors'!C1911</f>
        <v>0</v>
      </c>
      <c r="B1911" s="20">
        <f>'Elegio-Electors'!B1911</f>
        <v>0</v>
      </c>
      <c r="C1911" s="91">
        <f>IF(Procédure!$C$33=2,'Elegio-Electors'!D1911,Procédure!$C$33)</f>
        <v>0</v>
      </c>
      <c r="D1911" s="20">
        <f>'Elegio-Electors'!E1911</f>
        <v>0</v>
      </c>
      <c r="E1911" s="91" t="str">
        <f>IF(LEFT(RIGHT('Elegio-Electors'!L1911,2),1)="C",'Elegio-Electors'!L1911,IF(LEFT(RIGHT('Elegio-Electors'!M1911,2),1)="C",'Elegio-Electors'!M1911,""))</f>
        <v/>
      </c>
      <c r="F1911" s="91" t="str">
        <f>IF(LEFT(RIGHT('Elegio-Electors'!L1911,2),1)="O",'Elegio-Electors'!L1911,IF(LEFT(RIGHT('Elegio-Electors'!M1911,2),1)="O",'Elegio-Electors'!M1911,""))</f>
        <v/>
      </c>
      <c r="G1911" s="91" t="s">
        <v>166</v>
      </c>
      <c r="H1911" s="91" t="s">
        <v>167</v>
      </c>
      <c r="I1911" s="20" t="e">
        <f t="shared" si="145"/>
        <v>#N/A</v>
      </c>
      <c r="J1911" s="20" t="e">
        <f t="shared" si="146"/>
        <v>#N/A</v>
      </c>
      <c r="K1911" s="91" t="e">
        <f>INDEX(bureaux!$A:$I,MATCH($E1911,bureaux!$A:$A,0),9)</f>
        <v>#N/A</v>
      </c>
      <c r="L1911" s="91" t="e">
        <f t="shared" si="147"/>
        <v>#N/A</v>
      </c>
      <c r="M1911" s="91" t="e">
        <f t="shared" si="148"/>
        <v>#N/A</v>
      </c>
      <c r="N1911" s="20" t="e">
        <f t="shared" si="149"/>
        <v>#N/A</v>
      </c>
      <c r="O1911" s="20" t="e">
        <f>INDEX(bureaux!$A:$H,MATCH($E1911,bureaux!$A:$A,0),8)</f>
        <v>#N/A</v>
      </c>
      <c r="P1911" s="91" t="e">
        <f>_xlfn.CONCAT(INDEX(bureaux!$A:$H,MATCH($E1911,bureaux!$A:$A,0),4)," ",INDEX(bureaux!$A:$H,MATCH($E1911,bureaux!$A:$A,0),5))</f>
        <v>#N/A</v>
      </c>
      <c r="Q1911" s="20" t="e">
        <f>INDEX(bureaux!$A:$G,MATCH($E1911,bureaux!$A:$A,0),6)</f>
        <v>#N/A</v>
      </c>
      <c r="R1911" s="20" t="e">
        <f>INDEX(bureaux!$A:$G,MATCH($E1911,bureaux!$A:$A,0),7)</f>
        <v>#N/A</v>
      </c>
    </row>
    <row r="1912" spans="1:18" x14ac:dyDescent="0.25">
      <c r="A1912" s="20">
        <f>'Elegio-Electors'!C1912</f>
        <v>0</v>
      </c>
      <c r="B1912" s="20">
        <f>'Elegio-Electors'!B1912</f>
        <v>0</v>
      </c>
      <c r="C1912" s="91">
        <f>IF(Procédure!$C$33=2,'Elegio-Electors'!D1912,Procédure!$C$33)</f>
        <v>0</v>
      </c>
      <c r="D1912" s="20">
        <f>'Elegio-Electors'!E1912</f>
        <v>0</v>
      </c>
      <c r="E1912" s="91" t="str">
        <f>IF(LEFT(RIGHT('Elegio-Electors'!L1912,2),1)="C",'Elegio-Electors'!L1912,IF(LEFT(RIGHT('Elegio-Electors'!M1912,2),1)="C",'Elegio-Electors'!M1912,""))</f>
        <v/>
      </c>
      <c r="F1912" s="91" t="str">
        <f>IF(LEFT(RIGHT('Elegio-Electors'!L1912,2),1)="O",'Elegio-Electors'!L1912,IF(LEFT(RIGHT('Elegio-Electors'!M1912,2),1)="O",'Elegio-Electors'!M1912,""))</f>
        <v/>
      </c>
      <c r="G1912" s="91" t="s">
        <v>166</v>
      </c>
      <c r="H1912" s="91" t="s">
        <v>167</v>
      </c>
      <c r="I1912" s="20" t="e">
        <f t="shared" si="145"/>
        <v>#N/A</v>
      </c>
      <c r="J1912" s="20" t="e">
        <f t="shared" si="146"/>
        <v>#N/A</v>
      </c>
      <c r="K1912" s="91" t="e">
        <f>INDEX(bureaux!$A:$I,MATCH($E1912,bureaux!$A:$A,0),9)</f>
        <v>#N/A</v>
      </c>
      <c r="L1912" s="91" t="e">
        <f t="shared" si="147"/>
        <v>#N/A</v>
      </c>
      <c r="M1912" s="91" t="e">
        <f t="shared" si="148"/>
        <v>#N/A</v>
      </c>
      <c r="N1912" s="20" t="e">
        <f t="shared" si="149"/>
        <v>#N/A</v>
      </c>
      <c r="O1912" s="20" t="e">
        <f>INDEX(bureaux!$A:$H,MATCH($E1912,bureaux!$A:$A,0),8)</f>
        <v>#N/A</v>
      </c>
      <c r="P1912" s="91" t="e">
        <f>_xlfn.CONCAT(INDEX(bureaux!$A:$H,MATCH($E1912,bureaux!$A:$A,0),4)," ",INDEX(bureaux!$A:$H,MATCH($E1912,bureaux!$A:$A,0),5))</f>
        <v>#N/A</v>
      </c>
      <c r="Q1912" s="20" t="e">
        <f>INDEX(bureaux!$A:$G,MATCH($E1912,bureaux!$A:$A,0),6)</f>
        <v>#N/A</v>
      </c>
      <c r="R1912" s="20" t="e">
        <f>INDEX(bureaux!$A:$G,MATCH($E1912,bureaux!$A:$A,0),7)</f>
        <v>#N/A</v>
      </c>
    </row>
    <row r="1913" spans="1:18" x14ac:dyDescent="0.25">
      <c r="A1913" s="20">
        <f>'Elegio-Electors'!C1913</f>
        <v>0</v>
      </c>
      <c r="B1913" s="20">
        <f>'Elegio-Electors'!B1913</f>
        <v>0</v>
      </c>
      <c r="C1913" s="91">
        <f>IF(Procédure!$C$33=2,'Elegio-Electors'!D1913,Procédure!$C$33)</f>
        <v>0</v>
      </c>
      <c r="D1913" s="20">
        <f>'Elegio-Electors'!E1913</f>
        <v>0</v>
      </c>
      <c r="E1913" s="91" t="str">
        <f>IF(LEFT(RIGHT('Elegio-Electors'!L1913,2),1)="C",'Elegio-Electors'!L1913,IF(LEFT(RIGHT('Elegio-Electors'!M1913,2),1)="C",'Elegio-Electors'!M1913,""))</f>
        <v/>
      </c>
      <c r="F1913" s="91" t="str">
        <f>IF(LEFT(RIGHT('Elegio-Electors'!L1913,2),1)="O",'Elegio-Electors'!L1913,IF(LEFT(RIGHT('Elegio-Electors'!M1913,2),1)="O",'Elegio-Electors'!M1913,""))</f>
        <v/>
      </c>
      <c r="G1913" s="91" t="s">
        <v>166</v>
      </c>
      <c r="H1913" s="91" t="s">
        <v>167</v>
      </c>
      <c r="I1913" s="20" t="e">
        <f t="shared" si="145"/>
        <v>#N/A</v>
      </c>
      <c r="J1913" s="20" t="e">
        <f t="shared" si="146"/>
        <v>#N/A</v>
      </c>
      <c r="K1913" s="91" t="e">
        <f>INDEX(bureaux!$A:$I,MATCH($E1913,bureaux!$A:$A,0),9)</f>
        <v>#N/A</v>
      </c>
      <c r="L1913" s="91" t="e">
        <f t="shared" si="147"/>
        <v>#N/A</v>
      </c>
      <c r="M1913" s="91" t="e">
        <f t="shared" si="148"/>
        <v>#N/A</v>
      </c>
      <c r="N1913" s="20" t="e">
        <f t="shared" si="149"/>
        <v>#N/A</v>
      </c>
      <c r="O1913" s="20" t="e">
        <f>INDEX(bureaux!$A:$H,MATCH($E1913,bureaux!$A:$A,0),8)</f>
        <v>#N/A</v>
      </c>
      <c r="P1913" s="91" t="e">
        <f>_xlfn.CONCAT(INDEX(bureaux!$A:$H,MATCH($E1913,bureaux!$A:$A,0),4)," ",INDEX(bureaux!$A:$H,MATCH($E1913,bureaux!$A:$A,0),5))</f>
        <v>#N/A</v>
      </c>
      <c r="Q1913" s="20" t="e">
        <f>INDEX(bureaux!$A:$G,MATCH($E1913,bureaux!$A:$A,0),6)</f>
        <v>#N/A</v>
      </c>
      <c r="R1913" s="20" t="e">
        <f>INDEX(bureaux!$A:$G,MATCH($E1913,bureaux!$A:$A,0),7)</f>
        <v>#N/A</v>
      </c>
    </row>
    <row r="1914" spans="1:18" x14ac:dyDescent="0.25">
      <c r="A1914" s="20">
        <f>'Elegio-Electors'!C1914</f>
        <v>0</v>
      </c>
      <c r="B1914" s="20">
        <f>'Elegio-Electors'!B1914</f>
        <v>0</v>
      </c>
      <c r="C1914" s="91">
        <f>IF(Procédure!$C$33=2,'Elegio-Electors'!D1914,Procédure!$C$33)</f>
        <v>0</v>
      </c>
      <c r="D1914" s="20">
        <f>'Elegio-Electors'!E1914</f>
        <v>0</v>
      </c>
      <c r="E1914" s="91" t="str">
        <f>IF(LEFT(RIGHT('Elegio-Electors'!L1914,2),1)="C",'Elegio-Electors'!L1914,IF(LEFT(RIGHT('Elegio-Electors'!M1914,2),1)="C",'Elegio-Electors'!M1914,""))</f>
        <v/>
      </c>
      <c r="F1914" s="91" t="str">
        <f>IF(LEFT(RIGHT('Elegio-Electors'!L1914,2),1)="O",'Elegio-Electors'!L1914,IF(LEFT(RIGHT('Elegio-Electors'!M1914,2),1)="O",'Elegio-Electors'!M1914,""))</f>
        <v/>
      </c>
      <c r="G1914" s="91" t="s">
        <v>166</v>
      </c>
      <c r="H1914" s="91" t="s">
        <v>167</v>
      </c>
      <c r="I1914" s="20" t="e">
        <f t="shared" si="145"/>
        <v>#N/A</v>
      </c>
      <c r="J1914" s="20" t="e">
        <f t="shared" si="146"/>
        <v>#N/A</v>
      </c>
      <c r="K1914" s="91" t="e">
        <f>INDEX(bureaux!$A:$I,MATCH($E1914,bureaux!$A:$A,0),9)</f>
        <v>#N/A</v>
      </c>
      <c r="L1914" s="91" t="e">
        <f t="shared" si="147"/>
        <v>#N/A</v>
      </c>
      <c r="M1914" s="91" t="e">
        <f t="shared" si="148"/>
        <v>#N/A</v>
      </c>
      <c r="N1914" s="20" t="e">
        <f t="shared" si="149"/>
        <v>#N/A</v>
      </c>
      <c r="O1914" s="20" t="e">
        <f>INDEX(bureaux!$A:$H,MATCH($E1914,bureaux!$A:$A,0),8)</f>
        <v>#N/A</v>
      </c>
      <c r="P1914" s="91" t="e">
        <f>_xlfn.CONCAT(INDEX(bureaux!$A:$H,MATCH($E1914,bureaux!$A:$A,0),4)," ",INDEX(bureaux!$A:$H,MATCH($E1914,bureaux!$A:$A,0),5))</f>
        <v>#N/A</v>
      </c>
      <c r="Q1914" s="20" t="e">
        <f>INDEX(bureaux!$A:$G,MATCH($E1914,bureaux!$A:$A,0),6)</f>
        <v>#N/A</v>
      </c>
      <c r="R1914" s="20" t="e">
        <f>INDEX(bureaux!$A:$G,MATCH($E1914,bureaux!$A:$A,0),7)</f>
        <v>#N/A</v>
      </c>
    </row>
    <row r="1915" spans="1:18" x14ac:dyDescent="0.25">
      <c r="A1915" s="20">
        <f>'Elegio-Electors'!C1915</f>
        <v>0</v>
      </c>
      <c r="B1915" s="20">
        <f>'Elegio-Electors'!B1915</f>
        <v>0</v>
      </c>
      <c r="C1915" s="91">
        <f>IF(Procédure!$C$33=2,'Elegio-Electors'!D1915,Procédure!$C$33)</f>
        <v>0</v>
      </c>
      <c r="D1915" s="20">
        <f>'Elegio-Electors'!E1915</f>
        <v>0</v>
      </c>
      <c r="E1915" s="91" t="str">
        <f>IF(LEFT(RIGHT('Elegio-Electors'!L1915,2),1)="C",'Elegio-Electors'!L1915,IF(LEFT(RIGHT('Elegio-Electors'!M1915,2),1)="C",'Elegio-Electors'!M1915,""))</f>
        <v/>
      </c>
      <c r="F1915" s="91" t="str">
        <f>IF(LEFT(RIGHT('Elegio-Electors'!L1915,2),1)="O",'Elegio-Electors'!L1915,IF(LEFT(RIGHT('Elegio-Electors'!M1915,2),1)="O",'Elegio-Electors'!M1915,""))</f>
        <v/>
      </c>
      <c r="G1915" s="91" t="s">
        <v>166</v>
      </c>
      <c r="H1915" s="91" t="s">
        <v>167</v>
      </c>
      <c r="I1915" s="20" t="e">
        <f t="shared" si="145"/>
        <v>#N/A</v>
      </c>
      <c r="J1915" s="20" t="e">
        <f t="shared" si="146"/>
        <v>#N/A</v>
      </c>
      <c r="K1915" s="91" t="e">
        <f>INDEX(bureaux!$A:$I,MATCH($E1915,bureaux!$A:$A,0),9)</f>
        <v>#N/A</v>
      </c>
      <c r="L1915" s="91" t="e">
        <f t="shared" si="147"/>
        <v>#N/A</v>
      </c>
      <c r="M1915" s="91" t="e">
        <f t="shared" si="148"/>
        <v>#N/A</v>
      </c>
      <c r="N1915" s="20" t="e">
        <f t="shared" si="149"/>
        <v>#N/A</v>
      </c>
      <c r="O1915" s="20" t="e">
        <f>INDEX(bureaux!$A:$H,MATCH($E1915,bureaux!$A:$A,0),8)</f>
        <v>#N/A</v>
      </c>
      <c r="P1915" s="91" t="e">
        <f>_xlfn.CONCAT(INDEX(bureaux!$A:$H,MATCH($E1915,bureaux!$A:$A,0),4)," ",INDEX(bureaux!$A:$H,MATCH($E1915,bureaux!$A:$A,0),5))</f>
        <v>#N/A</v>
      </c>
      <c r="Q1915" s="20" t="e">
        <f>INDEX(bureaux!$A:$G,MATCH($E1915,bureaux!$A:$A,0),6)</f>
        <v>#N/A</v>
      </c>
      <c r="R1915" s="20" t="e">
        <f>INDEX(bureaux!$A:$G,MATCH($E1915,bureaux!$A:$A,0),7)</f>
        <v>#N/A</v>
      </c>
    </row>
    <row r="1916" spans="1:18" x14ac:dyDescent="0.25">
      <c r="A1916" s="20">
        <f>'Elegio-Electors'!C1916</f>
        <v>0</v>
      </c>
      <c r="B1916" s="20">
        <f>'Elegio-Electors'!B1916</f>
        <v>0</v>
      </c>
      <c r="C1916" s="91">
        <f>IF(Procédure!$C$33=2,'Elegio-Electors'!D1916,Procédure!$C$33)</f>
        <v>0</v>
      </c>
      <c r="D1916" s="20">
        <f>'Elegio-Electors'!E1916</f>
        <v>0</v>
      </c>
      <c r="E1916" s="91" t="str">
        <f>IF(LEFT(RIGHT('Elegio-Electors'!L1916,2),1)="C",'Elegio-Electors'!L1916,IF(LEFT(RIGHT('Elegio-Electors'!M1916,2),1)="C",'Elegio-Electors'!M1916,""))</f>
        <v/>
      </c>
      <c r="F1916" s="91" t="str">
        <f>IF(LEFT(RIGHT('Elegio-Electors'!L1916,2),1)="O",'Elegio-Electors'!L1916,IF(LEFT(RIGHT('Elegio-Electors'!M1916,2),1)="O",'Elegio-Electors'!M1916,""))</f>
        <v/>
      </c>
      <c r="G1916" s="91" t="s">
        <v>166</v>
      </c>
      <c r="H1916" s="91" t="s">
        <v>167</v>
      </c>
      <c r="I1916" s="20" t="e">
        <f t="shared" si="145"/>
        <v>#N/A</v>
      </c>
      <c r="J1916" s="20" t="e">
        <f t="shared" si="146"/>
        <v>#N/A</v>
      </c>
      <c r="K1916" s="91" t="e">
        <f>INDEX(bureaux!$A:$I,MATCH($E1916,bureaux!$A:$A,0),9)</f>
        <v>#N/A</v>
      </c>
      <c r="L1916" s="91" t="e">
        <f t="shared" si="147"/>
        <v>#N/A</v>
      </c>
      <c r="M1916" s="91" t="e">
        <f t="shared" si="148"/>
        <v>#N/A</v>
      </c>
      <c r="N1916" s="20" t="e">
        <f t="shared" si="149"/>
        <v>#N/A</v>
      </c>
      <c r="O1916" s="20" t="e">
        <f>INDEX(bureaux!$A:$H,MATCH($E1916,bureaux!$A:$A,0),8)</f>
        <v>#N/A</v>
      </c>
      <c r="P1916" s="91" t="e">
        <f>_xlfn.CONCAT(INDEX(bureaux!$A:$H,MATCH($E1916,bureaux!$A:$A,0),4)," ",INDEX(bureaux!$A:$H,MATCH($E1916,bureaux!$A:$A,0),5))</f>
        <v>#N/A</v>
      </c>
      <c r="Q1916" s="20" t="e">
        <f>INDEX(bureaux!$A:$G,MATCH($E1916,bureaux!$A:$A,0),6)</f>
        <v>#N/A</v>
      </c>
      <c r="R1916" s="20" t="e">
        <f>INDEX(bureaux!$A:$G,MATCH($E1916,bureaux!$A:$A,0),7)</f>
        <v>#N/A</v>
      </c>
    </row>
    <row r="1917" spans="1:18" x14ac:dyDescent="0.25">
      <c r="A1917" s="20">
        <f>'Elegio-Electors'!C1917</f>
        <v>0</v>
      </c>
      <c r="B1917" s="20">
        <f>'Elegio-Electors'!B1917</f>
        <v>0</v>
      </c>
      <c r="C1917" s="91">
        <f>IF(Procédure!$C$33=2,'Elegio-Electors'!D1917,Procédure!$C$33)</f>
        <v>0</v>
      </c>
      <c r="D1917" s="20">
        <f>'Elegio-Electors'!E1917</f>
        <v>0</v>
      </c>
      <c r="E1917" s="91" t="str">
        <f>IF(LEFT(RIGHT('Elegio-Electors'!L1917,2),1)="C",'Elegio-Electors'!L1917,IF(LEFT(RIGHT('Elegio-Electors'!M1917,2),1)="C",'Elegio-Electors'!M1917,""))</f>
        <v/>
      </c>
      <c r="F1917" s="91" t="str">
        <f>IF(LEFT(RIGHT('Elegio-Electors'!L1917,2),1)="O",'Elegio-Electors'!L1917,IF(LEFT(RIGHT('Elegio-Electors'!M1917,2),1)="O",'Elegio-Electors'!M1917,""))</f>
        <v/>
      </c>
      <c r="G1917" s="91" t="s">
        <v>166</v>
      </c>
      <c r="H1917" s="91" t="s">
        <v>167</v>
      </c>
      <c r="I1917" s="20" t="e">
        <f t="shared" si="145"/>
        <v>#N/A</v>
      </c>
      <c r="J1917" s="20" t="e">
        <f t="shared" si="146"/>
        <v>#N/A</v>
      </c>
      <c r="K1917" s="91" t="e">
        <f>INDEX(bureaux!$A:$I,MATCH($E1917,bureaux!$A:$A,0),9)</f>
        <v>#N/A</v>
      </c>
      <c r="L1917" s="91" t="e">
        <f t="shared" si="147"/>
        <v>#N/A</v>
      </c>
      <c r="M1917" s="91" t="e">
        <f t="shared" si="148"/>
        <v>#N/A</v>
      </c>
      <c r="N1917" s="20" t="e">
        <f t="shared" si="149"/>
        <v>#N/A</v>
      </c>
      <c r="O1917" s="20" t="e">
        <f>INDEX(bureaux!$A:$H,MATCH($E1917,bureaux!$A:$A,0),8)</f>
        <v>#N/A</v>
      </c>
      <c r="P1917" s="91" t="e">
        <f>_xlfn.CONCAT(INDEX(bureaux!$A:$H,MATCH($E1917,bureaux!$A:$A,0),4)," ",INDEX(bureaux!$A:$H,MATCH($E1917,bureaux!$A:$A,0),5))</f>
        <v>#N/A</v>
      </c>
      <c r="Q1917" s="20" t="e">
        <f>INDEX(bureaux!$A:$G,MATCH($E1917,bureaux!$A:$A,0),6)</f>
        <v>#N/A</v>
      </c>
      <c r="R1917" s="20" t="e">
        <f>INDEX(bureaux!$A:$G,MATCH($E1917,bureaux!$A:$A,0),7)</f>
        <v>#N/A</v>
      </c>
    </row>
    <row r="1918" spans="1:18" x14ac:dyDescent="0.25">
      <c r="A1918" s="20">
        <f>'Elegio-Electors'!C1918</f>
        <v>0</v>
      </c>
      <c r="B1918" s="20">
        <f>'Elegio-Electors'!B1918</f>
        <v>0</v>
      </c>
      <c r="C1918" s="91">
        <f>IF(Procédure!$C$33=2,'Elegio-Electors'!D1918,Procédure!$C$33)</f>
        <v>0</v>
      </c>
      <c r="D1918" s="20">
        <f>'Elegio-Electors'!E1918</f>
        <v>0</v>
      </c>
      <c r="E1918" s="91" t="str">
        <f>IF(LEFT(RIGHT('Elegio-Electors'!L1918,2),1)="C",'Elegio-Electors'!L1918,IF(LEFT(RIGHT('Elegio-Electors'!M1918,2),1)="C",'Elegio-Electors'!M1918,""))</f>
        <v/>
      </c>
      <c r="F1918" s="91" t="str">
        <f>IF(LEFT(RIGHT('Elegio-Electors'!L1918,2),1)="O",'Elegio-Electors'!L1918,IF(LEFT(RIGHT('Elegio-Electors'!M1918,2),1)="O",'Elegio-Electors'!M1918,""))</f>
        <v/>
      </c>
      <c r="G1918" s="91" t="s">
        <v>166</v>
      </c>
      <c r="H1918" s="91" t="s">
        <v>167</v>
      </c>
      <c r="I1918" s="20" t="e">
        <f t="shared" si="145"/>
        <v>#N/A</v>
      </c>
      <c r="J1918" s="20" t="e">
        <f t="shared" si="146"/>
        <v>#N/A</v>
      </c>
      <c r="K1918" s="91" t="e">
        <f>INDEX(bureaux!$A:$I,MATCH($E1918,bureaux!$A:$A,0),9)</f>
        <v>#N/A</v>
      </c>
      <c r="L1918" s="91" t="e">
        <f t="shared" si="147"/>
        <v>#N/A</v>
      </c>
      <c r="M1918" s="91" t="e">
        <f t="shared" si="148"/>
        <v>#N/A</v>
      </c>
      <c r="N1918" s="20" t="e">
        <f t="shared" si="149"/>
        <v>#N/A</v>
      </c>
      <c r="O1918" s="20" t="e">
        <f>INDEX(bureaux!$A:$H,MATCH($E1918,bureaux!$A:$A,0),8)</f>
        <v>#N/A</v>
      </c>
      <c r="P1918" s="91" t="e">
        <f>_xlfn.CONCAT(INDEX(bureaux!$A:$H,MATCH($E1918,bureaux!$A:$A,0),4)," ",INDEX(bureaux!$A:$H,MATCH($E1918,bureaux!$A:$A,0),5))</f>
        <v>#N/A</v>
      </c>
      <c r="Q1918" s="20" t="e">
        <f>INDEX(bureaux!$A:$G,MATCH($E1918,bureaux!$A:$A,0),6)</f>
        <v>#N/A</v>
      </c>
      <c r="R1918" s="20" t="e">
        <f>INDEX(bureaux!$A:$G,MATCH($E1918,bureaux!$A:$A,0),7)</f>
        <v>#N/A</v>
      </c>
    </row>
    <row r="1919" spans="1:18" x14ac:dyDescent="0.25">
      <c r="A1919" s="20">
        <f>'Elegio-Electors'!C1919</f>
        <v>0</v>
      </c>
      <c r="B1919" s="20">
        <f>'Elegio-Electors'!B1919</f>
        <v>0</v>
      </c>
      <c r="C1919" s="91">
        <f>IF(Procédure!$C$33=2,'Elegio-Electors'!D1919,Procédure!$C$33)</f>
        <v>0</v>
      </c>
      <c r="D1919" s="20">
        <f>'Elegio-Electors'!E1919</f>
        <v>0</v>
      </c>
      <c r="E1919" s="91" t="str">
        <f>IF(LEFT(RIGHT('Elegio-Electors'!L1919,2),1)="C",'Elegio-Electors'!L1919,IF(LEFT(RIGHT('Elegio-Electors'!M1919,2),1)="C",'Elegio-Electors'!M1919,""))</f>
        <v/>
      </c>
      <c r="F1919" s="91" t="str">
        <f>IF(LEFT(RIGHT('Elegio-Electors'!L1919,2),1)="O",'Elegio-Electors'!L1919,IF(LEFT(RIGHT('Elegio-Electors'!M1919,2),1)="O",'Elegio-Electors'!M1919,""))</f>
        <v/>
      </c>
      <c r="G1919" s="91" t="s">
        <v>166</v>
      </c>
      <c r="H1919" s="91" t="s">
        <v>167</v>
      </c>
      <c r="I1919" s="20" t="e">
        <f t="shared" si="145"/>
        <v>#N/A</v>
      </c>
      <c r="J1919" s="20" t="e">
        <f t="shared" si="146"/>
        <v>#N/A</v>
      </c>
      <c r="K1919" s="91" t="e">
        <f>INDEX(bureaux!$A:$I,MATCH($E1919,bureaux!$A:$A,0),9)</f>
        <v>#N/A</v>
      </c>
      <c r="L1919" s="91" t="e">
        <f t="shared" si="147"/>
        <v>#N/A</v>
      </c>
      <c r="M1919" s="91" t="e">
        <f t="shared" si="148"/>
        <v>#N/A</v>
      </c>
      <c r="N1919" s="20" t="e">
        <f t="shared" si="149"/>
        <v>#N/A</v>
      </c>
      <c r="O1919" s="20" t="e">
        <f>INDEX(bureaux!$A:$H,MATCH($E1919,bureaux!$A:$A,0),8)</f>
        <v>#N/A</v>
      </c>
      <c r="P1919" s="91" t="e">
        <f>_xlfn.CONCAT(INDEX(bureaux!$A:$H,MATCH($E1919,bureaux!$A:$A,0),4)," ",INDEX(bureaux!$A:$H,MATCH($E1919,bureaux!$A:$A,0),5))</f>
        <v>#N/A</v>
      </c>
      <c r="Q1919" s="20" t="e">
        <f>INDEX(bureaux!$A:$G,MATCH($E1919,bureaux!$A:$A,0),6)</f>
        <v>#N/A</v>
      </c>
      <c r="R1919" s="20" t="e">
        <f>INDEX(bureaux!$A:$G,MATCH($E1919,bureaux!$A:$A,0),7)</f>
        <v>#N/A</v>
      </c>
    </row>
    <row r="1920" spans="1:18" x14ac:dyDescent="0.25">
      <c r="A1920" s="20">
        <f>'Elegio-Electors'!C1920</f>
        <v>0</v>
      </c>
      <c r="B1920" s="20">
        <f>'Elegio-Electors'!B1920</f>
        <v>0</v>
      </c>
      <c r="C1920" s="91">
        <f>IF(Procédure!$C$33=2,'Elegio-Electors'!D1920,Procédure!$C$33)</f>
        <v>0</v>
      </c>
      <c r="D1920" s="20">
        <f>'Elegio-Electors'!E1920</f>
        <v>0</v>
      </c>
      <c r="E1920" s="91" t="str">
        <f>IF(LEFT(RIGHT('Elegio-Electors'!L1920,2),1)="C",'Elegio-Electors'!L1920,IF(LEFT(RIGHT('Elegio-Electors'!M1920,2),1)="C",'Elegio-Electors'!M1920,""))</f>
        <v/>
      </c>
      <c r="F1920" s="91" t="str">
        <f>IF(LEFT(RIGHT('Elegio-Electors'!L1920,2),1)="O",'Elegio-Electors'!L1920,IF(LEFT(RIGHT('Elegio-Electors'!M1920,2),1)="O",'Elegio-Electors'!M1920,""))</f>
        <v/>
      </c>
      <c r="G1920" s="91" t="s">
        <v>166</v>
      </c>
      <c r="H1920" s="91" t="s">
        <v>167</v>
      </c>
      <c r="I1920" s="20" t="e">
        <f t="shared" si="145"/>
        <v>#N/A</v>
      </c>
      <c r="J1920" s="20" t="e">
        <f t="shared" si="146"/>
        <v>#N/A</v>
      </c>
      <c r="K1920" s="91" t="e">
        <f>INDEX(bureaux!$A:$I,MATCH($E1920,bureaux!$A:$A,0),9)</f>
        <v>#N/A</v>
      </c>
      <c r="L1920" s="91" t="e">
        <f t="shared" si="147"/>
        <v>#N/A</v>
      </c>
      <c r="M1920" s="91" t="e">
        <f t="shared" si="148"/>
        <v>#N/A</v>
      </c>
      <c r="N1920" s="20" t="e">
        <f t="shared" si="149"/>
        <v>#N/A</v>
      </c>
      <c r="O1920" s="20" t="e">
        <f>INDEX(bureaux!$A:$H,MATCH($E1920,bureaux!$A:$A,0),8)</f>
        <v>#N/A</v>
      </c>
      <c r="P1920" s="91" t="e">
        <f>_xlfn.CONCAT(INDEX(bureaux!$A:$H,MATCH($E1920,bureaux!$A:$A,0),4)," ",INDEX(bureaux!$A:$H,MATCH($E1920,bureaux!$A:$A,0),5))</f>
        <v>#N/A</v>
      </c>
      <c r="Q1920" s="20" t="e">
        <f>INDEX(bureaux!$A:$G,MATCH($E1920,bureaux!$A:$A,0),6)</f>
        <v>#N/A</v>
      </c>
      <c r="R1920" s="20" t="e">
        <f>INDEX(bureaux!$A:$G,MATCH($E1920,bureaux!$A:$A,0),7)</f>
        <v>#N/A</v>
      </c>
    </row>
    <row r="1921" spans="1:18" x14ac:dyDescent="0.25">
      <c r="A1921" s="20">
        <f>'Elegio-Electors'!C1921</f>
        <v>0</v>
      </c>
      <c r="B1921" s="20">
        <f>'Elegio-Electors'!B1921</f>
        <v>0</v>
      </c>
      <c r="C1921" s="91">
        <f>IF(Procédure!$C$33=2,'Elegio-Electors'!D1921,Procédure!$C$33)</f>
        <v>0</v>
      </c>
      <c r="D1921" s="20">
        <f>'Elegio-Electors'!E1921</f>
        <v>0</v>
      </c>
      <c r="E1921" s="91" t="str">
        <f>IF(LEFT(RIGHT('Elegio-Electors'!L1921,2),1)="C",'Elegio-Electors'!L1921,IF(LEFT(RIGHT('Elegio-Electors'!M1921,2),1)="C",'Elegio-Electors'!M1921,""))</f>
        <v/>
      </c>
      <c r="F1921" s="91" t="str">
        <f>IF(LEFT(RIGHT('Elegio-Electors'!L1921,2),1)="O",'Elegio-Electors'!L1921,IF(LEFT(RIGHT('Elegio-Electors'!M1921,2),1)="O",'Elegio-Electors'!M1921,""))</f>
        <v/>
      </c>
      <c r="G1921" s="91" t="s">
        <v>166</v>
      </c>
      <c r="H1921" s="91" t="s">
        <v>167</v>
      </c>
      <c r="I1921" s="20" t="e">
        <f t="shared" si="145"/>
        <v>#N/A</v>
      </c>
      <c r="J1921" s="20" t="e">
        <f t="shared" si="146"/>
        <v>#N/A</v>
      </c>
      <c r="K1921" s="91" t="e">
        <f>INDEX(bureaux!$A:$I,MATCH($E1921,bureaux!$A:$A,0),9)</f>
        <v>#N/A</v>
      </c>
      <c r="L1921" s="91" t="e">
        <f t="shared" si="147"/>
        <v>#N/A</v>
      </c>
      <c r="M1921" s="91" t="e">
        <f t="shared" si="148"/>
        <v>#N/A</v>
      </c>
      <c r="N1921" s="20" t="e">
        <f t="shared" si="149"/>
        <v>#N/A</v>
      </c>
      <c r="O1921" s="20" t="e">
        <f>INDEX(bureaux!$A:$H,MATCH($E1921,bureaux!$A:$A,0),8)</f>
        <v>#N/A</v>
      </c>
      <c r="P1921" s="91" t="e">
        <f>_xlfn.CONCAT(INDEX(bureaux!$A:$H,MATCH($E1921,bureaux!$A:$A,0),4)," ",INDEX(bureaux!$A:$H,MATCH($E1921,bureaux!$A:$A,0),5))</f>
        <v>#N/A</v>
      </c>
      <c r="Q1921" s="20" t="e">
        <f>INDEX(bureaux!$A:$G,MATCH($E1921,bureaux!$A:$A,0),6)</f>
        <v>#N/A</v>
      </c>
      <c r="R1921" s="20" t="e">
        <f>INDEX(bureaux!$A:$G,MATCH($E1921,bureaux!$A:$A,0),7)</f>
        <v>#N/A</v>
      </c>
    </row>
    <row r="1922" spans="1:18" x14ac:dyDescent="0.25">
      <c r="A1922" s="20">
        <f>'Elegio-Electors'!C1922</f>
        <v>0</v>
      </c>
      <c r="B1922" s="20">
        <f>'Elegio-Electors'!B1922</f>
        <v>0</v>
      </c>
      <c r="C1922" s="91">
        <f>IF(Procédure!$C$33=2,'Elegio-Electors'!D1922,Procédure!$C$33)</f>
        <v>0</v>
      </c>
      <c r="D1922" s="20">
        <f>'Elegio-Electors'!E1922</f>
        <v>0</v>
      </c>
      <c r="E1922" s="91" t="str">
        <f>IF(LEFT(RIGHT('Elegio-Electors'!L1922,2),1)="C",'Elegio-Electors'!L1922,IF(LEFT(RIGHT('Elegio-Electors'!M1922,2),1)="C",'Elegio-Electors'!M1922,""))</f>
        <v/>
      </c>
      <c r="F1922" s="91" t="str">
        <f>IF(LEFT(RIGHT('Elegio-Electors'!L1922,2),1)="O",'Elegio-Electors'!L1922,IF(LEFT(RIGHT('Elegio-Electors'!M1922,2),1)="O",'Elegio-Electors'!M1922,""))</f>
        <v/>
      </c>
      <c r="G1922" s="91" t="s">
        <v>166</v>
      </c>
      <c r="H1922" s="91" t="s">
        <v>167</v>
      </c>
      <c r="I1922" s="20" t="e">
        <f t="shared" si="145"/>
        <v>#N/A</v>
      </c>
      <c r="J1922" s="20" t="e">
        <f t="shared" si="146"/>
        <v>#N/A</v>
      </c>
      <c r="K1922" s="91" t="e">
        <f>INDEX(bureaux!$A:$I,MATCH($E1922,bureaux!$A:$A,0),9)</f>
        <v>#N/A</v>
      </c>
      <c r="L1922" s="91" t="e">
        <f t="shared" si="147"/>
        <v>#N/A</v>
      </c>
      <c r="M1922" s="91" t="e">
        <f t="shared" si="148"/>
        <v>#N/A</v>
      </c>
      <c r="N1922" s="20" t="e">
        <f t="shared" si="149"/>
        <v>#N/A</v>
      </c>
      <c r="O1922" s="20" t="e">
        <f>INDEX(bureaux!$A:$H,MATCH($E1922,bureaux!$A:$A,0),8)</f>
        <v>#N/A</v>
      </c>
      <c r="P1922" s="91" t="e">
        <f>_xlfn.CONCAT(INDEX(bureaux!$A:$H,MATCH($E1922,bureaux!$A:$A,0),4)," ",INDEX(bureaux!$A:$H,MATCH($E1922,bureaux!$A:$A,0),5))</f>
        <v>#N/A</v>
      </c>
      <c r="Q1922" s="20" t="e">
        <f>INDEX(bureaux!$A:$G,MATCH($E1922,bureaux!$A:$A,0),6)</f>
        <v>#N/A</v>
      </c>
      <c r="R1922" s="20" t="e">
        <f>INDEX(bureaux!$A:$G,MATCH($E1922,bureaux!$A:$A,0),7)</f>
        <v>#N/A</v>
      </c>
    </row>
    <row r="1923" spans="1:18" x14ac:dyDescent="0.25">
      <c r="A1923" s="20">
        <f>'Elegio-Electors'!C1923</f>
        <v>0</v>
      </c>
      <c r="B1923" s="20">
        <f>'Elegio-Electors'!B1923</f>
        <v>0</v>
      </c>
      <c r="C1923" s="91">
        <f>IF(Procédure!$C$33=2,'Elegio-Electors'!D1923,Procédure!$C$33)</f>
        <v>0</v>
      </c>
      <c r="D1923" s="20">
        <f>'Elegio-Electors'!E1923</f>
        <v>0</v>
      </c>
      <c r="E1923" s="91" t="str">
        <f>IF(LEFT(RIGHT('Elegio-Electors'!L1923,2),1)="C",'Elegio-Electors'!L1923,IF(LEFT(RIGHT('Elegio-Electors'!M1923,2),1)="C",'Elegio-Electors'!M1923,""))</f>
        <v/>
      </c>
      <c r="F1923" s="91" t="str">
        <f>IF(LEFT(RIGHT('Elegio-Electors'!L1923,2),1)="O",'Elegio-Electors'!L1923,IF(LEFT(RIGHT('Elegio-Electors'!M1923,2),1)="O",'Elegio-Electors'!M1923,""))</f>
        <v/>
      </c>
      <c r="G1923" s="91" t="s">
        <v>166</v>
      </c>
      <c r="H1923" s="91" t="s">
        <v>167</v>
      </c>
      <c r="I1923" s="20" t="e">
        <f t="shared" ref="I1923:I1986" si="150">_xlfn.SWITCH(RIGHT(E1923,1),"B","bedienden","A","arbeiders","J","jongeren","K","kader")</f>
        <v>#N/A</v>
      </c>
      <c r="J1923" s="20" t="e">
        <f t="shared" ref="J1923:J1986" si="151">_xlfn.SWITCH(RIGHT(E1923,1),"B","employés","A","ouvriers","J","jeunes","K","cadre")</f>
        <v>#N/A</v>
      </c>
      <c r="K1923" s="91" t="e">
        <f>INDEX(bureaux!$A:$I,MATCH($E1923,bureaux!$A:$A,0),9)</f>
        <v>#N/A</v>
      </c>
      <c r="L1923" s="91" t="e">
        <f t="shared" ref="L1923:L1986" si="152">_xlfn.CONCAT(G1923," ",K1923," CPBW ",I1923)</f>
        <v>#N/A</v>
      </c>
      <c r="M1923" s="91" t="e">
        <f t="shared" ref="M1923:M1986" si="153">_xlfn.CONCAT(H1923," ",K1923," CPPT ",J1923)</f>
        <v>#N/A</v>
      </c>
      <c r="N1923" s="20" t="e">
        <f t="shared" ref="N1923:N1986" si="154">IF(C1923="NL",L1923,M1923)</f>
        <v>#N/A</v>
      </c>
      <c r="O1923" s="20" t="e">
        <f>INDEX(bureaux!$A:$H,MATCH($E1923,bureaux!$A:$A,0),8)</f>
        <v>#N/A</v>
      </c>
      <c r="P1923" s="91" t="e">
        <f>_xlfn.CONCAT(INDEX(bureaux!$A:$H,MATCH($E1923,bureaux!$A:$A,0),4)," ",INDEX(bureaux!$A:$H,MATCH($E1923,bureaux!$A:$A,0),5))</f>
        <v>#N/A</v>
      </c>
      <c r="Q1923" s="20" t="e">
        <f>INDEX(bureaux!$A:$G,MATCH($E1923,bureaux!$A:$A,0),6)</f>
        <v>#N/A</v>
      </c>
      <c r="R1923" s="20" t="e">
        <f>INDEX(bureaux!$A:$G,MATCH($E1923,bureaux!$A:$A,0),7)</f>
        <v>#N/A</v>
      </c>
    </row>
    <row r="1924" spans="1:18" x14ac:dyDescent="0.25">
      <c r="A1924" s="20">
        <f>'Elegio-Electors'!C1924</f>
        <v>0</v>
      </c>
      <c r="B1924" s="20">
        <f>'Elegio-Electors'!B1924</f>
        <v>0</v>
      </c>
      <c r="C1924" s="91">
        <f>IF(Procédure!$C$33=2,'Elegio-Electors'!D1924,Procédure!$C$33)</f>
        <v>0</v>
      </c>
      <c r="D1924" s="20">
        <f>'Elegio-Electors'!E1924</f>
        <v>0</v>
      </c>
      <c r="E1924" s="91" t="str">
        <f>IF(LEFT(RIGHT('Elegio-Electors'!L1924,2),1)="C",'Elegio-Electors'!L1924,IF(LEFT(RIGHT('Elegio-Electors'!M1924,2),1)="C",'Elegio-Electors'!M1924,""))</f>
        <v/>
      </c>
      <c r="F1924" s="91" t="str">
        <f>IF(LEFT(RIGHT('Elegio-Electors'!L1924,2),1)="O",'Elegio-Electors'!L1924,IF(LEFT(RIGHT('Elegio-Electors'!M1924,2),1)="O",'Elegio-Electors'!M1924,""))</f>
        <v/>
      </c>
      <c r="G1924" s="91" t="s">
        <v>166</v>
      </c>
      <c r="H1924" s="91" t="s">
        <v>167</v>
      </c>
      <c r="I1924" s="20" t="e">
        <f t="shared" si="150"/>
        <v>#N/A</v>
      </c>
      <c r="J1924" s="20" t="e">
        <f t="shared" si="151"/>
        <v>#N/A</v>
      </c>
      <c r="K1924" s="91" t="e">
        <f>INDEX(bureaux!$A:$I,MATCH($E1924,bureaux!$A:$A,0),9)</f>
        <v>#N/A</v>
      </c>
      <c r="L1924" s="91" t="e">
        <f t="shared" si="152"/>
        <v>#N/A</v>
      </c>
      <c r="M1924" s="91" t="e">
        <f t="shared" si="153"/>
        <v>#N/A</v>
      </c>
      <c r="N1924" s="20" t="e">
        <f t="shared" si="154"/>
        <v>#N/A</v>
      </c>
      <c r="O1924" s="20" t="e">
        <f>INDEX(bureaux!$A:$H,MATCH($E1924,bureaux!$A:$A,0),8)</f>
        <v>#N/A</v>
      </c>
      <c r="P1924" s="91" t="e">
        <f>_xlfn.CONCAT(INDEX(bureaux!$A:$H,MATCH($E1924,bureaux!$A:$A,0),4)," ",INDEX(bureaux!$A:$H,MATCH($E1924,bureaux!$A:$A,0),5))</f>
        <v>#N/A</v>
      </c>
      <c r="Q1924" s="20" t="e">
        <f>INDEX(bureaux!$A:$G,MATCH($E1924,bureaux!$A:$A,0),6)</f>
        <v>#N/A</v>
      </c>
      <c r="R1924" s="20" t="e">
        <f>INDEX(bureaux!$A:$G,MATCH($E1924,bureaux!$A:$A,0),7)</f>
        <v>#N/A</v>
      </c>
    </row>
    <row r="1925" spans="1:18" x14ac:dyDescent="0.25">
      <c r="A1925" s="20">
        <f>'Elegio-Electors'!C1925</f>
        <v>0</v>
      </c>
      <c r="B1925" s="20">
        <f>'Elegio-Electors'!B1925</f>
        <v>0</v>
      </c>
      <c r="C1925" s="91">
        <f>IF(Procédure!$C$33=2,'Elegio-Electors'!D1925,Procédure!$C$33)</f>
        <v>0</v>
      </c>
      <c r="D1925" s="20">
        <f>'Elegio-Electors'!E1925</f>
        <v>0</v>
      </c>
      <c r="E1925" s="91" t="str">
        <f>IF(LEFT(RIGHT('Elegio-Electors'!L1925,2),1)="C",'Elegio-Electors'!L1925,IF(LEFT(RIGHT('Elegio-Electors'!M1925,2),1)="C",'Elegio-Electors'!M1925,""))</f>
        <v/>
      </c>
      <c r="F1925" s="91" t="str">
        <f>IF(LEFT(RIGHT('Elegio-Electors'!L1925,2),1)="O",'Elegio-Electors'!L1925,IF(LEFT(RIGHT('Elegio-Electors'!M1925,2),1)="O",'Elegio-Electors'!M1925,""))</f>
        <v/>
      </c>
      <c r="G1925" s="91" t="s">
        <v>166</v>
      </c>
      <c r="H1925" s="91" t="s">
        <v>167</v>
      </c>
      <c r="I1925" s="20" t="e">
        <f t="shared" si="150"/>
        <v>#N/A</v>
      </c>
      <c r="J1925" s="20" t="e">
        <f t="shared" si="151"/>
        <v>#N/A</v>
      </c>
      <c r="K1925" s="91" t="e">
        <f>INDEX(bureaux!$A:$I,MATCH($E1925,bureaux!$A:$A,0),9)</f>
        <v>#N/A</v>
      </c>
      <c r="L1925" s="91" t="e">
        <f t="shared" si="152"/>
        <v>#N/A</v>
      </c>
      <c r="M1925" s="91" t="e">
        <f t="shared" si="153"/>
        <v>#N/A</v>
      </c>
      <c r="N1925" s="20" t="e">
        <f t="shared" si="154"/>
        <v>#N/A</v>
      </c>
      <c r="O1925" s="20" t="e">
        <f>INDEX(bureaux!$A:$H,MATCH($E1925,bureaux!$A:$A,0),8)</f>
        <v>#N/A</v>
      </c>
      <c r="P1925" s="91" t="e">
        <f>_xlfn.CONCAT(INDEX(bureaux!$A:$H,MATCH($E1925,bureaux!$A:$A,0),4)," ",INDEX(bureaux!$A:$H,MATCH($E1925,bureaux!$A:$A,0),5))</f>
        <v>#N/A</v>
      </c>
      <c r="Q1925" s="20" t="e">
        <f>INDEX(bureaux!$A:$G,MATCH($E1925,bureaux!$A:$A,0),6)</f>
        <v>#N/A</v>
      </c>
      <c r="R1925" s="20" t="e">
        <f>INDEX(bureaux!$A:$G,MATCH($E1925,bureaux!$A:$A,0),7)</f>
        <v>#N/A</v>
      </c>
    </row>
    <row r="1926" spans="1:18" x14ac:dyDescent="0.25">
      <c r="A1926" s="20">
        <f>'Elegio-Electors'!C1926</f>
        <v>0</v>
      </c>
      <c r="B1926" s="20">
        <f>'Elegio-Electors'!B1926</f>
        <v>0</v>
      </c>
      <c r="C1926" s="91">
        <f>IF(Procédure!$C$33=2,'Elegio-Electors'!D1926,Procédure!$C$33)</f>
        <v>0</v>
      </c>
      <c r="D1926" s="20">
        <f>'Elegio-Electors'!E1926</f>
        <v>0</v>
      </c>
      <c r="E1926" s="91" t="str">
        <f>IF(LEFT(RIGHT('Elegio-Electors'!L1926,2),1)="C",'Elegio-Electors'!L1926,IF(LEFT(RIGHT('Elegio-Electors'!M1926,2),1)="C",'Elegio-Electors'!M1926,""))</f>
        <v/>
      </c>
      <c r="F1926" s="91" t="str">
        <f>IF(LEFT(RIGHT('Elegio-Electors'!L1926,2),1)="O",'Elegio-Electors'!L1926,IF(LEFT(RIGHT('Elegio-Electors'!M1926,2),1)="O",'Elegio-Electors'!M1926,""))</f>
        <v/>
      </c>
      <c r="G1926" s="91" t="s">
        <v>166</v>
      </c>
      <c r="H1926" s="91" t="s">
        <v>167</v>
      </c>
      <c r="I1926" s="20" t="e">
        <f t="shared" si="150"/>
        <v>#N/A</v>
      </c>
      <c r="J1926" s="20" t="e">
        <f t="shared" si="151"/>
        <v>#N/A</v>
      </c>
      <c r="K1926" s="91" t="e">
        <f>INDEX(bureaux!$A:$I,MATCH($E1926,bureaux!$A:$A,0),9)</f>
        <v>#N/A</v>
      </c>
      <c r="L1926" s="91" t="e">
        <f t="shared" si="152"/>
        <v>#N/A</v>
      </c>
      <c r="M1926" s="91" t="e">
        <f t="shared" si="153"/>
        <v>#N/A</v>
      </c>
      <c r="N1926" s="20" t="e">
        <f t="shared" si="154"/>
        <v>#N/A</v>
      </c>
      <c r="O1926" s="20" t="e">
        <f>INDEX(bureaux!$A:$H,MATCH($E1926,bureaux!$A:$A,0),8)</f>
        <v>#N/A</v>
      </c>
      <c r="P1926" s="91" t="e">
        <f>_xlfn.CONCAT(INDEX(bureaux!$A:$H,MATCH($E1926,bureaux!$A:$A,0),4)," ",INDEX(bureaux!$A:$H,MATCH($E1926,bureaux!$A:$A,0),5))</f>
        <v>#N/A</v>
      </c>
      <c r="Q1926" s="20" t="e">
        <f>INDEX(bureaux!$A:$G,MATCH($E1926,bureaux!$A:$A,0),6)</f>
        <v>#N/A</v>
      </c>
      <c r="R1926" s="20" t="e">
        <f>INDEX(bureaux!$A:$G,MATCH($E1926,bureaux!$A:$A,0),7)</f>
        <v>#N/A</v>
      </c>
    </row>
    <row r="1927" spans="1:18" x14ac:dyDescent="0.25">
      <c r="A1927" s="20">
        <f>'Elegio-Electors'!C1927</f>
        <v>0</v>
      </c>
      <c r="B1927" s="20">
        <f>'Elegio-Electors'!B1927</f>
        <v>0</v>
      </c>
      <c r="C1927" s="91">
        <f>IF(Procédure!$C$33=2,'Elegio-Electors'!D1927,Procédure!$C$33)</f>
        <v>0</v>
      </c>
      <c r="D1927" s="20">
        <f>'Elegio-Electors'!E1927</f>
        <v>0</v>
      </c>
      <c r="E1927" s="91" t="str">
        <f>IF(LEFT(RIGHT('Elegio-Electors'!L1927,2),1)="C",'Elegio-Electors'!L1927,IF(LEFT(RIGHT('Elegio-Electors'!M1927,2),1)="C",'Elegio-Electors'!M1927,""))</f>
        <v/>
      </c>
      <c r="F1927" s="91" t="str">
        <f>IF(LEFT(RIGHT('Elegio-Electors'!L1927,2),1)="O",'Elegio-Electors'!L1927,IF(LEFT(RIGHT('Elegio-Electors'!M1927,2),1)="O",'Elegio-Electors'!M1927,""))</f>
        <v/>
      </c>
      <c r="G1927" s="91" t="s">
        <v>166</v>
      </c>
      <c r="H1927" s="91" t="s">
        <v>167</v>
      </c>
      <c r="I1927" s="20" t="e">
        <f t="shared" si="150"/>
        <v>#N/A</v>
      </c>
      <c r="J1927" s="20" t="e">
        <f t="shared" si="151"/>
        <v>#N/A</v>
      </c>
      <c r="K1927" s="91" t="e">
        <f>INDEX(bureaux!$A:$I,MATCH($E1927,bureaux!$A:$A,0),9)</f>
        <v>#N/A</v>
      </c>
      <c r="L1927" s="91" t="e">
        <f t="shared" si="152"/>
        <v>#N/A</v>
      </c>
      <c r="M1927" s="91" t="e">
        <f t="shared" si="153"/>
        <v>#N/A</v>
      </c>
      <c r="N1927" s="20" t="e">
        <f t="shared" si="154"/>
        <v>#N/A</v>
      </c>
      <c r="O1927" s="20" t="e">
        <f>INDEX(bureaux!$A:$H,MATCH($E1927,bureaux!$A:$A,0),8)</f>
        <v>#N/A</v>
      </c>
      <c r="P1927" s="91" t="e">
        <f>_xlfn.CONCAT(INDEX(bureaux!$A:$H,MATCH($E1927,bureaux!$A:$A,0),4)," ",INDEX(bureaux!$A:$H,MATCH($E1927,bureaux!$A:$A,0),5))</f>
        <v>#N/A</v>
      </c>
      <c r="Q1927" s="20" t="e">
        <f>INDEX(bureaux!$A:$G,MATCH($E1927,bureaux!$A:$A,0),6)</f>
        <v>#N/A</v>
      </c>
      <c r="R1927" s="20" t="e">
        <f>INDEX(bureaux!$A:$G,MATCH($E1927,bureaux!$A:$A,0),7)</f>
        <v>#N/A</v>
      </c>
    </row>
    <row r="1928" spans="1:18" x14ac:dyDescent="0.25">
      <c r="A1928" s="20">
        <f>'Elegio-Electors'!C1928</f>
        <v>0</v>
      </c>
      <c r="B1928" s="20">
        <f>'Elegio-Electors'!B1928</f>
        <v>0</v>
      </c>
      <c r="C1928" s="91">
        <f>IF(Procédure!$C$33=2,'Elegio-Electors'!D1928,Procédure!$C$33)</f>
        <v>0</v>
      </c>
      <c r="D1928" s="20">
        <f>'Elegio-Electors'!E1928</f>
        <v>0</v>
      </c>
      <c r="E1928" s="91" t="str">
        <f>IF(LEFT(RIGHT('Elegio-Electors'!L1928,2),1)="C",'Elegio-Electors'!L1928,IF(LEFT(RIGHT('Elegio-Electors'!M1928,2),1)="C",'Elegio-Electors'!M1928,""))</f>
        <v/>
      </c>
      <c r="F1928" s="91" t="str">
        <f>IF(LEFT(RIGHT('Elegio-Electors'!L1928,2),1)="O",'Elegio-Electors'!L1928,IF(LEFT(RIGHT('Elegio-Electors'!M1928,2),1)="O",'Elegio-Electors'!M1928,""))</f>
        <v/>
      </c>
      <c r="G1928" s="91" t="s">
        <v>166</v>
      </c>
      <c r="H1928" s="91" t="s">
        <v>167</v>
      </c>
      <c r="I1928" s="20" t="e">
        <f t="shared" si="150"/>
        <v>#N/A</v>
      </c>
      <c r="J1928" s="20" t="e">
        <f t="shared" si="151"/>
        <v>#N/A</v>
      </c>
      <c r="K1928" s="91" t="e">
        <f>INDEX(bureaux!$A:$I,MATCH($E1928,bureaux!$A:$A,0),9)</f>
        <v>#N/A</v>
      </c>
      <c r="L1928" s="91" t="e">
        <f t="shared" si="152"/>
        <v>#N/A</v>
      </c>
      <c r="M1928" s="91" t="e">
        <f t="shared" si="153"/>
        <v>#N/A</v>
      </c>
      <c r="N1928" s="20" t="e">
        <f t="shared" si="154"/>
        <v>#N/A</v>
      </c>
      <c r="O1928" s="20" t="e">
        <f>INDEX(bureaux!$A:$H,MATCH($E1928,bureaux!$A:$A,0),8)</f>
        <v>#N/A</v>
      </c>
      <c r="P1928" s="91" t="e">
        <f>_xlfn.CONCAT(INDEX(bureaux!$A:$H,MATCH($E1928,bureaux!$A:$A,0),4)," ",INDEX(bureaux!$A:$H,MATCH($E1928,bureaux!$A:$A,0),5))</f>
        <v>#N/A</v>
      </c>
      <c r="Q1928" s="20" t="e">
        <f>INDEX(bureaux!$A:$G,MATCH($E1928,bureaux!$A:$A,0),6)</f>
        <v>#N/A</v>
      </c>
      <c r="R1928" s="20" t="e">
        <f>INDEX(bureaux!$A:$G,MATCH($E1928,bureaux!$A:$A,0),7)</f>
        <v>#N/A</v>
      </c>
    </row>
    <row r="1929" spans="1:18" x14ac:dyDescent="0.25">
      <c r="A1929" s="20">
        <f>'Elegio-Electors'!C1929</f>
        <v>0</v>
      </c>
      <c r="B1929" s="20">
        <f>'Elegio-Electors'!B1929</f>
        <v>0</v>
      </c>
      <c r="C1929" s="91">
        <f>IF(Procédure!$C$33=2,'Elegio-Electors'!D1929,Procédure!$C$33)</f>
        <v>0</v>
      </c>
      <c r="D1929" s="20">
        <f>'Elegio-Electors'!E1929</f>
        <v>0</v>
      </c>
      <c r="E1929" s="91" t="str">
        <f>IF(LEFT(RIGHT('Elegio-Electors'!L1929,2),1)="C",'Elegio-Electors'!L1929,IF(LEFT(RIGHT('Elegio-Electors'!M1929,2),1)="C",'Elegio-Electors'!M1929,""))</f>
        <v/>
      </c>
      <c r="F1929" s="91" t="str">
        <f>IF(LEFT(RIGHT('Elegio-Electors'!L1929,2),1)="O",'Elegio-Electors'!L1929,IF(LEFT(RIGHT('Elegio-Electors'!M1929,2),1)="O",'Elegio-Electors'!M1929,""))</f>
        <v/>
      </c>
      <c r="G1929" s="91" t="s">
        <v>166</v>
      </c>
      <c r="H1929" s="91" t="s">
        <v>167</v>
      </c>
      <c r="I1929" s="20" t="e">
        <f t="shared" si="150"/>
        <v>#N/A</v>
      </c>
      <c r="J1929" s="20" t="e">
        <f t="shared" si="151"/>
        <v>#N/A</v>
      </c>
      <c r="K1929" s="91" t="e">
        <f>INDEX(bureaux!$A:$I,MATCH($E1929,bureaux!$A:$A,0),9)</f>
        <v>#N/A</v>
      </c>
      <c r="L1929" s="91" t="e">
        <f t="shared" si="152"/>
        <v>#N/A</v>
      </c>
      <c r="M1929" s="91" t="e">
        <f t="shared" si="153"/>
        <v>#N/A</v>
      </c>
      <c r="N1929" s="20" t="e">
        <f t="shared" si="154"/>
        <v>#N/A</v>
      </c>
      <c r="O1929" s="20" t="e">
        <f>INDEX(bureaux!$A:$H,MATCH($E1929,bureaux!$A:$A,0),8)</f>
        <v>#N/A</v>
      </c>
      <c r="P1929" s="91" t="e">
        <f>_xlfn.CONCAT(INDEX(bureaux!$A:$H,MATCH($E1929,bureaux!$A:$A,0),4)," ",INDEX(bureaux!$A:$H,MATCH($E1929,bureaux!$A:$A,0),5))</f>
        <v>#N/A</v>
      </c>
      <c r="Q1929" s="20" t="e">
        <f>INDEX(bureaux!$A:$G,MATCH($E1929,bureaux!$A:$A,0),6)</f>
        <v>#N/A</v>
      </c>
      <c r="R1929" s="20" t="e">
        <f>INDEX(bureaux!$A:$G,MATCH($E1929,bureaux!$A:$A,0),7)</f>
        <v>#N/A</v>
      </c>
    </row>
    <row r="1930" spans="1:18" x14ac:dyDescent="0.25">
      <c r="A1930" s="20">
        <f>'Elegio-Electors'!C1930</f>
        <v>0</v>
      </c>
      <c r="B1930" s="20">
        <f>'Elegio-Electors'!B1930</f>
        <v>0</v>
      </c>
      <c r="C1930" s="91">
        <f>IF(Procédure!$C$33=2,'Elegio-Electors'!D1930,Procédure!$C$33)</f>
        <v>0</v>
      </c>
      <c r="D1930" s="20">
        <f>'Elegio-Electors'!E1930</f>
        <v>0</v>
      </c>
      <c r="E1930" s="91" t="str">
        <f>IF(LEFT(RIGHT('Elegio-Electors'!L1930,2),1)="C",'Elegio-Electors'!L1930,IF(LEFT(RIGHT('Elegio-Electors'!M1930,2),1)="C",'Elegio-Electors'!M1930,""))</f>
        <v/>
      </c>
      <c r="F1930" s="91" t="str">
        <f>IF(LEFT(RIGHT('Elegio-Electors'!L1930,2),1)="O",'Elegio-Electors'!L1930,IF(LEFT(RIGHT('Elegio-Electors'!M1930,2),1)="O",'Elegio-Electors'!M1930,""))</f>
        <v/>
      </c>
      <c r="G1930" s="91" t="s">
        <v>166</v>
      </c>
      <c r="H1930" s="91" t="s">
        <v>167</v>
      </c>
      <c r="I1930" s="20" t="e">
        <f t="shared" si="150"/>
        <v>#N/A</v>
      </c>
      <c r="J1930" s="20" t="e">
        <f t="shared" si="151"/>
        <v>#N/A</v>
      </c>
      <c r="K1930" s="91" t="e">
        <f>INDEX(bureaux!$A:$I,MATCH($E1930,bureaux!$A:$A,0),9)</f>
        <v>#N/A</v>
      </c>
      <c r="L1930" s="91" t="e">
        <f t="shared" si="152"/>
        <v>#N/A</v>
      </c>
      <c r="M1930" s="91" t="e">
        <f t="shared" si="153"/>
        <v>#N/A</v>
      </c>
      <c r="N1930" s="20" t="e">
        <f t="shared" si="154"/>
        <v>#N/A</v>
      </c>
      <c r="O1930" s="20" t="e">
        <f>INDEX(bureaux!$A:$H,MATCH($E1930,bureaux!$A:$A,0),8)</f>
        <v>#N/A</v>
      </c>
      <c r="P1930" s="91" t="e">
        <f>_xlfn.CONCAT(INDEX(bureaux!$A:$H,MATCH($E1930,bureaux!$A:$A,0),4)," ",INDEX(bureaux!$A:$H,MATCH($E1930,bureaux!$A:$A,0),5))</f>
        <v>#N/A</v>
      </c>
      <c r="Q1930" s="20" t="e">
        <f>INDEX(bureaux!$A:$G,MATCH($E1930,bureaux!$A:$A,0),6)</f>
        <v>#N/A</v>
      </c>
      <c r="R1930" s="20" t="e">
        <f>INDEX(bureaux!$A:$G,MATCH($E1930,bureaux!$A:$A,0),7)</f>
        <v>#N/A</v>
      </c>
    </row>
    <row r="1931" spans="1:18" x14ac:dyDescent="0.25">
      <c r="A1931" s="20">
        <f>'Elegio-Electors'!C1931</f>
        <v>0</v>
      </c>
      <c r="B1931" s="20">
        <f>'Elegio-Electors'!B1931</f>
        <v>0</v>
      </c>
      <c r="C1931" s="91">
        <f>IF(Procédure!$C$33=2,'Elegio-Electors'!D1931,Procédure!$C$33)</f>
        <v>0</v>
      </c>
      <c r="D1931" s="20">
        <f>'Elegio-Electors'!E1931</f>
        <v>0</v>
      </c>
      <c r="E1931" s="91" t="str">
        <f>IF(LEFT(RIGHT('Elegio-Electors'!L1931,2),1)="C",'Elegio-Electors'!L1931,IF(LEFT(RIGHT('Elegio-Electors'!M1931,2),1)="C",'Elegio-Electors'!M1931,""))</f>
        <v/>
      </c>
      <c r="F1931" s="91" t="str">
        <f>IF(LEFT(RIGHT('Elegio-Electors'!L1931,2),1)="O",'Elegio-Electors'!L1931,IF(LEFT(RIGHT('Elegio-Electors'!M1931,2),1)="O",'Elegio-Electors'!M1931,""))</f>
        <v/>
      </c>
      <c r="G1931" s="91" t="s">
        <v>166</v>
      </c>
      <c r="H1931" s="91" t="s">
        <v>167</v>
      </c>
      <c r="I1931" s="20" t="e">
        <f t="shared" si="150"/>
        <v>#N/A</v>
      </c>
      <c r="J1931" s="20" t="e">
        <f t="shared" si="151"/>
        <v>#N/A</v>
      </c>
      <c r="K1931" s="91" t="e">
        <f>INDEX(bureaux!$A:$I,MATCH($E1931,bureaux!$A:$A,0),9)</f>
        <v>#N/A</v>
      </c>
      <c r="L1931" s="91" t="e">
        <f t="shared" si="152"/>
        <v>#N/A</v>
      </c>
      <c r="M1931" s="91" t="e">
        <f t="shared" si="153"/>
        <v>#N/A</v>
      </c>
      <c r="N1931" s="20" t="e">
        <f t="shared" si="154"/>
        <v>#N/A</v>
      </c>
      <c r="O1931" s="20" t="e">
        <f>INDEX(bureaux!$A:$H,MATCH($E1931,bureaux!$A:$A,0),8)</f>
        <v>#N/A</v>
      </c>
      <c r="P1931" s="91" t="e">
        <f>_xlfn.CONCAT(INDEX(bureaux!$A:$H,MATCH($E1931,bureaux!$A:$A,0),4)," ",INDEX(bureaux!$A:$H,MATCH($E1931,bureaux!$A:$A,0),5))</f>
        <v>#N/A</v>
      </c>
      <c r="Q1931" s="20" t="e">
        <f>INDEX(bureaux!$A:$G,MATCH($E1931,bureaux!$A:$A,0),6)</f>
        <v>#N/A</v>
      </c>
      <c r="R1931" s="20" t="e">
        <f>INDEX(bureaux!$A:$G,MATCH($E1931,bureaux!$A:$A,0),7)</f>
        <v>#N/A</v>
      </c>
    </row>
    <row r="1932" spans="1:18" x14ac:dyDescent="0.25">
      <c r="A1932" s="20">
        <f>'Elegio-Electors'!C1932</f>
        <v>0</v>
      </c>
      <c r="B1932" s="20">
        <f>'Elegio-Electors'!B1932</f>
        <v>0</v>
      </c>
      <c r="C1932" s="91">
        <f>IF(Procédure!$C$33=2,'Elegio-Electors'!D1932,Procédure!$C$33)</f>
        <v>0</v>
      </c>
      <c r="D1932" s="20">
        <f>'Elegio-Electors'!E1932</f>
        <v>0</v>
      </c>
      <c r="E1932" s="91" t="str">
        <f>IF(LEFT(RIGHT('Elegio-Electors'!L1932,2),1)="C",'Elegio-Electors'!L1932,IF(LEFT(RIGHT('Elegio-Electors'!M1932,2),1)="C",'Elegio-Electors'!M1932,""))</f>
        <v/>
      </c>
      <c r="F1932" s="91" t="str">
        <f>IF(LEFT(RIGHT('Elegio-Electors'!L1932,2),1)="O",'Elegio-Electors'!L1932,IF(LEFT(RIGHT('Elegio-Electors'!M1932,2),1)="O",'Elegio-Electors'!M1932,""))</f>
        <v/>
      </c>
      <c r="G1932" s="91" t="s">
        <v>166</v>
      </c>
      <c r="H1932" s="91" t="s">
        <v>167</v>
      </c>
      <c r="I1932" s="20" t="e">
        <f t="shared" si="150"/>
        <v>#N/A</v>
      </c>
      <c r="J1932" s="20" t="e">
        <f t="shared" si="151"/>
        <v>#N/A</v>
      </c>
      <c r="K1932" s="91" t="e">
        <f>INDEX(bureaux!$A:$I,MATCH($E1932,bureaux!$A:$A,0),9)</f>
        <v>#N/A</v>
      </c>
      <c r="L1932" s="91" t="e">
        <f t="shared" si="152"/>
        <v>#N/A</v>
      </c>
      <c r="M1932" s="91" t="e">
        <f t="shared" si="153"/>
        <v>#N/A</v>
      </c>
      <c r="N1932" s="20" t="e">
        <f t="shared" si="154"/>
        <v>#N/A</v>
      </c>
      <c r="O1932" s="20" t="e">
        <f>INDEX(bureaux!$A:$H,MATCH($E1932,bureaux!$A:$A,0),8)</f>
        <v>#N/A</v>
      </c>
      <c r="P1932" s="91" t="e">
        <f>_xlfn.CONCAT(INDEX(bureaux!$A:$H,MATCH($E1932,bureaux!$A:$A,0),4)," ",INDEX(bureaux!$A:$H,MATCH($E1932,bureaux!$A:$A,0),5))</f>
        <v>#N/A</v>
      </c>
      <c r="Q1932" s="20" t="e">
        <f>INDEX(bureaux!$A:$G,MATCH($E1932,bureaux!$A:$A,0),6)</f>
        <v>#N/A</v>
      </c>
      <c r="R1932" s="20" t="e">
        <f>INDEX(bureaux!$A:$G,MATCH($E1932,bureaux!$A:$A,0),7)</f>
        <v>#N/A</v>
      </c>
    </row>
    <row r="1933" spans="1:18" x14ac:dyDescent="0.25">
      <c r="A1933" s="20">
        <f>'Elegio-Electors'!C1933</f>
        <v>0</v>
      </c>
      <c r="B1933" s="20">
        <f>'Elegio-Electors'!B1933</f>
        <v>0</v>
      </c>
      <c r="C1933" s="91">
        <f>IF(Procédure!$C$33=2,'Elegio-Electors'!D1933,Procédure!$C$33)</f>
        <v>0</v>
      </c>
      <c r="D1933" s="20">
        <f>'Elegio-Electors'!E1933</f>
        <v>0</v>
      </c>
      <c r="E1933" s="91" t="str">
        <f>IF(LEFT(RIGHT('Elegio-Electors'!L1933,2),1)="C",'Elegio-Electors'!L1933,IF(LEFT(RIGHT('Elegio-Electors'!M1933,2),1)="C",'Elegio-Electors'!M1933,""))</f>
        <v/>
      </c>
      <c r="F1933" s="91" t="str">
        <f>IF(LEFT(RIGHT('Elegio-Electors'!L1933,2),1)="O",'Elegio-Electors'!L1933,IF(LEFT(RIGHT('Elegio-Electors'!M1933,2),1)="O",'Elegio-Electors'!M1933,""))</f>
        <v/>
      </c>
      <c r="G1933" s="91" t="s">
        <v>166</v>
      </c>
      <c r="H1933" s="91" t="s">
        <v>167</v>
      </c>
      <c r="I1933" s="20" t="e">
        <f t="shared" si="150"/>
        <v>#N/A</v>
      </c>
      <c r="J1933" s="20" t="e">
        <f t="shared" si="151"/>
        <v>#N/A</v>
      </c>
      <c r="K1933" s="91" t="e">
        <f>INDEX(bureaux!$A:$I,MATCH($E1933,bureaux!$A:$A,0),9)</f>
        <v>#N/A</v>
      </c>
      <c r="L1933" s="91" t="e">
        <f t="shared" si="152"/>
        <v>#N/A</v>
      </c>
      <c r="M1933" s="91" t="e">
        <f t="shared" si="153"/>
        <v>#N/A</v>
      </c>
      <c r="N1933" s="20" t="e">
        <f t="shared" si="154"/>
        <v>#N/A</v>
      </c>
      <c r="O1933" s="20" t="e">
        <f>INDEX(bureaux!$A:$H,MATCH($E1933,bureaux!$A:$A,0),8)</f>
        <v>#N/A</v>
      </c>
      <c r="P1933" s="91" t="e">
        <f>_xlfn.CONCAT(INDEX(bureaux!$A:$H,MATCH($E1933,bureaux!$A:$A,0),4)," ",INDEX(bureaux!$A:$H,MATCH($E1933,bureaux!$A:$A,0),5))</f>
        <v>#N/A</v>
      </c>
      <c r="Q1933" s="20" t="e">
        <f>INDEX(bureaux!$A:$G,MATCH($E1933,bureaux!$A:$A,0),6)</f>
        <v>#N/A</v>
      </c>
      <c r="R1933" s="20" t="e">
        <f>INDEX(bureaux!$A:$G,MATCH($E1933,bureaux!$A:$A,0),7)</f>
        <v>#N/A</v>
      </c>
    </row>
    <row r="1934" spans="1:18" x14ac:dyDescent="0.25">
      <c r="A1934" s="20">
        <f>'Elegio-Electors'!C1934</f>
        <v>0</v>
      </c>
      <c r="B1934" s="20">
        <f>'Elegio-Electors'!B1934</f>
        <v>0</v>
      </c>
      <c r="C1934" s="91">
        <f>IF(Procédure!$C$33=2,'Elegio-Electors'!D1934,Procédure!$C$33)</f>
        <v>0</v>
      </c>
      <c r="D1934" s="20">
        <f>'Elegio-Electors'!E1934</f>
        <v>0</v>
      </c>
      <c r="E1934" s="91" t="str">
        <f>IF(LEFT(RIGHT('Elegio-Electors'!L1934,2),1)="C",'Elegio-Electors'!L1934,IF(LEFT(RIGHT('Elegio-Electors'!M1934,2),1)="C",'Elegio-Electors'!M1934,""))</f>
        <v/>
      </c>
      <c r="F1934" s="91" t="str">
        <f>IF(LEFT(RIGHT('Elegio-Electors'!L1934,2),1)="O",'Elegio-Electors'!L1934,IF(LEFT(RIGHT('Elegio-Electors'!M1934,2),1)="O",'Elegio-Electors'!M1934,""))</f>
        <v/>
      </c>
      <c r="G1934" s="91" t="s">
        <v>166</v>
      </c>
      <c r="H1934" s="91" t="s">
        <v>167</v>
      </c>
      <c r="I1934" s="20" t="e">
        <f t="shared" si="150"/>
        <v>#N/A</v>
      </c>
      <c r="J1934" s="20" t="e">
        <f t="shared" si="151"/>
        <v>#N/A</v>
      </c>
      <c r="K1934" s="91" t="e">
        <f>INDEX(bureaux!$A:$I,MATCH($E1934,bureaux!$A:$A,0),9)</f>
        <v>#N/A</v>
      </c>
      <c r="L1934" s="91" t="e">
        <f t="shared" si="152"/>
        <v>#N/A</v>
      </c>
      <c r="M1934" s="91" t="e">
        <f t="shared" si="153"/>
        <v>#N/A</v>
      </c>
      <c r="N1934" s="20" t="e">
        <f t="shared" si="154"/>
        <v>#N/A</v>
      </c>
      <c r="O1934" s="20" t="e">
        <f>INDEX(bureaux!$A:$H,MATCH($E1934,bureaux!$A:$A,0),8)</f>
        <v>#N/A</v>
      </c>
      <c r="P1934" s="91" t="e">
        <f>_xlfn.CONCAT(INDEX(bureaux!$A:$H,MATCH($E1934,bureaux!$A:$A,0),4)," ",INDEX(bureaux!$A:$H,MATCH($E1934,bureaux!$A:$A,0),5))</f>
        <v>#N/A</v>
      </c>
      <c r="Q1934" s="20" t="e">
        <f>INDEX(bureaux!$A:$G,MATCH($E1934,bureaux!$A:$A,0),6)</f>
        <v>#N/A</v>
      </c>
      <c r="R1934" s="20" t="e">
        <f>INDEX(bureaux!$A:$G,MATCH($E1934,bureaux!$A:$A,0),7)</f>
        <v>#N/A</v>
      </c>
    </row>
    <row r="1935" spans="1:18" x14ac:dyDescent="0.25">
      <c r="A1935" s="20">
        <f>'Elegio-Electors'!C1935</f>
        <v>0</v>
      </c>
      <c r="B1935" s="20">
        <f>'Elegio-Electors'!B1935</f>
        <v>0</v>
      </c>
      <c r="C1935" s="91">
        <f>IF(Procédure!$C$33=2,'Elegio-Electors'!D1935,Procédure!$C$33)</f>
        <v>0</v>
      </c>
      <c r="D1935" s="20">
        <f>'Elegio-Electors'!E1935</f>
        <v>0</v>
      </c>
      <c r="E1935" s="91" t="str">
        <f>IF(LEFT(RIGHT('Elegio-Electors'!L1935,2),1)="C",'Elegio-Electors'!L1935,IF(LEFT(RIGHT('Elegio-Electors'!M1935,2),1)="C",'Elegio-Electors'!M1935,""))</f>
        <v/>
      </c>
      <c r="F1935" s="91" t="str">
        <f>IF(LEFT(RIGHT('Elegio-Electors'!L1935,2),1)="O",'Elegio-Electors'!L1935,IF(LEFT(RIGHT('Elegio-Electors'!M1935,2),1)="O",'Elegio-Electors'!M1935,""))</f>
        <v/>
      </c>
      <c r="G1935" s="91" t="s">
        <v>166</v>
      </c>
      <c r="H1935" s="91" t="s">
        <v>167</v>
      </c>
      <c r="I1935" s="20" t="e">
        <f t="shared" si="150"/>
        <v>#N/A</v>
      </c>
      <c r="J1935" s="20" t="e">
        <f t="shared" si="151"/>
        <v>#N/A</v>
      </c>
      <c r="K1935" s="91" t="e">
        <f>INDEX(bureaux!$A:$I,MATCH($E1935,bureaux!$A:$A,0),9)</f>
        <v>#N/A</v>
      </c>
      <c r="L1935" s="91" t="e">
        <f t="shared" si="152"/>
        <v>#N/A</v>
      </c>
      <c r="M1935" s="91" t="e">
        <f t="shared" si="153"/>
        <v>#N/A</v>
      </c>
      <c r="N1935" s="20" t="e">
        <f t="shared" si="154"/>
        <v>#N/A</v>
      </c>
      <c r="O1935" s="20" t="e">
        <f>INDEX(bureaux!$A:$H,MATCH($E1935,bureaux!$A:$A,0),8)</f>
        <v>#N/A</v>
      </c>
      <c r="P1935" s="91" t="e">
        <f>_xlfn.CONCAT(INDEX(bureaux!$A:$H,MATCH($E1935,bureaux!$A:$A,0),4)," ",INDEX(bureaux!$A:$H,MATCH($E1935,bureaux!$A:$A,0),5))</f>
        <v>#N/A</v>
      </c>
      <c r="Q1935" s="20" t="e">
        <f>INDEX(bureaux!$A:$G,MATCH($E1935,bureaux!$A:$A,0),6)</f>
        <v>#N/A</v>
      </c>
      <c r="R1935" s="20" t="e">
        <f>INDEX(bureaux!$A:$G,MATCH($E1935,bureaux!$A:$A,0),7)</f>
        <v>#N/A</v>
      </c>
    </row>
    <row r="1936" spans="1:18" x14ac:dyDescent="0.25">
      <c r="A1936" s="20">
        <f>'Elegio-Electors'!C1936</f>
        <v>0</v>
      </c>
      <c r="B1936" s="20">
        <f>'Elegio-Electors'!B1936</f>
        <v>0</v>
      </c>
      <c r="C1936" s="91">
        <f>IF(Procédure!$C$33=2,'Elegio-Electors'!D1936,Procédure!$C$33)</f>
        <v>0</v>
      </c>
      <c r="D1936" s="20">
        <f>'Elegio-Electors'!E1936</f>
        <v>0</v>
      </c>
      <c r="E1936" s="91" t="str">
        <f>IF(LEFT(RIGHT('Elegio-Electors'!L1936,2),1)="C",'Elegio-Electors'!L1936,IF(LEFT(RIGHT('Elegio-Electors'!M1936,2),1)="C",'Elegio-Electors'!M1936,""))</f>
        <v/>
      </c>
      <c r="F1936" s="91" t="str">
        <f>IF(LEFT(RIGHT('Elegio-Electors'!L1936,2),1)="O",'Elegio-Electors'!L1936,IF(LEFT(RIGHT('Elegio-Electors'!M1936,2),1)="O",'Elegio-Electors'!M1936,""))</f>
        <v/>
      </c>
      <c r="G1936" s="91" t="s">
        <v>166</v>
      </c>
      <c r="H1936" s="91" t="s">
        <v>167</v>
      </c>
      <c r="I1936" s="20" t="e">
        <f t="shared" si="150"/>
        <v>#N/A</v>
      </c>
      <c r="J1936" s="20" t="e">
        <f t="shared" si="151"/>
        <v>#N/A</v>
      </c>
      <c r="K1936" s="91" t="e">
        <f>INDEX(bureaux!$A:$I,MATCH($E1936,bureaux!$A:$A,0),9)</f>
        <v>#N/A</v>
      </c>
      <c r="L1936" s="91" t="e">
        <f t="shared" si="152"/>
        <v>#N/A</v>
      </c>
      <c r="M1936" s="91" t="e">
        <f t="shared" si="153"/>
        <v>#N/A</v>
      </c>
      <c r="N1936" s="20" t="e">
        <f t="shared" si="154"/>
        <v>#N/A</v>
      </c>
      <c r="O1936" s="20" t="e">
        <f>INDEX(bureaux!$A:$H,MATCH($E1936,bureaux!$A:$A,0),8)</f>
        <v>#N/A</v>
      </c>
      <c r="P1936" s="91" t="e">
        <f>_xlfn.CONCAT(INDEX(bureaux!$A:$H,MATCH($E1936,bureaux!$A:$A,0),4)," ",INDEX(bureaux!$A:$H,MATCH($E1936,bureaux!$A:$A,0),5))</f>
        <v>#N/A</v>
      </c>
      <c r="Q1936" s="20" t="e">
        <f>INDEX(bureaux!$A:$G,MATCH($E1936,bureaux!$A:$A,0),6)</f>
        <v>#N/A</v>
      </c>
      <c r="R1936" s="20" t="e">
        <f>INDEX(bureaux!$A:$G,MATCH($E1936,bureaux!$A:$A,0),7)</f>
        <v>#N/A</v>
      </c>
    </row>
    <row r="1937" spans="1:18" x14ac:dyDescent="0.25">
      <c r="A1937" s="20">
        <f>'Elegio-Electors'!C1937</f>
        <v>0</v>
      </c>
      <c r="B1937" s="20">
        <f>'Elegio-Electors'!B1937</f>
        <v>0</v>
      </c>
      <c r="C1937" s="91">
        <f>IF(Procédure!$C$33=2,'Elegio-Electors'!D1937,Procédure!$C$33)</f>
        <v>0</v>
      </c>
      <c r="D1937" s="20">
        <f>'Elegio-Electors'!E1937</f>
        <v>0</v>
      </c>
      <c r="E1937" s="91" t="str">
        <f>IF(LEFT(RIGHT('Elegio-Electors'!L1937,2),1)="C",'Elegio-Electors'!L1937,IF(LEFT(RIGHT('Elegio-Electors'!M1937,2),1)="C",'Elegio-Electors'!M1937,""))</f>
        <v/>
      </c>
      <c r="F1937" s="91" t="str">
        <f>IF(LEFT(RIGHT('Elegio-Electors'!L1937,2),1)="O",'Elegio-Electors'!L1937,IF(LEFT(RIGHT('Elegio-Electors'!M1937,2),1)="O",'Elegio-Electors'!M1937,""))</f>
        <v/>
      </c>
      <c r="G1937" s="91" t="s">
        <v>166</v>
      </c>
      <c r="H1937" s="91" t="s">
        <v>167</v>
      </c>
      <c r="I1937" s="20" t="e">
        <f t="shared" si="150"/>
        <v>#N/A</v>
      </c>
      <c r="J1937" s="20" t="e">
        <f t="shared" si="151"/>
        <v>#N/A</v>
      </c>
      <c r="K1937" s="91" t="e">
        <f>INDEX(bureaux!$A:$I,MATCH($E1937,bureaux!$A:$A,0),9)</f>
        <v>#N/A</v>
      </c>
      <c r="L1937" s="91" t="e">
        <f t="shared" si="152"/>
        <v>#N/A</v>
      </c>
      <c r="M1937" s="91" t="e">
        <f t="shared" si="153"/>
        <v>#N/A</v>
      </c>
      <c r="N1937" s="20" t="e">
        <f t="shared" si="154"/>
        <v>#N/A</v>
      </c>
      <c r="O1937" s="20" t="e">
        <f>INDEX(bureaux!$A:$H,MATCH($E1937,bureaux!$A:$A,0),8)</f>
        <v>#N/A</v>
      </c>
      <c r="P1937" s="91" t="e">
        <f>_xlfn.CONCAT(INDEX(bureaux!$A:$H,MATCH($E1937,bureaux!$A:$A,0),4)," ",INDEX(bureaux!$A:$H,MATCH($E1937,bureaux!$A:$A,0),5))</f>
        <v>#N/A</v>
      </c>
      <c r="Q1937" s="20" t="e">
        <f>INDEX(bureaux!$A:$G,MATCH($E1937,bureaux!$A:$A,0),6)</f>
        <v>#N/A</v>
      </c>
      <c r="R1937" s="20" t="e">
        <f>INDEX(bureaux!$A:$G,MATCH($E1937,bureaux!$A:$A,0),7)</f>
        <v>#N/A</v>
      </c>
    </row>
    <row r="1938" spans="1:18" x14ac:dyDescent="0.25">
      <c r="A1938" s="20">
        <f>'Elegio-Electors'!C1938</f>
        <v>0</v>
      </c>
      <c r="B1938" s="20">
        <f>'Elegio-Electors'!B1938</f>
        <v>0</v>
      </c>
      <c r="C1938" s="91">
        <f>IF(Procédure!$C$33=2,'Elegio-Electors'!D1938,Procédure!$C$33)</f>
        <v>0</v>
      </c>
      <c r="D1938" s="20">
        <f>'Elegio-Electors'!E1938</f>
        <v>0</v>
      </c>
      <c r="E1938" s="91" t="str">
        <f>IF(LEFT(RIGHT('Elegio-Electors'!L1938,2),1)="C",'Elegio-Electors'!L1938,IF(LEFT(RIGHT('Elegio-Electors'!M1938,2),1)="C",'Elegio-Electors'!M1938,""))</f>
        <v/>
      </c>
      <c r="F1938" s="91" t="str">
        <f>IF(LEFT(RIGHT('Elegio-Electors'!L1938,2),1)="O",'Elegio-Electors'!L1938,IF(LEFT(RIGHT('Elegio-Electors'!M1938,2),1)="O",'Elegio-Electors'!M1938,""))</f>
        <v/>
      </c>
      <c r="G1938" s="91" t="s">
        <v>166</v>
      </c>
      <c r="H1938" s="91" t="s">
        <v>167</v>
      </c>
      <c r="I1938" s="20" t="e">
        <f t="shared" si="150"/>
        <v>#N/A</v>
      </c>
      <c r="J1938" s="20" t="e">
        <f t="shared" si="151"/>
        <v>#N/A</v>
      </c>
      <c r="K1938" s="91" t="e">
        <f>INDEX(bureaux!$A:$I,MATCH($E1938,bureaux!$A:$A,0),9)</f>
        <v>#N/A</v>
      </c>
      <c r="L1938" s="91" t="e">
        <f t="shared" si="152"/>
        <v>#N/A</v>
      </c>
      <c r="M1938" s="91" t="e">
        <f t="shared" si="153"/>
        <v>#N/A</v>
      </c>
      <c r="N1938" s="20" t="e">
        <f t="shared" si="154"/>
        <v>#N/A</v>
      </c>
      <c r="O1938" s="20" t="e">
        <f>INDEX(bureaux!$A:$H,MATCH($E1938,bureaux!$A:$A,0),8)</f>
        <v>#N/A</v>
      </c>
      <c r="P1938" s="91" t="e">
        <f>_xlfn.CONCAT(INDEX(bureaux!$A:$H,MATCH($E1938,bureaux!$A:$A,0),4)," ",INDEX(bureaux!$A:$H,MATCH($E1938,bureaux!$A:$A,0),5))</f>
        <v>#N/A</v>
      </c>
      <c r="Q1938" s="20" t="e">
        <f>INDEX(bureaux!$A:$G,MATCH($E1938,bureaux!$A:$A,0),6)</f>
        <v>#N/A</v>
      </c>
      <c r="R1938" s="20" t="e">
        <f>INDEX(bureaux!$A:$G,MATCH($E1938,bureaux!$A:$A,0),7)</f>
        <v>#N/A</v>
      </c>
    </row>
    <row r="1939" spans="1:18" x14ac:dyDescent="0.25">
      <c r="A1939" s="20">
        <f>'Elegio-Electors'!C1939</f>
        <v>0</v>
      </c>
      <c r="B1939" s="20">
        <f>'Elegio-Electors'!B1939</f>
        <v>0</v>
      </c>
      <c r="C1939" s="91">
        <f>IF(Procédure!$C$33=2,'Elegio-Electors'!D1939,Procédure!$C$33)</f>
        <v>0</v>
      </c>
      <c r="D1939" s="20">
        <f>'Elegio-Electors'!E1939</f>
        <v>0</v>
      </c>
      <c r="E1939" s="91" t="str">
        <f>IF(LEFT(RIGHT('Elegio-Electors'!L1939,2),1)="C",'Elegio-Electors'!L1939,IF(LEFT(RIGHT('Elegio-Electors'!M1939,2),1)="C",'Elegio-Electors'!M1939,""))</f>
        <v/>
      </c>
      <c r="F1939" s="91" t="str">
        <f>IF(LEFT(RIGHT('Elegio-Electors'!L1939,2),1)="O",'Elegio-Electors'!L1939,IF(LEFT(RIGHT('Elegio-Electors'!M1939,2),1)="O",'Elegio-Electors'!M1939,""))</f>
        <v/>
      </c>
      <c r="G1939" s="91" t="s">
        <v>166</v>
      </c>
      <c r="H1939" s="91" t="s">
        <v>167</v>
      </c>
      <c r="I1939" s="20" t="e">
        <f t="shared" si="150"/>
        <v>#N/A</v>
      </c>
      <c r="J1939" s="20" t="e">
        <f t="shared" si="151"/>
        <v>#N/A</v>
      </c>
      <c r="K1939" s="91" t="e">
        <f>INDEX(bureaux!$A:$I,MATCH($E1939,bureaux!$A:$A,0),9)</f>
        <v>#N/A</v>
      </c>
      <c r="L1939" s="91" t="e">
        <f t="shared" si="152"/>
        <v>#N/A</v>
      </c>
      <c r="M1939" s="91" t="e">
        <f t="shared" si="153"/>
        <v>#N/A</v>
      </c>
      <c r="N1939" s="20" t="e">
        <f t="shared" si="154"/>
        <v>#N/A</v>
      </c>
      <c r="O1939" s="20" t="e">
        <f>INDEX(bureaux!$A:$H,MATCH($E1939,bureaux!$A:$A,0),8)</f>
        <v>#N/A</v>
      </c>
      <c r="P1939" s="91" t="e">
        <f>_xlfn.CONCAT(INDEX(bureaux!$A:$H,MATCH($E1939,bureaux!$A:$A,0),4)," ",INDEX(bureaux!$A:$H,MATCH($E1939,bureaux!$A:$A,0),5))</f>
        <v>#N/A</v>
      </c>
      <c r="Q1939" s="20" t="e">
        <f>INDEX(bureaux!$A:$G,MATCH($E1939,bureaux!$A:$A,0),6)</f>
        <v>#N/A</v>
      </c>
      <c r="R1939" s="20" t="e">
        <f>INDEX(bureaux!$A:$G,MATCH($E1939,bureaux!$A:$A,0),7)</f>
        <v>#N/A</v>
      </c>
    </row>
    <row r="1940" spans="1:18" x14ac:dyDescent="0.25">
      <c r="A1940" s="20">
        <f>'Elegio-Electors'!C1940</f>
        <v>0</v>
      </c>
      <c r="B1940" s="20">
        <f>'Elegio-Electors'!B1940</f>
        <v>0</v>
      </c>
      <c r="C1940" s="91">
        <f>IF(Procédure!$C$33=2,'Elegio-Electors'!D1940,Procédure!$C$33)</f>
        <v>0</v>
      </c>
      <c r="D1940" s="20">
        <f>'Elegio-Electors'!E1940</f>
        <v>0</v>
      </c>
      <c r="E1940" s="91" t="str">
        <f>IF(LEFT(RIGHT('Elegio-Electors'!L1940,2),1)="C",'Elegio-Electors'!L1940,IF(LEFT(RIGHT('Elegio-Electors'!M1940,2),1)="C",'Elegio-Electors'!M1940,""))</f>
        <v/>
      </c>
      <c r="F1940" s="91" t="str">
        <f>IF(LEFT(RIGHT('Elegio-Electors'!L1940,2),1)="O",'Elegio-Electors'!L1940,IF(LEFT(RIGHT('Elegio-Electors'!M1940,2),1)="O",'Elegio-Electors'!M1940,""))</f>
        <v/>
      </c>
      <c r="G1940" s="91" t="s">
        <v>166</v>
      </c>
      <c r="H1940" s="91" t="s">
        <v>167</v>
      </c>
      <c r="I1940" s="20" t="e">
        <f t="shared" si="150"/>
        <v>#N/A</v>
      </c>
      <c r="J1940" s="20" t="e">
        <f t="shared" si="151"/>
        <v>#N/A</v>
      </c>
      <c r="K1940" s="91" t="e">
        <f>INDEX(bureaux!$A:$I,MATCH($E1940,bureaux!$A:$A,0),9)</f>
        <v>#N/A</v>
      </c>
      <c r="L1940" s="91" t="e">
        <f t="shared" si="152"/>
        <v>#N/A</v>
      </c>
      <c r="M1940" s="91" t="e">
        <f t="shared" si="153"/>
        <v>#N/A</v>
      </c>
      <c r="N1940" s="20" t="e">
        <f t="shared" si="154"/>
        <v>#N/A</v>
      </c>
      <c r="O1940" s="20" t="e">
        <f>INDEX(bureaux!$A:$H,MATCH($E1940,bureaux!$A:$A,0),8)</f>
        <v>#N/A</v>
      </c>
      <c r="P1940" s="91" t="e">
        <f>_xlfn.CONCAT(INDEX(bureaux!$A:$H,MATCH($E1940,bureaux!$A:$A,0),4)," ",INDEX(bureaux!$A:$H,MATCH($E1940,bureaux!$A:$A,0),5))</f>
        <v>#N/A</v>
      </c>
      <c r="Q1940" s="20" t="e">
        <f>INDEX(bureaux!$A:$G,MATCH($E1940,bureaux!$A:$A,0),6)</f>
        <v>#N/A</v>
      </c>
      <c r="R1940" s="20" t="e">
        <f>INDEX(bureaux!$A:$G,MATCH($E1940,bureaux!$A:$A,0),7)</f>
        <v>#N/A</v>
      </c>
    </row>
    <row r="1941" spans="1:18" x14ac:dyDescent="0.25">
      <c r="A1941" s="20">
        <f>'Elegio-Electors'!C1941</f>
        <v>0</v>
      </c>
      <c r="B1941" s="20">
        <f>'Elegio-Electors'!B1941</f>
        <v>0</v>
      </c>
      <c r="C1941" s="91">
        <f>IF(Procédure!$C$33=2,'Elegio-Electors'!D1941,Procédure!$C$33)</f>
        <v>0</v>
      </c>
      <c r="D1941" s="20">
        <f>'Elegio-Electors'!E1941</f>
        <v>0</v>
      </c>
      <c r="E1941" s="91" t="str">
        <f>IF(LEFT(RIGHT('Elegio-Electors'!L1941,2),1)="C",'Elegio-Electors'!L1941,IF(LEFT(RIGHT('Elegio-Electors'!M1941,2),1)="C",'Elegio-Electors'!M1941,""))</f>
        <v/>
      </c>
      <c r="F1941" s="91" t="str">
        <f>IF(LEFT(RIGHT('Elegio-Electors'!L1941,2),1)="O",'Elegio-Electors'!L1941,IF(LEFT(RIGHT('Elegio-Electors'!M1941,2),1)="O",'Elegio-Electors'!M1941,""))</f>
        <v/>
      </c>
      <c r="G1941" s="91" t="s">
        <v>166</v>
      </c>
      <c r="H1941" s="91" t="s">
        <v>167</v>
      </c>
      <c r="I1941" s="20" t="e">
        <f t="shared" si="150"/>
        <v>#N/A</v>
      </c>
      <c r="J1941" s="20" t="e">
        <f t="shared" si="151"/>
        <v>#N/A</v>
      </c>
      <c r="K1941" s="91" t="e">
        <f>INDEX(bureaux!$A:$I,MATCH($E1941,bureaux!$A:$A,0),9)</f>
        <v>#N/A</v>
      </c>
      <c r="L1941" s="91" t="e">
        <f t="shared" si="152"/>
        <v>#N/A</v>
      </c>
      <c r="M1941" s="91" t="e">
        <f t="shared" si="153"/>
        <v>#N/A</v>
      </c>
      <c r="N1941" s="20" t="e">
        <f t="shared" si="154"/>
        <v>#N/A</v>
      </c>
      <c r="O1941" s="20" t="e">
        <f>INDEX(bureaux!$A:$H,MATCH($E1941,bureaux!$A:$A,0),8)</f>
        <v>#N/A</v>
      </c>
      <c r="P1941" s="91" t="e">
        <f>_xlfn.CONCAT(INDEX(bureaux!$A:$H,MATCH($E1941,bureaux!$A:$A,0),4)," ",INDEX(bureaux!$A:$H,MATCH($E1941,bureaux!$A:$A,0),5))</f>
        <v>#N/A</v>
      </c>
      <c r="Q1941" s="20" t="e">
        <f>INDEX(bureaux!$A:$G,MATCH($E1941,bureaux!$A:$A,0),6)</f>
        <v>#N/A</v>
      </c>
      <c r="R1941" s="20" t="e">
        <f>INDEX(bureaux!$A:$G,MATCH($E1941,bureaux!$A:$A,0),7)</f>
        <v>#N/A</v>
      </c>
    </row>
    <row r="1942" spans="1:18" x14ac:dyDescent="0.25">
      <c r="A1942" s="20">
        <f>'Elegio-Electors'!C1942</f>
        <v>0</v>
      </c>
      <c r="B1942" s="20">
        <f>'Elegio-Electors'!B1942</f>
        <v>0</v>
      </c>
      <c r="C1942" s="91">
        <f>IF(Procédure!$C$33=2,'Elegio-Electors'!D1942,Procédure!$C$33)</f>
        <v>0</v>
      </c>
      <c r="D1942" s="20">
        <f>'Elegio-Electors'!E1942</f>
        <v>0</v>
      </c>
      <c r="E1942" s="91" t="str">
        <f>IF(LEFT(RIGHT('Elegio-Electors'!L1942,2),1)="C",'Elegio-Electors'!L1942,IF(LEFT(RIGHT('Elegio-Electors'!M1942,2),1)="C",'Elegio-Electors'!M1942,""))</f>
        <v/>
      </c>
      <c r="F1942" s="91" t="str">
        <f>IF(LEFT(RIGHT('Elegio-Electors'!L1942,2),1)="O",'Elegio-Electors'!L1942,IF(LEFT(RIGHT('Elegio-Electors'!M1942,2),1)="O",'Elegio-Electors'!M1942,""))</f>
        <v/>
      </c>
      <c r="G1942" s="91" t="s">
        <v>166</v>
      </c>
      <c r="H1942" s="91" t="s">
        <v>167</v>
      </c>
      <c r="I1942" s="20" t="e">
        <f t="shared" si="150"/>
        <v>#N/A</v>
      </c>
      <c r="J1942" s="20" t="e">
        <f t="shared" si="151"/>
        <v>#N/A</v>
      </c>
      <c r="K1942" s="91" t="e">
        <f>INDEX(bureaux!$A:$I,MATCH($E1942,bureaux!$A:$A,0),9)</f>
        <v>#N/A</v>
      </c>
      <c r="L1942" s="91" t="e">
        <f t="shared" si="152"/>
        <v>#N/A</v>
      </c>
      <c r="M1942" s="91" t="e">
        <f t="shared" si="153"/>
        <v>#N/A</v>
      </c>
      <c r="N1942" s="20" t="e">
        <f t="shared" si="154"/>
        <v>#N/A</v>
      </c>
      <c r="O1942" s="20" t="e">
        <f>INDEX(bureaux!$A:$H,MATCH($E1942,bureaux!$A:$A,0),8)</f>
        <v>#N/A</v>
      </c>
      <c r="P1942" s="91" t="e">
        <f>_xlfn.CONCAT(INDEX(bureaux!$A:$H,MATCH($E1942,bureaux!$A:$A,0),4)," ",INDEX(bureaux!$A:$H,MATCH($E1942,bureaux!$A:$A,0),5))</f>
        <v>#N/A</v>
      </c>
      <c r="Q1942" s="20" t="e">
        <f>INDEX(bureaux!$A:$G,MATCH($E1942,bureaux!$A:$A,0),6)</f>
        <v>#N/A</v>
      </c>
      <c r="R1942" s="20" t="e">
        <f>INDEX(bureaux!$A:$G,MATCH($E1942,bureaux!$A:$A,0),7)</f>
        <v>#N/A</v>
      </c>
    </row>
    <row r="1943" spans="1:18" x14ac:dyDescent="0.25">
      <c r="A1943" s="20">
        <f>'Elegio-Electors'!C1943</f>
        <v>0</v>
      </c>
      <c r="B1943" s="20">
        <f>'Elegio-Electors'!B1943</f>
        <v>0</v>
      </c>
      <c r="C1943" s="91">
        <f>IF(Procédure!$C$33=2,'Elegio-Electors'!D1943,Procédure!$C$33)</f>
        <v>0</v>
      </c>
      <c r="D1943" s="20">
        <f>'Elegio-Electors'!E1943</f>
        <v>0</v>
      </c>
      <c r="E1943" s="91" t="str">
        <f>IF(LEFT(RIGHT('Elegio-Electors'!L1943,2),1)="C",'Elegio-Electors'!L1943,IF(LEFT(RIGHT('Elegio-Electors'!M1943,2),1)="C",'Elegio-Electors'!M1943,""))</f>
        <v/>
      </c>
      <c r="F1943" s="91" t="str">
        <f>IF(LEFT(RIGHT('Elegio-Electors'!L1943,2),1)="O",'Elegio-Electors'!L1943,IF(LEFT(RIGHT('Elegio-Electors'!M1943,2),1)="O",'Elegio-Electors'!M1943,""))</f>
        <v/>
      </c>
      <c r="G1943" s="91" t="s">
        <v>166</v>
      </c>
      <c r="H1943" s="91" t="s">
        <v>167</v>
      </c>
      <c r="I1943" s="20" t="e">
        <f t="shared" si="150"/>
        <v>#N/A</v>
      </c>
      <c r="J1943" s="20" t="e">
        <f t="shared" si="151"/>
        <v>#N/A</v>
      </c>
      <c r="K1943" s="91" t="e">
        <f>INDEX(bureaux!$A:$I,MATCH($E1943,bureaux!$A:$A,0),9)</f>
        <v>#N/A</v>
      </c>
      <c r="L1943" s="91" t="e">
        <f t="shared" si="152"/>
        <v>#N/A</v>
      </c>
      <c r="M1943" s="91" t="e">
        <f t="shared" si="153"/>
        <v>#N/A</v>
      </c>
      <c r="N1943" s="20" t="e">
        <f t="shared" si="154"/>
        <v>#N/A</v>
      </c>
      <c r="O1943" s="20" t="e">
        <f>INDEX(bureaux!$A:$H,MATCH($E1943,bureaux!$A:$A,0),8)</f>
        <v>#N/A</v>
      </c>
      <c r="P1943" s="91" t="e">
        <f>_xlfn.CONCAT(INDEX(bureaux!$A:$H,MATCH($E1943,bureaux!$A:$A,0),4)," ",INDEX(bureaux!$A:$H,MATCH($E1943,bureaux!$A:$A,0),5))</f>
        <v>#N/A</v>
      </c>
      <c r="Q1943" s="20" t="e">
        <f>INDEX(bureaux!$A:$G,MATCH($E1943,bureaux!$A:$A,0),6)</f>
        <v>#N/A</v>
      </c>
      <c r="R1943" s="20" t="e">
        <f>INDEX(bureaux!$A:$G,MATCH($E1943,bureaux!$A:$A,0),7)</f>
        <v>#N/A</v>
      </c>
    </row>
    <row r="1944" spans="1:18" x14ac:dyDescent="0.25">
      <c r="A1944" s="20">
        <f>'Elegio-Electors'!C1944</f>
        <v>0</v>
      </c>
      <c r="B1944" s="20">
        <f>'Elegio-Electors'!B1944</f>
        <v>0</v>
      </c>
      <c r="C1944" s="91">
        <f>IF(Procédure!$C$33=2,'Elegio-Electors'!D1944,Procédure!$C$33)</f>
        <v>0</v>
      </c>
      <c r="D1944" s="20">
        <f>'Elegio-Electors'!E1944</f>
        <v>0</v>
      </c>
      <c r="E1944" s="91" t="str">
        <f>IF(LEFT(RIGHT('Elegio-Electors'!L1944,2),1)="C",'Elegio-Electors'!L1944,IF(LEFT(RIGHT('Elegio-Electors'!M1944,2),1)="C",'Elegio-Electors'!M1944,""))</f>
        <v/>
      </c>
      <c r="F1944" s="91" t="str">
        <f>IF(LEFT(RIGHT('Elegio-Electors'!L1944,2),1)="O",'Elegio-Electors'!L1944,IF(LEFT(RIGHT('Elegio-Electors'!M1944,2),1)="O",'Elegio-Electors'!M1944,""))</f>
        <v/>
      </c>
      <c r="G1944" s="91" t="s">
        <v>166</v>
      </c>
      <c r="H1944" s="91" t="s">
        <v>167</v>
      </c>
      <c r="I1944" s="20" t="e">
        <f t="shared" si="150"/>
        <v>#N/A</v>
      </c>
      <c r="J1944" s="20" t="e">
        <f t="shared" si="151"/>
        <v>#N/A</v>
      </c>
      <c r="K1944" s="91" t="e">
        <f>INDEX(bureaux!$A:$I,MATCH($E1944,bureaux!$A:$A,0),9)</f>
        <v>#N/A</v>
      </c>
      <c r="L1944" s="91" t="e">
        <f t="shared" si="152"/>
        <v>#N/A</v>
      </c>
      <c r="M1944" s="91" t="e">
        <f t="shared" si="153"/>
        <v>#N/A</v>
      </c>
      <c r="N1944" s="20" t="e">
        <f t="shared" si="154"/>
        <v>#N/A</v>
      </c>
      <c r="O1944" s="20" t="e">
        <f>INDEX(bureaux!$A:$H,MATCH($E1944,bureaux!$A:$A,0),8)</f>
        <v>#N/A</v>
      </c>
      <c r="P1944" s="91" t="e">
        <f>_xlfn.CONCAT(INDEX(bureaux!$A:$H,MATCH($E1944,bureaux!$A:$A,0),4)," ",INDEX(bureaux!$A:$H,MATCH($E1944,bureaux!$A:$A,0),5))</f>
        <v>#N/A</v>
      </c>
      <c r="Q1944" s="20" t="e">
        <f>INDEX(bureaux!$A:$G,MATCH($E1944,bureaux!$A:$A,0),6)</f>
        <v>#N/A</v>
      </c>
      <c r="R1944" s="20" t="e">
        <f>INDEX(bureaux!$A:$G,MATCH($E1944,bureaux!$A:$A,0),7)</f>
        <v>#N/A</v>
      </c>
    </row>
    <row r="1945" spans="1:18" x14ac:dyDescent="0.25">
      <c r="A1945" s="20">
        <f>'Elegio-Electors'!C1945</f>
        <v>0</v>
      </c>
      <c r="B1945" s="20">
        <f>'Elegio-Electors'!B1945</f>
        <v>0</v>
      </c>
      <c r="C1945" s="91">
        <f>IF(Procédure!$C$33=2,'Elegio-Electors'!D1945,Procédure!$C$33)</f>
        <v>0</v>
      </c>
      <c r="D1945" s="20">
        <f>'Elegio-Electors'!E1945</f>
        <v>0</v>
      </c>
      <c r="E1945" s="91" t="str">
        <f>IF(LEFT(RIGHT('Elegio-Electors'!L1945,2),1)="C",'Elegio-Electors'!L1945,IF(LEFT(RIGHT('Elegio-Electors'!M1945,2),1)="C",'Elegio-Electors'!M1945,""))</f>
        <v/>
      </c>
      <c r="F1945" s="91" t="str">
        <f>IF(LEFT(RIGHT('Elegio-Electors'!L1945,2),1)="O",'Elegio-Electors'!L1945,IF(LEFT(RIGHT('Elegio-Electors'!M1945,2),1)="O",'Elegio-Electors'!M1945,""))</f>
        <v/>
      </c>
      <c r="G1945" s="91" t="s">
        <v>166</v>
      </c>
      <c r="H1945" s="91" t="s">
        <v>167</v>
      </c>
      <c r="I1945" s="20" t="e">
        <f t="shared" si="150"/>
        <v>#N/A</v>
      </c>
      <c r="J1945" s="20" t="e">
        <f t="shared" si="151"/>
        <v>#N/A</v>
      </c>
      <c r="K1945" s="91" t="e">
        <f>INDEX(bureaux!$A:$I,MATCH($E1945,bureaux!$A:$A,0),9)</f>
        <v>#N/A</v>
      </c>
      <c r="L1945" s="91" t="e">
        <f t="shared" si="152"/>
        <v>#N/A</v>
      </c>
      <c r="M1945" s="91" t="e">
        <f t="shared" si="153"/>
        <v>#N/A</v>
      </c>
      <c r="N1945" s="20" t="e">
        <f t="shared" si="154"/>
        <v>#N/A</v>
      </c>
      <c r="O1945" s="20" t="e">
        <f>INDEX(bureaux!$A:$H,MATCH($E1945,bureaux!$A:$A,0),8)</f>
        <v>#N/A</v>
      </c>
      <c r="P1945" s="91" t="e">
        <f>_xlfn.CONCAT(INDEX(bureaux!$A:$H,MATCH($E1945,bureaux!$A:$A,0),4)," ",INDEX(bureaux!$A:$H,MATCH($E1945,bureaux!$A:$A,0),5))</f>
        <v>#N/A</v>
      </c>
      <c r="Q1945" s="20" t="e">
        <f>INDEX(bureaux!$A:$G,MATCH($E1945,bureaux!$A:$A,0),6)</f>
        <v>#N/A</v>
      </c>
      <c r="R1945" s="20" t="e">
        <f>INDEX(bureaux!$A:$G,MATCH($E1945,bureaux!$A:$A,0),7)</f>
        <v>#N/A</v>
      </c>
    </row>
    <row r="1946" spans="1:18" x14ac:dyDescent="0.25">
      <c r="A1946" s="20">
        <f>'Elegio-Electors'!C1946</f>
        <v>0</v>
      </c>
      <c r="B1946" s="20">
        <f>'Elegio-Electors'!B1946</f>
        <v>0</v>
      </c>
      <c r="C1946" s="91">
        <f>IF(Procédure!$C$33=2,'Elegio-Electors'!D1946,Procédure!$C$33)</f>
        <v>0</v>
      </c>
      <c r="D1946" s="20">
        <f>'Elegio-Electors'!E1946</f>
        <v>0</v>
      </c>
      <c r="E1946" s="91" t="str">
        <f>IF(LEFT(RIGHT('Elegio-Electors'!L1946,2),1)="C",'Elegio-Electors'!L1946,IF(LEFT(RIGHT('Elegio-Electors'!M1946,2),1)="C",'Elegio-Electors'!M1946,""))</f>
        <v/>
      </c>
      <c r="F1946" s="91" t="str">
        <f>IF(LEFT(RIGHT('Elegio-Electors'!L1946,2),1)="O",'Elegio-Electors'!L1946,IF(LEFT(RIGHT('Elegio-Electors'!M1946,2),1)="O",'Elegio-Electors'!M1946,""))</f>
        <v/>
      </c>
      <c r="G1946" s="91" t="s">
        <v>166</v>
      </c>
      <c r="H1946" s="91" t="s">
        <v>167</v>
      </c>
      <c r="I1946" s="20" t="e">
        <f t="shared" si="150"/>
        <v>#N/A</v>
      </c>
      <c r="J1946" s="20" t="e">
        <f t="shared" si="151"/>
        <v>#N/A</v>
      </c>
      <c r="K1946" s="91" t="e">
        <f>INDEX(bureaux!$A:$I,MATCH($E1946,bureaux!$A:$A,0),9)</f>
        <v>#N/A</v>
      </c>
      <c r="L1946" s="91" t="e">
        <f t="shared" si="152"/>
        <v>#N/A</v>
      </c>
      <c r="M1946" s="91" t="e">
        <f t="shared" si="153"/>
        <v>#N/A</v>
      </c>
      <c r="N1946" s="20" t="e">
        <f t="shared" si="154"/>
        <v>#N/A</v>
      </c>
      <c r="O1946" s="20" t="e">
        <f>INDEX(bureaux!$A:$H,MATCH($E1946,bureaux!$A:$A,0),8)</f>
        <v>#N/A</v>
      </c>
      <c r="P1946" s="91" t="e">
        <f>_xlfn.CONCAT(INDEX(bureaux!$A:$H,MATCH($E1946,bureaux!$A:$A,0),4)," ",INDEX(bureaux!$A:$H,MATCH($E1946,bureaux!$A:$A,0),5))</f>
        <v>#N/A</v>
      </c>
      <c r="Q1946" s="20" t="e">
        <f>INDEX(bureaux!$A:$G,MATCH($E1946,bureaux!$A:$A,0),6)</f>
        <v>#N/A</v>
      </c>
      <c r="R1946" s="20" t="e">
        <f>INDEX(bureaux!$A:$G,MATCH($E1946,bureaux!$A:$A,0),7)</f>
        <v>#N/A</v>
      </c>
    </row>
    <row r="1947" spans="1:18" x14ac:dyDescent="0.25">
      <c r="A1947" s="20">
        <f>'Elegio-Electors'!C1947</f>
        <v>0</v>
      </c>
      <c r="B1947" s="20">
        <f>'Elegio-Electors'!B1947</f>
        <v>0</v>
      </c>
      <c r="C1947" s="91">
        <f>IF(Procédure!$C$33=2,'Elegio-Electors'!D1947,Procédure!$C$33)</f>
        <v>0</v>
      </c>
      <c r="D1947" s="20">
        <f>'Elegio-Electors'!E1947</f>
        <v>0</v>
      </c>
      <c r="E1947" s="91" t="str">
        <f>IF(LEFT(RIGHT('Elegio-Electors'!L1947,2),1)="C",'Elegio-Electors'!L1947,IF(LEFT(RIGHT('Elegio-Electors'!M1947,2),1)="C",'Elegio-Electors'!M1947,""))</f>
        <v/>
      </c>
      <c r="F1947" s="91" t="str">
        <f>IF(LEFT(RIGHT('Elegio-Electors'!L1947,2),1)="O",'Elegio-Electors'!L1947,IF(LEFT(RIGHT('Elegio-Electors'!M1947,2),1)="O",'Elegio-Electors'!M1947,""))</f>
        <v/>
      </c>
      <c r="G1947" s="91" t="s">
        <v>166</v>
      </c>
      <c r="H1947" s="91" t="s">
        <v>167</v>
      </c>
      <c r="I1947" s="20" t="e">
        <f t="shared" si="150"/>
        <v>#N/A</v>
      </c>
      <c r="J1947" s="20" t="e">
        <f t="shared" si="151"/>
        <v>#N/A</v>
      </c>
      <c r="K1947" s="91" t="e">
        <f>INDEX(bureaux!$A:$I,MATCH($E1947,bureaux!$A:$A,0),9)</f>
        <v>#N/A</v>
      </c>
      <c r="L1947" s="91" t="e">
        <f t="shared" si="152"/>
        <v>#N/A</v>
      </c>
      <c r="M1947" s="91" t="e">
        <f t="shared" si="153"/>
        <v>#N/A</v>
      </c>
      <c r="N1947" s="20" t="e">
        <f t="shared" si="154"/>
        <v>#N/A</v>
      </c>
      <c r="O1947" s="20" t="e">
        <f>INDEX(bureaux!$A:$H,MATCH($E1947,bureaux!$A:$A,0),8)</f>
        <v>#N/A</v>
      </c>
      <c r="P1947" s="91" t="e">
        <f>_xlfn.CONCAT(INDEX(bureaux!$A:$H,MATCH($E1947,bureaux!$A:$A,0),4)," ",INDEX(bureaux!$A:$H,MATCH($E1947,bureaux!$A:$A,0),5))</f>
        <v>#N/A</v>
      </c>
      <c r="Q1947" s="20" t="e">
        <f>INDEX(bureaux!$A:$G,MATCH($E1947,bureaux!$A:$A,0),6)</f>
        <v>#N/A</v>
      </c>
      <c r="R1947" s="20" t="e">
        <f>INDEX(bureaux!$A:$G,MATCH($E1947,bureaux!$A:$A,0),7)</f>
        <v>#N/A</v>
      </c>
    </row>
    <row r="1948" spans="1:18" x14ac:dyDescent="0.25">
      <c r="A1948" s="20">
        <f>'Elegio-Electors'!C1948</f>
        <v>0</v>
      </c>
      <c r="B1948" s="20">
        <f>'Elegio-Electors'!B1948</f>
        <v>0</v>
      </c>
      <c r="C1948" s="91">
        <f>IF(Procédure!$C$33=2,'Elegio-Electors'!D1948,Procédure!$C$33)</f>
        <v>0</v>
      </c>
      <c r="D1948" s="20">
        <f>'Elegio-Electors'!E1948</f>
        <v>0</v>
      </c>
      <c r="E1948" s="91" t="str">
        <f>IF(LEFT(RIGHT('Elegio-Electors'!L1948,2),1)="C",'Elegio-Electors'!L1948,IF(LEFT(RIGHT('Elegio-Electors'!M1948,2),1)="C",'Elegio-Electors'!M1948,""))</f>
        <v/>
      </c>
      <c r="F1948" s="91" t="str">
        <f>IF(LEFT(RIGHT('Elegio-Electors'!L1948,2),1)="O",'Elegio-Electors'!L1948,IF(LEFT(RIGHT('Elegio-Electors'!M1948,2),1)="O",'Elegio-Electors'!M1948,""))</f>
        <v/>
      </c>
      <c r="G1948" s="91" t="s">
        <v>166</v>
      </c>
      <c r="H1948" s="91" t="s">
        <v>167</v>
      </c>
      <c r="I1948" s="20" t="e">
        <f t="shared" si="150"/>
        <v>#N/A</v>
      </c>
      <c r="J1948" s="20" t="e">
        <f t="shared" si="151"/>
        <v>#N/A</v>
      </c>
      <c r="K1948" s="91" t="e">
        <f>INDEX(bureaux!$A:$I,MATCH($E1948,bureaux!$A:$A,0),9)</f>
        <v>#N/A</v>
      </c>
      <c r="L1948" s="91" t="e">
        <f t="shared" si="152"/>
        <v>#N/A</v>
      </c>
      <c r="M1948" s="91" t="e">
        <f t="shared" si="153"/>
        <v>#N/A</v>
      </c>
      <c r="N1948" s="20" t="e">
        <f t="shared" si="154"/>
        <v>#N/A</v>
      </c>
      <c r="O1948" s="20" t="e">
        <f>INDEX(bureaux!$A:$H,MATCH($E1948,bureaux!$A:$A,0),8)</f>
        <v>#N/A</v>
      </c>
      <c r="P1948" s="91" t="e">
        <f>_xlfn.CONCAT(INDEX(bureaux!$A:$H,MATCH($E1948,bureaux!$A:$A,0),4)," ",INDEX(bureaux!$A:$H,MATCH($E1948,bureaux!$A:$A,0),5))</f>
        <v>#N/A</v>
      </c>
      <c r="Q1948" s="20" t="e">
        <f>INDEX(bureaux!$A:$G,MATCH($E1948,bureaux!$A:$A,0),6)</f>
        <v>#N/A</v>
      </c>
      <c r="R1948" s="20" t="e">
        <f>INDEX(bureaux!$A:$G,MATCH($E1948,bureaux!$A:$A,0),7)</f>
        <v>#N/A</v>
      </c>
    </row>
    <row r="1949" spans="1:18" x14ac:dyDescent="0.25">
      <c r="A1949" s="20">
        <f>'Elegio-Electors'!C1949</f>
        <v>0</v>
      </c>
      <c r="B1949" s="20">
        <f>'Elegio-Electors'!B1949</f>
        <v>0</v>
      </c>
      <c r="C1949" s="91">
        <f>IF(Procédure!$C$33=2,'Elegio-Electors'!D1949,Procédure!$C$33)</f>
        <v>0</v>
      </c>
      <c r="D1949" s="20">
        <f>'Elegio-Electors'!E1949</f>
        <v>0</v>
      </c>
      <c r="E1949" s="91" t="str">
        <f>IF(LEFT(RIGHT('Elegio-Electors'!L1949,2),1)="C",'Elegio-Electors'!L1949,IF(LEFT(RIGHT('Elegio-Electors'!M1949,2),1)="C",'Elegio-Electors'!M1949,""))</f>
        <v/>
      </c>
      <c r="F1949" s="91" t="str">
        <f>IF(LEFT(RIGHT('Elegio-Electors'!L1949,2),1)="O",'Elegio-Electors'!L1949,IF(LEFT(RIGHT('Elegio-Electors'!M1949,2),1)="O",'Elegio-Electors'!M1949,""))</f>
        <v/>
      </c>
      <c r="G1949" s="91" t="s">
        <v>166</v>
      </c>
      <c r="H1949" s="91" t="s">
        <v>167</v>
      </c>
      <c r="I1949" s="20" t="e">
        <f t="shared" si="150"/>
        <v>#N/A</v>
      </c>
      <c r="J1949" s="20" t="e">
        <f t="shared" si="151"/>
        <v>#N/A</v>
      </c>
      <c r="K1949" s="91" t="e">
        <f>INDEX(bureaux!$A:$I,MATCH($E1949,bureaux!$A:$A,0),9)</f>
        <v>#N/A</v>
      </c>
      <c r="L1949" s="91" t="e">
        <f t="shared" si="152"/>
        <v>#N/A</v>
      </c>
      <c r="M1949" s="91" t="e">
        <f t="shared" si="153"/>
        <v>#N/A</v>
      </c>
      <c r="N1949" s="20" t="e">
        <f t="shared" si="154"/>
        <v>#N/A</v>
      </c>
      <c r="O1949" s="20" t="e">
        <f>INDEX(bureaux!$A:$H,MATCH($E1949,bureaux!$A:$A,0),8)</f>
        <v>#N/A</v>
      </c>
      <c r="P1949" s="91" t="e">
        <f>_xlfn.CONCAT(INDEX(bureaux!$A:$H,MATCH($E1949,bureaux!$A:$A,0),4)," ",INDEX(bureaux!$A:$H,MATCH($E1949,bureaux!$A:$A,0),5))</f>
        <v>#N/A</v>
      </c>
      <c r="Q1949" s="20" t="e">
        <f>INDEX(bureaux!$A:$G,MATCH($E1949,bureaux!$A:$A,0),6)</f>
        <v>#N/A</v>
      </c>
      <c r="R1949" s="20" t="e">
        <f>INDEX(bureaux!$A:$G,MATCH($E1949,bureaux!$A:$A,0),7)</f>
        <v>#N/A</v>
      </c>
    </row>
    <row r="1950" spans="1:18" x14ac:dyDescent="0.25">
      <c r="A1950" s="20">
        <f>'Elegio-Electors'!C1950</f>
        <v>0</v>
      </c>
      <c r="B1950" s="20">
        <f>'Elegio-Electors'!B1950</f>
        <v>0</v>
      </c>
      <c r="C1950" s="91">
        <f>IF(Procédure!$C$33=2,'Elegio-Electors'!D1950,Procédure!$C$33)</f>
        <v>0</v>
      </c>
      <c r="D1950" s="20">
        <f>'Elegio-Electors'!E1950</f>
        <v>0</v>
      </c>
      <c r="E1950" s="91" t="str">
        <f>IF(LEFT(RIGHT('Elegio-Electors'!L1950,2),1)="C",'Elegio-Electors'!L1950,IF(LEFT(RIGHT('Elegio-Electors'!M1950,2),1)="C",'Elegio-Electors'!M1950,""))</f>
        <v/>
      </c>
      <c r="F1950" s="91" t="str">
        <f>IF(LEFT(RIGHT('Elegio-Electors'!L1950,2),1)="O",'Elegio-Electors'!L1950,IF(LEFT(RIGHT('Elegio-Electors'!M1950,2),1)="O",'Elegio-Electors'!M1950,""))</f>
        <v/>
      </c>
      <c r="G1950" s="91" t="s">
        <v>166</v>
      </c>
      <c r="H1950" s="91" t="s">
        <v>167</v>
      </c>
      <c r="I1950" s="20" t="e">
        <f t="shared" si="150"/>
        <v>#N/A</v>
      </c>
      <c r="J1950" s="20" t="e">
        <f t="shared" si="151"/>
        <v>#N/A</v>
      </c>
      <c r="K1950" s="91" t="e">
        <f>INDEX(bureaux!$A:$I,MATCH($E1950,bureaux!$A:$A,0),9)</f>
        <v>#N/A</v>
      </c>
      <c r="L1950" s="91" t="e">
        <f t="shared" si="152"/>
        <v>#N/A</v>
      </c>
      <c r="M1950" s="91" t="e">
        <f t="shared" si="153"/>
        <v>#N/A</v>
      </c>
      <c r="N1950" s="20" t="e">
        <f t="shared" si="154"/>
        <v>#N/A</v>
      </c>
      <c r="O1950" s="20" t="e">
        <f>INDEX(bureaux!$A:$H,MATCH($E1950,bureaux!$A:$A,0),8)</f>
        <v>#N/A</v>
      </c>
      <c r="P1950" s="91" t="e">
        <f>_xlfn.CONCAT(INDEX(bureaux!$A:$H,MATCH($E1950,bureaux!$A:$A,0),4)," ",INDEX(bureaux!$A:$H,MATCH($E1950,bureaux!$A:$A,0),5))</f>
        <v>#N/A</v>
      </c>
      <c r="Q1950" s="20" t="e">
        <f>INDEX(bureaux!$A:$G,MATCH($E1950,bureaux!$A:$A,0),6)</f>
        <v>#N/A</v>
      </c>
      <c r="R1950" s="20" t="e">
        <f>INDEX(bureaux!$A:$G,MATCH($E1950,bureaux!$A:$A,0),7)</f>
        <v>#N/A</v>
      </c>
    </row>
    <row r="1951" spans="1:18" x14ac:dyDescent="0.25">
      <c r="A1951" s="20">
        <f>'Elegio-Electors'!C1951</f>
        <v>0</v>
      </c>
      <c r="B1951" s="20">
        <f>'Elegio-Electors'!B1951</f>
        <v>0</v>
      </c>
      <c r="C1951" s="91">
        <f>IF(Procédure!$C$33=2,'Elegio-Electors'!D1951,Procédure!$C$33)</f>
        <v>0</v>
      </c>
      <c r="D1951" s="20">
        <f>'Elegio-Electors'!E1951</f>
        <v>0</v>
      </c>
      <c r="E1951" s="91" t="str">
        <f>IF(LEFT(RIGHT('Elegio-Electors'!L1951,2),1)="C",'Elegio-Electors'!L1951,IF(LEFT(RIGHT('Elegio-Electors'!M1951,2),1)="C",'Elegio-Electors'!M1951,""))</f>
        <v/>
      </c>
      <c r="F1951" s="91" t="str">
        <f>IF(LEFT(RIGHT('Elegio-Electors'!L1951,2),1)="O",'Elegio-Electors'!L1951,IF(LEFT(RIGHT('Elegio-Electors'!M1951,2),1)="O",'Elegio-Electors'!M1951,""))</f>
        <v/>
      </c>
      <c r="G1951" s="91" t="s">
        <v>166</v>
      </c>
      <c r="H1951" s="91" t="s">
        <v>167</v>
      </c>
      <c r="I1951" s="20" t="e">
        <f t="shared" si="150"/>
        <v>#N/A</v>
      </c>
      <c r="J1951" s="20" t="e">
        <f t="shared" si="151"/>
        <v>#N/A</v>
      </c>
      <c r="K1951" s="91" t="e">
        <f>INDEX(bureaux!$A:$I,MATCH($E1951,bureaux!$A:$A,0),9)</f>
        <v>#N/A</v>
      </c>
      <c r="L1951" s="91" t="e">
        <f t="shared" si="152"/>
        <v>#N/A</v>
      </c>
      <c r="M1951" s="91" t="e">
        <f t="shared" si="153"/>
        <v>#N/A</v>
      </c>
      <c r="N1951" s="20" t="e">
        <f t="shared" si="154"/>
        <v>#N/A</v>
      </c>
      <c r="O1951" s="20" t="e">
        <f>INDEX(bureaux!$A:$H,MATCH($E1951,bureaux!$A:$A,0),8)</f>
        <v>#N/A</v>
      </c>
      <c r="P1951" s="91" t="e">
        <f>_xlfn.CONCAT(INDEX(bureaux!$A:$H,MATCH($E1951,bureaux!$A:$A,0),4)," ",INDEX(bureaux!$A:$H,MATCH($E1951,bureaux!$A:$A,0),5))</f>
        <v>#N/A</v>
      </c>
      <c r="Q1951" s="20" t="e">
        <f>INDEX(bureaux!$A:$G,MATCH($E1951,bureaux!$A:$A,0),6)</f>
        <v>#N/A</v>
      </c>
      <c r="R1951" s="20" t="e">
        <f>INDEX(bureaux!$A:$G,MATCH($E1951,bureaux!$A:$A,0),7)</f>
        <v>#N/A</v>
      </c>
    </row>
    <row r="1952" spans="1:18" x14ac:dyDescent="0.25">
      <c r="A1952" s="20">
        <f>'Elegio-Electors'!C1952</f>
        <v>0</v>
      </c>
      <c r="B1952" s="20">
        <f>'Elegio-Electors'!B1952</f>
        <v>0</v>
      </c>
      <c r="C1952" s="91">
        <f>IF(Procédure!$C$33=2,'Elegio-Electors'!D1952,Procédure!$C$33)</f>
        <v>0</v>
      </c>
      <c r="D1952" s="20">
        <f>'Elegio-Electors'!E1952</f>
        <v>0</v>
      </c>
      <c r="E1952" s="91" t="str">
        <f>IF(LEFT(RIGHT('Elegio-Electors'!L1952,2),1)="C",'Elegio-Electors'!L1952,IF(LEFT(RIGHT('Elegio-Electors'!M1952,2),1)="C",'Elegio-Electors'!M1952,""))</f>
        <v/>
      </c>
      <c r="F1952" s="91" t="str">
        <f>IF(LEFT(RIGHT('Elegio-Electors'!L1952,2),1)="O",'Elegio-Electors'!L1952,IF(LEFT(RIGHT('Elegio-Electors'!M1952,2),1)="O",'Elegio-Electors'!M1952,""))</f>
        <v/>
      </c>
      <c r="G1952" s="91" t="s">
        <v>166</v>
      </c>
      <c r="H1952" s="91" t="s">
        <v>167</v>
      </c>
      <c r="I1952" s="20" t="e">
        <f t="shared" si="150"/>
        <v>#N/A</v>
      </c>
      <c r="J1952" s="20" t="e">
        <f t="shared" si="151"/>
        <v>#N/A</v>
      </c>
      <c r="K1952" s="91" t="e">
        <f>INDEX(bureaux!$A:$I,MATCH($E1952,bureaux!$A:$A,0),9)</f>
        <v>#N/A</v>
      </c>
      <c r="L1952" s="91" t="e">
        <f t="shared" si="152"/>
        <v>#N/A</v>
      </c>
      <c r="M1952" s="91" t="e">
        <f t="shared" si="153"/>
        <v>#N/A</v>
      </c>
      <c r="N1952" s="20" t="e">
        <f t="shared" si="154"/>
        <v>#N/A</v>
      </c>
      <c r="O1952" s="20" t="e">
        <f>INDEX(bureaux!$A:$H,MATCH($E1952,bureaux!$A:$A,0),8)</f>
        <v>#N/A</v>
      </c>
      <c r="P1952" s="91" t="e">
        <f>_xlfn.CONCAT(INDEX(bureaux!$A:$H,MATCH($E1952,bureaux!$A:$A,0),4)," ",INDEX(bureaux!$A:$H,MATCH($E1952,bureaux!$A:$A,0),5))</f>
        <v>#N/A</v>
      </c>
      <c r="Q1952" s="20" t="e">
        <f>INDEX(bureaux!$A:$G,MATCH($E1952,bureaux!$A:$A,0),6)</f>
        <v>#N/A</v>
      </c>
      <c r="R1952" s="20" t="e">
        <f>INDEX(bureaux!$A:$G,MATCH($E1952,bureaux!$A:$A,0),7)</f>
        <v>#N/A</v>
      </c>
    </row>
    <row r="1953" spans="1:18" x14ac:dyDescent="0.25">
      <c r="A1953" s="20">
        <f>'Elegio-Electors'!C1953</f>
        <v>0</v>
      </c>
      <c r="B1953" s="20">
        <f>'Elegio-Electors'!B1953</f>
        <v>0</v>
      </c>
      <c r="C1953" s="91">
        <f>IF(Procédure!$C$33=2,'Elegio-Electors'!D1953,Procédure!$C$33)</f>
        <v>0</v>
      </c>
      <c r="D1953" s="20">
        <f>'Elegio-Electors'!E1953</f>
        <v>0</v>
      </c>
      <c r="E1953" s="91" t="str">
        <f>IF(LEFT(RIGHT('Elegio-Electors'!L1953,2),1)="C",'Elegio-Electors'!L1953,IF(LEFT(RIGHT('Elegio-Electors'!M1953,2),1)="C",'Elegio-Electors'!M1953,""))</f>
        <v/>
      </c>
      <c r="F1953" s="91" t="str">
        <f>IF(LEFT(RIGHT('Elegio-Electors'!L1953,2),1)="O",'Elegio-Electors'!L1953,IF(LEFT(RIGHT('Elegio-Electors'!M1953,2),1)="O",'Elegio-Electors'!M1953,""))</f>
        <v/>
      </c>
      <c r="G1953" s="91" t="s">
        <v>166</v>
      </c>
      <c r="H1953" s="91" t="s">
        <v>167</v>
      </c>
      <c r="I1953" s="20" t="e">
        <f t="shared" si="150"/>
        <v>#N/A</v>
      </c>
      <c r="J1953" s="20" t="e">
        <f t="shared" si="151"/>
        <v>#N/A</v>
      </c>
      <c r="K1953" s="91" t="e">
        <f>INDEX(bureaux!$A:$I,MATCH($E1953,bureaux!$A:$A,0),9)</f>
        <v>#N/A</v>
      </c>
      <c r="L1953" s="91" t="e">
        <f t="shared" si="152"/>
        <v>#N/A</v>
      </c>
      <c r="M1953" s="91" t="e">
        <f t="shared" si="153"/>
        <v>#N/A</v>
      </c>
      <c r="N1953" s="20" t="e">
        <f t="shared" si="154"/>
        <v>#N/A</v>
      </c>
      <c r="O1953" s="20" t="e">
        <f>INDEX(bureaux!$A:$H,MATCH($E1953,bureaux!$A:$A,0),8)</f>
        <v>#N/A</v>
      </c>
      <c r="P1953" s="91" t="e">
        <f>_xlfn.CONCAT(INDEX(bureaux!$A:$H,MATCH($E1953,bureaux!$A:$A,0),4)," ",INDEX(bureaux!$A:$H,MATCH($E1953,bureaux!$A:$A,0),5))</f>
        <v>#N/A</v>
      </c>
      <c r="Q1953" s="20" t="e">
        <f>INDEX(bureaux!$A:$G,MATCH($E1953,bureaux!$A:$A,0),6)</f>
        <v>#N/A</v>
      </c>
      <c r="R1953" s="20" t="e">
        <f>INDEX(bureaux!$A:$G,MATCH($E1953,bureaux!$A:$A,0),7)</f>
        <v>#N/A</v>
      </c>
    </row>
    <row r="1954" spans="1:18" x14ac:dyDescent="0.25">
      <c r="A1954" s="20">
        <f>'Elegio-Electors'!C1954</f>
        <v>0</v>
      </c>
      <c r="B1954" s="20">
        <f>'Elegio-Electors'!B1954</f>
        <v>0</v>
      </c>
      <c r="C1954" s="91">
        <f>IF(Procédure!$C$33=2,'Elegio-Electors'!D1954,Procédure!$C$33)</f>
        <v>0</v>
      </c>
      <c r="D1954" s="20">
        <f>'Elegio-Electors'!E1954</f>
        <v>0</v>
      </c>
      <c r="E1954" s="91" t="str">
        <f>IF(LEFT(RIGHT('Elegio-Electors'!L1954,2),1)="C",'Elegio-Electors'!L1954,IF(LEFT(RIGHT('Elegio-Electors'!M1954,2),1)="C",'Elegio-Electors'!M1954,""))</f>
        <v/>
      </c>
      <c r="F1954" s="91" t="str">
        <f>IF(LEFT(RIGHT('Elegio-Electors'!L1954,2),1)="O",'Elegio-Electors'!L1954,IF(LEFT(RIGHT('Elegio-Electors'!M1954,2),1)="O",'Elegio-Electors'!M1954,""))</f>
        <v/>
      </c>
      <c r="G1954" s="91" t="s">
        <v>166</v>
      </c>
      <c r="H1954" s="91" t="s">
        <v>167</v>
      </c>
      <c r="I1954" s="20" t="e">
        <f t="shared" si="150"/>
        <v>#N/A</v>
      </c>
      <c r="J1954" s="20" t="e">
        <f t="shared" si="151"/>
        <v>#N/A</v>
      </c>
      <c r="K1954" s="91" t="e">
        <f>INDEX(bureaux!$A:$I,MATCH($E1954,bureaux!$A:$A,0),9)</f>
        <v>#N/A</v>
      </c>
      <c r="L1954" s="91" t="e">
        <f t="shared" si="152"/>
        <v>#N/A</v>
      </c>
      <c r="M1954" s="91" t="e">
        <f t="shared" si="153"/>
        <v>#N/A</v>
      </c>
      <c r="N1954" s="20" t="e">
        <f t="shared" si="154"/>
        <v>#N/A</v>
      </c>
      <c r="O1954" s="20" t="e">
        <f>INDEX(bureaux!$A:$H,MATCH($E1954,bureaux!$A:$A,0),8)</f>
        <v>#N/A</v>
      </c>
      <c r="P1954" s="91" t="e">
        <f>_xlfn.CONCAT(INDEX(bureaux!$A:$H,MATCH($E1954,bureaux!$A:$A,0),4)," ",INDEX(bureaux!$A:$H,MATCH($E1954,bureaux!$A:$A,0),5))</f>
        <v>#N/A</v>
      </c>
      <c r="Q1954" s="20" t="e">
        <f>INDEX(bureaux!$A:$G,MATCH($E1954,bureaux!$A:$A,0),6)</f>
        <v>#N/A</v>
      </c>
      <c r="R1954" s="20" t="e">
        <f>INDEX(bureaux!$A:$G,MATCH($E1954,bureaux!$A:$A,0),7)</f>
        <v>#N/A</v>
      </c>
    </row>
    <row r="1955" spans="1:18" x14ac:dyDescent="0.25">
      <c r="A1955" s="20">
        <f>'Elegio-Electors'!C1955</f>
        <v>0</v>
      </c>
      <c r="B1955" s="20">
        <f>'Elegio-Electors'!B1955</f>
        <v>0</v>
      </c>
      <c r="C1955" s="91">
        <f>IF(Procédure!$C$33=2,'Elegio-Electors'!D1955,Procédure!$C$33)</f>
        <v>0</v>
      </c>
      <c r="D1955" s="20">
        <f>'Elegio-Electors'!E1955</f>
        <v>0</v>
      </c>
      <c r="E1955" s="91" t="str">
        <f>IF(LEFT(RIGHT('Elegio-Electors'!L1955,2),1)="C",'Elegio-Electors'!L1955,IF(LEFT(RIGHT('Elegio-Electors'!M1955,2),1)="C",'Elegio-Electors'!M1955,""))</f>
        <v/>
      </c>
      <c r="F1955" s="91" t="str">
        <f>IF(LEFT(RIGHT('Elegio-Electors'!L1955,2),1)="O",'Elegio-Electors'!L1955,IF(LEFT(RIGHT('Elegio-Electors'!M1955,2),1)="O",'Elegio-Electors'!M1955,""))</f>
        <v/>
      </c>
      <c r="G1955" s="91" t="s">
        <v>166</v>
      </c>
      <c r="H1955" s="91" t="s">
        <v>167</v>
      </c>
      <c r="I1955" s="20" t="e">
        <f t="shared" si="150"/>
        <v>#N/A</v>
      </c>
      <c r="J1955" s="20" t="e">
        <f t="shared" si="151"/>
        <v>#N/A</v>
      </c>
      <c r="K1955" s="91" t="e">
        <f>INDEX(bureaux!$A:$I,MATCH($E1955,bureaux!$A:$A,0),9)</f>
        <v>#N/A</v>
      </c>
      <c r="L1955" s="91" t="e">
        <f t="shared" si="152"/>
        <v>#N/A</v>
      </c>
      <c r="M1955" s="91" t="e">
        <f t="shared" si="153"/>
        <v>#N/A</v>
      </c>
      <c r="N1955" s="20" t="e">
        <f t="shared" si="154"/>
        <v>#N/A</v>
      </c>
      <c r="O1955" s="20" t="e">
        <f>INDEX(bureaux!$A:$H,MATCH($E1955,bureaux!$A:$A,0),8)</f>
        <v>#N/A</v>
      </c>
      <c r="P1955" s="91" t="e">
        <f>_xlfn.CONCAT(INDEX(bureaux!$A:$H,MATCH($E1955,bureaux!$A:$A,0),4)," ",INDEX(bureaux!$A:$H,MATCH($E1955,bureaux!$A:$A,0),5))</f>
        <v>#N/A</v>
      </c>
      <c r="Q1955" s="20" t="e">
        <f>INDEX(bureaux!$A:$G,MATCH($E1955,bureaux!$A:$A,0),6)</f>
        <v>#N/A</v>
      </c>
      <c r="R1955" s="20" t="e">
        <f>INDEX(bureaux!$A:$G,MATCH($E1955,bureaux!$A:$A,0),7)</f>
        <v>#N/A</v>
      </c>
    </row>
    <row r="1956" spans="1:18" x14ac:dyDescent="0.25">
      <c r="A1956" s="20">
        <f>'Elegio-Electors'!C1956</f>
        <v>0</v>
      </c>
      <c r="B1956" s="20">
        <f>'Elegio-Electors'!B1956</f>
        <v>0</v>
      </c>
      <c r="C1956" s="91">
        <f>IF(Procédure!$C$33=2,'Elegio-Electors'!D1956,Procédure!$C$33)</f>
        <v>0</v>
      </c>
      <c r="D1956" s="20">
        <f>'Elegio-Electors'!E1956</f>
        <v>0</v>
      </c>
      <c r="E1956" s="91" t="str">
        <f>IF(LEFT(RIGHT('Elegio-Electors'!L1956,2),1)="C",'Elegio-Electors'!L1956,IF(LEFT(RIGHT('Elegio-Electors'!M1956,2),1)="C",'Elegio-Electors'!M1956,""))</f>
        <v/>
      </c>
      <c r="F1956" s="91" t="str">
        <f>IF(LEFT(RIGHT('Elegio-Electors'!L1956,2),1)="O",'Elegio-Electors'!L1956,IF(LEFT(RIGHT('Elegio-Electors'!M1956,2),1)="O",'Elegio-Electors'!M1956,""))</f>
        <v/>
      </c>
      <c r="G1956" s="91" t="s">
        <v>166</v>
      </c>
      <c r="H1956" s="91" t="s">
        <v>167</v>
      </c>
      <c r="I1956" s="20" t="e">
        <f t="shared" si="150"/>
        <v>#N/A</v>
      </c>
      <c r="J1956" s="20" t="e">
        <f t="shared" si="151"/>
        <v>#N/A</v>
      </c>
      <c r="K1956" s="91" t="e">
        <f>INDEX(bureaux!$A:$I,MATCH($E1956,bureaux!$A:$A,0),9)</f>
        <v>#N/A</v>
      </c>
      <c r="L1956" s="91" t="e">
        <f t="shared" si="152"/>
        <v>#N/A</v>
      </c>
      <c r="M1956" s="91" t="e">
        <f t="shared" si="153"/>
        <v>#N/A</v>
      </c>
      <c r="N1956" s="20" t="e">
        <f t="shared" si="154"/>
        <v>#N/A</v>
      </c>
      <c r="O1956" s="20" t="e">
        <f>INDEX(bureaux!$A:$H,MATCH($E1956,bureaux!$A:$A,0),8)</f>
        <v>#N/A</v>
      </c>
      <c r="P1956" s="91" t="e">
        <f>_xlfn.CONCAT(INDEX(bureaux!$A:$H,MATCH($E1956,bureaux!$A:$A,0),4)," ",INDEX(bureaux!$A:$H,MATCH($E1956,bureaux!$A:$A,0),5))</f>
        <v>#N/A</v>
      </c>
      <c r="Q1956" s="20" t="e">
        <f>INDEX(bureaux!$A:$G,MATCH($E1956,bureaux!$A:$A,0),6)</f>
        <v>#N/A</v>
      </c>
      <c r="R1956" s="20" t="e">
        <f>INDEX(bureaux!$A:$G,MATCH($E1956,bureaux!$A:$A,0),7)</f>
        <v>#N/A</v>
      </c>
    </row>
    <row r="1957" spans="1:18" x14ac:dyDescent="0.25">
      <c r="A1957" s="20">
        <f>'Elegio-Electors'!C1957</f>
        <v>0</v>
      </c>
      <c r="B1957" s="20">
        <f>'Elegio-Electors'!B1957</f>
        <v>0</v>
      </c>
      <c r="C1957" s="91">
        <f>IF(Procédure!$C$33=2,'Elegio-Electors'!D1957,Procédure!$C$33)</f>
        <v>0</v>
      </c>
      <c r="D1957" s="20">
        <f>'Elegio-Electors'!E1957</f>
        <v>0</v>
      </c>
      <c r="E1957" s="91" t="str">
        <f>IF(LEFT(RIGHT('Elegio-Electors'!L1957,2),1)="C",'Elegio-Electors'!L1957,IF(LEFT(RIGHT('Elegio-Electors'!M1957,2),1)="C",'Elegio-Electors'!M1957,""))</f>
        <v/>
      </c>
      <c r="F1957" s="91" t="str">
        <f>IF(LEFT(RIGHT('Elegio-Electors'!L1957,2),1)="O",'Elegio-Electors'!L1957,IF(LEFT(RIGHT('Elegio-Electors'!M1957,2),1)="O",'Elegio-Electors'!M1957,""))</f>
        <v/>
      </c>
      <c r="G1957" s="91" t="s">
        <v>166</v>
      </c>
      <c r="H1957" s="91" t="s">
        <v>167</v>
      </c>
      <c r="I1957" s="20" t="e">
        <f t="shared" si="150"/>
        <v>#N/A</v>
      </c>
      <c r="J1957" s="20" t="e">
        <f t="shared" si="151"/>
        <v>#N/A</v>
      </c>
      <c r="K1957" s="91" t="e">
        <f>INDEX(bureaux!$A:$I,MATCH($E1957,bureaux!$A:$A,0),9)</f>
        <v>#N/A</v>
      </c>
      <c r="L1957" s="91" t="e">
        <f t="shared" si="152"/>
        <v>#N/A</v>
      </c>
      <c r="M1957" s="91" t="e">
        <f t="shared" si="153"/>
        <v>#N/A</v>
      </c>
      <c r="N1957" s="20" t="e">
        <f t="shared" si="154"/>
        <v>#N/A</v>
      </c>
      <c r="O1957" s="20" t="e">
        <f>INDEX(bureaux!$A:$H,MATCH($E1957,bureaux!$A:$A,0),8)</f>
        <v>#N/A</v>
      </c>
      <c r="P1957" s="91" t="e">
        <f>_xlfn.CONCAT(INDEX(bureaux!$A:$H,MATCH($E1957,bureaux!$A:$A,0),4)," ",INDEX(bureaux!$A:$H,MATCH($E1957,bureaux!$A:$A,0),5))</f>
        <v>#N/A</v>
      </c>
      <c r="Q1957" s="20" t="e">
        <f>INDEX(bureaux!$A:$G,MATCH($E1957,bureaux!$A:$A,0),6)</f>
        <v>#N/A</v>
      </c>
      <c r="R1957" s="20" t="e">
        <f>INDEX(bureaux!$A:$G,MATCH($E1957,bureaux!$A:$A,0),7)</f>
        <v>#N/A</v>
      </c>
    </row>
    <row r="1958" spans="1:18" x14ac:dyDescent="0.25">
      <c r="A1958" s="20">
        <f>'Elegio-Electors'!C1958</f>
        <v>0</v>
      </c>
      <c r="B1958" s="20">
        <f>'Elegio-Electors'!B1958</f>
        <v>0</v>
      </c>
      <c r="C1958" s="91">
        <f>IF(Procédure!$C$33=2,'Elegio-Electors'!D1958,Procédure!$C$33)</f>
        <v>0</v>
      </c>
      <c r="D1958" s="20">
        <f>'Elegio-Electors'!E1958</f>
        <v>0</v>
      </c>
      <c r="E1958" s="91" t="str">
        <f>IF(LEFT(RIGHT('Elegio-Electors'!L1958,2),1)="C",'Elegio-Electors'!L1958,IF(LEFT(RIGHT('Elegio-Electors'!M1958,2),1)="C",'Elegio-Electors'!M1958,""))</f>
        <v/>
      </c>
      <c r="F1958" s="91" t="str">
        <f>IF(LEFT(RIGHT('Elegio-Electors'!L1958,2),1)="O",'Elegio-Electors'!L1958,IF(LEFT(RIGHT('Elegio-Electors'!M1958,2),1)="O",'Elegio-Electors'!M1958,""))</f>
        <v/>
      </c>
      <c r="G1958" s="91" t="s">
        <v>166</v>
      </c>
      <c r="H1958" s="91" t="s">
        <v>167</v>
      </c>
      <c r="I1958" s="20" t="e">
        <f t="shared" si="150"/>
        <v>#N/A</v>
      </c>
      <c r="J1958" s="20" t="e">
        <f t="shared" si="151"/>
        <v>#N/A</v>
      </c>
      <c r="K1958" s="91" t="e">
        <f>INDEX(bureaux!$A:$I,MATCH($E1958,bureaux!$A:$A,0),9)</f>
        <v>#N/A</v>
      </c>
      <c r="L1958" s="91" t="e">
        <f t="shared" si="152"/>
        <v>#N/A</v>
      </c>
      <c r="M1958" s="91" t="e">
        <f t="shared" si="153"/>
        <v>#N/A</v>
      </c>
      <c r="N1958" s="20" t="e">
        <f t="shared" si="154"/>
        <v>#N/A</v>
      </c>
      <c r="O1958" s="20" t="e">
        <f>INDEX(bureaux!$A:$H,MATCH($E1958,bureaux!$A:$A,0),8)</f>
        <v>#N/A</v>
      </c>
      <c r="P1958" s="91" t="e">
        <f>_xlfn.CONCAT(INDEX(bureaux!$A:$H,MATCH($E1958,bureaux!$A:$A,0),4)," ",INDEX(bureaux!$A:$H,MATCH($E1958,bureaux!$A:$A,0),5))</f>
        <v>#N/A</v>
      </c>
      <c r="Q1958" s="20" t="e">
        <f>INDEX(bureaux!$A:$G,MATCH($E1958,bureaux!$A:$A,0),6)</f>
        <v>#N/A</v>
      </c>
      <c r="R1958" s="20" t="e">
        <f>INDEX(bureaux!$A:$G,MATCH($E1958,bureaux!$A:$A,0),7)</f>
        <v>#N/A</v>
      </c>
    </row>
    <row r="1959" spans="1:18" x14ac:dyDescent="0.25">
      <c r="A1959" s="20">
        <f>'Elegio-Electors'!C1959</f>
        <v>0</v>
      </c>
      <c r="B1959" s="20">
        <f>'Elegio-Electors'!B1959</f>
        <v>0</v>
      </c>
      <c r="C1959" s="91">
        <f>IF(Procédure!$C$33=2,'Elegio-Electors'!D1959,Procédure!$C$33)</f>
        <v>0</v>
      </c>
      <c r="D1959" s="20">
        <f>'Elegio-Electors'!E1959</f>
        <v>0</v>
      </c>
      <c r="E1959" s="91" t="str">
        <f>IF(LEFT(RIGHT('Elegio-Electors'!L1959,2),1)="C",'Elegio-Electors'!L1959,IF(LEFT(RIGHT('Elegio-Electors'!M1959,2),1)="C",'Elegio-Electors'!M1959,""))</f>
        <v/>
      </c>
      <c r="F1959" s="91" t="str">
        <f>IF(LEFT(RIGHT('Elegio-Electors'!L1959,2),1)="O",'Elegio-Electors'!L1959,IF(LEFT(RIGHT('Elegio-Electors'!M1959,2),1)="O",'Elegio-Electors'!M1959,""))</f>
        <v/>
      </c>
      <c r="G1959" s="91" t="s">
        <v>166</v>
      </c>
      <c r="H1959" s="91" t="s">
        <v>167</v>
      </c>
      <c r="I1959" s="20" t="e">
        <f t="shared" si="150"/>
        <v>#N/A</v>
      </c>
      <c r="J1959" s="20" t="e">
        <f t="shared" si="151"/>
        <v>#N/A</v>
      </c>
      <c r="K1959" s="91" t="e">
        <f>INDEX(bureaux!$A:$I,MATCH($E1959,bureaux!$A:$A,0),9)</f>
        <v>#N/A</v>
      </c>
      <c r="L1959" s="91" t="e">
        <f t="shared" si="152"/>
        <v>#N/A</v>
      </c>
      <c r="M1959" s="91" t="e">
        <f t="shared" si="153"/>
        <v>#N/A</v>
      </c>
      <c r="N1959" s="20" t="e">
        <f t="shared" si="154"/>
        <v>#N/A</v>
      </c>
      <c r="O1959" s="20" t="e">
        <f>INDEX(bureaux!$A:$H,MATCH($E1959,bureaux!$A:$A,0),8)</f>
        <v>#N/A</v>
      </c>
      <c r="P1959" s="91" t="e">
        <f>_xlfn.CONCAT(INDEX(bureaux!$A:$H,MATCH($E1959,bureaux!$A:$A,0),4)," ",INDEX(bureaux!$A:$H,MATCH($E1959,bureaux!$A:$A,0),5))</f>
        <v>#N/A</v>
      </c>
      <c r="Q1959" s="20" t="e">
        <f>INDEX(bureaux!$A:$G,MATCH($E1959,bureaux!$A:$A,0),6)</f>
        <v>#N/A</v>
      </c>
      <c r="R1959" s="20" t="e">
        <f>INDEX(bureaux!$A:$G,MATCH($E1959,bureaux!$A:$A,0),7)</f>
        <v>#N/A</v>
      </c>
    </row>
    <row r="1960" spans="1:18" x14ac:dyDescent="0.25">
      <c r="A1960" s="20">
        <f>'Elegio-Electors'!C1960</f>
        <v>0</v>
      </c>
      <c r="B1960" s="20">
        <f>'Elegio-Electors'!B1960</f>
        <v>0</v>
      </c>
      <c r="C1960" s="91">
        <f>IF(Procédure!$C$33=2,'Elegio-Electors'!D1960,Procédure!$C$33)</f>
        <v>0</v>
      </c>
      <c r="D1960" s="20">
        <f>'Elegio-Electors'!E1960</f>
        <v>0</v>
      </c>
      <c r="E1960" s="91" t="str">
        <f>IF(LEFT(RIGHT('Elegio-Electors'!L1960,2),1)="C",'Elegio-Electors'!L1960,IF(LEFT(RIGHT('Elegio-Electors'!M1960,2),1)="C",'Elegio-Electors'!M1960,""))</f>
        <v/>
      </c>
      <c r="F1960" s="91" t="str">
        <f>IF(LEFT(RIGHT('Elegio-Electors'!L1960,2),1)="O",'Elegio-Electors'!L1960,IF(LEFT(RIGHT('Elegio-Electors'!M1960,2),1)="O",'Elegio-Electors'!M1960,""))</f>
        <v/>
      </c>
      <c r="G1960" s="91" t="s">
        <v>166</v>
      </c>
      <c r="H1960" s="91" t="s">
        <v>167</v>
      </c>
      <c r="I1960" s="20" t="e">
        <f t="shared" si="150"/>
        <v>#N/A</v>
      </c>
      <c r="J1960" s="20" t="e">
        <f t="shared" si="151"/>
        <v>#N/A</v>
      </c>
      <c r="K1960" s="91" t="e">
        <f>INDEX(bureaux!$A:$I,MATCH($E1960,bureaux!$A:$A,0),9)</f>
        <v>#N/A</v>
      </c>
      <c r="L1960" s="91" t="e">
        <f t="shared" si="152"/>
        <v>#N/A</v>
      </c>
      <c r="M1960" s="91" t="e">
        <f t="shared" si="153"/>
        <v>#N/A</v>
      </c>
      <c r="N1960" s="20" t="e">
        <f t="shared" si="154"/>
        <v>#N/A</v>
      </c>
      <c r="O1960" s="20" t="e">
        <f>INDEX(bureaux!$A:$H,MATCH($E1960,bureaux!$A:$A,0),8)</f>
        <v>#N/A</v>
      </c>
      <c r="P1960" s="91" t="e">
        <f>_xlfn.CONCAT(INDEX(bureaux!$A:$H,MATCH($E1960,bureaux!$A:$A,0),4)," ",INDEX(bureaux!$A:$H,MATCH($E1960,bureaux!$A:$A,0),5))</f>
        <v>#N/A</v>
      </c>
      <c r="Q1960" s="20" t="e">
        <f>INDEX(bureaux!$A:$G,MATCH($E1960,bureaux!$A:$A,0),6)</f>
        <v>#N/A</v>
      </c>
      <c r="R1960" s="20" t="e">
        <f>INDEX(bureaux!$A:$G,MATCH($E1960,bureaux!$A:$A,0),7)</f>
        <v>#N/A</v>
      </c>
    </row>
    <row r="1961" spans="1:18" x14ac:dyDescent="0.25">
      <c r="A1961" s="20">
        <f>'Elegio-Electors'!C1961</f>
        <v>0</v>
      </c>
      <c r="B1961" s="20">
        <f>'Elegio-Electors'!B1961</f>
        <v>0</v>
      </c>
      <c r="C1961" s="91">
        <f>IF(Procédure!$C$33=2,'Elegio-Electors'!D1961,Procédure!$C$33)</f>
        <v>0</v>
      </c>
      <c r="D1961" s="20">
        <f>'Elegio-Electors'!E1961</f>
        <v>0</v>
      </c>
      <c r="E1961" s="91" t="str">
        <f>IF(LEFT(RIGHT('Elegio-Electors'!L1961,2),1)="C",'Elegio-Electors'!L1961,IF(LEFT(RIGHT('Elegio-Electors'!M1961,2),1)="C",'Elegio-Electors'!M1961,""))</f>
        <v/>
      </c>
      <c r="F1961" s="91" t="str">
        <f>IF(LEFT(RIGHT('Elegio-Electors'!L1961,2),1)="O",'Elegio-Electors'!L1961,IF(LEFT(RIGHT('Elegio-Electors'!M1961,2),1)="O",'Elegio-Electors'!M1961,""))</f>
        <v/>
      </c>
      <c r="G1961" s="91" t="s">
        <v>166</v>
      </c>
      <c r="H1961" s="91" t="s">
        <v>167</v>
      </c>
      <c r="I1961" s="20" t="e">
        <f t="shared" si="150"/>
        <v>#N/A</v>
      </c>
      <c r="J1961" s="20" t="e">
        <f t="shared" si="151"/>
        <v>#N/A</v>
      </c>
      <c r="K1961" s="91" t="e">
        <f>INDEX(bureaux!$A:$I,MATCH($E1961,bureaux!$A:$A,0),9)</f>
        <v>#N/A</v>
      </c>
      <c r="L1961" s="91" t="e">
        <f t="shared" si="152"/>
        <v>#N/A</v>
      </c>
      <c r="M1961" s="91" t="e">
        <f t="shared" si="153"/>
        <v>#N/A</v>
      </c>
      <c r="N1961" s="20" t="e">
        <f t="shared" si="154"/>
        <v>#N/A</v>
      </c>
      <c r="O1961" s="20" t="e">
        <f>INDEX(bureaux!$A:$H,MATCH($E1961,bureaux!$A:$A,0),8)</f>
        <v>#N/A</v>
      </c>
      <c r="P1961" s="91" t="e">
        <f>_xlfn.CONCAT(INDEX(bureaux!$A:$H,MATCH($E1961,bureaux!$A:$A,0),4)," ",INDEX(bureaux!$A:$H,MATCH($E1961,bureaux!$A:$A,0),5))</f>
        <v>#N/A</v>
      </c>
      <c r="Q1961" s="20" t="e">
        <f>INDEX(bureaux!$A:$G,MATCH($E1961,bureaux!$A:$A,0),6)</f>
        <v>#N/A</v>
      </c>
      <c r="R1961" s="20" t="e">
        <f>INDEX(bureaux!$A:$G,MATCH($E1961,bureaux!$A:$A,0),7)</f>
        <v>#N/A</v>
      </c>
    </row>
    <row r="1962" spans="1:18" x14ac:dyDescent="0.25">
      <c r="A1962" s="20">
        <f>'Elegio-Electors'!C1962</f>
        <v>0</v>
      </c>
      <c r="B1962" s="20">
        <f>'Elegio-Electors'!B1962</f>
        <v>0</v>
      </c>
      <c r="C1962" s="91">
        <f>IF(Procédure!$C$33=2,'Elegio-Electors'!D1962,Procédure!$C$33)</f>
        <v>0</v>
      </c>
      <c r="D1962" s="20">
        <f>'Elegio-Electors'!E1962</f>
        <v>0</v>
      </c>
      <c r="E1962" s="91" t="str">
        <f>IF(LEFT(RIGHT('Elegio-Electors'!L1962,2),1)="C",'Elegio-Electors'!L1962,IF(LEFT(RIGHT('Elegio-Electors'!M1962,2),1)="C",'Elegio-Electors'!M1962,""))</f>
        <v/>
      </c>
      <c r="F1962" s="91" t="str">
        <f>IF(LEFT(RIGHT('Elegio-Electors'!L1962,2),1)="O",'Elegio-Electors'!L1962,IF(LEFT(RIGHT('Elegio-Electors'!M1962,2),1)="O",'Elegio-Electors'!M1962,""))</f>
        <v/>
      </c>
      <c r="G1962" s="91" t="s">
        <v>166</v>
      </c>
      <c r="H1962" s="91" t="s">
        <v>167</v>
      </c>
      <c r="I1962" s="20" t="e">
        <f t="shared" si="150"/>
        <v>#N/A</v>
      </c>
      <c r="J1962" s="20" t="e">
        <f t="shared" si="151"/>
        <v>#N/A</v>
      </c>
      <c r="K1962" s="91" t="e">
        <f>INDEX(bureaux!$A:$I,MATCH($E1962,bureaux!$A:$A,0),9)</f>
        <v>#N/A</v>
      </c>
      <c r="L1962" s="91" t="e">
        <f t="shared" si="152"/>
        <v>#N/A</v>
      </c>
      <c r="M1962" s="91" t="e">
        <f t="shared" si="153"/>
        <v>#N/A</v>
      </c>
      <c r="N1962" s="20" t="e">
        <f t="shared" si="154"/>
        <v>#N/A</v>
      </c>
      <c r="O1962" s="20" t="e">
        <f>INDEX(bureaux!$A:$H,MATCH($E1962,bureaux!$A:$A,0),8)</f>
        <v>#N/A</v>
      </c>
      <c r="P1962" s="91" t="e">
        <f>_xlfn.CONCAT(INDEX(bureaux!$A:$H,MATCH($E1962,bureaux!$A:$A,0),4)," ",INDEX(bureaux!$A:$H,MATCH($E1962,bureaux!$A:$A,0),5))</f>
        <v>#N/A</v>
      </c>
      <c r="Q1962" s="20" t="e">
        <f>INDEX(bureaux!$A:$G,MATCH($E1962,bureaux!$A:$A,0),6)</f>
        <v>#N/A</v>
      </c>
      <c r="R1962" s="20" t="e">
        <f>INDEX(bureaux!$A:$G,MATCH($E1962,bureaux!$A:$A,0),7)</f>
        <v>#N/A</v>
      </c>
    </row>
    <row r="1963" spans="1:18" x14ac:dyDescent="0.25">
      <c r="A1963" s="20">
        <f>'Elegio-Electors'!C1963</f>
        <v>0</v>
      </c>
      <c r="B1963" s="20">
        <f>'Elegio-Electors'!B1963</f>
        <v>0</v>
      </c>
      <c r="C1963" s="91">
        <f>IF(Procédure!$C$33=2,'Elegio-Electors'!D1963,Procédure!$C$33)</f>
        <v>0</v>
      </c>
      <c r="D1963" s="20">
        <f>'Elegio-Electors'!E1963</f>
        <v>0</v>
      </c>
      <c r="E1963" s="91" t="str">
        <f>IF(LEFT(RIGHT('Elegio-Electors'!L1963,2),1)="C",'Elegio-Electors'!L1963,IF(LEFT(RIGHT('Elegio-Electors'!M1963,2),1)="C",'Elegio-Electors'!M1963,""))</f>
        <v/>
      </c>
      <c r="F1963" s="91" t="str">
        <f>IF(LEFT(RIGHT('Elegio-Electors'!L1963,2),1)="O",'Elegio-Electors'!L1963,IF(LEFT(RIGHT('Elegio-Electors'!M1963,2),1)="O",'Elegio-Electors'!M1963,""))</f>
        <v/>
      </c>
      <c r="G1963" s="91" t="s">
        <v>166</v>
      </c>
      <c r="H1963" s="91" t="s">
        <v>167</v>
      </c>
      <c r="I1963" s="20" t="e">
        <f t="shared" si="150"/>
        <v>#N/A</v>
      </c>
      <c r="J1963" s="20" t="e">
        <f t="shared" si="151"/>
        <v>#N/A</v>
      </c>
      <c r="K1963" s="91" t="e">
        <f>INDEX(bureaux!$A:$I,MATCH($E1963,bureaux!$A:$A,0),9)</f>
        <v>#N/A</v>
      </c>
      <c r="L1963" s="91" t="e">
        <f t="shared" si="152"/>
        <v>#N/A</v>
      </c>
      <c r="M1963" s="91" t="e">
        <f t="shared" si="153"/>
        <v>#N/A</v>
      </c>
      <c r="N1963" s="20" t="e">
        <f t="shared" si="154"/>
        <v>#N/A</v>
      </c>
      <c r="O1963" s="20" t="e">
        <f>INDEX(bureaux!$A:$H,MATCH($E1963,bureaux!$A:$A,0),8)</f>
        <v>#N/A</v>
      </c>
      <c r="P1963" s="91" t="e">
        <f>_xlfn.CONCAT(INDEX(bureaux!$A:$H,MATCH($E1963,bureaux!$A:$A,0),4)," ",INDEX(bureaux!$A:$H,MATCH($E1963,bureaux!$A:$A,0),5))</f>
        <v>#N/A</v>
      </c>
      <c r="Q1963" s="20" t="e">
        <f>INDEX(bureaux!$A:$G,MATCH($E1963,bureaux!$A:$A,0),6)</f>
        <v>#N/A</v>
      </c>
      <c r="R1963" s="20" t="e">
        <f>INDEX(bureaux!$A:$G,MATCH($E1963,bureaux!$A:$A,0),7)</f>
        <v>#N/A</v>
      </c>
    </row>
    <row r="1964" spans="1:18" x14ac:dyDescent="0.25">
      <c r="A1964" s="20">
        <f>'Elegio-Electors'!C1964</f>
        <v>0</v>
      </c>
      <c r="B1964" s="20">
        <f>'Elegio-Electors'!B1964</f>
        <v>0</v>
      </c>
      <c r="C1964" s="91">
        <f>IF(Procédure!$C$33=2,'Elegio-Electors'!D1964,Procédure!$C$33)</f>
        <v>0</v>
      </c>
      <c r="D1964" s="20">
        <f>'Elegio-Electors'!E1964</f>
        <v>0</v>
      </c>
      <c r="E1964" s="91" t="str">
        <f>IF(LEFT(RIGHT('Elegio-Electors'!L1964,2),1)="C",'Elegio-Electors'!L1964,IF(LEFT(RIGHT('Elegio-Electors'!M1964,2),1)="C",'Elegio-Electors'!M1964,""))</f>
        <v/>
      </c>
      <c r="F1964" s="91" t="str">
        <f>IF(LEFT(RIGHT('Elegio-Electors'!L1964,2),1)="O",'Elegio-Electors'!L1964,IF(LEFT(RIGHT('Elegio-Electors'!M1964,2),1)="O",'Elegio-Electors'!M1964,""))</f>
        <v/>
      </c>
      <c r="G1964" s="91" t="s">
        <v>166</v>
      </c>
      <c r="H1964" s="91" t="s">
        <v>167</v>
      </c>
      <c r="I1964" s="20" t="e">
        <f t="shared" si="150"/>
        <v>#N/A</v>
      </c>
      <c r="J1964" s="20" t="e">
        <f t="shared" si="151"/>
        <v>#N/A</v>
      </c>
      <c r="K1964" s="91" t="e">
        <f>INDEX(bureaux!$A:$I,MATCH($E1964,bureaux!$A:$A,0),9)</f>
        <v>#N/A</v>
      </c>
      <c r="L1964" s="91" t="e">
        <f t="shared" si="152"/>
        <v>#N/A</v>
      </c>
      <c r="M1964" s="91" t="e">
        <f t="shared" si="153"/>
        <v>#N/A</v>
      </c>
      <c r="N1964" s="20" t="e">
        <f t="shared" si="154"/>
        <v>#N/A</v>
      </c>
      <c r="O1964" s="20" t="e">
        <f>INDEX(bureaux!$A:$H,MATCH($E1964,bureaux!$A:$A,0),8)</f>
        <v>#N/A</v>
      </c>
      <c r="P1964" s="91" t="e">
        <f>_xlfn.CONCAT(INDEX(bureaux!$A:$H,MATCH($E1964,bureaux!$A:$A,0),4)," ",INDEX(bureaux!$A:$H,MATCH($E1964,bureaux!$A:$A,0),5))</f>
        <v>#N/A</v>
      </c>
      <c r="Q1964" s="20" t="e">
        <f>INDEX(bureaux!$A:$G,MATCH($E1964,bureaux!$A:$A,0),6)</f>
        <v>#N/A</v>
      </c>
      <c r="R1964" s="20" t="e">
        <f>INDEX(bureaux!$A:$G,MATCH($E1964,bureaux!$A:$A,0),7)</f>
        <v>#N/A</v>
      </c>
    </row>
    <row r="1965" spans="1:18" x14ac:dyDescent="0.25">
      <c r="A1965" s="20">
        <f>'Elegio-Electors'!C1965</f>
        <v>0</v>
      </c>
      <c r="B1965" s="20">
        <f>'Elegio-Electors'!B1965</f>
        <v>0</v>
      </c>
      <c r="C1965" s="91">
        <f>IF(Procédure!$C$33=2,'Elegio-Electors'!D1965,Procédure!$C$33)</f>
        <v>0</v>
      </c>
      <c r="D1965" s="20">
        <f>'Elegio-Electors'!E1965</f>
        <v>0</v>
      </c>
      <c r="E1965" s="91" t="str">
        <f>IF(LEFT(RIGHT('Elegio-Electors'!L1965,2),1)="C",'Elegio-Electors'!L1965,IF(LEFT(RIGHT('Elegio-Electors'!M1965,2),1)="C",'Elegio-Electors'!M1965,""))</f>
        <v/>
      </c>
      <c r="F1965" s="91" t="str">
        <f>IF(LEFT(RIGHT('Elegio-Electors'!L1965,2),1)="O",'Elegio-Electors'!L1965,IF(LEFT(RIGHT('Elegio-Electors'!M1965,2),1)="O",'Elegio-Electors'!M1965,""))</f>
        <v/>
      </c>
      <c r="G1965" s="91" t="s">
        <v>166</v>
      </c>
      <c r="H1965" s="91" t="s">
        <v>167</v>
      </c>
      <c r="I1965" s="20" t="e">
        <f t="shared" si="150"/>
        <v>#N/A</v>
      </c>
      <c r="J1965" s="20" t="e">
        <f t="shared" si="151"/>
        <v>#N/A</v>
      </c>
      <c r="K1965" s="91" t="e">
        <f>INDEX(bureaux!$A:$I,MATCH($E1965,bureaux!$A:$A,0),9)</f>
        <v>#N/A</v>
      </c>
      <c r="L1965" s="91" t="e">
        <f t="shared" si="152"/>
        <v>#N/A</v>
      </c>
      <c r="M1965" s="91" t="e">
        <f t="shared" si="153"/>
        <v>#N/A</v>
      </c>
      <c r="N1965" s="20" t="e">
        <f t="shared" si="154"/>
        <v>#N/A</v>
      </c>
      <c r="O1965" s="20" t="e">
        <f>INDEX(bureaux!$A:$H,MATCH($E1965,bureaux!$A:$A,0),8)</f>
        <v>#N/A</v>
      </c>
      <c r="P1965" s="91" t="e">
        <f>_xlfn.CONCAT(INDEX(bureaux!$A:$H,MATCH($E1965,bureaux!$A:$A,0),4)," ",INDEX(bureaux!$A:$H,MATCH($E1965,bureaux!$A:$A,0),5))</f>
        <v>#N/A</v>
      </c>
      <c r="Q1965" s="20" t="e">
        <f>INDEX(bureaux!$A:$G,MATCH($E1965,bureaux!$A:$A,0),6)</f>
        <v>#N/A</v>
      </c>
      <c r="R1965" s="20" t="e">
        <f>INDEX(bureaux!$A:$G,MATCH($E1965,bureaux!$A:$A,0),7)</f>
        <v>#N/A</v>
      </c>
    </row>
    <row r="1966" spans="1:18" x14ac:dyDescent="0.25">
      <c r="A1966" s="20">
        <f>'Elegio-Electors'!C1966</f>
        <v>0</v>
      </c>
      <c r="B1966" s="20">
        <f>'Elegio-Electors'!B1966</f>
        <v>0</v>
      </c>
      <c r="C1966" s="91">
        <f>IF(Procédure!$C$33=2,'Elegio-Electors'!D1966,Procédure!$C$33)</f>
        <v>0</v>
      </c>
      <c r="D1966" s="20">
        <f>'Elegio-Electors'!E1966</f>
        <v>0</v>
      </c>
      <c r="E1966" s="91" t="str">
        <f>IF(LEFT(RIGHT('Elegio-Electors'!L1966,2),1)="C",'Elegio-Electors'!L1966,IF(LEFT(RIGHT('Elegio-Electors'!M1966,2),1)="C",'Elegio-Electors'!M1966,""))</f>
        <v/>
      </c>
      <c r="F1966" s="91" t="str">
        <f>IF(LEFT(RIGHT('Elegio-Electors'!L1966,2),1)="O",'Elegio-Electors'!L1966,IF(LEFT(RIGHT('Elegio-Electors'!M1966,2),1)="O",'Elegio-Electors'!M1966,""))</f>
        <v/>
      </c>
      <c r="G1966" s="91" t="s">
        <v>166</v>
      </c>
      <c r="H1966" s="91" t="s">
        <v>167</v>
      </c>
      <c r="I1966" s="20" t="e">
        <f t="shared" si="150"/>
        <v>#N/A</v>
      </c>
      <c r="J1966" s="20" t="e">
        <f t="shared" si="151"/>
        <v>#N/A</v>
      </c>
      <c r="K1966" s="91" t="e">
        <f>INDEX(bureaux!$A:$I,MATCH($E1966,bureaux!$A:$A,0),9)</f>
        <v>#N/A</v>
      </c>
      <c r="L1966" s="91" t="e">
        <f t="shared" si="152"/>
        <v>#N/A</v>
      </c>
      <c r="M1966" s="91" t="e">
        <f t="shared" si="153"/>
        <v>#N/A</v>
      </c>
      <c r="N1966" s="20" t="e">
        <f t="shared" si="154"/>
        <v>#N/A</v>
      </c>
      <c r="O1966" s="20" t="e">
        <f>INDEX(bureaux!$A:$H,MATCH($E1966,bureaux!$A:$A,0),8)</f>
        <v>#N/A</v>
      </c>
      <c r="P1966" s="91" t="e">
        <f>_xlfn.CONCAT(INDEX(bureaux!$A:$H,MATCH($E1966,bureaux!$A:$A,0),4)," ",INDEX(bureaux!$A:$H,MATCH($E1966,bureaux!$A:$A,0),5))</f>
        <v>#N/A</v>
      </c>
      <c r="Q1966" s="20" t="e">
        <f>INDEX(bureaux!$A:$G,MATCH($E1966,bureaux!$A:$A,0),6)</f>
        <v>#N/A</v>
      </c>
      <c r="R1966" s="20" t="e">
        <f>INDEX(bureaux!$A:$G,MATCH($E1966,bureaux!$A:$A,0),7)</f>
        <v>#N/A</v>
      </c>
    </row>
    <row r="1967" spans="1:18" x14ac:dyDescent="0.25">
      <c r="A1967" s="20">
        <f>'Elegio-Electors'!C1967</f>
        <v>0</v>
      </c>
      <c r="B1967" s="20">
        <f>'Elegio-Electors'!B1967</f>
        <v>0</v>
      </c>
      <c r="C1967" s="91">
        <f>IF(Procédure!$C$33=2,'Elegio-Electors'!D1967,Procédure!$C$33)</f>
        <v>0</v>
      </c>
      <c r="D1967" s="20">
        <f>'Elegio-Electors'!E1967</f>
        <v>0</v>
      </c>
      <c r="E1967" s="91" t="str">
        <f>IF(LEFT(RIGHT('Elegio-Electors'!L1967,2),1)="C",'Elegio-Electors'!L1967,IF(LEFT(RIGHT('Elegio-Electors'!M1967,2),1)="C",'Elegio-Electors'!M1967,""))</f>
        <v/>
      </c>
      <c r="F1967" s="91" t="str">
        <f>IF(LEFT(RIGHT('Elegio-Electors'!L1967,2),1)="O",'Elegio-Electors'!L1967,IF(LEFT(RIGHT('Elegio-Electors'!M1967,2),1)="O",'Elegio-Electors'!M1967,""))</f>
        <v/>
      </c>
      <c r="G1967" s="91" t="s">
        <v>166</v>
      </c>
      <c r="H1967" s="91" t="s">
        <v>167</v>
      </c>
      <c r="I1967" s="20" t="e">
        <f t="shared" si="150"/>
        <v>#N/A</v>
      </c>
      <c r="J1967" s="20" t="e">
        <f t="shared" si="151"/>
        <v>#N/A</v>
      </c>
      <c r="K1967" s="91" t="e">
        <f>INDEX(bureaux!$A:$I,MATCH($E1967,bureaux!$A:$A,0),9)</f>
        <v>#N/A</v>
      </c>
      <c r="L1967" s="91" t="e">
        <f t="shared" si="152"/>
        <v>#N/A</v>
      </c>
      <c r="M1967" s="91" t="e">
        <f t="shared" si="153"/>
        <v>#N/A</v>
      </c>
      <c r="N1967" s="20" t="e">
        <f t="shared" si="154"/>
        <v>#N/A</v>
      </c>
      <c r="O1967" s="20" t="e">
        <f>INDEX(bureaux!$A:$H,MATCH($E1967,bureaux!$A:$A,0),8)</f>
        <v>#N/A</v>
      </c>
      <c r="P1967" s="91" t="e">
        <f>_xlfn.CONCAT(INDEX(bureaux!$A:$H,MATCH($E1967,bureaux!$A:$A,0),4)," ",INDEX(bureaux!$A:$H,MATCH($E1967,bureaux!$A:$A,0),5))</f>
        <v>#N/A</v>
      </c>
      <c r="Q1967" s="20" t="e">
        <f>INDEX(bureaux!$A:$G,MATCH($E1967,bureaux!$A:$A,0),6)</f>
        <v>#N/A</v>
      </c>
      <c r="R1967" s="20" t="e">
        <f>INDEX(bureaux!$A:$G,MATCH($E1967,bureaux!$A:$A,0),7)</f>
        <v>#N/A</v>
      </c>
    </row>
    <row r="1968" spans="1:18" x14ac:dyDescent="0.25">
      <c r="A1968" s="20">
        <f>'Elegio-Electors'!C1968</f>
        <v>0</v>
      </c>
      <c r="B1968" s="20">
        <f>'Elegio-Electors'!B1968</f>
        <v>0</v>
      </c>
      <c r="C1968" s="91">
        <f>IF(Procédure!$C$33=2,'Elegio-Electors'!D1968,Procédure!$C$33)</f>
        <v>0</v>
      </c>
      <c r="D1968" s="20">
        <f>'Elegio-Electors'!E1968</f>
        <v>0</v>
      </c>
      <c r="E1968" s="91" t="str">
        <f>IF(LEFT(RIGHT('Elegio-Electors'!L1968,2),1)="C",'Elegio-Electors'!L1968,IF(LEFT(RIGHT('Elegio-Electors'!M1968,2),1)="C",'Elegio-Electors'!M1968,""))</f>
        <v/>
      </c>
      <c r="F1968" s="91" t="str">
        <f>IF(LEFT(RIGHT('Elegio-Electors'!L1968,2),1)="O",'Elegio-Electors'!L1968,IF(LEFT(RIGHT('Elegio-Electors'!M1968,2),1)="O",'Elegio-Electors'!M1968,""))</f>
        <v/>
      </c>
      <c r="G1968" s="91" t="s">
        <v>166</v>
      </c>
      <c r="H1968" s="91" t="s">
        <v>167</v>
      </c>
      <c r="I1968" s="20" t="e">
        <f t="shared" si="150"/>
        <v>#N/A</v>
      </c>
      <c r="J1968" s="20" t="e">
        <f t="shared" si="151"/>
        <v>#N/A</v>
      </c>
      <c r="K1968" s="91" t="e">
        <f>INDEX(bureaux!$A:$I,MATCH($E1968,bureaux!$A:$A,0),9)</f>
        <v>#N/A</v>
      </c>
      <c r="L1968" s="91" t="e">
        <f t="shared" si="152"/>
        <v>#N/A</v>
      </c>
      <c r="M1968" s="91" t="e">
        <f t="shared" si="153"/>
        <v>#N/A</v>
      </c>
      <c r="N1968" s="20" t="e">
        <f t="shared" si="154"/>
        <v>#N/A</v>
      </c>
      <c r="O1968" s="20" t="e">
        <f>INDEX(bureaux!$A:$H,MATCH($E1968,bureaux!$A:$A,0),8)</f>
        <v>#N/A</v>
      </c>
      <c r="P1968" s="91" t="e">
        <f>_xlfn.CONCAT(INDEX(bureaux!$A:$H,MATCH($E1968,bureaux!$A:$A,0),4)," ",INDEX(bureaux!$A:$H,MATCH($E1968,bureaux!$A:$A,0),5))</f>
        <v>#N/A</v>
      </c>
      <c r="Q1968" s="20" t="e">
        <f>INDEX(bureaux!$A:$G,MATCH($E1968,bureaux!$A:$A,0),6)</f>
        <v>#N/A</v>
      </c>
      <c r="R1968" s="20" t="e">
        <f>INDEX(bureaux!$A:$G,MATCH($E1968,bureaux!$A:$A,0),7)</f>
        <v>#N/A</v>
      </c>
    </row>
    <row r="1969" spans="1:18" x14ac:dyDescent="0.25">
      <c r="A1969" s="20">
        <f>'Elegio-Electors'!C1969</f>
        <v>0</v>
      </c>
      <c r="B1969" s="20">
        <f>'Elegio-Electors'!B1969</f>
        <v>0</v>
      </c>
      <c r="C1969" s="91">
        <f>IF(Procédure!$C$33=2,'Elegio-Electors'!D1969,Procédure!$C$33)</f>
        <v>0</v>
      </c>
      <c r="D1969" s="20">
        <f>'Elegio-Electors'!E1969</f>
        <v>0</v>
      </c>
      <c r="E1969" s="91" t="str">
        <f>IF(LEFT(RIGHT('Elegio-Electors'!L1969,2),1)="C",'Elegio-Electors'!L1969,IF(LEFT(RIGHT('Elegio-Electors'!M1969,2),1)="C",'Elegio-Electors'!M1969,""))</f>
        <v/>
      </c>
      <c r="F1969" s="91" t="str">
        <f>IF(LEFT(RIGHT('Elegio-Electors'!L1969,2),1)="O",'Elegio-Electors'!L1969,IF(LEFT(RIGHT('Elegio-Electors'!M1969,2),1)="O",'Elegio-Electors'!M1969,""))</f>
        <v/>
      </c>
      <c r="G1969" s="91" t="s">
        <v>166</v>
      </c>
      <c r="H1969" s="91" t="s">
        <v>167</v>
      </c>
      <c r="I1969" s="20" t="e">
        <f t="shared" si="150"/>
        <v>#N/A</v>
      </c>
      <c r="J1969" s="20" t="e">
        <f t="shared" si="151"/>
        <v>#N/A</v>
      </c>
      <c r="K1969" s="91" t="e">
        <f>INDEX(bureaux!$A:$I,MATCH($E1969,bureaux!$A:$A,0),9)</f>
        <v>#N/A</v>
      </c>
      <c r="L1969" s="91" t="e">
        <f t="shared" si="152"/>
        <v>#N/A</v>
      </c>
      <c r="M1969" s="91" t="e">
        <f t="shared" si="153"/>
        <v>#N/A</v>
      </c>
      <c r="N1969" s="20" t="e">
        <f t="shared" si="154"/>
        <v>#N/A</v>
      </c>
      <c r="O1969" s="20" t="e">
        <f>INDEX(bureaux!$A:$H,MATCH($E1969,bureaux!$A:$A,0),8)</f>
        <v>#N/A</v>
      </c>
      <c r="P1969" s="91" t="e">
        <f>_xlfn.CONCAT(INDEX(bureaux!$A:$H,MATCH($E1969,bureaux!$A:$A,0),4)," ",INDEX(bureaux!$A:$H,MATCH($E1969,bureaux!$A:$A,0),5))</f>
        <v>#N/A</v>
      </c>
      <c r="Q1969" s="20" t="e">
        <f>INDEX(bureaux!$A:$G,MATCH($E1969,bureaux!$A:$A,0),6)</f>
        <v>#N/A</v>
      </c>
      <c r="R1969" s="20" t="e">
        <f>INDEX(bureaux!$A:$G,MATCH($E1969,bureaux!$A:$A,0),7)</f>
        <v>#N/A</v>
      </c>
    </row>
    <row r="1970" spans="1:18" x14ac:dyDescent="0.25">
      <c r="A1970" s="20">
        <f>'Elegio-Electors'!C1970</f>
        <v>0</v>
      </c>
      <c r="B1970" s="20">
        <f>'Elegio-Electors'!B1970</f>
        <v>0</v>
      </c>
      <c r="C1970" s="91">
        <f>IF(Procédure!$C$33=2,'Elegio-Electors'!D1970,Procédure!$C$33)</f>
        <v>0</v>
      </c>
      <c r="D1970" s="20">
        <f>'Elegio-Electors'!E1970</f>
        <v>0</v>
      </c>
      <c r="E1970" s="91" t="str">
        <f>IF(LEFT(RIGHT('Elegio-Electors'!L1970,2),1)="C",'Elegio-Electors'!L1970,IF(LEFT(RIGHT('Elegio-Electors'!M1970,2),1)="C",'Elegio-Electors'!M1970,""))</f>
        <v/>
      </c>
      <c r="F1970" s="91" t="str">
        <f>IF(LEFT(RIGHT('Elegio-Electors'!L1970,2),1)="O",'Elegio-Electors'!L1970,IF(LEFT(RIGHT('Elegio-Electors'!M1970,2),1)="O",'Elegio-Electors'!M1970,""))</f>
        <v/>
      </c>
      <c r="G1970" s="91" t="s">
        <v>166</v>
      </c>
      <c r="H1970" s="91" t="s">
        <v>167</v>
      </c>
      <c r="I1970" s="20" t="e">
        <f t="shared" si="150"/>
        <v>#N/A</v>
      </c>
      <c r="J1970" s="20" t="e">
        <f t="shared" si="151"/>
        <v>#N/A</v>
      </c>
      <c r="K1970" s="91" t="e">
        <f>INDEX(bureaux!$A:$I,MATCH($E1970,bureaux!$A:$A,0),9)</f>
        <v>#N/A</v>
      </c>
      <c r="L1970" s="91" t="e">
        <f t="shared" si="152"/>
        <v>#N/A</v>
      </c>
      <c r="M1970" s="91" t="e">
        <f t="shared" si="153"/>
        <v>#N/A</v>
      </c>
      <c r="N1970" s="20" t="e">
        <f t="shared" si="154"/>
        <v>#N/A</v>
      </c>
      <c r="O1970" s="20" t="e">
        <f>INDEX(bureaux!$A:$H,MATCH($E1970,bureaux!$A:$A,0),8)</f>
        <v>#N/A</v>
      </c>
      <c r="P1970" s="91" t="e">
        <f>_xlfn.CONCAT(INDEX(bureaux!$A:$H,MATCH($E1970,bureaux!$A:$A,0),4)," ",INDEX(bureaux!$A:$H,MATCH($E1970,bureaux!$A:$A,0),5))</f>
        <v>#N/A</v>
      </c>
      <c r="Q1970" s="20" t="e">
        <f>INDEX(bureaux!$A:$G,MATCH($E1970,bureaux!$A:$A,0),6)</f>
        <v>#N/A</v>
      </c>
      <c r="R1970" s="20" t="e">
        <f>INDEX(bureaux!$A:$G,MATCH($E1970,bureaux!$A:$A,0),7)</f>
        <v>#N/A</v>
      </c>
    </row>
    <row r="1971" spans="1:18" x14ac:dyDescent="0.25">
      <c r="A1971" s="20">
        <f>'Elegio-Electors'!C1971</f>
        <v>0</v>
      </c>
      <c r="B1971" s="20">
        <f>'Elegio-Electors'!B1971</f>
        <v>0</v>
      </c>
      <c r="C1971" s="91">
        <f>IF(Procédure!$C$33=2,'Elegio-Electors'!D1971,Procédure!$C$33)</f>
        <v>0</v>
      </c>
      <c r="D1971" s="20">
        <f>'Elegio-Electors'!E1971</f>
        <v>0</v>
      </c>
      <c r="E1971" s="91" t="str">
        <f>IF(LEFT(RIGHT('Elegio-Electors'!L1971,2),1)="C",'Elegio-Electors'!L1971,IF(LEFT(RIGHT('Elegio-Electors'!M1971,2),1)="C",'Elegio-Electors'!M1971,""))</f>
        <v/>
      </c>
      <c r="F1971" s="91" t="str">
        <f>IF(LEFT(RIGHT('Elegio-Electors'!L1971,2),1)="O",'Elegio-Electors'!L1971,IF(LEFT(RIGHT('Elegio-Electors'!M1971,2),1)="O",'Elegio-Electors'!M1971,""))</f>
        <v/>
      </c>
      <c r="G1971" s="91" t="s">
        <v>166</v>
      </c>
      <c r="H1971" s="91" t="s">
        <v>167</v>
      </c>
      <c r="I1971" s="20" t="e">
        <f t="shared" si="150"/>
        <v>#N/A</v>
      </c>
      <c r="J1971" s="20" t="e">
        <f t="shared" si="151"/>
        <v>#N/A</v>
      </c>
      <c r="K1971" s="91" t="e">
        <f>INDEX(bureaux!$A:$I,MATCH($E1971,bureaux!$A:$A,0),9)</f>
        <v>#N/A</v>
      </c>
      <c r="L1971" s="91" t="e">
        <f t="shared" si="152"/>
        <v>#N/A</v>
      </c>
      <c r="M1971" s="91" t="e">
        <f t="shared" si="153"/>
        <v>#N/A</v>
      </c>
      <c r="N1971" s="20" t="e">
        <f t="shared" si="154"/>
        <v>#N/A</v>
      </c>
      <c r="O1971" s="20" t="e">
        <f>INDEX(bureaux!$A:$H,MATCH($E1971,bureaux!$A:$A,0),8)</f>
        <v>#N/A</v>
      </c>
      <c r="P1971" s="91" t="e">
        <f>_xlfn.CONCAT(INDEX(bureaux!$A:$H,MATCH($E1971,bureaux!$A:$A,0),4)," ",INDEX(bureaux!$A:$H,MATCH($E1971,bureaux!$A:$A,0),5))</f>
        <v>#N/A</v>
      </c>
      <c r="Q1971" s="20" t="e">
        <f>INDEX(bureaux!$A:$G,MATCH($E1971,bureaux!$A:$A,0),6)</f>
        <v>#N/A</v>
      </c>
      <c r="R1971" s="20" t="e">
        <f>INDEX(bureaux!$A:$G,MATCH($E1971,bureaux!$A:$A,0),7)</f>
        <v>#N/A</v>
      </c>
    </row>
    <row r="1972" spans="1:18" x14ac:dyDescent="0.25">
      <c r="A1972" s="20">
        <f>'Elegio-Electors'!C1972</f>
        <v>0</v>
      </c>
      <c r="B1972" s="20">
        <f>'Elegio-Electors'!B1972</f>
        <v>0</v>
      </c>
      <c r="C1972" s="91">
        <f>IF(Procédure!$C$33=2,'Elegio-Electors'!D1972,Procédure!$C$33)</f>
        <v>0</v>
      </c>
      <c r="D1972" s="20">
        <f>'Elegio-Electors'!E1972</f>
        <v>0</v>
      </c>
      <c r="E1972" s="91" t="str">
        <f>IF(LEFT(RIGHT('Elegio-Electors'!L1972,2),1)="C",'Elegio-Electors'!L1972,IF(LEFT(RIGHT('Elegio-Electors'!M1972,2),1)="C",'Elegio-Electors'!M1972,""))</f>
        <v/>
      </c>
      <c r="F1972" s="91" t="str">
        <f>IF(LEFT(RIGHT('Elegio-Electors'!L1972,2),1)="O",'Elegio-Electors'!L1972,IF(LEFT(RIGHT('Elegio-Electors'!M1972,2),1)="O",'Elegio-Electors'!M1972,""))</f>
        <v/>
      </c>
      <c r="G1972" s="91" t="s">
        <v>166</v>
      </c>
      <c r="H1972" s="91" t="s">
        <v>167</v>
      </c>
      <c r="I1972" s="20" t="e">
        <f t="shared" si="150"/>
        <v>#N/A</v>
      </c>
      <c r="J1972" s="20" t="e">
        <f t="shared" si="151"/>
        <v>#N/A</v>
      </c>
      <c r="K1972" s="91" t="e">
        <f>INDEX(bureaux!$A:$I,MATCH($E1972,bureaux!$A:$A,0),9)</f>
        <v>#N/A</v>
      </c>
      <c r="L1972" s="91" t="e">
        <f t="shared" si="152"/>
        <v>#N/A</v>
      </c>
      <c r="M1972" s="91" t="e">
        <f t="shared" si="153"/>
        <v>#N/A</v>
      </c>
      <c r="N1972" s="20" t="e">
        <f t="shared" si="154"/>
        <v>#N/A</v>
      </c>
      <c r="O1972" s="20" t="e">
        <f>INDEX(bureaux!$A:$H,MATCH($E1972,bureaux!$A:$A,0),8)</f>
        <v>#N/A</v>
      </c>
      <c r="P1972" s="91" t="e">
        <f>_xlfn.CONCAT(INDEX(bureaux!$A:$H,MATCH($E1972,bureaux!$A:$A,0),4)," ",INDEX(bureaux!$A:$H,MATCH($E1972,bureaux!$A:$A,0),5))</f>
        <v>#N/A</v>
      </c>
      <c r="Q1972" s="20" t="e">
        <f>INDEX(bureaux!$A:$G,MATCH($E1972,bureaux!$A:$A,0),6)</f>
        <v>#N/A</v>
      </c>
      <c r="R1972" s="20" t="e">
        <f>INDEX(bureaux!$A:$G,MATCH($E1972,bureaux!$A:$A,0),7)</f>
        <v>#N/A</v>
      </c>
    </row>
    <row r="1973" spans="1:18" x14ac:dyDescent="0.25">
      <c r="A1973" s="20">
        <f>'Elegio-Electors'!C1973</f>
        <v>0</v>
      </c>
      <c r="B1973" s="20">
        <f>'Elegio-Electors'!B1973</f>
        <v>0</v>
      </c>
      <c r="C1973" s="91">
        <f>IF(Procédure!$C$33=2,'Elegio-Electors'!D1973,Procédure!$C$33)</f>
        <v>0</v>
      </c>
      <c r="D1973" s="20">
        <f>'Elegio-Electors'!E1973</f>
        <v>0</v>
      </c>
      <c r="E1973" s="91" t="str">
        <f>IF(LEFT(RIGHT('Elegio-Electors'!L1973,2),1)="C",'Elegio-Electors'!L1973,IF(LEFT(RIGHT('Elegio-Electors'!M1973,2),1)="C",'Elegio-Electors'!M1973,""))</f>
        <v/>
      </c>
      <c r="F1973" s="91" t="str">
        <f>IF(LEFT(RIGHT('Elegio-Electors'!L1973,2),1)="O",'Elegio-Electors'!L1973,IF(LEFT(RIGHT('Elegio-Electors'!M1973,2),1)="O",'Elegio-Electors'!M1973,""))</f>
        <v/>
      </c>
      <c r="G1973" s="91" t="s">
        <v>166</v>
      </c>
      <c r="H1973" s="91" t="s">
        <v>167</v>
      </c>
      <c r="I1973" s="20" t="e">
        <f t="shared" si="150"/>
        <v>#N/A</v>
      </c>
      <c r="J1973" s="20" t="e">
        <f t="shared" si="151"/>
        <v>#N/A</v>
      </c>
      <c r="K1973" s="91" t="e">
        <f>INDEX(bureaux!$A:$I,MATCH($E1973,bureaux!$A:$A,0),9)</f>
        <v>#N/A</v>
      </c>
      <c r="L1973" s="91" t="e">
        <f t="shared" si="152"/>
        <v>#N/A</v>
      </c>
      <c r="M1973" s="91" t="e">
        <f t="shared" si="153"/>
        <v>#N/A</v>
      </c>
      <c r="N1973" s="20" t="e">
        <f t="shared" si="154"/>
        <v>#N/A</v>
      </c>
      <c r="O1973" s="20" t="e">
        <f>INDEX(bureaux!$A:$H,MATCH($E1973,bureaux!$A:$A,0),8)</f>
        <v>#N/A</v>
      </c>
      <c r="P1973" s="91" t="e">
        <f>_xlfn.CONCAT(INDEX(bureaux!$A:$H,MATCH($E1973,bureaux!$A:$A,0),4)," ",INDEX(bureaux!$A:$H,MATCH($E1973,bureaux!$A:$A,0),5))</f>
        <v>#N/A</v>
      </c>
      <c r="Q1973" s="20" t="e">
        <f>INDEX(bureaux!$A:$G,MATCH($E1973,bureaux!$A:$A,0),6)</f>
        <v>#N/A</v>
      </c>
      <c r="R1973" s="20" t="e">
        <f>INDEX(bureaux!$A:$G,MATCH($E1973,bureaux!$A:$A,0),7)</f>
        <v>#N/A</v>
      </c>
    </row>
    <row r="1974" spans="1:18" x14ac:dyDescent="0.25">
      <c r="A1974" s="20">
        <f>'Elegio-Electors'!C1974</f>
        <v>0</v>
      </c>
      <c r="B1974" s="20">
        <f>'Elegio-Electors'!B1974</f>
        <v>0</v>
      </c>
      <c r="C1974" s="91">
        <f>IF(Procédure!$C$33=2,'Elegio-Electors'!D1974,Procédure!$C$33)</f>
        <v>0</v>
      </c>
      <c r="D1974" s="20">
        <f>'Elegio-Electors'!E1974</f>
        <v>0</v>
      </c>
      <c r="E1974" s="91" t="str">
        <f>IF(LEFT(RIGHT('Elegio-Electors'!L1974,2),1)="C",'Elegio-Electors'!L1974,IF(LEFT(RIGHT('Elegio-Electors'!M1974,2),1)="C",'Elegio-Electors'!M1974,""))</f>
        <v/>
      </c>
      <c r="F1974" s="91" t="str">
        <f>IF(LEFT(RIGHT('Elegio-Electors'!L1974,2),1)="O",'Elegio-Electors'!L1974,IF(LEFT(RIGHT('Elegio-Electors'!M1974,2),1)="O",'Elegio-Electors'!M1974,""))</f>
        <v/>
      </c>
      <c r="G1974" s="91" t="s">
        <v>166</v>
      </c>
      <c r="H1974" s="91" t="s">
        <v>167</v>
      </c>
      <c r="I1974" s="20" t="e">
        <f t="shared" si="150"/>
        <v>#N/A</v>
      </c>
      <c r="J1974" s="20" t="e">
        <f t="shared" si="151"/>
        <v>#N/A</v>
      </c>
      <c r="K1974" s="91" t="e">
        <f>INDEX(bureaux!$A:$I,MATCH($E1974,bureaux!$A:$A,0),9)</f>
        <v>#N/A</v>
      </c>
      <c r="L1974" s="91" t="e">
        <f t="shared" si="152"/>
        <v>#N/A</v>
      </c>
      <c r="M1974" s="91" t="e">
        <f t="shared" si="153"/>
        <v>#N/A</v>
      </c>
      <c r="N1974" s="20" t="e">
        <f t="shared" si="154"/>
        <v>#N/A</v>
      </c>
      <c r="O1974" s="20" t="e">
        <f>INDEX(bureaux!$A:$H,MATCH($E1974,bureaux!$A:$A,0),8)</f>
        <v>#N/A</v>
      </c>
      <c r="P1974" s="91" t="e">
        <f>_xlfn.CONCAT(INDEX(bureaux!$A:$H,MATCH($E1974,bureaux!$A:$A,0),4)," ",INDEX(bureaux!$A:$H,MATCH($E1974,bureaux!$A:$A,0),5))</f>
        <v>#N/A</v>
      </c>
      <c r="Q1974" s="20" t="e">
        <f>INDEX(bureaux!$A:$G,MATCH($E1974,bureaux!$A:$A,0),6)</f>
        <v>#N/A</v>
      </c>
      <c r="R1974" s="20" t="e">
        <f>INDEX(bureaux!$A:$G,MATCH($E1974,bureaux!$A:$A,0),7)</f>
        <v>#N/A</v>
      </c>
    </row>
    <row r="1975" spans="1:18" x14ac:dyDescent="0.25">
      <c r="A1975" s="20">
        <f>'Elegio-Electors'!C1975</f>
        <v>0</v>
      </c>
      <c r="B1975" s="20">
        <f>'Elegio-Electors'!B1975</f>
        <v>0</v>
      </c>
      <c r="C1975" s="91">
        <f>IF(Procédure!$C$33=2,'Elegio-Electors'!D1975,Procédure!$C$33)</f>
        <v>0</v>
      </c>
      <c r="D1975" s="20">
        <f>'Elegio-Electors'!E1975</f>
        <v>0</v>
      </c>
      <c r="E1975" s="91" t="str">
        <f>IF(LEFT(RIGHT('Elegio-Electors'!L1975,2),1)="C",'Elegio-Electors'!L1975,IF(LEFT(RIGHT('Elegio-Electors'!M1975,2),1)="C",'Elegio-Electors'!M1975,""))</f>
        <v/>
      </c>
      <c r="F1975" s="91" t="str">
        <f>IF(LEFT(RIGHT('Elegio-Electors'!L1975,2),1)="O",'Elegio-Electors'!L1975,IF(LEFT(RIGHT('Elegio-Electors'!M1975,2),1)="O",'Elegio-Electors'!M1975,""))</f>
        <v/>
      </c>
      <c r="G1975" s="91" t="s">
        <v>166</v>
      </c>
      <c r="H1975" s="91" t="s">
        <v>167</v>
      </c>
      <c r="I1975" s="20" t="e">
        <f t="shared" si="150"/>
        <v>#N/A</v>
      </c>
      <c r="J1975" s="20" t="e">
        <f t="shared" si="151"/>
        <v>#N/A</v>
      </c>
      <c r="K1975" s="91" t="e">
        <f>INDEX(bureaux!$A:$I,MATCH($E1975,bureaux!$A:$A,0),9)</f>
        <v>#N/A</v>
      </c>
      <c r="L1975" s="91" t="e">
        <f t="shared" si="152"/>
        <v>#N/A</v>
      </c>
      <c r="M1975" s="91" t="e">
        <f t="shared" si="153"/>
        <v>#N/A</v>
      </c>
      <c r="N1975" s="20" t="e">
        <f t="shared" si="154"/>
        <v>#N/A</v>
      </c>
      <c r="O1975" s="20" t="e">
        <f>INDEX(bureaux!$A:$H,MATCH($E1975,bureaux!$A:$A,0),8)</f>
        <v>#N/A</v>
      </c>
      <c r="P1975" s="91" t="e">
        <f>_xlfn.CONCAT(INDEX(bureaux!$A:$H,MATCH($E1975,bureaux!$A:$A,0),4)," ",INDEX(bureaux!$A:$H,MATCH($E1975,bureaux!$A:$A,0),5))</f>
        <v>#N/A</v>
      </c>
      <c r="Q1975" s="20" t="e">
        <f>INDEX(bureaux!$A:$G,MATCH($E1975,bureaux!$A:$A,0),6)</f>
        <v>#N/A</v>
      </c>
      <c r="R1975" s="20" t="e">
        <f>INDEX(bureaux!$A:$G,MATCH($E1975,bureaux!$A:$A,0),7)</f>
        <v>#N/A</v>
      </c>
    </row>
    <row r="1976" spans="1:18" x14ac:dyDescent="0.25">
      <c r="A1976" s="20">
        <f>'Elegio-Electors'!C1976</f>
        <v>0</v>
      </c>
      <c r="B1976" s="20">
        <f>'Elegio-Electors'!B1976</f>
        <v>0</v>
      </c>
      <c r="C1976" s="91">
        <f>IF(Procédure!$C$33=2,'Elegio-Electors'!D1976,Procédure!$C$33)</f>
        <v>0</v>
      </c>
      <c r="D1976" s="20">
        <f>'Elegio-Electors'!E1976</f>
        <v>0</v>
      </c>
      <c r="E1976" s="91" t="str">
        <f>IF(LEFT(RIGHT('Elegio-Electors'!L1976,2),1)="C",'Elegio-Electors'!L1976,IF(LEFT(RIGHT('Elegio-Electors'!M1976,2),1)="C",'Elegio-Electors'!M1976,""))</f>
        <v/>
      </c>
      <c r="F1976" s="91" t="str">
        <f>IF(LEFT(RIGHT('Elegio-Electors'!L1976,2),1)="O",'Elegio-Electors'!L1976,IF(LEFT(RIGHT('Elegio-Electors'!M1976,2),1)="O",'Elegio-Electors'!M1976,""))</f>
        <v/>
      </c>
      <c r="G1976" s="91" t="s">
        <v>166</v>
      </c>
      <c r="H1976" s="91" t="s">
        <v>167</v>
      </c>
      <c r="I1976" s="20" t="e">
        <f t="shared" si="150"/>
        <v>#N/A</v>
      </c>
      <c r="J1976" s="20" t="e">
        <f t="shared" si="151"/>
        <v>#N/A</v>
      </c>
      <c r="K1976" s="91" t="e">
        <f>INDEX(bureaux!$A:$I,MATCH($E1976,bureaux!$A:$A,0),9)</f>
        <v>#N/A</v>
      </c>
      <c r="L1976" s="91" t="e">
        <f t="shared" si="152"/>
        <v>#N/A</v>
      </c>
      <c r="M1976" s="91" t="e">
        <f t="shared" si="153"/>
        <v>#N/A</v>
      </c>
      <c r="N1976" s="20" t="e">
        <f t="shared" si="154"/>
        <v>#N/A</v>
      </c>
      <c r="O1976" s="20" t="e">
        <f>INDEX(bureaux!$A:$H,MATCH($E1976,bureaux!$A:$A,0),8)</f>
        <v>#N/A</v>
      </c>
      <c r="P1976" s="91" t="e">
        <f>_xlfn.CONCAT(INDEX(bureaux!$A:$H,MATCH($E1976,bureaux!$A:$A,0),4)," ",INDEX(bureaux!$A:$H,MATCH($E1976,bureaux!$A:$A,0),5))</f>
        <v>#N/A</v>
      </c>
      <c r="Q1976" s="20" t="e">
        <f>INDEX(bureaux!$A:$G,MATCH($E1976,bureaux!$A:$A,0),6)</f>
        <v>#N/A</v>
      </c>
      <c r="R1976" s="20" t="e">
        <f>INDEX(bureaux!$A:$G,MATCH($E1976,bureaux!$A:$A,0),7)</f>
        <v>#N/A</v>
      </c>
    </row>
    <row r="1977" spans="1:18" x14ac:dyDescent="0.25">
      <c r="A1977" s="20">
        <f>'Elegio-Electors'!C1977</f>
        <v>0</v>
      </c>
      <c r="B1977" s="20">
        <f>'Elegio-Electors'!B1977</f>
        <v>0</v>
      </c>
      <c r="C1977" s="91">
        <f>IF(Procédure!$C$33=2,'Elegio-Electors'!D1977,Procédure!$C$33)</f>
        <v>0</v>
      </c>
      <c r="D1977" s="20">
        <f>'Elegio-Electors'!E1977</f>
        <v>0</v>
      </c>
      <c r="E1977" s="91" t="str">
        <f>IF(LEFT(RIGHT('Elegio-Electors'!L1977,2),1)="C",'Elegio-Electors'!L1977,IF(LEFT(RIGHT('Elegio-Electors'!M1977,2),1)="C",'Elegio-Electors'!M1977,""))</f>
        <v/>
      </c>
      <c r="F1977" s="91" t="str">
        <f>IF(LEFT(RIGHT('Elegio-Electors'!L1977,2),1)="O",'Elegio-Electors'!L1977,IF(LEFT(RIGHT('Elegio-Electors'!M1977,2),1)="O",'Elegio-Electors'!M1977,""))</f>
        <v/>
      </c>
      <c r="G1977" s="91" t="s">
        <v>166</v>
      </c>
      <c r="H1977" s="91" t="s">
        <v>167</v>
      </c>
      <c r="I1977" s="20" t="e">
        <f t="shared" si="150"/>
        <v>#N/A</v>
      </c>
      <c r="J1977" s="20" t="e">
        <f t="shared" si="151"/>
        <v>#N/A</v>
      </c>
      <c r="K1977" s="91" t="e">
        <f>INDEX(bureaux!$A:$I,MATCH($E1977,bureaux!$A:$A,0),9)</f>
        <v>#N/A</v>
      </c>
      <c r="L1977" s="91" t="e">
        <f t="shared" si="152"/>
        <v>#N/A</v>
      </c>
      <c r="M1977" s="91" t="e">
        <f t="shared" si="153"/>
        <v>#N/A</v>
      </c>
      <c r="N1977" s="20" t="e">
        <f t="shared" si="154"/>
        <v>#N/A</v>
      </c>
      <c r="O1977" s="20" t="e">
        <f>INDEX(bureaux!$A:$H,MATCH($E1977,bureaux!$A:$A,0),8)</f>
        <v>#N/A</v>
      </c>
      <c r="P1977" s="91" t="e">
        <f>_xlfn.CONCAT(INDEX(bureaux!$A:$H,MATCH($E1977,bureaux!$A:$A,0),4)," ",INDEX(bureaux!$A:$H,MATCH($E1977,bureaux!$A:$A,0),5))</f>
        <v>#N/A</v>
      </c>
      <c r="Q1977" s="20" t="e">
        <f>INDEX(bureaux!$A:$G,MATCH($E1977,bureaux!$A:$A,0),6)</f>
        <v>#N/A</v>
      </c>
      <c r="R1977" s="20" t="e">
        <f>INDEX(bureaux!$A:$G,MATCH($E1977,bureaux!$A:$A,0),7)</f>
        <v>#N/A</v>
      </c>
    </row>
    <row r="1978" spans="1:18" x14ac:dyDescent="0.25">
      <c r="A1978" s="20">
        <f>'Elegio-Electors'!C1978</f>
        <v>0</v>
      </c>
      <c r="B1978" s="20">
        <f>'Elegio-Electors'!B1978</f>
        <v>0</v>
      </c>
      <c r="C1978" s="91">
        <f>IF(Procédure!$C$33=2,'Elegio-Electors'!D1978,Procédure!$C$33)</f>
        <v>0</v>
      </c>
      <c r="D1978" s="20">
        <f>'Elegio-Electors'!E1978</f>
        <v>0</v>
      </c>
      <c r="E1978" s="91" t="str">
        <f>IF(LEFT(RIGHT('Elegio-Electors'!L1978,2),1)="C",'Elegio-Electors'!L1978,IF(LEFT(RIGHT('Elegio-Electors'!M1978,2),1)="C",'Elegio-Electors'!M1978,""))</f>
        <v/>
      </c>
      <c r="F1978" s="91" t="str">
        <f>IF(LEFT(RIGHT('Elegio-Electors'!L1978,2),1)="O",'Elegio-Electors'!L1978,IF(LEFT(RIGHT('Elegio-Electors'!M1978,2),1)="O",'Elegio-Electors'!M1978,""))</f>
        <v/>
      </c>
      <c r="G1978" s="91" t="s">
        <v>166</v>
      </c>
      <c r="H1978" s="91" t="s">
        <v>167</v>
      </c>
      <c r="I1978" s="20" t="e">
        <f t="shared" si="150"/>
        <v>#N/A</v>
      </c>
      <c r="J1978" s="20" t="e">
        <f t="shared" si="151"/>
        <v>#N/A</v>
      </c>
      <c r="K1978" s="91" t="e">
        <f>INDEX(bureaux!$A:$I,MATCH($E1978,bureaux!$A:$A,0),9)</f>
        <v>#N/A</v>
      </c>
      <c r="L1978" s="91" t="e">
        <f t="shared" si="152"/>
        <v>#N/A</v>
      </c>
      <c r="M1978" s="91" t="e">
        <f t="shared" si="153"/>
        <v>#N/A</v>
      </c>
      <c r="N1978" s="20" t="e">
        <f t="shared" si="154"/>
        <v>#N/A</v>
      </c>
      <c r="O1978" s="20" t="e">
        <f>INDEX(bureaux!$A:$H,MATCH($E1978,bureaux!$A:$A,0),8)</f>
        <v>#N/A</v>
      </c>
      <c r="P1978" s="91" t="e">
        <f>_xlfn.CONCAT(INDEX(bureaux!$A:$H,MATCH($E1978,bureaux!$A:$A,0),4)," ",INDEX(bureaux!$A:$H,MATCH($E1978,bureaux!$A:$A,0),5))</f>
        <v>#N/A</v>
      </c>
      <c r="Q1978" s="20" t="e">
        <f>INDEX(bureaux!$A:$G,MATCH($E1978,bureaux!$A:$A,0),6)</f>
        <v>#N/A</v>
      </c>
      <c r="R1978" s="20" t="e">
        <f>INDEX(bureaux!$A:$G,MATCH($E1978,bureaux!$A:$A,0),7)</f>
        <v>#N/A</v>
      </c>
    </row>
    <row r="1979" spans="1:18" x14ac:dyDescent="0.25">
      <c r="A1979" s="20">
        <f>'Elegio-Electors'!C1979</f>
        <v>0</v>
      </c>
      <c r="B1979" s="20">
        <f>'Elegio-Electors'!B1979</f>
        <v>0</v>
      </c>
      <c r="C1979" s="91">
        <f>IF(Procédure!$C$33=2,'Elegio-Electors'!D1979,Procédure!$C$33)</f>
        <v>0</v>
      </c>
      <c r="D1979" s="20">
        <f>'Elegio-Electors'!E1979</f>
        <v>0</v>
      </c>
      <c r="E1979" s="91" t="str">
        <f>IF(LEFT(RIGHT('Elegio-Electors'!L1979,2),1)="C",'Elegio-Electors'!L1979,IF(LEFT(RIGHT('Elegio-Electors'!M1979,2),1)="C",'Elegio-Electors'!M1979,""))</f>
        <v/>
      </c>
      <c r="F1979" s="91" t="str">
        <f>IF(LEFT(RIGHT('Elegio-Electors'!L1979,2),1)="O",'Elegio-Electors'!L1979,IF(LEFT(RIGHT('Elegio-Electors'!M1979,2),1)="O",'Elegio-Electors'!M1979,""))</f>
        <v/>
      </c>
      <c r="G1979" s="91" t="s">
        <v>166</v>
      </c>
      <c r="H1979" s="91" t="s">
        <v>167</v>
      </c>
      <c r="I1979" s="20" t="e">
        <f t="shared" si="150"/>
        <v>#N/A</v>
      </c>
      <c r="J1979" s="20" t="e">
        <f t="shared" si="151"/>
        <v>#N/A</v>
      </c>
      <c r="K1979" s="91" t="e">
        <f>INDEX(bureaux!$A:$I,MATCH($E1979,bureaux!$A:$A,0),9)</f>
        <v>#N/A</v>
      </c>
      <c r="L1979" s="91" t="e">
        <f t="shared" si="152"/>
        <v>#N/A</v>
      </c>
      <c r="M1979" s="91" t="e">
        <f t="shared" si="153"/>
        <v>#N/A</v>
      </c>
      <c r="N1979" s="20" t="e">
        <f t="shared" si="154"/>
        <v>#N/A</v>
      </c>
      <c r="O1979" s="20" t="e">
        <f>INDEX(bureaux!$A:$H,MATCH($E1979,bureaux!$A:$A,0),8)</f>
        <v>#N/A</v>
      </c>
      <c r="P1979" s="91" t="e">
        <f>_xlfn.CONCAT(INDEX(bureaux!$A:$H,MATCH($E1979,bureaux!$A:$A,0),4)," ",INDEX(bureaux!$A:$H,MATCH($E1979,bureaux!$A:$A,0),5))</f>
        <v>#N/A</v>
      </c>
      <c r="Q1979" s="20" t="e">
        <f>INDEX(bureaux!$A:$G,MATCH($E1979,bureaux!$A:$A,0),6)</f>
        <v>#N/A</v>
      </c>
      <c r="R1979" s="20" t="e">
        <f>INDEX(bureaux!$A:$G,MATCH($E1979,bureaux!$A:$A,0),7)</f>
        <v>#N/A</v>
      </c>
    </row>
    <row r="1980" spans="1:18" x14ac:dyDescent="0.25">
      <c r="A1980" s="20">
        <f>'Elegio-Electors'!C1980</f>
        <v>0</v>
      </c>
      <c r="B1980" s="20">
        <f>'Elegio-Electors'!B1980</f>
        <v>0</v>
      </c>
      <c r="C1980" s="91">
        <f>IF(Procédure!$C$33=2,'Elegio-Electors'!D1980,Procédure!$C$33)</f>
        <v>0</v>
      </c>
      <c r="D1980" s="20">
        <f>'Elegio-Electors'!E1980</f>
        <v>0</v>
      </c>
      <c r="E1980" s="91" t="str">
        <f>IF(LEFT(RIGHT('Elegio-Electors'!L1980,2),1)="C",'Elegio-Electors'!L1980,IF(LEFT(RIGHT('Elegio-Electors'!M1980,2),1)="C",'Elegio-Electors'!M1980,""))</f>
        <v/>
      </c>
      <c r="F1980" s="91" t="str">
        <f>IF(LEFT(RIGHT('Elegio-Electors'!L1980,2),1)="O",'Elegio-Electors'!L1980,IF(LEFT(RIGHT('Elegio-Electors'!M1980,2),1)="O",'Elegio-Electors'!M1980,""))</f>
        <v/>
      </c>
      <c r="G1980" s="91" t="s">
        <v>166</v>
      </c>
      <c r="H1980" s="91" t="s">
        <v>167</v>
      </c>
      <c r="I1980" s="20" t="e">
        <f t="shared" si="150"/>
        <v>#N/A</v>
      </c>
      <c r="J1980" s="20" t="e">
        <f t="shared" si="151"/>
        <v>#N/A</v>
      </c>
      <c r="K1980" s="91" t="e">
        <f>INDEX(bureaux!$A:$I,MATCH($E1980,bureaux!$A:$A,0),9)</f>
        <v>#N/A</v>
      </c>
      <c r="L1980" s="91" t="e">
        <f t="shared" si="152"/>
        <v>#N/A</v>
      </c>
      <c r="M1980" s="91" t="e">
        <f t="shared" si="153"/>
        <v>#N/A</v>
      </c>
      <c r="N1980" s="20" t="e">
        <f t="shared" si="154"/>
        <v>#N/A</v>
      </c>
      <c r="O1980" s="20" t="e">
        <f>INDEX(bureaux!$A:$H,MATCH($E1980,bureaux!$A:$A,0),8)</f>
        <v>#N/A</v>
      </c>
      <c r="P1980" s="91" t="e">
        <f>_xlfn.CONCAT(INDEX(bureaux!$A:$H,MATCH($E1980,bureaux!$A:$A,0),4)," ",INDEX(bureaux!$A:$H,MATCH($E1980,bureaux!$A:$A,0),5))</f>
        <v>#N/A</v>
      </c>
      <c r="Q1980" s="20" t="e">
        <f>INDEX(bureaux!$A:$G,MATCH($E1980,bureaux!$A:$A,0),6)</f>
        <v>#N/A</v>
      </c>
      <c r="R1980" s="20" t="e">
        <f>INDEX(bureaux!$A:$G,MATCH($E1980,bureaux!$A:$A,0),7)</f>
        <v>#N/A</v>
      </c>
    </row>
    <row r="1981" spans="1:18" x14ac:dyDescent="0.25">
      <c r="A1981" s="20">
        <f>'Elegio-Electors'!C1981</f>
        <v>0</v>
      </c>
      <c r="B1981" s="20">
        <f>'Elegio-Electors'!B1981</f>
        <v>0</v>
      </c>
      <c r="C1981" s="91">
        <f>IF(Procédure!$C$33=2,'Elegio-Electors'!D1981,Procédure!$C$33)</f>
        <v>0</v>
      </c>
      <c r="D1981" s="20">
        <f>'Elegio-Electors'!E1981</f>
        <v>0</v>
      </c>
      <c r="E1981" s="91" t="str">
        <f>IF(LEFT(RIGHT('Elegio-Electors'!L1981,2),1)="C",'Elegio-Electors'!L1981,IF(LEFT(RIGHT('Elegio-Electors'!M1981,2),1)="C",'Elegio-Electors'!M1981,""))</f>
        <v/>
      </c>
      <c r="F1981" s="91" t="str">
        <f>IF(LEFT(RIGHT('Elegio-Electors'!L1981,2),1)="O",'Elegio-Electors'!L1981,IF(LEFT(RIGHT('Elegio-Electors'!M1981,2),1)="O",'Elegio-Electors'!M1981,""))</f>
        <v/>
      </c>
      <c r="G1981" s="91" t="s">
        <v>166</v>
      </c>
      <c r="H1981" s="91" t="s">
        <v>167</v>
      </c>
      <c r="I1981" s="20" t="e">
        <f t="shared" si="150"/>
        <v>#N/A</v>
      </c>
      <c r="J1981" s="20" t="e">
        <f t="shared" si="151"/>
        <v>#N/A</v>
      </c>
      <c r="K1981" s="91" t="e">
        <f>INDEX(bureaux!$A:$I,MATCH($E1981,bureaux!$A:$A,0),9)</f>
        <v>#N/A</v>
      </c>
      <c r="L1981" s="91" t="e">
        <f t="shared" si="152"/>
        <v>#N/A</v>
      </c>
      <c r="M1981" s="91" t="e">
        <f t="shared" si="153"/>
        <v>#N/A</v>
      </c>
      <c r="N1981" s="20" t="e">
        <f t="shared" si="154"/>
        <v>#N/A</v>
      </c>
      <c r="O1981" s="20" t="e">
        <f>INDEX(bureaux!$A:$H,MATCH($E1981,bureaux!$A:$A,0),8)</f>
        <v>#N/A</v>
      </c>
      <c r="P1981" s="91" t="e">
        <f>_xlfn.CONCAT(INDEX(bureaux!$A:$H,MATCH($E1981,bureaux!$A:$A,0),4)," ",INDEX(bureaux!$A:$H,MATCH($E1981,bureaux!$A:$A,0),5))</f>
        <v>#N/A</v>
      </c>
      <c r="Q1981" s="20" t="e">
        <f>INDEX(bureaux!$A:$G,MATCH($E1981,bureaux!$A:$A,0),6)</f>
        <v>#N/A</v>
      </c>
      <c r="R1981" s="20" t="e">
        <f>INDEX(bureaux!$A:$G,MATCH($E1981,bureaux!$A:$A,0),7)</f>
        <v>#N/A</v>
      </c>
    </row>
    <row r="1982" spans="1:18" x14ac:dyDescent="0.25">
      <c r="A1982" s="20">
        <f>'Elegio-Electors'!C1982</f>
        <v>0</v>
      </c>
      <c r="B1982" s="20">
        <f>'Elegio-Electors'!B1982</f>
        <v>0</v>
      </c>
      <c r="C1982" s="91">
        <f>IF(Procédure!$C$33=2,'Elegio-Electors'!D1982,Procédure!$C$33)</f>
        <v>0</v>
      </c>
      <c r="D1982" s="20">
        <f>'Elegio-Electors'!E1982</f>
        <v>0</v>
      </c>
      <c r="E1982" s="91" t="str">
        <f>IF(LEFT(RIGHT('Elegio-Electors'!L1982,2),1)="C",'Elegio-Electors'!L1982,IF(LEFT(RIGHT('Elegio-Electors'!M1982,2),1)="C",'Elegio-Electors'!M1982,""))</f>
        <v/>
      </c>
      <c r="F1982" s="91" t="str">
        <f>IF(LEFT(RIGHT('Elegio-Electors'!L1982,2),1)="O",'Elegio-Electors'!L1982,IF(LEFT(RIGHT('Elegio-Electors'!M1982,2),1)="O",'Elegio-Electors'!M1982,""))</f>
        <v/>
      </c>
      <c r="G1982" s="91" t="s">
        <v>166</v>
      </c>
      <c r="H1982" s="91" t="s">
        <v>167</v>
      </c>
      <c r="I1982" s="20" t="e">
        <f t="shared" si="150"/>
        <v>#N/A</v>
      </c>
      <c r="J1982" s="20" t="e">
        <f t="shared" si="151"/>
        <v>#N/A</v>
      </c>
      <c r="K1982" s="91" t="e">
        <f>INDEX(bureaux!$A:$I,MATCH($E1982,bureaux!$A:$A,0),9)</f>
        <v>#N/A</v>
      </c>
      <c r="L1982" s="91" t="e">
        <f t="shared" si="152"/>
        <v>#N/A</v>
      </c>
      <c r="M1982" s="91" t="e">
        <f t="shared" si="153"/>
        <v>#N/A</v>
      </c>
      <c r="N1982" s="20" t="e">
        <f t="shared" si="154"/>
        <v>#N/A</v>
      </c>
      <c r="O1982" s="20" t="e">
        <f>INDEX(bureaux!$A:$H,MATCH($E1982,bureaux!$A:$A,0),8)</f>
        <v>#N/A</v>
      </c>
      <c r="P1982" s="91" t="e">
        <f>_xlfn.CONCAT(INDEX(bureaux!$A:$H,MATCH($E1982,bureaux!$A:$A,0),4)," ",INDEX(bureaux!$A:$H,MATCH($E1982,bureaux!$A:$A,0),5))</f>
        <v>#N/A</v>
      </c>
      <c r="Q1982" s="20" t="e">
        <f>INDEX(bureaux!$A:$G,MATCH($E1982,bureaux!$A:$A,0),6)</f>
        <v>#N/A</v>
      </c>
      <c r="R1982" s="20" t="e">
        <f>INDEX(bureaux!$A:$G,MATCH($E1982,bureaux!$A:$A,0),7)</f>
        <v>#N/A</v>
      </c>
    </row>
    <row r="1983" spans="1:18" x14ac:dyDescent="0.25">
      <c r="A1983" s="20">
        <f>'Elegio-Electors'!C1983</f>
        <v>0</v>
      </c>
      <c r="B1983" s="20">
        <f>'Elegio-Electors'!B1983</f>
        <v>0</v>
      </c>
      <c r="C1983" s="91">
        <f>IF(Procédure!$C$33=2,'Elegio-Electors'!D1983,Procédure!$C$33)</f>
        <v>0</v>
      </c>
      <c r="D1983" s="20">
        <f>'Elegio-Electors'!E1983</f>
        <v>0</v>
      </c>
      <c r="E1983" s="91" t="str">
        <f>IF(LEFT(RIGHT('Elegio-Electors'!L1983,2),1)="C",'Elegio-Electors'!L1983,IF(LEFT(RIGHT('Elegio-Electors'!M1983,2),1)="C",'Elegio-Electors'!M1983,""))</f>
        <v/>
      </c>
      <c r="F1983" s="91" t="str">
        <f>IF(LEFT(RIGHT('Elegio-Electors'!L1983,2),1)="O",'Elegio-Electors'!L1983,IF(LEFT(RIGHT('Elegio-Electors'!M1983,2),1)="O",'Elegio-Electors'!M1983,""))</f>
        <v/>
      </c>
      <c r="G1983" s="91" t="s">
        <v>166</v>
      </c>
      <c r="H1983" s="91" t="s">
        <v>167</v>
      </c>
      <c r="I1983" s="20" t="e">
        <f t="shared" si="150"/>
        <v>#N/A</v>
      </c>
      <c r="J1983" s="20" t="e">
        <f t="shared" si="151"/>
        <v>#N/A</v>
      </c>
      <c r="K1983" s="91" t="e">
        <f>INDEX(bureaux!$A:$I,MATCH($E1983,bureaux!$A:$A,0),9)</f>
        <v>#N/A</v>
      </c>
      <c r="L1983" s="91" t="e">
        <f t="shared" si="152"/>
        <v>#N/A</v>
      </c>
      <c r="M1983" s="91" t="e">
        <f t="shared" si="153"/>
        <v>#N/A</v>
      </c>
      <c r="N1983" s="20" t="e">
        <f t="shared" si="154"/>
        <v>#N/A</v>
      </c>
      <c r="O1983" s="20" t="e">
        <f>INDEX(bureaux!$A:$H,MATCH($E1983,bureaux!$A:$A,0),8)</f>
        <v>#N/A</v>
      </c>
      <c r="P1983" s="91" t="e">
        <f>_xlfn.CONCAT(INDEX(bureaux!$A:$H,MATCH($E1983,bureaux!$A:$A,0),4)," ",INDEX(bureaux!$A:$H,MATCH($E1983,bureaux!$A:$A,0),5))</f>
        <v>#N/A</v>
      </c>
      <c r="Q1983" s="20" t="e">
        <f>INDEX(bureaux!$A:$G,MATCH($E1983,bureaux!$A:$A,0),6)</f>
        <v>#N/A</v>
      </c>
      <c r="R1983" s="20" t="e">
        <f>INDEX(bureaux!$A:$G,MATCH($E1983,bureaux!$A:$A,0),7)</f>
        <v>#N/A</v>
      </c>
    </row>
    <row r="1984" spans="1:18" x14ac:dyDescent="0.25">
      <c r="A1984" s="20">
        <f>'Elegio-Electors'!C1984</f>
        <v>0</v>
      </c>
      <c r="B1984" s="20">
        <f>'Elegio-Electors'!B1984</f>
        <v>0</v>
      </c>
      <c r="C1984" s="91">
        <f>IF(Procédure!$C$33=2,'Elegio-Electors'!D1984,Procédure!$C$33)</f>
        <v>0</v>
      </c>
      <c r="D1984" s="20">
        <f>'Elegio-Electors'!E1984</f>
        <v>0</v>
      </c>
      <c r="E1984" s="91" t="str">
        <f>IF(LEFT(RIGHT('Elegio-Electors'!L1984,2),1)="C",'Elegio-Electors'!L1984,IF(LEFT(RIGHT('Elegio-Electors'!M1984,2),1)="C",'Elegio-Electors'!M1984,""))</f>
        <v/>
      </c>
      <c r="F1984" s="91" t="str">
        <f>IF(LEFT(RIGHT('Elegio-Electors'!L1984,2),1)="O",'Elegio-Electors'!L1984,IF(LEFT(RIGHT('Elegio-Electors'!M1984,2),1)="O",'Elegio-Electors'!M1984,""))</f>
        <v/>
      </c>
      <c r="G1984" s="91" t="s">
        <v>166</v>
      </c>
      <c r="H1984" s="91" t="s">
        <v>167</v>
      </c>
      <c r="I1984" s="20" t="e">
        <f t="shared" si="150"/>
        <v>#N/A</v>
      </c>
      <c r="J1984" s="20" t="e">
        <f t="shared" si="151"/>
        <v>#N/A</v>
      </c>
      <c r="K1984" s="91" t="e">
        <f>INDEX(bureaux!$A:$I,MATCH($E1984,bureaux!$A:$A,0),9)</f>
        <v>#N/A</v>
      </c>
      <c r="L1984" s="91" t="e">
        <f t="shared" si="152"/>
        <v>#N/A</v>
      </c>
      <c r="M1984" s="91" t="e">
        <f t="shared" si="153"/>
        <v>#N/A</v>
      </c>
      <c r="N1984" s="20" t="e">
        <f t="shared" si="154"/>
        <v>#N/A</v>
      </c>
      <c r="O1984" s="20" t="e">
        <f>INDEX(bureaux!$A:$H,MATCH($E1984,bureaux!$A:$A,0),8)</f>
        <v>#N/A</v>
      </c>
      <c r="P1984" s="91" t="e">
        <f>_xlfn.CONCAT(INDEX(bureaux!$A:$H,MATCH($E1984,bureaux!$A:$A,0),4)," ",INDEX(bureaux!$A:$H,MATCH($E1984,bureaux!$A:$A,0),5))</f>
        <v>#N/A</v>
      </c>
      <c r="Q1984" s="20" t="e">
        <f>INDEX(bureaux!$A:$G,MATCH($E1984,bureaux!$A:$A,0),6)</f>
        <v>#N/A</v>
      </c>
      <c r="R1984" s="20" t="e">
        <f>INDEX(bureaux!$A:$G,MATCH($E1984,bureaux!$A:$A,0),7)</f>
        <v>#N/A</v>
      </c>
    </row>
    <row r="1985" spans="1:18" x14ac:dyDescent="0.25">
      <c r="A1985" s="20">
        <f>'Elegio-Electors'!C1985</f>
        <v>0</v>
      </c>
      <c r="B1985" s="20">
        <f>'Elegio-Electors'!B1985</f>
        <v>0</v>
      </c>
      <c r="C1985" s="91">
        <f>IF(Procédure!$C$33=2,'Elegio-Electors'!D1985,Procédure!$C$33)</f>
        <v>0</v>
      </c>
      <c r="D1985" s="20">
        <f>'Elegio-Electors'!E1985</f>
        <v>0</v>
      </c>
      <c r="E1985" s="91" t="str">
        <f>IF(LEFT(RIGHT('Elegio-Electors'!L1985,2),1)="C",'Elegio-Electors'!L1985,IF(LEFT(RIGHT('Elegio-Electors'!M1985,2),1)="C",'Elegio-Electors'!M1985,""))</f>
        <v/>
      </c>
      <c r="F1985" s="91" t="str">
        <f>IF(LEFT(RIGHT('Elegio-Electors'!L1985,2),1)="O",'Elegio-Electors'!L1985,IF(LEFT(RIGHT('Elegio-Electors'!M1985,2),1)="O",'Elegio-Electors'!M1985,""))</f>
        <v/>
      </c>
      <c r="G1985" s="91" t="s">
        <v>166</v>
      </c>
      <c r="H1985" s="91" t="s">
        <v>167</v>
      </c>
      <c r="I1985" s="20" t="e">
        <f t="shared" si="150"/>
        <v>#N/A</v>
      </c>
      <c r="J1985" s="20" t="e">
        <f t="shared" si="151"/>
        <v>#N/A</v>
      </c>
      <c r="K1985" s="91" t="e">
        <f>INDEX(bureaux!$A:$I,MATCH($E1985,bureaux!$A:$A,0),9)</f>
        <v>#N/A</v>
      </c>
      <c r="L1985" s="91" t="e">
        <f t="shared" si="152"/>
        <v>#N/A</v>
      </c>
      <c r="M1985" s="91" t="e">
        <f t="shared" si="153"/>
        <v>#N/A</v>
      </c>
      <c r="N1985" s="20" t="e">
        <f t="shared" si="154"/>
        <v>#N/A</v>
      </c>
      <c r="O1985" s="20" t="e">
        <f>INDEX(bureaux!$A:$H,MATCH($E1985,bureaux!$A:$A,0),8)</f>
        <v>#N/A</v>
      </c>
      <c r="P1985" s="91" t="e">
        <f>_xlfn.CONCAT(INDEX(bureaux!$A:$H,MATCH($E1985,bureaux!$A:$A,0),4)," ",INDEX(bureaux!$A:$H,MATCH($E1985,bureaux!$A:$A,0),5))</f>
        <v>#N/A</v>
      </c>
      <c r="Q1985" s="20" t="e">
        <f>INDEX(bureaux!$A:$G,MATCH($E1985,bureaux!$A:$A,0),6)</f>
        <v>#N/A</v>
      </c>
      <c r="R1985" s="20" t="e">
        <f>INDEX(bureaux!$A:$G,MATCH($E1985,bureaux!$A:$A,0),7)</f>
        <v>#N/A</v>
      </c>
    </row>
    <row r="1986" spans="1:18" x14ac:dyDescent="0.25">
      <c r="A1986" s="20">
        <f>'Elegio-Electors'!C1986</f>
        <v>0</v>
      </c>
      <c r="B1986" s="20">
        <f>'Elegio-Electors'!B1986</f>
        <v>0</v>
      </c>
      <c r="C1986" s="91">
        <f>IF(Procédure!$C$33=2,'Elegio-Electors'!D1986,Procédure!$C$33)</f>
        <v>0</v>
      </c>
      <c r="D1986" s="20">
        <f>'Elegio-Electors'!E1986</f>
        <v>0</v>
      </c>
      <c r="E1986" s="91" t="str">
        <f>IF(LEFT(RIGHT('Elegio-Electors'!L1986,2),1)="C",'Elegio-Electors'!L1986,IF(LEFT(RIGHT('Elegio-Electors'!M1986,2),1)="C",'Elegio-Electors'!M1986,""))</f>
        <v/>
      </c>
      <c r="F1986" s="91" t="str">
        <f>IF(LEFT(RIGHT('Elegio-Electors'!L1986,2),1)="O",'Elegio-Electors'!L1986,IF(LEFT(RIGHT('Elegio-Electors'!M1986,2),1)="O",'Elegio-Electors'!M1986,""))</f>
        <v/>
      </c>
      <c r="G1986" s="91" t="s">
        <v>166</v>
      </c>
      <c r="H1986" s="91" t="s">
        <v>167</v>
      </c>
      <c r="I1986" s="20" t="e">
        <f t="shared" si="150"/>
        <v>#N/A</v>
      </c>
      <c r="J1986" s="20" t="e">
        <f t="shared" si="151"/>
        <v>#N/A</v>
      </c>
      <c r="K1986" s="91" t="e">
        <f>INDEX(bureaux!$A:$I,MATCH($E1986,bureaux!$A:$A,0),9)</f>
        <v>#N/A</v>
      </c>
      <c r="L1986" s="91" t="e">
        <f t="shared" si="152"/>
        <v>#N/A</v>
      </c>
      <c r="M1986" s="91" t="e">
        <f t="shared" si="153"/>
        <v>#N/A</v>
      </c>
      <c r="N1986" s="20" t="e">
        <f t="shared" si="154"/>
        <v>#N/A</v>
      </c>
      <c r="O1986" s="20" t="e">
        <f>INDEX(bureaux!$A:$H,MATCH($E1986,bureaux!$A:$A,0),8)</f>
        <v>#N/A</v>
      </c>
      <c r="P1986" s="91" t="e">
        <f>_xlfn.CONCAT(INDEX(bureaux!$A:$H,MATCH($E1986,bureaux!$A:$A,0),4)," ",INDEX(bureaux!$A:$H,MATCH($E1986,bureaux!$A:$A,0),5))</f>
        <v>#N/A</v>
      </c>
      <c r="Q1986" s="20" t="e">
        <f>INDEX(bureaux!$A:$G,MATCH($E1986,bureaux!$A:$A,0),6)</f>
        <v>#N/A</v>
      </c>
      <c r="R1986" s="20" t="e">
        <f>INDEX(bureaux!$A:$G,MATCH($E1986,bureaux!$A:$A,0),7)</f>
        <v>#N/A</v>
      </c>
    </row>
    <row r="1987" spans="1:18" x14ac:dyDescent="0.25">
      <c r="A1987" s="20">
        <f>'Elegio-Electors'!C1987</f>
        <v>0</v>
      </c>
      <c r="B1987" s="20">
        <f>'Elegio-Electors'!B1987</f>
        <v>0</v>
      </c>
      <c r="C1987" s="91">
        <f>IF(Procédure!$C$33=2,'Elegio-Electors'!D1987,Procédure!$C$33)</f>
        <v>0</v>
      </c>
      <c r="D1987" s="20">
        <f>'Elegio-Electors'!E1987</f>
        <v>0</v>
      </c>
      <c r="E1987" s="91" t="str">
        <f>IF(LEFT(RIGHT('Elegio-Electors'!L1987,2),1)="C",'Elegio-Electors'!L1987,IF(LEFT(RIGHT('Elegio-Electors'!M1987,2),1)="C",'Elegio-Electors'!M1987,""))</f>
        <v/>
      </c>
      <c r="F1987" s="91" t="str">
        <f>IF(LEFT(RIGHT('Elegio-Electors'!L1987,2),1)="O",'Elegio-Electors'!L1987,IF(LEFT(RIGHT('Elegio-Electors'!M1987,2),1)="O",'Elegio-Electors'!M1987,""))</f>
        <v/>
      </c>
      <c r="G1987" s="91" t="s">
        <v>166</v>
      </c>
      <c r="H1987" s="91" t="s">
        <v>167</v>
      </c>
      <c r="I1987" s="20" t="e">
        <f t="shared" ref="I1987:I2001" si="155">_xlfn.SWITCH(RIGHT(E1987,1),"B","bedienden","A","arbeiders","J","jongeren","K","kader")</f>
        <v>#N/A</v>
      </c>
      <c r="J1987" s="20" t="e">
        <f t="shared" ref="J1987:J2001" si="156">_xlfn.SWITCH(RIGHT(E1987,1),"B","employés","A","ouvriers","J","jeunes","K","cadre")</f>
        <v>#N/A</v>
      </c>
      <c r="K1987" s="91" t="e">
        <f>INDEX(bureaux!$A:$I,MATCH($E1987,bureaux!$A:$A,0),9)</f>
        <v>#N/A</v>
      </c>
      <c r="L1987" s="91" t="e">
        <f t="shared" ref="L1987:L2001" si="157">_xlfn.CONCAT(G1987," ",K1987," CPBW ",I1987)</f>
        <v>#N/A</v>
      </c>
      <c r="M1987" s="91" t="e">
        <f t="shared" ref="M1987:M2001" si="158">_xlfn.CONCAT(H1987," ",K1987," CPPT ",J1987)</f>
        <v>#N/A</v>
      </c>
      <c r="N1987" s="20" t="e">
        <f t="shared" ref="N1987:N2001" si="159">IF(C1987="NL",L1987,M1987)</f>
        <v>#N/A</v>
      </c>
      <c r="O1987" s="20" t="e">
        <f>INDEX(bureaux!$A:$H,MATCH($E1987,bureaux!$A:$A,0),8)</f>
        <v>#N/A</v>
      </c>
      <c r="P1987" s="91" t="e">
        <f>_xlfn.CONCAT(INDEX(bureaux!$A:$H,MATCH($E1987,bureaux!$A:$A,0),4)," ",INDEX(bureaux!$A:$H,MATCH($E1987,bureaux!$A:$A,0),5))</f>
        <v>#N/A</v>
      </c>
      <c r="Q1987" s="20" t="e">
        <f>INDEX(bureaux!$A:$G,MATCH($E1987,bureaux!$A:$A,0),6)</f>
        <v>#N/A</v>
      </c>
      <c r="R1987" s="20" t="e">
        <f>INDEX(bureaux!$A:$G,MATCH($E1987,bureaux!$A:$A,0),7)</f>
        <v>#N/A</v>
      </c>
    </row>
    <row r="1988" spans="1:18" x14ac:dyDescent="0.25">
      <c r="A1988" s="20">
        <f>'Elegio-Electors'!C1988</f>
        <v>0</v>
      </c>
      <c r="B1988" s="20">
        <f>'Elegio-Electors'!B1988</f>
        <v>0</v>
      </c>
      <c r="C1988" s="91">
        <f>IF(Procédure!$C$33=2,'Elegio-Electors'!D1988,Procédure!$C$33)</f>
        <v>0</v>
      </c>
      <c r="D1988" s="20">
        <f>'Elegio-Electors'!E1988</f>
        <v>0</v>
      </c>
      <c r="E1988" s="91" t="str">
        <f>IF(LEFT(RIGHT('Elegio-Electors'!L1988,2),1)="C",'Elegio-Electors'!L1988,IF(LEFT(RIGHT('Elegio-Electors'!M1988,2),1)="C",'Elegio-Electors'!M1988,""))</f>
        <v/>
      </c>
      <c r="F1988" s="91" t="str">
        <f>IF(LEFT(RIGHT('Elegio-Electors'!L1988,2),1)="O",'Elegio-Electors'!L1988,IF(LEFT(RIGHT('Elegio-Electors'!M1988,2),1)="O",'Elegio-Electors'!M1988,""))</f>
        <v/>
      </c>
      <c r="G1988" s="91" t="s">
        <v>166</v>
      </c>
      <c r="H1988" s="91" t="s">
        <v>167</v>
      </c>
      <c r="I1988" s="20" t="e">
        <f t="shared" si="155"/>
        <v>#N/A</v>
      </c>
      <c r="J1988" s="20" t="e">
        <f t="shared" si="156"/>
        <v>#N/A</v>
      </c>
      <c r="K1988" s="91" t="e">
        <f>INDEX(bureaux!$A:$I,MATCH($E1988,bureaux!$A:$A,0),9)</f>
        <v>#N/A</v>
      </c>
      <c r="L1988" s="91" t="e">
        <f t="shared" si="157"/>
        <v>#N/A</v>
      </c>
      <c r="M1988" s="91" t="e">
        <f t="shared" si="158"/>
        <v>#N/A</v>
      </c>
      <c r="N1988" s="20" t="e">
        <f t="shared" si="159"/>
        <v>#N/A</v>
      </c>
      <c r="O1988" s="20" t="e">
        <f>INDEX(bureaux!$A:$H,MATCH($E1988,bureaux!$A:$A,0),8)</f>
        <v>#N/A</v>
      </c>
      <c r="P1988" s="91" t="e">
        <f>_xlfn.CONCAT(INDEX(bureaux!$A:$H,MATCH($E1988,bureaux!$A:$A,0),4)," ",INDEX(bureaux!$A:$H,MATCH($E1988,bureaux!$A:$A,0),5))</f>
        <v>#N/A</v>
      </c>
      <c r="Q1988" s="20" t="e">
        <f>INDEX(bureaux!$A:$G,MATCH($E1988,bureaux!$A:$A,0),6)</f>
        <v>#N/A</v>
      </c>
      <c r="R1988" s="20" t="e">
        <f>INDEX(bureaux!$A:$G,MATCH($E1988,bureaux!$A:$A,0),7)</f>
        <v>#N/A</v>
      </c>
    </row>
    <row r="1989" spans="1:18" x14ac:dyDescent="0.25">
      <c r="A1989" s="20">
        <f>'Elegio-Electors'!C1989</f>
        <v>0</v>
      </c>
      <c r="B1989" s="20">
        <f>'Elegio-Electors'!B1989</f>
        <v>0</v>
      </c>
      <c r="C1989" s="91">
        <f>IF(Procédure!$C$33=2,'Elegio-Electors'!D1989,Procédure!$C$33)</f>
        <v>0</v>
      </c>
      <c r="D1989" s="20">
        <f>'Elegio-Electors'!E1989</f>
        <v>0</v>
      </c>
      <c r="E1989" s="91" t="str">
        <f>IF(LEFT(RIGHT('Elegio-Electors'!L1989,2),1)="C",'Elegio-Electors'!L1989,IF(LEFT(RIGHT('Elegio-Electors'!M1989,2),1)="C",'Elegio-Electors'!M1989,""))</f>
        <v/>
      </c>
      <c r="F1989" s="91" t="str">
        <f>IF(LEFT(RIGHT('Elegio-Electors'!L1989,2),1)="O",'Elegio-Electors'!L1989,IF(LEFT(RIGHT('Elegio-Electors'!M1989,2),1)="O",'Elegio-Electors'!M1989,""))</f>
        <v/>
      </c>
      <c r="G1989" s="91" t="s">
        <v>166</v>
      </c>
      <c r="H1989" s="91" t="s">
        <v>167</v>
      </c>
      <c r="I1989" s="20" t="e">
        <f t="shared" si="155"/>
        <v>#N/A</v>
      </c>
      <c r="J1989" s="20" t="e">
        <f t="shared" si="156"/>
        <v>#N/A</v>
      </c>
      <c r="K1989" s="91" t="e">
        <f>INDEX(bureaux!$A:$I,MATCH($E1989,bureaux!$A:$A,0),9)</f>
        <v>#N/A</v>
      </c>
      <c r="L1989" s="91" t="e">
        <f t="shared" si="157"/>
        <v>#N/A</v>
      </c>
      <c r="M1989" s="91" t="e">
        <f t="shared" si="158"/>
        <v>#N/A</v>
      </c>
      <c r="N1989" s="20" t="e">
        <f t="shared" si="159"/>
        <v>#N/A</v>
      </c>
      <c r="O1989" s="20" t="e">
        <f>INDEX(bureaux!$A:$H,MATCH($E1989,bureaux!$A:$A,0),8)</f>
        <v>#N/A</v>
      </c>
      <c r="P1989" s="91" t="e">
        <f>_xlfn.CONCAT(INDEX(bureaux!$A:$H,MATCH($E1989,bureaux!$A:$A,0),4)," ",INDEX(bureaux!$A:$H,MATCH($E1989,bureaux!$A:$A,0),5))</f>
        <v>#N/A</v>
      </c>
      <c r="Q1989" s="20" t="e">
        <f>INDEX(bureaux!$A:$G,MATCH($E1989,bureaux!$A:$A,0),6)</f>
        <v>#N/A</v>
      </c>
      <c r="R1989" s="20" t="e">
        <f>INDEX(bureaux!$A:$G,MATCH($E1989,bureaux!$A:$A,0),7)</f>
        <v>#N/A</v>
      </c>
    </row>
    <row r="1990" spans="1:18" x14ac:dyDescent="0.25">
      <c r="A1990" s="20">
        <f>'Elegio-Electors'!C1990</f>
        <v>0</v>
      </c>
      <c r="B1990" s="20">
        <f>'Elegio-Electors'!B1990</f>
        <v>0</v>
      </c>
      <c r="C1990" s="91">
        <f>IF(Procédure!$C$33=2,'Elegio-Electors'!D1990,Procédure!$C$33)</f>
        <v>0</v>
      </c>
      <c r="D1990" s="20">
        <f>'Elegio-Electors'!E1990</f>
        <v>0</v>
      </c>
      <c r="E1990" s="91" t="str">
        <f>IF(LEFT(RIGHT('Elegio-Electors'!L1990,2),1)="C",'Elegio-Electors'!L1990,IF(LEFT(RIGHT('Elegio-Electors'!M1990,2),1)="C",'Elegio-Electors'!M1990,""))</f>
        <v/>
      </c>
      <c r="F1990" s="91" t="str">
        <f>IF(LEFT(RIGHT('Elegio-Electors'!L1990,2),1)="O",'Elegio-Electors'!L1990,IF(LEFT(RIGHT('Elegio-Electors'!M1990,2),1)="O",'Elegio-Electors'!M1990,""))</f>
        <v/>
      </c>
      <c r="G1990" s="91" t="s">
        <v>166</v>
      </c>
      <c r="H1990" s="91" t="s">
        <v>167</v>
      </c>
      <c r="I1990" s="20" t="e">
        <f t="shared" si="155"/>
        <v>#N/A</v>
      </c>
      <c r="J1990" s="20" t="e">
        <f t="shared" si="156"/>
        <v>#N/A</v>
      </c>
      <c r="K1990" s="91" t="e">
        <f>INDEX(bureaux!$A:$I,MATCH($E1990,bureaux!$A:$A,0),9)</f>
        <v>#N/A</v>
      </c>
      <c r="L1990" s="91" t="e">
        <f t="shared" si="157"/>
        <v>#N/A</v>
      </c>
      <c r="M1990" s="91" t="e">
        <f t="shared" si="158"/>
        <v>#N/A</v>
      </c>
      <c r="N1990" s="20" t="e">
        <f t="shared" si="159"/>
        <v>#N/A</v>
      </c>
      <c r="O1990" s="20" t="e">
        <f>INDEX(bureaux!$A:$H,MATCH($E1990,bureaux!$A:$A,0),8)</f>
        <v>#N/A</v>
      </c>
      <c r="P1990" s="91" t="e">
        <f>_xlfn.CONCAT(INDEX(bureaux!$A:$H,MATCH($E1990,bureaux!$A:$A,0),4)," ",INDEX(bureaux!$A:$H,MATCH($E1990,bureaux!$A:$A,0),5))</f>
        <v>#N/A</v>
      </c>
      <c r="Q1990" s="20" t="e">
        <f>INDEX(bureaux!$A:$G,MATCH($E1990,bureaux!$A:$A,0),6)</f>
        <v>#N/A</v>
      </c>
      <c r="R1990" s="20" t="e">
        <f>INDEX(bureaux!$A:$G,MATCH($E1990,bureaux!$A:$A,0),7)</f>
        <v>#N/A</v>
      </c>
    </row>
    <row r="1991" spans="1:18" x14ac:dyDescent="0.25">
      <c r="A1991" s="20">
        <f>'Elegio-Electors'!C1991</f>
        <v>0</v>
      </c>
      <c r="B1991" s="20">
        <f>'Elegio-Electors'!B1991</f>
        <v>0</v>
      </c>
      <c r="C1991" s="91">
        <f>IF(Procédure!$C$33=2,'Elegio-Electors'!D1991,Procédure!$C$33)</f>
        <v>0</v>
      </c>
      <c r="D1991" s="20">
        <f>'Elegio-Electors'!E1991</f>
        <v>0</v>
      </c>
      <c r="E1991" s="91" t="str">
        <f>IF(LEFT(RIGHT('Elegio-Electors'!L1991,2),1)="C",'Elegio-Electors'!L1991,IF(LEFT(RIGHT('Elegio-Electors'!M1991,2),1)="C",'Elegio-Electors'!M1991,""))</f>
        <v/>
      </c>
      <c r="F1991" s="91" t="str">
        <f>IF(LEFT(RIGHT('Elegio-Electors'!L1991,2),1)="O",'Elegio-Electors'!L1991,IF(LEFT(RIGHT('Elegio-Electors'!M1991,2),1)="O",'Elegio-Electors'!M1991,""))</f>
        <v/>
      </c>
      <c r="G1991" s="91" t="s">
        <v>166</v>
      </c>
      <c r="H1991" s="91" t="s">
        <v>167</v>
      </c>
      <c r="I1991" s="20" t="e">
        <f t="shared" si="155"/>
        <v>#N/A</v>
      </c>
      <c r="J1991" s="20" t="e">
        <f t="shared" si="156"/>
        <v>#N/A</v>
      </c>
      <c r="K1991" s="91" t="e">
        <f>INDEX(bureaux!$A:$I,MATCH($E1991,bureaux!$A:$A,0),9)</f>
        <v>#N/A</v>
      </c>
      <c r="L1991" s="91" t="e">
        <f t="shared" si="157"/>
        <v>#N/A</v>
      </c>
      <c r="M1991" s="91" t="e">
        <f t="shared" si="158"/>
        <v>#N/A</v>
      </c>
      <c r="N1991" s="20" t="e">
        <f t="shared" si="159"/>
        <v>#N/A</v>
      </c>
      <c r="O1991" s="20" t="e">
        <f>INDEX(bureaux!$A:$H,MATCH($E1991,bureaux!$A:$A,0),8)</f>
        <v>#N/A</v>
      </c>
      <c r="P1991" s="91" t="e">
        <f>_xlfn.CONCAT(INDEX(bureaux!$A:$H,MATCH($E1991,bureaux!$A:$A,0),4)," ",INDEX(bureaux!$A:$H,MATCH($E1991,bureaux!$A:$A,0),5))</f>
        <v>#N/A</v>
      </c>
      <c r="Q1991" s="20" t="e">
        <f>INDEX(bureaux!$A:$G,MATCH($E1991,bureaux!$A:$A,0),6)</f>
        <v>#N/A</v>
      </c>
      <c r="R1991" s="20" t="e">
        <f>INDEX(bureaux!$A:$G,MATCH($E1991,bureaux!$A:$A,0),7)</f>
        <v>#N/A</v>
      </c>
    </row>
    <row r="1992" spans="1:18" x14ac:dyDescent="0.25">
      <c r="A1992" s="20">
        <f>'Elegio-Electors'!C1992</f>
        <v>0</v>
      </c>
      <c r="B1992" s="20">
        <f>'Elegio-Electors'!B1992</f>
        <v>0</v>
      </c>
      <c r="C1992" s="91">
        <f>IF(Procédure!$C$33=2,'Elegio-Electors'!D1992,Procédure!$C$33)</f>
        <v>0</v>
      </c>
      <c r="D1992" s="20">
        <f>'Elegio-Electors'!E1992</f>
        <v>0</v>
      </c>
      <c r="E1992" s="91" t="str">
        <f>IF(LEFT(RIGHT('Elegio-Electors'!L1992,2),1)="C",'Elegio-Electors'!L1992,IF(LEFT(RIGHT('Elegio-Electors'!M1992,2),1)="C",'Elegio-Electors'!M1992,""))</f>
        <v/>
      </c>
      <c r="F1992" s="91" t="str">
        <f>IF(LEFT(RIGHT('Elegio-Electors'!L1992,2),1)="O",'Elegio-Electors'!L1992,IF(LEFT(RIGHT('Elegio-Electors'!M1992,2),1)="O",'Elegio-Electors'!M1992,""))</f>
        <v/>
      </c>
      <c r="G1992" s="91" t="s">
        <v>166</v>
      </c>
      <c r="H1992" s="91" t="s">
        <v>167</v>
      </c>
      <c r="I1992" s="20" t="e">
        <f t="shared" si="155"/>
        <v>#N/A</v>
      </c>
      <c r="J1992" s="20" t="e">
        <f t="shared" si="156"/>
        <v>#N/A</v>
      </c>
      <c r="K1992" s="91" t="e">
        <f>INDEX(bureaux!$A:$I,MATCH($E1992,bureaux!$A:$A,0),9)</f>
        <v>#N/A</v>
      </c>
      <c r="L1992" s="91" t="e">
        <f t="shared" si="157"/>
        <v>#N/A</v>
      </c>
      <c r="M1992" s="91" t="e">
        <f t="shared" si="158"/>
        <v>#N/A</v>
      </c>
      <c r="N1992" s="20" t="e">
        <f t="shared" si="159"/>
        <v>#N/A</v>
      </c>
      <c r="O1992" s="20" t="e">
        <f>INDEX(bureaux!$A:$H,MATCH($E1992,bureaux!$A:$A,0),8)</f>
        <v>#N/A</v>
      </c>
      <c r="P1992" s="91" t="e">
        <f>_xlfn.CONCAT(INDEX(bureaux!$A:$H,MATCH($E1992,bureaux!$A:$A,0),4)," ",INDEX(bureaux!$A:$H,MATCH($E1992,bureaux!$A:$A,0),5))</f>
        <v>#N/A</v>
      </c>
      <c r="Q1992" s="20" t="e">
        <f>INDEX(bureaux!$A:$G,MATCH($E1992,bureaux!$A:$A,0),6)</f>
        <v>#N/A</v>
      </c>
      <c r="R1992" s="20" t="e">
        <f>INDEX(bureaux!$A:$G,MATCH($E1992,bureaux!$A:$A,0),7)</f>
        <v>#N/A</v>
      </c>
    </row>
    <row r="1993" spans="1:18" x14ac:dyDescent="0.25">
      <c r="A1993" s="20">
        <f>'Elegio-Electors'!C1993</f>
        <v>0</v>
      </c>
      <c r="B1993" s="20">
        <f>'Elegio-Electors'!B1993</f>
        <v>0</v>
      </c>
      <c r="C1993" s="91">
        <f>IF(Procédure!$C$33=2,'Elegio-Electors'!D1993,Procédure!$C$33)</f>
        <v>0</v>
      </c>
      <c r="D1993" s="20">
        <f>'Elegio-Electors'!E1993</f>
        <v>0</v>
      </c>
      <c r="E1993" s="91" t="str">
        <f>IF(LEFT(RIGHT('Elegio-Electors'!L1993,2),1)="C",'Elegio-Electors'!L1993,IF(LEFT(RIGHT('Elegio-Electors'!M1993,2),1)="C",'Elegio-Electors'!M1993,""))</f>
        <v/>
      </c>
      <c r="F1993" s="91" t="str">
        <f>IF(LEFT(RIGHT('Elegio-Electors'!L1993,2),1)="O",'Elegio-Electors'!L1993,IF(LEFT(RIGHT('Elegio-Electors'!M1993,2),1)="O",'Elegio-Electors'!M1993,""))</f>
        <v/>
      </c>
      <c r="G1993" s="91" t="s">
        <v>166</v>
      </c>
      <c r="H1993" s="91" t="s">
        <v>167</v>
      </c>
      <c r="I1993" s="20" t="e">
        <f t="shared" si="155"/>
        <v>#N/A</v>
      </c>
      <c r="J1993" s="20" t="e">
        <f t="shared" si="156"/>
        <v>#N/A</v>
      </c>
      <c r="K1993" s="91" t="e">
        <f>INDEX(bureaux!$A:$I,MATCH($E1993,bureaux!$A:$A,0),9)</f>
        <v>#N/A</v>
      </c>
      <c r="L1993" s="91" t="e">
        <f t="shared" si="157"/>
        <v>#N/A</v>
      </c>
      <c r="M1993" s="91" t="e">
        <f t="shared" si="158"/>
        <v>#N/A</v>
      </c>
      <c r="N1993" s="20" t="e">
        <f t="shared" si="159"/>
        <v>#N/A</v>
      </c>
      <c r="O1993" s="20" t="e">
        <f>INDEX(bureaux!$A:$H,MATCH($E1993,bureaux!$A:$A,0),8)</f>
        <v>#N/A</v>
      </c>
      <c r="P1993" s="91" t="e">
        <f>_xlfn.CONCAT(INDEX(bureaux!$A:$H,MATCH($E1993,bureaux!$A:$A,0),4)," ",INDEX(bureaux!$A:$H,MATCH($E1993,bureaux!$A:$A,0),5))</f>
        <v>#N/A</v>
      </c>
      <c r="Q1993" s="20" t="e">
        <f>INDEX(bureaux!$A:$G,MATCH($E1993,bureaux!$A:$A,0),6)</f>
        <v>#N/A</v>
      </c>
      <c r="R1993" s="20" t="e">
        <f>INDEX(bureaux!$A:$G,MATCH($E1993,bureaux!$A:$A,0),7)</f>
        <v>#N/A</v>
      </c>
    </row>
    <row r="1994" spans="1:18" x14ac:dyDescent="0.25">
      <c r="A1994" s="20">
        <f>'Elegio-Electors'!C1994</f>
        <v>0</v>
      </c>
      <c r="B1994" s="20">
        <f>'Elegio-Electors'!B1994</f>
        <v>0</v>
      </c>
      <c r="C1994" s="91">
        <f>IF(Procédure!$C$33=2,'Elegio-Electors'!D1994,Procédure!$C$33)</f>
        <v>0</v>
      </c>
      <c r="D1994" s="20">
        <f>'Elegio-Electors'!E1994</f>
        <v>0</v>
      </c>
      <c r="E1994" s="91" t="str">
        <f>IF(LEFT(RIGHT('Elegio-Electors'!L1994,2),1)="C",'Elegio-Electors'!L1994,IF(LEFT(RIGHT('Elegio-Electors'!M1994,2),1)="C",'Elegio-Electors'!M1994,""))</f>
        <v/>
      </c>
      <c r="F1994" s="91" t="str">
        <f>IF(LEFT(RIGHT('Elegio-Electors'!L1994,2),1)="O",'Elegio-Electors'!L1994,IF(LEFT(RIGHT('Elegio-Electors'!M1994,2),1)="O",'Elegio-Electors'!M1994,""))</f>
        <v/>
      </c>
      <c r="G1994" s="91" t="s">
        <v>166</v>
      </c>
      <c r="H1994" s="91" t="s">
        <v>167</v>
      </c>
      <c r="I1994" s="20" t="e">
        <f t="shared" si="155"/>
        <v>#N/A</v>
      </c>
      <c r="J1994" s="20" t="e">
        <f t="shared" si="156"/>
        <v>#N/A</v>
      </c>
      <c r="K1994" s="91" t="e">
        <f>INDEX(bureaux!$A:$I,MATCH($E1994,bureaux!$A:$A,0),9)</f>
        <v>#N/A</v>
      </c>
      <c r="L1994" s="91" t="e">
        <f t="shared" si="157"/>
        <v>#N/A</v>
      </c>
      <c r="M1994" s="91" t="e">
        <f t="shared" si="158"/>
        <v>#N/A</v>
      </c>
      <c r="N1994" s="20" t="e">
        <f t="shared" si="159"/>
        <v>#N/A</v>
      </c>
      <c r="O1994" s="20" t="e">
        <f>INDEX(bureaux!$A:$H,MATCH($E1994,bureaux!$A:$A,0),8)</f>
        <v>#N/A</v>
      </c>
      <c r="P1994" s="91" t="e">
        <f>_xlfn.CONCAT(INDEX(bureaux!$A:$H,MATCH($E1994,bureaux!$A:$A,0),4)," ",INDEX(bureaux!$A:$H,MATCH($E1994,bureaux!$A:$A,0),5))</f>
        <v>#N/A</v>
      </c>
      <c r="Q1994" s="20" t="e">
        <f>INDEX(bureaux!$A:$G,MATCH($E1994,bureaux!$A:$A,0),6)</f>
        <v>#N/A</v>
      </c>
      <c r="R1994" s="20" t="e">
        <f>INDEX(bureaux!$A:$G,MATCH($E1994,bureaux!$A:$A,0),7)</f>
        <v>#N/A</v>
      </c>
    </row>
    <row r="1995" spans="1:18" x14ac:dyDescent="0.25">
      <c r="A1995" s="20">
        <f>'Elegio-Electors'!C1995</f>
        <v>0</v>
      </c>
      <c r="B1995" s="20">
        <f>'Elegio-Electors'!B1995</f>
        <v>0</v>
      </c>
      <c r="C1995" s="91">
        <f>IF(Procédure!$C$33=2,'Elegio-Electors'!D1995,Procédure!$C$33)</f>
        <v>0</v>
      </c>
      <c r="D1995" s="20">
        <f>'Elegio-Electors'!E1995</f>
        <v>0</v>
      </c>
      <c r="E1995" s="91" t="str">
        <f>IF(LEFT(RIGHT('Elegio-Electors'!L1995,2),1)="C",'Elegio-Electors'!L1995,IF(LEFT(RIGHT('Elegio-Electors'!M1995,2),1)="C",'Elegio-Electors'!M1995,""))</f>
        <v/>
      </c>
      <c r="F1995" s="91" t="str">
        <f>IF(LEFT(RIGHT('Elegio-Electors'!L1995,2),1)="O",'Elegio-Electors'!L1995,IF(LEFT(RIGHT('Elegio-Electors'!M1995,2),1)="O",'Elegio-Electors'!M1995,""))</f>
        <v/>
      </c>
      <c r="G1995" s="91" t="s">
        <v>166</v>
      </c>
      <c r="H1995" s="91" t="s">
        <v>167</v>
      </c>
      <c r="I1995" s="20" t="e">
        <f t="shared" si="155"/>
        <v>#N/A</v>
      </c>
      <c r="J1995" s="20" t="e">
        <f t="shared" si="156"/>
        <v>#N/A</v>
      </c>
      <c r="K1995" s="91" t="e">
        <f>INDEX(bureaux!$A:$I,MATCH($E1995,bureaux!$A:$A,0),9)</f>
        <v>#N/A</v>
      </c>
      <c r="L1995" s="91" t="e">
        <f t="shared" si="157"/>
        <v>#N/A</v>
      </c>
      <c r="M1995" s="91" t="e">
        <f t="shared" si="158"/>
        <v>#N/A</v>
      </c>
      <c r="N1995" s="20" t="e">
        <f t="shared" si="159"/>
        <v>#N/A</v>
      </c>
      <c r="O1995" s="20" t="e">
        <f>INDEX(bureaux!$A:$H,MATCH($E1995,bureaux!$A:$A,0),8)</f>
        <v>#N/A</v>
      </c>
      <c r="P1995" s="91" t="e">
        <f>_xlfn.CONCAT(INDEX(bureaux!$A:$H,MATCH($E1995,bureaux!$A:$A,0),4)," ",INDEX(bureaux!$A:$H,MATCH($E1995,bureaux!$A:$A,0),5))</f>
        <v>#N/A</v>
      </c>
      <c r="Q1995" s="20" t="e">
        <f>INDEX(bureaux!$A:$G,MATCH($E1995,bureaux!$A:$A,0),6)</f>
        <v>#N/A</v>
      </c>
      <c r="R1995" s="20" t="e">
        <f>INDEX(bureaux!$A:$G,MATCH($E1995,bureaux!$A:$A,0),7)</f>
        <v>#N/A</v>
      </c>
    </row>
    <row r="1996" spans="1:18" x14ac:dyDescent="0.25">
      <c r="A1996" s="20">
        <f>'Elegio-Electors'!C1996</f>
        <v>0</v>
      </c>
      <c r="B1996" s="20">
        <f>'Elegio-Electors'!B1996</f>
        <v>0</v>
      </c>
      <c r="C1996" s="91">
        <f>IF(Procédure!$C$33=2,'Elegio-Electors'!D1996,Procédure!$C$33)</f>
        <v>0</v>
      </c>
      <c r="D1996" s="20">
        <f>'Elegio-Electors'!E1996</f>
        <v>0</v>
      </c>
      <c r="E1996" s="91" t="str">
        <f>IF(LEFT(RIGHT('Elegio-Electors'!L1996,2),1)="C",'Elegio-Electors'!L1996,IF(LEFT(RIGHT('Elegio-Electors'!M1996,2),1)="C",'Elegio-Electors'!M1996,""))</f>
        <v/>
      </c>
      <c r="F1996" s="91" t="str">
        <f>IF(LEFT(RIGHT('Elegio-Electors'!L1996,2),1)="O",'Elegio-Electors'!L1996,IF(LEFT(RIGHT('Elegio-Electors'!M1996,2),1)="O",'Elegio-Electors'!M1996,""))</f>
        <v/>
      </c>
      <c r="G1996" s="91" t="s">
        <v>166</v>
      </c>
      <c r="H1996" s="91" t="s">
        <v>167</v>
      </c>
      <c r="I1996" s="20" t="e">
        <f t="shared" si="155"/>
        <v>#N/A</v>
      </c>
      <c r="J1996" s="20" t="e">
        <f t="shared" si="156"/>
        <v>#N/A</v>
      </c>
      <c r="K1996" s="91" t="e">
        <f>INDEX(bureaux!$A:$I,MATCH($E1996,bureaux!$A:$A,0),9)</f>
        <v>#N/A</v>
      </c>
      <c r="L1996" s="91" t="e">
        <f t="shared" si="157"/>
        <v>#N/A</v>
      </c>
      <c r="M1996" s="91" t="e">
        <f t="shared" si="158"/>
        <v>#N/A</v>
      </c>
      <c r="N1996" s="20" t="e">
        <f t="shared" si="159"/>
        <v>#N/A</v>
      </c>
      <c r="O1996" s="20" t="e">
        <f>INDEX(bureaux!$A:$H,MATCH($E1996,bureaux!$A:$A,0),8)</f>
        <v>#N/A</v>
      </c>
      <c r="P1996" s="91" t="e">
        <f>_xlfn.CONCAT(INDEX(bureaux!$A:$H,MATCH($E1996,bureaux!$A:$A,0),4)," ",INDEX(bureaux!$A:$H,MATCH($E1996,bureaux!$A:$A,0),5))</f>
        <v>#N/A</v>
      </c>
      <c r="Q1996" s="20" t="e">
        <f>INDEX(bureaux!$A:$G,MATCH($E1996,bureaux!$A:$A,0),6)</f>
        <v>#N/A</v>
      </c>
      <c r="R1996" s="20" t="e">
        <f>INDEX(bureaux!$A:$G,MATCH($E1996,bureaux!$A:$A,0),7)</f>
        <v>#N/A</v>
      </c>
    </row>
    <row r="1997" spans="1:18" x14ac:dyDescent="0.25">
      <c r="A1997" s="20">
        <f>'Elegio-Electors'!C1997</f>
        <v>0</v>
      </c>
      <c r="B1997" s="20">
        <f>'Elegio-Electors'!B1997</f>
        <v>0</v>
      </c>
      <c r="C1997" s="91">
        <f>IF(Procédure!$C$33=2,'Elegio-Electors'!D1997,Procédure!$C$33)</f>
        <v>0</v>
      </c>
      <c r="D1997" s="20">
        <f>'Elegio-Electors'!E1997</f>
        <v>0</v>
      </c>
      <c r="E1997" s="91" t="str">
        <f>IF(LEFT(RIGHT('Elegio-Electors'!L1997,2),1)="C",'Elegio-Electors'!L1997,IF(LEFT(RIGHT('Elegio-Electors'!M1997,2),1)="C",'Elegio-Electors'!M1997,""))</f>
        <v/>
      </c>
      <c r="F1997" s="91" t="str">
        <f>IF(LEFT(RIGHT('Elegio-Electors'!L1997,2),1)="O",'Elegio-Electors'!L1997,IF(LEFT(RIGHT('Elegio-Electors'!M1997,2),1)="O",'Elegio-Electors'!M1997,""))</f>
        <v/>
      </c>
      <c r="G1997" s="91" t="s">
        <v>166</v>
      </c>
      <c r="H1997" s="91" t="s">
        <v>167</v>
      </c>
      <c r="I1997" s="20" t="e">
        <f t="shared" si="155"/>
        <v>#N/A</v>
      </c>
      <c r="J1997" s="20" t="e">
        <f t="shared" si="156"/>
        <v>#N/A</v>
      </c>
      <c r="K1997" s="91" t="e">
        <f>INDEX(bureaux!$A:$I,MATCH($E1997,bureaux!$A:$A,0),9)</f>
        <v>#N/A</v>
      </c>
      <c r="L1997" s="91" t="e">
        <f t="shared" si="157"/>
        <v>#N/A</v>
      </c>
      <c r="M1997" s="91" t="e">
        <f t="shared" si="158"/>
        <v>#N/A</v>
      </c>
      <c r="N1997" s="20" t="e">
        <f t="shared" si="159"/>
        <v>#N/A</v>
      </c>
      <c r="O1997" s="20" t="e">
        <f>INDEX(bureaux!$A:$H,MATCH($E1997,bureaux!$A:$A,0),8)</f>
        <v>#N/A</v>
      </c>
      <c r="P1997" s="91" t="e">
        <f>_xlfn.CONCAT(INDEX(bureaux!$A:$H,MATCH($E1997,bureaux!$A:$A,0),4)," ",INDEX(bureaux!$A:$H,MATCH($E1997,bureaux!$A:$A,0),5))</f>
        <v>#N/A</v>
      </c>
      <c r="Q1997" s="20" t="e">
        <f>INDEX(bureaux!$A:$G,MATCH($E1997,bureaux!$A:$A,0),6)</f>
        <v>#N/A</v>
      </c>
      <c r="R1997" s="20" t="e">
        <f>INDEX(bureaux!$A:$G,MATCH($E1997,bureaux!$A:$A,0),7)</f>
        <v>#N/A</v>
      </c>
    </row>
    <row r="1998" spans="1:18" x14ac:dyDescent="0.25">
      <c r="A1998" s="20">
        <f>'Elegio-Electors'!C1998</f>
        <v>0</v>
      </c>
      <c r="B1998" s="20">
        <f>'Elegio-Electors'!B1998</f>
        <v>0</v>
      </c>
      <c r="C1998" s="91">
        <f>IF(Procédure!$C$33=2,'Elegio-Electors'!D1998,Procédure!$C$33)</f>
        <v>0</v>
      </c>
      <c r="D1998" s="20">
        <f>'Elegio-Electors'!E1998</f>
        <v>0</v>
      </c>
      <c r="E1998" s="91" t="str">
        <f>IF(LEFT(RIGHT('Elegio-Electors'!L1998,2),1)="C",'Elegio-Electors'!L1998,IF(LEFT(RIGHT('Elegio-Electors'!M1998,2),1)="C",'Elegio-Electors'!M1998,""))</f>
        <v/>
      </c>
      <c r="F1998" s="91" t="str">
        <f>IF(LEFT(RIGHT('Elegio-Electors'!L1998,2),1)="O",'Elegio-Electors'!L1998,IF(LEFT(RIGHT('Elegio-Electors'!M1998,2),1)="O",'Elegio-Electors'!M1998,""))</f>
        <v/>
      </c>
      <c r="G1998" s="91" t="s">
        <v>166</v>
      </c>
      <c r="H1998" s="91" t="s">
        <v>167</v>
      </c>
      <c r="I1998" s="20" t="e">
        <f t="shared" si="155"/>
        <v>#N/A</v>
      </c>
      <c r="J1998" s="20" t="e">
        <f t="shared" si="156"/>
        <v>#N/A</v>
      </c>
      <c r="K1998" s="91" t="e">
        <f>INDEX(bureaux!$A:$I,MATCH($E1998,bureaux!$A:$A,0),9)</f>
        <v>#N/A</v>
      </c>
      <c r="L1998" s="91" t="e">
        <f t="shared" si="157"/>
        <v>#N/A</v>
      </c>
      <c r="M1998" s="91" t="e">
        <f t="shared" si="158"/>
        <v>#N/A</v>
      </c>
      <c r="N1998" s="20" t="e">
        <f t="shared" si="159"/>
        <v>#N/A</v>
      </c>
      <c r="O1998" s="20" t="e">
        <f>INDEX(bureaux!$A:$H,MATCH($E1998,bureaux!$A:$A,0),8)</f>
        <v>#N/A</v>
      </c>
      <c r="P1998" s="91" t="e">
        <f>_xlfn.CONCAT(INDEX(bureaux!$A:$H,MATCH($E1998,bureaux!$A:$A,0),4)," ",INDEX(bureaux!$A:$H,MATCH($E1998,bureaux!$A:$A,0),5))</f>
        <v>#N/A</v>
      </c>
      <c r="Q1998" s="20" t="e">
        <f>INDEX(bureaux!$A:$G,MATCH($E1998,bureaux!$A:$A,0),6)</f>
        <v>#N/A</v>
      </c>
      <c r="R1998" s="20" t="e">
        <f>INDEX(bureaux!$A:$G,MATCH($E1998,bureaux!$A:$A,0),7)</f>
        <v>#N/A</v>
      </c>
    </row>
    <row r="1999" spans="1:18" x14ac:dyDescent="0.25">
      <c r="A1999" s="20">
        <f>'Elegio-Electors'!C1999</f>
        <v>0</v>
      </c>
      <c r="B1999" s="20">
        <f>'Elegio-Electors'!B1999</f>
        <v>0</v>
      </c>
      <c r="C1999" s="91">
        <f>IF(Procédure!$C$33=2,'Elegio-Electors'!D1999,Procédure!$C$33)</f>
        <v>0</v>
      </c>
      <c r="D1999" s="20">
        <f>'Elegio-Electors'!E1999</f>
        <v>0</v>
      </c>
      <c r="E1999" s="91" t="str">
        <f>IF(LEFT(RIGHT('Elegio-Electors'!L1999,2),1)="C",'Elegio-Electors'!L1999,IF(LEFT(RIGHT('Elegio-Electors'!M1999,2),1)="C",'Elegio-Electors'!M1999,""))</f>
        <v/>
      </c>
      <c r="F1999" s="91" t="str">
        <f>IF(LEFT(RIGHT('Elegio-Electors'!L1999,2),1)="O",'Elegio-Electors'!L1999,IF(LEFT(RIGHT('Elegio-Electors'!M1999,2),1)="O",'Elegio-Electors'!M1999,""))</f>
        <v/>
      </c>
      <c r="G1999" s="91" t="s">
        <v>166</v>
      </c>
      <c r="H1999" s="91" t="s">
        <v>167</v>
      </c>
      <c r="I1999" s="20" t="e">
        <f t="shared" si="155"/>
        <v>#N/A</v>
      </c>
      <c r="J1999" s="20" t="e">
        <f t="shared" si="156"/>
        <v>#N/A</v>
      </c>
      <c r="K1999" s="91" t="e">
        <f>INDEX(bureaux!$A:$I,MATCH($E1999,bureaux!$A:$A,0),9)</f>
        <v>#N/A</v>
      </c>
      <c r="L1999" s="91" t="e">
        <f t="shared" si="157"/>
        <v>#N/A</v>
      </c>
      <c r="M1999" s="91" t="e">
        <f t="shared" si="158"/>
        <v>#N/A</v>
      </c>
      <c r="N1999" s="20" t="e">
        <f t="shared" si="159"/>
        <v>#N/A</v>
      </c>
      <c r="O1999" s="20" t="e">
        <f>INDEX(bureaux!$A:$H,MATCH($E1999,bureaux!$A:$A,0),8)</f>
        <v>#N/A</v>
      </c>
      <c r="P1999" s="91" t="e">
        <f>_xlfn.CONCAT(INDEX(bureaux!$A:$H,MATCH($E1999,bureaux!$A:$A,0),4)," ",INDEX(bureaux!$A:$H,MATCH($E1999,bureaux!$A:$A,0),5))</f>
        <v>#N/A</v>
      </c>
      <c r="Q1999" s="20" t="e">
        <f>INDEX(bureaux!$A:$G,MATCH($E1999,bureaux!$A:$A,0),6)</f>
        <v>#N/A</v>
      </c>
      <c r="R1999" s="20" t="e">
        <f>INDEX(bureaux!$A:$G,MATCH($E1999,bureaux!$A:$A,0),7)</f>
        <v>#N/A</v>
      </c>
    </row>
    <row r="2000" spans="1:18" x14ac:dyDescent="0.25">
      <c r="A2000" s="20">
        <f>'Elegio-Electors'!C2000</f>
        <v>0</v>
      </c>
      <c r="B2000" s="20">
        <f>'Elegio-Electors'!B2000</f>
        <v>0</v>
      </c>
      <c r="C2000" s="91">
        <f>IF(Procédure!$C$33=2,'Elegio-Electors'!D2000,Procédure!$C$33)</f>
        <v>0</v>
      </c>
      <c r="D2000" s="20">
        <f>'Elegio-Electors'!E2000</f>
        <v>0</v>
      </c>
      <c r="E2000" s="91" t="str">
        <f>IF(LEFT(RIGHT('Elegio-Electors'!L2000,2),1)="C",'Elegio-Electors'!L2000,IF(LEFT(RIGHT('Elegio-Electors'!M2000,2),1)="C",'Elegio-Electors'!M2000,""))</f>
        <v/>
      </c>
      <c r="F2000" s="91" t="str">
        <f>IF(LEFT(RIGHT('Elegio-Electors'!L2000,2),1)="O",'Elegio-Electors'!L2000,IF(LEFT(RIGHT('Elegio-Electors'!M2000,2),1)="O",'Elegio-Electors'!M2000,""))</f>
        <v/>
      </c>
      <c r="G2000" s="91" t="s">
        <v>166</v>
      </c>
      <c r="H2000" s="91" t="s">
        <v>167</v>
      </c>
      <c r="I2000" s="20" t="e">
        <f t="shared" si="155"/>
        <v>#N/A</v>
      </c>
      <c r="J2000" s="20" t="e">
        <f t="shared" si="156"/>
        <v>#N/A</v>
      </c>
      <c r="K2000" s="91" t="e">
        <f>INDEX(bureaux!$A:$I,MATCH($E2000,bureaux!$A:$A,0),9)</f>
        <v>#N/A</v>
      </c>
      <c r="L2000" s="91" t="e">
        <f t="shared" si="157"/>
        <v>#N/A</v>
      </c>
      <c r="M2000" s="91" t="e">
        <f t="shared" si="158"/>
        <v>#N/A</v>
      </c>
      <c r="N2000" s="20" t="e">
        <f t="shared" si="159"/>
        <v>#N/A</v>
      </c>
      <c r="O2000" s="20" t="e">
        <f>INDEX(bureaux!$A:$H,MATCH($E2000,bureaux!$A:$A,0),8)</f>
        <v>#N/A</v>
      </c>
      <c r="P2000" s="91" t="e">
        <f>_xlfn.CONCAT(INDEX(bureaux!$A:$H,MATCH($E2000,bureaux!$A:$A,0),4)," ",INDEX(bureaux!$A:$H,MATCH($E2000,bureaux!$A:$A,0),5))</f>
        <v>#N/A</v>
      </c>
      <c r="Q2000" s="20" t="e">
        <f>INDEX(bureaux!$A:$G,MATCH($E2000,bureaux!$A:$A,0),6)</f>
        <v>#N/A</v>
      </c>
      <c r="R2000" s="20" t="e">
        <f>INDEX(bureaux!$A:$G,MATCH($E2000,bureaux!$A:$A,0),7)</f>
        <v>#N/A</v>
      </c>
    </row>
    <row r="2001" spans="1:18" x14ac:dyDescent="0.25">
      <c r="A2001" s="20">
        <f>'Elegio-Electors'!C2001</f>
        <v>0</v>
      </c>
      <c r="B2001" s="20">
        <f>'Elegio-Electors'!B2001</f>
        <v>0</v>
      </c>
      <c r="C2001" s="91">
        <f>IF(Procédure!$C$33=2,'Elegio-Electors'!D2001,Procédure!$C$33)</f>
        <v>0</v>
      </c>
      <c r="D2001" s="20">
        <f>'Elegio-Electors'!E2001</f>
        <v>0</v>
      </c>
      <c r="E2001" s="91" t="str">
        <f>IF(LEFT(RIGHT('Elegio-Electors'!L2001,2),1)="C",'Elegio-Electors'!L2001,IF(LEFT(RIGHT('Elegio-Electors'!M2001,2),1)="C",'Elegio-Electors'!M2001,""))</f>
        <v/>
      </c>
      <c r="F2001" s="91" t="str">
        <f>IF(LEFT(RIGHT('Elegio-Electors'!L2001,2),1)="O",'Elegio-Electors'!L2001,IF(LEFT(RIGHT('Elegio-Electors'!M2001,2),1)="O",'Elegio-Electors'!M2001,""))</f>
        <v/>
      </c>
      <c r="G2001" s="91" t="s">
        <v>166</v>
      </c>
      <c r="H2001" s="91" t="s">
        <v>167</v>
      </c>
      <c r="I2001" s="20" t="e">
        <f t="shared" si="155"/>
        <v>#N/A</v>
      </c>
      <c r="J2001" s="20" t="e">
        <f t="shared" si="156"/>
        <v>#N/A</v>
      </c>
      <c r="K2001" s="91" t="e">
        <f>INDEX(bureaux!$A:$I,MATCH($E2001,bureaux!$A:$A,0),9)</f>
        <v>#N/A</v>
      </c>
      <c r="L2001" s="91" t="e">
        <f t="shared" si="157"/>
        <v>#N/A</v>
      </c>
      <c r="M2001" s="91" t="e">
        <f t="shared" si="158"/>
        <v>#N/A</v>
      </c>
      <c r="N2001" s="20" t="e">
        <f t="shared" si="159"/>
        <v>#N/A</v>
      </c>
      <c r="O2001" s="20" t="e">
        <f>INDEX(bureaux!$A:$H,MATCH($E2001,bureaux!$A:$A,0),8)</f>
        <v>#N/A</v>
      </c>
      <c r="P2001" s="91" t="e">
        <f>_xlfn.CONCAT(INDEX(bureaux!$A:$H,MATCH($E2001,bureaux!$A:$A,0),4)," ",INDEX(bureaux!$A:$H,MATCH($E2001,bureaux!$A:$A,0),5))</f>
        <v>#N/A</v>
      </c>
      <c r="Q2001" s="20" t="e">
        <f>INDEX(bureaux!$A:$G,MATCH($E2001,bureaux!$A:$A,0),6)</f>
        <v>#N/A</v>
      </c>
      <c r="R2001" s="20" t="e">
        <f>INDEX(bureaux!$A:$G,MATCH($E2001,bureaux!$A:$A,0),7)</f>
        <v>#N/A</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F300B-EF10-4766-AC9D-F6E0612C8583}">
  <dimension ref="A1:P2001"/>
  <sheetViews>
    <sheetView workbookViewId="0">
      <selection activeCell="G2" sqref="G2:G2001"/>
    </sheetView>
  </sheetViews>
  <sheetFormatPr defaultColWidth="9.140625" defaultRowHeight="15" x14ac:dyDescent="0.25"/>
  <cols>
    <col min="1" max="1" width="12.42578125" bestFit="1" customWidth="1"/>
    <col min="2" max="2" width="16.5703125" bestFit="1" customWidth="1"/>
    <col min="3" max="3" width="4.5703125" bestFit="1" customWidth="1"/>
    <col min="4" max="4" width="12" bestFit="1" customWidth="1"/>
    <col min="5" max="5" width="11.5703125" hidden="1" customWidth="1"/>
    <col min="6" max="6" width="11.85546875" hidden="1" customWidth="1"/>
    <col min="7" max="7" width="17.140625" customWidth="1"/>
    <col min="8" max="8" width="12.42578125" customWidth="1"/>
    <col min="9" max="9" width="16.5703125" hidden="1" customWidth="1"/>
    <col min="10" max="10" width="22" style="40" bestFit="1" customWidth="1"/>
    <col min="11" max="12" width="9.140625" hidden="1" customWidth="1"/>
  </cols>
  <sheetData>
    <row r="1" spans="1:16" x14ac:dyDescent="0.25">
      <c r="A1" s="20" t="s">
        <v>215</v>
      </c>
      <c r="B1" s="20" t="s">
        <v>216</v>
      </c>
      <c r="C1" s="20" t="s">
        <v>144</v>
      </c>
      <c r="D1" s="20" t="s">
        <v>145</v>
      </c>
      <c r="E1" s="20" t="s">
        <v>0</v>
      </c>
      <c r="F1" s="20" t="s">
        <v>3</v>
      </c>
      <c r="G1" s="41" t="s">
        <v>108</v>
      </c>
      <c r="H1" s="41" t="s">
        <v>107</v>
      </c>
      <c r="I1" s="41" t="s">
        <v>109</v>
      </c>
      <c r="J1" s="102" t="s">
        <v>112</v>
      </c>
      <c r="K1" s="41" t="s">
        <v>110</v>
      </c>
      <c r="L1" s="41" t="s">
        <v>111</v>
      </c>
      <c r="P1" s="103" t="s">
        <v>217</v>
      </c>
    </row>
    <row r="2" spans="1:16" x14ac:dyDescent="0.25">
      <c r="A2" s="20">
        <f>'Elegio-Electors'!C2</f>
        <v>0</v>
      </c>
      <c r="B2" s="20">
        <f>'Elegio-Electors'!B2</f>
        <v>0</v>
      </c>
      <c r="C2" s="20">
        <f>IF(Procédure!$C$33=2,'Elegio-Electors'!D2,Procédure!$C$33)</f>
        <v>0</v>
      </c>
      <c r="D2" s="20">
        <f>'Elegio-Electors'!E2</f>
        <v>0</v>
      </c>
      <c r="E2" s="20" t="str">
        <f>IF(LEFT(RIGHT('Elegio-Electors'!L2,2),1)="C",'Elegio-Electors'!L2,IF(LEFT(RIGHT('Elegio-Electors'!M2,2),1)="C",'Elegio-Electors'!M2,""))</f>
        <v/>
      </c>
      <c r="F2" s="20" t="str">
        <f>IF(LEFT(RIGHT('Elegio-Electors'!L2,2),1)="O",'Elegio-Electors'!L2,IF(LEFT(RIGHT('Elegio-Electors'!M2,2),1)="O",'Elegio-Electors'!M2,""))</f>
        <v/>
      </c>
      <c r="G2" t="str">
        <f>IF(C2="NL","afzender:","expéditeur:")</f>
        <v>expéditeur:</v>
      </c>
      <c r="H2" t="str">
        <f>_xlfn.CONCAT(B2," ",A2)</f>
        <v>0 0</v>
      </c>
      <c r="J2" s="40" t="str">
        <f>IF(C2="NL","handtekening verplicht","signature obligatoire")</f>
        <v>signature obligatoire</v>
      </c>
    </row>
    <row r="3" spans="1:16" x14ac:dyDescent="0.25">
      <c r="A3" s="20">
        <f>'Elegio-Electors'!C3</f>
        <v>0</v>
      </c>
      <c r="B3" s="20">
        <f>'Elegio-Electors'!B3</f>
        <v>0</v>
      </c>
      <c r="C3" s="91">
        <f>IF(Procédure!$C$33=2,'Elegio-Electors'!D3,Procédure!$C$33)</f>
        <v>0</v>
      </c>
      <c r="D3" s="20">
        <f>'Elegio-Electors'!E3</f>
        <v>0</v>
      </c>
      <c r="E3" s="91" t="str">
        <f>IF(LEFT(RIGHT('Elegio-Electors'!L3,2),1)="C",'Elegio-Electors'!L3,IF(LEFT(RIGHT('Elegio-Electors'!M3,2),1)="C",'Elegio-Electors'!M3,""))</f>
        <v/>
      </c>
      <c r="F3" s="91" t="str">
        <f>IF(LEFT(RIGHT('Elegio-Electors'!L3,2),1)="O",'Elegio-Electors'!L3,IF(LEFT(RIGHT('Elegio-Electors'!M3,2),1)="O",'Elegio-Electors'!M3,""))</f>
        <v/>
      </c>
      <c r="G3" s="91" t="str">
        <f t="shared" ref="G3:G66" si="0">IF(C3="NL","afzender:","expéditeur:")</f>
        <v>expéditeur:</v>
      </c>
      <c r="H3" s="91" t="str">
        <f t="shared" ref="H3:H66" si="1">_xlfn.CONCAT(B3," ",A3)</f>
        <v>0 0</v>
      </c>
      <c r="I3" s="91"/>
      <c r="J3" s="40" t="str">
        <f t="shared" ref="J3:J66" si="2">IF(C3="NL","handtekening verplicht","signature obligatoire")</f>
        <v>signature obligatoire</v>
      </c>
    </row>
    <row r="4" spans="1:16" x14ac:dyDescent="0.25">
      <c r="A4" s="20">
        <f>'Elegio-Electors'!C4</f>
        <v>0</v>
      </c>
      <c r="B4" s="20">
        <f>'Elegio-Electors'!B4</f>
        <v>0</v>
      </c>
      <c r="C4" s="91">
        <f>IF(Procédure!$C$33=2,'Elegio-Electors'!D4,Procédure!$C$33)</f>
        <v>0</v>
      </c>
      <c r="D4" s="20">
        <f>'Elegio-Electors'!E4</f>
        <v>0</v>
      </c>
      <c r="E4" s="91" t="str">
        <f>IF(LEFT(RIGHT('Elegio-Electors'!L4,2),1)="C",'Elegio-Electors'!L4,IF(LEFT(RIGHT('Elegio-Electors'!M4,2),1)="C",'Elegio-Electors'!M4,""))</f>
        <v/>
      </c>
      <c r="F4" s="91" t="str">
        <f>IF(LEFT(RIGHT('Elegio-Electors'!L4,2),1)="O",'Elegio-Electors'!L4,IF(LEFT(RIGHT('Elegio-Electors'!M4,2),1)="O",'Elegio-Electors'!M4,""))</f>
        <v/>
      </c>
      <c r="G4" s="91" t="str">
        <f t="shared" si="0"/>
        <v>expéditeur:</v>
      </c>
      <c r="H4" s="91" t="str">
        <f t="shared" si="1"/>
        <v>0 0</v>
      </c>
      <c r="I4" s="91"/>
      <c r="J4" s="40" t="str">
        <f t="shared" si="2"/>
        <v>signature obligatoire</v>
      </c>
    </row>
    <row r="5" spans="1:16" x14ac:dyDescent="0.25">
      <c r="A5" s="20">
        <f>'Elegio-Electors'!C5</f>
        <v>0</v>
      </c>
      <c r="B5" s="20">
        <f>'Elegio-Electors'!B5</f>
        <v>0</v>
      </c>
      <c r="C5" s="91">
        <f>IF(Procédure!$C$33=2,'Elegio-Electors'!D5,Procédure!$C$33)</f>
        <v>0</v>
      </c>
      <c r="D5" s="20">
        <f>'Elegio-Electors'!E5</f>
        <v>0</v>
      </c>
      <c r="E5" s="91" t="str">
        <f>IF(LEFT(RIGHT('Elegio-Electors'!L5,2),1)="C",'Elegio-Electors'!L5,IF(LEFT(RIGHT('Elegio-Electors'!M5,2),1)="C",'Elegio-Electors'!M5,""))</f>
        <v/>
      </c>
      <c r="F5" s="91" t="str">
        <f>IF(LEFT(RIGHT('Elegio-Electors'!L5,2),1)="O",'Elegio-Electors'!L5,IF(LEFT(RIGHT('Elegio-Electors'!M5,2),1)="O",'Elegio-Electors'!M5,""))</f>
        <v/>
      </c>
      <c r="G5" s="91" t="str">
        <f t="shared" si="0"/>
        <v>expéditeur:</v>
      </c>
      <c r="H5" s="91" t="str">
        <f t="shared" si="1"/>
        <v>0 0</v>
      </c>
      <c r="I5" s="91"/>
      <c r="J5" s="40" t="str">
        <f t="shared" si="2"/>
        <v>signature obligatoire</v>
      </c>
    </row>
    <row r="6" spans="1:16" x14ac:dyDescent="0.25">
      <c r="A6" s="20">
        <f>'Elegio-Electors'!C6</f>
        <v>0</v>
      </c>
      <c r="B6" s="20">
        <f>'Elegio-Electors'!B6</f>
        <v>0</v>
      </c>
      <c r="C6" s="91">
        <f>IF(Procédure!$C$33=2,'Elegio-Electors'!D6,Procédure!$C$33)</f>
        <v>0</v>
      </c>
      <c r="D6" s="20">
        <f>'Elegio-Electors'!E6</f>
        <v>0</v>
      </c>
      <c r="E6" s="91" t="str">
        <f>IF(LEFT(RIGHT('Elegio-Electors'!L6,2),1)="C",'Elegio-Electors'!L6,IF(LEFT(RIGHT('Elegio-Electors'!M6,2),1)="C",'Elegio-Electors'!M6,""))</f>
        <v/>
      </c>
      <c r="F6" s="91" t="str">
        <f>IF(LEFT(RIGHT('Elegio-Electors'!L6,2),1)="O",'Elegio-Electors'!L6,IF(LEFT(RIGHT('Elegio-Electors'!M6,2),1)="O",'Elegio-Electors'!M6,""))</f>
        <v/>
      </c>
      <c r="G6" s="91" t="str">
        <f t="shared" si="0"/>
        <v>expéditeur:</v>
      </c>
      <c r="H6" s="91" t="str">
        <f t="shared" si="1"/>
        <v>0 0</v>
      </c>
      <c r="I6" s="91"/>
      <c r="J6" s="40" t="str">
        <f t="shared" si="2"/>
        <v>signature obligatoire</v>
      </c>
    </row>
    <row r="7" spans="1:16" x14ac:dyDescent="0.25">
      <c r="A7" s="20">
        <f>'Elegio-Electors'!C7</f>
        <v>0</v>
      </c>
      <c r="B7" s="20">
        <f>'Elegio-Electors'!B7</f>
        <v>0</v>
      </c>
      <c r="C7" s="91">
        <f>IF(Procédure!$C$33=2,'Elegio-Electors'!D7,Procédure!$C$33)</f>
        <v>0</v>
      </c>
      <c r="D7" s="20">
        <f>'Elegio-Electors'!E7</f>
        <v>0</v>
      </c>
      <c r="E7" s="91" t="str">
        <f>IF(LEFT(RIGHT('Elegio-Electors'!L7,2),1)="C",'Elegio-Electors'!L7,IF(LEFT(RIGHT('Elegio-Electors'!M7,2),1)="C",'Elegio-Electors'!M7,""))</f>
        <v/>
      </c>
      <c r="F7" s="91" t="str">
        <f>IF(LEFT(RIGHT('Elegio-Electors'!L7,2),1)="O",'Elegio-Electors'!L7,IF(LEFT(RIGHT('Elegio-Electors'!M7,2),1)="O",'Elegio-Electors'!M7,""))</f>
        <v/>
      </c>
      <c r="G7" s="91" t="str">
        <f t="shared" si="0"/>
        <v>expéditeur:</v>
      </c>
      <c r="H7" s="91" t="str">
        <f t="shared" si="1"/>
        <v>0 0</v>
      </c>
      <c r="I7" s="91"/>
      <c r="J7" s="40" t="str">
        <f t="shared" si="2"/>
        <v>signature obligatoire</v>
      </c>
    </row>
    <row r="8" spans="1:16" x14ac:dyDescent="0.25">
      <c r="A8" s="20">
        <f>'Elegio-Electors'!C8</f>
        <v>0</v>
      </c>
      <c r="B8" s="20">
        <f>'Elegio-Electors'!B8</f>
        <v>0</v>
      </c>
      <c r="C8" s="91">
        <f>IF(Procédure!$C$33=2,'Elegio-Electors'!D8,Procédure!$C$33)</f>
        <v>0</v>
      </c>
      <c r="D8" s="20">
        <f>'Elegio-Electors'!E8</f>
        <v>0</v>
      </c>
      <c r="E8" s="91" t="str">
        <f>IF(LEFT(RIGHT('Elegio-Electors'!L8,2),1)="C",'Elegio-Electors'!L8,IF(LEFT(RIGHT('Elegio-Electors'!M8,2),1)="C",'Elegio-Electors'!M8,""))</f>
        <v/>
      </c>
      <c r="F8" s="91" t="str">
        <f>IF(LEFT(RIGHT('Elegio-Electors'!L8,2),1)="O",'Elegio-Electors'!L8,IF(LEFT(RIGHT('Elegio-Electors'!M8,2),1)="O",'Elegio-Electors'!M8,""))</f>
        <v/>
      </c>
      <c r="G8" s="91" t="str">
        <f t="shared" si="0"/>
        <v>expéditeur:</v>
      </c>
      <c r="H8" s="91" t="str">
        <f t="shared" si="1"/>
        <v>0 0</v>
      </c>
      <c r="I8" s="91"/>
      <c r="J8" s="40" t="str">
        <f t="shared" si="2"/>
        <v>signature obligatoire</v>
      </c>
    </row>
    <row r="9" spans="1:16" x14ac:dyDescent="0.25">
      <c r="A9" s="20">
        <f>'Elegio-Electors'!C9</f>
        <v>0</v>
      </c>
      <c r="B9" s="20">
        <f>'Elegio-Electors'!B9</f>
        <v>0</v>
      </c>
      <c r="C9" s="91">
        <f>IF(Procédure!$C$33=2,'Elegio-Electors'!D9,Procédure!$C$33)</f>
        <v>0</v>
      </c>
      <c r="D9" s="20">
        <f>'Elegio-Electors'!E9</f>
        <v>0</v>
      </c>
      <c r="E9" s="91" t="str">
        <f>IF(LEFT(RIGHT('Elegio-Electors'!L9,2),1)="C",'Elegio-Electors'!L9,IF(LEFT(RIGHT('Elegio-Electors'!M9,2),1)="C",'Elegio-Electors'!M9,""))</f>
        <v/>
      </c>
      <c r="F9" s="91" t="str">
        <f>IF(LEFT(RIGHT('Elegio-Electors'!L9,2),1)="O",'Elegio-Electors'!L9,IF(LEFT(RIGHT('Elegio-Electors'!M9,2),1)="O",'Elegio-Electors'!M9,""))</f>
        <v/>
      </c>
      <c r="G9" s="91" t="str">
        <f t="shared" si="0"/>
        <v>expéditeur:</v>
      </c>
      <c r="H9" s="91" t="str">
        <f t="shared" si="1"/>
        <v>0 0</v>
      </c>
      <c r="I9" s="91"/>
      <c r="J9" s="40" t="str">
        <f t="shared" si="2"/>
        <v>signature obligatoire</v>
      </c>
    </row>
    <row r="10" spans="1:16" x14ac:dyDescent="0.25">
      <c r="A10" s="20">
        <f>'Elegio-Electors'!C10</f>
        <v>0</v>
      </c>
      <c r="B10" s="20">
        <f>'Elegio-Electors'!B10</f>
        <v>0</v>
      </c>
      <c r="C10" s="91">
        <f>IF(Procédure!$C$33=2,'Elegio-Electors'!D10,Procédure!$C$33)</f>
        <v>0</v>
      </c>
      <c r="D10" s="20">
        <f>'Elegio-Electors'!E10</f>
        <v>0</v>
      </c>
      <c r="E10" s="91" t="str">
        <f>IF(LEFT(RIGHT('Elegio-Electors'!L10,2),1)="C",'Elegio-Electors'!L10,IF(LEFT(RIGHT('Elegio-Electors'!M10,2),1)="C",'Elegio-Electors'!M10,""))</f>
        <v/>
      </c>
      <c r="F10" s="91" t="str">
        <f>IF(LEFT(RIGHT('Elegio-Electors'!L10,2),1)="O",'Elegio-Electors'!L10,IF(LEFT(RIGHT('Elegio-Electors'!M10,2),1)="O",'Elegio-Electors'!M10,""))</f>
        <v/>
      </c>
      <c r="G10" s="91" t="str">
        <f t="shared" si="0"/>
        <v>expéditeur:</v>
      </c>
      <c r="H10" s="91" t="str">
        <f t="shared" si="1"/>
        <v>0 0</v>
      </c>
      <c r="I10" s="91"/>
      <c r="J10" s="40" t="str">
        <f t="shared" si="2"/>
        <v>signature obligatoire</v>
      </c>
    </row>
    <row r="11" spans="1:16" x14ac:dyDescent="0.25">
      <c r="A11" s="20">
        <f>'Elegio-Electors'!C11</f>
        <v>0</v>
      </c>
      <c r="B11" s="20">
        <f>'Elegio-Electors'!B11</f>
        <v>0</v>
      </c>
      <c r="C11" s="91">
        <f>IF(Procédure!$C$33=2,'Elegio-Electors'!D11,Procédure!$C$33)</f>
        <v>0</v>
      </c>
      <c r="D11" s="20">
        <f>'Elegio-Electors'!E11</f>
        <v>0</v>
      </c>
      <c r="E11" s="91" t="str">
        <f>IF(LEFT(RIGHT('Elegio-Electors'!L11,2),1)="C",'Elegio-Electors'!L11,IF(LEFT(RIGHT('Elegio-Electors'!M11,2),1)="C",'Elegio-Electors'!M11,""))</f>
        <v/>
      </c>
      <c r="F11" s="91" t="str">
        <f>IF(LEFT(RIGHT('Elegio-Electors'!L11,2),1)="O",'Elegio-Electors'!L11,IF(LEFT(RIGHT('Elegio-Electors'!M11,2),1)="O",'Elegio-Electors'!M11,""))</f>
        <v/>
      </c>
      <c r="G11" s="91" t="str">
        <f t="shared" si="0"/>
        <v>expéditeur:</v>
      </c>
      <c r="H11" s="91" t="str">
        <f t="shared" si="1"/>
        <v>0 0</v>
      </c>
      <c r="I11" s="91"/>
      <c r="J11" s="40" t="str">
        <f t="shared" si="2"/>
        <v>signature obligatoire</v>
      </c>
    </row>
    <row r="12" spans="1:16" x14ac:dyDescent="0.25">
      <c r="A12" s="20">
        <f>'Elegio-Electors'!C12</f>
        <v>0</v>
      </c>
      <c r="B12" s="20">
        <f>'Elegio-Electors'!B12</f>
        <v>0</v>
      </c>
      <c r="C12" s="91">
        <f>IF(Procédure!$C$33=2,'Elegio-Electors'!D12,Procédure!$C$33)</f>
        <v>0</v>
      </c>
      <c r="D12" s="20">
        <f>'Elegio-Electors'!E12</f>
        <v>0</v>
      </c>
      <c r="E12" s="91" t="str">
        <f>IF(LEFT(RIGHT('Elegio-Electors'!L12,2),1)="C",'Elegio-Electors'!L12,IF(LEFT(RIGHT('Elegio-Electors'!M12,2),1)="C",'Elegio-Electors'!M12,""))</f>
        <v/>
      </c>
      <c r="F12" s="91" t="str">
        <f>IF(LEFT(RIGHT('Elegio-Electors'!L12,2),1)="O",'Elegio-Electors'!L12,IF(LEFT(RIGHT('Elegio-Electors'!M12,2),1)="O",'Elegio-Electors'!M12,""))</f>
        <v/>
      </c>
      <c r="G12" s="91" t="str">
        <f t="shared" si="0"/>
        <v>expéditeur:</v>
      </c>
      <c r="H12" s="91" t="str">
        <f t="shared" si="1"/>
        <v>0 0</v>
      </c>
      <c r="I12" s="91"/>
      <c r="J12" s="40" t="str">
        <f t="shared" si="2"/>
        <v>signature obligatoire</v>
      </c>
    </row>
    <row r="13" spans="1:16" x14ac:dyDescent="0.25">
      <c r="A13" s="20">
        <f>'Elegio-Electors'!C13</f>
        <v>0</v>
      </c>
      <c r="B13" s="20">
        <f>'Elegio-Electors'!B13</f>
        <v>0</v>
      </c>
      <c r="C13" s="91">
        <f>IF(Procédure!$C$33=2,'Elegio-Electors'!D13,Procédure!$C$33)</f>
        <v>0</v>
      </c>
      <c r="D13" s="20">
        <f>'Elegio-Electors'!E13</f>
        <v>0</v>
      </c>
      <c r="E13" s="91" t="str">
        <f>IF(LEFT(RIGHT('Elegio-Electors'!L13,2),1)="C",'Elegio-Electors'!L13,IF(LEFT(RIGHT('Elegio-Electors'!M13,2),1)="C",'Elegio-Electors'!M13,""))</f>
        <v/>
      </c>
      <c r="F13" s="91" t="str">
        <f>IF(LEFT(RIGHT('Elegio-Electors'!L13,2),1)="O",'Elegio-Electors'!L13,IF(LEFT(RIGHT('Elegio-Electors'!M13,2),1)="O",'Elegio-Electors'!M13,""))</f>
        <v/>
      </c>
      <c r="G13" s="91" t="str">
        <f t="shared" si="0"/>
        <v>expéditeur:</v>
      </c>
      <c r="H13" s="91" t="str">
        <f t="shared" si="1"/>
        <v>0 0</v>
      </c>
      <c r="I13" s="91"/>
      <c r="J13" s="40" t="str">
        <f t="shared" si="2"/>
        <v>signature obligatoire</v>
      </c>
    </row>
    <row r="14" spans="1:16" x14ac:dyDescent="0.25">
      <c r="A14" s="20">
        <f>'Elegio-Electors'!C14</f>
        <v>0</v>
      </c>
      <c r="B14" s="20">
        <f>'Elegio-Electors'!B14</f>
        <v>0</v>
      </c>
      <c r="C14" s="91">
        <f>IF(Procédure!$C$33=2,'Elegio-Electors'!D14,Procédure!$C$33)</f>
        <v>0</v>
      </c>
      <c r="D14" s="20">
        <f>'Elegio-Electors'!E14</f>
        <v>0</v>
      </c>
      <c r="E14" s="91" t="str">
        <f>IF(LEFT(RIGHT('Elegio-Electors'!L14,2),1)="C",'Elegio-Electors'!L14,IF(LEFT(RIGHT('Elegio-Electors'!M14,2),1)="C",'Elegio-Electors'!M14,""))</f>
        <v/>
      </c>
      <c r="F14" s="91" t="str">
        <f>IF(LEFT(RIGHT('Elegio-Electors'!L14,2),1)="O",'Elegio-Electors'!L14,IF(LEFT(RIGHT('Elegio-Electors'!M14,2),1)="O",'Elegio-Electors'!M14,""))</f>
        <v/>
      </c>
      <c r="G14" s="91" t="str">
        <f t="shared" si="0"/>
        <v>expéditeur:</v>
      </c>
      <c r="H14" s="91" t="str">
        <f t="shared" si="1"/>
        <v>0 0</v>
      </c>
      <c r="I14" s="91"/>
      <c r="J14" s="40" t="str">
        <f t="shared" si="2"/>
        <v>signature obligatoire</v>
      </c>
    </row>
    <row r="15" spans="1:16" x14ac:dyDescent="0.25">
      <c r="A15" s="20">
        <f>'Elegio-Electors'!C15</f>
        <v>0</v>
      </c>
      <c r="B15" s="20">
        <f>'Elegio-Electors'!B15</f>
        <v>0</v>
      </c>
      <c r="C15" s="91">
        <f>IF(Procédure!$C$33=2,'Elegio-Electors'!D15,Procédure!$C$33)</f>
        <v>0</v>
      </c>
      <c r="D15" s="20">
        <f>'Elegio-Electors'!E15</f>
        <v>0</v>
      </c>
      <c r="E15" s="91" t="str">
        <f>IF(LEFT(RIGHT('Elegio-Electors'!L15,2),1)="C",'Elegio-Electors'!L15,IF(LEFT(RIGHT('Elegio-Electors'!M15,2),1)="C",'Elegio-Electors'!M15,""))</f>
        <v/>
      </c>
      <c r="F15" s="91" t="str">
        <f>IF(LEFT(RIGHT('Elegio-Electors'!L15,2),1)="O",'Elegio-Electors'!L15,IF(LEFT(RIGHT('Elegio-Electors'!M15,2),1)="O",'Elegio-Electors'!M15,""))</f>
        <v/>
      </c>
      <c r="G15" s="91" t="str">
        <f t="shared" si="0"/>
        <v>expéditeur:</v>
      </c>
      <c r="H15" s="91" t="str">
        <f t="shared" si="1"/>
        <v>0 0</v>
      </c>
      <c r="I15" s="91"/>
      <c r="J15" s="40" t="str">
        <f t="shared" si="2"/>
        <v>signature obligatoire</v>
      </c>
    </row>
    <row r="16" spans="1:16" x14ac:dyDescent="0.25">
      <c r="A16" s="20">
        <f>'Elegio-Electors'!C16</f>
        <v>0</v>
      </c>
      <c r="B16" s="20">
        <f>'Elegio-Electors'!B16</f>
        <v>0</v>
      </c>
      <c r="C16" s="91">
        <f>IF(Procédure!$C$33=2,'Elegio-Electors'!D16,Procédure!$C$33)</f>
        <v>0</v>
      </c>
      <c r="D16" s="20">
        <f>'Elegio-Electors'!E16</f>
        <v>0</v>
      </c>
      <c r="E16" s="91" t="str">
        <f>IF(LEFT(RIGHT('Elegio-Electors'!L16,2),1)="C",'Elegio-Electors'!L16,IF(LEFT(RIGHT('Elegio-Electors'!M16,2),1)="C",'Elegio-Electors'!M16,""))</f>
        <v/>
      </c>
      <c r="F16" s="91" t="str">
        <f>IF(LEFT(RIGHT('Elegio-Electors'!L16,2),1)="O",'Elegio-Electors'!L16,IF(LEFT(RIGHT('Elegio-Electors'!M16,2),1)="O",'Elegio-Electors'!M16,""))</f>
        <v/>
      </c>
      <c r="G16" s="91" t="str">
        <f t="shared" si="0"/>
        <v>expéditeur:</v>
      </c>
      <c r="H16" s="91" t="str">
        <f t="shared" si="1"/>
        <v>0 0</v>
      </c>
      <c r="I16" s="91"/>
      <c r="J16" s="40" t="str">
        <f t="shared" si="2"/>
        <v>signature obligatoire</v>
      </c>
    </row>
    <row r="17" spans="1:10" x14ac:dyDescent="0.25">
      <c r="A17" s="20">
        <f>'Elegio-Electors'!C17</f>
        <v>0</v>
      </c>
      <c r="B17" s="20">
        <f>'Elegio-Electors'!B17</f>
        <v>0</v>
      </c>
      <c r="C17" s="91">
        <f>IF(Procédure!$C$33=2,'Elegio-Electors'!D17,Procédure!$C$33)</f>
        <v>0</v>
      </c>
      <c r="D17" s="20">
        <f>'Elegio-Electors'!E17</f>
        <v>0</v>
      </c>
      <c r="E17" s="91" t="str">
        <f>IF(LEFT(RIGHT('Elegio-Electors'!L17,2),1)="C",'Elegio-Electors'!L17,IF(LEFT(RIGHT('Elegio-Electors'!M17,2),1)="C",'Elegio-Electors'!M17,""))</f>
        <v/>
      </c>
      <c r="F17" s="91" t="str">
        <f>IF(LEFT(RIGHT('Elegio-Electors'!L17,2),1)="O",'Elegio-Electors'!L17,IF(LEFT(RIGHT('Elegio-Electors'!M17,2),1)="O",'Elegio-Electors'!M17,""))</f>
        <v/>
      </c>
      <c r="G17" s="91" t="str">
        <f t="shared" si="0"/>
        <v>expéditeur:</v>
      </c>
      <c r="H17" s="91" t="str">
        <f t="shared" si="1"/>
        <v>0 0</v>
      </c>
      <c r="I17" s="91"/>
      <c r="J17" s="40" t="str">
        <f t="shared" si="2"/>
        <v>signature obligatoire</v>
      </c>
    </row>
    <row r="18" spans="1:10" x14ac:dyDescent="0.25">
      <c r="A18" s="20">
        <f>'Elegio-Electors'!C18</f>
        <v>0</v>
      </c>
      <c r="B18" s="20">
        <f>'Elegio-Electors'!B18</f>
        <v>0</v>
      </c>
      <c r="C18" s="91">
        <f>IF(Procédure!$C$33=2,'Elegio-Electors'!D18,Procédure!$C$33)</f>
        <v>0</v>
      </c>
      <c r="D18" s="20">
        <f>'Elegio-Electors'!E18</f>
        <v>0</v>
      </c>
      <c r="E18" s="91" t="str">
        <f>IF(LEFT(RIGHT('Elegio-Electors'!L18,2),1)="C",'Elegio-Electors'!L18,IF(LEFT(RIGHT('Elegio-Electors'!M18,2),1)="C",'Elegio-Electors'!M18,""))</f>
        <v/>
      </c>
      <c r="F18" s="91" t="str">
        <f>IF(LEFT(RIGHT('Elegio-Electors'!L18,2),1)="O",'Elegio-Electors'!L18,IF(LEFT(RIGHT('Elegio-Electors'!M18,2),1)="O",'Elegio-Electors'!M18,""))</f>
        <v/>
      </c>
      <c r="G18" s="91" t="str">
        <f t="shared" si="0"/>
        <v>expéditeur:</v>
      </c>
      <c r="H18" s="91" t="str">
        <f t="shared" si="1"/>
        <v>0 0</v>
      </c>
      <c r="I18" s="91"/>
      <c r="J18" s="40" t="str">
        <f t="shared" si="2"/>
        <v>signature obligatoire</v>
      </c>
    </row>
    <row r="19" spans="1:10" x14ac:dyDescent="0.25">
      <c r="A19" s="20">
        <f>'Elegio-Electors'!C19</f>
        <v>0</v>
      </c>
      <c r="B19" s="20">
        <f>'Elegio-Electors'!B19</f>
        <v>0</v>
      </c>
      <c r="C19" s="91">
        <f>IF(Procédure!$C$33=2,'Elegio-Electors'!D19,Procédure!$C$33)</f>
        <v>0</v>
      </c>
      <c r="D19" s="20">
        <f>'Elegio-Electors'!E19</f>
        <v>0</v>
      </c>
      <c r="E19" s="91" t="str">
        <f>IF(LEFT(RIGHT('Elegio-Electors'!L19,2),1)="C",'Elegio-Electors'!L19,IF(LEFT(RIGHT('Elegio-Electors'!M19,2),1)="C",'Elegio-Electors'!M19,""))</f>
        <v/>
      </c>
      <c r="F19" s="91" t="str">
        <f>IF(LEFT(RIGHT('Elegio-Electors'!L19,2),1)="O",'Elegio-Electors'!L19,IF(LEFT(RIGHT('Elegio-Electors'!M19,2),1)="O",'Elegio-Electors'!M19,""))</f>
        <v/>
      </c>
      <c r="G19" s="91" t="str">
        <f t="shared" si="0"/>
        <v>expéditeur:</v>
      </c>
      <c r="H19" s="91" t="str">
        <f t="shared" si="1"/>
        <v>0 0</v>
      </c>
      <c r="I19" s="91"/>
      <c r="J19" s="40" t="str">
        <f t="shared" si="2"/>
        <v>signature obligatoire</v>
      </c>
    </row>
    <row r="20" spans="1:10" x14ac:dyDescent="0.25">
      <c r="A20" s="20">
        <f>'Elegio-Electors'!C20</f>
        <v>0</v>
      </c>
      <c r="B20" s="20">
        <f>'Elegio-Electors'!B20</f>
        <v>0</v>
      </c>
      <c r="C20" s="91">
        <f>IF(Procédure!$C$33=2,'Elegio-Electors'!D20,Procédure!$C$33)</f>
        <v>0</v>
      </c>
      <c r="D20" s="20">
        <f>'Elegio-Electors'!E20</f>
        <v>0</v>
      </c>
      <c r="E20" s="91" t="str">
        <f>IF(LEFT(RIGHT('Elegio-Electors'!L20,2),1)="C",'Elegio-Electors'!L20,IF(LEFT(RIGHT('Elegio-Electors'!M20,2),1)="C",'Elegio-Electors'!M20,""))</f>
        <v/>
      </c>
      <c r="F20" s="91" t="str">
        <f>IF(LEFT(RIGHT('Elegio-Electors'!L20,2),1)="O",'Elegio-Electors'!L20,IF(LEFT(RIGHT('Elegio-Electors'!M20,2),1)="O",'Elegio-Electors'!M20,""))</f>
        <v/>
      </c>
      <c r="G20" s="91" t="str">
        <f t="shared" si="0"/>
        <v>expéditeur:</v>
      </c>
      <c r="H20" s="91" t="str">
        <f t="shared" si="1"/>
        <v>0 0</v>
      </c>
      <c r="I20" s="91"/>
      <c r="J20" s="40" t="str">
        <f t="shared" si="2"/>
        <v>signature obligatoire</v>
      </c>
    </row>
    <row r="21" spans="1:10" x14ac:dyDescent="0.25">
      <c r="A21" s="20">
        <f>'Elegio-Electors'!C21</f>
        <v>0</v>
      </c>
      <c r="B21" s="20">
        <f>'Elegio-Electors'!B21</f>
        <v>0</v>
      </c>
      <c r="C21" s="91">
        <f>IF(Procédure!$C$33=2,'Elegio-Electors'!D21,Procédure!$C$33)</f>
        <v>0</v>
      </c>
      <c r="D21" s="20">
        <f>'Elegio-Electors'!E21</f>
        <v>0</v>
      </c>
      <c r="E21" s="91" t="str">
        <f>IF(LEFT(RIGHT('Elegio-Electors'!L21,2),1)="C",'Elegio-Electors'!L21,IF(LEFT(RIGHT('Elegio-Electors'!M21,2),1)="C",'Elegio-Electors'!M21,""))</f>
        <v/>
      </c>
      <c r="F21" s="91" t="str">
        <f>IF(LEFT(RIGHT('Elegio-Electors'!L21,2),1)="O",'Elegio-Electors'!L21,IF(LEFT(RIGHT('Elegio-Electors'!M21,2),1)="O",'Elegio-Electors'!M21,""))</f>
        <v/>
      </c>
      <c r="G21" s="91" t="str">
        <f t="shared" si="0"/>
        <v>expéditeur:</v>
      </c>
      <c r="H21" s="91" t="str">
        <f t="shared" si="1"/>
        <v>0 0</v>
      </c>
      <c r="I21" s="91"/>
      <c r="J21" s="40" t="str">
        <f t="shared" si="2"/>
        <v>signature obligatoire</v>
      </c>
    </row>
    <row r="22" spans="1:10" x14ac:dyDescent="0.25">
      <c r="A22" s="20">
        <f>'Elegio-Electors'!C22</f>
        <v>0</v>
      </c>
      <c r="B22" s="20">
        <f>'Elegio-Electors'!B22</f>
        <v>0</v>
      </c>
      <c r="C22" s="91">
        <f>IF(Procédure!$C$33=2,'Elegio-Electors'!D22,Procédure!$C$33)</f>
        <v>0</v>
      </c>
      <c r="D22" s="20">
        <f>'Elegio-Electors'!E22</f>
        <v>0</v>
      </c>
      <c r="E22" s="91" t="str">
        <f>IF(LEFT(RIGHT('Elegio-Electors'!L22,2),1)="C",'Elegio-Electors'!L22,IF(LEFT(RIGHT('Elegio-Electors'!M22,2),1)="C",'Elegio-Electors'!M22,""))</f>
        <v/>
      </c>
      <c r="F22" s="91" t="str">
        <f>IF(LEFT(RIGHT('Elegio-Electors'!L22,2),1)="O",'Elegio-Electors'!L22,IF(LEFT(RIGHT('Elegio-Electors'!M22,2),1)="O",'Elegio-Electors'!M22,""))</f>
        <v/>
      </c>
      <c r="G22" s="91" t="str">
        <f t="shared" si="0"/>
        <v>expéditeur:</v>
      </c>
      <c r="H22" s="91" t="str">
        <f t="shared" si="1"/>
        <v>0 0</v>
      </c>
      <c r="I22" s="91"/>
      <c r="J22" s="40" t="str">
        <f t="shared" si="2"/>
        <v>signature obligatoire</v>
      </c>
    </row>
    <row r="23" spans="1:10" x14ac:dyDescent="0.25">
      <c r="A23" s="20">
        <f>'Elegio-Electors'!C23</f>
        <v>0</v>
      </c>
      <c r="B23" s="20">
        <f>'Elegio-Electors'!B23</f>
        <v>0</v>
      </c>
      <c r="C23" s="91">
        <f>IF(Procédure!$C$33=2,'Elegio-Electors'!D23,Procédure!$C$33)</f>
        <v>0</v>
      </c>
      <c r="D23" s="20">
        <f>'Elegio-Electors'!E23</f>
        <v>0</v>
      </c>
      <c r="E23" s="91" t="str">
        <f>IF(LEFT(RIGHT('Elegio-Electors'!L23,2),1)="C",'Elegio-Electors'!L23,IF(LEFT(RIGHT('Elegio-Electors'!M23,2),1)="C",'Elegio-Electors'!M23,""))</f>
        <v/>
      </c>
      <c r="F23" s="91" t="str">
        <f>IF(LEFT(RIGHT('Elegio-Electors'!L23,2),1)="O",'Elegio-Electors'!L23,IF(LEFT(RIGHT('Elegio-Electors'!M23,2),1)="O",'Elegio-Electors'!M23,""))</f>
        <v/>
      </c>
      <c r="G23" s="91" t="str">
        <f t="shared" si="0"/>
        <v>expéditeur:</v>
      </c>
      <c r="H23" s="91" t="str">
        <f t="shared" si="1"/>
        <v>0 0</v>
      </c>
      <c r="I23" s="91"/>
      <c r="J23" s="40" t="str">
        <f t="shared" si="2"/>
        <v>signature obligatoire</v>
      </c>
    </row>
    <row r="24" spans="1:10" x14ac:dyDescent="0.25">
      <c r="A24" s="20">
        <f>'Elegio-Electors'!C24</f>
        <v>0</v>
      </c>
      <c r="B24" s="20">
        <f>'Elegio-Electors'!B24</f>
        <v>0</v>
      </c>
      <c r="C24" s="91">
        <f>IF(Procédure!$C$33=2,'Elegio-Electors'!D24,Procédure!$C$33)</f>
        <v>0</v>
      </c>
      <c r="D24" s="20">
        <f>'Elegio-Electors'!E24</f>
        <v>0</v>
      </c>
      <c r="E24" s="91" t="str">
        <f>IF(LEFT(RIGHT('Elegio-Electors'!L24,2),1)="C",'Elegio-Electors'!L24,IF(LEFT(RIGHT('Elegio-Electors'!M24,2),1)="C",'Elegio-Electors'!M24,""))</f>
        <v/>
      </c>
      <c r="F24" s="91" t="str">
        <f>IF(LEFT(RIGHT('Elegio-Electors'!L24,2),1)="O",'Elegio-Electors'!L24,IF(LEFT(RIGHT('Elegio-Electors'!M24,2),1)="O",'Elegio-Electors'!M24,""))</f>
        <v/>
      </c>
      <c r="G24" s="91" t="str">
        <f t="shared" si="0"/>
        <v>expéditeur:</v>
      </c>
      <c r="H24" s="91" t="str">
        <f t="shared" si="1"/>
        <v>0 0</v>
      </c>
      <c r="I24" s="91"/>
      <c r="J24" s="40" t="str">
        <f t="shared" si="2"/>
        <v>signature obligatoire</v>
      </c>
    </row>
    <row r="25" spans="1:10" x14ac:dyDescent="0.25">
      <c r="A25" s="20">
        <f>'Elegio-Electors'!C25</f>
        <v>0</v>
      </c>
      <c r="B25" s="20">
        <f>'Elegio-Electors'!B25</f>
        <v>0</v>
      </c>
      <c r="C25" s="91">
        <f>IF(Procédure!$C$33=2,'Elegio-Electors'!D25,Procédure!$C$33)</f>
        <v>0</v>
      </c>
      <c r="D25" s="20">
        <f>'Elegio-Electors'!E25</f>
        <v>0</v>
      </c>
      <c r="E25" s="91" t="str">
        <f>IF(LEFT(RIGHT('Elegio-Electors'!L25,2),1)="C",'Elegio-Electors'!L25,IF(LEFT(RIGHT('Elegio-Electors'!M25,2),1)="C",'Elegio-Electors'!M25,""))</f>
        <v/>
      </c>
      <c r="F25" s="91" t="str">
        <f>IF(LEFT(RIGHT('Elegio-Electors'!L25,2),1)="O",'Elegio-Electors'!L25,IF(LEFT(RIGHT('Elegio-Electors'!M25,2),1)="O",'Elegio-Electors'!M25,""))</f>
        <v/>
      </c>
      <c r="G25" s="91" t="str">
        <f t="shared" si="0"/>
        <v>expéditeur:</v>
      </c>
      <c r="H25" s="91" t="str">
        <f t="shared" si="1"/>
        <v>0 0</v>
      </c>
      <c r="I25" s="91"/>
      <c r="J25" s="40" t="str">
        <f t="shared" si="2"/>
        <v>signature obligatoire</v>
      </c>
    </row>
    <row r="26" spans="1:10" x14ac:dyDescent="0.25">
      <c r="A26" s="20">
        <f>'Elegio-Electors'!C26</f>
        <v>0</v>
      </c>
      <c r="B26" s="20">
        <f>'Elegio-Electors'!B26</f>
        <v>0</v>
      </c>
      <c r="C26" s="91">
        <f>IF(Procédure!$C$33=2,'Elegio-Electors'!D26,Procédure!$C$33)</f>
        <v>0</v>
      </c>
      <c r="D26" s="20">
        <f>'Elegio-Electors'!E26</f>
        <v>0</v>
      </c>
      <c r="E26" s="91" t="str">
        <f>IF(LEFT(RIGHT('Elegio-Electors'!L26,2),1)="C",'Elegio-Electors'!L26,IF(LEFT(RIGHT('Elegio-Electors'!M26,2),1)="C",'Elegio-Electors'!M26,""))</f>
        <v/>
      </c>
      <c r="F26" s="91" t="str">
        <f>IF(LEFT(RIGHT('Elegio-Electors'!L26,2),1)="O",'Elegio-Electors'!L26,IF(LEFT(RIGHT('Elegio-Electors'!M26,2),1)="O",'Elegio-Electors'!M26,""))</f>
        <v/>
      </c>
      <c r="G26" s="91" t="str">
        <f t="shared" si="0"/>
        <v>expéditeur:</v>
      </c>
      <c r="H26" s="91" t="str">
        <f t="shared" si="1"/>
        <v>0 0</v>
      </c>
      <c r="I26" s="91"/>
      <c r="J26" s="40" t="str">
        <f t="shared" si="2"/>
        <v>signature obligatoire</v>
      </c>
    </row>
    <row r="27" spans="1:10" x14ac:dyDescent="0.25">
      <c r="A27" s="20">
        <f>'Elegio-Electors'!C27</f>
        <v>0</v>
      </c>
      <c r="B27" s="20">
        <f>'Elegio-Electors'!B27</f>
        <v>0</v>
      </c>
      <c r="C27" s="91">
        <f>IF(Procédure!$C$33=2,'Elegio-Electors'!D27,Procédure!$C$33)</f>
        <v>0</v>
      </c>
      <c r="D27" s="20">
        <f>'Elegio-Electors'!E27</f>
        <v>0</v>
      </c>
      <c r="E27" s="91" t="str">
        <f>IF(LEFT(RIGHT('Elegio-Electors'!L27,2),1)="C",'Elegio-Electors'!L27,IF(LEFT(RIGHT('Elegio-Electors'!M27,2),1)="C",'Elegio-Electors'!M27,""))</f>
        <v/>
      </c>
      <c r="F27" s="91" t="str">
        <f>IF(LEFT(RIGHT('Elegio-Electors'!L27,2),1)="O",'Elegio-Electors'!L27,IF(LEFT(RIGHT('Elegio-Electors'!M27,2),1)="O",'Elegio-Electors'!M27,""))</f>
        <v/>
      </c>
      <c r="G27" s="91" t="str">
        <f t="shared" si="0"/>
        <v>expéditeur:</v>
      </c>
      <c r="H27" s="91" t="str">
        <f t="shared" si="1"/>
        <v>0 0</v>
      </c>
      <c r="I27" s="91"/>
      <c r="J27" s="40" t="str">
        <f t="shared" si="2"/>
        <v>signature obligatoire</v>
      </c>
    </row>
    <row r="28" spans="1:10" x14ac:dyDescent="0.25">
      <c r="A28" s="20">
        <f>'Elegio-Electors'!C28</f>
        <v>0</v>
      </c>
      <c r="B28" s="20">
        <f>'Elegio-Electors'!B28</f>
        <v>0</v>
      </c>
      <c r="C28" s="91">
        <f>IF(Procédure!$C$33=2,'Elegio-Electors'!D28,Procédure!$C$33)</f>
        <v>0</v>
      </c>
      <c r="D28" s="20">
        <f>'Elegio-Electors'!E28</f>
        <v>0</v>
      </c>
      <c r="E28" s="91" t="str">
        <f>IF(LEFT(RIGHT('Elegio-Electors'!L28,2),1)="C",'Elegio-Electors'!L28,IF(LEFT(RIGHT('Elegio-Electors'!M28,2),1)="C",'Elegio-Electors'!M28,""))</f>
        <v/>
      </c>
      <c r="F28" s="91" t="str">
        <f>IF(LEFT(RIGHT('Elegio-Electors'!L28,2),1)="O",'Elegio-Electors'!L28,IF(LEFT(RIGHT('Elegio-Electors'!M28,2),1)="O",'Elegio-Electors'!M28,""))</f>
        <v/>
      </c>
      <c r="G28" s="91" t="str">
        <f t="shared" si="0"/>
        <v>expéditeur:</v>
      </c>
      <c r="H28" s="91" t="str">
        <f t="shared" si="1"/>
        <v>0 0</v>
      </c>
      <c r="I28" s="91"/>
      <c r="J28" s="40" t="str">
        <f t="shared" si="2"/>
        <v>signature obligatoire</v>
      </c>
    </row>
    <row r="29" spans="1:10" x14ac:dyDescent="0.25">
      <c r="A29" s="20">
        <f>'Elegio-Electors'!C29</f>
        <v>0</v>
      </c>
      <c r="B29" s="20">
        <f>'Elegio-Electors'!B29</f>
        <v>0</v>
      </c>
      <c r="C29" s="91">
        <f>IF(Procédure!$C$33=2,'Elegio-Electors'!D29,Procédure!$C$33)</f>
        <v>0</v>
      </c>
      <c r="D29" s="20">
        <f>'Elegio-Electors'!E29</f>
        <v>0</v>
      </c>
      <c r="E29" s="91" t="str">
        <f>IF(LEFT(RIGHT('Elegio-Electors'!L29,2),1)="C",'Elegio-Electors'!L29,IF(LEFT(RIGHT('Elegio-Electors'!M29,2),1)="C",'Elegio-Electors'!M29,""))</f>
        <v/>
      </c>
      <c r="F29" s="91" t="str">
        <f>IF(LEFT(RIGHT('Elegio-Electors'!L29,2),1)="O",'Elegio-Electors'!L29,IF(LEFT(RIGHT('Elegio-Electors'!M29,2),1)="O",'Elegio-Electors'!M29,""))</f>
        <v/>
      </c>
      <c r="G29" s="91" t="str">
        <f t="shared" si="0"/>
        <v>expéditeur:</v>
      </c>
      <c r="H29" s="91" t="str">
        <f t="shared" si="1"/>
        <v>0 0</v>
      </c>
      <c r="I29" s="91"/>
      <c r="J29" s="40" t="str">
        <f t="shared" si="2"/>
        <v>signature obligatoire</v>
      </c>
    </row>
    <row r="30" spans="1:10" x14ac:dyDescent="0.25">
      <c r="A30" s="20">
        <f>'Elegio-Electors'!C30</f>
        <v>0</v>
      </c>
      <c r="B30" s="20">
        <f>'Elegio-Electors'!B30</f>
        <v>0</v>
      </c>
      <c r="C30" s="91">
        <f>IF(Procédure!$C$33=2,'Elegio-Electors'!D30,Procédure!$C$33)</f>
        <v>0</v>
      </c>
      <c r="D30" s="20">
        <f>'Elegio-Electors'!E30</f>
        <v>0</v>
      </c>
      <c r="E30" s="91" t="str">
        <f>IF(LEFT(RIGHT('Elegio-Electors'!L30,2),1)="C",'Elegio-Electors'!L30,IF(LEFT(RIGHT('Elegio-Electors'!M30,2),1)="C",'Elegio-Electors'!M30,""))</f>
        <v/>
      </c>
      <c r="F30" s="91" t="str">
        <f>IF(LEFT(RIGHT('Elegio-Electors'!L30,2),1)="O",'Elegio-Electors'!L30,IF(LEFT(RIGHT('Elegio-Electors'!M30,2),1)="O",'Elegio-Electors'!M30,""))</f>
        <v/>
      </c>
      <c r="G30" s="91" t="str">
        <f t="shared" si="0"/>
        <v>expéditeur:</v>
      </c>
      <c r="H30" s="91" t="str">
        <f t="shared" si="1"/>
        <v>0 0</v>
      </c>
      <c r="I30" s="91"/>
      <c r="J30" s="40" t="str">
        <f t="shared" si="2"/>
        <v>signature obligatoire</v>
      </c>
    </row>
    <row r="31" spans="1:10" x14ac:dyDescent="0.25">
      <c r="A31" s="20">
        <f>'Elegio-Electors'!C31</f>
        <v>0</v>
      </c>
      <c r="B31" s="20">
        <f>'Elegio-Electors'!B31</f>
        <v>0</v>
      </c>
      <c r="C31" s="91">
        <f>IF(Procédure!$C$33=2,'Elegio-Electors'!D31,Procédure!$C$33)</f>
        <v>0</v>
      </c>
      <c r="D31" s="20">
        <f>'Elegio-Electors'!E31</f>
        <v>0</v>
      </c>
      <c r="E31" s="91" t="str">
        <f>IF(LEFT(RIGHT('Elegio-Electors'!L31,2),1)="C",'Elegio-Electors'!L31,IF(LEFT(RIGHT('Elegio-Electors'!M31,2),1)="C",'Elegio-Electors'!M31,""))</f>
        <v/>
      </c>
      <c r="F31" s="91" t="str">
        <f>IF(LEFT(RIGHT('Elegio-Electors'!L31,2),1)="O",'Elegio-Electors'!L31,IF(LEFT(RIGHT('Elegio-Electors'!M31,2),1)="O",'Elegio-Electors'!M31,""))</f>
        <v/>
      </c>
      <c r="G31" s="91" t="str">
        <f t="shared" si="0"/>
        <v>expéditeur:</v>
      </c>
      <c r="H31" s="91" t="str">
        <f t="shared" si="1"/>
        <v>0 0</v>
      </c>
      <c r="I31" s="91"/>
      <c r="J31" s="40" t="str">
        <f t="shared" si="2"/>
        <v>signature obligatoire</v>
      </c>
    </row>
    <row r="32" spans="1:10" x14ac:dyDescent="0.25">
      <c r="A32" s="20">
        <f>'Elegio-Electors'!C32</f>
        <v>0</v>
      </c>
      <c r="B32" s="20">
        <f>'Elegio-Electors'!B32</f>
        <v>0</v>
      </c>
      <c r="C32" s="91">
        <f>IF(Procédure!$C$33=2,'Elegio-Electors'!D32,Procédure!$C$33)</f>
        <v>0</v>
      </c>
      <c r="D32" s="20">
        <f>'Elegio-Electors'!E32</f>
        <v>0</v>
      </c>
      <c r="E32" s="91" t="str">
        <f>IF(LEFT(RIGHT('Elegio-Electors'!L32,2),1)="C",'Elegio-Electors'!L32,IF(LEFT(RIGHT('Elegio-Electors'!M32,2),1)="C",'Elegio-Electors'!M32,""))</f>
        <v/>
      </c>
      <c r="F32" s="91" t="str">
        <f>IF(LEFT(RIGHT('Elegio-Electors'!L32,2),1)="O",'Elegio-Electors'!L32,IF(LEFT(RIGHT('Elegio-Electors'!M32,2),1)="O",'Elegio-Electors'!M32,""))</f>
        <v/>
      </c>
      <c r="G32" s="91" t="str">
        <f t="shared" si="0"/>
        <v>expéditeur:</v>
      </c>
      <c r="H32" s="91" t="str">
        <f t="shared" si="1"/>
        <v>0 0</v>
      </c>
      <c r="I32" s="91"/>
      <c r="J32" s="40" t="str">
        <f t="shared" si="2"/>
        <v>signature obligatoire</v>
      </c>
    </row>
    <row r="33" spans="1:10" x14ac:dyDescent="0.25">
      <c r="A33" s="20">
        <f>'Elegio-Electors'!C33</f>
        <v>0</v>
      </c>
      <c r="B33" s="20">
        <f>'Elegio-Electors'!B33</f>
        <v>0</v>
      </c>
      <c r="C33" s="91">
        <f>IF(Procédure!$C$33=2,'Elegio-Electors'!D33,Procédure!$C$33)</f>
        <v>0</v>
      </c>
      <c r="D33" s="20">
        <f>'Elegio-Electors'!E33</f>
        <v>0</v>
      </c>
      <c r="E33" s="91" t="str">
        <f>IF(LEFT(RIGHT('Elegio-Electors'!L33,2),1)="C",'Elegio-Electors'!L33,IF(LEFT(RIGHT('Elegio-Electors'!M33,2),1)="C",'Elegio-Electors'!M33,""))</f>
        <v/>
      </c>
      <c r="F33" s="91" t="str">
        <f>IF(LEFT(RIGHT('Elegio-Electors'!L33,2),1)="O",'Elegio-Electors'!L33,IF(LEFT(RIGHT('Elegio-Electors'!M33,2),1)="O",'Elegio-Electors'!M33,""))</f>
        <v/>
      </c>
      <c r="G33" s="91" t="str">
        <f t="shared" si="0"/>
        <v>expéditeur:</v>
      </c>
      <c r="H33" s="91" t="str">
        <f t="shared" si="1"/>
        <v>0 0</v>
      </c>
      <c r="I33" s="91"/>
      <c r="J33" s="40" t="str">
        <f t="shared" si="2"/>
        <v>signature obligatoire</v>
      </c>
    </row>
    <row r="34" spans="1:10" x14ac:dyDescent="0.25">
      <c r="A34" s="20">
        <f>'Elegio-Electors'!C34</f>
        <v>0</v>
      </c>
      <c r="B34" s="20">
        <f>'Elegio-Electors'!B34</f>
        <v>0</v>
      </c>
      <c r="C34" s="91">
        <f>IF(Procédure!$C$33=2,'Elegio-Electors'!D34,Procédure!$C$33)</f>
        <v>0</v>
      </c>
      <c r="D34" s="20">
        <f>'Elegio-Electors'!E34</f>
        <v>0</v>
      </c>
      <c r="E34" s="91" t="str">
        <f>IF(LEFT(RIGHT('Elegio-Electors'!L34,2),1)="C",'Elegio-Electors'!L34,IF(LEFT(RIGHT('Elegio-Electors'!M34,2),1)="C",'Elegio-Electors'!M34,""))</f>
        <v/>
      </c>
      <c r="F34" s="91" t="str">
        <f>IF(LEFT(RIGHT('Elegio-Electors'!L34,2),1)="O",'Elegio-Electors'!L34,IF(LEFT(RIGHT('Elegio-Electors'!M34,2),1)="O",'Elegio-Electors'!M34,""))</f>
        <v/>
      </c>
      <c r="G34" s="91" t="str">
        <f t="shared" si="0"/>
        <v>expéditeur:</v>
      </c>
      <c r="H34" s="91" t="str">
        <f t="shared" si="1"/>
        <v>0 0</v>
      </c>
      <c r="I34" s="91"/>
      <c r="J34" s="40" t="str">
        <f t="shared" si="2"/>
        <v>signature obligatoire</v>
      </c>
    </row>
    <row r="35" spans="1:10" x14ac:dyDescent="0.25">
      <c r="A35" s="20">
        <f>'Elegio-Electors'!C35</f>
        <v>0</v>
      </c>
      <c r="B35" s="20">
        <f>'Elegio-Electors'!B35</f>
        <v>0</v>
      </c>
      <c r="C35" s="91">
        <f>IF(Procédure!$C$33=2,'Elegio-Electors'!D35,Procédure!$C$33)</f>
        <v>0</v>
      </c>
      <c r="D35" s="20">
        <f>'Elegio-Electors'!E35</f>
        <v>0</v>
      </c>
      <c r="E35" s="91" t="str">
        <f>IF(LEFT(RIGHT('Elegio-Electors'!L35,2),1)="C",'Elegio-Electors'!L35,IF(LEFT(RIGHT('Elegio-Electors'!M35,2),1)="C",'Elegio-Electors'!M35,""))</f>
        <v/>
      </c>
      <c r="F35" s="91" t="str">
        <f>IF(LEFT(RIGHT('Elegio-Electors'!L35,2),1)="O",'Elegio-Electors'!L35,IF(LEFT(RIGHT('Elegio-Electors'!M35,2),1)="O",'Elegio-Electors'!M35,""))</f>
        <v/>
      </c>
      <c r="G35" s="91" t="str">
        <f t="shared" si="0"/>
        <v>expéditeur:</v>
      </c>
      <c r="H35" s="91" t="str">
        <f t="shared" si="1"/>
        <v>0 0</v>
      </c>
      <c r="I35" s="91"/>
      <c r="J35" s="40" t="str">
        <f t="shared" si="2"/>
        <v>signature obligatoire</v>
      </c>
    </row>
    <row r="36" spans="1:10" x14ac:dyDescent="0.25">
      <c r="A36" s="20">
        <f>'Elegio-Electors'!C36</f>
        <v>0</v>
      </c>
      <c r="B36" s="20">
        <f>'Elegio-Electors'!B36</f>
        <v>0</v>
      </c>
      <c r="C36" s="91">
        <f>IF(Procédure!$C$33=2,'Elegio-Electors'!D36,Procédure!$C$33)</f>
        <v>0</v>
      </c>
      <c r="D36" s="20">
        <f>'Elegio-Electors'!E36</f>
        <v>0</v>
      </c>
      <c r="E36" s="91" t="str">
        <f>IF(LEFT(RIGHT('Elegio-Electors'!L36,2),1)="C",'Elegio-Electors'!L36,IF(LEFT(RIGHT('Elegio-Electors'!M36,2),1)="C",'Elegio-Electors'!M36,""))</f>
        <v/>
      </c>
      <c r="F36" s="91" t="str">
        <f>IF(LEFT(RIGHT('Elegio-Electors'!L36,2),1)="O",'Elegio-Electors'!L36,IF(LEFT(RIGHT('Elegio-Electors'!M36,2),1)="O",'Elegio-Electors'!M36,""))</f>
        <v/>
      </c>
      <c r="G36" s="91" t="str">
        <f t="shared" si="0"/>
        <v>expéditeur:</v>
      </c>
      <c r="H36" s="91" t="str">
        <f t="shared" si="1"/>
        <v>0 0</v>
      </c>
      <c r="I36" s="91"/>
      <c r="J36" s="40" t="str">
        <f t="shared" si="2"/>
        <v>signature obligatoire</v>
      </c>
    </row>
    <row r="37" spans="1:10" x14ac:dyDescent="0.25">
      <c r="A37" s="20">
        <f>'Elegio-Electors'!C37</f>
        <v>0</v>
      </c>
      <c r="B37" s="20">
        <f>'Elegio-Electors'!B37</f>
        <v>0</v>
      </c>
      <c r="C37" s="91">
        <f>IF(Procédure!$C$33=2,'Elegio-Electors'!D37,Procédure!$C$33)</f>
        <v>0</v>
      </c>
      <c r="D37" s="20">
        <f>'Elegio-Electors'!E37</f>
        <v>0</v>
      </c>
      <c r="E37" s="91" t="str">
        <f>IF(LEFT(RIGHT('Elegio-Electors'!L37,2),1)="C",'Elegio-Electors'!L37,IF(LEFT(RIGHT('Elegio-Electors'!M37,2),1)="C",'Elegio-Electors'!M37,""))</f>
        <v/>
      </c>
      <c r="F37" s="91" t="str">
        <f>IF(LEFT(RIGHT('Elegio-Electors'!L37,2),1)="O",'Elegio-Electors'!L37,IF(LEFT(RIGHT('Elegio-Electors'!M37,2),1)="O",'Elegio-Electors'!M37,""))</f>
        <v/>
      </c>
      <c r="G37" s="91" t="str">
        <f t="shared" si="0"/>
        <v>expéditeur:</v>
      </c>
      <c r="H37" s="91" t="str">
        <f t="shared" si="1"/>
        <v>0 0</v>
      </c>
      <c r="I37" s="91"/>
      <c r="J37" s="40" t="str">
        <f t="shared" si="2"/>
        <v>signature obligatoire</v>
      </c>
    </row>
    <row r="38" spans="1:10" x14ac:dyDescent="0.25">
      <c r="A38" s="20">
        <f>'Elegio-Electors'!C38</f>
        <v>0</v>
      </c>
      <c r="B38" s="20">
        <f>'Elegio-Electors'!B38</f>
        <v>0</v>
      </c>
      <c r="C38" s="91">
        <f>IF(Procédure!$C$33=2,'Elegio-Electors'!D38,Procédure!$C$33)</f>
        <v>0</v>
      </c>
      <c r="D38" s="20">
        <f>'Elegio-Electors'!E38</f>
        <v>0</v>
      </c>
      <c r="E38" s="91" t="str">
        <f>IF(LEFT(RIGHT('Elegio-Electors'!L38,2),1)="C",'Elegio-Electors'!L38,IF(LEFT(RIGHT('Elegio-Electors'!M38,2),1)="C",'Elegio-Electors'!M38,""))</f>
        <v/>
      </c>
      <c r="F38" s="91" t="str">
        <f>IF(LEFT(RIGHT('Elegio-Electors'!L38,2),1)="O",'Elegio-Electors'!L38,IF(LEFT(RIGHT('Elegio-Electors'!M38,2),1)="O",'Elegio-Electors'!M38,""))</f>
        <v/>
      </c>
      <c r="G38" s="91" t="str">
        <f t="shared" si="0"/>
        <v>expéditeur:</v>
      </c>
      <c r="H38" s="91" t="str">
        <f t="shared" si="1"/>
        <v>0 0</v>
      </c>
      <c r="I38" s="91"/>
      <c r="J38" s="40" t="str">
        <f t="shared" si="2"/>
        <v>signature obligatoire</v>
      </c>
    </row>
    <row r="39" spans="1:10" x14ac:dyDescent="0.25">
      <c r="A39" s="20">
        <f>'Elegio-Electors'!C39</f>
        <v>0</v>
      </c>
      <c r="B39" s="20">
        <f>'Elegio-Electors'!B39</f>
        <v>0</v>
      </c>
      <c r="C39" s="91">
        <f>IF(Procédure!$C$33=2,'Elegio-Electors'!D39,Procédure!$C$33)</f>
        <v>0</v>
      </c>
      <c r="D39" s="20">
        <f>'Elegio-Electors'!E39</f>
        <v>0</v>
      </c>
      <c r="E39" s="91" t="str">
        <f>IF(LEFT(RIGHT('Elegio-Electors'!L39,2),1)="C",'Elegio-Electors'!L39,IF(LEFT(RIGHT('Elegio-Electors'!M39,2),1)="C",'Elegio-Electors'!M39,""))</f>
        <v/>
      </c>
      <c r="F39" s="91" t="str">
        <f>IF(LEFT(RIGHT('Elegio-Electors'!L39,2),1)="O",'Elegio-Electors'!L39,IF(LEFT(RIGHT('Elegio-Electors'!M39,2),1)="O",'Elegio-Electors'!M39,""))</f>
        <v/>
      </c>
      <c r="G39" s="91" t="str">
        <f t="shared" si="0"/>
        <v>expéditeur:</v>
      </c>
      <c r="H39" s="91" t="str">
        <f t="shared" si="1"/>
        <v>0 0</v>
      </c>
      <c r="I39" s="91"/>
      <c r="J39" s="40" t="str">
        <f t="shared" si="2"/>
        <v>signature obligatoire</v>
      </c>
    </row>
    <row r="40" spans="1:10" x14ac:dyDescent="0.25">
      <c r="A40" s="20">
        <f>'Elegio-Electors'!C40</f>
        <v>0</v>
      </c>
      <c r="B40" s="20">
        <f>'Elegio-Electors'!B40</f>
        <v>0</v>
      </c>
      <c r="C40" s="91">
        <f>IF(Procédure!$C$33=2,'Elegio-Electors'!D40,Procédure!$C$33)</f>
        <v>0</v>
      </c>
      <c r="D40" s="20">
        <f>'Elegio-Electors'!E40</f>
        <v>0</v>
      </c>
      <c r="E40" s="91" t="str">
        <f>IF(LEFT(RIGHT('Elegio-Electors'!L40,2),1)="C",'Elegio-Electors'!L40,IF(LEFT(RIGHT('Elegio-Electors'!M40,2),1)="C",'Elegio-Electors'!M40,""))</f>
        <v/>
      </c>
      <c r="F40" s="91" t="str">
        <f>IF(LEFT(RIGHT('Elegio-Electors'!L40,2),1)="O",'Elegio-Electors'!L40,IF(LEFT(RIGHT('Elegio-Electors'!M40,2),1)="O",'Elegio-Electors'!M40,""))</f>
        <v/>
      </c>
      <c r="G40" s="91" t="str">
        <f t="shared" si="0"/>
        <v>expéditeur:</v>
      </c>
      <c r="H40" s="91" t="str">
        <f t="shared" si="1"/>
        <v>0 0</v>
      </c>
      <c r="I40" s="91"/>
      <c r="J40" s="40" t="str">
        <f t="shared" si="2"/>
        <v>signature obligatoire</v>
      </c>
    </row>
    <row r="41" spans="1:10" x14ac:dyDescent="0.25">
      <c r="A41" s="20">
        <f>'Elegio-Electors'!C41</f>
        <v>0</v>
      </c>
      <c r="B41" s="20">
        <f>'Elegio-Electors'!B41</f>
        <v>0</v>
      </c>
      <c r="C41" s="91">
        <f>IF(Procédure!$C$33=2,'Elegio-Electors'!D41,Procédure!$C$33)</f>
        <v>0</v>
      </c>
      <c r="D41" s="20">
        <f>'Elegio-Electors'!E41</f>
        <v>0</v>
      </c>
      <c r="E41" s="91" t="str">
        <f>IF(LEFT(RIGHT('Elegio-Electors'!L41,2),1)="C",'Elegio-Electors'!L41,IF(LEFT(RIGHT('Elegio-Electors'!M41,2),1)="C",'Elegio-Electors'!M41,""))</f>
        <v/>
      </c>
      <c r="F41" s="91" t="str">
        <f>IF(LEFT(RIGHT('Elegio-Electors'!L41,2),1)="O",'Elegio-Electors'!L41,IF(LEFT(RIGHT('Elegio-Electors'!M41,2),1)="O",'Elegio-Electors'!M41,""))</f>
        <v/>
      </c>
      <c r="G41" s="91" t="str">
        <f t="shared" si="0"/>
        <v>expéditeur:</v>
      </c>
      <c r="H41" s="91" t="str">
        <f t="shared" si="1"/>
        <v>0 0</v>
      </c>
      <c r="I41" s="91"/>
      <c r="J41" s="40" t="str">
        <f t="shared" si="2"/>
        <v>signature obligatoire</v>
      </c>
    </row>
    <row r="42" spans="1:10" x14ac:dyDescent="0.25">
      <c r="A42" s="20">
        <f>'Elegio-Electors'!C42</f>
        <v>0</v>
      </c>
      <c r="B42" s="20">
        <f>'Elegio-Electors'!B42</f>
        <v>0</v>
      </c>
      <c r="C42" s="91">
        <f>IF(Procédure!$C$33=2,'Elegio-Electors'!D42,Procédure!$C$33)</f>
        <v>0</v>
      </c>
      <c r="D42" s="20">
        <f>'Elegio-Electors'!E42</f>
        <v>0</v>
      </c>
      <c r="E42" s="91" t="str">
        <f>IF(LEFT(RIGHT('Elegio-Electors'!L42,2),1)="C",'Elegio-Electors'!L42,IF(LEFT(RIGHT('Elegio-Electors'!M42,2),1)="C",'Elegio-Electors'!M42,""))</f>
        <v/>
      </c>
      <c r="F42" s="91" t="str">
        <f>IF(LEFT(RIGHT('Elegio-Electors'!L42,2),1)="O",'Elegio-Electors'!L42,IF(LEFT(RIGHT('Elegio-Electors'!M42,2),1)="O",'Elegio-Electors'!M42,""))</f>
        <v/>
      </c>
      <c r="G42" s="91" t="str">
        <f t="shared" si="0"/>
        <v>expéditeur:</v>
      </c>
      <c r="H42" s="91" t="str">
        <f t="shared" si="1"/>
        <v>0 0</v>
      </c>
      <c r="I42" s="91"/>
      <c r="J42" s="40" t="str">
        <f t="shared" si="2"/>
        <v>signature obligatoire</v>
      </c>
    </row>
    <row r="43" spans="1:10" x14ac:dyDescent="0.25">
      <c r="A43" s="20">
        <f>'Elegio-Electors'!C43</f>
        <v>0</v>
      </c>
      <c r="B43" s="20">
        <f>'Elegio-Electors'!B43</f>
        <v>0</v>
      </c>
      <c r="C43" s="91">
        <f>IF(Procédure!$C$33=2,'Elegio-Electors'!D43,Procédure!$C$33)</f>
        <v>0</v>
      </c>
      <c r="D43" s="20">
        <f>'Elegio-Electors'!E43</f>
        <v>0</v>
      </c>
      <c r="E43" s="91" t="str">
        <f>IF(LEFT(RIGHT('Elegio-Electors'!L43,2),1)="C",'Elegio-Electors'!L43,IF(LEFT(RIGHT('Elegio-Electors'!M43,2),1)="C",'Elegio-Electors'!M43,""))</f>
        <v/>
      </c>
      <c r="F43" s="91" t="str">
        <f>IF(LEFT(RIGHT('Elegio-Electors'!L43,2),1)="O",'Elegio-Electors'!L43,IF(LEFT(RIGHT('Elegio-Electors'!M43,2),1)="O",'Elegio-Electors'!M43,""))</f>
        <v/>
      </c>
      <c r="G43" s="91" t="str">
        <f t="shared" si="0"/>
        <v>expéditeur:</v>
      </c>
      <c r="H43" s="91" t="str">
        <f t="shared" si="1"/>
        <v>0 0</v>
      </c>
      <c r="I43" s="91"/>
      <c r="J43" s="40" t="str">
        <f t="shared" si="2"/>
        <v>signature obligatoire</v>
      </c>
    </row>
    <row r="44" spans="1:10" x14ac:dyDescent="0.25">
      <c r="A44" s="20">
        <f>'Elegio-Electors'!C44</f>
        <v>0</v>
      </c>
      <c r="B44" s="20">
        <f>'Elegio-Electors'!B44</f>
        <v>0</v>
      </c>
      <c r="C44" s="91">
        <f>IF(Procédure!$C$33=2,'Elegio-Electors'!D44,Procédure!$C$33)</f>
        <v>0</v>
      </c>
      <c r="D44" s="20">
        <f>'Elegio-Electors'!E44</f>
        <v>0</v>
      </c>
      <c r="E44" s="91" t="str">
        <f>IF(LEFT(RIGHT('Elegio-Electors'!L44,2),1)="C",'Elegio-Electors'!L44,IF(LEFT(RIGHT('Elegio-Electors'!M44,2),1)="C",'Elegio-Electors'!M44,""))</f>
        <v/>
      </c>
      <c r="F44" s="91" t="str">
        <f>IF(LEFT(RIGHT('Elegio-Electors'!L44,2),1)="O",'Elegio-Electors'!L44,IF(LEFT(RIGHT('Elegio-Electors'!M44,2),1)="O",'Elegio-Electors'!M44,""))</f>
        <v/>
      </c>
      <c r="G44" s="91" t="str">
        <f t="shared" si="0"/>
        <v>expéditeur:</v>
      </c>
      <c r="H44" s="91" t="str">
        <f t="shared" si="1"/>
        <v>0 0</v>
      </c>
      <c r="I44" s="91"/>
      <c r="J44" s="40" t="str">
        <f t="shared" si="2"/>
        <v>signature obligatoire</v>
      </c>
    </row>
    <row r="45" spans="1:10" x14ac:dyDescent="0.25">
      <c r="A45" s="20">
        <f>'Elegio-Electors'!C45</f>
        <v>0</v>
      </c>
      <c r="B45" s="20">
        <f>'Elegio-Electors'!B45</f>
        <v>0</v>
      </c>
      <c r="C45" s="91">
        <f>IF(Procédure!$C$33=2,'Elegio-Electors'!D45,Procédure!$C$33)</f>
        <v>0</v>
      </c>
      <c r="D45" s="20">
        <f>'Elegio-Electors'!E45</f>
        <v>0</v>
      </c>
      <c r="E45" s="91" t="str">
        <f>IF(LEFT(RIGHT('Elegio-Electors'!L45,2),1)="C",'Elegio-Electors'!L45,IF(LEFT(RIGHT('Elegio-Electors'!M45,2),1)="C",'Elegio-Electors'!M45,""))</f>
        <v/>
      </c>
      <c r="F45" s="91" t="str">
        <f>IF(LEFT(RIGHT('Elegio-Electors'!L45,2),1)="O",'Elegio-Electors'!L45,IF(LEFT(RIGHT('Elegio-Electors'!M45,2),1)="O",'Elegio-Electors'!M45,""))</f>
        <v/>
      </c>
      <c r="G45" s="91" t="str">
        <f t="shared" si="0"/>
        <v>expéditeur:</v>
      </c>
      <c r="H45" s="91" t="str">
        <f t="shared" si="1"/>
        <v>0 0</v>
      </c>
      <c r="I45" s="91"/>
      <c r="J45" s="40" t="str">
        <f t="shared" si="2"/>
        <v>signature obligatoire</v>
      </c>
    </row>
    <row r="46" spans="1:10" x14ac:dyDescent="0.25">
      <c r="A46" s="20">
        <f>'Elegio-Electors'!C46</f>
        <v>0</v>
      </c>
      <c r="B46" s="20">
        <f>'Elegio-Electors'!B46</f>
        <v>0</v>
      </c>
      <c r="C46" s="91">
        <f>IF(Procédure!$C$33=2,'Elegio-Electors'!D46,Procédure!$C$33)</f>
        <v>0</v>
      </c>
      <c r="D46" s="20">
        <f>'Elegio-Electors'!E46</f>
        <v>0</v>
      </c>
      <c r="E46" s="91" t="str">
        <f>IF(LEFT(RIGHT('Elegio-Electors'!L46,2),1)="C",'Elegio-Electors'!L46,IF(LEFT(RIGHT('Elegio-Electors'!M46,2),1)="C",'Elegio-Electors'!M46,""))</f>
        <v/>
      </c>
      <c r="F46" s="91" t="str">
        <f>IF(LEFT(RIGHT('Elegio-Electors'!L46,2),1)="O",'Elegio-Electors'!L46,IF(LEFT(RIGHT('Elegio-Electors'!M46,2),1)="O",'Elegio-Electors'!M46,""))</f>
        <v/>
      </c>
      <c r="G46" s="91" t="str">
        <f t="shared" si="0"/>
        <v>expéditeur:</v>
      </c>
      <c r="H46" s="91" t="str">
        <f t="shared" si="1"/>
        <v>0 0</v>
      </c>
      <c r="I46" s="91"/>
      <c r="J46" s="40" t="str">
        <f t="shared" si="2"/>
        <v>signature obligatoire</v>
      </c>
    </row>
    <row r="47" spans="1:10" x14ac:dyDescent="0.25">
      <c r="A47" s="20">
        <f>'Elegio-Electors'!C47</f>
        <v>0</v>
      </c>
      <c r="B47" s="20">
        <f>'Elegio-Electors'!B47</f>
        <v>0</v>
      </c>
      <c r="C47" s="91">
        <f>IF(Procédure!$C$33=2,'Elegio-Electors'!D47,Procédure!$C$33)</f>
        <v>0</v>
      </c>
      <c r="D47" s="20">
        <f>'Elegio-Electors'!E47</f>
        <v>0</v>
      </c>
      <c r="E47" s="91" t="str">
        <f>IF(LEFT(RIGHT('Elegio-Electors'!L47,2),1)="C",'Elegio-Electors'!L47,IF(LEFT(RIGHT('Elegio-Electors'!M47,2),1)="C",'Elegio-Electors'!M47,""))</f>
        <v/>
      </c>
      <c r="F47" s="91" t="str">
        <f>IF(LEFT(RIGHT('Elegio-Electors'!L47,2),1)="O",'Elegio-Electors'!L47,IF(LEFT(RIGHT('Elegio-Electors'!M47,2),1)="O",'Elegio-Electors'!M47,""))</f>
        <v/>
      </c>
      <c r="G47" s="91" t="str">
        <f t="shared" si="0"/>
        <v>expéditeur:</v>
      </c>
      <c r="H47" s="91" t="str">
        <f t="shared" si="1"/>
        <v>0 0</v>
      </c>
      <c r="I47" s="91"/>
      <c r="J47" s="40" t="str">
        <f t="shared" si="2"/>
        <v>signature obligatoire</v>
      </c>
    </row>
    <row r="48" spans="1:10" x14ac:dyDescent="0.25">
      <c r="A48" s="20">
        <f>'Elegio-Electors'!C48</f>
        <v>0</v>
      </c>
      <c r="B48" s="20">
        <f>'Elegio-Electors'!B48</f>
        <v>0</v>
      </c>
      <c r="C48" s="91">
        <f>IF(Procédure!$C$33=2,'Elegio-Electors'!D48,Procédure!$C$33)</f>
        <v>0</v>
      </c>
      <c r="D48" s="20">
        <f>'Elegio-Electors'!E48</f>
        <v>0</v>
      </c>
      <c r="E48" s="91" t="str">
        <f>IF(LEFT(RIGHT('Elegio-Electors'!L48,2),1)="C",'Elegio-Electors'!L48,IF(LEFT(RIGHT('Elegio-Electors'!M48,2),1)="C",'Elegio-Electors'!M48,""))</f>
        <v/>
      </c>
      <c r="F48" s="91" t="str">
        <f>IF(LEFT(RIGHT('Elegio-Electors'!L48,2),1)="O",'Elegio-Electors'!L48,IF(LEFT(RIGHT('Elegio-Electors'!M48,2),1)="O",'Elegio-Electors'!M48,""))</f>
        <v/>
      </c>
      <c r="G48" s="91" t="str">
        <f t="shared" si="0"/>
        <v>expéditeur:</v>
      </c>
      <c r="H48" s="91" t="str">
        <f t="shared" si="1"/>
        <v>0 0</v>
      </c>
      <c r="I48" s="91"/>
      <c r="J48" s="40" t="str">
        <f t="shared" si="2"/>
        <v>signature obligatoire</v>
      </c>
    </row>
    <row r="49" spans="1:10" x14ac:dyDescent="0.25">
      <c r="A49" s="20">
        <f>'Elegio-Electors'!C49</f>
        <v>0</v>
      </c>
      <c r="B49" s="20">
        <f>'Elegio-Electors'!B49</f>
        <v>0</v>
      </c>
      <c r="C49" s="91">
        <f>IF(Procédure!$C$33=2,'Elegio-Electors'!D49,Procédure!$C$33)</f>
        <v>0</v>
      </c>
      <c r="D49" s="20">
        <f>'Elegio-Electors'!E49</f>
        <v>0</v>
      </c>
      <c r="E49" s="91" t="str">
        <f>IF(LEFT(RIGHT('Elegio-Electors'!L49,2),1)="C",'Elegio-Electors'!L49,IF(LEFT(RIGHT('Elegio-Electors'!M49,2),1)="C",'Elegio-Electors'!M49,""))</f>
        <v/>
      </c>
      <c r="F49" s="91" t="str">
        <f>IF(LEFT(RIGHT('Elegio-Electors'!L49,2),1)="O",'Elegio-Electors'!L49,IF(LEFT(RIGHT('Elegio-Electors'!M49,2),1)="O",'Elegio-Electors'!M49,""))</f>
        <v/>
      </c>
      <c r="G49" s="91" t="str">
        <f t="shared" si="0"/>
        <v>expéditeur:</v>
      </c>
      <c r="H49" s="91" t="str">
        <f t="shared" si="1"/>
        <v>0 0</v>
      </c>
      <c r="I49" s="91"/>
      <c r="J49" s="40" t="str">
        <f t="shared" si="2"/>
        <v>signature obligatoire</v>
      </c>
    </row>
    <row r="50" spans="1:10" x14ac:dyDescent="0.25">
      <c r="A50" s="20">
        <f>'Elegio-Electors'!C50</f>
        <v>0</v>
      </c>
      <c r="B50" s="20">
        <f>'Elegio-Electors'!B50</f>
        <v>0</v>
      </c>
      <c r="C50" s="91">
        <f>IF(Procédure!$C$33=2,'Elegio-Electors'!D50,Procédure!$C$33)</f>
        <v>0</v>
      </c>
      <c r="D50" s="20">
        <f>'Elegio-Electors'!E50</f>
        <v>0</v>
      </c>
      <c r="E50" s="91" t="str">
        <f>IF(LEFT(RIGHT('Elegio-Electors'!L50,2),1)="C",'Elegio-Electors'!L50,IF(LEFT(RIGHT('Elegio-Electors'!M50,2),1)="C",'Elegio-Electors'!M50,""))</f>
        <v/>
      </c>
      <c r="F50" s="91" t="str">
        <f>IF(LEFT(RIGHT('Elegio-Electors'!L50,2),1)="O",'Elegio-Electors'!L50,IF(LEFT(RIGHT('Elegio-Electors'!M50,2),1)="O",'Elegio-Electors'!M50,""))</f>
        <v/>
      </c>
      <c r="G50" s="91" t="str">
        <f t="shared" si="0"/>
        <v>expéditeur:</v>
      </c>
      <c r="H50" s="91" t="str">
        <f t="shared" si="1"/>
        <v>0 0</v>
      </c>
      <c r="I50" s="91"/>
      <c r="J50" s="40" t="str">
        <f t="shared" si="2"/>
        <v>signature obligatoire</v>
      </c>
    </row>
    <row r="51" spans="1:10" x14ac:dyDescent="0.25">
      <c r="A51" s="20">
        <f>'Elegio-Electors'!C51</f>
        <v>0</v>
      </c>
      <c r="B51" s="20">
        <f>'Elegio-Electors'!B51</f>
        <v>0</v>
      </c>
      <c r="C51" s="91">
        <f>IF(Procédure!$C$33=2,'Elegio-Electors'!D51,Procédure!$C$33)</f>
        <v>0</v>
      </c>
      <c r="D51" s="20">
        <f>'Elegio-Electors'!E51</f>
        <v>0</v>
      </c>
      <c r="E51" s="91" t="str">
        <f>IF(LEFT(RIGHT('Elegio-Electors'!L51,2),1)="C",'Elegio-Electors'!L51,IF(LEFT(RIGHT('Elegio-Electors'!M51,2),1)="C",'Elegio-Electors'!M51,""))</f>
        <v/>
      </c>
      <c r="F51" s="91" t="str">
        <f>IF(LEFT(RIGHT('Elegio-Electors'!L51,2),1)="O",'Elegio-Electors'!L51,IF(LEFT(RIGHT('Elegio-Electors'!M51,2),1)="O",'Elegio-Electors'!M51,""))</f>
        <v/>
      </c>
      <c r="G51" s="91" t="str">
        <f t="shared" si="0"/>
        <v>expéditeur:</v>
      </c>
      <c r="H51" s="91" t="str">
        <f t="shared" si="1"/>
        <v>0 0</v>
      </c>
      <c r="I51" s="91"/>
      <c r="J51" s="40" t="str">
        <f t="shared" si="2"/>
        <v>signature obligatoire</v>
      </c>
    </row>
    <row r="52" spans="1:10" x14ac:dyDescent="0.25">
      <c r="A52" s="20">
        <f>'Elegio-Electors'!C52</f>
        <v>0</v>
      </c>
      <c r="B52" s="20">
        <f>'Elegio-Electors'!B52</f>
        <v>0</v>
      </c>
      <c r="C52" s="91">
        <f>IF(Procédure!$C$33=2,'Elegio-Electors'!D52,Procédure!$C$33)</f>
        <v>0</v>
      </c>
      <c r="D52" s="20">
        <f>'Elegio-Electors'!E52</f>
        <v>0</v>
      </c>
      <c r="E52" s="91" t="str">
        <f>IF(LEFT(RIGHT('Elegio-Electors'!L52,2),1)="C",'Elegio-Electors'!L52,IF(LEFT(RIGHT('Elegio-Electors'!M52,2),1)="C",'Elegio-Electors'!M52,""))</f>
        <v/>
      </c>
      <c r="F52" s="91" t="str">
        <f>IF(LEFT(RIGHT('Elegio-Electors'!L52,2),1)="O",'Elegio-Electors'!L52,IF(LEFT(RIGHT('Elegio-Electors'!M52,2),1)="O",'Elegio-Electors'!M52,""))</f>
        <v/>
      </c>
      <c r="G52" s="91" t="str">
        <f t="shared" si="0"/>
        <v>expéditeur:</v>
      </c>
      <c r="H52" s="91" t="str">
        <f t="shared" si="1"/>
        <v>0 0</v>
      </c>
      <c r="I52" s="91"/>
      <c r="J52" s="40" t="str">
        <f t="shared" si="2"/>
        <v>signature obligatoire</v>
      </c>
    </row>
    <row r="53" spans="1:10" x14ac:dyDescent="0.25">
      <c r="A53" s="20">
        <f>'Elegio-Electors'!C53</f>
        <v>0</v>
      </c>
      <c r="B53" s="20">
        <f>'Elegio-Electors'!B53</f>
        <v>0</v>
      </c>
      <c r="C53" s="91">
        <f>IF(Procédure!$C$33=2,'Elegio-Electors'!D53,Procédure!$C$33)</f>
        <v>0</v>
      </c>
      <c r="D53" s="20">
        <f>'Elegio-Electors'!E53</f>
        <v>0</v>
      </c>
      <c r="E53" s="91" t="str">
        <f>IF(LEFT(RIGHT('Elegio-Electors'!L53,2),1)="C",'Elegio-Electors'!L53,IF(LEFT(RIGHT('Elegio-Electors'!M53,2),1)="C",'Elegio-Electors'!M53,""))</f>
        <v/>
      </c>
      <c r="F53" s="91" t="str">
        <f>IF(LEFT(RIGHT('Elegio-Electors'!L53,2),1)="O",'Elegio-Electors'!L53,IF(LEFT(RIGHT('Elegio-Electors'!M53,2),1)="O",'Elegio-Electors'!M53,""))</f>
        <v/>
      </c>
      <c r="G53" s="91" t="str">
        <f t="shared" si="0"/>
        <v>expéditeur:</v>
      </c>
      <c r="H53" s="91" t="str">
        <f t="shared" si="1"/>
        <v>0 0</v>
      </c>
      <c r="I53" s="91"/>
      <c r="J53" s="40" t="str">
        <f t="shared" si="2"/>
        <v>signature obligatoire</v>
      </c>
    </row>
    <row r="54" spans="1:10" x14ac:dyDescent="0.25">
      <c r="A54" s="20">
        <f>'Elegio-Electors'!C54</f>
        <v>0</v>
      </c>
      <c r="B54" s="20">
        <f>'Elegio-Electors'!B54</f>
        <v>0</v>
      </c>
      <c r="C54" s="91">
        <f>IF(Procédure!$C$33=2,'Elegio-Electors'!D54,Procédure!$C$33)</f>
        <v>0</v>
      </c>
      <c r="D54" s="20">
        <f>'Elegio-Electors'!E54</f>
        <v>0</v>
      </c>
      <c r="E54" s="91" t="str">
        <f>IF(LEFT(RIGHT('Elegio-Electors'!L54,2),1)="C",'Elegio-Electors'!L54,IF(LEFT(RIGHT('Elegio-Electors'!M54,2),1)="C",'Elegio-Electors'!M54,""))</f>
        <v/>
      </c>
      <c r="F54" s="91" t="str">
        <f>IF(LEFT(RIGHT('Elegio-Electors'!L54,2),1)="O",'Elegio-Electors'!L54,IF(LEFT(RIGHT('Elegio-Electors'!M54,2),1)="O",'Elegio-Electors'!M54,""))</f>
        <v/>
      </c>
      <c r="G54" s="91" t="str">
        <f t="shared" si="0"/>
        <v>expéditeur:</v>
      </c>
      <c r="H54" s="91" t="str">
        <f t="shared" si="1"/>
        <v>0 0</v>
      </c>
      <c r="I54" s="91"/>
      <c r="J54" s="40" t="str">
        <f t="shared" si="2"/>
        <v>signature obligatoire</v>
      </c>
    </row>
    <row r="55" spans="1:10" x14ac:dyDescent="0.25">
      <c r="A55" s="20">
        <f>'Elegio-Electors'!C55</f>
        <v>0</v>
      </c>
      <c r="B55" s="20">
        <f>'Elegio-Electors'!B55</f>
        <v>0</v>
      </c>
      <c r="C55" s="91">
        <f>IF(Procédure!$C$33=2,'Elegio-Electors'!D55,Procédure!$C$33)</f>
        <v>0</v>
      </c>
      <c r="D55" s="20">
        <f>'Elegio-Electors'!E55</f>
        <v>0</v>
      </c>
      <c r="E55" s="91" t="str">
        <f>IF(LEFT(RIGHT('Elegio-Electors'!L55,2),1)="C",'Elegio-Electors'!L55,IF(LEFT(RIGHT('Elegio-Electors'!M55,2),1)="C",'Elegio-Electors'!M55,""))</f>
        <v/>
      </c>
      <c r="F55" s="91" t="str">
        <f>IF(LEFT(RIGHT('Elegio-Electors'!L55,2),1)="O",'Elegio-Electors'!L55,IF(LEFT(RIGHT('Elegio-Electors'!M55,2),1)="O",'Elegio-Electors'!M55,""))</f>
        <v/>
      </c>
      <c r="G55" s="91" t="str">
        <f t="shared" si="0"/>
        <v>expéditeur:</v>
      </c>
      <c r="H55" s="91" t="str">
        <f t="shared" si="1"/>
        <v>0 0</v>
      </c>
      <c r="I55" s="91"/>
      <c r="J55" s="40" t="str">
        <f t="shared" si="2"/>
        <v>signature obligatoire</v>
      </c>
    </row>
    <row r="56" spans="1:10" x14ac:dyDescent="0.25">
      <c r="A56" s="20">
        <f>'Elegio-Electors'!C56</f>
        <v>0</v>
      </c>
      <c r="B56" s="20">
        <f>'Elegio-Electors'!B56</f>
        <v>0</v>
      </c>
      <c r="C56" s="91">
        <f>IF(Procédure!$C$33=2,'Elegio-Electors'!D56,Procédure!$C$33)</f>
        <v>0</v>
      </c>
      <c r="D56" s="20">
        <f>'Elegio-Electors'!E56</f>
        <v>0</v>
      </c>
      <c r="E56" s="91" t="str">
        <f>IF(LEFT(RIGHT('Elegio-Electors'!L56,2),1)="C",'Elegio-Electors'!L56,IF(LEFT(RIGHT('Elegio-Electors'!M56,2),1)="C",'Elegio-Electors'!M56,""))</f>
        <v/>
      </c>
      <c r="F56" s="91" t="str">
        <f>IF(LEFT(RIGHT('Elegio-Electors'!L56,2),1)="O",'Elegio-Electors'!L56,IF(LEFT(RIGHT('Elegio-Electors'!M56,2),1)="O",'Elegio-Electors'!M56,""))</f>
        <v/>
      </c>
      <c r="G56" s="91" t="str">
        <f t="shared" si="0"/>
        <v>expéditeur:</v>
      </c>
      <c r="H56" s="91" t="str">
        <f t="shared" si="1"/>
        <v>0 0</v>
      </c>
      <c r="I56" s="91"/>
      <c r="J56" s="40" t="str">
        <f t="shared" si="2"/>
        <v>signature obligatoire</v>
      </c>
    </row>
    <row r="57" spans="1:10" x14ac:dyDescent="0.25">
      <c r="A57" s="20">
        <f>'Elegio-Electors'!C57</f>
        <v>0</v>
      </c>
      <c r="B57" s="20">
        <f>'Elegio-Electors'!B57</f>
        <v>0</v>
      </c>
      <c r="C57" s="91">
        <f>IF(Procédure!$C$33=2,'Elegio-Electors'!D57,Procédure!$C$33)</f>
        <v>0</v>
      </c>
      <c r="D57" s="20">
        <f>'Elegio-Electors'!E57</f>
        <v>0</v>
      </c>
      <c r="E57" s="91" t="str">
        <f>IF(LEFT(RIGHT('Elegio-Electors'!L57,2),1)="C",'Elegio-Electors'!L57,IF(LEFT(RIGHT('Elegio-Electors'!M57,2),1)="C",'Elegio-Electors'!M57,""))</f>
        <v/>
      </c>
      <c r="F57" s="91" t="str">
        <f>IF(LEFT(RIGHT('Elegio-Electors'!L57,2),1)="O",'Elegio-Electors'!L57,IF(LEFT(RIGHT('Elegio-Electors'!M57,2),1)="O",'Elegio-Electors'!M57,""))</f>
        <v/>
      </c>
      <c r="G57" s="91" t="str">
        <f t="shared" si="0"/>
        <v>expéditeur:</v>
      </c>
      <c r="H57" s="91" t="str">
        <f t="shared" si="1"/>
        <v>0 0</v>
      </c>
      <c r="I57" s="91"/>
      <c r="J57" s="40" t="str">
        <f t="shared" si="2"/>
        <v>signature obligatoire</v>
      </c>
    </row>
    <row r="58" spans="1:10" x14ac:dyDescent="0.25">
      <c r="A58" s="20">
        <f>'Elegio-Electors'!C58</f>
        <v>0</v>
      </c>
      <c r="B58" s="20">
        <f>'Elegio-Electors'!B58</f>
        <v>0</v>
      </c>
      <c r="C58" s="91">
        <f>IF(Procédure!$C$33=2,'Elegio-Electors'!D58,Procédure!$C$33)</f>
        <v>0</v>
      </c>
      <c r="D58" s="20">
        <f>'Elegio-Electors'!E58</f>
        <v>0</v>
      </c>
      <c r="E58" s="91" t="str">
        <f>IF(LEFT(RIGHT('Elegio-Electors'!L58,2),1)="C",'Elegio-Electors'!L58,IF(LEFT(RIGHT('Elegio-Electors'!M58,2),1)="C",'Elegio-Electors'!M58,""))</f>
        <v/>
      </c>
      <c r="F58" s="91" t="str">
        <f>IF(LEFT(RIGHT('Elegio-Electors'!L58,2),1)="O",'Elegio-Electors'!L58,IF(LEFT(RIGHT('Elegio-Electors'!M58,2),1)="O",'Elegio-Electors'!M58,""))</f>
        <v/>
      </c>
      <c r="G58" s="91" t="str">
        <f t="shared" si="0"/>
        <v>expéditeur:</v>
      </c>
      <c r="H58" s="91" t="str">
        <f t="shared" si="1"/>
        <v>0 0</v>
      </c>
      <c r="I58" s="91"/>
      <c r="J58" s="40" t="str">
        <f t="shared" si="2"/>
        <v>signature obligatoire</v>
      </c>
    </row>
    <row r="59" spans="1:10" x14ac:dyDescent="0.25">
      <c r="A59" s="20">
        <f>'Elegio-Electors'!C59</f>
        <v>0</v>
      </c>
      <c r="B59" s="20">
        <f>'Elegio-Electors'!B59</f>
        <v>0</v>
      </c>
      <c r="C59" s="91">
        <f>IF(Procédure!$C$33=2,'Elegio-Electors'!D59,Procédure!$C$33)</f>
        <v>0</v>
      </c>
      <c r="D59" s="20">
        <f>'Elegio-Electors'!E59</f>
        <v>0</v>
      </c>
      <c r="E59" s="91" t="str">
        <f>IF(LEFT(RIGHT('Elegio-Electors'!L59,2),1)="C",'Elegio-Electors'!L59,IF(LEFT(RIGHT('Elegio-Electors'!M59,2),1)="C",'Elegio-Electors'!M59,""))</f>
        <v/>
      </c>
      <c r="F59" s="91" t="str">
        <f>IF(LEFT(RIGHT('Elegio-Electors'!L59,2),1)="O",'Elegio-Electors'!L59,IF(LEFT(RIGHT('Elegio-Electors'!M59,2),1)="O",'Elegio-Electors'!M59,""))</f>
        <v/>
      </c>
      <c r="G59" s="91" t="str">
        <f t="shared" si="0"/>
        <v>expéditeur:</v>
      </c>
      <c r="H59" s="91" t="str">
        <f t="shared" si="1"/>
        <v>0 0</v>
      </c>
      <c r="I59" s="91"/>
      <c r="J59" s="40" t="str">
        <f t="shared" si="2"/>
        <v>signature obligatoire</v>
      </c>
    </row>
    <row r="60" spans="1:10" x14ac:dyDescent="0.25">
      <c r="A60" s="20">
        <f>'Elegio-Electors'!C60</f>
        <v>0</v>
      </c>
      <c r="B60" s="20">
        <f>'Elegio-Electors'!B60</f>
        <v>0</v>
      </c>
      <c r="C60" s="91">
        <f>IF(Procédure!$C$33=2,'Elegio-Electors'!D60,Procédure!$C$33)</f>
        <v>0</v>
      </c>
      <c r="D60" s="20">
        <f>'Elegio-Electors'!E60</f>
        <v>0</v>
      </c>
      <c r="E60" s="91" t="str">
        <f>IF(LEFT(RIGHT('Elegio-Electors'!L60,2),1)="C",'Elegio-Electors'!L60,IF(LEFT(RIGHT('Elegio-Electors'!M60,2),1)="C",'Elegio-Electors'!M60,""))</f>
        <v/>
      </c>
      <c r="F60" s="91" t="str">
        <f>IF(LEFT(RIGHT('Elegio-Electors'!L60,2),1)="O",'Elegio-Electors'!L60,IF(LEFT(RIGHT('Elegio-Electors'!M60,2),1)="O",'Elegio-Electors'!M60,""))</f>
        <v/>
      </c>
      <c r="G60" s="91" t="str">
        <f t="shared" si="0"/>
        <v>expéditeur:</v>
      </c>
      <c r="H60" s="91" t="str">
        <f t="shared" si="1"/>
        <v>0 0</v>
      </c>
      <c r="I60" s="91"/>
      <c r="J60" s="40" t="str">
        <f t="shared" si="2"/>
        <v>signature obligatoire</v>
      </c>
    </row>
    <row r="61" spans="1:10" x14ac:dyDescent="0.25">
      <c r="A61" s="20">
        <f>'Elegio-Electors'!C61</f>
        <v>0</v>
      </c>
      <c r="B61" s="20">
        <f>'Elegio-Electors'!B61</f>
        <v>0</v>
      </c>
      <c r="C61" s="91">
        <f>IF(Procédure!$C$33=2,'Elegio-Electors'!D61,Procédure!$C$33)</f>
        <v>0</v>
      </c>
      <c r="D61" s="20">
        <f>'Elegio-Electors'!E61</f>
        <v>0</v>
      </c>
      <c r="E61" s="91" t="str">
        <f>IF(LEFT(RIGHT('Elegio-Electors'!L61,2),1)="C",'Elegio-Electors'!L61,IF(LEFT(RIGHT('Elegio-Electors'!M61,2),1)="C",'Elegio-Electors'!M61,""))</f>
        <v/>
      </c>
      <c r="F61" s="91" t="str">
        <f>IF(LEFT(RIGHT('Elegio-Electors'!L61,2),1)="O",'Elegio-Electors'!L61,IF(LEFT(RIGHT('Elegio-Electors'!M61,2),1)="O",'Elegio-Electors'!M61,""))</f>
        <v/>
      </c>
      <c r="G61" s="91" t="str">
        <f t="shared" si="0"/>
        <v>expéditeur:</v>
      </c>
      <c r="H61" s="91" t="str">
        <f t="shared" si="1"/>
        <v>0 0</v>
      </c>
      <c r="I61" s="91"/>
      <c r="J61" s="40" t="str">
        <f t="shared" si="2"/>
        <v>signature obligatoire</v>
      </c>
    </row>
    <row r="62" spans="1:10" x14ac:dyDescent="0.25">
      <c r="A62" s="20">
        <f>'Elegio-Electors'!C62</f>
        <v>0</v>
      </c>
      <c r="B62" s="20">
        <f>'Elegio-Electors'!B62</f>
        <v>0</v>
      </c>
      <c r="C62" s="91">
        <f>IF(Procédure!$C$33=2,'Elegio-Electors'!D62,Procédure!$C$33)</f>
        <v>0</v>
      </c>
      <c r="D62" s="20">
        <f>'Elegio-Electors'!E62</f>
        <v>0</v>
      </c>
      <c r="E62" s="91" t="str">
        <f>IF(LEFT(RIGHT('Elegio-Electors'!L62,2),1)="C",'Elegio-Electors'!L62,IF(LEFT(RIGHT('Elegio-Electors'!M62,2),1)="C",'Elegio-Electors'!M62,""))</f>
        <v/>
      </c>
      <c r="F62" s="91" t="str">
        <f>IF(LEFT(RIGHT('Elegio-Electors'!L62,2),1)="O",'Elegio-Electors'!L62,IF(LEFT(RIGHT('Elegio-Electors'!M62,2),1)="O",'Elegio-Electors'!M62,""))</f>
        <v/>
      </c>
      <c r="G62" s="91" t="str">
        <f t="shared" si="0"/>
        <v>expéditeur:</v>
      </c>
      <c r="H62" s="91" t="str">
        <f t="shared" si="1"/>
        <v>0 0</v>
      </c>
      <c r="I62" s="91"/>
      <c r="J62" s="40" t="str">
        <f t="shared" si="2"/>
        <v>signature obligatoire</v>
      </c>
    </row>
    <row r="63" spans="1:10" x14ac:dyDescent="0.25">
      <c r="A63" s="20">
        <f>'Elegio-Electors'!C63</f>
        <v>0</v>
      </c>
      <c r="B63" s="20">
        <f>'Elegio-Electors'!B63</f>
        <v>0</v>
      </c>
      <c r="C63" s="91">
        <f>IF(Procédure!$C$33=2,'Elegio-Electors'!D63,Procédure!$C$33)</f>
        <v>0</v>
      </c>
      <c r="D63" s="20">
        <f>'Elegio-Electors'!E63</f>
        <v>0</v>
      </c>
      <c r="E63" s="91" t="str">
        <f>IF(LEFT(RIGHT('Elegio-Electors'!L63,2),1)="C",'Elegio-Electors'!L63,IF(LEFT(RIGHT('Elegio-Electors'!M63,2),1)="C",'Elegio-Electors'!M63,""))</f>
        <v/>
      </c>
      <c r="F63" s="91" t="str">
        <f>IF(LEFT(RIGHT('Elegio-Electors'!L63,2),1)="O",'Elegio-Electors'!L63,IF(LEFT(RIGHT('Elegio-Electors'!M63,2),1)="O",'Elegio-Electors'!M63,""))</f>
        <v/>
      </c>
      <c r="G63" s="91" t="str">
        <f t="shared" si="0"/>
        <v>expéditeur:</v>
      </c>
      <c r="H63" s="91" t="str">
        <f t="shared" si="1"/>
        <v>0 0</v>
      </c>
      <c r="I63" s="91"/>
      <c r="J63" s="40" t="str">
        <f t="shared" si="2"/>
        <v>signature obligatoire</v>
      </c>
    </row>
    <row r="64" spans="1:10" x14ac:dyDescent="0.25">
      <c r="A64" s="20">
        <f>'Elegio-Electors'!C64</f>
        <v>0</v>
      </c>
      <c r="B64" s="20">
        <f>'Elegio-Electors'!B64</f>
        <v>0</v>
      </c>
      <c r="C64" s="91">
        <f>IF(Procédure!$C$33=2,'Elegio-Electors'!D64,Procédure!$C$33)</f>
        <v>0</v>
      </c>
      <c r="D64" s="20">
        <f>'Elegio-Electors'!E64</f>
        <v>0</v>
      </c>
      <c r="E64" s="91" t="str">
        <f>IF(LEFT(RIGHT('Elegio-Electors'!L64,2),1)="C",'Elegio-Electors'!L64,IF(LEFT(RIGHT('Elegio-Electors'!M64,2),1)="C",'Elegio-Electors'!M64,""))</f>
        <v/>
      </c>
      <c r="F64" s="91" t="str">
        <f>IF(LEFT(RIGHT('Elegio-Electors'!L64,2),1)="O",'Elegio-Electors'!L64,IF(LEFT(RIGHT('Elegio-Electors'!M64,2),1)="O",'Elegio-Electors'!M64,""))</f>
        <v/>
      </c>
      <c r="G64" s="91" t="str">
        <f t="shared" si="0"/>
        <v>expéditeur:</v>
      </c>
      <c r="H64" s="91" t="str">
        <f t="shared" si="1"/>
        <v>0 0</v>
      </c>
      <c r="I64" s="91"/>
      <c r="J64" s="40" t="str">
        <f t="shared" si="2"/>
        <v>signature obligatoire</v>
      </c>
    </row>
    <row r="65" spans="1:10" x14ac:dyDescent="0.25">
      <c r="A65" s="20">
        <f>'Elegio-Electors'!C65</f>
        <v>0</v>
      </c>
      <c r="B65" s="20">
        <f>'Elegio-Electors'!B65</f>
        <v>0</v>
      </c>
      <c r="C65" s="91">
        <f>IF(Procédure!$C$33=2,'Elegio-Electors'!D65,Procédure!$C$33)</f>
        <v>0</v>
      </c>
      <c r="D65" s="20">
        <f>'Elegio-Electors'!E65</f>
        <v>0</v>
      </c>
      <c r="E65" s="91" t="str">
        <f>IF(LEFT(RIGHT('Elegio-Electors'!L65,2),1)="C",'Elegio-Electors'!L65,IF(LEFT(RIGHT('Elegio-Electors'!M65,2),1)="C",'Elegio-Electors'!M65,""))</f>
        <v/>
      </c>
      <c r="F65" s="91" t="str">
        <f>IF(LEFT(RIGHT('Elegio-Electors'!L65,2),1)="O",'Elegio-Electors'!L65,IF(LEFT(RIGHT('Elegio-Electors'!M65,2),1)="O",'Elegio-Electors'!M65,""))</f>
        <v/>
      </c>
      <c r="G65" s="91" t="str">
        <f t="shared" si="0"/>
        <v>expéditeur:</v>
      </c>
      <c r="H65" s="91" t="str">
        <f t="shared" si="1"/>
        <v>0 0</v>
      </c>
      <c r="I65" s="91"/>
      <c r="J65" s="40" t="str">
        <f t="shared" si="2"/>
        <v>signature obligatoire</v>
      </c>
    </row>
    <row r="66" spans="1:10" x14ac:dyDescent="0.25">
      <c r="A66" s="20">
        <f>'Elegio-Electors'!C66</f>
        <v>0</v>
      </c>
      <c r="B66" s="20">
        <f>'Elegio-Electors'!B66</f>
        <v>0</v>
      </c>
      <c r="C66" s="91">
        <f>IF(Procédure!$C$33=2,'Elegio-Electors'!D66,Procédure!$C$33)</f>
        <v>0</v>
      </c>
      <c r="D66" s="20">
        <f>'Elegio-Electors'!E66</f>
        <v>0</v>
      </c>
      <c r="E66" s="91" t="str">
        <f>IF(LEFT(RIGHT('Elegio-Electors'!L66,2),1)="C",'Elegio-Electors'!L66,IF(LEFT(RIGHT('Elegio-Electors'!M66,2),1)="C",'Elegio-Electors'!M66,""))</f>
        <v/>
      </c>
      <c r="F66" s="91" t="str">
        <f>IF(LEFT(RIGHT('Elegio-Electors'!L66,2),1)="O",'Elegio-Electors'!L66,IF(LEFT(RIGHT('Elegio-Electors'!M66,2),1)="O",'Elegio-Electors'!M66,""))</f>
        <v/>
      </c>
      <c r="G66" s="91" t="str">
        <f t="shared" si="0"/>
        <v>expéditeur:</v>
      </c>
      <c r="H66" s="91" t="str">
        <f t="shared" si="1"/>
        <v>0 0</v>
      </c>
      <c r="I66" s="91"/>
      <c r="J66" s="40" t="str">
        <f t="shared" si="2"/>
        <v>signature obligatoire</v>
      </c>
    </row>
    <row r="67" spans="1:10" x14ac:dyDescent="0.25">
      <c r="A67" s="20">
        <f>'Elegio-Electors'!C67</f>
        <v>0</v>
      </c>
      <c r="B67" s="20">
        <f>'Elegio-Electors'!B67</f>
        <v>0</v>
      </c>
      <c r="C67" s="91">
        <f>IF(Procédure!$C$33=2,'Elegio-Electors'!D67,Procédure!$C$33)</f>
        <v>0</v>
      </c>
      <c r="D67" s="20">
        <f>'Elegio-Electors'!E67</f>
        <v>0</v>
      </c>
      <c r="E67" s="91" t="str">
        <f>IF(LEFT(RIGHT('Elegio-Electors'!L67,2),1)="C",'Elegio-Electors'!L67,IF(LEFT(RIGHT('Elegio-Electors'!M67,2),1)="C",'Elegio-Electors'!M67,""))</f>
        <v/>
      </c>
      <c r="F67" s="91" t="str">
        <f>IF(LEFT(RIGHT('Elegio-Electors'!L67,2),1)="O",'Elegio-Electors'!L67,IF(LEFT(RIGHT('Elegio-Electors'!M67,2),1)="O",'Elegio-Electors'!M67,""))</f>
        <v/>
      </c>
      <c r="G67" s="91" t="str">
        <f t="shared" ref="G67:G130" si="3">IF(C67="NL","afzender:","expéditeur:")</f>
        <v>expéditeur:</v>
      </c>
      <c r="H67" s="91" t="str">
        <f t="shared" ref="H67:H130" si="4">_xlfn.CONCAT(B67," ",A67)</f>
        <v>0 0</v>
      </c>
      <c r="I67" s="91"/>
      <c r="J67" s="40" t="str">
        <f t="shared" ref="J67:J130" si="5">IF(C67="NL","handtekening verplicht","signature obligatoire")</f>
        <v>signature obligatoire</v>
      </c>
    </row>
    <row r="68" spans="1:10" x14ac:dyDescent="0.25">
      <c r="A68" s="20">
        <f>'Elegio-Electors'!C68</f>
        <v>0</v>
      </c>
      <c r="B68" s="20">
        <f>'Elegio-Electors'!B68</f>
        <v>0</v>
      </c>
      <c r="C68" s="91">
        <f>IF(Procédure!$C$33=2,'Elegio-Electors'!D68,Procédure!$C$33)</f>
        <v>0</v>
      </c>
      <c r="D68" s="20">
        <f>'Elegio-Electors'!E68</f>
        <v>0</v>
      </c>
      <c r="E68" s="91" t="str">
        <f>IF(LEFT(RIGHT('Elegio-Electors'!L68,2),1)="C",'Elegio-Electors'!L68,IF(LEFT(RIGHT('Elegio-Electors'!M68,2),1)="C",'Elegio-Electors'!M68,""))</f>
        <v/>
      </c>
      <c r="F68" s="91" t="str">
        <f>IF(LEFT(RIGHT('Elegio-Electors'!L68,2),1)="O",'Elegio-Electors'!L68,IF(LEFT(RIGHT('Elegio-Electors'!M68,2),1)="O",'Elegio-Electors'!M68,""))</f>
        <v/>
      </c>
      <c r="G68" s="91" t="str">
        <f t="shared" si="3"/>
        <v>expéditeur:</v>
      </c>
      <c r="H68" s="91" t="str">
        <f t="shared" si="4"/>
        <v>0 0</v>
      </c>
      <c r="I68" s="91"/>
      <c r="J68" s="40" t="str">
        <f t="shared" si="5"/>
        <v>signature obligatoire</v>
      </c>
    </row>
    <row r="69" spans="1:10" x14ac:dyDescent="0.25">
      <c r="A69" s="20">
        <f>'Elegio-Electors'!C69</f>
        <v>0</v>
      </c>
      <c r="B69" s="20">
        <f>'Elegio-Electors'!B69</f>
        <v>0</v>
      </c>
      <c r="C69" s="91">
        <f>IF(Procédure!$C$33=2,'Elegio-Electors'!D69,Procédure!$C$33)</f>
        <v>0</v>
      </c>
      <c r="D69" s="20">
        <f>'Elegio-Electors'!E69</f>
        <v>0</v>
      </c>
      <c r="E69" s="91" t="str">
        <f>IF(LEFT(RIGHT('Elegio-Electors'!L69,2),1)="C",'Elegio-Electors'!L69,IF(LEFT(RIGHT('Elegio-Electors'!M69,2),1)="C",'Elegio-Electors'!M69,""))</f>
        <v/>
      </c>
      <c r="F69" s="91" t="str">
        <f>IF(LEFT(RIGHT('Elegio-Electors'!L69,2),1)="O",'Elegio-Electors'!L69,IF(LEFT(RIGHT('Elegio-Electors'!M69,2),1)="O",'Elegio-Electors'!M69,""))</f>
        <v/>
      </c>
      <c r="G69" s="91" t="str">
        <f t="shared" si="3"/>
        <v>expéditeur:</v>
      </c>
      <c r="H69" s="91" t="str">
        <f t="shared" si="4"/>
        <v>0 0</v>
      </c>
      <c r="I69" s="91"/>
      <c r="J69" s="40" t="str">
        <f t="shared" si="5"/>
        <v>signature obligatoire</v>
      </c>
    </row>
    <row r="70" spans="1:10" x14ac:dyDescent="0.25">
      <c r="A70" s="20">
        <f>'Elegio-Electors'!C70</f>
        <v>0</v>
      </c>
      <c r="B70" s="20">
        <f>'Elegio-Electors'!B70</f>
        <v>0</v>
      </c>
      <c r="C70" s="91">
        <f>IF(Procédure!$C$33=2,'Elegio-Electors'!D70,Procédure!$C$33)</f>
        <v>0</v>
      </c>
      <c r="D70" s="20">
        <f>'Elegio-Electors'!E70</f>
        <v>0</v>
      </c>
      <c r="E70" s="91" t="str">
        <f>IF(LEFT(RIGHT('Elegio-Electors'!L70,2),1)="C",'Elegio-Electors'!L70,IF(LEFT(RIGHT('Elegio-Electors'!M70,2),1)="C",'Elegio-Electors'!M70,""))</f>
        <v/>
      </c>
      <c r="F70" s="91" t="str">
        <f>IF(LEFT(RIGHT('Elegio-Electors'!L70,2),1)="O",'Elegio-Electors'!L70,IF(LEFT(RIGHT('Elegio-Electors'!M70,2),1)="O",'Elegio-Electors'!M70,""))</f>
        <v/>
      </c>
      <c r="G70" s="91" t="str">
        <f t="shared" si="3"/>
        <v>expéditeur:</v>
      </c>
      <c r="H70" s="91" t="str">
        <f t="shared" si="4"/>
        <v>0 0</v>
      </c>
      <c r="I70" s="91"/>
      <c r="J70" s="40" t="str">
        <f t="shared" si="5"/>
        <v>signature obligatoire</v>
      </c>
    </row>
    <row r="71" spans="1:10" x14ac:dyDescent="0.25">
      <c r="A71" s="20">
        <f>'Elegio-Electors'!C71</f>
        <v>0</v>
      </c>
      <c r="B71" s="20">
        <f>'Elegio-Electors'!B71</f>
        <v>0</v>
      </c>
      <c r="C71" s="91">
        <f>IF(Procédure!$C$33=2,'Elegio-Electors'!D71,Procédure!$C$33)</f>
        <v>0</v>
      </c>
      <c r="D71" s="20">
        <f>'Elegio-Electors'!E71</f>
        <v>0</v>
      </c>
      <c r="E71" s="91" t="str">
        <f>IF(LEFT(RIGHT('Elegio-Electors'!L71,2),1)="C",'Elegio-Electors'!L71,IF(LEFT(RIGHT('Elegio-Electors'!M71,2),1)="C",'Elegio-Electors'!M71,""))</f>
        <v/>
      </c>
      <c r="F71" s="91" t="str">
        <f>IF(LEFT(RIGHT('Elegio-Electors'!L71,2),1)="O",'Elegio-Electors'!L71,IF(LEFT(RIGHT('Elegio-Electors'!M71,2),1)="O",'Elegio-Electors'!M71,""))</f>
        <v/>
      </c>
      <c r="G71" s="91" t="str">
        <f t="shared" si="3"/>
        <v>expéditeur:</v>
      </c>
      <c r="H71" s="91" t="str">
        <f t="shared" si="4"/>
        <v>0 0</v>
      </c>
      <c r="I71" s="91"/>
      <c r="J71" s="40" t="str">
        <f t="shared" si="5"/>
        <v>signature obligatoire</v>
      </c>
    </row>
    <row r="72" spans="1:10" x14ac:dyDescent="0.25">
      <c r="A72" s="20">
        <f>'Elegio-Electors'!C72</f>
        <v>0</v>
      </c>
      <c r="B72" s="20">
        <f>'Elegio-Electors'!B72</f>
        <v>0</v>
      </c>
      <c r="C72" s="91">
        <f>IF(Procédure!$C$33=2,'Elegio-Electors'!D72,Procédure!$C$33)</f>
        <v>0</v>
      </c>
      <c r="D72" s="20">
        <f>'Elegio-Electors'!E72</f>
        <v>0</v>
      </c>
      <c r="E72" s="91" t="str">
        <f>IF(LEFT(RIGHT('Elegio-Electors'!L72,2),1)="C",'Elegio-Electors'!L72,IF(LEFT(RIGHT('Elegio-Electors'!M72,2),1)="C",'Elegio-Electors'!M72,""))</f>
        <v/>
      </c>
      <c r="F72" s="91" t="str">
        <f>IF(LEFT(RIGHT('Elegio-Electors'!L72,2),1)="O",'Elegio-Electors'!L72,IF(LEFT(RIGHT('Elegio-Electors'!M72,2),1)="O",'Elegio-Electors'!M72,""))</f>
        <v/>
      </c>
      <c r="G72" s="91" t="str">
        <f t="shared" si="3"/>
        <v>expéditeur:</v>
      </c>
      <c r="H72" s="91" t="str">
        <f t="shared" si="4"/>
        <v>0 0</v>
      </c>
      <c r="I72" s="91"/>
      <c r="J72" s="40" t="str">
        <f t="shared" si="5"/>
        <v>signature obligatoire</v>
      </c>
    </row>
    <row r="73" spans="1:10" x14ac:dyDescent="0.25">
      <c r="A73" s="20">
        <f>'Elegio-Electors'!C73</f>
        <v>0</v>
      </c>
      <c r="B73" s="20">
        <f>'Elegio-Electors'!B73</f>
        <v>0</v>
      </c>
      <c r="C73" s="91">
        <f>IF(Procédure!$C$33=2,'Elegio-Electors'!D73,Procédure!$C$33)</f>
        <v>0</v>
      </c>
      <c r="D73" s="20">
        <f>'Elegio-Electors'!E73</f>
        <v>0</v>
      </c>
      <c r="E73" s="91" t="str">
        <f>IF(LEFT(RIGHT('Elegio-Electors'!L73,2),1)="C",'Elegio-Electors'!L73,IF(LEFT(RIGHT('Elegio-Electors'!M73,2),1)="C",'Elegio-Electors'!M73,""))</f>
        <v/>
      </c>
      <c r="F73" s="91" t="str">
        <f>IF(LEFT(RIGHT('Elegio-Electors'!L73,2),1)="O",'Elegio-Electors'!L73,IF(LEFT(RIGHT('Elegio-Electors'!M73,2),1)="O",'Elegio-Electors'!M73,""))</f>
        <v/>
      </c>
      <c r="G73" s="91" t="str">
        <f t="shared" si="3"/>
        <v>expéditeur:</v>
      </c>
      <c r="H73" s="91" t="str">
        <f t="shared" si="4"/>
        <v>0 0</v>
      </c>
      <c r="I73" s="91"/>
      <c r="J73" s="40" t="str">
        <f t="shared" si="5"/>
        <v>signature obligatoire</v>
      </c>
    </row>
    <row r="74" spans="1:10" x14ac:dyDescent="0.25">
      <c r="A74" s="20">
        <f>'Elegio-Electors'!C74</f>
        <v>0</v>
      </c>
      <c r="B74" s="20">
        <f>'Elegio-Electors'!B74</f>
        <v>0</v>
      </c>
      <c r="C74" s="91">
        <f>IF(Procédure!$C$33=2,'Elegio-Electors'!D74,Procédure!$C$33)</f>
        <v>0</v>
      </c>
      <c r="D74" s="20">
        <f>'Elegio-Electors'!E74</f>
        <v>0</v>
      </c>
      <c r="E74" s="91" t="str">
        <f>IF(LEFT(RIGHT('Elegio-Electors'!L74,2),1)="C",'Elegio-Electors'!L74,IF(LEFT(RIGHT('Elegio-Electors'!M74,2),1)="C",'Elegio-Electors'!M74,""))</f>
        <v/>
      </c>
      <c r="F74" s="91" t="str">
        <f>IF(LEFT(RIGHT('Elegio-Electors'!L74,2),1)="O",'Elegio-Electors'!L74,IF(LEFT(RIGHT('Elegio-Electors'!M74,2),1)="O",'Elegio-Electors'!M74,""))</f>
        <v/>
      </c>
      <c r="G74" s="91" t="str">
        <f t="shared" si="3"/>
        <v>expéditeur:</v>
      </c>
      <c r="H74" s="91" t="str">
        <f t="shared" si="4"/>
        <v>0 0</v>
      </c>
      <c r="I74" s="91"/>
      <c r="J74" s="40" t="str">
        <f t="shared" si="5"/>
        <v>signature obligatoire</v>
      </c>
    </row>
    <row r="75" spans="1:10" x14ac:dyDescent="0.25">
      <c r="A75" s="20">
        <f>'Elegio-Electors'!C75</f>
        <v>0</v>
      </c>
      <c r="B75" s="20">
        <f>'Elegio-Electors'!B75</f>
        <v>0</v>
      </c>
      <c r="C75" s="91">
        <f>IF(Procédure!$C$33=2,'Elegio-Electors'!D75,Procédure!$C$33)</f>
        <v>0</v>
      </c>
      <c r="D75" s="20">
        <f>'Elegio-Electors'!E75</f>
        <v>0</v>
      </c>
      <c r="E75" s="91" t="str">
        <f>IF(LEFT(RIGHT('Elegio-Electors'!L75,2),1)="C",'Elegio-Electors'!L75,IF(LEFT(RIGHT('Elegio-Electors'!M75,2),1)="C",'Elegio-Electors'!M75,""))</f>
        <v/>
      </c>
      <c r="F75" s="91" t="str">
        <f>IF(LEFT(RIGHT('Elegio-Electors'!L75,2),1)="O",'Elegio-Electors'!L75,IF(LEFT(RIGHT('Elegio-Electors'!M75,2),1)="O",'Elegio-Electors'!M75,""))</f>
        <v/>
      </c>
      <c r="G75" s="91" t="str">
        <f t="shared" si="3"/>
        <v>expéditeur:</v>
      </c>
      <c r="H75" s="91" t="str">
        <f t="shared" si="4"/>
        <v>0 0</v>
      </c>
      <c r="I75" s="91"/>
      <c r="J75" s="40" t="str">
        <f t="shared" si="5"/>
        <v>signature obligatoire</v>
      </c>
    </row>
    <row r="76" spans="1:10" x14ac:dyDescent="0.25">
      <c r="A76" s="20">
        <f>'Elegio-Electors'!C76</f>
        <v>0</v>
      </c>
      <c r="B76" s="20">
        <f>'Elegio-Electors'!B76</f>
        <v>0</v>
      </c>
      <c r="C76" s="91">
        <f>IF(Procédure!$C$33=2,'Elegio-Electors'!D76,Procédure!$C$33)</f>
        <v>0</v>
      </c>
      <c r="D76" s="20">
        <f>'Elegio-Electors'!E76</f>
        <v>0</v>
      </c>
      <c r="E76" s="91" t="str">
        <f>IF(LEFT(RIGHT('Elegio-Electors'!L76,2),1)="C",'Elegio-Electors'!L76,IF(LEFT(RIGHT('Elegio-Electors'!M76,2),1)="C",'Elegio-Electors'!M76,""))</f>
        <v/>
      </c>
      <c r="F76" s="91" t="str">
        <f>IF(LEFT(RIGHT('Elegio-Electors'!L76,2),1)="O",'Elegio-Electors'!L76,IF(LEFT(RIGHT('Elegio-Electors'!M76,2),1)="O",'Elegio-Electors'!M76,""))</f>
        <v/>
      </c>
      <c r="G76" s="91" t="str">
        <f t="shared" si="3"/>
        <v>expéditeur:</v>
      </c>
      <c r="H76" s="91" t="str">
        <f t="shared" si="4"/>
        <v>0 0</v>
      </c>
      <c r="I76" s="91"/>
      <c r="J76" s="40" t="str">
        <f t="shared" si="5"/>
        <v>signature obligatoire</v>
      </c>
    </row>
    <row r="77" spans="1:10" x14ac:dyDescent="0.25">
      <c r="A77" s="20">
        <f>'Elegio-Electors'!C77</f>
        <v>0</v>
      </c>
      <c r="B77" s="20">
        <f>'Elegio-Electors'!B77</f>
        <v>0</v>
      </c>
      <c r="C77" s="91">
        <f>IF(Procédure!$C$33=2,'Elegio-Electors'!D77,Procédure!$C$33)</f>
        <v>0</v>
      </c>
      <c r="D77" s="20">
        <f>'Elegio-Electors'!E77</f>
        <v>0</v>
      </c>
      <c r="E77" s="91" t="str">
        <f>IF(LEFT(RIGHT('Elegio-Electors'!L77,2),1)="C",'Elegio-Electors'!L77,IF(LEFT(RIGHT('Elegio-Electors'!M77,2),1)="C",'Elegio-Electors'!M77,""))</f>
        <v/>
      </c>
      <c r="F77" s="91" t="str">
        <f>IF(LEFT(RIGHT('Elegio-Electors'!L77,2),1)="O",'Elegio-Electors'!L77,IF(LEFT(RIGHT('Elegio-Electors'!M77,2),1)="O",'Elegio-Electors'!M77,""))</f>
        <v/>
      </c>
      <c r="G77" s="91" t="str">
        <f t="shared" si="3"/>
        <v>expéditeur:</v>
      </c>
      <c r="H77" s="91" t="str">
        <f t="shared" si="4"/>
        <v>0 0</v>
      </c>
      <c r="I77" s="91"/>
      <c r="J77" s="40" t="str">
        <f t="shared" si="5"/>
        <v>signature obligatoire</v>
      </c>
    </row>
    <row r="78" spans="1:10" x14ac:dyDescent="0.25">
      <c r="A78" s="20">
        <f>'Elegio-Electors'!C78</f>
        <v>0</v>
      </c>
      <c r="B78" s="20">
        <f>'Elegio-Electors'!B78</f>
        <v>0</v>
      </c>
      <c r="C78" s="91">
        <f>IF(Procédure!$C$33=2,'Elegio-Electors'!D78,Procédure!$C$33)</f>
        <v>0</v>
      </c>
      <c r="D78" s="20">
        <f>'Elegio-Electors'!E78</f>
        <v>0</v>
      </c>
      <c r="E78" s="91" t="str">
        <f>IF(LEFT(RIGHT('Elegio-Electors'!L78,2),1)="C",'Elegio-Electors'!L78,IF(LEFT(RIGHT('Elegio-Electors'!M78,2),1)="C",'Elegio-Electors'!M78,""))</f>
        <v/>
      </c>
      <c r="F78" s="91" t="str">
        <f>IF(LEFT(RIGHT('Elegio-Electors'!L78,2),1)="O",'Elegio-Electors'!L78,IF(LEFT(RIGHT('Elegio-Electors'!M78,2),1)="O",'Elegio-Electors'!M78,""))</f>
        <v/>
      </c>
      <c r="G78" s="91" t="str">
        <f t="shared" si="3"/>
        <v>expéditeur:</v>
      </c>
      <c r="H78" s="91" t="str">
        <f t="shared" si="4"/>
        <v>0 0</v>
      </c>
      <c r="I78" s="91"/>
      <c r="J78" s="40" t="str">
        <f t="shared" si="5"/>
        <v>signature obligatoire</v>
      </c>
    </row>
    <row r="79" spans="1:10" x14ac:dyDescent="0.25">
      <c r="A79" s="20">
        <f>'Elegio-Electors'!C79</f>
        <v>0</v>
      </c>
      <c r="B79" s="20">
        <f>'Elegio-Electors'!B79</f>
        <v>0</v>
      </c>
      <c r="C79" s="91">
        <f>IF(Procédure!$C$33=2,'Elegio-Electors'!D79,Procédure!$C$33)</f>
        <v>0</v>
      </c>
      <c r="D79" s="20">
        <f>'Elegio-Electors'!E79</f>
        <v>0</v>
      </c>
      <c r="E79" s="91" t="str">
        <f>IF(LEFT(RIGHT('Elegio-Electors'!L79,2),1)="C",'Elegio-Electors'!L79,IF(LEFT(RIGHT('Elegio-Electors'!M79,2),1)="C",'Elegio-Electors'!M79,""))</f>
        <v/>
      </c>
      <c r="F79" s="91" t="str">
        <f>IF(LEFT(RIGHT('Elegio-Electors'!L79,2),1)="O",'Elegio-Electors'!L79,IF(LEFT(RIGHT('Elegio-Electors'!M79,2),1)="O",'Elegio-Electors'!M79,""))</f>
        <v/>
      </c>
      <c r="G79" s="91" t="str">
        <f t="shared" si="3"/>
        <v>expéditeur:</v>
      </c>
      <c r="H79" s="91" t="str">
        <f t="shared" si="4"/>
        <v>0 0</v>
      </c>
      <c r="I79" s="91"/>
      <c r="J79" s="40" t="str">
        <f t="shared" si="5"/>
        <v>signature obligatoire</v>
      </c>
    </row>
    <row r="80" spans="1:10" x14ac:dyDescent="0.25">
      <c r="A80" s="20">
        <f>'Elegio-Electors'!C80</f>
        <v>0</v>
      </c>
      <c r="B80" s="20">
        <f>'Elegio-Electors'!B80</f>
        <v>0</v>
      </c>
      <c r="C80" s="91">
        <f>IF(Procédure!$C$33=2,'Elegio-Electors'!D80,Procédure!$C$33)</f>
        <v>0</v>
      </c>
      <c r="D80" s="20">
        <f>'Elegio-Electors'!E80</f>
        <v>0</v>
      </c>
      <c r="E80" s="91" t="str">
        <f>IF(LEFT(RIGHT('Elegio-Electors'!L80,2),1)="C",'Elegio-Electors'!L80,IF(LEFT(RIGHT('Elegio-Electors'!M80,2),1)="C",'Elegio-Electors'!M80,""))</f>
        <v/>
      </c>
      <c r="F80" s="91" t="str">
        <f>IF(LEFT(RIGHT('Elegio-Electors'!L80,2),1)="O",'Elegio-Electors'!L80,IF(LEFT(RIGHT('Elegio-Electors'!M80,2),1)="O",'Elegio-Electors'!M80,""))</f>
        <v/>
      </c>
      <c r="G80" s="91" t="str">
        <f t="shared" si="3"/>
        <v>expéditeur:</v>
      </c>
      <c r="H80" s="91" t="str">
        <f t="shared" si="4"/>
        <v>0 0</v>
      </c>
      <c r="I80" s="91"/>
      <c r="J80" s="40" t="str">
        <f t="shared" si="5"/>
        <v>signature obligatoire</v>
      </c>
    </row>
    <row r="81" spans="1:10" x14ac:dyDescent="0.25">
      <c r="A81" s="20">
        <f>'Elegio-Electors'!C81</f>
        <v>0</v>
      </c>
      <c r="B81" s="20">
        <f>'Elegio-Electors'!B81</f>
        <v>0</v>
      </c>
      <c r="C81" s="91">
        <f>IF(Procédure!$C$33=2,'Elegio-Electors'!D81,Procédure!$C$33)</f>
        <v>0</v>
      </c>
      <c r="D81" s="20">
        <f>'Elegio-Electors'!E81</f>
        <v>0</v>
      </c>
      <c r="E81" s="91" t="str">
        <f>IF(LEFT(RIGHT('Elegio-Electors'!L81,2),1)="C",'Elegio-Electors'!L81,IF(LEFT(RIGHT('Elegio-Electors'!M81,2),1)="C",'Elegio-Electors'!M81,""))</f>
        <v/>
      </c>
      <c r="F81" s="91" t="str">
        <f>IF(LEFT(RIGHT('Elegio-Electors'!L81,2),1)="O",'Elegio-Electors'!L81,IF(LEFT(RIGHT('Elegio-Electors'!M81,2),1)="O",'Elegio-Electors'!M81,""))</f>
        <v/>
      </c>
      <c r="G81" s="91" t="str">
        <f t="shared" si="3"/>
        <v>expéditeur:</v>
      </c>
      <c r="H81" s="91" t="str">
        <f t="shared" si="4"/>
        <v>0 0</v>
      </c>
      <c r="I81" s="91"/>
      <c r="J81" s="40" t="str">
        <f t="shared" si="5"/>
        <v>signature obligatoire</v>
      </c>
    </row>
    <row r="82" spans="1:10" x14ac:dyDescent="0.25">
      <c r="A82" s="20">
        <f>'Elegio-Electors'!C82</f>
        <v>0</v>
      </c>
      <c r="B82" s="20">
        <f>'Elegio-Electors'!B82</f>
        <v>0</v>
      </c>
      <c r="C82" s="91">
        <f>IF(Procédure!$C$33=2,'Elegio-Electors'!D82,Procédure!$C$33)</f>
        <v>0</v>
      </c>
      <c r="D82" s="20">
        <f>'Elegio-Electors'!E82</f>
        <v>0</v>
      </c>
      <c r="E82" s="91" t="str">
        <f>IF(LEFT(RIGHT('Elegio-Electors'!L82,2),1)="C",'Elegio-Electors'!L82,IF(LEFT(RIGHT('Elegio-Electors'!M82,2),1)="C",'Elegio-Electors'!M82,""))</f>
        <v/>
      </c>
      <c r="F82" s="91" t="str">
        <f>IF(LEFT(RIGHT('Elegio-Electors'!L82,2),1)="O",'Elegio-Electors'!L82,IF(LEFT(RIGHT('Elegio-Electors'!M82,2),1)="O",'Elegio-Electors'!M82,""))</f>
        <v/>
      </c>
      <c r="G82" s="91" t="str">
        <f t="shared" si="3"/>
        <v>expéditeur:</v>
      </c>
      <c r="H82" s="91" t="str">
        <f t="shared" si="4"/>
        <v>0 0</v>
      </c>
      <c r="I82" s="91"/>
      <c r="J82" s="40" t="str">
        <f t="shared" si="5"/>
        <v>signature obligatoire</v>
      </c>
    </row>
    <row r="83" spans="1:10" x14ac:dyDescent="0.25">
      <c r="A83" s="20">
        <f>'Elegio-Electors'!C83</f>
        <v>0</v>
      </c>
      <c r="B83" s="20">
        <f>'Elegio-Electors'!B83</f>
        <v>0</v>
      </c>
      <c r="C83" s="91">
        <f>IF(Procédure!$C$33=2,'Elegio-Electors'!D83,Procédure!$C$33)</f>
        <v>0</v>
      </c>
      <c r="D83" s="20">
        <f>'Elegio-Electors'!E83</f>
        <v>0</v>
      </c>
      <c r="E83" s="91" t="str">
        <f>IF(LEFT(RIGHT('Elegio-Electors'!L83,2),1)="C",'Elegio-Electors'!L83,IF(LEFT(RIGHT('Elegio-Electors'!M83,2),1)="C",'Elegio-Electors'!M83,""))</f>
        <v/>
      </c>
      <c r="F83" s="91" t="str">
        <f>IF(LEFT(RIGHT('Elegio-Electors'!L83,2),1)="O",'Elegio-Electors'!L83,IF(LEFT(RIGHT('Elegio-Electors'!M83,2),1)="O",'Elegio-Electors'!M83,""))</f>
        <v/>
      </c>
      <c r="G83" s="91" t="str">
        <f t="shared" si="3"/>
        <v>expéditeur:</v>
      </c>
      <c r="H83" s="91" t="str">
        <f t="shared" si="4"/>
        <v>0 0</v>
      </c>
      <c r="I83" s="91"/>
      <c r="J83" s="40" t="str">
        <f t="shared" si="5"/>
        <v>signature obligatoire</v>
      </c>
    </row>
    <row r="84" spans="1:10" x14ac:dyDescent="0.25">
      <c r="A84" s="20">
        <f>'Elegio-Electors'!C84</f>
        <v>0</v>
      </c>
      <c r="B84" s="20">
        <f>'Elegio-Electors'!B84</f>
        <v>0</v>
      </c>
      <c r="C84" s="91">
        <f>IF(Procédure!$C$33=2,'Elegio-Electors'!D84,Procédure!$C$33)</f>
        <v>0</v>
      </c>
      <c r="D84" s="20">
        <f>'Elegio-Electors'!E84</f>
        <v>0</v>
      </c>
      <c r="E84" s="91" t="str">
        <f>IF(LEFT(RIGHT('Elegio-Electors'!L84,2),1)="C",'Elegio-Electors'!L84,IF(LEFT(RIGHT('Elegio-Electors'!M84,2),1)="C",'Elegio-Electors'!M84,""))</f>
        <v/>
      </c>
      <c r="F84" s="91" t="str">
        <f>IF(LEFT(RIGHT('Elegio-Electors'!L84,2),1)="O",'Elegio-Electors'!L84,IF(LEFT(RIGHT('Elegio-Electors'!M84,2),1)="O",'Elegio-Electors'!M84,""))</f>
        <v/>
      </c>
      <c r="G84" s="91" t="str">
        <f t="shared" si="3"/>
        <v>expéditeur:</v>
      </c>
      <c r="H84" s="91" t="str">
        <f t="shared" si="4"/>
        <v>0 0</v>
      </c>
      <c r="I84" s="91"/>
      <c r="J84" s="40" t="str">
        <f t="shared" si="5"/>
        <v>signature obligatoire</v>
      </c>
    </row>
    <row r="85" spans="1:10" x14ac:dyDescent="0.25">
      <c r="A85" s="20">
        <f>'Elegio-Electors'!C85</f>
        <v>0</v>
      </c>
      <c r="B85" s="20">
        <f>'Elegio-Electors'!B85</f>
        <v>0</v>
      </c>
      <c r="C85" s="91">
        <f>IF(Procédure!$C$33=2,'Elegio-Electors'!D85,Procédure!$C$33)</f>
        <v>0</v>
      </c>
      <c r="D85" s="20">
        <f>'Elegio-Electors'!E85</f>
        <v>0</v>
      </c>
      <c r="E85" s="91" t="str">
        <f>IF(LEFT(RIGHT('Elegio-Electors'!L85,2),1)="C",'Elegio-Electors'!L85,IF(LEFT(RIGHT('Elegio-Electors'!M85,2),1)="C",'Elegio-Electors'!M85,""))</f>
        <v/>
      </c>
      <c r="F85" s="91" t="str">
        <f>IF(LEFT(RIGHT('Elegio-Electors'!L85,2),1)="O",'Elegio-Electors'!L85,IF(LEFT(RIGHT('Elegio-Electors'!M85,2),1)="O",'Elegio-Electors'!M85,""))</f>
        <v/>
      </c>
      <c r="G85" s="91" t="str">
        <f t="shared" si="3"/>
        <v>expéditeur:</v>
      </c>
      <c r="H85" s="91" t="str">
        <f t="shared" si="4"/>
        <v>0 0</v>
      </c>
      <c r="I85" s="91"/>
      <c r="J85" s="40" t="str">
        <f t="shared" si="5"/>
        <v>signature obligatoire</v>
      </c>
    </row>
    <row r="86" spans="1:10" x14ac:dyDescent="0.25">
      <c r="A86" s="20">
        <f>'Elegio-Electors'!C86</f>
        <v>0</v>
      </c>
      <c r="B86" s="20">
        <f>'Elegio-Electors'!B86</f>
        <v>0</v>
      </c>
      <c r="C86" s="91">
        <f>IF(Procédure!$C$33=2,'Elegio-Electors'!D86,Procédure!$C$33)</f>
        <v>0</v>
      </c>
      <c r="D86" s="20">
        <f>'Elegio-Electors'!E86</f>
        <v>0</v>
      </c>
      <c r="E86" s="91" t="str">
        <f>IF(LEFT(RIGHT('Elegio-Electors'!L86,2),1)="C",'Elegio-Electors'!L86,IF(LEFT(RIGHT('Elegio-Electors'!M86,2),1)="C",'Elegio-Electors'!M86,""))</f>
        <v/>
      </c>
      <c r="F86" s="91" t="str">
        <f>IF(LEFT(RIGHT('Elegio-Electors'!L86,2),1)="O",'Elegio-Electors'!L86,IF(LEFT(RIGHT('Elegio-Electors'!M86,2),1)="O",'Elegio-Electors'!M86,""))</f>
        <v/>
      </c>
      <c r="G86" s="91" t="str">
        <f t="shared" si="3"/>
        <v>expéditeur:</v>
      </c>
      <c r="H86" s="91" t="str">
        <f t="shared" si="4"/>
        <v>0 0</v>
      </c>
      <c r="I86" s="91"/>
      <c r="J86" s="40" t="str">
        <f t="shared" si="5"/>
        <v>signature obligatoire</v>
      </c>
    </row>
    <row r="87" spans="1:10" x14ac:dyDescent="0.25">
      <c r="A87" s="20">
        <f>'Elegio-Electors'!C87</f>
        <v>0</v>
      </c>
      <c r="B87" s="20">
        <f>'Elegio-Electors'!B87</f>
        <v>0</v>
      </c>
      <c r="C87" s="91">
        <f>IF(Procédure!$C$33=2,'Elegio-Electors'!D87,Procédure!$C$33)</f>
        <v>0</v>
      </c>
      <c r="D87" s="20">
        <f>'Elegio-Electors'!E87</f>
        <v>0</v>
      </c>
      <c r="E87" s="91" t="str">
        <f>IF(LEFT(RIGHT('Elegio-Electors'!L87,2),1)="C",'Elegio-Electors'!L87,IF(LEFT(RIGHT('Elegio-Electors'!M87,2),1)="C",'Elegio-Electors'!M87,""))</f>
        <v/>
      </c>
      <c r="F87" s="91" t="str">
        <f>IF(LEFT(RIGHT('Elegio-Electors'!L87,2),1)="O",'Elegio-Electors'!L87,IF(LEFT(RIGHT('Elegio-Electors'!M87,2),1)="O",'Elegio-Electors'!M87,""))</f>
        <v/>
      </c>
      <c r="G87" s="91" t="str">
        <f t="shared" si="3"/>
        <v>expéditeur:</v>
      </c>
      <c r="H87" s="91" t="str">
        <f t="shared" si="4"/>
        <v>0 0</v>
      </c>
      <c r="I87" s="91"/>
      <c r="J87" s="40" t="str">
        <f t="shared" si="5"/>
        <v>signature obligatoire</v>
      </c>
    </row>
    <row r="88" spans="1:10" x14ac:dyDescent="0.25">
      <c r="A88" s="20">
        <f>'Elegio-Electors'!C88</f>
        <v>0</v>
      </c>
      <c r="B88" s="20">
        <f>'Elegio-Electors'!B88</f>
        <v>0</v>
      </c>
      <c r="C88" s="91">
        <f>IF(Procédure!$C$33=2,'Elegio-Electors'!D88,Procédure!$C$33)</f>
        <v>0</v>
      </c>
      <c r="D88" s="20">
        <f>'Elegio-Electors'!E88</f>
        <v>0</v>
      </c>
      <c r="E88" s="91" t="str">
        <f>IF(LEFT(RIGHT('Elegio-Electors'!L88,2),1)="C",'Elegio-Electors'!L88,IF(LEFT(RIGHT('Elegio-Electors'!M88,2),1)="C",'Elegio-Electors'!M88,""))</f>
        <v/>
      </c>
      <c r="F88" s="91" t="str">
        <f>IF(LEFT(RIGHT('Elegio-Electors'!L88,2),1)="O",'Elegio-Electors'!L88,IF(LEFT(RIGHT('Elegio-Electors'!M88,2),1)="O",'Elegio-Electors'!M88,""))</f>
        <v/>
      </c>
      <c r="G88" s="91" t="str">
        <f t="shared" si="3"/>
        <v>expéditeur:</v>
      </c>
      <c r="H88" s="91" t="str">
        <f t="shared" si="4"/>
        <v>0 0</v>
      </c>
      <c r="I88" s="91"/>
      <c r="J88" s="40" t="str">
        <f t="shared" si="5"/>
        <v>signature obligatoire</v>
      </c>
    </row>
    <row r="89" spans="1:10" x14ac:dyDescent="0.25">
      <c r="A89" s="20">
        <f>'Elegio-Electors'!C89</f>
        <v>0</v>
      </c>
      <c r="B89" s="20">
        <f>'Elegio-Electors'!B89</f>
        <v>0</v>
      </c>
      <c r="C89" s="91">
        <f>IF(Procédure!$C$33=2,'Elegio-Electors'!D89,Procédure!$C$33)</f>
        <v>0</v>
      </c>
      <c r="D89" s="20">
        <f>'Elegio-Electors'!E89</f>
        <v>0</v>
      </c>
      <c r="E89" s="91" t="str">
        <f>IF(LEFT(RIGHT('Elegio-Electors'!L89,2),1)="C",'Elegio-Electors'!L89,IF(LEFT(RIGHT('Elegio-Electors'!M89,2),1)="C",'Elegio-Electors'!M89,""))</f>
        <v/>
      </c>
      <c r="F89" s="91" t="str">
        <f>IF(LEFT(RIGHT('Elegio-Electors'!L89,2),1)="O",'Elegio-Electors'!L89,IF(LEFT(RIGHT('Elegio-Electors'!M89,2),1)="O",'Elegio-Electors'!M89,""))</f>
        <v/>
      </c>
      <c r="G89" s="91" t="str">
        <f t="shared" si="3"/>
        <v>expéditeur:</v>
      </c>
      <c r="H89" s="91" t="str">
        <f t="shared" si="4"/>
        <v>0 0</v>
      </c>
      <c r="I89" s="91"/>
      <c r="J89" s="40" t="str">
        <f t="shared" si="5"/>
        <v>signature obligatoire</v>
      </c>
    </row>
    <row r="90" spans="1:10" x14ac:dyDescent="0.25">
      <c r="A90" s="20">
        <f>'Elegio-Electors'!C90</f>
        <v>0</v>
      </c>
      <c r="B90" s="20">
        <f>'Elegio-Electors'!B90</f>
        <v>0</v>
      </c>
      <c r="C90" s="91">
        <f>IF(Procédure!$C$33=2,'Elegio-Electors'!D90,Procédure!$C$33)</f>
        <v>0</v>
      </c>
      <c r="D90" s="20">
        <f>'Elegio-Electors'!E90</f>
        <v>0</v>
      </c>
      <c r="E90" s="91" t="str">
        <f>IF(LEFT(RIGHT('Elegio-Electors'!L90,2),1)="C",'Elegio-Electors'!L90,IF(LEFT(RIGHT('Elegio-Electors'!M90,2),1)="C",'Elegio-Electors'!M90,""))</f>
        <v/>
      </c>
      <c r="F90" s="91" t="str">
        <f>IF(LEFT(RIGHT('Elegio-Electors'!L90,2),1)="O",'Elegio-Electors'!L90,IF(LEFT(RIGHT('Elegio-Electors'!M90,2),1)="O",'Elegio-Electors'!M90,""))</f>
        <v/>
      </c>
      <c r="G90" s="91" t="str">
        <f t="shared" si="3"/>
        <v>expéditeur:</v>
      </c>
      <c r="H90" s="91" t="str">
        <f t="shared" si="4"/>
        <v>0 0</v>
      </c>
      <c r="I90" s="91"/>
      <c r="J90" s="40" t="str">
        <f t="shared" si="5"/>
        <v>signature obligatoire</v>
      </c>
    </row>
    <row r="91" spans="1:10" x14ac:dyDescent="0.25">
      <c r="A91" s="20">
        <f>'Elegio-Electors'!C91</f>
        <v>0</v>
      </c>
      <c r="B91" s="20">
        <f>'Elegio-Electors'!B91</f>
        <v>0</v>
      </c>
      <c r="C91" s="91">
        <f>IF(Procédure!$C$33=2,'Elegio-Electors'!D91,Procédure!$C$33)</f>
        <v>0</v>
      </c>
      <c r="D91" s="20">
        <f>'Elegio-Electors'!E91</f>
        <v>0</v>
      </c>
      <c r="E91" s="91" t="str">
        <f>IF(LEFT(RIGHT('Elegio-Electors'!L91,2),1)="C",'Elegio-Electors'!L91,IF(LEFT(RIGHT('Elegio-Electors'!M91,2),1)="C",'Elegio-Electors'!M91,""))</f>
        <v/>
      </c>
      <c r="F91" s="91" t="str">
        <f>IF(LEFT(RIGHT('Elegio-Electors'!L91,2),1)="O",'Elegio-Electors'!L91,IF(LEFT(RIGHT('Elegio-Electors'!M91,2),1)="O",'Elegio-Electors'!M91,""))</f>
        <v/>
      </c>
      <c r="G91" s="91" t="str">
        <f t="shared" si="3"/>
        <v>expéditeur:</v>
      </c>
      <c r="H91" s="91" t="str">
        <f t="shared" si="4"/>
        <v>0 0</v>
      </c>
      <c r="I91" s="91"/>
      <c r="J91" s="40" t="str">
        <f t="shared" si="5"/>
        <v>signature obligatoire</v>
      </c>
    </row>
    <row r="92" spans="1:10" x14ac:dyDescent="0.25">
      <c r="A92" s="20">
        <f>'Elegio-Electors'!C92</f>
        <v>0</v>
      </c>
      <c r="B92" s="20">
        <f>'Elegio-Electors'!B92</f>
        <v>0</v>
      </c>
      <c r="C92" s="91">
        <f>IF(Procédure!$C$33=2,'Elegio-Electors'!D92,Procédure!$C$33)</f>
        <v>0</v>
      </c>
      <c r="D92" s="20">
        <f>'Elegio-Electors'!E92</f>
        <v>0</v>
      </c>
      <c r="E92" s="91" t="str">
        <f>IF(LEFT(RIGHT('Elegio-Electors'!L92,2),1)="C",'Elegio-Electors'!L92,IF(LEFT(RIGHT('Elegio-Electors'!M92,2),1)="C",'Elegio-Electors'!M92,""))</f>
        <v/>
      </c>
      <c r="F92" s="91" t="str">
        <f>IF(LEFT(RIGHT('Elegio-Electors'!L92,2),1)="O",'Elegio-Electors'!L92,IF(LEFT(RIGHT('Elegio-Electors'!M92,2),1)="O",'Elegio-Electors'!M92,""))</f>
        <v/>
      </c>
      <c r="G92" s="91" t="str">
        <f t="shared" si="3"/>
        <v>expéditeur:</v>
      </c>
      <c r="H92" s="91" t="str">
        <f t="shared" si="4"/>
        <v>0 0</v>
      </c>
      <c r="I92" s="91"/>
      <c r="J92" s="40" t="str">
        <f t="shared" si="5"/>
        <v>signature obligatoire</v>
      </c>
    </row>
    <row r="93" spans="1:10" x14ac:dyDescent="0.25">
      <c r="A93" s="20">
        <f>'Elegio-Electors'!C93</f>
        <v>0</v>
      </c>
      <c r="B93" s="20">
        <f>'Elegio-Electors'!B93</f>
        <v>0</v>
      </c>
      <c r="C93" s="91">
        <f>IF(Procédure!$C$33=2,'Elegio-Electors'!D93,Procédure!$C$33)</f>
        <v>0</v>
      </c>
      <c r="D93" s="20">
        <f>'Elegio-Electors'!E93</f>
        <v>0</v>
      </c>
      <c r="E93" s="91" t="str">
        <f>IF(LEFT(RIGHT('Elegio-Electors'!L93,2),1)="C",'Elegio-Electors'!L93,IF(LEFT(RIGHT('Elegio-Electors'!M93,2),1)="C",'Elegio-Electors'!M93,""))</f>
        <v/>
      </c>
      <c r="F93" s="91" t="str">
        <f>IF(LEFT(RIGHT('Elegio-Electors'!L93,2),1)="O",'Elegio-Electors'!L93,IF(LEFT(RIGHT('Elegio-Electors'!M93,2),1)="O",'Elegio-Electors'!M93,""))</f>
        <v/>
      </c>
      <c r="G93" s="91" t="str">
        <f t="shared" si="3"/>
        <v>expéditeur:</v>
      </c>
      <c r="H93" s="91" t="str">
        <f t="shared" si="4"/>
        <v>0 0</v>
      </c>
      <c r="I93" s="91"/>
      <c r="J93" s="40" t="str">
        <f t="shared" si="5"/>
        <v>signature obligatoire</v>
      </c>
    </row>
    <row r="94" spans="1:10" x14ac:dyDescent="0.25">
      <c r="A94" s="20">
        <f>'Elegio-Electors'!C94</f>
        <v>0</v>
      </c>
      <c r="B94" s="20">
        <f>'Elegio-Electors'!B94</f>
        <v>0</v>
      </c>
      <c r="C94" s="91">
        <f>IF(Procédure!$C$33=2,'Elegio-Electors'!D94,Procédure!$C$33)</f>
        <v>0</v>
      </c>
      <c r="D94" s="20">
        <f>'Elegio-Electors'!E94</f>
        <v>0</v>
      </c>
      <c r="E94" s="91" t="str">
        <f>IF(LEFT(RIGHT('Elegio-Electors'!L94,2),1)="C",'Elegio-Electors'!L94,IF(LEFT(RIGHT('Elegio-Electors'!M94,2),1)="C",'Elegio-Electors'!M94,""))</f>
        <v/>
      </c>
      <c r="F94" s="91" t="str">
        <f>IF(LEFT(RIGHT('Elegio-Electors'!L94,2),1)="O",'Elegio-Electors'!L94,IF(LEFT(RIGHT('Elegio-Electors'!M94,2),1)="O",'Elegio-Electors'!M94,""))</f>
        <v/>
      </c>
      <c r="G94" s="91" t="str">
        <f t="shared" si="3"/>
        <v>expéditeur:</v>
      </c>
      <c r="H94" s="91" t="str">
        <f t="shared" si="4"/>
        <v>0 0</v>
      </c>
      <c r="I94" s="91"/>
      <c r="J94" s="40" t="str">
        <f t="shared" si="5"/>
        <v>signature obligatoire</v>
      </c>
    </row>
    <row r="95" spans="1:10" x14ac:dyDescent="0.25">
      <c r="A95" s="20">
        <f>'Elegio-Electors'!C95</f>
        <v>0</v>
      </c>
      <c r="B95" s="20">
        <f>'Elegio-Electors'!B95</f>
        <v>0</v>
      </c>
      <c r="C95" s="91">
        <f>IF(Procédure!$C$33=2,'Elegio-Electors'!D95,Procédure!$C$33)</f>
        <v>0</v>
      </c>
      <c r="D95" s="20">
        <f>'Elegio-Electors'!E95</f>
        <v>0</v>
      </c>
      <c r="E95" s="91" t="str">
        <f>IF(LEFT(RIGHT('Elegio-Electors'!L95,2),1)="C",'Elegio-Electors'!L95,IF(LEFT(RIGHT('Elegio-Electors'!M95,2),1)="C",'Elegio-Electors'!M95,""))</f>
        <v/>
      </c>
      <c r="F95" s="91" t="str">
        <f>IF(LEFT(RIGHT('Elegio-Electors'!L95,2),1)="O",'Elegio-Electors'!L95,IF(LEFT(RIGHT('Elegio-Electors'!M95,2),1)="O",'Elegio-Electors'!M95,""))</f>
        <v/>
      </c>
      <c r="G95" s="91" t="str">
        <f t="shared" si="3"/>
        <v>expéditeur:</v>
      </c>
      <c r="H95" s="91" t="str">
        <f t="shared" si="4"/>
        <v>0 0</v>
      </c>
      <c r="I95" s="91"/>
      <c r="J95" s="40" t="str">
        <f t="shared" si="5"/>
        <v>signature obligatoire</v>
      </c>
    </row>
    <row r="96" spans="1:10" x14ac:dyDescent="0.25">
      <c r="A96" s="20">
        <f>'Elegio-Electors'!C96</f>
        <v>0</v>
      </c>
      <c r="B96" s="20">
        <f>'Elegio-Electors'!B96</f>
        <v>0</v>
      </c>
      <c r="C96" s="91">
        <f>IF(Procédure!$C$33=2,'Elegio-Electors'!D96,Procédure!$C$33)</f>
        <v>0</v>
      </c>
      <c r="D96" s="20">
        <f>'Elegio-Electors'!E96</f>
        <v>0</v>
      </c>
      <c r="E96" s="91" t="str">
        <f>IF(LEFT(RIGHT('Elegio-Electors'!L96,2),1)="C",'Elegio-Electors'!L96,IF(LEFT(RIGHT('Elegio-Electors'!M96,2),1)="C",'Elegio-Electors'!M96,""))</f>
        <v/>
      </c>
      <c r="F96" s="91" t="str">
        <f>IF(LEFT(RIGHT('Elegio-Electors'!L96,2),1)="O",'Elegio-Electors'!L96,IF(LEFT(RIGHT('Elegio-Electors'!M96,2),1)="O",'Elegio-Electors'!M96,""))</f>
        <v/>
      </c>
      <c r="G96" s="91" t="str">
        <f t="shared" si="3"/>
        <v>expéditeur:</v>
      </c>
      <c r="H96" s="91" t="str">
        <f t="shared" si="4"/>
        <v>0 0</v>
      </c>
      <c r="I96" s="91"/>
      <c r="J96" s="40" t="str">
        <f t="shared" si="5"/>
        <v>signature obligatoire</v>
      </c>
    </row>
    <row r="97" spans="1:10" x14ac:dyDescent="0.25">
      <c r="A97" s="20">
        <f>'Elegio-Electors'!C97</f>
        <v>0</v>
      </c>
      <c r="B97" s="20">
        <f>'Elegio-Electors'!B97</f>
        <v>0</v>
      </c>
      <c r="C97" s="91">
        <f>IF(Procédure!$C$33=2,'Elegio-Electors'!D97,Procédure!$C$33)</f>
        <v>0</v>
      </c>
      <c r="D97" s="20">
        <f>'Elegio-Electors'!E97</f>
        <v>0</v>
      </c>
      <c r="E97" s="91" t="str">
        <f>IF(LEFT(RIGHT('Elegio-Electors'!L97,2),1)="C",'Elegio-Electors'!L97,IF(LEFT(RIGHT('Elegio-Electors'!M97,2),1)="C",'Elegio-Electors'!M97,""))</f>
        <v/>
      </c>
      <c r="F97" s="91" t="str">
        <f>IF(LEFT(RIGHT('Elegio-Electors'!L97,2),1)="O",'Elegio-Electors'!L97,IF(LEFT(RIGHT('Elegio-Electors'!M97,2),1)="O",'Elegio-Electors'!M97,""))</f>
        <v/>
      </c>
      <c r="G97" s="91" t="str">
        <f t="shared" si="3"/>
        <v>expéditeur:</v>
      </c>
      <c r="H97" s="91" t="str">
        <f t="shared" si="4"/>
        <v>0 0</v>
      </c>
      <c r="I97" s="91"/>
      <c r="J97" s="40" t="str">
        <f t="shared" si="5"/>
        <v>signature obligatoire</v>
      </c>
    </row>
    <row r="98" spans="1:10" x14ac:dyDescent="0.25">
      <c r="A98" s="20">
        <f>'Elegio-Electors'!C98</f>
        <v>0</v>
      </c>
      <c r="B98" s="20">
        <f>'Elegio-Electors'!B98</f>
        <v>0</v>
      </c>
      <c r="C98" s="91">
        <f>IF(Procédure!$C$33=2,'Elegio-Electors'!D98,Procédure!$C$33)</f>
        <v>0</v>
      </c>
      <c r="D98" s="20">
        <f>'Elegio-Electors'!E98</f>
        <v>0</v>
      </c>
      <c r="E98" s="91" t="str">
        <f>IF(LEFT(RIGHT('Elegio-Electors'!L98,2),1)="C",'Elegio-Electors'!L98,IF(LEFT(RIGHT('Elegio-Electors'!M98,2),1)="C",'Elegio-Electors'!M98,""))</f>
        <v/>
      </c>
      <c r="F98" s="91" t="str">
        <f>IF(LEFT(RIGHT('Elegio-Electors'!L98,2),1)="O",'Elegio-Electors'!L98,IF(LEFT(RIGHT('Elegio-Electors'!M98,2),1)="O",'Elegio-Electors'!M98,""))</f>
        <v/>
      </c>
      <c r="G98" s="91" t="str">
        <f t="shared" si="3"/>
        <v>expéditeur:</v>
      </c>
      <c r="H98" s="91" t="str">
        <f t="shared" si="4"/>
        <v>0 0</v>
      </c>
      <c r="I98" s="91"/>
      <c r="J98" s="40" t="str">
        <f t="shared" si="5"/>
        <v>signature obligatoire</v>
      </c>
    </row>
    <row r="99" spans="1:10" x14ac:dyDescent="0.25">
      <c r="A99" s="20">
        <f>'Elegio-Electors'!C99</f>
        <v>0</v>
      </c>
      <c r="B99" s="20">
        <f>'Elegio-Electors'!B99</f>
        <v>0</v>
      </c>
      <c r="C99" s="91">
        <f>IF(Procédure!$C$33=2,'Elegio-Electors'!D99,Procédure!$C$33)</f>
        <v>0</v>
      </c>
      <c r="D99" s="20">
        <f>'Elegio-Electors'!E99</f>
        <v>0</v>
      </c>
      <c r="E99" s="91" t="str">
        <f>IF(LEFT(RIGHT('Elegio-Electors'!L99,2),1)="C",'Elegio-Electors'!L99,IF(LEFT(RIGHT('Elegio-Electors'!M99,2),1)="C",'Elegio-Electors'!M99,""))</f>
        <v/>
      </c>
      <c r="F99" s="91" t="str">
        <f>IF(LEFT(RIGHT('Elegio-Electors'!L99,2),1)="O",'Elegio-Electors'!L99,IF(LEFT(RIGHT('Elegio-Electors'!M99,2),1)="O",'Elegio-Electors'!M99,""))</f>
        <v/>
      </c>
      <c r="G99" s="91" t="str">
        <f t="shared" si="3"/>
        <v>expéditeur:</v>
      </c>
      <c r="H99" s="91" t="str">
        <f t="shared" si="4"/>
        <v>0 0</v>
      </c>
      <c r="I99" s="91"/>
      <c r="J99" s="40" t="str">
        <f t="shared" si="5"/>
        <v>signature obligatoire</v>
      </c>
    </row>
    <row r="100" spans="1:10" x14ac:dyDescent="0.25">
      <c r="A100" s="20">
        <f>'Elegio-Electors'!C100</f>
        <v>0</v>
      </c>
      <c r="B100" s="20">
        <f>'Elegio-Electors'!B100</f>
        <v>0</v>
      </c>
      <c r="C100" s="91">
        <f>IF(Procédure!$C$33=2,'Elegio-Electors'!D100,Procédure!$C$33)</f>
        <v>0</v>
      </c>
      <c r="D100" s="20">
        <f>'Elegio-Electors'!E100</f>
        <v>0</v>
      </c>
      <c r="E100" s="91" t="str">
        <f>IF(LEFT(RIGHT('Elegio-Electors'!L100,2),1)="C",'Elegio-Electors'!L100,IF(LEFT(RIGHT('Elegio-Electors'!M100,2),1)="C",'Elegio-Electors'!M100,""))</f>
        <v/>
      </c>
      <c r="F100" s="91" t="str">
        <f>IF(LEFT(RIGHT('Elegio-Electors'!L100,2),1)="O",'Elegio-Electors'!L100,IF(LEFT(RIGHT('Elegio-Electors'!M100,2),1)="O",'Elegio-Electors'!M100,""))</f>
        <v/>
      </c>
      <c r="G100" s="91" t="str">
        <f t="shared" si="3"/>
        <v>expéditeur:</v>
      </c>
      <c r="H100" s="91" t="str">
        <f t="shared" si="4"/>
        <v>0 0</v>
      </c>
      <c r="I100" s="91"/>
      <c r="J100" s="40" t="str">
        <f t="shared" si="5"/>
        <v>signature obligatoire</v>
      </c>
    </row>
    <row r="101" spans="1:10" x14ac:dyDescent="0.25">
      <c r="A101" s="20">
        <f>'Elegio-Electors'!C101</f>
        <v>0</v>
      </c>
      <c r="B101" s="20">
        <f>'Elegio-Electors'!B101</f>
        <v>0</v>
      </c>
      <c r="C101" s="91">
        <f>IF(Procédure!$C$33=2,'Elegio-Electors'!D101,Procédure!$C$33)</f>
        <v>0</v>
      </c>
      <c r="D101" s="20">
        <f>'Elegio-Electors'!E101</f>
        <v>0</v>
      </c>
      <c r="E101" s="91" t="str">
        <f>IF(LEFT(RIGHT('Elegio-Electors'!L101,2),1)="C",'Elegio-Electors'!L101,IF(LEFT(RIGHT('Elegio-Electors'!M101,2),1)="C",'Elegio-Electors'!M101,""))</f>
        <v/>
      </c>
      <c r="F101" s="91" t="str">
        <f>IF(LEFT(RIGHT('Elegio-Electors'!L101,2),1)="O",'Elegio-Electors'!L101,IF(LEFT(RIGHT('Elegio-Electors'!M101,2),1)="O",'Elegio-Electors'!M101,""))</f>
        <v/>
      </c>
      <c r="G101" s="91" t="str">
        <f t="shared" si="3"/>
        <v>expéditeur:</v>
      </c>
      <c r="H101" s="91" t="str">
        <f t="shared" si="4"/>
        <v>0 0</v>
      </c>
      <c r="I101" s="91"/>
      <c r="J101" s="40" t="str">
        <f t="shared" si="5"/>
        <v>signature obligatoire</v>
      </c>
    </row>
    <row r="102" spans="1:10" x14ac:dyDescent="0.25">
      <c r="A102" s="20">
        <f>'Elegio-Electors'!C102</f>
        <v>0</v>
      </c>
      <c r="B102" s="20">
        <f>'Elegio-Electors'!B102</f>
        <v>0</v>
      </c>
      <c r="C102" s="91">
        <f>IF(Procédure!$C$33=2,'Elegio-Electors'!D102,Procédure!$C$33)</f>
        <v>0</v>
      </c>
      <c r="D102" s="20">
        <f>'Elegio-Electors'!E102</f>
        <v>0</v>
      </c>
      <c r="E102" s="91" t="str">
        <f>IF(LEFT(RIGHT('Elegio-Electors'!L102,2),1)="C",'Elegio-Electors'!L102,IF(LEFT(RIGHT('Elegio-Electors'!M102,2),1)="C",'Elegio-Electors'!M102,""))</f>
        <v/>
      </c>
      <c r="F102" s="91" t="str">
        <f>IF(LEFT(RIGHT('Elegio-Electors'!L102,2),1)="O",'Elegio-Electors'!L102,IF(LEFT(RIGHT('Elegio-Electors'!M102,2),1)="O",'Elegio-Electors'!M102,""))</f>
        <v/>
      </c>
      <c r="G102" s="91" t="str">
        <f t="shared" si="3"/>
        <v>expéditeur:</v>
      </c>
      <c r="H102" s="91" t="str">
        <f t="shared" si="4"/>
        <v>0 0</v>
      </c>
      <c r="I102" s="91"/>
      <c r="J102" s="40" t="str">
        <f t="shared" si="5"/>
        <v>signature obligatoire</v>
      </c>
    </row>
    <row r="103" spans="1:10" x14ac:dyDescent="0.25">
      <c r="A103" s="20">
        <f>'Elegio-Electors'!C103</f>
        <v>0</v>
      </c>
      <c r="B103" s="20">
        <f>'Elegio-Electors'!B103</f>
        <v>0</v>
      </c>
      <c r="C103" s="91">
        <f>IF(Procédure!$C$33=2,'Elegio-Electors'!D103,Procédure!$C$33)</f>
        <v>0</v>
      </c>
      <c r="D103" s="20">
        <f>'Elegio-Electors'!E103</f>
        <v>0</v>
      </c>
      <c r="E103" s="91" t="str">
        <f>IF(LEFT(RIGHT('Elegio-Electors'!L103,2),1)="C",'Elegio-Electors'!L103,IF(LEFT(RIGHT('Elegio-Electors'!M103,2),1)="C",'Elegio-Electors'!M103,""))</f>
        <v/>
      </c>
      <c r="F103" s="91" t="str">
        <f>IF(LEFT(RIGHT('Elegio-Electors'!L103,2),1)="O",'Elegio-Electors'!L103,IF(LEFT(RIGHT('Elegio-Electors'!M103,2),1)="O",'Elegio-Electors'!M103,""))</f>
        <v/>
      </c>
      <c r="G103" s="91" t="str">
        <f t="shared" si="3"/>
        <v>expéditeur:</v>
      </c>
      <c r="H103" s="91" t="str">
        <f t="shared" si="4"/>
        <v>0 0</v>
      </c>
      <c r="I103" s="91"/>
      <c r="J103" s="40" t="str">
        <f t="shared" si="5"/>
        <v>signature obligatoire</v>
      </c>
    </row>
    <row r="104" spans="1:10" x14ac:dyDescent="0.25">
      <c r="A104" s="20">
        <f>'Elegio-Electors'!C104</f>
        <v>0</v>
      </c>
      <c r="B104" s="20">
        <f>'Elegio-Electors'!B104</f>
        <v>0</v>
      </c>
      <c r="C104" s="91">
        <f>IF(Procédure!$C$33=2,'Elegio-Electors'!D104,Procédure!$C$33)</f>
        <v>0</v>
      </c>
      <c r="D104" s="20">
        <f>'Elegio-Electors'!E104</f>
        <v>0</v>
      </c>
      <c r="E104" s="91" t="str">
        <f>IF(LEFT(RIGHT('Elegio-Electors'!L104,2),1)="C",'Elegio-Electors'!L104,IF(LEFT(RIGHT('Elegio-Electors'!M104,2),1)="C",'Elegio-Electors'!M104,""))</f>
        <v/>
      </c>
      <c r="F104" s="91" t="str">
        <f>IF(LEFT(RIGHT('Elegio-Electors'!L104,2),1)="O",'Elegio-Electors'!L104,IF(LEFT(RIGHT('Elegio-Electors'!M104,2),1)="O",'Elegio-Electors'!M104,""))</f>
        <v/>
      </c>
      <c r="G104" s="91" t="str">
        <f t="shared" si="3"/>
        <v>expéditeur:</v>
      </c>
      <c r="H104" s="91" t="str">
        <f t="shared" si="4"/>
        <v>0 0</v>
      </c>
      <c r="I104" s="91"/>
      <c r="J104" s="40" t="str">
        <f t="shared" si="5"/>
        <v>signature obligatoire</v>
      </c>
    </row>
    <row r="105" spans="1:10" x14ac:dyDescent="0.25">
      <c r="A105" s="20">
        <f>'Elegio-Electors'!C105</f>
        <v>0</v>
      </c>
      <c r="B105" s="20">
        <f>'Elegio-Electors'!B105</f>
        <v>0</v>
      </c>
      <c r="C105" s="91">
        <f>IF(Procédure!$C$33=2,'Elegio-Electors'!D105,Procédure!$C$33)</f>
        <v>0</v>
      </c>
      <c r="D105" s="20">
        <f>'Elegio-Electors'!E105</f>
        <v>0</v>
      </c>
      <c r="E105" s="91" t="str">
        <f>IF(LEFT(RIGHT('Elegio-Electors'!L105,2),1)="C",'Elegio-Electors'!L105,IF(LEFT(RIGHT('Elegio-Electors'!M105,2),1)="C",'Elegio-Electors'!M105,""))</f>
        <v/>
      </c>
      <c r="F105" s="91" t="str">
        <f>IF(LEFT(RIGHT('Elegio-Electors'!L105,2),1)="O",'Elegio-Electors'!L105,IF(LEFT(RIGHT('Elegio-Electors'!M105,2),1)="O",'Elegio-Electors'!M105,""))</f>
        <v/>
      </c>
      <c r="G105" s="91" t="str">
        <f t="shared" si="3"/>
        <v>expéditeur:</v>
      </c>
      <c r="H105" s="91" t="str">
        <f t="shared" si="4"/>
        <v>0 0</v>
      </c>
      <c r="I105" s="91"/>
      <c r="J105" s="40" t="str">
        <f t="shared" si="5"/>
        <v>signature obligatoire</v>
      </c>
    </row>
    <row r="106" spans="1:10" x14ac:dyDescent="0.25">
      <c r="A106" s="20">
        <f>'Elegio-Electors'!C106</f>
        <v>0</v>
      </c>
      <c r="B106" s="20">
        <f>'Elegio-Electors'!B106</f>
        <v>0</v>
      </c>
      <c r="C106" s="91">
        <f>IF(Procédure!$C$33=2,'Elegio-Electors'!D106,Procédure!$C$33)</f>
        <v>0</v>
      </c>
      <c r="D106" s="20">
        <f>'Elegio-Electors'!E106</f>
        <v>0</v>
      </c>
      <c r="E106" s="91" t="str">
        <f>IF(LEFT(RIGHT('Elegio-Electors'!L106,2),1)="C",'Elegio-Electors'!L106,IF(LEFT(RIGHT('Elegio-Electors'!M106,2),1)="C",'Elegio-Electors'!M106,""))</f>
        <v/>
      </c>
      <c r="F106" s="91" t="str">
        <f>IF(LEFT(RIGHT('Elegio-Electors'!L106,2),1)="O",'Elegio-Electors'!L106,IF(LEFT(RIGHT('Elegio-Electors'!M106,2),1)="O",'Elegio-Electors'!M106,""))</f>
        <v/>
      </c>
      <c r="G106" s="91" t="str">
        <f t="shared" si="3"/>
        <v>expéditeur:</v>
      </c>
      <c r="H106" s="91" t="str">
        <f t="shared" si="4"/>
        <v>0 0</v>
      </c>
      <c r="I106" s="91"/>
      <c r="J106" s="40" t="str">
        <f t="shared" si="5"/>
        <v>signature obligatoire</v>
      </c>
    </row>
    <row r="107" spans="1:10" x14ac:dyDescent="0.25">
      <c r="A107" s="20">
        <f>'Elegio-Electors'!C107</f>
        <v>0</v>
      </c>
      <c r="B107" s="20">
        <f>'Elegio-Electors'!B107</f>
        <v>0</v>
      </c>
      <c r="C107" s="91">
        <f>IF(Procédure!$C$33=2,'Elegio-Electors'!D107,Procédure!$C$33)</f>
        <v>0</v>
      </c>
      <c r="D107" s="20">
        <f>'Elegio-Electors'!E107</f>
        <v>0</v>
      </c>
      <c r="E107" s="91" t="str">
        <f>IF(LEFT(RIGHT('Elegio-Electors'!L107,2),1)="C",'Elegio-Electors'!L107,IF(LEFT(RIGHT('Elegio-Electors'!M107,2),1)="C",'Elegio-Electors'!M107,""))</f>
        <v/>
      </c>
      <c r="F107" s="91" t="str">
        <f>IF(LEFT(RIGHT('Elegio-Electors'!L107,2),1)="O",'Elegio-Electors'!L107,IF(LEFT(RIGHT('Elegio-Electors'!M107,2),1)="O",'Elegio-Electors'!M107,""))</f>
        <v/>
      </c>
      <c r="G107" s="91" t="str">
        <f t="shared" si="3"/>
        <v>expéditeur:</v>
      </c>
      <c r="H107" s="91" t="str">
        <f t="shared" si="4"/>
        <v>0 0</v>
      </c>
      <c r="I107" s="91"/>
      <c r="J107" s="40" t="str">
        <f t="shared" si="5"/>
        <v>signature obligatoire</v>
      </c>
    </row>
    <row r="108" spans="1:10" x14ac:dyDescent="0.25">
      <c r="A108" s="20">
        <f>'Elegio-Electors'!C108</f>
        <v>0</v>
      </c>
      <c r="B108" s="20">
        <f>'Elegio-Electors'!B108</f>
        <v>0</v>
      </c>
      <c r="C108" s="91">
        <f>IF(Procédure!$C$33=2,'Elegio-Electors'!D108,Procédure!$C$33)</f>
        <v>0</v>
      </c>
      <c r="D108" s="20">
        <f>'Elegio-Electors'!E108</f>
        <v>0</v>
      </c>
      <c r="E108" s="91" t="str">
        <f>IF(LEFT(RIGHT('Elegio-Electors'!L108,2),1)="C",'Elegio-Electors'!L108,IF(LEFT(RIGHT('Elegio-Electors'!M108,2),1)="C",'Elegio-Electors'!M108,""))</f>
        <v/>
      </c>
      <c r="F108" s="91" t="str">
        <f>IF(LEFT(RIGHT('Elegio-Electors'!L108,2),1)="O",'Elegio-Electors'!L108,IF(LEFT(RIGHT('Elegio-Electors'!M108,2),1)="O",'Elegio-Electors'!M108,""))</f>
        <v/>
      </c>
      <c r="G108" s="91" t="str">
        <f t="shared" si="3"/>
        <v>expéditeur:</v>
      </c>
      <c r="H108" s="91" t="str">
        <f t="shared" si="4"/>
        <v>0 0</v>
      </c>
      <c r="I108" s="91"/>
      <c r="J108" s="40" t="str">
        <f t="shared" si="5"/>
        <v>signature obligatoire</v>
      </c>
    </row>
    <row r="109" spans="1:10" x14ac:dyDescent="0.25">
      <c r="A109" s="20">
        <f>'Elegio-Electors'!C109</f>
        <v>0</v>
      </c>
      <c r="B109" s="20">
        <f>'Elegio-Electors'!B109</f>
        <v>0</v>
      </c>
      <c r="C109" s="91">
        <f>IF(Procédure!$C$33=2,'Elegio-Electors'!D109,Procédure!$C$33)</f>
        <v>0</v>
      </c>
      <c r="D109" s="20">
        <f>'Elegio-Electors'!E109</f>
        <v>0</v>
      </c>
      <c r="E109" s="91" t="str">
        <f>IF(LEFT(RIGHT('Elegio-Electors'!L109,2),1)="C",'Elegio-Electors'!L109,IF(LEFT(RIGHT('Elegio-Electors'!M109,2),1)="C",'Elegio-Electors'!M109,""))</f>
        <v/>
      </c>
      <c r="F109" s="91" t="str">
        <f>IF(LEFT(RIGHT('Elegio-Electors'!L109,2),1)="O",'Elegio-Electors'!L109,IF(LEFT(RIGHT('Elegio-Electors'!M109,2),1)="O",'Elegio-Electors'!M109,""))</f>
        <v/>
      </c>
      <c r="G109" s="91" t="str">
        <f t="shared" si="3"/>
        <v>expéditeur:</v>
      </c>
      <c r="H109" s="91" t="str">
        <f t="shared" si="4"/>
        <v>0 0</v>
      </c>
      <c r="I109" s="91"/>
      <c r="J109" s="40" t="str">
        <f t="shared" si="5"/>
        <v>signature obligatoire</v>
      </c>
    </row>
    <row r="110" spans="1:10" x14ac:dyDescent="0.25">
      <c r="A110" s="20">
        <f>'Elegio-Electors'!C110</f>
        <v>0</v>
      </c>
      <c r="B110" s="20">
        <f>'Elegio-Electors'!B110</f>
        <v>0</v>
      </c>
      <c r="C110" s="91">
        <f>IF(Procédure!$C$33=2,'Elegio-Electors'!D110,Procédure!$C$33)</f>
        <v>0</v>
      </c>
      <c r="D110" s="20">
        <f>'Elegio-Electors'!E110</f>
        <v>0</v>
      </c>
      <c r="E110" s="91" t="str">
        <f>IF(LEFT(RIGHT('Elegio-Electors'!L110,2),1)="C",'Elegio-Electors'!L110,IF(LEFT(RIGHT('Elegio-Electors'!M110,2),1)="C",'Elegio-Electors'!M110,""))</f>
        <v/>
      </c>
      <c r="F110" s="91" t="str">
        <f>IF(LEFT(RIGHT('Elegio-Electors'!L110,2),1)="O",'Elegio-Electors'!L110,IF(LEFT(RIGHT('Elegio-Electors'!M110,2),1)="O",'Elegio-Electors'!M110,""))</f>
        <v/>
      </c>
      <c r="G110" s="91" t="str">
        <f t="shared" si="3"/>
        <v>expéditeur:</v>
      </c>
      <c r="H110" s="91" t="str">
        <f t="shared" si="4"/>
        <v>0 0</v>
      </c>
      <c r="I110" s="91"/>
      <c r="J110" s="40" t="str">
        <f t="shared" si="5"/>
        <v>signature obligatoire</v>
      </c>
    </row>
    <row r="111" spans="1:10" x14ac:dyDescent="0.25">
      <c r="A111" s="20">
        <f>'Elegio-Electors'!C111</f>
        <v>0</v>
      </c>
      <c r="B111" s="20">
        <f>'Elegio-Electors'!B111</f>
        <v>0</v>
      </c>
      <c r="C111" s="91">
        <f>IF(Procédure!$C$33=2,'Elegio-Electors'!D111,Procédure!$C$33)</f>
        <v>0</v>
      </c>
      <c r="D111" s="20">
        <f>'Elegio-Electors'!E111</f>
        <v>0</v>
      </c>
      <c r="E111" s="91" t="str">
        <f>IF(LEFT(RIGHT('Elegio-Electors'!L111,2),1)="C",'Elegio-Electors'!L111,IF(LEFT(RIGHT('Elegio-Electors'!M111,2),1)="C",'Elegio-Electors'!M111,""))</f>
        <v/>
      </c>
      <c r="F111" s="91" t="str">
        <f>IF(LEFT(RIGHT('Elegio-Electors'!L111,2),1)="O",'Elegio-Electors'!L111,IF(LEFT(RIGHT('Elegio-Electors'!M111,2),1)="O",'Elegio-Electors'!M111,""))</f>
        <v/>
      </c>
      <c r="G111" s="91" t="str">
        <f t="shared" si="3"/>
        <v>expéditeur:</v>
      </c>
      <c r="H111" s="91" t="str">
        <f t="shared" si="4"/>
        <v>0 0</v>
      </c>
      <c r="I111" s="91"/>
      <c r="J111" s="40" t="str">
        <f t="shared" si="5"/>
        <v>signature obligatoire</v>
      </c>
    </row>
    <row r="112" spans="1:10" x14ac:dyDescent="0.25">
      <c r="A112" s="20">
        <f>'Elegio-Electors'!C112</f>
        <v>0</v>
      </c>
      <c r="B112" s="20">
        <f>'Elegio-Electors'!B112</f>
        <v>0</v>
      </c>
      <c r="C112" s="91">
        <f>IF(Procédure!$C$33=2,'Elegio-Electors'!D112,Procédure!$C$33)</f>
        <v>0</v>
      </c>
      <c r="D112" s="20">
        <f>'Elegio-Electors'!E112</f>
        <v>0</v>
      </c>
      <c r="E112" s="91" t="str">
        <f>IF(LEFT(RIGHT('Elegio-Electors'!L112,2),1)="C",'Elegio-Electors'!L112,IF(LEFT(RIGHT('Elegio-Electors'!M112,2),1)="C",'Elegio-Electors'!M112,""))</f>
        <v/>
      </c>
      <c r="F112" s="91" t="str">
        <f>IF(LEFT(RIGHT('Elegio-Electors'!L112,2),1)="O",'Elegio-Electors'!L112,IF(LEFT(RIGHT('Elegio-Electors'!M112,2),1)="O",'Elegio-Electors'!M112,""))</f>
        <v/>
      </c>
      <c r="G112" s="91" t="str">
        <f t="shared" si="3"/>
        <v>expéditeur:</v>
      </c>
      <c r="H112" s="91" t="str">
        <f t="shared" si="4"/>
        <v>0 0</v>
      </c>
      <c r="I112" s="91"/>
      <c r="J112" s="40" t="str">
        <f t="shared" si="5"/>
        <v>signature obligatoire</v>
      </c>
    </row>
    <row r="113" spans="1:10" x14ac:dyDescent="0.25">
      <c r="A113" s="20">
        <f>'Elegio-Electors'!C113</f>
        <v>0</v>
      </c>
      <c r="B113" s="20">
        <f>'Elegio-Electors'!B113</f>
        <v>0</v>
      </c>
      <c r="C113" s="91">
        <f>IF(Procédure!$C$33=2,'Elegio-Electors'!D113,Procédure!$C$33)</f>
        <v>0</v>
      </c>
      <c r="D113" s="20">
        <f>'Elegio-Electors'!E113</f>
        <v>0</v>
      </c>
      <c r="E113" s="91" t="str">
        <f>IF(LEFT(RIGHT('Elegio-Electors'!L113,2),1)="C",'Elegio-Electors'!L113,IF(LEFT(RIGHT('Elegio-Electors'!M113,2),1)="C",'Elegio-Electors'!M113,""))</f>
        <v/>
      </c>
      <c r="F113" s="91" t="str">
        <f>IF(LEFT(RIGHT('Elegio-Electors'!L113,2),1)="O",'Elegio-Electors'!L113,IF(LEFT(RIGHT('Elegio-Electors'!M113,2),1)="O",'Elegio-Electors'!M113,""))</f>
        <v/>
      </c>
      <c r="G113" s="91" t="str">
        <f t="shared" si="3"/>
        <v>expéditeur:</v>
      </c>
      <c r="H113" s="91" t="str">
        <f t="shared" si="4"/>
        <v>0 0</v>
      </c>
      <c r="I113" s="91"/>
      <c r="J113" s="40" t="str">
        <f t="shared" si="5"/>
        <v>signature obligatoire</v>
      </c>
    </row>
    <row r="114" spans="1:10" x14ac:dyDescent="0.25">
      <c r="A114" s="20">
        <f>'Elegio-Electors'!C114</f>
        <v>0</v>
      </c>
      <c r="B114" s="20">
        <f>'Elegio-Electors'!B114</f>
        <v>0</v>
      </c>
      <c r="C114" s="91">
        <f>IF(Procédure!$C$33=2,'Elegio-Electors'!D114,Procédure!$C$33)</f>
        <v>0</v>
      </c>
      <c r="D114" s="20">
        <f>'Elegio-Electors'!E114</f>
        <v>0</v>
      </c>
      <c r="E114" s="91" t="str">
        <f>IF(LEFT(RIGHT('Elegio-Electors'!L114,2),1)="C",'Elegio-Electors'!L114,IF(LEFT(RIGHT('Elegio-Electors'!M114,2),1)="C",'Elegio-Electors'!M114,""))</f>
        <v/>
      </c>
      <c r="F114" s="91" t="str">
        <f>IF(LEFT(RIGHT('Elegio-Electors'!L114,2),1)="O",'Elegio-Electors'!L114,IF(LEFT(RIGHT('Elegio-Electors'!M114,2),1)="O",'Elegio-Electors'!M114,""))</f>
        <v/>
      </c>
      <c r="G114" s="91" t="str">
        <f t="shared" si="3"/>
        <v>expéditeur:</v>
      </c>
      <c r="H114" s="91" t="str">
        <f t="shared" si="4"/>
        <v>0 0</v>
      </c>
      <c r="I114" s="91"/>
      <c r="J114" s="40" t="str">
        <f t="shared" si="5"/>
        <v>signature obligatoire</v>
      </c>
    </row>
    <row r="115" spans="1:10" x14ac:dyDescent="0.25">
      <c r="A115" s="20">
        <f>'Elegio-Electors'!C115</f>
        <v>0</v>
      </c>
      <c r="B115" s="20">
        <f>'Elegio-Electors'!B115</f>
        <v>0</v>
      </c>
      <c r="C115" s="91">
        <f>IF(Procédure!$C$33=2,'Elegio-Electors'!D115,Procédure!$C$33)</f>
        <v>0</v>
      </c>
      <c r="D115" s="20">
        <f>'Elegio-Electors'!E115</f>
        <v>0</v>
      </c>
      <c r="E115" s="91" t="str">
        <f>IF(LEFT(RIGHT('Elegio-Electors'!L115,2),1)="C",'Elegio-Electors'!L115,IF(LEFT(RIGHT('Elegio-Electors'!M115,2),1)="C",'Elegio-Electors'!M115,""))</f>
        <v/>
      </c>
      <c r="F115" s="91" t="str">
        <f>IF(LEFT(RIGHT('Elegio-Electors'!L115,2),1)="O",'Elegio-Electors'!L115,IF(LEFT(RIGHT('Elegio-Electors'!M115,2),1)="O",'Elegio-Electors'!M115,""))</f>
        <v/>
      </c>
      <c r="G115" s="91" t="str">
        <f t="shared" si="3"/>
        <v>expéditeur:</v>
      </c>
      <c r="H115" s="91" t="str">
        <f t="shared" si="4"/>
        <v>0 0</v>
      </c>
      <c r="I115" s="91"/>
      <c r="J115" s="40" t="str">
        <f t="shared" si="5"/>
        <v>signature obligatoire</v>
      </c>
    </row>
    <row r="116" spans="1:10" x14ac:dyDescent="0.25">
      <c r="A116" s="20">
        <f>'Elegio-Electors'!C116</f>
        <v>0</v>
      </c>
      <c r="B116" s="20">
        <f>'Elegio-Electors'!B116</f>
        <v>0</v>
      </c>
      <c r="C116" s="91">
        <f>IF(Procédure!$C$33=2,'Elegio-Electors'!D116,Procédure!$C$33)</f>
        <v>0</v>
      </c>
      <c r="D116" s="20">
        <f>'Elegio-Electors'!E116</f>
        <v>0</v>
      </c>
      <c r="E116" s="91" t="str">
        <f>IF(LEFT(RIGHT('Elegio-Electors'!L116,2),1)="C",'Elegio-Electors'!L116,IF(LEFT(RIGHT('Elegio-Electors'!M116,2),1)="C",'Elegio-Electors'!M116,""))</f>
        <v/>
      </c>
      <c r="F116" s="91" t="str">
        <f>IF(LEFT(RIGHT('Elegio-Electors'!L116,2),1)="O",'Elegio-Electors'!L116,IF(LEFT(RIGHT('Elegio-Electors'!M116,2),1)="O",'Elegio-Electors'!M116,""))</f>
        <v/>
      </c>
      <c r="G116" s="91" t="str">
        <f t="shared" si="3"/>
        <v>expéditeur:</v>
      </c>
      <c r="H116" s="91" t="str">
        <f t="shared" si="4"/>
        <v>0 0</v>
      </c>
      <c r="I116" s="91"/>
      <c r="J116" s="40" t="str">
        <f t="shared" si="5"/>
        <v>signature obligatoire</v>
      </c>
    </row>
    <row r="117" spans="1:10" x14ac:dyDescent="0.25">
      <c r="A117" s="20">
        <f>'Elegio-Electors'!C117</f>
        <v>0</v>
      </c>
      <c r="B117" s="20">
        <f>'Elegio-Electors'!B117</f>
        <v>0</v>
      </c>
      <c r="C117" s="91">
        <f>IF(Procédure!$C$33=2,'Elegio-Electors'!D117,Procédure!$C$33)</f>
        <v>0</v>
      </c>
      <c r="D117" s="20">
        <f>'Elegio-Electors'!E117</f>
        <v>0</v>
      </c>
      <c r="E117" s="91" t="str">
        <f>IF(LEFT(RIGHT('Elegio-Electors'!L117,2),1)="C",'Elegio-Electors'!L117,IF(LEFT(RIGHT('Elegio-Electors'!M117,2),1)="C",'Elegio-Electors'!M117,""))</f>
        <v/>
      </c>
      <c r="F117" s="91" t="str">
        <f>IF(LEFT(RIGHT('Elegio-Electors'!L117,2),1)="O",'Elegio-Electors'!L117,IF(LEFT(RIGHT('Elegio-Electors'!M117,2),1)="O",'Elegio-Electors'!M117,""))</f>
        <v/>
      </c>
      <c r="G117" s="91" t="str">
        <f t="shared" si="3"/>
        <v>expéditeur:</v>
      </c>
      <c r="H117" s="91" t="str">
        <f t="shared" si="4"/>
        <v>0 0</v>
      </c>
      <c r="I117" s="91"/>
      <c r="J117" s="40" t="str">
        <f t="shared" si="5"/>
        <v>signature obligatoire</v>
      </c>
    </row>
    <row r="118" spans="1:10" x14ac:dyDescent="0.25">
      <c r="A118" s="20">
        <f>'Elegio-Electors'!C118</f>
        <v>0</v>
      </c>
      <c r="B118" s="20">
        <f>'Elegio-Electors'!B118</f>
        <v>0</v>
      </c>
      <c r="C118" s="91">
        <f>IF(Procédure!$C$33=2,'Elegio-Electors'!D118,Procédure!$C$33)</f>
        <v>0</v>
      </c>
      <c r="D118" s="20">
        <f>'Elegio-Electors'!E118</f>
        <v>0</v>
      </c>
      <c r="E118" s="91" t="str">
        <f>IF(LEFT(RIGHT('Elegio-Electors'!L118,2),1)="C",'Elegio-Electors'!L118,IF(LEFT(RIGHT('Elegio-Electors'!M118,2),1)="C",'Elegio-Electors'!M118,""))</f>
        <v/>
      </c>
      <c r="F118" s="91" t="str">
        <f>IF(LEFT(RIGHT('Elegio-Electors'!L118,2),1)="O",'Elegio-Electors'!L118,IF(LEFT(RIGHT('Elegio-Electors'!M118,2),1)="O",'Elegio-Electors'!M118,""))</f>
        <v/>
      </c>
      <c r="G118" s="91" t="str">
        <f t="shared" si="3"/>
        <v>expéditeur:</v>
      </c>
      <c r="H118" s="91" t="str">
        <f t="shared" si="4"/>
        <v>0 0</v>
      </c>
      <c r="I118" s="91"/>
      <c r="J118" s="40" t="str">
        <f t="shared" si="5"/>
        <v>signature obligatoire</v>
      </c>
    </row>
    <row r="119" spans="1:10" x14ac:dyDescent="0.25">
      <c r="A119" s="20">
        <f>'Elegio-Electors'!C119</f>
        <v>0</v>
      </c>
      <c r="B119" s="20">
        <f>'Elegio-Electors'!B119</f>
        <v>0</v>
      </c>
      <c r="C119" s="91">
        <f>IF(Procédure!$C$33=2,'Elegio-Electors'!D119,Procédure!$C$33)</f>
        <v>0</v>
      </c>
      <c r="D119" s="20">
        <f>'Elegio-Electors'!E119</f>
        <v>0</v>
      </c>
      <c r="E119" s="91" t="str">
        <f>IF(LEFT(RIGHT('Elegio-Electors'!L119,2),1)="C",'Elegio-Electors'!L119,IF(LEFT(RIGHT('Elegio-Electors'!M119,2),1)="C",'Elegio-Electors'!M119,""))</f>
        <v/>
      </c>
      <c r="F119" s="91" t="str">
        <f>IF(LEFT(RIGHT('Elegio-Electors'!L119,2),1)="O",'Elegio-Electors'!L119,IF(LEFT(RIGHT('Elegio-Electors'!M119,2),1)="O",'Elegio-Electors'!M119,""))</f>
        <v/>
      </c>
      <c r="G119" s="91" t="str">
        <f t="shared" si="3"/>
        <v>expéditeur:</v>
      </c>
      <c r="H119" s="91" t="str">
        <f t="shared" si="4"/>
        <v>0 0</v>
      </c>
      <c r="I119" s="91"/>
      <c r="J119" s="40" t="str">
        <f t="shared" si="5"/>
        <v>signature obligatoire</v>
      </c>
    </row>
    <row r="120" spans="1:10" x14ac:dyDescent="0.25">
      <c r="A120" s="20">
        <f>'Elegio-Electors'!C120</f>
        <v>0</v>
      </c>
      <c r="B120" s="20">
        <f>'Elegio-Electors'!B120</f>
        <v>0</v>
      </c>
      <c r="C120" s="91">
        <f>IF(Procédure!$C$33=2,'Elegio-Electors'!D120,Procédure!$C$33)</f>
        <v>0</v>
      </c>
      <c r="D120" s="20">
        <f>'Elegio-Electors'!E120</f>
        <v>0</v>
      </c>
      <c r="E120" s="91" t="str">
        <f>IF(LEFT(RIGHT('Elegio-Electors'!L120,2),1)="C",'Elegio-Electors'!L120,IF(LEFT(RIGHT('Elegio-Electors'!M120,2),1)="C",'Elegio-Electors'!M120,""))</f>
        <v/>
      </c>
      <c r="F120" s="91" t="str">
        <f>IF(LEFT(RIGHT('Elegio-Electors'!L120,2),1)="O",'Elegio-Electors'!L120,IF(LEFT(RIGHT('Elegio-Electors'!M120,2),1)="O",'Elegio-Electors'!M120,""))</f>
        <v/>
      </c>
      <c r="G120" s="91" t="str">
        <f t="shared" si="3"/>
        <v>expéditeur:</v>
      </c>
      <c r="H120" s="91" t="str">
        <f t="shared" si="4"/>
        <v>0 0</v>
      </c>
      <c r="I120" s="91"/>
      <c r="J120" s="40" t="str">
        <f t="shared" si="5"/>
        <v>signature obligatoire</v>
      </c>
    </row>
    <row r="121" spans="1:10" x14ac:dyDescent="0.25">
      <c r="A121" s="20">
        <f>'Elegio-Electors'!C121</f>
        <v>0</v>
      </c>
      <c r="B121" s="20">
        <f>'Elegio-Electors'!B121</f>
        <v>0</v>
      </c>
      <c r="C121" s="91">
        <f>IF(Procédure!$C$33=2,'Elegio-Electors'!D121,Procédure!$C$33)</f>
        <v>0</v>
      </c>
      <c r="D121" s="20">
        <f>'Elegio-Electors'!E121</f>
        <v>0</v>
      </c>
      <c r="E121" s="91" t="str">
        <f>IF(LEFT(RIGHT('Elegio-Electors'!L121,2),1)="C",'Elegio-Electors'!L121,IF(LEFT(RIGHT('Elegio-Electors'!M121,2),1)="C",'Elegio-Electors'!M121,""))</f>
        <v/>
      </c>
      <c r="F121" s="91" t="str">
        <f>IF(LEFT(RIGHT('Elegio-Electors'!L121,2),1)="O",'Elegio-Electors'!L121,IF(LEFT(RIGHT('Elegio-Electors'!M121,2),1)="O",'Elegio-Electors'!M121,""))</f>
        <v/>
      </c>
      <c r="G121" s="91" t="str">
        <f t="shared" si="3"/>
        <v>expéditeur:</v>
      </c>
      <c r="H121" s="91" t="str">
        <f t="shared" si="4"/>
        <v>0 0</v>
      </c>
      <c r="I121" s="91"/>
      <c r="J121" s="40" t="str">
        <f t="shared" si="5"/>
        <v>signature obligatoire</v>
      </c>
    </row>
    <row r="122" spans="1:10" x14ac:dyDescent="0.25">
      <c r="A122" s="20">
        <f>'Elegio-Electors'!C122</f>
        <v>0</v>
      </c>
      <c r="B122" s="20">
        <f>'Elegio-Electors'!B122</f>
        <v>0</v>
      </c>
      <c r="C122" s="91">
        <f>IF(Procédure!$C$33=2,'Elegio-Electors'!D122,Procédure!$C$33)</f>
        <v>0</v>
      </c>
      <c r="D122" s="20">
        <f>'Elegio-Electors'!E122</f>
        <v>0</v>
      </c>
      <c r="E122" s="91" t="str">
        <f>IF(LEFT(RIGHT('Elegio-Electors'!L122,2),1)="C",'Elegio-Electors'!L122,IF(LEFT(RIGHT('Elegio-Electors'!M122,2),1)="C",'Elegio-Electors'!M122,""))</f>
        <v/>
      </c>
      <c r="F122" s="91" t="str">
        <f>IF(LEFT(RIGHT('Elegio-Electors'!L122,2),1)="O",'Elegio-Electors'!L122,IF(LEFT(RIGHT('Elegio-Electors'!M122,2),1)="O",'Elegio-Electors'!M122,""))</f>
        <v/>
      </c>
      <c r="G122" s="91" t="str">
        <f t="shared" si="3"/>
        <v>expéditeur:</v>
      </c>
      <c r="H122" s="91" t="str">
        <f t="shared" si="4"/>
        <v>0 0</v>
      </c>
      <c r="I122" s="91"/>
      <c r="J122" s="40" t="str">
        <f t="shared" si="5"/>
        <v>signature obligatoire</v>
      </c>
    </row>
    <row r="123" spans="1:10" x14ac:dyDescent="0.25">
      <c r="A123" s="20">
        <f>'Elegio-Electors'!C123</f>
        <v>0</v>
      </c>
      <c r="B123" s="20">
        <f>'Elegio-Electors'!B123</f>
        <v>0</v>
      </c>
      <c r="C123" s="91">
        <f>IF(Procédure!$C$33=2,'Elegio-Electors'!D123,Procédure!$C$33)</f>
        <v>0</v>
      </c>
      <c r="D123" s="20">
        <f>'Elegio-Electors'!E123</f>
        <v>0</v>
      </c>
      <c r="E123" s="91" t="str">
        <f>IF(LEFT(RIGHT('Elegio-Electors'!L123,2),1)="C",'Elegio-Electors'!L123,IF(LEFT(RIGHT('Elegio-Electors'!M123,2),1)="C",'Elegio-Electors'!M123,""))</f>
        <v/>
      </c>
      <c r="F123" s="91" t="str">
        <f>IF(LEFT(RIGHT('Elegio-Electors'!L123,2),1)="O",'Elegio-Electors'!L123,IF(LEFT(RIGHT('Elegio-Electors'!M123,2),1)="O",'Elegio-Electors'!M123,""))</f>
        <v/>
      </c>
      <c r="G123" s="91" t="str">
        <f t="shared" si="3"/>
        <v>expéditeur:</v>
      </c>
      <c r="H123" s="91" t="str">
        <f t="shared" si="4"/>
        <v>0 0</v>
      </c>
      <c r="I123" s="91"/>
      <c r="J123" s="40" t="str">
        <f t="shared" si="5"/>
        <v>signature obligatoire</v>
      </c>
    </row>
    <row r="124" spans="1:10" x14ac:dyDescent="0.25">
      <c r="A124" s="20">
        <f>'Elegio-Electors'!C124</f>
        <v>0</v>
      </c>
      <c r="B124" s="20">
        <f>'Elegio-Electors'!B124</f>
        <v>0</v>
      </c>
      <c r="C124" s="91">
        <f>IF(Procédure!$C$33=2,'Elegio-Electors'!D124,Procédure!$C$33)</f>
        <v>0</v>
      </c>
      <c r="D124" s="20">
        <f>'Elegio-Electors'!E124</f>
        <v>0</v>
      </c>
      <c r="E124" s="91" t="str">
        <f>IF(LEFT(RIGHT('Elegio-Electors'!L124,2),1)="C",'Elegio-Electors'!L124,IF(LEFT(RIGHT('Elegio-Electors'!M124,2),1)="C",'Elegio-Electors'!M124,""))</f>
        <v/>
      </c>
      <c r="F124" s="91" t="str">
        <f>IF(LEFT(RIGHT('Elegio-Electors'!L124,2),1)="O",'Elegio-Electors'!L124,IF(LEFT(RIGHT('Elegio-Electors'!M124,2),1)="O",'Elegio-Electors'!M124,""))</f>
        <v/>
      </c>
      <c r="G124" s="91" t="str">
        <f t="shared" si="3"/>
        <v>expéditeur:</v>
      </c>
      <c r="H124" s="91" t="str">
        <f t="shared" si="4"/>
        <v>0 0</v>
      </c>
      <c r="I124" s="91"/>
      <c r="J124" s="40" t="str">
        <f t="shared" si="5"/>
        <v>signature obligatoire</v>
      </c>
    </row>
    <row r="125" spans="1:10" x14ac:dyDescent="0.25">
      <c r="A125" s="20">
        <f>'Elegio-Electors'!C125</f>
        <v>0</v>
      </c>
      <c r="B125" s="20">
        <f>'Elegio-Electors'!B125</f>
        <v>0</v>
      </c>
      <c r="C125" s="91">
        <f>IF(Procédure!$C$33=2,'Elegio-Electors'!D125,Procédure!$C$33)</f>
        <v>0</v>
      </c>
      <c r="D125" s="20">
        <f>'Elegio-Electors'!E125</f>
        <v>0</v>
      </c>
      <c r="E125" s="91" t="str">
        <f>IF(LEFT(RIGHT('Elegio-Electors'!L125,2),1)="C",'Elegio-Electors'!L125,IF(LEFT(RIGHT('Elegio-Electors'!M125,2),1)="C",'Elegio-Electors'!M125,""))</f>
        <v/>
      </c>
      <c r="F125" s="91" t="str">
        <f>IF(LEFT(RIGHT('Elegio-Electors'!L125,2),1)="O",'Elegio-Electors'!L125,IF(LEFT(RIGHT('Elegio-Electors'!M125,2),1)="O",'Elegio-Electors'!M125,""))</f>
        <v/>
      </c>
      <c r="G125" s="91" t="str">
        <f t="shared" si="3"/>
        <v>expéditeur:</v>
      </c>
      <c r="H125" s="91" t="str">
        <f t="shared" si="4"/>
        <v>0 0</v>
      </c>
      <c r="I125" s="91"/>
      <c r="J125" s="40" t="str">
        <f t="shared" si="5"/>
        <v>signature obligatoire</v>
      </c>
    </row>
    <row r="126" spans="1:10" x14ac:dyDescent="0.25">
      <c r="A126" s="20">
        <f>'Elegio-Electors'!C126</f>
        <v>0</v>
      </c>
      <c r="B126" s="20">
        <f>'Elegio-Electors'!B126</f>
        <v>0</v>
      </c>
      <c r="C126" s="91">
        <f>IF(Procédure!$C$33=2,'Elegio-Electors'!D126,Procédure!$C$33)</f>
        <v>0</v>
      </c>
      <c r="D126" s="20">
        <f>'Elegio-Electors'!E126</f>
        <v>0</v>
      </c>
      <c r="E126" s="91" t="str">
        <f>IF(LEFT(RIGHT('Elegio-Electors'!L126,2),1)="C",'Elegio-Electors'!L126,IF(LEFT(RIGHT('Elegio-Electors'!M126,2),1)="C",'Elegio-Electors'!M126,""))</f>
        <v/>
      </c>
      <c r="F126" s="91" t="str">
        <f>IF(LEFT(RIGHT('Elegio-Electors'!L126,2),1)="O",'Elegio-Electors'!L126,IF(LEFT(RIGHT('Elegio-Electors'!M126,2),1)="O",'Elegio-Electors'!M126,""))</f>
        <v/>
      </c>
      <c r="G126" s="91" t="str">
        <f t="shared" si="3"/>
        <v>expéditeur:</v>
      </c>
      <c r="H126" s="91" t="str">
        <f t="shared" si="4"/>
        <v>0 0</v>
      </c>
      <c r="I126" s="91"/>
      <c r="J126" s="40" t="str">
        <f t="shared" si="5"/>
        <v>signature obligatoire</v>
      </c>
    </row>
    <row r="127" spans="1:10" x14ac:dyDescent="0.25">
      <c r="A127" s="20">
        <f>'Elegio-Electors'!C127</f>
        <v>0</v>
      </c>
      <c r="B127" s="20">
        <f>'Elegio-Electors'!B127</f>
        <v>0</v>
      </c>
      <c r="C127" s="91">
        <f>IF(Procédure!$C$33=2,'Elegio-Electors'!D127,Procédure!$C$33)</f>
        <v>0</v>
      </c>
      <c r="D127" s="20">
        <f>'Elegio-Electors'!E127</f>
        <v>0</v>
      </c>
      <c r="E127" s="91" t="str">
        <f>IF(LEFT(RIGHT('Elegio-Electors'!L127,2),1)="C",'Elegio-Electors'!L127,IF(LEFT(RIGHT('Elegio-Electors'!M127,2),1)="C",'Elegio-Electors'!M127,""))</f>
        <v/>
      </c>
      <c r="F127" s="91" t="str">
        <f>IF(LEFT(RIGHT('Elegio-Electors'!L127,2),1)="O",'Elegio-Electors'!L127,IF(LEFT(RIGHT('Elegio-Electors'!M127,2),1)="O",'Elegio-Electors'!M127,""))</f>
        <v/>
      </c>
      <c r="G127" s="91" t="str">
        <f t="shared" si="3"/>
        <v>expéditeur:</v>
      </c>
      <c r="H127" s="91" t="str">
        <f t="shared" si="4"/>
        <v>0 0</v>
      </c>
      <c r="I127" s="91"/>
      <c r="J127" s="40" t="str">
        <f t="shared" si="5"/>
        <v>signature obligatoire</v>
      </c>
    </row>
    <row r="128" spans="1:10" x14ac:dyDescent="0.25">
      <c r="A128" s="20">
        <f>'Elegio-Electors'!C128</f>
        <v>0</v>
      </c>
      <c r="B128" s="20">
        <f>'Elegio-Electors'!B128</f>
        <v>0</v>
      </c>
      <c r="C128" s="91">
        <f>IF(Procédure!$C$33=2,'Elegio-Electors'!D128,Procédure!$C$33)</f>
        <v>0</v>
      </c>
      <c r="D128" s="20">
        <f>'Elegio-Electors'!E128</f>
        <v>0</v>
      </c>
      <c r="E128" s="91" t="str">
        <f>IF(LEFT(RIGHT('Elegio-Electors'!L128,2),1)="C",'Elegio-Electors'!L128,IF(LEFT(RIGHT('Elegio-Electors'!M128,2),1)="C",'Elegio-Electors'!M128,""))</f>
        <v/>
      </c>
      <c r="F128" s="91" t="str">
        <f>IF(LEFT(RIGHT('Elegio-Electors'!L128,2),1)="O",'Elegio-Electors'!L128,IF(LEFT(RIGHT('Elegio-Electors'!M128,2),1)="O",'Elegio-Electors'!M128,""))</f>
        <v/>
      </c>
      <c r="G128" s="91" t="str">
        <f t="shared" si="3"/>
        <v>expéditeur:</v>
      </c>
      <c r="H128" s="91" t="str">
        <f t="shared" si="4"/>
        <v>0 0</v>
      </c>
      <c r="I128" s="91"/>
      <c r="J128" s="40" t="str">
        <f t="shared" si="5"/>
        <v>signature obligatoire</v>
      </c>
    </row>
    <row r="129" spans="1:10" x14ac:dyDescent="0.25">
      <c r="A129" s="20">
        <f>'Elegio-Electors'!C129</f>
        <v>0</v>
      </c>
      <c r="B129" s="20">
        <f>'Elegio-Electors'!B129</f>
        <v>0</v>
      </c>
      <c r="C129" s="91">
        <f>IF(Procédure!$C$33=2,'Elegio-Electors'!D129,Procédure!$C$33)</f>
        <v>0</v>
      </c>
      <c r="D129" s="20">
        <f>'Elegio-Electors'!E129</f>
        <v>0</v>
      </c>
      <c r="E129" s="91" t="str">
        <f>IF(LEFT(RIGHT('Elegio-Electors'!L129,2),1)="C",'Elegio-Electors'!L129,IF(LEFT(RIGHT('Elegio-Electors'!M129,2),1)="C",'Elegio-Electors'!M129,""))</f>
        <v/>
      </c>
      <c r="F129" s="91" t="str">
        <f>IF(LEFT(RIGHT('Elegio-Electors'!L129,2),1)="O",'Elegio-Electors'!L129,IF(LEFT(RIGHT('Elegio-Electors'!M129,2),1)="O",'Elegio-Electors'!M129,""))</f>
        <v/>
      </c>
      <c r="G129" s="91" t="str">
        <f t="shared" si="3"/>
        <v>expéditeur:</v>
      </c>
      <c r="H129" s="91" t="str">
        <f t="shared" si="4"/>
        <v>0 0</v>
      </c>
      <c r="I129" s="91"/>
      <c r="J129" s="40" t="str">
        <f t="shared" si="5"/>
        <v>signature obligatoire</v>
      </c>
    </row>
    <row r="130" spans="1:10" x14ac:dyDescent="0.25">
      <c r="A130" s="20">
        <f>'Elegio-Electors'!C130</f>
        <v>0</v>
      </c>
      <c r="B130" s="20">
        <f>'Elegio-Electors'!B130</f>
        <v>0</v>
      </c>
      <c r="C130" s="91">
        <f>IF(Procédure!$C$33=2,'Elegio-Electors'!D130,Procédure!$C$33)</f>
        <v>0</v>
      </c>
      <c r="D130" s="20">
        <f>'Elegio-Electors'!E130</f>
        <v>0</v>
      </c>
      <c r="E130" s="91" t="str">
        <f>IF(LEFT(RIGHT('Elegio-Electors'!L130,2),1)="C",'Elegio-Electors'!L130,IF(LEFT(RIGHT('Elegio-Electors'!M130,2),1)="C",'Elegio-Electors'!M130,""))</f>
        <v/>
      </c>
      <c r="F130" s="91" t="str">
        <f>IF(LEFT(RIGHT('Elegio-Electors'!L130,2),1)="O",'Elegio-Electors'!L130,IF(LEFT(RIGHT('Elegio-Electors'!M130,2),1)="O",'Elegio-Electors'!M130,""))</f>
        <v/>
      </c>
      <c r="G130" s="91" t="str">
        <f t="shared" si="3"/>
        <v>expéditeur:</v>
      </c>
      <c r="H130" s="91" t="str">
        <f t="shared" si="4"/>
        <v>0 0</v>
      </c>
      <c r="I130" s="91"/>
      <c r="J130" s="40" t="str">
        <f t="shared" si="5"/>
        <v>signature obligatoire</v>
      </c>
    </row>
    <row r="131" spans="1:10" x14ac:dyDescent="0.25">
      <c r="A131" s="20">
        <f>'Elegio-Electors'!C131</f>
        <v>0</v>
      </c>
      <c r="B131" s="20">
        <f>'Elegio-Electors'!B131</f>
        <v>0</v>
      </c>
      <c r="C131" s="91">
        <f>IF(Procédure!$C$33=2,'Elegio-Electors'!D131,Procédure!$C$33)</f>
        <v>0</v>
      </c>
      <c r="D131" s="20">
        <f>'Elegio-Electors'!E131</f>
        <v>0</v>
      </c>
      <c r="E131" s="91" t="str">
        <f>IF(LEFT(RIGHT('Elegio-Electors'!L131,2),1)="C",'Elegio-Electors'!L131,IF(LEFT(RIGHT('Elegio-Electors'!M131,2),1)="C",'Elegio-Electors'!M131,""))</f>
        <v/>
      </c>
      <c r="F131" s="91" t="str">
        <f>IF(LEFT(RIGHT('Elegio-Electors'!L131,2),1)="O",'Elegio-Electors'!L131,IF(LEFT(RIGHT('Elegio-Electors'!M131,2),1)="O",'Elegio-Electors'!M131,""))</f>
        <v/>
      </c>
      <c r="G131" s="91" t="str">
        <f t="shared" ref="G131:G194" si="6">IF(C131="NL","afzender:","expéditeur:")</f>
        <v>expéditeur:</v>
      </c>
      <c r="H131" s="91" t="str">
        <f t="shared" ref="H131:H194" si="7">_xlfn.CONCAT(B131," ",A131)</f>
        <v>0 0</v>
      </c>
      <c r="I131" s="91"/>
      <c r="J131" s="40" t="str">
        <f t="shared" ref="J131:J194" si="8">IF(C131="NL","handtekening verplicht","signature obligatoire")</f>
        <v>signature obligatoire</v>
      </c>
    </row>
    <row r="132" spans="1:10" x14ac:dyDescent="0.25">
      <c r="A132" s="20">
        <f>'Elegio-Electors'!C132</f>
        <v>0</v>
      </c>
      <c r="B132" s="20">
        <f>'Elegio-Electors'!B132</f>
        <v>0</v>
      </c>
      <c r="C132" s="91">
        <f>IF(Procédure!$C$33=2,'Elegio-Electors'!D132,Procédure!$C$33)</f>
        <v>0</v>
      </c>
      <c r="D132" s="20">
        <f>'Elegio-Electors'!E132</f>
        <v>0</v>
      </c>
      <c r="E132" s="91" t="str">
        <f>IF(LEFT(RIGHT('Elegio-Electors'!L132,2),1)="C",'Elegio-Electors'!L132,IF(LEFT(RIGHT('Elegio-Electors'!M132,2),1)="C",'Elegio-Electors'!M132,""))</f>
        <v/>
      </c>
      <c r="F132" s="91" t="str">
        <f>IF(LEFT(RIGHT('Elegio-Electors'!L132,2),1)="O",'Elegio-Electors'!L132,IF(LEFT(RIGHT('Elegio-Electors'!M132,2),1)="O",'Elegio-Electors'!M132,""))</f>
        <v/>
      </c>
      <c r="G132" s="91" t="str">
        <f t="shared" si="6"/>
        <v>expéditeur:</v>
      </c>
      <c r="H132" s="91" t="str">
        <f t="shared" si="7"/>
        <v>0 0</v>
      </c>
      <c r="I132" s="91"/>
      <c r="J132" s="40" t="str">
        <f t="shared" si="8"/>
        <v>signature obligatoire</v>
      </c>
    </row>
    <row r="133" spans="1:10" x14ac:dyDescent="0.25">
      <c r="A133" s="20">
        <f>'Elegio-Electors'!C133</f>
        <v>0</v>
      </c>
      <c r="B133" s="20">
        <f>'Elegio-Electors'!B133</f>
        <v>0</v>
      </c>
      <c r="C133" s="91">
        <f>IF(Procédure!$C$33=2,'Elegio-Electors'!D133,Procédure!$C$33)</f>
        <v>0</v>
      </c>
      <c r="D133" s="20">
        <f>'Elegio-Electors'!E133</f>
        <v>0</v>
      </c>
      <c r="E133" s="91" t="str">
        <f>IF(LEFT(RIGHT('Elegio-Electors'!L133,2),1)="C",'Elegio-Electors'!L133,IF(LEFT(RIGHT('Elegio-Electors'!M133,2),1)="C",'Elegio-Electors'!M133,""))</f>
        <v/>
      </c>
      <c r="F133" s="91" t="str">
        <f>IF(LEFT(RIGHT('Elegio-Electors'!L133,2),1)="O",'Elegio-Electors'!L133,IF(LEFT(RIGHT('Elegio-Electors'!M133,2),1)="O",'Elegio-Electors'!M133,""))</f>
        <v/>
      </c>
      <c r="G133" s="91" t="str">
        <f t="shared" si="6"/>
        <v>expéditeur:</v>
      </c>
      <c r="H133" s="91" t="str">
        <f t="shared" si="7"/>
        <v>0 0</v>
      </c>
      <c r="I133" s="91"/>
      <c r="J133" s="40" t="str">
        <f t="shared" si="8"/>
        <v>signature obligatoire</v>
      </c>
    </row>
    <row r="134" spans="1:10" x14ac:dyDescent="0.25">
      <c r="A134" s="20">
        <f>'Elegio-Electors'!C134</f>
        <v>0</v>
      </c>
      <c r="B134" s="20">
        <f>'Elegio-Electors'!B134</f>
        <v>0</v>
      </c>
      <c r="C134" s="91">
        <f>IF(Procédure!$C$33=2,'Elegio-Electors'!D134,Procédure!$C$33)</f>
        <v>0</v>
      </c>
      <c r="D134" s="20">
        <f>'Elegio-Electors'!E134</f>
        <v>0</v>
      </c>
      <c r="E134" s="91" t="str">
        <f>IF(LEFT(RIGHT('Elegio-Electors'!L134,2),1)="C",'Elegio-Electors'!L134,IF(LEFT(RIGHT('Elegio-Electors'!M134,2),1)="C",'Elegio-Electors'!M134,""))</f>
        <v/>
      </c>
      <c r="F134" s="91" t="str">
        <f>IF(LEFT(RIGHT('Elegio-Electors'!L134,2),1)="O",'Elegio-Electors'!L134,IF(LEFT(RIGHT('Elegio-Electors'!M134,2),1)="O",'Elegio-Electors'!M134,""))</f>
        <v/>
      </c>
      <c r="G134" s="91" t="str">
        <f t="shared" si="6"/>
        <v>expéditeur:</v>
      </c>
      <c r="H134" s="91" t="str">
        <f t="shared" si="7"/>
        <v>0 0</v>
      </c>
      <c r="I134" s="91"/>
      <c r="J134" s="40" t="str">
        <f t="shared" si="8"/>
        <v>signature obligatoire</v>
      </c>
    </row>
    <row r="135" spans="1:10" x14ac:dyDescent="0.25">
      <c r="A135" s="20">
        <f>'Elegio-Electors'!C135</f>
        <v>0</v>
      </c>
      <c r="B135" s="20">
        <f>'Elegio-Electors'!B135</f>
        <v>0</v>
      </c>
      <c r="C135" s="91">
        <f>IF(Procédure!$C$33=2,'Elegio-Electors'!D135,Procédure!$C$33)</f>
        <v>0</v>
      </c>
      <c r="D135" s="20">
        <f>'Elegio-Electors'!E135</f>
        <v>0</v>
      </c>
      <c r="E135" s="91" t="str">
        <f>IF(LEFT(RIGHT('Elegio-Electors'!L135,2),1)="C",'Elegio-Electors'!L135,IF(LEFT(RIGHT('Elegio-Electors'!M135,2),1)="C",'Elegio-Electors'!M135,""))</f>
        <v/>
      </c>
      <c r="F135" s="91" t="str">
        <f>IF(LEFT(RIGHT('Elegio-Electors'!L135,2),1)="O",'Elegio-Electors'!L135,IF(LEFT(RIGHT('Elegio-Electors'!M135,2),1)="O",'Elegio-Electors'!M135,""))</f>
        <v/>
      </c>
      <c r="G135" s="91" t="str">
        <f t="shared" si="6"/>
        <v>expéditeur:</v>
      </c>
      <c r="H135" s="91" t="str">
        <f t="shared" si="7"/>
        <v>0 0</v>
      </c>
      <c r="I135" s="91"/>
      <c r="J135" s="40" t="str">
        <f t="shared" si="8"/>
        <v>signature obligatoire</v>
      </c>
    </row>
    <row r="136" spans="1:10" x14ac:dyDescent="0.25">
      <c r="A136" s="20">
        <f>'Elegio-Electors'!C136</f>
        <v>0</v>
      </c>
      <c r="B136" s="20">
        <f>'Elegio-Electors'!B136</f>
        <v>0</v>
      </c>
      <c r="C136" s="91">
        <f>IF(Procédure!$C$33=2,'Elegio-Electors'!D136,Procédure!$C$33)</f>
        <v>0</v>
      </c>
      <c r="D136" s="20">
        <f>'Elegio-Electors'!E136</f>
        <v>0</v>
      </c>
      <c r="E136" s="91" t="str">
        <f>IF(LEFT(RIGHT('Elegio-Electors'!L136,2),1)="C",'Elegio-Electors'!L136,IF(LEFT(RIGHT('Elegio-Electors'!M136,2),1)="C",'Elegio-Electors'!M136,""))</f>
        <v/>
      </c>
      <c r="F136" s="91" t="str">
        <f>IF(LEFT(RIGHT('Elegio-Electors'!L136,2),1)="O",'Elegio-Electors'!L136,IF(LEFT(RIGHT('Elegio-Electors'!M136,2),1)="O",'Elegio-Electors'!M136,""))</f>
        <v/>
      </c>
      <c r="G136" s="91" t="str">
        <f t="shared" si="6"/>
        <v>expéditeur:</v>
      </c>
      <c r="H136" s="91" t="str">
        <f t="shared" si="7"/>
        <v>0 0</v>
      </c>
      <c r="I136" s="91"/>
      <c r="J136" s="40" t="str">
        <f t="shared" si="8"/>
        <v>signature obligatoire</v>
      </c>
    </row>
    <row r="137" spans="1:10" x14ac:dyDescent="0.25">
      <c r="A137" s="20">
        <f>'Elegio-Electors'!C137</f>
        <v>0</v>
      </c>
      <c r="B137" s="20">
        <f>'Elegio-Electors'!B137</f>
        <v>0</v>
      </c>
      <c r="C137" s="91">
        <f>IF(Procédure!$C$33=2,'Elegio-Electors'!D137,Procédure!$C$33)</f>
        <v>0</v>
      </c>
      <c r="D137" s="20">
        <f>'Elegio-Electors'!E137</f>
        <v>0</v>
      </c>
      <c r="E137" s="91" t="str">
        <f>IF(LEFT(RIGHT('Elegio-Electors'!L137,2),1)="C",'Elegio-Electors'!L137,IF(LEFT(RIGHT('Elegio-Electors'!M137,2),1)="C",'Elegio-Electors'!M137,""))</f>
        <v/>
      </c>
      <c r="F137" s="91" t="str">
        <f>IF(LEFT(RIGHT('Elegio-Electors'!L137,2),1)="O",'Elegio-Electors'!L137,IF(LEFT(RIGHT('Elegio-Electors'!M137,2),1)="O",'Elegio-Electors'!M137,""))</f>
        <v/>
      </c>
      <c r="G137" s="91" t="str">
        <f t="shared" si="6"/>
        <v>expéditeur:</v>
      </c>
      <c r="H137" s="91" t="str">
        <f t="shared" si="7"/>
        <v>0 0</v>
      </c>
      <c r="I137" s="91"/>
      <c r="J137" s="40" t="str">
        <f t="shared" si="8"/>
        <v>signature obligatoire</v>
      </c>
    </row>
    <row r="138" spans="1:10" x14ac:dyDescent="0.25">
      <c r="A138" s="20">
        <f>'Elegio-Electors'!C138</f>
        <v>0</v>
      </c>
      <c r="B138" s="20">
        <f>'Elegio-Electors'!B138</f>
        <v>0</v>
      </c>
      <c r="C138" s="91">
        <f>IF(Procédure!$C$33=2,'Elegio-Electors'!D138,Procédure!$C$33)</f>
        <v>0</v>
      </c>
      <c r="D138" s="20">
        <f>'Elegio-Electors'!E138</f>
        <v>0</v>
      </c>
      <c r="E138" s="91" t="str">
        <f>IF(LEFT(RIGHT('Elegio-Electors'!L138,2),1)="C",'Elegio-Electors'!L138,IF(LEFT(RIGHT('Elegio-Electors'!M138,2),1)="C",'Elegio-Electors'!M138,""))</f>
        <v/>
      </c>
      <c r="F138" s="91" t="str">
        <f>IF(LEFT(RIGHT('Elegio-Electors'!L138,2),1)="O",'Elegio-Electors'!L138,IF(LEFT(RIGHT('Elegio-Electors'!M138,2),1)="O",'Elegio-Electors'!M138,""))</f>
        <v/>
      </c>
      <c r="G138" s="91" t="str">
        <f t="shared" si="6"/>
        <v>expéditeur:</v>
      </c>
      <c r="H138" s="91" t="str">
        <f t="shared" si="7"/>
        <v>0 0</v>
      </c>
      <c r="I138" s="91"/>
      <c r="J138" s="40" t="str">
        <f t="shared" si="8"/>
        <v>signature obligatoire</v>
      </c>
    </row>
    <row r="139" spans="1:10" x14ac:dyDescent="0.25">
      <c r="A139" s="20">
        <f>'Elegio-Electors'!C139</f>
        <v>0</v>
      </c>
      <c r="B139" s="20">
        <f>'Elegio-Electors'!B139</f>
        <v>0</v>
      </c>
      <c r="C139" s="91">
        <f>IF(Procédure!$C$33=2,'Elegio-Electors'!D139,Procédure!$C$33)</f>
        <v>0</v>
      </c>
      <c r="D139" s="20">
        <f>'Elegio-Electors'!E139</f>
        <v>0</v>
      </c>
      <c r="E139" s="91" t="str">
        <f>IF(LEFT(RIGHT('Elegio-Electors'!L139,2),1)="C",'Elegio-Electors'!L139,IF(LEFT(RIGHT('Elegio-Electors'!M139,2),1)="C",'Elegio-Electors'!M139,""))</f>
        <v/>
      </c>
      <c r="F139" s="91" t="str">
        <f>IF(LEFT(RIGHT('Elegio-Electors'!L139,2),1)="O",'Elegio-Electors'!L139,IF(LEFT(RIGHT('Elegio-Electors'!M139,2),1)="O",'Elegio-Electors'!M139,""))</f>
        <v/>
      </c>
      <c r="G139" s="91" t="str">
        <f t="shared" si="6"/>
        <v>expéditeur:</v>
      </c>
      <c r="H139" s="91" t="str">
        <f t="shared" si="7"/>
        <v>0 0</v>
      </c>
      <c r="I139" s="91"/>
      <c r="J139" s="40" t="str">
        <f t="shared" si="8"/>
        <v>signature obligatoire</v>
      </c>
    </row>
    <row r="140" spans="1:10" x14ac:dyDescent="0.25">
      <c r="A140" s="20">
        <f>'Elegio-Electors'!C140</f>
        <v>0</v>
      </c>
      <c r="B140" s="20">
        <f>'Elegio-Electors'!B140</f>
        <v>0</v>
      </c>
      <c r="C140" s="91">
        <f>IF(Procédure!$C$33=2,'Elegio-Electors'!D140,Procédure!$C$33)</f>
        <v>0</v>
      </c>
      <c r="D140" s="20">
        <f>'Elegio-Electors'!E140</f>
        <v>0</v>
      </c>
      <c r="E140" s="91" t="str">
        <f>IF(LEFT(RIGHT('Elegio-Electors'!L140,2),1)="C",'Elegio-Electors'!L140,IF(LEFT(RIGHT('Elegio-Electors'!M140,2),1)="C",'Elegio-Electors'!M140,""))</f>
        <v/>
      </c>
      <c r="F140" s="91" t="str">
        <f>IF(LEFT(RIGHT('Elegio-Electors'!L140,2),1)="O",'Elegio-Electors'!L140,IF(LEFT(RIGHT('Elegio-Electors'!M140,2),1)="O",'Elegio-Electors'!M140,""))</f>
        <v/>
      </c>
      <c r="G140" s="91" t="str">
        <f t="shared" si="6"/>
        <v>expéditeur:</v>
      </c>
      <c r="H140" s="91" t="str">
        <f t="shared" si="7"/>
        <v>0 0</v>
      </c>
      <c r="I140" s="91"/>
      <c r="J140" s="40" t="str">
        <f t="shared" si="8"/>
        <v>signature obligatoire</v>
      </c>
    </row>
    <row r="141" spans="1:10" x14ac:dyDescent="0.25">
      <c r="A141" s="20">
        <f>'Elegio-Electors'!C141</f>
        <v>0</v>
      </c>
      <c r="B141" s="20">
        <f>'Elegio-Electors'!B141</f>
        <v>0</v>
      </c>
      <c r="C141" s="91">
        <f>IF(Procédure!$C$33=2,'Elegio-Electors'!D141,Procédure!$C$33)</f>
        <v>0</v>
      </c>
      <c r="D141" s="20">
        <f>'Elegio-Electors'!E141</f>
        <v>0</v>
      </c>
      <c r="E141" s="91" t="str">
        <f>IF(LEFT(RIGHT('Elegio-Electors'!L141,2),1)="C",'Elegio-Electors'!L141,IF(LEFT(RIGHT('Elegio-Electors'!M141,2),1)="C",'Elegio-Electors'!M141,""))</f>
        <v/>
      </c>
      <c r="F141" s="91" t="str">
        <f>IF(LEFT(RIGHT('Elegio-Electors'!L141,2),1)="O",'Elegio-Electors'!L141,IF(LEFT(RIGHT('Elegio-Electors'!M141,2),1)="O",'Elegio-Electors'!M141,""))</f>
        <v/>
      </c>
      <c r="G141" s="91" t="str">
        <f t="shared" si="6"/>
        <v>expéditeur:</v>
      </c>
      <c r="H141" s="91" t="str">
        <f t="shared" si="7"/>
        <v>0 0</v>
      </c>
      <c r="I141" s="91"/>
      <c r="J141" s="40" t="str">
        <f t="shared" si="8"/>
        <v>signature obligatoire</v>
      </c>
    </row>
    <row r="142" spans="1:10" x14ac:dyDescent="0.25">
      <c r="A142" s="20">
        <f>'Elegio-Electors'!C142</f>
        <v>0</v>
      </c>
      <c r="B142" s="20">
        <f>'Elegio-Electors'!B142</f>
        <v>0</v>
      </c>
      <c r="C142" s="91">
        <f>IF(Procédure!$C$33=2,'Elegio-Electors'!D142,Procédure!$C$33)</f>
        <v>0</v>
      </c>
      <c r="D142" s="20">
        <f>'Elegio-Electors'!E142</f>
        <v>0</v>
      </c>
      <c r="E142" s="91" t="str">
        <f>IF(LEFT(RIGHT('Elegio-Electors'!L142,2),1)="C",'Elegio-Electors'!L142,IF(LEFT(RIGHT('Elegio-Electors'!M142,2),1)="C",'Elegio-Electors'!M142,""))</f>
        <v/>
      </c>
      <c r="F142" s="91" t="str">
        <f>IF(LEFT(RIGHT('Elegio-Electors'!L142,2),1)="O",'Elegio-Electors'!L142,IF(LEFT(RIGHT('Elegio-Electors'!M142,2),1)="O",'Elegio-Electors'!M142,""))</f>
        <v/>
      </c>
      <c r="G142" s="91" t="str">
        <f t="shared" si="6"/>
        <v>expéditeur:</v>
      </c>
      <c r="H142" s="91" t="str">
        <f t="shared" si="7"/>
        <v>0 0</v>
      </c>
      <c r="I142" s="91"/>
      <c r="J142" s="40" t="str">
        <f t="shared" si="8"/>
        <v>signature obligatoire</v>
      </c>
    </row>
    <row r="143" spans="1:10" x14ac:dyDescent="0.25">
      <c r="A143" s="20">
        <f>'Elegio-Electors'!C143</f>
        <v>0</v>
      </c>
      <c r="B143" s="20">
        <f>'Elegio-Electors'!B143</f>
        <v>0</v>
      </c>
      <c r="C143" s="91">
        <f>IF(Procédure!$C$33=2,'Elegio-Electors'!D143,Procédure!$C$33)</f>
        <v>0</v>
      </c>
      <c r="D143" s="20">
        <f>'Elegio-Electors'!E143</f>
        <v>0</v>
      </c>
      <c r="E143" s="91" t="str">
        <f>IF(LEFT(RIGHT('Elegio-Electors'!L143,2),1)="C",'Elegio-Electors'!L143,IF(LEFT(RIGHT('Elegio-Electors'!M143,2),1)="C",'Elegio-Electors'!M143,""))</f>
        <v/>
      </c>
      <c r="F143" s="91" t="str">
        <f>IF(LEFT(RIGHT('Elegio-Electors'!L143,2),1)="O",'Elegio-Electors'!L143,IF(LEFT(RIGHT('Elegio-Electors'!M143,2),1)="O",'Elegio-Electors'!M143,""))</f>
        <v/>
      </c>
      <c r="G143" s="91" t="str">
        <f t="shared" si="6"/>
        <v>expéditeur:</v>
      </c>
      <c r="H143" s="91" t="str">
        <f t="shared" si="7"/>
        <v>0 0</v>
      </c>
      <c r="I143" s="91"/>
      <c r="J143" s="40" t="str">
        <f t="shared" si="8"/>
        <v>signature obligatoire</v>
      </c>
    </row>
    <row r="144" spans="1:10" x14ac:dyDescent="0.25">
      <c r="A144" s="20">
        <f>'Elegio-Electors'!C144</f>
        <v>0</v>
      </c>
      <c r="B144" s="20">
        <f>'Elegio-Electors'!B144</f>
        <v>0</v>
      </c>
      <c r="C144" s="91">
        <f>IF(Procédure!$C$33=2,'Elegio-Electors'!D144,Procédure!$C$33)</f>
        <v>0</v>
      </c>
      <c r="D144" s="20">
        <f>'Elegio-Electors'!E144</f>
        <v>0</v>
      </c>
      <c r="E144" s="91" t="str">
        <f>IF(LEFT(RIGHT('Elegio-Electors'!L144,2),1)="C",'Elegio-Electors'!L144,IF(LEFT(RIGHT('Elegio-Electors'!M144,2),1)="C",'Elegio-Electors'!M144,""))</f>
        <v/>
      </c>
      <c r="F144" s="91" t="str">
        <f>IF(LEFT(RIGHT('Elegio-Electors'!L144,2),1)="O",'Elegio-Electors'!L144,IF(LEFT(RIGHT('Elegio-Electors'!M144,2),1)="O",'Elegio-Electors'!M144,""))</f>
        <v/>
      </c>
      <c r="G144" s="91" t="str">
        <f t="shared" si="6"/>
        <v>expéditeur:</v>
      </c>
      <c r="H144" s="91" t="str">
        <f t="shared" si="7"/>
        <v>0 0</v>
      </c>
      <c r="I144" s="91"/>
      <c r="J144" s="40" t="str">
        <f t="shared" si="8"/>
        <v>signature obligatoire</v>
      </c>
    </row>
    <row r="145" spans="1:10" x14ac:dyDescent="0.25">
      <c r="A145" s="20">
        <f>'Elegio-Electors'!C145</f>
        <v>0</v>
      </c>
      <c r="B145" s="20">
        <f>'Elegio-Electors'!B145</f>
        <v>0</v>
      </c>
      <c r="C145" s="91">
        <f>IF(Procédure!$C$33=2,'Elegio-Electors'!D145,Procédure!$C$33)</f>
        <v>0</v>
      </c>
      <c r="D145" s="20">
        <f>'Elegio-Electors'!E145</f>
        <v>0</v>
      </c>
      <c r="E145" s="91" t="str">
        <f>IF(LEFT(RIGHT('Elegio-Electors'!L145,2),1)="C",'Elegio-Electors'!L145,IF(LEFT(RIGHT('Elegio-Electors'!M145,2),1)="C",'Elegio-Electors'!M145,""))</f>
        <v/>
      </c>
      <c r="F145" s="91" t="str">
        <f>IF(LEFT(RIGHT('Elegio-Electors'!L145,2),1)="O",'Elegio-Electors'!L145,IF(LEFT(RIGHT('Elegio-Electors'!M145,2),1)="O",'Elegio-Electors'!M145,""))</f>
        <v/>
      </c>
      <c r="G145" s="91" t="str">
        <f t="shared" si="6"/>
        <v>expéditeur:</v>
      </c>
      <c r="H145" s="91" t="str">
        <f t="shared" si="7"/>
        <v>0 0</v>
      </c>
      <c r="I145" s="91"/>
      <c r="J145" s="40" t="str">
        <f t="shared" si="8"/>
        <v>signature obligatoire</v>
      </c>
    </row>
    <row r="146" spans="1:10" x14ac:dyDescent="0.25">
      <c r="A146" s="20">
        <f>'Elegio-Electors'!C146</f>
        <v>0</v>
      </c>
      <c r="B146" s="20">
        <f>'Elegio-Electors'!B146</f>
        <v>0</v>
      </c>
      <c r="C146" s="91">
        <f>IF(Procédure!$C$33=2,'Elegio-Electors'!D146,Procédure!$C$33)</f>
        <v>0</v>
      </c>
      <c r="D146" s="20">
        <f>'Elegio-Electors'!E146</f>
        <v>0</v>
      </c>
      <c r="E146" s="91" t="str">
        <f>IF(LEFT(RIGHT('Elegio-Electors'!L146,2),1)="C",'Elegio-Electors'!L146,IF(LEFT(RIGHT('Elegio-Electors'!M146,2),1)="C",'Elegio-Electors'!M146,""))</f>
        <v/>
      </c>
      <c r="F146" s="91" t="str">
        <f>IF(LEFT(RIGHT('Elegio-Electors'!L146,2),1)="O",'Elegio-Electors'!L146,IF(LEFT(RIGHT('Elegio-Electors'!M146,2),1)="O",'Elegio-Electors'!M146,""))</f>
        <v/>
      </c>
      <c r="G146" s="91" t="str">
        <f t="shared" si="6"/>
        <v>expéditeur:</v>
      </c>
      <c r="H146" s="91" t="str">
        <f t="shared" si="7"/>
        <v>0 0</v>
      </c>
      <c r="I146" s="91"/>
      <c r="J146" s="40" t="str">
        <f t="shared" si="8"/>
        <v>signature obligatoire</v>
      </c>
    </row>
    <row r="147" spans="1:10" x14ac:dyDescent="0.25">
      <c r="A147" s="20">
        <f>'Elegio-Electors'!C147</f>
        <v>0</v>
      </c>
      <c r="B147" s="20">
        <f>'Elegio-Electors'!B147</f>
        <v>0</v>
      </c>
      <c r="C147" s="91">
        <f>IF(Procédure!$C$33=2,'Elegio-Electors'!D147,Procédure!$C$33)</f>
        <v>0</v>
      </c>
      <c r="D147" s="20">
        <f>'Elegio-Electors'!E147</f>
        <v>0</v>
      </c>
      <c r="E147" s="91" t="str">
        <f>IF(LEFT(RIGHT('Elegio-Electors'!L147,2),1)="C",'Elegio-Electors'!L147,IF(LEFT(RIGHT('Elegio-Electors'!M147,2),1)="C",'Elegio-Electors'!M147,""))</f>
        <v/>
      </c>
      <c r="F147" s="91" t="str">
        <f>IF(LEFT(RIGHT('Elegio-Electors'!L147,2),1)="O",'Elegio-Electors'!L147,IF(LEFT(RIGHT('Elegio-Electors'!M147,2),1)="O",'Elegio-Electors'!M147,""))</f>
        <v/>
      </c>
      <c r="G147" s="91" t="str">
        <f t="shared" si="6"/>
        <v>expéditeur:</v>
      </c>
      <c r="H147" s="91" t="str">
        <f t="shared" si="7"/>
        <v>0 0</v>
      </c>
      <c r="I147" s="91"/>
      <c r="J147" s="40" t="str">
        <f t="shared" si="8"/>
        <v>signature obligatoire</v>
      </c>
    </row>
    <row r="148" spans="1:10" x14ac:dyDescent="0.25">
      <c r="A148" s="20">
        <f>'Elegio-Electors'!C148</f>
        <v>0</v>
      </c>
      <c r="B148" s="20">
        <f>'Elegio-Electors'!B148</f>
        <v>0</v>
      </c>
      <c r="C148" s="91">
        <f>IF(Procédure!$C$33=2,'Elegio-Electors'!D148,Procédure!$C$33)</f>
        <v>0</v>
      </c>
      <c r="D148" s="20">
        <f>'Elegio-Electors'!E148</f>
        <v>0</v>
      </c>
      <c r="E148" s="91" t="str">
        <f>IF(LEFT(RIGHT('Elegio-Electors'!L148,2),1)="C",'Elegio-Electors'!L148,IF(LEFT(RIGHT('Elegio-Electors'!M148,2),1)="C",'Elegio-Electors'!M148,""))</f>
        <v/>
      </c>
      <c r="F148" s="91" t="str">
        <f>IF(LEFT(RIGHT('Elegio-Electors'!L148,2),1)="O",'Elegio-Electors'!L148,IF(LEFT(RIGHT('Elegio-Electors'!M148,2),1)="O",'Elegio-Electors'!M148,""))</f>
        <v/>
      </c>
      <c r="G148" s="91" t="str">
        <f t="shared" si="6"/>
        <v>expéditeur:</v>
      </c>
      <c r="H148" s="91" t="str">
        <f t="shared" si="7"/>
        <v>0 0</v>
      </c>
      <c r="I148" s="91"/>
      <c r="J148" s="40" t="str">
        <f t="shared" si="8"/>
        <v>signature obligatoire</v>
      </c>
    </row>
    <row r="149" spans="1:10" x14ac:dyDescent="0.25">
      <c r="A149" s="20">
        <f>'Elegio-Electors'!C149</f>
        <v>0</v>
      </c>
      <c r="B149" s="20">
        <f>'Elegio-Electors'!B149</f>
        <v>0</v>
      </c>
      <c r="C149" s="91">
        <f>IF(Procédure!$C$33=2,'Elegio-Electors'!D149,Procédure!$C$33)</f>
        <v>0</v>
      </c>
      <c r="D149" s="20">
        <f>'Elegio-Electors'!E149</f>
        <v>0</v>
      </c>
      <c r="E149" s="91" t="str">
        <f>IF(LEFT(RIGHT('Elegio-Electors'!L149,2),1)="C",'Elegio-Electors'!L149,IF(LEFT(RIGHT('Elegio-Electors'!M149,2),1)="C",'Elegio-Electors'!M149,""))</f>
        <v/>
      </c>
      <c r="F149" s="91" t="str">
        <f>IF(LEFT(RIGHT('Elegio-Electors'!L149,2),1)="O",'Elegio-Electors'!L149,IF(LEFT(RIGHT('Elegio-Electors'!M149,2),1)="O",'Elegio-Electors'!M149,""))</f>
        <v/>
      </c>
      <c r="G149" s="91" t="str">
        <f t="shared" si="6"/>
        <v>expéditeur:</v>
      </c>
      <c r="H149" s="91" t="str">
        <f t="shared" si="7"/>
        <v>0 0</v>
      </c>
      <c r="I149" s="91"/>
      <c r="J149" s="40" t="str">
        <f t="shared" si="8"/>
        <v>signature obligatoire</v>
      </c>
    </row>
    <row r="150" spans="1:10" x14ac:dyDescent="0.25">
      <c r="A150" s="20">
        <f>'Elegio-Electors'!C150</f>
        <v>0</v>
      </c>
      <c r="B150" s="20">
        <f>'Elegio-Electors'!B150</f>
        <v>0</v>
      </c>
      <c r="C150" s="91">
        <f>IF(Procédure!$C$33=2,'Elegio-Electors'!D150,Procédure!$C$33)</f>
        <v>0</v>
      </c>
      <c r="D150" s="20">
        <f>'Elegio-Electors'!E150</f>
        <v>0</v>
      </c>
      <c r="E150" s="91" t="str">
        <f>IF(LEFT(RIGHT('Elegio-Electors'!L150,2),1)="C",'Elegio-Electors'!L150,IF(LEFT(RIGHT('Elegio-Electors'!M150,2),1)="C",'Elegio-Electors'!M150,""))</f>
        <v/>
      </c>
      <c r="F150" s="91" t="str">
        <f>IF(LEFT(RIGHT('Elegio-Electors'!L150,2),1)="O",'Elegio-Electors'!L150,IF(LEFT(RIGHT('Elegio-Electors'!M150,2),1)="O",'Elegio-Electors'!M150,""))</f>
        <v/>
      </c>
      <c r="G150" s="91" t="str">
        <f t="shared" si="6"/>
        <v>expéditeur:</v>
      </c>
      <c r="H150" s="91" t="str">
        <f t="shared" si="7"/>
        <v>0 0</v>
      </c>
      <c r="I150" s="91"/>
      <c r="J150" s="40" t="str">
        <f t="shared" si="8"/>
        <v>signature obligatoire</v>
      </c>
    </row>
    <row r="151" spans="1:10" x14ac:dyDescent="0.25">
      <c r="A151" s="20">
        <f>'Elegio-Electors'!C151</f>
        <v>0</v>
      </c>
      <c r="B151" s="20">
        <f>'Elegio-Electors'!B151</f>
        <v>0</v>
      </c>
      <c r="C151" s="91">
        <f>IF(Procédure!$C$33=2,'Elegio-Electors'!D151,Procédure!$C$33)</f>
        <v>0</v>
      </c>
      <c r="D151" s="20">
        <f>'Elegio-Electors'!E151</f>
        <v>0</v>
      </c>
      <c r="E151" s="91" t="str">
        <f>IF(LEFT(RIGHT('Elegio-Electors'!L151,2),1)="C",'Elegio-Electors'!L151,IF(LEFT(RIGHT('Elegio-Electors'!M151,2),1)="C",'Elegio-Electors'!M151,""))</f>
        <v/>
      </c>
      <c r="F151" s="91" t="str">
        <f>IF(LEFT(RIGHT('Elegio-Electors'!L151,2),1)="O",'Elegio-Electors'!L151,IF(LEFT(RIGHT('Elegio-Electors'!M151,2),1)="O",'Elegio-Electors'!M151,""))</f>
        <v/>
      </c>
      <c r="G151" s="91" t="str">
        <f t="shared" si="6"/>
        <v>expéditeur:</v>
      </c>
      <c r="H151" s="91" t="str">
        <f t="shared" si="7"/>
        <v>0 0</v>
      </c>
      <c r="I151" s="91"/>
      <c r="J151" s="40" t="str">
        <f t="shared" si="8"/>
        <v>signature obligatoire</v>
      </c>
    </row>
    <row r="152" spans="1:10" x14ac:dyDescent="0.25">
      <c r="A152" s="20">
        <f>'Elegio-Electors'!C152</f>
        <v>0</v>
      </c>
      <c r="B152" s="20">
        <f>'Elegio-Electors'!B152</f>
        <v>0</v>
      </c>
      <c r="C152" s="91">
        <f>IF(Procédure!$C$33=2,'Elegio-Electors'!D152,Procédure!$C$33)</f>
        <v>0</v>
      </c>
      <c r="D152" s="20">
        <f>'Elegio-Electors'!E152</f>
        <v>0</v>
      </c>
      <c r="E152" s="91" t="str">
        <f>IF(LEFT(RIGHT('Elegio-Electors'!L152,2),1)="C",'Elegio-Electors'!L152,IF(LEFT(RIGHT('Elegio-Electors'!M152,2),1)="C",'Elegio-Electors'!M152,""))</f>
        <v/>
      </c>
      <c r="F152" s="91" t="str">
        <f>IF(LEFT(RIGHT('Elegio-Electors'!L152,2),1)="O",'Elegio-Electors'!L152,IF(LEFT(RIGHT('Elegio-Electors'!M152,2),1)="O",'Elegio-Electors'!M152,""))</f>
        <v/>
      </c>
      <c r="G152" s="91" t="str">
        <f t="shared" si="6"/>
        <v>expéditeur:</v>
      </c>
      <c r="H152" s="91" t="str">
        <f t="shared" si="7"/>
        <v>0 0</v>
      </c>
      <c r="I152" s="91"/>
      <c r="J152" s="40" t="str">
        <f t="shared" si="8"/>
        <v>signature obligatoire</v>
      </c>
    </row>
    <row r="153" spans="1:10" x14ac:dyDescent="0.25">
      <c r="A153" s="20">
        <f>'Elegio-Electors'!C153</f>
        <v>0</v>
      </c>
      <c r="B153" s="20">
        <f>'Elegio-Electors'!B153</f>
        <v>0</v>
      </c>
      <c r="C153" s="91">
        <f>IF(Procédure!$C$33=2,'Elegio-Electors'!D153,Procédure!$C$33)</f>
        <v>0</v>
      </c>
      <c r="D153" s="20">
        <f>'Elegio-Electors'!E153</f>
        <v>0</v>
      </c>
      <c r="E153" s="91" t="str">
        <f>IF(LEFT(RIGHT('Elegio-Electors'!L153,2),1)="C",'Elegio-Electors'!L153,IF(LEFT(RIGHT('Elegio-Electors'!M153,2),1)="C",'Elegio-Electors'!M153,""))</f>
        <v/>
      </c>
      <c r="F153" s="91" t="str">
        <f>IF(LEFT(RIGHT('Elegio-Electors'!L153,2),1)="O",'Elegio-Electors'!L153,IF(LEFT(RIGHT('Elegio-Electors'!M153,2),1)="O",'Elegio-Electors'!M153,""))</f>
        <v/>
      </c>
      <c r="G153" s="91" t="str">
        <f t="shared" si="6"/>
        <v>expéditeur:</v>
      </c>
      <c r="H153" s="91" t="str">
        <f t="shared" si="7"/>
        <v>0 0</v>
      </c>
      <c r="I153" s="91"/>
      <c r="J153" s="40" t="str">
        <f t="shared" si="8"/>
        <v>signature obligatoire</v>
      </c>
    </row>
    <row r="154" spans="1:10" x14ac:dyDescent="0.25">
      <c r="A154" s="20">
        <f>'Elegio-Electors'!C154</f>
        <v>0</v>
      </c>
      <c r="B154" s="20">
        <f>'Elegio-Electors'!B154</f>
        <v>0</v>
      </c>
      <c r="C154" s="91">
        <f>IF(Procédure!$C$33=2,'Elegio-Electors'!D154,Procédure!$C$33)</f>
        <v>0</v>
      </c>
      <c r="D154" s="20">
        <f>'Elegio-Electors'!E154</f>
        <v>0</v>
      </c>
      <c r="E154" s="91" t="str">
        <f>IF(LEFT(RIGHT('Elegio-Electors'!L154,2),1)="C",'Elegio-Electors'!L154,IF(LEFT(RIGHT('Elegio-Electors'!M154,2),1)="C",'Elegio-Electors'!M154,""))</f>
        <v/>
      </c>
      <c r="F154" s="91" t="str">
        <f>IF(LEFT(RIGHT('Elegio-Electors'!L154,2),1)="O",'Elegio-Electors'!L154,IF(LEFT(RIGHT('Elegio-Electors'!M154,2),1)="O",'Elegio-Electors'!M154,""))</f>
        <v/>
      </c>
      <c r="G154" s="91" t="str">
        <f t="shared" si="6"/>
        <v>expéditeur:</v>
      </c>
      <c r="H154" s="91" t="str">
        <f t="shared" si="7"/>
        <v>0 0</v>
      </c>
      <c r="I154" s="91"/>
      <c r="J154" s="40" t="str">
        <f t="shared" si="8"/>
        <v>signature obligatoire</v>
      </c>
    </row>
    <row r="155" spans="1:10" x14ac:dyDescent="0.25">
      <c r="A155" s="20">
        <f>'Elegio-Electors'!C155</f>
        <v>0</v>
      </c>
      <c r="B155" s="20">
        <f>'Elegio-Electors'!B155</f>
        <v>0</v>
      </c>
      <c r="C155" s="91">
        <f>IF(Procédure!$C$33=2,'Elegio-Electors'!D155,Procédure!$C$33)</f>
        <v>0</v>
      </c>
      <c r="D155" s="20">
        <f>'Elegio-Electors'!E155</f>
        <v>0</v>
      </c>
      <c r="E155" s="91" t="str">
        <f>IF(LEFT(RIGHT('Elegio-Electors'!L155,2),1)="C",'Elegio-Electors'!L155,IF(LEFT(RIGHT('Elegio-Electors'!M155,2),1)="C",'Elegio-Electors'!M155,""))</f>
        <v/>
      </c>
      <c r="F155" s="91" t="str">
        <f>IF(LEFT(RIGHT('Elegio-Electors'!L155,2),1)="O",'Elegio-Electors'!L155,IF(LEFT(RIGHT('Elegio-Electors'!M155,2),1)="O",'Elegio-Electors'!M155,""))</f>
        <v/>
      </c>
      <c r="G155" s="91" t="str">
        <f t="shared" si="6"/>
        <v>expéditeur:</v>
      </c>
      <c r="H155" s="91" t="str">
        <f t="shared" si="7"/>
        <v>0 0</v>
      </c>
      <c r="I155" s="91"/>
      <c r="J155" s="40" t="str">
        <f t="shared" si="8"/>
        <v>signature obligatoire</v>
      </c>
    </row>
    <row r="156" spans="1:10" x14ac:dyDescent="0.25">
      <c r="A156" s="20">
        <f>'Elegio-Electors'!C156</f>
        <v>0</v>
      </c>
      <c r="B156" s="20">
        <f>'Elegio-Electors'!B156</f>
        <v>0</v>
      </c>
      <c r="C156" s="91">
        <f>IF(Procédure!$C$33=2,'Elegio-Electors'!D156,Procédure!$C$33)</f>
        <v>0</v>
      </c>
      <c r="D156" s="20">
        <f>'Elegio-Electors'!E156</f>
        <v>0</v>
      </c>
      <c r="E156" s="91" t="str">
        <f>IF(LEFT(RIGHT('Elegio-Electors'!L156,2),1)="C",'Elegio-Electors'!L156,IF(LEFT(RIGHT('Elegio-Electors'!M156,2),1)="C",'Elegio-Electors'!M156,""))</f>
        <v/>
      </c>
      <c r="F156" s="91" t="str">
        <f>IF(LEFT(RIGHT('Elegio-Electors'!L156,2),1)="O",'Elegio-Electors'!L156,IF(LEFT(RIGHT('Elegio-Electors'!M156,2),1)="O",'Elegio-Electors'!M156,""))</f>
        <v/>
      </c>
      <c r="G156" s="91" t="str">
        <f t="shared" si="6"/>
        <v>expéditeur:</v>
      </c>
      <c r="H156" s="91" t="str">
        <f t="shared" si="7"/>
        <v>0 0</v>
      </c>
      <c r="I156" s="91"/>
      <c r="J156" s="40" t="str">
        <f t="shared" si="8"/>
        <v>signature obligatoire</v>
      </c>
    </row>
    <row r="157" spans="1:10" x14ac:dyDescent="0.25">
      <c r="A157" s="20">
        <f>'Elegio-Electors'!C157</f>
        <v>0</v>
      </c>
      <c r="B157" s="20">
        <f>'Elegio-Electors'!B157</f>
        <v>0</v>
      </c>
      <c r="C157" s="91">
        <f>IF(Procédure!$C$33=2,'Elegio-Electors'!D157,Procédure!$C$33)</f>
        <v>0</v>
      </c>
      <c r="D157" s="20">
        <f>'Elegio-Electors'!E157</f>
        <v>0</v>
      </c>
      <c r="E157" s="91" t="str">
        <f>IF(LEFT(RIGHT('Elegio-Electors'!L157,2),1)="C",'Elegio-Electors'!L157,IF(LEFT(RIGHT('Elegio-Electors'!M157,2),1)="C",'Elegio-Electors'!M157,""))</f>
        <v/>
      </c>
      <c r="F157" s="91" t="str">
        <f>IF(LEFT(RIGHT('Elegio-Electors'!L157,2),1)="O",'Elegio-Electors'!L157,IF(LEFT(RIGHT('Elegio-Electors'!M157,2),1)="O",'Elegio-Electors'!M157,""))</f>
        <v/>
      </c>
      <c r="G157" s="91" t="str">
        <f t="shared" si="6"/>
        <v>expéditeur:</v>
      </c>
      <c r="H157" s="91" t="str">
        <f t="shared" si="7"/>
        <v>0 0</v>
      </c>
      <c r="I157" s="91"/>
      <c r="J157" s="40" t="str">
        <f t="shared" si="8"/>
        <v>signature obligatoire</v>
      </c>
    </row>
    <row r="158" spans="1:10" x14ac:dyDescent="0.25">
      <c r="A158" s="20">
        <f>'Elegio-Electors'!C158</f>
        <v>0</v>
      </c>
      <c r="B158" s="20">
        <f>'Elegio-Electors'!B158</f>
        <v>0</v>
      </c>
      <c r="C158" s="91">
        <f>IF(Procédure!$C$33=2,'Elegio-Electors'!D158,Procédure!$C$33)</f>
        <v>0</v>
      </c>
      <c r="D158" s="20">
        <f>'Elegio-Electors'!E158</f>
        <v>0</v>
      </c>
      <c r="E158" s="91" t="str">
        <f>IF(LEFT(RIGHT('Elegio-Electors'!L158,2),1)="C",'Elegio-Electors'!L158,IF(LEFT(RIGHT('Elegio-Electors'!M158,2),1)="C",'Elegio-Electors'!M158,""))</f>
        <v/>
      </c>
      <c r="F158" s="91" t="str">
        <f>IF(LEFT(RIGHT('Elegio-Electors'!L158,2),1)="O",'Elegio-Electors'!L158,IF(LEFT(RIGHT('Elegio-Electors'!M158,2),1)="O",'Elegio-Electors'!M158,""))</f>
        <v/>
      </c>
      <c r="G158" s="91" t="str">
        <f t="shared" si="6"/>
        <v>expéditeur:</v>
      </c>
      <c r="H158" s="91" t="str">
        <f t="shared" si="7"/>
        <v>0 0</v>
      </c>
      <c r="I158" s="91"/>
      <c r="J158" s="40" t="str">
        <f t="shared" si="8"/>
        <v>signature obligatoire</v>
      </c>
    </row>
    <row r="159" spans="1:10" x14ac:dyDescent="0.25">
      <c r="A159" s="20">
        <f>'Elegio-Electors'!C159</f>
        <v>0</v>
      </c>
      <c r="B159" s="20">
        <f>'Elegio-Electors'!B159</f>
        <v>0</v>
      </c>
      <c r="C159" s="91">
        <f>IF(Procédure!$C$33=2,'Elegio-Electors'!D159,Procédure!$C$33)</f>
        <v>0</v>
      </c>
      <c r="D159" s="20">
        <f>'Elegio-Electors'!E159</f>
        <v>0</v>
      </c>
      <c r="E159" s="91" t="str">
        <f>IF(LEFT(RIGHT('Elegio-Electors'!L159,2),1)="C",'Elegio-Electors'!L159,IF(LEFT(RIGHT('Elegio-Electors'!M159,2),1)="C",'Elegio-Electors'!M159,""))</f>
        <v/>
      </c>
      <c r="F159" s="91" t="str">
        <f>IF(LEFT(RIGHT('Elegio-Electors'!L159,2),1)="O",'Elegio-Electors'!L159,IF(LEFT(RIGHT('Elegio-Electors'!M159,2),1)="O",'Elegio-Electors'!M159,""))</f>
        <v/>
      </c>
      <c r="G159" s="91" t="str">
        <f t="shared" si="6"/>
        <v>expéditeur:</v>
      </c>
      <c r="H159" s="91" t="str">
        <f t="shared" si="7"/>
        <v>0 0</v>
      </c>
      <c r="I159" s="91"/>
      <c r="J159" s="40" t="str">
        <f t="shared" si="8"/>
        <v>signature obligatoire</v>
      </c>
    </row>
    <row r="160" spans="1:10" x14ac:dyDescent="0.25">
      <c r="A160" s="20">
        <f>'Elegio-Electors'!C160</f>
        <v>0</v>
      </c>
      <c r="B160" s="20">
        <f>'Elegio-Electors'!B160</f>
        <v>0</v>
      </c>
      <c r="C160" s="91">
        <f>IF(Procédure!$C$33=2,'Elegio-Electors'!D160,Procédure!$C$33)</f>
        <v>0</v>
      </c>
      <c r="D160" s="20">
        <f>'Elegio-Electors'!E160</f>
        <v>0</v>
      </c>
      <c r="E160" s="91" t="str">
        <f>IF(LEFT(RIGHT('Elegio-Electors'!L160,2),1)="C",'Elegio-Electors'!L160,IF(LEFT(RIGHT('Elegio-Electors'!M160,2),1)="C",'Elegio-Electors'!M160,""))</f>
        <v/>
      </c>
      <c r="F160" s="91" t="str">
        <f>IF(LEFT(RIGHT('Elegio-Electors'!L160,2),1)="O",'Elegio-Electors'!L160,IF(LEFT(RIGHT('Elegio-Electors'!M160,2),1)="O",'Elegio-Electors'!M160,""))</f>
        <v/>
      </c>
      <c r="G160" s="91" t="str">
        <f t="shared" si="6"/>
        <v>expéditeur:</v>
      </c>
      <c r="H160" s="91" t="str">
        <f t="shared" si="7"/>
        <v>0 0</v>
      </c>
      <c r="I160" s="91"/>
      <c r="J160" s="40" t="str">
        <f t="shared" si="8"/>
        <v>signature obligatoire</v>
      </c>
    </row>
    <row r="161" spans="1:10" x14ac:dyDescent="0.25">
      <c r="A161" s="20">
        <f>'Elegio-Electors'!C161</f>
        <v>0</v>
      </c>
      <c r="B161" s="20">
        <f>'Elegio-Electors'!B161</f>
        <v>0</v>
      </c>
      <c r="C161" s="91">
        <f>IF(Procédure!$C$33=2,'Elegio-Electors'!D161,Procédure!$C$33)</f>
        <v>0</v>
      </c>
      <c r="D161" s="20">
        <f>'Elegio-Electors'!E161</f>
        <v>0</v>
      </c>
      <c r="E161" s="91" t="str">
        <f>IF(LEFT(RIGHT('Elegio-Electors'!L161,2),1)="C",'Elegio-Electors'!L161,IF(LEFT(RIGHT('Elegio-Electors'!M161,2),1)="C",'Elegio-Electors'!M161,""))</f>
        <v/>
      </c>
      <c r="F161" s="91" t="str">
        <f>IF(LEFT(RIGHT('Elegio-Electors'!L161,2),1)="O",'Elegio-Electors'!L161,IF(LEFT(RIGHT('Elegio-Electors'!M161,2),1)="O",'Elegio-Electors'!M161,""))</f>
        <v/>
      </c>
      <c r="G161" s="91" t="str">
        <f t="shared" si="6"/>
        <v>expéditeur:</v>
      </c>
      <c r="H161" s="91" t="str">
        <f t="shared" si="7"/>
        <v>0 0</v>
      </c>
      <c r="I161" s="91"/>
      <c r="J161" s="40" t="str">
        <f t="shared" si="8"/>
        <v>signature obligatoire</v>
      </c>
    </row>
    <row r="162" spans="1:10" x14ac:dyDescent="0.25">
      <c r="A162" s="20">
        <f>'Elegio-Electors'!C162</f>
        <v>0</v>
      </c>
      <c r="B162" s="20">
        <f>'Elegio-Electors'!B162</f>
        <v>0</v>
      </c>
      <c r="C162" s="91">
        <f>IF(Procédure!$C$33=2,'Elegio-Electors'!D162,Procédure!$C$33)</f>
        <v>0</v>
      </c>
      <c r="D162" s="20">
        <f>'Elegio-Electors'!E162</f>
        <v>0</v>
      </c>
      <c r="E162" s="91" t="str">
        <f>IF(LEFT(RIGHT('Elegio-Electors'!L162,2),1)="C",'Elegio-Electors'!L162,IF(LEFT(RIGHT('Elegio-Electors'!M162,2),1)="C",'Elegio-Electors'!M162,""))</f>
        <v/>
      </c>
      <c r="F162" s="91" t="str">
        <f>IF(LEFT(RIGHT('Elegio-Electors'!L162,2),1)="O",'Elegio-Electors'!L162,IF(LEFT(RIGHT('Elegio-Electors'!M162,2),1)="O",'Elegio-Electors'!M162,""))</f>
        <v/>
      </c>
      <c r="G162" s="91" t="str">
        <f t="shared" si="6"/>
        <v>expéditeur:</v>
      </c>
      <c r="H162" s="91" t="str">
        <f t="shared" si="7"/>
        <v>0 0</v>
      </c>
      <c r="I162" s="91"/>
      <c r="J162" s="40" t="str">
        <f t="shared" si="8"/>
        <v>signature obligatoire</v>
      </c>
    </row>
    <row r="163" spans="1:10" x14ac:dyDescent="0.25">
      <c r="A163" s="20">
        <f>'Elegio-Electors'!C163</f>
        <v>0</v>
      </c>
      <c r="B163" s="20">
        <f>'Elegio-Electors'!B163</f>
        <v>0</v>
      </c>
      <c r="C163" s="91">
        <f>IF(Procédure!$C$33=2,'Elegio-Electors'!D163,Procédure!$C$33)</f>
        <v>0</v>
      </c>
      <c r="D163" s="20">
        <f>'Elegio-Electors'!E163</f>
        <v>0</v>
      </c>
      <c r="E163" s="91" t="str">
        <f>IF(LEFT(RIGHT('Elegio-Electors'!L163,2),1)="C",'Elegio-Electors'!L163,IF(LEFT(RIGHT('Elegio-Electors'!M163,2),1)="C",'Elegio-Electors'!M163,""))</f>
        <v/>
      </c>
      <c r="F163" s="91" t="str">
        <f>IF(LEFT(RIGHT('Elegio-Electors'!L163,2),1)="O",'Elegio-Electors'!L163,IF(LEFT(RIGHT('Elegio-Electors'!M163,2),1)="O",'Elegio-Electors'!M163,""))</f>
        <v/>
      </c>
      <c r="G163" s="91" t="str">
        <f t="shared" si="6"/>
        <v>expéditeur:</v>
      </c>
      <c r="H163" s="91" t="str">
        <f t="shared" si="7"/>
        <v>0 0</v>
      </c>
      <c r="I163" s="91"/>
      <c r="J163" s="40" t="str">
        <f t="shared" si="8"/>
        <v>signature obligatoire</v>
      </c>
    </row>
    <row r="164" spans="1:10" x14ac:dyDescent="0.25">
      <c r="A164" s="20">
        <f>'Elegio-Electors'!C164</f>
        <v>0</v>
      </c>
      <c r="B164" s="20">
        <f>'Elegio-Electors'!B164</f>
        <v>0</v>
      </c>
      <c r="C164" s="91">
        <f>IF(Procédure!$C$33=2,'Elegio-Electors'!D164,Procédure!$C$33)</f>
        <v>0</v>
      </c>
      <c r="D164" s="20">
        <f>'Elegio-Electors'!E164</f>
        <v>0</v>
      </c>
      <c r="E164" s="91" t="str">
        <f>IF(LEFT(RIGHT('Elegio-Electors'!L164,2),1)="C",'Elegio-Electors'!L164,IF(LEFT(RIGHT('Elegio-Electors'!M164,2),1)="C",'Elegio-Electors'!M164,""))</f>
        <v/>
      </c>
      <c r="F164" s="91" t="str">
        <f>IF(LEFT(RIGHT('Elegio-Electors'!L164,2),1)="O",'Elegio-Electors'!L164,IF(LEFT(RIGHT('Elegio-Electors'!M164,2),1)="O",'Elegio-Electors'!M164,""))</f>
        <v/>
      </c>
      <c r="G164" s="91" t="str">
        <f t="shared" si="6"/>
        <v>expéditeur:</v>
      </c>
      <c r="H164" s="91" t="str">
        <f t="shared" si="7"/>
        <v>0 0</v>
      </c>
      <c r="I164" s="91"/>
      <c r="J164" s="40" t="str">
        <f t="shared" si="8"/>
        <v>signature obligatoire</v>
      </c>
    </row>
    <row r="165" spans="1:10" x14ac:dyDescent="0.25">
      <c r="A165" s="20">
        <f>'Elegio-Electors'!C165</f>
        <v>0</v>
      </c>
      <c r="B165" s="20">
        <f>'Elegio-Electors'!B165</f>
        <v>0</v>
      </c>
      <c r="C165" s="91">
        <f>IF(Procédure!$C$33=2,'Elegio-Electors'!D165,Procédure!$C$33)</f>
        <v>0</v>
      </c>
      <c r="D165" s="20">
        <f>'Elegio-Electors'!E165</f>
        <v>0</v>
      </c>
      <c r="E165" s="91" t="str">
        <f>IF(LEFT(RIGHT('Elegio-Electors'!L165,2),1)="C",'Elegio-Electors'!L165,IF(LEFT(RIGHT('Elegio-Electors'!M165,2),1)="C",'Elegio-Electors'!M165,""))</f>
        <v/>
      </c>
      <c r="F165" s="91" t="str">
        <f>IF(LEFT(RIGHT('Elegio-Electors'!L165,2),1)="O",'Elegio-Electors'!L165,IF(LEFT(RIGHT('Elegio-Electors'!M165,2),1)="O",'Elegio-Electors'!M165,""))</f>
        <v/>
      </c>
      <c r="G165" s="91" t="str">
        <f t="shared" si="6"/>
        <v>expéditeur:</v>
      </c>
      <c r="H165" s="91" t="str">
        <f t="shared" si="7"/>
        <v>0 0</v>
      </c>
      <c r="I165" s="91"/>
      <c r="J165" s="40" t="str">
        <f t="shared" si="8"/>
        <v>signature obligatoire</v>
      </c>
    </row>
    <row r="166" spans="1:10" x14ac:dyDescent="0.25">
      <c r="A166" s="20">
        <f>'Elegio-Electors'!C166</f>
        <v>0</v>
      </c>
      <c r="B166" s="20">
        <f>'Elegio-Electors'!B166</f>
        <v>0</v>
      </c>
      <c r="C166" s="91">
        <f>IF(Procédure!$C$33=2,'Elegio-Electors'!D166,Procédure!$C$33)</f>
        <v>0</v>
      </c>
      <c r="D166" s="20">
        <f>'Elegio-Electors'!E166</f>
        <v>0</v>
      </c>
      <c r="E166" s="91" t="str">
        <f>IF(LEFT(RIGHT('Elegio-Electors'!L166,2),1)="C",'Elegio-Electors'!L166,IF(LEFT(RIGHT('Elegio-Electors'!M166,2),1)="C",'Elegio-Electors'!M166,""))</f>
        <v/>
      </c>
      <c r="F166" s="91" t="str">
        <f>IF(LEFT(RIGHT('Elegio-Electors'!L166,2),1)="O",'Elegio-Electors'!L166,IF(LEFT(RIGHT('Elegio-Electors'!M166,2),1)="O",'Elegio-Electors'!M166,""))</f>
        <v/>
      </c>
      <c r="G166" s="91" t="str">
        <f t="shared" si="6"/>
        <v>expéditeur:</v>
      </c>
      <c r="H166" s="91" t="str">
        <f t="shared" si="7"/>
        <v>0 0</v>
      </c>
      <c r="I166" s="91"/>
      <c r="J166" s="40" t="str">
        <f t="shared" si="8"/>
        <v>signature obligatoire</v>
      </c>
    </row>
    <row r="167" spans="1:10" x14ac:dyDescent="0.25">
      <c r="A167" s="20">
        <f>'Elegio-Electors'!C167</f>
        <v>0</v>
      </c>
      <c r="B167" s="20">
        <f>'Elegio-Electors'!B167</f>
        <v>0</v>
      </c>
      <c r="C167" s="91">
        <f>IF(Procédure!$C$33=2,'Elegio-Electors'!D167,Procédure!$C$33)</f>
        <v>0</v>
      </c>
      <c r="D167" s="20">
        <f>'Elegio-Electors'!E167</f>
        <v>0</v>
      </c>
      <c r="E167" s="91" t="str">
        <f>IF(LEFT(RIGHT('Elegio-Electors'!L167,2),1)="C",'Elegio-Electors'!L167,IF(LEFT(RIGHT('Elegio-Electors'!M167,2),1)="C",'Elegio-Electors'!M167,""))</f>
        <v/>
      </c>
      <c r="F167" s="91" t="str">
        <f>IF(LEFT(RIGHT('Elegio-Electors'!L167,2),1)="O",'Elegio-Electors'!L167,IF(LEFT(RIGHT('Elegio-Electors'!M167,2),1)="O",'Elegio-Electors'!M167,""))</f>
        <v/>
      </c>
      <c r="G167" s="91" t="str">
        <f t="shared" si="6"/>
        <v>expéditeur:</v>
      </c>
      <c r="H167" s="91" t="str">
        <f t="shared" si="7"/>
        <v>0 0</v>
      </c>
      <c r="I167" s="91"/>
      <c r="J167" s="40" t="str">
        <f t="shared" si="8"/>
        <v>signature obligatoire</v>
      </c>
    </row>
    <row r="168" spans="1:10" x14ac:dyDescent="0.25">
      <c r="A168" s="20">
        <f>'Elegio-Electors'!C168</f>
        <v>0</v>
      </c>
      <c r="B168" s="20">
        <f>'Elegio-Electors'!B168</f>
        <v>0</v>
      </c>
      <c r="C168" s="91">
        <f>IF(Procédure!$C$33=2,'Elegio-Electors'!D168,Procédure!$C$33)</f>
        <v>0</v>
      </c>
      <c r="D168" s="20">
        <f>'Elegio-Electors'!E168</f>
        <v>0</v>
      </c>
      <c r="E168" s="91" t="str">
        <f>IF(LEFT(RIGHT('Elegio-Electors'!L168,2),1)="C",'Elegio-Electors'!L168,IF(LEFT(RIGHT('Elegio-Electors'!M168,2),1)="C",'Elegio-Electors'!M168,""))</f>
        <v/>
      </c>
      <c r="F168" s="91" t="str">
        <f>IF(LEFT(RIGHT('Elegio-Electors'!L168,2),1)="O",'Elegio-Electors'!L168,IF(LEFT(RIGHT('Elegio-Electors'!M168,2),1)="O",'Elegio-Electors'!M168,""))</f>
        <v/>
      </c>
      <c r="G168" s="91" t="str">
        <f t="shared" si="6"/>
        <v>expéditeur:</v>
      </c>
      <c r="H168" s="91" t="str">
        <f t="shared" si="7"/>
        <v>0 0</v>
      </c>
      <c r="I168" s="91"/>
      <c r="J168" s="40" t="str">
        <f t="shared" si="8"/>
        <v>signature obligatoire</v>
      </c>
    </row>
    <row r="169" spans="1:10" x14ac:dyDescent="0.25">
      <c r="A169" s="20">
        <f>'Elegio-Electors'!C169</f>
        <v>0</v>
      </c>
      <c r="B169" s="20">
        <f>'Elegio-Electors'!B169</f>
        <v>0</v>
      </c>
      <c r="C169" s="91">
        <f>IF(Procédure!$C$33=2,'Elegio-Electors'!D169,Procédure!$C$33)</f>
        <v>0</v>
      </c>
      <c r="D169" s="20">
        <f>'Elegio-Electors'!E169</f>
        <v>0</v>
      </c>
      <c r="E169" s="91" t="str">
        <f>IF(LEFT(RIGHT('Elegio-Electors'!L169,2),1)="C",'Elegio-Electors'!L169,IF(LEFT(RIGHT('Elegio-Electors'!M169,2),1)="C",'Elegio-Electors'!M169,""))</f>
        <v/>
      </c>
      <c r="F169" s="91" t="str">
        <f>IF(LEFT(RIGHT('Elegio-Electors'!L169,2),1)="O",'Elegio-Electors'!L169,IF(LEFT(RIGHT('Elegio-Electors'!M169,2),1)="O",'Elegio-Electors'!M169,""))</f>
        <v/>
      </c>
      <c r="G169" s="91" t="str">
        <f t="shared" si="6"/>
        <v>expéditeur:</v>
      </c>
      <c r="H169" s="91" t="str">
        <f t="shared" si="7"/>
        <v>0 0</v>
      </c>
      <c r="I169" s="91"/>
      <c r="J169" s="40" t="str">
        <f t="shared" si="8"/>
        <v>signature obligatoire</v>
      </c>
    </row>
    <row r="170" spans="1:10" x14ac:dyDescent="0.25">
      <c r="A170" s="20">
        <f>'Elegio-Electors'!C170</f>
        <v>0</v>
      </c>
      <c r="B170" s="20">
        <f>'Elegio-Electors'!B170</f>
        <v>0</v>
      </c>
      <c r="C170" s="91">
        <f>IF(Procédure!$C$33=2,'Elegio-Electors'!D170,Procédure!$C$33)</f>
        <v>0</v>
      </c>
      <c r="D170" s="20">
        <f>'Elegio-Electors'!E170</f>
        <v>0</v>
      </c>
      <c r="E170" s="91" t="str">
        <f>IF(LEFT(RIGHT('Elegio-Electors'!L170,2),1)="C",'Elegio-Electors'!L170,IF(LEFT(RIGHT('Elegio-Electors'!M170,2),1)="C",'Elegio-Electors'!M170,""))</f>
        <v/>
      </c>
      <c r="F170" s="91" t="str">
        <f>IF(LEFT(RIGHT('Elegio-Electors'!L170,2),1)="O",'Elegio-Electors'!L170,IF(LEFT(RIGHT('Elegio-Electors'!M170,2),1)="O",'Elegio-Electors'!M170,""))</f>
        <v/>
      </c>
      <c r="G170" s="91" t="str">
        <f t="shared" si="6"/>
        <v>expéditeur:</v>
      </c>
      <c r="H170" s="91" t="str">
        <f t="shared" si="7"/>
        <v>0 0</v>
      </c>
      <c r="I170" s="91"/>
      <c r="J170" s="40" t="str">
        <f t="shared" si="8"/>
        <v>signature obligatoire</v>
      </c>
    </row>
    <row r="171" spans="1:10" x14ac:dyDescent="0.25">
      <c r="A171" s="20">
        <f>'Elegio-Electors'!C171</f>
        <v>0</v>
      </c>
      <c r="B171" s="20">
        <f>'Elegio-Electors'!B171</f>
        <v>0</v>
      </c>
      <c r="C171" s="91">
        <f>IF(Procédure!$C$33=2,'Elegio-Electors'!D171,Procédure!$C$33)</f>
        <v>0</v>
      </c>
      <c r="D171" s="20">
        <f>'Elegio-Electors'!E171</f>
        <v>0</v>
      </c>
      <c r="E171" s="91" t="str">
        <f>IF(LEFT(RIGHT('Elegio-Electors'!L171,2),1)="C",'Elegio-Electors'!L171,IF(LEFT(RIGHT('Elegio-Electors'!M171,2),1)="C",'Elegio-Electors'!M171,""))</f>
        <v/>
      </c>
      <c r="F171" s="91" t="str">
        <f>IF(LEFT(RIGHT('Elegio-Electors'!L171,2),1)="O",'Elegio-Electors'!L171,IF(LEFT(RIGHT('Elegio-Electors'!M171,2),1)="O",'Elegio-Electors'!M171,""))</f>
        <v/>
      </c>
      <c r="G171" s="91" t="str">
        <f t="shared" si="6"/>
        <v>expéditeur:</v>
      </c>
      <c r="H171" s="91" t="str">
        <f t="shared" si="7"/>
        <v>0 0</v>
      </c>
      <c r="I171" s="91"/>
      <c r="J171" s="40" t="str">
        <f t="shared" si="8"/>
        <v>signature obligatoire</v>
      </c>
    </row>
    <row r="172" spans="1:10" x14ac:dyDescent="0.25">
      <c r="A172" s="20">
        <f>'Elegio-Electors'!C172</f>
        <v>0</v>
      </c>
      <c r="B172" s="20">
        <f>'Elegio-Electors'!B172</f>
        <v>0</v>
      </c>
      <c r="C172" s="91">
        <f>IF(Procédure!$C$33=2,'Elegio-Electors'!D172,Procédure!$C$33)</f>
        <v>0</v>
      </c>
      <c r="D172" s="20">
        <f>'Elegio-Electors'!E172</f>
        <v>0</v>
      </c>
      <c r="E172" s="91" t="str">
        <f>IF(LEFT(RIGHT('Elegio-Electors'!L172,2),1)="C",'Elegio-Electors'!L172,IF(LEFT(RIGHT('Elegio-Electors'!M172,2),1)="C",'Elegio-Electors'!M172,""))</f>
        <v/>
      </c>
      <c r="F172" s="91" t="str">
        <f>IF(LEFT(RIGHT('Elegio-Electors'!L172,2),1)="O",'Elegio-Electors'!L172,IF(LEFT(RIGHT('Elegio-Electors'!M172,2),1)="O",'Elegio-Electors'!M172,""))</f>
        <v/>
      </c>
      <c r="G172" s="91" t="str">
        <f t="shared" si="6"/>
        <v>expéditeur:</v>
      </c>
      <c r="H172" s="91" t="str">
        <f t="shared" si="7"/>
        <v>0 0</v>
      </c>
      <c r="I172" s="91"/>
      <c r="J172" s="40" t="str">
        <f t="shared" si="8"/>
        <v>signature obligatoire</v>
      </c>
    </row>
    <row r="173" spans="1:10" x14ac:dyDescent="0.25">
      <c r="A173" s="20">
        <f>'Elegio-Electors'!C173</f>
        <v>0</v>
      </c>
      <c r="B173" s="20">
        <f>'Elegio-Electors'!B173</f>
        <v>0</v>
      </c>
      <c r="C173" s="91">
        <f>IF(Procédure!$C$33=2,'Elegio-Electors'!D173,Procédure!$C$33)</f>
        <v>0</v>
      </c>
      <c r="D173" s="20">
        <f>'Elegio-Electors'!E173</f>
        <v>0</v>
      </c>
      <c r="E173" s="91" t="str">
        <f>IF(LEFT(RIGHT('Elegio-Electors'!L173,2),1)="C",'Elegio-Electors'!L173,IF(LEFT(RIGHT('Elegio-Electors'!M173,2),1)="C",'Elegio-Electors'!M173,""))</f>
        <v/>
      </c>
      <c r="F173" s="91" t="str">
        <f>IF(LEFT(RIGHT('Elegio-Electors'!L173,2),1)="O",'Elegio-Electors'!L173,IF(LEFT(RIGHT('Elegio-Electors'!M173,2),1)="O",'Elegio-Electors'!M173,""))</f>
        <v/>
      </c>
      <c r="G173" s="91" t="str">
        <f t="shared" si="6"/>
        <v>expéditeur:</v>
      </c>
      <c r="H173" s="91" t="str">
        <f t="shared" si="7"/>
        <v>0 0</v>
      </c>
      <c r="I173" s="91"/>
      <c r="J173" s="40" t="str">
        <f t="shared" si="8"/>
        <v>signature obligatoire</v>
      </c>
    </row>
    <row r="174" spans="1:10" x14ac:dyDescent="0.25">
      <c r="A174" s="20">
        <f>'Elegio-Electors'!C174</f>
        <v>0</v>
      </c>
      <c r="B174" s="20">
        <f>'Elegio-Electors'!B174</f>
        <v>0</v>
      </c>
      <c r="C174" s="91">
        <f>IF(Procédure!$C$33=2,'Elegio-Electors'!D174,Procédure!$C$33)</f>
        <v>0</v>
      </c>
      <c r="D174" s="20">
        <f>'Elegio-Electors'!E174</f>
        <v>0</v>
      </c>
      <c r="E174" s="91" t="str">
        <f>IF(LEFT(RIGHT('Elegio-Electors'!L174,2),1)="C",'Elegio-Electors'!L174,IF(LEFT(RIGHT('Elegio-Electors'!M174,2),1)="C",'Elegio-Electors'!M174,""))</f>
        <v/>
      </c>
      <c r="F174" s="91" t="str">
        <f>IF(LEFT(RIGHT('Elegio-Electors'!L174,2),1)="O",'Elegio-Electors'!L174,IF(LEFT(RIGHT('Elegio-Electors'!M174,2),1)="O",'Elegio-Electors'!M174,""))</f>
        <v/>
      </c>
      <c r="G174" s="91" t="str">
        <f t="shared" si="6"/>
        <v>expéditeur:</v>
      </c>
      <c r="H174" s="91" t="str">
        <f t="shared" si="7"/>
        <v>0 0</v>
      </c>
      <c r="I174" s="91"/>
      <c r="J174" s="40" t="str">
        <f t="shared" si="8"/>
        <v>signature obligatoire</v>
      </c>
    </row>
    <row r="175" spans="1:10" x14ac:dyDescent="0.25">
      <c r="A175" s="20">
        <f>'Elegio-Electors'!C175</f>
        <v>0</v>
      </c>
      <c r="B175" s="20">
        <f>'Elegio-Electors'!B175</f>
        <v>0</v>
      </c>
      <c r="C175" s="91">
        <f>IF(Procédure!$C$33=2,'Elegio-Electors'!D175,Procédure!$C$33)</f>
        <v>0</v>
      </c>
      <c r="D175" s="20">
        <f>'Elegio-Electors'!E175</f>
        <v>0</v>
      </c>
      <c r="E175" s="91" t="str">
        <f>IF(LEFT(RIGHT('Elegio-Electors'!L175,2),1)="C",'Elegio-Electors'!L175,IF(LEFT(RIGHT('Elegio-Electors'!M175,2),1)="C",'Elegio-Electors'!M175,""))</f>
        <v/>
      </c>
      <c r="F175" s="91" t="str">
        <f>IF(LEFT(RIGHT('Elegio-Electors'!L175,2),1)="O",'Elegio-Electors'!L175,IF(LEFT(RIGHT('Elegio-Electors'!M175,2),1)="O",'Elegio-Electors'!M175,""))</f>
        <v/>
      </c>
      <c r="G175" s="91" t="str">
        <f t="shared" si="6"/>
        <v>expéditeur:</v>
      </c>
      <c r="H175" s="91" t="str">
        <f t="shared" si="7"/>
        <v>0 0</v>
      </c>
      <c r="I175" s="91"/>
      <c r="J175" s="40" t="str">
        <f t="shared" si="8"/>
        <v>signature obligatoire</v>
      </c>
    </row>
    <row r="176" spans="1:10" x14ac:dyDescent="0.25">
      <c r="A176" s="20">
        <f>'Elegio-Electors'!C176</f>
        <v>0</v>
      </c>
      <c r="B176" s="20">
        <f>'Elegio-Electors'!B176</f>
        <v>0</v>
      </c>
      <c r="C176" s="91">
        <f>IF(Procédure!$C$33=2,'Elegio-Electors'!D176,Procédure!$C$33)</f>
        <v>0</v>
      </c>
      <c r="D176" s="20">
        <f>'Elegio-Electors'!E176</f>
        <v>0</v>
      </c>
      <c r="E176" s="91" t="str">
        <f>IF(LEFT(RIGHT('Elegio-Electors'!L176,2),1)="C",'Elegio-Electors'!L176,IF(LEFT(RIGHT('Elegio-Electors'!M176,2),1)="C",'Elegio-Electors'!M176,""))</f>
        <v/>
      </c>
      <c r="F176" s="91" t="str">
        <f>IF(LEFT(RIGHT('Elegio-Electors'!L176,2),1)="O",'Elegio-Electors'!L176,IF(LEFT(RIGHT('Elegio-Electors'!M176,2),1)="O",'Elegio-Electors'!M176,""))</f>
        <v/>
      </c>
      <c r="G176" s="91" t="str">
        <f t="shared" si="6"/>
        <v>expéditeur:</v>
      </c>
      <c r="H176" s="91" t="str">
        <f t="shared" si="7"/>
        <v>0 0</v>
      </c>
      <c r="I176" s="91"/>
      <c r="J176" s="40" t="str">
        <f t="shared" si="8"/>
        <v>signature obligatoire</v>
      </c>
    </row>
    <row r="177" spans="1:10" x14ac:dyDescent="0.25">
      <c r="A177" s="20">
        <f>'Elegio-Electors'!C177</f>
        <v>0</v>
      </c>
      <c r="B177" s="20">
        <f>'Elegio-Electors'!B177</f>
        <v>0</v>
      </c>
      <c r="C177" s="91">
        <f>IF(Procédure!$C$33=2,'Elegio-Electors'!D177,Procédure!$C$33)</f>
        <v>0</v>
      </c>
      <c r="D177" s="20">
        <f>'Elegio-Electors'!E177</f>
        <v>0</v>
      </c>
      <c r="E177" s="91" t="str">
        <f>IF(LEFT(RIGHT('Elegio-Electors'!L177,2),1)="C",'Elegio-Electors'!L177,IF(LEFT(RIGHT('Elegio-Electors'!M177,2),1)="C",'Elegio-Electors'!M177,""))</f>
        <v/>
      </c>
      <c r="F177" s="91" t="str">
        <f>IF(LEFT(RIGHT('Elegio-Electors'!L177,2),1)="O",'Elegio-Electors'!L177,IF(LEFT(RIGHT('Elegio-Electors'!M177,2),1)="O",'Elegio-Electors'!M177,""))</f>
        <v/>
      </c>
      <c r="G177" s="91" t="str">
        <f t="shared" si="6"/>
        <v>expéditeur:</v>
      </c>
      <c r="H177" s="91" t="str">
        <f t="shared" si="7"/>
        <v>0 0</v>
      </c>
      <c r="I177" s="91"/>
      <c r="J177" s="40" t="str">
        <f t="shared" si="8"/>
        <v>signature obligatoire</v>
      </c>
    </row>
    <row r="178" spans="1:10" x14ac:dyDescent="0.25">
      <c r="A178" s="20">
        <f>'Elegio-Electors'!C178</f>
        <v>0</v>
      </c>
      <c r="B178" s="20">
        <f>'Elegio-Electors'!B178</f>
        <v>0</v>
      </c>
      <c r="C178" s="91">
        <f>IF(Procédure!$C$33=2,'Elegio-Electors'!D178,Procédure!$C$33)</f>
        <v>0</v>
      </c>
      <c r="D178" s="20">
        <f>'Elegio-Electors'!E178</f>
        <v>0</v>
      </c>
      <c r="E178" s="91" t="str">
        <f>IF(LEFT(RIGHT('Elegio-Electors'!L178,2),1)="C",'Elegio-Electors'!L178,IF(LEFT(RIGHT('Elegio-Electors'!M178,2),1)="C",'Elegio-Electors'!M178,""))</f>
        <v/>
      </c>
      <c r="F178" s="91" t="str">
        <f>IF(LEFT(RIGHT('Elegio-Electors'!L178,2),1)="O",'Elegio-Electors'!L178,IF(LEFT(RIGHT('Elegio-Electors'!M178,2),1)="O",'Elegio-Electors'!M178,""))</f>
        <v/>
      </c>
      <c r="G178" s="91" t="str">
        <f t="shared" si="6"/>
        <v>expéditeur:</v>
      </c>
      <c r="H178" s="91" t="str">
        <f t="shared" si="7"/>
        <v>0 0</v>
      </c>
      <c r="I178" s="91"/>
      <c r="J178" s="40" t="str">
        <f t="shared" si="8"/>
        <v>signature obligatoire</v>
      </c>
    </row>
    <row r="179" spans="1:10" x14ac:dyDescent="0.25">
      <c r="A179" s="20">
        <f>'Elegio-Electors'!C179</f>
        <v>0</v>
      </c>
      <c r="B179" s="20">
        <f>'Elegio-Electors'!B179</f>
        <v>0</v>
      </c>
      <c r="C179" s="91">
        <f>IF(Procédure!$C$33=2,'Elegio-Electors'!D179,Procédure!$C$33)</f>
        <v>0</v>
      </c>
      <c r="D179" s="20">
        <f>'Elegio-Electors'!E179</f>
        <v>0</v>
      </c>
      <c r="E179" s="91" t="str">
        <f>IF(LEFT(RIGHT('Elegio-Electors'!L179,2),1)="C",'Elegio-Electors'!L179,IF(LEFT(RIGHT('Elegio-Electors'!M179,2),1)="C",'Elegio-Electors'!M179,""))</f>
        <v/>
      </c>
      <c r="F179" s="91" t="str">
        <f>IF(LEFT(RIGHT('Elegio-Electors'!L179,2),1)="O",'Elegio-Electors'!L179,IF(LEFT(RIGHT('Elegio-Electors'!M179,2),1)="O",'Elegio-Electors'!M179,""))</f>
        <v/>
      </c>
      <c r="G179" s="91" t="str">
        <f t="shared" si="6"/>
        <v>expéditeur:</v>
      </c>
      <c r="H179" s="91" t="str">
        <f t="shared" si="7"/>
        <v>0 0</v>
      </c>
      <c r="I179" s="91"/>
      <c r="J179" s="40" t="str">
        <f t="shared" si="8"/>
        <v>signature obligatoire</v>
      </c>
    </row>
    <row r="180" spans="1:10" x14ac:dyDescent="0.25">
      <c r="A180" s="20">
        <f>'Elegio-Electors'!C180</f>
        <v>0</v>
      </c>
      <c r="B180" s="20">
        <f>'Elegio-Electors'!B180</f>
        <v>0</v>
      </c>
      <c r="C180" s="91">
        <f>IF(Procédure!$C$33=2,'Elegio-Electors'!D180,Procédure!$C$33)</f>
        <v>0</v>
      </c>
      <c r="D180" s="20">
        <f>'Elegio-Electors'!E180</f>
        <v>0</v>
      </c>
      <c r="E180" s="91" t="str">
        <f>IF(LEFT(RIGHT('Elegio-Electors'!L180,2),1)="C",'Elegio-Electors'!L180,IF(LEFT(RIGHT('Elegio-Electors'!M180,2),1)="C",'Elegio-Electors'!M180,""))</f>
        <v/>
      </c>
      <c r="F180" s="91" t="str">
        <f>IF(LEFT(RIGHT('Elegio-Electors'!L180,2),1)="O",'Elegio-Electors'!L180,IF(LEFT(RIGHT('Elegio-Electors'!M180,2),1)="O",'Elegio-Electors'!M180,""))</f>
        <v/>
      </c>
      <c r="G180" s="91" t="str">
        <f t="shared" si="6"/>
        <v>expéditeur:</v>
      </c>
      <c r="H180" s="91" t="str">
        <f t="shared" si="7"/>
        <v>0 0</v>
      </c>
      <c r="I180" s="91"/>
      <c r="J180" s="40" t="str">
        <f t="shared" si="8"/>
        <v>signature obligatoire</v>
      </c>
    </row>
    <row r="181" spans="1:10" x14ac:dyDescent="0.25">
      <c r="A181" s="20">
        <f>'Elegio-Electors'!C181</f>
        <v>0</v>
      </c>
      <c r="B181" s="20">
        <f>'Elegio-Electors'!B181</f>
        <v>0</v>
      </c>
      <c r="C181" s="91">
        <f>IF(Procédure!$C$33=2,'Elegio-Electors'!D181,Procédure!$C$33)</f>
        <v>0</v>
      </c>
      <c r="D181" s="20">
        <f>'Elegio-Electors'!E181</f>
        <v>0</v>
      </c>
      <c r="E181" s="91" t="str">
        <f>IF(LEFT(RIGHT('Elegio-Electors'!L181,2),1)="C",'Elegio-Electors'!L181,IF(LEFT(RIGHT('Elegio-Electors'!M181,2),1)="C",'Elegio-Electors'!M181,""))</f>
        <v/>
      </c>
      <c r="F181" s="91" t="str">
        <f>IF(LEFT(RIGHT('Elegio-Electors'!L181,2),1)="O",'Elegio-Electors'!L181,IF(LEFT(RIGHT('Elegio-Electors'!M181,2),1)="O",'Elegio-Electors'!M181,""))</f>
        <v/>
      </c>
      <c r="G181" s="91" t="str">
        <f t="shared" si="6"/>
        <v>expéditeur:</v>
      </c>
      <c r="H181" s="91" t="str">
        <f t="shared" si="7"/>
        <v>0 0</v>
      </c>
      <c r="I181" s="91"/>
      <c r="J181" s="40" t="str">
        <f t="shared" si="8"/>
        <v>signature obligatoire</v>
      </c>
    </row>
    <row r="182" spans="1:10" x14ac:dyDescent="0.25">
      <c r="A182" s="20">
        <f>'Elegio-Electors'!C182</f>
        <v>0</v>
      </c>
      <c r="B182" s="20">
        <f>'Elegio-Electors'!B182</f>
        <v>0</v>
      </c>
      <c r="C182" s="91">
        <f>IF(Procédure!$C$33=2,'Elegio-Electors'!D182,Procédure!$C$33)</f>
        <v>0</v>
      </c>
      <c r="D182" s="20">
        <f>'Elegio-Electors'!E182</f>
        <v>0</v>
      </c>
      <c r="E182" s="91" t="str">
        <f>IF(LEFT(RIGHT('Elegio-Electors'!L182,2),1)="C",'Elegio-Electors'!L182,IF(LEFT(RIGHT('Elegio-Electors'!M182,2),1)="C",'Elegio-Electors'!M182,""))</f>
        <v/>
      </c>
      <c r="F182" s="91" t="str">
        <f>IF(LEFT(RIGHT('Elegio-Electors'!L182,2),1)="O",'Elegio-Electors'!L182,IF(LEFT(RIGHT('Elegio-Electors'!M182,2),1)="O",'Elegio-Electors'!M182,""))</f>
        <v/>
      </c>
      <c r="G182" s="91" t="str">
        <f t="shared" si="6"/>
        <v>expéditeur:</v>
      </c>
      <c r="H182" s="91" t="str">
        <f t="shared" si="7"/>
        <v>0 0</v>
      </c>
      <c r="I182" s="91"/>
      <c r="J182" s="40" t="str">
        <f t="shared" si="8"/>
        <v>signature obligatoire</v>
      </c>
    </row>
    <row r="183" spans="1:10" x14ac:dyDescent="0.25">
      <c r="A183" s="20">
        <f>'Elegio-Electors'!C183</f>
        <v>0</v>
      </c>
      <c r="B183" s="20">
        <f>'Elegio-Electors'!B183</f>
        <v>0</v>
      </c>
      <c r="C183" s="91">
        <f>IF(Procédure!$C$33=2,'Elegio-Electors'!D183,Procédure!$C$33)</f>
        <v>0</v>
      </c>
      <c r="D183" s="20">
        <f>'Elegio-Electors'!E183</f>
        <v>0</v>
      </c>
      <c r="E183" s="91" t="str">
        <f>IF(LEFT(RIGHT('Elegio-Electors'!L183,2),1)="C",'Elegio-Electors'!L183,IF(LEFT(RIGHT('Elegio-Electors'!M183,2),1)="C",'Elegio-Electors'!M183,""))</f>
        <v/>
      </c>
      <c r="F183" s="91" t="str">
        <f>IF(LEFT(RIGHT('Elegio-Electors'!L183,2),1)="O",'Elegio-Electors'!L183,IF(LEFT(RIGHT('Elegio-Electors'!M183,2),1)="O",'Elegio-Electors'!M183,""))</f>
        <v/>
      </c>
      <c r="G183" s="91" t="str">
        <f t="shared" si="6"/>
        <v>expéditeur:</v>
      </c>
      <c r="H183" s="91" t="str">
        <f t="shared" si="7"/>
        <v>0 0</v>
      </c>
      <c r="I183" s="91"/>
      <c r="J183" s="40" t="str">
        <f t="shared" si="8"/>
        <v>signature obligatoire</v>
      </c>
    </row>
    <row r="184" spans="1:10" x14ac:dyDescent="0.25">
      <c r="A184" s="20">
        <f>'Elegio-Electors'!C184</f>
        <v>0</v>
      </c>
      <c r="B184" s="20">
        <f>'Elegio-Electors'!B184</f>
        <v>0</v>
      </c>
      <c r="C184" s="91">
        <f>IF(Procédure!$C$33=2,'Elegio-Electors'!D184,Procédure!$C$33)</f>
        <v>0</v>
      </c>
      <c r="D184" s="20">
        <f>'Elegio-Electors'!E184</f>
        <v>0</v>
      </c>
      <c r="E184" s="91" t="str">
        <f>IF(LEFT(RIGHT('Elegio-Electors'!L184,2),1)="C",'Elegio-Electors'!L184,IF(LEFT(RIGHT('Elegio-Electors'!M184,2),1)="C",'Elegio-Electors'!M184,""))</f>
        <v/>
      </c>
      <c r="F184" s="91" t="str">
        <f>IF(LEFT(RIGHT('Elegio-Electors'!L184,2),1)="O",'Elegio-Electors'!L184,IF(LEFT(RIGHT('Elegio-Electors'!M184,2),1)="O",'Elegio-Electors'!M184,""))</f>
        <v/>
      </c>
      <c r="G184" s="91" t="str">
        <f t="shared" si="6"/>
        <v>expéditeur:</v>
      </c>
      <c r="H184" s="91" t="str">
        <f t="shared" si="7"/>
        <v>0 0</v>
      </c>
      <c r="I184" s="91"/>
      <c r="J184" s="40" t="str">
        <f t="shared" si="8"/>
        <v>signature obligatoire</v>
      </c>
    </row>
    <row r="185" spans="1:10" x14ac:dyDescent="0.25">
      <c r="A185" s="20">
        <f>'Elegio-Electors'!C185</f>
        <v>0</v>
      </c>
      <c r="B185" s="20">
        <f>'Elegio-Electors'!B185</f>
        <v>0</v>
      </c>
      <c r="C185" s="91">
        <f>IF(Procédure!$C$33=2,'Elegio-Electors'!D185,Procédure!$C$33)</f>
        <v>0</v>
      </c>
      <c r="D185" s="20">
        <f>'Elegio-Electors'!E185</f>
        <v>0</v>
      </c>
      <c r="E185" s="91" t="str">
        <f>IF(LEFT(RIGHT('Elegio-Electors'!L185,2),1)="C",'Elegio-Electors'!L185,IF(LEFT(RIGHT('Elegio-Electors'!M185,2),1)="C",'Elegio-Electors'!M185,""))</f>
        <v/>
      </c>
      <c r="F185" s="91" t="str">
        <f>IF(LEFT(RIGHT('Elegio-Electors'!L185,2),1)="O",'Elegio-Electors'!L185,IF(LEFT(RIGHT('Elegio-Electors'!M185,2),1)="O",'Elegio-Electors'!M185,""))</f>
        <v/>
      </c>
      <c r="G185" s="91" t="str">
        <f t="shared" si="6"/>
        <v>expéditeur:</v>
      </c>
      <c r="H185" s="91" t="str">
        <f t="shared" si="7"/>
        <v>0 0</v>
      </c>
      <c r="I185" s="91"/>
      <c r="J185" s="40" t="str">
        <f t="shared" si="8"/>
        <v>signature obligatoire</v>
      </c>
    </row>
    <row r="186" spans="1:10" x14ac:dyDescent="0.25">
      <c r="A186" s="20">
        <f>'Elegio-Electors'!C186</f>
        <v>0</v>
      </c>
      <c r="B186" s="20">
        <f>'Elegio-Electors'!B186</f>
        <v>0</v>
      </c>
      <c r="C186" s="91">
        <f>IF(Procédure!$C$33=2,'Elegio-Electors'!D186,Procédure!$C$33)</f>
        <v>0</v>
      </c>
      <c r="D186" s="20">
        <f>'Elegio-Electors'!E186</f>
        <v>0</v>
      </c>
      <c r="E186" s="91" t="str">
        <f>IF(LEFT(RIGHT('Elegio-Electors'!L186,2),1)="C",'Elegio-Electors'!L186,IF(LEFT(RIGHT('Elegio-Electors'!M186,2),1)="C",'Elegio-Electors'!M186,""))</f>
        <v/>
      </c>
      <c r="F186" s="91" t="str">
        <f>IF(LEFT(RIGHT('Elegio-Electors'!L186,2),1)="O",'Elegio-Electors'!L186,IF(LEFT(RIGHT('Elegio-Electors'!M186,2),1)="O",'Elegio-Electors'!M186,""))</f>
        <v/>
      </c>
      <c r="G186" s="91" t="str">
        <f t="shared" si="6"/>
        <v>expéditeur:</v>
      </c>
      <c r="H186" s="91" t="str">
        <f t="shared" si="7"/>
        <v>0 0</v>
      </c>
      <c r="I186" s="91"/>
      <c r="J186" s="40" t="str">
        <f t="shared" si="8"/>
        <v>signature obligatoire</v>
      </c>
    </row>
    <row r="187" spans="1:10" x14ac:dyDescent="0.25">
      <c r="A187" s="20">
        <f>'Elegio-Electors'!C187</f>
        <v>0</v>
      </c>
      <c r="B187" s="20">
        <f>'Elegio-Electors'!B187</f>
        <v>0</v>
      </c>
      <c r="C187" s="91">
        <f>IF(Procédure!$C$33=2,'Elegio-Electors'!D187,Procédure!$C$33)</f>
        <v>0</v>
      </c>
      <c r="D187" s="20">
        <f>'Elegio-Electors'!E187</f>
        <v>0</v>
      </c>
      <c r="E187" s="91" t="str">
        <f>IF(LEFT(RIGHT('Elegio-Electors'!L187,2),1)="C",'Elegio-Electors'!L187,IF(LEFT(RIGHT('Elegio-Electors'!M187,2),1)="C",'Elegio-Electors'!M187,""))</f>
        <v/>
      </c>
      <c r="F187" s="91" t="str">
        <f>IF(LEFT(RIGHT('Elegio-Electors'!L187,2),1)="O",'Elegio-Electors'!L187,IF(LEFT(RIGHT('Elegio-Electors'!M187,2),1)="O",'Elegio-Electors'!M187,""))</f>
        <v/>
      </c>
      <c r="G187" s="91" t="str">
        <f t="shared" si="6"/>
        <v>expéditeur:</v>
      </c>
      <c r="H187" s="91" t="str">
        <f t="shared" si="7"/>
        <v>0 0</v>
      </c>
      <c r="I187" s="91"/>
      <c r="J187" s="40" t="str">
        <f t="shared" si="8"/>
        <v>signature obligatoire</v>
      </c>
    </row>
    <row r="188" spans="1:10" x14ac:dyDescent="0.25">
      <c r="A188" s="20">
        <f>'Elegio-Electors'!C188</f>
        <v>0</v>
      </c>
      <c r="B188" s="20">
        <f>'Elegio-Electors'!B188</f>
        <v>0</v>
      </c>
      <c r="C188" s="91">
        <f>IF(Procédure!$C$33=2,'Elegio-Electors'!D188,Procédure!$C$33)</f>
        <v>0</v>
      </c>
      <c r="D188" s="20">
        <f>'Elegio-Electors'!E188</f>
        <v>0</v>
      </c>
      <c r="E188" s="91" t="str">
        <f>IF(LEFT(RIGHT('Elegio-Electors'!L188,2),1)="C",'Elegio-Electors'!L188,IF(LEFT(RIGHT('Elegio-Electors'!M188,2),1)="C",'Elegio-Electors'!M188,""))</f>
        <v/>
      </c>
      <c r="F188" s="91" t="str">
        <f>IF(LEFT(RIGHT('Elegio-Electors'!L188,2),1)="O",'Elegio-Electors'!L188,IF(LEFT(RIGHT('Elegio-Electors'!M188,2),1)="O",'Elegio-Electors'!M188,""))</f>
        <v/>
      </c>
      <c r="G188" s="91" t="str">
        <f t="shared" si="6"/>
        <v>expéditeur:</v>
      </c>
      <c r="H188" s="91" t="str">
        <f t="shared" si="7"/>
        <v>0 0</v>
      </c>
      <c r="I188" s="91"/>
      <c r="J188" s="40" t="str">
        <f t="shared" si="8"/>
        <v>signature obligatoire</v>
      </c>
    </row>
    <row r="189" spans="1:10" x14ac:dyDescent="0.25">
      <c r="A189" s="20">
        <f>'Elegio-Electors'!C189</f>
        <v>0</v>
      </c>
      <c r="B189" s="20">
        <f>'Elegio-Electors'!B189</f>
        <v>0</v>
      </c>
      <c r="C189" s="91">
        <f>IF(Procédure!$C$33=2,'Elegio-Electors'!D189,Procédure!$C$33)</f>
        <v>0</v>
      </c>
      <c r="D189" s="20">
        <f>'Elegio-Electors'!E189</f>
        <v>0</v>
      </c>
      <c r="E189" s="91" t="str">
        <f>IF(LEFT(RIGHT('Elegio-Electors'!L189,2),1)="C",'Elegio-Electors'!L189,IF(LEFT(RIGHT('Elegio-Electors'!M189,2),1)="C",'Elegio-Electors'!M189,""))</f>
        <v/>
      </c>
      <c r="F189" s="91" t="str">
        <f>IF(LEFT(RIGHT('Elegio-Electors'!L189,2),1)="O",'Elegio-Electors'!L189,IF(LEFT(RIGHT('Elegio-Electors'!M189,2),1)="O",'Elegio-Electors'!M189,""))</f>
        <v/>
      </c>
      <c r="G189" s="91" t="str">
        <f t="shared" si="6"/>
        <v>expéditeur:</v>
      </c>
      <c r="H189" s="91" t="str">
        <f t="shared" si="7"/>
        <v>0 0</v>
      </c>
      <c r="I189" s="91"/>
      <c r="J189" s="40" t="str">
        <f t="shared" si="8"/>
        <v>signature obligatoire</v>
      </c>
    </row>
    <row r="190" spans="1:10" x14ac:dyDescent="0.25">
      <c r="A190" s="20">
        <f>'Elegio-Electors'!C190</f>
        <v>0</v>
      </c>
      <c r="B190" s="20">
        <f>'Elegio-Electors'!B190</f>
        <v>0</v>
      </c>
      <c r="C190" s="91">
        <f>IF(Procédure!$C$33=2,'Elegio-Electors'!D190,Procédure!$C$33)</f>
        <v>0</v>
      </c>
      <c r="D190" s="20">
        <f>'Elegio-Electors'!E190</f>
        <v>0</v>
      </c>
      <c r="E190" s="91" t="str">
        <f>IF(LEFT(RIGHT('Elegio-Electors'!L190,2),1)="C",'Elegio-Electors'!L190,IF(LEFT(RIGHT('Elegio-Electors'!M190,2),1)="C",'Elegio-Electors'!M190,""))</f>
        <v/>
      </c>
      <c r="F190" s="91" t="str">
        <f>IF(LEFT(RIGHT('Elegio-Electors'!L190,2),1)="O",'Elegio-Electors'!L190,IF(LEFT(RIGHT('Elegio-Electors'!M190,2),1)="O",'Elegio-Electors'!M190,""))</f>
        <v/>
      </c>
      <c r="G190" s="91" t="str">
        <f t="shared" si="6"/>
        <v>expéditeur:</v>
      </c>
      <c r="H190" s="91" t="str">
        <f t="shared" si="7"/>
        <v>0 0</v>
      </c>
      <c r="I190" s="91"/>
      <c r="J190" s="40" t="str">
        <f t="shared" si="8"/>
        <v>signature obligatoire</v>
      </c>
    </row>
    <row r="191" spans="1:10" x14ac:dyDescent="0.25">
      <c r="A191" s="20">
        <f>'Elegio-Electors'!C191</f>
        <v>0</v>
      </c>
      <c r="B191" s="20">
        <f>'Elegio-Electors'!B191</f>
        <v>0</v>
      </c>
      <c r="C191" s="91">
        <f>IF(Procédure!$C$33=2,'Elegio-Electors'!D191,Procédure!$C$33)</f>
        <v>0</v>
      </c>
      <c r="D191" s="20">
        <f>'Elegio-Electors'!E191</f>
        <v>0</v>
      </c>
      <c r="E191" s="91" t="str">
        <f>IF(LEFT(RIGHT('Elegio-Electors'!L191,2),1)="C",'Elegio-Electors'!L191,IF(LEFT(RIGHT('Elegio-Electors'!M191,2),1)="C",'Elegio-Electors'!M191,""))</f>
        <v/>
      </c>
      <c r="F191" s="91" t="str">
        <f>IF(LEFT(RIGHT('Elegio-Electors'!L191,2),1)="O",'Elegio-Electors'!L191,IF(LEFT(RIGHT('Elegio-Electors'!M191,2),1)="O",'Elegio-Electors'!M191,""))</f>
        <v/>
      </c>
      <c r="G191" s="91" t="str">
        <f t="shared" si="6"/>
        <v>expéditeur:</v>
      </c>
      <c r="H191" s="91" t="str">
        <f t="shared" si="7"/>
        <v>0 0</v>
      </c>
      <c r="I191" s="91"/>
      <c r="J191" s="40" t="str">
        <f t="shared" si="8"/>
        <v>signature obligatoire</v>
      </c>
    </row>
    <row r="192" spans="1:10" x14ac:dyDescent="0.25">
      <c r="A192" s="20">
        <f>'Elegio-Electors'!C192</f>
        <v>0</v>
      </c>
      <c r="B192" s="20">
        <f>'Elegio-Electors'!B192</f>
        <v>0</v>
      </c>
      <c r="C192" s="91">
        <f>IF(Procédure!$C$33=2,'Elegio-Electors'!D192,Procédure!$C$33)</f>
        <v>0</v>
      </c>
      <c r="D192" s="20">
        <f>'Elegio-Electors'!E192</f>
        <v>0</v>
      </c>
      <c r="E192" s="91" t="str">
        <f>IF(LEFT(RIGHT('Elegio-Electors'!L192,2),1)="C",'Elegio-Electors'!L192,IF(LEFT(RIGHT('Elegio-Electors'!M192,2),1)="C",'Elegio-Electors'!M192,""))</f>
        <v/>
      </c>
      <c r="F192" s="91" t="str">
        <f>IF(LEFT(RIGHT('Elegio-Electors'!L192,2),1)="O",'Elegio-Electors'!L192,IF(LEFT(RIGHT('Elegio-Electors'!M192,2),1)="O",'Elegio-Electors'!M192,""))</f>
        <v/>
      </c>
      <c r="G192" s="91" t="str">
        <f t="shared" si="6"/>
        <v>expéditeur:</v>
      </c>
      <c r="H192" s="91" t="str">
        <f t="shared" si="7"/>
        <v>0 0</v>
      </c>
      <c r="I192" s="91"/>
      <c r="J192" s="40" t="str">
        <f t="shared" si="8"/>
        <v>signature obligatoire</v>
      </c>
    </row>
    <row r="193" spans="1:10" x14ac:dyDescent="0.25">
      <c r="A193" s="20">
        <f>'Elegio-Electors'!C193</f>
        <v>0</v>
      </c>
      <c r="B193" s="20">
        <f>'Elegio-Electors'!B193</f>
        <v>0</v>
      </c>
      <c r="C193" s="91">
        <f>IF(Procédure!$C$33=2,'Elegio-Electors'!D193,Procédure!$C$33)</f>
        <v>0</v>
      </c>
      <c r="D193" s="20">
        <f>'Elegio-Electors'!E193</f>
        <v>0</v>
      </c>
      <c r="E193" s="91" t="str">
        <f>IF(LEFT(RIGHT('Elegio-Electors'!L193,2),1)="C",'Elegio-Electors'!L193,IF(LEFT(RIGHT('Elegio-Electors'!M193,2),1)="C",'Elegio-Electors'!M193,""))</f>
        <v/>
      </c>
      <c r="F193" s="91" t="str">
        <f>IF(LEFT(RIGHT('Elegio-Electors'!L193,2),1)="O",'Elegio-Electors'!L193,IF(LEFT(RIGHT('Elegio-Electors'!M193,2),1)="O",'Elegio-Electors'!M193,""))</f>
        <v/>
      </c>
      <c r="G193" s="91" t="str">
        <f t="shared" si="6"/>
        <v>expéditeur:</v>
      </c>
      <c r="H193" s="91" t="str">
        <f t="shared" si="7"/>
        <v>0 0</v>
      </c>
      <c r="I193" s="91"/>
      <c r="J193" s="40" t="str">
        <f t="shared" si="8"/>
        <v>signature obligatoire</v>
      </c>
    </row>
    <row r="194" spans="1:10" x14ac:dyDescent="0.25">
      <c r="A194" s="20">
        <f>'Elegio-Electors'!C194</f>
        <v>0</v>
      </c>
      <c r="B194" s="20">
        <f>'Elegio-Electors'!B194</f>
        <v>0</v>
      </c>
      <c r="C194" s="91">
        <f>IF(Procédure!$C$33=2,'Elegio-Electors'!D194,Procédure!$C$33)</f>
        <v>0</v>
      </c>
      <c r="D194" s="20">
        <f>'Elegio-Electors'!E194</f>
        <v>0</v>
      </c>
      <c r="E194" s="91" t="str">
        <f>IF(LEFT(RIGHT('Elegio-Electors'!L194,2),1)="C",'Elegio-Electors'!L194,IF(LEFT(RIGHT('Elegio-Electors'!M194,2),1)="C",'Elegio-Electors'!M194,""))</f>
        <v/>
      </c>
      <c r="F194" s="91" t="str">
        <f>IF(LEFT(RIGHT('Elegio-Electors'!L194,2),1)="O",'Elegio-Electors'!L194,IF(LEFT(RIGHT('Elegio-Electors'!M194,2),1)="O",'Elegio-Electors'!M194,""))</f>
        <v/>
      </c>
      <c r="G194" s="91" t="str">
        <f t="shared" si="6"/>
        <v>expéditeur:</v>
      </c>
      <c r="H194" s="91" t="str">
        <f t="shared" si="7"/>
        <v>0 0</v>
      </c>
      <c r="I194" s="91"/>
      <c r="J194" s="40" t="str">
        <f t="shared" si="8"/>
        <v>signature obligatoire</v>
      </c>
    </row>
    <row r="195" spans="1:10" x14ac:dyDescent="0.25">
      <c r="A195" s="20">
        <f>'Elegio-Electors'!C195</f>
        <v>0</v>
      </c>
      <c r="B195" s="20">
        <f>'Elegio-Electors'!B195</f>
        <v>0</v>
      </c>
      <c r="C195" s="91">
        <f>IF(Procédure!$C$33=2,'Elegio-Electors'!D195,Procédure!$C$33)</f>
        <v>0</v>
      </c>
      <c r="D195" s="20">
        <f>'Elegio-Electors'!E195</f>
        <v>0</v>
      </c>
      <c r="E195" s="91" t="str">
        <f>IF(LEFT(RIGHT('Elegio-Electors'!L195,2),1)="C",'Elegio-Electors'!L195,IF(LEFT(RIGHT('Elegio-Electors'!M195,2),1)="C",'Elegio-Electors'!M195,""))</f>
        <v/>
      </c>
      <c r="F195" s="91" t="str">
        <f>IF(LEFT(RIGHT('Elegio-Electors'!L195,2),1)="O",'Elegio-Electors'!L195,IF(LEFT(RIGHT('Elegio-Electors'!M195,2),1)="O",'Elegio-Electors'!M195,""))</f>
        <v/>
      </c>
      <c r="G195" s="91" t="str">
        <f t="shared" ref="G195:G258" si="9">IF(C195="NL","afzender:","expéditeur:")</f>
        <v>expéditeur:</v>
      </c>
      <c r="H195" s="91" t="str">
        <f t="shared" ref="H195:H258" si="10">_xlfn.CONCAT(B195," ",A195)</f>
        <v>0 0</v>
      </c>
      <c r="I195" s="91"/>
      <c r="J195" s="40" t="str">
        <f t="shared" ref="J195:J258" si="11">IF(C195="NL","handtekening verplicht","signature obligatoire")</f>
        <v>signature obligatoire</v>
      </c>
    </row>
    <row r="196" spans="1:10" x14ac:dyDescent="0.25">
      <c r="A196" s="20">
        <f>'Elegio-Electors'!C196</f>
        <v>0</v>
      </c>
      <c r="B196" s="20">
        <f>'Elegio-Electors'!B196</f>
        <v>0</v>
      </c>
      <c r="C196" s="91">
        <f>IF(Procédure!$C$33=2,'Elegio-Electors'!D196,Procédure!$C$33)</f>
        <v>0</v>
      </c>
      <c r="D196" s="20">
        <f>'Elegio-Electors'!E196</f>
        <v>0</v>
      </c>
      <c r="E196" s="91" t="str">
        <f>IF(LEFT(RIGHT('Elegio-Electors'!L196,2),1)="C",'Elegio-Electors'!L196,IF(LEFT(RIGHT('Elegio-Electors'!M196,2),1)="C",'Elegio-Electors'!M196,""))</f>
        <v/>
      </c>
      <c r="F196" s="91" t="str">
        <f>IF(LEFT(RIGHT('Elegio-Electors'!L196,2),1)="O",'Elegio-Electors'!L196,IF(LEFT(RIGHT('Elegio-Electors'!M196,2),1)="O",'Elegio-Electors'!M196,""))</f>
        <v/>
      </c>
      <c r="G196" s="91" t="str">
        <f t="shared" si="9"/>
        <v>expéditeur:</v>
      </c>
      <c r="H196" s="91" t="str">
        <f t="shared" si="10"/>
        <v>0 0</v>
      </c>
      <c r="I196" s="91"/>
      <c r="J196" s="40" t="str">
        <f t="shared" si="11"/>
        <v>signature obligatoire</v>
      </c>
    </row>
    <row r="197" spans="1:10" x14ac:dyDescent="0.25">
      <c r="A197" s="20">
        <f>'Elegio-Electors'!C197</f>
        <v>0</v>
      </c>
      <c r="B197" s="20">
        <f>'Elegio-Electors'!B197</f>
        <v>0</v>
      </c>
      <c r="C197" s="91">
        <f>IF(Procédure!$C$33=2,'Elegio-Electors'!D197,Procédure!$C$33)</f>
        <v>0</v>
      </c>
      <c r="D197" s="20">
        <f>'Elegio-Electors'!E197</f>
        <v>0</v>
      </c>
      <c r="E197" s="91" t="str">
        <f>IF(LEFT(RIGHT('Elegio-Electors'!L197,2),1)="C",'Elegio-Electors'!L197,IF(LEFT(RIGHT('Elegio-Electors'!M197,2),1)="C",'Elegio-Electors'!M197,""))</f>
        <v/>
      </c>
      <c r="F197" s="91" t="str">
        <f>IF(LEFT(RIGHT('Elegio-Electors'!L197,2),1)="O",'Elegio-Electors'!L197,IF(LEFT(RIGHT('Elegio-Electors'!M197,2),1)="O",'Elegio-Electors'!M197,""))</f>
        <v/>
      </c>
      <c r="G197" s="91" t="str">
        <f t="shared" si="9"/>
        <v>expéditeur:</v>
      </c>
      <c r="H197" s="91" t="str">
        <f t="shared" si="10"/>
        <v>0 0</v>
      </c>
      <c r="I197" s="91"/>
      <c r="J197" s="40" t="str">
        <f t="shared" si="11"/>
        <v>signature obligatoire</v>
      </c>
    </row>
    <row r="198" spans="1:10" x14ac:dyDescent="0.25">
      <c r="A198" s="20">
        <f>'Elegio-Electors'!C198</f>
        <v>0</v>
      </c>
      <c r="B198" s="20">
        <f>'Elegio-Electors'!B198</f>
        <v>0</v>
      </c>
      <c r="C198" s="91">
        <f>IF(Procédure!$C$33=2,'Elegio-Electors'!D198,Procédure!$C$33)</f>
        <v>0</v>
      </c>
      <c r="D198" s="20">
        <f>'Elegio-Electors'!E198</f>
        <v>0</v>
      </c>
      <c r="E198" s="91" t="str">
        <f>IF(LEFT(RIGHT('Elegio-Electors'!L198,2),1)="C",'Elegio-Electors'!L198,IF(LEFT(RIGHT('Elegio-Electors'!M198,2),1)="C",'Elegio-Electors'!M198,""))</f>
        <v/>
      </c>
      <c r="F198" s="91" t="str">
        <f>IF(LEFT(RIGHT('Elegio-Electors'!L198,2),1)="O",'Elegio-Electors'!L198,IF(LEFT(RIGHT('Elegio-Electors'!M198,2),1)="O",'Elegio-Electors'!M198,""))</f>
        <v/>
      </c>
      <c r="G198" s="91" t="str">
        <f t="shared" si="9"/>
        <v>expéditeur:</v>
      </c>
      <c r="H198" s="91" t="str">
        <f t="shared" si="10"/>
        <v>0 0</v>
      </c>
      <c r="I198" s="91"/>
      <c r="J198" s="40" t="str">
        <f t="shared" si="11"/>
        <v>signature obligatoire</v>
      </c>
    </row>
    <row r="199" spans="1:10" x14ac:dyDescent="0.25">
      <c r="A199" s="20">
        <f>'Elegio-Electors'!C199</f>
        <v>0</v>
      </c>
      <c r="B199" s="20">
        <f>'Elegio-Electors'!B199</f>
        <v>0</v>
      </c>
      <c r="C199" s="91">
        <f>IF(Procédure!$C$33=2,'Elegio-Electors'!D199,Procédure!$C$33)</f>
        <v>0</v>
      </c>
      <c r="D199" s="20">
        <f>'Elegio-Electors'!E199</f>
        <v>0</v>
      </c>
      <c r="E199" s="91" t="str">
        <f>IF(LEFT(RIGHT('Elegio-Electors'!L199,2),1)="C",'Elegio-Electors'!L199,IF(LEFT(RIGHT('Elegio-Electors'!M199,2),1)="C",'Elegio-Electors'!M199,""))</f>
        <v/>
      </c>
      <c r="F199" s="91" t="str">
        <f>IF(LEFT(RIGHT('Elegio-Electors'!L199,2),1)="O",'Elegio-Electors'!L199,IF(LEFT(RIGHT('Elegio-Electors'!M199,2),1)="O",'Elegio-Electors'!M199,""))</f>
        <v/>
      </c>
      <c r="G199" s="91" t="str">
        <f t="shared" si="9"/>
        <v>expéditeur:</v>
      </c>
      <c r="H199" s="91" t="str">
        <f t="shared" si="10"/>
        <v>0 0</v>
      </c>
      <c r="I199" s="91"/>
      <c r="J199" s="40" t="str">
        <f t="shared" si="11"/>
        <v>signature obligatoire</v>
      </c>
    </row>
    <row r="200" spans="1:10" x14ac:dyDescent="0.25">
      <c r="A200" s="20">
        <f>'Elegio-Electors'!C200</f>
        <v>0</v>
      </c>
      <c r="B200" s="20">
        <f>'Elegio-Electors'!B200</f>
        <v>0</v>
      </c>
      <c r="C200" s="91">
        <f>IF(Procédure!$C$33=2,'Elegio-Electors'!D200,Procédure!$C$33)</f>
        <v>0</v>
      </c>
      <c r="D200" s="20">
        <f>'Elegio-Electors'!E200</f>
        <v>0</v>
      </c>
      <c r="E200" s="91" t="str">
        <f>IF(LEFT(RIGHT('Elegio-Electors'!L200,2),1)="C",'Elegio-Electors'!L200,IF(LEFT(RIGHT('Elegio-Electors'!M200,2),1)="C",'Elegio-Electors'!M200,""))</f>
        <v/>
      </c>
      <c r="F200" s="91" t="str">
        <f>IF(LEFT(RIGHT('Elegio-Electors'!L200,2),1)="O",'Elegio-Electors'!L200,IF(LEFT(RIGHT('Elegio-Electors'!M200,2),1)="O",'Elegio-Electors'!M200,""))</f>
        <v/>
      </c>
      <c r="G200" s="91" t="str">
        <f t="shared" si="9"/>
        <v>expéditeur:</v>
      </c>
      <c r="H200" s="91" t="str">
        <f t="shared" si="10"/>
        <v>0 0</v>
      </c>
      <c r="I200" s="91"/>
      <c r="J200" s="40" t="str">
        <f t="shared" si="11"/>
        <v>signature obligatoire</v>
      </c>
    </row>
    <row r="201" spans="1:10" x14ac:dyDescent="0.25">
      <c r="A201" s="20">
        <f>'Elegio-Electors'!C201</f>
        <v>0</v>
      </c>
      <c r="B201" s="20">
        <f>'Elegio-Electors'!B201</f>
        <v>0</v>
      </c>
      <c r="C201" s="91">
        <f>IF(Procédure!$C$33=2,'Elegio-Electors'!D201,Procédure!$C$33)</f>
        <v>0</v>
      </c>
      <c r="D201" s="20">
        <f>'Elegio-Electors'!E201</f>
        <v>0</v>
      </c>
      <c r="E201" s="91" t="str">
        <f>IF(LEFT(RIGHT('Elegio-Electors'!L201,2),1)="C",'Elegio-Electors'!L201,IF(LEFT(RIGHT('Elegio-Electors'!M201,2),1)="C",'Elegio-Electors'!M201,""))</f>
        <v/>
      </c>
      <c r="F201" s="91" t="str">
        <f>IF(LEFT(RIGHT('Elegio-Electors'!L201,2),1)="O",'Elegio-Electors'!L201,IF(LEFT(RIGHT('Elegio-Electors'!M201,2),1)="O",'Elegio-Electors'!M201,""))</f>
        <v/>
      </c>
      <c r="G201" s="91" t="str">
        <f t="shared" si="9"/>
        <v>expéditeur:</v>
      </c>
      <c r="H201" s="91" t="str">
        <f t="shared" si="10"/>
        <v>0 0</v>
      </c>
      <c r="I201" s="91"/>
      <c r="J201" s="40" t="str">
        <f t="shared" si="11"/>
        <v>signature obligatoire</v>
      </c>
    </row>
    <row r="202" spans="1:10" x14ac:dyDescent="0.25">
      <c r="A202" s="20">
        <f>'Elegio-Electors'!C202</f>
        <v>0</v>
      </c>
      <c r="B202" s="20">
        <f>'Elegio-Electors'!B202</f>
        <v>0</v>
      </c>
      <c r="C202" s="91">
        <f>IF(Procédure!$C$33=2,'Elegio-Electors'!D202,Procédure!$C$33)</f>
        <v>0</v>
      </c>
      <c r="D202" s="20">
        <f>'Elegio-Electors'!E202</f>
        <v>0</v>
      </c>
      <c r="E202" s="91" t="str">
        <f>IF(LEFT(RIGHT('Elegio-Electors'!L202,2),1)="C",'Elegio-Electors'!L202,IF(LEFT(RIGHT('Elegio-Electors'!M202,2),1)="C",'Elegio-Electors'!M202,""))</f>
        <v/>
      </c>
      <c r="F202" s="91" t="str">
        <f>IF(LEFT(RIGHT('Elegio-Electors'!L202,2),1)="O",'Elegio-Electors'!L202,IF(LEFT(RIGHT('Elegio-Electors'!M202,2),1)="O",'Elegio-Electors'!M202,""))</f>
        <v/>
      </c>
      <c r="G202" s="91" t="str">
        <f t="shared" si="9"/>
        <v>expéditeur:</v>
      </c>
      <c r="H202" s="91" t="str">
        <f t="shared" si="10"/>
        <v>0 0</v>
      </c>
      <c r="I202" s="91"/>
      <c r="J202" s="40" t="str">
        <f t="shared" si="11"/>
        <v>signature obligatoire</v>
      </c>
    </row>
    <row r="203" spans="1:10" x14ac:dyDescent="0.25">
      <c r="A203" s="20">
        <f>'Elegio-Electors'!C203</f>
        <v>0</v>
      </c>
      <c r="B203" s="20">
        <f>'Elegio-Electors'!B203</f>
        <v>0</v>
      </c>
      <c r="C203" s="91">
        <f>IF(Procédure!$C$33=2,'Elegio-Electors'!D203,Procédure!$C$33)</f>
        <v>0</v>
      </c>
      <c r="D203" s="20">
        <f>'Elegio-Electors'!E203</f>
        <v>0</v>
      </c>
      <c r="E203" s="91" t="str">
        <f>IF(LEFT(RIGHT('Elegio-Electors'!L203,2),1)="C",'Elegio-Electors'!L203,IF(LEFT(RIGHT('Elegio-Electors'!M203,2),1)="C",'Elegio-Electors'!M203,""))</f>
        <v/>
      </c>
      <c r="F203" s="91" t="str">
        <f>IF(LEFT(RIGHT('Elegio-Electors'!L203,2),1)="O",'Elegio-Electors'!L203,IF(LEFT(RIGHT('Elegio-Electors'!M203,2),1)="O",'Elegio-Electors'!M203,""))</f>
        <v/>
      </c>
      <c r="G203" s="91" t="str">
        <f t="shared" si="9"/>
        <v>expéditeur:</v>
      </c>
      <c r="H203" s="91" t="str">
        <f t="shared" si="10"/>
        <v>0 0</v>
      </c>
      <c r="I203" s="91"/>
      <c r="J203" s="40" t="str">
        <f t="shared" si="11"/>
        <v>signature obligatoire</v>
      </c>
    </row>
    <row r="204" spans="1:10" x14ac:dyDescent="0.25">
      <c r="A204" s="20">
        <f>'Elegio-Electors'!C204</f>
        <v>0</v>
      </c>
      <c r="B204" s="20">
        <f>'Elegio-Electors'!B204</f>
        <v>0</v>
      </c>
      <c r="C204" s="91">
        <f>IF(Procédure!$C$33=2,'Elegio-Electors'!D204,Procédure!$C$33)</f>
        <v>0</v>
      </c>
      <c r="D204" s="20">
        <f>'Elegio-Electors'!E204</f>
        <v>0</v>
      </c>
      <c r="E204" s="91" t="str">
        <f>IF(LEFT(RIGHT('Elegio-Electors'!L204,2),1)="C",'Elegio-Electors'!L204,IF(LEFT(RIGHT('Elegio-Electors'!M204,2),1)="C",'Elegio-Electors'!M204,""))</f>
        <v/>
      </c>
      <c r="F204" s="91" t="str">
        <f>IF(LEFT(RIGHT('Elegio-Electors'!L204,2),1)="O",'Elegio-Electors'!L204,IF(LEFT(RIGHT('Elegio-Electors'!M204,2),1)="O",'Elegio-Electors'!M204,""))</f>
        <v/>
      </c>
      <c r="G204" s="91" t="str">
        <f t="shared" si="9"/>
        <v>expéditeur:</v>
      </c>
      <c r="H204" s="91" t="str">
        <f t="shared" si="10"/>
        <v>0 0</v>
      </c>
      <c r="I204" s="91"/>
      <c r="J204" s="40" t="str">
        <f t="shared" si="11"/>
        <v>signature obligatoire</v>
      </c>
    </row>
    <row r="205" spans="1:10" x14ac:dyDescent="0.25">
      <c r="A205" s="20">
        <f>'Elegio-Electors'!C205</f>
        <v>0</v>
      </c>
      <c r="B205" s="20">
        <f>'Elegio-Electors'!B205</f>
        <v>0</v>
      </c>
      <c r="C205" s="91">
        <f>IF(Procédure!$C$33=2,'Elegio-Electors'!D205,Procédure!$C$33)</f>
        <v>0</v>
      </c>
      <c r="D205" s="20">
        <f>'Elegio-Electors'!E205</f>
        <v>0</v>
      </c>
      <c r="E205" s="91" t="str">
        <f>IF(LEFT(RIGHT('Elegio-Electors'!L205,2),1)="C",'Elegio-Electors'!L205,IF(LEFT(RIGHT('Elegio-Electors'!M205,2),1)="C",'Elegio-Electors'!M205,""))</f>
        <v/>
      </c>
      <c r="F205" s="91" t="str">
        <f>IF(LEFT(RIGHT('Elegio-Electors'!L205,2),1)="O",'Elegio-Electors'!L205,IF(LEFT(RIGHT('Elegio-Electors'!M205,2),1)="O",'Elegio-Electors'!M205,""))</f>
        <v/>
      </c>
      <c r="G205" s="91" t="str">
        <f t="shared" si="9"/>
        <v>expéditeur:</v>
      </c>
      <c r="H205" s="91" t="str">
        <f t="shared" si="10"/>
        <v>0 0</v>
      </c>
      <c r="I205" s="91"/>
      <c r="J205" s="40" t="str">
        <f t="shared" si="11"/>
        <v>signature obligatoire</v>
      </c>
    </row>
    <row r="206" spans="1:10" x14ac:dyDescent="0.25">
      <c r="A206" s="20">
        <f>'Elegio-Electors'!C206</f>
        <v>0</v>
      </c>
      <c r="B206" s="20">
        <f>'Elegio-Electors'!B206</f>
        <v>0</v>
      </c>
      <c r="C206" s="91">
        <f>IF(Procédure!$C$33=2,'Elegio-Electors'!D206,Procédure!$C$33)</f>
        <v>0</v>
      </c>
      <c r="D206" s="20">
        <f>'Elegio-Electors'!E206</f>
        <v>0</v>
      </c>
      <c r="E206" s="91" t="str">
        <f>IF(LEFT(RIGHT('Elegio-Electors'!L206,2),1)="C",'Elegio-Electors'!L206,IF(LEFT(RIGHT('Elegio-Electors'!M206,2),1)="C",'Elegio-Electors'!M206,""))</f>
        <v/>
      </c>
      <c r="F206" s="91" t="str">
        <f>IF(LEFT(RIGHT('Elegio-Electors'!L206,2),1)="O",'Elegio-Electors'!L206,IF(LEFT(RIGHT('Elegio-Electors'!M206,2),1)="O",'Elegio-Electors'!M206,""))</f>
        <v/>
      </c>
      <c r="G206" s="91" t="str">
        <f t="shared" si="9"/>
        <v>expéditeur:</v>
      </c>
      <c r="H206" s="91" t="str">
        <f t="shared" si="10"/>
        <v>0 0</v>
      </c>
      <c r="I206" s="91"/>
      <c r="J206" s="40" t="str">
        <f t="shared" si="11"/>
        <v>signature obligatoire</v>
      </c>
    </row>
    <row r="207" spans="1:10" x14ac:dyDescent="0.25">
      <c r="A207" s="20">
        <f>'Elegio-Electors'!C207</f>
        <v>0</v>
      </c>
      <c r="B207" s="20">
        <f>'Elegio-Electors'!B207</f>
        <v>0</v>
      </c>
      <c r="C207" s="91">
        <f>IF(Procédure!$C$33=2,'Elegio-Electors'!D207,Procédure!$C$33)</f>
        <v>0</v>
      </c>
      <c r="D207" s="20">
        <f>'Elegio-Electors'!E207</f>
        <v>0</v>
      </c>
      <c r="E207" s="91" t="str">
        <f>IF(LEFT(RIGHT('Elegio-Electors'!L207,2),1)="C",'Elegio-Electors'!L207,IF(LEFT(RIGHT('Elegio-Electors'!M207,2),1)="C",'Elegio-Electors'!M207,""))</f>
        <v/>
      </c>
      <c r="F207" s="91" t="str">
        <f>IF(LEFT(RIGHT('Elegio-Electors'!L207,2),1)="O",'Elegio-Electors'!L207,IF(LEFT(RIGHT('Elegio-Electors'!M207,2),1)="O",'Elegio-Electors'!M207,""))</f>
        <v/>
      </c>
      <c r="G207" s="91" t="str">
        <f t="shared" si="9"/>
        <v>expéditeur:</v>
      </c>
      <c r="H207" s="91" t="str">
        <f t="shared" si="10"/>
        <v>0 0</v>
      </c>
      <c r="I207" s="91"/>
      <c r="J207" s="40" t="str">
        <f t="shared" si="11"/>
        <v>signature obligatoire</v>
      </c>
    </row>
    <row r="208" spans="1:10" x14ac:dyDescent="0.25">
      <c r="A208" s="20">
        <f>'Elegio-Electors'!C208</f>
        <v>0</v>
      </c>
      <c r="B208" s="20">
        <f>'Elegio-Electors'!B208</f>
        <v>0</v>
      </c>
      <c r="C208" s="91">
        <f>IF(Procédure!$C$33=2,'Elegio-Electors'!D208,Procédure!$C$33)</f>
        <v>0</v>
      </c>
      <c r="D208" s="20">
        <f>'Elegio-Electors'!E208</f>
        <v>0</v>
      </c>
      <c r="E208" s="91" t="str">
        <f>IF(LEFT(RIGHT('Elegio-Electors'!L208,2),1)="C",'Elegio-Electors'!L208,IF(LEFT(RIGHT('Elegio-Electors'!M208,2),1)="C",'Elegio-Electors'!M208,""))</f>
        <v/>
      </c>
      <c r="F208" s="91" t="str">
        <f>IF(LEFT(RIGHT('Elegio-Electors'!L208,2),1)="O",'Elegio-Electors'!L208,IF(LEFT(RIGHT('Elegio-Electors'!M208,2),1)="O",'Elegio-Electors'!M208,""))</f>
        <v/>
      </c>
      <c r="G208" s="91" t="str">
        <f t="shared" si="9"/>
        <v>expéditeur:</v>
      </c>
      <c r="H208" s="91" t="str">
        <f t="shared" si="10"/>
        <v>0 0</v>
      </c>
      <c r="I208" s="91"/>
      <c r="J208" s="40" t="str">
        <f t="shared" si="11"/>
        <v>signature obligatoire</v>
      </c>
    </row>
    <row r="209" spans="1:10" x14ac:dyDescent="0.25">
      <c r="A209" s="20">
        <f>'Elegio-Electors'!C209</f>
        <v>0</v>
      </c>
      <c r="B209" s="20">
        <f>'Elegio-Electors'!B209</f>
        <v>0</v>
      </c>
      <c r="C209" s="91">
        <f>IF(Procédure!$C$33=2,'Elegio-Electors'!D209,Procédure!$C$33)</f>
        <v>0</v>
      </c>
      <c r="D209" s="20">
        <f>'Elegio-Electors'!E209</f>
        <v>0</v>
      </c>
      <c r="E209" s="91" t="str">
        <f>IF(LEFT(RIGHT('Elegio-Electors'!L209,2),1)="C",'Elegio-Electors'!L209,IF(LEFT(RIGHT('Elegio-Electors'!M209,2),1)="C",'Elegio-Electors'!M209,""))</f>
        <v/>
      </c>
      <c r="F209" s="91" t="str">
        <f>IF(LEFT(RIGHT('Elegio-Electors'!L209,2),1)="O",'Elegio-Electors'!L209,IF(LEFT(RIGHT('Elegio-Electors'!M209,2),1)="O",'Elegio-Electors'!M209,""))</f>
        <v/>
      </c>
      <c r="G209" s="91" t="str">
        <f t="shared" si="9"/>
        <v>expéditeur:</v>
      </c>
      <c r="H209" s="91" t="str">
        <f t="shared" si="10"/>
        <v>0 0</v>
      </c>
      <c r="I209" s="91"/>
      <c r="J209" s="40" t="str">
        <f t="shared" si="11"/>
        <v>signature obligatoire</v>
      </c>
    </row>
    <row r="210" spans="1:10" x14ac:dyDescent="0.25">
      <c r="A210" s="20">
        <f>'Elegio-Electors'!C210</f>
        <v>0</v>
      </c>
      <c r="B210" s="20">
        <f>'Elegio-Electors'!B210</f>
        <v>0</v>
      </c>
      <c r="C210" s="91">
        <f>IF(Procédure!$C$33=2,'Elegio-Electors'!D210,Procédure!$C$33)</f>
        <v>0</v>
      </c>
      <c r="D210" s="20">
        <f>'Elegio-Electors'!E210</f>
        <v>0</v>
      </c>
      <c r="E210" s="91" t="str">
        <f>IF(LEFT(RIGHT('Elegio-Electors'!L210,2),1)="C",'Elegio-Electors'!L210,IF(LEFT(RIGHT('Elegio-Electors'!M210,2),1)="C",'Elegio-Electors'!M210,""))</f>
        <v/>
      </c>
      <c r="F210" s="91" t="str">
        <f>IF(LEFT(RIGHT('Elegio-Electors'!L210,2),1)="O",'Elegio-Electors'!L210,IF(LEFT(RIGHT('Elegio-Electors'!M210,2),1)="O",'Elegio-Electors'!M210,""))</f>
        <v/>
      </c>
      <c r="G210" s="91" t="str">
        <f t="shared" si="9"/>
        <v>expéditeur:</v>
      </c>
      <c r="H210" s="91" t="str">
        <f t="shared" si="10"/>
        <v>0 0</v>
      </c>
      <c r="I210" s="91"/>
      <c r="J210" s="40" t="str">
        <f t="shared" si="11"/>
        <v>signature obligatoire</v>
      </c>
    </row>
    <row r="211" spans="1:10" x14ac:dyDescent="0.25">
      <c r="A211" s="20">
        <f>'Elegio-Electors'!C211</f>
        <v>0</v>
      </c>
      <c r="B211" s="20">
        <f>'Elegio-Electors'!B211</f>
        <v>0</v>
      </c>
      <c r="C211" s="91">
        <f>IF(Procédure!$C$33=2,'Elegio-Electors'!D211,Procédure!$C$33)</f>
        <v>0</v>
      </c>
      <c r="D211" s="20">
        <f>'Elegio-Electors'!E211</f>
        <v>0</v>
      </c>
      <c r="E211" s="91" t="str">
        <f>IF(LEFT(RIGHT('Elegio-Electors'!L211,2),1)="C",'Elegio-Electors'!L211,IF(LEFT(RIGHT('Elegio-Electors'!M211,2),1)="C",'Elegio-Electors'!M211,""))</f>
        <v/>
      </c>
      <c r="F211" s="91" t="str">
        <f>IF(LEFT(RIGHT('Elegio-Electors'!L211,2),1)="O",'Elegio-Electors'!L211,IF(LEFT(RIGHT('Elegio-Electors'!M211,2),1)="O",'Elegio-Electors'!M211,""))</f>
        <v/>
      </c>
      <c r="G211" s="91" t="str">
        <f t="shared" si="9"/>
        <v>expéditeur:</v>
      </c>
      <c r="H211" s="91" t="str">
        <f t="shared" si="10"/>
        <v>0 0</v>
      </c>
      <c r="I211" s="91"/>
      <c r="J211" s="40" t="str">
        <f t="shared" si="11"/>
        <v>signature obligatoire</v>
      </c>
    </row>
    <row r="212" spans="1:10" x14ac:dyDescent="0.25">
      <c r="A212" s="20">
        <f>'Elegio-Electors'!C212</f>
        <v>0</v>
      </c>
      <c r="B212" s="20">
        <f>'Elegio-Electors'!B212</f>
        <v>0</v>
      </c>
      <c r="C212" s="91">
        <f>IF(Procédure!$C$33=2,'Elegio-Electors'!D212,Procédure!$C$33)</f>
        <v>0</v>
      </c>
      <c r="D212" s="20">
        <f>'Elegio-Electors'!E212</f>
        <v>0</v>
      </c>
      <c r="E212" s="91" t="str">
        <f>IF(LEFT(RIGHT('Elegio-Electors'!L212,2),1)="C",'Elegio-Electors'!L212,IF(LEFT(RIGHT('Elegio-Electors'!M212,2),1)="C",'Elegio-Electors'!M212,""))</f>
        <v/>
      </c>
      <c r="F212" s="91" t="str">
        <f>IF(LEFT(RIGHT('Elegio-Electors'!L212,2),1)="O",'Elegio-Electors'!L212,IF(LEFT(RIGHT('Elegio-Electors'!M212,2),1)="O",'Elegio-Electors'!M212,""))</f>
        <v/>
      </c>
      <c r="G212" s="91" t="str">
        <f t="shared" si="9"/>
        <v>expéditeur:</v>
      </c>
      <c r="H212" s="91" t="str">
        <f t="shared" si="10"/>
        <v>0 0</v>
      </c>
      <c r="I212" s="91"/>
      <c r="J212" s="40" t="str">
        <f t="shared" si="11"/>
        <v>signature obligatoire</v>
      </c>
    </row>
    <row r="213" spans="1:10" x14ac:dyDescent="0.25">
      <c r="A213" s="20">
        <f>'Elegio-Electors'!C213</f>
        <v>0</v>
      </c>
      <c r="B213" s="20">
        <f>'Elegio-Electors'!B213</f>
        <v>0</v>
      </c>
      <c r="C213" s="91">
        <f>IF(Procédure!$C$33=2,'Elegio-Electors'!D213,Procédure!$C$33)</f>
        <v>0</v>
      </c>
      <c r="D213" s="20">
        <f>'Elegio-Electors'!E213</f>
        <v>0</v>
      </c>
      <c r="E213" s="91" t="str">
        <f>IF(LEFT(RIGHT('Elegio-Electors'!L213,2),1)="C",'Elegio-Electors'!L213,IF(LEFT(RIGHT('Elegio-Electors'!M213,2),1)="C",'Elegio-Electors'!M213,""))</f>
        <v/>
      </c>
      <c r="F213" s="91" t="str">
        <f>IF(LEFT(RIGHT('Elegio-Electors'!L213,2),1)="O",'Elegio-Electors'!L213,IF(LEFT(RIGHT('Elegio-Electors'!M213,2),1)="O",'Elegio-Electors'!M213,""))</f>
        <v/>
      </c>
      <c r="G213" s="91" t="str">
        <f t="shared" si="9"/>
        <v>expéditeur:</v>
      </c>
      <c r="H213" s="91" t="str">
        <f t="shared" si="10"/>
        <v>0 0</v>
      </c>
      <c r="I213" s="91"/>
      <c r="J213" s="40" t="str">
        <f t="shared" si="11"/>
        <v>signature obligatoire</v>
      </c>
    </row>
    <row r="214" spans="1:10" x14ac:dyDescent="0.25">
      <c r="A214" s="20">
        <f>'Elegio-Electors'!C214</f>
        <v>0</v>
      </c>
      <c r="B214" s="20">
        <f>'Elegio-Electors'!B214</f>
        <v>0</v>
      </c>
      <c r="C214" s="91">
        <f>IF(Procédure!$C$33=2,'Elegio-Electors'!D214,Procédure!$C$33)</f>
        <v>0</v>
      </c>
      <c r="D214" s="20">
        <f>'Elegio-Electors'!E214</f>
        <v>0</v>
      </c>
      <c r="E214" s="91" t="str">
        <f>IF(LEFT(RIGHT('Elegio-Electors'!L214,2),1)="C",'Elegio-Electors'!L214,IF(LEFT(RIGHT('Elegio-Electors'!M214,2),1)="C",'Elegio-Electors'!M214,""))</f>
        <v/>
      </c>
      <c r="F214" s="91" t="str">
        <f>IF(LEFT(RIGHT('Elegio-Electors'!L214,2),1)="O",'Elegio-Electors'!L214,IF(LEFT(RIGHT('Elegio-Electors'!M214,2),1)="O",'Elegio-Electors'!M214,""))</f>
        <v/>
      </c>
      <c r="G214" s="91" t="str">
        <f t="shared" si="9"/>
        <v>expéditeur:</v>
      </c>
      <c r="H214" s="91" t="str">
        <f t="shared" si="10"/>
        <v>0 0</v>
      </c>
      <c r="I214" s="91"/>
      <c r="J214" s="40" t="str">
        <f t="shared" si="11"/>
        <v>signature obligatoire</v>
      </c>
    </row>
    <row r="215" spans="1:10" x14ac:dyDescent="0.25">
      <c r="A215" s="20">
        <f>'Elegio-Electors'!C215</f>
        <v>0</v>
      </c>
      <c r="B215" s="20">
        <f>'Elegio-Electors'!B215</f>
        <v>0</v>
      </c>
      <c r="C215" s="91">
        <f>IF(Procédure!$C$33=2,'Elegio-Electors'!D215,Procédure!$C$33)</f>
        <v>0</v>
      </c>
      <c r="D215" s="20">
        <f>'Elegio-Electors'!E215</f>
        <v>0</v>
      </c>
      <c r="E215" s="91" t="str">
        <f>IF(LEFT(RIGHT('Elegio-Electors'!L215,2),1)="C",'Elegio-Electors'!L215,IF(LEFT(RIGHT('Elegio-Electors'!M215,2),1)="C",'Elegio-Electors'!M215,""))</f>
        <v/>
      </c>
      <c r="F215" s="91" t="str">
        <f>IF(LEFT(RIGHT('Elegio-Electors'!L215,2),1)="O",'Elegio-Electors'!L215,IF(LEFT(RIGHT('Elegio-Electors'!M215,2),1)="O",'Elegio-Electors'!M215,""))</f>
        <v/>
      </c>
      <c r="G215" s="91" t="str">
        <f t="shared" si="9"/>
        <v>expéditeur:</v>
      </c>
      <c r="H215" s="91" t="str">
        <f t="shared" si="10"/>
        <v>0 0</v>
      </c>
      <c r="I215" s="91"/>
      <c r="J215" s="40" t="str">
        <f t="shared" si="11"/>
        <v>signature obligatoire</v>
      </c>
    </row>
    <row r="216" spans="1:10" x14ac:dyDescent="0.25">
      <c r="A216" s="20">
        <f>'Elegio-Electors'!C216</f>
        <v>0</v>
      </c>
      <c r="B216" s="20">
        <f>'Elegio-Electors'!B216</f>
        <v>0</v>
      </c>
      <c r="C216" s="91">
        <f>IF(Procédure!$C$33=2,'Elegio-Electors'!D216,Procédure!$C$33)</f>
        <v>0</v>
      </c>
      <c r="D216" s="20">
        <f>'Elegio-Electors'!E216</f>
        <v>0</v>
      </c>
      <c r="E216" s="91" t="str">
        <f>IF(LEFT(RIGHT('Elegio-Electors'!L216,2),1)="C",'Elegio-Electors'!L216,IF(LEFT(RIGHT('Elegio-Electors'!M216,2),1)="C",'Elegio-Electors'!M216,""))</f>
        <v/>
      </c>
      <c r="F216" s="91" t="str">
        <f>IF(LEFT(RIGHT('Elegio-Electors'!L216,2),1)="O",'Elegio-Electors'!L216,IF(LEFT(RIGHT('Elegio-Electors'!M216,2),1)="O",'Elegio-Electors'!M216,""))</f>
        <v/>
      </c>
      <c r="G216" s="91" t="str">
        <f t="shared" si="9"/>
        <v>expéditeur:</v>
      </c>
      <c r="H216" s="91" t="str">
        <f t="shared" si="10"/>
        <v>0 0</v>
      </c>
      <c r="I216" s="91"/>
      <c r="J216" s="40" t="str">
        <f t="shared" si="11"/>
        <v>signature obligatoire</v>
      </c>
    </row>
    <row r="217" spans="1:10" x14ac:dyDescent="0.25">
      <c r="A217" s="20">
        <f>'Elegio-Electors'!C217</f>
        <v>0</v>
      </c>
      <c r="B217" s="20">
        <f>'Elegio-Electors'!B217</f>
        <v>0</v>
      </c>
      <c r="C217" s="91">
        <f>IF(Procédure!$C$33=2,'Elegio-Electors'!D217,Procédure!$C$33)</f>
        <v>0</v>
      </c>
      <c r="D217" s="20">
        <f>'Elegio-Electors'!E217</f>
        <v>0</v>
      </c>
      <c r="E217" s="91" t="str">
        <f>IF(LEFT(RIGHT('Elegio-Electors'!L217,2),1)="C",'Elegio-Electors'!L217,IF(LEFT(RIGHT('Elegio-Electors'!M217,2),1)="C",'Elegio-Electors'!M217,""))</f>
        <v/>
      </c>
      <c r="F217" s="91" t="str">
        <f>IF(LEFT(RIGHT('Elegio-Electors'!L217,2),1)="O",'Elegio-Electors'!L217,IF(LEFT(RIGHT('Elegio-Electors'!M217,2),1)="O",'Elegio-Electors'!M217,""))</f>
        <v/>
      </c>
      <c r="G217" s="91" t="str">
        <f t="shared" si="9"/>
        <v>expéditeur:</v>
      </c>
      <c r="H217" s="91" t="str">
        <f t="shared" si="10"/>
        <v>0 0</v>
      </c>
      <c r="I217" s="91"/>
      <c r="J217" s="40" t="str">
        <f t="shared" si="11"/>
        <v>signature obligatoire</v>
      </c>
    </row>
    <row r="218" spans="1:10" x14ac:dyDescent="0.25">
      <c r="A218" s="20">
        <f>'Elegio-Electors'!C218</f>
        <v>0</v>
      </c>
      <c r="B218" s="20">
        <f>'Elegio-Electors'!B218</f>
        <v>0</v>
      </c>
      <c r="C218" s="91">
        <f>IF(Procédure!$C$33=2,'Elegio-Electors'!D218,Procédure!$C$33)</f>
        <v>0</v>
      </c>
      <c r="D218" s="20">
        <f>'Elegio-Electors'!E218</f>
        <v>0</v>
      </c>
      <c r="E218" s="91" t="str">
        <f>IF(LEFT(RIGHT('Elegio-Electors'!L218,2),1)="C",'Elegio-Electors'!L218,IF(LEFT(RIGHT('Elegio-Electors'!M218,2),1)="C",'Elegio-Electors'!M218,""))</f>
        <v/>
      </c>
      <c r="F218" s="91" t="str">
        <f>IF(LEFT(RIGHT('Elegio-Electors'!L218,2),1)="O",'Elegio-Electors'!L218,IF(LEFT(RIGHT('Elegio-Electors'!M218,2),1)="O",'Elegio-Electors'!M218,""))</f>
        <v/>
      </c>
      <c r="G218" s="91" t="str">
        <f t="shared" si="9"/>
        <v>expéditeur:</v>
      </c>
      <c r="H218" s="91" t="str">
        <f t="shared" si="10"/>
        <v>0 0</v>
      </c>
      <c r="I218" s="91"/>
      <c r="J218" s="40" t="str">
        <f t="shared" si="11"/>
        <v>signature obligatoire</v>
      </c>
    </row>
    <row r="219" spans="1:10" x14ac:dyDescent="0.25">
      <c r="A219" s="20">
        <f>'Elegio-Electors'!C219</f>
        <v>0</v>
      </c>
      <c r="B219" s="20">
        <f>'Elegio-Electors'!B219</f>
        <v>0</v>
      </c>
      <c r="C219" s="91">
        <f>IF(Procédure!$C$33=2,'Elegio-Electors'!D219,Procédure!$C$33)</f>
        <v>0</v>
      </c>
      <c r="D219" s="20">
        <f>'Elegio-Electors'!E219</f>
        <v>0</v>
      </c>
      <c r="E219" s="91" t="str">
        <f>IF(LEFT(RIGHT('Elegio-Electors'!L219,2),1)="C",'Elegio-Electors'!L219,IF(LEFT(RIGHT('Elegio-Electors'!M219,2),1)="C",'Elegio-Electors'!M219,""))</f>
        <v/>
      </c>
      <c r="F219" s="91" t="str">
        <f>IF(LEFT(RIGHT('Elegio-Electors'!L219,2),1)="O",'Elegio-Electors'!L219,IF(LEFT(RIGHT('Elegio-Electors'!M219,2),1)="O",'Elegio-Electors'!M219,""))</f>
        <v/>
      </c>
      <c r="G219" s="91" t="str">
        <f t="shared" si="9"/>
        <v>expéditeur:</v>
      </c>
      <c r="H219" s="91" t="str">
        <f t="shared" si="10"/>
        <v>0 0</v>
      </c>
      <c r="I219" s="91"/>
      <c r="J219" s="40" t="str">
        <f t="shared" si="11"/>
        <v>signature obligatoire</v>
      </c>
    </row>
    <row r="220" spans="1:10" x14ac:dyDescent="0.25">
      <c r="A220" s="20">
        <f>'Elegio-Electors'!C220</f>
        <v>0</v>
      </c>
      <c r="B220" s="20">
        <f>'Elegio-Electors'!B220</f>
        <v>0</v>
      </c>
      <c r="C220" s="91">
        <f>IF(Procédure!$C$33=2,'Elegio-Electors'!D220,Procédure!$C$33)</f>
        <v>0</v>
      </c>
      <c r="D220" s="20">
        <f>'Elegio-Electors'!E220</f>
        <v>0</v>
      </c>
      <c r="E220" s="91" t="str">
        <f>IF(LEFT(RIGHT('Elegio-Electors'!L220,2),1)="C",'Elegio-Electors'!L220,IF(LEFT(RIGHT('Elegio-Electors'!M220,2),1)="C",'Elegio-Electors'!M220,""))</f>
        <v/>
      </c>
      <c r="F220" s="91" t="str">
        <f>IF(LEFT(RIGHT('Elegio-Electors'!L220,2),1)="O",'Elegio-Electors'!L220,IF(LEFT(RIGHT('Elegio-Electors'!M220,2),1)="O",'Elegio-Electors'!M220,""))</f>
        <v/>
      </c>
      <c r="G220" s="91" t="str">
        <f t="shared" si="9"/>
        <v>expéditeur:</v>
      </c>
      <c r="H220" s="91" t="str">
        <f t="shared" si="10"/>
        <v>0 0</v>
      </c>
      <c r="I220" s="91"/>
      <c r="J220" s="40" t="str">
        <f t="shared" si="11"/>
        <v>signature obligatoire</v>
      </c>
    </row>
    <row r="221" spans="1:10" x14ac:dyDescent="0.25">
      <c r="A221" s="20">
        <f>'Elegio-Electors'!C221</f>
        <v>0</v>
      </c>
      <c r="B221" s="20">
        <f>'Elegio-Electors'!B221</f>
        <v>0</v>
      </c>
      <c r="C221" s="91">
        <f>IF(Procédure!$C$33=2,'Elegio-Electors'!D221,Procédure!$C$33)</f>
        <v>0</v>
      </c>
      <c r="D221" s="20">
        <f>'Elegio-Electors'!E221</f>
        <v>0</v>
      </c>
      <c r="E221" s="91" t="str">
        <f>IF(LEFT(RIGHT('Elegio-Electors'!L221,2),1)="C",'Elegio-Electors'!L221,IF(LEFT(RIGHT('Elegio-Electors'!M221,2),1)="C",'Elegio-Electors'!M221,""))</f>
        <v/>
      </c>
      <c r="F221" s="91" t="str">
        <f>IF(LEFT(RIGHT('Elegio-Electors'!L221,2),1)="O",'Elegio-Electors'!L221,IF(LEFT(RIGHT('Elegio-Electors'!M221,2),1)="O",'Elegio-Electors'!M221,""))</f>
        <v/>
      </c>
      <c r="G221" s="91" t="str">
        <f t="shared" si="9"/>
        <v>expéditeur:</v>
      </c>
      <c r="H221" s="91" t="str">
        <f t="shared" si="10"/>
        <v>0 0</v>
      </c>
      <c r="I221" s="91"/>
      <c r="J221" s="40" t="str">
        <f t="shared" si="11"/>
        <v>signature obligatoire</v>
      </c>
    </row>
    <row r="222" spans="1:10" x14ac:dyDescent="0.25">
      <c r="A222" s="20">
        <f>'Elegio-Electors'!C222</f>
        <v>0</v>
      </c>
      <c r="B222" s="20">
        <f>'Elegio-Electors'!B222</f>
        <v>0</v>
      </c>
      <c r="C222" s="91">
        <f>IF(Procédure!$C$33=2,'Elegio-Electors'!D222,Procédure!$C$33)</f>
        <v>0</v>
      </c>
      <c r="D222" s="20">
        <f>'Elegio-Electors'!E222</f>
        <v>0</v>
      </c>
      <c r="E222" s="91" t="str">
        <f>IF(LEFT(RIGHT('Elegio-Electors'!L222,2),1)="C",'Elegio-Electors'!L222,IF(LEFT(RIGHT('Elegio-Electors'!M222,2),1)="C",'Elegio-Electors'!M222,""))</f>
        <v/>
      </c>
      <c r="F222" s="91" t="str">
        <f>IF(LEFT(RIGHT('Elegio-Electors'!L222,2),1)="O",'Elegio-Electors'!L222,IF(LEFT(RIGHT('Elegio-Electors'!M222,2),1)="O",'Elegio-Electors'!M222,""))</f>
        <v/>
      </c>
      <c r="G222" s="91" t="str">
        <f t="shared" si="9"/>
        <v>expéditeur:</v>
      </c>
      <c r="H222" s="91" t="str">
        <f t="shared" si="10"/>
        <v>0 0</v>
      </c>
      <c r="I222" s="91"/>
      <c r="J222" s="40" t="str">
        <f t="shared" si="11"/>
        <v>signature obligatoire</v>
      </c>
    </row>
    <row r="223" spans="1:10" x14ac:dyDescent="0.25">
      <c r="A223" s="20">
        <f>'Elegio-Electors'!C223</f>
        <v>0</v>
      </c>
      <c r="B223" s="20">
        <f>'Elegio-Electors'!B223</f>
        <v>0</v>
      </c>
      <c r="C223" s="91">
        <f>IF(Procédure!$C$33=2,'Elegio-Electors'!D223,Procédure!$C$33)</f>
        <v>0</v>
      </c>
      <c r="D223" s="20">
        <f>'Elegio-Electors'!E223</f>
        <v>0</v>
      </c>
      <c r="E223" s="91" t="str">
        <f>IF(LEFT(RIGHT('Elegio-Electors'!L223,2),1)="C",'Elegio-Electors'!L223,IF(LEFT(RIGHT('Elegio-Electors'!M223,2),1)="C",'Elegio-Electors'!M223,""))</f>
        <v/>
      </c>
      <c r="F223" s="91" t="str">
        <f>IF(LEFT(RIGHT('Elegio-Electors'!L223,2),1)="O",'Elegio-Electors'!L223,IF(LEFT(RIGHT('Elegio-Electors'!M223,2),1)="O",'Elegio-Electors'!M223,""))</f>
        <v/>
      </c>
      <c r="G223" s="91" t="str">
        <f t="shared" si="9"/>
        <v>expéditeur:</v>
      </c>
      <c r="H223" s="91" t="str">
        <f t="shared" si="10"/>
        <v>0 0</v>
      </c>
      <c r="I223" s="91"/>
      <c r="J223" s="40" t="str">
        <f t="shared" si="11"/>
        <v>signature obligatoire</v>
      </c>
    </row>
    <row r="224" spans="1:10" x14ac:dyDescent="0.25">
      <c r="A224" s="20">
        <f>'Elegio-Electors'!C224</f>
        <v>0</v>
      </c>
      <c r="B224" s="20">
        <f>'Elegio-Electors'!B224</f>
        <v>0</v>
      </c>
      <c r="C224" s="91">
        <f>IF(Procédure!$C$33=2,'Elegio-Electors'!D224,Procédure!$C$33)</f>
        <v>0</v>
      </c>
      <c r="D224" s="20">
        <f>'Elegio-Electors'!E224</f>
        <v>0</v>
      </c>
      <c r="E224" s="91" t="str">
        <f>IF(LEFT(RIGHT('Elegio-Electors'!L224,2),1)="C",'Elegio-Electors'!L224,IF(LEFT(RIGHT('Elegio-Electors'!M224,2),1)="C",'Elegio-Electors'!M224,""))</f>
        <v/>
      </c>
      <c r="F224" s="91" t="str">
        <f>IF(LEFT(RIGHT('Elegio-Electors'!L224,2),1)="O",'Elegio-Electors'!L224,IF(LEFT(RIGHT('Elegio-Electors'!M224,2),1)="O",'Elegio-Electors'!M224,""))</f>
        <v/>
      </c>
      <c r="G224" s="91" t="str">
        <f t="shared" si="9"/>
        <v>expéditeur:</v>
      </c>
      <c r="H224" s="91" t="str">
        <f t="shared" si="10"/>
        <v>0 0</v>
      </c>
      <c r="I224" s="91"/>
      <c r="J224" s="40" t="str">
        <f t="shared" si="11"/>
        <v>signature obligatoire</v>
      </c>
    </row>
    <row r="225" spans="1:10" x14ac:dyDescent="0.25">
      <c r="A225" s="20">
        <f>'Elegio-Electors'!C225</f>
        <v>0</v>
      </c>
      <c r="B225" s="20">
        <f>'Elegio-Electors'!B225</f>
        <v>0</v>
      </c>
      <c r="C225" s="91">
        <f>IF(Procédure!$C$33=2,'Elegio-Electors'!D225,Procédure!$C$33)</f>
        <v>0</v>
      </c>
      <c r="D225" s="20">
        <f>'Elegio-Electors'!E225</f>
        <v>0</v>
      </c>
      <c r="E225" s="91" t="str">
        <f>IF(LEFT(RIGHT('Elegio-Electors'!L225,2),1)="C",'Elegio-Electors'!L225,IF(LEFT(RIGHT('Elegio-Electors'!M225,2),1)="C",'Elegio-Electors'!M225,""))</f>
        <v/>
      </c>
      <c r="F225" s="91" t="str">
        <f>IF(LEFT(RIGHT('Elegio-Electors'!L225,2),1)="O",'Elegio-Electors'!L225,IF(LEFT(RIGHT('Elegio-Electors'!M225,2),1)="O",'Elegio-Electors'!M225,""))</f>
        <v/>
      </c>
      <c r="G225" s="91" t="str">
        <f t="shared" si="9"/>
        <v>expéditeur:</v>
      </c>
      <c r="H225" s="91" t="str">
        <f t="shared" si="10"/>
        <v>0 0</v>
      </c>
      <c r="I225" s="91"/>
      <c r="J225" s="40" t="str">
        <f t="shared" si="11"/>
        <v>signature obligatoire</v>
      </c>
    </row>
    <row r="226" spans="1:10" x14ac:dyDescent="0.25">
      <c r="A226" s="20">
        <f>'Elegio-Electors'!C226</f>
        <v>0</v>
      </c>
      <c r="B226" s="20">
        <f>'Elegio-Electors'!B226</f>
        <v>0</v>
      </c>
      <c r="C226" s="91">
        <f>IF(Procédure!$C$33=2,'Elegio-Electors'!D226,Procédure!$C$33)</f>
        <v>0</v>
      </c>
      <c r="D226" s="20">
        <f>'Elegio-Electors'!E226</f>
        <v>0</v>
      </c>
      <c r="E226" s="91" t="str">
        <f>IF(LEFT(RIGHT('Elegio-Electors'!L226,2),1)="C",'Elegio-Electors'!L226,IF(LEFT(RIGHT('Elegio-Electors'!M226,2),1)="C",'Elegio-Electors'!M226,""))</f>
        <v/>
      </c>
      <c r="F226" s="91" t="str">
        <f>IF(LEFT(RIGHT('Elegio-Electors'!L226,2),1)="O",'Elegio-Electors'!L226,IF(LEFT(RIGHT('Elegio-Electors'!M226,2),1)="O",'Elegio-Electors'!M226,""))</f>
        <v/>
      </c>
      <c r="G226" s="91" t="str">
        <f t="shared" si="9"/>
        <v>expéditeur:</v>
      </c>
      <c r="H226" s="91" t="str">
        <f t="shared" si="10"/>
        <v>0 0</v>
      </c>
      <c r="I226" s="91"/>
      <c r="J226" s="40" t="str">
        <f t="shared" si="11"/>
        <v>signature obligatoire</v>
      </c>
    </row>
    <row r="227" spans="1:10" x14ac:dyDescent="0.25">
      <c r="A227" s="20">
        <f>'Elegio-Electors'!C227</f>
        <v>0</v>
      </c>
      <c r="B227" s="20">
        <f>'Elegio-Electors'!B227</f>
        <v>0</v>
      </c>
      <c r="C227" s="91">
        <f>IF(Procédure!$C$33=2,'Elegio-Electors'!D227,Procédure!$C$33)</f>
        <v>0</v>
      </c>
      <c r="D227" s="20">
        <f>'Elegio-Electors'!E227</f>
        <v>0</v>
      </c>
      <c r="E227" s="91" t="str">
        <f>IF(LEFT(RIGHT('Elegio-Electors'!L227,2),1)="C",'Elegio-Electors'!L227,IF(LEFT(RIGHT('Elegio-Electors'!M227,2),1)="C",'Elegio-Electors'!M227,""))</f>
        <v/>
      </c>
      <c r="F227" s="91" t="str">
        <f>IF(LEFT(RIGHT('Elegio-Electors'!L227,2),1)="O",'Elegio-Electors'!L227,IF(LEFT(RIGHT('Elegio-Electors'!M227,2),1)="O",'Elegio-Electors'!M227,""))</f>
        <v/>
      </c>
      <c r="G227" s="91" t="str">
        <f t="shared" si="9"/>
        <v>expéditeur:</v>
      </c>
      <c r="H227" s="91" t="str">
        <f t="shared" si="10"/>
        <v>0 0</v>
      </c>
      <c r="I227" s="91"/>
      <c r="J227" s="40" t="str">
        <f t="shared" si="11"/>
        <v>signature obligatoire</v>
      </c>
    </row>
    <row r="228" spans="1:10" x14ac:dyDescent="0.25">
      <c r="A228" s="20">
        <f>'Elegio-Electors'!C228</f>
        <v>0</v>
      </c>
      <c r="B228" s="20">
        <f>'Elegio-Electors'!B228</f>
        <v>0</v>
      </c>
      <c r="C228" s="91">
        <f>IF(Procédure!$C$33=2,'Elegio-Electors'!D228,Procédure!$C$33)</f>
        <v>0</v>
      </c>
      <c r="D228" s="20">
        <f>'Elegio-Electors'!E228</f>
        <v>0</v>
      </c>
      <c r="E228" s="91" t="str">
        <f>IF(LEFT(RIGHT('Elegio-Electors'!L228,2),1)="C",'Elegio-Electors'!L228,IF(LEFT(RIGHT('Elegio-Electors'!M228,2),1)="C",'Elegio-Electors'!M228,""))</f>
        <v/>
      </c>
      <c r="F228" s="91" t="str">
        <f>IF(LEFT(RIGHT('Elegio-Electors'!L228,2),1)="O",'Elegio-Electors'!L228,IF(LEFT(RIGHT('Elegio-Electors'!M228,2),1)="O",'Elegio-Electors'!M228,""))</f>
        <v/>
      </c>
      <c r="G228" s="91" t="str">
        <f t="shared" si="9"/>
        <v>expéditeur:</v>
      </c>
      <c r="H228" s="91" t="str">
        <f t="shared" si="10"/>
        <v>0 0</v>
      </c>
      <c r="I228" s="91"/>
      <c r="J228" s="40" t="str">
        <f t="shared" si="11"/>
        <v>signature obligatoire</v>
      </c>
    </row>
    <row r="229" spans="1:10" x14ac:dyDescent="0.25">
      <c r="A229" s="20">
        <f>'Elegio-Electors'!C229</f>
        <v>0</v>
      </c>
      <c r="B229" s="20">
        <f>'Elegio-Electors'!B229</f>
        <v>0</v>
      </c>
      <c r="C229" s="91">
        <f>IF(Procédure!$C$33=2,'Elegio-Electors'!D229,Procédure!$C$33)</f>
        <v>0</v>
      </c>
      <c r="D229" s="20">
        <f>'Elegio-Electors'!E229</f>
        <v>0</v>
      </c>
      <c r="E229" s="91" t="str">
        <f>IF(LEFT(RIGHT('Elegio-Electors'!L229,2),1)="C",'Elegio-Electors'!L229,IF(LEFT(RIGHT('Elegio-Electors'!M229,2),1)="C",'Elegio-Electors'!M229,""))</f>
        <v/>
      </c>
      <c r="F229" s="91" t="str">
        <f>IF(LEFT(RIGHT('Elegio-Electors'!L229,2),1)="O",'Elegio-Electors'!L229,IF(LEFT(RIGHT('Elegio-Electors'!M229,2),1)="O",'Elegio-Electors'!M229,""))</f>
        <v/>
      </c>
      <c r="G229" s="91" t="str">
        <f t="shared" si="9"/>
        <v>expéditeur:</v>
      </c>
      <c r="H229" s="91" t="str">
        <f t="shared" si="10"/>
        <v>0 0</v>
      </c>
      <c r="I229" s="91"/>
      <c r="J229" s="40" t="str">
        <f t="shared" si="11"/>
        <v>signature obligatoire</v>
      </c>
    </row>
    <row r="230" spans="1:10" x14ac:dyDescent="0.25">
      <c r="A230" s="20">
        <f>'Elegio-Electors'!C230</f>
        <v>0</v>
      </c>
      <c r="B230" s="20">
        <f>'Elegio-Electors'!B230</f>
        <v>0</v>
      </c>
      <c r="C230" s="91">
        <f>IF(Procédure!$C$33=2,'Elegio-Electors'!D230,Procédure!$C$33)</f>
        <v>0</v>
      </c>
      <c r="D230" s="20">
        <f>'Elegio-Electors'!E230</f>
        <v>0</v>
      </c>
      <c r="E230" s="91" t="str">
        <f>IF(LEFT(RIGHT('Elegio-Electors'!L230,2),1)="C",'Elegio-Electors'!L230,IF(LEFT(RIGHT('Elegio-Electors'!M230,2),1)="C",'Elegio-Electors'!M230,""))</f>
        <v/>
      </c>
      <c r="F230" s="91" t="str">
        <f>IF(LEFT(RIGHT('Elegio-Electors'!L230,2),1)="O",'Elegio-Electors'!L230,IF(LEFT(RIGHT('Elegio-Electors'!M230,2),1)="O",'Elegio-Electors'!M230,""))</f>
        <v/>
      </c>
      <c r="G230" s="91" t="str">
        <f t="shared" si="9"/>
        <v>expéditeur:</v>
      </c>
      <c r="H230" s="91" t="str">
        <f t="shared" si="10"/>
        <v>0 0</v>
      </c>
      <c r="I230" s="91"/>
      <c r="J230" s="40" t="str">
        <f t="shared" si="11"/>
        <v>signature obligatoire</v>
      </c>
    </row>
    <row r="231" spans="1:10" x14ac:dyDescent="0.25">
      <c r="A231" s="20">
        <f>'Elegio-Electors'!C231</f>
        <v>0</v>
      </c>
      <c r="B231" s="20">
        <f>'Elegio-Electors'!B231</f>
        <v>0</v>
      </c>
      <c r="C231" s="91">
        <f>IF(Procédure!$C$33=2,'Elegio-Electors'!D231,Procédure!$C$33)</f>
        <v>0</v>
      </c>
      <c r="D231" s="20">
        <f>'Elegio-Electors'!E231</f>
        <v>0</v>
      </c>
      <c r="E231" s="91" t="str">
        <f>IF(LEFT(RIGHT('Elegio-Electors'!L231,2),1)="C",'Elegio-Electors'!L231,IF(LEFT(RIGHT('Elegio-Electors'!M231,2),1)="C",'Elegio-Electors'!M231,""))</f>
        <v/>
      </c>
      <c r="F231" s="91" t="str">
        <f>IF(LEFT(RIGHT('Elegio-Electors'!L231,2),1)="O",'Elegio-Electors'!L231,IF(LEFT(RIGHT('Elegio-Electors'!M231,2),1)="O",'Elegio-Electors'!M231,""))</f>
        <v/>
      </c>
      <c r="G231" s="91" t="str">
        <f t="shared" si="9"/>
        <v>expéditeur:</v>
      </c>
      <c r="H231" s="91" t="str">
        <f t="shared" si="10"/>
        <v>0 0</v>
      </c>
      <c r="I231" s="91"/>
      <c r="J231" s="40" t="str">
        <f t="shared" si="11"/>
        <v>signature obligatoire</v>
      </c>
    </row>
    <row r="232" spans="1:10" x14ac:dyDescent="0.25">
      <c r="A232" s="20">
        <f>'Elegio-Electors'!C232</f>
        <v>0</v>
      </c>
      <c r="B232" s="20">
        <f>'Elegio-Electors'!B232</f>
        <v>0</v>
      </c>
      <c r="C232" s="91">
        <f>IF(Procédure!$C$33=2,'Elegio-Electors'!D232,Procédure!$C$33)</f>
        <v>0</v>
      </c>
      <c r="D232" s="20">
        <f>'Elegio-Electors'!E232</f>
        <v>0</v>
      </c>
      <c r="E232" s="91" t="str">
        <f>IF(LEFT(RIGHT('Elegio-Electors'!L232,2),1)="C",'Elegio-Electors'!L232,IF(LEFT(RIGHT('Elegio-Electors'!M232,2),1)="C",'Elegio-Electors'!M232,""))</f>
        <v/>
      </c>
      <c r="F232" s="91" t="str">
        <f>IF(LEFT(RIGHT('Elegio-Electors'!L232,2),1)="O",'Elegio-Electors'!L232,IF(LEFT(RIGHT('Elegio-Electors'!M232,2),1)="O",'Elegio-Electors'!M232,""))</f>
        <v/>
      </c>
      <c r="G232" s="91" t="str">
        <f t="shared" si="9"/>
        <v>expéditeur:</v>
      </c>
      <c r="H232" s="91" t="str">
        <f t="shared" si="10"/>
        <v>0 0</v>
      </c>
      <c r="I232" s="91"/>
      <c r="J232" s="40" t="str">
        <f t="shared" si="11"/>
        <v>signature obligatoire</v>
      </c>
    </row>
    <row r="233" spans="1:10" x14ac:dyDescent="0.25">
      <c r="A233" s="20">
        <f>'Elegio-Electors'!C233</f>
        <v>0</v>
      </c>
      <c r="B233" s="20">
        <f>'Elegio-Electors'!B233</f>
        <v>0</v>
      </c>
      <c r="C233" s="91">
        <f>IF(Procédure!$C$33=2,'Elegio-Electors'!D233,Procédure!$C$33)</f>
        <v>0</v>
      </c>
      <c r="D233" s="20">
        <f>'Elegio-Electors'!E233</f>
        <v>0</v>
      </c>
      <c r="E233" s="91" t="str">
        <f>IF(LEFT(RIGHT('Elegio-Electors'!L233,2),1)="C",'Elegio-Electors'!L233,IF(LEFT(RIGHT('Elegio-Electors'!M233,2),1)="C",'Elegio-Electors'!M233,""))</f>
        <v/>
      </c>
      <c r="F233" s="91" t="str">
        <f>IF(LEFT(RIGHT('Elegio-Electors'!L233,2),1)="O",'Elegio-Electors'!L233,IF(LEFT(RIGHT('Elegio-Electors'!M233,2),1)="O",'Elegio-Electors'!M233,""))</f>
        <v/>
      </c>
      <c r="G233" s="91" t="str">
        <f t="shared" si="9"/>
        <v>expéditeur:</v>
      </c>
      <c r="H233" s="91" t="str">
        <f t="shared" si="10"/>
        <v>0 0</v>
      </c>
      <c r="I233" s="91"/>
      <c r="J233" s="40" t="str">
        <f t="shared" si="11"/>
        <v>signature obligatoire</v>
      </c>
    </row>
    <row r="234" spans="1:10" x14ac:dyDescent="0.25">
      <c r="A234" s="20">
        <f>'Elegio-Electors'!C234</f>
        <v>0</v>
      </c>
      <c r="B234" s="20">
        <f>'Elegio-Electors'!B234</f>
        <v>0</v>
      </c>
      <c r="C234" s="91">
        <f>IF(Procédure!$C$33=2,'Elegio-Electors'!D234,Procédure!$C$33)</f>
        <v>0</v>
      </c>
      <c r="D234" s="20">
        <f>'Elegio-Electors'!E234</f>
        <v>0</v>
      </c>
      <c r="E234" s="91" t="str">
        <f>IF(LEFT(RIGHT('Elegio-Electors'!L234,2),1)="C",'Elegio-Electors'!L234,IF(LEFT(RIGHT('Elegio-Electors'!M234,2),1)="C",'Elegio-Electors'!M234,""))</f>
        <v/>
      </c>
      <c r="F234" s="91" t="str">
        <f>IF(LEFT(RIGHT('Elegio-Electors'!L234,2),1)="O",'Elegio-Electors'!L234,IF(LEFT(RIGHT('Elegio-Electors'!M234,2),1)="O",'Elegio-Electors'!M234,""))</f>
        <v/>
      </c>
      <c r="G234" s="91" t="str">
        <f t="shared" si="9"/>
        <v>expéditeur:</v>
      </c>
      <c r="H234" s="91" t="str">
        <f t="shared" si="10"/>
        <v>0 0</v>
      </c>
      <c r="I234" s="91"/>
      <c r="J234" s="40" t="str">
        <f t="shared" si="11"/>
        <v>signature obligatoire</v>
      </c>
    </row>
    <row r="235" spans="1:10" x14ac:dyDescent="0.25">
      <c r="A235" s="20">
        <f>'Elegio-Electors'!C235</f>
        <v>0</v>
      </c>
      <c r="B235" s="20">
        <f>'Elegio-Electors'!B235</f>
        <v>0</v>
      </c>
      <c r="C235" s="91">
        <f>IF(Procédure!$C$33=2,'Elegio-Electors'!D235,Procédure!$C$33)</f>
        <v>0</v>
      </c>
      <c r="D235" s="20">
        <f>'Elegio-Electors'!E235</f>
        <v>0</v>
      </c>
      <c r="E235" s="91" t="str">
        <f>IF(LEFT(RIGHT('Elegio-Electors'!L235,2),1)="C",'Elegio-Electors'!L235,IF(LEFT(RIGHT('Elegio-Electors'!M235,2),1)="C",'Elegio-Electors'!M235,""))</f>
        <v/>
      </c>
      <c r="F235" s="91" t="str">
        <f>IF(LEFT(RIGHT('Elegio-Electors'!L235,2),1)="O",'Elegio-Electors'!L235,IF(LEFT(RIGHT('Elegio-Electors'!M235,2),1)="O",'Elegio-Electors'!M235,""))</f>
        <v/>
      </c>
      <c r="G235" s="91" t="str">
        <f t="shared" si="9"/>
        <v>expéditeur:</v>
      </c>
      <c r="H235" s="91" t="str">
        <f t="shared" si="10"/>
        <v>0 0</v>
      </c>
      <c r="I235" s="91"/>
      <c r="J235" s="40" t="str">
        <f t="shared" si="11"/>
        <v>signature obligatoire</v>
      </c>
    </row>
    <row r="236" spans="1:10" x14ac:dyDescent="0.25">
      <c r="A236" s="20">
        <f>'Elegio-Electors'!C236</f>
        <v>0</v>
      </c>
      <c r="B236" s="20">
        <f>'Elegio-Electors'!B236</f>
        <v>0</v>
      </c>
      <c r="C236" s="91">
        <f>IF(Procédure!$C$33=2,'Elegio-Electors'!D236,Procédure!$C$33)</f>
        <v>0</v>
      </c>
      <c r="D236" s="20">
        <f>'Elegio-Electors'!E236</f>
        <v>0</v>
      </c>
      <c r="E236" s="91" t="str">
        <f>IF(LEFT(RIGHT('Elegio-Electors'!L236,2),1)="C",'Elegio-Electors'!L236,IF(LEFT(RIGHT('Elegio-Electors'!M236,2),1)="C",'Elegio-Electors'!M236,""))</f>
        <v/>
      </c>
      <c r="F236" s="91" t="str">
        <f>IF(LEFT(RIGHT('Elegio-Electors'!L236,2),1)="O",'Elegio-Electors'!L236,IF(LEFT(RIGHT('Elegio-Electors'!M236,2),1)="O",'Elegio-Electors'!M236,""))</f>
        <v/>
      </c>
      <c r="G236" s="91" t="str">
        <f t="shared" si="9"/>
        <v>expéditeur:</v>
      </c>
      <c r="H236" s="91" t="str">
        <f t="shared" si="10"/>
        <v>0 0</v>
      </c>
      <c r="I236" s="91"/>
      <c r="J236" s="40" t="str">
        <f t="shared" si="11"/>
        <v>signature obligatoire</v>
      </c>
    </row>
    <row r="237" spans="1:10" x14ac:dyDescent="0.25">
      <c r="A237" s="20">
        <f>'Elegio-Electors'!C237</f>
        <v>0</v>
      </c>
      <c r="B237" s="20">
        <f>'Elegio-Electors'!B237</f>
        <v>0</v>
      </c>
      <c r="C237" s="91">
        <f>IF(Procédure!$C$33=2,'Elegio-Electors'!D237,Procédure!$C$33)</f>
        <v>0</v>
      </c>
      <c r="D237" s="20">
        <f>'Elegio-Electors'!E237</f>
        <v>0</v>
      </c>
      <c r="E237" s="91" t="str">
        <f>IF(LEFT(RIGHT('Elegio-Electors'!L237,2),1)="C",'Elegio-Electors'!L237,IF(LEFT(RIGHT('Elegio-Electors'!M237,2),1)="C",'Elegio-Electors'!M237,""))</f>
        <v/>
      </c>
      <c r="F237" s="91" t="str">
        <f>IF(LEFT(RIGHT('Elegio-Electors'!L237,2),1)="O",'Elegio-Electors'!L237,IF(LEFT(RIGHT('Elegio-Electors'!M237,2),1)="O",'Elegio-Electors'!M237,""))</f>
        <v/>
      </c>
      <c r="G237" s="91" t="str">
        <f t="shared" si="9"/>
        <v>expéditeur:</v>
      </c>
      <c r="H237" s="91" t="str">
        <f t="shared" si="10"/>
        <v>0 0</v>
      </c>
      <c r="I237" s="91"/>
      <c r="J237" s="40" t="str">
        <f t="shared" si="11"/>
        <v>signature obligatoire</v>
      </c>
    </row>
    <row r="238" spans="1:10" x14ac:dyDescent="0.25">
      <c r="A238" s="20">
        <f>'Elegio-Electors'!C238</f>
        <v>0</v>
      </c>
      <c r="B238" s="20">
        <f>'Elegio-Electors'!B238</f>
        <v>0</v>
      </c>
      <c r="C238" s="91">
        <f>IF(Procédure!$C$33=2,'Elegio-Electors'!D238,Procédure!$C$33)</f>
        <v>0</v>
      </c>
      <c r="D238" s="20">
        <f>'Elegio-Electors'!E238</f>
        <v>0</v>
      </c>
      <c r="E238" s="91" t="str">
        <f>IF(LEFT(RIGHT('Elegio-Electors'!L238,2),1)="C",'Elegio-Electors'!L238,IF(LEFT(RIGHT('Elegio-Electors'!M238,2),1)="C",'Elegio-Electors'!M238,""))</f>
        <v/>
      </c>
      <c r="F238" s="91" t="str">
        <f>IF(LEFT(RIGHT('Elegio-Electors'!L238,2),1)="O",'Elegio-Electors'!L238,IF(LEFT(RIGHT('Elegio-Electors'!M238,2),1)="O",'Elegio-Electors'!M238,""))</f>
        <v/>
      </c>
      <c r="G238" s="91" t="str">
        <f t="shared" si="9"/>
        <v>expéditeur:</v>
      </c>
      <c r="H238" s="91" t="str">
        <f t="shared" si="10"/>
        <v>0 0</v>
      </c>
      <c r="I238" s="91"/>
      <c r="J238" s="40" t="str">
        <f t="shared" si="11"/>
        <v>signature obligatoire</v>
      </c>
    </row>
    <row r="239" spans="1:10" x14ac:dyDescent="0.25">
      <c r="A239" s="20">
        <f>'Elegio-Electors'!C239</f>
        <v>0</v>
      </c>
      <c r="B239" s="20">
        <f>'Elegio-Electors'!B239</f>
        <v>0</v>
      </c>
      <c r="C239" s="91">
        <f>IF(Procédure!$C$33=2,'Elegio-Electors'!D239,Procédure!$C$33)</f>
        <v>0</v>
      </c>
      <c r="D239" s="20">
        <f>'Elegio-Electors'!E239</f>
        <v>0</v>
      </c>
      <c r="E239" s="91" t="str">
        <f>IF(LEFT(RIGHT('Elegio-Electors'!L239,2),1)="C",'Elegio-Electors'!L239,IF(LEFT(RIGHT('Elegio-Electors'!M239,2),1)="C",'Elegio-Electors'!M239,""))</f>
        <v/>
      </c>
      <c r="F239" s="91" t="str">
        <f>IF(LEFT(RIGHT('Elegio-Electors'!L239,2),1)="O",'Elegio-Electors'!L239,IF(LEFT(RIGHT('Elegio-Electors'!M239,2),1)="O",'Elegio-Electors'!M239,""))</f>
        <v/>
      </c>
      <c r="G239" s="91" t="str">
        <f t="shared" si="9"/>
        <v>expéditeur:</v>
      </c>
      <c r="H239" s="91" t="str">
        <f t="shared" si="10"/>
        <v>0 0</v>
      </c>
      <c r="I239" s="91"/>
      <c r="J239" s="40" t="str">
        <f t="shared" si="11"/>
        <v>signature obligatoire</v>
      </c>
    </row>
    <row r="240" spans="1:10" x14ac:dyDescent="0.25">
      <c r="A240" s="20">
        <f>'Elegio-Electors'!C240</f>
        <v>0</v>
      </c>
      <c r="B240" s="20">
        <f>'Elegio-Electors'!B240</f>
        <v>0</v>
      </c>
      <c r="C240" s="91">
        <f>IF(Procédure!$C$33=2,'Elegio-Electors'!D240,Procédure!$C$33)</f>
        <v>0</v>
      </c>
      <c r="D240" s="20">
        <f>'Elegio-Electors'!E240</f>
        <v>0</v>
      </c>
      <c r="E240" s="91" t="str">
        <f>IF(LEFT(RIGHT('Elegio-Electors'!L240,2),1)="C",'Elegio-Electors'!L240,IF(LEFT(RIGHT('Elegio-Electors'!M240,2),1)="C",'Elegio-Electors'!M240,""))</f>
        <v/>
      </c>
      <c r="F240" s="91" t="str">
        <f>IF(LEFT(RIGHT('Elegio-Electors'!L240,2),1)="O",'Elegio-Electors'!L240,IF(LEFT(RIGHT('Elegio-Electors'!M240,2),1)="O",'Elegio-Electors'!M240,""))</f>
        <v/>
      </c>
      <c r="G240" s="91" t="str">
        <f t="shared" si="9"/>
        <v>expéditeur:</v>
      </c>
      <c r="H240" s="91" t="str">
        <f t="shared" si="10"/>
        <v>0 0</v>
      </c>
      <c r="I240" s="91"/>
      <c r="J240" s="40" t="str">
        <f t="shared" si="11"/>
        <v>signature obligatoire</v>
      </c>
    </row>
    <row r="241" spans="1:10" x14ac:dyDescent="0.25">
      <c r="A241" s="20">
        <f>'Elegio-Electors'!C241</f>
        <v>0</v>
      </c>
      <c r="B241" s="20">
        <f>'Elegio-Electors'!B241</f>
        <v>0</v>
      </c>
      <c r="C241" s="91">
        <f>IF(Procédure!$C$33=2,'Elegio-Electors'!D241,Procédure!$C$33)</f>
        <v>0</v>
      </c>
      <c r="D241" s="20">
        <f>'Elegio-Electors'!E241</f>
        <v>0</v>
      </c>
      <c r="E241" s="91" t="str">
        <f>IF(LEFT(RIGHT('Elegio-Electors'!L241,2),1)="C",'Elegio-Electors'!L241,IF(LEFT(RIGHT('Elegio-Electors'!M241,2),1)="C",'Elegio-Electors'!M241,""))</f>
        <v/>
      </c>
      <c r="F241" s="91" t="str">
        <f>IF(LEFT(RIGHT('Elegio-Electors'!L241,2),1)="O",'Elegio-Electors'!L241,IF(LEFT(RIGHT('Elegio-Electors'!M241,2),1)="O",'Elegio-Electors'!M241,""))</f>
        <v/>
      </c>
      <c r="G241" s="91" t="str">
        <f t="shared" si="9"/>
        <v>expéditeur:</v>
      </c>
      <c r="H241" s="91" t="str">
        <f t="shared" si="10"/>
        <v>0 0</v>
      </c>
      <c r="I241" s="91"/>
      <c r="J241" s="40" t="str">
        <f t="shared" si="11"/>
        <v>signature obligatoire</v>
      </c>
    </row>
    <row r="242" spans="1:10" x14ac:dyDescent="0.25">
      <c r="A242" s="20">
        <f>'Elegio-Electors'!C242</f>
        <v>0</v>
      </c>
      <c r="B242" s="20">
        <f>'Elegio-Electors'!B242</f>
        <v>0</v>
      </c>
      <c r="C242" s="91">
        <f>IF(Procédure!$C$33=2,'Elegio-Electors'!D242,Procédure!$C$33)</f>
        <v>0</v>
      </c>
      <c r="D242" s="20">
        <f>'Elegio-Electors'!E242</f>
        <v>0</v>
      </c>
      <c r="E242" s="91" t="str">
        <f>IF(LEFT(RIGHT('Elegio-Electors'!L242,2),1)="C",'Elegio-Electors'!L242,IF(LEFT(RIGHT('Elegio-Electors'!M242,2),1)="C",'Elegio-Electors'!M242,""))</f>
        <v/>
      </c>
      <c r="F242" s="91" t="str">
        <f>IF(LEFT(RIGHT('Elegio-Electors'!L242,2),1)="O",'Elegio-Electors'!L242,IF(LEFT(RIGHT('Elegio-Electors'!M242,2),1)="O",'Elegio-Electors'!M242,""))</f>
        <v/>
      </c>
      <c r="G242" s="91" t="str">
        <f t="shared" si="9"/>
        <v>expéditeur:</v>
      </c>
      <c r="H242" s="91" t="str">
        <f t="shared" si="10"/>
        <v>0 0</v>
      </c>
      <c r="I242" s="91"/>
      <c r="J242" s="40" t="str">
        <f t="shared" si="11"/>
        <v>signature obligatoire</v>
      </c>
    </row>
    <row r="243" spans="1:10" x14ac:dyDescent="0.25">
      <c r="A243" s="20">
        <f>'Elegio-Electors'!C243</f>
        <v>0</v>
      </c>
      <c r="B243" s="20">
        <f>'Elegio-Electors'!B243</f>
        <v>0</v>
      </c>
      <c r="C243" s="91">
        <f>IF(Procédure!$C$33=2,'Elegio-Electors'!D243,Procédure!$C$33)</f>
        <v>0</v>
      </c>
      <c r="D243" s="20">
        <f>'Elegio-Electors'!E243</f>
        <v>0</v>
      </c>
      <c r="E243" s="91" t="str">
        <f>IF(LEFT(RIGHT('Elegio-Electors'!L243,2),1)="C",'Elegio-Electors'!L243,IF(LEFT(RIGHT('Elegio-Electors'!M243,2),1)="C",'Elegio-Electors'!M243,""))</f>
        <v/>
      </c>
      <c r="F243" s="91" t="str">
        <f>IF(LEFT(RIGHT('Elegio-Electors'!L243,2),1)="O",'Elegio-Electors'!L243,IF(LEFT(RIGHT('Elegio-Electors'!M243,2),1)="O",'Elegio-Electors'!M243,""))</f>
        <v/>
      </c>
      <c r="G243" s="91" t="str">
        <f t="shared" si="9"/>
        <v>expéditeur:</v>
      </c>
      <c r="H243" s="91" t="str">
        <f t="shared" si="10"/>
        <v>0 0</v>
      </c>
      <c r="I243" s="91"/>
      <c r="J243" s="40" t="str">
        <f t="shared" si="11"/>
        <v>signature obligatoire</v>
      </c>
    </row>
    <row r="244" spans="1:10" x14ac:dyDescent="0.25">
      <c r="A244" s="20">
        <f>'Elegio-Electors'!C244</f>
        <v>0</v>
      </c>
      <c r="B244" s="20">
        <f>'Elegio-Electors'!B244</f>
        <v>0</v>
      </c>
      <c r="C244" s="91">
        <f>IF(Procédure!$C$33=2,'Elegio-Electors'!D244,Procédure!$C$33)</f>
        <v>0</v>
      </c>
      <c r="D244" s="20">
        <f>'Elegio-Electors'!E244</f>
        <v>0</v>
      </c>
      <c r="E244" s="91" t="str">
        <f>IF(LEFT(RIGHT('Elegio-Electors'!L244,2),1)="C",'Elegio-Electors'!L244,IF(LEFT(RIGHT('Elegio-Electors'!M244,2),1)="C",'Elegio-Electors'!M244,""))</f>
        <v/>
      </c>
      <c r="F244" s="91" t="str">
        <f>IF(LEFT(RIGHT('Elegio-Electors'!L244,2),1)="O",'Elegio-Electors'!L244,IF(LEFT(RIGHT('Elegio-Electors'!M244,2),1)="O",'Elegio-Electors'!M244,""))</f>
        <v/>
      </c>
      <c r="G244" s="91" t="str">
        <f t="shared" si="9"/>
        <v>expéditeur:</v>
      </c>
      <c r="H244" s="91" t="str">
        <f t="shared" si="10"/>
        <v>0 0</v>
      </c>
      <c r="I244" s="91"/>
      <c r="J244" s="40" t="str">
        <f t="shared" si="11"/>
        <v>signature obligatoire</v>
      </c>
    </row>
    <row r="245" spans="1:10" x14ac:dyDescent="0.25">
      <c r="A245" s="20">
        <f>'Elegio-Electors'!C245</f>
        <v>0</v>
      </c>
      <c r="B245" s="20">
        <f>'Elegio-Electors'!B245</f>
        <v>0</v>
      </c>
      <c r="C245" s="91">
        <f>IF(Procédure!$C$33=2,'Elegio-Electors'!D245,Procédure!$C$33)</f>
        <v>0</v>
      </c>
      <c r="D245" s="20">
        <f>'Elegio-Electors'!E245</f>
        <v>0</v>
      </c>
      <c r="E245" s="91" t="str">
        <f>IF(LEFT(RIGHT('Elegio-Electors'!L245,2),1)="C",'Elegio-Electors'!L245,IF(LEFT(RIGHT('Elegio-Electors'!M245,2),1)="C",'Elegio-Electors'!M245,""))</f>
        <v/>
      </c>
      <c r="F245" s="91" t="str">
        <f>IF(LEFT(RIGHT('Elegio-Electors'!L245,2),1)="O",'Elegio-Electors'!L245,IF(LEFT(RIGHT('Elegio-Electors'!M245,2),1)="O",'Elegio-Electors'!M245,""))</f>
        <v/>
      </c>
      <c r="G245" s="91" t="str">
        <f t="shared" si="9"/>
        <v>expéditeur:</v>
      </c>
      <c r="H245" s="91" t="str">
        <f t="shared" si="10"/>
        <v>0 0</v>
      </c>
      <c r="I245" s="91"/>
      <c r="J245" s="40" t="str">
        <f t="shared" si="11"/>
        <v>signature obligatoire</v>
      </c>
    </row>
    <row r="246" spans="1:10" x14ac:dyDescent="0.25">
      <c r="A246" s="20">
        <f>'Elegio-Electors'!C246</f>
        <v>0</v>
      </c>
      <c r="B246" s="20">
        <f>'Elegio-Electors'!B246</f>
        <v>0</v>
      </c>
      <c r="C246" s="91">
        <f>IF(Procédure!$C$33=2,'Elegio-Electors'!D246,Procédure!$C$33)</f>
        <v>0</v>
      </c>
      <c r="D246" s="20">
        <f>'Elegio-Electors'!E246</f>
        <v>0</v>
      </c>
      <c r="E246" s="91" t="str">
        <f>IF(LEFT(RIGHT('Elegio-Electors'!L246,2),1)="C",'Elegio-Electors'!L246,IF(LEFT(RIGHT('Elegio-Electors'!M246,2),1)="C",'Elegio-Electors'!M246,""))</f>
        <v/>
      </c>
      <c r="F246" s="91" t="str">
        <f>IF(LEFT(RIGHT('Elegio-Electors'!L246,2),1)="O",'Elegio-Electors'!L246,IF(LEFT(RIGHT('Elegio-Electors'!M246,2),1)="O",'Elegio-Electors'!M246,""))</f>
        <v/>
      </c>
      <c r="G246" s="91" t="str">
        <f t="shared" si="9"/>
        <v>expéditeur:</v>
      </c>
      <c r="H246" s="91" t="str">
        <f t="shared" si="10"/>
        <v>0 0</v>
      </c>
      <c r="I246" s="91"/>
      <c r="J246" s="40" t="str">
        <f t="shared" si="11"/>
        <v>signature obligatoire</v>
      </c>
    </row>
    <row r="247" spans="1:10" x14ac:dyDescent="0.25">
      <c r="A247" s="20">
        <f>'Elegio-Electors'!C247</f>
        <v>0</v>
      </c>
      <c r="B247" s="20">
        <f>'Elegio-Electors'!B247</f>
        <v>0</v>
      </c>
      <c r="C247" s="91">
        <f>IF(Procédure!$C$33=2,'Elegio-Electors'!D247,Procédure!$C$33)</f>
        <v>0</v>
      </c>
      <c r="D247" s="20">
        <f>'Elegio-Electors'!E247</f>
        <v>0</v>
      </c>
      <c r="E247" s="91" t="str">
        <f>IF(LEFT(RIGHT('Elegio-Electors'!L247,2),1)="C",'Elegio-Electors'!L247,IF(LEFT(RIGHT('Elegio-Electors'!M247,2),1)="C",'Elegio-Electors'!M247,""))</f>
        <v/>
      </c>
      <c r="F247" s="91" t="str">
        <f>IF(LEFT(RIGHT('Elegio-Electors'!L247,2),1)="O",'Elegio-Electors'!L247,IF(LEFT(RIGHT('Elegio-Electors'!M247,2),1)="O",'Elegio-Electors'!M247,""))</f>
        <v/>
      </c>
      <c r="G247" s="91" t="str">
        <f t="shared" si="9"/>
        <v>expéditeur:</v>
      </c>
      <c r="H247" s="91" t="str">
        <f t="shared" si="10"/>
        <v>0 0</v>
      </c>
      <c r="I247" s="91"/>
      <c r="J247" s="40" t="str">
        <f t="shared" si="11"/>
        <v>signature obligatoire</v>
      </c>
    </row>
    <row r="248" spans="1:10" x14ac:dyDescent="0.25">
      <c r="A248" s="20">
        <f>'Elegio-Electors'!C248</f>
        <v>0</v>
      </c>
      <c r="B248" s="20">
        <f>'Elegio-Electors'!B248</f>
        <v>0</v>
      </c>
      <c r="C248" s="91">
        <f>IF(Procédure!$C$33=2,'Elegio-Electors'!D248,Procédure!$C$33)</f>
        <v>0</v>
      </c>
      <c r="D248" s="20">
        <f>'Elegio-Electors'!E248</f>
        <v>0</v>
      </c>
      <c r="E248" s="91" t="str">
        <f>IF(LEFT(RIGHT('Elegio-Electors'!L248,2),1)="C",'Elegio-Electors'!L248,IF(LEFT(RIGHT('Elegio-Electors'!M248,2),1)="C",'Elegio-Electors'!M248,""))</f>
        <v/>
      </c>
      <c r="F248" s="91" t="str">
        <f>IF(LEFT(RIGHT('Elegio-Electors'!L248,2),1)="O",'Elegio-Electors'!L248,IF(LEFT(RIGHT('Elegio-Electors'!M248,2),1)="O",'Elegio-Electors'!M248,""))</f>
        <v/>
      </c>
      <c r="G248" s="91" t="str">
        <f t="shared" si="9"/>
        <v>expéditeur:</v>
      </c>
      <c r="H248" s="91" t="str">
        <f t="shared" si="10"/>
        <v>0 0</v>
      </c>
      <c r="I248" s="91"/>
      <c r="J248" s="40" t="str">
        <f t="shared" si="11"/>
        <v>signature obligatoire</v>
      </c>
    </row>
    <row r="249" spans="1:10" x14ac:dyDescent="0.25">
      <c r="A249" s="20">
        <f>'Elegio-Electors'!C249</f>
        <v>0</v>
      </c>
      <c r="B249" s="20">
        <f>'Elegio-Electors'!B249</f>
        <v>0</v>
      </c>
      <c r="C249" s="91">
        <f>IF(Procédure!$C$33=2,'Elegio-Electors'!D249,Procédure!$C$33)</f>
        <v>0</v>
      </c>
      <c r="D249" s="20">
        <f>'Elegio-Electors'!E249</f>
        <v>0</v>
      </c>
      <c r="E249" s="91" t="str">
        <f>IF(LEFT(RIGHT('Elegio-Electors'!L249,2),1)="C",'Elegio-Electors'!L249,IF(LEFT(RIGHT('Elegio-Electors'!M249,2),1)="C",'Elegio-Electors'!M249,""))</f>
        <v/>
      </c>
      <c r="F249" s="91" t="str">
        <f>IF(LEFT(RIGHT('Elegio-Electors'!L249,2),1)="O",'Elegio-Electors'!L249,IF(LEFT(RIGHT('Elegio-Electors'!M249,2),1)="O",'Elegio-Electors'!M249,""))</f>
        <v/>
      </c>
      <c r="G249" s="91" t="str">
        <f t="shared" si="9"/>
        <v>expéditeur:</v>
      </c>
      <c r="H249" s="91" t="str">
        <f t="shared" si="10"/>
        <v>0 0</v>
      </c>
      <c r="I249" s="91"/>
      <c r="J249" s="40" t="str">
        <f t="shared" si="11"/>
        <v>signature obligatoire</v>
      </c>
    </row>
    <row r="250" spans="1:10" x14ac:dyDescent="0.25">
      <c r="A250" s="20">
        <f>'Elegio-Electors'!C250</f>
        <v>0</v>
      </c>
      <c r="B250" s="20">
        <f>'Elegio-Electors'!B250</f>
        <v>0</v>
      </c>
      <c r="C250" s="91">
        <f>IF(Procédure!$C$33=2,'Elegio-Electors'!D250,Procédure!$C$33)</f>
        <v>0</v>
      </c>
      <c r="D250" s="20">
        <f>'Elegio-Electors'!E250</f>
        <v>0</v>
      </c>
      <c r="E250" s="91" t="str">
        <f>IF(LEFT(RIGHT('Elegio-Electors'!L250,2),1)="C",'Elegio-Electors'!L250,IF(LEFT(RIGHT('Elegio-Electors'!M250,2),1)="C",'Elegio-Electors'!M250,""))</f>
        <v/>
      </c>
      <c r="F250" s="91" t="str">
        <f>IF(LEFT(RIGHT('Elegio-Electors'!L250,2),1)="O",'Elegio-Electors'!L250,IF(LEFT(RIGHT('Elegio-Electors'!M250,2),1)="O",'Elegio-Electors'!M250,""))</f>
        <v/>
      </c>
      <c r="G250" s="91" t="str">
        <f t="shared" si="9"/>
        <v>expéditeur:</v>
      </c>
      <c r="H250" s="91" t="str">
        <f t="shared" si="10"/>
        <v>0 0</v>
      </c>
      <c r="I250" s="91"/>
      <c r="J250" s="40" t="str">
        <f t="shared" si="11"/>
        <v>signature obligatoire</v>
      </c>
    </row>
    <row r="251" spans="1:10" x14ac:dyDescent="0.25">
      <c r="A251" s="20">
        <f>'Elegio-Electors'!C251</f>
        <v>0</v>
      </c>
      <c r="B251" s="20">
        <f>'Elegio-Electors'!B251</f>
        <v>0</v>
      </c>
      <c r="C251" s="91">
        <f>IF(Procédure!$C$33=2,'Elegio-Electors'!D251,Procédure!$C$33)</f>
        <v>0</v>
      </c>
      <c r="D251" s="20">
        <f>'Elegio-Electors'!E251</f>
        <v>0</v>
      </c>
      <c r="E251" s="91" t="str">
        <f>IF(LEFT(RIGHT('Elegio-Electors'!L251,2),1)="C",'Elegio-Electors'!L251,IF(LEFT(RIGHT('Elegio-Electors'!M251,2),1)="C",'Elegio-Electors'!M251,""))</f>
        <v/>
      </c>
      <c r="F251" s="91" t="str">
        <f>IF(LEFT(RIGHT('Elegio-Electors'!L251,2),1)="O",'Elegio-Electors'!L251,IF(LEFT(RIGHT('Elegio-Electors'!M251,2),1)="O",'Elegio-Electors'!M251,""))</f>
        <v/>
      </c>
      <c r="G251" s="91" t="str">
        <f t="shared" si="9"/>
        <v>expéditeur:</v>
      </c>
      <c r="H251" s="91" t="str">
        <f t="shared" si="10"/>
        <v>0 0</v>
      </c>
      <c r="I251" s="91"/>
      <c r="J251" s="40" t="str">
        <f t="shared" si="11"/>
        <v>signature obligatoire</v>
      </c>
    </row>
    <row r="252" spans="1:10" x14ac:dyDescent="0.25">
      <c r="A252" s="20">
        <f>'Elegio-Electors'!C252</f>
        <v>0</v>
      </c>
      <c r="B252" s="20">
        <f>'Elegio-Electors'!B252</f>
        <v>0</v>
      </c>
      <c r="C252" s="91">
        <f>IF(Procédure!$C$33=2,'Elegio-Electors'!D252,Procédure!$C$33)</f>
        <v>0</v>
      </c>
      <c r="D252" s="20">
        <f>'Elegio-Electors'!E252</f>
        <v>0</v>
      </c>
      <c r="E252" s="91" t="str">
        <f>IF(LEFT(RIGHT('Elegio-Electors'!L252,2),1)="C",'Elegio-Electors'!L252,IF(LEFT(RIGHT('Elegio-Electors'!M252,2),1)="C",'Elegio-Electors'!M252,""))</f>
        <v/>
      </c>
      <c r="F252" s="91" t="str">
        <f>IF(LEFT(RIGHT('Elegio-Electors'!L252,2),1)="O",'Elegio-Electors'!L252,IF(LEFT(RIGHT('Elegio-Electors'!M252,2),1)="O",'Elegio-Electors'!M252,""))</f>
        <v/>
      </c>
      <c r="G252" s="91" t="str">
        <f t="shared" si="9"/>
        <v>expéditeur:</v>
      </c>
      <c r="H252" s="91" t="str">
        <f t="shared" si="10"/>
        <v>0 0</v>
      </c>
      <c r="I252" s="91"/>
      <c r="J252" s="40" t="str">
        <f t="shared" si="11"/>
        <v>signature obligatoire</v>
      </c>
    </row>
    <row r="253" spans="1:10" x14ac:dyDescent="0.25">
      <c r="A253" s="20">
        <f>'Elegio-Electors'!C253</f>
        <v>0</v>
      </c>
      <c r="B253" s="20">
        <f>'Elegio-Electors'!B253</f>
        <v>0</v>
      </c>
      <c r="C253" s="91">
        <f>IF(Procédure!$C$33=2,'Elegio-Electors'!D253,Procédure!$C$33)</f>
        <v>0</v>
      </c>
      <c r="D253" s="20">
        <f>'Elegio-Electors'!E253</f>
        <v>0</v>
      </c>
      <c r="E253" s="91" t="str">
        <f>IF(LEFT(RIGHT('Elegio-Electors'!L253,2),1)="C",'Elegio-Electors'!L253,IF(LEFT(RIGHT('Elegio-Electors'!M253,2),1)="C",'Elegio-Electors'!M253,""))</f>
        <v/>
      </c>
      <c r="F253" s="91" t="str">
        <f>IF(LEFT(RIGHT('Elegio-Electors'!L253,2),1)="O",'Elegio-Electors'!L253,IF(LEFT(RIGHT('Elegio-Electors'!M253,2),1)="O",'Elegio-Electors'!M253,""))</f>
        <v/>
      </c>
      <c r="G253" s="91" t="str">
        <f t="shared" si="9"/>
        <v>expéditeur:</v>
      </c>
      <c r="H253" s="91" t="str">
        <f t="shared" si="10"/>
        <v>0 0</v>
      </c>
      <c r="I253" s="91"/>
      <c r="J253" s="40" t="str">
        <f t="shared" si="11"/>
        <v>signature obligatoire</v>
      </c>
    </row>
    <row r="254" spans="1:10" x14ac:dyDescent="0.25">
      <c r="A254" s="20">
        <f>'Elegio-Electors'!C254</f>
        <v>0</v>
      </c>
      <c r="B254" s="20">
        <f>'Elegio-Electors'!B254</f>
        <v>0</v>
      </c>
      <c r="C254" s="91">
        <f>IF(Procédure!$C$33=2,'Elegio-Electors'!D254,Procédure!$C$33)</f>
        <v>0</v>
      </c>
      <c r="D254" s="20">
        <f>'Elegio-Electors'!E254</f>
        <v>0</v>
      </c>
      <c r="E254" s="91" t="str">
        <f>IF(LEFT(RIGHT('Elegio-Electors'!L254,2),1)="C",'Elegio-Electors'!L254,IF(LEFT(RIGHT('Elegio-Electors'!M254,2),1)="C",'Elegio-Electors'!M254,""))</f>
        <v/>
      </c>
      <c r="F254" s="91" t="str">
        <f>IF(LEFT(RIGHT('Elegio-Electors'!L254,2),1)="O",'Elegio-Electors'!L254,IF(LEFT(RIGHT('Elegio-Electors'!M254,2),1)="O",'Elegio-Electors'!M254,""))</f>
        <v/>
      </c>
      <c r="G254" s="91" t="str">
        <f t="shared" si="9"/>
        <v>expéditeur:</v>
      </c>
      <c r="H254" s="91" t="str">
        <f t="shared" si="10"/>
        <v>0 0</v>
      </c>
      <c r="I254" s="91"/>
      <c r="J254" s="40" t="str">
        <f t="shared" si="11"/>
        <v>signature obligatoire</v>
      </c>
    </row>
    <row r="255" spans="1:10" x14ac:dyDescent="0.25">
      <c r="A255" s="20">
        <f>'Elegio-Electors'!C255</f>
        <v>0</v>
      </c>
      <c r="B255" s="20">
        <f>'Elegio-Electors'!B255</f>
        <v>0</v>
      </c>
      <c r="C255" s="91">
        <f>IF(Procédure!$C$33=2,'Elegio-Electors'!D255,Procédure!$C$33)</f>
        <v>0</v>
      </c>
      <c r="D255" s="20">
        <f>'Elegio-Electors'!E255</f>
        <v>0</v>
      </c>
      <c r="E255" s="91" t="str">
        <f>IF(LEFT(RIGHT('Elegio-Electors'!L255,2),1)="C",'Elegio-Electors'!L255,IF(LEFT(RIGHT('Elegio-Electors'!M255,2),1)="C",'Elegio-Electors'!M255,""))</f>
        <v/>
      </c>
      <c r="F255" s="91" t="str">
        <f>IF(LEFT(RIGHT('Elegio-Electors'!L255,2),1)="O",'Elegio-Electors'!L255,IF(LEFT(RIGHT('Elegio-Electors'!M255,2),1)="O",'Elegio-Electors'!M255,""))</f>
        <v/>
      </c>
      <c r="G255" s="91" t="str">
        <f t="shared" si="9"/>
        <v>expéditeur:</v>
      </c>
      <c r="H255" s="91" t="str">
        <f t="shared" si="10"/>
        <v>0 0</v>
      </c>
      <c r="I255" s="91"/>
      <c r="J255" s="40" t="str">
        <f t="shared" si="11"/>
        <v>signature obligatoire</v>
      </c>
    </row>
    <row r="256" spans="1:10" x14ac:dyDescent="0.25">
      <c r="A256" s="20">
        <f>'Elegio-Electors'!C256</f>
        <v>0</v>
      </c>
      <c r="B256" s="20">
        <f>'Elegio-Electors'!B256</f>
        <v>0</v>
      </c>
      <c r="C256" s="91">
        <f>IF(Procédure!$C$33=2,'Elegio-Electors'!D256,Procédure!$C$33)</f>
        <v>0</v>
      </c>
      <c r="D256" s="20">
        <f>'Elegio-Electors'!E256</f>
        <v>0</v>
      </c>
      <c r="E256" s="91" t="str">
        <f>IF(LEFT(RIGHT('Elegio-Electors'!L256,2),1)="C",'Elegio-Electors'!L256,IF(LEFT(RIGHT('Elegio-Electors'!M256,2),1)="C",'Elegio-Electors'!M256,""))</f>
        <v/>
      </c>
      <c r="F256" s="91" t="str">
        <f>IF(LEFT(RIGHT('Elegio-Electors'!L256,2),1)="O",'Elegio-Electors'!L256,IF(LEFT(RIGHT('Elegio-Electors'!M256,2),1)="O",'Elegio-Electors'!M256,""))</f>
        <v/>
      </c>
      <c r="G256" s="91" t="str">
        <f t="shared" si="9"/>
        <v>expéditeur:</v>
      </c>
      <c r="H256" s="91" t="str">
        <f t="shared" si="10"/>
        <v>0 0</v>
      </c>
      <c r="I256" s="91"/>
      <c r="J256" s="40" t="str">
        <f t="shared" si="11"/>
        <v>signature obligatoire</v>
      </c>
    </row>
    <row r="257" spans="1:10" x14ac:dyDescent="0.25">
      <c r="A257" s="20">
        <f>'Elegio-Electors'!C257</f>
        <v>0</v>
      </c>
      <c r="B257" s="20">
        <f>'Elegio-Electors'!B257</f>
        <v>0</v>
      </c>
      <c r="C257" s="91">
        <f>IF(Procédure!$C$33=2,'Elegio-Electors'!D257,Procédure!$C$33)</f>
        <v>0</v>
      </c>
      <c r="D257" s="20">
        <f>'Elegio-Electors'!E257</f>
        <v>0</v>
      </c>
      <c r="E257" s="91" t="str">
        <f>IF(LEFT(RIGHT('Elegio-Electors'!L257,2),1)="C",'Elegio-Electors'!L257,IF(LEFT(RIGHT('Elegio-Electors'!M257,2),1)="C",'Elegio-Electors'!M257,""))</f>
        <v/>
      </c>
      <c r="F257" s="91" t="str">
        <f>IF(LEFT(RIGHT('Elegio-Electors'!L257,2),1)="O",'Elegio-Electors'!L257,IF(LEFT(RIGHT('Elegio-Electors'!M257,2),1)="O",'Elegio-Electors'!M257,""))</f>
        <v/>
      </c>
      <c r="G257" s="91" t="str">
        <f t="shared" si="9"/>
        <v>expéditeur:</v>
      </c>
      <c r="H257" s="91" t="str">
        <f t="shared" si="10"/>
        <v>0 0</v>
      </c>
      <c r="I257" s="91"/>
      <c r="J257" s="40" t="str">
        <f t="shared" si="11"/>
        <v>signature obligatoire</v>
      </c>
    </row>
    <row r="258" spans="1:10" x14ac:dyDescent="0.25">
      <c r="A258" s="20">
        <f>'Elegio-Electors'!C258</f>
        <v>0</v>
      </c>
      <c r="B258" s="20">
        <f>'Elegio-Electors'!B258</f>
        <v>0</v>
      </c>
      <c r="C258" s="91">
        <f>IF(Procédure!$C$33=2,'Elegio-Electors'!D258,Procédure!$C$33)</f>
        <v>0</v>
      </c>
      <c r="D258" s="20">
        <f>'Elegio-Electors'!E258</f>
        <v>0</v>
      </c>
      <c r="E258" s="91" t="str">
        <f>IF(LEFT(RIGHT('Elegio-Electors'!L258,2),1)="C",'Elegio-Electors'!L258,IF(LEFT(RIGHT('Elegio-Electors'!M258,2),1)="C",'Elegio-Electors'!M258,""))</f>
        <v/>
      </c>
      <c r="F258" s="91" t="str">
        <f>IF(LEFT(RIGHT('Elegio-Electors'!L258,2),1)="O",'Elegio-Electors'!L258,IF(LEFT(RIGHT('Elegio-Electors'!M258,2),1)="O",'Elegio-Electors'!M258,""))</f>
        <v/>
      </c>
      <c r="G258" s="91" t="str">
        <f t="shared" si="9"/>
        <v>expéditeur:</v>
      </c>
      <c r="H258" s="91" t="str">
        <f t="shared" si="10"/>
        <v>0 0</v>
      </c>
      <c r="I258" s="91"/>
      <c r="J258" s="40" t="str">
        <f t="shared" si="11"/>
        <v>signature obligatoire</v>
      </c>
    </row>
    <row r="259" spans="1:10" x14ac:dyDescent="0.25">
      <c r="A259" s="20">
        <f>'Elegio-Electors'!C259</f>
        <v>0</v>
      </c>
      <c r="B259" s="20">
        <f>'Elegio-Electors'!B259</f>
        <v>0</v>
      </c>
      <c r="C259" s="91">
        <f>IF(Procédure!$C$33=2,'Elegio-Electors'!D259,Procédure!$C$33)</f>
        <v>0</v>
      </c>
      <c r="D259" s="20">
        <f>'Elegio-Electors'!E259</f>
        <v>0</v>
      </c>
      <c r="E259" s="91" t="str">
        <f>IF(LEFT(RIGHT('Elegio-Electors'!L259,2),1)="C",'Elegio-Electors'!L259,IF(LEFT(RIGHT('Elegio-Electors'!M259,2),1)="C",'Elegio-Electors'!M259,""))</f>
        <v/>
      </c>
      <c r="F259" s="91" t="str">
        <f>IF(LEFT(RIGHT('Elegio-Electors'!L259,2),1)="O",'Elegio-Electors'!L259,IF(LEFT(RIGHT('Elegio-Electors'!M259,2),1)="O",'Elegio-Electors'!M259,""))</f>
        <v/>
      </c>
      <c r="G259" s="91" t="str">
        <f t="shared" ref="G259:G322" si="12">IF(C259="NL","afzender:","expéditeur:")</f>
        <v>expéditeur:</v>
      </c>
      <c r="H259" s="91" t="str">
        <f t="shared" ref="H259:H322" si="13">_xlfn.CONCAT(B259," ",A259)</f>
        <v>0 0</v>
      </c>
      <c r="I259" s="91"/>
      <c r="J259" s="40" t="str">
        <f t="shared" ref="J259:J322" si="14">IF(C259="NL","handtekening verplicht","signature obligatoire")</f>
        <v>signature obligatoire</v>
      </c>
    </row>
    <row r="260" spans="1:10" x14ac:dyDescent="0.25">
      <c r="A260" s="20">
        <f>'Elegio-Electors'!C260</f>
        <v>0</v>
      </c>
      <c r="B260" s="20">
        <f>'Elegio-Electors'!B260</f>
        <v>0</v>
      </c>
      <c r="C260" s="91">
        <f>IF(Procédure!$C$33=2,'Elegio-Electors'!D260,Procédure!$C$33)</f>
        <v>0</v>
      </c>
      <c r="D260" s="20">
        <f>'Elegio-Electors'!E260</f>
        <v>0</v>
      </c>
      <c r="E260" s="91" t="str">
        <f>IF(LEFT(RIGHT('Elegio-Electors'!L260,2),1)="C",'Elegio-Electors'!L260,IF(LEFT(RIGHT('Elegio-Electors'!M260,2),1)="C",'Elegio-Electors'!M260,""))</f>
        <v/>
      </c>
      <c r="F260" s="91" t="str">
        <f>IF(LEFT(RIGHT('Elegio-Electors'!L260,2),1)="O",'Elegio-Electors'!L260,IF(LEFT(RIGHT('Elegio-Electors'!M260,2),1)="O",'Elegio-Electors'!M260,""))</f>
        <v/>
      </c>
      <c r="G260" s="91" t="str">
        <f t="shared" si="12"/>
        <v>expéditeur:</v>
      </c>
      <c r="H260" s="91" t="str">
        <f t="shared" si="13"/>
        <v>0 0</v>
      </c>
      <c r="I260" s="91"/>
      <c r="J260" s="40" t="str">
        <f t="shared" si="14"/>
        <v>signature obligatoire</v>
      </c>
    </row>
    <row r="261" spans="1:10" x14ac:dyDescent="0.25">
      <c r="A261" s="20">
        <f>'Elegio-Electors'!C261</f>
        <v>0</v>
      </c>
      <c r="B261" s="20">
        <f>'Elegio-Electors'!B261</f>
        <v>0</v>
      </c>
      <c r="C261" s="91">
        <f>IF(Procédure!$C$33=2,'Elegio-Electors'!D261,Procédure!$C$33)</f>
        <v>0</v>
      </c>
      <c r="D261" s="20">
        <f>'Elegio-Electors'!E261</f>
        <v>0</v>
      </c>
      <c r="E261" s="91" t="str">
        <f>IF(LEFT(RIGHT('Elegio-Electors'!L261,2),1)="C",'Elegio-Electors'!L261,IF(LEFT(RIGHT('Elegio-Electors'!M261,2),1)="C",'Elegio-Electors'!M261,""))</f>
        <v/>
      </c>
      <c r="F261" s="91" t="str">
        <f>IF(LEFT(RIGHT('Elegio-Electors'!L261,2),1)="O",'Elegio-Electors'!L261,IF(LEFT(RIGHT('Elegio-Electors'!M261,2),1)="O",'Elegio-Electors'!M261,""))</f>
        <v/>
      </c>
      <c r="G261" s="91" t="str">
        <f t="shared" si="12"/>
        <v>expéditeur:</v>
      </c>
      <c r="H261" s="91" t="str">
        <f t="shared" si="13"/>
        <v>0 0</v>
      </c>
      <c r="I261" s="91"/>
      <c r="J261" s="40" t="str">
        <f t="shared" si="14"/>
        <v>signature obligatoire</v>
      </c>
    </row>
    <row r="262" spans="1:10" x14ac:dyDescent="0.25">
      <c r="A262" s="20">
        <f>'Elegio-Electors'!C262</f>
        <v>0</v>
      </c>
      <c r="B262" s="20">
        <f>'Elegio-Electors'!B262</f>
        <v>0</v>
      </c>
      <c r="C262" s="91">
        <f>IF(Procédure!$C$33=2,'Elegio-Electors'!D262,Procédure!$C$33)</f>
        <v>0</v>
      </c>
      <c r="D262" s="20">
        <f>'Elegio-Electors'!E262</f>
        <v>0</v>
      </c>
      <c r="E262" s="91" t="str">
        <f>IF(LEFT(RIGHT('Elegio-Electors'!L262,2),1)="C",'Elegio-Electors'!L262,IF(LEFT(RIGHT('Elegio-Electors'!M262,2),1)="C",'Elegio-Electors'!M262,""))</f>
        <v/>
      </c>
      <c r="F262" s="91" t="str">
        <f>IF(LEFT(RIGHT('Elegio-Electors'!L262,2),1)="O",'Elegio-Electors'!L262,IF(LEFT(RIGHT('Elegio-Electors'!M262,2),1)="O",'Elegio-Electors'!M262,""))</f>
        <v/>
      </c>
      <c r="G262" s="91" t="str">
        <f t="shared" si="12"/>
        <v>expéditeur:</v>
      </c>
      <c r="H262" s="91" t="str">
        <f t="shared" si="13"/>
        <v>0 0</v>
      </c>
      <c r="I262" s="91"/>
      <c r="J262" s="40" t="str">
        <f t="shared" si="14"/>
        <v>signature obligatoire</v>
      </c>
    </row>
    <row r="263" spans="1:10" x14ac:dyDescent="0.25">
      <c r="A263" s="20">
        <f>'Elegio-Electors'!C263</f>
        <v>0</v>
      </c>
      <c r="B263" s="20">
        <f>'Elegio-Electors'!B263</f>
        <v>0</v>
      </c>
      <c r="C263" s="91">
        <f>IF(Procédure!$C$33=2,'Elegio-Electors'!D263,Procédure!$C$33)</f>
        <v>0</v>
      </c>
      <c r="D263" s="20">
        <f>'Elegio-Electors'!E263</f>
        <v>0</v>
      </c>
      <c r="E263" s="91" t="str">
        <f>IF(LEFT(RIGHT('Elegio-Electors'!L263,2),1)="C",'Elegio-Electors'!L263,IF(LEFT(RIGHT('Elegio-Electors'!M263,2),1)="C",'Elegio-Electors'!M263,""))</f>
        <v/>
      </c>
      <c r="F263" s="91" t="str">
        <f>IF(LEFT(RIGHT('Elegio-Electors'!L263,2),1)="O",'Elegio-Electors'!L263,IF(LEFT(RIGHT('Elegio-Electors'!M263,2),1)="O",'Elegio-Electors'!M263,""))</f>
        <v/>
      </c>
      <c r="G263" s="91" t="str">
        <f t="shared" si="12"/>
        <v>expéditeur:</v>
      </c>
      <c r="H263" s="91" t="str">
        <f t="shared" si="13"/>
        <v>0 0</v>
      </c>
      <c r="I263" s="91"/>
      <c r="J263" s="40" t="str">
        <f t="shared" si="14"/>
        <v>signature obligatoire</v>
      </c>
    </row>
    <row r="264" spans="1:10" x14ac:dyDescent="0.25">
      <c r="A264" s="20">
        <f>'Elegio-Electors'!C264</f>
        <v>0</v>
      </c>
      <c r="B264" s="20">
        <f>'Elegio-Electors'!B264</f>
        <v>0</v>
      </c>
      <c r="C264" s="91">
        <f>IF(Procédure!$C$33=2,'Elegio-Electors'!D264,Procédure!$C$33)</f>
        <v>0</v>
      </c>
      <c r="D264" s="20">
        <f>'Elegio-Electors'!E264</f>
        <v>0</v>
      </c>
      <c r="E264" s="91" t="str">
        <f>IF(LEFT(RIGHT('Elegio-Electors'!L264,2),1)="C",'Elegio-Electors'!L264,IF(LEFT(RIGHT('Elegio-Electors'!M264,2),1)="C",'Elegio-Electors'!M264,""))</f>
        <v/>
      </c>
      <c r="F264" s="91" t="str">
        <f>IF(LEFT(RIGHT('Elegio-Electors'!L264,2),1)="O",'Elegio-Electors'!L264,IF(LEFT(RIGHT('Elegio-Electors'!M264,2),1)="O",'Elegio-Electors'!M264,""))</f>
        <v/>
      </c>
      <c r="G264" s="91" t="str">
        <f t="shared" si="12"/>
        <v>expéditeur:</v>
      </c>
      <c r="H264" s="91" t="str">
        <f t="shared" si="13"/>
        <v>0 0</v>
      </c>
      <c r="I264" s="91"/>
      <c r="J264" s="40" t="str">
        <f t="shared" si="14"/>
        <v>signature obligatoire</v>
      </c>
    </row>
    <row r="265" spans="1:10" x14ac:dyDescent="0.25">
      <c r="A265" s="20">
        <f>'Elegio-Electors'!C265</f>
        <v>0</v>
      </c>
      <c r="B265" s="20">
        <f>'Elegio-Electors'!B265</f>
        <v>0</v>
      </c>
      <c r="C265" s="91">
        <f>IF(Procédure!$C$33=2,'Elegio-Electors'!D265,Procédure!$C$33)</f>
        <v>0</v>
      </c>
      <c r="D265" s="20">
        <f>'Elegio-Electors'!E265</f>
        <v>0</v>
      </c>
      <c r="E265" s="91" t="str">
        <f>IF(LEFT(RIGHT('Elegio-Electors'!L265,2),1)="C",'Elegio-Electors'!L265,IF(LEFT(RIGHT('Elegio-Electors'!M265,2),1)="C",'Elegio-Electors'!M265,""))</f>
        <v/>
      </c>
      <c r="F265" s="91" t="str">
        <f>IF(LEFT(RIGHT('Elegio-Electors'!L265,2),1)="O",'Elegio-Electors'!L265,IF(LEFT(RIGHT('Elegio-Electors'!M265,2),1)="O",'Elegio-Electors'!M265,""))</f>
        <v/>
      </c>
      <c r="G265" s="91" t="str">
        <f t="shared" si="12"/>
        <v>expéditeur:</v>
      </c>
      <c r="H265" s="91" t="str">
        <f t="shared" si="13"/>
        <v>0 0</v>
      </c>
      <c r="I265" s="91"/>
      <c r="J265" s="40" t="str">
        <f t="shared" si="14"/>
        <v>signature obligatoire</v>
      </c>
    </row>
    <row r="266" spans="1:10" x14ac:dyDescent="0.25">
      <c r="A266" s="20">
        <f>'Elegio-Electors'!C266</f>
        <v>0</v>
      </c>
      <c r="B266" s="20">
        <f>'Elegio-Electors'!B266</f>
        <v>0</v>
      </c>
      <c r="C266" s="91">
        <f>IF(Procédure!$C$33=2,'Elegio-Electors'!D266,Procédure!$C$33)</f>
        <v>0</v>
      </c>
      <c r="D266" s="20">
        <f>'Elegio-Electors'!E266</f>
        <v>0</v>
      </c>
      <c r="E266" s="91" t="str">
        <f>IF(LEFT(RIGHT('Elegio-Electors'!L266,2),1)="C",'Elegio-Electors'!L266,IF(LEFT(RIGHT('Elegio-Electors'!M266,2),1)="C",'Elegio-Electors'!M266,""))</f>
        <v/>
      </c>
      <c r="F266" s="91" t="str">
        <f>IF(LEFT(RIGHT('Elegio-Electors'!L266,2),1)="O",'Elegio-Electors'!L266,IF(LEFT(RIGHT('Elegio-Electors'!M266,2),1)="O",'Elegio-Electors'!M266,""))</f>
        <v/>
      </c>
      <c r="G266" s="91" t="str">
        <f t="shared" si="12"/>
        <v>expéditeur:</v>
      </c>
      <c r="H266" s="91" t="str">
        <f t="shared" si="13"/>
        <v>0 0</v>
      </c>
      <c r="I266" s="91"/>
      <c r="J266" s="40" t="str">
        <f t="shared" si="14"/>
        <v>signature obligatoire</v>
      </c>
    </row>
    <row r="267" spans="1:10" x14ac:dyDescent="0.25">
      <c r="A267" s="20">
        <f>'Elegio-Electors'!C267</f>
        <v>0</v>
      </c>
      <c r="B267" s="20">
        <f>'Elegio-Electors'!B267</f>
        <v>0</v>
      </c>
      <c r="C267" s="91">
        <f>IF(Procédure!$C$33=2,'Elegio-Electors'!D267,Procédure!$C$33)</f>
        <v>0</v>
      </c>
      <c r="D267" s="20">
        <f>'Elegio-Electors'!E267</f>
        <v>0</v>
      </c>
      <c r="E267" s="91" t="str">
        <f>IF(LEFT(RIGHT('Elegio-Electors'!L267,2),1)="C",'Elegio-Electors'!L267,IF(LEFT(RIGHT('Elegio-Electors'!M267,2),1)="C",'Elegio-Electors'!M267,""))</f>
        <v/>
      </c>
      <c r="F267" s="91" t="str">
        <f>IF(LEFT(RIGHT('Elegio-Electors'!L267,2),1)="O",'Elegio-Electors'!L267,IF(LEFT(RIGHT('Elegio-Electors'!M267,2),1)="O",'Elegio-Electors'!M267,""))</f>
        <v/>
      </c>
      <c r="G267" s="91" t="str">
        <f t="shared" si="12"/>
        <v>expéditeur:</v>
      </c>
      <c r="H267" s="91" t="str">
        <f t="shared" si="13"/>
        <v>0 0</v>
      </c>
      <c r="I267" s="91"/>
      <c r="J267" s="40" t="str">
        <f t="shared" si="14"/>
        <v>signature obligatoire</v>
      </c>
    </row>
    <row r="268" spans="1:10" x14ac:dyDescent="0.25">
      <c r="A268" s="20">
        <f>'Elegio-Electors'!C268</f>
        <v>0</v>
      </c>
      <c r="B268" s="20">
        <f>'Elegio-Electors'!B268</f>
        <v>0</v>
      </c>
      <c r="C268" s="91">
        <f>IF(Procédure!$C$33=2,'Elegio-Electors'!D268,Procédure!$C$33)</f>
        <v>0</v>
      </c>
      <c r="D268" s="20">
        <f>'Elegio-Electors'!E268</f>
        <v>0</v>
      </c>
      <c r="E268" s="91" t="str">
        <f>IF(LEFT(RIGHT('Elegio-Electors'!L268,2),1)="C",'Elegio-Electors'!L268,IF(LEFT(RIGHT('Elegio-Electors'!M268,2),1)="C",'Elegio-Electors'!M268,""))</f>
        <v/>
      </c>
      <c r="F268" s="91" t="str">
        <f>IF(LEFT(RIGHT('Elegio-Electors'!L268,2),1)="O",'Elegio-Electors'!L268,IF(LEFT(RIGHT('Elegio-Electors'!M268,2),1)="O",'Elegio-Electors'!M268,""))</f>
        <v/>
      </c>
      <c r="G268" s="91" t="str">
        <f t="shared" si="12"/>
        <v>expéditeur:</v>
      </c>
      <c r="H268" s="91" t="str">
        <f t="shared" si="13"/>
        <v>0 0</v>
      </c>
      <c r="I268" s="91"/>
      <c r="J268" s="40" t="str">
        <f t="shared" si="14"/>
        <v>signature obligatoire</v>
      </c>
    </row>
    <row r="269" spans="1:10" x14ac:dyDescent="0.25">
      <c r="A269" s="20">
        <f>'Elegio-Electors'!C269</f>
        <v>0</v>
      </c>
      <c r="B269" s="20">
        <f>'Elegio-Electors'!B269</f>
        <v>0</v>
      </c>
      <c r="C269" s="91">
        <f>IF(Procédure!$C$33=2,'Elegio-Electors'!D269,Procédure!$C$33)</f>
        <v>0</v>
      </c>
      <c r="D269" s="20">
        <f>'Elegio-Electors'!E269</f>
        <v>0</v>
      </c>
      <c r="E269" s="91" t="str">
        <f>IF(LEFT(RIGHT('Elegio-Electors'!L269,2),1)="C",'Elegio-Electors'!L269,IF(LEFT(RIGHT('Elegio-Electors'!M269,2),1)="C",'Elegio-Electors'!M269,""))</f>
        <v/>
      </c>
      <c r="F269" s="91" t="str">
        <f>IF(LEFT(RIGHT('Elegio-Electors'!L269,2),1)="O",'Elegio-Electors'!L269,IF(LEFT(RIGHT('Elegio-Electors'!M269,2),1)="O",'Elegio-Electors'!M269,""))</f>
        <v/>
      </c>
      <c r="G269" s="91" t="str">
        <f t="shared" si="12"/>
        <v>expéditeur:</v>
      </c>
      <c r="H269" s="91" t="str">
        <f t="shared" si="13"/>
        <v>0 0</v>
      </c>
      <c r="I269" s="91"/>
      <c r="J269" s="40" t="str">
        <f t="shared" si="14"/>
        <v>signature obligatoire</v>
      </c>
    </row>
    <row r="270" spans="1:10" x14ac:dyDescent="0.25">
      <c r="A270" s="20">
        <f>'Elegio-Electors'!C270</f>
        <v>0</v>
      </c>
      <c r="B270" s="20">
        <f>'Elegio-Electors'!B270</f>
        <v>0</v>
      </c>
      <c r="C270" s="91">
        <f>IF(Procédure!$C$33=2,'Elegio-Electors'!D270,Procédure!$C$33)</f>
        <v>0</v>
      </c>
      <c r="D270" s="20">
        <f>'Elegio-Electors'!E270</f>
        <v>0</v>
      </c>
      <c r="E270" s="91" t="str">
        <f>IF(LEFT(RIGHT('Elegio-Electors'!L270,2),1)="C",'Elegio-Electors'!L270,IF(LEFT(RIGHT('Elegio-Electors'!M270,2),1)="C",'Elegio-Electors'!M270,""))</f>
        <v/>
      </c>
      <c r="F270" s="91" t="str">
        <f>IF(LEFT(RIGHT('Elegio-Electors'!L270,2),1)="O",'Elegio-Electors'!L270,IF(LEFT(RIGHT('Elegio-Electors'!M270,2),1)="O",'Elegio-Electors'!M270,""))</f>
        <v/>
      </c>
      <c r="G270" s="91" t="str">
        <f t="shared" si="12"/>
        <v>expéditeur:</v>
      </c>
      <c r="H270" s="91" t="str">
        <f t="shared" si="13"/>
        <v>0 0</v>
      </c>
      <c r="I270" s="91"/>
      <c r="J270" s="40" t="str">
        <f t="shared" si="14"/>
        <v>signature obligatoire</v>
      </c>
    </row>
    <row r="271" spans="1:10" x14ac:dyDescent="0.25">
      <c r="A271" s="20">
        <f>'Elegio-Electors'!C271</f>
        <v>0</v>
      </c>
      <c r="B271" s="20">
        <f>'Elegio-Electors'!B271</f>
        <v>0</v>
      </c>
      <c r="C271" s="91">
        <f>IF(Procédure!$C$33=2,'Elegio-Electors'!D271,Procédure!$C$33)</f>
        <v>0</v>
      </c>
      <c r="D271" s="20">
        <f>'Elegio-Electors'!E271</f>
        <v>0</v>
      </c>
      <c r="E271" s="91" t="str">
        <f>IF(LEFT(RIGHT('Elegio-Electors'!L271,2),1)="C",'Elegio-Electors'!L271,IF(LEFT(RIGHT('Elegio-Electors'!M271,2),1)="C",'Elegio-Electors'!M271,""))</f>
        <v/>
      </c>
      <c r="F271" s="91" t="str">
        <f>IF(LEFT(RIGHT('Elegio-Electors'!L271,2),1)="O",'Elegio-Electors'!L271,IF(LEFT(RIGHT('Elegio-Electors'!M271,2),1)="O",'Elegio-Electors'!M271,""))</f>
        <v/>
      </c>
      <c r="G271" s="91" t="str">
        <f t="shared" si="12"/>
        <v>expéditeur:</v>
      </c>
      <c r="H271" s="91" t="str">
        <f t="shared" si="13"/>
        <v>0 0</v>
      </c>
      <c r="I271" s="91"/>
      <c r="J271" s="40" t="str">
        <f t="shared" si="14"/>
        <v>signature obligatoire</v>
      </c>
    </row>
    <row r="272" spans="1:10" x14ac:dyDescent="0.25">
      <c r="A272" s="20">
        <f>'Elegio-Electors'!C272</f>
        <v>0</v>
      </c>
      <c r="B272" s="20">
        <f>'Elegio-Electors'!B272</f>
        <v>0</v>
      </c>
      <c r="C272" s="91">
        <f>IF(Procédure!$C$33=2,'Elegio-Electors'!D272,Procédure!$C$33)</f>
        <v>0</v>
      </c>
      <c r="D272" s="20">
        <f>'Elegio-Electors'!E272</f>
        <v>0</v>
      </c>
      <c r="E272" s="91" t="str">
        <f>IF(LEFT(RIGHT('Elegio-Electors'!L272,2),1)="C",'Elegio-Electors'!L272,IF(LEFT(RIGHT('Elegio-Electors'!M272,2),1)="C",'Elegio-Electors'!M272,""))</f>
        <v/>
      </c>
      <c r="F272" s="91" t="str">
        <f>IF(LEFT(RIGHT('Elegio-Electors'!L272,2),1)="O",'Elegio-Electors'!L272,IF(LEFT(RIGHT('Elegio-Electors'!M272,2),1)="O",'Elegio-Electors'!M272,""))</f>
        <v/>
      </c>
      <c r="G272" s="91" t="str">
        <f t="shared" si="12"/>
        <v>expéditeur:</v>
      </c>
      <c r="H272" s="91" t="str">
        <f t="shared" si="13"/>
        <v>0 0</v>
      </c>
      <c r="I272" s="91"/>
      <c r="J272" s="40" t="str">
        <f t="shared" si="14"/>
        <v>signature obligatoire</v>
      </c>
    </row>
    <row r="273" spans="1:10" x14ac:dyDescent="0.25">
      <c r="A273" s="20">
        <f>'Elegio-Electors'!C273</f>
        <v>0</v>
      </c>
      <c r="B273" s="20">
        <f>'Elegio-Electors'!B273</f>
        <v>0</v>
      </c>
      <c r="C273" s="91">
        <f>IF(Procédure!$C$33=2,'Elegio-Electors'!D273,Procédure!$C$33)</f>
        <v>0</v>
      </c>
      <c r="D273" s="20">
        <f>'Elegio-Electors'!E273</f>
        <v>0</v>
      </c>
      <c r="E273" s="91" t="str">
        <f>IF(LEFT(RIGHT('Elegio-Electors'!L273,2),1)="C",'Elegio-Electors'!L273,IF(LEFT(RIGHT('Elegio-Electors'!M273,2),1)="C",'Elegio-Electors'!M273,""))</f>
        <v/>
      </c>
      <c r="F273" s="91" t="str">
        <f>IF(LEFT(RIGHT('Elegio-Electors'!L273,2),1)="O",'Elegio-Electors'!L273,IF(LEFT(RIGHT('Elegio-Electors'!M273,2),1)="O",'Elegio-Electors'!M273,""))</f>
        <v/>
      </c>
      <c r="G273" s="91" t="str">
        <f t="shared" si="12"/>
        <v>expéditeur:</v>
      </c>
      <c r="H273" s="91" t="str">
        <f t="shared" si="13"/>
        <v>0 0</v>
      </c>
      <c r="I273" s="91"/>
      <c r="J273" s="40" t="str">
        <f t="shared" si="14"/>
        <v>signature obligatoire</v>
      </c>
    </row>
    <row r="274" spans="1:10" x14ac:dyDescent="0.25">
      <c r="A274" s="20">
        <f>'Elegio-Electors'!C274</f>
        <v>0</v>
      </c>
      <c r="B274" s="20">
        <f>'Elegio-Electors'!B274</f>
        <v>0</v>
      </c>
      <c r="C274" s="91">
        <f>IF(Procédure!$C$33=2,'Elegio-Electors'!D274,Procédure!$C$33)</f>
        <v>0</v>
      </c>
      <c r="D274" s="20">
        <f>'Elegio-Electors'!E274</f>
        <v>0</v>
      </c>
      <c r="E274" s="91" t="str">
        <f>IF(LEFT(RIGHT('Elegio-Electors'!L274,2),1)="C",'Elegio-Electors'!L274,IF(LEFT(RIGHT('Elegio-Electors'!M274,2),1)="C",'Elegio-Electors'!M274,""))</f>
        <v/>
      </c>
      <c r="F274" s="91" t="str">
        <f>IF(LEFT(RIGHT('Elegio-Electors'!L274,2),1)="O",'Elegio-Electors'!L274,IF(LEFT(RIGHT('Elegio-Electors'!M274,2),1)="O",'Elegio-Electors'!M274,""))</f>
        <v/>
      </c>
      <c r="G274" s="91" t="str">
        <f t="shared" si="12"/>
        <v>expéditeur:</v>
      </c>
      <c r="H274" s="91" t="str">
        <f t="shared" si="13"/>
        <v>0 0</v>
      </c>
      <c r="I274" s="91"/>
      <c r="J274" s="40" t="str">
        <f t="shared" si="14"/>
        <v>signature obligatoire</v>
      </c>
    </row>
    <row r="275" spans="1:10" x14ac:dyDescent="0.25">
      <c r="A275" s="20">
        <f>'Elegio-Electors'!C275</f>
        <v>0</v>
      </c>
      <c r="B275" s="20">
        <f>'Elegio-Electors'!B275</f>
        <v>0</v>
      </c>
      <c r="C275" s="91">
        <f>IF(Procédure!$C$33=2,'Elegio-Electors'!D275,Procédure!$C$33)</f>
        <v>0</v>
      </c>
      <c r="D275" s="20">
        <f>'Elegio-Electors'!E275</f>
        <v>0</v>
      </c>
      <c r="E275" s="91" t="str">
        <f>IF(LEFT(RIGHT('Elegio-Electors'!L275,2),1)="C",'Elegio-Electors'!L275,IF(LEFT(RIGHT('Elegio-Electors'!M275,2),1)="C",'Elegio-Electors'!M275,""))</f>
        <v/>
      </c>
      <c r="F275" s="91" t="str">
        <f>IF(LEFT(RIGHT('Elegio-Electors'!L275,2),1)="O",'Elegio-Electors'!L275,IF(LEFT(RIGHT('Elegio-Electors'!M275,2),1)="O",'Elegio-Electors'!M275,""))</f>
        <v/>
      </c>
      <c r="G275" s="91" t="str">
        <f t="shared" si="12"/>
        <v>expéditeur:</v>
      </c>
      <c r="H275" s="91" t="str">
        <f t="shared" si="13"/>
        <v>0 0</v>
      </c>
      <c r="I275" s="91"/>
      <c r="J275" s="40" t="str">
        <f t="shared" si="14"/>
        <v>signature obligatoire</v>
      </c>
    </row>
    <row r="276" spans="1:10" x14ac:dyDescent="0.25">
      <c r="A276" s="20">
        <f>'Elegio-Electors'!C276</f>
        <v>0</v>
      </c>
      <c r="B276" s="20">
        <f>'Elegio-Electors'!B276</f>
        <v>0</v>
      </c>
      <c r="C276" s="91">
        <f>IF(Procédure!$C$33=2,'Elegio-Electors'!D276,Procédure!$C$33)</f>
        <v>0</v>
      </c>
      <c r="D276" s="20">
        <f>'Elegio-Electors'!E276</f>
        <v>0</v>
      </c>
      <c r="E276" s="91" t="str">
        <f>IF(LEFT(RIGHT('Elegio-Electors'!L276,2),1)="C",'Elegio-Electors'!L276,IF(LEFT(RIGHT('Elegio-Electors'!M276,2),1)="C",'Elegio-Electors'!M276,""))</f>
        <v/>
      </c>
      <c r="F276" s="91" t="str">
        <f>IF(LEFT(RIGHT('Elegio-Electors'!L276,2),1)="O",'Elegio-Electors'!L276,IF(LEFT(RIGHT('Elegio-Electors'!M276,2),1)="O",'Elegio-Electors'!M276,""))</f>
        <v/>
      </c>
      <c r="G276" s="91" t="str">
        <f t="shared" si="12"/>
        <v>expéditeur:</v>
      </c>
      <c r="H276" s="91" t="str">
        <f t="shared" si="13"/>
        <v>0 0</v>
      </c>
      <c r="I276" s="91"/>
      <c r="J276" s="40" t="str">
        <f t="shared" si="14"/>
        <v>signature obligatoire</v>
      </c>
    </row>
    <row r="277" spans="1:10" x14ac:dyDescent="0.25">
      <c r="A277" s="20">
        <f>'Elegio-Electors'!C277</f>
        <v>0</v>
      </c>
      <c r="B277" s="20">
        <f>'Elegio-Electors'!B277</f>
        <v>0</v>
      </c>
      <c r="C277" s="91">
        <f>IF(Procédure!$C$33=2,'Elegio-Electors'!D277,Procédure!$C$33)</f>
        <v>0</v>
      </c>
      <c r="D277" s="20">
        <f>'Elegio-Electors'!E277</f>
        <v>0</v>
      </c>
      <c r="E277" s="91" t="str">
        <f>IF(LEFT(RIGHT('Elegio-Electors'!L277,2),1)="C",'Elegio-Electors'!L277,IF(LEFT(RIGHT('Elegio-Electors'!M277,2),1)="C",'Elegio-Electors'!M277,""))</f>
        <v/>
      </c>
      <c r="F277" s="91" t="str">
        <f>IF(LEFT(RIGHT('Elegio-Electors'!L277,2),1)="O",'Elegio-Electors'!L277,IF(LEFT(RIGHT('Elegio-Electors'!M277,2),1)="O",'Elegio-Electors'!M277,""))</f>
        <v/>
      </c>
      <c r="G277" s="91" t="str">
        <f t="shared" si="12"/>
        <v>expéditeur:</v>
      </c>
      <c r="H277" s="91" t="str">
        <f t="shared" si="13"/>
        <v>0 0</v>
      </c>
      <c r="I277" s="91"/>
      <c r="J277" s="40" t="str">
        <f t="shared" si="14"/>
        <v>signature obligatoire</v>
      </c>
    </row>
    <row r="278" spans="1:10" x14ac:dyDescent="0.25">
      <c r="A278" s="20">
        <f>'Elegio-Electors'!C278</f>
        <v>0</v>
      </c>
      <c r="B278" s="20">
        <f>'Elegio-Electors'!B278</f>
        <v>0</v>
      </c>
      <c r="C278" s="91">
        <f>IF(Procédure!$C$33=2,'Elegio-Electors'!D278,Procédure!$C$33)</f>
        <v>0</v>
      </c>
      <c r="D278" s="20">
        <f>'Elegio-Electors'!E278</f>
        <v>0</v>
      </c>
      <c r="E278" s="91" t="str">
        <f>IF(LEFT(RIGHT('Elegio-Electors'!L278,2),1)="C",'Elegio-Electors'!L278,IF(LEFT(RIGHT('Elegio-Electors'!M278,2),1)="C",'Elegio-Electors'!M278,""))</f>
        <v/>
      </c>
      <c r="F278" s="91" t="str">
        <f>IF(LEFT(RIGHT('Elegio-Electors'!L278,2),1)="O",'Elegio-Electors'!L278,IF(LEFT(RIGHT('Elegio-Electors'!M278,2),1)="O",'Elegio-Electors'!M278,""))</f>
        <v/>
      </c>
      <c r="G278" s="91" t="str">
        <f t="shared" si="12"/>
        <v>expéditeur:</v>
      </c>
      <c r="H278" s="91" t="str">
        <f t="shared" si="13"/>
        <v>0 0</v>
      </c>
      <c r="I278" s="91"/>
      <c r="J278" s="40" t="str">
        <f t="shared" si="14"/>
        <v>signature obligatoire</v>
      </c>
    </row>
    <row r="279" spans="1:10" x14ac:dyDescent="0.25">
      <c r="A279" s="20">
        <f>'Elegio-Electors'!C279</f>
        <v>0</v>
      </c>
      <c r="B279" s="20">
        <f>'Elegio-Electors'!B279</f>
        <v>0</v>
      </c>
      <c r="C279" s="91">
        <f>IF(Procédure!$C$33=2,'Elegio-Electors'!D279,Procédure!$C$33)</f>
        <v>0</v>
      </c>
      <c r="D279" s="20">
        <f>'Elegio-Electors'!E279</f>
        <v>0</v>
      </c>
      <c r="E279" s="91" t="str">
        <f>IF(LEFT(RIGHT('Elegio-Electors'!L279,2),1)="C",'Elegio-Electors'!L279,IF(LEFT(RIGHT('Elegio-Electors'!M279,2),1)="C",'Elegio-Electors'!M279,""))</f>
        <v/>
      </c>
      <c r="F279" s="91" t="str">
        <f>IF(LEFT(RIGHT('Elegio-Electors'!L279,2),1)="O",'Elegio-Electors'!L279,IF(LEFT(RIGHT('Elegio-Electors'!M279,2),1)="O",'Elegio-Electors'!M279,""))</f>
        <v/>
      </c>
      <c r="G279" s="91" t="str">
        <f t="shared" si="12"/>
        <v>expéditeur:</v>
      </c>
      <c r="H279" s="91" t="str">
        <f t="shared" si="13"/>
        <v>0 0</v>
      </c>
      <c r="I279" s="91"/>
      <c r="J279" s="40" t="str">
        <f t="shared" si="14"/>
        <v>signature obligatoire</v>
      </c>
    </row>
    <row r="280" spans="1:10" x14ac:dyDescent="0.25">
      <c r="A280" s="20">
        <f>'Elegio-Electors'!C280</f>
        <v>0</v>
      </c>
      <c r="B280" s="20">
        <f>'Elegio-Electors'!B280</f>
        <v>0</v>
      </c>
      <c r="C280" s="91">
        <f>IF(Procédure!$C$33=2,'Elegio-Electors'!D280,Procédure!$C$33)</f>
        <v>0</v>
      </c>
      <c r="D280" s="20">
        <f>'Elegio-Electors'!E280</f>
        <v>0</v>
      </c>
      <c r="E280" s="91" t="str">
        <f>IF(LEFT(RIGHT('Elegio-Electors'!L280,2),1)="C",'Elegio-Electors'!L280,IF(LEFT(RIGHT('Elegio-Electors'!M280,2),1)="C",'Elegio-Electors'!M280,""))</f>
        <v/>
      </c>
      <c r="F280" s="91" t="str">
        <f>IF(LEFT(RIGHT('Elegio-Electors'!L280,2),1)="O",'Elegio-Electors'!L280,IF(LEFT(RIGHT('Elegio-Electors'!M280,2),1)="O",'Elegio-Electors'!M280,""))</f>
        <v/>
      </c>
      <c r="G280" s="91" t="str">
        <f t="shared" si="12"/>
        <v>expéditeur:</v>
      </c>
      <c r="H280" s="91" t="str">
        <f t="shared" si="13"/>
        <v>0 0</v>
      </c>
      <c r="I280" s="91"/>
      <c r="J280" s="40" t="str">
        <f t="shared" si="14"/>
        <v>signature obligatoire</v>
      </c>
    </row>
    <row r="281" spans="1:10" x14ac:dyDescent="0.25">
      <c r="A281" s="20">
        <f>'Elegio-Electors'!C281</f>
        <v>0</v>
      </c>
      <c r="B281" s="20">
        <f>'Elegio-Electors'!B281</f>
        <v>0</v>
      </c>
      <c r="C281" s="91">
        <f>IF(Procédure!$C$33=2,'Elegio-Electors'!D281,Procédure!$C$33)</f>
        <v>0</v>
      </c>
      <c r="D281" s="20">
        <f>'Elegio-Electors'!E281</f>
        <v>0</v>
      </c>
      <c r="E281" s="91" t="str">
        <f>IF(LEFT(RIGHT('Elegio-Electors'!L281,2),1)="C",'Elegio-Electors'!L281,IF(LEFT(RIGHT('Elegio-Electors'!M281,2),1)="C",'Elegio-Electors'!M281,""))</f>
        <v/>
      </c>
      <c r="F281" s="91" t="str">
        <f>IF(LEFT(RIGHT('Elegio-Electors'!L281,2),1)="O",'Elegio-Electors'!L281,IF(LEFT(RIGHT('Elegio-Electors'!M281,2),1)="O",'Elegio-Electors'!M281,""))</f>
        <v/>
      </c>
      <c r="G281" s="91" t="str">
        <f t="shared" si="12"/>
        <v>expéditeur:</v>
      </c>
      <c r="H281" s="91" t="str">
        <f t="shared" si="13"/>
        <v>0 0</v>
      </c>
      <c r="I281" s="91"/>
      <c r="J281" s="40" t="str">
        <f t="shared" si="14"/>
        <v>signature obligatoire</v>
      </c>
    </row>
    <row r="282" spans="1:10" x14ac:dyDescent="0.25">
      <c r="A282" s="20">
        <f>'Elegio-Electors'!C282</f>
        <v>0</v>
      </c>
      <c r="B282" s="20">
        <f>'Elegio-Electors'!B282</f>
        <v>0</v>
      </c>
      <c r="C282" s="91">
        <f>IF(Procédure!$C$33=2,'Elegio-Electors'!D282,Procédure!$C$33)</f>
        <v>0</v>
      </c>
      <c r="D282" s="20">
        <f>'Elegio-Electors'!E282</f>
        <v>0</v>
      </c>
      <c r="E282" s="91" t="str">
        <f>IF(LEFT(RIGHT('Elegio-Electors'!L282,2),1)="C",'Elegio-Electors'!L282,IF(LEFT(RIGHT('Elegio-Electors'!M282,2),1)="C",'Elegio-Electors'!M282,""))</f>
        <v/>
      </c>
      <c r="F282" s="91" t="str">
        <f>IF(LEFT(RIGHT('Elegio-Electors'!L282,2),1)="O",'Elegio-Electors'!L282,IF(LEFT(RIGHT('Elegio-Electors'!M282,2),1)="O",'Elegio-Electors'!M282,""))</f>
        <v/>
      </c>
      <c r="G282" s="91" t="str">
        <f t="shared" si="12"/>
        <v>expéditeur:</v>
      </c>
      <c r="H282" s="91" t="str">
        <f t="shared" si="13"/>
        <v>0 0</v>
      </c>
      <c r="I282" s="91"/>
      <c r="J282" s="40" t="str">
        <f t="shared" si="14"/>
        <v>signature obligatoire</v>
      </c>
    </row>
    <row r="283" spans="1:10" x14ac:dyDescent="0.25">
      <c r="A283" s="20">
        <f>'Elegio-Electors'!C283</f>
        <v>0</v>
      </c>
      <c r="B283" s="20">
        <f>'Elegio-Electors'!B283</f>
        <v>0</v>
      </c>
      <c r="C283" s="91">
        <f>IF(Procédure!$C$33=2,'Elegio-Electors'!D283,Procédure!$C$33)</f>
        <v>0</v>
      </c>
      <c r="D283" s="20">
        <f>'Elegio-Electors'!E283</f>
        <v>0</v>
      </c>
      <c r="E283" s="91" t="str">
        <f>IF(LEFT(RIGHT('Elegio-Electors'!L283,2),1)="C",'Elegio-Electors'!L283,IF(LEFT(RIGHT('Elegio-Electors'!M283,2),1)="C",'Elegio-Electors'!M283,""))</f>
        <v/>
      </c>
      <c r="F283" s="91" t="str">
        <f>IF(LEFT(RIGHT('Elegio-Electors'!L283,2),1)="O",'Elegio-Electors'!L283,IF(LEFT(RIGHT('Elegio-Electors'!M283,2),1)="O",'Elegio-Electors'!M283,""))</f>
        <v/>
      </c>
      <c r="G283" s="91" t="str">
        <f t="shared" si="12"/>
        <v>expéditeur:</v>
      </c>
      <c r="H283" s="91" t="str">
        <f t="shared" si="13"/>
        <v>0 0</v>
      </c>
      <c r="I283" s="91"/>
      <c r="J283" s="40" t="str">
        <f t="shared" si="14"/>
        <v>signature obligatoire</v>
      </c>
    </row>
    <row r="284" spans="1:10" x14ac:dyDescent="0.25">
      <c r="A284" s="20">
        <f>'Elegio-Electors'!C284</f>
        <v>0</v>
      </c>
      <c r="B284" s="20">
        <f>'Elegio-Electors'!B284</f>
        <v>0</v>
      </c>
      <c r="C284" s="91">
        <f>IF(Procédure!$C$33=2,'Elegio-Electors'!D284,Procédure!$C$33)</f>
        <v>0</v>
      </c>
      <c r="D284" s="20">
        <f>'Elegio-Electors'!E284</f>
        <v>0</v>
      </c>
      <c r="E284" s="91" t="str">
        <f>IF(LEFT(RIGHT('Elegio-Electors'!L284,2),1)="C",'Elegio-Electors'!L284,IF(LEFT(RIGHT('Elegio-Electors'!M284,2),1)="C",'Elegio-Electors'!M284,""))</f>
        <v/>
      </c>
      <c r="F284" s="91" t="str">
        <f>IF(LEFT(RIGHT('Elegio-Electors'!L284,2),1)="O",'Elegio-Electors'!L284,IF(LEFT(RIGHT('Elegio-Electors'!M284,2),1)="O",'Elegio-Electors'!M284,""))</f>
        <v/>
      </c>
      <c r="G284" s="91" t="str">
        <f t="shared" si="12"/>
        <v>expéditeur:</v>
      </c>
      <c r="H284" s="91" t="str">
        <f t="shared" si="13"/>
        <v>0 0</v>
      </c>
      <c r="I284" s="91"/>
      <c r="J284" s="40" t="str">
        <f t="shared" si="14"/>
        <v>signature obligatoire</v>
      </c>
    </row>
    <row r="285" spans="1:10" x14ac:dyDescent="0.25">
      <c r="A285" s="20">
        <f>'Elegio-Electors'!C285</f>
        <v>0</v>
      </c>
      <c r="B285" s="20">
        <f>'Elegio-Electors'!B285</f>
        <v>0</v>
      </c>
      <c r="C285" s="91">
        <f>IF(Procédure!$C$33=2,'Elegio-Electors'!D285,Procédure!$C$33)</f>
        <v>0</v>
      </c>
      <c r="D285" s="20">
        <f>'Elegio-Electors'!E285</f>
        <v>0</v>
      </c>
      <c r="E285" s="91" t="str">
        <f>IF(LEFT(RIGHT('Elegio-Electors'!L285,2),1)="C",'Elegio-Electors'!L285,IF(LEFT(RIGHT('Elegio-Electors'!M285,2),1)="C",'Elegio-Electors'!M285,""))</f>
        <v/>
      </c>
      <c r="F285" s="91" t="str">
        <f>IF(LEFT(RIGHT('Elegio-Electors'!L285,2),1)="O",'Elegio-Electors'!L285,IF(LEFT(RIGHT('Elegio-Electors'!M285,2),1)="O",'Elegio-Electors'!M285,""))</f>
        <v/>
      </c>
      <c r="G285" s="91" t="str">
        <f t="shared" si="12"/>
        <v>expéditeur:</v>
      </c>
      <c r="H285" s="91" t="str">
        <f t="shared" si="13"/>
        <v>0 0</v>
      </c>
      <c r="I285" s="91"/>
      <c r="J285" s="40" t="str">
        <f t="shared" si="14"/>
        <v>signature obligatoire</v>
      </c>
    </row>
    <row r="286" spans="1:10" x14ac:dyDescent="0.25">
      <c r="A286" s="20">
        <f>'Elegio-Electors'!C286</f>
        <v>0</v>
      </c>
      <c r="B286" s="20">
        <f>'Elegio-Electors'!B286</f>
        <v>0</v>
      </c>
      <c r="C286" s="91">
        <f>IF(Procédure!$C$33=2,'Elegio-Electors'!D286,Procédure!$C$33)</f>
        <v>0</v>
      </c>
      <c r="D286" s="20">
        <f>'Elegio-Electors'!E286</f>
        <v>0</v>
      </c>
      <c r="E286" s="91" t="str">
        <f>IF(LEFT(RIGHT('Elegio-Electors'!L286,2),1)="C",'Elegio-Electors'!L286,IF(LEFT(RIGHT('Elegio-Electors'!M286,2),1)="C",'Elegio-Electors'!M286,""))</f>
        <v/>
      </c>
      <c r="F286" s="91" t="str">
        <f>IF(LEFT(RIGHT('Elegio-Electors'!L286,2),1)="O",'Elegio-Electors'!L286,IF(LEFT(RIGHT('Elegio-Electors'!M286,2),1)="O",'Elegio-Electors'!M286,""))</f>
        <v/>
      </c>
      <c r="G286" s="91" t="str">
        <f t="shared" si="12"/>
        <v>expéditeur:</v>
      </c>
      <c r="H286" s="91" t="str">
        <f t="shared" si="13"/>
        <v>0 0</v>
      </c>
      <c r="I286" s="91"/>
      <c r="J286" s="40" t="str">
        <f t="shared" si="14"/>
        <v>signature obligatoire</v>
      </c>
    </row>
    <row r="287" spans="1:10" x14ac:dyDescent="0.25">
      <c r="A287" s="20">
        <f>'Elegio-Electors'!C287</f>
        <v>0</v>
      </c>
      <c r="B287" s="20">
        <f>'Elegio-Electors'!B287</f>
        <v>0</v>
      </c>
      <c r="C287" s="91">
        <f>IF(Procédure!$C$33=2,'Elegio-Electors'!D287,Procédure!$C$33)</f>
        <v>0</v>
      </c>
      <c r="D287" s="20">
        <f>'Elegio-Electors'!E287</f>
        <v>0</v>
      </c>
      <c r="E287" s="91" t="str">
        <f>IF(LEFT(RIGHT('Elegio-Electors'!L287,2),1)="C",'Elegio-Electors'!L287,IF(LEFT(RIGHT('Elegio-Electors'!M287,2),1)="C",'Elegio-Electors'!M287,""))</f>
        <v/>
      </c>
      <c r="F287" s="91" t="str">
        <f>IF(LEFT(RIGHT('Elegio-Electors'!L287,2),1)="O",'Elegio-Electors'!L287,IF(LEFT(RIGHT('Elegio-Electors'!M287,2),1)="O",'Elegio-Electors'!M287,""))</f>
        <v/>
      </c>
      <c r="G287" s="91" t="str">
        <f t="shared" si="12"/>
        <v>expéditeur:</v>
      </c>
      <c r="H287" s="91" t="str">
        <f t="shared" si="13"/>
        <v>0 0</v>
      </c>
      <c r="I287" s="91"/>
      <c r="J287" s="40" t="str">
        <f t="shared" si="14"/>
        <v>signature obligatoire</v>
      </c>
    </row>
    <row r="288" spans="1:10" x14ac:dyDescent="0.25">
      <c r="A288" s="20">
        <f>'Elegio-Electors'!C288</f>
        <v>0</v>
      </c>
      <c r="B288" s="20">
        <f>'Elegio-Electors'!B288</f>
        <v>0</v>
      </c>
      <c r="C288" s="91">
        <f>IF(Procédure!$C$33=2,'Elegio-Electors'!D288,Procédure!$C$33)</f>
        <v>0</v>
      </c>
      <c r="D288" s="20">
        <f>'Elegio-Electors'!E288</f>
        <v>0</v>
      </c>
      <c r="E288" s="91" t="str">
        <f>IF(LEFT(RIGHT('Elegio-Electors'!L288,2),1)="C",'Elegio-Electors'!L288,IF(LEFT(RIGHT('Elegio-Electors'!M288,2),1)="C",'Elegio-Electors'!M288,""))</f>
        <v/>
      </c>
      <c r="F288" s="91" t="str">
        <f>IF(LEFT(RIGHT('Elegio-Electors'!L288,2),1)="O",'Elegio-Electors'!L288,IF(LEFT(RIGHT('Elegio-Electors'!M288,2),1)="O",'Elegio-Electors'!M288,""))</f>
        <v/>
      </c>
      <c r="G288" s="91" t="str">
        <f t="shared" si="12"/>
        <v>expéditeur:</v>
      </c>
      <c r="H288" s="91" t="str">
        <f t="shared" si="13"/>
        <v>0 0</v>
      </c>
      <c r="I288" s="91"/>
      <c r="J288" s="40" t="str">
        <f t="shared" si="14"/>
        <v>signature obligatoire</v>
      </c>
    </row>
    <row r="289" spans="1:10" x14ac:dyDescent="0.25">
      <c r="A289" s="20">
        <f>'Elegio-Electors'!C289</f>
        <v>0</v>
      </c>
      <c r="B289" s="20">
        <f>'Elegio-Electors'!B289</f>
        <v>0</v>
      </c>
      <c r="C289" s="91">
        <f>IF(Procédure!$C$33=2,'Elegio-Electors'!D289,Procédure!$C$33)</f>
        <v>0</v>
      </c>
      <c r="D289" s="20">
        <f>'Elegio-Electors'!E289</f>
        <v>0</v>
      </c>
      <c r="E289" s="91" t="str">
        <f>IF(LEFT(RIGHT('Elegio-Electors'!L289,2),1)="C",'Elegio-Electors'!L289,IF(LEFT(RIGHT('Elegio-Electors'!M289,2),1)="C",'Elegio-Electors'!M289,""))</f>
        <v/>
      </c>
      <c r="F289" s="91" t="str">
        <f>IF(LEFT(RIGHT('Elegio-Electors'!L289,2),1)="O",'Elegio-Electors'!L289,IF(LEFT(RIGHT('Elegio-Electors'!M289,2),1)="O",'Elegio-Electors'!M289,""))</f>
        <v/>
      </c>
      <c r="G289" s="91" t="str">
        <f t="shared" si="12"/>
        <v>expéditeur:</v>
      </c>
      <c r="H289" s="91" t="str">
        <f t="shared" si="13"/>
        <v>0 0</v>
      </c>
      <c r="I289" s="91"/>
      <c r="J289" s="40" t="str">
        <f t="shared" si="14"/>
        <v>signature obligatoire</v>
      </c>
    </row>
    <row r="290" spans="1:10" x14ac:dyDescent="0.25">
      <c r="A290" s="20">
        <f>'Elegio-Electors'!C290</f>
        <v>0</v>
      </c>
      <c r="B290" s="20">
        <f>'Elegio-Electors'!B290</f>
        <v>0</v>
      </c>
      <c r="C290" s="91">
        <f>IF(Procédure!$C$33=2,'Elegio-Electors'!D290,Procédure!$C$33)</f>
        <v>0</v>
      </c>
      <c r="D290" s="20">
        <f>'Elegio-Electors'!E290</f>
        <v>0</v>
      </c>
      <c r="E290" s="91" t="str">
        <f>IF(LEFT(RIGHT('Elegio-Electors'!L290,2),1)="C",'Elegio-Electors'!L290,IF(LEFT(RIGHT('Elegio-Electors'!M290,2),1)="C",'Elegio-Electors'!M290,""))</f>
        <v/>
      </c>
      <c r="F290" s="91" t="str">
        <f>IF(LEFT(RIGHT('Elegio-Electors'!L290,2),1)="O",'Elegio-Electors'!L290,IF(LEFT(RIGHT('Elegio-Electors'!M290,2),1)="O",'Elegio-Electors'!M290,""))</f>
        <v/>
      </c>
      <c r="G290" s="91" t="str">
        <f t="shared" si="12"/>
        <v>expéditeur:</v>
      </c>
      <c r="H290" s="91" t="str">
        <f t="shared" si="13"/>
        <v>0 0</v>
      </c>
      <c r="I290" s="91"/>
      <c r="J290" s="40" t="str">
        <f t="shared" si="14"/>
        <v>signature obligatoire</v>
      </c>
    </row>
    <row r="291" spans="1:10" x14ac:dyDescent="0.25">
      <c r="A291" s="20">
        <f>'Elegio-Electors'!C291</f>
        <v>0</v>
      </c>
      <c r="B291" s="20">
        <f>'Elegio-Electors'!B291</f>
        <v>0</v>
      </c>
      <c r="C291" s="91">
        <f>IF(Procédure!$C$33=2,'Elegio-Electors'!D291,Procédure!$C$33)</f>
        <v>0</v>
      </c>
      <c r="D291" s="20">
        <f>'Elegio-Electors'!E291</f>
        <v>0</v>
      </c>
      <c r="E291" s="91" t="str">
        <f>IF(LEFT(RIGHT('Elegio-Electors'!L291,2),1)="C",'Elegio-Electors'!L291,IF(LEFT(RIGHT('Elegio-Electors'!M291,2),1)="C",'Elegio-Electors'!M291,""))</f>
        <v/>
      </c>
      <c r="F291" s="91" t="str">
        <f>IF(LEFT(RIGHT('Elegio-Electors'!L291,2),1)="O",'Elegio-Electors'!L291,IF(LEFT(RIGHT('Elegio-Electors'!M291,2),1)="O",'Elegio-Electors'!M291,""))</f>
        <v/>
      </c>
      <c r="G291" s="91" t="str">
        <f t="shared" si="12"/>
        <v>expéditeur:</v>
      </c>
      <c r="H291" s="91" t="str">
        <f t="shared" si="13"/>
        <v>0 0</v>
      </c>
      <c r="I291" s="91"/>
      <c r="J291" s="40" t="str">
        <f t="shared" si="14"/>
        <v>signature obligatoire</v>
      </c>
    </row>
    <row r="292" spans="1:10" x14ac:dyDescent="0.25">
      <c r="A292" s="20">
        <f>'Elegio-Electors'!C292</f>
        <v>0</v>
      </c>
      <c r="B292" s="20">
        <f>'Elegio-Electors'!B292</f>
        <v>0</v>
      </c>
      <c r="C292" s="91">
        <f>IF(Procédure!$C$33=2,'Elegio-Electors'!D292,Procédure!$C$33)</f>
        <v>0</v>
      </c>
      <c r="D292" s="20">
        <f>'Elegio-Electors'!E292</f>
        <v>0</v>
      </c>
      <c r="E292" s="91" t="str">
        <f>IF(LEFT(RIGHT('Elegio-Electors'!L292,2),1)="C",'Elegio-Electors'!L292,IF(LEFT(RIGHT('Elegio-Electors'!M292,2),1)="C",'Elegio-Electors'!M292,""))</f>
        <v/>
      </c>
      <c r="F292" s="91" t="str">
        <f>IF(LEFT(RIGHT('Elegio-Electors'!L292,2),1)="O",'Elegio-Electors'!L292,IF(LEFT(RIGHT('Elegio-Electors'!M292,2),1)="O",'Elegio-Electors'!M292,""))</f>
        <v/>
      </c>
      <c r="G292" s="91" t="str">
        <f t="shared" si="12"/>
        <v>expéditeur:</v>
      </c>
      <c r="H292" s="91" t="str">
        <f t="shared" si="13"/>
        <v>0 0</v>
      </c>
      <c r="I292" s="91"/>
      <c r="J292" s="40" t="str">
        <f t="shared" si="14"/>
        <v>signature obligatoire</v>
      </c>
    </row>
    <row r="293" spans="1:10" x14ac:dyDescent="0.25">
      <c r="A293" s="20">
        <f>'Elegio-Electors'!C293</f>
        <v>0</v>
      </c>
      <c r="B293" s="20">
        <f>'Elegio-Electors'!B293</f>
        <v>0</v>
      </c>
      <c r="C293" s="91">
        <f>IF(Procédure!$C$33=2,'Elegio-Electors'!D293,Procédure!$C$33)</f>
        <v>0</v>
      </c>
      <c r="D293" s="20">
        <f>'Elegio-Electors'!E293</f>
        <v>0</v>
      </c>
      <c r="E293" s="91" t="str">
        <f>IF(LEFT(RIGHT('Elegio-Electors'!L293,2),1)="C",'Elegio-Electors'!L293,IF(LEFT(RIGHT('Elegio-Electors'!M293,2),1)="C",'Elegio-Electors'!M293,""))</f>
        <v/>
      </c>
      <c r="F293" s="91" t="str">
        <f>IF(LEFT(RIGHT('Elegio-Electors'!L293,2),1)="O",'Elegio-Electors'!L293,IF(LEFT(RIGHT('Elegio-Electors'!M293,2),1)="O",'Elegio-Electors'!M293,""))</f>
        <v/>
      </c>
      <c r="G293" s="91" t="str">
        <f t="shared" si="12"/>
        <v>expéditeur:</v>
      </c>
      <c r="H293" s="91" t="str">
        <f t="shared" si="13"/>
        <v>0 0</v>
      </c>
      <c r="I293" s="91"/>
      <c r="J293" s="40" t="str">
        <f t="shared" si="14"/>
        <v>signature obligatoire</v>
      </c>
    </row>
    <row r="294" spans="1:10" x14ac:dyDescent="0.25">
      <c r="A294" s="20">
        <f>'Elegio-Electors'!C294</f>
        <v>0</v>
      </c>
      <c r="B294" s="20">
        <f>'Elegio-Electors'!B294</f>
        <v>0</v>
      </c>
      <c r="C294" s="91">
        <f>IF(Procédure!$C$33=2,'Elegio-Electors'!D294,Procédure!$C$33)</f>
        <v>0</v>
      </c>
      <c r="D294" s="20">
        <f>'Elegio-Electors'!E294</f>
        <v>0</v>
      </c>
      <c r="E294" s="91" t="str">
        <f>IF(LEFT(RIGHT('Elegio-Electors'!L294,2),1)="C",'Elegio-Electors'!L294,IF(LEFT(RIGHT('Elegio-Electors'!M294,2),1)="C",'Elegio-Electors'!M294,""))</f>
        <v/>
      </c>
      <c r="F294" s="91" t="str">
        <f>IF(LEFT(RIGHT('Elegio-Electors'!L294,2),1)="O",'Elegio-Electors'!L294,IF(LEFT(RIGHT('Elegio-Electors'!M294,2),1)="O",'Elegio-Electors'!M294,""))</f>
        <v/>
      </c>
      <c r="G294" s="91" t="str">
        <f t="shared" si="12"/>
        <v>expéditeur:</v>
      </c>
      <c r="H294" s="91" t="str">
        <f t="shared" si="13"/>
        <v>0 0</v>
      </c>
      <c r="I294" s="91"/>
      <c r="J294" s="40" t="str">
        <f t="shared" si="14"/>
        <v>signature obligatoire</v>
      </c>
    </row>
    <row r="295" spans="1:10" x14ac:dyDescent="0.25">
      <c r="A295" s="20">
        <f>'Elegio-Electors'!C295</f>
        <v>0</v>
      </c>
      <c r="B295" s="20">
        <f>'Elegio-Electors'!B295</f>
        <v>0</v>
      </c>
      <c r="C295" s="91">
        <f>IF(Procédure!$C$33=2,'Elegio-Electors'!D295,Procédure!$C$33)</f>
        <v>0</v>
      </c>
      <c r="D295" s="20">
        <f>'Elegio-Electors'!E295</f>
        <v>0</v>
      </c>
      <c r="E295" s="91" t="str">
        <f>IF(LEFT(RIGHT('Elegio-Electors'!L295,2),1)="C",'Elegio-Electors'!L295,IF(LEFT(RIGHT('Elegio-Electors'!M295,2),1)="C",'Elegio-Electors'!M295,""))</f>
        <v/>
      </c>
      <c r="F295" s="91" t="str">
        <f>IF(LEFT(RIGHT('Elegio-Electors'!L295,2),1)="O",'Elegio-Electors'!L295,IF(LEFT(RIGHT('Elegio-Electors'!M295,2),1)="O",'Elegio-Electors'!M295,""))</f>
        <v/>
      </c>
      <c r="G295" s="91" t="str">
        <f t="shared" si="12"/>
        <v>expéditeur:</v>
      </c>
      <c r="H295" s="91" t="str">
        <f t="shared" si="13"/>
        <v>0 0</v>
      </c>
      <c r="I295" s="91"/>
      <c r="J295" s="40" t="str">
        <f t="shared" si="14"/>
        <v>signature obligatoire</v>
      </c>
    </row>
    <row r="296" spans="1:10" x14ac:dyDescent="0.25">
      <c r="A296" s="20">
        <f>'Elegio-Electors'!C296</f>
        <v>0</v>
      </c>
      <c r="B296" s="20">
        <f>'Elegio-Electors'!B296</f>
        <v>0</v>
      </c>
      <c r="C296" s="91">
        <f>IF(Procédure!$C$33=2,'Elegio-Electors'!D296,Procédure!$C$33)</f>
        <v>0</v>
      </c>
      <c r="D296" s="20">
        <f>'Elegio-Electors'!E296</f>
        <v>0</v>
      </c>
      <c r="E296" s="91" t="str">
        <f>IF(LEFT(RIGHT('Elegio-Electors'!L296,2),1)="C",'Elegio-Electors'!L296,IF(LEFT(RIGHT('Elegio-Electors'!M296,2),1)="C",'Elegio-Electors'!M296,""))</f>
        <v/>
      </c>
      <c r="F296" s="91" t="str">
        <f>IF(LEFT(RIGHT('Elegio-Electors'!L296,2),1)="O",'Elegio-Electors'!L296,IF(LEFT(RIGHT('Elegio-Electors'!M296,2),1)="O",'Elegio-Electors'!M296,""))</f>
        <v/>
      </c>
      <c r="G296" s="91" t="str">
        <f t="shared" si="12"/>
        <v>expéditeur:</v>
      </c>
      <c r="H296" s="91" t="str">
        <f t="shared" si="13"/>
        <v>0 0</v>
      </c>
      <c r="I296" s="91"/>
      <c r="J296" s="40" t="str">
        <f t="shared" si="14"/>
        <v>signature obligatoire</v>
      </c>
    </row>
    <row r="297" spans="1:10" x14ac:dyDescent="0.25">
      <c r="A297" s="20">
        <f>'Elegio-Electors'!C297</f>
        <v>0</v>
      </c>
      <c r="B297" s="20">
        <f>'Elegio-Electors'!B297</f>
        <v>0</v>
      </c>
      <c r="C297" s="91">
        <f>IF(Procédure!$C$33=2,'Elegio-Electors'!D297,Procédure!$C$33)</f>
        <v>0</v>
      </c>
      <c r="D297" s="20">
        <f>'Elegio-Electors'!E297</f>
        <v>0</v>
      </c>
      <c r="E297" s="91" t="str">
        <f>IF(LEFT(RIGHT('Elegio-Electors'!L297,2),1)="C",'Elegio-Electors'!L297,IF(LEFT(RIGHT('Elegio-Electors'!M297,2),1)="C",'Elegio-Electors'!M297,""))</f>
        <v/>
      </c>
      <c r="F297" s="91" t="str">
        <f>IF(LEFT(RIGHT('Elegio-Electors'!L297,2),1)="O",'Elegio-Electors'!L297,IF(LEFT(RIGHT('Elegio-Electors'!M297,2),1)="O",'Elegio-Electors'!M297,""))</f>
        <v/>
      </c>
      <c r="G297" s="91" t="str">
        <f t="shared" si="12"/>
        <v>expéditeur:</v>
      </c>
      <c r="H297" s="91" t="str">
        <f t="shared" si="13"/>
        <v>0 0</v>
      </c>
      <c r="I297" s="91"/>
      <c r="J297" s="40" t="str">
        <f t="shared" si="14"/>
        <v>signature obligatoire</v>
      </c>
    </row>
    <row r="298" spans="1:10" x14ac:dyDescent="0.25">
      <c r="A298" s="20">
        <f>'Elegio-Electors'!C298</f>
        <v>0</v>
      </c>
      <c r="B298" s="20">
        <f>'Elegio-Electors'!B298</f>
        <v>0</v>
      </c>
      <c r="C298" s="91">
        <f>IF(Procédure!$C$33=2,'Elegio-Electors'!D298,Procédure!$C$33)</f>
        <v>0</v>
      </c>
      <c r="D298" s="20">
        <f>'Elegio-Electors'!E298</f>
        <v>0</v>
      </c>
      <c r="E298" s="91" t="str">
        <f>IF(LEFT(RIGHT('Elegio-Electors'!L298,2),1)="C",'Elegio-Electors'!L298,IF(LEFT(RIGHT('Elegio-Electors'!M298,2),1)="C",'Elegio-Electors'!M298,""))</f>
        <v/>
      </c>
      <c r="F298" s="91" t="str">
        <f>IF(LEFT(RIGHT('Elegio-Electors'!L298,2),1)="O",'Elegio-Electors'!L298,IF(LEFT(RIGHT('Elegio-Electors'!M298,2),1)="O",'Elegio-Electors'!M298,""))</f>
        <v/>
      </c>
      <c r="G298" s="91" t="str">
        <f t="shared" si="12"/>
        <v>expéditeur:</v>
      </c>
      <c r="H298" s="91" t="str">
        <f t="shared" si="13"/>
        <v>0 0</v>
      </c>
      <c r="I298" s="91"/>
      <c r="J298" s="40" t="str">
        <f t="shared" si="14"/>
        <v>signature obligatoire</v>
      </c>
    </row>
    <row r="299" spans="1:10" x14ac:dyDescent="0.25">
      <c r="A299" s="20">
        <f>'Elegio-Electors'!C299</f>
        <v>0</v>
      </c>
      <c r="B299" s="20">
        <f>'Elegio-Electors'!B299</f>
        <v>0</v>
      </c>
      <c r="C299" s="91">
        <f>IF(Procédure!$C$33=2,'Elegio-Electors'!D299,Procédure!$C$33)</f>
        <v>0</v>
      </c>
      <c r="D299" s="20">
        <f>'Elegio-Electors'!E299</f>
        <v>0</v>
      </c>
      <c r="E299" s="91" t="str">
        <f>IF(LEFT(RIGHT('Elegio-Electors'!L299,2),1)="C",'Elegio-Electors'!L299,IF(LEFT(RIGHT('Elegio-Electors'!M299,2),1)="C",'Elegio-Electors'!M299,""))</f>
        <v/>
      </c>
      <c r="F299" s="91" t="str">
        <f>IF(LEFT(RIGHT('Elegio-Electors'!L299,2),1)="O",'Elegio-Electors'!L299,IF(LEFT(RIGHT('Elegio-Electors'!M299,2),1)="O",'Elegio-Electors'!M299,""))</f>
        <v/>
      </c>
      <c r="G299" s="91" t="str">
        <f t="shared" si="12"/>
        <v>expéditeur:</v>
      </c>
      <c r="H299" s="91" t="str">
        <f t="shared" si="13"/>
        <v>0 0</v>
      </c>
      <c r="I299" s="91"/>
      <c r="J299" s="40" t="str">
        <f t="shared" si="14"/>
        <v>signature obligatoire</v>
      </c>
    </row>
    <row r="300" spans="1:10" x14ac:dyDescent="0.25">
      <c r="A300" s="20">
        <f>'Elegio-Electors'!C300</f>
        <v>0</v>
      </c>
      <c r="B300" s="20">
        <f>'Elegio-Electors'!B300</f>
        <v>0</v>
      </c>
      <c r="C300" s="91">
        <f>IF(Procédure!$C$33=2,'Elegio-Electors'!D300,Procédure!$C$33)</f>
        <v>0</v>
      </c>
      <c r="D300" s="20">
        <f>'Elegio-Electors'!E300</f>
        <v>0</v>
      </c>
      <c r="E300" s="91" t="str">
        <f>IF(LEFT(RIGHT('Elegio-Electors'!L300,2),1)="C",'Elegio-Electors'!L300,IF(LEFT(RIGHT('Elegio-Electors'!M300,2),1)="C",'Elegio-Electors'!M300,""))</f>
        <v/>
      </c>
      <c r="F300" s="91" t="str">
        <f>IF(LEFT(RIGHT('Elegio-Electors'!L300,2),1)="O",'Elegio-Electors'!L300,IF(LEFT(RIGHT('Elegio-Electors'!M300,2),1)="O",'Elegio-Electors'!M300,""))</f>
        <v/>
      </c>
      <c r="G300" s="91" t="str">
        <f t="shared" si="12"/>
        <v>expéditeur:</v>
      </c>
      <c r="H300" s="91" t="str">
        <f t="shared" si="13"/>
        <v>0 0</v>
      </c>
      <c r="I300" s="91"/>
      <c r="J300" s="40" t="str">
        <f t="shared" si="14"/>
        <v>signature obligatoire</v>
      </c>
    </row>
    <row r="301" spans="1:10" x14ac:dyDescent="0.25">
      <c r="A301" s="20">
        <f>'Elegio-Electors'!C301</f>
        <v>0</v>
      </c>
      <c r="B301" s="20">
        <f>'Elegio-Electors'!B301</f>
        <v>0</v>
      </c>
      <c r="C301" s="91">
        <f>IF(Procédure!$C$33=2,'Elegio-Electors'!D301,Procédure!$C$33)</f>
        <v>0</v>
      </c>
      <c r="D301" s="20">
        <f>'Elegio-Electors'!E301</f>
        <v>0</v>
      </c>
      <c r="E301" s="91" t="str">
        <f>IF(LEFT(RIGHT('Elegio-Electors'!L301,2),1)="C",'Elegio-Electors'!L301,IF(LEFT(RIGHT('Elegio-Electors'!M301,2),1)="C",'Elegio-Electors'!M301,""))</f>
        <v/>
      </c>
      <c r="F301" s="91" t="str">
        <f>IF(LEFT(RIGHT('Elegio-Electors'!L301,2),1)="O",'Elegio-Electors'!L301,IF(LEFT(RIGHT('Elegio-Electors'!M301,2),1)="O",'Elegio-Electors'!M301,""))</f>
        <v/>
      </c>
      <c r="G301" s="91" t="str">
        <f t="shared" si="12"/>
        <v>expéditeur:</v>
      </c>
      <c r="H301" s="91" t="str">
        <f t="shared" si="13"/>
        <v>0 0</v>
      </c>
      <c r="I301" s="91"/>
      <c r="J301" s="40" t="str">
        <f t="shared" si="14"/>
        <v>signature obligatoire</v>
      </c>
    </row>
    <row r="302" spans="1:10" x14ac:dyDescent="0.25">
      <c r="A302" s="20">
        <f>'Elegio-Electors'!C302</f>
        <v>0</v>
      </c>
      <c r="B302" s="20">
        <f>'Elegio-Electors'!B302</f>
        <v>0</v>
      </c>
      <c r="C302" s="91">
        <f>IF(Procédure!$C$33=2,'Elegio-Electors'!D302,Procédure!$C$33)</f>
        <v>0</v>
      </c>
      <c r="D302" s="20">
        <f>'Elegio-Electors'!E302</f>
        <v>0</v>
      </c>
      <c r="E302" s="91" t="str">
        <f>IF(LEFT(RIGHT('Elegio-Electors'!L302,2),1)="C",'Elegio-Electors'!L302,IF(LEFT(RIGHT('Elegio-Electors'!M302,2),1)="C",'Elegio-Electors'!M302,""))</f>
        <v/>
      </c>
      <c r="F302" s="91" t="str">
        <f>IF(LEFT(RIGHT('Elegio-Electors'!L302,2),1)="O",'Elegio-Electors'!L302,IF(LEFT(RIGHT('Elegio-Electors'!M302,2),1)="O",'Elegio-Electors'!M302,""))</f>
        <v/>
      </c>
      <c r="G302" s="91" t="str">
        <f t="shared" si="12"/>
        <v>expéditeur:</v>
      </c>
      <c r="H302" s="91" t="str">
        <f t="shared" si="13"/>
        <v>0 0</v>
      </c>
      <c r="I302" s="91"/>
      <c r="J302" s="40" t="str">
        <f t="shared" si="14"/>
        <v>signature obligatoire</v>
      </c>
    </row>
    <row r="303" spans="1:10" x14ac:dyDescent="0.25">
      <c r="A303" s="20">
        <f>'Elegio-Electors'!C303</f>
        <v>0</v>
      </c>
      <c r="B303" s="20">
        <f>'Elegio-Electors'!B303</f>
        <v>0</v>
      </c>
      <c r="C303" s="91">
        <f>IF(Procédure!$C$33=2,'Elegio-Electors'!D303,Procédure!$C$33)</f>
        <v>0</v>
      </c>
      <c r="D303" s="20">
        <f>'Elegio-Electors'!E303</f>
        <v>0</v>
      </c>
      <c r="E303" s="91" t="str">
        <f>IF(LEFT(RIGHT('Elegio-Electors'!L303,2),1)="C",'Elegio-Electors'!L303,IF(LEFT(RIGHT('Elegio-Electors'!M303,2),1)="C",'Elegio-Electors'!M303,""))</f>
        <v/>
      </c>
      <c r="F303" s="91" t="str">
        <f>IF(LEFT(RIGHT('Elegio-Electors'!L303,2),1)="O",'Elegio-Electors'!L303,IF(LEFT(RIGHT('Elegio-Electors'!M303,2),1)="O",'Elegio-Electors'!M303,""))</f>
        <v/>
      </c>
      <c r="G303" s="91" t="str">
        <f t="shared" si="12"/>
        <v>expéditeur:</v>
      </c>
      <c r="H303" s="91" t="str">
        <f t="shared" si="13"/>
        <v>0 0</v>
      </c>
      <c r="I303" s="91"/>
      <c r="J303" s="40" t="str">
        <f t="shared" si="14"/>
        <v>signature obligatoire</v>
      </c>
    </row>
    <row r="304" spans="1:10" x14ac:dyDescent="0.25">
      <c r="A304" s="20">
        <f>'Elegio-Electors'!C304</f>
        <v>0</v>
      </c>
      <c r="B304" s="20">
        <f>'Elegio-Electors'!B304</f>
        <v>0</v>
      </c>
      <c r="C304" s="91">
        <f>IF(Procédure!$C$33=2,'Elegio-Electors'!D304,Procédure!$C$33)</f>
        <v>0</v>
      </c>
      <c r="D304" s="20">
        <f>'Elegio-Electors'!E304</f>
        <v>0</v>
      </c>
      <c r="E304" s="91" t="str">
        <f>IF(LEFT(RIGHT('Elegio-Electors'!L304,2),1)="C",'Elegio-Electors'!L304,IF(LEFT(RIGHT('Elegio-Electors'!M304,2),1)="C",'Elegio-Electors'!M304,""))</f>
        <v/>
      </c>
      <c r="F304" s="91" t="str">
        <f>IF(LEFT(RIGHT('Elegio-Electors'!L304,2),1)="O",'Elegio-Electors'!L304,IF(LEFT(RIGHT('Elegio-Electors'!M304,2),1)="O",'Elegio-Electors'!M304,""))</f>
        <v/>
      </c>
      <c r="G304" s="91" t="str">
        <f t="shared" si="12"/>
        <v>expéditeur:</v>
      </c>
      <c r="H304" s="91" t="str">
        <f t="shared" si="13"/>
        <v>0 0</v>
      </c>
      <c r="I304" s="91"/>
      <c r="J304" s="40" t="str">
        <f t="shared" si="14"/>
        <v>signature obligatoire</v>
      </c>
    </row>
    <row r="305" spans="1:10" x14ac:dyDescent="0.25">
      <c r="A305" s="20">
        <f>'Elegio-Electors'!C305</f>
        <v>0</v>
      </c>
      <c r="B305" s="20">
        <f>'Elegio-Electors'!B305</f>
        <v>0</v>
      </c>
      <c r="C305" s="91">
        <f>IF(Procédure!$C$33=2,'Elegio-Electors'!D305,Procédure!$C$33)</f>
        <v>0</v>
      </c>
      <c r="D305" s="20">
        <f>'Elegio-Electors'!E305</f>
        <v>0</v>
      </c>
      <c r="E305" s="91" t="str">
        <f>IF(LEFT(RIGHT('Elegio-Electors'!L305,2),1)="C",'Elegio-Electors'!L305,IF(LEFT(RIGHT('Elegio-Electors'!M305,2),1)="C",'Elegio-Electors'!M305,""))</f>
        <v/>
      </c>
      <c r="F305" s="91" t="str">
        <f>IF(LEFT(RIGHT('Elegio-Electors'!L305,2),1)="O",'Elegio-Electors'!L305,IF(LEFT(RIGHT('Elegio-Electors'!M305,2),1)="O",'Elegio-Electors'!M305,""))</f>
        <v/>
      </c>
      <c r="G305" s="91" t="str">
        <f t="shared" si="12"/>
        <v>expéditeur:</v>
      </c>
      <c r="H305" s="91" t="str">
        <f t="shared" si="13"/>
        <v>0 0</v>
      </c>
      <c r="I305" s="91"/>
      <c r="J305" s="40" t="str">
        <f t="shared" si="14"/>
        <v>signature obligatoire</v>
      </c>
    </row>
    <row r="306" spans="1:10" x14ac:dyDescent="0.25">
      <c r="A306" s="20">
        <f>'Elegio-Electors'!C306</f>
        <v>0</v>
      </c>
      <c r="B306" s="20">
        <f>'Elegio-Electors'!B306</f>
        <v>0</v>
      </c>
      <c r="C306" s="91">
        <f>IF(Procédure!$C$33=2,'Elegio-Electors'!D306,Procédure!$C$33)</f>
        <v>0</v>
      </c>
      <c r="D306" s="20">
        <f>'Elegio-Electors'!E306</f>
        <v>0</v>
      </c>
      <c r="E306" s="91" t="str">
        <f>IF(LEFT(RIGHT('Elegio-Electors'!L306,2),1)="C",'Elegio-Electors'!L306,IF(LEFT(RIGHT('Elegio-Electors'!M306,2),1)="C",'Elegio-Electors'!M306,""))</f>
        <v/>
      </c>
      <c r="F306" s="91" t="str">
        <f>IF(LEFT(RIGHT('Elegio-Electors'!L306,2),1)="O",'Elegio-Electors'!L306,IF(LEFT(RIGHT('Elegio-Electors'!M306,2),1)="O",'Elegio-Electors'!M306,""))</f>
        <v/>
      </c>
      <c r="G306" s="91" t="str">
        <f t="shared" si="12"/>
        <v>expéditeur:</v>
      </c>
      <c r="H306" s="91" t="str">
        <f t="shared" si="13"/>
        <v>0 0</v>
      </c>
      <c r="I306" s="91"/>
      <c r="J306" s="40" t="str">
        <f t="shared" si="14"/>
        <v>signature obligatoire</v>
      </c>
    </row>
    <row r="307" spans="1:10" x14ac:dyDescent="0.25">
      <c r="A307" s="20">
        <f>'Elegio-Electors'!C307</f>
        <v>0</v>
      </c>
      <c r="B307" s="20">
        <f>'Elegio-Electors'!B307</f>
        <v>0</v>
      </c>
      <c r="C307" s="91">
        <f>IF(Procédure!$C$33=2,'Elegio-Electors'!D307,Procédure!$C$33)</f>
        <v>0</v>
      </c>
      <c r="D307" s="20">
        <f>'Elegio-Electors'!E307</f>
        <v>0</v>
      </c>
      <c r="E307" s="91" t="str">
        <f>IF(LEFT(RIGHT('Elegio-Electors'!L307,2),1)="C",'Elegio-Electors'!L307,IF(LEFT(RIGHT('Elegio-Electors'!M307,2),1)="C",'Elegio-Electors'!M307,""))</f>
        <v/>
      </c>
      <c r="F307" s="91" t="str">
        <f>IF(LEFT(RIGHT('Elegio-Electors'!L307,2),1)="O",'Elegio-Electors'!L307,IF(LEFT(RIGHT('Elegio-Electors'!M307,2),1)="O",'Elegio-Electors'!M307,""))</f>
        <v/>
      </c>
      <c r="G307" s="91" t="str">
        <f t="shared" si="12"/>
        <v>expéditeur:</v>
      </c>
      <c r="H307" s="91" t="str">
        <f t="shared" si="13"/>
        <v>0 0</v>
      </c>
      <c r="I307" s="91"/>
      <c r="J307" s="40" t="str">
        <f t="shared" si="14"/>
        <v>signature obligatoire</v>
      </c>
    </row>
    <row r="308" spans="1:10" x14ac:dyDescent="0.25">
      <c r="A308" s="20">
        <f>'Elegio-Electors'!C308</f>
        <v>0</v>
      </c>
      <c r="B308" s="20">
        <f>'Elegio-Electors'!B308</f>
        <v>0</v>
      </c>
      <c r="C308" s="91">
        <f>IF(Procédure!$C$33=2,'Elegio-Electors'!D308,Procédure!$C$33)</f>
        <v>0</v>
      </c>
      <c r="D308" s="20">
        <f>'Elegio-Electors'!E308</f>
        <v>0</v>
      </c>
      <c r="E308" s="91" t="str">
        <f>IF(LEFT(RIGHT('Elegio-Electors'!L308,2),1)="C",'Elegio-Electors'!L308,IF(LEFT(RIGHT('Elegio-Electors'!M308,2),1)="C",'Elegio-Electors'!M308,""))</f>
        <v/>
      </c>
      <c r="F308" s="91" t="str">
        <f>IF(LEFT(RIGHT('Elegio-Electors'!L308,2),1)="O",'Elegio-Electors'!L308,IF(LEFT(RIGHT('Elegio-Electors'!M308,2),1)="O",'Elegio-Electors'!M308,""))</f>
        <v/>
      </c>
      <c r="G308" s="91" t="str">
        <f t="shared" si="12"/>
        <v>expéditeur:</v>
      </c>
      <c r="H308" s="91" t="str">
        <f t="shared" si="13"/>
        <v>0 0</v>
      </c>
      <c r="I308" s="91"/>
      <c r="J308" s="40" t="str">
        <f t="shared" si="14"/>
        <v>signature obligatoire</v>
      </c>
    </row>
    <row r="309" spans="1:10" x14ac:dyDescent="0.25">
      <c r="A309" s="20">
        <f>'Elegio-Electors'!C309</f>
        <v>0</v>
      </c>
      <c r="B309" s="20">
        <f>'Elegio-Electors'!B309</f>
        <v>0</v>
      </c>
      <c r="C309" s="91">
        <f>IF(Procédure!$C$33=2,'Elegio-Electors'!D309,Procédure!$C$33)</f>
        <v>0</v>
      </c>
      <c r="D309" s="20">
        <f>'Elegio-Electors'!E309</f>
        <v>0</v>
      </c>
      <c r="E309" s="91" t="str">
        <f>IF(LEFT(RIGHT('Elegio-Electors'!L309,2),1)="C",'Elegio-Electors'!L309,IF(LEFT(RIGHT('Elegio-Electors'!M309,2),1)="C",'Elegio-Electors'!M309,""))</f>
        <v/>
      </c>
      <c r="F309" s="91" t="str">
        <f>IF(LEFT(RIGHT('Elegio-Electors'!L309,2),1)="O",'Elegio-Electors'!L309,IF(LEFT(RIGHT('Elegio-Electors'!M309,2),1)="O",'Elegio-Electors'!M309,""))</f>
        <v/>
      </c>
      <c r="G309" s="91" t="str">
        <f t="shared" si="12"/>
        <v>expéditeur:</v>
      </c>
      <c r="H309" s="91" t="str">
        <f t="shared" si="13"/>
        <v>0 0</v>
      </c>
      <c r="I309" s="91"/>
      <c r="J309" s="40" t="str">
        <f t="shared" si="14"/>
        <v>signature obligatoire</v>
      </c>
    </row>
    <row r="310" spans="1:10" x14ac:dyDescent="0.25">
      <c r="A310" s="20">
        <f>'Elegio-Electors'!C310</f>
        <v>0</v>
      </c>
      <c r="B310" s="20">
        <f>'Elegio-Electors'!B310</f>
        <v>0</v>
      </c>
      <c r="C310" s="91">
        <f>IF(Procédure!$C$33=2,'Elegio-Electors'!D310,Procédure!$C$33)</f>
        <v>0</v>
      </c>
      <c r="D310" s="20">
        <f>'Elegio-Electors'!E310</f>
        <v>0</v>
      </c>
      <c r="E310" s="91" t="str">
        <f>IF(LEFT(RIGHT('Elegio-Electors'!L310,2),1)="C",'Elegio-Electors'!L310,IF(LEFT(RIGHT('Elegio-Electors'!M310,2),1)="C",'Elegio-Electors'!M310,""))</f>
        <v/>
      </c>
      <c r="F310" s="91" t="str">
        <f>IF(LEFT(RIGHT('Elegio-Electors'!L310,2),1)="O",'Elegio-Electors'!L310,IF(LEFT(RIGHT('Elegio-Electors'!M310,2),1)="O",'Elegio-Electors'!M310,""))</f>
        <v/>
      </c>
      <c r="G310" s="91" t="str">
        <f t="shared" si="12"/>
        <v>expéditeur:</v>
      </c>
      <c r="H310" s="91" t="str">
        <f t="shared" si="13"/>
        <v>0 0</v>
      </c>
      <c r="I310" s="91"/>
      <c r="J310" s="40" t="str">
        <f t="shared" si="14"/>
        <v>signature obligatoire</v>
      </c>
    </row>
    <row r="311" spans="1:10" x14ac:dyDescent="0.25">
      <c r="A311" s="20">
        <f>'Elegio-Electors'!C311</f>
        <v>0</v>
      </c>
      <c r="B311" s="20">
        <f>'Elegio-Electors'!B311</f>
        <v>0</v>
      </c>
      <c r="C311" s="91">
        <f>IF(Procédure!$C$33=2,'Elegio-Electors'!D311,Procédure!$C$33)</f>
        <v>0</v>
      </c>
      <c r="D311" s="20">
        <f>'Elegio-Electors'!E311</f>
        <v>0</v>
      </c>
      <c r="E311" s="91" t="str">
        <f>IF(LEFT(RIGHT('Elegio-Electors'!L311,2),1)="C",'Elegio-Electors'!L311,IF(LEFT(RIGHT('Elegio-Electors'!M311,2),1)="C",'Elegio-Electors'!M311,""))</f>
        <v/>
      </c>
      <c r="F311" s="91" t="str">
        <f>IF(LEFT(RIGHT('Elegio-Electors'!L311,2),1)="O",'Elegio-Electors'!L311,IF(LEFT(RIGHT('Elegio-Electors'!M311,2),1)="O",'Elegio-Electors'!M311,""))</f>
        <v/>
      </c>
      <c r="G311" s="91" t="str">
        <f t="shared" si="12"/>
        <v>expéditeur:</v>
      </c>
      <c r="H311" s="91" t="str">
        <f t="shared" si="13"/>
        <v>0 0</v>
      </c>
      <c r="I311" s="91"/>
      <c r="J311" s="40" t="str">
        <f t="shared" si="14"/>
        <v>signature obligatoire</v>
      </c>
    </row>
    <row r="312" spans="1:10" x14ac:dyDescent="0.25">
      <c r="A312" s="20">
        <f>'Elegio-Electors'!C312</f>
        <v>0</v>
      </c>
      <c r="B312" s="20">
        <f>'Elegio-Electors'!B312</f>
        <v>0</v>
      </c>
      <c r="C312" s="91">
        <f>IF(Procédure!$C$33=2,'Elegio-Electors'!D312,Procédure!$C$33)</f>
        <v>0</v>
      </c>
      <c r="D312" s="20">
        <f>'Elegio-Electors'!E312</f>
        <v>0</v>
      </c>
      <c r="E312" s="91" t="str">
        <f>IF(LEFT(RIGHT('Elegio-Electors'!L312,2),1)="C",'Elegio-Electors'!L312,IF(LEFT(RIGHT('Elegio-Electors'!M312,2),1)="C",'Elegio-Electors'!M312,""))</f>
        <v/>
      </c>
      <c r="F312" s="91" t="str">
        <f>IF(LEFT(RIGHT('Elegio-Electors'!L312,2),1)="O",'Elegio-Electors'!L312,IF(LEFT(RIGHT('Elegio-Electors'!M312,2),1)="O",'Elegio-Electors'!M312,""))</f>
        <v/>
      </c>
      <c r="G312" s="91" t="str">
        <f t="shared" si="12"/>
        <v>expéditeur:</v>
      </c>
      <c r="H312" s="91" t="str">
        <f t="shared" si="13"/>
        <v>0 0</v>
      </c>
      <c r="I312" s="91"/>
      <c r="J312" s="40" t="str">
        <f t="shared" si="14"/>
        <v>signature obligatoire</v>
      </c>
    </row>
    <row r="313" spans="1:10" x14ac:dyDescent="0.25">
      <c r="A313" s="20">
        <f>'Elegio-Electors'!C313</f>
        <v>0</v>
      </c>
      <c r="B313" s="20">
        <f>'Elegio-Electors'!B313</f>
        <v>0</v>
      </c>
      <c r="C313" s="91">
        <f>IF(Procédure!$C$33=2,'Elegio-Electors'!D313,Procédure!$C$33)</f>
        <v>0</v>
      </c>
      <c r="D313" s="20">
        <f>'Elegio-Electors'!E313</f>
        <v>0</v>
      </c>
      <c r="E313" s="91" t="str">
        <f>IF(LEFT(RIGHT('Elegio-Electors'!L313,2),1)="C",'Elegio-Electors'!L313,IF(LEFT(RIGHT('Elegio-Electors'!M313,2),1)="C",'Elegio-Electors'!M313,""))</f>
        <v/>
      </c>
      <c r="F313" s="91" t="str">
        <f>IF(LEFT(RIGHT('Elegio-Electors'!L313,2),1)="O",'Elegio-Electors'!L313,IF(LEFT(RIGHT('Elegio-Electors'!M313,2),1)="O",'Elegio-Electors'!M313,""))</f>
        <v/>
      </c>
      <c r="G313" s="91" t="str">
        <f t="shared" si="12"/>
        <v>expéditeur:</v>
      </c>
      <c r="H313" s="91" t="str">
        <f t="shared" si="13"/>
        <v>0 0</v>
      </c>
      <c r="I313" s="91"/>
      <c r="J313" s="40" t="str">
        <f t="shared" si="14"/>
        <v>signature obligatoire</v>
      </c>
    </row>
    <row r="314" spans="1:10" x14ac:dyDescent="0.25">
      <c r="A314" s="20">
        <f>'Elegio-Electors'!C314</f>
        <v>0</v>
      </c>
      <c r="B314" s="20">
        <f>'Elegio-Electors'!B314</f>
        <v>0</v>
      </c>
      <c r="C314" s="91">
        <f>IF(Procédure!$C$33=2,'Elegio-Electors'!D314,Procédure!$C$33)</f>
        <v>0</v>
      </c>
      <c r="D314" s="20">
        <f>'Elegio-Electors'!E314</f>
        <v>0</v>
      </c>
      <c r="E314" s="91" t="str">
        <f>IF(LEFT(RIGHT('Elegio-Electors'!L314,2),1)="C",'Elegio-Electors'!L314,IF(LEFT(RIGHT('Elegio-Electors'!M314,2),1)="C",'Elegio-Electors'!M314,""))</f>
        <v/>
      </c>
      <c r="F314" s="91" t="str">
        <f>IF(LEFT(RIGHT('Elegio-Electors'!L314,2),1)="O",'Elegio-Electors'!L314,IF(LEFT(RIGHT('Elegio-Electors'!M314,2),1)="O",'Elegio-Electors'!M314,""))</f>
        <v/>
      </c>
      <c r="G314" s="91" t="str">
        <f t="shared" si="12"/>
        <v>expéditeur:</v>
      </c>
      <c r="H314" s="91" t="str">
        <f t="shared" si="13"/>
        <v>0 0</v>
      </c>
      <c r="I314" s="91"/>
      <c r="J314" s="40" t="str">
        <f t="shared" si="14"/>
        <v>signature obligatoire</v>
      </c>
    </row>
    <row r="315" spans="1:10" x14ac:dyDescent="0.25">
      <c r="A315" s="20">
        <f>'Elegio-Electors'!C315</f>
        <v>0</v>
      </c>
      <c r="B315" s="20">
        <f>'Elegio-Electors'!B315</f>
        <v>0</v>
      </c>
      <c r="C315" s="91">
        <f>IF(Procédure!$C$33=2,'Elegio-Electors'!D315,Procédure!$C$33)</f>
        <v>0</v>
      </c>
      <c r="D315" s="20">
        <f>'Elegio-Electors'!E315</f>
        <v>0</v>
      </c>
      <c r="E315" s="91" t="str">
        <f>IF(LEFT(RIGHT('Elegio-Electors'!L315,2),1)="C",'Elegio-Electors'!L315,IF(LEFT(RIGHT('Elegio-Electors'!M315,2),1)="C",'Elegio-Electors'!M315,""))</f>
        <v/>
      </c>
      <c r="F315" s="91" t="str">
        <f>IF(LEFT(RIGHT('Elegio-Electors'!L315,2),1)="O",'Elegio-Electors'!L315,IF(LEFT(RIGHT('Elegio-Electors'!M315,2),1)="O",'Elegio-Electors'!M315,""))</f>
        <v/>
      </c>
      <c r="G315" s="91" t="str">
        <f t="shared" si="12"/>
        <v>expéditeur:</v>
      </c>
      <c r="H315" s="91" t="str">
        <f t="shared" si="13"/>
        <v>0 0</v>
      </c>
      <c r="I315" s="91"/>
      <c r="J315" s="40" t="str">
        <f t="shared" si="14"/>
        <v>signature obligatoire</v>
      </c>
    </row>
    <row r="316" spans="1:10" x14ac:dyDescent="0.25">
      <c r="A316" s="20">
        <f>'Elegio-Electors'!C316</f>
        <v>0</v>
      </c>
      <c r="B316" s="20">
        <f>'Elegio-Electors'!B316</f>
        <v>0</v>
      </c>
      <c r="C316" s="91">
        <f>IF(Procédure!$C$33=2,'Elegio-Electors'!D316,Procédure!$C$33)</f>
        <v>0</v>
      </c>
      <c r="D316" s="20">
        <f>'Elegio-Electors'!E316</f>
        <v>0</v>
      </c>
      <c r="E316" s="91" t="str">
        <f>IF(LEFT(RIGHT('Elegio-Electors'!L316,2),1)="C",'Elegio-Electors'!L316,IF(LEFT(RIGHT('Elegio-Electors'!M316,2),1)="C",'Elegio-Electors'!M316,""))</f>
        <v/>
      </c>
      <c r="F316" s="91" t="str">
        <f>IF(LEFT(RIGHT('Elegio-Electors'!L316,2),1)="O",'Elegio-Electors'!L316,IF(LEFT(RIGHT('Elegio-Electors'!M316,2),1)="O",'Elegio-Electors'!M316,""))</f>
        <v/>
      </c>
      <c r="G316" s="91" t="str">
        <f t="shared" si="12"/>
        <v>expéditeur:</v>
      </c>
      <c r="H316" s="91" t="str">
        <f t="shared" si="13"/>
        <v>0 0</v>
      </c>
      <c r="I316" s="91"/>
      <c r="J316" s="40" t="str">
        <f t="shared" si="14"/>
        <v>signature obligatoire</v>
      </c>
    </row>
    <row r="317" spans="1:10" x14ac:dyDescent="0.25">
      <c r="A317" s="20">
        <f>'Elegio-Electors'!C317</f>
        <v>0</v>
      </c>
      <c r="B317" s="20">
        <f>'Elegio-Electors'!B317</f>
        <v>0</v>
      </c>
      <c r="C317" s="91">
        <f>IF(Procédure!$C$33=2,'Elegio-Electors'!D317,Procédure!$C$33)</f>
        <v>0</v>
      </c>
      <c r="D317" s="20">
        <f>'Elegio-Electors'!E317</f>
        <v>0</v>
      </c>
      <c r="E317" s="91" t="str">
        <f>IF(LEFT(RIGHT('Elegio-Electors'!L317,2),1)="C",'Elegio-Electors'!L317,IF(LEFT(RIGHT('Elegio-Electors'!M317,2),1)="C",'Elegio-Electors'!M317,""))</f>
        <v/>
      </c>
      <c r="F317" s="91" t="str">
        <f>IF(LEFT(RIGHT('Elegio-Electors'!L317,2),1)="O",'Elegio-Electors'!L317,IF(LEFT(RIGHT('Elegio-Electors'!M317,2),1)="O",'Elegio-Electors'!M317,""))</f>
        <v/>
      </c>
      <c r="G317" s="91" t="str">
        <f t="shared" si="12"/>
        <v>expéditeur:</v>
      </c>
      <c r="H317" s="91" t="str">
        <f t="shared" si="13"/>
        <v>0 0</v>
      </c>
      <c r="I317" s="91"/>
      <c r="J317" s="40" t="str">
        <f t="shared" si="14"/>
        <v>signature obligatoire</v>
      </c>
    </row>
    <row r="318" spans="1:10" x14ac:dyDescent="0.25">
      <c r="A318" s="20">
        <f>'Elegio-Electors'!C318</f>
        <v>0</v>
      </c>
      <c r="B318" s="20">
        <f>'Elegio-Electors'!B318</f>
        <v>0</v>
      </c>
      <c r="C318" s="91">
        <f>IF(Procédure!$C$33=2,'Elegio-Electors'!D318,Procédure!$C$33)</f>
        <v>0</v>
      </c>
      <c r="D318" s="20">
        <f>'Elegio-Electors'!E318</f>
        <v>0</v>
      </c>
      <c r="E318" s="91" t="str">
        <f>IF(LEFT(RIGHT('Elegio-Electors'!L318,2),1)="C",'Elegio-Electors'!L318,IF(LEFT(RIGHT('Elegio-Electors'!M318,2),1)="C",'Elegio-Electors'!M318,""))</f>
        <v/>
      </c>
      <c r="F318" s="91" t="str">
        <f>IF(LEFT(RIGHT('Elegio-Electors'!L318,2),1)="O",'Elegio-Electors'!L318,IF(LEFT(RIGHT('Elegio-Electors'!M318,2),1)="O",'Elegio-Electors'!M318,""))</f>
        <v/>
      </c>
      <c r="G318" s="91" t="str">
        <f t="shared" si="12"/>
        <v>expéditeur:</v>
      </c>
      <c r="H318" s="91" t="str">
        <f t="shared" si="13"/>
        <v>0 0</v>
      </c>
      <c r="I318" s="91"/>
      <c r="J318" s="40" t="str">
        <f t="shared" si="14"/>
        <v>signature obligatoire</v>
      </c>
    </row>
    <row r="319" spans="1:10" x14ac:dyDescent="0.25">
      <c r="A319" s="20">
        <f>'Elegio-Electors'!C319</f>
        <v>0</v>
      </c>
      <c r="B319" s="20">
        <f>'Elegio-Electors'!B319</f>
        <v>0</v>
      </c>
      <c r="C319" s="91">
        <f>IF(Procédure!$C$33=2,'Elegio-Electors'!D319,Procédure!$C$33)</f>
        <v>0</v>
      </c>
      <c r="D319" s="20">
        <f>'Elegio-Electors'!E319</f>
        <v>0</v>
      </c>
      <c r="E319" s="91" t="str">
        <f>IF(LEFT(RIGHT('Elegio-Electors'!L319,2),1)="C",'Elegio-Electors'!L319,IF(LEFT(RIGHT('Elegio-Electors'!M319,2),1)="C",'Elegio-Electors'!M319,""))</f>
        <v/>
      </c>
      <c r="F319" s="91" t="str">
        <f>IF(LEFT(RIGHT('Elegio-Electors'!L319,2),1)="O",'Elegio-Electors'!L319,IF(LEFT(RIGHT('Elegio-Electors'!M319,2),1)="O",'Elegio-Electors'!M319,""))</f>
        <v/>
      </c>
      <c r="G319" s="91" t="str">
        <f t="shared" si="12"/>
        <v>expéditeur:</v>
      </c>
      <c r="H319" s="91" t="str">
        <f t="shared" si="13"/>
        <v>0 0</v>
      </c>
      <c r="I319" s="91"/>
      <c r="J319" s="40" t="str">
        <f t="shared" si="14"/>
        <v>signature obligatoire</v>
      </c>
    </row>
    <row r="320" spans="1:10" x14ac:dyDescent="0.25">
      <c r="A320" s="20">
        <f>'Elegio-Electors'!C320</f>
        <v>0</v>
      </c>
      <c r="B320" s="20">
        <f>'Elegio-Electors'!B320</f>
        <v>0</v>
      </c>
      <c r="C320" s="91">
        <f>IF(Procédure!$C$33=2,'Elegio-Electors'!D320,Procédure!$C$33)</f>
        <v>0</v>
      </c>
      <c r="D320" s="20">
        <f>'Elegio-Electors'!E320</f>
        <v>0</v>
      </c>
      <c r="E320" s="91" t="str">
        <f>IF(LEFT(RIGHT('Elegio-Electors'!L320,2),1)="C",'Elegio-Electors'!L320,IF(LEFT(RIGHT('Elegio-Electors'!M320,2),1)="C",'Elegio-Electors'!M320,""))</f>
        <v/>
      </c>
      <c r="F320" s="91" t="str">
        <f>IF(LEFT(RIGHT('Elegio-Electors'!L320,2),1)="O",'Elegio-Electors'!L320,IF(LEFT(RIGHT('Elegio-Electors'!M320,2),1)="O",'Elegio-Electors'!M320,""))</f>
        <v/>
      </c>
      <c r="G320" s="91" t="str">
        <f t="shared" si="12"/>
        <v>expéditeur:</v>
      </c>
      <c r="H320" s="91" t="str">
        <f t="shared" si="13"/>
        <v>0 0</v>
      </c>
      <c r="I320" s="91"/>
      <c r="J320" s="40" t="str">
        <f t="shared" si="14"/>
        <v>signature obligatoire</v>
      </c>
    </row>
    <row r="321" spans="1:10" x14ac:dyDescent="0.25">
      <c r="A321" s="20">
        <f>'Elegio-Electors'!C321</f>
        <v>0</v>
      </c>
      <c r="B321" s="20">
        <f>'Elegio-Electors'!B321</f>
        <v>0</v>
      </c>
      <c r="C321" s="91">
        <f>IF(Procédure!$C$33=2,'Elegio-Electors'!D321,Procédure!$C$33)</f>
        <v>0</v>
      </c>
      <c r="D321" s="20">
        <f>'Elegio-Electors'!E321</f>
        <v>0</v>
      </c>
      <c r="E321" s="91" t="str">
        <f>IF(LEFT(RIGHT('Elegio-Electors'!L321,2),1)="C",'Elegio-Electors'!L321,IF(LEFT(RIGHT('Elegio-Electors'!M321,2),1)="C",'Elegio-Electors'!M321,""))</f>
        <v/>
      </c>
      <c r="F321" s="91" t="str">
        <f>IF(LEFT(RIGHT('Elegio-Electors'!L321,2),1)="O",'Elegio-Electors'!L321,IF(LEFT(RIGHT('Elegio-Electors'!M321,2),1)="O",'Elegio-Electors'!M321,""))</f>
        <v/>
      </c>
      <c r="G321" s="91" t="str">
        <f t="shared" si="12"/>
        <v>expéditeur:</v>
      </c>
      <c r="H321" s="91" t="str">
        <f t="shared" si="13"/>
        <v>0 0</v>
      </c>
      <c r="I321" s="91"/>
      <c r="J321" s="40" t="str">
        <f t="shared" si="14"/>
        <v>signature obligatoire</v>
      </c>
    </row>
    <row r="322" spans="1:10" x14ac:dyDescent="0.25">
      <c r="A322" s="20">
        <f>'Elegio-Electors'!C322</f>
        <v>0</v>
      </c>
      <c r="B322" s="20">
        <f>'Elegio-Electors'!B322</f>
        <v>0</v>
      </c>
      <c r="C322" s="91">
        <f>IF(Procédure!$C$33=2,'Elegio-Electors'!D322,Procédure!$C$33)</f>
        <v>0</v>
      </c>
      <c r="D322" s="20">
        <f>'Elegio-Electors'!E322</f>
        <v>0</v>
      </c>
      <c r="E322" s="91" t="str">
        <f>IF(LEFT(RIGHT('Elegio-Electors'!L322,2),1)="C",'Elegio-Electors'!L322,IF(LEFT(RIGHT('Elegio-Electors'!M322,2),1)="C",'Elegio-Electors'!M322,""))</f>
        <v/>
      </c>
      <c r="F322" s="91" t="str">
        <f>IF(LEFT(RIGHT('Elegio-Electors'!L322,2),1)="O",'Elegio-Electors'!L322,IF(LEFT(RIGHT('Elegio-Electors'!M322,2),1)="O",'Elegio-Electors'!M322,""))</f>
        <v/>
      </c>
      <c r="G322" s="91" t="str">
        <f t="shared" si="12"/>
        <v>expéditeur:</v>
      </c>
      <c r="H322" s="91" t="str">
        <f t="shared" si="13"/>
        <v>0 0</v>
      </c>
      <c r="I322" s="91"/>
      <c r="J322" s="40" t="str">
        <f t="shared" si="14"/>
        <v>signature obligatoire</v>
      </c>
    </row>
    <row r="323" spans="1:10" x14ac:dyDescent="0.25">
      <c r="A323" s="20">
        <f>'Elegio-Electors'!C323</f>
        <v>0</v>
      </c>
      <c r="B323" s="20">
        <f>'Elegio-Electors'!B323</f>
        <v>0</v>
      </c>
      <c r="C323" s="91">
        <f>IF(Procédure!$C$33=2,'Elegio-Electors'!D323,Procédure!$C$33)</f>
        <v>0</v>
      </c>
      <c r="D323" s="20">
        <f>'Elegio-Electors'!E323</f>
        <v>0</v>
      </c>
      <c r="E323" s="91" t="str">
        <f>IF(LEFT(RIGHT('Elegio-Electors'!L323,2),1)="C",'Elegio-Electors'!L323,IF(LEFT(RIGHT('Elegio-Electors'!M323,2),1)="C",'Elegio-Electors'!M323,""))</f>
        <v/>
      </c>
      <c r="F323" s="91" t="str">
        <f>IF(LEFT(RIGHT('Elegio-Electors'!L323,2),1)="O",'Elegio-Electors'!L323,IF(LEFT(RIGHT('Elegio-Electors'!M323,2),1)="O",'Elegio-Electors'!M323,""))</f>
        <v/>
      </c>
      <c r="G323" s="91" t="str">
        <f t="shared" ref="G323:G386" si="15">IF(C323="NL","afzender:","expéditeur:")</f>
        <v>expéditeur:</v>
      </c>
      <c r="H323" s="91" t="str">
        <f t="shared" ref="H323:H386" si="16">_xlfn.CONCAT(B323," ",A323)</f>
        <v>0 0</v>
      </c>
      <c r="I323" s="91"/>
      <c r="J323" s="40" t="str">
        <f t="shared" ref="J323:J386" si="17">IF(C323="NL","handtekening verplicht","signature obligatoire")</f>
        <v>signature obligatoire</v>
      </c>
    </row>
    <row r="324" spans="1:10" x14ac:dyDescent="0.25">
      <c r="A324" s="20">
        <f>'Elegio-Electors'!C324</f>
        <v>0</v>
      </c>
      <c r="B324" s="20">
        <f>'Elegio-Electors'!B324</f>
        <v>0</v>
      </c>
      <c r="C324" s="91">
        <f>IF(Procédure!$C$33=2,'Elegio-Electors'!D324,Procédure!$C$33)</f>
        <v>0</v>
      </c>
      <c r="D324" s="20">
        <f>'Elegio-Electors'!E324</f>
        <v>0</v>
      </c>
      <c r="E324" s="91" t="str">
        <f>IF(LEFT(RIGHT('Elegio-Electors'!L324,2),1)="C",'Elegio-Electors'!L324,IF(LEFT(RIGHT('Elegio-Electors'!M324,2),1)="C",'Elegio-Electors'!M324,""))</f>
        <v/>
      </c>
      <c r="F324" s="91" t="str">
        <f>IF(LEFT(RIGHT('Elegio-Electors'!L324,2),1)="O",'Elegio-Electors'!L324,IF(LEFT(RIGHT('Elegio-Electors'!M324,2),1)="O",'Elegio-Electors'!M324,""))</f>
        <v/>
      </c>
      <c r="G324" s="91" t="str">
        <f t="shared" si="15"/>
        <v>expéditeur:</v>
      </c>
      <c r="H324" s="91" t="str">
        <f t="shared" si="16"/>
        <v>0 0</v>
      </c>
      <c r="I324" s="91"/>
      <c r="J324" s="40" t="str">
        <f t="shared" si="17"/>
        <v>signature obligatoire</v>
      </c>
    </row>
    <row r="325" spans="1:10" x14ac:dyDescent="0.25">
      <c r="A325" s="20">
        <f>'Elegio-Electors'!C325</f>
        <v>0</v>
      </c>
      <c r="B325" s="20">
        <f>'Elegio-Electors'!B325</f>
        <v>0</v>
      </c>
      <c r="C325" s="91">
        <f>IF(Procédure!$C$33=2,'Elegio-Electors'!D325,Procédure!$C$33)</f>
        <v>0</v>
      </c>
      <c r="D325" s="20">
        <f>'Elegio-Electors'!E325</f>
        <v>0</v>
      </c>
      <c r="E325" s="91" t="str">
        <f>IF(LEFT(RIGHT('Elegio-Electors'!L325,2),1)="C",'Elegio-Electors'!L325,IF(LEFT(RIGHT('Elegio-Electors'!M325,2),1)="C",'Elegio-Electors'!M325,""))</f>
        <v/>
      </c>
      <c r="F325" s="91" t="str">
        <f>IF(LEFT(RIGHT('Elegio-Electors'!L325,2),1)="O",'Elegio-Electors'!L325,IF(LEFT(RIGHT('Elegio-Electors'!M325,2),1)="O",'Elegio-Electors'!M325,""))</f>
        <v/>
      </c>
      <c r="G325" s="91" t="str">
        <f t="shared" si="15"/>
        <v>expéditeur:</v>
      </c>
      <c r="H325" s="91" t="str">
        <f t="shared" si="16"/>
        <v>0 0</v>
      </c>
      <c r="I325" s="91"/>
      <c r="J325" s="40" t="str">
        <f t="shared" si="17"/>
        <v>signature obligatoire</v>
      </c>
    </row>
    <row r="326" spans="1:10" x14ac:dyDescent="0.25">
      <c r="A326" s="20">
        <f>'Elegio-Electors'!C326</f>
        <v>0</v>
      </c>
      <c r="B326" s="20">
        <f>'Elegio-Electors'!B326</f>
        <v>0</v>
      </c>
      <c r="C326" s="91">
        <f>IF(Procédure!$C$33=2,'Elegio-Electors'!D326,Procédure!$C$33)</f>
        <v>0</v>
      </c>
      <c r="D326" s="20">
        <f>'Elegio-Electors'!E326</f>
        <v>0</v>
      </c>
      <c r="E326" s="91" t="str">
        <f>IF(LEFT(RIGHT('Elegio-Electors'!L326,2),1)="C",'Elegio-Electors'!L326,IF(LEFT(RIGHT('Elegio-Electors'!M326,2),1)="C",'Elegio-Electors'!M326,""))</f>
        <v/>
      </c>
      <c r="F326" s="91" t="str">
        <f>IF(LEFT(RIGHT('Elegio-Electors'!L326,2),1)="O",'Elegio-Electors'!L326,IF(LEFT(RIGHT('Elegio-Electors'!M326,2),1)="O",'Elegio-Electors'!M326,""))</f>
        <v/>
      </c>
      <c r="G326" s="91" t="str">
        <f t="shared" si="15"/>
        <v>expéditeur:</v>
      </c>
      <c r="H326" s="91" t="str">
        <f t="shared" si="16"/>
        <v>0 0</v>
      </c>
      <c r="I326" s="91"/>
      <c r="J326" s="40" t="str">
        <f t="shared" si="17"/>
        <v>signature obligatoire</v>
      </c>
    </row>
    <row r="327" spans="1:10" x14ac:dyDescent="0.25">
      <c r="A327" s="20">
        <f>'Elegio-Electors'!C327</f>
        <v>0</v>
      </c>
      <c r="B327" s="20">
        <f>'Elegio-Electors'!B327</f>
        <v>0</v>
      </c>
      <c r="C327" s="91">
        <f>IF(Procédure!$C$33=2,'Elegio-Electors'!D327,Procédure!$C$33)</f>
        <v>0</v>
      </c>
      <c r="D327" s="20">
        <f>'Elegio-Electors'!E327</f>
        <v>0</v>
      </c>
      <c r="E327" s="91" t="str">
        <f>IF(LEFT(RIGHT('Elegio-Electors'!L327,2),1)="C",'Elegio-Electors'!L327,IF(LEFT(RIGHT('Elegio-Electors'!M327,2),1)="C",'Elegio-Electors'!M327,""))</f>
        <v/>
      </c>
      <c r="F327" s="91" t="str">
        <f>IF(LEFT(RIGHT('Elegio-Electors'!L327,2),1)="O",'Elegio-Electors'!L327,IF(LEFT(RIGHT('Elegio-Electors'!M327,2),1)="O",'Elegio-Electors'!M327,""))</f>
        <v/>
      </c>
      <c r="G327" s="91" t="str">
        <f t="shared" si="15"/>
        <v>expéditeur:</v>
      </c>
      <c r="H327" s="91" t="str">
        <f t="shared" si="16"/>
        <v>0 0</v>
      </c>
      <c r="I327" s="91"/>
      <c r="J327" s="40" t="str">
        <f t="shared" si="17"/>
        <v>signature obligatoire</v>
      </c>
    </row>
    <row r="328" spans="1:10" x14ac:dyDescent="0.25">
      <c r="A328" s="20">
        <f>'Elegio-Electors'!C328</f>
        <v>0</v>
      </c>
      <c r="B328" s="20">
        <f>'Elegio-Electors'!B328</f>
        <v>0</v>
      </c>
      <c r="C328" s="91">
        <f>IF(Procédure!$C$33=2,'Elegio-Electors'!D328,Procédure!$C$33)</f>
        <v>0</v>
      </c>
      <c r="D328" s="20">
        <f>'Elegio-Electors'!E328</f>
        <v>0</v>
      </c>
      <c r="E328" s="91" t="str">
        <f>IF(LEFT(RIGHT('Elegio-Electors'!L328,2),1)="C",'Elegio-Electors'!L328,IF(LEFT(RIGHT('Elegio-Electors'!M328,2),1)="C",'Elegio-Electors'!M328,""))</f>
        <v/>
      </c>
      <c r="F328" s="91" t="str">
        <f>IF(LEFT(RIGHT('Elegio-Electors'!L328,2),1)="O",'Elegio-Electors'!L328,IF(LEFT(RIGHT('Elegio-Electors'!M328,2),1)="O",'Elegio-Electors'!M328,""))</f>
        <v/>
      </c>
      <c r="G328" s="91" t="str">
        <f t="shared" si="15"/>
        <v>expéditeur:</v>
      </c>
      <c r="H328" s="91" t="str">
        <f t="shared" si="16"/>
        <v>0 0</v>
      </c>
      <c r="I328" s="91"/>
      <c r="J328" s="40" t="str">
        <f t="shared" si="17"/>
        <v>signature obligatoire</v>
      </c>
    </row>
    <row r="329" spans="1:10" x14ac:dyDescent="0.25">
      <c r="A329" s="20">
        <f>'Elegio-Electors'!C329</f>
        <v>0</v>
      </c>
      <c r="B329" s="20">
        <f>'Elegio-Electors'!B329</f>
        <v>0</v>
      </c>
      <c r="C329" s="91">
        <f>IF(Procédure!$C$33=2,'Elegio-Electors'!D329,Procédure!$C$33)</f>
        <v>0</v>
      </c>
      <c r="D329" s="20">
        <f>'Elegio-Electors'!E329</f>
        <v>0</v>
      </c>
      <c r="E329" s="91" t="str">
        <f>IF(LEFT(RIGHT('Elegio-Electors'!L329,2),1)="C",'Elegio-Electors'!L329,IF(LEFT(RIGHT('Elegio-Electors'!M329,2),1)="C",'Elegio-Electors'!M329,""))</f>
        <v/>
      </c>
      <c r="F329" s="91" t="str">
        <f>IF(LEFT(RIGHT('Elegio-Electors'!L329,2),1)="O",'Elegio-Electors'!L329,IF(LEFT(RIGHT('Elegio-Electors'!M329,2),1)="O",'Elegio-Electors'!M329,""))</f>
        <v/>
      </c>
      <c r="G329" s="91" t="str">
        <f t="shared" si="15"/>
        <v>expéditeur:</v>
      </c>
      <c r="H329" s="91" t="str">
        <f t="shared" si="16"/>
        <v>0 0</v>
      </c>
      <c r="I329" s="91"/>
      <c r="J329" s="40" t="str">
        <f t="shared" si="17"/>
        <v>signature obligatoire</v>
      </c>
    </row>
    <row r="330" spans="1:10" x14ac:dyDescent="0.25">
      <c r="A330" s="20">
        <f>'Elegio-Electors'!C330</f>
        <v>0</v>
      </c>
      <c r="B330" s="20">
        <f>'Elegio-Electors'!B330</f>
        <v>0</v>
      </c>
      <c r="C330" s="91">
        <f>IF(Procédure!$C$33=2,'Elegio-Electors'!D330,Procédure!$C$33)</f>
        <v>0</v>
      </c>
      <c r="D330" s="20">
        <f>'Elegio-Electors'!E330</f>
        <v>0</v>
      </c>
      <c r="E330" s="91" t="str">
        <f>IF(LEFT(RIGHT('Elegio-Electors'!L330,2),1)="C",'Elegio-Electors'!L330,IF(LEFT(RIGHT('Elegio-Electors'!M330,2),1)="C",'Elegio-Electors'!M330,""))</f>
        <v/>
      </c>
      <c r="F330" s="91" t="str">
        <f>IF(LEFT(RIGHT('Elegio-Electors'!L330,2),1)="O",'Elegio-Electors'!L330,IF(LEFT(RIGHT('Elegio-Electors'!M330,2),1)="O",'Elegio-Electors'!M330,""))</f>
        <v/>
      </c>
      <c r="G330" s="91" t="str">
        <f t="shared" si="15"/>
        <v>expéditeur:</v>
      </c>
      <c r="H330" s="91" t="str">
        <f t="shared" si="16"/>
        <v>0 0</v>
      </c>
      <c r="I330" s="91"/>
      <c r="J330" s="40" t="str">
        <f t="shared" si="17"/>
        <v>signature obligatoire</v>
      </c>
    </row>
    <row r="331" spans="1:10" x14ac:dyDescent="0.25">
      <c r="A331" s="20">
        <f>'Elegio-Electors'!C331</f>
        <v>0</v>
      </c>
      <c r="B331" s="20">
        <f>'Elegio-Electors'!B331</f>
        <v>0</v>
      </c>
      <c r="C331" s="91">
        <f>IF(Procédure!$C$33=2,'Elegio-Electors'!D331,Procédure!$C$33)</f>
        <v>0</v>
      </c>
      <c r="D331" s="20">
        <f>'Elegio-Electors'!E331</f>
        <v>0</v>
      </c>
      <c r="E331" s="91" t="str">
        <f>IF(LEFT(RIGHT('Elegio-Electors'!L331,2),1)="C",'Elegio-Electors'!L331,IF(LEFT(RIGHT('Elegio-Electors'!M331,2),1)="C",'Elegio-Electors'!M331,""))</f>
        <v/>
      </c>
      <c r="F331" s="91" t="str">
        <f>IF(LEFT(RIGHT('Elegio-Electors'!L331,2),1)="O",'Elegio-Electors'!L331,IF(LEFT(RIGHT('Elegio-Electors'!M331,2),1)="O",'Elegio-Electors'!M331,""))</f>
        <v/>
      </c>
      <c r="G331" s="91" t="str">
        <f t="shared" si="15"/>
        <v>expéditeur:</v>
      </c>
      <c r="H331" s="91" t="str">
        <f t="shared" si="16"/>
        <v>0 0</v>
      </c>
      <c r="I331" s="91"/>
      <c r="J331" s="40" t="str">
        <f t="shared" si="17"/>
        <v>signature obligatoire</v>
      </c>
    </row>
    <row r="332" spans="1:10" x14ac:dyDescent="0.25">
      <c r="A332" s="20">
        <f>'Elegio-Electors'!C332</f>
        <v>0</v>
      </c>
      <c r="B332" s="20">
        <f>'Elegio-Electors'!B332</f>
        <v>0</v>
      </c>
      <c r="C332" s="91">
        <f>IF(Procédure!$C$33=2,'Elegio-Electors'!D332,Procédure!$C$33)</f>
        <v>0</v>
      </c>
      <c r="D332" s="20">
        <f>'Elegio-Electors'!E332</f>
        <v>0</v>
      </c>
      <c r="E332" s="91" t="str">
        <f>IF(LEFT(RIGHT('Elegio-Electors'!L332,2),1)="C",'Elegio-Electors'!L332,IF(LEFT(RIGHT('Elegio-Electors'!M332,2),1)="C",'Elegio-Electors'!M332,""))</f>
        <v/>
      </c>
      <c r="F332" s="91" t="str">
        <f>IF(LEFT(RIGHT('Elegio-Electors'!L332,2),1)="O",'Elegio-Electors'!L332,IF(LEFT(RIGHT('Elegio-Electors'!M332,2),1)="O",'Elegio-Electors'!M332,""))</f>
        <v/>
      </c>
      <c r="G332" s="91" t="str">
        <f t="shared" si="15"/>
        <v>expéditeur:</v>
      </c>
      <c r="H332" s="91" t="str">
        <f t="shared" si="16"/>
        <v>0 0</v>
      </c>
      <c r="I332" s="91"/>
      <c r="J332" s="40" t="str">
        <f t="shared" si="17"/>
        <v>signature obligatoire</v>
      </c>
    </row>
    <row r="333" spans="1:10" x14ac:dyDescent="0.25">
      <c r="A333" s="20">
        <f>'Elegio-Electors'!C333</f>
        <v>0</v>
      </c>
      <c r="B333" s="20">
        <f>'Elegio-Electors'!B333</f>
        <v>0</v>
      </c>
      <c r="C333" s="91">
        <f>IF(Procédure!$C$33=2,'Elegio-Electors'!D333,Procédure!$C$33)</f>
        <v>0</v>
      </c>
      <c r="D333" s="20">
        <f>'Elegio-Electors'!E333</f>
        <v>0</v>
      </c>
      <c r="E333" s="91" t="str">
        <f>IF(LEFT(RIGHT('Elegio-Electors'!L333,2),1)="C",'Elegio-Electors'!L333,IF(LEFT(RIGHT('Elegio-Electors'!M333,2),1)="C",'Elegio-Electors'!M333,""))</f>
        <v/>
      </c>
      <c r="F333" s="91" t="str">
        <f>IF(LEFT(RIGHT('Elegio-Electors'!L333,2),1)="O",'Elegio-Electors'!L333,IF(LEFT(RIGHT('Elegio-Electors'!M333,2),1)="O",'Elegio-Electors'!M333,""))</f>
        <v/>
      </c>
      <c r="G333" s="91" t="str">
        <f t="shared" si="15"/>
        <v>expéditeur:</v>
      </c>
      <c r="H333" s="91" t="str">
        <f t="shared" si="16"/>
        <v>0 0</v>
      </c>
      <c r="I333" s="91"/>
      <c r="J333" s="40" t="str">
        <f t="shared" si="17"/>
        <v>signature obligatoire</v>
      </c>
    </row>
    <row r="334" spans="1:10" x14ac:dyDescent="0.25">
      <c r="A334" s="20">
        <f>'Elegio-Electors'!C334</f>
        <v>0</v>
      </c>
      <c r="B334" s="20">
        <f>'Elegio-Electors'!B334</f>
        <v>0</v>
      </c>
      <c r="C334" s="91">
        <f>IF(Procédure!$C$33=2,'Elegio-Electors'!D334,Procédure!$C$33)</f>
        <v>0</v>
      </c>
      <c r="D334" s="20">
        <f>'Elegio-Electors'!E334</f>
        <v>0</v>
      </c>
      <c r="E334" s="91" t="str">
        <f>IF(LEFT(RIGHT('Elegio-Electors'!L334,2),1)="C",'Elegio-Electors'!L334,IF(LEFT(RIGHT('Elegio-Electors'!M334,2),1)="C",'Elegio-Electors'!M334,""))</f>
        <v/>
      </c>
      <c r="F334" s="91" t="str">
        <f>IF(LEFT(RIGHT('Elegio-Electors'!L334,2),1)="O",'Elegio-Electors'!L334,IF(LEFT(RIGHT('Elegio-Electors'!M334,2),1)="O",'Elegio-Electors'!M334,""))</f>
        <v/>
      </c>
      <c r="G334" s="91" t="str">
        <f t="shared" si="15"/>
        <v>expéditeur:</v>
      </c>
      <c r="H334" s="91" t="str">
        <f t="shared" si="16"/>
        <v>0 0</v>
      </c>
      <c r="I334" s="91"/>
      <c r="J334" s="40" t="str">
        <f t="shared" si="17"/>
        <v>signature obligatoire</v>
      </c>
    </row>
    <row r="335" spans="1:10" x14ac:dyDescent="0.25">
      <c r="A335" s="20">
        <f>'Elegio-Electors'!C335</f>
        <v>0</v>
      </c>
      <c r="B335" s="20">
        <f>'Elegio-Electors'!B335</f>
        <v>0</v>
      </c>
      <c r="C335" s="91">
        <f>IF(Procédure!$C$33=2,'Elegio-Electors'!D335,Procédure!$C$33)</f>
        <v>0</v>
      </c>
      <c r="D335" s="20">
        <f>'Elegio-Electors'!E335</f>
        <v>0</v>
      </c>
      <c r="E335" s="91" t="str">
        <f>IF(LEFT(RIGHT('Elegio-Electors'!L335,2),1)="C",'Elegio-Electors'!L335,IF(LEFT(RIGHT('Elegio-Electors'!M335,2),1)="C",'Elegio-Electors'!M335,""))</f>
        <v/>
      </c>
      <c r="F335" s="91" t="str">
        <f>IF(LEFT(RIGHT('Elegio-Electors'!L335,2),1)="O",'Elegio-Electors'!L335,IF(LEFT(RIGHT('Elegio-Electors'!M335,2),1)="O",'Elegio-Electors'!M335,""))</f>
        <v/>
      </c>
      <c r="G335" s="91" t="str">
        <f t="shared" si="15"/>
        <v>expéditeur:</v>
      </c>
      <c r="H335" s="91" t="str">
        <f t="shared" si="16"/>
        <v>0 0</v>
      </c>
      <c r="I335" s="91"/>
      <c r="J335" s="40" t="str">
        <f t="shared" si="17"/>
        <v>signature obligatoire</v>
      </c>
    </row>
    <row r="336" spans="1:10" x14ac:dyDescent="0.25">
      <c r="A336" s="20">
        <f>'Elegio-Electors'!C336</f>
        <v>0</v>
      </c>
      <c r="B336" s="20">
        <f>'Elegio-Electors'!B336</f>
        <v>0</v>
      </c>
      <c r="C336" s="91">
        <f>IF(Procédure!$C$33=2,'Elegio-Electors'!D336,Procédure!$C$33)</f>
        <v>0</v>
      </c>
      <c r="D336" s="20">
        <f>'Elegio-Electors'!E336</f>
        <v>0</v>
      </c>
      <c r="E336" s="91" t="str">
        <f>IF(LEFT(RIGHT('Elegio-Electors'!L336,2),1)="C",'Elegio-Electors'!L336,IF(LEFT(RIGHT('Elegio-Electors'!M336,2),1)="C",'Elegio-Electors'!M336,""))</f>
        <v/>
      </c>
      <c r="F336" s="91" t="str">
        <f>IF(LEFT(RIGHT('Elegio-Electors'!L336,2),1)="O",'Elegio-Electors'!L336,IF(LEFT(RIGHT('Elegio-Electors'!M336,2),1)="O",'Elegio-Electors'!M336,""))</f>
        <v/>
      </c>
      <c r="G336" s="91" t="str">
        <f t="shared" si="15"/>
        <v>expéditeur:</v>
      </c>
      <c r="H336" s="91" t="str">
        <f t="shared" si="16"/>
        <v>0 0</v>
      </c>
      <c r="I336" s="91"/>
      <c r="J336" s="40" t="str">
        <f t="shared" si="17"/>
        <v>signature obligatoire</v>
      </c>
    </row>
    <row r="337" spans="1:10" x14ac:dyDescent="0.25">
      <c r="A337" s="20">
        <f>'Elegio-Electors'!C337</f>
        <v>0</v>
      </c>
      <c r="B337" s="20">
        <f>'Elegio-Electors'!B337</f>
        <v>0</v>
      </c>
      <c r="C337" s="91">
        <f>IF(Procédure!$C$33=2,'Elegio-Electors'!D337,Procédure!$C$33)</f>
        <v>0</v>
      </c>
      <c r="D337" s="20">
        <f>'Elegio-Electors'!E337</f>
        <v>0</v>
      </c>
      <c r="E337" s="91" t="str">
        <f>IF(LEFT(RIGHT('Elegio-Electors'!L337,2),1)="C",'Elegio-Electors'!L337,IF(LEFT(RIGHT('Elegio-Electors'!M337,2),1)="C",'Elegio-Electors'!M337,""))</f>
        <v/>
      </c>
      <c r="F337" s="91" t="str">
        <f>IF(LEFT(RIGHT('Elegio-Electors'!L337,2),1)="O",'Elegio-Electors'!L337,IF(LEFT(RIGHT('Elegio-Electors'!M337,2),1)="O",'Elegio-Electors'!M337,""))</f>
        <v/>
      </c>
      <c r="G337" s="91" t="str">
        <f t="shared" si="15"/>
        <v>expéditeur:</v>
      </c>
      <c r="H337" s="91" t="str">
        <f t="shared" si="16"/>
        <v>0 0</v>
      </c>
      <c r="I337" s="91"/>
      <c r="J337" s="40" t="str">
        <f t="shared" si="17"/>
        <v>signature obligatoire</v>
      </c>
    </row>
    <row r="338" spans="1:10" x14ac:dyDescent="0.25">
      <c r="A338" s="20">
        <f>'Elegio-Electors'!C338</f>
        <v>0</v>
      </c>
      <c r="B338" s="20">
        <f>'Elegio-Electors'!B338</f>
        <v>0</v>
      </c>
      <c r="C338" s="91">
        <f>IF(Procédure!$C$33=2,'Elegio-Electors'!D338,Procédure!$C$33)</f>
        <v>0</v>
      </c>
      <c r="D338" s="20">
        <f>'Elegio-Electors'!E338</f>
        <v>0</v>
      </c>
      <c r="E338" s="91" t="str">
        <f>IF(LEFT(RIGHT('Elegio-Electors'!L338,2),1)="C",'Elegio-Electors'!L338,IF(LEFT(RIGHT('Elegio-Electors'!M338,2),1)="C",'Elegio-Electors'!M338,""))</f>
        <v/>
      </c>
      <c r="F338" s="91" t="str">
        <f>IF(LEFT(RIGHT('Elegio-Electors'!L338,2),1)="O",'Elegio-Electors'!L338,IF(LEFT(RIGHT('Elegio-Electors'!M338,2),1)="O",'Elegio-Electors'!M338,""))</f>
        <v/>
      </c>
      <c r="G338" s="91" t="str">
        <f t="shared" si="15"/>
        <v>expéditeur:</v>
      </c>
      <c r="H338" s="91" t="str">
        <f t="shared" si="16"/>
        <v>0 0</v>
      </c>
      <c r="I338" s="91"/>
      <c r="J338" s="40" t="str">
        <f t="shared" si="17"/>
        <v>signature obligatoire</v>
      </c>
    </row>
    <row r="339" spans="1:10" x14ac:dyDescent="0.25">
      <c r="A339" s="20">
        <f>'Elegio-Electors'!C339</f>
        <v>0</v>
      </c>
      <c r="B339" s="20">
        <f>'Elegio-Electors'!B339</f>
        <v>0</v>
      </c>
      <c r="C339" s="91">
        <f>IF(Procédure!$C$33=2,'Elegio-Electors'!D339,Procédure!$C$33)</f>
        <v>0</v>
      </c>
      <c r="D339" s="20">
        <f>'Elegio-Electors'!E339</f>
        <v>0</v>
      </c>
      <c r="E339" s="91" t="str">
        <f>IF(LEFT(RIGHT('Elegio-Electors'!L339,2),1)="C",'Elegio-Electors'!L339,IF(LEFT(RIGHT('Elegio-Electors'!M339,2),1)="C",'Elegio-Electors'!M339,""))</f>
        <v/>
      </c>
      <c r="F339" s="91" t="str">
        <f>IF(LEFT(RIGHT('Elegio-Electors'!L339,2),1)="O",'Elegio-Electors'!L339,IF(LEFT(RIGHT('Elegio-Electors'!M339,2),1)="O",'Elegio-Electors'!M339,""))</f>
        <v/>
      </c>
      <c r="G339" s="91" t="str">
        <f t="shared" si="15"/>
        <v>expéditeur:</v>
      </c>
      <c r="H339" s="91" t="str">
        <f t="shared" si="16"/>
        <v>0 0</v>
      </c>
      <c r="I339" s="91"/>
      <c r="J339" s="40" t="str">
        <f t="shared" si="17"/>
        <v>signature obligatoire</v>
      </c>
    </row>
    <row r="340" spans="1:10" x14ac:dyDescent="0.25">
      <c r="A340" s="20">
        <f>'Elegio-Electors'!C340</f>
        <v>0</v>
      </c>
      <c r="B340" s="20">
        <f>'Elegio-Electors'!B340</f>
        <v>0</v>
      </c>
      <c r="C340" s="91">
        <f>IF(Procédure!$C$33=2,'Elegio-Electors'!D340,Procédure!$C$33)</f>
        <v>0</v>
      </c>
      <c r="D340" s="20">
        <f>'Elegio-Electors'!E340</f>
        <v>0</v>
      </c>
      <c r="E340" s="91" t="str">
        <f>IF(LEFT(RIGHT('Elegio-Electors'!L340,2),1)="C",'Elegio-Electors'!L340,IF(LEFT(RIGHT('Elegio-Electors'!M340,2),1)="C",'Elegio-Electors'!M340,""))</f>
        <v/>
      </c>
      <c r="F340" s="91" t="str">
        <f>IF(LEFT(RIGHT('Elegio-Electors'!L340,2),1)="O",'Elegio-Electors'!L340,IF(LEFT(RIGHT('Elegio-Electors'!M340,2),1)="O",'Elegio-Electors'!M340,""))</f>
        <v/>
      </c>
      <c r="G340" s="91" t="str">
        <f t="shared" si="15"/>
        <v>expéditeur:</v>
      </c>
      <c r="H340" s="91" t="str">
        <f t="shared" si="16"/>
        <v>0 0</v>
      </c>
      <c r="I340" s="91"/>
      <c r="J340" s="40" t="str">
        <f t="shared" si="17"/>
        <v>signature obligatoire</v>
      </c>
    </row>
    <row r="341" spans="1:10" x14ac:dyDescent="0.25">
      <c r="A341" s="20">
        <f>'Elegio-Electors'!C341</f>
        <v>0</v>
      </c>
      <c r="B341" s="20">
        <f>'Elegio-Electors'!B341</f>
        <v>0</v>
      </c>
      <c r="C341" s="91">
        <f>IF(Procédure!$C$33=2,'Elegio-Electors'!D341,Procédure!$C$33)</f>
        <v>0</v>
      </c>
      <c r="D341" s="20">
        <f>'Elegio-Electors'!E341</f>
        <v>0</v>
      </c>
      <c r="E341" s="91" t="str">
        <f>IF(LEFT(RIGHT('Elegio-Electors'!L341,2),1)="C",'Elegio-Electors'!L341,IF(LEFT(RIGHT('Elegio-Electors'!M341,2),1)="C",'Elegio-Electors'!M341,""))</f>
        <v/>
      </c>
      <c r="F341" s="91" t="str">
        <f>IF(LEFT(RIGHT('Elegio-Electors'!L341,2),1)="O",'Elegio-Electors'!L341,IF(LEFT(RIGHT('Elegio-Electors'!M341,2),1)="O",'Elegio-Electors'!M341,""))</f>
        <v/>
      </c>
      <c r="G341" s="91" t="str">
        <f t="shared" si="15"/>
        <v>expéditeur:</v>
      </c>
      <c r="H341" s="91" t="str">
        <f t="shared" si="16"/>
        <v>0 0</v>
      </c>
      <c r="I341" s="91"/>
      <c r="J341" s="40" t="str">
        <f t="shared" si="17"/>
        <v>signature obligatoire</v>
      </c>
    </row>
    <row r="342" spans="1:10" x14ac:dyDescent="0.25">
      <c r="A342" s="20">
        <f>'Elegio-Electors'!C342</f>
        <v>0</v>
      </c>
      <c r="B342" s="20">
        <f>'Elegio-Electors'!B342</f>
        <v>0</v>
      </c>
      <c r="C342" s="91">
        <f>IF(Procédure!$C$33=2,'Elegio-Electors'!D342,Procédure!$C$33)</f>
        <v>0</v>
      </c>
      <c r="D342" s="20">
        <f>'Elegio-Electors'!E342</f>
        <v>0</v>
      </c>
      <c r="E342" s="91" t="str">
        <f>IF(LEFT(RIGHT('Elegio-Electors'!L342,2),1)="C",'Elegio-Electors'!L342,IF(LEFT(RIGHT('Elegio-Electors'!M342,2),1)="C",'Elegio-Electors'!M342,""))</f>
        <v/>
      </c>
      <c r="F342" s="91" t="str">
        <f>IF(LEFT(RIGHT('Elegio-Electors'!L342,2),1)="O",'Elegio-Electors'!L342,IF(LEFT(RIGHT('Elegio-Electors'!M342,2),1)="O",'Elegio-Electors'!M342,""))</f>
        <v/>
      </c>
      <c r="G342" s="91" t="str">
        <f t="shared" si="15"/>
        <v>expéditeur:</v>
      </c>
      <c r="H342" s="91" t="str">
        <f t="shared" si="16"/>
        <v>0 0</v>
      </c>
      <c r="I342" s="91"/>
      <c r="J342" s="40" t="str">
        <f t="shared" si="17"/>
        <v>signature obligatoire</v>
      </c>
    </row>
    <row r="343" spans="1:10" x14ac:dyDescent="0.25">
      <c r="A343" s="20">
        <f>'Elegio-Electors'!C343</f>
        <v>0</v>
      </c>
      <c r="B343" s="20">
        <f>'Elegio-Electors'!B343</f>
        <v>0</v>
      </c>
      <c r="C343" s="91">
        <f>IF(Procédure!$C$33=2,'Elegio-Electors'!D343,Procédure!$C$33)</f>
        <v>0</v>
      </c>
      <c r="D343" s="20">
        <f>'Elegio-Electors'!E343</f>
        <v>0</v>
      </c>
      <c r="E343" s="91" t="str">
        <f>IF(LEFT(RIGHT('Elegio-Electors'!L343,2),1)="C",'Elegio-Electors'!L343,IF(LEFT(RIGHT('Elegio-Electors'!M343,2),1)="C",'Elegio-Electors'!M343,""))</f>
        <v/>
      </c>
      <c r="F343" s="91" t="str">
        <f>IF(LEFT(RIGHT('Elegio-Electors'!L343,2),1)="O",'Elegio-Electors'!L343,IF(LEFT(RIGHT('Elegio-Electors'!M343,2),1)="O",'Elegio-Electors'!M343,""))</f>
        <v/>
      </c>
      <c r="G343" s="91" t="str">
        <f t="shared" si="15"/>
        <v>expéditeur:</v>
      </c>
      <c r="H343" s="91" t="str">
        <f t="shared" si="16"/>
        <v>0 0</v>
      </c>
      <c r="I343" s="91"/>
      <c r="J343" s="40" t="str">
        <f t="shared" si="17"/>
        <v>signature obligatoire</v>
      </c>
    </row>
    <row r="344" spans="1:10" x14ac:dyDescent="0.25">
      <c r="A344" s="20">
        <f>'Elegio-Electors'!C344</f>
        <v>0</v>
      </c>
      <c r="B344" s="20">
        <f>'Elegio-Electors'!B344</f>
        <v>0</v>
      </c>
      <c r="C344" s="91">
        <f>IF(Procédure!$C$33=2,'Elegio-Electors'!D344,Procédure!$C$33)</f>
        <v>0</v>
      </c>
      <c r="D344" s="20">
        <f>'Elegio-Electors'!E344</f>
        <v>0</v>
      </c>
      <c r="E344" s="91" t="str">
        <f>IF(LEFT(RIGHT('Elegio-Electors'!L344,2),1)="C",'Elegio-Electors'!L344,IF(LEFT(RIGHT('Elegio-Electors'!M344,2),1)="C",'Elegio-Electors'!M344,""))</f>
        <v/>
      </c>
      <c r="F344" s="91" t="str">
        <f>IF(LEFT(RIGHT('Elegio-Electors'!L344,2),1)="O",'Elegio-Electors'!L344,IF(LEFT(RIGHT('Elegio-Electors'!M344,2),1)="O",'Elegio-Electors'!M344,""))</f>
        <v/>
      </c>
      <c r="G344" s="91" t="str">
        <f t="shared" si="15"/>
        <v>expéditeur:</v>
      </c>
      <c r="H344" s="91" t="str">
        <f t="shared" si="16"/>
        <v>0 0</v>
      </c>
      <c r="I344" s="91"/>
      <c r="J344" s="40" t="str">
        <f t="shared" si="17"/>
        <v>signature obligatoire</v>
      </c>
    </row>
    <row r="345" spans="1:10" x14ac:dyDescent="0.25">
      <c r="A345" s="20">
        <f>'Elegio-Electors'!C345</f>
        <v>0</v>
      </c>
      <c r="B345" s="20">
        <f>'Elegio-Electors'!B345</f>
        <v>0</v>
      </c>
      <c r="C345" s="91">
        <f>IF(Procédure!$C$33=2,'Elegio-Electors'!D345,Procédure!$C$33)</f>
        <v>0</v>
      </c>
      <c r="D345" s="20">
        <f>'Elegio-Electors'!E345</f>
        <v>0</v>
      </c>
      <c r="E345" s="91" t="str">
        <f>IF(LEFT(RIGHT('Elegio-Electors'!L345,2),1)="C",'Elegio-Electors'!L345,IF(LEFT(RIGHT('Elegio-Electors'!M345,2),1)="C",'Elegio-Electors'!M345,""))</f>
        <v/>
      </c>
      <c r="F345" s="91" t="str">
        <f>IF(LEFT(RIGHT('Elegio-Electors'!L345,2),1)="O",'Elegio-Electors'!L345,IF(LEFT(RIGHT('Elegio-Electors'!M345,2),1)="O",'Elegio-Electors'!M345,""))</f>
        <v/>
      </c>
      <c r="G345" s="91" t="str">
        <f t="shared" si="15"/>
        <v>expéditeur:</v>
      </c>
      <c r="H345" s="91" t="str">
        <f t="shared" si="16"/>
        <v>0 0</v>
      </c>
      <c r="I345" s="91"/>
      <c r="J345" s="40" t="str">
        <f t="shared" si="17"/>
        <v>signature obligatoire</v>
      </c>
    </row>
    <row r="346" spans="1:10" x14ac:dyDescent="0.25">
      <c r="A346" s="20">
        <f>'Elegio-Electors'!C346</f>
        <v>0</v>
      </c>
      <c r="B346" s="20">
        <f>'Elegio-Electors'!B346</f>
        <v>0</v>
      </c>
      <c r="C346" s="91">
        <f>IF(Procédure!$C$33=2,'Elegio-Electors'!D346,Procédure!$C$33)</f>
        <v>0</v>
      </c>
      <c r="D346" s="20">
        <f>'Elegio-Electors'!E346</f>
        <v>0</v>
      </c>
      <c r="E346" s="91" t="str">
        <f>IF(LEFT(RIGHT('Elegio-Electors'!L346,2),1)="C",'Elegio-Electors'!L346,IF(LEFT(RIGHT('Elegio-Electors'!M346,2),1)="C",'Elegio-Electors'!M346,""))</f>
        <v/>
      </c>
      <c r="F346" s="91" t="str">
        <f>IF(LEFT(RIGHT('Elegio-Electors'!L346,2),1)="O",'Elegio-Electors'!L346,IF(LEFT(RIGHT('Elegio-Electors'!M346,2),1)="O",'Elegio-Electors'!M346,""))</f>
        <v/>
      </c>
      <c r="G346" s="91" t="str">
        <f t="shared" si="15"/>
        <v>expéditeur:</v>
      </c>
      <c r="H346" s="91" t="str">
        <f t="shared" si="16"/>
        <v>0 0</v>
      </c>
      <c r="I346" s="91"/>
      <c r="J346" s="40" t="str">
        <f t="shared" si="17"/>
        <v>signature obligatoire</v>
      </c>
    </row>
    <row r="347" spans="1:10" x14ac:dyDescent="0.25">
      <c r="A347" s="20">
        <f>'Elegio-Electors'!C347</f>
        <v>0</v>
      </c>
      <c r="B347" s="20">
        <f>'Elegio-Electors'!B347</f>
        <v>0</v>
      </c>
      <c r="C347" s="91">
        <f>IF(Procédure!$C$33=2,'Elegio-Electors'!D347,Procédure!$C$33)</f>
        <v>0</v>
      </c>
      <c r="D347" s="20">
        <f>'Elegio-Electors'!E347</f>
        <v>0</v>
      </c>
      <c r="E347" s="91" t="str">
        <f>IF(LEFT(RIGHT('Elegio-Electors'!L347,2),1)="C",'Elegio-Electors'!L347,IF(LEFT(RIGHT('Elegio-Electors'!M347,2),1)="C",'Elegio-Electors'!M347,""))</f>
        <v/>
      </c>
      <c r="F347" s="91" t="str">
        <f>IF(LEFT(RIGHT('Elegio-Electors'!L347,2),1)="O",'Elegio-Electors'!L347,IF(LEFT(RIGHT('Elegio-Electors'!M347,2),1)="O",'Elegio-Electors'!M347,""))</f>
        <v/>
      </c>
      <c r="G347" s="91" t="str">
        <f t="shared" si="15"/>
        <v>expéditeur:</v>
      </c>
      <c r="H347" s="91" t="str">
        <f t="shared" si="16"/>
        <v>0 0</v>
      </c>
      <c r="I347" s="91"/>
      <c r="J347" s="40" t="str">
        <f t="shared" si="17"/>
        <v>signature obligatoire</v>
      </c>
    </row>
    <row r="348" spans="1:10" x14ac:dyDescent="0.25">
      <c r="A348" s="20">
        <f>'Elegio-Electors'!C348</f>
        <v>0</v>
      </c>
      <c r="B348" s="20">
        <f>'Elegio-Electors'!B348</f>
        <v>0</v>
      </c>
      <c r="C348" s="91">
        <f>IF(Procédure!$C$33=2,'Elegio-Electors'!D348,Procédure!$C$33)</f>
        <v>0</v>
      </c>
      <c r="D348" s="20">
        <f>'Elegio-Electors'!E348</f>
        <v>0</v>
      </c>
      <c r="E348" s="91" t="str">
        <f>IF(LEFT(RIGHT('Elegio-Electors'!L348,2),1)="C",'Elegio-Electors'!L348,IF(LEFT(RIGHT('Elegio-Electors'!M348,2),1)="C",'Elegio-Electors'!M348,""))</f>
        <v/>
      </c>
      <c r="F348" s="91" t="str">
        <f>IF(LEFT(RIGHT('Elegio-Electors'!L348,2),1)="O",'Elegio-Electors'!L348,IF(LEFT(RIGHT('Elegio-Electors'!M348,2),1)="O",'Elegio-Electors'!M348,""))</f>
        <v/>
      </c>
      <c r="G348" s="91" t="str">
        <f t="shared" si="15"/>
        <v>expéditeur:</v>
      </c>
      <c r="H348" s="91" t="str">
        <f t="shared" si="16"/>
        <v>0 0</v>
      </c>
      <c r="I348" s="91"/>
      <c r="J348" s="40" t="str">
        <f t="shared" si="17"/>
        <v>signature obligatoire</v>
      </c>
    </row>
    <row r="349" spans="1:10" x14ac:dyDescent="0.25">
      <c r="A349" s="20">
        <f>'Elegio-Electors'!C349</f>
        <v>0</v>
      </c>
      <c r="B349" s="20">
        <f>'Elegio-Electors'!B349</f>
        <v>0</v>
      </c>
      <c r="C349" s="91">
        <f>IF(Procédure!$C$33=2,'Elegio-Electors'!D349,Procédure!$C$33)</f>
        <v>0</v>
      </c>
      <c r="D349" s="20">
        <f>'Elegio-Electors'!E349</f>
        <v>0</v>
      </c>
      <c r="E349" s="91" t="str">
        <f>IF(LEFT(RIGHT('Elegio-Electors'!L349,2),1)="C",'Elegio-Electors'!L349,IF(LEFT(RIGHT('Elegio-Electors'!M349,2),1)="C",'Elegio-Electors'!M349,""))</f>
        <v/>
      </c>
      <c r="F349" s="91" t="str">
        <f>IF(LEFT(RIGHT('Elegio-Electors'!L349,2),1)="O",'Elegio-Electors'!L349,IF(LEFT(RIGHT('Elegio-Electors'!M349,2),1)="O",'Elegio-Electors'!M349,""))</f>
        <v/>
      </c>
      <c r="G349" s="91" t="str">
        <f t="shared" si="15"/>
        <v>expéditeur:</v>
      </c>
      <c r="H349" s="91" t="str">
        <f t="shared" si="16"/>
        <v>0 0</v>
      </c>
      <c r="I349" s="91"/>
      <c r="J349" s="40" t="str">
        <f t="shared" si="17"/>
        <v>signature obligatoire</v>
      </c>
    </row>
    <row r="350" spans="1:10" x14ac:dyDescent="0.25">
      <c r="A350" s="20">
        <f>'Elegio-Electors'!C350</f>
        <v>0</v>
      </c>
      <c r="B350" s="20">
        <f>'Elegio-Electors'!B350</f>
        <v>0</v>
      </c>
      <c r="C350" s="91">
        <f>IF(Procédure!$C$33=2,'Elegio-Electors'!D350,Procédure!$C$33)</f>
        <v>0</v>
      </c>
      <c r="D350" s="20">
        <f>'Elegio-Electors'!E350</f>
        <v>0</v>
      </c>
      <c r="E350" s="91" t="str">
        <f>IF(LEFT(RIGHT('Elegio-Electors'!L350,2),1)="C",'Elegio-Electors'!L350,IF(LEFT(RIGHT('Elegio-Electors'!M350,2),1)="C",'Elegio-Electors'!M350,""))</f>
        <v/>
      </c>
      <c r="F350" s="91" t="str">
        <f>IF(LEFT(RIGHT('Elegio-Electors'!L350,2),1)="O",'Elegio-Electors'!L350,IF(LEFT(RIGHT('Elegio-Electors'!M350,2),1)="O",'Elegio-Electors'!M350,""))</f>
        <v/>
      </c>
      <c r="G350" s="91" t="str">
        <f t="shared" si="15"/>
        <v>expéditeur:</v>
      </c>
      <c r="H350" s="91" t="str">
        <f t="shared" si="16"/>
        <v>0 0</v>
      </c>
      <c r="I350" s="91"/>
      <c r="J350" s="40" t="str">
        <f t="shared" si="17"/>
        <v>signature obligatoire</v>
      </c>
    </row>
    <row r="351" spans="1:10" x14ac:dyDescent="0.25">
      <c r="A351" s="20">
        <f>'Elegio-Electors'!C351</f>
        <v>0</v>
      </c>
      <c r="B351" s="20">
        <f>'Elegio-Electors'!B351</f>
        <v>0</v>
      </c>
      <c r="C351" s="91">
        <f>IF(Procédure!$C$33=2,'Elegio-Electors'!D351,Procédure!$C$33)</f>
        <v>0</v>
      </c>
      <c r="D351" s="20">
        <f>'Elegio-Electors'!E351</f>
        <v>0</v>
      </c>
      <c r="E351" s="91" t="str">
        <f>IF(LEFT(RIGHT('Elegio-Electors'!L351,2),1)="C",'Elegio-Electors'!L351,IF(LEFT(RIGHT('Elegio-Electors'!M351,2),1)="C",'Elegio-Electors'!M351,""))</f>
        <v/>
      </c>
      <c r="F351" s="91" t="str">
        <f>IF(LEFT(RIGHT('Elegio-Electors'!L351,2),1)="O",'Elegio-Electors'!L351,IF(LEFT(RIGHT('Elegio-Electors'!M351,2),1)="O",'Elegio-Electors'!M351,""))</f>
        <v/>
      </c>
      <c r="G351" s="91" t="str">
        <f t="shared" si="15"/>
        <v>expéditeur:</v>
      </c>
      <c r="H351" s="91" t="str">
        <f t="shared" si="16"/>
        <v>0 0</v>
      </c>
      <c r="I351" s="91"/>
      <c r="J351" s="40" t="str">
        <f t="shared" si="17"/>
        <v>signature obligatoire</v>
      </c>
    </row>
    <row r="352" spans="1:10" x14ac:dyDescent="0.25">
      <c r="A352" s="20">
        <f>'Elegio-Electors'!C352</f>
        <v>0</v>
      </c>
      <c r="B352" s="20">
        <f>'Elegio-Electors'!B352</f>
        <v>0</v>
      </c>
      <c r="C352" s="91">
        <f>IF(Procédure!$C$33=2,'Elegio-Electors'!D352,Procédure!$C$33)</f>
        <v>0</v>
      </c>
      <c r="D352" s="20">
        <f>'Elegio-Electors'!E352</f>
        <v>0</v>
      </c>
      <c r="E352" s="91" t="str">
        <f>IF(LEFT(RIGHT('Elegio-Electors'!L352,2),1)="C",'Elegio-Electors'!L352,IF(LEFT(RIGHT('Elegio-Electors'!M352,2),1)="C",'Elegio-Electors'!M352,""))</f>
        <v/>
      </c>
      <c r="F352" s="91" t="str">
        <f>IF(LEFT(RIGHT('Elegio-Electors'!L352,2),1)="O",'Elegio-Electors'!L352,IF(LEFT(RIGHT('Elegio-Electors'!M352,2),1)="O",'Elegio-Electors'!M352,""))</f>
        <v/>
      </c>
      <c r="G352" s="91" t="str">
        <f t="shared" si="15"/>
        <v>expéditeur:</v>
      </c>
      <c r="H352" s="91" t="str">
        <f t="shared" si="16"/>
        <v>0 0</v>
      </c>
      <c r="I352" s="91"/>
      <c r="J352" s="40" t="str">
        <f t="shared" si="17"/>
        <v>signature obligatoire</v>
      </c>
    </row>
    <row r="353" spans="1:10" x14ac:dyDescent="0.25">
      <c r="A353" s="20">
        <f>'Elegio-Electors'!C353</f>
        <v>0</v>
      </c>
      <c r="B353" s="20">
        <f>'Elegio-Electors'!B353</f>
        <v>0</v>
      </c>
      <c r="C353" s="91">
        <f>IF(Procédure!$C$33=2,'Elegio-Electors'!D353,Procédure!$C$33)</f>
        <v>0</v>
      </c>
      <c r="D353" s="20">
        <f>'Elegio-Electors'!E353</f>
        <v>0</v>
      </c>
      <c r="E353" s="91" t="str">
        <f>IF(LEFT(RIGHT('Elegio-Electors'!L353,2),1)="C",'Elegio-Electors'!L353,IF(LEFT(RIGHT('Elegio-Electors'!M353,2),1)="C",'Elegio-Electors'!M353,""))</f>
        <v/>
      </c>
      <c r="F353" s="91" t="str">
        <f>IF(LEFT(RIGHT('Elegio-Electors'!L353,2),1)="O",'Elegio-Electors'!L353,IF(LEFT(RIGHT('Elegio-Electors'!M353,2),1)="O",'Elegio-Electors'!M353,""))</f>
        <v/>
      </c>
      <c r="G353" s="91" t="str">
        <f t="shared" si="15"/>
        <v>expéditeur:</v>
      </c>
      <c r="H353" s="91" t="str">
        <f t="shared" si="16"/>
        <v>0 0</v>
      </c>
      <c r="I353" s="91"/>
      <c r="J353" s="40" t="str">
        <f t="shared" si="17"/>
        <v>signature obligatoire</v>
      </c>
    </row>
    <row r="354" spans="1:10" x14ac:dyDescent="0.25">
      <c r="A354" s="20">
        <f>'Elegio-Electors'!C354</f>
        <v>0</v>
      </c>
      <c r="B354" s="20">
        <f>'Elegio-Electors'!B354</f>
        <v>0</v>
      </c>
      <c r="C354" s="91">
        <f>IF(Procédure!$C$33=2,'Elegio-Electors'!D354,Procédure!$C$33)</f>
        <v>0</v>
      </c>
      <c r="D354" s="20">
        <f>'Elegio-Electors'!E354</f>
        <v>0</v>
      </c>
      <c r="E354" s="91" t="str">
        <f>IF(LEFT(RIGHT('Elegio-Electors'!L354,2),1)="C",'Elegio-Electors'!L354,IF(LEFT(RIGHT('Elegio-Electors'!M354,2),1)="C",'Elegio-Electors'!M354,""))</f>
        <v/>
      </c>
      <c r="F354" s="91" t="str">
        <f>IF(LEFT(RIGHT('Elegio-Electors'!L354,2),1)="O",'Elegio-Electors'!L354,IF(LEFT(RIGHT('Elegio-Electors'!M354,2),1)="O",'Elegio-Electors'!M354,""))</f>
        <v/>
      </c>
      <c r="G354" s="91" t="str">
        <f t="shared" si="15"/>
        <v>expéditeur:</v>
      </c>
      <c r="H354" s="91" t="str">
        <f t="shared" si="16"/>
        <v>0 0</v>
      </c>
      <c r="I354" s="91"/>
      <c r="J354" s="40" t="str">
        <f t="shared" si="17"/>
        <v>signature obligatoire</v>
      </c>
    </row>
    <row r="355" spans="1:10" x14ac:dyDescent="0.25">
      <c r="A355" s="20">
        <f>'Elegio-Electors'!C355</f>
        <v>0</v>
      </c>
      <c r="B355" s="20">
        <f>'Elegio-Electors'!B355</f>
        <v>0</v>
      </c>
      <c r="C355" s="91">
        <f>IF(Procédure!$C$33=2,'Elegio-Electors'!D355,Procédure!$C$33)</f>
        <v>0</v>
      </c>
      <c r="D355" s="20">
        <f>'Elegio-Electors'!E355</f>
        <v>0</v>
      </c>
      <c r="E355" s="91" t="str">
        <f>IF(LEFT(RIGHT('Elegio-Electors'!L355,2),1)="C",'Elegio-Electors'!L355,IF(LEFT(RIGHT('Elegio-Electors'!M355,2),1)="C",'Elegio-Electors'!M355,""))</f>
        <v/>
      </c>
      <c r="F355" s="91" t="str">
        <f>IF(LEFT(RIGHT('Elegio-Electors'!L355,2),1)="O",'Elegio-Electors'!L355,IF(LEFT(RIGHT('Elegio-Electors'!M355,2),1)="O",'Elegio-Electors'!M355,""))</f>
        <v/>
      </c>
      <c r="G355" s="91" t="str">
        <f t="shared" si="15"/>
        <v>expéditeur:</v>
      </c>
      <c r="H355" s="91" t="str">
        <f t="shared" si="16"/>
        <v>0 0</v>
      </c>
      <c r="I355" s="91"/>
      <c r="J355" s="40" t="str">
        <f t="shared" si="17"/>
        <v>signature obligatoire</v>
      </c>
    </row>
    <row r="356" spans="1:10" x14ac:dyDescent="0.25">
      <c r="A356" s="20">
        <f>'Elegio-Electors'!C356</f>
        <v>0</v>
      </c>
      <c r="B356" s="20">
        <f>'Elegio-Electors'!B356</f>
        <v>0</v>
      </c>
      <c r="C356" s="91">
        <f>IF(Procédure!$C$33=2,'Elegio-Electors'!D356,Procédure!$C$33)</f>
        <v>0</v>
      </c>
      <c r="D356" s="20">
        <f>'Elegio-Electors'!E356</f>
        <v>0</v>
      </c>
      <c r="E356" s="91" t="str">
        <f>IF(LEFT(RIGHT('Elegio-Electors'!L356,2),1)="C",'Elegio-Electors'!L356,IF(LEFT(RIGHT('Elegio-Electors'!M356,2),1)="C",'Elegio-Electors'!M356,""))</f>
        <v/>
      </c>
      <c r="F356" s="91" t="str">
        <f>IF(LEFT(RIGHT('Elegio-Electors'!L356,2),1)="O",'Elegio-Electors'!L356,IF(LEFT(RIGHT('Elegio-Electors'!M356,2),1)="O",'Elegio-Electors'!M356,""))</f>
        <v/>
      </c>
      <c r="G356" s="91" t="str">
        <f t="shared" si="15"/>
        <v>expéditeur:</v>
      </c>
      <c r="H356" s="91" t="str">
        <f t="shared" si="16"/>
        <v>0 0</v>
      </c>
      <c r="I356" s="91"/>
      <c r="J356" s="40" t="str">
        <f t="shared" si="17"/>
        <v>signature obligatoire</v>
      </c>
    </row>
    <row r="357" spans="1:10" x14ac:dyDescent="0.25">
      <c r="A357" s="20">
        <f>'Elegio-Electors'!C357</f>
        <v>0</v>
      </c>
      <c r="B357" s="20">
        <f>'Elegio-Electors'!B357</f>
        <v>0</v>
      </c>
      <c r="C357" s="91">
        <f>IF(Procédure!$C$33=2,'Elegio-Electors'!D357,Procédure!$C$33)</f>
        <v>0</v>
      </c>
      <c r="D357" s="20">
        <f>'Elegio-Electors'!E357</f>
        <v>0</v>
      </c>
      <c r="E357" s="91" t="str">
        <f>IF(LEFT(RIGHT('Elegio-Electors'!L357,2),1)="C",'Elegio-Electors'!L357,IF(LEFT(RIGHT('Elegio-Electors'!M357,2),1)="C",'Elegio-Electors'!M357,""))</f>
        <v/>
      </c>
      <c r="F357" s="91" t="str">
        <f>IF(LEFT(RIGHT('Elegio-Electors'!L357,2),1)="O",'Elegio-Electors'!L357,IF(LEFT(RIGHT('Elegio-Electors'!M357,2),1)="O",'Elegio-Electors'!M357,""))</f>
        <v/>
      </c>
      <c r="G357" s="91" t="str">
        <f t="shared" si="15"/>
        <v>expéditeur:</v>
      </c>
      <c r="H357" s="91" t="str">
        <f t="shared" si="16"/>
        <v>0 0</v>
      </c>
      <c r="I357" s="91"/>
      <c r="J357" s="40" t="str">
        <f t="shared" si="17"/>
        <v>signature obligatoire</v>
      </c>
    </row>
    <row r="358" spans="1:10" x14ac:dyDescent="0.25">
      <c r="A358" s="20">
        <f>'Elegio-Electors'!C358</f>
        <v>0</v>
      </c>
      <c r="B358" s="20">
        <f>'Elegio-Electors'!B358</f>
        <v>0</v>
      </c>
      <c r="C358" s="91">
        <f>IF(Procédure!$C$33=2,'Elegio-Electors'!D358,Procédure!$C$33)</f>
        <v>0</v>
      </c>
      <c r="D358" s="20">
        <f>'Elegio-Electors'!E358</f>
        <v>0</v>
      </c>
      <c r="E358" s="91" t="str">
        <f>IF(LEFT(RIGHT('Elegio-Electors'!L358,2),1)="C",'Elegio-Electors'!L358,IF(LEFT(RIGHT('Elegio-Electors'!M358,2),1)="C",'Elegio-Electors'!M358,""))</f>
        <v/>
      </c>
      <c r="F358" s="91" t="str">
        <f>IF(LEFT(RIGHT('Elegio-Electors'!L358,2),1)="O",'Elegio-Electors'!L358,IF(LEFT(RIGHT('Elegio-Electors'!M358,2),1)="O",'Elegio-Electors'!M358,""))</f>
        <v/>
      </c>
      <c r="G358" s="91" t="str">
        <f t="shared" si="15"/>
        <v>expéditeur:</v>
      </c>
      <c r="H358" s="91" t="str">
        <f t="shared" si="16"/>
        <v>0 0</v>
      </c>
      <c r="I358" s="91"/>
      <c r="J358" s="40" t="str">
        <f t="shared" si="17"/>
        <v>signature obligatoire</v>
      </c>
    </row>
    <row r="359" spans="1:10" x14ac:dyDescent="0.25">
      <c r="A359" s="20">
        <f>'Elegio-Electors'!C359</f>
        <v>0</v>
      </c>
      <c r="B359" s="20">
        <f>'Elegio-Electors'!B359</f>
        <v>0</v>
      </c>
      <c r="C359" s="91">
        <f>IF(Procédure!$C$33=2,'Elegio-Electors'!D359,Procédure!$C$33)</f>
        <v>0</v>
      </c>
      <c r="D359" s="20">
        <f>'Elegio-Electors'!E359</f>
        <v>0</v>
      </c>
      <c r="E359" s="91" t="str">
        <f>IF(LEFT(RIGHT('Elegio-Electors'!L359,2),1)="C",'Elegio-Electors'!L359,IF(LEFT(RIGHT('Elegio-Electors'!M359,2),1)="C",'Elegio-Electors'!M359,""))</f>
        <v/>
      </c>
      <c r="F359" s="91" t="str">
        <f>IF(LEFT(RIGHT('Elegio-Electors'!L359,2),1)="O",'Elegio-Electors'!L359,IF(LEFT(RIGHT('Elegio-Electors'!M359,2),1)="O",'Elegio-Electors'!M359,""))</f>
        <v/>
      </c>
      <c r="G359" s="91" t="str">
        <f t="shared" si="15"/>
        <v>expéditeur:</v>
      </c>
      <c r="H359" s="91" t="str">
        <f t="shared" si="16"/>
        <v>0 0</v>
      </c>
      <c r="I359" s="91"/>
      <c r="J359" s="40" t="str">
        <f t="shared" si="17"/>
        <v>signature obligatoire</v>
      </c>
    </row>
    <row r="360" spans="1:10" x14ac:dyDescent="0.25">
      <c r="A360" s="20">
        <f>'Elegio-Electors'!C360</f>
        <v>0</v>
      </c>
      <c r="B360" s="20">
        <f>'Elegio-Electors'!B360</f>
        <v>0</v>
      </c>
      <c r="C360" s="91">
        <f>IF(Procédure!$C$33=2,'Elegio-Electors'!D360,Procédure!$C$33)</f>
        <v>0</v>
      </c>
      <c r="D360" s="20">
        <f>'Elegio-Electors'!E360</f>
        <v>0</v>
      </c>
      <c r="E360" s="91" t="str">
        <f>IF(LEFT(RIGHT('Elegio-Electors'!L360,2),1)="C",'Elegio-Electors'!L360,IF(LEFT(RIGHT('Elegio-Electors'!M360,2),1)="C",'Elegio-Electors'!M360,""))</f>
        <v/>
      </c>
      <c r="F360" s="91" t="str">
        <f>IF(LEFT(RIGHT('Elegio-Electors'!L360,2),1)="O",'Elegio-Electors'!L360,IF(LEFT(RIGHT('Elegio-Electors'!M360,2),1)="O",'Elegio-Electors'!M360,""))</f>
        <v/>
      </c>
      <c r="G360" s="91" t="str">
        <f t="shared" si="15"/>
        <v>expéditeur:</v>
      </c>
      <c r="H360" s="91" t="str">
        <f t="shared" si="16"/>
        <v>0 0</v>
      </c>
      <c r="I360" s="91"/>
      <c r="J360" s="40" t="str">
        <f t="shared" si="17"/>
        <v>signature obligatoire</v>
      </c>
    </row>
    <row r="361" spans="1:10" x14ac:dyDescent="0.25">
      <c r="A361" s="20">
        <f>'Elegio-Electors'!C361</f>
        <v>0</v>
      </c>
      <c r="B361" s="20">
        <f>'Elegio-Electors'!B361</f>
        <v>0</v>
      </c>
      <c r="C361" s="91">
        <f>IF(Procédure!$C$33=2,'Elegio-Electors'!D361,Procédure!$C$33)</f>
        <v>0</v>
      </c>
      <c r="D361" s="20">
        <f>'Elegio-Electors'!E361</f>
        <v>0</v>
      </c>
      <c r="E361" s="91" t="str">
        <f>IF(LEFT(RIGHT('Elegio-Electors'!L361,2),1)="C",'Elegio-Electors'!L361,IF(LEFT(RIGHT('Elegio-Electors'!M361,2),1)="C",'Elegio-Electors'!M361,""))</f>
        <v/>
      </c>
      <c r="F361" s="91" t="str">
        <f>IF(LEFT(RIGHT('Elegio-Electors'!L361,2),1)="O",'Elegio-Electors'!L361,IF(LEFT(RIGHT('Elegio-Electors'!M361,2),1)="O",'Elegio-Electors'!M361,""))</f>
        <v/>
      </c>
      <c r="G361" s="91" t="str">
        <f t="shared" si="15"/>
        <v>expéditeur:</v>
      </c>
      <c r="H361" s="91" t="str">
        <f t="shared" si="16"/>
        <v>0 0</v>
      </c>
      <c r="I361" s="91"/>
      <c r="J361" s="40" t="str">
        <f t="shared" si="17"/>
        <v>signature obligatoire</v>
      </c>
    </row>
    <row r="362" spans="1:10" x14ac:dyDescent="0.25">
      <c r="A362" s="20">
        <f>'Elegio-Electors'!C362</f>
        <v>0</v>
      </c>
      <c r="B362" s="20">
        <f>'Elegio-Electors'!B362</f>
        <v>0</v>
      </c>
      <c r="C362" s="91">
        <f>IF(Procédure!$C$33=2,'Elegio-Electors'!D362,Procédure!$C$33)</f>
        <v>0</v>
      </c>
      <c r="D362" s="20">
        <f>'Elegio-Electors'!E362</f>
        <v>0</v>
      </c>
      <c r="E362" s="91" t="str">
        <f>IF(LEFT(RIGHT('Elegio-Electors'!L362,2),1)="C",'Elegio-Electors'!L362,IF(LEFT(RIGHT('Elegio-Electors'!M362,2),1)="C",'Elegio-Electors'!M362,""))</f>
        <v/>
      </c>
      <c r="F362" s="91" t="str">
        <f>IF(LEFT(RIGHT('Elegio-Electors'!L362,2),1)="O",'Elegio-Electors'!L362,IF(LEFT(RIGHT('Elegio-Electors'!M362,2),1)="O",'Elegio-Electors'!M362,""))</f>
        <v/>
      </c>
      <c r="G362" s="91" t="str">
        <f t="shared" si="15"/>
        <v>expéditeur:</v>
      </c>
      <c r="H362" s="91" t="str">
        <f t="shared" si="16"/>
        <v>0 0</v>
      </c>
      <c r="I362" s="91"/>
      <c r="J362" s="40" t="str">
        <f t="shared" si="17"/>
        <v>signature obligatoire</v>
      </c>
    </row>
    <row r="363" spans="1:10" x14ac:dyDescent="0.25">
      <c r="A363" s="20">
        <f>'Elegio-Electors'!C363</f>
        <v>0</v>
      </c>
      <c r="B363" s="20">
        <f>'Elegio-Electors'!B363</f>
        <v>0</v>
      </c>
      <c r="C363" s="91">
        <f>IF(Procédure!$C$33=2,'Elegio-Electors'!D363,Procédure!$C$33)</f>
        <v>0</v>
      </c>
      <c r="D363" s="20">
        <f>'Elegio-Electors'!E363</f>
        <v>0</v>
      </c>
      <c r="E363" s="91" t="str">
        <f>IF(LEFT(RIGHT('Elegio-Electors'!L363,2),1)="C",'Elegio-Electors'!L363,IF(LEFT(RIGHT('Elegio-Electors'!M363,2),1)="C",'Elegio-Electors'!M363,""))</f>
        <v/>
      </c>
      <c r="F363" s="91" t="str">
        <f>IF(LEFT(RIGHT('Elegio-Electors'!L363,2),1)="O",'Elegio-Electors'!L363,IF(LEFT(RIGHT('Elegio-Electors'!M363,2),1)="O",'Elegio-Electors'!M363,""))</f>
        <v/>
      </c>
      <c r="G363" s="91" t="str">
        <f t="shared" si="15"/>
        <v>expéditeur:</v>
      </c>
      <c r="H363" s="91" t="str">
        <f t="shared" si="16"/>
        <v>0 0</v>
      </c>
      <c r="I363" s="91"/>
      <c r="J363" s="40" t="str">
        <f t="shared" si="17"/>
        <v>signature obligatoire</v>
      </c>
    </row>
    <row r="364" spans="1:10" x14ac:dyDescent="0.25">
      <c r="A364" s="20">
        <f>'Elegio-Electors'!C364</f>
        <v>0</v>
      </c>
      <c r="B364" s="20">
        <f>'Elegio-Electors'!B364</f>
        <v>0</v>
      </c>
      <c r="C364" s="91">
        <f>IF(Procédure!$C$33=2,'Elegio-Electors'!D364,Procédure!$C$33)</f>
        <v>0</v>
      </c>
      <c r="D364" s="20">
        <f>'Elegio-Electors'!E364</f>
        <v>0</v>
      </c>
      <c r="E364" s="91" t="str">
        <f>IF(LEFT(RIGHT('Elegio-Electors'!L364,2),1)="C",'Elegio-Electors'!L364,IF(LEFT(RIGHT('Elegio-Electors'!M364,2),1)="C",'Elegio-Electors'!M364,""))</f>
        <v/>
      </c>
      <c r="F364" s="91" t="str">
        <f>IF(LEFT(RIGHT('Elegio-Electors'!L364,2),1)="O",'Elegio-Electors'!L364,IF(LEFT(RIGHT('Elegio-Electors'!M364,2),1)="O",'Elegio-Electors'!M364,""))</f>
        <v/>
      </c>
      <c r="G364" s="91" t="str">
        <f t="shared" si="15"/>
        <v>expéditeur:</v>
      </c>
      <c r="H364" s="91" t="str">
        <f t="shared" si="16"/>
        <v>0 0</v>
      </c>
      <c r="I364" s="91"/>
      <c r="J364" s="40" t="str">
        <f t="shared" si="17"/>
        <v>signature obligatoire</v>
      </c>
    </row>
    <row r="365" spans="1:10" x14ac:dyDescent="0.25">
      <c r="A365" s="20">
        <f>'Elegio-Electors'!C365</f>
        <v>0</v>
      </c>
      <c r="B365" s="20">
        <f>'Elegio-Electors'!B365</f>
        <v>0</v>
      </c>
      <c r="C365" s="91">
        <f>IF(Procédure!$C$33=2,'Elegio-Electors'!D365,Procédure!$C$33)</f>
        <v>0</v>
      </c>
      <c r="D365" s="20">
        <f>'Elegio-Electors'!E365</f>
        <v>0</v>
      </c>
      <c r="E365" s="91" t="str">
        <f>IF(LEFT(RIGHT('Elegio-Electors'!L365,2),1)="C",'Elegio-Electors'!L365,IF(LEFT(RIGHT('Elegio-Electors'!M365,2),1)="C",'Elegio-Electors'!M365,""))</f>
        <v/>
      </c>
      <c r="F365" s="91" t="str">
        <f>IF(LEFT(RIGHT('Elegio-Electors'!L365,2),1)="O",'Elegio-Electors'!L365,IF(LEFT(RIGHT('Elegio-Electors'!M365,2),1)="O",'Elegio-Electors'!M365,""))</f>
        <v/>
      </c>
      <c r="G365" s="91" t="str">
        <f t="shared" si="15"/>
        <v>expéditeur:</v>
      </c>
      <c r="H365" s="91" t="str">
        <f t="shared" si="16"/>
        <v>0 0</v>
      </c>
      <c r="I365" s="91"/>
      <c r="J365" s="40" t="str">
        <f t="shared" si="17"/>
        <v>signature obligatoire</v>
      </c>
    </row>
    <row r="366" spans="1:10" x14ac:dyDescent="0.25">
      <c r="A366" s="20">
        <f>'Elegio-Electors'!C366</f>
        <v>0</v>
      </c>
      <c r="B366" s="20">
        <f>'Elegio-Electors'!B366</f>
        <v>0</v>
      </c>
      <c r="C366" s="91">
        <f>IF(Procédure!$C$33=2,'Elegio-Electors'!D366,Procédure!$C$33)</f>
        <v>0</v>
      </c>
      <c r="D366" s="20">
        <f>'Elegio-Electors'!E366</f>
        <v>0</v>
      </c>
      <c r="E366" s="91" t="str">
        <f>IF(LEFT(RIGHT('Elegio-Electors'!L366,2),1)="C",'Elegio-Electors'!L366,IF(LEFT(RIGHT('Elegio-Electors'!M366,2),1)="C",'Elegio-Electors'!M366,""))</f>
        <v/>
      </c>
      <c r="F366" s="91" t="str">
        <f>IF(LEFT(RIGHT('Elegio-Electors'!L366,2),1)="O",'Elegio-Electors'!L366,IF(LEFT(RIGHT('Elegio-Electors'!M366,2),1)="O",'Elegio-Electors'!M366,""))</f>
        <v/>
      </c>
      <c r="G366" s="91" t="str">
        <f t="shared" si="15"/>
        <v>expéditeur:</v>
      </c>
      <c r="H366" s="91" t="str">
        <f t="shared" si="16"/>
        <v>0 0</v>
      </c>
      <c r="I366" s="91"/>
      <c r="J366" s="40" t="str">
        <f t="shared" si="17"/>
        <v>signature obligatoire</v>
      </c>
    </row>
    <row r="367" spans="1:10" x14ac:dyDescent="0.25">
      <c r="A367" s="20">
        <f>'Elegio-Electors'!C367</f>
        <v>0</v>
      </c>
      <c r="B367" s="20">
        <f>'Elegio-Electors'!B367</f>
        <v>0</v>
      </c>
      <c r="C367" s="91">
        <f>IF(Procédure!$C$33=2,'Elegio-Electors'!D367,Procédure!$C$33)</f>
        <v>0</v>
      </c>
      <c r="D367" s="20">
        <f>'Elegio-Electors'!E367</f>
        <v>0</v>
      </c>
      <c r="E367" s="91" t="str">
        <f>IF(LEFT(RIGHT('Elegio-Electors'!L367,2),1)="C",'Elegio-Electors'!L367,IF(LEFT(RIGHT('Elegio-Electors'!M367,2),1)="C",'Elegio-Electors'!M367,""))</f>
        <v/>
      </c>
      <c r="F367" s="91" t="str">
        <f>IF(LEFT(RIGHT('Elegio-Electors'!L367,2),1)="O",'Elegio-Electors'!L367,IF(LEFT(RIGHT('Elegio-Electors'!M367,2),1)="O",'Elegio-Electors'!M367,""))</f>
        <v/>
      </c>
      <c r="G367" s="91" t="str">
        <f t="shared" si="15"/>
        <v>expéditeur:</v>
      </c>
      <c r="H367" s="91" t="str">
        <f t="shared" si="16"/>
        <v>0 0</v>
      </c>
      <c r="I367" s="91"/>
      <c r="J367" s="40" t="str">
        <f t="shared" si="17"/>
        <v>signature obligatoire</v>
      </c>
    </row>
    <row r="368" spans="1:10" x14ac:dyDescent="0.25">
      <c r="A368" s="20">
        <f>'Elegio-Electors'!C368</f>
        <v>0</v>
      </c>
      <c r="B368" s="20">
        <f>'Elegio-Electors'!B368</f>
        <v>0</v>
      </c>
      <c r="C368" s="91">
        <f>IF(Procédure!$C$33=2,'Elegio-Electors'!D368,Procédure!$C$33)</f>
        <v>0</v>
      </c>
      <c r="D368" s="20">
        <f>'Elegio-Electors'!E368</f>
        <v>0</v>
      </c>
      <c r="E368" s="91" t="str">
        <f>IF(LEFT(RIGHT('Elegio-Electors'!L368,2),1)="C",'Elegio-Electors'!L368,IF(LEFT(RIGHT('Elegio-Electors'!M368,2),1)="C",'Elegio-Electors'!M368,""))</f>
        <v/>
      </c>
      <c r="F368" s="91" t="str">
        <f>IF(LEFT(RIGHT('Elegio-Electors'!L368,2),1)="O",'Elegio-Electors'!L368,IF(LEFT(RIGHT('Elegio-Electors'!M368,2),1)="O",'Elegio-Electors'!M368,""))</f>
        <v/>
      </c>
      <c r="G368" s="91" t="str">
        <f t="shared" si="15"/>
        <v>expéditeur:</v>
      </c>
      <c r="H368" s="91" t="str">
        <f t="shared" si="16"/>
        <v>0 0</v>
      </c>
      <c r="I368" s="91"/>
      <c r="J368" s="40" t="str">
        <f t="shared" si="17"/>
        <v>signature obligatoire</v>
      </c>
    </row>
    <row r="369" spans="1:10" x14ac:dyDescent="0.25">
      <c r="A369" s="20">
        <f>'Elegio-Electors'!C369</f>
        <v>0</v>
      </c>
      <c r="B369" s="20">
        <f>'Elegio-Electors'!B369</f>
        <v>0</v>
      </c>
      <c r="C369" s="91">
        <f>IF(Procédure!$C$33=2,'Elegio-Electors'!D369,Procédure!$C$33)</f>
        <v>0</v>
      </c>
      <c r="D369" s="20">
        <f>'Elegio-Electors'!E369</f>
        <v>0</v>
      </c>
      <c r="E369" s="91" t="str">
        <f>IF(LEFT(RIGHT('Elegio-Electors'!L369,2),1)="C",'Elegio-Electors'!L369,IF(LEFT(RIGHT('Elegio-Electors'!M369,2),1)="C",'Elegio-Electors'!M369,""))</f>
        <v/>
      </c>
      <c r="F369" s="91" t="str">
        <f>IF(LEFT(RIGHT('Elegio-Electors'!L369,2),1)="O",'Elegio-Electors'!L369,IF(LEFT(RIGHT('Elegio-Electors'!M369,2),1)="O",'Elegio-Electors'!M369,""))</f>
        <v/>
      </c>
      <c r="G369" s="91" t="str">
        <f t="shared" si="15"/>
        <v>expéditeur:</v>
      </c>
      <c r="H369" s="91" t="str">
        <f t="shared" si="16"/>
        <v>0 0</v>
      </c>
      <c r="I369" s="91"/>
      <c r="J369" s="40" t="str">
        <f t="shared" si="17"/>
        <v>signature obligatoire</v>
      </c>
    </row>
    <row r="370" spans="1:10" x14ac:dyDescent="0.25">
      <c r="A370" s="20">
        <f>'Elegio-Electors'!C370</f>
        <v>0</v>
      </c>
      <c r="B370" s="20">
        <f>'Elegio-Electors'!B370</f>
        <v>0</v>
      </c>
      <c r="C370" s="91">
        <f>IF(Procédure!$C$33=2,'Elegio-Electors'!D370,Procédure!$C$33)</f>
        <v>0</v>
      </c>
      <c r="D370" s="20">
        <f>'Elegio-Electors'!E370</f>
        <v>0</v>
      </c>
      <c r="E370" s="91" t="str">
        <f>IF(LEFT(RIGHT('Elegio-Electors'!L370,2),1)="C",'Elegio-Electors'!L370,IF(LEFT(RIGHT('Elegio-Electors'!M370,2),1)="C",'Elegio-Electors'!M370,""))</f>
        <v/>
      </c>
      <c r="F370" s="91" t="str">
        <f>IF(LEFT(RIGHT('Elegio-Electors'!L370,2),1)="O",'Elegio-Electors'!L370,IF(LEFT(RIGHT('Elegio-Electors'!M370,2),1)="O",'Elegio-Electors'!M370,""))</f>
        <v/>
      </c>
      <c r="G370" s="91" t="str">
        <f t="shared" si="15"/>
        <v>expéditeur:</v>
      </c>
      <c r="H370" s="91" t="str">
        <f t="shared" si="16"/>
        <v>0 0</v>
      </c>
      <c r="I370" s="91"/>
      <c r="J370" s="40" t="str">
        <f t="shared" si="17"/>
        <v>signature obligatoire</v>
      </c>
    </row>
    <row r="371" spans="1:10" x14ac:dyDescent="0.25">
      <c r="A371" s="20">
        <f>'Elegio-Electors'!C371</f>
        <v>0</v>
      </c>
      <c r="B371" s="20">
        <f>'Elegio-Electors'!B371</f>
        <v>0</v>
      </c>
      <c r="C371" s="91">
        <f>IF(Procédure!$C$33=2,'Elegio-Electors'!D371,Procédure!$C$33)</f>
        <v>0</v>
      </c>
      <c r="D371" s="20">
        <f>'Elegio-Electors'!E371</f>
        <v>0</v>
      </c>
      <c r="E371" s="91" t="str">
        <f>IF(LEFT(RIGHT('Elegio-Electors'!L371,2),1)="C",'Elegio-Electors'!L371,IF(LEFT(RIGHT('Elegio-Electors'!M371,2),1)="C",'Elegio-Electors'!M371,""))</f>
        <v/>
      </c>
      <c r="F371" s="91" t="str">
        <f>IF(LEFT(RIGHT('Elegio-Electors'!L371,2),1)="O",'Elegio-Electors'!L371,IF(LEFT(RIGHT('Elegio-Electors'!M371,2),1)="O",'Elegio-Electors'!M371,""))</f>
        <v/>
      </c>
      <c r="G371" s="91" t="str">
        <f t="shared" si="15"/>
        <v>expéditeur:</v>
      </c>
      <c r="H371" s="91" t="str">
        <f t="shared" si="16"/>
        <v>0 0</v>
      </c>
      <c r="I371" s="91"/>
      <c r="J371" s="40" t="str">
        <f t="shared" si="17"/>
        <v>signature obligatoire</v>
      </c>
    </row>
    <row r="372" spans="1:10" x14ac:dyDescent="0.25">
      <c r="A372" s="20">
        <f>'Elegio-Electors'!C372</f>
        <v>0</v>
      </c>
      <c r="B372" s="20">
        <f>'Elegio-Electors'!B372</f>
        <v>0</v>
      </c>
      <c r="C372" s="91">
        <f>IF(Procédure!$C$33=2,'Elegio-Electors'!D372,Procédure!$C$33)</f>
        <v>0</v>
      </c>
      <c r="D372" s="20">
        <f>'Elegio-Electors'!E372</f>
        <v>0</v>
      </c>
      <c r="E372" s="91" t="str">
        <f>IF(LEFT(RIGHT('Elegio-Electors'!L372,2),1)="C",'Elegio-Electors'!L372,IF(LEFT(RIGHT('Elegio-Electors'!M372,2),1)="C",'Elegio-Electors'!M372,""))</f>
        <v/>
      </c>
      <c r="F372" s="91" t="str">
        <f>IF(LEFT(RIGHT('Elegio-Electors'!L372,2),1)="O",'Elegio-Electors'!L372,IF(LEFT(RIGHT('Elegio-Electors'!M372,2),1)="O",'Elegio-Electors'!M372,""))</f>
        <v/>
      </c>
      <c r="G372" s="91" t="str">
        <f t="shared" si="15"/>
        <v>expéditeur:</v>
      </c>
      <c r="H372" s="91" t="str">
        <f t="shared" si="16"/>
        <v>0 0</v>
      </c>
      <c r="I372" s="91"/>
      <c r="J372" s="40" t="str">
        <f t="shared" si="17"/>
        <v>signature obligatoire</v>
      </c>
    </row>
    <row r="373" spans="1:10" x14ac:dyDescent="0.25">
      <c r="A373" s="20">
        <f>'Elegio-Electors'!C373</f>
        <v>0</v>
      </c>
      <c r="B373" s="20">
        <f>'Elegio-Electors'!B373</f>
        <v>0</v>
      </c>
      <c r="C373" s="91">
        <f>IF(Procédure!$C$33=2,'Elegio-Electors'!D373,Procédure!$C$33)</f>
        <v>0</v>
      </c>
      <c r="D373" s="20">
        <f>'Elegio-Electors'!E373</f>
        <v>0</v>
      </c>
      <c r="E373" s="91" t="str">
        <f>IF(LEFT(RIGHT('Elegio-Electors'!L373,2),1)="C",'Elegio-Electors'!L373,IF(LEFT(RIGHT('Elegio-Electors'!M373,2),1)="C",'Elegio-Electors'!M373,""))</f>
        <v/>
      </c>
      <c r="F373" s="91" t="str">
        <f>IF(LEFT(RIGHT('Elegio-Electors'!L373,2),1)="O",'Elegio-Electors'!L373,IF(LEFT(RIGHT('Elegio-Electors'!M373,2),1)="O",'Elegio-Electors'!M373,""))</f>
        <v/>
      </c>
      <c r="G373" s="91" t="str">
        <f t="shared" si="15"/>
        <v>expéditeur:</v>
      </c>
      <c r="H373" s="91" t="str">
        <f t="shared" si="16"/>
        <v>0 0</v>
      </c>
      <c r="I373" s="91"/>
      <c r="J373" s="40" t="str">
        <f t="shared" si="17"/>
        <v>signature obligatoire</v>
      </c>
    </row>
    <row r="374" spans="1:10" x14ac:dyDescent="0.25">
      <c r="A374" s="20">
        <f>'Elegio-Electors'!C374</f>
        <v>0</v>
      </c>
      <c r="B374" s="20">
        <f>'Elegio-Electors'!B374</f>
        <v>0</v>
      </c>
      <c r="C374" s="91">
        <f>IF(Procédure!$C$33=2,'Elegio-Electors'!D374,Procédure!$C$33)</f>
        <v>0</v>
      </c>
      <c r="D374" s="20">
        <f>'Elegio-Electors'!E374</f>
        <v>0</v>
      </c>
      <c r="E374" s="91" t="str">
        <f>IF(LEFT(RIGHT('Elegio-Electors'!L374,2),1)="C",'Elegio-Electors'!L374,IF(LEFT(RIGHT('Elegio-Electors'!M374,2),1)="C",'Elegio-Electors'!M374,""))</f>
        <v/>
      </c>
      <c r="F374" s="91" t="str">
        <f>IF(LEFT(RIGHT('Elegio-Electors'!L374,2),1)="O",'Elegio-Electors'!L374,IF(LEFT(RIGHT('Elegio-Electors'!M374,2),1)="O",'Elegio-Electors'!M374,""))</f>
        <v/>
      </c>
      <c r="G374" s="91" t="str">
        <f t="shared" si="15"/>
        <v>expéditeur:</v>
      </c>
      <c r="H374" s="91" t="str">
        <f t="shared" si="16"/>
        <v>0 0</v>
      </c>
      <c r="I374" s="91"/>
      <c r="J374" s="40" t="str">
        <f t="shared" si="17"/>
        <v>signature obligatoire</v>
      </c>
    </row>
    <row r="375" spans="1:10" x14ac:dyDescent="0.25">
      <c r="A375" s="20">
        <f>'Elegio-Electors'!C375</f>
        <v>0</v>
      </c>
      <c r="B375" s="20">
        <f>'Elegio-Electors'!B375</f>
        <v>0</v>
      </c>
      <c r="C375" s="91">
        <f>IF(Procédure!$C$33=2,'Elegio-Electors'!D375,Procédure!$C$33)</f>
        <v>0</v>
      </c>
      <c r="D375" s="20">
        <f>'Elegio-Electors'!E375</f>
        <v>0</v>
      </c>
      <c r="E375" s="91" t="str">
        <f>IF(LEFT(RIGHT('Elegio-Electors'!L375,2),1)="C",'Elegio-Electors'!L375,IF(LEFT(RIGHT('Elegio-Electors'!M375,2),1)="C",'Elegio-Electors'!M375,""))</f>
        <v/>
      </c>
      <c r="F375" s="91" t="str">
        <f>IF(LEFT(RIGHT('Elegio-Electors'!L375,2),1)="O",'Elegio-Electors'!L375,IF(LEFT(RIGHT('Elegio-Electors'!M375,2),1)="O",'Elegio-Electors'!M375,""))</f>
        <v/>
      </c>
      <c r="G375" s="91" t="str">
        <f t="shared" si="15"/>
        <v>expéditeur:</v>
      </c>
      <c r="H375" s="91" t="str">
        <f t="shared" si="16"/>
        <v>0 0</v>
      </c>
      <c r="I375" s="91"/>
      <c r="J375" s="40" t="str">
        <f t="shared" si="17"/>
        <v>signature obligatoire</v>
      </c>
    </row>
    <row r="376" spans="1:10" x14ac:dyDescent="0.25">
      <c r="A376" s="20">
        <f>'Elegio-Electors'!C376</f>
        <v>0</v>
      </c>
      <c r="B376" s="20">
        <f>'Elegio-Electors'!B376</f>
        <v>0</v>
      </c>
      <c r="C376" s="91">
        <f>IF(Procédure!$C$33=2,'Elegio-Electors'!D376,Procédure!$C$33)</f>
        <v>0</v>
      </c>
      <c r="D376" s="20">
        <f>'Elegio-Electors'!E376</f>
        <v>0</v>
      </c>
      <c r="E376" s="91" t="str">
        <f>IF(LEFT(RIGHT('Elegio-Electors'!L376,2),1)="C",'Elegio-Electors'!L376,IF(LEFT(RIGHT('Elegio-Electors'!M376,2),1)="C",'Elegio-Electors'!M376,""))</f>
        <v/>
      </c>
      <c r="F376" s="91" t="str">
        <f>IF(LEFT(RIGHT('Elegio-Electors'!L376,2),1)="O",'Elegio-Electors'!L376,IF(LEFT(RIGHT('Elegio-Electors'!M376,2),1)="O",'Elegio-Electors'!M376,""))</f>
        <v/>
      </c>
      <c r="G376" s="91" t="str">
        <f t="shared" si="15"/>
        <v>expéditeur:</v>
      </c>
      <c r="H376" s="91" t="str">
        <f t="shared" si="16"/>
        <v>0 0</v>
      </c>
      <c r="I376" s="91"/>
      <c r="J376" s="40" t="str">
        <f t="shared" si="17"/>
        <v>signature obligatoire</v>
      </c>
    </row>
    <row r="377" spans="1:10" x14ac:dyDescent="0.25">
      <c r="A377" s="20">
        <f>'Elegio-Electors'!C377</f>
        <v>0</v>
      </c>
      <c r="B377" s="20">
        <f>'Elegio-Electors'!B377</f>
        <v>0</v>
      </c>
      <c r="C377" s="91">
        <f>IF(Procédure!$C$33=2,'Elegio-Electors'!D377,Procédure!$C$33)</f>
        <v>0</v>
      </c>
      <c r="D377" s="20">
        <f>'Elegio-Electors'!E377</f>
        <v>0</v>
      </c>
      <c r="E377" s="91" t="str">
        <f>IF(LEFT(RIGHT('Elegio-Electors'!L377,2),1)="C",'Elegio-Electors'!L377,IF(LEFT(RIGHT('Elegio-Electors'!M377,2),1)="C",'Elegio-Electors'!M377,""))</f>
        <v/>
      </c>
      <c r="F377" s="91" t="str">
        <f>IF(LEFT(RIGHT('Elegio-Electors'!L377,2),1)="O",'Elegio-Electors'!L377,IF(LEFT(RIGHT('Elegio-Electors'!M377,2),1)="O",'Elegio-Electors'!M377,""))</f>
        <v/>
      </c>
      <c r="G377" s="91" t="str">
        <f t="shared" si="15"/>
        <v>expéditeur:</v>
      </c>
      <c r="H377" s="91" t="str">
        <f t="shared" si="16"/>
        <v>0 0</v>
      </c>
      <c r="I377" s="91"/>
      <c r="J377" s="40" t="str">
        <f t="shared" si="17"/>
        <v>signature obligatoire</v>
      </c>
    </row>
    <row r="378" spans="1:10" x14ac:dyDescent="0.25">
      <c r="A378" s="20">
        <f>'Elegio-Electors'!C378</f>
        <v>0</v>
      </c>
      <c r="B378" s="20">
        <f>'Elegio-Electors'!B378</f>
        <v>0</v>
      </c>
      <c r="C378" s="91">
        <f>IF(Procédure!$C$33=2,'Elegio-Electors'!D378,Procédure!$C$33)</f>
        <v>0</v>
      </c>
      <c r="D378" s="20">
        <f>'Elegio-Electors'!E378</f>
        <v>0</v>
      </c>
      <c r="E378" s="91" t="str">
        <f>IF(LEFT(RIGHT('Elegio-Electors'!L378,2),1)="C",'Elegio-Electors'!L378,IF(LEFT(RIGHT('Elegio-Electors'!M378,2),1)="C",'Elegio-Electors'!M378,""))</f>
        <v/>
      </c>
      <c r="F378" s="91" t="str">
        <f>IF(LEFT(RIGHT('Elegio-Electors'!L378,2),1)="O",'Elegio-Electors'!L378,IF(LEFT(RIGHT('Elegio-Electors'!M378,2),1)="O",'Elegio-Electors'!M378,""))</f>
        <v/>
      </c>
      <c r="G378" s="91" t="str">
        <f t="shared" si="15"/>
        <v>expéditeur:</v>
      </c>
      <c r="H378" s="91" t="str">
        <f t="shared" si="16"/>
        <v>0 0</v>
      </c>
      <c r="I378" s="91"/>
      <c r="J378" s="40" t="str">
        <f t="shared" si="17"/>
        <v>signature obligatoire</v>
      </c>
    </row>
    <row r="379" spans="1:10" x14ac:dyDescent="0.25">
      <c r="A379" s="20">
        <f>'Elegio-Electors'!C379</f>
        <v>0</v>
      </c>
      <c r="B379" s="20">
        <f>'Elegio-Electors'!B379</f>
        <v>0</v>
      </c>
      <c r="C379" s="91">
        <f>IF(Procédure!$C$33=2,'Elegio-Electors'!D379,Procédure!$C$33)</f>
        <v>0</v>
      </c>
      <c r="D379" s="20">
        <f>'Elegio-Electors'!E379</f>
        <v>0</v>
      </c>
      <c r="E379" s="91" t="str">
        <f>IF(LEFT(RIGHT('Elegio-Electors'!L379,2),1)="C",'Elegio-Electors'!L379,IF(LEFT(RIGHT('Elegio-Electors'!M379,2),1)="C",'Elegio-Electors'!M379,""))</f>
        <v/>
      </c>
      <c r="F379" s="91" t="str">
        <f>IF(LEFT(RIGHT('Elegio-Electors'!L379,2),1)="O",'Elegio-Electors'!L379,IF(LEFT(RIGHT('Elegio-Electors'!M379,2),1)="O",'Elegio-Electors'!M379,""))</f>
        <v/>
      </c>
      <c r="G379" s="91" t="str">
        <f t="shared" si="15"/>
        <v>expéditeur:</v>
      </c>
      <c r="H379" s="91" t="str">
        <f t="shared" si="16"/>
        <v>0 0</v>
      </c>
      <c r="I379" s="91"/>
      <c r="J379" s="40" t="str">
        <f t="shared" si="17"/>
        <v>signature obligatoire</v>
      </c>
    </row>
    <row r="380" spans="1:10" x14ac:dyDescent="0.25">
      <c r="A380" s="20">
        <f>'Elegio-Electors'!C380</f>
        <v>0</v>
      </c>
      <c r="B380" s="20">
        <f>'Elegio-Electors'!B380</f>
        <v>0</v>
      </c>
      <c r="C380" s="91">
        <f>IF(Procédure!$C$33=2,'Elegio-Electors'!D380,Procédure!$C$33)</f>
        <v>0</v>
      </c>
      <c r="D380" s="20">
        <f>'Elegio-Electors'!E380</f>
        <v>0</v>
      </c>
      <c r="E380" s="91" t="str">
        <f>IF(LEFT(RIGHT('Elegio-Electors'!L380,2),1)="C",'Elegio-Electors'!L380,IF(LEFT(RIGHT('Elegio-Electors'!M380,2),1)="C",'Elegio-Electors'!M380,""))</f>
        <v/>
      </c>
      <c r="F380" s="91" t="str">
        <f>IF(LEFT(RIGHT('Elegio-Electors'!L380,2),1)="O",'Elegio-Electors'!L380,IF(LEFT(RIGHT('Elegio-Electors'!M380,2),1)="O",'Elegio-Electors'!M380,""))</f>
        <v/>
      </c>
      <c r="G380" s="91" t="str">
        <f t="shared" si="15"/>
        <v>expéditeur:</v>
      </c>
      <c r="H380" s="91" t="str">
        <f t="shared" si="16"/>
        <v>0 0</v>
      </c>
      <c r="I380" s="91"/>
      <c r="J380" s="40" t="str">
        <f t="shared" si="17"/>
        <v>signature obligatoire</v>
      </c>
    </row>
    <row r="381" spans="1:10" x14ac:dyDescent="0.25">
      <c r="A381" s="20">
        <f>'Elegio-Electors'!C381</f>
        <v>0</v>
      </c>
      <c r="B381" s="20">
        <f>'Elegio-Electors'!B381</f>
        <v>0</v>
      </c>
      <c r="C381" s="91">
        <f>IF(Procédure!$C$33=2,'Elegio-Electors'!D381,Procédure!$C$33)</f>
        <v>0</v>
      </c>
      <c r="D381" s="20">
        <f>'Elegio-Electors'!E381</f>
        <v>0</v>
      </c>
      <c r="E381" s="91" t="str">
        <f>IF(LEFT(RIGHT('Elegio-Electors'!L381,2),1)="C",'Elegio-Electors'!L381,IF(LEFT(RIGHT('Elegio-Electors'!M381,2),1)="C",'Elegio-Electors'!M381,""))</f>
        <v/>
      </c>
      <c r="F381" s="91" t="str">
        <f>IF(LEFT(RIGHT('Elegio-Electors'!L381,2),1)="O",'Elegio-Electors'!L381,IF(LEFT(RIGHT('Elegio-Electors'!M381,2),1)="O",'Elegio-Electors'!M381,""))</f>
        <v/>
      </c>
      <c r="G381" s="91" t="str">
        <f t="shared" si="15"/>
        <v>expéditeur:</v>
      </c>
      <c r="H381" s="91" t="str">
        <f t="shared" si="16"/>
        <v>0 0</v>
      </c>
      <c r="I381" s="91"/>
      <c r="J381" s="40" t="str">
        <f t="shared" si="17"/>
        <v>signature obligatoire</v>
      </c>
    </row>
    <row r="382" spans="1:10" x14ac:dyDescent="0.25">
      <c r="A382" s="20">
        <f>'Elegio-Electors'!C382</f>
        <v>0</v>
      </c>
      <c r="B382" s="20">
        <f>'Elegio-Electors'!B382</f>
        <v>0</v>
      </c>
      <c r="C382" s="91">
        <f>IF(Procédure!$C$33=2,'Elegio-Electors'!D382,Procédure!$C$33)</f>
        <v>0</v>
      </c>
      <c r="D382" s="20">
        <f>'Elegio-Electors'!E382</f>
        <v>0</v>
      </c>
      <c r="E382" s="91" t="str">
        <f>IF(LEFT(RIGHT('Elegio-Electors'!L382,2),1)="C",'Elegio-Electors'!L382,IF(LEFT(RIGHT('Elegio-Electors'!M382,2),1)="C",'Elegio-Electors'!M382,""))</f>
        <v/>
      </c>
      <c r="F382" s="91" t="str">
        <f>IF(LEFT(RIGHT('Elegio-Electors'!L382,2),1)="O",'Elegio-Electors'!L382,IF(LEFT(RIGHT('Elegio-Electors'!M382,2),1)="O",'Elegio-Electors'!M382,""))</f>
        <v/>
      </c>
      <c r="G382" s="91" t="str">
        <f t="shared" si="15"/>
        <v>expéditeur:</v>
      </c>
      <c r="H382" s="91" t="str">
        <f t="shared" si="16"/>
        <v>0 0</v>
      </c>
      <c r="I382" s="91"/>
      <c r="J382" s="40" t="str">
        <f t="shared" si="17"/>
        <v>signature obligatoire</v>
      </c>
    </row>
    <row r="383" spans="1:10" x14ac:dyDescent="0.25">
      <c r="A383" s="20">
        <f>'Elegio-Electors'!C383</f>
        <v>0</v>
      </c>
      <c r="B383" s="20">
        <f>'Elegio-Electors'!B383</f>
        <v>0</v>
      </c>
      <c r="C383" s="91">
        <f>IF(Procédure!$C$33=2,'Elegio-Electors'!D383,Procédure!$C$33)</f>
        <v>0</v>
      </c>
      <c r="D383" s="20">
        <f>'Elegio-Electors'!E383</f>
        <v>0</v>
      </c>
      <c r="E383" s="91" t="str">
        <f>IF(LEFT(RIGHT('Elegio-Electors'!L383,2),1)="C",'Elegio-Electors'!L383,IF(LEFT(RIGHT('Elegio-Electors'!M383,2),1)="C",'Elegio-Electors'!M383,""))</f>
        <v/>
      </c>
      <c r="F383" s="91" t="str">
        <f>IF(LEFT(RIGHT('Elegio-Electors'!L383,2),1)="O",'Elegio-Electors'!L383,IF(LEFT(RIGHT('Elegio-Electors'!M383,2),1)="O",'Elegio-Electors'!M383,""))</f>
        <v/>
      </c>
      <c r="G383" s="91" t="str">
        <f t="shared" si="15"/>
        <v>expéditeur:</v>
      </c>
      <c r="H383" s="91" t="str">
        <f t="shared" si="16"/>
        <v>0 0</v>
      </c>
      <c r="I383" s="91"/>
      <c r="J383" s="40" t="str">
        <f t="shared" si="17"/>
        <v>signature obligatoire</v>
      </c>
    </row>
    <row r="384" spans="1:10" x14ac:dyDescent="0.25">
      <c r="A384" s="20">
        <f>'Elegio-Electors'!C384</f>
        <v>0</v>
      </c>
      <c r="B384" s="20">
        <f>'Elegio-Electors'!B384</f>
        <v>0</v>
      </c>
      <c r="C384" s="91">
        <f>IF(Procédure!$C$33=2,'Elegio-Electors'!D384,Procédure!$C$33)</f>
        <v>0</v>
      </c>
      <c r="D384" s="20">
        <f>'Elegio-Electors'!E384</f>
        <v>0</v>
      </c>
      <c r="E384" s="91" t="str">
        <f>IF(LEFT(RIGHT('Elegio-Electors'!L384,2),1)="C",'Elegio-Electors'!L384,IF(LEFT(RIGHT('Elegio-Electors'!M384,2),1)="C",'Elegio-Electors'!M384,""))</f>
        <v/>
      </c>
      <c r="F384" s="91" t="str">
        <f>IF(LEFT(RIGHT('Elegio-Electors'!L384,2),1)="O",'Elegio-Electors'!L384,IF(LEFT(RIGHT('Elegio-Electors'!M384,2),1)="O",'Elegio-Electors'!M384,""))</f>
        <v/>
      </c>
      <c r="G384" s="91" t="str">
        <f t="shared" si="15"/>
        <v>expéditeur:</v>
      </c>
      <c r="H384" s="91" t="str">
        <f t="shared" si="16"/>
        <v>0 0</v>
      </c>
      <c r="I384" s="91"/>
      <c r="J384" s="40" t="str">
        <f t="shared" si="17"/>
        <v>signature obligatoire</v>
      </c>
    </row>
    <row r="385" spans="1:10" x14ac:dyDescent="0.25">
      <c r="A385" s="20">
        <f>'Elegio-Electors'!C385</f>
        <v>0</v>
      </c>
      <c r="B385" s="20">
        <f>'Elegio-Electors'!B385</f>
        <v>0</v>
      </c>
      <c r="C385" s="91">
        <f>IF(Procédure!$C$33=2,'Elegio-Electors'!D385,Procédure!$C$33)</f>
        <v>0</v>
      </c>
      <c r="D385" s="20">
        <f>'Elegio-Electors'!E385</f>
        <v>0</v>
      </c>
      <c r="E385" s="91" t="str">
        <f>IF(LEFT(RIGHT('Elegio-Electors'!L385,2),1)="C",'Elegio-Electors'!L385,IF(LEFT(RIGHT('Elegio-Electors'!M385,2),1)="C",'Elegio-Electors'!M385,""))</f>
        <v/>
      </c>
      <c r="F385" s="91" t="str">
        <f>IF(LEFT(RIGHT('Elegio-Electors'!L385,2),1)="O",'Elegio-Electors'!L385,IF(LEFT(RIGHT('Elegio-Electors'!M385,2),1)="O",'Elegio-Electors'!M385,""))</f>
        <v/>
      </c>
      <c r="G385" s="91" t="str">
        <f t="shared" si="15"/>
        <v>expéditeur:</v>
      </c>
      <c r="H385" s="91" t="str">
        <f t="shared" si="16"/>
        <v>0 0</v>
      </c>
      <c r="I385" s="91"/>
      <c r="J385" s="40" t="str">
        <f t="shared" si="17"/>
        <v>signature obligatoire</v>
      </c>
    </row>
    <row r="386" spans="1:10" x14ac:dyDescent="0.25">
      <c r="A386" s="20">
        <f>'Elegio-Electors'!C386</f>
        <v>0</v>
      </c>
      <c r="B386" s="20">
        <f>'Elegio-Electors'!B386</f>
        <v>0</v>
      </c>
      <c r="C386" s="91">
        <f>IF(Procédure!$C$33=2,'Elegio-Electors'!D386,Procédure!$C$33)</f>
        <v>0</v>
      </c>
      <c r="D386" s="20">
        <f>'Elegio-Electors'!E386</f>
        <v>0</v>
      </c>
      <c r="E386" s="91" t="str">
        <f>IF(LEFT(RIGHT('Elegio-Electors'!L386,2),1)="C",'Elegio-Electors'!L386,IF(LEFT(RIGHT('Elegio-Electors'!M386,2),1)="C",'Elegio-Electors'!M386,""))</f>
        <v/>
      </c>
      <c r="F386" s="91" t="str">
        <f>IF(LEFT(RIGHT('Elegio-Electors'!L386,2),1)="O",'Elegio-Electors'!L386,IF(LEFT(RIGHT('Elegio-Electors'!M386,2),1)="O",'Elegio-Electors'!M386,""))</f>
        <v/>
      </c>
      <c r="G386" s="91" t="str">
        <f t="shared" si="15"/>
        <v>expéditeur:</v>
      </c>
      <c r="H386" s="91" t="str">
        <f t="shared" si="16"/>
        <v>0 0</v>
      </c>
      <c r="I386" s="91"/>
      <c r="J386" s="40" t="str">
        <f t="shared" si="17"/>
        <v>signature obligatoire</v>
      </c>
    </row>
    <row r="387" spans="1:10" x14ac:dyDescent="0.25">
      <c r="A387" s="20">
        <f>'Elegio-Electors'!C387</f>
        <v>0</v>
      </c>
      <c r="B387" s="20">
        <f>'Elegio-Electors'!B387</f>
        <v>0</v>
      </c>
      <c r="C387" s="91">
        <f>IF(Procédure!$C$33=2,'Elegio-Electors'!D387,Procédure!$C$33)</f>
        <v>0</v>
      </c>
      <c r="D387" s="20">
        <f>'Elegio-Electors'!E387</f>
        <v>0</v>
      </c>
      <c r="E387" s="91" t="str">
        <f>IF(LEFT(RIGHT('Elegio-Electors'!L387,2),1)="C",'Elegio-Electors'!L387,IF(LEFT(RIGHT('Elegio-Electors'!M387,2),1)="C",'Elegio-Electors'!M387,""))</f>
        <v/>
      </c>
      <c r="F387" s="91" t="str">
        <f>IF(LEFT(RIGHT('Elegio-Electors'!L387,2),1)="O",'Elegio-Electors'!L387,IF(LEFT(RIGHT('Elegio-Electors'!M387,2),1)="O",'Elegio-Electors'!M387,""))</f>
        <v/>
      </c>
      <c r="G387" s="91" t="str">
        <f t="shared" ref="G387:G450" si="18">IF(C387="NL","afzender:","expéditeur:")</f>
        <v>expéditeur:</v>
      </c>
      <c r="H387" s="91" t="str">
        <f t="shared" ref="H387:H450" si="19">_xlfn.CONCAT(B387," ",A387)</f>
        <v>0 0</v>
      </c>
      <c r="I387" s="91"/>
      <c r="J387" s="40" t="str">
        <f t="shared" ref="J387:J450" si="20">IF(C387="NL","handtekening verplicht","signature obligatoire")</f>
        <v>signature obligatoire</v>
      </c>
    </row>
    <row r="388" spans="1:10" x14ac:dyDescent="0.25">
      <c r="A388" s="20">
        <f>'Elegio-Electors'!C388</f>
        <v>0</v>
      </c>
      <c r="B388" s="20">
        <f>'Elegio-Electors'!B388</f>
        <v>0</v>
      </c>
      <c r="C388" s="91">
        <f>IF(Procédure!$C$33=2,'Elegio-Electors'!D388,Procédure!$C$33)</f>
        <v>0</v>
      </c>
      <c r="D388" s="20">
        <f>'Elegio-Electors'!E388</f>
        <v>0</v>
      </c>
      <c r="E388" s="91" t="str">
        <f>IF(LEFT(RIGHT('Elegio-Electors'!L388,2),1)="C",'Elegio-Electors'!L388,IF(LEFT(RIGHT('Elegio-Electors'!M388,2),1)="C",'Elegio-Electors'!M388,""))</f>
        <v/>
      </c>
      <c r="F388" s="91" t="str">
        <f>IF(LEFT(RIGHT('Elegio-Electors'!L388,2),1)="O",'Elegio-Electors'!L388,IF(LEFT(RIGHT('Elegio-Electors'!M388,2),1)="O",'Elegio-Electors'!M388,""))</f>
        <v/>
      </c>
      <c r="G388" s="91" t="str">
        <f t="shared" si="18"/>
        <v>expéditeur:</v>
      </c>
      <c r="H388" s="91" t="str">
        <f t="shared" si="19"/>
        <v>0 0</v>
      </c>
      <c r="I388" s="91"/>
      <c r="J388" s="40" t="str">
        <f t="shared" si="20"/>
        <v>signature obligatoire</v>
      </c>
    </row>
    <row r="389" spans="1:10" x14ac:dyDescent="0.25">
      <c r="A389" s="20">
        <f>'Elegio-Electors'!C389</f>
        <v>0</v>
      </c>
      <c r="B389" s="20">
        <f>'Elegio-Electors'!B389</f>
        <v>0</v>
      </c>
      <c r="C389" s="91">
        <f>IF(Procédure!$C$33=2,'Elegio-Electors'!D389,Procédure!$C$33)</f>
        <v>0</v>
      </c>
      <c r="D389" s="20">
        <f>'Elegio-Electors'!E389</f>
        <v>0</v>
      </c>
      <c r="E389" s="91" t="str">
        <f>IF(LEFT(RIGHT('Elegio-Electors'!L389,2),1)="C",'Elegio-Electors'!L389,IF(LEFT(RIGHT('Elegio-Electors'!M389,2),1)="C",'Elegio-Electors'!M389,""))</f>
        <v/>
      </c>
      <c r="F389" s="91" t="str">
        <f>IF(LEFT(RIGHT('Elegio-Electors'!L389,2),1)="O",'Elegio-Electors'!L389,IF(LEFT(RIGHT('Elegio-Electors'!M389,2),1)="O",'Elegio-Electors'!M389,""))</f>
        <v/>
      </c>
      <c r="G389" s="91" t="str">
        <f t="shared" si="18"/>
        <v>expéditeur:</v>
      </c>
      <c r="H389" s="91" t="str">
        <f t="shared" si="19"/>
        <v>0 0</v>
      </c>
      <c r="I389" s="91"/>
      <c r="J389" s="40" t="str">
        <f t="shared" si="20"/>
        <v>signature obligatoire</v>
      </c>
    </row>
    <row r="390" spans="1:10" x14ac:dyDescent="0.25">
      <c r="A390" s="20">
        <f>'Elegio-Electors'!C390</f>
        <v>0</v>
      </c>
      <c r="B390" s="20">
        <f>'Elegio-Electors'!B390</f>
        <v>0</v>
      </c>
      <c r="C390" s="91">
        <f>IF(Procédure!$C$33=2,'Elegio-Electors'!D390,Procédure!$C$33)</f>
        <v>0</v>
      </c>
      <c r="D390" s="20">
        <f>'Elegio-Electors'!E390</f>
        <v>0</v>
      </c>
      <c r="E390" s="91" t="str">
        <f>IF(LEFT(RIGHT('Elegio-Electors'!L390,2),1)="C",'Elegio-Electors'!L390,IF(LEFT(RIGHT('Elegio-Electors'!M390,2),1)="C",'Elegio-Electors'!M390,""))</f>
        <v/>
      </c>
      <c r="F390" s="91" t="str">
        <f>IF(LEFT(RIGHT('Elegio-Electors'!L390,2),1)="O",'Elegio-Electors'!L390,IF(LEFT(RIGHT('Elegio-Electors'!M390,2),1)="O",'Elegio-Electors'!M390,""))</f>
        <v/>
      </c>
      <c r="G390" s="91" t="str">
        <f t="shared" si="18"/>
        <v>expéditeur:</v>
      </c>
      <c r="H390" s="91" t="str">
        <f t="shared" si="19"/>
        <v>0 0</v>
      </c>
      <c r="I390" s="91"/>
      <c r="J390" s="40" t="str">
        <f t="shared" si="20"/>
        <v>signature obligatoire</v>
      </c>
    </row>
    <row r="391" spans="1:10" x14ac:dyDescent="0.25">
      <c r="A391" s="20">
        <f>'Elegio-Electors'!C391</f>
        <v>0</v>
      </c>
      <c r="B391" s="20">
        <f>'Elegio-Electors'!B391</f>
        <v>0</v>
      </c>
      <c r="C391" s="91">
        <f>IF(Procédure!$C$33=2,'Elegio-Electors'!D391,Procédure!$C$33)</f>
        <v>0</v>
      </c>
      <c r="D391" s="20">
        <f>'Elegio-Electors'!E391</f>
        <v>0</v>
      </c>
      <c r="E391" s="91" t="str">
        <f>IF(LEFT(RIGHT('Elegio-Electors'!L391,2),1)="C",'Elegio-Electors'!L391,IF(LEFT(RIGHT('Elegio-Electors'!M391,2),1)="C",'Elegio-Electors'!M391,""))</f>
        <v/>
      </c>
      <c r="F391" s="91" t="str">
        <f>IF(LEFT(RIGHT('Elegio-Electors'!L391,2),1)="O",'Elegio-Electors'!L391,IF(LEFT(RIGHT('Elegio-Electors'!M391,2),1)="O",'Elegio-Electors'!M391,""))</f>
        <v/>
      </c>
      <c r="G391" s="91" t="str">
        <f t="shared" si="18"/>
        <v>expéditeur:</v>
      </c>
      <c r="H391" s="91" t="str">
        <f t="shared" si="19"/>
        <v>0 0</v>
      </c>
      <c r="I391" s="91"/>
      <c r="J391" s="40" t="str">
        <f t="shared" si="20"/>
        <v>signature obligatoire</v>
      </c>
    </row>
    <row r="392" spans="1:10" x14ac:dyDescent="0.25">
      <c r="A392" s="20">
        <f>'Elegio-Electors'!C392</f>
        <v>0</v>
      </c>
      <c r="B392" s="20">
        <f>'Elegio-Electors'!B392</f>
        <v>0</v>
      </c>
      <c r="C392" s="91">
        <f>IF(Procédure!$C$33=2,'Elegio-Electors'!D392,Procédure!$C$33)</f>
        <v>0</v>
      </c>
      <c r="D392" s="20">
        <f>'Elegio-Electors'!E392</f>
        <v>0</v>
      </c>
      <c r="E392" s="91" t="str">
        <f>IF(LEFT(RIGHT('Elegio-Electors'!L392,2),1)="C",'Elegio-Electors'!L392,IF(LEFT(RIGHT('Elegio-Electors'!M392,2),1)="C",'Elegio-Electors'!M392,""))</f>
        <v/>
      </c>
      <c r="F392" s="91" t="str">
        <f>IF(LEFT(RIGHT('Elegio-Electors'!L392,2),1)="O",'Elegio-Electors'!L392,IF(LEFT(RIGHT('Elegio-Electors'!M392,2),1)="O",'Elegio-Electors'!M392,""))</f>
        <v/>
      </c>
      <c r="G392" s="91" t="str">
        <f t="shared" si="18"/>
        <v>expéditeur:</v>
      </c>
      <c r="H392" s="91" t="str">
        <f t="shared" si="19"/>
        <v>0 0</v>
      </c>
      <c r="I392" s="91"/>
      <c r="J392" s="40" t="str">
        <f t="shared" si="20"/>
        <v>signature obligatoire</v>
      </c>
    </row>
    <row r="393" spans="1:10" x14ac:dyDescent="0.25">
      <c r="A393" s="20">
        <f>'Elegio-Electors'!C393</f>
        <v>0</v>
      </c>
      <c r="B393" s="20">
        <f>'Elegio-Electors'!B393</f>
        <v>0</v>
      </c>
      <c r="C393" s="91">
        <f>IF(Procédure!$C$33=2,'Elegio-Electors'!D393,Procédure!$C$33)</f>
        <v>0</v>
      </c>
      <c r="D393" s="20">
        <f>'Elegio-Electors'!E393</f>
        <v>0</v>
      </c>
      <c r="E393" s="91" t="str">
        <f>IF(LEFT(RIGHT('Elegio-Electors'!L393,2),1)="C",'Elegio-Electors'!L393,IF(LEFT(RIGHT('Elegio-Electors'!M393,2),1)="C",'Elegio-Electors'!M393,""))</f>
        <v/>
      </c>
      <c r="F393" s="91" t="str">
        <f>IF(LEFT(RIGHT('Elegio-Electors'!L393,2),1)="O",'Elegio-Electors'!L393,IF(LEFT(RIGHT('Elegio-Electors'!M393,2),1)="O",'Elegio-Electors'!M393,""))</f>
        <v/>
      </c>
      <c r="G393" s="91" t="str">
        <f t="shared" si="18"/>
        <v>expéditeur:</v>
      </c>
      <c r="H393" s="91" t="str">
        <f t="shared" si="19"/>
        <v>0 0</v>
      </c>
      <c r="I393" s="91"/>
      <c r="J393" s="40" t="str">
        <f t="shared" si="20"/>
        <v>signature obligatoire</v>
      </c>
    </row>
    <row r="394" spans="1:10" x14ac:dyDescent="0.25">
      <c r="A394" s="20">
        <f>'Elegio-Electors'!C394</f>
        <v>0</v>
      </c>
      <c r="B394" s="20">
        <f>'Elegio-Electors'!B394</f>
        <v>0</v>
      </c>
      <c r="C394" s="91">
        <f>IF(Procédure!$C$33=2,'Elegio-Electors'!D394,Procédure!$C$33)</f>
        <v>0</v>
      </c>
      <c r="D394" s="20">
        <f>'Elegio-Electors'!E394</f>
        <v>0</v>
      </c>
      <c r="E394" s="91" t="str">
        <f>IF(LEFT(RIGHT('Elegio-Electors'!L394,2),1)="C",'Elegio-Electors'!L394,IF(LEFT(RIGHT('Elegio-Electors'!M394,2),1)="C",'Elegio-Electors'!M394,""))</f>
        <v/>
      </c>
      <c r="F394" s="91" t="str">
        <f>IF(LEFT(RIGHT('Elegio-Electors'!L394,2),1)="O",'Elegio-Electors'!L394,IF(LEFT(RIGHT('Elegio-Electors'!M394,2),1)="O",'Elegio-Electors'!M394,""))</f>
        <v/>
      </c>
      <c r="G394" s="91" t="str">
        <f t="shared" si="18"/>
        <v>expéditeur:</v>
      </c>
      <c r="H394" s="91" t="str">
        <f t="shared" si="19"/>
        <v>0 0</v>
      </c>
      <c r="I394" s="91"/>
      <c r="J394" s="40" t="str">
        <f t="shared" si="20"/>
        <v>signature obligatoire</v>
      </c>
    </row>
    <row r="395" spans="1:10" x14ac:dyDescent="0.25">
      <c r="A395" s="20">
        <f>'Elegio-Electors'!C395</f>
        <v>0</v>
      </c>
      <c r="B395" s="20">
        <f>'Elegio-Electors'!B395</f>
        <v>0</v>
      </c>
      <c r="C395" s="91">
        <f>IF(Procédure!$C$33=2,'Elegio-Electors'!D395,Procédure!$C$33)</f>
        <v>0</v>
      </c>
      <c r="D395" s="20">
        <f>'Elegio-Electors'!E395</f>
        <v>0</v>
      </c>
      <c r="E395" s="91" t="str">
        <f>IF(LEFT(RIGHT('Elegio-Electors'!L395,2),1)="C",'Elegio-Electors'!L395,IF(LEFT(RIGHT('Elegio-Electors'!M395,2),1)="C",'Elegio-Electors'!M395,""))</f>
        <v/>
      </c>
      <c r="F395" s="91" t="str">
        <f>IF(LEFT(RIGHT('Elegio-Electors'!L395,2),1)="O",'Elegio-Electors'!L395,IF(LEFT(RIGHT('Elegio-Electors'!M395,2),1)="O",'Elegio-Electors'!M395,""))</f>
        <v/>
      </c>
      <c r="G395" s="91" t="str">
        <f t="shared" si="18"/>
        <v>expéditeur:</v>
      </c>
      <c r="H395" s="91" t="str">
        <f t="shared" si="19"/>
        <v>0 0</v>
      </c>
      <c r="I395" s="91"/>
      <c r="J395" s="40" t="str">
        <f t="shared" si="20"/>
        <v>signature obligatoire</v>
      </c>
    </row>
    <row r="396" spans="1:10" x14ac:dyDescent="0.25">
      <c r="A396" s="20">
        <f>'Elegio-Electors'!C396</f>
        <v>0</v>
      </c>
      <c r="B396" s="20">
        <f>'Elegio-Electors'!B396</f>
        <v>0</v>
      </c>
      <c r="C396" s="91">
        <f>IF(Procédure!$C$33=2,'Elegio-Electors'!D396,Procédure!$C$33)</f>
        <v>0</v>
      </c>
      <c r="D396" s="20">
        <f>'Elegio-Electors'!E396</f>
        <v>0</v>
      </c>
      <c r="E396" s="91" t="str">
        <f>IF(LEFT(RIGHT('Elegio-Electors'!L396,2),1)="C",'Elegio-Electors'!L396,IF(LEFT(RIGHT('Elegio-Electors'!M396,2),1)="C",'Elegio-Electors'!M396,""))</f>
        <v/>
      </c>
      <c r="F396" s="91" t="str">
        <f>IF(LEFT(RIGHT('Elegio-Electors'!L396,2),1)="O",'Elegio-Electors'!L396,IF(LEFT(RIGHT('Elegio-Electors'!M396,2),1)="O",'Elegio-Electors'!M396,""))</f>
        <v/>
      </c>
      <c r="G396" s="91" t="str">
        <f t="shared" si="18"/>
        <v>expéditeur:</v>
      </c>
      <c r="H396" s="91" t="str">
        <f t="shared" si="19"/>
        <v>0 0</v>
      </c>
      <c r="I396" s="91"/>
      <c r="J396" s="40" t="str">
        <f t="shared" si="20"/>
        <v>signature obligatoire</v>
      </c>
    </row>
    <row r="397" spans="1:10" x14ac:dyDescent="0.25">
      <c r="A397" s="20">
        <f>'Elegio-Electors'!C397</f>
        <v>0</v>
      </c>
      <c r="B397" s="20">
        <f>'Elegio-Electors'!B397</f>
        <v>0</v>
      </c>
      <c r="C397" s="91">
        <f>IF(Procédure!$C$33=2,'Elegio-Electors'!D397,Procédure!$C$33)</f>
        <v>0</v>
      </c>
      <c r="D397" s="20">
        <f>'Elegio-Electors'!E397</f>
        <v>0</v>
      </c>
      <c r="E397" s="91" t="str">
        <f>IF(LEFT(RIGHT('Elegio-Electors'!L397,2),1)="C",'Elegio-Electors'!L397,IF(LEFT(RIGHT('Elegio-Electors'!M397,2),1)="C",'Elegio-Electors'!M397,""))</f>
        <v/>
      </c>
      <c r="F397" s="91" t="str">
        <f>IF(LEFT(RIGHT('Elegio-Electors'!L397,2),1)="O",'Elegio-Electors'!L397,IF(LEFT(RIGHT('Elegio-Electors'!M397,2),1)="O",'Elegio-Electors'!M397,""))</f>
        <v/>
      </c>
      <c r="G397" s="91" t="str">
        <f t="shared" si="18"/>
        <v>expéditeur:</v>
      </c>
      <c r="H397" s="91" t="str">
        <f t="shared" si="19"/>
        <v>0 0</v>
      </c>
      <c r="I397" s="91"/>
      <c r="J397" s="40" t="str">
        <f t="shared" si="20"/>
        <v>signature obligatoire</v>
      </c>
    </row>
    <row r="398" spans="1:10" x14ac:dyDescent="0.25">
      <c r="A398" s="20">
        <f>'Elegio-Electors'!C398</f>
        <v>0</v>
      </c>
      <c r="B398" s="20">
        <f>'Elegio-Electors'!B398</f>
        <v>0</v>
      </c>
      <c r="C398" s="91">
        <f>IF(Procédure!$C$33=2,'Elegio-Electors'!D398,Procédure!$C$33)</f>
        <v>0</v>
      </c>
      <c r="D398" s="20">
        <f>'Elegio-Electors'!E398</f>
        <v>0</v>
      </c>
      <c r="E398" s="91" t="str">
        <f>IF(LEFT(RIGHT('Elegio-Electors'!L398,2),1)="C",'Elegio-Electors'!L398,IF(LEFT(RIGHT('Elegio-Electors'!M398,2),1)="C",'Elegio-Electors'!M398,""))</f>
        <v/>
      </c>
      <c r="F398" s="91" t="str">
        <f>IF(LEFT(RIGHT('Elegio-Electors'!L398,2),1)="O",'Elegio-Electors'!L398,IF(LEFT(RIGHT('Elegio-Electors'!M398,2),1)="O",'Elegio-Electors'!M398,""))</f>
        <v/>
      </c>
      <c r="G398" s="91" t="str">
        <f t="shared" si="18"/>
        <v>expéditeur:</v>
      </c>
      <c r="H398" s="91" t="str">
        <f t="shared" si="19"/>
        <v>0 0</v>
      </c>
      <c r="I398" s="91"/>
      <c r="J398" s="40" t="str">
        <f t="shared" si="20"/>
        <v>signature obligatoire</v>
      </c>
    </row>
    <row r="399" spans="1:10" x14ac:dyDescent="0.25">
      <c r="A399" s="20">
        <f>'Elegio-Electors'!C399</f>
        <v>0</v>
      </c>
      <c r="B399" s="20">
        <f>'Elegio-Electors'!B399</f>
        <v>0</v>
      </c>
      <c r="C399" s="91">
        <f>IF(Procédure!$C$33=2,'Elegio-Electors'!D399,Procédure!$C$33)</f>
        <v>0</v>
      </c>
      <c r="D399" s="20">
        <f>'Elegio-Electors'!E399</f>
        <v>0</v>
      </c>
      <c r="E399" s="91" t="str">
        <f>IF(LEFT(RIGHT('Elegio-Electors'!L399,2),1)="C",'Elegio-Electors'!L399,IF(LEFT(RIGHT('Elegio-Electors'!M399,2),1)="C",'Elegio-Electors'!M399,""))</f>
        <v/>
      </c>
      <c r="F399" s="91" t="str">
        <f>IF(LEFT(RIGHT('Elegio-Electors'!L399,2),1)="O",'Elegio-Electors'!L399,IF(LEFT(RIGHT('Elegio-Electors'!M399,2),1)="O",'Elegio-Electors'!M399,""))</f>
        <v/>
      </c>
      <c r="G399" s="91" t="str">
        <f t="shared" si="18"/>
        <v>expéditeur:</v>
      </c>
      <c r="H399" s="91" t="str">
        <f t="shared" si="19"/>
        <v>0 0</v>
      </c>
      <c r="I399" s="91"/>
      <c r="J399" s="40" t="str">
        <f t="shared" si="20"/>
        <v>signature obligatoire</v>
      </c>
    </row>
    <row r="400" spans="1:10" x14ac:dyDescent="0.25">
      <c r="A400" s="20">
        <f>'Elegio-Electors'!C400</f>
        <v>0</v>
      </c>
      <c r="B400" s="20">
        <f>'Elegio-Electors'!B400</f>
        <v>0</v>
      </c>
      <c r="C400" s="91">
        <f>IF(Procédure!$C$33=2,'Elegio-Electors'!D400,Procédure!$C$33)</f>
        <v>0</v>
      </c>
      <c r="D400" s="20">
        <f>'Elegio-Electors'!E400</f>
        <v>0</v>
      </c>
      <c r="E400" s="91" t="str">
        <f>IF(LEFT(RIGHT('Elegio-Electors'!L400,2),1)="C",'Elegio-Electors'!L400,IF(LEFT(RIGHT('Elegio-Electors'!M400,2),1)="C",'Elegio-Electors'!M400,""))</f>
        <v/>
      </c>
      <c r="F400" s="91" t="str">
        <f>IF(LEFT(RIGHT('Elegio-Electors'!L400,2),1)="O",'Elegio-Electors'!L400,IF(LEFT(RIGHT('Elegio-Electors'!M400,2),1)="O",'Elegio-Electors'!M400,""))</f>
        <v/>
      </c>
      <c r="G400" s="91" t="str">
        <f t="shared" si="18"/>
        <v>expéditeur:</v>
      </c>
      <c r="H400" s="91" t="str">
        <f t="shared" si="19"/>
        <v>0 0</v>
      </c>
      <c r="I400" s="91"/>
      <c r="J400" s="40" t="str">
        <f t="shared" si="20"/>
        <v>signature obligatoire</v>
      </c>
    </row>
    <row r="401" spans="1:10" x14ac:dyDescent="0.25">
      <c r="A401" s="20">
        <f>'Elegio-Electors'!C401</f>
        <v>0</v>
      </c>
      <c r="B401" s="20">
        <f>'Elegio-Electors'!B401</f>
        <v>0</v>
      </c>
      <c r="C401" s="91">
        <f>IF(Procédure!$C$33=2,'Elegio-Electors'!D401,Procédure!$C$33)</f>
        <v>0</v>
      </c>
      <c r="D401" s="20">
        <f>'Elegio-Electors'!E401</f>
        <v>0</v>
      </c>
      <c r="E401" s="91" t="str">
        <f>IF(LEFT(RIGHT('Elegio-Electors'!L401,2),1)="C",'Elegio-Electors'!L401,IF(LEFT(RIGHT('Elegio-Electors'!M401,2),1)="C",'Elegio-Electors'!M401,""))</f>
        <v/>
      </c>
      <c r="F401" s="91" t="str">
        <f>IF(LEFT(RIGHT('Elegio-Electors'!L401,2),1)="O",'Elegio-Electors'!L401,IF(LEFT(RIGHT('Elegio-Electors'!M401,2),1)="O",'Elegio-Electors'!M401,""))</f>
        <v/>
      </c>
      <c r="G401" s="91" t="str">
        <f t="shared" si="18"/>
        <v>expéditeur:</v>
      </c>
      <c r="H401" s="91" t="str">
        <f t="shared" si="19"/>
        <v>0 0</v>
      </c>
      <c r="I401" s="91"/>
      <c r="J401" s="40" t="str">
        <f t="shared" si="20"/>
        <v>signature obligatoire</v>
      </c>
    </row>
    <row r="402" spans="1:10" x14ac:dyDescent="0.25">
      <c r="A402" s="20">
        <f>'Elegio-Electors'!C402</f>
        <v>0</v>
      </c>
      <c r="B402" s="20">
        <f>'Elegio-Electors'!B402</f>
        <v>0</v>
      </c>
      <c r="C402" s="91">
        <f>IF(Procédure!$C$33=2,'Elegio-Electors'!D402,Procédure!$C$33)</f>
        <v>0</v>
      </c>
      <c r="D402" s="20">
        <f>'Elegio-Electors'!E402</f>
        <v>0</v>
      </c>
      <c r="E402" s="91" t="str">
        <f>IF(LEFT(RIGHT('Elegio-Electors'!L402,2),1)="C",'Elegio-Electors'!L402,IF(LEFT(RIGHT('Elegio-Electors'!M402,2),1)="C",'Elegio-Electors'!M402,""))</f>
        <v/>
      </c>
      <c r="F402" s="91" t="str">
        <f>IF(LEFT(RIGHT('Elegio-Electors'!L402,2),1)="O",'Elegio-Electors'!L402,IF(LEFT(RIGHT('Elegio-Electors'!M402,2),1)="O",'Elegio-Electors'!M402,""))</f>
        <v/>
      </c>
      <c r="G402" s="91" t="str">
        <f t="shared" si="18"/>
        <v>expéditeur:</v>
      </c>
      <c r="H402" s="91" t="str">
        <f t="shared" si="19"/>
        <v>0 0</v>
      </c>
      <c r="I402" s="91"/>
      <c r="J402" s="40" t="str">
        <f t="shared" si="20"/>
        <v>signature obligatoire</v>
      </c>
    </row>
    <row r="403" spans="1:10" x14ac:dyDescent="0.25">
      <c r="A403" s="20">
        <f>'Elegio-Electors'!C403</f>
        <v>0</v>
      </c>
      <c r="B403" s="20">
        <f>'Elegio-Electors'!B403</f>
        <v>0</v>
      </c>
      <c r="C403" s="91">
        <f>IF(Procédure!$C$33=2,'Elegio-Electors'!D403,Procédure!$C$33)</f>
        <v>0</v>
      </c>
      <c r="D403" s="20">
        <f>'Elegio-Electors'!E403</f>
        <v>0</v>
      </c>
      <c r="E403" s="91" t="str">
        <f>IF(LEFT(RIGHT('Elegio-Electors'!L403,2),1)="C",'Elegio-Electors'!L403,IF(LEFT(RIGHT('Elegio-Electors'!M403,2),1)="C",'Elegio-Electors'!M403,""))</f>
        <v/>
      </c>
      <c r="F403" s="91" t="str">
        <f>IF(LEFT(RIGHT('Elegio-Electors'!L403,2),1)="O",'Elegio-Electors'!L403,IF(LEFT(RIGHT('Elegio-Electors'!M403,2),1)="O",'Elegio-Electors'!M403,""))</f>
        <v/>
      </c>
      <c r="G403" s="91" t="str">
        <f t="shared" si="18"/>
        <v>expéditeur:</v>
      </c>
      <c r="H403" s="91" t="str">
        <f t="shared" si="19"/>
        <v>0 0</v>
      </c>
      <c r="I403" s="91"/>
      <c r="J403" s="40" t="str">
        <f t="shared" si="20"/>
        <v>signature obligatoire</v>
      </c>
    </row>
    <row r="404" spans="1:10" x14ac:dyDescent="0.25">
      <c r="A404" s="20">
        <f>'Elegio-Electors'!C404</f>
        <v>0</v>
      </c>
      <c r="B404" s="20">
        <f>'Elegio-Electors'!B404</f>
        <v>0</v>
      </c>
      <c r="C404" s="91">
        <f>IF(Procédure!$C$33=2,'Elegio-Electors'!D404,Procédure!$C$33)</f>
        <v>0</v>
      </c>
      <c r="D404" s="20">
        <f>'Elegio-Electors'!E404</f>
        <v>0</v>
      </c>
      <c r="E404" s="91" t="str">
        <f>IF(LEFT(RIGHT('Elegio-Electors'!L404,2),1)="C",'Elegio-Electors'!L404,IF(LEFT(RIGHT('Elegio-Electors'!M404,2),1)="C",'Elegio-Electors'!M404,""))</f>
        <v/>
      </c>
      <c r="F404" s="91" t="str">
        <f>IF(LEFT(RIGHT('Elegio-Electors'!L404,2),1)="O",'Elegio-Electors'!L404,IF(LEFT(RIGHT('Elegio-Electors'!M404,2),1)="O",'Elegio-Electors'!M404,""))</f>
        <v/>
      </c>
      <c r="G404" s="91" t="str">
        <f t="shared" si="18"/>
        <v>expéditeur:</v>
      </c>
      <c r="H404" s="91" t="str">
        <f t="shared" si="19"/>
        <v>0 0</v>
      </c>
      <c r="I404" s="91"/>
      <c r="J404" s="40" t="str">
        <f t="shared" si="20"/>
        <v>signature obligatoire</v>
      </c>
    </row>
    <row r="405" spans="1:10" x14ac:dyDescent="0.25">
      <c r="A405" s="20">
        <f>'Elegio-Electors'!C405</f>
        <v>0</v>
      </c>
      <c r="B405" s="20">
        <f>'Elegio-Electors'!B405</f>
        <v>0</v>
      </c>
      <c r="C405" s="91">
        <f>IF(Procédure!$C$33=2,'Elegio-Electors'!D405,Procédure!$C$33)</f>
        <v>0</v>
      </c>
      <c r="D405" s="20">
        <f>'Elegio-Electors'!E405</f>
        <v>0</v>
      </c>
      <c r="E405" s="91" t="str">
        <f>IF(LEFT(RIGHT('Elegio-Electors'!L405,2),1)="C",'Elegio-Electors'!L405,IF(LEFT(RIGHT('Elegio-Electors'!M405,2),1)="C",'Elegio-Electors'!M405,""))</f>
        <v/>
      </c>
      <c r="F405" s="91" t="str">
        <f>IF(LEFT(RIGHT('Elegio-Electors'!L405,2),1)="O",'Elegio-Electors'!L405,IF(LEFT(RIGHT('Elegio-Electors'!M405,2),1)="O",'Elegio-Electors'!M405,""))</f>
        <v/>
      </c>
      <c r="G405" s="91" t="str">
        <f t="shared" si="18"/>
        <v>expéditeur:</v>
      </c>
      <c r="H405" s="91" t="str">
        <f t="shared" si="19"/>
        <v>0 0</v>
      </c>
      <c r="I405" s="91"/>
      <c r="J405" s="40" t="str">
        <f t="shared" si="20"/>
        <v>signature obligatoire</v>
      </c>
    </row>
    <row r="406" spans="1:10" x14ac:dyDescent="0.25">
      <c r="A406" s="20">
        <f>'Elegio-Electors'!C406</f>
        <v>0</v>
      </c>
      <c r="B406" s="20">
        <f>'Elegio-Electors'!B406</f>
        <v>0</v>
      </c>
      <c r="C406" s="91">
        <f>IF(Procédure!$C$33=2,'Elegio-Electors'!D406,Procédure!$C$33)</f>
        <v>0</v>
      </c>
      <c r="D406" s="20">
        <f>'Elegio-Electors'!E406</f>
        <v>0</v>
      </c>
      <c r="E406" s="91" t="str">
        <f>IF(LEFT(RIGHT('Elegio-Electors'!L406,2),1)="C",'Elegio-Electors'!L406,IF(LEFT(RIGHT('Elegio-Electors'!M406,2),1)="C",'Elegio-Electors'!M406,""))</f>
        <v/>
      </c>
      <c r="F406" s="91" t="str">
        <f>IF(LEFT(RIGHT('Elegio-Electors'!L406,2),1)="O",'Elegio-Electors'!L406,IF(LEFT(RIGHT('Elegio-Electors'!M406,2),1)="O",'Elegio-Electors'!M406,""))</f>
        <v/>
      </c>
      <c r="G406" s="91" t="str">
        <f t="shared" si="18"/>
        <v>expéditeur:</v>
      </c>
      <c r="H406" s="91" t="str">
        <f t="shared" si="19"/>
        <v>0 0</v>
      </c>
      <c r="I406" s="91"/>
      <c r="J406" s="40" t="str">
        <f t="shared" si="20"/>
        <v>signature obligatoire</v>
      </c>
    </row>
    <row r="407" spans="1:10" x14ac:dyDescent="0.25">
      <c r="A407" s="20">
        <f>'Elegio-Electors'!C407</f>
        <v>0</v>
      </c>
      <c r="B407" s="20">
        <f>'Elegio-Electors'!B407</f>
        <v>0</v>
      </c>
      <c r="C407" s="91">
        <f>IF(Procédure!$C$33=2,'Elegio-Electors'!D407,Procédure!$C$33)</f>
        <v>0</v>
      </c>
      <c r="D407" s="20">
        <f>'Elegio-Electors'!E407</f>
        <v>0</v>
      </c>
      <c r="E407" s="91" t="str">
        <f>IF(LEFT(RIGHT('Elegio-Electors'!L407,2),1)="C",'Elegio-Electors'!L407,IF(LEFT(RIGHT('Elegio-Electors'!M407,2),1)="C",'Elegio-Electors'!M407,""))</f>
        <v/>
      </c>
      <c r="F407" s="91" t="str">
        <f>IF(LEFT(RIGHT('Elegio-Electors'!L407,2),1)="O",'Elegio-Electors'!L407,IF(LEFT(RIGHT('Elegio-Electors'!M407,2),1)="O",'Elegio-Electors'!M407,""))</f>
        <v/>
      </c>
      <c r="G407" s="91" t="str">
        <f t="shared" si="18"/>
        <v>expéditeur:</v>
      </c>
      <c r="H407" s="91" t="str">
        <f t="shared" si="19"/>
        <v>0 0</v>
      </c>
      <c r="I407" s="91"/>
      <c r="J407" s="40" t="str">
        <f t="shared" si="20"/>
        <v>signature obligatoire</v>
      </c>
    </row>
    <row r="408" spans="1:10" x14ac:dyDescent="0.25">
      <c r="A408" s="20">
        <f>'Elegio-Electors'!C408</f>
        <v>0</v>
      </c>
      <c r="B408" s="20">
        <f>'Elegio-Electors'!B408</f>
        <v>0</v>
      </c>
      <c r="C408" s="91">
        <f>IF(Procédure!$C$33=2,'Elegio-Electors'!D408,Procédure!$C$33)</f>
        <v>0</v>
      </c>
      <c r="D408" s="20">
        <f>'Elegio-Electors'!E408</f>
        <v>0</v>
      </c>
      <c r="E408" s="91" t="str">
        <f>IF(LEFT(RIGHT('Elegio-Electors'!L408,2),1)="C",'Elegio-Electors'!L408,IF(LEFT(RIGHT('Elegio-Electors'!M408,2),1)="C",'Elegio-Electors'!M408,""))</f>
        <v/>
      </c>
      <c r="F408" s="91" t="str">
        <f>IF(LEFT(RIGHT('Elegio-Electors'!L408,2),1)="O",'Elegio-Electors'!L408,IF(LEFT(RIGHT('Elegio-Electors'!M408,2),1)="O",'Elegio-Electors'!M408,""))</f>
        <v/>
      </c>
      <c r="G408" s="91" t="str">
        <f t="shared" si="18"/>
        <v>expéditeur:</v>
      </c>
      <c r="H408" s="91" t="str">
        <f t="shared" si="19"/>
        <v>0 0</v>
      </c>
      <c r="I408" s="91"/>
      <c r="J408" s="40" t="str">
        <f t="shared" si="20"/>
        <v>signature obligatoire</v>
      </c>
    </row>
    <row r="409" spans="1:10" x14ac:dyDescent="0.25">
      <c r="A409" s="20">
        <f>'Elegio-Electors'!C409</f>
        <v>0</v>
      </c>
      <c r="B409" s="20">
        <f>'Elegio-Electors'!B409</f>
        <v>0</v>
      </c>
      <c r="C409" s="91">
        <f>IF(Procédure!$C$33=2,'Elegio-Electors'!D409,Procédure!$C$33)</f>
        <v>0</v>
      </c>
      <c r="D409" s="20">
        <f>'Elegio-Electors'!E409</f>
        <v>0</v>
      </c>
      <c r="E409" s="91" t="str">
        <f>IF(LEFT(RIGHT('Elegio-Electors'!L409,2),1)="C",'Elegio-Electors'!L409,IF(LEFT(RIGHT('Elegio-Electors'!M409,2),1)="C",'Elegio-Electors'!M409,""))</f>
        <v/>
      </c>
      <c r="F409" s="91" t="str">
        <f>IF(LEFT(RIGHT('Elegio-Electors'!L409,2),1)="O",'Elegio-Electors'!L409,IF(LEFT(RIGHT('Elegio-Electors'!M409,2),1)="O",'Elegio-Electors'!M409,""))</f>
        <v/>
      </c>
      <c r="G409" s="91" t="str">
        <f t="shared" si="18"/>
        <v>expéditeur:</v>
      </c>
      <c r="H409" s="91" t="str">
        <f t="shared" si="19"/>
        <v>0 0</v>
      </c>
      <c r="I409" s="91"/>
      <c r="J409" s="40" t="str">
        <f t="shared" si="20"/>
        <v>signature obligatoire</v>
      </c>
    </row>
    <row r="410" spans="1:10" x14ac:dyDescent="0.25">
      <c r="A410" s="20">
        <f>'Elegio-Electors'!C410</f>
        <v>0</v>
      </c>
      <c r="B410" s="20">
        <f>'Elegio-Electors'!B410</f>
        <v>0</v>
      </c>
      <c r="C410" s="91">
        <f>IF(Procédure!$C$33=2,'Elegio-Electors'!D410,Procédure!$C$33)</f>
        <v>0</v>
      </c>
      <c r="D410" s="20">
        <f>'Elegio-Electors'!E410</f>
        <v>0</v>
      </c>
      <c r="E410" s="91" t="str">
        <f>IF(LEFT(RIGHT('Elegio-Electors'!L410,2),1)="C",'Elegio-Electors'!L410,IF(LEFT(RIGHT('Elegio-Electors'!M410,2),1)="C",'Elegio-Electors'!M410,""))</f>
        <v/>
      </c>
      <c r="F410" s="91" t="str">
        <f>IF(LEFT(RIGHT('Elegio-Electors'!L410,2),1)="O",'Elegio-Electors'!L410,IF(LEFT(RIGHT('Elegio-Electors'!M410,2),1)="O",'Elegio-Electors'!M410,""))</f>
        <v/>
      </c>
      <c r="G410" s="91" t="str">
        <f t="shared" si="18"/>
        <v>expéditeur:</v>
      </c>
      <c r="H410" s="91" t="str">
        <f t="shared" si="19"/>
        <v>0 0</v>
      </c>
      <c r="I410" s="91"/>
      <c r="J410" s="40" t="str">
        <f t="shared" si="20"/>
        <v>signature obligatoire</v>
      </c>
    </row>
    <row r="411" spans="1:10" x14ac:dyDescent="0.25">
      <c r="A411" s="20">
        <f>'Elegio-Electors'!C411</f>
        <v>0</v>
      </c>
      <c r="B411" s="20">
        <f>'Elegio-Electors'!B411</f>
        <v>0</v>
      </c>
      <c r="C411" s="91">
        <f>IF(Procédure!$C$33=2,'Elegio-Electors'!D411,Procédure!$C$33)</f>
        <v>0</v>
      </c>
      <c r="D411" s="20">
        <f>'Elegio-Electors'!E411</f>
        <v>0</v>
      </c>
      <c r="E411" s="91" t="str">
        <f>IF(LEFT(RIGHT('Elegio-Electors'!L411,2),1)="C",'Elegio-Electors'!L411,IF(LEFT(RIGHT('Elegio-Electors'!M411,2),1)="C",'Elegio-Electors'!M411,""))</f>
        <v/>
      </c>
      <c r="F411" s="91" t="str">
        <f>IF(LEFT(RIGHT('Elegio-Electors'!L411,2),1)="O",'Elegio-Electors'!L411,IF(LEFT(RIGHT('Elegio-Electors'!M411,2),1)="O",'Elegio-Electors'!M411,""))</f>
        <v/>
      </c>
      <c r="G411" s="91" t="str">
        <f t="shared" si="18"/>
        <v>expéditeur:</v>
      </c>
      <c r="H411" s="91" t="str">
        <f t="shared" si="19"/>
        <v>0 0</v>
      </c>
      <c r="I411" s="91"/>
      <c r="J411" s="40" t="str">
        <f t="shared" si="20"/>
        <v>signature obligatoire</v>
      </c>
    </row>
    <row r="412" spans="1:10" x14ac:dyDescent="0.25">
      <c r="A412" s="20">
        <f>'Elegio-Electors'!C412</f>
        <v>0</v>
      </c>
      <c r="B412" s="20">
        <f>'Elegio-Electors'!B412</f>
        <v>0</v>
      </c>
      <c r="C412" s="91">
        <f>IF(Procédure!$C$33=2,'Elegio-Electors'!D412,Procédure!$C$33)</f>
        <v>0</v>
      </c>
      <c r="D412" s="20">
        <f>'Elegio-Electors'!E412</f>
        <v>0</v>
      </c>
      <c r="E412" s="91" t="str">
        <f>IF(LEFT(RIGHT('Elegio-Electors'!L412,2),1)="C",'Elegio-Electors'!L412,IF(LEFT(RIGHT('Elegio-Electors'!M412,2),1)="C",'Elegio-Electors'!M412,""))</f>
        <v/>
      </c>
      <c r="F412" s="91" t="str">
        <f>IF(LEFT(RIGHT('Elegio-Electors'!L412,2),1)="O",'Elegio-Electors'!L412,IF(LEFT(RIGHT('Elegio-Electors'!M412,2),1)="O",'Elegio-Electors'!M412,""))</f>
        <v/>
      </c>
      <c r="G412" s="91" t="str">
        <f t="shared" si="18"/>
        <v>expéditeur:</v>
      </c>
      <c r="H412" s="91" t="str">
        <f t="shared" si="19"/>
        <v>0 0</v>
      </c>
      <c r="I412" s="91"/>
      <c r="J412" s="40" t="str">
        <f t="shared" si="20"/>
        <v>signature obligatoire</v>
      </c>
    </row>
    <row r="413" spans="1:10" x14ac:dyDescent="0.25">
      <c r="A413" s="20">
        <f>'Elegio-Electors'!C413</f>
        <v>0</v>
      </c>
      <c r="B413" s="20">
        <f>'Elegio-Electors'!B413</f>
        <v>0</v>
      </c>
      <c r="C413" s="91">
        <f>IF(Procédure!$C$33=2,'Elegio-Electors'!D413,Procédure!$C$33)</f>
        <v>0</v>
      </c>
      <c r="D413" s="20">
        <f>'Elegio-Electors'!E413</f>
        <v>0</v>
      </c>
      <c r="E413" s="91" t="str">
        <f>IF(LEFT(RIGHT('Elegio-Electors'!L413,2),1)="C",'Elegio-Electors'!L413,IF(LEFT(RIGHT('Elegio-Electors'!M413,2),1)="C",'Elegio-Electors'!M413,""))</f>
        <v/>
      </c>
      <c r="F413" s="91" t="str">
        <f>IF(LEFT(RIGHT('Elegio-Electors'!L413,2),1)="O",'Elegio-Electors'!L413,IF(LEFT(RIGHT('Elegio-Electors'!M413,2),1)="O",'Elegio-Electors'!M413,""))</f>
        <v/>
      </c>
      <c r="G413" s="91" t="str">
        <f t="shared" si="18"/>
        <v>expéditeur:</v>
      </c>
      <c r="H413" s="91" t="str">
        <f t="shared" si="19"/>
        <v>0 0</v>
      </c>
      <c r="I413" s="91"/>
      <c r="J413" s="40" t="str">
        <f t="shared" si="20"/>
        <v>signature obligatoire</v>
      </c>
    </row>
    <row r="414" spans="1:10" x14ac:dyDescent="0.25">
      <c r="A414" s="20">
        <f>'Elegio-Electors'!C414</f>
        <v>0</v>
      </c>
      <c r="B414" s="20">
        <f>'Elegio-Electors'!B414</f>
        <v>0</v>
      </c>
      <c r="C414" s="91">
        <f>IF(Procédure!$C$33=2,'Elegio-Electors'!D414,Procédure!$C$33)</f>
        <v>0</v>
      </c>
      <c r="D414" s="20">
        <f>'Elegio-Electors'!E414</f>
        <v>0</v>
      </c>
      <c r="E414" s="91" t="str">
        <f>IF(LEFT(RIGHT('Elegio-Electors'!L414,2),1)="C",'Elegio-Electors'!L414,IF(LEFT(RIGHT('Elegio-Electors'!M414,2),1)="C",'Elegio-Electors'!M414,""))</f>
        <v/>
      </c>
      <c r="F414" s="91" t="str">
        <f>IF(LEFT(RIGHT('Elegio-Electors'!L414,2),1)="O",'Elegio-Electors'!L414,IF(LEFT(RIGHT('Elegio-Electors'!M414,2),1)="O",'Elegio-Electors'!M414,""))</f>
        <v/>
      </c>
      <c r="G414" s="91" t="str">
        <f t="shared" si="18"/>
        <v>expéditeur:</v>
      </c>
      <c r="H414" s="91" t="str">
        <f t="shared" si="19"/>
        <v>0 0</v>
      </c>
      <c r="I414" s="91"/>
      <c r="J414" s="40" t="str">
        <f t="shared" si="20"/>
        <v>signature obligatoire</v>
      </c>
    </row>
    <row r="415" spans="1:10" x14ac:dyDescent="0.25">
      <c r="A415" s="20">
        <f>'Elegio-Electors'!C415</f>
        <v>0</v>
      </c>
      <c r="B415" s="20">
        <f>'Elegio-Electors'!B415</f>
        <v>0</v>
      </c>
      <c r="C415" s="91">
        <f>IF(Procédure!$C$33=2,'Elegio-Electors'!D415,Procédure!$C$33)</f>
        <v>0</v>
      </c>
      <c r="D415" s="20">
        <f>'Elegio-Electors'!E415</f>
        <v>0</v>
      </c>
      <c r="E415" s="91" t="str">
        <f>IF(LEFT(RIGHT('Elegio-Electors'!L415,2),1)="C",'Elegio-Electors'!L415,IF(LEFT(RIGHT('Elegio-Electors'!M415,2),1)="C",'Elegio-Electors'!M415,""))</f>
        <v/>
      </c>
      <c r="F415" s="91" t="str">
        <f>IF(LEFT(RIGHT('Elegio-Electors'!L415,2),1)="O",'Elegio-Electors'!L415,IF(LEFT(RIGHT('Elegio-Electors'!M415,2),1)="O",'Elegio-Electors'!M415,""))</f>
        <v/>
      </c>
      <c r="G415" s="91" t="str">
        <f t="shared" si="18"/>
        <v>expéditeur:</v>
      </c>
      <c r="H415" s="91" t="str">
        <f t="shared" si="19"/>
        <v>0 0</v>
      </c>
      <c r="I415" s="91"/>
      <c r="J415" s="40" t="str">
        <f t="shared" si="20"/>
        <v>signature obligatoire</v>
      </c>
    </row>
    <row r="416" spans="1:10" x14ac:dyDescent="0.25">
      <c r="A416" s="20">
        <f>'Elegio-Electors'!C416</f>
        <v>0</v>
      </c>
      <c r="B416" s="20">
        <f>'Elegio-Electors'!B416</f>
        <v>0</v>
      </c>
      <c r="C416" s="91">
        <f>IF(Procédure!$C$33=2,'Elegio-Electors'!D416,Procédure!$C$33)</f>
        <v>0</v>
      </c>
      <c r="D416" s="20">
        <f>'Elegio-Electors'!E416</f>
        <v>0</v>
      </c>
      <c r="E416" s="91" t="str">
        <f>IF(LEFT(RIGHT('Elegio-Electors'!L416,2),1)="C",'Elegio-Electors'!L416,IF(LEFT(RIGHT('Elegio-Electors'!M416,2),1)="C",'Elegio-Electors'!M416,""))</f>
        <v/>
      </c>
      <c r="F416" s="91" t="str">
        <f>IF(LEFT(RIGHT('Elegio-Electors'!L416,2),1)="O",'Elegio-Electors'!L416,IF(LEFT(RIGHT('Elegio-Electors'!M416,2),1)="O",'Elegio-Electors'!M416,""))</f>
        <v/>
      </c>
      <c r="G416" s="91" t="str">
        <f t="shared" si="18"/>
        <v>expéditeur:</v>
      </c>
      <c r="H416" s="91" t="str">
        <f t="shared" si="19"/>
        <v>0 0</v>
      </c>
      <c r="I416" s="91"/>
      <c r="J416" s="40" t="str">
        <f t="shared" si="20"/>
        <v>signature obligatoire</v>
      </c>
    </row>
    <row r="417" spans="1:10" x14ac:dyDescent="0.25">
      <c r="A417" s="20">
        <f>'Elegio-Electors'!C417</f>
        <v>0</v>
      </c>
      <c r="B417" s="20">
        <f>'Elegio-Electors'!B417</f>
        <v>0</v>
      </c>
      <c r="C417" s="91">
        <f>IF(Procédure!$C$33=2,'Elegio-Electors'!D417,Procédure!$C$33)</f>
        <v>0</v>
      </c>
      <c r="D417" s="20">
        <f>'Elegio-Electors'!E417</f>
        <v>0</v>
      </c>
      <c r="E417" s="91" t="str">
        <f>IF(LEFT(RIGHT('Elegio-Electors'!L417,2),1)="C",'Elegio-Electors'!L417,IF(LEFT(RIGHT('Elegio-Electors'!M417,2),1)="C",'Elegio-Electors'!M417,""))</f>
        <v/>
      </c>
      <c r="F417" s="91" t="str">
        <f>IF(LEFT(RIGHT('Elegio-Electors'!L417,2),1)="O",'Elegio-Electors'!L417,IF(LEFT(RIGHT('Elegio-Electors'!M417,2),1)="O",'Elegio-Electors'!M417,""))</f>
        <v/>
      </c>
      <c r="G417" s="91" t="str">
        <f t="shared" si="18"/>
        <v>expéditeur:</v>
      </c>
      <c r="H417" s="91" t="str">
        <f t="shared" si="19"/>
        <v>0 0</v>
      </c>
      <c r="I417" s="91"/>
      <c r="J417" s="40" t="str">
        <f t="shared" si="20"/>
        <v>signature obligatoire</v>
      </c>
    </row>
    <row r="418" spans="1:10" x14ac:dyDescent="0.25">
      <c r="A418" s="20">
        <f>'Elegio-Electors'!C418</f>
        <v>0</v>
      </c>
      <c r="B418" s="20">
        <f>'Elegio-Electors'!B418</f>
        <v>0</v>
      </c>
      <c r="C418" s="91">
        <f>IF(Procédure!$C$33=2,'Elegio-Electors'!D418,Procédure!$C$33)</f>
        <v>0</v>
      </c>
      <c r="D418" s="20">
        <f>'Elegio-Electors'!E418</f>
        <v>0</v>
      </c>
      <c r="E418" s="91" t="str">
        <f>IF(LEFT(RIGHT('Elegio-Electors'!L418,2),1)="C",'Elegio-Electors'!L418,IF(LEFT(RIGHT('Elegio-Electors'!M418,2),1)="C",'Elegio-Electors'!M418,""))</f>
        <v/>
      </c>
      <c r="F418" s="91" t="str">
        <f>IF(LEFT(RIGHT('Elegio-Electors'!L418,2),1)="O",'Elegio-Electors'!L418,IF(LEFT(RIGHT('Elegio-Electors'!M418,2),1)="O",'Elegio-Electors'!M418,""))</f>
        <v/>
      </c>
      <c r="G418" s="91" t="str">
        <f t="shared" si="18"/>
        <v>expéditeur:</v>
      </c>
      <c r="H418" s="91" t="str">
        <f t="shared" si="19"/>
        <v>0 0</v>
      </c>
      <c r="I418" s="91"/>
      <c r="J418" s="40" t="str">
        <f t="shared" si="20"/>
        <v>signature obligatoire</v>
      </c>
    </row>
    <row r="419" spans="1:10" x14ac:dyDescent="0.25">
      <c r="A419" s="20">
        <f>'Elegio-Electors'!C419</f>
        <v>0</v>
      </c>
      <c r="B419" s="20">
        <f>'Elegio-Electors'!B419</f>
        <v>0</v>
      </c>
      <c r="C419" s="91">
        <f>IF(Procédure!$C$33=2,'Elegio-Electors'!D419,Procédure!$C$33)</f>
        <v>0</v>
      </c>
      <c r="D419" s="20">
        <f>'Elegio-Electors'!E419</f>
        <v>0</v>
      </c>
      <c r="E419" s="91" t="str">
        <f>IF(LEFT(RIGHT('Elegio-Electors'!L419,2),1)="C",'Elegio-Electors'!L419,IF(LEFT(RIGHT('Elegio-Electors'!M419,2),1)="C",'Elegio-Electors'!M419,""))</f>
        <v/>
      </c>
      <c r="F419" s="91" t="str">
        <f>IF(LEFT(RIGHT('Elegio-Electors'!L419,2),1)="O",'Elegio-Electors'!L419,IF(LEFT(RIGHT('Elegio-Electors'!M419,2),1)="O",'Elegio-Electors'!M419,""))</f>
        <v/>
      </c>
      <c r="G419" s="91" t="str">
        <f t="shared" si="18"/>
        <v>expéditeur:</v>
      </c>
      <c r="H419" s="91" t="str">
        <f t="shared" si="19"/>
        <v>0 0</v>
      </c>
      <c r="I419" s="91"/>
      <c r="J419" s="40" t="str">
        <f t="shared" si="20"/>
        <v>signature obligatoire</v>
      </c>
    </row>
    <row r="420" spans="1:10" x14ac:dyDescent="0.25">
      <c r="A420" s="20">
        <f>'Elegio-Electors'!C420</f>
        <v>0</v>
      </c>
      <c r="B420" s="20">
        <f>'Elegio-Electors'!B420</f>
        <v>0</v>
      </c>
      <c r="C420" s="91">
        <f>IF(Procédure!$C$33=2,'Elegio-Electors'!D420,Procédure!$C$33)</f>
        <v>0</v>
      </c>
      <c r="D420" s="20">
        <f>'Elegio-Electors'!E420</f>
        <v>0</v>
      </c>
      <c r="E420" s="91" t="str">
        <f>IF(LEFT(RIGHT('Elegio-Electors'!L420,2),1)="C",'Elegio-Electors'!L420,IF(LEFT(RIGHT('Elegio-Electors'!M420,2),1)="C",'Elegio-Electors'!M420,""))</f>
        <v/>
      </c>
      <c r="F420" s="91" t="str">
        <f>IF(LEFT(RIGHT('Elegio-Electors'!L420,2),1)="O",'Elegio-Electors'!L420,IF(LEFT(RIGHT('Elegio-Electors'!M420,2),1)="O",'Elegio-Electors'!M420,""))</f>
        <v/>
      </c>
      <c r="G420" s="91" t="str">
        <f t="shared" si="18"/>
        <v>expéditeur:</v>
      </c>
      <c r="H420" s="91" t="str">
        <f t="shared" si="19"/>
        <v>0 0</v>
      </c>
      <c r="I420" s="91"/>
      <c r="J420" s="40" t="str">
        <f t="shared" si="20"/>
        <v>signature obligatoire</v>
      </c>
    </row>
    <row r="421" spans="1:10" x14ac:dyDescent="0.25">
      <c r="A421" s="20">
        <f>'Elegio-Electors'!C421</f>
        <v>0</v>
      </c>
      <c r="B421" s="20">
        <f>'Elegio-Electors'!B421</f>
        <v>0</v>
      </c>
      <c r="C421" s="91">
        <f>IF(Procédure!$C$33=2,'Elegio-Electors'!D421,Procédure!$C$33)</f>
        <v>0</v>
      </c>
      <c r="D421" s="20">
        <f>'Elegio-Electors'!E421</f>
        <v>0</v>
      </c>
      <c r="E421" s="91" t="str">
        <f>IF(LEFT(RIGHT('Elegio-Electors'!L421,2),1)="C",'Elegio-Electors'!L421,IF(LEFT(RIGHT('Elegio-Electors'!M421,2),1)="C",'Elegio-Electors'!M421,""))</f>
        <v/>
      </c>
      <c r="F421" s="91" t="str">
        <f>IF(LEFT(RIGHT('Elegio-Electors'!L421,2),1)="O",'Elegio-Electors'!L421,IF(LEFT(RIGHT('Elegio-Electors'!M421,2),1)="O",'Elegio-Electors'!M421,""))</f>
        <v/>
      </c>
      <c r="G421" s="91" t="str">
        <f t="shared" si="18"/>
        <v>expéditeur:</v>
      </c>
      <c r="H421" s="91" t="str">
        <f t="shared" si="19"/>
        <v>0 0</v>
      </c>
      <c r="I421" s="91"/>
      <c r="J421" s="40" t="str">
        <f t="shared" si="20"/>
        <v>signature obligatoire</v>
      </c>
    </row>
    <row r="422" spans="1:10" x14ac:dyDescent="0.25">
      <c r="A422" s="20">
        <f>'Elegio-Electors'!C422</f>
        <v>0</v>
      </c>
      <c r="B422" s="20">
        <f>'Elegio-Electors'!B422</f>
        <v>0</v>
      </c>
      <c r="C422" s="91">
        <f>IF(Procédure!$C$33=2,'Elegio-Electors'!D422,Procédure!$C$33)</f>
        <v>0</v>
      </c>
      <c r="D422" s="20">
        <f>'Elegio-Electors'!E422</f>
        <v>0</v>
      </c>
      <c r="E422" s="91" t="str">
        <f>IF(LEFT(RIGHT('Elegio-Electors'!L422,2),1)="C",'Elegio-Electors'!L422,IF(LEFT(RIGHT('Elegio-Electors'!M422,2),1)="C",'Elegio-Electors'!M422,""))</f>
        <v/>
      </c>
      <c r="F422" s="91" t="str">
        <f>IF(LEFT(RIGHT('Elegio-Electors'!L422,2),1)="O",'Elegio-Electors'!L422,IF(LEFT(RIGHT('Elegio-Electors'!M422,2),1)="O",'Elegio-Electors'!M422,""))</f>
        <v/>
      </c>
      <c r="G422" s="91" t="str">
        <f t="shared" si="18"/>
        <v>expéditeur:</v>
      </c>
      <c r="H422" s="91" t="str">
        <f t="shared" si="19"/>
        <v>0 0</v>
      </c>
      <c r="I422" s="91"/>
      <c r="J422" s="40" t="str">
        <f t="shared" si="20"/>
        <v>signature obligatoire</v>
      </c>
    </row>
    <row r="423" spans="1:10" x14ac:dyDescent="0.25">
      <c r="A423" s="20">
        <f>'Elegio-Electors'!C423</f>
        <v>0</v>
      </c>
      <c r="B423" s="20">
        <f>'Elegio-Electors'!B423</f>
        <v>0</v>
      </c>
      <c r="C423" s="91">
        <f>IF(Procédure!$C$33=2,'Elegio-Electors'!D423,Procédure!$C$33)</f>
        <v>0</v>
      </c>
      <c r="D423" s="20">
        <f>'Elegio-Electors'!E423</f>
        <v>0</v>
      </c>
      <c r="E423" s="91" t="str">
        <f>IF(LEFT(RIGHT('Elegio-Electors'!L423,2),1)="C",'Elegio-Electors'!L423,IF(LEFT(RIGHT('Elegio-Electors'!M423,2),1)="C",'Elegio-Electors'!M423,""))</f>
        <v/>
      </c>
      <c r="F423" s="91" t="str">
        <f>IF(LEFT(RIGHT('Elegio-Electors'!L423,2),1)="O",'Elegio-Electors'!L423,IF(LEFT(RIGHT('Elegio-Electors'!M423,2),1)="O",'Elegio-Electors'!M423,""))</f>
        <v/>
      </c>
      <c r="G423" s="91" t="str">
        <f t="shared" si="18"/>
        <v>expéditeur:</v>
      </c>
      <c r="H423" s="91" t="str">
        <f t="shared" si="19"/>
        <v>0 0</v>
      </c>
      <c r="I423" s="91"/>
      <c r="J423" s="40" t="str">
        <f t="shared" si="20"/>
        <v>signature obligatoire</v>
      </c>
    </row>
    <row r="424" spans="1:10" x14ac:dyDescent="0.25">
      <c r="A424" s="20">
        <f>'Elegio-Electors'!C424</f>
        <v>0</v>
      </c>
      <c r="B424" s="20">
        <f>'Elegio-Electors'!B424</f>
        <v>0</v>
      </c>
      <c r="C424" s="91">
        <f>IF(Procédure!$C$33=2,'Elegio-Electors'!D424,Procédure!$C$33)</f>
        <v>0</v>
      </c>
      <c r="D424" s="20">
        <f>'Elegio-Electors'!E424</f>
        <v>0</v>
      </c>
      <c r="E424" s="91" t="str">
        <f>IF(LEFT(RIGHT('Elegio-Electors'!L424,2),1)="C",'Elegio-Electors'!L424,IF(LEFT(RIGHT('Elegio-Electors'!M424,2),1)="C",'Elegio-Electors'!M424,""))</f>
        <v/>
      </c>
      <c r="F424" s="91" t="str">
        <f>IF(LEFT(RIGHT('Elegio-Electors'!L424,2),1)="O",'Elegio-Electors'!L424,IF(LEFT(RIGHT('Elegio-Electors'!M424,2),1)="O",'Elegio-Electors'!M424,""))</f>
        <v/>
      </c>
      <c r="G424" s="91" t="str">
        <f t="shared" si="18"/>
        <v>expéditeur:</v>
      </c>
      <c r="H424" s="91" t="str">
        <f t="shared" si="19"/>
        <v>0 0</v>
      </c>
      <c r="I424" s="91"/>
      <c r="J424" s="40" t="str">
        <f t="shared" si="20"/>
        <v>signature obligatoire</v>
      </c>
    </row>
    <row r="425" spans="1:10" x14ac:dyDescent="0.25">
      <c r="A425" s="20">
        <f>'Elegio-Electors'!C425</f>
        <v>0</v>
      </c>
      <c r="B425" s="20">
        <f>'Elegio-Electors'!B425</f>
        <v>0</v>
      </c>
      <c r="C425" s="91">
        <f>IF(Procédure!$C$33=2,'Elegio-Electors'!D425,Procédure!$C$33)</f>
        <v>0</v>
      </c>
      <c r="D425" s="20">
        <f>'Elegio-Electors'!E425</f>
        <v>0</v>
      </c>
      <c r="E425" s="91" t="str">
        <f>IF(LEFT(RIGHT('Elegio-Electors'!L425,2),1)="C",'Elegio-Electors'!L425,IF(LEFT(RIGHT('Elegio-Electors'!M425,2),1)="C",'Elegio-Electors'!M425,""))</f>
        <v/>
      </c>
      <c r="F425" s="91" t="str">
        <f>IF(LEFT(RIGHT('Elegio-Electors'!L425,2),1)="O",'Elegio-Electors'!L425,IF(LEFT(RIGHT('Elegio-Electors'!M425,2),1)="O",'Elegio-Electors'!M425,""))</f>
        <v/>
      </c>
      <c r="G425" s="91" t="str">
        <f t="shared" si="18"/>
        <v>expéditeur:</v>
      </c>
      <c r="H425" s="91" t="str">
        <f t="shared" si="19"/>
        <v>0 0</v>
      </c>
      <c r="I425" s="91"/>
      <c r="J425" s="40" t="str">
        <f t="shared" si="20"/>
        <v>signature obligatoire</v>
      </c>
    </row>
    <row r="426" spans="1:10" x14ac:dyDescent="0.25">
      <c r="A426" s="20">
        <f>'Elegio-Electors'!C426</f>
        <v>0</v>
      </c>
      <c r="B426" s="20">
        <f>'Elegio-Electors'!B426</f>
        <v>0</v>
      </c>
      <c r="C426" s="91">
        <f>IF(Procédure!$C$33=2,'Elegio-Electors'!D426,Procédure!$C$33)</f>
        <v>0</v>
      </c>
      <c r="D426" s="20">
        <f>'Elegio-Electors'!E426</f>
        <v>0</v>
      </c>
      <c r="E426" s="91" t="str">
        <f>IF(LEFT(RIGHT('Elegio-Electors'!L426,2),1)="C",'Elegio-Electors'!L426,IF(LEFT(RIGHT('Elegio-Electors'!M426,2),1)="C",'Elegio-Electors'!M426,""))</f>
        <v/>
      </c>
      <c r="F426" s="91" t="str">
        <f>IF(LEFT(RIGHT('Elegio-Electors'!L426,2),1)="O",'Elegio-Electors'!L426,IF(LEFT(RIGHT('Elegio-Electors'!M426,2),1)="O",'Elegio-Electors'!M426,""))</f>
        <v/>
      </c>
      <c r="G426" s="91" t="str">
        <f t="shared" si="18"/>
        <v>expéditeur:</v>
      </c>
      <c r="H426" s="91" t="str">
        <f t="shared" si="19"/>
        <v>0 0</v>
      </c>
      <c r="I426" s="91"/>
      <c r="J426" s="40" t="str">
        <f t="shared" si="20"/>
        <v>signature obligatoire</v>
      </c>
    </row>
    <row r="427" spans="1:10" x14ac:dyDescent="0.25">
      <c r="A427" s="20">
        <f>'Elegio-Electors'!C427</f>
        <v>0</v>
      </c>
      <c r="B427" s="20">
        <f>'Elegio-Electors'!B427</f>
        <v>0</v>
      </c>
      <c r="C427" s="91">
        <f>IF(Procédure!$C$33=2,'Elegio-Electors'!D427,Procédure!$C$33)</f>
        <v>0</v>
      </c>
      <c r="D427" s="20">
        <f>'Elegio-Electors'!E427</f>
        <v>0</v>
      </c>
      <c r="E427" s="91" t="str">
        <f>IF(LEFT(RIGHT('Elegio-Electors'!L427,2),1)="C",'Elegio-Electors'!L427,IF(LEFT(RIGHT('Elegio-Electors'!M427,2),1)="C",'Elegio-Electors'!M427,""))</f>
        <v/>
      </c>
      <c r="F427" s="91" t="str">
        <f>IF(LEFT(RIGHT('Elegio-Electors'!L427,2),1)="O",'Elegio-Electors'!L427,IF(LEFT(RIGHT('Elegio-Electors'!M427,2),1)="O",'Elegio-Electors'!M427,""))</f>
        <v/>
      </c>
      <c r="G427" s="91" t="str">
        <f t="shared" si="18"/>
        <v>expéditeur:</v>
      </c>
      <c r="H427" s="91" t="str">
        <f t="shared" si="19"/>
        <v>0 0</v>
      </c>
      <c r="I427" s="91"/>
      <c r="J427" s="40" t="str">
        <f t="shared" si="20"/>
        <v>signature obligatoire</v>
      </c>
    </row>
    <row r="428" spans="1:10" x14ac:dyDescent="0.25">
      <c r="A428" s="20">
        <f>'Elegio-Electors'!C428</f>
        <v>0</v>
      </c>
      <c r="B428" s="20">
        <f>'Elegio-Electors'!B428</f>
        <v>0</v>
      </c>
      <c r="C428" s="91">
        <f>IF(Procédure!$C$33=2,'Elegio-Electors'!D428,Procédure!$C$33)</f>
        <v>0</v>
      </c>
      <c r="D428" s="20">
        <f>'Elegio-Electors'!E428</f>
        <v>0</v>
      </c>
      <c r="E428" s="91" t="str">
        <f>IF(LEFT(RIGHT('Elegio-Electors'!L428,2),1)="C",'Elegio-Electors'!L428,IF(LEFT(RIGHT('Elegio-Electors'!M428,2),1)="C",'Elegio-Electors'!M428,""))</f>
        <v/>
      </c>
      <c r="F428" s="91" t="str">
        <f>IF(LEFT(RIGHT('Elegio-Electors'!L428,2),1)="O",'Elegio-Electors'!L428,IF(LEFT(RIGHT('Elegio-Electors'!M428,2),1)="O",'Elegio-Electors'!M428,""))</f>
        <v/>
      </c>
      <c r="G428" s="91" t="str">
        <f t="shared" si="18"/>
        <v>expéditeur:</v>
      </c>
      <c r="H428" s="91" t="str">
        <f t="shared" si="19"/>
        <v>0 0</v>
      </c>
      <c r="I428" s="91"/>
      <c r="J428" s="40" t="str">
        <f t="shared" si="20"/>
        <v>signature obligatoire</v>
      </c>
    </row>
    <row r="429" spans="1:10" x14ac:dyDescent="0.25">
      <c r="A429" s="20">
        <f>'Elegio-Electors'!C429</f>
        <v>0</v>
      </c>
      <c r="B429" s="20">
        <f>'Elegio-Electors'!B429</f>
        <v>0</v>
      </c>
      <c r="C429" s="91">
        <f>IF(Procédure!$C$33=2,'Elegio-Electors'!D429,Procédure!$C$33)</f>
        <v>0</v>
      </c>
      <c r="D429" s="20">
        <f>'Elegio-Electors'!E429</f>
        <v>0</v>
      </c>
      <c r="E429" s="91" t="str">
        <f>IF(LEFT(RIGHT('Elegio-Electors'!L429,2),1)="C",'Elegio-Electors'!L429,IF(LEFT(RIGHT('Elegio-Electors'!M429,2),1)="C",'Elegio-Electors'!M429,""))</f>
        <v/>
      </c>
      <c r="F429" s="91" t="str">
        <f>IF(LEFT(RIGHT('Elegio-Electors'!L429,2),1)="O",'Elegio-Electors'!L429,IF(LEFT(RIGHT('Elegio-Electors'!M429,2),1)="O",'Elegio-Electors'!M429,""))</f>
        <v/>
      </c>
      <c r="G429" s="91" t="str">
        <f t="shared" si="18"/>
        <v>expéditeur:</v>
      </c>
      <c r="H429" s="91" t="str">
        <f t="shared" si="19"/>
        <v>0 0</v>
      </c>
      <c r="I429" s="91"/>
      <c r="J429" s="40" t="str">
        <f t="shared" si="20"/>
        <v>signature obligatoire</v>
      </c>
    </row>
    <row r="430" spans="1:10" x14ac:dyDescent="0.25">
      <c r="A430" s="20">
        <f>'Elegio-Electors'!C430</f>
        <v>0</v>
      </c>
      <c r="B430" s="20">
        <f>'Elegio-Electors'!B430</f>
        <v>0</v>
      </c>
      <c r="C430" s="91">
        <f>IF(Procédure!$C$33=2,'Elegio-Electors'!D430,Procédure!$C$33)</f>
        <v>0</v>
      </c>
      <c r="D430" s="20">
        <f>'Elegio-Electors'!E430</f>
        <v>0</v>
      </c>
      <c r="E430" s="91" t="str">
        <f>IF(LEFT(RIGHT('Elegio-Electors'!L430,2),1)="C",'Elegio-Electors'!L430,IF(LEFT(RIGHT('Elegio-Electors'!M430,2),1)="C",'Elegio-Electors'!M430,""))</f>
        <v/>
      </c>
      <c r="F430" s="91" t="str">
        <f>IF(LEFT(RIGHT('Elegio-Electors'!L430,2),1)="O",'Elegio-Electors'!L430,IF(LEFT(RIGHT('Elegio-Electors'!M430,2),1)="O",'Elegio-Electors'!M430,""))</f>
        <v/>
      </c>
      <c r="G430" s="91" t="str">
        <f t="shared" si="18"/>
        <v>expéditeur:</v>
      </c>
      <c r="H430" s="91" t="str">
        <f t="shared" si="19"/>
        <v>0 0</v>
      </c>
      <c r="I430" s="91"/>
      <c r="J430" s="40" t="str">
        <f t="shared" si="20"/>
        <v>signature obligatoire</v>
      </c>
    </row>
    <row r="431" spans="1:10" x14ac:dyDescent="0.25">
      <c r="A431" s="20">
        <f>'Elegio-Electors'!C431</f>
        <v>0</v>
      </c>
      <c r="B431" s="20">
        <f>'Elegio-Electors'!B431</f>
        <v>0</v>
      </c>
      <c r="C431" s="91">
        <f>IF(Procédure!$C$33=2,'Elegio-Electors'!D431,Procédure!$C$33)</f>
        <v>0</v>
      </c>
      <c r="D431" s="20">
        <f>'Elegio-Electors'!E431</f>
        <v>0</v>
      </c>
      <c r="E431" s="91" t="str">
        <f>IF(LEFT(RIGHT('Elegio-Electors'!L431,2),1)="C",'Elegio-Electors'!L431,IF(LEFT(RIGHT('Elegio-Electors'!M431,2),1)="C",'Elegio-Electors'!M431,""))</f>
        <v/>
      </c>
      <c r="F431" s="91" t="str">
        <f>IF(LEFT(RIGHT('Elegio-Electors'!L431,2),1)="O",'Elegio-Electors'!L431,IF(LEFT(RIGHT('Elegio-Electors'!M431,2),1)="O",'Elegio-Electors'!M431,""))</f>
        <v/>
      </c>
      <c r="G431" s="91" t="str">
        <f t="shared" si="18"/>
        <v>expéditeur:</v>
      </c>
      <c r="H431" s="91" t="str">
        <f t="shared" si="19"/>
        <v>0 0</v>
      </c>
      <c r="I431" s="91"/>
      <c r="J431" s="40" t="str">
        <f t="shared" si="20"/>
        <v>signature obligatoire</v>
      </c>
    </row>
    <row r="432" spans="1:10" x14ac:dyDescent="0.25">
      <c r="A432" s="20">
        <f>'Elegio-Electors'!C432</f>
        <v>0</v>
      </c>
      <c r="B432" s="20">
        <f>'Elegio-Electors'!B432</f>
        <v>0</v>
      </c>
      <c r="C432" s="91">
        <f>IF(Procédure!$C$33=2,'Elegio-Electors'!D432,Procédure!$C$33)</f>
        <v>0</v>
      </c>
      <c r="D432" s="20">
        <f>'Elegio-Electors'!E432</f>
        <v>0</v>
      </c>
      <c r="E432" s="91" t="str">
        <f>IF(LEFT(RIGHT('Elegio-Electors'!L432,2),1)="C",'Elegio-Electors'!L432,IF(LEFT(RIGHT('Elegio-Electors'!M432,2),1)="C",'Elegio-Electors'!M432,""))</f>
        <v/>
      </c>
      <c r="F432" s="91" t="str">
        <f>IF(LEFT(RIGHT('Elegio-Electors'!L432,2),1)="O",'Elegio-Electors'!L432,IF(LEFT(RIGHT('Elegio-Electors'!M432,2),1)="O",'Elegio-Electors'!M432,""))</f>
        <v/>
      </c>
      <c r="G432" s="91" t="str">
        <f t="shared" si="18"/>
        <v>expéditeur:</v>
      </c>
      <c r="H432" s="91" t="str">
        <f t="shared" si="19"/>
        <v>0 0</v>
      </c>
      <c r="I432" s="91"/>
      <c r="J432" s="40" t="str">
        <f t="shared" si="20"/>
        <v>signature obligatoire</v>
      </c>
    </row>
    <row r="433" spans="1:10" x14ac:dyDescent="0.25">
      <c r="A433" s="20">
        <f>'Elegio-Electors'!C433</f>
        <v>0</v>
      </c>
      <c r="B433" s="20">
        <f>'Elegio-Electors'!B433</f>
        <v>0</v>
      </c>
      <c r="C433" s="91">
        <f>IF(Procédure!$C$33=2,'Elegio-Electors'!D433,Procédure!$C$33)</f>
        <v>0</v>
      </c>
      <c r="D433" s="20">
        <f>'Elegio-Electors'!E433</f>
        <v>0</v>
      </c>
      <c r="E433" s="91" t="str">
        <f>IF(LEFT(RIGHT('Elegio-Electors'!L433,2),1)="C",'Elegio-Electors'!L433,IF(LEFT(RIGHT('Elegio-Electors'!M433,2),1)="C",'Elegio-Electors'!M433,""))</f>
        <v/>
      </c>
      <c r="F433" s="91" t="str">
        <f>IF(LEFT(RIGHT('Elegio-Electors'!L433,2),1)="O",'Elegio-Electors'!L433,IF(LEFT(RIGHT('Elegio-Electors'!M433,2),1)="O",'Elegio-Electors'!M433,""))</f>
        <v/>
      </c>
      <c r="G433" s="91" t="str">
        <f t="shared" si="18"/>
        <v>expéditeur:</v>
      </c>
      <c r="H433" s="91" t="str">
        <f t="shared" si="19"/>
        <v>0 0</v>
      </c>
      <c r="I433" s="91"/>
      <c r="J433" s="40" t="str">
        <f t="shared" si="20"/>
        <v>signature obligatoire</v>
      </c>
    </row>
    <row r="434" spans="1:10" x14ac:dyDescent="0.25">
      <c r="A434" s="20">
        <f>'Elegio-Electors'!C434</f>
        <v>0</v>
      </c>
      <c r="B434" s="20">
        <f>'Elegio-Electors'!B434</f>
        <v>0</v>
      </c>
      <c r="C434" s="91">
        <f>IF(Procédure!$C$33=2,'Elegio-Electors'!D434,Procédure!$C$33)</f>
        <v>0</v>
      </c>
      <c r="D434" s="20">
        <f>'Elegio-Electors'!E434</f>
        <v>0</v>
      </c>
      <c r="E434" s="91" t="str">
        <f>IF(LEFT(RIGHT('Elegio-Electors'!L434,2),1)="C",'Elegio-Electors'!L434,IF(LEFT(RIGHT('Elegio-Electors'!M434,2),1)="C",'Elegio-Electors'!M434,""))</f>
        <v/>
      </c>
      <c r="F434" s="91" t="str">
        <f>IF(LEFT(RIGHT('Elegio-Electors'!L434,2),1)="O",'Elegio-Electors'!L434,IF(LEFT(RIGHT('Elegio-Electors'!M434,2),1)="O",'Elegio-Electors'!M434,""))</f>
        <v/>
      </c>
      <c r="G434" s="91" t="str">
        <f t="shared" si="18"/>
        <v>expéditeur:</v>
      </c>
      <c r="H434" s="91" t="str">
        <f t="shared" si="19"/>
        <v>0 0</v>
      </c>
      <c r="I434" s="91"/>
      <c r="J434" s="40" t="str">
        <f t="shared" si="20"/>
        <v>signature obligatoire</v>
      </c>
    </row>
    <row r="435" spans="1:10" x14ac:dyDescent="0.25">
      <c r="A435" s="20">
        <f>'Elegio-Electors'!C435</f>
        <v>0</v>
      </c>
      <c r="B435" s="20">
        <f>'Elegio-Electors'!B435</f>
        <v>0</v>
      </c>
      <c r="C435" s="91">
        <f>IF(Procédure!$C$33=2,'Elegio-Electors'!D435,Procédure!$C$33)</f>
        <v>0</v>
      </c>
      <c r="D435" s="20">
        <f>'Elegio-Electors'!E435</f>
        <v>0</v>
      </c>
      <c r="E435" s="91" t="str">
        <f>IF(LEFT(RIGHT('Elegio-Electors'!L435,2),1)="C",'Elegio-Electors'!L435,IF(LEFT(RIGHT('Elegio-Electors'!M435,2),1)="C",'Elegio-Electors'!M435,""))</f>
        <v/>
      </c>
      <c r="F435" s="91" t="str">
        <f>IF(LEFT(RIGHT('Elegio-Electors'!L435,2),1)="O",'Elegio-Electors'!L435,IF(LEFT(RIGHT('Elegio-Electors'!M435,2),1)="O",'Elegio-Electors'!M435,""))</f>
        <v/>
      </c>
      <c r="G435" s="91" t="str">
        <f t="shared" si="18"/>
        <v>expéditeur:</v>
      </c>
      <c r="H435" s="91" t="str">
        <f t="shared" si="19"/>
        <v>0 0</v>
      </c>
      <c r="I435" s="91"/>
      <c r="J435" s="40" t="str">
        <f t="shared" si="20"/>
        <v>signature obligatoire</v>
      </c>
    </row>
    <row r="436" spans="1:10" x14ac:dyDescent="0.25">
      <c r="A436" s="20">
        <f>'Elegio-Electors'!C436</f>
        <v>0</v>
      </c>
      <c r="B436" s="20">
        <f>'Elegio-Electors'!B436</f>
        <v>0</v>
      </c>
      <c r="C436" s="91">
        <f>IF(Procédure!$C$33=2,'Elegio-Electors'!D436,Procédure!$C$33)</f>
        <v>0</v>
      </c>
      <c r="D436" s="20">
        <f>'Elegio-Electors'!E436</f>
        <v>0</v>
      </c>
      <c r="E436" s="91" t="str">
        <f>IF(LEFT(RIGHT('Elegio-Electors'!L436,2),1)="C",'Elegio-Electors'!L436,IF(LEFT(RIGHT('Elegio-Electors'!M436,2),1)="C",'Elegio-Electors'!M436,""))</f>
        <v/>
      </c>
      <c r="F436" s="91" t="str">
        <f>IF(LEFT(RIGHT('Elegio-Electors'!L436,2),1)="O",'Elegio-Electors'!L436,IF(LEFT(RIGHT('Elegio-Electors'!M436,2),1)="O",'Elegio-Electors'!M436,""))</f>
        <v/>
      </c>
      <c r="G436" s="91" t="str">
        <f t="shared" si="18"/>
        <v>expéditeur:</v>
      </c>
      <c r="H436" s="91" t="str">
        <f t="shared" si="19"/>
        <v>0 0</v>
      </c>
      <c r="I436" s="91"/>
      <c r="J436" s="40" t="str">
        <f t="shared" si="20"/>
        <v>signature obligatoire</v>
      </c>
    </row>
    <row r="437" spans="1:10" x14ac:dyDescent="0.25">
      <c r="A437" s="20">
        <f>'Elegio-Electors'!C437</f>
        <v>0</v>
      </c>
      <c r="B437" s="20">
        <f>'Elegio-Electors'!B437</f>
        <v>0</v>
      </c>
      <c r="C437" s="91">
        <f>IF(Procédure!$C$33=2,'Elegio-Electors'!D437,Procédure!$C$33)</f>
        <v>0</v>
      </c>
      <c r="D437" s="20">
        <f>'Elegio-Electors'!E437</f>
        <v>0</v>
      </c>
      <c r="E437" s="91" t="str">
        <f>IF(LEFT(RIGHT('Elegio-Electors'!L437,2),1)="C",'Elegio-Electors'!L437,IF(LEFT(RIGHT('Elegio-Electors'!M437,2),1)="C",'Elegio-Electors'!M437,""))</f>
        <v/>
      </c>
      <c r="F437" s="91" t="str">
        <f>IF(LEFT(RIGHT('Elegio-Electors'!L437,2),1)="O",'Elegio-Electors'!L437,IF(LEFT(RIGHT('Elegio-Electors'!M437,2),1)="O",'Elegio-Electors'!M437,""))</f>
        <v/>
      </c>
      <c r="G437" s="91" t="str">
        <f t="shared" si="18"/>
        <v>expéditeur:</v>
      </c>
      <c r="H437" s="91" t="str">
        <f t="shared" si="19"/>
        <v>0 0</v>
      </c>
      <c r="I437" s="91"/>
      <c r="J437" s="40" t="str">
        <f t="shared" si="20"/>
        <v>signature obligatoire</v>
      </c>
    </row>
    <row r="438" spans="1:10" x14ac:dyDescent="0.25">
      <c r="A438" s="20">
        <f>'Elegio-Electors'!C438</f>
        <v>0</v>
      </c>
      <c r="B438" s="20">
        <f>'Elegio-Electors'!B438</f>
        <v>0</v>
      </c>
      <c r="C438" s="91">
        <f>IF(Procédure!$C$33=2,'Elegio-Electors'!D438,Procédure!$C$33)</f>
        <v>0</v>
      </c>
      <c r="D438" s="20">
        <f>'Elegio-Electors'!E438</f>
        <v>0</v>
      </c>
      <c r="E438" s="91" t="str">
        <f>IF(LEFT(RIGHT('Elegio-Electors'!L438,2),1)="C",'Elegio-Electors'!L438,IF(LEFT(RIGHT('Elegio-Electors'!M438,2),1)="C",'Elegio-Electors'!M438,""))</f>
        <v/>
      </c>
      <c r="F438" s="91" t="str">
        <f>IF(LEFT(RIGHT('Elegio-Electors'!L438,2),1)="O",'Elegio-Electors'!L438,IF(LEFT(RIGHT('Elegio-Electors'!M438,2),1)="O",'Elegio-Electors'!M438,""))</f>
        <v/>
      </c>
      <c r="G438" s="91" t="str">
        <f t="shared" si="18"/>
        <v>expéditeur:</v>
      </c>
      <c r="H438" s="91" t="str">
        <f t="shared" si="19"/>
        <v>0 0</v>
      </c>
      <c r="I438" s="91"/>
      <c r="J438" s="40" t="str">
        <f t="shared" si="20"/>
        <v>signature obligatoire</v>
      </c>
    </row>
    <row r="439" spans="1:10" x14ac:dyDescent="0.25">
      <c r="A439" s="20">
        <f>'Elegio-Electors'!C439</f>
        <v>0</v>
      </c>
      <c r="B439" s="20">
        <f>'Elegio-Electors'!B439</f>
        <v>0</v>
      </c>
      <c r="C439" s="91">
        <f>IF(Procédure!$C$33=2,'Elegio-Electors'!D439,Procédure!$C$33)</f>
        <v>0</v>
      </c>
      <c r="D439" s="20">
        <f>'Elegio-Electors'!E439</f>
        <v>0</v>
      </c>
      <c r="E439" s="91" t="str">
        <f>IF(LEFT(RIGHT('Elegio-Electors'!L439,2),1)="C",'Elegio-Electors'!L439,IF(LEFT(RIGHT('Elegio-Electors'!M439,2),1)="C",'Elegio-Electors'!M439,""))</f>
        <v/>
      </c>
      <c r="F439" s="91" t="str">
        <f>IF(LEFT(RIGHT('Elegio-Electors'!L439,2),1)="O",'Elegio-Electors'!L439,IF(LEFT(RIGHT('Elegio-Electors'!M439,2),1)="O",'Elegio-Electors'!M439,""))</f>
        <v/>
      </c>
      <c r="G439" s="91" t="str">
        <f t="shared" si="18"/>
        <v>expéditeur:</v>
      </c>
      <c r="H439" s="91" t="str">
        <f t="shared" si="19"/>
        <v>0 0</v>
      </c>
      <c r="I439" s="91"/>
      <c r="J439" s="40" t="str">
        <f t="shared" si="20"/>
        <v>signature obligatoire</v>
      </c>
    </row>
    <row r="440" spans="1:10" x14ac:dyDescent="0.25">
      <c r="A440" s="20">
        <f>'Elegio-Electors'!C440</f>
        <v>0</v>
      </c>
      <c r="B440" s="20">
        <f>'Elegio-Electors'!B440</f>
        <v>0</v>
      </c>
      <c r="C440" s="91">
        <f>IF(Procédure!$C$33=2,'Elegio-Electors'!D440,Procédure!$C$33)</f>
        <v>0</v>
      </c>
      <c r="D440" s="20">
        <f>'Elegio-Electors'!E440</f>
        <v>0</v>
      </c>
      <c r="E440" s="91" t="str">
        <f>IF(LEFT(RIGHT('Elegio-Electors'!L440,2),1)="C",'Elegio-Electors'!L440,IF(LEFT(RIGHT('Elegio-Electors'!M440,2),1)="C",'Elegio-Electors'!M440,""))</f>
        <v/>
      </c>
      <c r="F440" s="91" t="str">
        <f>IF(LEFT(RIGHT('Elegio-Electors'!L440,2),1)="O",'Elegio-Electors'!L440,IF(LEFT(RIGHT('Elegio-Electors'!M440,2),1)="O",'Elegio-Electors'!M440,""))</f>
        <v/>
      </c>
      <c r="G440" s="91" t="str">
        <f t="shared" si="18"/>
        <v>expéditeur:</v>
      </c>
      <c r="H440" s="91" t="str">
        <f t="shared" si="19"/>
        <v>0 0</v>
      </c>
      <c r="I440" s="91"/>
      <c r="J440" s="40" t="str">
        <f t="shared" si="20"/>
        <v>signature obligatoire</v>
      </c>
    </row>
    <row r="441" spans="1:10" x14ac:dyDescent="0.25">
      <c r="A441" s="20">
        <f>'Elegio-Electors'!C441</f>
        <v>0</v>
      </c>
      <c r="B441" s="20">
        <f>'Elegio-Electors'!B441</f>
        <v>0</v>
      </c>
      <c r="C441" s="91">
        <f>IF(Procédure!$C$33=2,'Elegio-Electors'!D441,Procédure!$C$33)</f>
        <v>0</v>
      </c>
      <c r="D441" s="20">
        <f>'Elegio-Electors'!E441</f>
        <v>0</v>
      </c>
      <c r="E441" s="91" t="str">
        <f>IF(LEFT(RIGHT('Elegio-Electors'!L441,2),1)="C",'Elegio-Electors'!L441,IF(LEFT(RIGHT('Elegio-Electors'!M441,2),1)="C",'Elegio-Electors'!M441,""))</f>
        <v/>
      </c>
      <c r="F441" s="91" t="str">
        <f>IF(LEFT(RIGHT('Elegio-Electors'!L441,2),1)="O",'Elegio-Electors'!L441,IF(LEFT(RIGHT('Elegio-Electors'!M441,2),1)="O",'Elegio-Electors'!M441,""))</f>
        <v/>
      </c>
      <c r="G441" s="91" t="str">
        <f t="shared" si="18"/>
        <v>expéditeur:</v>
      </c>
      <c r="H441" s="91" t="str">
        <f t="shared" si="19"/>
        <v>0 0</v>
      </c>
      <c r="I441" s="91"/>
      <c r="J441" s="40" t="str">
        <f t="shared" si="20"/>
        <v>signature obligatoire</v>
      </c>
    </row>
    <row r="442" spans="1:10" x14ac:dyDescent="0.25">
      <c r="A442" s="20">
        <f>'Elegio-Electors'!C442</f>
        <v>0</v>
      </c>
      <c r="B442" s="20">
        <f>'Elegio-Electors'!B442</f>
        <v>0</v>
      </c>
      <c r="C442" s="91">
        <f>IF(Procédure!$C$33=2,'Elegio-Electors'!D442,Procédure!$C$33)</f>
        <v>0</v>
      </c>
      <c r="D442" s="20">
        <f>'Elegio-Electors'!E442</f>
        <v>0</v>
      </c>
      <c r="E442" s="91" t="str">
        <f>IF(LEFT(RIGHT('Elegio-Electors'!L442,2),1)="C",'Elegio-Electors'!L442,IF(LEFT(RIGHT('Elegio-Electors'!M442,2),1)="C",'Elegio-Electors'!M442,""))</f>
        <v/>
      </c>
      <c r="F442" s="91" t="str">
        <f>IF(LEFT(RIGHT('Elegio-Electors'!L442,2),1)="O",'Elegio-Electors'!L442,IF(LEFT(RIGHT('Elegio-Electors'!M442,2),1)="O",'Elegio-Electors'!M442,""))</f>
        <v/>
      </c>
      <c r="G442" s="91" t="str">
        <f t="shared" si="18"/>
        <v>expéditeur:</v>
      </c>
      <c r="H442" s="91" t="str">
        <f t="shared" si="19"/>
        <v>0 0</v>
      </c>
      <c r="I442" s="91"/>
      <c r="J442" s="40" t="str">
        <f t="shared" si="20"/>
        <v>signature obligatoire</v>
      </c>
    </row>
    <row r="443" spans="1:10" x14ac:dyDescent="0.25">
      <c r="A443" s="20">
        <f>'Elegio-Electors'!C443</f>
        <v>0</v>
      </c>
      <c r="B443" s="20">
        <f>'Elegio-Electors'!B443</f>
        <v>0</v>
      </c>
      <c r="C443" s="91">
        <f>IF(Procédure!$C$33=2,'Elegio-Electors'!D443,Procédure!$C$33)</f>
        <v>0</v>
      </c>
      <c r="D443" s="20">
        <f>'Elegio-Electors'!E443</f>
        <v>0</v>
      </c>
      <c r="E443" s="91" t="str">
        <f>IF(LEFT(RIGHT('Elegio-Electors'!L443,2),1)="C",'Elegio-Electors'!L443,IF(LEFT(RIGHT('Elegio-Electors'!M443,2),1)="C",'Elegio-Electors'!M443,""))</f>
        <v/>
      </c>
      <c r="F443" s="91" t="str">
        <f>IF(LEFT(RIGHT('Elegio-Electors'!L443,2),1)="O",'Elegio-Electors'!L443,IF(LEFT(RIGHT('Elegio-Electors'!M443,2),1)="O",'Elegio-Electors'!M443,""))</f>
        <v/>
      </c>
      <c r="G443" s="91" t="str">
        <f t="shared" si="18"/>
        <v>expéditeur:</v>
      </c>
      <c r="H443" s="91" t="str">
        <f t="shared" si="19"/>
        <v>0 0</v>
      </c>
      <c r="I443" s="91"/>
      <c r="J443" s="40" t="str">
        <f t="shared" si="20"/>
        <v>signature obligatoire</v>
      </c>
    </row>
    <row r="444" spans="1:10" x14ac:dyDescent="0.25">
      <c r="A444" s="20">
        <f>'Elegio-Electors'!C444</f>
        <v>0</v>
      </c>
      <c r="B444" s="20">
        <f>'Elegio-Electors'!B444</f>
        <v>0</v>
      </c>
      <c r="C444" s="91">
        <f>IF(Procédure!$C$33=2,'Elegio-Electors'!D444,Procédure!$C$33)</f>
        <v>0</v>
      </c>
      <c r="D444" s="20">
        <f>'Elegio-Electors'!E444</f>
        <v>0</v>
      </c>
      <c r="E444" s="91" t="str">
        <f>IF(LEFT(RIGHT('Elegio-Electors'!L444,2),1)="C",'Elegio-Electors'!L444,IF(LEFT(RIGHT('Elegio-Electors'!M444,2),1)="C",'Elegio-Electors'!M444,""))</f>
        <v/>
      </c>
      <c r="F444" s="91" t="str">
        <f>IF(LEFT(RIGHT('Elegio-Electors'!L444,2),1)="O",'Elegio-Electors'!L444,IF(LEFT(RIGHT('Elegio-Electors'!M444,2),1)="O",'Elegio-Electors'!M444,""))</f>
        <v/>
      </c>
      <c r="G444" s="91" t="str">
        <f t="shared" si="18"/>
        <v>expéditeur:</v>
      </c>
      <c r="H444" s="91" t="str">
        <f t="shared" si="19"/>
        <v>0 0</v>
      </c>
      <c r="I444" s="91"/>
      <c r="J444" s="40" t="str">
        <f t="shared" si="20"/>
        <v>signature obligatoire</v>
      </c>
    </row>
    <row r="445" spans="1:10" x14ac:dyDescent="0.25">
      <c r="A445" s="20">
        <f>'Elegio-Electors'!C445</f>
        <v>0</v>
      </c>
      <c r="B445" s="20">
        <f>'Elegio-Electors'!B445</f>
        <v>0</v>
      </c>
      <c r="C445" s="91">
        <f>IF(Procédure!$C$33=2,'Elegio-Electors'!D445,Procédure!$C$33)</f>
        <v>0</v>
      </c>
      <c r="D445" s="20">
        <f>'Elegio-Electors'!E445</f>
        <v>0</v>
      </c>
      <c r="E445" s="91" t="str">
        <f>IF(LEFT(RIGHT('Elegio-Electors'!L445,2),1)="C",'Elegio-Electors'!L445,IF(LEFT(RIGHT('Elegio-Electors'!M445,2),1)="C",'Elegio-Electors'!M445,""))</f>
        <v/>
      </c>
      <c r="F445" s="91" t="str">
        <f>IF(LEFT(RIGHT('Elegio-Electors'!L445,2),1)="O",'Elegio-Electors'!L445,IF(LEFT(RIGHT('Elegio-Electors'!M445,2),1)="O",'Elegio-Electors'!M445,""))</f>
        <v/>
      </c>
      <c r="G445" s="91" t="str">
        <f t="shared" si="18"/>
        <v>expéditeur:</v>
      </c>
      <c r="H445" s="91" t="str">
        <f t="shared" si="19"/>
        <v>0 0</v>
      </c>
      <c r="I445" s="91"/>
      <c r="J445" s="40" t="str">
        <f t="shared" si="20"/>
        <v>signature obligatoire</v>
      </c>
    </row>
    <row r="446" spans="1:10" x14ac:dyDescent="0.25">
      <c r="A446" s="20">
        <f>'Elegio-Electors'!C446</f>
        <v>0</v>
      </c>
      <c r="B446" s="20">
        <f>'Elegio-Electors'!B446</f>
        <v>0</v>
      </c>
      <c r="C446" s="91">
        <f>IF(Procédure!$C$33=2,'Elegio-Electors'!D446,Procédure!$C$33)</f>
        <v>0</v>
      </c>
      <c r="D446" s="20">
        <f>'Elegio-Electors'!E446</f>
        <v>0</v>
      </c>
      <c r="E446" s="91" t="str">
        <f>IF(LEFT(RIGHT('Elegio-Electors'!L446,2),1)="C",'Elegio-Electors'!L446,IF(LEFT(RIGHT('Elegio-Electors'!M446,2),1)="C",'Elegio-Electors'!M446,""))</f>
        <v/>
      </c>
      <c r="F446" s="91" t="str">
        <f>IF(LEFT(RIGHT('Elegio-Electors'!L446,2),1)="O",'Elegio-Electors'!L446,IF(LEFT(RIGHT('Elegio-Electors'!M446,2),1)="O",'Elegio-Electors'!M446,""))</f>
        <v/>
      </c>
      <c r="G446" s="91" t="str">
        <f t="shared" si="18"/>
        <v>expéditeur:</v>
      </c>
      <c r="H446" s="91" t="str">
        <f t="shared" si="19"/>
        <v>0 0</v>
      </c>
      <c r="I446" s="91"/>
      <c r="J446" s="40" t="str">
        <f t="shared" si="20"/>
        <v>signature obligatoire</v>
      </c>
    </row>
    <row r="447" spans="1:10" x14ac:dyDescent="0.25">
      <c r="A447" s="20">
        <f>'Elegio-Electors'!C447</f>
        <v>0</v>
      </c>
      <c r="B447" s="20">
        <f>'Elegio-Electors'!B447</f>
        <v>0</v>
      </c>
      <c r="C447" s="91">
        <f>IF(Procédure!$C$33=2,'Elegio-Electors'!D447,Procédure!$C$33)</f>
        <v>0</v>
      </c>
      <c r="D447" s="20">
        <f>'Elegio-Electors'!E447</f>
        <v>0</v>
      </c>
      <c r="E447" s="91" t="str">
        <f>IF(LEFT(RIGHT('Elegio-Electors'!L447,2),1)="C",'Elegio-Electors'!L447,IF(LEFT(RIGHT('Elegio-Electors'!M447,2),1)="C",'Elegio-Electors'!M447,""))</f>
        <v/>
      </c>
      <c r="F447" s="91" t="str">
        <f>IF(LEFT(RIGHT('Elegio-Electors'!L447,2),1)="O",'Elegio-Electors'!L447,IF(LEFT(RIGHT('Elegio-Electors'!M447,2),1)="O",'Elegio-Electors'!M447,""))</f>
        <v/>
      </c>
      <c r="G447" s="91" t="str">
        <f t="shared" si="18"/>
        <v>expéditeur:</v>
      </c>
      <c r="H447" s="91" t="str">
        <f t="shared" si="19"/>
        <v>0 0</v>
      </c>
      <c r="I447" s="91"/>
      <c r="J447" s="40" t="str">
        <f t="shared" si="20"/>
        <v>signature obligatoire</v>
      </c>
    </row>
    <row r="448" spans="1:10" x14ac:dyDescent="0.25">
      <c r="A448" s="20">
        <f>'Elegio-Electors'!C448</f>
        <v>0</v>
      </c>
      <c r="B448" s="20">
        <f>'Elegio-Electors'!B448</f>
        <v>0</v>
      </c>
      <c r="C448" s="91">
        <f>IF(Procédure!$C$33=2,'Elegio-Electors'!D448,Procédure!$C$33)</f>
        <v>0</v>
      </c>
      <c r="D448" s="20">
        <f>'Elegio-Electors'!E448</f>
        <v>0</v>
      </c>
      <c r="E448" s="91" t="str">
        <f>IF(LEFT(RIGHT('Elegio-Electors'!L448,2),1)="C",'Elegio-Electors'!L448,IF(LEFT(RIGHT('Elegio-Electors'!M448,2),1)="C",'Elegio-Electors'!M448,""))</f>
        <v/>
      </c>
      <c r="F448" s="91" t="str">
        <f>IF(LEFT(RIGHT('Elegio-Electors'!L448,2),1)="O",'Elegio-Electors'!L448,IF(LEFT(RIGHT('Elegio-Electors'!M448,2),1)="O",'Elegio-Electors'!M448,""))</f>
        <v/>
      </c>
      <c r="G448" s="91" t="str">
        <f t="shared" si="18"/>
        <v>expéditeur:</v>
      </c>
      <c r="H448" s="91" t="str">
        <f t="shared" si="19"/>
        <v>0 0</v>
      </c>
      <c r="I448" s="91"/>
      <c r="J448" s="40" t="str">
        <f t="shared" si="20"/>
        <v>signature obligatoire</v>
      </c>
    </row>
    <row r="449" spans="1:10" x14ac:dyDescent="0.25">
      <c r="A449" s="20">
        <f>'Elegio-Electors'!C449</f>
        <v>0</v>
      </c>
      <c r="B449" s="20">
        <f>'Elegio-Electors'!B449</f>
        <v>0</v>
      </c>
      <c r="C449" s="91">
        <f>IF(Procédure!$C$33=2,'Elegio-Electors'!D449,Procédure!$C$33)</f>
        <v>0</v>
      </c>
      <c r="D449" s="20">
        <f>'Elegio-Electors'!E449</f>
        <v>0</v>
      </c>
      <c r="E449" s="91" t="str">
        <f>IF(LEFT(RIGHT('Elegio-Electors'!L449,2),1)="C",'Elegio-Electors'!L449,IF(LEFT(RIGHT('Elegio-Electors'!M449,2),1)="C",'Elegio-Electors'!M449,""))</f>
        <v/>
      </c>
      <c r="F449" s="91" t="str">
        <f>IF(LEFT(RIGHT('Elegio-Electors'!L449,2),1)="O",'Elegio-Electors'!L449,IF(LEFT(RIGHT('Elegio-Electors'!M449,2),1)="O",'Elegio-Electors'!M449,""))</f>
        <v/>
      </c>
      <c r="G449" s="91" t="str">
        <f t="shared" si="18"/>
        <v>expéditeur:</v>
      </c>
      <c r="H449" s="91" t="str">
        <f t="shared" si="19"/>
        <v>0 0</v>
      </c>
      <c r="I449" s="91"/>
      <c r="J449" s="40" t="str">
        <f t="shared" si="20"/>
        <v>signature obligatoire</v>
      </c>
    </row>
    <row r="450" spans="1:10" x14ac:dyDescent="0.25">
      <c r="A450" s="20">
        <f>'Elegio-Electors'!C450</f>
        <v>0</v>
      </c>
      <c r="B450" s="20">
        <f>'Elegio-Electors'!B450</f>
        <v>0</v>
      </c>
      <c r="C450" s="91">
        <f>IF(Procédure!$C$33=2,'Elegio-Electors'!D450,Procédure!$C$33)</f>
        <v>0</v>
      </c>
      <c r="D450" s="20">
        <f>'Elegio-Electors'!E450</f>
        <v>0</v>
      </c>
      <c r="E450" s="91" t="str">
        <f>IF(LEFT(RIGHT('Elegio-Electors'!L450,2),1)="C",'Elegio-Electors'!L450,IF(LEFT(RIGHT('Elegio-Electors'!M450,2),1)="C",'Elegio-Electors'!M450,""))</f>
        <v/>
      </c>
      <c r="F450" s="91" t="str">
        <f>IF(LEFT(RIGHT('Elegio-Electors'!L450,2),1)="O",'Elegio-Electors'!L450,IF(LEFT(RIGHT('Elegio-Electors'!M450,2),1)="O",'Elegio-Electors'!M450,""))</f>
        <v/>
      </c>
      <c r="G450" s="91" t="str">
        <f t="shared" si="18"/>
        <v>expéditeur:</v>
      </c>
      <c r="H450" s="91" t="str">
        <f t="shared" si="19"/>
        <v>0 0</v>
      </c>
      <c r="I450" s="91"/>
      <c r="J450" s="40" t="str">
        <f t="shared" si="20"/>
        <v>signature obligatoire</v>
      </c>
    </row>
    <row r="451" spans="1:10" x14ac:dyDescent="0.25">
      <c r="A451" s="20">
        <f>'Elegio-Electors'!C451</f>
        <v>0</v>
      </c>
      <c r="B451" s="20">
        <f>'Elegio-Electors'!B451</f>
        <v>0</v>
      </c>
      <c r="C451" s="91">
        <f>IF(Procédure!$C$33=2,'Elegio-Electors'!D451,Procédure!$C$33)</f>
        <v>0</v>
      </c>
      <c r="D451" s="20">
        <f>'Elegio-Electors'!E451</f>
        <v>0</v>
      </c>
      <c r="E451" s="91" t="str">
        <f>IF(LEFT(RIGHT('Elegio-Electors'!L451,2),1)="C",'Elegio-Electors'!L451,IF(LEFT(RIGHT('Elegio-Electors'!M451,2),1)="C",'Elegio-Electors'!M451,""))</f>
        <v/>
      </c>
      <c r="F451" s="91" t="str">
        <f>IF(LEFT(RIGHT('Elegio-Electors'!L451,2),1)="O",'Elegio-Electors'!L451,IF(LEFT(RIGHT('Elegio-Electors'!M451,2),1)="O",'Elegio-Electors'!M451,""))</f>
        <v/>
      </c>
      <c r="G451" s="91" t="str">
        <f t="shared" ref="G451:G514" si="21">IF(C451="NL","afzender:","expéditeur:")</f>
        <v>expéditeur:</v>
      </c>
      <c r="H451" s="91" t="str">
        <f t="shared" ref="H451:H514" si="22">_xlfn.CONCAT(B451," ",A451)</f>
        <v>0 0</v>
      </c>
      <c r="I451" s="91"/>
      <c r="J451" s="40" t="str">
        <f t="shared" ref="J451:J514" si="23">IF(C451="NL","handtekening verplicht","signature obligatoire")</f>
        <v>signature obligatoire</v>
      </c>
    </row>
    <row r="452" spans="1:10" x14ac:dyDescent="0.25">
      <c r="A452" s="20">
        <f>'Elegio-Electors'!C452</f>
        <v>0</v>
      </c>
      <c r="B452" s="20">
        <f>'Elegio-Electors'!B452</f>
        <v>0</v>
      </c>
      <c r="C452" s="91">
        <f>IF(Procédure!$C$33=2,'Elegio-Electors'!D452,Procédure!$C$33)</f>
        <v>0</v>
      </c>
      <c r="D452" s="20">
        <f>'Elegio-Electors'!E452</f>
        <v>0</v>
      </c>
      <c r="E452" s="91" t="str">
        <f>IF(LEFT(RIGHT('Elegio-Electors'!L452,2),1)="C",'Elegio-Electors'!L452,IF(LEFT(RIGHT('Elegio-Electors'!M452,2),1)="C",'Elegio-Electors'!M452,""))</f>
        <v/>
      </c>
      <c r="F452" s="91" t="str">
        <f>IF(LEFT(RIGHT('Elegio-Electors'!L452,2),1)="O",'Elegio-Electors'!L452,IF(LEFT(RIGHT('Elegio-Electors'!M452,2),1)="O",'Elegio-Electors'!M452,""))</f>
        <v/>
      </c>
      <c r="G452" s="91" t="str">
        <f t="shared" si="21"/>
        <v>expéditeur:</v>
      </c>
      <c r="H452" s="91" t="str">
        <f t="shared" si="22"/>
        <v>0 0</v>
      </c>
      <c r="I452" s="91"/>
      <c r="J452" s="40" t="str">
        <f t="shared" si="23"/>
        <v>signature obligatoire</v>
      </c>
    </row>
    <row r="453" spans="1:10" x14ac:dyDescent="0.25">
      <c r="A453" s="20">
        <f>'Elegio-Electors'!C453</f>
        <v>0</v>
      </c>
      <c r="B453" s="20">
        <f>'Elegio-Electors'!B453</f>
        <v>0</v>
      </c>
      <c r="C453" s="91">
        <f>IF(Procédure!$C$33=2,'Elegio-Electors'!D453,Procédure!$C$33)</f>
        <v>0</v>
      </c>
      <c r="D453" s="20">
        <f>'Elegio-Electors'!E453</f>
        <v>0</v>
      </c>
      <c r="E453" s="91" t="str">
        <f>IF(LEFT(RIGHT('Elegio-Electors'!L453,2),1)="C",'Elegio-Electors'!L453,IF(LEFT(RIGHT('Elegio-Electors'!M453,2),1)="C",'Elegio-Electors'!M453,""))</f>
        <v/>
      </c>
      <c r="F453" s="91" t="str">
        <f>IF(LEFT(RIGHT('Elegio-Electors'!L453,2),1)="O",'Elegio-Electors'!L453,IF(LEFT(RIGHT('Elegio-Electors'!M453,2),1)="O",'Elegio-Electors'!M453,""))</f>
        <v/>
      </c>
      <c r="G453" s="91" t="str">
        <f t="shared" si="21"/>
        <v>expéditeur:</v>
      </c>
      <c r="H453" s="91" t="str">
        <f t="shared" si="22"/>
        <v>0 0</v>
      </c>
      <c r="I453" s="91"/>
      <c r="J453" s="40" t="str">
        <f t="shared" si="23"/>
        <v>signature obligatoire</v>
      </c>
    </row>
    <row r="454" spans="1:10" x14ac:dyDescent="0.25">
      <c r="A454" s="20">
        <f>'Elegio-Electors'!C454</f>
        <v>0</v>
      </c>
      <c r="B454" s="20">
        <f>'Elegio-Electors'!B454</f>
        <v>0</v>
      </c>
      <c r="C454" s="91">
        <f>IF(Procédure!$C$33=2,'Elegio-Electors'!D454,Procédure!$C$33)</f>
        <v>0</v>
      </c>
      <c r="D454" s="20">
        <f>'Elegio-Electors'!E454</f>
        <v>0</v>
      </c>
      <c r="E454" s="91" t="str">
        <f>IF(LEFT(RIGHT('Elegio-Electors'!L454,2),1)="C",'Elegio-Electors'!L454,IF(LEFT(RIGHT('Elegio-Electors'!M454,2),1)="C",'Elegio-Electors'!M454,""))</f>
        <v/>
      </c>
      <c r="F454" s="91" t="str">
        <f>IF(LEFT(RIGHT('Elegio-Electors'!L454,2),1)="O",'Elegio-Electors'!L454,IF(LEFT(RIGHT('Elegio-Electors'!M454,2),1)="O",'Elegio-Electors'!M454,""))</f>
        <v/>
      </c>
      <c r="G454" s="91" t="str">
        <f t="shared" si="21"/>
        <v>expéditeur:</v>
      </c>
      <c r="H454" s="91" t="str">
        <f t="shared" si="22"/>
        <v>0 0</v>
      </c>
      <c r="I454" s="91"/>
      <c r="J454" s="40" t="str">
        <f t="shared" si="23"/>
        <v>signature obligatoire</v>
      </c>
    </row>
    <row r="455" spans="1:10" x14ac:dyDescent="0.25">
      <c r="A455" s="20">
        <f>'Elegio-Electors'!C455</f>
        <v>0</v>
      </c>
      <c r="B455" s="20">
        <f>'Elegio-Electors'!B455</f>
        <v>0</v>
      </c>
      <c r="C455" s="91">
        <f>IF(Procédure!$C$33=2,'Elegio-Electors'!D455,Procédure!$C$33)</f>
        <v>0</v>
      </c>
      <c r="D455" s="20">
        <f>'Elegio-Electors'!E455</f>
        <v>0</v>
      </c>
      <c r="E455" s="91" t="str">
        <f>IF(LEFT(RIGHT('Elegio-Electors'!L455,2),1)="C",'Elegio-Electors'!L455,IF(LEFT(RIGHT('Elegio-Electors'!M455,2),1)="C",'Elegio-Electors'!M455,""))</f>
        <v/>
      </c>
      <c r="F455" s="91" t="str">
        <f>IF(LEFT(RIGHT('Elegio-Electors'!L455,2),1)="O",'Elegio-Electors'!L455,IF(LEFT(RIGHT('Elegio-Electors'!M455,2),1)="O",'Elegio-Electors'!M455,""))</f>
        <v/>
      </c>
      <c r="G455" s="91" t="str">
        <f t="shared" si="21"/>
        <v>expéditeur:</v>
      </c>
      <c r="H455" s="91" t="str">
        <f t="shared" si="22"/>
        <v>0 0</v>
      </c>
      <c r="I455" s="91"/>
      <c r="J455" s="40" t="str">
        <f t="shared" si="23"/>
        <v>signature obligatoire</v>
      </c>
    </row>
    <row r="456" spans="1:10" x14ac:dyDescent="0.25">
      <c r="A456" s="20">
        <f>'Elegio-Electors'!C456</f>
        <v>0</v>
      </c>
      <c r="B456" s="20">
        <f>'Elegio-Electors'!B456</f>
        <v>0</v>
      </c>
      <c r="C456" s="91">
        <f>IF(Procédure!$C$33=2,'Elegio-Electors'!D456,Procédure!$C$33)</f>
        <v>0</v>
      </c>
      <c r="D456" s="20">
        <f>'Elegio-Electors'!E456</f>
        <v>0</v>
      </c>
      <c r="E456" s="91" t="str">
        <f>IF(LEFT(RIGHT('Elegio-Electors'!L456,2),1)="C",'Elegio-Electors'!L456,IF(LEFT(RIGHT('Elegio-Electors'!M456,2),1)="C",'Elegio-Electors'!M456,""))</f>
        <v/>
      </c>
      <c r="F456" s="91" t="str">
        <f>IF(LEFT(RIGHT('Elegio-Electors'!L456,2),1)="O",'Elegio-Electors'!L456,IF(LEFT(RIGHT('Elegio-Electors'!M456,2),1)="O",'Elegio-Electors'!M456,""))</f>
        <v/>
      </c>
      <c r="G456" s="91" t="str">
        <f t="shared" si="21"/>
        <v>expéditeur:</v>
      </c>
      <c r="H456" s="91" t="str">
        <f t="shared" si="22"/>
        <v>0 0</v>
      </c>
      <c r="I456" s="91"/>
      <c r="J456" s="40" t="str">
        <f t="shared" si="23"/>
        <v>signature obligatoire</v>
      </c>
    </row>
    <row r="457" spans="1:10" x14ac:dyDescent="0.25">
      <c r="A457" s="20">
        <f>'Elegio-Electors'!C457</f>
        <v>0</v>
      </c>
      <c r="B457" s="20">
        <f>'Elegio-Electors'!B457</f>
        <v>0</v>
      </c>
      <c r="C457" s="91">
        <f>IF(Procédure!$C$33=2,'Elegio-Electors'!D457,Procédure!$C$33)</f>
        <v>0</v>
      </c>
      <c r="D457" s="20">
        <f>'Elegio-Electors'!E457</f>
        <v>0</v>
      </c>
      <c r="E457" s="91" t="str">
        <f>IF(LEFT(RIGHT('Elegio-Electors'!L457,2),1)="C",'Elegio-Electors'!L457,IF(LEFT(RIGHT('Elegio-Electors'!M457,2),1)="C",'Elegio-Electors'!M457,""))</f>
        <v/>
      </c>
      <c r="F457" s="91" t="str">
        <f>IF(LEFT(RIGHT('Elegio-Electors'!L457,2),1)="O",'Elegio-Electors'!L457,IF(LEFT(RIGHT('Elegio-Electors'!M457,2),1)="O",'Elegio-Electors'!M457,""))</f>
        <v/>
      </c>
      <c r="G457" s="91" t="str">
        <f t="shared" si="21"/>
        <v>expéditeur:</v>
      </c>
      <c r="H457" s="91" t="str">
        <f t="shared" si="22"/>
        <v>0 0</v>
      </c>
      <c r="I457" s="91"/>
      <c r="J457" s="40" t="str">
        <f t="shared" si="23"/>
        <v>signature obligatoire</v>
      </c>
    </row>
    <row r="458" spans="1:10" x14ac:dyDescent="0.25">
      <c r="A458" s="20">
        <f>'Elegio-Electors'!C458</f>
        <v>0</v>
      </c>
      <c r="B458" s="20">
        <f>'Elegio-Electors'!B458</f>
        <v>0</v>
      </c>
      <c r="C458" s="91">
        <f>IF(Procédure!$C$33=2,'Elegio-Electors'!D458,Procédure!$C$33)</f>
        <v>0</v>
      </c>
      <c r="D458" s="20">
        <f>'Elegio-Electors'!E458</f>
        <v>0</v>
      </c>
      <c r="E458" s="91" t="str">
        <f>IF(LEFT(RIGHT('Elegio-Electors'!L458,2),1)="C",'Elegio-Electors'!L458,IF(LEFT(RIGHT('Elegio-Electors'!M458,2),1)="C",'Elegio-Electors'!M458,""))</f>
        <v/>
      </c>
      <c r="F458" s="91" t="str">
        <f>IF(LEFT(RIGHT('Elegio-Electors'!L458,2),1)="O",'Elegio-Electors'!L458,IF(LEFT(RIGHT('Elegio-Electors'!M458,2),1)="O",'Elegio-Electors'!M458,""))</f>
        <v/>
      </c>
      <c r="G458" s="91" t="str">
        <f t="shared" si="21"/>
        <v>expéditeur:</v>
      </c>
      <c r="H458" s="91" t="str">
        <f t="shared" si="22"/>
        <v>0 0</v>
      </c>
      <c r="I458" s="91"/>
      <c r="J458" s="40" t="str">
        <f t="shared" si="23"/>
        <v>signature obligatoire</v>
      </c>
    </row>
    <row r="459" spans="1:10" x14ac:dyDescent="0.25">
      <c r="A459" s="20">
        <f>'Elegio-Electors'!C459</f>
        <v>0</v>
      </c>
      <c r="B459" s="20">
        <f>'Elegio-Electors'!B459</f>
        <v>0</v>
      </c>
      <c r="C459" s="91">
        <f>IF(Procédure!$C$33=2,'Elegio-Electors'!D459,Procédure!$C$33)</f>
        <v>0</v>
      </c>
      <c r="D459" s="20">
        <f>'Elegio-Electors'!E459</f>
        <v>0</v>
      </c>
      <c r="E459" s="91" t="str">
        <f>IF(LEFT(RIGHT('Elegio-Electors'!L459,2),1)="C",'Elegio-Electors'!L459,IF(LEFT(RIGHT('Elegio-Electors'!M459,2),1)="C",'Elegio-Electors'!M459,""))</f>
        <v/>
      </c>
      <c r="F459" s="91" t="str">
        <f>IF(LEFT(RIGHT('Elegio-Electors'!L459,2),1)="O",'Elegio-Electors'!L459,IF(LEFT(RIGHT('Elegio-Electors'!M459,2),1)="O",'Elegio-Electors'!M459,""))</f>
        <v/>
      </c>
      <c r="G459" s="91" t="str">
        <f t="shared" si="21"/>
        <v>expéditeur:</v>
      </c>
      <c r="H459" s="91" t="str">
        <f t="shared" si="22"/>
        <v>0 0</v>
      </c>
      <c r="I459" s="91"/>
      <c r="J459" s="40" t="str">
        <f t="shared" si="23"/>
        <v>signature obligatoire</v>
      </c>
    </row>
    <row r="460" spans="1:10" x14ac:dyDescent="0.25">
      <c r="A460" s="20">
        <f>'Elegio-Electors'!C460</f>
        <v>0</v>
      </c>
      <c r="B460" s="20">
        <f>'Elegio-Electors'!B460</f>
        <v>0</v>
      </c>
      <c r="C460" s="91">
        <f>IF(Procédure!$C$33=2,'Elegio-Electors'!D460,Procédure!$C$33)</f>
        <v>0</v>
      </c>
      <c r="D460" s="20">
        <f>'Elegio-Electors'!E460</f>
        <v>0</v>
      </c>
      <c r="E460" s="91" t="str">
        <f>IF(LEFT(RIGHT('Elegio-Electors'!L460,2),1)="C",'Elegio-Electors'!L460,IF(LEFT(RIGHT('Elegio-Electors'!M460,2),1)="C",'Elegio-Electors'!M460,""))</f>
        <v/>
      </c>
      <c r="F460" s="91" t="str">
        <f>IF(LEFT(RIGHT('Elegio-Electors'!L460,2),1)="O",'Elegio-Electors'!L460,IF(LEFT(RIGHT('Elegio-Electors'!M460,2),1)="O",'Elegio-Electors'!M460,""))</f>
        <v/>
      </c>
      <c r="G460" s="91" t="str">
        <f t="shared" si="21"/>
        <v>expéditeur:</v>
      </c>
      <c r="H460" s="91" t="str">
        <f t="shared" si="22"/>
        <v>0 0</v>
      </c>
      <c r="I460" s="91"/>
      <c r="J460" s="40" t="str">
        <f t="shared" si="23"/>
        <v>signature obligatoire</v>
      </c>
    </row>
    <row r="461" spans="1:10" x14ac:dyDescent="0.25">
      <c r="A461" s="20">
        <f>'Elegio-Electors'!C461</f>
        <v>0</v>
      </c>
      <c r="B461" s="20">
        <f>'Elegio-Electors'!B461</f>
        <v>0</v>
      </c>
      <c r="C461" s="91">
        <f>IF(Procédure!$C$33=2,'Elegio-Electors'!D461,Procédure!$C$33)</f>
        <v>0</v>
      </c>
      <c r="D461" s="20">
        <f>'Elegio-Electors'!E461</f>
        <v>0</v>
      </c>
      <c r="E461" s="91" t="str">
        <f>IF(LEFT(RIGHT('Elegio-Electors'!L461,2),1)="C",'Elegio-Electors'!L461,IF(LEFT(RIGHT('Elegio-Electors'!M461,2),1)="C",'Elegio-Electors'!M461,""))</f>
        <v/>
      </c>
      <c r="F461" s="91" t="str">
        <f>IF(LEFT(RIGHT('Elegio-Electors'!L461,2),1)="O",'Elegio-Electors'!L461,IF(LEFT(RIGHT('Elegio-Electors'!M461,2),1)="O",'Elegio-Electors'!M461,""))</f>
        <v/>
      </c>
      <c r="G461" s="91" t="str">
        <f t="shared" si="21"/>
        <v>expéditeur:</v>
      </c>
      <c r="H461" s="91" t="str">
        <f t="shared" si="22"/>
        <v>0 0</v>
      </c>
      <c r="I461" s="91"/>
      <c r="J461" s="40" t="str">
        <f t="shared" si="23"/>
        <v>signature obligatoire</v>
      </c>
    </row>
    <row r="462" spans="1:10" x14ac:dyDescent="0.25">
      <c r="A462" s="20">
        <f>'Elegio-Electors'!C462</f>
        <v>0</v>
      </c>
      <c r="B462" s="20">
        <f>'Elegio-Electors'!B462</f>
        <v>0</v>
      </c>
      <c r="C462" s="91">
        <f>IF(Procédure!$C$33=2,'Elegio-Electors'!D462,Procédure!$C$33)</f>
        <v>0</v>
      </c>
      <c r="D462" s="20">
        <f>'Elegio-Electors'!E462</f>
        <v>0</v>
      </c>
      <c r="E462" s="91" t="str">
        <f>IF(LEFT(RIGHT('Elegio-Electors'!L462,2),1)="C",'Elegio-Electors'!L462,IF(LEFT(RIGHT('Elegio-Electors'!M462,2),1)="C",'Elegio-Electors'!M462,""))</f>
        <v/>
      </c>
      <c r="F462" s="91" t="str">
        <f>IF(LEFT(RIGHT('Elegio-Electors'!L462,2),1)="O",'Elegio-Electors'!L462,IF(LEFT(RIGHT('Elegio-Electors'!M462,2),1)="O",'Elegio-Electors'!M462,""))</f>
        <v/>
      </c>
      <c r="G462" s="91" t="str">
        <f t="shared" si="21"/>
        <v>expéditeur:</v>
      </c>
      <c r="H462" s="91" t="str">
        <f t="shared" si="22"/>
        <v>0 0</v>
      </c>
      <c r="I462" s="91"/>
      <c r="J462" s="40" t="str">
        <f t="shared" si="23"/>
        <v>signature obligatoire</v>
      </c>
    </row>
    <row r="463" spans="1:10" x14ac:dyDescent="0.25">
      <c r="A463" s="20">
        <f>'Elegio-Electors'!C463</f>
        <v>0</v>
      </c>
      <c r="B463" s="20">
        <f>'Elegio-Electors'!B463</f>
        <v>0</v>
      </c>
      <c r="C463" s="91">
        <f>IF(Procédure!$C$33=2,'Elegio-Electors'!D463,Procédure!$C$33)</f>
        <v>0</v>
      </c>
      <c r="D463" s="20">
        <f>'Elegio-Electors'!E463</f>
        <v>0</v>
      </c>
      <c r="E463" s="91" t="str">
        <f>IF(LEFT(RIGHT('Elegio-Electors'!L463,2),1)="C",'Elegio-Electors'!L463,IF(LEFT(RIGHT('Elegio-Electors'!M463,2),1)="C",'Elegio-Electors'!M463,""))</f>
        <v/>
      </c>
      <c r="F463" s="91" t="str">
        <f>IF(LEFT(RIGHT('Elegio-Electors'!L463,2),1)="O",'Elegio-Electors'!L463,IF(LEFT(RIGHT('Elegio-Electors'!M463,2),1)="O",'Elegio-Electors'!M463,""))</f>
        <v/>
      </c>
      <c r="G463" s="91" t="str">
        <f t="shared" si="21"/>
        <v>expéditeur:</v>
      </c>
      <c r="H463" s="91" t="str">
        <f t="shared" si="22"/>
        <v>0 0</v>
      </c>
      <c r="I463" s="91"/>
      <c r="J463" s="40" t="str">
        <f t="shared" si="23"/>
        <v>signature obligatoire</v>
      </c>
    </row>
    <row r="464" spans="1:10" x14ac:dyDescent="0.25">
      <c r="A464" s="20">
        <f>'Elegio-Electors'!C464</f>
        <v>0</v>
      </c>
      <c r="B464" s="20">
        <f>'Elegio-Electors'!B464</f>
        <v>0</v>
      </c>
      <c r="C464" s="91">
        <f>IF(Procédure!$C$33=2,'Elegio-Electors'!D464,Procédure!$C$33)</f>
        <v>0</v>
      </c>
      <c r="D464" s="20">
        <f>'Elegio-Electors'!E464</f>
        <v>0</v>
      </c>
      <c r="E464" s="91" t="str">
        <f>IF(LEFT(RIGHT('Elegio-Electors'!L464,2),1)="C",'Elegio-Electors'!L464,IF(LEFT(RIGHT('Elegio-Electors'!M464,2),1)="C",'Elegio-Electors'!M464,""))</f>
        <v/>
      </c>
      <c r="F464" s="91" t="str">
        <f>IF(LEFT(RIGHT('Elegio-Electors'!L464,2),1)="O",'Elegio-Electors'!L464,IF(LEFT(RIGHT('Elegio-Electors'!M464,2),1)="O",'Elegio-Electors'!M464,""))</f>
        <v/>
      </c>
      <c r="G464" s="91" t="str">
        <f t="shared" si="21"/>
        <v>expéditeur:</v>
      </c>
      <c r="H464" s="91" t="str">
        <f t="shared" si="22"/>
        <v>0 0</v>
      </c>
      <c r="I464" s="91"/>
      <c r="J464" s="40" t="str">
        <f t="shared" si="23"/>
        <v>signature obligatoire</v>
      </c>
    </row>
    <row r="465" spans="1:10" x14ac:dyDescent="0.25">
      <c r="A465" s="20">
        <f>'Elegio-Electors'!C465</f>
        <v>0</v>
      </c>
      <c r="B465" s="20">
        <f>'Elegio-Electors'!B465</f>
        <v>0</v>
      </c>
      <c r="C465" s="91">
        <f>IF(Procédure!$C$33=2,'Elegio-Electors'!D465,Procédure!$C$33)</f>
        <v>0</v>
      </c>
      <c r="D465" s="20">
        <f>'Elegio-Electors'!E465</f>
        <v>0</v>
      </c>
      <c r="E465" s="91" t="str">
        <f>IF(LEFT(RIGHT('Elegio-Electors'!L465,2),1)="C",'Elegio-Electors'!L465,IF(LEFT(RIGHT('Elegio-Electors'!M465,2),1)="C",'Elegio-Electors'!M465,""))</f>
        <v/>
      </c>
      <c r="F465" s="91" t="str">
        <f>IF(LEFT(RIGHT('Elegio-Electors'!L465,2),1)="O",'Elegio-Electors'!L465,IF(LEFT(RIGHT('Elegio-Electors'!M465,2),1)="O",'Elegio-Electors'!M465,""))</f>
        <v/>
      </c>
      <c r="G465" s="91" t="str">
        <f t="shared" si="21"/>
        <v>expéditeur:</v>
      </c>
      <c r="H465" s="91" t="str">
        <f t="shared" si="22"/>
        <v>0 0</v>
      </c>
      <c r="I465" s="91"/>
      <c r="J465" s="40" t="str">
        <f t="shared" si="23"/>
        <v>signature obligatoire</v>
      </c>
    </row>
    <row r="466" spans="1:10" x14ac:dyDescent="0.25">
      <c r="A466" s="20">
        <f>'Elegio-Electors'!C466</f>
        <v>0</v>
      </c>
      <c r="B466" s="20">
        <f>'Elegio-Electors'!B466</f>
        <v>0</v>
      </c>
      <c r="C466" s="91">
        <f>IF(Procédure!$C$33=2,'Elegio-Electors'!D466,Procédure!$C$33)</f>
        <v>0</v>
      </c>
      <c r="D466" s="20">
        <f>'Elegio-Electors'!E466</f>
        <v>0</v>
      </c>
      <c r="E466" s="91" t="str">
        <f>IF(LEFT(RIGHT('Elegio-Electors'!L466,2),1)="C",'Elegio-Electors'!L466,IF(LEFT(RIGHT('Elegio-Electors'!M466,2),1)="C",'Elegio-Electors'!M466,""))</f>
        <v/>
      </c>
      <c r="F466" s="91" t="str">
        <f>IF(LEFT(RIGHT('Elegio-Electors'!L466,2),1)="O",'Elegio-Electors'!L466,IF(LEFT(RIGHT('Elegio-Electors'!M466,2),1)="O",'Elegio-Electors'!M466,""))</f>
        <v/>
      </c>
      <c r="G466" s="91" t="str">
        <f t="shared" si="21"/>
        <v>expéditeur:</v>
      </c>
      <c r="H466" s="91" t="str">
        <f t="shared" si="22"/>
        <v>0 0</v>
      </c>
      <c r="I466" s="91"/>
      <c r="J466" s="40" t="str">
        <f t="shared" si="23"/>
        <v>signature obligatoire</v>
      </c>
    </row>
    <row r="467" spans="1:10" x14ac:dyDescent="0.25">
      <c r="A467" s="20">
        <f>'Elegio-Electors'!C467</f>
        <v>0</v>
      </c>
      <c r="B467" s="20">
        <f>'Elegio-Electors'!B467</f>
        <v>0</v>
      </c>
      <c r="C467" s="91">
        <f>IF(Procédure!$C$33=2,'Elegio-Electors'!D467,Procédure!$C$33)</f>
        <v>0</v>
      </c>
      <c r="D467" s="20">
        <f>'Elegio-Electors'!E467</f>
        <v>0</v>
      </c>
      <c r="E467" s="91" t="str">
        <f>IF(LEFT(RIGHT('Elegio-Electors'!L467,2),1)="C",'Elegio-Electors'!L467,IF(LEFT(RIGHT('Elegio-Electors'!M467,2),1)="C",'Elegio-Electors'!M467,""))</f>
        <v/>
      </c>
      <c r="F467" s="91" t="str">
        <f>IF(LEFT(RIGHT('Elegio-Electors'!L467,2),1)="O",'Elegio-Electors'!L467,IF(LEFT(RIGHT('Elegio-Electors'!M467,2),1)="O",'Elegio-Electors'!M467,""))</f>
        <v/>
      </c>
      <c r="G467" s="91" t="str">
        <f t="shared" si="21"/>
        <v>expéditeur:</v>
      </c>
      <c r="H467" s="91" t="str">
        <f t="shared" si="22"/>
        <v>0 0</v>
      </c>
      <c r="I467" s="91"/>
      <c r="J467" s="40" t="str">
        <f t="shared" si="23"/>
        <v>signature obligatoire</v>
      </c>
    </row>
    <row r="468" spans="1:10" x14ac:dyDescent="0.25">
      <c r="A468" s="20">
        <f>'Elegio-Electors'!C468</f>
        <v>0</v>
      </c>
      <c r="B468" s="20">
        <f>'Elegio-Electors'!B468</f>
        <v>0</v>
      </c>
      <c r="C468" s="91">
        <f>IF(Procédure!$C$33=2,'Elegio-Electors'!D468,Procédure!$C$33)</f>
        <v>0</v>
      </c>
      <c r="D468" s="20">
        <f>'Elegio-Electors'!E468</f>
        <v>0</v>
      </c>
      <c r="E468" s="91" t="str">
        <f>IF(LEFT(RIGHT('Elegio-Electors'!L468,2),1)="C",'Elegio-Electors'!L468,IF(LEFT(RIGHT('Elegio-Electors'!M468,2),1)="C",'Elegio-Electors'!M468,""))</f>
        <v/>
      </c>
      <c r="F468" s="91" t="str">
        <f>IF(LEFT(RIGHT('Elegio-Electors'!L468,2),1)="O",'Elegio-Electors'!L468,IF(LEFT(RIGHT('Elegio-Electors'!M468,2),1)="O",'Elegio-Electors'!M468,""))</f>
        <v/>
      </c>
      <c r="G468" s="91" t="str">
        <f t="shared" si="21"/>
        <v>expéditeur:</v>
      </c>
      <c r="H468" s="91" t="str">
        <f t="shared" si="22"/>
        <v>0 0</v>
      </c>
      <c r="I468" s="91"/>
      <c r="J468" s="40" t="str">
        <f t="shared" si="23"/>
        <v>signature obligatoire</v>
      </c>
    </row>
    <row r="469" spans="1:10" x14ac:dyDescent="0.25">
      <c r="A469" s="20">
        <f>'Elegio-Electors'!C469</f>
        <v>0</v>
      </c>
      <c r="B469" s="20">
        <f>'Elegio-Electors'!B469</f>
        <v>0</v>
      </c>
      <c r="C469" s="91">
        <f>IF(Procédure!$C$33=2,'Elegio-Electors'!D469,Procédure!$C$33)</f>
        <v>0</v>
      </c>
      <c r="D469" s="20">
        <f>'Elegio-Electors'!E469</f>
        <v>0</v>
      </c>
      <c r="E469" s="91" t="str">
        <f>IF(LEFT(RIGHT('Elegio-Electors'!L469,2),1)="C",'Elegio-Electors'!L469,IF(LEFT(RIGHT('Elegio-Electors'!M469,2),1)="C",'Elegio-Electors'!M469,""))</f>
        <v/>
      </c>
      <c r="F469" s="91" t="str">
        <f>IF(LEFT(RIGHT('Elegio-Electors'!L469,2),1)="O",'Elegio-Electors'!L469,IF(LEFT(RIGHT('Elegio-Electors'!M469,2),1)="O",'Elegio-Electors'!M469,""))</f>
        <v/>
      </c>
      <c r="G469" s="91" t="str">
        <f t="shared" si="21"/>
        <v>expéditeur:</v>
      </c>
      <c r="H469" s="91" t="str">
        <f t="shared" si="22"/>
        <v>0 0</v>
      </c>
      <c r="I469" s="91"/>
      <c r="J469" s="40" t="str">
        <f t="shared" si="23"/>
        <v>signature obligatoire</v>
      </c>
    </row>
    <row r="470" spans="1:10" x14ac:dyDescent="0.25">
      <c r="A470" s="20">
        <f>'Elegio-Electors'!C470</f>
        <v>0</v>
      </c>
      <c r="B470" s="20">
        <f>'Elegio-Electors'!B470</f>
        <v>0</v>
      </c>
      <c r="C470" s="91">
        <f>IF(Procédure!$C$33=2,'Elegio-Electors'!D470,Procédure!$C$33)</f>
        <v>0</v>
      </c>
      <c r="D470" s="20">
        <f>'Elegio-Electors'!E470</f>
        <v>0</v>
      </c>
      <c r="E470" s="91" t="str">
        <f>IF(LEFT(RIGHT('Elegio-Electors'!L470,2),1)="C",'Elegio-Electors'!L470,IF(LEFT(RIGHT('Elegio-Electors'!M470,2),1)="C",'Elegio-Electors'!M470,""))</f>
        <v/>
      </c>
      <c r="F470" s="91" t="str">
        <f>IF(LEFT(RIGHT('Elegio-Electors'!L470,2),1)="O",'Elegio-Electors'!L470,IF(LEFT(RIGHT('Elegio-Electors'!M470,2),1)="O",'Elegio-Electors'!M470,""))</f>
        <v/>
      </c>
      <c r="G470" s="91" t="str">
        <f t="shared" si="21"/>
        <v>expéditeur:</v>
      </c>
      <c r="H470" s="91" t="str">
        <f t="shared" si="22"/>
        <v>0 0</v>
      </c>
      <c r="I470" s="91"/>
      <c r="J470" s="40" t="str">
        <f t="shared" si="23"/>
        <v>signature obligatoire</v>
      </c>
    </row>
    <row r="471" spans="1:10" x14ac:dyDescent="0.25">
      <c r="A471" s="20">
        <f>'Elegio-Electors'!C471</f>
        <v>0</v>
      </c>
      <c r="B471" s="20">
        <f>'Elegio-Electors'!B471</f>
        <v>0</v>
      </c>
      <c r="C471" s="91">
        <f>IF(Procédure!$C$33=2,'Elegio-Electors'!D471,Procédure!$C$33)</f>
        <v>0</v>
      </c>
      <c r="D471" s="20">
        <f>'Elegio-Electors'!E471</f>
        <v>0</v>
      </c>
      <c r="E471" s="91" t="str">
        <f>IF(LEFT(RIGHT('Elegio-Electors'!L471,2),1)="C",'Elegio-Electors'!L471,IF(LEFT(RIGHT('Elegio-Electors'!M471,2),1)="C",'Elegio-Electors'!M471,""))</f>
        <v/>
      </c>
      <c r="F471" s="91" t="str">
        <f>IF(LEFT(RIGHT('Elegio-Electors'!L471,2),1)="O",'Elegio-Electors'!L471,IF(LEFT(RIGHT('Elegio-Electors'!M471,2),1)="O",'Elegio-Electors'!M471,""))</f>
        <v/>
      </c>
      <c r="G471" s="91" t="str">
        <f t="shared" si="21"/>
        <v>expéditeur:</v>
      </c>
      <c r="H471" s="91" t="str">
        <f t="shared" si="22"/>
        <v>0 0</v>
      </c>
      <c r="I471" s="91"/>
      <c r="J471" s="40" t="str">
        <f t="shared" si="23"/>
        <v>signature obligatoire</v>
      </c>
    </row>
    <row r="472" spans="1:10" x14ac:dyDescent="0.25">
      <c r="A472" s="20">
        <f>'Elegio-Electors'!C472</f>
        <v>0</v>
      </c>
      <c r="B472" s="20">
        <f>'Elegio-Electors'!B472</f>
        <v>0</v>
      </c>
      <c r="C472" s="91">
        <f>IF(Procédure!$C$33=2,'Elegio-Electors'!D472,Procédure!$C$33)</f>
        <v>0</v>
      </c>
      <c r="D472" s="20">
        <f>'Elegio-Electors'!E472</f>
        <v>0</v>
      </c>
      <c r="E472" s="91" t="str">
        <f>IF(LEFT(RIGHT('Elegio-Electors'!L472,2),1)="C",'Elegio-Electors'!L472,IF(LEFT(RIGHT('Elegio-Electors'!M472,2),1)="C",'Elegio-Electors'!M472,""))</f>
        <v/>
      </c>
      <c r="F472" s="91" t="str">
        <f>IF(LEFT(RIGHT('Elegio-Electors'!L472,2),1)="O",'Elegio-Electors'!L472,IF(LEFT(RIGHT('Elegio-Electors'!M472,2),1)="O",'Elegio-Electors'!M472,""))</f>
        <v/>
      </c>
      <c r="G472" s="91" t="str">
        <f t="shared" si="21"/>
        <v>expéditeur:</v>
      </c>
      <c r="H472" s="91" t="str">
        <f t="shared" si="22"/>
        <v>0 0</v>
      </c>
      <c r="I472" s="91"/>
      <c r="J472" s="40" t="str">
        <f t="shared" si="23"/>
        <v>signature obligatoire</v>
      </c>
    </row>
    <row r="473" spans="1:10" x14ac:dyDescent="0.25">
      <c r="A473" s="20">
        <f>'Elegio-Electors'!C473</f>
        <v>0</v>
      </c>
      <c r="B473" s="20">
        <f>'Elegio-Electors'!B473</f>
        <v>0</v>
      </c>
      <c r="C473" s="91">
        <f>IF(Procédure!$C$33=2,'Elegio-Electors'!D473,Procédure!$C$33)</f>
        <v>0</v>
      </c>
      <c r="D473" s="20">
        <f>'Elegio-Electors'!E473</f>
        <v>0</v>
      </c>
      <c r="E473" s="91" t="str">
        <f>IF(LEFT(RIGHT('Elegio-Electors'!L473,2),1)="C",'Elegio-Electors'!L473,IF(LEFT(RIGHT('Elegio-Electors'!M473,2),1)="C",'Elegio-Electors'!M473,""))</f>
        <v/>
      </c>
      <c r="F473" s="91" t="str">
        <f>IF(LEFT(RIGHT('Elegio-Electors'!L473,2),1)="O",'Elegio-Electors'!L473,IF(LEFT(RIGHT('Elegio-Electors'!M473,2),1)="O",'Elegio-Electors'!M473,""))</f>
        <v/>
      </c>
      <c r="G473" s="91" t="str">
        <f t="shared" si="21"/>
        <v>expéditeur:</v>
      </c>
      <c r="H473" s="91" t="str">
        <f t="shared" si="22"/>
        <v>0 0</v>
      </c>
      <c r="I473" s="91"/>
      <c r="J473" s="40" t="str">
        <f t="shared" si="23"/>
        <v>signature obligatoire</v>
      </c>
    </row>
    <row r="474" spans="1:10" x14ac:dyDescent="0.25">
      <c r="A474" s="20">
        <f>'Elegio-Electors'!C474</f>
        <v>0</v>
      </c>
      <c r="B474" s="20">
        <f>'Elegio-Electors'!B474</f>
        <v>0</v>
      </c>
      <c r="C474" s="91">
        <f>IF(Procédure!$C$33=2,'Elegio-Electors'!D474,Procédure!$C$33)</f>
        <v>0</v>
      </c>
      <c r="D474" s="20">
        <f>'Elegio-Electors'!E474</f>
        <v>0</v>
      </c>
      <c r="E474" s="91" t="str">
        <f>IF(LEFT(RIGHT('Elegio-Electors'!L474,2),1)="C",'Elegio-Electors'!L474,IF(LEFT(RIGHT('Elegio-Electors'!M474,2),1)="C",'Elegio-Electors'!M474,""))</f>
        <v/>
      </c>
      <c r="F474" s="91" t="str">
        <f>IF(LEFT(RIGHT('Elegio-Electors'!L474,2),1)="O",'Elegio-Electors'!L474,IF(LEFT(RIGHT('Elegio-Electors'!M474,2),1)="O",'Elegio-Electors'!M474,""))</f>
        <v/>
      </c>
      <c r="G474" s="91" t="str">
        <f t="shared" si="21"/>
        <v>expéditeur:</v>
      </c>
      <c r="H474" s="91" t="str">
        <f t="shared" si="22"/>
        <v>0 0</v>
      </c>
      <c r="I474" s="91"/>
      <c r="J474" s="40" t="str">
        <f t="shared" si="23"/>
        <v>signature obligatoire</v>
      </c>
    </row>
    <row r="475" spans="1:10" x14ac:dyDescent="0.25">
      <c r="A475" s="20">
        <f>'Elegio-Electors'!C475</f>
        <v>0</v>
      </c>
      <c r="B475" s="20">
        <f>'Elegio-Electors'!B475</f>
        <v>0</v>
      </c>
      <c r="C475" s="91">
        <f>IF(Procédure!$C$33=2,'Elegio-Electors'!D475,Procédure!$C$33)</f>
        <v>0</v>
      </c>
      <c r="D475" s="20">
        <f>'Elegio-Electors'!E475</f>
        <v>0</v>
      </c>
      <c r="E475" s="91" t="str">
        <f>IF(LEFT(RIGHT('Elegio-Electors'!L475,2),1)="C",'Elegio-Electors'!L475,IF(LEFT(RIGHT('Elegio-Electors'!M475,2),1)="C",'Elegio-Electors'!M475,""))</f>
        <v/>
      </c>
      <c r="F475" s="91" t="str">
        <f>IF(LEFT(RIGHT('Elegio-Electors'!L475,2),1)="O",'Elegio-Electors'!L475,IF(LEFT(RIGHT('Elegio-Electors'!M475,2),1)="O",'Elegio-Electors'!M475,""))</f>
        <v/>
      </c>
      <c r="G475" s="91" t="str">
        <f t="shared" si="21"/>
        <v>expéditeur:</v>
      </c>
      <c r="H475" s="91" t="str">
        <f t="shared" si="22"/>
        <v>0 0</v>
      </c>
      <c r="I475" s="91"/>
      <c r="J475" s="40" t="str">
        <f t="shared" si="23"/>
        <v>signature obligatoire</v>
      </c>
    </row>
    <row r="476" spans="1:10" x14ac:dyDescent="0.25">
      <c r="A476" s="20">
        <f>'Elegio-Electors'!C476</f>
        <v>0</v>
      </c>
      <c r="B476" s="20">
        <f>'Elegio-Electors'!B476</f>
        <v>0</v>
      </c>
      <c r="C476" s="91">
        <f>IF(Procédure!$C$33=2,'Elegio-Electors'!D476,Procédure!$C$33)</f>
        <v>0</v>
      </c>
      <c r="D476" s="20">
        <f>'Elegio-Electors'!E476</f>
        <v>0</v>
      </c>
      <c r="E476" s="91" t="str">
        <f>IF(LEFT(RIGHT('Elegio-Electors'!L476,2),1)="C",'Elegio-Electors'!L476,IF(LEFT(RIGHT('Elegio-Electors'!M476,2),1)="C",'Elegio-Electors'!M476,""))</f>
        <v/>
      </c>
      <c r="F476" s="91" t="str">
        <f>IF(LEFT(RIGHT('Elegio-Electors'!L476,2),1)="O",'Elegio-Electors'!L476,IF(LEFT(RIGHT('Elegio-Electors'!M476,2),1)="O",'Elegio-Electors'!M476,""))</f>
        <v/>
      </c>
      <c r="G476" s="91" t="str">
        <f t="shared" si="21"/>
        <v>expéditeur:</v>
      </c>
      <c r="H476" s="91" t="str">
        <f t="shared" si="22"/>
        <v>0 0</v>
      </c>
      <c r="I476" s="91"/>
      <c r="J476" s="40" t="str">
        <f t="shared" si="23"/>
        <v>signature obligatoire</v>
      </c>
    </row>
    <row r="477" spans="1:10" x14ac:dyDescent="0.25">
      <c r="A477" s="20">
        <f>'Elegio-Electors'!C477</f>
        <v>0</v>
      </c>
      <c r="B477" s="20">
        <f>'Elegio-Electors'!B477</f>
        <v>0</v>
      </c>
      <c r="C477" s="91">
        <f>IF(Procédure!$C$33=2,'Elegio-Electors'!D477,Procédure!$C$33)</f>
        <v>0</v>
      </c>
      <c r="D477" s="20">
        <f>'Elegio-Electors'!E477</f>
        <v>0</v>
      </c>
      <c r="E477" s="91" t="str">
        <f>IF(LEFT(RIGHT('Elegio-Electors'!L477,2),1)="C",'Elegio-Electors'!L477,IF(LEFT(RIGHT('Elegio-Electors'!M477,2),1)="C",'Elegio-Electors'!M477,""))</f>
        <v/>
      </c>
      <c r="F477" s="91" t="str">
        <f>IF(LEFT(RIGHT('Elegio-Electors'!L477,2),1)="O",'Elegio-Electors'!L477,IF(LEFT(RIGHT('Elegio-Electors'!M477,2),1)="O",'Elegio-Electors'!M477,""))</f>
        <v/>
      </c>
      <c r="G477" s="91" t="str">
        <f t="shared" si="21"/>
        <v>expéditeur:</v>
      </c>
      <c r="H477" s="91" t="str">
        <f t="shared" si="22"/>
        <v>0 0</v>
      </c>
      <c r="I477" s="91"/>
      <c r="J477" s="40" t="str">
        <f t="shared" si="23"/>
        <v>signature obligatoire</v>
      </c>
    </row>
    <row r="478" spans="1:10" x14ac:dyDescent="0.25">
      <c r="A478" s="20">
        <f>'Elegio-Electors'!C478</f>
        <v>0</v>
      </c>
      <c r="B478" s="20">
        <f>'Elegio-Electors'!B478</f>
        <v>0</v>
      </c>
      <c r="C478" s="91">
        <f>IF(Procédure!$C$33=2,'Elegio-Electors'!D478,Procédure!$C$33)</f>
        <v>0</v>
      </c>
      <c r="D478" s="20">
        <f>'Elegio-Electors'!E478</f>
        <v>0</v>
      </c>
      <c r="E478" s="91" t="str">
        <f>IF(LEFT(RIGHT('Elegio-Electors'!L478,2),1)="C",'Elegio-Electors'!L478,IF(LEFT(RIGHT('Elegio-Electors'!M478,2),1)="C",'Elegio-Electors'!M478,""))</f>
        <v/>
      </c>
      <c r="F478" s="91" t="str">
        <f>IF(LEFT(RIGHT('Elegio-Electors'!L478,2),1)="O",'Elegio-Electors'!L478,IF(LEFT(RIGHT('Elegio-Electors'!M478,2),1)="O",'Elegio-Electors'!M478,""))</f>
        <v/>
      </c>
      <c r="G478" s="91" t="str">
        <f t="shared" si="21"/>
        <v>expéditeur:</v>
      </c>
      <c r="H478" s="91" t="str">
        <f t="shared" si="22"/>
        <v>0 0</v>
      </c>
      <c r="I478" s="91"/>
      <c r="J478" s="40" t="str">
        <f t="shared" si="23"/>
        <v>signature obligatoire</v>
      </c>
    </row>
    <row r="479" spans="1:10" x14ac:dyDescent="0.25">
      <c r="A479" s="20">
        <f>'Elegio-Electors'!C479</f>
        <v>0</v>
      </c>
      <c r="B479" s="20">
        <f>'Elegio-Electors'!B479</f>
        <v>0</v>
      </c>
      <c r="C479" s="91">
        <f>IF(Procédure!$C$33=2,'Elegio-Electors'!D479,Procédure!$C$33)</f>
        <v>0</v>
      </c>
      <c r="D479" s="20">
        <f>'Elegio-Electors'!E479</f>
        <v>0</v>
      </c>
      <c r="E479" s="91" t="str">
        <f>IF(LEFT(RIGHT('Elegio-Electors'!L479,2),1)="C",'Elegio-Electors'!L479,IF(LEFT(RIGHT('Elegio-Electors'!M479,2),1)="C",'Elegio-Electors'!M479,""))</f>
        <v/>
      </c>
      <c r="F479" s="91" t="str">
        <f>IF(LEFT(RIGHT('Elegio-Electors'!L479,2),1)="O",'Elegio-Electors'!L479,IF(LEFT(RIGHT('Elegio-Electors'!M479,2),1)="O",'Elegio-Electors'!M479,""))</f>
        <v/>
      </c>
      <c r="G479" s="91" t="str">
        <f t="shared" si="21"/>
        <v>expéditeur:</v>
      </c>
      <c r="H479" s="91" t="str">
        <f t="shared" si="22"/>
        <v>0 0</v>
      </c>
      <c r="I479" s="91"/>
      <c r="J479" s="40" t="str">
        <f t="shared" si="23"/>
        <v>signature obligatoire</v>
      </c>
    </row>
    <row r="480" spans="1:10" x14ac:dyDescent="0.25">
      <c r="A480" s="20">
        <f>'Elegio-Electors'!C480</f>
        <v>0</v>
      </c>
      <c r="B480" s="20">
        <f>'Elegio-Electors'!B480</f>
        <v>0</v>
      </c>
      <c r="C480" s="91">
        <f>IF(Procédure!$C$33=2,'Elegio-Electors'!D480,Procédure!$C$33)</f>
        <v>0</v>
      </c>
      <c r="D480" s="20">
        <f>'Elegio-Electors'!E480</f>
        <v>0</v>
      </c>
      <c r="E480" s="91" t="str">
        <f>IF(LEFT(RIGHT('Elegio-Electors'!L480,2),1)="C",'Elegio-Electors'!L480,IF(LEFT(RIGHT('Elegio-Electors'!M480,2),1)="C",'Elegio-Electors'!M480,""))</f>
        <v/>
      </c>
      <c r="F480" s="91" t="str">
        <f>IF(LEFT(RIGHT('Elegio-Electors'!L480,2),1)="O",'Elegio-Electors'!L480,IF(LEFT(RIGHT('Elegio-Electors'!M480,2),1)="O",'Elegio-Electors'!M480,""))</f>
        <v/>
      </c>
      <c r="G480" s="91" t="str">
        <f t="shared" si="21"/>
        <v>expéditeur:</v>
      </c>
      <c r="H480" s="91" t="str">
        <f t="shared" si="22"/>
        <v>0 0</v>
      </c>
      <c r="I480" s="91"/>
      <c r="J480" s="40" t="str">
        <f t="shared" si="23"/>
        <v>signature obligatoire</v>
      </c>
    </row>
    <row r="481" spans="1:10" x14ac:dyDescent="0.25">
      <c r="A481" s="20">
        <f>'Elegio-Electors'!C481</f>
        <v>0</v>
      </c>
      <c r="B481" s="20">
        <f>'Elegio-Electors'!B481</f>
        <v>0</v>
      </c>
      <c r="C481" s="91">
        <f>IF(Procédure!$C$33=2,'Elegio-Electors'!D481,Procédure!$C$33)</f>
        <v>0</v>
      </c>
      <c r="D481" s="20">
        <f>'Elegio-Electors'!E481</f>
        <v>0</v>
      </c>
      <c r="E481" s="91" t="str">
        <f>IF(LEFT(RIGHT('Elegio-Electors'!L481,2),1)="C",'Elegio-Electors'!L481,IF(LEFT(RIGHT('Elegio-Electors'!M481,2),1)="C",'Elegio-Electors'!M481,""))</f>
        <v/>
      </c>
      <c r="F481" s="91" t="str">
        <f>IF(LEFT(RIGHT('Elegio-Electors'!L481,2),1)="O",'Elegio-Electors'!L481,IF(LEFT(RIGHT('Elegio-Electors'!M481,2),1)="O",'Elegio-Electors'!M481,""))</f>
        <v/>
      </c>
      <c r="G481" s="91" t="str">
        <f t="shared" si="21"/>
        <v>expéditeur:</v>
      </c>
      <c r="H481" s="91" t="str">
        <f t="shared" si="22"/>
        <v>0 0</v>
      </c>
      <c r="I481" s="91"/>
      <c r="J481" s="40" t="str">
        <f t="shared" si="23"/>
        <v>signature obligatoire</v>
      </c>
    </row>
    <row r="482" spans="1:10" x14ac:dyDescent="0.25">
      <c r="A482" s="20">
        <f>'Elegio-Electors'!C482</f>
        <v>0</v>
      </c>
      <c r="B482" s="20">
        <f>'Elegio-Electors'!B482</f>
        <v>0</v>
      </c>
      <c r="C482" s="91">
        <f>IF(Procédure!$C$33=2,'Elegio-Electors'!D482,Procédure!$C$33)</f>
        <v>0</v>
      </c>
      <c r="D482" s="20">
        <f>'Elegio-Electors'!E482</f>
        <v>0</v>
      </c>
      <c r="E482" s="91" t="str">
        <f>IF(LEFT(RIGHT('Elegio-Electors'!L482,2),1)="C",'Elegio-Electors'!L482,IF(LEFT(RIGHT('Elegio-Electors'!M482,2),1)="C",'Elegio-Electors'!M482,""))</f>
        <v/>
      </c>
      <c r="F482" s="91" t="str">
        <f>IF(LEFT(RIGHT('Elegio-Electors'!L482,2),1)="O",'Elegio-Electors'!L482,IF(LEFT(RIGHT('Elegio-Electors'!M482,2),1)="O",'Elegio-Electors'!M482,""))</f>
        <v/>
      </c>
      <c r="G482" s="91" t="str">
        <f t="shared" si="21"/>
        <v>expéditeur:</v>
      </c>
      <c r="H482" s="91" t="str">
        <f t="shared" si="22"/>
        <v>0 0</v>
      </c>
      <c r="I482" s="91"/>
      <c r="J482" s="40" t="str">
        <f t="shared" si="23"/>
        <v>signature obligatoire</v>
      </c>
    </row>
    <row r="483" spans="1:10" x14ac:dyDescent="0.25">
      <c r="A483" s="20">
        <f>'Elegio-Electors'!C483</f>
        <v>0</v>
      </c>
      <c r="B483" s="20">
        <f>'Elegio-Electors'!B483</f>
        <v>0</v>
      </c>
      <c r="C483" s="91">
        <f>IF(Procédure!$C$33=2,'Elegio-Electors'!D483,Procédure!$C$33)</f>
        <v>0</v>
      </c>
      <c r="D483" s="20">
        <f>'Elegio-Electors'!E483</f>
        <v>0</v>
      </c>
      <c r="E483" s="91" t="str">
        <f>IF(LEFT(RIGHT('Elegio-Electors'!L483,2),1)="C",'Elegio-Electors'!L483,IF(LEFT(RIGHT('Elegio-Electors'!M483,2),1)="C",'Elegio-Electors'!M483,""))</f>
        <v/>
      </c>
      <c r="F483" s="91" t="str">
        <f>IF(LEFT(RIGHT('Elegio-Electors'!L483,2),1)="O",'Elegio-Electors'!L483,IF(LEFT(RIGHT('Elegio-Electors'!M483,2),1)="O",'Elegio-Electors'!M483,""))</f>
        <v/>
      </c>
      <c r="G483" s="91" t="str">
        <f t="shared" si="21"/>
        <v>expéditeur:</v>
      </c>
      <c r="H483" s="91" t="str">
        <f t="shared" si="22"/>
        <v>0 0</v>
      </c>
      <c r="I483" s="91"/>
      <c r="J483" s="40" t="str">
        <f t="shared" si="23"/>
        <v>signature obligatoire</v>
      </c>
    </row>
    <row r="484" spans="1:10" x14ac:dyDescent="0.25">
      <c r="A484" s="20">
        <f>'Elegio-Electors'!C484</f>
        <v>0</v>
      </c>
      <c r="B484" s="20">
        <f>'Elegio-Electors'!B484</f>
        <v>0</v>
      </c>
      <c r="C484" s="91">
        <f>IF(Procédure!$C$33=2,'Elegio-Electors'!D484,Procédure!$C$33)</f>
        <v>0</v>
      </c>
      <c r="D484" s="20">
        <f>'Elegio-Electors'!E484</f>
        <v>0</v>
      </c>
      <c r="E484" s="91" t="str">
        <f>IF(LEFT(RIGHT('Elegio-Electors'!L484,2),1)="C",'Elegio-Electors'!L484,IF(LEFT(RIGHT('Elegio-Electors'!M484,2),1)="C",'Elegio-Electors'!M484,""))</f>
        <v/>
      </c>
      <c r="F484" s="91" t="str">
        <f>IF(LEFT(RIGHT('Elegio-Electors'!L484,2),1)="O",'Elegio-Electors'!L484,IF(LEFT(RIGHT('Elegio-Electors'!M484,2),1)="O",'Elegio-Electors'!M484,""))</f>
        <v/>
      </c>
      <c r="G484" s="91" t="str">
        <f t="shared" si="21"/>
        <v>expéditeur:</v>
      </c>
      <c r="H484" s="91" t="str">
        <f t="shared" si="22"/>
        <v>0 0</v>
      </c>
      <c r="I484" s="91"/>
      <c r="J484" s="40" t="str">
        <f t="shared" si="23"/>
        <v>signature obligatoire</v>
      </c>
    </row>
    <row r="485" spans="1:10" x14ac:dyDescent="0.25">
      <c r="A485" s="20">
        <f>'Elegio-Electors'!C485</f>
        <v>0</v>
      </c>
      <c r="B485" s="20">
        <f>'Elegio-Electors'!B485</f>
        <v>0</v>
      </c>
      <c r="C485" s="91">
        <f>IF(Procédure!$C$33=2,'Elegio-Electors'!D485,Procédure!$C$33)</f>
        <v>0</v>
      </c>
      <c r="D485" s="20">
        <f>'Elegio-Electors'!E485</f>
        <v>0</v>
      </c>
      <c r="E485" s="91" t="str">
        <f>IF(LEFT(RIGHT('Elegio-Electors'!L485,2),1)="C",'Elegio-Electors'!L485,IF(LEFT(RIGHT('Elegio-Electors'!M485,2),1)="C",'Elegio-Electors'!M485,""))</f>
        <v/>
      </c>
      <c r="F485" s="91" t="str">
        <f>IF(LEFT(RIGHT('Elegio-Electors'!L485,2),1)="O",'Elegio-Electors'!L485,IF(LEFT(RIGHT('Elegio-Electors'!M485,2),1)="O",'Elegio-Electors'!M485,""))</f>
        <v/>
      </c>
      <c r="G485" s="91" t="str">
        <f t="shared" si="21"/>
        <v>expéditeur:</v>
      </c>
      <c r="H485" s="91" t="str">
        <f t="shared" si="22"/>
        <v>0 0</v>
      </c>
      <c r="I485" s="91"/>
      <c r="J485" s="40" t="str">
        <f t="shared" si="23"/>
        <v>signature obligatoire</v>
      </c>
    </row>
    <row r="486" spans="1:10" x14ac:dyDescent="0.25">
      <c r="A486" s="20">
        <f>'Elegio-Electors'!C486</f>
        <v>0</v>
      </c>
      <c r="B486" s="20">
        <f>'Elegio-Electors'!B486</f>
        <v>0</v>
      </c>
      <c r="C486" s="91">
        <f>IF(Procédure!$C$33=2,'Elegio-Electors'!D486,Procédure!$C$33)</f>
        <v>0</v>
      </c>
      <c r="D486" s="20">
        <f>'Elegio-Electors'!E486</f>
        <v>0</v>
      </c>
      <c r="E486" s="91" t="str">
        <f>IF(LEFT(RIGHT('Elegio-Electors'!L486,2),1)="C",'Elegio-Electors'!L486,IF(LEFT(RIGHT('Elegio-Electors'!M486,2),1)="C",'Elegio-Electors'!M486,""))</f>
        <v/>
      </c>
      <c r="F486" s="91" t="str">
        <f>IF(LEFT(RIGHT('Elegio-Electors'!L486,2),1)="O",'Elegio-Electors'!L486,IF(LEFT(RIGHT('Elegio-Electors'!M486,2),1)="O",'Elegio-Electors'!M486,""))</f>
        <v/>
      </c>
      <c r="G486" s="91" t="str">
        <f t="shared" si="21"/>
        <v>expéditeur:</v>
      </c>
      <c r="H486" s="91" t="str">
        <f t="shared" si="22"/>
        <v>0 0</v>
      </c>
      <c r="I486" s="91"/>
      <c r="J486" s="40" t="str">
        <f t="shared" si="23"/>
        <v>signature obligatoire</v>
      </c>
    </row>
    <row r="487" spans="1:10" x14ac:dyDescent="0.25">
      <c r="A487" s="20">
        <f>'Elegio-Electors'!C487</f>
        <v>0</v>
      </c>
      <c r="B487" s="20">
        <f>'Elegio-Electors'!B487</f>
        <v>0</v>
      </c>
      <c r="C487" s="91">
        <f>IF(Procédure!$C$33=2,'Elegio-Electors'!D487,Procédure!$C$33)</f>
        <v>0</v>
      </c>
      <c r="D487" s="20">
        <f>'Elegio-Electors'!E487</f>
        <v>0</v>
      </c>
      <c r="E487" s="91" t="str">
        <f>IF(LEFT(RIGHT('Elegio-Electors'!L487,2),1)="C",'Elegio-Electors'!L487,IF(LEFT(RIGHT('Elegio-Electors'!M487,2),1)="C",'Elegio-Electors'!M487,""))</f>
        <v/>
      </c>
      <c r="F487" s="91" t="str">
        <f>IF(LEFT(RIGHT('Elegio-Electors'!L487,2),1)="O",'Elegio-Electors'!L487,IF(LEFT(RIGHT('Elegio-Electors'!M487,2),1)="O",'Elegio-Electors'!M487,""))</f>
        <v/>
      </c>
      <c r="G487" s="91" t="str">
        <f t="shared" si="21"/>
        <v>expéditeur:</v>
      </c>
      <c r="H487" s="91" t="str">
        <f t="shared" si="22"/>
        <v>0 0</v>
      </c>
      <c r="I487" s="91"/>
      <c r="J487" s="40" t="str">
        <f t="shared" si="23"/>
        <v>signature obligatoire</v>
      </c>
    </row>
    <row r="488" spans="1:10" x14ac:dyDescent="0.25">
      <c r="A488" s="20">
        <f>'Elegio-Electors'!C488</f>
        <v>0</v>
      </c>
      <c r="B488" s="20">
        <f>'Elegio-Electors'!B488</f>
        <v>0</v>
      </c>
      <c r="C488" s="91">
        <f>IF(Procédure!$C$33=2,'Elegio-Electors'!D488,Procédure!$C$33)</f>
        <v>0</v>
      </c>
      <c r="D488" s="20">
        <f>'Elegio-Electors'!E488</f>
        <v>0</v>
      </c>
      <c r="E488" s="91" t="str">
        <f>IF(LEFT(RIGHT('Elegio-Electors'!L488,2),1)="C",'Elegio-Electors'!L488,IF(LEFT(RIGHT('Elegio-Electors'!M488,2),1)="C",'Elegio-Electors'!M488,""))</f>
        <v/>
      </c>
      <c r="F488" s="91" t="str">
        <f>IF(LEFT(RIGHT('Elegio-Electors'!L488,2),1)="O",'Elegio-Electors'!L488,IF(LEFT(RIGHT('Elegio-Electors'!M488,2),1)="O",'Elegio-Electors'!M488,""))</f>
        <v/>
      </c>
      <c r="G488" s="91" t="str">
        <f t="shared" si="21"/>
        <v>expéditeur:</v>
      </c>
      <c r="H488" s="91" t="str">
        <f t="shared" si="22"/>
        <v>0 0</v>
      </c>
      <c r="I488" s="91"/>
      <c r="J488" s="40" t="str">
        <f t="shared" si="23"/>
        <v>signature obligatoire</v>
      </c>
    </row>
    <row r="489" spans="1:10" x14ac:dyDescent="0.25">
      <c r="A489" s="20">
        <f>'Elegio-Electors'!C489</f>
        <v>0</v>
      </c>
      <c r="B489" s="20">
        <f>'Elegio-Electors'!B489</f>
        <v>0</v>
      </c>
      <c r="C489" s="91">
        <f>IF(Procédure!$C$33=2,'Elegio-Electors'!D489,Procédure!$C$33)</f>
        <v>0</v>
      </c>
      <c r="D489" s="20">
        <f>'Elegio-Electors'!E489</f>
        <v>0</v>
      </c>
      <c r="E489" s="91" t="str">
        <f>IF(LEFT(RIGHT('Elegio-Electors'!L489,2),1)="C",'Elegio-Electors'!L489,IF(LEFT(RIGHT('Elegio-Electors'!M489,2),1)="C",'Elegio-Electors'!M489,""))</f>
        <v/>
      </c>
      <c r="F489" s="91" t="str">
        <f>IF(LEFT(RIGHT('Elegio-Electors'!L489,2),1)="O",'Elegio-Electors'!L489,IF(LEFT(RIGHT('Elegio-Electors'!M489,2),1)="O",'Elegio-Electors'!M489,""))</f>
        <v/>
      </c>
      <c r="G489" s="91" t="str">
        <f t="shared" si="21"/>
        <v>expéditeur:</v>
      </c>
      <c r="H489" s="91" t="str">
        <f t="shared" si="22"/>
        <v>0 0</v>
      </c>
      <c r="I489" s="91"/>
      <c r="J489" s="40" t="str">
        <f t="shared" si="23"/>
        <v>signature obligatoire</v>
      </c>
    </row>
    <row r="490" spans="1:10" x14ac:dyDescent="0.25">
      <c r="A490" s="20">
        <f>'Elegio-Electors'!C490</f>
        <v>0</v>
      </c>
      <c r="B490" s="20">
        <f>'Elegio-Electors'!B490</f>
        <v>0</v>
      </c>
      <c r="C490" s="91">
        <f>IF(Procédure!$C$33=2,'Elegio-Electors'!D490,Procédure!$C$33)</f>
        <v>0</v>
      </c>
      <c r="D490" s="20">
        <f>'Elegio-Electors'!E490</f>
        <v>0</v>
      </c>
      <c r="E490" s="91" t="str">
        <f>IF(LEFT(RIGHT('Elegio-Electors'!L490,2),1)="C",'Elegio-Electors'!L490,IF(LEFT(RIGHT('Elegio-Electors'!M490,2),1)="C",'Elegio-Electors'!M490,""))</f>
        <v/>
      </c>
      <c r="F490" s="91" t="str">
        <f>IF(LEFT(RIGHT('Elegio-Electors'!L490,2),1)="O",'Elegio-Electors'!L490,IF(LEFT(RIGHT('Elegio-Electors'!M490,2),1)="O",'Elegio-Electors'!M490,""))</f>
        <v/>
      </c>
      <c r="G490" s="91" t="str">
        <f t="shared" si="21"/>
        <v>expéditeur:</v>
      </c>
      <c r="H490" s="91" t="str">
        <f t="shared" si="22"/>
        <v>0 0</v>
      </c>
      <c r="I490" s="91"/>
      <c r="J490" s="40" t="str">
        <f t="shared" si="23"/>
        <v>signature obligatoire</v>
      </c>
    </row>
    <row r="491" spans="1:10" x14ac:dyDescent="0.25">
      <c r="A491" s="20">
        <f>'Elegio-Electors'!C491</f>
        <v>0</v>
      </c>
      <c r="B491" s="20">
        <f>'Elegio-Electors'!B491</f>
        <v>0</v>
      </c>
      <c r="C491" s="91">
        <f>IF(Procédure!$C$33=2,'Elegio-Electors'!D491,Procédure!$C$33)</f>
        <v>0</v>
      </c>
      <c r="D491" s="20">
        <f>'Elegio-Electors'!E491</f>
        <v>0</v>
      </c>
      <c r="E491" s="91" t="str">
        <f>IF(LEFT(RIGHT('Elegio-Electors'!L491,2),1)="C",'Elegio-Electors'!L491,IF(LEFT(RIGHT('Elegio-Electors'!M491,2),1)="C",'Elegio-Electors'!M491,""))</f>
        <v/>
      </c>
      <c r="F491" s="91" t="str">
        <f>IF(LEFT(RIGHT('Elegio-Electors'!L491,2),1)="O",'Elegio-Electors'!L491,IF(LEFT(RIGHT('Elegio-Electors'!M491,2),1)="O",'Elegio-Electors'!M491,""))</f>
        <v/>
      </c>
      <c r="G491" s="91" t="str">
        <f t="shared" si="21"/>
        <v>expéditeur:</v>
      </c>
      <c r="H491" s="91" t="str">
        <f t="shared" si="22"/>
        <v>0 0</v>
      </c>
      <c r="I491" s="91"/>
      <c r="J491" s="40" t="str">
        <f t="shared" si="23"/>
        <v>signature obligatoire</v>
      </c>
    </row>
    <row r="492" spans="1:10" x14ac:dyDescent="0.25">
      <c r="A492" s="20">
        <f>'Elegio-Electors'!C492</f>
        <v>0</v>
      </c>
      <c r="B492" s="20">
        <f>'Elegio-Electors'!B492</f>
        <v>0</v>
      </c>
      <c r="C492" s="91">
        <f>IF(Procédure!$C$33=2,'Elegio-Electors'!D492,Procédure!$C$33)</f>
        <v>0</v>
      </c>
      <c r="D492" s="20">
        <f>'Elegio-Electors'!E492</f>
        <v>0</v>
      </c>
      <c r="E492" s="91" t="str">
        <f>IF(LEFT(RIGHT('Elegio-Electors'!L492,2),1)="C",'Elegio-Electors'!L492,IF(LEFT(RIGHT('Elegio-Electors'!M492,2),1)="C",'Elegio-Electors'!M492,""))</f>
        <v/>
      </c>
      <c r="F492" s="91" t="str">
        <f>IF(LEFT(RIGHT('Elegio-Electors'!L492,2),1)="O",'Elegio-Electors'!L492,IF(LEFT(RIGHT('Elegio-Electors'!M492,2),1)="O",'Elegio-Electors'!M492,""))</f>
        <v/>
      </c>
      <c r="G492" s="91" t="str">
        <f t="shared" si="21"/>
        <v>expéditeur:</v>
      </c>
      <c r="H492" s="91" t="str">
        <f t="shared" si="22"/>
        <v>0 0</v>
      </c>
      <c r="I492" s="91"/>
      <c r="J492" s="40" t="str">
        <f t="shared" si="23"/>
        <v>signature obligatoire</v>
      </c>
    </row>
    <row r="493" spans="1:10" x14ac:dyDescent="0.25">
      <c r="A493" s="20">
        <f>'Elegio-Electors'!C493</f>
        <v>0</v>
      </c>
      <c r="B493" s="20">
        <f>'Elegio-Electors'!B493</f>
        <v>0</v>
      </c>
      <c r="C493" s="91">
        <f>IF(Procédure!$C$33=2,'Elegio-Electors'!D493,Procédure!$C$33)</f>
        <v>0</v>
      </c>
      <c r="D493" s="20">
        <f>'Elegio-Electors'!E493</f>
        <v>0</v>
      </c>
      <c r="E493" s="91" t="str">
        <f>IF(LEFT(RIGHT('Elegio-Electors'!L493,2),1)="C",'Elegio-Electors'!L493,IF(LEFT(RIGHT('Elegio-Electors'!M493,2),1)="C",'Elegio-Electors'!M493,""))</f>
        <v/>
      </c>
      <c r="F493" s="91" t="str">
        <f>IF(LEFT(RIGHT('Elegio-Electors'!L493,2),1)="O",'Elegio-Electors'!L493,IF(LEFT(RIGHT('Elegio-Electors'!M493,2),1)="O",'Elegio-Electors'!M493,""))</f>
        <v/>
      </c>
      <c r="G493" s="91" t="str">
        <f t="shared" si="21"/>
        <v>expéditeur:</v>
      </c>
      <c r="H493" s="91" t="str">
        <f t="shared" si="22"/>
        <v>0 0</v>
      </c>
      <c r="I493" s="91"/>
      <c r="J493" s="40" t="str">
        <f t="shared" si="23"/>
        <v>signature obligatoire</v>
      </c>
    </row>
    <row r="494" spans="1:10" x14ac:dyDescent="0.25">
      <c r="A494" s="20">
        <f>'Elegio-Electors'!C494</f>
        <v>0</v>
      </c>
      <c r="B494" s="20">
        <f>'Elegio-Electors'!B494</f>
        <v>0</v>
      </c>
      <c r="C494" s="91">
        <f>IF(Procédure!$C$33=2,'Elegio-Electors'!D494,Procédure!$C$33)</f>
        <v>0</v>
      </c>
      <c r="D494" s="20">
        <f>'Elegio-Electors'!E494</f>
        <v>0</v>
      </c>
      <c r="E494" s="91" t="str">
        <f>IF(LEFT(RIGHT('Elegio-Electors'!L494,2),1)="C",'Elegio-Electors'!L494,IF(LEFT(RIGHT('Elegio-Electors'!M494,2),1)="C",'Elegio-Electors'!M494,""))</f>
        <v/>
      </c>
      <c r="F494" s="91" t="str">
        <f>IF(LEFT(RIGHT('Elegio-Electors'!L494,2),1)="O",'Elegio-Electors'!L494,IF(LEFT(RIGHT('Elegio-Electors'!M494,2),1)="O",'Elegio-Electors'!M494,""))</f>
        <v/>
      </c>
      <c r="G494" s="91" t="str">
        <f t="shared" si="21"/>
        <v>expéditeur:</v>
      </c>
      <c r="H494" s="91" t="str">
        <f t="shared" si="22"/>
        <v>0 0</v>
      </c>
      <c r="I494" s="91"/>
      <c r="J494" s="40" t="str">
        <f t="shared" si="23"/>
        <v>signature obligatoire</v>
      </c>
    </row>
    <row r="495" spans="1:10" x14ac:dyDescent="0.25">
      <c r="A495" s="20">
        <f>'Elegio-Electors'!C495</f>
        <v>0</v>
      </c>
      <c r="B495" s="20">
        <f>'Elegio-Electors'!B495</f>
        <v>0</v>
      </c>
      <c r="C495" s="91">
        <f>IF(Procédure!$C$33=2,'Elegio-Electors'!D495,Procédure!$C$33)</f>
        <v>0</v>
      </c>
      <c r="D495" s="20">
        <f>'Elegio-Electors'!E495</f>
        <v>0</v>
      </c>
      <c r="E495" s="91" t="str">
        <f>IF(LEFT(RIGHT('Elegio-Electors'!L495,2),1)="C",'Elegio-Electors'!L495,IF(LEFT(RIGHT('Elegio-Electors'!M495,2),1)="C",'Elegio-Electors'!M495,""))</f>
        <v/>
      </c>
      <c r="F495" s="91" t="str">
        <f>IF(LEFT(RIGHT('Elegio-Electors'!L495,2),1)="O",'Elegio-Electors'!L495,IF(LEFT(RIGHT('Elegio-Electors'!M495,2),1)="O",'Elegio-Electors'!M495,""))</f>
        <v/>
      </c>
      <c r="G495" s="91" t="str">
        <f t="shared" si="21"/>
        <v>expéditeur:</v>
      </c>
      <c r="H495" s="91" t="str">
        <f t="shared" si="22"/>
        <v>0 0</v>
      </c>
      <c r="I495" s="91"/>
      <c r="J495" s="40" t="str">
        <f t="shared" si="23"/>
        <v>signature obligatoire</v>
      </c>
    </row>
    <row r="496" spans="1:10" x14ac:dyDescent="0.25">
      <c r="A496" s="20">
        <f>'Elegio-Electors'!C496</f>
        <v>0</v>
      </c>
      <c r="B496" s="20">
        <f>'Elegio-Electors'!B496</f>
        <v>0</v>
      </c>
      <c r="C496" s="91">
        <f>IF(Procédure!$C$33=2,'Elegio-Electors'!D496,Procédure!$C$33)</f>
        <v>0</v>
      </c>
      <c r="D496" s="20">
        <f>'Elegio-Electors'!E496</f>
        <v>0</v>
      </c>
      <c r="E496" s="91" t="str">
        <f>IF(LEFT(RIGHT('Elegio-Electors'!L496,2),1)="C",'Elegio-Electors'!L496,IF(LEFT(RIGHT('Elegio-Electors'!M496,2),1)="C",'Elegio-Electors'!M496,""))</f>
        <v/>
      </c>
      <c r="F496" s="91" t="str">
        <f>IF(LEFT(RIGHT('Elegio-Electors'!L496,2),1)="O",'Elegio-Electors'!L496,IF(LEFT(RIGHT('Elegio-Electors'!M496,2),1)="O",'Elegio-Electors'!M496,""))</f>
        <v/>
      </c>
      <c r="G496" s="91" t="str">
        <f t="shared" si="21"/>
        <v>expéditeur:</v>
      </c>
      <c r="H496" s="91" t="str">
        <f t="shared" si="22"/>
        <v>0 0</v>
      </c>
      <c r="I496" s="91"/>
      <c r="J496" s="40" t="str">
        <f t="shared" si="23"/>
        <v>signature obligatoire</v>
      </c>
    </row>
    <row r="497" spans="1:10" x14ac:dyDescent="0.25">
      <c r="A497" s="20">
        <f>'Elegio-Electors'!C497</f>
        <v>0</v>
      </c>
      <c r="B497" s="20">
        <f>'Elegio-Electors'!B497</f>
        <v>0</v>
      </c>
      <c r="C497" s="91">
        <f>IF(Procédure!$C$33=2,'Elegio-Electors'!D497,Procédure!$C$33)</f>
        <v>0</v>
      </c>
      <c r="D497" s="20">
        <f>'Elegio-Electors'!E497</f>
        <v>0</v>
      </c>
      <c r="E497" s="91" t="str">
        <f>IF(LEFT(RIGHT('Elegio-Electors'!L497,2),1)="C",'Elegio-Electors'!L497,IF(LEFT(RIGHT('Elegio-Electors'!M497,2),1)="C",'Elegio-Electors'!M497,""))</f>
        <v/>
      </c>
      <c r="F497" s="91" t="str">
        <f>IF(LEFT(RIGHT('Elegio-Electors'!L497,2),1)="O",'Elegio-Electors'!L497,IF(LEFT(RIGHT('Elegio-Electors'!M497,2),1)="O",'Elegio-Electors'!M497,""))</f>
        <v/>
      </c>
      <c r="G497" s="91" t="str">
        <f t="shared" si="21"/>
        <v>expéditeur:</v>
      </c>
      <c r="H497" s="91" t="str">
        <f t="shared" si="22"/>
        <v>0 0</v>
      </c>
      <c r="I497" s="91"/>
      <c r="J497" s="40" t="str">
        <f t="shared" si="23"/>
        <v>signature obligatoire</v>
      </c>
    </row>
    <row r="498" spans="1:10" x14ac:dyDescent="0.25">
      <c r="A498" s="20">
        <f>'Elegio-Electors'!C498</f>
        <v>0</v>
      </c>
      <c r="B498" s="20">
        <f>'Elegio-Electors'!B498</f>
        <v>0</v>
      </c>
      <c r="C498" s="91">
        <f>IF(Procédure!$C$33=2,'Elegio-Electors'!D498,Procédure!$C$33)</f>
        <v>0</v>
      </c>
      <c r="D498" s="20">
        <f>'Elegio-Electors'!E498</f>
        <v>0</v>
      </c>
      <c r="E498" s="91" t="str">
        <f>IF(LEFT(RIGHT('Elegio-Electors'!L498,2),1)="C",'Elegio-Electors'!L498,IF(LEFT(RIGHT('Elegio-Electors'!M498,2),1)="C",'Elegio-Electors'!M498,""))</f>
        <v/>
      </c>
      <c r="F498" s="91" t="str">
        <f>IF(LEFT(RIGHT('Elegio-Electors'!L498,2),1)="O",'Elegio-Electors'!L498,IF(LEFT(RIGHT('Elegio-Electors'!M498,2),1)="O",'Elegio-Electors'!M498,""))</f>
        <v/>
      </c>
      <c r="G498" s="91" t="str">
        <f t="shared" si="21"/>
        <v>expéditeur:</v>
      </c>
      <c r="H498" s="91" t="str">
        <f t="shared" si="22"/>
        <v>0 0</v>
      </c>
      <c r="I498" s="91"/>
      <c r="J498" s="40" t="str">
        <f t="shared" si="23"/>
        <v>signature obligatoire</v>
      </c>
    </row>
    <row r="499" spans="1:10" x14ac:dyDescent="0.25">
      <c r="A499" s="20">
        <f>'Elegio-Electors'!C499</f>
        <v>0</v>
      </c>
      <c r="B499" s="20">
        <f>'Elegio-Electors'!B499</f>
        <v>0</v>
      </c>
      <c r="C499" s="91">
        <f>IF(Procédure!$C$33=2,'Elegio-Electors'!D499,Procédure!$C$33)</f>
        <v>0</v>
      </c>
      <c r="D499" s="20">
        <f>'Elegio-Electors'!E499</f>
        <v>0</v>
      </c>
      <c r="E499" s="91" t="str">
        <f>IF(LEFT(RIGHT('Elegio-Electors'!L499,2),1)="C",'Elegio-Electors'!L499,IF(LEFT(RIGHT('Elegio-Electors'!M499,2),1)="C",'Elegio-Electors'!M499,""))</f>
        <v/>
      </c>
      <c r="F499" s="91" t="str">
        <f>IF(LEFT(RIGHT('Elegio-Electors'!L499,2),1)="O",'Elegio-Electors'!L499,IF(LEFT(RIGHT('Elegio-Electors'!M499,2),1)="O",'Elegio-Electors'!M499,""))</f>
        <v/>
      </c>
      <c r="G499" s="91" t="str">
        <f t="shared" si="21"/>
        <v>expéditeur:</v>
      </c>
      <c r="H499" s="91" t="str">
        <f t="shared" si="22"/>
        <v>0 0</v>
      </c>
      <c r="I499" s="91"/>
      <c r="J499" s="40" t="str">
        <f t="shared" si="23"/>
        <v>signature obligatoire</v>
      </c>
    </row>
    <row r="500" spans="1:10" x14ac:dyDescent="0.25">
      <c r="A500" s="20">
        <f>'Elegio-Electors'!C500</f>
        <v>0</v>
      </c>
      <c r="B500" s="20">
        <f>'Elegio-Electors'!B500</f>
        <v>0</v>
      </c>
      <c r="C500" s="91">
        <f>IF(Procédure!$C$33=2,'Elegio-Electors'!D500,Procédure!$C$33)</f>
        <v>0</v>
      </c>
      <c r="D500" s="20">
        <f>'Elegio-Electors'!E500</f>
        <v>0</v>
      </c>
      <c r="E500" s="91" t="str">
        <f>IF(LEFT(RIGHT('Elegio-Electors'!L500,2),1)="C",'Elegio-Electors'!L500,IF(LEFT(RIGHT('Elegio-Electors'!M500,2),1)="C",'Elegio-Electors'!M500,""))</f>
        <v/>
      </c>
      <c r="F500" s="91" t="str">
        <f>IF(LEFT(RIGHT('Elegio-Electors'!L500,2),1)="O",'Elegio-Electors'!L500,IF(LEFT(RIGHT('Elegio-Electors'!M500,2),1)="O",'Elegio-Electors'!M500,""))</f>
        <v/>
      </c>
      <c r="G500" s="91" t="str">
        <f t="shared" si="21"/>
        <v>expéditeur:</v>
      </c>
      <c r="H500" s="91" t="str">
        <f t="shared" si="22"/>
        <v>0 0</v>
      </c>
      <c r="I500" s="91"/>
      <c r="J500" s="40" t="str">
        <f t="shared" si="23"/>
        <v>signature obligatoire</v>
      </c>
    </row>
    <row r="501" spans="1:10" x14ac:dyDescent="0.25">
      <c r="A501" s="20">
        <f>'Elegio-Electors'!C501</f>
        <v>0</v>
      </c>
      <c r="B501" s="20">
        <f>'Elegio-Electors'!B501</f>
        <v>0</v>
      </c>
      <c r="C501" s="91">
        <f>IF(Procédure!$C$33=2,'Elegio-Electors'!D501,Procédure!$C$33)</f>
        <v>0</v>
      </c>
      <c r="D501" s="20">
        <f>'Elegio-Electors'!E501</f>
        <v>0</v>
      </c>
      <c r="E501" s="91" t="str">
        <f>IF(LEFT(RIGHT('Elegio-Electors'!L501,2),1)="C",'Elegio-Electors'!L501,IF(LEFT(RIGHT('Elegio-Electors'!M501,2),1)="C",'Elegio-Electors'!M501,""))</f>
        <v/>
      </c>
      <c r="F501" s="91" t="str">
        <f>IF(LEFT(RIGHT('Elegio-Electors'!L501,2),1)="O",'Elegio-Electors'!L501,IF(LEFT(RIGHT('Elegio-Electors'!M501,2),1)="O",'Elegio-Electors'!M501,""))</f>
        <v/>
      </c>
      <c r="G501" s="91" t="str">
        <f t="shared" si="21"/>
        <v>expéditeur:</v>
      </c>
      <c r="H501" s="91" t="str">
        <f t="shared" si="22"/>
        <v>0 0</v>
      </c>
      <c r="I501" s="91"/>
      <c r="J501" s="40" t="str">
        <f t="shared" si="23"/>
        <v>signature obligatoire</v>
      </c>
    </row>
    <row r="502" spans="1:10" x14ac:dyDescent="0.25">
      <c r="A502" s="20">
        <f>'Elegio-Electors'!C502</f>
        <v>0</v>
      </c>
      <c r="B502" s="20">
        <f>'Elegio-Electors'!B502</f>
        <v>0</v>
      </c>
      <c r="C502" s="91">
        <f>IF(Procédure!$C$33=2,'Elegio-Electors'!D502,Procédure!$C$33)</f>
        <v>0</v>
      </c>
      <c r="D502" s="20">
        <f>'Elegio-Electors'!E502</f>
        <v>0</v>
      </c>
      <c r="E502" s="91" t="str">
        <f>IF(LEFT(RIGHT('Elegio-Electors'!L502,2),1)="C",'Elegio-Electors'!L502,IF(LEFT(RIGHT('Elegio-Electors'!M502,2),1)="C",'Elegio-Electors'!M502,""))</f>
        <v/>
      </c>
      <c r="F502" s="91" t="str">
        <f>IF(LEFT(RIGHT('Elegio-Electors'!L502,2),1)="O",'Elegio-Electors'!L502,IF(LEFT(RIGHT('Elegio-Electors'!M502,2),1)="O",'Elegio-Electors'!M502,""))</f>
        <v/>
      </c>
      <c r="G502" s="91" t="str">
        <f t="shared" si="21"/>
        <v>expéditeur:</v>
      </c>
      <c r="H502" s="91" t="str">
        <f t="shared" si="22"/>
        <v>0 0</v>
      </c>
      <c r="I502" s="91"/>
      <c r="J502" s="40" t="str">
        <f t="shared" si="23"/>
        <v>signature obligatoire</v>
      </c>
    </row>
    <row r="503" spans="1:10" x14ac:dyDescent="0.25">
      <c r="A503" s="20">
        <f>'Elegio-Electors'!C503</f>
        <v>0</v>
      </c>
      <c r="B503" s="20">
        <f>'Elegio-Electors'!B503</f>
        <v>0</v>
      </c>
      <c r="C503" s="91">
        <f>IF(Procédure!$C$33=2,'Elegio-Electors'!D503,Procédure!$C$33)</f>
        <v>0</v>
      </c>
      <c r="D503" s="20">
        <f>'Elegio-Electors'!E503</f>
        <v>0</v>
      </c>
      <c r="E503" s="91" t="str">
        <f>IF(LEFT(RIGHT('Elegio-Electors'!L503,2),1)="C",'Elegio-Electors'!L503,IF(LEFT(RIGHT('Elegio-Electors'!M503,2),1)="C",'Elegio-Electors'!M503,""))</f>
        <v/>
      </c>
      <c r="F503" s="91" t="str">
        <f>IF(LEFT(RIGHT('Elegio-Electors'!L503,2),1)="O",'Elegio-Electors'!L503,IF(LEFT(RIGHT('Elegio-Electors'!M503,2),1)="O",'Elegio-Electors'!M503,""))</f>
        <v/>
      </c>
      <c r="G503" s="91" t="str">
        <f t="shared" si="21"/>
        <v>expéditeur:</v>
      </c>
      <c r="H503" s="91" t="str">
        <f t="shared" si="22"/>
        <v>0 0</v>
      </c>
      <c r="I503" s="91"/>
      <c r="J503" s="40" t="str">
        <f t="shared" si="23"/>
        <v>signature obligatoire</v>
      </c>
    </row>
    <row r="504" spans="1:10" x14ac:dyDescent="0.25">
      <c r="A504" s="20">
        <f>'Elegio-Electors'!C504</f>
        <v>0</v>
      </c>
      <c r="B504" s="20">
        <f>'Elegio-Electors'!B504</f>
        <v>0</v>
      </c>
      <c r="C504" s="91">
        <f>IF(Procédure!$C$33=2,'Elegio-Electors'!D504,Procédure!$C$33)</f>
        <v>0</v>
      </c>
      <c r="D504" s="20">
        <f>'Elegio-Electors'!E504</f>
        <v>0</v>
      </c>
      <c r="E504" s="91" t="str">
        <f>IF(LEFT(RIGHT('Elegio-Electors'!L504,2),1)="C",'Elegio-Electors'!L504,IF(LEFT(RIGHT('Elegio-Electors'!M504,2),1)="C",'Elegio-Electors'!M504,""))</f>
        <v/>
      </c>
      <c r="F504" s="91" t="str">
        <f>IF(LEFT(RIGHT('Elegio-Electors'!L504,2),1)="O",'Elegio-Electors'!L504,IF(LEFT(RIGHT('Elegio-Electors'!M504,2),1)="O",'Elegio-Electors'!M504,""))</f>
        <v/>
      </c>
      <c r="G504" s="91" t="str">
        <f t="shared" si="21"/>
        <v>expéditeur:</v>
      </c>
      <c r="H504" s="91" t="str">
        <f t="shared" si="22"/>
        <v>0 0</v>
      </c>
      <c r="I504" s="91"/>
      <c r="J504" s="40" t="str">
        <f t="shared" si="23"/>
        <v>signature obligatoire</v>
      </c>
    </row>
    <row r="505" spans="1:10" x14ac:dyDescent="0.25">
      <c r="A505" s="20">
        <f>'Elegio-Electors'!C505</f>
        <v>0</v>
      </c>
      <c r="B505" s="20">
        <f>'Elegio-Electors'!B505</f>
        <v>0</v>
      </c>
      <c r="C505" s="91">
        <f>IF(Procédure!$C$33=2,'Elegio-Electors'!D505,Procédure!$C$33)</f>
        <v>0</v>
      </c>
      <c r="D505" s="20">
        <f>'Elegio-Electors'!E505</f>
        <v>0</v>
      </c>
      <c r="E505" s="91" t="str">
        <f>IF(LEFT(RIGHT('Elegio-Electors'!L505,2),1)="C",'Elegio-Electors'!L505,IF(LEFT(RIGHT('Elegio-Electors'!M505,2),1)="C",'Elegio-Electors'!M505,""))</f>
        <v/>
      </c>
      <c r="F505" s="91" t="str">
        <f>IF(LEFT(RIGHT('Elegio-Electors'!L505,2),1)="O",'Elegio-Electors'!L505,IF(LEFT(RIGHT('Elegio-Electors'!M505,2),1)="O",'Elegio-Electors'!M505,""))</f>
        <v/>
      </c>
      <c r="G505" s="91" t="str">
        <f t="shared" si="21"/>
        <v>expéditeur:</v>
      </c>
      <c r="H505" s="91" t="str">
        <f t="shared" si="22"/>
        <v>0 0</v>
      </c>
      <c r="I505" s="91"/>
      <c r="J505" s="40" t="str">
        <f t="shared" si="23"/>
        <v>signature obligatoire</v>
      </c>
    </row>
    <row r="506" spans="1:10" x14ac:dyDescent="0.25">
      <c r="A506" s="20">
        <f>'Elegio-Electors'!C506</f>
        <v>0</v>
      </c>
      <c r="B506" s="20">
        <f>'Elegio-Electors'!B506</f>
        <v>0</v>
      </c>
      <c r="C506" s="91">
        <f>IF(Procédure!$C$33=2,'Elegio-Electors'!D506,Procédure!$C$33)</f>
        <v>0</v>
      </c>
      <c r="D506" s="20">
        <f>'Elegio-Electors'!E506</f>
        <v>0</v>
      </c>
      <c r="E506" s="91" t="str">
        <f>IF(LEFT(RIGHT('Elegio-Electors'!L506,2),1)="C",'Elegio-Electors'!L506,IF(LEFT(RIGHT('Elegio-Electors'!M506,2),1)="C",'Elegio-Electors'!M506,""))</f>
        <v/>
      </c>
      <c r="F506" s="91" t="str">
        <f>IF(LEFT(RIGHT('Elegio-Electors'!L506,2),1)="O",'Elegio-Electors'!L506,IF(LEFT(RIGHT('Elegio-Electors'!M506,2),1)="O",'Elegio-Electors'!M506,""))</f>
        <v/>
      </c>
      <c r="G506" s="91" t="str">
        <f t="shared" si="21"/>
        <v>expéditeur:</v>
      </c>
      <c r="H506" s="91" t="str">
        <f t="shared" si="22"/>
        <v>0 0</v>
      </c>
      <c r="I506" s="91"/>
      <c r="J506" s="40" t="str">
        <f t="shared" si="23"/>
        <v>signature obligatoire</v>
      </c>
    </row>
    <row r="507" spans="1:10" x14ac:dyDescent="0.25">
      <c r="A507" s="20">
        <f>'Elegio-Electors'!C507</f>
        <v>0</v>
      </c>
      <c r="B507" s="20">
        <f>'Elegio-Electors'!B507</f>
        <v>0</v>
      </c>
      <c r="C507" s="91">
        <f>IF(Procédure!$C$33=2,'Elegio-Electors'!D507,Procédure!$C$33)</f>
        <v>0</v>
      </c>
      <c r="D507" s="20">
        <f>'Elegio-Electors'!E507</f>
        <v>0</v>
      </c>
      <c r="E507" s="91" t="str">
        <f>IF(LEFT(RIGHT('Elegio-Electors'!L507,2),1)="C",'Elegio-Electors'!L507,IF(LEFT(RIGHT('Elegio-Electors'!M507,2),1)="C",'Elegio-Electors'!M507,""))</f>
        <v/>
      </c>
      <c r="F507" s="91" t="str">
        <f>IF(LEFT(RIGHT('Elegio-Electors'!L507,2),1)="O",'Elegio-Electors'!L507,IF(LEFT(RIGHT('Elegio-Electors'!M507,2),1)="O",'Elegio-Electors'!M507,""))</f>
        <v/>
      </c>
      <c r="G507" s="91" t="str">
        <f t="shared" si="21"/>
        <v>expéditeur:</v>
      </c>
      <c r="H507" s="91" t="str">
        <f t="shared" si="22"/>
        <v>0 0</v>
      </c>
      <c r="I507" s="91"/>
      <c r="J507" s="40" t="str">
        <f t="shared" si="23"/>
        <v>signature obligatoire</v>
      </c>
    </row>
    <row r="508" spans="1:10" x14ac:dyDescent="0.25">
      <c r="A508" s="20">
        <f>'Elegio-Electors'!C508</f>
        <v>0</v>
      </c>
      <c r="B508" s="20">
        <f>'Elegio-Electors'!B508</f>
        <v>0</v>
      </c>
      <c r="C508" s="91">
        <f>IF(Procédure!$C$33=2,'Elegio-Electors'!D508,Procédure!$C$33)</f>
        <v>0</v>
      </c>
      <c r="D508" s="20">
        <f>'Elegio-Electors'!E508</f>
        <v>0</v>
      </c>
      <c r="E508" s="91" t="str">
        <f>IF(LEFT(RIGHT('Elegio-Electors'!L508,2),1)="C",'Elegio-Electors'!L508,IF(LEFT(RIGHT('Elegio-Electors'!M508,2),1)="C",'Elegio-Electors'!M508,""))</f>
        <v/>
      </c>
      <c r="F508" s="91" t="str">
        <f>IF(LEFT(RIGHT('Elegio-Electors'!L508,2),1)="O",'Elegio-Electors'!L508,IF(LEFT(RIGHT('Elegio-Electors'!M508,2),1)="O",'Elegio-Electors'!M508,""))</f>
        <v/>
      </c>
      <c r="G508" s="91" t="str">
        <f t="shared" si="21"/>
        <v>expéditeur:</v>
      </c>
      <c r="H508" s="91" t="str">
        <f t="shared" si="22"/>
        <v>0 0</v>
      </c>
      <c r="I508" s="91"/>
      <c r="J508" s="40" t="str">
        <f t="shared" si="23"/>
        <v>signature obligatoire</v>
      </c>
    </row>
    <row r="509" spans="1:10" x14ac:dyDescent="0.25">
      <c r="A509" s="20">
        <f>'Elegio-Electors'!C509</f>
        <v>0</v>
      </c>
      <c r="B509" s="20">
        <f>'Elegio-Electors'!B509</f>
        <v>0</v>
      </c>
      <c r="C509" s="91">
        <f>IF(Procédure!$C$33=2,'Elegio-Electors'!D509,Procédure!$C$33)</f>
        <v>0</v>
      </c>
      <c r="D509" s="20">
        <f>'Elegio-Electors'!E509</f>
        <v>0</v>
      </c>
      <c r="E509" s="91" t="str">
        <f>IF(LEFT(RIGHT('Elegio-Electors'!L509,2),1)="C",'Elegio-Electors'!L509,IF(LEFT(RIGHT('Elegio-Electors'!M509,2),1)="C",'Elegio-Electors'!M509,""))</f>
        <v/>
      </c>
      <c r="F509" s="91" t="str">
        <f>IF(LEFT(RIGHT('Elegio-Electors'!L509,2),1)="O",'Elegio-Electors'!L509,IF(LEFT(RIGHT('Elegio-Electors'!M509,2),1)="O",'Elegio-Electors'!M509,""))</f>
        <v/>
      </c>
      <c r="G509" s="91" t="str">
        <f t="shared" si="21"/>
        <v>expéditeur:</v>
      </c>
      <c r="H509" s="91" t="str">
        <f t="shared" si="22"/>
        <v>0 0</v>
      </c>
      <c r="I509" s="91"/>
      <c r="J509" s="40" t="str">
        <f t="shared" si="23"/>
        <v>signature obligatoire</v>
      </c>
    </row>
    <row r="510" spans="1:10" x14ac:dyDescent="0.25">
      <c r="A510" s="20">
        <f>'Elegio-Electors'!C510</f>
        <v>0</v>
      </c>
      <c r="B510" s="20">
        <f>'Elegio-Electors'!B510</f>
        <v>0</v>
      </c>
      <c r="C510" s="91">
        <f>IF(Procédure!$C$33=2,'Elegio-Electors'!D510,Procédure!$C$33)</f>
        <v>0</v>
      </c>
      <c r="D510" s="20">
        <f>'Elegio-Electors'!E510</f>
        <v>0</v>
      </c>
      <c r="E510" s="91" t="str">
        <f>IF(LEFT(RIGHT('Elegio-Electors'!L510,2),1)="C",'Elegio-Electors'!L510,IF(LEFT(RIGHT('Elegio-Electors'!M510,2),1)="C",'Elegio-Electors'!M510,""))</f>
        <v/>
      </c>
      <c r="F510" s="91" t="str">
        <f>IF(LEFT(RIGHT('Elegio-Electors'!L510,2),1)="O",'Elegio-Electors'!L510,IF(LEFT(RIGHT('Elegio-Electors'!M510,2),1)="O",'Elegio-Electors'!M510,""))</f>
        <v/>
      </c>
      <c r="G510" s="91" t="str">
        <f t="shared" si="21"/>
        <v>expéditeur:</v>
      </c>
      <c r="H510" s="91" t="str">
        <f t="shared" si="22"/>
        <v>0 0</v>
      </c>
      <c r="I510" s="91"/>
      <c r="J510" s="40" t="str">
        <f t="shared" si="23"/>
        <v>signature obligatoire</v>
      </c>
    </row>
    <row r="511" spans="1:10" x14ac:dyDescent="0.25">
      <c r="A511" s="20">
        <f>'Elegio-Electors'!C511</f>
        <v>0</v>
      </c>
      <c r="B511" s="20">
        <f>'Elegio-Electors'!B511</f>
        <v>0</v>
      </c>
      <c r="C511" s="91">
        <f>IF(Procédure!$C$33=2,'Elegio-Electors'!D511,Procédure!$C$33)</f>
        <v>0</v>
      </c>
      <c r="D511" s="20">
        <f>'Elegio-Electors'!E511</f>
        <v>0</v>
      </c>
      <c r="E511" s="91" t="str">
        <f>IF(LEFT(RIGHT('Elegio-Electors'!L511,2),1)="C",'Elegio-Electors'!L511,IF(LEFT(RIGHT('Elegio-Electors'!M511,2),1)="C",'Elegio-Electors'!M511,""))</f>
        <v/>
      </c>
      <c r="F511" s="91" t="str">
        <f>IF(LEFT(RIGHT('Elegio-Electors'!L511,2),1)="O",'Elegio-Electors'!L511,IF(LEFT(RIGHT('Elegio-Electors'!M511,2),1)="O",'Elegio-Electors'!M511,""))</f>
        <v/>
      </c>
      <c r="G511" s="91" t="str">
        <f t="shared" si="21"/>
        <v>expéditeur:</v>
      </c>
      <c r="H511" s="91" t="str">
        <f t="shared" si="22"/>
        <v>0 0</v>
      </c>
      <c r="I511" s="91"/>
      <c r="J511" s="40" t="str">
        <f t="shared" si="23"/>
        <v>signature obligatoire</v>
      </c>
    </row>
    <row r="512" spans="1:10" x14ac:dyDescent="0.25">
      <c r="A512" s="20">
        <f>'Elegio-Electors'!C512</f>
        <v>0</v>
      </c>
      <c r="B512" s="20">
        <f>'Elegio-Electors'!B512</f>
        <v>0</v>
      </c>
      <c r="C512" s="91">
        <f>IF(Procédure!$C$33=2,'Elegio-Electors'!D512,Procédure!$C$33)</f>
        <v>0</v>
      </c>
      <c r="D512" s="20">
        <f>'Elegio-Electors'!E512</f>
        <v>0</v>
      </c>
      <c r="E512" s="91" t="str">
        <f>IF(LEFT(RIGHT('Elegio-Electors'!L512,2),1)="C",'Elegio-Electors'!L512,IF(LEFT(RIGHT('Elegio-Electors'!M512,2),1)="C",'Elegio-Electors'!M512,""))</f>
        <v/>
      </c>
      <c r="F512" s="91" t="str">
        <f>IF(LEFT(RIGHT('Elegio-Electors'!L512,2),1)="O",'Elegio-Electors'!L512,IF(LEFT(RIGHT('Elegio-Electors'!M512,2),1)="O",'Elegio-Electors'!M512,""))</f>
        <v/>
      </c>
      <c r="G512" s="91" t="str">
        <f t="shared" si="21"/>
        <v>expéditeur:</v>
      </c>
      <c r="H512" s="91" t="str">
        <f t="shared" si="22"/>
        <v>0 0</v>
      </c>
      <c r="I512" s="91"/>
      <c r="J512" s="40" t="str">
        <f t="shared" si="23"/>
        <v>signature obligatoire</v>
      </c>
    </row>
    <row r="513" spans="1:10" x14ac:dyDescent="0.25">
      <c r="A513" s="20">
        <f>'Elegio-Electors'!C513</f>
        <v>0</v>
      </c>
      <c r="B513" s="20">
        <f>'Elegio-Electors'!B513</f>
        <v>0</v>
      </c>
      <c r="C513" s="91">
        <f>IF(Procédure!$C$33=2,'Elegio-Electors'!D513,Procédure!$C$33)</f>
        <v>0</v>
      </c>
      <c r="D513" s="20">
        <f>'Elegio-Electors'!E513</f>
        <v>0</v>
      </c>
      <c r="E513" s="91" t="str">
        <f>IF(LEFT(RIGHT('Elegio-Electors'!L513,2),1)="C",'Elegio-Electors'!L513,IF(LEFT(RIGHT('Elegio-Electors'!M513,2),1)="C",'Elegio-Electors'!M513,""))</f>
        <v/>
      </c>
      <c r="F513" s="91" t="str">
        <f>IF(LEFT(RIGHT('Elegio-Electors'!L513,2),1)="O",'Elegio-Electors'!L513,IF(LEFT(RIGHT('Elegio-Electors'!M513,2),1)="O",'Elegio-Electors'!M513,""))</f>
        <v/>
      </c>
      <c r="G513" s="91" t="str">
        <f t="shared" si="21"/>
        <v>expéditeur:</v>
      </c>
      <c r="H513" s="91" t="str">
        <f t="shared" si="22"/>
        <v>0 0</v>
      </c>
      <c r="I513" s="91"/>
      <c r="J513" s="40" t="str">
        <f t="shared" si="23"/>
        <v>signature obligatoire</v>
      </c>
    </row>
    <row r="514" spans="1:10" x14ac:dyDescent="0.25">
      <c r="A514" s="20">
        <f>'Elegio-Electors'!C514</f>
        <v>0</v>
      </c>
      <c r="B514" s="20">
        <f>'Elegio-Electors'!B514</f>
        <v>0</v>
      </c>
      <c r="C514" s="91">
        <f>IF(Procédure!$C$33=2,'Elegio-Electors'!D514,Procédure!$C$33)</f>
        <v>0</v>
      </c>
      <c r="D514" s="20">
        <f>'Elegio-Electors'!E514</f>
        <v>0</v>
      </c>
      <c r="E514" s="91" t="str">
        <f>IF(LEFT(RIGHT('Elegio-Electors'!L514,2),1)="C",'Elegio-Electors'!L514,IF(LEFT(RIGHT('Elegio-Electors'!M514,2),1)="C",'Elegio-Electors'!M514,""))</f>
        <v/>
      </c>
      <c r="F514" s="91" t="str">
        <f>IF(LEFT(RIGHT('Elegio-Electors'!L514,2),1)="O",'Elegio-Electors'!L514,IF(LEFT(RIGHT('Elegio-Electors'!M514,2),1)="O",'Elegio-Electors'!M514,""))</f>
        <v/>
      </c>
      <c r="G514" s="91" t="str">
        <f t="shared" si="21"/>
        <v>expéditeur:</v>
      </c>
      <c r="H514" s="91" t="str">
        <f t="shared" si="22"/>
        <v>0 0</v>
      </c>
      <c r="I514" s="91"/>
      <c r="J514" s="40" t="str">
        <f t="shared" si="23"/>
        <v>signature obligatoire</v>
      </c>
    </row>
    <row r="515" spans="1:10" x14ac:dyDescent="0.25">
      <c r="A515" s="20">
        <f>'Elegio-Electors'!C515</f>
        <v>0</v>
      </c>
      <c r="B515" s="20">
        <f>'Elegio-Electors'!B515</f>
        <v>0</v>
      </c>
      <c r="C515" s="91">
        <f>IF(Procédure!$C$33=2,'Elegio-Electors'!D515,Procédure!$C$33)</f>
        <v>0</v>
      </c>
      <c r="D515" s="20">
        <f>'Elegio-Electors'!E515</f>
        <v>0</v>
      </c>
      <c r="E515" s="91" t="str">
        <f>IF(LEFT(RIGHT('Elegio-Electors'!L515,2),1)="C",'Elegio-Electors'!L515,IF(LEFT(RIGHT('Elegio-Electors'!M515,2),1)="C",'Elegio-Electors'!M515,""))</f>
        <v/>
      </c>
      <c r="F515" s="91" t="str">
        <f>IF(LEFT(RIGHT('Elegio-Electors'!L515,2),1)="O",'Elegio-Electors'!L515,IF(LEFT(RIGHT('Elegio-Electors'!M515,2),1)="O",'Elegio-Electors'!M515,""))</f>
        <v/>
      </c>
      <c r="G515" s="91" t="str">
        <f t="shared" ref="G515:G578" si="24">IF(C515="NL","afzender:","expéditeur:")</f>
        <v>expéditeur:</v>
      </c>
      <c r="H515" s="91" t="str">
        <f t="shared" ref="H515:H578" si="25">_xlfn.CONCAT(B515," ",A515)</f>
        <v>0 0</v>
      </c>
      <c r="I515" s="91"/>
      <c r="J515" s="40" t="str">
        <f t="shared" ref="J515:J578" si="26">IF(C515="NL","handtekening verplicht","signature obligatoire")</f>
        <v>signature obligatoire</v>
      </c>
    </row>
    <row r="516" spans="1:10" x14ac:dyDescent="0.25">
      <c r="A516" s="20">
        <f>'Elegio-Electors'!C516</f>
        <v>0</v>
      </c>
      <c r="B516" s="20">
        <f>'Elegio-Electors'!B516</f>
        <v>0</v>
      </c>
      <c r="C516" s="91">
        <f>IF(Procédure!$C$33=2,'Elegio-Electors'!D516,Procédure!$C$33)</f>
        <v>0</v>
      </c>
      <c r="D516" s="20">
        <f>'Elegio-Electors'!E516</f>
        <v>0</v>
      </c>
      <c r="E516" s="91" t="str">
        <f>IF(LEFT(RIGHT('Elegio-Electors'!L516,2),1)="C",'Elegio-Electors'!L516,IF(LEFT(RIGHT('Elegio-Electors'!M516,2),1)="C",'Elegio-Electors'!M516,""))</f>
        <v/>
      </c>
      <c r="F516" s="91" t="str">
        <f>IF(LEFT(RIGHT('Elegio-Electors'!L516,2),1)="O",'Elegio-Electors'!L516,IF(LEFT(RIGHT('Elegio-Electors'!M516,2),1)="O",'Elegio-Electors'!M516,""))</f>
        <v/>
      </c>
      <c r="G516" s="91" t="str">
        <f t="shared" si="24"/>
        <v>expéditeur:</v>
      </c>
      <c r="H516" s="91" t="str">
        <f t="shared" si="25"/>
        <v>0 0</v>
      </c>
      <c r="I516" s="91"/>
      <c r="J516" s="40" t="str">
        <f t="shared" si="26"/>
        <v>signature obligatoire</v>
      </c>
    </row>
    <row r="517" spans="1:10" x14ac:dyDescent="0.25">
      <c r="A517" s="20">
        <f>'Elegio-Electors'!C517</f>
        <v>0</v>
      </c>
      <c r="B517" s="20">
        <f>'Elegio-Electors'!B517</f>
        <v>0</v>
      </c>
      <c r="C517" s="91">
        <f>IF(Procédure!$C$33=2,'Elegio-Electors'!D517,Procédure!$C$33)</f>
        <v>0</v>
      </c>
      <c r="D517" s="20">
        <f>'Elegio-Electors'!E517</f>
        <v>0</v>
      </c>
      <c r="E517" s="91" t="str">
        <f>IF(LEFT(RIGHT('Elegio-Electors'!L517,2),1)="C",'Elegio-Electors'!L517,IF(LEFT(RIGHT('Elegio-Electors'!M517,2),1)="C",'Elegio-Electors'!M517,""))</f>
        <v/>
      </c>
      <c r="F517" s="91" t="str">
        <f>IF(LEFT(RIGHT('Elegio-Electors'!L517,2),1)="O",'Elegio-Electors'!L517,IF(LEFT(RIGHT('Elegio-Electors'!M517,2),1)="O",'Elegio-Electors'!M517,""))</f>
        <v/>
      </c>
      <c r="G517" s="91" t="str">
        <f t="shared" si="24"/>
        <v>expéditeur:</v>
      </c>
      <c r="H517" s="91" t="str">
        <f t="shared" si="25"/>
        <v>0 0</v>
      </c>
      <c r="I517" s="91"/>
      <c r="J517" s="40" t="str">
        <f t="shared" si="26"/>
        <v>signature obligatoire</v>
      </c>
    </row>
    <row r="518" spans="1:10" x14ac:dyDescent="0.25">
      <c r="A518" s="20">
        <f>'Elegio-Electors'!C518</f>
        <v>0</v>
      </c>
      <c r="B518" s="20">
        <f>'Elegio-Electors'!B518</f>
        <v>0</v>
      </c>
      <c r="C518" s="91">
        <f>IF(Procédure!$C$33=2,'Elegio-Electors'!D518,Procédure!$C$33)</f>
        <v>0</v>
      </c>
      <c r="D518" s="20">
        <f>'Elegio-Electors'!E518</f>
        <v>0</v>
      </c>
      <c r="E518" s="91" t="str">
        <f>IF(LEFT(RIGHT('Elegio-Electors'!L518,2),1)="C",'Elegio-Electors'!L518,IF(LEFT(RIGHT('Elegio-Electors'!M518,2),1)="C",'Elegio-Electors'!M518,""))</f>
        <v/>
      </c>
      <c r="F518" s="91" t="str">
        <f>IF(LEFT(RIGHT('Elegio-Electors'!L518,2),1)="O",'Elegio-Electors'!L518,IF(LEFT(RIGHT('Elegio-Electors'!M518,2),1)="O",'Elegio-Electors'!M518,""))</f>
        <v/>
      </c>
      <c r="G518" s="91" t="str">
        <f t="shared" si="24"/>
        <v>expéditeur:</v>
      </c>
      <c r="H518" s="91" t="str">
        <f t="shared" si="25"/>
        <v>0 0</v>
      </c>
      <c r="I518" s="91"/>
      <c r="J518" s="40" t="str">
        <f t="shared" si="26"/>
        <v>signature obligatoire</v>
      </c>
    </row>
    <row r="519" spans="1:10" x14ac:dyDescent="0.25">
      <c r="A519" s="20">
        <f>'Elegio-Electors'!C519</f>
        <v>0</v>
      </c>
      <c r="B519" s="20">
        <f>'Elegio-Electors'!B519</f>
        <v>0</v>
      </c>
      <c r="C519" s="91">
        <f>IF(Procédure!$C$33=2,'Elegio-Electors'!D519,Procédure!$C$33)</f>
        <v>0</v>
      </c>
      <c r="D519" s="20">
        <f>'Elegio-Electors'!E519</f>
        <v>0</v>
      </c>
      <c r="E519" s="91" t="str">
        <f>IF(LEFT(RIGHT('Elegio-Electors'!L519,2),1)="C",'Elegio-Electors'!L519,IF(LEFT(RIGHT('Elegio-Electors'!M519,2),1)="C",'Elegio-Electors'!M519,""))</f>
        <v/>
      </c>
      <c r="F519" s="91" t="str">
        <f>IF(LEFT(RIGHT('Elegio-Electors'!L519,2),1)="O",'Elegio-Electors'!L519,IF(LEFT(RIGHT('Elegio-Electors'!M519,2),1)="O",'Elegio-Electors'!M519,""))</f>
        <v/>
      </c>
      <c r="G519" s="91" t="str">
        <f t="shared" si="24"/>
        <v>expéditeur:</v>
      </c>
      <c r="H519" s="91" t="str">
        <f t="shared" si="25"/>
        <v>0 0</v>
      </c>
      <c r="I519" s="91"/>
      <c r="J519" s="40" t="str">
        <f t="shared" si="26"/>
        <v>signature obligatoire</v>
      </c>
    </row>
    <row r="520" spans="1:10" x14ac:dyDescent="0.25">
      <c r="A520" s="20">
        <f>'Elegio-Electors'!C520</f>
        <v>0</v>
      </c>
      <c r="B520" s="20">
        <f>'Elegio-Electors'!B520</f>
        <v>0</v>
      </c>
      <c r="C520" s="91">
        <f>IF(Procédure!$C$33=2,'Elegio-Electors'!D520,Procédure!$C$33)</f>
        <v>0</v>
      </c>
      <c r="D520" s="20">
        <f>'Elegio-Electors'!E520</f>
        <v>0</v>
      </c>
      <c r="E520" s="91" t="str">
        <f>IF(LEFT(RIGHT('Elegio-Electors'!L520,2),1)="C",'Elegio-Electors'!L520,IF(LEFT(RIGHT('Elegio-Electors'!M520,2),1)="C",'Elegio-Electors'!M520,""))</f>
        <v/>
      </c>
      <c r="F520" s="91" t="str">
        <f>IF(LEFT(RIGHT('Elegio-Electors'!L520,2),1)="O",'Elegio-Electors'!L520,IF(LEFT(RIGHT('Elegio-Electors'!M520,2),1)="O",'Elegio-Electors'!M520,""))</f>
        <v/>
      </c>
      <c r="G520" s="91" t="str">
        <f t="shared" si="24"/>
        <v>expéditeur:</v>
      </c>
      <c r="H520" s="91" t="str">
        <f t="shared" si="25"/>
        <v>0 0</v>
      </c>
      <c r="I520" s="91"/>
      <c r="J520" s="40" t="str">
        <f t="shared" si="26"/>
        <v>signature obligatoire</v>
      </c>
    </row>
    <row r="521" spans="1:10" x14ac:dyDescent="0.25">
      <c r="A521" s="20">
        <f>'Elegio-Electors'!C521</f>
        <v>0</v>
      </c>
      <c r="B521" s="20">
        <f>'Elegio-Electors'!B521</f>
        <v>0</v>
      </c>
      <c r="C521" s="91">
        <f>IF(Procédure!$C$33=2,'Elegio-Electors'!D521,Procédure!$C$33)</f>
        <v>0</v>
      </c>
      <c r="D521" s="20">
        <f>'Elegio-Electors'!E521</f>
        <v>0</v>
      </c>
      <c r="E521" s="91" t="str">
        <f>IF(LEFT(RIGHT('Elegio-Electors'!L521,2),1)="C",'Elegio-Electors'!L521,IF(LEFT(RIGHT('Elegio-Electors'!M521,2),1)="C",'Elegio-Electors'!M521,""))</f>
        <v/>
      </c>
      <c r="F521" s="91" t="str">
        <f>IF(LEFT(RIGHT('Elegio-Electors'!L521,2),1)="O",'Elegio-Electors'!L521,IF(LEFT(RIGHT('Elegio-Electors'!M521,2),1)="O",'Elegio-Electors'!M521,""))</f>
        <v/>
      </c>
      <c r="G521" s="91" t="str">
        <f t="shared" si="24"/>
        <v>expéditeur:</v>
      </c>
      <c r="H521" s="91" t="str">
        <f t="shared" si="25"/>
        <v>0 0</v>
      </c>
      <c r="I521" s="91"/>
      <c r="J521" s="40" t="str">
        <f t="shared" si="26"/>
        <v>signature obligatoire</v>
      </c>
    </row>
    <row r="522" spans="1:10" x14ac:dyDescent="0.25">
      <c r="A522" s="20">
        <f>'Elegio-Electors'!C522</f>
        <v>0</v>
      </c>
      <c r="B522" s="20">
        <f>'Elegio-Electors'!B522</f>
        <v>0</v>
      </c>
      <c r="C522" s="91">
        <f>IF(Procédure!$C$33=2,'Elegio-Electors'!D522,Procédure!$C$33)</f>
        <v>0</v>
      </c>
      <c r="D522" s="20">
        <f>'Elegio-Electors'!E522</f>
        <v>0</v>
      </c>
      <c r="E522" s="91" t="str">
        <f>IF(LEFT(RIGHT('Elegio-Electors'!L522,2),1)="C",'Elegio-Electors'!L522,IF(LEFT(RIGHT('Elegio-Electors'!M522,2),1)="C",'Elegio-Electors'!M522,""))</f>
        <v/>
      </c>
      <c r="F522" s="91" t="str">
        <f>IF(LEFT(RIGHT('Elegio-Electors'!L522,2),1)="O",'Elegio-Electors'!L522,IF(LEFT(RIGHT('Elegio-Electors'!M522,2),1)="O",'Elegio-Electors'!M522,""))</f>
        <v/>
      </c>
      <c r="G522" s="91" t="str">
        <f t="shared" si="24"/>
        <v>expéditeur:</v>
      </c>
      <c r="H522" s="91" t="str">
        <f t="shared" si="25"/>
        <v>0 0</v>
      </c>
      <c r="I522" s="91"/>
      <c r="J522" s="40" t="str">
        <f t="shared" si="26"/>
        <v>signature obligatoire</v>
      </c>
    </row>
    <row r="523" spans="1:10" x14ac:dyDescent="0.25">
      <c r="A523" s="20">
        <f>'Elegio-Electors'!C523</f>
        <v>0</v>
      </c>
      <c r="B523" s="20">
        <f>'Elegio-Electors'!B523</f>
        <v>0</v>
      </c>
      <c r="C523" s="91">
        <f>IF(Procédure!$C$33=2,'Elegio-Electors'!D523,Procédure!$C$33)</f>
        <v>0</v>
      </c>
      <c r="D523" s="20">
        <f>'Elegio-Electors'!E523</f>
        <v>0</v>
      </c>
      <c r="E523" s="91" t="str">
        <f>IF(LEFT(RIGHT('Elegio-Electors'!L523,2),1)="C",'Elegio-Electors'!L523,IF(LEFT(RIGHT('Elegio-Electors'!M523,2),1)="C",'Elegio-Electors'!M523,""))</f>
        <v/>
      </c>
      <c r="F523" s="91" t="str">
        <f>IF(LEFT(RIGHT('Elegio-Electors'!L523,2),1)="O",'Elegio-Electors'!L523,IF(LEFT(RIGHT('Elegio-Electors'!M523,2),1)="O",'Elegio-Electors'!M523,""))</f>
        <v/>
      </c>
      <c r="G523" s="91" t="str">
        <f t="shared" si="24"/>
        <v>expéditeur:</v>
      </c>
      <c r="H523" s="91" t="str">
        <f t="shared" si="25"/>
        <v>0 0</v>
      </c>
      <c r="I523" s="91"/>
      <c r="J523" s="40" t="str">
        <f t="shared" si="26"/>
        <v>signature obligatoire</v>
      </c>
    </row>
    <row r="524" spans="1:10" x14ac:dyDescent="0.25">
      <c r="A524" s="20">
        <f>'Elegio-Electors'!C524</f>
        <v>0</v>
      </c>
      <c r="B524" s="20">
        <f>'Elegio-Electors'!B524</f>
        <v>0</v>
      </c>
      <c r="C524" s="91">
        <f>IF(Procédure!$C$33=2,'Elegio-Electors'!D524,Procédure!$C$33)</f>
        <v>0</v>
      </c>
      <c r="D524" s="20">
        <f>'Elegio-Electors'!E524</f>
        <v>0</v>
      </c>
      <c r="E524" s="91" t="str">
        <f>IF(LEFT(RIGHT('Elegio-Electors'!L524,2),1)="C",'Elegio-Electors'!L524,IF(LEFT(RIGHT('Elegio-Electors'!M524,2),1)="C",'Elegio-Electors'!M524,""))</f>
        <v/>
      </c>
      <c r="F524" s="91" t="str">
        <f>IF(LEFT(RIGHT('Elegio-Electors'!L524,2),1)="O",'Elegio-Electors'!L524,IF(LEFT(RIGHT('Elegio-Electors'!M524,2),1)="O",'Elegio-Electors'!M524,""))</f>
        <v/>
      </c>
      <c r="G524" s="91" t="str">
        <f t="shared" si="24"/>
        <v>expéditeur:</v>
      </c>
      <c r="H524" s="91" t="str">
        <f t="shared" si="25"/>
        <v>0 0</v>
      </c>
      <c r="I524" s="91"/>
      <c r="J524" s="40" t="str">
        <f t="shared" si="26"/>
        <v>signature obligatoire</v>
      </c>
    </row>
    <row r="525" spans="1:10" x14ac:dyDescent="0.25">
      <c r="A525" s="20">
        <f>'Elegio-Electors'!C525</f>
        <v>0</v>
      </c>
      <c r="B525" s="20">
        <f>'Elegio-Electors'!B525</f>
        <v>0</v>
      </c>
      <c r="C525" s="91">
        <f>IF(Procédure!$C$33=2,'Elegio-Electors'!D525,Procédure!$C$33)</f>
        <v>0</v>
      </c>
      <c r="D525" s="20">
        <f>'Elegio-Electors'!E525</f>
        <v>0</v>
      </c>
      <c r="E525" s="91" t="str">
        <f>IF(LEFT(RIGHT('Elegio-Electors'!L525,2),1)="C",'Elegio-Electors'!L525,IF(LEFT(RIGHT('Elegio-Electors'!M525,2),1)="C",'Elegio-Electors'!M525,""))</f>
        <v/>
      </c>
      <c r="F525" s="91" t="str">
        <f>IF(LEFT(RIGHT('Elegio-Electors'!L525,2),1)="O",'Elegio-Electors'!L525,IF(LEFT(RIGHT('Elegio-Electors'!M525,2),1)="O",'Elegio-Electors'!M525,""))</f>
        <v/>
      </c>
      <c r="G525" s="91" t="str">
        <f t="shared" si="24"/>
        <v>expéditeur:</v>
      </c>
      <c r="H525" s="91" t="str">
        <f t="shared" si="25"/>
        <v>0 0</v>
      </c>
      <c r="I525" s="91"/>
      <c r="J525" s="40" t="str">
        <f t="shared" si="26"/>
        <v>signature obligatoire</v>
      </c>
    </row>
    <row r="526" spans="1:10" x14ac:dyDescent="0.25">
      <c r="A526" s="20">
        <f>'Elegio-Electors'!C526</f>
        <v>0</v>
      </c>
      <c r="B526" s="20">
        <f>'Elegio-Electors'!B526</f>
        <v>0</v>
      </c>
      <c r="C526" s="91">
        <f>IF(Procédure!$C$33=2,'Elegio-Electors'!D526,Procédure!$C$33)</f>
        <v>0</v>
      </c>
      <c r="D526" s="20">
        <f>'Elegio-Electors'!E526</f>
        <v>0</v>
      </c>
      <c r="E526" s="91" t="str">
        <f>IF(LEFT(RIGHT('Elegio-Electors'!L526,2),1)="C",'Elegio-Electors'!L526,IF(LEFT(RIGHT('Elegio-Electors'!M526,2),1)="C",'Elegio-Electors'!M526,""))</f>
        <v/>
      </c>
      <c r="F526" s="91" t="str">
        <f>IF(LEFT(RIGHT('Elegio-Electors'!L526,2),1)="O",'Elegio-Electors'!L526,IF(LEFT(RIGHT('Elegio-Electors'!M526,2),1)="O",'Elegio-Electors'!M526,""))</f>
        <v/>
      </c>
      <c r="G526" s="91" t="str">
        <f t="shared" si="24"/>
        <v>expéditeur:</v>
      </c>
      <c r="H526" s="91" t="str">
        <f t="shared" si="25"/>
        <v>0 0</v>
      </c>
      <c r="I526" s="91"/>
      <c r="J526" s="40" t="str">
        <f t="shared" si="26"/>
        <v>signature obligatoire</v>
      </c>
    </row>
    <row r="527" spans="1:10" x14ac:dyDescent="0.25">
      <c r="A527" s="20">
        <f>'Elegio-Electors'!C527</f>
        <v>0</v>
      </c>
      <c r="B527" s="20">
        <f>'Elegio-Electors'!B527</f>
        <v>0</v>
      </c>
      <c r="C527" s="91">
        <f>IF(Procédure!$C$33=2,'Elegio-Electors'!D527,Procédure!$C$33)</f>
        <v>0</v>
      </c>
      <c r="D527" s="20">
        <f>'Elegio-Electors'!E527</f>
        <v>0</v>
      </c>
      <c r="E527" s="91" t="str">
        <f>IF(LEFT(RIGHT('Elegio-Electors'!L527,2),1)="C",'Elegio-Electors'!L527,IF(LEFT(RIGHT('Elegio-Electors'!M527,2),1)="C",'Elegio-Electors'!M527,""))</f>
        <v/>
      </c>
      <c r="F527" s="91" t="str">
        <f>IF(LEFT(RIGHT('Elegio-Electors'!L527,2),1)="O",'Elegio-Electors'!L527,IF(LEFT(RIGHT('Elegio-Electors'!M527,2),1)="O",'Elegio-Electors'!M527,""))</f>
        <v/>
      </c>
      <c r="G527" s="91" t="str">
        <f t="shared" si="24"/>
        <v>expéditeur:</v>
      </c>
      <c r="H527" s="91" t="str">
        <f t="shared" si="25"/>
        <v>0 0</v>
      </c>
      <c r="I527" s="91"/>
      <c r="J527" s="40" t="str">
        <f t="shared" si="26"/>
        <v>signature obligatoire</v>
      </c>
    </row>
    <row r="528" spans="1:10" x14ac:dyDescent="0.25">
      <c r="A528" s="20">
        <f>'Elegio-Electors'!C528</f>
        <v>0</v>
      </c>
      <c r="B528" s="20">
        <f>'Elegio-Electors'!B528</f>
        <v>0</v>
      </c>
      <c r="C528" s="91">
        <f>IF(Procédure!$C$33=2,'Elegio-Electors'!D528,Procédure!$C$33)</f>
        <v>0</v>
      </c>
      <c r="D528" s="20">
        <f>'Elegio-Electors'!E528</f>
        <v>0</v>
      </c>
      <c r="E528" s="91" t="str">
        <f>IF(LEFT(RIGHT('Elegio-Electors'!L528,2),1)="C",'Elegio-Electors'!L528,IF(LEFT(RIGHT('Elegio-Electors'!M528,2),1)="C",'Elegio-Electors'!M528,""))</f>
        <v/>
      </c>
      <c r="F528" s="91" t="str">
        <f>IF(LEFT(RIGHT('Elegio-Electors'!L528,2),1)="O",'Elegio-Electors'!L528,IF(LEFT(RIGHT('Elegio-Electors'!M528,2),1)="O",'Elegio-Electors'!M528,""))</f>
        <v/>
      </c>
      <c r="G528" s="91" t="str">
        <f t="shared" si="24"/>
        <v>expéditeur:</v>
      </c>
      <c r="H528" s="91" t="str">
        <f t="shared" si="25"/>
        <v>0 0</v>
      </c>
      <c r="I528" s="91"/>
      <c r="J528" s="40" t="str">
        <f t="shared" si="26"/>
        <v>signature obligatoire</v>
      </c>
    </row>
    <row r="529" spans="1:10" x14ac:dyDescent="0.25">
      <c r="A529" s="20">
        <f>'Elegio-Electors'!C529</f>
        <v>0</v>
      </c>
      <c r="B529" s="20">
        <f>'Elegio-Electors'!B529</f>
        <v>0</v>
      </c>
      <c r="C529" s="91">
        <f>IF(Procédure!$C$33=2,'Elegio-Electors'!D529,Procédure!$C$33)</f>
        <v>0</v>
      </c>
      <c r="D529" s="20">
        <f>'Elegio-Electors'!E529</f>
        <v>0</v>
      </c>
      <c r="E529" s="91" t="str">
        <f>IF(LEFT(RIGHT('Elegio-Electors'!L529,2),1)="C",'Elegio-Electors'!L529,IF(LEFT(RIGHT('Elegio-Electors'!M529,2),1)="C",'Elegio-Electors'!M529,""))</f>
        <v/>
      </c>
      <c r="F529" s="91" t="str">
        <f>IF(LEFT(RIGHT('Elegio-Electors'!L529,2),1)="O",'Elegio-Electors'!L529,IF(LEFT(RIGHT('Elegio-Electors'!M529,2),1)="O",'Elegio-Electors'!M529,""))</f>
        <v/>
      </c>
      <c r="G529" s="91" t="str">
        <f t="shared" si="24"/>
        <v>expéditeur:</v>
      </c>
      <c r="H529" s="91" t="str">
        <f t="shared" si="25"/>
        <v>0 0</v>
      </c>
      <c r="I529" s="91"/>
      <c r="J529" s="40" t="str">
        <f t="shared" si="26"/>
        <v>signature obligatoire</v>
      </c>
    </row>
    <row r="530" spans="1:10" x14ac:dyDescent="0.25">
      <c r="A530" s="20">
        <f>'Elegio-Electors'!C530</f>
        <v>0</v>
      </c>
      <c r="B530" s="20">
        <f>'Elegio-Electors'!B530</f>
        <v>0</v>
      </c>
      <c r="C530" s="91">
        <f>IF(Procédure!$C$33=2,'Elegio-Electors'!D530,Procédure!$C$33)</f>
        <v>0</v>
      </c>
      <c r="D530" s="20">
        <f>'Elegio-Electors'!E530</f>
        <v>0</v>
      </c>
      <c r="E530" s="91" t="str">
        <f>IF(LEFT(RIGHT('Elegio-Electors'!L530,2),1)="C",'Elegio-Electors'!L530,IF(LEFT(RIGHT('Elegio-Electors'!M530,2),1)="C",'Elegio-Electors'!M530,""))</f>
        <v/>
      </c>
      <c r="F530" s="91" t="str">
        <f>IF(LEFT(RIGHT('Elegio-Electors'!L530,2),1)="O",'Elegio-Electors'!L530,IF(LEFT(RIGHT('Elegio-Electors'!M530,2),1)="O",'Elegio-Electors'!M530,""))</f>
        <v/>
      </c>
      <c r="G530" s="91" t="str">
        <f t="shared" si="24"/>
        <v>expéditeur:</v>
      </c>
      <c r="H530" s="91" t="str">
        <f t="shared" si="25"/>
        <v>0 0</v>
      </c>
      <c r="I530" s="91"/>
      <c r="J530" s="40" t="str">
        <f t="shared" si="26"/>
        <v>signature obligatoire</v>
      </c>
    </row>
    <row r="531" spans="1:10" x14ac:dyDescent="0.25">
      <c r="A531" s="20">
        <f>'Elegio-Electors'!C531</f>
        <v>0</v>
      </c>
      <c r="B531" s="20">
        <f>'Elegio-Electors'!B531</f>
        <v>0</v>
      </c>
      <c r="C531" s="91">
        <f>IF(Procédure!$C$33=2,'Elegio-Electors'!D531,Procédure!$C$33)</f>
        <v>0</v>
      </c>
      <c r="D531" s="20">
        <f>'Elegio-Electors'!E531</f>
        <v>0</v>
      </c>
      <c r="E531" s="91" t="str">
        <f>IF(LEFT(RIGHT('Elegio-Electors'!L531,2),1)="C",'Elegio-Electors'!L531,IF(LEFT(RIGHT('Elegio-Electors'!M531,2),1)="C",'Elegio-Electors'!M531,""))</f>
        <v/>
      </c>
      <c r="F531" s="91" t="str">
        <f>IF(LEFT(RIGHT('Elegio-Electors'!L531,2),1)="O",'Elegio-Electors'!L531,IF(LEFT(RIGHT('Elegio-Electors'!M531,2),1)="O",'Elegio-Electors'!M531,""))</f>
        <v/>
      </c>
      <c r="G531" s="91" t="str">
        <f t="shared" si="24"/>
        <v>expéditeur:</v>
      </c>
      <c r="H531" s="91" t="str">
        <f t="shared" si="25"/>
        <v>0 0</v>
      </c>
      <c r="I531" s="91"/>
      <c r="J531" s="40" t="str">
        <f t="shared" si="26"/>
        <v>signature obligatoire</v>
      </c>
    </row>
    <row r="532" spans="1:10" x14ac:dyDescent="0.25">
      <c r="A532" s="20">
        <f>'Elegio-Electors'!C532</f>
        <v>0</v>
      </c>
      <c r="B532" s="20">
        <f>'Elegio-Electors'!B532</f>
        <v>0</v>
      </c>
      <c r="C532" s="91">
        <f>IF(Procédure!$C$33=2,'Elegio-Electors'!D532,Procédure!$C$33)</f>
        <v>0</v>
      </c>
      <c r="D532" s="20">
        <f>'Elegio-Electors'!E532</f>
        <v>0</v>
      </c>
      <c r="E532" s="91" t="str">
        <f>IF(LEFT(RIGHT('Elegio-Electors'!L532,2),1)="C",'Elegio-Electors'!L532,IF(LEFT(RIGHT('Elegio-Electors'!M532,2),1)="C",'Elegio-Electors'!M532,""))</f>
        <v/>
      </c>
      <c r="F532" s="91" t="str">
        <f>IF(LEFT(RIGHT('Elegio-Electors'!L532,2),1)="O",'Elegio-Electors'!L532,IF(LEFT(RIGHT('Elegio-Electors'!M532,2),1)="O",'Elegio-Electors'!M532,""))</f>
        <v/>
      </c>
      <c r="G532" s="91" t="str">
        <f t="shared" si="24"/>
        <v>expéditeur:</v>
      </c>
      <c r="H532" s="91" t="str">
        <f t="shared" si="25"/>
        <v>0 0</v>
      </c>
      <c r="I532" s="91"/>
      <c r="J532" s="40" t="str">
        <f t="shared" si="26"/>
        <v>signature obligatoire</v>
      </c>
    </row>
    <row r="533" spans="1:10" x14ac:dyDescent="0.25">
      <c r="A533" s="20">
        <f>'Elegio-Electors'!C533</f>
        <v>0</v>
      </c>
      <c r="B533" s="20">
        <f>'Elegio-Electors'!B533</f>
        <v>0</v>
      </c>
      <c r="C533" s="91">
        <f>IF(Procédure!$C$33=2,'Elegio-Electors'!D533,Procédure!$C$33)</f>
        <v>0</v>
      </c>
      <c r="D533" s="20">
        <f>'Elegio-Electors'!E533</f>
        <v>0</v>
      </c>
      <c r="E533" s="91" t="str">
        <f>IF(LEFT(RIGHT('Elegio-Electors'!L533,2),1)="C",'Elegio-Electors'!L533,IF(LEFT(RIGHT('Elegio-Electors'!M533,2),1)="C",'Elegio-Electors'!M533,""))</f>
        <v/>
      </c>
      <c r="F533" s="91" t="str">
        <f>IF(LEFT(RIGHT('Elegio-Electors'!L533,2),1)="O",'Elegio-Electors'!L533,IF(LEFT(RIGHT('Elegio-Electors'!M533,2),1)="O",'Elegio-Electors'!M533,""))</f>
        <v/>
      </c>
      <c r="G533" s="91" t="str">
        <f t="shared" si="24"/>
        <v>expéditeur:</v>
      </c>
      <c r="H533" s="91" t="str">
        <f t="shared" si="25"/>
        <v>0 0</v>
      </c>
      <c r="I533" s="91"/>
      <c r="J533" s="40" t="str">
        <f t="shared" si="26"/>
        <v>signature obligatoire</v>
      </c>
    </row>
    <row r="534" spans="1:10" x14ac:dyDescent="0.25">
      <c r="A534" s="20">
        <f>'Elegio-Electors'!C534</f>
        <v>0</v>
      </c>
      <c r="B534" s="20">
        <f>'Elegio-Electors'!B534</f>
        <v>0</v>
      </c>
      <c r="C534" s="91">
        <f>IF(Procédure!$C$33=2,'Elegio-Electors'!D534,Procédure!$C$33)</f>
        <v>0</v>
      </c>
      <c r="D534" s="20">
        <f>'Elegio-Electors'!E534</f>
        <v>0</v>
      </c>
      <c r="E534" s="91" t="str">
        <f>IF(LEFT(RIGHT('Elegio-Electors'!L534,2),1)="C",'Elegio-Electors'!L534,IF(LEFT(RIGHT('Elegio-Electors'!M534,2),1)="C",'Elegio-Electors'!M534,""))</f>
        <v/>
      </c>
      <c r="F534" s="91" t="str">
        <f>IF(LEFT(RIGHT('Elegio-Electors'!L534,2),1)="O",'Elegio-Electors'!L534,IF(LEFT(RIGHT('Elegio-Electors'!M534,2),1)="O",'Elegio-Electors'!M534,""))</f>
        <v/>
      </c>
      <c r="G534" s="91" t="str">
        <f t="shared" si="24"/>
        <v>expéditeur:</v>
      </c>
      <c r="H534" s="91" t="str">
        <f t="shared" si="25"/>
        <v>0 0</v>
      </c>
      <c r="I534" s="91"/>
      <c r="J534" s="40" t="str">
        <f t="shared" si="26"/>
        <v>signature obligatoire</v>
      </c>
    </row>
    <row r="535" spans="1:10" x14ac:dyDescent="0.25">
      <c r="A535" s="20">
        <f>'Elegio-Electors'!C535</f>
        <v>0</v>
      </c>
      <c r="B535" s="20">
        <f>'Elegio-Electors'!B535</f>
        <v>0</v>
      </c>
      <c r="C535" s="91">
        <f>IF(Procédure!$C$33=2,'Elegio-Electors'!D535,Procédure!$C$33)</f>
        <v>0</v>
      </c>
      <c r="D535" s="20">
        <f>'Elegio-Electors'!E535</f>
        <v>0</v>
      </c>
      <c r="E535" s="91" t="str">
        <f>IF(LEFT(RIGHT('Elegio-Electors'!L535,2),1)="C",'Elegio-Electors'!L535,IF(LEFT(RIGHT('Elegio-Electors'!M535,2),1)="C",'Elegio-Electors'!M535,""))</f>
        <v/>
      </c>
      <c r="F535" s="91" t="str">
        <f>IF(LEFT(RIGHT('Elegio-Electors'!L535,2),1)="O",'Elegio-Electors'!L535,IF(LEFT(RIGHT('Elegio-Electors'!M535,2),1)="O",'Elegio-Electors'!M535,""))</f>
        <v/>
      </c>
      <c r="G535" s="91" t="str">
        <f t="shared" si="24"/>
        <v>expéditeur:</v>
      </c>
      <c r="H535" s="91" t="str">
        <f t="shared" si="25"/>
        <v>0 0</v>
      </c>
      <c r="I535" s="91"/>
      <c r="J535" s="40" t="str">
        <f t="shared" si="26"/>
        <v>signature obligatoire</v>
      </c>
    </row>
    <row r="536" spans="1:10" x14ac:dyDescent="0.25">
      <c r="A536" s="20">
        <f>'Elegio-Electors'!C536</f>
        <v>0</v>
      </c>
      <c r="B536" s="20">
        <f>'Elegio-Electors'!B536</f>
        <v>0</v>
      </c>
      <c r="C536" s="91">
        <f>IF(Procédure!$C$33=2,'Elegio-Electors'!D536,Procédure!$C$33)</f>
        <v>0</v>
      </c>
      <c r="D536" s="20">
        <f>'Elegio-Electors'!E536</f>
        <v>0</v>
      </c>
      <c r="E536" s="91" t="str">
        <f>IF(LEFT(RIGHT('Elegio-Electors'!L536,2),1)="C",'Elegio-Electors'!L536,IF(LEFT(RIGHT('Elegio-Electors'!M536,2),1)="C",'Elegio-Electors'!M536,""))</f>
        <v/>
      </c>
      <c r="F536" s="91" t="str">
        <f>IF(LEFT(RIGHT('Elegio-Electors'!L536,2),1)="O",'Elegio-Electors'!L536,IF(LEFT(RIGHT('Elegio-Electors'!M536,2),1)="O",'Elegio-Electors'!M536,""))</f>
        <v/>
      </c>
      <c r="G536" s="91" t="str">
        <f t="shared" si="24"/>
        <v>expéditeur:</v>
      </c>
      <c r="H536" s="91" t="str">
        <f t="shared" si="25"/>
        <v>0 0</v>
      </c>
      <c r="I536" s="91"/>
      <c r="J536" s="40" t="str">
        <f t="shared" si="26"/>
        <v>signature obligatoire</v>
      </c>
    </row>
    <row r="537" spans="1:10" x14ac:dyDescent="0.25">
      <c r="A537" s="20">
        <f>'Elegio-Electors'!C537</f>
        <v>0</v>
      </c>
      <c r="B537" s="20">
        <f>'Elegio-Electors'!B537</f>
        <v>0</v>
      </c>
      <c r="C537" s="91">
        <f>IF(Procédure!$C$33=2,'Elegio-Electors'!D537,Procédure!$C$33)</f>
        <v>0</v>
      </c>
      <c r="D537" s="20">
        <f>'Elegio-Electors'!E537</f>
        <v>0</v>
      </c>
      <c r="E537" s="91" t="str">
        <f>IF(LEFT(RIGHT('Elegio-Electors'!L537,2),1)="C",'Elegio-Electors'!L537,IF(LEFT(RIGHT('Elegio-Electors'!M537,2),1)="C",'Elegio-Electors'!M537,""))</f>
        <v/>
      </c>
      <c r="F537" s="91" t="str">
        <f>IF(LEFT(RIGHT('Elegio-Electors'!L537,2),1)="O",'Elegio-Electors'!L537,IF(LEFT(RIGHT('Elegio-Electors'!M537,2),1)="O",'Elegio-Electors'!M537,""))</f>
        <v/>
      </c>
      <c r="G537" s="91" t="str">
        <f t="shared" si="24"/>
        <v>expéditeur:</v>
      </c>
      <c r="H537" s="91" t="str">
        <f t="shared" si="25"/>
        <v>0 0</v>
      </c>
      <c r="I537" s="91"/>
      <c r="J537" s="40" t="str">
        <f t="shared" si="26"/>
        <v>signature obligatoire</v>
      </c>
    </row>
    <row r="538" spans="1:10" x14ac:dyDescent="0.25">
      <c r="A538" s="20">
        <f>'Elegio-Electors'!C538</f>
        <v>0</v>
      </c>
      <c r="B538" s="20">
        <f>'Elegio-Electors'!B538</f>
        <v>0</v>
      </c>
      <c r="C538" s="91">
        <f>IF(Procédure!$C$33=2,'Elegio-Electors'!D538,Procédure!$C$33)</f>
        <v>0</v>
      </c>
      <c r="D538" s="20">
        <f>'Elegio-Electors'!E538</f>
        <v>0</v>
      </c>
      <c r="E538" s="91" t="str">
        <f>IF(LEFT(RIGHT('Elegio-Electors'!L538,2),1)="C",'Elegio-Electors'!L538,IF(LEFT(RIGHT('Elegio-Electors'!M538,2),1)="C",'Elegio-Electors'!M538,""))</f>
        <v/>
      </c>
      <c r="F538" s="91" t="str">
        <f>IF(LEFT(RIGHT('Elegio-Electors'!L538,2),1)="O",'Elegio-Electors'!L538,IF(LEFT(RIGHT('Elegio-Electors'!M538,2),1)="O",'Elegio-Electors'!M538,""))</f>
        <v/>
      </c>
      <c r="G538" s="91" t="str">
        <f t="shared" si="24"/>
        <v>expéditeur:</v>
      </c>
      <c r="H538" s="91" t="str">
        <f t="shared" si="25"/>
        <v>0 0</v>
      </c>
      <c r="I538" s="91"/>
      <c r="J538" s="40" t="str">
        <f t="shared" si="26"/>
        <v>signature obligatoire</v>
      </c>
    </row>
    <row r="539" spans="1:10" x14ac:dyDescent="0.25">
      <c r="A539" s="20">
        <f>'Elegio-Electors'!C539</f>
        <v>0</v>
      </c>
      <c r="B539" s="20">
        <f>'Elegio-Electors'!B539</f>
        <v>0</v>
      </c>
      <c r="C539" s="91">
        <f>IF(Procédure!$C$33=2,'Elegio-Electors'!D539,Procédure!$C$33)</f>
        <v>0</v>
      </c>
      <c r="D539" s="20">
        <f>'Elegio-Electors'!E539</f>
        <v>0</v>
      </c>
      <c r="E539" s="91" t="str">
        <f>IF(LEFT(RIGHT('Elegio-Electors'!L539,2),1)="C",'Elegio-Electors'!L539,IF(LEFT(RIGHT('Elegio-Electors'!M539,2),1)="C",'Elegio-Electors'!M539,""))</f>
        <v/>
      </c>
      <c r="F539" s="91" t="str">
        <f>IF(LEFT(RIGHT('Elegio-Electors'!L539,2),1)="O",'Elegio-Electors'!L539,IF(LEFT(RIGHT('Elegio-Electors'!M539,2),1)="O",'Elegio-Electors'!M539,""))</f>
        <v/>
      </c>
      <c r="G539" s="91" t="str">
        <f t="shared" si="24"/>
        <v>expéditeur:</v>
      </c>
      <c r="H539" s="91" t="str">
        <f t="shared" si="25"/>
        <v>0 0</v>
      </c>
      <c r="I539" s="91"/>
      <c r="J539" s="40" t="str">
        <f t="shared" si="26"/>
        <v>signature obligatoire</v>
      </c>
    </row>
    <row r="540" spans="1:10" x14ac:dyDescent="0.25">
      <c r="A540" s="20">
        <f>'Elegio-Electors'!C540</f>
        <v>0</v>
      </c>
      <c r="B540" s="20">
        <f>'Elegio-Electors'!B540</f>
        <v>0</v>
      </c>
      <c r="C540" s="91">
        <f>IF(Procédure!$C$33=2,'Elegio-Electors'!D540,Procédure!$C$33)</f>
        <v>0</v>
      </c>
      <c r="D540" s="20">
        <f>'Elegio-Electors'!E540</f>
        <v>0</v>
      </c>
      <c r="E540" s="91" t="str">
        <f>IF(LEFT(RIGHT('Elegio-Electors'!L540,2),1)="C",'Elegio-Electors'!L540,IF(LEFT(RIGHT('Elegio-Electors'!M540,2),1)="C",'Elegio-Electors'!M540,""))</f>
        <v/>
      </c>
      <c r="F540" s="91" t="str">
        <f>IF(LEFT(RIGHT('Elegio-Electors'!L540,2),1)="O",'Elegio-Electors'!L540,IF(LEFT(RIGHT('Elegio-Electors'!M540,2),1)="O",'Elegio-Electors'!M540,""))</f>
        <v/>
      </c>
      <c r="G540" s="91" t="str">
        <f t="shared" si="24"/>
        <v>expéditeur:</v>
      </c>
      <c r="H540" s="91" t="str">
        <f t="shared" si="25"/>
        <v>0 0</v>
      </c>
      <c r="I540" s="91"/>
      <c r="J540" s="40" t="str">
        <f t="shared" si="26"/>
        <v>signature obligatoire</v>
      </c>
    </row>
    <row r="541" spans="1:10" x14ac:dyDescent="0.25">
      <c r="A541" s="20">
        <f>'Elegio-Electors'!C541</f>
        <v>0</v>
      </c>
      <c r="B541" s="20">
        <f>'Elegio-Electors'!B541</f>
        <v>0</v>
      </c>
      <c r="C541" s="91">
        <f>IF(Procédure!$C$33=2,'Elegio-Electors'!D541,Procédure!$C$33)</f>
        <v>0</v>
      </c>
      <c r="D541" s="20">
        <f>'Elegio-Electors'!E541</f>
        <v>0</v>
      </c>
      <c r="E541" s="91" t="str">
        <f>IF(LEFT(RIGHT('Elegio-Electors'!L541,2),1)="C",'Elegio-Electors'!L541,IF(LEFT(RIGHT('Elegio-Electors'!M541,2),1)="C",'Elegio-Electors'!M541,""))</f>
        <v/>
      </c>
      <c r="F541" s="91" t="str">
        <f>IF(LEFT(RIGHT('Elegio-Electors'!L541,2),1)="O",'Elegio-Electors'!L541,IF(LEFT(RIGHT('Elegio-Electors'!M541,2),1)="O",'Elegio-Electors'!M541,""))</f>
        <v/>
      </c>
      <c r="G541" s="91" t="str">
        <f t="shared" si="24"/>
        <v>expéditeur:</v>
      </c>
      <c r="H541" s="91" t="str">
        <f t="shared" si="25"/>
        <v>0 0</v>
      </c>
      <c r="I541" s="91"/>
      <c r="J541" s="40" t="str">
        <f t="shared" si="26"/>
        <v>signature obligatoire</v>
      </c>
    </row>
    <row r="542" spans="1:10" x14ac:dyDescent="0.25">
      <c r="A542" s="20">
        <f>'Elegio-Electors'!C542</f>
        <v>0</v>
      </c>
      <c r="B542" s="20">
        <f>'Elegio-Electors'!B542</f>
        <v>0</v>
      </c>
      <c r="C542" s="91">
        <f>IF(Procédure!$C$33=2,'Elegio-Electors'!D542,Procédure!$C$33)</f>
        <v>0</v>
      </c>
      <c r="D542" s="20">
        <f>'Elegio-Electors'!E542</f>
        <v>0</v>
      </c>
      <c r="E542" s="91" t="str">
        <f>IF(LEFT(RIGHT('Elegio-Electors'!L542,2),1)="C",'Elegio-Electors'!L542,IF(LEFT(RIGHT('Elegio-Electors'!M542,2),1)="C",'Elegio-Electors'!M542,""))</f>
        <v/>
      </c>
      <c r="F542" s="91" t="str">
        <f>IF(LEFT(RIGHT('Elegio-Electors'!L542,2),1)="O",'Elegio-Electors'!L542,IF(LEFT(RIGHT('Elegio-Electors'!M542,2),1)="O",'Elegio-Electors'!M542,""))</f>
        <v/>
      </c>
      <c r="G542" s="91" t="str">
        <f t="shared" si="24"/>
        <v>expéditeur:</v>
      </c>
      <c r="H542" s="91" t="str">
        <f t="shared" si="25"/>
        <v>0 0</v>
      </c>
      <c r="I542" s="91"/>
      <c r="J542" s="40" t="str">
        <f t="shared" si="26"/>
        <v>signature obligatoire</v>
      </c>
    </row>
    <row r="543" spans="1:10" x14ac:dyDescent="0.25">
      <c r="A543" s="20">
        <f>'Elegio-Electors'!C543</f>
        <v>0</v>
      </c>
      <c r="B543" s="20">
        <f>'Elegio-Electors'!B543</f>
        <v>0</v>
      </c>
      <c r="C543" s="91">
        <f>IF(Procédure!$C$33=2,'Elegio-Electors'!D543,Procédure!$C$33)</f>
        <v>0</v>
      </c>
      <c r="D543" s="20">
        <f>'Elegio-Electors'!E543</f>
        <v>0</v>
      </c>
      <c r="E543" s="91" t="str">
        <f>IF(LEFT(RIGHT('Elegio-Electors'!L543,2),1)="C",'Elegio-Electors'!L543,IF(LEFT(RIGHT('Elegio-Electors'!M543,2),1)="C",'Elegio-Electors'!M543,""))</f>
        <v/>
      </c>
      <c r="F543" s="91" t="str">
        <f>IF(LEFT(RIGHT('Elegio-Electors'!L543,2),1)="O",'Elegio-Electors'!L543,IF(LEFT(RIGHT('Elegio-Electors'!M543,2),1)="O",'Elegio-Electors'!M543,""))</f>
        <v/>
      </c>
      <c r="G543" s="91" t="str">
        <f t="shared" si="24"/>
        <v>expéditeur:</v>
      </c>
      <c r="H543" s="91" t="str">
        <f t="shared" si="25"/>
        <v>0 0</v>
      </c>
      <c r="I543" s="91"/>
      <c r="J543" s="40" t="str">
        <f t="shared" si="26"/>
        <v>signature obligatoire</v>
      </c>
    </row>
    <row r="544" spans="1:10" x14ac:dyDescent="0.25">
      <c r="A544" s="20">
        <f>'Elegio-Electors'!C544</f>
        <v>0</v>
      </c>
      <c r="B544" s="20">
        <f>'Elegio-Electors'!B544</f>
        <v>0</v>
      </c>
      <c r="C544" s="91">
        <f>IF(Procédure!$C$33=2,'Elegio-Electors'!D544,Procédure!$C$33)</f>
        <v>0</v>
      </c>
      <c r="D544" s="20">
        <f>'Elegio-Electors'!E544</f>
        <v>0</v>
      </c>
      <c r="E544" s="91" t="str">
        <f>IF(LEFT(RIGHT('Elegio-Electors'!L544,2),1)="C",'Elegio-Electors'!L544,IF(LEFT(RIGHT('Elegio-Electors'!M544,2),1)="C",'Elegio-Electors'!M544,""))</f>
        <v/>
      </c>
      <c r="F544" s="91" t="str">
        <f>IF(LEFT(RIGHT('Elegio-Electors'!L544,2),1)="O",'Elegio-Electors'!L544,IF(LEFT(RIGHT('Elegio-Electors'!M544,2),1)="O",'Elegio-Electors'!M544,""))</f>
        <v/>
      </c>
      <c r="G544" s="91" t="str">
        <f t="shared" si="24"/>
        <v>expéditeur:</v>
      </c>
      <c r="H544" s="91" t="str">
        <f t="shared" si="25"/>
        <v>0 0</v>
      </c>
      <c r="I544" s="91"/>
      <c r="J544" s="40" t="str">
        <f t="shared" si="26"/>
        <v>signature obligatoire</v>
      </c>
    </row>
    <row r="545" spans="1:10" x14ac:dyDescent="0.25">
      <c r="A545" s="20">
        <f>'Elegio-Electors'!C545</f>
        <v>0</v>
      </c>
      <c r="B545" s="20">
        <f>'Elegio-Electors'!B545</f>
        <v>0</v>
      </c>
      <c r="C545" s="91">
        <f>IF(Procédure!$C$33=2,'Elegio-Electors'!D545,Procédure!$C$33)</f>
        <v>0</v>
      </c>
      <c r="D545" s="20">
        <f>'Elegio-Electors'!E545</f>
        <v>0</v>
      </c>
      <c r="E545" s="91" t="str">
        <f>IF(LEFT(RIGHT('Elegio-Electors'!L545,2),1)="C",'Elegio-Electors'!L545,IF(LEFT(RIGHT('Elegio-Electors'!M545,2),1)="C",'Elegio-Electors'!M545,""))</f>
        <v/>
      </c>
      <c r="F545" s="91" t="str">
        <f>IF(LEFT(RIGHT('Elegio-Electors'!L545,2),1)="O",'Elegio-Electors'!L545,IF(LEFT(RIGHT('Elegio-Electors'!M545,2),1)="O",'Elegio-Electors'!M545,""))</f>
        <v/>
      </c>
      <c r="G545" s="91" t="str">
        <f t="shared" si="24"/>
        <v>expéditeur:</v>
      </c>
      <c r="H545" s="91" t="str">
        <f t="shared" si="25"/>
        <v>0 0</v>
      </c>
      <c r="I545" s="91"/>
      <c r="J545" s="40" t="str">
        <f t="shared" si="26"/>
        <v>signature obligatoire</v>
      </c>
    </row>
    <row r="546" spans="1:10" x14ac:dyDescent="0.25">
      <c r="A546" s="20">
        <f>'Elegio-Electors'!C546</f>
        <v>0</v>
      </c>
      <c r="B546" s="20">
        <f>'Elegio-Electors'!B546</f>
        <v>0</v>
      </c>
      <c r="C546" s="91">
        <f>IF(Procédure!$C$33=2,'Elegio-Electors'!D546,Procédure!$C$33)</f>
        <v>0</v>
      </c>
      <c r="D546" s="20">
        <f>'Elegio-Electors'!E546</f>
        <v>0</v>
      </c>
      <c r="E546" s="91" t="str">
        <f>IF(LEFT(RIGHT('Elegio-Electors'!L546,2),1)="C",'Elegio-Electors'!L546,IF(LEFT(RIGHT('Elegio-Electors'!M546,2),1)="C",'Elegio-Electors'!M546,""))</f>
        <v/>
      </c>
      <c r="F546" s="91" t="str">
        <f>IF(LEFT(RIGHT('Elegio-Electors'!L546,2),1)="O",'Elegio-Electors'!L546,IF(LEFT(RIGHT('Elegio-Electors'!M546,2),1)="O",'Elegio-Electors'!M546,""))</f>
        <v/>
      </c>
      <c r="G546" s="91" t="str">
        <f t="shared" si="24"/>
        <v>expéditeur:</v>
      </c>
      <c r="H546" s="91" t="str">
        <f t="shared" si="25"/>
        <v>0 0</v>
      </c>
      <c r="I546" s="91"/>
      <c r="J546" s="40" t="str">
        <f t="shared" si="26"/>
        <v>signature obligatoire</v>
      </c>
    </row>
    <row r="547" spans="1:10" x14ac:dyDescent="0.25">
      <c r="A547" s="20">
        <f>'Elegio-Electors'!C547</f>
        <v>0</v>
      </c>
      <c r="B547" s="20">
        <f>'Elegio-Electors'!B547</f>
        <v>0</v>
      </c>
      <c r="C547" s="91">
        <f>IF(Procédure!$C$33=2,'Elegio-Electors'!D547,Procédure!$C$33)</f>
        <v>0</v>
      </c>
      <c r="D547" s="20">
        <f>'Elegio-Electors'!E547</f>
        <v>0</v>
      </c>
      <c r="E547" s="91" t="str">
        <f>IF(LEFT(RIGHT('Elegio-Electors'!L547,2),1)="C",'Elegio-Electors'!L547,IF(LEFT(RIGHT('Elegio-Electors'!M547,2),1)="C",'Elegio-Electors'!M547,""))</f>
        <v/>
      </c>
      <c r="F547" s="91" t="str">
        <f>IF(LEFT(RIGHT('Elegio-Electors'!L547,2),1)="O",'Elegio-Electors'!L547,IF(LEFT(RIGHT('Elegio-Electors'!M547,2),1)="O",'Elegio-Electors'!M547,""))</f>
        <v/>
      </c>
      <c r="G547" s="91" t="str">
        <f t="shared" si="24"/>
        <v>expéditeur:</v>
      </c>
      <c r="H547" s="91" t="str">
        <f t="shared" si="25"/>
        <v>0 0</v>
      </c>
      <c r="I547" s="91"/>
      <c r="J547" s="40" t="str">
        <f t="shared" si="26"/>
        <v>signature obligatoire</v>
      </c>
    </row>
    <row r="548" spans="1:10" x14ac:dyDescent="0.25">
      <c r="A548" s="20">
        <f>'Elegio-Electors'!C548</f>
        <v>0</v>
      </c>
      <c r="B548" s="20">
        <f>'Elegio-Electors'!B548</f>
        <v>0</v>
      </c>
      <c r="C548" s="91">
        <f>IF(Procédure!$C$33=2,'Elegio-Electors'!D548,Procédure!$C$33)</f>
        <v>0</v>
      </c>
      <c r="D548" s="20">
        <f>'Elegio-Electors'!E548</f>
        <v>0</v>
      </c>
      <c r="E548" s="91" t="str">
        <f>IF(LEFT(RIGHT('Elegio-Electors'!L548,2),1)="C",'Elegio-Electors'!L548,IF(LEFT(RIGHT('Elegio-Electors'!M548,2),1)="C",'Elegio-Electors'!M548,""))</f>
        <v/>
      </c>
      <c r="F548" s="91" t="str">
        <f>IF(LEFT(RIGHT('Elegio-Electors'!L548,2),1)="O",'Elegio-Electors'!L548,IF(LEFT(RIGHT('Elegio-Electors'!M548,2),1)="O",'Elegio-Electors'!M548,""))</f>
        <v/>
      </c>
      <c r="G548" s="91" t="str">
        <f t="shared" si="24"/>
        <v>expéditeur:</v>
      </c>
      <c r="H548" s="91" t="str">
        <f t="shared" si="25"/>
        <v>0 0</v>
      </c>
      <c r="I548" s="91"/>
      <c r="J548" s="40" t="str">
        <f t="shared" si="26"/>
        <v>signature obligatoire</v>
      </c>
    </row>
    <row r="549" spans="1:10" x14ac:dyDescent="0.25">
      <c r="A549" s="20">
        <f>'Elegio-Electors'!C549</f>
        <v>0</v>
      </c>
      <c r="B549" s="20">
        <f>'Elegio-Electors'!B549</f>
        <v>0</v>
      </c>
      <c r="C549" s="91">
        <f>IF(Procédure!$C$33=2,'Elegio-Electors'!D549,Procédure!$C$33)</f>
        <v>0</v>
      </c>
      <c r="D549" s="20">
        <f>'Elegio-Electors'!E549</f>
        <v>0</v>
      </c>
      <c r="E549" s="91" t="str">
        <f>IF(LEFT(RIGHT('Elegio-Electors'!L549,2),1)="C",'Elegio-Electors'!L549,IF(LEFT(RIGHT('Elegio-Electors'!M549,2),1)="C",'Elegio-Electors'!M549,""))</f>
        <v/>
      </c>
      <c r="F549" s="91" t="str">
        <f>IF(LEFT(RIGHT('Elegio-Electors'!L549,2),1)="O",'Elegio-Electors'!L549,IF(LEFT(RIGHT('Elegio-Electors'!M549,2),1)="O",'Elegio-Electors'!M549,""))</f>
        <v/>
      </c>
      <c r="G549" s="91" t="str">
        <f t="shared" si="24"/>
        <v>expéditeur:</v>
      </c>
      <c r="H549" s="91" t="str">
        <f t="shared" si="25"/>
        <v>0 0</v>
      </c>
      <c r="I549" s="91"/>
      <c r="J549" s="40" t="str">
        <f t="shared" si="26"/>
        <v>signature obligatoire</v>
      </c>
    </row>
    <row r="550" spans="1:10" x14ac:dyDescent="0.25">
      <c r="A550" s="20">
        <f>'Elegio-Electors'!C550</f>
        <v>0</v>
      </c>
      <c r="B550" s="20">
        <f>'Elegio-Electors'!B550</f>
        <v>0</v>
      </c>
      <c r="C550" s="91">
        <f>IF(Procédure!$C$33=2,'Elegio-Electors'!D550,Procédure!$C$33)</f>
        <v>0</v>
      </c>
      <c r="D550" s="20">
        <f>'Elegio-Electors'!E550</f>
        <v>0</v>
      </c>
      <c r="E550" s="91" t="str">
        <f>IF(LEFT(RIGHT('Elegio-Electors'!L550,2),1)="C",'Elegio-Electors'!L550,IF(LEFT(RIGHT('Elegio-Electors'!M550,2),1)="C",'Elegio-Electors'!M550,""))</f>
        <v/>
      </c>
      <c r="F550" s="91" t="str">
        <f>IF(LEFT(RIGHT('Elegio-Electors'!L550,2),1)="O",'Elegio-Electors'!L550,IF(LEFT(RIGHT('Elegio-Electors'!M550,2),1)="O",'Elegio-Electors'!M550,""))</f>
        <v/>
      </c>
      <c r="G550" s="91" t="str">
        <f t="shared" si="24"/>
        <v>expéditeur:</v>
      </c>
      <c r="H550" s="91" t="str">
        <f t="shared" si="25"/>
        <v>0 0</v>
      </c>
      <c r="I550" s="91"/>
      <c r="J550" s="40" t="str">
        <f t="shared" si="26"/>
        <v>signature obligatoire</v>
      </c>
    </row>
    <row r="551" spans="1:10" x14ac:dyDescent="0.25">
      <c r="A551" s="20">
        <f>'Elegio-Electors'!C551</f>
        <v>0</v>
      </c>
      <c r="B551" s="20">
        <f>'Elegio-Electors'!B551</f>
        <v>0</v>
      </c>
      <c r="C551" s="91">
        <f>IF(Procédure!$C$33=2,'Elegio-Electors'!D551,Procédure!$C$33)</f>
        <v>0</v>
      </c>
      <c r="D551" s="20">
        <f>'Elegio-Electors'!E551</f>
        <v>0</v>
      </c>
      <c r="E551" s="91" t="str">
        <f>IF(LEFT(RIGHT('Elegio-Electors'!L551,2),1)="C",'Elegio-Electors'!L551,IF(LEFT(RIGHT('Elegio-Electors'!M551,2),1)="C",'Elegio-Electors'!M551,""))</f>
        <v/>
      </c>
      <c r="F551" s="91" t="str">
        <f>IF(LEFT(RIGHT('Elegio-Electors'!L551,2),1)="O",'Elegio-Electors'!L551,IF(LEFT(RIGHT('Elegio-Electors'!M551,2),1)="O",'Elegio-Electors'!M551,""))</f>
        <v/>
      </c>
      <c r="G551" s="91" t="str">
        <f t="shared" si="24"/>
        <v>expéditeur:</v>
      </c>
      <c r="H551" s="91" t="str">
        <f t="shared" si="25"/>
        <v>0 0</v>
      </c>
      <c r="I551" s="91"/>
      <c r="J551" s="40" t="str">
        <f t="shared" si="26"/>
        <v>signature obligatoire</v>
      </c>
    </row>
    <row r="552" spans="1:10" x14ac:dyDescent="0.25">
      <c r="A552" s="20">
        <f>'Elegio-Electors'!C552</f>
        <v>0</v>
      </c>
      <c r="B552" s="20">
        <f>'Elegio-Electors'!B552</f>
        <v>0</v>
      </c>
      <c r="C552" s="91">
        <f>IF(Procédure!$C$33=2,'Elegio-Electors'!D552,Procédure!$C$33)</f>
        <v>0</v>
      </c>
      <c r="D552" s="20">
        <f>'Elegio-Electors'!E552</f>
        <v>0</v>
      </c>
      <c r="E552" s="91" t="str">
        <f>IF(LEFT(RIGHT('Elegio-Electors'!L552,2),1)="C",'Elegio-Electors'!L552,IF(LEFT(RIGHT('Elegio-Electors'!M552,2),1)="C",'Elegio-Electors'!M552,""))</f>
        <v/>
      </c>
      <c r="F552" s="91" t="str">
        <f>IF(LEFT(RIGHT('Elegio-Electors'!L552,2),1)="O",'Elegio-Electors'!L552,IF(LEFT(RIGHT('Elegio-Electors'!M552,2),1)="O",'Elegio-Electors'!M552,""))</f>
        <v/>
      </c>
      <c r="G552" s="91" t="str">
        <f t="shared" si="24"/>
        <v>expéditeur:</v>
      </c>
      <c r="H552" s="91" t="str">
        <f t="shared" si="25"/>
        <v>0 0</v>
      </c>
      <c r="I552" s="91"/>
      <c r="J552" s="40" t="str">
        <f t="shared" si="26"/>
        <v>signature obligatoire</v>
      </c>
    </row>
    <row r="553" spans="1:10" x14ac:dyDescent="0.25">
      <c r="A553" s="20">
        <f>'Elegio-Electors'!C553</f>
        <v>0</v>
      </c>
      <c r="B553" s="20">
        <f>'Elegio-Electors'!B553</f>
        <v>0</v>
      </c>
      <c r="C553" s="91">
        <f>IF(Procédure!$C$33=2,'Elegio-Electors'!D553,Procédure!$C$33)</f>
        <v>0</v>
      </c>
      <c r="D553" s="20">
        <f>'Elegio-Electors'!E553</f>
        <v>0</v>
      </c>
      <c r="E553" s="91" t="str">
        <f>IF(LEFT(RIGHT('Elegio-Electors'!L553,2),1)="C",'Elegio-Electors'!L553,IF(LEFT(RIGHT('Elegio-Electors'!M553,2),1)="C",'Elegio-Electors'!M553,""))</f>
        <v/>
      </c>
      <c r="F553" s="91" t="str">
        <f>IF(LEFT(RIGHT('Elegio-Electors'!L553,2),1)="O",'Elegio-Electors'!L553,IF(LEFT(RIGHT('Elegio-Electors'!M553,2),1)="O",'Elegio-Electors'!M553,""))</f>
        <v/>
      </c>
      <c r="G553" s="91" t="str">
        <f t="shared" si="24"/>
        <v>expéditeur:</v>
      </c>
      <c r="H553" s="91" t="str">
        <f t="shared" si="25"/>
        <v>0 0</v>
      </c>
      <c r="I553" s="91"/>
      <c r="J553" s="40" t="str">
        <f t="shared" si="26"/>
        <v>signature obligatoire</v>
      </c>
    </row>
    <row r="554" spans="1:10" x14ac:dyDescent="0.25">
      <c r="A554" s="20">
        <f>'Elegio-Electors'!C554</f>
        <v>0</v>
      </c>
      <c r="B554" s="20">
        <f>'Elegio-Electors'!B554</f>
        <v>0</v>
      </c>
      <c r="C554" s="91">
        <f>IF(Procédure!$C$33=2,'Elegio-Electors'!D554,Procédure!$C$33)</f>
        <v>0</v>
      </c>
      <c r="D554" s="20">
        <f>'Elegio-Electors'!E554</f>
        <v>0</v>
      </c>
      <c r="E554" s="91" t="str">
        <f>IF(LEFT(RIGHT('Elegio-Electors'!L554,2),1)="C",'Elegio-Electors'!L554,IF(LEFT(RIGHT('Elegio-Electors'!M554,2),1)="C",'Elegio-Electors'!M554,""))</f>
        <v/>
      </c>
      <c r="F554" s="91" t="str">
        <f>IF(LEFT(RIGHT('Elegio-Electors'!L554,2),1)="O",'Elegio-Electors'!L554,IF(LEFT(RIGHT('Elegio-Electors'!M554,2),1)="O",'Elegio-Electors'!M554,""))</f>
        <v/>
      </c>
      <c r="G554" s="91" t="str">
        <f t="shared" si="24"/>
        <v>expéditeur:</v>
      </c>
      <c r="H554" s="91" t="str">
        <f t="shared" si="25"/>
        <v>0 0</v>
      </c>
      <c r="I554" s="91"/>
      <c r="J554" s="40" t="str">
        <f t="shared" si="26"/>
        <v>signature obligatoire</v>
      </c>
    </row>
    <row r="555" spans="1:10" x14ac:dyDescent="0.25">
      <c r="A555" s="20">
        <f>'Elegio-Electors'!C555</f>
        <v>0</v>
      </c>
      <c r="B555" s="20">
        <f>'Elegio-Electors'!B555</f>
        <v>0</v>
      </c>
      <c r="C555" s="91">
        <f>IF(Procédure!$C$33=2,'Elegio-Electors'!D555,Procédure!$C$33)</f>
        <v>0</v>
      </c>
      <c r="D555" s="20">
        <f>'Elegio-Electors'!E555</f>
        <v>0</v>
      </c>
      <c r="E555" s="91" t="str">
        <f>IF(LEFT(RIGHT('Elegio-Electors'!L555,2),1)="C",'Elegio-Electors'!L555,IF(LEFT(RIGHT('Elegio-Electors'!M555,2),1)="C",'Elegio-Electors'!M555,""))</f>
        <v/>
      </c>
      <c r="F555" s="91" t="str">
        <f>IF(LEFT(RIGHT('Elegio-Electors'!L555,2),1)="O",'Elegio-Electors'!L555,IF(LEFT(RIGHT('Elegio-Electors'!M555,2),1)="O",'Elegio-Electors'!M555,""))</f>
        <v/>
      </c>
      <c r="G555" s="91" t="str">
        <f t="shared" si="24"/>
        <v>expéditeur:</v>
      </c>
      <c r="H555" s="91" t="str">
        <f t="shared" si="25"/>
        <v>0 0</v>
      </c>
      <c r="I555" s="91"/>
      <c r="J555" s="40" t="str">
        <f t="shared" si="26"/>
        <v>signature obligatoire</v>
      </c>
    </row>
    <row r="556" spans="1:10" x14ac:dyDescent="0.25">
      <c r="A556" s="20">
        <f>'Elegio-Electors'!C556</f>
        <v>0</v>
      </c>
      <c r="B556" s="20">
        <f>'Elegio-Electors'!B556</f>
        <v>0</v>
      </c>
      <c r="C556" s="91">
        <f>IF(Procédure!$C$33=2,'Elegio-Electors'!D556,Procédure!$C$33)</f>
        <v>0</v>
      </c>
      <c r="D556" s="20">
        <f>'Elegio-Electors'!E556</f>
        <v>0</v>
      </c>
      <c r="E556" s="91" t="str">
        <f>IF(LEFT(RIGHT('Elegio-Electors'!L556,2),1)="C",'Elegio-Electors'!L556,IF(LEFT(RIGHT('Elegio-Electors'!M556,2),1)="C",'Elegio-Electors'!M556,""))</f>
        <v/>
      </c>
      <c r="F556" s="91" t="str">
        <f>IF(LEFT(RIGHT('Elegio-Electors'!L556,2),1)="O",'Elegio-Electors'!L556,IF(LEFT(RIGHT('Elegio-Electors'!M556,2),1)="O",'Elegio-Electors'!M556,""))</f>
        <v/>
      </c>
      <c r="G556" s="91" t="str">
        <f t="shared" si="24"/>
        <v>expéditeur:</v>
      </c>
      <c r="H556" s="91" t="str">
        <f t="shared" si="25"/>
        <v>0 0</v>
      </c>
      <c r="I556" s="91"/>
      <c r="J556" s="40" t="str">
        <f t="shared" si="26"/>
        <v>signature obligatoire</v>
      </c>
    </row>
    <row r="557" spans="1:10" x14ac:dyDescent="0.25">
      <c r="A557" s="20">
        <f>'Elegio-Electors'!C557</f>
        <v>0</v>
      </c>
      <c r="B557" s="20">
        <f>'Elegio-Electors'!B557</f>
        <v>0</v>
      </c>
      <c r="C557" s="91">
        <f>IF(Procédure!$C$33=2,'Elegio-Electors'!D557,Procédure!$C$33)</f>
        <v>0</v>
      </c>
      <c r="D557" s="20">
        <f>'Elegio-Electors'!E557</f>
        <v>0</v>
      </c>
      <c r="E557" s="91" t="str">
        <f>IF(LEFT(RIGHT('Elegio-Electors'!L557,2),1)="C",'Elegio-Electors'!L557,IF(LEFT(RIGHT('Elegio-Electors'!M557,2),1)="C",'Elegio-Electors'!M557,""))</f>
        <v/>
      </c>
      <c r="F557" s="91" t="str">
        <f>IF(LEFT(RIGHT('Elegio-Electors'!L557,2),1)="O",'Elegio-Electors'!L557,IF(LEFT(RIGHT('Elegio-Electors'!M557,2),1)="O",'Elegio-Electors'!M557,""))</f>
        <v/>
      </c>
      <c r="G557" s="91" t="str">
        <f t="shared" si="24"/>
        <v>expéditeur:</v>
      </c>
      <c r="H557" s="91" t="str">
        <f t="shared" si="25"/>
        <v>0 0</v>
      </c>
      <c r="I557" s="91"/>
      <c r="J557" s="40" t="str">
        <f t="shared" si="26"/>
        <v>signature obligatoire</v>
      </c>
    </row>
    <row r="558" spans="1:10" x14ac:dyDescent="0.25">
      <c r="A558" s="20">
        <f>'Elegio-Electors'!C558</f>
        <v>0</v>
      </c>
      <c r="B558" s="20">
        <f>'Elegio-Electors'!B558</f>
        <v>0</v>
      </c>
      <c r="C558" s="91">
        <f>IF(Procédure!$C$33=2,'Elegio-Electors'!D558,Procédure!$C$33)</f>
        <v>0</v>
      </c>
      <c r="D558" s="20">
        <f>'Elegio-Electors'!E558</f>
        <v>0</v>
      </c>
      <c r="E558" s="91" t="str">
        <f>IF(LEFT(RIGHT('Elegio-Electors'!L558,2),1)="C",'Elegio-Electors'!L558,IF(LEFT(RIGHT('Elegio-Electors'!M558,2),1)="C",'Elegio-Electors'!M558,""))</f>
        <v/>
      </c>
      <c r="F558" s="91" t="str">
        <f>IF(LEFT(RIGHT('Elegio-Electors'!L558,2),1)="O",'Elegio-Electors'!L558,IF(LEFT(RIGHT('Elegio-Electors'!M558,2),1)="O",'Elegio-Electors'!M558,""))</f>
        <v/>
      </c>
      <c r="G558" s="91" t="str">
        <f t="shared" si="24"/>
        <v>expéditeur:</v>
      </c>
      <c r="H558" s="91" t="str">
        <f t="shared" si="25"/>
        <v>0 0</v>
      </c>
      <c r="I558" s="91"/>
      <c r="J558" s="40" t="str">
        <f t="shared" si="26"/>
        <v>signature obligatoire</v>
      </c>
    </row>
    <row r="559" spans="1:10" x14ac:dyDescent="0.25">
      <c r="A559" s="20">
        <f>'Elegio-Electors'!C559</f>
        <v>0</v>
      </c>
      <c r="B559" s="20">
        <f>'Elegio-Electors'!B559</f>
        <v>0</v>
      </c>
      <c r="C559" s="91">
        <f>IF(Procédure!$C$33=2,'Elegio-Electors'!D559,Procédure!$C$33)</f>
        <v>0</v>
      </c>
      <c r="D559" s="20">
        <f>'Elegio-Electors'!E559</f>
        <v>0</v>
      </c>
      <c r="E559" s="91" t="str">
        <f>IF(LEFT(RIGHT('Elegio-Electors'!L559,2),1)="C",'Elegio-Electors'!L559,IF(LEFT(RIGHT('Elegio-Electors'!M559,2),1)="C",'Elegio-Electors'!M559,""))</f>
        <v/>
      </c>
      <c r="F559" s="91" t="str">
        <f>IF(LEFT(RIGHT('Elegio-Electors'!L559,2),1)="O",'Elegio-Electors'!L559,IF(LEFT(RIGHT('Elegio-Electors'!M559,2),1)="O",'Elegio-Electors'!M559,""))</f>
        <v/>
      </c>
      <c r="G559" s="91" t="str">
        <f t="shared" si="24"/>
        <v>expéditeur:</v>
      </c>
      <c r="H559" s="91" t="str">
        <f t="shared" si="25"/>
        <v>0 0</v>
      </c>
      <c r="I559" s="91"/>
      <c r="J559" s="40" t="str">
        <f t="shared" si="26"/>
        <v>signature obligatoire</v>
      </c>
    </row>
    <row r="560" spans="1:10" x14ac:dyDescent="0.25">
      <c r="A560" s="20">
        <f>'Elegio-Electors'!C560</f>
        <v>0</v>
      </c>
      <c r="B560" s="20">
        <f>'Elegio-Electors'!B560</f>
        <v>0</v>
      </c>
      <c r="C560" s="91">
        <f>IF(Procédure!$C$33=2,'Elegio-Electors'!D560,Procédure!$C$33)</f>
        <v>0</v>
      </c>
      <c r="D560" s="20">
        <f>'Elegio-Electors'!E560</f>
        <v>0</v>
      </c>
      <c r="E560" s="91" t="str">
        <f>IF(LEFT(RIGHT('Elegio-Electors'!L560,2),1)="C",'Elegio-Electors'!L560,IF(LEFT(RIGHT('Elegio-Electors'!M560,2),1)="C",'Elegio-Electors'!M560,""))</f>
        <v/>
      </c>
      <c r="F560" s="91" t="str">
        <f>IF(LEFT(RIGHT('Elegio-Electors'!L560,2),1)="O",'Elegio-Electors'!L560,IF(LEFT(RIGHT('Elegio-Electors'!M560,2),1)="O",'Elegio-Electors'!M560,""))</f>
        <v/>
      </c>
      <c r="G560" s="91" t="str">
        <f t="shared" si="24"/>
        <v>expéditeur:</v>
      </c>
      <c r="H560" s="91" t="str">
        <f t="shared" si="25"/>
        <v>0 0</v>
      </c>
      <c r="I560" s="91"/>
      <c r="J560" s="40" t="str">
        <f t="shared" si="26"/>
        <v>signature obligatoire</v>
      </c>
    </row>
    <row r="561" spans="1:10" x14ac:dyDescent="0.25">
      <c r="A561" s="20">
        <f>'Elegio-Electors'!C561</f>
        <v>0</v>
      </c>
      <c r="B561" s="20">
        <f>'Elegio-Electors'!B561</f>
        <v>0</v>
      </c>
      <c r="C561" s="91">
        <f>IF(Procédure!$C$33=2,'Elegio-Electors'!D561,Procédure!$C$33)</f>
        <v>0</v>
      </c>
      <c r="D561" s="20">
        <f>'Elegio-Electors'!E561</f>
        <v>0</v>
      </c>
      <c r="E561" s="91" t="str">
        <f>IF(LEFT(RIGHT('Elegio-Electors'!L561,2),1)="C",'Elegio-Electors'!L561,IF(LEFT(RIGHT('Elegio-Electors'!M561,2),1)="C",'Elegio-Electors'!M561,""))</f>
        <v/>
      </c>
      <c r="F561" s="91" t="str">
        <f>IF(LEFT(RIGHT('Elegio-Electors'!L561,2),1)="O",'Elegio-Electors'!L561,IF(LEFT(RIGHT('Elegio-Electors'!M561,2),1)="O",'Elegio-Electors'!M561,""))</f>
        <v/>
      </c>
      <c r="G561" s="91" t="str">
        <f t="shared" si="24"/>
        <v>expéditeur:</v>
      </c>
      <c r="H561" s="91" t="str">
        <f t="shared" si="25"/>
        <v>0 0</v>
      </c>
      <c r="I561" s="91"/>
      <c r="J561" s="40" t="str">
        <f t="shared" si="26"/>
        <v>signature obligatoire</v>
      </c>
    </row>
    <row r="562" spans="1:10" x14ac:dyDescent="0.25">
      <c r="A562" s="20">
        <f>'Elegio-Electors'!C562</f>
        <v>0</v>
      </c>
      <c r="B562" s="20">
        <f>'Elegio-Electors'!B562</f>
        <v>0</v>
      </c>
      <c r="C562" s="91">
        <f>IF(Procédure!$C$33=2,'Elegio-Electors'!D562,Procédure!$C$33)</f>
        <v>0</v>
      </c>
      <c r="D562" s="20">
        <f>'Elegio-Electors'!E562</f>
        <v>0</v>
      </c>
      <c r="E562" s="91" t="str">
        <f>IF(LEFT(RIGHT('Elegio-Electors'!L562,2),1)="C",'Elegio-Electors'!L562,IF(LEFT(RIGHT('Elegio-Electors'!M562,2),1)="C",'Elegio-Electors'!M562,""))</f>
        <v/>
      </c>
      <c r="F562" s="91" t="str">
        <f>IF(LEFT(RIGHT('Elegio-Electors'!L562,2),1)="O",'Elegio-Electors'!L562,IF(LEFT(RIGHT('Elegio-Electors'!M562,2),1)="O",'Elegio-Electors'!M562,""))</f>
        <v/>
      </c>
      <c r="G562" s="91" t="str">
        <f t="shared" si="24"/>
        <v>expéditeur:</v>
      </c>
      <c r="H562" s="91" t="str">
        <f t="shared" si="25"/>
        <v>0 0</v>
      </c>
      <c r="I562" s="91"/>
      <c r="J562" s="40" t="str">
        <f t="shared" si="26"/>
        <v>signature obligatoire</v>
      </c>
    </row>
    <row r="563" spans="1:10" x14ac:dyDescent="0.25">
      <c r="A563" s="20">
        <f>'Elegio-Electors'!C563</f>
        <v>0</v>
      </c>
      <c r="B563" s="20">
        <f>'Elegio-Electors'!B563</f>
        <v>0</v>
      </c>
      <c r="C563" s="91">
        <f>IF(Procédure!$C$33=2,'Elegio-Electors'!D563,Procédure!$C$33)</f>
        <v>0</v>
      </c>
      <c r="D563" s="20">
        <f>'Elegio-Electors'!E563</f>
        <v>0</v>
      </c>
      <c r="E563" s="91" t="str">
        <f>IF(LEFT(RIGHT('Elegio-Electors'!L563,2),1)="C",'Elegio-Electors'!L563,IF(LEFT(RIGHT('Elegio-Electors'!M563,2),1)="C",'Elegio-Electors'!M563,""))</f>
        <v/>
      </c>
      <c r="F563" s="91" t="str">
        <f>IF(LEFT(RIGHT('Elegio-Electors'!L563,2),1)="O",'Elegio-Electors'!L563,IF(LEFT(RIGHT('Elegio-Electors'!M563,2),1)="O",'Elegio-Electors'!M563,""))</f>
        <v/>
      </c>
      <c r="G563" s="91" t="str">
        <f t="shared" si="24"/>
        <v>expéditeur:</v>
      </c>
      <c r="H563" s="91" t="str">
        <f t="shared" si="25"/>
        <v>0 0</v>
      </c>
      <c r="I563" s="91"/>
      <c r="J563" s="40" t="str">
        <f t="shared" si="26"/>
        <v>signature obligatoire</v>
      </c>
    </row>
    <row r="564" spans="1:10" x14ac:dyDescent="0.25">
      <c r="A564" s="20">
        <f>'Elegio-Electors'!C564</f>
        <v>0</v>
      </c>
      <c r="B564" s="20">
        <f>'Elegio-Electors'!B564</f>
        <v>0</v>
      </c>
      <c r="C564" s="91">
        <f>IF(Procédure!$C$33=2,'Elegio-Electors'!D564,Procédure!$C$33)</f>
        <v>0</v>
      </c>
      <c r="D564" s="20">
        <f>'Elegio-Electors'!E564</f>
        <v>0</v>
      </c>
      <c r="E564" s="91" t="str">
        <f>IF(LEFT(RIGHT('Elegio-Electors'!L564,2),1)="C",'Elegio-Electors'!L564,IF(LEFT(RIGHT('Elegio-Electors'!M564,2),1)="C",'Elegio-Electors'!M564,""))</f>
        <v/>
      </c>
      <c r="F564" s="91" t="str">
        <f>IF(LEFT(RIGHT('Elegio-Electors'!L564,2),1)="O",'Elegio-Electors'!L564,IF(LEFT(RIGHT('Elegio-Electors'!M564,2),1)="O",'Elegio-Electors'!M564,""))</f>
        <v/>
      </c>
      <c r="G564" s="91" t="str">
        <f t="shared" si="24"/>
        <v>expéditeur:</v>
      </c>
      <c r="H564" s="91" t="str">
        <f t="shared" si="25"/>
        <v>0 0</v>
      </c>
      <c r="I564" s="91"/>
      <c r="J564" s="40" t="str">
        <f t="shared" si="26"/>
        <v>signature obligatoire</v>
      </c>
    </row>
    <row r="565" spans="1:10" x14ac:dyDescent="0.25">
      <c r="A565" s="20">
        <f>'Elegio-Electors'!C565</f>
        <v>0</v>
      </c>
      <c r="B565" s="20">
        <f>'Elegio-Electors'!B565</f>
        <v>0</v>
      </c>
      <c r="C565" s="91">
        <f>IF(Procédure!$C$33=2,'Elegio-Electors'!D565,Procédure!$C$33)</f>
        <v>0</v>
      </c>
      <c r="D565" s="20">
        <f>'Elegio-Electors'!E565</f>
        <v>0</v>
      </c>
      <c r="E565" s="91" t="str">
        <f>IF(LEFT(RIGHT('Elegio-Electors'!L565,2),1)="C",'Elegio-Electors'!L565,IF(LEFT(RIGHT('Elegio-Electors'!M565,2),1)="C",'Elegio-Electors'!M565,""))</f>
        <v/>
      </c>
      <c r="F565" s="91" t="str">
        <f>IF(LEFT(RIGHT('Elegio-Electors'!L565,2),1)="O",'Elegio-Electors'!L565,IF(LEFT(RIGHT('Elegio-Electors'!M565,2),1)="O",'Elegio-Electors'!M565,""))</f>
        <v/>
      </c>
      <c r="G565" s="91" t="str">
        <f t="shared" si="24"/>
        <v>expéditeur:</v>
      </c>
      <c r="H565" s="91" t="str">
        <f t="shared" si="25"/>
        <v>0 0</v>
      </c>
      <c r="I565" s="91"/>
      <c r="J565" s="40" t="str">
        <f t="shared" si="26"/>
        <v>signature obligatoire</v>
      </c>
    </row>
    <row r="566" spans="1:10" x14ac:dyDescent="0.25">
      <c r="A566" s="20">
        <f>'Elegio-Electors'!C566</f>
        <v>0</v>
      </c>
      <c r="B566" s="20">
        <f>'Elegio-Electors'!B566</f>
        <v>0</v>
      </c>
      <c r="C566" s="91">
        <f>IF(Procédure!$C$33=2,'Elegio-Electors'!D566,Procédure!$C$33)</f>
        <v>0</v>
      </c>
      <c r="D566" s="20">
        <f>'Elegio-Electors'!E566</f>
        <v>0</v>
      </c>
      <c r="E566" s="91" t="str">
        <f>IF(LEFT(RIGHT('Elegio-Electors'!L566,2),1)="C",'Elegio-Electors'!L566,IF(LEFT(RIGHT('Elegio-Electors'!M566,2),1)="C",'Elegio-Electors'!M566,""))</f>
        <v/>
      </c>
      <c r="F566" s="91" t="str">
        <f>IF(LEFT(RIGHT('Elegio-Electors'!L566,2),1)="O",'Elegio-Electors'!L566,IF(LEFT(RIGHT('Elegio-Electors'!M566,2),1)="O",'Elegio-Electors'!M566,""))</f>
        <v/>
      </c>
      <c r="G566" s="91" t="str">
        <f t="shared" si="24"/>
        <v>expéditeur:</v>
      </c>
      <c r="H566" s="91" t="str">
        <f t="shared" si="25"/>
        <v>0 0</v>
      </c>
      <c r="I566" s="91"/>
      <c r="J566" s="40" t="str">
        <f t="shared" si="26"/>
        <v>signature obligatoire</v>
      </c>
    </row>
    <row r="567" spans="1:10" x14ac:dyDescent="0.25">
      <c r="A567" s="20">
        <f>'Elegio-Electors'!C567</f>
        <v>0</v>
      </c>
      <c r="B567" s="20">
        <f>'Elegio-Electors'!B567</f>
        <v>0</v>
      </c>
      <c r="C567" s="91">
        <f>IF(Procédure!$C$33=2,'Elegio-Electors'!D567,Procédure!$C$33)</f>
        <v>0</v>
      </c>
      <c r="D567" s="20">
        <f>'Elegio-Electors'!E567</f>
        <v>0</v>
      </c>
      <c r="E567" s="91" t="str">
        <f>IF(LEFT(RIGHT('Elegio-Electors'!L567,2),1)="C",'Elegio-Electors'!L567,IF(LEFT(RIGHT('Elegio-Electors'!M567,2),1)="C",'Elegio-Electors'!M567,""))</f>
        <v/>
      </c>
      <c r="F567" s="91" t="str">
        <f>IF(LEFT(RIGHT('Elegio-Electors'!L567,2),1)="O",'Elegio-Electors'!L567,IF(LEFT(RIGHT('Elegio-Electors'!M567,2),1)="O",'Elegio-Electors'!M567,""))</f>
        <v/>
      </c>
      <c r="G567" s="91" t="str">
        <f t="shared" si="24"/>
        <v>expéditeur:</v>
      </c>
      <c r="H567" s="91" t="str">
        <f t="shared" si="25"/>
        <v>0 0</v>
      </c>
      <c r="I567" s="91"/>
      <c r="J567" s="40" t="str">
        <f t="shared" si="26"/>
        <v>signature obligatoire</v>
      </c>
    </row>
    <row r="568" spans="1:10" x14ac:dyDescent="0.25">
      <c r="A568" s="20">
        <f>'Elegio-Electors'!C568</f>
        <v>0</v>
      </c>
      <c r="B568" s="20">
        <f>'Elegio-Electors'!B568</f>
        <v>0</v>
      </c>
      <c r="C568" s="91">
        <f>IF(Procédure!$C$33=2,'Elegio-Electors'!D568,Procédure!$C$33)</f>
        <v>0</v>
      </c>
      <c r="D568" s="20">
        <f>'Elegio-Electors'!E568</f>
        <v>0</v>
      </c>
      <c r="E568" s="91" t="str">
        <f>IF(LEFT(RIGHT('Elegio-Electors'!L568,2),1)="C",'Elegio-Electors'!L568,IF(LEFT(RIGHT('Elegio-Electors'!M568,2),1)="C",'Elegio-Electors'!M568,""))</f>
        <v/>
      </c>
      <c r="F568" s="91" t="str">
        <f>IF(LEFT(RIGHT('Elegio-Electors'!L568,2),1)="O",'Elegio-Electors'!L568,IF(LEFT(RIGHT('Elegio-Electors'!M568,2),1)="O",'Elegio-Electors'!M568,""))</f>
        <v/>
      </c>
      <c r="G568" s="91" t="str">
        <f t="shared" si="24"/>
        <v>expéditeur:</v>
      </c>
      <c r="H568" s="91" t="str">
        <f t="shared" si="25"/>
        <v>0 0</v>
      </c>
      <c r="I568" s="91"/>
      <c r="J568" s="40" t="str">
        <f t="shared" si="26"/>
        <v>signature obligatoire</v>
      </c>
    </row>
    <row r="569" spans="1:10" x14ac:dyDescent="0.25">
      <c r="A569" s="20">
        <f>'Elegio-Electors'!C569</f>
        <v>0</v>
      </c>
      <c r="B569" s="20">
        <f>'Elegio-Electors'!B569</f>
        <v>0</v>
      </c>
      <c r="C569" s="91">
        <f>IF(Procédure!$C$33=2,'Elegio-Electors'!D569,Procédure!$C$33)</f>
        <v>0</v>
      </c>
      <c r="D569" s="20">
        <f>'Elegio-Electors'!E569</f>
        <v>0</v>
      </c>
      <c r="E569" s="91" t="str">
        <f>IF(LEFT(RIGHT('Elegio-Electors'!L569,2),1)="C",'Elegio-Electors'!L569,IF(LEFT(RIGHT('Elegio-Electors'!M569,2),1)="C",'Elegio-Electors'!M569,""))</f>
        <v/>
      </c>
      <c r="F569" s="91" t="str">
        <f>IF(LEFT(RIGHT('Elegio-Electors'!L569,2),1)="O",'Elegio-Electors'!L569,IF(LEFT(RIGHT('Elegio-Electors'!M569,2),1)="O",'Elegio-Electors'!M569,""))</f>
        <v/>
      </c>
      <c r="G569" s="91" t="str">
        <f t="shared" si="24"/>
        <v>expéditeur:</v>
      </c>
      <c r="H569" s="91" t="str">
        <f t="shared" si="25"/>
        <v>0 0</v>
      </c>
      <c r="I569" s="91"/>
      <c r="J569" s="40" t="str">
        <f t="shared" si="26"/>
        <v>signature obligatoire</v>
      </c>
    </row>
    <row r="570" spans="1:10" x14ac:dyDescent="0.25">
      <c r="A570" s="20">
        <f>'Elegio-Electors'!C570</f>
        <v>0</v>
      </c>
      <c r="B570" s="20">
        <f>'Elegio-Electors'!B570</f>
        <v>0</v>
      </c>
      <c r="C570" s="91">
        <f>IF(Procédure!$C$33=2,'Elegio-Electors'!D570,Procédure!$C$33)</f>
        <v>0</v>
      </c>
      <c r="D570" s="20">
        <f>'Elegio-Electors'!E570</f>
        <v>0</v>
      </c>
      <c r="E570" s="91" t="str">
        <f>IF(LEFT(RIGHT('Elegio-Electors'!L570,2),1)="C",'Elegio-Electors'!L570,IF(LEFT(RIGHT('Elegio-Electors'!M570,2),1)="C",'Elegio-Electors'!M570,""))</f>
        <v/>
      </c>
      <c r="F570" s="91" t="str">
        <f>IF(LEFT(RIGHT('Elegio-Electors'!L570,2),1)="O",'Elegio-Electors'!L570,IF(LEFT(RIGHT('Elegio-Electors'!M570,2),1)="O",'Elegio-Electors'!M570,""))</f>
        <v/>
      </c>
      <c r="G570" s="91" t="str">
        <f t="shared" si="24"/>
        <v>expéditeur:</v>
      </c>
      <c r="H570" s="91" t="str">
        <f t="shared" si="25"/>
        <v>0 0</v>
      </c>
      <c r="I570" s="91"/>
      <c r="J570" s="40" t="str">
        <f t="shared" si="26"/>
        <v>signature obligatoire</v>
      </c>
    </row>
    <row r="571" spans="1:10" x14ac:dyDescent="0.25">
      <c r="A571" s="20">
        <f>'Elegio-Electors'!C571</f>
        <v>0</v>
      </c>
      <c r="B571" s="20">
        <f>'Elegio-Electors'!B571</f>
        <v>0</v>
      </c>
      <c r="C571" s="91">
        <f>IF(Procédure!$C$33=2,'Elegio-Electors'!D571,Procédure!$C$33)</f>
        <v>0</v>
      </c>
      <c r="D571" s="20">
        <f>'Elegio-Electors'!E571</f>
        <v>0</v>
      </c>
      <c r="E571" s="91" t="str">
        <f>IF(LEFT(RIGHT('Elegio-Electors'!L571,2),1)="C",'Elegio-Electors'!L571,IF(LEFT(RIGHT('Elegio-Electors'!M571,2),1)="C",'Elegio-Electors'!M571,""))</f>
        <v/>
      </c>
      <c r="F571" s="91" t="str">
        <f>IF(LEFT(RIGHT('Elegio-Electors'!L571,2),1)="O",'Elegio-Electors'!L571,IF(LEFT(RIGHT('Elegio-Electors'!M571,2),1)="O",'Elegio-Electors'!M571,""))</f>
        <v/>
      </c>
      <c r="G571" s="91" t="str">
        <f t="shared" si="24"/>
        <v>expéditeur:</v>
      </c>
      <c r="H571" s="91" t="str">
        <f t="shared" si="25"/>
        <v>0 0</v>
      </c>
      <c r="I571" s="91"/>
      <c r="J571" s="40" t="str">
        <f t="shared" si="26"/>
        <v>signature obligatoire</v>
      </c>
    </row>
    <row r="572" spans="1:10" x14ac:dyDescent="0.25">
      <c r="A572" s="20">
        <f>'Elegio-Electors'!C572</f>
        <v>0</v>
      </c>
      <c r="B572" s="20">
        <f>'Elegio-Electors'!B572</f>
        <v>0</v>
      </c>
      <c r="C572" s="91">
        <f>IF(Procédure!$C$33=2,'Elegio-Electors'!D572,Procédure!$C$33)</f>
        <v>0</v>
      </c>
      <c r="D572" s="20">
        <f>'Elegio-Electors'!E572</f>
        <v>0</v>
      </c>
      <c r="E572" s="91" t="str">
        <f>IF(LEFT(RIGHT('Elegio-Electors'!L572,2),1)="C",'Elegio-Electors'!L572,IF(LEFT(RIGHT('Elegio-Electors'!M572,2),1)="C",'Elegio-Electors'!M572,""))</f>
        <v/>
      </c>
      <c r="F572" s="91" t="str">
        <f>IF(LEFT(RIGHT('Elegio-Electors'!L572,2),1)="O",'Elegio-Electors'!L572,IF(LEFT(RIGHT('Elegio-Electors'!M572,2),1)="O",'Elegio-Electors'!M572,""))</f>
        <v/>
      </c>
      <c r="G572" s="91" t="str">
        <f t="shared" si="24"/>
        <v>expéditeur:</v>
      </c>
      <c r="H572" s="91" t="str">
        <f t="shared" si="25"/>
        <v>0 0</v>
      </c>
      <c r="I572" s="91"/>
      <c r="J572" s="40" t="str">
        <f t="shared" si="26"/>
        <v>signature obligatoire</v>
      </c>
    </row>
    <row r="573" spans="1:10" x14ac:dyDescent="0.25">
      <c r="A573" s="20">
        <f>'Elegio-Electors'!C573</f>
        <v>0</v>
      </c>
      <c r="B573" s="20">
        <f>'Elegio-Electors'!B573</f>
        <v>0</v>
      </c>
      <c r="C573" s="91">
        <f>IF(Procédure!$C$33=2,'Elegio-Electors'!D573,Procédure!$C$33)</f>
        <v>0</v>
      </c>
      <c r="D573" s="20">
        <f>'Elegio-Electors'!E573</f>
        <v>0</v>
      </c>
      <c r="E573" s="91" t="str">
        <f>IF(LEFT(RIGHT('Elegio-Electors'!L573,2),1)="C",'Elegio-Electors'!L573,IF(LEFT(RIGHT('Elegio-Electors'!M573,2),1)="C",'Elegio-Electors'!M573,""))</f>
        <v/>
      </c>
      <c r="F573" s="91" t="str">
        <f>IF(LEFT(RIGHT('Elegio-Electors'!L573,2),1)="O",'Elegio-Electors'!L573,IF(LEFT(RIGHT('Elegio-Electors'!M573,2),1)="O",'Elegio-Electors'!M573,""))</f>
        <v/>
      </c>
      <c r="G573" s="91" t="str">
        <f t="shared" si="24"/>
        <v>expéditeur:</v>
      </c>
      <c r="H573" s="91" t="str">
        <f t="shared" si="25"/>
        <v>0 0</v>
      </c>
      <c r="I573" s="91"/>
      <c r="J573" s="40" t="str">
        <f t="shared" si="26"/>
        <v>signature obligatoire</v>
      </c>
    </row>
    <row r="574" spans="1:10" x14ac:dyDescent="0.25">
      <c r="A574" s="20">
        <f>'Elegio-Electors'!C574</f>
        <v>0</v>
      </c>
      <c r="B574" s="20">
        <f>'Elegio-Electors'!B574</f>
        <v>0</v>
      </c>
      <c r="C574" s="91">
        <f>IF(Procédure!$C$33=2,'Elegio-Electors'!D574,Procédure!$C$33)</f>
        <v>0</v>
      </c>
      <c r="D574" s="20">
        <f>'Elegio-Electors'!E574</f>
        <v>0</v>
      </c>
      <c r="E574" s="91" t="str">
        <f>IF(LEFT(RIGHT('Elegio-Electors'!L574,2),1)="C",'Elegio-Electors'!L574,IF(LEFT(RIGHT('Elegio-Electors'!M574,2),1)="C",'Elegio-Electors'!M574,""))</f>
        <v/>
      </c>
      <c r="F574" s="91" t="str">
        <f>IF(LEFT(RIGHT('Elegio-Electors'!L574,2),1)="O",'Elegio-Electors'!L574,IF(LEFT(RIGHT('Elegio-Electors'!M574,2),1)="O",'Elegio-Electors'!M574,""))</f>
        <v/>
      </c>
      <c r="G574" s="91" t="str">
        <f t="shared" si="24"/>
        <v>expéditeur:</v>
      </c>
      <c r="H574" s="91" t="str">
        <f t="shared" si="25"/>
        <v>0 0</v>
      </c>
      <c r="I574" s="91"/>
      <c r="J574" s="40" t="str">
        <f t="shared" si="26"/>
        <v>signature obligatoire</v>
      </c>
    </row>
    <row r="575" spans="1:10" x14ac:dyDescent="0.25">
      <c r="A575" s="20">
        <f>'Elegio-Electors'!C575</f>
        <v>0</v>
      </c>
      <c r="B575" s="20">
        <f>'Elegio-Electors'!B575</f>
        <v>0</v>
      </c>
      <c r="C575" s="91">
        <f>IF(Procédure!$C$33=2,'Elegio-Electors'!D575,Procédure!$C$33)</f>
        <v>0</v>
      </c>
      <c r="D575" s="20">
        <f>'Elegio-Electors'!E575</f>
        <v>0</v>
      </c>
      <c r="E575" s="91" t="str">
        <f>IF(LEFT(RIGHT('Elegio-Electors'!L575,2),1)="C",'Elegio-Electors'!L575,IF(LEFT(RIGHT('Elegio-Electors'!M575,2),1)="C",'Elegio-Electors'!M575,""))</f>
        <v/>
      </c>
      <c r="F575" s="91" t="str">
        <f>IF(LEFT(RIGHT('Elegio-Electors'!L575,2),1)="O",'Elegio-Electors'!L575,IF(LEFT(RIGHT('Elegio-Electors'!M575,2),1)="O",'Elegio-Electors'!M575,""))</f>
        <v/>
      </c>
      <c r="G575" s="91" t="str">
        <f t="shared" si="24"/>
        <v>expéditeur:</v>
      </c>
      <c r="H575" s="91" t="str">
        <f t="shared" si="25"/>
        <v>0 0</v>
      </c>
      <c r="I575" s="91"/>
      <c r="J575" s="40" t="str">
        <f t="shared" si="26"/>
        <v>signature obligatoire</v>
      </c>
    </row>
    <row r="576" spans="1:10" x14ac:dyDescent="0.25">
      <c r="A576" s="20">
        <f>'Elegio-Electors'!C576</f>
        <v>0</v>
      </c>
      <c r="B576" s="20">
        <f>'Elegio-Electors'!B576</f>
        <v>0</v>
      </c>
      <c r="C576" s="91">
        <f>IF(Procédure!$C$33=2,'Elegio-Electors'!D576,Procédure!$C$33)</f>
        <v>0</v>
      </c>
      <c r="D576" s="20">
        <f>'Elegio-Electors'!E576</f>
        <v>0</v>
      </c>
      <c r="E576" s="91" t="str">
        <f>IF(LEFT(RIGHT('Elegio-Electors'!L576,2),1)="C",'Elegio-Electors'!L576,IF(LEFT(RIGHT('Elegio-Electors'!M576,2),1)="C",'Elegio-Electors'!M576,""))</f>
        <v/>
      </c>
      <c r="F576" s="91" t="str">
        <f>IF(LEFT(RIGHT('Elegio-Electors'!L576,2),1)="O",'Elegio-Electors'!L576,IF(LEFT(RIGHT('Elegio-Electors'!M576,2),1)="O",'Elegio-Electors'!M576,""))</f>
        <v/>
      </c>
      <c r="G576" s="91" t="str">
        <f t="shared" si="24"/>
        <v>expéditeur:</v>
      </c>
      <c r="H576" s="91" t="str">
        <f t="shared" si="25"/>
        <v>0 0</v>
      </c>
      <c r="I576" s="91"/>
      <c r="J576" s="40" t="str">
        <f t="shared" si="26"/>
        <v>signature obligatoire</v>
      </c>
    </row>
    <row r="577" spans="1:10" x14ac:dyDescent="0.25">
      <c r="A577" s="20">
        <f>'Elegio-Electors'!C577</f>
        <v>0</v>
      </c>
      <c r="B577" s="20">
        <f>'Elegio-Electors'!B577</f>
        <v>0</v>
      </c>
      <c r="C577" s="91">
        <f>IF(Procédure!$C$33=2,'Elegio-Electors'!D577,Procédure!$C$33)</f>
        <v>0</v>
      </c>
      <c r="D577" s="20">
        <f>'Elegio-Electors'!E577</f>
        <v>0</v>
      </c>
      <c r="E577" s="91" t="str">
        <f>IF(LEFT(RIGHT('Elegio-Electors'!L577,2),1)="C",'Elegio-Electors'!L577,IF(LEFT(RIGHT('Elegio-Electors'!M577,2),1)="C",'Elegio-Electors'!M577,""))</f>
        <v/>
      </c>
      <c r="F577" s="91" t="str">
        <f>IF(LEFT(RIGHT('Elegio-Electors'!L577,2),1)="O",'Elegio-Electors'!L577,IF(LEFT(RIGHT('Elegio-Electors'!M577,2),1)="O",'Elegio-Electors'!M577,""))</f>
        <v/>
      </c>
      <c r="G577" s="91" t="str">
        <f t="shared" si="24"/>
        <v>expéditeur:</v>
      </c>
      <c r="H577" s="91" t="str">
        <f t="shared" si="25"/>
        <v>0 0</v>
      </c>
      <c r="I577" s="91"/>
      <c r="J577" s="40" t="str">
        <f t="shared" si="26"/>
        <v>signature obligatoire</v>
      </c>
    </row>
    <row r="578" spans="1:10" x14ac:dyDescent="0.25">
      <c r="A578" s="20">
        <f>'Elegio-Electors'!C578</f>
        <v>0</v>
      </c>
      <c r="B578" s="20">
        <f>'Elegio-Electors'!B578</f>
        <v>0</v>
      </c>
      <c r="C578" s="91">
        <f>IF(Procédure!$C$33=2,'Elegio-Electors'!D578,Procédure!$C$33)</f>
        <v>0</v>
      </c>
      <c r="D578" s="20">
        <f>'Elegio-Electors'!E578</f>
        <v>0</v>
      </c>
      <c r="E578" s="91" t="str">
        <f>IF(LEFT(RIGHT('Elegio-Electors'!L578,2),1)="C",'Elegio-Electors'!L578,IF(LEFT(RIGHT('Elegio-Electors'!M578,2),1)="C",'Elegio-Electors'!M578,""))</f>
        <v/>
      </c>
      <c r="F578" s="91" t="str">
        <f>IF(LEFT(RIGHT('Elegio-Electors'!L578,2),1)="O",'Elegio-Electors'!L578,IF(LEFT(RIGHT('Elegio-Electors'!M578,2),1)="O",'Elegio-Electors'!M578,""))</f>
        <v/>
      </c>
      <c r="G578" s="91" t="str">
        <f t="shared" si="24"/>
        <v>expéditeur:</v>
      </c>
      <c r="H578" s="91" t="str">
        <f t="shared" si="25"/>
        <v>0 0</v>
      </c>
      <c r="I578" s="91"/>
      <c r="J578" s="40" t="str">
        <f t="shared" si="26"/>
        <v>signature obligatoire</v>
      </c>
    </row>
    <row r="579" spans="1:10" x14ac:dyDescent="0.25">
      <c r="A579" s="20">
        <f>'Elegio-Electors'!C579</f>
        <v>0</v>
      </c>
      <c r="B579" s="20">
        <f>'Elegio-Electors'!B579</f>
        <v>0</v>
      </c>
      <c r="C579" s="91">
        <f>IF(Procédure!$C$33=2,'Elegio-Electors'!D579,Procédure!$C$33)</f>
        <v>0</v>
      </c>
      <c r="D579" s="20">
        <f>'Elegio-Electors'!E579</f>
        <v>0</v>
      </c>
      <c r="E579" s="91" t="str">
        <f>IF(LEFT(RIGHT('Elegio-Electors'!L579,2),1)="C",'Elegio-Electors'!L579,IF(LEFT(RIGHT('Elegio-Electors'!M579,2),1)="C",'Elegio-Electors'!M579,""))</f>
        <v/>
      </c>
      <c r="F579" s="91" t="str">
        <f>IF(LEFT(RIGHT('Elegio-Electors'!L579,2),1)="O",'Elegio-Electors'!L579,IF(LEFT(RIGHT('Elegio-Electors'!M579,2),1)="O",'Elegio-Electors'!M579,""))</f>
        <v/>
      </c>
      <c r="G579" s="91" t="str">
        <f t="shared" ref="G579:G642" si="27">IF(C579="NL","afzender:","expéditeur:")</f>
        <v>expéditeur:</v>
      </c>
      <c r="H579" s="91" t="str">
        <f t="shared" ref="H579:H642" si="28">_xlfn.CONCAT(B579," ",A579)</f>
        <v>0 0</v>
      </c>
      <c r="I579" s="91"/>
      <c r="J579" s="40" t="str">
        <f t="shared" ref="J579:J642" si="29">IF(C579="NL","handtekening verplicht","signature obligatoire")</f>
        <v>signature obligatoire</v>
      </c>
    </row>
    <row r="580" spans="1:10" x14ac:dyDescent="0.25">
      <c r="A580" s="20">
        <f>'Elegio-Electors'!C580</f>
        <v>0</v>
      </c>
      <c r="B580" s="20">
        <f>'Elegio-Electors'!B580</f>
        <v>0</v>
      </c>
      <c r="C580" s="91">
        <f>IF(Procédure!$C$33=2,'Elegio-Electors'!D580,Procédure!$C$33)</f>
        <v>0</v>
      </c>
      <c r="D580" s="20">
        <f>'Elegio-Electors'!E580</f>
        <v>0</v>
      </c>
      <c r="E580" s="91" t="str">
        <f>IF(LEFT(RIGHT('Elegio-Electors'!L580,2),1)="C",'Elegio-Electors'!L580,IF(LEFT(RIGHT('Elegio-Electors'!M580,2),1)="C",'Elegio-Electors'!M580,""))</f>
        <v/>
      </c>
      <c r="F580" s="91" t="str">
        <f>IF(LEFT(RIGHT('Elegio-Electors'!L580,2),1)="O",'Elegio-Electors'!L580,IF(LEFT(RIGHT('Elegio-Electors'!M580,2),1)="O",'Elegio-Electors'!M580,""))</f>
        <v/>
      </c>
      <c r="G580" s="91" t="str">
        <f t="shared" si="27"/>
        <v>expéditeur:</v>
      </c>
      <c r="H580" s="91" t="str">
        <f t="shared" si="28"/>
        <v>0 0</v>
      </c>
      <c r="I580" s="91"/>
      <c r="J580" s="40" t="str">
        <f t="shared" si="29"/>
        <v>signature obligatoire</v>
      </c>
    </row>
    <row r="581" spans="1:10" x14ac:dyDescent="0.25">
      <c r="A581" s="20">
        <f>'Elegio-Electors'!C581</f>
        <v>0</v>
      </c>
      <c r="B581" s="20">
        <f>'Elegio-Electors'!B581</f>
        <v>0</v>
      </c>
      <c r="C581" s="91">
        <f>IF(Procédure!$C$33=2,'Elegio-Electors'!D581,Procédure!$C$33)</f>
        <v>0</v>
      </c>
      <c r="D581" s="20">
        <f>'Elegio-Electors'!E581</f>
        <v>0</v>
      </c>
      <c r="E581" s="91" t="str">
        <f>IF(LEFT(RIGHT('Elegio-Electors'!L581,2),1)="C",'Elegio-Electors'!L581,IF(LEFT(RIGHT('Elegio-Electors'!M581,2),1)="C",'Elegio-Electors'!M581,""))</f>
        <v/>
      </c>
      <c r="F581" s="91" t="str">
        <f>IF(LEFT(RIGHT('Elegio-Electors'!L581,2),1)="O",'Elegio-Electors'!L581,IF(LEFT(RIGHT('Elegio-Electors'!M581,2),1)="O",'Elegio-Electors'!M581,""))</f>
        <v/>
      </c>
      <c r="G581" s="91" t="str">
        <f t="shared" si="27"/>
        <v>expéditeur:</v>
      </c>
      <c r="H581" s="91" t="str">
        <f t="shared" si="28"/>
        <v>0 0</v>
      </c>
      <c r="I581" s="91"/>
      <c r="J581" s="40" t="str">
        <f t="shared" si="29"/>
        <v>signature obligatoire</v>
      </c>
    </row>
    <row r="582" spans="1:10" x14ac:dyDescent="0.25">
      <c r="A582" s="20">
        <f>'Elegio-Electors'!C582</f>
        <v>0</v>
      </c>
      <c r="B582" s="20">
        <f>'Elegio-Electors'!B582</f>
        <v>0</v>
      </c>
      <c r="C582" s="91">
        <f>IF(Procédure!$C$33=2,'Elegio-Electors'!D582,Procédure!$C$33)</f>
        <v>0</v>
      </c>
      <c r="D582" s="20">
        <f>'Elegio-Electors'!E582</f>
        <v>0</v>
      </c>
      <c r="E582" s="91" t="str">
        <f>IF(LEFT(RIGHT('Elegio-Electors'!L582,2),1)="C",'Elegio-Electors'!L582,IF(LEFT(RIGHT('Elegio-Electors'!M582,2),1)="C",'Elegio-Electors'!M582,""))</f>
        <v/>
      </c>
      <c r="F582" s="91" t="str">
        <f>IF(LEFT(RIGHT('Elegio-Electors'!L582,2),1)="O",'Elegio-Electors'!L582,IF(LEFT(RIGHT('Elegio-Electors'!M582,2),1)="O",'Elegio-Electors'!M582,""))</f>
        <v/>
      </c>
      <c r="G582" s="91" t="str">
        <f t="shared" si="27"/>
        <v>expéditeur:</v>
      </c>
      <c r="H582" s="91" t="str">
        <f t="shared" si="28"/>
        <v>0 0</v>
      </c>
      <c r="I582" s="91"/>
      <c r="J582" s="40" t="str">
        <f t="shared" si="29"/>
        <v>signature obligatoire</v>
      </c>
    </row>
    <row r="583" spans="1:10" x14ac:dyDescent="0.25">
      <c r="A583" s="20">
        <f>'Elegio-Electors'!C583</f>
        <v>0</v>
      </c>
      <c r="B583" s="20">
        <f>'Elegio-Electors'!B583</f>
        <v>0</v>
      </c>
      <c r="C583" s="91">
        <f>IF(Procédure!$C$33=2,'Elegio-Electors'!D583,Procédure!$C$33)</f>
        <v>0</v>
      </c>
      <c r="D583" s="20">
        <f>'Elegio-Electors'!E583</f>
        <v>0</v>
      </c>
      <c r="E583" s="91" t="str">
        <f>IF(LEFT(RIGHT('Elegio-Electors'!L583,2),1)="C",'Elegio-Electors'!L583,IF(LEFT(RIGHT('Elegio-Electors'!M583,2),1)="C",'Elegio-Electors'!M583,""))</f>
        <v/>
      </c>
      <c r="F583" s="91" t="str">
        <f>IF(LEFT(RIGHT('Elegio-Electors'!L583,2),1)="O",'Elegio-Electors'!L583,IF(LEFT(RIGHT('Elegio-Electors'!M583,2),1)="O",'Elegio-Electors'!M583,""))</f>
        <v/>
      </c>
      <c r="G583" s="91" t="str">
        <f t="shared" si="27"/>
        <v>expéditeur:</v>
      </c>
      <c r="H583" s="91" t="str">
        <f t="shared" si="28"/>
        <v>0 0</v>
      </c>
      <c r="I583" s="91"/>
      <c r="J583" s="40" t="str">
        <f t="shared" si="29"/>
        <v>signature obligatoire</v>
      </c>
    </row>
    <row r="584" spans="1:10" x14ac:dyDescent="0.25">
      <c r="A584" s="20">
        <f>'Elegio-Electors'!C584</f>
        <v>0</v>
      </c>
      <c r="B584" s="20">
        <f>'Elegio-Electors'!B584</f>
        <v>0</v>
      </c>
      <c r="C584" s="91">
        <f>IF(Procédure!$C$33=2,'Elegio-Electors'!D584,Procédure!$C$33)</f>
        <v>0</v>
      </c>
      <c r="D584" s="20">
        <f>'Elegio-Electors'!E584</f>
        <v>0</v>
      </c>
      <c r="E584" s="91" t="str">
        <f>IF(LEFT(RIGHT('Elegio-Electors'!L584,2),1)="C",'Elegio-Electors'!L584,IF(LEFT(RIGHT('Elegio-Electors'!M584,2),1)="C",'Elegio-Electors'!M584,""))</f>
        <v/>
      </c>
      <c r="F584" s="91" t="str">
        <f>IF(LEFT(RIGHT('Elegio-Electors'!L584,2),1)="O",'Elegio-Electors'!L584,IF(LEFT(RIGHT('Elegio-Electors'!M584,2),1)="O",'Elegio-Electors'!M584,""))</f>
        <v/>
      </c>
      <c r="G584" s="91" t="str">
        <f t="shared" si="27"/>
        <v>expéditeur:</v>
      </c>
      <c r="H584" s="91" t="str">
        <f t="shared" si="28"/>
        <v>0 0</v>
      </c>
      <c r="I584" s="91"/>
      <c r="J584" s="40" t="str">
        <f t="shared" si="29"/>
        <v>signature obligatoire</v>
      </c>
    </row>
    <row r="585" spans="1:10" x14ac:dyDescent="0.25">
      <c r="A585" s="20">
        <f>'Elegio-Electors'!C585</f>
        <v>0</v>
      </c>
      <c r="B585" s="20">
        <f>'Elegio-Electors'!B585</f>
        <v>0</v>
      </c>
      <c r="C585" s="91">
        <f>IF(Procédure!$C$33=2,'Elegio-Electors'!D585,Procédure!$C$33)</f>
        <v>0</v>
      </c>
      <c r="D585" s="20">
        <f>'Elegio-Electors'!E585</f>
        <v>0</v>
      </c>
      <c r="E585" s="91" t="str">
        <f>IF(LEFT(RIGHT('Elegio-Electors'!L585,2),1)="C",'Elegio-Electors'!L585,IF(LEFT(RIGHT('Elegio-Electors'!M585,2),1)="C",'Elegio-Electors'!M585,""))</f>
        <v/>
      </c>
      <c r="F585" s="91" t="str">
        <f>IF(LEFT(RIGHT('Elegio-Electors'!L585,2),1)="O",'Elegio-Electors'!L585,IF(LEFT(RIGHT('Elegio-Electors'!M585,2),1)="O",'Elegio-Electors'!M585,""))</f>
        <v/>
      </c>
      <c r="G585" s="91" t="str">
        <f t="shared" si="27"/>
        <v>expéditeur:</v>
      </c>
      <c r="H585" s="91" t="str">
        <f t="shared" si="28"/>
        <v>0 0</v>
      </c>
      <c r="I585" s="91"/>
      <c r="J585" s="40" t="str">
        <f t="shared" si="29"/>
        <v>signature obligatoire</v>
      </c>
    </row>
    <row r="586" spans="1:10" x14ac:dyDescent="0.25">
      <c r="A586" s="20">
        <f>'Elegio-Electors'!C586</f>
        <v>0</v>
      </c>
      <c r="B586" s="20">
        <f>'Elegio-Electors'!B586</f>
        <v>0</v>
      </c>
      <c r="C586" s="91">
        <f>IF(Procédure!$C$33=2,'Elegio-Electors'!D586,Procédure!$C$33)</f>
        <v>0</v>
      </c>
      <c r="D586" s="20">
        <f>'Elegio-Electors'!E586</f>
        <v>0</v>
      </c>
      <c r="E586" s="91" t="str">
        <f>IF(LEFT(RIGHT('Elegio-Electors'!L586,2),1)="C",'Elegio-Electors'!L586,IF(LEFT(RIGHT('Elegio-Electors'!M586,2),1)="C",'Elegio-Electors'!M586,""))</f>
        <v/>
      </c>
      <c r="F586" s="91" t="str">
        <f>IF(LEFT(RIGHT('Elegio-Electors'!L586,2),1)="O",'Elegio-Electors'!L586,IF(LEFT(RIGHT('Elegio-Electors'!M586,2),1)="O",'Elegio-Electors'!M586,""))</f>
        <v/>
      </c>
      <c r="G586" s="91" t="str">
        <f t="shared" si="27"/>
        <v>expéditeur:</v>
      </c>
      <c r="H586" s="91" t="str">
        <f t="shared" si="28"/>
        <v>0 0</v>
      </c>
      <c r="I586" s="91"/>
      <c r="J586" s="40" t="str">
        <f t="shared" si="29"/>
        <v>signature obligatoire</v>
      </c>
    </row>
    <row r="587" spans="1:10" x14ac:dyDescent="0.25">
      <c r="A587" s="20">
        <f>'Elegio-Electors'!C587</f>
        <v>0</v>
      </c>
      <c r="B587" s="20">
        <f>'Elegio-Electors'!B587</f>
        <v>0</v>
      </c>
      <c r="C587" s="91">
        <f>IF(Procédure!$C$33=2,'Elegio-Electors'!D587,Procédure!$C$33)</f>
        <v>0</v>
      </c>
      <c r="D587" s="20">
        <f>'Elegio-Electors'!E587</f>
        <v>0</v>
      </c>
      <c r="E587" s="91" t="str">
        <f>IF(LEFT(RIGHT('Elegio-Electors'!L587,2),1)="C",'Elegio-Electors'!L587,IF(LEFT(RIGHT('Elegio-Electors'!M587,2),1)="C",'Elegio-Electors'!M587,""))</f>
        <v/>
      </c>
      <c r="F587" s="91" t="str">
        <f>IF(LEFT(RIGHT('Elegio-Electors'!L587,2),1)="O",'Elegio-Electors'!L587,IF(LEFT(RIGHT('Elegio-Electors'!M587,2),1)="O",'Elegio-Electors'!M587,""))</f>
        <v/>
      </c>
      <c r="G587" s="91" t="str">
        <f t="shared" si="27"/>
        <v>expéditeur:</v>
      </c>
      <c r="H587" s="91" t="str">
        <f t="shared" si="28"/>
        <v>0 0</v>
      </c>
      <c r="I587" s="91"/>
      <c r="J587" s="40" t="str">
        <f t="shared" si="29"/>
        <v>signature obligatoire</v>
      </c>
    </row>
    <row r="588" spans="1:10" x14ac:dyDescent="0.25">
      <c r="A588" s="20">
        <f>'Elegio-Electors'!C588</f>
        <v>0</v>
      </c>
      <c r="B588" s="20">
        <f>'Elegio-Electors'!B588</f>
        <v>0</v>
      </c>
      <c r="C588" s="91">
        <f>IF(Procédure!$C$33=2,'Elegio-Electors'!D588,Procédure!$C$33)</f>
        <v>0</v>
      </c>
      <c r="D588" s="20">
        <f>'Elegio-Electors'!E588</f>
        <v>0</v>
      </c>
      <c r="E588" s="91" t="str">
        <f>IF(LEFT(RIGHT('Elegio-Electors'!L588,2),1)="C",'Elegio-Electors'!L588,IF(LEFT(RIGHT('Elegio-Electors'!M588,2),1)="C",'Elegio-Electors'!M588,""))</f>
        <v/>
      </c>
      <c r="F588" s="91" t="str">
        <f>IF(LEFT(RIGHT('Elegio-Electors'!L588,2),1)="O",'Elegio-Electors'!L588,IF(LEFT(RIGHT('Elegio-Electors'!M588,2),1)="O",'Elegio-Electors'!M588,""))</f>
        <v/>
      </c>
      <c r="G588" s="91" t="str">
        <f t="shared" si="27"/>
        <v>expéditeur:</v>
      </c>
      <c r="H588" s="91" t="str">
        <f t="shared" si="28"/>
        <v>0 0</v>
      </c>
      <c r="I588" s="91"/>
      <c r="J588" s="40" t="str">
        <f t="shared" si="29"/>
        <v>signature obligatoire</v>
      </c>
    </row>
    <row r="589" spans="1:10" x14ac:dyDescent="0.25">
      <c r="A589" s="20">
        <f>'Elegio-Electors'!C589</f>
        <v>0</v>
      </c>
      <c r="B589" s="20">
        <f>'Elegio-Electors'!B589</f>
        <v>0</v>
      </c>
      <c r="C589" s="91">
        <f>IF(Procédure!$C$33=2,'Elegio-Electors'!D589,Procédure!$C$33)</f>
        <v>0</v>
      </c>
      <c r="D589" s="20">
        <f>'Elegio-Electors'!E589</f>
        <v>0</v>
      </c>
      <c r="E589" s="91" t="str">
        <f>IF(LEFT(RIGHT('Elegio-Electors'!L589,2),1)="C",'Elegio-Electors'!L589,IF(LEFT(RIGHT('Elegio-Electors'!M589,2),1)="C",'Elegio-Electors'!M589,""))</f>
        <v/>
      </c>
      <c r="F589" s="91" t="str">
        <f>IF(LEFT(RIGHT('Elegio-Electors'!L589,2),1)="O",'Elegio-Electors'!L589,IF(LEFT(RIGHT('Elegio-Electors'!M589,2),1)="O",'Elegio-Electors'!M589,""))</f>
        <v/>
      </c>
      <c r="G589" s="91" t="str">
        <f t="shared" si="27"/>
        <v>expéditeur:</v>
      </c>
      <c r="H589" s="91" t="str">
        <f t="shared" si="28"/>
        <v>0 0</v>
      </c>
      <c r="I589" s="91"/>
      <c r="J589" s="40" t="str">
        <f t="shared" si="29"/>
        <v>signature obligatoire</v>
      </c>
    </row>
    <row r="590" spans="1:10" x14ac:dyDescent="0.25">
      <c r="A590" s="20">
        <f>'Elegio-Electors'!C590</f>
        <v>0</v>
      </c>
      <c r="B590" s="20">
        <f>'Elegio-Electors'!B590</f>
        <v>0</v>
      </c>
      <c r="C590" s="91">
        <f>IF(Procédure!$C$33=2,'Elegio-Electors'!D590,Procédure!$C$33)</f>
        <v>0</v>
      </c>
      <c r="D590" s="20">
        <f>'Elegio-Electors'!E590</f>
        <v>0</v>
      </c>
      <c r="E590" s="91" t="str">
        <f>IF(LEFT(RIGHT('Elegio-Electors'!L590,2),1)="C",'Elegio-Electors'!L590,IF(LEFT(RIGHT('Elegio-Electors'!M590,2),1)="C",'Elegio-Electors'!M590,""))</f>
        <v/>
      </c>
      <c r="F590" s="91" t="str">
        <f>IF(LEFT(RIGHT('Elegio-Electors'!L590,2),1)="O",'Elegio-Electors'!L590,IF(LEFT(RIGHT('Elegio-Electors'!M590,2),1)="O",'Elegio-Electors'!M590,""))</f>
        <v/>
      </c>
      <c r="G590" s="91" t="str">
        <f t="shared" si="27"/>
        <v>expéditeur:</v>
      </c>
      <c r="H590" s="91" t="str">
        <f t="shared" si="28"/>
        <v>0 0</v>
      </c>
      <c r="I590" s="91"/>
      <c r="J590" s="40" t="str">
        <f t="shared" si="29"/>
        <v>signature obligatoire</v>
      </c>
    </row>
    <row r="591" spans="1:10" x14ac:dyDescent="0.25">
      <c r="A591" s="20">
        <f>'Elegio-Electors'!C591</f>
        <v>0</v>
      </c>
      <c r="B591" s="20">
        <f>'Elegio-Electors'!B591</f>
        <v>0</v>
      </c>
      <c r="C591" s="91">
        <f>IF(Procédure!$C$33=2,'Elegio-Electors'!D591,Procédure!$C$33)</f>
        <v>0</v>
      </c>
      <c r="D591" s="20">
        <f>'Elegio-Electors'!E591</f>
        <v>0</v>
      </c>
      <c r="E591" s="91" t="str">
        <f>IF(LEFT(RIGHT('Elegio-Electors'!L591,2),1)="C",'Elegio-Electors'!L591,IF(LEFT(RIGHT('Elegio-Electors'!M591,2),1)="C",'Elegio-Electors'!M591,""))</f>
        <v/>
      </c>
      <c r="F591" s="91" t="str">
        <f>IF(LEFT(RIGHT('Elegio-Electors'!L591,2),1)="O",'Elegio-Electors'!L591,IF(LEFT(RIGHT('Elegio-Electors'!M591,2),1)="O",'Elegio-Electors'!M591,""))</f>
        <v/>
      </c>
      <c r="G591" s="91" t="str">
        <f t="shared" si="27"/>
        <v>expéditeur:</v>
      </c>
      <c r="H591" s="91" t="str">
        <f t="shared" si="28"/>
        <v>0 0</v>
      </c>
      <c r="I591" s="91"/>
      <c r="J591" s="40" t="str">
        <f t="shared" si="29"/>
        <v>signature obligatoire</v>
      </c>
    </row>
    <row r="592" spans="1:10" x14ac:dyDescent="0.25">
      <c r="A592" s="20">
        <f>'Elegio-Electors'!C592</f>
        <v>0</v>
      </c>
      <c r="B592" s="20">
        <f>'Elegio-Electors'!B592</f>
        <v>0</v>
      </c>
      <c r="C592" s="91">
        <f>IF(Procédure!$C$33=2,'Elegio-Electors'!D592,Procédure!$C$33)</f>
        <v>0</v>
      </c>
      <c r="D592" s="20">
        <f>'Elegio-Electors'!E592</f>
        <v>0</v>
      </c>
      <c r="E592" s="91" t="str">
        <f>IF(LEFT(RIGHT('Elegio-Electors'!L592,2),1)="C",'Elegio-Electors'!L592,IF(LEFT(RIGHT('Elegio-Electors'!M592,2),1)="C",'Elegio-Electors'!M592,""))</f>
        <v/>
      </c>
      <c r="F592" s="91" t="str">
        <f>IF(LEFT(RIGHT('Elegio-Electors'!L592,2),1)="O",'Elegio-Electors'!L592,IF(LEFT(RIGHT('Elegio-Electors'!M592,2),1)="O",'Elegio-Electors'!M592,""))</f>
        <v/>
      </c>
      <c r="G592" s="91" t="str">
        <f t="shared" si="27"/>
        <v>expéditeur:</v>
      </c>
      <c r="H592" s="91" t="str">
        <f t="shared" si="28"/>
        <v>0 0</v>
      </c>
      <c r="I592" s="91"/>
      <c r="J592" s="40" t="str">
        <f t="shared" si="29"/>
        <v>signature obligatoire</v>
      </c>
    </row>
    <row r="593" spans="1:10" x14ac:dyDescent="0.25">
      <c r="A593" s="20">
        <f>'Elegio-Electors'!C593</f>
        <v>0</v>
      </c>
      <c r="B593" s="20">
        <f>'Elegio-Electors'!B593</f>
        <v>0</v>
      </c>
      <c r="C593" s="91">
        <f>IF(Procédure!$C$33=2,'Elegio-Electors'!D593,Procédure!$C$33)</f>
        <v>0</v>
      </c>
      <c r="D593" s="20">
        <f>'Elegio-Electors'!E593</f>
        <v>0</v>
      </c>
      <c r="E593" s="91" t="str">
        <f>IF(LEFT(RIGHT('Elegio-Electors'!L593,2),1)="C",'Elegio-Electors'!L593,IF(LEFT(RIGHT('Elegio-Electors'!M593,2),1)="C",'Elegio-Electors'!M593,""))</f>
        <v/>
      </c>
      <c r="F593" s="91" t="str">
        <f>IF(LEFT(RIGHT('Elegio-Electors'!L593,2),1)="O",'Elegio-Electors'!L593,IF(LEFT(RIGHT('Elegio-Electors'!M593,2),1)="O",'Elegio-Electors'!M593,""))</f>
        <v/>
      </c>
      <c r="G593" s="91" t="str">
        <f t="shared" si="27"/>
        <v>expéditeur:</v>
      </c>
      <c r="H593" s="91" t="str">
        <f t="shared" si="28"/>
        <v>0 0</v>
      </c>
      <c r="I593" s="91"/>
      <c r="J593" s="40" t="str">
        <f t="shared" si="29"/>
        <v>signature obligatoire</v>
      </c>
    </row>
    <row r="594" spans="1:10" x14ac:dyDescent="0.25">
      <c r="A594" s="20">
        <f>'Elegio-Electors'!C594</f>
        <v>0</v>
      </c>
      <c r="B594" s="20">
        <f>'Elegio-Electors'!B594</f>
        <v>0</v>
      </c>
      <c r="C594" s="91">
        <f>IF(Procédure!$C$33=2,'Elegio-Electors'!D594,Procédure!$C$33)</f>
        <v>0</v>
      </c>
      <c r="D594" s="20">
        <f>'Elegio-Electors'!E594</f>
        <v>0</v>
      </c>
      <c r="E594" s="91" t="str">
        <f>IF(LEFT(RIGHT('Elegio-Electors'!L594,2),1)="C",'Elegio-Electors'!L594,IF(LEFT(RIGHT('Elegio-Electors'!M594,2),1)="C",'Elegio-Electors'!M594,""))</f>
        <v/>
      </c>
      <c r="F594" s="91" t="str">
        <f>IF(LEFT(RIGHT('Elegio-Electors'!L594,2),1)="O",'Elegio-Electors'!L594,IF(LEFT(RIGHT('Elegio-Electors'!M594,2),1)="O",'Elegio-Electors'!M594,""))</f>
        <v/>
      </c>
      <c r="G594" s="91" t="str">
        <f t="shared" si="27"/>
        <v>expéditeur:</v>
      </c>
      <c r="H594" s="91" t="str">
        <f t="shared" si="28"/>
        <v>0 0</v>
      </c>
      <c r="I594" s="91"/>
      <c r="J594" s="40" t="str">
        <f t="shared" si="29"/>
        <v>signature obligatoire</v>
      </c>
    </row>
    <row r="595" spans="1:10" x14ac:dyDescent="0.25">
      <c r="A595" s="20">
        <f>'Elegio-Electors'!C595</f>
        <v>0</v>
      </c>
      <c r="B595" s="20">
        <f>'Elegio-Electors'!B595</f>
        <v>0</v>
      </c>
      <c r="C595" s="91">
        <f>IF(Procédure!$C$33=2,'Elegio-Electors'!D595,Procédure!$C$33)</f>
        <v>0</v>
      </c>
      <c r="D595" s="20">
        <f>'Elegio-Electors'!E595</f>
        <v>0</v>
      </c>
      <c r="E595" s="91" t="str">
        <f>IF(LEFT(RIGHT('Elegio-Electors'!L595,2),1)="C",'Elegio-Electors'!L595,IF(LEFT(RIGHT('Elegio-Electors'!M595,2),1)="C",'Elegio-Electors'!M595,""))</f>
        <v/>
      </c>
      <c r="F595" s="91" t="str">
        <f>IF(LEFT(RIGHT('Elegio-Electors'!L595,2),1)="O",'Elegio-Electors'!L595,IF(LEFT(RIGHT('Elegio-Electors'!M595,2),1)="O",'Elegio-Electors'!M595,""))</f>
        <v/>
      </c>
      <c r="G595" s="91" t="str">
        <f t="shared" si="27"/>
        <v>expéditeur:</v>
      </c>
      <c r="H595" s="91" t="str">
        <f t="shared" si="28"/>
        <v>0 0</v>
      </c>
      <c r="I595" s="91"/>
      <c r="J595" s="40" t="str">
        <f t="shared" si="29"/>
        <v>signature obligatoire</v>
      </c>
    </row>
    <row r="596" spans="1:10" x14ac:dyDescent="0.25">
      <c r="A596" s="20">
        <f>'Elegio-Electors'!C596</f>
        <v>0</v>
      </c>
      <c r="B596" s="20">
        <f>'Elegio-Electors'!B596</f>
        <v>0</v>
      </c>
      <c r="C596" s="91">
        <f>IF(Procédure!$C$33=2,'Elegio-Electors'!D596,Procédure!$C$33)</f>
        <v>0</v>
      </c>
      <c r="D596" s="20">
        <f>'Elegio-Electors'!E596</f>
        <v>0</v>
      </c>
      <c r="E596" s="91" t="str">
        <f>IF(LEFT(RIGHT('Elegio-Electors'!L596,2),1)="C",'Elegio-Electors'!L596,IF(LEFT(RIGHT('Elegio-Electors'!M596,2),1)="C",'Elegio-Electors'!M596,""))</f>
        <v/>
      </c>
      <c r="F596" s="91" t="str">
        <f>IF(LEFT(RIGHT('Elegio-Electors'!L596,2),1)="O",'Elegio-Electors'!L596,IF(LEFT(RIGHT('Elegio-Electors'!M596,2),1)="O",'Elegio-Electors'!M596,""))</f>
        <v/>
      </c>
      <c r="G596" s="91" t="str">
        <f t="shared" si="27"/>
        <v>expéditeur:</v>
      </c>
      <c r="H596" s="91" t="str">
        <f t="shared" si="28"/>
        <v>0 0</v>
      </c>
      <c r="I596" s="91"/>
      <c r="J596" s="40" t="str">
        <f t="shared" si="29"/>
        <v>signature obligatoire</v>
      </c>
    </row>
    <row r="597" spans="1:10" x14ac:dyDescent="0.25">
      <c r="A597" s="20">
        <f>'Elegio-Electors'!C597</f>
        <v>0</v>
      </c>
      <c r="B597" s="20">
        <f>'Elegio-Electors'!B597</f>
        <v>0</v>
      </c>
      <c r="C597" s="91">
        <f>IF(Procédure!$C$33=2,'Elegio-Electors'!D597,Procédure!$C$33)</f>
        <v>0</v>
      </c>
      <c r="D597" s="20">
        <f>'Elegio-Electors'!E597</f>
        <v>0</v>
      </c>
      <c r="E597" s="91" t="str">
        <f>IF(LEFT(RIGHT('Elegio-Electors'!L597,2),1)="C",'Elegio-Electors'!L597,IF(LEFT(RIGHT('Elegio-Electors'!M597,2),1)="C",'Elegio-Electors'!M597,""))</f>
        <v/>
      </c>
      <c r="F597" s="91" t="str">
        <f>IF(LEFT(RIGHT('Elegio-Electors'!L597,2),1)="O",'Elegio-Electors'!L597,IF(LEFT(RIGHT('Elegio-Electors'!M597,2),1)="O",'Elegio-Electors'!M597,""))</f>
        <v/>
      </c>
      <c r="G597" s="91" t="str">
        <f t="shared" si="27"/>
        <v>expéditeur:</v>
      </c>
      <c r="H597" s="91" t="str">
        <f t="shared" si="28"/>
        <v>0 0</v>
      </c>
      <c r="I597" s="91"/>
      <c r="J597" s="40" t="str">
        <f t="shared" si="29"/>
        <v>signature obligatoire</v>
      </c>
    </row>
    <row r="598" spans="1:10" x14ac:dyDescent="0.25">
      <c r="A598" s="20">
        <f>'Elegio-Electors'!C598</f>
        <v>0</v>
      </c>
      <c r="B598" s="20">
        <f>'Elegio-Electors'!B598</f>
        <v>0</v>
      </c>
      <c r="C598" s="91">
        <f>IF(Procédure!$C$33=2,'Elegio-Electors'!D598,Procédure!$C$33)</f>
        <v>0</v>
      </c>
      <c r="D598" s="20">
        <f>'Elegio-Electors'!E598</f>
        <v>0</v>
      </c>
      <c r="E598" s="91" t="str">
        <f>IF(LEFT(RIGHT('Elegio-Electors'!L598,2),1)="C",'Elegio-Electors'!L598,IF(LEFT(RIGHT('Elegio-Electors'!M598,2),1)="C",'Elegio-Electors'!M598,""))</f>
        <v/>
      </c>
      <c r="F598" s="91" t="str">
        <f>IF(LEFT(RIGHT('Elegio-Electors'!L598,2),1)="O",'Elegio-Electors'!L598,IF(LEFT(RIGHT('Elegio-Electors'!M598,2),1)="O",'Elegio-Electors'!M598,""))</f>
        <v/>
      </c>
      <c r="G598" s="91" t="str">
        <f t="shared" si="27"/>
        <v>expéditeur:</v>
      </c>
      <c r="H598" s="91" t="str">
        <f t="shared" si="28"/>
        <v>0 0</v>
      </c>
      <c r="I598" s="91"/>
      <c r="J598" s="40" t="str">
        <f t="shared" si="29"/>
        <v>signature obligatoire</v>
      </c>
    </row>
    <row r="599" spans="1:10" x14ac:dyDescent="0.25">
      <c r="A599" s="20">
        <f>'Elegio-Electors'!C599</f>
        <v>0</v>
      </c>
      <c r="B599" s="20">
        <f>'Elegio-Electors'!B599</f>
        <v>0</v>
      </c>
      <c r="C599" s="91">
        <f>IF(Procédure!$C$33=2,'Elegio-Electors'!D599,Procédure!$C$33)</f>
        <v>0</v>
      </c>
      <c r="D599" s="20">
        <f>'Elegio-Electors'!E599</f>
        <v>0</v>
      </c>
      <c r="E599" s="91" t="str">
        <f>IF(LEFT(RIGHT('Elegio-Electors'!L599,2),1)="C",'Elegio-Electors'!L599,IF(LEFT(RIGHT('Elegio-Electors'!M599,2),1)="C",'Elegio-Electors'!M599,""))</f>
        <v/>
      </c>
      <c r="F599" s="91" t="str">
        <f>IF(LEFT(RIGHT('Elegio-Electors'!L599,2),1)="O",'Elegio-Electors'!L599,IF(LEFT(RIGHT('Elegio-Electors'!M599,2),1)="O",'Elegio-Electors'!M599,""))</f>
        <v/>
      </c>
      <c r="G599" s="91" t="str">
        <f t="shared" si="27"/>
        <v>expéditeur:</v>
      </c>
      <c r="H599" s="91" t="str">
        <f t="shared" si="28"/>
        <v>0 0</v>
      </c>
      <c r="I599" s="91"/>
      <c r="J599" s="40" t="str">
        <f t="shared" si="29"/>
        <v>signature obligatoire</v>
      </c>
    </row>
    <row r="600" spans="1:10" x14ac:dyDescent="0.25">
      <c r="A600" s="20">
        <f>'Elegio-Electors'!C600</f>
        <v>0</v>
      </c>
      <c r="B600" s="20">
        <f>'Elegio-Electors'!B600</f>
        <v>0</v>
      </c>
      <c r="C600" s="91">
        <f>IF(Procédure!$C$33=2,'Elegio-Electors'!D600,Procédure!$C$33)</f>
        <v>0</v>
      </c>
      <c r="D600" s="20">
        <f>'Elegio-Electors'!E600</f>
        <v>0</v>
      </c>
      <c r="E600" s="91" t="str">
        <f>IF(LEFT(RIGHT('Elegio-Electors'!L600,2),1)="C",'Elegio-Electors'!L600,IF(LEFT(RIGHT('Elegio-Electors'!M600,2),1)="C",'Elegio-Electors'!M600,""))</f>
        <v/>
      </c>
      <c r="F600" s="91" t="str">
        <f>IF(LEFT(RIGHT('Elegio-Electors'!L600,2),1)="O",'Elegio-Electors'!L600,IF(LEFT(RIGHT('Elegio-Electors'!M600,2),1)="O",'Elegio-Electors'!M600,""))</f>
        <v/>
      </c>
      <c r="G600" s="91" t="str">
        <f t="shared" si="27"/>
        <v>expéditeur:</v>
      </c>
      <c r="H600" s="91" t="str">
        <f t="shared" si="28"/>
        <v>0 0</v>
      </c>
      <c r="I600" s="91"/>
      <c r="J600" s="40" t="str">
        <f t="shared" si="29"/>
        <v>signature obligatoire</v>
      </c>
    </row>
    <row r="601" spans="1:10" x14ac:dyDescent="0.25">
      <c r="A601" s="20">
        <f>'Elegio-Electors'!C601</f>
        <v>0</v>
      </c>
      <c r="B601" s="20">
        <f>'Elegio-Electors'!B601</f>
        <v>0</v>
      </c>
      <c r="C601" s="91">
        <f>IF(Procédure!$C$33=2,'Elegio-Electors'!D601,Procédure!$C$33)</f>
        <v>0</v>
      </c>
      <c r="D601" s="20">
        <f>'Elegio-Electors'!E601</f>
        <v>0</v>
      </c>
      <c r="E601" s="91" t="str">
        <f>IF(LEFT(RIGHT('Elegio-Electors'!L601,2),1)="C",'Elegio-Electors'!L601,IF(LEFT(RIGHT('Elegio-Electors'!M601,2),1)="C",'Elegio-Electors'!M601,""))</f>
        <v/>
      </c>
      <c r="F601" s="91" t="str">
        <f>IF(LEFT(RIGHT('Elegio-Electors'!L601,2),1)="O",'Elegio-Electors'!L601,IF(LEFT(RIGHT('Elegio-Electors'!M601,2),1)="O",'Elegio-Electors'!M601,""))</f>
        <v/>
      </c>
      <c r="G601" s="91" t="str">
        <f t="shared" si="27"/>
        <v>expéditeur:</v>
      </c>
      <c r="H601" s="91" t="str">
        <f t="shared" si="28"/>
        <v>0 0</v>
      </c>
      <c r="I601" s="91"/>
      <c r="J601" s="40" t="str">
        <f t="shared" si="29"/>
        <v>signature obligatoire</v>
      </c>
    </row>
    <row r="602" spans="1:10" x14ac:dyDescent="0.25">
      <c r="A602" s="20">
        <f>'Elegio-Electors'!C602</f>
        <v>0</v>
      </c>
      <c r="B602" s="20">
        <f>'Elegio-Electors'!B602</f>
        <v>0</v>
      </c>
      <c r="C602" s="91">
        <f>IF(Procédure!$C$33=2,'Elegio-Electors'!D602,Procédure!$C$33)</f>
        <v>0</v>
      </c>
      <c r="D602" s="20">
        <f>'Elegio-Electors'!E602</f>
        <v>0</v>
      </c>
      <c r="E602" s="91" t="str">
        <f>IF(LEFT(RIGHT('Elegio-Electors'!L602,2),1)="C",'Elegio-Electors'!L602,IF(LEFT(RIGHT('Elegio-Electors'!M602,2),1)="C",'Elegio-Electors'!M602,""))</f>
        <v/>
      </c>
      <c r="F602" s="91" t="str">
        <f>IF(LEFT(RIGHT('Elegio-Electors'!L602,2),1)="O",'Elegio-Electors'!L602,IF(LEFT(RIGHT('Elegio-Electors'!M602,2),1)="O",'Elegio-Electors'!M602,""))</f>
        <v/>
      </c>
      <c r="G602" s="91" t="str">
        <f t="shared" si="27"/>
        <v>expéditeur:</v>
      </c>
      <c r="H602" s="91" t="str">
        <f t="shared" si="28"/>
        <v>0 0</v>
      </c>
      <c r="I602" s="91"/>
      <c r="J602" s="40" t="str">
        <f t="shared" si="29"/>
        <v>signature obligatoire</v>
      </c>
    </row>
    <row r="603" spans="1:10" x14ac:dyDescent="0.25">
      <c r="A603" s="20">
        <f>'Elegio-Electors'!C603</f>
        <v>0</v>
      </c>
      <c r="B603" s="20">
        <f>'Elegio-Electors'!B603</f>
        <v>0</v>
      </c>
      <c r="C603" s="91">
        <f>IF(Procédure!$C$33=2,'Elegio-Electors'!D603,Procédure!$C$33)</f>
        <v>0</v>
      </c>
      <c r="D603" s="20">
        <f>'Elegio-Electors'!E603</f>
        <v>0</v>
      </c>
      <c r="E603" s="91" t="str">
        <f>IF(LEFT(RIGHT('Elegio-Electors'!L603,2),1)="C",'Elegio-Electors'!L603,IF(LEFT(RIGHT('Elegio-Electors'!M603,2),1)="C",'Elegio-Electors'!M603,""))</f>
        <v/>
      </c>
      <c r="F603" s="91" t="str">
        <f>IF(LEFT(RIGHT('Elegio-Electors'!L603,2),1)="O",'Elegio-Electors'!L603,IF(LEFT(RIGHT('Elegio-Electors'!M603,2),1)="O",'Elegio-Electors'!M603,""))</f>
        <v/>
      </c>
      <c r="G603" s="91" t="str">
        <f t="shared" si="27"/>
        <v>expéditeur:</v>
      </c>
      <c r="H603" s="91" t="str">
        <f t="shared" si="28"/>
        <v>0 0</v>
      </c>
      <c r="I603" s="91"/>
      <c r="J603" s="40" t="str">
        <f t="shared" si="29"/>
        <v>signature obligatoire</v>
      </c>
    </row>
    <row r="604" spans="1:10" x14ac:dyDescent="0.25">
      <c r="A604" s="20">
        <f>'Elegio-Electors'!C604</f>
        <v>0</v>
      </c>
      <c r="B604" s="20">
        <f>'Elegio-Electors'!B604</f>
        <v>0</v>
      </c>
      <c r="C604" s="91">
        <f>IF(Procédure!$C$33=2,'Elegio-Electors'!D604,Procédure!$C$33)</f>
        <v>0</v>
      </c>
      <c r="D604" s="20">
        <f>'Elegio-Electors'!E604</f>
        <v>0</v>
      </c>
      <c r="E604" s="91" t="str">
        <f>IF(LEFT(RIGHT('Elegio-Electors'!L604,2),1)="C",'Elegio-Electors'!L604,IF(LEFT(RIGHT('Elegio-Electors'!M604,2),1)="C",'Elegio-Electors'!M604,""))</f>
        <v/>
      </c>
      <c r="F604" s="91" t="str">
        <f>IF(LEFT(RIGHT('Elegio-Electors'!L604,2),1)="O",'Elegio-Electors'!L604,IF(LEFT(RIGHT('Elegio-Electors'!M604,2),1)="O",'Elegio-Electors'!M604,""))</f>
        <v/>
      </c>
      <c r="G604" s="91" t="str">
        <f t="shared" si="27"/>
        <v>expéditeur:</v>
      </c>
      <c r="H604" s="91" t="str">
        <f t="shared" si="28"/>
        <v>0 0</v>
      </c>
      <c r="I604" s="91"/>
      <c r="J604" s="40" t="str">
        <f t="shared" si="29"/>
        <v>signature obligatoire</v>
      </c>
    </row>
    <row r="605" spans="1:10" x14ac:dyDescent="0.25">
      <c r="A605" s="20">
        <f>'Elegio-Electors'!C605</f>
        <v>0</v>
      </c>
      <c r="B605" s="20">
        <f>'Elegio-Electors'!B605</f>
        <v>0</v>
      </c>
      <c r="C605" s="91">
        <f>IF(Procédure!$C$33=2,'Elegio-Electors'!D605,Procédure!$C$33)</f>
        <v>0</v>
      </c>
      <c r="D605" s="20">
        <f>'Elegio-Electors'!E605</f>
        <v>0</v>
      </c>
      <c r="E605" s="91" t="str">
        <f>IF(LEFT(RIGHT('Elegio-Electors'!L605,2),1)="C",'Elegio-Electors'!L605,IF(LEFT(RIGHT('Elegio-Electors'!M605,2),1)="C",'Elegio-Electors'!M605,""))</f>
        <v/>
      </c>
      <c r="F605" s="91" t="str">
        <f>IF(LEFT(RIGHT('Elegio-Electors'!L605,2),1)="O",'Elegio-Electors'!L605,IF(LEFT(RIGHT('Elegio-Electors'!M605,2),1)="O",'Elegio-Electors'!M605,""))</f>
        <v/>
      </c>
      <c r="G605" s="91" t="str">
        <f t="shared" si="27"/>
        <v>expéditeur:</v>
      </c>
      <c r="H605" s="91" t="str">
        <f t="shared" si="28"/>
        <v>0 0</v>
      </c>
      <c r="I605" s="91"/>
      <c r="J605" s="40" t="str">
        <f t="shared" si="29"/>
        <v>signature obligatoire</v>
      </c>
    </row>
    <row r="606" spans="1:10" x14ac:dyDescent="0.25">
      <c r="A606" s="20">
        <f>'Elegio-Electors'!C606</f>
        <v>0</v>
      </c>
      <c r="B606" s="20">
        <f>'Elegio-Electors'!B606</f>
        <v>0</v>
      </c>
      <c r="C606" s="91">
        <f>IF(Procédure!$C$33=2,'Elegio-Electors'!D606,Procédure!$C$33)</f>
        <v>0</v>
      </c>
      <c r="D606" s="20">
        <f>'Elegio-Electors'!E606</f>
        <v>0</v>
      </c>
      <c r="E606" s="91" t="str">
        <f>IF(LEFT(RIGHT('Elegio-Electors'!L606,2),1)="C",'Elegio-Electors'!L606,IF(LEFT(RIGHT('Elegio-Electors'!M606,2),1)="C",'Elegio-Electors'!M606,""))</f>
        <v/>
      </c>
      <c r="F606" s="91" t="str">
        <f>IF(LEFT(RIGHT('Elegio-Electors'!L606,2),1)="O",'Elegio-Electors'!L606,IF(LEFT(RIGHT('Elegio-Electors'!M606,2),1)="O",'Elegio-Electors'!M606,""))</f>
        <v/>
      </c>
      <c r="G606" s="91" t="str">
        <f t="shared" si="27"/>
        <v>expéditeur:</v>
      </c>
      <c r="H606" s="91" t="str">
        <f t="shared" si="28"/>
        <v>0 0</v>
      </c>
      <c r="I606" s="91"/>
      <c r="J606" s="40" t="str">
        <f t="shared" si="29"/>
        <v>signature obligatoire</v>
      </c>
    </row>
    <row r="607" spans="1:10" x14ac:dyDescent="0.25">
      <c r="A607" s="20">
        <f>'Elegio-Electors'!C607</f>
        <v>0</v>
      </c>
      <c r="B607" s="20">
        <f>'Elegio-Electors'!B607</f>
        <v>0</v>
      </c>
      <c r="C607" s="91">
        <f>IF(Procédure!$C$33=2,'Elegio-Electors'!D607,Procédure!$C$33)</f>
        <v>0</v>
      </c>
      <c r="D607" s="20">
        <f>'Elegio-Electors'!E607</f>
        <v>0</v>
      </c>
      <c r="E607" s="91" t="str">
        <f>IF(LEFT(RIGHT('Elegio-Electors'!L607,2),1)="C",'Elegio-Electors'!L607,IF(LEFT(RIGHT('Elegio-Electors'!M607,2),1)="C",'Elegio-Electors'!M607,""))</f>
        <v/>
      </c>
      <c r="F607" s="91" t="str">
        <f>IF(LEFT(RIGHT('Elegio-Electors'!L607,2),1)="O",'Elegio-Electors'!L607,IF(LEFT(RIGHT('Elegio-Electors'!M607,2),1)="O",'Elegio-Electors'!M607,""))</f>
        <v/>
      </c>
      <c r="G607" s="91" t="str">
        <f t="shared" si="27"/>
        <v>expéditeur:</v>
      </c>
      <c r="H607" s="91" t="str">
        <f t="shared" si="28"/>
        <v>0 0</v>
      </c>
      <c r="I607" s="91"/>
      <c r="J607" s="40" t="str">
        <f t="shared" si="29"/>
        <v>signature obligatoire</v>
      </c>
    </row>
    <row r="608" spans="1:10" x14ac:dyDescent="0.25">
      <c r="A608" s="20">
        <f>'Elegio-Electors'!C608</f>
        <v>0</v>
      </c>
      <c r="B608" s="20">
        <f>'Elegio-Electors'!B608</f>
        <v>0</v>
      </c>
      <c r="C608" s="91">
        <f>IF(Procédure!$C$33=2,'Elegio-Electors'!D608,Procédure!$C$33)</f>
        <v>0</v>
      </c>
      <c r="D608" s="20">
        <f>'Elegio-Electors'!E608</f>
        <v>0</v>
      </c>
      <c r="E608" s="91" t="str">
        <f>IF(LEFT(RIGHT('Elegio-Electors'!L608,2),1)="C",'Elegio-Electors'!L608,IF(LEFT(RIGHT('Elegio-Electors'!M608,2),1)="C",'Elegio-Electors'!M608,""))</f>
        <v/>
      </c>
      <c r="F608" s="91" t="str">
        <f>IF(LEFT(RIGHT('Elegio-Electors'!L608,2),1)="O",'Elegio-Electors'!L608,IF(LEFT(RIGHT('Elegio-Electors'!M608,2),1)="O",'Elegio-Electors'!M608,""))</f>
        <v/>
      </c>
      <c r="G608" s="91" t="str">
        <f t="shared" si="27"/>
        <v>expéditeur:</v>
      </c>
      <c r="H608" s="91" t="str">
        <f t="shared" si="28"/>
        <v>0 0</v>
      </c>
      <c r="I608" s="91"/>
      <c r="J608" s="40" t="str">
        <f t="shared" si="29"/>
        <v>signature obligatoire</v>
      </c>
    </row>
    <row r="609" spans="1:10" x14ac:dyDescent="0.25">
      <c r="A609" s="20">
        <f>'Elegio-Electors'!C609</f>
        <v>0</v>
      </c>
      <c r="B609" s="20">
        <f>'Elegio-Electors'!B609</f>
        <v>0</v>
      </c>
      <c r="C609" s="91">
        <f>IF(Procédure!$C$33=2,'Elegio-Electors'!D609,Procédure!$C$33)</f>
        <v>0</v>
      </c>
      <c r="D609" s="20">
        <f>'Elegio-Electors'!E609</f>
        <v>0</v>
      </c>
      <c r="E609" s="91" t="str">
        <f>IF(LEFT(RIGHT('Elegio-Electors'!L609,2),1)="C",'Elegio-Electors'!L609,IF(LEFT(RIGHT('Elegio-Electors'!M609,2),1)="C",'Elegio-Electors'!M609,""))</f>
        <v/>
      </c>
      <c r="F609" s="91" t="str">
        <f>IF(LEFT(RIGHT('Elegio-Electors'!L609,2),1)="O",'Elegio-Electors'!L609,IF(LEFT(RIGHT('Elegio-Electors'!M609,2),1)="O",'Elegio-Electors'!M609,""))</f>
        <v/>
      </c>
      <c r="G609" s="91" t="str">
        <f t="shared" si="27"/>
        <v>expéditeur:</v>
      </c>
      <c r="H609" s="91" t="str">
        <f t="shared" si="28"/>
        <v>0 0</v>
      </c>
      <c r="I609" s="91"/>
      <c r="J609" s="40" t="str">
        <f t="shared" si="29"/>
        <v>signature obligatoire</v>
      </c>
    </row>
    <row r="610" spans="1:10" x14ac:dyDescent="0.25">
      <c r="A610" s="20">
        <f>'Elegio-Electors'!C610</f>
        <v>0</v>
      </c>
      <c r="B610" s="20">
        <f>'Elegio-Electors'!B610</f>
        <v>0</v>
      </c>
      <c r="C610" s="91">
        <f>IF(Procédure!$C$33=2,'Elegio-Electors'!D610,Procédure!$C$33)</f>
        <v>0</v>
      </c>
      <c r="D610" s="20">
        <f>'Elegio-Electors'!E610</f>
        <v>0</v>
      </c>
      <c r="E610" s="91" t="str">
        <f>IF(LEFT(RIGHT('Elegio-Electors'!L610,2),1)="C",'Elegio-Electors'!L610,IF(LEFT(RIGHT('Elegio-Electors'!M610,2),1)="C",'Elegio-Electors'!M610,""))</f>
        <v/>
      </c>
      <c r="F610" s="91" t="str">
        <f>IF(LEFT(RIGHT('Elegio-Electors'!L610,2),1)="O",'Elegio-Electors'!L610,IF(LEFT(RIGHT('Elegio-Electors'!M610,2),1)="O",'Elegio-Electors'!M610,""))</f>
        <v/>
      </c>
      <c r="G610" s="91" t="str">
        <f t="shared" si="27"/>
        <v>expéditeur:</v>
      </c>
      <c r="H610" s="91" t="str">
        <f t="shared" si="28"/>
        <v>0 0</v>
      </c>
      <c r="I610" s="91"/>
      <c r="J610" s="40" t="str">
        <f t="shared" si="29"/>
        <v>signature obligatoire</v>
      </c>
    </row>
    <row r="611" spans="1:10" x14ac:dyDescent="0.25">
      <c r="A611" s="20">
        <f>'Elegio-Electors'!C611</f>
        <v>0</v>
      </c>
      <c r="B611" s="20">
        <f>'Elegio-Electors'!B611</f>
        <v>0</v>
      </c>
      <c r="C611" s="91">
        <f>IF(Procédure!$C$33=2,'Elegio-Electors'!D611,Procédure!$C$33)</f>
        <v>0</v>
      </c>
      <c r="D611" s="20">
        <f>'Elegio-Electors'!E611</f>
        <v>0</v>
      </c>
      <c r="E611" s="91" t="str">
        <f>IF(LEFT(RIGHT('Elegio-Electors'!L611,2),1)="C",'Elegio-Electors'!L611,IF(LEFT(RIGHT('Elegio-Electors'!M611,2),1)="C",'Elegio-Electors'!M611,""))</f>
        <v/>
      </c>
      <c r="F611" s="91" t="str">
        <f>IF(LEFT(RIGHT('Elegio-Electors'!L611,2),1)="O",'Elegio-Electors'!L611,IF(LEFT(RIGHT('Elegio-Electors'!M611,2),1)="O",'Elegio-Electors'!M611,""))</f>
        <v/>
      </c>
      <c r="G611" s="91" t="str">
        <f t="shared" si="27"/>
        <v>expéditeur:</v>
      </c>
      <c r="H611" s="91" t="str">
        <f t="shared" si="28"/>
        <v>0 0</v>
      </c>
      <c r="I611" s="91"/>
      <c r="J611" s="40" t="str">
        <f t="shared" si="29"/>
        <v>signature obligatoire</v>
      </c>
    </row>
    <row r="612" spans="1:10" x14ac:dyDescent="0.25">
      <c r="A612" s="20">
        <f>'Elegio-Electors'!C612</f>
        <v>0</v>
      </c>
      <c r="B612" s="20">
        <f>'Elegio-Electors'!B612</f>
        <v>0</v>
      </c>
      <c r="C612" s="91">
        <f>IF(Procédure!$C$33=2,'Elegio-Electors'!D612,Procédure!$C$33)</f>
        <v>0</v>
      </c>
      <c r="D612" s="20">
        <f>'Elegio-Electors'!E612</f>
        <v>0</v>
      </c>
      <c r="E612" s="91" t="str">
        <f>IF(LEFT(RIGHT('Elegio-Electors'!L612,2),1)="C",'Elegio-Electors'!L612,IF(LEFT(RIGHT('Elegio-Electors'!M612,2),1)="C",'Elegio-Electors'!M612,""))</f>
        <v/>
      </c>
      <c r="F612" s="91" t="str">
        <f>IF(LEFT(RIGHT('Elegio-Electors'!L612,2),1)="O",'Elegio-Electors'!L612,IF(LEFT(RIGHT('Elegio-Electors'!M612,2),1)="O",'Elegio-Electors'!M612,""))</f>
        <v/>
      </c>
      <c r="G612" s="91" t="str">
        <f t="shared" si="27"/>
        <v>expéditeur:</v>
      </c>
      <c r="H612" s="91" t="str">
        <f t="shared" si="28"/>
        <v>0 0</v>
      </c>
      <c r="I612" s="91"/>
      <c r="J612" s="40" t="str">
        <f t="shared" si="29"/>
        <v>signature obligatoire</v>
      </c>
    </row>
    <row r="613" spans="1:10" x14ac:dyDescent="0.25">
      <c r="A613" s="20">
        <f>'Elegio-Electors'!C613</f>
        <v>0</v>
      </c>
      <c r="B613" s="20">
        <f>'Elegio-Electors'!B613</f>
        <v>0</v>
      </c>
      <c r="C613" s="91">
        <f>IF(Procédure!$C$33=2,'Elegio-Electors'!D613,Procédure!$C$33)</f>
        <v>0</v>
      </c>
      <c r="D613" s="20">
        <f>'Elegio-Electors'!E613</f>
        <v>0</v>
      </c>
      <c r="E613" s="91" t="str">
        <f>IF(LEFT(RIGHT('Elegio-Electors'!L613,2),1)="C",'Elegio-Electors'!L613,IF(LEFT(RIGHT('Elegio-Electors'!M613,2),1)="C",'Elegio-Electors'!M613,""))</f>
        <v/>
      </c>
      <c r="F613" s="91" t="str">
        <f>IF(LEFT(RIGHT('Elegio-Electors'!L613,2),1)="O",'Elegio-Electors'!L613,IF(LEFT(RIGHT('Elegio-Electors'!M613,2),1)="O",'Elegio-Electors'!M613,""))</f>
        <v/>
      </c>
      <c r="G613" s="91" t="str">
        <f t="shared" si="27"/>
        <v>expéditeur:</v>
      </c>
      <c r="H613" s="91" t="str">
        <f t="shared" si="28"/>
        <v>0 0</v>
      </c>
      <c r="I613" s="91"/>
      <c r="J613" s="40" t="str">
        <f t="shared" si="29"/>
        <v>signature obligatoire</v>
      </c>
    </row>
    <row r="614" spans="1:10" x14ac:dyDescent="0.25">
      <c r="A614" s="20">
        <f>'Elegio-Electors'!C614</f>
        <v>0</v>
      </c>
      <c r="B614" s="20">
        <f>'Elegio-Electors'!B614</f>
        <v>0</v>
      </c>
      <c r="C614" s="91">
        <f>IF(Procédure!$C$33=2,'Elegio-Electors'!D614,Procédure!$C$33)</f>
        <v>0</v>
      </c>
      <c r="D614" s="20">
        <f>'Elegio-Electors'!E614</f>
        <v>0</v>
      </c>
      <c r="E614" s="91" t="str">
        <f>IF(LEFT(RIGHT('Elegio-Electors'!L614,2),1)="C",'Elegio-Electors'!L614,IF(LEFT(RIGHT('Elegio-Electors'!M614,2),1)="C",'Elegio-Electors'!M614,""))</f>
        <v/>
      </c>
      <c r="F614" s="91" t="str">
        <f>IF(LEFT(RIGHT('Elegio-Electors'!L614,2),1)="O",'Elegio-Electors'!L614,IF(LEFT(RIGHT('Elegio-Electors'!M614,2),1)="O",'Elegio-Electors'!M614,""))</f>
        <v/>
      </c>
      <c r="G614" s="91" t="str">
        <f t="shared" si="27"/>
        <v>expéditeur:</v>
      </c>
      <c r="H614" s="91" t="str">
        <f t="shared" si="28"/>
        <v>0 0</v>
      </c>
      <c r="I614" s="91"/>
      <c r="J614" s="40" t="str">
        <f t="shared" si="29"/>
        <v>signature obligatoire</v>
      </c>
    </row>
    <row r="615" spans="1:10" x14ac:dyDescent="0.25">
      <c r="A615" s="20">
        <f>'Elegio-Electors'!C615</f>
        <v>0</v>
      </c>
      <c r="B615" s="20">
        <f>'Elegio-Electors'!B615</f>
        <v>0</v>
      </c>
      <c r="C615" s="91">
        <f>IF(Procédure!$C$33=2,'Elegio-Electors'!D615,Procédure!$C$33)</f>
        <v>0</v>
      </c>
      <c r="D615" s="20">
        <f>'Elegio-Electors'!E615</f>
        <v>0</v>
      </c>
      <c r="E615" s="91" t="str">
        <f>IF(LEFT(RIGHT('Elegio-Electors'!L615,2),1)="C",'Elegio-Electors'!L615,IF(LEFT(RIGHT('Elegio-Electors'!M615,2),1)="C",'Elegio-Electors'!M615,""))</f>
        <v/>
      </c>
      <c r="F615" s="91" t="str">
        <f>IF(LEFT(RIGHT('Elegio-Electors'!L615,2),1)="O",'Elegio-Electors'!L615,IF(LEFT(RIGHT('Elegio-Electors'!M615,2),1)="O",'Elegio-Electors'!M615,""))</f>
        <v/>
      </c>
      <c r="G615" s="91" t="str">
        <f t="shared" si="27"/>
        <v>expéditeur:</v>
      </c>
      <c r="H615" s="91" t="str">
        <f t="shared" si="28"/>
        <v>0 0</v>
      </c>
      <c r="I615" s="91"/>
      <c r="J615" s="40" t="str">
        <f t="shared" si="29"/>
        <v>signature obligatoire</v>
      </c>
    </row>
    <row r="616" spans="1:10" x14ac:dyDescent="0.25">
      <c r="A616" s="20">
        <f>'Elegio-Electors'!C616</f>
        <v>0</v>
      </c>
      <c r="B616" s="20">
        <f>'Elegio-Electors'!B616</f>
        <v>0</v>
      </c>
      <c r="C616" s="91">
        <f>IF(Procédure!$C$33=2,'Elegio-Electors'!D616,Procédure!$C$33)</f>
        <v>0</v>
      </c>
      <c r="D616" s="20">
        <f>'Elegio-Electors'!E616</f>
        <v>0</v>
      </c>
      <c r="E616" s="91" t="str">
        <f>IF(LEFT(RIGHT('Elegio-Electors'!L616,2),1)="C",'Elegio-Electors'!L616,IF(LEFT(RIGHT('Elegio-Electors'!M616,2),1)="C",'Elegio-Electors'!M616,""))</f>
        <v/>
      </c>
      <c r="F616" s="91" t="str">
        <f>IF(LEFT(RIGHT('Elegio-Electors'!L616,2),1)="O",'Elegio-Electors'!L616,IF(LEFT(RIGHT('Elegio-Electors'!M616,2),1)="O",'Elegio-Electors'!M616,""))</f>
        <v/>
      </c>
      <c r="G616" s="91" t="str">
        <f t="shared" si="27"/>
        <v>expéditeur:</v>
      </c>
      <c r="H616" s="91" t="str">
        <f t="shared" si="28"/>
        <v>0 0</v>
      </c>
      <c r="I616" s="91"/>
      <c r="J616" s="40" t="str">
        <f t="shared" si="29"/>
        <v>signature obligatoire</v>
      </c>
    </row>
    <row r="617" spans="1:10" x14ac:dyDescent="0.25">
      <c r="A617" s="20">
        <f>'Elegio-Electors'!C617</f>
        <v>0</v>
      </c>
      <c r="B617" s="20">
        <f>'Elegio-Electors'!B617</f>
        <v>0</v>
      </c>
      <c r="C617" s="91">
        <f>IF(Procédure!$C$33=2,'Elegio-Electors'!D617,Procédure!$C$33)</f>
        <v>0</v>
      </c>
      <c r="D617" s="20">
        <f>'Elegio-Electors'!E617</f>
        <v>0</v>
      </c>
      <c r="E617" s="91" t="str">
        <f>IF(LEFT(RIGHT('Elegio-Electors'!L617,2),1)="C",'Elegio-Electors'!L617,IF(LEFT(RIGHT('Elegio-Electors'!M617,2),1)="C",'Elegio-Electors'!M617,""))</f>
        <v/>
      </c>
      <c r="F617" s="91" t="str">
        <f>IF(LEFT(RIGHT('Elegio-Electors'!L617,2),1)="O",'Elegio-Electors'!L617,IF(LEFT(RIGHT('Elegio-Electors'!M617,2),1)="O",'Elegio-Electors'!M617,""))</f>
        <v/>
      </c>
      <c r="G617" s="91" t="str">
        <f t="shared" si="27"/>
        <v>expéditeur:</v>
      </c>
      <c r="H617" s="91" t="str">
        <f t="shared" si="28"/>
        <v>0 0</v>
      </c>
      <c r="I617" s="91"/>
      <c r="J617" s="40" t="str">
        <f t="shared" si="29"/>
        <v>signature obligatoire</v>
      </c>
    </row>
    <row r="618" spans="1:10" x14ac:dyDescent="0.25">
      <c r="A618" s="20">
        <f>'Elegio-Electors'!C618</f>
        <v>0</v>
      </c>
      <c r="B618" s="20">
        <f>'Elegio-Electors'!B618</f>
        <v>0</v>
      </c>
      <c r="C618" s="91">
        <f>IF(Procédure!$C$33=2,'Elegio-Electors'!D618,Procédure!$C$33)</f>
        <v>0</v>
      </c>
      <c r="D618" s="20">
        <f>'Elegio-Electors'!E618</f>
        <v>0</v>
      </c>
      <c r="E618" s="91" t="str">
        <f>IF(LEFT(RIGHT('Elegio-Electors'!L618,2),1)="C",'Elegio-Electors'!L618,IF(LEFT(RIGHT('Elegio-Electors'!M618,2),1)="C",'Elegio-Electors'!M618,""))</f>
        <v/>
      </c>
      <c r="F618" s="91" t="str">
        <f>IF(LEFT(RIGHT('Elegio-Electors'!L618,2),1)="O",'Elegio-Electors'!L618,IF(LEFT(RIGHT('Elegio-Electors'!M618,2),1)="O",'Elegio-Electors'!M618,""))</f>
        <v/>
      </c>
      <c r="G618" s="91" t="str">
        <f t="shared" si="27"/>
        <v>expéditeur:</v>
      </c>
      <c r="H618" s="91" t="str">
        <f t="shared" si="28"/>
        <v>0 0</v>
      </c>
      <c r="I618" s="91"/>
      <c r="J618" s="40" t="str">
        <f t="shared" si="29"/>
        <v>signature obligatoire</v>
      </c>
    </row>
    <row r="619" spans="1:10" x14ac:dyDescent="0.25">
      <c r="A619" s="20">
        <f>'Elegio-Electors'!C619</f>
        <v>0</v>
      </c>
      <c r="B619" s="20">
        <f>'Elegio-Electors'!B619</f>
        <v>0</v>
      </c>
      <c r="C619" s="91">
        <f>IF(Procédure!$C$33=2,'Elegio-Electors'!D619,Procédure!$C$33)</f>
        <v>0</v>
      </c>
      <c r="D619" s="20">
        <f>'Elegio-Electors'!E619</f>
        <v>0</v>
      </c>
      <c r="E619" s="91" t="str">
        <f>IF(LEFT(RIGHT('Elegio-Electors'!L619,2),1)="C",'Elegio-Electors'!L619,IF(LEFT(RIGHT('Elegio-Electors'!M619,2),1)="C",'Elegio-Electors'!M619,""))</f>
        <v/>
      </c>
      <c r="F619" s="91" t="str">
        <f>IF(LEFT(RIGHT('Elegio-Electors'!L619,2),1)="O",'Elegio-Electors'!L619,IF(LEFT(RIGHT('Elegio-Electors'!M619,2),1)="O",'Elegio-Electors'!M619,""))</f>
        <v/>
      </c>
      <c r="G619" s="91" t="str">
        <f t="shared" si="27"/>
        <v>expéditeur:</v>
      </c>
      <c r="H619" s="91" t="str">
        <f t="shared" si="28"/>
        <v>0 0</v>
      </c>
      <c r="I619" s="91"/>
      <c r="J619" s="40" t="str">
        <f t="shared" si="29"/>
        <v>signature obligatoire</v>
      </c>
    </row>
    <row r="620" spans="1:10" x14ac:dyDescent="0.25">
      <c r="A620" s="20">
        <f>'Elegio-Electors'!C620</f>
        <v>0</v>
      </c>
      <c r="B620" s="20">
        <f>'Elegio-Electors'!B620</f>
        <v>0</v>
      </c>
      <c r="C620" s="91">
        <f>IF(Procédure!$C$33=2,'Elegio-Electors'!D620,Procédure!$C$33)</f>
        <v>0</v>
      </c>
      <c r="D620" s="20">
        <f>'Elegio-Electors'!E620</f>
        <v>0</v>
      </c>
      <c r="E620" s="91" t="str">
        <f>IF(LEFT(RIGHT('Elegio-Electors'!L620,2),1)="C",'Elegio-Electors'!L620,IF(LEFT(RIGHT('Elegio-Electors'!M620,2),1)="C",'Elegio-Electors'!M620,""))</f>
        <v/>
      </c>
      <c r="F620" s="91" t="str">
        <f>IF(LEFT(RIGHT('Elegio-Electors'!L620,2),1)="O",'Elegio-Electors'!L620,IF(LEFT(RIGHT('Elegio-Electors'!M620,2),1)="O",'Elegio-Electors'!M620,""))</f>
        <v/>
      </c>
      <c r="G620" s="91" t="str">
        <f t="shared" si="27"/>
        <v>expéditeur:</v>
      </c>
      <c r="H620" s="91" t="str">
        <f t="shared" si="28"/>
        <v>0 0</v>
      </c>
      <c r="I620" s="91"/>
      <c r="J620" s="40" t="str">
        <f t="shared" si="29"/>
        <v>signature obligatoire</v>
      </c>
    </row>
    <row r="621" spans="1:10" x14ac:dyDescent="0.25">
      <c r="A621" s="20">
        <f>'Elegio-Electors'!C621</f>
        <v>0</v>
      </c>
      <c r="B621" s="20">
        <f>'Elegio-Electors'!B621</f>
        <v>0</v>
      </c>
      <c r="C621" s="91">
        <f>IF(Procédure!$C$33=2,'Elegio-Electors'!D621,Procédure!$C$33)</f>
        <v>0</v>
      </c>
      <c r="D621" s="20">
        <f>'Elegio-Electors'!E621</f>
        <v>0</v>
      </c>
      <c r="E621" s="91" t="str">
        <f>IF(LEFT(RIGHT('Elegio-Electors'!L621,2),1)="C",'Elegio-Electors'!L621,IF(LEFT(RIGHT('Elegio-Electors'!M621,2),1)="C",'Elegio-Electors'!M621,""))</f>
        <v/>
      </c>
      <c r="F621" s="91" t="str">
        <f>IF(LEFT(RIGHT('Elegio-Electors'!L621,2),1)="O",'Elegio-Electors'!L621,IF(LEFT(RIGHT('Elegio-Electors'!M621,2),1)="O",'Elegio-Electors'!M621,""))</f>
        <v/>
      </c>
      <c r="G621" s="91" t="str">
        <f t="shared" si="27"/>
        <v>expéditeur:</v>
      </c>
      <c r="H621" s="91" t="str">
        <f t="shared" si="28"/>
        <v>0 0</v>
      </c>
      <c r="I621" s="91"/>
      <c r="J621" s="40" t="str">
        <f t="shared" si="29"/>
        <v>signature obligatoire</v>
      </c>
    </row>
    <row r="622" spans="1:10" x14ac:dyDescent="0.25">
      <c r="A622" s="20">
        <f>'Elegio-Electors'!C622</f>
        <v>0</v>
      </c>
      <c r="B622" s="20">
        <f>'Elegio-Electors'!B622</f>
        <v>0</v>
      </c>
      <c r="C622" s="91">
        <f>IF(Procédure!$C$33=2,'Elegio-Electors'!D622,Procédure!$C$33)</f>
        <v>0</v>
      </c>
      <c r="D622" s="20">
        <f>'Elegio-Electors'!E622</f>
        <v>0</v>
      </c>
      <c r="E622" s="91" t="str">
        <f>IF(LEFT(RIGHT('Elegio-Electors'!L622,2),1)="C",'Elegio-Electors'!L622,IF(LEFT(RIGHT('Elegio-Electors'!M622,2),1)="C",'Elegio-Electors'!M622,""))</f>
        <v/>
      </c>
      <c r="F622" s="91" t="str">
        <f>IF(LEFT(RIGHT('Elegio-Electors'!L622,2),1)="O",'Elegio-Electors'!L622,IF(LEFT(RIGHT('Elegio-Electors'!M622,2),1)="O",'Elegio-Electors'!M622,""))</f>
        <v/>
      </c>
      <c r="G622" s="91" t="str">
        <f t="shared" si="27"/>
        <v>expéditeur:</v>
      </c>
      <c r="H622" s="91" t="str">
        <f t="shared" si="28"/>
        <v>0 0</v>
      </c>
      <c r="I622" s="91"/>
      <c r="J622" s="40" t="str">
        <f t="shared" si="29"/>
        <v>signature obligatoire</v>
      </c>
    </row>
    <row r="623" spans="1:10" x14ac:dyDescent="0.25">
      <c r="A623" s="20">
        <f>'Elegio-Electors'!C623</f>
        <v>0</v>
      </c>
      <c r="B623" s="20">
        <f>'Elegio-Electors'!B623</f>
        <v>0</v>
      </c>
      <c r="C623" s="91">
        <f>IF(Procédure!$C$33=2,'Elegio-Electors'!D623,Procédure!$C$33)</f>
        <v>0</v>
      </c>
      <c r="D623" s="20">
        <f>'Elegio-Electors'!E623</f>
        <v>0</v>
      </c>
      <c r="E623" s="91" t="str">
        <f>IF(LEFT(RIGHT('Elegio-Electors'!L623,2),1)="C",'Elegio-Electors'!L623,IF(LEFT(RIGHT('Elegio-Electors'!M623,2),1)="C",'Elegio-Electors'!M623,""))</f>
        <v/>
      </c>
      <c r="F623" s="91" t="str">
        <f>IF(LEFT(RIGHT('Elegio-Electors'!L623,2),1)="O",'Elegio-Electors'!L623,IF(LEFT(RIGHT('Elegio-Electors'!M623,2),1)="O",'Elegio-Electors'!M623,""))</f>
        <v/>
      </c>
      <c r="G623" s="91" t="str">
        <f t="shared" si="27"/>
        <v>expéditeur:</v>
      </c>
      <c r="H623" s="91" t="str">
        <f t="shared" si="28"/>
        <v>0 0</v>
      </c>
      <c r="I623" s="91"/>
      <c r="J623" s="40" t="str">
        <f t="shared" si="29"/>
        <v>signature obligatoire</v>
      </c>
    </row>
    <row r="624" spans="1:10" x14ac:dyDescent="0.25">
      <c r="A624" s="20">
        <f>'Elegio-Electors'!C624</f>
        <v>0</v>
      </c>
      <c r="B624" s="20">
        <f>'Elegio-Electors'!B624</f>
        <v>0</v>
      </c>
      <c r="C624" s="91">
        <f>IF(Procédure!$C$33=2,'Elegio-Electors'!D624,Procédure!$C$33)</f>
        <v>0</v>
      </c>
      <c r="D624" s="20">
        <f>'Elegio-Electors'!E624</f>
        <v>0</v>
      </c>
      <c r="E624" s="91" t="str">
        <f>IF(LEFT(RIGHT('Elegio-Electors'!L624,2),1)="C",'Elegio-Electors'!L624,IF(LEFT(RIGHT('Elegio-Electors'!M624,2),1)="C",'Elegio-Electors'!M624,""))</f>
        <v/>
      </c>
      <c r="F624" s="91" t="str">
        <f>IF(LEFT(RIGHT('Elegio-Electors'!L624,2),1)="O",'Elegio-Electors'!L624,IF(LEFT(RIGHT('Elegio-Electors'!M624,2),1)="O",'Elegio-Electors'!M624,""))</f>
        <v/>
      </c>
      <c r="G624" s="91" t="str">
        <f t="shared" si="27"/>
        <v>expéditeur:</v>
      </c>
      <c r="H624" s="91" t="str">
        <f t="shared" si="28"/>
        <v>0 0</v>
      </c>
      <c r="I624" s="91"/>
      <c r="J624" s="40" t="str">
        <f t="shared" si="29"/>
        <v>signature obligatoire</v>
      </c>
    </row>
    <row r="625" spans="1:10" x14ac:dyDescent="0.25">
      <c r="A625" s="20">
        <f>'Elegio-Electors'!C625</f>
        <v>0</v>
      </c>
      <c r="B625" s="20">
        <f>'Elegio-Electors'!B625</f>
        <v>0</v>
      </c>
      <c r="C625" s="91">
        <f>IF(Procédure!$C$33=2,'Elegio-Electors'!D625,Procédure!$C$33)</f>
        <v>0</v>
      </c>
      <c r="D625" s="20">
        <f>'Elegio-Electors'!E625</f>
        <v>0</v>
      </c>
      <c r="E625" s="91" t="str">
        <f>IF(LEFT(RIGHT('Elegio-Electors'!L625,2),1)="C",'Elegio-Electors'!L625,IF(LEFT(RIGHT('Elegio-Electors'!M625,2),1)="C",'Elegio-Electors'!M625,""))</f>
        <v/>
      </c>
      <c r="F625" s="91" t="str">
        <f>IF(LEFT(RIGHT('Elegio-Electors'!L625,2),1)="O",'Elegio-Electors'!L625,IF(LEFT(RIGHT('Elegio-Electors'!M625,2),1)="O",'Elegio-Electors'!M625,""))</f>
        <v/>
      </c>
      <c r="G625" s="91" t="str">
        <f t="shared" si="27"/>
        <v>expéditeur:</v>
      </c>
      <c r="H625" s="91" t="str">
        <f t="shared" si="28"/>
        <v>0 0</v>
      </c>
      <c r="I625" s="91"/>
      <c r="J625" s="40" t="str">
        <f t="shared" si="29"/>
        <v>signature obligatoire</v>
      </c>
    </row>
    <row r="626" spans="1:10" x14ac:dyDescent="0.25">
      <c r="A626" s="20">
        <f>'Elegio-Electors'!C626</f>
        <v>0</v>
      </c>
      <c r="B626" s="20">
        <f>'Elegio-Electors'!B626</f>
        <v>0</v>
      </c>
      <c r="C626" s="91">
        <f>IF(Procédure!$C$33=2,'Elegio-Electors'!D626,Procédure!$C$33)</f>
        <v>0</v>
      </c>
      <c r="D626" s="20">
        <f>'Elegio-Electors'!E626</f>
        <v>0</v>
      </c>
      <c r="E626" s="91" t="str">
        <f>IF(LEFT(RIGHT('Elegio-Electors'!L626,2),1)="C",'Elegio-Electors'!L626,IF(LEFT(RIGHT('Elegio-Electors'!M626,2),1)="C",'Elegio-Electors'!M626,""))</f>
        <v/>
      </c>
      <c r="F626" s="91" t="str">
        <f>IF(LEFT(RIGHT('Elegio-Electors'!L626,2),1)="O",'Elegio-Electors'!L626,IF(LEFT(RIGHT('Elegio-Electors'!M626,2),1)="O",'Elegio-Electors'!M626,""))</f>
        <v/>
      </c>
      <c r="G626" s="91" t="str">
        <f t="shared" si="27"/>
        <v>expéditeur:</v>
      </c>
      <c r="H626" s="91" t="str">
        <f t="shared" si="28"/>
        <v>0 0</v>
      </c>
      <c r="I626" s="91"/>
      <c r="J626" s="40" t="str">
        <f t="shared" si="29"/>
        <v>signature obligatoire</v>
      </c>
    </row>
    <row r="627" spans="1:10" x14ac:dyDescent="0.25">
      <c r="A627" s="20">
        <f>'Elegio-Electors'!C627</f>
        <v>0</v>
      </c>
      <c r="B627" s="20">
        <f>'Elegio-Electors'!B627</f>
        <v>0</v>
      </c>
      <c r="C627" s="91">
        <f>IF(Procédure!$C$33=2,'Elegio-Electors'!D627,Procédure!$C$33)</f>
        <v>0</v>
      </c>
      <c r="D627" s="20">
        <f>'Elegio-Electors'!E627</f>
        <v>0</v>
      </c>
      <c r="E627" s="91" t="str">
        <f>IF(LEFT(RIGHT('Elegio-Electors'!L627,2),1)="C",'Elegio-Electors'!L627,IF(LEFT(RIGHT('Elegio-Electors'!M627,2),1)="C",'Elegio-Electors'!M627,""))</f>
        <v/>
      </c>
      <c r="F627" s="91" t="str">
        <f>IF(LEFT(RIGHT('Elegio-Electors'!L627,2),1)="O",'Elegio-Electors'!L627,IF(LEFT(RIGHT('Elegio-Electors'!M627,2),1)="O",'Elegio-Electors'!M627,""))</f>
        <v/>
      </c>
      <c r="G627" s="91" t="str">
        <f t="shared" si="27"/>
        <v>expéditeur:</v>
      </c>
      <c r="H627" s="91" t="str">
        <f t="shared" si="28"/>
        <v>0 0</v>
      </c>
      <c r="I627" s="91"/>
      <c r="J627" s="40" t="str">
        <f t="shared" si="29"/>
        <v>signature obligatoire</v>
      </c>
    </row>
    <row r="628" spans="1:10" x14ac:dyDescent="0.25">
      <c r="A628" s="20">
        <f>'Elegio-Electors'!C628</f>
        <v>0</v>
      </c>
      <c r="B628" s="20">
        <f>'Elegio-Electors'!B628</f>
        <v>0</v>
      </c>
      <c r="C628" s="91">
        <f>IF(Procédure!$C$33=2,'Elegio-Electors'!D628,Procédure!$C$33)</f>
        <v>0</v>
      </c>
      <c r="D628" s="20">
        <f>'Elegio-Electors'!E628</f>
        <v>0</v>
      </c>
      <c r="E628" s="91" t="str">
        <f>IF(LEFT(RIGHT('Elegio-Electors'!L628,2),1)="C",'Elegio-Electors'!L628,IF(LEFT(RIGHT('Elegio-Electors'!M628,2),1)="C",'Elegio-Electors'!M628,""))</f>
        <v/>
      </c>
      <c r="F628" s="91" t="str">
        <f>IF(LEFT(RIGHT('Elegio-Electors'!L628,2),1)="O",'Elegio-Electors'!L628,IF(LEFT(RIGHT('Elegio-Electors'!M628,2),1)="O",'Elegio-Electors'!M628,""))</f>
        <v/>
      </c>
      <c r="G628" s="91" t="str">
        <f t="shared" si="27"/>
        <v>expéditeur:</v>
      </c>
      <c r="H628" s="91" t="str">
        <f t="shared" si="28"/>
        <v>0 0</v>
      </c>
      <c r="I628" s="91"/>
      <c r="J628" s="40" t="str">
        <f t="shared" si="29"/>
        <v>signature obligatoire</v>
      </c>
    </row>
    <row r="629" spans="1:10" x14ac:dyDescent="0.25">
      <c r="A629" s="20">
        <f>'Elegio-Electors'!C629</f>
        <v>0</v>
      </c>
      <c r="B629" s="20">
        <f>'Elegio-Electors'!B629</f>
        <v>0</v>
      </c>
      <c r="C629" s="91">
        <f>IF(Procédure!$C$33=2,'Elegio-Electors'!D629,Procédure!$C$33)</f>
        <v>0</v>
      </c>
      <c r="D629" s="20">
        <f>'Elegio-Electors'!E629</f>
        <v>0</v>
      </c>
      <c r="E629" s="91" t="str">
        <f>IF(LEFT(RIGHT('Elegio-Electors'!L629,2),1)="C",'Elegio-Electors'!L629,IF(LEFT(RIGHT('Elegio-Electors'!M629,2),1)="C",'Elegio-Electors'!M629,""))</f>
        <v/>
      </c>
      <c r="F629" s="91" t="str">
        <f>IF(LEFT(RIGHT('Elegio-Electors'!L629,2),1)="O",'Elegio-Electors'!L629,IF(LEFT(RIGHT('Elegio-Electors'!M629,2),1)="O",'Elegio-Electors'!M629,""))</f>
        <v/>
      </c>
      <c r="G629" s="91" t="str">
        <f t="shared" si="27"/>
        <v>expéditeur:</v>
      </c>
      <c r="H629" s="91" t="str">
        <f t="shared" si="28"/>
        <v>0 0</v>
      </c>
      <c r="I629" s="91"/>
      <c r="J629" s="40" t="str">
        <f t="shared" si="29"/>
        <v>signature obligatoire</v>
      </c>
    </row>
    <row r="630" spans="1:10" x14ac:dyDescent="0.25">
      <c r="A630" s="20">
        <f>'Elegio-Electors'!C630</f>
        <v>0</v>
      </c>
      <c r="B630" s="20">
        <f>'Elegio-Electors'!B630</f>
        <v>0</v>
      </c>
      <c r="C630" s="91">
        <f>IF(Procédure!$C$33=2,'Elegio-Electors'!D630,Procédure!$C$33)</f>
        <v>0</v>
      </c>
      <c r="D630" s="20">
        <f>'Elegio-Electors'!E630</f>
        <v>0</v>
      </c>
      <c r="E630" s="91" t="str">
        <f>IF(LEFT(RIGHT('Elegio-Electors'!L630,2),1)="C",'Elegio-Electors'!L630,IF(LEFT(RIGHT('Elegio-Electors'!M630,2),1)="C",'Elegio-Electors'!M630,""))</f>
        <v/>
      </c>
      <c r="F630" s="91" t="str">
        <f>IF(LEFT(RIGHT('Elegio-Electors'!L630,2),1)="O",'Elegio-Electors'!L630,IF(LEFT(RIGHT('Elegio-Electors'!M630,2),1)="O",'Elegio-Electors'!M630,""))</f>
        <v/>
      </c>
      <c r="G630" s="91" t="str">
        <f t="shared" si="27"/>
        <v>expéditeur:</v>
      </c>
      <c r="H630" s="91" t="str">
        <f t="shared" si="28"/>
        <v>0 0</v>
      </c>
      <c r="I630" s="91"/>
      <c r="J630" s="40" t="str">
        <f t="shared" si="29"/>
        <v>signature obligatoire</v>
      </c>
    </row>
    <row r="631" spans="1:10" x14ac:dyDescent="0.25">
      <c r="A631" s="20">
        <f>'Elegio-Electors'!C631</f>
        <v>0</v>
      </c>
      <c r="B631" s="20">
        <f>'Elegio-Electors'!B631</f>
        <v>0</v>
      </c>
      <c r="C631" s="91">
        <f>IF(Procédure!$C$33=2,'Elegio-Electors'!D631,Procédure!$C$33)</f>
        <v>0</v>
      </c>
      <c r="D631" s="20">
        <f>'Elegio-Electors'!E631</f>
        <v>0</v>
      </c>
      <c r="E631" s="91" t="str">
        <f>IF(LEFT(RIGHT('Elegio-Electors'!L631,2),1)="C",'Elegio-Electors'!L631,IF(LEFT(RIGHT('Elegio-Electors'!M631,2),1)="C",'Elegio-Electors'!M631,""))</f>
        <v/>
      </c>
      <c r="F631" s="91" t="str">
        <f>IF(LEFT(RIGHT('Elegio-Electors'!L631,2),1)="O",'Elegio-Electors'!L631,IF(LEFT(RIGHT('Elegio-Electors'!M631,2),1)="O",'Elegio-Electors'!M631,""))</f>
        <v/>
      </c>
      <c r="G631" s="91" t="str">
        <f t="shared" si="27"/>
        <v>expéditeur:</v>
      </c>
      <c r="H631" s="91" t="str">
        <f t="shared" si="28"/>
        <v>0 0</v>
      </c>
      <c r="I631" s="91"/>
      <c r="J631" s="40" t="str">
        <f t="shared" si="29"/>
        <v>signature obligatoire</v>
      </c>
    </row>
    <row r="632" spans="1:10" x14ac:dyDescent="0.25">
      <c r="A632" s="20">
        <f>'Elegio-Electors'!C632</f>
        <v>0</v>
      </c>
      <c r="B632" s="20">
        <f>'Elegio-Electors'!B632</f>
        <v>0</v>
      </c>
      <c r="C632" s="91">
        <f>IF(Procédure!$C$33=2,'Elegio-Electors'!D632,Procédure!$C$33)</f>
        <v>0</v>
      </c>
      <c r="D632" s="20">
        <f>'Elegio-Electors'!E632</f>
        <v>0</v>
      </c>
      <c r="E632" s="91" t="str">
        <f>IF(LEFT(RIGHT('Elegio-Electors'!L632,2),1)="C",'Elegio-Electors'!L632,IF(LEFT(RIGHT('Elegio-Electors'!M632,2),1)="C",'Elegio-Electors'!M632,""))</f>
        <v/>
      </c>
      <c r="F632" s="91" t="str">
        <f>IF(LEFT(RIGHT('Elegio-Electors'!L632,2),1)="O",'Elegio-Electors'!L632,IF(LEFT(RIGHT('Elegio-Electors'!M632,2),1)="O",'Elegio-Electors'!M632,""))</f>
        <v/>
      </c>
      <c r="G632" s="91" t="str">
        <f t="shared" si="27"/>
        <v>expéditeur:</v>
      </c>
      <c r="H632" s="91" t="str">
        <f t="shared" si="28"/>
        <v>0 0</v>
      </c>
      <c r="I632" s="91"/>
      <c r="J632" s="40" t="str">
        <f t="shared" si="29"/>
        <v>signature obligatoire</v>
      </c>
    </row>
    <row r="633" spans="1:10" x14ac:dyDescent="0.25">
      <c r="A633" s="20">
        <f>'Elegio-Electors'!C633</f>
        <v>0</v>
      </c>
      <c r="B633" s="20">
        <f>'Elegio-Electors'!B633</f>
        <v>0</v>
      </c>
      <c r="C633" s="91">
        <f>IF(Procédure!$C$33=2,'Elegio-Electors'!D633,Procédure!$C$33)</f>
        <v>0</v>
      </c>
      <c r="D633" s="20">
        <f>'Elegio-Electors'!E633</f>
        <v>0</v>
      </c>
      <c r="E633" s="91" t="str">
        <f>IF(LEFT(RIGHT('Elegio-Electors'!L633,2),1)="C",'Elegio-Electors'!L633,IF(LEFT(RIGHT('Elegio-Electors'!M633,2),1)="C",'Elegio-Electors'!M633,""))</f>
        <v/>
      </c>
      <c r="F633" s="91" t="str">
        <f>IF(LEFT(RIGHT('Elegio-Electors'!L633,2),1)="O",'Elegio-Electors'!L633,IF(LEFT(RIGHT('Elegio-Electors'!M633,2),1)="O",'Elegio-Electors'!M633,""))</f>
        <v/>
      </c>
      <c r="G633" s="91" t="str">
        <f t="shared" si="27"/>
        <v>expéditeur:</v>
      </c>
      <c r="H633" s="91" t="str">
        <f t="shared" si="28"/>
        <v>0 0</v>
      </c>
      <c r="I633" s="91"/>
      <c r="J633" s="40" t="str">
        <f t="shared" si="29"/>
        <v>signature obligatoire</v>
      </c>
    </row>
    <row r="634" spans="1:10" x14ac:dyDescent="0.25">
      <c r="A634" s="20">
        <f>'Elegio-Electors'!C634</f>
        <v>0</v>
      </c>
      <c r="B634" s="20">
        <f>'Elegio-Electors'!B634</f>
        <v>0</v>
      </c>
      <c r="C634" s="91">
        <f>IF(Procédure!$C$33=2,'Elegio-Electors'!D634,Procédure!$C$33)</f>
        <v>0</v>
      </c>
      <c r="D634" s="20">
        <f>'Elegio-Electors'!E634</f>
        <v>0</v>
      </c>
      <c r="E634" s="91" t="str">
        <f>IF(LEFT(RIGHT('Elegio-Electors'!L634,2),1)="C",'Elegio-Electors'!L634,IF(LEFT(RIGHT('Elegio-Electors'!M634,2),1)="C",'Elegio-Electors'!M634,""))</f>
        <v/>
      </c>
      <c r="F634" s="91" t="str">
        <f>IF(LEFT(RIGHT('Elegio-Electors'!L634,2),1)="O",'Elegio-Electors'!L634,IF(LEFT(RIGHT('Elegio-Electors'!M634,2),1)="O",'Elegio-Electors'!M634,""))</f>
        <v/>
      </c>
      <c r="G634" s="91" t="str">
        <f t="shared" si="27"/>
        <v>expéditeur:</v>
      </c>
      <c r="H634" s="91" t="str">
        <f t="shared" si="28"/>
        <v>0 0</v>
      </c>
      <c r="I634" s="91"/>
      <c r="J634" s="40" t="str">
        <f t="shared" si="29"/>
        <v>signature obligatoire</v>
      </c>
    </row>
    <row r="635" spans="1:10" x14ac:dyDescent="0.25">
      <c r="A635" s="20">
        <f>'Elegio-Electors'!C635</f>
        <v>0</v>
      </c>
      <c r="B635" s="20">
        <f>'Elegio-Electors'!B635</f>
        <v>0</v>
      </c>
      <c r="C635" s="91">
        <f>IF(Procédure!$C$33=2,'Elegio-Electors'!D635,Procédure!$C$33)</f>
        <v>0</v>
      </c>
      <c r="D635" s="20">
        <f>'Elegio-Electors'!E635</f>
        <v>0</v>
      </c>
      <c r="E635" s="91" t="str">
        <f>IF(LEFT(RIGHT('Elegio-Electors'!L635,2),1)="C",'Elegio-Electors'!L635,IF(LEFT(RIGHT('Elegio-Electors'!M635,2),1)="C",'Elegio-Electors'!M635,""))</f>
        <v/>
      </c>
      <c r="F635" s="91" t="str">
        <f>IF(LEFT(RIGHT('Elegio-Electors'!L635,2),1)="O",'Elegio-Electors'!L635,IF(LEFT(RIGHT('Elegio-Electors'!M635,2),1)="O",'Elegio-Electors'!M635,""))</f>
        <v/>
      </c>
      <c r="G635" s="91" t="str">
        <f t="shared" si="27"/>
        <v>expéditeur:</v>
      </c>
      <c r="H635" s="91" t="str">
        <f t="shared" si="28"/>
        <v>0 0</v>
      </c>
      <c r="I635" s="91"/>
      <c r="J635" s="40" t="str">
        <f t="shared" si="29"/>
        <v>signature obligatoire</v>
      </c>
    </row>
    <row r="636" spans="1:10" x14ac:dyDescent="0.25">
      <c r="A636" s="20">
        <f>'Elegio-Electors'!C636</f>
        <v>0</v>
      </c>
      <c r="B636" s="20">
        <f>'Elegio-Electors'!B636</f>
        <v>0</v>
      </c>
      <c r="C636" s="91">
        <f>IF(Procédure!$C$33=2,'Elegio-Electors'!D636,Procédure!$C$33)</f>
        <v>0</v>
      </c>
      <c r="D636" s="20">
        <f>'Elegio-Electors'!E636</f>
        <v>0</v>
      </c>
      <c r="E636" s="91" t="str">
        <f>IF(LEFT(RIGHT('Elegio-Electors'!L636,2),1)="C",'Elegio-Electors'!L636,IF(LEFT(RIGHT('Elegio-Electors'!M636,2),1)="C",'Elegio-Electors'!M636,""))</f>
        <v/>
      </c>
      <c r="F636" s="91" t="str">
        <f>IF(LEFT(RIGHT('Elegio-Electors'!L636,2),1)="O",'Elegio-Electors'!L636,IF(LEFT(RIGHT('Elegio-Electors'!M636,2),1)="O",'Elegio-Electors'!M636,""))</f>
        <v/>
      </c>
      <c r="G636" s="91" t="str">
        <f t="shared" si="27"/>
        <v>expéditeur:</v>
      </c>
      <c r="H636" s="91" t="str">
        <f t="shared" si="28"/>
        <v>0 0</v>
      </c>
      <c r="I636" s="91"/>
      <c r="J636" s="40" t="str">
        <f t="shared" si="29"/>
        <v>signature obligatoire</v>
      </c>
    </row>
    <row r="637" spans="1:10" x14ac:dyDescent="0.25">
      <c r="A637" s="20">
        <f>'Elegio-Electors'!C637</f>
        <v>0</v>
      </c>
      <c r="B637" s="20">
        <f>'Elegio-Electors'!B637</f>
        <v>0</v>
      </c>
      <c r="C637" s="91">
        <f>IF(Procédure!$C$33=2,'Elegio-Electors'!D637,Procédure!$C$33)</f>
        <v>0</v>
      </c>
      <c r="D637" s="20">
        <f>'Elegio-Electors'!E637</f>
        <v>0</v>
      </c>
      <c r="E637" s="91" t="str">
        <f>IF(LEFT(RIGHT('Elegio-Electors'!L637,2),1)="C",'Elegio-Electors'!L637,IF(LEFT(RIGHT('Elegio-Electors'!M637,2),1)="C",'Elegio-Electors'!M637,""))</f>
        <v/>
      </c>
      <c r="F637" s="91" t="str">
        <f>IF(LEFT(RIGHT('Elegio-Electors'!L637,2),1)="O",'Elegio-Electors'!L637,IF(LEFT(RIGHT('Elegio-Electors'!M637,2),1)="O",'Elegio-Electors'!M637,""))</f>
        <v/>
      </c>
      <c r="G637" s="91" t="str">
        <f t="shared" si="27"/>
        <v>expéditeur:</v>
      </c>
      <c r="H637" s="91" t="str">
        <f t="shared" si="28"/>
        <v>0 0</v>
      </c>
      <c r="I637" s="91"/>
      <c r="J637" s="40" t="str">
        <f t="shared" si="29"/>
        <v>signature obligatoire</v>
      </c>
    </row>
    <row r="638" spans="1:10" x14ac:dyDescent="0.25">
      <c r="A638" s="20">
        <f>'Elegio-Electors'!C638</f>
        <v>0</v>
      </c>
      <c r="B638" s="20">
        <f>'Elegio-Electors'!B638</f>
        <v>0</v>
      </c>
      <c r="C638" s="91">
        <f>IF(Procédure!$C$33=2,'Elegio-Electors'!D638,Procédure!$C$33)</f>
        <v>0</v>
      </c>
      <c r="D638" s="20">
        <f>'Elegio-Electors'!E638</f>
        <v>0</v>
      </c>
      <c r="E638" s="91" t="str">
        <f>IF(LEFT(RIGHT('Elegio-Electors'!L638,2),1)="C",'Elegio-Electors'!L638,IF(LEFT(RIGHT('Elegio-Electors'!M638,2),1)="C",'Elegio-Electors'!M638,""))</f>
        <v/>
      </c>
      <c r="F638" s="91" t="str">
        <f>IF(LEFT(RIGHT('Elegio-Electors'!L638,2),1)="O",'Elegio-Electors'!L638,IF(LEFT(RIGHT('Elegio-Electors'!M638,2),1)="O",'Elegio-Electors'!M638,""))</f>
        <v/>
      </c>
      <c r="G638" s="91" t="str">
        <f t="shared" si="27"/>
        <v>expéditeur:</v>
      </c>
      <c r="H638" s="91" t="str">
        <f t="shared" si="28"/>
        <v>0 0</v>
      </c>
      <c r="I638" s="91"/>
      <c r="J638" s="40" t="str">
        <f t="shared" si="29"/>
        <v>signature obligatoire</v>
      </c>
    </row>
    <row r="639" spans="1:10" x14ac:dyDescent="0.25">
      <c r="A639" s="20">
        <f>'Elegio-Electors'!C639</f>
        <v>0</v>
      </c>
      <c r="B639" s="20">
        <f>'Elegio-Electors'!B639</f>
        <v>0</v>
      </c>
      <c r="C639" s="91">
        <f>IF(Procédure!$C$33=2,'Elegio-Electors'!D639,Procédure!$C$33)</f>
        <v>0</v>
      </c>
      <c r="D639" s="20">
        <f>'Elegio-Electors'!E639</f>
        <v>0</v>
      </c>
      <c r="E639" s="91" t="str">
        <f>IF(LEFT(RIGHT('Elegio-Electors'!L639,2),1)="C",'Elegio-Electors'!L639,IF(LEFT(RIGHT('Elegio-Electors'!M639,2),1)="C",'Elegio-Electors'!M639,""))</f>
        <v/>
      </c>
      <c r="F639" s="91" t="str">
        <f>IF(LEFT(RIGHT('Elegio-Electors'!L639,2),1)="O",'Elegio-Electors'!L639,IF(LEFT(RIGHT('Elegio-Electors'!M639,2),1)="O",'Elegio-Electors'!M639,""))</f>
        <v/>
      </c>
      <c r="G639" s="91" t="str">
        <f t="shared" si="27"/>
        <v>expéditeur:</v>
      </c>
      <c r="H639" s="91" t="str">
        <f t="shared" si="28"/>
        <v>0 0</v>
      </c>
      <c r="I639" s="91"/>
      <c r="J639" s="40" t="str">
        <f t="shared" si="29"/>
        <v>signature obligatoire</v>
      </c>
    </row>
    <row r="640" spans="1:10" x14ac:dyDescent="0.25">
      <c r="A640" s="20">
        <f>'Elegio-Electors'!C640</f>
        <v>0</v>
      </c>
      <c r="B640" s="20">
        <f>'Elegio-Electors'!B640</f>
        <v>0</v>
      </c>
      <c r="C640" s="91">
        <f>IF(Procédure!$C$33=2,'Elegio-Electors'!D640,Procédure!$C$33)</f>
        <v>0</v>
      </c>
      <c r="D640" s="20">
        <f>'Elegio-Electors'!E640</f>
        <v>0</v>
      </c>
      <c r="E640" s="91" t="str">
        <f>IF(LEFT(RIGHT('Elegio-Electors'!L640,2),1)="C",'Elegio-Electors'!L640,IF(LEFT(RIGHT('Elegio-Electors'!M640,2),1)="C",'Elegio-Electors'!M640,""))</f>
        <v/>
      </c>
      <c r="F640" s="91" t="str">
        <f>IF(LEFT(RIGHT('Elegio-Electors'!L640,2),1)="O",'Elegio-Electors'!L640,IF(LEFT(RIGHT('Elegio-Electors'!M640,2),1)="O",'Elegio-Electors'!M640,""))</f>
        <v/>
      </c>
      <c r="G640" s="91" t="str">
        <f t="shared" si="27"/>
        <v>expéditeur:</v>
      </c>
      <c r="H640" s="91" t="str">
        <f t="shared" si="28"/>
        <v>0 0</v>
      </c>
      <c r="I640" s="91"/>
      <c r="J640" s="40" t="str">
        <f t="shared" si="29"/>
        <v>signature obligatoire</v>
      </c>
    </row>
    <row r="641" spans="1:10" x14ac:dyDescent="0.25">
      <c r="A641" s="20">
        <f>'Elegio-Electors'!C641</f>
        <v>0</v>
      </c>
      <c r="B641" s="20">
        <f>'Elegio-Electors'!B641</f>
        <v>0</v>
      </c>
      <c r="C641" s="91">
        <f>IF(Procédure!$C$33=2,'Elegio-Electors'!D641,Procédure!$C$33)</f>
        <v>0</v>
      </c>
      <c r="D641" s="20">
        <f>'Elegio-Electors'!E641</f>
        <v>0</v>
      </c>
      <c r="E641" s="91" t="str">
        <f>IF(LEFT(RIGHT('Elegio-Electors'!L641,2),1)="C",'Elegio-Electors'!L641,IF(LEFT(RIGHT('Elegio-Electors'!M641,2),1)="C",'Elegio-Electors'!M641,""))</f>
        <v/>
      </c>
      <c r="F641" s="91" t="str">
        <f>IF(LEFT(RIGHT('Elegio-Electors'!L641,2),1)="O",'Elegio-Electors'!L641,IF(LEFT(RIGHT('Elegio-Electors'!M641,2),1)="O",'Elegio-Electors'!M641,""))</f>
        <v/>
      </c>
      <c r="G641" s="91" t="str">
        <f t="shared" si="27"/>
        <v>expéditeur:</v>
      </c>
      <c r="H641" s="91" t="str">
        <f t="shared" si="28"/>
        <v>0 0</v>
      </c>
      <c r="I641" s="91"/>
      <c r="J641" s="40" t="str">
        <f t="shared" si="29"/>
        <v>signature obligatoire</v>
      </c>
    </row>
    <row r="642" spans="1:10" x14ac:dyDescent="0.25">
      <c r="A642" s="20">
        <f>'Elegio-Electors'!C642</f>
        <v>0</v>
      </c>
      <c r="B642" s="20">
        <f>'Elegio-Electors'!B642</f>
        <v>0</v>
      </c>
      <c r="C642" s="91">
        <f>IF(Procédure!$C$33=2,'Elegio-Electors'!D642,Procédure!$C$33)</f>
        <v>0</v>
      </c>
      <c r="D642" s="20">
        <f>'Elegio-Electors'!E642</f>
        <v>0</v>
      </c>
      <c r="E642" s="91" t="str">
        <f>IF(LEFT(RIGHT('Elegio-Electors'!L642,2),1)="C",'Elegio-Electors'!L642,IF(LEFT(RIGHT('Elegio-Electors'!M642,2),1)="C",'Elegio-Electors'!M642,""))</f>
        <v/>
      </c>
      <c r="F642" s="91" t="str">
        <f>IF(LEFT(RIGHT('Elegio-Electors'!L642,2),1)="O",'Elegio-Electors'!L642,IF(LEFT(RIGHT('Elegio-Electors'!M642,2),1)="O",'Elegio-Electors'!M642,""))</f>
        <v/>
      </c>
      <c r="G642" s="91" t="str">
        <f t="shared" si="27"/>
        <v>expéditeur:</v>
      </c>
      <c r="H642" s="91" t="str">
        <f t="shared" si="28"/>
        <v>0 0</v>
      </c>
      <c r="I642" s="91"/>
      <c r="J642" s="40" t="str">
        <f t="shared" si="29"/>
        <v>signature obligatoire</v>
      </c>
    </row>
    <row r="643" spans="1:10" x14ac:dyDescent="0.25">
      <c r="A643" s="20">
        <f>'Elegio-Electors'!C643</f>
        <v>0</v>
      </c>
      <c r="B643" s="20">
        <f>'Elegio-Electors'!B643</f>
        <v>0</v>
      </c>
      <c r="C643" s="91">
        <f>IF(Procédure!$C$33=2,'Elegio-Electors'!D643,Procédure!$C$33)</f>
        <v>0</v>
      </c>
      <c r="D643" s="20">
        <f>'Elegio-Electors'!E643</f>
        <v>0</v>
      </c>
      <c r="E643" s="91" t="str">
        <f>IF(LEFT(RIGHT('Elegio-Electors'!L643,2),1)="C",'Elegio-Electors'!L643,IF(LEFT(RIGHT('Elegio-Electors'!M643,2),1)="C",'Elegio-Electors'!M643,""))</f>
        <v/>
      </c>
      <c r="F643" s="91" t="str">
        <f>IF(LEFT(RIGHT('Elegio-Electors'!L643,2),1)="O",'Elegio-Electors'!L643,IF(LEFT(RIGHT('Elegio-Electors'!M643,2),1)="O",'Elegio-Electors'!M643,""))</f>
        <v/>
      </c>
      <c r="G643" s="91" t="str">
        <f t="shared" ref="G643:G706" si="30">IF(C643="NL","afzender:","expéditeur:")</f>
        <v>expéditeur:</v>
      </c>
      <c r="H643" s="91" t="str">
        <f t="shared" ref="H643:H706" si="31">_xlfn.CONCAT(B643," ",A643)</f>
        <v>0 0</v>
      </c>
      <c r="I643" s="91"/>
      <c r="J643" s="40" t="str">
        <f t="shared" ref="J643:J706" si="32">IF(C643="NL","handtekening verplicht","signature obligatoire")</f>
        <v>signature obligatoire</v>
      </c>
    </row>
    <row r="644" spans="1:10" x14ac:dyDescent="0.25">
      <c r="A644" s="20">
        <f>'Elegio-Electors'!C644</f>
        <v>0</v>
      </c>
      <c r="B644" s="20">
        <f>'Elegio-Electors'!B644</f>
        <v>0</v>
      </c>
      <c r="C644" s="91">
        <f>IF(Procédure!$C$33=2,'Elegio-Electors'!D644,Procédure!$C$33)</f>
        <v>0</v>
      </c>
      <c r="D644" s="20">
        <f>'Elegio-Electors'!E644</f>
        <v>0</v>
      </c>
      <c r="E644" s="91" t="str">
        <f>IF(LEFT(RIGHT('Elegio-Electors'!L644,2),1)="C",'Elegio-Electors'!L644,IF(LEFT(RIGHT('Elegio-Electors'!M644,2),1)="C",'Elegio-Electors'!M644,""))</f>
        <v/>
      </c>
      <c r="F644" s="91" t="str">
        <f>IF(LEFT(RIGHT('Elegio-Electors'!L644,2),1)="O",'Elegio-Electors'!L644,IF(LEFT(RIGHT('Elegio-Electors'!M644,2),1)="O",'Elegio-Electors'!M644,""))</f>
        <v/>
      </c>
      <c r="G644" s="91" t="str">
        <f t="shared" si="30"/>
        <v>expéditeur:</v>
      </c>
      <c r="H644" s="91" t="str">
        <f t="shared" si="31"/>
        <v>0 0</v>
      </c>
      <c r="I644" s="91"/>
      <c r="J644" s="40" t="str">
        <f t="shared" si="32"/>
        <v>signature obligatoire</v>
      </c>
    </row>
    <row r="645" spans="1:10" x14ac:dyDescent="0.25">
      <c r="A645" s="20">
        <f>'Elegio-Electors'!C645</f>
        <v>0</v>
      </c>
      <c r="B645" s="20">
        <f>'Elegio-Electors'!B645</f>
        <v>0</v>
      </c>
      <c r="C645" s="91">
        <f>IF(Procédure!$C$33=2,'Elegio-Electors'!D645,Procédure!$C$33)</f>
        <v>0</v>
      </c>
      <c r="D645" s="20">
        <f>'Elegio-Electors'!E645</f>
        <v>0</v>
      </c>
      <c r="E645" s="91" t="str">
        <f>IF(LEFT(RIGHT('Elegio-Electors'!L645,2),1)="C",'Elegio-Electors'!L645,IF(LEFT(RIGHT('Elegio-Electors'!M645,2),1)="C",'Elegio-Electors'!M645,""))</f>
        <v/>
      </c>
      <c r="F645" s="91" t="str">
        <f>IF(LEFT(RIGHT('Elegio-Electors'!L645,2),1)="O",'Elegio-Electors'!L645,IF(LEFT(RIGHT('Elegio-Electors'!M645,2),1)="O",'Elegio-Electors'!M645,""))</f>
        <v/>
      </c>
      <c r="G645" s="91" t="str">
        <f t="shared" si="30"/>
        <v>expéditeur:</v>
      </c>
      <c r="H645" s="91" t="str">
        <f t="shared" si="31"/>
        <v>0 0</v>
      </c>
      <c r="I645" s="91"/>
      <c r="J645" s="40" t="str">
        <f t="shared" si="32"/>
        <v>signature obligatoire</v>
      </c>
    </row>
    <row r="646" spans="1:10" x14ac:dyDescent="0.25">
      <c r="A646" s="20">
        <f>'Elegio-Electors'!C646</f>
        <v>0</v>
      </c>
      <c r="B646" s="20">
        <f>'Elegio-Electors'!B646</f>
        <v>0</v>
      </c>
      <c r="C646" s="91">
        <f>IF(Procédure!$C$33=2,'Elegio-Electors'!D646,Procédure!$C$33)</f>
        <v>0</v>
      </c>
      <c r="D646" s="20">
        <f>'Elegio-Electors'!E646</f>
        <v>0</v>
      </c>
      <c r="E646" s="91" t="str">
        <f>IF(LEFT(RIGHT('Elegio-Electors'!L646,2),1)="C",'Elegio-Electors'!L646,IF(LEFT(RIGHT('Elegio-Electors'!M646,2),1)="C",'Elegio-Electors'!M646,""))</f>
        <v/>
      </c>
      <c r="F646" s="91" t="str">
        <f>IF(LEFT(RIGHT('Elegio-Electors'!L646,2),1)="O",'Elegio-Electors'!L646,IF(LEFT(RIGHT('Elegio-Electors'!M646,2),1)="O",'Elegio-Electors'!M646,""))</f>
        <v/>
      </c>
      <c r="G646" s="91" t="str">
        <f t="shared" si="30"/>
        <v>expéditeur:</v>
      </c>
      <c r="H646" s="91" t="str">
        <f t="shared" si="31"/>
        <v>0 0</v>
      </c>
      <c r="I646" s="91"/>
      <c r="J646" s="40" t="str">
        <f t="shared" si="32"/>
        <v>signature obligatoire</v>
      </c>
    </row>
    <row r="647" spans="1:10" x14ac:dyDescent="0.25">
      <c r="A647" s="20">
        <f>'Elegio-Electors'!C647</f>
        <v>0</v>
      </c>
      <c r="B647" s="20">
        <f>'Elegio-Electors'!B647</f>
        <v>0</v>
      </c>
      <c r="C647" s="91">
        <f>IF(Procédure!$C$33=2,'Elegio-Electors'!D647,Procédure!$C$33)</f>
        <v>0</v>
      </c>
      <c r="D647" s="20">
        <f>'Elegio-Electors'!E647</f>
        <v>0</v>
      </c>
      <c r="E647" s="91" t="str">
        <f>IF(LEFT(RIGHT('Elegio-Electors'!L647,2),1)="C",'Elegio-Electors'!L647,IF(LEFT(RIGHT('Elegio-Electors'!M647,2),1)="C",'Elegio-Electors'!M647,""))</f>
        <v/>
      </c>
      <c r="F647" s="91" t="str">
        <f>IF(LEFT(RIGHT('Elegio-Electors'!L647,2),1)="O",'Elegio-Electors'!L647,IF(LEFT(RIGHT('Elegio-Electors'!M647,2),1)="O",'Elegio-Electors'!M647,""))</f>
        <v/>
      </c>
      <c r="G647" s="91" t="str">
        <f t="shared" si="30"/>
        <v>expéditeur:</v>
      </c>
      <c r="H647" s="91" t="str">
        <f t="shared" si="31"/>
        <v>0 0</v>
      </c>
      <c r="I647" s="91"/>
      <c r="J647" s="40" t="str">
        <f t="shared" si="32"/>
        <v>signature obligatoire</v>
      </c>
    </row>
    <row r="648" spans="1:10" x14ac:dyDescent="0.25">
      <c r="A648" s="20">
        <f>'Elegio-Electors'!C648</f>
        <v>0</v>
      </c>
      <c r="B648" s="20">
        <f>'Elegio-Electors'!B648</f>
        <v>0</v>
      </c>
      <c r="C648" s="91">
        <f>IF(Procédure!$C$33=2,'Elegio-Electors'!D648,Procédure!$C$33)</f>
        <v>0</v>
      </c>
      <c r="D648" s="20">
        <f>'Elegio-Electors'!E648</f>
        <v>0</v>
      </c>
      <c r="E648" s="91" t="str">
        <f>IF(LEFT(RIGHT('Elegio-Electors'!L648,2),1)="C",'Elegio-Electors'!L648,IF(LEFT(RIGHT('Elegio-Electors'!M648,2),1)="C",'Elegio-Electors'!M648,""))</f>
        <v/>
      </c>
      <c r="F648" s="91" t="str">
        <f>IF(LEFT(RIGHT('Elegio-Electors'!L648,2),1)="O",'Elegio-Electors'!L648,IF(LEFT(RIGHT('Elegio-Electors'!M648,2),1)="O",'Elegio-Electors'!M648,""))</f>
        <v/>
      </c>
      <c r="G648" s="91" t="str">
        <f t="shared" si="30"/>
        <v>expéditeur:</v>
      </c>
      <c r="H648" s="91" t="str">
        <f t="shared" si="31"/>
        <v>0 0</v>
      </c>
      <c r="I648" s="91"/>
      <c r="J648" s="40" t="str">
        <f t="shared" si="32"/>
        <v>signature obligatoire</v>
      </c>
    </row>
    <row r="649" spans="1:10" x14ac:dyDescent="0.25">
      <c r="A649" s="20">
        <f>'Elegio-Electors'!C649</f>
        <v>0</v>
      </c>
      <c r="B649" s="20">
        <f>'Elegio-Electors'!B649</f>
        <v>0</v>
      </c>
      <c r="C649" s="91">
        <f>IF(Procédure!$C$33=2,'Elegio-Electors'!D649,Procédure!$C$33)</f>
        <v>0</v>
      </c>
      <c r="D649" s="20">
        <f>'Elegio-Electors'!E649</f>
        <v>0</v>
      </c>
      <c r="E649" s="91" t="str">
        <f>IF(LEFT(RIGHT('Elegio-Electors'!L649,2),1)="C",'Elegio-Electors'!L649,IF(LEFT(RIGHT('Elegio-Electors'!M649,2),1)="C",'Elegio-Electors'!M649,""))</f>
        <v/>
      </c>
      <c r="F649" s="91" t="str">
        <f>IF(LEFT(RIGHT('Elegio-Electors'!L649,2),1)="O",'Elegio-Electors'!L649,IF(LEFT(RIGHT('Elegio-Electors'!M649,2),1)="O",'Elegio-Electors'!M649,""))</f>
        <v/>
      </c>
      <c r="G649" s="91" t="str">
        <f t="shared" si="30"/>
        <v>expéditeur:</v>
      </c>
      <c r="H649" s="91" t="str">
        <f t="shared" si="31"/>
        <v>0 0</v>
      </c>
      <c r="I649" s="91"/>
      <c r="J649" s="40" t="str">
        <f t="shared" si="32"/>
        <v>signature obligatoire</v>
      </c>
    </row>
    <row r="650" spans="1:10" x14ac:dyDescent="0.25">
      <c r="A650" s="20">
        <f>'Elegio-Electors'!C650</f>
        <v>0</v>
      </c>
      <c r="B650" s="20">
        <f>'Elegio-Electors'!B650</f>
        <v>0</v>
      </c>
      <c r="C650" s="91">
        <f>IF(Procédure!$C$33=2,'Elegio-Electors'!D650,Procédure!$C$33)</f>
        <v>0</v>
      </c>
      <c r="D650" s="20">
        <f>'Elegio-Electors'!E650</f>
        <v>0</v>
      </c>
      <c r="E650" s="91" t="str">
        <f>IF(LEFT(RIGHT('Elegio-Electors'!L650,2),1)="C",'Elegio-Electors'!L650,IF(LEFT(RIGHT('Elegio-Electors'!M650,2),1)="C",'Elegio-Electors'!M650,""))</f>
        <v/>
      </c>
      <c r="F650" s="91" t="str">
        <f>IF(LEFT(RIGHT('Elegio-Electors'!L650,2),1)="O",'Elegio-Electors'!L650,IF(LEFT(RIGHT('Elegio-Electors'!M650,2),1)="O",'Elegio-Electors'!M650,""))</f>
        <v/>
      </c>
      <c r="G650" s="91" t="str">
        <f t="shared" si="30"/>
        <v>expéditeur:</v>
      </c>
      <c r="H650" s="91" t="str">
        <f t="shared" si="31"/>
        <v>0 0</v>
      </c>
      <c r="I650" s="91"/>
      <c r="J650" s="40" t="str">
        <f t="shared" si="32"/>
        <v>signature obligatoire</v>
      </c>
    </row>
    <row r="651" spans="1:10" x14ac:dyDescent="0.25">
      <c r="A651" s="20">
        <f>'Elegio-Electors'!C651</f>
        <v>0</v>
      </c>
      <c r="B651" s="20">
        <f>'Elegio-Electors'!B651</f>
        <v>0</v>
      </c>
      <c r="C651" s="91">
        <f>IF(Procédure!$C$33=2,'Elegio-Electors'!D651,Procédure!$C$33)</f>
        <v>0</v>
      </c>
      <c r="D651" s="20">
        <f>'Elegio-Electors'!E651</f>
        <v>0</v>
      </c>
      <c r="E651" s="91" t="str">
        <f>IF(LEFT(RIGHT('Elegio-Electors'!L651,2),1)="C",'Elegio-Electors'!L651,IF(LEFT(RIGHT('Elegio-Electors'!M651,2),1)="C",'Elegio-Electors'!M651,""))</f>
        <v/>
      </c>
      <c r="F651" s="91" t="str">
        <f>IF(LEFT(RIGHT('Elegio-Electors'!L651,2),1)="O",'Elegio-Electors'!L651,IF(LEFT(RIGHT('Elegio-Electors'!M651,2),1)="O",'Elegio-Electors'!M651,""))</f>
        <v/>
      </c>
      <c r="G651" s="91" t="str">
        <f t="shared" si="30"/>
        <v>expéditeur:</v>
      </c>
      <c r="H651" s="91" t="str">
        <f t="shared" si="31"/>
        <v>0 0</v>
      </c>
      <c r="I651" s="91"/>
      <c r="J651" s="40" t="str">
        <f t="shared" si="32"/>
        <v>signature obligatoire</v>
      </c>
    </row>
    <row r="652" spans="1:10" x14ac:dyDescent="0.25">
      <c r="A652" s="20">
        <f>'Elegio-Electors'!C652</f>
        <v>0</v>
      </c>
      <c r="B652" s="20">
        <f>'Elegio-Electors'!B652</f>
        <v>0</v>
      </c>
      <c r="C652" s="91">
        <f>IF(Procédure!$C$33=2,'Elegio-Electors'!D652,Procédure!$C$33)</f>
        <v>0</v>
      </c>
      <c r="D652" s="20">
        <f>'Elegio-Electors'!E652</f>
        <v>0</v>
      </c>
      <c r="E652" s="91" t="str">
        <f>IF(LEFT(RIGHT('Elegio-Electors'!L652,2),1)="C",'Elegio-Electors'!L652,IF(LEFT(RIGHT('Elegio-Electors'!M652,2),1)="C",'Elegio-Electors'!M652,""))</f>
        <v/>
      </c>
      <c r="F652" s="91" t="str">
        <f>IF(LEFT(RIGHT('Elegio-Electors'!L652,2),1)="O",'Elegio-Electors'!L652,IF(LEFT(RIGHT('Elegio-Electors'!M652,2),1)="O",'Elegio-Electors'!M652,""))</f>
        <v/>
      </c>
      <c r="G652" s="91" t="str">
        <f t="shared" si="30"/>
        <v>expéditeur:</v>
      </c>
      <c r="H652" s="91" t="str">
        <f t="shared" si="31"/>
        <v>0 0</v>
      </c>
      <c r="I652" s="91"/>
      <c r="J652" s="40" t="str">
        <f t="shared" si="32"/>
        <v>signature obligatoire</v>
      </c>
    </row>
    <row r="653" spans="1:10" x14ac:dyDescent="0.25">
      <c r="A653" s="20">
        <f>'Elegio-Electors'!C653</f>
        <v>0</v>
      </c>
      <c r="B653" s="20">
        <f>'Elegio-Electors'!B653</f>
        <v>0</v>
      </c>
      <c r="C653" s="91">
        <f>IF(Procédure!$C$33=2,'Elegio-Electors'!D653,Procédure!$C$33)</f>
        <v>0</v>
      </c>
      <c r="D653" s="20">
        <f>'Elegio-Electors'!E653</f>
        <v>0</v>
      </c>
      <c r="E653" s="91" t="str">
        <f>IF(LEFT(RIGHT('Elegio-Electors'!L653,2),1)="C",'Elegio-Electors'!L653,IF(LEFT(RIGHT('Elegio-Electors'!M653,2),1)="C",'Elegio-Electors'!M653,""))</f>
        <v/>
      </c>
      <c r="F653" s="91" t="str">
        <f>IF(LEFT(RIGHT('Elegio-Electors'!L653,2),1)="O",'Elegio-Electors'!L653,IF(LEFT(RIGHT('Elegio-Electors'!M653,2),1)="O",'Elegio-Electors'!M653,""))</f>
        <v/>
      </c>
      <c r="G653" s="91" t="str">
        <f t="shared" si="30"/>
        <v>expéditeur:</v>
      </c>
      <c r="H653" s="91" t="str">
        <f t="shared" si="31"/>
        <v>0 0</v>
      </c>
      <c r="I653" s="91"/>
      <c r="J653" s="40" t="str">
        <f t="shared" si="32"/>
        <v>signature obligatoire</v>
      </c>
    </row>
    <row r="654" spans="1:10" x14ac:dyDescent="0.25">
      <c r="A654" s="20">
        <f>'Elegio-Electors'!C654</f>
        <v>0</v>
      </c>
      <c r="B654" s="20">
        <f>'Elegio-Electors'!B654</f>
        <v>0</v>
      </c>
      <c r="C654" s="91">
        <f>IF(Procédure!$C$33=2,'Elegio-Electors'!D654,Procédure!$C$33)</f>
        <v>0</v>
      </c>
      <c r="D654" s="20">
        <f>'Elegio-Electors'!E654</f>
        <v>0</v>
      </c>
      <c r="E654" s="91" t="str">
        <f>IF(LEFT(RIGHT('Elegio-Electors'!L654,2),1)="C",'Elegio-Electors'!L654,IF(LEFT(RIGHT('Elegio-Electors'!M654,2),1)="C",'Elegio-Electors'!M654,""))</f>
        <v/>
      </c>
      <c r="F654" s="91" t="str">
        <f>IF(LEFT(RIGHT('Elegio-Electors'!L654,2),1)="O",'Elegio-Electors'!L654,IF(LEFT(RIGHT('Elegio-Electors'!M654,2),1)="O",'Elegio-Electors'!M654,""))</f>
        <v/>
      </c>
      <c r="G654" s="91" t="str">
        <f t="shared" si="30"/>
        <v>expéditeur:</v>
      </c>
      <c r="H654" s="91" t="str">
        <f t="shared" si="31"/>
        <v>0 0</v>
      </c>
      <c r="I654" s="91"/>
      <c r="J654" s="40" t="str">
        <f t="shared" si="32"/>
        <v>signature obligatoire</v>
      </c>
    </row>
    <row r="655" spans="1:10" x14ac:dyDescent="0.25">
      <c r="A655" s="20">
        <f>'Elegio-Electors'!C655</f>
        <v>0</v>
      </c>
      <c r="B655" s="20">
        <f>'Elegio-Electors'!B655</f>
        <v>0</v>
      </c>
      <c r="C655" s="91">
        <f>IF(Procédure!$C$33=2,'Elegio-Electors'!D655,Procédure!$C$33)</f>
        <v>0</v>
      </c>
      <c r="D655" s="20">
        <f>'Elegio-Electors'!E655</f>
        <v>0</v>
      </c>
      <c r="E655" s="91" t="str">
        <f>IF(LEFT(RIGHT('Elegio-Electors'!L655,2),1)="C",'Elegio-Electors'!L655,IF(LEFT(RIGHT('Elegio-Electors'!M655,2),1)="C",'Elegio-Electors'!M655,""))</f>
        <v/>
      </c>
      <c r="F655" s="91" t="str">
        <f>IF(LEFT(RIGHT('Elegio-Electors'!L655,2),1)="O",'Elegio-Electors'!L655,IF(LEFT(RIGHT('Elegio-Electors'!M655,2),1)="O",'Elegio-Electors'!M655,""))</f>
        <v/>
      </c>
      <c r="G655" s="91" t="str">
        <f t="shared" si="30"/>
        <v>expéditeur:</v>
      </c>
      <c r="H655" s="91" t="str">
        <f t="shared" si="31"/>
        <v>0 0</v>
      </c>
      <c r="I655" s="91"/>
      <c r="J655" s="40" t="str">
        <f t="shared" si="32"/>
        <v>signature obligatoire</v>
      </c>
    </row>
    <row r="656" spans="1:10" x14ac:dyDescent="0.25">
      <c r="A656" s="20">
        <f>'Elegio-Electors'!C656</f>
        <v>0</v>
      </c>
      <c r="B656" s="20">
        <f>'Elegio-Electors'!B656</f>
        <v>0</v>
      </c>
      <c r="C656" s="91">
        <f>IF(Procédure!$C$33=2,'Elegio-Electors'!D656,Procédure!$C$33)</f>
        <v>0</v>
      </c>
      <c r="D656" s="20">
        <f>'Elegio-Electors'!E656</f>
        <v>0</v>
      </c>
      <c r="E656" s="91" t="str">
        <f>IF(LEFT(RIGHT('Elegio-Electors'!L656,2),1)="C",'Elegio-Electors'!L656,IF(LEFT(RIGHT('Elegio-Electors'!M656,2),1)="C",'Elegio-Electors'!M656,""))</f>
        <v/>
      </c>
      <c r="F656" s="91" t="str">
        <f>IF(LEFT(RIGHT('Elegio-Electors'!L656,2),1)="O",'Elegio-Electors'!L656,IF(LEFT(RIGHT('Elegio-Electors'!M656,2),1)="O",'Elegio-Electors'!M656,""))</f>
        <v/>
      </c>
      <c r="G656" s="91" t="str">
        <f t="shared" si="30"/>
        <v>expéditeur:</v>
      </c>
      <c r="H656" s="91" t="str">
        <f t="shared" si="31"/>
        <v>0 0</v>
      </c>
      <c r="I656" s="91"/>
      <c r="J656" s="40" t="str">
        <f t="shared" si="32"/>
        <v>signature obligatoire</v>
      </c>
    </row>
    <row r="657" spans="1:10" x14ac:dyDescent="0.25">
      <c r="A657" s="20">
        <f>'Elegio-Electors'!C657</f>
        <v>0</v>
      </c>
      <c r="B657" s="20">
        <f>'Elegio-Electors'!B657</f>
        <v>0</v>
      </c>
      <c r="C657" s="91">
        <f>IF(Procédure!$C$33=2,'Elegio-Electors'!D657,Procédure!$C$33)</f>
        <v>0</v>
      </c>
      <c r="D657" s="20">
        <f>'Elegio-Electors'!E657</f>
        <v>0</v>
      </c>
      <c r="E657" s="91" t="str">
        <f>IF(LEFT(RIGHT('Elegio-Electors'!L657,2),1)="C",'Elegio-Electors'!L657,IF(LEFT(RIGHT('Elegio-Electors'!M657,2),1)="C",'Elegio-Electors'!M657,""))</f>
        <v/>
      </c>
      <c r="F657" s="91" t="str">
        <f>IF(LEFT(RIGHT('Elegio-Electors'!L657,2),1)="O",'Elegio-Electors'!L657,IF(LEFT(RIGHT('Elegio-Electors'!M657,2),1)="O",'Elegio-Electors'!M657,""))</f>
        <v/>
      </c>
      <c r="G657" s="91" t="str">
        <f t="shared" si="30"/>
        <v>expéditeur:</v>
      </c>
      <c r="H657" s="91" t="str">
        <f t="shared" si="31"/>
        <v>0 0</v>
      </c>
      <c r="I657" s="91"/>
      <c r="J657" s="40" t="str">
        <f t="shared" si="32"/>
        <v>signature obligatoire</v>
      </c>
    </row>
    <row r="658" spans="1:10" x14ac:dyDescent="0.25">
      <c r="A658" s="20">
        <f>'Elegio-Electors'!C658</f>
        <v>0</v>
      </c>
      <c r="B658" s="20">
        <f>'Elegio-Electors'!B658</f>
        <v>0</v>
      </c>
      <c r="C658" s="91">
        <f>IF(Procédure!$C$33=2,'Elegio-Electors'!D658,Procédure!$C$33)</f>
        <v>0</v>
      </c>
      <c r="D658" s="20">
        <f>'Elegio-Electors'!E658</f>
        <v>0</v>
      </c>
      <c r="E658" s="91" t="str">
        <f>IF(LEFT(RIGHT('Elegio-Electors'!L658,2),1)="C",'Elegio-Electors'!L658,IF(LEFT(RIGHT('Elegio-Electors'!M658,2),1)="C",'Elegio-Electors'!M658,""))</f>
        <v/>
      </c>
      <c r="F658" s="91" t="str">
        <f>IF(LEFT(RIGHT('Elegio-Electors'!L658,2),1)="O",'Elegio-Electors'!L658,IF(LEFT(RIGHT('Elegio-Electors'!M658,2),1)="O",'Elegio-Electors'!M658,""))</f>
        <v/>
      </c>
      <c r="G658" s="91" t="str">
        <f t="shared" si="30"/>
        <v>expéditeur:</v>
      </c>
      <c r="H658" s="91" t="str">
        <f t="shared" si="31"/>
        <v>0 0</v>
      </c>
      <c r="I658" s="91"/>
      <c r="J658" s="40" t="str">
        <f t="shared" si="32"/>
        <v>signature obligatoire</v>
      </c>
    </row>
    <row r="659" spans="1:10" x14ac:dyDescent="0.25">
      <c r="A659" s="20">
        <f>'Elegio-Electors'!C659</f>
        <v>0</v>
      </c>
      <c r="B659" s="20">
        <f>'Elegio-Electors'!B659</f>
        <v>0</v>
      </c>
      <c r="C659" s="91">
        <f>IF(Procédure!$C$33=2,'Elegio-Electors'!D659,Procédure!$C$33)</f>
        <v>0</v>
      </c>
      <c r="D659" s="20">
        <f>'Elegio-Electors'!E659</f>
        <v>0</v>
      </c>
      <c r="E659" s="91" t="str">
        <f>IF(LEFT(RIGHT('Elegio-Electors'!L659,2),1)="C",'Elegio-Electors'!L659,IF(LEFT(RIGHT('Elegio-Electors'!M659,2),1)="C",'Elegio-Electors'!M659,""))</f>
        <v/>
      </c>
      <c r="F659" s="91" t="str">
        <f>IF(LEFT(RIGHT('Elegio-Electors'!L659,2),1)="O",'Elegio-Electors'!L659,IF(LEFT(RIGHT('Elegio-Electors'!M659,2),1)="O",'Elegio-Electors'!M659,""))</f>
        <v/>
      </c>
      <c r="G659" s="91" t="str">
        <f t="shared" si="30"/>
        <v>expéditeur:</v>
      </c>
      <c r="H659" s="91" t="str">
        <f t="shared" si="31"/>
        <v>0 0</v>
      </c>
      <c r="I659" s="91"/>
      <c r="J659" s="40" t="str">
        <f t="shared" si="32"/>
        <v>signature obligatoire</v>
      </c>
    </row>
    <row r="660" spans="1:10" x14ac:dyDescent="0.25">
      <c r="A660" s="20">
        <f>'Elegio-Electors'!C660</f>
        <v>0</v>
      </c>
      <c r="B660" s="20">
        <f>'Elegio-Electors'!B660</f>
        <v>0</v>
      </c>
      <c r="C660" s="91">
        <f>IF(Procédure!$C$33=2,'Elegio-Electors'!D660,Procédure!$C$33)</f>
        <v>0</v>
      </c>
      <c r="D660" s="20">
        <f>'Elegio-Electors'!E660</f>
        <v>0</v>
      </c>
      <c r="E660" s="91" t="str">
        <f>IF(LEFT(RIGHT('Elegio-Electors'!L660,2),1)="C",'Elegio-Electors'!L660,IF(LEFT(RIGHT('Elegio-Electors'!M660,2),1)="C",'Elegio-Electors'!M660,""))</f>
        <v/>
      </c>
      <c r="F660" s="91" t="str">
        <f>IF(LEFT(RIGHT('Elegio-Electors'!L660,2),1)="O",'Elegio-Electors'!L660,IF(LEFT(RIGHT('Elegio-Electors'!M660,2),1)="O",'Elegio-Electors'!M660,""))</f>
        <v/>
      </c>
      <c r="G660" s="91" t="str">
        <f t="shared" si="30"/>
        <v>expéditeur:</v>
      </c>
      <c r="H660" s="91" t="str">
        <f t="shared" si="31"/>
        <v>0 0</v>
      </c>
      <c r="I660" s="91"/>
      <c r="J660" s="40" t="str">
        <f t="shared" si="32"/>
        <v>signature obligatoire</v>
      </c>
    </row>
    <row r="661" spans="1:10" x14ac:dyDescent="0.25">
      <c r="A661" s="20">
        <f>'Elegio-Electors'!C661</f>
        <v>0</v>
      </c>
      <c r="B661" s="20">
        <f>'Elegio-Electors'!B661</f>
        <v>0</v>
      </c>
      <c r="C661" s="91">
        <f>IF(Procédure!$C$33=2,'Elegio-Electors'!D661,Procédure!$C$33)</f>
        <v>0</v>
      </c>
      <c r="D661" s="20">
        <f>'Elegio-Electors'!E661</f>
        <v>0</v>
      </c>
      <c r="E661" s="91" t="str">
        <f>IF(LEFT(RIGHT('Elegio-Electors'!L661,2),1)="C",'Elegio-Electors'!L661,IF(LEFT(RIGHT('Elegio-Electors'!M661,2),1)="C",'Elegio-Electors'!M661,""))</f>
        <v/>
      </c>
      <c r="F661" s="91" t="str">
        <f>IF(LEFT(RIGHT('Elegio-Electors'!L661,2),1)="O",'Elegio-Electors'!L661,IF(LEFT(RIGHT('Elegio-Electors'!M661,2),1)="O",'Elegio-Electors'!M661,""))</f>
        <v/>
      </c>
      <c r="G661" s="91" t="str">
        <f t="shared" si="30"/>
        <v>expéditeur:</v>
      </c>
      <c r="H661" s="91" t="str">
        <f t="shared" si="31"/>
        <v>0 0</v>
      </c>
      <c r="I661" s="91"/>
      <c r="J661" s="40" t="str">
        <f t="shared" si="32"/>
        <v>signature obligatoire</v>
      </c>
    </row>
    <row r="662" spans="1:10" x14ac:dyDescent="0.25">
      <c r="A662" s="20">
        <f>'Elegio-Electors'!C662</f>
        <v>0</v>
      </c>
      <c r="B662" s="20">
        <f>'Elegio-Electors'!B662</f>
        <v>0</v>
      </c>
      <c r="C662" s="91">
        <f>IF(Procédure!$C$33=2,'Elegio-Electors'!D662,Procédure!$C$33)</f>
        <v>0</v>
      </c>
      <c r="D662" s="20">
        <f>'Elegio-Electors'!E662</f>
        <v>0</v>
      </c>
      <c r="E662" s="91" t="str">
        <f>IF(LEFT(RIGHT('Elegio-Electors'!L662,2),1)="C",'Elegio-Electors'!L662,IF(LEFT(RIGHT('Elegio-Electors'!M662,2),1)="C",'Elegio-Electors'!M662,""))</f>
        <v/>
      </c>
      <c r="F662" s="91" t="str">
        <f>IF(LEFT(RIGHT('Elegio-Electors'!L662,2),1)="O",'Elegio-Electors'!L662,IF(LEFT(RIGHT('Elegio-Electors'!M662,2),1)="O",'Elegio-Electors'!M662,""))</f>
        <v/>
      </c>
      <c r="G662" s="91" t="str">
        <f t="shared" si="30"/>
        <v>expéditeur:</v>
      </c>
      <c r="H662" s="91" t="str">
        <f t="shared" si="31"/>
        <v>0 0</v>
      </c>
      <c r="I662" s="91"/>
      <c r="J662" s="40" t="str">
        <f t="shared" si="32"/>
        <v>signature obligatoire</v>
      </c>
    </row>
    <row r="663" spans="1:10" x14ac:dyDescent="0.25">
      <c r="A663" s="20">
        <f>'Elegio-Electors'!C663</f>
        <v>0</v>
      </c>
      <c r="B663" s="20">
        <f>'Elegio-Electors'!B663</f>
        <v>0</v>
      </c>
      <c r="C663" s="91">
        <f>IF(Procédure!$C$33=2,'Elegio-Electors'!D663,Procédure!$C$33)</f>
        <v>0</v>
      </c>
      <c r="D663" s="20">
        <f>'Elegio-Electors'!E663</f>
        <v>0</v>
      </c>
      <c r="E663" s="91" t="str">
        <f>IF(LEFT(RIGHT('Elegio-Electors'!L663,2),1)="C",'Elegio-Electors'!L663,IF(LEFT(RIGHT('Elegio-Electors'!M663,2),1)="C",'Elegio-Electors'!M663,""))</f>
        <v/>
      </c>
      <c r="F663" s="91" t="str">
        <f>IF(LEFT(RIGHT('Elegio-Electors'!L663,2),1)="O",'Elegio-Electors'!L663,IF(LEFT(RIGHT('Elegio-Electors'!M663,2),1)="O",'Elegio-Electors'!M663,""))</f>
        <v/>
      </c>
      <c r="G663" s="91" t="str">
        <f t="shared" si="30"/>
        <v>expéditeur:</v>
      </c>
      <c r="H663" s="91" t="str">
        <f t="shared" si="31"/>
        <v>0 0</v>
      </c>
      <c r="I663" s="91"/>
      <c r="J663" s="40" t="str">
        <f t="shared" si="32"/>
        <v>signature obligatoire</v>
      </c>
    </row>
    <row r="664" spans="1:10" x14ac:dyDescent="0.25">
      <c r="A664" s="20">
        <f>'Elegio-Electors'!C664</f>
        <v>0</v>
      </c>
      <c r="B664" s="20">
        <f>'Elegio-Electors'!B664</f>
        <v>0</v>
      </c>
      <c r="C664" s="91">
        <f>IF(Procédure!$C$33=2,'Elegio-Electors'!D664,Procédure!$C$33)</f>
        <v>0</v>
      </c>
      <c r="D664" s="20">
        <f>'Elegio-Electors'!E664</f>
        <v>0</v>
      </c>
      <c r="E664" s="91" t="str">
        <f>IF(LEFT(RIGHT('Elegio-Electors'!L664,2),1)="C",'Elegio-Electors'!L664,IF(LEFT(RIGHT('Elegio-Electors'!M664,2),1)="C",'Elegio-Electors'!M664,""))</f>
        <v/>
      </c>
      <c r="F664" s="91" t="str">
        <f>IF(LEFT(RIGHT('Elegio-Electors'!L664,2),1)="O",'Elegio-Electors'!L664,IF(LEFT(RIGHT('Elegio-Electors'!M664,2),1)="O",'Elegio-Electors'!M664,""))</f>
        <v/>
      </c>
      <c r="G664" s="91" t="str">
        <f t="shared" si="30"/>
        <v>expéditeur:</v>
      </c>
      <c r="H664" s="91" t="str">
        <f t="shared" si="31"/>
        <v>0 0</v>
      </c>
      <c r="I664" s="91"/>
      <c r="J664" s="40" t="str">
        <f t="shared" si="32"/>
        <v>signature obligatoire</v>
      </c>
    </row>
    <row r="665" spans="1:10" x14ac:dyDescent="0.25">
      <c r="A665" s="20">
        <f>'Elegio-Electors'!C665</f>
        <v>0</v>
      </c>
      <c r="B665" s="20">
        <f>'Elegio-Electors'!B665</f>
        <v>0</v>
      </c>
      <c r="C665" s="91">
        <f>IF(Procédure!$C$33=2,'Elegio-Electors'!D665,Procédure!$C$33)</f>
        <v>0</v>
      </c>
      <c r="D665" s="20">
        <f>'Elegio-Electors'!E665</f>
        <v>0</v>
      </c>
      <c r="E665" s="91" t="str">
        <f>IF(LEFT(RIGHT('Elegio-Electors'!L665,2),1)="C",'Elegio-Electors'!L665,IF(LEFT(RIGHT('Elegio-Electors'!M665,2),1)="C",'Elegio-Electors'!M665,""))</f>
        <v/>
      </c>
      <c r="F665" s="91" t="str">
        <f>IF(LEFT(RIGHT('Elegio-Electors'!L665,2),1)="O",'Elegio-Electors'!L665,IF(LEFT(RIGHT('Elegio-Electors'!M665,2),1)="O",'Elegio-Electors'!M665,""))</f>
        <v/>
      </c>
      <c r="G665" s="91" t="str">
        <f t="shared" si="30"/>
        <v>expéditeur:</v>
      </c>
      <c r="H665" s="91" t="str">
        <f t="shared" si="31"/>
        <v>0 0</v>
      </c>
      <c r="I665" s="91"/>
      <c r="J665" s="40" t="str">
        <f t="shared" si="32"/>
        <v>signature obligatoire</v>
      </c>
    </row>
    <row r="666" spans="1:10" x14ac:dyDescent="0.25">
      <c r="A666" s="20">
        <f>'Elegio-Electors'!C666</f>
        <v>0</v>
      </c>
      <c r="B666" s="20">
        <f>'Elegio-Electors'!B666</f>
        <v>0</v>
      </c>
      <c r="C666" s="91">
        <f>IF(Procédure!$C$33=2,'Elegio-Electors'!D666,Procédure!$C$33)</f>
        <v>0</v>
      </c>
      <c r="D666" s="20">
        <f>'Elegio-Electors'!E666</f>
        <v>0</v>
      </c>
      <c r="E666" s="91" t="str">
        <f>IF(LEFT(RIGHT('Elegio-Electors'!L666,2),1)="C",'Elegio-Electors'!L666,IF(LEFT(RIGHT('Elegio-Electors'!M666,2),1)="C",'Elegio-Electors'!M666,""))</f>
        <v/>
      </c>
      <c r="F666" s="91" t="str">
        <f>IF(LEFT(RIGHT('Elegio-Electors'!L666,2),1)="O",'Elegio-Electors'!L666,IF(LEFT(RIGHT('Elegio-Electors'!M666,2),1)="O",'Elegio-Electors'!M666,""))</f>
        <v/>
      </c>
      <c r="G666" s="91" t="str">
        <f t="shared" si="30"/>
        <v>expéditeur:</v>
      </c>
      <c r="H666" s="91" t="str">
        <f t="shared" si="31"/>
        <v>0 0</v>
      </c>
      <c r="I666" s="91"/>
      <c r="J666" s="40" t="str">
        <f t="shared" si="32"/>
        <v>signature obligatoire</v>
      </c>
    </row>
    <row r="667" spans="1:10" x14ac:dyDescent="0.25">
      <c r="A667" s="20">
        <f>'Elegio-Electors'!C667</f>
        <v>0</v>
      </c>
      <c r="B667" s="20">
        <f>'Elegio-Electors'!B667</f>
        <v>0</v>
      </c>
      <c r="C667" s="91">
        <f>IF(Procédure!$C$33=2,'Elegio-Electors'!D667,Procédure!$C$33)</f>
        <v>0</v>
      </c>
      <c r="D667" s="20">
        <f>'Elegio-Electors'!E667</f>
        <v>0</v>
      </c>
      <c r="E667" s="91" t="str">
        <f>IF(LEFT(RIGHT('Elegio-Electors'!L667,2),1)="C",'Elegio-Electors'!L667,IF(LEFT(RIGHT('Elegio-Electors'!M667,2),1)="C",'Elegio-Electors'!M667,""))</f>
        <v/>
      </c>
      <c r="F667" s="91" t="str">
        <f>IF(LEFT(RIGHT('Elegio-Electors'!L667,2),1)="O",'Elegio-Electors'!L667,IF(LEFT(RIGHT('Elegio-Electors'!M667,2),1)="O",'Elegio-Electors'!M667,""))</f>
        <v/>
      </c>
      <c r="G667" s="91" t="str">
        <f t="shared" si="30"/>
        <v>expéditeur:</v>
      </c>
      <c r="H667" s="91" t="str">
        <f t="shared" si="31"/>
        <v>0 0</v>
      </c>
      <c r="I667" s="91"/>
      <c r="J667" s="40" t="str">
        <f t="shared" si="32"/>
        <v>signature obligatoire</v>
      </c>
    </row>
    <row r="668" spans="1:10" x14ac:dyDescent="0.25">
      <c r="A668" s="20">
        <f>'Elegio-Electors'!C668</f>
        <v>0</v>
      </c>
      <c r="B668" s="20">
        <f>'Elegio-Electors'!B668</f>
        <v>0</v>
      </c>
      <c r="C668" s="91">
        <f>IF(Procédure!$C$33=2,'Elegio-Electors'!D668,Procédure!$C$33)</f>
        <v>0</v>
      </c>
      <c r="D668" s="20">
        <f>'Elegio-Electors'!E668</f>
        <v>0</v>
      </c>
      <c r="E668" s="91" t="str">
        <f>IF(LEFT(RIGHT('Elegio-Electors'!L668,2),1)="C",'Elegio-Electors'!L668,IF(LEFT(RIGHT('Elegio-Electors'!M668,2),1)="C",'Elegio-Electors'!M668,""))</f>
        <v/>
      </c>
      <c r="F668" s="91" t="str">
        <f>IF(LEFT(RIGHT('Elegio-Electors'!L668,2),1)="O",'Elegio-Electors'!L668,IF(LEFT(RIGHT('Elegio-Electors'!M668,2),1)="O",'Elegio-Electors'!M668,""))</f>
        <v/>
      </c>
      <c r="G668" s="91" t="str">
        <f t="shared" si="30"/>
        <v>expéditeur:</v>
      </c>
      <c r="H668" s="91" t="str">
        <f t="shared" si="31"/>
        <v>0 0</v>
      </c>
      <c r="I668" s="91"/>
      <c r="J668" s="40" t="str">
        <f t="shared" si="32"/>
        <v>signature obligatoire</v>
      </c>
    </row>
    <row r="669" spans="1:10" x14ac:dyDescent="0.25">
      <c r="A669" s="20">
        <f>'Elegio-Electors'!C669</f>
        <v>0</v>
      </c>
      <c r="B669" s="20">
        <f>'Elegio-Electors'!B669</f>
        <v>0</v>
      </c>
      <c r="C669" s="91">
        <f>IF(Procédure!$C$33=2,'Elegio-Electors'!D669,Procédure!$C$33)</f>
        <v>0</v>
      </c>
      <c r="D669" s="20">
        <f>'Elegio-Electors'!E669</f>
        <v>0</v>
      </c>
      <c r="E669" s="91" t="str">
        <f>IF(LEFT(RIGHT('Elegio-Electors'!L669,2),1)="C",'Elegio-Electors'!L669,IF(LEFT(RIGHT('Elegio-Electors'!M669,2),1)="C",'Elegio-Electors'!M669,""))</f>
        <v/>
      </c>
      <c r="F669" s="91" t="str">
        <f>IF(LEFT(RIGHT('Elegio-Electors'!L669,2),1)="O",'Elegio-Electors'!L669,IF(LEFT(RIGHT('Elegio-Electors'!M669,2),1)="O",'Elegio-Electors'!M669,""))</f>
        <v/>
      </c>
      <c r="G669" s="91" t="str">
        <f t="shared" si="30"/>
        <v>expéditeur:</v>
      </c>
      <c r="H669" s="91" t="str">
        <f t="shared" si="31"/>
        <v>0 0</v>
      </c>
      <c r="I669" s="91"/>
      <c r="J669" s="40" t="str">
        <f t="shared" si="32"/>
        <v>signature obligatoire</v>
      </c>
    </row>
    <row r="670" spans="1:10" x14ac:dyDescent="0.25">
      <c r="A670" s="20">
        <f>'Elegio-Electors'!C670</f>
        <v>0</v>
      </c>
      <c r="B670" s="20">
        <f>'Elegio-Electors'!B670</f>
        <v>0</v>
      </c>
      <c r="C670" s="91">
        <f>IF(Procédure!$C$33=2,'Elegio-Electors'!D670,Procédure!$C$33)</f>
        <v>0</v>
      </c>
      <c r="D670" s="20">
        <f>'Elegio-Electors'!E670</f>
        <v>0</v>
      </c>
      <c r="E670" s="91" t="str">
        <f>IF(LEFT(RIGHT('Elegio-Electors'!L670,2),1)="C",'Elegio-Electors'!L670,IF(LEFT(RIGHT('Elegio-Electors'!M670,2),1)="C",'Elegio-Electors'!M670,""))</f>
        <v/>
      </c>
      <c r="F670" s="91" t="str">
        <f>IF(LEFT(RIGHT('Elegio-Electors'!L670,2),1)="O",'Elegio-Electors'!L670,IF(LEFT(RIGHT('Elegio-Electors'!M670,2),1)="O",'Elegio-Electors'!M670,""))</f>
        <v/>
      </c>
      <c r="G670" s="91" t="str">
        <f t="shared" si="30"/>
        <v>expéditeur:</v>
      </c>
      <c r="H670" s="91" t="str">
        <f t="shared" si="31"/>
        <v>0 0</v>
      </c>
      <c r="I670" s="91"/>
      <c r="J670" s="40" t="str">
        <f t="shared" si="32"/>
        <v>signature obligatoire</v>
      </c>
    </row>
    <row r="671" spans="1:10" x14ac:dyDescent="0.25">
      <c r="A671" s="20">
        <f>'Elegio-Electors'!C671</f>
        <v>0</v>
      </c>
      <c r="B671" s="20">
        <f>'Elegio-Electors'!B671</f>
        <v>0</v>
      </c>
      <c r="C671" s="91">
        <f>IF(Procédure!$C$33=2,'Elegio-Electors'!D671,Procédure!$C$33)</f>
        <v>0</v>
      </c>
      <c r="D671" s="20">
        <f>'Elegio-Electors'!E671</f>
        <v>0</v>
      </c>
      <c r="E671" s="91" t="str">
        <f>IF(LEFT(RIGHT('Elegio-Electors'!L671,2),1)="C",'Elegio-Electors'!L671,IF(LEFT(RIGHT('Elegio-Electors'!M671,2),1)="C",'Elegio-Electors'!M671,""))</f>
        <v/>
      </c>
      <c r="F671" s="91" t="str">
        <f>IF(LEFT(RIGHT('Elegio-Electors'!L671,2),1)="O",'Elegio-Electors'!L671,IF(LEFT(RIGHT('Elegio-Electors'!M671,2),1)="O",'Elegio-Electors'!M671,""))</f>
        <v/>
      </c>
      <c r="G671" s="91" t="str">
        <f t="shared" si="30"/>
        <v>expéditeur:</v>
      </c>
      <c r="H671" s="91" t="str">
        <f t="shared" si="31"/>
        <v>0 0</v>
      </c>
      <c r="I671" s="91"/>
      <c r="J671" s="40" t="str">
        <f t="shared" si="32"/>
        <v>signature obligatoire</v>
      </c>
    </row>
    <row r="672" spans="1:10" x14ac:dyDescent="0.25">
      <c r="A672" s="20">
        <f>'Elegio-Electors'!C672</f>
        <v>0</v>
      </c>
      <c r="B672" s="20">
        <f>'Elegio-Electors'!B672</f>
        <v>0</v>
      </c>
      <c r="C672" s="91">
        <f>IF(Procédure!$C$33=2,'Elegio-Electors'!D672,Procédure!$C$33)</f>
        <v>0</v>
      </c>
      <c r="D672" s="20">
        <f>'Elegio-Electors'!E672</f>
        <v>0</v>
      </c>
      <c r="E672" s="91" t="str">
        <f>IF(LEFT(RIGHT('Elegio-Electors'!L672,2),1)="C",'Elegio-Electors'!L672,IF(LEFT(RIGHT('Elegio-Electors'!M672,2),1)="C",'Elegio-Electors'!M672,""))</f>
        <v/>
      </c>
      <c r="F672" s="91" t="str">
        <f>IF(LEFT(RIGHT('Elegio-Electors'!L672,2),1)="O",'Elegio-Electors'!L672,IF(LEFT(RIGHT('Elegio-Electors'!M672,2),1)="O",'Elegio-Electors'!M672,""))</f>
        <v/>
      </c>
      <c r="G672" s="91" t="str">
        <f t="shared" si="30"/>
        <v>expéditeur:</v>
      </c>
      <c r="H672" s="91" t="str">
        <f t="shared" si="31"/>
        <v>0 0</v>
      </c>
      <c r="I672" s="91"/>
      <c r="J672" s="40" t="str">
        <f t="shared" si="32"/>
        <v>signature obligatoire</v>
      </c>
    </row>
    <row r="673" spans="1:10" x14ac:dyDescent="0.25">
      <c r="A673" s="20">
        <f>'Elegio-Electors'!C673</f>
        <v>0</v>
      </c>
      <c r="B673" s="20">
        <f>'Elegio-Electors'!B673</f>
        <v>0</v>
      </c>
      <c r="C673" s="91">
        <f>IF(Procédure!$C$33=2,'Elegio-Electors'!D673,Procédure!$C$33)</f>
        <v>0</v>
      </c>
      <c r="D673" s="20">
        <f>'Elegio-Electors'!E673</f>
        <v>0</v>
      </c>
      <c r="E673" s="91" t="str">
        <f>IF(LEFT(RIGHT('Elegio-Electors'!L673,2),1)="C",'Elegio-Electors'!L673,IF(LEFT(RIGHT('Elegio-Electors'!M673,2),1)="C",'Elegio-Electors'!M673,""))</f>
        <v/>
      </c>
      <c r="F673" s="91" t="str">
        <f>IF(LEFT(RIGHT('Elegio-Electors'!L673,2),1)="O",'Elegio-Electors'!L673,IF(LEFT(RIGHT('Elegio-Electors'!M673,2),1)="O",'Elegio-Electors'!M673,""))</f>
        <v/>
      </c>
      <c r="G673" s="91" t="str">
        <f t="shared" si="30"/>
        <v>expéditeur:</v>
      </c>
      <c r="H673" s="91" t="str">
        <f t="shared" si="31"/>
        <v>0 0</v>
      </c>
      <c r="I673" s="91"/>
      <c r="J673" s="40" t="str">
        <f t="shared" si="32"/>
        <v>signature obligatoire</v>
      </c>
    </row>
    <row r="674" spans="1:10" x14ac:dyDescent="0.25">
      <c r="A674" s="20">
        <f>'Elegio-Electors'!C674</f>
        <v>0</v>
      </c>
      <c r="B674" s="20">
        <f>'Elegio-Electors'!B674</f>
        <v>0</v>
      </c>
      <c r="C674" s="91">
        <f>IF(Procédure!$C$33=2,'Elegio-Electors'!D674,Procédure!$C$33)</f>
        <v>0</v>
      </c>
      <c r="D674" s="20">
        <f>'Elegio-Electors'!E674</f>
        <v>0</v>
      </c>
      <c r="E674" s="91" t="str">
        <f>IF(LEFT(RIGHT('Elegio-Electors'!L674,2),1)="C",'Elegio-Electors'!L674,IF(LEFT(RIGHT('Elegio-Electors'!M674,2),1)="C",'Elegio-Electors'!M674,""))</f>
        <v/>
      </c>
      <c r="F674" s="91" t="str">
        <f>IF(LEFT(RIGHT('Elegio-Electors'!L674,2),1)="O",'Elegio-Electors'!L674,IF(LEFT(RIGHT('Elegio-Electors'!M674,2),1)="O",'Elegio-Electors'!M674,""))</f>
        <v/>
      </c>
      <c r="G674" s="91" t="str">
        <f t="shared" si="30"/>
        <v>expéditeur:</v>
      </c>
      <c r="H674" s="91" t="str">
        <f t="shared" si="31"/>
        <v>0 0</v>
      </c>
      <c r="I674" s="91"/>
      <c r="J674" s="40" t="str">
        <f t="shared" si="32"/>
        <v>signature obligatoire</v>
      </c>
    </row>
    <row r="675" spans="1:10" x14ac:dyDescent="0.25">
      <c r="A675" s="20">
        <f>'Elegio-Electors'!C675</f>
        <v>0</v>
      </c>
      <c r="B675" s="20">
        <f>'Elegio-Electors'!B675</f>
        <v>0</v>
      </c>
      <c r="C675" s="91">
        <f>IF(Procédure!$C$33=2,'Elegio-Electors'!D675,Procédure!$C$33)</f>
        <v>0</v>
      </c>
      <c r="D675" s="20">
        <f>'Elegio-Electors'!E675</f>
        <v>0</v>
      </c>
      <c r="E675" s="91" t="str">
        <f>IF(LEFT(RIGHT('Elegio-Electors'!L675,2),1)="C",'Elegio-Electors'!L675,IF(LEFT(RIGHT('Elegio-Electors'!M675,2),1)="C",'Elegio-Electors'!M675,""))</f>
        <v/>
      </c>
      <c r="F675" s="91" t="str">
        <f>IF(LEFT(RIGHT('Elegio-Electors'!L675,2),1)="O",'Elegio-Electors'!L675,IF(LEFT(RIGHT('Elegio-Electors'!M675,2),1)="O",'Elegio-Electors'!M675,""))</f>
        <v/>
      </c>
      <c r="G675" s="91" t="str">
        <f t="shared" si="30"/>
        <v>expéditeur:</v>
      </c>
      <c r="H675" s="91" t="str">
        <f t="shared" si="31"/>
        <v>0 0</v>
      </c>
      <c r="I675" s="91"/>
      <c r="J675" s="40" t="str">
        <f t="shared" si="32"/>
        <v>signature obligatoire</v>
      </c>
    </row>
    <row r="676" spans="1:10" x14ac:dyDescent="0.25">
      <c r="A676" s="20">
        <f>'Elegio-Electors'!C676</f>
        <v>0</v>
      </c>
      <c r="B676" s="20">
        <f>'Elegio-Electors'!B676</f>
        <v>0</v>
      </c>
      <c r="C676" s="91">
        <f>IF(Procédure!$C$33=2,'Elegio-Electors'!D676,Procédure!$C$33)</f>
        <v>0</v>
      </c>
      <c r="D676" s="20">
        <f>'Elegio-Electors'!E676</f>
        <v>0</v>
      </c>
      <c r="E676" s="91" t="str">
        <f>IF(LEFT(RIGHT('Elegio-Electors'!L676,2),1)="C",'Elegio-Electors'!L676,IF(LEFT(RIGHT('Elegio-Electors'!M676,2),1)="C",'Elegio-Electors'!M676,""))</f>
        <v/>
      </c>
      <c r="F676" s="91" t="str">
        <f>IF(LEFT(RIGHT('Elegio-Electors'!L676,2),1)="O",'Elegio-Electors'!L676,IF(LEFT(RIGHT('Elegio-Electors'!M676,2),1)="O",'Elegio-Electors'!M676,""))</f>
        <v/>
      </c>
      <c r="G676" s="91" t="str">
        <f t="shared" si="30"/>
        <v>expéditeur:</v>
      </c>
      <c r="H676" s="91" t="str">
        <f t="shared" si="31"/>
        <v>0 0</v>
      </c>
      <c r="I676" s="91"/>
      <c r="J676" s="40" t="str">
        <f t="shared" si="32"/>
        <v>signature obligatoire</v>
      </c>
    </row>
    <row r="677" spans="1:10" x14ac:dyDescent="0.25">
      <c r="A677" s="20">
        <f>'Elegio-Electors'!C677</f>
        <v>0</v>
      </c>
      <c r="B677" s="20">
        <f>'Elegio-Electors'!B677</f>
        <v>0</v>
      </c>
      <c r="C677" s="91">
        <f>IF(Procédure!$C$33=2,'Elegio-Electors'!D677,Procédure!$C$33)</f>
        <v>0</v>
      </c>
      <c r="D677" s="20">
        <f>'Elegio-Electors'!E677</f>
        <v>0</v>
      </c>
      <c r="E677" s="91" t="str">
        <f>IF(LEFT(RIGHT('Elegio-Electors'!L677,2),1)="C",'Elegio-Electors'!L677,IF(LEFT(RIGHT('Elegio-Electors'!M677,2),1)="C",'Elegio-Electors'!M677,""))</f>
        <v/>
      </c>
      <c r="F677" s="91" t="str">
        <f>IF(LEFT(RIGHT('Elegio-Electors'!L677,2),1)="O",'Elegio-Electors'!L677,IF(LEFT(RIGHT('Elegio-Electors'!M677,2),1)="O",'Elegio-Electors'!M677,""))</f>
        <v/>
      </c>
      <c r="G677" s="91" t="str">
        <f t="shared" si="30"/>
        <v>expéditeur:</v>
      </c>
      <c r="H677" s="91" t="str">
        <f t="shared" si="31"/>
        <v>0 0</v>
      </c>
      <c r="I677" s="91"/>
      <c r="J677" s="40" t="str">
        <f t="shared" si="32"/>
        <v>signature obligatoire</v>
      </c>
    </row>
    <row r="678" spans="1:10" x14ac:dyDescent="0.25">
      <c r="A678" s="20">
        <f>'Elegio-Electors'!C678</f>
        <v>0</v>
      </c>
      <c r="B678" s="20">
        <f>'Elegio-Electors'!B678</f>
        <v>0</v>
      </c>
      <c r="C678" s="91">
        <f>IF(Procédure!$C$33=2,'Elegio-Electors'!D678,Procédure!$C$33)</f>
        <v>0</v>
      </c>
      <c r="D678" s="20">
        <f>'Elegio-Electors'!E678</f>
        <v>0</v>
      </c>
      <c r="E678" s="91" t="str">
        <f>IF(LEFT(RIGHT('Elegio-Electors'!L678,2),1)="C",'Elegio-Electors'!L678,IF(LEFT(RIGHT('Elegio-Electors'!M678,2),1)="C",'Elegio-Electors'!M678,""))</f>
        <v/>
      </c>
      <c r="F678" s="91" t="str">
        <f>IF(LEFT(RIGHT('Elegio-Electors'!L678,2),1)="O",'Elegio-Electors'!L678,IF(LEFT(RIGHT('Elegio-Electors'!M678,2),1)="O",'Elegio-Electors'!M678,""))</f>
        <v/>
      </c>
      <c r="G678" s="91" t="str">
        <f t="shared" si="30"/>
        <v>expéditeur:</v>
      </c>
      <c r="H678" s="91" t="str">
        <f t="shared" si="31"/>
        <v>0 0</v>
      </c>
      <c r="I678" s="91"/>
      <c r="J678" s="40" t="str">
        <f t="shared" si="32"/>
        <v>signature obligatoire</v>
      </c>
    </row>
    <row r="679" spans="1:10" x14ac:dyDescent="0.25">
      <c r="A679" s="20">
        <f>'Elegio-Electors'!C679</f>
        <v>0</v>
      </c>
      <c r="B679" s="20">
        <f>'Elegio-Electors'!B679</f>
        <v>0</v>
      </c>
      <c r="C679" s="91">
        <f>IF(Procédure!$C$33=2,'Elegio-Electors'!D679,Procédure!$C$33)</f>
        <v>0</v>
      </c>
      <c r="D679" s="20">
        <f>'Elegio-Electors'!E679</f>
        <v>0</v>
      </c>
      <c r="E679" s="91" t="str">
        <f>IF(LEFT(RIGHT('Elegio-Electors'!L679,2),1)="C",'Elegio-Electors'!L679,IF(LEFT(RIGHT('Elegio-Electors'!M679,2),1)="C",'Elegio-Electors'!M679,""))</f>
        <v/>
      </c>
      <c r="F679" s="91" t="str">
        <f>IF(LEFT(RIGHT('Elegio-Electors'!L679,2),1)="O",'Elegio-Electors'!L679,IF(LEFT(RIGHT('Elegio-Electors'!M679,2),1)="O",'Elegio-Electors'!M679,""))</f>
        <v/>
      </c>
      <c r="G679" s="91" t="str">
        <f t="shared" si="30"/>
        <v>expéditeur:</v>
      </c>
      <c r="H679" s="91" t="str">
        <f t="shared" si="31"/>
        <v>0 0</v>
      </c>
      <c r="I679" s="91"/>
      <c r="J679" s="40" t="str">
        <f t="shared" si="32"/>
        <v>signature obligatoire</v>
      </c>
    </row>
    <row r="680" spans="1:10" x14ac:dyDescent="0.25">
      <c r="A680" s="20">
        <f>'Elegio-Electors'!C680</f>
        <v>0</v>
      </c>
      <c r="B680" s="20">
        <f>'Elegio-Electors'!B680</f>
        <v>0</v>
      </c>
      <c r="C680" s="91">
        <f>IF(Procédure!$C$33=2,'Elegio-Electors'!D680,Procédure!$C$33)</f>
        <v>0</v>
      </c>
      <c r="D680" s="20">
        <f>'Elegio-Electors'!E680</f>
        <v>0</v>
      </c>
      <c r="E680" s="91" t="str">
        <f>IF(LEFT(RIGHT('Elegio-Electors'!L680,2),1)="C",'Elegio-Electors'!L680,IF(LEFT(RIGHT('Elegio-Electors'!M680,2),1)="C",'Elegio-Electors'!M680,""))</f>
        <v/>
      </c>
      <c r="F680" s="91" t="str">
        <f>IF(LEFT(RIGHT('Elegio-Electors'!L680,2),1)="O",'Elegio-Electors'!L680,IF(LEFT(RIGHT('Elegio-Electors'!M680,2),1)="O",'Elegio-Electors'!M680,""))</f>
        <v/>
      </c>
      <c r="G680" s="91" t="str">
        <f t="shared" si="30"/>
        <v>expéditeur:</v>
      </c>
      <c r="H680" s="91" t="str">
        <f t="shared" si="31"/>
        <v>0 0</v>
      </c>
      <c r="I680" s="91"/>
      <c r="J680" s="40" t="str">
        <f t="shared" si="32"/>
        <v>signature obligatoire</v>
      </c>
    </row>
    <row r="681" spans="1:10" x14ac:dyDescent="0.25">
      <c r="A681" s="20">
        <f>'Elegio-Electors'!C681</f>
        <v>0</v>
      </c>
      <c r="B681" s="20">
        <f>'Elegio-Electors'!B681</f>
        <v>0</v>
      </c>
      <c r="C681" s="91">
        <f>IF(Procédure!$C$33=2,'Elegio-Electors'!D681,Procédure!$C$33)</f>
        <v>0</v>
      </c>
      <c r="D681" s="20">
        <f>'Elegio-Electors'!E681</f>
        <v>0</v>
      </c>
      <c r="E681" s="91" t="str">
        <f>IF(LEFT(RIGHT('Elegio-Electors'!L681,2),1)="C",'Elegio-Electors'!L681,IF(LEFT(RIGHT('Elegio-Electors'!M681,2),1)="C",'Elegio-Electors'!M681,""))</f>
        <v/>
      </c>
      <c r="F681" s="91" t="str">
        <f>IF(LEFT(RIGHT('Elegio-Electors'!L681,2),1)="O",'Elegio-Electors'!L681,IF(LEFT(RIGHT('Elegio-Electors'!M681,2),1)="O",'Elegio-Electors'!M681,""))</f>
        <v/>
      </c>
      <c r="G681" s="91" t="str">
        <f t="shared" si="30"/>
        <v>expéditeur:</v>
      </c>
      <c r="H681" s="91" t="str">
        <f t="shared" si="31"/>
        <v>0 0</v>
      </c>
      <c r="I681" s="91"/>
      <c r="J681" s="40" t="str">
        <f t="shared" si="32"/>
        <v>signature obligatoire</v>
      </c>
    </row>
    <row r="682" spans="1:10" x14ac:dyDescent="0.25">
      <c r="A682" s="20">
        <f>'Elegio-Electors'!C682</f>
        <v>0</v>
      </c>
      <c r="B682" s="20">
        <f>'Elegio-Electors'!B682</f>
        <v>0</v>
      </c>
      <c r="C682" s="91">
        <f>IF(Procédure!$C$33=2,'Elegio-Electors'!D682,Procédure!$C$33)</f>
        <v>0</v>
      </c>
      <c r="D682" s="20">
        <f>'Elegio-Electors'!E682</f>
        <v>0</v>
      </c>
      <c r="E682" s="91" t="str">
        <f>IF(LEFT(RIGHT('Elegio-Electors'!L682,2),1)="C",'Elegio-Electors'!L682,IF(LEFT(RIGHT('Elegio-Electors'!M682,2),1)="C",'Elegio-Electors'!M682,""))</f>
        <v/>
      </c>
      <c r="F682" s="91" t="str">
        <f>IF(LEFT(RIGHT('Elegio-Electors'!L682,2),1)="O",'Elegio-Electors'!L682,IF(LEFT(RIGHT('Elegio-Electors'!M682,2),1)="O",'Elegio-Electors'!M682,""))</f>
        <v/>
      </c>
      <c r="G682" s="91" t="str">
        <f t="shared" si="30"/>
        <v>expéditeur:</v>
      </c>
      <c r="H682" s="91" t="str">
        <f t="shared" si="31"/>
        <v>0 0</v>
      </c>
      <c r="I682" s="91"/>
      <c r="J682" s="40" t="str">
        <f t="shared" si="32"/>
        <v>signature obligatoire</v>
      </c>
    </row>
    <row r="683" spans="1:10" x14ac:dyDescent="0.25">
      <c r="A683" s="20">
        <f>'Elegio-Electors'!C683</f>
        <v>0</v>
      </c>
      <c r="B683" s="20">
        <f>'Elegio-Electors'!B683</f>
        <v>0</v>
      </c>
      <c r="C683" s="91">
        <f>IF(Procédure!$C$33=2,'Elegio-Electors'!D683,Procédure!$C$33)</f>
        <v>0</v>
      </c>
      <c r="D683" s="20">
        <f>'Elegio-Electors'!E683</f>
        <v>0</v>
      </c>
      <c r="E683" s="91" t="str">
        <f>IF(LEFT(RIGHT('Elegio-Electors'!L683,2),1)="C",'Elegio-Electors'!L683,IF(LEFT(RIGHT('Elegio-Electors'!M683,2),1)="C",'Elegio-Electors'!M683,""))</f>
        <v/>
      </c>
      <c r="F683" s="91" t="str">
        <f>IF(LEFT(RIGHT('Elegio-Electors'!L683,2),1)="O",'Elegio-Electors'!L683,IF(LEFT(RIGHT('Elegio-Electors'!M683,2),1)="O",'Elegio-Electors'!M683,""))</f>
        <v/>
      </c>
      <c r="G683" s="91" t="str">
        <f t="shared" si="30"/>
        <v>expéditeur:</v>
      </c>
      <c r="H683" s="91" t="str">
        <f t="shared" si="31"/>
        <v>0 0</v>
      </c>
      <c r="I683" s="91"/>
      <c r="J683" s="40" t="str">
        <f t="shared" si="32"/>
        <v>signature obligatoire</v>
      </c>
    </row>
    <row r="684" spans="1:10" x14ac:dyDescent="0.25">
      <c r="A684" s="20">
        <f>'Elegio-Electors'!C684</f>
        <v>0</v>
      </c>
      <c r="B684" s="20">
        <f>'Elegio-Electors'!B684</f>
        <v>0</v>
      </c>
      <c r="C684" s="91">
        <f>IF(Procédure!$C$33=2,'Elegio-Electors'!D684,Procédure!$C$33)</f>
        <v>0</v>
      </c>
      <c r="D684" s="20">
        <f>'Elegio-Electors'!E684</f>
        <v>0</v>
      </c>
      <c r="E684" s="91" t="str">
        <f>IF(LEFT(RIGHT('Elegio-Electors'!L684,2),1)="C",'Elegio-Electors'!L684,IF(LEFT(RIGHT('Elegio-Electors'!M684,2),1)="C",'Elegio-Electors'!M684,""))</f>
        <v/>
      </c>
      <c r="F684" s="91" t="str">
        <f>IF(LEFT(RIGHT('Elegio-Electors'!L684,2),1)="O",'Elegio-Electors'!L684,IF(LEFT(RIGHT('Elegio-Electors'!M684,2),1)="O",'Elegio-Electors'!M684,""))</f>
        <v/>
      </c>
      <c r="G684" s="91" t="str">
        <f t="shared" si="30"/>
        <v>expéditeur:</v>
      </c>
      <c r="H684" s="91" t="str">
        <f t="shared" si="31"/>
        <v>0 0</v>
      </c>
      <c r="I684" s="91"/>
      <c r="J684" s="40" t="str">
        <f t="shared" si="32"/>
        <v>signature obligatoire</v>
      </c>
    </row>
    <row r="685" spans="1:10" x14ac:dyDescent="0.25">
      <c r="A685" s="20">
        <f>'Elegio-Electors'!C685</f>
        <v>0</v>
      </c>
      <c r="B685" s="20">
        <f>'Elegio-Electors'!B685</f>
        <v>0</v>
      </c>
      <c r="C685" s="91">
        <f>IF(Procédure!$C$33=2,'Elegio-Electors'!D685,Procédure!$C$33)</f>
        <v>0</v>
      </c>
      <c r="D685" s="20">
        <f>'Elegio-Electors'!E685</f>
        <v>0</v>
      </c>
      <c r="E685" s="91" t="str">
        <f>IF(LEFT(RIGHT('Elegio-Electors'!L685,2),1)="C",'Elegio-Electors'!L685,IF(LEFT(RIGHT('Elegio-Electors'!M685,2),1)="C",'Elegio-Electors'!M685,""))</f>
        <v/>
      </c>
      <c r="F685" s="91" t="str">
        <f>IF(LEFT(RIGHT('Elegio-Electors'!L685,2),1)="O",'Elegio-Electors'!L685,IF(LEFT(RIGHT('Elegio-Electors'!M685,2),1)="O",'Elegio-Electors'!M685,""))</f>
        <v/>
      </c>
      <c r="G685" s="91" t="str">
        <f t="shared" si="30"/>
        <v>expéditeur:</v>
      </c>
      <c r="H685" s="91" t="str">
        <f t="shared" si="31"/>
        <v>0 0</v>
      </c>
      <c r="I685" s="91"/>
      <c r="J685" s="40" t="str">
        <f t="shared" si="32"/>
        <v>signature obligatoire</v>
      </c>
    </row>
    <row r="686" spans="1:10" x14ac:dyDescent="0.25">
      <c r="A686" s="20">
        <f>'Elegio-Electors'!C686</f>
        <v>0</v>
      </c>
      <c r="B686" s="20">
        <f>'Elegio-Electors'!B686</f>
        <v>0</v>
      </c>
      <c r="C686" s="91">
        <f>IF(Procédure!$C$33=2,'Elegio-Electors'!D686,Procédure!$C$33)</f>
        <v>0</v>
      </c>
      <c r="D686" s="20">
        <f>'Elegio-Electors'!E686</f>
        <v>0</v>
      </c>
      <c r="E686" s="91" t="str">
        <f>IF(LEFT(RIGHT('Elegio-Electors'!L686,2),1)="C",'Elegio-Electors'!L686,IF(LEFT(RIGHT('Elegio-Electors'!M686,2),1)="C",'Elegio-Electors'!M686,""))</f>
        <v/>
      </c>
      <c r="F686" s="91" t="str">
        <f>IF(LEFT(RIGHT('Elegio-Electors'!L686,2),1)="O",'Elegio-Electors'!L686,IF(LEFT(RIGHT('Elegio-Electors'!M686,2),1)="O",'Elegio-Electors'!M686,""))</f>
        <v/>
      </c>
      <c r="G686" s="91" t="str">
        <f t="shared" si="30"/>
        <v>expéditeur:</v>
      </c>
      <c r="H686" s="91" t="str">
        <f t="shared" si="31"/>
        <v>0 0</v>
      </c>
      <c r="I686" s="91"/>
      <c r="J686" s="40" t="str">
        <f t="shared" si="32"/>
        <v>signature obligatoire</v>
      </c>
    </row>
    <row r="687" spans="1:10" x14ac:dyDescent="0.25">
      <c r="A687" s="20">
        <f>'Elegio-Electors'!C687</f>
        <v>0</v>
      </c>
      <c r="B687" s="20">
        <f>'Elegio-Electors'!B687</f>
        <v>0</v>
      </c>
      <c r="C687" s="91">
        <f>IF(Procédure!$C$33=2,'Elegio-Electors'!D687,Procédure!$C$33)</f>
        <v>0</v>
      </c>
      <c r="D687" s="20">
        <f>'Elegio-Electors'!E687</f>
        <v>0</v>
      </c>
      <c r="E687" s="91" t="str">
        <f>IF(LEFT(RIGHT('Elegio-Electors'!L687,2),1)="C",'Elegio-Electors'!L687,IF(LEFT(RIGHT('Elegio-Electors'!M687,2),1)="C",'Elegio-Electors'!M687,""))</f>
        <v/>
      </c>
      <c r="F687" s="91" t="str">
        <f>IF(LEFT(RIGHT('Elegio-Electors'!L687,2),1)="O",'Elegio-Electors'!L687,IF(LEFT(RIGHT('Elegio-Electors'!M687,2),1)="O",'Elegio-Electors'!M687,""))</f>
        <v/>
      </c>
      <c r="G687" s="91" t="str">
        <f t="shared" si="30"/>
        <v>expéditeur:</v>
      </c>
      <c r="H687" s="91" t="str">
        <f t="shared" si="31"/>
        <v>0 0</v>
      </c>
      <c r="I687" s="91"/>
      <c r="J687" s="40" t="str">
        <f t="shared" si="32"/>
        <v>signature obligatoire</v>
      </c>
    </row>
    <row r="688" spans="1:10" x14ac:dyDescent="0.25">
      <c r="A688" s="20">
        <f>'Elegio-Electors'!C688</f>
        <v>0</v>
      </c>
      <c r="B688" s="20">
        <f>'Elegio-Electors'!B688</f>
        <v>0</v>
      </c>
      <c r="C688" s="91">
        <f>IF(Procédure!$C$33=2,'Elegio-Electors'!D688,Procédure!$C$33)</f>
        <v>0</v>
      </c>
      <c r="D688" s="20">
        <f>'Elegio-Electors'!E688</f>
        <v>0</v>
      </c>
      <c r="E688" s="91" t="str">
        <f>IF(LEFT(RIGHT('Elegio-Electors'!L688,2),1)="C",'Elegio-Electors'!L688,IF(LEFT(RIGHT('Elegio-Electors'!M688,2),1)="C",'Elegio-Electors'!M688,""))</f>
        <v/>
      </c>
      <c r="F688" s="91" t="str">
        <f>IF(LEFT(RIGHT('Elegio-Electors'!L688,2),1)="O",'Elegio-Electors'!L688,IF(LEFT(RIGHT('Elegio-Electors'!M688,2),1)="O",'Elegio-Electors'!M688,""))</f>
        <v/>
      </c>
      <c r="G688" s="91" t="str">
        <f t="shared" si="30"/>
        <v>expéditeur:</v>
      </c>
      <c r="H688" s="91" t="str">
        <f t="shared" si="31"/>
        <v>0 0</v>
      </c>
      <c r="I688" s="91"/>
      <c r="J688" s="40" t="str">
        <f t="shared" si="32"/>
        <v>signature obligatoire</v>
      </c>
    </row>
    <row r="689" spans="1:10" x14ac:dyDescent="0.25">
      <c r="A689" s="20">
        <f>'Elegio-Electors'!C689</f>
        <v>0</v>
      </c>
      <c r="B689" s="20">
        <f>'Elegio-Electors'!B689</f>
        <v>0</v>
      </c>
      <c r="C689" s="91">
        <f>IF(Procédure!$C$33=2,'Elegio-Electors'!D689,Procédure!$C$33)</f>
        <v>0</v>
      </c>
      <c r="D689" s="20">
        <f>'Elegio-Electors'!E689</f>
        <v>0</v>
      </c>
      <c r="E689" s="91" t="str">
        <f>IF(LEFT(RIGHT('Elegio-Electors'!L689,2),1)="C",'Elegio-Electors'!L689,IF(LEFT(RIGHT('Elegio-Electors'!M689,2),1)="C",'Elegio-Electors'!M689,""))</f>
        <v/>
      </c>
      <c r="F689" s="91" t="str">
        <f>IF(LEFT(RIGHT('Elegio-Electors'!L689,2),1)="O",'Elegio-Electors'!L689,IF(LEFT(RIGHT('Elegio-Electors'!M689,2),1)="O",'Elegio-Electors'!M689,""))</f>
        <v/>
      </c>
      <c r="G689" s="91" t="str">
        <f t="shared" si="30"/>
        <v>expéditeur:</v>
      </c>
      <c r="H689" s="91" t="str">
        <f t="shared" si="31"/>
        <v>0 0</v>
      </c>
      <c r="I689" s="91"/>
      <c r="J689" s="40" t="str">
        <f t="shared" si="32"/>
        <v>signature obligatoire</v>
      </c>
    </row>
    <row r="690" spans="1:10" x14ac:dyDescent="0.25">
      <c r="A690" s="20">
        <f>'Elegio-Electors'!C690</f>
        <v>0</v>
      </c>
      <c r="B690" s="20">
        <f>'Elegio-Electors'!B690</f>
        <v>0</v>
      </c>
      <c r="C690" s="91">
        <f>IF(Procédure!$C$33=2,'Elegio-Electors'!D690,Procédure!$C$33)</f>
        <v>0</v>
      </c>
      <c r="D690" s="20">
        <f>'Elegio-Electors'!E690</f>
        <v>0</v>
      </c>
      <c r="E690" s="91" t="str">
        <f>IF(LEFT(RIGHT('Elegio-Electors'!L690,2),1)="C",'Elegio-Electors'!L690,IF(LEFT(RIGHT('Elegio-Electors'!M690,2),1)="C",'Elegio-Electors'!M690,""))</f>
        <v/>
      </c>
      <c r="F690" s="91" t="str">
        <f>IF(LEFT(RIGHT('Elegio-Electors'!L690,2),1)="O",'Elegio-Electors'!L690,IF(LEFT(RIGHT('Elegio-Electors'!M690,2),1)="O",'Elegio-Electors'!M690,""))</f>
        <v/>
      </c>
      <c r="G690" s="91" t="str">
        <f t="shared" si="30"/>
        <v>expéditeur:</v>
      </c>
      <c r="H690" s="91" t="str">
        <f t="shared" si="31"/>
        <v>0 0</v>
      </c>
      <c r="I690" s="91"/>
      <c r="J690" s="40" t="str">
        <f t="shared" si="32"/>
        <v>signature obligatoire</v>
      </c>
    </row>
    <row r="691" spans="1:10" x14ac:dyDescent="0.25">
      <c r="A691" s="20">
        <f>'Elegio-Electors'!C691</f>
        <v>0</v>
      </c>
      <c r="B691" s="20">
        <f>'Elegio-Electors'!B691</f>
        <v>0</v>
      </c>
      <c r="C691" s="91">
        <f>IF(Procédure!$C$33=2,'Elegio-Electors'!D691,Procédure!$C$33)</f>
        <v>0</v>
      </c>
      <c r="D691" s="20">
        <f>'Elegio-Electors'!E691</f>
        <v>0</v>
      </c>
      <c r="E691" s="91" t="str">
        <f>IF(LEFT(RIGHT('Elegio-Electors'!L691,2),1)="C",'Elegio-Electors'!L691,IF(LEFT(RIGHT('Elegio-Electors'!M691,2),1)="C",'Elegio-Electors'!M691,""))</f>
        <v/>
      </c>
      <c r="F691" s="91" t="str">
        <f>IF(LEFT(RIGHT('Elegio-Electors'!L691,2),1)="O",'Elegio-Electors'!L691,IF(LEFT(RIGHT('Elegio-Electors'!M691,2),1)="O",'Elegio-Electors'!M691,""))</f>
        <v/>
      </c>
      <c r="G691" s="91" t="str">
        <f t="shared" si="30"/>
        <v>expéditeur:</v>
      </c>
      <c r="H691" s="91" t="str">
        <f t="shared" si="31"/>
        <v>0 0</v>
      </c>
      <c r="I691" s="91"/>
      <c r="J691" s="40" t="str">
        <f t="shared" si="32"/>
        <v>signature obligatoire</v>
      </c>
    </row>
    <row r="692" spans="1:10" x14ac:dyDescent="0.25">
      <c r="A692" s="20">
        <f>'Elegio-Electors'!C692</f>
        <v>0</v>
      </c>
      <c r="B692" s="20">
        <f>'Elegio-Electors'!B692</f>
        <v>0</v>
      </c>
      <c r="C692" s="91">
        <f>IF(Procédure!$C$33=2,'Elegio-Electors'!D692,Procédure!$C$33)</f>
        <v>0</v>
      </c>
      <c r="D692" s="20">
        <f>'Elegio-Electors'!E692</f>
        <v>0</v>
      </c>
      <c r="E692" s="91" t="str">
        <f>IF(LEFT(RIGHT('Elegio-Electors'!L692,2),1)="C",'Elegio-Electors'!L692,IF(LEFT(RIGHT('Elegio-Electors'!M692,2),1)="C",'Elegio-Electors'!M692,""))</f>
        <v/>
      </c>
      <c r="F692" s="91" t="str">
        <f>IF(LEFT(RIGHT('Elegio-Electors'!L692,2),1)="O",'Elegio-Electors'!L692,IF(LEFT(RIGHT('Elegio-Electors'!M692,2),1)="O",'Elegio-Electors'!M692,""))</f>
        <v/>
      </c>
      <c r="G692" s="91" t="str">
        <f t="shared" si="30"/>
        <v>expéditeur:</v>
      </c>
      <c r="H692" s="91" t="str">
        <f t="shared" si="31"/>
        <v>0 0</v>
      </c>
      <c r="I692" s="91"/>
      <c r="J692" s="40" t="str">
        <f t="shared" si="32"/>
        <v>signature obligatoire</v>
      </c>
    </row>
    <row r="693" spans="1:10" x14ac:dyDescent="0.25">
      <c r="A693" s="20">
        <f>'Elegio-Electors'!C693</f>
        <v>0</v>
      </c>
      <c r="B693" s="20">
        <f>'Elegio-Electors'!B693</f>
        <v>0</v>
      </c>
      <c r="C693" s="91">
        <f>IF(Procédure!$C$33=2,'Elegio-Electors'!D693,Procédure!$C$33)</f>
        <v>0</v>
      </c>
      <c r="D693" s="20">
        <f>'Elegio-Electors'!E693</f>
        <v>0</v>
      </c>
      <c r="E693" s="91" t="str">
        <f>IF(LEFT(RIGHT('Elegio-Electors'!L693,2),1)="C",'Elegio-Electors'!L693,IF(LEFT(RIGHT('Elegio-Electors'!M693,2),1)="C",'Elegio-Electors'!M693,""))</f>
        <v/>
      </c>
      <c r="F693" s="91" t="str">
        <f>IF(LEFT(RIGHT('Elegio-Electors'!L693,2),1)="O",'Elegio-Electors'!L693,IF(LEFT(RIGHT('Elegio-Electors'!M693,2),1)="O",'Elegio-Electors'!M693,""))</f>
        <v/>
      </c>
      <c r="G693" s="91" t="str">
        <f t="shared" si="30"/>
        <v>expéditeur:</v>
      </c>
      <c r="H693" s="91" t="str">
        <f t="shared" si="31"/>
        <v>0 0</v>
      </c>
      <c r="I693" s="91"/>
      <c r="J693" s="40" t="str">
        <f t="shared" si="32"/>
        <v>signature obligatoire</v>
      </c>
    </row>
    <row r="694" spans="1:10" x14ac:dyDescent="0.25">
      <c r="A694" s="20">
        <f>'Elegio-Electors'!C694</f>
        <v>0</v>
      </c>
      <c r="B694" s="20">
        <f>'Elegio-Electors'!B694</f>
        <v>0</v>
      </c>
      <c r="C694" s="91">
        <f>IF(Procédure!$C$33=2,'Elegio-Electors'!D694,Procédure!$C$33)</f>
        <v>0</v>
      </c>
      <c r="D694" s="20">
        <f>'Elegio-Electors'!E694</f>
        <v>0</v>
      </c>
      <c r="E694" s="91" t="str">
        <f>IF(LEFT(RIGHT('Elegio-Electors'!L694,2),1)="C",'Elegio-Electors'!L694,IF(LEFT(RIGHT('Elegio-Electors'!M694,2),1)="C",'Elegio-Electors'!M694,""))</f>
        <v/>
      </c>
      <c r="F694" s="91" t="str">
        <f>IF(LEFT(RIGHT('Elegio-Electors'!L694,2),1)="O",'Elegio-Electors'!L694,IF(LEFT(RIGHT('Elegio-Electors'!M694,2),1)="O",'Elegio-Electors'!M694,""))</f>
        <v/>
      </c>
      <c r="G694" s="91" t="str">
        <f t="shared" si="30"/>
        <v>expéditeur:</v>
      </c>
      <c r="H694" s="91" t="str">
        <f t="shared" si="31"/>
        <v>0 0</v>
      </c>
      <c r="I694" s="91"/>
      <c r="J694" s="40" t="str">
        <f t="shared" si="32"/>
        <v>signature obligatoire</v>
      </c>
    </row>
    <row r="695" spans="1:10" x14ac:dyDescent="0.25">
      <c r="A695" s="20">
        <f>'Elegio-Electors'!C695</f>
        <v>0</v>
      </c>
      <c r="B695" s="20">
        <f>'Elegio-Electors'!B695</f>
        <v>0</v>
      </c>
      <c r="C695" s="91">
        <f>IF(Procédure!$C$33=2,'Elegio-Electors'!D695,Procédure!$C$33)</f>
        <v>0</v>
      </c>
      <c r="D695" s="20">
        <f>'Elegio-Electors'!E695</f>
        <v>0</v>
      </c>
      <c r="E695" s="91" t="str">
        <f>IF(LEFT(RIGHT('Elegio-Electors'!L695,2),1)="C",'Elegio-Electors'!L695,IF(LEFT(RIGHT('Elegio-Electors'!M695,2),1)="C",'Elegio-Electors'!M695,""))</f>
        <v/>
      </c>
      <c r="F695" s="91" t="str">
        <f>IF(LEFT(RIGHT('Elegio-Electors'!L695,2),1)="O",'Elegio-Electors'!L695,IF(LEFT(RIGHT('Elegio-Electors'!M695,2),1)="O",'Elegio-Electors'!M695,""))</f>
        <v/>
      </c>
      <c r="G695" s="91" t="str">
        <f t="shared" si="30"/>
        <v>expéditeur:</v>
      </c>
      <c r="H695" s="91" t="str">
        <f t="shared" si="31"/>
        <v>0 0</v>
      </c>
      <c r="I695" s="91"/>
      <c r="J695" s="40" t="str">
        <f t="shared" si="32"/>
        <v>signature obligatoire</v>
      </c>
    </row>
    <row r="696" spans="1:10" x14ac:dyDescent="0.25">
      <c r="A696" s="20">
        <f>'Elegio-Electors'!C696</f>
        <v>0</v>
      </c>
      <c r="B696" s="20">
        <f>'Elegio-Electors'!B696</f>
        <v>0</v>
      </c>
      <c r="C696" s="91">
        <f>IF(Procédure!$C$33=2,'Elegio-Electors'!D696,Procédure!$C$33)</f>
        <v>0</v>
      </c>
      <c r="D696" s="20">
        <f>'Elegio-Electors'!E696</f>
        <v>0</v>
      </c>
      <c r="E696" s="91" t="str">
        <f>IF(LEFT(RIGHT('Elegio-Electors'!L696,2),1)="C",'Elegio-Electors'!L696,IF(LEFT(RIGHT('Elegio-Electors'!M696,2),1)="C",'Elegio-Electors'!M696,""))</f>
        <v/>
      </c>
      <c r="F696" s="91" t="str">
        <f>IF(LEFT(RIGHT('Elegio-Electors'!L696,2),1)="O",'Elegio-Electors'!L696,IF(LEFT(RIGHT('Elegio-Electors'!M696,2),1)="O",'Elegio-Electors'!M696,""))</f>
        <v/>
      </c>
      <c r="G696" s="91" t="str">
        <f t="shared" si="30"/>
        <v>expéditeur:</v>
      </c>
      <c r="H696" s="91" t="str">
        <f t="shared" si="31"/>
        <v>0 0</v>
      </c>
      <c r="I696" s="91"/>
      <c r="J696" s="40" t="str">
        <f t="shared" si="32"/>
        <v>signature obligatoire</v>
      </c>
    </row>
    <row r="697" spans="1:10" x14ac:dyDescent="0.25">
      <c r="A697" s="20">
        <f>'Elegio-Electors'!C697</f>
        <v>0</v>
      </c>
      <c r="B697" s="20">
        <f>'Elegio-Electors'!B697</f>
        <v>0</v>
      </c>
      <c r="C697" s="91">
        <f>IF(Procédure!$C$33=2,'Elegio-Electors'!D697,Procédure!$C$33)</f>
        <v>0</v>
      </c>
      <c r="D697" s="20">
        <f>'Elegio-Electors'!E697</f>
        <v>0</v>
      </c>
      <c r="E697" s="91" t="str">
        <f>IF(LEFT(RIGHT('Elegio-Electors'!L697,2),1)="C",'Elegio-Electors'!L697,IF(LEFT(RIGHT('Elegio-Electors'!M697,2),1)="C",'Elegio-Electors'!M697,""))</f>
        <v/>
      </c>
      <c r="F697" s="91" t="str">
        <f>IF(LEFT(RIGHT('Elegio-Electors'!L697,2),1)="O",'Elegio-Electors'!L697,IF(LEFT(RIGHT('Elegio-Electors'!M697,2),1)="O",'Elegio-Electors'!M697,""))</f>
        <v/>
      </c>
      <c r="G697" s="91" t="str">
        <f t="shared" si="30"/>
        <v>expéditeur:</v>
      </c>
      <c r="H697" s="91" t="str">
        <f t="shared" si="31"/>
        <v>0 0</v>
      </c>
      <c r="I697" s="91"/>
      <c r="J697" s="40" t="str">
        <f t="shared" si="32"/>
        <v>signature obligatoire</v>
      </c>
    </row>
    <row r="698" spans="1:10" x14ac:dyDescent="0.25">
      <c r="A698" s="20">
        <f>'Elegio-Electors'!C698</f>
        <v>0</v>
      </c>
      <c r="B698" s="20">
        <f>'Elegio-Electors'!B698</f>
        <v>0</v>
      </c>
      <c r="C698" s="91">
        <f>IF(Procédure!$C$33=2,'Elegio-Electors'!D698,Procédure!$C$33)</f>
        <v>0</v>
      </c>
      <c r="D698" s="20">
        <f>'Elegio-Electors'!E698</f>
        <v>0</v>
      </c>
      <c r="E698" s="91" t="str">
        <f>IF(LEFT(RIGHT('Elegio-Electors'!L698,2),1)="C",'Elegio-Electors'!L698,IF(LEFT(RIGHT('Elegio-Electors'!M698,2),1)="C",'Elegio-Electors'!M698,""))</f>
        <v/>
      </c>
      <c r="F698" s="91" t="str">
        <f>IF(LEFT(RIGHT('Elegio-Electors'!L698,2),1)="O",'Elegio-Electors'!L698,IF(LEFT(RIGHT('Elegio-Electors'!M698,2),1)="O",'Elegio-Electors'!M698,""))</f>
        <v/>
      </c>
      <c r="G698" s="91" t="str">
        <f t="shared" si="30"/>
        <v>expéditeur:</v>
      </c>
      <c r="H698" s="91" t="str">
        <f t="shared" si="31"/>
        <v>0 0</v>
      </c>
      <c r="I698" s="91"/>
      <c r="J698" s="40" t="str">
        <f t="shared" si="32"/>
        <v>signature obligatoire</v>
      </c>
    </row>
    <row r="699" spans="1:10" x14ac:dyDescent="0.25">
      <c r="A699" s="20">
        <f>'Elegio-Electors'!C699</f>
        <v>0</v>
      </c>
      <c r="B699" s="20">
        <f>'Elegio-Electors'!B699</f>
        <v>0</v>
      </c>
      <c r="C699" s="91">
        <f>IF(Procédure!$C$33=2,'Elegio-Electors'!D699,Procédure!$C$33)</f>
        <v>0</v>
      </c>
      <c r="D699" s="20">
        <f>'Elegio-Electors'!E699</f>
        <v>0</v>
      </c>
      <c r="E699" s="91" t="str">
        <f>IF(LEFT(RIGHT('Elegio-Electors'!L699,2),1)="C",'Elegio-Electors'!L699,IF(LEFT(RIGHT('Elegio-Electors'!M699,2),1)="C",'Elegio-Electors'!M699,""))</f>
        <v/>
      </c>
      <c r="F699" s="91" t="str">
        <f>IF(LEFT(RIGHT('Elegio-Electors'!L699,2),1)="O",'Elegio-Electors'!L699,IF(LEFT(RIGHT('Elegio-Electors'!M699,2),1)="O",'Elegio-Electors'!M699,""))</f>
        <v/>
      </c>
      <c r="G699" s="91" t="str">
        <f t="shared" si="30"/>
        <v>expéditeur:</v>
      </c>
      <c r="H699" s="91" t="str">
        <f t="shared" si="31"/>
        <v>0 0</v>
      </c>
      <c r="I699" s="91"/>
      <c r="J699" s="40" t="str">
        <f t="shared" si="32"/>
        <v>signature obligatoire</v>
      </c>
    </row>
    <row r="700" spans="1:10" x14ac:dyDescent="0.25">
      <c r="A700" s="20">
        <f>'Elegio-Electors'!C700</f>
        <v>0</v>
      </c>
      <c r="B700" s="20">
        <f>'Elegio-Electors'!B700</f>
        <v>0</v>
      </c>
      <c r="C700" s="91">
        <f>IF(Procédure!$C$33=2,'Elegio-Electors'!D700,Procédure!$C$33)</f>
        <v>0</v>
      </c>
      <c r="D700" s="20">
        <f>'Elegio-Electors'!E700</f>
        <v>0</v>
      </c>
      <c r="E700" s="91" t="str">
        <f>IF(LEFT(RIGHT('Elegio-Electors'!L700,2),1)="C",'Elegio-Electors'!L700,IF(LEFT(RIGHT('Elegio-Electors'!M700,2),1)="C",'Elegio-Electors'!M700,""))</f>
        <v/>
      </c>
      <c r="F700" s="91" t="str">
        <f>IF(LEFT(RIGHT('Elegio-Electors'!L700,2),1)="O",'Elegio-Electors'!L700,IF(LEFT(RIGHT('Elegio-Electors'!M700,2),1)="O",'Elegio-Electors'!M700,""))</f>
        <v/>
      </c>
      <c r="G700" s="91" t="str">
        <f t="shared" si="30"/>
        <v>expéditeur:</v>
      </c>
      <c r="H700" s="91" t="str">
        <f t="shared" si="31"/>
        <v>0 0</v>
      </c>
      <c r="I700" s="91"/>
      <c r="J700" s="40" t="str">
        <f t="shared" si="32"/>
        <v>signature obligatoire</v>
      </c>
    </row>
    <row r="701" spans="1:10" x14ac:dyDescent="0.25">
      <c r="A701" s="20">
        <f>'Elegio-Electors'!C701</f>
        <v>0</v>
      </c>
      <c r="B701" s="20">
        <f>'Elegio-Electors'!B701</f>
        <v>0</v>
      </c>
      <c r="C701" s="91">
        <f>IF(Procédure!$C$33=2,'Elegio-Electors'!D701,Procédure!$C$33)</f>
        <v>0</v>
      </c>
      <c r="D701" s="20">
        <f>'Elegio-Electors'!E701</f>
        <v>0</v>
      </c>
      <c r="E701" s="91" t="str">
        <f>IF(LEFT(RIGHT('Elegio-Electors'!L701,2),1)="C",'Elegio-Electors'!L701,IF(LEFT(RIGHT('Elegio-Electors'!M701,2),1)="C",'Elegio-Electors'!M701,""))</f>
        <v/>
      </c>
      <c r="F701" s="91" t="str">
        <f>IF(LEFT(RIGHT('Elegio-Electors'!L701,2),1)="O",'Elegio-Electors'!L701,IF(LEFT(RIGHT('Elegio-Electors'!M701,2),1)="O",'Elegio-Electors'!M701,""))</f>
        <v/>
      </c>
      <c r="G701" s="91" t="str">
        <f t="shared" si="30"/>
        <v>expéditeur:</v>
      </c>
      <c r="H701" s="91" t="str">
        <f t="shared" si="31"/>
        <v>0 0</v>
      </c>
      <c r="I701" s="91"/>
      <c r="J701" s="40" t="str">
        <f t="shared" si="32"/>
        <v>signature obligatoire</v>
      </c>
    </row>
    <row r="702" spans="1:10" x14ac:dyDescent="0.25">
      <c r="A702" s="20">
        <f>'Elegio-Electors'!C702</f>
        <v>0</v>
      </c>
      <c r="B702" s="20">
        <f>'Elegio-Electors'!B702</f>
        <v>0</v>
      </c>
      <c r="C702" s="91">
        <f>IF(Procédure!$C$33=2,'Elegio-Electors'!D702,Procédure!$C$33)</f>
        <v>0</v>
      </c>
      <c r="D702" s="20">
        <f>'Elegio-Electors'!E702</f>
        <v>0</v>
      </c>
      <c r="E702" s="91" t="str">
        <f>IF(LEFT(RIGHT('Elegio-Electors'!L702,2),1)="C",'Elegio-Electors'!L702,IF(LEFT(RIGHT('Elegio-Electors'!M702,2),1)="C",'Elegio-Electors'!M702,""))</f>
        <v/>
      </c>
      <c r="F702" s="91" t="str">
        <f>IF(LEFT(RIGHT('Elegio-Electors'!L702,2),1)="O",'Elegio-Electors'!L702,IF(LEFT(RIGHT('Elegio-Electors'!M702,2),1)="O",'Elegio-Electors'!M702,""))</f>
        <v/>
      </c>
      <c r="G702" s="91" t="str">
        <f t="shared" si="30"/>
        <v>expéditeur:</v>
      </c>
      <c r="H702" s="91" t="str">
        <f t="shared" si="31"/>
        <v>0 0</v>
      </c>
      <c r="I702" s="91"/>
      <c r="J702" s="40" t="str">
        <f t="shared" si="32"/>
        <v>signature obligatoire</v>
      </c>
    </row>
    <row r="703" spans="1:10" x14ac:dyDescent="0.25">
      <c r="A703" s="20">
        <f>'Elegio-Electors'!C703</f>
        <v>0</v>
      </c>
      <c r="B703" s="20">
        <f>'Elegio-Electors'!B703</f>
        <v>0</v>
      </c>
      <c r="C703" s="91">
        <f>IF(Procédure!$C$33=2,'Elegio-Electors'!D703,Procédure!$C$33)</f>
        <v>0</v>
      </c>
      <c r="D703" s="20">
        <f>'Elegio-Electors'!E703</f>
        <v>0</v>
      </c>
      <c r="E703" s="91" t="str">
        <f>IF(LEFT(RIGHT('Elegio-Electors'!L703,2),1)="C",'Elegio-Electors'!L703,IF(LEFT(RIGHT('Elegio-Electors'!M703,2),1)="C",'Elegio-Electors'!M703,""))</f>
        <v/>
      </c>
      <c r="F703" s="91" t="str">
        <f>IF(LEFT(RIGHT('Elegio-Electors'!L703,2),1)="O",'Elegio-Electors'!L703,IF(LEFT(RIGHT('Elegio-Electors'!M703,2),1)="O",'Elegio-Electors'!M703,""))</f>
        <v/>
      </c>
      <c r="G703" s="91" t="str">
        <f t="shared" si="30"/>
        <v>expéditeur:</v>
      </c>
      <c r="H703" s="91" t="str">
        <f t="shared" si="31"/>
        <v>0 0</v>
      </c>
      <c r="I703" s="91"/>
      <c r="J703" s="40" t="str">
        <f t="shared" si="32"/>
        <v>signature obligatoire</v>
      </c>
    </row>
    <row r="704" spans="1:10" x14ac:dyDescent="0.25">
      <c r="A704" s="20">
        <f>'Elegio-Electors'!C704</f>
        <v>0</v>
      </c>
      <c r="B704" s="20">
        <f>'Elegio-Electors'!B704</f>
        <v>0</v>
      </c>
      <c r="C704" s="91">
        <f>IF(Procédure!$C$33=2,'Elegio-Electors'!D704,Procédure!$C$33)</f>
        <v>0</v>
      </c>
      <c r="D704" s="20">
        <f>'Elegio-Electors'!E704</f>
        <v>0</v>
      </c>
      <c r="E704" s="91" t="str">
        <f>IF(LEFT(RIGHT('Elegio-Electors'!L704,2),1)="C",'Elegio-Electors'!L704,IF(LEFT(RIGHT('Elegio-Electors'!M704,2),1)="C",'Elegio-Electors'!M704,""))</f>
        <v/>
      </c>
      <c r="F704" s="91" t="str">
        <f>IF(LEFT(RIGHT('Elegio-Electors'!L704,2),1)="O",'Elegio-Electors'!L704,IF(LEFT(RIGHT('Elegio-Electors'!M704,2),1)="O",'Elegio-Electors'!M704,""))</f>
        <v/>
      </c>
      <c r="G704" s="91" t="str">
        <f t="shared" si="30"/>
        <v>expéditeur:</v>
      </c>
      <c r="H704" s="91" t="str">
        <f t="shared" si="31"/>
        <v>0 0</v>
      </c>
      <c r="I704" s="91"/>
      <c r="J704" s="40" t="str">
        <f t="shared" si="32"/>
        <v>signature obligatoire</v>
      </c>
    </row>
    <row r="705" spans="1:10" x14ac:dyDescent="0.25">
      <c r="A705" s="20">
        <f>'Elegio-Electors'!C705</f>
        <v>0</v>
      </c>
      <c r="B705" s="20">
        <f>'Elegio-Electors'!B705</f>
        <v>0</v>
      </c>
      <c r="C705" s="91">
        <f>IF(Procédure!$C$33=2,'Elegio-Electors'!D705,Procédure!$C$33)</f>
        <v>0</v>
      </c>
      <c r="D705" s="20">
        <f>'Elegio-Electors'!E705</f>
        <v>0</v>
      </c>
      <c r="E705" s="91" t="str">
        <f>IF(LEFT(RIGHT('Elegio-Electors'!L705,2),1)="C",'Elegio-Electors'!L705,IF(LEFT(RIGHT('Elegio-Electors'!M705,2),1)="C",'Elegio-Electors'!M705,""))</f>
        <v/>
      </c>
      <c r="F705" s="91" t="str">
        <f>IF(LEFT(RIGHT('Elegio-Electors'!L705,2),1)="O",'Elegio-Electors'!L705,IF(LEFT(RIGHT('Elegio-Electors'!M705,2),1)="O",'Elegio-Electors'!M705,""))</f>
        <v/>
      </c>
      <c r="G705" s="91" t="str">
        <f t="shared" si="30"/>
        <v>expéditeur:</v>
      </c>
      <c r="H705" s="91" t="str">
        <f t="shared" si="31"/>
        <v>0 0</v>
      </c>
      <c r="I705" s="91"/>
      <c r="J705" s="40" t="str">
        <f t="shared" si="32"/>
        <v>signature obligatoire</v>
      </c>
    </row>
    <row r="706" spans="1:10" x14ac:dyDescent="0.25">
      <c r="A706" s="20">
        <f>'Elegio-Electors'!C706</f>
        <v>0</v>
      </c>
      <c r="B706" s="20">
        <f>'Elegio-Electors'!B706</f>
        <v>0</v>
      </c>
      <c r="C706" s="91">
        <f>IF(Procédure!$C$33=2,'Elegio-Electors'!D706,Procédure!$C$33)</f>
        <v>0</v>
      </c>
      <c r="D706" s="20">
        <f>'Elegio-Electors'!E706</f>
        <v>0</v>
      </c>
      <c r="E706" s="91" t="str">
        <f>IF(LEFT(RIGHT('Elegio-Electors'!L706,2),1)="C",'Elegio-Electors'!L706,IF(LEFT(RIGHT('Elegio-Electors'!M706,2),1)="C",'Elegio-Electors'!M706,""))</f>
        <v/>
      </c>
      <c r="F706" s="91" t="str">
        <f>IF(LEFT(RIGHT('Elegio-Electors'!L706,2),1)="O",'Elegio-Electors'!L706,IF(LEFT(RIGHT('Elegio-Electors'!M706,2),1)="O",'Elegio-Electors'!M706,""))</f>
        <v/>
      </c>
      <c r="G706" s="91" t="str">
        <f t="shared" si="30"/>
        <v>expéditeur:</v>
      </c>
      <c r="H706" s="91" t="str">
        <f t="shared" si="31"/>
        <v>0 0</v>
      </c>
      <c r="I706" s="91"/>
      <c r="J706" s="40" t="str">
        <f t="shared" si="32"/>
        <v>signature obligatoire</v>
      </c>
    </row>
    <row r="707" spans="1:10" x14ac:dyDescent="0.25">
      <c r="A707" s="20">
        <f>'Elegio-Electors'!C707</f>
        <v>0</v>
      </c>
      <c r="B707" s="20">
        <f>'Elegio-Electors'!B707</f>
        <v>0</v>
      </c>
      <c r="C707" s="91">
        <f>IF(Procédure!$C$33=2,'Elegio-Electors'!D707,Procédure!$C$33)</f>
        <v>0</v>
      </c>
      <c r="D707" s="20">
        <f>'Elegio-Electors'!E707</f>
        <v>0</v>
      </c>
      <c r="E707" s="91" t="str">
        <f>IF(LEFT(RIGHT('Elegio-Electors'!L707,2),1)="C",'Elegio-Electors'!L707,IF(LEFT(RIGHT('Elegio-Electors'!M707,2),1)="C",'Elegio-Electors'!M707,""))</f>
        <v/>
      </c>
      <c r="F707" s="91" t="str">
        <f>IF(LEFT(RIGHT('Elegio-Electors'!L707,2),1)="O",'Elegio-Electors'!L707,IF(LEFT(RIGHT('Elegio-Electors'!M707,2),1)="O",'Elegio-Electors'!M707,""))</f>
        <v/>
      </c>
      <c r="G707" s="91" t="str">
        <f t="shared" ref="G707:G770" si="33">IF(C707="NL","afzender:","expéditeur:")</f>
        <v>expéditeur:</v>
      </c>
      <c r="H707" s="91" t="str">
        <f t="shared" ref="H707:H770" si="34">_xlfn.CONCAT(B707," ",A707)</f>
        <v>0 0</v>
      </c>
      <c r="I707" s="91"/>
      <c r="J707" s="40" t="str">
        <f t="shared" ref="J707:J770" si="35">IF(C707="NL","handtekening verplicht","signature obligatoire")</f>
        <v>signature obligatoire</v>
      </c>
    </row>
    <row r="708" spans="1:10" x14ac:dyDescent="0.25">
      <c r="A708" s="20">
        <f>'Elegio-Electors'!C708</f>
        <v>0</v>
      </c>
      <c r="B708" s="20">
        <f>'Elegio-Electors'!B708</f>
        <v>0</v>
      </c>
      <c r="C708" s="91">
        <f>IF(Procédure!$C$33=2,'Elegio-Electors'!D708,Procédure!$C$33)</f>
        <v>0</v>
      </c>
      <c r="D708" s="20">
        <f>'Elegio-Electors'!E708</f>
        <v>0</v>
      </c>
      <c r="E708" s="91" t="str">
        <f>IF(LEFT(RIGHT('Elegio-Electors'!L708,2),1)="C",'Elegio-Electors'!L708,IF(LEFT(RIGHT('Elegio-Electors'!M708,2),1)="C",'Elegio-Electors'!M708,""))</f>
        <v/>
      </c>
      <c r="F708" s="91" t="str">
        <f>IF(LEFT(RIGHT('Elegio-Electors'!L708,2),1)="O",'Elegio-Electors'!L708,IF(LEFT(RIGHT('Elegio-Electors'!M708,2),1)="O",'Elegio-Electors'!M708,""))</f>
        <v/>
      </c>
      <c r="G708" s="91" t="str">
        <f t="shared" si="33"/>
        <v>expéditeur:</v>
      </c>
      <c r="H708" s="91" t="str">
        <f t="shared" si="34"/>
        <v>0 0</v>
      </c>
      <c r="I708" s="91"/>
      <c r="J708" s="40" t="str">
        <f t="shared" si="35"/>
        <v>signature obligatoire</v>
      </c>
    </row>
    <row r="709" spans="1:10" x14ac:dyDescent="0.25">
      <c r="A709" s="20">
        <f>'Elegio-Electors'!C709</f>
        <v>0</v>
      </c>
      <c r="B709" s="20">
        <f>'Elegio-Electors'!B709</f>
        <v>0</v>
      </c>
      <c r="C709" s="91">
        <f>IF(Procédure!$C$33=2,'Elegio-Electors'!D709,Procédure!$C$33)</f>
        <v>0</v>
      </c>
      <c r="D709" s="20">
        <f>'Elegio-Electors'!E709</f>
        <v>0</v>
      </c>
      <c r="E709" s="91" t="str">
        <f>IF(LEFT(RIGHT('Elegio-Electors'!L709,2),1)="C",'Elegio-Electors'!L709,IF(LEFT(RIGHT('Elegio-Electors'!M709,2),1)="C",'Elegio-Electors'!M709,""))</f>
        <v/>
      </c>
      <c r="F709" s="91" t="str">
        <f>IF(LEFT(RIGHT('Elegio-Electors'!L709,2),1)="O",'Elegio-Electors'!L709,IF(LEFT(RIGHT('Elegio-Electors'!M709,2),1)="O",'Elegio-Electors'!M709,""))</f>
        <v/>
      </c>
      <c r="G709" s="91" t="str">
        <f t="shared" si="33"/>
        <v>expéditeur:</v>
      </c>
      <c r="H709" s="91" t="str">
        <f t="shared" si="34"/>
        <v>0 0</v>
      </c>
      <c r="I709" s="91"/>
      <c r="J709" s="40" t="str">
        <f t="shared" si="35"/>
        <v>signature obligatoire</v>
      </c>
    </row>
    <row r="710" spans="1:10" x14ac:dyDescent="0.25">
      <c r="A710" s="20">
        <f>'Elegio-Electors'!C710</f>
        <v>0</v>
      </c>
      <c r="B710" s="20">
        <f>'Elegio-Electors'!B710</f>
        <v>0</v>
      </c>
      <c r="C710" s="91">
        <f>IF(Procédure!$C$33=2,'Elegio-Electors'!D710,Procédure!$C$33)</f>
        <v>0</v>
      </c>
      <c r="D710" s="20">
        <f>'Elegio-Electors'!E710</f>
        <v>0</v>
      </c>
      <c r="E710" s="91" t="str">
        <f>IF(LEFT(RIGHT('Elegio-Electors'!L710,2),1)="C",'Elegio-Electors'!L710,IF(LEFT(RIGHT('Elegio-Electors'!M710,2),1)="C",'Elegio-Electors'!M710,""))</f>
        <v/>
      </c>
      <c r="F710" s="91" t="str">
        <f>IF(LEFT(RIGHT('Elegio-Electors'!L710,2),1)="O",'Elegio-Electors'!L710,IF(LEFT(RIGHT('Elegio-Electors'!M710,2),1)="O",'Elegio-Electors'!M710,""))</f>
        <v/>
      </c>
      <c r="G710" s="91" t="str">
        <f t="shared" si="33"/>
        <v>expéditeur:</v>
      </c>
      <c r="H710" s="91" t="str">
        <f t="shared" si="34"/>
        <v>0 0</v>
      </c>
      <c r="I710" s="91"/>
      <c r="J710" s="40" t="str">
        <f t="shared" si="35"/>
        <v>signature obligatoire</v>
      </c>
    </row>
    <row r="711" spans="1:10" x14ac:dyDescent="0.25">
      <c r="A711" s="20">
        <f>'Elegio-Electors'!C711</f>
        <v>0</v>
      </c>
      <c r="B711" s="20">
        <f>'Elegio-Electors'!B711</f>
        <v>0</v>
      </c>
      <c r="C711" s="91">
        <f>IF(Procédure!$C$33=2,'Elegio-Electors'!D711,Procédure!$C$33)</f>
        <v>0</v>
      </c>
      <c r="D711" s="20">
        <f>'Elegio-Electors'!E711</f>
        <v>0</v>
      </c>
      <c r="E711" s="91" t="str">
        <f>IF(LEFT(RIGHT('Elegio-Electors'!L711,2),1)="C",'Elegio-Electors'!L711,IF(LEFT(RIGHT('Elegio-Electors'!M711,2),1)="C",'Elegio-Electors'!M711,""))</f>
        <v/>
      </c>
      <c r="F711" s="91" t="str">
        <f>IF(LEFT(RIGHT('Elegio-Electors'!L711,2),1)="O",'Elegio-Electors'!L711,IF(LEFT(RIGHT('Elegio-Electors'!M711,2),1)="O",'Elegio-Electors'!M711,""))</f>
        <v/>
      </c>
      <c r="G711" s="91" t="str">
        <f t="shared" si="33"/>
        <v>expéditeur:</v>
      </c>
      <c r="H711" s="91" t="str">
        <f t="shared" si="34"/>
        <v>0 0</v>
      </c>
      <c r="I711" s="91"/>
      <c r="J711" s="40" t="str">
        <f t="shared" si="35"/>
        <v>signature obligatoire</v>
      </c>
    </row>
    <row r="712" spans="1:10" x14ac:dyDescent="0.25">
      <c r="A712" s="20">
        <f>'Elegio-Electors'!C712</f>
        <v>0</v>
      </c>
      <c r="B712" s="20">
        <f>'Elegio-Electors'!B712</f>
        <v>0</v>
      </c>
      <c r="C712" s="91">
        <f>IF(Procédure!$C$33=2,'Elegio-Electors'!D712,Procédure!$C$33)</f>
        <v>0</v>
      </c>
      <c r="D712" s="20">
        <f>'Elegio-Electors'!E712</f>
        <v>0</v>
      </c>
      <c r="E712" s="91" t="str">
        <f>IF(LEFT(RIGHT('Elegio-Electors'!L712,2),1)="C",'Elegio-Electors'!L712,IF(LEFT(RIGHT('Elegio-Electors'!M712,2),1)="C",'Elegio-Electors'!M712,""))</f>
        <v/>
      </c>
      <c r="F712" s="91" t="str">
        <f>IF(LEFT(RIGHT('Elegio-Electors'!L712,2),1)="O",'Elegio-Electors'!L712,IF(LEFT(RIGHT('Elegio-Electors'!M712,2),1)="O",'Elegio-Electors'!M712,""))</f>
        <v/>
      </c>
      <c r="G712" s="91" t="str">
        <f t="shared" si="33"/>
        <v>expéditeur:</v>
      </c>
      <c r="H712" s="91" t="str">
        <f t="shared" si="34"/>
        <v>0 0</v>
      </c>
      <c r="I712" s="91"/>
      <c r="J712" s="40" t="str">
        <f t="shared" si="35"/>
        <v>signature obligatoire</v>
      </c>
    </row>
    <row r="713" spans="1:10" x14ac:dyDescent="0.25">
      <c r="A713" s="20">
        <f>'Elegio-Electors'!C713</f>
        <v>0</v>
      </c>
      <c r="B713" s="20">
        <f>'Elegio-Electors'!B713</f>
        <v>0</v>
      </c>
      <c r="C713" s="91">
        <f>IF(Procédure!$C$33=2,'Elegio-Electors'!D713,Procédure!$C$33)</f>
        <v>0</v>
      </c>
      <c r="D713" s="20">
        <f>'Elegio-Electors'!E713</f>
        <v>0</v>
      </c>
      <c r="E713" s="91" t="str">
        <f>IF(LEFT(RIGHT('Elegio-Electors'!L713,2),1)="C",'Elegio-Electors'!L713,IF(LEFT(RIGHT('Elegio-Electors'!M713,2),1)="C",'Elegio-Electors'!M713,""))</f>
        <v/>
      </c>
      <c r="F713" s="91" t="str">
        <f>IF(LEFT(RIGHT('Elegio-Electors'!L713,2),1)="O",'Elegio-Electors'!L713,IF(LEFT(RIGHT('Elegio-Electors'!M713,2),1)="O",'Elegio-Electors'!M713,""))</f>
        <v/>
      </c>
      <c r="G713" s="91" t="str">
        <f t="shared" si="33"/>
        <v>expéditeur:</v>
      </c>
      <c r="H713" s="91" t="str">
        <f t="shared" si="34"/>
        <v>0 0</v>
      </c>
      <c r="I713" s="91"/>
      <c r="J713" s="40" t="str">
        <f t="shared" si="35"/>
        <v>signature obligatoire</v>
      </c>
    </row>
    <row r="714" spans="1:10" x14ac:dyDescent="0.25">
      <c r="A714" s="20">
        <f>'Elegio-Electors'!C714</f>
        <v>0</v>
      </c>
      <c r="B714" s="20">
        <f>'Elegio-Electors'!B714</f>
        <v>0</v>
      </c>
      <c r="C714" s="91">
        <f>IF(Procédure!$C$33=2,'Elegio-Electors'!D714,Procédure!$C$33)</f>
        <v>0</v>
      </c>
      <c r="D714" s="20">
        <f>'Elegio-Electors'!E714</f>
        <v>0</v>
      </c>
      <c r="E714" s="91" t="str">
        <f>IF(LEFT(RIGHT('Elegio-Electors'!L714,2),1)="C",'Elegio-Electors'!L714,IF(LEFT(RIGHT('Elegio-Electors'!M714,2),1)="C",'Elegio-Electors'!M714,""))</f>
        <v/>
      </c>
      <c r="F714" s="91" t="str">
        <f>IF(LEFT(RIGHT('Elegio-Electors'!L714,2),1)="O",'Elegio-Electors'!L714,IF(LEFT(RIGHT('Elegio-Electors'!M714,2),1)="O",'Elegio-Electors'!M714,""))</f>
        <v/>
      </c>
      <c r="G714" s="91" t="str">
        <f t="shared" si="33"/>
        <v>expéditeur:</v>
      </c>
      <c r="H714" s="91" t="str">
        <f t="shared" si="34"/>
        <v>0 0</v>
      </c>
      <c r="I714" s="91"/>
      <c r="J714" s="40" t="str">
        <f t="shared" si="35"/>
        <v>signature obligatoire</v>
      </c>
    </row>
    <row r="715" spans="1:10" x14ac:dyDescent="0.25">
      <c r="A715" s="20">
        <f>'Elegio-Electors'!C715</f>
        <v>0</v>
      </c>
      <c r="B715" s="20">
        <f>'Elegio-Electors'!B715</f>
        <v>0</v>
      </c>
      <c r="C715" s="91">
        <f>IF(Procédure!$C$33=2,'Elegio-Electors'!D715,Procédure!$C$33)</f>
        <v>0</v>
      </c>
      <c r="D715" s="20">
        <f>'Elegio-Electors'!E715</f>
        <v>0</v>
      </c>
      <c r="E715" s="91" t="str">
        <f>IF(LEFT(RIGHT('Elegio-Electors'!L715,2),1)="C",'Elegio-Electors'!L715,IF(LEFT(RIGHT('Elegio-Electors'!M715,2),1)="C",'Elegio-Electors'!M715,""))</f>
        <v/>
      </c>
      <c r="F715" s="91" t="str">
        <f>IF(LEFT(RIGHT('Elegio-Electors'!L715,2),1)="O",'Elegio-Electors'!L715,IF(LEFT(RIGHT('Elegio-Electors'!M715,2),1)="O",'Elegio-Electors'!M715,""))</f>
        <v/>
      </c>
      <c r="G715" s="91" t="str">
        <f t="shared" si="33"/>
        <v>expéditeur:</v>
      </c>
      <c r="H715" s="91" t="str">
        <f t="shared" si="34"/>
        <v>0 0</v>
      </c>
      <c r="I715" s="91"/>
      <c r="J715" s="40" t="str">
        <f t="shared" si="35"/>
        <v>signature obligatoire</v>
      </c>
    </row>
    <row r="716" spans="1:10" x14ac:dyDescent="0.25">
      <c r="A716" s="20">
        <f>'Elegio-Electors'!C716</f>
        <v>0</v>
      </c>
      <c r="B716" s="20">
        <f>'Elegio-Electors'!B716</f>
        <v>0</v>
      </c>
      <c r="C716" s="91">
        <f>IF(Procédure!$C$33=2,'Elegio-Electors'!D716,Procédure!$C$33)</f>
        <v>0</v>
      </c>
      <c r="D716" s="20">
        <f>'Elegio-Electors'!E716</f>
        <v>0</v>
      </c>
      <c r="E716" s="91" t="str">
        <f>IF(LEFT(RIGHT('Elegio-Electors'!L716,2),1)="C",'Elegio-Electors'!L716,IF(LEFT(RIGHT('Elegio-Electors'!M716,2),1)="C",'Elegio-Electors'!M716,""))</f>
        <v/>
      </c>
      <c r="F716" s="91" t="str">
        <f>IF(LEFT(RIGHT('Elegio-Electors'!L716,2),1)="O",'Elegio-Electors'!L716,IF(LEFT(RIGHT('Elegio-Electors'!M716,2),1)="O",'Elegio-Electors'!M716,""))</f>
        <v/>
      </c>
      <c r="G716" s="91" t="str">
        <f t="shared" si="33"/>
        <v>expéditeur:</v>
      </c>
      <c r="H716" s="91" t="str">
        <f t="shared" si="34"/>
        <v>0 0</v>
      </c>
      <c r="I716" s="91"/>
      <c r="J716" s="40" t="str">
        <f t="shared" si="35"/>
        <v>signature obligatoire</v>
      </c>
    </row>
    <row r="717" spans="1:10" x14ac:dyDescent="0.25">
      <c r="A717" s="20">
        <f>'Elegio-Electors'!C717</f>
        <v>0</v>
      </c>
      <c r="B717" s="20">
        <f>'Elegio-Electors'!B717</f>
        <v>0</v>
      </c>
      <c r="C717" s="91">
        <f>IF(Procédure!$C$33=2,'Elegio-Electors'!D717,Procédure!$C$33)</f>
        <v>0</v>
      </c>
      <c r="D717" s="20">
        <f>'Elegio-Electors'!E717</f>
        <v>0</v>
      </c>
      <c r="E717" s="91" t="str">
        <f>IF(LEFT(RIGHT('Elegio-Electors'!L717,2),1)="C",'Elegio-Electors'!L717,IF(LEFT(RIGHT('Elegio-Electors'!M717,2),1)="C",'Elegio-Electors'!M717,""))</f>
        <v/>
      </c>
      <c r="F717" s="91" t="str">
        <f>IF(LEFT(RIGHT('Elegio-Electors'!L717,2),1)="O",'Elegio-Electors'!L717,IF(LEFT(RIGHT('Elegio-Electors'!M717,2),1)="O",'Elegio-Electors'!M717,""))</f>
        <v/>
      </c>
      <c r="G717" s="91" t="str">
        <f t="shared" si="33"/>
        <v>expéditeur:</v>
      </c>
      <c r="H717" s="91" t="str">
        <f t="shared" si="34"/>
        <v>0 0</v>
      </c>
      <c r="I717" s="91"/>
      <c r="J717" s="40" t="str">
        <f t="shared" si="35"/>
        <v>signature obligatoire</v>
      </c>
    </row>
    <row r="718" spans="1:10" x14ac:dyDescent="0.25">
      <c r="A718" s="20">
        <f>'Elegio-Electors'!C718</f>
        <v>0</v>
      </c>
      <c r="B718" s="20">
        <f>'Elegio-Electors'!B718</f>
        <v>0</v>
      </c>
      <c r="C718" s="91">
        <f>IF(Procédure!$C$33=2,'Elegio-Electors'!D718,Procédure!$C$33)</f>
        <v>0</v>
      </c>
      <c r="D718" s="20">
        <f>'Elegio-Electors'!E718</f>
        <v>0</v>
      </c>
      <c r="E718" s="91" t="str">
        <f>IF(LEFT(RIGHT('Elegio-Electors'!L718,2),1)="C",'Elegio-Electors'!L718,IF(LEFT(RIGHT('Elegio-Electors'!M718,2),1)="C",'Elegio-Electors'!M718,""))</f>
        <v/>
      </c>
      <c r="F718" s="91" t="str">
        <f>IF(LEFT(RIGHT('Elegio-Electors'!L718,2),1)="O",'Elegio-Electors'!L718,IF(LEFT(RIGHT('Elegio-Electors'!M718,2),1)="O",'Elegio-Electors'!M718,""))</f>
        <v/>
      </c>
      <c r="G718" s="91" t="str">
        <f t="shared" si="33"/>
        <v>expéditeur:</v>
      </c>
      <c r="H718" s="91" t="str">
        <f t="shared" si="34"/>
        <v>0 0</v>
      </c>
      <c r="I718" s="91"/>
      <c r="J718" s="40" t="str">
        <f t="shared" si="35"/>
        <v>signature obligatoire</v>
      </c>
    </row>
    <row r="719" spans="1:10" x14ac:dyDescent="0.25">
      <c r="A719" s="20">
        <f>'Elegio-Electors'!C719</f>
        <v>0</v>
      </c>
      <c r="B719" s="20">
        <f>'Elegio-Electors'!B719</f>
        <v>0</v>
      </c>
      <c r="C719" s="91">
        <f>IF(Procédure!$C$33=2,'Elegio-Electors'!D719,Procédure!$C$33)</f>
        <v>0</v>
      </c>
      <c r="D719" s="20">
        <f>'Elegio-Electors'!E719</f>
        <v>0</v>
      </c>
      <c r="E719" s="91" t="str">
        <f>IF(LEFT(RIGHT('Elegio-Electors'!L719,2),1)="C",'Elegio-Electors'!L719,IF(LEFT(RIGHT('Elegio-Electors'!M719,2),1)="C",'Elegio-Electors'!M719,""))</f>
        <v/>
      </c>
      <c r="F719" s="91" t="str">
        <f>IF(LEFT(RIGHT('Elegio-Electors'!L719,2),1)="O",'Elegio-Electors'!L719,IF(LEFT(RIGHT('Elegio-Electors'!M719,2),1)="O",'Elegio-Electors'!M719,""))</f>
        <v/>
      </c>
      <c r="G719" s="91" t="str">
        <f t="shared" si="33"/>
        <v>expéditeur:</v>
      </c>
      <c r="H719" s="91" t="str">
        <f t="shared" si="34"/>
        <v>0 0</v>
      </c>
      <c r="I719" s="91"/>
      <c r="J719" s="40" t="str">
        <f t="shared" si="35"/>
        <v>signature obligatoire</v>
      </c>
    </row>
    <row r="720" spans="1:10" x14ac:dyDescent="0.25">
      <c r="A720" s="20">
        <f>'Elegio-Electors'!C720</f>
        <v>0</v>
      </c>
      <c r="B720" s="20">
        <f>'Elegio-Electors'!B720</f>
        <v>0</v>
      </c>
      <c r="C720" s="91">
        <f>IF(Procédure!$C$33=2,'Elegio-Electors'!D720,Procédure!$C$33)</f>
        <v>0</v>
      </c>
      <c r="D720" s="20">
        <f>'Elegio-Electors'!E720</f>
        <v>0</v>
      </c>
      <c r="E720" s="91" t="str">
        <f>IF(LEFT(RIGHT('Elegio-Electors'!L720,2),1)="C",'Elegio-Electors'!L720,IF(LEFT(RIGHT('Elegio-Electors'!M720,2),1)="C",'Elegio-Electors'!M720,""))</f>
        <v/>
      </c>
      <c r="F720" s="91" t="str">
        <f>IF(LEFT(RIGHT('Elegio-Electors'!L720,2),1)="O",'Elegio-Electors'!L720,IF(LEFT(RIGHT('Elegio-Electors'!M720,2),1)="O",'Elegio-Electors'!M720,""))</f>
        <v/>
      </c>
      <c r="G720" s="91" t="str">
        <f t="shared" si="33"/>
        <v>expéditeur:</v>
      </c>
      <c r="H720" s="91" t="str">
        <f t="shared" si="34"/>
        <v>0 0</v>
      </c>
      <c r="I720" s="91"/>
      <c r="J720" s="40" t="str">
        <f t="shared" si="35"/>
        <v>signature obligatoire</v>
      </c>
    </row>
    <row r="721" spans="1:10" x14ac:dyDescent="0.25">
      <c r="A721" s="20">
        <f>'Elegio-Electors'!C721</f>
        <v>0</v>
      </c>
      <c r="B721" s="20">
        <f>'Elegio-Electors'!B721</f>
        <v>0</v>
      </c>
      <c r="C721" s="91">
        <f>IF(Procédure!$C$33=2,'Elegio-Electors'!D721,Procédure!$C$33)</f>
        <v>0</v>
      </c>
      <c r="D721" s="20">
        <f>'Elegio-Electors'!E721</f>
        <v>0</v>
      </c>
      <c r="E721" s="91" t="str">
        <f>IF(LEFT(RIGHT('Elegio-Electors'!L721,2),1)="C",'Elegio-Electors'!L721,IF(LEFT(RIGHT('Elegio-Electors'!M721,2),1)="C",'Elegio-Electors'!M721,""))</f>
        <v/>
      </c>
      <c r="F721" s="91" t="str">
        <f>IF(LEFT(RIGHT('Elegio-Electors'!L721,2),1)="O",'Elegio-Electors'!L721,IF(LEFT(RIGHT('Elegio-Electors'!M721,2),1)="O",'Elegio-Electors'!M721,""))</f>
        <v/>
      </c>
      <c r="G721" s="91" t="str">
        <f t="shared" si="33"/>
        <v>expéditeur:</v>
      </c>
      <c r="H721" s="91" t="str">
        <f t="shared" si="34"/>
        <v>0 0</v>
      </c>
      <c r="I721" s="91"/>
      <c r="J721" s="40" t="str">
        <f t="shared" si="35"/>
        <v>signature obligatoire</v>
      </c>
    </row>
    <row r="722" spans="1:10" x14ac:dyDescent="0.25">
      <c r="A722" s="20">
        <f>'Elegio-Electors'!C722</f>
        <v>0</v>
      </c>
      <c r="B722" s="20">
        <f>'Elegio-Electors'!B722</f>
        <v>0</v>
      </c>
      <c r="C722" s="91">
        <f>IF(Procédure!$C$33=2,'Elegio-Electors'!D722,Procédure!$C$33)</f>
        <v>0</v>
      </c>
      <c r="D722" s="20">
        <f>'Elegio-Electors'!E722</f>
        <v>0</v>
      </c>
      <c r="E722" s="91" t="str">
        <f>IF(LEFT(RIGHT('Elegio-Electors'!L722,2),1)="C",'Elegio-Electors'!L722,IF(LEFT(RIGHT('Elegio-Electors'!M722,2),1)="C",'Elegio-Electors'!M722,""))</f>
        <v/>
      </c>
      <c r="F722" s="91" t="str">
        <f>IF(LEFT(RIGHT('Elegio-Electors'!L722,2),1)="O",'Elegio-Electors'!L722,IF(LEFT(RIGHT('Elegio-Electors'!M722,2),1)="O",'Elegio-Electors'!M722,""))</f>
        <v/>
      </c>
      <c r="G722" s="91" t="str">
        <f t="shared" si="33"/>
        <v>expéditeur:</v>
      </c>
      <c r="H722" s="91" t="str">
        <f t="shared" si="34"/>
        <v>0 0</v>
      </c>
      <c r="I722" s="91"/>
      <c r="J722" s="40" t="str">
        <f t="shared" si="35"/>
        <v>signature obligatoire</v>
      </c>
    </row>
    <row r="723" spans="1:10" x14ac:dyDescent="0.25">
      <c r="A723" s="20">
        <f>'Elegio-Electors'!C723</f>
        <v>0</v>
      </c>
      <c r="B723" s="20">
        <f>'Elegio-Electors'!B723</f>
        <v>0</v>
      </c>
      <c r="C723" s="91">
        <f>IF(Procédure!$C$33=2,'Elegio-Electors'!D723,Procédure!$C$33)</f>
        <v>0</v>
      </c>
      <c r="D723" s="20">
        <f>'Elegio-Electors'!E723</f>
        <v>0</v>
      </c>
      <c r="E723" s="91" t="str">
        <f>IF(LEFT(RIGHT('Elegio-Electors'!L723,2),1)="C",'Elegio-Electors'!L723,IF(LEFT(RIGHT('Elegio-Electors'!M723,2),1)="C",'Elegio-Electors'!M723,""))</f>
        <v/>
      </c>
      <c r="F723" s="91" t="str">
        <f>IF(LEFT(RIGHT('Elegio-Electors'!L723,2),1)="O",'Elegio-Electors'!L723,IF(LEFT(RIGHT('Elegio-Electors'!M723,2),1)="O",'Elegio-Electors'!M723,""))</f>
        <v/>
      </c>
      <c r="G723" s="91" t="str">
        <f t="shared" si="33"/>
        <v>expéditeur:</v>
      </c>
      <c r="H723" s="91" t="str">
        <f t="shared" si="34"/>
        <v>0 0</v>
      </c>
      <c r="I723" s="91"/>
      <c r="J723" s="40" t="str">
        <f t="shared" si="35"/>
        <v>signature obligatoire</v>
      </c>
    </row>
    <row r="724" spans="1:10" x14ac:dyDescent="0.25">
      <c r="A724" s="20">
        <f>'Elegio-Electors'!C724</f>
        <v>0</v>
      </c>
      <c r="B724" s="20">
        <f>'Elegio-Electors'!B724</f>
        <v>0</v>
      </c>
      <c r="C724" s="91">
        <f>IF(Procédure!$C$33=2,'Elegio-Electors'!D724,Procédure!$C$33)</f>
        <v>0</v>
      </c>
      <c r="D724" s="20">
        <f>'Elegio-Electors'!E724</f>
        <v>0</v>
      </c>
      <c r="E724" s="91" t="str">
        <f>IF(LEFT(RIGHT('Elegio-Electors'!L724,2),1)="C",'Elegio-Electors'!L724,IF(LEFT(RIGHT('Elegio-Electors'!M724,2),1)="C",'Elegio-Electors'!M724,""))</f>
        <v/>
      </c>
      <c r="F724" s="91" t="str">
        <f>IF(LEFT(RIGHT('Elegio-Electors'!L724,2),1)="O",'Elegio-Electors'!L724,IF(LEFT(RIGHT('Elegio-Electors'!M724,2),1)="O",'Elegio-Electors'!M724,""))</f>
        <v/>
      </c>
      <c r="G724" s="91" t="str">
        <f t="shared" si="33"/>
        <v>expéditeur:</v>
      </c>
      <c r="H724" s="91" t="str">
        <f t="shared" si="34"/>
        <v>0 0</v>
      </c>
      <c r="I724" s="91"/>
      <c r="J724" s="40" t="str">
        <f t="shared" si="35"/>
        <v>signature obligatoire</v>
      </c>
    </row>
    <row r="725" spans="1:10" x14ac:dyDescent="0.25">
      <c r="A725" s="20">
        <f>'Elegio-Electors'!C725</f>
        <v>0</v>
      </c>
      <c r="B725" s="20">
        <f>'Elegio-Electors'!B725</f>
        <v>0</v>
      </c>
      <c r="C725" s="91">
        <f>IF(Procédure!$C$33=2,'Elegio-Electors'!D725,Procédure!$C$33)</f>
        <v>0</v>
      </c>
      <c r="D725" s="20">
        <f>'Elegio-Electors'!E725</f>
        <v>0</v>
      </c>
      <c r="E725" s="91" t="str">
        <f>IF(LEFT(RIGHT('Elegio-Electors'!L725,2),1)="C",'Elegio-Electors'!L725,IF(LEFT(RIGHT('Elegio-Electors'!M725,2),1)="C",'Elegio-Electors'!M725,""))</f>
        <v/>
      </c>
      <c r="F725" s="91" t="str">
        <f>IF(LEFT(RIGHT('Elegio-Electors'!L725,2),1)="O",'Elegio-Electors'!L725,IF(LEFT(RIGHT('Elegio-Electors'!M725,2),1)="O",'Elegio-Electors'!M725,""))</f>
        <v/>
      </c>
      <c r="G725" s="91" t="str">
        <f t="shared" si="33"/>
        <v>expéditeur:</v>
      </c>
      <c r="H725" s="91" t="str">
        <f t="shared" si="34"/>
        <v>0 0</v>
      </c>
      <c r="I725" s="91"/>
      <c r="J725" s="40" t="str">
        <f t="shared" si="35"/>
        <v>signature obligatoire</v>
      </c>
    </row>
    <row r="726" spans="1:10" x14ac:dyDescent="0.25">
      <c r="A726" s="20">
        <f>'Elegio-Electors'!C726</f>
        <v>0</v>
      </c>
      <c r="B726" s="20">
        <f>'Elegio-Electors'!B726</f>
        <v>0</v>
      </c>
      <c r="C726" s="91">
        <f>IF(Procédure!$C$33=2,'Elegio-Electors'!D726,Procédure!$C$33)</f>
        <v>0</v>
      </c>
      <c r="D726" s="20">
        <f>'Elegio-Electors'!E726</f>
        <v>0</v>
      </c>
      <c r="E726" s="91" t="str">
        <f>IF(LEFT(RIGHT('Elegio-Electors'!L726,2),1)="C",'Elegio-Electors'!L726,IF(LEFT(RIGHT('Elegio-Electors'!M726,2),1)="C",'Elegio-Electors'!M726,""))</f>
        <v/>
      </c>
      <c r="F726" s="91" t="str">
        <f>IF(LEFT(RIGHT('Elegio-Electors'!L726,2),1)="O",'Elegio-Electors'!L726,IF(LEFT(RIGHT('Elegio-Electors'!M726,2),1)="O",'Elegio-Electors'!M726,""))</f>
        <v/>
      </c>
      <c r="G726" s="91" t="str">
        <f t="shared" si="33"/>
        <v>expéditeur:</v>
      </c>
      <c r="H726" s="91" t="str">
        <f t="shared" si="34"/>
        <v>0 0</v>
      </c>
      <c r="I726" s="91"/>
      <c r="J726" s="40" t="str">
        <f t="shared" si="35"/>
        <v>signature obligatoire</v>
      </c>
    </row>
    <row r="727" spans="1:10" x14ac:dyDescent="0.25">
      <c r="A727" s="20">
        <f>'Elegio-Electors'!C727</f>
        <v>0</v>
      </c>
      <c r="B727" s="20">
        <f>'Elegio-Electors'!B727</f>
        <v>0</v>
      </c>
      <c r="C727" s="91">
        <f>IF(Procédure!$C$33=2,'Elegio-Electors'!D727,Procédure!$C$33)</f>
        <v>0</v>
      </c>
      <c r="D727" s="20">
        <f>'Elegio-Electors'!E727</f>
        <v>0</v>
      </c>
      <c r="E727" s="91" t="str">
        <f>IF(LEFT(RIGHT('Elegio-Electors'!L727,2),1)="C",'Elegio-Electors'!L727,IF(LEFT(RIGHT('Elegio-Electors'!M727,2),1)="C",'Elegio-Electors'!M727,""))</f>
        <v/>
      </c>
      <c r="F727" s="91" t="str">
        <f>IF(LEFT(RIGHT('Elegio-Electors'!L727,2),1)="O",'Elegio-Electors'!L727,IF(LEFT(RIGHT('Elegio-Electors'!M727,2),1)="O",'Elegio-Electors'!M727,""))</f>
        <v/>
      </c>
      <c r="G727" s="91" t="str">
        <f t="shared" si="33"/>
        <v>expéditeur:</v>
      </c>
      <c r="H727" s="91" t="str">
        <f t="shared" si="34"/>
        <v>0 0</v>
      </c>
      <c r="I727" s="91"/>
      <c r="J727" s="40" t="str">
        <f t="shared" si="35"/>
        <v>signature obligatoire</v>
      </c>
    </row>
    <row r="728" spans="1:10" x14ac:dyDescent="0.25">
      <c r="A728" s="20">
        <f>'Elegio-Electors'!C728</f>
        <v>0</v>
      </c>
      <c r="B728" s="20">
        <f>'Elegio-Electors'!B728</f>
        <v>0</v>
      </c>
      <c r="C728" s="91">
        <f>IF(Procédure!$C$33=2,'Elegio-Electors'!D728,Procédure!$C$33)</f>
        <v>0</v>
      </c>
      <c r="D728" s="20">
        <f>'Elegio-Electors'!E728</f>
        <v>0</v>
      </c>
      <c r="E728" s="91" t="str">
        <f>IF(LEFT(RIGHT('Elegio-Electors'!L728,2),1)="C",'Elegio-Electors'!L728,IF(LEFT(RIGHT('Elegio-Electors'!M728,2),1)="C",'Elegio-Electors'!M728,""))</f>
        <v/>
      </c>
      <c r="F728" s="91" t="str">
        <f>IF(LEFT(RIGHT('Elegio-Electors'!L728,2),1)="O",'Elegio-Electors'!L728,IF(LEFT(RIGHT('Elegio-Electors'!M728,2),1)="O",'Elegio-Electors'!M728,""))</f>
        <v/>
      </c>
      <c r="G728" s="91" t="str">
        <f t="shared" si="33"/>
        <v>expéditeur:</v>
      </c>
      <c r="H728" s="91" t="str">
        <f t="shared" si="34"/>
        <v>0 0</v>
      </c>
      <c r="I728" s="91"/>
      <c r="J728" s="40" t="str">
        <f t="shared" si="35"/>
        <v>signature obligatoire</v>
      </c>
    </row>
    <row r="729" spans="1:10" x14ac:dyDescent="0.25">
      <c r="A729" s="20">
        <f>'Elegio-Electors'!C729</f>
        <v>0</v>
      </c>
      <c r="B729" s="20">
        <f>'Elegio-Electors'!B729</f>
        <v>0</v>
      </c>
      <c r="C729" s="91">
        <f>IF(Procédure!$C$33=2,'Elegio-Electors'!D729,Procédure!$C$33)</f>
        <v>0</v>
      </c>
      <c r="D729" s="20">
        <f>'Elegio-Electors'!E729</f>
        <v>0</v>
      </c>
      <c r="E729" s="91" t="str">
        <f>IF(LEFT(RIGHT('Elegio-Electors'!L729,2),1)="C",'Elegio-Electors'!L729,IF(LEFT(RIGHT('Elegio-Electors'!M729,2),1)="C",'Elegio-Electors'!M729,""))</f>
        <v/>
      </c>
      <c r="F729" s="91" t="str">
        <f>IF(LEFT(RIGHT('Elegio-Electors'!L729,2),1)="O",'Elegio-Electors'!L729,IF(LEFT(RIGHT('Elegio-Electors'!M729,2),1)="O",'Elegio-Electors'!M729,""))</f>
        <v/>
      </c>
      <c r="G729" s="91" t="str">
        <f t="shared" si="33"/>
        <v>expéditeur:</v>
      </c>
      <c r="H729" s="91" t="str">
        <f t="shared" si="34"/>
        <v>0 0</v>
      </c>
      <c r="I729" s="91"/>
      <c r="J729" s="40" t="str">
        <f t="shared" si="35"/>
        <v>signature obligatoire</v>
      </c>
    </row>
    <row r="730" spans="1:10" x14ac:dyDescent="0.25">
      <c r="A730" s="20">
        <f>'Elegio-Electors'!C730</f>
        <v>0</v>
      </c>
      <c r="B730" s="20">
        <f>'Elegio-Electors'!B730</f>
        <v>0</v>
      </c>
      <c r="C730" s="91">
        <f>IF(Procédure!$C$33=2,'Elegio-Electors'!D730,Procédure!$C$33)</f>
        <v>0</v>
      </c>
      <c r="D730" s="20">
        <f>'Elegio-Electors'!E730</f>
        <v>0</v>
      </c>
      <c r="E730" s="91" t="str">
        <f>IF(LEFT(RIGHT('Elegio-Electors'!L730,2),1)="C",'Elegio-Electors'!L730,IF(LEFT(RIGHT('Elegio-Electors'!M730,2),1)="C",'Elegio-Electors'!M730,""))</f>
        <v/>
      </c>
      <c r="F730" s="91" t="str">
        <f>IF(LEFT(RIGHT('Elegio-Electors'!L730,2),1)="O",'Elegio-Electors'!L730,IF(LEFT(RIGHT('Elegio-Electors'!M730,2),1)="O",'Elegio-Electors'!M730,""))</f>
        <v/>
      </c>
      <c r="G730" s="91" t="str">
        <f t="shared" si="33"/>
        <v>expéditeur:</v>
      </c>
      <c r="H730" s="91" t="str">
        <f t="shared" si="34"/>
        <v>0 0</v>
      </c>
      <c r="I730" s="91"/>
      <c r="J730" s="40" t="str">
        <f t="shared" si="35"/>
        <v>signature obligatoire</v>
      </c>
    </row>
    <row r="731" spans="1:10" x14ac:dyDescent="0.25">
      <c r="A731" s="20">
        <f>'Elegio-Electors'!C731</f>
        <v>0</v>
      </c>
      <c r="B731" s="20">
        <f>'Elegio-Electors'!B731</f>
        <v>0</v>
      </c>
      <c r="C731" s="91">
        <f>IF(Procédure!$C$33=2,'Elegio-Electors'!D731,Procédure!$C$33)</f>
        <v>0</v>
      </c>
      <c r="D731" s="20">
        <f>'Elegio-Electors'!E731</f>
        <v>0</v>
      </c>
      <c r="E731" s="91" t="str">
        <f>IF(LEFT(RIGHT('Elegio-Electors'!L731,2),1)="C",'Elegio-Electors'!L731,IF(LEFT(RIGHT('Elegio-Electors'!M731,2),1)="C",'Elegio-Electors'!M731,""))</f>
        <v/>
      </c>
      <c r="F731" s="91" t="str">
        <f>IF(LEFT(RIGHT('Elegio-Electors'!L731,2),1)="O",'Elegio-Electors'!L731,IF(LEFT(RIGHT('Elegio-Electors'!M731,2),1)="O",'Elegio-Electors'!M731,""))</f>
        <v/>
      </c>
      <c r="G731" s="91" t="str">
        <f t="shared" si="33"/>
        <v>expéditeur:</v>
      </c>
      <c r="H731" s="91" t="str">
        <f t="shared" si="34"/>
        <v>0 0</v>
      </c>
      <c r="I731" s="91"/>
      <c r="J731" s="40" t="str">
        <f t="shared" si="35"/>
        <v>signature obligatoire</v>
      </c>
    </row>
    <row r="732" spans="1:10" x14ac:dyDescent="0.25">
      <c r="A732" s="20">
        <f>'Elegio-Electors'!C732</f>
        <v>0</v>
      </c>
      <c r="B732" s="20">
        <f>'Elegio-Electors'!B732</f>
        <v>0</v>
      </c>
      <c r="C732" s="91">
        <f>IF(Procédure!$C$33=2,'Elegio-Electors'!D732,Procédure!$C$33)</f>
        <v>0</v>
      </c>
      <c r="D732" s="20">
        <f>'Elegio-Electors'!E732</f>
        <v>0</v>
      </c>
      <c r="E732" s="91" t="str">
        <f>IF(LEFT(RIGHT('Elegio-Electors'!L732,2),1)="C",'Elegio-Electors'!L732,IF(LEFT(RIGHT('Elegio-Electors'!M732,2),1)="C",'Elegio-Electors'!M732,""))</f>
        <v/>
      </c>
      <c r="F732" s="91" t="str">
        <f>IF(LEFT(RIGHT('Elegio-Electors'!L732,2),1)="O",'Elegio-Electors'!L732,IF(LEFT(RIGHT('Elegio-Electors'!M732,2),1)="O",'Elegio-Electors'!M732,""))</f>
        <v/>
      </c>
      <c r="G732" s="91" t="str">
        <f t="shared" si="33"/>
        <v>expéditeur:</v>
      </c>
      <c r="H732" s="91" t="str">
        <f t="shared" si="34"/>
        <v>0 0</v>
      </c>
      <c r="I732" s="91"/>
      <c r="J732" s="40" t="str">
        <f t="shared" si="35"/>
        <v>signature obligatoire</v>
      </c>
    </row>
    <row r="733" spans="1:10" x14ac:dyDescent="0.25">
      <c r="A733" s="20">
        <f>'Elegio-Electors'!C733</f>
        <v>0</v>
      </c>
      <c r="B733" s="20">
        <f>'Elegio-Electors'!B733</f>
        <v>0</v>
      </c>
      <c r="C733" s="91">
        <f>IF(Procédure!$C$33=2,'Elegio-Electors'!D733,Procédure!$C$33)</f>
        <v>0</v>
      </c>
      <c r="D733" s="20">
        <f>'Elegio-Electors'!E733</f>
        <v>0</v>
      </c>
      <c r="E733" s="91" t="str">
        <f>IF(LEFT(RIGHT('Elegio-Electors'!L733,2),1)="C",'Elegio-Electors'!L733,IF(LEFT(RIGHT('Elegio-Electors'!M733,2),1)="C",'Elegio-Electors'!M733,""))</f>
        <v/>
      </c>
      <c r="F733" s="91" t="str">
        <f>IF(LEFT(RIGHT('Elegio-Electors'!L733,2),1)="O",'Elegio-Electors'!L733,IF(LEFT(RIGHT('Elegio-Electors'!M733,2),1)="O",'Elegio-Electors'!M733,""))</f>
        <v/>
      </c>
      <c r="G733" s="91" t="str">
        <f t="shared" si="33"/>
        <v>expéditeur:</v>
      </c>
      <c r="H733" s="91" t="str">
        <f t="shared" si="34"/>
        <v>0 0</v>
      </c>
      <c r="I733" s="91"/>
      <c r="J733" s="40" t="str">
        <f t="shared" si="35"/>
        <v>signature obligatoire</v>
      </c>
    </row>
    <row r="734" spans="1:10" x14ac:dyDescent="0.25">
      <c r="A734" s="20">
        <f>'Elegio-Electors'!C734</f>
        <v>0</v>
      </c>
      <c r="B734" s="20">
        <f>'Elegio-Electors'!B734</f>
        <v>0</v>
      </c>
      <c r="C734" s="91">
        <f>IF(Procédure!$C$33=2,'Elegio-Electors'!D734,Procédure!$C$33)</f>
        <v>0</v>
      </c>
      <c r="D734" s="20">
        <f>'Elegio-Electors'!E734</f>
        <v>0</v>
      </c>
      <c r="E734" s="91" t="str">
        <f>IF(LEFT(RIGHT('Elegio-Electors'!L734,2),1)="C",'Elegio-Electors'!L734,IF(LEFT(RIGHT('Elegio-Electors'!M734,2),1)="C",'Elegio-Electors'!M734,""))</f>
        <v/>
      </c>
      <c r="F734" s="91" t="str">
        <f>IF(LEFT(RIGHT('Elegio-Electors'!L734,2),1)="O",'Elegio-Electors'!L734,IF(LEFT(RIGHT('Elegio-Electors'!M734,2),1)="O",'Elegio-Electors'!M734,""))</f>
        <v/>
      </c>
      <c r="G734" s="91" t="str">
        <f t="shared" si="33"/>
        <v>expéditeur:</v>
      </c>
      <c r="H734" s="91" t="str">
        <f t="shared" si="34"/>
        <v>0 0</v>
      </c>
      <c r="I734" s="91"/>
      <c r="J734" s="40" t="str">
        <f t="shared" si="35"/>
        <v>signature obligatoire</v>
      </c>
    </row>
    <row r="735" spans="1:10" x14ac:dyDescent="0.25">
      <c r="A735" s="20">
        <f>'Elegio-Electors'!C735</f>
        <v>0</v>
      </c>
      <c r="B735" s="20">
        <f>'Elegio-Electors'!B735</f>
        <v>0</v>
      </c>
      <c r="C735" s="91">
        <f>IF(Procédure!$C$33=2,'Elegio-Electors'!D735,Procédure!$C$33)</f>
        <v>0</v>
      </c>
      <c r="D735" s="20">
        <f>'Elegio-Electors'!E735</f>
        <v>0</v>
      </c>
      <c r="E735" s="91" t="str">
        <f>IF(LEFT(RIGHT('Elegio-Electors'!L735,2),1)="C",'Elegio-Electors'!L735,IF(LEFT(RIGHT('Elegio-Electors'!M735,2),1)="C",'Elegio-Electors'!M735,""))</f>
        <v/>
      </c>
      <c r="F735" s="91" t="str">
        <f>IF(LEFT(RIGHT('Elegio-Electors'!L735,2),1)="O",'Elegio-Electors'!L735,IF(LEFT(RIGHT('Elegio-Electors'!M735,2),1)="O",'Elegio-Electors'!M735,""))</f>
        <v/>
      </c>
      <c r="G735" s="91" t="str">
        <f t="shared" si="33"/>
        <v>expéditeur:</v>
      </c>
      <c r="H735" s="91" t="str">
        <f t="shared" si="34"/>
        <v>0 0</v>
      </c>
      <c r="I735" s="91"/>
      <c r="J735" s="40" t="str">
        <f t="shared" si="35"/>
        <v>signature obligatoire</v>
      </c>
    </row>
    <row r="736" spans="1:10" x14ac:dyDescent="0.25">
      <c r="A736" s="20">
        <f>'Elegio-Electors'!C736</f>
        <v>0</v>
      </c>
      <c r="B736" s="20">
        <f>'Elegio-Electors'!B736</f>
        <v>0</v>
      </c>
      <c r="C736" s="91">
        <f>IF(Procédure!$C$33=2,'Elegio-Electors'!D736,Procédure!$C$33)</f>
        <v>0</v>
      </c>
      <c r="D736" s="20">
        <f>'Elegio-Electors'!E736</f>
        <v>0</v>
      </c>
      <c r="E736" s="91" t="str">
        <f>IF(LEFT(RIGHT('Elegio-Electors'!L736,2),1)="C",'Elegio-Electors'!L736,IF(LEFT(RIGHT('Elegio-Electors'!M736,2),1)="C",'Elegio-Electors'!M736,""))</f>
        <v/>
      </c>
      <c r="F736" s="91" t="str">
        <f>IF(LEFT(RIGHT('Elegio-Electors'!L736,2),1)="O",'Elegio-Electors'!L736,IF(LEFT(RIGHT('Elegio-Electors'!M736,2),1)="O",'Elegio-Electors'!M736,""))</f>
        <v/>
      </c>
      <c r="G736" s="91" t="str">
        <f t="shared" si="33"/>
        <v>expéditeur:</v>
      </c>
      <c r="H736" s="91" t="str">
        <f t="shared" si="34"/>
        <v>0 0</v>
      </c>
      <c r="I736" s="91"/>
      <c r="J736" s="40" t="str">
        <f t="shared" si="35"/>
        <v>signature obligatoire</v>
      </c>
    </row>
    <row r="737" spans="1:10" x14ac:dyDescent="0.25">
      <c r="A737" s="20">
        <f>'Elegio-Electors'!C737</f>
        <v>0</v>
      </c>
      <c r="B737" s="20">
        <f>'Elegio-Electors'!B737</f>
        <v>0</v>
      </c>
      <c r="C737" s="91">
        <f>IF(Procédure!$C$33=2,'Elegio-Electors'!D737,Procédure!$C$33)</f>
        <v>0</v>
      </c>
      <c r="D737" s="20">
        <f>'Elegio-Electors'!E737</f>
        <v>0</v>
      </c>
      <c r="E737" s="91" t="str">
        <f>IF(LEFT(RIGHT('Elegio-Electors'!L737,2),1)="C",'Elegio-Electors'!L737,IF(LEFT(RIGHT('Elegio-Electors'!M737,2),1)="C",'Elegio-Electors'!M737,""))</f>
        <v/>
      </c>
      <c r="F737" s="91" t="str">
        <f>IF(LEFT(RIGHT('Elegio-Electors'!L737,2),1)="O",'Elegio-Electors'!L737,IF(LEFT(RIGHT('Elegio-Electors'!M737,2),1)="O",'Elegio-Electors'!M737,""))</f>
        <v/>
      </c>
      <c r="G737" s="91" t="str">
        <f t="shared" si="33"/>
        <v>expéditeur:</v>
      </c>
      <c r="H737" s="91" t="str">
        <f t="shared" si="34"/>
        <v>0 0</v>
      </c>
      <c r="I737" s="91"/>
      <c r="J737" s="40" t="str">
        <f t="shared" si="35"/>
        <v>signature obligatoire</v>
      </c>
    </row>
    <row r="738" spans="1:10" x14ac:dyDescent="0.25">
      <c r="A738" s="20">
        <f>'Elegio-Electors'!C738</f>
        <v>0</v>
      </c>
      <c r="B738" s="20">
        <f>'Elegio-Electors'!B738</f>
        <v>0</v>
      </c>
      <c r="C738" s="91">
        <f>IF(Procédure!$C$33=2,'Elegio-Electors'!D738,Procédure!$C$33)</f>
        <v>0</v>
      </c>
      <c r="D738" s="20">
        <f>'Elegio-Electors'!E738</f>
        <v>0</v>
      </c>
      <c r="E738" s="91" t="str">
        <f>IF(LEFT(RIGHT('Elegio-Electors'!L738,2),1)="C",'Elegio-Electors'!L738,IF(LEFT(RIGHT('Elegio-Electors'!M738,2),1)="C",'Elegio-Electors'!M738,""))</f>
        <v/>
      </c>
      <c r="F738" s="91" t="str">
        <f>IF(LEFT(RIGHT('Elegio-Electors'!L738,2),1)="O",'Elegio-Electors'!L738,IF(LEFT(RIGHT('Elegio-Electors'!M738,2),1)="O",'Elegio-Electors'!M738,""))</f>
        <v/>
      </c>
      <c r="G738" s="91" t="str">
        <f t="shared" si="33"/>
        <v>expéditeur:</v>
      </c>
      <c r="H738" s="91" t="str">
        <f t="shared" si="34"/>
        <v>0 0</v>
      </c>
      <c r="I738" s="91"/>
      <c r="J738" s="40" t="str">
        <f t="shared" si="35"/>
        <v>signature obligatoire</v>
      </c>
    </row>
    <row r="739" spans="1:10" x14ac:dyDescent="0.25">
      <c r="A739" s="20">
        <f>'Elegio-Electors'!C739</f>
        <v>0</v>
      </c>
      <c r="B739" s="20">
        <f>'Elegio-Electors'!B739</f>
        <v>0</v>
      </c>
      <c r="C739" s="91">
        <f>IF(Procédure!$C$33=2,'Elegio-Electors'!D739,Procédure!$C$33)</f>
        <v>0</v>
      </c>
      <c r="D739" s="20">
        <f>'Elegio-Electors'!E739</f>
        <v>0</v>
      </c>
      <c r="E739" s="91" t="str">
        <f>IF(LEFT(RIGHT('Elegio-Electors'!L739,2),1)="C",'Elegio-Electors'!L739,IF(LEFT(RIGHT('Elegio-Electors'!M739,2),1)="C",'Elegio-Electors'!M739,""))</f>
        <v/>
      </c>
      <c r="F739" s="91" t="str">
        <f>IF(LEFT(RIGHT('Elegio-Electors'!L739,2),1)="O",'Elegio-Electors'!L739,IF(LEFT(RIGHT('Elegio-Electors'!M739,2),1)="O",'Elegio-Electors'!M739,""))</f>
        <v/>
      </c>
      <c r="G739" s="91" t="str">
        <f t="shared" si="33"/>
        <v>expéditeur:</v>
      </c>
      <c r="H739" s="91" t="str">
        <f t="shared" si="34"/>
        <v>0 0</v>
      </c>
      <c r="I739" s="91"/>
      <c r="J739" s="40" t="str">
        <f t="shared" si="35"/>
        <v>signature obligatoire</v>
      </c>
    </row>
    <row r="740" spans="1:10" x14ac:dyDescent="0.25">
      <c r="A740" s="20">
        <f>'Elegio-Electors'!C740</f>
        <v>0</v>
      </c>
      <c r="B740" s="20">
        <f>'Elegio-Electors'!B740</f>
        <v>0</v>
      </c>
      <c r="C740" s="91">
        <f>IF(Procédure!$C$33=2,'Elegio-Electors'!D740,Procédure!$C$33)</f>
        <v>0</v>
      </c>
      <c r="D740" s="20">
        <f>'Elegio-Electors'!E740</f>
        <v>0</v>
      </c>
      <c r="E740" s="91" t="str">
        <f>IF(LEFT(RIGHT('Elegio-Electors'!L740,2),1)="C",'Elegio-Electors'!L740,IF(LEFT(RIGHT('Elegio-Electors'!M740,2),1)="C",'Elegio-Electors'!M740,""))</f>
        <v/>
      </c>
      <c r="F740" s="91" t="str">
        <f>IF(LEFT(RIGHT('Elegio-Electors'!L740,2),1)="O",'Elegio-Electors'!L740,IF(LEFT(RIGHT('Elegio-Electors'!M740,2),1)="O",'Elegio-Electors'!M740,""))</f>
        <v/>
      </c>
      <c r="G740" s="91" t="str">
        <f t="shared" si="33"/>
        <v>expéditeur:</v>
      </c>
      <c r="H740" s="91" t="str">
        <f t="shared" si="34"/>
        <v>0 0</v>
      </c>
      <c r="I740" s="91"/>
      <c r="J740" s="40" t="str">
        <f t="shared" si="35"/>
        <v>signature obligatoire</v>
      </c>
    </row>
    <row r="741" spans="1:10" x14ac:dyDescent="0.25">
      <c r="A741" s="20">
        <f>'Elegio-Electors'!C741</f>
        <v>0</v>
      </c>
      <c r="B741" s="20">
        <f>'Elegio-Electors'!B741</f>
        <v>0</v>
      </c>
      <c r="C741" s="91">
        <f>IF(Procédure!$C$33=2,'Elegio-Electors'!D741,Procédure!$C$33)</f>
        <v>0</v>
      </c>
      <c r="D741" s="20">
        <f>'Elegio-Electors'!E741</f>
        <v>0</v>
      </c>
      <c r="E741" s="91" t="str">
        <f>IF(LEFT(RIGHT('Elegio-Electors'!L741,2),1)="C",'Elegio-Electors'!L741,IF(LEFT(RIGHT('Elegio-Electors'!M741,2),1)="C",'Elegio-Electors'!M741,""))</f>
        <v/>
      </c>
      <c r="F741" s="91" t="str">
        <f>IF(LEFT(RIGHT('Elegio-Electors'!L741,2),1)="O",'Elegio-Electors'!L741,IF(LEFT(RIGHT('Elegio-Electors'!M741,2),1)="O",'Elegio-Electors'!M741,""))</f>
        <v/>
      </c>
      <c r="G741" s="91" t="str">
        <f t="shared" si="33"/>
        <v>expéditeur:</v>
      </c>
      <c r="H741" s="91" t="str">
        <f t="shared" si="34"/>
        <v>0 0</v>
      </c>
      <c r="I741" s="91"/>
      <c r="J741" s="40" t="str">
        <f t="shared" si="35"/>
        <v>signature obligatoire</v>
      </c>
    </row>
    <row r="742" spans="1:10" x14ac:dyDescent="0.25">
      <c r="A742" s="20">
        <f>'Elegio-Electors'!C742</f>
        <v>0</v>
      </c>
      <c r="B742" s="20">
        <f>'Elegio-Electors'!B742</f>
        <v>0</v>
      </c>
      <c r="C742" s="91">
        <f>IF(Procédure!$C$33=2,'Elegio-Electors'!D742,Procédure!$C$33)</f>
        <v>0</v>
      </c>
      <c r="D742" s="20">
        <f>'Elegio-Electors'!E742</f>
        <v>0</v>
      </c>
      <c r="E742" s="91" t="str">
        <f>IF(LEFT(RIGHT('Elegio-Electors'!L742,2),1)="C",'Elegio-Electors'!L742,IF(LEFT(RIGHT('Elegio-Electors'!M742,2),1)="C",'Elegio-Electors'!M742,""))</f>
        <v/>
      </c>
      <c r="F742" s="91" t="str">
        <f>IF(LEFT(RIGHT('Elegio-Electors'!L742,2),1)="O",'Elegio-Electors'!L742,IF(LEFT(RIGHT('Elegio-Electors'!M742,2),1)="O",'Elegio-Electors'!M742,""))</f>
        <v/>
      </c>
      <c r="G742" s="91" t="str">
        <f t="shared" si="33"/>
        <v>expéditeur:</v>
      </c>
      <c r="H742" s="91" t="str">
        <f t="shared" si="34"/>
        <v>0 0</v>
      </c>
      <c r="I742" s="91"/>
      <c r="J742" s="40" t="str">
        <f t="shared" si="35"/>
        <v>signature obligatoire</v>
      </c>
    </row>
    <row r="743" spans="1:10" x14ac:dyDescent="0.25">
      <c r="A743" s="20">
        <f>'Elegio-Electors'!C743</f>
        <v>0</v>
      </c>
      <c r="B743" s="20">
        <f>'Elegio-Electors'!B743</f>
        <v>0</v>
      </c>
      <c r="C743" s="91">
        <f>IF(Procédure!$C$33=2,'Elegio-Electors'!D743,Procédure!$C$33)</f>
        <v>0</v>
      </c>
      <c r="D743" s="20">
        <f>'Elegio-Electors'!E743</f>
        <v>0</v>
      </c>
      <c r="E743" s="91" t="str">
        <f>IF(LEFT(RIGHT('Elegio-Electors'!L743,2),1)="C",'Elegio-Electors'!L743,IF(LEFT(RIGHT('Elegio-Electors'!M743,2),1)="C",'Elegio-Electors'!M743,""))</f>
        <v/>
      </c>
      <c r="F743" s="91" t="str">
        <f>IF(LEFT(RIGHT('Elegio-Electors'!L743,2),1)="O",'Elegio-Electors'!L743,IF(LEFT(RIGHT('Elegio-Electors'!M743,2),1)="O",'Elegio-Electors'!M743,""))</f>
        <v/>
      </c>
      <c r="G743" s="91" t="str">
        <f t="shared" si="33"/>
        <v>expéditeur:</v>
      </c>
      <c r="H743" s="91" t="str">
        <f t="shared" si="34"/>
        <v>0 0</v>
      </c>
      <c r="I743" s="91"/>
      <c r="J743" s="40" t="str">
        <f t="shared" si="35"/>
        <v>signature obligatoire</v>
      </c>
    </row>
    <row r="744" spans="1:10" x14ac:dyDescent="0.25">
      <c r="A744" s="20">
        <f>'Elegio-Electors'!C744</f>
        <v>0</v>
      </c>
      <c r="B744" s="20">
        <f>'Elegio-Electors'!B744</f>
        <v>0</v>
      </c>
      <c r="C744" s="91">
        <f>IF(Procédure!$C$33=2,'Elegio-Electors'!D744,Procédure!$C$33)</f>
        <v>0</v>
      </c>
      <c r="D744" s="20">
        <f>'Elegio-Electors'!E744</f>
        <v>0</v>
      </c>
      <c r="E744" s="91" t="str">
        <f>IF(LEFT(RIGHT('Elegio-Electors'!L744,2),1)="C",'Elegio-Electors'!L744,IF(LEFT(RIGHT('Elegio-Electors'!M744,2),1)="C",'Elegio-Electors'!M744,""))</f>
        <v/>
      </c>
      <c r="F744" s="91" t="str">
        <f>IF(LEFT(RIGHT('Elegio-Electors'!L744,2),1)="O",'Elegio-Electors'!L744,IF(LEFT(RIGHT('Elegio-Electors'!M744,2),1)="O",'Elegio-Electors'!M744,""))</f>
        <v/>
      </c>
      <c r="G744" s="91" t="str">
        <f t="shared" si="33"/>
        <v>expéditeur:</v>
      </c>
      <c r="H744" s="91" t="str">
        <f t="shared" si="34"/>
        <v>0 0</v>
      </c>
      <c r="I744" s="91"/>
      <c r="J744" s="40" t="str">
        <f t="shared" si="35"/>
        <v>signature obligatoire</v>
      </c>
    </row>
    <row r="745" spans="1:10" x14ac:dyDescent="0.25">
      <c r="A745" s="20">
        <f>'Elegio-Electors'!C745</f>
        <v>0</v>
      </c>
      <c r="B745" s="20">
        <f>'Elegio-Electors'!B745</f>
        <v>0</v>
      </c>
      <c r="C745" s="91">
        <f>IF(Procédure!$C$33=2,'Elegio-Electors'!D745,Procédure!$C$33)</f>
        <v>0</v>
      </c>
      <c r="D745" s="20">
        <f>'Elegio-Electors'!E745</f>
        <v>0</v>
      </c>
      <c r="E745" s="91" t="str">
        <f>IF(LEFT(RIGHT('Elegio-Electors'!L745,2),1)="C",'Elegio-Electors'!L745,IF(LEFT(RIGHT('Elegio-Electors'!M745,2),1)="C",'Elegio-Electors'!M745,""))</f>
        <v/>
      </c>
      <c r="F745" s="91" t="str">
        <f>IF(LEFT(RIGHT('Elegio-Electors'!L745,2),1)="O",'Elegio-Electors'!L745,IF(LEFT(RIGHT('Elegio-Electors'!M745,2),1)="O",'Elegio-Electors'!M745,""))</f>
        <v/>
      </c>
      <c r="G745" s="91" t="str">
        <f t="shared" si="33"/>
        <v>expéditeur:</v>
      </c>
      <c r="H745" s="91" t="str">
        <f t="shared" si="34"/>
        <v>0 0</v>
      </c>
      <c r="I745" s="91"/>
      <c r="J745" s="40" t="str">
        <f t="shared" si="35"/>
        <v>signature obligatoire</v>
      </c>
    </row>
    <row r="746" spans="1:10" x14ac:dyDescent="0.25">
      <c r="A746" s="20">
        <f>'Elegio-Electors'!C746</f>
        <v>0</v>
      </c>
      <c r="B746" s="20">
        <f>'Elegio-Electors'!B746</f>
        <v>0</v>
      </c>
      <c r="C746" s="91">
        <f>IF(Procédure!$C$33=2,'Elegio-Electors'!D746,Procédure!$C$33)</f>
        <v>0</v>
      </c>
      <c r="D746" s="20">
        <f>'Elegio-Electors'!E746</f>
        <v>0</v>
      </c>
      <c r="E746" s="91" t="str">
        <f>IF(LEFT(RIGHT('Elegio-Electors'!L746,2),1)="C",'Elegio-Electors'!L746,IF(LEFT(RIGHT('Elegio-Electors'!M746,2),1)="C",'Elegio-Electors'!M746,""))</f>
        <v/>
      </c>
      <c r="F746" s="91" t="str">
        <f>IF(LEFT(RIGHT('Elegio-Electors'!L746,2),1)="O",'Elegio-Electors'!L746,IF(LEFT(RIGHT('Elegio-Electors'!M746,2),1)="O",'Elegio-Electors'!M746,""))</f>
        <v/>
      </c>
      <c r="G746" s="91" t="str">
        <f t="shared" si="33"/>
        <v>expéditeur:</v>
      </c>
      <c r="H746" s="91" t="str">
        <f t="shared" si="34"/>
        <v>0 0</v>
      </c>
      <c r="I746" s="91"/>
      <c r="J746" s="40" t="str">
        <f t="shared" si="35"/>
        <v>signature obligatoire</v>
      </c>
    </row>
    <row r="747" spans="1:10" x14ac:dyDescent="0.25">
      <c r="A747" s="20">
        <f>'Elegio-Electors'!C747</f>
        <v>0</v>
      </c>
      <c r="B747" s="20">
        <f>'Elegio-Electors'!B747</f>
        <v>0</v>
      </c>
      <c r="C747" s="91">
        <f>IF(Procédure!$C$33=2,'Elegio-Electors'!D747,Procédure!$C$33)</f>
        <v>0</v>
      </c>
      <c r="D747" s="20">
        <f>'Elegio-Electors'!E747</f>
        <v>0</v>
      </c>
      <c r="E747" s="91" t="str">
        <f>IF(LEFT(RIGHT('Elegio-Electors'!L747,2),1)="C",'Elegio-Electors'!L747,IF(LEFT(RIGHT('Elegio-Electors'!M747,2),1)="C",'Elegio-Electors'!M747,""))</f>
        <v/>
      </c>
      <c r="F747" s="91" t="str">
        <f>IF(LEFT(RIGHT('Elegio-Electors'!L747,2),1)="O",'Elegio-Electors'!L747,IF(LEFT(RIGHT('Elegio-Electors'!M747,2),1)="O",'Elegio-Electors'!M747,""))</f>
        <v/>
      </c>
      <c r="G747" s="91" t="str">
        <f t="shared" si="33"/>
        <v>expéditeur:</v>
      </c>
      <c r="H747" s="91" t="str">
        <f t="shared" si="34"/>
        <v>0 0</v>
      </c>
      <c r="I747" s="91"/>
      <c r="J747" s="40" t="str">
        <f t="shared" si="35"/>
        <v>signature obligatoire</v>
      </c>
    </row>
    <row r="748" spans="1:10" x14ac:dyDescent="0.25">
      <c r="A748" s="20">
        <f>'Elegio-Electors'!C748</f>
        <v>0</v>
      </c>
      <c r="B748" s="20">
        <f>'Elegio-Electors'!B748</f>
        <v>0</v>
      </c>
      <c r="C748" s="91">
        <f>IF(Procédure!$C$33=2,'Elegio-Electors'!D748,Procédure!$C$33)</f>
        <v>0</v>
      </c>
      <c r="D748" s="20">
        <f>'Elegio-Electors'!E748</f>
        <v>0</v>
      </c>
      <c r="E748" s="91" t="str">
        <f>IF(LEFT(RIGHT('Elegio-Electors'!L748,2),1)="C",'Elegio-Electors'!L748,IF(LEFT(RIGHT('Elegio-Electors'!M748,2),1)="C",'Elegio-Electors'!M748,""))</f>
        <v/>
      </c>
      <c r="F748" s="91" t="str">
        <f>IF(LEFT(RIGHT('Elegio-Electors'!L748,2),1)="O",'Elegio-Electors'!L748,IF(LEFT(RIGHT('Elegio-Electors'!M748,2),1)="O",'Elegio-Electors'!M748,""))</f>
        <v/>
      </c>
      <c r="G748" s="91" t="str">
        <f t="shared" si="33"/>
        <v>expéditeur:</v>
      </c>
      <c r="H748" s="91" t="str">
        <f t="shared" si="34"/>
        <v>0 0</v>
      </c>
      <c r="I748" s="91"/>
      <c r="J748" s="40" t="str">
        <f t="shared" si="35"/>
        <v>signature obligatoire</v>
      </c>
    </row>
    <row r="749" spans="1:10" x14ac:dyDescent="0.25">
      <c r="A749" s="20">
        <f>'Elegio-Electors'!C749</f>
        <v>0</v>
      </c>
      <c r="B749" s="20">
        <f>'Elegio-Electors'!B749</f>
        <v>0</v>
      </c>
      <c r="C749" s="91">
        <f>IF(Procédure!$C$33=2,'Elegio-Electors'!D749,Procédure!$C$33)</f>
        <v>0</v>
      </c>
      <c r="D749" s="20">
        <f>'Elegio-Electors'!E749</f>
        <v>0</v>
      </c>
      <c r="E749" s="91" t="str">
        <f>IF(LEFT(RIGHT('Elegio-Electors'!L749,2),1)="C",'Elegio-Electors'!L749,IF(LEFT(RIGHT('Elegio-Electors'!M749,2),1)="C",'Elegio-Electors'!M749,""))</f>
        <v/>
      </c>
      <c r="F749" s="91" t="str">
        <f>IF(LEFT(RIGHT('Elegio-Electors'!L749,2),1)="O",'Elegio-Electors'!L749,IF(LEFT(RIGHT('Elegio-Electors'!M749,2),1)="O",'Elegio-Electors'!M749,""))</f>
        <v/>
      </c>
      <c r="G749" s="91" t="str">
        <f t="shared" si="33"/>
        <v>expéditeur:</v>
      </c>
      <c r="H749" s="91" t="str">
        <f t="shared" si="34"/>
        <v>0 0</v>
      </c>
      <c r="I749" s="91"/>
      <c r="J749" s="40" t="str">
        <f t="shared" si="35"/>
        <v>signature obligatoire</v>
      </c>
    </row>
    <row r="750" spans="1:10" x14ac:dyDescent="0.25">
      <c r="A750" s="20">
        <f>'Elegio-Electors'!C750</f>
        <v>0</v>
      </c>
      <c r="B750" s="20">
        <f>'Elegio-Electors'!B750</f>
        <v>0</v>
      </c>
      <c r="C750" s="91">
        <f>IF(Procédure!$C$33=2,'Elegio-Electors'!D750,Procédure!$C$33)</f>
        <v>0</v>
      </c>
      <c r="D750" s="20">
        <f>'Elegio-Electors'!E750</f>
        <v>0</v>
      </c>
      <c r="E750" s="91" t="str">
        <f>IF(LEFT(RIGHT('Elegio-Electors'!L750,2),1)="C",'Elegio-Electors'!L750,IF(LEFT(RIGHT('Elegio-Electors'!M750,2),1)="C",'Elegio-Electors'!M750,""))</f>
        <v/>
      </c>
      <c r="F750" s="91" t="str">
        <f>IF(LEFT(RIGHT('Elegio-Electors'!L750,2),1)="O",'Elegio-Electors'!L750,IF(LEFT(RIGHT('Elegio-Electors'!M750,2),1)="O",'Elegio-Electors'!M750,""))</f>
        <v/>
      </c>
      <c r="G750" s="91" t="str">
        <f t="shared" si="33"/>
        <v>expéditeur:</v>
      </c>
      <c r="H750" s="91" t="str">
        <f t="shared" si="34"/>
        <v>0 0</v>
      </c>
      <c r="I750" s="91"/>
      <c r="J750" s="40" t="str">
        <f t="shared" si="35"/>
        <v>signature obligatoire</v>
      </c>
    </row>
    <row r="751" spans="1:10" x14ac:dyDescent="0.25">
      <c r="A751" s="20">
        <f>'Elegio-Electors'!C751</f>
        <v>0</v>
      </c>
      <c r="B751" s="20">
        <f>'Elegio-Electors'!B751</f>
        <v>0</v>
      </c>
      <c r="C751" s="91">
        <f>IF(Procédure!$C$33=2,'Elegio-Electors'!D751,Procédure!$C$33)</f>
        <v>0</v>
      </c>
      <c r="D751" s="20">
        <f>'Elegio-Electors'!E751</f>
        <v>0</v>
      </c>
      <c r="E751" s="91" t="str">
        <f>IF(LEFT(RIGHT('Elegio-Electors'!L751,2),1)="C",'Elegio-Electors'!L751,IF(LEFT(RIGHT('Elegio-Electors'!M751,2),1)="C",'Elegio-Electors'!M751,""))</f>
        <v/>
      </c>
      <c r="F751" s="91" t="str">
        <f>IF(LEFT(RIGHT('Elegio-Electors'!L751,2),1)="O",'Elegio-Electors'!L751,IF(LEFT(RIGHT('Elegio-Electors'!M751,2),1)="O",'Elegio-Electors'!M751,""))</f>
        <v/>
      </c>
      <c r="G751" s="91" t="str">
        <f t="shared" si="33"/>
        <v>expéditeur:</v>
      </c>
      <c r="H751" s="91" t="str">
        <f t="shared" si="34"/>
        <v>0 0</v>
      </c>
      <c r="I751" s="91"/>
      <c r="J751" s="40" t="str">
        <f t="shared" si="35"/>
        <v>signature obligatoire</v>
      </c>
    </row>
    <row r="752" spans="1:10" x14ac:dyDescent="0.25">
      <c r="A752" s="20">
        <f>'Elegio-Electors'!C752</f>
        <v>0</v>
      </c>
      <c r="B752" s="20">
        <f>'Elegio-Electors'!B752</f>
        <v>0</v>
      </c>
      <c r="C752" s="91">
        <f>IF(Procédure!$C$33=2,'Elegio-Electors'!D752,Procédure!$C$33)</f>
        <v>0</v>
      </c>
      <c r="D752" s="20">
        <f>'Elegio-Electors'!E752</f>
        <v>0</v>
      </c>
      <c r="E752" s="91" t="str">
        <f>IF(LEFT(RIGHT('Elegio-Electors'!L752,2),1)="C",'Elegio-Electors'!L752,IF(LEFT(RIGHT('Elegio-Electors'!M752,2),1)="C",'Elegio-Electors'!M752,""))</f>
        <v/>
      </c>
      <c r="F752" s="91" t="str">
        <f>IF(LEFT(RIGHT('Elegio-Electors'!L752,2),1)="O",'Elegio-Electors'!L752,IF(LEFT(RIGHT('Elegio-Electors'!M752,2),1)="O",'Elegio-Electors'!M752,""))</f>
        <v/>
      </c>
      <c r="G752" s="91" t="str">
        <f t="shared" si="33"/>
        <v>expéditeur:</v>
      </c>
      <c r="H752" s="91" t="str">
        <f t="shared" si="34"/>
        <v>0 0</v>
      </c>
      <c r="I752" s="91"/>
      <c r="J752" s="40" t="str">
        <f t="shared" si="35"/>
        <v>signature obligatoire</v>
      </c>
    </row>
    <row r="753" spans="1:10" x14ac:dyDescent="0.25">
      <c r="A753" s="20">
        <f>'Elegio-Electors'!C753</f>
        <v>0</v>
      </c>
      <c r="B753" s="20">
        <f>'Elegio-Electors'!B753</f>
        <v>0</v>
      </c>
      <c r="C753" s="91">
        <f>IF(Procédure!$C$33=2,'Elegio-Electors'!D753,Procédure!$C$33)</f>
        <v>0</v>
      </c>
      <c r="D753" s="20">
        <f>'Elegio-Electors'!E753</f>
        <v>0</v>
      </c>
      <c r="E753" s="91" t="str">
        <f>IF(LEFT(RIGHT('Elegio-Electors'!L753,2),1)="C",'Elegio-Electors'!L753,IF(LEFT(RIGHT('Elegio-Electors'!M753,2),1)="C",'Elegio-Electors'!M753,""))</f>
        <v/>
      </c>
      <c r="F753" s="91" t="str">
        <f>IF(LEFT(RIGHT('Elegio-Electors'!L753,2),1)="O",'Elegio-Electors'!L753,IF(LEFT(RIGHT('Elegio-Electors'!M753,2),1)="O",'Elegio-Electors'!M753,""))</f>
        <v/>
      </c>
      <c r="G753" s="91" t="str">
        <f t="shared" si="33"/>
        <v>expéditeur:</v>
      </c>
      <c r="H753" s="91" t="str">
        <f t="shared" si="34"/>
        <v>0 0</v>
      </c>
      <c r="I753" s="91"/>
      <c r="J753" s="40" t="str">
        <f t="shared" si="35"/>
        <v>signature obligatoire</v>
      </c>
    </row>
    <row r="754" spans="1:10" x14ac:dyDescent="0.25">
      <c r="A754" s="20">
        <f>'Elegio-Electors'!C754</f>
        <v>0</v>
      </c>
      <c r="B754" s="20">
        <f>'Elegio-Electors'!B754</f>
        <v>0</v>
      </c>
      <c r="C754" s="91">
        <f>IF(Procédure!$C$33=2,'Elegio-Electors'!D754,Procédure!$C$33)</f>
        <v>0</v>
      </c>
      <c r="D754" s="20">
        <f>'Elegio-Electors'!E754</f>
        <v>0</v>
      </c>
      <c r="E754" s="91" t="str">
        <f>IF(LEFT(RIGHT('Elegio-Electors'!L754,2),1)="C",'Elegio-Electors'!L754,IF(LEFT(RIGHT('Elegio-Electors'!M754,2),1)="C",'Elegio-Electors'!M754,""))</f>
        <v/>
      </c>
      <c r="F754" s="91" t="str">
        <f>IF(LEFT(RIGHT('Elegio-Electors'!L754,2),1)="O",'Elegio-Electors'!L754,IF(LEFT(RIGHT('Elegio-Electors'!M754,2),1)="O",'Elegio-Electors'!M754,""))</f>
        <v/>
      </c>
      <c r="G754" s="91" t="str">
        <f t="shared" si="33"/>
        <v>expéditeur:</v>
      </c>
      <c r="H754" s="91" t="str">
        <f t="shared" si="34"/>
        <v>0 0</v>
      </c>
      <c r="I754" s="91"/>
      <c r="J754" s="40" t="str">
        <f t="shared" si="35"/>
        <v>signature obligatoire</v>
      </c>
    </row>
    <row r="755" spans="1:10" x14ac:dyDescent="0.25">
      <c r="A755" s="20">
        <f>'Elegio-Electors'!C755</f>
        <v>0</v>
      </c>
      <c r="B755" s="20">
        <f>'Elegio-Electors'!B755</f>
        <v>0</v>
      </c>
      <c r="C755" s="91">
        <f>IF(Procédure!$C$33=2,'Elegio-Electors'!D755,Procédure!$C$33)</f>
        <v>0</v>
      </c>
      <c r="D755" s="20">
        <f>'Elegio-Electors'!E755</f>
        <v>0</v>
      </c>
      <c r="E755" s="91" t="str">
        <f>IF(LEFT(RIGHT('Elegio-Electors'!L755,2),1)="C",'Elegio-Electors'!L755,IF(LEFT(RIGHT('Elegio-Electors'!M755,2),1)="C",'Elegio-Electors'!M755,""))</f>
        <v/>
      </c>
      <c r="F755" s="91" t="str">
        <f>IF(LEFT(RIGHT('Elegio-Electors'!L755,2),1)="O",'Elegio-Electors'!L755,IF(LEFT(RIGHT('Elegio-Electors'!M755,2),1)="O",'Elegio-Electors'!M755,""))</f>
        <v/>
      </c>
      <c r="G755" s="91" t="str">
        <f t="shared" si="33"/>
        <v>expéditeur:</v>
      </c>
      <c r="H755" s="91" t="str">
        <f t="shared" si="34"/>
        <v>0 0</v>
      </c>
      <c r="I755" s="91"/>
      <c r="J755" s="40" t="str">
        <f t="shared" si="35"/>
        <v>signature obligatoire</v>
      </c>
    </row>
    <row r="756" spans="1:10" x14ac:dyDescent="0.25">
      <c r="A756" s="20">
        <f>'Elegio-Electors'!C756</f>
        <v>0</v>
      </c>
      <c r="B756" s="20">
        <f>'Elegio-Electors'!B756</f>
        <v>0</v>
      </c>
      <c r="C756" s="91">
        <f>IF(Procédure!$C$33=2,'Elegio-Electors'!D756,Procédure!$C$33)</f>
        <v>0</v>
      </c>
      <c r="D756" s="20">
        <f>'Elegio-Electors'!E756</f>
        <v>0</v>
      </c>
      <c r="E756" s="91" t="str">
        <f>IF(LEFT(RIGHT('Elegio-Electors'!L756,2),1)="C",'Elegio-Electors'!L756,IF(LEFT(RIGHT('Elegio-Electors'!M756,2),1)="C",'Elegio-Electors'!M756,""))</f>
        <v/>
      </c>
      <c r="F756" s="91" t="str">
        <f>IF(LEFT(RIGHT('Elegio-Electors'!L756,2),1)="O",'Elegio-Electors'!L756,IF(LEFT(RIGHT('Elegio-Electors'!M756,2),1)="O",'Elegio-Electors'!M756,""))</f>
        <v/>
      </c>
      <c r="G756" s="91" t="str">
        <f t="shared" si="33"/>
        <v>expéditeur:</v>
      </c>
      <c r="H756" s="91" t="str">
        <f t="shared" si="34"/>
        <v>0 0</v>
      </c>
      <c r="I756" s="91"/>
      <c r="J756" s="40" t="str">
        <f t="shared" si="35"/>
        <v>signature obligatoire</v>
      </c>
    </row>
    <row r="757" spans="1:10" x14ac:dyDescent="0.25">
      <c r="A757" s="20">
        <f>'Elegio-Electors'!C757</f>
        <v>0</v>
      </c>
      <c r="B757" s="20">
        <f>'Elegio-Electors'!B757</f>
        <v>0</v>
      </c>
      <c r="C757" s="91">
        <f>IF(Procédure!$C$33=2,'Elegio-Electors'!D757,Procédure!$C$33)</f>
        <v>0</v>
      </c>
      <c r="D757" s="20">
        <f>'Elegio-Electors'!E757</f>
        <v>0</v>
      </c>
      <c r="E757" s="91" t="str">
        <f>IF(LEFT(RIGHT('Elegio-Electors'!L757,2),1)="C",'Elegio-Electors'!L757,IF(LEFT(RIGHT('Elegio-Electors'!M757,2),1)="C",'Elegio-Electors'!M757,""))</f>
        <v/>
      </c>
      <c r="F757" s="91" t="str">
        <f>IF(LEFT(RIGHT('Elegio-Electors'!L757,2),1)="O",'Elegio-Electors'!L757,IF(LEFT(RIGHT('Elegio-Electors'!M757,2),1)="O",'Elegio-Electors'!M757,""))</f>
        <v/>
      </c>
      <c r="G757" s="91" t="str">
        <f t="shared" si="33"/>
        <v>expéditeur:</v>
      </c>
      <c r="H757" s="91" t="str">
        <f t="shared" si="34"/>
        <v>0 0</v>
      </c>
      <c r="I757" s="91"/>
      <c r="J757" s="40" t="str">
        <f t="shared" si="35"/>
        <v>signature obligatoire</v>
      </c>
    </row>
    <row r="758" spans="1:10" x14ac:dyDescent="0.25">
      <c r="A758" s="20">
        <f>'Elegio-Electors'!C758</f>
        <v>0</v>
      </c>
      <c r="B758" s="20">
        <f>'Elegio-Electors'!B758</f>
        <v>0</v>
      </c>
      <c r="C758" s="91">
        <f>IF(Procédure!$C$33=2,'Elegio-Electors'!D758,Procédure!$C$33)</f>
        <v>0</v>
      </c>
      <c r="D758" s="20">
        <f>'Elegio-Electors'!E758</f>
        <v>0</v>
      </c>
      <c r="E758" s="91" t="str">
        <f>IF(LEFT(RIGHT('Elegio-Electors'!L758,2),1)="C",'Elegio-Electors'!L758,IF(LEFT(RIGHT('Elegio-Electors'!M758,2),1)="C",'Elegio-Electors'!M758,""))</f>
        <v/>
      </c>
      <c r="F758" s="91" t="str">
        <f>IF(LEFT(RIGHT('Elegio-Electors'!L758,2),1)="O",'Elegio-Electors'!L758,IF(LEFT(RIGHT('Elegio-Electors'!M758,2),1)="O",'Elegio-Electors'!M758,""))</f>
        <v/>
      </c>
      <c r="G758" s="91" t="str">
        <f t="shared" si="33"/>
        <v>expéditeur:</v>
      </c>
      <c r="H758" s="91" t="str">
        <f t="shared" si="34"/>
        <v>0 0</v>
      </c>
      <c r="I758" s="91"/>
      <c r="J758" s="40" t="str">
        <f t="shared" si="35"/>
        <v>signature obligatoire</v>
      </c>
    </row>
    <row r="759" spans="1:10" x14ac:dyDescent="0.25">
      <c r="A759" s="20">
        <f>'Elegio-Electors'!C759</f>
        <v>0</v>
      </c>
      <c r="B759" s="20">
        <f>'Elegio-Electors'!B759</f>
        <v>0</v>
      </c>
      <c r="C759" s="91">
        <f>IF(Procédure!$C$33=2,'Elegio-Electors'!D759,Procédure!$C$33)</f>
        <v>0</v>
      </c>
      <c r="D759" s="20">
        <f>'Elegio-Electors'!E759</f>
        <v>0</v>
      </c>
      <c r="E759" s="91" t="str">
        <f>IF(LEFT(RIGHT('Elegio-Electors'!L759,2),1)="C",'Elegio-Electors'!L759,IF(LEFT(RIGHT('Elegio-Electors'!M759,2),1)="C",'Elegio-Electors'!M759,""))</f>
        <v/>
      </c>
      <c r="F759" s="91" t="str">
        <f>IF(LEFT(RIGHT('Elegio-Electors'!L759,2),1)="O",'Elegio-Electors'!L759,IF(LEFT(RIGHT('Elegio-Electors'!M759,2),1)="O",'Elegio-Electors'!M759,""))</f>
        <v/>
      </c>
      <c r="G759" s="91" t="str">
        <f t="shared" si="33"/>
        <v>expéditeur:</v>
      </c>
      <c r="H759" s="91" t="str">
        <f t="shared" si="34"/>
        <v>0 0</v>
      </c>
      <c r="I759" s="91"/>
      <c r="J759" s="40" t="str">
        <f t="shared" si="35"/>
        <v>signature obligatoire</v>
      </c>
    </row>
    <row r="760" spans="1:10" x14ac:dyDescent="0.25">
      <c r="A760" s="20">
        <f>'Elegio-Electors'!C760</f>
        <v>0</v>
      </c>
      <c r="B760" s="20">
        <f>'Elegio-Electors'!B760</f>
        <v>0</v>
      </c>
      <c r="C760" s="91">
        <f>IF(Procédure!$C$33=2,'Elegio-Electors'!D760,Procédure!$C$33)</f>
        <v>0</v>
      </c>
      <c r="D760" s="20">
        <f>'Elegio-Electors'!E760</f>
        <v>0</v>
      </c>
      <c r="E760" s="91" t="str">
        <f>IF(LEFT(RIGHT('Elegio-Electors'!L760,2),1)="C",'Elegio-Electors'!L760,IF(LEFT(RIGHT('Elegio-Electors'!M760,2),1)="C",'Elegio-Electors'!M760,""))</f>
        <v/>
      </c>
      <c r="F760" s="91" t="str">
        <f>IF(LEFT(RIGHT('Elegio-Electors'!L760,2),1)="O",'Elegio-Electors'!L760,IF(LEFT(RIGHT('Elegio-Electors'!M760,2),1)="O",'Elegio-Electors'!M760,""))</f>
        <v/>
      </c>
      <c r="G760" s="91" t="str">
        <f t="shared" si="33"/>
        <v>expéditeur:</v>
      </c>
      <c r="H760" s="91" t="str">
        <f t="shared" si="34"/>
        <v>0 0</v>
      </c>
      <c r="I760" s="91"/>
      <c r="J760" s="40" t="str">
        <f t="shared" si="35"/>
        <v>signature obligatoire</v>
      </c>
    </row>
    <row r="761" spans="1:10" x14ac:dyDescent="0.25">
      <c r="A761" s="20">
        <f>'Elegio-Electors'!C761</f>
        <v>0</v>
      </c>
      <c r="B761" s="20">
        <f>'Elegio-Electors'!B761</f>
        <v>0</v>
      </c>
      <c r="C761" s="91">
        <f>IF(Procédure!$C$33=2,'Elegio-Electors'!D761,Procédure!$C$33)</f>
        <v>0</v>
      </c>
      <c r="D761" s="20">
        <f>'Elegio-Electors'!E761</f>
        <v>0</v>
      </c>
      <c r="E761" s="91" t="str">
        <f>IF(LEFT(RIGHT('Elegio-Electors'!L761,2),1)="C",'Elegio-Electors'!L761,IF(LEFT(RIGHT('Elegio-Electors'!M761,2),1)="C",'Elegio-Electors'!M761,""))</f>
        <v/>
      </c>
      <c r="F761" s="91" t="str">
        <f>IF(LEFT(RIGHT('Elegio-Electors'!L761,2),1)="O",'Elegio-Electors'!L761,IF(LEFT(RIGHT('Elegio-Electors'!M761,2),1)="O",'Elegio-Electors'!M761,""))</f>
        <v/>
      </c>
      <c r="G761" s="91" t="str">
        <f t="shared" si="33"/>
        <v>expéditeur:</v>
      </c>
      <c r="H761" s="91" t="str">
        <f t="shared" si="34"/>
        <v>0 0</v>
      </c>
      <c r="I761" s="91"/>
      <c r="J761" s="40" t="str">
        <f t="shared" si="35"/>
        <v>signature obligatoire</v>
      </c>
    </row>
    <row r="762" spans="1:10" x14ac:dyDescent="0.25">
      <c r="A762" s="20">
        <f>'Elegio-Electors'!C762</f>
        <v>0</v>
      </c>
      <c r="B762" s="20">
        <f>'Elegio-Electors'!B762</f>
        <v>0</v>
      </c>
      <c r="C762" s="91">
        <f>IF(Procédure!$C$33=2,'Elegio-Electors'!D762,Procédure!$C$33)</f>
        <v>0</v>
      </c>
      <c r="D762" s="20">
        <f>'Elegio-Electors'!E762</f>
        <v>0</v>
      </c>
      <c r="E762" s="91" t="str">
        <f>IF(LEFT(RIGHT('Elegio-Electors'!L762,2),1)="C",'Elegio-Electors'!L762,IF(LEFT(RIGHT('Elegio-Electors'!M762,2),1)="C",'Elegio-Electors'!M762,""))</f>
        <v/>
      </c>
      <c r="F762" s="91" t="str">
        <f>IF(LEFT(RIGHT('Elegio-Electors'!L762,2),1)="O",'Elegio-Electors'!L762,IF(LEFT(RIGHT('Elegio-Electors'!M762,2),1)="O",'Elegio-Electors'!M762,""))</f>
        <v/>
      </c>
      <c r="G762" s="91" t="str">
        <f t="shared" si="33"/>
        <v>expéditeur:</v>
      </c>
      <c r="H762" s="91" t="str">
        <f t="shared" si="34"/>
        <v>0 0</v>
      </c>
      <c r="I762" s="91"/>
      <c r="J762" s="40" t="str">
        <f t="shared" si="35"/>
        <v>signature obligatoire</v>
      </c>
    </row>
    <row r="763" spans="1:10" x14ac:dyDescent="0.25">
      <c r="A763" s="20">
        <f>'Elegio-Electors'!C763</f>
        <v>0</v>
      </c>
      <c r="B763" s="20">
        <f>'Elegio-Electors'!B763</f>
        <v>0</v>
      </c>
      <c r="C763" s="91">
        <f>IF(Procédure!$C$33=2,'Elegio-Electors'!D763,Procédure!$C$33)</f>
        <v>0</v>
      </c>
      <c r="D763" s="20">
        <f>'Elegio-Electors'!E763</f>
        <v>0</v>
      </c>
      <c r="E763" s="91" t="str">
        <f>IF(LEFT(RIGHT('Elegio-Electors'!L763,2),1)="C",'Elegio-Electors'!L763,IF(LEFT(RIGHT('Elegio-Electors'!M763,2),1)="C",'Elegio-Electors'!M763,""))</f>
        <v/>
      </c>
      <c r="F763" s="91" t="str">
        <f>IF(LEFT(RIGHT('Elegio-Electors'!L763,2),1)="O",'Elegio-Electors'!L763,IF(LEFT(RIGHT('Elegio-Electors'!M763,2),1)="O",'Elegio-Electors'!M763,""))</f>
        <v/>
      </c>
      <c r="G763" s="91" t="str">
        <f t="shared" si="33"/>
        <v>expéditeur:</v>
      </c>
      <c r="H763" s="91" t="str">
        <f t="shared" si="34"/>
        <v>0 0</v>
      </c>
      <c r="I763" s="91"/>
      <c r="J763" s="40" t="str">
        <f t="shared" si="35"/>
        <v>signature obligatoire</v>
      </c>
    </row>
    <row r="764" spans="1:10" x14ac:dyDescent="0.25">
      <c r="A764" s="20">
        <f>'Elegio-Electors'!C764</f>
        <v>0</v>
      </c>
      <c r="B764" s="20">
        <f>'Elegio-Electors'!B764</f>
        <v>0</v>
      </c>
      <c r="C764" s="91">
        <f>IF(Procédure!$C$33=2,'Elegio-Electors'!D764,Procédure!$C$33)</f>
        <v>0</v>
      </c>
      <c r="D764" s="20">
        <f>'Elegio-Electors'!E764</f>
        <v>0</v>
      </c>
      <c r="E764" s="91" t="str">
        <f>IF(LEFT(RIGHT('Elegio-Electors'!L764,2),1)="C",'Elegio-Electors'!L764,IF(LEFT(RIGHT('Elegio-Electors'!M764,2),1)="C",'Elegio-Electors'!M764,""))</f>
        <v/>
      </c>
      <c r="F764" s="91" t="str">
        <f>IF(LEFT(RIGHT('Elegio-Electors'!L764,2),1)="O",'Elegio-Electors'!L764,IF(LEFT(RIGHT('Elegio-Electors'!M764,2),1)="O",'Elegio-Electors'!M764,""))</f>
        <v/>
      </c>
      <c r="G764" s="91" t="str">
        <f t="shared" si="33"/>
        <v>expéditeur:</v>
      </c>
      <c r="H764" s="91" t="str">
        <f t="shared" si="34"/>
        <v>0 0</v>
      </c>
      <c r="I764" s="91"/>
      <c r="J764" s="40" t="str">
        <f t="shared" si="35"/>
        <v>signature obligatoire</v>
      </c>
    </row>
    <row r="765" spans="1:10" x14ac:dyDescent="0.25">
      <c r="A765" s="20">
        <f>'Elegio-Electors'!C765</f>
        <v>0</v>
      </c>
      <c r="B765" s="20">
        <f>'Elegio-Electors'!B765</f>
        <v>0</v>
      </c>
      <c r="C765" s="91">
        <f>IF(Procédure!$C$33=2,'Elegio-Electors'!D765,Procédure!$C$33)</f>
        <v>0</v>
      </c>
      <c r="D765" s="20">
        <f>'Elegio-Electors'!E765</f>
        <v>0</v>
      </c>
      <c r="E765" s="91" t="str">
        <f>IF(LEFT(RIGHT('Elegio-Electors'!L765,2),1)="C",'Elegio-Electors'!L765,IF(LEFT(RIGHT('Elegio-Electors'!M765,2),1)="C",'Elegio-Electors'!M765,""))</f>
        <v/>
      </c>
      <c r="F765" s="91" t="str">
        <f>IF(LEFT(RIGHT('Elegio-Electors'!L765,2),1)="O",'Elegio-Electors'!L765,IF(LEFT(RIGHT('Elegio-Electors'!M765,2),1)="O",'Elegio-Electors'!M765,""))</f>
        <v/>
      </c>
      <c r="G765" s="91" t="str">
        <f t="shared" si="33"/>
        <v>expéditeur:</v>
      </c>
      <c r="H765" s="91" t="str">
        <f t="shared" si="34"/>
        <v>0 0</v>
      </c>
      <c r="I765" s="91"/>
      <c r="J765" s="40" t="str">
        <f t="shared" si="35"/>
        <v>signature obligatoire</v>
      </c>
    </row>
    <row r="766" spans="1:10" x14ac:dyDescent="0.25">
      <c r="A766" s="20">
        <f>'Elegio-Electors'!C766</f>
        <v>0</v>
      </c>
      <c r="B766" s="20">
        <f>'Elegio-Electors'!B766</f>
        <v>0</v>
      </c>
      <c r="C766" s="91">
        <f>IF(Procédure!$C$33=2,'Elegio-Electors'!D766,Procédure!$C$33)</f>
        <v>0</v>
      </c>
      <c r="D766" s="20">
        <f>'Elegio-Electors'!E766</f>
        <v>0</v>
      </c>
      <c r="E766" s="91" t="str">
        <f>IF(LEFT(RIGHT('Elegio-Electors'!L766,2),1)="C",'Elegio-Electors'!L766,IF(LEFT(RIGHT('Elegio-Electors'!M766,2),1)="C",'Elegio-Electors'!M766,""))</f>
        <v/>
      </c>
      <c r="F766" s="91" t="str">
        <f>IF(LEFT(RIGHT('Elegio-Electors'!L766,2),1)="O",'Elegio-Electors'!L766,IF(LEFT(RIGHT('Elegio-Electors'!M766,2),1)="O",'Elegio-Electors'!M766,""))</f>
        <v/>
      </c>
      <c r="G766" s="91" t="str">
        <f t="shared" si="33"/>
        <v>expéditeur:</v>
      </c>
      <c r="H766" s="91" t="str">
        <f t="shared" si="34"/>
        <v>0 0</v>
      </c>
      <c r="I766" s="91"/>
      <c r="J766" s="40" t="str">
        <f t="shared" si="35"/>
        <v>signature obligatoire</v>
      </c>
    </row>
    <row r="767" spans="1:10" x14ac:dyDescent="0.25">
      <c r="A767" s="20">
        <f>'Elegio-Electors'!C767</f>
        <v>0</v>
      </c>
      <c r="B767" s="20">
        <f>'Elegio-Electors'!B767</f>
        <v>0</v>
      </c>
      <c r="C767" s="91">
        <f>IF(Procédure!$C$33=2,'Elegio-Electors'!D767,Procédure!$C$33)</f>
        <v>0</v>
      </c>
      <c r="D767" s="20">
        <f>'Elegio-Electors'!E767</f>
        <v>0</v>
      </c>
      <c r="E767" s="91" t="str">
        <f>IF(LEFT(RIGHT('Elegio-Electors'!L767,2),1)="C",'Elegio-Electors'!L767,IF(LEFT(RIGHT('Elegio-Electors'!M767,2),1)="C",'Elegio-Electors'!M767,""))</f>
        <v/>
      </c>
      <c r="F767" s="91" t="str">
        <f>IF(LEFT(RIGHT('Elegio-Electors'!L767,2),1)="O",'Elegio-Electors'!L767,IF(LEFT(RIGHT('Elegio-Electors'!M767,2),1)="O",'Elegio-Electors'!M767,""))</f>
        <v/>
      </c>
      <c r="G767" s="91" t="str">
        <f t="shared" si="33"/>
        <v>expéditeur:</v>
      </c>
      <c r="H767" s="91" t="str">
        <f t="shared" si="34"/>
        <v>0 0</v>
      </c>
      <c r="I767" s="91"/>
      <c r="J767" s="40" t="str">
        <f t="shared" si="35"/>
        <v>signature obligatoire</v>
      </c>
    </row>
    <row r="768" spans="1:10" x14ac:dyDescent="0.25">
      <c r="A768" s="20">
        <f>'Elegio-Electors'!C768</f>
        <v>0</v>
      </c>
      <c r="B768" s="20">
        <f>'Elegio-Electors'!B768</f>
        <v>0</v>
      </c>
      <c r="C768" s="91">
        <f>IF(Procédure!$C$33=2,'Elegio-Electors'!D768,Procédure!$C$33)</f>
        <v>0</v>
      </c>
      <c r="D768" s="20">
        <f>'Elegio-Electors'!E768</f>
        <v>0</v>
      </c>
      <c r="E768" s="91" t="str">
        <f>IF(LEFT(RIGHT('Elegio-Electors'!L768,2),1)="C",'Elegio-Electors'!L768,IF(LEFT(RIGHT('Elegio-Electors'!M768,2),1)="C",'Elegio-Electors'!M768,""))</f>
        <v/>
      </c>
      <c r="F768" s="91" t="str">
        <f>IF(LEFT(RIGHT('Elegio-Electors'!L768,2),1)="O",'Elegio-Electors'!L768,IF(LEFT(RIGHT('Elegio-Electors'!M768,2),1)="O",'Elegio-Electors'!M768,""))</f>
        <v/>
      </c>
      <c r="G768" s="91" t="str">
        <f t="shared" si="33"/>
        <v>expéditeur:</v>
      </c>
      <c r="H768" s="91" t="str">
        <f t="shared" si="34"/>
        <v>0 0</v>
      </c>
      <c r="I768" s="91"/>
      <c r="J768" s="40" t="str">
        <f t="shared" si="35"/>
        <v>signature obligatoire</v>
      </c>
    </row>
    <row r="769" spans="1:10" x14ac:dyDescent="0.25">
      <c r="A769" s="20">
        <f>'Elegio-Electors'!C769</f>
        <v>0</v>
      </c>
      <c r="B769" s="20">
        <f>'Elegio-Electors'!B769</f>
        <v>0</v>
      </c>
      <c r="C769" s="91">
        <f>IF(Procédure!$C$33=2,'Elegio-Electors'!D769,Procédure!$C$33)</f>
        <v>0</v>
      </c>
      <c r="D769" s="20">
        <f>'Elegio-Electors'!E769</f>
        <v>0</v>
      </c>
      <c r="E769" s="91" t="str">
        <f>IF(LEFT(RIGHT('Elegio-Electors'!L769,2),1)="C",'Elegio-Electors'!L769,IF(LEFT(RIGHT('Elegio-Electors'!M769,2),1)="C",'Elegio-Electors'!M769,""))</f>
        <v/>
      </c>
      <c r="F769" s="91" t="str">
        <f>IF(LEFT(RIGHT('Elegio-Electors'!L769,2),1)="O",'Elegio-Electors'!L769,IF(LEFT(RIGHT('Elegio-Electors'!M769,2),1)="O",'Elegio-Electors'!M769,""))</f>
        <v/>
      </c>
      <c r="G769" s="91" t="str">
        <f t="shared" si="33"/>
        <v>expéditeur:</v>
      </c>
      <c r="H769" s="91" t="str">
        <f t="shared" si="34"/>
        <v>0 0</v>
      </c>
      <c r="I769" s="91"/>
      <c r="J769" s="40" t="str">
        <f t="shared" si="35"/>
        <v>signature obligatoire</v>
      </c>
    </row>
    <row r="770" spans="1:10" x14ac:dyDescent="0.25">
      <c r="A770" s="20">
        <f>'Elegio-Electors'!C770</f>
        <v>0</v>
      </c>
      <c r="B770" s="20">
        <f>'Elegio-Electors'!B770</f>
        <v>0</v>
      </c>
      <c r="C770" s="91">
        <f>IF(Procédure!$C$33=2,'Elegio-Electors'!D770,Procédure!$C$33)</f>
        <v>0</v>
      </c>
      <c r="D770" s="20">
        <f>'Elegio-Electors'!E770</f>
        <v>0</v>
      </c>
      <c r="E770" s="91" t="str">
        <f>IF(LEFT(RIGHT('Elegio-Electors'!L770,2),1)="C",'Elegio-Electors'!L770,IF(LEFT(RIGHT('Elegio-Electors'!M770,2),1)="C",'Elegio-Electors'!M770,""))</f>
        <v/>
      </c>
      <c r="F770" s="91" t="str">
        <f>IF(LEFT(RIGHT('Elegio-Electors'!L770,2),1)="O",'Elegio-Electors'!L770,IF(LEFT(RIGHT('Elegio-Electors'!M770,2),1)="O",'Elegio-Electors'!M770,""))</f>
        <v/>
      </c>
      <c r="G770" s="91" t="str">
        <f t="shared" si="33"/>
        <v>expéditeur:</v>
      </c>
      <c r="H770" s="91" t="str">
        <f t="shared" si="34"/>
        <v>0 0</v>
      </c>
      <c r="I770" s="91"/>
      <c r="J770" s="40" t="str">
        <f t="shared" si="35"/>
        <v>signature obligatoire</v>
      </c>
    </row>
    <row r="771" spans="1:10" x14ac:dyDescent="0.25">
      <c r="A771" s="20">
        <f>'Elegio-Electors'!C771</f>
        <v>0</v>
      </c>
      <c r="B771" s="20">
        <f>'Elegio-Electors'!B771</f>
        <v>0</v>
      </c>
      <c r="C771" s="91">
        <f>IF(Procédure!$C$33=2,'Elegio-Electors'!D771,Procédure!$C$33)</f>
        <v>0</v>
      </c>
      <c r="D771" s="20">
        <f>'Elegio-Electors'!E771</f>
        <v>0</v>
      </c>
      <c r="E771" s="91" t="str">
        <f>IF(LEFT(RIGHT('Elegio-Electors'!L771,2),1)="C",'Elegio-Electors'!L771,IF(LEFT(RIGHT('Elegio-Electors'!M771,2),1)="C",'Elegio-Electors'!M771,""))</f>
        <v/>
      </c>
      <c r="F771" s="91" t="str">
        <f>IF(LEFT(RIGHT('Elegio-Electors'!L771,2),1)="O",'Elegio-Electors'!L771,IF(LEFT(RIGHT('Elegio-Electors'!M771,2),1)="O",'Elegio-Electors'!M771,""))</f>
        <v/>
      </c>
      <c r="G771" s="91" t="str">
        <f t="shared" ref="G771:G834" si="36">IF(C771="NL","afzender:","expéditeur:")</f>
        <v>expéditeur:</v>
      </c>
      <c r="H771" s="91" t="str">
        <f t="shared" ref="H771:H834" si="37">_xlfn.CONCAT(B771," ",A771)</f>
        <v>0 0</v>
      </c>
      <c r="I771" s="91"/>
      <c r="J771" s="40" t="str">
        <f t="shared" ref="J771:J834" si="38">IF(C771="NL","handtekening verplicht","signature obligatoire")</f>
        <v>signature obligatoire</v>
      </c>
    </row>
    <row r="772" spans="1:10" x14ac:dyDescent="0.25">
      <c r="A772" s="20">
        <f>'Elegio-Electors'!C772</f>
        <v>0</v>
      </c>
      <c r="B772" s="20">
        <f>'Elegio-Electors'!B772</f>
        <v>0</v>
      </c>
      <c r="C772" s="91">
        <f>IF(Procédure!$C$33=2,'Elegio-Electors'!D772,Procédure!$C$33)</f>
        <v>0</v>
      </c>
      <c r="D772" s="20">
        <f>'Elegio-Electors'!E772</f>
        <v>0</v>
      </c>
      <c r="E772" s="91" t="str">
        <f>IF(LEFT(RIGHT('Elegio-Electors'!L772,2),1)="C",'Elegio-Electors'!L772,IF(LEFT(RIGHT('Elegio-Electors'!M772,2),1)="C",'Elegio-Electors'!M772,""))</f>
        <v/>
      </c>
      <c r="F772" s="91" t="str">
        <f>IF(LEFT(RIGHT('Elegio-Electors'!L772,2),1)="O",'Elegio-Electors'!L772,IF(LEFT(RIGHT('Elegio-Electors'!M772,2),1)="O",'Elegio-Electors'!M772,""))</f>
        <v/>
      </c>
      <c r="G772" s="91" t="str">
        <f t="shared" si="36"/>
        <v>expéditeur:</v>
      </c>
      <c r="H772" s="91" t="str">
        <f t="shared" si="37"/>
        <v>0 0</v>
      </c>
      <c r="I772" s="91"/>
      <c r="J772" s="40" t="str">
        <f t="shared" si="38"/>
        <v>signature obligatoire</v>
      </c>
    </row>
    <row r="773" spans="1:10" x14ac:dyDescent="0.25">
      <c r="A773" s="20">
        <f>'Elegio-Electors'!C773</f>
        <v>0</v>
      </c>
      <c r="B773" s="20">
        <f>'Elegio-Electors'!B773</f>
        <v>0</v>
      </c>
      <c r="C773" s="91">
        <f>IF(Procédure!$C$33=2,'Elegio-Electors'!D773,Procédure!$C$33)</f>
        <v>0</v>
      </c>
      <c r="D773" s="20">
        <f>'Elegio-Electors'!E773</f>
        <v>0</v>
      </c>
      <c r="E773" s="91" t="str">
        <f>IF(LEFT(RIGHT('Elegio-Electors'!L773,2),1)="C",'Elegio-Electors'!L773,IF(LEFT(RIGHT('Elegio-Electors'!M773,2),1)="C",'Elegio-Electors'!M773,""))</f>
        <v/>
      </c>
      <c r="F773" s="91" t="str">
        <f>IF(LEFT(RIGHT('Elegio-Electors'!L773,2),1)="O",'Elegio-Electors'!L773,IF(LEFT(RIGHT('Elegio-Electors'!M773,2),1)="O",'Elegio-Electors'!M773,""))</f>
        <v/>
      </c>
      <c r="G773" s="91" t="str">
        <f t="shared" si="36"/>
        <v>expéditeur:</v>
      </c>
      <c r="H773" s="91" t="str">
        <f t="shared" si="37"/>
        <v>0 0</v>
      </c>
      <c r="I773" s="91"/>
      <c r="J773" s="40" t="str">
        <f t="shared" si="38"/>
        <v>signature obligatoire</v>
      </c>
    </row>
    <row r="774" spans="1:10" x14ac:dyDescent="0.25">
      <c r="A774" s="20">
        <f>'Elegio-Electors'!C774</f>
        <v>0</v>
      </c>
      <c r="B774" s="20">
        <f>'Elegio-Electors'!B774</f>
        <v>0</v>
      </c>
      <c r="C774" s="91">
        <f>IF(Procédure!$C$33=2,'Elegio-Electors'!D774,Procédure!$C$33)</f>
        <v>0</v>
      </c>
      <c r="D774" s="20">
        <f>'Elegio-Electors'!E774</f>
        <v>0</v>
      </c>
      <c r="E774" s="91" t="str">
        <f>IF(LEFT(RIGHT('Elegio-Electors'!L774,2),1)="C",'Elegio-Electors'!L774,IF(LEFT(RIGHT('Elegio-Electors'!M774,2),1)="C",'Elegio-Electors'!M774,""))</f>
        <v/>
      </c>
      <c r="F774" s="91" t="str">
        <f>IF(LEFT(RIGHT('Elegio-Electors'!L774,2),1)="O",'Elegio-Electors'!L774,IF(LEFT(RIGHT('Elegio-Electors'!M774,2),1)="O",'Elegio-Electors'!M774,""))</f>
        <v/>
      </c>
      <c r="G774" s="91" t="str">
        <f t="shared" si="36"/>
        <v>expéditeur:</v>
      </c>
      <c r="H774" s="91" t="str">
        <f t="shared" si="37"/>
        <v>0 0</v>
      </c>
      <c r="I774" s="91"/>
      <c r="J774" s="40" t="str">
        <f t="shared" si="38"/>
        <v>signature obligatoire</v>
      </c>
    </row>
    <row r="775" spans="1:10" x14ac:dyDescent="0.25">
      <c r="A775" s="20">
        <f>'Elegio-Electors'!C775</f>
        <v>0</v>
      </c>
      <c r="B775" s="20">
        <f>'Elegio-Electors'!B775</f>
        <v>0</v>
      </c>
      <c r="C775" s="91">
        <f>IF(Procédure!$C$33=2,'Elegio-Electors'!D775,Procédure!$C$33)</f>
        <v>0</v>
      </c>
      <c r="D775" s="20">
        <f>'Elegio-Electors'!E775</f>
        <v>0</v>
      </c>
      <c r="E775" s="91" t="str">
        <f>IF(LEFT(RIGHT('Elegio-Electors'!L775,2),1)="C",'Elegio-Electors'!L775,IF(LEFT(RIGHT('Elegio-Electors'!M775,2),1)="C",'Elegio-Electors'!M775,""))</f>
        <v/>
      </c>
      <c r="F775" s="91" t="str">
        <f>IF(LEFT(RIGHT('Elegio-Electors'!L775,2),1)="O",'Elegio-Electors'!L775,IF(LEFT(RIGHT('Elegio-Electors'!M775,2),1)="O",'Elegio-Electors'!M775,""))</f>
        <v/>
      </c>
      <c r="G775" s="91" t="str">
        <f t="shared" si="36"/>
        <v>expéditeur:</v>
      </c>
      <c r="H775" s="91" t="str">
        <f t="shared" si="37"/>
        <v>0 0</v>
      </c>
      <c r="I775" s="91"/>
      <c r="J775" s="40" t="str">
        <f t="shared" si="38"/>
        <v>signature obligatoire</v>
      </c>
    </row>
    <row r="776" spans="1:10" x14ac:dyDescent="0.25">
      <c r="A776" s="20">
        <f>'Elegio-Electors'!C776</f>
        <v>0</v>
      </c>
      <c r="B776" s="20">
        <f>'Elegio-Electors'!B776</f>
        <v>0</v>
      </c>
      <c r="C776" s="91">
        <f>IF(Procédure!$C$33=2,'Elegio-Electors'!D776,Procédure!$C$33)</f>
        <v>0</v>
      </c>
      <c r="D776" s="20">
        <f>'Elegio-Electors'!E776</f>
        <v>0</v>
      </c>
      <c r="E776" s="91" t="str">
        <f>IF(LEFT(RIGHT('Elegio-Electors'!L776,2),1)="C",'Elegio-Electors'!L776,IF(LEFT(RIGHT('Elegio-Electors'!M776,2),1)="C",'Elegio-Electors'!M776,""))</f>
        <v/>
      </c>
      <c r="F776" s="91" t="str">
        <f>IF(LEFT(RIGHT('Elegio-Electors'!L776,2),1)="O",'Elegio-Electors'!L776,IF(LEFT(RIGHT('Elegio-Electors'!M776,2),1)="O",'Elegio-Electors'!M776,""))</f>
        <v/>
      </c>
      <c r="G776" s="91" t="str">
        <f t="shared" si="36"/>
        <v>expéditeur:</v>
      </c>
      <c r="H776" s="91" t="str">
        <f t="shared" si="37"/>
        <v>0 0</v>
      </c>
      <c r="I776" s="91"/>
      <c r="J776" s="40" t="str">
        <f t="shared" si="38"/>
        <v>signature obligatoire</v>
      </c>
    </row>
    <row r="777" spans="1:10" x14ac:dyDescent="0.25">
      <c r="A777" s="20">
        <f>'Elegio-Electors'!C777</f>
        <v>0</v>
      </c>
      <c r="B777" s="20">
        <f>'Elegio-Electors'!B777</f>
        <v>0</v>
      </c>
      <c r="C777" s="91">
        <f>IF(Procédure!$C$33=2,'Elegio-Electors'!D777,Procédure!$C$33)</f>
        <v>0</v>
      </c>
      <c r="D777" s="20">
        <f>'Elegio-Electors'!E777</f>
        <v>0</v>
      </c>
      <c r="E777" s="91" t="str">
        <f>IF(LEFT(RIGHT('Elegio-Electors'!L777,2),1)="C",'Elegio-Electors'!L777,IF(LEFT(RIGHT('Elegio-Electors'!M777,2),1)="C",'Elegio-Electors'!M777,""))</f>
        <v/>
      </c>
      <c r="F777" s="91" t="str">
        <f>IF(LEFT(RIGHT('Elegio-Electors'!L777,2),1)="O",'Elegio-Electors'!L777,IF(LEFT(RIGHT('Elegio-Electors'!M777,2),1)="O",'Elegio-Electors'!M777,""))</f>
        <v/>
      </c>
      <c r="G777" s="91" t="str">
        <f t="shared" si="36"/>
        <v>expéditeur:</v>
      </c>
      <c r="H777" s="91" t="str">
        <f t="shared" si="37"/>
        <v>0 0</v>
      </c>
      <c r="I777" s="91"/>
      <c r="J777" s="40" t="str">
        <f t="shared" si="38"/>
        <v>signature obligatoire</v>
      </c>
    </row>
    <row r="778" spans="1:10" x14ac:dyDescent="0.25">
      <c r="A778" s="20">
        <f>'Elegio-Electors'!C778</f>
        <v>0</v>
      </c>
      <c r="B778" s="20">
        <f>'Elegio-Electors'!B778</f>
        <v>0</v>
      </c>
      <c r="C778" s="91">
        <f>IF(Procédure!$C$33=2,'Elegio-Electors'!D778,Procédure!$C$33)</f>
        <v>0</v>
      </c>
      <c r="D778" s="20">
        <f>'Elegio-Electors'!E778</f>
        <v>0</v>
      </c>
      <c r="E778" s="91" t="str">
        <f>IF(LEFT(RIGHT('Elegio-Electors'!L778,2),1)="C",'Elegio-Electors'!L778,IF(LEFT(RIGHT('Elegio-Electors'!M778,2),1)="C",'Elegio-Electors'!M778,""))</f>
        <v/>
      </c>
      <c r="F778" s="91" t="str">
        <f>IF(LEFT(RIGHT('Elegio-Electors'!L778,2),1)="O",'Elegio-Electors'!L778,IF(LEFT(RIGHT('Elegio-Electors'!M778,2),1)="O",'Elegio-Electors'!M778,""))</f>
        <v/>
      </c>
      <c r="G778" s="91" t="str">
        <f t="shared" si="36"/>
        <v>expéditeur:</v>
      </c>
      <c r="H778" s="91" t="str">
        <f t="shared" si="37"/>
        <v>0 0</v>
      </c>
      <c r="I778" s="91"/>
      <c r="J778" s="40" t="str">
        <f t="shared" si="38"/>
        <v>signature obligatoire</v>
      </c>
    </row>
    <row r="779" spans="1:10" x14ac:dyDescent="0.25">
      <c r="A779" s="20">
        <f>'Elegio-Electors'!C779</f>
        <v>0</v>
      </c>
      <c r="B779" s="20">
        <f>'Elegio-Electors'!B779</f>
        <v>0</v>
      </c>
      <c r="C779" s="91">
        <f>IF(Procédure!$C$33=2,'Elegio-Electors'!D779,Procédure!$C$33)</f>
        <v>0</v>
      </c>
      <c r="D779" s="20">
        <f>'Elegio-Electors'!E779</f>
        <v>0</v>
      </c>
      <c r="E779" s="91" t="str">
        <f>IF(LEFT(RIGHT('Elegio-Electors'!L779,2),1)="C",'Elegio-Electors'!L779,IF(LEFT(RIGHT('Elegio-Electors'!M779,2),1)="C",'Elegio-Electors'!M779,""))</f>
        <v/>
      </c>
      <c r="F779" s="91" t="str">
        <f>IF(LEFT(RIGHT('Elegio-Electors'!L779,2),1)="O",'Elegio-Electors'!L779,IF(LEFT(RIGHT('Elegio-Electors'!M779,2),1)="O",'Elegio-Electors'!M779,""))</f>
        <v/>
      </c>
      <c r="G779" s="91" t="str">
        <f t="shared" si="36"/>
        <v>expéditeur:</v>
      </c>
      <c r="H779" s="91" t="str">
        <f t="shared" si="37"/>
        <v>0 0</v>
      </c>
      <c r="I779" s="91"/>
      <c r="J779" s="40" t="str">
        <f t="shared" si="38"/>
        <v>signature obligatoire</v>
      </c>
    </row>
    <row r="780" spans="1:10" x14ac:dyDescent="0.25">
      <c r="A780" s="20">
        <f>'Elegio-Electors'!C780</f>
        <v>0</v>
      </c>
      <c r="B780" s="20">
        <f>'Elegio-Electors'!B780</f>
        <v>0</v>
      </c>
      <c r="C780" s="91">
        <f>IF(Procédure!$C$33=2,'Elegio-Electors'!D780,Procédure!$C$33)</f>
        <v>0</v>
      </c>
      <c r="D780" s="20">
        <f>'Elegio-Electors'!E780</f>
        <v>0</v>
      </c>
      <c r="E780" s="91" t="str">
        <f>IF(LEFT(RIGHT('Elegio-Electors'!L780,2),1)="C",'Elegio-Electors'!L780,IF(LEFT(RIGHT('Elegio-Electors'!M780,2),1)="C",'Elegio-Electors'!M780,""))</f>
        <v/>
      </c>
      <c r="F780" s="91" t="str">
        <f>IF(LEFT(RIGHT('Elegio-Electors'!L780,2),1)="O",'Elegio-Electors'!L780,IF(LEFT(RIGHT('Elegio-Electors'!M780,2),1)="O",'Elegio-Electors'!M780,""))</f>
        <v/>
      </c>
      <c r="G780" s="91" t="str">
        <f t="shared" si="36"/>
        <v>expéditeur:</v>
      </c>
      <c r="H780" s="91" t="str">
        <f t="shared" si="37"/>
        <v>0 0</v>
      </c>
      <c r="I780" s="91"/>
      <c r="J780" s="40" t="str">
        <f t="shared" si="38"/>
        <v>signature obligatoire</v>
      </c>
    </row>
    <row r="781" spans="1:10" x14ac:dyDescent="0.25">
      <c r="A781" s="20">
        <f>'Elegio-Electors'!C781</f>
        <v>0</v>
      </c>
      <c r="B781" s="20">
        <f>'Elegio-Electors'!B781</f>
        <v>0</v>
      </c>
      <c r="C781" s="91">
        <f>IF(Procédure!$C$33=2,'Elegio-Electors'!D781,Procédure!$C$33)</f>
        <v>0</v>
      </c>
      <c r="D781" s="20">
        <f>'Elegio-Electors'!E781</f>
        <v>0</v>
      </c>
      <c r="E781" s="91" t="str">
        <f>IF(LEFT(RIGHT('Elegio-Electors'!L781,2),1)="C",'Elegio-Electors'!L781,IF(LEFT(RIGHT('Elegio-Electors'!M781,2),1)="C",'Elegio-Electors'!M781,""))</f>
        <v/>
      </c>
      <c r="F781" s="91" t="str">
        <f>IF(LEFT(RIGHT('Elegio-Electors'!L781,2),1)="O",'Elegio-Electors'!L781,IF(LEFT(RIGHT('Elegio-Electors'!M781,2),1)="O",'Elegio-Electors'!M781,""))</f>
        <v/>
      </c>
      <c r="G781" s="91" t="str">
        <f t="shared" si="36"/>
        <v>expéditeur:</v>
      </c>
      <c r="H781" s="91" t="str">
        <f t="shared" si="37"/>
        <v>0 0</v>
      </c>
      <c r="I781" s="91"/>
      <c r="J781" s="40" t="str">
        <f t="shared" si="38"/>
        <v>signature obligatoire</v>
      </c>
    </row>
    <row r="782" spans="1:10" x14ac:dyDescent="0.25">
      <c r="A782" s="20">
        <f>'Elegio-Electors'!C782</f>
        <v>0</v>
      </c>
      <c r="B782" s="20">
        <f>'Elegio-Electors'!B782</f>
        <v>0</v>
      </c>
      <c r="C782" s="91">
        <f>IF(Procédure!$C$33=2,'Elegio-Electors'!D782,Procédure!$C$33)</f>
        <v>0</v>
      </c>
      <c r="D782" s="20">
        <f>'Elegio-Electors'!E782</f>
        <v>0</v>
      </c>
      <c r="E782" s="91" t="str">
        <f>IF(LEFT(RIGHT('Elegio-Electors'!L782,2),1)="C",'Elegio-Electors'!L782,IF(LEFT(RIGHT('Elegio-Electors'!M782,2),1)="C",'Elegio-Electors'!M782,""))</f>
        <v/>
      </c>
      <c r="F782" s="91" t="str">
        <f>IF(LEFT(RIGHT('Elegio-Electors'!L782,2),1)="O",'Elegio-Electors'!L782,IF(LEFT(RIGHT('Elegio-Electors'!M782,2),1)="O",'Elegio-Electors'!M782,""))</f>
        <v/>
      </c>
      <c r="G782" s="91" t="str">
        <f t="shared" si="36"/>
        <v>expéditeur:</v>
      </c>
      <c r="H782" s="91" t="str">
        <f t="shared" si="37"/>
        <v>0 0</v>
      </c>
      <c r="I782" s="91"/>
      <c r="J782" s="40" t="str">
        <f t="shared" si="38"/>
        <v>signature obligatoire</v>
      </c>
    </row>
    <row r="783" spans="1:10" x14ac:dyDescent="0.25">
      <c r="A783" s="20">
        <f>'Elegio-Electors'!C783</f>
        <v>0</v>
      </c>
      <c r="B783" s="20">
        <f>'Elegio-Electors'!B783</f>
        <v>0</v>
      </c>
      <c r="C783" s="91">
        <f>IF(Procédure!$C$33=2,'Elegio-Electors'!D783,Procédure!$C$33)</f>
        <v>0</v>
      </c>
      <c r="D783" s="20">
        <f>'Elegio-Electors'!E783</f>
        <v>0</v>
      </c>
      <c r="E783" s="91" t="str">
        <f>IF(LEFT(RIGHT('Elegio-Electors'!L783,2),1)="C",'Elegio-Electors'!L783,IF(LEFT(RIGHT('Elegio-Electors'!M783,2),1)="C",'Elegio-Electors'!M783,""))</f>
        <v/>
      </c>
      <c r="F783" s="91" t="str">
        <f>IF(LEFT(RIGHT('Elegio-Electors'!L783,2),1)="O",'Elegio-Electors'!L783,IF(LEFT(RIGHT('Elegio-Electors'!M783,2),1)="O",'Elegio-Electors'!M783,""))</f>
        <v/>
      </c>
      <c r="G783" s="91" t="str">
        <f t="shared" si="36"/>
        <v>expéditeur:</v>
      </c>
      <c r="H783" s="91" t="str">
        <f t="shared" si="37"/>
        <v>0 0</v>
      </c>
      <c r="I783" s="91"/>
      <c r="J783" s="40" t="str">
        <f t="shared" si="38"/>
        <v>signature obligatoire</v>
      </c>
    </row>
    <row r="784" spans="1:10" x14ac:dyDescent="0.25">
      <c r="A784" s="20">
        <f>'Elegio-Electors'!C784</f>
        <v>0</v>
      </c>
      <c r="B784" s="20">
        <f>'Elegio-Electors'!B784</f>
        <v>0</v>
      </c>
      <c r="C784" s="91">
        <f>IF(Procédure!$C$33=2,'Elegio-Electors'!D784,Procédure!$C$33)</f>
        <v>0</v>
      </c>
      <c r="D784" s="20">
        <f>'Elegio-Electors'!E784</f>
        <v>0</v>
      </c>
      <c r="E784" s="91" t="str">
        <f>IF(LEFT(RIGHT('Elegio-Electors'!L784,2),1)="C",'Elegio-Electors'!L784,IF(LEFT(RIGHT('Elegio-Electors'!M784,2),1)="C",'Elegio-Electors'!M784,""))</f>
        <v/>
      </c>
      <c r="F784" s="91" t="str">
        <f>IF(LEFT(RIGHT('Elegio-Electors'!L784,2),1)="O",'Elegio-Electors'!L784,IF(LEFT(RIGHT('Elegio-Electors'!M784,2),1)="O",'Elegio-Electors'!M784,""))</f>
        <v/>
      </c>
      <c r="G784" s="91" t="str">
        <f t="shared" si="36"/>
        <v>expéditeur:</v>
      </c>
      <c r="H784" s="91" t="str">
        <f t="shared" si="37"/>
        <v>0 0</v>
      </c>
      <c r="I784" s="91"/>
      <c r="J784" s="40" t="str">
        <f t="shared" si="38"/>
        <v>signature obligatoire</v>
      </c>
    </row>
    <row r="785" spans="1:10" x14ac:dyDescent="0.25">
      <c r="A785" s="20">
        <f>'Elegio-Electors'!C785</f>
        <v>0</v>
      </c>
      <c r="B785" s="20">
        <f>'Elegio-Electors'!B785</f>
        <v>0</v>
      </c>
      <c r="C785" s="91">
        <f>IF(Procédure!$C$33=2,'Elegio-Electors'!D785,Procédure!$C$33)</f>
        <v>0</v>
      </c>
      <c r="D785" s="20">
        <f>'Elegio-Electors'!E785</f>
        <v>0</v>
      </c>
      <c r="E785" s="91" t="str">
        <f>IF(LEFT(RIGHT('Elegio-Electors'!L785,2),1)="C",'Elegio-Electors'!L785,IF(LEFT(RIGHT('Elegio-Electors'!M785,2),1)="C",'Elegio-Electors'!M785,""))</f>
        <v/>
      </c>
      <c r="F785" s="91" t="str">
        <f>IF(LEFT(RIGHT('Elegio-Electors'!L785,2),1)="O",'Elegio-Electors'!L785,IF(LEFT(RIGHT('Elegio-Electors'!M785,2),1)="O",'Elegio-Electors'!M785,""))</f>
        <v/>
      </c>
      <c r="G785" s="91" t="str">
        <f t="shared" si="36"/>
        <v>expéditeur:</v>
      </c>
      <c r="H785" s="91" t="str">
        <f t="shared" si="37"/>
        <v>0 0</v>
      </c>
      <c r="I785" s="91"/>
      <c r="J785" s="40" t="str">
        <f t="shared" si="38"/>
        <v>signature obligatoire</v>
      </c>
    </row>
    <row r="786" spans="1:10" x14ac:dyDescent="0.25">
      <c r="A786" s="20">
        <f>'Elegio-Electors'!C786</f>
        <v>0</v>
      </c>
      <c r="B786" s="20">
        <f>'Elegio-Electors'!B786</f>
        <v>0</v>
      </c>
      <c r="C786" s="91">
        <f>IF(Procédure!$C$33=2,'Elegio-Electors'!D786,Procédure!$C$33)</f>
        <v>0</v>
      </c>
      <c r="D786" s="20">
        <f>'Elegio-Electors'!E786</f>
        <v>0</v>
      </c>
      <c r="E786" s="91" t="str">
        <f>IF(LEFT(RIGHT('Elegio-Electors'!L786,2),1)="C",'Elegio-Electors'!L786,IF(LEFT(RIGHT('Elegio-Electors'!M786,2),1)="C",'Elegio-Electors'!M786,""))</f>
        <v/>
      </c>
      <c r="F786" s="91" t="str">
        <f>IF(LEFT(RIGHT('Elegio-Electors'!L786,2),1)="O",'Elegio-Electors'!L786,IF(LEFT(RIGHT('Elegio-Electors'!M786,2),1)="O",'Elegio-Electors'!M786,""))</f>
        <v/>
      </c>
      <c r="G786" s="91" t="str">
        <f t="shared" si="36"/>
        <v>expéditeur:</v>
      </c>
      <c r="H786" s="91" t="str">
        <f t="shared" si="37"/>
        <v>0 0</v>
      </c>
      <c r="I786" s="91"/>
      <c r="J786" s="40" t="str">
        <f t="shared" si="38"/>
        <v>signature obligatoire</v>
      </c>
    </row>
    <row r="787" spans="1:10" x14ac:dyDescent="0.25">
      <c r="A787" s="20">
        <f>'Elegio-Electors'!C787</f>
        <v>0</v>
      </c>
      <c r="B787" s="20">
        <f>'Elegio-Electors'!B787</f>
        <v>0</v>
      </c>
      <c r="C787" s="91">
        <f>IF(Procédure!$C$33=2,'Elegio-Electors'!D787,Procédure!$C$33)</f>
        <v>0</v>
      </c>
      <c r="D787" s="20">
        <f>'Elegio-Electors'!E787</f>
        <v>0</v>
      </c>
      <c r="E787" s="91" t="str">
        <f>IF(LEFT(RIGHT('Elegio-Electors'!L787,2),1)="C",'Elegio-Electors'!L787,IF(LEFT(RIGHT('Elegio-Electors'!M787,2),1)="C",'Elegio-Electors'!M787,""))</f>
        <v/>
      </c>
      <c r="F787" s="91" t="str">
        <f>IF(LEFT(RIGHT('Elegio-Electors'!L787,2),1)="O",'Elegio-Electors'!L787,IF(LEFT(RIGHT('Elegio-Electors'!M787,2),1)="O",'Elegio-Electors'!M787,""))</f>
        <v/>
      </c>
      <c r="G787" s="91" t="str">
        <f t="shared" si="36"/>
        <v>expéditeur:</v>
      </c>
      <c r="H787" s="91" t="str">
        <f t="shared" si="37"/>
        <v>0 0</v>
      </c>
      <c r="I787" s="91"/>
      <c r="J787" s="40" t="str">
        <f t="shared" si="38"/>
        <v>signature obligatoire</v>
      </c>
    </row>
    <row r="788" spans="1:10" x14ac:dyDescent="0.25">
      <c r="A788" s="20">
        <f>'Elegio-Electors'!C788</f>
        <v>0</v>
      </c>
      <c r="B788" s="20">
        <f>'Elegio-Electors'!B788</f>
        <v>0</v>
      </c>
      <c r="C788" s="91">
        <f>IF(Procédure!$C$33=2,'Elegio-Electors'!D788,Procédure!$C$33)</f>
        <v>0</v>
      </c>
      <c r="D788" s="20">
        <f>'Elegio-Electors'!E788</f>
        <v>0</v>
      </c>
      <c r="E788" s="91" t="str">
        <f>IF(LEFT(RIGHT('Elegio-Electors'!L788,2),1)="C",'Elegio-Electors'!L788,IF(LEFT(RIGHT('Elegio-Electors'!M788,2),1)="C",'Elegio-Electors'!M788,""))</f>
        <v/>
      </c>
      <c r="F788" s="91" t="str">
        <f>IF(LEFT(RIGHT('Elegio-Electors'!L788,2),1)="O",'Elegio-Electors'!L788,IF(LEFT(RIGHT('Elegio-Electors'!M788,2),1)="O",'Elegio-Electors'!M788,""))</f>
        <v/>
      </c>
      <c r="G788" s="91" t="str">
        <f t="shared" si="36"/>
        <v>expéditeur:</v>
      </c>
      <c r="H788" s="91" t="str">
        <f t="shared" si="37"/>
        <v>0 0</v>
      </c>
      <c r="I788" s="91"/>
      <c r="J788" s="40" t="str">
        <f t="shared" si="38"/>
        <v>signature obligatoire</v>
      </c>
    </row>
    <row r="789" spans="1:10" x14ac:dyDescent="0.25">
      <c r="A789" s="20">
        <f>'Elegio-Electors'!C789</f>
        <v>0</v>
      </c>
      <c r="B789" s="20">
        <f>'Elegio-Electors'!B789</f>
        <v>0</v>
      </c>
      <c r="C789" s="91">
        <f>IF(Procédure!$C$33=2,'Elegio-Electors'!D789,Procédure!$C$33)</f>
        <v>0</v>
      </c>
      <c r="D789" s="20">
        <f>'Elegio-Electors'!E789</f>
        <v>0</v>
      </c>
      <c r="E789" s="91" t="str">
        <f>IF(LEFT(RIGHT('Elegio-Electors'!L789,2),1)="C",'Elegio-Electors'!L789,IF(LEFT(RIGHT('Elegio-Electors'!M789,2),1)="C",'Elegio-Electors'!M789,""))</f>
        <v/>
      </c>
      <c r="F789" s="91" t="str">
        <f>IF(LEFT(RIGHT('Elegio-Electors'!L789,2),1)="O",'Elegio-Electors'!L789,IF(LEFT(RIGHT('Elegio-Electors'!M789,2),1)="O",'Elegio-Electors'!M789,""))</f>
        <v/>
      </c>
      <c r="G789" s="91" t="str">
        <f t="shared" si="36"/>
        <v>expéditeur:</v>
      </c>
      <c r="H789" s="91" t="str">
        <f t="shared" si="37"/>
        <v>0 0</v>
      </c>
      <c r="I789" s="91"/>
      <c r="J789" s="40" t="str">
        <f t="shared" si="38"/>
        <v>signature obligatoire</v>
      </c>
    </row>
    <row r="790" spans="1:10" x14ac:dyDescent="0.25">
      <c r="A790" s="20">
        <f>'Elegio-Electors'!C790</f>
        <v>0</v>
      </c>
      <c r="B790" s="20">
        <f>'Elegio-Electors'!B790</f>
        <v>0</v>
      </c>
      <c r="C790" s="91">
        <f>IF(Procédure!$C$33=2,'Elegio-Electors'!D790,Procédure!$C$33)</f>
        <v>0</v>
      </c>
      <c r="D790" s="20">
        <f>'Elegio-Electors'!E790</f>
        <v>0</v>
      </c>
      <c r="E790" s="91" t="str">
        <f>IF(LEFT(RIGHT('Elegio-Electors'!L790,2),1)="C",'Elegio-Electors'!L790,IF(LEFT(RIGHT('Elegio-Electors'!M790,2),1)="C",'Elegio-Electors'!M790,""))</f>
        <v/>
      </c>
      <c r="F790" s="91" t="str">
        <f>IF(LEFT(RIGHT('Elegio-Electors'!L790,2),1)="O",'Elegio-Electors'!L790,IF(LEFT(RIGHT('Elegio-Electors'!M790,2),1)="O",'Elegio-Electors'!M790,""))</f>
        <v/>
      </c>
      <c r="G790" s="91" t="str">
        <f t="shared" si="36"/>
        <v>expéditeur:</v>
      </c>
      <c r="H790" s="91" t="str">
        <f t="shared" si="37"/>
        <v>0 0</v>
      </c>
      <c r="I790" s="91"/>
      <c r="J790" s="40" t="str">
        <f t="shared" si="38"/>
        <v>signature obligatoire</v>
      </c>
    </row>
    <row r="791" spans="1:10" x14ac:dyDescent="0.25">
      <c r="A791" s="20">
        <f>'Elegio-Electors'!C791</f>
        <v>0</v>
      </c>
      <c r="B791" s="20">
        <f>'Elegio-Electors'!B791</f>
        <v>0</v>
      </c>
      <c r="C791" s="91">
        <f>IF(Procédure!$C$33=2,'Elegio-Electors'!D791,Procédure!$C$33)</f>
        <v>0</v>
      </c>
      <c r="D791" s="20">
        <f>'Elegio-Electors'!E791</f>
        <v>0</v>
      </c>
      <c r="E791" s="91" t="str">
        <f>IF(LEFT(RIGHT('Elegio-Electors'!L791,2),1)="C",'Elegio-Electors'!L791,IF(LEFT(RIGHT('Elegio-Electors'!M791,2),1)="C",'Elegio-Electors'!M791,""))</f>
        <v/>
      </c>
      <c r="F791" s="91" t="str">
        <f>IF(LEFT(RIGHT('Elegio-Electors'!L791,2),1)="O",'Elegio-Electors'!L791,IF(LEFT(RIGHT('Elegio-Electors'!M791,2),1)="O",'Elegio-Electors'!M791,""))</f>
        <v/>
      </c>
      <c r="G791" s="91" t="str">
        <f t="shared" si="36"/>
        <v>expéditeur:</v>
      </c>
      <c r="H791" s="91" t="str">
        <f t="shared" si="37"/>
        <v>0 0</v>
      </c>
      <c r="I791" s="91"/>
      <c r="J791" s="40" t="str">
        <f t="shared" si="38"/>
        <v>signature obligatoire</v>
      </c>
    </row>
    <row r="792" spans="1:10" x14ac:dyDescent="0.25">
      <c r="A792" s="20">
        <f>'Elegio-Electors'!C792</f>
        <v>0</v>
      </c>
      <c r="B792" s="20">
        <f>'Elegio-Electors'!B792</f>
        <v>0</v>
      </c>
      <c r="C792" s="91">
        <f>IF(Procédure!$C$33=2,'Elegio-Electors'!D792,Procédure!$C$33)</f>
        <v>0</v>
      </c>
      <c r="D792" s="20">
        <f>'Elegio-Electors'!E792</f>
        <v>0</v>
      </c>
      <c r="E792" s="91" t="str">
        <f>IF(LEFT(RIGHT('Elegio-Electors'!L792,2),1)="C",'Elegio-Electors'!L792,IF(LEFT(RIGHT('Elegio-Electors'!M792,2),1)="C",'Elegio-Electors'!M792,""))</f>
        <v/>
      </c>
      <c r="F792" s="91" t="str">
        <f>IF(LEFT(RIGHT('Elegio-Electors'!L792,2),1)="O",'Elegio-Electors'!L792,IF(LEFT(RIGHT('Elegio-Electors'!M792,2),1)="O",'Elegio-Electors'!M792,""))</f>
        <v/>
      </c>
      <c r="G792" s="91" t="str">
        <f t="shared" si="36"/>
        <v>expéditeur:</v>
      </c>
      <c r="H792" s="91" t="str">
        <f t="shared" si="37"/>
        <v>0 0</v>
      </c>
      <c r="I792" s="91"/>
      <c r="J792" s="40" t="str">
        <f t="shared" si="38"/>
        <v>signature obligatoire</v>
      </c>
    </row>
    <row r="793" spans="1:10" x14ac:dyDescent="0.25">
      <c r="A793" s="20">
        <f>'Elegio-Electors'!C793</f>
        <v>0</v>
      </c>
      <c r="B793" s="20">
        <f>'Elegio-Electors'!B793</f>
        <v>0</v>
      </c>
      <c r="C793" s="91">
        <f>IF(Procédure!$C$33=2,'Elegio-Electors'!D793,Procédure!$C$33)</f>
        <v>0</v>
      </c>
      <c r="D793" s="20">
        <f>'Elegio-Electors'!E793</f>
        <v>0</v>
      </c>
      <c r="E793" s="91" t="str">
        <f>IF(LEFT(RIGHT('Elegio-Electors'!L793,2),1)="C",'Elegio-Electors'!L793,IF(LEFT(RIGHT('Elegio-Electors'!M793,2),1)="C",'Elegio-Electors'!M793,""))</f>
        <v/>
      </c>
      <c r="F793" s="91" t="str">
        <f>IF(LEFT(RIGHT('Elegio-Electors'!L793,2),1)="O",'Elegio-Electors'!L793,IF(LEFT(RIGHT('Elegio-Electors'!M793,2),1)="O",'Elegio-Electors'!M793,""))</f>
        <v/>
      </c>
      <c r="G793" s="91" t="str">
        <f t="shared" si="36"/>
        <v>expéditeur:</v>
      </c>
      <c r="H793" s="91" t="str">
        <f t="shared" si="37"/>
        <v>0 0</v>
      </c>
      <c r="I793" s="91"/>
      <c r="J793" s="40" t="str">
        <f t="shared" si="38"/>
        <v>signature obligatoire</v>
      </c>
    </row>
    <row r="794" spans="1:10" x14ac:dyDescent="0.25">
      <c r="A794" s="20">
        <f>'Elegio-Electors'!C794</f>
        <v>0</v>
      </c>
      <c r="B794" s="20">
        <f>'Elegio-Electors'!B794</f>
        <v>0</v>
      </c>
      <c r="C794" s="91">
        <f>IF(Procédure!$C$33=2,'Elegio-Electors'!D794,Procédure!$C$33)</f>
        <v>0</v>
      </c>
      <c r="D794" s="20">
        <f>'Elegio-Electors'!E794</f>
        <v>0</v>
      </c>
      <c r="E794" s="91" t="str">
        <f>IF(LEFT(RIGHT('Elegio-Electors'!L794,2),1)="C",'Elegio-Electors'!L794,IF(LEFT(RIGHT('Elegio-Electors'!M794,2),1)="C",'Elegio-Electors'!M794,""))</f>
        <v/>
      </c>
      <c r="F794" s="91" t="str">
        <f>IF(LEFT(RIGHT('Elegio-Electors'!L794,2),1)="O",'Elegio-Electors'!L794,IF(LEFT(RIGHT('Elegio-Electors'!M794,2),1)="O",'Elegio-Electors'!M794,""))</f>
        <v/>
      </c>
      <c r="G794" s="91" t="str">
        <f t="shared" si="36"/>
        <v>expéditeur:</v>
      </c>
      <c r="H794" s="91" t="str">
        <f t="shared" si="37"/>
        <v>0 0</v>
      </c>
      <c r="I794" s="91"/>
      <c r="J794" s="40" t="str">
        <f t="shared" si="38"/>
        <v>signature obligatoire</v>
      </c>
    </row>
    <row r="795" spans="1:10" x14ac:dyDescent="0.25">
      <c r="A795" s="20">
        <f>'Elegio-Electors'!C795</f>
        <v>0</v>
      </c>
      <c r="B795" s="20">
        <f>'Elegio-Electors'!B795</f>
        <v>0</v>
      </c>
      <c r="C795" s="91">
        <f>IF(Procédure!$C$33=2,'Elegio-Electors'!D795,Procédure!$C$33)</f>
        <v>0</v>
      </c>
      <c r="D795" s="20">
        <f>'Elegio-Electors'!E795</f>
        <v>0</v>
      </c>
      <c r="E795" s="91" t="str">
        <f>IF(LEFT(RIGHT('Elegio-Electors'!L795,2),1)="C",'Elegio-Electors'!L795,IF(LEFT(RIGHT('Elegio-Electors'!M795,2),1)="C",'Elegio-Electors'!M795,""))</f>
        <v/>
      </c>
      <c r="F795" s="91" t="str">
        <f>IF(LEFT(RIGHT('Elegio-Electors'!L795,2),1)="O",'Elegio-Electors'!L795,IF(LEFT(RIGHT('Elegio-Electors'!M795,2),1)="O",'Elegio-Electors'!M795,""))</f>
        <v/>
      </c>
      <c r="G795" s="91" t="str">
        <f t="shared" si="36"/>
        <v>expéditeur:</v>
      </c>
      <c r="H795" s="91" t="str">
        <f t="shared" si="37"/>
        <v>0 0</v>
      </c>
      <c r="I795" s="91"/>
      <c r="J795" s="40" t="str">
        <f t="shared" si="38"/>
        <v>signature obligatoire</v>
      </c>
    </row>
    <row r="796" spans="1:10" x14ac:dyDescent="0.25">
      <c r="A796" s="20">
        <f>'Elegio-Electors'!C796</f>
        <v>0</v>
      </c>
      <c r="B796" s="20">
        <f>'Elegio-Electors'!B796</f>
        <v>0</v>
      </c>
      <c r="C796" s="91">
        <f>IF(Procédure!$C$33=2,'Elegio-Electors'!D796,Procédure!$C$33)</f>
        <v>0</v>
      </c>
      <c r="D796" s="20">
        <f>'Elegio-Electors'!E796</f>
        <v>0</v>
      </c>
      <c r="E796" s="91" t="str">
        <f>IF(LEFT(RIGHT('Elegio-Electors'!L796,2),1)="C",'Elegio-Electors'!L796,IF(LEFT(RIGHT('Elegio-Electors'!M796,2),1)="C",'Elegio-Electors'!M796,""))</f>
        <v/>
      </c>
      <c r="F796" s="91" t="str">
        <f>IF(LEFT(RIGHT('Elegio-Electors'!L796,2),1)="O",'Elegio-Electors'!L796,IF(LEFT(RIGHT('Elegio-Electors'!M796,2),1)="O",'Elegio-Electors'!M796,""))</f>
        <v/>
      </c>
      <c r="G796" s="91" t="str">
        <f t="shared" si="36"/>
        <v>expéditeur:</v>
      </c>
      <c r="H796" s="91" t="str">
        <f t="shared" si="37"/>
        <v>0 0</v>
      </c>
      <c r="I796" s="91"/>
      <c r="J796" s="40" t="str">
        <f t="shared" si="38"/>
        <v>signature obligatoire</v>
      </c>
    </row>
    <row r="797" spans="1:10" x14ac:dyDescent="0.25">
      <c r="A797" s="20">
        <f>'Elegio-Electors'!C797</f>
        <v>0</v>
      </c>
      <c r="B797" s="20">
        <f>'Elegio-Electors'!B797</f>
        <v>0</v>
      </c>
      <c r="C797" s="91">
        <f>IF(Procédure!$C$33=2,'Elegio-Electors'!D797,Procédure!$C$33)</f>
        <v>0</v>
      </c>
      <c r="D797" s="20">
        <f>'Elegio-Electors'!E797</f>
        <v>0</v>
      </c>
      <c r="E797" s="91" t="str">
        <f>IF(LEFT(RIGHT('Elegio-Electors'!L797,2),1)="C",'Elegio-Electors'!L797,IF(LEFT(RIGHT('Elegio-Electors'!M797,2),1)="C",'Elegio-Electors'!M797,""))</f>
        <v/>
      </c>
      <c r="F797" s="91" t="str">
        <f>IF(LEFT(RIGHT('Elegio-Electors'!L797,2),1)="O",'Elegio-Electors'!L797,IF(LEFT(RIGHT('Elegio-Electors'!M797,2),1)="O",'Elegio-Electors'!M797,""))</f>
        <v/>
      </c>
      <c r="G797" s="91" t="str">
        <f t="shared" si="36"/>
        <v>expéditeur:</v>
      </c>
      <c r="H797" s="91" t="str">
        <f t="shared" si="37"/>
        <v>0 0</v>
      </c>
      <c r="I797" s="91"/>
      <c r="J797" s="40" t="str">
        <f t="shared" si="38"/>
        <v>signature obligatoire</v>
      </c>
    </row>
    <row r="798" spans="1:10" x14ac:dyDescent="0.25">
      <c r="A798" s="20">
        <f>'Elegio-Electors'!C798</f>
        <v>0</v>
      </c>
      <c r="B798" s="20">
        <f>'Elegio-Electors'!B798</f>
        <v>0</v>
      </c>
      <c r="C798" s="91">
        <f>IF(Procédure!$C$33=2,'Elegio-Electors'!D798,Procédure!$C$33)</f>
        <v>0</v>
      </c>
      <c r="D798" s="20">
        <f>'Elegio-Electors'!E798</f>
        <v>0</v>
      </c>
      <c r="E798" s="91" t="str">
        <f>IF(LEFT(RIGHT('Elegio-Electors'!L798,2),1)="C",'Elegio-Electors'!L798,IF(LEFT(RIGHT('Elegio-Electors'!M798,2),1)="C",'Elegio-Electors'!M798,""))</f>
        <v/>
      </c>
      <c r="F798" s="91" t="str">
        <f>IF(LEFT(RIGHT('Elegio-Electors'!L798,2),1)="O",'Elegio-Electors'!L798,IF(LEFT(RIGHT('Elegio-Electors'!M798,2),1)="O",'Elegio-Electors'!M798,""))</f>
        <v/>
      </c>
      <c r="G798" s="91" t="str">
        <f t="shared" si="36"/>
        <v>expéditeur:</v>
      </c>
      <c r="H798" s="91" t="str">
        <f t="shared" si="37"/>
        <v>0 0</v>
      </c>
      <c r="I798" s="91"/>
      <c r="J798" s="40" t="str">
        <f t="shared" si="38"/>
        <v>signature obligatoire</v>
      </c>
    </row>
    <row r="799" spans="1:10" x14ac:dyDescent="0.25">
      <c r="A799" s="20">
        <f>'Elegio-Electors'!C799</f>
        <v>0</v>
      </c>
      <c r="B799" s="20">
        <f>'Elegio-Electors'!B799</f>
        <v>0</v>
      </c>
      <c r="C799" s="91">
        <f>IF(Procédure!$C$33=2,'Elegio-Electors'!D799,Procédure!$C$33)</f>
        <v>0</v>
      </c>
      <c r="D799" s="20">
        <f>'Elegio-Electors'!E799</f>
        <v>0</v>
      </c>
      <c r="E799" s="91" t="str">
        <f>IF(LEFT(RIGHT('Elegio-Electors'!L799,2),1)="C",'Elegio-Electors'!L799,IF(LEFT(RIGHT('Elegio-Electors'!M799,2),1)="C",'Elegio-Electors'!M799,""))</f>
        <v/>
      </c>
      <c r="F799" s="91" t="str">
        <f>IF(LEFT(RIGHT('Elegio-Electors'!L799,2),1)="O",'Elegio-Electors'!L799,IF(LEFT(RIGHT('Elegio-Electors'!M799,2),1)="O",'Elegio-Electors'!M799,""))</f>
        <v/>
      </c>
      <c r="G799" s="91" t="str">
        <f t="shared" si="36"/>
        <v>expéditeur:</v>
      </c>
      <c r="H799" s="91" t="str">
        <f t="shared" si="37"/>
        <v>0 0</v>
      </c>
      <c r="I799" s="91"/>
      <c r="J799" s="40" t="str">
        <f t="shared" si="38"/>
        <v>signature obligatoire</v>
      </c>
    </row>
    <row r="800" spans="1:10" x14ac:dyDescent="0.25">
      <c r="A800" s="20">
        <f>'Elegio-Electors'!C800</f>
        <v>0</v>
      </c>
      <c r="B800" s="20">
        <f>'Elegio-Electors'!B800</f>
        <v>0</v>
      </c>
      <c r="C800" s="91">
        <f>IF(Procédure!$C$33=2,'Elegio-Electors'!D800,Procédure!$C$33)</f>
        <v>0</v>
      </c>
      <c r="D800" s="20">
        <f>'Elegio-Electors'!E800</f>
        <v>0</v>
      </c>
      <c r="E800" s="91" t="str">
        <f>IF(LEFT(RIGHT('Elegio-Electors'!L800,2),1)="C",'Elegio-Electors'!L800,IF(LEFT(RIGHT('Elegio-Electors'!M800,2),1)="C",'Elegio-Electors'!M800,""))</f>
        <v/>
      </c>
      <c r="F800" s="91" t="str">
        <f>IF(LEFT(RIGHT('Elegio-Electors'!L800,2),1)="O",'Elegio-Electors'!L800,IF(LEFT(RIGHT('Elegio-Electors'!M800,2),1)="O",'Elegio-Electors'!M800,""))</f>
        <v/>
      </c>
      <c r="G800" s="91" t="str">
        <f t="shared" si="36"/>
        <v>expéditeur:</v>
      </c>
      <c r="H800" s="91" t="str">
        <f t="shared" si="37"/>
        <v>0 0</v>
      </c>
      <c r="I800" s="91"/>
      <c r="J800" s="40" t="str">
        <f t="shared" si="38"/>
        <v>signature obligatoire</v>
      </c>
    </row>
    <row r="801" spans="1:10" x14ac:dyDescent="0.25">
      <c r="A801" s="20">
        <f>'Elegio-Electors'!C801</f>
        <v>0</v>
      </c>
      <c r="B801" s="20">
        <f>'Elegio-Electors'!B801</f>
        <v>0</v>
      </c>
      <c r="C801" s="91">
        <f>IF(Procédure!$C$33=2,'Elegio-Electors'!D801,Procédure!$C$33)</f>
        <v>0</v>
      </c>
      <c r="D801" s="20">
        <f>'Elegio-Electors'!E801</f>
        <v>0</v>
      </c>
      <c r="E801" s="91" t="str">
        <f>IF(LEFT(RIGHT('Elegio-Electors'!L801,2),1)="C",'Elegio-Electors'!L801,IF(LEFT(RIGHT('Elegio-Electors'!M801,2),1)="C",'Elegio-Electors'!M801,""))</f>
        <v/>
      </c>
      <c r="F801" s="91" t="str">
        <f>IF(LEFT(RIGHT('Elegio-Electors'!L801,2),1)="O",'Elegio-Electors'!L801,IF(LEFT(RIGHT('Elegio-Electors'!M801,2),1)="O",'Elegio-Electors'!M801,""))</f>
        <v/>
      </c>
      <c r="G801" s="91" t="str">
        <f t="shared" si="36"/>
        <v>expéditeur:</v>
      </c>
      <c r="H801" s="91" t="str">
        <f t="shared" si="37"/>
        <v>0 0</v>
      </c>
      <c r="I801" s="91"/>
      <c r="J801" s="40" t="str">
        <f t="shared" si="38"/>
        <v>signature obligatoire</v>
      </c>
    </row>
    <row r="802" spans="1:10" x14ac:dyDescent="0.25">
      <c r="A802" s="20">
        <f>'Elegio-Electors'!C802</f>
        <v>0</v>
      </c>
      <c r="B802" s="20">
        <f>'Elegio-Electors'!B802</f>
        <v>0</v>
      </c>
      <c r="C802" s="91">
        <f>IF(Procédure!$C$33=2,'Elegio-Electors'!D802,Procédure!$C$33)</f>
        <v>0</v>
      </c>
      <c r="D802" s="20">
        <f>'Elegio-Electors'!E802</f>
        <v>0</v>
      </c>
      <c r="E802" s="91" t="str">
        <f>IF(LEFT(RIGHT('Elegio-Electors'!L802,2),1)="C",'Elegio-Electors'!L802,IF(LEFT(RIGHT('Elegio-Electors'!M802,2),1)="C",'Elegio-Electors'!M802,""))</f>
        <v/>
      </c>
      <c r="F802" s="91" t="str">
        <f>IF(LEFT(RIGHT('Elegio-Electors'!L802,2),1)="O",'Elegio-Electors'!L802,IF(LEFT(RIGHT('Elegio-Electors'!M802,2),1)="O",'Elegio-Electors'!M802,""))</f>
        <v/>
      </c>
      <c r="G802" s="91" t="str">
        <f t="shared" si="36"/>
        <v>expéditeur:</v>
      </c>
      <c r="H802" s="91" t="str">
        <f t="shared" si="37"/>
        <v>0 0</v>
      </c>
      <c r="I802" s="91"/>
      <c r="J802" s="40" t="str">
        <f t="shared" si="38"/>
        <v>signature obligatoire</v>
      </c>
    </row>
    <row r="803" spans="1:10" x14ac:dyDescent="0.25">
      <c r="A803" s="20">
        <f>'Elegio-Electors'!C803</f>
        <v>0</v>
      </c>
      <c r="B803" s="20">
        <f>'Elegio-Electors'!B803</f>
        <v>0</v>
      </c>
      <c r="C803" s="91">
        <f>IF(Procédure!$C$33=2,'Elegio-Electors'!D803,Procédure!$C$33)</f>
        <v>0</v>
      </c>
      <c r="D803" s="20">
        <f>'Elegio-Electors'!E803</f>
        <v>0</v>
      </c>
      <c r="E803" s="91" t="str">
        <f>IF(LEFT(RIGHT('Elegio-Electors'!L803,2),1)="C",'Elegio-Electors'!L803,IF(LEFT(RIGHT('Elegio-Electors'!M803,2),1)="C",'Elegio-Electors'!M803,""))</f>
        <v/>
      </c>
      <c r="F803" s="91" t="str">
        <f>IF(LEFT(RIGHT('Elegio-Electors'!L803,2),1)="O",'Elegio-Electors'!L803,IF(LEFT(RIGHT('Elegio-Electors'!M803,2),1)="O",'Elegio-Electors'!M803,""))</f>
        <v/>
      </c>
      <c r="G803" s="91" t="str">
        <f t="shared" si="36"/>
        <v>expéditeur:</v>
      </c>
      <c r="H803" s="91" t="str">
        <f t="shared" si="37"/>
        <v>0 0</v>
      </c>
      <c r="I803" s="91"/>
      <c r="J803" s="40" t="str">
        <f t="shared" si="38"/>
        <v>signature obligatoire</v>
      </c>
    </row>
    <row r="804" spans="1:10" x14ac:dyDescent="0.25">
      <c r="A804" s="20">
        <f>'Elegio-Electors'!C804</f>
        <v>0</v>
      </c>
      <c r="B804" s="20">
        <f>'Elegio-Electors'!B804</f>
        <v>0</v>
      </c>
      <c r="C804" s="91">
        <f>IF(Procédure!$C$33=2,'Elegio-Electors'!D804,Procédure!$C$33)</f>
        <v>0</v>
      </c>
      <c r="D804" s="20">
        <f>'Elegio-Electors'!E804</f>
        <v>0</v>
      </c>
      <c r="E804" s="91" t="str">
        <f>IF(LEFT(RIGHT('Elegio-Electors'!L804,2),1)="C",'Elegio-Electors'!L804,IF(LEFT(RIGHT('Elegio-Electors'!M804,2),1)="C",'Elegio-Electors'!M804,""))</f>
        <v/>
      </c>
      <c r="F804" s="91" t="str">
        <f>IF(LEFT(RIGHT('Elegio-Electors'!L804,2),1)="O",'Elegio-Electors'!L804,IF(LEFT(RIGHT('Elegio-Electors'!M804,2),1)="O",'Elegio-Electors'!M804,""))</f>
        <v/>
      </c>
      <c r="G804" s="91" t="str">
        <f t="shared" si="36"/>
        <v>expéditeur:</v>
      </c>
      <c r="H804" s="91" t="str">
        <f t="shared" si="37"/>
        <v>0 0</v>
      </c>
      <c r="I804" s="91"/>
      <c r="J804" s="40" t="str">
        <f t="shared" si="38"/>
        <v>signature obligatoire</v>
      </c>
    </row>
    <row r="805" spans="1:10" x14ac:dyDescent="0.25">
      <c r="A805" s="20">
        <f>'Elegio-Electors'!C805</f>
        <v>0</v>
      </c>
      <c r="B805" s="20">
        <f>'Elegio-Electors'!B805</f>
        <v>0</v>
      </c>
      <c r="C805" s="91">
        <f>IF(Procédure!$C$33=2,'Elegio-Electors'!D805,Procédure!$C$33)</f>
        <v>0</v>
      </c>
      <c r="D805" s="20">
        <f>'Elegio-Electors'!E805</f>
        <v>0</v>
      </c>
      <c r="E805" s="91" t="str">
        <f>IF(LEFT(RIGHT('Elegio-Electors'!L805,2),1)="C",'Elegio-Electors'!L805,IF(LEFT(RIGHT('Elegio-Electors'!M805,2),1)="C",'Elegio-Electors'!M805,""))</f>
        <v/>
      </c>
      <c r="F805" s="91" t="str">
        <f>IF(LEFT(RIGHT('Elegio-Electors'!L805,2),1)="O",'Elegio-Electors'!L805,IF(LEFT(RIGHT('Elegio-Electors'!M805,2),1)="O",'Elegio-Electors'!M805,""))</f>
        <v/>
      </c>
      <c r="G805" s="91" t="str">
        <f t="shared" si="36"/>
        <v>expéditeur:</v>
      </c>
      <c r="H805" s="91" t="str">
        <f t="shared" si="37"/>
        <v>0 0</v>
      </c>
      <c r="I805" s="91"/>
      <c r="J805" s="40" t="str">
        <f t="shared" si="38"/>
        <v>signature obligatoire</v>
      </c>
    </row>
    <row r="806" spans="1:10" x14ac:dyDescent="0.25">
      <c r="A806" s="20">
        <f>'Elegio-Electors'!C806</f>
        <v>0</v>
      </c>
      <c r="B806" s="20">
        <f>'Elegio-Electors'!B806</f>
        <v>0</v>
      </c>
      <c r="C806" s="91">
        <f>IF(Procédure!$C$33=2,'Elegio-Electors'!D806,Procédure!$C$33)</f>
        <v>0</v>
      </c>
      <c r="D806" s="20">
        <f>'Elegio-Electors'!E806</f>
        <v>0</v>
      </c>
      <c r="E806" s="91" t="str">
        <f>IF(LEFT(RIGHT('Elegio-Electors'!L806,2),1)="C",'Elegio-Electors'!L806,IF(LEFT(RIGHT('Elegio-Electors'!M806,2),1)="C",'Elegio-Electors'!M806,""))</f>
        <v/>
      </c>
      <c r="F806" s="91" t="str">
        <f>IF(LEFT(RIGHT('Elegio-Electors'!L806,2),1)="O",'Elegio-Electors'!L806,IF(LEFT(RIGHT('Elegio-Electors'!M806,2),1)="O",'Elegio-Electors'!M806,""))</f>
        <v/>
      </c>
      <c r="G806" s="91" t="str">
        <f t="shared" si="36"/>
        <v>expéditeur:</v>
      </c>
      <c r="H806" s="91" t="str">
        <f t="shared" si="37"/>
        <v>0 0</v>
      </c>
      <c r="I806" s="91"/>
      <c r="J806" s="40" t="str">
        <f t="shared" si="38"/>
        <v>signature obligatoire</v>
      </c>
    </row>
    <row r="807" spans="1:10" x14ac:dyDescent="0.25">
      <c r="A807" s="20">
        <f>'Elegio-Electors'!C807</f>
        <v>0</v>
      </c>
      <c r="B807" s="20">
        <f>'Elegio-Electors'!B807</f>
        <v>0</v>
      </c>
      <c r="C807" s="91">
        <f>IF(Procédure!$C$33=2,'Elegio-Electors'!D807,Procédure!$C$33)</f>
        <v>0</v>
      </c>
      <c r="D807" s="20">
        <f>'Elegio-Electors'!E807</f>
        <v>0</v>
      </c>
      <c r="E807" s="91" t="str">
        <f>IF(LEFT(RIGHT('Elegio-Electors'!L807,2),1)="C",'Elegio-Electors'!L807,IF(LEFT(RIGHT('Elegio-Electors'!M807,2),1)="C",'Elegio-Electors'!M807,""))</f>
        <v/>
      </c>
      <c r="F807" s="91" t="str">
        <f>IF(LEFT(RIGHT('Elegio-Electors'!L807,2),1)="O",'Elegio-Electors'!L807,IF(LEFT(RIGHT('Elegio-Electors'!M807,2),1)="O",'Elegio-Electors'!M807,""))</f>
        <v/>
      </c>
      <c r="G807" s="91" t="str">
        <f t="shared" si="36"/>
        <v>expéditeur:</v>
      </c>
      <c r="H807" s="91" t="str">
        <f t="shared" si="37"/>
        <v>0 0</v>
      </c>
      <c r="I807" s="91"/>
      <c r="J807" s="40" t="str">
        <f t="shared" si="38"/>
        <v>signature obligatoire</v>
      </c>
    </row>
    <row r="808" spans="1:10" x14ac:dyDescent="0.25">
      <c r="A808" s="20">
        <f>'Elegio-Electors'!C808</f>
        <v>0</v>
      </c>
      <c r="B808" s="20">
        <f>'Elegio-Electors'!B808</f>
        <v>0</v>
      </c>
      <c r="C808" s="91">
        <f>IF(Procédure!$C$33=2,'Elegio-Electors'!D808,Procédure!$C$33)</f>
        <v>0</v>
      </c>
      <c r="D808" s="20">
        <f>'Elegio-Electors'!E808</f>
        <v>0</v>
      </c>
      <c r="E808" s="91" t="str">
        <f>IF(LEFT(RIGHT('Elegio-Electors'!L808,2),1)="C",'Elegio-Electors'!L808,IF(LEFT(RIGHT('Elegio-Electors'!M808,2),1)="C",'Elegio-Electors'!M808,""))</f>
        <v/>
      </c>
      <c r="F808" s="91" t="str">
        <f>IF(LEFT(RIGHT('Elegio-Electors'!L808,2),1)="O",'Elegio-Electors'!L808,IF(LEFT(RIGHT('Elegio-Electors'!M808,2),1)="O",'Elegio-Electors'!M808,""))</f>
        <v/>
      </c>
      <c r="G808" s="91" t="str">
        <f t="shared" si="36"/>
        <v>expéditeur:</v>
      </c>
      <c r="H808" s="91" t="str">
        <f t="shared" si="37"/>
        <v>0 0</v>
      </c>
      <c r="I808" s="91"/>
      <c r="J808" s="40" t="str">
        <f t="shared" si="38"/>
        <v>signature obligatoire</v>
      </c>
    </row>
    <row r="809" spans="1:10" x14ac:dyDescent="0.25">
      <c r="A809" s="20">
        <f>'Elegio-Electors'!C809</f>
        <v>0</v>
      </c>
      <c r="B809" s="20">
        <f>'Elegio-Electors'!B809</f>
        <v>0</v>
      </c>
      <c r="C809" s="91">
        <f>IF(Procédure!$C$33=2,'Elegio-Electors'!D809,Procédure!$C$33)</f>
        <v>0</v>
      </c>
      <c r="D809" s="20">
        <f>'Elegio-Electors'!E809</f>
        <v>0</v>
      </c>
      <c r="E809" s="91" t="str">
        <f>IF(LEFT(RIGHT('Elegio-Electors'!L809,2),1)="C",'Elegio-Electors'!L809,IF(LEFT(RIGHT('Elegio-Electors'!M809,2),1)="C",'Elegio-Electors'!M809,""))</f>
        <v/>
      </c>
      <c r="F809" s="91" t="str">
        <f>IF(LEFT(RIGHT('Elegio-Electors'!L809,2),1)="O",'Elegio-Electors'!L809,IF(LEFT(RIGHT('Elegio-Electors'!M809,2),1)="O",'Elegio-Electors'!M809,""))</f>
        <v/>
      </c>
      <c r="G809" s="91" t="str">
        <f t="shared" si="36"/>
        <v>expéditeur:</v>
      </c>
      <c r="H809" s="91" t="str">
        <f t="shared" si="37"/>
        <v>0 0</v>
      </c>
      <c r="I809" s="91"/>
      <c r="J809" s="40" t="str">
        <f t="shared" si="38"/>
        <v>signature obligatoire</v>
      </c>
    </row>
    <row r="810" spans="1:10" x14ac:dyDescent="0.25">
      <c r="A810" s="20">
        <f>'Elegio-Electors'!C810</f>
        <v>0</v>
      </c>
      <c r="B810" s="20">
        <f>'Elegio-Electors'!B810</f>
        <v>0</v>
      </c>
      <c r="C810" s="91">
        <f>IF(Procédure!$C$33=2,'Elegio-Electors'!D810,Procédure!$C$33)</f>
        <v>0</v>
      </c>
      <c r="D810" s="20">
        <f>'Elegio-Electors'!E810</f>
        <v>0</v>
      </c>
      <c r="E810" s="91" t="str">
        <f>IF(LEFT(RIGHT('Elegio-Electors'!L810,2),1)="C",'Elegio-Electors'!L810,IF(LEFT(RIGHT('Elegio-Electors'!M810,2),1)="C",'Elegio-Electors'!M810,""))</f>
        <v/>
      </c>
      <c r="F810" s="91" t="str">
        <f>IF(LEFT(RIGHT('Elegio-Electors'!L810,2),1)="O",'Elegio-Electors'!L810,IF(LEFT(RIGHT('Elegio-Electors'!M810,2),1)="O",'Elegio-Electors'!M810,""))</f>
        <v/>
      </c>
      <c r="G810" s="91" t="str">
        <f t="shared" si="36"/>
        <v>expéditeur:</v>
      </c>
      <c r="H810" s="91" t="str">
        <f t="shared" si="37"/>
        <v>0 0</v>
      </c>
      <c r="I810" s="91"/>
      <c r="J810" s="40" t="str">
        <f t="shared" si="38"/>
        <v>signature obligatoire</v>
      </c>
    </row>
    <row r="811" spans="1:10" x14ac:dyDescent="0.25">
      <c r="A811" s="20">
        <f>'Elegio-Electors'!C811</f>
        <v>0</v>
      </c>
      <c r="B811" s="20">
        <f>'Elegio-Electors'!B811</f>
        <v>0</v>
      </c>
      <c r="C811" s="91">
        <f>IF(Procédure!$C$33=2,'Elegio-Electors'!D811,Procédure!$C$33)</f>
        <v>0</v>
      </c>
      <c r="D811" s="20">
        <f>'Elegio-Electors'!E811</f>
        <v>0</v>
      </c>
      <c r="E811" s="91" t="str">
        <f>IF(LEFT(RIGHT('Elegio-Electors'!L811,2),1)="C",'Elegio-Electors'!L811,IF(LEFT(RIGHT('Elegio-Electors'!M811,2),1)="C",'Elegio-Electors'!M811,""))</f>
        <v/>
      </c>
      <c r="F811" s="91" t="str">
        <f>IF(LEFT(RIGHT('Elegio-Electors'!L811,2),1)="O",'Elegio-Electors'!L811,IF(LEFT(RIGHT('Elegio-Electors'!M811,2),1)="O",'Elegio-Electors'!M811,""))</f>
        <v/>
      </c>
      <c r="G811" s="91" t="str">
        <f t="shared" si="36"/>
        <v>expéditeur:</v>
      </c>
      <c r="H811" s="91" t="str">
        <f t="shared" si="37"/>
        <v>0 0</v>
      </c>
      <c r="I811" s="91"/>
      <c r="J811" s="40" t="str">
        <f t="shared" si="38"/>
        <v>signature obligatoire</v>
      </c>
    </row>
    <row r="812" spans="1:10" x14ac:dyDescent="0.25">
      <c r="A812" s="20">
        <f>'Elegio-Electors'!C812</f>
        <v>0</v>
      </c>
      <c r="B812" s="20">
        <f>'Elegio-Electors'!B812</f>
        <v>0</v>
      </c>
      <c r="C812" s="91">
        <f>IF(Procédure!$C$33=2,'Elegio-Electors'!D812,Procédure!$C$33)</f>
        <v>0</v>
      </c>
      <c r="D812" s="20">
        <f>'Elegio-Electors'!E812</f>
        <v>0</v>
      </c>
      <c r="E812" s="91" t="str">
        <f>IF(LEFT(RIGHT('Elegio-Electors'!L812,2),1)="C",'Elegio-Electors'!L812,IF(LEFT(RIGHT('Elegio-Electors'!M812,2),1)="C",'Elegio-Electors'!M812,""))</f>
        <v/>
      </c>
      <c r="F812" s="91" t="str">
        <f>IF(LEFT(RIGHT('Elegio-Electors'!L812,2),1)="O",'Elegio-Electors'!L812,IF(LEFT(RIGHT('Elegio-Electors'!M812,2),1)="O",'Elegio-Electors'!M812,""))</f>
        <v/>
      </c>
      <c r="G812" s="91" t="str">
        <f t="shared" si="36"/>
        <v>expéditeur:</v>
      </c>
      <c r="H812" s="91" t="str">
        <f t="shared" si="37"/>
        <v>0 0</v>
      </c>
      <c r="I812" s="91"/>
      <c r="J812" s="40" t="str">
        <f t="shared" si="38"/>
        <v>signature obligatoire</v>
      </c>
    </row>
    <row r="813" spans="1:10" x14ac:dyDescent="0.25">
      <c r="A813" s="20">
        <f>'Elegio-Electors'!C813</f>
        <v>0</v>
      </c>
      <c r="B813" s="20">
        <f>'Elegio-Electors'!B813</f>
        <v>0</v>
      </c>
      <c r="C813" s="91">
        <f>IF(Procédure!$C$33=2,'Elegio-Electors'!D813,Procédure!$C$33)</f>
        <v>0</v>
      </c>
      <c r="D813" s="20">
        <f>'Elegio-Electors'!E813</f>
        <v>0</v>
      </c>
      <c r="E813" s="91" t="str">
        <f>IF(LEFT(RIGHT('Elegio-Electors'!L813,2),1)="C",'Elegio-Electors'!L813,IF(LEFT(RIGHT('Elegio-Electors'!M813,2),1)="C",'Elegio-Electors'!M813,""))</f>
        <v/>
      </c>
      <c r="F813" s="91" t="str">
        <f>IF(LEFT(RIGHT('Elegio-Electors'!L813,2),1)="O",'Elegio-Electors'!L813,IF(LEFT(RIGHT('Elegio-Electors'!M813,2),1)="O",'Elegio-Electors'!M813,""))</f>
        <v/>
      </c>
      <c r="G813" s="91" t="str">
        <f t="shared" si="36"/>
        <v>expéditeur:</v>
      </c>
      <c r="H813" s="91" t="str">
        <f t="shared" si="37"/>
        <v>0 0</v>
      </c>
      <c r="I813" s="91"/>
      <c r="J813" s="40" t="str">
        <f t="shared" si="38"/>
        <v>signature obligatoire</v>
      </c>
    </row>
    <row r="814" spans="1:10" x14ac:dyDescent="0.25">
      <c r="A814" s="20">
        <f>'Elegio-Electors'!C814</f>
        <v>0</v>
      </c>
      <c r="B814" s="20">
        <f>'Elegio-Electors'!B814</f>
        <v>0</v>
      </c>
      <c r="C814" s="91">
        <f>IF(Procédure!$C$33=2,'Elegio-Electors'!D814,Procédure!$C$33)</f>
        <v>0</v>
      </c>
      <c r="D814" s="20">
        <f>'Elegio-Electors'!E814</f>
        <v>0</v>
      </c>
      <c r="E814" s="91" t="str">
        <f>IF(LEFT(RIGHT('Elegio-Electors'!L814,2),1)="C",'Elegio-Electors'!L814,IF(LEFT(RIGHT('Elegio-Electors'!M814,2),1)="C",'Elegio-Electors'!M814,""))</f>
        <v/>
      </c>
      <c r="F814" s="91" t="str">
        <f>IF(LEFT(RIGHT('Elegio-Electors'!L814,2),1)="O",'Elegio-Electors'!L814,IF(LEFT(RIGHT('Elegio-Electors'!M814,2),1)="O",'Elegio-Electors'!M814,""))</f>
        <v/>
      </c>
      <c r="G814" s="91" t="str">
        <f t="shared" si="36"/>
        <v>expéditeur:</v>
      </c>
      <c r="H814" s="91" t="str">
        <f t="shared" si="37"/>
        <v>0 0</v>
      </c>
      <c r="I814" s="91"/>
      <c r="J814" s="40" t="str">
        <f t="shared" si="38"/>
        <v>signature obligatoire</v>
      </c>
    </row>
    <row r="815" spans="1:10" x14ac:dyDescent="0.25">
      <c r="A815" s="20">
        <f>'Elegio-Electors'!C815</f>
        <v>0</v>
      </c>
      <c r="B815" s="20">
        <f>'Elegio-Electors'!B815</f>
        <v>0</v>
      </c>
      <c r="C815" s="91">
        <f>IF(Procédure!$C$33=2,'Elegio-Electors'!D815,Procédure!$C$33)</f>
        <v>0</v>
      </c>
      <c r="D815" s="20">
        <f>'Elegio-Electors'!E815</f>
        <v>0</v>
      </c>
      <c r="E815" s="91" t="str">
        <f>IF(LEFT(RIGHT('Elegio-Electors'!L815,2),1)="C",'Elegio-Electors'!L815,IF(LEFT(RIGHT('Elegio-Electors'!M815,2),1)="C",'Elegio-Electors'!M815,""))</f>
        <v/>
      </c>
      <c r="F815" s="91" t="str">
        <f>IF(LEFT(RIGHT('Elegio-Electors'!L815,2),1)="O",'Elegio-Electors'!L815,IF(LEFT(RIGHT('Elegio-Electors'!M815,2),1)="O",'Elegio-Electors'!M815,""))</f>
        <v/>
      </c>
      <c r="G815" s="91" t="str">
        <f t="shared" si="36"/>
        <v>expéditeur:</v>
      </c>
      <c r="H815" s="91" t="str">
        <f t="shared" si="37"/>
        <v>0 0</v>
      </c>
      <c r="I815" s="91"/>
      <c r="J815" s="40" t="str">
        <f t="shared" si="38"/>
        <v>signature obligatoire</v>
      </c>
    </row>
    <row r="816" spans="1:10" x14ac:dyDescent="0.25">
      <c r="A816" s="20">
        <f>'Elegio-Electors'!C816</f>
        <v>0</v>
      </c>
      <c r="B816" s="20">
        <f>'Elegio-Electors'!B816</f>
        <v>0</v>
      </c>
      <c r="C816" s="91">
        <f>IF(Procédure!$C$33=2,'Elegio-Electors'!D816,Procédure!$C$33)</f>
        <v>0</v>
      </c>
      <c r="D816" s="20">
        <f>'Elegio-Electors'!E816</f>
        <v>0</v>
      </c>
      <c r="E816" s="91" t="str">
        <f>IF(LEFT(RIGHT('Elegio-Electors'!L816,2),1)="C",'Elegio-Electors'!L816,IF(LEFT(RIGHT('Elegio-Electors'!M816,2),1)="C",'Elegio-Electors'!M816,""))</f>
        <v/>
      </c>
      <c r="F816" s="91" t="str">
        <f>IF(LEFT(RIGHT('Elegio-Electors'!L816,2),1)="O",'Elegio-Electors'!L816,IF(LEFT(RIGHT('Elegio-Electors'!M816,2),1)="O",'Elegio-Electors'!M816,""))</f>
        <v/>
      </c>
      <c r="G816" s="91" t="str">
        <f t="shared" si="36"/>
        <v>expéditeur:</v>
      </c>
      <c r="H816" s="91" t="str">
        <f t="shared" si="37"/>
        <v>0 0</v>
      </c>
      <c r="I816" s="91"/>
      <c r="J816" s="40" t="str">
        <f t="shared" si="38"/>
        <v>signature obligatoire</v>
      </c>
    </row>
    <row r="817" spans="1:10" x14ac:dyDescent="0.25">
      <c r="A817" s="20">
        <f>'Elegio-Electors'!C817</f>
        <v>0</v>
      </c>
      <c r="B817" s="20">
        <f>'Elegio-Electors'!B817</f>
        <v>0</v>
      </c>
      <c r="C817" s="91">
        <f>IF(Procédure!$C$33=2,'Elegio-Electors'!D817,Procédure!$C$33)</f>
        <v>0</v>
      </c>
      <c r="D817" s="20">
        <f>'Elegio-Electors'!E817</f>
        <v>0</v>
      </c>
      <c r="E817" s="91" t="str">
        <f>IF(LEFT(RIGHT('Elegio-Electors'!L817,2),1)="C",'Elegio-Electors'!L817,IF(LEFT(RIGHT('Elegio-Electors'!M817,2),1)="C",'Elegio-Electors'!M817,""))</f>
        <v/>
      </c>
      <c r="F817" s="91" t="str">
        <f>IF(LEFT(RIGHT('Elegio-Electors'!L817,2),1)="O",'Elegio-Electors'!L817,IF(LEFT(RIGHT('Elegio-Electors'!M817,2),1)="O",'Elegio-Electors'!M817,""))</f>
        <v/>
      </c>
      <c r="G817" s="91" t="str">
        <f t="shared" si="36"/>
        <v>expéditeur:</v>
      </c>
      <c r="H817" s="91" t="str">
        <f t="shared" si="37"/>
        <v>0 0</v>
      </c>
      <c r="I817" s="91"/>
      <c r="J817" s="40" t="str">
        <f t="shared" si="38"/>
        <v>signature obligatoire</v>
      </c>
    </row>
    <row r="818" spans="1:10" x14ac:dyDescent="0.25">
      <c r="A818" s="20">
        <f>'Elegio-Electors'!C818</f>
        <v>0</v>
      </c>
      <c r="B818" s="20">
        <f>'Elegio-Electors'!B818</f>
        <v>0</v>
      </c>
      <c r="C818" s="91">
        <f>IF(Procédure!$C$33=2,'Elegio-Electors'!D818,Procédure!$C$33)</f>
        <v>0</v>
      </c>
      <c r="D818" s="20">
        <f>'Elegio-Electors'!E818</f>
        <v>0</v>
      </c>
      <c r="E818" s="91" t="str">
        <f>IF(LEFT(RIGHT('Elegio-Electors'!L818,2),1)="C",'Elegio-Electors'!L818,IF(LEFT(RIGHT('Elegio-Electors'!M818,2),1)="C",'Elegio-Electors'!M818,""))</f>
        <v/>
      </c>
      <c r="F818" s="91" t="str">
        <f>IF(LEFT(RIGHT('Elegio-Electors'!L818,2),1)="O",'Elegio-Electors'!L818,IF(LEFT(RIGHT('Elegio-Electors'!M818,2),1)="O",'Elegio-Electors'!M818,""))</f>
        <v/>
      </c>
      <c r="G818" s="91" t="str">
        <f t="shared" si="36"/>
        <v>expéditeur:</v>
      </c>
      <c r="H818" s="91" t="str">
        <f t="shared" si="37"/>
        <v>0 0</v>
      </c>
      <c r="I818" s="91"/>
      <c r="J818" s="40" t="str">
        <f t="shared" si="38"/>
        <v>signature obligatoire</v>
      </c>
    </row>
    <row r="819" spans="1:10" x14ac:dyDescent="0.25">
      <c r="A819" s="20">
        <f>'Elegio-Electors'!C819</f>
        <v>0</v>
      </c>
      <c r="B819" s="20">
        <f>'Elegio-Electors'!B819</f>
        <v>0</v>
      </c>
      <c r="C819" s="91">
        <f>IF(Procédure!$C$33=2,'Elegio-Electors'!D819,Procédure!$C$33)</f>
        <v>0</v>
      </c>
      <c r="D819" s="20">
        <f>'Elegio-Electors'!E819</f>
        <v>0</v>
      </c>
      <c r="E819" s="91" t="str">
        <f>IF(LEFT(RIGHT('Elegio-Electors'!L819,2),1)="C",'Elegio-Electors'!L819,IF(LEFT(RIGHT('Elegio-Electors'!M819,2),1)="C",'Elegio-Electors'!M819,""))</f>
        <v/>
      </c>
      <c r="F819" s="91" t="str">
        <f>IF(LEFT(RIGHT('Elegio-Electors'!L819,2),1)="O",'Elegio-Electors'!L819,IF(LEFT(RIGHT('Elegio-Electors'!M819,2),1)="O",'Elegio-Electors'!M819,""))</f>
        <v/>
      </c>
      <c r="G819" s="91" t="str">
        <f t="shared" si="36"/>
        <v>expéditeur:</v>
      </c>
      <c r="H819" s="91" t="str">
        <f t="shared" si="37"/>
        <v>0 0</v>
      </c>
      <c r="I819" s="91"/>
      <c r="J819" s="40" t="str">
        <f t="shared" si="38"/>
        <v>signature obligatoire</v>
      </c>
    </row>
    <row r="820" spans="1:10" x14ac:dyDescent="0.25">
      <c r="A820" s="20">
        <f>'Elegio-Electors'!C820</f>
        <v>0</v>
      </c>
      <c r="B820" s="20">
        <f>'Elegio-Electors'!B820</f>
        <v>0</v>
      </c>
      <c r="C820" s="91">
        <f>IF(Procédure!$C$33=2,'Elegio-Electors'!D820,Procédure!$C$33)</f>
        <v>0</v>
      </c>
      <c r="D820" s="20">
        <f>'Elegio-Electors'!E820</f>
        <v>0</v>
      </c>
      <c r="E820" s="91" t="str">
        <f>IF(LEFT(RIGHT('Elegio-Electors'!L820,2),1)="C",'Elegio-Electors'!L820,IF(LEFT(RIGHT('Elegio-Electors'!M820,2),1)="C",'Elegio-Electors'!M820,""))</f>
        <v/>
      </c>
      <c r="F820" s="91" t="str">
        <f>IF(LEFT(RIGHT('Elegio-Electors'!L820,2),1)="O",'Elegio-Electors'!L820,IF(LEFT(RIGHT('Elegio-Electors'!M820,2),1)="O",'Elegio-Electors'!M820,""))</f>
        <v/>
      </c>
      <c r="G820" s="91" t="str">
        <f t="shared" si="36"/>
        <v>expéditeur:</v>
      </c>
      <c r="H820" s="91" t="str">
        <f t="shared" si="37"/>
        <v>0 0</v>
      </c>
      <c r="I820" s="91"/>
      <c r="J820" s="40" t="str">
        <f t="shared" si="38"/>
        <v>signature obligatoire</v>
      </c>
    </row>
    <row r="821" spans="1:10" x14ac:dyDescent="0.25">
      <c r="A821" s="20">
        <f>'Elegio-Electors'!C821</f>
        <v>0</v>
      </c>
      <c r="B821" s="20">
        <f>'Elegio-Electors'!B821</f>
        <v>0</v>
      </c>
      <c r="C821" s="91">
        <f>IF(Procédure!$C$33=2,'Elegio-Electors'!D821,Procédure!$C$33)</f>
        <v>0</v>
      </c>
      <c r="D821" s="20">
        <f>'Elegio-Electors'!E821</f>
        <v>0</v>
      </c>
      <c r="E821" s="91" t="str">
        <f>IF(LEFT(RIGHT('Elegio-Electors'!L821,2),1)="C",'Elegio-Electors'!L821,IF(LEFT(RIGHT('Elegio-Electors'!M821,2),1)="C",'Elegio-Electors'!M821,""))</f>
        <v/>
      </c>
      <c r="F821" s="91" t="str">
        <f>IF(LEFT(RIGHT('Elegio-Electors'!L821,2),1)="O",'Elegio-Electors'!L821,IF(LEFT(RIGHT('Elegio-Electors'!M821,2),1)="O",'Elegio-Electors'!M821,""))</f>
        <v/>
      </c>
      <c r="G821" s="91" t="str">
        <f t="shared" si="36"/>
        <v>expéditeur:</v>
      </c>
      <c r="H821" s="91" t="str">
        <f t="shared" si="37"/>
        <v>0 0</v>
      </c>
      <c r="I821" s="91"/>
      <c r="J821" s="40" t="str">
        <f t="shared" si="38"/>
        <v>signature obligatoire</v>
      </c>
    </row>
    <row r="822" spans="1:10" x14ac:dyDescent="0.25">
      <c r="A822" s="20">
        <f>'Elegio-Electors'!C822</f>
        <v>0</v>
      </c>
      <c r="B822" s="20">
        <f>'Elegio-Electors'!B822</f>
        <v>0</v>
      </c>
      <c r="C822" s="91">
        <f>IF(Procédure!$C$33=2,'Elegio-Electors'!D822,Procédure!$C$33)</f>
        <v>0</v>
      </c>
      <c r="D822" s="20">
        <f>'Elegio-Electors'!E822</f>
        <v>0</v>
      </c>
      <c r="E822" s="91" t="str">
        <f>IF(LEFT(RIGHT('Elegio-Electors'!L822,2),1)="C",'Elegio-Electors'!L822,IF(LEFT(RIGHT('Elegio-Electors'!M822,2),1)="C",'Elegio-Electors'!M822,""))</f>
        <v/>
      </c>
      <c r="F822" s="91" t="str">
        <f>IF(LEFT(RIGHT('Elegio-Electors'!L822,2),1)="O",'Elegio-Electors'!L822,IF(LEFT(RIGHT('Elegio-Electors'!M822,2),1)="O",'Elegio-Electors'!M822,""))</f>
        <v/>
      </c>
      <c r="G822" s="91" t="str">
        <f t="shared" si="36"/>
        <v>expéditeur:</v>
      </c>
      <c r="H822" s="91" t="str">
        <f t="shared" si="37"/>
        <v>0 0</v>
      </c>
      <c r="I822" s="91"/>
      <c r="J822" s="40" t="str">
        <f t="shared" si="38"/>
        <v>signature obligatoire</v>
      </c>
    </row>
    <row r="823" spans="1:10" x14ac:dyDescent="0.25">
      <c r="A823" s="20">
        <f>'Elegio-Electors'!C823</f>
        <v>0</v>
      </c>
      <c r="B823" s="20">
        <f>'Elegio-Electors'!B823</f>
        <v>0</v>
      </c>
      <c r="C823" s="91">
        <f>IF(Procédure!$C$33=2,'Elegio-Electors'!D823,Procédure!$C$33)</f>
        <v>0</v>
      </c>
      <c r="D823" s="20">
        <f>'Elegio-Electors'!E823</f>
        <v>0</v>
      </c>
      <c r="E823" s="91" t="str">
        <f>IF(LEFT(RIGHT('Elegio-Electors'!L823,2),1)="C",'Elegio-Electors'!L823,IF(LEFT(RIGHT('Elegio-Electors'!M823,2),1)="C",'Elegio-Electors'!M823,""))</f>
        <v/>
      </c>
      <c r="F823" s="91" t="str">
        <f>IF(LEFT(RIGHT('Elegio-Electors'!L823,2),1)="O",'Elegio-Electors'!L823,IF(LEFT(RIGHT('Elegio-Electors'!M823,2),1)="O",'Elegio-Electors'!M823,""))</f>
        <v/>
      </c>
      <c r="G823" s="91" t="str">
        <f t="shared" si="36"/>
        <v>expéditeur:</v>
      </c>
      <c r="H823" s="91" t="str">
        <f t="shared" si="37"/>
        <v>0 0</v>
      </c>
      <c r="I823" s="91"/>
      <c r="J823" s="40" t="str">
        <f t="shared" si="38"/>
        <v>signature obligatoire</v>
      </c>
    </row>
    <row r="824" spans="1:10" x14ac:dyDescent="0.25">
      <c r="A824" s="20">
        <f>'Elegio-Electors'!C824</f>
        <v>0</v>
      </c>
      <c r="B824" s="20">
        <f>'Elegio-Electors'!B824</f>
        <v>0</v>
      </c>
      <c r="C824" s="91">
        <f>IF(Procédure!$C$33=2,'Elegio-Electors'!D824,Procédure!$C$33)</f>
        <v>0</v>
      </c>
      <c r="D824" s="20">
        <f>'Elegio-Electors'!E824</f>
        <v>0</v>
      </c>
      <c r="E824" s="91" t="str">
        <f>IF(LEFT(RIGHT('Elegio-Electors'!L824,2),1)="C",'Elegio-Electors'!L824,IF(LEFT(RIGHT('Elegio-Electors'!M824,2),1)="C",'Elegio-Electors'!M824,""))</f>
        <v/>
      </c>
      <c r="F824" s="91" t="str">
        <f>IF(LEFT(RIGHT('Elegio-Electors'!L824,2),1)="O",'Elegio-Electors'!L824,IF(LEFT(RIGHT('Elegio-Electors'!M824,2),1)="O",'Elegio-Electors'!M824,""))</f>
        <v/>
      </c>
      <c r="G824" s="91" t="str">
        <f t="shared" si="36"/>
        <v>expéditeur:</v>
      </c>
      <c r="H824" s="91" t="str">
        <f t="shared" si="37"/>
        <v>0 0</v>
      </c>
      <c r="I824" s="91"/>
      <c r="J824" s="40" t="str">
        <f t="shared" si="38"/>
        <v>signature obligatoire</v>
      </c>
    </row>
    <row r="825" spans="1:10" x14ac:dyDescent="0.25">
      <c r="A825" s="20">
        <f>'Elegio-Electors'!C825</f>
        <v>0</v>
      </c>
      <c r="B825" s="20">
        <f>'Elegio-Electors'!B825</f>
        <v>0</v>
      </c>
      <c r="C825" s="91">
        <f>IF(Procédure!$C$33=2,'Elegio-Electors'!D825,Procédure!$C$33)</f>
        <v>0</v>
      </c>
      <c r="D825" s="20">
        <f>'Elegio-Electors'!E825</f>
        <v>0</v>
      </c>
      <c r="E825" s="91" t="str">
        <f>IF(LEFT(RIGHT('Elegio-Electors'!L825,2),1)="C",'Elegio-Electors'!L825,IF(LEFT(RIGHT('Elegio-Electors'!M825,2),1)="C",'Elegio-Electors'!M825,""))</f>
        <v/>
      </c>
      <c r="F825" s="91" t="str">
        <f>IF(LEFT(RIGHT('Elegio-Electors'!L825,2),1)="O",'Elegio-Electors'!L825,IF(LEFT(RIGHT('Elegio-Electors'!M825,2),1)="O",'Elegio-Electors'!M825,""))</f>
        <v/>
      </c>
      <c r="G825" s="91" t="str">
        <f t="shared" si="36"/>
        <v>expéditeur:</v>
      </c>
      <c r="H825" s="91" t="str">
        <f t="shared" si="37"/>
        <v>0 0</v>
      </c>
      <c r="I825" s="91"/>
      <c r="J825" s="40" t="str">
        <f t="shared" si="38"/>
        <v>signature obligatoire</v>
      </c>
    </row>
    <row r="826" spans="1:10" x14ac:dyDescent="0.25">
      <c r="A826" s="20">
        <f>'Elegio-Electors'!C826</f>
        <v>0</v>
      </c>
      <c r="B826" s="20">
        <f>'Elegio-Electors'!B826</f>
        <v>0</v>
      </c>
      <c r="C826" s="91">
        <f>IF(Procédure!$C$33=2,'Elegio-Electors'!D826,Procédure!$C$33)</f>
        <v>0</v>
      </c>
      <c r="D826" s="20">
        <f>'Elegio-Electors'!E826</f>
        <v>0</v>
      </c>
      <c r="E826" s="91" t="str">
        <f>IF(LEFT(RIGHT('Elegio-Electors'!L826,2),1)="C",'Elegio-Electors'!L826,IF(LEFT(RIGHT('Elegio-Electors'!M826,2),1)="C",'Elegio-Electors'!M826,""))</f>
        <v/>
      </c>
      <c r="F826" s="91" t="str">
        <f>IF(LEFT(RIGHT('Elegio-Electors'!L826,2),1)="O",'Elegio-Electors'!L826,IF(LEFT(RIGHT('Elegio-Electors'!M826,2),1)="O",'Elegio-Electors'!M826,""))</f>
        <v/>
      </c>
      <c r="G826" s="91" t="str">
        <f t="shared" si="36"/>
        <v>expéditeur:</v>
      </c>
      <c r="H826" s="91" t="str">
        <f t="shared" si="37"/>
        <v>0 0</v>
      </c>
      <c r="I826" s="91"/>
      <c r="J826" s="40" t="str">
        <f t="shared" si="38"/>
        <v>signature obligatoire</v>
      </c>
    </row>
    <row r="827" spans="1:10" x14ac:dyDescent="0.25">
      <c r="A827" s="20">
        <f>'Elegio-Electors'!C827</f>
        <v>0</v>
      </c>
      <c r="B827" s="20">
        <f>'Elegio-Electors'!B827</f>
        <v>0</v>
      </c>
      <c r="C827" s="91">
        <f>IF(Procédure!$C$33=2,'Elegio-Electors'!D827,Procédure!$C$33)</f>
        <v>0</v>
      </c>
      <c r="D827" s="20">
        <f>'Elegio-Electors'!E827</f>
        <v>0</v>
      </c>
      <c r="E827" s="91" t="str">
        <f>IF(LEFT(RIGHT('Elegio-Electors'!L827,2),1)="C",'Elegio-Electors'!L827,IF(LEFT(RIGHT('Elegio-Electors'!M827,2),1)="C",'Elegio-Electors'!M827,""))</f>
        <v/>
      </c>
      <c r="F827" s="91" t="str">
        <f>IF(LEFT(RIGHT('Elegio-Electors'!L827,2),1)="O",'Elegio-Electors'!L827,IF(LEFT(RIGHT('Elegio-Electors'!M827,2),1)="O",'Elegio-Electors'!M827,""))</f>
        <v/>
      </c>
      <c r="G827" s="91" t="str">
        <f t="shared" si="36"/>
        <v>expéditeur:</v>
      </c>
      <c r="H827" s="91" t="str">
        <f t="shared" si="37"/>
        <v>0 0</v>
      </c>
      <c r="I827" s="91"/>
      <c r="J827" s="40" t="str">
        <f t="shared" si="38"/>
        <v>signature obligatoire</v>
      </c>
    </row>
    <row r="828" spans="1:10" x14ac:dyDescent="0.25">
      <c r="A828" s="20">
        <f>'Elegio-Electors'!C828</f>
        <v>0</v>
      </c>
      <c r="B828" s="20">
        <f>'Elegio-Electors'!B828</f>
        <v>0</v>
      </c>
      <c r="C828" s="91">
        <f>IF(Procédure!$C$33=2,'Elegio-Electors'!D828,Procédure!$C$33)</f>
        <v>0</v>
      </c>
      <c r="D828" s="20">
        <f>'Elegio-Electors'!E828</f>
        <v>0</v>
      </c>
      <c r="E828" s="91" t="str">
        <f>IF(LEFT(RIGHT('Elegio-Electors'!L828,2),1)="C",'Elegio-Electors'!L828,IF(LEFT(RIGHT('Elegio-Electors'!M828,2),1)="C",'Elegio-Electors'!M828,""))</f>
        <v/>
      </c>
      <c r="F828" s="91" t="str">
        <f>IF(LEFT(RIGHT('Elegio-Electors'!L828,2),1)="O",'Elegio-Electors'!L828,IF(LEFT(RIGHT('Elegio-Electors'!M828,2),1)="O",'Elegio-Electors'!M828,""))</f>
        <v/>
      </c>
      <c r="G828" s="91" t="str">
        <f t="shared" si="36"/>
        <v>expéditeur:</v>
      </c>
      <c r="H828" s="91" t="str">
        <f t="shared" si="37"/>
        <v>0 0</v>
      </c>
      <c r="I828" s="91"/>
      <c r="J828" s="40" t="str">
        <f t="shared" si="38"/>
        <v>signature obligatoire</v>
      </c>
    </row>
    <row r="829" spans="1:10" x14ac:dyDescent="0.25">
      <c r="A829" s="20">
        <f>'Elegio-Electors'!C829</f>
        <v>0</v>
      </c>
      <c r="B829" s="20">
        <f>'Elegio-Electors'!B829</f>
        <v>0</v>
      </c>
      <c r="C829" s="91">
        <f>IF(Procédure!$C$33=2,'Elegio-Electors'!D829,Procédure!$C$33)</f>
        <v>0</v>
      </c>
      <c r="D829" s="20">
        <f>'Elegio-Electors'!E829</f>
        <v>0</v>
      </c>
      <c r="E829" s="91" t="str">
        <f>IF(LEFT(RIGHT('Elegio-Electors'!L829,2),1)="C",'Elegio-Electors'!L829,IF(LEFT(RIGHT('Elegio-Electors'!M829,2),1)="C",'Elegio-Electors'!M829,""))</f>
        <v/>
      </c>
      <c r="F829" s="91" t="str">
        <f>IF(LEFT(RIGHT('Elegio-Electors'!L829,2),1)="O",'Elegio-Electors'!L829,IF(LEFT(RIGHT('Elegio-Electors'!M829,2),1)="O",'Elegio-Electors'!M829,""))</f>
        <v/>
      </c>
      <c r="G829" s="91" t="str">
        <f t="shared" si="36"/>
        <v>expéditeur:</v>
      </c>
      <c r="H829" s="91" t="str">
        <f t="shared" si="37"/>
        <v>0 0</v>
      </c>
      <c r="I829" s="91"/>
      <c r="J829" s="40" t="str">
        <f t="shared" si="38"/>
        <v>signature obligatoire</v>
      </c>
    </row>
    <row r="830" spans="1:10" x14ac:dyDescent="0.25">
      <c r="A830" s="20">
        <f>'Elegio-Electors'!C830</f>
        <v>0</v>
      </c>
      <c r="B830" s="20">
        <f>'Elegio-Electors'!B830</f>
        <v>0</v>
      </c>
      <c r="C830" s="91">
        <f>IF(Procédure!$C$33=2,'Elegio-Electors'!D830,Procédure!$C$33)</f>
        <v>0</v>
      </c>
      <c r="D830" s="20">
        <f>'Elegio-Electors'!E830</f>
        <v>0</v>
      </c>
      <c r="E830" s="91" t="str">
        <f>IF(LEFT(RIGHT('Elegio-Electors'!L830,2),1)="C",'Elegio-Electors'!L830,IF(LEFT(RIGHT('Elegio-Electors'!M830,2),1)="C",'Elegio-Electors'!M830,""))</f>
        <v/>
      </c>
      <c r="F830" s="91" t="str">
        <f>IF(LEFT(RIGHT('Elegio-Electors'!L830,2),1)="O",'Elegio-Electors'!L830,IF(LEFT(RIGHT('Elegio-Electors'!M830,2),1)="O",'Elegio-Electors'!M830,""))</f>
        <v/>
      </c>
      <c r="G830" s="91" t="str">
        <f t="shared" si="36"/>
        <v>expéditeur:</v>
      </c>
      <c r="H830" s="91" t="str">
        <f t="shared" si="37"/>
        <v>0 0</v>
      </c>
      <c r="I830" s="91"/>
      <c r="J830" s="40" t="str">
        <f t="shared" si="38"/>
        <v>signature obligatoire</v>
      </c>
    </row>
    <row r="831" spans="1:10" x14ac:dyDescent="0.25">
      <c r="A831" s="20">
        <f>'Elegio-Electors'!C831</f>
        <v>0</v>
      </c>
      <c r="B831" s="20">
        <f>'Elegio-Electors'!B831</f>
        <v>0</v>
      </c>
      <c r="C831" s="91">
        <f>IF(Procédure!$C$33=2,'Elegio-Electors'!D831,Procédure!$C$33)</f>
        <v>0</v>
      </c>
      <c r="D831" s="20">
        <f>'Elegio-Electors'!E831</f>
        <v>0</v>
      </c>
      <c r="E831" s="91" t="str">
        <f>IF(LEFT(RIGHT('Elegio-Electors'!L831,2),1)="C",'Elegio-Electors'!L831,IF(LEFT(RIGHT('Elegio-Electors'!M831,2),1)="C",'Elegio-Electors'!M831,""))</f>
        <v/>
      </c>
      <c r="F831" s="91" t="str">
        <f>IF(LEFT(RIGHT('Elegio-Electors'!L831,2),1)="O",'Elegio-Electors'!L831,IF(LEFT(RIGHT('Elegio-Electors'!M831,2),1)="O",'Elegio-Electors'!M831,""))</f>
        <v/>
      </c>
      <c r="G831" s="91" t="str">
        <f t="shared" si="36"/>
        <v>expéditeur:</v>
      </c>
      <c r="H831" s="91" t="str">
        <f t="shared" si="37"/>
        <v>0 0</v>
      </c>
      <c r="I831" s="91"/>
      <c r="J831" s="40" t="str">
        <f t="shared" si="38"/>
        <v>signature obligatoire</v>
      </c>
    </row>
    <row r="832" spans="1:10" x14ac:dyDescent="0.25">
      <c r="A832" s="20">
        <f>'Elegio-Electors'!C832</f>
        <v>0</v>
      </c>
      <c r="B832" s="20">
        <f>'Elegio-Electors'!B832</f>
        <v>0</v>
      </c>
      <c r="C832" s="91">
        <f>IF(Procédure!$C$33=2,'Elegio-Electors'!D832,Procédure!$C$33)</f>
        <v>0</v>
      </c>
      <c r="D832" s="20">
        <f>'Elegio-Electors'!E832</f>
        <v>0</v>
      </c>
      <c r="E832" s="91" t="str">
        <f>IF(LEFT(RIGHT('Elegio-Electors'!L832,2),1)="C",'Elegio-Electors'!L832,IF(LEFT(RIGHT('Elegio-Electors'!M832,2),1)="C",'Elegio-Electors'!M832,""))</f>
        <v/>
      </c>
      <c r="F832" s="91" t="str">
        <f>IF(LEFT(RIGHT('Elegio-Electors'!L832,2),1)="O",'Elegio-Electors'!L832,IF(LEFT(RIGHT('Elegio-Electors'!M832,2),1)="O",'Elegio-Electors'!M832,""))</f>
        <v/>
      </c>
      <c r="G832" s="91" t="str">
        <f t="shared" si="36"/>
        <v>expéditeur:</v>
      </c>
      <c r="H832" s="91" t="str">
        <f t="shared" si="37"/>
        <v>0 0</v>
      </c>
      <c r="I832" s="91"/>
      <c r="J832" s="40" t="str">
        <f t="shared" si="38"/>
        <v>signature obligatoire</v>
      </c>
    </row>
    <row r="833" spans="1:10" x14ac:dyDescent="0.25">
      <c r="A833" s="20">
        <f>'Elegio-Electors'!C833</f>
        <v>0</v>
      </c>
      <c r="B833" s="20">
        <f>'Elegio-Electors'!B833</f>
        <v>0</v>
      </c>
      <c r="C833" s="91">
        <f>IF(Procédure!$C$33=2,'Elegio-Electors'!D833,Procédure!$C$33)</f>
        <v>0</v>
      </c>
      <c r="D833" s="20">
        <f>'Elegio-Electors'!E833</f>
        <v>0</v>
      </c>
      <c r="E833" s="91" t="str">
        <f>IF(LEFT(RIGHT('Elegio-Electors'!L833,2),1)="C",'Elegio-Electors'!L833,IF(LEFT(RIGHT('Elegio-Electors'!M833,2),1)="C",'Elegio-Electors'!M833,""))</f>
        <v/>
      </c>
      <c r="F833" s="91" t="str">
        <f>IF(LEFT(RIGHT('Elegio-Electors'!L833,2),1)="O",'Elegio-Electors'!L833,IF(LEFT(RIGHT('Elegio-Electors'!M833,2),1)="O",'Elegio-Electors'!M833,""))</f>
        <v/>
      </c>
      <c r="G833" s="91" t="str">
        <f t="shared" si="36"/>
        <v>expéditeur:</v>
      </c>
      <c r="H833" s="91" t="str">
        <f t="shared" si="37"/>
        <v>0 0</v>
      </c>
      <c r="I833" s="91"/>
      <c r="J833" s="40" t="str">
        <f t="shared" si="38"/>
        <v>signature obligatoire</v>
      </c>
    </row>
    <row r="834" spans="1:10" x14ac:dyDescent="0.25">
      <c r="A834" s="20">
        <f>'Elegio-Electors'!C834</f>
        <v>0</v>
      </c>
      <c r="B834" s="20">
        <f>'Elegio-Electors'!B834</f>
        <v>0</v>
      </c>
      <c r="C834" s="91">
        <f>IF(Procédure!$C$33=2,'Elegio-Electors'!D834,Procédure!$C$33)</f>
        <v>0</v>
      </c>
      <c r="D834" s="20">
        <f>'Elegio-Electors'!E834</f>
        <v>0</v>
      </c>
      <c r="E834" s="91" t="str">
        <f>IF(LEFT(RIGHT('Elegio-Electors'!L834,2),1)="C",'Elegio-Electors'!L834,IF(LEFT(RIGHT('Elegio-Electors'!M834,2),1)="C",'Elegio-Electors'!M834,""))</f>
        <v/>
      </c>
      <c r="F834" s="91" t="str">
        <f>IF(LEFT(RIGHT('Elegio-Electors'!L834,2),1)="O",'Elegio-Electors'!L834,IF(LEFT(RIGHT('Elegio-Electors'!M834,2),1)="O",'Elegio-Electors'!M834,""))</f>
        <v/>
      </c>
      <c r="G834" s="91" t="str">
        <f t="shared" si="36"/>
        <v>expéditeur:</v>
      </c>
      <c r="H834" s="91" t="str">
        <f t="shared" si="37"/>
        <v>0 0</v>
      </c>
      <c r="I834" s="91"/>
      <c r="J834" s="40" t="str">
        <f t="shared" si="38"/>
        <v>signature obligatoire</v>
      </c>
    </row>
    <row r="835" spans="1:10" x14ac:dyDescent="0.25">
      <c r="A835" s="20">
        <f>'Elegio-Electors'!C835</f>
        <v>0</v>
      </c>
      <c r="B835" s="20">
        <f>'Elegio-Electors'!B835</f>
        <v>0</v>
      </c>
      <c r="C835" s="91">
        <f>IF(Procédure!$C$33=2,'Elegio-Electors'!D835,Procédure!$C$33)</f>
        <v>0</v>
      </c>
      <c r="D835" s="20">
        <f>'Elegio-Electors'!E835</f>
        <v>0</v>
      </c>
      <c r="E835" s="91" t="str">
        <f>IF(LEFT(RIGHT('Elegio-Electors'!L835,2),1)="C",'Elegio-Electors'!L835,IF(LEFT(RIGHT('Elegio-Electors'!M835,2),1)="C",'Elegio-Electors'!M835,""))</f>
        <v/>
      </c>
      <c r="F835" s="91" t="str">
        <f>IF(LEFT(RIGHT('Elegio-Electors'!L835,2),1)="O",'Elegio-Electors'!L835,IF(LEFT(RIGHT('Elegio-Electors'!M835,2),1)="O",'Elegio-Electors'!M835,""))</f>
        <v/>
      </c>
      <c r="G835" s="91" t="str">
        <f t="shared" ref="G835:G898" si="39">IF(C835="NL","afzender:","expéditeur:")</f>
        <v>expéditeur:</v>
      </c>
      <c r="H835" s="91" t="str">
        <f t="shared" ref="H835:H898" si="40">_xlfn.CONCAT(B835," ",A835)</f>
        <v>0 0</v>
      </c>
      <c r="I835" s="91"/>
      <c r="J835" s="40" t="str">
        <f t="shared" ref="J835:J898" si="41">IF(C835="NL","handtekening verplicht","signature obligatoire")</f>
        <v>signature obligatoire</v>
      </c>
    </row>
    <row r="836" spans="1:10" x14ac:dyDescent="0.25">
      <c r="A836" s="20">
        <f>'Elegio-Electors'!C836</f>
        <v>0</v>
      </c>
      <c r="B836" s="20">
        <f>'Elegio-Electors'!B836</f>
        <v>0</v>
      </c>
      <c r="C836" s="91">
        <f>IF(Procédure!$C$33=2,'Elegio-Electors'!D836,Procédure!$C$33)</f>
        <v>0</v>
      </c>
      <c r="D836" s="20">
        <f>'Elegio-Electors'!E836</f>
        <v>0</v>
      </c>
      <c r="E836" s="91" t="str">
        <f>IF(LEFT(RIGHT('Elegio-Electors'!L836,2),1)="C",'Elegio-Electors'!L836,IF(LEFT(RIGHT('Elegio-Electors'!M836,2),1)="C",'Elegio-Electors'!M836,""))</f>
        <v/>
      </c>
      <c r="F836" s="91" t="str">
        <f>IF(LEFT(RIGHT('Elegio-Electors'!L836,2),1)="O",'Elegio-Electors'!L836,IF(LEFT(RIGHT('Elegio-Electors'!M836,2),1)="O",'Elegio-Electors'!M836,""))</f>
        <v/>
      </c>
      <c r="G836" s="91" t="str">
        <f t="shared" si="39"/>
        <v>expéditeur:</v>
      </c>
      <c r="H836" s="91" t="str">
        <f t="shared" si="40"/>
        <v>0 0</v>
      </c>
      <c r="I836" s="91"/>
      <c r="J836" s="40" t="str">
        <f t="shared" si="41"/>
        <v>signature obligatoire</v>
      </c>
    </row>
    <row r="837" spans="1:10" x14ac:dyDescent="0.25">
      <c r="A837" s="20">
        <f>'Elegio-Electors'!C837</f>
        <v>0</v>
      </c>
      <c r="B837" s="20">
        <f>'Elegio-Electors'!B837</f>
        <v>0</v>
      </c>
      <c r="C837" s="91">
        <f>IF(Procédure!$C$33=2,'Elegio-Electors'!D837,Procédure!$C$33)</f>
        <v>0</v>
      </c>
      <c r="D837" s="20">
        <f>'Elegio-Electors'!E837</f>
        <v>0</v>
      </c>
      <c r="E837" s="91" t="str">
        <f>IF(LEFT(RIGHT('Elegio-Electors'!L837,2),1)="C",'Elegio-Electors'!L837,IF(LEFT(RIGHT('Elegio-Electors'!M837,2),1)="C",'Elegio-Electors'!M837,""))</f>
        <v/>
      </c>
      <c r="F837" s="91" t="str">
        <f>IF(LEFT(RIGHT('Elegio-Electors'!L837,2),1)="O",'Elegio-Electors'!L837,IF(LEFT(RIGHT('Elegio-Electors'!M837,2),1)="O",'Elegio-Electors'!M837,""))</f>
        <v/>
      </c>
      <c r="G837" s="91" t="str">
        <f t="shared" si="39"/>
        <v>expéditeur:</v>
      </c>
      <c r="H837" s="91" t="str">
        <f t="shared" si="40"/>
        <v>0 0</v>
      </c>
      <c r="I837" s="91"/>
      <c r="J837" s="40" t="str">
        <f t="shared" si="41"/>
        <v>signature obligatoire</v>
      </c>
    </row>
    <row r="838" spans="1:10" x14ac:dyDescent="0.25">
      <c r="A838" s="20">
        <f>'Elegio-Electors'!C838</f>
        <v>0</v>
      </c>
      <c r="B838" s="20">
        <f>'Elegio-Electors'!B838</f>
        <v>0</v>
      </c>
      <c r="C838" s="91">
        <f>IF(Procédure!$C$33=2,'Elegio-Electors'!D838,Procédure!$C$33)</f>
        <v>0</v>
      </c>
      <c r="D838" s="20">
        <f>'Elegio-Electors'!E838</f>
        <v>0</v>
      </c>
      <c r="E838" s="91" t="str">
        <f>IF(LEFT(RIGHT('Elegio-Electors'!L838,2),1)="C",'Elegio-Electors'!L838,IF(LEFT(RIGHT('Elegio-Electors'!M838,2),1)="C",'Elegio-Electors'!M838,""))</f>
        <v/>
      </c>
      <c r="F838" s="91" t="str">
        <f>IF(LEFT(RIGHT('Elegio-Electors'!L838,2),1)="O",'Elegio-Electors'!L838,IF(LEFT(RIGHT('Elegio-Electors'!M838,2),1)="O",'Elegio-Electors'!M838,""))</f>
        <v/>
      </c>
      <c r="G838" s="91" t="str">
        <f t="shared" si="39"/>
        <v>expéditeur:</v>
      </c>
      <c r="H838" s="91" t="str">
        <f t="shared" si="40"/>
        <v>0 0</v>
      </c>
      <c r="I838" s="91"/>
      <c r="J838" s="40" t="str">
        <f t="shared" si="41"/>
        <v>signature obligatoire</v>
      </c>
    </row>
    <row r="839" spans="1:10" x14ac:dyDescent="0.25">
      <c r="A839" s="20">
        <f>'Elegio-Electors'!C839</f>
        <v>0</v>
      </c>
      <c r="B839" s="20">
        <f>'Elegio-Electors'!B839</f>
        <v>0</v>
      </c>
      <c r="C839" s="91">
        <f>IF(Procédure!$C$33=2,'Elegio-Electors'!D839,Procédure!$C$33)</f>
        <v>0</v>
      </c>
      <c r="D839" s="20">
        <f>'Elegio-Electors'!E839</f>
        <v>0</v>
      </c>
      <c r="E839" s="91" t="str">
        <f>IF(LEFT(RIGHT('Elegio-Electors'!L839,2),1)="C",'Elegio-Electors'!L839,IF(LEFT(RIGHT('Elegio-Electors'!M839,2),1)="C",'Elegio-Electors'!M839,""))</f>
        <v/>
      </c>
      <c r="F839" s="91" t="str">
        <f>IF(LEFT(RIGHT('Elegio-Electors'!L839,2),1)="O",'Elegio-Electors'!L839,IF(LEFT(RIGHT('Elegio-Electors'!M839,2),1)="O",'Elegio-Electors'!M839,""))</f>
        <v/>
      </c>
      <c r="G839" s="91" t="str">
        <f t="shared" si="39"/>
        <v>expéditeur:</v>
      </c>
      <c r="H839" s="91" t="str">
        <f t="shared" si="40"/>
        <v>0 0</v>
      </c>
      <c r="I839" s="91"/>
      <c r="J839" s="40" t="str">
        <f t="shared" si="41"/>
        <v>signature obligatoire</v>
      </c>
    </row>
    <row r="840" spans="1:10" x14ac:dyDescent="0.25">
      <c r="A840" s="20">
        <f>'Elegio-Electors'!C840</f>
        <v>0</v>
      </c>
      <c r="B840" s="20">
        <f>'Elegio-Electors'!B840</f>
        <v>0</v>
      </c>
      <c r="C840" s="91">
        <f>IF(Procédure!$C$33=2,'Elegio-Electors'!D840,Procédure!$C$33)</f>
        <v>0</v>
      </c>
      <c r="D840" s="20">
        <f>'Elegio-Electors'!E840</f>
        <v>0</v>
      </c>
      <c r="E840" s="91" t="str">
        <f>IF(LEFT(RIGHT('Elegio-Electors'!L840,2),1)="C",'Elegio-Electors'!L840,IF(LEFT(RIGHT('Elegio-Electors'!M840,2),1)="C",'Elegio-Electors'!M840,""))</f>
        <v/>
      </c>
      <c r="F840" s="91" t="str">
        <f>IF(LEFT(RIGHT('Elegio-Electors'!L840,2),1)="O",'Elegio-Electors'!L840,IF(LEFT(RIGHT('Elegio-Electors'!M840,2),1)="O",'Elegio-Electors'!M840,""))</f>
        <v/>
      </c>
      <c r="G840" s="91" t="str">
        <f t="shared" si="39"/>
        <v>expéditeur:</v>
      </c>
      <c r="H840" s="91" t="str">
        <f t="shared" si="40"/>
        <v>0 0</v>
      </c>
      <c r="I840" s="91"/>
      <c r="J840" s="40" t="str">
        <f t="shared" si="41"/>
        <v>signature obligatoire</v>
      </c>
    </row>
    <row r="841" spans="1:10" x14ac:dyDescent="0.25">
      <c r="A841" s="20">
        <f>'Elegio-Electors'!C841</f>
        <v>0</v>
      </c>
      <c r="B841" s="20">
        <f>'Elegio-Electors'!B841</f>
        <v>0</v>
      </c>
      <c r="C841" s="91">
        <f>IF(Procédure!$C$33=2,'Elegio-Electors'!D841,Procédure!$C$33)</f>
        <v>0</v>
      </c>
      <c r="D841" s="20">
        <f>'Elegio-Electors'!E841</f>
        <v>0</v>
      </c>
      <c r="E841" s="91" t="str">
        <f>IF(LEFT(RIGHT('Elegio-Electors'!L841,2),1)="C",'Elegio-Electors'!L841,IF(LEFT(RIGHT('Elegio-Electors'!M841,2),1)="C",'Elegio-Electors'!M841,""))</f>
        <v/>
      </c>
      <c r="F841" s="91" t="str">
        <f>IF(LEFT(RIGHT('Elegio-Electors'!L841,2),1)="O",'Elegio-Electors'!L841,IF(LEFT(RIGHT('Elegio-Electors'!M841,2),1)="O",'Elegio-Electors'!M841,""))</f>
        <v/>
      </c>
      <c r="G841" s="91" t="str">
        <f t="shared" si="39"/>
        <v>expéditeur:</v>
      </c>
      <c r="H841" s="91" t="str">
        <f t="shared" si="40"/>
        <v>0 0</v>
      </c>
      <c r="I841" s="91"/>
      <c r="J841" s="40" t="str">
        <f t="shared" si="41"/>
        <v>signature obligatoire</v>
      </c>
    </row>
    <row r="842" spans="1:10" x14ac:dyDescent="0.25">
      <c r="A842" s="20">
        <f>'Elegio-Electors'!C842</f>
        <v>0</v>
      </c>
      <c r="B842" s="20">
        <f>'Elegio-Electors'!B842</f>
        <v>0</v>
      </c>
      <c r="C842" s="91">
        <f>IF(Procédure!$C$33=2,'Elegio-Electors'!D842,Procédure!$C$33)</f>
        <v>0</v>
      </c>
      <c r="D842" s="20">
        <f>'Elegio-Electors'!E842</f>
        <v>0</v>
      </c>
      <c r="E842" s="91" t="str">
        <f>IF(LEFT(RIGHT('Elegio-Electors'!L842,2),1)="C",'Elegio-Electors'!L842,IF(LEFT(RIGHT('Elegio-Electors'!M842,2),1)="C",'Elegio-Electors'!M842,""))</f>
        <v/>
      </c>
      <c r="F842" s="91" t="str">
        <f>IF(LEFT(RIGHT('Elegio-Electors'!L842,2),1)="O",'Elegio-Electors'!L842,IF(LEFT(RIGHT('Elegio-Electors'!M842,2),1)="O",'Elegio-Electors'!M842,""))</f>
        <v/>
      </c>
      <c r="G842" s="91" t="str">
        <f t="shared" si="39"/>
        <v>expéditeur:</v>
      </c>
      <c r="H842" s="91" t="str">
        <f t="shared" si="40"/>
        <v>0 0</v>
      </c>
      <c r="I842" s="91"/>
      <c r="J842" s="40" t="str">
        <f t="shared" si="41"/>
        <v>signature obligatoire</v>
      </c>
    </row>
    <row r="843" spans="1:10" x14ac:dyDescent="0.25">
      <c r="A843" s="20">
        <f>'Elegio-Electors'!C843</f>
        <v>0</v>
      </c>
      <c r="B843" s="20">
        <f>'Elegio-Electors'!B843</f>
        <v>0</v>
      </c>
      <c r="C843" s="91">
        <f>IF(Procédure!$C$33=2,'Elegio-Electors'!D843,Procédure!$C$33)</f>
        <v>0</v>
      </c>
      <c r="D843" s="20">
        <f>'Elegio-Electors'!E843</f>
        <v>0</v>
      </c>
      <c r="E843" s="91" t="str">
        <f>IF(LEFT(RIGHT('Elegio-Electors'!L843,2),1)="C",'Elegio-Electors'!L843,IF(LEFT(RIGHT('Elegio-Electors'!M843,2),1)="C",'Elegio-Electors'!M843,""))</f>
        <v/>
      </c>
      <c r="F843" s="91" t="str">
        <f>IF(LEFT(RIGHT('Elegio-Electors'!L843,2),1)="O",'Elegio-Electors'!L843,IF(LEFT(RIGHT('Elegio-Electors'!M843,2),1)="O",'Elegio-Electors'!M843,""))</f>
        <v/>
      </c>
      <c r="G843" s="91" t="str">
        <f t="shared" si="39"/>
        <v>expéditeur:</v>
      </c>
      <c r="H843" s="91" t="str">
        <f t="shared" si="40"/>
        <v>0 0</v>
      </c>
      <c r="I843" s="91"/>
      <c r="J843" s="40" t="str">
        <f t="shared" si="41"/>
        <v>signature obligatoire</v>
      </c>
    </row>
    <row r="844" spans="1:10" x14ac:dyDescent="0.25">
      <c r="A844" s="20">
        <f>'Elegio-Electors'!C844</f>
        <v>0</v>
      </c>
      <c r="B844" s="20">
        <f>'Elegio-Electors'!B844</f>
        <v>0</v>
      </c>
      <c r="C844" s="91">
        <f>IF(Procédure!$C$33=2,'Elegio-Electors'!D844,Procédure!$C$33)</f>
        <v>0</v>
      </c>
      <c r="D844" s="20">
        <f>'Elegio-Electors'!E844</f>
        <v>0</v>
      </c>
      <c r="E844" s="91" t="str">
        <f>IF(LEFT(RIGHT('Elegio-Electors'!L844,2),1)="C",'Elegio-Electors'!L844,IF(LEFT(RIGHT('Elegio-Electors'!M844,2),1)="C",'Elegio-Electors'!M844,""))</f>
        <v/>
      </c>
      <c r="F844" s="91" t="str">
        <f>IF(LEFT(RIGHT('Elegio-Electors'!L844,2),1)="O",'Elegio-Electors'!L844,IF(LEFT(RIGHT('Elegio-Electors'!M844,2),1)="O",'Elegio-Electors'!M844,""))</f>
        <v/>
      </c>
      <c r="G844" s="91" t="str">
        <f t="shared" si="39"/>
        <v>expéditeur:</v>
      </c>
      <c r="H844" s="91" t="str">
        <f t="shared" si="40"/>
        <v>0 0</v>
      </c>
      <c r="I844" s="91"/>
      <c r="J844" s="40" t="str">
        <f t="shared" si="41"/>
        <v>signature obligatoire</v>
      </c>
    </row>
    <row r="845" spans="1:10" x14ac:dyDescent="0.25">
      <c r="A845" s="20">
        <f>'Elegio-Electors'!C845</f>
        <v>0</v>
      </c>
      <c r="B845" s="20">
        <f>'Elegio-Electors'!B845</f>
        <v>0</v>
      </c>
      <c r="C845" s="91">
        <f>IF(Procédure!$C$33=2,'Elegio-Electors'!D845,Procédure!$C$33)</f>
        <v>0</v>
      </c>
      <c r="D845" s="20">
        <f>'Elegio-Electors'!E845</f>
        <v>0</v>
      </c>
      <c r="E845" s="91" t="str">
        <f>IF(LEFT(RIGHT('Elegio-Electors'!L845,2),1)="C",'Elegio-Electors'!L845,IF(LEFT(RIGHT('Elegio-Electors'!M845,2),1)="C",'Elegio-Electors'!M845,""))</f>
        <v/>
      </c>
      <c r="F845" s="91" t="str">
        <f>IF(LEFT(RIGHT('Elegio-Electors'!L845,2),1)="O",'Elegio-Electors'!L845,IF(LEFT(RIGHT('Elegio-Electors'!M845,2),1)="O",'Elegio-Electors'!M845,""))</f>
        <v/>
      </c>
      <c r="G845" s="91" t="str">
        <f t="shared" si="39"/>
        <v>expéditeur:</v>
      </c>
      <c r="H845" s="91" t="str">
        <f t="shared" si="40"/>
        <v>0 0</v>
      </c>
      <c r="I845" s="91"/>
      <c r="J845" s="40" t="str">
        <f t="shared" si="41"/>
        <v>signature obligatoire</v>
      </c>
    </row>
    <row r="846" spans="1:10" x14ac:dyDescent="0.25">
      <c r="A846" s="20">
        <f>'Elegio-Electors'!C846</f>
        <v>0</v>
      </c>
      <c r="B846" s="20">
        <f>'Elegio-Electors'!B846</f>
        <v>0</v>
      </c>
      <c r="C846" s="91">
        <f>IF(Procédure!$C$33=2,'Elegio-Electors'!D846,Procédure!$C$33)</f>
        <v>0</v>
      </c>
      <c r="D846" s="20">
        <f>'Elegio-Electors'!E846</f>
        <v>0</v>
      </c>
      <c r="E846" s="91" t="str">
        <f>IF(LEFT(RIGHT('Elegio-Electors'!L846,2),1)="C",'Elegio-Electors'!L846,IF(LEFT(RIGHT('Elegio-Electors'!M846,2),1)="C",'Elegio-Electors'!M846,""))</f>
        <v/>
      </c>
      <c r="F846" s="91" t="str">
        <f>IF(LEFT(RIGHT('Elegio-Electors'!L846,2),1)="O",'Elegio-Electors'!L846,IF(LEFT(RIGHT('Elegio-Electors'!M846,2),1)="O",'Elegio-Electors'!M846,""))</f>
        <v/>
      </c>
      <c r="G846" s="91" t="str">
        <f t="shared" si="39"/>
        <v>expéditeur:</v>
      </c>
      <c r="H846" s="91" t="str">
        <f t="shared" si="40"/>
        <v>0 0</v>
      </c>
      <c r="I846" s="91"/>
      <c r="J846" s="40" t="str">
        <f t="shared" si="41"/>
        <v>signature obligatoire</v>
      </c>
    </row>
    <row r="847" spans="1:10" x14ac:dyDescent="0.25">
      <c r="A847" s="20">
        <f>'Elegio-Electors'!C847</f>
        <v>0</v>
      </c>
      <c r="B847" s="20">
        <f>'Elegio-Electors'!B847</f>
        <v>0</v>
      </c>
      <c r="C847" s="91">
        <f>IF(Procédure!$C$33=2,'Elegio-Electors'!D847,Procédure!$C$33)</f>
        <v>0</v>
      </c>
      <c r="D847" s="20">
        <f>'Elegio-Electors'!E847</f>
        <v>0</v>
      </c>
      <c r="E847" s="91" t="str">
        <f>IF(LEFT(RIGHT('Elegio-Electors'!L847,2),1)="C",'Elegio-Electors'!L847,IF(LEFT(RIGHT('Elegio-Electors'!M847,2),1)="C",'Elegio-Electors'!M847,""))</f>
        <v/>
      </c>
      <c r="F847" s="91" t="str">
        <f>IF(LEFT(RIGHT('Elegio-Electors'!L847,2),1)="O",'Elegio-Electors'!L847,IF(LEFT(RIGHT('Elegio-Electors'!M847,2),1)="O",'Elegio-Electors'!M847,""))</f>
        <v/>
      </c>
      <c r="G847" s="91" t="str">
        <f t="shared" si="39"/>
        <v>expéditeur:</v>
      </c>
      <c r="H847" s="91" t="str">
        <f t="shared" si="40"/>
        <v>0 0</v>
      </c>
      <c r="I847" s="91"/>
      <c r="J847" s="40" t="str">
        <f t="shared" si="41"/>
        <v>signature obligatoire</v>
      </c>
    </row>
    <row r="848" spans="1:10" x14ac:dyDescent="0.25">
      <c r="A848" s="20">
        <f>'Elegio-Electors'!C848</f>
        <v>0</v>
      </c>
      <c r="B848" s="20">
        <f>'Elegio-Electors'!B848</f>
        <v>0</v>
      </c>
      <c r="C848" s="91">
        <f>IF(Procédure!$C$33=2,'Elegio-Electors'!D848,Procédure!$C$33)</f>
        <v>0</v>
      </c>
      <c r="D848" s="20">
        <f>'Elegio-Electors'!E848</f>
        <v>0</v>
      </c>
      <c r="E848" s="91" t="str">
        <f>IF(LEFT(RIGHT('Elegio-Electors'!L848,2),1)="C",'Elegio-Electors'!L848,IF(LEFT(RIGHT('Elegio-Electors'!M848,2),1)="C",'Elegio-Electors'!M848,""))</f>
        <v/>
      </c>
      <c r="F848" s="91" t="str">
        <f>IF(LEFT(RIGHT('Elegio-Electors'!L848,2),1)="O",'Elegio-Electors'!L848,IF(LEFT(RIGHT('Elegio-Electors'!M848,2),1)="O",'Elegio-Electors'!M848,""))</f>
        <v/>
      </c>
      <c r="G848" s="91" t="str">
        <f t="shared" si="39"/>
        <v>expéditeur:</v>
      </c>
      <c r="H848" s="91" t="str">
        <f t="shared" si="40"/>
        <v>0 0</v>
      </c>
      <c r="I848" s="91"/>
      <c r="J848" s="40" t="str">
        <f t="shared" si="41"/>
        <v>signature obligatoire</v>
      </c>
    </row>
    <row r="849" spans="1:10" x14ac:dyDescent="0.25">
      <c r="A849" s="20">
        <f>'Elegio-Electors'!C849</f>
        <v>0</v>
      </c>
      <c r="B849" s="20">
        <f>'Elegio-Electors'!B849</f>
        <v>0</v>
      </c>
      <c r="C849" s="91">
        <f>IF(Procédure!$C$33=2,'Elegio-Electors'!D849,Procédure!$C$33)</f>
        <v>0</v>
      </c>
      <c r="D849" s="20">
        <f>'Elegio-Electors'!E849</f>
        <v>0</v>
      </c>
      <c r="E849" s="91" t="str">
        <f>IF(LEFT(RIGHT('Elegio-Electors'!L849,2),1)="C",'Elegio-Electors'!L849,IF(LEFT(RIGHT('Elegio-Electors'!M849,2),1)="C",'Elegio-Electors'!M849,""))</f>
        <v/>
      </c>
      <c r="F849" s="91" t="str">
        <f>IF(LEFT(RIGHT('Elegio-Electors'!L849,2),1)="O",'Elegio-Electors'!L849,IF(LEFT(RIGHT('Elegio-Electors'!M849,2),1)="O",'Elegio-Electors'!M849,""))</f>
        <v/>
      </c>
      <c r="G849" s="91" t="str">
        <f t="shared" si="39"/>
        <v>expéditeur:</v>
      </c>
      <c r="H849" s="91" t="str">
        <f t="shared" si="40"/>
        <v>0 0</v>
      </c>
      <c r="I849" s="91"/>
      <c r="J849" s="40" t="str">
        <f t="shared" si="41"/>
        <v>signature obligatoire</v>
      </c>
    </row>
    <row r="850" spans="1:10" x14ac:dyDescent="0.25">
      <c r="A850" s="20">
        <f>'Elegio-Electors'!C850</f>
        <v>0</v>
      </c>
      <c r="B850" s="20">
        <f>'Elegio-Electors'!B850</f>
        <v>0</v>
      </c>
      <c r="C850" s="91">
        <f>IF(Procédure!$C$33=2,'Elegio-Electors'!D850,Procédure!$C$33)</f>
        <v>0</v>
      </c>
      <c r="D850" s="20">
        <f>'Elegio-Electors'!E850</f>
        <v>0</v>
      </c>
      <c r="E850" s="91" t="str">
        <f>IF(LEFT(RIGHT('Elegio-Electors'!L850,2),1)="C",'Elegio-Electors'!L850,IF(LEFT(RIGHT('Elegio-Electors'!M850,2),1)="C",'Elegio-Electors'!M850,""))</f>
        <v/>
      </c>
      <c r="F850" s="91" t="str">
        <f>IF(LEFT(RIGHT('Elegio-Electors'!L850,2),1)="O",'Elegio-Electors'!L850,IF(LEFT(RIGHT('Elegio-Electors'!M850,2),1)="O",'Elegio-Electors'!M850,""))</f>
        <v/>
      </c>
      <c r="G850" s="91" t="str">
        <f t="shared" si="39"/>
        <v>expéditeur:</v>
      </c>
      <c r="H850" s="91" t="str">
        <f t="shared" si="40"/>
        <v>0 0</v>
      </c>
      <c r="I850" s="91"/>
      <c r="J850" s="40" t="str">
        <f t="shared" si="41"/>
        <v>signature obligatoire</v>
      </c>
    </row>
    <row r="851" spans="1:10" x14ac:dyDescent="0.25">
      <c r="A851" s="20">
        <f>'Elegio-Electors'!C851</f>
        <v>0</v>
      </c>
      <c r="B851" s="20">
        <f>'Elegio-Electors'!B851</f>
        <v>0</v>
      </c>
      <c r="C851" s="91">
        <f>IF(Procédure!$C$33=2,'Elegio-Electors'!D851,Procédure!$C$33)</f>
        <v>0</v>
      </c>
      <c r="D851" s="20">
        <f>'Elegio-Electors'!E851</f>
        <v>0</v>
      </c>
      <c r="E851" s="91" t="str">
        <f>IF(LEFT(RIGHT('Elegio-Electors'!L851,2),1)="C",'Elegio-Electors'!L851,IF(LEFT(RIGHT('Elegio-Electors'!M851,2),1)="C",'Elegio-Electors'!M851,""))</f>
        <v/>
      </c>
      <c r="F851" s="91" t="str">
        <f>IF(LEFT(RIGHT('Elegio-Electors'!L851,2),1)="O",'Elegio-Electors'!L851,IF(LEFT(RIGHT('Elegio-Electors'!M851,2),1)="O",'Elegio-Electors'!M851,""))</f>
        <v/>
      </c>
      <c r="G851" s="91" t="str">
        <f t="shared" si="39"/>
        <v>expéditeur:</v>
      </c>
      <c r="H851" s="91" t="str">
        <f t="shared" si="40"/>
        <v>0 0</v>
      </c>
      <c r="I851" s="91"/>
      <c r="J851" s="40" t="str">
        <f t="shared" si="41"/>
        <v>signature obligatoire</v>
      </c>
    </row>
    <row r="852" spans="1:10" x14ac:dyDescent="0.25">
      <c r="A852" s="20">
        <f>'Elegio-Electors'!C852</f>
        <v>0</v>
      </c>
      <c r="B852" s="20">
        <f>'Elegio-Electors'!B852</f>
        <v>0</v>
      </c>
      <c r="C852" s="91">
        <f>IF(Procédure!$C$33=2,'Elegio-Electors'!D852,Procédure!$C$33)</f>
        <v>0</v>
      </c>
      <c r="D852" s="20">
        <f>'Elegio-Electors'!E852</f>
        <v>0</v>
      </c>
      <c r="E852" s="91" t="str">
        <f>IF(LEFT(RIGHT('Elegio-Electors'!L852,2),1)="C",'Elegio-Electors'!L852,IF(LEFT(RIGHT('Elegio-Electors'!M852,2),1)="C",'Elegio-Electors'!M852,""))</f>
        <v/>
      </c>
      <c r="F852" s="91" t="str">
        <f>IF(LEFT(RIGHT('Elegio-Electors'!L852,2),1)="O",'Elegio-Electors'!L852,IF(LEFT(RIGHT('Elegio-Electors'!M852,2),1)="O",'Elegio-Electors'!M852,""))</f>
        <v/>
      </c>
      <c r="G852" s="91" t="str">
        <f t="shared" si="39"/>
        <v>expéditeur:</v>
      </c>
      <c r="H852" s="91" t="str">
        <f t="shared" si="40"/>
        <v>0 0</v>
      </c>
      <c r="I852" s="91"/>
      <c r="J852" s="40" t="str">
        <f t="shared" si="41"/>
        <v>signature obligatoire</v>
      </c>
    </row>
    <row r="853" spans="1:10" x14ac:dyDescent="0.25">
      <c r="A853" s="20">
        <f>'Elegio-Electors'!C853</f>
        <v>0</v>
      </c>
      <c r="B853" s="20">
        <f>'Elegio-Electors'!B853</f>
        <v>0</v>
      </c>
      <c r="C853" s="91">
        <f>IF(Procédure!$C$33=2,'Elegio-Electors'!D853,Procédure!$C$33)</f>
        <v>0</v>
      </c>
      <c r="D853" s="20">
        <f>'Elegio-Electors'!E853</f>
        <v>0</v>
      </c>
      <c r="E853" s="91" t="str">
        <f>IF(LEFT(RIGHT('Elegio-Electors'!L853,2),1)="C",'Elegio-Electors'!L853,IF(LEFT(RIGHT('Elegio-Electors'!M853,2),1)="C",'Elegio-Electors'!M853,""))</f>
        <v/>
      </c>
      <c r="F853" s="91" t="str">
        <f>IF(LEFT(RIGHT('Elegio-Electors'!L853,2),1)="O",'Elegio-Electors'!L853,IF(LEFT(RIGHT('Elegio-Electors'!M853,2),1)="O",'Elegio-Electors'!M853,""))</f>
        <v/>
      </c>
      <c r="G853" s="91" t="str">
        <f t="shared" si="39"/>
        <v>expéditeur:</v>
      </c>
      <c r="H853" s="91" t="str">
        <f t="shared" si="40"/>
        <v>0 0</v>
      </c>
      <c r="I853" s="91"/>
      <c r="J853" s="40" t="str">
        <f t="shared" si="41"/>
        <v>signature obligatoire</v>
      </c>
    </row>
    <row r="854" spans="1:10" x14ac:dyDescent="0.25">
      <c r="A854" s="20">
        <f>'Elegio-Electors'!C854</f>
        <v>0</v>
      </c>
      <c r="B854" s="20">
        <f>'Elegio-Electors'!B854</f>
        <v>0</v>
      </c>
      <c r="C854" s="91">
        <f>IF(Procédure!$C$33=2,'Elegio-Electors'!D854,Procédure!$C$33)</f>
        <v>0</v>
      </c>
      <c r="D854" s="20">
        <f>'Elegio-Electors'!E854</f>
        <v>0</v>
      </c>
      <c r="E854" s="91" t="str">
        <f>IF(LEFT(RIGHT('Elegio-Electors'!L854,2),1)="C",'Elegio-Electors'!L854,IF(LEFT(RIGHT('Elegio-Electors'!M854,2),1)="C",'Elegio-Electors'!M854,""))</f>
        <v/>
      </c>
      <c r="F854" s="91" t="str">
        <f>IF(LEFT(RIGHT('Elegio-Electors'!L854,2),1)="O",'Elegio-Electors'!L854,IF(LEFT(RIGHT('Elegio-Electors'!M854,2),1)="O",'Elegio-Electors'!M854,""))</f>
        <v/>
      </c>
      <c r="G854" s="91" t="str">
        <f t="shared" si="39"/>
        <v>expéditeur:</v>
      </c>
      <c r="H854" s="91" t="str">
        <f t="shared" si="40"/>
        <v>0 0</v>
      </c>
      <c r="I854" s="91"/>
      <c r="J854" s="40" t="str">
        <f t="shared" si="41"/>
        <v>signature obligatoire</v>
      </c>
    </row>
    <row r="855" spans="1:10" x14ac:dyDescent="0.25">
      <c r="A855" s="20">
        <f>'Elegio-Electors'!C855</f>
        <v>0</v>
      </c>
      <c r="B855" s="20">
        <f>'Elegio-Electors'!B855</f>
        <v>0</v>
      </c>
      <c r="C855" s="91">
        <f>IF(Procédure!$C$33=2,'Elegio-Electors'!D855,Procédure!$C$33)</f>
        <v>0</v>
      </c>
      <c r="D855" s="20">
        <f>'Elegio-Electors'!E855</f>
        <v>0</v>
      </c>
      <c r="E855" s="91" t="str">
        <f>IF(LEFT(RIGHT('Elegio-Electors'!L855,2),1)="C",'Elegio-Electors'!L855,IF(LEFT(RIGHT('Elegio-Electors'!M855,2),1)="C",'Elegio-Electors'!M855,""))</f>
        <v/>
      </c>
      <c r="F855" s="91" t="str">
        <f>IF(LEFT(RIGHT('Elegio-Electors'!L855,2),1)="O",'Elegio-Electors'!L855,IF(LEFT(RIGHT('Elegio-Electors'!M855,2),1)="O",'Elegio-Electors'!M855,""))</f>
        <v/>
      </c>
      <c r="G855" s="91" t="str">
        <f t="shared" si="39"/>
        <v>expéditeur:</v>
      </c>
      <c r="H855" s="91" t="str">
        <f t="shared" si="40"/>
        <v>0 0</v>
      </c>
      <c r="I855" s="91"/>
      <c r="J855" s="40" t="str">
        <f t="shared" si="41"/>
        <v>signature obligatoire</v>
      </c>
    </row>
    <row r="856" spans="1:10" x14ac:dyDescent="0.25">
      <c r="A856" s="20">
        <f>'Elegio-Electors'!C856</f>
        <v>0</v>
      </c>
      <c r="B856" s="20">
        <f>'Elegio-Electors'!B856</f>
        <v>0</v>
      </c>
      <c r="C856" s="91">
        <f>IF(Procédure!$C$33=2,'Elegio-Electors'!D856,Procédure!$C$33)</f>
        <v>0</v>
      </c>
      <c r="D856" s="20">
        <f>'Elegio-Electors'!E856</f>
        <v>0</v>
      </c>
      <c r="E856" s="91" t="str">
        <f>IF(LEFT(RIGHT('Elegio-Electors'!L856,2),1)="C",'Elegio-Electors'!L856,IF(LEFT(RIGHT('Elegio-Electors'!M856,2),1)="C",'Elegio-Electors'!M856,""))</f>
        <v/>
      </c>
      <c r="F856" s="91" t="str">
        <f>IF(LEFT(RIGHT('Elegio-Electors'!L856,2),1)="O",'Elegio-Electors'!L856,IF(LEFT(RIGHT('Elegio-Electors'!M856,2),1)="O",'Elegio-Electors'!M856,""))</f>
        <v/>
      </c>
      <c r="G856" s="91" t="str">
        <f t="shared" si="39"/>
        <v>expéditeur:</v>
      </c>
      <c r="H856" s="91" t="str">
        <f t="shared" si="40"/>
        <v>0 0</v>
      </c>
      <c r="I856" s="91"/>
      <c r="J856" s="40" t="str">
        <f t="shared" si="41"/>
        <v>signature obligatoire</v>
      </c>
    </row>
    <row r="857" spans="1:10" x14ac:dyDescent="0.25">
      <c r="A857" s="20">
        <f>'Elegio-Electors'!C857</f>
        <v>0</v>
      </c>
      <c r="B857" s="20">
        <f>'Elegio-Electors'!B857</f>
        <v>0</v>
      </c>
      <c r="C857" s="91">
        <f>IF(Procédure!$C$33=2,'Elegio-Electors'!D857,Procédure!$C$33)</f>
        <v>0</v>
      </c>
      <c r="D857" s="20">
        <f>'Elegio-Electors'!E857</f>
        <v>0</v>
      </c>
      <c r="E857" s="91" t="str">
        <f>IF(LEFT(RIGHT('Elegio-Electors'!L857,2),1)="C",'Elegio-Electors'!L857,IF(LEFT(RIGHT('Elegio-Electors'!M857,2),1)="C",'Elegio-Electors'!M857,""))</f>
        <v/>
      </c>
      <c r="F857" s="91" t="str">
        <f>IF(LEFT(RIGHT('Elegio-Electors'!L857,2),1)="O",'Elegio-Electors'!L857,IF(LEFT(RIGHT('Elegio-Electors'!M857,2),1)="O",'Elegio-Electors'!M857,""))</f>
        <v/>
      </c>
      <c r="G857" s="91" t="str">
        <f t="shared" si="39"/>
        <v>expéditeur:</v>
      </c>
      <c r="H857" s="91" t="str">
        <f t="shared" si="40"/>
        <v>0 0</v>
      </c>
      <c r="I857" s="91"/>
      <c r="J857" s="40" t="str">
        <f t="shared" si="41"/>
        <v>signature obligatoire</v>
      </c>
    </row>
    <row r="858" spans="1:10" x14ac:dyDescent="0.25">
      <c r="A858" s="20">
        <f>'Elegio-Electors'!C858</f>
        <v>0</v>
      </c>
      <c r="B858" s="20">
        <f>'Elegio-Electors'!B858</f>
        <v>0</v>
      </c>
      <c r="C858" s="91">
        <f>IF(Procédure!$C$33=2,'Elegio-Electors'!D858,Procédure!$C$33)</f>
        <v>0</v>
      </c>
      <c r="D858" s="20">
        <f>'Elegio-Electors'!E858</f>
        <v>0</v>
      </c>
      <c r="E858" s="91" t="str">
        <f>IF(LEFT(RIGHT('Elegio-Electors'!L858,2),1)="C",'Elegio-Electors'!L858,IF(LEFT(RIGHT('Elegio-Electors'!M858,2),1)="C",'Elegio-Electors'!M858,""))</f>
        <v/>
      </c>
      <c r="F858" s="91" t="str">
        <f>IF(LEFT(RIGHT('Elegio-Electors'!L858,2),1)="O",'Elegio-Electors'!L858,IF(LEFT(RIGHT('Elegio-Electors'!M858,2),1)="O",'Elegio-Electors'!M858,""))</f>
        <v/>
      </c>
      <c r="G858" s="91" t="str">
        <f t="shared" si="39"/>
        <v>expéditeur:</v>
      </c>
      <c r="H858" s="91" t="str">
        <f t="shared" si="40"/>
        <v>0 0</v>
      </c>
      <c r="I858" s="91"/>
      <c r="J858" s="40" t="str">
        <f t="shared" si="41"/>
        <v>signature obligatoire</v>
      </c>
    </row>
    <row r="859" spans="1:10" x14ac:dyDescent="0.25">
      <c r="A859" s="20">
        <f>'Elegio-Electors'!C859</f>
        <v>0</v>
      </c>
      <c r="B859" s="20">
        <f>'Elegio-Electors'!B859</f>
        <v>0</v>
      </c>
      <c r="C859" s="91">
        <f>IF(Procédure!$C$33=2,'Elegio-Electors'!D859,Procédure!$C$33)</f>
        <v>0</v>
      </c>
      <c r="D859" s="20">
        <f>'Elegio-Electors'!E859</f>
        <v>0</v>
      </c>
      <c r="E859" s="91" t="str">
        <f>IF(LEFT(RIGHT('Elegio-Electors'!L859,2),1)="C",'Elegio-Electors'!L859,IF(LEFT(RIGHT('Elegio-Electors'!M859,2),1)="C",'Elegio-Electors'!M859,""))</f>
        <v/>
      </c>
      <c r="F859" s="91" t="str">
        <f>IF(LEFT(RIGHT('Elegio-Electors'!L859,2),1)="O",'Elegio-Electors'!L859,IF(LEFT(RIGHT('Elegio-Electors'!M859,2),1)="O",'Elegio-Electors'!M859,""))</f>
        <v/>
      </c>
      <c r="G859" s="91" t="str">
        <f t="shared" si="39"/>
        <v>expéditeur:</v>
      </c>
      <c r="H859" s="91" t="str">
        <f t="shared" si="40"/>
        <v>0 0</v>
      </c>
      <c r="I859" s="91"/>
      <c r="J859" s="40" t="str">
        <f t="shared" si="41"/>
        <v>signature obligatoire</v>
      </c>
    </row>
    <row r="860" spans="1:10" x14ac:dyDescent="0.25">
      <c r="A860" s="20">
        <f>'Elegio-Electors'!C860</f>
        <v>0</v>
      </c>
      <c r="B860" s="20">
        <f>'Elegio-Electors'!B860</f>
        <v>0</v>
      </c>
      <c r="C860" s="91">
        <f>IF(Procédure!$C$33=2,'Elegio-Electors'!D860,Procédure!$C$33)</f>
        <v>0</v>
      </c>
      <c r="D860" s="20">
        <f>'Elegio-Electors'!E860</f>
        <v>0</v>
      </c>
      <c r="E860" s="91" t="str">
        <f>IF(LEFT(RIGHT('Elegio-Electors'!L860,2),1)="C",'Elegio-Electors'!L860,IF(LEFT(RIGHT('Elegio-Electors'!M860,2),1)="C",'Elegio-Electors'!M860,""))</f>
        <v/>
      </c>
      <c r="F860" s="91" t="str">
        <f>IF(LEFT(RIGHT('Elegio-Electors'!L860,2),1)="O",'Elegio-Electors'!L860,IF(LEFT(RIGHT('Elegio-Electors'!M860,2),1)="O",'Elegio-Electors'!M860,""))</f>
        <v/>
      </c>
      <c r="G860" s="91" t="str">
        <f t="shared" si="39"/>
        <v>expéditeur:</v>
      </c>
      <c r="H860" s="91" t="str">
        <f t="shared" si="40"/>
        <v>0 0</v>
      </c>
      <c r="I860" s="91"/>
      <c r="J860" s="40" t="str">
        <f t="shared" si="41"/>
        <v>signature obligatoire</v>
      </c>
    </row>
    <row r="861" spans="1:10" x14ac:dyDescent="0.25">
      <c r="A861" s="20">
        <f>'Elegio-Electors'!C861</f>
        <v>0</v>
      </c>
      <c r="B861" s="20">
        <f>'Elegio-Electors'!B861</f>
        <v>0</v>
      </c>
      <c r="C861" s="91">
        <f>IF(Procédure!$C$33=2,'Elegio-Electors'!D861,Procédure!$C$33)</f>
        <v>0</v>
      </c>
      <c r="D861" s="20">
        <f>'Elegio-Electors'!E861</f>
        <v>0</v>
      </c>
      <c r="E861" s="91" t="str">
        <f>IF(LEFT(RIGHT('Elegio-Electors'!L861,2),1)="C",'Elegio-Electors'!L861,IF(LEFT(RIGHT('Elegio-Electors'!M861,2),1)="C",'Elegio-Electors'!M861,""))</f>
        <v/>
      </c>
      <c r="F861" s="91" t="str">
        <f>IF(LEFT(RIGHT('Elegio-Electors'!L861,2),1)="O",'Elegio-Electors'!L861,IF(LEFT(RIGHT('Elegio-Electors'!M861,2),1)="O",'Elegio-Electors'!M861,""))</f>
        <v/>
      </c>
      <c r="G861" s="91" t="str">
        <f t="shared" si="39"/>
        <v>expéditeur:</v>
      </c>
      <c r="H861" s="91" t="str">
        <f t="shared" si="40"/>
        <v>0 0</v>
      </c>
      <c r="I861" s="91"/>
      <c r="J861" s="40" t="str">
        <f t="shared" si="41"/>
        <v>signature obligatoire</v>
      </c>
    </row>
    <row r="862" spans="1:10" x14ac:dyDescent="0.25">
      <c r="A862" s="20">
        <f>'Elegio-Electors'!C862</f>
        <v>0</v>
      </c>
      <c r="B862" s="20">
        <f>'Elegio-Electors'!B862</f>
        <v>0</v>
      </c>
      <c r="C862" s="91">
        <f>IF(Procédure!$C$33=2,'Elegio-Electors'!D862,Procédure!$C$33)</f>
        <v>0</v>
      </c>
      <c r="D862" s="20">
        <f>'Elegio-Electors'!E862</f>
        <v>0</v>
      </c>
      <c r="E862" s="91" t="str">
        <f>IF(LEFT(RIGHT('Elegio-Electors'!L862,2),1)="C",'Elegio-Electors'!L862,IF(LEFT(RIGHT('Elegio-Electors'!M862,2),1)="C",'Elegio-Electors'!M862,""))</f>
        <v/>
      </c>
      <c r="F862" s="91" t="str">
        <f>IF(LEFT(RIGHT('Elegio-Electors'!L862,2),1)="O",'Elegio-Electors'!L862,IF(LEFT(RIGHT('Elegio-Electors'!M862,2),1)="O",'Elegio-Electors'!M862,""))</f>
        <v/>
      </c>
      <c r="G862" s="91" t="str">
        <f t="shared" si="39"/>
        <v>expéditeur:</v>
      </c>
      <c r="H862" s="91" t="str">
        <f t="shared" si="40"/>
        <v>0 0</v>
      </c>
      <c r="I862" s="91"/>
      <c r="J862" s="40" t="str">
        <f t="shared" si="41"/>
        <v>signature obligatoire</v>
      </c>
    </row>
    <row r="863" spans="1:10" x14ac:dyDescent="0.25">
      <c r="A863" s="20">
        <f>'Elegio-Electors'!C863</f>
        <v>0</v>
      </c>
      <c r="B863" s="20">
        <f>'Elegio-Electors'!B863</f>
        <v>0</v>
      </c>
      <c r="C863" s="91">
        <f>IF(Procédure!$C$33=2,'Elegio-Electors'!D863,Procédure!$C$33)</f>
        <v>0</v>
      </c>
      <c r="D863" s="20">
        <f>'Elegio-Electors'!E863</f>
        <v>0</v>
      </c>
      <c r="E863" s="91" t="str">
        <f>IF(LEFT(RIGHT('Elegio-Electors'!L863,2),1)="C",'Elegio-Electors'!L863,IF(LEFT(RIGHT('Elegio-Electors'!M863,2),1)="C",'Elegio-Electors'!M863,""))</f>
        <v/>
      </c>
      <c r="F863" s="91" t="str">
        <f>IF(LEFT(RIGHT('Elegio-Electors'!L863,2),1)="O",'Elegio-Electors'!L863,IF(LEFT(RIGHT('Elegio-Electors'!M863,2),1)="O",'Elegio-Electors'!M863,""))</f>
        <v/>
      </c>
      <c r="G863" s="91" t="str">
        <f t="shared" si="39"/>
        <v>expéditeur:</v>
      </c>
      <c r="H863" s="91" t="str">
        <f t="shared" si="40"/>
        <v>0 0</v>
      </c>
      <c r="I863" s="91"/>
      <c r="J863" s="40" t="str">
        <f t="shared" si="41"/>
        <v>signature obligatoire</v>
      </c>
    </row>
    <row r="864" spans="1:10" x14ac:dyDescent="0.25">
      <c r="A864" s="20">
        <f>'Elegio-Electors'!C864</f>
        <v>0</v>
      </c>
      <c r="B864" s="20">
        <f>'Elegio-Electors'!B864</f>
        <v>0</v>
      </c>
      <c r="C864" s="91">
        <f>IF(Procédure!$C$33=2,'Elegio-Electors'!D864,Procédure!$C$33)</f>
        <v>0</v>
      </c>
      <c r="D864" s="20">
        <f>'Elegio-Electors'!E864</f>
        <v>0</v>
      </c>
      <c r="E864" s="91" t="str">
        <f>IF(LEFT(RIGHT('Elegio-Electors'!L864,2),1)="C",'Elegio-Electors'!L864,IF(LEFT(RIGHT('Elegio-Electors'!M864,2),1)="C",'Elegio-Electors'!M864,""))</f>
        <v/>
      </c>
      <c r="F864" s="91" t="str">
        <f>IF(LEFT(RIGHT('Elegio-Electors'!L864,2),1)="O",'Elegio-Electors'!L864,IF(LEFT(RIGHT('Elegio-Electors'!M864,2),1)="O",'Elegio-Electors'!M864,""))</f>
        <v/>
      </c>
      <c r="G864" s="91" t="str">
        <f t="shared" si="39"/>
        <v>expéditeur:</v>
      </c>
      <c r="H864" s="91" t="str">
        <f t="shared" si="40"/>
        <v>0 0</v>
      </c>
      <c r="I864" s="91"/>
      <c r="J864" s="40" t="str">
        <f t="shared" si="41"/>
        <v>signature obligatoire</v>
      </c>
    </row>
    <row r="865" spans="1:10" x14ac:dyDescent="0.25">
      <c r="A865" s="20">
        <f>'Elegio-Electors'!C865</f>
        <v>0</v>
      </c>
      <c r="B865" s="20">
        <f>'Elegio-Electors'!B865</f>
        <v>0</v>
      </c>
      <c r="C865" s="91">
        <f>IF(Procédure!$C$33=2,'Elegio-Electors'!D865,Procédure!$C$33)</f>
        <v>0</v>
      </c>
      <c r="D865" s="20">
        <f>'Elegio-Electors'!E865</f>
        <v>0</v>
      </c>
      <c r="E865" s="91" t="str">
        <f>IF(LEFT(RIGHT('Elegio-Electors'!L865,2),1)="C",'Elegio-Electors'!L865,IF(LEFT(RIGHT('Elegio-Electors'!M865,2),1)="C",'Elegio-Electors'!M865,""))</f>
        <v/>
      </c>
      <c r="F865" s="91" t="str">
        <f>IF(LEFT(RIGHT('Elegio-Electors'!L865,2),1)="O",'Elegio-Electors'!L865,IF(LEFT(RIGHT('Elegio-Electors'!M865,2),1)="O",'Elegio-Electors'!M865,""))</f>
        <v/>
      </c>
      <c r="G865" s="91" t="str">
        <f t="shared" si="39"/>
        <v>expéditeur:</v>
      </c>
      <c r="H865" s="91" t="str">
        <f t="shared" si="40"/>
        <v>0 0</v>
      </c>
      <c r="I865" s="91"/>
      <c r="J865" s="40" t="str">
        <f t="shared" si="41"/>
        <v>signature obligatoire</v>
      </c>
    </row>
    <row r="866" spans="1:10" x14ac:dyDescent="0.25">
      <c r="A866" s="20">
        <f>'Elegio-Electors'!C866</f>
        <v>0</v>
      </c>
      <c r="B866" s="20">
        <f>'Elegio-Electors'!B866</f>
        <v>0</v>
      </c>
      <c r="C866" s="91">
        <f>IF(Procédure!$C$33=2,'Elegio-Electors'!D866,Procédure!$C$33)</f>
        <v>0</v>
      </c>
      <c r="D866" s="20">
        <f>'Elegio-Electors'!E866</f>
        <v>0</v>
      </c>
      <c r="E866" s="91" t="str">
        <f>IF(LEFT(RIGHT('Elegio-Electors'!L866,2),1)="C",'Elegio-Electors'!L866,IF(LEFT(RIGHT('Elegio-Electors'!M866,2),1)="C",'Elegio-Electors'!M866,""))</f>
        <v/>
      </c>
      <c r="F866" s="91" t="str">
        <f>IF(LEFT(RIGHT('Elegio-Electors'!L866,2),1)="O",'Elegio-Electors'!L866,IF(LEFT(RIGHT('Elegio-Electors'!M866,2),1)="O",'Elegio-Electors'!M866,""))</f>
        <v/>
      </c>
      <c r="G866" s="91" t="str">
        <f t="shared" si="39"/>
        <v>expéditeur:</v>
      </c>
      <c r="H866" s="91" t="str">
        <f t="shared" si="40"/>
        <v>0 0</v>
      </c>
      <c r="I866" s="91"/>
      <c r="J866" s="40" t="str">
        <f t="shared" si="41"/>
        <v>signature obligatoire</v>
      </c>
    </row>
    <row r="867" spans="1:10" x14ac:dyDescent="0.25">
      <c r="A867" s="20">
        <f>'Elegio-Electors'!C867</f>
        <v>0</v>
      </c>
      <c r="B867" s="20">
        <f>'Elegio-Electors'!B867</f>
        <v>0</v>
      </c>
      <c r="C867" s="91">
        <f>IF(Procédure!$C$33=2,'Elegio-Electors'!D867,Procédure!$C$33)</f>
        <v>0</v>
      </c>
      <c r="D867" s="20">
        <f>'Elegio-Electors'!E867</f>
        <v>0</v>
      </c>
      <c r="E867" s="91" t="str">
        <f>IF(LEFT(RIGHT('Elegio-Electors'!L867,2),1)="C",'Elegio-Electors'!L867,IF(LEFT(RIGHT('Elegio-Electors'!M867,2),1)="C",'Elegio-Electors'!M867,""))</f>
        <v/>
      </c>
      <c r="F867" s="91" t="str">
        <f>IF(LEFT(RIGHT('Elegio-Electors'!L867,2),1)="O",'Elegio-Electors'!L867,IF(LEFT(RIGHT('Elegio-Electors'!M867,2),1)="O",'Elegio-Electors'!M867,""))</f>
        <v/>
      </c>
      <c r="G867" s="91" t="str">
        <f t="shared" si="39"/>
        <v>expéditeur:</v>
      </c>
      <c r="H867" s="91" t="str">
        <f t="shared" si="40"/>
        <v>0 0</v>
      </c>
      <c r="I867" s="91"/>
      <c r="J867" s="40" t="str">
        <f t="shared" si="41"/>
        <v>signature obligatoire</v>
      </c>
    </row>
    <row r="868" spans="1:10" x14ac:dyDescent="0.25">
      <c r="A868" s="20">
        <f>'Elegio-Electors'!C868</f>
        <v>0</v>
      </c>
      <c r="B868" s="20">
        <f>'Elegio-Electors'!B868</f>
        <v>0</v>
      </c>
      <c r="C868" s="91">
        <f>IF(Procédure!$C$33=2,'Elegio-Electors'!D868,Procédure!$C$33)</f>
        <v>0</v>
      </c>
      <c r="D868" s="20">
        <f>'Elegio-Electors'!E868</f>
        <v>0</v>
      </c>
      <c r="E868" s="91" t="str">
        <f>IF(LEFT(RIGHT('Elegio-Electors'!L868,2),1)="C",'Elegio-Electors'!L868,IF(LEFT(RIGHT('Elegio-Electors'!M868,2),1)="C",'Elegio-Electors'!M868,""))</f>
        <v/>
      </c>
      <c r="F868" s="91" t="str">
        <f>IF(LEFT(RIGHT('Elegio-Electors'!L868,2),1)="O",'Elegio-Electors'!L868,IF(LEFT(RIGHT('Elegio-Electors'!M868,2),1)="O",'Elegio-Electors'!M868,""))</f>
        <v/>
      </c>
      <c r="G868" s="91" t="str">
        <f t="shared" si="39"/>
        <v>expéditeur:</v>
      </c>
      <c r="H868" s="91" t="str">
        <f t="shared" si="40"/>
        <v>0 0</v>
      </c>
      <c r="I868" s="91"/>
      <c r="J868" s="40" t="str">
        <f t="shared" si="41"/>
        <v>signature obligatoire</v>
      </c>
    </row>
    <row r="869" spans="1:10" x14ac:dyDescent="0.25">
      <c r="A869" s="20">
        <f>'Elegio-Electors'!C869</f>
        <v>0</v>
      </c>
      <c r="B869" s="20">
        <f>'Elegio-Electors'!B869</f>
        <v>0</v>
      </c>
      <c r="C869" s="91">
        <f>IF(Procédure!$C$33=2,'Elegio-Electors'!D869,Procédure!$C$33)</f>
        <v>0</v>
      </c>
      <c r="D869" s="20">
        <f>'Elegio-Electors'!E869</f>
        <v>0</v>
      </c>
      <c r="E869" s="91" t="str">
        <f>IF(LEFT(RIGHT('Elegio-Electors'!L869,2),1)="C",'Elegio-Electors'!L869,IF(LEFT(RIGHT('Elegio-Electors'!M869,2),1)="C",'Elegio-Electors'!M869,""))</f>
        <v/>
      </c>
      <c r="F869" s="91" t="str">
        <f>IF(LEFT(RIGHT('Elegio-Electors'!L869,2),1)="O",'Elegio-Electors'!L869,IF(LEFT(RIGHT('Elegio-Electors'!M869,2),1)="O",'Elegio-Electors'!M869,""))</f>
        <v/>
      </c>
      <c r="G869" s="91" t="str">
        <f t="shared" si="39"/>
        <v>expéditeur:</v>
      </c>
      <c r="H869" s="91" t="str">
        <f t="shared" si="40"/>
        <v>0 0</v>
      </c>
      <c r="I869" s="91"/>
      <c r="J869" s="40" t="str">
        <f t="shared" si="41"/>
        <v>signature obligatoire</v>
      </c>
    </row>
    <row r="870" spans="1:10" x14ac:dyDescent="0.25">
      <c r="A870" s="20">
        <f>'Elegio-Electors'!C870</f>
        <v>0</v>
      </c>
      <c r="B870" s="20">
        <f>'Elegio-Electors'!B870</f>
        <v>0</v>
      </c>
      <c r="C870" s="91">
        <f>IF(Procédure!$C$33=2,'Elegio-Electors'!D870,Procédure!$C$33)</f>
        <v>0</v>
      </c>
      <c r="D870" s="20">
        <f>'Elegio-Electors'!E870</f>
        <v>0</v>
      </c>
      <c r="E870" s="91" t="str">
        <f>IF(LEFT(RIGHT('Elegio-Electors'!L870,2),1)="C",'Elegio-Electors'!L870,IF(LEFT(RIGHT('Elegio-Electors'!M870,2),1)="C",'Elegio-Electors'!M870,""))</f>
        <v/>
      </c>
      <c r="F870" s="91" t="str">
        <f>IF(LEFT(RIGHT('Elegio-Electors'!L870,2),1)="O",'Elegio-Electors'!L870,IF(LEFT(RIGHT('Elegio-Electors'!M870,2),1)="O",'Elegio-Electors'!M870,""))</f>
        <v/>
      </c>
      <c r="G870" s="91" t="str">
        <f t="shared" si="39"/>
        <v>expéditeur:</v>
      </c>
      <c r="H870" s="91" t="str">
        <f t="shared" si="40"/>
        <v>0 0</v>
      </c>
      <c r="I870" s="91"/>
      <c r="J870" s="40" t="str">
        <f t="shared" si="41"/>
        <v>signature obligatoire</v>
      </c>
    </row>
    <row r="871" spans="1:10" x14ac:dyDescent="0.25">
      <c r="A871" s="20">
        <f>'Elegio-Electors'!C871</f>
        <v>0</v>
      </c>
      <c r="B871" s="20">
        <f>'Elegio-Electors'!B871</f>
        <v>0</v>
      </c>
      <c r="C871" s="91">
        <f>IF(Procédure!$C$33=2,'Elegio-Electors'!D871,Procédure!$C$33)</f>
        <v>0</v>
      </c>
      <c r="D871" s="20">
        <f>'Elegio-Electors'!E871</f>
        <v>0</v>
      </c>
      <c r="E871" s="91" t="str">
        <f>IF(LEFT(RIGHT('Elegio-Electors'!L871,2),1)="C",'Elegio-Electors'!L871,IF(LEFT(RIGHT('Elegio-Electors'!M871,2),1)="C",'Elegio-Electors'!M871,""))</f>
        <v/>
      </c>
      <c r="F871" s="91" t="str">
        <f>IF(LEFT(RIGHT('Elegio-Electors'!L871,2),1)="O",'Elegio-Electors'!L871,IF(LEFT(RIGHT('Elegio-Electors'!M871,2),1)="O",'Elegio-Electors'!M871,""))</f>
        <v/>
      </c>
      <c r="G871" s="91" t="str">
        <f t="shared" si="39"/>
        <v>expéditeur:</v>
      </c>
      <c r="H871" s="91" t="str">
        <f t="shared" si="40"/>
        <v>0 0</v>
      </c>
      <c r="I871" s="91"/>
      <c r="J871" s="40" t="str">
        <f t="shared" si="41"/>
        <v>signature obligatoire</v>
      </c>
    </row>
    <row r="872" spans="1:10" x14ac:dyDescent="0.25">
      <c r="A872" s="20">
        <f>'Elegio-Electors'!C872</f>
        <v>0</v>
      </c>
      <c r="B872" s="20">
        <f>'Elegio-Electors'!B872</f>
        <v>0</v>
      </c>
      <c r="C872" s="91">
        <f>IF(Procédure!$C$33=2,'Elegio-Electors'!D872,Procédure!$C$33)</f>
        <v>0</v>
      </c>
      <c r="D872" s="20">
        <f>'Elegio-Electors'!E872</f>
        <v>0</v>
      </c>
      <c r="E872" s="91" t="str">
        <f>IF(LEFT(RIGHT('Elegio-Electors'!L872,2),1)="C",'Elegio-Electors'!L872,IF(LEFT(RIGHT('Elegio-Electors'!M872,2),1)="C",'Elegio-Electors'!M872,""))</f>
        <v/>
      </c>
      <c r="F872" s="91" t="str">
        <f>IF(LEFT(RIGHT('Elegio-Electors'!L872,2),1)="O",'Elegio-Electors'!L872,IF(LEFT(RIGHT('Elegio-Electors'!M872,2),1)="O",'Elegio-Electors'!M872,""))</f>
        <v/>
      </c>
      <c r="G872" s="91" t="str">
        <f t="shared" si="39"/>
        <v>expéditeur:</v>
      </c>
      <c r="H872" s="91" t="str">
        <f t="shared" si="40"/>
        <v>0 0</v>
      </c>
      <c r="I872" s="91"/>
      <c r="J872" s="40" t="str">
        <f t="shared" si="41"/>
        <v>signature obligatoire</v>
      </c>
    </row>
    <row r="873" spans="1:10" x14ac:dyDescent="0.25">
      <c r="A873" s="20">
        <f>'Elegio-Electors'!C873</f>
        <v>0</v>
      </c>
      <c r="B873" s="20">
        <f>'Elegio-Electors'!B873</f>
        <v>0</v>
      </c>
      <c r="C873" s="91">
        <f>IF(Procédure!$C$33=2,'Elegio-Electors'!D873,Procédure!$C$33)</f>
        <v>0</v>
      </c>
      <c r="D873" s="20">
        <f>'Elegio-Electors'!E873</f>
        <v>0</v>
      </c>
      <c r="E873" s="91" t="str">
        <f>IF(LEFT(RIGHT('Elegio-Electors'!L873,2),1)="C",'Elegio-Electors'!L873,IF(LEFT(RIGHT('Elegio-Electors'!M873,2),1)="C",'Elegio-Electors'!M873,""))</f>
        <v/>
      </c>
      <c r="F873" s="91" t="str">
        <f>IF(LEFT(RIGHT('Elegio-Electors'!L873,2),1)="O",'Elegio-Electors'!L873,IF(LEFT(RIGHT('Elegio-Electors'!M873,2),1)="O",'Elegio-Electors'!M873,""))</f>
        <v/>
      </c>
      <c r="G873" s="91" t="str">
        <f t="shared" si="39"/>
        <v>expéditeur:</v>
      </c>
      <c r="H873" s="91" t="str">
        <f t="shared" si="40"/>
        <v>0 0</v>
      </c>
      <c r="I873" s="91"/>
      <c r="J873" s="40" t="str">
        <f t="shared" si="41"/>
        <v>signature obligatoire</v>
      </c>
    </row>
    <row r="874" spans="1:10" x14ac:dyDescent="0.25">
      <c r="A874" s="20">
        <f>'Elegio-Electors'!C874</f>
        <v>0</v>
      </c>
      <c r="B874" s="20">
        <f>'Elegio-Electors'!B874</f>
        <v>0</v>
      </c>
      <c r="C874" s="91">
        <f>IF(Procédure!$C$33=2,'Elegio-Electors'!D874,Procédure!$C$33)</f>
        <v>0</v>
      </c>
      <c r="D874" s="20">
        <f>'Elegio-Electors'!E874</f>
        <v>0</v>
      </c>
      <c r="E874" s="91" t="str">
        <f>IF(LEFT(RIGHT('Elegio-Electors'!L874,2),1)="C",'Elegio-Electors'!L874,IF(LEFT(RIGHT('Elegio-Electors'!M874,2),1)="C",'Elegio-Electors'!M874,""))</f>
        <v/>
      </c>
      <c r="F874" s="91" t="str">
        <f>IF(LEFT(RIGHT('Elegio-Electors'!L874,2),1)="O",'Elegio-Electors'!L874,IF(LEFT(RIGHT('Elegio-Electors'!M874,2),1)="O",'Elegio-Electors'!M874,""))</f>
        <v/>
      </c>
      <c r="G874" s="91" t="str">
        <f t="shared" si="39"/>
        <v>expéditeur:</v>
      </c>
      <c r="H874" s="91" t="str">
        <f t="shared" si="40"/>
        <v>0 0</v>
      </c>
      <c r="I874" s="91"/>
      <c r="J874" s="40" t="str">
        <f t="shared" si="41"/>
        <v>signature obligatoire</v>
      </c>
    </row>
    <row r="875" spans="1:10" x14ac:dyDescent="0.25">
      <c r="A875" s="20">
        <f>'Elegio-Electors'!C875</f>
        <v>0</v>
      </c>
      <c r="B875" s="20">
        <f>'Elegio-Electors'!B875</f>
        <v>0</v>
      </c>
      <c r="C875" s="91">
        <f>IF(Procédure!$C$33=2,'Elegio-Electors'!D875,Procédure!$C$33)</f>
        <v>0</v>
      </c>
      <c r="D875" s="20">
        <f>'Elegio-Electors'!E875</f>
        <v>0</v>
      </c>
      <c r="E875" s="91" t="str">
        <f>IF(LEFT(RIGHT('Elegio-Electors'!L875,2),1)="C",'Elegio-Electors'!L875,IF(LEFT(RIGHT('Elegio-Electors'!M875,2),1)="C",'Elegio-Electors'!M875,""))</f>
        <v/>
      </c>
      <c r="F875" s="91" t="str">
        <f>IF(LEFT(RIGHT('Elegio-Electors'!L875,2),1)="O",'Elegio-Electors'!L875,IF(LEFT(RIGHT('Elegio-Electors'!M875,2),1)="O",'Elegio-Electors'!M875,""))</f>
        <v/>
      </c>
      <c r="G875" s="91" t="str">
        <f t="shared" si="39"/>
        <v>expéditeur:</v>
      </c>
      <c r="H875" s="91" t="str">
        <f t="shared" si="40"/>
        <v>0 0</v>
      </c>
      <c r="I875" s="91"/>
      <c r="J875" s="40" t="str">
        <f t="shared" si="41"/>
        <v>signature obligatoire</v>
      </c>
    </row>
    <row r="876" spans="1:10" x14ac:dyDescent="0.25">
      <c r="A876" s="20">
        <f>'Elegio-Electors'!C876</f>
        <v>0</v>
      </c>
      <c r="B876" s="20">
        <f>'Elegio-Electors'!B876</f>
        <v>0</v>
      </c>
      <c r="C876" s="91">
        <f>IF(Procédure!$C$33=2,'Elegio-Electors'!D876,Procédure!$C$33)</f>
        <v>0</v>
      </c>
      <c r="D876" s="20">
        <f>'Elegio-Electors'!E876</f>
        <v>0</v>
      </c>
      <c r="E876" s="91" t="str">
        <f>IF(LEFT(RIGHT('Elegio-Electors'!L876,2),1)="C",'Elegio-Electors'!L876,IF(LEFT(RIGHT('Elegio-Electors'!M876,2),1)="C",'Elegio-Electors'!M876,""))</f>
        <v/>
      </c>
      <c r="F876" s="91" t="str">
        <f>IF(LEFT(RIGHT('Elegio-Electors'!L876,2),1)="O",'Elegio-Electors'!L876,IF(LEFT(RIGHT('Elegio-Electors'!M876,2),1)="O",'Elegio-Electors'!M876,""))</f>
        <v/>
      </c>
      <c r="G876" s="91" t="str">
        <f t="shared" si="39"/>
        <v>expéditeur:</v>
      </c>
      <c r="H876" s="91" t="str">
        <f t="shared" si="40"/>
        <v>0 0</v>
      </c>
      <c r="I876" s="91"/>
      <c r="J876" s="40" t="str">
        <f t="shared" si="41"/>
        <v>signature obligatoire</v>
      </c>
    </row>
    <row r="877" spans="1:10" x14ac:dyDescent="0.25">
      <c r="A877" s="20">
        <f>'Elegio-Electors'!C877</f>
        <v>0</v>
      </c>
      <c r="B877" s="20">
        <f>'Elegio-Electors'!B877</f>
        <v>0</v>
      </c>
      <c r="C877" s="91">
        <f>IF(Procédure!$C$33=2,'Elegio-Electors'!D877,Procédure!$C$33)</f>
        <v>0</v>
      </c>
      <c r="D877" s="20">
        <f>'Elegio-Electors'!E877</f>
        <v>0</v>
      </c>
      <c r="E877" s="91" t="str">
        <f>IF(LEFT(RIGHT('Elegio-Electors'!L877,2),1)="C",'Elegio-Electors'!L877,IF(LEFT(RIGHT('Elegio-Electors'!M877,2),1)="C",'Elegio-Electors'!M877,""))</f>
        <v/>
      </c>
      <c r="F877" s="91" t="str">
        <f>IF(LEFT(RIGHT('Elegio-Electors'!L877,2),1)="O",'Elegio-Electors'!L877,IF(LEFT(RIGHT('Elegio-Electors'!M877,2),1)="O",'Elegio-Electors'!M877,""))</f>
        <v/>
      </c>
      <c r="G877" s="91" t="str">
        <f t="shared" si="39"/>
        <v>expéditeur:</v>
      </c>
      <c r="H877" s="91" t="str">
        <f t="shared" si="40"/>
        <v>0 0</v>
      </c>
      <c r="I877" s="91"/>
      <c r="J877" s="40" t="str">
        <f t="shared" si="41"/>
        <v>signature obligatoire</v>
      </c>
    </row>
    <row r="878" spans="1:10" x14ac:dyDescent="0.25">
      <c r="A878" s="20">
        <f>'Elegio-Electors'!C878</f>
        <v>0</v>
      </c>
      <c r="B878" s="20">
        <f>'Elegio-Electors'!B878</f>
        <v>0</v>
      </c>
      <c r="C878" s="91">
        <f>IF(Procédure!$C$33=2,'Elegio-Electors'!D878,Procédure!$C$33)</f>
        <v>0</v>
      </c>
      <c r="D878" s="20">
        <f>'Elegio-Electors'!E878</f>
        <v>0</v>
      </c>
      <c r="E878" s="91" t="str">
        <f>IF(LEFT(RIGHT('Elegio-Electors'!L878,2),1)="C",'Elegio-Electors'!L878,IF(LEFT(RIGHT('Elegio-Electors'!M878,2),1)="C",'Elegio-Electors'!M878,""))</f>
        <v/>
      </c>
      <c r="F878" s="91" t="str">
        <f>IF(LEFT(RIGHT('Elegio-Electors'!L878,2),1)="O",'Elegio-Electors'!L878,IF(LEFT(RIGHT('Elegio-Electors'!M878,2),1)="O",'Elegio-Electors'!M878,""))</f>
        <v/>
      </c>
      <c r="G878" s="91" t="str">
        <f t="shared" si="39"/>
        <v>expéditeur:</v>
      </c>
      <c r="H878" s="91" t="str">
        <f t="shared" si="40"/>
        <v>0 0</v>
      </c>
      <c r="I878" s="91"/>
      <c r="J878" s="40" t="str">
        <f t="shared" si="41"/>
        <v>signature obligatoire</v>
      </c>
    </row>
    <row r="879" spans="1:10" x14ac:dyDescent="0.25">
      <c r="A879" s="20">
        <f>'Elegio-Electors'!C879</f>
        <v>0</v>
      </c>
      <c r="B879" s="20">
        <f>'Elegio-Electors'!B879</f>
        <v>0</v>
      </c>
      <c r="C879" s="91">
        <f>IF(Procédure!$C$33=2,'Elegio-Electors'!D879,Procédure!$C$33)</f>
        <v>0</v>
      </c>
      <c r="D879" s="20">
        <f>'Elegio-Electors'!E879</f>
        <v>0</v>
      </c>
      <c r="E879" s="91" t="str">
        <f>IF(LEFT(RIGHT('Elegio-Electors'!L879,2),1)="C",'Elegio-Electors'!L879,IF(LEFT(RIGHT('Elegio-Electors'!M879,2),1)="C",'Elegio-Electors'!M879,""))</f>
        <v/>
      </c>
      <c r="F879" s="91" t="str">
        <f>IF(LEFT(RIGHT('Elegio-Electors'!L879,2),1)="O",'Elegio-Electors'!L879,IF(LEFT(RIGHT('Elegio-Electors'!M879,2),1)="O",'Elegio-Electors'!M879,""))</f>
        <v/>
      </c>
      <c r="G879" s="91" t="str">
        <f t="shared" si="39"/>
        <v>expéditeur:</v>
      </c>
      <c r="H879" s="91" t="str">
        <f t="shared" si="40"/>
        <v>0 0</v>
      </c>
      <c r="I879" s="91"/>
      <c r="J879" s="40" t="str">
        <f t="shared" si="41"/>
        <v>signature obligatoire</v>
      </c>
    </row>
    <row r="880" spans="1:10" x14ac:dyDescent="0.25">
      <c r="A880" s="20">
        <f>'Elegio-Electors'!C880</f>
        <v>0</v>
      </c>
      <c r="B880" s="20">
        <f>'Elegio-Electors'!B880</f>
        <v>0</v>
      </c>
      <c r="C880" s="91">
        <f>IF(Procédure!$C$33=2,'Elegio-Electors'!D880,Procédure!$C$33)</f>
        <v>0</v>
      </c>
      <c r="D880" s="20">
        <f>'Elegio-Electors'!E880</f>
        <v>0</v>
      </c>
      <c r="E880" s="91" t="str">
        <f>IF(LEFT(RIGHT('Elegio-Electors'!L880,2),1)="C",'Elegio-Electors'!L880,IF(LEFT(RIGHT('Elegio-Electors'!M880,2),1)="C",'Elegio-Electors'!M880,""))</f>
        <v/>
      </c>
      <c r="F880" s="91" t="str">
        <f>IF(LEFT(RIGHT('Elegio-Electors'!L880,2),1)="O",'Elegio-Electors'!L880,IF(LEFT(RIGHT('Elegio-Electors'!M880,2),1)="O",'Elegio-Electors'!M880,""))</f>
        <v/>
      </c>
      <c r="G880" s="91" t="str">
        <f t="shared" si="39"/>
        <v>expéditeur:</v>
      </c>
      <c r="H880" s="91" t="str">
        <f t="shared" si="40"/>
        <v>0 0</v>
      </c>
      <c r="I880" s="91"/>
      <c r="J880" s="40" t="str">
        <f t="shared" si="41"/>
        <v>signature obligatoire</v>
      </c>
    </row>
    <row r="881" spans="1:10" x14ac:dyDescent="0.25">
      <c r="A881" s="20">
        <f>'Elegio-Electors'!C881</f>
        <v>0</v>
      </c>
      <c r="B881" s="20">
        <f>'Elegio-Electors'!B881</f>
        <v>0</v>
      </c>
      <c r="C881" s="91">
        <f>IF(Procédure!$C$33=2,'Elegio-Electors'!D881,Procédure!$C$33)</f>
        <v>0</v>
      </c>
      <c r="D881" s="20">
        <f>'Elegio-Electors'!E881</f>
        <v>0</v>
      </c>
      <c r="E881" s="91" t="str">
        <f>IF(LEFT(RIGHT('Elegio-Electors'!L881,2),1)="C",'Elegio-Electors'!L881,IF(LEFT(RIGHT('Elegio-Electors'!M881,2),1)="C",'Elegio-Electors'!M881,""))</f>
        <v/>
      </c>
      <c r="F881" s="91" t="str">
        <f>IF(LEFT(RIGHT('Elegio-Electors'!L881,2),1)="O",'Elegio-Electors'!L881,IF(LEFT(RIGHT('Elegio-Electors'!M881,2),1)="O",'Elegio-Electors'!M881,""))</f>
        <v/>
      </c>
      <c r="G881" s="91" t="str">
        <f t="shared" si="39"/>
        <v>expéditeur:</v>
      </c>
      <c r="H881" s="91" t="str">
        <f t="shared" si="40"/>
        <v>0 0</v>
      </c>
      <c r="I881" s="91"/>
      <c r="J881" s="40" t="str">
        <f t="shared" si="41"/>
        <v>signature obligatoire</v>
      </c>
    </row>
    <row r="882" spans="1:10" x14ac:dyDescent="0.25">
      <c r="A882" s="20">
        <f>'Elegio-Electors'!C882</f>
        <v>0</v>
      </c>
      <c r="B882" s="20">
        <f>'Elegio-Electors'!B882</f>
        <v>0</v>
      </c>
      <c r="C882" s="91">
        <f>IF(Procédure!$C$33=2,'Elegio-Electors'!D882,Procédure!$C$33)</f>
        <v>0</v>
      </c>
      <c r="D882" s="20">
        <f>'Elegio-Electors'!E882</f>
        <v>0</v>
      </c>
      <c r="E882" s="91" t="str">
        <f>IF(LEFT(RIGHT('Elegio-Electors'!L882,2),1)="C",'Elegio-Electors'!L882,IF(LEFT(RIGHT('Elegio-Electors'!M882,2),1)="C",'Elegio-Electors'!M882,""))</f>
        <v/>
      </c>
      <c r="F882" s="91" t="str">
        <f>IF(LEFT(RIGHT('Elegio-Electors'!L882,2),1)="O",'Elegio-Electors'!L882,IF(LEFT(RIGHT('Elegio-Electors'!M882,2),1)="O",'Elegio-Electors'!M882,""))</f>
        <v/>
      </c>
      <c r="G882" s="91" t="str">
        <f t="shared" si="39"/>
        <v>expéditeur:</v>
      </c>
      <c r="H882" s="91" t="str">
        <f t="shared" si="40"/>
        <v>0 0</v>
      </c>
      <c r="I882" s="91"/>
      <c r="J882" s="40" t="str">
        <f t="shared" si="41"/>
        <v>signature obligatoire</v>
      </c>
    </row>
    <row r="883" spans="1:10" x14ac:dyDescent="0.25">
      <c r="A883" s="20">
        <f>'Elegio-Electors'!C883</f>
        <v>0</v>
      </c>
      <c r="B883" s="20">
        <f>'Elegio-Electors'!B883</f>
        <v>0</v>
      </c>
      <c r="C883" s="91">
        <f>IF(Procédure!$C$33=2,'Elegio-Electors'!D883,Procédure!$C$33)</f>
        <v>0</v>
      </c>
      <c r="D883" s="20">
        <f>'Elegio-Electors'!E883</f>
        <v>0</v>
      </c>
      <c r="E883" s="91" t="str">
        <f>IF(LEFT(RIGHT('Elegio-Electors'!L883,2),1)="C",'Elegio-Electors'!L883,IF(LEFT(RIGHT('Elegio-Electors'!M883,2),1)="C",'Elegio-Electors'!M883,""))</f>
        <v/>
      </c>
      <c r="F883" s="91" t="str">
        <f>IF(LEFT(RIGHT('Elegio-Electors'!L883,2),1)="O",'Elegio-Electors'!L883,IF(LEFT(RIGHT('Elegio-Electors'!M883,2),1)="O",'Elegio-Electors'!M883,""))</f>
        <v/>
      </c>
      <c r="G883" s="91" t="str">
        <f t="shared" si="39"/>
        <v>expéditeur:</v>
      </c>
      <c r="H883" s="91" t="str">
        <f t="shared" si="40"/>
        <v>0 0</v>
      </c>
      <c r="I883" s="91"/>
      <c r="J883" s="40" t="str">
        <f t="shared" si="41"/>
        <v>signature obligatoire</v>
      </c>
    </row>
    <row r="884" spans="1:10" x14ac:dyDescent="0.25">
      <c r="A884" s="20">
        <f>'Elegio-Electors'!C884</f>
        <v>0</v>
      </c>
      <c r="B884" s="20">
        <f>'Elegio-Electors'!B884</f>
        <v>0</v>
      </c>
      <c r="C884" s="91">
        <f>IF(Procédure!$C$33=2,'Elegio-Electors'!D884,Procédure!$C$33)</f>
        <v>0</v>
      </c>
      <c r="D884" s="20">
        <f>'Elegio-Electors'!E884</f>
        <v>0</v>
      </c>
      <c r="E884" s="91" t="str">
        <f>IF(LEFT(RIGHT('Elegio-Electors'!L884,2),1)="C",'Elegio-Electors'!L884,IF(LEFT(RIGHT('Elegio-Electors'!M884,2),1)="C",'Elegio-Electors'!M884,""))</f>
        <v/>
      </c>
      <c r="F884" s="91" t="str">
        <f>IF(LEFT(RIGHT('Elegio-Electors'!L884,2),1)="O",'Elegio-Electors'!L884,IF(LEFT(RIGHT('Elegio-Electors'!M884,2),1)="O",'Elegio-Electors'!M884,""))</f>
        <v/>
      </c>
      <c r="G884" s="91" t="str">
        <f t="shared" si="39"/>
        <v>expéditeur:</v>
      </c>
      <c r="H884" s="91" t="str">
        <f t="shared" si="40"/>
        <v>0 0</v>
      </c>
      <c r="I884" s="91"/>
      <c r="J884" s="40" t="str">
        <f t="shared" si="41"/>
        <v>signature obligatoire</v>
      </c>
    </row>
    <row r="885" spans="1:10" x14ac:dyDescent="0.25">
      <c r="A885" s="20">
        <f>'Elegio-Electors'!C885</f>
        <v>0</v>
      </c>
      <c r="B885" s="20">
        <f>'Elegio-Electors'!B885</f>
        <v>0</v>
      </c>
      <c r="C885" s="91">
        <f>IF(Procédure!$C$33=2,'Elegio-Electors'!D885,Procédure!$C$33)</f>
        <v>0</v>
      </c>
      <c r="D885" s="20">
        <f>'Elegio-Electors'!E885</f>
        <v>0</v>
      </c>
      <c r="E885" s="91" t="str">
        <f>IF(LEFT(RIGHT('Elegio-Electors'!L885,2),1)="C",'Elegio-Electors'!L885,IF(LEFT(RIGHT('Elegio-Electors'!M885,2),1)="C",'Elegio-Electors'!M885,""))</f>
        <v/>
      </c>
      <c r="F885" s="91" t="str">
        <f>IF(LEFT(RIGHT('Elegio-Electors'!L885,2),1)="O",'Elegio-Electors'!L885,IF(LEFT(RIGHT('Elegio-Electors'!M885,2),1)="O",'Elegio-Electors'!M885,""))</f>
        <v/>
      </c>
      <c r="G885" s="91" t="str">
        <f t="shared" si="39"/>
        <v>expéditeur:</v>
      </c>
      <c r="H885" s="91" t="str">
        <f t="shared" si="40"/>
        <v>0 0</v>
      </c>
      <c r="I885" s="91"/>
      <c r="J885" s="40" t="str">
        <f t="shared" si="41"/>
        <v>signature obligatoire</v>
      </c>
    </row>
    <row r="886" spans="1:10" x14ac:dyDescent="0.25">
      <c r="A886" s="20">
        <f>'Elegio-Electors'!C886</f>
        <v>0</v>
      </c>
      <c r="B886" s="20">
        <f>'Elegio-Electors'!B886</f>
        <v>0</v>
      </c>
      <c r="C886" s="91">
        <f>IF(Procédure!$C$33=2,'Elegio-Electors'!D886,Procédure!$C$33)</f>
        <v>0</v>
      </c>
      <c r="D886" s="20">
        <f>'Elegio-Electors'!E886</f>
        <v>0</v>
      </c>
      <c r="E886" s="91" t="str">
        <f>IF(LEFT(RIGHT('Elegio-Electors'!L886,2),1)="C",'Elegio-Electors'!L886,IF(LEFT(RIGHT('Elegio-Electors'!M886,2),1)="C",'Elegio-Electors'!M886,""))</f>
        <v/>
      </c>
      <c r="F886" s="91" t="str">
        <f>IF(LEFT(RIGHT('Elegio-Electors'!L886,2),1)="O",'Elegio-Electors'!L886,IF(LEFT(RIGHT('Elegio-Electors'!M886,2),1)="O",'Elegio-Electors'!M886,""))</f>
        <v/>
      </c>
      <c r="G886" s="91" t="str">
        <f t="shared" si="39"/>
        <v>expéditeur:</v>
      </c>
      <c r="H886" s="91" t="str">
        <f t="shared" si="40"/>
        <v>0 0</v>
      </c>
      <c r="I886" s="91"/>
      <c r="J886" s="40" t="str">
        <f t="shared" si="41"/>
        <v>signature obligatoire</v>
      </c>
    </row>
    <row r="887" spans="1:10" x14ac:dyDescent="0.25">
      <c r="A887" s="20">
        <f>'Elegio-Electors'!C887</f>
        <v>0</v>
      </c>
      <c r="B887" s="20">
        <f>'Elegio-Electors'!B887</f>
        <v>0</v>
      </c>
      <c r="C887" s="91">
        <f>IF(Procédure!$C$33=2,'Elegio-Electors'!D887,Procédure!$C$33)</f>
        <v>0</v>
      </c>
      <c r="D887" s="20">
        <f>'Elegio-Electors'!E887</f>
        <v>0</v>
      </c>
      <c r="E887" s="91" t="str">
        <f>IF(LEFT(RIGHT('Elegio-Electors'!L887,2),1)="C",'Elegio-Electors'!L887,IF(LEFT(RIGHT('Elegio-Electors'!M887,2),1)="C",'Elegio-Electors'!M887,""))</f>
        <v/>
      </c>
      <c r="F887" s="91" t="str">
        <f>IF(LEFT(RIGHT('Elegio-Electors'!L887,2),1)="O",'Elegio-Electors'!L887,IF(LEFT(RIGHT('Elegio-Electors'!M887,2),1)="O",'Elegio-Electors'!M887,""))</f>
        <v/>
      </c>
      <c r="G887" s="91" t="str">
        <f t="shared" si="39"/>
        <v>expéditeur:</v>
      </c>
      <c r="H887" s="91" t="str">
        <f t="shared" si="40"/>
        <v>0 0</v>
      </c>
      <c r="I887" s="91"/>
      <c r="J887" s="40" t="str">
        <f t="shared" si="41"/>
        <v>signature obligatoire</v>
      </c>
    </row>
    <row r="888" spans="1:10" x14ac:dyDescent="0.25">
      <c r="A888" s="20">
        <f>'Elegio-Electors'!C888</f>
        <v>0</v>
      </c>
      <c r="B888" s="20">
        <f>'Elegio-Electors'!B888</f>
        <v>0</v>
      </c>
      <c r="C888" s="91">
        <f>IF(Procédure!$C$33=2,'Elegio-Electors'!D888,Procédure!$C$33)</f>
        <v>0</v>
      </c>
      <c r="D888" s="20">
        <f>'Elegio-Electors'!E888</f>
        <v>0</v>
      </c>
      <c r="E888" s="91" t="str">
        <f>IF(LEFT(RIGHT('Elegio-Electors'!L888,2),1)="C",'Elegio-Electors'!L888,IF(LEFT(RIGHT('Elegio-Electors'!M888,2),1)="C",'Elegio-Electors'!M888,""))</f>
        <v/>
      </c>
      <c r="F888" s="91" t="str">
        <f>IF(LEFT(RIGHT('Elegio-Electors'!L888,2),1)="O",'Elegio-Electors'!L888,IF(LEFT(RIGHT('Elegio-Electors'!M888,2),1)="O",'Elegio-Electors'!M888,""))</f>
        <v/>
      </c>
      <c r="G888" s="91" t="str">
        <f t="shared" si="39"/>
        <v>expéditeur:</v>
      </c>
      <c r="H888" s="91" t="str">
        <f t="shared" si="40"/>
        <v>0 0</v>
      </c>
      <c r="I888" s="91"/>
      <c r="J888" s="40" t="str">
        <f t="shared" si="41"/>
        <v>signature obligatoire</v>
      </c>
    </row>
    <row r="889" spans="1:10" x14ac:dyDescent="0.25">
      <c r="A889" s="20">
        <f>'Elegio-Electors'!C889</f>
        <v>0</v>
      </c>
      <c r="B889" s="20">
        <f>'Elegio-Electors'!B889</f>
        <v>0</v>
      </c>
      <c r="C889" s="91">
        <f>IF(Procédure!$C$33=2,'Elegio-Electors'!D889,Procédure!$C$33)</f>
        <v>0</v>
      </c>
      <c r="D889" s="20">
        <f>'Elegio-Electors'!E889</f>
        <v>0</v>
      </c>
      <c r="E889" s="91" t="str">
        <f>IF(LEFT(RIGHT('Elegio-Electors'!L889,2),1)="C",'Elegio-Electors'!L889,IF(LEFT(RIGHT('Elegio-Electors'!M889,2),1)="C",'Elegio-Electors'!M889,""))</f>
        <v/>
      </c>
      <c r="F889" s="91" t="str">
        <f>IF(LEFT(RIGHT('Elegio-Electors'!L889,2),1)="O",'Elegio-Electors'!L889,IF(LEFT(RIGHT('Elegio-Electors'!M889,2),1)="O",'Elegio-Electors'!M889,""))</f>
        <v/>
      </c>
      <c r="G889" s="91" t="str">
        <f t="shared" si="39"/>
        <v>expéditeur:</v>
      </c>
      <c r="H889" s="91" t="str">
        <f t="shared" si="40"/>
        <v>0 0</v>
      </c>
      <c r="I889" s="91"/>
      <c r="J889" s="40" t="str">
        <f t="shared" si="41"/>
        <v>signature obligatoire</v>
      </c>
    </row>
    <row r="890" spans="1:10" x14ac:dyDescent="0.25">
      <c r="A890" s="20">
        <f>'Elegio-Electors'!C890</f>
        <v>0</v>
      </c>
      <c r="B890" s="20">
        <f>'Elegio-Electors'!B890</f>
        <v>0</v>
      </c>
      <c r="C890" s="91">
        <f>IF(Procédure!$C$33=2,'Elegio-Electors'!D890,Procédure!$C$33)</f>
        <v>0</v>
      </c>
      <c r="D890" s="20">
        <f>'Elegio-Electors'!E890</f>
        <v>0</v>
      </c>
      <c r="E890" s="91" t="str">
        <f>IF(LEFT(RIGHT('Elegio-Electors'!L890,2),1)="C",'Elegio-Electors'!L890,IF(LEFT(RIGHT('Elegio-Electors'!M890,2),1)="C",'Elegio-Electors'!M890,""))</f>
        <v/>
      </c>
      <c r="F890" s="91" t="str">
        <f>IF(LEFT(RIGHT('Elegio-Electors'!L890,2),1)="O",'Elegio-Electors'!L890,IF(LEFT(RIGHT('Elegio-Electors'!M890,2),1)="O",'Elegio-Electors'!M890,""))</f>
        <v/>
      </c>
      <c r="G890" s="91" t="str">
        <f t="shared" si="39"/>
        <v>expéditeur:</v>
      </c>
      <c r="H890" s="91" t="str">
        <f t="shared" si="40"/>
        <v>0 0</v>
      </c>
      <c r="I890" s="91"/>
      <c r="J890" s="40" t="str">
        <f t="shared" si="41"/>
        <v>signature obligatoire</v>
      </c>
    </row>
    <row r="891" spans="1:10" x14ac:dyDescent="0.25">
      <c r="A891" s="20">
        <f>'Elegio-Electors'!C891</f>
        <v>0</v>
      </c>
      <c r="B891" s="20">
        <f>'Elegio-Electors'!B891</f>
        <v>0</v>
      </c>
      <c r="C891" s="91">
        <f>IF(Procédure!$C$33=2,'Elegio-Electors'!D891,Procédure!$C$33)</f>
        <v>0</v>
      </c>
      <c r="D891" s="20">
        <f>'Elegio-Electors'!E891</f>
        <v>0</v>
      </c>
      <c r="E891" s="91" t="str">
        <f>IF(LEFT(RIGHT('Elegio-Electors'!L891,2),1)="C",'Elegio-Electors'!L891,IF(LEFT(RIGHT('Elegio-Electors'!M891,2),1)="C",'Elegio-Electors'!M891,""))</f>
        <v/>
      </c>
      <c r="F891" s="91" t="str">
        <f>IF(LEFT(RIGHT('Elegio-Electors'!L891,2),1)="O",'Elegio-Electors'!L891,IF(LEFT(RIGHT('Elegio-Electors'!M891,2),1)="O",'Elegio-Electors'!M891,""))</f>
        <v/>
      </c>
      <c r="G891" s="91" t="str">
        <f t="shared" si="39"/>
        <v>expéditeur:</v>
      </c>
      <c r="H891" s="91" t="str">
        <f t="shared" si="40"/>
        <v>0 0</v>
      </c>
      <c r="I891" s="91"/>
      <c r="J891" s="40" t="str">
        <f t="shared" si="41"/>
        <v>signature obligatoire</v>
      </c>
    </row>
    <row r="892" spans="1:10" x14ac:dyDescent="0.25">
      <c r="A892" s="20">
        <f>'Elegio-Electors'!C892</f>
        <v>0</v>
      </c>
      <c r="B892" s="20">
        <f>'Elegio-Electors'!B892</f>
        <v>0</v>
      </c>
      <c r="C892" s="91">
        <f>IF(Procédure!$C$33=2,'Elegio-Electors'!D892,Procédure!$C$33)</f>
        <v>0</v>
      </c>
      <c r="D892" s="20">
        <f>'Elegio-Electors'!E892</f>
        <v>0</v>
      </c>
      <c r="E892" s="91" t="str">
        <f>IF(LEFT(RIGHT('Elegio-Electors'!L892,2),1)="C",'Elegio-Electors'!L892,IF(LEFT(RIGHT('Elegio-Electors'!M892,2),1)="C",'Elegio-Electors'!M892,""))</f>
        <v/>
      </c>
      <c r="F892" s="91" t="str">
        <f>IF(LEFT(RIGHT('Elegio-Electors'!L892,2),1)="O",'Elegio-Electors'!L892,IF(LEFT(RIGHT('Elegio-Electors'!M892,2),1)="O",'Elegio-Electors'!M892,""))</f>
        <v/>
      </c>
      <c r="G892" s="91" t="str">
        <f t="shared" si="39"/>
        <v>expéditeur:</v>
      </c>
      <c r="H892" s="91" t="str">
        <f t="shared" si="40"/>
        <v>0 0</v>
      </c>
      <c r="I892" s="91"/>
      <c r="J892" s="40" t="str">
        <f t="shared" si="41"/>
        <v>signature obligatoire</v>
      </c>
    </row>
    <row r="893" spans="1:10" x14ac:dyDescent="0.25">
      <c r="A893" s="20">
        <f>'Elegio-Electors'!C893</f>
        <v>0</v>
      </c>
      <c r="B893" s="20">
        <f>'Elegio-Electors'!B893</f>
        <v>0</v>
      </c>
      <c r="C893" s="91">
        <f>IF(Procédure!$C$33=2,'Elegio-Electors'!D893,Procédure!$C$33)</f>
        <v>0</v>
      </c>
      <c r="D893" s="20">
        <f>'Elegio-Electors'!E893</f>
        <v>0</v>
      </c>
      <c r="E893" s="91" t="str">
        <f>IF(LEFT(RIGHT('Elegio-Electors'!L893,2),1)="C",'Elegio-Electors'!L893,IF(LEFT(RIGHT('Elegio-Electors'!M893,2),1)="C",'Elegio-Electors'!M893,""))</f>
        <v/>
      </c>
      <c r="F893" s="91" t="str">
        <f>IF(LEFT(RIGHT('Elegio-Electors'!L893,2),1)="O",'Elegio-Electors'!L893,IF(LEFT(RIGHT('Elegio-Electors'!M893,2),1)="O",'Elegio-Electors'!M893,""))</f>
        <v/>
      </c>
      <c r="G893" s="91" t="str">
        <f t="shared" si="39"/>
        <v>expéditeur:</v>
      </c>
      <c r="H893" s="91" t="str">
        <f t="shared" si="40"/>
        <v>0 0</v>
      </c>
      <c r="I893" s="91"/>
      <c r="J893" s="40" t="str">
        <f t="shared" si="41"/>
        <v>signature obligatoire</v>
      </c>
    </row>
    <row r="894" spans="1:10" x14ac:dyDescent="0.25">
      <c r="A894" s="20">
        <f>'Elegio-Electors'!C894</f>
        <v>0</v>
      </c>
      <c r="B894" s="20">
        <f>'Elegio-Electors'!B894</f>
        <v>0</v>
      </c>
      <c r="C894" s="91">
        <f>IF(Procédure!$C$33=2,'Elegio-Electors'!D894,Procédure!$C$33)</f>
        <v>0</v>
      </c>
      <c r="D894" s="20">
        <f>'Elegio-Electors'!E894</f>
        <v>0</v>
      </c>
      <c r="E894" s="91" t="str">
        <f>IF(LEFT(RIGHT('Elegio-Electors'!L894,2),1)="C",'Elegio-Electors'!L894,IF(LEFT(RIGHT('Elegio-Electors'!M894,2),1)="C",'Elegio-Electors'!M894,""))</f>
        <v/>
      </c>
      <c r="F894" s="91" t="str">
        <f>IF(LEFT(RIGHT('Elegio-Electors'!L894,2),1)="O",'Elegio-Electors'!L894,IF(LEFT(RIGHT('Elegio-Electors'!M894,2),1)="O",'Elegio-Electors'!M894,""))</f>
        <v/>
      </c>
      <c r="G894" s="91" t="str">
        <f t="shared" si="39"/>
        <v>expéditeur:</v>
      </c>
      <c r="H894" s="91" t="str">
        <f t="shared" si="40"/>
        <v>0 0</v>
      </c>
      <c r="I894" s="91"/>
      <c r="J894" s="40" t="str">
        <f t="shared" si="41"/>
        <v>signature obligatoire</v>
      </c>
    </row>
    <row r="895" spans="1:10" x14ac:dyDescent="0.25">
      <c r="A895" s="20">
        <f>'Elegio-Electors'!C895</f>
        <v>0</v>
      </c>
      <c r="B895" s="20">
        <f>'Elegio-Electors'!B895</f>
        <v>0</v>
      </c>
      <c r="C895" s="91">
        <f>IF(Procédure!$C$33=2,'Elegio-Electors'!D895,Procédure!$C$33)</f>
        <v>0</v>
      </c>
      <c r="D895" s="20">
        <f>'Elegio-Electors'!E895</f>
        <v>0</v>
      </c>
      <c r="E895" s="91" t="str">
        <f>IF(LEFT(RIGHT('Elegio-Electors'!L895,2),1)="C",'Elegio-Electors'!L895,IF(LEFT(RIGHT('Elegio-Electors'!M895,2),1)="C",'Elegio-Electors'!M895,""))</f>
        <v/>
      </c>
      <c r="F895" s="91" t="str">
        <f>IF(LEFT(RIGHT('Elegio-Electors'!L895,2),1)="O",'Elegio-Electors'!L895,IF(LEFT(RIGHT('Elegio-Electors'!M895,2),1)="O",'Elegio-Electors'!M895,""))</f>
        <v/>
      </c>
      <c r="G895" s="91" t="str">
        <f t="shared" si="39"/>
        <v>expéditeur:</v>
      </c>
      <c r="H895" s="91" t="str">
        <f t="shared" si="40"/>
        <v>0 0</v>
      </c>
      <c r="I895" s="91"/>
      <c r="J895" s="40" t="str">
        <f t="shared" si="41"/>
        <v>signature obligatoire</v>
      </c>
    </row>
    <row r="896" spans="1:10" x14ac:dyDescent="0.25">
      <c r="A896" s="20">
        <f>'Elegio-Electors'!C896</f>
        <v>0</v>
      </c>
      <c r="B896" s="20">
        <f>'Elegio-Electors'!B896</f>
        <v>0</v>
      </c>
      <c r="C896" s="91">
        <f>IF(Procédure!$C$33=2,'Elegio-Electors'!D896,Procédure!$C$33)</f>
        <v>0</v>
      </c>
      <c r="D896" s="20">
        <f>'Elegio-Electors'!E896</f>
        <v>0</v>
      </c>
      <c r="E896" s="91" t="str">
        <f>IF(LEFT(RIGHT('Elegio-Electors'!L896,2),1)="C",'Elegio-Electors'!L896,IF(LEFT(RIGHT('Elegio-Electors'!M896,2),1)="C",'Elegio-Electors'!M896,""))</f>
        <v/>
      </c>
      <c r="F896" s="91" t="str">
        <f>IF(LEFT(RIGHT('Elegio-Electors'!L896,2),1)="O",'Elegio-Electors'!L896,IF(LEFT(RIGHT('Elegio-Electors'!M896,2),1)="O",'Elegio-Electors'!M896,""))</f>
        <v/>
      </c>
      <c r="G896" s="91" t="str">
        <f t="shared" si="39"/>
        <v>expéditeur:</v>
      </c>
      <c r="H896" s="91" t="str">
        <f t="shared" si="40"/>
        <v>0 0</v>
      </c>
      <c r="I896" s="91"/>
      <c r="J896" s="40" t="str">
        <f t="shared" si="41"/>
        <v>signature obligatoire</v>
      </c>
    </row>
    <row r="897" spans="1:10" x14ac:dyDescent="0.25">
      <c r="A897" s="20">
        <f>'Elegio-Electors'!C897</f>
        <v>0</v>
      </c>
      <c r="B897" s="20">
        <f>'Elegio-Electors'!B897</f>
        <v>0</v>
      </c>
      <c r="C897" s="91">
        <f>IF(Procédure!$C$33=2,'Elegio-Electors'!D897,Procédure!$C$33)</f>
        <v>0</v>
      </c>
      <c r="D897" s="20">
        <f>'Elegio-Electors'!E897</f>
        <v>0</v>
      </c>
      <c r="E897" s="91" t="str">
        <f>IF(LEFT(RIGHT('Elegio-Electors'!L897,2),1)="C",'Elegio-Electors'!L897,IF(LEFT(RIGHT('Elegio-Electors'!M897,2),1)="C",'Elegio-Electors'!M897,""))</f>
        <v/>
      </c>
      <c r="F897" s="91" t="str">
        <f>IF(LEFT(RIGHT('Elegio-Electors'!L897,2),1)="O",'Elegio-Electors'!L897,IF(LEFT(RIGHT('Elegio-Electors'!M897,2),1)="O",'Elegio-Electors'!M897,""))</f>
        <v/>
      </c>
      <c r="G897" s="91" t="str">
        <f t="shared" si="39"/>
        <v>expéditeur:</v>
      </c>
      <c r="H897" s="91" t="str">
        <f t="shared" si="40"/>
        <v>0 0</v>
      </c>
      <c r="I897" s="91"/>
      <c r="J897" s="40" t="str">
        <f t="shared" si="41"/>
        <v>signature obligatoire</v>
      </c>
    </row>
    <row r="898" spans="1:10" x14ac:dyDescent="0.25">
      <c r="A898" s="20">
        <f>'Elegio-Electors'!C898</f>
        <v>0</v>
      </c>
      <c r="B898" s="20">
        <f>'Elegio-Electors'!B898</f>
        <v>0</v>
      </c>
      <c r="C898" s="91">
        <f>IF(Procédure!$C$33=2,'Elegio-Electors'!D898,Procédure!$C$33)</f>
        <v>0</v>
      </c>
      <c r="D898" s="20">
        <f>'Elegio-Electors'!E898</f>
        <v>0</v>
      </c>
      <c r="E898" s="91" t="str">
        <f>IF(LEFT(RIGHT('Elegio-Electors'!L898,2),1)="C",'Elegio-Electors'!L898,IF(LEFT(RIGHT('Elegio-Electors'!M898,2),1)="C",'Elegio-Electors'!M898,""))</f>
        <v/>
      </c>
      <c r="F898" s="91" t="str">
        <f>IF(LEFT(RIGHT('Elegio-Electors'!L898,2),1)="O",'Elegio-Electors'!L898,IF(LEFT(RIGHT('Elegio-Electors'!M898,2),1)="O",'Elegio-Electors'!M898,""))</f>
        <v/>
      </c>
      <c r="G898" s="91" t="str">
        <f t="shared" si="39"/>
        <v>expéditeur:</v>
      </c>
      <c r="H898" s="91" t="str">
        <f t="shared" si="40"/>
        <v>0 0</v>
      </c>
      <c r="I898" s="91"/>
      <c r="J898" s="40" t="str">
        <f t="shared" si="41"/>
        <v>signature obligatoire</v>
      </c>
    </row>
    <row r="899" spans="1:10" x14ac:dyDescent="0.25">
      <c r="A899" s="20">
        <f>'Elegio-Electors'!C899</f>
        <v>0</v>
      </c>
      <c r="B899" s="20">
        <f>'Elegio-Electors'!B899</f>
        <v>0</v>
      </c>
      <c r="C899" s="91">
        <f>IF(Procédure!$C$33=2,'Elegio-Electors'!D899,Procédure!$C$33)</f>
        <v>0</v>
      </c>
      <c r="D899" s="20">
        <f>'Elegio-Electors'!E899</f>
        <v>0</v>
      </c>
      <c r="E899" s="91" t="str">
        <f>IF(LEFT(RIGHT('Elegio-Electors'!L899,2),1)="C",'Elegio-Electors'!L899,IF(LEFT(RIGHT('Elegio-Electors'!M899,2),1)="C",'Elegio-Electors'!M899,""))</f>
        <v/>
      </c>
      <c r="F899" s="91" t="str">
        <f>IF(LEFT(RIGHT('Elegio-Electors'!L899,2),1)="O",'Elegio-Electors'!L899,IF(LEFT(RIGHT('Elegio-Electors'!M899,2),1)="O",'Elegio-Electors'!M899,""))</f>
        <v/>
      </c>
      <c r="G899" s="91" t="str">
        <f t="shared" ref="G899:G962" si="42">IF(C899="NL","afzender:","expéditeur:")</f>
        <v>expéditeur:</v>
      </c>
      <c r="H899" s="91" t="str">
        <f t="shared" ref="H899:H962" si="43">_xlfn.CONCAT(B899," ",A899)</f>
        <v>0 0</v>
      </c>
      <c r="I899" s="91"/>
      <c r="J899" s="40" t="str">
        <f t="shared" ref="J899:J962" si="44">IF(C899="NL","handtekening verplicht","signature obligatoire")</f>
        <v>signature obligatoire</v>
      </c>
    </row>
    <row r="900" spans="1:10" x14ac:dyDescent="0.25">
      <c r="A900" s="20">
        <f>'Elegio-Electors'!C900</f>
        <v>0</v>
      </c>
      <c r="B900" s="20">
        <f>'Elegio-Electors'!B900</f>
        <v>0</v>
      </c>
      <c r="C900" s="91">
        <f>IF(Procédure!$C$33=2,'Elegio-Electors'!D900,Procédure!$C$33)</f>
        <v>0</v>
      </c>
      <c r="D900" s="20">
        <f>'Elegio-Electors'!E900</f>
        <v>0</v>
      </c>
      <c r="E900" s="91" t="str">
        <f>IF(LEFT(RIGHT('Elegio-Electors'!L900,2),1)="C",'Elegio-Electors'!L900,IF(LEFT(RIGHT('Elegio-Electors'!M900,2),1)="C",'Elegio-Electors'!M900,""))</f>
        <v/>
      </c>
      <c r="F900" s="91" t="str">
        <f>IF(LEFT(RIGHT('Elegio-Electors'!L900,2),1)="O",'Elegio-Electors'!L900,IF(LEFT(RIGHT('Elegio-Electors'!M900,2),1)="O",'Elegio-Electors'!M900,""))</f>
        <v/>
      </c>
      <c r="G900" s="91" t="str">
        <f t="shared" si="42"/>
        <v>expéditeur:</v>
      </c>
      <c r="H900" s="91" t="str">
        <f t="shared" si="43"/>
        <v>0 0</v>
      </c>
      <c r="I900" s="91"/>
      <c r="J900" s="40" t="str">
        <f t="shared" si="44"/>
        <v>signature obligatoire</v>
      </c>
    </row>
    <row r="901" spans="1:10" x14ac:dyDescent="0.25">
      <c r="A901" s="20">
        <f>'Elegio-Electors'!C901</f>
        <v>0</v>
      </c>
      <c r="B901" s="20">
        <f>'Elegio-Electors'!B901</f>
        <v>0</v>
      </c>
      <c r="C901" s="91">
        <f>IF(Procédure!$C$33=2,'Elegio-Electors'!D901,Procédure!$C$33)</f>
        <v>0</v>
      </c>
      <c r="D901" s="20">
        <f>'Elegio-Electors'!E901</f>
        <v>0</v>
      </c>
      <c r="E901" s="91" t="str">
        <f>IF(LEFT(RIGHT('Elegio-Electors'!L901,2),1)="C",'Elegio-Electors'!L901,IF(LEFT(RIGHT('Elegio-Electors'!M901,2),1)="C",'Elegio-Electors'!M901,""))</f>
        <v/>
      </c>
      <c r="F901" s="91" t="str">
        <f>IF(LEFT(RIGHT('Elegio-Electors'!L901,2),1)="O",'Elegio-Electors'!L901,IF(LEFT(RIGHT('Elegio-Electors'!M901,2),1)="O",'Elegio-Electors'!M901,""))</f>
        <v/>
      </c>
      <c r="G901" s="91" t="str">
        <f t="shared" si="42"/>
        <v>expéditeur:</v>
      </c>
      <c r="H901" s="91" t="str">
        <f t="shared" si="43"/>
        <v>0 0</v>
      </c>
      <c r="I901" s="91"/>
      <c r="J901" s="40" t="str">
        <f t="shared" si="44"/>
        <v>signature obligatoire</v>
      </c>
    </row>
    <row r="902" spans="1:10" x14ac:dyDescent="0.25">
      <c r="A902" s="20">
        <f>'Elegio-Electors'!C902</f>
        <v>0</v>
      </c>
      <c r="B902" s="20">
        <f>'Elegio-Electors'!B902</f>
        <v>0</v>
      </c>
      <c r="C902" s="91">
        <f>IF(Procédure!$C$33=2,'Elegio-Electors'!D902,Procédure!$C$33)</f>
        <v>0</v>
      </c>
      <c r="D902" s="20">
        <f>'Elegio-Electors'!E902</f>
        <v>0</v>
      </c>
      <c r="E902" s="91" t="str">
        <f>IF(LEFT(RIGHT('Elegio-Electors'!L902,2),1)="C",'Elegio-Electors'!L902,IF(LEFT(RIGHT('Elegio-Electors'!M902,2),1)="C",'Elegio-Electors'!M902,""))</f>
        <v/>
      </c>
      <c r="F902" s="91" t="str">
        <f>IF(LEFT(RIGHT('Elegio-Electors'!L902,2),1)="O",'Elegio-Electors'!L902,IF(LEFT(RIGHT('Elegio-Electors'!M902,2),1)="O",'Elegio-Electors'!M902,""))</f>
        <v/>
      </c>
      <c r="G902" s="91" t="str">
        <f t="shared" si="42"/>
        <v>expéditeur:</v>
      </c>
      <c r="H902" s="91" t="str">
        <f t="shared" si="43"/>
        <v>0 0</v>
      </c>
      <c r="I902" s="91"/>
      <c r="J902" s="40" t="str">
        <f t="shared" si="44"/>
        <v>signature obligatoire</v>
      </c>
    </row>
    <row r="903" spans="1:10" x14ac:dyDescent="0.25">
      <c r="A903" s="20">
        <f>'Elegio-Electors'!C903</f>
        <v>0</v>
      </c>
      <c r="B903" s="20">
        <f>'Elegio-Electors'!B903</f>
        <v>0</v>
      </c>
      <c r="C903" s="91">
        <f>IF(Procédure!$C$33=2,'Elegio-Electors'!D903,Procédure!$C$33)</f>
        <v>0</v>
      </c>
      <c r="D903" s="20">
        <f>'Elegio-Electors'!E903</f>
        <v>0</v>
      </c>
      <c r="E903" s="91" t="str">
        <f>IF(LEFT(RIGHT('Elegio-Electors'!L903,2),1)="C",'Elegio-Electors'!L903,IF(LEFT(RIGHT('Elegio-Electors'!M903,2),1)="C",'Elegio-Electors'!M903,""))</f>
        <v/>
      </c>
      <c r="F903" s="91" t="str">
        <f>IF(LEFT(RIGHT('Elegio-Electors'!L903,2),1)="O",'Elegio-Electors'!L903,IF(LEFT(RIGHT('Elegio-Electors'!M903,2),1)="O",'Elegio-Electors'!M903,""))</f>
        <v/>
      </c>
      <c r="G903" s="91" t="str">
        <f t="shared" si="42"/>
        <v>expéditeur:</v>
      </c>
      <c r="H903" s="91" t="str">
        <f t="shared" si="43"/>
        <v>0 0</v>
      </c>
      <c r="I903" s="91"/>
      <c r="J903" s="40" t="str">
        <f t="shared" si="44"/>
        <v>signature obligatoire</v>
      </c>
    </row>
    <row r="904" spans="1:10" x14ac:dyDescent="0.25">
      <c r="A904" s="20">
        <f>'Elegio-Electors'!C904</f>
        <v>0</v>
      </c>
      <c r="B904" s="20">
        <f>'Elegio-Electors'!B904</f>
        <v>0</v>
      </c>
      <c r="C904" s="91">
        <f>IF(Procédure!$C$33=2,'Elegio-Electors'!D904,Procédure!$C$33)</f>
        <v>0</v>
      </c>
      <c r="D904" s="20">
        <f>'Elegio-Electors'!E904</f>
        <v>0</v>
      </c>
      <c r="E904" s="91" t="str">
        <f>IF(LEFT(RIGHT('Elegio-Electors'!L904,2),1)="C",'Elegio-Electors'!L904,IF(LEFT(RIGHT('Elegio-Electors'!M904,2),1)="C",'Elegio-Electors'!M904,""))</f>
        <v/>
      </c>
      <c r="F904" s="91" t="str">
        <f>IF(LEFT(RIGHT('Elegio-Electors'!L904,2),1)="O",'Elegio-Electors'!L904,IF(LEFT(RIGHT('Elegio-Electors'!M904,2),1)="O",'Elegio-Electors'!M904,""))</f>
        <v/>
      </c>
      <c r="G904" s="91" t="str">
        <f t="shared" si="42"/>
        <v>expéditeur:</v>
      </c>
      <c r="H904" s="91" t="str">
        <f t="shared" si="43"/>
        <v>0 0</v>
      </c>
      <c r="I904" s="91"/>
      <c r="J904" s="40" t="str">
        <f t="shared" si="44"/>
        <v>signature obligatoire</v>
      </c>
    </row>
    <row r="905" spans="1:10" x14ac:dyDescent="0.25">
      <c r="A905" s="20">
        <f>'Elegio-Electors'!C905</f>
        <v>0</v>
      </c>
      <c r="B905" s="20">
        <f>'Elegio-Electors'!B905</f>
        <v>0</v>
      </c>
      <c r="C905" s="91">
        <f>IF(Procédure!$C$33=2,'Elegio-Electors'!D905,Procédure!$C$33)</f>
        <v>0</v>
      </c>
      <c r="D905" s="20">
        <f>'Elegio-Electors'!E905</f>
        <v>0</v>
      </c>
      <c r="E905" s="91" t="str">
        <f>IF(LEFT(RIGHT('Elegio-Electors'!L905,2),1)="C",'Elegio-Electors'!L905,IF(LEFT(RIGHT('Elegio-Electors'!M905,2),1)="C",'Elegio-Electors'!M905,""))</f>
        <v/>
      </c>
      <c r="F905" s="91" t="str">
        <f>IF(LEFT(RIGHT('Elegio-Electors'!L905,2),1)="O",'Elegio-Electors'!L905,IF(LEFT(RIGHT('Elegio-Electors'!M905,2),1)="O",'Elegio-Electors'!M905,""))</f>
        <v/>
      </c>
      <c r="G905" s="91" t="str">
        <f t="shared" si="42"/>
        <v>expéditeur:</v>
      </c>
      <c r="H905" s="91" t="str">
        <f t="shared" si="43"/>
        <v>0 0</v>
      </c>
      <c r="I905" s="91"/>
      <c r="J905" s="40" t="str">
        <f t="shared" si="44"/>
        <v>signature obligatoire</v>
      </c>
    </row>
    <row r="906" spans="1:10" x14ac:dyDescent="0.25">
      <c r="A906" s="20">
        <f>'Elegio-Electors'!C906</f>
        <v>0</v>
      </c>
      <c r="B906" s="20">
        <f>'Elegio-Electors'!B906</f>
        <v>0</v>
      </c>
      <c r="C906" s="91">
        <f>IF(Procédure!$C$33=2,'Elegio-Electors'!D906,Procédure!$C$33)</f>
        <v>0</v>
      </c>
      <c r="D906" s="20">
        <f>'Elegio-Electors'!E906</f>
        <v>0</v>
      </c>
      <c r="E906" s="91" t="str">
        <f>IF(LEFT(RIGHT('Elegio-Electors'!L906,2),1)="C",'Elegio-Electors'!L906,IF(LEFT(RIGHT('Elegio-Electors'!M906,2),1)="C",'Elegio-Electors'!M906,""))</f>
        <v/>
      </c>
      <c r="F906" s="91" t="str">
        <f>IF(LEFT(RIGHT('Elegio-Electors'!L906,2),1)="O",'Elegio-Electors'!L906,IF(LEFT(RIGHT('Elegio-Electors'!M906,2),1)="O",'Elegio-Electors'!M906,""))</f>
        <v/>
      </c>
      <c r="G906" s="91" t="str">
        <f t="shared" si="42"/>
        <v>expéditeur:</v>
      </c>
      <c r="H906" s="91" t="str">
        <f t="shared" si="43"/>
        <v>0 0</v>
      </c>
      <c r="I906" s="91"/>
      <c r="J906" s="40" t="str">
        <f t="shared" si="44"/>
        <v>signature obligatoire</v>
      </c>
    </row>
    <row r="907" spans="1:10" x14ac:dyDescent="0.25">
      <c r="A907" s="20">
        <f>'Elegio-Electors'!C907</f>
        <v>0</v>
      </c>
      <c r="B907" s="20">
        <f>'Elegio-Electors'!B907</f>
        <v>0</v>
      </c>
      <c r="C907" s="91">
        <f>IF(Procédure!$C$33=2,'Elegio-Electors'!D907,Procédure!$C$33)</f>
        <v>0</v>
      </c>
      <c r="D907" s="20">
        <f>'Elegio-Electors'!E907</f>
        <v>0</v>
      </c>
      <c r="E907" s="91" t="str">
        <f>IF(LEFT(RIGHT('Elegio-Electors'!L907,2),1)="C",'Elegio-Electors'!L907,IF(LEFT(RIGHT('Elegio-Electors'!M907,2),1)="C",'Elegio-Electors'!M907,""))</f>
        <v/>
      </c>
      <c r="F907" s="91" t="str">
        <f>IF(LEFT(RIGHT('Elegio-Electors'!L907,2),1)="O",'Elegio-Electors'!L907,IF(LEFT(RIGHT('Elegio-Electors'!M907,2),1)="O",'Elegio-Electors'!M907,""))</f>
        <v/>
      </c>
      <c r="G907" s="91" t="str">
        <f t="shared" si="42"/>
        <v>expéditeur:</v>
      </c>
      <c r="H907" s="91" t="str">
        <f t="shared" si="43"/>
        <v>0 0</v>
      </c>
      <c r="I907" s="91"/>
      <c r="J907" s="40" t="str">
        <f t="shared" si="44"/>
        <v>signature obligatoire</v>
      </c>
    </row>
    <row r="908" spans="1:10" x14ac:dyDescent="0.25">
      <c r="A908" s="20">
        <f>'Elegio-Electors'!C908</f>
        <v>0</v>
      </c>
      <c r="B908" s="20">
        <f>'Elegio-Electors'!B908</f>
        <v>0</v>
      </c>
      <c r="C908" s="91">
        <f>IF(Procédure!$C$33=2,'Elegio-Electors'!D908,Procédure!$C$33)</f>
        <v>0</v>
      </c>
      <c r="D908" s="20">
        <f>'Elegio-Electors'!E908</f>
        <v>0</v>
      </c>
      <c r="E908" s="91" t="str">
        <f>IF(LEFT(RIGHT('Elegio-Electors'!L908,2),1)="C",'Elegio-Electors'!L908,IF(LEFT(RIGHT('Elegio-Electors'!M908,2),1)="C",'Elegio-Electors'!M908,""))</f>
        <v/>
      </c>
      <c r="F908" s="91" t="str">
        <f>IF(LEFT(RIGHT('Elegio-Electors'!L908,2),1)="O",'Elegio-Electors'!L908,IF(LEFT(RIGHT('Elegio-Electors'!M908,2),1)="O",'Elegio-Electors'!M908,""))</f>
        <v/>
      </c>
      <c r="G908" s="91" t="str">
        <f t="shared" si="42"/>
        <v>expéditeur:</v>
      </c>
      <c r="H908" s="91" t="str">
        <f t="shared" si="43"/>
        <v>0 0</v>
      </c>
      <c r="I908" s="91"/>
      <c r="J908" s="40" t="str">
        <f t="shared" si="44"/>
        <v>signature obligatoire</v>
      </c>
    </row>
    <row r="909" spans="1:10" x14ac:dyDescent="0.25">
      <c r="A909" s="20">
        <f>'Elegio-Electors'!C909</f>
        <v>0</v>
      </c>
      <c r="B909" s="20">
        <f>'Elegio-Electors'!B909</f>
        <v>0</v>
      </c>
      <c r="C909" s="91">
        <f>IF(Procédure!$C$33=2,'Elegio-Electors'!D909,Procédure!$C$33)</f>
        <v>0</v>
      </c>
      <c r="D909" s="20">
        <f>'Elegio-Electors'!E909</f>
        <v>0</v>
      </c>
      <c r="E909" s="91" t="str">
        <f>IF(LEFT(RIGHT('Elegio-Electors'!L909,2),1)="C",'Elegio-Electors'!L909,IF(LEFT(RIGHT('Elegio-Electors'!M909,2),1)="C",'Elegio-Electors'!M909,""))</f>
        <v/>
      </c>
      <c r="F909" s="91" t="str">
        <f>IF(LEFT(RIGHT('Elegio-Electors'!L909,2),1)="O",'Elegio-Electors'!L909,IF(LEFT(RIGHT('Elegio-Electors'!M909,2),1)="O",'Elegio-Electors'!M909,""))</f>
        <v/>
      </c>
      <c r="G909" s="91" t="str">
        <f t="shared" si="42"/>
        <v>expéditeur:</v>
      </c>
      <c r="H909" s="91" t="str">
        <f t="shared" si="43"/>
        <v>0 0</v>
      </c>
      <c r="I909" s="91"/>
      <c r="J909" s="40" t="str">
        <f t="shared" si="44"/>
        <v>signature obligatoire</v>
      </c>
    </row>
    <row r="910" spans="1:10" x14ac:dyDescent="0.25">
      <c r="A910" s="20">
        <f>'Elegio-Electors'!C910</f>
        <v>0</v>
      </c>
      <c r="B910" s="20">
        <f>'Elegio-Electors'!B910</f>
        <v>0</v>
      </c>
      <c r="C910" s="91">
        <f>IF(Procédure!$C$33=2,'Elegio-Electors'!D910,Procédure!$C$33)</f>
        <v>0</v>
      </c>
      <c r="D910" s="20">
        <f>'Elegio-Electors'!E910</f>
        <v>0</v>
      </c>
      <c r="E910" s="91" t="str">
        <f>IF(LEFT(RIGHT('Elegio-Electors'!L910,2),1)="C",'Elegio-Electors'!L910,IF(LEFT(RIGHT('Elegio-Electors'!M910,2),1)="C",'Elegio-Electors'!M910,""))</f>
        <v/>
      </c>
      <c r="F910" s="91" t="str">
        <f>IF(LEFT(RIGHT('Elegio-Electors'!L910,2),1)="O",'Elegio-Electors'!L910,IF(LEFT(RIGHT('Elegio-Electors'!M910,2),1)="O",'Elegio-Electors'!M910,""))</f>
        <v/>
      </c>
      <c r="G910" s="91" t="str">
        <f t="shared" si="42"/>
        <v>expéditeur:</v>
      </c>
      <c r="H910" s="91" t="str">
        <f t="shared" si="43"/>
        <v>0 0</v>
      </c>
      <c r="I910" s="91"/>
      <c r="J910" s="40" t="str">
        <f t="shared" si="44"/>
        <v>signature obligatoire</v>
      </c>
    </row>
    <row r="911" spans="1:10" x14ac:dyDescent="0.25">
      <c r="A911" s="20">
        <f>'Elegio-Electors'!C911</f>
        <v>0</v>
      </c>
      <c r="B911" s="20">
        <f>'Elegio-Electors'!B911</f>
        <v>0</v>
      </c>
      <c r="C911" s="91">
        <f>IF(Procédure!$C$33=2,'Elegio-Electors'!D911,Procédure!$C$33)</f>
        <v>0</v>
      </c>
      <c r="D911" s="20">
        <f>'Elegio-Electors'!E911</f>
        <v>0</v>
      </c>
      <c r="E911" s="91" t="str">
        <f>IF(LEFT(RIGHT('Elegio-Electors'!L911,2),1)="C",'Elegio-Electors'!L911,IF(LEFT(RIGHT('Elegio-Electors'!M911,2),1)="C",'Elegio-Electors'!M911,""))</f>
        <v/>
      </c>
      <c r="F911" s="91" t="str">
        <f>IF(LEFT(RIGHT('Elegio-Electors'!L911,2),1)="O",'Elegio-Electors'!L911,IF(LEFT(RIGHT('Elegio-Electors'!M911,2),1)="O",'Elegio-Electors'!M911,""))</f>
        <v/>
      </c>
      <c r="G911" s="91" t="str">
        <f t="shared" si="42"/>
        <v>expéditeur:</v>
      </c>
      <c r="H911" s="91" t="str">
        <f t="shared" si="43"/>
        <v>0 0</v>
      </c>
      <c r="I911" s="91"/>
      <c r="J911" s="40" t="str">
        <f t="shared" si="44"/>
        <v>signature obligatoire</v>
      </c>
    </row>
    <row r="912" spans="1:10" x14ac:dyDescent="0.25">
      <c r="A912" s="20">
        <f>'Elegio-Electors'!C912</f>
        <v>0</v>
      </c>
      <c r="B912" s="20">
        <f>'Elegio-Electors'!B912</f>
        <v>0</v>
      </c>
      <c r="C912" s="91">
        <f>IF(Procédure!$C$33=2,'Elegio-Electors'!D912,Procédure!$C$33)</f>
        <v>0</v>
      </c>
      <c r="D912" s="20">
        <f>'Elegio-Electors'!E912</f>
        <v>0</v>
      </c>
      <c r="E912" s="91" t="str">
        <f>IF(LEFT(RIGHT('Elegio-Electors'!L912,2),1)="C",'Elegio-Electors'!L912,IF(LEFT(RIGHT('Elegio-Electors'!M912,2),1)="C",'Elegio-Electors'!M912,""))</f>
        <v/>
      </c>
      <c r="F912" s="91" t="str">
        <f>IF(LEFT(RIGHT('Elegio-Electors'!L912,2),1)="O",'Elegio-Electors'!L912,IF(LEFT(RIGHT('Elegio-Electors'!M912,2),1)="O",'Elegio-Electors'!M912,""))</f>
        <v/>
      </c>
      <c r="G912" s="91" t="str">
        <f t="shared" si="42"/>
        <v>expéditeur:</v>
      </c>
      <c r="H912" s="91" t="str">
        <f t="shared" si="43"/>
        <v>0 0</v>
      </c>
      <c r="I912" s="91"/>
      <c r="J912" s="40" t="str">
        <f t="shared" si="44"/>
        <v>signature obligatoire</v>
      </c>
    </row>
    <row r="913" spans="1:10" x14ac:dyDescent="0.25">
      <c r="A913" s="20">
        <f>'Elegio-Electors'!C913</f>
        <v>0</v>
      </c>
      <c r="B913" s="20">
        <f>'Elegio-Electors'!B913</f>
        <v>0</v>
      </c>
      <c r="C913" s="91">
        <f>IF(Procédure!$C$33=2,'Elegio-Electors'!D913,Procédure!$C$33)</f>
        <v>0</v>
      </c>
      <c r="D913" s="20">
        <f>'Elegio-Electors'!E913</f>
        <v>0</v>
      </c>
      <c r="E913" s="91" t="str">
        <f>IF(LEFT(RIGHT('Elegio-Electors'!L913,2),1)="C",'Elegio-Electors'!L913,IF(LEFT(RIGHT('Elegio-Electors'!M913,2),1)="C",'Elegio-Electors'!M913,""))</f>
        <v/>
      </c>
      <c r="F913" s="91" t="str">
        <f>IF(LEFT(RIGHT('Elegio-Electors'!L913,2),1)="O",'Elegio-Electors'!L913,IF(LEFT(RIGHT('Elegio-Electors'!M913,2),1)="O",'Elegio-Electors'!M913,""))</f>
        <v/>
      </c>
      <c r="G913" s="91" t="str">
        <f t="shared" si="42"/>
        <v>expéditeur:</v>
      </c>
      <c r="H913" s="91" t="str">
        <f t="shared" si="43"/>
        <v>0 0</v>
      </c>
      <c r="I913" s="91"/>
      <c r="J913" s="40" t="str">
        <f t="shared" si="44"/>
        <v>signature obligatoire</v>
      </c>
    </row>
    <row r="914" spans="1:10" x14ac:dyDescent="0.25">
      <c r="A914" s="20">
        <f>'Elegio-Electors'!C914</f>
        <v>0</v>
      </c>
      <c r="B914" s="20">
        <f>'Elegio-Electors'!B914</f>
        <v>0</v>
      </c>
      <c r="C914" s="91">
        <f>IF(Procédure!$C$33=2,'Elegio-Electors'!D914,Procédure!$C$33)</f>
        <v>0</v>
      </c>
      <c r="D914" s="20">
        <f>'Elegio-Electors'!E914</f>
        <v>0</v>
      </c>
      <c r="E914" s="91" t="str">
        <f>IF(LEFT(RIGHT('Elegio-Electors'!L914,2),1)="C",'Elegio-Electors'!L914,IF(LEFT(RIGHT('Elegio-Electors'!M914,2),1)="C",'Elegio-Electors'!M914,""))</f>
        <v/>
      </c>
      <c r="F914" s="91" t="str">
        <f>IF(LEFT(RIGHT('Elegio-Electors'!L914,2),1)="O",'Elegio-Electors'!L914,IF(LEFT(RIGHT('Elegio-Electors'!M914,2),1)="O",'Elegio-Electors'!M914,""))</f>
        <v/>
      </c>
      <c r="G914" s="91" t="str">
        <f t="shared" si="42"/>
        <v>expéditeur:</v>
      </c>
      <c r="H914" s="91" t="str">
        <f t="shared" si="43"/>
        <v>0 0</v>
      </c>
      <c r="I914" s="91"/>
      <c r="J914" s="40" t="str">
        <f t="shared" si="44"/>
        <v>signature obligatoire</v>
      </c>
    </row>
    <row r="915" spans="1:10" x14ac:dyDescent="0.25">
      <c r="A915" s="20">
        <f>'Elegio-Electors'!C915</f>
        <v>0</v>
      </c>
      <c r="B915" s="20">
        <f>'Elegio-Electors'!B915</f>
        <v>0</v>
      </c>
      <c r="C915" s="91">
        <f>IF(Procédure!$C$33=2,'Elegio-Electors'!D915,Procédure!$C$33)</f>
        <v>0</v>
      </c>
      <c r="D915" s="20">
        <f>'Elegio-Electors'!E915</f>
        <v>0</v>
      </c>
      <c r="E915" s="91" t="str">
        <f>IF(LEFT(RIGHT('Elegio-Electors'!L915,2),1)="C",'Elegio-Electors'!L915,IF(LEFT(RIGHT('Elegio-Electors'!M915,2),1)="C",'Elegio-Electors'!M915,""))</f>
        <v/>
      </c>
      <c r="F915" s="91" t="str">
        <f>IF(LEFT(RIGHT('Elegio-Electors'!L915,2),1)="O",'Elegio-Electors'!L915,IF(LEFT(RIGHT('Elegio-Electors'!M915,2),1)="O",'Elegio-Electors'!M915,""))</f>
        <v/>
      </c>
      <c r="G915" s="91" t="str">
        <f t="shared" si="42"/>
        <v>expéditeur:</v>
      </c>
      <c r="H915" s="91" t="str">
        <f t="shared" si="43"/>
        <v>0 0</v>
      </c>
      <c r="I915" s="91"/>
      <c r="J915" s="40" t="str">
        <f t="shared" si="44"/>
        <v>signature obligatoire</v>
      </c>
    </row>
    <row r="916" spans="1:10" x14ac:dyDescent="0.25">
      <c r="A916" s="20">
        <f>'Elegio-Electors'!C916</f>
        <v>0</v>
      </c>
      <c r="B916" s="20">
        <f>'Elegio-Electors'!B916</f>
        <v>0</v>
      </c>
      <c r="C916" s="91">
        <f>IF(Procédure!$C$33=2,'Elegio-Electors'!D916,Procédure!$C$33)</f>
        <v>0</v>
      </c>
      <c r="D916" s="20">
        <f>'Elegio-Electors'!E916</f>
        <v>0</v>
      </c>
      <c r="E916" s="91" t="str">
        <f>IF(LEFT(RIGHT('Elegio-Electors'!L916,2),1)="C",'Elegio-Electors'!L916,IF(LEFT(RIGHT('Elegio-Electors'!M916,2),1)="C",'Elegio-Electors'!M916,""))</f>
        <v/>
      </c>
      <c r="F916" s="91" t="str">
        <f>IF(LEFT(RIGHT('Elegio-Electors'!L916,2),1)="O",'Elegio-Electors'!L916,IF(LEFT(RIGHT('Elegio-Electors'!M916,2),1)="O",'Elegio-Electors'!M916,""))</f>
        <v/>
      </c>
      <c r="G916" s="91" t="str">
        <f t="shared" si="42"/>
        <v>expéditeur:</v>
      </c>
      <c r="H916" s="91" t="str">
        <f t="shared" si="43"/>
        <v>0 0</v>
      </c>
      <c r="I916" s="91"/>
      <c r="J916" s="40" t="str">
        <f t="shared" si="44"/>
        <v>signature obligatoire</v>
      </c>
    </row>
    <row r="917" spans="1:10" x14ac:dyDescent="0.25">
      <c r="A917" s="20">
        <f>'Elegio-Electors'!C917</f>
        <v>0</v>
      </c>
      <c r="B917" s="20">
        <f>'Elegio-Electors'!B917</f>
        <v>0</v>
      </c>
      <c r="C917" s="91">
        <f>IF(Procédure!$C$33=2,'Elegio-Electors'!D917,Procédure!$C$33)</f>
        <v>0</v>
      </c>
      <c r="D917" s="20">
        <f>'Elegio-Electors'!E917</f>
        <v>0</v>
      </c>
      <c r="E917" s="91" t="str">
        <f>IF(LEFT(RIGHT('Elegio-Electors'!L917,2),1)="C",'Elegio-Electors'!L917,IF(LEFT(RIGHT('Elegio-Electors'!M917,2),1)="C",'Elegio-Electors'!M917,""))</f>
        <v/>
      </c>
      <c r="F917" s="91" t="str">
        <f>IF(LEFT(RIGHT('Elegio-Electors'!L917,2),1)="O",'Elegio-Electors'!L917,IF(LEFT(RIGHT('Elegio-Electors'!M917,2),1)="O",'Elegio-Electors'!M917,""))</f>
        <v/>
      </c>
      <c r="G917" s="91" t="str">
        <f t="shared" si="42"/>
        <v>expéditeur:</v>
      </c>
      <c r="H917" s="91" t="str">
        <f t="shared" si="43"/>
        <v>0 0</v>
      </c>
      <c r="I917" s="91"/>
      <c r="J917" s="40" t="str">
        <f t="shared" si="44"/>
        <v>signature obligatoire</v>
      </c>
    </row>
    <row r="918" spans="1:10" x14ac:dyDescent="0.25">
      <c r="A918" s="20">
        <f>'Elegio-Electors'!C918</f>
        <v>0</v>
      </c>
      <c r="B918" s="20">
        <f>'Elegio-Electors'!B918</f>
        <v>0</v>
      </c>
      <c r="C918" s="91">
        <f>IF(Procédure!$C$33=2,'Elegio-Electors'!D918,Procédure!$C$33)</f>
        <v>0</v>
      </c>
      <c r="D918" s="20">
        <f>'Elegio-Electors'!E918</f>
        <v>0</v>
      </c>
      <c r="E918" s="91" t="str">
        <f>IF(LEFT(RIGHT('Elegio-Electors'!L918,2),1)="C",'Elegio-Electors'!L918,IF(LEFT(RIGHT('Elegio-Electors'!M918,2),1)="C",'Elegio-Electors'!M918,""))</f>
        <v/>
      </c>
      <c r="F918" s="91" t="str">
        <f>IF(LEFT(RIGHT('Elegio-Electors'!L918,2),1)="O",'Elegio-Electors'!L918,IF(LEFT(RIGHT('Elegio-Electors'!M918,2),1)="O",'Elegio-Electors'!M918,""))</f>
        <v/>
      </c>
      <c r="G918" s="91" t="str">
        <f t="shared" si="42"/>
        <v>expéditeur:</v>
      </c>
      <c r="H918" s="91" t="str">
        <f t="shared" si="43"/>
        <v>0 0</v>
      </c>
      <c r="I918" s="91"/>
      <c r="J918" s="40" t="str">
        <f t="shared" si="44"/>
        <v>signature obligatoire</v>
      </c>
    </row>
    <row r="919" spans="1:10" x14ac:dyDescent="0.25">
      <c r="A919" s="20">
        <f>'Elegio-Electors'!C919</f>
        <v>0</v>
      </c>
      <c r="B919" s="20">
        <f>'Elegio-Electors'!B919</f>
        <v>0</v>
      </c>
      <c r="C919" s="91">
        <f>IF(Procédure!$C$33=2,'Elegio-Electors'!D919,Procédure!$C$33)</f>
        <v>0</v>
      </c>
      <c r="D919" s="20">
        <f>'Elegio-Electors'!E919</f>
        <v>0</v>
      </c>
      <c r="E919" s="91" t="str">
        <f>IF(LEFT(RIGHT('Elegio-Electors'!L919,2),1)="C",'Elegio-Electors'!L919,IF(LEFT(RIGHT('Elegio-Electors'!M919,2),1)="C",'Elegio-Electors'!M919,""))</f>
        <v/>
      </c>
      <c r="F919" s="91" t="str">
        <f>IF(LEFT(RIGHT('Elegio-Electors'!L919,2),1)="O",'Elegio-Electors'!L919,IF(LEFT(RIGHT('Elegio-Electors'!M919,2),1)="O",'Elegio-Electors'!M919,""))</f>
        <v/>
      </c>
      <c r="G919" s="91" t="str">
        <f t="shared" si="42"/>
        <v>expéditeur:</v>
      </c>
      <c r="H919" s="91" t="str">
        <f t="shared" si="43"/>
        <v>0 0</v>
      </c>
      <c r="I919" s="91"/>
      <c r="J919" s="40" t="str">
        <f t="shared" si="44"/>
        <v>signature obligatoire</v>
      </c>
    </row>
    <row r="920" spans="1:10" x14ac:dyDescent="0.25">
      <c r="A920" s="20">
        <f>'Elegio-Electors'!C920</f>
        <v>0</v>
      </c>
      <c r="B920" s="20">
        <f>'Elegio-Electors'!B920</f>
        <v>0</v>
      </c>
      <c r="C920" s="91">
        <f>IF(Procédure!$C$33=2,'Elegio-Electors'!D920,Procédure!$C$33)</f>
        <v>0</v>
      </c>
      <c r="D920" s="20">
        <f>'Elegio-Electors'!E920</f>
        <v>0</v>
      </c>
      <c r="E920" s="91" t="str">
        <f>IF(LEFT(RIGHT('Elegio-Electors'!L920,2),1)="C",'Elegio-Electors'!L920,IF(LEFT(RIGHT('Elegio-Electors'!M920,2),1)="C",'Elegio-Electors'!M920,""))</f>
        <v/>
      </c>
      <c r="F920" s="91" t="str">
        <f>IF(LEFT(RIGHT('Elegio-Electors'!L920,2),1)="O",'Elegio-Electors'!L920,IF(LEFT(RIGHT('Elegio-Electors'!M920,2),1)="O",'Elegio-Electors'!M920,""))</f>
        <v/>
      </c>
      <c r="G920" s="91" t="str">
        <f t="shared" si="42"/>
        <v>expéditeur:</v>
      </c>
      <c r="H920" s="91" t="str">
        <f t="shared" si="43"/>
        <v>0 0</v>
      </c>
      <c r="I920" s="91"/>
      <c r="J920" s="40" t="str">
        <f t="shared" si="44"/>
        <v>signature obligatoire</v>
      </c>
    </row>
    <row r="921" spans="1:10" x14ac:dyDescent="0.25">
      <c r="A921" s="20">
        <f>'Elegio-Electors'!C921</f>
        <v>0</v>
      </c>
      <c r="B921" s="20">
        <f>'Elegio-Electors'!B921</f>
        <v>0</v>
      </c>
      <c r="C921" s="91">
        <f>IF(Procédure!$C$33=2,'Elegio-Electors'!D921,Procédure!$C$33)</f>
        <v>0</v>
      </c>
      <c r="D921" s="20">
        <f>'Elegio-Electors'!E921</f>
        <v>0</v>
      </c>
      <c r="E921" s="91" t="str">
        <f>IF(LEFT(RIGHT('Elegio-Electors'!L921,2),1)="C",'Elegio-Electors'!L921,IF(LEFT(RIGHT('Elegio-Electors'!M921,2),1)="C",'Elegio-Electors'!M921,""))</f>
        <v/>
      </c>
      <c r="F921" s="91" t="str">
        <f>IF(LEFT(RIGHT('Elegio-Electors'!L921,2),1)="O",'Elegio-Electors'!L921,IF(LEFT(RIGHT('Elegio-Electors'!M921,2),1)="O",'Elegio-Electors'!M921,""))</f>
        <v/>
      </c>
      <c r="G921" s="91" t="str">
        <f t="shared" si="42"/>
        <v>expéditeur:</v>
      </c>
      <c r="H921" s="91" t="str">
        <f t="shared" si="43"/>
        <v>0 0</v>
      </c>
      <c r="I921" s="91"/>
      <c r="J921" s="40" t="str">
        <f t="shared" si="44"/>
        <v>signature obligatoire</v>
      </c>
    </row>
    <row r="922" spans="1:10" x14ac:dyDescent="0.25">
      <c r="A922" s="20">
        <f>'Elegio-Electors'!C922</f>
        <v>0</v>
      </c>
      <c r="B922" s="20">
        <f>'Elegio-Electors'!B922</f>
        <v>0</v>
      </c>
      <c r="C922" s="91">
        <f>IF(Procédure!$C$33=2,'Elegio-Electors'!D922,Procédure!$C$33)</f>
        <v>0</v>
      </c>
      <c r="D922" s="20">
        <f>'Elegio-Electors'!E922</f>
        <v>0</v>
      </c>
      <c r="E922" s="91" t="str">
        <f>IF(LEFT(RIGHT('Elegio-Electors'!L922,2),1)="C",'Elegio-Electors'!L922,IF(LEFT(RIGHT('Elegio-Electors'!M922,2),1)="C",'Elegio-Electors'!M922,""))</f>
        <v/>
      </c>
      <c r="F922" s="91" t="str">
        <f>IF(LEFT(RIGHT('Elegio-Electors'!L922,2),1)="O",'Elegio-Electors'!L922,IF(LEFT(RIGHT('Elegio-Electors'!M922,2),1)="O",'Elegio-Electors'!M922,""))</f>
        <v/>
      </c>
      <c r="G922" s="91" t="str">
        <f t="shared" si="42"/>
        <v>expéditeur:</v>
      </c>
      <c r="H922" s="91" t="str">
        <f t="shared" si="43"/>
        <v>0 0</v>
      </c>
      <c r="I922" s="91"/>
      <c r="J922" s="40" t="str">
        <f t="shared" si="44"/>
        <v>signature obligatoire</v>
      </c>
    </row>
    <row r="923" spans="1:10" x14ac:dyDescent="0.25">
      <c r="A923" s="20">
        <f>'Elegio-Electors'!C923</f>
        <v>0</v>
      </c>
      <c r="B923" s="20">
        <f>'Elegio-Electors'!B923</f>
        <v>0</v>
      </c>
      <c r="C923" s="91">
        <f>IF(Procédure!$C$33=2,'Elegio-Electors'!D923,Procédure!$C$33)</f>
        <v>0</v>
      </c>
      <c r="D923" s="20">
        <f>'Elegio-Electors'!E923</f>
        <v>0</v>
      </c>
      <c r="E923" s="91" t="str">
        <f>IF(LEFT(RIGHT('Elegio-Electors'!L923,2),1)="C",'Elegio-Electors'!L923,IF(LEFT(RIGHT('Elegio-Electors'!M923,2),1)="C",'Elegio-Electors'!M923,""))</f>
        <v/>
      </c>
      <c r="F923" s="91" t="str">
        <f>IF(LEFT(RIGHT('Elegio-Electors'!L923,2),1)="O",'Elegio-Electors'!L923,IF(LEFT(RIGHT('Elegio-Electors'!M923,2),1)="O",'Elegio-Electors'!M923,""))</f>
        <v/>
      </c>
      <c r="G923" s="91" t="str">
        <f t="shared" si="42"/>
        <v>expéditeur:</v>
      </c>
      <c r="H923" s="91" t="str">
        <f t="shared" si="43"/>
        <v>0 0</v>
      </c>
      <c r="I923" s="91"/>
      <c r="J923" s="40" t="str">
        <f t="shared" si="44"/>
        <v>signature obligatoire</v>
      </c>
    </row>
    <row r="924" spans="1:10" x14ac:dyDescent="0.25">
      <c r="A924" s="20">
        <f>'Elegio-Electors'!C924</f>
        <v>0</v>
      </c>
      <c r="B924" s="20">
        <f>'Elegio-Electors'!B924</f>
        <v>0</v>
      </c>
      <c r="C924" s="91">
        <f>IF(Procédure!$C$33=2,'Elegio-Electors'!D924,Procédure!$C$33)</f>
        <v>0</v>
      </c>
      <c r="D924" s="20">
        <f>'Elegio-Electors'!E924</f>
        <v>0</v>
      </c>
      <c r="E924" s="91" t="str">
        <f>IF(LEFT(RIGHT('Elegio-Electors'!L924,2),1)="C",'Elegio-Electors'!L924,IF(LEFT(RIGHT('Elegio-Electors'!M924,2),1)="C",'Elegio-Electors'!M924,""))</f>
        <v/>
      </c>
      <c r="F924" s="91" t="str">
        <f>IF(LEFT(RIGHT('Elegio-Electors'!L924,2),1)="O",'Elegio-Electors'!L924,IF(LEFT(RIGHT('Elegio-Electors'!M924,2),1)="O",'Elegio-Electors'!M924,""))</f>
        <v/>
      </c>
      <c r="G924" s="91" t="str">
        <f t="shared" si="42"/>
        <v>expéditeur:</v>
      </c>
      <c r="H924" s="91" t="str">
        <f t="shared" si="43"/>
        <v>0 0</v>
      </c>
      <c r="I924" s="91"/>
      <c r="J924" s="40" t="str">
        <f t="shared" si="44"/>
        <v>signature obligatoire</v>
      </c>
    </row>
    <row r="925" spans="1:10" x14ac:dyDescent="0.25">
      <c r="A925" s="20">
        <f>'Elegio-Electors'!C925</f>
        <v>0</v>
      </c>
      <c r="B925" s="20">
        <f>'Elegio-Electors'!B925</f>
        <v>0</v>
      </c>
      <c r="C925" s="91">
        <f>IF(Procédure!$C$33=2,'Elegio-Electors'!D925,Procédure!$C$33)</f>
        <v>0</v>
      </c>
      <c r="D925" s="20">
        <f>'Elegio-Electors'!E925</f>
        <v>0</v>
      </c>
      <c r="E925" s="91" t="str">
        <f>IF(LEFT(RIGHT('Elegio-Electors'!L925,2),1)="C",'Elegio-Electors'!L925,IF(LEFT(RIGHT('Elegio-Electors'!M925,2),1)="C",'Elegio-Electors'!M925,""))</f>
        <v/>
      </c>
      <c r="F925" s="91" t="str">
        <f>IF(LEFT(RIGHT('Elegio-Electors'!L925,2),1)="O",'Elegio-Electors'!L925,IF(LEFT(RIGHT('Elegio-Electors'!M925,2),1)="O",'Elegio-Electors'!M925,""))</f>
        <v/>
      </c>
      <c r="G925" s="91" t="str">
        <f t="shared" si="42"/>
        <v>expéditeur:</v>
      </c>
      <c r="H925" s="91" t="str">
        <f t="shared" si="43"/>
        <v>0 0</v>
      </c>
      <c r="I925" s="91"/>
      <c r="J925" s="40" t="str">
        <f t="shared" si="44"/>
        <v>signature obligatoire</v>
      </c>
    </row>
    <row r="926" spans="1:10" x14ac:dyDescent="0.25">
      <c r="A926" s="20">
        <f>'Elegio-Electors'!C926</f>
        <v>0</v>
      </c>
      <c r="B926" s="20">
        <f>'Elegio-Electors'!B926</f>
        <v>0</v>
      </c>
      <c r="C926" s="91">
        <f>IF(Procédure!$C$33=2,'Elegio-Electors'!D926,Procédure!$C$33)</f>
        <v>0</v>
      </c>
      <c r="D926" s="20">
        <f>'Elegio-Electors'!E926</f>
        <v>0</v>
      </c>
      <c r="E926" s="91" t="str">
        <f>IF(LEFT(RIGHT('Elegio-Electors'!L926,2),1)="C",'Elegio-Electors'!L926,IF(LEFT(RIGHT('Elegio-Electors'!M926,2),1)="C",'Elegio-Electors'!M926,""))</f>
        <v/>
      </c>
      <c r="F926" s="91" t="str">
        <f>IF(LEFT(RIGHT('Elegio-Electors'!L926,2),1)="O",'Elegio-Electors'!L926,IF(LEFT(RIGHT('Elegio-Electors'!M926,2),1)="O",'Elegio-Electors'!M926,""))</f>
        <v/>
      </c>
      <c r="G926" s="91" t="str">
        <f t="shared" si="42"/>
        <v>expéditeur:</v>
      </c>
      <c r="H926" s="91" t="str">
        <f t="shared" si="43"/>
        <v>0 0</v>
      </c>
      <c r="I926" s="91"/>
      <c r="J926" s="40" t="str">
        <f t="shared" si="44"/>
        <v>signature obligatoire</v>
      </c>
    </row>
    <row r="927" spans="1:10" x14ac:dyDescent="0.25">
      <c r="A927" s="20">
        <f>'Elegio-Electors'!C927</f>
        <v>0</v>
      </c>
      <c r="B927" s="20">
        <f>'Elegio-Electors'!B927</f>
        <v>0</v>
      </c>
      <c r="C927" s="91">
        <f>IF(Procédure!$C$33=2,'Elegio-Electors'!D927,Procédure!$C$33)</f>
        <v>0</v>
      </c>
      <c r="D927" s="20">
        <f>'Elegio-Electors'!E927</f>
        <v>0</v>
      </c>
      <c r="E927" s="91" t="str">
        <f>IF(LEFT(RIGHT('Elegio-Electors'!L927,2),1)="C",'Elegio-Electors'!L927,IF(LEFT(RIGHT('Elegio-Electors'!M927,2),1)="C",'Elegio-Electors'!M927,""))</f>
        <v/>
      </c>
      <c r="F927" s="91" t="str">
        <f>IF(LEFT(RIGHT('Elegio-Electors'!L927,2),1)="O",'Elegio-Electors'!L927,IF(LEFT(RIGHT('Elegio-Electors'!M927,2),1)="O",'Elegio-Electors'!M927,""))</f>
        <v/>
      </c>
      <c r="G927" s="91" t="str">
        <f t="shared" si="42"/>
        <v>expéditeur:</v>
      </c>
      <c r="H927" s="91" t="str">
        <f t="shared" si="43"/>
        <v>0 0</v>
      </c>
      <c r="I927" s="91"/>
      <c r="J927" s="40" t="str">
        <f t="shared" si="44"/>
        <v>signature obligatoire</v>
      </c>
    </row>
    <row r="928" spans="1:10" x14ac:dyDescent="0.25">
      <c r="A928" s="20">
        <f>'Elegio-Electors'!C928</f>
        <v>0</v>
      </c>
      <c r="B928" s="20">
        <f>'Elegio-Electors'!B928</f>
        <v>0</v>
      </c>
      <c r="C928" s="91">
        <f>IF(Procédure!$C$33=2,'Elegio-Electors'!D928,Procédure!$C$33)</f>
        <v>0</v>
      </c>
      <c r="D928" s="20">
        <f>'Elegio-Electors'!E928</f>
        <v>0</v>
      </c>
      <c r="E928" s="91" t="str">
        <f>IF(LEFT(RIGHT('Elegio-Electors'!L928,2),1)="C",'Elegio-Electors'!L928,IF(LEFT(RIGHT('Elegio-Electors'!M928,2),1)="C",'Elegio-Electors'!M928,""))</f>
        <v/>
      </c>
      <c r="F928" s="91" t="str">
        <f>IF(LEFT(RIGHT('Elegio-Electors'!L928,2),1)="O",'Elegio-Electors'!L928,IF(LEFT(RIGHT('Elegio-Electors'!M928,2),1)="O",'Elegio-Electors'!M928,""))</f>
        <v/>
      </c>
      <c r="G928" s="91" t="str">
        <f t="shared" si="42"/>
        <v>expéditeur:</v>
      </c>
      <c r="H928" s="91" t="str">
        <f t="shared" si="43"/>
        <v>0 0</v>
      </c>
      <c r="I928" s="91"/>
      <c r="J928" s="40" t="str">
        <f t="shared" si="44"/>
        <v>signature obligatoire</v>
      </c>
    </row>
    <row r="929" spans="1:10" x14ac:dyDescent="0.25">
      <c r="A929" s="20">
        <f>'Elegio-Electors'!C929</f>
        <v>0</v>
      </c>
      <c r="B929" s="20">
        <f>'Elegio-Electors'!B929</f>
        <v>0</v>
      </c>
      <c r="C929" s="91">
        <f>IF(Procédure!$C$33=2,'Elegio-Electors'!D929,Procédure!$C$33)</f>
        <v>0</v>
      </c>
      <c r="D929" s="20">
        <f>'Elegio-Electors'!E929</f>
        <v>0</v>
      </c>
      <c r="E929" s="91" t="str">
        <f>IF(LEFT(RIGHT('Elegio-Electors'!L929,2),1)="C",'Elegio-Electors'!L929,IF(LEFT(RIGHT('Elegio-Electors'!M929,2),1)="C",'Elegio-Electors'!M929,""))</f>
        <v/>
      </c>
      <c r="F929" s="91" t="str">
        <f>IF(LEFT(RIGHT('Elegio-Electors'!L929,2),1)="O",'Elegio-Electors'!L929,IF(LEFT(RIGHT('Elegio-Electors'!M929,2),1)="O",'Elegio-Electors'!M929,""))</f>
        <v/>
      </c>
      <c r="G929" s="91" t="str">
        <f t="shared" si="42"/>
        <v>expéditeur:</v>
      </c>
      <c r="H929" s="91" t="str">
        <f t="shared" si="43"/>
        <v>0 0</v>
      </c>
      <c r="I929" s="91"/>
      <c r="J929" s="40" t="str">
        <f t="shared" si="44"/>
        <v>signature obligatoire</v>
      </c>
    </row>
    <row r="930" spans="1:10" x14ac:dyDescent="0.25">
      <c r="A930" s="20">
        <f>'Elegio-Electors'!C930</f>
        <v>0</v>
      </c>
      <c r="B930" s="20">
        <f>'Elegio-Electors'!B930</f>
        <v>0</v>
      </c>
      <c r="C930" s="91">
        <f>IF(Procédure!$C$33=2,'Elegio-Electors'!D930,Procédure!$C$33)</f>
        <v>0</v>
      </c>
      <c r="D930" s="20">
        <f>'Elegio-Electors'!E930</f>
        <v>0</v>
      </c>
      <c r="E930" s="91" t="str">
        <f>IF(LEFT(RIGHT('Elegio-Electors'!L930,2),1)="C",'Elegio-Electors'!L930,IF(LEFT(RIGHT('Elegio-Electors'!M930,2),1)="C",'Elegio-Electors'!M930,""))</f>
        <v/>
      </c>
      <c r="F930" s="91" t="str">
        <f>IF(LEFT(RIGHT('Elegio-Electors'!L930,2),1)="O",'Elegio-Electors'!L930,IF(LEFT(RIGHT('Elegio-Electors'!M930,2),1)="O",'Elegio-Electors'!M930,""))</f>
        <v/>
      </c>
      <c r="G930" s="91" t="str">
        <f t="shared" si="42"/>
        <v>expéditeur:</v>
      </c>
      <c r="H930" s="91" t="str">
        <f t="shared" si="43"/>
        <v>0 0</v>
      </c>
      <c r="I930" s="91"/>
      <c r="J930" s="40" t="str">
        <f t="shared" si="44"/>
        <v>signature obligatoire</v>
      </c>
    </row>
    <row r="931" spans="1:10" x14ac:dyDescent="0.25">
      <c r="A931" s="20">
        <f>'Elegio-Electors'!C931</f>
        <v>0</v>
      </c>
      <c r="B931" s="20">
        <f>'Elegio-Electors'!B931</f>
        <v>0</v>
      </c>
      <c r="C931" s="91">
        <f>IF(Procédure!$C$33=2,'Elegio-Electors'!D931,Procédure!$C$33)</f>
        <v>0</v>
      </c>
      <c r="D931" s="20">
        <f>'Elegio-Electors'!E931</f>
        <v>0</v>
      </c>
      <c r="E931" s="91" t="str">
        <f>IF(LEFT(RIGHT('Elegio-Electors'!L931,2),1)="C",'Elegio-Electors'!L931,IF(LEFT(RIGHT('Elegio-Electors'!M931,2),1)="C",'Elegio-Electors'!M931,""))</f>
        <v/>
      </c>
      <c r="F931" s="91" t="str">
        <f>IF(LEFT(RIGHT('Elegio-Electors'!L931,2),1)="O",'Elegio-Electors'!L931,IF(LEFT(RIGHT('Elegio-Electors'!M931,2),1)="O",'Elegio-Electors'!M931,""))</f>
        <v/>
      </c>
      <c r="G931" s="91" t="str">
        <f t="shared" si="42"/>
        <v>expéditeur:</v>
      </c>
      <c r="H931" s="91" t="str">
        <f t="shared" si="43"/>
        <v>0 0</v>
      </c>
      <c r="I931" s="91"/>
      <c r="J931" s="40" t="str">
        <f t="shared" si="44"/>
        <v>signature obligatoire</v>
      </c>
    </row>
    <row r="932" spans="1:10" x14ac:dyDescent="0.25">
      <c r="A932" s="20">
        <f>'Elegio-Electors'!C932</f>
        <v>0</v>
      </c>
      <c r="B932" s="20">
        <f>'Elegio-Electors'!B932</f>
        <v>0</v>
      </c>
      <c r="C932" s="91">
        <f>IF(Procédure!$C$33=2,'Elegio-Electors'!D932,Procédure!$C$33)</f>
        <v>0</v>
      </c>
      <c r="D932" s="20">
        <f>'Elegio-Electors'!E932</f>
        <v>0</v>
      </c>
      <c r="E932" s="91" t="str">
        <f>IF(LEFT(RIGHT('Elegio-Electors'!L932,2),1)="C",'Elegio-Electors'!L932,IF(LEFT(RIGHT('Elegio-Electors'!M932,2),1)="C",'Elegio-Electors'!M932,""))</f>
        <v/>
      </c>
      <c r="F932" s="91" t="str">
        <f>IF(LEFT(RIGHT('Elegio-Electors'!L932,2),1)="O",'Elegio-Electors'!L932,IF(LEFT(RIGHT('Elegio-Electors'!M932,2),1)="O",'Elegio-Electors'!M932,""))</f>
        <v/>
      </c>
      <c r="G932" s="91" t="str">
        <f t="shared" si="42"/>
        <v>expéditeur:</v>
      </c>
      <c r="H932" s="91" t="str">
        <f t="shared" si="43"/>
        <v>0 0</v>
      </c>
      <c r="I932" s="91"/>
      <c r="J932" s="40" t="str">
        <f t="shared" si="44"/>
        <v>signature obligatoire</v>
      </c>
    </row>
    <row r="933" spans="1:10" x14ac:dyDescent="0.25">
      <c r="A933" s="20">
        <f>'Elegio-Electors'!C933</f>
        <v>0</v>
      </c>
      <c r="B933" s="20">
        <f>'Elegio-Electors'!B933</f>
        <v>0</v>
      </c>
      <c r="C933" s="91">
        <f>IF(Procédure!$C$33=2,'Elegio-Electors'!D933,Procédure!$C$33)</f>
        <v>0</v>
      </c>
      <c r="D933" s="20">
        <f>'Elegio-Electors'!E933</f>
        <v>0</v>
      </c>
      <c r="E933" s="91" t="str">
        <f>IF(LEFT(RIGHT('Elegio-Electors'!L933,2),1)="C",'Elegio-Electors'!L933,IF(LEFT(RIGHT('Elegio-Electors'!M933,2),1)="C",'Elegio-Electors'!M933,""))</f>
        <v/>
      </c>
      <c r="F933" s="91" t="str">
        <f>IF(LEFT(RIGHT('Elegio-Electors'!L933,2),1)="O",'Elegio-Electors'!L933,IF(LEFT(RIGHT('Elegio-Electors'!M933,2),1)="O",'Elegio-Electors'!M933,""))</f>
        <v/>
      </c>
      <c r="G933" s="91" t="str">
        <f t="shared" si="42"/>
        <v>expéditeur:</v>
      </c>
      <c r="H933" s="91" t="str">
        <f t="shared" si="43"/>
        <v>0 0</v>
      </c>
      <c r="I933" s="91"/>
      <c r="J933" s="40" t="str">
        <f t="shared" si="44"/>
        <v>signature obligatoire</v>
      </c>
    </row>
    <row r="934" spans="1:10" x14ac:dyDescent="0.25">
      <c r="A934" s="20">
        <f>'Elegio-Electors'!C934</f>
        <v>0</v>
      </c>
      <c r="B934" s="20">
        <f>'Elegio-Electors'!B934</f>
        <v>0</v>
      </c>
      <c r="C934" s="91">
        <f>IF(Procédure!$C$33=2,'Elegio-Electors'!D934,Procédure!$C$33)</f>
        <v>0</v>
      </c>
      <c r="D934" s="20">
        <f>'Elegio-Electors'!E934</f>
        <v>0</v>
      </c>
      <c r="E934" s="91" t="str">
        <f>IF(LEFT(RIGHT('Elegio-Electors'!L934,2),1)="C",'Elegio-Electors'!L934,IF(LEFT(RIGHT('Elegio-Electors'!M934,2),1)="C",'Elegio-Electors'!M934,""))</f>
        <v/>
      </c>
      <c r="F934" s="91" t="str">
        <f>IF(LEFT(RIGHT('Elegio-Electors'!L934,2),1)="O",'Elegio-Electors'!L934,IF(LEFT(RIGHT('Elegio-Electors'!M934,2),1)="O",'Elegio-Electors'!M934,""))</f>
        <v/>
      </c>
      <c r="G934" s="91" t="str">
        <f t="shared" si="42"/>
        <v>expéditeur:</v>
      </c>
      <c r="H934" s="91" t="str">
        <f t="shared" si="43"/>
        <v>0 0</v>
      </c>
      <c r="I934" s="91"/>
      <c r="J934" s="40" t="str">
        <f t="shared" si="44"/>
        <v>signature obligatoire</v>
      </c>
    </row>
    <row r="935" spans="1:10" x14ac:dyDescent="0.25">
      <c r="A935" s="20">
        <f>'Elegio-Electors'!C935</f>
        <v>0</v>
      </c>
      <c r="B935" s="20">
        <f>'Elegio-Electors'!B935</f>
        <v>0</v>
      </c>
      <c r="C935" s="91">
        <f>IF(Procédure!$C$33=2,'Elegio-Electors'!D935,Procédure!$C$33)</f>
        <v>0</v>
      </c>
      <c r="D935" s="20">
        <f>'Elegio-Electors'!E935</f>
        <v>0</v>
      </c>
      <c r="E935" s="91" t="str">
        <f>IF(LEFT(RIGHT('Elegio-Electors'!L935,2),1)="C",'Elegio-Electors'!L935,IF(LEFT(RIGHT('Elegio-Electors'!M935,2),1)="C",'Elegio-Electors'!M935,""))</f>
        <v/>
      </c>
      <c r="F935" s="91" t="str">
        <f>IF(LEFT(RIGHT('Elegio-Electors'!L935,2),1)="O",'Elegio-Electors'!L935,IF(LEFT(RIGHT('Elegio-Electors'!M935,2),1)="O",'Elegio-Electors'!M935,""))</f>
        <v/>
      </c>
      <c r="G935" s="91" t="str">
        <f t="shared" si="42"/>
        <v>expéditeur:</v>
      </c>
      <c r="H935" s="91" t="str">
        <f t="shared" si="43"/>
        <v>0 0</v>
      </c>
      <c r="I935" s="91"/>
      <c r="J935" s="40" t="str">
        <f t="shared" si="44"/>
        <v>signature obligatoire</v>
      </c>
    </row>
    <row r="936" spans="1:10" x14ac:dyDescent="0.25">
      <c r="A936" s="20">
        <f>'Elegio-Electors'!C936</f>
        <v>0</v>
      </c>
      <c r="B936" s="20">
        <f>'Elegio-Electors'!B936</f>
        <v>0</v>
      </c>
      <c r="C936" s="91">
        <f>IF(Procédure!$C$33=2,'Elegio-Electors'!D936,Procédure!$C$33)</f>
        <v>0</v>
      </c>
      <c r="D936" s="20">
        <f>'Elegio-Electors'!E936</f>
        <v>0</v>
      </c>
      <c r="E936" s="91" t="str">
        <f>IF(LEFT(RIGHT('Elegio-Electors'!L936,2),1)="C",'Elegio-Electors'!L936,IF(LEFT(RIGHT('Elegio-Electors'!M936,2),1)="C",'Elegio-Electors'!M936,""))</f>
        <v/>
      </c>
      <c r="F936" s="91" t="str">
        <f>IF(LEFT(RIGHT('Elegio-Electors'!L936,2),1)="O",'Elegio-Electors'!L936,IF(LEFT(RIGHT('Elegio-Electors'!M936,2),1)="O",'Elegio-Electors'!M936,""))</f>
        <v/>
      </c>
      <c r="G936" s="91" t="str">
        <f t="shared" si="42"/>
        <v>expéditeur:</v>
      </c>
      <c r="H936" s="91" t="str">
        <f t="shared" si="43"/>
        <v>0 0</v>
      </c>
      <c r="I936" s="91"/>
      <c r="J936" s="40" t="str">
        <f t="shared" si="44"/>
        <v>signature obligatoire</v>
      </c>
    </row>
    <row r="937" spans="1:10" x14ac:dyDescent="0.25">
      <c r="A937" s="20">
        <f>'Elegio-Electors'!C937</f>
        <v>0</v>
      </c>
      <c r="B937" s="20">
        <f>'Elegio-Electors'!B937</f>
        <v>0</v>
      </c>
      <c r="C937" s="91">
        <f>IF(Procédure!$C$33=2,'Elegio-Electors'!D937,Procédure!$C$33)</f>
        <v>0</v>
      </c>
      <c r="D937" s="20">
        <f>'Elegio-Electors'!E937</f>
        <v>0</v>
      </c>
      <c r="E937" s="91" t="str">
        <f>IF(LEFT(RIGHT('Elegio-Electors'!L937,2),1)="C",'Elegio-Electors'!L937,IF(LEFT(RIGHT('Elegio-Electors'!M937,2),1)="C",'Elegio-Electors'!M937,""))</f>
        <v/>
      </c>
      <c r="F937" s="91" t="str">
        <f>IF(LEFT(RIGHT('Elegio-Electors'!L937,2),1)="O",'Elegio-Electors'!L937,IF(LEFT(RIGHT('Elegio-Electors'!M937,2),1)="O",'Elegio-Electors'!M937,""))</f>
        <v/>
      </c>
      <c r="G937" s="91" t="str">
        <f t="shared" si="42"/>
        <v>expéditeur:</v>
      </c>
      <c r="H937" s="91" t="str">
        <f t="shared" si="43"/>
        <v>0 0</v>
      </c>
      <c r="I937" s="91"/>
      <c r="J937" s="40" t="str">
        <f t="shared" si="44"/>
        <v>signature obligatoire</v>
      </c>
    </row>
    <row r="938" spans="1:10" x14ac:dyDescent="0.25">
      <c r="A938" s="20">
        <f>'Elegio-Electors'!C938</f>
        <v>0</v>
      </c>
      <c r="B938" s="20">
        <f>'Elegio-Electors'!B938</f>
        <v>0</v>
      </c>
      <c r="C938" s="91">
        <f>IF(Procédure!$C$33=2,'Elegio-Electors'!D938,Procédure!$C$33)</f>
        <v>0</v>
      </c>
      <c r="D938" s="20">
        <f>'Elegio-Electors'!E938</f>
        <v>0</v>
      </c>
      <c r="E938" s="91" t="str">
        <f>IF(LEFT(RIGHT('Elegio-Electors'!L938,2),1)="C",'Elegio-Electors'!L938,IF(LEFT(RIGHT('Elegio-Electors'!M938,2),1)="C",'Elegio-Electors'!M938,""))</f>
        <v/>
      </c>
      <c r="F938" s="91" t="str">
        <f>IF(LEFT(RIGHT('Elegio-Electors'!L938,2),1)="O",'Elegio-Electors'!L938,IF(LEFT(RIGHT('Elegio-Electors'!M938,2),1)="O",'Elegio-Electors'!M938,""))</f>
        <v/>
      </c>
      <c r="G938" s="91" t="str">
        <f t="shared" si="42"/>
        <v>expéditeur:</v>
      </c>
      <c r="H938" s="91" t="str">
        <f t="shared" si="43"/>
        <v>0 0</v>
      </c>
      <c r="I938" s="91"/>
      <c r="J938" s="40" t="str">
        <f t="shared" si="44"/>
        <v>signature obligatoire</v>
      </c>
    </row>
    <row r="939" spans="1:10" x14ac:dyDescent="0.25">
      <c r="A939" s="20">
        <f>'Elegio-Electors'!C939</f>
        <v>0</v>
      </c>
      <c r="B939" s="20">
        <f>'Elegio-Electors'!B939</f>
        <v>0</v>
      </c>
      <c r="C939" s="91">
        <f>IF(Procédure!$C$33=2,'Elegio-Electors'!D939,Procédure!$C$33)</f>
        <v>0</v>
      </c>
      <c r="D939" s="20">
        <f>'Elegio-Electors'!E939</f>
        <v>0</v>
      </c>
      <c r="E939" s="91" t="str">
        <f>IF(LEFT(RIGHT('Elegio-Electors'!L939,2),1)="C",'Elegio-Electors'!L939,IF(LEFT(RIGHT('Elegio-Electors'!M939,2),1)="C",'Elegio-Electors'!M939,""))</f>
        <v/>
      </c>
      <c r="F939" s="91" t="str">
        <f>IF(LEFT(RIGHT('Elegio-Electors'!L939,2),1)="O",'Elegio-Electors'!L939,IF(LEFT(RIGHT('Elegio-Electors'!M939,2),1)="O",'Elegio-Electors'!M939,""))</f>
        <v/>
      </c>
      <c r="G939" s="91" t="str">
        <f t="shared" si="42"/>
        <v>expéditeur:</v>
      </c>
      <c r="H939" s="91" t="str">
        <f t="shared" si="43"/>
        <v>0 0</v>
      </c>
      <c r="I939" s="91"/>
      <c r="J939" s="40" t="str">
        <f t="shared" si="44"/>
        <v>signature obligatoire</v>
      </c>
    </row>
    <row r="940" spans="1:10" x14ac:dyDescent="0.25">
      <c r="A940" s="20">
        <f>'Elegio-Electors'!C940</f>
        <v>0</v>
      </c>
      <c r="B940" s="20">
        <f>'Elegio-Electors'!B940</f>
        <v>0</v>
      </c>
      <c r="C940" s="91">
        <f>IF(Procédure!$C$33=2,'Elegio-Electors'!D940,Procédure!$C$33)</f>
        <v>0</v>
      </c>
      <c r="D940" s="20">
        <f>'Elegio-Electors'!E940</f>
        <v>0</v>
      </c>
      <c r="E940" s="91" t="str">
        <f>IF(LEFT(RIGHT('Elegio-Electors'!L940,2),1)="C",'Elegio-Electors'!L940,IF(LEFT(RIGHT('Elegio-Electors'!M940,2),1)="C",'Elegio-Electors'!M940,""))</f>
        <v/>
      </c>
      <c r="F940" s="91" t="str">
        <f>IF(LEFT(RIGHT('Elegio-Electors'!L940,2),1)="O",'Elegio-Electors'!L940,IF(LEFT(RIGHT('Elegio-Electors'!M940,2),1)="O",'Elegio-Electors'!M940,""))</f>
        <v/>
      </c>
      <c r="G940" s="91" t="str">
        <f t="shared" si="42"/>
        <v>expéditeur:</v>
      </c>
      <c r="H940" s="91" t="str">
        <f t="shared" si="43"/>
        <v>0 0</v>
      </c>
      <c r="I940" s="91"/>
      <c r="J940" s="40" t="str">
        <f t="shared" si="44"/>
        <v>signature obligatoire</v>
      </c>
    </row>
    <row r="941" spans="1:10" x14ac:dyDescent="0.25">
      <c r="A941" s="20">
        <f>'Elegio-Electors'!C941</f>
        <v>0</v>
      </c>
      <c r="B941" s="20">
        <f>'Elegio-Electors'!B941</f>
        <v>0</v>
      </c>
      <c r="C941" s="91">
        <f>IF(Procédure!$C$33=2,'Elegio-Electors'!D941,Procédure!$C$33)</f>
        <v>0</v>
      </c>
      <c r="D941" s="20">
        <f>'Elegio-Electors'!E941</f>
        <v>0</v>
      </c>
      <c r="E941" s="91" t="str">
        <f>IF(LEFT(RIGHT('Elegio-Electors'!L941,2),1)="C",'Elegio-Electors'!L941,IF(LEFT(RIGHT('Elegio-Electors'!M941,2),1)="C",'Elegio-Electors'!M941,""))</f>
        <v/>
      </c>
      <c r="F941" s="91" t="str">
        <f>IF(LEFT(RIGHT('Elegio-Electors'!L941,2),1)="O",'Elegio-Electors'!L941,IF(LEFT(RIGHT('Elegio-Electors'!M941,2),1)="O",'Elegio-Electors'!M941,""))</f>
        <v/>
      </c>
      <c r="G941" s="91" t="str">
        <f t="shared" si="42"/>
        <v>expéditeur:</v>
      </c>
      <c r="H941" s="91" t="str">
        <f t="shared" si="43"/>
        <v>0 0</v>
      </c>
      <c r="I941" s="91"/>
      <c r="J941" s="40" t="str">
        <f t="shared" si="44"/>
        <v>signature obligatoire</v>
      </c>
    </row>
    <row r="942" spans="1:10" x14ac:dyDescent="0.25">
      <c r="A942" s="20">
        <f>'Elegio-Electors'!C942</f>
        <v>0</v>
      </c>
      <c r="B942" s="20">
        <f>'Elegio-Electors'!B942</f>
        <v>0</v>
      </c>
      <c r="C942" s="91">
        <f>IF(Procédure!$C$33=2,'Elegio-Electors'!D942,Procédure!$C$33)</f>
        <v>0</v>
      </c>
      <c r="D942" s="20">
        <f>'Elegio-Electors'!E942</f>
        <v>0</v>
      </c>
      <c r="E942" s="91" t="str">
        <f>IF(LEFT(RIGHT('Elegio-Electors'!L942,2),1)="C",'Elegio-Electors'!L942,IF(LEFT(RIGHT('Elegio-Electors'!M942,2),1)="C",'Elegio-Electors'!M942,""))</f>
        <v/>
      </c>
      <c r="F942" s="91" t="str">
        <f>IF(LEFT(RIGHT('Elegio-Electors'!L942,2),1)="O",'Elegio-Electors'!L942,IF(LEFT(RIGHT('Elegio-Electors'!M942,2),1)="O",'Elegio-Electors'!M942,""))</f>
        <v/>
      </c>
      <c r="G942" s="91" t="str">
        <f t="shared" si="42"/>
        <v>expéditeur:</v>
      </c>
      <c r="H942" s="91" t="str">
        <f t="shared" si="43"/>
        <v>0 0</v>
      </c>
      <c r="I942" s="91"/>
      <c r="J942" s="40" t="str">
        <f t="shared" si="44"/>
        <v>signature obligatoire</v>
      </c>
    </row>
    <row r="943" spans="1:10" x14ac:dyDescent="0.25">
      <c r="A943" s="20">
        <f>'Elegio-Electors'!C943</f>
        <v>0</v>
      </c>
      <c r="B943" s="20">
        <f>'Elegio-Electors'!B943</f>
        <v>0</v>
      </c>
      <c r="C943" s="91">
        <f>IF(Procédure!$C$33=2,'Elegio-Electors'!D943,Procédure!$C$33)</f>
        <v>0</v>
      </c>
      <c r="D943" s="20">
        <f>'Elegio-Electors'!E943</f>
        <v>0</v>
      </c>
      <c r="E943" s="91" t="str">
        <f>IF(LEFT(RIGHT('Elegio-Electors'!L943,2),1)="C",'Elegio-Electors'!L943,IF(LEFT(RIGHT('Elegio-Electors'!M943,2),1)="C",'Elegio-Electors'!M943,""))</f>
        <v/>
      </c>
      <c r="F943" s="91" t="str">
        <f>IF(LEFT(RIGHT('Elegio-Electors'!L943,2),1)="O",'Elegio-Electors'!L943,IF(LEFT(RIGHT('Elegio-Electors'!M943,2),1)="O",'Elegio-Electors'!M943,""))</f>
        <v/>
      </c>
      <c r="G943" s="91" t="str">
        <f t="shared" si="42"/>
        <v>expéditeur:</v>
      </c>
      <c r="H943" s="91" t="str">
        <f t="shared" si="43"/>
        <v>0 0</v>
      </c>
      <c r="I943" s="91"/>
      <c r="J943" s="40" t="str">
        <f t="shared" si="44"/>
        <v>signature obligatoire</v>
      </c>
    </row>
    <row r="944" spans="1:10" x14ac:dyDescent="0.25">
      <c r="A944" s="20">
        <f>'Elegio-Electors'!C944</f>
        <v>0</v>
      </c>
      <c r="B944" s="20">
        <f>'Elegio-Electors'!B944</f>
        <v>0</v>
      </c>
      <c r="C944" s="91">
        <f>IF(Procédure!$C$33=2,'Elegio-Electors'!D944,Procédure!$C$33)</f>
        <v>0</v>
      </c>
      <c r="D944" s="20">
        <f>'Elegio-Electors'!E944</f>
        <v>0</v>
      </c>
      <c r="E944" s="91" t="str">
        <f>IF(LEFT(RIGHT('Elegio-Electors'!L944,2),1)="C",'Elegio-Electors'!L944,IF(LEFT(RIGHT('Elegio-Electors'!M944,2),1)="C",'Elegio-Electors'!M944,""))</f>
        <v/>
      </c>
      <c r="F944" s="91" t="str">
        <f>IF(LEFT(RIGHT('Elegio-Electors'!L944,2),1)="O",'Elegio-Electors'!L944,IF(LEFT(RIGHT('Elegio-Electors'!M944,2),1)="O",'Elegio-Electors'!M944,""))</f>
        <v/>
      </c>
      <c r="G944" s="91" t="str">
        <f t="shared" si="42"/>
        <v>expéditeur:</v>
      </c>
      <c r="H944" s="91" t="str">
        <f t="shared" si="43"/>
        <v>0 0</v>
      </c>
      <c r="I944" s="91"/>
      <c r="J944" s="40" t="str">
        <f t="shared" si="44"/>
        <v>signature obligatoire</v>
      </c>
    </row>
    <row r="945" spans="1:10" x14ac:dyDescent="0.25">
      <c r="A945" s="20">
        <f>'Elegio-Electors'!C945</f>
        <v>0</v>
      </c>
      <c r="B945" s="20">
        <f>'Elegio-Electors'!B945</f>
        <v>0</v>
      </c>
      <c r="C945" s="91">
        <f>IF(Procédure!$C$33=2,'Elegio-Electors'!D945,Procédure!$C$33)</f>
        <v>0</v>
      </c>
      <c r="D945" s="20">
        <f>'Elegio-Electors'!E945</f>
        <v>0</v>
      </c>
      <c r="E945" s="91" t="str">
        <f>IF(LEFT(RIGHT('Elegio-Electors'!L945,2),1)="C",'Elegio-Electors'!L945,IF(LEFT(RIGHT('Elegio-Electors'!M945,2),1)="C",'Elegio-Electors'!M945,""))</f>
        <v/>
      </c>
      <c r="F945" s="91" t="str">
        <f>IF(LEFT(RIGHT('Elegio-Electors'!L945,2),1)="O",'Elegio-Electors'!L945,IF(LEFT(RIGHT('Elegio-Electors'!M945,2),1)="O",'Elegio-Electors'!M945,""))</f>
        <v/>
      </c>
      <c r="G945" s="91" t="str">
        <f t="shared" si="42"/>
        <v>expéditeur:</v>
      </c>
      <c r="H945" s="91" t="str">
        <f t="shared" si="43"/>
        <v>0 0</v>
      </c>
      <c r="I945" s="91"/>
      <c r="J945" s="40" t="str">
        <f t="shared" si="44"/>
        <v>signature obligatoire</v>
      </c>
    </row>
    <row r="946" spans="1:10" x14ac:dyDescent="0.25">
      <c r="A946" s="20">
        <f>'Elegio-Electors'!C946</f>
        <v>0</v>
      </c>
      <c r="B946" s="20">
        <f>'Elegio-Electors'!B946</f>
        <v>0</v>
      </c>
      <c r="C946" s="91">
        <f>IF(Procédure!$C$33=2,'Elegio-Electors'!D946,Procédure!$C$33)</f>
        <v>0</v>
      </c>
      <c r="D946" s="20">
        <f>'Elegio-Electors'!E946</f>
        <v>0</v>
      </c>
      <c r="E946" s="91" t="str">
        <f>IF(LEFT(RIGHT('Elegio-Electors'!L946,2),1)="C",'Elegio-Electors'!L946,IF(LEFT(RIGHT('Elegio-Electors'!M946,2),1)="C",'Elegio-Electors'!M946,""))</f>
        <v/>
      </c>
      <c r="F946" s="91" t="str">
        <f>IF(LEFT(RIGHT('Elegio-Electors'!L946,2),1)="O",'Elegio-Electors'!L946,IF(LEFT(RIGHT('Elegio-Electors'!M946,2),1)="O",'Elegio-Electors'!M946,""))</f>
        <v/>
      </c>
      <c r="G946" s="91" t="str">
        <f t="shared" si="42"/>
        <v>expéditeur:</v>
      </c>
      <c r="H946" s="91" t="str">
        <f t="shared" si="43"/>
        <v>0 0</v>
      </c>
      <c r="I946" s="91"/>
      <c r="J946" s="40" t="str">
        <f t="shared" si="44"/>
        <v>signature obligatoire</v>
      </c>
    </row>
    <row r="947" spans="1:10" x14ac:dyDescent="0.25">
      <c r="A947" s="20">
        <f>'Elegio-Electors'!C947</f>
        <v>0</v>
      </c>
      <c r="B947" s="20">
        <f>'Elegio-Electors'!B947</f>
        <v>0</v>
      </c>
      <c r="C947" s="91">
        <f>IF(Procédure!$C$33=2,'Elegio-Electors'!D947,Procédure!$C$33)</f>
        <v>0</v>
      </c>
      <c r="D947" s="20">
        <f>'Elegio-Electors'!E947</f>
        <v>0</v>
      </c>
      <c r="E947" s="91" t="str">
        <f>IF(LEFT(RIGHT('Elegio-Electors'!L947,2),1)="C",'Elegio-Electors'!L947,IF(LEFT(RIGHT('Elegio-Electors'!M947,2),1)="C",'Elegio-Electors'!M947,""))</f>
        <v/>
      </c>
      <c r="F947" s="91" t="str">
        <f>IF(LEFT(RIGHT('Elegio-Electors'!L947,2),1)="O",'Elegio-Electors'!L947,IF(LEFT(RIGHT('Elegio-Electors'!M947,2),1)="O",'Elegio-Electors'!M947,""))</f>
        <v/>
      </c>
      <c r="G947" s="91" t="str">
        <f t="shared" si="42"/>
        <v>expéditeur:</v>
      </c>
      <c r="H947" s="91" t="str">
        <f t="shared" si="43"/>
        <v>0 0</v>
      </c>
      <c r="I947" s="91"/>
      <c r="J947" s="40" t="str">
        <f t="shared" si="44"/>
        <v>signature obligatoire</v>
      </c>
    </row>
    <row r="948" spans="1:10" x14ac:dyDescent="0.25">
      <c r="A948" s="20">
        <f>'Elegio-Electors'!C948</f>
        <v>0</v>
      </c>
      <c r="B948" s="20">
        <f>'Elegio-Electors'!B948</f>
        <v>0</v>
      </c>
      <c r="C948" s="91">
        <f>IF(Procédure!$C$33=2,'Elegio-Electors'!D948,Procédure!$C$33)</f>
        <v>0</v>
      </c>
      <c r="D948" s="20">
        <f>'Elegio-Electors'!E948</f>
        <v>0</v>
      </c>
      <c r="E948" s="91" t="str">
        <f>IF(LEFT(RIGHT('Elegio-Electors'!L948,2),1)="C",'Elegio-Electors'!L948,IF(LEFT(RIGHT('Elegio-Electors'!M948,2),1)="C",'Elegio-Electors'!M948,""))</f>
        <v/>
      </c>
      <c r="F948" s="91" t="str">
        <f>IF(LEFT(RIGHT('Elegio-Electors'!L948,2),1)="O",'Elegio-Electors'!L948,IF(LEFT(RIGHT('Elegio-Electors'!M948,2),1)="O",'Elegio-Electors'!M948,""))</f>
        <v/>
      </c>
      <c r="G948" s="91" t="str">
        <f t="shared" si="42"/>
        <v>expéditeur:</v>
      </c>
      <c r="H948" s="91" t="str">
        <f t="shared" si="43"/>
        <v>0 0</v>
      </c>
      <c r="I948" s="91"/>
      <c r="J948" s="40" t="str">
        <f t="shared" si="44"/>
        <v>signature obligatoire</v>
      </c>
    </row>
    <row r="949" spans="1:10" x14ac:dyDescent="0.25">
      <c r="A949" s="20">
        <f>'Elegio-Electors'!C949</f>
        <v>0</v>
      </c>
      <c r="B949" s="20">
        <f>'Elegio-Electors'!B949</f>
        <v>0</v>
      </c>
      <c r="C949" s="91">
        <f>IF(Procédure!$C$33=2,'Elegio-Electors'!D949,Procédure!$C$33)</f>
        <v>0</v>
      </c>
      <c r="D949" s="20">
        <f>'Elegio-Electors'!E949</f>
        <v>0</v>
      </c>
      <c r="E949" s="91" t="str">
        <f>IF(LEFT(RIGHT('Elegio-Electors'!L949,2),1)="C",'Elegio-Electors'!L949,IF(LEFT(RIGHT('Elegio-Electors'!M949,2),1)="C",'Elegio-Electors'!M949,""))</f>
        <v/>
      </c>
      <c r="F949" s="91" t="str">
        <f>IF(LEFT(RIGHT('Elegio-Electors'!L949,2),1)="O",'Elegio-Electors'!L949,IF(LEFT(RIGHT('Elegio-Electors'!M949,2),1)="O",'Elegio-Electors'!M949,""))</f>
        <v/>
      </c>
      <c r="G949" s="91" t="str">
        <f t="shared" si="42"/>
        <v>expéditeur:</v>
      </c>
      <c r="H949" s="91" t="str">
        <f t="shared" si="43"/>
        <v>0 0</v>
      </c>
      <c r="I949" s="91"/>
      <c r="J949" s="40" t="str">
        <f t="shared" si="44"/>
        <v>signature obligatoire</v>
      </c>
    </row>
    <row r="950" spans="1:10" x14ac:dyDescent="0.25">
      <c r="A950" s="20">
        <f>'Elegio-Electors'!C950</f>
        <v>0</v>
      </c>
      <c r="B950" s="20">
        <f>'Elegio-Electors'!B950</f>
        <v>0</v>
      </c>
      <c r="C950" s="91">
        <f>IF(Procédure!$C$33=2,'Elegio-Electors'!D950,Procédure!$C$33)</f>
        <v>0</v>
      </c>
      <c r="D950" s="20">
        <f>'Elegio-Electors'!E950</f>
        <v>0</v>
      </c>
      <c r="E950" s="91" t="str">
        <f>IF(LEFT(RIGHT('Elegio-Electors'!L950,2),1)="C",'Elegio-Electors'!L950,IF(LEFT(RIGHT('Elegio-Electors'!M950,2),1)="C",'Elegio-Electors'!M950,""))</f>
        <v/>
      </c>
      <c r="F950" s="91" t="str">
        <f>IF(LEFT(RIGHT('Elegio-Electors'!L950,2),1)="O",'Elegio-Electors'!L950,IF(LEFT(RIGHT('Elegio-Electors'!M950,2),1)="O",'Elegio-Electors'!M950,""))</f>
        <v/>
      </c>
      <c r="G950" s="91" t="str">
        <f t="shared" si="42"/>
        <v>expéditeur:</v>
      </c>
      <c r="H950" s="91" t="str">
        <f t="shared" si="43"/>
        <v>0 0</v>
      </c>
      <c r="I950" s="91"/>
      <c r="J950" s="40" t="str">
        <f t="shared" si="44"/>
        <v>signature obligatoire</v>
      </c>
    </row>
    <row r="951" spans="1:10" x14ac:dyDescent="0.25">
      <c r="A951" s="20">
        <f>'Elegio-Electors'!C951</f>
        <v>0</v>
      </c>
      <c r="B951" s="20">
        <f>'Elegio-Electors'!B951</f>
        <v>0</v>
      </c>
      <c r="C951" s="91">
        <f>IF(Procédure!$C$33=2,'Elegio-Electors'!D951,Procédure!$C$33)</f>
        <v>0</v>
      </c>
      <c r="D951" s="20">
        <f>'Elegio-Electors'!E951</f>
        <v>0</v>
      </c>
      <c r="E951" s="91" t="str">
        <f>IF(LEFT(RIGHT('Elegio-Electors'!L951,2),1)="C",'Elegio-Electors'!L951,IF(LEFT(RIGHT('Elegio-Electors'!M951,2),1)="C",'Elegio-Electors'!M951,""))</f>
        <v/>
      </c>
      <c r="F951" s="91" t="str">
        <f>IF(LEFT(RIGHT('Elegio-Electors'!L951,2),1)="O",'Elegio-Electors'!L951,IF(LEFT(RIGHT('Elegio-Electors'!M951,2),1)="O",'Elegio-Electors'!M951,""))</f>
        <v/>
      </c>
      <c r="G951" s="91" t="str">
        <f t="shared" si="42"/>
        <v>expéditeur:</v>
      </c>
      <c r="H951" s="91" t="str">
        <f t="shared" si="43"/>
        <v>0 0</v>
      </c>
      <c r="I951" s="91"/>
      <c r="J951" s="40" t="str">
        <f t="shared" si="44"/>
        <v>signature obligatoire</v>
      </c>
    </row>
    <row r="952" spans="1:10" x14ac:dyDescent="0.25">
      <c r="A952" s="20">
        <f>'Elegio-Electors'!C952</f>
        <v>0</v>
      </c>
      <c r="B952" s="20">
        <f>'Elegio-Electors'!B952</f>
        <v>0</v>
      </c>
      <c r="C952" s="91">
        <f>IF(Procédure!$C$33=2,'Elegio-Electors'!D952,Procédure!$C$33)</f>
        <v>0</v>
      </c>
      <c r="D952" s="20">
        <f>'Elegio-Electors'!E952</f>
        <v>0</v>
      </c>
      <c r="E952" s="91" t="str">
        <f>IF(LEFT(RIGHT('Elegio-Electors'!L952,2),1)="C",'Elegio-Electors'!L952,IF(LEFT(RIGHT('Elegio-Electors'!M952,2),1)="C",'Elegio-Electors'!M952,""))</f>
        <v/>
      </c>
      <c r="F952" s="91" t="str">
        <f>IF(LEFT(RIGHT('Elegio-Electors'!L952,2),1)="O",'Elegio-Electors'!L952,IF(LEFT(RIGHT('Elegio-Electors'!M952,2),1)="O",'Elegio-Electors'!M952,""))</f>
        <v/>
      </c>
      <c r="G952" s="91" t="str">
        <f t="shared" si="42"/>
        <v>expéditeur:</v>
      </c>
      <c r="H952" s="91" t="str">
        <f t="shared" si="43"/>
        <v>0 0</v>
      </c>
      <c r="I952" s="91"/>
      <c r="J952" s="40" t="str">
        <f t="shared" si="44"/>
        <v>signature obligatoire</v>
      </c>
    </row>
    <row r="953" spans="1:10" x14ac:dyDescent="0.25">
      <c r="A953" s="20">
        <f>'Elegio-Electors'!C953</f>
        <v>0</v>
      </c>
      <c r="B953" s="20">
        <f>'Elegio-Electors'!B953</f>
        <v>0</v>
      </c>
      <c r="C953" s="91">
        <f>IF(Procédure!$C$33=2,'Elegio-Electors'!D953,Procédure!$C$33)</f>
        <v>0</v>
      </c>
      <c r="D953" s="20">
        <f>'Elegio-Electors'!E953</f>
        <v>0</v>
      </c>
      <c r="E953" s="91" t="str">
        <f>IF(LEFT(RIGHT('Elegio-Electors'!L953,2),1)="C",'Elegio-Electors'!L953,IF(LEFT(RIGHT('Elegio-Electors'!M953,2),1)="C",'Elegio-Electors'!M953,""))</f>
        <v/>
      </c>
      <c r="F953" s="91" t="str">
        <f>IF(LEFT(RIGHT('Elegio-Electors'!L953,2),1)="O",'Elegio-Electors'!L953,IF(LEFT(RIGHT('Elegio-Electors'!M953,2),1)="O",'Elegio-Electors'!M953,""))</f>
        <v/>
      </c>
      <c r="G953" s="91" t="str">
        <f t="shared" si="42"/>
        <v>expéditeur:</v>
      </c>
      <c r="H953" s="91" t="str">
        <f t="shared" si="43"/>
        <v>0 0</v>
      </c>
      <c r="I953" s="91"/>
      <c r="J953" s="40" t="str">
        <f t="shared" si="44"/>
        <v>signature obligatoire</v>
      </c>
    </row>
    <row r="954" spans="1:10" x14ac:dyDescent="0.25">
      <c r="A954" s="20">
        <f>'Elegio-Electors'!C954</f>
        <v>0</v>
      </c>
      <c r="B954" s="20">
        <f>'Elegio-Electors'!B954</f>
        <v>0</v>
      </c>
      <c r="C954" s="91">
        <f>IF(Procédure!$C$33=2,'Elegio-Electors'!D954,Procédure!$C$33)</f>
        <v>0</v>
      </c>
      <c r="D954" s="20">
        <f>'Elegio-Electors'!E954</f>
        <v>0</v>
      </c>
      <c r="E954" s="91" t="str">
        <f>IF(LEFT(RIGHT('Elegio-Electors'!L954,2),1)="C",'Elegio-Electors'!L954,IF(LEFT(RIGHT('Elegio-Electors'!M954,2),1)="C",'Elegio-Electors'!M954,""))</f>
        <v/>
      </c>
      <c r="F954" s="91" t="str">
        <f>IF(LEFT(RIGHT('Elegio-Electors'!L954,2),1)="O",'Elegio-Electors'!L954,IF(LEFT(RIGHT('Elegio-Electors'!M954,2),1)="O",'Elegio-Electors'!M954,""))</f>
        <v/>
      </c>
      <c r="G954" s="91" t="str">
        <f t="shared" si="42"/>
        <v>expéditeur:</v>
      </c>
      <c r="H954" s="91" t="str">
        <f t="shared" si="43"/>
        <v>0 0</v>
      </c>
      <c r="I954" s="91"/>
      <c r="J954" s="40" t="str">
        <f t="shared" si="44"/>
        <v>signature obligatoire</v>
      </c>
    </row>
    <row r="955" spans="1:10" x14ac:dyDescent="0.25">
      <c r="A955" s="20">
        <f>'Elegio-Electors'!C955</f>
        <v>0</v>
      </c>
      <c r="B955" s="20">
        <f>'Elegio-Electors'!B955</f>
        <v>0</v>
      </c>
      <c r="C955" s="91">
        <f>IF(Procédure!$C$33=2,'Elegio-Electors'!D955,Procédure!$C$33)</f>
        <v>0</v>
      </c>
      <c r="D955" s="20">
        <f>'Elegio-Electors'!E955</f>
        <v>0</v>
      </c>
      <c r="E955" s="91" t="str">
        <f>IF(LEFT(RIGHT('Elegio-Electors'!L955,2),1)="C",'Elegio-Electors'!L955,IF(LEFT(RIGHT('Elegio-Electors'!M955,2),1)="C",'Elegio-Electors'!M955,""))</f>
        <v/>
      </c>
      <c r="F955" s="91" t="str">
        <f>IF(LEFT(RIGHT('Elegio-Electors'!L955,2),1)="O",'Elegio-Electors'!L955,IF(LEFT(RIGHT('Elegio-Electors'!M955,2),1)="O",'Elegio-Electors'!M955,""))</f>
        <v/>
      </c>
      <c r="G955" s="91" t="str">
        <f t="shared" si="42"/>
        <v>expéditeur:</v>
      </c>
      <c r="H955" s="91" t="str">
        <f t="shared" si="43"/>
        <v>0 0</v>
      </c>
      <c r="I955" s="91"/>
      <c r="J955" s="40" t="str">
        <f t="shared" si="44"/>
        <v>signature obligatoire</v>
      </c>
    </row>
    <row r="956" spans="1:10" x14ac:dyDescent="0.25">
      <c r="A956" s="20">
        <f>'Elegio-Electors'!C956</f>
        <v>0</v>
      </c>
      <c r="B956" s="20">
        <f>'Elegio-Electors'!B956</f>
        <v>0</v>
      </c>
      <c r="C956" s="91">
        <f>IF(Procédure!$C$33=2,'Elegio-Electors'!D956,Procédure!$C$33)</f>
        <v>0</v>
      </c>
      <c r="D956" s="20">
        <f>'Elegio-Electors'!E956</f>
        <v>0</v>
      </c>
      <c r="E956" s="91" t="str">
        <f>IF(LEFT(RIGHT('Elegio-Electors'!L956,2),1)="C",'Elegio-Electors'!L956,IF(LEFT(RIGHT('Elegio-Electors'!M956,2),1)="C",'Elegio-Electors'!M956,""))</f>
        <v/>
      </c>
      <c r="F956" s="91" t="str">
        <f>IF(LEFT(RIGHT('Elegio-Electors'!L956,2),1)="O",'Elegio-Electors'!L956,IF(LEFT(RIGHT('Elegio-Electors'!M956,2),1)="O",'Elegio-Electors'!M956,""))</f>
        <v/>
      </c>
      <c r="G956" s="91" t="str">
        <f t="shared" si="42"/>
        <v>expéditeur:</v>
      </c>
      <c r="H956" s="91" t="str">
        <f t="shared" si="43"/>
        <v>0 0</v>
      </c>
      <c r="I956" s="91"/>
      <c r="J956" s="40" t="str">
        <f t="shared" si="44"/>
        <v>signature obligatoire</v>
      </c>
    </row>
    <row r="957" spans="1:10" x14ac:dyDescent="0.25">
      <c r="A957" s="20">
        <f>'Elegio-Electors'!C957</f>
        <v>0</v>
      </c>
      <c r="B957" s="20">
        <f>'Elegio-Electors'!B957</f>
        <v>0</v>
      </c>
      <c r="C957" s="91">
        <f>IF(Procédure!$C$33=2,'Elegio-Electors'!D957,Procédure!$C$33)</f>
        <v>0</v>
      </c>
      <c r="D957" s="20">
        <f>'Elegio-Electors'!E957</f>
        <v>0</v>
      </c>
      <c r="E957" s="91" t="str">
        <f>IF(LEFT(RIGHT('Elegio-Electors'!L957,2),1)="C",'Elegio-Electors'!L957,IF(LEFT(RIGHT('Elegio-Electors'!M957,2),1)="C",'Elegio-Electors'!M957,""))</f>
        <v/>
      </c>
      <c r="F957" s="91" t="str">
        <f>IF(LEFT(RIGHT('Elegio-Electors'!L957,2),1)="O",'Elegio-Electors'!L957,IF(LEFT(RIGHT('Elegio-Electors'!M957,2),1)="O",'Elegio-Electors'!M957,""))</f>
        <v/>
      </c>
      <c r="G957" s="91" t="str">
        <f t="shared" si="42"/>
        <v>expéditeur:</v>
      </c>
      <c r="H957" s="91" t="str">
        <f t="shared" si="43"/>
        <v>0 0</v>
      </c>
      <c r="I957" s="91"/>
      <c r="J957" s="40" t="str">
        <f t="shared" si="44"/>
        <v>signature obligatoire</v>
      </c>
    </row>
    <row r="958" spans="1:10" x14ac:dyDescent="0.25">
      <c r="A958" s="20">
        <f>'Elegio-Electors'!C958</f>
        <v>0</v>
      </c>
      <c r="B958" s="20">
        <f>'Elegio-Electors'!B958</f>
        <v>0</v>
      </c>
      <c r="C958" s="91">
        <f>IF(Procédure!$C$33=2,'Elegio-Electors'!D958,Procédure!$C$33)</f>
        <v>0</v>
      </c>
      <c r="D958" s="20">
        <f>'Elegio-Electors'!E958</f>
        <v>0</v>
      </c>
      <c r="E958" s="91" t="str">
        <f>IF(LEFT(RIGHT('Elegio-Electors'!L958,2),1)="C",'Elegio-Electors'!L958,IF(LEFT(RIGHT('Elegio-Electors'!M958,2),1)="C",'Elegio-Electors'!M958,""))</f>
        <v/>
      </c>
      <c r="F958" s="91" t="str">
        <f>IF(LEFT(RIGHT('Elegio-Electors'!L958,2),1)="O",'Elegio-Electors'!L958,IF(LEFT(RIGHT('Elegio-Electors'!M958,2),1)="O",'Elegio-Electors'!M958,""))</f>
        <v/>
      </c>
      <c r="G958" s="91" t="str">
        <f t="shared" si="42"/>
        <v>expéditeur:</v>
      </c>
      <c r="H958" s="91" t="str">
        <f t="shared" si="43"/>
        <v>0 0</v>
      </c>
      <c r="I958" s="91"/>
      <c r="J958" s="40" t="str">
        <f t="shared" si="44"/>
        <v>signature obligatoire</v>
      </c>
    </row>
    <row r="959" spans="1:10" x14ac:dyDescent="0.25">
      <c r="A959" s="20">
        <f>'Elegio-Electors'!C959</f>
        <v>0</v>
      </c>
      <c r="B959" s="20">
        <f>'Elegio-Electors'!B959</f>
        <v>0</v>
      </c>
      <c r="C959" s="91">
        <f>IF(Procédure!$C$33=2,'Elegio-Electors'!D959,Procédure!$C$33)</f>
        <v>0</v>
      </c>
      <c r="D959" s="20">
        <f>'Elegio-Electors'!E959</f>
        <v>0</v>
      </c>
      <c r="E959" s="91" t="str">
        <f>IF(LEFT(RIGHT('Elegio-Electors'!L959,2),1)="C",'Elegio-Electors'!L959,IF(LEFT(RIGHT('Elegio-Electors'!M959,2),1)="C",'Elegio-Electors'!M959,""))</f>
        <v/>
      </c>
      <c r="F959" s="91" t="str">
        <f>IF(LEFT(RIGHT('Elegio-Electors'!L959,2),1)="O",'Elegio-Electors'!L959,IF(LEFT(RIGHT('Elegio-Electors'!M959,2),1)="O",'Elegio-Electors'!M959,""))</f>
        <v/>
      </c>
      <c r="G959" s="91" t="str">
        <f t="shared" si="42"/>
        <v>expéditeur:</v>
      </c>
      <c r="H959" s="91" t="str">
        <f t="shared" si="43"/>
        <v>0 0</v>
      </c>
      <c r="I959" s="91"/>
      <c r="J959" s="40" t="str">
        <f t="shared" si="44"/>
        <v>signature obligatoire</v>
      </c>
    </row>
    <row r="960" spans="1:10" x14ac:dyDescent="0.25">
      <c r="A960" s="20">
        <f>'Elegio-Electors'!C960</f>
        <v>0</v>
      </c>
      <c r="B960" s="20">
        <f>'Elegio-Electors'!B960</f>
        <v>0</v>
      </c>
      <c r="C960" s="91">
        <f>IF(Procédure!$C$33=2,'Elegio-Electors'!D960,Procédure!$C$33)</f>
        <v>0</v>
      </c>
      <c r="D960" s="20">
        <f>'Elegio-Electors'!E960</f>
        <v>0</v>
      </c>
      <c r="E960" s="91" t="str">
        <f>IF(LEFT(RIGHT('Elegio-Electors'!L960,2),1)="C",'Elegio-Electors'!L960,IF(LEFT(RIGHT('Elegio-Electors'!M960,2),1)="C",'Elegio-Electors'!M960,""))</f>
        <v/>
      </c>
      <c r="F960" s="91" t="str">
        <f>IF(LEFT(RIGHT('Elegio-Electors'!L960,2),1)="O",'Elegio-Electors'!L960,IF(LEFT(RIGHT('Elegio-Electors'!M960,2),1)="O",'Elegio-Electors'!M960,""))</f>
        <v/>
      </c>
      <c r="G960" s="91" t="str">
        <f t="shared" si="42"/>
        <v>expéditeur:</v>
      </c>
      <c r="H960" s="91" t="str">
        <f t="shared" si="43"/>
        <v>0 0</v>
      </c>
      <c r="I960" s="91"/>
      <c r="J960" s="40" t="str">
        <f t="shared" si="44"/>
        <v>signature obligatoire</v>
      </c>
    </row>
    <row r="961" spans="1:10" x14ac:dyDescent="0.25">
      <c r="A961" s="20">
        <f>'Elegio-Electors'!C961</f>
        <v>0</v>
      </c>
      <c r="B961" s="20">
        <f>'Elegio-Electors'!B961</f>
        <v>0</v>
      </c>
      <c r="C961" s="91">
        <f>IF(Procédure!$C$33=2,'Elegio-Electors'!D961,Procédure!$C$33)</f>
        <v>0</v>
      </c>
      <c r="D961" s="20">
        <f>'Elegio-Electors'!E961</f>
        <v>0</v>
      </c>
      <c r="E961" s="91" t="str">
        <f>IF(LEFT(RIGHT('Elegio-Electors'!L961,2),1)="C",'Elegio-Electors'!L961,IF(LEFT(RIGHT('Elegio-Electors'!M961,2),1)="C",'Elegio-Electors'!M961,""))</f>
        <v/>
      </c>
      <c r="F961" s="91" t="str">
        <f>IF(LEFT(RIGHT('Elegio-Electors'!L961,2),1)="O",'Elegio-Electors'!L961,IF(LEFT(RIGHT('Elegio-Electors'!M961,2),1)="O",'Elegio-Electors'!M961,""))</f>
        <v/>
      </c>
      <c r="G961" s="91" t="str">
        <f t="shared" si="42"/>
        <v>expéditeur:</v>
      </c>
      <c r="H961" s="91" t="str">
        <f t="shared" si="43"/>
        <v>0 0</v>
      </c>
      <c r="I961" s="91"/>
      <c r="J961" s="40" t="str">
        <f t="shared" si="44"/>
        <v>signature obligatoire</v>
      </c>
    </row>
    <row r="962" spans="1:10" x14ac:dyDescent="0.25">
      <c r="A962" s="20">
        <f>'Elegio-Electors'!C962</f>
        <v>0</v>
      </c>
      <c r="B962" s="20">
        <f>'Elegio-Electors'!B962</f>
        <v>0</v>
      </c>
      <c r="C962" s="91">
        <f>IF(Procédure!$C$33=2,'Elegio-Electors'!D962,Procédure!$C$33)</f>
        <v>0</v>
      </c>
      <c r="D962" s="20">
        <f>'Elegio-Electors'!E962</f>
        <v>0</v>
      </c>
      <c r="E962" s="91" t="str">
        <f>IF(LEFT(RIGHT('Elegio-Electors'!L962,2),1)="C",'Elegio-Electors'!L962,IF(LEFT(RIGHT('Elegio-Electors'!M962,2),1)="C",'Elegio-Electors'!M962,""))</f>
        <v/>
      </c>
      <c r="F962" s="91" t="str">
        <f>IF(LEFT(RIGHT('Elegio-Electors'!L962,2),1)="O",'Elegio-Electors'!L962,IF(LEFT(RIGHT('Elegio-Electors'!M962,2),1)="O",'Elegio-Electors'!M962,""))</f>
        <v/>
      </c>
      <c r="G962" s="91" t="str">
        <f t="shared" si="42"/>
        <v>expéditeur:</v>
      </c>
      <c r="H962" s="91" t="str">
        <f t="shared" si="43"/>
        <v>0 0</v>
      </c>
      <c r="I962" s="91"/>
      <c r="J962" s="40" t="str">
        <f t="shared" si="44"/>
        <v>signature obligatoire</v>
      </c>
    </row>
    <row r="963" spans="1:10" x14ac:dyDescent="0.25">
      <c r="A963" s="20">
        <f>'Elegio-Electors'!C963</f>
        <v>0</v>
      </c>
      <c r="B963" s="20">
        <f>'Elegio-Electors'!B963</f>
        <v>0</v>
      </c>
      <c r="C963" s="91">
        <f>IF(Procédure!$C$33=2,'Elegio-Electors'!D963,Procédure!$C$33)</f>
        <v>0</v>
      </c>
      <c r="D963" s="20">
        <f>'Elegio-Electors'!E963</f>
        <v>0</v>
      </c>
      <c r="E963" s="91" t="str">
        <f>IF(LEFT(RIGHT('Elegio-Electors'!L963,2),1)="C",'Elegio-Electors'!L963,IF(LEFT(RIGHT('Elegio-Electors'!M963,2),1)="C",'Elegio-Electors'!M963,""))</f>
        <v/>
      </c>
      <c r="F963" s="91" t="str">
        <f>IF(LEFT(RIGHT('Elegio-Electors'!L963,2),1)="O",'Elegio-Electors'!L963,IF(LEFT(RIGHT('Elegio-Electors'!M963,2),1)="O",'Elegio-Electors'!M963,""))</f>
        <v/>
      </c>
      <c r="G963" s="91" t="str">
        <f t="shared" ref="G963:G1026" si="45">IF(C963="NL","afzender:","expéditeur:")</f>
        <v>expéditeur:</v>
      </c>
      <c r="H963" s="91" t="str">
        <f t="shared" ref="H963:H1026" si="46">_xlfn.CONCAT(B963," ",A963)</f>
        <v>0 0</v>
      </c>
      <c r="I963" s="91"/>
      <c r="J963" s="40" t="str">
        <f t="shared" ref="J963:J1026" si="47">IF(C963="NL","handtekening verplicht","signature obligatoire")</f>
        <v>signature obligatoire</v>
      </c>
    </row>
    <row r="964" spans="1:10" x14ac:dyDescent="0.25">
      <c r="A964" s="20">
        <f>'Elegio-Electors'!C964</f>
        <v>0</v>
      </c>
      <c r="B964" s="20">
        <f>'Elegio-Electors'!B964</f>
        <v>0</v>
      </c>
      <c r="C964" s="91">
        <f>IF(Procédure!$C$33=2,'Elegio-Electors'!D964,Procédure!$C$33)</f>
        <v>0</v>
      </c>
      <c r="D964" s="20">
        <f>'Elegio-Electors'!E964</f>
        <v>0</v>
      </c>
      <c r="E964" s="91" t="str">
        <f>IF(LEFT(RIGHT('Elegio-Electors'!L964,2),1)="C",'Elegio-Electors'!L964,IF(LEFT(RIGHT('Elegio-Electors'!M964,2),1)="C",'Elegio-Electors'!M964,""))</f>
        <v/>
      </c>
      <c r="F964" s="91" t="str">
        <f>IF(LEFT(RIGHT('Elegio-Electors'!L964,2),1)="O",'Elegio-Electors'!L964,IF(LEFT(RIGHT('Elegio-Electors'!M964,2),1)="O",'Elegio-Electors'!M964,""))</f>
        <v/>
      </c>
      <c r="G964" s="91" t="str">
        <f t="shared" si="45"/>
        <v>expéditeur:</v>
      </c>
      <c r="H964" s="91" t="str">
        <f t="shared" si="46"/>
        <v>0 0</v>
      </c>
      <c r="I964" s="91"/>
      <c r="J964" s="40" t="str">
        <f t="shared" si="47"/>
        <v>signature obligatoire</v>
      </c>
    </row>
    <row r="965" spans="1:10" x14ac:dyDescent="0.25">
      <c r="A965" s="20">
        <f>'Elegio-Electors'!C965</f>
        <v>0</v>
      </c>
      <c r="B965" s="20">
        <f>'Elegio-Electors'!B965</f>
        <v>0</v>
      </c>
      <c r="C965" s="91">
        <f>IF(Procédure!$C$33=2,'Elegio-Electors'!D965,Procédure!$C$33)</f>
        <v>0</v>
      </c>
      <c r="D965" s="20">
        <f>'Elegio-Electors'!E965</f>
        <v>0</v>
      </c>
      <c r="E965" s="91" t="str">
        <f>IF(LEFT(RIGHT('Elegio-Electors'!L965,2),1)="C",'Elegio-Electors'!L965,IF(LEFT(RIGHT('Elegio-Electors'!M965,2),1)="C",'Elegio-Electors'!M965,""))</f>
        <v/>
      </c>
      <c r="F965" s="91" t="str">
        <f>IF(LEFT(RIGHT('Elegio-Electors'!L965,2),1)="O",'Elegio-Electors'!L965,IF(LEFT(RIGHT('Elegio-Electors'!M965,2),1)="O",'Elegio-Electors'!M965,""))</f>
        <v/>
      </c>
      <c r="G965" s="91" t="str">
        <f t="shared" si="45"/>
        <v>expéditeur:</v>
      </c>
      <c r="H965" s="91" t="str">
        <f t="shared" si="46"/>
        <v>0 0</v>
      </c>
      <c r="I965" s="91"/>
      <c r="J965" s="40" t="str">
        <f t="shared" si="47"/>
        <v>signature obligatoire</v>
      </c>
    </row>
    <row r="966" spans="1:10" x14ac:dyDescent="0.25">
      <c r="A966" s="20">
        <f>'Elegio-Electors'!C966</f>
        <v>0</v>
      </c>
      <c r="B966" s="20">
        <f>'Elegio-Electors'!B966</f>
        <v>0</v>
      </c>
      <c r="C966" s="91">
        <f>IF(Procédure!$C$33=2,'Elegio-Electors'!D966,Procédure!$C$33)</f>
        <v>0</v>
      </c>
      <c r="D966" s="20">
        <f>'Elegio-Electors'!E966</f>
        <v>0</v>
      </c>
      <c r="E966" s="91" t="str">
        <f>IF(LEFT(RIGHT('Elegio-Electors'!L966,2),1)="C",'Elegio-Electors'!L966,IF(LEFT(RIGHT('Elegio-Electors'!M966,2),1)="C",'Elegio-Electors'!M966,""))</f>
        <v/>
      </c>
      <c r="F966" s="91" t="str">
        <f>IF(LEFT(RIGHT('Elegio-Electors'!L966,2),1)="O",'Elegio-Electors'!L966,IF(LEFT(RIGHT('Elegio-Electors'!M966,2),1)="O",'Elegio-Electors'!M966,""))</f>
        <v/>
      </c>
      <c r="G966" s="91" t="str">
        <f t="shared" si="45"/>
        <v>expéditeur:</v>
      </c>
      <c r="H966" s="91" t="str">
        <f t="shared" si="46"/>
        <v>0 0</v>
      </c>
      <c r="I966" s="91"/>
      <c r="J966" s="40" t="str">
        <f t="shared" si="47"/>
        <v>signature obligatoire</v>
      </c>
    </row>
    <row r="967" spans="1:10" x14ac:dyDescent="0.25">
      <c r="A967" s="20">
        <f>'Elegio-Electors'!C967</f>
        <v>0</v>
      </c>
      <c r="B967" s="20">
        <f>'Elegio-Electors'!B967</f>
        <v>0</v>
      </c>
      <c r="C967" s="91">
        <f>IF(Procédure!$C$33=2,'Elegio-Electors'!D967,Procédure!$C$33)</f>
        <v>0</v>
      </c>
      <c r="D967" s="20">
        <f>'Elegio-Electors'!E967</f>
        <v>0</v>
      </c>
      <c r="E967" s="91" t="str">
        <f>IF(LEFT(RIGHT('Elegio-Electors'!L967,2),1)="C",'Elegio-Electors'!L967,IF(LEFT(RIGHT('Elegio-Electors'!M967,2),1)="C",'Elegio-Electors'!M967,""))</f>
        <v/>
      </c>
      <c r="F967" s="91" t="str">
        <f>IF(LEFT(RIGHT('Elegio-Electors'!L967,2),1)="O",'Elegio-Electors'!L967,IF(LEFT(RIGHT('Elegio-Electors'!M967,2),1)="O",'Elegio-Electors'!M967,""))</f>
        <v/>
      </c>
      <c r="G967" s="91" t="str">
        <f t="shared" si="45"/>
        <v>expéditeur:</v>
      </c>
      <c r="H967" s="91" t="str">
        <f t="shared" si="46"/>
        <v>0 0</v>
      </c>
      <c r="I967" s="91"/>
      <c r="J967" s="40" t="str">
        <f t="shared" si="47"/>
        <v>signature obligatoire</v>
      </c>
    </row>
    <row r="968" spans="1:10" x14ac:dyDescent="0.25">
      <c r="A968" s="20">
        <f>'Elegio-Electors'!C968</f>
        <v>0</v>
      </c>
      <c r="B968" s="20">
        <f>'Elegio-Electors'!B968</f>
        <v>0</v>
      </c>
      <c r="C968" s="91">
        <f>IF(Procédure!$C$33=2,'Elegio-Electors'!D968,Procédure!$C$33)</f>
        <v>0</v>
      </c>
      <c r="D968" s="20">
        <f>'Elegio-Electors'!E968</f>
        <v>0</v>
      </c>
      <c r="E968" s="91" t="str">
        <f>IF(LEFT(RIGHT('Elegio-Electors'!L968,2),1)="C",'Elegio-Electors'!L968,IF(LEFT(RIGHT('Elegio-Electors'!M968,2),1)="C",'Elegio-Electors'!M968,""))</f>
        <v/>
      </c>
      <c r="F968" s="91" t="str">
        <f>IF(LEFT(RIGHT('Elegio-Electors'!L968,2),1)="O",'Elegio-Electors'!L968,IF(LEFT(RIGHT('Elegio-Electors'!M968,2),1)="O",'Elegio-Electors'!M968,""))</f>
        <v/>
      </c>
      <c r="G968" s="91" t="str">
        <f t="shared" si="45"/>
        <v>expéditeur:</v>
      </c>
      <c r="H968" s="91" t="str">
        <f t="shared" si="46"/>
        <v>0 0</v>
      </c>
      <c r="I968" s="91"/>
      <c r="J968" s="40" t="str">
        <f t="shared" si="47"/>
        <v>signature obligatoire</v>
      </c>
    </row>
    <row r="969" spans="1:10" x14ac:dyDescent="0.25">
      <c r="A969" s="20">
        <f>'Elegio-Electors'!C969</f>
        <v>0</v>
      </c>
      <c r="B969" s="20">
        <f>'Elegio-Electors'!B969</f>
        <v>0</v>
      </c>
      <c r="C969" s="91">
        <f>IF(Procédure!$C$33=2,'Elegio-Electors'!D969,Procédure!$C$33)</f>
        <v>0</v>
      </c>
      <c r="D969" s="20">
        <f>'Elegio-Electors'!E969</f>
        <v>0</v>
      </c>
      <c r="E969" s="91" t="str">
        <f>IF(LEFT(RIGHT('Elegio-Electors'!L969,2),1)="C",'Elegio-Electors'!L969,IF(LEFT(RIGHT('Elegio-Electors'!M969,2),1)="C",'Elegio-Electors'!M969,""))</f>
        <v/>
      </c>
      <c r="F969" s="91" t="str">
        <f>IF(LEFT(RIGHT('Elegio-Electors'!L969,2),1)="O",'Elegio-Electors'!L969,IF(LEFT(RIGHT('Elegio-Electors'!M969,2),1)="O",'Elegio-Electors'!M969,""))</f>
        <v/>
      </c>
      <c r="G969" s="91" t="str">
        <f t="shared" si="45"/>
        <v>expéditeur:</v>
      </c>
      <c r="H969" s="91" t="str">
        <f t="shared" si="46"/>
        <v>0 0</v>
      </c>
      <c r="I969" s="91"/>
      <c r="J969" s="40" t="str">
        <f t="shared" si="47"/>
        <v>signature obligatoire</v>
      </c>
    </row>
    <row r="970" spans="1:10" x14ac:dyDescent="0.25">
      <c r="A970" s="20">
        <f>'Elegio-Electors'!C970</f>
        <v>0</v>
      </c>
      <c r="B970" s="20">
        <f>'Elegio-Electors'!B970</f>
        <v>0</v>
      </c>
      <c r="C970" s="91">
        <f>IF(Procédure!$C$33=2,'Elegio-Electors'!D970,Procédure!$C$33)</f>
        <v>0</v>
      </c>
      <c r="D970" s="20">
        <f>'Elegio-Electors'!E970</f>
        <v>0</v>
      </c>
      <c r="E970" s="91" t="str">
        <f>IF(LEFT(RIGHT('Elegio-Electors'!L970,2),1)="C",'Elegio-Electors'!L970,IF(LEFT(RIGHT('Elegio-Electors'!M970,2),1)="C",'Elegio-Electors'!M970,""))</f>
        <v/>
      </c>
      <c r="F970" s="91" t="str">
        <f>IF(LEFT(RIGHT('Elegio-Electors'!L970,2),1)="O",'Elegio-Electors'!L970,IF(LEFT(RIGHT('Elegio-Electors'!M970,2),1)="O",'Elegio-Electors'!M970,""))</f>
        <v/>
      </c>
      <c r="G970" s="91" t="str">
        <f t="shared" si="45"/>
        <v>expéditeur:</v>
      </c>
      <c r="H970" s="91" t="str">
        <f t="shared" si="46"/>
        <v>0 0</v>
      </c>
      <c r="I970" s="91"/>
      <c r="J970" s="40" t="str">
        <f t="shared" si="47"/>
        <v>signature obligatoire</v>
      </c>
    </row>
    <row r="971" spans="1:10" x14ac:dyDescent="0.25">
      <c r="A971" s="20">
        <f>'Elegio-Electors'!C971</f>
        <v>0</v>
      </c>
      <c r="B971" s="20">
        <f>'Elegio-Electors'!B971</f>
        <v>0</v>
      </c>
      <c r="C971" s="91">
        <f>IF(Procédure!$C$33=2,'Elegio-Electors'!D971,Procédure!$C$33)</f>
        <v>0</v>
      </c>
      <c r="D971" s="20">
        <f>'Elegio-Electors'!E971</f>
        <v>0</v>
      </c>
      <c r="E971" s="91" t="str">
        <f>IF(LEFT(RIGHT('Elegio-Electors'!L971,2),1)="C",'Elegio-Electors'!L971,IF(LEFT(RIGHT('Elegio-Electors'!M971,2),1)="C",'Elegio-Electors'!M971,""))</f>
        <v/>
      </c>
      <c r="F971" s="91" t="str">
        <f>IF(LEFT(RIGHT('Elegio-Electors'!L971,2),1)="O",'Elegio-Electors'!L971,IF(LEFT(RIGHT('Elegio-Electors'!M971,2),1)="O",'Elegio-Electors'!M971,""))</f>
        <v/>
      </c>
      <c r="G971" s="91" t="str">
        <f t="shared" si="45"/>
        <v>expéditeur:</v>
      </c>
      <c r="H971" s="91" t="str">
        <f t="shared" si="46"/>
        <v>0 0</v>
      </c>
      <c r="I971" s="91"/>
      <c r="J971" s="40" t="str">
        <f t="shared" si="47"/>
        <v>signature obligatoire</v>
      </c>
    </row>
    <row r="972" spans="1:10" x14ac:dyDescent="0.25">
      <c r="A972" s="20">
        <f>'Elegio-Electors'!C972</f>
        <v>0</v>
      </c>
      <c r="B972" s="20">
        <f>'Elegio-Electors'!B972</f>
        <v>0</v>
      </c>
      <c r="C972" s="91">
        <f>IF(Procédure!$C$33=2,'Elegio-Electors'!D972,Procédure!$C$33)</f>
        <v>0</v>
      </c>
      <c r="D972" s="20">
        <f>'Elegio-Electors'!E972</f>
        <v>0</v>
      </c>
      <c r="E972" s="91" t="str">
        <f>IF(LEFT(RIGHT('Elegio-Electors'!L972,2),1)="C",'Elegio-Electors'!L972,IF(LEFT(RIGHT('Elegio-Electors'!M972,2),1)="C",'Elegio-Electors'!M972,""))</f>
        <v/>
      </c>
      <c r="F972" s="91" t="str">
        <f>IF(LEFT(RIGHT('Elegio-Electors'!L972,2),1)="O",'Elegio-Electors'!L972,IF(LEFT(RIGHT('Elegio-Electors'!M972,2),1)="O",'Elegio-Electors'!M972,""))</f>
        <v/>
      </c>
      <c r="G972" s="91" t="str">
        <f t="shared" si="45"/>
        <v>expéditeur:</v>
      </c>
      <c r="H972" s="91" t="str">
        <f t="shared" si="46"/>
        <v>0 0</v>
      </c>
      <c r="I972" s="91"/>
      <c r="J972" s="40" t="str">
        <f t="shared" si="47"/>
        <v>signature obligatoire</v>
      </c>
    </row>
    <row r="973" spans="1:10" x14ac:dyDescent="0.25">
      <c r="A973" s="20">
        <f>'Elegio-Electors'!C973</f>
        <v>0</v>
      </c>
      <c r="B973" s="20">
        <f>'Elegio-Electors'!B973</f>
        <v>0</v>
      </c>
      <c r="C973" s="91">
        <f>IF(Procédure!$C$33=2,'Elegio-Electors'!D973,Procédure!$C$33)</f>
        <v>0</v>
      </c>
      <c r="D973" s="20">
        <f>'Elegio-Electors'!E973</f>
        <v>0</v>
      </c>
      <c r="E973" s="91" t="str">
        <f>IF(LEFT(RIGHT('Elegio-Electors'!L973,2),1)="C",'Elegio-Electors'!L973,IF(LEFT(RIGHT('Elegio-Electors'!M973,2),1)="C",'Elegio-Electors'!M973,""))</f>
        <v/>
      </c>
      <c r="F973" s="91" t="str">
        <f>IF(LEFT(RIGHT('Elegio-Electors'!L973,2),1)="O",'Elegio-Electors'!L973,IF(LEFT(RIGHT('Elegio-Electors'!M973,2),1)="O",'Elegio-Electors'!M973,""))</f>
        <v/>
      </c>
      <c r="G973" s="91" t="str">
        <f t="shared" si="45"/>
        <v>expéditeur:</v>
      </c>
      <c r="H973" s="91" t="str">
        <f t="shared" si="46"/>
        <v>0 0</v>
      </c>
      <c r="I973" s="91"/>
      <c r="J973" s="40" t="str">
        <f t="shared" si="47"/>
        <v>signature obligatoire</v>
      </c>
    </row>
    <row r="974" spans="1:10" x14ac:dyDescent="0.25">
      <c r="A974" s="20">
        <f>'Elegio-Electors'!C974</f>
        <v>0</v>
      </c>
      <c r="B974" s="20">
        <f>'Elegio-Electors'!B974</f>
        <v>0</v>
      </c>
      <c r="C974" s="91">
        <f>IF(Procédure!$C$33=2,'Elegio-Electors'!D974,Procédure!$C$33)</f>
        <v>0</v>
      </c>
      <c r="D974" s="20">
        <f>'Elegio-Electors'!E974</f>
        <v>0</v>
      </c>
      <c r="E974" s="91" t="str">
        <f>IF(LEFT(RIGHT('Elegio-Electors'!L974,2),1)="C",'Elegio-Electors'!L974,IF(LEFT(RIGHT('Elegio-Electors'!M974,2),1)="C",'Elegio-Electors'!M974,""))</f>
        <v/>
      </c>
      <c r="F974" s="91" t="str">
        <f>IF(LEFT(RIGHT('Elegio-Electors'!L974,2),1)="O",'Elegio-Electors'!L974,IF(LEFT(RIGHT('Elegio-Electors'!M974,2),1)="O",'Elegio-Electors'!M974,""))</f>
        <v/>
      </c>
      <c r="G974" s="91" t="str">
        <f t="shared" si="45"/>
        <v>expéditeur:</v>
      </c>
      <c r="H974" s="91" t="str">
        <f t="shared" si="46"/>
        <v>0 0</v>
      </c>
      <c r="I974" s="91"/>
      <c r="J974" s="40" t="str">
        <f t="shared" si="47"/>
        <v>signature obligatoire</v>
      </c>
    </row>
    <row r="975" spans="1:10" x14ac:dyDescent="0.25">
      <c r="A975" s="20">
        <f>'Elegio-Electors'!C975</f>
        <v>0</v>
      </c>
      <c r="B975" s="20">
        <f>'Elegio-Electors'!B975</f>
        <v>0</v>
      </c>
      <c r="C975" s="91">
        <f>IF(Procédure!$C$33=2,'Elegio-Electors'!D975,Procédure!$C$33)</f>
        <v>0</v>
      </c>
      <c r="D975" s="20">
        <f>'Elegio-Electors'!E975</f>
        <v>0</v>
      </c>
      <c r="E975" s="91" t="str">
        <f>IF(LEFT(RIGHT('Elegio-Electors'!L975,2),1)="C",'Elegio-Electors'!L975,IF(LEFT(RIGHT('Elegio-Electors'!M975,2),1)="C",'Elegio-Electors'!M975,""))</f>
        <v/>
      </c>
      <c r="F975" s="91" t="str">
        <f>IF(LEFT(RIGHT('Elegio-Electors'!L975,2),1)="O",'Elegio-Electors'!L975,IF(LEFT(RIGHT('Elegio-Electors'!M975,2),1)="O",'Elegio-Electors'!M975,""))</f>
        <v/>
      </c>
      <c r="G975" s="91" t="str">
        <f t="shared" si="45"/>
        <v>expéditeur:</v>
      </c>
      <c r="H975" s="91" t="str">
        <f t="shared" si="46"/>
        <v>0 0</v>
      </c>
      <c r="I975" s="91"/>
      <c r="J975" s="40" t="str">
        <f t="shared" si="47"/>
        <v>signature obligatoire</v>
      </c>
    </row>
    <row r="976" spans="1:10" x14ac:dyDescent="0.25">
      <c r="A976" s="20">
        <f>'Elegio-Electors'!C976</f>
        <v>0</v>
      </c>
      <c r="B976" s="20">
        <f>'Elegio-Electors'!B976</f>
        <v>0</v>
      </c>
      <c r="C976" s="91">
        <f>IF(Procédure!$C$33=2,'Elegio-Electors'!D976,Procédure!$C$33)</f>
        <v>0</v>
      </c>
      <c r="D976" s="20">
        <f>'Elegio-Electors'!E976</f>
        <v>0</v>
      </c>
      <c r="E976" s="91" t="str">
        <f>IF(LEFT(RIGHT('Elegio-Electors'!L976,2),1)="C",'Elegio-Electors'!L976,IF(LEFT(RIGHT('Elegio-Electors'!M976,2),1)="C",'Elegio-Electors'!M976,""))</f>
        <v/>
      </c>
      <c r="F976" s="91" t="str">
        <f>IF(LEFT(RIGHT('Elegio-Electors'!L976,2),1)="O",'Elegio-Electors'!L976,IF(LEFT(RIGHT('Elegio-Electors'!M976,2),1)="O",'Elegio-Electors'!M976,""))</f>
        <v/>
      </c>
      <c r="G976" s="91" t="str">
        <f t="shared" si="45"/>
        <v>expéditeur:</v>
      </c>
      <c r="H976" s="91" t="str">
        <f t="shared" si="46"/>
        <v>0 0</v>
      </c>
      <c r="I976" s="91"/>
      <c r="J976" s="40" t="str">
        <f t="shared" si="47"/>
        <v>signature obligatoire</v>
      </c>
    </row>
    <row r="977" spans="1:10" x14ac:dyDescent="0.25">
      <c r="A977" s="20">
        <f>'Elegio-Electors'!C977</f>
        <v>0</v>
      </c>
      <c r="B977" s="20">
        <f>'Elegio-Electors'!B977</f>
        <v>0</v>
      </c>
      <c r="C977" s="91">
        <f>IF(Procédure!$C$33=2,'Elegio-Electors'!D977,Procédure!$C$33)</f>
        <v>0</v>
      </c>
      <c r="D977" s="20">
        <f>'Elegio-Electors'!E977</f>
        <v>0</v>
      </c>
      <c r="E977" s="91" t="str">
        <f>IF(LEFT(RIGHT('Elegio-Electors'!L977,2),1)="C",'Elegio-Electors'!L977,IF(LEFT(RIGHT('Elegio-Electors'!M977,2),1)="C",'Elegio-Electors'!M977,""))</f>
        <v/>
      </c>
      <c r="F977" s="91" t="str">
        <f>IF(LEFT(RIGHT('Elegio-Electors'!L977,2),1)="O",'Elegio-Electors'!L977,IF(LEFT(RIGHT('Elegio-Electors'!M977,2),1)="O",'Elegio-Electors'!M977,""))</f>
        <v/>
      </c>
      <c r="G977" s="91" t="str">
        <f t="shared" si="45"/>
        <v>expéditeur:</v>
      </c>
      <c r="H977" s="91" t="str">
        <f t="shared" si="46"/>
        <v>0 0</v>
      </c>
      <c r="I977" s="91"/>
      <c r="J977" s="40" t="str">
        <f t="shared" si="47"/>
        <v>signature obligatoire</v>
      </c>
    </row>
    <row r="978" spans="1:10" x14ac:dyDescent="0.25">
      <c r="A978" s="20">
        <f>'Elegio-Electors'!C978</f>
        <v>0</v>
      </c>
      <c r="B978" s="20">
        <f>'Elegio-Electors'!B978</f>
        <v>0</v>
      </c>
      <c r="C978" s="91">
        <f>IF(Procédure!$C$33=2,'Elegio-Electors'!D978,Procédure!$C$33)</f>
        <v>0</v>
      </c>
      <c r="D978" s="20">
        <f>'Elegio-Electors'!E978</f>
        <v>0</v>
      </c>
      <c r="E978" s="91" t="str">
        <f>IF(LEFT(RIGHT('Elegio-Electors'!L978,2),1)="C",'Elegio-Electors'!L978,IF(LEFT(RIGHT('Elegio-Electors'!M978,2),1)="C",'Elegio-Electors'!M978,""))</f>
        <v/>
      </c>
      <c r="F978" s="91" t="str">
        <f>IF(LEFT(RIGHT('Elegio-Electors'!L978,2),1)="O",'Elegio-Electors'!L978,IF(LEFT(RIGHT('Elegio-Electors'!M978,2),1)="O",'Elegio-Electors'!M978,""))</f>
        <v/>
      </c>
      <c r="G978" s="91" t="str">
        <f t="shared" si="45"/>
        <v>expéditeur:</v>
      </c>
      <c r="H978" s="91" t="str">
        <f t="shared" si="46"/>
        <v>0 0</v>
      </c>
      <c r="I978" s="91"/>
      <c r="J978" s="40" t="str">
        <f t="shared" si="47"/>
        <v>signature obligatoire</v>
      </c>
    </row>
    <row r="979" spans="1:10" x14ac:dyDescent="0.25">
      <c r="A979" s="20">
        <f>'Elegio-Electors'!C979</f>
        <v>0</v>
      </c>
      <c r="B979" s="20">
        <f>'Elegio-Electors'!B979</f>
        <v>0</v>
      </c>
      <c r="C979" s="91">
        <f>IF(Procédure!$C$33=2,'Elegio-Electors'!D979,Procédure!$C$33)</f>
        <v>0</v>
      </c>
      <c r="D979" s="20">
        <f>'Elegio-Electors'!E979</f>
        <v>0</v>
      </c>
      <c r="E979" s="91" t="str">
        <f>IF(LEFT(RIGHT('Elegio-Electors'!L979,2),1)="C",'Elegio-Electors'!L979,IF(LEFT(RIGHT('Elegio-Electors'!M979,2),1)="C",'Elegio-Electors'!M979,""))</f>
        <v/>
      </c>
      <c r="F979" s="91" t="str">
        <f>IF(LEFT(RIGHT('Elegio-Electors'!L979,2),1)="O",'Elegio-Electors'!L979,IF(LEFT(RIGHT('Elegio-Electors'!M979,2),1)="O",'Elegio-Electors'!M979,""))</f>
        <v/>
      </c>
      <c r="G979" s="91" t="str">
        <f t="shared" si="45"/>
        <v>expéditeur:</v>
      </c>
      <c r="H979" s="91" t="str">
        <f t="shared" si="46"/>
        <v>0 0</v>
      </c>
      <c r="I979" s="91"/>
      <c r="J979" s="40" t="str">
        <f t="shared" si="47"/>
        <v>signature obligatoire</v>
      </c>
    </row>
    <row r="980" spans="1:10" x14ac:dyDescent="0.25">
      <c r="A980" s="20">
        <f>'Elegio-Electors'!C980</f>
        <v>0</v>
      </c>
      <c r="B980" s="20">
        <f>'Elegio-Electors'!B980</f>
        <v>0</v>
      </c>
      <c r="C980" s="91">
        <f>IF(Procédure!$C$33=2,'Elegio-Electors'!D980,Procédure!$C$33)</f>
        <v>0</v>
      </c>
      <c r="D980" s="20">
        <f>'Elegio-Electors'!E980</f>
        <v>0</v>
      </c>
      <c r="E980" s="91" t="str">
        <f>IF(LEFT(RIGHT('Elegio-Electors'!L980,2),1)="C",'Elegio-Electors'!L980,IF(LEFT(RIGHT('Elegio-Electors'!M980,2),1)="C",'Elegio-Electors'!M980,""))</f>
        <v/>
      </c>
      <c r="F980" s="91" t="str">
        <f>IF(LEFT(RIGHT('Elegio-Electors'!L980,2),1)="O",'Elegio-Electors'!L980,IF(LEFT(RIGHT('Elegio-Electors'!M980,2),1)="O",'Elegio-Electors'!M980,""))</f>
        <v/>
      </c>
      <c r="G980" s="91" t="str">
        <f t="shared" si="45"/>
        <v>expéditeur:</v>
      </c>
      <c r="H980" s="91" t="str">
        <f t="shared" si="46"/>
        <v>0 0</v>
      </c>
      <c r="I980" s="91"/>
      <c r="J980" s="40" t="str">
        <f t="shared" si="47"/>
        <v>signature obligatoire</v>
      </c>
    </row>
    <row r="981" spans="1:10" x14ac:dyDescent="0.25">
      <c r="A981" s="20">
        <f>'Elegio-Electors'!C981</f>
        <v>0</v>
      </c>
      <c r="B981" s="20">
        <f>'Elegio-Electors'!B981</f>
        <v>0</v>
      </c>
      <c r="C981" s="91">
        <f>IF(Procédure!$C$33=2,'Elegio-Electors'!D981,Procédure!$C$33)</f>
        <v>0</v>
      </c>
      <c r="D981" s="20">
        <f>'Elegio-Electors'!E981</f>
        <v>0</v>
      </c>
      <c r="E981" s="91" t="str">
        <f>IF(LEFT(RIGHT('Elegio-Electors'!L981,2),1)="C",'Elegio-Electors'!L981,IF(LEFT(RIGHT('Elegio-Electors'!M981,2),1)="C",'Elegio-Electors'!M981,""))</f>
        <v/>
      </c>
      <c r="F981" s="91" t="str">
        <f>IF(LEFT(RIGHT('Elegio-Electors'!L981,2),1)="O",'Elegio-Electors'!L981,IF(LEFT(RIGHT('Elegio-Electors'!M981,2),1)="O",'Elegio-Electors'!M981,""))</f>
        <v/>
      </c>
      <c r="G981" s="91" t="str">
        <f t="shared" si="45"/>
        <v>expéditeur:</v>
      </c>
      <c r="H981" s="91" t="str">
        <f t="shared" si="46"/>
        <v>0 0</v>
      </c>
      <c r="I981" s="91"/>
      <c r="J981" s="40" t="str">
        <f t="shared" si="47"/>
        <v>signature obligatoire</v>
      </c>
    </row>
    <row r="982" spans="1:10" x14ac:dyDescent="0.25">
      <c r="A982" s="20">
        <f>'Elegio-Electors'!C982</f>
        <v>0</v>
      </c>
      <c r="B982" s="20">
        <f>'Elegio-Electors'!B982</f>
        <v>0</v>
      </c>
      <c r="C982" s="91">
        <f>IF(Procédure!$C$33=2,'Elegio-Electors'!D982,Procédure!$C$33)</f>
        <v>0</v>
      </c>
      <c r="D982" s="20">
        <f>'Elegio-Electors'!E982</f>
        <v>0</v>
      </c>
      <c r="E982" s="91" t="str">
        <f>IF(LEFT(RIGHT('Elegio-Electors'!L982,2),1)="C",'Elegio-Electors'!L982,IF(LEFT(RIGHT('Elegio-Electors'!M982,2),1)="C",'Elegio-Electors'!M982,""))</f>
        <v/>
      </c>
      <c r="F982" s="91" t="str">
        <f>IF(LEFT(RIGHT('Elegio-Electors'!L982,2),1)="O",'Elegio-Electors'!L982,IF(LEFT(RIGHT('Elegio-Electors'!M982,2),1)="O",'Elegio-Electors'!M982,""))</f>
        <v/>
      </c>
      <c r="G982" s="91" t="str">
        <f t="shared" si="45"/>
        <v>expéditeur:</v>
      </c>
      <c r="H982" s="91" t="str">
        <f t="shared" si="46"/>
        <v>0 0</v>
      </c>
      <c r="I982" s="91"/>
      <c r="J982" s="40" t="str">
        <f t="shared" si="47"/>
        <v>signature obligatoire</v>
      </c>
    </row>
    <row r="983" spans="1:10" x14ac:dyDescent="0.25">
      <c r="A983" s="20">
        <f>'Elegio-Electors'!C983</f>
        <v>0</v>
      </c>
      <c r="B983" s="20">
        <f>'Elegio-Electors'!B983</f>
        <v>0</v>
      </c>
      <c r="C983" s="91">
        <f>IF(Procédure!$C$33=2,'Elegio-Electors'!D983,Procédure!$C$33)</f>
        <v>0</v>
      </c>
      <c r="D983" s="20">
        <f>'Elegio-Electors'!E983</f>
        <v>0</v>
      </c>
      <c r="E983" s="91" t="str">
        <f>IF(LEFT(RIGHT('Elegio-Electors'!L983,2),1)="C",'Elegio-Electors'!L983,IF(LEFT(RIGHT('Elegio-Electors'!M983,2),1)="C",'Elegio-Electors'!M983,""))</f>
        <v/>
      </c>
      <c r="F983" s="91" t="str">
        <f>IF(LEFT(RIGHT('Elegio-Electors'!L983,2),1)="O",'Elegio-Electors'!L983,IF(LEFT(RIGHT('Elegio-Electors'!M983,2),1)="O",'Elegio-Electors'!M983,""))</f>
        <v/>
      </c>
      <c r="G983" s="91" t="str">
        <f t="shared" si="45"/>
        <v>expéditeur:</v>
      </c>
      <c r="H983" s="91" t="str">
        <f t="shared" si="46"/>
        <v>0 0</v>
      </c>
      <c r="I983" s="91"/>
      <c r="J983" s="40" t="str">
        <f t="shared" si="47"/>
        <v>signature obligatoire</v>
      </c>
    </row>
    <row r="984" spans="1:10" x14ac:dyDescent="0.25">
      <c r="A984" s="20">
        <f>'Elegio-Electors'!C984</f>
        <v>0</v>
      </c>
      <c r="B984" s="20">
        <f>'Elegio-Electors'!B984</f>
        <v>0</v>
      </c>
      <c r="C984" s="91">
        <f>IF(Procédure!$C$33=2,'Elegio-Electors'!D984,Procédure!$C$33)</f>
        <v>0</v>
      </c>
      <c r="D984" s="20">
        <f>'Elegio-Electors'!E984</f>
        <v>0</v>
      </c>
      <c r="E984" s="91" t="str">
        <f>IF(LEFT(RIGHT('Elegio-Electors'!L984,2),1)="C",'Elegio-Electors'!L984,IF(LEFT(RIGHT('Elegio-Electors'!M984,2),1)="C",'Elegio-Electors'!M984,""))</f>
        <v/>
      </c>
      <c r="F984" s="91" t="str">
        <f>IF(LEFT(RIGHT('Elegio-Electors'!L984,2),1)="O",'Elegio-Electors'!L984,IF(LEFT(RIGHT('Elegio-Electors'!M984,2),1)="O",'Elegio-Electors'!M984,""))</f>
        <v/>
      </c>
      <c r="G984" s="91" t="str">
        <f t="shared" si="45"/>
        <v>expéditeur:</v>
      </c>
      <c r="H984" s="91" t="str">
        <f t="shared" si="46"/>
        <v>0 0</v>
      </c>
      <c r="I984" s="91"/>
      <c r="J984" s="40" t="str">
        <f t="shared" si="47"/>
        <v>signature obligatoire</v>
      </c>
    </row>
    <row r="985" spans="1:10" x14ac:dyDescent="0.25">
      <c r="A985" s="20">
        <f>'Elegio-Electors'!C985</f>
        <v>0</v>
      </c>
      <c r="B985" s="20">
        <f>'Elegio-Electors'!B985</f>
        <v>0</v>
      </c>
      <c r="C985" s="91">
        <f>IF(Procédure!$C$33=2,'Elegio-Electors'!D985,Procédure!$C$33)</f>
        <v>0</v>
      </c>
      <c r="D985" s="20">
        <f>'Elegio-Electors'!E985</f>
        <v>0</v>
      </c>
      <c r="E985" s="91" t="str">
        <f>IF(LEFT(RIGHT('Elegio-Electors'!L985,2),1)="C",'Elegio-Electors'!L985,IF(LEFT(RIGHT('Elegio-Electors'!M985,2),1)="C",'Elegio-Electors'!M985,""))</f>
        <v/>
      </c>
      <c r="F985" s="91" t="str">
        <f>IF(LEFT(RIGHT('Elegio-Electors'!L985,2),1)="O",'Elegio-Electors'!L985,IF(LEFT(RIGHT('Elegio-Electors'!M985,2),1)="O",'Elegio-Electors'!M985,""))</f>
        <v/>
      </c>
      <c r="G985" s="91" t="str">
        <f t="shared" si="45"/>
        <v>expéditeur:</v>
      </c>
      <c r="H985" s="91" t="str">
        <f t="shared" si="46"/>
        <v>0 0</v>
      </c>
      <c r="I985" s="91"/>
      <c r="J985" s="40" t="str">
        <f t="shared" si="47"/>
        <v>signature obligatoire</v>
      </c>
    </row>
    <row r="986" spans="1:10" x14ac:dyDescent="0.25">
      <c r="A986" s="20">
        <f>'Elegio-Electors'!C986</f>
        <v>0</v>
      </c>
      <c r="B986" s="20">
        <f>'Elegio-Electors'!B986</f>
        <v>0</v>
      </c>
      <c r="C986" s="91">
        <f>IF(Procédure!$C$33=2,'Elegio-Electors'!D986,Procédure!$C$33)</f>
        <v>0</v>
      </c>
      <c r="D986" s="20">
        <f>'Elegio-Electors'!E986</f>
        <v>0</v>
      </c>
      <c r="E986" s="91" t="str">
        <f>IF(LEFT(RIGHT('Elegio-Electors'!L986,2),1)="C",'Elegio-Electors'!L986,IF(LEFT(RIGHT('Elegio-Electors'!M986,2),1)="C",'Elegio-Electors'!M986,""))</f>
        <v/>
      </c>
      <c r="F986" s="91" t="str">
        <f>IF(LEFT(RIGHT('Elegio-Electors'!L986,2),1)="O",'Elegio-Electors'!L986,IF(LEFT(RIGHT('Elegio-Electors'!M986,2),1)="O",'Elegio-Electors'!M986,""))</f>
        <v/>
      </c>
      <c r="G986" s="91" t="str">
        <f t="shared" si="45"/>
        <v>expéditeur:</v>
      </c>
      <c r="H986" s="91" t="str">
        <f t="shared" si="46"/>
        <v>0 0</v>
      </c>
      <c r="I986" s="91"/>
      <c r="J986" s="40" t="str">
        <f t="shared" si="47"/>
        <v>signature obligatoire</v>
      </c>
    </row>
    <row r="987" spans="1:10" x14ac:dyDescent="0.25">
      <c r="A987" s="20">
        <f>'Elegio-Electors'!C987</f>
        <v>0</v>
      </c>
      <c r="B987" s="20">
        <f>'Elegio-Electors'!B987</f>
        <v>0</v>
      </c>
      <c r="C987" s="91">
        <f>IF(Procédure!$C$33=2,'Elegio-Electors'!D987,Procédure!$C$33)</f>
        <v>0</v>
      </c>
      <c r="D987" s="20">
        <f>'Elegio-Electors'!E987</f>
        <v>0</v>
      </c>
      <c r="E987" s="91" t="str">
        <f>IF(LEFT(RIGHT('Elegio-Electors'!L987,2),1)="C",'Elegio-Electors'!L987,IF(LEFT(RIGHT('Elegio-Electors'!M987,2),1)="C",'Elegio-Electors'!M987,""))</f>
        <v/>
      </c>
      <c r="F987" s="91" t="str">
        <f>IF(LEFT(RIGHT('Elegio-Electors'!L987,2),1)="O",'Elegio-Electors'!L987,IF(LEFT(RIGHT('Elegio-Electors'!M987,2),1)="O",'Elegio-Electors'!M987,""))</f>
        <v/>
      </c>
      <c r="G987" s="91" t="str">
        <f t="shared" si="45"/>
        <v>expéditeur:</v>
      </c>
      <c r="H987" s="91" t="str">
        <f t="shared" si="46"/>
        <v>0 0</v>
      </c>
      <c r="I987" s="91"/>
      <c r="J987" s="40" t="str">
        <f t="shared" si="47"/>
        <v>signature obligatoire</v>
      </c>
    </row>
    <row r="988" spans="1:10" x14ac:dyDescent="0.25">
      <c r="A988" s="20">
        <f>'Elegio-Electors'!C988</f>
        <v>0</v>
      </c>
      <c r="B988" s="20">
        <f>'Elegio-Electors'!B988</f>
        <v>0</v>
      </c>
      <c r="C988" s="91">
        <f>IF(Procédure!$C$33=2,'Elegio-Electors'!D988,Procédure!$C$33)</f>
        <v>0</v>
      </c>
      <c r="D988" s="20">
        <f>'Elegio-Electors'!E988</f>
        <v>0</v>
      </c>
      <c r="E988" s="91" t="str">
        <f>IF(LEFT(RIGHT('Elegio-Electors'!L988,2),1)="C",'Elegio-Electors'!L988,IF(LEFT(RIGHT('Elegio-Electors'!M988,2),1)="C",'Elegio-Electors'!M988,""))</f>
        <v/>
      </c>
      <c r="F988" s="91" t="str">
        <f>IF(LEFT(RIGHT('Elegio-Electors'!L988,2),1)="O",'Elegio-Electors'!L988,IF(LEFT(RIGHT('Elegio-Electors'!M988,2),1)="O",'Elegio-Electors'!M988,""))</f>
        <v/>
      </c>
      <c r="G988" s="91" t="str">
        <f t="shared" si="45"/>
        <v>expéditeur:</v>
      </c>
      <c r="H988" s="91" t="str">
        <f t="shared" si="46"/>
        <v>0 0</v>
      </c>
      <c r="I988" s="91"/>
      <c r="J988" s="40" t="str">
        <f t="shared" si="47"/>
        <v>signature obligatoire</v>
      </c>
    </row>
    <row r="989" spans="1:10" x14ac:dyDescent="0.25">
      <c r="A989" s="20">
        <f>'Elegio-Electors'!C989</f>
        <v>0</v>
      </c>
      <c r="B989" s="20">
        <f>'Elegio-Electors'!B989</f>
        <v>0</v>
      </c>
      <c r="C989" s="91">
        <f>IF(Procédure!$C$33=2,'Elegio-Electors'!D989,Procédure!$C$33)</f>
        <v>0</v>
      </c>
      <c r="D989" s="20">
        <f>'Elegio-Electors'!E989</f>
        <v>0</v>
      </c>
      <c r="E989" s="91" t="str">
        <f>IF(LEFT(RIGHT('Elegio-Electors'!L989,2),1)="C",'Elegio-Electors'!L989,IF(LEFT(RIGHT('Elegio-Electors'!M989,2),1)="C",'Elegio-Electors'!M989,""))</f>
        <v/>
      </c>
      <c r="F989" s="91" t="str">
        <f>IF(LEFT(RIGHT('Elegio-Electors'!L989,2),1)="O",'Elegio-Electors'!L989,IF(LEFT(RIGHT('Elegio-Electors'!M989,2),1)="O",'Elegio-Electors'!M989,""))</f>
        <v/>
      </c>
      <c r="G989" s="91" t="str">
        <f t="shared" si="45"/>
        <v>expéditeur:</v>
      </c>
      <c r="H989" s="91" t="str">
        <f t="shared" si="46"/>
        <v>0 0</v>
      </c>
      <c r="I989" s="91"/>
      <c r="J989" s="40" t="str">
        <f t="shared" si="47"/>
        <v>signature obligatoire</v>
      </c>
    </row>
    <row r="990" spans="1:10" x14ac:dyDescent="0.25">
      <c r="A990" s="20">
        <f>'Elegio-Electors'!C990</f>
        <v>0</v>
      </c>
      <c r="B990" s="20">
        <f>'Elegio-Electors'!B990</f>
        <v>0</v>
      </c>
      <c r="C990" s="91">
        <f>IF(Procédure!$C$33=2,'Elegio-Electors'!D990,Procédure!$C$33)</f>
        <v>0</v>
      </c>
      <c r="D990" s="20">
        <f>'Elegio-Electors'!E990</f>
        <v>0</v>
      </c>
      <c r="E990" s="91" t="str">
        <f>IF(LEFT(RIGHT('Elegio-Electors'!L990,2),1)="C",'Elegio-Electors'!L990,IF(LEFT(RIGHT('Elegio-Electors'!M990,2),1)="C",'Elegio-Electors'!M990,""))</f>
        <v/>
      </c>
      <c r="F990" s="91" t="str">
        <f>IF(LEFT(RIGHT('Elegio-Electors'!L990,2),1)="O",'Elegio-Electors'!L990,IF(LEFT(RIGHT('Elegio-Electors'!M990,2),1)="O",'Elegio-Electors'!M990,""))</f>
        <v/>
      </c>
      <c r="G990" s="91" t="str">
        <f t="shared" si="45"/>
        <v>expéditeur:</v>
      </c>
      <c r="H990" s="91" t="str">
        <f t="shared" si="46"/>
        <v>0 0</v>
      </c>
      <c r="I990" s="91"/>
      <c r="J990" s="40" t="str">
        <f t="shared" si="47"/>
        <v>signature obligatoire</v>
      </c>
    </row>
    <row r="991" spans="1:10" x14ac:dyDescent="0.25">
      <c r="A991" s="20">
        <f>'Elegio-Electors'!C991</f>
        <v>0</v>
      </c>
      <c r="B991" s="20">
        <f>'Elegio-Electors'!B991</f>
        <v>0</v>
      </c>
      <c r="C991" s="91">
        <f>IF(Procédure!$C$33=2,'Elegio-Electors'!D991,Procédure!$C$33)</f>
        <v>0</v>
      </c>
      <c r="D991" s="20">
        <f>'Elegio-Electors'!E991</f>
        <v>0</v>
      </c>
      <c r="E991" s="91" t="str">
        <f>IF(LEFT(RIGHT('Elegio-Electors'!L991,2),1)="C",'Elegio-Electors'!L991,IF(LEFT(RIGHT('Elegio-Electors'!M991,2),1)="C",'Elegio-Electors'!M991,""))</f>
        <v/>
      </c>
      <c r="F991" s="91" t="str">
        <f>IF(LEFT(RIGHT('Elegio-Electors'!L991,2),1)="O",'Elegio-Electors'!L991,IF(LEFT(RIGHT('Elegio-Electors'!M991,2),1)="O",'Elegio-Electors'!M991,""))</f>
        <v/>
      </c>
      <c r="G991" s="91" t="str">
        <f t="shared" si="45"/>
        <v>expéditeur:</v>
      </c>
      <c r="H991" s="91" t="str">
        <f t="shared" si="46"/>
        <v>0 0</v>
      </c>
      <c r="I991" s="91"/>
      <c r="J991" s="40" t="str">
        <f t="shared" si="47"/>
        <v>signature obligatoire</v>
      </c>
    </row>
    <row r="992" spans="1:10" x14ac:dyDescent="0.25">
      <c r="A992" s="20">
        <f>'Elegio-Electors'!C992</f>
        <v>0</v>
      </c>
      <c r="B992" s="20">
        <f>'Elegio-Electors'!B992</f>
        <v>0</v>
      </c>
      <c r="C992" s="91">
        <f>IF(Procédure!$C$33=2,'Elegio-Electors'!D992,Procédure!$C$33)</f>
        <v>0</v>
      </c>
      <c r="D992" s="20">
        <f>'Elegio-Electors'!E992</f>
        <v>0</v>
      </c>
      <c r="E992" s="91" t="str">
        <f>IF(LEFT(RIGHT('Elegio-Electors'!L992,2),1)="C",'Elegio-Electors'!L992,IF(LEFT(RIGHT('Elegio-Electors'!M992,2),1)="C",'Elegio-Electors'!M992,""))</f>
        <v/>
      </c>
      <c r="F992" s="91" t="str">
        <f>IF(LEFT(RIGHT('Elegio-Electors'!L992,2),1)="O",'Elegio-Electors'!L992,IF(LEFT(RIGHT('Elegio-Electors'!M992,2),1)="O",'Elegio-Electors'!M992,""))</f>
        <v/>
      </c>
      <c r="G992" s="91" t="str">
        <f t="shared" si="45"/>
        <v>expéditeur:</v>
      </c>
      <c r="H992" s="91" t="str">
        <f t="shared" si="46"/>
        <v>0 0</v>
      </c>
      <c r="I992" s="91"/>
      <c r="J992" s="40" t="str">
        <f t="shared" si="47"/>
        <v>signature obligatoire</v>
      </c>
    </row>
    <row r="993" spans="1:10" x14ac:dyDescent="0.25">
      <c r="A993" s="20">
        <f>'Elegio-Electors'!C993</f>
        <v>0</v>
      </c>
      <c r="B993" s="20">
        <f>'Elegio-Electors'!B993</f>
        <v>0</v>
      </c>
      <c r="C993" s="91">
        <f>IF(Procédure!$C$33=2,'Elegio-Electors'!D993,Procédure!$C$33)</f>
        <v>0</v>
      </c>
      <c r="D993" s="20">
        <f>'Elegio-Electors'!E993</f>
        <v>0</v>
      </c>
      <c r="E993" s="91" t="str">
        <f>IF(LEFT(RIGHT('Elegio-Electors'!L993,2),1)="C",'Elegio-Electors'!L993,IF(LEFT(RIGHT('Elegio-Electors'!M993,2),1)="C",'Elegio-Electors'!M993,""))</f>
        <v/>
      </c>
      <c r="F993" s="91" t="str">
        <f>IF(LEFT(RIGHT('Elegio-Electors'!L993,2),1)="O",'Elegio-Electors'!L993,IF(LEFT(RIGHT('Elegio-Electors'!M993,2),1)="O",'Elegio-Electors'!M993,""))</f>
        <v/>
      </c>
      <c r="G993" s="91" t="str">
        <f t="shared" si="45"/>
        <v>expéditeur:</v>
      </c>
      <c r="H993" s="91" t="str">
        <f t="shared" si="46"/>
        <v>0 0</v>
      </c>
      <c r="I993" s="91"/>
      <c r="J993" s="40" t="str">
        <f t="shared" si="47"/>
        <v>signature obligatoire</v>
      </c>
    </row>
    <row r="994" spans="1:10" x14ac:dyDescent="0.25">
      <c r="A994" s="20">
        <f>'Elegio-Electors'!C994</f>
        <v>0</v>
      </c>
      <c r="B994" s="20">
        <f>'Elegio-Electors'!B994</f>
        <v>0</v>
      </c>
      <c r="C994" s="91">
        <f>IF(Procédure!$C$33=2,'Elegio-Electors'!D994,Procédure!$C$33)</f>
        <v>0</v>
      </c>
      <c r="D994" s="20">
        <f>'Elegio-Electors'!E994</f>
        <v>0</v>
      </c>
      <c r="E994" s="91" t="str">
        <f>IF(LEFT(RIGHT('Elegio-Electors'!L994,2),1)="C",'Elegio-Electors'!L994,IF(LEFT(RIGHT('Elegio-Electors'!M994,2),1)="C",'Elegio-Electors'!M994,""))</f>
        <v/>
      </c>
      <c r="F994" s="91" t="str">
        <f>IF(LEFT(RIGHT('Elegio-Electors'!L994,2),1)="O",'Elegio-Electors'!L994,IF(LEFT(RIGHT('Elegio-Electors'!M994,2),1)="O",'Elegio-Electors'!M994,""))</f>
        <v/>
      </c>
      <c r="G994" s="91" t="str">
        <f t="shared" si="45"/>
        <v>expéditeur:</v>
      </c>
      <c r="H994" s="91" t="str">
        <f t="shared" si="46"/>
        <v>0 0</v>
      </c>
      <c r="I994" s="91"/>
      <c r="J994" s="40" t="str">
        <f t="shared" si="47"/>
        <v>signature obligatoire</v>
      </c>
    </row>
    <row r="995" spans="1:10" x14ac:dyDescent="0.25">
      <c r="A995" s="20">
        <f>'Elegio-Electors'!C995</f>
        <v>0</v>
      </c>
      <c r="B995" s="20">
        <f>'Elegio-Electors'!B995</f>
        <v>0</v>
      </c>
      <c r="C995" s="91">
        <f>IF(Procédure!$C$33=2,'Elegio-Electors'!D995,Procédure!$C$33)</f>
        <v>0</v>
      </c>
      <c r="D995" s="20">
        <f>'Elegio-Electors'!E995</f>
        <v>0</v>
      </c>
      <c r="E995" s="91" t="str">
        <f>IF(LEFT(RIGHT('Elegio-Electors'!L995,2),1)="C",'Elegio-Electors'!L995,IF(LEFT(RIGHT('Elegio-Electors'!M995,2),1)="C",'Elegio-Electors'!M995,""))</f>
        <v/>
      </c>
      <c r="F995" s="91" t="str">
        <f>IF(LEFT(RIGHT('Elegio-Electors'!L995,2),1)="O",'Elegio-Electors'!L995,IF(LEFT(RIGHT('Elegio-Electors'!M995,2),1)="O",'Elegio-Electors'!M995,""))</f>
        <v/>
      </c>
      <c r="G995" s="91" t="str">
        <f t="shared" si="45"/>
        <v>expéditeur:</v>
      </c>
      <c r="H995" s="91" t="str">
        <f t="shared" si="46"/>
        <v>0 0</v>
      </c>
      <c r="I995" s="91"/>
      <c r="J995" s="40" t="str">
        <f t="shared" si="47"/>
        <v>signature obligatoire</v>
      </c>
    </row>
    <row r="996" spans="1:10" x14ac:dyDescent="0.25">
      <c r="A996" s="20">
        <f>'Elegio-Electors'!C996</f>
        <v>0</v>
      </c>
      <c r="B996" s="20">
        <f>'Elegio-Electors'!B996</f>
        <v>0</v>
      </c>
      <c r="C996" s="91">
        <f>IF(Procédure!$C$33=2,'Elegio-Electors'!D996,Procédure!$C$33)</f>
        <v>0</v>
      </c>
      <c r="D996" s="20">
        <f>'Elegio-Electors'!E996</f>
        <v>0</v>
      </c>
      <c r="E996" s="91" t="str">
        <f>IF(LEFT(RIGHT('Elegio-Electors'!L996,2),1)="C",'Elegio-Electors'!L996,IF(LEFT(RIGHT('Elegio-Electors'!M996,2),1)="C",'Elegio-Electors'!M996,""))</f>
        <v/>
      </c>
      <c r="F996" s="91" t="str">
        <f>IF(LEFT(RIGHT('Elegio-Electors'!L996,2),1)="O",'Elegio-Electors'!L996,IF(LEFT(RIGHT('Elegio-Electors'!M996,2),1)="O",'Elegio-Electors'!M996,""))</f>
        <v/>
      </c>
      <c r="G996" s="91" t="str">
        <f t="shared" si="45"/>
        <v>expéditeur:</v>
      </c>
      <c r="H996" s="91" t="str">
        <f t="shared" si="46"/>
        <v>0 0</v>
      </c>
      <c r="I996" s="91"/>
      <c r="J996" s="40" t="str">
        <f t="shared" si="47"/>
        <v>signature obligatoire</v>
      </c>
    </row>
    <row r="997" spans="1:10" x14ac:dyDescent="0.25">
      <c r="A997" s="20">
        <f>'Elegio-Electors'!C997</f>
        <v>0</v>
      </c>
      <c r="B997" s="20">
        <f>'Elegio-Electors'!B997</f>
        <v>0</v>
      </c>
      <c r="C997" s="91">
        <f>IF(Procédure!$C$33=2,'Elegio-Electors'!D997,Procédure!$C$33)</f>
        <v>0</v>
      </c>
      <c r="D997" s="20">
        <f>'Elegio-Electors'!E997</f>
        <v>0</v>
      </c>
      <c r="E997" s="91" t="str">
        <f>IF(LEFT(RIGHT('Elegio-Electors'!L997,2),1)="C",'Elegio-Electors'!L997,IF(LEFT(RIGHT('Elegio-Electors'!M997,2),1)="C",'Elegio-Electors'!M997,""))</f>
        <v/>
      </c>
      <c r="F997" s="91" t="str">
        <f>IF(LEFT(RIGHT('Elegio-Electors'!L997,2),1)="O",'Elegio-Electors'!L997,IF(LEFT(RIGHT('Elegio-Electors'!M997,2),1)="O",'Elegio-Electors'!M997,""))</f>
        <v/>
      </c>
      <c r="G997" s="91" t="str">
        <f t="shared" si="45"/>
        <v>expéditeur:</v>
      </c>
      <c r="H997" s="91" t="str">
        <f t="shared" si="46"/>
        <v>0 0</v>
      </c>
      <c r="I997" s="91"/>
      <c r="J997" s="40" t="str">
        <f t="shared" si="47"/>
        <v>signature obligatoire</v>
      </c>
    </row>
    <row r="998" spans="1:10" x14ac:dyDescent="0.25">
      <c r="A998" s="20">
        <f>'Elegio-Electors'!C998</f>
        <v>0</v>
      </c>
      <c r="B998" s="20">
        <f>'Elegio-Electors'!B998</f>
        <v>0</v>
      </c>
      <c r="C998" s="91">
        <f>IF(Procédure!$C$33=2,'Elegio-Electors'!D998,Procédure!$C$33)</f>
        <v>0</v>
      </c>
      <c r="D998" s="20">
        <f>'Elegio-Electors'!E998</f>
        <v>0</v>
      </c>
      <c r="E998" s="91" t="str">
        <f>IF(LEFT(RIGHT('Elegio-Electors'!L998,2),1)="C",'Elegio-Electors'!L998,IF(LEFT(RIGHT('Elegio-Electors'!M998,2),1)="C",'Elegio-Electors'!M998,""))</f>
        <v/>
      </c>
      <c r="F998" s="91" t="str">
        <f>IF(LEFT(RIGHT('Elegio-Electors'!L998,2),1)="O",'Elegio-Electors'!L998,IF(LEFT(RIGHT('Elegio-Electors'!M998,2),1)="O",'Elegio-Electors'!M998,""))</f>
        <v/>
      </c>
      <c r="G998" s="91" t="str">
        <f t="shared" si="45"/>
        <v>expéditeur:</v>
      </c>
      <c r="H998" s="91" t="str">
        <f t="shared" si="46"/>
        <v>0 0</v>
      </c>
      <c r="I998" s="91"/>
      <c r="J998" s="40" t="str">
        <f t="shared" si="47"/>
        <v>signature obligatoire</v>
      </c>
    </row>
    <row r="999" spans="1:10" x14ac:dyDescent="0.25">
      <c r="A999" s="20">
        <f>'Elegio-Electors'!C999</f>
        <v>0</v>
      </c>
      <c r="B999" s="20">
        <f>'Elegio-Electors'!B999</f>
        <v>0</v>
      </c>
      <c r="C999" s="91">
        <f>IF(Procédure!$C$33=2,'Elegio-Electors'!D999,Procédure!$C$33)</f>
        <v>0</v>
      </c>
      <c r="D999" s="20">
        <f>'Elegio-Electors'!E999</f>
        <v>0</v>
      </c>
      <c r="E999" s="91" t="str">
        <f>IF(LEFT(RIGHT('Elegio-Electors'!L999,2),1)="C",'Elegio-Electors'!L999,IF(LEFT(RIGHT('Elegio-Electors'!M999,2),1)="C",'Elegio-Electors'!M999,""))</f>
        <v/>
      </c>
      <c r="F999" s="91" t="str">
        <f>IF(LEFT(RIGHT('Elegio-Electors'!L999,2),1)="O",'Elegio-Electors'!L999,IF(LEFT(RIGHT('Elegio-Electors'!M999,2),1)="O",'Elegio-Electors'!M999,""))</f>
        <v/>
      </c>
      <c r="G999" s="91" t="str">
        <f t="shared" si="45"/>
        <v>expéditeur:</v>
      </c>
      <c r="H999" s="91" t="str">
        <f t="shared" si="46"/>
        <v>0 0</v>
      </c>
      <c r="I999" s="91"/>
      <c r="J999" s="40" t="str">
        <f t="shared" si="47"/>
        <v>signature obligatoire</v>
      </c>
    </row>
    <row r="1000" spans="1:10" x14ac:dyDescent="0.25">
      <c r="A1000" s="20">
        <f>'Elegio-Electors'!C1000</f>
        <v>0</v>
      </c>
      <c r="B1000" s="20">
        <f>'Elegio-Electors'!B1000</f>
        <v>0</v>
      </c>
      <c r="C1000" s="91">
        <f>IF(Procédure!$C$33=2,'Elegio-Electors'!D1000,Procédure!$C$33)</f>
        <v>0</v>
      </c>
      <c r="D1000" s="20">
        <f>'Elegio-Electors'!E1000</f>
        <v>0</v>
      </c>
      <c r="E1000" s="91" t="str">
        <f>IF(LEFT(RIGHT('Elegio-Electors'!L1000,2),1)="C",'Elegio-Electors'!L1000,IF(LEFT(RIGHT('Elegio-Electors'!M1000,2),1)="C",'Elegio-Electors'!M1000,""))</f>
        <v/>
      </c>
      <c r="F1000" s="91" t="str">
        <f>IF(LEFT(RIGHT('Elegio-Electors'!L1000,2),1)="O",'Elegio-Electors'!L1000,IF(LEFT(RIGHT('Elegio-Electors'!M1000,2),1)="O",'Elegio-Electors'!M1000,""))</f>
        <v/>
      </c>
      <c r="G1000" s="91" t="str">
        <f t="shared" si="45"/>
        <v>expéditeur:</v>
      </c>
      <c r="H1000" s="91" t="str">
        <f t="shared" si="46"/>
        <v>0 0</v>
      </c>
      <c r="I1000" s="91"/>
      <c r="J1000" s="40" t="str">
        <f t="shared" si="47"/>
        <v>signature obligatoire</v>
      </c>
    </row>
    <row r="1001" spans="1:10" x14ac:dyDescent="0.25">
      <c r="A1001" s="20">
        <f>'Elegio-Electors'!C1001</f>
        <v>0</v>
      </c>
      <c r="B1001" s="20">
        <f>'Elegio-Electors'!B1001</f>
        <v>0</v>
      </c>
      <c r="C1001" s="91">
        <f>IF(Procédure!$C$33=2,'Elegio-Electors'!D1001,Procédure!$C$33)</f>
        <v>0</v>
      </c>
      <c r="D1001" s="20">
        <f>'Elegio-Electors'!E1001</f>
        <v>0</v>
      </c>
      <c r="E1001" s="91" t="str">
        <f>IF(LEFT(RIGHT('Elegio-Electors'!L1001,2),1)="C",'Elegio-Electors'!L1001,IF(LEFT(RIGHT('Elegio-Electors'!M1001,2),1)="C",'Elegio-Electors'!M1001,""))</f>
        <v/>
      </c>
      <c r="F1001" s="91" t="str">
        <f>IF(LEFT(RIGHT('Elegio-Electors'!L1001,2),1)="O",'Elegio-Electors'!L1001,IF(LEFT(RIGHT('Elegio-Electors'!M1001,2),1)="O",'Elegio-Electors'!M1001,""))</f>
        <v/>
      </c>
      <c r="G1001" s="91" t="str">
        <f t="shared" si="45"/>
        <v>expéditeur:</v>
      </c>
      <c r="H1001" s="91" t="str">
        <f t="shared" si="46"/>
        <v>0 0</v>
      </c>
      <c r="I1001" s="91"/>
      <c r="J1001" s="40" t="str">
        <f t="shared" si="47"/>
        <v>signature obligatoire</v>
      </c>
    </row>
    <row r="1002" spans="1:10" x14ac:dyDescent="0.25">
      <c r="A1002" s="20">
        <f>'Elegio-Electors'!C1002</f>
        <v>0</v>
      </c>
      <c r="B1002" s="20">
        <f>'Elegio-Electors'!B1002</f>
        <v>0</v>
      </c>
      <c r="C1002" s="91">
        <f>IF(Procédure!$C$33=2,'Elegio-Electors'!D1002,Procédure!$C$33)</f>
        <v>0</v>
      </c>
      <c r="D1002" s="20">
        <f>'Elegio-Electors'!E1002</f>
        <v>0</v>
      </c>
      <c r="E1002" s="91" t="str">
        <f>IF(LEFT(RIGHT('Elegio-Electors'!L1002,2),1)="C",'Elegio-Electors'!L1002,IF(LEFT(RIGHT('Elegio-Electors'!M1002,2),1)="C",'Elegio-Electors'!M1002,""))</f>
        <v/>
      </c>
      <c r="F1002" s="91" t="str">
        <f>IF(LEFT(RIGHT('Elegio-Electors'!L1002,2),1)="O",'Elegio-Electors'!L1002,IF(LEFT(RIGHT('Elegio-Electors'!M1002,2),1)="O",'Elegio-Electors'!M1002,""))</f>
        <v/>
      </c>
      <c r="G1002" s="91" t="str">
        <f t="shared" si="45"/>
        <v>expéditeur:</v>
      </c>
      <c r="H1002" s="91" t="str">
        <f t="shared" si="46"/>
        <v>0 0</v>
      </c>
      <c r="I1002" s="91"/>
      <c r="J1002" s="40" t="str">
        <f t="shared" si="47"/>
        <v>signature obligatoire</v>
      </c>
    </row>
    <row r="1003" spans="1:10" x14ac:dyDescent="0.25">
      <c r="A1003" s="20">
        <f>'Elegio-Electors'!C1003</f>
        <v>0</v>
      </c>
      <c r="B1003" s="20">
        <f>'Elegio-Electors'!B1003</f>
        <v>0</v>
      </c>
      <c r="C1003" s="91">
        <f>IF(Procédure!$C$33=2,'Elegio-Electors'!D1003,Procédure!$C$33)</f>
        <v>0</v>
      </c>
      <c r="D1003" s="20">
        <f>'Elegio-Electors'!E1003</f>
        <v>0</v>
      </c>
      <c r="E1003" s="91" t="str">
        <f>IF(LEFT(RIGHT('Elegio-Electors'!L1003,2),1)="C",'Elegio-Electors'!L1003,IF(LEFT(RIGHT('Elegio-Electors'!M1003,2),1)="C",'Elegio-Electors'!M1003,""))</f>
        <v/>
      </c>
      <c r="F1003" s="91" t="str">
        <f>IF(LEFT(RIGHT('Elegio-Electors'!L1003,2),1)="O",'Elegio-Electors'!L1003,IF(LEFT(RIGHT('Elegio-Electors'!M1003,2),1)="O",'Elegio-Electors'!M1003,""))</f>
        <v/>
      </c>
      <c r="G1003" s="91" t="str">
        <f t="shared" si="45"/>
        <v>expéditeur:</v>
      </c>
      <c r="H1003" s="91" t="str">
        <f t="shared" si="46"/>
        <v>0 0</v>
      </c>
      <c r="I1003" s="91"/>
      <c r="J1003" s="40" t="str">
        <f t="shared" si="47"/>
        <v>signature obligatoire</v>
      </c>
    </row>
    <row r="1004" spans="1:10" x14ac:dyDescent="0.25">
      <c r="A1004" s="20">
        <f>'Elegio-Electors'!C1004</f>
        <v>0</v>
      </c>
      <c r="B1004" s="20">
        <f>'Elegio-Electors'!B1004</f>
        <v>0</v>
      </c>
      <c r="C1004" s="91">
        <f>IF(Procédure!$C$33=2,'Elegio-Electors'!D1004,Procédure!$C$33)</f>
        <v>0</v>
      </c>
      <c r="D1004" s="20">
        <f>'Elegio-Electors'!E1004</f>
        <v>0</v>
      </c>
      <c r="E1004" s="91" t="str">
        <f>IF(LEFT(RIGHT('Elegio-Electors'!L1004,2),1)="C",'Elegio-Electors'!L1004,IF(LEFT(RIGHT('Elegio-Electors'!M1004,2),1)="C",'Elegio-Electors'!M1004,""))</f>
        <v/>
      </c>
      <c r="F1004" s="91" t="str">
        <f>IF(LEFT(RIGHT('Elegio-Electors'!L1004,2),1)="O",'Elegio-Electors'!L1004,IF(LEFT(RIGHT('Elegio-Electors'!M1004,2),1)="O",'Elegio-Electors'!M1004,""))</f>
        <v/>
      </c>
      <c r="G1004" s="91" t="str">
        <f t="shared" si="45"/>
        <v>expéditeur:</v>
      </c>
      <c r="H1004" s="91" t="str">
        <f t="shared" si="46"/>
        <v>0 0</v>
      </c>
      <c r="I1004" s="91"/>
      <c r="J1004" s="40" t="str">
        <f t="shared" si="47"/>
        <v>signature obligatoire</v>
      </c>
    </row>
    <row r="1005" spans="1:10" x14ac:dyDescent="0.25">
      <c r="A1005" s="20">
        <f>'Elegio-Electors'!C1005</f>
        <v>0</v>
      </c>
      <c r="B1005" s="20">
        <f>'Elegio-Electors'!B1005</f>
        <v>0</v>
      </c>
      <c r="C1005" s="91">
        <f>IF(Procédure!$C$33=2,'Elegio-Electors'!D1005,Procédure!$C$33)</f>
        <v>0</v>
      </c>
      <c r="D1005" s="20">
        <f>'Elegio-Electors'!E1005</f>
        <v>0</v>
      </c>
      <c r="E1005" s="91" t="str">
        <f>IF(LEFT(RIGHT('Elegio-Electors'!L1005,2),1)="C",'Elegio-Electors'!L1005,IF(LEFT(RIGHT('Elegio-Electors'!M1005,2),1)="C",'Elegio-Electors'!M1005,""))</f>
        <v/>
      </c>
      <c r="F1005" s="91" t="str">
        <f>IF(LEFT(RIGHT('Elegio-Electors'!L1005,2),1)="O",'Elegio-Electors'!L1005,IF(LEFT(RIGHT('Elegio-Electors'!M1005,2),1)="O",'Elegio-Electors'!M1005,""))</f>
        <v/>
      </c>
      <c r="G1005" s="91" t="str">
        <f t="shared" si="45"/>
        <v>expéditeur:</v>
      </c>
      <c r="H1005" s="91" t="str">
        <f t="shared" si="46"/>
        <v>0 0</v>
      </c>
      <c r="I1005" s="91"/>
      <c r="J1005" s="40" t="str">
        <f t="shared" si="47"/>
        <v>signature obligatoire</v>
      </c>
    </row>
    <row r="1006" spans="1:10" x14ac:dyDescent="0.25">
      <c r="A1006" s="20">
        <f>'Elegio-Electors'!C1006</f>
        <v>0</v>
      </c>
      <c r="B1006" s="20">
        <f>'Elegio-Electors'!B1006</f>
        <v>0</v>
      </c>
      <c r="C1006" s="91">
        <f>IF(Procédure!$C$33=2,'Elegio-Electors'!D1006,Procédure!$C$33)</f>
        <v>0</v>
      </c>
      <c r="D1006" s="20">
        <f>'Elegio-Electors'!E1006</f>
        <v>0</v>
      </c>
      <c r="E1006" s="91" t="str">
        <f>IF(LEFT(RIGHT('Elegio-Electors'!L1006,2),1)="C",'Elegio-Electors'!L1006,IF(LEFT(RIGHT('Elegio-Electors'!M1006,2),1)="C",'Elegio-Electors'!M1006,""))</f>
        <v/>
      </c>
      <c r="F1006" s="91" t="str">
        <f>IF(LEFT(RIGHT('Elegio-Electors'!L1006,2),1)="O",'Elegio-Electors'!L1006,IF(LEFT(RIGHT('Elegio-Electors'!M1006,2),1)="O",'Elegio-Electors'!M1006,""))</f>
        <v/>
      </c>
      <c r="G1006" s="91" t="str">
        <f t="shared" si="45"/>
        <v>expéditeur:</v>
      </c>
      <c r="H1006" s="91" t="str">
        <f t="shared" si="46"/>
        <v>0 0</v>
      </c>
      <c r="I1006" s="91"/>
      <c r="J1006" s="40" t="str">
        <f t="shared" si="47"/>
        <v>signature obligatoire</v>
      </c>
    </row>
    <row r="1007" spans="1:10" x14ac:dyDescent="0.25">
      <c r="A1007" s="20">
        <f>'Elegio-Electors'!C1007</f>
        <v>0</v>
      </c>
      <c r="B1007" s="20">
        <f>'Elegio-Electors'!B1007</f>
        <v>0</v>
      </c>
      <c r="C1007" s="91">
        <f>IF(Procédure!$C$33=2,'Elegio-Electors'!D1007,Procédure!$C$33)</f>
        <v>0</v>
      </c>
      <c r="D1007" s="20">
        <f>'Elegio-Electors'!E1007</f>
        <v>0</v>
      </c>
      <c r="E1007" s="91" t="str">
        <f>IF(LEFT(RIGHT('Elegio-Electors'!L1007,2),1)="C",'Elegio-Electors'!L1007,IF(LEFT(RIGHT('Elegio-Electors'!M1007,2),1)="C",'Elegio-Electors'!M1007,""))</f>
        <v/>
      </c>
      <c r="F1007" s="91" t="str">
        <f>IF(LEFT(RIGHT('Elegio-Electors'!L1007,2),1)="O",'Elegio-Electors'!L1007,IF(LEFT(RIGHT('Elegio-Electors'!M1007,2),1)="O",'Elegio-Electors'!M1007,""))</f>
        <v/>
      </c>
      <c r="G1007" s="91" t="str">
        <f t="shared" si="45"/>
        <v>expéditeur:</v>
      </c>
      <c r="H1007" s="91" t="str">
        <f t="shared" si="46"/>
        <v>0 0</v>
      </c>
      <c r="I1007" s="91"/>
      <c r="J1007" s="40" t="str">
        <f t="shared" si="47"/>
        <v>signature obligatoire</v>
      </c>
    </row>
    <row r="1008" spans="1:10" x14ac:dyDescent="0.25">
      <c r="A1008" s="20">
        <f>'Elegio-Electors'!C1008</f>
        <v>0</v>
      </c>
      <c r="B1008" s="20">
        <f>'Elegio-Electors'!B1008</f>
        <v>0</v>
      </c>
      <c r="C1008" s="91">
        <f>IF(Procédure!$C$33=2,'Elegio-Electors'!D1008,Procédure!$C$33)</f>
        <v>0</v>
      </c>
      <c r="D1008" s="20">
        <f>'Elegio-Electors'!E1008</f>
        <v>0</v>
      </c>
      <c r="E1008" s="91" t="str">
        <f>IF(LEFT(RIGHT('Elegio-Electors'!L1008,2),1)="C",'Elegio-Electors'!L1008,IF(LEFT(RIGHT('Elegio-Electors'!M1008,2),1)="C",'Elegio-Electors'!M1008,""))</f>
        <v/>
      </c>
      <c r="F1008" s="91" t="str">
        <f>IF(LEFT(RIGHT('Elegio-Electors'!L1008,2),1)="O",'Elegio-Electors'!L1008,IF(LEFT(RIGHT('Elegio-Electors'!M1008,2),1)="O",'Elegio-Electors'!M1008,""))</f>
        <v/>
      </c>
      <c r="G1008" s="91" t="str">
        <f t="shared" si="45"/>
        <v>expéditeur:</v>
      </c>
      <c r="H1008" s="91" t="str">
        <f t="shared" si="46"/>
        <v>0 0</v>
      </c>
      <c r="I1008" s="91"/>
      <c r="J1008" s="40" t="str">
        <f t="shared" si="47"/>
        <v>signature obligatoire</v>
      </c>
    </row>
    <row r="1009" spans="1:10" x14ac:dyDescent="0.25">
      <c r="A1009" s="20">
        <f>'Elegio-Electors'!C1009</f>
        <v>0</v>
      </c>
      <c r="B1009" s="20">
        <f>'Elegio-Electors'!B1009</f>
        <v>0</v>
      </c>
      <c r="C1009" s="91">
        <f>IF(Procédure!$C$33=2,'Elegio-Electors'!D1009,Procédure!$C$33)</f>
        <v>0</v>
      </c>
      <c r="D1009" s="20">
        <f>'Elegio-Electors'!E1009</f>
        <v>0</v>
      </c>
      <c r="E1009" s="91" t="str">
        <f>IF(LEFT(RIGHT('Elegio-Electors'!L1009,2),1)="C",'Elegio-Electors'!L1009,IF(LEFT(RIGHT('Elegio-Electors'!M1009,2),1)="C",'Elegio-Electors'!M1009,""))</f>
        <v/>
      </c>
      <c r="F1009" s="91" t="str">
        <f>IF(LEFT(RIGHT('Elegio-Electors'!L1009,2),1)="O",'Elegio-Electors'!L1009,IF(LEFT(RIGHT('Elegio-Electors'!M1009,2),1)="O",'Elegio-Electors'!M1009,""))</f>
        <v/>
      </c>
      <c r="G1009" s="91" t="str">
        <f t="shared" si="45"/>
        <v>expéditeur:</v>
      </c>
      <c r="H1009" s="91" t="str">
        <f t="shared" si="46"/>
        <v>0 0</v>
      </c>
      <c r="I1009" s="91"/>
      <c r="J1009" s="40" t="str">
        <f t="shared" si="47"/>
        <v>signature obligatoire</v>
      </c>
    </row>
    <row r="1010" spans="1:10" x14ac:dyDescent="0.25">
      <c r="A1010" s="20">
        <f>'Elegio-Electors'!C1010</f>
        <v>0</v>
      </c>
      <c r="B1010" s="20">
        <f>'Elegio-Electors'!B1010</f>
        <v>0</v>
      </c>
      <c r="C1010" s="91">
        <f>IF(Procédure!$C$33=2,'Elegio-Electors'!D1010,Procédure!$C$33)</f>
        <v>0</v>
      </c>
      <c r="D1010" s="20">
        <f>'Elegio-Electors'!E1010</f>
        <v>0</v>
      </c>
      <c r="E1010" s="91" t="str">
        <f>IF(LEFT(RIGHT('Elegio-Electors'!L1010,2),1)="C",'Elegio-Electors'!L1010,IF(LEFT(RIGHT('Elegio-Electors'!M1010,2),1)="C",'Elegio-Electors'!M1010,""))</f>
        <v/>
      </c>
      <c r="F1010" s="91" t="str">
        <f>IF(LEFT(RIGHT('Elegio-Electors'!L1010,2),1)="O",'Elegio-Electors'!L1010,IF(LEFT(RIGHT('Elegio-Electors'!M1010,2),1)="O",'Elegio-Electors'!M1010,""))</f>
        <v/>
      </c>
      <c r="G1010" s="91" t="str">
        <f t="shared" si="45"/>
        <v>expéditeur:</v>
      </c>
      <c r="H1010" s="91" t="str">
        <f t="shared" si="46"/>
        <v>0 0</v>
      </c>
      <c r="I1010" s="91"/>
      <c r="J1010" s="40" t="str">
        <f t="shared" si="47"/>
        <v>signature obligatoire</v>
      </c>
    </row>
    <row r="1011" spans="1:10" x14ac:dyDescent="0.25">
      <c r="A1011" s="20">
        <f>'Elegio-Electors'!C1011</f>
        <v>0</v>
      </c>
      <c r="B1011" s="20">
        <f>'Elegio-Electors'!B1011</f>
        <v>0</v>
      </c>
      <c r="C1011" s="91">
        <f>IF(Procédure!$C$33=2,'Elegio-Electors'!D1011,Procédure!$C$33)</f>
        <v>0</v>
      </c>
      <c r="D1011" s="20">
        <f>'Elegio-Electors'!E1011</f>
        <v>0</v>
      </c>
      <c r="E1011" s="91" t="str">
        <f>IF(LEFT(RIGHT('Elegio-Electors'!L1011,2),1)="C",'Elegio-Electors'!L1011,IF(LEFT(RIGHT('Elegio-Electors'!M1011,2),1)="C",'Elegio-Electors'!M1011,""))</f>
        <v/>
      </c>
      <c r="F1011" s="91" t="str">
        <f>IF(LEFT(RIGHT('Elegio-Electors'!L1011,2),1)="O",'Elegio-Electors'!L1011,IF(LEFT(RIGHT('Elegio-Electors'!M1011,2),1)="O",'Elegio-Electors'!M1011,""))</f>
        <v/>
      </c>
      <c r="G1011" s="91" t="str">
        <f t="shared" si="45"/>
        <v>expéditeur:</v>
      </c>
      <c r="H1011" s="91" t="str">
        <f t="shared" si="46"/>
        <v>0 0</v>
      </c>
      <c r="I1011" s="91"/>
      <c r="J1011" s="40" t="str">
        <f t="shared" si="47"/>
        <v>signature obligatoire</v>
      </c>
    </row>
    <row r="1012" spans="1:10" x14ac:dyDescent="0.25">
      <c r="A1012" s="20">
        <f>'Elegio-Electors'!C1012</f>
        <v>0</v>
      </c>
      <c r="B1012" s="20">
        <f>'Elegio-Electors'!B1012</f>
        <v>0</v>
      </c>
      <c r="C1012" s="91">
        <f>IF(Procédure!$C$33=2,'Elegio-Electors'!D1012,Procédure!$C$33)</f>
        <v>0</v>
      </c>
      <c r="D1012" s="20">
        <f>'Elegio-Electors'!E1012</f>
        <v>0</v>
      </c>
      <c r="E1012" s="91" t="str">
        <f>IF(LEFT(RIGHT('Elegio-Electors'!L1012,2),1)="C",'Elegio-Electors'!L1012,IF(LEFT(RIGHT('Elegio-Electors'!M1012,2),1)="C",'Elegio-Electors'!M1012,""))</f>
        <v/>
      </c>
      <c r="F1012" s="91" t="str">
        <f>IF(LEFT(RIGHT('Elegio-Electors'!L1012,2),1)="O",'Elegio-Electors'!L1012,IF(LEFT(RIGHT('Elegio-Electors'!M1012,2),1)="O",'Elegio-Electors'!M1012,""))</f>
        <v/>
      </c>
      <c r="G1012" s="91" t="str">
        <f t="shared" si="45"/>
        <v>expéditeur:</v>
      </c>
      <c r="H1012" s="91" t="str">
        <f t="shared" si="46"/>
        <v>0 0</v>
      </c>
      <c r="I1012" s="91"/>
      <c r="J1012" s="40" t="str">
        <f t="shared" si="47"/>
        <v>signature obligatoire</v>
      </c>
    </row>
    <row r="1013" spans="1:10" x14ac:dyDescent="0.25">
      <c r="A1013" s="20">
        <f>'Elegio-Electors'!C1013</f>
        <v>0</v>
      </c>
      <c r="B1013" s="20">
        <f>'Elegio-Electors'!B1013</f>
        <v>0</v>
      </c>
      <c r="C1013" s="91">
        <f>IF(Procédure!$C$33=2,'Elegio-Electors'!D1013,Procédure!$C$33)</f>
        <v>0</v>
      </c>
      <c r="D1013" s="20">
        <f>'Elegio-Electors'!E1013</f>
        <v>0</v>
      </c>
      <c r="E1013" s="91" t="str">
        <f>IF(LEFT(RIGHT('Elegio-Electors'!L1013,2),1)="C",'Elegio-Electors'!L1013,IF(LEFT(RIGHT('Elegio-Electors'!M1013,2),1)="C",'Elegio-Electors'!M1013,""))</f>
        <v/>
      </c>
      <c r="F1013" s="91" t="str">
        <f>IF(LEFT(RIGHT('Elegio-Electors'!L1013,2),1)="O",'Elegio-Electors'!L1013,IF(LEFT(RIGHT('Elegio-Electors'!M1013,2),1)="O",'Elegio-Electors'!M1013,""))</f>
        <v/>
      </c>
      <c r="G1013" s="91" t="str">
        <f t="shared" si="45"/>
        <v>expéditeur:</v>
      </c>
      <c r="H1013" s="91" t="str">
        <f t="shared" si="46"/>
        <v>0 0</v>
      </c>
      <c r="I1013" s="91"/>
      <c r="J1013" s="40" t="str">
        <f t="shared" si="47"/>
        <v>signature obligatoire</v>
      </c>
    </row>
    <row r="1014" spans="1:10" x14ac:dyDescent="0.25">
      <c r="A1014" s="20">
        <f>'Elegio-Electors'!C1014</f>
        <v>0</v>
      </c>
      <c r="B1014" s="20">
        <f>'Elegio-Electors'!B1014</f>
        <v>0</v>
      </c>
      <c r="C1014" s="91">
        <f>IF(Procédure!$C$33=2,'Elegio-Electors'!D1014,Procédure!$C$33)</f>
        <v>0</v>
      </c>
      <c r="D1014" s="20">
        <f>'Elegio-Electors'!E1014</f>
        <v>0</v>
      </c>
      <c r="E1014" s="91" t="str">
        <f>IF(LEFT(RIGHT('Elegio-Electors'!L1014,2),1)="C",'Elegio-Electors'!L1014,IF(LEFT(RIGHT('Elegio-Electors'!M1014,2),1)="C",'Elegio-Electors'!M1014,""))</f>
        <v/>
      </c>
      <c r="F1014" s="91" t="str">
        <f>IF(LEFT(RIGHT('Elegio-Electors'!L1014,2),1)="O",'Elegio-Electors'!L1014,IF(LEFT(RIGHT('Elegio-Electors'!M1014,2),1)="O",'Elegio-Electors'!M1014,""))</f>
        <v/>
      </c>
      <c r="G1014" s="91" t="str">
        <f t="shared" si="45"/>
        <v>expéditeur:</v>
      </c>
      <c r="H1014" s="91" t="str">
        <f t="shared" si="46"/>
        <v>0 0</v>
      </c>
      <c r="I1014" s="91"/>
      <c r="J1014" s="40" t="str">
        <f t="shared" si="47"/>
        <v>signature obligatoire</v>
      </c>
    </row>
    <row r="1015" spans="1:10" x14ac:dyDescent="0.25">
      <c r="A1015" s="20">
        <f>'Elegio-Electors'!C1015</f>
        <v>0</v>
      </c>
      <c r="B1015" s="20">
        <f>'Elegio-Electors'!B1015</f>
        <v>0</v>
      </c>
      <c r="C1015" s="91">
        <f>IF(Procédure!$C$33=2,'Elegio-Electors'!D1015,Procédure!$C$33)</f>
        <v>0</v>
      </c>
      <c r="D1015" s="20">
        <f>'Elegio-Electors'!E1015</f>
        <v>0</v>
      </c>
      <c r="E1015" s="91" t="str">
        <f>IF(LEFT(RIGHT('Elegio-Electors'!L1015,2),1)="C",'Elegio-Electors'!L1015,IF(LEFT(RIGHT('Elegio-Electors'!M1015,2),1)="C",'Elegio-Electors'!M1015,""))</f>
        <v/>
      </c>
      <c r="F1015" s="91" t="str">
        <f>IF(LEFT(RIGHT('Elegio-Electors'!L1015,2),1)="O",'Elegio-Electors'!L1015,IF(LEFT(RIGHT('Elegio-Electors'!M1015,2),1)="O",'Elegio-Electors'!M1015,""))</f>
        <v/>
      </c>
      <c r="G1015" s="91" t="str">
        <f t="shared" si="45"/>
        <v>expéditeur:</v>
      </c>
      <c r="H1015" s="91" t="str">
        <f t="shared" si="46"/>
        <v>0 0</v>
      </c>
      <c r="I1015" s="91"/>
      <c r="J1015" s="40" t="str">
        <f t="shared" si="47"/>
        <v>signature obligatoire</v>
      </c>
    </row>
    <row r="1016" spans="1:10" x14ac:dyDescent="0.25">
      <c r="A1016" s="20">
        <f>'Elegio-Electors'!C1016</f>
        <v>0</v>
      </c>
      <c r="B1016" s="20">
        <f>'Elegio-Electors'!B1016</f>
        <v>0</v>
      </c>
      <c r="C1016" s="91">
        <f>IF(Procédure!$C$33=2,'Elegio-Electors'!D1016,Procédure!$C$33)</f>
        <v>0</v>
      </c>
      <c r="D1016" s="20">
        <f>'Elegio-Electors'!E1016</f>
        <v>0</v>
      </c>
      <c r="E1016" s="91" t="str">
        <f>IF(LEFT(RIGHT('Elegio-Electors'!L1016,2),1)="C",'Elegio-Electors'!L1016,IF(LEFT(RIGHT('Elegio-Electors'!M1016,2),1)="C",'Elegio-Electors'!M1016,""))</f>
        <v/>
      </c>
      <c r="F1016" s="91" t="str">
        <f>IF(LEFT(RIGHT('Elegio-Electors'!L1016,2),1)="O",'Elegio-Electors'!L1016,IF(LEFT(RIGHT('Elegio-Electors'!M1016,2),1)="O",'Elegio-Electors'!M1016,""))</f>
        <v/>
      </c>
      <c r="G1016" s="91" t="str">
        <f t="shared" si="45"/>
        <v>expéditeur:</v>
      </c>
      <c r="H1016" s="91" t="str">
        <f t="shared" si="46"/>
        <v>0 0</v>
      </c>
      <c r="I1016" s="91"/>
      <c r="J1016" s="40" t="str">
        <f t="shared" si="47"/>
        <v>signature obligatoire</v>
      </c>
    </row>
    <row r="1017" spans="1:10" x14ac:dyDescent="0.25">
      <c r="A1017" s="20">
        <f>'Elegio-Electors'!C1017</f>
        <v>0</v>
      </c>
      <c r="B1017" s="20">
        <f>'Elegio-Electors'!B1017</f>
        <v>0</v>
      </c>
      <c r="C1017" s="91">
        <f>IF(Procédure!$C$33=2,'Elegio-Electors'!D1017,Procédure!$C$33)</f>
        <v>0</v>
      </c>
      <c r="D1017" s="20">
        <f>'Elegio-Electors'!E1017</f>
        <v>0</v>
      </c>
      <c r="E1017" s="91" t="str">
        <f>IF(LEFT(RIGHT('Elegio-Electors'!L1017,2),1)="C",'Elegio-Electors'!L1017,IF(LEFT(RIGHT('Elegio-Electors'!M1017,2),1)="C",'Elegio-Electors'!M1017,""))</f>
        <v/>
      </c>
      <c r="F1017" s="91" t="str">
        <f>IF(LEFT(RIGHT('Elegio-Electors'!L1017,2),1)="O",'Elegio-Electors'!L1017,IF(LEFT(RIGHT('Elegio-Electors'!M1017,2),1)="O",'Elegio-Electors'!M1017,""))</f>
        <v/>
      </c>
      <c r="G1017" s="91" t="str">
        <f t="shared" si="45"/>
        <v>expéditeur:</v>
      </c>
      <c r="H1017" s="91" t="str">
        <f t="shared" si="46"/>
        <v>0 0</v>
      </c>
      <c r="I1017" s="91"/>
      <c r="J1017" s="40" t="str">
        <f t="shared" si="47"/>
        <v>signature obligatoire</v>
      </c>
    </row>
    <row r="1018" spans="1:10" x14ac:dyDescent="0.25">
      <c r="A1018" s="20">
        <f>'Elegio-Electors'!C1018</f>
        <v>0</v>
      </c>
      <c r="B1018" s="20">
        <f>'Elegio-Electors'!B1018</f>
        <v>0</v>
      </c>
      <c r="C1018" s="91">
        <f>IF(Procédure!$C$33=2,'Elegio-Electors'!D1018,Procédure!$C$33)</f>
        <v>0</v>
      </c>
      <c r="D1018" s="20">
        <f>'Elegio-Electors'!E1018</f>
        <v>0</v>
      </c>
      <c r="E1018" s="91" t="str">
        <f>IF(LEFT(RIGHT('Elegio-Electors'!L1018,2),1)="C",'Elegio-Electors'!L1018,IF(LEFT(RIGHT('Elegio-Electors'!M1018,2),1)="C",'Elegio-Electors'!M1018,""))</f>
        <v/>
      </c>
      <c r="F1018" s="91" t="str">
        <f>IF(LEFT(RIGHT('Elegio-Electors'!L1018,2),1)="O",'Elegio-Electors'!L1018,IF(LEFT(RIGHT('Elegio-Electors'!M1018,2),1)="O",'Elegio-Electors'!M1018,""))</f>
        <v/>
      </c>
      <c r="G1018" s="91" t="str">
        <f t="shared" si="45"/>
        <v>expéditeur:</v>
      </c>
      <c r="H1018" s="91" t="str">
        <f t="shared" si="46"/>
        <v>0 0</v>
      </c>
      <c r="I1018" s="91"/>
      <c r="J1018" s="40" t="str">
        <f t="shared" si="47"/>
        <v>signature obligatoire</v>
      </c>
    </row>
    <row r="1019" spans="1:10" x14ac:dyDescent="0.25">
      <c r="A1019" s="20">
        <f>'Elegio-Electors'!C1019</f>
        <v>0</v>
      </c>
      <c r="B1019" s="20">
        <f>'Elegio-Electors'!B1019</f>
        <v>0</v>
      </c>
      <c r="C1019" s="91">
        <f>IF(Procédure!$C$33=2,'Elegio-Electors'!D1019,Procédure!$C$33)</f>
        <v>0</v>
      </c>
      <c r="D1019" s="20">
        <f>'Elegio-Electors'!E1019</f>
        <v>0</v>
      </c>
      <c r="E1019" s="91" t="str">
        <f>IF(LEFT(RIGHT('Elegio-Electors'!L1019,2),1)="C",'Elegio-Electors'!L1019,IF(LEFT(RIGHT('Elegio-Electors'!M1019,2),1)="C",'Elegio-Electors'!M1019,""))</f>
        <v/>
      </c>
      <c r="F1019" s="91" t="str">
        <f>IF(LEFT(RIGHT('Elegio-Electors'!L1019,2),1)="O",'Elegio-Electors'!L1019,IF(LEFT(RIGHT('Elegio-Electors'!M1019,2),1)="O",'Elegio-Electors'!M1019,""))</f>
        <v/>
      </c>
      <c r="G1019" s="91" t="str">
        <f t="shared" si="45"/>
        <v>expéditeur:</v>
      </c>
      <c r="H1019" s="91" t="str">
        <f t="shared" si="46"/>
        <v>0 0</v>
      </c>
      <c r="I1019" s="91"/>
      <c r="J1019" s="40" t="str">
        <f t="shared" si="47"/>
        <v>signature obligatoire</v>
      </c>
    </row>
    <row r="1020" spans="1:10" x14ac:dyDescent="0.25">
      <c r="A1020" s="20">
        <f>'Elegio-Electors'!C1020</f>
        <v>0</v>
      </c>
      <c r="B1020" s="20">
        <f>'Elegio-Electors'!B1020</f>
        <v>0</v>
      </c>
      <c r="C1020" s="91">
        <f>IF(Procédure!$C$33=2,'Elegio-Electors'!D1020,Procédure!$C$33)</f>
        <v>0</v>
      </c>
      <c r="D1020" s="20">
        <f>'Elegio-Electors'!E1020</f>
        <v>0</v>
      </c>
      <c r="E1020" s="91" t="str">
        <f>IF(LEFT(RIGHT('Elegio-Electors'!L1020,2),1)="C",'Elegio-Electors'!L1020,IF(LEFT(RIGHT('Elegio-Electors'!M1020,2),1)="C",'Elegio-Electors'!M1020,""))</f>
        <v/>
      </c>
      <c r="F1020" s="91" t="str">
        <f>IF(LEFT(RIGHT('Elegio-Electors'!L1020,2),1)="O",'Elegio-Electors'!L1020,IF(LEFT(RIGHT('Elegio-Electors'!M1020,2),1)="O",'Elegio-Electors'!M1020,""))</f>
        <v/>
      </c>
      <c r="G1020" s="91" t="str">
        <f t="shared" si="45"/>
        <v>expéditeur:</v>
      </c>
      <c r="H1020" s="91" t="str">
        <f t="shared" si="46"/>
        <v>0 0</v>
      </c>
      <c r="I1020" s="91"/>
      <c r="J1020" s="40" t="str">
        <f t="shared" si="47"/>
        <v>signature obligatoire</v>
      </c>
    </row>
    <row r="1021" spans="1:10" x14ac:dyDescent="0.25">
      <c r="A1021" s="20">
        <f>'Elegio-Electors'!C1021</f>
        <v>0</v>
      </c>
      <c r="B1021" s="20">
        <f>'Elegio-Electors'!B1021</f>
        <v>0</v>
      </c>
      <c r="C1021" s="91">
        <f>IF(Procédure!$C$33=2,'Elegio-Electors'!D1021,Procédure!$C$33)</f>
        <v>0</v>
      </c>
      <c r="D1021" s="20">
        <f>'Elegio-Electors'!E1021</f>
        <v>0</v>
      </c>
      <c r="E1021" s="91" t="str">
        <f>IF(LEFT(RIGHT('Elegio-Electors'!L1021,2),1)="C",'Elegio-Electors'!L1021,IF(LEFT(RIGHT('Elegio-Electors'!M1021,2),1)="C",'Elegio-Electors'!M1021,""))</f>
        <v/>
      </c>
      <c r="F1021" s="91" t="str">
        <f>IF(LEFT(RIGHT('Elegio-Electors'!L1021,2),1)="O",'Elegio-Electors'!L1021,IF(LEFT(RIGHT('Elegio-Electors'!M1021,2),1)="O",'Elegio-Electors'!M1021,""))</f>
        <v/>
      </c>
      <c r="G1021" s="91" t="str">
        <f t="shared" si="45"/>
        <v>expéditeur:</v>
      </c>
      <c r="H1021" s="91" t="str">
        <f t="shared" si="46"/>
        <v>0 0</v>
      </c>
      <c r="I1021" s="91"/>
      <c r="J1021" s="40" t="str">
        <f t="shared" si="47"/>
        <v>signature obligatoire</v>
      </c>
    </row>
    <row r="1022" spans="1:10" x14ac:dyDescent="0.25">
      <c r="A1022" s="20">
        <f>'Elegio-Electors'!C1022</f>
        <v>0</v>
      </c>
      <c r="B1022" s="20">
        <f>'Elegio-Electors'!B1022</f>
        <v>0</v>
      </c>
      <c r="C1022" s="91">
        <f>IF(Procédure!$C$33=2,'Elegio-Electors'!D1022,Procédure!$C$33)</f>
        <v>0</v>
      </c>
      <c r="D1022" s="20">
        <f>'Elegio-Electors'!E1022</f>
        <v>0</v>
      </c>
      <c r="E1022" s="91" t="str">
        <f>IF(LEFT(RIGHT('Elegio-Electors'!L1022,2),1)="C",'Elegio-Electors'!L1022,IF(LEFT(RIGHT('Elegio-Electors'!M1022,2),1)="C",'Elegio-Electors'!M1022,""))</f>
        <v/>
      </c>
      <c r="F1022" s="91" t="str">
        <f>IF(LEFT(RIGHT('Elegio-Electors'!L1022,2),1)="O",'Elegio-Electors'!L1022,IF(LEFT(RIGHT('Elegio-Electors'!M1022,2),1)="O",'Elegio-Electors'!M1022,""))</f>
        <v/>
      </c>
      <c r="G1022" s="91" t="str">
        <f t="shared" si="45"/>
        <v>expéditeur:</v>
      </c>
      <c r="H1022" s="91" t="str">
        <f t="shared" si="46"/>
        <v>0 0</v>
      </c>
      <c r="I1022" s="91"/>
      <c r="J1022" s="40" t="str">
        <f t="shared" si="47"/>
        <v>signature obligatoire</v>
      </c>
    </row>
    <row r="1023" spans="1:10" x14ac:dyDescent="0.25">
      <c r="A1023" s="20">
        <f>'Elegio-Electors'!C1023</f>
        <v>0</v>
      </c>
      <c r="B1023" s="20">
        <f>'Elegio-Electors'!B1023</f>
        <v>0</v>
      </c>
      <c r="C1023" s="91">
        <f>IF(Procédure!$C$33=2,'Elegio-Electors'!D1023,Procédure!$C$33)</f>
        <v>0</v>
      </c>
      <c r="D1023" s="20">
        <f>'Elegio-Electors'!E1023</f>
        <v>0</v>
      </c>
      <c r="E1023" s="91" t="str">
        <f>IF(LEFT(RIGHT('Elegio-Electors'!L1023,2),1)="C",'Elegio-Electors'!L1023,IF(LEFT(RIGHT('Elegio-Electors'!M1023,2),1)="C",'Elegio-Electors'!M1023,""))</f>
        <v/>
      </c>
      <c r="F1023" s="91" t="str">
        <f>IF(LEFT(RIGHT('Elegio-Electors'!L1023,2),1)="O",'Elegio-Electors'!L1023,IF(LEFT(RIGHT('Elegio-Electors'!M1023,2),1)="O",'Elegio-Electors'!M1023,""))</f>
        <v/>
      </c>
      <c r="G1023" s="91" t="str">
        <f t="shared" si="45"/>
        <v>expéditeur:</v>
      </c>
      <c r="H1023" s="91" t="str">
        <f t="shared" si="46"/>
        <v>0 0</v>
      </c>
      <c r="I1023" s="91"/>
      <c r="J1023" s="40" t="str">
        <f t="shared" si="47"/>
        <v>signature obligatoire</v>
      </c>
    </row>
    <row r="1024" spans="1:10" x14ac:dyDescent="0.25">
      <c r="A1024" s="20">
        <f>'Elegio-Electors'!C1024</f>
        <v>0</v>
      </c>
      <c r="B1024" s="20">
        <f>'Elegio-Electors'!B1024</f>
        <v>0</v>
      </c>
      <c r="C1024" s="91">
        <f>IF(Procédure!$C$33=2,'Elegio-Electors'!D1024,Procédure!$C$33)</f>
        <v>0</v>
      </c>
      <c r="D1024" s="20">
        <f>'Elegio-Electors'!E1024</f>
        <v>0</v>
      </c>
      <c r="E1024" s="91" t="str">
        <f>IF(LEFT(RIGHT('Elegio-Electors'!L1024,2),1)="C",'Elegio-Electors'!L1024,IF(LEFT(RIGHT('Elegio-Electors'!M1024,2),1)="C",'Elegio-Electors'!M1024,""))</f>
        <v/>
      </c>
      <c r="F1024" s="91" t="str">
        <f>IF(LEFT(RIGHT('Elegio-Electors'!L1024,2),1)="O",'Elegio-Electors'!L1024,IF(LEFT(RIGHT('Elegio-Electors'!M1024,2),1)="O",'Elegio-Electors'!M1024,""))</f>
        <v/>
      </c>
      <c r="G1024" s="91" t="str">
        <f t="shared" si="45"/>
        <v>expéditeur:</v>
      </c>
      <c r="H1024" s="91" t="str">
        <f t="shared" si="46"/>
        <v>0 0</v>
      </c>
      <c r="I1024" s="91"/>
      <c r="J1024" s="40" t="str">
        <f t="shared" si="47"/>
        <v>signature obligatoire</v>
      </c>
    </row>
    <row r="1025" spans="1:10" x14ac:dyDescent="0.25">
      <c r="A1025" s="20">
        <f>'Elegio-Electors'!C1025</f>
        <v>0</v>
      </c>
      <c r="B1025" s="20">
        <f>'Elegio-Electors'!B1025</f>
        <v>0</v>
      </c>
      <c r="C1025" s="91">
        <f>IF(Procédure!$C$33=2,'Elegio-Electors'!D1025,Procédure!$C$33)</f>
        <v>0</v>
      </c>
      <c r="D1025" s="20">
        <f>'Elegio-Electors'!E1025</f>
        <v>0</v>
      </c>
      <c r="E1025" s="91" t="str">
        <f>IF(LEFT(RIGHT('Elegio-Electors'!L1025,2),1)="C",'Elegio-Electors'!L1025,IF(LEFT(RIGHT('Elegio-Electors'!M1025,2),1)="C",'Elegio-Electors'!M1025,""))</f>
        <v/>
      </c>
      <c r="F1025" s="91" t="str">
        <f>IF(LEFT(RIGHT('Elegio-Electors'!L1025,2),1)="O",'Elegio-Electors'!L1025,IF(LEFT(RIGHT('Elegio-Electors'!M1025,2),1)="O",'Elegio-Electors'!M1025,""))</f>
        <v/>
      </c>
      <c r="G1025" s="91" t="str">
        <f t="shared" si="45"/>
        <v>expéditeur:</v>
      </c>
      <c r="H1025" s="91" t="str">
        <f t="shared" si="46"/>
        <v>0 0</v>
      </c>
      <c r="I1025" s="91"/>
      <c r="J1025" s="40" t="str">
        <f t="shared" si="47"/>
        <v>signature obligatoire</v>
      </c>
    </row>
    <row r="1026" spans="1:10" x14ac:dyDescent="0.25">
      <c r="A1026" s="20">
        <f>'Elegio-Electors'!C1026</f>
        <v>0</v>
      </c>
      <c r="B1026" s="20">
        <f>'Elegio-Electors'!B1026</f>
        <v>0</v>
      </c>
      <c r="C1026" s="91">
        <f>IF(Procédure!$C$33=2,'Elegio-Electors'!D1026,Procédure!$C$33)</f>
        <v>0</v>
      </c>
      <c r="D1026" s="20">
        <f>'Elegio-Electors'!E1026</f>
        <v>0</v>
      </c>
      <c r="E1026" s="91" t="str">
        <f>IF(LEFT(RIGHT('Elegio-Electors'!L1026,2),1)="C",'Elegio-Electors'!L1026,IF(LEFT(RIGHT('Elegio-Electors'!M1026,2),1)="C",'Elegio-Electors'!M1026,""))</f>
        <v/>
      </c>
      <c r="F1026" s="91" t="str">
        <f>IF(LEFT(RIGHT('Elegio-Electors'!L1026,2),1)="O",'Elegio-Electors'!L1026,IF(LEFT(RIGHT('Elegio-Electors'!M1026,2),1)="O",'Elegio-Electors'!M1026,""))</f>
        <v/>
      </c>
      <c r="G1026" s="91" t="str">
        <f t="shared" si="45"/>
        <v>expéditeur:</v>
      </c>
      <c r="H1026" s="91" t="str">
        <f t="shared" si="46"/>
        <v>0 0</v>
      </c>
      <c r="I1026" s="91"/>
      <c r="J1026" s="40" t="str">
        <f t="shared" si="47"/>
        <v>signature obligatoire</v>
      </c>
    </row>
    <row r="1027" spans="1:10" x14ac:dyDescent="0.25">
      <c r="A1027" s="20">
        <f>'Elegio-Electors'!C1027</f>
        <v>0</v>
      </c>
      <c r="B1027" s="20">
        <f>'Elegio-Electors'!B1027</f>
        <v>0</v>
      </c>
      <c r="C1027" s="91">
        <f>IF(Procédure!$C$33=2,'Elegio-Electors'!D1027,Procédure!$C$33)</f>
        <v>0</v>
      </c>
      <c r="D1027" s="20">
        <f>'Elegio-Electors'!E1027</f>
        <v>0</v>
      </c>
      <c r="E1027" s="91" t="str">
        <f>IF(LEFT(RIGHT('Elegio-Electors'!L1027,2),1)="C",'Elegio-Electors'!L1027,IF(LEFT(RIGHT('Elegio-Electors'!M1027,2),1)="C",'Elegio-Electors'!M1027,""))</f>
        <v/>
      </c>
      <c r="F1027" s="91" t="str">
        <f>IF(LEFT(RIGHT('Elegio-Electors'!L1027,2),1)="O",'Elegio-Electors'!L1027,IF(LEFT(RIGHT('Elegio-Electors'!M1027,2),1)="O",'Elegio-Electors'!M1027,""))</f>
        <v/>
      </c>
      <c r="G1027" s="91" t="str">
        <f t="shared" ref="G1027:G1090" si="48">IF(C1027="NL","afzender:","expéditeur:")</f>
        <v>expéditeur:</v>
      </c>
      <c r="H1027" s="91" t="str">
        <f t="shared" ref="H1027:H1090" si="49">_xlfn.CONCAT(B1027," ",A1027)</f>
        <v>0 0</v>
      </c>
      <c r="I1027" s="91"/>
      <c r="J1027" s="40" t="str">
        <f t="shared" ref="J1027:J1090" si="50">IF(C1027="NL","handtekening verplicht","signature obligatoire")</f>
        <v>signature obligatoire</v>
      </c>
    </row>
    <row r="1028" spans="1:10" x14ac:dyDescent="0.25">
      <c r="A1028" s="20">
        <f>'Elegio-Electors'!C1028</f>
        <v>0</v>
      </c>
      <c r="B1028" s="20">
        <f>'Elegio-Electors'!B1028</f>
        <v>0</v>
      </c>
      <c r="C1028" s="91">
        <f>IF(Procédure!$C$33=2,'Elegio-Electors'!D1028,Procédure!$C$33)</f>
        <v>0</v>
      </c>
      <c r="D1028" s="20">
        <f>'Elegio-Electors'!E1028</f>
        <v>0</v>
      </c>
      <c r="E1028" s="91" t="str">
        <f>IF(LEFT(RIGHT('Elegio-Electors'!L1028,2),1)="C",'Elegio-Electors'!L1028,IF(LEFT(RIGHT('Elegio-Electors'!M1028,2),1)="C",'Elegio-Electors'!M1028,""))</f>
        <v/>
      </c>
      <c r="F1028" s="91" t="str">
        <f>IF(LEFT(RIGHT('Elegio-Electors'!L1028,2),1)="O",'Elegio-Electors'!L1028,IF(LEFT(RIGHT('Elegio-Electors'!M1028,2),1)="O",'Elegio-Electors'!M1028,""))</f>
        <v/>
      </c>
      <c r="G1028" s="91" t="str">
        <f t="shared" si="48"/>
        <v>expéditeur:</v>
      </c>
      <c r="H1028" s="91" t="str">
        <f t="shared" si="49"/>
        <v>0 0</v>
      </c>
      <c r="I1028" s="91"/>
      <c r="J1028" s="40" t="str">
        <f t="shared" si="50"/>
        <v>signature obligatoire</v>
      </c>
    </row>
    <row r="1029" spans="1:10" x14ac:dyDescent="0.25">
      <c r="A1029" s="20">
        <f>'Elegio-Electors'!C1029</f>
        <v>0</v>
      </c>
      <c r="B1029" s="20">
        <f>'Elegio-Electors'!B1029</f>
        <v>0</v>
      </c>
      <c r="C1029" s="91">
        <f>IF(Procédure!$C$33=2,'Elegio-Electors'!D1029,Procédure!$C$33)</f>
        <v>0</v>
      </c>
      <c r="D1029" s="20">
        <f>'Elegio-Electors'!E1029</f>
        <v>0</v>
      </c>
      <c r="E1029" s="91" t="str">
        <f>IF(LEFT(RIGHT('Elegio-Electors'!L1029,2),1)="C",'Elegio-Electors'!L1029,IF(LEFT(RIGHT('Elegio-Electors'!M1029,2),1)="C",'Elegio-Electors'!M1029,""))</f>
        <v/>
      </c>
      <c r="F1029" s="91" t="str">
        <f>IF(LEFT(RIGHT('Elegio-Electors'!L1029,2),1)="O",'Elegio-Electors'!L1029,IF(LEFT(RIGHT('Elegio-Electors'!M1029,2),1)="O",'Elegio-Electors'!M1029,""))</f>
        <v/>
      </c>
      <c r="G1029" s="91" t="str">
        <f t="shared" si="48"/>
        <v>expéditeur:</v>
      </c>
      <c r="H1029" s="91" t="str">
        <f t="shared" si="49"/>
        <v>0 0</v>
      </c>
      <c r="I1029" s="91"/>
      <c r="J1029" s="40" t="str">
        <f t="shared" si="50"/>
        <v>signature obligatoire</v>
      </c>
    </row>
    <row r="1030" spans="1:10" x14ac:dyDescent="0.25">
      <c r="A1030" s="20">
        <f>'Elegio-Electors'!C1030</f>
        <v>0</v>
      </c>
      <c r="B1030" s="20">
        <f>'Elegio-Electors'!B1030</f>
        <v>0</v>
      </c>
      <c r="C1030" s="91">
        <f>IF(Procédure!$C$33=2,'Elegio-Electors'!D1030,Procédure!$C$33)</f>
        <v>0</v>
      </c>
      <c r="D1030" s="20">
        <f>'Elegio-Electors'!E1030</f>
        <v>0</v>
      </c>
      <c r="E1030" s="91" t="str">
        <f>IF(LEFT(RIGHT('Elegio-Electors'!L1030,2),1)="C",'Elegio-Electors'!L1030,IF(LEFT(RIGHT('Elegio-Electors'!M1030,2),1)="C",'Elegio-Electors'!M1030,""))</f>
        <v/>
      </c>
      <c r="F1030" s="91" t="str">
        <f>IF(LEFT(RIGHT('Elegio-Electors'!L1030,2),1)="O",'Elegio-Electors'!L1030,IF(LEFT(RIGHT('Elegio-Electors'!M1030,2),1)="O",'Elegio-Electors'!M1030,""))</f>
        <v/>
      </c>
      <c r="G1030" s="91" t="str">
        <f t="shared" si="48"/>
        <v>expéditeur:</v>
      </c>
      <c r="H1030" s="91" t="str">
        <f t="shared" si="49"/>
        <v>0 0</v>
      </c>
      <c r="I1030" s="91"/>
      <c r="J1030" s="40" t="str">
        <f t="shared" si="50"/>
        <v>signature obligatoire</v>
      </c>
    </row>
    <row r="1031" spans="1:10" x14ac:dyDescent="0.25">
      <c r="A1031" s="20">
        <f>'Elegio-Electors'!C1031</f>
        <v>0</v>
      </c>
      <c r="B1031" s="20">
        <f>'Elegio-Electors'!B1031</f>
        <v>0</v>
      </c>
      <c r="C1031" s="91">
        <f>IF(Procédure!$C$33=2,'Elegio-Electors'!D1031,Procédure!$C$33)</f>
        <v>0</v>
      </c>
      <c r="D1031" s="20">
        <f>'Elegio-Electors'!E1031</f>
        <v>0</v>
      </c>
      <c r="E1031" s="91" t="str">
        <f>IF(LEFT(RIGHT('Elegio-Electors'!L1031,2),1)="C",'Elegio-Electors'!L1031,IF(LEFT(RIGHT('Elegio-Electors'!M1031,2),1)="C",'Elegio-Electors'!M1031,""))</f>
        <v/>
      </c>
      <c r="F1031" s="91" t="str">
        <f>IF(LEFT(RIGHT('Elegio-Electors'!L1031,2),1)="O",'Elegio-Electors'!L1031,IF(LEFT(RIGHT('Elegio-Electors'!M1031,2),1)="O",'Elegio-Electors'!M1031,""))</f>
        <v/>
      </c>
      <c r="G1031" s="91" t="str">
        <f t="shared" si="48"/>
        <v>expéditeur:</v>
      </c>
      <c r="H1031" s="91" t="str">
        <f t="shared" si="49"/>
        <v>0 0</v>
      </c>
      <c r="I1031" s="91"/>
      <c r="J1031" s="40" t="str">
        <f t="shared" si="50"/>
        <v>signature obligatoire</v>
      </c>
    </row>
    <row r="1032" spans="1:10" x14ac:dyDescent="0.25">
      <c r="A1032" s="20">
        <f>'Elegio-Electors'!C1032</f>
        <v>0</v>
      </c>
      <c r="B1032" s="20">
        <f>'Elegio-Electors'!B1032</f>
        <v>0</v>
      </c>
      <c r="C1032" s="91">
        <f>IF(Procédure!$C$33=2,'Elegio-Electors'!D1032,Procédure!$C$33)</f>
        <v>0</v>
      </c>
      <c r="D1032" s="20">
        <f>'Elegio-Electors'!E1032</f>
        <v>0</v>
      </c>
      <c r="E1032" s="91" t="str">
        <f>IF(LEFT(RIGHT('Elegio-Electors'!L1032,2),1)="C",'Elegio-Electors'!L1032,IF(LEFT(RIGHT('Elegio-Electors'!M1032,2),1)="C",'Elegio-Electors'!M1032,""))</f>
        <v/>
      </c>
      <c r="F1032" s="91" t="str">
        <f>IF(LEFT(RIGHT('Elegio-Electors'!L1032,2),1)="O",'Elegio-Electors'!L1032,IF(LEFT(RIGHT('Elegio-Electors'!M1032,2),1)="O",'Elegio-Electors'!M1032,""))</f>
        <v/>
      </c>
      <c r="G1032" s="91" t="str">
        <f t="shared" si="48"/>
        <v>expéditeur:</v>
      </c>
      <c r="H1032" s="91" t="str">
        <f t="shared" si="49"/>
        <v>0 0</v>
      </c>
      <c r="I1032" s="91"/>
      <c r="J1032" s="40" t="str">
        <f t="shared" si="50"/>
        <v>signature obligatoire</v>
      </c>
    </row>
    <row r="1033" spans="1:10" x14ac:dyDescent="0.25">
      <c r="A1033" s="20">
        <f>'Elegio-Electors'!C1033</f>
        <v>0</v>
      </c>
      <c r="B1033" s="20">
        <f>'Elegio-Electors'!B1033</f>
        <v>0</v>
      </c>
      <c r="C1033" s="91">
        <f>IF(Procédure!$C$33=2,'Elegio-Electors'!D1033,Procédure!$C$33)</f>
        <v>0</v>
      </c>
      <c r="D1033" s="20">
        <f>'Elegio-Electors'!E1033</f>
        <v>0</v>
      </c>
      <c r="E1033" s="91" t="str">
        <f>IF(LEFT(RIGHT('Elegio-Electors'!L1033,2),1)="C",'Elegio-Electors'!L1033,IF(LEFT(RIGHT('Elegio-Electors'!M1033,2),1)="C",'Elegio-Electors'!M1033,""))</f>
        <v/>
      </c>
      <c r="F1033" s="91" t="str">
        <f>IF(LEFT(RIGHT('Elegio-Electors'!L1033,2),1)="O",'Elegio-Electors'!L1033,IF(LEFT(RIGHT('Elegio-Electors'!M1033,2),1)="O",'Elegio-Electors'!M1033,""))</f>
        <v/>
      </c>
      <c r="G1033" s="91" t="str">
        <f t="shared" si="48"/>
        <v>expéditeur:</v>
      </c>
      <c r="H1033" s="91" t="str">
        <f t="shared" si="49"/>
        <v>0 0</v>
      </c>
      <c r="I1033" s="91"/>
      <c r="J1033" s="40" t="str">
        <f t="shared" si="50"/>
        <v>signature obligatoire</v>
      </c>
    </row>
    <row r="1034" spans="1:10" x14ac:dyDescent="0.25">
      <c r="A1034" s="20">
        <f>'Elegio-Electors'!C1034</f>
        <v>0</v>
      </c>
      <c r="B1034" s="20">
        <f>'Elegio-Electors'!B1034</f>
        <v>0</v>
      </c>
      <c r="C1034" s="91">
        <f>IF(Procédure!$C$33=2,'Elegio-Electors'!D1034,Procédure!$C$33)</f>
        <v>0</v>
      </c>
      <c r="D1034" s="20">
        <f>'Elegio-Electors'!E1034</f>
        <v>0</v>
      </c>
      <c r="E1034" s="91" t="str">
        <f>IF(LEFT(RIGHT('Elegio-Electors'!L1034,2),1)="C",'Elegio-Electors'!L1034,IF(LEFT(RIGHT('Elegio-Electors'!M1034,2),1)="C",'Elegio-Electors'!M1034,""))</f>
        <v/>
      </c>
      <c r="F1034" s="91" t="str">
        <f>IF(LEFT(RIGHT('Elegio-Electors'!L1034,2),1)="O",'Elegio-Electors'!L1034,IF(LEFT(RIGHT('Elegio-Electors'!M1034,2),1)="O",'Elegio-Electors'!M1034,""))</f>
        <v/>
      </c>
      <c r="G1034" s="91" t="str">
        <f t="shared" si="48"/>
        <v>expéditeur:</v>
      </c>
      <c r="H1034" s="91" t="str">
        <f t="shared" si="49"/>
        <v>0 0</v>
      </c>
      <c r="I1034" s="91"/>
      <c r="J1034" s="40" t="str">
        <f t="shared" si="50"/>
        <v>signature obligatoire</v>
      </c>
    </row>
    <row r="1035" spans="1:10" x14ac:dyDescent="0.25">
      <c r="A1035" s="20">
        <f>'Elegio-Electors'!C1035</f>
        <v>0</v>
      </c>
      <c r="B1035" s="20">
        <f>'Elegio-Electors'!B1035</f>
        <v>0</v>
      </c>
      <c r="C1035" s="91">
        <f>IF(Procédure!$C$33=2,'Elegio-Electors'!D1035,Procédure!$C$33)</f>
        <v>0</v>
      </c>
      <c r="D1035" s="20">
        <f>'Elegio-Electors'!E1035</f>
        <v>0</v>
      </c>
      <c r="E1035" s="91" t="str">
        <f>IF(LEFT(RIGHT('Elegio-Electors'!L1035,2),1)="C",'Elegio-Electors'!L1035,IF(LEFT(RIGHT('Elegio-Electors'!M1035,2),1)="C",'Elegio-Electors'!M1035,""))</f>
        <v/>
      </c>
      <c r="F1035" s="91" t="str">
        <f>IF(LEFT(RIGHT('Elegio-Electors'!L1035,2),1)="O",'Elegio-Electors'!L1035,IF(LEFT(RIGHT('Elegio-Electors'!M1035,2),1)="O",'Elegio-Electors'!M1035,""))</f>
        <v/>
      </c>
      <c r="G1035" s="91" t="str">
        <f t="shared" si="48"/>
        <v>expéditeur:</v>
      </c>
      <c r="H1035" s="91" t="str">
        <f t="shared" si="49"/>
        <v>0 0</v>
      </c>
      <c r="I1035" s="91"/>
      <c r="J1035" s="40" t="str">
        <f t="shared" si="50"/>
        <v>signature obligatoire</v>
      </c>
    </row>
    <row r="1036" spans="1:10" x14ac:dyDescent="0.25">
      <c r="A1036" s="20">
        <f>'Elegio-Electors'!C1036</f>
        <v>0</v>
      </c>
      <c r="B1036" s="20">
        <f>'Elegio-Electors'!B1036</f>
        <v>0</v>
      </c>
      <c r="C1036" s="91">
        <f>IF(Procédure!$C$33=2,'Elegio-Electors'!D1036,Procédure!$C$33)</f>
        <v>0</v>
      </c>
      <c r="D1036" s="20">
        <f>'Elegio-Electors'!E1036</f>
        <v>0</v>
      </c>
      <c r="E1036" s="91" t="str">
        <f>IF(LEFT(RIGHT('Elegio-Electors'!L1036,2),1)="C",'Elegio-Electors'!L1036,IF(LEFT(RIGHT('Elegio-Electors'!M1036,2),1)="C",'Elegio-Electors'!M1036,""))</f>
        <v/>
      </c>
      <c r="F1036" s="91" t="str">
        <f>IF(LEFT(RIGHT('Elegio-Electors'!L1036,2),1)="O",'Elegio-Electors'!L1036,IF(LEFT(RIGHT('Elegio-Electors'!M1036,2),1)="O",'Elegio-Electors'!M1036,""))</f>
        <v/>
      </c>
      <c r="G1036" s="91" t="str">
        <f t="shared" si="48"/>
        <v>expéditeur:</v>
      </c>
      <c r="H1036" s="91" t="str">
        <f t="shared" si="49"/>
        <v>0 0</v>
      </c>
      <c r="I1036" s="91"/>
      <c r="J1036" s="40" t="str">
        <f t="shared" si="50"/>
        <v>signature obligatoire</v>
      </c>
    </row>
    <row r="1037" spans="1:10" x14ac:dyDescent="0.25">
      <c r="A1037" s="20">
        <f>'Elegio-Electors'!C1037</f>
        <v>0</v>
      </c>
      <c r="B1037" s="20">
        <f>'Elegio-Electors'!B1037</f>
        <v>0</v>
      </c>
      <c r="C1037" s="91">
        <f>IF(Procédure!$C$33=2,'Elegio-Electors'!D1037,Procédure!$C$33)</f>
        <v>0</v>
      </c>
      <c r="D1037" s="20">
        <f>'Elegio-Electors'!E1037</f>
        <v>0</v>
      </c>
      <c r="E1037" s="91" t="str">
        <f>IF(LEFT(RIGHT('Elegio-Electors'!L1037,2),1)="C",'Elegio-Electors'!L1037,IF(LEFT(RIGHT('Elegio-Electors'!M1037,2),1)="C",'Elegio-Electors'!M1037,""))</f>
        <v/>
      </c>
      <c r="F1037" s="91" t="str">
        <f>IF(LEFT(RIGHT('Elegio-Electors'!L1037,2),1)="O",'Elegio-Electors'!L1037,IF(LEFT(RIGHT('Elegio-Electors'!M1037,2),1)="O",'Elegio-Electors'!M1037,""))</f>
        <v/>
      </c>
      <c r="G1037" s="91" t="str">
        <f t="shared" si="48"/>
        <v>expéditeur:</v>
      </c>
      <c r="H1037" s="91" t="str">
        <f t="shared" si="49"/>
        <v>0 0</v>
      </c>
      <c r="I1037" s="91"/>
      <c r="J1037" s="40" t="str">
        <f t="shared" si="50"/>
        <v>signature obligatoire</v>
      </c>
    </row>
    <row r="1038" spans="1:10" x14ac:dyDescent="0.25">
      <c r="A1038" s="20">
        <f>'Elegio-Electors'!C1038</f>
        <v>0</v>
      </c>
      <c r="B1038" s="20">
        <f>'Elegio-Electors'!B1038</f>
        <v>0</v>
      </c>
      <c r="C1038" s="91">
        <f>IF(Procédure!$C$33=2,'Elegio-Electors'!D1038,Procédure!$C$33)</f>
        <v>0</v>
      </c>
      <c r="D1038" s="20">
        <f>'Elegio-Electors'!E1038</f>
        <v>0</v>
      </c>
      <c r="E1038" s="91" t="str">
        <f>IF(LEFT(RIGHT('Elegio-Electors'!L1038,2),1)="C",'Elegio-Electors'!L1038,IF(LEFT(RIGHT('Elegio-Electors'!M1038,2),1)="C",'Elegio-Electors'!M1038,""))</f>
        <v/>
      </c>
      <c r="F1038" s="91" t="str">
        <f>IF(LEFT(RIGHT('Elegio-Electors'!L1038,2),1)="O",'Elegio-Electors'!L1038,IF(LEFT(RIGHT('Elegio-Electors'!M1038,2),1)="O",'Elegio-Electors'!M1038,""))</f>
        <v/>
      </c>
      <c r="G1038" s="91" t="str">
        <f t="shared" si="48"/>
        <v>expéditeur:</v>
      </c>
      <c r="H1038" s="91" t="str">
        <f t="shared" si="49"/>
        <v>0 0</v>
      </c>
      <c r="I1038" s="91"/>
      <c r="J1038" s="40" t="str">
        <f t="shared" si="50"/>
        <v>signature obligatoire</v>
      </c>
    </row>
    <row r="1039" spans="1:10" x14ac:dyDescent="0.25">
      <c r="A1039" s="20">
        <f>'Elegio-Electors'!C1039</f>
        <v>0</v>
      </c>
      <c r="B1039" s="20">
        <f>'Elegio-Electors'!B1039</f>
        <v>0</v>
      </c>
      <c r="C1039" s="91">
        <f>IF(Procédure!$C$33=2,'Elegio-Electors'!D1039,Procédure!$C$33)</f>
        <v>0</v>
      </c>
      <c r="D1039" s="20">
        <f>'Elegio-Electors'!E1039</f>
        <v>0</v>
      </c>
      <c r="E1039" s="91" t="str">
        <f>IF(LEFT(RIGHT('Elegio-Electors'!L1039,2),1)="C",'Elegio-Electors'!L1039,IF(LEFT(RIGHT('Elegio-Electors'!M1039,2),1)="C",'Elegio-Electors'!M1039,""))</f>
        <v/>
      </c>
      <c r="F1039" s="91" t="str">
        <f>IF(LEFT(RIGHT('Elegio-Electors'!L1039,2),1)="O",'Elegio-Electors'!L1039,IF(LEFT(RIGHT('Elegio-Electors'!M1039,2),1)="O",'Elegio-Electors'!M1039,""))</f>
        <v/>
      </c>
      <c r="G1039" s="91" t="str">
        <f t="shared" si="48"/>
        <v>expéditeur:</v>
      </c>
      <c r="H1039" s="91" t="str">
        <f t="shared" si="49"/>
        <v>0 0</v>
      </c>
      <c r="I1039" s="91"/>
      <c r="J1039" s="40" t="str">
        <f t="shared" si="50"/>
        <v>signature obligatoire</v>
      </c>
    </row>
    <row r="1040" spans="1:10" x14ac:dyDescent="0.25">
      <c r="A1040" s="20">
        <f>'Elegio-Electors'!C1040</f>
        <v>0</v>
      </c>
      <c r="B1040" s="20">
        <f>'Elegio-Electors'!B1040</f>
        <v>0</v>
      </c>
      <c r="C1040" s="91">
        <f>IF(Procédure!$C$33=2,'Elegio-Electors'!D1040,Procédure!$C$33)</f>
        <v>0</v>
      </c>
      <c r="D1040" s="20">
        <f>'Elegio-Electors'!E1040</f>
        <v>0</v>
      </c>
      <c r="E1040" s="91" t="str">
        <f>IF(LEFT(RIGHT('Elegio-Electors'!L1040,2),1)="C",'Elegio-Electors'!L1040,IF(LEFT(RIGHT('Elegio-Electors'!M1040,2),1)="C",'Elegio-Electors'!M1040,""))</f>
        <v/>
      </c>
      <c r="F1040" s="91" t="str">
        <f>IF(LEFT(RIGHT('Elegio-Electors'!L1040,2),1)="O",'Elegio-Electors'!L1040,IF(LEFT(RIGHT('Elegio-Electors'!M1040,2),1)="O",'Elegio-Electors'!M1040,""))</f>
        <v/>
      </c>
      <c r="G1040" s="91" t="str">
        <f t="shared" si="48"/>
        <v>expéditeur:</v>
      </c>
      <c r="H1040" s="91" t="str">
        <f t="shared" si="49"/>
        <v>0 0</v>
      </c>
      <c r="I1040" s="91"/>
      <c r="J1040" s="40" t="str">
        <f t="shared" si="50"/>
        <v>signature obligatoire</v>
      </c>
    </row>
    <row r="1041" spans="1:10" x14ac:dyDescent="0.25">
      <c r="A1041" s="20">
        <f>'Elegio-Electors'!C1041</f>
        <v>0</v>
      </c>
      <c r="B1041" s="20">
        <f>'Elegio-Electors'!B1041</f>
        <v>0</v>
      </c>
      <c r="C1041" s="91">
        <f>IF(Procédure!$C$33=2,'Elegio-Electors'!D1041,Procédure!$C$33)</f>
        <v>0</v>
      </c>
      <c r="D1041" s="20">
        <f>'Elegio-Electors'!E1041</f>
        <v>0</v>
      </c>
      <c r="E1041" s="91" t="str">
        <f>IF(LEFT(RIGHT('Elegio-Electors'!L1041,2),1)="C",'Elegio-Electors'!L1041,IF(LEFT(RIGHT('Elegio-Electors'!M1041,2),1)="C",'Elegio-Electors'!M1041,""))</f>
        <v/>
      </c>
      <c r="F1041" s="91" t="str">
        <f>IF(LEFT(RIGHT('Elegio-Electors'!L1041,2),1)="O",'Elegio-Electors'!L1041,IF(LEFT(RIGHT('Elegio-Electors'!M1041,2),1)="O",'Elegio-Electors'!M1041,""))</f>
        <v/>
      </c>
      <c r="G1041" s="91" t="str">
        <f t="shared" si="48"/>
        <v>expéditeur:</v>
      </c>
      <c r="H1041" s="91" t="str">
        <f t="shared" si="49"/>
        <v>0 0</v>
      </c>
      <c r="I1041" s="91"/>
      <c r="J1041" s="40" t="str">
        <f t="shared" si="50"/>
        <v>signature obligatoire</v>
      </c>
    </row>
    <row r="1042" spans="1:10" x14ac:dyDescent="0.25">
      <c r="A1042" s="20">
        <f>'Elegio-Electors'!C1042</f>
        <v>0</v>
      </c>
      <c r="B1042" s="20">
        <f>'Elegio-Electors'!B1042</f>
        <v>0</v>
      </c>
      <c r="C1042" s="91">
        <f>IF(Procédure!$C$33=2,'Elegio-Electors'!D1042,Procédure!$C$33)</f>
        <v>0</v>
      </c>
      <c r="D1042" s="20">
        <f>'Elegio-Electors'!E1042</f>
        <v>0</v>
      </c>
      <c r="E1042" s="91" t="str">
        <f>IF(LEFT(RIGHT('Elegio-Electors'!L1042,2),1)="C",'Elegio-Electors'!L1042,IF(LEFT(RIGHT('Elegio-Electors'!M1042,2),1)="C",'Elegio-Electors'!M1042,""))</f>
        <v/>
      </c>
      <c r="F1042" s="91" t="str">
        <f>IF(LEFT(RIGHT('Elegio-Electors'!L1042,2),1)="O",'Elegio-Electors'!L1042,IF(LEFT(RIGHT('Elegio-Electors'!M1042,2),1)="O",'Elegio-Electors'!M1042,""))</f>
        <v/>
      </c>
      <c r="G1042" s="91" t="str">
        <f t="shared" si="48"/>
        <v>expéditeur:</v>
      </c>
      <c r="H1042" s="91" t="str">
        <f t="shared" si="49"/>
        <v>0 0</v>
      </c>
      <c r="I1042" s="91"/>
      <c r="J1042" s="40" t="str">
        <f t="shared" si="50"/>
        <v>signature obligatoire</v>
      </c>
    </row>
    <row r="1043" spans="1:10" x14ac:dyDescent="0.25">
      <c r="A1043" s="20">
        <f>'Elegio-Electors'!C1043</f>
        <v>0</v>
      </c>
      <c r="B1043" s="20">
        <f>'Elegio-Electors'!B1043</f>
        <v>0</v>
      </c>
      <c r="C1043" s="91">
        <f>IF(Procédure!$C$33=2,'Elegio-Electors'!D1043,Procédure!$C$33)</f>
        <v>0</v>
      </c>
      <c r="D1043" s="20">
        <f>'Elegio-Electors'!E1043</f>
        <v>0</v>
      </c>
      <c r="E1043" s="91" t="str">
        <f>IF(LEFT(RIGHT('Elegio-Electors'!L1043,2),1)="C",'Elegio-Electors'!L1043,IF(LEFT(RIGHT('Elegio-Electors'!M1043,2),1)="C",'Elegio-Electors'!M1043,""))</f>
        <v/>
      </c>
      <c r="F1043" s="91" t="str">
        <f>IF(LEFT(RIGHT('Elegio-Electors'!L1043,2),1)="O",'Elegio-Electors'!L1043,IF(LEFT(RIGHT('Elegio-Electors'!M1043,2),1)="O",'Elegio-Electors'!M1043,""))</f>
        <v/>
      </c>
      <c r="G1043" s="91" t="str">
        <f t="shared" si="48"/>
        <v>expéditeur:</v>
      </c>
      <c r="H1043" s="91" t="str">
        <f t="shared" si="49"/>
        <v>0 0</v>
      </c>
      <c r="I1043" s="91"/>
      <c r="J1043" s="40" t="str">
        <f t="shared" si="50"/>
        <v>signature obligatoire</v>
      </c>
    </row>
    <row r="1044" spans="1:10" x14ac:dyDescent="0.25">
      <c r="A1044" s="20">
        <f>'Elegio-Electors'!C1044</f>
        <v>0</v>
      </c>
      <c r="B1044" s="20">
        <f>'Elegio-Electors'!B1044</f>
        <v>0</v>
      </c>
      <c r="C1044" s="91">
        <f>IF(Procédure!$C$33=2,'Elegio-Electors'!D1044,Procédure!$C$33)</f>
        <v>0</v>
      </c>
      <c r="D1044" s="20">
        <f>'Elegio-Electors'!E1044</f>
        <v>0</v>
      </c>
      <c r="E1044" s="91" t="str">
        <f>IF(LEFT(RIGHT('Elegio-Electors'!L1044,2),1)="C",'Elegio-Electors'!L1044,IF(LEFT(RIGHT('Elegio-Electors'!M1044,2),1)="C",'Elegio-Electors'!M1044,""))</f>
        <v/>
      </c>
      <c r="F1044" s="91" t="str">
        <f>IF(LEFT(RIGHT('Elegio-Electors'!L1044,2),1)="O",'Elegio-Electors'!L1044,IF(LEFT(RIGHT('Elegio-Electors'!M1044,2),1)="O",'Elegio-Electors'!M1044,""))</f>
        <v/>
      </c>
      <c r="G1044" s="91" t="str">
        <f t="shared" si="48"/>
        <v>expéditeur:</v>
      </c>
      <c r="H1044" s="91" t="str">
        <f t="shared" si="49"/>
        <v>0 0</v>
      </c>
      <c r="I1044" s="91"/>
      <c r="J1044" s="40" t="str">
        <f t="shared" si="50"/>
        <v>signature obligatoire</v>
      </c>
    </row>
    <row r="1045" spans="1:10" x14ac:dyDescent="0.25">
      <c r="A1045" s="20">
        <f>'Elegio-Electors'!C1045</f>
        <v>0</v>
      </c>
      <c r="B1045" s="20">
        <f>'Elegio-Electors'!B1045</f>
        <v>0</v>
      </c>
      <c r="C1045" s="91">
        <f>IF(Procédure!$C$33=2,'Elegio-Electors'!D1045,Procédure!$C$33)</f>
        <v>0</v>
      </c>
      <c r="D1045" s="20">
        <f>'Elegio-Electors'!E1045</f>
        <v>0</v>
      </c>
      <c r="E1045" s="91" t="str">
        <f>IF(LEFT(RIGHT('Elegio-Electors'!L1045,2),1)="C",'Elegio-Electors'!L1045,IF(LEFT(RIGHT('Elegio-Electors'!M1045,2),1)="C",'Elegio-Electors'!M1045,""))</f>
        <v/>
      </c>
      <c r="F1045" s="91" t="str">
        <f>IF(LEFT(RIGHT('Elegio-Electors'!L1045,2),1)="O",'Elegio-Electors'!L1045,IF(LEFT(RIGHT('Elegio-Electors'!M1045,2),1)="O",'Elegio-Electors'!M1045,""))</f>
        <v/>
      </c>
      <c r="G1045" s="91" t="str">
        <f t="shared" si="48"/>
        <v>expéditeur:</v>
      </c>
      <c r="H1045" s="91" t="str">
        <f t="shared" si="49"/>
        <v>0 0</v>
      </c>
      <c r="I1045" s="91"/>
      <c r="J1045" s="40" t="str">
        <f t="shared" si="50"/>
        <v>signature obligatoire</v>
      </c>
    </row>
    <row r="1046" spans="1:10" x14ac:dyDescent="0.25">
      <c r="A1046" s="20">
        <f>'Elegio-Electors'!C1046</f>
        <v>0</v>
      </c>
      <c r="B1046" s="20">
        <f>'Elegio-Electors'!B1046</f>
        <v>0</v>
      </c>
      <c r="C1046" s="91">
        <f>IF(Procédure!$C$33=2,'Elegio-Electors'!D1046,Procédure!$C$33)</f>
        <v>0</v>
      </c>
      <c r="D1046" s="20">
        <f>'Elegio-Electors'!E1046</f>
        <v>0</v>
      </c>
      <c r="E1046" s="91" t="str">
        <f>IF(LEFT(RIGHT('Elegio-Electors'!L1046,2),1)="C",'Elegio-Electors'!L1046,IF(LEFT(RIGHT('Elegio-Electors'!M1046,2),1)="C",'Elegio-Electors'!M1046,""))</f>
        <v/>
      </c>
      <c r="F1046" s="91" t="str">
        <f>IF(LEFT(RIGHT('Elegio-Electors'!L1046,2),1)="O",'Elegio-Electors'!L1046,IF(LEFT(RIGHT('Elegio-Electors'!M1046,2),1)="O",'Elegio-Electors'!M1046,""))</f>
        <v/>
      </c>
      <c r="G1046" s="91" t="str">
        <f t="shared" si="48"/>
        <v>expéditeur:</v>
      </c>
      <c r="H1046" s="91" t="str">
        <f t="shared" si="49"/>
        <v>0 0</v>
      </c>
      <c r="I1046" s="91"/>
      <c r="J1046" s="40" t="str">
        <f t="shared" si="50"/>
        <v>signature obligatoire</v>
      </c>
    </row>
    <row r="1047" spans="1:10" x14ac:dyDescent="0.25">
      <c r="A1047" s="20">
        <f>'Elegio-Electors'!C1047</f>
        <v>0</v>
      </c>
      <c r="B1047" s="20">
        <f>'Elegio-Electors'!B1047</f>
        <v>0</v>
      </c>
      <c r="C1047" s="91">
        <f>IF(Procédure!$C$33=2,'Elegio-Electors'!D1047,Procédure!$C$33)</f>
        <v>0</v>
      </c>
      <c r="D1047" s="20">
        <f>'Elegio-Electors'!E1047</f>
        <v>0</v>
      </c>
      <c r="E1047" s="91" t="str">
        <f>IF(LEFT(RIGHT('Elegio-Electors'!L1047,2),1)="C",'Elegio-Electors'!L1047,IF(LEFT(RIGHT('Elegio-Electors'!M1047,2),1)="C",'Elegio-Electors'!M1047,""))</f>
        <v/>
      </c>
      <c r="F1047" s="91" t="str">
        <f>IF(LEFT(RIGHT('Elegio-Electors'!L1047,2),1)="O",'Elegio-Electors'!L1047,IF(LEFT(RIGHT('Elegio-Electors'!M1047,2),1)="O",'Elegio-Electors'!M1047,""))</f>
        <v/>
      </c>
      <c r="G1047" s="91" t="str">
        <f t="shared" si="48"/>
        <v>expéditeur:</v>
      </c>
      <c r="H1047" s="91" t="str">
        <f t="shared" si="49"/>
        <v>0 0</v>
      </c>
      <c r="I1047" s="91"/>
      <c r="J1047" s="40" t="str">
        <f t="shared" si="50"/>
        <v>signature obligatoire</v>
      </c>
    </row>
    <row r="1048" spans="1:10" x14ac:dyDescent="0.25">
      <c r="A1048" s="20">
        <f>'Elegio-Electors'!C1048</f>
        <v>0</v>
      </c>
      <c r="B1048" s="20">
        <f>'Elegio-Electors'!B1048</f>
        <v>0</v>
      </c>
      <c r="C1048" s="91">
        <f>IF(Procédure!$C$33=2,'Elegio-Electors'!D1048,Procédure!$C$33)</f>
        <v>0</v>
      </c>
      <c r="D1048" s="20">
        <f>'Elegio-Electors'!E1048</f>
        <v>0</v>
      </c>
      <c r="E1048" s="91" t="str">
        <f>IF(LEFT(RIGHT('Elegio-Electors'!L1048,2),1)="C",'Elegio-Electors'!L1048,IF(LEFT(RIGHT('Elegio-Electors'!M1048,2),1)="C",'Elegio-Electors'!M1048,""))</f>
        <v/>
      </c>
      <c r="F1048" s="91" t="str">
        <f>IF(LEFT(RIGHT('Elegio-Electors'!L1048,2),1)="O",'Elegio-Electors'!L1048,IF(LEFT(RIGHT('Elegio-Electors'!M1048,2),1)="O",'Elegio-Electors'!M1048,""))</f>
        <v/>
      </c>
      <c r="G1048" s="91" t="str">
        <f t="shared" si="48"/>
        <v>expéditeur:</v>
      </c>
      <c r="H1048" s="91" t="str">
        <f t="shared" si="49"/>
        <v>0 0</v>
      </c>
      <c r="I1048" s="91"/>
      <c r="J1048" s="40" t="str">
        <f t="shared" si="50"/>
        <v>signature obligatoire</v>
      </c>
    </row>
    <row r="1049" spans="1:10" x14ac:dyDescent="0.25">
      <c r="A1049" s="20">
        <f>'Elegio-Electors'!C1049</f>
        <v>0</v>
      </c>
      <c r="B1049" s="20">
        <f>'Elegio-Electors'!B1049</f>
        <v>0</v>
      </c>
      <c r="C1049" s="91">
        <f>IF(Procédure!$C$33=2,'Elegio-Electors'!D1049,Procédure!$C$33)</f>
        <v>0</v>
      </c>
      <c r="D1049" s="20">
        <f>'Elegio-Electors'!E1049</f>
        <v>0</v>
      </c>
      <c r="E1049" s="91" t="str">
        <f>IF(LEFT(RIGHT('Elegio-Electors'!L1049,2),1)="C",'Elegio-Electors'!L1049,IF(LEFT(RIGHT('Elegio-Electors'!M1049,2),1)="C",'Elegio-Electors'!M1049,""))</f>
        <v/>
      </c>
      <c r="F1049" s="91" t="str">
        <f>IF(LEFT(RIGHT('Elegio-Electors'!L1049,2),1)="O",'Elegio-Electors'!L1049,IF(LEFT(RIGHT('Elegio-Electors'!M1049,2),1)="O",'Elegio-Electors'!M1049,""))</f>
        <v/>
      </c>
      <c r="G1049" s="91" t="str">
        <f t="shared" si="48"/>
        <v>expéditeur:</v>
      </c>
      <c r="H1049" s="91" t="str">
        <f t="shared" si="49"/>
        <v>0 0</v>
      </c>
      <c r="I1049" s="91"/>
      <c r="J1049" s="40" t="str">
        <f t="shared" si="50"/>
        <v>signature obligatoire</v>
      </c>
    </row>
    <row r="1050" spans="1:10" x14ac:dyDescent="0.25">
      <c r="A1050" s="20">
        <f>'Elegio-Electors'!C1050</f>
        <v>0</v>
      </c>
      <c r="B1050" s="20">
        <f>'Elegio-Electors'!B1050</f>
        <v>0</v>
      </c>
      <c r="C1050" s="91">
        <f>IF(Procédure!$C$33=2,'Elegio-Electors'!D1050,Procédure!$C$33)</f>
        <v>0</v>
      </c>
      <c r="D1050" s="20">
        <f>'Elegio-Electors'!E1050</f>
        <v>0</v>
      </c>
      <c r="E1050" s="91" t="str">
        <f>IF(LEFT(RIGHT('Elegio-Electors'!L1050,2),1)="C",'Elegio-Electors'!L1050,IF(LEFT(RIGHT('Elegio-Electors'!M1050,2),1)="C",'Elegio-Electors'!M1050,""))</f>
        <v/>
      </c>
      <c r="F1050" s="91" t="str">
        <f>IF(LEFT(RIGHT('Elegio-Electors'!L1050,2),1)="O",'Elegio-Electors'!L1050,IF(LEFT(RIGHT('Elegio-Electors'!M1050,2),1)="O",'Elegio-Electors'!M1050,""))</f>
        <v/>
      </c>
      <c r="G1050" s="91" t="str">
        <f t="shared" si="48"/>
        <v>expéditeur:</v>
      </c>
      <c r="H1050" s="91" t="str">
        <f t="shared" si="49"/>
        <v>0 0</v>
      </c>
      <c r="I1050" s="91"/>
      <c r="J1050" s="40" t="str">
        <f t="shared" si="50"/>
        <v>signature obligatoire</v>
      </c>
    </row>
    <row r="1051" spans="1:10" x14ac:dyDescent="0.25">
      <c r="A1051" s="20">
        <f>'Elegio-Electors'!C1051</f>
        <v>0</v>
      </c>
      <c r="B1051" s="20">
        <f>'Elegio-Electors'!B1051</f>
        <v>0</v>
      </c>
      <c r="C1051" s="91">
        <f>IF(Procédure!$C$33=2,'Elegio-Electors'!D1051,Procédure!$C$33)</f>
        <v>0</v>
      </c>
      <c r="D1051" s="20">
        <f>'Elegio-Electors'!E1051</f>
        <v>0</v>
      </c>
      <c r="E1051" s="91" t="str">
        <f>IF(LEFT(RIGHT('Elegio-Electors'!L1051,2),1)="C",'Elegio-Electors'!L1051,IF(LEFT(RIGHT('Elegio-Electors'!M1051,2),1)="C",'Elegio-Electors'!M1051,""))</f>
        <v/>
      </c>
      <c r="F1051" s="91" t="str">
        <f>IF(LEFT(RIGHT('Elegio-Electors'!L1051,2),1)="O",'Elegio-Electors'!L1051,IF(LEFT(RIGHT('Elegio-Electors'!M1051,2),1)="O",'Elegio-Electors'!M1051,""))</f>
        <v/>
      </c>
      <c r="G1051" s="91" t="str">
        <f t="shared" si="48"/>
        <v>expéditeur:</v>
      </c>
      <c r="H1051" s="91" t="str">
        <f t="shared" si="49"/>
        <v>0 0</v>
      </c>
      <c r="I1051" s="91"/>
      <c r="J1051" s="40" t="str">
        <f t="shared" si="50"/>
        <v>signature obligatoire</v>
      </c>
    </row>
    <row r="1052" spans="1:10" x14ac:dyDescent="0.25">
      <c r="A1052" s="20">
        <f>'Elegio-Electors'!C1052</f>
        <v>0</v>
      </c>
      <c r="B1052" s="20">
        <f>'Elegio-Electors'!B1052</f>
        <v>0</v>
      </c>
      <c r="C1052" s="91">
        <f>IF(Procédure!$C$33=2,'Elegio-Electors'!D1052,Procédure!$C$33)</f>
        <v>0</v>
      </c>
      <c r="D1052" s="20">
        <f>'Elegio-Electors'!E1052</f>
        <v>0</v>
      </c>
      <c r="E1052" s="91" t="str">
        <f>IF(LEFT(RIGHT('Elegio-Electors'!L1052,2),1)="C",'Elegio-Electors'!L1052,IF(LEFT(RIGHT('Elegio-Electors'!M1052,2),1)="C",'Elegio-Electors'!M1052,""))</f>
        <v/>
      </c>
      <c r="F1052" s="91" t="str">
        <f>IF(LEFT(RIGHT('Elegio-Electors'!L1052,2),1)="O",'Elegio-Electors'!L1052,IF(LEFT(RIGHT('Elegio-Electors'!M1052,2),1)="O",'Elegio-Electors'!M1052,""))</f>
        <v/>
      </c>
      <c r="G1052" s="91" t="str">
        <f t="shared" si="48"/>
        <v>expéditeur:</v>
      </c>
      <c r="H1052" s="91" t="str">
        <f t="shared" si="49"/>
        <v>0 0</v>
      </c>
      <c r="I1052" s="91"/>
      <c r="J1052" s="40" t="str">
        <f t="shared" si="50"/>
        <v>signature obligatoire</v>
      </c>
    </row>
    <row r="1053" spans="1:10" x14ac:dyDescent="0.25">
      <c r="A1053" s="20">
        <f>'Elegio-Electors'!C1053</f>
        <v>0</v>
      </c>
      <c r="B1053" s="20">
        <f>'Elegio-Electors'!B1053</f>
        <v>0</v>
      </c>
      <c r="C1053" s="91">
        <f>IF(Procédure!$C$33=2,'Elegio-Electors'!D1053,Procédure!$C$33)</f>
        <v>0</v>
      </c>
      <c r="D1053" s="20">
        <f>'Elegio-Electors'!E1053</f>
        <v>0</v>
      </c>
      <c r="E1053" s="91" t="str">
        <f>IF(LEFT(RIGHT('Elegio-Electors'!L1053,2),1)="C",'Elegio-Electors'!L1053,IF(LEFT(RIGHT('Elegio-Electors'!M1053,2),1)="C",'Elegio-Electors'!M1053,""))</f>
        <v/>
      </c>
      <c r="F1053" s="91" t="str">
        <f>IF(LEFT(RIGHT('Elegio-Electors'!L1053,2),1)="O",'Elegio-Electors'!L1053,IF(LEFT(RIGHT('Elegio-Electors'!M1053,2),1)="O",'Elegio-Electors'!M1053,""))</f>
        <v/>
      </c>
      <c r="G1053" s="91" t="str">
        <f t="shared" si="48"/>
        <v>expéditeur:</v>
      </c>
      <c r="H1053" s="91" t="str">
        <f t="shared" si="49"/>
        <v>0 0</v>
      </c>
      <c r="I1053" s="91"/>
      <c r="J1053" s="40" t="str">
        <f t="shared" si="50"/>
        <v>signature obligatoire</v>
      </c>
    </row>
    <row r="1054" spans="1:10" x14ac:dyDescent="0.25">
      <c r="A1054" s="20">
        <f>'Elegio-Electors'!C1054</f>
        <v>0</v>
      </c>
      <c r="B1054" s="20">
        <f>'Elegio-Electors'!B1054</f>
        <v>0</v>
      </c>
      <c r="C1054" s="91">
        <f>IF(Procédure!$C$33=2,'Elegio-Electors'!D1054,Procédure!$C$33)</f>
        <v>0</v>
      </c>
      <c r="D1054" s="20">
        <f>'Elegio-Electors'!E1054</f>
        <v>0</v>
      </c>
      <c r="E1054" s="91" t="str">
        <f>IF(LEFT(RIGHT('Elegio-Electors'!L1054,2),1)="C",'Elegio-Electors'!L1054,IF(LEFT(RIGHT('Elegio-Electors'!M1054,2),1)="C",'Elegio-Electors'!M1054,""))</f>
        <v/>
      </c>
      <c r="F1054" s="91" t="str">
        <f>IF(LEFT(RIGHT('Elegio-Electors'!L1054,2),1)="O",'Elegio-Electors'!L1054,IF(LEFT(RIGHT('Elegio-Electors'!M1054,2),1)="O",'Elegio-Electors'!M1054,""))</f>
        <v/>
      </c>
      <c r="G1054" s="91" t="str">
        <f t="shared" si="48"/>
        <v>expéditeur:</v>
      </c>
      <c r="H1054" s="91" t="str">
        <f t="shared" si="49"/>
        <v>0 0</v>
      </c>
      <c r="I1054" s="91"/>
      <c r="J1054" s="40" t="str">
        <f t="shared" si="50"/>
        <v>signature obligatoire</v>
      </c>
    </row>
    <row r="1055" spans="1:10" x14ac:dyDescent="0.25">
      <c r="A1055" s="20">
        <f>'Elegio-Electors'!C1055</f>
        <v>0</v>
      </c>
      <c r="B1055" s="20">
        <f>'Elegio-Electors'!B1055</f>
        <v>0</v>
      </c>
      <c r="C1055" s="91">
        <f>IF(Procédure!$C$33=2,'Elegio-Electors'!D1055,Procédure!$C$33)</f>
        <v>0</v>
      </c>
      <c r="D1055" s="20">
        <f>'Elegio-Electors'!E1055</f>
        <v>0</v>
      </c>
      <c r="E1055" s="91" t="str">
        <f>IF(LEFT(RIGHT('Elegio-Electors'!L1055,2),1)="C",'Elegio-Electors'!L1055,IF(LEFT(RIGHT('Elegio-Electors'!M1055,2),1)="C",'Elegio-Electors'!M1055,""))</f>
        <v/>
      </c>
      <c r="F1055" s="91" t="str">
        <f>IF(LEFT(RIGHT('Elegio-Electors'!L1055,2),1)="O",'Elegio-Electors'!L1055,IF(LEFT(RIGHT('Elegio-Electors'!M1055,2),1)="O",'Elegio-Electors'!M1055,""))</f>
        <v/>
      </c>
      <c r="G1055" s="91" t="str">
        <f t="shared" si="48"/>
        <v>expéditeur:</v>
      </c>
      <c r="H1055" s="91" t="str">
        <f t="shared" si="49"/>
        <v>0 0</v>
      </c>
      <c r="I1055" s="91"/>
      <c r="J1055" s="40" t="str">
        <f t="shared" si="50"/>
        <v>signature obligatoire</v>
      </c>
    </row>
    <row r="1056" spans="1:10" x14ac:dyDescent="0.25">
      <c r="A1056" s="20">
        <f>'Elegio-Electors'!C1056</f>
        <v>0</v>
      </c>
      <c r="B1056" s="20">
        <f>'Elegio-Electors'!B1056</f>
        <v>0</v>
      </c>
      <c r="C1056" s="91">
        <f>IF(Procédure!$C$33=2,'Elegio-Electors'!D1056,Procédure!$C$33)</f>
        <v>0</v>
      </c>
      <c r="D1056" s="20">
        <f>'Elegio-Electors'!E1056</f>
        <v>0</v>
      </c>
      <c r="E1056" s="91" t="str">
        <f>IF(LEFT(RIGHT('Elegio-Electors'!L1056,2),1)="C",'Elegio-Electors'!L1056,IF(LEFT(RIGHT('Elegio-Electors'!M1056,2),1)="C",'Elegio-Electors'!M1056,""))</f>
        <v/>
      </c>
      <c r="F1056" s="91" t="str">
        <f>IF(LEFT(RIGHT('Elegio-Electors'!L1056,2),1)="O",'Elegio-Electors'!L1056,IF(LEFT(RIGHT('Elegio-Electors'!M1056,2),1)="O",'Elegio-Electors'!M1056,""))</f>
        <v/>
      </c>
      <c r="G1056" s="91" t="str">
        <f t="shared" si="48"/>
        <v>expéditeur:</v>
      </c>
      <c r="H1056" s="91" t="str">
        <f t="shared" si="49"/>
        <v>0 0</v>
      </c>
      <c r="I1056" s="91"/>
      <c r="J1056" s="40" t="str">
        <f t="shared" si="50"/>
        <v>signature obligatoire</v>
      </c>
    </row>
    <row r="1057" spans="1:10" x14ac:dyDescent="0.25">
      <c r="A1057" s="20">
        <f>'Elegio-Electors'!C1057</f>
        <v>0</v>
      </c>
      <c r="B1057" s="20">
        <f>'Elegio-Electors'!B1057</f>
        <v>0</v>
      </c>
      <c r="C1057" s="91">
        <f>IF(Procédure!$C$33=2,'Elegio-Electors'!D1057,Procédure!$C$33)</f>
        <v>0</v>
      </c>
      <c r="D1057" s="20">
        <f>'Elegio-Electors'!E1057</f>
        <v>0</v>
      </c>
      <c r="E1057" s="91" t="str">
        <f>IF(LEFT(RIGHT('Elegio-Electors'!L1057,2),1)="C",'Elegio-Electors'!L1057,IF(LEFT(RIGHT('Elegio-Electors'!M1057,2),1)="C",'Elegio-Electors'!M1057,""))</f>
        <v/>
      </c>
      <c r="F1057" s="91" t="str">
        <f>IF(LEFT(RIGHT('Elegio-Electors'!L1057,2),1)="O",'Elegio-Electors'!L1057,IF(LEFT(RIGHT('Elegio-Electors'!M1057,2),1)="O",'Elegio-Electors'!M1057,""))</f>
        <v/>
      </c>
      <c r="G1057" s="91" t="str">
        <f t="shared" si="48"/>
        <v>expéditeur:</v>
      </c>
      <c r="H1057" s="91" t="str">
        <f t="shared" si="49"/>
        <v>0 0</v>
      </c>
      <c r="I1057" s="91"/>
      <c r="J1057" s="40" t="str">
        <f t="shared" si="50"/>
        <v>signature obligatoire</v>
      </c>
    </row>
    <row r="1058" spans="1:10" x14ac:dyDescent="0.25">
      <c r="A1058" s="20">
        <f>'Elegio-Electors'!C1058</f>
        <v>0</v>
      </c>
      <c r="B1058" s="20">
        <f>'Elegio-Electors'!B1058</f>
        <v>0</v>
      </c>
      <c r="C1058" s="91">
        <f>IF(Procédure!$C$33=2,'Elegio-Electors'!D1058,Procédure!$C$33)</f>
        <v>0</v>
      </c>
      <c r="D1058" s="20">
        <f>'Elegio-Electors'!E1058</f>
        <v>0</v>
      </c>
      <c r="E1058" s="91" t="str">
        <f>IF(LEFT(RIGHT('Elegio-Electors'!L1058,2),1)="C",'Elegio-Electors'!L1058,IF(LEFT(RIGHT('Elegio-Electors'!M1058,2),1)="C",'Elegio-Electors'!M1058,""))</f>
        <v/>
      </c>
      <c r="F1058" s="91" t="str">
        <f>IF(LEFT(RIGHT('Elegio-Electors'!L1058,2),1)="O",'Elegio-Electors'!L1058,IF(LEFT(RIGHT('Elegio-Electors'!M1058,2),1)="O",'Elegio-Electors'!M1058,""))</f>
        <v/>
      </c>
      <c r="G1058" s="91" t="str">
        <f t="shared" si="48"/>
        <v>expéditeur:</v>
      </c>
      <c r="H1058" s="91" t="str">
        <f t="shared" si="49"/>
        <v>0 0</v>
      </c>
      <c r="I1058" s="91"/>
      <c r="J1058" s="40" t="str">
        <f t="shared" si="50"/>
        <v>signature obligatoire</v>
      </c>
    </row>
    <row r="1059" spans="1:10" x14ac:dyDescent="0.25">
      <c r="A1059" s="20">
        <f>'Elegio-Electors'!C1059</f>
        <v>0</v>
      </c>
      <c r="B1059" s="20">
        <f>'Elegio-Electors'!B1059</f>
        <v>0</v>
      </c>
      <c r="C1059" s="91">
        <f>IF(Procédure!$C$33=2,'Elegio-Electors'!D1059,Procédure!$C$33)</f>
        <v>0</v>
      </c>
      <c r="D1059" s="20">
        <f>'Elegio-Electors'!E1059</f>
        <v>0</v>
      </c>
      <c r="E1059" s="91" t="str">
        <f>IF(LEFT(RIGHT('Elegio-Electors'!L1059,2),1)="C",'Elegio-Electors'!L1059,IF(LEFT(RIGHT('Elegio-Electors'!M1059,2),1)="C",'Elegio-Electors'!M1059,""))</f>
        <v/>
      </c>
      <c r="F1059" s="91" t="str">
        <f>IF(LEFT(RIGHT('Elegio-Electors'!L1059,2),1)="O",'Elegio-Electors'!L1059,IF(LEFT(RIGHT('Elegio-Electors'!M1059,2),1)="O",'Elegio-Electors'!M1059,""))</f>
        <v/>
      </c>
      <c r="G1059" s="91" t="str">
        <f t="shared" si="48"/>
        <v>expéditeur:</v>
      </c>
      <c r="H1059" s="91" t="str">
        <f t="shared" si="49"/>
        <v>0 0</v>
      </c>
      <c r="I1059" s="91"/>
      <c r="J1059" s="40" t="str">
        <f t="shared" si="50"/>
        <v>signature obligatoire</v>
      </c>
    </row>
    <row r="1060" spans="1:10" x14ac:dyDescent="0.25">
      <c r="A1060" s="20">
        <f>'Elegio-Electors'!C1060</f>
        <v>0</v>
      </c>
      <c r="B1060" s="20">
        <f>'Elegio-Electors'!B1060</f>
        <v>0</v>
      </c>
      <c r="C1060" s="91">
        <f>IF(Procédure!$C$33=2,'Elegio-Electors'!D1060,Procédure!$C$33)</f>
        <v>0</v>
      </c>
      <c r="D1060" s="20">
        <f>'Elegio-Electors'!E1060</f>
        <v>0</v>
      </c>
      <c r="E1060" s="91" t="str">
        <f>IF(LEFT(RIGHT('Elegio-Electors'!L1060,2),1)="C",'Elegio-Electors'!L1060,IF(LEFT(RIGHT('Elegio-Electors'!M1060,2),1)="C",'Elegio-Electors'!M1060,""))</f>
        <v/>
      </c>
      <c r="F1060" s="91" t="str">
        <f>IF(LEFT(RIGHT('Elegio-Electors'!L1060,2),1)="O",'Elegio-Electors'!L1060,IF(LEFT(RIGHT('Elegio-Electors'!M1060,2),1)="O",'Elegio-Electors'!M1060,""))</f>
        <v/>
      </c>
      <c r="G1060" s="91" t="str">
        <f t="shared" si="48"/>
        <v>expéditeur:</v>
      </c>
      <c r="H1060" s="91" t="str">
        <f t="shared" si="49"/>
        <v>0 0</v>
      </c>
      <c r="I1060" s="91"/>
      <c r="J1060" s="40" t="str">
        <f t="shared" si="50"/>
        <v>signature obligatoire</v>
      </c>
    </row>
    <row r="1061" spans="1:10" x14ac:dyDescent="0.25">
      <c r="A1061" s="20">
        <f>'Elegio-Electors'!C1061</f>
        <v>0</v>
      </c>
      <c r="B1061" s="20">
        <f>'Elegio-Electors'!B1061</f>
        <v>0</v>
      </c>
      <c r="C1061" s="91">
        <f>IF(Procédure!$C$33=2,'Elegio-Electors'!D1061,Procédure!$C$33)</f>
        <v>0</v>
      </c>
      <c r="D1061" s="20">
        <f>'Elegio-Electors'!E1061</f>
        <v>0</v>
      </c>
      <c r="E1061" s="91" t="str">
        <f>IF(LEFT(RIGHT('Elegio-Electors'!L1061,2),1)="C",'Elegio-Electors'!L1061,IF(LEFT(RIGHT('Elegio-Electors'!M1061,2),1)="C",'Elegio-Electors'!M1061,""))</f>
        <v/>
      </c>
      <c r="F1061" s="91" t="str">
        <f>IF(LEFT(RIGHT('Elegio-Electors'!L1061,2),1)="O",'Elegio-Electors'!L1061,IF(LEFT(RIGHT('Elegio-Electors'!M1061,2),1)="O",'Elegio-Electors'!M1061,""))</f>
        <v/>
      </c>
      <c r="G1061" s="91" t="str">
        <f t="shared" si="48"/>
        <v>expéditeur:</v>
      </c>
      <c r="H1061" s="91" t="str">
        <f t="shared" si="49"/>
        <v>0 0</v>
      </c>
      <c r="I1061" s="91"/>
      <c r="J1061" s="40" t="str">
        <f t="shared" si="50"/>
        <v>signature obligatoire</v>
      </c>
    </row>
    <row r="1062" spans="1:10" x14ac:dyDescent="0.25">
      <c r="A1062" s="20">
        <f>'Elegio-Electors'!C1062</f>
        <v>0</v>
      </c>
      <c r="B1062" s="20">
        <f>'Elegio-Electors'!B1062</f>
        <v>0</v>
      </c>
      <c r="C1062" s="91">
        <f>IF(Procédure!$C$33=2,'Elegio-Electors'!D1062,Procédure!$C$33)</f>
        <v>0</v>
      </c>
      <c r="D1062" s="20">
        <f>'Elegio-Electors'!E1062</f>
        <v>0</v>
      </c>
      <c r="E1062" s="91" t="str">
        <f>IF(LEFT(RIGHT('Elegio-Electors'!L1062,2),1)="C",'Elegio-Electors'!L1062,IF(LEFT(RIGHT('Elegio-Electors'!M1062,2),1)="C",'Elegio-Electors'!M1062,""))</f>
        <v/>
      </c>
      <c r="F1062" s="91" t="str">
        <f>IF(LEFT(RIGHT('Elegio-Electors'!L1062,2),1)="O",'Elegio-Electors'!L1062,IF(LEFT(RIGHT('Elegio-Electors'!M1062,2),1)="O",'Elegio-Electors'!M1062,""))</f>
        <v/>
      </c>
      <c r="G1062" s="91" t="str">
        <f t="shared" si="48"/>
        <v>expéditeur:</v>
      </c>
      <c r="H1062" s="91" t="str">
        <f t="shared" si="49"/>
        <v>0 0</v>
      </c>
      <c r="I1062" s="91"/>
      <c r="J1062" s="40" t="str">
        <f t="shared" si="50"/>
        <v>signature obligatoire</v>
      </c>
    </row>
    <row r="1063" spans="1:10" x14ac:dyDescent="0.25">
      <c r="A1063" s="20">
        <f>'Elegio-Electors'!C1063</f>
        <v>0</v>
      </c>
      <c r="B1063" s="20">
        <f>'Elegio-Electors'!B1063</f>
        <v>0</v>
      </c>
      <c r="C1063" s="91">
        <f>IF(Procédure!$C$33=2,'Elegio-Electors'!D1063,Procédure!$C$33)</f>
        <v>0</v>
      </c>
      <c r="D1063" s="20">
        <f>'Elegio-Electors'!E1063</f>
        <v>0</v>
      </c>
      <c r="E1063" s="91" t="str">
        <f>IF(LEFT(RIGHT('Elegio-Electors'!L1063,2),1)="C",'Elegio-Electors'!L1063,IF(LEFT(RIGHT('Elegio-Electors'!M1063,2),1)="C",'Elegio-Electors'!M1063,""))</f>
        <v/>
      </c>
      <c r="F1063" s="91" t="str">
        <f>IF(LEFT(RIGHT('Elegio-Electors'!L1063,2),1)="O",'Elegio-Electors'!L1063,IF(LEFT(RIGHT('Elegio-Electors'!M1063,2),1)="O",'Elegio-Electors'!M1063,""))</f>
        <v/>
      </c>
      <c r="G1063" s="91" t="str">
        <f t="shared" si="48"/>
        <v>expéditeur:</v>
      </c>
      <c r="H1063" s="91" t="str">
        <f t="shared" si="49"/>
        <v>0 0</v>
      </c>
      <c r="I1063" s="91"/>
      <c r="J1063" s="40" t="str">
        <f t="shared" si="50"/>
        <v>signature obligatoire</v>
      </c>
    </row>
    <row r="1064" spans="1:10" x14ac:dyDescent="0.25">
      <c r="A1064" s="20">
        <f>'Elegio-Electors'!C1064</f>
        <v>0</v>
      </c>
      <c r="B1064" s="20">
        <f>'Elegio-Electors'!B1064</f>
        <v>0</v>
      </c>
      <c r="C1064" s="91">
        <f>IF(Procédure!$C$33=2,'Elegio-Electors'!D1064,Procédure!$C$33)</f>
        <v>0</v>
      </c>
      <c r="D1064" s="20">
        <f>'Elegio-Electors'!E1064</f>
        <v>0</v>
      </c>
      <c r="E1064" s="91" t="str">
        <f>IF(LEFT(RIGHT('Elegio-Electors'!L1064,2),1)="C",'Elegio-Electors'!L1064,IF(LEFT(RIGHT('Elegio-Electors'!M1064,2),1)="C",'Elegio-Electors'!M1064,""))</f>
        <v/>
      </c>
      <c r="F1064" s="91" t="str">
        <f>IF(LEFT(RIGHT('Elegio-Electors'!L1064,2),1)="O",'Elegio-Electors'!L1064,IF(LEFT(RIGHT('Elegio-Electors'!M1064,2),1)="O",'Elegio-Electors'!M1064,""))</f>
        <v/>
      </c>
      <c r="G1064" s="91" t="str">
        <f t="shared" si="48"/>
        <v>expéditeur:</v>
      </c>
      <c r="H1064" s="91" t="str">
        <f t="shared" si="49"/>
        <v>0 0</v>
      </c>
      <c r="I1064" s="91"/>
      <c r="J1064" s="40" t="str">
        <f t="shared" si="50"/>
        <v>signature obligatoire</v>
      </c>
    </row>
    <row r="1065" spans="1:10" x14ac:dyDescent="0.25">
      <c r="A1065" s="20">
        <f>'Elegio-Electors'!C1065</f>
        <v>0</v>
      </c>
      <c r="B1065" s="20">
        <f>'Elegio-Electors'!B1065</f>
        <v>0</v>
      </c>
      <c r="C1065" s="91">
        <f>IF(Procédure!$C$33=2,'Elegio-Electors'!D1065,Procédure!$C$33)</f>
        <v>0</v>
      </c>
      <c r="D1065" s="20">
        <f>'Elegio-Electors'!E1065</f>
        <v>0</v>
      </c>
      <c r="E1065" s="91" t="str">
        <f>IF(LEFT(RIGHT('Elegio-Electors'!L1065,2),1)="C",'Elegio-Electors'!L1065,IF(LEFT(RIGHT('Elegio-Electors'!M1065,2),1)="C",'Elegio-Electors'!M1065,""))</f>
        <v/>
      </c>
      <c r="F1065" s="91" t="str">
        <f>IF(LEFT(RIGHT('Elegio-Electors'!L1065,2),1)="O",'Elegio-Electors'!L1065,IF(LEFT(RIGHT('Elegio-Electors'!M1065,2),1)="O",'Elegio-Electors'!M1065,""))</f>
        <v/>
      </c>
      <c r="G1065" s="91" t="str">
        <f t="shared" si="48"/>
        <v>expéditeur:</v>
      </c>
      <c r="H1065" s="91" t="str">
        <f t="shared" si="49"/>
        <v>0 0</v>
      </c>
      <c r="I1065" s="91"/>
      <c r="J1065" s="40" t="str">
        <f t="shared" si="50"/>
        <v>signature obligatoire</v>
      </c>
    </row>
    <row r="1066" spans="1:10" x14ac:dyDescent="0.25">
      <c r="A1066" s="20">
        <f>'Elegio-Electors'!C1066</f>
        <v>0</v>
      </c>
      <c r="B1066" s="20">
        <f>'Elegio-Electors'!B1066</f>
        <v>0</v>
      </c>
      <c r="C1066" s="91">
        <f>IF(Procédure!$C$33=2,'Elegio-Electors'!D1066,Procédure!$C$33)</f>
        <v>0</v>
      </c>
      <c r="D1066" s="20">
        <f>'Elegio-Electors'!E1066</f>
        <v>0</v>
      </c>
      <c r="E1066" s="91" t="str">
        <f>IF(LEFT(RIGHT('Elegio-Electors'!L1066,2),1)="C",'Elegio-Electors'!L1066,IF(LEFT(RIGHT('Elegio-Electors'!M1066,2),1)="C",'Elegio-Electors'!M1066,""))</f>
        <v/>
      </c>
      <c r="F1066" s="91" t="str">
        <f>IF(LEFT(RIGHT('Elegio-Electors'!L1066,2),1)="O",'Elegio-Electors'!L1066,IF(LEFT(RIGHT('Elegio-Electors'!M1066,2),1)="O",'Elegio-Electors'!M1066,""))</f>
        <v/>
      </c>
      <c r="G1066" s="91" t="str">
        <f t="shared" si="48"/>
        <v>expéditeur:</v>
      </c>
      <c r="H1066" s="91" t="str">
        <f t="shared" si="49"/>
        <v>0 0</v>
      </c>
      <c r="I1066" s="91"/>
      <c r="J1066" s="40" t="str">
        <f t="shared" si="50"/>
        <v>signature obligatoire</v>
      </c>
    </row>
    <row r="1067" spans="1:10" x14ac:dyDescent="0.25">
      <c r="A1067" s="20">
        <f>'Elegio-Electors'!C1067</f>
        <v>0</v>
      </c>
      <c r="B1067" s="20">
        <f>'Elegio-Electors'!B1067</f>
        <v>0</v>
      </c>
      <c r="C1067" s="91">
        <f>IF(Procédure!$C$33=2,'Elegio-Electors'!D1067,Procédure!$C$33)</f>
        <v>0</v>
      </c>
      <c r="D1067" s="20">
        <f>'Elegio-Electors'!E1067</f>
        <v>0</v>
      </c>
      <c r="E1067" s="91" t="str">
        <f>IF(LEFT(RIGHT('Elegio-Electors'!L1067,2),1)="C",'Elegio-Electors'!L1067,IF(LEFT(RIGHT('Elegio-Electors'!M1067,2),1)="C",'Elegio-Electors'!M1067,""))</f>
        <v/>
      </c>
      <c r="F1067" s="91" t="str">
        <f>IF(LEFT(RIGHT('Elegio-Electors'!L1067,2),1)="O",'Elegio-Electors'!L1067,IF(LEFT(RIGHT('Elegio-Electors'!M1067,2),1)="O",'Elegio-Electors'!M1067,""))</f>
        <v/>
      </c>
      <c r="G1067" s="91" t="str">
        <f t="shared" si="48"/>
        <v>expéditeur:</v>
      </c>
      <c r="H1067" s="91" t="str">
        <f t="shared" si="49"/>
        <v>0 0</v>
      </c>
      <c r="I1067" s="91"/>
      <c r="J1067" s="40" t="str">
        <f t="shared" si="50"/>
        <v>signature obligatoire</v>
      </c>
    </row>
    <row r="1068" spans="1:10" x14ac:dyDescent="0.25">
      <c r="A1068" s="20">
        <f>'Elegio-Electors'!C1068</f>
        <v>0</v>
      </c>
      <c r="B1068" s="20">
        <f>'Elegio-Electors'!B1068</f>
        <v>0</v>
      </c>
      <c r="C1068" s="91">
        <f>IF(Procédure!$C$33=2,'Elegio-Electors'!D1068,Procédure!$C$33)</f>
        <v>0</v>
      </c>
      <c r="D1068" s="20">
        <f>'Elegio-Electors'!E1068</f>
        <v>0</v>
      </c>
      <c r="E1068" s="91" t="str">
        <f>IF(LEFT(RIGHT('Elegio-Electors'!L1068,2),1)="C",'Elegio-Electors'!L1068,IF(LEFT(RIGHT('Elegio-Electors'!M1068,2),1)="C",'Elegio-Electors'!M1068,""))</f>
        <v/>
      </c>
      <c r="F1068" s="91" t="str">
        <f>IF(LEFT(RIGHT('Elegio-Electors'!L1068,2),1)="O",'Elegio-Electors'!L1068,IF(LEFT(RIGHT('Elegio-Electors'!M1068,2),1)="O",'Elegio-Electors'!M1068,""))</f>
        <v/>
      </c>
      <c r="G1068" s="91" t="str">
        <f t="shared" si="48"/>
        <v>expéditeur:</v>
      </c>
      <c r="H1068" s="91" t="str">
        <f t="shared" si="49"/>
        <v>0 0</v>
      </c>
      <c r="I1068" s="91"/>
      <c r="J1068" s="40" t="str">
        <f t="shared" si="50"/>
        <v>signature obligatoire</v>
      </c>
    </row>
    <row r="1069" spans="1:10" x14ac:dyDescent="0.25">
      <c r="A1069" s="20">
        <f>'Elegio-Electors'!C1069</f>
        <v>0</v>
      </c>
      <c r="B1069" s="20">
        <f>'Elegio-Electors'!B1069</f>
        <v>0</v>
      </c>
      <c r="C1069" s="91">
        <f>IF(Procédure!$C$33=2,'Elegio-Electors'!D1069,Procédure!$C$33)</f>
        <v>0</v>
      </c>
      <c r="D1069" s="20">
        <f>'Elegio-Electors'!E1069</f>
        <v>0</v>
      </c>
      <c r="E1069" s="91" t="str">
        <f>IF(LEFT(RIGHT('Elegio-Electors'!L1069,2),1)="C",'Elegio-Electors'!L1069,IF(LEFT(RIGHT('Elegio-Electors'!M1069,2),1)="C",'Elegio-Electors'!M1069,""))</f>
        <v/>
      </c>
      <c r="F1069" s="91" t="str">
        <f>IF(LEFT(RIGHT('Elegio-Electors'!L1069,2),1)="O",'Elegio-Electors'!L1069,IF(LEFT(RIGHT('Elegio-Electors'!M1069,2),1)="O",'Elegio-Electors'!M1069,""))</f>
        <v/>
      </c>
      <c r="G1069" s="91" t="str">
        <f t="shared" si="48"/>
        <v>expéditeur:</v>
      </c>
      <c r="H1069" s="91" t="str">
        <f t="shared" si="49"/>
        <v>0 0</v>
      </c>
      <c r="I1069" s="91"/>
      <c r="J1069" s="40" t="str">
        <f t="shared" si="50"/>
        <v>signature obligatoire</v>
      </c>
    </row>
    <row r="1070" spans="1:10" x14ac:dyDescent="0.25">
      <c r="A1070" s="20">
        <f>'Elegio-Electors'!C1070</f>
        <v>0</v>
      </c>
      <c r="B1070" s="20">
        <f>'Elegio-Electors'!B1070</f>
        <v>0</v>
      </c>
      <c r="C1070" s="91">
        <f>IF(Procédure!$C$33=2,'Elegio-Electors'!D1070,Procédure!$C$33)</f>
        <v>0</v>
      </c>
      <c r="D1070" s="20">
        <f>'Elegio-Electors'!E1070</f>
        <v>0</v>
      </c>
      <c r="E1070" s="91" t="str">
        <f>IF(LEFT(RIGHT('Elegio-Electors'!L1070,2),1)="C",'Elegio-Electors'!L1070,IF(LEFT(RIGHT('Elegio-Electors'!M1070,2),1)="C",'Elegio-Electors'!M1070,""))</f>
        <v/>
      </c>
      <c r="F1070" s="91" t="str">
        <f>IF(LEFT(RIGHT('Elegio-Electors'!L1070,2),1)="O",'Elegio-Electors'!L1070,IF(LEFT(RIGHT('Elegio-Electors'!M1070,2),1)="O",'Elegio-Electors'!M1070,""))</f>
        <v/>
      </c>
      <c r="G1070" s="91" t="str">
        <f t="shared" si="48"/>
        <v>expéditeur:</v>
      </c>
      <c r="H1070" s="91" t="str">
        <f t="shared" si="49"/>
        <v>0 0</v>
      </c>
      <c r="I1070" s="91"/>
      <c r="J1070" s="40" t="str">
        <f t="shared" si="50"/>
        <v>signature obligatoire</v>
      </c>
    </row>
    <row r="1071" spans="1:10" x14ac:dyDescent="0.25">
      <c r="A1071" s="20">
        <f>'Elegio-Electors'!C1071</f>
        <v>0</v>
      </c>
      <c r="B1071" s="20">
        <f>'Elegio-Electors'!B1071</f>
        <v>0</v>
      </c>
      <c r="C1071" s="91">
        <f>IF(Procédure!$C$33=2,'Elegio-Electors'!D1071,Procédure!$C$33)</f>
        <v>0</v>
      </c>
      <c r="D1071" s="20">
        <f>'Elegio-Electors'!E1071</f>
        <v>0</v>
      </c>
      <c r="E1071" s="91" t="str">
        <f>IF(LEFT(RIGHT('Elegio-Electors'!L1071,2),1)="C",'Elegio-Electors'!L1071,IF(LEFT(RIGHT('Elegio-Electors'!M1071,2),1)="C",'Elegio-Electors'!M1071,""))</f>
        <v/>
      </c>
      <c r="F1071" s="91" t="str">
        <f>IF(LEFT(RIGHT('Elegio-Electors'!L1071,2),1)="O",'Elegio-Electors'!L1071,IF(LEFT(RIGHT('Elegio-Electors'!M1071,2),1)="O",'Elegio-Electors'!M1071,""))</f>
        <v/>
      </c>
      <c r="G1071" s="91" t="str">
        <f t="shared" si="48"/>
        <v>expéditeur:</v>
      </c>
      <c r="H1071" s="91" t="str">
        <f t="shared" si="49"/>
        <v>0 0</v>
      </c>
      <c r="I1071" s="91"/>
      <c r="J1071" s="40" t="str">
        <f t="shared" si="50"/>
        <v>signature obligatoire</v>
      </c>
    </row>
    <row r="1072" spans="1:10" x14ac:dyDescent="0.25">
      <c r="A1072" s="20">
        <f>'Elegio-Electors'!C1072</f>
        <v>0</v>
      </c>
      <c r="B1072" s="20">
        <f>'Elegio-Electors'!B1072</f>
        <v>0</v>
      </c>
      <c r="C1072" s="91">
        <f>IF(Procédure!$C$33=2,'Elegio-Electors'!D1072,Procédure!$C$33)</f>
        <v>0</v>
      </c>
      <c r="D1072" s="20">
        <f>'Elegio-Electors'!E1072</f>
        <v>0</v>
      </c>
      <c r="E1072" s="91" t="str">
        <f>IF(LEFT(RIGHT('Elegio-Electors'!L1072,2),1)="C",'Elegio-Electors'!L1072,IF(LEFT(RIGHT('Elegio-Electors'!M1072,2),1)="C",'Elegio-Electors'!M1072,""))</f>
        <v/>
      </c>
      <c r="F1072" s="91" t="str">
        <f>IF(LEFT(RIGHT('Elegio-Electors'!L1072,2),1)="O",'Elegio-Electors'!L1072,IF(LEFT(RIGHT('Elegio-Electors'!M1072,2),1)="O",'Elegio-Electors'!M1072,""))</f>
        <v/>
      </c>
      <c r="G1072" s="91" t="str">
        <f t="shared" si="48"/>
        <v>expéditeur:</v>
      </c>
      <c r="H1072" s="91" t="str">
        <f t="shared" si="49"/>
        <v>0 0</v>
      </c>
      <c r="I1072" s="91"/>
      <c r="J1072" s="40" t="str">
        <f t="shared" si="50"/>
        <v>signature obligatoire</v>
      </c>
    </row>
    <row r="1073" spans="1:10" x14ac:dyDescent="0.25">
      <c r="A1073" s="20">
        <f>'Elegio-Electors'!C1073</f>
        <v>0</v>
      </c>
      <c r="B1073" s="20">
        <f>'Elegio-Electors'!B1073</f>
        <v>0</v>
      </c>
      <c r="C1073" s="91">
        <f>IF(Procédure!$C$33=2,'Elegio-Electors'!D1073,Procédure!$C$33)</f>
        <v>0</v>
      </c>
      <c r="D1073" s="20">
        <f>'Elegio-Electors'!E1073</f>
        <v>0</v>
      </c>
      <c r="E1073" s="91" t="str">
        <f>IF(LEFT(RIGHT('Elegio-Electors'!L1073,2),1)="C",'Elegio-Electors'!L1073,IF(LEFT(RIGHT('Elegio-Electors'!M1073,2),1)="C",'Elegio-Electors'!M1073,""))</f>
        <v/>
      </c>
      <c r="F1073" s="91" t="str">
        <f>IF(LEFT(RIGHT('Elegio-Electors'!L1073,2),1)="O",'Elegio-Electors'!L1073,IF(LEFT(RIGHT('Elegio-Electors'!M1073,2),1)="O",'Elegio-Electors'!M1073,""))</f>
        <v/>
      </c>
      <c r="G1073" s="91" t="str">
        <f t="shared" si="48"/>
        <v>expéditeur:</v>
      </c>
      <c r="H1073" s="91" t="str">
        <f t="shared" si="49"/>
        <v>0 0</v>
      </c>
      <c r="I1073" s="91"/>
      <c r="J1073" s="40" t="str">
        <f t="shared" si="50"/>
        <v>signature obligatoire</v>
      </c>
    </row>
    <row r="1074" spans="1:10" x14ac:dyDescent="0.25">
      <c r="A1074" s="20">
        <f>'Elegio-Electors'!C1074</f>
        <v>0</v>
      </c>
      <c r="B1074" s="20">
        <f>'Elegio-Electors'!B1074</f>
        <v>0</v>
      </c>
      <c r="C1074" s="91">
        <f>IF(Procédure!$C$33=2,'Elegio-Electors'!D1074,Procédure!$C$33)</f>
        <v>0</v>
      </c>
      <c r="D1074" s="20">
        <f>'Elegio-Electors'!E1074</f>
        <v>0</v>
      </c>
      <c r="E1074" s="91" t="str">
        <f>IF(LEFT(RIGHT('Elegio-Electors'!L1074,2),1)="C",'Elegio-Electors'!L1074,IF(LEFT(RIGHT('Elegio-Electors'!M1074,2),1)="C",'Elegio-Electors'!M1074,""))</f>
        <v/>
      </c>
      <c r="F1074" s="91" t="str">
        <f>IF(LEFT(RIGHT('Elegio-Electors'!L1074,2),1)="O",'Elegio-Electors'!L1074,IF(LEFT(RIGHT('Elegio-Electors'!M1074,2),1)="O",'Elegio-Electors'!M1074,""))</f>
        <v/>
      </c>
      <c r="G1074" s="91" t="str">
        <f t="shared" si="48"/>
        <v>expéditeur:</v>
      </c>
      <c r="H1074" s="91" t="str">
        <f t="shared" si="49"/>
        <v>0 0</v>
      </c>
      <c r="I1074" s="91"/>
      <c r="J1074" s="40" t="str">
        <f t="shared" si="50"/>
        <v>signature obligatoire</v>
      </c>
    </row>
    <row r="1075" spans="1:10" x14ac:dyDescent="0.25">
      <c r="A1075" s="20">
        <f>'Elegio-Electors'!C1075</f>
        <v>0</v>
      </c>
      <c r="B1075" s="20">
        <f>'Elegio-Electors'!B1075</f>
        <v>0</v>
      </c>
      <c r="C1075" s="91">
        <f>IF(Procédure!$C$33=2,'Elegio-Electors'!D1075,Procédure!$C$33)</f>
        <v>0</v>
      </c>
      <c r="D1075" s="20">
        <f>'Elegio-Electors'!E1075</f>
        <v>0</v>
      </c>
      <c r="E1075" s="91" t="str">
        <f>IF(LEFT(RIGHT('Elegio-Electors'!L1075,2),1)="C",'Elegio-Electors'!L1075,IF(LEFT(RIGHT('Elegio-Electors'!M1075,2),1)="C",'Elegio-Electors'!M1075,""))</f>
        <v/>
      </c>
      <c r="F1075" s="91" t="str">
        <f>IF(LEFT(RIGHT('Elegio-Electors'!L1075,2),1)="O",'Elegio-Electors'!L1075,IF(LEFT(RIGHT('Elegio-Electors'!M1075,2),1)="O",'Elegio-Electors'!M1075,""))</f>
        <v/>
      </c>
      <c r="G1075" s="91" t="str">
        <f t="shared" si="48"/>
        <v>expéditeur:</v>
      </c>
      <c r="H1075" s="91" t="str">
        <f t="shared" si="49"/>
        <v>0 0</v>
      </c>
      <c r="I1075" s="91"/>
      <c r="J1075" s="40" t="str">
        <f t="shared" si="50"/>
        <v>signature obligatoire</v>
      </c>
    </row>
    <row r="1076" spans="1:10" x14ac:dyDescent="0.25">
      <c r="A1076" s="20">
        <f>'Elegio-Electors'!C1076</f>
        <v>0</v>
      </c>
      <c r="B1076" s="20">
        <f>'Elegio-Electors'!B1076</f>
        <v>0</v>
      </c>
      <c r="C1076" s="91">
        <f>IF(Procédure!$C$33=2,'Elegio-Electors'!D1076,Procédure!$C$33)</f>
        <v>0</v>
      </c>
      <c r="D1076" s="20">
        <f>'Elegio-Electors'!E1076</f>
        <v>0</v>
      </c>
      <c r="E1076" s="91" t="str">
        <f>IF(LEFT(RIGHT('Elegio-Electors'!L1076,2),1)="C",'Elegio-Electors'!L1076,IF(LEFT(RIGHT('Elegio-Electors'!M1076,2),1)="C",'Elegio-Electors'!M1076,""))</f>
        <v/>
      </c>
      <c r="F1076" s="91" t="str">
        <f>IF(LEFT(RIGHT('Elegio-Electors'!L1076,2),1)="O",'Elegio-Electors'!L1076,IF(LEFT(RIGHT('Elegio-Electors'!M1076,2),1)="O",'Elegio-Electors'!M1076,""))</f>
        <v/>
      </c>
      <c r="G1076" s="91" t="str">
        <f t="shared" si="48"/>
        <v>expéditeur:</v>
      </c>
      <c r="H1076" s="91" t="str">
        <f t="shared" si="49"/>
        <v>0 0</v>
      </c>
      <c r="I1076" s="91"/>
      <c r="J1076" s="40" t="str">
        <f t="shared" si="50"/>
        <v>signature obligatoire</v>
      </c>
    </row>
    <row r="1077" spans="1:10" x14ac:dyDescent="0.25">
      <c r="A1077" s="20">
        <f>'Elegio-Electors'!C1077</f>
        <v>0</v>
      </c>
      <c r="B1077" s="20">
        <f>'Elegio-Electors'!B1077</f>
        <v>0</v>
      </c>
      <c r="C1077" s="91">
        <f>IF(Procédure!$C$33=2,'Elegio-Electors'!D1077,Procédure!$C$33)</f>
        <v>0</v>
      </c>
      <c r="D1077" s="20">
        <f>'Elegio-Electors'!E1077</f>
        <v>0</v>
      </c>
      <c r="E1077" s="91" t="str">
        <f>IF(LEFT(RIGHT('Elegio-Electors'!L1077,2),1)="C",'Elegio-Electors'!L1077,IF(LEFT(RIGHT('Elegio-Electors'!M1077,2),1)="C",'Elegio-Electors'!M1077,""))</f>
        <v/>
      </c>
      <c r="F1077" s="91" t="str">
        <f>IF(LEFT(RIGHT('Elegio-Electors'!L1077,2),1)="O",'Elegio-Electors'!L1077,IF(LEFT(RIGHT('Elegio-Electors'!M1077,2),1)="O",'Elegio-Electors'!M1077,""))</f>
        <v/>
      </c>
      <c r="G1077" s="91" t="str">
        <f t="shared" si="48"/>
        <v>expéditeur:</v>
      </c>
      <c r="H1077" s="91" t="str">
        <f t="shared" si="49"/>
        <v>0 0</v>
      </c>
      <c r="I1077" s="91"/>
      <c r="J1077" s="40" t="str">
        <f t="shared" si="50"/>
        <v>signature obligatoire</v>
      </c>
    </row>
    <row r="1078" spans="1:10" x14ac:dyDescent="0.25">
      <c r="A1078" s="20">
        <f>'Elegio-Electors'!C1078</f>
        <v>0</v>
      </c>
      <c r="B1078" s="20">
        <f>'Elegio-Electors'!B1078</f>
        <v>0</v>
      </c>
      <c r="C1078" s="91">
        <f>IF(Procédure!$C$33=2,'Elegio-Electors'!D1078,Procédure!$C$33)</f>
        <v>0</v>
      </c>
      <c r="D1078" s="20">
        <f>'Elegio-Electors'!E1078</f>
        <v>0</v>
      </c>
      <c r="E1078" s="91" t="str">
        <f>IF(LEFT(RIGHT('Elegio-Electors'!L1078,2),1)="C",'Elegio-Electors'!L1078,IF(LEFT(RIGHT('Elegio-Electors'!M1078,2),1)="C",'Elegio-Electors'!M1078,""))</f>
        <v/>
      </c>
      <c r="F1078" s="91" t="str">
        <f>IF(LEFT(RIGHT('Elegio-Electors'!L1078,2),1)="O",'Elegio-Electors'!L1078,IF(LEFT(RIGHT('Elegio-Electors'!M1078,2),1)="O",'Elegio-Electors'!M1078,""))</f>
        <v/>
      </c>
      <c r="G1078" s="91" t="str">
        <f t="shared" si="48"/>
        <v>expéditeur:</v>
      </c>
      <c r="H1078" s="91" t="str">
        <f t="shared" si="49"/>
        <v>0 0</v>
      </c>
      <c r="I1078" s="91"/>
      <c r="J1078" s="40" t="str">
        <f t="shared" si="50"/>
        <v>signature obligatoire</v>
      </c>
    </row>
    <row r="1079" spans="1:10" x14ac:dyDescent="0.25">
      <c r="A1079" s="20">
        <f>'Elegio-Electors'!C1079</f>
        <v>0</v>
      </c>
      <c r="B1079" s="20">
        <f>'Elegio-Electors'!B1079</f>
        <v>0</v>
      </c>
      <c r="C1079" s="91">
        <f>IF(Procédure!$C$33=2,'Elegio-Electors'!D1079,Procédure!$C$33)</f>
        <v>0</v>
      </c>
      <c r="D1079" s="20">
        <f>'Elegio-Electors'!E1079</f>
        <v>0</v>
      </c>
      <c r="E1079" s="91" t="str">
        <f>IF(LEFT(RIGHT('Elegio-Electors'!L1079,2),1)="C",'Elegio-Electors'!L1079,IF(LEFT(RIGHT('Elegio-Electors'!M1079,2),1)="C",'Elegio-Electors'!M1079,""))</f>
        <v/>
      </c>
      <c r="F1079" s="91" t="str">
        <f>IF(LEFT(RIGHT('Elegio-Electors'!L1079,2),1)="O",'Elegio-Electors'!L1079,IF(LEFT(RIGHT('Elegio-Electors'!M1079,2),1)="O",'Elegio-Electors'!M1079,""))</f>
        <v/>
      </c>
      <c r="G1079" s="91" t="str">
        <f t="shared" si="48"/>
        <v>expéditeur:</v>
      </c>
      <c r="H1079" s="91" t="str">
        <f t="shared" si="49"/>
        <v>0 0</v>
      </c>
      <c r="I1079" s="91"/>
      <c r="J1079" s="40" t="str">
        <f t="shared" si="50"/>
        <v>signature obligatoire</v>
      </c>
    </row>
    <row r="1080" spans="1:10" x14ac:dyDescent="0.25">
      <c r="A1080" s="20">
        <f>'Elegio-Electors'!C1080</f>
        <v>0</v>
      </c>
      <c r="B1080" s="20">
        <f>'Elegio-Electors'!B1080</f>
        <v>0</v>
      </c>
      <c r="C1080" s="91">
        <f>IF(Procédure!$C$33=2,'Elegio-Electors'!D1080,Procédure!$C$33)</f>
        <v>0</v>
      </c>
      <c r="D1080" s="20">
        <f>'Elegio-Electors'!E1080</f>
        <v>0</v>
      </c>
      <c r="E1080" s="91" t="str">
        <f>IF(LEFT(RIGHT('Elegio-Electors'!L1080,2),1)="C",'Elegio-Electors'!L1080,IF(LEFT(RIGHT('Elegio-Electors'!M1080,2),1)="C",'Elegio-Electors'!M1080,""))</f>
        <v/>
      </c>
      <c r="F1080" s="91" t="str">
        <f>IF(LEFT(RIGHT('Elegio-Electors'!L1080,2),1)="O",'Elegio-Electors'!L1080,IF(LEFT(RIGHT('Elegio-Electors'!M1080,2),1)="O",'Elegio-Electors'!M1080,""))</f>
        <v/>
      </c>
      <c r="G1080" s="91" t="str">
        <f t="shared" si="48"/>
        <v>expéditeur:</v>
      </c>
      <c r="H1080" s="91" t="str">
        <f t="shared" si="49"/>
        <v>0 0</v>
      </c>
      <c r="I1080" s="91"/>
      <c r="J1080" s="40" t="str">
        <f t="shared" si="50"/>
        <v>signature obligatoire</v>
      </c>
    </row>
    <row r="1081" spans="1:10" x14ac:dyDescent="0.25">
      <c r="A1081" s="20">
        <f>'Elegio-Electors'!C1081</f>
        <v>0</v>
      </c>
      <c r="B1081" s="20">
        <f>'Elegio-Electors'!B1081</f>
        <v>0</v>
      </c>
      <c r="C1081" s="91">
        <f>IF(Procédure!$C$33=2,'Elegio-Electors'!D1081,Procédure!$C$33)</f>
        <v>0</v>
      </c>
      <c r="D1081" s="20">
        <f>'Elegio-Electors'!E1081</f>
        <v>0</v>
      </c>
      <c r="E1081" s="91" t="str">
        <f>IF(LEFT(RIGHT('Elegio-Electors'!L1081,2),1)="C",'Elegio-Electors'!L1081,IF(LEFT(RIGHT('Elegio-Electors'!M1081,2),1)="C",'Elegio-Electors'!M1081,""))</f>
        <v/>
      </c>
      <c r="F1081" s="91" t="str">
        <f>IF(LEFT(RIGHT('Elegio-Electors'!L1081,2),1)="O",'Elegio-Electors'!L1081,IF(LEFT(RIGHT('Elegio-Electors'!M1081,2),1)="O",'Elegio-Electors'!M1081,""))</f>
        <v/>
      </c>
      <c r="G1081" s="91" t="str">
        <f t="shared" si="48"/>
        <v>expéditeur:</v>
      </c>
      <c r="H1081" s="91" t="str">
        <f t="shared" si="49"/>
        <v>0 0</v>
      </c>
      <c r="I1081" s="91"/>
      <c r="J1081" s="40" t="str">
        <f t="shared" si="50"/>
        <v>signature obligatoire</v>
      </c>
    </row>
    <row r="1082" spans="1:10" x14ac:dyDescent="0.25">
      <c r="A1082" s="20">
        <f>'Elegio-Electors'!C1082</f>
        <v>0</v>
      </c>
      <c r="B1082" s="20">
        <f>'Elegio-Electors'!B1082</f>
        <v>0</v>
      </c>
      <c r="C1082" s="91">
        <f>IF(Procédure!$C$33=2,'Elegio-Electors'!D1082,Procédure!$C$33)</f>
        <v>0</v>
      </c>
      <c r="D1082" s="20">
        <f>'Elegio-Electors'!E1082</f>
        <v>0</v>
      </c>
      <c r="E1082" s="91" t="str">
        <f>IF(LEFT(RIGHT('Elegio-Electors'!L1082,2),1)="C",'Elegio-Electors'!L1082,IF(LEFT(RIGHT('Elegio-Electors'!M1082,2),1)="C",'Elegio-Electors'!M1082,""))</f>
        <v/>
      </c>
      <c r="F1082" s="91" t="str">
        <f>IF(LEFT(RIGHT('Elegio-Electors'!L1082,2),1)="O",'Elegio-Electors'!L1082,IF(LEFT(RIGHT('Elegio-Electors'!M1082,2),1)="O",'Elegio-Electors'!M1082,""))</f>
        <v/>
      </c>
      <c r="G1082" s="91" t="str">
        <f t="shared" si="48"/>
        <v>expéditeur:</v>
      </c>
      <c r="H1082" s="91" t="str">
        <f t="shared" si="49"/>
        <v>0 0</v>
      </c>
      <c r="I1082" s="91"/>
      <c r="J1082" s="40" t="str">
        <f t="shared" si="50"/>
        <v>signature obligatoire</v>
      </c>
    </row>
    <row r="1083" spans="1:10" x14ac:dyDescent="0.25">
      <c r="A1083" s="20">
        <f>'Elegio-Electors'!C1083</f>
        <v>0</v>
      </c>
      <c r="B1083" s="20">
        <f>'Elegio-Electors'!B1083</f>
        <v>0</v>
      </c>
      <c r="C1083" s="91">
        <f>IF(Procédure!$C$33=2,'Elegio-Electors'!D1083,Procédure!$C$33)</f>
        <v>0</v>
      </c>
      <c r="D1083" s="20">
        <f>'Elegio-Electors'!E1083</f>
        <v>0</v>
      </c>
      <c r="E1083" s="91" t="str">
        <f>IF(LEFT(RIGHT('Elegio-Electors'!L1083,2),1)="C",'Elegio-Electors'!L1083,IF(LEFT(RIGHT('Elegio-Electors'!M1083,2),1)="C",'Elegio-Electors'!M1083,""))</f>
        <v/>
      </c>
      <c r="F1083" s="91" t="str">
        <f>IF(LEFT(RIGHT('Elegio-Electors'!L1083,2),1)="O",'Elegio-Electors'!L1083,IF(LEFT(RIGHT('Elegio-Electors'!M1083,2),1)="O",'Elegio-Electors'!M1083,""))</f>
        <v/>
      </c>
      <c r="G1083" s="91" t="str">
        <f t="shared" si="48"/>
        <v>expéditeur:</v>
      </c>
      <c r="H1083" s="91" t="str">
        <f t="shared" si="49"/>
        <v>0 0</v>
      </c>
      <c r="I1083" s="91"/>
      <c r="J1083" s="40" t="str">
        <f t="shared" si="50"/>
        <v>signature obligatoire</v>
      </c>
    </row>
    <row r="1084" spans="1:10" x14ac:dyDescent="0.25">
      <c r="A1084" s="20">
        <f>'Elegio-Electors'!C1084</f>
        <v>0</v>
      </c>
      <c r="B1084" s="20">
        <f>'Elegio-Electors'!B1084</f>
        <v>0</v>
      </c>
      <c r="C1084" s="91">
        <f>IF(Procédure!$C$33=2,'Elegio-Electors'!D1084,Procédure!$C$33)</f>
        <v>0</v>
      </c>
      <c r="D1084" s="20">
        <f>'Elegio-Electors'!E1084</f>
        <v>0</v>
      </c>
      <c r="E1084" s="91" t="str">
        <f>IF(LEFT(RIGHT('Elegio-Electors'!L1084,2),1)="C",'Elegio-Electors'!L1084,IF(LEFT(RIGHT('Elegio-Electors'!M1084,2),1)="C",'Elegio-Electors'!M1084,""))</f>
        <v/>
      </c>
      <c r="F1084" s="91" t="str">
        <f>IF(LEFT(RIGHT('Elegio-Electors'!L1084,2),1)="O",'Elegio-Electors'!L1084,IF(LEFT(RIGHT('Elegio-Electors'!M1084,2),1)="O",'Elegio-Electors'!M1084,""))</f>
        <v/>
      </c>
      <c r="G1084" s="91" t="str">
        <f t="shared" si="48"/>
        <v>expéditeur:</v>
      </c>
      <c r="H1084" s="91" t="str">
        <f t="shared" si="49"/>
        <v>0 0</v>
      </c>
      <c r="I1084" s="91"/>
      <c r="J1084" s="40" t="str">
        <f t="shared" si="50"/>
        <v>signature obligatoire</v>
      </c>
    </row>
    <row r="1085" spans="1:10" x14ac:dyDescent="0.25">
      <c r="A1085" s="20">
        <f>'Elegio-Electors'!C1085</f>
        <v>0</v>
      </c>
      <c r="B1085" s="20">
        <f>'Elegio-Electors'!B1085</f>
        <v>0</v>
      </c>
      <c r="C1085" s="91">
        <f>IF(Procédure!$C$33=2,'Elegio-Electors'!D1085,Procédure!$C$33)</f>
        <v>0</v>
      </c>
      <c r="D1085" s="20">
        <f>'Elegio-Electors'!E1085</f>
        <v>0</v>
      </c>
      <c r="E1085" s="91" t="str">
        <f>IF(LEFT(RIGHT('Elegio-Electors'!L1085,2),1)="C",'Elegio-Electors'!L1085,IF(LEFT(RIGHT('Elegio-Electors'!M1085,2),1)="C",'Elegio-Electors'!M1085,""))</f>
        <v/>
      </c>
      <c r="F1085" s="91" t="str">
        <f>IF(LEFT(RIGHT('Elegio-Electors'!L1085,2),1)="O",'Elegio-Electors'!L1085,IF(LEFT(RIGHT('Elegio-Electors'!M1085,2),1)="O",'Elegio-Electors'!M1085,""))</f>
        <v/>
      </c>
      <c r="G1085" s="91" t="str">
        <f t="shared" si="48"/>
        <v>expéditeur:</v>
      </c>
      <c r="H1085" s="91" t="str">
        <f t="shared" si="49"/>
        <v>0 0</v>
      </c>
      <c r="I1085" s="91"/>
      <c r="J1085" s="40" t="str">
        <f t="shared" si="50"/>
        <v>signature obligatoire</v>
      </c>
    </row>
    <row r="1086" spans="1:10" x14ac:dyDescent="0.25">
      <c r="A1086" s="20">
        <f>'Elegio-Electors'!C1086</f>
        <v>0</v>
      </c>
      <c r="B1086" s="20">
        <f>'Elegio-Electors'!B1086</f>
        <v>0</v>
      </c>
      <c r="C1086" s="91">
        <f>IF(Procédure!$C$33=2,'Elegio-Electors'!D1086,Procédure!$C$33)</f>
        <v>0</v>
      </c>
      <c r="D1086" s="20">
        <f>'Elegio-Electors'!E1086</f>
        <v>0</v>
      </c>
      <c r="E1086" s="91" t="str">
        <f>IF(LEFT(RIGHT('Elegio-Electors'!L1086,2),1)="C",'Elegio-Electors'!L1086,IF(LEFT(RIGHT('Elegio-Electors'!M1086,2),1)="C",'Elegio-Electors'!M1086,""))</f>
        <v/>
      </c>
      <c r="F1086" s="91" t="str">
        <f>IF(LEFT(RIGHT('Elegio-Electors'!L1086,2),1)="O",'Elegio-Electors'!L1086,IF(LEFT(RIGHT('Elegio-Electors'!M1086,2),1)="O",'Elegio-Electors'!M1086,""))</f>
        <v/>
      </c>
      <c r="G1086" s="91" t="str">
        <f t="shared" si="48"/>
        <v>expéditeur:</v>
      </c>
      <c r="H1086" s="91" t="str">
        <f t="shared" si="49"/>
        <v>0 0</v>
      </c>
      <c r="I1086" s="91"/>
      <c r="J1086" s="40" t="str">
        <f t="shared" si="50"/>
        <v>signature obligatoire</v>
      </c>
    </row>
    <row r="1087" spans="1:10" x14ac:dyDescent="0.25">
      <c r="A1087" s="20">
        <f>'Elegio-Electors'!C1087</f>
        <v>0</v>
      </c>
      <c r="B1087" s="20">
        <f>'Elegio-Electors'!B1087</f>
        <v>0</v>
      </c>
      <c r="C1087" s="91">
        <f>IF(Procédure!$C$33=2,'Elegio-Electors'!D1087,Procédure!$C$33)</f>
        <v>0</v>
      </c>
      <c r="D1087" s="20">
        <f>'Elegio-Electors'!E1087</f>
        <v>0</v>
      </c>
      <c r="E1087" s="91" t="str">
        <f>IF(LEFT(RIGHT('Elegio-Electors'!L1087,2),1)="C",'Elegio-Electors'!L1087,IF(LEFT(RIGHT('Elegio-Electors'!M1087,2),1)="C",'Elegio-Electors'!M1087,""))</f>
        <v/>
      </c>
      <c r="F1087" s="91" t="str">
        <f>IF(LEFT(RIGHT('Elegio-Electors'!L1087,2),1)="O",'Elegio-Electors'!L1087,IF(LEFT(RIGHT('Elegio-Electors'!M1087,2),1)="O",'Elegio-Electors'!M1087,""))</f>
        <v/>
      </c>
      <c r="G1087" s="91" t="str">
        <f t="shared" si="48"/>
        <v>expéditeur:</v>
      </c>
      <c r="H1087" s="91" t="str">
        <f t="shared" si="49"/>
        <v>0 0</v>
      </c>
      <c r="I1087" s="91"/>
      <c r="J1087" s="40" t="str">
        <f t="shared" si="50"/>
        <v>signature obligatoire</v>
      </c>
    </row>
    <row r="1088" spans="1:10" x14ac:dyDescent="0.25">
      <c r="A1088" s="20">
        <f>'Elegio-Electors'!C1088</f>
        <v>0</v>
      </c>
      <c r="B1088" s="20">
        <f>'Elegio-Electors'!B1088</f>
        <v>0</v>
      </c>
      <c r="C1088" s="91">
        <f>IF(Procédure!$C$33=2,'Elegio-Electors'!D1088,Procédure!$C$33)</f>
        <v>0</v>
      </c>
      <c r="D1088" s="20">
        <f>'Elegio-Electors'!E1088</f>
        <v>0</v>
      </c>
      <c r="E1088" s="91" t="str">
        <f>IF(LEFT(RIGHT('Elegio-Electors'!L1088,2),1)="C",'Elegio-Electors'!L1088,IF(LEFT(RIGHT('Elegio-Electors'!M1088,2),1)="C",'Elegio-Electors'!M1088,""))</f>
        <v/>
      </c>
      <c r="F1088" s="91" t="str">
        <f>IF(LEFT(RIGHT('Elegio-Electors'!L1088,2),1)="O",'Elegio-Electors'!L1088,IF(LEFT(RIGHT('Elegio-Electors'!M1088,2),1)="O",'Elegio-Electors'!M1088,""))</f>
        <v/>
      </c>
      <c r="G1088" s="91" t="str">
        <f t="shared" si="48"/>
        <v>expéditeur:</v>
      </c>
      <c r="H1088" s="91" t="str">
        <f t="shared" si="49"/>
        <v>0 0</v>
      </c>
      <c r="I1088" s="91"/>
      <c r="J1088" s="40" t="str">
        <f t="shared" si="50"/>
        <v>signature obligatoire</v>
      </c>
    </row>
    <row r="1089" spans="1:10" x14ac:dyDescent="0.25">
      <c r="A1089" s="20">
        <f>'Elegio-Electors'!C1089</f>
        <v>0</v>
      </c>
      <c r="B1089" s="20">
        <f>'Elegio-Electors'!B1089</f>
        <v>0</v>
      </c>
      <c r="C1089" s="91">
        <f>IF(Procédure!$C$33=2,'Elegio-Electors'!D1089,Procédure!$C$33)</f>
        <v>0</v>
      </c>
      <c r="D1089" s="20">
        <f>'Elegio-Electors'!E1089</f>
        <v>0</v>
      </c>
      <c r="E1089" s="91" t="str">
        <f>IF(LEFT(RIGHT('Elegio-Electors'!L1089,2),1)="C",'Elegio-Electors'!L1089,IF(LEFT(RIGHT('Elegio-Electors'!M1089,2),1)="C",'Elegio-Electors'!M1089,""))</f>
        <v/>
      </c>
      <c r="F1089" s="91" t="str">
        <f>IF(LEFT(RIGHT('Elegio-Electors'!L1089,2),1)="O",'Elegio-Electors'!L1089,IF(LEFT(RIGHT('Elegio-Electors'!M1089,2),1)="O",'Elegio-Electors'!M1089,""))</f>
        <v/>
      </c>
      <c r="G1089" s="91" t="str">
        <f t="shared" si="48"/>
        <v>expéditeur:</v>
      </c>
      <c r="H1089" s="91" t="str">
        <f t="shared" si="49"/>
        <v>0 0</v>
      </c>
      <c r="I1089" s="91"/>
      <c r="J1089" s="40" t="str">
        <f t="shared" si="50"/>
        <v>signature obligatoire</v>
      </c>
    </row>
    <row r="1090" spans="1:10" x14ac:dyDescent="0.25">
      <c r="A1090" s="20">
        <f>'Elegio-Electors'!C1090</f>
        <v>0</v>
      </c>
      <c r="B1090" s="20">
        <f>'Elegio-Electors'!B1090</f>
        <v>0</v>
      </c>
      <c r="C1090" s="91">
        <f>IF(Procédure!$C$33=2,'Elegio-Electors'!D1090,Procédure!$C$33)</f>
        <v>0</v>
      </c>
      <c r="D1090" s="20">
        <f>'Elegio-Electors'!E1090</f>
        <v>0</v>
      </c>
      <c r="E1090" s="91" t="str">
        <f>IF(LEFT(RIGHT('Elegio-Electors'!L1090,2),1)="C",'Elegio-Electors'!L1090,IF(LEFT(RIGHT('Elegio-Electors'!M1090,2),1)="C",'Elegio-Electors'!M1090,""))</f>
        <v/>
      </c>
      <c r="F1090" s="91" t="str">
        <f>IF(LEFT(RIGHT('Elegio-Electors'!L1090,2),1)="O",'Elegio-Electors'!L1090,IF(LEFT(RIGHT('Elegio-Electors'!M1090,2),1)="O",'Elegio-Electors'!M1090,""))</f>
        <v/>
      </c>
      <c r="G1090" s="91" t="str">
        <f t="shared" si="48"/>
        <v>expéditeur:</v>
      </c>
      <c r="H1090" s="91" t="str">
        <f t="shared" si="49"/>
        <v>0 0</v>
      </c>
      <c r="I1090" s="91"/>
      <c r="J1090" s="40" t="str">
        <f t="shared" si="50"/>
        <v>signature obligatoire</v>
      </c>
    </row>
    <row r="1091" spans="1:10" x14ac:dyDescent="0.25">
      <c r="A1091" s="20">
        <f>'Elegio-Electors'!C1091</f>
        <v>0</v>
      </c>
      <c r="B1091" s="20">
        <f>'Elegio-Electors'!B1091</f>
        <v>0</v>
      </c>
      <c r="C1091" s="91">
        <f>IF(Procédure!$C$33=2,'Elegio-Electors'!D1091,Procédure!$C$33)</f>
        <v>0</v>
      </c>
      <c r="D1091" s="20">
        <f>'Elegio-Electors'!E1091</f>
        <v>0</v>
      </c>
      <c r="E1091" s="91" t="str">
        <f>IF(LEFT(RIGHT('Elegio-Electors'!L1091,2),1)="C",'Elegio-Electors'!L1091,IF(LEFT(RIGHT('Elegio-Electors'!M1091,2),1)="C",'Elegio-Electors'!M1091,""))</f>
        <v/>
      </c>
      <c r="F1091" s="91" t="str">
        <f>IF(LEFT(RIGHT('Elegio-Electors'!L1091,2),1)="O",'Elegio-Electors'!L1091,IF(LEFT(RIGHT('Elegio-Electors'!M1091,2),1)="O",'Elegio-Electors'!M1091,""))</f>
        <v/>
      </c>
      <c r="G1091" s="91" t="str">
        <f t="shared" ref="G1091:G1154" si="51">IF(C1091="NL","afzender:","expéditeur:")</f>
        <v>expéditeur:</v>
      </c>
      <c r="H1091" s="91" t="str">
        <f t="shared" ref="H1091:H1154" si="52">_xlfn.CONCAT(B1091," ",A1091)</f>
        <v>0 0</v>
      </c>
      <c r="I1091" s="91"/>
      <c r="J1091" s="40" t="str">
        <f t="shared" ref="J1091:J1154" si="53">IF(C1091="NL","handtekening verplicht","signature obligatoire")</f>
        <v>signature obligatoire</v>
      </c>
    </row>
    <row r="1092" spans="1:10" x14ac:dyDescent="0.25">
      <c r="A1092" s="20">
        <f>'Elegio-Electors'!C1092</f>
        <v>0</v>
      </c>
      <c r="B1092" s="20">
        <f>'Elegio-Electors'!B1092</f>
        <v>0</v>
      </c>
      <c r="C1092" s="91">
        <f>IF(Procédure!$C$33=2,'Elegio-Electors'!D1092,Procédure!$C$33)</f>
        <v>0</v>
      </c>
      <c r="D1092" s="20">
        <f>'Elegio-Electors'!E1092</f>
        <v>0</v>
      </c>
      <c r="E1092" s="91" t="str">
        <f>IF(LEFT(RIGHT('Elegio-Electors'!L1092,2),1)="C",'Elegio-Electors'!L1092,IF(LEFT(RIGHT('Elegio-Electors'!M1092,2),1)="C",'Elegio-Electors'!M1092,""))</f>
        <v/>
      </c>
      <c r="F1092" s="91" t="str">
        <f>IF(LEFT(RIGHT('Elegio-Electors'!L1092,2),1)="O",'Elegio-Electors'!L1092,IF(LEFT(RIGHT('Elegio-Electors'!M1092,2),1)="O",'Elegio-Electors'!M1092,""))</f>
        <v/>
      </c>
      <c r="G1092" s="91" t="str">
        <f t="shared" si="51"/>
        <v>expéditeur:</v>
      </c>
      <c r="H1092" s="91" t="str">
        <f t="shared" si="52"/>
        <v>0 0</v>
      </c>
      <c r="I1092" s="91"/>
      <c r="J1092" s="40" t="str">
        <f t="shared" si="53"/>
        <v>signature obligatoire</v>
      </c>
    </row>
    <row r="1093" spans="1:10" x14ac:dyDescent="0.25">
      <c r="A1093" s="20">
        <f>'Elegio-Electors'!C1093</f>
        <v>0</v>
      </c>
      <c r="B1093" s="20">
        <f>'Elegio-Electors'!B1093</f>
        <v>0</v>
      </c>
      <c r="C1093" s="91">
        <f>IF(Procédure!$C$33=2,'Elegio-Electors'!D1093,Procédure!$C$33)</f>
        <v>0</v>
      </c>
      <c r="D1093" s="20">
        <f>'Elegio-Electors'!E1093</f>
        <v>0</v>
      </c>
      <c r="E1093" s="91" t="str">
        <f>IF(LEFT(RIGHT('Elegio-Electors'!L1093,2),1)="C",'Elegio-Electors'!L1093,IF(LEFT(RIGHT('Elegio-Electors'!M1093,2),1)="C",'Elegio-Electors'!M1093,""))</f>
        <v/>
      </c>
      <c r="F1093" s="91" t="str">
        <f>IF(LEFT(RIGHT('Elegio-Electors'!L1093,2),1)="O",'Elegio-Electors'!L1093,IF(LEFT(RIGHT('Elegio-Electors'!M1093,2),1)="O",'Elegio-Electors'!M1093,""))</f>
        <v/>
      </c>
      <c r="G1093" s="91" t="str">
        <f t="shared" si="51"/>
        <v>expéditeur:</v>
      </c>
      <c r="H1093" s="91" t="str">
        <f t="shared" si="52"/>
        <v>0 0</v>
      </c>
      <c r="I1093" s="91"/>
      <c r="J1093" s="40" t="str">
        <f t="shared" si="53"/>
        <v>signature obligatoire</v>
      </c>
    </row>
    <row r="1094" spans="1:10" x14ac:dyDescent="0.25">
      <c r="A1094" s="20">
        <f>'Elegio-Electors'!C1094</f>
        <v>0</v>
      </c>
      <c r="B1094" s="20">
        <f>'Elegio-Electors'!B1094</f>
        <v>0</v>
      </c>
      <c r="C1094" s="91">
        <f>IF(Procédure!$C$33=2,'Elegio-Electors'!D1094,Procédure!$C$33)</f>
        <v>0</v>
      </c>
      <c r="D1094" s="20">
        <f>'Elegio-Electors'!E1094</f>
        <v>0</v>
      </c>
      <c r="E1094" s="91" t="str">
        <f>IF(LEFT(RIGHT('Elegio-Electors'!L1094,2),1)="C",'Elegio-Electors'!L1094,IF(LEFT(RIGHT('Elegio-Electors'!M1094,2),1)="C",'Elegio-Electors'!M1094,""))</f>
        <v/>
      </c>
      <c r="F1094" s="91" t="str">
        <f>IF(LEFT(RIGHT('Elegio-Electors'!L1094,2),1)="O",'Elegio-Electors'!L1094,IF(LEFT(RIGHT('Elegio-Electors'!M1094,2),1)="O",'Elegio-Electors'!M1094,""))</f>
        <v/>
      </c>
      <c r="G1094" s="91" t="str">
        <f t="shared" si="51"/>
        <v>expéditeur:</v>
      </c>
      <c r="H1094" s="91" t="str">
        <f t="shared" si="52"/>
        <v>0 0</v>
      </c>
      <c r="I1094" s="91"/>
      <c r="J1094" s="40" t="str">
        <f t="shared" si="53"/>
        <v>signature obligatoire</v>
      </c>
    </row>
    <row r="1095" spans="1:10" x14ac:dyDescent="0.25">
      <c r="A1095" s="20">
        <f>'Elegio-Electors'!C1095</f>
        <v>0</v>
      </c>
      <c r="B1095" s="20">
        <f>'Elegio-Electors'!B1095</f>
        <v>0</v>
      </c>
      <c r="C1095" s="91">
        <f>IF(Procédure!$C$33=2,'Elegio-Electors'!D1095,Procédure!$C$33)</f>
        <v>0</v>
      </c>
      <c r="D1095" s="20">
        <f>'Elegio-Electors'!E1095</f>
        <v>0</v>
      </c>
      <c r="E1095" s="91" t="str">
        <f>IF(LEFT(RIGHT('Elegio-Electors'!L1095,2),1)="C",'Elegio-Electors'!L1095,IF(LEFT(RIGHT('Elegio-Electors'!M1095,2),1)="C",'Elegio-Electors'!M1095,""))</f>
        <v/>
      </c>
      <c r="F1095" s="91" t="str">
        <f>IF(LEFT(RIGHT('Elegio-Electors'!L1095,2),1)="O",'Elegio-Electors'!L1095,IF(LEFT(RIGHT('Elegio-Electors'!M1095,2),1)="O",'Elegio-Electors'!M1095,""))</f>
        <v/>
      </c>
      <c r="G1095" s="91" t="str">
        <f t="shared" si="51"/>
        <v>expéditeur:</v>
      </c>
      <c r="H1095" s="91" t="str">
        <f t="shared" si="52"/>
        <v>0 0</v>
      </c>
      <c r="I1095" s="91"/>
      <c r="J1095" s="40" t="str">
        <f t="shared" si="53"/>
        <v>signature obligatoire</v>
      </c>
    </row>
    <row r="1096" spans="1:10" x14ac:dyDescent="0.25">
      <c r="A1096" s="20">
        <f>'Elegio-Electors'!C1096</f>
        <v>0</v>
      </c>
      <c r="B1096" s="20">
        <f>'Elegio-Electors'!B1096</f>
        <v>0</v>
      </c>
      <c r="C1096" s="91">
        <f>IF(Procédure!$C$33=2,'Elegio-Electors'!D1096,Procédure!$C$33)</f>
        <v>0</v>
      </c>
      <c r="D1096" s="20">
        <f>'Elegio-Electors'!E1096</f>
        <v>0</v>
      </c>
      <c r="E1096" s="91" t="str">
        <f>IF(LEFT(RIGHT('Elegio-Electors'!L1096,2),1)="C",'Elegio-Electors'!L1096,IF(LEFT(RIGHT('Elegio-Electors'!M1096,2),1)="C",'Elegio-Electors'!M1096,""))</f>
        <v/>
      </c>
      <c r="F1096" s="91" t="str">
        <f>IF(LEFT(RIGHT('Elegio-Electors'!L1096,2),1)="O",'Elegio-Electors'!L1096,IF(LEFT(RIGHT('Elegio-Electors'!M1096,2),1)="O",'Elegio-Electors'!M1096,""))</f>
        <v/>
      </c>
      <c r="G1096" s="91" t="str">
        <f t="shared" si="51"/>
        <v>expéditeur:</v>
      </c>
      <c r="H1096" s="91" t="str">
        <f t="shared" si="52"/>
        <v>0 0</v>
      </c>
      <c r="I1096" s="91"/>
      <c r="J1096" s="40" t="str">
        <f t="shared" si="53"/>
        <v>signature obligatoire</v>
      </c>
    </row>
    <row r="1097" spans="1:10" x14ac:dyDescent="0.25">
      <c r="A1097" s="20">
        <f>'Elegio-Electors'!C1097</f>
        <v>0</v>
      </c>
      <c r="B1097" s="20">
        <f>'Elegio-Electors'!B1097</f>
        <v>0</v>
      </c>
      <c r="C1097" s="91">
        <f>IF(Procédure!$C$33=2,'Elegio-Electors'!D1097,Procédure!$C$33)</f>
        <v>0</v>
      </c>
      <c r="D1097" s="20">
        <f>'Elegio-Electors'!E1097</f>
        <v>0</v>
      </c>
      <c r="E1097" s="91" t="str">
        <f>IF(LEFT(RIGHT('Elegio-Electors'!L1097,2),1)="C",'Elegio-Electors'!L1097,IF(LEFT(RIGHT('Elegio-Electors'!M1097,2),1)="C",'Elegio-Electors'!M1097,""))</f>
        <v/>
      </c>
      <c r="F1097" s="91" t="str">
        <f>IF(LEFT(RIGHT('Elegio-Electors'!L1097,2),1)="O",'Elegio-Electors'!L1097,IF(LEFT(RIGHT('Elegio-Electors'!M1097,2),1)="O",'Elegio-Electors'!M1097,""))</f>
        <v/>
      </c>
      <c r="G1097" s="91" t="str">
        <f t="shared" si="51"/>
        <v>expéditeur:</v>
      </c>
      <c r="H1097" s="91" t="str">
        <f t="shared" si="52"/>
        <v>0 0</v>
      </c>
      <c r="I1097" s="91"/>
      <c r="J1097" s="40" t="str">
        <f t="shared" si="53"/>
        <v>signature obligatoire</v>
      </c>
    </row>
    <row r="1098" spans="1:10" x14ac:dyDescent="0.25">
      <c r="A1098" s="20">
        <f>'Elegio-Electors'!C1098</f>
        <v>0</v>
      </c>
      <c r="B1098" s="20">
        <f>'Elegio-Electors'!B1098</f>
        <v>0</v>
      </c>
      <c r="C1098" s="91">
        <f>IF(Procédure!$C$33=2,'Elegio-Electors'!D1098,Procédure!$C$33)</f>
        <v>0</v>
      </c>
      <c r="D1098" s="20">
        <f>'Elegio-Electors'!E1098</f>
        <v>0</v>
      </c>
      <c r="E1098" s="91" t="str">
        <f>IF(LEFT(RIGHT('Elegio-Electors'!L1098,2),1)="C",'Elegio-Electors'!L1098,IF(LEFT(RIGHT('Elegio-Electors'!M1098,2),1)="C",'Elegio-Electors'!M1098,""))</f>
        <v/>
      </c>
      <c r="F1098" s="91" t="str">
        <f>IF(LEFT(RIGHT('Elegio-Electors'!L1098,2),1)="O",'Elegio-Electors'!L1098,IF(LEFT(RIGHT('Elegio-Electors'!M1098,2),1)="O",'Elegio-Electors'!M1098,""))</f>
        <v/>
      </c>
      <c r="G1098" s="91" t="str">
        <f t="shared" si="51"/>
        <v>expéditeur:</v>
      </c>
      <c r="H1098" s="91" t="str">
        <f t="shared" si="52"/>
        <v>0 0</v>
      </c>
      <c r="I1098" s="91"/>
      <c r="J1098" s="40" t="str">
        <f t="shared" si="53"/>
        <v>signature obligatoire</v>
      </c>
    </row>
    <row r="1099" spans="1:10" x14ac:dyDescent="0.25">
      <c r="A1099" s="20">
        <f>'Elegio-Electors'!C1099</f>
        <v>0</v>
      </c>
      <c r="B1099" s="20">
        <f>'Elegio-Electors'!B1099</f>
        <v>0</v>
      </c>
      <c r="C1099" s="91">
        <f>IF(Procédure!$C$33=2,'Elegio-Electors'!D1099,Procédure!$C$33)</f>
        <v>0</v>
      </c>
      <c r="D1099" s="20">
        <f>'Elegio-Electors'!E1099</f>
        <v>0</v>
      </c>
      <c r="E1099" s="91" t="str">
        <f>IF(LEFT(RIGHT('Elegio-Electors'!L1099,2),1)="C",'Elegio-Electors'!L1099,IF(LEFT(RIGHT('Elegio-Electors'!M1099,2),1)="C",'Elegio-Electors'!M1099,""))</f>
        <v/>
      </c>
      <c r="F1099" s="91" t="str">
        <f>IF(LEFT(RIGHT('Elegio-Electors'!L1099,2),1)="O",'Elegio-Electors'!L1099,IF(LEFT(RIGHT('Elegio-Electors'!M1099,2),1)="O",'Elegio-Electors'!M1099,""))</f>
        <v/>
      </c>
      <c r="G1099" s="91" t="str">
        <f t="shared" si="51"/>
        <v>expéditeur:</v>
      </c>
      <c r="H1099" s="91" t="str">
        <f t="shared" si="52"/>
        <v>0 0</v>
      </c>
      <c r="I1099" s="91"/>
      <c r="J1099" s="40" t="str">
        <f t="shared" si="53"/>
        <v>signature obligatoire</v>
      </c>
    </row>
    <row r="1100" spans="1:10" x14ac:dyDescent="0.25">
      <c r="A1100" s="20">
        <f>'Elegio-Electors'!C1100</f>
        <v>0</v>
      </c>
      <c r="B1100" s="20">
        <f>'Elegio-Electors'!B1100</f>
        <v>0</v>
      </c>
      <c r="C1100" s="91">
        <f>IF(Procédure!$C$33=2,'Elegio-Electors'!D1100,Procédure!$C$33)</f>
        <v>0</v>
      </c>
      <c r="D1100" s="20">
        <f>'Elegio-Electors'!E1100</f>
        <v>0</v>
      </c>
      <c r="E1100" s="91" t="str">
        <f>IF(LEFT(RIGHT('Elegio-Electors'!L1100,2),1)="C",'Elegio-Electors'!L1100,IF(LEFT(RIGHT('Elegio-Electors'!M1100,2),1)="C",'Elegio-Electors'!M1100,""))</f>
        <v/>
      </c>
      <c r="F1100" s="91" t="str">
        <f>IF(LEFT(RIGHT('Elegio-Electors'!L1100,2),1)="O",'Elegio-Electors'!L1100,IF(LEFT(RIGHT('Elegio-Electors'!M1100,2),1)="O",'Elegio-Electors'!M1100,""))</f>
        <v/>
      </c>
      <c r="G1100" s="91" t="str">
        <f t="shared" si="51"/>
        <v>expéditeur:</v>
      </c>
      <c r="H1100" s="91" t="str">
        <f t="shared" si="52"/>
        <v>0 0</v>
      </c>
      <c r="I1100" s="91"/>
      <c r="J1100" s="40" t="str">
        <f t="shared" si="53"/>
        <v>signature obligatoire</v>
      </c>
    </row>
    <row r="1101" spans="1:10" x14ac:dyDescent="0.25">
      <c r="A1101" s="20">
        <f>'Elegio-Electors'!C1101</f>
        <v>0</v>
      </c>
      <c r="B1101" s="20">
        <f>'Elegio-Electors'!B1101</f>
        <v>0</v>
      </c>
      <c r="C1101" s="91">
        <f>IF(Procédure!$C$33=2,'Elegio-Electors'!D1101,Procédure!$C$33)</f>
        <v>0</v>
      </c>
      <c r="D1101" s="20">
        <f>'Elegio-Electors'!E1101</f>
        <v>0</v>
      </c>
      <c r="E1101" s="91" t="str">
        <f>IF(LEFT(RIGHT('Elegio-Electors'!L1101,2),1)="C",'Elegio-Electors'!L1101,IF(LEFT(RIGHT('Elegio-Electors'!M1101,2),1)="C",'Elegio-Electors'!M1101,""))</f>
        <v/>
      </c>
      <c r="F1101" s="91" t="str">
        <f>IF(LEFT(RIGHT('Elegio-Electors'!L1101,2),1)="O",'Elegio-Electors'!L1101,IF(LEFT(RIGHT('Elegio-Electors'!M1101,2),1)="O",'Elegio-Electors'!M1101,""))</f>
        <v/>
      </c>
      <c r="G1101" s="91" t="str">
        <f t="shared" si="51"/>
        <v>expéditeur:</v>
      </c>
      <c r="H1101" s="91" t="str">
        <f t="shared" si="52"/>
        <v>0 0</v>
      </c>
      <c r="I1101" s="91"/>
      <c r="J1101" s="40" t="str">
        <f t="shared" si="53"/>
        <v>signature obligatoire</v>
      </c>
    </row>
    <row r="1102" spans="1:10" x14ac:dyDescent="0.25">
      <c r="A1102" s="20">
        <f>'Elegio-Electors'!C1102</f>
        <v>0</v>
      </c>
      <c r="B1102" s="20">
        <f>'Elegio-Electors'!B1102</f>
        <v>0</v>
      </c>
      <c r="C1102" s="91">
        <f>IF(Procédure!$C$33=2,'Elegio-Electors'!D1102,Procédure!$C$33)</f>
        <v>0</v>
      </c>
      <c r="D1102" s="20">
        <f>'Elegio-Electors'!E1102</f>
        <v>0</v>
      </c>
      <c r="E1102" s="91" t="str">
        <f>IF(LEFT(RIGHT('Elegio-Electors'!L1102,2),1)="C",'Elegio-Electors'!L1102,IF(LEFT(RIGHT('Elegio-Electors'!M1102,2),1)="C",'Elegio-Electors'!M1102,""))</f>
        <v/>
      </c>
      <c r="F1102" s="91" t="str">
        <f>IF(LEFT(RIGHT('Elegio-Electors'!L1102,2),1)="O",'Elegio-Electors'!L1102,IF(LEFT(RIGHT('Elegio-Electors'!M1102,2),1)="O",'Elegio-Electors'!M1102,""))</f>
        <v/>
      </c>
      <c r="G1102" s="91" t="str">
        <f t="shared" si="51"/>
        <v>expéditeur:</v>
      </c>
      <c r="H1102" s="91" t="str">
        <f t="shared" si="52"/>
        <v>0 0</v>
      </c>
      <c r="I1102" s="91"/>
      <c r="J1102" s="40" t="str">
        <f t="shared" si="53"/>
        <v>signature obligatoire</v>
      </c>
    </row>
    <row r="1103" spans="1:10" x14ac:dyDescent="0.25">
      <c r="A1103" s="20">
        <f>'Elegio-Electors'!C1103</f>
        <v>0</v>
      </c>
      <c r="B1103" s="20">
        <f>'Elegio-Electors'!B1103</f>
        <v>0</v>
      </c>
      <c r="C1103" s="91">
        <f>IF(Procédure!$C$33=2,'Elegio-Electors'!D1103,Procédure!$C$33)</f>
        <v>0</v>
      </c>
      <c r="D1103" s="20">
        <f>'Elegio-Electors'!E1103</f>
        <v>0</v>
      </c>
      <c r="E1103" s="91" t="str">
        <f>IF(LEFT(RIGHT('Elegio-Electors'!L1103,2),1)="C",'Elegio-Electors'!L1103,IF(LEFT(RIGHT('Elegio-Electors'!M1103,2),1)="C",'Elegio-Electors'!M1103,""))</f>
        <v/>
      </c>
      <c r="F1103" s="91" t="str">
        <f>IF(LEFT(RIGHT('Elegio-Electors'!L1103,2),1)="O",'Elegio-Electors'!L1103,IF(LEFT(RIGHT('Elegio-Electors'!M1103,2),1)="O",'Elegio-Electors'!M1103,""))</f>
        <v/>
      </c>
      <c r="G1103" s="91" t="str">
        <f t="shared" si="51"/>
        <v>expéditeur:</v>
      </c>
      <c r="H1103" s="91" t="str">
        <f t="shared" si="52"/>
        <v>0 0</v>
      </c>
      <c r="I1103" s="91"/>
      <c r="J1103" s="40" t="str">
        <f t="shared" si="53"/>
        <v>signature obligatoire</v>
      </c>
    </row>
    <row r="1104" spans="1:10" x14ac:dyDescent="0.25">
      <c r="A1104" s="20">
        <f>'Elegio-Electors'!C1104</f>
        <v>0</v>
      </c>
      <c r="B1104" s="20">
        <f>'Elegio-Electors'!B1104</f>
        <v>0</v>
      </c>
      <c r="C1104" s="91">
        <f>IF(Procédure!$C$33=2,'Elegio-Electors'!D1104,Procédure!$C$33)</f>
        <v>0</v>
      </c>
      <c r="D1104" s="20">
        <f>'Elegio-Electors'!E1104</f>
        <v>0</v>
      </c>
      <c r="E1104" s="91" t="str">
        <f>IF(LEFT(RIGHT('Elegio-Electors'!L1104,2),1)="C",'Elegio-Electors'!L1104,IF(LEFT(RIGHT('Elegio-Electors'!M1104,2),1)="C",'Elegio-Electors'!M1104,""))</f>
        <v/>
      </c>
      <c r="F1104" s="91" t="str">
        <f>IF(LEFT(RIGHT('Elegio-Electors'!L1104,2),1)="O",'Elegio-Electors'!L1104,IF(LEFT(RIGHT('Elegio-Electors'!M1104,2),1)="O",'Elegio-Electors'!M1104,""))</f>
        <v/>
      </c>
      <c r="G1104" s="91" t="str">
        <f t="shared" si="51"/>
        <v>expéditeur:</v>
      </c>
      <c r="H1104" s="91" t="str">
        <f t="shared" si="52"/>
        <v>0 0</v>
      </c>
      <c r="I1104" s="91"/>
      <c r="J1104" s="40" t="str">
        <f t="shared" si="53"/>
        <v>signature obligatoire</v>
      </c>
    </row>
    <row r="1105" spans="1:10" x14ac:dyDescent="0.25">
      <c r="A1105" s="20">
        <f>'Elegio-Electors'!C1105</f>
        <v>0</v>
      </c>
      <c r="B1105" s="20">
        <f>'Elegio-Electors'!B1105</f>
        <v>0</v>
      </c>
      <c r="C1105" s="91">
        <f>IF(Procédure!$C$33=2,'Elegio-Electors'!D1105,Procédure!$C$33)</f>
        <v>0</v>
      </c>
      <c r="D1105" s="20">
        <f>'Elegio-Electors'!E1105</f>
        <v>0</v>
      </c>
      <c r="E1105" s="91" t="str">
        <f>IF(LEFT(RIGHT('Elegio-Electors'!L1105,2),1)="C",'Elegio-Electors'!L1105,IF(LEFT(RIGHT('Elegio-Electors'!M1105,2),1)="C",'Elegio-Electors'!M1105,""))</f>
        <v/>
      </c>
      <c r="F1105" s="91" t="str">
        <f>IF(LEFT(RIGHT('Elegio-Electors'!L1105,2),1)="O",'Elegio-Electors'!L1105,IF(LEFT(RIGHT('Elegio-Electors'!M1105,2),1)="O",'Elegio-Electors'!M1105,""))</f>
        <v/>
      </c>
      <c r="G1105" s="91" t="str">
        <f t="shared" si="51"/>
        <v>expéditeur:</v>
      </c>
      <c r="H1105" s="91" t="str">
        <f t="shared" si="52"/>
        <v>0 0</v>
      </c>
      <c r="I1105" s="91"/>
      <c r="J1105" s="40" t="str">
        <f t="shared" si="53"/>
        <v>signature obligatoire</v>
      </c>
    </row>
    <row r="1106" spans="1:10" x14ac:dyDescent="0.25">
      <c r="A1106" s="20">
        <f>'Elegio-Electors'!C1106</f>
        <v>0</v>
      </c>
      <c r="B1106" s="20">
        <f>'Elegio-Electors'!B1106</f>
        <v>0</v>
      </c>
      <c r="C1106" s="91">
        <f>IF(Procédure!$C$33=2,'Elegio-Electors'!D1106,Procédure!$C$33)</f>
        <v>0</v>
      </c>
      <c r="D1106" s="20">
        <f>'Elegio-Electors'!E1106</f>
        <v>0</v>
      </c>
      <c r="E1106" s="91" t="str">
        <f>IF(LEFT(RIGHT('Elegio-Electors'!L1106,2),1)="C",'Elegio-Electors'!L1106,IF(LEFT(RIGHT('Elegio-Electors'!M1106,2),1)="C",'Elegio-Electors'!M1106,""))</f>
        <v/>
      </c>
      <c r="F1106" s="91" t="str">
        <f>IF(LEFT(RIGHT('Elegio-Electors'!L1106,2),1)="O",'Elegio-Electors'!L1106,IF(LEFT(RIGHT('Elegio-Electors'!M1106,2),1)="O",'Elegio-Electors'!M1106,""))</f>
        <v/>
      </c>
      <c r="G1106" s="91" t="str">
        <f t="shared" si="51"/>
        <v>expéditeur:</v>
      </c>
      <c r="H1106" s="91" t="str">
        <f t="shared" si="52"/>
        <v>0 0</v>
      </c>
      <c r="I1106" s="91"/>
      <c r="J1106" s="40" t="str">
        <f t="shared" si="53"/>
        <v>signature obligatoire</v>
      </c>
    </row>
    <row r="1107" spans="1:10" x14ac:dyDescent="0.25">
      <c r="A1107" s="20">
        <f>'Elegio-Electors'!C1107</f>
        <v>0</v>
      </c>
      <c r="B1107" s="20">
        <f>'Elegio-Electors'!B1107</f>
        <v>0</v>
      </c>
      <c r="C1107" s="91">
        <f>IF(Procédure!$C$33=2,'Elegio-Electors'!D1107,Procédure!$C$33)</f>
        <v>0</v>
      </c>
      <c r="D1107" s="20">
        <f>'Elegio-Electors'!E1107</f>
        <v>0</v>
      </c>
      <c r="E1107" s="91" t="str">
        <f>IF(LEFT(RIGHT('Elegio-Electors'!L1107,2),1)="C",'Elegio-Electors'!L1107,IF(LEFT(RIGHT('Elegio-Electors'!M1107,2),1)="C",'Elegio-Electors'!M1107,""))</f>
        <v/>
      </c>
      <c r="F1107" s="91" t="str">
        <f>IF(LEFT(RIGHT('Elegio-Electors'!L1107,2),1)="O",'Elegio-Electors'!L1107,IF(LEFT(RIGHT('Elegio-Electors'!M1107,2),1)="O",'Elegio-Electors'!M1107,""))</f>
        <v/>
      </c>
      <c r="G1107" s="91" t="str">
        <f t="shared" si="51"/>
        <v>expéditeur:</v>
      </c>
      <c r="H1107" s="91" t="str">
        <f t="shared" si="52"/>
        <v>0 0</v>
      </c>
      <c r="I1107" s="91"/>
      <c r="J1107" s="40" t="str">
        <f t="shared" si="53"/>
        <v>signature obligatoire</v>
      </c>
    </row>
    <row r="1108" spans="1:10" x14ac:dyDescent="0.25">
      <c r="A1108" s="20">
        <f>'Elegio-Electors'!C1108</f>
        <v>0</v>
      </c>
      <c r="B1108" s="20">
        <f>'Elegio-Electors'!B1108</f>
        <v>0</v>
      </c>
      <c r="C1108" s="91">
        <f>IF(Procédure!$C$33=2,'Elegio-Electors'!D1108,Procédure!$C$33)</f>
        <v>0</v>
      </c>
      <c r="D1108" s="20">
        <f>'Elegio-Electors'!E1108</f>
        <v>0</v>
      </c>
      <c r="E1108" s="91" t="str">
        <f>IF(LEFT(RIGHT('Elegio-Electors'!L1108,2),1)="C",'Elegio-Electors'!L1108,IF(LEFT(RIGHT('Elegio-Electors'!M1108,2),1)="C",'Elegio-Electors'!M1108,""))</f>
        <v/>
      </c>
      <c r="F1108" s="91" t="str">
        <f>IF(LEFT(RIGHT('Elegio-Electors'!L1108,2),1)="O",'Elegio-Electors'!L1108,IF(LEFT(RIGHT('Elegio-Electors'!M1108,2),1)="O",'Elegio-Electors'!M1108,""))</f>
        <v/>
      </c>
      <c r="G1108" s="91" t="str">
        <f t="shared" si="51"/>
        <v>expéditeur:</v>
      </c>
      <c r="H1108" s="91" t="str">
        <f t="shared" si="52"/>
        <v>0 0</v>
      </c>
      <c r="I1108" s="91"/>
      <c r="J1108" s="40" t="str">
        <f t="shared" si="53"/>
        <v>signature obligatoire</v>
      </c>
    </row>
    <row r="1109" spans="1:10" x14ac:dyDescent="0.25">
      <c r="A1109" s="20">
        <f>'Elegio-Electors'!C1109</f>
        <v>0</v>
      </c>
      <c r="B1109" s="20">
        <f>'Elegio-Electors'!B1109</f>
        <v>0</v>
      </c>
      <c r="C1109" s="91">
        <f>IF(Procédure!$C$33=2,'Elegio-Electors'!D1109,Procédure!$C$33)</f>
        <v>0</v>
      </c>
      <c r="D1109" s="20">
        <f>'Elegio-Electors'!E1109</f>
        <v>0</v>
      </c>
      <c r="E1109" s="91" t="str">
        <f>IF(LEFT(RIGHT('Elegio-Electors'!L1109,2),1)="C",'Elegio-Electors'!L1109,IF(LEFT(RIGHT('Elegio-Electors'!M1109,2),1)="C",'Elegio-Electors'!M1109,""))</f>
        <v/>
      </c>
      <c r="F1109" s="91" t="str">
        <f>IF(LEFT(RIGHT('Elegio-Electors'!L1109,2),1)="O",'Elegio-Electors'!L1109,IF(LEFT(RIGHT('Elegio-Electors'!M1109,2),1)="O",'Elegio-Electors'!M1109,""))</f>
        <v/>
      </c>
      <c r="G1109" s="91" t="str">
        <f t="shared" si="51"/>
        <v>expéditeur:</v>
      </c>
      <c r="H1109" s="91" t="str">
        <f t="shared" si="52"/>
        <v>0 0</v>
      </c>
      <c r="I1109" s="91"/>
      <c r="J1109" s="40" t="str">
        <f t="shared" si="53"/>
        <v>signature obligatoire</v>
      </c>
    </row>
    <row r="1110" spans="1:10" x14ac:dyDescent="0.25">
      <c r="A1110" s="20">
        <f>'Elegio-Electors'!C1110</f>
        <v>0</v>
      </c>
      <c r="B1110" s="20">
        <f>'Elegio-Electors'!B1110</f>
        <v>0</v>
      </c>
      <c r="C1110" s="91">
        <f>IF(Procédure!$C$33=2,'Elegio-Electors'!D1110,Procédure!$C$33)</f>
        <v>0</v>
      </c>
      <c r="D1110" s="20">
        <f>'Elegio-Electors'!E1110</f>
        <v>0</v>
      </c>
      <c r="E1110" s="91" t="str">
        <f>IF(LEFT(RIGHT('Elegio-Electors'!L1110,2),1)="C",'Elegio-Electors'!L1110,IF(LEFT(RIGHT('Elegio-Electors'!M1110,2),1)="C",'Elegio-Electors'!M1110,""))</f>
        <v/>
      </c>
      <c r="F1110" s="91" t="str">
        <f>IF(LEFT(RIGHT('Elegio-Electors'!L1110,2),1)="O",'Elegio-Electors'!L1110,IF(LEFT(RIGHT('Elegio-Electors'!M1110,2),1)="O",'Elegio-Electors'!M1110,""))</f>
        <v/>
      </c>
      <c r="G1110" s="91" t="str">
        <f t="shared" si="51"/>
        <v>expéditeur:</v>
      </c>
      <c r="H1110" s="91" t="str">
        <f t="shared" si="52"/>
        <v>0 0</v>
      </c>
      <c r="I1110" s="91"/>
      <c r="J1110" s="40" t="str">
        <f t="shared" si="53"/>
        <v>signature obligatoire</v>
      </c>
    </row>
    <row r="1111" spans="1:10" x14ac:dyDescent="0.25">
      <c r="A1111" s="20">
        <f>'Elegio-Electors'!C1111</f>
        <v>0</v>
      </c>
      <c r="B1111" s="20">
        <f>'Elegio-Electors'!B1111</f>
        <v>0</v>
      </c>
      <c r="C1111" s="91">
        <f>IF(Procédure!$C$33=2,'Elegio-Electors'!D1111,Procédure!$C$33)</f>
        <v>0</v>
      </c>
      <c r="D1111" s="20">
        <f>'Elegio-Electors'!E1111</f>
        <v>0</v>
      </c>
      <c r="E1111" s="91" t="str">
        <f>IF(LEFT(RIGHT('Elegio-Electors'!L1111,2),1)="C",'Elegio-Electors'!L1111,IF(LEFT(RIGHT('Elegio-Electors'!M1111,2),1)="C",'Elegio-Electors'!M1111,""))</f>
        <v/>
      </c>
      <c r="F1111" s="91" t="str">
        <f>IF(LEFT(RIGHT('Elegio-Electors'!L1111,2),1)="O",'Elegio-Electors'!L1111,IF(LEFT(RIGHT('Elegio-Electors'!M1111,2),1)="O",'Elegio-Electors'!M1111,""))</f>
        <v/>
      </c>
      <c r="G1111" s="91" t="str">
        <f t="shared" si="51"/>
        <v>expéditeur:</v>
      </c>
      <c r="H1111" s="91" t="str">
        <f t="shared" si="52"/>
        <v>0 0</v>
      </c>
      <c r="I1111" s="91"/>
      <c r="J1111" s="40" t="str">
        <f t="shared" si="53"/>
        <v>signature obligatoire</v>
      </c>
    </row>
    <row r="1112" spans="1:10" x14ac:dyDescent="0.25">
      <c r="A1112" s="20">
        <f>'Elegio-Electors'!C1112</f>
        <v>0</v>
      </c>
      <c r="B1112" s="20">
        <f>'Elegio-Electors'!B1112</f>
        <v>0</v>
      </c>
      <c r="C1112" s="91">
        <f>IF(Procédure!$C$33=2,'Elegio-Electors'!D1112,Procédure!$C$33)</f>
        <v>0</v>
      </c>
      <c r="D1112" s="20">
        <f>'Elegio-Electors'!E1112</f>
        <v>0</v>
      </c>
      <c r="E1112" s="91" t="str">
        <f>IF(LEFT(RIGHT('Elegio-Electors'!L1112,2),1)="C",'Elegio-Electors'!L1112,IF(LEFT(RIGHT('Elegio-Electors'!M1112,2),1)="C",'Elegio-Electors'!M1112,""))</f>
        <v/>
      </c>
      <c r="F1112" s="91" t="str">
        <f>IF(LEFT(RIGHT('Elegio-Electors'!L1112,2),1)="O",'Elegio-Electors'!L1112,IF(LEFT(RIGHT('Elegio-Electors'!M1112,2),1)="O",'Elegio-Electors'!M1112,""))</f>
        <v/>
      </c>
      <c r="G1112" s="91" t="str">
        <f t="shared" si="51"/>
        <v>expéditeur:</v>
      </c>
      <c r="H1112" s="91" t="str">
        <f t="shared" si="52"/>
        <v>0 0</v>
      </c>
      <c r="I1112" s="91"/>
      <c r="J1112" s="40" t="str">
        <f t="shared" si="53"/>
        <v>signature obligatoire</v>
      </c>
    </row>
    <row r="1113" spans="1:10" x14ac:dyDescent="0.25">
      <c r="A1113" s="20">
        <f>'Elegio-Electors'!C1113</f>
        <v>0</v>
      </c>
      <c r="B1113" s="20">
        <f>'Elegio-Electors'!B1113</f>
        <v>0</v>
      </c>
      <c r="C1113" s="91">
        <f>IF(Procédure!$C$33=2,'Elegio-Electors'!D1113,Procédure!$C$33)</f>
        <v>0</v>
      </c>
      <c r="D1113" s="20">
        <f>'Elegio-Electors'!E1113</f>
        <v>0</v>
      </c>
      <c r="E1113" s="91" t="str">
        <f>IF(LEFT(RIGHT('Elegio-Electors'!L1113,2),1)="C",'Elegio-Electors'!L1113,IF(LEFT(RIGHT('Elegio-Electors'!M1113,2),1)="C",'Elegio-Electors'!M1113,""))</f>
        <v/>
      </c>
      <c r="F1113" s="91" t="str">
        <f>IF(LEFT(RIGHT('Elegio-Electors'!L1113,2),1)="O",'Elegio-Electors'!L1113,IF(LEFT(RIGHT('Elegio-Electors'!M1113,2),1)="O",'Elegio-Electors'!M1113,""))</f>
        <v/>
      </c>
      <c r="G1113" s="91" t="str">
        <f t="shared" si="51"/>
        <v>expéditeur:</v>
      </c>
      <c r="H1113" s="91" t="str">
        <f t="shared" si="52"/>
        <v>0 0</v>
      </c>
      <c r="I1113" s="91"/>
      <c r="J1113" s="40" t="str">
        <f t="shared" si="53"/>
        <v>signature obligatoire</v>
      </c>
    </row>
    <row r="1114" spans="1:10" x14ac:dyDescent="0.25">
      <c r="A1114" s="20">
        <f>'Elegio-Electors'!C1114</f>
        <v>0</v>
      </c>
      <c r="B1114" s="20">
        <f>'Elegio-Electors'!B1114</f>
        <v>0</v>
      </c>
      <c r="C1114" s="91">
        <f>IF(Procédure!$C$33=2,'Elegio-Electors'!D1114,Procédure!$C$33)</f>
        <v>0</v>
      </c>
      <c r="D1114" s="20">
        <f>'Elegio-Electors'!E1114</f>
        <v>0</v>
      </c>
      <c r="E1114" s="91" t="str">
        <f>IF(LEFT(RIGHT('Elegio-Electors'!L1114,2),1)="C",'Elegio-Electors'!L1114,IF(LEFT(RIGHT('Elegio-Electors'!M1114,2),1)="C",'Elegio-Electors'!M1114,""))</f>
        <v/>
      </c>
      <c r="F1114" s="91" t="str">
        <f>IF(LEFT(RIGHT('Elegio-Electors'!L1114,2),1)="O",'Elegio-Electors'!L1114,IF(LEFT(RIGHT('Elegio-Electors'!M1114,2),1)="O",'Elegio-Electors'!M1114,""))</f>
        <v/>
      </c>
      <c r="G1114" s="91" t="str">
        <f t="shared" si="51"/>
        <v>expéditeur:</v>
      </c>
      <c r="H1114" s="91" t="str">
        <f t="shared" si="52"/>
        <v>0 0</v>
      </c>
      <c r="I1114" s="91"/>
      <c r="J1114" s="40" t="str">
        <f t="shared" si="53"/>
        <v>signature obligatoire</v>
      </c>
    </row>
    <row r="1115" spans="1:10" x14ac:dyDescent="0.25">
      <c r="A1115" s="20">
        <f>'Elegio-Electors'!C1115</f>
        <v>0</v>
      </c>
      <c r="B1115" s="20">
        <f>'Elegio-Electors'!B1115</f>
        <v>0</v>
      </c>
      <c r="C1115" s="91">
        <f>IF(Procédure!$C$33=2,'Elegio-Electors'!D1115,Procédure!$C$33)</f>
        <v>0</v>
      </c>
      <c r="D1115" s="20">
        <f>'Elegio-Electors'!E1115</f>
        <v>0</v>
      </c>
      <c r="E1115" s="91" t="str">
        <f>IF(LEFT(RIGHT('Elegio-Electors'!L1115,2),1)="C",'Elegio-Electors'!L1115,IF(LEFT(RIGHT('Elegio-Electors'!M1115,2),1)="C",'Elegio-Electors'!M1115,""))</f>
        <v/>
      </c>
      <c r="F1115" s="91" t="str">
        <f>IF(LEFT(RIGHT('Elegio-Electors'!L1115,2),1)="O",'Elegio-Electors'!L1115,IF(LEFT(RIGHT('Elegio-Electors'!M1115,2),1)="O",'Elegio-Electors'!M1115,""))</f>
        <v/>
      </c>
      <c r="G1115" s="91" t="str">
        <f t="shared" si="51"/>
        <v>expéditeur:</v>
      </c>
      <c r="H1115" s="91" t="str">
        <f t="shared" si="52"/>
        <v>0 0</v>
      </c>
      <c r="I1115" s="91"/>
      <c r="J1115" s="40" t="str">
        <f t="shared" si="53"/>
        <v>signature obligatoire</v>
      </c>
    </row>
    <row r="1116" spans="1:10" x14ac:dyDescent="0.25">
      <c r="A1116" s="20">
        <f>'Elegio-Electors'!C1116</f>
        <v>0</v>
      </c>
      <c r="B1116" s="20">
        <f>'Elegio-Electors'!B1116</f>
        <v>0</v>
      </c>
      <c r="C1116" s="91">
        <f>IF(Procédure!$C$33=2,'Elegio-Electors'!D1116,Procédure!$C$33)</f>
        <v>0</v>
      </c>
      <c r="D1116" s="20">
        <f>'Elegio-Electors'!E1116</f>
        <v>0</v>
      </c>
      <c r="E1116" s="91" t="str">
        <f>IF(LEFT(RIGHT('Elegio-Electors'!L1116,2),1)="C",'Elegio-Electors'!L1116,IF(LEFT(RIGHT('Elegio-Electors'!M1116,2),1)="C",'Elegio-Electors'!M1116,""))</f>
        <v/>
      </c>
      <c r="F1116" s="91" t="str">
        <f>IF(LEFT(RIGHT('Elegio-Electors'!L1116,2),1)="O",'Elegio-Electors'!L1116,IF(LEFT(RIGHT('Elegio-Electors'!M1116,2),1)="O",'Elegio-Electors'!M1116,""))</f>
        <v/>
      </c>
      <c r="G1116" s="91" t="str">
        <f t="shared" si="51"/>
        <v>expéditeur:</v>
      </c>
      <c r="H1116" s="91" t="str">
        <f t="shared" si="52"/>
        <v>0 0</v>
      </c>
      <c r="I1116" s="91"/>
      <c r="J1116" s="40" t="str">
        <f t="shared" si="53"/>
        <v>signature obligatoire</v>
      </c>
    </row>
    <row r="1117" spans="1:10" x14ac:dyDescent="0.25">
      <c r="A1117" s="20">
        <f>'Elegio-Electors'!C1117</f>
        <v>0</v>
      </c>
      <c r="B1117" s="20">
        <f>'Elegio-Electors'!B1117</f>
        <v>0</v>
      </c>
      <c r="C1117" s="91">
        <f>IF(Procédure!$C$33=2,'Elegio-Electors'!D1117,Procédure!$C$33)</f>
        <v>0</v>
      </c>
      <c r="D1117" s="20">
        <f>'Elegio-Electors'!E1117</f>
        <v>0</v>
      </c>
      <c r="E1117" s="91" t="str">
        <f>IF(LEFT(RIGHT('Elegio-Electors'!L1117,2),1)="C",'Elegio-Electors'!L1117,IF(LEFT(RIGHT('Elegio-Electors'!M1117,2),1)="C",'Elegio-Electors'!M1117,""))</f>
        <v/>
      </c>
      <c r="F1117" s="91" t="str">
        <f>IF(LEFT(RIGHT('Elegio-Electors'!L1117,2),1)="O",'Elegio-Electors'!L1117,IF(LEFT(RIGHT('Elegio-Electors'!M1117,2),1)="O",'Elegio-Electors'!M1117,""))</f>
        <v/>
      </c>
      <c r="G1117" s="91" t="str">
        <f t="shared" si="51"/>
        <v>expéditeur:</v>
      </c>
      <c r="H1117" s="91" t="str">
        <f t="shared" si="52"/>
        <v>0 0</v>
      </c>
      <c r="I1117" s="91"/>
      <c r="J1117" s="40" t="str">
        <f t="shared" si="53"/>
        <v>signature obligatoire</v>
      </c>
    </row>
    <row r="1118" spans="1:10" x14ac:dyDescent="0.25">
      <c r="A1118" s="20">
        <f>'Elegio-Electors'!C1118</f>
        <v>0</v>
      </c>
      <c r="B1118" s="20">
        <f>'Elegio-Electors'!B1118</f>
        <v>0</v>
      </c>
      <c r="C1118" s="91">
        <f>IF(Procédure!$C$33=2,'Elegio-Electors'!D1118,Procédure!$C$33)</f>
        <v>0</v>
      </c>
      <c r="D1118" s="20">
        <f>'Elegio-Electors'!E1118</f>
        <v>0</v>
      </c>
      <c r="E1118" s="91" t="str">
        <f>IF(LEFT(RIGHT('Elegio-Electors'!L1118,2),1)="C",'Elegio-Electors'!L1118,IF(LEFT(RIGHT('Elegio-Electors'!M1118,2),1)="C",'Elegio-Electors'!M1118,""))</f>
        <v/>
      </c>
      <c r="F1118" s="91" t="str">
        <f>IF(LEFT(RIGHT('Elegio-Electors'!L1118,2),1)="O",'Elegio-Electors'!L1118,IF(LEFT(RIGHT('Elegio-Electors'!M1118,2),1)="O",'Elegio-Electors'!M1118,""))</f>
        <v/>
      </c>
      <c r="G1118" s="91" t="str">
        <f t="shared" si="51"/>
        <v>expéditeur:</v>
      </c>
      <c r="H1118" s="91" t="str">
        <f t="shared" si="52"/>
        <v>0 0</v>
      </c>
      <c r="I1118" s="91"/>
      <c r="J1118" s="40" t="str">
        <f t="shared" si="53"/>
        <v>signature obligatoire</v>
      </c>
    </row>
    <row r="1119" spans="1:10" x14ac:dyDescent="0.25">
      <c r="A1119" s="20">
        <f>'Elegio-Electors'!C1119</f>
        <v>0</v>
      </c>
      <c r="B1119" s="20">
        <f>'Elegio-Electors'!B1119</f>
        <v>0</v>
      </c>
      <c r="C1119" s="91">
        <f>IF(Procédure!$C$33=2,'Elegio-Electors'!D1119,Procédure!$C$33)</f>
        <v>0</v>
      </c>
      <c r="D1119" s="20">
        <f>'Elegio-Electors'!E1119</f>
        <v>0</v>
      </c>
      <c r="E1119" s="91" t="str">
        <f>IF(LEFT(RIGHT('Elegio-Electors'!L1119,2),1)="C",'Elegio-Electors'!L1119,IF(LEFT(RIGHT('Elegio-Electors'!M1119,2),1)="C",'Elegio-Electors'!M1119,""))</f>
        <v/>
      </c>
      <c r="F1119" s="91" t="str">
        <f>IF(LEFT(RIGHT('Elegio-Electors'!L1119,2),1)="O",'Elegio-Electors'!L1119,IF(LEFT(RIGHT('Elegio-Electors'!M1119,2),1)="O",'Elegio-Electors'!M1119,""))</f>
        <v/>
      </c>
      <c r="G1119" s="91" t="str">
        <f t="shared" si="51"/>
        <v>expéditeur:</v>
      </c>
      <c r="H1119" s="91" t="str">
        <f t="shared" si="52"/>
        <v>0 0</v>
      </c>
      <c r="I1119" s="91"/>
      <c r="J1119" s="40" t="str">
        <f t="shared" si="53"/>
        <v>signature obligatoire</v>
      </c>
    </row>
    <row r="1120" spans="1:10" x14ac:dyDescent="0.25">
      <c r="A1120" s="20">
        <f>'Elegio-Electors'!C1120</f>
        <v>0</v>
      </c>
      <c r="B1120" s="20">
        <f>'Elegio-Electors'!B1120</f>
        <v>0</v>
      </c>
      <c r="C1120" s="91">
        <f>IF(Procédure!$C$33=2,'Elegio-Electors'!D1120,Procédure!$C$33)</f>
        <v>0</v>
      </c>
      <c r="D1120" s="20">
        <f>'Elegio-Electors'!E1120</f>
        <v>0</v>
      </c>
      <c r="E1120" s="91" t="str">
        <f>IF(LEFT(RIGHT('Elegio-Electors'!L1120,2),1)="C",'Elegio-Electors'!L1120,IF(LEFT(RIGHT('Elegio-Electors'!M1120,2),1)="C",'Elegio-Electors'!M1120,""))</f>
        <v/>
      </c>
      <c r="F1120" s="91" t="str">
        <f>IF(LEFT(RIGHT('Elegio-Electors'!L1120,2),1)="O",'Elegio-Electors'!L1120,IF(LEFT(RIGHT('Elegio-Electors'!M1120,2),1)="O",'Elegio-Electors'!M1120,""))</f>
        <v/>
      </c>
      <c r="G1120" s="91" t="str">
        <f t="shared" si="51"/>
        <v>expéditeur:</v>
      </c>
      <c r="H1120" s="91" t="str">
        <f t="shared" si="52"/>
        <v>0 0</v>
      </c>
      <c r="I1120" s="91"/>
      <c r="J1120" s="40" t="str">
        <f t="shared" si="53"/>
        <v>signature obligatoire</v>
      </c>
    </row>
    <row r="1121" spans="1:10" x14ac:dyDescent="0.25">
      <c r="A1121" s="20">
        <f>'Elegio-Electors'!C1121</f>
        <v>0</v>
      </c>
      <c r="B1121" s="20">
        <f>'Elegio-Electors'!B1121</f>
        <v>0</v>
      </c>
      <c r="C1121" s="91">
        <f>IF(Procédure!$C$33=2,'Elegio-Electors'!D1121,Procédure!$C$33)</f>
        <v>0</v>
      </c>
      <c r="D1121" s="20">
        <f>'Elegio-Electors'!E1121</f>
        <v>0</v>
      </c>
      <c r="E1121" s="91" t="str">
        <f>IF(LEFT(RIGHT('Elegio-Electors'!L1121,2),1)="C",'Elegio-Electors'!L1121,IF(LEFT(RIGHT('Elegio-Electors'!M1121,2),1)="C",'Elegio-Electors'!M1121,""))</f>
        <v/>
      </c>
      <c r="F1121" s="91" t="str">
        <f>IF(LEFT(RIGHT('Elegio-Electors'!L1121,2),1)="O",'Elegio-Electors'!L1121,IF(LEFT(RIGHT('Elegio-Electors'!M1121,2),1)="O",'Elegio-Electors'!M1121,""))</f>
        <v/>
      </c>
      <c r="G1121" s="91" t="str">
        <f t="shared" si="51"/>
        <v>expéditeur:</v>
      </c>
      <c r="H1121" s="91" t="str">
        <f t="shared" si="52"/>
        <v>0 0</v>
      </c>
      <c r="I1121" s="91"/>
      <c r="J1121" s="40" t="str">
        <f t="shared" si="53"/>
        <v>signature obligatoire</v>
      </c>
    </row>
    <row r="1122" spans="1:10" x14ac:dyDescent="0.25">
      <c r="A1122" s="20">
        <f>'Elegio-Electors'!C1122</f>
        <v>0</v>
      </c>
      <c r="B1122" s="20">
        <f>'Elegio-Electors'!B1122</f>
        <v>0</v>
      </c>
      <c r="C1122" s="91">
        <f>IF(Procédure!$C$33=2,'Elegio-Electors'!D1122,Procédure!$C$33)</f>
        <v>0</v>
      </c>
      <c r="D1122" s="20">
        <f>'Elegio-Electors'!E1122</f>
        <v>0</v>
      </c>
      <c r="E1122" s="91" t="str">
        <f>IF(LEFT(RIGHT('Elegio-Electors'!L1122,2),1)="C",'Elegio-Electors'!L1122,IF(LEFT(RIGHT('Elegio-Electors'!M1122,2),1)="C",'Elegio-Electors'!M1122,""))</f>
        <v/>
      </c>
      <c r="F1122" s="91" t="str">
        <f>IF(LEFT(RIGHT('Elegio-Electors'!L1122,2),1)="O",'Elegio-Electors'!L1122,IF(LEFT(RIGHT('Elegio-Electors'!M1122,2),1)="O",'Elegio-Electors'!M1122,""))</f>
        <v/>
      </c>
      <c r="G1122" s="91" t="str">
        <f t="shared" si="51"/>
        <v>expéditeur:</v>
      </c>
      <c r="H1122" s="91" t="str">
        <f t="shared" si="52"/>
        <v>0 0</v>
      </c>
      <c r="I1122" s="91"/>
      <c r="J1122" s="40" t="str">
        <f t="shared" si="53"/>
        <v>signature obligatoire</v>
      </c>
    </row>
    <row r="1123" spans="1:10" x14ac:dyDescent="0.25">
      <c r="A1123" s="20">
        <f>'Elegio-Electors'!C1123</f>
        <v>0</v>
      </c>
      <c r="B1123" s="20">
        <f>'Elegio-Electors'!B1123</f>
        <v>0</v>
      </c>
      <c r="C1123" s="91">
        <f>IF(Procédure!$C$33=2,'Elegio-Electors'!D1123,Procédure!$C$33)</f>
        <v>0</v>
      </c>
      <c r="D1123" s="20">
        <f>'Elegio-Electors'!E1123</f>
        <v>0</v>
      </c>
      <c r="E1123" s="91" t="str">
        <f>IF(LEFT(RIGHT('Elegio-Electors'!L1123,2),1)="C",'Elegio-Electors'!L1123,IF(LEFT(RIGHT('Elegio-Electors'!M1123,2),1)="C",'Elegio-Electors'!M1123,""))</f>
        <v/>
      </c>
      <c r="F1123" s="91" t="str">
        <f>IF(LEFT(RIGHT('Elegio-Electors'!L1123,2),1)="O",'Elegio-Electors'!L1123,IF(LEFT(RIGHT('Elegio-Electors'!M1123,2),1)="O",'Elegio-Electors'!M1123,""))</f>
        <v/>
      </c>
      <c r="G1123" s="91" t="str">
        <f t="shared" si="51"/>
        <v>expéditeur:</v>
      </c>
      <c r="H1123" s="91" t="str">
        <f t="shared" si="52"/>
        <v>0 0</v>
      </c>
      <c r="I1123" s="91"/>
      <c r="J1123" s="40" t="str">
        <f t="shared" si="53"/>
        <v>signature obligatoire</v>
      </c>
    </row>
    <row r="1124" spans="1:10" x14ac:dyDescent="0.25">
      <c r="A1124" s="20">
        <f>'Elegio-Electors'!C1124</f>
        <v>0</v>
      </c>
      <c r="B1124" s="20">
        <f>'Elegio-Electors'!B1124</f>
        <v>0</v>
      </c>
      <c r="C1124" s="91">
        <f>IF(Procédure!$C$33=2,'Elegio-Electors'!D1124,Procédure!$C$33)</f>
        <v>0</v>
      </c>
      <c r="D1124" s="20">
        <f>'Elegio-Electors'!E1124</f>
        <v>0</v>
      </c>
      <c r="E1124" s="91" t="str">
        <f>IF(LEFT(RIGHT('Elegio-Electors'!L1124,2),1)="C",'Elegio-Electors'!L1124,IF(LEFT(RIGHT('Elegio-Electors'!M1124,2),1)="C",'Elegio-Electors'!M1124,""))</f>
        <v/>
      </c>
      <c r="F1124" s="91" t="str">
        <f>IF(LEFT(RIGHT('Elegio-Electors'!L1124,2),1)="O",'Elegio-Electors'!L1124,IF(LEFT(RIGHT('Elegio-Electors'!M1124,2),1)="O",'Elegio-Electors'!M1124,""))</f>
        <v/>
      </c>
      <c r="G1124" s="91" t="str">
        <f t="shared" si="51"/>
        <v>expéditeur:</v>
      </c>
      <c r="H1124" s="91" t="str">
        <f t="shared" si="52"/>
        <v>0 0</v>
      </c>
      <c r="I1124" s="91"/>
      <c r="J1124" s="40" t="str">
        <f t="shared" si="53"/>
        <v>signature obligatoire</v>
      </c>
    </row>
    <row r="1125" spans="1:10" x14ac:dyDescent="0.25">
      <c r="A1125" s="20">
        <f>'Elegio-Electors'!C1125</f>
        <v>0</v>
      </c>
      <c r="B1125" s="20">
        <f>'Elegio-Electors'!B1125</f>
        <v>0</v>
      </c>
      <c r="C1125" s="91">
        <f>IF(Procédure!$C$33=2,'Elegio-Electors'!D1125,Procédure!$C$33)</f>
        <v>0</v>
      </c>
      <c r="D1125" s="20">
        <f>'Elegio-Electors'!E1125</f>
        <v>0</v>
      </c>
      <c r="E1125" s="91" t="str">
        <f>IF(LEFT(RIGHT('Elegio-Electors'!L1125,2),1)="C",'Elegio-Electors'!L1125,IF(LEFT(RIGHT('Elegio-Electors'!M1125,2),1)="C",'Elegio-Electors'!M1125,""))</f>
        <v/>
      </c>
      <c r="F1125" s="91" t="str">
        <f>IF(LEFT(RIGHT('Elegio-Electors'!L1125,2),1)="O",'Elegio-Electors'!L1125,IF(LEFT(RIGHT('Elegio-Electors'!M1125,2),1)="O",'Elegio-Electors'!M1125,""))</f>
        <v/>
      </c>
      <c r="G1125" s="91" t="str">
        <f t="shared" si="51"/>
        <v>expéditeur:</v>
      </c>
      <c r="H1125" s="91" t="str">
        <f t="shared" si="52"/>
        <v>0 0</v>
      </c>
      <c r="I1125" s="91"/>
      <c r="J1125" s="40" t="str">
        <f t="shared" si="53"/>
        <v>signature obligatoire</v>
      </c>
    </row>
    <row r="1126" spans="1:10" x14ac:dyDescent="0.25">
      <c r="A1126" s="20">
        <f>'Elegio-Electors'!C1126</f>
        <v>0</v>
      </c>
      <c r="B1126" s="20">
        <f>'Elegio-Electors'!B1126</f>
        <v>0</v>
      </c>
      <c r="C1126" s="91">
        <f>IF(Procédure!$C$33=2,'Elegio-Electors'!D1126,Procédure!$C$33)</f>
        <v>0</v>
      </c>
      <c r="D1126" s="20">
        <f>'Elegio-Electors'!E1126</f>
        <v>0</v>
      </c>
      <c r="E1126" s="91" t="str">
        <f>IF(LEFT(RIGHT('Elegio-Electors'!L1126,2),1)="C",'Elegio-Electors'!L1126,IF(LEFT(RIGHT('Elegio-Electors'!M1126,2),1)="C",'Elegio-Electors'!M1126,""))</f>
        <v/>
      </c>
      <c r="F1126" s="91" t="str">
        <f>IF(LEFT(RIGHT('Elegio-Electors'!L1126,2),1)="O",'Elegio-Electors'!L1126,IF(LEFT(RIGHT('Elegio-Electors'!M1126,2),1)="O",'Elegio-Electors'!M1126,""))</f>
        <v/>
      </c>
      <c r="G1126" s="91" t="str">
        <f t="shared" si="51"/>
        <v>expéditeur:</v>
      </c>
      <c r="H1126" s="91" t="str">
        <f t="shared" si="52"/>
        <v>0 0</v>
      </c>
      <c r="I1126" s="91"/>
      <c r="J1126" s="40" t="str">
        <f t="shared" si="53"/>
        <v>signature obligatoire</v>
      </c>
    </row>
    <row r="1127" spans="1:10" x14ac:dyDescent="0.25">
      <c r="A1127" s="20">
        <f>'Elegio-Electors'!C1127</f>
        <v>0</v>
      </c>
      <c r="B1127" s="20">
        <f>'Elegio-Electors'!B1127</f>
        <v>0</v>
      </c>
      <c r="C1127" s="91">
        <f>IF(Procédure!$C$33=2,'Elegio-Electors'!D1127,Procédure!$C$33)</f>
        <v>0</v>
      </c>
      <c r="D1127" s="20">
        <f>'Elegio-Electors'!E1127</f>
        <v>0</v>
      </c>
      <c r="E1127" s="91" t="str">
        <f>IF(LEFT(RIGHT('Elegio-Electors'!L1127,2),1)="C",'Elegio-Electors'!L1127,IF(LEFT(RIGHT('Elegio-Electors'!M1127,2),1)="C",'Elegio-Electors'!M1127,""))</f>
        <v/>
      </c>
      <c r="F1127" s="91" t="str">
        <f>IF(LEFT(RIGHT('Elegio-Electors'!L1127,2),1)="O",'Elegio-Electors'!L1127,IF(LEFT(RIGHT('Elegio-Electors'!M1127,2),1)="O",'Elegio-Electors'!M1127,""))</f>
        <v/>
      </c>
      <c r="G1127" s="91" t="str">
        <f t="shared" si="51"/>
        <v>expéditeur:</v>
      </c>
      <c r="H1127" s="91" t="str">
        <f t="shared" si="52"/>
        <v>0 0</v>
      </c>
      <c r="I1127" s="91"/>
      <c r="J1127" s="40" t="str">
        <f t="shared" si="53"/>
        <v>signature obligatoire</v>
      </c>
    </row>
    <row r="1128" spans="1:10" x14ac:dyDescent="0.25">
      <c r="A1128" s="20">
        <f>'Elegio-Electors'!C1128</f>
        <v>0</v>
      </c>
      <c r="B1128" s="20">
        <f>'Elegio-Electors'!B1128</f>
        <v>0</v>
      </c>
      <c r="C1128" s="91">
        <f>IF(Procédure!$C$33=2,'Elegio-Electors'!D1128,Procédure!$C$33)</f>
        <v>0</v>
      </c>
      <c r="D1128" s="20">
        <f>'Elegio-Electors'!E1128</f>
        <v>0</v>
      </c>
      <c r="E1128" s="91" t="str">
        <f>IF(LEFT(RIGHT('Elegio-Electors'!L1128,2),1)="C",'Elegio-Electors'!L1128,IF(LEFT(RIGHT('Elegio-Electors'!M1128,2),1)="C",'Elegio-Electors'!M1128,""))</f>
        <v/>
      </c>
      <c r="F1128" s="91" t="str">
        <f>IF(LEFT(RIGHT('Elegio-Electors'!L1128,2),1)="O",'Elegio-Electors'!L1128,IF(LEFT(RIGHT('Elegio-Electors'!M1128,2),1)="O",'Elegio-Electors'!M1128,""))</f>
        <v/>
      </c>
      <c r="G1128" s="91" t="str">
        <f t="shared" si="51"/>
        <v>expéditeur:</v>
      </c>
      <c r="H1128" s="91" t="str">
        <f t="shared" si="52"/>
        <v>0 0</v>
      </c>
      <c r="I1128" s="91"/>
      <c r="J1128" s="40" t="str">
        <f t="shared" si="53"/>
        <v>signature obligatoire</v>
      </c>
    </row>
    <row r="1129" spans="1:10" x14ac:dyDescent="0.25">
      <c r="A1129" s="20">
        <f>'Elegio-Electors'!C1129</f>
        <v>0</v>
      </c>
      <c r="B1129" s="20">
        <f>'Elegio-Electors'!B1129</f>
        <v>0</v>
      </c>
      <c r="C1129" s="91">
        <f>IF(Procédure!$C$33=2,'Elegio-Electors'!D1129,Procédure!$C$33)</f>
        <v>0</v>
      </c>
      <c r="D1129" s="20">
        <f>'Elegio-Electors'!E1129</f>
        <v>0</v>
      </c>
      <c r="E1129" s="91" t="str">
        <f>IF(LEFT(RIGHT('Elegio-Electors'!L1129,2),1)="C",'Elegio-Electors'!L1129,IF(LEFT(RIGHT('Elegio-Electors'!M1129,2),1)="C",'Elegio-Electors'!M1129,""))</f>
        <v/>
      </c>
      <c r="F1129" s="91" t="str">
        <f>IF(LEFT(RIGHT('Elegio-Electors'!L1129,2),1)="O",'Elegio-Electors'!L1129,IF(LEFT(RIGHT('Elegio-Electors'!M1129,2),1)="O",'Elegio-Electors'!M1129,""))</f>
        <v/>
      </c>
      <c r="G1129" s="91" t="str">
        <f t="shared" si="51"/>
        <v>expéditeur:</v>
      </c>
      <c r="H1129" s="91" t="str">
        <f t="shared" si="52"/>
        <v>0 0</v>
      </c>
      <c r="I1129" s="91"/>
      <c r="J1129" s="40" t="str">
        <f t="shared" si="53"/>
        <v>signature obligatoire</v>
      </c>
    </row>
    <row r="1130" spans="1:10" x14ac:dyDescent="0.25">
      <c r="A1130" s="20">
        <f>'Elegio-Electors'!C1130</f>
        <v>0</v>
      </c>
      <c r="B1130" s="20">
        <f>'Elegio-Electors'!B1130</f>
        <v>0</v>
      </c>
      <c r="C1130" s="91">
        <f>IF(Procédure!$C$33=2,'Elegio-Electors'!D1130,Procédure!$C$33)</f>
        <v>0</v>
      </c>
      <c r="D1130" s="20">
        <f>'Elegio-Electors'!E1130</f>
        <v>0</v>
      </c>
      <c r="E1130" s="91" t="str">
        <f>IF(LEFT(RIGHT('Elegio-Electors'!L1130,2),1)="C",'Elegio-Electors'!L1130,IF(LEFT(RIGHT('Elegio-Electors'!M1130,2),1)="C",'Elegio-Electors'!M1130,""))</f>
        <v/>
      </c>
      <c r="F1130" s="91" t="str">
        <f>IF(LEFT(RIGHT('Elegio-Electors'!L1130,2),1)="O",'Elegio-Electors'!L1130,IF(LEFT(RIGHT('Elegio-Electors'!M1130,2),1)="O",'Elegio-Electors'!M1130,""))</f>
        <v/>
      </c>
      <c r="G1130" s="91" t="str">
        <f t="shared" si="51"/>
        <v>expéditeur:</v>
      </c>
      <c r="H1130" s="91" t="str">
        <f t="shared" si="52"/>
        <v>0 0</v>
      </c>
      <c r="I1130" s="91"/>
      <c r="J1130" s="40" t="str">
        <f t="shared" si="53"/>
        <v>signature obligatoire</v>
      </c>
    </row>
    <row r="1131" spans="1:10" x14ac:dyDescent="0.25">
      <c r="A1131" s="20">
        <f>'Elegio-Electors'!C1131</f>
        <v>0</v>
      </c>
      <c r="B1131" s="20">
        <f>'Elegio-Electors'!B1131</f>
        <v>0</v>
      </c>
      <c r="C1131" s="91">
        <f>IF(Procédure!$C$33=2,'Elegio-Electors'!D1131,Procédure!$C$33)</f>
        <v>0</v>
      </c>
      <c r="D1131" s="20">
        <f>'Elegio-Electors'!E1131</f>
        <v>0</v>
      </c>
      <c r="E1131" s="91" t="str">
        <f>IF(LEFT(RIGHT('Elegio-Electors'!L1131,2),1)="C",'Elegio-Electors'!L1131,IF(LEFT(RIGHT('Elegio-Electors'!M1131,2),1)="C",'Elegio-Electors'!M1131,""))</f>
        <v/>
      </c>
      <c r="F1131" s="91" t="str">
        <f>IF(LEFT(RIGHT('Elegio-Electors'!L1131,2),1)="O",'Elegio-Electors'!L1131,IF(LEFT(RIGHT('Elegio-Electors'!M1131,2),1)="O",'Elegio-Electors'!M1131,""))</f>
        <v/>
      </c>
      <c r="G1131" s="91" t="str">
        <f t="shared" si="51"/>
        <v>expéditeur:</v>
      </c>
      <c r="H1131" s="91" t="str">
        <f t="shared" si="52"/>
        <v>0 0</v>
      </c>
      <c r="I1131" s="91"/>
      <c r="J1131" s="40" t="str">
        <f t="shared" si="53"/>
        <v>signature obligatoire</v>
      </c>
    </row>
    <row r="1132" spans="1:10" x14ac:dyDescent="0.25">
      <c r="A1132" s="20">
        <f>'Elegio-Electors'!C1132</f>
        <v>0</v>
      </c>
      <c r="B1132" s="20">
        <f>'Elegio-Electors'!B1132</f>
        <v>0</v>
      </c>
      <c r="C1132" s="91">
        <f>IF(Procédure!$C$33=2,'Elegio-Electors'!D1132,Procédure!$C$33)</f>
        <v>0</v>
      </c>
      <c r="D1132" s="20">
        <f>'Elegio-Electors'!E1132</f>
        <v>0</v>
      </c>
      <c r="E1132" s="91" t="str">
        <f>IF(LEFT(RIGHT('Elegio-Electors'!L1132,2),1)="C",'Elegio-Electors'!L1132,IF(LEFT(RIGHT('Elegio-Electors'!M1132,2),1)="C",'Elegio-Electors'!M1132,""))</f>
        <v/>
      </c>
      <c r="F1132" s="91" t="str">
        <f>IF(LEFT(RIGHT('Elegio-Electors'!L1132,2),1)="O",'Elegio-Electors'!L1132,IF(LEFT(RIGHT('Elegio-Electors'!M1132,2),1)="O",'Elegio-Electors'!M1132,""))</f>
        <v/>
      </c>
      <c r="G1132" s="91" t="str">
        <f t="shared" si="51"/>
        <v>expéditeur:</v>
      </c>
      <c r="H1132" s="91" t="str">
        <f t="shared" si="52"/>
        <v>0 0</v>
      </c>
      <c r="I1132" s="91"/>
      <c r="J1132" s="40" t="str">
        <f t="shared" si="53"/>
        <v>signature obligatoire</v>
      </c>
    </row>
    <row r="1133" spans="1:10" x14ac:dyDescent="0.25">
      <c r="A1133" s="20">
        <f>'Elegio-Electors'!C1133</f>
        <v>0</v>
      </c>
      <c r="B1133" s="20">
        <f>'Elegio-Electors'!B1133</f>
        <v>0</v>
      </c>
      <c r="C1133" s="91">
        <f>IF(Procédure!$C$33=2,'Elegio-Electors'!D1133,Procédure!$C$33)</f>
        <v>0</v>
      </c>
      <c r="D1133" s="20">
        <f>'Elegio-Electors'!E1133</f>
        <v>0</v>
      </c>
      <c r="E1133" s="91" t="str">
        <f>IF(LEFT(RIGHT('Elegio-Electors'!L1133,2),1)="C",'Elegio-Electors'!L1133,IF(LEFT(RIGHT('Elegio-Electors'!M1133,2),1)="C",'Elegio-Electors'!M1133,""))</f>
        <v/>
      </c>
      <c r="F1133" s="91" t="str">
        <f>IF(LEFT(RIGHT('Elegio-Electors'!L1133,2),1)="O",'Elegio-Electors'!L1133,IF(LEFT(RIGHT('Elegio-Electors'!M1133,2),1)="O",'Elegio-Electors'!M1133,""))</f>
        <v/>
      </c>
      <c r="G1133" s="91" t="str">
        <f t="shared" si="51"/>
        <v>expéditeur:</v>
      </c>
      <c r="H1133" s="91" t="str">
        <f t="shared" si="52"/>
        <v>0 0</v>
      </c>
      <c r="I1133" s="91"/>
      <c r="J1133" s="40" t="str">
        <f t="shared" si="53"/>
        <v>signature obligatoire</v>
      </c>
    </row>
    <row r="1134" spans="1:10" x14ac:dyDescent="0.25">
      <c r="A1134" s="20">
        <f>'Elegio-Electors'!C1134</f>
        <v>0</v>
      </c>
      <c r="B1134" s="20">
        <f>'Elegio-Electors'!B1134</f>
        <v>0</v>
      </c>
      <c r="C1134" s="91">
        <f>IF(Procédure!$C$33=2,'Elegio-Electors'!D1134,Procédure!$C$33)</f>
        <v>0</v>
      </c>
      <c r="D1134" s="20">
        <f>'Elegio-Electors'!E1134</f>
        <v>0</v>
      </c>
      <c r="E1134" s="91" t="str">
        <f>IF(LEFT(RIGHT('Elegio-Electors'!L1134,2),1)="C",'Elegio-Electors'!L1134,IF(LEFT(RIGHT('Elegio-Electors'!M1134,2),1)="C",'Elegio-Electors'!M1134,""))</f>
        <v/>
      </c>
      <c r="F1134" s="91" t="str">
        <f>IF(LEFT(RIGHT('Elegio-Electors'!L1134,2),1)="O",'Elegio-Electors'!L1134,IF(LEFT(RIGHT('Elegio-Electors'!M1134,2),1)="O",'Elegio-Electors'!M1134,""))</f>
        <v/>
      </c>
      <c r="G1134" s="91" t="str">
        <f t="shared" si="51"/>
        <v>expéditeur:</v>
      </c>
      <c r="H1134" s="91" t="str">
        <f t="shared" si="52"/>
        <v>0 0</v>
      </c>
      <c r="I1134" s="91"/>
      <c r="J1134" s="40" t="str">
        <f t="shared" si="53"/>
        <v>signature obligatoire</v>
      </c>
    </row>
    <row r="1135" spans="1:10" x14ac:dyDescent="0.25">
      <c r="A1135" s="20">
        <f>'Elegio-Electors'!C1135</f>
        <v>0</v>
      </c>
      <c r="B1135" s="20">
        <f>'Elegio-Electors'!B1135</f>
        <v>0</v>
      </c>
      <c r="C1135" s="91">
        <f>IF(Procédure!$C$33=2,'Elegio-Electors'!D1135,Procédure!$C$33)</f>
        <v>0</v>
      </c>
      <c r="D1135" s="20">
        <f>'Elegio-Electors'!E1135</f>
        <v>0</v>
      </c>
      <c r="E1135" s="91" t="str">
        <f>IF(LEFT(RIGHT('Elegio-Electors'!L1135,2),1)="C",'Elegio-Electors'!L1135,IF(LEFT(RIGHT('Elegio-Electors'!M1135,2),1)="C",'Elegio-Electors'!M1135,""))</f>
        <v/>
      </c>
      <c r="F1135" s="91" t="str">
        <f>IF(LEFT(RIGHT('Elegio-Electors'!L1135,2),1)="O",'Elegio-Electors'!L1135,IF(LEFT(RIGHT('Elegio-Electors'!M1135,2),1)="O",'Elegio-Electors'!M1135,""))</f>
        <v/>
      </c>
      <c r="G1135" s="91" t="str">
        <f t="shared" si="51"/>
        <v>expéditeur:</v>
      </c>
      <c r="H1135" s="91" t="str">
        <f t="shared" si="52"/>
        <v>0 0</v>
      </c>
      <c r="I1135" s="91"/>
      <c r="J1135" s="40" t="str">
        <f t="shared" si="53"/>
        <v>signature obligatoire</v>
      </c>
    </row>
    <row r="1136" spans="1:10" x14ac:dyDescent="0.25">
      <c r="A1136" s="20">
        <f>'Elegio-Electors'!C1136</f>
        <v>0</v>
      </c>
      <c r="B1136" s="20">
        <f>'Elegio-Electors'!B1136</f>
        <v>0</v>
      </c>
      <c r="C1136" s="91">
        <f>IF(Procédure!$C$33=2,'Elegio-Electors'!D1136,Procédure!$C$33)</f>
        <v>0</v>
      </c>
      <c r="D1136" s="20">
        <f>'Elegio-Electors'!E1136</f>
        <v>0</v>
      </c>
      <c r="E1136" s="91" t="str">
        <f>IF(LEFT(RIGHT('Elegio-Electors'!L1136,2),1)="C",'Elegio-Electors'!L1136,IF(LEFT(RIGHT('Elegio-Electors'!M1136,2),1)="C",'Elegio-Electors'!M1136,""))</f>
        <v/>
      </c>
      <c r="F1136" s="91" t="str">
        <f>IF(LEFT(RIGHT('Elegio-Electors'!L1136,2),1)="O",'Elegio-Electors'!L1136,IF(LEFT(RIGHT('Elegio-Electors'!M1136,2),1)="O",'Elegio-Electors'!M1136,""))</f>
        <v/>
      </c>
      <c r="G1136" s="91" t="str">
        <f t="shared" si="51"/>
        <v>expéditeur:</v>
      </c>
      <c r="H1136" s="91" t="str">
        <f t="shared" si="52"/>
        <v>0 0</v>
      </c>
      <c r="I1136" s="91"/>
      <c r="J1136" s="40" t="str">
        <f t="shared" si="53"/>
        <v>signature obligatoire</v>
      </c>
    </row>
    <row r="1137" spans="1:10" x14ac:dyDescent="0.25">
      <c r="A1137" s="20">
        <f>'Elegio-Electors'!C1137</f>
        <v>0</v>
      </c>
      <c r="B1137" s="20">
        <f>'Elegio-Electors'!B1137</f>
        <v>0</v>
      </c>
      <c r="C1137" s="91">
        <f>IF(Procédure!$C$33=2,'Elegio-Electors'!D1137,Procédure!$C$33)</f>
        <v>0</v>
      </c>
      <c r="D1137" s="20">
        <f>'Elegio-Electors'!E1137</f>
        <v>0</v>
      </c>
      <c r="E1137" s="91" t="str">
        <f>IF(LEFT(RIGHT('Elegio-Electors'!L1137,2),1)="C",'Elegio-Electors'!L1137,IF(LEFT(RIGHT('Elegio-Electors'!M1137,2),1)="C",'Elegio-Electors'!M1137,""))</f>
        <v/>
      </c>
      <c r="F1137" s="91" t="str">
        <f>IF(LEFT(RIGHT('Elegio-Electors'!L1137,2),1)="O",'Elegio-Electors'!L1137,IF(LEFT(RIGHT('Elegio-Electors'!M1137,2),1)="O",'Elegio-Electors'!M1137,""))</f>
        <v/>
      </c>
      <c r="G1137" s="91" t="str">
        <f t="shared" si="51"/>
        <v>expéditeur:</v>
      </c>
      <c r="H1137" s="91" t="str">
        <f t="shared" si="52"/>
        <v>0 0</v>
      </c>
      <c r="I1137" s="91"/>
      <c r="J1137" s="40" t="str">
        <f t="shared" si="53"/>
        <v>signature obligatoire</v>
      </c>
    </row>
    <row r="1138" spans="1:10" x14ac:dyDescent="0.25">
      <c r="A1138" s="20">
        <f>'Elegio-Electors'!C1138</f>
        <v>0</v>
      </c>
      <c r="B1138" s="20">
        <f>'Elegio-Electors'!B1138</f>
        <v>0</v>
      </c>
      <c r="C1138" s="91">
        <f>IF(Procédure!$C$33=2,'Elegio-Electors'!D1138,Procédure!$C$33)</f>
        <v>0</v>
      </c>
      <c r="D1138" s="20">
        <f>'Elegio-Electors'!E1138</f>
        <v>0</v>
      </c>
      <c r="E1138" s="91" t="str">
        <f>IF(LEFT(RIGHT('Elegio-Electors'!L1138,2),1)="C",'Elegio-Electors'!L1138,IF(LEFT(RIGHT('Elegio-Electors'!M1138,2),1)="C",'Elegio-Electors'!M1138,""))</f>
        <v/>
      </c>
      <c r="F1138" s="91" t="str">
        <f>IF(LEFT(RIGHT('Elegio-Electors'!L1138,2),1)="O",'Elegio-Electors'!L1138,IF(LEFT(RIGHT('Elegio-Electors'!M1138,2),1)="O",'Elegio-Electors'!M1138,""))</f>
        <v/>
      </c>
      <c r="G1138" s="91" t="str">
        <f t="shared" si="51"/>
        <v>expéditeur:</v>
      </c>
      <c r="H1138" s="91" t="str">
        <f t="shared" si="52"/>
        <v>0 0</v>
      </c>
      <c r="I1138" s="91"/>
      <c r="J1138" s="40" t="str">
        <f t="shared" si="53"/>
        <v>signature obligatoire</v>
      </c>
    </row>
    <row r="1139" spans="1:10" x14ac:dyDescent="0.25">
      <c r="A1139" s="20">
        <f>'Elegio-Electors'!C1139</f>
        <v>0</v>
      </c>
      <c r="B1139" s="20">
        <f>'Elegio-Electors'!B1139</f>
        <v>0</v>
      </c>
      <c r="C1139" s="91">
        <f>IF(Procédure!$C$33=2,'Elegio-Electors'!D1139,Procédure!$C$33)</f>
        <v>0</v>
      </c>
      <c r="D1139" s="20">
        <f>'Elegio-Electors'!E1139</f>
        <v>0</v>
      </c>
      <c r="E1139" s="91" t="str">
        <f>IF(LEFT(RIGHT('Elegio-Electors'!L1139,2),1)="C",'Elegio-Electors'!L1139,IF(LEFT(RIGHT('Elegio-Electors'!M1139,2),1)="C",'Elegio-Electors'!M1139,""))</f>
        <v/>
      </c>
      <c r="F1139" s="91" t="str">
        <f>IF(LEFT(RIGHT('Elegio-Electors'!L1139,2),1)="O",'Elegio-Electors'!L1139,IF(LEFT(RIGHT('Elegio-Electors'!M1139,2),1)="O",'Elegio-Electors'!M1139,""))</f>
        <v/>
      </c>
      <c r="G1139" s="91" t="str">
        <f t="shared" si="51"/>
        <v>expéditeur:</v>
      </c>
      <c r="H1139" s="91" t="str">
        <f t="shared" si="52"/>
        <v>0 0</v>
      </c>
      <c r="I1139" s="91"/>
      <c r="J1139" s="40" t="str">
        <f t="shared" si="53"/>
        <v>signature obligatoire</v>
      </c>
    </row>
    <row r="1140" spans="1:10" x14ac:dyDescent="0.25">
      <c r="A1140" s="20">
        <f>'Elegio-Electors'!C1140</f>
        <v>0</v>
      </c>
      <c r="B1140" s="20">
        <f>'Elegio-Electors'!B1140</f>
        <v>0</v>
      </c>
      <c r="C1140" s="91">
        <f>IF(Procédure!$C$33=2,'Elegio-Electors'!D1140,Procédure!$C$33)</f>
        <v>0</v>
      </c>
      <c r="D1140" s="20">
        <f>'Elegio-Electors'!E1140</f>
        <v>0</v>
      </c>
      <c r="E1140" s="91" t="str">
        <f>IF(LEFT(RIGHT('Elegio-Electors'!L1140,2),1)="C",'Elegio-Electors'!L1140,IF(LEFT(RIGHT('Elegio-Electors'!M1140,2),1)="C",'Elegio-Electors'!M1140,""))</f>
        <v/>
      </c>
      <c r="F1140" s="91" t="str">
        <f>IF(LEFT(RIGHT('Elegio-Electors'!L1140,2),1)="O",'Elegio-Electors'!L1140,IF(LEFT(RIGHT('Elegio-Electors'!M1140,2),1)="O",'Elegio-Electors'!M1140,""))</f>
        <v/>
      </c>
      <c r="G1140" s="91" t="str">
        <f t="shared" si="51"/>
        <v>expéditeur:</v>
      </c>
      <c r="H1140" s="91" t="str">
        <f t="shared" si="52"/>
        <v>0 0</v>
      </c>
      <c r="I1140" s="91"/>
      <c r="J1140" s="40" t="str">
        <f t="shared" si="53"/>
        <v>signature obligatoire</v>
      </c>
    </row>
    <row r="1141" spans="1:10" x14ac:dyDescent="0.25">
      <c r="A1141" s="20">
        <f>'Elegio-Electors'!C1141</f>
        <v>0</v>
      </c>
      <c r="B1141" s="20">
        <f>'Elegio-Electors'!B1141</f>
        <v>0</v>
      </c>
      <c r="C1141" s="91">
        <f>IF(Procédure!$C$33=2,'Elegio-Electors'!D1141,Procédure!$C$33)</f>
        <v>0</v>
      </c>
      <c r="D1141" s="20">
        <f>'Elegio-Electors'!E1141</f>
        <v>0</v>
      </c>
      <c r="E1141" s="91" t="str">
        <f>IF(LEFT(RIGHT('Elegio-Electors'!L1141,2),1)="C",'Elegio-Electors'!L1141,IF(LEFT(RIGHT('Elegio-Electors'!M1141,2),1)="C",'Elegio-Electors'!M1141,""))</f>
        <v/>
      </c>
      <c r="F1141" s="91" t="str">
        <f>IF(LEFT(RIGHT('Elegio-Electors'!L1141,2),1)="O",'Elegio-Electors'!L1141,IF(LEFT(RIGHT('Elegio-Electors'!M1141,2),1)="O",'Elegio-Electors'!M1141,""))</f>
        <v/>
      </c>
      <c r="G1141" s="91" t="str">
        <f t="shared" si="51"/>
        <v>expéditeur:</v>
      </c>
      <c r="H1141" s="91" t="str">
        <f t="shared" si="52"/>
        <v>0 0</v>
      </c>
      <c r="I1141" s="91"/>
      <c r="J1141" s="40" t="str">
        <f t="shared" si="53"/>
        <v>signature obligatoire</v>
      </c>
    </row>
    <row r="1142" spans="1:10" x14ac:dyDescent="0.25">
      <c r="A1142" s="20">
        <f>'Elegio-Electors'!C1142</f>
        <v>0</v>
      </c>
      <c r="B1142" s="20">
        <f>'Elegio-Electors'!B1142</f>
        <v>0</v>
      </c>
      <c r="C1142" s="91">
        <f>IF(Procédure!$C$33=2,'Elegio-Electors'!D1142,Procédure!$C$33)</f>
        <v>0</v>
      </c>
      <c r="D1142" s="20">
        <f>'Elegio-Electors'!E1142</f>
        <v>0</v>
      </c>
      <c r="E1142" s="91" t="str">
        <f>IF(LEFT(RIGHT('Elegio-Electors'!L1142,2),1)="C",'Elegio-Electors'!L1142,IF(LEFT(RIGHT('Elegio-Electors'!M1142,2),1)="C",'Elegio-Electors'!M1142,""))</f>
        <v/>
      </c>
      <c r="F1142" s="91" t="str">
        <f>IF(LEFT(RIGHT('Elegio-Electors'!L1142,2),1)="O",'Elegio-Electors'!L1142,IF(LEFT(RIGHT('Elegio-Electors'!M1142,2),1)="O",'Elegio-Electors'!M1142,""))</f>
        <v/>
      </c>
      <c r="G1142" s="91" t="str">
        <f t="shared" si="51"/>
        <v>expéditeur:</v>
      </c>
      <c r="H1142" s="91" t="str">
        <f t="shared" si="52"/>
        <v>0 0</v>
      </c>
      <c r="I1142" s="91"/>
      <c r="J1142" s="40" t="str">
        <f t="shared" si="53"/>
        <v>signature obligatoire</v>
      </c>
    </row>
    <row r="1143" spans="1:10" x14ac:dyDescent="0.25">
      <c r="A1143" s="20">
        <f>'Elegio-Electors'!C1143</f>
        <v>0</v>
      </c>
      <c r="B1143" s="20">
        <f>'Elegio-Electors'!B1143</f>
        <v>0</v>
      </c>
      <c r="C1143" s="91">
        <f>IF(Procédure!$C$33=2,'Elegio-Electors'!D1143,Procédure!$C$33)</f>
        <v>0</v>
      </c>
      <c r="D1143" s="20">
        <f>'Elegio-Electors'!E1143</f>
        <v>0</v>
      </c>
      <c r="E1143" s="91" t="str">
        <f>IF(LEFT(RIGHT('Elegio-Electors'!L1143,2),1)="C",'Elegio-Electors'!L1143,IF(LEFT(RIGHT('Elegio-Electors'!M1143,2),1)="C",'Elegio-Electors'!M1143,""))</f>
        <v/>
      </c>
      <c r="F1143" s="91" t="str">
        <f>IF(LEFT(RIGHT('Elegio-Electors'!L1143,2),1)="O",'Elegio-Electors'!L1143,IF(LEFT(RIGHT('Elegio-Electors'!M1143,2),1)="O",'Elegio-Electors'!M1143,""))</f>
        <v/>
      </c>
      <c r="G1143" s="91" t="str">
        <f t="shared" si="51"/>
        <v>expéditeur:</v>
      </c>
      <c r="H1143" s="91" t="str">
        <f t="shared" si="52"/>
        <v>0 0</v>
      </c>
      <c r="I1143" s="91"/>
      <c r="J1143" s="40" t="str">
        <f t="shared" si="53"/>
        <v>signature obligatoire</v>
      </c>
    </row>
    <row r="1144" spans="1:10" x14ac:dyDescent="0.25">
      <c r="A1144" s="20">
        <f>'Elegio-Electors'!C1144</f>
        <v>0</v>
      </c>
      <c r="B1144" s="20">
        <f>'Elegio-Electors'!B1144</f>
        <v>0</v>
      </c>
      <c r="C1144" s="91">
        <f>IF(Procédure!$C$33=2,'Elegio-Electors'!D1144,Procédure!$C$33)</f>
        <v>0</v>
      </c>
      <c r="D1144" s="20">
        <f>'Elegio-Electors'!E1144</f>
        <v>0</v>
      </c>
      <c r="E1144" s="91" t="str">
        <f>IF(LEFT(RIGHT('Elegio-Electors'!L1144,2),1)="C",'Elegio-Electors'!L1144,IF(LEFT(RIGHT('Elegio-Electors'!M1144,2),1)="C",'Elegio-Electors'!M1144,""))</f>
        <v/>
      </c>
      <c r="F1144" s="91" t="str">
        <f>IF(LEFT(RIGHT('Elegio-Electors'!L1144,2),1)="O",'Elegio-Electors'!L1144,IF(LEFT(RIGHT('Elegio-Electors'!M1144,2),1)="O",'Elegio-Electors'!M1144,""))</f>
        <v/>
      </c>
      <c r="G1144" s="91" t="str">
        <f t="shared" si="51"/>
        <v>expéditeur:</v>
      </c>
      <c r="H1144" s="91" t="str">
        <f t="shared" si="52"/>
        <v>0 0</v>
      </c>
      <c r="I1144" s="91"/>
      <c r="J1144" s="40" t="str">
        <f t="shared" si="53"/>
        <v>signature obligatoire</v>
      </c>
    </row>
    <row r="1145" spans="1:10" x14ac:dyDescent="0.25">
      <c r="A1145" s="20">
        <f>'Elegio-Electors'!C1145</f>
        <v>0</v>
      </c>
      <c r="B1145" s="20">
        <f>'Elegio-Electors'!B1145</f>
        <v>0</v>
      </c>
      <c r="C1145" s="91">
        <f>IF(Procédure!$C$33=2,'Elegio-Electors'!D1145,Procédure!$C$33)</f>
        <v>0</v>
      </c>
      <c r="D1145" s="20">
        <f>'Elegio-Electors'!E1145</f>
        <v>0</v>
      </c>
      <c r="E1145" s="91" t="str">
        <f>IF(LEFT(RIGHT('Elegio-Electors'!L1145,2),1)="C",'Elegio-Electors'!L1145,IF(LEFT(RIGHT('Elegio-Electors'!M1145,2),1)="C",'Elegio-Electors'!M1145,""))</f>
        <v/>
      </c>
      <c r="F1145" s="91" t="str">
        <f>IF(LEFT(RIGHT('Elegio-Electors'!L1145,2),1)="O",'Elegio-Electors'!L1145,IF(LEFT(RIGHT('Elegio-Electors'!M1145,2),1)="O",'Elegio-Electors'!M1145,""))</f>
        <v/>
      </c>
      <c r="G1145" s="91" t="str">
        <f t="shared" si="51"/>
        <v>expéditeur:</v>
      </c>
      <c r="H1145" s="91" t="str">
        <f t="shared" si="52"/>
        <v>0 0</v>
      </c>
      <c r="I1145" s="91"/>
      <c r="J1145" s="40" t="str">
        <f t="shared" si="53"/>
        <v>signature obligatoire</v>
      </c>
    </row>
    <row r="1146" spans="1:10" x14ac:dyDescent="0.25">
      <c r="A1146" s="20">
        <f>'Elegio-Electors'!C1146</f>
        <v>0</v>
      </c>
      <c r="B1146" s="20">
        <f>'Elegio-Electors'!B1146</f>
        <v>0</v>
      </c>
      <c r="C1146" s="91">
        <f>IF(Procédure!$C$33=2,'Elegio-Electors'!D1146,Procédure!$C$33)</f>
        <v>0</v>
      </c>
      <c r="D1146" s="20">
        <f>'Elegio-Electors'!E1146</f>
        <v>0</v>
      </c>
      <c r="E1146" s="91" t="str">
        <f>IF(LEFT(RIGHT('Elegio-Electors'!L1146,2),1)="C",'Elegio-Electors'!L1146,IF(LEFT(RIGHT('Elegio-Electors'!M1146,2),1)="C",'Elegio-Electors'!M1146,""))</f>
        <v/>
      </c>
      <c r="F1146" s="91" t="str">
        <f>IF(LEFT(RIGHT('Elegio-Electors'!L1146,2),1)="O",'Elegio-Electors'!L1146,IF(LEFT(RIGHT('Elegio-Electors'!M1146,2),1)="O",'Elegio-Electors'!M1146,""))</f>
        <v/>
      </c>
      <c r="G1146" s="91" t="str">
        <f t="shared" si="51"/>
        <v>expéditeur:</v>
      </c>
      <c r="H1146" s="91" t="str">
        <f t="shared" si="52"/>
        <v>0 0</v>
      </c>
      <c r="I1146" s="91"/>
      <c r="J1146" s="40" t="str">
        <f t="shared" si="53"/>
        <v>signature obligatoire</v>
      </c>
    </row>
    <row r="1147" spans="1:10" x14ac:dyDescent="0.25">
      <c r="A1147" s="20">
        <f>'Elegio-Electors'!C1147</f>
        <v>0</v>
      </c>
      <c r="B1147" s="20">
        <f>'Elegio-Electors'!B1147</f>
        <v>0</v>
      </c>
      <c r="C1147" s="91">
        <f>IF(Procédure!$C$33=2,'Elegio-Electors'!D1147,Procédure!$C$33)</f>
        <v>0</v>
      </c>
      <c r="D1147" s="20">
        <f>'Elegio-Electors'!E1147</f>
        <v>0</v>
      </c>
      <c r="E1147" s="91" t="str">
        <f>IF(LEFT(RIGHT('Elegio-Electors'!L1147,2),1)="C",'Elegio-Electors'!L1147,IF(LEFT(RIGHT('Elegio-Electors'!M1147,2),1)="C",'Elegio-Electors'!M1147,""))</f>
        <v/>
      </c>
      <c r="F1147" s="91" t="str">
        <f>IF(LEFT(RIGHT('Elegio-Electors'!L1147,2),1)="O",'Elegio-Electors'!L1147,IF(LEFT(RIGHT('Elegio-Electors'!M1147,2),1)="O",'Elegio-Electors'!M1147,""))</f>
        <v/>
      </c>
      <c r="G1147" s="91" t="str">
        <f t="shared" si="51"/>
        <v>expéditeur:</v>
      </c>
      <c r="H1147" s="91" t="str">
        <f t="shared" si="52"/>
        <v>0 0</v>
      </c>
      <c r="I1147" s="91"/>
      <c r="J1147" s="40" t="str">
        <f t="shared" si="53"/>
        <v>signature obligatoire</v>
      </c>
    </row>
    <row r="1148" spans="1:10" x14ac:dyDescent="0.25">
      <c r="A1148" s="20">
        <f>'Elegio-Electors'!C1148</f>
        <v>0</v>
      </c>
      <c r="B1148" s="20">
        <f>'Elegio-Electors'!B1148</f>
        <v>0</v>
      </c>
      <c r="C1148" s="91">
        <f>IF(Procédure!$C$33=2,'Elegio-Electors'!D1148,Procédure!$C$33)</f>
        <v>0</v>
      </c>
      <c r="D1148" s="20">
        <f>'Elegio-Electors'!E1148</f>
        <v>0</v>
      </c>
      <c r="E1148" s="91" t="str">
        <f>IF(LEFT(RIGHT('Elegio-Electors'!L1148,2),1)="C",'Elegio-Electors'!L1148,IF(LEFT(RIGHT('Elegio-Electors'!M1148,2),1)="C",'Elegio-Electors'!M1148,""))</f>
        <v/>
      </c>
      <c r="F1148" s="91" t="str">
        <f>IF(LEFT(RIGHT('Elegio-Electors'!L1148,2),1)="O",'Elegio-Electors'!L1148,IF(LEFT(RIGHT('Elegio-Electors'!M1148,2),1)="O",'Elegio-Electors'!M1148,""))</f>
        <v/>
      </c>
      <c r="G1148" s="91" t="str">
        <f t="shared" si="51"/>
        <v>expéditeur:</v>
      </c>
      <c r="H1148" s="91" t="str">
        <f t="shared" si="52"/>
        <v>0 0</v>
      </c>
      <c r="I1148" s="91"/>
      <c r="J1148" s="40" t="str">
        <f t="shared" si="53"/>
        <v>signature obligatoire</v>
      </c>
    </row>
    <row r="1149" spans="1:10" x14ac:dyDescent="0.25">
      <c r="A1149" s="20">
        <f>'Elegio-Electors'!C1149</f>
        <v>0</v>
      </c>
      <c r="B1149" s="20">
        <f>'Elegio-Electors'!B1149</f>
        <v>0</v>
      </c>
      <c r="C1149" s="91">
        <f>IF(Procédure!$C$33=2,'Elegio-Electors'!D1149,Procédure!$C$33)</f>
        <v>0</v>
      </c>
      <c r="D1149" s="20">
        <f>'Elegio-Electors'!E1149</f>
        <v>0</v>
      </c>
      <c r="E1149" s="91" t="str">
        <f>IF(LEFT(RIGHT('Elegio-Electors'!L1149,2),1)="C",'Elegio-Electors'!L1149,IF(LEFT(RIGHT('Elegio-Electors'!M1149,2),1)="C",'Elegio-Electors'!M1149,""))</f>
        <v/>
      </c>
      <c r="F1149" s="91" t="str">
        <f>IF(LEFT(RIGHT('Elegio-Electors'!L1149,2),1)="O",'Elegio-Electors'!L1149,IF(LEFT(RIGHT('Elegio-Electors'!M1149,2),1)="O",'Elegio-Electors'!M1149,""))</f>
        <v/>
      </c>
      <c r="G1149" s="91" t="str">
        <f t="shared" si="51"/>
        <v>expéditeur:</v>
      </c>
      <c r="H1149" s="91" t="str">
        <f t="shared" si="52"/>
        <v>0 0</v>
      </c>
      <c r="I1149" s="91"/>
      <c r="J1149" s="40" t="str">
        <f t="shared" si="53"/>
        <v>signature obligatoire</v>
      </c>
    </row>
    <row r="1150" spans="1:10" x14ac:dyDescent="0.25">
      <c r="A1150" s="20">
        <f>'Elegio-Electors'!C1150</f>
        <v>0</v>
      </c>
      <c r="B1150" s="20">
        <f>'Elegio-Electors'!B1150</f>
        <v>0</v>
      </c>
      <c r="C1150" s="91">
        <f>IF(Procédure!$C$33=2,'Elegio-Electors'!D1150,Procédure!$C$33)</f>
        <v>0</v>
      </c>
      <c r="D1150" s="20">
        <f>'Elegio-Electors'!E1150</f>
        <v>0</v>
      </c>
      <c r="E1150" s="91" t="str">
        <f>IF(LEFT(RIGHT('Elegio-Electors'!L1150,2),1)="C",'Elegio-Electors'!L1150,IF(LEFT(RIGHT('Elegio-Electors'!M1150,2),1)="C",'Elegio-Electors'!M1150,""))</f>
        <v/>
      </c>
      <c r="F1150" s="91" t="str">
        <f>IF(LEFT(RIGHT('Elegio-Electors'!L1150,2),1)="O",'Elegio-Electors'!L1150,IF(LEFT(RIGHT('Elegio-Electors'!M1150,2),1)="O",'Elegio-Electors'!M1150,""))</f>
        <v/>
      </c>
      <c r="G1150" s="91" t="str">
        <f t="shared" si="51"/>
        <v>expéditeur:</v>
      </c>
      <c r="H1150" s="91" t="str">
        <f t="shared" si="52"/>
        <v>0 0</v>
      </c>
      <c r="I1150" s="91"/>
      <c r="J1150" s="40" t="str">
        <f t="shared" si="53"/>
        <v>signature obligatoire</v>
      </c>
    </row>
    <row r="1151" spans="1:10" x14ac:dyDescent="0.25">
      <c r="A1151" s="20">
        <f>'Elegio-Electors'!C1151</f>
        <v>0</v>
      </c>
      <c r="B1151" s="20">
        <f>'Elegio-Electors'!B1151</f>
        <v>0</v>
      </c>
      <c r="C1151" s="91">
        <f>IF(Procédure!$C$33=2,'Elegio-Electors'!D1151,Procédure!$C$33)</f>
        <v>0</v>
      </c>
      <c r="D1151" s="20">
        <f>'Elegio-Electors'!E1151</f>
        <v>0</v>
      </c>
      <c r="E1151" s="91" t="str">
        <f>IF(LEFT(RIGHT('Elegio-Electors'!L1151,2),1)="C",'Elegio-Electors'!L1151,IF(LEFT(RIGHT('Elegio-Electors'!M1151,2),1)="C",'Elegio-Electors'!M1151,""))</f>
        <v/>
      </c>
      <c r="F1151" s="91" t="str">
        <f>IF(LEFT(RIGHT('Elegio-Electors'!L1151,2),1)="O",'Elegio-Electors'!L1151,IF(LEFT(RIGHT('Elegio-Electors'!M1151,2),1)="O",'Elegio-Electors'!M1151,""))</f>
        <v/>
      </c>
      <c r="G1151" s="91" t="str">
        <f t="shared" si="51"/>
        <v>expéditeur:</v>
      </c>
      <c r="H1151" s="91" t="str">
        <f t="shared" si="52"/>
        <v>0 0</v>
      </c>
      <c r="I1151" s="91"/>
      <c r="J1151" s="40" t="str">
        <f t="shared" si="53"/>
        <v>signature obligatoire</v>
      </c>
    </row>
    <row r="1152" spans="1:10" x14ac:dyDescent="0.25">
      <c r="A1152" s="20">
        <f>'Elegio-Electors'!C1152</f>
        <v>0</v>
      </c>
      <c r="B1152" s="20">
        <f>'Elegio-Electors'!B1152</f>
        <v>0</v>
      </c>
      <c r="C1152" s="91">
        <f>IF(Procédure!$C$33=2,'Elegio-Electors'!D1152,Procédure!$C$33)</f>
        <v>0</v>
      </c>
      <c r="D1152" s="20">
        <f>'Elegio-Electors'!E1152</f>
        <v>0</v>
      </c>
      <c r="E1152" s="91" t="str">
        <f>IF(LEFT(RIGHT('Elegio-Electors'!L1152,2),1)="C",'Elegio-Electors'!L1152,IF(LEFT(RIGHT('Elegio-Electors'!M1152,2),1)="C",'Elegio-Electors'!M1152,""))</f>
        <v/>
      </c>
      <c r="F1152" s="91" t="str">
        <f>IF(LEFT(RIGHT('Elegio-Electors'!L1152,2),1)="O",'Elegio-Electors'!L1152,IF(LEFT(RIGHT('Elegio-Electors'!M1152,2),1)="O",'Elegio-Electors'!M1152,""))</f>
        <v/>
      </c>
      <c r="G1152" s="91" t="str">
        <f t="shared" si="51"/>
        <v>expéditeur:</v>
      </c>
      <c r="H1152" s="91" t="str">
        <f t="shared" si="52"/>
        <v>0 0</v>
      </c>
      <c r="I1152" s="91"/>
      <c r="J1152" s="40" t="str">
        <f t="shared" si="53"/>
        <v>signature obligatoire</v>
      </c>
    </row>
    <row r="1153" spans="1:10" x14ac:dyDescent="0.25">
      <c r="A1153" s="20">
        <f>'Elegio-Electors'!C1153</f>
        <v>0</v>
      </c>
      <c r="B1153" s="20">
        <f>'Elegio-Electors'!B1153</f>
        <v>0</v>
      </c>
      <c r="C1153" s="91">
        <f>IF(Procédure!$C$33=2,'Elegio-Electors'!D1153,Procédure!$C$33)</f>
        <v>0</v>
      </c>
      <c r="D1153" s="20">
        <f>'Elegio-Electors'!E1153</f>
        <v>0</v>
      </c>
      <c r="E1153" s="91" t="str">
        <f>IF(LEFT(RIGHT('Elegio-Electors'!L1153,2),1)="C",'Elegio-Electors'!L1153,IF(LEFT(RIGHT('Elegio-Electors'!M1153,2),1)="C",'Elegio-Electors'!M1153,""))</f>
        <v/>
      </c>
      <c r="F1153" s="91" t="str">
        <f>IF(LEFT(RIGHT('Elegio-Electors'!L1153,2),1)="O",'Elegio-Electors'!L1153,IF(LEFT(RIGHT('Elegio-Electors'!M1153,2),1)="O",'Elegio-Electors'!M1153,""))</f>
        <v/>
      </c>
      <c r="G1153" s="91" t="str">
        <f t="shared" si="51"/>
        <v>expéditeur:</v>
      </c>
      <c r="H1153" s="91" t="str">
        <f t="shared" si="52"/>
        <v>0 0</v>
      </c>
      <c r="I1153" s="91"/>
      <c r="J1153" s="40" t="str">
        <f t="shared" si="53"/>
        <v>signature obligatoire</v>
      </c>
    </row>
    <row r="1154" spans="1:10" x14ac:dyDescent="0.25">
      <c r="A1154" s="20">
        <f>'Elegio-Electors'!C1154</f>
        <v>0</v>
      </c>
      <c r="B1154" s="20">
        <f>'Elegio-Electors'!B1154</f>
        <v>0</v>
      </c>
      <c r="C1154" s="91">
        <f>IF(Procédure!$C$33=2,'Elegio-Electors'!D1154,Procédure!$C$33)</f>
        <v>0</v>
      </c>
      <c r="D1154" s="20">
        <f>'Elegio-Electors'!E1154</f>
        <v>0</v>
      </c>
      <c r="E1154" s="91" t="str">
        <f>IF(LEFT(RIGHT('Elegio-Electors'!L1154,2),1)="C",'Elegio-Electors'!L1154,IF(LEFT(RIGHT('Elegio-Electors'!M1154,2),1)="C",'Elegio-Electors'!M1154,""))</f>
        <v/>
      </c>
      <c r="F1154" s="91" t="str">
        <f>IF(LEFT(RIGHT('Elegio-Electors'!L1154,2),1)="O",'Elegio-Electors'!L1154,IF(LEFT(RIGHT('Elegio-Electors'!M1154,2),1)="O",'Elegio-Electors'!M1154,""))</f>
        <v/>
      </c>
      <c r="G1154" s="91" t="str">
        <f t="shared" si="51"/>
        <v>expéditeur:</v>
      </c>
      <c r="H1154" s="91" t="str">
        <f t="shared" si="52"/>
        <v>0 0</v>
      </c>
      <c r="I1154" s="91"/>
      <c r="J1154" s="40" t="str">
        <f t="shared" si="53"/>
        <v>signature obligatoire</v>
      </c>
    </row>
    <row r="1155" spans="1:10" x14ac:dyDescent="0.25">
      <c r="A1155" s="20">
        <f>'Elegio-Electors'!C1155</f>
        <v>0</v>
      </c>
      <c r="B1155" s="20">
        <f>'Elegio-Electors'!B1155</f>
        <v>0</v>
      </c>
      <c r="C1155" s="91">
        <f>IF(Procédure!$C$33=2,'Elegio-Electors'!D1155,Procédure!$C$33)</f>
        <v>0</v>
      </c>
      <c r="D1155" s="20">
        <f>'Elegio-Electors'!E1155</f>
        <v>0</v>
      </c>
      <c r="E1155" s="91" t="str">
        <f>IF(LEFT(RIGHT('Elegio-Electors'!L1155,2),1)="C",'Elegio-Electors'!L1155,IF(LEFT(RIGHT('Elegio-Electors'!M1155,2),1)="C",'Elegio-Electors'!M1155,""))</f>
        <v/>
      </c>
      <c r="F1155" s="91" t="str">
        <f>IF(LEFT(RIGHT('Elegio-Electors'!L1155,2),1)="O",'Elegio-Electors'!L1155,IF(LEFT(RIGHT('Elegio-Electors'!M1155,2),1)="O",'Elegio-Electors'!M1155,""))</f>
        <v/>
      </c>
      <c r="G1155" s="91" t="str">
        <f t="shared" ref="G1155:G1218" si="54">IF(C1155="NL","afzender:","expéditeur:")</f>
        <v>expéditeur:</v>
      </c>
      <c r="H1155" s="91" t="str">
        <f t="shared" ref="H1155:H1218" si="55">_xlfn.CONCAT(B1155," ",A1155)</f>
        <v>0 0</v>
      </c>
      <c r="I1155" s="91"/>
      <c r="J1155" s="40" t="str">
        <f t="shared" ref="J1155:J1218" si="56">IF(C1155="NL","handtekening verplicht","signature obligatoire")</f>
        <v>signature obligatoire</v>
      </c>
    </row>
    <row r="1156" spans="1:10" x14ac:dyDescent="0.25">
      <c r="A1156" s="20">
        <f>'Elegio-Electors'!C1156</f>
        <v>0</v>
      </c>
      <c r="B1156" s="20">
        <f>'Elegio-Electors'!B1156</f>
        <v>0</v>
      </c>
      <c r="C1156" s="91">
        <f>IF(Procédure!$C$33=2,'Elegio-Electors'!D1156,Procédure!$C$33)</f>
        <v>0</v>
      </c>
      <c r="D1156" s="20">
        <f>'Elegio-Electors'!E1156</f>
        <v>0</v>
      </c>
      <c r="E1156" s="91" t="str">
        <f>IF(LEFT(RIGHT('Elegio-Electors'!L1156,2),1)="C",'Elegio-Electors'!L1156,IF(LEFT(RIGHT('Elegio-Electors'!M1156,2),1)="C",'Elegio-Electors'!M1156,""))</f>
        <v/>
      </c>
      <c r="F1156" s="91" t="str">
        <f>IF(LEFT(RIGHT('Elegio-Electors'!L1156,2),1)="O",'Elegio-Electors'!L1156,IF(LEFT(RIGHT('Elegio-Electors'!M1156,2),1)="O",'Elegio-Electors'!M1156,""))</f>
        <v/>
      </c>
      <c r="G1156" s="91" t="str">
        <f t="shared" si="54"/>
        <v>expéditeur:</v>
      </c>
      <c r="H1156" s="91" t="str">
        <f t="shared" si="55"/>
        <v>0 0</v>
      </c>
      <c r="I1156" s="91"/>
      <c r="J1156" s="40" t="str">
        <f t="shared" si="56"/>
        <v>signature obligatoire</v>
      </c>
    </row>
    <row r="1157" spans="1:10" x14ac:dyDescent="0.25">
      <c r="A1157" s="20">
        <f>'Elegio-Electors'!C1157</f>
        <v>0</v>
      </c>
      <c r="B1157" s="20">
        <f>'Elegio-Electors'!B1157</f>
        <v>0</v>
      </c>
      <c r="C1157" s="91">
        <f>IF(Procédure!$C$33=2,'Elegio-Electors'!D1157,Procédure!$C$33)</f>
        <v>0</v>
      </c>
      <c r="D1157" s="20">
        <f>'Elegio-Electors'!E1157</f>
        <v>0</v>
      </c>
      <c r="E1157" s="91" t="str">
        <f>IF(LEFT(RIGHT('Elegio-Electors'!L1157,2),1)="C",'Elegio-Electors'!L1157,IF(LEFT(RIGHT('Elegio-Electors'!M1157,2),1)="C",'Elegio-Electors'!M1157,""))</f>
        <v/>
      </c>
      <c r="F1157" s="91" t="str">
        <f>IF(LEFT(RIGHT('Elegio-Electors'!L1157,2),1)="O",'Elegio-Electors'!L1157,IF(LEFT(RIGHT('Elegio-Electors'!M1157,2),1)="O",'Elegio-Electors'!M1157,""))</f>
        <v/>
      </c>
      <c r="G1157" s="91" t="str">
        <f t="shared" si="54"/>
        <v>expéditeur:</v>
      </c>
      <c r="H1157" s="91" t="str">
        <f t="shared" si="55"/>
        <v>0 0</v>
      </c>
      <c r="I1157" s="91"/>
      <c r="J1157" s="40" t="str">
        <f t="shared" si="56"/>
        <v>signature obligatoire</v>
      </c>
    </row>
    <row r="1158" spans="1:10" x14ac:dyDescent="0.25">
      <c r="A1158" s="20">
        <f>'Elegio-Electors'!C1158</f>
        <v>0</v>
      </c>
      <c r="B1158" s="20">
        <f>'Elegio-Electors'!B1158</f>
        <v>0</v>
      </c>
      <c r="C1158" s="91">
        <f>IF(Procédure!$C$33=2,'Elegio-Electors'!D1158,Procédure!$C$33)</f>
        <v>0</v>
      </c>
      <c r="D1158" s="20">
        <f>'Elegio-Electors'!E1158</f>
        <v>0</v>
      </c>
      <c r="E1158" s="91" t="str">
        <f>IF(LEFT(RIGHT('Elegio-Electors'!L1158,2),1)="C",'Elegio-Electors'!L1158,IF(LEFT(RIGHT('Elegio-Electors'!M1158,2),1)="C",'Elegio-Electors'!M1158,""))</f>
        <v/>
      </c>
      <c r="F1158" s="91" t="str">
        <f>IF(LEFT(RIGHT('Elegio-Electors'!L1158,2),1)="O",'Elegio-Electors'!L1158,IF(LEFT(RIGHT('Elegio-Electors'!M1158,2),1)="O",'Elegio-Electors'!M1158,""))</f>
        <v/>
      </c>
      <c r="G1158" s="91" t="str">
        <f t="shared" si="54"/>
        <v>expéditeur:</v>
      </c>
      <c r="H1158" s="91" t="str">
        <f t="shared" si="55"/>
        <v>0 0</v>
      </c>
      <c r="I1158" s="91"/>
      <c r="J1158" s="40" t="str">
        <f t="shared" si="56"/>
        <v>signature obligatoire</v>
      </c>
    </row>
    <row r="1159" spans="1:10" x14ac:dyDescent="0.25">
      <c r="A1159" s="20">
        <f>'Elegio-Electors'!C1159</f>
        <v>0</v>
      </c>
      <c r="B1159" s="20">
        <f>'Elegio-Electors'!B1159</f>
        <v>0</v>
      </c>
      <c r="C1159" s="91">
        <f>IF(Procédure!$C$33=2,'Elegio-Electors'!D1159,Procédure!$C$33)</f>
        <v>0</v>
      </c>
      <c r="D1159" s="20">
        <f>'Elegio-Electors'!E1159</f>
        <v>0</v>
      </c>
      <c r="E1159" s="91" t="str">
        <f>IF(LEFT(RIGHT('Elegio-Electors'!L1159,2),1)="C",'Elegio-Electors'!L1159,IF(LEFT(RIGHT('Elegio-Electors'!M1159,2),1)="C",'Elegio-Electors'!M1159,""))</f>
        <v/>
      </c>
      <c r="F1159" s="91" t="str">
        <f>IF(LEFT(RIGHT('Elegio-Electors'!L1159,2),1)="O",'Elegio-Electors'!L1159,IF(LEFT(RIGHT('Elegio-Electors'!M1159,2),1)="O",'Elegio-Electors'!M1159,""))</f>
        <v/>
      </c>
      <c r="G1159" s="91" t="str">
        <f t="shared" si="54"/>
        <v>expéditeur:</v>
      </c>
      <c r="H1159" s="91" t="str">
        <f t="shared" si="55"/>
        <v>0 0</v>
      </c>
      <c r="I1159" s="91"/>
      <c r="J1159" s="40" t="str">
        <f t="shared" si="56"/>
        <v>signature obligatoire</v>
      </c>
    </row>
    <row r="1160" spans="1:10" x14ac:dyDescent="0.25">
      <c r="A1160" s="20">
        <f>'Elegio-Electors'!C1160</f>
        <v>0</v>
      </c>
      <c r="B1160" s="20">
        <f>'Elegio-Electors'!B1160</f>
        <v>0</v>
      </c>
      <c r="C1160" s="91">
        <f>IF(Procédure!$C$33=2,'Elegio-Electors'!D1160,Procédure!$C$33)</f>
        <v>0</v>
      </c>
      <c r="D1160" s="20">
        <f>'Elegio-Electors'!E1160</f>
        <v>0</v>
      </c>
      <c r="E1160" s="91" t="str">
        <f>IF(LEFT(RIGHT('Elegio-Electors'!L1160,2),1)="C",'Elegio-Electors'!L1160,IF(LEFT(RIGHT('Elegio-Electors'!M1160,2),1)="C",'Elegio-Electors'!M1160,""))</f>
        <v/>
      </c>
      <c r="F1160" s="91" t="str">
        <f>IF(LEFT(RIGHT('Elegio-Electors'!L1160,2),1)="O",'Elegio-Electors'!L1160,IF(LEFT(RIGHT('Elegio-Electors'!M1160,2),1)="O",'Elegio-Electors'!M1160,""))</f>
        <v/>
      </c>
      <c r="G1160" s="91" t="str">
        <f t="shared" si="54"/>
        <v>expéditeur:</v>
      </c>
      <c r="H1160" s="91" t="str">
        <f t="shared" si="55"/>
        <v>0 0</v>
      </c>
      <c r="I1160" s="91"/>
      <c r="J1160" s="40" t="str">
        <f t="shared" si="56"/>
        <v>signature obligatoire</v>
      </c>
    </row>
    <row r="1161" spans="1:10" x14ac:dyDescent="0.25">
      <c r="A1161" s="20">
        <f>'Elegio-Electors'!C1161</f>
        <v>0</v>
      </c>
      <c r="B1161" s="20">
        <f>'Elegio-Electors'!B1161</f>
        <v>0</v>
      </c>
      <c r="C1161" s="91">
        <f>IF(Procédure!$C$33=2,'Elegio-Electors'!D1161,Procédure!$C$33)</f>
        <v>0</v>
      </c>
      <c r="D1161" s="20">
        <f>'Elegio-Electors'!E1161</f>
        <v>0</v>
      </c>
      <c r="E1161" s="91" t="str">
        <f>IF(LEFT(RIGHT('Elegio-Electors'!L1161,2),1)="C",'Elegio-Electors'!L1161,IF(LEFT(RIGHT('Elegio-Electors'!M1161,2),1)="C",'Elegio-Electors'!M1161,""))</f>
        <v/>
      </c>
      <c r="F1161" s="91" t="str">
        <f>IF(LEFT(RIGHT('Elegio-Electors'!L1161,2),1)="O",'Elegio-Electors'!L1161,IF(LEFT(RIGHT('Elegio-Electors'!M1161,2),1)="O",'Elegio-Electors'!M1161,""))</f>
        <v/>
      </c>
      <c r="G1161" s="91" t="str">
        <f t="shared" si="54"/>
        <v>expéditeur:</v>
      </c>
      <c r="H1161" s="91" t="str">
        <f t="shared" si="55"/>
        <v>0 0</v>
      </c>
      <c r="I1161" s="91"/>
      <c r="J1161" s="40" t="str">
        <f t="shared" si="56"/>
        <v>signature obligatoire</v>
      </c>
    </row>
    <row r="1162" spans="1:10" x14ac:dyDescent="0.25">
      <c r="A1162" s="20">
        <f>'Elegio-Electors'!C1162</f>
        <v>0</v>
      </c>
      <c r="B1162" s="20">
        <f>'Elegio-Electors'!B1162</f>
        <v>0</v>
      </c>
      <c r="C1162" s="91">
        <f>IF(Procédure!$C$33=2,'Elegio-Electors'!D1162,Procédure!$C$33)</f>
        <v>0</v>
      </c>
      <c r="D1162" s="20">
        <f>'Elegio-Electors'!E1162</f>
        <v>0</v>
      </c>
      <c r="E1162" s="91" t="str">
        <f>IF(LEFT(RIGHT('Elegio-Electors'!L1162,2),1)="C",'Elegio-Electors'!L1162,IF(LEFT(RIGHT('Elegio-Electors'!M1162,2),1)="C",'Elegio-Electors'!M1162,""))</f>
        <v/>
      </c>
      <c r="F1162" s="91" t="str">
        <f>IF(LEFT(RIGHT('Elegio-Electors'!L1162,2),1)="O",'Elegio-Electors'!L1162,IF(LEFT(RIGHT('Elegio-Electors'!M1162,2),1)="O",'Elegio-Electors'!M1162,""))</f>
        <v/>
      </c>
      <c r="G1162" s="91" t="str">
        <f t="shared" si="54"/>
        <v>expéditeur:</v>
      </c>
      <c r="H1162" s="91" t="str">
        <f t="shared" si="55"/>
        <v>0 0</v>
      </c>
      <c r="I1162" s="91"/>
      <c r="J1162" s="40" t="str">
        <f t="shared" si="56"/>
        <v>signature obligatoire</v>
      </c>
    </row>
    <row r="1163" spans="1:10" x14ac:dyDescent="0.25">
      <c r="A1163" s="20">
        <f>'Elegio-Electors'!C1163</f>
        <v>0</v>
      </c>
      <c r="B1163" s="20">
        <f>'Elegio-Electors'!B1163</f>
        <v>0</v>
      </c>
      <c r="C1163" s="91">
        <f>IF(Procédure!$C$33=2,'Elegio-Electors'!D1163,Procédure!$C$33)</f>
        <v>0</v>
      </c>
      <c r="D1163" s="20">
        <f>'Elegio-Electors'!E1163</f>
        <v>0</v>
      </c>
      <c r="E1163" s="91" t="str">
        <f>IF(LEFT(RIGHT('Elegio-Electors'!L1163,2),1)="C",'Elegio-Electors'!L1163,IF(LEFT(RIGHT('Elegio-Electors'!M1163,2),1)="C",'Elegio-Electors'!M1163,""))</f>
        <v/>
      </c>
      <c r="F1163" s="91" t="str">
        <f>IF(LEFT(RIGHT('Elegio-Electors'!L1163,2),1)="O",'Elegio-Electors'!L1163,IF(LEFT(RIGHT('Elegio-Electors'!M1163,2),1)="O",'Elegio-Electors'!M1163,""))</f>
        <v/>
      </c>
      <c r="G1163" s="91" t="str">
        <f t="shared" si="54"/>
        <v>expéditeur:</v>
      </c>
      <c r="H1163" s="91" t="str">
        <f t="shared" si="55"/>
        <v>0 0</v>
      </c>
      <c r="I1163" s="91"/>
      <c r="J1163" s="40" t="str">
        <f t="shared" si="56"/>
        <v>signature obligatoire</v>
      </c>
    </row>
    <row r="1164" spans="1:10" x14ac:dyDescent="0.25">
      <c r="A1164" s="20">
        <f>'Elegio-Electors'!C1164</f>
        <v>0</v>
      </c>
      <c r="B1164" s="20">
        <f>'Elegio-Electors'!B1164</f>
        <v>0</v>
      </c>
      <c r="C1164" s="91">
        <f>IF(Procédure!$C$33=2,'Elegio-Electors'!D1164,Procédure!$C$33)</f>
        <v>0</v>
      </c>
      <c r="D1164" s="20">
        <f>'Elegio-Electors'!E1164</f>
        <v>0</v>
      </c>
      <c r="E1164" s="91" t="str">
        <f>IF(LEFT(RIGHT('Elegio-Electors'!L1164,2),1)="C",'Elegio-Electors'!L1164,IF(LEFT(RIGHT('Elegio-Electors'!M1164,2),1)="C",'Elegio-Electors'!M1164,""))</f>
        <v/>
      </c>
      <c r="F1164" s="91" t="str">
        <f>IF(LEFT(RIGHT('Elegio-Electors'!L1164,2),1)="O",'Elegio-Electors'!L1164,IF(LEFT(RIGHT('Elegio-Electors'!M1164,2),1)="O",'Elegio-Electors'!M1164,""))</f>
        <v/>
      </c>
      <c r="G1164" s="91" t="str">
        <f t="shared" si="54"/>
        <v>expéditeur:</v>
      </c>
      <c r="H1164" s="91" t="str">
        <f t="shared" si="55"/>
        <v>0 0</v>
      </c>
      <c r="I1164" s="91"/>
      <c r="J1164" s="40" t="str">
        <f t="shared" si="56"/>
        <v>signature obligatoire</v>
      </c>
    </row>
    <row r="1165" spans="1:10" x14ac:dyDescent="0.25">
      <c r="A1165" s="20">
        <f>'Elegio-Electors'!C1165</f>
        <v>0</v>
      </c>
      <c r="B1165" s="20">
        <f>'Elegio-Electors'!B1165</f>
        <v>0</v>
      </c>
      <c r="C1165" s="91">
        <f>IF(Procédure!$C$33=2,'Elegio-Electors'!D1165,Procédure!$C$33)</f>
        <v>0</v>
      </c>
      <c r="D1165" s="20">
        <f>'Elegio-Electors'!E1165</f>
        <v>0</v>
      </c>
      <c r="E1165" s="91" t="str">
        <f>IF(LEFT(RIGHT('Elegio-Electors'!L1165,2),1)="C",'Elegio-Electors'!L1165,IF(LEFT(RIGHT('Elegio-Electors'!M1165,2),1)="C",'Elegio-Electors'!M1165,""))</f>
        <v/>
      </c>
      <c r="F1165" s="91" t="str">
        <f>IF(LEFT(RIGHT('Elegio-Electors'!L1165,2),1)="O",'Elegio-Electors'!L1165,IF(LEFT(RIGHT('Elegio-Electors'!M1165,2),1)="O",'Elegio-Electors'!M1165,""))</f>
        <v/>
      </c>
      <c r="G1165" s="91" t="str">
        <f t="shared" si="54"/>
        <v>expéditeur:</v>
      </c>
      <c r="H1165" s="91" t="str">
        <f t="shared" si="55"/>
        <v>0 0</v>
      </c>
      <c r="I1165" s="91"/>
      <c r="J1165" s="40" t="str">
        <f t="shared" si="56"/>
        <v>signature obligatoire</v>
      </c>
    </row>
    <row r="1166" spans="1:10" x14ac:dyDescent="0.25">
      <c r="A1166" s="20">
        <f>'Elegio-Electors'!C1166</f>
        <v>0</v>
      </c>
      <c r="B1166" s="20">
        <f>'Elegio-Electors'!B1166</f>
        <v>0</v>
      </c>
      <c r="C1166" s="91">
        <f>IF(Procédure!$C$33=2,'Elegio-Electors'!D1166,Procédure!$C$33)</f>
        <v>0</v>
      </c>
      <c r="D1166" s="20">
        <f>'Elegio-Electors'!E1166</f>
        <v>0</v>
      </c>
      <c r="E1166" s="91" t="str">
        <f>IF(LEFT(RIGHT('Elegio-Electors'!L1166,2),1)="C",'Elegio-Electors'!L1166,IF(LEFT(RIGHT('Elegio-Electors'!M1166,2),1)="C",'Elegio-Electors'!M1166,""))</f>
        <v/>
      </c>
      <c r="F1166" s="91" t="str">
        <f>IF(LEFT(RIGHT('Elegio-Electors'!L1166,2),1)="O",'Elegio-Electors'!L1166,IF(LEFT(RIGHT('Elegio-Electors'!M1166,2),1)="O",'Elegio-Electors'!M1166,""))</f>
        <v/>
      </c>
      <c r="G1166" s="91" t="str">
        <f t="shared" si="54"/>
        <v>expéditeur:</v>
      </c>
      <c r="H1166" s="91" t="str">
        <f t="shared" si="55"/>
        <v>0 0</v>
      </c>
      <c r="I1166" s="91"/>
      <c r="J1166" s="40" t="str">
        <f t="shared" si="56"/>
        <v>signature obligatoire</v>
      </c>
    </row>
    <row r="1167" spans="1:10" x14ac:dyDescent="0.25">
      <c r="A1167" s="20">
        <f>'Elegio-Electors'!C1167</f>
        <v>0</v>
      </c>
      <c r="B1167" s="20">
        <f>'Elegio-Electors'!B1167</f>
        <v>0</v>
      </c>
      <c r="C1167" s="91">
        <f>IF(Procédure!$C$33=2,'Elegio-Electors'!D1167,Procédure!$C$33)</f>
        <v>0</v>
      </c>
      <c r="D1167" s="20">
        <f>'Elegio-Electors'!E1167</f>
        <v>0</v>
      </c>
      <c r="E1167" s="91" t="str">
        <f>IF(LEFT(RIGHT('Elegio-Electors'!L1167,2),1)="C",'Elegio-Electors'!L1167,IF(LEFT(RIGHT('Elegio-Electors'!M1167,2),1)="C",'Elegio-Electors'!M1167,""))</f>
        <v/>
      </c>
      <c r="F1167" s="91" t="str">
        <f>IF(LEFT(RIGHT('Elegio-Electors'!L1167,2),1)="O",'Elegio-Electors'!L1167,IF(LEFT(RIGHT('Elegio-Electors'!M1167,2),1)="O",'Elegio-Electors'!M1167,""))</f>
        <v/>
      </c>
      <c r="G1167" s="91" t="str">
        <f t="shared" si="54"/>
        <v>expéditeur:</v>
      </c>
      <c r="H1167" s="91" t="str">
        <f t="shared" si="55"/>
        <v>0 0</v>
      </c>
      <c r="I1167" s="91"/>
      <c r="J1167" s="40" t="str">
        <f t="shared" si="56"/>
        <v>signature obligatoire</v>
      </c>
    </row>
    <row r="1168" spans="1:10" x14ac:dyDescent="0.25">
      <c r="A1168" s="20">
        <f>'Elegio-Electors'!C1168</f>
        <v>0</v>
      </c>
      <c r="B1168" s="20">
        <f>'Elegio-Electors'!B1168</f>
        <v>0</v>
      </c>
      <c r="C1168" s="91">
        <f>IF(Procédure!$C$33=2,'Elegio-Electors'!D1168,Procédure!$C$33)</f>
        <v>0</v>
      </c>
      <c r="D1168" s="20">
        <f>'Elegio-Electors'!E1168</f>
        <v>0</v>
      </c>
      <c r="E1168" s="91" t="str">
        <f>IF(LEFT(RIGHT('Elegio-Electors'!L1168,2),1)="C",'Elegio-Electors'!L1168,IF(LEFT(RIGHT('Elegio-Electors'!M1168,2),1)="C",'Elegio-Electors'!M1168,""))</f>
        <v/>
      </c>
      <c r="F1168" s="91" t="str">
        <f>IF(LEFT(RIGHT('Elegio-Electors'!L1168,2),1)="O",'Elegio-Electors'!L1168,IF(LEFT(RIGHT('Elegio-Electors'!M1168,2),1)="O",'Elegio-Electors'!M1168,""))</f>
        <v/>
      </c>
      <c r="G1168" s="91" t="str">
        <f t="shared" si="54"/>
        <v>expéditeur:</v>
      </c>
      <c r="H1168" s="91" t="str">
        <f t="shared" si="55"/>
        <v>0 0</v>
      </c>
      <c r="I1168" s="91"/>
      <c r="J1168" s="40" t="str">
        <f t="shared" si="56"/>
        <v>signature obligatoire</v>
      </c>
    </row>
    <row r="1169" spans="1:10" x14ac:dyDescent="0.25">
      <c r="A1169" s="20">
        <f>'Elegio-Electors'!C1169</f>
        <v>0</v>
      </c>
      <c r="B1169" s="20">
        <f>'Elegio-Electors'!B1169</f>
        <v>0</v>
      </c>
      <c r="C1169" s="91">
        <f>IF(Procédure!$C$33=2,'Elegio-Electors'!D1169,Procédure!$C$33)</f>
        <v>0</v>
      </c>
      <c r="D1169" s="20">
        <f>'Elegio-Electors'!E1169</f>
        <v>0</v>
      </c>
      <c r="E1169" s="91" t="str">
        <f>IF(LEFT(RIGHT('Elegio-Electors'!L1169,2),1)="C",'Elegio-Electors'!L1169,IF(LEFT(RIGHT('Elegio-Electors'!M1169,2),1)="C",'Elegio-Electors'!M1169,""))</f>
        <v/>
      </c>
      <c r="F1169" s="91" t="str">
        <f>IF(LEFT(RIGHT('Elegio-Electors'!L1169,2),1)="O",'Elegio-Electors'!L1169,IF(LEFT(RIGHT('Elegio-Electors'!M1169,2),1)="O",'Elegio-Electors'!M1169,""))</f>
        <v/>
      </c>
      <c r="G1169" s="91" t="str">
        <f t="shared" si="54"/>
        <v>expéditeur:</v>
      </c>
      <c r="H1169" s="91" t="str">
        <f t="shared" si="55"/>
        <v>0 0</v>
      </c>
      <c r="I1169" s="91"/>
      <c r="J1169" s="40" t="str">
        <f t="shared" si="56"/>
        <v>signature obligatoire</v>
      </c>
    </row>
    <row r="1170" spans="1:10" x14ac:dyDescent="0.25">
      <c r="A1170" s="20">
        <f>'Elegio-Electors'!C1170</f>
        <v>0</v>
      </c>
      <c r="B1170" s="20">
        <f>'Elegio-Electors'!B1170</f>
        <v>0</v>
      </c>
      <c r="C1170" s="91">
        <f>IF(Procédure!$C$33=2,'Elegio-Electors'!D1170,Procédure!$C$33)</f>
        <v>0</v>
      </c>
      <c r="D1170" s="20">
        <f>'Elegio-Electors'!E1170</f>
        <v>0</v>
      </c>
      <c r="E1170" s="91" t="str">
        <f>IF(LEFT(RIGHT('Elegio-Electors'!L1170,2),1)="C",'Elegio-Electors'!L1170,IF(LEFT(RIGHT('Elegio-Electors'!M1170,2),1)="C",'Elegio-Electors'!M1170,""))</f>
        <v/>
      </c>
      <c r="F1170" s="91" t="str">
        <f>IF(LEFT(RIGHT('Elegio-Electors'!L1170,2),1)="O",'Elegio-Electors'!L1170,IF(LEFT(RIGHT('Elegio-Electors'!M1170,2),1)="O",'Elegio-Electors'!M1170,""))</f>
        <v/>
      </c>
      <c r="G1170" s="91" t="str">
        <f t="shared" si="54"/>
        <v>expéditeur:</v>
      </c>
      <c r="H1170" s="91" t="str">
        <f t="shared" si="55"/>
        <v>0 0</v>
      </c>
      <c r="I1170" s="91"/>
      <c r="J1170" s="40" t="str">
        <f t="shared" si="56"/>
        <v>signature obligatoire</v>
      </c>
    </row>
    <row r="1171" spans="1:10" x14ac:dyDescent="0.25">
      <c r="A1171" s="20">
        <f>'Elegio-Electors'!C1171</f>
        <v>0</v>
      </c>
      <c r="B1171" s="20">
        <f>'Elegio-Electors'!B1171</f>
        <v>0</v>
      </c>
      <c r="C1171" s="91">
        <f>IF(Procédure!$C$33=2,'Elegio-Electors'!D1171,Procédure!$C$33)</f>
        <v>0</v>
      </c>
      <c r="D1171" s="20">
        <f>'Elegio-Electors'!E1171</f>
        <v>0</v>
      </c>
      <c r="E1171" s="91" t="str">
        <f>IF(LEFT(RIGHT('Elegio-Electors'!L1171,2),1)="C",'Elegio-Electors'!L1171,IF(LEFT(RIGHT('Elegio-Electors'!M1171,2),1)="C",'Elegio-Electors'!M1171,""))</f>
        <v/>
      </c>
      <c r="F1171" s="91" t="str">
        <f>IF(LEFT(RIGHT('Elegio-Electors'!L1171,2),1)="O",'Elegio-Electors'!L1171,IF(LEFT(RIGHT('Elegio-Electors'!M1171,2),1)="O",'Elegio-Electors'!M1171,""))</f>
        <v/>
      </c>
      <c r="G1171" s="91" t="str">
        <f t="shared" si="54"/>
        <v>expéditeur:</v>
      </c>
      <c r="H1171" s="91" t="str">
        <f t="shared" si="55"/>
        <v>0 0</v>
      </c>
      <c r="I1171" s="91"/>
      <c r="J1171" s="40" t="str">
        <f t="shared" si="56"/>
        <v>signature obligatoire</v>
      </c>
    </row>
    <row r="1172" spans="1:10" x14ac:dyDescent="0.25">
      <c r="A1172" s="20">
        <f>'Elegio-Electors'!C1172</f>
        <v>0</v>
      </c>
      <c r="B1172" s="20">
        <f>'Elegio-Electors'!B1172</f>
        <v>0</v>
      </c>
      <c r="C1172" s="91">
        <f>IF(Procédure!$C$33=2,'Elegio-Electors'!D1172,Procédure!$C$33)</f>
        <v>0</v>
      </c>
      <c r="D1172" s="20">
        <f>'Elegio-Electors'!E1172</f>
        <v>0</v>
      </c>
      <c r="E1172" s="91" t="str">
        <f>IF(LEFT(RIGHT('Elegio-Electors'!L1172,2),1)="C",'Elegio-Electors'!L1172,IF(LEFT(RIGHT('Elegio-Electors'!M1172,2),1)="C",'Elegio-Electors'!M1172,""))</f>
        <v/>
      </c>
      <c r="F1172" s="91" t="str">
        <f>IF(LEFT(RIGHT('Elegio-Electors'!L1172,2),1)="O",'Elegio-Electors'!L1172,IF(LEFT(RIGHT('Elegio-Electors'!M1172,2),1)="O",'Elegio-Electors'!M1172,""))</f>
        <v/>
      </c>
      <c r="G1172" s="91" t="str">
        <f t="shared" si="54"/>
        <v>expéditeur:</v>
      </c>
      <c r="H1172" s="91" t="str">
        <f t="shared" si="55"/>
        <v>0 0</v>
      </c>
      <c r="I1172" s="91"/>
      <c r="J1172" s="40" t="str">
        <f t="shared" si="56"/>
        <v>signature obligatoire</v>
      </c>
    </row>
    <row r="1173" spans="1:10" x14ac:dyDescent="0.25">
      <c r="A1173" s="20">
        <f>'Elegio-Electors'!C1173</f>
        <v>0</v>
      </c>
      <c r="B1173" s="20">
        <f>'Elegio-Electors'!B1173</f>
        <v>0</v>
      </c>
      <c r="C1173" s="91">
        <f>IF(Procédure!$C$33=2,'Elegio-Electors'!D1173,Procédure!$C$33)</f>
        <v>0</v>
      </c>
      <c r="D1173" s="20">
        <f>'Elegio-Electors'!E1173</f>
        <v>0</v>
      </c>
      <c r="E1173" s="91" t="str">
        <f>IF(LEFT(RIGHT('Elegio-Electors'!L1173,2),1)="C",'Elegio-Electors'!L1173,IF(LEFT(RIGHT('Elegio-Electors'!M1173,2),1)="C",'Elegio-Electors'!M1173,""))</f>
        <v/>
      </c>
      <c r="F1173" s="91" t="str">
        <f>IF(LEFT(RIGHT('Elegio-Electors'!L1173,2),1)="O",'Elegio-Electors'!L1173,IF(LEFT(RIGHT('Elegio-Electors'!M1173,2),1)="O",'Elegio-Electors'!M1173,""))</f>
        <v/>
      </c>
      <c r="G1173" s="91" t="str">
        <f t="shared" si="54"/>
        <v>expéditeur:</v>
      </c>
      <c r="H1173" s="91" t="str">
        <f t="shared" si="55"/>
        <v>0 0</v>
      </c>
      <c r="I1173" s="91"/>
      <c r="J1173" s="40" t="str">
        <f t="shared" si="56"/>
        <v>signature obligatoire</v>
      </c>
    </row>
    <row r="1174" spans="1:10" x14ac:dyDescent="0.25">
      <c r="A1174" s="20">
        <f>'Elegio-Electors'!C1174</f>
        <v>0</v>
      </c>
      <c r="B1174" s="20">
        <f>'Elegio-Electors'!B1174</f>
        <v>0</v>
      </c>
      <c r="C1174" s="91">
        <f>IF(Procédure!$C$33=2,'Elegio-Electors'!D1174,Procédure!$C$33)</f>
        <v>0</v>
      </c>
      <c r="D1174" s="20">
        <f>'Elegio-Electors'!E1174</f>
        <v>0</v>
      </c>
      <c r="E1174" s="91" t="str">
        <f>IF(LEFT(RIGHT('Elegio-Electors'!L1174,2),1)="C",'Elegio-Electors'!L1174,IF(LEFT(RIGHT('Elegio-Electors'!M1174,2),1)="C",'Elegio-Electors'!M1174,""))</f>
        <v/>
      </c>
      <c r="F1174" s="91" t="str">
        <f>IF(LEFT(RIGHT('Elegio-Electors'!L1174,2),1)="O",'Elegio-Electors'!L1174,IF(LEFT(RIGHT('Elegio-Electors'!M1174,2),1)="O",'Elegio-Electors'!M1174,""))</f>
        <v/>
      </c>
      <c r="G1174" s="91" t="str">
        <f t="shared" si="54"/>
        <v>expéditeur:</v>
      </c>
      <c r="H1174" s="91" t="str">
        <f t="shared" si="55"/>
        <v>0 0</v>
      </c>
      <c r="I1174" s="91"/>
      <c r="J1174" s="40" t="str">
        <f t="shared" si="56"/>
        <v>signature obligatoire</v>
      </c>
    </row>
    <row r="1175" spans="1:10" x14ac:dyDescent="0.25">
      <c r="A1175" s="20">
        <f>'Elegio-Electors'!C1175</f>
        <v>0</v>
      </c>
      <c r="B1175" s="20">
        <f>'Elegio-Electors'!B1175</f>
        <v>0</v>
      </c>
      <c r="C1175" s="91">
        <f>IF(Procédure!$C$33=2,'Elegio-Electors'!D1175,Procédure!$C$33)</f>
        <v>0</v>
      </c>
      <c r="D1175" s="20">
        <f>'Elegio-Electors'!E1175</f>
        <v>0</v>
      </c>
      <c r="E1175" s="91" t="str">
        <f>IF(LEFT(RIGHT('Elegio-Electors'!L1175,2),1)="C",'Elegio-Electors'!L1175,IF(LEFT(RIGHT('Elegio-Electors'!M1175,2),1)="C",'Elegio-Electors'!M1175,""))</f>
        <v/>
      </c>
      <c r="F1175" s="91" t="str">
        <f>IF(LEFT(RIGHT('Elegio-Electors'!L1175,2),1)="O",'Elegio-Electors'!L1175,IF(LEFT(RIGHT('Elegio-Electors'!M1175,2),1)="O",'Elegio-Electors'!M1175,""))</f>
        <v/>
      </c>
      <c r="G1175" s="91" t="str">
        <f t="shared" si="54"/>
        <v>expéditeur:</v>
      </c>
      <c r="H1175" s="91" t="str">
        <f t="shared" si="55"/>
        <v>0 0</v>
      </c>
      <c r="I1175" s="91"/>
      <c r="J1175" s="40" t="str">
        <f t="shared" si="56"/>
        <v>signature obligatoire</v>
      </c>
    </row>
    <row r="1176" spans="1:10" x14ac:dyDescent="0.25">
      <c r="A1176" s="20">
        <f>'Elegio-Electors'!C1176</f>
        <v>0</v>
      </c>
      <c r="B1176" s="20">
        <f>'Elegio-Electors'!B1176</f>
        <v>0</v>
      </c>
      <c r="C1176" s="91">
        <f>IF(Procédure!$C$33=2,'Elegio-Electors'!D1176,Procédure!$C$33)</f>
        <v>0</v>
      </c>
      <c r="D1176" s="20">
        <f>'Elegio-Electors'!E1176</f>
        <v>0</v>
      </c>
      <c r="E1176" s="91" t="str">
        <f>IF(LEFT(RIGHT('Elegio-Electors'!L1176,2),1)="C",'Elegio-Electors'!L1176,IF(LEFT(RIGHT('Elegio-Electors'!M1176,2),1)="C",'Elegio-Electors'!M1176,""))</f>
        <v/>
      </c>
      <c r="F1176" s="91" t="str">
        <f>IF(LEFT(RIGHT('Elegio-Electors'!L1176,2),1)="O",'Elegio-Electors'!L1176,IF(LEFT(RIGHT('Elegio-Electors'!M1176,2),1)="O",'Elegio-Electors'!M1176,""))</f>
        <v/>
      </c>
      <c r="G1176" s="91" t="str">
        <f t="shared" si="54"/>
        <v>expéditeur:</v>
      </c>
      <c r="H1176" s="91" t="str">
        <f t="shared" si="55"/>
        <v>0 0</v>
      </c>
      <c r="I1176" s="91"/>
      <c r="J1176" s="40" t="str">
        <f t="shared" si="56"/>
        <v>signature obligatoire</v>
      </c>
    </row>
    <row r="1177" spans="1:10" x14ac:dyDescent="0.25">
      <c r="A1177" s="20">
        <f>'Elegio-Electors'!C1177</f>
        <v>0</v>
      </c>
      <c r="B1177" s="20">
        <f>'Elegio-Electors'!B1177</f>
        <v>0</v>
      </c>
      <c r="C1177" s="91">
        <f>IF(Procédure!$C$33=2,'Elegio-Electors'!D1177,Procédure!$C$33)</f>
        <v>0</v>
      </c>
      <c r="D1177" s="20">
        <f>'Elegio-Electors'!E1177</f>
        <v>0</v>
      </c>
      <c r="E1177" s="91" t="str">
        <f>IF(LEFT(RIGHT('Elegio-Electors'!L1177,2),1)="C",'Elegio-Electors'!L1177,IF(LEFT(RIGHT('Elegio-Electors'!M1177,2),1)="C",'Elegio-Electors'!M1177,""))</f>
        <v/>
      </c>
      <c r="F1177" s="91" t="str">
        <f>IF(LEFT(RIGHT('Elegio-Electors'!L1177,2),1)="O",'Elegio-Electors'!L1177,IF(LEFT(RIGHT('Elegio-Electors'!M1177,2),1)="O",'Elegio-Electors'!M1177,""))</f>
        <v/>
      </c>
      <c r="G1177" s="91" t="str">
        <f t="shared" si="54"/>
        <v>expéditeur:</v>
      </c>
      <c r="H1177" s="91" t="str">
        <f t="shared" si="55"/>
        <v>0 0</v>
      </c>
      <c r="I1177" s="91"/>
      <c r="J1177" s="40" t="str">
        <f t="shared" si="56"/>
        <v>signature obligatoire</v>
      </c>
    </row>
    <row r="1178" spans="1:10" x14ac:dyDescent="0.25">
      <c r="A1178" s="20">
        <f>'Elegio-Electors'!C1178</f>
        <v>0</v>
      </c>
      <c r="B1178" s="20">
        <f>'Elegio-Electors'!B1178</f>
        <v>0</v>
      </c>
      <c r="C1178" s="91">
        <f>IF(Procédure!$C$33=2,'Elegio-Electors'!D1178,Procédure!$C$33)</f>
        <v>0</v>
      </c>
      <c r="D1178" s="20">
        <f>'Elegio-Electors'!E1178</f>
        <v>0</v>
      </c>
      <c r="E1178" s="91" t="str">
        <f>IF(LEFT(RIGHT('Elegio-Electors'!L1178,2),1)="C",'Elegio-Electors'!L1178,IF(LEFT(RIGHT('Elegio-Electors'!M1178,2),1)="C",'Elegio-Electors'!M1178,""))</f>
        <v/>
      </c>
      <c r="F1178" s="91" t="str">
        <f>IF(LEFT(RIGHT('Elegio-Electors'!L1178,2),1)="O",'Elegio-Electors'!L1178,IF(LEFT(RIGHT('Elegio-Electors'!M1178,2),1)="O",'Elegio-Electors'!M1178,""))</f>
        <v/>
      </c>
      <c r="G1178" s="91" t="str">
        <f t="shared" si="54"/>
        <v>expéditeur:</v>
      </c>
      <c r="H1178" s="91" t="str">
        <f t="shared" si="55"/>
        <v>0 0</v>
      </c>
      <c r="I1178" s="91"/>
      <c r="J1178" s="40" t="str">
        <f t="shared" si="56"/>
        <v>signature obligatoire</v>
      </c>
    </row>
    <row r="1179" spans="1:10" x14ac:dyDescent="0.25">
      <c r="A1179" s="20">
        <f>'Elegio-Electors'!C1179</f>
        <v>0</v>
      </c>
      <c r="B1179" s="20">
        <f>'Elegio-Electors'!B1179</f>
        <v>0</v>
      </c>
      <c r="C1179" s="91">
        <f>IF(Procédure!$C$33=2,'Elegio-Electors'!D1179,Procédure!$C$33)</f>
        <v>0</v>
      </c>
      <c r="D1179" s="20">
        <f>'Elegio-Electors'!E1179</f>
        <v>0</v>
      </c>
      <c r="E1179" s="91" t="str">
        <f>IF(LEFT(RIGHT('Elegio-Electors'!L1179,2),1)="C",'Elegio-Electors'!L1179,IF(LEFT(RIGHT('Elegio-Electors'!M1179,2),1)="C",'Elegio-Electors'!M1179,""))</f>
        <v/>
      </c>
      <c r="F1179" s="91" t="str">
        <f>IF(LEFT(RIGHT('Elegio-Electors'!L1179,2),1)="O",'Elegio-Electors'!L1179,IF(LEFT(RIGHT('Elegio-Electors'!M1179,2),1)="O",'Elegio-Electors'!M1179,""))</f>
        <v/>
      </c>
      <c r="G1179" s="91" t="str">
        <f t="shared" si="54"/>
        <v>expéditeur:</v>
      </c>
      <c r="H1179" s="91" t="str">
        <f t="shared" si="55"/>
        <v>0 0</v>
      </c>
      <c r="I1179" s="91"/>
      <c r="J1179" s="40" t="str">
        <f t="shared" si="56"/>
        <v>signature obligatoire</v>
      </c>
    </row>
    <row r="1180" spans="1:10" x14ac:dyDescent="0.25">
      <c r="A1180" s="20">
        <f>'Elegio-Electors'!C1180</f>
        <v>0</v>
      </c>
      <c r="B1180" s="20">
        <f>'Elegio-Electors'!B1180</f>
        <v>0</v>
      </c>
      <c r="C1180" s="91">
        <f>IF(Procédure!$C$33=2,'Elegio-Electors'!D1180,Procédure!$C$33)</f>
        <v>0</v>
      </c>
      <c r="D1180" s="20">
        <f>'Elegio-Electors'!E1180</f>
        <v>0</v>
      </c>
      <c r="E1180" s="91" t="str">
        <f>IF(LEFT(RIGHT('Elegio-Electors'!L1180,2),1)="C",'Elegio-Electors'!L1180,IF(LEFT(RIGHT('Elegio-Electors'!M1180,2),1)="C",'Elegio-Electors'!M1180,""))</f>
        <v/>
      </c>
      <c r="F1180" s="91" t="str">
        <f>IF(LEFT(RIGHT('Elegio-Electors'!L1180,2),1)="O",'Elegio-Electors'!L1180,IF(LEFT(RIGHT('Elegio-Electors'!M1180,2),1)="O",'Elegio-Electors'!M1180,""))</f>
        <v/>
      </c>
      <c r="G1180" s="91" t="str">
        <f t="shared" si="54"/>
        <v>expéditeur:</v>
      </c>
      <c r="H1180" s="91" t="str">
        <f t="shared" si="55"/>
        <v>0 0</v>
      </c>
      <c r="I1180" s="91"/>
      <c r="J1180" s="40" t="str">
        <f t="shared" si="56"/>
        <v>signature obligatoire</v>
      </c>
    </row>
    <row r="1181" spans="1:10" x14ac:dyDescent="0.25">
      <c r="A1181" s="20">
        <f>'Elegio-Electors'!C1181</f>
        <v>0</v>
      </c>
      <c r="B1181" s="20">
        <f>'Elegio-Electors'!B1181</f>
        <v>0</v>
      </c>
      <c r="C1181" s="91">
        <f>IF(Procédure!$C$33=2,'Elegio-Electors'!D1181,Procédure!$C$33)</f>
        <v>0</v>
      </c>
      <c r="D1181" s="20">
        <f>'Elegio-Electors'!E1181</f>
        <v>0</v>
      </c>
      <c r="E1181" s="91" t="str">
        <f>IF(LEFT(RIGHT('Elegio-Electors'!L1181,2),1)="C",'Elegio-Electors'!L1181,IF(LEFT(RIGHT('Elegio-Electors'!M1181,2),1)="C",'Elegio-Electors'!M1181,""))</f>
        <v/>
      </c>
      <c r="F1181" s="91" t="str">
        <f>IF(LEFT(RIGHT('Elegio-Electors'!L1181,2),1)="O",'Elegio-Electors'!L1181,IF(LEFT(RIGHT('Elegio-Electors'!M1181,2),1)="O",'Elegio-Electors'!M1181,""))</f>
        <v/>
      </c>
      <c r="G1181" s="91" t="str">
        <f t="shared" si="54"/>
        <v>expéditeur:</v>
      </c>
      <c r="H1181" s="91" t="str">
        <f t="shared" si="55"/>
        <v>0 0</v>
      </c>
      <c r="I1181" s="91"/>
      <c r="J1181" s="40" t="str">
        <f t="shared" si="56"/>
        <v>signature obligatoire</v>
      </c>
    </row>
    <row r="1182" spans="1:10" x14ac:dyDescent="0.25">
      <c r="A1182" s="20">
        <f>'Elegio-Electors'!C1182</f>
        <v>0</v>
      </c>
      <c r="B1182" s="20">
        <f>'Elegio-Electors'!B1182</f>
        <v>0</v>
      </c>
      <c r="C1182" s="91">
        <f>IF(Procédure!$C$33=2,'Elegio-Electors'!D1182,Procédure!$C$33)</f>
        <v>0</v>
      </c>
      <c r="D1182" s="20">
        <f>'Elegio-Electors'!E1182</f>
        <v>0</v>
      </c>
      <c r="E1182" s="91" t="str">
        <f>IF(LEFT(RIGHT('Elegio-Electors'!L1182,2),1)="C",'Elegio-Electors'!L1182,IF(LEFT(RIGHT('Elegio-Electors'!M1182,2),1)="C",'Elegio-Electors'!M1182,""))</f>
        <v/>
      </c>
      <c r="F1182" s="91" t="str">
        <f>IF(LEFT(RIGHT('Elegio-Electors'!L1182,2),1)="O",'Elegio-Electors'!L1182,IF(LEFT(RIGHT('Elegio-Electors'!M1182,2),1)="O",'Elegio-Electors'!M1182,""))</f>
        <v/>
      </c>
      <c r="G1182" s="91" t="str">
        <f t="shared" si="54"/>
        <v>expéditeur:</v>
      </c>
      <c r="H1182" s="91" t="str">
        <f t="shared" si="55"/>
        <v>0 0</v>
      </c>
      <c r="I1182" s="91"/>
      <c r="J1182" s="40" t="str">
        <f t="shared" si="56"/>
        <v>signature obligatoire</v>
      </c>
    </row>
    <row r="1183" spans="1:10" x14ac:dyDescent="0.25">
      <c r="A1183" s="20">
        <f>'Elegio-Electors'!C1183</f>
        <v>0</v>
      </c>
      <c r="B1183" s="20">
        <f>'Elegio-Electors'!B1183</f>
        <v>0</v>
      </c>
      <c r="C1183" s="91">
        <f>IF(Procédure!$C$33=2,'Elegio-Electors'!D1183,Procédure!$C$33)</f>
        <v>0</v>
      </c>
      <c r="D1183" s="20">
        <f>'Elegio-Electors'!E1183</f>
        <v>0</v>
      </c>
      <c r="E1183" s="91" t="str">
        <f>IF(LEFT(RIGHT('Elegio-Electors'!L1183,2),1)="C",'Elegio-Electors'!L1183,IF(LEFT(RIGHT('Elegio-Electors'!M1183,2),1)="C",'Elegio-Electors'!M1183,""))</f>
        <v/>
      </c>
      <c r="F1183" s="91" t="str">
        <f>IF(LEFT(RIGHT('Elegio-Electors'!L1183,2),1)="O",'Elegio-Electors'!L1183,IF(LEFT(RIGHT('Elegio-Electors'!M1183,2),1)="O",'Elegio-Electors'!M1183,""))</f>
        <v/>
      </c>
      <c r="G1183" s="91" t="str">
        <f t="shared" si="54"/>
        <v>expéditeur:</v>
      </c>
      <c r="H1183" s="91" t="str">
        <f t="shared" si="55"/>
        <v>0 0</v>
      </c>
      <c r="I1183" s="91"/>
      <c r="J1183" s="40" t="str">
        <f t="shared" si="56"/>
        <v>signature obligatoire</v>
      </c>
    </row>
    <row r="1184" spans="1:10" x14ac:dyDescent="0.25">
      <c r="A1184" s="20">
        <f>'Elegio-Electors'!C1184</f>
        <v>0</v>
      </c>
      <c r="B1184" s="20">
        <f>'Elegio-Electors'!B1184</f>
        <v>0</v>
      </c>
      <c r="C1184" s="91">
        <f>IF(Procédure!$C$33=2,'Elegio-Electors'!D1184,Procédure!$C$33)</f>
        <v>0</v>
      </c>
      <c r="D1184" s="20">
        <f>'Elegio-Electors'!E1184</f>
        <v>0</v>
      </c>
      <c r="E1184" s="91" t="str">
        <f>IF(LEFT(RIGHT('Elegio-Electors'!L1184,2),1)="C",'Elegio-Electors'!L1184,IF(LEFT(RIGHT('Elegio-Electors'!M1184,2),1)="C",'Elegio-Electors'!M1184,""))</f>
        <v/>
      </c>
      <c r="F1184" s="91" t="str">
        <f>IF(LEFT(RIGHT('Elegio-Electors'!L1184,2),1)="O",'Elegio-Electors'!L1184,IF(LEFT(RIGHT('Elegio-Electors'!M1184,2),1)="O",'Elegio-Electors'!M1184,""))</f>
        <v/>
      </c>
      <c r="G1184" s="91" t="str">
        <f t="shared" si="54"/>
        <v>expéditeur:</v>
      </c>
      <c r="H1184" s="91" t="str">
        <f t="shared" si="55"/>
        <v>0 0</v>
      </c>
      <c r="I1184" s="91"/>
      <c r="J1184" s="40" t="str">
        <f t="shared" si="56"/>
        <v>signature obligatoire</v>
      </c>
    </row>
    <row r="1185" spans="1:10" x14ac:dyDescent="0.25">
      <c r="A1185" s="20">
        <f>'Elegio-Electors'!C1185</f>
        <v>0</v>
      </c>
      <c r="B1185" s="20">
        <f>'Elegio-Electors'!B1185</f>
        <v>0</v>
      </c>
      <c r="C1185" s="91">
        <f>IF(Procédure!$C$33=2,'Elegio-Electors'!D1185,Procédure!$C$33)</f>
        <v>0</v>
      </c>
      <c r="D1185" s="20">
        <f>'Elegio-Electors'!E1185</f>
        <v>0</v>
      </c>
      <c r="E1185" s="91" t="str">
        <f>IF(LEFT(RIGHT('Elegio-Electors'!L1185,2),1)="C",'Elegio-Electors'!L1185,IF(LEFT(RIGHT('Elegio-Electors'!M1185,2),1)="C",'Elegio-Electors'!M1185,""))</f>
        <v/>
      </c>
      <c r="F1185" s="91" t="str">
        <f>IF(LEFT(RIGHT('Elegio-Electors'!L1185,2),1)="O",'Elegio-Electors'!L1185,IF(LEFT(RIGHT('Elegio-Electors'!M1185,2),1)="O",'Elegio-Electors'!M1185,""))</f>
        <v/>
      </c>
      <c r="G1185" s="91" t="str">
        <f t="shared" si="54"/>
        <v>expéditeur:</v>
      </c>
      <c r="H1185" s="91" t="str">
        <f t="shared" si="55"/>
        <v>0 0</v>
      </c>
      <c r="I1185" s="91"/>
      <c r="J1185" s="40" t="str">
        <f t="shared" si="56"/>
        <v>signature obligatoire</v>
      </c>
    </row>
    <row r="1186" spans="1:10" x14ac:dyDescent="0.25">
      <c r="A1186" s="20">
        <f>'Elegio-Electors'!C1186</f>
        <v>0</v>
      </c>
      <c r="B1186" s="20">
        <f>'Elegio-Electors'!B1186</f>
        <v>0</v>
      </c>
      <c r="C1186" s="91">
        <f>IF(Procédure!$C$33=2,'Elegio-Electors'!D1186,Procédure!$C$33)</f>
        <v>0</v>
      </c>
      <c r="D1186" s="20">
        <f>'Elegio-Electors'!E1186</f>
        <v>0</v>
      </c>
      <c r="E1186" s="91" t="str">
        <f>IF(LEFT(RIGHT('Elegio-Electors'!L1186,2),1)="C",'Elegio-Electors'!L1186,IF(LEFT(RIGHT('Elegio-Electors'!M1186,2),1)="C",'Elegio-Electors'!M1186,""))</f>
        <v/>
      </c>
      <c r="F1186" s="91" t="str">
        <f>IF(LEFT(RIGHT('Elegio-Electors'!L1186,2),1)="O",'Elegio-Electors'!L1186,IF(LEFT(RIGHT('Elegio-Electors'!M1186,2),1)="O",'Elegio-Electors'!M1186,""))</f>
        <v/>
      </c>
      <c r="G1186" s="91" t="str">
        <f t="shared" si="54"/>
        <v>expéditeur:</v>
      </c>
      <c r="H1186" s="91" t="str">
        <f t="shared" si="55"/>
        <v>0 0</v>
      </c>
      <c r="I1186" s="91"/>
      <c r="J1186" s="40" t="str">
        <f t="shared" si="56"/>
        <v>signature obligatoire</v>
      </c>
    </row>
    <row r="1187" spans="1:10" x14ac:dyDescent="0.25">
      <c r="A1187" s="20">
        <f>'Elegio-Electors'!C1187</f>
        <v>0</v>
      </c>
      <c r="B1187" s="20">
        <f>'Elegio-Electors'!B1187</f>
        <v>0</v>
      </c>
      <c r="C1187" s="91">
        <f>IF(Procédure!$C$33=2,'Elegio-Electors'!D1187,Procédure!$C$33)</f>
        <v>0</v>
      </c>
      <c r="D1187" s="20">
        <f>'Elegio-Electors'!E1187</f>
        <v>0</v>
      </c>
      <c r="E1187" s="91" t="str">
        <f>IF(LEFT(RIGHT('Elegio-Electors'!L1187,2),1)="C",'Elegio-Electors'!L1187,IF(LEFT(RIGHT('Elegio-Electors'!M1187,2),1)="C",'Elegio-Electors'!M1187,""))</f>
        <v/>
      </c>
      <c r="F1187" s="91" t="str">
        <f>IF(LEFT(RIGHT('Elegio-Electors'!L1187,2),1)="O",'Elegio-Electors'!L1187,IF(LEFT(RIGHT('Elegio-Electors'!M1187,2),1)="O",'Elegio-Electors'!M1187,""))</f>
        <v/>
      </c>
      <c r="G1187" s="91" t="str">
        <f t="shared" si="54"/>
        <v>expéditeur:</v>
      </c>
      <c r="H1187" s="91" t="str">
        <f t="shared" si="55"/>
        <v>0 0</v>
      </c>
      <c r="I1187" s="91"/>
      <c r="J1187" s="40" t="str">
        <f t="shared" si="56"/>
        <v>signature obligatoire</v>
      </c>
    </row>
    <row r="1188" spans="1:10" x14ac:dyDescent="0.25">
      <c r="A1188" s="20">
        <f>'Elegio-Electors'!C1188</f>
        <v>0</v>
      </c>
      <c r="B1188" s="20">
        <f>'Elegio-Electors'!B1188</f>
        <v>0</v>
      </c>
      <c r="C1188" s="91">
        <f>IF(Procédure!$C$33=2,'Elegio-Electors'!D1188,Procédure!$C$33)</f>
        <v>0</v>
      </c>
      <c r="D1188" s="20">
        <f>'Elegio-Electors'!E1188</f>
        <v>0</v>
      </c>
      <c r="E1188" s="91" t="str">
        <f>IF(LEFT(RIGHT('Elegio-Electors'!L1188,2),1)="C",'Elegio-Electors'!L1188,IF(LEFT(RIGHT('Elegio-Electors'!M1188,2),1)="C",'Elegio-Electors'!M1188,""))</f>
        <v/>
      </c>
      <c r="F1188" s="91" t="str">
        <f>IF(LEFT(RIGHT('Elegio-Electors'!L1188,2),1)="O",'Elegio-Electors'!L1188,IF(LEFT(RIGHT('Elegio-Electors'!M1188,2),1)="O",'Elegio-Electors'!M1188,""))</f>
        <v/>
      </c>
      <c r="G1188" s="91" t="str">
        <f t="shared" si="54"/>
        <v>expéditeur:</v>
      </c>
      <c r="H1188" s="91" t="str">
        <f t="shared" si="55"/>
        <v>0 0</v>
      </c>
      <c r="I1188" s="91"/>
      <c r="J1188" s="40" t="str">
        <f t="shared" si="56"/>
        <v>signature obligatoire</v>
      </c>
    </row>
    <row r="1189" spans="1:10" x14ac:dyDescent="0.25">
      <c r="A1189" s="20">
        <f>'Elegio-Electors'!C1189</f>
        <v>0</v>
      </c>
      <c r="B1189" s="20">
        <f>'Elegio-Electors'!B1189</f>
        <v>0</v>
      </c>
      <c r="C1189" s="91">
        <f>IF(Procédure!$C$33=2,'Elegio-Electors'!D1189,Procédure!$C$33)</f>
        <v>0</v>
      </c>
      <c r="D1189" s="20">
        <f>'Elegio-Electors'!E1189</f>
        <v>0</v>
      </c>
      <c r="E1189" s="91" t="str">
        <f>IF(LEFT(RIGHT('Elegio-Electors'!L1189,2),1)="C",'Elegio-Electors'!L1189,IF(LEFT(RIGHT('Elegio-Electors'!M1189,2),1)="C",'Elegio-Electors'!M1189,""))</f>
        <v/>
      </c>
      <c r="F1189" s="91" t="str">
        <f>IF(LEFT(RIGHT('Elegio-Electors'!L1189,2),1)="O",'Elegio-Electors'!L1189,IF(LEFT(RIGHT('Elegio-Electors'!M1189,2),1)="O",'Elegio-Electors'!M1189,""))</f>
        <v/>
      </c>
      <c r="G1189" s="91" t="str">
        <f t="shared" si="54"/>
        <v>expéditeur:</v>
      </c>
      <c r="H1189" s="91" t="str">
        <f t="shared" si="55"/>
        <v>0 0</v>
      </c>
      <c r="I1189" s="91"/>
      <c r="J1189" s="40" t="str">
        <f t="shared" si="56"/>
        <v>signature obligatoire</v>
      </c>
    </row>
    <row r="1190" spans="1:10" x14ac:dyDescent="0.25">
      <c r="A1190" s="20">
        <f>'Elegio-Electors'!C1190</f>
        <v>0</v>
      </c>
      <c r="B1190" s="20">
        <f>'Elegio-Electors'!B1190</f>
        <v>0</v>
      </c>
      <c r="C1190" s="91">
        <f>IF(Procédure!$C$33=2,'Elegio-Electors'!D1190,Procédure!$C$33)</f>
        <v>0</v>
      </c>
      <c r="D1190" s="20">
        <f>'Elegio-Electors'!E1190</f>
        <v>0</v>
      </c>
      <c r="E1190" s="91" t="str">
        <f>IF(LEFT(RIGHT('Elegio-Electors'!L1190,2),1)="C",'Elegio-Electors'!L1190,IF(LEFT(RIGHT('Elegio-Electors'!M1190,2),1)="C",'Elegio-Electors'!M1190,""))</f>
        <v/>
      </c>
      <c r="F1190" s="91" t="str">
        <f>IF(LEFT(RIGHT('Elegio-Electors'!L1190,2),1)="O",'Elegio-Electors'!L1190,IF(LEFT(RIGHT('Elegio-Electors'!M1190,2),1)="O",'Elegio-Electors'!M1190,""))</f>
        <v/>
      </c>
      <c r="G1190" s="91" t="str">
        <f t="shared" si="54"/>
        <v>expéditeur:</v>
      </c>
      <c r="H1190" s="91" t="str">
        <f t="shared" si="55"/>
        <v>0 0</v>
      </c>
      <c r="I1190" s="91"/>
      <c r="J1190" s="40" t="str">
        <f t="shared" si="56"/>
        <v>signature obligatoire</v>
      </c>
    </row>
    <row r="1191" spans="1:10" x14ac:dyDescent="0.25">
      <c r="A1191" s="20">
        <f>'Elegio-Electors'!C1191</f>
        <v>0</v>
      </c>
      <c r="B1191" s="20">
        <f>'Elegio-Electors'!B1191</f>
        <v>0</v>
      </c>
      <c r="C1191" s="91">
        <f>IF(Procédure!$C$33=2,'Elegio-Electors'!D1191,Procédure!$C$33)</f>
        <v>0</v>
      </c>
      <c r="D1191" s="20">
        <f>'Elegio-Electors'!E1191</f>
        <v>0</v>
      </c>
      <c r="E1191" s="91" t="str">
        <f>IF(LEFT(RIGHT('Elegio-Electors'!L1191,2),1)="C",'Elegio-Electors'!L1191,IF(LEFT(RIGHT('Elegio-Electors'!M1191,2),1)="C",'Elegio-Electors'!M1191,""))</f>
        <v/>
      </c>
      <c r="F1191" s="91" t="str">
        <f>IF(LEFT(RIGHT('Elegio-Electors'!L1191,2),1)="O",'Elegio-Electors'!L1191,IF(LEFT(RIGHT('Elegio-Electors'!M1191,2),1)="O",'Elegio-Electors'!M1191,""))</f>
        <v/>
      </c>
      <c r="G1191" s="91" t="str">
        <f t="shared" si="54"/>
        <v>expéditeur:</v>
      </c>
      <c r="H1191" s="91" t="str">
        <f t="shared" si="55"/>
        <v>0 0</v>
      </c>
      <c r="I1191" s="91"/>
      <c r="J1191" s="40" t="str">
        <f t="shared" si="56"/>
        <v>signature obligatoire</v>
      </c>
    </row>
    <row r="1192" spans="1:10" x14ac:dyDescent="0.25">
      <c r="A1192" s="20">
        <f>'Elegio-Electors'!C1192</f>
        <v>0</v>
      </c>
      <c r="B1192" s="20">
        <f>'Elegio-Electors'!B1192</f>
        <v>0</v>
      </c>
      <c r="C1192" s="91">
        <f>IF(Procédure!$C$33=2,'Elegio-Electors'!D1192,Procédure!$C$33)</f>
        <v>0</v>
      </c>
      <c r="D1192" s="20">
        <f>'Elegio-Electors'!E1192</f>
        <v>0</v>
      </c>
      <c r="E1192" s="91" t="str">
        <f>IF(LEFT(RIGHT('Elegio-Electors'!L1192,2),1)="C",'Elegio-Electors'!L1192,IF(LEFT(RIGHT('Elegio-Electors'!M1192,2),1)="C",'Elegio-Electors'!M1192,""))</f>
        <v/>
      </c>
      <c r="F1192" s="91" t="str">
        <f>IF(LEFT(RIGHT('Elegio-Electors'!L1192,2),1)="O",'Elegio-Electors'!L1192,IF(LEFT(RIGHT('Elegio-Electors'!M1192,2),1)="O",'Elegio-Electors'!M1192,""))</f>
        <v/>
      </c>
      <c r="G1192" s="91" t="str">
        <f t="shared" si="54"/>
        <v>expéditeur:</v>
      </c>
      <c r="H1192" s="91" t="str">
        <f t="shared" si="55"/>
        <v>0 0</v>
      </c>
      <c r="I1192" s="91"/>
      <c r="J1192" s="40" t="str">
        <f t="shared" si="56"/>
        <v>signature obligatoire</v>
      </c>
    </row>
    <row r="1193" spans="1:10" x14ac:dyDescent="0.25">
      <c r="A1193" s="20">
        <f>'Elegio-Electors'!C1193</f>
        <v>0</v>
      </c>
      <c r="B1193" s="20">
        <f>'Elegio-Electors'!B1193</f>
        <v>0</v>
      </c>
      <c r="C1193" s="91">
        <f>IF(Procédure!$C$33=2,'Elegio-Electors'!D1193,Procédure!$C$33)</f>
        <v>0</v>
      </c>
      <c r="D1193" s="20">
        <f>'Elegio-Electors'!E1193</f>
        <v>0</v>
      </c>
      <c r="E1193" s="91" t="str">
        <f>IF(LEFT(RIGHT('Elegio-Electors'!L1193,2),1)="C",'Elegio-Electors'!L1193,IF(LEFT(RIGHT('Elegio-Electors'!M1193,2),1)="C",'Elegio-Electors'!M1193,""))</f>
        <v/>
      </c>
      <c r="F1193" s="91" t="str">
        <f>IF(LEFT(RIGHT('Elegio-Electors'!L1193,2),1)="O",'Elegio-Electors'!L1193,IF(LEFT(RIGHT('Elegio-Electors'!M1193,2),1)="O",'Elegio-Electors'!M1193,""))</f>
        <v/>
      </c>
      <c r="G1193" s="91" t="str">
        <f t="shared" si="54"/>
        <v>expéditeur:</v>
      </c>
      <c r="H1193" s="91" t="str">
        <f t="shared" si="55"/>
        <v>0 0</v>
      </c>
      <c r="I1193" s="91"/>
      <c r="J1193" s="40" t="str">
        <f t="shared" si="56"/>
        <v>signature obligatoire</v>
      </c>
    </row>
    <row r="1194" spans="1:10" x14ac:dyDescent="0.25">
      <c r="A1194" s="20">
        <f>'Elegio-Electors'!C1194</f>
        <v>0</v>
      </c>
      <c r="B1194" s="20">
        <f>'Elegio-Electors'!B1194</f>
        <v>0</v>
      </c>
      <c r="C1194" s="91">
        <f>IF(Procédure!$C$33=2,'Elegio-Electors'!D1194,Procédure!$C$33)</f>
        <v>0</v>
      </c>
      <c r="D1194" s="20">
        <f>'Elegio-Electors'!E1194</f>
        <v>0</v>
      </c>
      <c r="E1194" s="91" t="str">
        <f>IF(LEFT(RIGHT('Elegio-Electors'!L1194,2),1)="C",'Elegio-Electors'!L1194,IF(LEFT(RIGHT('Elegio-Electors'!M1194,2),1)="C",'Elegio-Electors'!M1194,""))</f>
        <v/>
      </c>
      <c r="F1194" s="91" t="str">
        <f>IF(LEFT(RIGHT('Elegio-Electors'!L1194,2),1)="O",'Elegio-Electors'!L1194,IF(LEFT(RIGHT('Elegio-Electors'!M1194,2),1)="O",'Elegio-Electors'!M1194,""))</f>
        <v/>
      </c>
      <c r="G1194" s="91" t="str">
        <f t="shared" si="54"/>
        <v>expéditeur:</v>
      </c>
      <c r="H1194" s="91" t="str">
        <f t="shared" si="55"/>
        <v>0 0</v>
      </c>
      <c r="I1194" s="91"/>
      <c r="J1194" s="40" t="str">
        <f t="shared" si="56"/>
        <v>signature obligatoire</v>
      </c>
    </row>
    <row r="1195" spans="1:10" x14ac:dyDescent="0.25">
      <c r="A1195" s="20">
        <f>'Elegio-Electors'!C1195</f>
        <v>0</v>
      </c>
      <c r="B1195" s="20">
        <f>'Elegio-Electors'!B1195</f>
        <v>0</v>
      </c>
      <c r="C1195" s="91">
        <f>IF(Procédure!$C$33=2,'Elegio-Electors'!D1195,Procédure!$C$33)</f>
        <v>0</v>
      </c>
      <c r="D1195" s="20">
        <f>'Elegio-Electors'!E1195</f>
        <v>0</v>
      </c>
      <c r="E1195" s="91" t="str">
        <f>IF(LEFT(RIGHT('Elegio-Electors'!L1195,2),1)="C",'Elegio-Electors'!L1195,IF(LEFT(RIGHT('Elegio-Electors'!M1195,2),1)="C",'Elegio-Electors'!M1195,""))</f>
        <v/>
      </c>
      <c r="F1195" s="91" t="str">
        <f>IF(LEFT(RIGHT('Elegio-Electors'!L1195,2),1)="O",'Elegio-Electors'!L1195,IF(LEFT(RIGHT('Elegio-Electors'!M1195,2),1)="O",'Elegio-Electors'!M1195,""))</f>
        <v/>
      </c>
      <c r="G1195" s="91" t="str">
        <f t="shared" si="54"/>
        <v>expéditeur:</v>
      </c>
      <c r="H1195" s="91" t="str">
        <f t="shared" si="55"/>
        <v>0 0</v>
      </c>
      <c r="I1195" s="91"/>
      <c r="J1195" s="40" t="str">
        <f t="shared" si="56"/>
        <v>signature obligatoire</v>
      </c>
    </row>
    <row r="1196" spans="1:10" x14ac:dyDescent="0.25">
      <c r="A1196" s="20">
        <f>'Elegio-Electors'!C1196</f>
        <v>0</v>
      </c>
      <c r="B1196" s="20">
        <f>'Elegio-Electors'!B1196</f>
        <v>0</v>
      </c>
      <c r="C1196" s="91">
        <f>IF(Procédure!$C$33=2,'Elegio-Electors'!D1196,Procédure!$C$33)</f>
        <v>0</v>
      </c>
      <c r="D1196" s="20">
        <f>'Elegio-Electors'!E1196</f>
        <v>0</v>
      </c>
      <c r="E1196" s="91" t="str">
        <f>IF(LEFT(RIGHT('Elegio-Electors'!L1196,2),1)="C",'Elegio-Electors'!L1196,IF(LEFT(RIGHT('Elegio-Electors'!M1196,2),1)="C",'Elegio-Electors'!M1196,""))</f>
        <v/>
      </c>
      <c r="F1196" s="91" t="str">
        <f>IF(LEFT(RIGHT('Elegio-Electors'!L1196,2),1)="O",'Elegio-Electors'!L1196,IF(LEFT(RIGHT('Elegio-Electors'!M1196,2),1)="O",'Elegio-Electors'!M1196,""))</f>
        <v/>
      </c>
      <c r="G1196" s="91" t="str">
        <f t="shared" si="54"/>
        <v>expéditeur:</v>
      </c>
      <c r="H1196" s="91" t="str">
        <f t="shared" si="55"/>
        <v>0 0</v>
      </c>
      <c r="I1196" s="91"/>
      <c r="J1196" s="40" t="str">
        <f t="shared" si="56"/>
        <v>signature obligatoire</v>
      </c>
    </row>
    <row r="1197" spans="1:10" x14ac:dyDescent="0.25">
      <c r="A1197" s="20">
        <f>'Elegio-Electors'!C1197</f>
        <v>0</v>
      </c>
      <c r="B1197" s="20">
        <f>'Elegio-Electors'!B1197</f>
        <v>0</v>
      </c>
      <c r="C1197" s="91">
        <f>IF(Procédure!$C$33=2,'Elegio-Electors'!D1197,Procédure!$C$33)</f>
        <v>0</v>
      </c>
      <c r="D1197" s="20">
        <f>'Elegio-Electors'!E1197</f>
        <v>0</v>
      </c>
      <c r="E1197" s="91" t="str">
        <f>IF(LEFT(RIGHT('Elegio-Electors'!L1197,2),1)="C",'Elegio-Electors'!L1197,IF(LEFT(RIGHT('Elegio-Electors'!M1197,2),1)="C",'Elegio-Electors'!M1197,""))</f>
        <v/>
      </c>
      <c r="F1197" s="91" t="str">
        <f>IF(LEFT(RIGHT('Elegio-Electors'!L1197,2),1)="O",'Elegio-Electors'!L1197,IF(LEFT(RIGHT('Elegio-Electors'!M1197,2),1)="O",'Elegio-Electors'!M1197,""))</f>
        <v/>
      </c>
      <c r="G1197" s="91" t="str">
        <f t="shared" si="54"/>
        <v>expéditeur:</v>
      </c>
      <c r="H1197" s="91" t="str">
        <f t="shared" si="55"/>
        <v>0 0</v>
      </c>
      <c r="I1197" s="91"/>
      <c r="J1197" s="40" t="str">
        <f t="shared" si="56"/>
        <v>signature obligatoire</v>
      </c>
    </row>
    <row r="1198" spans="1:10" x14ac:dyDescent="0.25">
      <c r="A1198" s="20">
        <f>'Elegio-Electors'!C1198</f>
        <v>0</v>
      </c>
      <c r="B1198" s="20">
        <f>'Elegio-Electors'!B1198</f>
        <v>0</v>
      </c>
      <c r="C1198" s="91">
        <f>IF(Procédure!$C$33=2,'Elegio-Electors'!D1198,Procédure!$C$33)</f>
        <v>0</v>
      </c>
      <c r="D1198" s="20">
        <f>'Elegio-Electors'!E1198</f>
        <v>0</v>
      </c>
      <c r="E1198" s="91" t="str">
        <f>IF(LEFT(RIGHT('Elegio-Electors'!L1198,2),1)="C",'Elegio-Electors'!L1198,IF(LEFT(RIGHT('Elegio-Electors'!M1198,2),1)="C",'Elegio-Electors'!M1198,""))</f>
        <v/>
      </c>
      <c r="F1198" s="91" t="str">
        <f>IF(LEFT(RIGHT('Elegio-Electors'!L1198,2),1)="O",'Elegio-Electors'!L1198,IF(LEFT(RIGHT('Elegio-Electors'!M1198,2),1)="O",'Elegio-Electors'!M1198,""))</f>
        <v/>
      </c>
      <c r="G1198" s="91" t="str">
        <f t="shared" si="54"/>
        <v>expéditeur:</v>
      </c>
      <c r="H1198" s="91" t="str">
        <f t="shared" si="55"/>
        <v>0 0</v>
      </c>
      <c r="I1198" s="91"/>
      <c r="J1198" s="40" t="str">
        <f t="shared" si="56"/>
        <v>signature obligatoire</v>
      </c>
    </row>
    <row r="1199" spans="1:10" x14ac:dyDescent="0.25">
      <c r="A1199" s="20">
        <f>'Elegio-Electors'!C1199</f>
        <v>0</v>
      </c>
      <c r="B1199" s="20">
        <f>'Elegio-Electors'!B1199</f>
        <v>0</v>
      </c>
      <c r="C1199" s="91">
        <f>IF(Procédure!$C$33=2,'Elegio-Electors'!D1199,Procédure!$C$33)</f>
        <v>0</v>
      </c>
      <c r="D1199" s="20">
        <f>'Elegio-Electors'!E1199</f>
        <v>0</v>
      </c>
      <c r="E1199" s="91" t="str">
        <f>IF(LEFT(RIGHT('Elegio-Electors'!L1199,2),1)="C",'Elegio-Electors'!L1199,IF(LEFT(RIGHT('Elegio-Electors'!M1199,2),1)="C",'Elegio-Electors'!M1199,""))</f>
        <v/>
      </c>
      <c r="F1199" s="91" t="str">
        <f>IF(LEFT(RIGHT('Elegio-Electors'!L1199,2),1)="O",'Elegio-Electors'!L1199,IF(LEFT(RIGHT('Elegio-Electors'!M1199,2),1)="O",'Elegio-Electors'!M1199,""))</f>
        <v/>
      </c>
      <c r="G1199" s="91" t="str">
        <f t="shared" si="54"/>
        <v>expéditeur:</v>
      </c>
      <c r="H1199" s="91" t="str">
        <f t="shared" si="55"/>
        <v>0 0</v>
      </c>
      <c r="I1199" s="91"/>
      <c r="J1199" s="40" t="str">
        <f t="shared" si="56"/>
        <v>signature obligatoire</v>
      </c>
    </row>
    <row r="1200" spans="1:10" x14ac:dyDescent="0.25">
      <c r="A1200" s="20">
        <f>'Elegio-Electors'!C1200</f>
        <v>0</v>
      </c>
      <c r="B1200" s="20">
        <f>'Elegio-Electors'!B1200</f>
        <v>0</v>
      </c>
      <c r="C1200" s="91">
        <f>IF(Procédure!$C$33=2,'Elegio-Electors'!D1200,Procédure!$C$33)</f>
        <v>0</v>
      </c>
      <c r="D1200" s="20">
        <f>'Elegio-Electors'!E1200</f>
        <v>0</v>
      </c>
      <c r="E1200" s="91" t="str">
        <f>IF(LEFT(RIGHT('Elegio-Electors'!L1200,2),1)="C",'Elegio-Electors'!L1200,IF(LEFT(RIGHT('Elegio-Electors'!M1200,2),1)="C",'Elegio-Electors'!M1200,""))</f>
        <v/>
      </c>
      <c r="F1200" s="91" t="str">
        <f>IF(LEFT(RIGHT('Elegio-Electors'!L1200,2),1)="O",'Elegio-Electors'!L1200,IF(LEFT(RIGHT('Elegio-Electors'!M1200,2),1)="O",'Elegio-Electors'!M1200,""))</f>
        <v/>
      </c>
      <c r="G1200" s="91" t="str">
        <f t="shared" si="54"/>
        <v>expéditeur:</v>
      </c>
      <c r="H1200" s="91" t="str">
        <f t="shared" si="55"/>
        <v>0 0</v>
      </c>
      <c r="I1200" s="91"/>
      <c r="J1200" s="40" t="str">
        <f t="shared" si="56"/>
        <v>signature obligatoire</v>
      </c>
    </row>
    <row r="1201" spans="1:10" x14ac:dyDescent="0.25">
      <c r="A1201" s="20">
        <f>'Elegio-Electors'!C1201</f>
        <v>0</v>
      </c>
      <c r="B1201" s="20">
        <f>'Elegio-Electors'!B1201</f>
        <v>0</v>
      </c>
      <c r="C1201" s="91">
        <f>IF(Procédure!$C$33=2,'Elegio-Electors'!D1201,Procédure!$C$33)</f>
        <v>0</v>
      </c>
      <c r="D1201" s="20">
        <f>'Elegio-Electors'!E1201</f>
        <v>0</v>
      </c>
      <c r="E1201" s="91" t="str">
        <f>IF(LEFT(RIGHT('Elegio-Electors'!L1201,2),1)="C",'Elegio-Electors'!L1201,IF(LEFT(RIGHT('Elegio-Electors'!M1201,2),1)="C",'Elegio-Electors'!M1201,""))</f>
        <v/>
      </c>
      <c r="F1201" s="91" t="str">
        <f>IF(LEFT(RIGHT('Elegio-Electors'!L1201,2),1)="O",'Elegio-Electors'!L1201,IF(LEFT(RIGHT('Elegio-Electors'!M1201,2),1)="O",'Elegio-Electors'!M1201,""))</f>
        <v/>
      </c>
      <c r="G1201" s="91" t="str">
        <f t="shared" si="54"/>
        <v>expéditeur:</v>
      </c>
      <c r="H1201" s="91" t="str">
        <f t="shared" si="55"/>
        <v>0 0</v>
      </c>
      <c r="I1201" s="91"/>
      <c r="J1201" s="40" t="str">
        <f t="shared" si="56"/>
        <v>signature obligatoire</v>
      </c>
    </row>
    <row r="1202" spans="1:10" x14ac:dyDescent="0.25">
      <c r="A1202" s="20">
        <f>'Elegio-Electors'!C1202</f>
        <v>0</v>
      </c>
      <c r="B1202" s="20">
        <f>'Elegio-Electors'!B1202</f>
        <v>0</v>
      </c>
      <c r="C1202" s="91">
        <f>IF(Procédure!$C$33=2,'Elegio-Electors'!D1202,Procédure!$C$33)</f>
        <v>0</v>
      </c>
      <c r="D1202" s="20">
        <f>'Elegio-Electors'!E1202</f>
        <v>0</v>
      </c>
      <c r="E1202" s="91" t="str">
        <f>IF(LEFT(RIGHT('Elegio-Electors'!L1202,2),1)="C",'Elegio-Electors'!L1202,IF(LEFT(RIGHT('Elegio-Electors'!M1202,2),1)="C",'Elegio-Electors'!M1202,""))</f>
        <v/>
      </c>
      <c r="F1202" s="91" t="str">
        <f>IF(LEFT(RIGHT('Elegio-Electors'!L1202,2),1)="O",'Elegio-Electors'!L1202,IF(LEFT(RIGHT('Elegio-Electors'!M1202,2),1)="O",'Elegio-Electors'!M1202,""))</f>
        <v/>
      </c>
      <c r="G1202" s="91" t="str">
        <f t="shared" si="54"/>
        <v>expéditeur:</v>
      </c>
      <c r="H1202" s="91" t="str">
        <f t="shared" si="55"/>
        <v>0 0</v>
      </c>
      <c r="I1202" s="91"/>
      <c r="J1202" s="40" t="str">
        <f t="shared" si="56"/>
        <v>signature obligatoire</v>
      </c>
    </row>
    <row r="1203" spans="1:10" x14ac:dyDescent="0.25">
      <c r="A1203" s="20">
        <f>'Elegio-Electors'!C1203</f>
        <v>0</v>
      </c>
      <c r="B1203" s="20">
        <f>'Elegio-Electors'!B1203</f>
        <v>0</v>
      </c>
      <c r="C1203" s="91">
        <f>IF(Procédure!$C$33=2,'Elegio-Electors'!D1203,Procédure!$C$33)</f>
        <v>0</v>
      </c>
      <c r="D1203" s="20">
        <f>'Elegio-Electors'!E1203</f>
        <v>0</v>
      </c>
      <c r="E1203" s="91" t="str">
        <f>IF(LEFT(RIGHT('Elegio-Electors'!L1203,2),1)="C",'Elegio-Electors'!L1203,IF(LEFT(RIGHT('Elegio-Electors'!M1203,2),1)="C",'Elegio-Electors'!M1203,""))</f>
        <v/>
      </c>
      <c r="F1203" s="91" t="str">
        <f>IF(LEFT(RIGHT('Elegio-Electors'!L1203,2),1)="O",'Elegio-Electors'!L1203,IF(LEFT(RIGHT('Elegio-Electors'!M1203,2),1)="O",'Elegio-Electors'!M1203,""))</f>
        <v/>
      </c>
      <c r="G1203" s="91" t="str">
        <f t="shared" si="54"/>
        <v>expéditeur:</v>
      </c>
      <c r="H1203" s="91" t="str">
        <f t="shared" si="55"/>
        <v>0 0</v>
      </c>
      <c r="I1203" s="91"/>
      <c r="J1203" s="40" t="str">
        <f t="shared" si="56"/>
        <v>signature obligatoire</v>
      </c>
    </row>
    <row r="1204" spans="1:10" x14ac:dyDescent="0.25">
      <c r="A1204" s="20">
        <f>'Elegio-Electors'!C1204</f>
        <v>0</v>
      </c>
      <c r="B1204" s="20">
        <f>'Elegio-Electors'!B1204</f>
        <v>0</v>
      </c>
      <c r="C1204" s="91">
        <f>IF(Procédure!$C$33=2,'Elegio-Electors'!D1204,Procédure!$C$33)</f>
        <v>0</v>
      </c>
      <c r="D1204" s="20">
        <f>'Elegio-Electors'!E1204</f>
        <v>0</v>
      </c>
      <c r="E1204" s="91" t="str">
        <f>IF(LEFT(RIGHT('Elegio-Electors'!L1204,2),1)="C",'Elegio-Electors'!L1204,IF(LEFT(RIGHT('Elegio-Electors'!M1204,2),1)="C",'Elegio-Electors'!M1204,""))</f>
        <v/>
      </c>
      <c r="F1204" s="91" t="str">
        <f>IF(LEFT(RIGHT('Elegio-Electors'!L1204,2),1)="O",'Elegio-Electors'!L1204,IF(LEFT(RIGHT('Elegio-Electors'!M1204,2),1)="O",'Elegio-Electors'!M1204,""))</f>
        <v/>
      </c>
      <c r="G1204" s="91" t="str">
        <f t="shared" si="54"/>
        <v>expéditeur:</v>
      </c>
      <c r="H1204" s="91" t="str">
        <f t="shared" si="55"/>
        <v>0 0</v>
      </c>
      <c r="I1204" s="91"/>
      <c r="J1204" s="40" t="str">
        <f t="shared" si="56"/>
        <v>signature obligatoire</v>
      </c>
    </row>
    <row r="1205" spans="1:10" x14ac:dyDescent="0.25">
      <c r="A1205" s="20">
        <f>'Elegio-Electors'!C1205</f>
        <v>0</v>
      </c>
      <c r="B1205" s="20">
        <f>'Elegio-Electors'!B1205</f>
        <v>0</v>
      </c>
      <c r="C1205" s="91">
        <f>IF(Procédure!$C$33=2,'Elegio-Electors'!D1205,Procédure!$C$33)</f>
        <v>0</v>
      </c>
      <c r="D1205" s="20">
        <f>'Elegio-Electors'!E1205</f>
        <v>0</v>
      </c>
      <c r="E1205" s="91" t="str">
        <f>IF(LEFT(RIGHT('Elegio-Electors'!L1205,2),1)="C",'Elegio-Electors'!L1205,IF(LEFT(RIGHT('Elegio-Electors'!M1205,2),1)="C",'Elegio-Electors'!M1205,""))</f>
        <v/>
      </c>
      <c r="F1205" s="91" t="str">
        <f>IF(LEFT(RIGHT('Elegio-Electors'!L1205,2),1)="O",'Elegio-Electors'!L1205,IF(LEFT(RIGHT('Elegio-Electors'!M1205,2),1)="O",'Elegio-Electors'!M1205,""))</f>
        <v/>
      </c>
      <c r="G1205" s="91" t="str">
        <f t="shared" si="54"/>
        <v>expéditeur:</v>
      </c>
      <c r="H1205" s="91" t="str">
        <f t="shared" si="55"/>
        <v>0 0</v>
      </c>
      <c r="I1205" s="91"/>
      <c r="J1205" s="40" t="str">
        <f t="shared" si="56"/>
        <v>signature obligatoire</v>
      </c>
    </row>
    <row r="1206" spans="1:10" x14ac:dyDescent="0.25">
      <c r="A1206" s="20">
        <f>'Elegio-Electors'!C1206</f>
        <v>0</v>
      </c>
      <c r="B1206" s="20">
        <f>'Elegio-Electors'!B1206</f>
        <v>0</v>
      </c>
      <c r="C1206" s="91">
        <f>IF(Procédure!$C$33=2,'Elegio-Electors'!D1206,Procédure!$C$33)</f>
        <v>0</v>
      </c>
      <c r="D1206" s="20">
        <f>'Elegio-Electors'!E1206</f>
        <v>0</v>
      </c>
      <c r="E1206" s="91" t="str">
        <f>IF(LEFT(RIGHT('Elegio-Electors'!L1206,2),1)="C",'Elegio-Electors'!L1206,IF(LEFT(RIGHT('Elegio-Electors'!M1206,2),1)="C",'Elegio-Electors'!M1206,""))</f>
        <v/>
      </c>
      <c r="F1206" s="91" t="str">
        <f>IF(LEFT(RIGHT('Elegio-Electors'!L1206,2),1)="O",'Elegio-Electors'!L1206,IF(LEFT(RIGHT('Elegio-Electors'!M1206,2),1)="O",'Elegio-Electors'!M1206,""))</f>
        <v/>
      </c>
      <c r="G1206" s="91" t="str">
        <f t="shared" si="54"/>
        <v>expéditeur:</v>
      </c>
      <c r="H1206" s="91" t="str">
        <f t="shared" si="55"/>
        <v>0 0</v>
      </c>
      <c r="I1206" s="91"/>
      <c r="J1206" s="40" t="str">
        <f t="shared" si="56"/>
        <v>signature obligatoire</v>
      </c>
    </row>
    <row r="1207" spans="1:10" x14ac:dyDescent="0.25">
      <c r="A1207" s="20">
        <f>'Elegio-Electors'!C1207</f>
        <v>0</v>
      </c>
      <c r="B1207" s="20">
        <f>'Elegio-Electors'!B1207</f>
        <v>0</v>
      </c>
      <c r="C1207" s="91">
        <f>IF(Procédure!$C$33=2,'Elegio-Electors'!D1207,Procédure!$C$33)</f>
        <v>0</v>
      </c>
      <c r="D1207" s="20">
        <f>'Elegio-Electors'!E1207</f>
        <v>0</v>
      </c>
      <c r="E1207" s="91" t="str">
        <f>IF(LEFT(RIGHT('Elegio-Electors'!L1207,2),1)="C",'Elegio-Electors'!L1207,IF(LEFT(RIGHT('Elegio-Electors'!M1207,2),1)="C",'Elegio-Electors'!M1207,""))</f>
        <v/>
      </c>
      <c r="F1207" s="91" t="str">
        <f>IF(LEFT(RIGHT('Elegio-Electors'!L1207,2),1)="O",'Elegio-Electors'!L1207,IF(LEFT(RIGHT('Elegio-Electors'!M1207,2),1)="O",'Elegio-Electors'!M1207,""))</f>
        <v/>
      </c>
      <c r="G1207" s="91" t="str">
        <f t="shared" si="54"/>
        <v>expéditeur:</v>
      </c>
      <c r="H1207" s="91" t="str">
        <f t="shared" si="55"/>
        <v>0 0</v>
      </c>
      <c r="I1207" s="91"/>
      <c r="J1207" s="40" t="str">
        <f t="shared" si="56"/>
        <v>signature obligatoire</v>
      </c>
    </row>
    <row r="1208" spans="1:10" x14ac:dyDescent="0.25">
      <c r="A1208" s="20">
        <f>'Elegio-Electors'!C1208</f>
        <v>0</v>
      </c>
      <c r="B1208" s="20">
        <f>'Elegio-Electors'!B1208</f>
        <v>0</v>
      </c>
      <c r="C1208" s="91">
        <f>IF(Procédure!$C$33=2,'Elegio-Electors'!D1208,Procédure!$C$33)</f>
        <v>0</v>
      </c>
      <c r="D1208" s="20">
        <f>'Elegio-Electors'!E1208</f>
        <v>0</v>
      </c>
      <c r="E1208" s="91" t="str">
        <f>IF(LEFT(RIGHT('Elegio-Electors'!L1208,2),1)="C",'Elegio-Electors'!L1208,IF(LEFT(RIGHT('Elegio-Electors'!M1208,2),1)="C",'Elegio-Electors'!M1208,""))</f>
        <v/>
      </c>
      <c r="F1208" s="91" t="str">
        <f>IF(LEFT(RIGHT('Elegio-Electors'!L1208,2),1)="O",'Elegio-Electors'!L1208,IF(LEFT(RIGHT('Elegio-Electors'!M1208,2),1)="O",'Elegio-Electors'!M1208,""))</f>
        <v/>
      </c>
      <c r="G1208" s="91" t="str">
        <f t="shared" si="54"/>
        <v>expéditeur:</v>
      </c>
      <c r="H1208" s="91" t="str">
        <f t="shared" si="55"/>
        <v>0 0</v>
      </c>
      <c r="I1208" s="91"/>
      <c r="J1208" s="40" t="str">
        <f t="shared" si="56"/>
        <v>signature obligatoire</v>
      </c>
    </row>
    <row r="1209" spans="1:10" x14ac:dyDescent="0.25">
      <c r="A1209" s="20">
        <f>'Elegio-Electors'!C1209</f>
        <v>0</v>
      </c>
      <c r="B1209" s="20">
        <f>'Elegio-Electors'!B1209</f>
        <v>0</v>
      </c>
      <c r="C1209" s="91">
        <f>IF(Procédure!$C$33=2,'Elegio-Electors'!D1209,Procédure!$C$33)</f>
        <v>0</v>
      </c>
      <c r="D1209" s="20">
        <f>'Elegio-Electors'!E1209</f>
        <v>0</v>
      </c>
      <c r="E1209" s="91" t="str">
        <f>IF(LEFT(RIGHT('Elegio-Electors'!L1209,2),1)="C",'Elegio-Electors'!L1209,IF(LEFT(RIGHT('Elegio-Electors'!M1209,2),1)="C",'Elegio-Electors'!M1209,""))</f>
        <v/>
      </c>
      <c r="F1209" s="91" t="str">
        <f>IF(LEFT(RIGHT('Elegio-Electors'!L1209,2),1)="O",'Elegio-Electors'!L1209,IF(LEFT(RIGHT('Elegio-Electors'!M1209,2),1)="O",'Elegio-Electors'!M1209,""))</f>
        <v/>
      </c>
      <c r="G1209" s="91" t="str">
        <f t="shared" si="54"/>
        <v>expéditeur:</v>
      </c>
      <c r="H1209" s="91" t="str">
        <f t="shared" si="55"/>
        <v>0 0</v>
      </c>
      <c r="I1209" s="91"/>
      <c r="J1209" s="40" t="str">
        <f t="shared" si="56"/>
        <v>signature obligatoire</v>
      </c>
    </row>
    <row r="1210" spans="1:10" x14ac:dyDescent="0.25">
      <c r="A1210" s="20">
        <f>'Elegio-Electors'!C1210</f>
        <v>0</v>
      </c>
      <c r="B1210" s="20">
        <f>'Elegio-Electors'!B1210</f>
        <v>0</v>
      </c>
      <c r="C1210" s="91">
        <f>IF(Procédure!$C$33=2,'Elegio-Electors'!D1210,Procédure!$C$33)</f>
        <v>0</v>
      </c>
      <c r="D1210" s="20">
        <f>'Elegio-Electors'!E1210</f>
        <v>0</v>
      </c>
      <c r="E1210" s="91" t="str">
        <f>IF(LEFT(RIGHT('Elegio-Electors'!L1210,2),1)="C",'Elegio-Electors'!L1210,IF(LEFT(RIGHT('Elegio-Electors'!M1210,2),1)="C",'Elegio-Electors'!M1210,""))</f>
        <v/>
      </c>
      <c r="F1210" s="91" t="str">
        <f>IF(LEFT(RIGHT('Elegio-Electors'!L1210,2),1)="O",'Elegio-Electors'!L1210,IF(LEFT(RIGHT('Elegio-Electors'!M1210,2),1)="O",'Elegio-Electors'!M1210,""))</f>
        <v/>
      </c>
      <c r="G1210" s="91" t="str">
        <f t="shared" si="54"/>
        <v>expéditeur:</v>
      </c>
      <c r="H1210" s="91" t="str">
        <f t="shared" si="55"/>
        <v>0 0</v>
      </c>
      <c r="I1210" s="91"/>
      <c r="J1210" s="40" t="str">
        <f t="shared" si="56"/>
        <v>signature obligatoire</v>
      </c>
    </row>
    <row r="1211" spans="1:10" x14ac:dyDescent="0.25">
      <c r="A1211" s="20">
        <f>'Elegio-Electors'!C1211</f>
        <v>0</v>
      </c>
      <c r="B1211" s="20">
        <f>'Elegio-Electors'!B1211</f>
        <v>0</v>
      </c>
      <c r="C1211" s="91">
        <f>IF(Procédure!$C$33=2,'Elegio-Electors'!D1211,Procédure!$C$33)</f>
        <v>0</v>
      </c>
      <c r="D1211" s="20">
        <f>'Elegio-Electors'!E1211</f>
        <v>0</v>
      </c>
      <c r="E1211" s="91" t="str">
        <f>IF(LEFT(RIGHT('Elegio-Electors'!L1211,2),1)="C",'Elegio-Electors'!L1211,IF(LEFT(RIGHT('Elegio-Electors'!M1211,2),1)="C",'Elegio-Electors'!M1211,""))</f>
        <v/>
      </c>
      <c r="F1211" s="91" t="str">
        <f>IF(LEFT(RIGHT('Elegio-Electors'!L1211,2),1)="O",'Elegio-Electors'!L1211,IF(LEFT(RIGHT('Elegio-Electors'!M1211,2),1)="O",'Elegio-Electors'!M1211,""))</f>
        <v/>
      </c>
      <c r="G1211" s="91" t="str">
        <f t="shared" si="54"/>
        <v>expéditeur:</v>
      </c>
      <c r="H1211" s="91" t="str">
        <f t="shared" si="55"/>
        <v>0 0</v>
      </c>
      <c r="I1211" s="91"/>
      <c r="J1211" s="40" t="str">
        <f t="shared" si="56"/>
        <v>signature obligatoire</v>
      </c>
    </row>
    <row r="1212" spans="1:10" x14ac:dyDescent="0.25">
      <c r="A1212" s="20">
        <f>'Elegio-Electors'!C1212</f>
        <v>0</v>
      </c>
      <c r="B1212" s="20">
        <f>'Elegio-Electors'!B1212</f>
        <v>0</v>
      </c>
      <c r="C1212" s="91">
        <f>IF(Procédure!$C$33=2,'Elegio-Electors'!D1212,Procédure!$C$33)</f>
        <v>0</v>
      </c>
      <c r="D1212" s="20">
        <f>'Elegio-Electors'!E1212</f>
        <v>0</v>
      </c>
      <c r="E1212" s="91" t="str">
        <f>IF(LEFT(RIGHT('Elegio-Electors'!L1212,2),1)="C",'Elegio-Electors'!L1212,IF(LEFT(RIGHT('Elegio-Electors'!M1212,2),1)="C",'Elegio-Electors'!M1212,""))</f>
        <v/>
      </c>
      <c r="F1212" s="91" t="str">
        <f>IF(LEFT(RIGHT('Elegio-Electors'!L1212,2),1)="O",'Elegio-Electors'!L1212,IF(LEFT(RIGHT('Elegio-Electors'!M1212,2),1)="O",'Elegio-Electors'!M1212,""))</f>
        <v/>
      </c>
      <c r="G1212" s="91" t="str">
        <f t="shared" si="54"/>
        <v>expéditeur:</v>
      </c>
      <c r="H1212" s="91" t="str">
        <f t="shared" si="55"/>
        <v>0 0</v>
      </c>
      <c r="I1212" s="91"/>
      <c r="J1212" s="40" t="str">
        <f t="shared" si="56"/>
        <v>signature obligatoire</v>
      </c>
    </row>
    <row r="1213" spans="1:10" x14ac:dyDescent="0.25">
      <c r="A1213" s="20">
        <f>'Elegio-Electors'!C1213</f>
        <v>0</v>
      </c>
      <c r="B1213" s="20">
        <f>'Elegio-Electors'!B1213</f>
        <v>0</v>
      </c>
      <c r="C1213" s="91">
        <f>IF(Procédure!$C$33=2,'Elegio-Electors'!D1213,Procédure!$C$33)</f>
        <v>0</v>
      </c>
      <c r="D1213" s="20">
        <f>'Elegio-Electors'!E1213</f>
        <v>0</v>
      </c>
      <c r="E1213" s="91" t="str">
        <f>IF(LEFT(RIGHT('Elegio-Electors'!L1213,2),1)="C",'Elegio-Electors'!L1213,IF(LEFT(RIGHT('Elegio-Electors'!M1213,2),1)="C",'Elegio-Electors'!M1213,""))</f>
        <v/>
      </c>
      <c r="F1213" s="91" t="str">
        <f>IF(LEFT(RIGHT('Elegio-Electors'!L1213,2),1)="O",'Elegio-Electors'!L1213,IF(LEFT(RIGHT('Elegio-Electors'!M1213,2),1)="O",'Elegio-Electors'!M1213,""))</f>
        <v/>
      </c>
      <c r="G1213" s="91" t="str">
        <f t="shared" si="54"/>
        <v>expéditeur:</v>
      </c>
      <c r="H1213" s="91" t="str">
        <f t="shared" si="55"/>
        <v>0 0</v>
      </c>
      <c r="I1213" s="91"/>
      <c r="J1213" s="40" t="str">
        <f t="shared" si="56"/>
        <v>signature obligatoire</v>
      </c>
    </row>
    <row r="1214" spans="1:10" x14ac:dyDescent="0.25">
      <c r="A1214" s="20">
        <f>'Elegio-Electors'!C1214</f>
        <v>0</v>
      </c>
      <c r="B1214" s="20">
        <f>'Elegio-Electors'!B1214</f>
        <v>0</v>
      </c>
      <c r="C1214" s="91">
        <f>IF(Procédure!$C$33=2,'Elegio-Electors'!D1214,Procédure!$C$33)</f>
        <v>0</v>
      </c>
      <c r="D1214" s="20">
        <f>'Elegio-Electors'!E1214</f>
        <v>0</v>
      </c>
      <c r="E1214" s="91" t="str">
        <f>IF(LEFT(RIGHT('Elegio-Electors'!L1214,2),1)="C",'Elegio-Electors'!L1214,IF(LEFT(RIGHT('Elegio-Electors'!M1214,2),1)="C",'Elegio-Electors'!M1214,""))</f>
        <v/>
      </c>
      <c r="F1214" s="91" t="str">
        <f>IF(LEFT(RIGHT('Elegio-Electors'!L1214,2),1)="O",'Elegio-Electors'!L1214,IF(LEFT(RIGHT('Elegio-Electors'!M1214,2),1)="O",'Elegio-Electors'!M1214,""))</f>
        <v/>
      </c>
      <c r="G1214" s="91" t="str">
        <f t="shared" si="54"/>
        <v>expéditeur:</v>
      </c>
      <c r="H1214" s="91" t="str">
        <f t="shared" si="55"/>
        <v>0 0</v>
      </c>
      <c r="I1214" s="91"/>
      <c r="J1214" s="40" t="str">
        <f t="shared" si="56"/>
        <v>signature obligatoire</v>
      </c>
    </row>
    <row r="1215" spans="1:10" x14ac:dyDescent="0.25">
      <c r="A1215" s="20">
        <f>'Elegio-Electors'!C1215</f>
        <v>0</v>
      </c>
      <c r="B1215" s="20">
        <f>'Elegio-Electors'!B1215</f>
        <v>0</v>
      </c>
      <c r="C1215" s="91">
        <f>IF(Procédure!$C$33=2,'Elegio-Electors'!D1215,Procédure!$C$33)</f>
        <v>0</v>
      </c>
      <c r="D1215" s="20">
        <f>'Elegio-Electors'!E1215</f>
        <v>0</v>
      </c>
      <c r="E1215" s="91" t="str">
        <f>IF(LEFT(RIGHT('Elegio-Electors'!L1215,2),1)="C",'Elegio-Electors'!L1215,IF(LEFT(RIGHT('Elegio-Electors'!M1215,2),1)="C",'Elegio-Electors'!M1215,""))</f>
        <v/>
      </c>
      <c r="F1215" s="91" t="str">
        <f>IF(LEFT(RIGHT('Elegio-Electors'!L1215,2),1)="O",'Elegio-Electors'!L1215,IF(LEFT(RIGHT('Elegio-Electors'!M1215,2),1)="O",'Elegio-Electors'!M1215,""))</f>
        <v/>
      </c>
      <c r="G1215" s="91" t="str">
        <f t="shared" si="54"/>
        <v>expéditeur:</v>
      </c>
      <c r="H1215" s="91" t="str">
        <f t="shared" si="55"/>
        <v>0 0</v>
      </c>
      <c r="I1215" s="91"/>
      <c r="J1215" s="40" t="str">
        <f t="shared" si="56"/>
        <v>signature obligatoire</v>
      </c>
    </row>
    <row r="1216" spans="1:10" x14ac:dyDescent="0.25">
      <c r="A1216" s="20">
        <f>'Elegio-Electors'!C1216</f>
        <v>0</v>
      </c>
      <c r="B1216" s="20">
        <f>'Elegio-Electors'!B1216</f>
        <v>0</v>
      </c>
      <c r="C1216" s="91">
        <f>IF(Procédure!$C$33=2,'Elegio-Electors'!D1216,Procédure!$C$33)</f>
        <v>0</v>
      </c>
      <c r="D1216" s="20">
        <f>'Elegio-Electors'!E1216</f>
        <v>0</v>
      </c>
      <c r="E1216" s="91" t="str">
        <f>IF(LEFT(RIGHT('Elegio-Electors'!L1216,2),1)="C",'Elegio-Electors'!L1216,IF(LEFT(RIGHT('Elegio-Electors'!M1216,2),1)="C",'Elegio-Electors'!M1216,""))</f>
        <v/>
      </c>
      <c r="F1216" s="91" t="str">
        <f>IF(LEFT(RIGHT('Elegio-Electors'!L1216,2),1)="O",'Elegio-Electors'!L1216,IF(LEFT(RIGHT('Elegio-Electors'!M1216,2),1)="O",'Elegio-Electors'!M1216,""))</f>
        <v/>
      </c>
      <c r="G1216" s="91" t="str">
        <f t="shared" si="54"/>
        <v>expéditeur:</v>
      </c>
      <c r="H1216" s="91" t="str">
        <f t="shared" si="55"/>
        <v>0 0</v>
      </c>
      <c r="I1216" s="91"/>
      <c r="J1216" s="40" t="str">
        <f t="shared" si="56"/>
        <v>signature obligatoire</v>
      </c>
    </row>
    <row r="1217" spans="1:10" x14ac:dyDescent="0.25">
      <c r="A1217" s="20">
        <f>'Elegio-Electors'!C1217</f>
        <v>0</v>
      </c>
      <c r="B1217" s="20">
        <f>'Elegio-Electors'!B1217</f>
        <v>0</v>
      </c>
      <c r="C1217" s="91">
        <f>IF(Procédure!$C$33=2,'Elegio-Electors'!D1217,Procédure!$C$33)</f>
        <v>0</v>
      </c>
      <c r="D1217" s="20">
        <f>'Elegio-Electors'!E1217</f>
        <v>0</v>
      </c>
      <c r="E1217" s="91" t="str">
        <f>IF(LEFT(RIGHT('Elegio-Electors'!L1217,2),1)="C",'Elegio-Electors'!L1217,IF(LEFT(RIGHT('Elegio-Electors'!M1217,2),1)="C",'Elegio-Electors'!M1217,""))</f>
        <v/>
      </c>
      <c r="F1217" s="91" t="str">
        <f>IF(LEFT(RIGHT('Elegio-Electors'!L1217,2),1)="O",'Elegio-Electors'!L1217,IF(LEFT(RIGHT('Elegio-Electors'!M1217,2),1)="O",'Elegio-Electors'!M1217,""))</f>
        <v/>
      </c>
      <c r="G1217" s="91" t="str">
        <f t="shared" si="54"/>
        <v>expéditeur:</v>
      </c>
      <c r="H1217" s="91" t="str">
        <f t="shared" si="55"/>
        <v>0 0</v>
      </c>
      <c r="I1217" s="91"/>
      <c r="J1217" s="40" t="str">
        <f t="shared" si="56"/>
        <v>signature obligatoire</v>
      </c>
    </row>
    <row r="1218" spans="1:10" x14ac:dyDescent="0.25">
      <c r="A1218" s="20">
        <f>'Elegio-Electors'!C1218</f>
        <v>0</v>
      </c>
      <c r="B1218" s="20">
        <f>'Elegio-Electors'!B1218</f>
        <v>0</v>
      </c>
      <c r="C1218" s="91">
        <f>IF(Procédure!$C$33=2,'Elegio-Electors'!D1218,Procédure!$C$33)</f>
        <v>0</v>
      </c>
      <c r="D1218" s="20">
        <f>'Elegio-Electors'!E1218</f>
        <v>0</v>
      </c>
      <c r="E1218" s="91" t="str">
        <f>IF(LEFT(RIGHT('Elegio-Electors'!L1218,2),1)="C",'Elegio-Electors'!L1218,IF(LEFT(RIGHT('Elegio-Electors'!M1218,2),1)="C",'Elegio-Electors'!M1218,""))</f>
        <v/>
      </c>
      <c r="F1218" s="91" t="str">
        <f>IF(LEFT(RIGHT('Elegio-Electors'!L1218,2),1)="O",'Elegio-Electors'!L1218,IF(LEFT(RIGHT('Elegio-Electors'!M1218,2),1)="O",'Elegio-Electors'!M1218,""))</f>
        <v/>
      </c>
      <c r="G1218" s="91" t="str">
        <f t="shared" si="54"/>
        <v>expéditeur:</v>
      </c>
      <c r="H1218" s="91" t="str">
        <f t="shared" si="55"/>
        <v>0 0</v>
      </c>
      <c r="I1218" s="91"/>
      <c r="J1218" s="40" t="str">
        <f t="shared" si="56"/>
        <v>signature obligatoire</v>
      </c>
    </row>
    <row r="1219" spans="1:10" x14ac:dyDescent="0.25">
      <c r="A1219" s="20">
        <f>'Elegio-Electors'!C1219</f>
        <v>0</v>
      </c>
      <c r="B1219" s="20">
        <f>'Elegio-Electors'!B1219</f>
        <v>0</v>
      </c>
      <c r="C1219" s="91">
        <f>IF(Procédure!$C$33=2,'Elegio-Electors'!D1219,Procédure!$C$33)</f>
        <v>0</v>
      </c>
      <c r="D1219" s="20">
        <f>'Elegio-Electors'!E1219</f>
        <v>0</v>
      </c>
      <c r="E1219" s="91" t="str">
        <f>IF(LEFT(RIGHT('Elegio-Electors'!L1219,2),1)="C",'Elegio-Electors'!L1219,IF(LEFT(RIGHT('Elegio-Electors'!M1219,2),1)="C",'Elegio-Electors'!M1219,""))</f>
        <v/>
      </c>
      <c r="F1219" s="91" t="str">
        <f>IF(LEFT(RIGHT('Elegio-Electors'!L1219,2),1)="O",'Elegio-Electors'!L1219,IF(LEFT(RIGHT('Elegio-Electors'!M1219,2),1)="O",'Elegio-Electors'!M1219,""))</f>
        <v/>
      </c>
      <c r="G1219" s="91" t="str">
        <f t="shared" ref="G1219:G1282" si="57">IF(C1219="NL","afzender:","expéditeur:")</f>
        <v>expéditeur:</v>
      </c>
      <c r="H1219" s="91" t="str">
        <f t="shared" ref="H1219:H1282" si="58">_xlfn.CONCAT(B1219," ",A1219)</f>
        <v>0 0</v>
      </c>
      <c r="I1219" s="91"/>
      <c r="J1219" s="40" t="str">
        <f t="shared" ref="J1219:J1282" si="59">IF(C1219="NL","handtekening verplicht","signature obligatoire")</f>
        <v>signature obligatoire</v>
      </c>
    </row>
    <row r="1220" spans="1:10" x14ac:dyDescent="0.25">
      <c r="A1220" s="20">
        <f>'Elegio-Electors'!C1220</f>
        <v>0</v>
      </c>
      <c r="B1220" s="20">
        <f>'Elegio-Electors'!B1220</f>
        <v>0</v>
      </c>
      <c r="C1220" s="91">
        <f>IF(Procédure!$C$33=2,'Elegio-Electors'!D1220,Procédure!$C$33)</f>
        <v>0</v>
      </c>
      <c r="D1220" s="20">
        <f>'Elegio-Electors'!E1220</f>
        <v>0</v>
      </c>
      <c r="E1220" s="91" t="str">
        <f>IF(LEFT(RIGHT('Elegio-Electors'!L1220,2),1)="C",'Elegio-Electors'!L1220,IF(LEFT(RIGHT('Elegio-Electors'!M1220,2),1)="C",'Elegio-Electors'!M1220,""))</f>
        <v/>
      </c>
      <c r="F1220" s="91" t="str">
        <f>IF(LEFT(RIGHT('Elegio-Electors'!L1220,2),1)="O",'Elegio-Electors'!L1220,IF(LEFT(RIGHT('Elegio-Electors'!M1220,2),1)="O",'Elegio-Electors'!M1220,""))</f>
        <v/>
      </c>
      <c r="G1220" s="91" t="str">
        <f t="shared" si="57"/>
        <v>expéditeur:</v>
      </c>
      <c r="H1220" s="91" t="str">
        <f t="shared" si="58"/>
        <v>0 0</v>
      </c>
      <c r="I1220" s="91"/>
      <c r="J1220" s="40" t="str">
        <f t="shared" si="59"/>
        <v>signature obligatoire</v>
      </c>
    </row>
    <row r="1221" spans="1:10" x14ac:dyDescent="0.25">
      <c r="A1221" s="20">
        <f>'Elegio-Electors'!C1221</f>
        <v>0</v>
      </c>
      <c r="B1221" s="20">
        <f>'Elegio-Electors'!B1221</f>
        <v>0</v>
      </c>
      <c r="C1221" s="91">
        <f>IF(Procédure!$C$33=2,'Elegio-Electors'!D1221,Procédure!$C$33)</f>
        <v>0</v>
      </c>
      <c r="D1221" s="20">
        <f>'Elegio-Electors'!E1221</f>
        <v>0</v>
      </c>
      <c r="E1221" s="91" t="str">
        <f>IF(LEFT(RIGHT('Elegio-Electors'!L1221,2),1)="C",'Elegio-Electors'!L1221,IF(LEFT(RIGHT('Elegio-Electors'!M1221,2),1)="C",'Elegio-Electors'!M1221,""))</f>
        <v/>
      </c>
      <c r="F1221" s="91" t="str">
        <f>IF(LEFT(RIGHT('Elegio-Electors'!L1221,2),1)="O",'Elegio-Electors'!L1221,IF(LEFT(RIGHT('Elegio-Electors'!M1221,2),1)="O",'Elegio-Electors'!M1221,""))</f>
        <v/>
      </c>
      <c r="G1221" s="91" t="str">
        <f t="shared" si="57"/>
        <v>expéditeur:</v>
      </c>
      <c r="H1221" s="91" t="str">
        <f t="shared" si="58"/>
        <v>0 0</v>
      </c>
      <c r="I1221" s="91"/>
      <c r="J1221" s="40" t="str">
        <f t="shared" si="59"/>
        <v>signature obligatoire</v>
      </c>
    </row>
    <row r="1222" spans="1:10" x14ac:dyDescent="0.25">
      <c r="A1222" s="20">
        <f>'Elegio-Electors'!C1222</f>
        <v>0</v>
      </c>
      <c r="B1222" s="20">
        <f>'Elegio-Electors'!B1222</f>
        <v>0</v>
      </c>
      <c r="C1222" s="91">
        <f>IF(Procédure!$C$33=2,'Elegio-Electors'!D1222,Procédure!$C$33)</f>
        <v>0</v>
      </c>
      <c r="D1222" s="20">
        <f>'Elegio-Electors'!E1222</f>
        <v>0</v>
      </c>
      <c r="E1222" s="91" t="str">
        <f>IF(LEFT(RIGHT('Elegio-Electors'!L1222,2),1)="C",'Elegio-Electors'!L1222,IF(LEFT(RIGHT('Elegio-Electors'!M1222,2),1)="C",'Elegio-Electors'!M1222,""))</f>
        <v/>
      </c>
      <c r="F1222" s="91" t="str">
        <f>IF(LEFT(RIGHT('Elegio-Electors'!L1222,2),1)="O",'Elegio-Electors'!L1222,IF(LEFT(RIGHT('Elegio-Electors'!M1222,2),1)="O",'Elegio-Electors'!M1222,""))</f>
        <v/>
      </c>
      <c r="G1222" s="91" t="str">
        <f t="shared" si="57"/>
        <v>expéditeur:</v>
      </c>
      <c r="H1222" s="91" t="str">
        <f t="shared" si="58"/>
        <v>0 0</v>
      </c>
      <c r="I1222" s="91"/>
      <c r="J1222" s="40" t="str">
        <f t="shared" si="59"/>
        <v>signature obligatoire</v>
      </c>
    </row>
    <row r="1223" spans="1:10" x14ac:dyDescent="0.25">
      <c r="A1223" s="20">
        <f>'Elegio-Electors'!C1223</f>
        <v>0</v>
      </c>
      <c r="B1223" s="20">
        <f>'Elegio-Electors'!B1223</f>
        <v>0</v>
      </c>
      <c r="C1223" s="91">
        <f>IF(Procédure!$C$33=2,'Elegio-Electors'!D1223,Procédure!$C$33)</f>
        <v>0</v>
      </c>
      <c r="D1223" s="20">
        <f>'Elegio-Electors'!E1223</f>
        <v>0</v>
      </c>
      <c r="E1223" s="91" t="str">
        <f>IF(LEFT(RIGHT('Elegio-Electors'!L1223,2),1)="C",'Elegio-Electors'!L1223,IF(LEFT(RIGHT('Elegio-Electors'!M1223,2),1)="C",'Elegio-Electors'!M1223,""))</f>
        <v/>
      </c>
      <c r="F1223" s="91" t="str">
        <f>IF(LEFT(RIGHT('Elegio-Electors'!L1223,2),1)="O",'Elegio-Electors'!L1223,IF(LEFT(RIGHT('Elegio-Electors'!M1223,2),1)="O",'Elegio-Electors'!M1223,""))</f>
        <v/>
      </c>
      <c r="G1223" s="91" t="str">
        <f t="shared" si="57"/>
        <v>expéditeur:</v>
      </c>
      <c r="H1223" s="91" t="str">
        <f t="shared" si="58"/>
        <v>0 0</v>
      </c>
      <c r="I1223" s="91"/>
      <c r="J1223" s="40" t="str">
        <f t="shared" si="59"/>
        <v>signature obligatoire</v>
      </c>
    </row>
    <row r="1224" spans="1:10" x14ac:dyDescent="0.25">
      <c r="A1224" s="20">
        <f>'Elegio-Electors'!C1224</f>
        <v>0</v>
      </c>
      <c r="B1224" s="20">
        <f>'Elegio-Electors'!B1224</f>
        <v>0</v>
      </c>
      <c r="C1224" s="91">
        <f>IF(Procédure!$C$33=2,'Elegio-Electors'!D1224,Procédure!$C$33)</f>
        <v>0</v>
      </c>
      <c r="D1224" s="20">
        <f>'Elegio-Electors'!E1224</f>
        <v>0</v>
      </c>
      <c r="E1224" s="91" t="str">
        <f>IF(LEFT(RIGHT('Elegio-Electors'!L1224,2),1)="C",'Elegio-Electors'!L1224,IF(LEFT(RIGHT('Elegio-Electors'!M1224,2),1)="C",'Elegio-Electors'!M1224,""))</f>
        <v/>
      </c>
      <c r="F1224" s="91" t="str">
        <f>IF(LEFT(RIGHT('Elegio-Electors'!L1224,2),1)="O",'Elegio-Electors'!L1224,IF(LEFT(RIGHT('Elegio-Electors'!M1224,2),1)="O",'Elegio-Electors'!M1224,""))</f>
        <v/>
      </c>
      <c r="G1224" s="91" t="str">
        <f t="shared" si="57"/>
        <v>expéditeur:</v>
      </c>
      <c r="H1224" s="91" t="str">
        <f t="shared" si="58"/>
        <v>0 0</v>
      </c>
      <c r="I1224" s="91"/>
      <c r="J1224" s="40" t="str">
        <f t="shared" si="59"/>
        <v>signature obligatoire</v>
      </c>
    </row>
    <row r="1225" spans="1:10" x14ac:dyDescent="0.25">
      <c r="A1225" s="20">
        <f>'Elegio-Electors'!C1225</f>
        <v>0</v>
      </c>
      <c r="B1225" s="20">
        <f>'Elegio-Electors'!B1225</f>
        <v>0</v>
      </c>
      <c r="C1225" s="91">
        <f>IF(Procédure!$C$33=2,'Elegio-Electors'!D1225,Procédure!$C$33)</f>
        <v>0</v>
      </c>
      <c r="D1225" s="20">
        <f>'Elegio-Electors'!E1225</f>
        <v>0</v>
      </c>
      <c r="E1225" s="91" t="str">
        <f>IF(LEFT(RIGHT('Elegio-Electors'!L1225,2),1)="C",'Elegio-Electors'!L1225,IF(LEFT(RIGHT('Elegio-Electors'!M1225,2),1)="C",'Elegio-Electors'!M1225,""))</f>
        <v/>
      </c>
      <c r="F1225" s="91" t="str">
        <f>IF(LEFT(RIGHT('Elegio-Electors'!L1225,2),1)="O",'Elegio-Electors'!L1225,IF(LEFT(RIGHT('Elegio-Electors'!M1225,2),1)="O",'Elegio-Electors'!M1225,""))</f>
        <v/>
      </c>
      <c r="G1225" s="91" t="str">
        <f t="shared" si="57"/>
        <v>expéditeur:</v>
      </c>
      <c r="H1225" s="91" t="str">
        <f t="shared" si="58"/>
        <v>0 0</v>
      </c>
      <c r="I1225" s="91"/>
      <c r="J1225" s="40" t="str">
        <f t="shared" si="59"/>
        <v>signature obligatoire</v>
      </c>
    </row>
    <row r="1226" spans="1:10" x14ac:dyDescent="0.25">
      <c r="A1226" s="20">
        <f>'Elegio-Electors'!C1226</f>
        <v>0</v>
      </c>
      <c r="B1226" s="20">
        <f>'Elegio-Electors'!B1226</f>
        <v>0</v>
      </c>
      <c r="C1226" s="91">
        <f>IF(Procédure!$C$33=2,'Elegio-Electors'!D1226,Procédure!$C$33)</f>
        <v>0</v>
      </c>
      <c r="D1226" s="20">
        <f>'Elegio-Electors'!E1226</f>
        <v>0</v>
      </c>
      <c r="E1226" s="91" t="str">
        <f>IF(LEFT(RIGHT('Elegio-Electors'!L1226,2),1)="C",'Elegio-Electors'!L1226,IF(LEFT(RIGHT('Elegio-Electors'!M1226,2),1)="C",'Elegio-Electors'!M1226,""))</f>
        <v/>
      </c>
      <c r="F1226" s="91" t="str">
        <f>IF(LEFT(RIGHT('Elegio-Electors'!L1226,2),1)="O",'Elegio-Electors'!L1226,IF(LEFT(RIGHT('Elegio-Electors'!M1226,2),1)="O",'Elegio-Electors'!M1226,""))</f>
        <v/>
      </c>
      <c r="G1226" s="91" t="str">
        <f t="shared" si="57"/>
        <v>expéditeur:</v>
      </c>
      <c r="H1226" s="91" t="str">
        <f t="shared" si="58"/>
        <v>0 0</v>
      </c>
      <c r="I1226" s="91"/>
      <c r="J1226" s="40" t="str">
        <f t="shared" si="59"/>
        <v>signature obligatoire</v>
      </c>
    </row>
    <row r="1227" spans="1:10" x14ac:dyDescent="0.25">
      <c r="A1227" s="20">
        <f>'Elegio-Electors'!C1227</f>
        <v>0</v>
      </c>
      <c r="B1227" s="20">
        <f>'Elegio-Electors'!B1227</f>
        <v>0</v>
      </c>
      <c r="C1227" s="91">
        <f>IF(Procédure!$C$33=2,'Elegio-Electors'!D1227,Procédure!$C$33)</f>
        <v>0</v>
      </c>
      <c r="D1227" s="20">
        <f>'Elegio-Electors'!E1227</f>
        <v>0</v>
      </c>
      <c r="E1227" s="91" t="str">
        <f>IF(LEFT(RIGHT('Elegio-Electors'!L1227,2),1)="C",'Elegio-Electors'!L1227,IF(LEFT(RIGHT('Elegio-Electors'!M1227,2),1)="C",'Elegio-Electors'!M1227,""))</f>
        <v/>
      </c>
      <c r="F1227" s="91" t="str">
        <f>IF(LEFT(RIGHT('Elegio-Electors'!L1227,2),1)="O",'Elegio-Electors'!L1227,IF(LEFT(RIGHT('Elegio-Electors'!M1227,2),1)="O",'Elegio-Electors'!M1227,""))</f>
        <v/>
      </c>
      <c r="G1227" s="91" t="str">
        <f t="shared" si="57"/>
        <v>expéditeur:</v>
      </c>
      <c r="H1227" s="91" t="str">
        <f t="shared" si="58"/>
        <v>0 0</v>
      </c>
      <c r="I1227" s="91"/>
      <c r="J1227" s="40" t="str">
        <f t="shared" si="59"/>
        <v>signature obligatoire</v>
      </c>
    </row>
    <row r="1228" spans="1:10" x14ac:dyDescent="0.25">
      <c r="A1228" s="20">
        <f>'Elegio-Electors'!C1228</f>
        <v>0</v>
      </c>
      <c r="B1228" s="20">
        <f>'Elegio-Electors'!B1228</f>
        <v>0</v>
      </c>
      <c r="C1228" s="91">
        <f>IF(Procédure!$C$33=2,'Elegio-Electors'!D1228,Procédure!$C$33)</f>
        <v>0</v>
      </c>
      <c r="D1228" s="20">
        <f>'Elegio-Electors'!E1228</f>
        <v>0</v>
      </c>
      <c r="E1228" s="91" t="str">
        <f>IF(LEFT(RIGHT('Elegio-Electors'!L1228,2),1)="C",'Elegio-Electors'!L1228,IF(LEFT(RIGHT('Elegio-Electors'!M1228,2),1)="C",'Elegio-Electors'!M1228,""))</f>
        <v/>
      </c>
      <c r="F1228" s="91" t="str">
        <f>IF(LEFT(RIGHT('Elegio-Electors'!L1228,2),1)="O",'Elegio-Electors'!L1228,IF(LEFT(RIGHT('Elegio-Electors'!M1228,2),1)="O",'Elegio-Electors'!M1228,""))</f>
        <v/>
      </c>
      <c r="G1228" s="91" t="str">
        <f t="shared" si="57"/>
        <v>expéditeur:</v>
      </c>
      <c r="H1228" s="91" t="str">
        <f t="shared" si="58"/>
        <v>0 0</v>
      </c>
      <c r="I1228" s="91"/>
      <c r="J1228" s="40" t="str">
        <f t="shared" si="59"/>
        <v>signature obligatoire</v>
      </c>
    </row>
    <row r="1229" spans="1:10" x14ac:dyDescent="0.25">
      <c r="A1229" s="20">
        <f>'Elegio-Electors'!C1229</f>
        <v>0</v>
      </c>
      <c r="B1229" s="20">
        <f>'Elegio-Electors'!B1229</f>
        <v>0</v>
      </c>
      <c r="C1229" s="91">
        <f>IF(Procédure!$C$33=2,'Elegio-Electors'!D1229,Procédure!$C$33)</f>
        <v>0</v>
      </c>
      <c r="D1229" s="20">
        <f>'Elegio-Electors'!E1229</f>
        <v>0</v>
      </c>
      <c r="E1229" s="91" t="str">
        <f>IF(LEFT(RIGHT('Elegio-Electors'!L1229,2),1)="C",'Elegio-Electors'!L1229,IF(LEFT(RIGHT('Elegio-Electors'!M1229,2),1)="C",'Elegio-Electors'!M1229,""))</f>
        <v/>
      </c>
      <c r="F1229" s="91" t="str">
        <f>IF(LEFT(RIGHT('Elegio-Electors'!L1229,2),1)="O",'Elegio-Electors'!L1229,IF(LEFT(RIGHT('Elegio-Electors'!M1229,2),1)="O",'Elegio-Electors'!M1229,""))</f>
        <v/>
      </c>
      <c r="G1229" s="91" t="str">
        <f t="shared" si="57"/>
        <v>expéditeur:</v>
      </c>
      <c r="H1229" s="91" t="str">
        <f t="shared" si="58"/>
        <v>0 0</v>
      </c>
      <c r="I1229" s="91"/>
      <c r="J1229" s="40" t="str">
        <f t="shared" si="59"/>
        <v>signature obligatoire</v>
      </c>
    </row>
    <row r="1230" spans="1:10" x14ac:dyDescent="0.25">
      <c r="A1230" s="20">
        <f>'Elegio-Electors'!C1230</f>
        <v>0</v>
      </c>
      <c r="B1230" s="20">
        <f>'Elegio-Electors'!B1230</f>
        <v>0</v>
      </c>
      <c r="C1230" s="91">
        <f>IF(Procédure!$C$33=2,'Elegio-Electors'!D1230,Procédure!$C$33)</f>
        <v>0</v>
      </c>
      <c r="D1230" s="20">
        <f>'Elegio-Electors'!E1230</f>
        <v>0</v>
      </c>
      <c r="E1230" s="91" t="str">
        <f>IF(LEFT(RIGHT('Elegio-Electors'!L1230,2),1)="C",'Elegio-Electors'!L1230,IF(LEFT(RIGHT('Elegio-Electors'!M1230,2),1)="C",'Elegio-Electors'!M1230,""))</f>
        <v/>
      </c>
      <c r="F1230" s="91" t="str">
        <f>IF(LEFT(RIGHT('Elegio-Electors'!L1230,2),1)="O",'Elegio-Electors'!L1230,IF(LEFT(RIGHT('Elegio-Electors'!M1230,2),1)="O",'Elegio-Electors'!M1230,""))</f>
        <v/>
      </c>
      <c r="G1230" s="91" t="str">
        <f t="shared" si="57"/>
        <v>expéditeur:</v>
      </c>
      <c r="H1230" s="91" t="str">
        <f t="shared" si="58"/>
        <v>0 0</v>
      </c>
      <c r="I1230" s="91"/>
      <c r="J1230" s="40" t="str">
        <f t="shared" si="59"/>
        <v>signature obligatoire</v>
      </c>
    </row>
    <row r="1231" spans="1:10" x14ac:dyDescent="0.25">
      <c r="A1231" s="20">
        <f>'Elegio-Electors'!C1231</f>
        <v>0</v>
      </c>
      <c r="B1231" s="20">
        <f>'Elegio-Electors'!B1231</f>
        <v>0</v>
      </c>
      <c r="C1231" s="91">
        <f>IF(Procédure!$C$33=2,'Elegio-Electors'!D1231,Procédure!$C$33)</f>
        <v>0</v>
      </c>
      <c r="D1231" s="20">
        <f>'Elegio-Electors'!E1231</f>
        <v>0</v>
      </c>
      <c r="E1231" s="91" t="str">
        <f>IF(LEFT(RIGHT('Elegio-Electors'!L1231,2),1)="C",'Elegio-Electors'!L1231,IF(LEFT(RIGHT('Elegio-Electors'!M1231,2),1)="C",'Elegio-Electors'!M1231,""))</f>
        <v/>
      </c>
      <c r="F1231" s="91" t="str">
        <f>IF(LEFT(RIGHT('Elegio-Electors'!L1231,2),1)="O",'Elegio-Electors'!L1231,IF(LEFT(RIGHT('Elegio-Electors'!M1231,2),1)="O",'Elegio-Electors'!M1231,""))</f>
        <v/>
      </c>
      <c r="G1231" s="91" t="str">
        <f t="shared" si="57"/>
        <v>expéditeur:</v>
      </c>
      <c r="H1231" s="91" t="str">
        <f t="shared" si="58"/>
        <v>0 0</v>
      </c>
      <c r="I1231" s="91"/>
      <c r="J1231" s="40" t="str">
        <f t="shared" si="59"/>
        <v>signature obligatoire</v>
      </c>
    </row>
    <row r="1232" spans="1:10" x14ac:dyDescent="0.25">
      <c r="A1232" s="20">
        <f>'Elegio-Electors'!C1232</f>
        <v>0</v>
      </c>
      <c r="B1232" s="20">
        <f>'Elegio-Electors'!B1232</f>
        <v>0</v>
      </c>
      <c r="C1232" s="91">
        <f>IF(Procédure!$C$33=2,'Elegio-Electors'!D1232,Procédure!$C$33)</f>
        <v>0</v>
      </c>
      <c r="D1232" s="20">
        <f>'Elegio-Electors'!E1232</f>
        <v>0</v>
      </c>
      <c r="E1232" s="91" t="str">
        <f>IF(LEFT(RIGHT('Elegio-Electors'!L1232,2),1)="C",'Elegio-Electors'!L1232,IF(LEFT(RIGHT('Elegio-Electors'!M1232,2),1)="C",'Elegio-Electors'!M1232,""))</f>
        <v/>
      </c>
      <c r="F1232" s="91" t="str">
        <f>IF(LEFT(RIGHT('Elegio-Electors'!L1232,2),1)="O",'Elegio-Electors'!L1232,IF(LEFT(RIGHT('Elegio-Electors'!M1232,2),1)="O",'Elegio-Electors'!M1232,""))</f>
        <v/>
      </c>
      <c r="G1232" s="91" t="str">
        <f t="shared" si="57"/>
        <v>expéditeur:</v>
      </c>
      <c r="H1232" s="91" t="str">
        <f t="shared" si="58"/>
        <v>0 0</v>
      </c>
      <c r="I1232" s="91"/>
      <c r="J1232" s="40" t="str">
        <f t="shared" si="59"/>
        <v>signature obligatoire</v>
      </c>
    </row>
    <row r="1233" spans="1:10" x14ac:dyDescent="0.25">
      <c r="A1233" s="20">
        <f>'Elegio-Electors'!C1233</f>
        <v>0</v>
      </c>
      <c r="B1233" s="20">
        <f>'Elegio-Electors'!B1233</f>
        <v>0</v>
      </c>
      <c r="C1233" s="91">
        <f>IF(Procédure!$C$33=2,'Elegio-Electors'!D1233,Procédure!$C$33)</f>
        <v>0</v>
      </c>
      <c r="D1233" s="20">
        <f>'Elegio-Electors'!E1233</f>
        <v>0</v>
      </c>
      <c r="E1233" s="91" t="str">
        <f>IF(LEFT(RIGHT('Elegio-Electors'!L1233,2),1)="C",'Elegio-Electors'!L1233,IF(LEFT(RIGHT('Elegio-Electors'!M1233,2),1)="C",'Elegio-Electors'!M1233,""))</f>
        <v/>
      </c>
      <c r="F1233" s="91" t="str">
        <f>IF(LEFT(RIGHT('Elegio-Electors'!L1233,2),1)="O",'Elegio-Electors'!L1233,IF(LEFT(RIGHT('Elegio-Electors'!M1233,2),1)="O",'Elegio-Electors'!M1233,""))</f>
        <v/>
      </c>
      <c r="G1233" s="91" t="str">
        <f t="shared" si="57"/>
        <v>expéditeur:</v>
      </c>
      <c r="H1233" s="91" t="str">
        <f t="shared" si="58"/>
        <v>0 0</v>
      </c>
      <c r="I1233" s="91"/>
      <c r="J1233" s="40" t="str">
        <f t="shared" si="59"/>
        <v>signature obligatoire</v>
      </c>
    </row>
    <row r="1234" spans="1:10" x14ac:dyDescent="0.25">
      <c r="A1234" s="20">
        <f>'Elegio-Electors'!C1234</f>
        <v>0</v>
      </c>
      <c r="B1234" s="20">
        <f>'Elegio-Electors'!B1234</f>
        <v>0</v>
      </c>
      <c r="C1234" s="91">
        <f>IF(Procédure!$C$33=2,'Elegio-Electors'!D1234,Procédure!$C$33)</f>
        <v>0</v>
      </c>
      <c r="D1234" s="20">
        <f>'Elegio-Electors'!E1234</f>
        <v>0</v>
      </c>
      <c r="E1234" s="91" t="str">
        <f>IF(LEFT(RIGHT('Elegio-Electors'!L1234,2),1)="C",'Elegio-Electors'!L1234,IF(LEFT(RIGHT('Elegio-Electors'!M1234,2),1)="C",'Elegio-Electors'!M1234,""))</f>
        <v/>
      </c>
      <c r="F1234" s="91" t="str">
        <f>IF(LEFT(RIGHT('Elegio-Electors'!L1234,2),1)="O",'Elegio-Electors'!L1234,IF(LEFT(RIGHT('Elegio-Electors'!M1234,2),1)="O",'Elegio-Electors'!M1234,""))</f>
        <v/>
      </c>
      <c r="G1234" s="91" t="str">
        <f t="shared" si="57"/>
        <v>expéditeur:</v>
      </c>
      <c r="H1234" s="91" t="str">
        <f t="shared" si="58"/>
        <v>0 0</v>
      </c>
      <c r="I1234" s="91"/>
      <c r="J1234" s="40" t="str">
        <f t="shared" si="59"/>
        <v>signature obligatoire</v>
      </c>
    </row>
    <row r="1235" spans="1:10" x14ac:dyDescent="0.25">
      <c r="A1235" s="20">
        <f>'Elegio-Electors'!C1235</f>
        <v>0</v>
      </c>
      <c r="B1235" s="20">
        <f>'Elegio-Electors'!B1235</f>
        <v>0</v>
      </c>
      <c r="C1235" s="91">
        <f>IF(Procédure!$C$33=2,'Elegio-Electors'!D1235,Procédure!$C$33)</f>
        <v>0</v>
      </c>
      <c r="D1235" s="20">
        <f>'Elegio-Electors'!E1235</f>
        <v>0</v>
      </c>
      <c r="E1235" s="91" t="str">
        <f>IF(LEFT(RIGHT('Elegio-Electors'!L1235,2),1)="C",'Elegio-Electors'!L1235,IF(LEFT(RIGHT('Elegio-Electors'!M1235,2),1)="C",'Elegio-Electors'!M1235,""))</f>
        <v/>
      </c>
      <c r="F1235" s="91" t="str">
        <f>IF(LEFT(RIGHT('Elegio-Electors'!L1235,2),1)="O",'Elegio-Electors'!L1235,IF(LEFT(RIGHT('Elegio-Electors'!M1235,2),1)="O",'Elegio-Electors'!M1235,""))</f>
        <v/>
      </c>
      <c r="G1235" s="91" t="str">
        <f t="shared" si="57"/>
        <v>expéditeur:</v>
      </c>
      <c r="H1235" s="91" t="str">
        <f t="shared" si="58"/>
        <v>0 0</v>
      </c>
      <c r="I1235" s="91"/>
      <c r="J1235" s="40" t="str">
        <f t="shared" si="59"/>
        <v>signature obligatoire</v>
      </c>
    </row>
    <row r="1236" spans="1:10" x14ac:dyDescent="0.25">
      <c r="A1236" s="20">
        <f>'Elegio-Electors'!C1236</f>
        <v>0</v>
      </c>
      <c r="B1236" s="20">
        <f>'Elegio-Electors'!B1236</f>
        <v>0</v>
      </c>
      <c r="C1236" s="91">
        <f>IF(Procédure!$C$33=2,'Elegio-Electors'!D1236,Procédure!$C$33)</f>
        <v>0</v>
      </c>
      <c r="D1236" s="20">
        <f>'Elegio-Electors'!E1236</f>
        <v>0</v>
      </c>
      <c r="E1236" s="91" t="str">
        <f>IF(LEFT(RIGHT('Elegio-Electors'!L1236,2),1)="C",'Elegio-Electors'!L1236,IF(LEFT(RIGHT('Elegio-Electors'!M1236,2),1)="C",'Elegio-Electors'!M1236,""))</f>
        <v/>
      </c>
      <c r="F1236" s="91" t="str">
        <f>IF(LEFT(RIGHT('Elegio-Electors'!L1236,2),1)="O",'Elegio-Electors'!L1236,IF(LEFT(RIGHT('Elegio-Electors'!M1236,2),1)="O",'Elegio-Electors'!M1236,""))</f>
        <v/>
      </c>
      <c r="G1236" s="91" t="str">
        <f t="shared" si="57"/>
        <v>expéditeur:</v>
      </c>
      <c r="H1236" s="91" t="str">
        <f t="shared" si="58"/>
        <v>0 0</v>
      </c>
      <c r="I1236" s="91"/>
      <c r="J1236" s="40" t="str">
        <f t="shared" si="59"/>
        <v>signature obligatoire</v>
      </c>
    </row>
    <row r="1237" spans="1:10" x14ac:dyDescent="0.25">
      <c r="A1237" s="20">
        <f>'Elegio-Electors'!C1237</f>
        <v>0</v>
      </c>
      <c r="B1237" s="20">
        <f>'Elegio-Electors'!B1237</f>
        <v>0</v>
      </c>
      <c r="C1237" s="91">
        <f>IF(Procédure!$C$33=2,'Elegio-Electors'!D1237,Procédure!$C$33)</f>
        <v>0</v>
      </c>
      <c r="D1237" s="20">
        <f>'Elegio-Electors'!E1237</f>
        <v>0</v>
      </c>
      <c r="E1237" s="91" t="str">
        <f>IF(LEFT(RIGHT('Elegio-Electors'!L1237,2),1)="C",'Elegio-Electors'!L1237,IF(LEFT(RIGHT('Elegio-Electors'!M1237,2),1)="C",'Elegio-Electors'!M1237,""))</f>
        <v/>
      </c>
      <c r="F1237" s="91" t="str">
        <f>IF(LEFT(RIGHT('Elegio-Electors'!L1237,2),1)="O",'Elegio-Electors'!L1237,IF(LEFT(RIGHT('Elegio-Electors'!M1237,2),1)="O",'Elegio-Electors'!M1237,""))</f>
        <v/>
      </c>
      <c r="G1237" s="91" t="str">
        <f t="shared" si="57"/>
        <v>expéditeur:</v>
      </c>
      <c r="H1237" s="91" t="str">
        <f t="shared" si="58"/>
        <v>0 0</v>
      </c>
      <c r="I1237" s="91"/>
      <c r="J1237" s="40" t="str">
        <f t="shared" si="59"/>
        <v>signature obligatoire</v>
      </c>
    </row>
    <row r="1238" spans="1:10" x14ac:dyDescent="0.25">
      <c r="A1238" s="20">
        <f>'Elegio-Electors'!C1238</f>
        <v>0</v>
      </c>
      <c r="B1238" s="20">
        <f>'Elegio-Electors'!B1238</f>
        <v>0</v>
      </c>
      <c r="C1238" s="91">
        <f>IF(Procédure!$C$33=2,'Elegio-Electors'!D1238,Procédure!$C$33)</f>
        <v>0</v>
      </c>
      <c r="D1238" s="20">
        <f>'Elegio-Electors'!E1238</f>
        <v>0</v>
      </c>
      <c r="E1238" s="91" t="str">
        <f>IF(LEFT(RIGHT('Elegio-Electors'!L1238,2),1)="C",'Elegio-Electors'!L1238,IF(LEFT(RIGHT('Elegio-Electors'!M1238,2),1)="C",'Elegio-Electors'!M1238,""))</f>
        <v/>
      </c>
      <c r="F1238" s="91" t="str">
        <f>IF(LEFT(RIGHT('Elegio-Electors'!L1238,2),1)="O",'Elegio-Electors'!L1238,IF(LEFT(RIGHT('Elegio-Electors'!M1238,2),1)="O",'Elegio-Electors'!M1238,""))</f>
        <v/>
      </c>
      <c r="G1238" s="91" t="str">
        <f t="shared" si="57"/>
        <v>expéditeur:</v>
      </c>
      <c r="H1238" s="91" t="str">
        <f t="shared" si="58"/>
        <v>0 0</v>
      </c>
      <c r="I1238" s="91"/>
      <c r="J1238" s="40" t="str">
        <f t="shared" si="59"/>
        <v>signature obligatoire</v>
      </c>
    </row>
    <row r="1239" spans="1:10" x14ac:dyDescent="0.25">
      <c r="A1239" s="20">
        <f>'Elegio-Electors'!C1239</f>
        <v>0</v>
      </c>
      <c r="B1239" s="20">
        <f>'Elegio-Electors'!B1239</f>
        <v>0</v>
      </c>
      <c r="C1239" s="91">
        <f>IF(Procédure!$C$33=2,'Elegio-Electors'!D1239,Procédure!$C$33)</f>
        <v>0</v>
      </c>
      <c r="D1239" s="20">
        <f>'Elegio-Electors'!E1239</f>
        <v>0</v>
      </c>
      <c r="E1239" s="91" t="str">
        <f>IF(LEFT(RIGHT('Elegio-Electors'!L1239,2),1)="C",'Elegio-Electors'!L1239,IF(LEFT(RIGHT('Elegio-Electors'!M1239,2),1)="C",'Elegio-Electors'!M1239,""))</f>
        <v/>
      </c>
      <c r="F1239" s="91" t="str">
        <f>IF(LEFT(RIGHT('Elegio-Electors'!L1239,2),1)="O",'Elegio-Electors'!L1239,IF(LEFT(RIGHT('Elegio-Electors'!M1239,2),1)="O",'Elegio-Electors'!M1239,""))</f>
        <v/>
      </c>
      <c r="G1239" s="91" t="str">
        <f t="shared" si="57"/>
        <v>expéditeur:</v>
      </c>
      <c r="H1239" s="91" t="str">
        <f t="shared" si="58"/>
        <v>0 0</v>
      </c>
      <c r="I1239" s="91"/>
      <c r="J1239" s="40" t="str">
        <f t="shared" si="59"/>
        <v>signature obligatoire</v>
      </c>
    </row>
    <row r="1240" spans="1:10" x14ac:dyDescent="0.25">
      <c r="A1240" s="20">
        <f>'Elegio-Electors'!C1240</f>
        <v>0</v>
      </c>
      <c r="B1240" s="20">
        <f>'Elegio-Electors'!B1240</f>
        <v>0</v>
      </c>
      <c r="C1240" s="91">
        <f>IF(Procédure!$C$33=2,'Elegio-Electors'!D1240,Procédure!$C$33)</f>
        <v>0</v>
      </c>
      <c r="D1240" s="20">
        <f>'Elegio-Electors'!E1240</f>
        <v>0</v>
      </c>
      <c r="E1240" s="91" t="str">
        <f>IF(LEFT(RIGHT('Elegio-Electors'!L1240,2),1)="C",'Elegio-Electors'!L1240,IF(LEFT(RIGHT('Elegio-Electors'!M1240,2),1)="C",'Elegio-Electors'!M1240,""))</f>
        <v/>
      </c>
      <c r="F1240" s="91" t="str">
        <f>IF(LEFT(RIGHT('Elegio-Electors'!L1240,2),1)="O",'Elegio-Electors'!L1240,IF(LEFT(RIGHT('Elegio-Electors'!M1240,2),1)="O",'Elegio-Electors'!M1240,""))</f>
        <v/>
      </c>
      <c r="G1240" s="91" t="str">
        <f t="shared" si="57"/>
        <v>expéditeur:</v>
      </c>
      <c r="H1240" s="91" t="str">
        <f t="shared" si="58"/>
        <v>0 0</v>
      </c>
      <c r="I1240" s="91"/>
      <c r="J1240" s="40" t="str">
        <f t="shared" si="59"/>
        <v>signature obligatoire</v>
      </c>
    </row>
    <row r="1241" spans="1:10" x14ac:dyDescent="0.25">
      <c r="A1241" s="20">
        <f>'Elegio-Electors'!C1241</f>
        <v>0</v>
      </c>
      <c r="B1241" s="20">
        <f>'Elegio-Electors'!B1241</f>
        <v>0</v>
      </c>
      <c r="C1241" s="91">
        <f>IF(Procédure!$C$33=2,'Elegio-Electors'!D1241,Procédure!$C$33)</f>
        <v>0</v>
      </c>
      <c r="D1241" s="20">
        <f>'Elegio-Electors'!E1241</f>
        <v>0</v>
      </c>
      <c r="E1241" s="91" t="str">
        <f>IF(LEFT(RIGHT('Elegio-Electors'!L1241,2),1)="C",'Elegio-Electors'!L1241,IF(LEFT(RIGHT('Elegio-Electors'!M1241,2),1)="C",'Elegio-Electors'!M1241,""))</f>
        <v/>
      </c>
      <c r="F1241" s="91" t="str">
        <f>IF(LEFT(RIGHT('Elegio-Electors'!L1241,2),1)="O",'Elegio-Electors'!L1241,IF(LEFT(RIGHT('Elegio-Electors'!M1241,2),1)="O",'Elegio-Electors'!M1241,""))</f>
        <v/>
      </c>
      <c r="G1241" s="91" t="str">
        <f t="shared" si="57"/>
        <v>expéditeur:</v>
      </c>
      <c r="H1241" s="91" t="str">
        <f t="shared" si="58"/>
        <v>0 0</v>
      </c>
      <c r="I1241" s="91"/>
      <c r="J1241" s="40" t="str">
        <f t="shared" si="59"/>
        <v>signature obligatoire</v>
      </c>
    </row>
    <row r="1242" spans="1:10" x14ac:dyDescent="0.25">
      <c r="A1242" s="20">
        <f>'Elegio-Electors'!C1242</f>
        <v>0</v>
      </c>
      <c r="B1242" s="20">
        <f>'Elegio-Electors'!B1242</f>
        <v>0</v>
      </c>
      <c r="C1242" s="91">
        <f>IF(Procédure!$C$33=2,'Elegio-Electors'!D1242,Procédure!$C$33)</f>
        <v>0</v>
      </c>
      <c r="D1242" s="20">
        <f>'Elegio-Electors'!E1242</f>
        <v>0</v>
      </c>
      <c r="E1242" s="91" t="str">
        <f>IF(LEFT(RIGHT('Elegio-Electors'!L1242,2),1)="C",'Elegio-Electors'!L1242,IF(LEFT(RIGHT('Elegio-Electors'!M1242,2),1)="C",'Elegio-Electors'!M1242,""))</f>
        <v/>
      </c>
      <c r="F1242" s="91" t="str">
        <f>IF(LEFT(RIGHT('Elegio-Electors'!L1242,2),1)="O",'Elegio-Electors'!L1242,IF(LEFT(RIGHT('Elegio-Electors'!M1242,2),1)="O",'Elegio-Electors'!M1242,""))</f>
        <v/>
      </c>
      <c r="G1242" s="91" t="str">
        <f t="shared" si="57"/>
        <v>expéditeur:</v>
      </c>
      <c r="H1242" s="91" t="str">
        <f t="shared" si="58"/>
        <v>0 0</v>
      </c>
      <c r="I1242" s="91"/>
      <c r="J1242" s="40" t="str">
        <f t="shared" si="59"/>
        <v>signature obligatoire</v>
      </c>
    </row>
    <row r="1243" spans="1:10" x14ac:dyDescent="0.25">
      <c r="A1243" s="20">
        <f>'Elegio-Electors'!C1243</f>
        <v>0</v>
      </c>
      <c r="B1243" s="20">
        <f>'Elegio-Electors'!B1243</f>
        <v>0</v>
      </c>
      <c r="C1243" s="91">
        <f>IF(Procédure!$C$33=2,'Elegio-Electors'!D1243,Procédure!$C$33)</f>
        <v>0</v>
      </c>
      <c r="D1243" s="20">
        <f>'Elegio-Electors'!E1243</f>
        <v>0</v>
      </c>
      <c r="E1243" s="91" t="str">
        <f>IF(LEFT(RIGHT('Elegio-Electors'!L1243,2),1)="C",'Elegio-Electors'!L1243,IF(LEFT(RIGHT('Elegio-Electors'!M1243,2),1)="C",'Elegio-Electors'!M1243,""))</f>
        <v/>
      </c>
      <c r="F1243" s="91" t="str">
        <f>IF(LEFT(RIGHT('Elegio-Electors'!L1243,2),1)="O",'Elegio-Electors'!L1243,IF(LEFT(RIGHT('Elegio-Electors'!M1243,2),1)="O",'Elegio-Electors'!M1243,""))</f>
        <v/>
      </c>
      <c r="G1243" s="91" t="str">
        <f t="shared" si="57"/>
        <v>expéditeur:</v>
      </c>
      <c r="H1243" s="91" t="str">
        <f t="shared" si="58"/>
        <v>0 0</v>
      </c>
      <c r="I1243" s="91"/>
      <c r="J1243" s="40" t="str">
        <f t="shared" si="59"/>
        <v>signature obligatoire</v>
      </c>
    </row>
    <row r="1244" spans="1:10" x14ac:dyDescent="0.25">
      <c r="A1244" s="20">
        <f>'Elegio-Electors'!C1244</f>
        <v>0</v>
      </c>
      <c r="B1244" s="20">
        <f>'Elegio-Electors'!B1244</f>
        <v>0</v>
      </c>
      <c r="C1244" s="91">
        <f>IF(Procédure!$C$33=2,'Elegio-Electors'!D1244,Procédure!$C$33)</f>
        <v>0</v>
      </c>
      <c r="D1244" s="20">
        <f>'Elegio-Electors'!E1244</f>
        <v>0</v>
      </c>
      <c r="E1244" s="91" t="str">
        <f>IF(LEFT(RIGHT('Elegio-Electors'!L1244,2),1)="C",'Elegio-Electors'!L1244,IF(LEFT(RIGHT('Elegio-Electors'!M1244,2),1)="C",'Elegio-Electors'!M1244,""))</f>
        <v/>
      </c>
      <c r="F1244" s="91" t="str">
        <f>IF(LEFT(RIGHT('Elegio-Electors'!L1244,2),1)="O",'Elegio-Electors'!L1244,IF(LEFT(RIGHT('Elegio-Electors'!M1244,2),1)="O",'Elegio-Electors'!M1244,""))</f>
        <v/>
      </c>
      <c r="G1244" s="91" t="str">
        <f t="shared" si="57"/>
        <v>expéditeur:</v>
      </c>
      <c r="H1244" s="91" t="str">
        <f t="shared" si="58"/>
        <v>0 0</v>
      </c>
      <c r="I1244" s="91"/>
      <c r="J1244" s="40" t="str">
        <f t="shared" si="59"/>
        <v>signature obligatoire</v>
      </c>
    </row>
    <row r="1245" spans="1:10" x14ac:dyDescent="0.25">
      <c r="A1245" s="20">
        <f>'Elegio-Electors'!C1245</f>
        <v>0</v>
      </c>
      <c r="B1245" s="20">
        <f>'Elegio-Electors'!B1245</f>
        <v>0</v>
      </c>
      <c r="C1245" s="91">
        <f>IF(Procédure!$C$33=2,'Elegio-Electors'!D1245,Procédure!$C$33)</f>
        <v>0</v>
      </c>
      <c r="D1245" s="20">
        <f>'Elegio-Electors'!E1245</f>
        <v>0</v>
      </c>
      <c r="E1245" s="91" t="str">
        <f>IF(LEFT(RIGHT('Elegio-Electors'!L1245,2),1)="C",'Elegio-Electors'!L1245,IF(LEFT(RIGHT('Elegio-Electors'!M1245,2),1)="C",'Elegio-Electors'!M1245,""))</f>
        <v/>
      </c>
      <c r="F1245" s="91" t="str">
        <f>IF(LEFT(RIGHT('Elegio-Electors'!L1245,2),1)="O",'Elegio-Electors'!L1245,IF(LEFT(RIGHT('Elegio-Electors'!M1245,2),1)="O",'Elegio-Electors'!M1245,""))</f>
        <v/>
      </c>
      <c r="G1245" s="91" t="str">
        <f t="shared" si="57"/>
        <v>expéditeur:</v>
      </c>
      <c r="H1245" s="91" t="str">
        <f t="shared" si="58"/>
        <v>0 0</v>
      </c>
      <c r="I1245" s="91"/>
      <c r="J1245" s="40" t="str">
        <f t="shared" si="59"/>
        <v>signature obligatoire</v>
      </c>
    </row>
    <row r="1246" spans="1:10" x14ac:dyDescent="0.25">
      <c r="A1246" s="20">
        <f>'Elegio-Electors'!C1246</f>
        <v>0</v>
      </c>
      <c r="B1246" s="20">
        <f>'Elegio-Electors'!B1246</f>
        <v>0</v>
      </c>
      <c r="C1246" s="91">
        <f>IF(Procédure!$C$33=2,'Elegio-Electors'!D1246,Procédure!$C$33)</f>
        <v>0</v>
      </c>
      <c r="D1246" s="20">
        <f>'Elegio-Electors'!E1246</f>
        <v>0</v>
      </c>
      <c r="E1246" s="91" t="str">
        <f>IF(LEFT(RIGHT('Elegio-Electors'!L1246,2),1)="C",'Elegio-Electors'!L1246,IF(LEFT(RIGHT('Elegio-Electors'!M1246,2),1)="C",'Elegio-Electors'!M1246,""))</f>
        <v/>
      </c>
      <c r="F1246" s="91" t="str">
        <f>IF(LEFT(RIGHT('Elegio-Electors'!L1246,2),1)="O",'Elegio-Electors'!L1246,IF(LEFT(RIGHT('Elegio-Electors'!M1246,2),1)="O",'Elegio-Electors'!M1246,""))</f>
        <v/>
      </c>
      <c r="G1246" s="91" t="str">
        <f t="shared" si="57"/>
        <v>expéditeur:</v>
      </c>
      <c r="H1246" s="91" t="str">
        <f t="shared" si="58"/>
        <v>0 0</v>
      </c>
      <c r="I1246" s="91"/>
      <c r="J1246" s="40" t="str">
        <f t="shared" si="59"/>
        <v>signature obligatoire</v>
      </c>
    </row>
    <row r="1247" spans="1:10" x14ac:dyDescent="0.25">
      <c r="A1247" s="20">
        <f>'Elegio-Electors'!C1247</f>
        <v>0</v>
      </c>
      <c r="B1247" s="20">
        <f>'Elegio-Electors'!B1247</f>
        <v>0</v>
      </c>
      <c r="C1247" s="91">
        <f>IF(Procédure!$C$33=2,'Elegio-Electors'!D1247,Procédure!$C$33)</f>
        <v>0</v>
      </c>
      <c r="D1247" s="20">
        <f>'Elegio-Electors'!E1247</f>
        <v>0</v>
      </c>
      <c r="E1247" s="91" t="str">
        <f>IF(LEFT(RIGHT('Elegio-Electors'!L1247,2),1)="C",'Elegio-Electors'!L1247,IF(LEFT(RIGHT('Elegio-Electors'!M1247,2),1)="C",'Elegio-Electors'!M1247,""))</f>
        <v/>
      </c>
      <c r="F1247" s="91" t="str">
        <f>IF(LEFT(RIGHT('Elegio-Electors'!L1247,2),1)="O",'Elegio-Electors'!L1247,IF(LEFT(RIGHT('Elegio-Electors'!M1247,2),1)="O",'Elegio-Electors'!M1247,""))</f>
        <v/>
      </c>
      <c r="G1247" s="91" t="str">
        <f t="shared" si="57"/>
        <v>expéditeur:</v>
      </c>
      <c r="H1247" s="91" t="str">
        <f t="shared" si="58"/>
        <v>0 0</v>
      </c>
      <c r="I1247" s="91"/>
      <c r="J1247" s="40" t="str">
        <f t="shared" si="59"/>
        <v>signature obligatoire</v>
      </c>
    </row>
    <row r="1248" spans="1:10" x14ac:dyDescent="0.25">
      <c r="A1248" s="20">
        <f>'Elegio-Electors'!C1248</f>
        <v>0</v>
      </c>
      <c r="B1248" s="20">
        <f>'Elegio-Electors'!B1248</f>
        <v>0</v>
      </c>
      <c r="C1248" s="91">
        <f>IF(Procédure!$C$33=2,'Elegio-Electors'!D1248,Procédure!$C$33)</f>
        <v>0</v>
      </c>
      <c r="D1248" s="20">
        <f>'Elegio-Electors'!E1248</f>
        <v>0</v>
      </c>
      <c r="E1248" s="91" t="str">
        <f>IF(LEFT(RIGHT('Elegio-Electors'!L1248,2),1)="C",'Elegio-Electors'!L1248,IF(LEFT(RIGHT('Elegio-Electors'!M1248,2),1)="C",'Elegio-Electors'!M1248,""))</f>
        <v/>
      </c>
      <c r="F1248" s="91" t="str">
        <f>IF(LEFT(RIGHT('Elegio-Electors'!L1248,2),1)="O",'Elegio-Electors'!L1248,IF(LEFT(RIGHT('Elegio-Electors'!M1248,2),1)="O",'Elegio-Electors'!M1248,""))</f>
        <v/>
      </c>
      <c r="G1248" s="91" t="str">
        <f t="shared" si="57"/>
        <v>expéditeur:</v>
      </c>
      <c r="H1248" s="91" t="str">
        <f t="shared" si="58"/>
        <v>0 0</v>
      </c>
      <c r="I1248" s="91"/>
      <c r="J1248" s="40" t="str">
        <f t="shared" si="59"/>
        <v>signature obligatoire</v>
      </c>
    </row>
    <row r="1249" spans="1:10" x14ac:dyDescent="0.25">
      <c r="A1249" s="20">
        <f>'Elegio-Electors'!C1249</f>
        <v>0</v>
      </c>
      <c r="B1249" s="20">
        <f>'Elegio-Electors'!B1249</f>
        <v>0</v>
      </c>
      <c r="C1249" s="91">
        <f>IF(Procédure!$C$33=2,'Elegio-Electors'!D1249,Procédure!$C$33)</f>
        <v>0</v>
      </c>
      <c r="D1249" s="20">
        <f>'Elegio-Electors'!E1249</f>
        <v>0</v>
      </c>
      <c r="E1249" s="91" t="str">
        <f>IF(LEFT(RIGHT('Elegio-Electors'!L1249,2),1)="C",'Elegio-Electors'!L1249,IF(LEFT(RIGHT('Elegio-Electors'!M1249,2),1)="C",'Elegio-Electors'!M1249,""))</f>
        <v/>
      </c>
      <c r="F1249" s="91" t="str">
        <f>IF(LEFT(RIGHT('Elegio-Electors'!L1249,2),1)="O",'Elegio-Electors'!L1249,IF(LEFT(RIGHT('Elegio-Electors'!M1249,2),1)="O",'Elegio-Electors'!M1249,""))</f>
        <v/>
      </c>
      <c r="G1249" s="91" t="str">
        <f t="shared" si="57"/>
        <v>expéditeur:</v>
      </c>
      <c r="H1249" s="91" t="str">
        <f t="shared" si="58"/>
        <v>0 0</v>
      </c>
      <c r="I1249" s="91"/>
      <c r="J1249" s="40" t="str">
        <f t="shared" si="59"/>
        <v>signature obligatoire</v>
      </c>
    </row>
    <row r="1250" spans="1:10" x14ac:dyDescent="0.25">
      <c r="A1250" s="20">
        <f>'Elegio-Electors'!C1250</f>
        <v>0</v>
      </c>
      <c r="B1250" s="20">
        <f>'Elegio-Electors'!B1250</f>
        <v>0</v>
      </c>
      <c r="C1250" s="91">
        <f>IF(Procédure!$C$33=2,'Elegio-Electors'!D1250,Procédure!$C$33)</f>
        <v>0</v>
      </c>
      <c r="D1250" s="20">
        <f>'Elegio-Electors'!E1250</f>
        <v>0</v>
      </c>
      <c r="E1250" s="91" t="str">
        <f>IF(LEFT(RIGHT('Elegio-Electors'!L1250,2),1)="C",'Elegio-Electors'!L1250,IF(LEFT(RIGHT('Elegio-Electors'!M1250,2),1)="C",'Elegio-Electors'!M1250,""))</f>
        <v/>
      </c>
      <c r="F1250" s="91" t="str">
        <f>IF(LEFT(RIGHT('Elegio-Electors'!L1250,2),1)="O",'Elegio-Electors'!L1250,IF(LEFT(RIGHT('Elegio-Electors'!M1250,2),1)="O",'Elegio-Electors'!M1250,""))</f>
        <v/>
      </c>
      <c r="G1250" s="91" t="str">
        <f t="shared" si="57"/>
        <v>expéditeur:</v>
      </c>
      <c r="H1250" s="91" t="str">
        <f t="shared" si="58"/>
        <v>0 0</v>
      </c>
      <c r="I1250" s="91"/>
      <c r="J1250" s="40" t="str">
        <f t="shared" si="59"/>
        <v>signature obligatoire</v>
      </c>
    </row>
    <row r="1251" spans="1:10" x14ac:dyDescent="0.25">
      <c r="A1251" s="20">
        <f>'Elegio-Electors'!C1251</f>
        <v>0</v>
      </c>
      <c r="B1251" s="20">
        <f>'Elegio-Electors'!B1251</f>
        <v>0</v>
      </c>
      <c r="C1251" s="91">
        <f>IF(Procédure!$C$33=2,'Elegio-Electors'!D1251,Procédure!$C$33)</f>
        <v>0</v>
      </c>
      <c r="D1251" s="20">
        <f>'Elegio-Electors'!E1251</f>
        <v>0</v>
      </c>
      <c r="E1251" s="91" t="str">
        <f>IF(LEFT(RIGHT('Elegio-Electors'!L1251,2),1)="C",'Elegio-Electors'!L1251,IF(LEFT(RIGHT('Elegio-Electors'!M1251,2),1)="C",'Elegio-Electors'!M1251,""))</f>
        <v/>
      </c>
      <c r="F1251" s="91" t="str">
        <f>IF(LEFT(RIGHT('Elegio-Electors'!L1251,2),1)="O",'Elegio-Electors'!L1251,IF(LEFT(RIGHT('Elegio-Electors'!M1251,2),1)="O",'Elegio-Electors'!M1251,""))</f>
        <v/>
      </c>
      <c r="G1251" s="91" t="str">
        <f t="shared" si="57"/>
        <v>expéditeur:</v>
      </c>
      <c r="H1251" s="91" t="str">
        <f t="shared" si="58"/>
        <v>0 0</v>
      </c>
      <c r="I1251" s="91"/>
      <c r="J1251" s="40" t="str">
        <f t="shared" si="59"/>
        <v>signature obligatoire</v>
      </c>
    </row>
    <row r="1252" spans="1:10" x14ac:dyDescent="0.25">
      <c r="A1252" s="20">
        <f>'Elegio-Electors'!C1252</f>
        <v>0</v>
      </c>
      <c r="B1252" s="20">
        <f>'Elegio-Electors'!B1252</f>
        <v>0</v>
      </c>
      <c r="C1252" s="91">
        <f>IF(Procédure!$C$33=2,'Elegio-Electors'!D1252,Procédure!$C$33)</f>
        <v>0</v>
      </c>
      <c r="D1252" s="20">
        <f>'Elegio-Electors'!E1252</f>
        <v>0</v>
      </c>
      <c r="E1252" s="91" t="str">
        <f>IF(LEFT(RIGHT('Elegio-Electors'!L1252,2),1)="C",'Elegio-Electors'!L1252,IF(LEFT(RIGHT('Elegio-Electors'!M1252,2),1)="C",'Elegio-Electors'!M1252,""))</f>
        <v/>
      </c>
      <c r="F1252" s="91" t="str">
        <f>IF(LEFT(RIGHT('Elegio-Electors'!L1252,2),1)="O",'Elegio-Electors'!L1252,IF(LEFT(RIGHT('Elegio-Electors'!M1252,2),1)="O",'Elegio-Electors'!M1252,""))</f>
        <v/>
      </c>
      <c r="G1252" s="91" t="str">
        <f t="shared" si="57"/>
        <v>expéditeur:</v>
      </c>
      <c r="H1252" s="91" t="str">
        <f t="shared" si="58"/>
        <v>0 0</v>
      </c>
      <c r="I1252" s="91"/>
      <c r="J1252" s="40" t="str">
        <f t="shared" si="59"/>
        <v>signature obligatoire</v>
      </c>
    </row>
    <row r="1253" spans="1:10" x14ac:dyDescent="0.25">
      <c r="A1253" s="20">
        <f>'Elegio-Electors'!C1253</f>
        <v>0</v>
      </c>
      <c r="B1253" s="20">
        <f>'Elegio-Electors'!B1253</f>
        <v>0</v>
      </c>
      <c r="C1253" s="91">
        <f>IF(Procédure!$C$33=2,'Elegio-Electors'!D1253,Procédure!$C$33)</f>
        <v>0</v>
      </c>
      <c r="D1253" s="20">
        <f>'Elegio-Electors'!E1253</f>
        <v>0</v>
      </c>
      <c r="E1253" s="91" t="str">
        <f>IF(LEFT(RIGHT('Elegio-Electors'!L1253,2),1)="C",'Elegio-Electors'!L1253,IF(LEFT(RIGHT('Elegio-Electors'!M1253,2),1)="C",'Elegio-Electors'!M1253,""))</f>
        <v/>
      </c>
      <c r="F1253" s="91" t="str">
        <f>IF(LEFT(RIGHT('Elegio-Electors'!L1253,2),1)="O",'Elegio-Electors'!L1253,IF(LEFT(RIGHT('Elegio-Electors'!M1253,2),1)="O",'Elegio-Electors'!M1253,""))</f>
        <v/>
      </c>
      <c r="G1253" s="91" t="str">
        <f t="shared" si="57"/>
        <v>expéditeur:</v>
      </c>
      <c r="H1253" s="91" t="str">
        <f t="shared" si="58"/>
        <v>0 0</v>
      </c>
      <c r="I1253" s="91"/>
      <c r="J1253" s="40" t="str">
        <f t="shared" si="59"/>
        <v>signature obligatoire</v>
      </c>
    </row>
    <row r="1254" spans="1:10" x14ac:dyDescent="0.25">
      <c r="A1254" s="20">
        <f>'Elegio-Electors'!C1254</f>
        <v>0</v>
      </c>
      <c r="B1254" s="20">
        <f>'Elegio-Electors'!B1254</f>
        <v>0</v>
      </c>
      <c r="C1254" s="91">
        <f>IF(Procédure!$C$33=2,'Elegio-Electors'!D1254,Procédure!$C$33)</f>
        <v>0</v>
      </c>
      <c r="D1254" s="20">
        <f>'Elegio-Electors'!E1254</f>
        <v>0</v>
      </c>
      <c r="E1254" s="91" t="str">
        <f>IF(LEFT(RIGHT('Elegio-Electors'!L1254,2),1)="C",'Elegio-Electors'!L1254,IF(LEFT(RIGHT('Elegio-Electors'!M1254,2),1)="C",'Elegio-Electors'!M1254,""))</f>
        <v/>
      </c>
      <c r="F1254" s="91" t="str">
        <f>IF(LEFT(RIGHT('Elegio-Electors'!L1254,2),1)="O",'Elegio-Electors'!L1254,IF(LEFT(RIGHT('Elegio-Electors'!M1254,2),1)="O",'Elegio-Electors'!M1254,""))</f>
        <v/>
      </c>
      <c r="G1254" s="91" t="str">
        <f t="shared" si="57"/>
        <v>expéditeur:</v>
      </c>
      <c r="H1254" s="91" t="str">
        <f t="shared" si="58"/>
        <v>0 0</v>
      </c>
      <c r="I1254" s="91"/>
      <c r="J1254" s="40" t="str">
        <f t="shared" si="59"/>
        <v>signature obligatoire</v>
      </c>
    </row>
    <row r="1255" spans="1:10" x14ac:dyDescent="0.25">
      <c r="A1255" s="20">
        <f>'Elegio-Electors'!C1255</f>
        <v>0</v>
      </c>
      <c r="B1255" s="20">
        <f>'Elegio-Electors'!B1255</f>
        <v>0</v>
      </c>
      <c r="C1255" s="91">
        <f>IF(Procédure!$C$33=2,'Elegio-Electors'!D1255,Procédure!$C$33)</f>
        <v>0</v>
      </c>
      <c r="D1255" s="20">
        <f>'Elegio-Electors'!E1255</f>
        <v>0</v>
      </c>
      <c r="E1255" s="91" t="str">
        <f>IF(LEFT(RIGHT('Elegio-Electors'!L1255,2),1)="C",'Elegio-Electors'!L1255,IF(LEFT(RIGHT('Elegio-Electors'!M1255,2),1)="C",'Elegio-Electors'!M1255,""))</f>
        <v/>
      </c>
      <c r="F1255" s="91" t="str">
        <f>IF(LEFT(RIGHT('Elegio-Electors'!L1255,2),1)="O",'Elegio-Electors'!L1255,IF(LEFT(RIGHT('Elegio-Electors'!M1255,2),1)="O",'Elegio-Electors'!M1255,""))</f>
        <v/>
      </c>
      <c r="G1255" s="91" t="str">
        <f t="shared" si="57"/>
        <v>expéditeur:</v>
      </c>
      <c r="H1255" s="91" t="str">
        <f t="shared" si="58"/>
        <v>0 0</v>
      </c>
      <c r="I1255" s="91"/>
      <c r="J1255" s="40" t="str">
        <f t="shared" si="59"/>
        <v>signature obligatoire</v>
      </c>
    </row>
    <row r="1256" spans="1:10" x14ac:dyDescent="0.25">
      <c r="A1256" s="20">
        <f>'Elegio-Electors'!C1256</f>
        <v>0</v>
      </c>
      <c r="B1256" s="20">
        <f>'Elegio-Electors'!B1256</f>
        <v>0</v>
      </c>
      <c r="C1256" s="91">
        <f>IF(Procédure!$C$33=2,'Elegio-Electors'!D1256,Procédure!$C$33)</f>
        <v>0</v>
      </c>
      <c r="D1256" s="20">
        <f>'Elegio-Electors'!E1256</f>
        <v>0</v>
      </c>
      <c r="E1256" s="91" t="str">
        <f>IF(LEFT(RIGHT('Elegio-Electors'!L1256,2),1)="C",'Elegio-Electors'!L1256,IF(LEFT(RIGHT('Elegio-Electors'!M1256,2),1)="C",'Elegio-Electors'!M1256,""))</f>
        <v/>
      </c>
      <c r="F1256" s="91" t="str">
        <f>IF(LEFT(RIGHT('Elegio-Electors'!L1256,2),1)="O",'Elegio-Electors'!L1256,IF(LEFT(RIGHT('Elegio-Electors'!M1256,2),1)="O",'Elegio-Electors'!M1256,""))</f>
        <v/>
      </c>
      <c r="G1256" s="91" t="str">
        <f t="shared" si="57"/>
        <v>expéditeur:</v>
      </c>
      <c r="H1256" s="91" t="str">
        <f t="shared" si="58"/>
        <v>0 0</v>
      </c>
      <c r="I1256" s="91"/>
      <c r="J1256" s="40" t="str">
        <f t="shared" si="59"/>
        <v>signature obligatoire</v>
      </c>
    </row>
    <row r="1257" spans="1:10" x14ac:dyDescent="0.25">
      <c r="A1257" s="20">
        <f>'Elegio-Electors'!C1257</f>
        <v>0</v>
      </c>
      <c r="B1257" s="20">
        <f>'Elegio-Electors'!B1257</f>
        <v>0</v>
      </c>
      <c r="C1257" s="91">
        <f>IF(Procédure!$C$33=2,'Elegio-Electors'!D1257,Procédure!$C$33)</f>
        <v>0</v>
      </c>
      <c r="D1257" s="20">
        <f>'Elegio-Electors'!E1257</f>
        <v>0</v>
      </c>
      <c r="E1257" s="91" t="str">
        <f>IF(LEFT(RIGHT('Elegio-Electors'!L1257,2),1)="C",'Elegio-Electors'!L1257,IF(LEFT(RIGHT('Elegio-Electors'!M1257,2),1)="C",'Elegio-Electors'!M1257,""))</f>
        <v/>
      </c>
      <c r="F1257" s="91" t="str">
        <f>IF(LEFT(RIGHT('Elegio-Electors'!L1257,2),1)="O",'Elegio-Electors'!L1257,IF(LEFT(RIGHT('Elegio-Electors'!M1257,2),1)="O",'Elegio-Electors'!M1257,""))</f>
        <v/>
      </c>
      <c r="G1257" s="91" t="str">
        <f t="shared" si="57"/>
        <v>expéditeur:</v>
      </c>
      <c r="H1257" s="91" t="str">
        <f t="shared" si="58"/>
        <v>0 0</v>
      </c>
      <c r="I1257" s="91"/>
      <c r="J1257" s="40" t="str">
        <f t="shared" si="59"/>
        <v>signature obligatoire</v>
      </c>
    </row>
    <row r="1258" spans="1:10" x14ac:dyDescent="0.25">
      <c r="A1258" s="20">
        <f>'Elegio-Electors'!C1258</f>
        <v>0</v>
      </c>
      <c r="B1258" s="20">
        <f>'Elegio-Electors'!B1258</f>
        <v>0</v>
      </c>
      <c r="C1258" s="91">
        <f>IF(Procédure!$C$33=2,'Elegio-Electors'!D1258,Procédure!$C$33)</f>
        <v>0</v>
      </c>
      <c r="D1258" s="20">
        <f>'Elegio-Electors'!E1258</f>
        <v>0</v>
      </c>
      <c r="E1258" s="91" t="str">
        <f>IF(LEFT(RIGHT('Elegio-Electors'!L1258,2),1)="C",'Elegio-Electors'!L1258,IF(LEFT(RIGHT('Elegio-Electors'!M1258,2),1)="C",'Elegio-Electors'!M1258,""))</f>
        <v/>
      </c>
      <c r="F1258" s="91" t="str">
        <f>IF(LEFT(RIGHT('Elegio-Electors'!L1258,2),1)="O",'Elegio-Electors'!L1258,IF(LEFT(RIGHT('Elegio-Electors'!M1258,2),1)="O",'Elegio-Electors'!M1258,""))</f>
        <v/>
      </c>
      <c r="G1258" s="91" t="str">
        <f t="shared" si="57"/>
        <v>expéditeur:</v>
      </c>
      <c r="H1258" s="91" t="str">
        <f t="shared" si="58"/>
        <v>0 0</v>
      </c>
      <c r="I1258" s="91"/>
      <c r="J1258" s="40" t="str">
        <f t="shared" si="59"/>
        <v>signature obligatoire</v>
      </c>
    </row>
    <row r="1259" spans="1:10" x14ac:dyDescent="0.25">
      <c r="A1259" s="20">
        <f>'Elegio-Electors'!C1259</f>
        <v>0</v>
      </c>
      <c r="B1259" s="20">
        <f>'Elegio-Electors'!B1259</f>
        <v>0</v>
      </c>
      <c r="C1259" s="91">
        <f>IF(Procédure!$C$33=2,'Elegio-Electors'!D1259,Procédure!$C$33)</f>
        <v>0</v>
      </c>
      <c r="D1259" s="20">
        <f>'Elegio-Electors'!E1259</f>
        <v>0</v>
      </c>
      <c r="E1259" s="91" t="str">
        <f>IF(LEFT(RIGHT('Elegio-Electors'!L1259,2),1)="C",'Elegio-Electors'!L1259,IF(LEFT(RIGHT('Elegio-Electors'!M1259,2),1)="C",'Elegio-Electors'!M1259,""))</f>
        <v/>
      </c>
      <c r="F1259" s="91" t="str">
        <f>IF(LEFT(RIGHT('Elegio-Electors'!L1259,2),1)="O",'Elegio-Electors'!L1259,IF(LEFT(RIGHT('Elegio-Electors'!M1259,2),1)="O",'Elegio-Electors'!M1259,""))</f>
        <v/>
      </c>
      <c r="G1259" s="91" t="str">
        <f t="shared" si="57"/>
        <v>expéditeur:</v>
      </c>
      <c r="H1259" s="91" t="str">
        <f t="shared" si="58"/>
        <v>0 0</v>
      </c>
      <c r="I1259" s="91"/>
      <c r="J1259" s="40" t="str">
        <f t="shared" si="59"/>
        <v>signature obligatoire</v>
      </c>
    </row>
    <row r="1260" spans="1:10" x14ac:dyDescent="0.25">
      <c r="A1260" s="20">
        <f>'Elegio-Electors'!C1260</f>
        <v>0</v>
      </c>
      <c r="B1260" s="20">
        <f>'Elegio-Electors'!B1260</f>
        <v>0</v>
      </c>
      <c r="C1260" s="91">
        <f>IF(Procédure!$C$33=2,'Elegio-Electors'!D1260,Procédure!$C$33)</f>
        <v>0</v>
      </c>
      <c r="D1260" s="20">
        <f>'Elegio-Electors'!E1260</f>
        <v>0</v>
      </c>
      <c r="E1260" s="91" t="str">
        <f>IF(LEFT(RIGHT('Elegio-Electors'!L1260,2),1)="C",'Elegio-Electors'!L1260,IF(LEFT(RIGHT('Elegio-Electors'!M1260,2),1)="C",'Elegio-Electors'!M1260,""))</f>
        <v/>
      </c>
      <c r="F1260" s="91" t="str">
        <f>IF(LEFT(RIGHT('Elegio-Electors'!L1260,2),1)="O",'Elegio-Electors'!L1260,IF(LEFT(RIGHT('Elegio-Electors'!M1260,2),1)="O",'Elegio-Electors'!M1260,""))</f>
        <v/>
      </c>
      <c r="G1260" s="91" t="str">
        <f t="shared" si="57"/>
        <v>expéditeur:</v>
      </c>
      <c r="H1260" s="91" t="str">
        <f t="shared" si="58"/>
        <v>0 0</v>
      </c>
      <c r="I1260" s="91"/>
      <c r="J1260" s="40" t="str">
        <f t="shared" si="59"/>
        <v>signature obligatoire</v>
      </c>
    </row>
    <row r="1261" spans="1:10" x14ac:dyDescent="0.25">
      <c r="A1261" s="20">
        <f>'Elegio-Electors'!C1261</f>
        <v>0</v>
      </c>
      <c r="B1261" s="20">
        <f>'Elegio-Electors'!B1261</f>
        <v>0</v>
      </c>
      <c r="C1261" s="91">
        <f>IF(Procédure!$C$33=2,'Elegio-Electors'!D1261,Procédure!$C$33)</f>
        <v>0</v>
      </c>
      <c r="D1261" s="20">
        <f>'Elegio-Electors'!E1261</f>
        <v>0</v>
      </c>
      <c r="E1261" s="91" t="str">
        <f>IF(LEFT(RIGHT('Elegio-Electors'!L1261,2),1)="C",'Elegio-Electors'!L1261,IF(LEFT(RIGHT('Elegio-Electors'!M1261,2),1)="C",'Elegio-Electors'!M1261,""))</f>
        <v/>
      </c>
      <c r="F1261" s="91" t="str">
        <f>IF(LEFT(RIGHT('Elegio-Electors'!L1261,2),1)="O",'Elegio-Electors'!L1261,IF(LEFT(RIGHT('Elegio-Electors'!M1261,2),1)="O",'Elegio-Electors'!M1261,""))</f>
        <v/>
      </c>
      <c r="G1261" s="91" t="str">
        <f t="shared" si="57"/>
        <v>expéditeur:</v>
      </c>
      <c r="H1261" s="91" t="str">
        <f t="shared" si="58"/>
        <v>0 0</v>
      </c>
      <c r="I1261" s="91"/>
      <c r="J1261" s="40" t="str">
        <f t="shared" si="59"/>
        <v>signature obligatoire</v>
      </c>
    </row>
    <row r="1262" spans="1:10" x14ac:dyDescent="0.25">
      <c r="A1262" s="20">
        <f>'Elegio-Electors'!C1262</f>
        <v>0</v>
      </c>
      <c r="B1262" s="20">
        <f>'Elegio-Electors'!B1262</f>
        <v>0</v>
      </c>
      <c r="C1262" s="91">
        <f>IF(Procédure!$C$33=2,'Elegio-Electors'!D1262,Procédure!$C$33)</f>
        <v>0</v>
      </c>
      <c r="D1262" s="20">
        <f>'Elegio-Electors'!E1262</f>
        <v>0</v>
      </c>
      <c r="E1262" s="91" t="str">
        <f>IF(LEFT(RIGHT('Elegio-Electors'!L1262,2),1)="C",'Elegio-Electors'!L1262,IF(LEFT(RIGHT('Elegio-Electors'!M1262,2),1)="C",'Elegio-Electors'!M1262,""))</f>
        <v/>
      </c>
      <c r="F1262" s="91" t="str">
        <f>IF(LEFT(RIGHT('Elegio-Electors'!L1262,2),1)="O",'Elegio-Electors'!L1262,IF(LEFT(RIGHT('Elegio-Electors'!M1262,2),1)="O",'Elegio-Electors'!M1262,""))</f>
        <v/>
      </c>
      <c r="G1262" s="91" t="str">
        <f t="shared" si="57"/>
        <v>expéditeur:</v>
      </c>
      <c r="H1262" s="91" t="str">
        <f t="shared" si="58"/>
        <v>0 0</v>
      </c>
      <c r="I1262" s="91"/>
      <c r="J1262" s="40" t="str">
        <f t="shared" si="59"/>
        <v>signature obligatoire</v>
      </c>
    </row>
    <row r="1263" spans="1:10" x14ac:dyDescent="0.25">
      <c r="A1263" s="20">
        <f>'Elegio-Electors'!C1263</f>
        <v>0</v>
      </c>
      <c r="B1263" s="20">
        <f>'Elegio-Electors'!B1263</f>
        <v>0</v>
      </c>
      <c r="C1263" s="91">
        <f>IF(Procédure!$C$33=2,'Elegio-Electors'!D1263,Procédure!$C$33)</f>
        <v>0</v>
      </c>
      <c r="D1263" s="20">
        <f>'Elegio-Electors'!E1263</f>
        <v>0</v>
      </c>
      <c r="E1263" s="91" t="str">
        <f>IF(LEFT(RIGHT('Elegio-Electors'!L1263,2),1)="C",'Elegio-Electors'!L1263,IF(LEFT(RIGHT('Elegio-Electors'!M1263,2),1)="C",'Elegio-Electors'!M1263,""))</f>
        <v/>
      </c>
      <c r="F1263" s="91" t="str">
        <f>IF(LEFT(RIGHT('Elegio-Electors'!L1263,2),1)="O",'Elegio-Electors'!L1263,IF(LEFT(RIGHT('Elegio-Electors'!M1263,2),1)="O",'Elegio-Electors'!M1263,""))</f>
        <v/>
      </c>
      <c r="G1263" s="91" t="str">
        <f t="shared" si="57"/>
        <v>expéditeur:</v>
      </c>
      <c r="H1263" s="91" t="str">
        <f t="shared" si="58"/>
        <v>0 0</v>
      </c>
      <c r="I1263" s="91"/>
      <c r="J1263" s="40" t="str">
        <f t="shared" si="59"/>
        <v>signature obligatoire</v>
      </c>
    </row>
    <row r="1264" spans="1:10" x14ac:dyDescent="0.25">
      <c r="A1264" s="20">
        <f>'Elegio-Electors'!C1264</f>
        <v>0</v>
      </c>
      <c r="B1264" s="20">
        <f>'Elegio-Electors'!B1264</f>
        <v>0</v>
      </c>
      <c r="C1264" s="91">
        <f>IF(Procédure!$C$33=2,'Elegio-Electors'!D1264,Procédure!$C$33)</f>
        <v>0</v>
      </c>
      <c r="D1264" s="20">
        <f>'Elegio-Electors'!E1264</f>
        <v>0</v>
      </c>
      <c r="E1264" s="91" t="str">
        <f>IF(LEFT(RIGHT('Elegio-Electors'!L1264,2),1)="C",'Elegio-Electors'!L1264,IF(LEFT(RIGHT('Elegio-Electors'!M1264,2),1)="C",'Elegio-Electors'!M1264,""))</f>
        <v/>
      </c>
      <c r="F1264" s="91" t="str">
        <f>IF(LEFT(RIGHT('Elegio-Electors'!L1264,2),1)="O",'Elegio-Electors'!L1264,IF(LEFT(RIGHT('Elegio-Electors'!M1264,2),1)="O",'Elegio-Electors'!M1264,""))</f>
        <v/>
      </c>
      <c r="G1264" s="91" t="str">
        <f t="shared" si="57"/>
        <v>expéditeur:</v>
      </c>
      <c r="H1264" s="91" t="str">
        <f t="shared" si="58"/>
        <v>0 0</v>
      </c>
      <c r="I1264" s="91"/>
      <c r="J1264" s="40" t="str">
        <f t="shared" si="59"/>
        <v>signature obligatoire</v>
      </c>
    </row>
    <row r="1265" spans="1:10" x14ac:dyDescent="0.25">
      <c r="A1265" s="20">
        <f>'Elegio-Electors'!C1265</f>
        <v>0</v>
      </c>
      <c r="B1265" s="20">
        <f>'Elegio-Electors'!B1265</f>
        <v>0</v>
      </c>
      <c r="C1265" s="91">
        <f>IF(Procédure!$C$33=2,'Elegio-Electors'!D1265,Procédure!$C$33)</f>
        <v>0</v>
      </c>
      <c r="D1265" s="20">
        <f>'Elegio-Electors'!E1265</f>
        <v>0</v>
      </c>
      <c r="E1265" s="91" t="str">
        <f>IF(LEFT(RIGHT('Elegio-Electors'!L1265,2),1)="C",'Elegio-Electors'!L1265,IF(LEFT(RIGHT('Elegio-Electors'!M1265,2),1)="C",'Elegio-Electors'!M1265,""))</f>
        <v/>
      </c>
      <c r="F1265" s="91" t="str">
        <f>IF(LEFT(RIGHT('Elegio-Electors'!L1265,2),1)="O",'Elegio-Electors'!L1265,IF(LEFT(RIGHT('Elegio-Electors'!M1265,2),1)="O",'Elegio-Electors'!M1265,""))</f>
        <v/>
      </c>
      <c r="G1265" s="91" t="str">
        <f t="shared" si="57"/>
        <v>expéditeur:</v>
      </c>
      <c r="H1265" s="91" t="str">
        <f t="shared" si="58"/>
        <v>0 0</v>
      </c>
      <c r="I1265" s="91"/>
      <c r="J1265" s="40" t="str">
        <f t="shared" si="59"/>
        <v>signature obligatoire</v>
      </c>
    </row>
    <row r="1266" spans="1:10" x14ac:dyDescent="0.25">
      <c r="A1266" s="20">
        <f>'Elegio-Electors'!C1266</f>
        <v>0</v>
      </c>
      <c r="B1266" s="20">
        <f>'Elegio-Electors'!B1266</f>
        <v>0</v>
      </c>
      <c r="C1266" s="91">
        <f>IF(Procédure!$C$33=2,'Elegio-Electors'!D1266,Procédure!$C$33)</f>
        <v>0</v>
      </c>
      <c r="D1266" s="20">
        <f>'Elegio-Electors'!E1266</f>
        <v>0</v>
      </c>
      <c r="E1266" s="91" t="str">
        <f>IF(LEFT(RIGHT('Elegio-Electors'!L1266,2),1)="C",'Elegio-Electors'!L1266,IF(LEFT(RIGHT('Elegio-Electors'!M1266,2),1)="C",'Elegio-Electors'!M1266,""))</f>
        <v/>
      </c>
      <c r="F1266" s="91" t="str">
        <f>IF(LEFT(RIGHT('Elegio-Electors'!L1266,2),1)="O",'Elegio-Electors'!L1266,IF(LEFT(RIGHT('Elegio-Electors'!M1266,2),1)="O",'Elegio-Electors'!M1266,""))</f>
        <v/>
      </c>
      <c r="G1266" s="91" t="str">
        <f t="shared" si="57"/>
        <v>expéditeur:</v>
      </c>
      <c r="H1266" s="91" t="str">
        <f t="shared" si="58"/>
        <v>0 0</v>
      </c>
      <c r="I1266" s="91"/>
      <c r="J1266" s="40" t="str">
        <f t="shared" si="59"/>
        <v>signature obligatoire</v>
      </c>
    </row>
    <row r="1267" spans="1:10" x14ac:dyDescent="0.25">
      <c r="A1267" s="20">
        <f>'Elegio-Electors'!C1267</f>
        <v>0</v>
      </c>
      <c r="B1267" s="20">
        <f>'Elegio-Electors'!B1267</f>
        <v>0</v>
      </c>
      <c r="C1267" s="91">
        <f>IF(Procédure!$C$33=2,'Elegio-Electors'!D1267,Procédure!$C$33)</f>
        <v>0</v>
      </c>
      <c r="D1267" s="20">
        <f>'Elegio-Electors'!E1267</f>
        <v>0</v>
      </c>
      <c r="E1267" s="91" t="str">
        <f>IF(LEFT(RIGHT('Elegio-Electors'!L1267,2),1)="C",'Elegio-Electors'!L1267,IF(LEFT(RIGHT('Elegio-Electors'!M1267,2),1)="C",'Elegio-Electors'!M1267,""))</f>
        <v/>
      </c>
      <c r="F1267" s="91" t="str">
        <f>IF(LEFT(RIGHT('Elegio-Electors'!L1267,2),1)="O",'Elegio-Electors'!L1267,IF(LEFT(RIGHT('Elegio-Electors'!M1267,2),1)="O",'Elegio-Electors'!M1267,""))</f>
        <v/>
      </c>
      <c r="G1267" s="91" t="str">
        <f t="shared" si="57"/>
        <v>expéditeur:</v>
      </c>
      <c r="H1267" s="91" t="str">
        <f t="shared" si="58"/>
        <v>0 0</v>
      </c>
      <c r="I1267" s="91"/>
      <c r="J1267" s="40" t="str">
        <f t="shared" si="59"/>
        <v>signature obligatoire</v>
      </c>
    </row>
    <row r="1268" spans="1:10" x14ac:dyDescent="0.25">
      <c r="A1268" s="20">
        <f>'Elegio-Electors'!C1268</f>
        <v>0</v>
      </c>
      <c r="B1268" s="20">
        <f>'Elegio-Electors'!B1268</f>
        <v>0</v>
      </c>
      <c r="C1268" s="91">
        <f>IF(Procédure!$C$33=2,'Elegio-Electors'!D1268,Procédure!$C$33)</f>
        <v>0</v>
      </c>
      <c r="D1268" s="20">
        <f>'Elegio-Electors'!E1268</f>
        <v>0</v>
      </c>
      <c r="E1268" s="91" t="str">
        <f>IF(LEFT(RIGHT('Elegio-Electors'!L1268,2),1)="C",'Elegio-Electors'!L1268,IF(LEFT(RIGHT('Elegio-Electors'!M1268,2),1)="C",'Elegio-Electors'!M1268,""))</f>
        <v/>
      </c>
      <c r="F1268" s="91" t="str">
        <f>IF(LEFT(RIGHT('Elegio-Electors'!L1268,2),1)="O",'Elegio-Electors'!L1268,IF(LEFT(RIGHT('Elegio-Electors'!M1268,2),1)="O",'Elegio-Electors'!M1268,""))</f>
        <v/>
      </c>
      <c r="G1268" s="91" t="str">
        <f t="shared" si="57"/>
        <v>expéditeur:</v>
      </c>
      <c r="H1268" s="91" t="str">
        <f t="shared" si="58"/>
        <v>0 0</v>
      </c>
      <c r="I1268" s="91"/>
      <c r="J1268" s="40" t="str">
        <f t="shared" si="59"/>
        <v>signature obligatoire</v>
      </c>
    </row>
    <row r="1269" spans="1:10" x14ac:dyDescent="0.25">
      <c r="A1269" s="20">
        <f>'Elegio-Electors'!C1269</f>
        <v>0</v>
      </c>
      <c r="B1269" s="20">
        <f>'Elegio-Electors'!B1269</f>
        <v>0</v>
      </c>
      <c r="C1269" s="91">
        <f>IF(Procédure!$C$33=2,'Elegio-Electors'!D1269,Procédure!$C$33)</f>
        <v>0</v>
      </c>
      <c r="D1269" s="20">
        <f>'Elegio-Electors'!E1269</f>
        <v>0</v>
      </c>
      <c r="E1269" s="91" t="str">
        <f>IF(LEFT(RIGHT('Elegio-Electors'!L1269,2),1)="C",'Elegio-Electors'!L1269,IF(LEFT(RIGHT('Elegio-Electors'!M1269,2),1)="C",'Elegio-Electors'!M1269,""))</f>
        <v/>
      </c>
      <c r="F1269" s="91" t="str">
        <f>IF(LEFT(RIGHT('Elegio-Electors'!L1269,2),1)="O",'Elegio-Electors'!L1269,IF(LEFT(RIGHT('Elegio-Electors'!M1269,2),1)="O",'Elegio-Electors'!M1269,""))</f>
        <v/>
      </c>
      <c r="G1269" s="91" t="str">
        <f t="shared" si="57"/>
        <v>expéditeur:</v>
      </c>
      <c r="H1269" s="91" t="str">
        <f t="shared" si="58"/>
        <v>0 0</v>
      </c>
      <c r="I1269" s="91"/>
      <c r="J1269" s="40" t="str">
        <f t="shared" si="59"/>
        <v>signature obligatoire</v>
      </c>
    </row>
    <row r="1270" spans="1:10" x14ac:dyDescent="0.25">
      <c r="A1270" s="20">
        <f>'Elegio-Electors'!C1270</f>
        <v>0</v>
      </c>
      <c r="B1270" s="20">
        <f>'Elegio-Electors'!B1270</f>
        <v>0</v>
      </c>
      <c r="C1270" s="91">
        <f>IF(Procédure!$C$33=2,'Elegio-Electors'!D1270,Procédure!$C$33)</f>
        <v>0</v>
      </c>
      <c r="D1270" s="20">
        <f>'Elegio-Electors'!E1270</f>
        <v>0</v>
      </c>
      <c r="E1270" s="91" t="str">
        <f>IF(LEFT(RIGHT('Elegio-Electors'!L1270,2),1)="C",'Elegio-Electors'!L1270,IF(LEFT(RIGHT('Elegio-Electors'!M1270,2),1)="C",'Elegio-Electors'!M1270,""))</f>
        <v/>
      </c>
      <c r="F1270" s="91" t="str">
        <f>IF(LEFT(RIGHT('Elegio-Electors'!L1270,2),1)="O",'Elegio-Electors'!L1270,IF(LEFT(RIGHT('Elegio-Electors'!M1270,2),1)="O",'Elegio-Electors'!M1270,""))</f>
        <v/>
      </c>
      <c r="G1270" s="91" t="str">
        <f t="shared" si="57"/>
        <v>expéditeur:</v>
      </c>
      <c r="H1270" s="91" t="str">
        <f t="shared" si="58"/>
        <v>0 0</v>
      </c>
      <c r="I1270" s="91"/>
      <c r="J1270" s="40" t="str">
        <f t="shared" si="59"/>
        <v>signature obligatoire</v>
      </c>
    </row>
    <row r="1271" spans="1:10" x14ac:dyDescent="0.25">
      <c r="A1271" s="20">
        <f>'Elegio-Electors'!C1271</f>
        <v>0</v>
      </c>
      <c r="B1271" s="20">
        <f>'Elegio-Electors'!B1271</f>
        <v>0</v>
      </c>
      <c r="C1271" s="91">
        <f>IF(Procédure!$C$33=2,'Elegio-Electors'!D1271,Procédure!$C$33)</f>
        <v>0</v>
      </c>
      <c r="D1271" s="20">
        <f>'Elegio-Electors'!E1271</f>
        <v>0</v>
      </c>
      <c r="E1271" s="91" t="str">
        <f>IF(LEFT(RIGHT('Elegio-Electors'!L1271,2),1)="C",'Elegio-Electors'!L1271,IF(LEFT(RIGHT('Elegio-Electors'!M1271,2),1)="C",'Elegio-Electors'!M1271,""))</f>
        <v/>
      </c>
      <c r="F1271" s="91" t="str">
        <f>IF(LEFT(RIGHT('Elegio-Electors'!L1271,2),1)="O",'Elegio-Electors'!L1271,IF(LEFT(RIGHT('Elegio-Electors'!M1271,2),1)="O",'Elegio-Electors'!M1271,""))</f>
        <v/>
      </c>
      <c r="G1271" s="91" t="str">
        <f t="shared" si="57"/>
        <v>expéditeur:</v>
      </c>
      <c r="H1271" s="91" t="str">
        <f t="shared" si="58"/>
        <v>0 0</v>
      </c>
      <c r="I1271" s="91"/>
      <c r="J1271" s="40" t="str">
        <f t="shared" si="59"/>
        <v>signature obligatoire</v>
      </c>
    </row>
    <row r="1272" spans="1:10" x14ac:dyDescent="0.25">
      <c r="A1272" s="20">
        <f>'Elegio-Electors'!C1272</f>
        <v>0</v>
      </c>
      <c r="B1272" s="20">
        <f>'Elegio-Electors'!B1272</f>
        <v>0</v>
      </c>
      <c r="C1272" s="91">
        <f>IF(Procédure!$C$33=2,'Elegio-Electors'!D1272,Procédure!$C$33)</f>
        <v>0</v>
      </c>
      <c r="D1272" s="20">
        <f>'Elegio-Electors'!E1272</f>
        <v>0</v>
      </c>
      <c r="E1272" s="91" t="str">
        <f>IF(LEFT(RIGHT('Elegio-Electors'!L1272,2),1)="C",'Elegio-Electors'!L1272,IF(LEFT(RIGHT('Elegio-Electors'!M1272,2),1)="C",'Elegio-Electors'!M1272,""))</f>
        <v/>
      </c>
      <c r="F1272" s="91" t="str">
        <f>IF(LEFT(RIGHT('Elegio-Electors'!L1272,2),1)="O",'Elegio-Electors'!L1272,IF(LEFT(RIGHT('Elegio-Electors'!M1272,2),1)="O",'Elegio-Electors'!M1272,""))</f>
        <v/>
      </c>
      <c r="G1272" s="91" t="str">
        <f t="shared" si="57"/>
        <v>expéditeur:</v>
      </c>
      <c r="H1272" s="91" t="str">
        <f t="shared" si="58"/>
        <v>0 0</v>
      </c>
      <c r="I1272" s="91"/>
      <c r="J1272" s="40" t="str">
        <f t="shared" si="59"/>
        <v>signature obligatoire</v>
      </c>
    </row>
    <row r="1273" spans="1:10" x14ac:dyDescent="0.25">
      <c r="A1273" s="20">
        <f>'Elegio-Electors'!C1273</f>
        <v>0</v>
      </c>
      <c r="B1273" s="20">
        <f>'Elegio-Electors'!B1273</f>
        <v>0</v>
      </c>
      <c r="C1273" s="91">
        <f>IF(Procédure!$C$33=2,'Elegio-Electors'!D1273,Procédure!$C$33)</f>
        <v>0</v>
      </c>
      <c r="D1273" s="20">
        <f>'Elegio-Electors'!E1273</f>
        <v>0</v>
      </c>
      <c r="E1273" s="91" t="str">
        <f>IF(LEFT(RIGHT('Elegio-Electors'!L1273,2),1)="C",'Elegio-Electors'!L1273,IF(LEFT(RIGHT('Elegio-Electors'!M1273,2),1)="C",'Elegio-Electors'!M1273,""))</f>
        <v/>
      </c>
      <c r="F1273" s="91" t="str">
        <f>IF(LEFT(RIGHT('Elegio-Electors'!L1273,2),1)="O",'Elegio-Electors'!L1273,IF(LEFT(RIGHT('Elegio-Electors'!M1273,2),1)="O",'Elegio-Electors'!M1273,""))</f>
        <v/>
      </c>
      <c r="G1273" s="91" t="str">
        <f t="shared" si="57"/>
        <v>expéditeur:</v>
      </c>
      <c r="H1273" s="91" t="str">
        <f t="shared" si="58"/>
        <v>0 0</v>
      </c>
      <c r="I1273" s="91"/>
      <c r="J1273" s="40" t="str">
        <f t="shared" si="59"/>
        <v>signature obligatoire</v>
      </c>
    </row>
    <row r="1274" spans="1:10" x14ac:dyDescent="0.25">
      <c r="A1274" s="20">
        <f>'Elegio-Electors'!C1274</f>
        <v>0</v>
      </c>
      <c r="B1274" s="20">
        <f>'Elegio-Electors'!B1274</f>
        <v>0</v>
      </c>
      <c r="C1274" s="91">
        <f>IF(Procédure!$C$33=2,'Elegio-Electors'!D1274,Procédure!$C$33)</f>
        <v>0</v>
      </c>
      <c r="D1274" s="20">
        <f>'Elegio-Electors'!E1274</f>
        <v>0</v>
      </c>
      <c r="E1274" s="91" t="str">
        <f>IF(LEFT(RIGHT('Elegio-Electors'!L1274,2),1)="C",'Elegio-Electors'!L1274,IF(LEFT(RIGHT('Elegio-Electors'!M1274,2),1)="C",'Elegio-Electors'!M1274,""))</f>
        <v/>
      </c>
      <c r="F1274" s="91" t="str">
        <f>IF(LEFT(RIGHT('Elegio-Electors'!L1274,2),1)="O",'Elegio-Electors'!L1274,IF(LEFT(RIGHT('Elegio-Electors'!M1274,2),1)="O",'Elegio-Electors'!M1274,""))</f>
        <v/>
      </c>
      <c r="G1274" s="91" t="str">
        <f t="shared" si="57"/>
        <v>expéditeur:</v>
      </c>
      <c r="H1274" s="91" t="str">
        <f t="shared" si="58"/>
        <v>0 0</v>
      </c>
      <c r="I1274" s="91"/>
      <c r="J1274" s="40" t="str">
        <f t="shared" si="59"/>
        <v>signature obligatoire</v>
      </c>
    </row>
    <row r="1275" spans="1:10" x14ac:dyDescent="0.25">
      <c r="A1275" s="20">
        <f>'Elegio-Electors'!C1275</f>
        <v>0</v>
      </c>
      <c r="B1275" s="20">
        <f>'Elegio-Electors'!B1275</f>
        <v>0</v>
      </c>
      <c r="C1275" s="91">
        <f>IF(Procédure!$C$33=2,'Elegio-Electors'!D1275,Procédure!$C$33)</f>
        <v>0</v>
      </c>
      <c r="D1275" s="20">
        <f>'Elegio-Electors'!E1275</f>
        <v>0</v>
      </c>
      <c r="E1275" s="91" t="str">
        <f>IF(LEFT(RIGHT('Elegio-Electors'!L1275,2),1)="C",'Elegio-Electors'!L1275,IF(LEFT(RIGHT('Elegio-Electors'!M1275,2),1)="C",'Elegio-Electors'!M1275,""))</f>
        <v/>
      </c>
      <c r="F1275" s="91" t="str">
        <f>IF(LEFT(RIGHT('Elegio-Electors'!L1275,2),1)="O",'Elegio-Electors'!L1275,IF(LEFT(RIGHT('Elegio-Electors'!M1275,2),1)="O",'Elegio-Electors'!M1275,""))</f>
        <v/>
      </c>
      <c r="G1275" s="91" t="str">
        <f t="shared" si="57"/>
        <v>expéditeur:</v>
      </c>
      <c r="H1275" s="91" t="str">
        <f t="shared" si="58"/>
        <v>0 0</v>
      </c>
      <c r="I1275" s="91"/>
      <c r="J1275" s="40" t="str">
        <f t="shared" si="59"/>
        <v>signature obligatoire</v>
      </c>
    </row>
    <row r="1276" spans="1:10" x14ac:dyDescent="0.25">
      <c r="A1276" s="20">
        <f>'Elegio-Electors'!C1276</f>
        <v>0</v>
      </c>
      <c r="B1276" s="20">
        <f>'Elegio-Electors'!B1276</f>
        <v>0</v>
      </c>
      <c r="C1276" s="91">
        <f>IF(Procédure!$C$33=2,'Elegio-Electors'!D1276,Procédure!$C$33)</f>
        <v>0</v>
      </c>
      <c r="D1276" s="20">
        <f>'Elegio-Electors'!E1276</f>
        <v>0</v>
      </c>
      <c r="E1276" s="91" t="str">
        <f>IF(LEFT(RIGHT('Elegio-Electors'!L1276,2),1)="C",'Elegio-Electors'!L1276,IF(LEFT(RIGHT('Elegio-Electors'!M1276,2),1)="C",'Elegio-Electors'!M1276,""))</f>
        <v/>
      </c>
      <c r="F1276" s="91" t="str">
        <f>IF(LEFT(RIGHT('Elegio-Electors'!L1276,2),1)="O",'Elegio-Electors'!L1276,IF(LEFT(RIGHT('Elegio-Electors'!M1276,2),1)="O",'Elegio-Electors'!M1276,""))</f>
        <v/>
      </c>
      <c r="G1276" s="91" t="str">
        <f t="shared" si="57"/>
        <v>expéditeur:</v>
      </c>
      <c r="H1276" s="91" t="str">
        <f t="shared" si="58"/>
        <v>0 0</v>
      </c>
      <c r="I1276" s="91"/>
      <c r="J1276" s="40" t="str">
        <f t="shared" si="59"/>
        <v>signature obligatoire</v>
      </c>
    </row>
    <row r="1277" spans="1:10" x14ac:dyDescent="0.25">
      <c r="A1277" s="20">
        <f>'Elegio-Electors'!C1277</f>
        <v>0</v>
      </c>
      <c r="B1277" s="20">
        <f>'Elegio-Electors'!B1277</f>
        <v>0</v>
      </c>
      <c r="C1277" s="91">
        <f>IF(Procédure!$C$33=2,'Elegio-Electors'!D1277,Procédure!$C$33)</f>
        <v>0</v>
      </c>
      <c r="D1277" s="20">
        <f>'Elegio-Electors'!E1277</f>
        <v>0</v>
      </c>
      <c r="E1277" s="91" t="str">
        <f>IF(LEFT(RIGHT('Elegio-Electors'!L1277,2),1)="C",'Elegio-Electors'!L1277,IF(LEFT(RIGHT('Elegio-Electors'!M1277,2),1)="C",'Elegio-Electors'!M1277,""))</f>
        <v/>
      </c>
      <c r="F1277" s="91" t="str">
        <f>IF(LEFT(RIGHT('Elegio-Electors'!L1277,2),1)="O",'Elegio-Electors'!L1277,IF(LEFT(RIGHT('Elegio-Electors'!M1277,2),1)="O",'Elegio-Electors'!M1277,""))</f>
        <v/>
      </c>
      <c r="G1277" s="91" t="str">
        <f t="shared" si="57"/>
        <v>expéditeur:</v>
      </c>
      <c r="H1277" s="91" t="str">
        <f t="shared" si="58"/>
        <v>0 0</v>
      </c>
      <c r="I1277" s="91"/>
      <c r="J1277" s="40" t="str">
        <f t="shared" si="59"/>
        <v>signature obligatoire</v>
      </c>
    </row>
    <row r="1278" spans="1:10" x14ac:dyDescent="0.25">
      <c r="A1278" s="20">
        <f>'Elegio-Electors'!C1278</f>
        <v>0</v>
      </c>
      <c r="B1278" s="20">
        <f>'Elegio-Electors'!B1278</f>
        <v>0</v>
      </c>
      <c r="C1278" s="91">
        <f>IF(Procédure!$C$33=2,'Elegio-Electors'!D1278,Procédure!$C$33)</f>
        <v>0</v>
      </c>
      <c r="D1278" s="20">
        <f>'Elegio-Electors'!E1278</f>
        <v>0</v>
      </c>
      <c r="E1278" s="91" t="str">
        <f>IF(LEFT(RIGHT('Elegio-Electors'!L1278,2),1)="C",'Elegio-Electors'!L1278,IF(LEFT(RIGHT('Elegio-Electors'!M1278,2),1)="C",'Elegio-Electors'!M1278,""))</f>
        <v/>
      </c>
      <c r="F1278" s="91" t="str">
        <f>IF(LEFT(RIGHT('Elegio-Electors'!L1278,2),1)="O",'Elegio-Electors'!L1278,IF(LEFT(RIGHT('Elegio-Electors'!M1278,2),1)="O",'Elegio-Electors'!M1278,""))</f>
        <v/>
      </c>
      <c r="G1278" s="91" t="str">
        <f t="shared" si="57"/>
        <v>expéditeur:</v>
      </c>
      <c r="H1278" s="91" t="str">
        <f t="shared" si="58"/>
        <v>0 0</v>
      </c>
      <c r="I1278" s="91"/>
      <c r="J1278" s="40" t="str">
        <f t="shared" si="59"/>
        <v>signature obligatoire</v>
      </c>
    </row>
    <row r="1279" spans="1:10" x14ac:dyDescent="0.25">
      <c r="A1279" s="20">
        <f>'Elegio-Electors'!C1279</f>
        <v>0</v>
      </c>
      <c r="B1279" s="20">
        <f>'Elegio-Electors'!B1279</f>
        <v>0</v>
      </c>
      <c r="C1279" s="91">
        <f>IF(Procédure!$C$33=2,'Elegio-Electors'!D1279,Procédure!$C$33)</f>
        <v>0</v>
      </c>
      <c r="D1279" s="20">
        <f>'Elegio-Electors'!E1279</f>
        <v>0</v>
      </c>
      <c r="E1279" s="91" t="str">
        <f>IF(LEFT(RIGHT('Elegio-Electors'!L1279,2),1)="C",'Elegio-Electors'!L1279,IF(LEFT(RIGHT('Elegio-Electors'!M1279,2),1)="C",'Elegio-Electors'!M1279,""))</f>
        <v/>
      </c>
      <c r="F1279" s="91" t="str">
        <f>IF(LEFT(RIGHT('Elegio-Electors'!L1279,2),1)="O",'Elegio-Electors'!L1279,IF(LEFT(RIGHT('Elegio-Electors'!M1279,2),1)="O",'Elegio-Electors'!M1279,""))</f>
        <v/>
      </c>
      <c r="G1279" s="91" t="str">
        <f t="shared" si="57"/>
        <v>expéditeur:</v>
      </c>
      <c r="H1279" s="91" t="str">
        <f t="shared" si="58"/>
        <v>0 0</v>
      </c>
      <c r="I1279" s="91"/>
      <c r="J1279" s="40" t="str">
        <f t="shared" si="59"/>
        <v>signature obligatoire</v>
      </c>
    </row>
    <row r="1280" spans="1:10" x14ac:dyDescent="0.25">
      <c r="A1280" s="20">
        <f>'Elegio-Electors'!C1280</f>
        <v>0</v>
      </c>
      <c r="B1280" s="20">
        <f>'Elegio-Electors'!B1280</f>
        <v>0</v>
      </c>
      <c r="C1280" s="91">
        <f>IF(Procédure!$C$33=2,'Elegio-Electors'!D1280,Procédure!$C$33)</f>
        <v>0</v>
      </c>
      <c r="D1280" s="20">
        <f>'Elegio-Electors'!E1280</f>
        <v>0</v>
      </c>
      <c r="E1280" s="91" t="str">
        <f>IF(LEFT(RIGHT('Elegio-Electors'!L1280,2),1)="C",'Elegio-Electors'!L1280,IF(LEFT(RIGHT('Elegio-Electors'!M1280,2),1)="C",'Elegio-Electors'!M1280,""))</f>
        <v/>
      </c>
      <c r="F1280" s="91" t="str">
        <f>IF(LEFT(RIGHT('Elegio-Electors'!L1280,2),1)="O",'Elegio-Electors'!L1280,IF(LEFT(RIGHT('Elegio-Electors'!M1280,2),1)="O",'Elegio-Electors'!M1280,""))</f>
        <v/>
      </c>
      <c r="G1280" s="91" t="str">
        <f t="shared" si="57"/>
        <v>expéditeur:</v>
      </c>
      <c r="H1280" s="91" t="str">
        <f t="shared" si="58"/>
        <v>0 0</v>
      </c>
      <c r="I1280" s="91"/>
      <c r="J1280" s="40" t="str">
        <f t="shared" si="59"/>
        <v>signature obligatoire</v>
      </c>
    </row>
    <row r="1281" spans="1:10" x14ac:dyDescent="0.25">
      <c r="A1281" s="20">
        <f>'Elegio-Electors'!C1281</f>
        <v>0</v>
      </c>
      <c r="B1281" s="20">
        <f>'Elegio-Electors'!B1281</f>
        <v>0</v>
      </c>
      <c r="C1281" s="91">
        <f>IF(Procédure!$C$33=2,'Elegio-Electors'!D1281,Procédure!$C$33)</f>
        <v>0</v>
      </c>
      <c r="D1281" s="20">
        <f>'Elegio-Electors'!E1281</f>
        <v>0</v>
      </c>
      <c r="E1281" s="91" t="str">
        <f>IF(LEFT(RIGHT('Elegio-Electors'!L1281,2),1)="C",'Elegio-Electors'!L1281,IF(LEFT(RIGHT('Elegio-Electors'!M1281,2),1)="C",'Elegio-Electors'!M1281,""))</f>
        <v/>
      </c>
      <c r="F1281" s="91" t="str">
        <f>IF(LEFT(RIGHT('Elegio-Electors'!L1281,2),1)="O",'Elegio-Electors'!L1281,IF(LEFT(RIGHT('Elegio-Electors'!M1281,2),1)="O",'Elegio-Electors'!M1281,""))</f>
        <v/>
      </c>
      <c r="G1281" s="91" t="str">
        <f t="shared" si="57"/>
        <v>expéditeur:</v>
      </c>
      <c r="H1281" s="91" t="str">
        <f t="shared" si="58"/>
        <v>0 0</v>
      </c>
      <c r="I1281" s="91"/>
      <c r="J1281" s="40" t="str">
        <f t="shared" si="59"/>
        <v>signature obligatoire</v>
      </c>
    </row>
    <row r="1282" spans="1:10" x14ac:dyDescent="0.25">
      <c r="A1282" s="20">
        <f>'Elegio-Electors'!C1282</f>
        <v>0</v>
      </c>
      <c r="B1282" s="20">
        <f>'Elegio-Electors'!B1282</f>
        <v>0</v>
      </c>
      <c r="C1282" s="91">
        <f>IF(Procédure!$C$33=2,'Elegio-Electors'!D1282,Procédure!$C$33)</f>
        <v>0</v>
      </c>
      <c r="D1282" s="20">
        <f>'Elegio-Electors'!E1282</f>
        <v>0</v>
      </c>
      <c r="E1282" s="91" t="str">
        <f>IF(LEFT(RIGHT('Elegio-Electors'!L1282,2),1)="C",'Elegio-Electors'!L1282,IF(LEFT(RIGHT('Elegio-Electors'!M1282,2),1)="C",'Elegio-Electors'!M1282,""))</f>
        <v/>
      </c>
      <c r="F1282" s="91" t="str">
        <f>IF(LEFT(RIGHT('Elegio-Electors'!L1282,2),1)="O",'Elegio-Electors'!L1282,IF(LEFT(RIGHT('Elegio-Electors'!M1282,2),1)="O",'Elegio-Electors'!M1282,""))</f>
        <v/>
      </c>
      <c r="G1282" s="91" t="str">
        <f t="shared" si="57"/>
        <v>expéditeur:</v>
      </c>
      <c r="H1282" s="91" t="str">
        <f t="shared" si="58"/>
        <v>0 0</v>
      </c>
      <c r="I1282" s="91"/>
      <c r="J1282" s="40" t="str">
        <f t="shared" si="59"/>
        <v>signature obligatoire</v>
      </c>
    </row>
    <row r="1283" spans="1:10" x14ac:dyDescent="0.25">
      <c r="A1283" s="20">
        <f>'Elegio-Electors'!C1283</f>
        <v>0</v>
      </c>
      <c r="B1283" s="20">
        <f>'Elegio-Electors'!B1283</f>
        <v>0</v>
      </c>
      <c r="C1283" s="91">
        <f>IF(Procédure!$C$33=2,'Elegio-Electors'!D1283,Procédure!$C$33)</f>
        <v>0</v>
      </c>
      <c r="D1283" s="20">
        <f>'Elegio-Electors'!E1283</f>
        <v>0</v>
      </c>
      <c r="E1283" s="91" t="str">
        <f>IF(LEFT(RIGHT('Elegio-Electors'!L1283,2),1)="C",'Elegio-Electors'!L1283,IF(LEFT(RIGHT('Elegio-Electors'!M1283,2),1)="C",'Elegio-Electors'!M1283,""))</f>
        <v/>
      </c>
      <c r="F1283" s="91" t="str">
        <f>IF(LEFT(RIGHT('Elegio-Electors'!L1283,2),1)="O",'Elegio-Electors'!L1283,IF(LEFT(RIGHT('Elegio-Electors'!M1283,2),1)="O",'Elegio-Electors'!M1283,""))</f>
        <v/>
      </c>
      <c r="G1283" s="91" t="str">
        <f t="shared" ref="G1283:G1346" si="60">IF(C1283="NL","afzender:","expéditeur:")</f>
        <v>expéditeur:</v>
      </c>
      <c r="H1283" s="91" t="str">
        <f t="shared" ref="H1283:H1346" si="61">_xlfn.CONCAT(B1283," ",A1283)</f>
        <v>0 0</v>
      </c>
      <c r="I1283" s="91"/>
      <c r="J1283" s="40" t="str">
        <f t="shared" ref="J1283:J1346" si="62">IF(C1283="NL","handtekening verplicht","signature obligatoire")</f>
        <v>signature obligatoire</v>
      </c>
    </row>
    <row r="1284" spans="1:10" x14ac:dyDescent="0.25">
      <c r="A1284" s="20">
        <f>'Elegio-Electors'!C1284</f>
        <v>0</v>
      </c>
      <c r="B1284" s="20">
        <f>'Elegio-Electors'!B1284</f>
        <v>0</v>
      </c>
      <c r="C1284" s="91">
        <f>IF(Procédure!$C$33=2,'Elegio-Electors'!D1284,Procédure!$C$33)</f>
        <v>0</v>
      </c>
      <c r="D1284" s="20">
        <f>'Elegio-Electors'!E1284</f>
        <v>0</v>
      </c>
      <c r="E1284" s="91" t="str">
        <f>IF(LEFT(RIGHT('Elegio-Electors'!L1284,2),1)="C",'Elegio-Electors'!L1284,IF(LEFT(RIGHT('Elegio-Electors'!M1284,2),1)="C",'Elegio-Electors'!M1284,""))</f>
        <v/>
      </c>
      <c r="F1284" s="91" t="str">
        <f>IF(LEFT(RIGHT('Elegio-Electors'!L1284,2),1)="O",'Elegio-Electors'!L1284,IF(LEFT(RIGHT('Elegio-Electors'!M1284,2),1)="O",'Elegio-Electors'!M1284,""))</f>
        <v/>
      </c>
      <c r="G1284" s="91" t="str">
        <f t="shared" si="60"/>
        <v>expéditeur:</v>
      </c>
      <c r="H1284" s="91" t="str">
        <f t="shared" si="61"/>
        <v>0 0</v>
      </c>
      <c r="I1284" s="91"/>
      <c r="J1284" s="40" t="str">
        <f t="shared" si="62"/>
        <v>signature obligatoire</v>
      </c>
    </row>
    <row r="1285" spans="1:10" x14ac:dyDescent="0.25">
      <c r="A1285" s="20">
        <f>'Elegio-Electors'!C1285</f>
        <v>0</v>
      </c>
      <c r="B1285" s="20">
        <f>'Elegio-Electors'!B1285</f>
        <v>0</v>
      </c>
      <c r="C1285" s="91">
        <f>IF(Procédure!$C$33=2,'Elegio-Electors'!D1285,Procédure!$C$33)</f>
        <v>0</v>
      </c>
      <c r="D1285" s="20">
        <f>'Elegio-Electors'!E1285</f>
        <v>0</v>
      </c>
      <c r="E1285" s="91" t="str">
        <f>IF(LEFT(RIGHT('Elegio-Electors'!L1285,2),1)="C",'Elegio-Electors'!L1285,IF(LEFT(RIGHT('Elegio-Electors'!M1285,2),1)="C",'Elegio-Electors'!M1285,""))</f>
        <v/>
      </c>
      <c r="F1285" s="91" t="str">
        <f>IF(LEFT(RIGHT('Elegio-Electors'!L1285,2),1)="O",'Elegio-Electors'!L1285,IF(LEFT(RIGHT('Elegio-Electors'!M1285,2),1)="O",'Elegio-Electors'!M1285,""))</f>
        <v/>
      </c>
      <c r="G1285" s="91" t="str">
        <f t="shared" si="60"/>
        <v>expéditeur:</v>
      </c>
      <c r="H1285" s="91" t="str">
        <f t="shared" si="61"/>
        <v>0 0</v>
      </c>
      <c r="I1285" s="91"/>
      <c r="J1285" s="40" t="str">
        <f t="shared" si="62"/>
        <v>signature obligatoire</v>
      </c>
    </row>
    <row r="1286" spans="1:10" x14ac:dyDescent="0.25">
      <c r="A1286" s="20">
        <f>'Elegio-Electors'!C1286</f>
        <v>0</v>
      </c>
      <c r="B1286" s="20">
        <f>'Elegio-Electors'!B1286</f>
        <v>0</v>
      </c>
      <c r="C1286" s="91">
        <f>IF(Procédure!$C$33=2,'Elegio-Electors'!D1286,Procédure!$C$33)</f>
        <v>0</v>
      </c>
      <c r="D1286" s="20">
        <f>'Elegio-Electors'!E1286</f>
        <v>0</v>
      </c>
      <c r="E1286" s="91" t="str">
        <f>IF(LEFT(RIGHT('Elegio-Electors'!L1286,2),1)="C",'Elegio-Electors'!L1286,IF(LEFT(RIGHT('Elegio-Electors'!M1286,2),1)="C",'Elegio-Electors'!M1286,""))</f>
        <v/>
      </c>
      <c r="F1286" s="91" t="str">
        <f>IF(LEFT(RIGHT('Elegio-Electors'!L1286,2),1)="O",'Elegio-Electors'!L1286,IF(LEFT(RIGHT('Elegio-Electors'!M1286,2),1)="O",'Elegio-Electors'!M1286,""))</f>
        <v/>
      </c>
      <c r="G1286" s="91" t="str">
        <f t="shared" si="60"/>
        <v>expéditeur:</v>
      </c>
      <c r="H1286" s="91" t="str">
        <f t="shared" si="61"/>
        <v>0 0</v>
      </c>
      <c r="I1286" s="91"/>
      <c r="J1286" s="40" t="str">
        <f t="shared" si="62"/>
        <v>signature obligatoire</v>
      </c>
    </row>
    <row r="1287" spans="1:10" x14ac:dyDescent="0.25">
      <c r="A1287" s="20">
        <f>'Elegio-Electors'!C1287</f>
        <v>0</v>
      </c>
      <c r="B1287" s="20">
        <f>'Elegio-Electors'!B1287</f>
        <v>0</v>
      </c>
      <c r="C1287" s="91">
        <f>IF(Procédure!$C$33=2,'Elegio-Electors'!D1287,Procédure!$C$33)</f>
        <v>0</v>
      </c>
      <c r="D1287" s="20">
        <f>'Elegio-Electors'!E1287</f>
        <v>0</v>
      </c>
      <c r="E1287" s="91" t="str">
        <f>IF(LEFT(RIGHT('Elegio-Electors'!L1287,2),1)="C",'Elegio-Electors'!L1287,IF(LEFT(RIGHT('Elegio-Electors'!M1287,2),1)="C",'Elegio-Electors'!M1287,""))</f>
        <v/>
      </c>
      <c r="F1287" s="91" t="str">
        <f>IF(LEFT(RIGHT('Elegio-Electors'!L1287,2),1)="O",'Elegio-Electors'!L1287,IF(LEFT(RIGHT('Elegio-Electors'!M1287,2),1)="O",'Elegio-Electors'!M1287,""))</f>
        <v/>
      </c>
      <c r="G1287" s="91" t="str">
        <f t="shared" si="60"/>
        <v>expéditeur:</v>
      </c>
      <c r="H1287" s="91" t="str">
        <f t="shared" si="61"/>
        <v>0 0</v>
      </c>
      <c r="I1287" s="91"/>
      <c r="J1287" s="40" t="str">
        <f t="shared" si="62"/>
        <v>signature obligatoire</v>
      </c>
    </row>
    <row r="1288" spans="1:10" x14ac:dyDescent="0.25">
      <c r="A1288" s="20">
        <f>'Elegio-Electors'!C1288</f>
        <v>0</v>
      </c>
      <c r="B1288" s="20">
        <f>'Elegio-Electors'!B1288</f>
        <v>0</v>
      </c>
      <c r="C1288" s="91">
        <f>IF(Procédure!$C$33=2,'Elegio-Electors'!D1288,Procédure!$C$33)</f>
        <v>0</v>
      </c>
      <c r="D1288" s="20">
        <f>'Elegio-Electors'!E1288</f>
        <v>0</v>
      </c>
      <c r="E1288" s="91" t="str">
        <f>IF(LEFT(RIGHT('Elegio-Electors'!L1288,2),1)="C",'Elegio-Electors'!L1288,IF(LEFT(RIGHT('Elegio-Electors'!M1288,2),1)="C",'Elegio-Electors'!M1288,""))</f>
        <v/>
      </c>
      <c r="F1288" s="91" t="str">
        <f>IF(LEFT(RIGHT('Elegio-Electors'!L1288,2),1)="O",'Elegio-Electors'!L1288,IF(LEFT(RIGHT('Elegio-Electors'!M1288,2),1)="O",'Elegio-Electors'!M1288,""))</f>
        <v/>
      </c>
      <c r="G1288" s="91" t="str">
        <f t="shared" si="60"/>
        <v>expéditeur:</v>
      </c>
      <c r="H1288" s="91" t="str">
        <f t="shared" si="61"/>
        <v>0 0</v>
      </c>
      <c r="I1288" s="91"/>
      <c r="J1288" s="40" t="str">
        <f t="shared" si="62"/>
        <v>signature obligatoire</v>
      </c>
    </row>
    <row r="1289" spans="1:10" x14ac:dyDescent="0.25">
      <c r="A1289" s="20">
        <f>'Elegio-Electors'!C1289</f>
        <v>0</v>
      </c>
      <c r="B1289" s="20">
        <f>'Elegio-Electors'!B1289</f>
        <v>0</v>
      </c>
      <c r="C1289" s="91">
        <f>IF(Procédure!$C$33=2,'Elegio-Electors'!D1289,Procédure!$C$33)</f>
        <v>0</v>
      </c>
      <c r="D1289" s="20">
        <f>'Elegio-Electors'!E1289</f>
        <v>0</v>
      </c>
      <c r="E1289" s="91" t="str">
        <f>IF(LEFT(RIGHT('Elegio-Electors'!L1289,2),1)="C",'Elegio-Electors'!L1289,IF(LEFT(RIGHT('Elegio-Electors'!M1289,2),1)="C",'Elegio-Electors'!M1289,""))</f>
        <v/>
      </c>
      <c r="F1289" s="91" t="str">
        <f>IF(LEFT(RIGHT('Elegio-Electors'!L1289,2),1)="O",'Elegio-Electors'!L1289,IF(LEFT(RIGHT('Elegio-Electors'!M1289,2),1)="O",'Elegio-Electors'!M1289,""))</f>
        <v/>
      </c>
      <c r="G1289" s="91" t="str">
        <f t="shared" si="60"/>
        <v>expéditeur:</v>
      </c>
      <c r="H1289" s="91" t="str">
        <f t="shared" si="61"/>
        <v>0 0</v>
      </c>
      <c r="I1289" s="91"/>
      <c r="J1289" s="40" t="str">
        <f t="shared" si="62"/>
        <v>signature obligatoire</v>
      </c>
    </row>
    <row r="1290" spans="1:10" x14ac:dyDescent="0.25">
      <c r="A1290" s="20">
        <f>'Elegio-Electors'!C1290</f>
        <v>0</v>
      </c>
      <c r="B1290" s="20">
        <f>'Elegio-Electors'!B1290</f>
        <v>0</v>
      </c>
      <c r="C1290" s="91">
        <f>IF(Procédure!$C$33=2,'Elegio-Electors'!D1290,Procédure!$C$33)</f>
        <v>0</v>
      </c>
      <c r="D1290" s="20">
        <f>'Elegio-Electors'!E1290</f>
        <v>0</v>
      </c>
      <c r="E1290" s="91" t="str">
        <f>IF(LEFT(RIGHT('Elegio-Electors'!L1290,2),1)="C",'Elegio-Electors'!L1290,IF(LEFT(RIGHT('Elegio-Electors'!M1290,2),1)="C",'Elegio-Electors'!M1290,""))</f>
        <v/>
      </c>
      <c r="F1290" s="91" t="str">
        <f>IF(LEFT(RIGHT('Elegio-Electors'!L1290,2),1)="O",'Elegio-Electors'!L1290,IF(LEFT(RIGHT('Elegio-Electors'!M1290,2),1)="O",'Elegio-Electors'!M1290,""))</f>
        <v/>
      </c>
      <c r="G1290" s="91" t="str">
        <f t="shared" si="60"/>
        <v>expéditeur:</v>
      </c>
      <c r="H1290" s="91" t="str">
        <f t="shared" si="61"/>
        <v>0 0</v>
      </c>
      <c r="I1290" s="91"/>
      <c r="J1290" s="40" t="str">
        <f t="shared" si="62"/>
        <v>signature obligatoire</v>
      </c>
    </row>
    <row r="1291" spans="1:10" x14ac:dyDescent="0.25">
      <c r="A1291" s="20">
        <f>'Elegio-Electors'!C1291</f>
        <v>0</v>
      </c>
      <c r="B1291" s="20">
        <f>'Elegio-Electors'!B1291</f>
        <v>0</v>
      </c>
      <c r="C1291" s="91">
        <f>IF(Procédure!$C$33=2,'Elegio-Electors'!D1291,Procédure!$C$33)</f>
        <v>0</v>
      </c>
      <c r="D1291" s="20">
        <f>'Elegio-Electors'!E1291</f>
        <v>0</v>
      </c>
      <c r="E1291" s="91" t="str">
        <f>IF(LEFT(RIGHT('Elegio-Electors'!L1291,2),1)="C",'Elegio-Electors'!L1291,IF(LEFT(RIGHT('Elegio-Electors'!M1291,2),1)="C",'Elegio-Electors'!M1291,""))</f>
        <v/>
      </c>
      <c r="F1291" s="91" t="str">
        <f>IF(LEFT(RIGHT('Elegio-Electors'!L1291,2),1)="O",'Elegio-Electors'!L1291,IF(LEFT(RIGHT('Elegio-Electors'!M1291,2),1)="O",'Elegio-Electors'!M1291,""))</f>
        <v/>
      </c>
      <c r="G1291" s="91" t="str">
        <f t="shared" si="60"/>
        <v>expéditeur:</v>
      </c>
      <c r="H1291" s="91" t="str">
        <f t="shared" si="61"/>
        <v>0 0</v>
      </c>
      <c r="I1291" s="91"/>
      <c r="J1291" s="40" t="str">
        <f t="shared" si="62"/>
        <v>signature obligatoire</v>
      </c>
    </row>
    <row r="1292" spans="1:10" x14ac:dyDescent="0.25">
      <c r="A1292" s="20">
        <f>'Elegio-Electors'!C1292</f>
        <v>0</v>
      </c>
      <c r="B1292" s="20">
        <f>'Elegio-Electors'!B1292</f>
        <v>0</v>
      </c>
      <c r="C1292" s="91">
        <f>IF(Procédure!$C$33=2,'Elegio-Electors'!D1292,Procédure!$C$33)</f>
        <v>0</v>
      </c>
      <c r="D1292" s="20">
        <f>'Elegio-Electors'!E1292</f>
        <v>0</v>
      </c>
      <c r="E1292" s="91" t="str">
        <f>IF(LEFT(RIGHT('Elegio-Electors'!L1292,2),1)="C",'Elegio-Electors'!L1292,IF(LEFT(RIGHT('Elegio-Electors'!M1292,2),1)="C",'Elegio-Electors'!M1292,""))</f>
        <v/>
      </c>
      <c r="F1292" s="91" t="str">
        <f>IF(LEFT(RIGHT('Elegio-Electors'!L1292,2),1)="O",'Elegio-Electors'!L1292,IF(LEFT(RIGHT('Elegio-Electors'!M1292,2),1)="O",'Elegio-Electors'!M1292,""))</f>
        <v/>
      </c>
      <c r="G1292" s="91" t="str">
        <f t="shared" si="60"/>
        <v>expéditeur:</v>
      </c>
      <c r="H1292" s="91" t="str">
        <f t="shared" si="61"/>
        <v>0 0</v>
      </c>
      <c r="I1292" s="91"/>
      <c r="J1292" s="40" t="str">
        <f t="shared" si="62"/>
        <v>signature obligatoire</v>
      </c>
    </row>
    <row r="1293" spans="1:10" x14ac:dyDescent="0.25">
      <c r="A1293" s="20">
        <f>'Elegio-Electors'!C1293</f>
        <v>0</v>
      </c>
      <c r="B1293" s="20">
        <f>'Elegio-Electors'!B1293</f>
        <v>0</v>
      </c>
      <c r="C1293" s="91">
        <f>IF(Procédure!$C$33=2,'Elegio-Electors'!D1293,Procédure!$C$33)</f>
        <v>0</v>
      </c>
      <c r="D1293" s="20">
        <f>'Elegio-Electors'!E1293</f>
        <v>0</v>
      </c>
      <c r="E1293" s="91" t="str">
        <f>IF(LEFT(RIGHT('Elegio-Electors'!L1293,2),1)="C",'Elegio-Electors'!L1293,IF(LEFT(RIGHT('Elegio-Electors'!M1293,2),1)="C",'Elegio-Electors'!M1293,""))</f>
        <v/>
      </c>
      <c r="F1293" s="91" t="str">
        <f>IF(LEFT(RIGHT('Elegio-Electors'!L1293,2),1)="O",'Elegio-Electors'!L1293,IF(LEFT(RIGHT('Elegio-Electors'!M1293,2),1)="O",'Elegio-Electors'!M1293,""))</f>
        <v/>
      </c>
      <c r="G1293" s="91" t="str">
        <f t="shared" si="60"/>
        <v>expéditeur:</v>
      </c>
      <c r="H1293" s="91" t="str">
        <f t="shared" si="61"/>
        <v>0 0</v>
      </c>
      <c r="I1293" s="91"/>
      <c r="J1293" s="40" t="str">
        <f t="shared" si="62"/>
        <v>signature obligatoire</v>
      </c>
    </row>
    <row r="1294" spans="1:10" x14ac:dyDescent="0.25">
      <c r="A1294" s="20">
        <f>'Elegio-Electors'!C1294</f>
        <v>0</v>
      </c>
      <c r="B1294" s="20">
        <f>'Elegio-Electors'!B1294</f>
        <v>0</v>
      </c>
      <c r="C1294" s="91">
        <f>IF(Procédure!$C$33=2,'Elegio-Electors'!D1294,Procédure!$C$33)</f>
        <v>0</v>
      </c>
      <c r="D1294" s="20">
        <f>'Elegio-Electors'!E1294</f>
        <v>0</v>
      </c>
      <c r="E1294" s="91" t="str">
        <f>IF(LEFT(RIGHT('Elegio-Electors'!L1294,2),1)="C",'Elegio-Electors'!L1294,IF(LEFT(RIGHT('Elegio-Electors'!M1294,2),1)="C",'Elegio-Electors'!M1294,""))</f>
        <v/>
      </c>
      <c r="F1294" s="91" t="str">
        <f>IF(LEFT(RIGHT('Elegio-Electors'!L1294,2),1)="O",'Elegio-Electors'!L1294,IF(LEFT(RIGHT('Elegio-Electors'!M1294,2),1)="O",'Elegio-Electors'!M1294,""))</f>
        <v/>
      </c>
      <c r="G1294" s="91" t="str">
        <f t="shared" si="60"/>
        <v>expéditeur:</v>
      </c>
      <c r="H1294" s="91" t="str">
        <f t="shared" si="61"/>
        <v>0 0</v>
      </c>
      <c r="I1294" s="91"/>
      <c r="J1294" s="40" t="str">
        <f t="shared" si="62"/>
        <v>signature obligatoire</v>
      </c>
    </row>
    <row r="1295" spans="1:10" x14ac:dyDescent="0.25">
      <c r="A1295" s="20">
        <f>'Elegio-Electors'!C1295</f>
        <v>0</v>
      </c>
      <c r="B1295" s="20">
        <f>'Elegio-Electors'!B1295</f>
        <v>0</v>
      </c>
      <c r="C1295" s="91">
        <f>IF(Procédure!$C$33=2,'Elegio-Electors'!D1295,Procédure!$C$33)</f>
        <v>0</v>
      </c>
      <c r="D1295" s="20">
        <f>'Elegio-Electors'!E1295</f>
        <v>0</v>
      </c>
      <c r="E1295" s="91" t="str">
        <f>IF(LEFT(RIGHT('Elegio-Electors'!L1295,2),1)="C",'Elegio-Electors'!L1295,IF(LEFT(RIGHT('Elegio-Electors'!M1295,2),1)="C",'Elegio-Electors'!M1295,""))</f>
        <v/>
      </c>
      <c r="F1295" s="91" t="str">
        <f>IF(LEFT(RIGHT('Elegio-Electors'!L1295,2),1)="O",'Elegio-Electors'!L1295,IF(LEFT(RIGHT('Elegio-Electors'!M1295,2),1)="O",'Elegio-Electors'!M1295,""))</f>
        <v/>
      </c>
      <c r="G1295" s="91" t="str">
        <f t="shared" si="60"/>
        <v>expéditeur:</v>
      </c>
      <c r="H1295" s="91" t="str">
        <f t="shared" si="61"/>
        <v>0 0</v>
      </c>
      <c r="I1295" s="91"/>
      <c r="J1295" s="40" t="str">
        <f t="shared" si="62"/>
        <v>signature obligatoire</v>
      </c>
    </row>
    <row r="1296" spans="1:10" x14ac:dyDescent="0.25">
      <c r="A1296" s="20">
        <f>'Elegio-Electors'!C1296</f>
        <v>0</v>
      </c>
      <c r="B1296" s="20">
        <f>'Elegio-Electors'!B1296</f>
        <v>0</v>
      </c>
      <c r="C1296" s="91">
        <f>IF(Procédure!$C$33=2,'Elegio-Electors'!D1296,Procédure!$C$33)</f>
        <v>0</v>
      </c>
      <c r="D1296" s="20">
        <f>'Elegio-Electors'!E1296</f>
        <v>0</v>
      </c>
      <c r="E1296" s="91" t="str">
        <f>IF(LEFT(RIGHT('Elegio-Electors'!L1296,2),1)="C",'Elegio-Electors'!L1296,IF(LEFT(RIGHT('Elegio-Electors'!M1296,2),1)="C",'Elegio-Electors'!M1296,""))</f>
        <v/>
      </c>
      <c r="F1296" s="91" t="str">
        <f>IF(LEFT(RIGHT('Elegio-Electors'!L1296,2),1)="O",'Elegio-Electors'!L1296,IF(LEFT(RIGHT('Elegio-Electors'!M1296,2),1)="O",'Elegio-Electors'!M1296,""))</f>
        <v/>
      </c>
      <c r="G1296" s="91" t="str">
        <f t="shared" si="60"/>
        <v>expéditeur:</v>
      </c>
      <c r="H1296" s="91" t="str">
        <f t="shared" si="61"/>
        <v>0 0</v>
      </c>
      <c r="I1296" s="91"/>
      <c r="J1296" s="40" t="str">
        <f t="shared" si="62"/>
        <v>signature obligatoire</v>
      </c>
    </row>
    <row r="1297" spans="1:10" x14ac:dyDescent="0.25">
      <c r="A1297" s="20">
        <f>'Elegio-Electors'!C1297</f>
        <v>0</v>
      </c>
      <c r="B1297" s="20">
        <f>'Elegio-Electors'!B1297</f>
        <v>0</v>
      </c>
      <c r="C1297" s="91">
        <f>IF(Procédure!$C$33=2,'Elegio-Electors'!D1297,Procédure!$C$33)</f>
        <v>0</v>
      </c>
      <c r="D1297" s="20">
        <f>'Elegio-Electors'!E1297</f>
        <v>0</v>
      </c>
      <c r="E1297" s="91" t="str">
        <f>IF(LEFT(RIGHT('Elegio-Electors'!L1297,2),1)="C",'Elegio-Electors'!L1297,IF(LEFT(RIGHT('Elegio-Electors'!M1297,2),1)="C",'Elegio-Electors'!M1297,""))</f>
        <v/>
      </c>
      <c r="F1297" s="91" t="str">
        <f>IF(LEFT(RIGHT('Elegio-Electors'!L1297,2),1)="O",'Elegio-Electors'!L1297,IF(LEFT(RIGHT('Elegio-Electors'!M1297,2),1)="O",'Elegio-Electors'!M1297,""))</f>
        <v/>
      </c>
      <c r="G1297" s="91" t="str">
        <f t="shared" si="60"/>
        <v>expéditeur:</v>
      </c>
      <c r="H1297" s="91" t="str">
        <f t="shared" si="61"/>
        <v>0 0</v>
      </c>
      <c r="I1297" s="91"/>
      <c r="J1297" s="40" t="str">
        <f t="shared" si="62"/>
        <v>signature obligatoire</v>
      </c>
    </row>
    <row r="1298" spans="1:10" x14ac:dyDescent="0.25">
      <c r="A1298" s="20">
        <f>'Elegio-Electors'!C1298</f>
        <v>0</v>
      </c>
      <c r="B1298" s="20">
        <f>'Elegio-Electors'!B1298</f>
        <v>0</v>
      </c>
      <c r="C1298" s="91">
        <f>IF(Procédure!$C$33=2,'Elegio-Electors'!D1298,Procédure!$C$33)</f>
        <v>0</v>
      </c>
      <c r="D1298" s="20">
        <f>'Elegio-Electors'!E1298</f>
        <v>0</v>
      </c>
      <c r="E1298" s="91" t="str">
        <f>IF(LEFT(RIGHT('Elegio-Electors'!L1298,2),1)="C",'Elegio-Electors'!L1298,IF(LEFT(RIGHT('Elegio-Electors'!M1298,2),1)="C",'Elegio-Electors'!M1298,""))</f>
        <v/>
      </c>
      <c r="F1298" s="91" t="str">
        <f>IF(LEFT(RIGHT('Elegio-Electors'!L1298,2),1)="O",'Elegio-Electors'!L1298,IF(LEFT(RIGHT('Elegio-Electors'!M1298,2),1)="O",'Elegio-Electors'!M1298,""))</f>
        <v/>
      </c>
      <c r="G1298" s="91" t="str">
        <f t="shared" si="60"/>
        <v>expéditeur:</v>
      </c>
      <c r="H1298" s="91" t="str">
        <f t="shared" si="61"/>
        <v>0 0</v>
      </c>
      <c r="I1298" s="91"/>
      <c r="J1298" s="40" t="str">
        <f t="shared" si="62"/>
        <v>signature obligatoire</v>
      </c>
    </row>
    <row r="1299" spans="1:10" x14ac:dyDescent="0.25">
      <c r="A1299" s="20">
        <f>'Elegio-Electors'!C1299</f>
        <v>0</v>
      </c>
      <c r="B1299" s="20">
        <f>'Elegio-Electors'!B1299</f>
        <v>0</v>
      </c>
      <c r="C1299" s="91">
        <f>IF(Procédure!$C$33=2,'Elegio-Electors'!D1299,Procédure!$C$33)</f>
        <v>0</v>
      </c>
      <c r="D1299" s="20">
        <f>'Elegio-Electors'!E1299</f>
        <v>0</v>
      </c>
      <c r="E1299" s="91" t="str">
        <f>IF(LEFT(RIGHT('Elegio-Electors'!L1299,2),1)="C",'Elegio-Electors'!L1299,IF(LEFT(RIGHT('Elegio-Electors'!M1299,2),1)="C",'Elegio-Electors'!M1299,""))</f>
        <v/>
      </c>
      <c r="F1299" s="91" t="str">
        <f>IF(LEFT(RIGHT('Elegio-Electors'!L1299,2),1)="O",'Elegio-Electors'!L1299,IF(LEFT(RIGHT('Elegio-Electors'!M1299,2),1)="O",'Elegio-Electors'!M1299,""))</f>
        <v/>
      </c>
      <c r="G1299" s="91" t="str">
        <f t="shared" si="60"/>
        <v>expéditeur:</v>
      </c>
      <c r="H1299" s="91" t="str">
        <f t="shared" si="61"/>
        <v>0 0</v>
      </c>
      <c r="I1299" s="91"/>
      <c r="J1299" s="40" t="str">
        <f t="shared" si="62"/>
        <v>signature obligatoire</v>
      </c>
    </row>
    <row r="1300" spans="1:10" x14ac:dyDescent="0.25">
      <c r="A1300" s="20">
        <f>'Elegio-Electors'!C1300</f>
        <v>0</v>
      </c>
      <c r="B1300" s="20">
        <f>'Elegio-Electors'!B1300</f>
        <v>0</v>
      </c>
      <c r="C1300" s="91">
        <f>IF(Procédure!$C$33=2,'Elegio-Electors'!D1300,Procédure!$C$33)</f>
        <v>0</v>
      </c>
      <c r="D1300" s="20">
        <f>'Elegio-Electors'!E1300</f>
        <v>0</v>
      </c>
      <c r="E1300" s="91" t="str">
        <f>IF(LEFT(RIGHT('Elegio-Electors'!L1300,2),1)="C",'Elegio-Electors'!L1300,IF(LEFT(RIGHT('Elegio-Electors'!M1300,2),1)="C",'Elegio-Electors'!M1300,""))</f>
        <v/>
      </c>
      <c r="F1300" s="91" t="str">
        <f>IF(LEFT(RIGHT('Elegio-Electors'!L1300,2),1)="O",'Elegio-Electors'!L1300,IF(LEFT(RIGHT('Elegio-Electors'!M1300,2),1)="O",'Elegio-Electors'!M1300,""))</f>
        <v/>
      </c>
      <c r="G1300" s="91" t="str">
        <f t="shared" si="60"/>
        <v>expéditeur:</v>
      </c>
      <c r="H1300" s="91" t="str">
        <f t="shared" si="61"/>
        <v>0 0</v>
      </c>
      <c r="I1300" s="91"/>
      <c r="J1300" s="40" t="str">
        <f t="shared" si="62"/>
        <v>signature obligatoire</v>
      </c>
    </row>
    <row r="1301" spans="1:10" x14ac:dyDescent="0.25">
      <c r="A1301" s="20">
        <f>'Elegio-Electors'!C1301</f>
        <v>0</v>
      </c>
      <c r="B1301" s="20">
        <f>'Elegio-Electors'!B1301</f>
        <v>0</v>
      </c>
      <c r="C1301" s="91">
        <f>IF(Procédure!$C$33=2,'Elegio-Electors'!D1301,Procédure!$C$33)</f>
        <v>0</v>
      </c>
      <c r="D1301" s="20">
        <f>'Elegio-Electors'!E1301</f>
        <v>0</v>
      </c>
      <c r="E1301" s="91" t="str">
        <f>IF(LEFT(RIGHT('Elegio-Electors'!L1301,2),1)="C",'Elegio-Electors'!L1301,IF(LEFT(RIGHT('Elegio-Electors'!M1301,2),1)="C",'Elegio-Electors'!M1301,""))</f>
        <v/>
      </c>
      <c r="F1301" s="91" t="str">
        <f>IF(LEFT(RIGHT('Elegio-Electors'!L1301,2),1)="O",'Elegio-Electors'!L1301,IF(LEFT(RIGHT('Elegio-Electors'!M1301,2),1)="O",'Elegio-Electors'!M1301,""))</f>
        <v/>
      </c>
      <c r="G1301" s="91" t="str">
        <f t="shared" si="60"/>
        <v>expéditeur:</v>
      </c>
      <c r="H1301" s="91" t="str">
        <f t="shared" si="61"/>
        <v>0 0</v>
      </c>
      <c r="I1301" s="91"/>
      <c r="J1301" s="40" t="str">
        <f t="shared" si="62"/>
        <v>signature obligatoire</v>
      </c>
    </row>
    <row r="1302" spans="1:10" x14ac:dyDescent="0.25">
      <c r="A1302" s="20">
        <f>'Elegio-Electors'!C1302</f>
        <v>0</v>
      </c>
      <c r="B1302" s="20">
        <f>'Elegio-Electors'!B1302</f>
        <v>0</v>
      </c>
      <c r="C1302" s="91">
        <f>IF(Procédure!$C$33=2,'Elegio-Electors'!D1302,Procédure!$C$33)</f>
        <v>0</v>
      </c>
      <c r="D1302" s="20">
        <f>'Elegio-Electors'!E1302</f>
        <v>0</v>
      </c>
      <c r="E1302" s="91" t="str">
        <f>IF(LEFT(RIGHT('Elegio-Electors'!L1302,2),1)="C",'Elegio-Electors'!L1302,IF(LEFT(RIGHT('Elegio-Electors'!M1302,2),1)="C",'Elegio-Electors'!M1302,""))</f>
        <v/>
      </c>
      <c r="F1302" s="91" t="str">
        <f>IF(LEFT(RIGHT('Elegio-Electors'!L1302,2),1)="O",'Elegio-Electors'!L1302,IF(LEFT(RIGHT('Elegio-Electors'!M1302,2),1)="O",'Elegio-Electors'!M1302,""))</f>
        <v/>
      </c>
      <c r="G1302" s="91" t="str">
        <f t="shared" si="60"/>
        <v>expéditeur:</v>
      </c>
      <c r="H1302" s="91" t="str">
        <f t="shared" si="61"/>
        <v>0 0</v>
      </c>
      <c r="I1302" s="91"/>
      <c r="J1302" s="40" t="str">
        <f t="shared" si="62"/>
        <v>signature obligatoire</v>
      </c>
    </row>
    <row r="1303" spans="1:10" x14ac:dyDescent="0.25">
      <c r="A1303" s="20">
        <f>'Elegio-Electors'!C1303</f>
        <v>0</v>
      </c>
      <c r="B1303" s="20">
        <f>'Elegio-Electors'!B1303</f>
        <v>0</v>
      </c>
      <c r="C1303" s="91">
        <f>IF(Procédure!$C$33=2,'Elegio-Electors'!D1303,Procédure!$C$33)</f>
        <v>0</v>
      </c>
      <c r="D1303" s="20">
        <f>'Elegio-Electors'!E1303</f>
        <v>0</v>
      </c>
      <c r="E1303" s="91" t="str">
        <f>IF(LEFT(RIGHT('Elegio-Electors'!L1303,2),1)="C",'Elegio-Electors'!L1303,IF(LEFT(RIGHT('Elegio-Electors'!M1303,2),1)="C",'Elegio-Electors'!M1303,""))</f>
        <v/>
      </c>
      <c r="F1303" s="91" t="str">
        <f>IF(LEFT(RIGHT('Elegio-Electors'!L1303,2),1)="O",'Elegio-Electors'!L1303,IF(LEFT(RIGHT('Elegio-Electors'!M1303,2),1)="O",'Elegio-Electors'!M1303,""))</f>
        <v/>
      </c>
      <c r="G1303" s="91" t="str">
        <f t="shared" si="60"/>
        <v>expéditeur:</v>
      </c>
      <c r="H1303" s="91" t="str">
        <f t="shared" si="61"/>
        <v>0 0</v>
      </c>
      <c r="I1303" s="91"/>
      <c r="J1303" s="40" t="str">
        <f t="shared" si="62"/>
        <v>signature obligatoire</v>
      </c>
    </row>
    <row r="1304" spans="1:10" x14ac:dyDescent="0.25">
      <c r="A1304" s="20">
        <f>'Elegio-Electors'!C1304</f>
        <v>0</v>
      </c>
      <c r="B1304" s="20">
        <f>'Elegio-Electors'!B1304</f>
        <v>0</v>
      </c>
      <c r="C1304" s="91">
        <f>IF(Procédure!$C$33=2,'Elegio-Electors'!D1304,Procédure!$C$33)</f>
        <v>0</v>
      </c>
      <c r="D1304" s="20">
        <f>'Elegio-Electors'!E1304</f>
        <v>0</v>
      </c>
      <c r="E1304" s="91" t="str">
        <f>IF(LEFT(RIGHT('Elegio-Electors'!L1304,2),1)="C",'Elegio-Electors'!L1304,IF(LEFT(RIGHT('Elegio-Electors'!M1304,2),1)="C",'Elegio-Electors'!M1304,""))</f>
        <v/>
      </c>
      <c r="F1304" s="91" t="str">
        <f>IF(LEFT(RIGHT('Elegio-Electors'!L1304,2),1)="O",'Elegio-Electors'!L1304,IF(LEFT(RIGHT('Elegio-Electors'!M1304,2),1)="O",'Elegio-Electors'!M1304,""))</f>
        <v/>
      </c>
      <c r="G1304" s="91" t="str">
        <f t="shared" si="60"/>
        <v>expéditeur:</v>
      </c>
      <c r="H1304" s="91" t="str">
        <f t="shared" si="61"/>
        <v>0 0</v>
      </c>
      <c r="I1304" s="91"/>
      <c r="J1304" s="40" t="str">
        <f t="shared" si="62"/>
        <v>signature obligatoire</v>
      </c>
    </row>
    <row r="1305" spans="1:10" x14ac:dyDescent="0.25">
      <c r="A1305" s="20">
        <f>'Elegio-Electors'!C1305</f>
        <v>0</v>
      </c>
      <c r="B1305" s="20">
        <f>'Elegio-Electors'!B1305</f>
        <v>0</v>
      </c>
      <c r="C1305" s="91">
        <f>IF(Procédure!$C$33=2,'Elegio-Electors'!D1305,Procédure!$C$33)</f>
        <v>0</v>
      </c>
      <c r="D1305" s="20">
        <f>'Elegio-Electors'!E1305</f>
        <v>0</v>
      </c>
      <c r="E1305" s="91" t="str">
        <f>IF(LEFT(RIGHT('Elegio-Electors'!L1305,2),1)="C",'Elegio-Electors'!L1305,IF(LEFT(RIGHT('Elegio-Electors'!M1305,2),1)="C",'Elegio-Electors'!M1305,""))</f>
        <v/>
      </c>
      <c r="F1305" s="91" t="str">
        <f>IF(LEFT(RIGHT('Elegio-Electors'!L1305,2),1)="O",'Elegio-Electors'!L1305,IF(LEFT(RIGHT('Elegio-Electors'!M1305,2),1)="O",'Elegio-Electors'!M1305,""))</f>
        <v/>
      </c>
      <c r="G1305" s="91" t="str">
        <f t="shared" si="60"/>
        <v>expéditeur:</v>
      </c>
      <c r="H1305" s="91" t="str">
        <f t="shared" si="61"/>
        <v>0 0</v>
      </c>
      <c r="I1305" s="91"/>
      <c r="J1305" s="40" t="str">
        <f t="shared" si="62"/>
        <v>signature obligatoire</v>
      </c>
    </row>
    <row r="1306" spans="1:10" x14ac:dyDescent="0.25">
      <c r="A1306" s="20">
        <f>'Elegio-Electors'!C1306</f>
        <v>0</v>
      </c>
      <c r="B1306" s="20">
        <f>'Elegio-Electors'!B1306</f>
        <v>0</v>
      </c>
      <c r="C1306" s="91">
        <f>IF(Procédure!$C$33=2,'Elegio-Electors'!D1306,Procédure!$C$33)</f>
        <v>0</v>
      </c>
      <c r="D1306" s="20">
        <f>'Elegio-Electors'!E1306</f>
        <v>0</v>
      </c>
      <c r="E1306" s="91" t="str">
        <f>IF(LEFT(RIGHT('Elegio-Electors'!L1306,2),1)="C",'Elegio-Electors'!L1306,IF(LEFT(RIGHT('Elegio-Electors'!M1306,2),1)="C",'Elegio-Electors'!M1306,""))</f>
        <v/>
      </c>
      <c r="F1306" s="91" t="str">
        <f>IF(LEFT(RIGHT('Elegio-Electors'!L1306,2),1)="O",'Elegio-Electors'!L1306,IF(LEFT(RIGHT('Elegio-Electors'!M1306,2),1)="O",'Elegio-Electors'!M1306,""))</f>
        <v/>
      </c>
      <c r="G1306" s="91" t="str">
        <f t="shared" si="60"/>
        <v>expéditeur:</v>
      </c>
      <c r="H1306" s="91" t="str">
        <f t="shared" si="61"/>
        <v>0 0</v>
      </c>
      <c r="I1306" s="91"/>
      <c r="J1306" s="40" t="str">
        <f t="shared" si="62"/>
        <v>signature obligatoire</v>
      </c>
    </row>
    <row r="1307" spans="1:10" x14ac:dyDescent="0.25">
      <c r="A1307" s="20">
        <f>'Elegio-Electors'!C1307</f>
        <v>0</v>
      </c>
      <c r="B1307" s="20">
        <f>'Elegio-Electors'!B1307</f>
        <v>0</v>
      </c>
      <c r="C1307" s="91">
        <f>IF(Procédure!$C$33=2,'Elegio-Electors'!D1307,Procédure!$C$33)</f>
        <v>0</v>
      </c>
      <c r="D1307" s="20">
        <f>'Elegio-Electors'!E1307</f>
        <v>0</v>
      </c>
      <c r="E1307" s="91" t="str">
        <f>IF(LEFT(RIGHT('Elegio-Electors'!L1307,2),1)="C",'Elegio-Electors'!L1307,IF(LEFT(RIGHT('Elegio-Electors'!M1307,2),1)="C",'Elegio-Electors'!M1307,""))</f>
        <v/>
      </c>
      <c r="F1307" s="91" t="str">
        <f>IF(LEFT(RIGHT('Elegio-Electors'!L1307,2),1)="O",'Elegio-Electors'!L1307,IF(LEFT(RIGHT('Elegio-Electors'!M1307,2),1)="O",'Elegio-Electors'!M1307,""))</f>
        <v/>
      </c>
      <c r="G1307" s="91" t="str">
        <f t="shared" si="60"/>
        <v>expéditeur:</v>
      </c>
      <c r="H1307" s="91" t="str">
        <f t="shared" si="61"/>
        <v>0 0</v>
      </c>
      <c r="I1307" s="91"/>
      <c r="J1307" s="40" t="str">
        <f t="shared" si="62"/>
        <v>signature obligatoire</v>
      </c>
    </row>
    <row r="1308" spans="1:10" x14ac:dyDescent="0.25">
      <c r="A1308" s="20">
        <f>'Elegio-Electors'!C1308</f>
        <v>0</v>
      </c>
      <c r="B1308" s="20">
        <f>'Elegio-Electors'!B1308</f>
        <v>0</v>
      </c>
      <c r="C1308" s="91">
        <f>IF(Procédure!$C$33=2,'Elegio-Electors'!D1308,Procédure!$C$33)</f>
        <v>0</v>
      </c>
      <c r="D1308" s="20">
        <f>'Elegio-Electors'!E1308</f>
        <v>0</v>
      </c>
      <c r="E1308" s="91" t="str">
        <f>IF(LEFT(RIGHT('Elegio-Electors'!L1308,2),1)="C",'Elegio-Electors'!L1308,IF(LEFT(RIGHT('Elegio-Electors'!M1308,2),1)="C",'Elegio-Electors'!M1308,""))</f>
        <v/>
      </c>
      <c r="F1308" s="91" t="str">
        <f>IF(LEFT(RIGHT('Elegio-Electors'!L1308,2),1)="O",'Elegio-Electors'!L1308,IF(LEFT(RIGHT('Elegio-Electors'!M1308,2),1)="O",'Elegio-Electors'!M1308,""))</f>
        <v/>
      </c>
      <c r="G1308" s="91" t="str">
        <f t="shared" si="60"/>
        <v>expéditeur:</v>
      </c>
      <c r="H1308" s="91" t="str">
        <f t="shared" si="61"/>
        <v>0 0</v>
      </c>
      <c r="I1308" s="91"/>
      <c r="J1308" s="40" t="str">
        <f t="shared" si="62"/>
        <v>signature obligatoire</v>
      </c>
    </row>
    <row r="1309" spans="1:10" x14ac:dyDescent="0.25">
      <c r="A1309" s="20">
        <f>'Elegio-Electors'!C1309</f>
        <v>0</v>
      </c>
      <c r="B1309" s="20">
        <f>'Elegio-Electors'!B1309</f>
        <v>0</v>
      </c>
      <c r="C1309" s="91">
        <f>IF(Procédure!$C$33=2,'Elegio-Electors'!D1309,Procédure!$C$33)</f>
        <v>0</v>
      </c>
      <c r="D1309" s="20">
        <f>'Elegio-Electors'!E1309</f>
        <v>0</v>
      </c>
      <c r="E1309" s="91" t="str">
        <f>IF(LEFT(RIGHT('Elegio-Electors'!L1309,2),1)="C",'Elegio-Electors'!L1309,IF(LEFT(RIGHT('Elegio-Electors'!M1309,2),1)="C",'Elegio-Electors'!M1309,""))</f>
        <v/>
      </c>
      <c r="F1309" s="91" t="str">
        <f>IF(LEFT(RIGHT('Elegio-Electors'!L1309,2),1)="O",'Elegio-Electors'!L1309,IF(LEFT(RIGHT('Elegio-Electors'!M1309,2),1)="O",'Elegio-Electors'!M1309,""))</f>
        <v/>
      </c>
      <c r="G1309" s="91" t="str">
        <f t="shared" si="60"/>
        <v>expéditeur:</v>
      </c>
      <c r="H1309" s="91" t="str">
        <f t="shared" si="61"/>
        <v>0 0</v>
      </c>
      <c r="I1309" s="91"/>
      <c r="J1309" s="40" t="str">
        <f t="shared" si="62"/>
        <v>signature obligatoire</v>
      </c>
    </row>
    <row r="1310" spans="1:10" x14ac:dyDescent="0.25">
      <c r="A1310" s="20">
        <f>'Elegio-Electors'!C1310</f>
        <v>0</v>
      </c>
      <c r="B1310" s="20">
        <f>'Elegio-Electors'!B1310</f>
        <v>0</v>
      </c>
      <c r="C1310" s="91">
        <f>IF(Procédure!$C$33=2,'Elegio-Electors'!D1310,Procédure!$C$33)</f>
        <v>0</v>
      </c>
      <c r="D1310" s="20">
        <f>'Elegio-Electors'!E1310</f>
        <v>0</v>
      </c>
      <c r="E1310" s="91" t="str">
        <f>IF(LEFT(RIGHT('Elegio-Electors'!L1310,2),1)="C",'Elegio-Electors'!L1310,IF(LEFT(RIGHT('Elegio-Electors'!M1310,2),1)="C",'Elegio-Electors'!M1310,""))</f>
        <v/>
      </c>
      <c r="F1310" s="91" t="str">
        <f>IF(LEFT(RIGHT('Elegio-Electors'!L1310,2),1)="O",'Elegio-Electors'!L1310,IF(LEFT(RIGHT('Elegio-Electors'!M1310,2),1)="O",'Elegio-Electors'!M1310,""))</f>
        <v/>
      </c>
      <c r="G1310" s="91" t="str">
        <f t="shared" si="60"/>
        <v>expéditeur:</v>
      </c>
      <c r="H1310" s="91" t="str">
        <f t="shared" si="61"/>
        <v>0 0</v>
      </c>
      <c r="I1310" s="91"/>
      <c r="J1310" s="40" t="str">
        <f t="shared" si="62"/>
        <v>signature obligatoire</v>
      </c>
    </row>
    <row r="1311" spans="1:10" x14ac:dyDescent="0.25">
      <c r="A1311" s="20">
        <f>'Elegio-Electors'!C1311</f>
        <v>0</v>
      </c>
      <c r="B1311" s="20">
        <f>'Elegio-Electors'!B1311</f>
        <v>0</v>
      </c>
      <c r="C1311" s="91">
        <f>IF(Procédure!$C$33=2,'Elegio-Electors'!D1311,Procédure!$C$33)</f>
        <v>0</v>
      </c>
      <c r="D1311" s="20">
        <f>'Elegio-Electors'!E1311</f>
        <v>0</v>
      </c>
      <c r="E1311" s="91" t="str">
        <f>IF(LEFT(RIGHT('Elegio-Electors'!L1311,2),1)="C",'Elegio-Electors'!L1311,IF(LEFT(RIGHT('Elegio-Electors'!M1311,2),1)="C",'Elegio-Electors'!M1311,""))</f>
        <v/>
      </c>
      <c r="F1311" s="91" t="str">
        <f>IF(LEFT(RIGHT('Elegio-Electors'!L1311,2),1)="O",'Elegio-Electors'!L1311,IF(LEFT(RIGHT('Elegio-Electors'!M1311,2),1)="O",'Elegio-Electors'!M1311,""))</f>
        <v/>
      </c>
      <c r="G1311" s="91" t="str">
        <f t="shared" si="60"/>
        <v>expéditeur:</v>
      </c>
      <c r="H1311" s="91" t="str">
        <f t="shared" si="61"/>
        <v>0 0</v>
      </c>
      <c r="I1311" s="91"/>
      <c r="J1311" s="40" t="str">
        <f t="shared" si="62"/>
        <v>signature obligatoire</v>
      </c>
    </row>
    <row r="1312" spans="1:10" x14ac:dyDescent="0.25">
      <c r="A1312" s="20">
        <f>'Elegio-Electors'!C1312</f>
        <v>0</v>
      </c>
      <c r="B1312" s="20">
        <f>'Elegio-Electors'!B1312</f>
        <v>0</v>
      </c>
      <c r="C1312" s="91">
        <f>IF(Procédure!$C$33=2,'Elegio-Electors'!D1312,Procédure!$C$33)</f>
        <v>0</v>
      </c>
      <c r="D1312" s="20">
        <f>'Elegio-Electors'!E1312</f>
        <v>0</v>
      </c>
      <c r="E1312" s="91" t="str">
        <f>IF(LEFT(RIGHT('Elegio-Electors'!L1312,2),1)="C",'Elegio-Electors'!L1312,IF(LEFT(RIGHT('Elegio-Electors'!M1312,2),1)="C",'Elegio-Electors'!M1312,""))</f>
        <v/>
      </c>
      <c r="F1312" s="91" t="str">
        <f>IF(LEFT(RIGHT('Elegio-Electors'!L1312,2),1)="O",'Elegio-Electors'!L1312,IF(LEFT(RIGHT('Elegio-Electors'!M1312,2),1)="O",'Elegio-Electors'!M1312,""))</f>
        <v/>
      </c>
      <c r="G1312" s="91" t="str">
        <f t="shared" si="60"/>
        <v>expéditeur:</v>
      </c>
      <c r="H1312" s="91" t="str">
        <f t="shared" si="61"/>
        <v>0 0</v>
      </c>
      <c r="I1312" s="91"/>
      <c r="J1312" s="40" t="str">
        <f t="shared" si="62"/>
        <v>signature obligatoire</v>
      </c>
    </row>
    <row r="1313" spans="1:10" x14ac:dyDescent="0.25">
      <c r="A1313" s="20">
        <f>'Elegio-Electors'!C1313</f>
        <v>0</v>
      </c>
      <c r="B1313" s="20">
        <f>'Elegio-Electors'!B1313</f>
        <v>0</v>
      </c>
      <c r="C1313" s="91">
        <f>IF(Procédure!$C$33=2,'Elegio-Electors'!D1313,Procédure!$C$33)</f>
        <v>0</v>
      </c>
      <c r="D1313" s="20">
        <f>'Elegio-Electors'!E1313</f>
        <v>0</v>
      </c>
      <c r="E1313" s="91" t="str">
        <f>IF(LEFT(RIGHT('Elegio-Electors'!L1313,2),1)="C",'Elegio-Electors'!L1313,IF(LEFT(RIGHT('Elegio-Electors'!M1313,2),1)="C",'Elegio-Electors'!M1313,""))</f>
        <v/>
      </c>
      <c r="F1313" s="91" t="str">
        <f>IF(LEFT(RIGHT('Elegio-Electors'!L1313,2),1)="O",'Elegio-Electors'!L1313,IF(LEFT(RIGHT('Elegio-Electors'!M1313,2),1)="O",'Elegio-Electors'!M1313,""))</f>
        <v/>
      </c>
      <c r="G1313" s="91" t="str">
        <f t="shared" si="60"/>
        <v>expéditeur:</v>
      </c>
      <c r="H1313" s="91" t="str">
        <f t="shared" si="61"/>
        <v>0 0</v>
      </c>
      <c r="I1313" s="91"/>
      <c r="J1313" s="40" t="str">
        <f t="shared" si="62"/>
        <v>signature obligatoire</v>
      </c>
    </row>
    <row r="1314" spans="1:10" x14ac:dyDescent="0.25">
      <c r="A1314" s="20">
        <f>'Elegio-Electors'!C1314</f>
        <v>0</v>
      </c>
      <c r="B1314" s="20">
        <f>'Elegio-Electors'!B1314</f>
        <v>0</v>
      </c>
      <c r="C1314" s="91">
        <f>IF(Procédure!$C$33=2,'Elegio-Electors'!D1314,Procédure!$C$33)</f>
        <v>0</v>
      </c>
      <c r="D1314" s="20">
        <f>'Elegio-Electors'!E1314</f>
        <v>0</v>
      </c>
      <c r="E1314" s="91" t="str">
        <f>IF(LEFT(RIGHT('Elegio-Electors'!L1314,2),1)="C",'Elegio-Electors'!L1314,IF(LEFT(RIGHT('Elegio-Electors'!M1314,2),1)="C",'Elegio-Electors'!M1314,""))</f>
        <v/>
      </c>
      <c r="F1314" s="91" t="str">
        <f>IF(LEFT(RIGHT('Elegio-Electors'!L1314,2),1)="O",'Elegio-Electors'!L1314,IF(LEFT(RIGHT('Elegio-Electors'!M1314,2),1)="O",'Elegio-Electors'!M1314,""))</f>
        <v/>
      </c>
      <c r="G1314" s="91" t="str">
        <f t="shared" si="60"/>
        <v>expéditeur:</v>
      </c>
      <c r="H1314" s="91" t="str">
        <f t="shared" si="61"/>
        <v>0 0</v>
      </c>
      <c r="I1314" s="91"/>
      <c r="J1314" s="40" t="str">
        <f t="shared" si="62"/>
        <v>signature obligatoire</v>
      </c>
    </row>
    <row r="1315" spans="1:10" x14ac:dyDescent="0.25">
      <c r="A1315" s="20">
        <f>'Elegio-Electors'!C1315</f>
        <v>0</v>
      </c>
      <c r="B1315" s="20">
        <f>'Elegio-Electors'!B1315</f>
        <v>0</v>
      </c>
      <c r="C1315" s="91">
        <f>IF(Procédure!$C$33=2,'Elegio-Electors'!D1315,Procédure!$C$33)</f>
        <v>0</v>
      </c>
      <c r="D1315" s="20">
        <f>'Elegio-Electors'!E1315</f>
        <v>0</v>
      </c>
      <c r="E1315" s="91" t="str">
        <f>IF(LEFT(RIGHT('Elegio-Electors'!L1315,2),1)="C",'Elegio-Electors'!L1315,IF(LEFT(RIGHT('Elegio-Electors'!M1315,2),1)="C",'Elegio-Electors'!M1315,""))</f>
        <v/>
      </c>
      <c r="F1315" s="91" t="str">
        <f>IF(LEFT(RIGHT('Elegio-Electors'!L1315,2),1)="O",'Elegio-Electors'!L1315,IF(LEFT(RIGHT('Elegio-Electors'!M1315,2),1)="O",'Elegio-Electors'!M1315,""))</f>
        <v/>
      </c>
      <c r="G1315" s="91" t="str">
        <f t="shared" si="60"/>
        <v>expéditeur:</v>
      </c>
      <c r="H1315" s="91" t="str">
        <f t="shared" si="61"/>
        <v>0 0</v>
      </c>
      <c r="I1315" s="91"/>
      <c r="J1315" s="40" t="str">
        <f t="shared" si="62"/>
        <v>signature obligatoire</v>
      </c>
    </row>
    <row r="1316" spans="1:10" x14ac:dyDescent="0.25">
      <c r="A1316" s="20">
        <f>'Elegio-Electors'!C1316</f>
        <v>0</v>
      </c>
      <c r="B1316" s="20">
        <f>'Elegio-Electors'!B1316</f>
        <v>0</v>
      </c>
      <c r="C1316" s="91">
        <f>IF(Procédure!$C$33=2,'Elegio-Electors'!D1316,Procédure!$C$33)</f>
        <v>0</v>
      </c>
      <c r="D1316" s="20">
        <f>'Elegio-Electors'!E1316</f>
        <v>0</v>
      </c>
      <c r="E1316" s="91" t="str">
        <f>IF(LEFT(RIGHT('Elegio-Electors'!L1316,2),1)="C",'Elegio-Electors'!L1316,IF(LEFT(RIGHT('Elegio-Electors'!M1316,2),1)="C",'Elegio-Electors'!M1316,""))</f>
        <v/>
      </c>
      <c r="F1316" s="91" t="str">
        <f>IF(LEFT(RIGHT('Elegio-Electors'!L1316,2),1)="O",'Elegio-Electors'!L1316,IF(LEFT(RIGHT('Elegio-Electors'!M1316,2),1)="O",'Elegio-Electors'!M1316,""))</f>
        <v/>
      </c>
      <c r="G1316" s="91" t="str">
        <f t="shared" si="60"/>
        <v>expéditeur:</v>
      </c>
      <c r="H1316" s="91" t="str">
        <f t="shared" si="61"/>
        <v>0 0</v>
      </c>
      <c r="I1316" s="91"/>
      <c r="J1316" s="40" t="str">
        <f t="shared" si="62"/>
        <v>signature obligatoire</v>
      </c>
    </row>
    <row r="1317" spans="1:10" x14ac:dyDescent="0.25">
      <c r="A1317" s="20">
        <f>'Elegio-Electors'!C1317</f>
        <v>0</v>
      </c>
      <c r="B1317" s="20">
        <f>'Elegio-Electors'!B1317</f>
        <v>0</v>
      </c>
      <c r="C1317" s="91">
        <f>IF(Procédure!$C$33=2,'Elegio-Electors'!D1317,Procédure!$C$33)</f>
        <v>0</v>
      </c>
      <c r="D1317" s="20">
        <f>'Elegio-Electors'!E1317</f>
        <v>0</v>
      </c>
      <c r="E1317" s="91" t="str">
        <f>IF(LEFT(RIGHT('Elegio-Electors'!L1317,2),1)="C",'Elegio-Electors'!L1317,IF(LEFT(RIGHT('Elegio-Electors'!M1317,2),1)="C",'Elegio-Electors'!M1317,""))</f>
        <v/>
      </c>
      <c r="F1317" s="91" t="str">
        <f>IF(LEFT(RIGHT('Elegio-Electors'!L1317,2),1)="O",'Elegio-Electors'!L1317,IF(LEFT(RIGHT('Elegio-Electors'!M1317,2),1)="O",'Elegio-Electors'!M1317,""))</f>
        <v/>
      </c>
      <c r="G1317" s="91" t="str">
        <f t="shared" si="60"/>
        <v>expéditeur:</v>
      </c>
      <c r="H1317" s="91" t="str">
        <f t="shared" si="61"/>
        <v>0 0</v>
      </c>
      <c r="I1317" s="91"/>
      <c r="J1317" s="40" t="str">
        <f t="shared" si="62"/>
        <v>signature obligatoire</v>
      </c>
    </row>
    <row r="1318" spans="1:10" x14ac:dyDescent="0.25">
      <c r="A1318" s="20">
        <f>'Elegio-Electors'!C1318</f>
        <v>0</v>
      </c>
      <c r="B1318" s="20">
        <f>'Elegio-Electors'!B1318</f>
        <v>0</v>
      </c>
      <c r="C1318" s="91">
        <f>IF(Procédure!$C$33=2,'Elegio-Electors'!D1318,Procédure!$C$33)</f>
        <v>0</v>
      </c>
      <c r="D1318" s="20">
        <f>'Elegio-Electors'!E1318</f>
        <v>0</v>
      </c>
      <c r="E1318" s="91" t="str">
        <f>IF(LEFT(RIGHT('Elegio-Electors'!L1318,2),1)="C",'Elegio-Electors'!L1318,IF(LEFT(RIGHT('Elegio-Electors'!M1318,2),1)="C",'Elegio-Electors'!M1318,""))</f>
        <v/>
      </c>
      <c r="F1318" s="91" t="str">
        <f>IF(LEFT(RIGHT('Elegio-Electors'!L1318,2),1)="O",'Elegio-Electors'!L1318,IF(LEFT(RIGHT('Elegio-Electors'!M1318,2),1)="O",'Elegio-Electors'!M1318,""))</f>
        <v/>
      </c>
      <c r="G1318" s="91" t="str">
        <f t="shared" si="60"/>
        <v>expéditeur:</v>
      </c>
      <c r="H1318" s="91" t="str">
        <f t="shared" si="61"/>
        <v>0 0</v>
      </c>
      <c r="I1318" s="91"/>
      <c r="J1318" s="40" t="str">
        <f t="shared" si="62"/>
        <v>signature obligatoire</v>
      </c>
    </row>
    <row r="1319" spans="1:10" x14ac:dyDescent="0.25">
      <c r="A1319" s="20">
        <f>'Elegio-Electors'!C1319</f>
        <v>0</v>
      </c>
      <c r="B1319" s="20">
        <f>'Elegio-Electors'!B1319</f>
        <v>0</v>
      </c>
      <c r="C1319" s="91">
        <f>IF(Procédure!$C$33=2,'Elegio-Electors'!D1319,Procédure!$C$33)</f>
        <v>0</v>
      </c>
      <c r="D1319" s="20">
        <f>'Elegio-Electors'!E1319</f>
        <v>0</v>
      </c>
      <c r="E1319" s="91" t="str">
        <f>IF(LEFT(RIGHT('Elegio-Electors'!L1319,2),1)="C",'Elegio-Electors'!L1319,IF(LEFT(RIGHT('Elegio-Electors'!M1319,2),1)="C",'Elegio-Electors'!M1319,""))</f>
        <v/>
      </c>
      <c r="F1319" s="91" t="str">
        <f>IF(LEFT(RIGHT('Elegio-Electors'!L1319,2),1)="O",'Elegio-Electors'!L1319,IF(LEFT(RIGHT('Elegio-Electors'!M1319,2),1)="O",'Elegio-Electors'!M1319,""))</f>
        <v/>
      </c>
      <c r="G1319" s="91" t="str">
        <f t="shared" si="60"/>
        <v>expéditeur:</v>
      </c>
      <c r="H1319" s="91" t="str">
        <f t="shared" si="61"/>
        <v>0 0</v>
      </c>
      <c r="I1319" s="91"/>
      <c r="J1319" s="40" t="str">
        <f t="shared" si="62"/>
        <v>signature obligatoire</v>
      </c>
    </row>
    <row r="1320" spans="1:10" x14ac:dyDescent="0.25">
      <c r="A1320" s="20">
        <f>'Elegio-Electors'!C1320</f>
        <v>0</v>
      </c>
      <c r="B1320" s="20">
        <f>'Elegio-Electors'!B1320</f>
        <v>0</v>
      </c>
      <c r="C1320" s="91">
        <f>IF(Procédure!$C$33=2,'Elegio-Electors'!D1320,Procédure!$C$33)</f>
        <v>0</v>
      </c>
      <c r="D1320" s="20">
        <f>'Elegio-Electors'!E1320</f>
        <v>0</v>
      </c>
      <c r="E1320" s="91" t="str">
        <f>IF(LEFT(RIGHT('Elegio-Electors'!L1320,2),1)="C",'Elegio-Electors'!L1320,IF(LEFT(RIGHT('Elegio-Electors'!M1320,2),1)="C",'Elegio-Electors'!M1320,""))</f>
        <v/>
      </c>
      <c r="F1320" s="91" t="str">
        <f>IF(LEFT(RIGHT('Elegio-Electors'!L1320,2),1)="O",'Elegio-Electors'!L1320,IF(LEFT(RIGHT('Elegio-Electors'!M1320,2),1)="O",'Elegio-Electors'!M1320,""))</f>
        <v/>
      </c>
      <c r="G1320" s="91" t="str">
        <f t="shared" si="60"/>
        <v>expéditeur:</v>
      </c>
      <c r="H1320" s="91" t="str">
        <f t="shared" si="61"/>
        <v>0 0</v>
      </c>
      <c r="I1320" s="91"/>
      <c r="J1320" s="40" t="str">
        <f t="shared" si="62"/>
        <v>signature obligatoire</v>
      </c>
    </row>
    <row r="1321" spans="1:10" x14ac:dyDescent="0.25">
      <c r="A1321" s="20">
        <f>'Elegio-Electors'!C1321</f>
        <v>0</v>
      </c>
      <c r="B1321" s="20">
        <f>'Elegio-Electors'!B1321</f>
        <v>0</v>
      </c>
      <c r="C1321" s="91">
        <f>IF(Procédure!$C$33=2,'Elegio-Electors'!D1321,Procédure!$C$33)</f>
        <v>0</v>
      </c>
      <c r="D1321" s="20">
        <f>'Elegio-Electors'!E1321</f>
        <v>0</v>
      </c>
      <c r="E1321" s="91" t="str">
        <f>IF(LEFT(RIGHT('Elegio-Electors'!L1321,2),1)="C",'Elegio-Electors'!L1321,IF(LEFT(RIGHT('Elegio-Electors'!M1321,2),1)="C",'Elegio-Electors'!M1321,""))</f>
        <v/>
      </c>
      <c r="F1321" s="91" t="str">
        <f>IF(LEFT(RIGHT('Elegio-Electors'!L1321,2),1)="O",'Elegio-Electors'!L1321,IF(LEFT(RIGHT('Elegio-Electors'!M1321,2),1)="O",'Elegio-Electors'!M1321,""))</f>
        <v/>
      </c>
      <c r="G1321" s="91" t="str">
        <f t="shared" si="60"/>
        <v>expéditeur:</v>
      </c>
      <c r="H1321" s="91" t="str">
        <f t="shared" si="61"/>
        <v>0 0</v>
      </c>
      <c r="I1321" s="91"/>
      <c r="J1321" s="40" t="str">
        <f t="shared" si="62"/>
        <v>signature obligatoire</v>
      </c>
    </row>
    <row r="1322" spans="1:10" x14ac:dyDescent="0.25">
      <c r="A1322" s="20">
        <f>'Elegio-Electors'!C1322</f>
        <v>0</v>
      </c>
      <c r="B1322" s="20">
        <f>'Elegio-Electors'!B1322</f>
        <v>0</v>
      </c>
      <c r="C1322" s="91">
        <f>IF(Procédure!$C$33=2,'Elegio-Electors'!D1322,Procédure!$C$33)</f>
        <v>0</v>
      </c>
      <c r="D1322" s="20">
        <f>'Elegio-Electors'!E1322</f>
        <v>0</v>
      </c>
      <c r="E1322" s="91" t="str">
        <f>IF(LEFT(RIGHT('Elegio-Electors'!L1322,2),1)="C",'Elegio-Electors'!L1322,IF(LEFT(RIGHT('Elegio-Electors'!M1322,2),1)="C",'Elegio-Electors'!M1322,""))</f>
        <v/>
      </c>
      <c r="F1322" s="91" t="str">
        <f>IF(LEFT(RIGHT('Elegio-Electors'!L1322,2),1)="O",'Elegio-Electors'!L1322,IF(LEFT(RIGHT('Elegio-Electors'!M1322,2),1)="O",'Elegio-Electors'!M1322,""))</f>
        <v/>
      </c>
      <c r="G1322" s="91" t="str">
        <f t="shared" si="60"/>
        <v>expéditeur:</v>
      </c>
      <c r="H1322" s="91" t="str">
        <f t="shared" si="61"/>
        <v>0 0</v>
      </c>
      <c r="I1322" s="91"/>
      <c r="J1322" s="40" t="str">
        <f t="shared" si="62"/>
        <v>signature obligatoire</v>
      </c>
    </row>
    <row r="1323" spans="1:10" x14ac:dyDescent="0.25">
      <c r="A1323" s="20">
        <f>'Elegio-Electors'!C1323</f>
        <v>0</v>
      </c>
      <c r="B1323" s="20">
        <f>'Elegio-Electors'!B1323</f>
        <v>0</v>
      </c>
      <c r="C1323" s="91">
        <f>IF(Procédure!$C$33=2,'Elegio-Electors'!D1323,Procédure!$C$33)</f>
        <v>0</v>
      </c>
      <c r="D1323" s="20">
        <f>'Elegio-Electors'!E1323</f>
        <v>0</v>
      </c>
      <c r="E1323" s="91" t="str">
        <f>IF(LEFT(RIGHT('Elegio-Electors'!L1323,2),1)="C",'Elegio-Electors'!L1323,IF(LEFT(RIGHT('Elegio-Electors'!M1323,2),1)="C",'Elegio-Electors'!M1323,""))</f>
        <v/>
      </c>
      <c r="F1323" s="91" t="str">
        <f>IF(LEFT(RIGHT('Elegio-Electors'!L1323,2),1)="O",'Elegio-Electors'!L1323,IF(LEFT(RIGHT('Elegio-Electors'!M1323,2),1)="O",'Elegio-Electors'!M1323,""))</f>
        <v/>
      </c>
      <c r="G1323" s="91" t="str">
        <f t="shared" si="60"/>
        <v>expéditeur:</v>
      </c>
      <c r="H1323" s="91" t="str">
        <f t="shared" si="61"/>
        <v>0 0</v>
      </c>
      <c r="I1323" s="91"/>
      <c r="J1323" s="40" t="str">
        <f t="shared" si="62"/>
        <v>signature obligatoire</v>
      </c>
    </row>
    <row r="1324" spans="1:10" x14ac:dyDescent="0.25">
      <c r="A1324" s="20">
        <f>'Elegio-Electors'!C1324</f>
        <v>0</v>
      </c>
      <c r="B1324" s="20">
        <f>'Elegio-Electors'!B1324</f>
        <v>0</v>
      </c>
      <c r="C1324" s="91">
        <f>IF(Procédure!$C$33=2,'Elegio-Electors'!D1324,Procédure!$C$33)</f>
        <v>0</v>
      </c>
      <c r="D1324" s="20">
        <f>'Elegio-Electors'!E1324</f>
        <v>0</v>
      </c>
      <c r="E1324" s="91" t="str">
        <f>IF(LEFT(RIGHT('Elegio-Electors'!L1324,2),1)="C",'Elegio-Electors'!L1324,IF(LEFT(RIGHT('Elegio-Electors'!M1324,2),1)="C",'Elegio-Electors'!M1324,""))</f>
        <v/>
      </c>
      <c r="F1324" s="91" t="str">
        <f>IF(LEFT(RIGHT('Elegio-Electors'!L1324,2),1)="O",'Elegio-Electors'!L1324,IF(LEFT(RIGHT('Elegio-Electors'!M1324,2),1)="O",'Elegio-Electors'!M1324,""))</f>
        <v/>
      </c>
      <c r="G1324" s="91" t="str">
        <f t="shared" si="60"/>
        <v>expéditeur:</v>
      </c>
      <c r="H1324" s="91" t="str">
        <f t="shared" si="61"/>
        <v>0 0</v>
      </c>
      <c r="I1324" s="91"/>
      <c r="J1324" s="40" t="str">
        <f t="shared" si="62"/>
        <v>signature obligatoire</v>
      </c>
    </row>
    <row r="1325" spans="1:10" x14ac:dyDescent="0.25">
      <c r="A1325" s="20">
        <f>'Elegio-Electors'!C1325</f>
        <v>0</v>
      </c>
      <c r="B1325" s="20">
        <f>'Elegio-Electors'!B1325</f>
        <v>0</v>
      </c>
      <c r="C1325" s="91">
        <f>IF(Procédure!$C$33=2,'Elegio-Electors'!D1325,Procédure!$C$33)</f>
        <v>0</v>
      </c>
      <c r="D1325" s="20">
        <f>'Elegio-Electors'!E1325</f>
        <v>0</v>
      </c>
      <c r="E1325" s="91" t="str">
        <f>IF(LEFT(RIGHT('Elegio-Electors'!L1325,2),1)="C",'Elegio-Electors'!L1325,IF(LEFT(RIGHT('Elegio-Electors'!M1325,2),1)="C",'Elegio-Electors'!M1325,""))</f>
        <v/>
      </c>
      <c r="F1325" s="91" t="str">
        <f>IF(LEFT(RIGHT('Elegio-Electors'!L1325,2),1)="O",'Elegio-Electors'!L1325,IF(LEFT(RIGHT('Elegio-Electors'!M1325,2),1)="O",'Elegio-Electors'!M1325,""))</f>
        <v/>
      </c>
      <c r="G1325" s="91" t="str">
        <f t="shared" si="60"/>
        <v>expéditeur:</v>
      </c>
      <c r="H1325" s="91" t="str">
        <f t="shared" si="61"/>
        <v>0 0</v>
      </c>
      <c r="I1325" s="91"/>
      <c r="J1325" s="40" t="str">
        <f t="shared" si="62"/>
        <v>signature obligatoire</v>
      </c>
    </row>
    <row r="1326" spans="1:10" x14ac:dyDescent="0.25">
      <c r="A1326" s="20">
        <f>'Elegio-Electors'!C1326</f>
        <v>0</v>
      </c>
      <c r="B1326" s="20">
        <f>'Elegio-Electors'!B1326</f>
        <v>0</v>
      </c>
      <c r="C1326" s="91">
        <f>IF(Procédure!$C$33=2,'Elegio-Electors'!D1326,Procédure!$C$33)</f>
        <v>0</v>
      </c>
      <c r="D1326" s="20">
        <f>'Elegio-Electors'!E1326</f>
        <v>0</v>
      </c>
      <c r="E1326" s="91" t="str">
        <f>IF(LEFT(RIGHT('Elegio-Electors'!L1326,2),1)="C",'Elegio-Electors'!L1326,IF(LEFT(RIGHT('Elegio-Electors'!M1326,2),1)="C",'Elegio-Electors'!M1326,""))</f>
        <v/>
      </c>
      <c r="F1326" s="91" t="str">
        <f>IF(LEFT(RIGHT('Elegio-Electors'!L1326,2),1)="O",'Elegio-Electors'!L1326,IF(LEFT(RIGHT('Elegio-Electors'!M1326,2),1)="O",'Elegio-Electors'!M1326,""))</f>
        <v/>
      </c>
      <c r="G1326" s="91" t="str">
        <f t="shared" si="60"/>
        <v>expéditeur:</v>
      </c>
      <c r="H1326" s="91" t="str">
        <f t="shared" si="61"/>
        <v>0 0</v>
      </c>
      <c r="I1326" s="91"/>
      <c r="J1326" s="40" t="str">
        <f t="shared" si="62"/>
        <v>signature obligatoire</v>
      </c>
    </row>
    <row r="1327" spans="1:10" x14ac:dyDescent="0.25">
      <c r="A1327" s="20">
        <f>'Elegio-Electors'!C1327</f>
        <v>0</v>
      </c>
      <c r="B1327" s="20">
        <f>'Elegio-Electors'!B1327</f>
        <v>0</v>
      </c>
      <c r="C1327" s="91">
        <f>IF(Procédure!$C$33=2,'Elegio-Electors'!D1327,Procédure!$C$33)</f>
        <v>0</v>
      </c>
      <c r="D1327" s="20">
        <f>'Elegio-Electors'!E1327</f>
        <v>0</v>
      </c>
      <c r="E1327" s="91" t="str">
        <f>IF(LEFT(RIGHT('Elegio-Electors'!L1327,2),1)="C",'Elegio-Electors'!L1327,IF(LEFT(RIGHT('Elegio-Electors'!M1327,2),1)="C",'Elegio-Electors'!M1327,""))</f>
        <v/>
      </c>
      <c r="F1327" s="91" t="str">
        <f>IF(LEFT(RIGHT('Elegio-Electors'!L1327,2),1)="O",'Elegio-Electors'!L1327,IF(LEFT(RIGHT('Elegio-Electors'!M1327,2),1)="O",'Elegio-Electors'!M1327,""))</f>
        <v/>
      </c>
      <c r="G1327" s="91" t="str">
        <f t="shared" si="60"/>
        <v>expéditeur:</v>
      </c>
      <c r="H1327" s="91" t="str">
        <f t="shared" si="61"/>
        <v>0 0</v>
      </c>
      <c r="I1327" s="91"/>
      <c r="J1327" s="40" t="str">
        <f t="shared" si="62"/>
        <v>signature obligatoire</v>
      </c>
    </row>
    <row r="1328" spans="1:10" x14ac:dyDescent="0.25">
      <c r="A1328" s="20">
        <f>'Elegio-Electors'!C1328</f>
        <v>0</v>
      </c>
      <c r="B1328" s="20">
        <f>'Elegio-Electors'!B1328</f>
        <v>0</v>
      </c>
      <c r="C1328" s="91">
        <f>IF(Procédure!$C$33=2,'Elegio-Electors'!D1328,Procédure!$C$33)</f>
        <v>0</v>
      </c>
      <c r="D1328" s="20">
        <f>'Elegio-Electors'!E1328</f>
        <v>0</v>
      </c>
      <c r="E1328" s="91" t="str">
        <f>IF(LEFT(RIGHT('Elegio-Electors'!L1328,2),1)="C",'Elegio-Electors'!L1328,IF(LEFT(RIGHT('Elegio-Electors'!M1328,2),1)="C",'Elegio-Electors'!M1328,""))</f>
        <v/>
      </c>
      <c r="F1328" s="91" t="str">
        <f>IF(LEFT(RIGHT('Elegio-Electors'!L1328,2),1)="O",'Elegio-Electors'!L1328,IF(LEFT(RIGHT('Elegio-Electors'!M1328,2),1)="O",'Elegio-Electors'!M1328,""))</f>
        <v/>
      </c>
      <c r="G1328" s="91" t="str">
        <f t="shared" si="60"/>
        <v>expéditeur:</v>
      </c>
      <c r="H1328" s="91" t="str">
        <f t="shared" si="61"/>
        <v>0 0</v>
      </c>
      <c r="I1328" s="91"/>
      <c r="J1328" s="40" t="str">
        <f t="shared" si="62"/>
        <v>signature obligatoire</v>
      </c>
    </row>
    <row r="1329" spans="1:10" x14ac:dyDescent="0.25">
      <c r="A1329" s="20">
        <f>'Elegio-Electors'!C1329</f>
        <v>0</v>
      </c>
      <c r="B1329" s="20">
        <f>'Elegio-Electors'!B1329</f>
        <v>0</v>
      </c>
      <c r="C1329" s="91">
        <f>IF(Procédure!$C$33=2,'Elegio-Electors'!D1329,Procédure!$C$33)</f>
        <v>0</v>
      </c>
      <c r="D1329" s="20">
        <f>'Elegio-Electors'!E1329</f>
        <v>0</v>
      </c>
      <c r="E1329" s="91" t="str">
        <f>IF(LEFT(RIGHT('Elegio-Electors'!L1329,2),1)="C",'Elegio-Electors'!L1329,IF(LEFT(RIGHT('Elegio-Electors'!M1329,2),1)="C",'Elegio-Electors'!M1329,""))</f>
        <v/>
      </c>
      <c r="F1329" s="91" t="str">
        <f>IF(LEFT(RIGHT('Elegio-Electors'!L1329,2),1)="O",'Elegio-Electors'!L1329,IF(LEFT(RIGHT('Elegio-Electors'!M1329,2),1)="O",'Elegio-Electors'!M1329,""))</f>
        <v/>
      </c>
      <c r="G1329" s="91" t="str">
        <f t="shared" si="60"/>
        <v>expéditeur:</v>
      </c>
      <c r="H1329" s="91" t="str">
        <f t="shared" si="61"/>
        <v>0 0</v>
      </c>
      <c r="I1329" s="91"/>
      <c r="J1329" s="40" t="str">
        <f t="shared" si="62"/>
        <v>signature obligatoire</v>
      </c>
    </row>
    <row r="1330" spans="1:10" x14ac:dyDescent="0.25">
      <c r="A1330" s="20">
        <f>'Elegio-Electors'!C1330</f>
        <v>0</v>
      </c>
      <c r="B1330" s="20">
        <f>'Elegio-Electors'!B1330</f>
        <v>0</v>
      </c>
      <c r="C1330" s="91">
        <f>IF(Procédure!$C$33=2,'Elegio-Electors'!D1330,Procédure!$C$33)</f>
        <v>0</v>
      </c>
      <c r="D1330" s="20">
        <f>'Elegio-Electors'!E1330</f>
        <v>0</v>
      </c>
      <c r="E1330" s="91" t="str">
        <f>IF(LEFT(RIGHT('Elegio-Electors'!L1330,2),1)="C",'Elegio-Electors'!L1330,IF(LEFT(RIGHT('Elegio-Electors'!M1330,2),1)="C",'Elegio-Electors'!M1330,""))</f>
        <v/>
      </c>
      <c r="F1330" s="91" t="str">
        <f>IF(LEFT(RIGHT('Elegio-Electors'!L1330,2),1)="O",'Elegio-Electors'!L1330,IF(LEFT(RIGHT('Elegio-Electors'!M1330,2),1)="O",'Elegio-Electors'!M1330,""))</f>
        <v/>
      </c>
      <c r="G1330" s="91" t="str">
        <f t="shared" si="60"/>
        <v>expéditeur:</v>
      </c>
      <c r="H1330" s="91" t="str">
        <f t="shared" si="61"/>
        <v>0 0</v>
      </c>
      <c r="I1330" s="91"/>
      <c r="J1330" s="40" t="str">
        <f t="shared" si="62"/>
        <v>signature obligatoire</v>
      </c>
    </row>
    <row r="1331" spans="1:10" x14ac:dyDescent="0.25">
      <c r="A1331" s="20">
        <f>'Elegio-Electors'!C1331</f>
        <v>0</v>
      </c>
      <c r="B1331" s="20">
        <f>'Elegio-Electors'!B1331</f>
        <v>0</v>
      </c>
      <c r="C1331" s="91">
        <f>IF(Procédure!$C$33=2,'Elegio-Electors'!D1331,Procédure!$C$33)</f>
        <v>0</v>
      </c>
      <c r="D1331" s="20">
        <f>'Elegio-Electors'!E1331</f>
        <v>0</v>
      </c>
      <c r="E1331" s="91" t="str">
        <f>IF(LEFT(RIGHT('Elegio-Electors'!L1331,2),1)="C",'Elegio-Electors'!L1331,IF(LEFT(RIGHT('Elegio-Electors'!M1331,2),1)="C",'Elegio-Electors'!M1331,""))</f>
        <v/>
      </c>
      <c r="F1331" s="91" t="str">
        <f>IF(LEFT(RIGHT('Elegio-Electors'!L1331,2),1)="O",'Elegio-Electors'!L1331,IF(LEFT(RIGHT('Elegio-Electors'!M1331,2),1)="O",'Elegio-Electors'!M1331,""))</f>
        <v/>
      </c>
      <c r="G1331" s="91" t="str">
        <f t="shared" si="60"/>
        <v>expéditeur:</v>
      </c>
      <c r="H1331" s="91" t="str">
        <f t="shared" si="61"/>
        <v>0 0</v>
      </c>
      <c r="I1331" s="91"/>
      <c r="J1331" s="40" t="str">
        <f t="shared" si="62"/>
        <v>signature obligatoire</v>
      </c>
    </row>
    <row r="1332" spans="1:10" x14ac:dyDescent="0.25">
      <c r="A1332" s="20">
        <f>'Elegio-Electors'!C1332</f>
        <v>0</v>
      </c>
      <c r="B1332" s="20">
        <f>'Elegio-Electors'!B1332</f>
        <v>0</v>
      </c>
      <c r="C1332" s="91">
        <f>IF(Procédure!$C$33=2,'Elegio-Electors'!D1332,Procédure!$C$33)</f>
        <v>0</v>
      </c>
      <c r="D1332" s="20">
        <f>'Elegio-Electors'!E1332</f>
        <v>0</v>
      </c>
      <c r="E1332" s="91" t="str">
        <f>IF(LEFT(RIGHT('Elegio-Electors'!L1332,2),1)="C",'Elegio-Electors'!L1332,IF(LEFT(RIGHT('Elegio-Electors'!M1332,2),1)="C",'Elegio-Electors'!M1332,""))</f>
        <v/>
      </c>
      <c r="F1332" s="91" t="str">
        <f>IF(LEFT(RIGHT('Elegio-Electors'!L1332,2),1)="O",'Elegio-Electors'!L1332,IF(LEFT(RIGHT('Elegio-Electors'!M1332,2),1)="O",'Elegio-Electors'!M1332,""))</f>
        <v/>
      </c>
      <c r="G1332" s="91" t="str">
        <f t="shared" si="60"/>
        <v>expéditeur:</v>
      </c>
      <c r="H1332" s="91" t="str">
        <f t="shared" si="61"/>
        <v>0 0</v>
      </c>
      <c r="I1332" s="91"/>
      <c r="J1332" s="40" t="str">
        <f t="shared" si="62"/>
        <v>signature obligatoire</v>
      </c>
    </row>
    <row r="1333" spans="1:10" x14ac:dyDescent="0.25">
      <c r="A1333" s="20">
        <f>'Elegio-Electors'!C1333</f>
        <v>0</v>
      </c>
      <c r="B1333" s="20">
        <f>'Elegio-Electors'!B1333</f>
        <v>0</v>
      </c>
      <c r="C1333" s="91">
        <f>IF(Procédure!$C$33=2,'Elegio-Electors'!D1333,Procédure!$C$33)</f>
        <v>0</v>
      </c>
      <c r="D1333" s="20">
        <f>'Elegio-Electors'!E1333</f>
        <v>0</v>
      </c>
      <c r="E1333" s="91" t="str">
        <f>IF(LEFT(RIGHT('Elegio-Electors'!L1333,2),1)="C",'Elegio-Electors'!L1333,IF(LEFT(RIGHT('Elegio-Electors'!M1333,2),1)="C",'Elegio-Electors'!M1333,""))</f>
        <v/>
      </c>
      <c r="F1333" s="91" t="str">
        <f>IF(LEFT(RIGHT('Elegio-Electors'!L1333,2),1)="O",'Elegio-Electors'!L1333,IF(LEFT(RIGHT('Elegio-Electors'!M1333,2),1)="O",'Elegio-Electors'!M1333,""))</f>
        <v/>
      </c>
      <c r="G1333" s="91" t="str">
        <f t="shared" si="60"/>
        <v>expéditeur:</v>
      </c>
      <c r="H1333" s="91" t="str">
        <f t="shared" si="61"/>
        <v>0 0</v>
      </c>
      <c r="I1333" s="91"/>
      <c r="J1333" s="40" t="str">
        <f t="shared" si="62"/>
        <v>signature obligatoire</v>
      </c>
    </row>
    <row r="1334" spans="1:10" x14ac:dyDescent="0.25">
      <c r="A1334" s="20">
        <f>'Elegio-Electors'!C1334</f>
        <v>0</v>
      </c>
      <c r="B1334" s="20">
        <f>'Elegio-Electors'!B1334</f>
        <v>0</v>
      </c>
      <c r="C1334" s="91">
        <f>IF(Procédure!$C$33=2,'Elegio-Electors'!D1334,Procédure!$C$33)</f>
        <v>0</v>
      </c>
      <c r="D1334" s="20">
        <f>'Elegio-Electors'!E1334</f>
        <v>0</v>
      </c>
      <c r="E1334" s="91" t="str">
        <f>IF(LEFT(RIGHT('Elegio-Electors'!L1334,2),1)="C",'Elegio-Electors'!L1334,IF(LEFT(RIGHT('Elegio-Electors'!M1334,2),1)="C",'Elegio-Electors'!M1334,""))</f>
        <v/>
      </c>
      <c r="F1334" s="91" t="str">
        <f>IF(LEFT(RIGHT('Elegio-Electors'!L1334,2),1)="O",'Elegio-Electors'!L1334,IF(LEFT(RIGHT('Elegio-Electors'!M1334,2),1)="O",'Elegio-Electors'!M1334,""))</f>
        <v/>
      </c>
      <c r="G1334" s="91" t="str">
        <f t="shared" si="60"/>
        <v>expéditeur:</v>
      </c>
      <c r="H1334" s="91" t="str">
        <f t="shared" si="61"/>
        <v>0 0</v>
      </c>
      <c r="I1334" s="91"/>
      <c r="J1334" s="40" t="str">
        <f t="shared" si="62"/>
        <v>signature obligatoire</v>
      </c>
    </row>
    <row r="1335" spans="1:10" x14ac:dyDescent="0.25">
      <c r="A1335" s="20">
        <f>'Elegio-Electors'!C1335</f>
        <v>0</v>
      </c>
      <c r="B1335" s="20">
        <f>'Elegio-Electors'!B1335</f>
        <v>0</v>
      </c>
      <c r="C1335" s="91">
        <f>IF(Procédure!$C$33=2,'Elegio-Electors'!D1335,Procédure!$C$33)</f>
        <v>0</v>
      </c>
      <c r="D1335" s="20">
        <f>'Elegio-Electors'!E1335</f>
        <v>0</v>
      </c>
      <c r="E1335" s="91" t="str">
        <f>IF(LEFT(RIGHT('Elegio-Electors'!L1335,2),1)="C",'Elegio-Electors'!L1335,IF(LEFT(RIGHT('Elegio-Electors'!M1335,2),1)="C",'Elegio-Electors'!M1335,""))</f>
        <v/>
      </c>
      <c r="F1335" s="91" t="str">
        <f>IF(LEFT(RIGHT('Elegio-Electors'!L1335,2),1)="O",'Elegio-Electors'!L1335,IF(LEFT(RIGHT('Elegio-Electors'!M1335,2),1)="O",'Elegio-Electors'!M1335,""))</f>
        <v/>
      </c>
      <c r="G1335" s="91" t="str">
        <f t="shared" si="60"/>
        <v>expéditeur:</v>
      </c>
      <c r="H1335" s="91" t="str">
        <f t="shared" si="61"/>
        <v>0 0</v>
      </c>
      <c r="I1335" s="91"/>
      <c r="J1335" s="40" t="str">
        <f t="shared" si="62"/>
        <v>signature obligatoire</v>
      </c>
    </row>
    <row r="1336" spans="1:10" x14ac:dyDescent="0.25">
      <c r="A1336" s="20">
        <f>'Elegio-Electors'!C1336</f>
        <v>0</v>
      </c>
      <c r="B1336" s="20">
        <f>'Elegio-Electors'!B1336</f>
        <v>0</v>
      </c>
      <c r="C1336" s="91">
        <f>IF(Procédure!$C$33=2,'Elegio-Electors'!D1336,Procédure!$C$33)</f>
        <v>0</v>
      </c>
      <c r="D1336" s="20">
        <f>'Elegio-Electors'!E1336</f>
        <v>0</v>
      </c>
      <c r="E1336" s="91" t="str">
        <f>IF(LEFT(RIGHT('Elegio-Electors'!L1336,2),1)="C",'Elegio-Electors'!L1336,IF(LEFT(RIGHT('Elegio-Electors'!M1336,2),1)="C",'Elegio-Electors'!M1336,""))</f>
        <v/>
      </c>
      <c r="F1336" s="91" t="str">
        <f>IF(LEFT(RIGHT('Elegio-Electors'!L1336,2),1)="O",'Elegio-Electors'!L1336,IF(LEFT(RIGHT('Elegio-Electors'!M1336,2),1)="O",'Elegio-Electors'!M1336,""))</f>
        <v/>
      </c>
      <c r="G1336" s="91" t="str">
        <f t="shared" si="60"/>
        <v>expéditeur:</v>
      </c>
      <c r="H1336" s="91" t="str">
        <f t="shared" si="61"/>
        <v>0 0</v>
      </c>
      <c r="I1336" s="91"/>
      <c r="J1336" s="40" t="str">
        <f t="shared" si="62"/>
        <v>signature obligatoire</v>
      </c>
    </row>
    <row r="1337" spans="1:10" x14ac:dyDescent="0.25">
      <c r="A1337" s="20">
        <f>'Elegio-Electors'!C1337</f>
        <v>0</v>
      </c>
      <c r="B1337" s="20">
        <f>'Elegio-Electors'!B1337</f>
        <v>0</v>
      </c>
      <c r="C1337" s="91">
        <f>IF(Procédure!$C$33=2,'Elegio-Electors'!D1337,Procédure!$C$33)</f>
        <v>0</v>
      </c>
      <c r="D1337" s="20">
        <f>'Elegio-Electors'!E1337</f>
        <v>0</v>
      </c>
      <c r="E1337" s="91" t="str">
        <f>IF(LEFT(RIGHT('Elegio-Electors'!L1337,2),1)="C",'Elegio-Electors'!L1337,IF(LEFT(RIGHT('Elegio-Electors'!M1337,2),1)="C",'Elegio-Electors'!M1337,""))</f>
        <v/>
      </c>
      <c r="F1337" s="91" t="str">
        <f>IF(LEFT(RIGHT('Elegio-Electors'!L1337,2),1)="O",'Elegio-Electors'!L1337,IF(LEFT(RIGHT('Elegio-Electors'!M1337,2),1)="O",'Elegio-Electors'!M1337,""))</f>
        <v/>
      </c>
      <c r="G1337" s="91" t="str">
        <f t="shared" si="60"/>
        <v>expéditeur:</v>
      </c>
      <c r="H1337" s="91" t="str">
        <f t="shared" si="61"/>
        <v>0 0</v>
      </c>
      <c r="I1337" s="91"/>
      <c r="J1337" s="40" t="str">
        <f t="shared" si="62"/>
        <v>signature obligatoire</v>
      </c>
    </row>
    <row r="1338" spans="1:10" x14ac:dyDescent="0.25">
      <c r="A1338" s="20">
        <f>'Elegio-Electors'!C1338</f>
        <v>0</v>
      </c>
      <c r="B1338" s="20">
        <f>'Elegio-Electors'!B1338</f>
        <v>0</v>
      </c>
      <c r="C1338" s="91">
        <f>IF(Procédure!$C$33=2,'Elegio-Electors'!D1338,Procédure!$C$33)</f>
        <v>0</v>
      </c>
      <c r="D1338" s="20">
        <f>'Elegio-Electors'!E1338</f>
        <v>0</v>
      </c>
      <c r="E1338" s="91" t="str">
        <f>IF(LEFT(RIGHT('Elegio-Electors'!L1338,2),1)="C",'Elegio-Electors'!L1338,IF(LEFT(RIGHT('Elegio-Electors'!M1338,2),1)="C",'Elegio-Electors'!M1338,""))</f>
        <v/>
      </c>
      <c r="F1338" s="91" t="str">
        <f>IF(LEFT(RIGHT('Elegio-Electors'!L1338,2),1)="O",'Elegio-Electors'!L1338,IF(LEFT(RIGHT('Elegio-Electors'!M1338,2),1)="O",'Elegio-Electors'!M1338,""))</f>
        <v/>
      </c>
      <c r="G1338" s="91" t="str">
        <f t="shared" si="60"/>
        <v>expéditeur:</v>
      </c>
      <c r="H1338" s="91" t="str">
        <f t="shared" si="61"/>
        <v>0 0</v>
      </c>
      <c r="I1338" s="91"/>
      <c r="J1338" s="40" t="str">
        <f t="shared" si="62"/>
        <v>signature obligatoire</v>
      </c>
    </row>
    <row r="1339" spans="1:10" x14ac:dyDescent="0.25">
      <c r="A1339" s="20">
        <f>'Elegio-Electors'!C1339</f>
        <v>0</v>
      </c>
      <c r="B1339" s="20">
        <f>'Elegio-Electors'!B1339</f>
        <v>0</v>
      </c>
      <c r="C1339" s="91">
        <f>IF(Procédure!$C$33=2,'Elegio-Electors'!D1339,Procédure!$C$33)</f>
        <v>0</v>
      </c>
      <c r="D1339" s="20">
        <f>'Elegio-Electors'!E1339</f>
        <v>0</v>
      </c>
      <c r="E1339" s="91" t="str">
        <f>IF(LEFT(RIGHT('Elegio-Electors'!L1339,2),1)="C",'Elegio-Electors'!L1339,IF(LEFT(RIGHT('Elegio-Electors'!M1339,2),1)="C",'Elegio-Electors'!M1339,""))</f>
        <v/>
      </c>
      <c r="F1339" s="91" t="str">
        <f>IF(LEFT(RIGHT('Elegio-Electors'!L1339,2),1)="O",'Elegio-Electors'!L1339,IF(LEFT(RIGHT('Elegio-Electors'!M1339,2),1)="O",'Elegio-Electors'!M1339,""))</f>
        <v/>
      </c>
      <c r="G1339" s="91" t="str">
        <f t="shared" si="60"/>
        <v>expéditeur:</v>
      </c>
      <c r="H1339" s="91" t="str">
        <f t="shared" si="61"/>
        <v>0 0</v>
      </c>
      <c r="I1339" s="91"/>
      <c r="J1339" s="40" t="str">
        <f t="shared" si="62"/>
        <v>signature obligatoire</v>
      </c>
    </row>
    <row r="1340" spans="1:10" x14ac:dyDescent="0.25">
      <c r="A1340" s="20">
        <f>'Elegio-Electors'!C1340</f>
        <v>0</v>
      </c>
      <c r="B1340" s="20">
        <f>'Elegio-Electors'!B1340</f>
        <v>0</v>
      </c>
      <c r="C1340" s="91">
        <f>IF(Procédure!$C$33=2,'Elegio-Electors'!D1340,Procédure!$C$33)</f>
        <v>0</v>
      </c>
      <c r="D1340" s="20">
        <f>'Elegio-Electors'!E1340</f>
        <v>0</v>
      </c>
      <c r="E1340" s="91" t="str">
        <f>IF(LEFT(RIGHT('Elegio-Electors'!L1340,2),1)="C",'Elegio-Electors'!L1340,IF(LEFT(RIGHT('Elegio-Electors'!M1340,2),1)="C",'Elegio-Electors'!M1340,""))</f>
        <v/>
      </c>
      <c r="F1340" s="91" t="str">
        <f>IF(LEFT(RIGHT('Elegio-Electors'!L1340,2),1)="O",'Elegio-Electors'!L1340,IF(LEFT(RIGHT('Elegio-Electors'!M1340,2),1)="O",'Elegio-Electors'!M1340,""))</f>
        <v/>
      </c>
      <c r="G1340" s="91" t="str">
        <f t="shared" si="60"/>
        <v>expéditeur:</v>
      </c>
      <c r="H1340" s="91" t="str">
        <f t="shared" si="61"/>
        <v>0 0</v>
      </c>
      <c r="I1340" s="91"/>
      <c r="J1340" s="40" t="str">
        <f t="shared" si="62"/>
        <v>signature obligatoire</v>
      </c>
    </row>
    <row r="1341" spans="1:10" x14ac:dyDescent="0.25">
      <c r="A1341" s="20">
        <f>'Elegio-Electors'!C1341</f>
        <v>0</v>
      </c>
      <c r="B1341" s="20">
        <f>'Elegio-Electors'!B1341</f>
        <v>0</v>
      </c>
      <c r="C1341" s="91">
        <f>IF(Procédure!$C$33=2,'Elegio-Electors'!D1341,Procédure!$C$33)</f>
        <v>0</v>
      </c>
      <c r="D1341" s="20">
        <f>'Elegio-Electors'!E1341</f>
        <v>0</v>
      </c>
      <c r="E1341" s="91" t="str">
        <f>IF(LEFT(RIGHT('Elegio-Electors'!L1341,2),1)="C",'Elegio-Electors'!L1341,IF(LEFT(RIGHT('Elegio-Electors'!M1341,2),1)="C",'Elegio-Electors'!M1341,""))</f>
        <v/>
      </c>
      <c r="F1341" s="91" t="str">
        <f>IF(LEFT(RIGHT('Elegio-Electors'!L1341,2),1)="O",'Elegio-Electors'!L1341,IF(LEFT(RIGHT('Elegio-Electors'!M1341,2),1)="O",'Elegio-Electors'!M1341,""))</f>
        <v/>
      </c>
      <c r="G1341" s="91" t="str">
        <f t="shared" si="60"/>
        <v>expéditeur:</v>
      </c>
      <c r="H1341" s="91" t="str">
        <f t="shared" si="61"/>
        <v>0 0</v>
      </c>
      <c r="I1341" s="91"/>
      <c r="J1341" s="40" t="str">
        <f t="shared" si="62"/>
        <v>signature obligatoire</v>
      </c>
    </row>
    <row r="1342" spans="1:10" x14ac:dyDescent="0.25">
      <c r="A1342" s="20">
        <f>'Elegio-Electors'!C1342</f>
        <v>0</v>
      </c>
      <c r="B1342" s="20">
        <f>'Elegio-Electors'!B1342</f>
        <v>0</v>
      </c>
      <c r="C1342" s="91">
        <f>IF(Procédure!$C$33=2,'Elegio-Electors'!D1342,Procédure!$C$33)</f>
        <v>0</v>
      </c>
      <c r="D1342" s="20">
        <f>'Elegio-Electors'!E1342</f>
        <v>0</v>
      </c>
      <c r="E1342" s="91" t="str">
        <f>IF(LEFT(RIGHT('Elegio-Electors'!L1342,2),1)="C",'Elegio-Electors'!L1342,IF(LEFT(RIGHT('Elegio-Electors'!M1342,2),1)="C",'Elegio-Electors'!M1342,""))</f>
        <v/>
      </c>
      <c r="F1342" s="91" t="str">
        <f>IF(LEFT(RIGHT('Elegio-Electors'!L1342,2),1)="O",'Elegio-Electors'!L1342,IF(LEFT(RIGHT('Elegio-Electors'!M1342,2),1)="O",'Elegio-Electors'!M1342,""))</f>
        <v/>
      </c>
      <c r="G1342" s="91" t="str">
        <f t="shared" si="60"/>
        <v>expéditeur:</v>
      </c>
      <c r="H1342" s="91" t="str">
        <f t="shared" si="61"/>
        <v>0 0</v>
      </c>
      <c r="I1342" s="91"/>
      <c r="J1342" s="40" t="str">
        <f t="shared" si="62"/>
        <v>signature obligatoire</v>
      </c>
    </row>
    <row r="1343" spans="1:10" x14ac:dyDescent="0.25">
      <c r="A1343" s="20">
        <f>'Elegio-Electors'!C1343</f>
        <v>0</v>
      </c>
      <c r="B1343" s="20">
        <f>'Elegio-Electors'!B1343</f>
        <v>0</v>
      </c>
      <c r="C1343" s="91">
        <f>IF(Procédure!$C$33=2,'Elegio-Electors'!D1343,Procédure!$C$33)</f>
        <v>0</v>
      </c>
      <c r="D1343" s="20">
        <f>'Elegio-Electors'!E1343</f>
        <v>0</v>
      </c>
      <c r="E1343" s="91" t="str">
        <f>IF(LEFT(RIGHT('Elegio-Electors'!L1343,2),1)="C",'Elegio-Electors'!L1343,IF(LEFT(RIGHT('Elegio-Electors'!M1343,2),1)="C",'Elegio-Electors'!M1343,""))</f>
        <v/>
      </c>
      <c r="F1343" s="91" t="str">
        <f>IF(LEFT(RIGHT('Elegio-Electors'!L1343,2),1)="O",'Elegio-Electors'!L1343,IF(LEFT(RIGHT('Elegio-Electors'!M1343,2),1)="O",'Elegio-Electors'!M1343,""))</f>
        <v/>
      </c>
      <c r="G1343" s="91" t="str">
        <f t="shared" si="60"/>
        <v>expéditeur:</v>
      </c>
      <c r="H1343" s="91" t="str">
        <f t="shared" si="61"/>
        <v>0 0</v>
      </c>
      <c r="I1343" s="91"/>
      <c r="J1343" s="40" t="str">
        <f t="shared" si="62"/>
        <v>signature obligatoire</v>
      </c>
    </row>
    <row r="1344" spans="1:10" x14ac:dyDescent="0.25">
      <c r="A1344" s="20">
        <f>'Elegio-Electors'!C1344</f>
        <v>0</v>
      </c>
      <c r="B1344" s="20">
        <f>'Elegio-Electors'!B1344</f>
        <v>0</v>
      </c>
      <c r="C1344" s="91">
        <f>IF(Procédure!$C$33=2,'Elegio-Electors'!D1344,Procédure!$C$33)</f>
        <v>0</v>
      </c>
      <c r="D1344" s="20">
        <f>'Elegio-Electors'!E1344</f>
        <v>0</v>
      </c>
      <c r="E1344" s="91" t="str">
        <f>IF(LEFT(RIGHT('Elegio-Electors'!L1344,2),1)="C",'Elegio-Electors'!L1344,IF(LEFT(RIGHT('Elegio-Electors'!M1344,2),1)="C",'Elegio-Electors'!M1344,""))</f>
        <v/>
      </c>
      <c r="F1344" s="91" t="str">
        <f>IF(LEFT(RIGHT('Elegio-Electors'!L1344,2),1)="O",'Elegio-Electors'!L1344,IF(LEFT(RIGHT('Elegio-Electors'!M1344,2),1)="O",'Elegio-Electors'!M1344,""))</f>
        <v/>
      </c>
      <c r="G1344" s="91" t="str">
        <f t="shared" si="60"/>
        <v>expéditeur:</v>
      </c>
      <c r="H1344" s="91" t="str">
        <f t="shared" si="61"/>
        <v>0 0</v>
      </c>
      <c r="I1344" s="91"/>
      <c r="J1344" s="40" t="str">
        <f t="shared" si="62"/>
        <v>signature obligatoire</v>
      </c>
    </row>
    <row r="1345" spans="1:10" x14ac:dyDescent="0.25">
      <c r="A1345" s="20">
        <f>'Elegio-Electors'!C1345</f>
        <v>0</v>
      </c>
      <c r="B1345" s="20">
        <f>'Elegio-Electors'!B1345</f>
        <v>0</v>
      </c>
      <c r="C1345" s="91">
        <f>IF(Procédure!$C$33=2,'Elegio-Electors'!D1345,Procédure!$C$33)</f>
        <v>0</v>
      </c>
      <c r="D1345" s="20">
        <f>'Elegio-Electors'!E1345</f>
        <v>0</v>
      </c>
      <c r="E1345" s="91" t="str">
        <f>IF(LEFT(RIGHT('Elegio-Electors'!L1345,2),1)="C",'Elegio-Electors'!L1345,IF(LEFT(RIGHT('Elegio-Electors'!M1345,2),1)="C",'Elegio-Electors'!M1345,""))</f>
        <v/>
      </c>
      <c r="F1345" s="91" t="str">
        <f>IF(LEFT(RIGHT('Elegio-Electors'!L1345,2),1)="O",'Elegio-Electors'!L1345,IF(LEFT(RIGHT('Elegio-Electors'!M1345,2),1)="O",'Elegio-Electors'!M1345,""))</f>
        <v/>
      </c>
      <c r="G1345" s="91" t="str">
        <f t="shared" si="60"/>
        <v>expéditeur:</v>
      </c>
      <c r="H1345" s="91" t="str">
        <f t="shared" si="61"/>
        <v>0 0</v>
      </c>
      <c r="I1345" s="91"/>
      <c r="J1345" s="40" t="str">
        <f t="shared" si="62"/>
        <v>signature obligatoire</v>
      </c>
    </row>
    <row r="1346" spans="1:10" x14ac:dyDescent="0.25">
      <c r="A1346" s="20">
        <f>'Elegio-Electors'!C1346</f>
        <v>0</v>
      </c>
      <c r="B1346" s="20">
        <f>'Elegio-Electors'!B1346</f>
        <v>0</v>
      </c>
      <c r="C1346" s="91">
        <f>IF(Procédure!$C$33=2,'Elegio-Electors'!D1346,Procédure!$C$33)</f>
        <v>0</v>
      </c>
      <c r="D1346" s="20">
        <f>'Elegio-Electors'!E1346</f>
        <v>0</v>
      </c>
      <c r="E1346" s="91" t="str">
        <f>IF(LEFT(RIGHT('Elegio-Electors'!L1346,2),1)="C",'Elegio-Electors'!L1346,IF(LEFT(RIGHT('Elegio-Electors'!M1346,2),1)="C",'Elegio-Electors'!M1346,""))</f>
        <v/>
      </c>
      <c r="F1346" s="91" t="str">
        <f>IF(LEFT(RIGHT('Elegio-Electors'!L1346,2),1)="O",'Elegio-Electors'!L1346,IF(LEFT(RIGHT('Elegio-Electors'!M1346,2),1)="O",'Elegio-Electors'!M1346,""))</f>
        <v/>
      </c>
      <c r="G1346" s="91" t="str">
        <f t="shared" si="60"/>
        <v>expéditeur:</v>
      </c>
      <c r="H1346" s="91" t="str">
        <f t="shared" si="61"/>
        <v>0 0</v>
      </c>
      <c r="I1346" s="91"/>
      <c r="J1346" s="40" t="str">
        <f t="shared" si="62"/>
        <v>signature obligatoire</v>
      </c>
    </row>
    <row r="1347" spans="1:10" x14ac:dyDescent="0.25">
      <c r="A1347" s="20">
        <f>'Elegio-Electors'!C1347</f>
        <v>0</v>
      </c>
      <c r="B1347" s="20">
        <f>'Elegio-Electors'!B1347</f>
        <v>0</v>
      </c>
      <c r="C1347" s="91">
        <f>IF(Procédure!$C$33=2,'Elegio-Electors'!D1347,Procédure!$C$33)</f>
        <v>0</v>
      </c>
      <c r="D1347" s="20">
        <f>'Elegio-Electors'!E1347</f>
        <v>0</v>
      </c>
      <c r="E1347" s="91" t="str">
        <f>IF(LEFT(RIGHT('Elegio-Electors'!L1347,2),1)="C",'Elegio-Electors'!L1347,IF(LEFT(RIGHT('Elegio-Electors'!M1347,2),1)="C",'Elegio-Electors'!M1347,""))</f>
        <v/>
      </c>
      <c r="F1347" s="91" t="str">
        <f>IF(LEFT(RIGHT('Elegio-Electors'!L1347,2),1)="O",'Elegio-Electors'!L1347,IF(LEFT(RIGHT('Elegio-Electors'!M1347,2),1)="O",'Elegio-Electors'!M1347,""))</f>
        <v/>
      </c>
      <c r="G1347" s="91" t="str">
        <f t="shared" ref="G1347:G1410" si="63">IF(C1347="NL","afzender:","expéditeur:")</f>
        <v>expéditeur:</v>
      </c>
      <c r="H1347" s="91" t="str">
        <f t="shared" ref="H1347:H1410" si="64">_xlfn.CONCAT(B1347," ",A1347)</f>
        <v>0 0</v>
      </c>
      <c r="I1347" s="91"/>
      <c r="J1347" s="40" t="str">
        <f t="shared" ref="J1347:J1410" si="65">IF(C1347="NL","handtekening verplicht","signature obligatoire")</f>
        <v>signature obligatoire</v>
      </c>
    </row>
    <row r="1348" spans="1:10" x14ac:dyDescent="0.25">
      <c r="A1348" s="20">
        <f>'Elegio-Electors'!C1348</f>
        <v>0</v>
      </c>
      <c r="B1348" s="20">
        <f>'Elegio-Electors'!B1348</f>
        <v>0</v>
      </c>
      <c r="C1348" s="91">
        <f>IF(Procédure!$C$33=2,'Elegio-Electors'!D1348,Procédure!$C$33)</f>
        <v>0</v>
      </c>
      <c r="D1348" s="20">
        <f>'Elegio-Electors'!E1348</f>
        <v>0</v>
      </c>
      <c r="E1348" s="91" t="str">
        <f>IF(LEFT(RIGHT('Elegio-Electors'!L1348,2),1)="C",'Elegio-Electors'!L1348,IF(LEFT(RIGHT('Elegio-Electors'!M1348,2),1)="C",'Elegio-Electors'!M1348,""))</f>
        <v/>
      </c>
      <c r="F1348" s="91" t="str">
        <f>IF(LEFT(RIGHT('Elegio-Electors'!L1348,2),1)="O",'Elegio-Electors'!L1348,IF(LEFT(RIGHT('Elegio-Electors'!M1348,2),1)="O",'Elegio-Electors'!M1348,""))</f>
        <v/>
      </c>
      <c r="G1348" s="91" t="str">
        <f t="shared" si="63"/>
        <v>expéditeur:</v>
      </c>
      <c r="H1348" s="91" t="str">
        <f t="shared" si="64"/>
        <v>0 0</v>
      </c>
      <c r="I1348" s="91"/>
      <c r="J1348" s="40" t="str">
        <f t="shared" si="65"/>
        <v>signature obligatoire</v>
      </c>
    </row>
    <row r="1349" spans="1:10" x14ac:dyDescent="0.25">
      <c r="A1349" s="20">
        <f>'Elegio-Electors'!C1349</f>
        <v>0</v>
      </c>
      <c r="B1349" s="20">
        <f>'Elegio-Electors'!B1349</f>
        <v>0</v>
      </c>
      <c r="C1349" s="91">
        <f>IF(Procédure!$C$33=2,'Elegio-Electors'!D1349,Procédure!$C$33)</f>
        <v>0</v>
      </c>
      <c r="D1349" s="20">
        <f>'Elegio-Electors'!E1349</f>
        <v>0</v>
      </c>
      <c r="E1349" s="91" t="str">
        <f>IF(LEFT(RIGHT('Elegio-Electors'!L1349,2),1)="C",'Elegio-Electors'!L1349,IF(LEFT(RIGHT('Elegio-Electors'!M1349,2),1)="C",'Elegio-Electors'!M1349,""))</f>
        <v/>
      </c>
      <c r="F1349" s="91" t="str">
        <f>IF(LEFT(RIGHT('Elegio-Electors'!L1349,2),1)="O",'Elegio-Electors'!L1349,IF(LEFT(RIGHT('Elegio-Electors'!M1349,2),1)="O",'Elegio-Electors'!M1349,""))</f>
        <v/>
      </c>
      <c r="G1349" s="91" t="str">
        <f t="shared" si="63"/>
        <v>expéditeur:</v>
      </c>
      <c r="H1349" s="91" t="str">
        <f t="shared" si="64"/>
        <v>0 0</v>
      </c>
      <c r="I1349" s="91"/>
      <c r="J1349" s="40" t="str">
        <f t="shared" si="65"/>
        <v>signature obligatoire</v>
      </c>
    </row>
    <row r="1350" spans="1:10" x14ac:dyDescent="0.25">
      <c r="A1350" s="20">
        <f>'Elegio-Electors'!C1350</f>
        <v>0</v>
      </c>
      <c r="B1350" s="20">
        <f>'Elegio-Electors'!B1350</f>
        <v>0</v>
      </c>
      <c r="C1350" s="91">
        <f>IF(Procédure!$C$33=2,'Elegio-Electors'!D1350,Procédure!$C$33)</f>
        <v>0</v>
      </c>
      <c r="D1350" s="20">
        <f>'Elegio-Electors'!E1350</f>
        <v>0</v>
      </c>
      <c r="E1350" s="91" t="str">
        <f>IF(LEFT(RIGHT('Elegio-Electors'!L1350,2),1)="C",'Elegio-Electors'!L1350,IF(LEFT(RIGHT('Elegio-Electors'!M1350,2),1)="C",'Elegio-Electors'!M1350,""))</f>
        <v/>
      </c>
      <c r="F1350" s="91" t="str">
        <f>IF(LEFT(RIGHT('Elegio-Electors'!L1350,2),1)="O",'Elegio-Electors'!L1350,IF(LEFT(RIGHT('Elegio-Electors'!M1350,2),1)="O",'Elegio-Electors'!M1350,""))</f>
        <v/>
      </c>
      <c r="G1350" s="91" t="str">
        <f t="shared" si="63"/>
        <v>expéditeur:</v>
      </c>
      <c r="H1350" s="91" t="str">
        <f t="shared" si="64"/>
        <v>0 0</v>
      </c>
      <c r="I1350" s="91"/>
      <c r="J1350" s="40" t="str">
        <f t="shared" si="65"/>
        <v>signature obligatoire</v>
      </c>
    </row>
    <row r="1351" spans="1:10" x14ac:dyDescent="0.25">
      <c r="A1351" s="20">
        <f>'Elegio-Electors'!C1351</f>
        <v>0</v>
      </c>
      <c r="B1351" s="20">
        <f>'Elegio-Electors'!B1351</f>
        <v>0</v>
      </c>
      <c r="C1351" s="91">
        <f>IF(Procédure!$C$33=2,'Elegio-Electors'!D1351,Procédure!$C$33)</f>
        <v>0</v>
      </c>
      <c r="D1351" s="20">
        <f>'Elegio-Electors'!E1351</f>
        <v>0</v>
      </c>
      <c r="E1351" s="91" t="str">
        <f>IF(LEFT(RIGHT('Elegio-Electors'!L1351,2),1)="C",'Elegio-Electors'!L1351,IF(LEFT(RIGHT('Elegio-Electors'!M1351,2),1)="C",'Elegio-Electors'!M1351,""))</f>
        <v/>
      </c>
      <c r="F1351" s="91" t="str">
        <f>IF(LEFT(RIGHT('Elegio-Electors'!L1351,2),1)="O",'Elegio-Electors'!L1351,IF(LEFT(RIGHT('Elegio-Electors'!M1351,2),1)="O",'Elegio-Electors'!M1351,""))</f>
        <v/>
      </c>
      <c r="G1351" s="91" t="str">
        <f t="shared" si="63"/>
        <v>expéditeur:</v>
      </c>
      <c r="H1351" s="91" t="str">
        <f t="shared" si="64"/>
        <v>0 0</v>
      </c>
      <c r="I1351" s="91"/>
      <c r="J1351" s="40" t="str">
        <f t="shared" si="65"/>
        <v>signature obligatoire</v>
      </c>
    </row>
    <row r="1352" spans="1:10" x14ac:dyDescent="0.25">
      <c r="A1352" s="20">
        <f>'Elegio-Electors'!C1352</f>
        <v>0</v>
      </c>
      <c r="B1352" s="20">
        <f>'Elegio-Electors'!B1352</f>
        <v>0</v>
      </c>
      <c r="C1352" s="91">
        <f>IF(Procédure!$C$33=2,'Elegio-Electors'!D1352,Procédure!$C$33)</f>
        <v>0</v>
      </c>
      <c r="D1352" s="20">
        <f>'Elegio-Electors'!E1352</f>
        <v>0</v>
      </c>
      <c r="E1352" s="91" t="str">
        <f>IF(LEFT(RIGHT('Elegio-Electors'!L1352,2),1)="C",'Elegio-Electors'!L1352,IF(LEFT(RIGHT('Elegio-Electors'!M1352,2),1)="C",'Elegio-Electors'!M1352,""))</f>
        <v/>
      </c>
      <c r="F1352" s="91" t="str">
        <f>IF(LEFT(RIGHT('Elegio-Electors'!L1352,2),1)="O",'Elegio-Electors'!L1352,IF(LEFT(RIGHT('Elegio-Electors'!M1352,2),1)="O",'Elegio-Electors'!M1352,""))</f>
        <v/>
      </c>
      <c r="G1352" s="91" t="str">
        <f t="shared" si="63"/>
        <v>expéditeur:</v>
      </c>
      <c r="H1352" s="91" t="str">
        <f t="shared" si="64"/>
        <v>0 0</v>
      </c>
      <c r="I1352" s="91"/>
      <c r="J1352" s="40" t="str">
        <f t="shared" si="65"/>
        <v>signature obligatoire</v>
      </c>
    </row>
    <row r="1353" spans="1:10" x14ac:dyDescent="0.25">
      <c r="A1353" s="20">
        <f>'Elegio-Electors'!C1353</f>
        <v>0</v>
      </c>
      <c r="B1353" s="20">
        <f>'Elegio-Electors'!B1353</f>
        <v>0</v>
      </c>
      <c r="C1353" s="91">
        <f>IF(Procédure!$C$33=2,'Elegio-Electors'!D1353,Procédure!$C$33)</f>
        <v>0</v>
      </c>
      <c r="D1353" s="20">
        <f>'Elegio-Electors'!E1353</f>
        <v>0</v>
      </c>
      <c r="E1353" s="91" t="str">
        <f>IF(LEFT(RIGHT('Elegio-Electors'!L1353,2),1)="C",'Elegio-Electors'!L1353,IF(LEFT(RIGHT('Elegio-Electors'!M1353,2),1)="C",'Elegio-Electors'!M1353,""))</f>
        <v/>
      </c>
      <c r="F1353" s="91" t="str">
        <f>IF(LEFT(RIGHT('Elegio-Electors'!L1353,2),1)="O",'Elegio-Electors'!L1353,IF(LEFT(RIGHT('Elegio-Electors'!M1353,2),1)="O",'Elegio-Electors'!M1353,""))</f>
        <v/>
      </c>
      <c r="G1353" s="91" t="str">
        <f t="shared" si="63"/>
        <v>expéditeur:</v>
      </c>
      <c r="H1353" s="91" t="str">
        <f t="shared" si="64"/>
        <v>0 0</v>
      </c>
      <c r="I1353" s="91"/>
      <c r="J1353" s="40" t="str">
        <f t="shared" si="65"/>
        <v>signature obligatoire</v>
      </c>
    </row>
    <row r="1354" spans="1:10" x14ac:dyDescent="0.25">
      <c r="A1354" s="20">
        <f>'Elegio-Electors'!C1354</f>
        <v>0</v>
      </c>
      <c r="B1354" s="20">
        <f>'Elegio-Electors'!B1354</f>
        <v>0</v>
      </c>
      <c r="C1354" s="91">
        <f>IF(Procédure!$C$33=2,'Elegio-Electors'!D1354,Procédure!$C$33)</f>
        <v>0</v>
      </c>
      <c r="D1354" s="20">
        <f>'Elegio-Electors'!E1354</f>
        <v>0</v>
      </c>
      <c r="E1354" s="91" t="str">
        <f>IF(LEFT(RIGHT('Elegio-Electors'!L1354,2),1)="C",'Elegio-Electors'!L1354,IF(LEFT(RIGHT('Elegio-Electors'!M1354,2),1)="C",'Elegio-Electors'!M1354,""))</f>
        <v/>
      </c>
      <c r="F1354" s="91" t="str">
        <f>IF(LEFT(RIGHT('Elegio-Electors'!L1354,2),1)="O",'Elegio-Electors'!L1354,IF(LEFT(RIGHT('Elegio-Electors'!M1354,2),1)="O",'Elegio-Electors'!M1354,""))</f>
        <v/>
      </c>
      <c r="G1354" s="91" t="str">
        <f t="shared" si="63"/>
        <v>expéditeur:</v>
      </c>
      <c r="H1354" s="91" t="str">
        <f t="shared" si="64"/>
        <v>0 0</v>
      </c>
      <c r="I1354" s="91"/>
      <c r="J1354" s="40" t="str">
        <f t="shared" si="65"/>
        <v>signature obligatoire</v>
      </c>
    </row>
    <row r="1355" spans="1:10" x14ac:dyDescent="0.25">
      <c r="A1355" s="20">
        <f>'Elegio-Electors'!C1355</f>
        <v>0</v>
      </c>
      <c r="B1355" s="20">
        <f>'Elegio-Electors'!B1355</f>
        <v>0</v>
      </c>
      <c r="C1355" s="91">
        <f>IF(Procédure!$C$33=2,'Elegio-Electors'!D1355,Procédure!$C$33)</f>
        <v>0</v>
      </c>
      <c r="D1355" s="20">
        <f>'Elegio-Electors'!E1355</f>
        <v>0</v>
      </c>
      <c r="E1355" s="91" t="str">
        <f>IF(LEFT(RIGHT('Elegio-Electors'!L1355,2),1)="C",'Elegio-Electors'!L1355,IF(LEFT(RIGHT('Elegio-Electors'!M1355,2),1)="C",'Elegio-Electors'!M1355,""))</f>
        <v/>
      </c>
      <c r="F1355" s="91" t="str">
        <f>IF(LEFT(RIGHT('Elegio-Electors'!L1355,2),1)="O",'Elegio-Electors'!L1355,IF(LEFT(RIGHT('Elegio-Electors'!M1355,2),1)="O",'Elegio-Electors'!M1355,""))</f>
        <v/>
      </c>
      <c r="G1355" s="91" t="str">
        <f t="shared" si="63"/>
        <v>expéditeur:</v>
      </c>
      <c r="H1355" s="91" t="str">
        <f t="shared" si="64"/>
        <v>0 0</v>
      </c>
      <c r="I1355" s="91"/>
      <c r="J1355" s="40" t="str">
        <f t="shared" si="65"/>
        <v>signature obligatoire</v>
      </c>
    </row>
    <row r="1356" spans="1:10" x14ac:dyDescent="0.25">
      <c r="A1356" s="20">
        <f>'Elegio-Electors'!C1356</f>
        <v>0</v>
      </c>
      <c r="B1356" s="20">
        <f>'Elegio-Electors'!B1356</f>
        <v>0</v>
      </c>
      <c r="C1356" s="91">
        <f>IF(Procédure!$C$33=2,'Elegio-Electors'!D1356,Procédure!$C$33)</f>
        <v>0</v>
      </c>
      <c r="D1356" s="20">
        <f>'Elegio-Electors'!E1356</f>
        <v>0</v>
      </c>
      <c r="E1356" s="91" t="str">
        <f>IF(LEFT(RIGHT('Elegio-Electors'!L1356,2),1)="C",'Elegio-Electors'!L1356,IF(LEFT(RIGHT('Elegio-Electors'!M1356,2),1)="C",'Elegio-Electors'!M1356,""))</f>
        <v/>
      </c>
      <c r="F1356" s="91" t="str">
        <f>IF(LEFT(RIGHT('Elegio-Electors'!L1356,2),1)="O",'Elegio-Electors'!L1356,IF(LEFT(RIGHT('Elegio-Electors'!M1356,2),1)="O",'Elegio-Electors'!M1356,""))</f>
        <v/>
      </c>
      <c r="G1356" s="91" t="str">
        <f t="shared" si="63"/>
        <v>expéditeur:</v>
      </c>
      <c r="H1356" s="91" t="str">
        <f t="shared" si="64"/>
        <v>0 0</v>
      </c>
      <c r="I1356" s="91"/>
      <c r="J1356" s="40" t="str">
        <f t="shared" si="65"/>
        <v>signature obligatoire</v>
      </c>
    </row>
    <row r="1357" spans="1:10" x14ac:dyDescent="0.25">
      <c r="A1357" s="20">
        <f>'Elegio-Electors'!C1357</f>
        <v>0</v>
      </c>
      <c r="B1357" s="20">
        <f>'Elegio-Electors'!B1357</f>
        <v>0</v>
      </c>
      <c r="C1357" s="91">
        <f>IF(Procédure!$C$33=2,'Elegio-Electors'!D1357,Procédure!$C$33)</f>
        <v>0</v>
      </c>
      <c r="D1357" s="20">
        <f>'Elegio-Electors'!E1357</f>
        <v>0</v>
      </c>
      <c r="E1357" s="91" t="str">
        <f>IF(LEFT(RIGHT('Elegio-Electors'!L1357,2),1)="C",'Elegio-Electors'!L1357,IF(LEFT(RIGHT('Elegio-Electors'!M1357,2),1)="C",'Elegio-Electors'!M1357,""))</f>
        <v/>
      </c>
      <c r="F1357" s="91" t="str">
        <f>IF(LEFT(RIGHT('Elegio-Electors'!L1357,2),1)="O",'Elegio-Electors'!L1357,IF(LEFT(RIGHT('Elegio-Electors'!M1357,2),1)="O",'Elegio-Electors'!M1357,""))</f>
        <v/>
      </c>
      <c r="G1357" s="91" t="str">
        <f t="shared" si="63"/>
        <v>expéditeur:</v>
      </c>
      <c r="H1357" s="91" t="str">
        <f t="shared" si="64"/>
        <v>0 0</v>
      </c>
      <c r="I1357" s="91"/>
      <c r="J1357" s="40" t="str">
        <f t="shared" si="65"/>
        <v>signature obligatoire</v>
      </c>
    </row>
    <row r="1358" spans="1:10" x14ac:dyDescent="0.25">
      <c r="A1358" s="20">
        <f>'Elegio-Electors'!C1358</f>
        <v>0</v>
      </c>
      <c r="B1358" s="20">
        <f>'Elegio-Electors'!B1358</f>
        <v>0</v>
      </c>
      <c r="C1358" s="91">
        <f>IF(Procédure!$C$33=2,'Elegio-Electors'!D1358,Procédure!$C$33)</f>
        <v>0</v>
      </c>
      <c r="D1358" s="20">
        <f>'Elegio-Electors'!E1358</f>
        <v>0</v>
      </c>
      <c r="E1358" s="91" t="str">
        <f>IF(LEFT(RIGHT('Elegio-Electors'!L1358,2),1)="C",'Elegio-Electors'!L1358,IF(LEFT(RIGHT('Elegio-Electors'!M1358,2),1)="C",'Elegio-Electors'!M1358,""))</f>
        <v/>
      </c>
      <c r="F1358" s="91" t="str">
        <f>IF(LEFT(RIGHT('Elegio-Electors'!L1358,2),1)="O",'Elegio-Electors'!L1358,IF(LEFT(RIGHT('Elegio-Electors'!M1358,2),1)="O",'Elegio-Electors'!M1358,""))</f>
        <v/>
      </c>
      <c r="G1358" s="91" t="str">
        <f t="shared" si="63"/>
        <v>expéditeur:</v>
      </c>
      <c r="H1358" s="91" t="str">
        <f t="shared" si="64"/>
        <v>0 0</v>
      </c>
      <c r="I1358" s="91"/>
      <c r="J1358" s="40" t="str">
        <f t="shared" si="65"/>
        <v>signature obligatoire</v>
      </c>
    </row>
    <row r="1359" spans="1:10" x14ac:dyDescent="0.25">
      <c r="A1359" s="20">
        <f>'Elegio-Electors'!C1359</f>
        <v>0</v>
      </c>
      <c r="B1359" s="20">
        <f>'Elegio-Electors'!B1359</f>
        <v>0</v>
      </c>
      <c r="C1359" s="91">
        <f>IF(Procédure!$C$33=2,'Elegio-Electors'!D1359,Procédure!$C$33)</f>
        <v>0</v>
      </c>
      <c r="D1359" s="20">
        <f>'Elegio-Electors'!E1359</f>
        <v>0</v>
      </c>
      <c r="E1359" s="91" t="str">
        <f>IF(LEFT(RIGHT('Elegio-Electors'!L1359,2),1)="C",'Elegio-Electors'!L1359,IF(LEFT(RIGHT('Elegio-Electors'!M1359,2),1)="C",'Elegio-Electors'!M1359,""))</f>
        <v/>
      </c>
      <c r="F1359" s="91" t="str">
        <f>IF(LEFT(RIGHT('Elegio-Electors'!L1359,2),1)="O",'Elegio-Electors'!L1359,IF(LEFT(RIGHT('Elegio-Electors'!M1359,2),1)="O",'Elegio-Electors'!M1359,""))</f>
        <v/>
      </c>
      <c r="G1359" s="91" t="str">
        <f t="shared" si="63"/>
        <v>expéditeur:</v>
      </c>
      <c r="H1359" s="91" t="str">
        <f t="shared" si="64"/>
        <v>0 0</v>
      </c>
      <c r="I1359" s="91"/>
      <c r="J1359" s="40" t="str">
        <f t="shared" si="65"/>
        <v>signature obligatoire</v>
      </c>
    </row>
    <row r="1360" spans="1:10" x14ac:dyDescent="0.25">
      <c r="A1360" s="20">
        <f>'Elegio-Electors'!C1360</f>
        <v>0</v>
      </c>
      <c r="B1360" s="20">
        <f>'Elegio-Electors'!B1360</f>
        <v>0</v>
      </c>
      <c r="C1360" s="91">
        <f>IF(Procédure!$C$33=2,'Elegio-Electors'!D1360,Procédure!$C$33)</f>
        <v>0</v>
      </c>
      <c r="D1360" s="20">
        <f>'Elegio-Electors'!E1360</f>
        <v>0</v>
      </c>
      <c r="E1360" s="91" t="str">
        <f>IF(LEFT(RIGHT('Elegio-Electors'!L1360,2),1)="C",'Elegio-Electors'!L1360,IF(LEFT(RIGHT('Elegio-Electors'!M1360,2),1)="C",'Elegio-Electors'!M1360,""))</f>
        <v/>
      </c>
      <c r="F1360" s="91" t="str">
        <f>IF(LEFT(RIGHT('Elegio-Electors'!L1360,2),1)="O",'Elegio-Electors'!L1360,IF(LEFT(RIGHT('Elegio-Electors'!M1360,2),1)="O",'Elegio-Electors'!M1360,""))</f>
        <v/>
      </c>
      <c r="G1360" s="91" t="str">
        <f t="shared" si="63"/>
        <v>expéditeur:</v>
      </c>
      <c r="H1360" s="91" t="str">
        <f t="shared" si="64"/>
        <v>0 0</v>
      </c>
      <c r="I1360" s="91"/>
      <c r="J1360" s="40" t="str">
        <f t="shared" si="65"/>
        <v>signature obligatoire</v>
      </c>
    </row>
    <row r="1361" spans="1:10" x14ac:dyDescent="0.25">
      <c r="A1361" s="20">
        <f>'Elegio-Electors'!C1361</f>
        <v>0</v>
      </c>
      <c r="B1361" s="20">
        <f>'Elegio-Electors'!B1361</f>
        <v>0</v>
      </c>
      <c r="C1361" s="91">
        <f>IF(Procédure!$C$33=2,'Elegio-Electors'!D1361,Procédure!$C$33)</f>
        <v>0</v>
      </c>
      <c r="D1361" s="20">
        <f>'Elegio-Electors'!E1361</f>
        <v>0</v>
      </c>
      <c r="E1361" s="91" t="str">
        <f>IF(LEFT(RIGHT('Elegio-Electors'!L1361,2),1)="C",'Elegio-Electors'!L1361,IF(LEFT(RIGHT('Elegio-Electors'!M1361,2),1)="C",'Elegio-Electors'!M1361,""))</f>
        <v/>
      </c>
      <c r="F1361" s="91" t="str">
        <f>IF(LEFT(RIGHT('Elegio-Electors'!L1361,2),1)="O",'Elegio-Electors'!L1361,IF(LEFT(RIGHT('Elegio-Electors'!M1361,2),1)="O",'Elegio-Electors'!M1361,""))</f>
        <v/>
      </c>
      <c r="G1361" s="91" t="str">
        <f t="shared" si="63"/>
        <v>expéditeur:</v>
      </c>
      <c r="H1361" s="91" t="str">
        <f t="shared" si="64"/>
        <v>0 0</v>
      </c>
      <c r="I1361" s="91"/>
      <c r="J1361" s="40" t="str">
        <f t="shared" si="65"/>
        <v>signature obligatoire</v>
      </c>
    </row>
    <row r="1362" spans="1:10" x14ac:dyDescent="0.25">
      <c r="A1362" s="20">
        <f>'Elegio-Electors'!C1362</f>
        <v>0</v>
      </c>
      <c r="B1362" s="20">
        <f>'Elegio-Electors'!B1362</f>
        <v>0</v>
      </c>
      <c r="C1362" s="91">
        <f>IF(Procédure!$C$33=2,'Elegio-Electors'!D1362,Procédure!$C$33)</f>
        <v>0</v>
      </c>
      <c r="D1362" s="20">
        <f>'Elegio-Electors'!E1362</f>
        <v>0</v>
      </c>
      <c r="E1362" s="91" t="str">
        <f>IF(LEFT(RIGHT('Elegio-Electors'!L1362,2),1)="C",'Elegio-Electors'!L1362,IF(LEFT(RIGHT('Elegio-Electors'!M1362,2),1)="C",'Elegio-Electors'!M1362,""))</f>
        <v/>
      </c>
      <c r="F1362" s="91" t="str">
        <f>IF(LEFT(RIGHT('Elegio-Electors'!L1362,2),1)="O",'Elegio-Electors'!L1362,IF(LEFT(RIGHT('Elegio-Electors'!M1362,2),1)="O",'Elegio-Electors'!M1362,""))</f>
        <v/>
      </c>
      <c r="G1362" s="91" t="str">
        <f t="shared" si="63"/>
        <v>expéditeur:</v>
      </c>
      <c r="H1362" s="91" t="str">
        <f t="shared" si="64"/>
        <v>0 0</v>
      </c>
      <c r="I1362" s="91"/>
      <c r="J1362" s="40" t="str">
        <f t="shared" si="65"/>
        <v>signature obligatoire</v>
      </c>
    </row>
    <row r="1363" spans="1:10" x14ac:dyDescent="0.25">
      <c r="A1363" s="20">
        <f>'Elegio-Electors'!C1363</f>
        <v>0</v>
      </c>
      <c r="B1363" s="20">
        <f>'Elegio-Electors'!B1363</f>
        <v>0</v>
      </c>
      <c r="C1363" s="91">
        <f>IF(Procédure!$C$33=2,'Elegio-Electors'!D1363,Procédure!$C$33)</f>
        <v>0</v>
      </c>
      <c r="D1363" s="20">
        <f>'Elegio-Electors'!E1363</f>
        <v>0</v>
      </c>
      <c r="E1363" s="91" t="str">
        <f>IF(LEFT(RIGHT('Elegio-Electors'!L1363,2),1)="C",'Elegio-Electors'!L1363,IF(LEFT(RIGHT('Elegio-Electors'!M1363,2),1)="C",'Elegio-Electors'!M1363,""))</f>
        <v/>
      </c>
      <c r="F1363" s="91" t="str">
        <f>IF(LEFT(RIGHT('Elegio-Electors'!L1363,2),1)="O",'Elegio-Electors'!L1363,IF(LEFT(RIGHT('Elegio-Electors'!M1363,2),1)="O",'Elegio-Electors'!M1363,""))</f>
        <v/>
      </c>
      <c r="G1363" s="91" t="str">
        <f t="shared" si="63"/>
        <v>expéditeur:</v>
      </c>
      <c r="H1363" s="91" t="str">
        <f t="shared" si="64"/>
        <v>0 0</v>
      </c>
      <c r="I1363" s="91"/>
      <c r="J1363" s="40" t="str">
        <f t="shared" si="65"/>
        <v>signature obligatoire</v>
      </c>
    </row>
    <row r="1364" spans="1:10" x14ac:dyDescent="0.25">
      <c r="A1364" s="20">
        <f>'Elegio-Electors'!C1364</f>
        <v>0</v>
      </c>
      <c r="B1364" s="20">
        <f>'Elegio-Electors'!B1364</f>
        <v>0</v>
      </c>
      <c r="C1364" s="91">
        <f>IF(Procédure!$C$33=2,'Elegio-Electors'!D1364,Procédure!$C$33)</f>
        <v>0</v>
      </c>
      <c r="D1364" s="20">
        <f>'Elegio-Electors'!E1364</f>
        <v>0</v>
      </c>
      <c r="E1364" s="91" t="str">
        <f>IF(LEFT(RIGHT('Elegio-Electors'!L1364,2),1)="C",'Elegio-Electors'!L1364,IF(LEFT(RIGHT('Elegio-Electors'!M1364,2),1)="C",'Elegio-Electors'!M1364,""))</f>
        <v/>
      </c>
      <c r="F1364" s="91" t="str">
        <f>IF(LEFT(RIGHT('Elegio-Electors'!L1364,2),1)="O",'Elegio-Electors'!L1364,IF(LEFT(RIGHT('Elegio-Electors'!M1364,2),1)="O",'Elegio-Electors'!M1364,""))</f>
        <v/>
      </c>
      <c r="G1364" s="91" t="str">
        <f t="shared" si="63"/>
        <v>expéditeur:</v>
      </c>
      <c r="H1364" s="91" t="str">
        <f t="shared" si="64"/>
        <v>0 0</v>
      </c>
      <c r="I1364" s="91"/>
      <c r="J1364" s="40" t="str">
        <f t="shared" si="65"/>
        <v>signature obligatoire</v>
      </c>
    </row>
    <row r="1365" spans="1:10" x14ac:dyDescent="0.25">
      <c r="A1365" s="20">
        <f>'Elegio-Electors'!C1365</f>
        <v>0</v>
      </c>
      <c r="B1365" s="20">
        <f>'Elegio-Electors'!B1365</f>
        <v>0</v>
      </c>
      <c r="C1365" s="91">
        <f>IF(Procédure!$C$33=2,'Elegio-Electors'!D1365,Procédure!$C$33)</f>
        <v>0</v>
      </c>
      <c r="D1365" s="20">
        <f>'Elegio-Electors'!E1365</f>
        <v>0</v>
      </c>
      <c r="E1365" s="91" t="str">
        <f>IF(LEFT(RIGHT('Elegio-Electors'!L1365,2),1)="C",'Elegio-Electors'!L1365,IF(LEFT(RIGHT('Elegio-Electors'!M1365,2),1)="C",'Elegio-Electors'!M1365,""))</f>
        <v/>
      </c>
      <c r="F1365" s="91" t="str">
        <f>IF(LEFT(RIGHT('Elegio-Electors'!L1365,2),1)="O",'Elegio-Electors'!L1365,IF(LEFT(RIGHT('Elegio-Electors'!M1365,2),1)="O",'Elegio-Electors'!M1365,""))</f>
        <v/>
      </c>
      <c r="G1365" s="91" t="str">
        <f t="shared" si="63"/>
        <v>expéditeur:</v>
      </c>
      <c r="H1365" s="91" t="str">
        <f t="shared" si="64"/>
        <v>0 0</v>
      </c>
      <c r="I1365" s="91"/>
      <c r="J1365" s="40" t="str">
        <f t="shared" si="65"/>
        <v>signature obligatoire</v>
      </c>
    </row>
    <row r="1366" spans="1:10" x14ac:dyDescent="0.25">
      <c r="A1366" s="20">
        <f>'Elegio-Electors'!C1366</f>
        <v>0</v>
      </c>
      <c r="B1366" s="20">
        <f>'Elegio-Electors'!B1366</f>
        <v>0</v>
      </c>
      <c r="C1366" s="91">
        <f>IF(Procédure!$C$33=2,'Elegio-Electors'!D1366,Procédure!$C$33)</f>
        <v>0</v>
      </c>
      <c r="D1366" s="20">
        <f>'Elegio-Electors'!E1366</f>
        <v>0</v>
      </c>
      <c r="E1366" s="91" t="str">
        <f>IF(LEFT(RIGHT('Elegio-Electors'!L1366,2),1)="C",'Elegio-Electors'!L1366,IF(LEFT(RIGHT('Elegio-Electors'!M1366,2),1)="C",'Elegio-Electors'!M1366,""))</f>
        <v/>
      </c>
      <c r="F1366" s="91" t="str">
        <f>IF(LEFT(RIGHT('Elegio-Electors'!L1366,2),1)="O",'Elegio-Electors'!L1366,IF(LEFT(RIGHT('Elegio-Electors'!M1366,2),1)="O",'Elegio-Electors'!M1366,""))</f>
        <v/>
      </c>
      <c r="G1366" s="91" t="str">
        <f t="shared" si="63"/>
        <v>expéditeur:</v>
      </c>
      <c r="H1366" s="91" t="str">
        <f t="shared" si="64"/>
        <v>0 0</v>
      </c>
      <c r="I1366" s="91"/>
      <c r="J1366" s="40" t="str">
        <f t="shared" si="65"/>
        <v>signature obligatoire</v>
      </c>
    </row>
    <row r="1367" spans="1:10" x14ac:dyDescent="0.25">
      <c r="A1367" s="20">
        <f>'Elegio-Electors'!C1367</f>
        <v>0</v>
      </c>
      <c r="B1367" s="20">
        <f>'Elegio-Electors'!B1367</f>
        <v>0</v>
      </c>
      <c r="C1367" s="91">
        <f>IF(Procédure!$C$33=2,'Elegio-Electors'!D1367,Procédure!$C$33)</f>
        <v>0</v>
      </c>
      <c r="D1367" s="20">
        <f>'Elegio-Electors'!E1367</f>
        <v>0</v>
      </c>
      <c r="E1367" s="91" t="str">
        <f>IF(LEFT(RIGHT('Elegio-Electors'!L1367,2),1)="C",'Elegio-Electors'!L1367,IF(LEFT(RIGHT('Elegio-Electors'!M1367,2),1)="C",'Elegio-Electors'!M1367,""))</f>
        <v/>
      </c>
      <c r="F1367" s="91" t="str">
        <f>IF(LEFT(RIGHT('Elegio-Electors'!L1367,2),1)="O",'Elegio-Electors'!L1367,IF(LEFT(RIGHT('Elegio-Electors'!M1367,2),1)="O",'Elegio-Electors'!M1367,""))</f>
        <v/>
      </c>
      <c r="G1367" s="91" t="str">
        <f t="shared" si="63"/>
        <v>expéditeur:</v>
      </c>
      <c r="H1367" s="91" t="str">
        <f t="shared" si="64"/>
        <v>0 0</v>
      </c>
      <c r="I1367" s="91"/>
      <c r="J1367" s="40" t="str">
        <f t="shared" si="65"/>
        <v>signature obligatoire</v>
      </c>
    </row>
    <row r="1368" spans="1:10" x14ac:dyDescent="0.25">
      <c r="A1368" s="20">
        <f>'Elegio-Electors'!C1368</f>
        <v>0</v>
      </c>
      <c r="B1368" s="20">
        <f>'Elegio-Electors'!B1368</f>
        <v>0</v>
      </c>
      <c r="C1368" s="91">
        <f>IF(Procédure!$C$33=2,'Elegio-Electors'!D1368,Procédure!$C$33)</f>
        <v>0</v>
      </c>
      <c r="D1368" s="20">
        <f>'Elegio-Electors'!E1368</f>
        <v>0</v>
      </c>
      <c r="E1368" s="91" t="str">
        <f>IF(LEFT(RIGHT('Elegio-Electors'!L1368,2),1)="C",'Elegio-Electors'!L1368,IF(LEFT(RIGHT('Elegio-Electors'!M1368,2),1)="C",'Elegio-Electors'!M1368,""))</f>
        <v/>
      </c>
      <c r="F1368" s="91" t="str">
        <f>IF(LEFT(RIGHT('Elegio-Electors'!L1368,2),1)="O",'Elegio-Electors'!L1368,IF(LEFT(RIGHT('Elegio-Electors'!M1368,2),1)="O",'Elegio-Electors'!M1368,""))</f>
        <v/>
      </c>
      <c r="G1368" s="91" t="str">
        <f t="shared" si="63"/>
        <v>expéditeur:</v>
      </c>
      <c r="H1368" s="91" t="str">
        <f t="shared" si="64"/>
        <v>0 0</v>
      </c>
      <c r="I1368" s="91"/>
      <c r="J1368" s="40" t="str">
        <f t="shared" si="65"/>
        <v>signature obligatoire</v>
      </c>
    </row>
    <row r="1369" spans="1:10" x14ac:dyDescent="0.25">
      <c r="A1369" s="20">
        <f>'Elegio-Electors'!C1369</f>
        <v>0</v>
      </c>
      <c r="B1369" s="20">
        <f>'Elegio-Electors'!B1369</f>
        <v>0</v>
      </c>
      <c r="C1369" s="91">
        <f>IF(Procédure!$C$33=2,'Elegio-Electors'!D1369,Procédure!$C$33)</f>
        <v>0</v>
      </c>
      <c r="D1369" s="20">
        <f>'Elegio-Electors'!E1369</f>
        <v>0</v>
      </c>
      <c r="E1369" s="91" t="str">
        <f>IF(LEFT(RIGHT('Elegio-Electors'!L1369,2),1)="C",'Elegio-Electors'!L1369,IF(LEFT(RIGHT('Elegio-Electors'!M1369,2),1)="C",'Elegio-Electors'!M1369,""))</f>
        <v/>
      </c>
      <c r="F1369" s="91" t="str">
        <f>IF(LEFT(RIGHT('Elegio-Electors'!L1369,2),1)="O",'Elegio-Electors'!L1369,IF(LEFT(RIGHT('Elegio-Electors'!M1369,2),1)="O",'Elegio-Electors'!M1369,""))</f>
        <v/>
      </c>
      <c r="G1369" s="91" t="str">
        <f t="shared" si="63"/>
        <v>expéditeur:</v>
      </c>
      <c r="H1369" s="91" t="str">
        <f t="shared" si="64"/>
        <v>0 0</v>
      </c>
      <c r="I1369" s="91"/>
      <c r="J1369" s="40" t="str">
        <f t="shared" si="65"/>
        <v>signature obligatoire</v>
      </c>
    </row>
    <row r="1370" spans="1:10" x14ac:dyDescent="0.25">
      <c r="A1370" s="20">
        <f>'Elegio-Electors'!C1370</f>
        <v>0</v>
      </c>
      <c r="B1370" s="20">
        <f>'Elegio-Electors'!B1370</f>
        <v>0</v>
      </c>
      <c r="C1370" s="91">
        <f>IF(Procédure!$C$33=2,'Elegio-Electors'!D1370,Procédure!$C$33)</f>
        <v>0</v>
      </c>
      <c r="D1370" s="20">
        <f>'Elegio-Electors'!E1370</f>
        <v>0</v>
      </c>
      <c r="E1370" s="91" t="str">
        <f>IF(LEFT(RIGHT('Elegio-Electors'!L1370,2),1)="C",'Elegio-Electors'!L1370,IF(LEFT(RIGHT('Elegio-Electors'!M1370,2),1)="C",'Elegio-Electors'!M1370,""))</f>
        <v/>
      </c>
      <c r="F1370" s="91" t="str">
        <f>IF(LEFT(RIGHT('Elegio-Electors'!L1370,2),1)="O",'Elegio-Electors'!L1370,IF(LEFT(RIGHT('Elegio-Electors'!M1370,2),1)="O",'Elegio-Electors'!M1370,""))</f>
        <v/>
      </c>
      <c r="G1370" s="91" t="str">
        <f t="shared" si="63"/>
        <v>expéditeur:</v>
      </c>
      <c r="H1370" s="91" t="str">
        <f t="shared" si="64"/>
        <v>0 0</v>
      </c>
      <c r="I1370" s="91"/>
      <c r="J1370" s="40" t="str">
        <f t="shared" si="65"/>
        <v>signature obligatoire</v>
      </c>
    </row>
    <row r="1371" spans="1:10" x14ac:dyDescent="0.25">
      <c r="A1371" s="20">
        <f>'Elegio-Electors'!C1371</f>
        <v>0</v>
      </c>
      <c r="B1371" s="20">
        <f>'Elegio-Electors'!B1371</f>
        <v>0</v>
      </c>
      <c r="C1371" s="91">
        <f>IF(Procédure!$C$33=2,'Elegio-Electors'!D1371,Procédure!$C$33)</f>
        <v>0</v>
      </c>
      <c r="D1371" s="20">
        <f>'Elegio-Electors'!E1371</f>
        <v>0</v>
      </c>
      <c r="E1371" s="91" t="str">
        <f>IF(LEFT(RIGHT('Elegio-Electors'!L1371,2),1)="C",'Elegio-Electors'!L1371,IF(LEFT(RIGHT('Elegio-Electors'!M1371,2),1)="C",'Elegio-Electors'!M1371,""))</f>
        <v/>
      </c>
      <c r="F1371" s="91" t="str">
        <f>IF(LEFT(RIGHT('Elegio-Electors'!L1371,2),1)="O",'Elegio-Electors'!L1371,IF(LEFT(RIGHT('Elegio-Electors'!M1371,2),1)="O",'Elegio-Electors'!M1371,""))</f>
        <v/>
      </c>
      <c r="G1371" s="91" t="str">
        <f t="shared" si="63"/>
        <v>expéditeur:</v>
      </c>
      <c r="H1371" s="91" t="str">
        <f t="shared" si="64"/>
        <v>0 0</v>
      </c>
      <c r="I1371" s="91"/>
      <c r="J1371" s="40" t="str">
        <f t="shared" si="65"/>
        <v>signature obligatoire</v>
      </c>
    </row>
    <row r="1372" spans="1:10" x14ac:dyDescent="0.25">
      <c r="A1372" s="20">
        <f>'Elegio-Electors'!C1372</f>
        <v>0</v>
      </c>
      <c r="B1372" s="20">
        <f>'Elegio-Electors'!B1372</f>
        <v>0</v>
      </c>
      <c r="C1372" s="91">
        <f>IF(Procédure!$C$33=2,'Elegio-Electors'!D1372,Procédure!$C$33)</f>
        <v>0</v>
      </c>
      <c r="D1372" s="20">
        <f>'Elegio-Electors'!E1372</f>
        <v>0</v>
      </c>
      <c r="E1372" s="91" t="str">
        <f>IF(LEFT(RIGHT('Elegio-Electors'!L1372,2),1)="C",'Elegio-Electors'!L1372,IF(LEFT(RIGHT('Elegio-Electors'!M1372,2),1)="C",'Elegio-Electors'!M1372,""))</f>
        <v/>
      </c>
      <c r="F1372" s="91" t="str">
        <f>IF(LEFT(RIGHT('Elegio-Electors'!L1372,2),1)="O",'Elegio-Electors'!L1372,IF(LEFT(RIGHT('Elegio-Electors'!M1372,2),1)="O",'Elegio-Electors'!M1372,""))</f>
        <v/>
      </c>
      <c r="G1372" s="91" t="str">
        <f t="shared" si="63"/>
        <v>expéditeur:</v>
      </c>
      <c r="H1372" s="91" t="str">
        <f t="shared" si="64"/>
        <v>0 0</v>
      </c>
      <c r="I1372" s="91"/>
      <c r="J1372" s="40" t="str">
        <f t="shared" si="65"/>
        <v>signature obligatoire</v>
      </c>
    </row>
    <row r="1373" spans="1:10" x14ac:dyDescent="0.25">
      <c r="A1373" s="20">
        <f>'Elegio-Electors'!C1373</f>
        <v>0</v>
      </c>
      <c r="B1373" s="20">
        <f>'Elegio-Electors'!B1373</f>
        <v>0</v>
      </c>
      <c r="C1373" s="91">
        <f>IF(Procédure!$C$33=2,'Elegio-Electors'!D1373,Procédure!$C$33)</f>
        <v>0</v>
      </c>
      <c r="D1373" s="20">
        <f>'Elegio-Electors'!E1373</f>
        <v>0</v>
      </c>
      <c r="E1373" s="91" t="str">
        <f>IF(LEFT(RIGHT('Elegio-Electors'!L1373,2),1)="C",'Elegio-Electors'!L1373,IF(LEFT(RIGHT('Elegio-Electors'!M1373,2),1)="C",'Elegio-Electors'!M1373,""))</f>
        <v/>
      </c>
      <c r="F1373" s="91" t="str">
        <f>IF(LEFT(RIGHT('Elegio-Electors'!L1373,2),1)="O",'Elegio-Electors'!L1373,IF(LEFT(RIGHT('Elegio-Electors'!M1373,2),1)="O",'Elegio-Electors'!M1373,""))</f>
        <v/>
      </c>
      <c r="G1373" s="91" t="str">
        <f t="shared" si="63"/>
        <v>expéditeur:</v>
      </c>
      <c r="H1373" s="91" t="str">
        <f t="shared" si="64"/>
        <v>0 0</v>
      </c>
      <c r="I1373" s="91"/>
      <c r="J1373" s="40" t="str">
        <f t="shared" si="65"/>
        <v>signature obligatoire</v>
      </c>
    </row>
    <row r="1374" spans="1:10" x14ac:dyDescent="0.25">
      <c r="A1374" s="20">
        <f>'Elegio-Electors'!C1374</f>
        <v>0</v>
      </c>
      <c r="B1374" s="20">
        <f>'Elegio-Electors'!B1374</f>
        <v>0</v>
      </c>
      <c r="C1374" s="91">
        <f>IF(Procédure!$C$33=2,'Elegio-Electors'!D1374,Procédure!$C$33)</f>
        <v>0</v>
      </c>
      <c r="D1374" s="20">
        <f>'Elegio-Electors'!E1374</f>
        <v>0</v>
      </c>
      <c r="E1374" s="91" t="str">
        <f>IF(LEFT(RIGHT('Elegio-Electors'!L1374,2),1)="C",'Elegio-Electors'!L1374,IF(LEFT(RIGHT('Elegio-Electors'!M1374,2),1)="C",'Elegio-Electors'!M1374,""))</f>
        <v/>
      </c>
      <c r="F1374" s="91" t="str">
        <f>IF(LEFT(RIGHT('Elegio-Electors'!L1374,2),1)="O",'Elegio-Electors'!L1374,IF(LEFT(RIGHT('Elegio-Electors'!M1374,2),1)="O",'Elegio-Electors'!M1374,""))</f>
        <v/>
      </c>
      <c r="G1374" s="91" t="str">
        <f t="shared" si="63"/>
        <v>expéditeur:</v>
      </c>
      <c r="H1374" s="91" t="str">
        <f t="shared" si="64"/>
        <v>0 0</v>
      </c>
      <c r="I1374" s="91"/>
      <c r="J1374" s="40" t="str">
        <f t="shared" si="65"/>
        <v>signature obligatoire</v>
      </c>
    </row>
    <row r="1375" spans="1:10" x14ac:dyDescent="0.25">
      <c r="A1375" s="20">
        <f>'Elegio-Electors'!C1375</f>
        <v>0</v>
      </c>
      <c r="B1375" s="20">
        <f>'Elegio-Electors'!B1375</f>
        <v>0</v>
      </c>
      <c r="C1375" s="91">
        <f>IF(Procédure!$C$33=2,'Elegio-Electors'!D1375,Procédure!$C$33)</f>
        <v>0</v>
      </c>
      <c r="D1375" s="20">
        <f>'Elegio-Electors'!E1375</f>
        <v>0</v>
      </c>
      <c r="E1375" s="91" t="str">
        <f>IF(LEFT(RIGHT('Elegio-Electors'!L1375,2),1)="C",'Elegio-Electors'!L1375,IF(LEFT(RIGHT('Elegio-Electors'!M1375,2),1)="C",'Elegio-Electors'!M1375,""))</f>
        <v/>
      </c>
      <c r="F1375" s="91" t="str">
        <f>IF(LEFT(RIGHT('Elegio-Electors'!L1375,2),1)="O",'Elegio-Electors'!L1375,IF(LEFT(RIGHT('Elegio-Electors'!M1375,2),1)="O",'Elegio-Electors'!M1375,""))</f>
        <v/>
      </c>
      <c r="G1375" s="91" t="str">
        <f t="shared" si="63"/>
        <v>expéditeur:</v>
      </c>
      <c r="H1375" s="91" t="str">
        <f t="shared" si="64"/>
        <v>0 0</v>
      </c>
      <c r="I1375" s="91"/>
      <c r="J1375" s="40" t="str">
        <f t="shared" si="65"/>
        <v>signature obligatoire</v>
      </c>
    </row>
    <row r="1376" spans="1:10" x14ac:dyDescent="0.25">
      <c r="A1376" s="20">
        <f>'Elegio-Electors'!C1376</f>
        <v>0</v>
      </c>
      <c r="B1376" s="20">
        <f>'Elegio-Electors'!B1376</f>
        <v>0</v>
      </c>
      <c r="C1376" s="91">
        <f>IF(Procédure!$C$33=2,'Elegio-Electors'!D1376,Procédure!$C$33)</f>
        <v>0</v>
      </c>
      <c r="D1376" s="20">
        <f>'Elegio-Electors'!E1376</f>
        <v>0</v>
      </c>
      <c r="E1376" s="91" t="str">
        <f>IF(LEFT(RIGHT('Elegio-Electors'!L1376,2),1)="C",'Elegio-Electors'!L1376,IF(LEFT(RIGHT('Elegio-Electors'!M1376,2),1)="C",'Elegio-Electors'!M1376,""))</f>
        <v/>
      </c>
      <c r="F1376" s="91" t="str">
        <f>IF(LEFT(RIGHT('Elegio-Electors'!L1376,2),1)="O",'Elegio-Electors'!L1376,IF(LEFT(RIGHT('Elegio-Electors'!M1376,2),1)="O",'Elegio-Electors'!M1376,""))</f>
        <v/>
      </c>
      <c r="G1376" s="91" t="str">
        <f t="shared" si="63"/>
        <v>expéditeur:</v>
      </c>
      <c r="H1376" s="91" t="str">
        <f t="shared" si="64"/>
        <v>0 0</v>
      </c>
      <c r="I1376" s="91"/>
      <c r="J1376" s="40" t="str">
        <f t="shared" si="65"/>
        <v>signature obligatoire</v>
      </c>
    </row>
    <row r="1377" spans="1:10" x14ac:dyDescent="0.25">
      <c r="A1377" s="20">
        <f>'Elegio-Electors'!C1377</f>
        <v>0</v>
      </c>
      <c r="B1377" s="20">
        <f>'Elegio-Electors'!B1377</f>
        <v>0</v>
      </c>
      <c r="C1377" s="91">
        <f>IF(Procédure!$C$33=2,'Elegio-Electors'!D1377,Procédure!$C$33)</f>
        <v>0</v>
      </c>
      <c r="D1377" s="20">
        <f>'Elegio-Electors'!E1377</f>
        <v>0</v>
      </c>
      <c r="E1377" s="91" t="str">
        <f>IF(LEFT(RIGHT('Elegio-Electors'!L1377,2),1)="C",'Elegio-Electors'!L1377,IF(LEFT(RIGHT('Elegio-Electors'!M1377,2),1)="C",'Elegio-Electors'!M1377,""))</f>
        <v/>
      </c>
      <c r="F1377" s="91" t="str">
        <f>IF(LEFT(RIGHT('Elegio-Electors'!L1377,2),1)="O",'Elegio-Electors'!L1377,IF(LEFT(RIGHT('Elegio-Electors'!M1377,2),1)="O",'Elegio-Electors'!M1377,""))</f>
        <v/>
      </c>
      <c r="G1377" s="91" t="str">
        <f t="shared" si="63"/>
        <v>expéditeur:</v>
      </c>
      <c r="H1377" s="91" t="str">
        <f t="shared" si="64"/>
        <v>0 0</v>
      </c>
      <c r="I1377" s="91"/>
      <c r="J1377" s="40" t="str">
        <f t="shared" si="65"/>
        <v>signature obligatoire</v>
      </c>
    </row>
    <row r="1378" spans="1:10" x14ac:dyDescent="0.25">
      <c r="A1378" s="20">
        <f>'Elegio-Electors'!C1378</f>
        <v>0</v>
      </c>
      <c r="B1378" s="20">
        <f>'Elegio-Electors'!B1378</f>
        <v>0</v>
      </c>
      <c r="C1378" s="91">
        <f>IF(Procédure!$C$33=2,'Elegio-Electors'!D1378,Procédure!$C$33)</f>
        <v>0</v>
      </c>
      <c r="D1378" s="20">
        <f>'Elegio-Electors'!E1378</f>
        <v>0</v>
      </c>
      <c r="E1378" s="91" t="str">
        <f>IF(LEFT(RIGHT('Elegio-Electors'!L1378,2),1)="C",'Elegio-Electors'!L1378,IF(LEFT(RIGHT('Elegio-Electors'!M1378,2),1)="C",'Elegio-Electors'!M1378,""))</f>
        <v/>
      </c>
      <c r="F1378" s="91" t="str">
        <f>IF(LEFT(RIGHT('Elegio-Electors'!L1378,2),1)="O",'Elegio-Electors'!L1378,IF(LEFT(RIGHT('Elegio-Electors'!M1378,2),1)="O",'Elegio-Electors'!M1378,""))</f>
        <v/>
      </c>
      <c r="G1378" s="91" t="str">
        <f t="shared" si="63"/>
        <v>expéditeur:</v>
      </c>
      <c r="H1378" s="91" t="str">
        <f t="shared" si="64"/>
        <v>0 0</v>
      </c>
      <c r="I1378" s="91"/>
      <c r="J1378" s="40" t="str">
        <f t="shared" si="65"/>
        <v>signature obligatoire</v>
      </c>
    </row>
    <row r="1379" spans="1:10" x14ac:dyDescent="0.25">
      <c r="A1379" s="20">
        <f>'Elegio-Electors'!C1379</f>
        <v>0</v>
      </c>
      <c r="B1379" s="20">
        <f>'Elegio-Electors'!B1379</f>
        <v>0</v>
      </c>
      <c r="C1379" s="91">
        <f>IF(Procédure!$C$33=2,'Elegio-Electors'!D1379,Procédure!$C$33)</f>
        <v>0</v>
      </c>
      <c r="D1379" s="20">
        <f>'Elegio-Electors'!E1379</f>
        <v>0</v>
      </c>
      <c r="E1379" s="91" t="str">
        <f>IF(LEFT(RIGHT('Elegio-Electors'!L1379,2),1)="C",'Elegio-Electors'!L1379,IF(LEFT(RIGHT('Elegio-Electors'!M1379,2),1)="C",'Elegio-Electors'!M1379,""))</f>
        <v/>
      </c>
      <c r="F1379" s="91" t="str">
        <f>IF(LEFT(RIGHT('Elegio-Electors'!L1379,2),1)="O",'Elegio-Electors'!L1379,IF(LEFT(RIGHT('Elegio-Electors'!M1379,2),1)="O",'Elegio-Electors'!M1379,""))</f>
        <v/>
      </c>
      <c r="G1379" s="91" t="str">
        <f t="shared" si="63"/>
        <v>expéditeur:</v>
      </c>
      <c r="H1379" s="91" t="str">
        <f t="shared" si="64"/>
        <v>0 0</v>
      </c>
      <c r="I1379" s="91"/>
      <c r="J1379" s="40" t="str">
        <f t="shared" si="65"/>
        <v>signature obligatoire</v>
      </c>
    </row>
    <row r="1380" spans="1:10" x14ac:dyDescent="0.25">
      <c r="A1380" s="20">
        <f>'Elegio-Electors'!C1380</f>
        <v>0</v>
      </c>
      <c r="B1380" s="20">
        <f>'Elegio-Electors'!B1380</f>
        <v>0</v>
      </c>
      <c r="C1380" s="91">
        <f>IF(Procédure!$C$33=2,'Elegio-Electors'!D1380,Procédure!$C$33)</f>
        <v>0</v>
      </c>
      <c r="D1380" s="20">
        <f>'Elegio-Electors'!E1380</f>
        <v>0</v>
      </c>
      <c r="E1380" s="91" t="str">
        <f>IF(LEFT(RIGHT('Elegio-Electors'!L1380,2),1)="C",'Elegio-Electors'!L1380,IF(LEFT(RIGHT('Elegio-Electors'!M1380,2),1)="C",'Elegio-Electors'!M1380,""))</f>
        <v/>
      </c>
      <c r="F1380" s="91" t="str">
        <f>IF(LEFT(RIGHT('Elegio-Electors'!L1380,2),1)="O",'Elegio-Electors'!L1380,IF(LEFT(RIGHT('Elegio-Electors'!M1380,2),1)="O",'Elegio-Electors'!M1380,""))</f>
        <v/>
      </c>
      <c r="G1380" s="91" t="str">
        <f t="shared" si="63"/>
        <v>expéditeur:</v>
      </c>
      <c r="H1380" s="91" t="str">
        <f t="shared" si="64"/>
        <v>0 0</v>
      </c>
      <c r="I1380" s="91"/>
      <c r="J1380" s="40" t="str">
        <f t="shared" si="65"/>
        <v>signature obligatoire</v>
      </c>
    </row>
    <row r="1381" spans="1:10" x14ac:dyDescent="0.25">
      <c r="A1381" s="20">
        <f>'Elegio-Electors'!C1381</f>
        <v>0</v>
      </c>
      <c r="B1381" s="20">
        <f>'Elegio-Electors'!B1381</f>
        <v>0</v>
      </c>
      <c r="C1381" s="91">
        <f>IF(Procédure!$C$33=2,'Elegio-Electors'!D1381,Procédure!$C$33)</f>
        <v>0</v>
      </c>
      <c r="D1381" s="20">
        <f>'Elegio-Electors'!E1381</f>
        <v>0</v>
      </c>
      <c r="E1381" s="91" t="str">
        <f>IF(LEFT(RIGHT('Elegio-Electors'!L1381,2),1)="C",'Elegio-Electors'!L1381,IF(LEFT(RIGHT('Elegio-Electors'!M1381,2),1)="C",'Elegio-Electors'!M1381,""))</f>
        <v/>
      </c>
      <c r="F1381" s="91" t="str">
        <f>IF(LEFT(RIGHT('Elegio-Electors'!L1381,2),1)="O",'Elegio-Electors'!L1381,IF(LEFT(RIGHT('Elegio-Electors'!M1381,2),1)="O",'Elegio-Electors'!M1381,""))</f>
        <v/>
      </c>
      <c r="G1381" s="91" t="str">
        <f t="shared" si="63"/>
        <v>expéditeur:</v>
      </c>
      <c r="H1381" s="91" t="str">
        <f t="shared" si="64"/>
        <v>0 0</v>
      </c>
      <c r="I1381" s="91"/>
      <c r="J1381" s="40" t="str">
        <f t="shared" si="65"/>
        <v>signature obligatoire</v>
      </c>
    </row>
    <row r="1382" spans="1:10" x14ac:dyDescent="0.25">
      <c r="A1382" s="20">
        <f>'Elegio-Electors'!C1382</f>
        <v>0</v>
      </c>
      <c r="B1382" s="20">
        <f>'Elegio-Electors'!B1382</f>
        <v>0</v>
      </c>
      <c r="C1382" s="91">
        <f>IF(Procédure!$C$33=2,'Elegio-Electors'!D1382,Procédure!$C$33)</f>
        <v>0</v>
      </c>
      <c r="D1382" s="20">
        <f>'Elegio-Electors'!E1382</f>
        <v>0</v>
      </c>
      <c r="E1382" s="91" t="str">
        <f>IF(LEFT(RIGHT('Elegio-Electors'!L1382,2),1)="C",'Elegio-Electors'!L1382,IF(LEFT(RIGHT('Elegio-Electors'!M1382,2),1)="C",'Elegio-Electors'!M1382,""))</f>
        <v/>
      </c>
      <c r="F1382" s="91" t="str">
        <f>IF(LEFT(RIGHT('Elegio-Electors'!L1382,2),1)="O",'Elegio-Electors'!L1382,IF(LEFT(RIGHT('Elegio-Electors'!M1382,2),1)="O",'Elegio-Electors'!M1382,""))</f>
        <v/>
      </c>
      <c r="G1382" s="91" t="str">
        <f t="shared" si="63"/>
        <v>expéditeur:</v>
      </c>
      <c r="H1382" s="91" t="str">
        <f t="shared" si="64"/>
        <v>0 0</v>
      </c>
      <c r="I1382" s="91"/>
      <c r="J1382" s="40" t="str">
        <f t="shared" si="65"/>
        <v>signature obligatoire</v>
      </c>
    </row>
    <row r="1383" spans="1:10" x14ac:dyDescent="0.25">
      <c r="A1383" s="20">
        <f>'Elegio-Electors'!C1383</f>
        <v>0</v>
      </c>
      <c r="B1383" s="20">
        <f>'Elegio-Electors'!B1383</f>
        <v>0</v>
      </c>
      <c r="C1383" s="91">
        <f>IF(Procédure!$C$33=2,'Elegio-Electors'!D1383,Procédure!$C$33)</f>
        <v>0</v>
      </c>
      <c r="D1383" s="20">
        <f>'Elegio-Electors'!E1383</f>
        <v>0</v>
      </c>
      <c r="E1383" s="91" t="str">
        <f>IF(LEFT(RIGHT('Elegio-Electors'!L1383,2),1)="C",'Elegio-Electors'!L1383,IF(LEFT(RIGHT('Elegio-Electors'!M1383,2),1)="C",'Elegio-Electors'!M1383,""))</f>
        <v/>
      </c>
      <c r="F1383" s="91" t="str">
        <f>IF(LEFT(RIGHT('Elegio-Electors'!L1383,2),1)="O",'Elegio-Electors'!L1383,IF(LEFT(RIGHT('Elegio-Electors'!M1383,2),1)="O",'Elegio-Electors'!M1383,""))</f>
        <v/>
      </c>
      <c r="G1383" s="91" t="str">
        <f t="shared" si="63"/>
        <v>expéditeur:</v>
      </c>
      <c r="H1383" s="91" t="str">
        <f t="shared" si="64"/>
        <v>0 0</v>
      </c>
      <c r="I1383" s="91"/>
      <c r="J1383" s="40" t="str">
        <f t="shared" si="65"/>
        <v>signature obligatoire</v>
      </c>
    </row>
    <row r="1384" spans="1:10" x14ac:dyDescent="0.25">
      <c r="A1384" s="20">
        <f>'Elegio-Electors'!C1384</f>
        <v>0</v>
      </c>
      <c r="B1384" s="20">
        <f>'Elegio-Electors'!B1384</f>
        <v>0</v>
      </c>
      <c r="C1384" s="91">
        <f>IF(Procédure!$C$33=2,'Elegio-Electors'!D1384,Procédure!$C$33)</f>
        <v>0</v>
      </c>
      <c r="D1384" s="20">
        <f>'Elegio-Electors'!E1384</f>
        <v>0</v>
      </c>
      <c r="E1384" s="91" t="str">
        <f>IF(LEFT(RIGHT('Elegio-Electors'!L1384,2),1)="C",'Elegio-Electors'!L1384,IF(LEFT(RIGHT('Elegio-Electors'!M1384,2),1)="C",'Elegio-Electors'!M1384,""))</f>
        <v/>
      </c>
      <c r="F1384" s="91" t="str">
        <f>IF(LEFT(RIGHT('Elegio-Electors'!L1384,2),1)="O",'Elegio-Electors'!L1384,IF(LEFT(RIGHT('Elegio-Electors'!M1384,2),1)="O",'Elegio-Electors'!M1384,""))</f>
        <v/>
      </c>
      <c r="G1384" s="91" t="str">
        <f t="shared" si="63"/>
        <v>expéditeur:</v>
      </c>
      <c r="H1384" s="91" t="str">
        <f t="shared" si="64"/>
        <v>0 0</v>
      </c>
      <c r="I1384" s="91"/>
      <c r="J1384" s="40" t="str">
        <f t="shared" si="65"/>
        <v>signature obligatoire</v>
      </c>
    </row>
    <row r="1385" spans="1:10" x14ac:dyDescent="0.25">
      <c r="A1385" s="20">
        <f>'Elegio-Electors'!C1385</f>
        <v>0</v>
      </c>
      <c r="B1385" s="20">
        <f>'Elegio-Electors'!B1385</f>
        <v>0</v>
      </c>
      <c r="C1385" s="91">
        <f>IF(Procédure!$C$33=2,'Elegio-Electors'!D1385,Procédure!$C$33)</f>
        <v>0</v>
      </c>
      <c r="D1385" s="20">
        <f>'Elegio-Electors'!E1385</f>
        <v>0</v>
      </c>
      <c r="E1385" s="91" t="str">
        <f>IF(LEFT(RIGHT('Elegio-Electors'!L1385,2),1)="C",'Elegio-Electors'!L1385,IF(LEFT(RIGHT('Elegio-Electors'!M1385,2),1)="C",'Elegio-Electors'!M1385,""))</f>
        <v/>
      </c>
      <c r="F1385" s="91" t="str">
        <f>IF(LEFT(RIGHT('Elegio-Electors'!L1385,2),1)="O",'Elegio-Electors'!L1385,IF(LEFT(RIGHT('Elegio-Electors'!M1385,2),1)="O",'Elegio-Electors'!M1385,""))</f>
        <v/>
      </c>
      <c r="G1385" s="91" t="str">
        <f t="shared" si="63"/>
        <v>expéditeur:</v>
      </c>
      <c r="H1385" s="91" t="str">
        <f t="shared" si="64"/>
        <v>0 0</v>
      </c>
      <c r="I1385" s="91"/>
      <c r="J1385" s="40" t="str">
        <f t="shared" si="65"/>
        <v>signature obligatoire</v>
      </c>
    </row>
    <row r="1386" spans="1:10" x14ac:dyDescent="0.25">
      <c r="A1386" s="20">
        <f>'Elegio-Electors'!C1386</f>
        <v>0</v>
      </c>
      <c r="B1386" s="20">
        <f>'Elegio-Electors'!B1386</f>
        <v>0</v>
      </c>
      <c r="C1386" s="91">
        <f>IF(Procédure!$C$33=2,'Elegio-Electors'!D1386,Procédure!$C$33)</f>
        <v>0</v>
      </c>
      <c r="D1386" s="20">
        <f>'Elegio-Electors'!E1386</f>
        <v>0</v>
      </c>
      <c r="E1386" s="91" t="str">
        <f>IF(LEFT(RIGHT('Elegio-Electors'!L1386,2),1)="C",'Elegio-Electors'!L1386,IF(LEFT(RIGHT('Elegio-Electors'!M1386,2),1)="C",'Elegio-Electors'!M1386,""))</f>
        <v/>
      </c>
      <c r="F1386" s="91" t="str">
        <f>IF(LEFT(RIGHT('Elegio-Electors'!L1386,2),1)="O",'Elegio-Electors'!L1386,IF(LEFT(RIGHT('Elegio-Electors'!M1386,2),1)="O",'Elegio-Electors'!M1386,""))</f>
        <v/>
      </c>
      <c r="G1386" s="91" t="str">
        <f t="shared" si="63"/>
        <v>expéditeur:</v>
      </c>
      <c r="H1386" s="91" t="str">
        <f t="shared" si="64"/>
        <v>0 0</v>
      </c>
      <c r="I1386" s="91"/>
      <c r="J1386" s="40" t="str">
        <f t="shared" si="65"/>
        <v>signature obligatoire</v>
      </c>
    </row>
    <row r="1387" spans="1:10" x14ac:dyDescent="0.25">
      <c r="A1387" s="20">
        <f>'Elegio-Electors'!C1387</f>
        <v>0</v>
      </c>
      <c r="B1387" s="20">
        <f>'Elegio-Electors'!B1387</f>
        <v>0</v>
      </c>
      <c r="C1387" s="91">
        <f>IF(Procédure!$C$33=2,'Elegio-Electors'!D1387,Procédure!$C$33)</f>
        <v>0</v>
      </c>
      <c r="D1387" s="20">
        <f>'Elegio-Electors'!E1387</f>
        <v>0</v>
      </c>
      <c r="E1387" s="91" t="str">
        <f>IF(LEFT(RIGHT('Elegio-Electors'!L1387,2),1)="C",'Elegio-Electors'!L1387,IF(LEFT(RIGHT('Elegio-Electors'!M1387,2),1)="C",'Elegio-Electors'!M1387,""))</f>
        <v/>
      </c>
      <c r="F1387" s="91" t="str">
        <f>IF(LEFT(RIGHT('Elegio-Electors'!L1387,2),1)="O",'Elegio-Electors'!L1387,IF(LEFT(RIGHT('Elegio-Electors'!M1387,2),1)="O",'Elegio-Electors'!M1387,""))</f>
        <v/>
      </c>
      <c r="G1387" s="91" t="str">
        <f t="shared" si="63"/>
        <v>expéditeur:</v>
      </c>
      <c r="H1387" s="91" t="str">
        <f t="shared" si="64"/>
        <v>0 0</v>
      </c>
      <c r="I1387" s="91"/>
      <c r="J1387" s="40" t="str">
        <f t="shared" si="65"/>
        <v>signature obligatoire</v>
      </c>
    </row>
    <row r="1388" spans="1:10" x14ac:dyDescent="0.25">
      <c r="A1388" s="20">
        <f>'Elegio-Electors'!C1388</f>
        <v>0</v>
      </c>
      <c r="B1388" s="20">
        <f>'Elegio-Electors'!B1388</f>
        <v>0</v>
      </c>
      <c r="C1388" s="91">
        <f>IF(Procédure!$C$33=2,'Elegio-Electors'!D1388,Procédure!$C$33)</f>
        <v>0</v>
      </c>
      <c r="D1388" s="20">
        <f>'Elegio-Electors'!E1388</f>
        <v>0</v>
      </c>
      <c r="E1388" s="91" t="str">
        <f>IF(LEFT(RIGHT('Elegio-Electors'!L1388,2),1)="C",'Elegio-Electors'!L1388,IF(LEFT(RIGHT('Elegio-Electors'!M1388,2),1)="C",'Elegio-Electors'!M1388,""))</f>
        <v/>
      </c>
      <c r="F1388" s="91" t="str">
        <f>IF(LEFT(RIGHT('Elegio-Electors'!L1388,2),1)="O",'Elegio-Electors'!L1388,IF(LEFT(RIGHT('Elegio-Electors'!M1388,2),1)="O",'Elegio-Electors'!M1388,""))</f>
        <v/>
      </c>
      <c r="G1388" s="91" t="str">
        <f t="shared" si="63"/>
        <v>expéditeur:</v>
      </c>
      <c r="H1388" s="91" t="str">
        <f t="shared" si="64"/>
        <v>0 0</v>
      </c>
      <c r="I1388" s="91"/>
      <c r="J1388" s="40" t="str">
        <f t="shared" si="65"/>
        <v>signature obligatoire</v>
      </c>
    </row>
    <row r="1389" spans="1:10" x14ac:dyDescent="0.25">
      <c r="A1389" s="20">
        <f>'Elegio-Electors'!C1389</f>
        <v>0</v>
      </c>
      <c r="B1389" s="20">
        <f>'Elegio-Electors'!B1389</f>
        <v>0</v>
      </c>
      <c r="C1389" s="91">
        <f>IF(Procédure!$C$33=2,'Elegio-Electors'!D1389,Procédure!$C$33)</f>
        <v>0</v>
      </c>
      <c r="D1389" s="20">
        <f>'Elegio-Electors'!E1389</f>
        <v>0</v>
      </c>
      <c r="E1389" s="91" t="str">
        <f>IF(LEFT(RIGHT('Elegio-Electors'!L1389,2),1)="C",'Elegio-Electors'!L1389,IF(LEFT(RIGHT('Elegio-Electors'!M1389,2),1)="C",'Elegio-Electors'!M1389,""))</f>
        <v/>
      </c>
      <c r="F1389" s="91" t="str">
        <f>IF(LEFT(RIGHT('Elegio-Electors'!L1389,2),1)="O",'Elegio-Electors'!L1389,IF(LEFT(RIGHT('Elegio-Electors'!M1389,2),1)="O",'Elegio-Electors'!M1389,""))</f>
        <v/>
      </c>
      <c r="G1389" s="91" t="str">
        <f t="shared" si="63"/>
        <v>expéditeur:</v>
      </c>
      <c r="H1389" s="91" t="str">
        <f t="shared" si="64"/>
        <v>0 0</v>
      </c>
      <c r="I1389" s="91"/>
      <c r="J1389" s="40" t="str">
        <f t="shared" si="65"/>
        <v>signature obligatoire</v>
      </c>
    </row>
    <row r="1390" spans="1:10" x14ac:dyDescent="0.25">
      <c r="A1390" s="20">
        <f>'Elegio-Electors'!C1390</f>
        <v>0</v>
      </c>
      <c r="B1390" s="20">
        <f>'Elegio-Electors'!B1390</f>
        <v>0</v>
      </c>
      <c r="C1390" s="91">
        <f>IF(Procédure!$C$33=2,'Elegio-Electors'!D1390,Procédure!$C$33)</f>
        <v>0</v>
      </c>
      <c r="D1390" s="20">
        <f>'Elegio-Electors'!E1390</f>
        <v>0</v>
      </c>
      <c r="E1390" s="91" t="str">
        <f>IF(LEFT(RIGHT('Elegio-Electors'!L1390,2),1)="C",'Elegio-Electors'!L1390,IF(LEFT(RIGHT('Elegio-Electors'!M1390,2),1)="C",'Elegio-Electors'!M1390,""))</f>
        <v/>
      </c>
      <c r="F1390" s="91" t="str">
        <f>IF(LEFT(RIGHT('Elegio-Electors'!L1390,2),1)="O",'Elegio-Electors'!L1390,IF(LEFT(RIGHT('Elegio-Electors'!M1390,2),1)="O",'Elegio-Electors'!M1390,""))</f>
        <v/>
      </c>
      <c r="G1390" s="91" t="str">
        <f t="shared" si="63"/>
        <v>expéditeur:</v>
      </c>
      <c r="H1390" s="91" t="str">
        <f t="shared" si="64"/>
        <v>0 0</v>
      </c>
      <c r="I1390" s="91"/>
      <c r="J1390" s="40" t="str">
        <f t="shared" si="65"/>
        <v>signature obligatoire</v>
      </c>
    </row>
    <row r="1391" spans="1:10" x14ac:dyDescent="0.25">
      <c r="A1391" s="20">
        <f>'Elegio-Electors'!C1391</f>
        <v>0</v>
      </c>
      <c r="B1391" s="20">
        <f>'Elegio-Electors'!B1391</f>
        <v>0</v>
      </c>
      <c r="C1391" s="91">
        <f>IF(Procédure!$C$33=2,'Elegio-Electors'!D1391,Procédure!$C$33)</f>
        <v>0</v>
      </c>
      <c r="D1391" s="20">
        <f>'Elegio-Electors'!E1391</f>
        <v>0</v>
      </c>
      <c r="E1391" s="91" t="str">
        <f>IF(LEFT(RIGHT('Elegio-Electors'!L1391,2),1)="C",'Elegio-Electors'!L1391,IF(LEFT(RIGHT('Elegio-Electors'!M1391,2),1)="C",'Elegio-Electors'!M1391,""))</f>
        <v/>
      </c>
      <c r="F1391" s="91" t="str">
        <f>IF(LEFT(RIGHT('Elegio-Electors'!L1391,2),1)="O",'Elegio-Electors'!L1391,IF(LEFT(RIGHT('Elegio-Electors'!M1391,2),1)="O",'Elegio-Electors'!M1391,""))</f>
        <v/>
      </c>
      <c r="G1391" s="91" t="str">
        <f t="shared" si="63"/>
        <v>expéditeur:</v>
      </c>
      <c r="H1391" s="91" t="str">
        <f t="shared" si="64"/>
        <v>0 0</v>
      </c>
      <c r="I1391" s="91"/>
      <c r="J1391" s="40" t="str">
        <f t="shared" si="65"/>
        <v>signature obligatoire</v>
      </c>
    </row>
    <row r="1392" spans="1:10" x14ac:dyDescent="0.25">
      <c r="A1392" s="20">
        <f>'Elegio-Electors'!C1392</f>
        <v>0</v>
      </c>
      <c r="B1392" s="20">
        <f>'Elegio-Electors'!B1392</f>
        <v>0</v>
      </c>
      <c r="C1392" s="91">
        <f>IF(Procédure!$C$33=2,'Elegio-Electors'!D1392,Procédure!$C$33)</f>
        <v>0</v>
      </c>
      <c r="D1392" s="20">
        <f>'Elegio-Electors'!E1392</f>
        <v>0</v>
      </c>
      <c r="E1392" s="91" t="str">
        <f>IF(LEFT(RIGHT('Elegio-Electors'!L1392,2),1)="C",'Elegio-Electors'!L1392,IF(LEFT(RIGHT('Elegio-Electors'!M1392,2),1)="C",'Elegio-Electors'!M1392,""))</f>
        <v/>
      </c>
      <c r="F1392" s="91" t="str">
        <f>IF(LEFT(RIGHT('Elegio-Electors'!L1392,2),1)="O",'Elegio-Electors'!L1392,IF(LEFT(RIGHT('Elegio-Electors'!M1392,2),1)="O",'Elegio-Electors'!M1392,""))</f>
        <v/>
      </c>
      <c r="G1392" s="91" t="str">
        <f t="shared" si="63"/>
        <v>expéditeur:</v>
      </c>
      <c r="H1392" s="91" t="str">
        <f t="shared" si="64"/>
        <v>0 0</v>
      </c>
      <c r="I1392" s="91"/>
      <c r="J1392" s="40" t="str">
        <f t="shared" si="65"/>
        <v>signature obligatoire</v>
      </c>
    </row>
    <row r="1393" spans="1:10" x14ac:dyDescent="0.25">
      <c r="A1393" s="20">
        <f>'Elegio-Electors'!C1393</f>
        <v>0</v>
      </c>
      <c r="B1393" s="20">
        <f>'Elegio-Electors'!B1393</f>
        <v>0</v>
      </c>
      <c r="C1393" s="91">
        <f>IF(Procédure!$C$33=2,'Elegio-Electors'!D1393,Procédure!$C$33)</f>
        <v>0</v>
      </c>
      <c r="D1393" s="20">
        <f>'Elegio-Electors'!E1393</f>
        <v>0</v>
      </c>
      <c r="E1393" s="91" t="str">
        <f>IF(LEFT(RIGHT('Elegio-Electors'!L1393,2),1)="C",'Elegio-Electors'!L1393,IF(LEFT(RIGHT('Elegio-Electors'!M1393,2),1)="C",'Elegio-Electors'!M1393,""))</f>
        <v/>
      </c>
      <c r="F1393" s="91" t="str">
        <f>IF(LEFT(RIGHT('Elegio-Electors'!L1393,2),1)="O",'Elegio-Electors'!L1393,IF(LEFT(RIGHT('Elegio-Electors'!M1393,2),1)="O",'Elegio-Electors'!M1393,""))</f>
        <v/>
      </c>
      <c r="G1393" s="91" t="str">
        <f t="shared" si="63"/>
        <v>expéditeur:</v>
      </c>
      <c r="H1393" s="91" t="str">
        <f t="shared" si="64"/>
        <v>0 0</v>
      </c>
      <c r="I1393" s="91"/>
      <c r="J1393" s="40" t="str">
        <f t="shared" si="65"/>
        <v>signature obligatoire</v>
      </c>
    </row>
    <row r="1394" spans="1:10" x14ac:dyDescent="0.25">
      <c r="A1394" s="20">
        <f>'Elegio-Electors'!C1394</f>
        <v>0</v>
      </c>
      <c r="B1394" s="20">
        <f>'Elegio-Electors'!B1394</f>
        <v>0</v>
      </c>
      <c r="C1394" s="91">
        <f>IF(Procédure!$C$33=2,'Elegio-Electors'!D1394,Procédure!$C$33)</f>
        <v>0</v>
      </c>
      <c r="D1394" s="20">
        <f>'Elegio-Electors'!E1394</f>
        <v>0</v>
      </c>
      <c r="E1394" s="91" t="str">
        <f>IF(LEFT(RIGHT('Elegio-Electors'!L1394,2),1)="C",'Elegio-Electors'!L1394,IF(LEFT(RIGHT('Elegio-Electors'!M1394,2),1)="C",'Elegio-Electors'!M1394,""))</f>
        <v/>
      </c>
      <c r="F1394" s="91" t="str">
        <f>IF(LEFT(RIGHT('Elegio-Electors'!L1394,2),1)="O",'Elegio-Electors'!L1394,IF(LEFT(RIGHT('Elegio-Electors'!M1394,2),1)="O",'Elegio-Electors'!M1394,""))</f>
        <v/>
      </c>
      <c r="G1394" s="91" t="str">
        <f t="shared" si="63"/>
        <v>expéditeur:</v>
      </c>
      <c r="H1394" s="91" t="str">
        <f t="shared" si="64"/>
        <v>0 0</v>
      </c>
      <c r="I1394" s="91"/>
      <c r="J1394" s="40" t="str">
        <f t="shared" si="65"/>
        <v>signature obligatoire</v>
      </c>
    </row>
    <row r="1395" spans="1:10" x14ac:dyDescent="0.25">
      <c r="A1395" s="20">
        <f>'Elegio-Electors'!C1395</f>
        <v>0</v>
      </c>
      <c r="B1395" s="20">
        <f>'Elegio-Electors'!B1395</f>
        <v>0</v>
      </c>
      <c r="C1395" s="91">
        <f>IF(Procédure!$C$33=2,'Elegio-Electors'!D1395,Procédure!$C$33)</f>
        <v>0</v>
      </c>
      <c r="D1395" s="20">
        <f>'Elegio-Electors'!E1395</f>
        <v>0</v>
      </c>
      <c r="E1395" s="91" t="str">
        <f>IF(LEFT(RIGHT('Elegio-Electors'!L1395,2),1)="C",'Elegio-Electors'!L1395,IF(LEFT(RIGHT('Elegio-Electors'!M1395,2),1)="C",'Elegio-Electors'!M1395,""))</f>
        <v/>
      </c>
      <c r="F1395" s="91" t="str">
        <f>IF(LEFT(RIGHT('Elegio-Electors'!L1395,2),1)="O",'Elegio-Electors'!L1395,IF(LEFT(RIGHT('Elegio-Electors'!M1395,2),1)="O",'Elegio-Electors'!M1395,""))</f>
        <v/>
      </c>
      <c r="G1395" s="91" t="str">
        <f t="shared" si="63"/>
        <v>expéditeur:</v>
      </c>
      <c r="H1395" s="91" t="str">
        <f t="shared" si="64"/>
        <v>0 0</v>
      </c>
      <c r="I1395" s="91"/>
      <c r="J1395" s="40" t="str">
        <f t="shared" si="65"/>
        <v>signature obligatoire</v>
      </c>
    </row>
    <row r="1396" spans="1:10" x14ac:dyDescent="0.25">
      <c r="A1396" s="20">
        <f>'Elegio-Electors'!C1396</f>
        <v>0</v>
      </c>
      <c r="B1396" s="20">
        <f>'Elegio-Electors'!B1396</f>
        <v>0</v>
      </c>
      <c r="C1396" s="91">
        <f>IF(Procédure!$C$33=2,'Elegio-Electors'!D1396,Procédure!$C$33)</f>
        <v>0</v>
      </c>
      <c r="D1396" s="20">
        <f>'Elegio-Electors'!E1396</f>
        <v>0</v>
      </c>
      <c r="E1396" s="91" t="str">
        <f>IF(LEFT(RIGHT('Elegio-Electors'!L1396,2),1)="C",'Elegio-Electors'!L1396,IF(LEFT(RIGHT('Elegio-Electors'!M1396,2),1)="C",'Elegio-Electors'!M1396,""))</f>
        <v/>
      </c>
      <c r="F1396" s="91" t="str">
        <f>IF(LEFT(RIGHT('Elegio-Electors'!L1396,2),1)="O",'Elegio-Electors'!L1396,IF(LEFT(RIGHT('Elegio-Electors'!M1396,2),1)="O",'Elegio-Electors'!M1396,""))</f>
        <v/>
      </c>
      <c r="G1396" s="91" t="str">
        <f t="shared" si="63"/>
        <v>expéditeur:</v>
      </c>
      <c r="H1396" s="91" t="str">
        <f t="shared" si="64"/>
        <v>0 0</v>
      </c>
      <c r="I1396" s="91"/>
      <c r="J1396" s="40" t="str">
        <f t="shared" si="65"/>
        <v>signature obligatoire</v>
      </c>
    </row>
    <row r="1397" spans="1:10" x14ac:dyDescent="0.25">
      <c r="A1397" s="20">
        <f>'Elegio-Electors'!C1397</f>
        <v>0</v>
      </c>
      <c r="B1397" s="20">
        <f>'Elegio-Electors'!B1397</f>
        <v>0</v>
      </c>
      <c r="C1397" s="91">
        <f>IF(Procédure!$C$33=2,'Elegio-Electors'!D1397,Procédure!$C$33)</f>
        <v>0</v>
      </c>
      <c r="D1397" s="20">
        <f>'Elegio-Electors'!E1397</f>
        <v>0</v>
      </c>
      <c r="E1397" s="91" t="str">
        <f>IF(LEFT(RIGHT('Elegio-Electors'!L1397,2),1)="C",'Elegio-Electors'!L1397,IF(LEFT(RIGHT('Elegio-Electors'!M1397,2),1)="C",'Elegio-Electors'!M1397,""))</f>
        <v/>
      </c>
      <c r="F1397" s="91" t="str">
        <f>IF(LEFT(RIGHT('Elegio-Electors'!L1397,2),1)="O",'Elegio-Electors'!L1397,IF(LEFT(RIGHT('Elegio-Electors'!M1397,2),1)="O",'Elegio-Electors'!M1397,""))</f>
        <v/>
      </c>
      <c r="G1397" s="91" t="str">
        <f t="shared" si="63"/>
        <v>expéditeur:</v>
      </c>
      <c r="H1397" s="91" t="str">
        <f t="shared" si="64"/>
        <v>0 0</v>
      </c>
      <c r="I1397" s="91"/>
      <c r="J1397" s="40" t="str">
        <f t="shared" si="65"/>
        <v>signature obligatoire</v>
      </c>
    </row>
    <row r="1398" spans="1:10" x14ac:dyDescent="0.25">
      <c r="A1398" s="20">
        <f>'Elegio-Electors'!C1398</f>
        <v>0</v>
      </c>
      <c r="B1398" s="20">
        <f>'Elegio-Electors'!B1398</f>
        <v>0</v>
      </c>
      <c r="C1398" s="91">
        <f>IF(Procédure!$C$33=2,'Elegio-Electors'!D1398,Procédure!$C$33)</f>
        <v>0</v>
      </c>
      <c r="D1398" s="20">
        <f>'Elegio-Electors'!E1398</f>
        <v>0</v>
      </c>
      <c r="E1398" s="91" t="str">
        <f>IF(LEFT(RIGHT('Elegio-Electors'!L1398,2),1)="C",'Elegio-Electors'!L1398,IF(LEFT(RIGHT('Elegio-Electors'!M1398,2),1)="C",'Elegio-Electors'!M1398,""))</f>
        <v/>
      </c>
      <c r="F1398" s="91" t="str">
        <f>IF(LEFT(RIGHT('Elegio-Electors'!L1398,2),1)="O",'Elegio-Electors'!L1398,IF(LEFT(RIGHT('Elegio-Electors'!M1398,2),1)="O",'Elegio-Electors'!M1398,""))</f>
        <v/>
      </c>
      <c r="G1398" s="91" t="str">
        <f t="shared" si="63"/>
        <v>expéditeur:</v>
      </c>
      <c r="H1398" s="91" t="str">
        <f t="shared" si="64"/>
        <v>0 0</v>
      </c>
      <c r="I1398" s="91"/>
      <c r="J1398" s="40" t="str">
        <f t="shared" si="65"/>
        <v>signature obligatoire</v>
      </c>
    </row>
    <row r="1399" spans="1:10" x14ac:dyDescent="0.25">
      <c r="A1399" s="20">
        <f>'Elegio-Electors'!C1399</f>
        <v>0</v>
      </c>
      <c r="B1399" s="20">
        <f>'Elegio-Electors'!B1399</f>
        <v>0</v>
      </c>
      <c r="C1399" s="91">
        <f>IF(Procédure!$C$33=2,'Elegio-Electors'!D1399,Procédure!$C$33)</f>
        <v>0</v>
      </c>
      <c r="D1399" s="20">
        <f>'Elegio-Electors'!E1399</f>
        <v>0</v>
      </c>
      <c r="E1399" s="91" t="str">
        <f>IF(LEFT(RIGHT('Elegio-Electors'!L1399,2),1)="C",'Elegio-Electors'!L1399,IF(LEFT(RIGHT('Elegio-Electors'!M1399,2),1)="C",'Elegio-Electors'!M1399,""))</f>
        <v/>
      </c>
      <c r="F1399" s="91" t="str">
        <f>IF(LEFT(RIGHT('Elegio-Electors'!L1399,2),1)="O",'Elegio-Electors'!L1399,IF(LEFT(RIGHT('Elegio-Electors'!M1399,2),1)="O",'Elegio-Electors'!M1399,""))</f>
        <v/>
      </c>
      <c r="G1399" s="91" t="str">
        <f t="shared" si="63"/>
        <v>expéditeur:</v>
      </c>
      <c r="H1399" s="91" t="str">
        <f t="shared" si="64"/>
        <v>0 0</v>
      </c>
      <c r="I1399" s="91"/>
      <c r="J1399" s="40" t="str">
        <f t="shared" si="65"/>
        <v>signature obligatoire</v>
      </c>
    </row>
    <row r="1400" spans="1:10" x14ac:dyDescent="0.25">
      <c r="A1400" s="20">
        <f>'Elegio-Electors'!C1400</f>
        <v>0</v>
      </c>
      <c r="B1400" s="20">
        <f>'Elegio-Electors'!B1400</f>
        <v>0</v>
      </c>
      <c r="C1400" s="91">
        <f>IF(Procédure!$C$33=2,'Elegio-Electors'!D1400,Procédure!$C$33)</f>
        <v>0</v>
      </c>
      <c r="D1400" s="20">
        <f>'Elegio-Electors'!E1400</f>
        <v>0</v>
      </c>
      <c r="E1400" s="91" t="str">
        <f>IF(LEFT(RIGHT('Elegio-Electors'!L1400,2),1)="C",'Elegio-Electors'!L1400,IF(LEFT(RIGHT('Elegio-Electors'!M1400,2),1)="C",'Elegio-Electors'!M1400,""))</f>
        <v/>
      </c>
      <c r="F1400" s="91" t="str">
        <f>IF(LEFT(RIGHT('Elegio-Electors'!L1400,2),1)="O",'Elegio-Electors'!L1400,IF(LEFT(RIGHT('Elegio-Electors'!M1400,2),1)="O",'Elegio-Electors'!M1400,""))</f>
        <v/>
      </c>
      <c r="G1400" s="91" t="str">
        <f t="shared" si="63"/>
        <v>expéditeur:</v>
      </c>
      <c r="H1400" s="91" t="str">
        <f t="shared" si="64"/>
        <v>0 0</v>
      </c>
      <c r="I1400" s="91"/>
      <c r="J1400" s="40" t="str">
        <f t="shared" si="65"/>
        <v>signature obligatoire</v>
      </c>
    </row>
    <row r="1401" spans="1:10" x14ac:dyDescent="0.25">
      <c r="A1401" s="20">
        <f>'Elegio-Electors'!C1401</f>
        <v>0</v>
      </c>
      <c r="B1401" s="20">
        <f>'Elegio-Electors'!B1401</f>
        <v>0</v>
      </c>
      <c r="C1401" s="91">
        <f>IF(Procédure!$C$33=2,'Elegio-Electors'!D1401,Procédure!$C$33)</f>
        <v>0</v>
      </c>
      <c r="D1401" s="20">
        <f>'Elegio-Electors'!E1401</f>
        <v>0</v>
      </c>
      <c r="E1401" s="91" t="str">
        <f>IF(LEFT(RIGHT('Elegio-Electors'!L1401,2),1)="C",'Elegio-Electors'!L1401,IF(LEFT(RIGHT('Elegio-Electors'!M1401,2),1)="C",'Elegio-Electors'!M1401,""))</f>
        <v/>
      </c>
      <c r="F1401" s="91" t="str">
        <f>IF(LEFT(RIGHT('Elegio-Electors'!L1401,2),1)="O",'Elegio-Electors'!L1401,IF(LEFT(RIGHT('Elegio-Electors'!M1401,2),1)="O",'Elegio-Electors'!M1401,""))</f>
        <v/>
      </c>
      <c r="G1401" s="91" t="str">
        <f t="shared" si="63"/>
        <v>expéditeur:</v>
      </c>
      <c r="H1401" s="91" t="str">
        <f t="shared" si="64"/>
        <v>0 0</v>
      </c>
      <c r="I1401" s="91"/>
      <c r="J1401" s="40" t="str">
        <f t="shared" si="65"/>
        <v>signature obligatoire</v>
      </c>
    </row>
    <row r="1402" spans="1:10" x14ac:dyDescent="0.25">
      <c r="A1402" s="20">
        <f>'Elegio-Electors'!C1402</f>
        <v>0</v>
      </c>
      <c r="B1402" s="20">
        <f>'Elegio-Electors'!B1402</f>
        <v>0</v>
      </c>
      <c r="C1402" s="91">
        <f>IF(Procédure!$C$33=2,'Elegio-Electors'!D1402,Procédure!$C$33)</f>
        <v>0</v>
      </c>
      <c r="D1402" s="20">
        <f>'Elegio-Electors'!E1402</f>
        <v>0</v>
      </c>
      <c r="E1402" s="91" t="str">
        <f>IF(LEFT(RIGHT('Elegio-Electors'!L1402,2),1)="C",'Elegio-Electors'!L1402,IF(LEFT(RIGHT('Elegio-Electors'!M1402,2),1)="C",'Elegio-Electors'!M1402,""))</f>
        <v/>
      </c>
      <c r="F1402" s="91" t="str">
        <f>IF(LEFT(RIGHT('Elegio-Electors'!L1402,2),1)="O",'Elegio-Electors'!L1402,IF(LEFT(RIGHT('Elegio-Electors'!M1402,2),1)="O",'Elegio-Electors'!M1402,""))</f>
        <v/>
      </c>
      <c r="G1402" s="91" t="str">
        <f t="shared" si="63"/>
        <v>expéditeur:</v>
      </c>
      <c r="H1402" s="91" t="str">
        <f t="shared" si="64"/>
        <v>0 0</v>
      </c>
      <c r="I1402" s="91"/>
      <c r="J1402" s="40" t="str">
        <f t="shared" si="65"/>
        <v>signature obligatoire</v>
      </c>
    </row>
    <row r="1403" spans="1:10" x14ac:dyDescent="0.25">
      <c r="A1403" s="20">
        <f>'Elegio-Electors'!C1403</f>
        <v>0</v>
      </c>
      <c r="B1403" s="20">
        <f>'Elegio-Electors'!B1403</f>
        <v>0</v>
      </c>
      <c r="C1403" s="91">
        <f>IF(Procédure!$C$33=2,'Elegio-Electors'!D1403,Procédure!$C$33)</f>
        <v>0</v>
      </c>
      <c r="D1403" s="20">
        <f>'Elegio-Electors'!E1403</f>
        <v>0</v>
      </c>
      <c r="E1403" s="91" t="str">
        <f>IF(LEFT(RIGHT('Elegio-Electors'!L1403,2),1)="C",'Elegio-Electors'!L1403,IF(LEFT(RIGHT('Elegio-Electors'!M1403,2),1)="C",'Elegio-Electors'!M1403,""))</f>
        <v/>
      </c>
      <c r="F1403" s="91" t="str">
        <f>IF(LEFT(RIGHT('Elegio-Electors'!L1403,2),1)="O",'Elegio-Electors'!L1403,IF(LEFT(RIGHT('Elegio-Electors'!M1403,2),1)="O",'Elegio-Electors'!M1403,""))</f>
        <v/>
      </c>
      <c r="G1403" s="91" t="str">
        <f t="shared" si="63"/>
        <v>expéditeur:</v>
      </c>
      <c r="H1403" s="91" t="str">
        <f t="shared" si="64"/>
        <v>0 0</v>
      </c>
      <c r="I1403" s="91"/>
      <c r="J1403" s="40" t="str">
        <f t="shared" si="65"/>
        <v>signature obligatoire</v>
      </c>
    </row>
    <row r="1404" spans="1:10" x14ac:dyDescent="0.25">
      <c r="A1404" s="20">
        <f>'Elegio-Electors'!C1404</f>
        <v>0</v>
      </c>
      <c r="B1404" s="20">
        <f>'Elegio-Electors'!B1404</f>
        <v>0</v>
      </c>
      <c r="C1404" s="91">
        <f>IF(Procédure!$C$33=2,'Elegio-Electors'!D1404,Procédure!$C$33)</f>
        <v>0</v>
      </c>
      <c r="D1404" s="20">
        <f>'Elegio-Electors'!E1404</f>
        <v>0</v>
      </c>
      <c r="E1404" s="91" t="str">
        <f>IF(LEFT(RIGHT('Elegio-Electors'!L1404,2),1)="C",'Elegio-Electors'!L1404,IF(LEFT(RIGHT('Elegio-Electors'!M1404,2),1)="C",'Elegio-Electors'!M1404,""))</f>
        <v/>
      </c>
      <c r="F1404" s="91" t="str">
        <f>IF(LEFT(RIGHT('Elegio-Electors'!L1404,2),1)="O",'Elegio-Electors'!L1404,IF(LEFT(RIGHT('Elegio-Electors'!M1404,2),1)="O",'Elegio-Electors'!M1404,""))</f>
        <v/>
      </c>
      <c r="G1404" s="91" t="str">
        <f t="shared" si="63"/>
        <v>expéditeur:</v>
      </c>
      <c r="H1404" s="91" t="str">
        <f t="shared" si="64"/>
        <v>0 0</v>
      </c>
      <c r="I1404" s="91"/>
      <c r="J1404" s="40" t="str">
        <f t="shared" si="65"/>
        <v>signature obligatoire</v>
      </c>
    </row>
    <row r="1405" spans="1:10" x14ac:dyDescent="0.25">
      <c r="A1405" s="20">
        <f>'Elegio-Electors'!C1405</f>
        <v>0</v>
      </c>
      <c r="B1405" s="20">
        <f>'Elegio-Electors'!B1405</f>
        <v>0</v>
      </c>
      <c r="C1405" s="91">
        <f>IF(Procédure!$C$33=2,'Elegio-Electors'!D1405,Procédure!$C$33)</f>
        <v>0</v>
      </c>
      <c r="D1405" s="20">
        <f>'Elegio-Electors'!E1405</f>
        <v>0</v>
      </c>
      <c r="E1405" s="91" t="str">
        <f>IF(LEFT(RIGHT('Elegio-Electors'!L1405,2),1)="C",'Elegio-Electors'!L1405,IF(LEFT(RIGHT('Elegio-Electors'!M1405,2),1)="C",'Elegio-Electors'!M1405,""))</f>
        <v/>
      </c>
      <c r="F1405" s="91" t="str">
        <f>IF(LEFT(RIGHT('Elegio-Electors'!L1405,2),1)="O",'Elegio-Electors'!L1405,IF(LEFT(RIGHT('Elegio-Electors'!M1405,2),1)="O",'Elegio-Electors'!M1405,""))</f>
        <v/>
      </c>
      <c r="G1405" s="91" t="str">
        <f t="shared" si="63"/>
        <v>expéditeur:</v>
      </c>
      <c r="H1405" s="91" t="str">
        <f t="shared" si="64"/>
        <v>0 0</v>
      </c>
      <c r="I1405" s="91"/>
      <c r="J1405" s="40" t="str">
        <f t="shared" si="65"/>
        <v>signature obligatoire</v>
      </c>
    </row>
    <row r="1406" spans="1:10" x14ac:dyDescent="0.25">
      <c r="A1406" s="20">
        <f>'Elegio-Electors'!C1406</f>
        <v>0</v>
      </c>
      <c r="B1406" s="20">
        <f>'Elegio-Electors'!B1406</f>
        <v>0</v>
      </c>
      <c r="C1406" s="91">
        <f>IF(Procédure!$C$33=2,'Elegio-Electors'!D1406,Procédure!$C$33)</f>
        <v>0</v>
      </c>
      <c r="D1406" s="20">
        <f>'Elegio-Electors'!E1406</f>
        <v>0</v>
      </c>
      <c r="E1406" s="91" t="str">
        <f>IF(LEFT(RIGHT('Elegio-Electors'!L1406,2),1)="C",'Elegio-Electors'!L1406,IF(LEFT(RIGHT('Elegio-Electors'!M1406,2),1)="C",'Elegio-Electors'!M1406,""))</f>
        <v/>
      </c>
      <c r="F1406" s="91" t="str">
        <f>IF(LEFT(RIGHT('Elegio-Electors'!L1406,2),1)="O",'Elegio-Electors'!L1406,IF(LEFT(RIGHT('Elegio-Electors'!M1406,2),1)="O",'Elegio-Electors'!M1406,""))</f>
        <v/>
      </c>
      <c r="G1406" s="91" t="str">
        <f t="shared" si="63"/>
        <v>expéditeur:</v>
      </c>
      <c r="H1406" s="91" t="str">
        <f t="shared" si="64"/>
        <v>0 0</v>
      </c>
      <c r="I1406" s="91"/>
      <c r="J1406" s="40" t="str">
        <f t="shared" si="65"/>
        <v>signature obligatoire</v>
      </c>
    </row>
    <row r="1407" spans="1:10" x14ac:dyDescent="0.25">
      <c r="A1407" s="20">
        <f>'Elegio-Electors'!C1407</f>
        <v>0</v>
      </c>
      <c r="B1407" s="20">
        <f>'Elegio-Electors'!B1407</f>
        <v>0</v>
      </c>
      <c r="C1407" s="91">
        <f>IF(Procédure!$C$33=2,'Elegio-Electors'!D1407,Procédure!$C$33)</f>
        <v>0</v>
      </c>
      <c r="D1407" s="20">
        <f>'Elegio-Electors'!E1407</f>
        <v>0</v>
      </c>
      <c r="E1407" s="91" t="str">
        <f>IF(LEFT(RIGHT('Elegio-Electors'!L1407,2),1)="C",'Elegio-Electors'!L1407,IF(LEFT(RIGHT('Elegio-Electors'!M1407,2),1)="C",'Elegio-Electors'!M1407,""))</f>
        <v/>
      </c>
      <c r="F1407" s="91" t="str">
        <f>IF(LEFT(RIGHT('Elegio-Electors'!L1407,2),1)="O",'Elegio-Electors'!L1407,IF(LEFT(RIGHT('Elegio-Electors'!M1407,2),1)="O",'Elegio-Electors'!M1407,""))</f>
        <v/>
      </c>
      <c r="G1407" s="91" t="str">
        <f t="shared" si="63"/>
        <v>expéditeur:</v>
      </c>
      <c r="H1407" s="91" t="str">
        <f t="shared" si="64"/>
        <v>0 0</v>
      </c>
      <c r="I1407" s="91"/>
      <c r="J1407" s="40" t="str">
        <f t="shared" si="65"/>
        <v>signature obligatoire</v>
      </c>
    </row>
    <row r="1408" spans="1:10" x14ac:dyDescent="0.25">
      <c r="A1408" s="20">
        <f>'Elegio-Electors'!C1408</f>
        <v>0</v>
      </c>
      <c r="B1408" s="20">
        <f>'Elegio-Electors'!B1408</f>
        <v>0</v>
      </c>
      <c r="C1408" s="91">
        <f>IF(Procédure!$C$33=2,'Elegio-Electors'!D1408,Procédure!$C$33)</f>
        <v>0</v>
      </c>
      <c r="D1408" s="20">
        <f>'Elegio-Electors'!E1408</f>
        <v>0</v>
      </c>
      <c r="E1408" s="91" t="str">
        <f>IF(LEFT(RIGHT('Elegio-Electors'!L1408,2),1)="C",'Elegio-Electors'!L1408,IF(LEFT(RIGHT('Elegio-Electors'!M1408,2),1)="C",'Elegio-Electors'!M1408,""))</f>
        <v/>
      </c>
      <c r="F1408" s="91" t="str">
        <f>IF(LEFT(RIGHT('Elegio-Electors'!L1408,2),1)="O",'Elegio-Electors'!L1408,IF(LEFT(RIGHT('Elegio-Electors'!M1408,2),1)="O",'Elegio-Electors'!M1408,""))</f>
        <v/>
      </c>
      <c r="G1408" s="91" t="str">
        <f t="shared" si="63"/>
        <v>expéditeur:</v>
      </c>
      <c r="H1408" s="91" t="str">
        <f t="shared" si="64"/>
        <v>0 0</v>
      </c>
      <c r="I1408" s="91"/>
      <c r="J1408" s="40" t="str">
        <f t="shared" si="65"/>
        <v>signature obligatoire</v>
      </c>
    </row>
    <row r="1409" spans="1:10" x14ac:dyDescent="0.25">
      <c r="A1409" s="20">
        <f>'Elegio-Electors'!C1409</f>
        <v>0</v>
      </c>
      <c r="B1409" s="20">
        <f>'Elegio-Electors'!B1409</f>
        <v>0</v>
      </c>
      <c r="C1409" s="91">
        <f>IF(Procédure!$C$33=2,'Elegio-Electors'!D1409,Procédure!$C$33)</f>
        <v>0</v>
      </c>
      <c r="D1409" s="20">
        <f>'Elegio-Electors'!E1409</f>
        <v>0</v>
      </c>
      <c r="E1409" s="91" t="str">
        <f>IF(LEFT(RIGHT('Elegio-Electors'!L1409,2),1)="C",'Elegio-Electors'!L1409,IF(LEFT(RIGHT('Elegio-Electors'!M1409,2),1)="C",'Elegio-Electors'!M1409,""))</f>
        <v/>
      </c>
      <c r="F1409" s="91" t="str">
        <f>IF(LEFT(RIGHT('Elegio-Electors'!L1409,2),1)="O",'Elegio-Electors'!L1409,IF(LEFT(RIGHT('Elegio-Electors'!M1409,2),1)="O",'Elegio-Electors'!M1409,""))</f>
        <v/>
      </c>
      <c r="G1409" s="91" t="str">
        <f t="shared" si="63"/>
        <v>expéditeur:</v>
      </c>
      <c r="H1409" s="91" t="str">
        <f t="shared" si="64"/>
        <v>0 0</v>
      </c>
      <c r="I1409" s="91"/>
      <c r="J1409" s="40" t="str">
        <f t="shared" si="65"/>
        <v>signature obligatoire</v>
      </c>
    </row>
    <row r="1410" spans="1:10" x14ac:dyDescent="0.25">
      <c r="A1410" s="20">
        <f>'Elegio-Electors'!C1410</f>
        <v>0</v>
      </c>
      <c r="B1410" s="20">
        <f>'Elegio-Electors'!B1410</f>
        <v>0</v>
      </c>
      <c r="C1410" s="91">
        <f>IF(Procédure!$C$33=2,'Elegio-Electors'!D1410,Procédure!$C$33)</f>
        <v>0</v>
      </c>
      <c r="D1410" s="20">
        <f>'Elegio-Electors'!E1410</f>
        <v>0</v>
      </c>
      <c r="E1410" s="91" t="str">
        <f>IF(LEFT(RIGHT('Elegio-Electors'!L1410,2),1)="C",'Elegio-Electors'!L1410,IF(LEFT(RIGHT('Elegio-Electors'!M1410,2),1)="C",'Elegio-Electors'!M1410,""))</f>
        <v/>
      </c>
      <c r="F1410" s="91" t="str">
        <f>IF(LEFT(RIGHT('Elegio-Electors'!L1410,2),1)="O",'Elegio-Electors'!L1410,IF(LEFT(RIGHT('Elegio-Electors'!M1410,2),1)="O",'Elegio-Electors'!M1410,""))</f>
        <v/>
      </c>
      <c r="G1410" s="91" t="str">
        <f t="shared" si="63"/>
        <v>expéditeur:</v>
      </c>
      <c r="H1410" s="91" t="str">
        <f t="shared" si="64"/>
        <v>0 0</v>
      </c>
      <c r="I1410" s="91"/>
      <c r="J1410" s="40" t="str">
        <f t="shared" si="65"/>
        <v>signature obligatoire</v>
      </c>
    </row>
    <row r="1411" spans="1:10" x14ac:dyDescent="0.25">
      <c r="A1411" s="20">
        <f>'Elegio-Electors'!C1411</f>
        <v>0</v>
      </c>
      <c r="B1411" s="20">
        <f>'Elegio-Electors'!B1411</f>
        <v>0</v>
      </c>
      <c r="C1411" s="91">
        <f>IF(Procédure!$C$33=2,'Elegio-Electors'!D1411,Procédure!$C$33)</f>
        <v>0</v>
      </c>
      <c r="D1411" s="20">
        <f>'Elegio-Electors'!E1411</f>
        <v>0</v>
      </c>
      <c r="E1411" s="91" t="str">
        <f>IF(LEFT(RIGHT('Elegio-Electors'!L1411,2),1)="C",'Elegio-Electors'!L1411,IF(LEFT(RIGHT('Elegio-Electors'!M1411,2),1)="C",'Elegio-Electors'!M1411,""))</f>
        <v/>
      </c>
      <c r="F1411" s="91" t="str">
        <f>IF(LEFT(RIGHT('Elegio-Electors'!L1411,2),1)="O",'Elegio-Electors'!L1411,IF(LEFT(RIGHT('Elegio-Electors'!M1411,2),1)="O",'Elegio-Electors'!M1411,""))</f>
        <v/>
      </c>
      <c r="G1411" s="91" t="str">
        <f t="shared" ref="G1411:G1474" si="66">IF(C1411="NL","afzender:","expéditeur:")</f>
        <v>expéditeur:</v>
      </c>
      <c r="H1411" s="91" t="str">
        <f t="shared" ref="H1411:H1474" si="67">_xlfn.CONCAT(B1411," ",A1411)</f>
        <v>0 0</v>
      </c>
      <c r="I1411" s="91"/>
      <c r="J1411" s="40" t="str">
        <f t="shared" ref="J1411:J1474" si="68">IF(C1411="NL","handtekening verplicht","signature obligatoire")</f>
        <v>signature obligatoire</v>
      </c>
    </row>
    <row r="1412" spans="1:10" x14ac:dyDescent="0.25">
      <c r="A1412" s="20">
        <f>'Elegio-Electors'!C1412</f>
        <v>0</v>
      </c>
      <c r="B1412" s="20">
        <f>'Elegio-Electors'!B1412</f>
        <v>0</v>
      </c>
      <c r="C1412" s="91">
        <f>IF(Procédure!$C$33=2,'Elegio-Electors'!D1412,Procédure!$C$33)</f>
        <v>0</v>
      </c>
      <c r="D1412" s="20">
        <f>'Elegio-Electors'!E1412</f>
        <v>0</v>
      </c>
      <c r="E1412" s="91" t="str">
        <f>IF(LEFT(RIGHT('Elegio-Electors'!L1412,2),1)="C",'Elegio-Electors'!L1412,IF(LEFT(RIGHT('Elegio-Electors'!M1412,2),1)="C",'Elegio-Electors'!M1412,""))</f>
        <v/>
      </c>
      <c r="F1412" s="91" t="str">
        <f>IF(LEFT(RIGHT('Elegio-Electors'!L1412,2),1)="O",'Elegio-Electors'!L1412,IF(LEFT(RIGHT('Elegio-Electors'!M1412,2),1)="O",'Elegio-Electors'!M1412,""))</f>
        <v/>
      </c>
      <c r="G1412" s="91" t="str">
        <f t="shared" si="66"/>
        <v>expéditeur:</v>
      </c>
      <c r="H1412" s="91" t="str">
        <f t="shared" si="67"/>
        <v>0 0</v>
      </c>
      <c r="I1412" s="91"/>
      <c r="J1412" s="40" t="str">
        <f t="shared" si="68"/>
        <v>signature obligatoire</v>
      </c>
    </row>
    <row r="1413" spans="1:10" x14ac:dyDescent="0.25">
      <c r="A1413" s="20">
        <f>'Elegio-Electors'!C1413</f>
        <v>0</v>
      </c>
      <c r="B1413" s="20">
        <f>'Elegio-Electors'!B1413</f>
        <v>0</v>
      </c>
      <c r="C1413" s="91">
        <f>IF(Procédure!$C$33=2,'Elegio-Electors'!D1413,Procédure!$C$33)</f>
        <v>0</v>
      </c>
      <c r="D1413" s="20">
        <f>'Elegio-Electors'!E1413</f>
        <v>0</v>
      </c>
      <c r="E1413" s="91" t="str">
        <f>IF(LEFT(RIGHT('Elegio-Electors'!L1413,2),1)="C",'Elegio-Electors'!L1413,IF(LEFT(RIGHT('Elegio-Electors'!M1413,2),1)="C",'Elegio-Electors'!M1413,""))</f>
        <v/>
      </c>
      <c r="F1413" s="91" t="str">
        <f>IF(LEFT(RIGHT('Elegio-Electors'!L1413,2),1)="O",'Elegio-Electors'!L1413,IF(LEFT(RIGHT('Elegio-Electors'!M1413,2),1)="O",'Elegio-Electors'!M1413,""))</f>
        <v/>
      </c>
      <c r="G1413" s="91" t="str">
        <f t="shared" si="66"/>
        <v>expéditeur:</v>
      </c>
      <c r="H1413" s="91" t="str">
        <f t="shared" si="67"/>
        <v>0 0</v>
      </c>
      <c r="I1413" s="91"/>
      <c r="J1413" s="40" t="str">
        <f t="shared" si="68"/>
        <v>signature obligatoire</v>
      </c>
    </row>
    <row r="1414" spans="1:10" x14ac:dyDescent="0.25">
      <c r="A1414" s="20">
        <f>'Elegio-Electors'!C1414</f>
        <v>0</v>
      </c>
      <c r="B1414" s="20">
        <f>'Elegio-Electors'!B1414</f>
        <v>0</v>
      </c>
      <c r="C1414" s="91">
        <f>IF(Procédure!$C$33=2,'Elegio-Electors'!D1414,Procédure!$C$33)</f>
        <v>0</v>
      </c>
      <c r="D1414" s="20">
        <f>'Elegio-Electors'!E1414</f>
        <v>0</v>
      </c>
      <c r="E1414" s="91" t="str">
        <f>IF(LEFT(RIGHT('Elegio-Electors'!L1414,2),1)="C",'Elegio-Electors'!L1414,IF(LEFT(RIGHT('Elegio-Electors'!M1414,2),1)="C",'Elegio-Electors'!M1414,""))</f>
        <v/>
      </c>
      <c r="F1414" s="91" t="str">
        <f>IF(LEFT(RIGHT('Elegio-Electors'!L1414,2),1)="O",'Elegio-Electors'!L1414,IF(LEFT(RIGHT('Elegio-Electors'!M1414,2),1)="O",'Elegio-Electors'!M1414,""))</f>
        <v/>
      </c>
      <c r="G1414" s="91" t="str">
        <f t="shared" si="66"/>
        <v>expéditeur:</v>
      </c>
      <c r="H1414" s="91" t="str">
        <f t="shared" si="67"/>
        <v>0 0</v>
      </c>
      <c r="I1414" s="91"/>
      <c r="J1414" s="40" t="str">
        <f t="shared" si="68"/>
        <v>signature obligatoire</v>
      </c>
    </row>
    <row r="1415" spans="1:10" x14ac:dyDescent="0.25">
      <c r="A1415" s="20">
        <f>'Elegio-Electors'!C1415</f>
        <v>0</v>
      </c>
      <c r="B1415" s="20">
        <f>'Elegio-Electors'!B1415</f>
        <v>0</v>
      </c>
      <c r="C1415" s="91">
        <f>IF(Procédure!$C$33=2,'Elegio-Electors'!D1415,Procédure!$C$33)</f>
        <v>0</v>
      </c>
      <c r="D1415" s="20">
        <f>'Elegio-Electors'!E1415</f>
        <v>0</v>
      </c>
      <c r="E1415" s="91" t="str">
        <f>IF(LEFT(RIGHT('Elegio-Electors'!L1415,2),1)="C",'Elegio-Electors'!L1415,IF(LEFT(RIGHT('Elegio-Electors'!M1415,2),1)="C",'Elegio-Electors'!M1415,""))</f>
        <v/>
      </c>
      <c r="F1415" s="91" t="str">
        <f>IF(LEFT(RIGHT('Elegio-Electors'!L1415,2),1)="O",'Elegio-Electors'!L1415,IF(LEFT(RIGHT('Elegio-Electors'!M1415,2),1)="O",'Elegio-Electors'!M1415,""))</f>
        <v/>
      </c>
      <c r="G1415" s="91" t="str">
        <f t="shared" si="66"/>
        <v>expéditeur:</v>
      </c>
      <c r="H1415" s="91" t="str">
        <f t="shared" si="67"/>
        <v>0 0</v>
      </c>
      <c r="I1415" s="91"/>
      <c r="J1415" s="40" t="str">
        <f t="shared" si="68"/>
        <v>signature obligatoire</v>
      </c>
    </row>
    <row r="1416" spans="1:10" x14ac:dyDescent="0.25">
      <c r="A1416" s="20">
        <f>'Elegio-Electors'!C1416</f>
        <v>0</v>
      </c>
      <c r="B1416" s="20">
        <f>'Elegio-Electors'!B1416</f>
        <v>0</v>
      </c>
      <c r="C1416" s="91">
        <f>IF(Procédure!$C$33=2,'Elegio-Electors'!D1416,Procédure!$C$33)</f>
        <v>0</v>
      </c>
      <c r="D1416" s="20">
        <f>'Elegio-Electors'!E1416</f>
        <v>0</v>
      </c>
      <c r="E1416" s="91" t="str">
        <f>IF(LEFT(RIGHT('Elegio-Electors'!L1416,2),1)="C",'Elegio-Electors'!L1416,IF(LEFT(RIGHT('Elegio-Electors'!M1416,2),1)="C",'Elegio-Electors'!M1416,""))</f>
        <v/>
      </c>
      <c r="F1416" s="91" t="str">
        <f>IF(LEFT(RIGHT('Elegio-Electors'!L1416,2),1)="O",'Elegio-Electors'!L1416,IF(LEFT(RIGHT('Elegio-Electors'!M1416,2),1)="O",'Elegio-Electors'!M1416,""))</f>
        <v/>
      </c>
      <c r="G1416" s="91" t="str">
        <f t="shared" si="66"/>
        <v>expéditeur:</v>
      </c>
      <c r="H1416" s="91" t="str">
        <f t="shared" si="67"/>
        <v>0 0</v>
      </c>
      <c r="I1416" s="91"/>
      <c r="J1416" s="40" t="str">
        <f t="shared" si="68"/>
        <v>signature obligatoire</v>
      </c>
    </row>
    <row r="1417" spans="1:10" x14ac:dyDescent="0.25">
      <c r="A1417" s="20">
        <f>'Elegio-Electors'!C1417</f>
        <v>0</v>
      </c>
      <c r="B1417" s="20">
        <f>'Elegio-Electors'!B1417</f>
        <v>0</v>
      </c>
      <c r="C1417" s="91">
        <f>IF(Procédure!$C$33=2,'Elegio-Electors'!D1417,Procédure!$C$33)</f>
        <v>0</v>
      </c>
      <c r="D1417" s="20">
        <f>'Elegio-Electors'!E1417</f>
        <v>0</v>
      </c>
      <c r="E1417" s="91" t="str">
        <f>IF(LEFT(RIGHT('Elegio-Electors'!L1417,2),1)="C",'Elegio-Electors'!L1417,IF(LEFT(RIGHT('Elegio-Electors'!M1417,2),1)="C",'Elegio-Electors'!M1417,""))</f>
        <v/>
      </c>
      <c r="F1417" s="91" t="str">
        <f>IF(LEFT(RIGHT('Elegio-Electors'!L1417,2),1)="O",'Elegio-Electors'!L1417,IF(LEFT(RIGHT('Elegio-Electors'!M1417,2),1)="O",'Elegio-Electors'!M1417,""))</f>
        <v/>
      </c>
      <c r="G1417" s="91" t="str">
        <f t="shared" si="66"/>
        <v>expéditeur:</v>
      </c>
      <c r="H1417" s="91" t="str">
        <f t="shared" si="67"/>
        <v>0 0</v>
      </c>
      <c r="I1417" s="91"/>
      <c r="J1417" s="40" t="str">
        <f t="shared" si="68"/>
        <v>signature obligatoire</v>
      </c>
    </row>
    <row r="1418" spans="1:10" x14ac:dyDescent="0.25">
      <c r="A1418" s="20">
        <f>'Elegio-Electors'!C1418</f>
        <v>0</v>
      </c>
      <c r="B1418" s="20">
        <f>'Elegio-Electors'!B1418</f>
        <v>0</v>
      </c>
      <c r="C1418" s="91">
        <f>IF(Procédure!$C$33=2,'Elegio-Electors'!D1418,Procédure!$C$33)</f>
        <v>0</v>
      </c>
      <c r="D1418" s="20">
        <f>'Elegio-Electors'!E1418</f>
        <v>0</v>
      </c>
      <c r="E1418" s="91" t="str">
        <f>IF(LEFT(RIGHT('Elegio-Electors'!L1418,2),1)="C",'Elegio-Electors'!L1418,IF(LEFT(RIGHT('Elegio-Electors'!M1418,2),1)="C",'Elegio-Electors'!M1418,""))</f>
        <v/>
      </c>
      <c r="F1418" s="91" t="str">
        <f>IF(LEFT(RIGHT('Elegio-Electors'!L1418,2),1)="O",'Elegio-Electors'!L1418,IF(LEFT(RIGHT('Elegio-Electors'!M1418,2),1)="O",'Elegio-Electors'!M1418,""))</f>
        <v/>
      </c>
      <c r="G1418" s="91" t="str">
        <f t="shared" si="66"/>
        <v>expéditeur:</v>
      </c>
      <c r="H1418" s="91" t="str">
        <f t="shared" si="67"/>
        <v>0 0</v>
      </c>
      <c r="I1418" s="91"/>
      <c r="J1418" s="40" t="str">
        <f t="shared" si="68"/>
        <v>signature obligatoire</v>
      </c>
    </row>
    <row r="1419" spans="1:10" x14ac:dyDescent="0.25">
      <c r="A1419" s="20">
        <f>'Elegio-Electors'!C1419</f>
        <v>0</v>
      </c>
      <c r="B1419" s="20">
        <f>'Elegio-Electors'!B1419</f>
        <v>0</v>
      </c>
      <c r="C1419" s="91">
        <f>IF(Procédure!$C$33=2,'Elegio-Electors'!D1419,Procédure!$C$33)</f>
        <v>0</v>
      </c>
      <c r="D1419" s="20">
        <f>'Elegio-Electors'!E1419</f>
        <v>0</v>
      </c>
      <c r="E1419" s="91" t="str">
        <f>IF(LEFT(RIGHT('Elegio-Electors'!L1419,2),1)="C",'Elegio-Electors'!L1419,IF(LEFT(RIGHT('Elegio-Electors'!M1419,2),1)="C",'Elegio-Electors'!M1419,""))</f>
        <v/>
      </c>
      <c r="F1419" s="91" t="str">
        <f>IF(LEFT(RIGHT('Elegio-Electors'!L1419,2),1)="O",'Elegio-Electors'!L1419,IF(LEFT(RIGHT('Elegio-Electors'!M1419,2),1)="O",'Elegio-Electors'!M1419,""))</f>
        <v/>
      </c>
      <c r="G1419" s="91" t="str">
        <f t="shared" si="66"/>
        <v>expéditeur:</v>
      </c>
      <c r="H1419" s="91" t="str">
        <f t="shared" si="67"/>
        <v>0 0</v>
      </c>
      <c r="I1419" s="91"/>
      <c r="J1419" s="40" t="str">
        <f t="shared" si="68"/>
        <v>signature obligatoire</v>
      </c>
    </row>
    <row r="1420" spans="1:10" x14ac:dyDescent="0.25">
      <c r="A1420" s="20">
        <f>'Elegio-Electors'!C1420</f>
        <v>0</v>
      </c>
      <c r="B1420" s="20">
        <f>'Elegio-Electors'!B1420</f>
        <v>0</v>
      </c>
      <c r="C1420" s="91">
        <f>IF(Procédure!$C$33=2,'Elegio-Electors'!D1420,Procédure!$C$33)</f>
        <v>0</v>
      </c>
      <c r="D1420" s="20">
        <f>'Elegio-Electors'!E1420</f>
        <v>0</v>
      </c>
      <c r="E1420" s="91" t="str">
        <f>IF(LEFT(RIGHT('Elegio-Electors'!L1420,2),1)="C",'Elegio-Electors'!L1420,IF(LEFT(RIGHT('Elegio-Electors'!M1420,2),1)="C",'Elegio-Electors'!M1420,""))</f>
        <v/>
      </c>
      <c r="F1420" s="91" t="str">
        <f>IF(LEFT(RIGHT('Elegio-Electors'!L1420,2),1)="O",'Elegio-Electors'!L1420,IF(LEFT(RIGHT('Elegio-Electors'!M1420,2),1)="O",'Elegio-Electors'!M1420,""))</f>
        <v/>
      </c>
      <c r="G1420" s="91" t="str">
        <f t="shared" si="66"/>
        <v>expéditeur:</v>
      </c>
      <c r="H1420" s="91" t="str">
        <f t="shared" si="67"/>
        <v>0 0</v>
      </c>
      <c r="I1420" s="91"/>
      <c r="J1420" s="40" t="str">
        <f t="shared" si="68"/>
        <v>signature obligatoire</v>
      </c>
    </row>
    <row r="1421" spans="1:10" x14ac:dyDescent="0.25">
      <c r="A1421" s="20">
        <f>'Elegio-Electors'!C1421</f>
        <v>0</v>
      </c>
      <c r="B1421" s="20">
        <f>'Elegio-Electors'!B1421</f>
        <v>0</v>
      </c>
      <c r="C1421" s="91">
        <f>IF(Procédure!$C$33=2,'Elegio-Electors'!D1421,Procédure!$C$33)</f>
        <v>0</v>
      </c>
      <c r="D1421" s="20">
        <f>'Elegio-Electors'!E1421</f>
        <v>0</v>
      </c>
      <c r="E1421" s="91" t="str">
        <f>IF(LEFT(RIGHT('Elegio-Electors'!L1421,2),1)="C",'Elegio-Electors'!L1421,IF(LEFT(RIGHT('Elegio-Electors'!M1421,2),1)="C",'Elegio-Electors'!M1421,""))</f>
        <v/>
      </c>
      <c r="F1421" s="91" t="str">
        <f>IF(LEFT(RIGHT('Elegio-Electors'!L1421,2),1)="O",'Elegio-Electors'!L1421,IF(LEFT(RIGHT('Elegio-Electors'!M1421,2),1)="O",'Elegio-Electors'!M1421,""))</f>
        <v/>
      </c>
      <c r="G1421" s="91" t="str">
        <f t="shared" si="66"/>
        <v>expéditeur:</v>
      </c>
      <c r="H1421" s="91" t="str">
        <f t="shared" si="67"/>
        <v>0 0</v>
      </c>
      <c r="I1421" s="91"/>
      <c r="J1421" s="40" t="str">
        <f t="shared" si="68"/>
        <v>signature obligatoire</v>
      </c>
    </row>
    <row r="1422" spans="1:10" x14ac:dyDescent="0.25">
      <c r="A1422" s="20">
        <f>'Elegio-Electors'!C1422</f>
        <v>0</v>
      </c>
      <c r="B1422" s="20">
        <f>'Elegio-Electors'!B1422</f>
        <v>0</v>
      </c>
      <c r="C1422" s="91">
        <f>IF(Procédure!$C$33=2,'Elegio-Electors'!D1422,Procédure!$C$33)</f>
        <v>0</v>
      </c>
      <c r="D1422" s="20">
        <f>'Elegio-Electors'!E1422</f>
        <v>0</v>
      </c>
      <c r="E1422" s="91" t="str">
        <f>IF(LEFT(RIGHT('Elegio-Electors'!L1422,2),1)="C",'Elegio-Electors'!L1422,IF(LEFT(RIGHT('Elegio-Electors'!M1422,2),1)="C",'Elegio-Electors'!M1422,""))</f>
        <v/>
      </c>
      <c r="F1422" s="91" t="str">
        <f>IF(LEFT(RIGHT('Elegio-Electors'!L1422,2),1)="O",'Elegio-Electors'!L1422,IF(LEFT(RIGHT('Elegio-Electors'!M1422,2),1)="O",'Elegio-Electors'!M1422,""))</f>
        <v/>
      </c>
      <c r="G1422" s="91" t="str">
        <f t="shared" si="66"/>
        <v>expéditeur:</v>
      </c>
      <c r="H1422" s="91" t="str">
        <f t="shared" si="67"/>
        <v>0 0</v>
      </c>
      <c r="I1422" s="91"/>
      <c r="J1422" s="40" t="str">
        <f t="shared" si="68"/>
        <v>signature obligatoire</v>
      </c>
    </row>
    <row r="1423" spans="1:10" x14ac:dyDescent="0.25">
      <c r="A1423" s="20">
        <f>'Elegio-Electors'!C1423</f>
        <v>0</v>
      </c>
      <c r="B1423" s="20">
        <f>'Elegio-Electors'!B1423</f>
        <v>0</v>
      </c>
      <c r="C1423" s="91">
        <f>IF(Procédure!$C$33=2,'Elegio-Electors'!D1423,Procédure!$C$33)</f>
        <v>0</v>
      </c>
      <c r="D1423" s="20">
        <f>'Elegio-Electors'!E1423</f>
        <v>0</v>
      </c>
      <c r="E1423" s="91" t="str">
        <f>IF(LEFT(RIGHT('Elegio-Electors'!L1423,2),1)="C",'Elegio-Electors'!L1423,IF(LEFT(RIGHT('Elegio-Electors'!M1423,2),1)="C",'Elegio-Electors'!M1423,""))</f>
        <v/>
      </c>
      <c r="F1423" s="91" t="str">
        <f>IF(LEFT(RIGHT('Elegio-Electors'!L1423,2),1)="O",'Elegio-Electors'!L1423,IF(LEFT(RIGHT('Elegio-Electors'!M1423,2),1)="O",'Elegio-Electors'!M1423,""))</f>
        <v/>
      </c>
      <c r="G1423" s="91" t="str">
        <f t="shared" si="66"/>
        <v>expéditeur:</v>
      </c>
      <c r="H1423" s="91" t="str">
        <f t="shared" si="67"/>
        <v>0 0</v>
      </c>
      <c r="I1423" s="91"/>
      <c r="J1423" s="40" t="str">
        <f t="shared" si="68"/>
        <v>signature obligatoire</v>
      </c>
    </row>
    <row r="1424" spans="1:10" x14ac:dyDescent="0.25">
      <c r="A1424" s="20">
        <f>'Elegio-Electors'!C1424</f>
        <v>0</v>
      </c>
      <c r="B1424" s="20">
        <f>'Elegio-Electors'!B1424</f>
        <v>0</v>
      </c>
      <c r="C1424" s="91">
        <f>IF(Procédure!$C$33=2,'Elegio-Electors'!D1424,Procédure!$C$33)</f>
        <v>0</v>
      </c>
      <c r="D1424" s="20">
        <f>'Elegio-Electors'!E1424</f>
        <v>0</v>
      </c>
      <c r="E1424" s="91" t="str">
        <f>IF(LEFT(RIGHT('Elegio-Electors'!L1424,2),1)="C",'Elegio-Electors'!L1424,IF(LEFT(RIGHT('Elegio-Electors'!M1424,2),1)="C",'Elegio-Electors'!M1424,""))</f>
        <v/>
      </c>
      <c r="F1424" s="91" t="str">
        <f>IF(LEFT(RIGHT('Elegio-Electors'!L1424,2),1)="O",'Elegio-Electors'!L1424,IF(LEFT(RIGHT('Elegio-Electors'!M1424,2),1)="O",'Elegio-Electors'!M1424,""))</f>
        <v/>
      </c>
      <c r="G1424" s="91" t="str">
        <f t="shared" si="66"/>
        <v>expéditeur:</v>
      </c>
      <c r="H1424" s="91" t="str">
        <f t="shared" si="67"/>
        <v>0 0</v>
      </c>
      <c r="I1424" s="91"/>
      <c r="J1424" s="40" t="str">
        <f t="shared" si="68"/>
        <v>signature obligatoire</v>
      </c>
    </row>
    <row r="1425" spans="1:10" x14ac:dyDescent="0.25">
      <c r="A1425" s="20">
        <f>'Elegio-Electors'!C1425</f>
        <v>0</v>
      </c>
      <c r="B1425" s="20">
        <f>'Elegio-Electors'!B1425</f>
        <v>0</v>
      </c>
      <c r="C1425" s="91">
        <f>IF(Procédure!$C$33=2,'Elegio-Electors'!D1425,Procédure!$C$33)</f>
        <v>0</v>
      </c>
      <c r="D1425" s="20">
        <f>'Elegio-Electors'!E1425</f>
        <v>0</v>
      </c>
      <c r="E1425" s="91" t="str">
        <f>IF(LEFT(RIGHT('Elegio-Electors'!L1425,2),1)="C",'Elegio-Electors'!L1425,IF(LEFT(RIGHT('Elegio-Electors'!M1425,2),1)="C",'Elegio-Electors'!M1425,""))</f>
        <v/>
      </c>
      <c r="F1425" s="91" t="str">
        <f>IF(LEFT(RIGHT('Elegio-Electors'!L1425,2),1)="O",'Elegio-Electors'!L1425,IF(LEFT(RIGHT('Elegio-Electors'!M1425,2),1)="O",'Elegio-Electors'!M1425,""))</f>
        <v/>
      </c>
      <c r="G1425" s="91" t="str">
        <f t="shared" si="66"/>
        <v>expéditeur:</v>
      </c>
      <c r="H1425" s="91" t="str">
        <f t="shared" si="67"/>
        <v>0 0</v>
      </c>
      <c r="I1425" s="91"/>
      <c r="J1425" s="40" t="str">
        <f t="shared" si="68"/>
        <v>signature obligatoire</v>
      </c>
    </row>
    <row r="1426" spans="1:10" x14ac:dyDescent="0.25">
      <c r="A1426" s="20">
        <f>'Elegio-Electors'!C1426</f>
        <v>0</v>
      </c>
      <c r="B1426" s="20">
        <f>'Elegio-Electors'!B1426</f>
        <v>0</v>
      </c>
      <c r="C1426" s="91">
        <f>IF(Procédure!$C$33=2,'Elegio-Electors'!D1426,Procédure!$C$33)</f>
        <v>0</v>
      </c>
      <c r="D1426" s="20">
        <f>'Elegio-Electors'!E1426</f>
        <v>0</v>
      </c>
      <c r="E1426" s="91" t="str">
        <f>IF(LEFT(RIGHT('Elegio-Electors'!L1426,2),1)="C",'Elegio-Electors'!L1426,IF(LEFT(RIGHT('Elegio-Electors'!M1426,2),1)="C",'Elegio-Electors'!M1426,""))</f>
        <v/>
      </c>
      <c r="F1426" s="91" t="str">
        <f>IF(LEFT(RIGHT('Elegio-Electors'!L1426,2),1)="O",'Elegio-Electors'!L1426,IF(LEFT(RIGHT('Elegio-Electors'!M1426,2),1)="O",'Elegio-Electors'!M1426,""))</f>
        <v/>
      </c>
      <c r="G1426" s="91" t="str">
        <f t="shared" si="66"/>
        <v>expéditeur:</v>
      </c>
      <c r="H1426" s="91" t="str">
        <f t="shared" si="67"/>
        <v>0 0</v>
      </c>
      <c r="I1426" s="91"/>
      <c r="J1426" s="40" t="str">
        <f t="shared" si="68"/>
        <v>signature obligatoire</v>
      </c>
    </row>
    <row r="1427" spans="1:10" x14ac:dyDescent="0.25">
      <c r="A1427" s="20">
        <f>'Elegio-Electors'!C1427</f>
        <v>0</v>
      </c>
      <c r="B1427" s="20">
        <f>'Elegio-Electors'!B1427</f>
        <v>0</v>
      </c>
      <c r="C1427" s="91">
        <f>IF(Procédure!$C$33=2,'Elegio-Electors'!D1427,Procédure!$C$33)</f>
        <v>0</v>
      </c>
      <c r="D1427" s="20">
        <f>'Elegio-Electors'!E1427</f>
        <v>0</v>
      </c>
      <c r="E1427" s="91" t="str">
        <f>IF(LEFT(RIGHT('Elegio-Electors'!L1427,2),1)="C",'Elegio-Electors'!L1427,IF(LEFT(RIGHT('Elegio-Electors'!M1427,2),1)="C",'Elegio-Electors'!M1427,""))</f>
        <v/>
      </c>
      <c r="F1427" s="91" t="str">
        <f>IF(LEFT(RIGHT('Elegio-Electors'!L1427,2),1)="O",'Elegio-Electors'!L1427,IF(LEFT(RIGHT('Elegio-Electors'!M1427,2),1)="O",'Elegio-Electors'!M1427,""))</f>
        <v/>
      </c>
      <c r="G1427" s="91" t="str">
        <f t="shared" si="66"/>
        <v>expéditeur:</v>
      </c>
      <c r="H1427" s="91" t="str">
        <f t="shared" si="67"/>
        <v>0 0</v>
      </c>
      <c r="I1427" s="91"/>
      <c r="J1427" s="40" t="str">
        <f t="shared" si="68"/>
        <v>signature obligatoire</v>
      </c>
    </row>
    <row r="1428" spans="1:10" x14ac:dyDescent="0.25">
      <c r="A1428" s="20">
        <f>'Elegio-Electors'!C1428</f>
        <v>0</v>
      </c>
      <c r="B1428" s="20">
        <f>'Elegio-Electors'!B1428</f>
        <v>0</v>
      </c>
      <c r="C1428" s="91">
        <f>IF(Procédure!$C$33=2,'Elegio-Electors'!D1428,Procédure!$C$33)</f>
        <v>0</v>
      </c>
      <c r="D1428" s="20">
        <f>'Elegio-Electors'!E1428</f>
        <v>0</v>
      </c>
      <c r="E1428" s="91" t="str">
        <f>IF(LEFT(RIGHT('Elegio-Electors'!L1428,2),1)="C",'Elegio-Electors'!L1428,IF(LEFT(RIGHT('Elegio-Electors'!M1428,2),1)="C",'Elegio-Electors'!M1428,""))</f>
        <v/>
      </c>
      <c r="F1428" s="91" t="str">
        <f>IF(LEFT(RIGHT('Elegio-Electors'!L1428,2),1)="O",'Elegio-Electors'!L1428,IF(LEFT(RIGHT('Elegio-Electors'!M1428,2),1)="O",'Elegio-Electors'!M1428,""))</f>
        <v/>
      </c>
      <c r="G1428" s="91" t="str">
        <f t="shared" si="66"/>
        <v>expéditeur:</v>
      </c>
      <c r="H1428" s="91" t="str">
        <f t="shared" si="67"/>
        <v>0 0</v>
      </c>
      <c r="I1428" s="91"/>
      <c r="J1428" s="40" t="str">
        <f t="shared" si="68"/>
        <v>signature obligatoire</v>
      </c>
    </row>
    <row r="1429" spans="1:10" x14ac:dyDescent="0.25">
      <c r="A1429" s="20">
        <f>'Elegio-Electors'!C1429</f>
        <v>0</v>
      </c>
      <c r="B1429" s="20">
        <f>'Elegio-Electors'!B1429</f>
        <v>0</v>
      </c>
      <c r="C1429" s="91">
        <f>IF(Procédure!$C$33=2,'Elegio-Electors'!D1429,Procédure!$C$33)</f>
        <v>0</v>
      </c>
      <c r="D1429" s="20">
        <f>'Elegio-Electors'!E1429</f>
        <v>0</v>
      </c>
      <c r="E1429" s="91" t="str">
        <f>IF(LEFT(RIGHT('Elegio-Electors'!L1429,2),1)="C",'Elegio-Electors'!L1429,IF(LEFT(RIGHT('Elegio-Electors'!M1429,2),1)="C",'Elegio-Electors'!M1429,""))</f>
        <v/>
      </c>
      <c r="F1429" s="91" t="str">
        <f>IF(LEFT(RIGHT('Elegio-Electors'!L1429,2),1)="O",'Elegio-Electors'!L1429,IF(LEFT(RIGHT('Elegio-Electors'!M1429,2),1)="O",'Elegio-Electors'!M1429,""))</f>
        <v/>
      </c>
      <c r="G1429" s="91" t="str">
        <f t="shared" si="66"/>
        <v>expéditeur:</v>
      </c>
      <c r="H1429" s="91" t="str">
        <f t="shared" si="67"/>
        <v>0 0</v>
      </c>
      <c r="I1429" s="91"/>
      <c r="J1429" s="40" t="str">
        <f t="shared" si="68"/>
        <v>signature obligatoire</v>
      </c>
    </row>
    <row r="1430" spans="1:10" x14ac:dyDescent="0.25">
      <c r="A1430" s="20">
        <f>'Elegio-Electors'!C1430</f>
        <v>0</v>
      </c>
      <c r="B1430" s="20">
        <f>'Elegio-Electors'!B1430</f>
        <v>0</v>
      </c>
      <c r="C1430" s="91">
        <f>IF(Procédure!$C$33=2,'Elegio-Electors'!D1430,Procédure!$C$33)</f>
        <v>0</v>
      </c>
      <c r="D1430" s="20">
        <f>'Elegio-Electors'!E1430</f>
        <v>0</v>
      </c>
      <c r="E1430" s="91" t="str">
        <f>IF(LEFT(RIGHT('Elegio-Electors'!L1430,2),1)="C",'Elegio-Electors'!L1430,IF(LEFT(RIGHT('Elegio-Electors'!M1430,2),1)="C",'Elegio-Electors'!M1430,""))</f>
        <v/>
      </c>
      <c r="F1430" s="91" t="str">
        <f>IF(LEFT(RIGHT('Elegio-Electors'!L1430,2),1)="O",'Elegio-Electors'!L1430,IF(LEFT(RIGHT('Elegio-Electors'!M1430,2),1)="O",'Elegio-Electors'!M1430,""))</f>
        <v/>
      </c>
      <c r="G1430" s="91" t="str">
        <f t="shared" si="66"/>
        <v>expéditeur:</v>
      </c>
      <c r="H1430" s="91" t="str">
        <f t="shared" si="67"/>
        <v>0 0</v>
      </c>
      <c r="I1430" s="91"/>
      <c r="J1430" s="40" t="str">
        <f t="shared" si="68"/>
        <v>signature obligatoire</v>
      </c>
    </row>
    <row r="1431" spans="1:10" x14ac:dyDescent="0.25">
      <c r="A1431" s="20">
        <f>'Elegio-Electors'!C1431</f>
        <v>0</v>
      </c>
      <c r="B1431" s="20">
        <f>'Elegio-Electors'!B1431</f>
        <v>0</v>
      </c>
      <c r="C1431" s="91">
        <f>IF(Procédure!$C$33=2,'Elegio-Electors'!D1431,Procédure!$C$33)</f>
        <v>0</v>
      </c>
      <c r="D1431" s="20">
        <f>'Elegio-Electors'!E1431</f>
        <v>0</v>
      </c>
      <c r="E1431" s="91" t="str">
        <f>IF(LEFT(RIGHT('Elegio-Electors'!L1431,2),1)="C",'Elegio-Electors'!L1431,IF(LEFT(RIGHT('Elegio-Electors'!M1431,2),1)="C",'Elegio-Electors'!M1431,""))</f>
        <v/>
      </c>
      <c r="F1431" s="91" t="str">
        <f>IF(LEFT(RIGHT('Elegio-Electors'!L1431,2),1)="O",'Elegio-Electors'!L1431,IF(LEFT(RIGHT('Elegio-Electors'!M1431,2),1)="O",'Elegio-Electors'!M1431,""))</f>
        <v/>
      </c>
      <c r="G1431" s="91" t="str">
        <f t="shared" si="66"/>
        <v>expéditeur:</v>
      </c>
      <c r="H1431" s="91" t="str">
        <f t="shared" si="67"/>
        <v>0 0</v>
      </c>
      <c r="I1431" s="91"/>
      <c r="J1431" s="40" t="str">
        <f t="shared" si="68"/>
        <v>signature obligatoire</v>
      </c>
    </row>
    <row r="1432" spans="1:10" x14ac:dyDescent="0.25">
      <c r="A1432" s="20">
        <f>'Elegio-Electors'!C1432</f>
        <v>0</v>
      </c>
      <c r="B1432" s="20">
        <f>'Elegio-Electors'!B1432</f>
        <v>0</v>
      </c>
      <c r="C1432" s="91">
        <f>IF(Procédure!$C$33=2,'Elegio-Electors'!D1432,Procédure!$C$33)</f>
        <v>0</v>
      </c>
      <c r="D1432" s="20">
        <f>'Elegio-Electors'!E1432</f>
        <v>0</v>
      </c>
      <c r="E1432" s="91" t="str">
        <f>IF(LEFT(RIGHT('Elegio-Electors'!L1432,2),1)="C",'Elegio-Electors'!L1432,IF(LEFT(RIGHT('Elegio-Electors'!M1432,2),1)="C",'Elegio-Electors'!M1432,""))</f>
        <v/>
      </c>
      <c r="F1432" s="91" t="str">
        <f>IF(LEFT(RIGHT('Elegio-Electors'!L1432,2),1)="O",'Elegio-Electors'!L1432,IF(LEFT(RIGHT('Elegio-Electors'!M1432,2),1)="O",'Elegio-Electors'!M1432,""))</f>
        <v/>
      </c>
      <c r="G1432" s="91" t="str">
        <f t="shared" si="66"/>
        <v>expéditeur:</v>
      </c>
      <c r="H1432" s="91" t="str">
        <f t="shared" si="67"/>
        <v>0 0</v>
      </c>
      <c r="I1432" s="91"/>
      <c r="J1432" s="40" t="str">
        <f t="shared" si="68"/>
        <v>signature obligatoire</v>
      </c>
    </row>
    <row r="1433" spans="1:10" x14ac:dyDescent="0.25">
      <c r="A1433" s="20">
        <f>'Elegio-Electors'!C1433</f>
        <v>0</v>
      </c>
      <c r="B1433" s="20">
        <f>'Elegio-Electors'!B1433</f>
        <v>0</v>
      </c>
      <c r="C1433" s="91">
        <f>IF(Procédure!$C$33=2,'Elegio-Electors'!D1433,Procédure!$C$33)</f>
        <v>0</v>
      </c>
      <c r="D1433" s="20">
        <f>'Elegio-Electors'!E1433</f>
        <v>0</v>
      </c>
      <c r="E1433" s="91" t="str">
        <f>IF(LEFT(RIGHT('Elegio-Electors'!L1433,2),1)="C",'Elegio-Electors'!L1433,IF(LEFT(RIGHT('Elegio-Electors'!M1433,2),1)="C",'Elegio-Electors'!M1433,""))</f>
        <v/>
      </c>
      <c r="F1433" s="91" t="str">
        <f>IF(LEFT(RIGHT('Elegio-Electors'!L1433,2),1)="O",'Elegio-Electors'!L1433,IF(LEFT(RIGHT('Elegio-Electors'!M1433,2),1)="O",'Elegio-Electors'!M1433,""))</f>
        <v/>
      </c>
      <c r="G1433" s="91" t="str">
        <f t="shared" si="66"/>
        <v>expéditeur:</v>
      </c>
      <c r="H1433" s="91" t="str">
        <f t="shared" si="67"/>
        <v>0 0</v>
      </c>
      <c r="I1433" s="91"/>
      <c r="J1433" s="40" t="str">
        <f t="shared" si="68"/>
        <v>signature obligatoire</v>
      </c>
    </row>
    <row r="1434" spans="1:10" x14ac:dyDescent="0.25">
      <c r="A1434" s="20">
        <f>'Elegio-Electors'!C1434</f>
        <v>0</v>
      </c>
      <c r="B1434" s="20">
        <f>'Elegio-Electors'!B1434</f>
        <v>0</v>
      </c>
      <c r="C1434" s="91">
        <f>IF(Procédure!$C$33=2,'Elegio-Electors'!D1434,Procédure!$C$33)</f>
        <v>0</v>
      </c>
      <c r="D1434" s="20">
        <f>'Elegio-Electors'!E1434</f>
        <v>0</v>
      </c>
      <c r="E1434" s="91" t="str">
        <f>IF(LEFT(RIGHT('Elegio-Electors'!L1434,2),1)="C",'Elegio-Electors'!L1434,IF(LEFT(RIGHT('Elegio-Electors'!M1434,2),1)="C",'Elegio-Electors'!M1434,""))</f>
        <v/>
      </c>
      <c r="F1434" s="91" t="str">
        <f>IF(LEFT(RIGHT('Elegio-Electors'!L1434,2),1)="O",'Elegio-Electors'!L1434,IF(LEFT(RIGHT('Elegio-Electors'!M1434,2),1)="O",'Elegio-Electors'!M1434,""))</f>
        <v/>
      </c>
      <c r="G1434" s="91" t="str">
        <f t="shared" si="66"/>
        <v>expéditeur:</v>
      </c>
      <c r="H1434" s="91" t="str">
        <f t="shared" si="67"/>
        <v>0 0</v>
      </c>
      <c r="I1434" s="91"/>
      <c r="J1434" s="40" t="str">
        <f t="shared" si="68"/>
        <v>signature obligatoire</v>
      </c>
    </row>
    <row r="1435" spans="1:10" x14ac:dyDescent="0.25">
      <c r="A1435" s="20">
        <f>'Elegio-Electors'!C1435</f>
        <v>0</v>
      </c>
      <c r="B1435" s="20">
        <f>'Elegio-Electors'!B1435</f>
        <v>0</v>
      </c>
      <c r="C1435" s="91">
        <f>IF(Procédure!$C$33=2,'Elegio-Electors'!D1435,Procédure!$C$33)</f>
        <v>0</v>
      </c>
      <c r="D1435" s="20">
        <f>'Elegio-Electors'!E1435</f>
        <v>0</v>
      </c>
      <c r="E1435" s="91" t="str">
        <f>IF(LEFT(RIGHT('Elegio-Electors'!L1435,2),1)="C",'Elegio-Electors'!L1435,IF(LEFT(RIGHT('Elegio-Electors'!M1435,2),1)="C",'Elegio-Electors'!M1435,""))</f>
        <v/>
      </c>
      <c r="F1435" s="91" t="str">
        <f>IF(LEFT(RIGHT('Elegio-Electors'!L1435,2),1)="O",'Elegio-Electors'!L1435,IF(LEFT(RIGHT('Elegio-Electors'!M1435,2),1)="O",'Elegio-Electors'!M1435,""))</f>
        <v/>
      </c>
      <c r="G1435" s="91" t="str">
        <f t="shared" si="66"/>
        <v>expéditeur:</v>
      </c>
      <c r="H1435" s="91" t="str">
        <f t="shared" si="67"/>
        <v>0 0</v>
      </c>
      <c r="I1435" s="91"/>
      <c r="J1435" s="40" t="str">
        <f t="shared" si="68"/>
        <v>signature obligatoire</v>
      </c>
    </row>
    <row r="1436" spans="1:10" x14ac:dyDescent="0.25">
      <c r="A1436" s="20">
        <f>'Elegio-Electors'!C1436</f>
        <v>0</v>
      </c>
      <c r="B1436" s="20">
        <f>'Elegio-Electors'!B1436</f>
        <v>0</v>
      </c>
      <c r="C1436" s="91">
        <f>IF(Procédure!$C$33=2,'Elegio-Electors'!D1436,Procédure!$C$33)</f>
        <v>0</v>
      </c>
      <c r="D1436" s="20">
        <f>'Elegio-Electors'!E1436</f>
        <v>0</v>
      </c>
      <c r="E1436" s="91" t="str">
        <f>IF(LEFT(RIGHT('Elegio-Electors'!L1436,2),1)="C",'Elegio-Electors'!L1436,IF(LEFT(RIGHT('Elegio-Electors'!M1436,2),1)="C",'Elegio-Electors'!M1436,""))</f>
        <v/>
      </c>
      <c r="F1436" s="91" t="str">
        <f>IF(LEFT(RIGHT('Elegio-Electors'!L1436,2),1)="O",'Elegio-Electors'!L1436,IF(LEFT(RIGHT('Elegio-Electors'!M1436,2),1)="O",'Elegio-Electors'!M1436,""))</f>
        <v/>
      </c>
      <c r="G1436" s="91" t="str">
        <f t="shared" si="66"/>
        <v>expéditeur:</v>
      </c>
      <c r="H1436" s="91" t="str">
        <f t="shared" si="67"/>
        <v>0 0</v>
      </c>
      <c r="I1436" s="91"/>
      <c r="J1436" s="40" t="str">
        <f t="shared" si="68"/>
        <v>signature obligatoire</v>
      </c>
    </row>
    <row r="1437" spans="1:10" x14ac:dyDescent="0.25">
      <c r="A1437" s="20">
        <f>'Elegio-Electors'!C1437</f>
        <v>0</v>
      </c>
      <c r="B1437" s="20">
        <f>'Elegio-Electors'!B1437</f>
        <v>0</v>
      </c>
      <c r="C1437" s="91">
        <f>IF(Procédure!$C$33=2,'Elegio-Electors'!D1437,Procédure!$C$33)</f>
        <v>0</v>
      </c>
      <c r="D1437" s="20">
        <f>'Elegio-Electors'!E1437</f>
        <v>0</v>
      </c>
      <c r="E1437" s="91" t="str">
        <f>IF(LEFT(RIGHT('Elegio-Electors'!L1437,2),1)="C",'Elegio-Electors'!L1437,IF(LEFT(RIGHT('Elegio-Electors'!M1437,2),1)="C",'Elegio-Electors'!M1437,""))</f>
        <v/>
      </c>
      <c r="F1437" s="91" t="str">
        <f>IF(LEFT(RIGHT('Elegio-Electors'!L1437,2),1)="O",'Elegio-Electors'!L1437,IF(LEFT(RIGHT('Elegio-Electors'!M1437,2),1)="O",'Elegio-Electors'!M1437,""))</f>
        <v/>
      </c>
      <c r="G1437" s="91" t="str">
        <f t="shared" si="66"/>
        <v>expéditeur:</v>
      </c>
      <c r="H1437" s="91" t="str">
        <f t="shared" si="67"/>
        <v>0 0</v>
      </c>
      <c r="I1437" s="91"/>
      <c r="J1437" s="40" t="str">
        <f t="shared" si="68"/>
        <v>signature obligatoire</v>
      </c>
    </row>
    <row r="1438" spans="1:10" x14ac:dyDescent="0.25">
      <c r="A1438" s="20">
        <f>'Elegio-Electors'!C1438</f>
        <v>0</v>
      </c>
      <c r="B1438" s="20">
        <f>'Elegio-Electors'!B1438</f>
        <v>0</v>
      </c>
      <c r="C1438" s="91">
        <f>IF(Procédure!$C$33=2,'Elegio-Electors'!D1438,Procédure!$C$33)</f>
        <v>0</v>
      </c>
      <c r="D1438" s="20">
        <f>'Elegio-Electors'!E1438</f>
        <v>0</v>
      </c>
      <c r="E1438" s="91" t="str">
        <f>IF(LEFT(RIGHT('Elegio-Electors'!L1438,2),1)="C",'Elegio-Electors'!L1438,IF(LEFT(RIGHT('Elegio-Electors'!M1438,2),1)="C",'Elegio-Electors'!M1438,""))</f>
        <v/>
      </c>
      <c r="F1438" s="91" t="str">
        <f>IF(LEFT(RIGHT('Elegio-Electors'!L1438,2),1)="O",'Elegio-Electors'!L1438,IF(LEFT(RIGHT('Elegio-Electors'!M1438,2),1)="O",'Elegio-Electors'!M1438,""))</f>
        <v/>
      </c>
      <c r="G1438" s="91" t="str">
        <f t="shared" si="66"/>
        <v>expéditeur:</v>
      </c>
      <c r="H1438" s="91" t="str">
        <f t="shared" si="67"/>
        <v>0 0</v>
      </c>
      <c r="I1438" s="91"/>
      <c r="J1438" s="40" t="str">
        <f t="shared" si="68"/>
        <v>signature obligatoire</v>
      </c>
    </row>
    <row r="1439" spans="1:10" x14ac:dyDescent="0.25">
      <c r="A1439" s="20">
        <f>'Elegio-Electors'!C1439</f>
        <v>0</v>
      </c>
      <c r="B1439" s="20">
        <f>'Elegio-Electors'!B1439</f>
        <v>0</v>
      </c>
      <c r="C1439" s="91">
        <f>IF(Procédure!$C$33=2,'Elegio-Electors'!D1439,Procédure!$C$33)</f>
        <v>0</v>
      </c>
      <c r="D1439" s="20">
        <f>'Elegio-Electors'!E1439</f>
        <v>0</v>
      </c>
      <c r="E1439" s="91" t="str">
        <f>IF(LEFT(RIGHT('Elegio-Electors'!L1439,2),1)="C",'Elegio-Electors'!L1439,IF(LEFT(RIGHT('Elegio-Electors'!M1439,2),1)="C",'Elegio-Electors'!M1439,""))</f>
        <v/>
      </c>
      <c r="F1439" s="91" t="str">
        <f>IF(LEFT(RIGHT('Elegio-Electors'!L1439,2),1)="O",'Elegio-Electors'!L1439,IF(LEFT(RIGHT('Elegio-Electors'!M1439,2),1)="O",'Elegio-Electors'!M1439,""))</f>
        <v/>
      </c>
      <c r="G1439" s="91" t="str">
        <f t="shared" si="66"/>
        <v>expéditeur:</v>
      </c>
      <c r="H1439" s="91" t="str">
        <f t="shared" si="67"/>
        <v>0 0</v>
      </c>
      <c r="I1439" s="91"/>
      <c r="J1439" s="40" t="str">
        <f t="shared" si="68"/>
        <v>signature obligatoire</v>
      </c>
    </row>
    <row r="1440" spans="1:10" x14ac:dyDescent="0.25">
      <c r="A1440" s="20">
        <f>'Elegio-Electors'!C1440</f>
        <v>0</v>
      </c>
      <c r="B1440" s="20">
        <f>'Elegio-Electors'!B1440</f>
        <v>0</v>
      </c>
      <c r="C1440" s="91">
        <f>IF(Procédure!$C$33=2,'Elegio-Electors'!D1440,Procédure!$C$33)</f>
        <v>0</v>
      </c>
      <c r="D1440" s="20">
        <f>'Elegio-Electors'!E1440</f>
        <v>0</v>
      </c>
      <c r="E1440" s="91" t="str">
        <f>IF(LEFT(RIGHT('Elegio-Electors'!L1440,2),1)="C",'Elegio-Electors'!L1440,IF(LEFT(RIGHT('Elegio-Electors'!M1440,2),1)="C",'Elegio-Electors'!M1440,""))</f>
        <v/>
      </c>
      <c r="F1440" s="91" t="str">
        <f>IF(LEFT(RIGHT('Elegio-Electors'!L1440,2),1)="O",'Elegio-Electors'!L1440,IF(LEFT(RIGHT('Elegio-Electors'!M1440,2),1)="O",'Elegio-Electors'!M1440,""))</f>
        <v/>
      </c>
      <c r="G1440" s="91" t="str">
        <f t="shared" si="66"/>
        <v>expéditeur:</v>
      </c>
      <c r="H1440" s="91" t="str">
        <f t="shared" si="67"/>
        <v>0 0</v>
      </c>
      <c r="I1440" s="91"/>
      <c r="J1440" s="40" t="str">
        <f t="shared" si="68"/>
        <v>signature obligatoire</v>
      </c>
    </row>
    <row r="1441" spans="1:10" x14ac:dyDescent="0.25">
      <c r="A1441" s="20">
        <f>'Elegio-Electors'!C1441</f>
        <v>0</v>
      </c>
      <c r="B1441" s="20">
        <f>'Elegio-Electors'!B1441</f>
        <v>0</v>
      </c>
      <c r="C1441" s="91">
        <f>IF(Procédure!$C$33=2,'Elegio-Electors'!D1441,Procédure!$C$33)</f>
        <v>0</v>
      </c>
      <c r="D1441" s="20">
        <f>'Elegio-Electors'!E1441</f>
        <v>0</v>
      </c>
      <c r="E1441" s="91" t="str">
        <f>IF(LEFT(RIGHT('Elegio-Electors'!L1441,2),1)="C",'Elegio-Electors'!L1441,IF(LEFT(RIGHT('Elegio-Electors'!M1441,2),1)="C",'Elegio-Electors'!M1441,""))</f>
        <v/>
      </c>
      <c r="F1441" s="91" t="str">
        <f>IF(LEFT(RIGHT('Elegio-Electors'!L1441,2),1)="O",'Elegio-Electors'!L1441,IF(LEFT(RIGHT('Elegio-Electors'!M1441,2),1)="O",'Elegio-Electors'!M1441,""))</f>
        <v/>
      </c>
      <c r="G1441" s="91" t="str">
        <f t="shared" si="66"/>
        <v>expéditeur:</v>
      </c>
      <c r="H1441" s="91" t="str">
        <f t="shared" si="67"/>
        <v>0 0</v>
      </c>
      <c r="I1441" s="91"/>
      <c r="J1441" s="40" t="str">
        <f t="shared" si="68"/>
        <v>signature obligatoire</v>
      </c>
    </row>
    <row r="1442" spans="1:10" x14ac:dyDescent="0.25">
      <c r="A1442" s="20">
        <f>'Elegio-Electors'!C1442</f>
        <v>0</v>
      </c>
      <c r="B1442" s="20">
        <f>'Elegio-Electors'!B1442</f>
        <v>0</v>
      </c>
      <c r="C1442" s="91">
        <f>IF(Procédure!$C$33=2,'Elegio-Electors'!D1442,Procédure!$C$33)</f>
        <v>0</v>
      </c>
      <c r="D1442" s="20">
        <f>'Elegio-Electors'!E1442</f>
        <v>0</v>
      </c>
      <c r="E1442" s="91" t="str">
        <f>IF(LEFT(RIGHT('Elegio-Electors'!L1442,2),1)="C",'Elegio-Electors'!L1442,IF(LEFT(RIGHT('Elegio-Electors'!M1442,2),1)="C",'Elegio-Electors'!M1442,""))</f>
        <v/>
      </c>
      <c r="F1442" s="91" t="str">
        <f>IF(LEFT(RIGHT('Elegio-Electors'!L1442,2),1)="O",'Elegio-Electors'!L1442,IF(LEFT(RIGHT('Elegio-Electors'!M1442,2),1)="O",'Elegio-Electors'!M1442,""))</f>
        <v/>
      </c>
      <c r="G1442" s="91" t="str">
        <f t="shared" si="66"/>
        <v>expéditeur:</v>
      </c>
      <c r="H1442" s="91" t="str">
        <f t="shared" si="67"/>
        <v>0 0</v>
      </c>
      <c r="I1442" s="91"/>
      <c r="J1442" s="40" t="str">
        <f t="shared" si="68"/>
        <v>signature obligatoire</v>
      </c>
    </row>
    <row r="1443" spans="1:10" x14ac:dyDescent="0.25">
      <c r="A1443" s="20">
        <f>'Elegio-Electors'!C1443</f>
        <v>0</v>
      </c>
      <c r="B1443" s="20">
        <f>'Elegio-Electors'!B1443</f>
        <v>0</v>
      </c>
      <c r="C1443" s="91">
        <f>IF(Procédure!$C$33=2,'Elegio-Electors'!D1443,Procédure!$C$33)</f>
        <v>0</v>
      </c>
      <c r="D1443" s="20">
        <f>'Elegio-Electors'!E1443</f>
        <v>0</v>
      </c>
      <c r="E1443" s="91" t="str">
        <f>IF(LEFT(RIGHT('Elegio-Electors'!L1443,2),1)="C",'Elegio-Electors'!L1443,IF(LEFT(RIGHT('Elegio-Electors'!M1443,2),1)="C",'Elegio-Electors'!M1443,""))</f>
        <v/>
      </c>
      <c r="F1443" s="91" t="str">
        <f>IF(LEFT(RIGHT('Elegio-Electors'!L1443,2),1)="O",'Elegio-Electors'!L1443,IF(LEFT(RIGHT('Elegio-Electors'!M1443,2),1)="O",'Elegio-Electors'!M1443,""))</f>
        <v/>
      </c>
      <c r="G1443" s="91" t="str">
        <f t="shared" si="66"/>
        <v>expéditeur:</v>
      </c>
      <c r="H1443" s="91" t="str">
        <f t="shared" si="67"/>
        <v>0 0</v>
      </c>
      <c r="I1443" s="91"/>
      <c r="J1443" s="40" t="str">
        <f t="shared" si="68"/>
        <v>signature obligatoire</v>
      </c>
    </row>
    <row r="1444" spans="1:10" x14ac:dyDescent="0.25">
      <c r="A1444" s="20">
        <f>'Elegio-Electors'!C1444</f>
        <v>0</v>
      </c>
      <c r="B1444" s="20">
        <f>'Elegio-Electors'!B1444</f>
        <v>0</v>
      </c>
      <c r="C1444" s="91">
        <f>IF(Procédure!$C$33=2,'Elegio-Electors'!D1444,Procédure!$C$33)</f>
        <v>0</v>
      </c>
      <c r="D1444" s="20">
        <f>'Elegio-Electors'!E1444</f>
        <v>0</v>
      </c>
      <c r="E1444" s="91" t="str">
        <f>IF(LEFT(RIGHT('Elegio-Electors'!L1444,2),1)="C",'Elegio-Electors'!L1444,IF(LEFT(RIGHT('Elegio-Electors'!M1444,2),1)="C",'Elegio-Electors'!M1444,""))</f>
        <v/>
      </c>
      <c r="F1444" s="91" t="str">
        <f>IF(LEFT(RIGHT('Elegio-Electors'!L1444,2),1)="O",'Elegio-Electors'!L1444,IF(LEFT(RIGHT('Elegio-Electors'!M1444,2),1)="O",'Elegio-Electors'!M1444,""))</f>
        <v/>
      </c>
      <c r="G1444" s="91" t="str">
        <f t="shared" si="66"/>
        <v>expéditeur:</v>
      </c>
      <c r="H1444" s="91" t="str">
        <f t="shared" si="67"/>
        <v>0 0</v>
      </c>
      <c r="I1444" s="91"/>
      <c r="J1444" s="40" t="str">
        <f t="shared" si="68"/>
        <v>signature obligatoire</v>
      </c>
    </row>
    <row r="1445" spans="1:10" x14ac:dyDescent="0.25">
      <c r="A1445" s="20">
        <f>'Elegio-Electors'!C1445</f>
        <v>0</v>
      </c>
      <c r="B1445" s="20">
        <f>'Elegio-Electors'!B1445</f>
        <v>0</v>
      </c>
      <c r="C1445" s="91">
        <f>IF(Procédure!$C$33=2,'Elegio-Electors'!D1445,Procédure!$C$33)</f>
        <v>0</v>
      </c>
      <c r="D1445" s="20">
        <f>'Elegio-Electors'!E1445</f>
        <v>0</v>
      </c>
      <c r="E1445" s="91" t="str">
        <f>IF(LEFT(RIGHT('Elegio-Electors'!L1445,2),1)="C",'Elegio-Electors'!L1445,IF(LEFT(RIGHT('Elegio-Electors'!M1445,2),1)="C",'Elegio-Electors'!M1445,""))</f>
        <v/>
      </c>
      <c r="F1445" s="91" t="str">
        <f>IF(LEFT(RIGHT('Elegio-Electors'!L1445,2),1)="O",'Elegio-Electors'!L1445,IF(LEFT(RIGHT('Elegio-Electors'!M1445,2),1)="O",'Elegio-Electors'!M1445,""))</f>
        <v/>
      </c>
      <c r="G1445" s="91" t="str">
        <f t="shared" si="66"/>
        <v>expéditeur:</v>
      </c>
      <c r="H1445" s="91" t="str">
        <f t="shared" si="67"/>
        <v>0 0</v>
      </c>
      <c r="I1445" s="91"/>
      <c r="J1445" s="40" t="str">
        <f t="shared" si="68"/>
        <v>signature obligatoire</v>
      </c>
    </row>
    <row r="1446" spans="1:10" x14ac:dyDescent="0.25">
      <c r="A1446" s="20">
        <f>'Elegio-Electors'!C1446</f>
        <v>0</v>
      </c>
      <c r="B1446" s="20">
        <f>'Elegio-Electors'!B1446</f>
        <v>0</v>
      </c>
      <c r="C1446" s="91">
        <f>IF(Procédure!$C$33=2,'Elegio-Electors'!D1446,Procédure!$C$33)</f>
        <v>0</v>
      </c>
      <c r="D1446" s="20">
        <f>'Elegio-Electors'!E1446</f>
        <v>0</v>
      </c>
      <c r="E1446" s="91" t="str">
        <f>IF(LEFT(RIGHT('Elegio-Electors'!L1446,2),1)="C",'Elegio-Electors'!L1446,IF(LEFT(RIGHT('Elegio-Electors'!M1446,2),1)="C",'Elegio-Electors'!M1446,""))</f>
        <v/>
      </c>
      <c r="F1446" s="91" t="str">
        <f>IF(LEFT(RIGHT('Elegio-Electors'!L1446,2),1)="O",'Elegio-Electors'!L1446,IF(LEFT(RIGHT('Elegio-Electors'!M1446,2),1)="O",'Elegio-Electors'!M1446,""))</f>
        <v/>
      </c>
      <c r="G1446" s="91" t="str">
        <f t="shared" si="66"/>
        <v>expéditeur:</v>
      </c>
      <c r="H1446" s="91" t="str">
        <f t="shared" si="67"/>
        <v>0 0</v>
      </c>
      <c r="I1446" s="91"/>
      <c r="J1446" s="40" t="str">
        <f t="shared" si="68"/>
        <v>signature obligatoire</v>
      </c>
    </row>
    <row r="1447" spans="1:10" x14ac:dyDescent="0.25">
      <c r="A1447" s="20">
        <f>'Elegio-Electors'!C1447</f>
        <v>0</v>
      </c>
      <c r="B1447" s="20">
        <f>'Elegio-Electors'!B1447</f>
        <v>0</v>
      </c>
      <c r="C1447" s="91">
        <f>IF(Procédure!$C$33=2,'Elegio-Electors'!D1447,Procédure!$C$33)</f>
        <v>0</v>
      </c>
      <c r="D1447" s="20">
        <f>'Elegio-Electors'!E1447</f>
        <v>0</v>
      </c>
      <c r="E1447" s="91" t="str">
        <f>IF(LEFT(RIGHT('Elegio-Electors'!L1447,2),1)="C",'Elegio-Electors'!L1447,IF(LEFT(RIGHT('Elegio-Electors'!M1447,2),1)="C",'Elegio-Electors'!M1447,""))</f>
        <v/>
      </c>
      <c r="F1447" s="91" t="str">
        <f>IF(LEFT(RIGHT('Elegio-Electors'!L1447,2),1)="O",'Elegio-Electors'!L1447,IF(LEFT(RIGHT('Elegio-Electors'!M1447,2),1)="O",'Elegio-Electors'!M1447,""))</f>
        <v/>
      </c>
      <c r="G1447" s="91" t="str">
        <f t="shared" si="66"/>
        <v>expéditeur:</v>
      </c>
      <c r="H1447" s="91" t="str">
        <f t="shared" si="67"/>
        <v>0 0</v>
      </c>
      <c r="I1447" s="91"/>
      <c r="J1447" s="40" t="str">
        <f t="shared" si="68"/>
        <v>signature obligatoire</v>
      </c>
    </row>
    <row r="1448" spans="1:10" x14ac:dyDescent="0.25">
      <c r="A1448" s="20">
        <f>'Elegio-Electors'!C1448</f>
        <v>0</v>
      </c>
      <c r="B1448" s="20">
        <f>'Elegio-Electors'!B1448</f>
        <v>0</v>
      </c>
      <c r="C1448" s="91">
        <f>IF(Procédure!$C$33=2,'Elegio-Electors'!D1448,Procédure!$C$33)</f>
        <v>0</v>
      </c>
      <c r="D1448" s="20">
        <f>'Elegio-Electors'!E1448</f>
        <v>0</v>
      </c>
      <c r="E1448" s="91" t="str">
        <f>IF(LEFT(RIGHT('Elegio-Electors'!L1448,2),1)="C",'Elegio-Electors'!L1448,IF(LEFT(RIGHT('Elegio-Electors'!M1448,2),1)="C",'Elegio-Electors'!M1448,""))</f>
        <v/>
      </c>
      <c r="F1448" s="91" t="str">
        <f>IF(LEFT(RIGHT('Elegio-Electors'!L1448,2),1)="O",'Elegio-Electors'!L1448,IF(LEFT(RIGHT('Elegio-Electors'!M1448,2),1)="O",'Elegio-Electors'!M1448,""))</f>
        <v/>
      </c>
      <c r="G1448" s="91" t="str">
        <f t="shared" si="66"/>
        <v>expéditeur:</v>
      </c>
      <c r="H1448" s="91" t="str">
        <f t="shared" si="67"/>
        <v>0 0</v>
      </c>
      <c r="I1448" s="91"/>
      <c r="J1448" s="40" t="str">
        <f t="shared" si="68"/>
        <v>signature obligatoire</v>
      </c>
    </row>
    <row r="1449" spans="1:10" x14ac:dyDescent="0.25">
      <c r="A1449" s="20">
        <f>'Elegio-Electors'!C1449</f>
        <v>0</v>
      </c>
      <c r="B1449" s="20">
        <f>'Elegio-Electors'!B1449</f>
        <v>0</v>
      </c>
      <c r="C1449" s="91">
        <f>IF(Procédure!$C$33=2,'Elegio-Electors'!D1449,Procédure!$C$33)</f>
        <v>0</v>
      </c>
      <c r="D1449" s="20">
        <f>'Elegio-Electors'!E1449</f>
        <v>0</v>
      </c>
      <c r="E1449" s="91" t="str">
        <f>IF(LEFT(RIGHT('Elegio-Electors'!L1449,2),1)="C",'Elegio-Electors'!L1449,IF(LEFT(RIGHT('Elegio-Electors'!M1449,2),1)="C",'Elegio-Electors'!M1449,""))</f>
        <v/>
      </c>
      <c r="F1449" s="91" t="str">
        <f>IF(LEFT(RIGHT('Elegio-Electors'!L1449,2),1)="O",'Elegio-Electors'!L1449,IF(LEFT(RIGHT('Elegio-Electors'!M1449,2),1)="O",'Elegio-Electors'!M1449,""))</f>
        <v/>
      </c>
      <c r="G1449" s="91" t="str">
        <f t="shared" si="66"/>
        <v>expéditeur:</v>
      </c>
      <c r="H1449" s="91" t="str">
        <f t="shared" si="67"/>
        <v>0 0</v>
      </c>
      <c r="I1449" s="91"/>
      <c r="J1449" s="40" t="str">
        <f t="shared" si="68"/>
        <v>signature obligatoire</v>
      </c>
    </row>
    <row r="1450" spans="1:10" x14ac:dyDescent="0.25">
      <c r="A1450" s="20">
        <f>'Elegio-Electors'!C1450</f>
        <v>0</v>
      </c>
      <c r="B1450" s="20">
        <f>'Elegio-Electors'!B1450</f>
        <v>0</v>
      </c>
      <c r="C1450" s="91">
        <f>IF(Procédure!$C$33=2,'Elegio-Electors'!D1450,Procédure!$C$33)</f>
        <v>0</v>
      </c>
      <c r="D1450" s="20">
        <f>'Elegio-Electors'!E1450</f>
        <v>0</v>
      </c>
      <c r="E1450" s="91" t="str">
        <f>IF(LEFT(RIGHT('Elegio-Electors'!L1450,2),1)="C",'Elegio-Electors'!L1450,IF(LEFT(RIGHT('Elegio-Electors'!M1450,2),1)="C",'Elegio-Electors'!M1450,""))</f>
        <v/>
      </c>
      <c r="F1450" s="91" t="str">
        <f>IF(LEFT(RIGHT('Elegio-Electors'!L1450,2),1)="O",'Elegio-Electors'!L1450,IF(LEFT(RIGHT('Elegio-Electors'!M1450,2),1)="O",'Elegio-Electors'!M1450,""))</f>
        <v/>
      </c>
      <c r="G1450" s="91" t="str">
        <f t="shared" si="66"/>
        <v>expéditeur:</v>
      </c>
      <c r="H1450" s="91" t="str">
        <f t="shared" si="67"/>
        <v>0 0</v>
      </c>
      <c r="I1450" s="91"/>
      <c r="J1450" s="40" t="str">
        <f t="shared" si="68"/>
        <v>signature obligatoire</v>
      </c>
    </row>
    <row r="1451" spans="1:10" x14ac:dyDescent="0.25">
      <c r="A1451" s="20">
        <f>'Elegio-Electors'!C1451</f>
        <v>0</v>
      </c>
      <c r="B1451" s="20">
        <f>'Elegio-Electors'!B1451</f>
        <v>0</v>
      </c>
      <c r="C1451" s="91">
        <f>IF(Procédure!$C$33=2,'Elegio-Electors'!D1451,Procédure!$C$33)</f>
        <v>0</v>
      </c>
      <c r="D1451" s="20">
        <f>'Elegio-Electors'!E1451</f>
        <v>0</v>
      </c>
      <c r="E1451" s="91" t="str">
        <f>IF(LEFT(RIGHT('Elegio-Electors'!L1451,2),1)="C",'Elegio-Electors'!L1451,IF(LEFT(RIGHT('Elegio-Electors'!M1451,2),1)="C",'Elegio-Electors'!M1451,""))</f>
        <v/>
      </c>
      <c r="F1451" s="91" t="str">
        <f>IF(LEFT(RIGHT('Elegio-Electors'!L1451,2),1)="O",'Elegio-Electors'!L1451,IF(LEFT(RIGHT('Elegio-Electors'!M1451,2),1)="O",'Elegio-Electors'!M1451,""))</f>
        <v/>
      </c>
      <c r="G1451" s="91" t="str">
        <f t="shared" si="66"/>
        <v>expéditeur:</v>
      </c>
      <c r="H1451" s="91" t="str">
        <f t="shared" si="67"/>
        <v>0 0</v>
      </c>
      <c r="I1451" s="91"/>
      <c r="J1451" s="40" t="str">
        <f t="shared" si="68"/>
        <v>signature obligatoire</v>
      </c>
    </row>
    <row r="1452" spans="1:10" x14ac:dyDescent="0.25">
      <c r="A1452" s="20">
        <f>'Elegio-Electors'!C1452</f>
        <v>0</v>
      </c>
      <c r="B1452" s="20">
        <f>'Elegio-Electors'!B1452</f>
        <v>0</v>
      </c>
      <c r="C1452" s="91">
        <f>IF(Procédure!$C$33=2,'Elegio-Electors'!D1452,Procédure!$C$33)</f>
        <v>0</v>
      </c>
      <c r="D1452" s="20">
        <f>'Elegio-Electors'!E1452</f>
        <v>0</v>
      </c>
      <c r="E1452" s="91" t="str">
        <f>IF(LEFT(RIGHT('Elegio-Electors'!L1452,2),1)="C",'Elegio-Electors'!L1452,IF(LEFT(RIGHT('Elegio-Electors'!M1452,2),1)="C",'Elegio-Electors'!M1452,""))</f>
        <v/>
      </c>
      <c r="F1452" s="91" t="str">
        <f>IF(LEFT(RIGHT('Elegio-Electors'!L1452,2),1)="O",'Elegio-Electors'!L1452,IF(LEFT(RIGHT('Elegio-Electors'!M1452,2),1)="O",'Elegio-Electors'!M1452,""))</f>
        <v/>
      </c>
      <c r="G1452" s="91" t="str">
        <f t="shared" si="66"/>
        <v>expéditeur:</v>
      </c>
      <c r="H1452" s="91" t="str">
        <f t="shared" si="67"/>
        <v>0 0</v>
      </c>
      <c r="I1452" s="91"/>
      <c r="J1452" s="40" t="str">
        <f t="shared" si="68"/>
        <v>signature obligatoire</v>
      </c>
    </row>
    <row r="1453" spans="1:10" x14ac:dyDescent="0.25">
      <c r="A1453" s="20">
        <f>'Elegio-Electors'!C1453</f>
        <v>0</v>
      </c>
      <c r="B1453" s="20">
        <f>'Elegio-Electors'!B1453</f>
        <v>0</v>
      </c>
      <c r="C1453" s="91">
        <f>IF(Procédure!$C$33=2,'Elegio-Electors'!D1453,Procédure!$C$33)</f>
        <v>0</v>
      </c>
      <c r="D1453" s="20">
        <f>'Elegio-Electors'!E1453</f>
        <v>0</v>
      </c>
      <c r="E1453" s="91" t="str">
        <f>IF(LEFT(RIGHT('Elegio-Electors'!L1453,2),1)="C",'Elegio-Electors'!L1453,IF(LEFT(RIGHT('Elegio-Electors'!M1453,2),1)="C",'Elegio-Electors'!M1453,""))</f>
        <v/>
      </c>
      <c r="F1453" s="91" t="str">
        <f>IF(LEFT(RIGHT('Elegio-Electors'!L1453,2),1)="O",'Elegio-Electors'!L1453,IF(LEFT(RIGHT('Elegio-Electors'!M1453,2),1)="O",'Elegio-Electors'!M1453,""))</f>
        <v/>
      </c>
      <c r="G1453" s="91" t="str">
        <f t="shared" si="66"/>
        <v>expéditeur:</v>
      </c>
      <c r="H1453" s="91" t="str">
        <f t="shared" si="67"/>
        <v>0 0</v>
      </c>
      <c r="I1453" s="91"/>
      <c r="J1453" s="40" t="str">
        <f t="shared" si="68"/>
        <v>signature obligatoire</v>
      </c>
    </row>
    <row r="1454" spans="1:10" x14ac:dyDescent="0.25">
      <c r="A1454" s="20">
        <f>'Elegio-Electors'!C1454</f>
        <v>0</v>
      </c>
      <c r="B1454" s="20">
        <f>'Elegio-Electors'!B1454</f>
        <v>0</v>
      </c>
      <c r="C1454" s="91">
        <f>IF(Procédure!$C$33=2,'Elegio-Electors'!D1454,Procédure!$C$33)</f>
        <v>0</v>
      </c>
      <c r="D1454" s="20">
        <f>'Elegio-Electors'!E1454</f>
        <v>0</v>
      </c>
      <c r="E1454" s="91" t="str">
        <f>IF(LEFT(RIGHT('Elegio-Electors'!L1454,2),1)="C",'Elegio-Electors'!L1454,IF(LEFT(RIGHT('Elegio-Electors'!M1454,2),1)="C",'Elegio-Electors'!M1454,""))</f>
        <v/>
      </c>
      <c r="F1454" s="91" t="str">
        <f>IF(LEFT(RIGHT('Elegio-Electors'!L1454,2),1)="O",'Elegio-Electors'!L1454,IF(LEFT(RIGHT('Elegio-Electors'!M1454,2),1)="O",'Elegio-Electors'!M1454,""))</f>
        <v/>
      </c>
      <c r="G1454" s="91" t="str">
        <f t="shared" si="66"/>
        <v>expéditeur:</v>
      </c>
      <c r="H1454" s="91" t="str">
        <f t="shared" si="67"/>
        <v>0 0</v>
      </c>
      <c r="I1454" s="91"/>
      <c r="J1454" s="40" t="str">
        <f t="shared" si="68"/>
        <v>signature obligatoire</v>
      </c>
    </row>
    <row r="1455" spans="1:10" x14ac:dyDescent="0.25">
      <c r="A1455" s="20">
        <f>'Elegio-Electors'!C1455</f>
        <v>0</v>
      </c>
      <c r="B1455" s="20">
        <f>'Elegio-Electors'!B1455</f>
        <v>0</v>
      </c>
      <c r="C1455" s="91">
        <f>IF(Procédure!$C$33=2,'Elegio-Electors'!D1455,Procédure!$C$33)</f>
        <v>0</v>
      </c>
      <c r="D1455" s="20">
        <f>'Elegio-Electors'!E1455</f>
        <v>0</v>
      </c>
      <c r="E1455" s="91" t="str">
        <f>IF(LEFT(RIGHT('Elegio-Electors'!L1455,2),1)="C",'Elegio-Electors'!L1455,IF(LEFT(RIGHT('Elegio-Electors'!M1455,2),1)="C",'Elegio-Electors'!M1455,""))</f>
        <v/>
      </c>
      <c r="F1455" s="91" t="str">
        <f>IF(LEFT(RIGHT('Elegio-Electors'!L1455,2),1)="O",'Elegio-Electors'!L1455,IF(LEFT(RIGHT('Elegio-Electors'!M1455,2),1)="O",'Elegio-Electors'!M1455,""))</f>
        <v/>
      </c>
      <c r="G1455" s="91" t="str">
        <f t="shared" si="66"/>
        <v>expéditeur:</v>
      </c>
      <c r="H1455" s="91" t="str">
        <f t="shared" si="67"/>
        <v>0 0</v>
      </c>
      <c r="I1455" s="91"/>
      <c r="J1455" s="40" t="str">
        <f t="shared" si="68"/>
        <v>signature obligatoire</v>
      </c>
    </row>
    <row r="1456" spans="1:10" x14ac:dyDescent="0.25">
      <c r="A1456" s="20">
        <f>'Elegio-Electors'!C1456</f>
        <v>0</v>
      </c>
      <c r="B1456" s="20">
        <f>'Elegio-Electors'!B1456</f>
        <v>0</v>
      </c>
      <c r="C1456" s="91">
        <f>IF(Procédure!$C$33=2,'Elegio-Electors'!D1456,Procédure!$C$33)</f>
        <v>0</v>
      </c>
      <c r="D1456" s="20">
        <f>'Elegio-Electors'!E1456</f>
        <v>0</v>
      </c>
      <c r="E1456" s="91" t="str">
        <f>IF(LEFT(RIGHT('Elegio-Electors'!L1456,2),1)="C",'Elegio-Electors'!L1456,IF(LEFT(RIGHT('Elegio-Electors'!M1456,2),1)="C",'Elegio-Electors'!M1456,""))</f>
        <v/>
      </c>
      <c r="F1456" s="91" t="str">
        <f>IF(LEFT(RIGHT('Elegio-Electors'!L1456,2),1)="O",'Elegio-Electors'!L1456,IF(LEFT(RIGHT('Elegio-Electors'!M1456,2),1)="O",'Elegio-Electors'!M1456,""))</f>
        <v/>
      </c>
      <c r="G1456" s="91" t="str">
        <f t="shared" si="66"/>
        <v>expéditeur:</v>
      </c>
      <c r="H1456" s="91" t="str">
        <f t="shared" si="67"/>
        <v>0 0</v>
      </c>
      <c r="I1456" s="91"/>
      <c r="J1456" s="40" t="str">
        <f t="shared" si="68"/>
        <v>signature obligatoire</v>
      </c>
    </row>
    <row r="1457" spans="1:10" x14ac:dyDescent="0.25">
      <c r="A1457" s="20">
        <f>'Elegio-Electors'!C1457</f>
        <v>0</v>
      </c>
      <c r="B1457" s="20">
        <f>'Elegio-Electors'!B1457</f>
        <v>0</v>
      </c>
      <c r="C1457" s="91">
        <f>IF(Procédure!$C$33=2,'Elegio-Electors'!D1457,Procédure!$C$33)</f>
        <v>0</v>
      </c>
      <c r="D1457" s="20">
        <f>'Elegio-Electors'!E1457</f>
        <v>0</v>
      </c>
      <c r="E1457" s="91" t="str">
        <f>IF(LEFT(RIGHT('Elegio-Electors'!L1457,2),1)="C",'Elegio-Electors'!L1457,IF(LEFT(RIGHT('Elegio-Electors'!M1457,2),1)="C",'Elegio-Electors'!M1457,""))</f>
        <v/>
      </c>
      <c r="F1457" s="91" t="str">
        <f>IF(LEFT(RIGHT('Elegio-Electors'!L1457,2),1)="O",'Elegio-Electors'!L1457,IF(LEFT(RIGHT('Elegio-Electors'!M1457,2),1)="O",'Elegio-Electors'!M1457,""))</f>
        <v/>
      </c>
      <c r="G1457" s="91" t="str">
        <f t="shared" si="66"/>
        <v>expéditeur:</v>
      </c>
      <c r="H1457" s="91" t="str">
        <f t="shared" si="67"/>
        <v>0 0</v>
      </c>
      <c r="I1457" s="91"/>
      <c r="J1457" s="40" t="str">
        <f t="shared" si="68"/>
        <v>signature obligatoire</v>
      </c>
    </row>
    <row r="1458" spans="1:10" x14ac:dyDescent="0.25">
      <c r="A1458" s="20">
        <f>'Elegio-Electors'!C1458</f>
        <v>0</v>
      </c>
      <c r="B1458" s="20">
        <f>'Elegio-Electors'!B1458</f>
        <v>0</v>
      </c>
      <c r="C1458" s="91">
        <f>IF(Procédure!$C$33=2,'Elegio-Electors'!D1458,Procédure!$C$33)</f>
        <v>0</v>
      </c>
      <c r="D1458" s="20">
        <f>'Elegio-Electors'!E1458</f>
        <v>0</v>
      </c>
      <c r="E1458" s="91" t="str">
        <f>IF(LEFT(RIGHT('Elegio-Electors'!L1458,2),1)="C",'Elegio-Electors'!L1458,IF(LEFT(RIGHT('Elegio-Electors'!M1458,2),1)="C",'Elegio-Electors'!M1458,""))</f>
        <v/>
      </c>
      <c r="F1458" s="91" t="str">
        <f>IF(LEFT(RIGHT('Elegio-Electors'!L1458,2),1)="O",'Elegio-Electors'!L1458,IF(LEFT(RIGHT('Elegio-Electors'!M1458,2),1)="O",'Elegio-Electors'!M1458,""))</f>
        <v/>
      </c>
      <c r="G1458" s="91" t="str">
        <f t="shared" si="66"/>
        <v>expéditeur:</v>
      </c>
      <c r="H1458" s="91" t="str">
        <f t="shared" si="67"/>
        <v>0 0</v>
      </c>
      <c r="I1458" s="91"/>
      <c r="J1458" s="40" t="str">
        <f t="shared" si="68"/>
        <v>signature obligatoire</v>
      </c>
    </row>
    <row r="1459" spans="1:10" x14ac:dyDescent="0.25">
      <c r="A1459" s="20">
        <f>'Elegio-Electors'!C1459</f>
        <v>0</v>
      </c>
      <c r="B1459" s="20">
        <f>'Elegio-Electors'!B1459</f>
        <v>0</v>
      </c>
      <c r="C1459" s="91">
        <f>IF(Procédure!$C$33=2,'Elegio-Electors'!D1459,Procédure!$C$33)</f>
        <v>0</v>
      </c>
      <c r="D1459" s="20">
        <f>'Elegio-Electors'!E1459</f>
        <v>0</v>
      </c>
      <c r="E1459" s="91" t="str">
        <f>IF(LEFT(RIGHT('Elegio-Electors'!L1459,2),1)="C",'Elegio-Electors'!L1459,IF(LEFT(RIGHT('Elegio-Electors'!M1459,2),1)="C",'Elegio-Electors'!M1459,""))</f>
        <v/>
      </c>
      <c r="F1459" s="91" t="str">
        <f>IF(LEFT(RIGHT('Elegio-Electors'!L1459,2),1)="O",'Elegio-Electors'!L1459,IF(LEFT(RIGHT('Elegio-Electors'!M1459,2),1)="O",'Elegio-Electors'!M1459,""))</f>
        <v/>
      </c>
      <c r="G1459" s="91" t="str">
        <f t="shared" si="66"/>
        <v>expéditeur:</v>
      </c>
      <c r="H1459" s="91" t="str">
        <f t="shared" si="67"/>
        <v>0 0</v>
      </c>
      <c r="I1459" s="91"/>
      <c r="J1459" s="40" t="str">
        <f t="shared" si="68"/>
        <v>signature obligatoire</v>
      </c>
    </row>
    <row r="1460" spans="1:10" x14ac:dyDescent="0.25">
      <c r="A1460" s="20">
        <f>'Elegio-Electors'!C1460</f>
        <v>0</v>
      </c>
      <c r="B1460" s="20">
        <f>'Elegio-Electors'!B1460</f>
        <v>0</v>
      </c>
      <c r="C1460" s="91">
        <f>IF(Procédure!$C$33=2,'Elegio-Electors'!D1460,Procédure!$C$33)</f>
        <v>0</v>
      </c>
      <c r="D1460" s="20">
        <f>'Elegio-Electors'!E1460</f>
        <v>0</v>
      </c>
      <c r="E1460" s="91" t="str">
        <f>IF(LEFT(RIGHT('Elegio-Electors'!L1460,2),1)="C",'Elegio-Electors'!L1460,IF(LEFT(RIGHT('Elegio-Electors'!M1460,2),1)="C",'Elegio-Electors'!M1460,""))</f>
        <v/>
      </c>
      <c r="F1460" s="91" t="str">
        <f>IF(LEFT(RIGHT('Elegio-Electors'!L1460,2),1)="O",'Elegio-Electors'!L1460,IF(LEFT(RIGHT('Elegio-Electors'!M1460,2),1)="O",'Elegio-Electors'!M1460,""))</f>
        <v/>
      </c>
      <c r="G1460" s="91" t="str">
        <f t="shared" si="66"/>
        <v>expéditeur:</v>
      </c>
      <c r="H1460" s="91" t="str">
        <f t="shared" si="67"/>
        <v>0 0</v>
      </c>
      <c r="I1460" s="91"/>
      <c r="J1460" s="40" t="str">
        <f t="shared" si="68"/>
        <v>signature obligatoire</v>
      </c>
    </row>
    <row r="1461" spans="1:10" x14ac:dyDescent="0.25">
      <c r="A1461" s="20">
        <f>'Elegio-Electors'!C1461</f>
        <v>0</v>
      </c>
      <c r="B1461" s="20">
        <f>'Elegio-Electors'!B1461</f>
        <v>0</v>
      </c>
      <c r="C1461" s="91">
        <f>IF(Procédure!$C$33=2,'Elegio-Electors'!D1461,Procédure!$C$33)</f>
        <v>0</v>
      </c>
      <c r="D1461" s="20">
        <f>'Elegio-Electors'!E1461</f>
        <v>0</v>
      </c>
      <c r="E1461" s="91" t="str">
        <f>IF(LEFT(RIGHT('Elegio-Electors'!L1461,2),1)="C",'Elegio-Electors'!L1461,IF(LEFT(RIGHT('Elegio-Electors'!M1461,2),1)="C",'Elegio-Electors'!M1461,""))</f>
        <v/>
      </c>
      <c r="F1461" s="91" t="str">
        <f>IF(LEFT(RIGHT('Elegio-Electors'!L1461,2),1)="O",'Elegio-Electors'!L1461,IF(LEFT(RIGHT('Elegio-Electors'!M1461,2),1)="O",'Elegio-Electors'!M1461,""))</f>
        <v/>
      </c>
      <c r="G1461" s="91" t="str">
        <f t="shared" si="66"/>
        <v>expéditeur:</v>
      </c>
      <c r="H1461" s="91" t="str">
        <f t="shared" si="67"/>
        <v>0 0</v>
      </c>
      <c r="I1461" s="91"/>
      <c r="J1461" s="40" t="str">
        <f t="shared" si="68"/>
        <v>signature obligatoire</v>
      </c>
    </row>
    <row r="1462" spans="1:10" x14ac:dyDescent="0.25">
      <c r="A1462" s="20">
        <f>'Elegio-Electors'!C1462</f>
        <v>0</v>
      </c>
      <c r="B1462" s="20">
        <f>'Elegio-Electors'!B1462</f>
        <v>0</v>
      </c>
      <c r="C1462" s="91">
        <f>IF(Procédure!$C$33=2,'Elegio-Electors'!D1462,Procédure!$C$33)</f>
        <v>0</v>
      </c>
      <c r="D1462" s="20">
        <f>'Elegio-Electors'!E1462</f>
        <v>0</v>
      </c>
      <c r="E1462" s="91" t="str">
        <f>IF(LEFT(RIGHT('Elegio-Electors'!L1462,2),1)="C",'Elegio-Electors'!L1462,IF(LEFT(RIGHT('Elegio-Electors'!M1462,2),1)="C",'Elegio-Electors'!M1462,""))</f>
        <v/>
      </c>
      <c r="F1462" s="91" t="str">
        <f>IF(LEFT(RIGHT('Elegio-Electors'!L1462,2),1)="O",'Elegio-Electors'!L1462,IF(LEFT(RIGHT('Elegio-Electors'!M1462,2),1)="O",'Elegio-Electors'!M1462,""))</f>
        <v/>
      </c>
      <c r="G1462" s="91" t="str">
        <f t="shared" si="66"/>
        <v>expéditeur:</v>
      </c>
      <c r="H1462" s="91" t="str">
        <f t="shared" si="67"/>
        <v>0 0</v>
      </c>
      <c r="I1462" s="91"/>
      <c r="J1462" s="40" t="str">
        <f t="shared" si="68"/>
        <v>signature obligatoire</v>
      </c>
    </row>
    <row r="1463" spans="1:10" x14ac:dyDescent="0.25">
      <c r="A1463" s="20">
        <f>'Elegio-Electors'!C1463</f>
        <v>0</v>
      </c>
      <c r="B1463" s="20">
        <f>'Elegio-Electors'!B1463</f>
        <v>0</v>
      </c>
      <c r="C1463" s="91">
        <f>IF(Procédure!$C$33=2,'Elegio-Electors'!D1463,Procédure!$C$33)</f>
        <v>0</v>
      </c>
      <c r="D1463" s="20">
        <f>'Elegio-Electors'!E1463</f>
        <v>0</v>
      </c>
      <c r="E1463" s="91" t="str">
        <f>IF(LEFT(RIGHT('Elegio-Electors'!L1463,2),1)="C",'Elegio-Electors'!L1463,IF(LEFT(RIGHT('Elegio-Electors'!M1463,2),1)="C",'Elegio-Electors'!M1463,""))</f>
        <v/>
      </c>
      <c r="F1463" s="91" t="str">
        <f>IF(LEFT(RIGHT('Elegio-Electors'!L1463,2),1)="O",'Elegio-Electors'!L1463,IF(LEFT(RIGHT('Elegio-Electors'!M1463,2),1)="O",'Elegio-Electors'!M1463,""))</f>
        <v/>
      </c>
      <c r="G1463" s="91" t="str">
        <f t="shared" si="66"/>
        <v>expéditeur:</v>
      </c>
      <c r="H1463" s="91" t="str">
        <f t="shared" si="67"/>
        <v>0 0</v>
      </c>
      <c r="I1463" s="91"/>
      <c r="J1463" s="40" t="str">
        <f t="shared" si="68"/>
        <v>signature obligatoire</v>
      </c>
    </row>
    <row r="1464" spans="1:10" x14ac:dyDescent="0.25">
      <c r="A1464" s="20">
        <f>'Elegio-Electors'!C1464</f>
        <v>0</v>
      </c>
      <c r="B1464" s="20">
        <f>'Elegio-Electors'!B1464</f>
        <v>0</v>
      </c>
      <c r="C1464" s="91">
        <f>IF(Procédure!$C$33=2,'Elegio-Electors'!D1464,Procédure!$C$33)</f>
        <v>0</v>
      </c>
      <c r="D1464" s="20">
        <f>'Elegio-Electors'!E1464</f>
        <v>0</v>
      </c>
      <c r="E1464" s="91" t="str">
        <f>IF(LEFT(RIGHT('Elegio-Electors'!L1464,2),1)="C",'Elegio-Electors'!L1464,IF(LEFT(RIGHT('Elegio-Electors'!M1464,2),1)="C",'Elegio-Electors'!M1464,""))</f>
        <v/>
      </c>
      <c r="F1464" s="91" t="str">
        <f>IF(LEFT(RIGHT('Elegio-Electors'!L1464,2),1)="O",'Elegio-Electors'!L1464,IF(LEFT(RIGHT('Elegio-Electors'!M1464,2),1)="O",'Elegio-Electors'!M1464,""))</f>
        <v/>
      </c>
      <c r="G1464" s="91" t="str">
        <f t="shared" si="66"/>
        <v>expéditeur:</v>
      </c>
      <c r="H1464" s="91" t="str">
        <f t="shared" si="67"/>
        <v>0 0</v>
      </c>
      <c r="I1464" s="91"/>
      <c r="J1464" s="40" t="str">
        <f t="shared" si="68"/>
        <v>signature obligatoire</v>
      </c>
    </row>
    <row r="1465" spans="1:10" x14ac:dyDescent="0.25">
      <c r="A1465" s="20">
        <f>'Elegio-Electors'!C1465</f>
        <v>0</v>
      </c>
      <c r="B1465" s="20">
        <f>'Elegio-Electors'!B1465</f>
        <v>0</v>
      </c>
      <c r="C1465" s="91">
        <f>IF(Procédure!$C$33=2,'Elegio-Electors'!D1465,Procédure!$C$33)</f>
        <v>0</v>
      </c>
      <c r="D1465" s="20">
        <f>'Elegio-Electors'!E1465</f>
        <v>0</v>
      </c>
      <c r="E1465" s="91" t="str">
        <f>IF(LEFT(RIGHT('Elegio-Electors'!L1465,2),1)="C",'Elegio-Electors'!L1465,IF(LEFT(RIGHT('Elegio-Electors'!M1465,2),1)="C",'Elegio-Electors'!M1465,""))</f>
        <v/>
      </c>
      <c r="F1465" s="91" t="str">
        <f>IF(LEFT(RIGHT('Elegio-Electors'!L1465,2),1)="O",'Elegio-Electors'!L1465,IF(LEFT(RIGHT('Elegio-Electors'!M1465,2),1)="O",'Elegio-Electors'!M1465,""))</f>
        <v/>
      </c>
      <c r="G1465" s="91" t="str">
        <f t="shared" si="66"/>
        <v>expéditeur:</v>
      </c>
      <c r="H1465" s="91" t="str">
        <f t="shared" si="67"/>
        <v>0 0</v>
      </c>
      <c r="I1465" s="91"/>
      <c r="J1465" s="40" t="str">
        <f t="shared" si="68"/>
        <v>signature obligatoire</v>
      </c>
    </row>
    <row r="1466" spans="1:10" x14ac:dyDescent="0.25">
      <c r="A1466" s="20">
        <f>'Elegio-Electors'!C1466</f>
        <v>0</v>
      </c>
      <c r="B1466" s="20">
        <f>'Elegio-Electors'!B1466</f>
        <v>0</v>
      </c>
      <c r="C1466" s="91">
        <f>IF(Procédure!$C$33=2,'Elegio-Electors'!D1466,Procédure!$C$33)</f>
        <v>0</v>
      </c>
      <c r="D1466" s="20">
        <f>'Elegio-Electors'!E1466</f>
        <v>0</v>
      </c>
      <c r="E1466" s="91" t="str">
        <f>IF(LEFT(RIGHT('Elegio-Electors'!L1466,2),1)="C",'Elegio-Electors'!L1466,IF(LEFT(RIGHT('Elegio-Electors'!M1466,2),1)="C",'Elegio-Electors'!M1466,""))</f>
        <v/>
      </c>
      <c r="F1466" s="91" t="str">
        <f>IF(LEFT(RIGHT('Elegio-Electors'!L1466,2),1)="O",'Elegio-Electors'!L1466,IF(LEFT(RIGHT('Elegio-Electors'!M1466,2),1)="O",'Elegio-Electors'!M1466,""))</f>
        <v/>
      </c>
      <c r="G1466" s="91" t="str">
        <f t="shared" si="66"/>
        <v>expéditeur:</v>
      </c>
      <c r="H1466" s="91" t="str">
        <f t="shared" si="67"/>
        <v>0 0</v>
      </c>
      <c r="I1466" s="91"/>
      <c r="J1466" s="40" t="str">
        <f t="shared" si="68"/>
        <v>signature obligatoire</v>
      </c>
    </row>
    <row r="1467" spans="1:10" x14ac:dyDescent="0.25">
      <c r="A1467" s="20">
        <f>'Elegio-Electors'!C1467</f>
        <v>0</v>
      </c>
      <c r="B1467" s="20">
        <f>'Elegio-Electors'!B1467</f>
        <v>0</v>
      </c>
      <c r="C1467" s="91">
        <f>IF(Procédure!$C$33=2,'Elegio-Electors'!D1467,Procédure!$C$33)</f>
        <v>0</v>
      </c>
      <c r="D1467" s="20">
        <f>'Elegio-Electors'!E1467</f>
        <v>0</v>
      </c>
      <c r="E1467" s="91" t="str">
        <f>IF(LEFT(RIGHT('Elegio-Electors'!L1467,2),1)="C",'Elegio-Electors'!L1467,IF(LEFT(RIGHT('Elegio-Electors'!M1467,2),1)="C",'Elegio-Electors'!M1467,""))</f>
        <v/>
      </c>
      <c r="F1467" s="91" t="str">
        <f>IF(LEFT(RIGHT('Elegio-Electors'!L1467,2),1)="O",'Elegio-Electors'!L1467,IF(LEFT(RIGHT('Elegio-Electors'!M1467,2),1)="O",'Elegio-Electors'!M1467,""))</f>
        <v/>
      </c>
      <c r="G1467" s="91" t="str">
        <f t="shared" si="66"/>
        <v>expéditeur:</v>
      </c>
      <c r="H1467" s="91" t="str">
        <f t="shared" si="67"/>
        <v>0 0</v>
      </c>
      <c r="I1467" s="91"/>
      <c r="J1467" s="40" t="str">
        <f t="shared" si="68"/>
        <v>signature obligatoire</v>
      </c>
    </row>
    <row r="1468" spans="1:10" x14ac:dyDescent="0.25">
      <c r="A1468" s="20">
        <f>'Elegio-Electors'!C1468</f>
        <v>0</v>
      </c>
      <c r="B1468" s="20">
        <f>'Elegio-Electors'!B1468</f>
        <v>0</v>
      </c>
      <c r="C1468" s="91">
        <f>IF(Procédure!$C$33=2,'Elegio-Electors'!D1468,Procédure!$C$33)</f>
        <v>0</v>
      </c>
      <c r="D1468" s="20">
        <f>'Elegio-Electors'!E1468</f>
        <v>0</v>
      </c>
      <c r="E1468" s="91" t="str">
        <f>IF(LEFT(RIGHT('Elegio-Electors'!L1468,2),1)="C",'Elegio-Electors'!L1468,IF(LEFT(RIGHT('Elegio-Electors'!M1468,2),1)="C",'Elegio-Electors'!M1468,""))</f>
        <v/>
      </c>
      <c r="F1468" s="91" t="str">
        <f>IF(LEFT(RIGHT('Elegio-Electors'!L1468,2),1)="O",'Elegio-Electors'!L1468,IF(LEFT(RIGHT('Elegio-Electors'!M1468,2),1)="O",'Elegio-Electors'!M1468,""))</f>
        <v/>
      </c>
      <c r="G1468" s="91" t="str">
        <f t="shared" si="66"/>
        <v>expéditeur:</v>
      </c>
      <c r="H1468" s="91" t="str">
        <f t="shared" si="67"/>
        <v>0 0</v>
      </c>
      <c r="I1468" s="91"/>
      <c r="J1468" s="40" t="str">
        <f t="shared" si="68"/>
        <v>signature obligatoire</v>
      </c>
    </row>
    <row r="1469" spans="1:10" x14ac:dyDescent="0.25">
      <c r="A1469" s="20">
        <f>'Elegio-Electors'!C1469</f>
        <v>0</v>
      </c>
      <c r="B1469" s="20">
        <f>'Elegio-Electors'!B1469</f>
        <v>0</v>
      </c>
      <c r="C1469" s="91">
        <f>IF(Procédure!$C$33=2,'Elegio-Electors'!D1469,Procédure!$C$33)</f>
        <v>0</v>
      </c>
      <c r="D1469" s="20">
        <f>'Elegio-Electors'!E1469</f>
        <v>0</v>
      </c>
      <c r="E1469" s="91" t="str">
        <f>IF(LEFT(RIGHT('Elegio-Electors'!L1469,2),1)="C",'Elegio-Electors'!L1469,IF(LEFT(RIGHT('Elegio-Electors'!M1469,2),1)="C",'Elegio-Electors'!M1469,""))</f>
        <v/>
      </c>
      <c r="F1469" s="91" t="str">
        <f>IF(LEFT(RIGHT('Elegio-Electors'!L1469,2),1)="O",'Elegio-Electors'!L1469,IF(LEFT(RIGHT('Elegio-Electors'!M1469,2),1)="O",'Elegio-Electors'!M1469,""))</f>
        <v/>
      </c>
      <c r="G1469" s="91" t="str">
        <f t="shared" si="66"/>
        <v>expéditeur:</v>
      </c>
      <c r="H1469" s="91" t="str">
        <f t="shared" si="67"/>
        <v>0 0</v>
      </c>
      <c r="I1469" s="91"/>
      <c r="J1469" s="40" t="str">
        <f t="shared" si="68"/>
        <v>signature obligatoire</v>
      </c>
    </row>
    <row r="1470" spans="1:10" x14ac:dyDescent="0.25">
      <c r="A1470" s="20">
        <f>'Elegio-Electors'!C1470</f>
        <v>0</v>
      </c>
      <c r="B1470" s="20">
        <f>'Elegio-Electors'!B1470</f>
        <v>0</v>
      </c>
      <c r="C1470" s="91">
        <f>IF(Procédure!$C$33=2,'Elegio-Electors'!D1470,Procédure!$C$33)</f>
        <v>0</v>
      </c>
      <c r="D1470" s="20">
        <f>'Elegio-Electors'!E1470</f>
        <v>0</v>
      </c>
      <c r="E1470" s="91" t="str">
        <f>IF(LEFT(RIGHT('Elegio-Electors'!L1470,2),1)="C",'Elegio-Electors'!L1470,IF(LEFT(RIGHT('Elegio-Electors'!M1470,2),1)="C",'Elegio-Electors'!M1470,""))</f>
        <v/>
      </c>
      <c r="F1470" s="91" t="str">
        <f>IF(LEFT(RIGHT('Elegio-Electors'!L1470,2),1)="O",'Elegio-Electors'!L1470,IF(LEFT(RIGHT('Elegio-Electors'!M1470,2),1)="O",'Elegio-Electors'!M1470,""))</f>
        <v/>
      </c>
      <c r="G1470" s="91" t="str">
        <f t="shared" si="66"/>
        <v>expéditeur:</v>
      </c>
      <c r="H1470" s="91" t="str">
        <f t="shared" si="67"/>
        <v>0 0</v>
      </c>
      <c r="I1470" s="91"/>
      <c r="J1470" s="40" t="str">
        <f t="shared" si="68"/>
        <v>signature obligatoire</v>
      </c>
    </row>
    <row r="1471" spans="1:10" x14ac:dyDescent="0.25">
      <c r="A1471" s="20">
        <f>'Elegio-Electors'!C1471</f>
        <v>0</v>
      </c>
      <c r="B1471" s="20">
        <f>'Elegio-Electors'!B1471</f>
        <v>0</v>
      </c>
      <c r="C1471" s="91">
        <f>IF(Procédure!$C$33=2,'Elegio-Electors'!D1471,Procédure!$C$33)</f>
        <v>0</v>
      </c>
      <c r="D1471" s="20">
        <f>'Elegio-Electors'!E1471</f>
        <v>0</v>
      </c>
      <c r="E1471" s="91" t="str">
        <f>IF(LEFT(RIGHT('Elegio-Electors'!L1471,2),1)="C",'Elegio-Electors'!L1471,IF(LEFT(RIGHT('Elegio-Electors'!M1471,2),1)="C",'Elegio-Electors'!M1471,""))</f>
        <v/>
      </c>
      <c r="F1471" s="91" t="str">
        <f>IF(LEFT(RIGHT('Elegio-Electors'!L1471,2),1)="O",'Elegio-Electors'!L1471,IF(LEFT(RIGHT('Elegio-Electors'!M1471,2),1)="O",'Elegio-Electors'!M1471,""))</f>
        <v/>
      </c>
      <c r="G1471" s="91" t="str">
        <f t="shared" si="66"/>
        <v>expéditeur:</v>
      </c>
      <c r="H1471" s="91" t="str">
        <f t="shared" si="67"/>
        <v>0 0</v>
      </c>
      <c r="I1471" s="91"/>
      <c r="J1471" s="40" t="str">
        <f t="shared" si="68"/>
        <v>signature obligatoire</v>
      </c>
    </row>
    <row r="1472" spans="1:10" x14ac:dyDescent="0.25">
      <c r="A1472" s="20">
        <f>'Elegio-Electors'!C1472</f>
        <v>0</v>
      </c>
      <c r="B1472" s="20">
        <f>'Elegio-Electors'!B1472</f>
        <v>0</v>
      </c>
      <c r="C1472" s="91">
        <f>IF(Procédure!$C$33=2,'Elegio-Electors'!D1472,Procédure!$C$33)</f>
        <v>0</v>
      </c>
      <c r="D1472" s="20">
        <f>'Elegio-Electors'!E1472</f>
        <v>0</v>
      </c>
      <c r="E1472" s="91" t="str">
        <f>IF(LEFT(RIGHT('Elegio-Electors'!L1472,2),1)="C",'Elegio-Electors'!L1472,IF(LEFT(RIGHT('Elegio-Electors'!M1472,2),1)="C",'Elegio-Electors'!M1472,""))</f>
        <v/>
      </c>
      <c r="F1472" s="91" t="str">
        <f>IF(LEFT(RIGHT('Elegio-Electors'!L1472,2),1)="O",'Elegio-Electors'!L1472,IF(LEFT(RIGHT('Elegio-Electors'!M1472,2),1)="O",'Elegio-Electors'!M1472,""))</f>
        <v/>
      </c>
      <c r="G1472" s="91" t="str">
        <f t="shared" si="66"/>
        <v>expéditeur:</v>
      </c>
      <c r="H1472" s="91" t="str">
        <f t="shared" si="67"/>
        <v>0 0</v>
      </c>
      <c r="I1472" s="91"/>
      <c r="J1472" s="40" t="str">
        <f t="shared" si="68"/>
        <v>signature obligatoire</v>
      </c>
    </row>
    <row r="1473" spans="1:10" x14ac:dyDescent="0.25">
      <c r="A1473" s="20">
        <f>'Elegio-Electors'!C1473</f>
        <v>0</v>
      </c>
      <c r="B1473" s="20">
        <f>'Elegio-Electors'!B1473</f>
        <v>0</v>
      </c>
      <c r="C1473" s="91">
        <f>IF(Procédure!$C$33=2,'Elegio-Electors'!D1473,Procédure!$C$33)</f>
        <v>0</v>
      </c>
      <c r="D1473" s="20">
        <f>'Elegio-Electors'!E1473</f>
        <v>0</v>
      </c>
      <c r="E1473" s="91" t="str">
        <f>IF(LEFT(RIGHT('Elegio-Electors'!L1473,2),1)="C",'Elegio-Electors'!L1473,IF(LEFT(RIGHT('Elegio-Electors'!M1473,2),1)="C",'Elegio-Electors'!M1473,""))</f>
        <v/>
      </c>
      <c r="F1473" s="91" t="str">
        <f>IF(LEFT(RIGHT('Elegio-Electors'!L1473,2),1)="O",'Elegio-Electors'!L1473,IF(LEFT(RIGHT('Elegio-Electors'!M1473,2),1)="O",'Elegio-Electors'!M1473,""))</f>
        <v/>
      </c>
      <c r="G1473" s="91" t="str">
        <f t="shared" si="66"/>
        <v>expéditeur:</v>
      </c>
      <c r="H1473" s="91" t="str">
        <f t="shared" si="67"/>
        <v>0 0</v>
      </c>
      <c r="I1473" s="91"/>
      <c r="J1473" s="40" t="str">
        <f t="shared" si="68"/>
        <v>signature obligatoire</v>
      </c>
    </row>
    <row r="1474" spans="1:10" x14ac:dyDescent="0.25">
      <c r="A1474" s="20">
        <f>'Elegio-Electors'!C1474</f>
        <v>0</v>
      </c>
      <c r="B1474" s="20">
        <f>'Elegio-Electors'!B1474</f>
        <v>0</v>
      </c>
      <c r="C1474" s="91">
        <f>IF(Procédure!$C$33=2,'Elegio-Electors'!D1474,Procédure!$C$33)</f>
        <v>0</v>
      </c>
      <c r="D1474" s="20">
        <f>'Elegio-Electors'!E1474</f>
        <v>0</v>
      </c>
      <c r="E1474" s="91" t="str">
        <f>IF(LEFT(RIGHT('Elegio-Electors'!L1474,2),1)="C",'Elegio-Electors'!L1474,IF(LEFT(RIGHT('Elegio-Electors'!M1474,2),1)="C",'Elegio-Electors'!M1474,""))</f>
        <v/>
      </c>
      <c r="F1474" s="91" t="str">
        <f>IF(LEFT(RIGHT('Elegio-Electors'!L1474,2),1)="O",'Elegio-Electors'!L1474,IF(LEFT(RIGHT('Elegio-Electors'!M1474,2),1)="O",'Elegio-Electors'!M1474,""))</f>
        <v/>
      </c>
      <c r="G1474" s="91" t="str">
        <f t="shared" si="66"/>
        <v>expéditeur:</v>
      </c>
      <c r="H1474" s="91" t="str">
        <f t="shared" si="67"/>
        <v>0 0</v>
      </c>
      <c r="I1474" s="91"/>
      <c r="J1474" s="40" t="str">
        <f t="shared" si="68"/>
        <v>signature obligatoire</v>
      </c>
    </row>
    <row r="1475" spans="1:10" x14ac:dyDescent="0.25">
      <c r="A1475" s="20">
        <f>'Elegio-Electors'!C1475</f>
        <v>0</v>
      </c>
      <c r="B1475" s="20">
        <f>'Elegio-Electors'!B1475</f>
        <v>0</v>
      </c>
      <c r="C1475" s="91">
        <f>IF(Procédure!$C$33=2,'Elegio-Electors'!D1475,Procédure!$C$33)</f>
        <v>0</v>
      </c>
      <c r="D1475" s="20">
        <f>'Elegio-Electors'!E1475</f>
        <v>0</v>
      </c>
      <c r="E1475" s="91" t="str">
        <f>IF(LEFT(RIGHT('Elegio-Electors'!L1475,2),1)="C",'Elegio-Electors'!L1475,IF(LEFT(RIGHT('Elegio-Electors'!M1475,2),1)="C",'Elegio-Electors'!M1475,""))</f>
        <v/>
      </c>
      <c r="F1475" s="91" t="str">
        <f>IF(LEFT(RIGHT('Elegio-Electors'!L1475,2),1)="O",'Elegio-Electors'!L1475,IF(LEFT(RIGHT('Elegio-Electors'!M1475,2),1)="O",'Elegio-Electors'!M1475,""))</f>
        <v/>
      </c>
      <c r="G1475" s="91" t="str">
        <f t="shared" ref="G1475:G1538" si="69">IF(C1475="NL","afzender:","expéditeur:")</f>
        <v>expéditeur:</v>
      </c>
      <c r="H1475" s="91" t="str">
        <f t="shared" ref="H1475:H1538" si="70">_xlfn.CONCAT(B1475," ",A1475)</f>
        <v>0 0</v>
      </c>
      <c r="I1475" s="91"/>
      <c r="J1475" s="40" t="str">
        <f t="shared" ref="J1475:J1538" si="71">IF(C1475="NL","handtekening verplicht","signature obligatoire")</f>
        <v>signature obligatoire</v>
      </c>
    </row>
    <row r="1476" spans="1:10" x14ac:dyDescent="0.25">
      <c r="A1476" s="20">
        <f>'Elegio-Electors'!C1476</f>
        <v>0</v>
      </c>
      <c r="B1476" s="20">
        <f>'Elegio-Electors'!B1476</f>
        <v>0</v>
      </c>
      <c r="C1476" s="91">
        <f>IF(Procédure!$C$33=2,'Elegio-Electors'!D1476,Procédure!$C$33)</f>
        <v>0</v>
      </c>
      <c r="D1476" s="20">
        <f>'Elegio-Electors'!E1476</f>
        <v>0</v>
      </c>
      <c r="E1476" s="91" t="str">
        <f>IF(LEFT(RIGHT('Elegio-Electors'!L1476,2),1)="C",'Elegio-Electors'!L1476,IF(LEFT(RIGHT('Elegio-Electors'!M1476,2),1)="C",'Elegio-Electors'!M1476,""))</f>
        <v/>
      </c>
      <c r="F1476" s="91" t="str">
        <f>IF(LEFT(RIGHT('Elegio-Electors'!L1476,2),1)="O",'Elegio-Electors'!L1476,IF(LEFT(RIGHT('Elegio-Electors'!M1476,2),1)="O",'Elegio-Electors'!M1476,""))</f>
        <v/>
      </c>
      <c r="G1476" s="91" t="str">
        <f t="shared" si="69"/>
        <v>expéditeur:</v>
      </c>
      <c r="H1476" s="91" t="str">
        <f t="shared" si="70"/>
        <v>0 0</v>
      </c>
      <c r="I1476" s="91"/>
      <c r="J1476" s="40" t="str">
        <f t="shared" si="71"/>
        <v>signature obligatoire</v>
      </c>
    </row>
    <row r="1477" spans="1:10" x14ac:dyDescent="0.25">
      <c r="A1477" s="20">
        <f>'Elegio-Electors'!C1477</f>
        <v>0</v>
      </c>
      <c r="B1477" s="20">
        <f>'Elegio-Electors'!B1477</f>
        <v>0</v>
      </c>
      <c r="C1477" s="91">
        <f>IF(Procédure!$C$33=2,'Elegio-Electors'!D1477,Procédure!$C$33)</f>
        <v>0</v>
      </c>
      <c r="D1477" s="20">
        <f>'Elegio-Electors'!E1477</f>
        <v>0</v>
      </c>
      <c r="E1477" s="91" t="str">
        <f>IF(LEFT(RIGHT('Elegio-Electors'!L1477,2),1)="C",'Elegio-Electors'!L1477,IF(LEFT(RIGHT('Elegio-Electors'!M1477,2),1)="C",'Elegio-Electors'!M1477,""))</f>
        <v/>
      </c>
      <c r="F1477" s="91" t="str">
        <f>IF(LEFT(RIGHT('Elegio-Electors'!L1477,2),1)="O",'Elegio-Electors'!L1477,IF(LEFT(RIGHT('Elegio-Electors'!M1477,2),1)="O",'Elegio-Electors'!M1477,""))</f>
        <v/>
      </c>
      <c r="G1477" s="91" t="str">
        <f t="shared" si="69"/>
        <v>expéditeur:</v>
      </c>
      <c r="H1477" s="91" t="str">
        <f t="shared" si="70"/>
        <v>0 0</v>
      </c>
      <c r="I1477" s="91"/>
      <c r="J1477" s="40" t="str">
        <f t="shared" si="71"/>
        <v>signature obligatoire</v>
      </c>
    </row>
    <row r="1478" spans="1:10" x14ac:dyDescent="0.25">
      <c r="A1478" s="20">
        <f>'Elegio-Electors'!C1478</f>
        <v>0</v>
      </c>
      <c r="B1478" s="20">
        <f>'Elegio-Electors'!B1478</f>
        <v>0</v>
      </c>
      <c r="C1478" s="91">
        <f>IF(Procédure!$C$33=2,'Elegio-Electors'!D1478,Procédure!$C$33)</f>
        <v>0</v>
      </c>
      <c r="D1478" s="20">
        <f>'Elegio-Electors'!E1478</f>
        <v>0</v>
      </c>
      <c r="E1478" s="91" t="str">
        <f>IF(LEFT(RIGHT('Elegio-Electors'!L1478,2),1)="C",'Elegio-Electors'!L1478,IF(LEFT(RIGHT('Elegio-Electors'!M1478,2),1)="C",'Elegio-Electors'!M1478,""))</f>
        <v/>
      </c>
      <c r="F1478" s="91" t="str">
        <f>IF(LEFT(RIGHT('Elegio-Electors'!L1478,2),1)="O",'Elegio-Electors'!L1478,IF(LEFT(RIGHT('Elegio-Electors'!M1478,2),1)="O",'Elegio-Electors'!M1478,""))</f>
        <v/>
      </c>
      <c r="G1478" s="91" t="str">
        <f t="shared" si="69"/>
        <v>expéditeur:</v>
      </c>
      <c r="H1478" s="91" t="str">
        <f t="shared" si="70"/>
        <v>0 0</v>
      </c>
      <c r="I1478" s="91"/>
      <c r="J1478" s="40" t="str">
        <f t="shared" si="71"/>
        <v>signature obligatoire</v>
      </c>
    </row>
    <row r="1479" spans="1:10" x14ac:dyDescent="0.25">
      <c r="A1479" s="20">
        <f>'Elegio-Electors'!C1479</f>
        <v>0</v>
      </c>
      <c r="B1479" s="20">
        <f>'Elegio-Electors'!B1479</f>
        <v>0</v>
      </c>
      <c r="C1479" s="91">
        <f>IF(Procédure!$C$33=2,'Elegio-Electors'!D1479,Procédure!$C$33)</f>
        <v>0</v>
      </c>
      <c r="D1479" s="20">
        <f>'Elegio-Electors'!E1479</f>
        <v>0</v>
      </c>
      <c r="E1479" s="91" t="str">
        <f>IF(LEFT(RIGHT('Elegio-Electors'!L1479,2),1)="C",'Elegio-Electors'!L1479,IF(LEFT(RIGHT('Elegio-Electors'!M1479,2),1)="C",'Elegio-Electors'!M1479,""))</f>
        <v/>
      </c>
      <c r="F1479" s="91" t="str">
        <f>IF(LEFT(RIGHT('Elegio-Electors'!L1479,2),1)="O",'Elegio-Electors'!L1479,IF(LEFT(RIGHT('Elegio-Electors'!M1479,2),1)="O",'Elegio-Electors'!M1479,""))</f>
        <v/>
      </c>
      <c r="G1479" s="91" t="str">
        <f t="shared" si="69"/>
        <v>expéditeur:</v>
      </c>
      <c r="H1479" s="91" t="str">
        <f t="shared" si="70"/>
        <v>0 0</v>
      </c>
      <c r="I1479" s="91"/>
      <c r="J1479" s="40" t="str">
        <f t="shared" si="71"/>
        <v>signature obligatoire</v>
      </c>
    </row>
    <row r="1480" spans="1:10" x14ac:dyDescent="0.25">
      <c r="A1480" s="20">
        <f>'Elegio-Electors'!C1480</f>
        <v>0</v>
      </c>
      <c r="B1480" s="20">
        <f>'Elegio-Electors'!B1480</f>
        <v>0</v>
      </c>
      <c r="C1480" s="91">
        <f>IF(Procédure!$C$33=2,'Elegio-Electors'!D1480,Procédure!$C$33)</f>
        <v>0</v>
      </c>
      <c r="D1480" s="20">
        <f>'Elegio-Electors'!E1480</f>
        <v>0</v>
      </c>
      <c r="E1480" s="91" t="str">
        <f>IF(LEFT(RIGHT('Elegio-Electors'!L1480,2),1)="C",'Elegio-Electors'!L1480,IF(LEFT(RIGHT('Elegio-Electors'!M1480,2),1)="C",'Elegio-Electors'!M1480,""))</f>
        <v/>
      </c>
      <c r="F1480" s="91" t="str">
        <f>IF(LEFT(RIGHT('Elegio-Electors'!L1480,2),1)="O",'Elegio-Electors'!L1480,IF(LEFT(RIGHT('Elegio-Electors'!M1480,2),1)="O",'Elegio-Electors'!M1480,""))</f>
        <v/>
      </c>
      <c r="G1480" s="91" t="str">
        <f t="shared" si="69"/>
        <v>expéditeur:</v>
      </c>
      <c r="H1480" s="91" t="str">
        <f t="shared" si="70"/>
        <v>0 0</v>
      </c>
      <c r="I1480" s="91"/>
      <c r="J1480" s="40" t="str">
        <f t="shared" si="71"/>
        <v>signature obligatoire</v>
      </c>
    </row>
    <row r="1481" spans="1:10" x14ac:dyDescent="0.25">
      <c r="A1481" s="20">
        <f>'Elegio-Electors'!C1481</f>
        <v>0</v>
      </c>
      <c r="B1481" s="20">
        <f>'Elegio-Electors'!B1481</f>
        <v>0</v>
      </c>
      <c r="C1481" s="91">
        <f>IF(Procédure!$C$33=2,'Elegio-Electors'!D1481,Procédure!$C$33)</f>
        <v>0</v>
      </c>
      <c r="D1481" s="20">
        <f>'Elegio-Electors'!E1481</f>
        <v>0</v>
      </c>
      <c r="E1481" s="91" t="str">
        <f>IF(LEFT(RIGHT('Elegio-Electors'!L1481,2),1)="C",'Elegio-Electors'!L1481,IF(LEFT(RIGHT('Elegio-Electors'!M1481,2),1)="C",'Elegio-Electors'!M1481,""))</f>
        <v/>
      </c>
      <c r="F1481" s="91" t="str">
        <f>IF(LEFT(RIGHT('Elegio-Electors'!L1481,2),1)="O",'Elegio-Electors'!L1481,IF(LEFT(RIGHT('Elegio-Electors'!M1481,2),1)="O",'Elegio-Electors'!M1481,""))</f>
        <v/>
      </c>
      <c r="G1481" s="91" t="str">
        <f t="shared" si="69"/>
        <v>expéditeur:</v>
      </c>
      <c r="H1481" s="91" t="str">
        <f t="shared" si="70"/>
        <v>0 0</v>
      </c>
      <c r="I1481" s="91"/>
      <c r="J1481" s="40" t="str">
        <f t="shared" si="71"/>
        <v>signature obligatoire</v>
      </c>
    </row>
    <row r="1482" spans="1:10" x14ac:dyDescent="0.25">
      <c r="A1482" s="20">
        <f>'Elegio-Electors'!C1482</f>
        <v>0</v>
      </c>
      <c r="B1482" s="20">
        <f>'Elegio-Electors'!B1482</f>
        <v>0</v>
      </c>
      <c r="C1482" s="91">
        <f>IF(Procédure!$C$33=2,'Elegio-Electors'!D1482,Procédure!$C$33)</f>
        <v>0</v>
      </c>
      <c r="D1482" s="20">
        <f>'Elegio-Electors'!E1482</f>
        <v>0</v>
      </c>
      <c r="E1482" s="91" t="str">
        <f>IF(LEFT(RIGHT('Elegio-Electors'!L1482,2),1)="C",'Elegio-Electors'!L1482,IF(LEFT(RIGHT('Elegio-Electors'!M1482,2),1)="C",'Elegio-Electors'!M1482,""))</f>
        <v/>
      </c>
      <c r="F1482" s="91" t="str">
        <f>IF(LEFT(RIGHT('Elegio-Electors'!L1482,2),1)="O",'Elegio-Electors'!L1482,IF(LEFT(RIGHT('Elegio-Electors'!M1482,2),1)="O",'Elegio-Electors'!M1482,""))</f>
        <v/>
      </c>
      <c r="G1482" s="91" t="str">
        <f t="shared" si="69"/>
        <v>expéditeur:</v>
      </c>
      <c r="H1482" s="91" t="str">
        <f t="shared" si="70"/>
        <v>0 0</v>
      </c>
      <c r="I1482" s="91"/>
      <c r="J1482" s="40" t="str">
        <f t="shared" si="71"/>
        <v>signature obligatoire</v>
      </c>
    </row>
    <row r="1483" spans="1:10" x14ac:dyDescent="0.25">
      <c r="A1483" s="20">
        <f>'Elegio-Electors'!C1483</f>
        <v>0</v>
      </c>
      <c r="B1483" s="20">
        <f>'Elegio-Electors'!B1483</f>
        <v>0</v>
      </c>
      <c r="C1483" s="91">
        <f>IF(Procédure!$C$33=2,'Elegio-Electors'!D1483,Procédure!$C$33)</f>
        <v>0</v>
      </c>
      <c r="D1483" s="20">
        <f>'Elegio-Electors'!E1483</f>
        <v>0</v>
      </c>
      <c r="E1483" s="91" t="str">
        <f>IF(LEFT(RIGHT('Elegio-Electors'!L1483,2),1)="C",'Elegio-Electors'!L1483,IF(LEFT(RIGHT('Elegio-Electors'!M1483,2),1)="C",'Elegio-Electors'!M1483,""))</f>
        <v/>
      </c>
      <c r="F1483" s="91" t="str">
        <f>IF(LEFT(RIGHT('Elegio-Electors'!L1483,2),1)="O",'Elegio-Electors'!L1483,IF(LEFT(RIGHT('Elegio-Electors'!M1483,2),1)="O",'Elegio-Electors'!M1483,""))</f>
        <v/>
      </c>
      <c r="G1483" s="91" t="str">
        <f t="shared" si="69"/>
        <v>expéditeur:</v>
      </c>
      <c r="H1483" s="91" t="str">
        <f t="shared" si="70"/>
        <v>0 0</v>
      </c>
      <c r="I1483" s="91"/>
      <c r="J1483" s="40" t="str">
        <f t="shared" si="71"/>
        <v>signature obligatoire</v>
      </c>
    </row>
    <row r="1484" spans="1:10" x14ac:dyDescent="0.25">
      <c r="A1484" s="20">
        <f>'Elegio-Electors'!C1484</f>
        <v>0</v>
      </c>
      <c r="B1484" s="20">
        <f>'Elegio-Electors'!B1484</f>
        <v>0</v>
      </c>
      <c r="C1484" s="91">
        <f>IF(Procédure!$C$33=2,'Elegio-Electors'!D1484,Procédure!$C$33)</f>
        <v>0</v>
      </c>
      <c r="D1484" s="20">
        <f>'Elegio-Electors'!E1484</f>
        <v>0</v>
      </c>
      <c r="E1484" s="91" t="str">
        <f>IF(LEFT(RIGHT('Elegio-Electors'!L1484,2),1)="C",'Elegio-Electors'!L1484,IF(LEFT(RIGHT('Elegio-Electors'!M1484,2),1)="C",'Elegio-Electors'!M1484,""))</f>
        <v/>
      </c>
      <c r="F1484" s="91" t="str">
        <f>IF(LEFT(RIGHT('Elegio-Electors'!L1484,2),1)="O",'Elegio-Electors'!L1484,IF(LEFT(RIGHT('Elegio-Electors'!M1484,2),1)="O",'Elegio-Electors'!M1484,""))</f>
        <v/>
      </c>
      <c r="G1484" s="91" t="str">
        <f t="shared" si="69"/>
        <v>expéditeur:</v>
      </c>
      <c r="H1484" s="91" t="str">
        <f t="shared" si="70"/>
        <v>0 0</v>
      </c>
      <c r="I1484" s="91"/>
      <c r="J1484" s="40" t="str">
        <f t="shared" si="71"/>
        <v>signature obligatoire</v>
      </c>
    </row>
    <row r="1485" spans="1:10" x14ac:dyDescent="0.25">
      <c r="A1485" s="20">
        <f>'Elegio-Electors'!C1485</f>
        <v>0</v>
      </c>
      <c r="B1485" s="20">
        <f>'Elegio-Electors'!B1485</f>
        <v>0</v>
      </c>
      <c r="C1485" s="91">
        <f>IF(Procédure!$C$33=2,'Elegio-Electors'!D1485,Procédure!$C$33)</f>
        <v>0</v>
      </c>
      <c r="D1485" s="20">
        <f>'Elegio-Electors'!E1485</f>
        <v>0</v>
      </c>
      <c r="E1485" s="91" t="str">
        <f>IF(LEFT(RIGHT('Elegio-Electors'!L1485,2),1)="C",'Elegio-Electors'!L1485,IF(LEFT(RIGHT('Elegio-Electors'!M1485,2),1)="C",'Elegio-Electors'!M1485,""))</f>
        <v/>
      </c>
      <c r="F1485" s="91" t="str">
        <f>IF(LEFT(RIGHT('Elegio-Electors'!L1485,2),1)="O",'Elegio-Electors'!L1485,IF(LEFT(RIGHT('Elegio-Electors'!M1485,2),1)="O",'Elegio-Electors'!M1485,""))</f>
        <v/>
      </c>
      <c r="G1485" s="91" t="str">
        <f t="shared" si="69"/>
        <v>expéditeur:</v>
      </c>
      <c r="H1485" s="91" t="str">
        <f t="shared" si="70"/>
        <v>0 0</v>
      </c>
      <c r="I1485" s="91"/>
      <c r="J1485" s="40" t="str">
        <f t="shared" si="71"/>
        <v>signature obligatoire</v>
      </c>
    </row>
    <row r="1486" spans="1:10" x14ac:dyDescent="0.25">
      <c r="A1486" s="20">
        <f>'Elegio-Electors'!C1486</f>
        <v>0</v>
      </c>
      <c r="B1486" s="20">
        <f>'Elegio-Electors'!B1486</f>
        <v>0</v>
      </c>
      <c r="C1486" s="91">
        <f>IF(Procédure!$C$33=2,'Elegio-Electors'!D1486,Procédure!$C$33)</f>
        <v>0</v>
      </c>
      <c r="D1486" s="20">
        <f>'Elegio-Electors'!E1486</f>
        <v>0</v>
      </c>
      <c r="E1486" s="91" t="str">
        <f>IF(LEFT(RIGHT('Elegio-Electors'!L1486,2),1)="C",'Elegio-Electors'!L1486,IF(LEFT(RIGHT('Elegio-Electors'!M1486,2),1)="C",'Elegio-Electors'!M1486,""))</f>
        <v/>
      </c>
      <c r="F1486" s="91" t="str">
        <f>IF(LEFT(RIGHT('Elegio-Electors'!L1486,2),1)="O",'Elegio-Electors'!L1486,IF(LEFT(RIGHT('Elegio-Electors'!M1486,2),1)="O",'Elegio-Electors'!M1486,""))</f>
        <v/>
      </c>
      <c r="G1486" s="91" t="str">
        <f t="shared" si="69"/>
        <v>expéditeur:</v>
      </c>
      <c r="H1486" s="91" t="str">
        <f t="shared" si="70"/>
        <v>0 0</v>
      </c>
      <c r="I1486" s="91"/>
      <c r="J1486" s="40" t="str">
        <f t="shared" si="71"/>
        <v>signature obligatoire</v>
      </c>
    </row>
    <row r="1487" spans="1:10" x14ac:dyDescent="0.25">
      <c r="A1487" s="20">
        <f>'Elegio-Electors'!C1487</f>
        <v>0</v>
      </c>
      <c r="B1487" s="20">
        <f>'Elegio-Electors'!B1487</f>
        <v>0</v>
      </c>
      <c r="C1487" s="91">
        <f>IF(Procédure!$C$33=2,'Elegio-Electors'!D1487,Procédure!$C$33)</f>
        <v>0</v>
      </c>
      <c r="D1487" s="20">
        <f>'Elegio-Electors'!E1487</f>
        <v>0</v>
      </c>
      <c r="E1487" s="91" t="str">
        <f>IF(LEFT(RIGHT('Elegio-Electors'!L1487,2),1)="C",'Elegio-Electors'!L1487,IF(LEFT(RIGHT('Elegio-Electors'!M1487,2),1)="C",'Elegio-Electors'!M1487,""))</f>
        <v/>
      </c>
      <c r="F1487" s="91" t="str">
        <f>IF(LEFT(RIGHT('Elegio-Electors'!L1487,2),1)="O",'Elegio-Electors'!L1487,IF(LEFT(RIGHT('Elegio-Electors'!M1487,2),1)="O",'Elegio-Electors'!M1487,""))</f>
        <v/>
      </c>
      <c r="G1487" s="91" t="str">
        <f t="shared" si="69"/>
        <v>expéditeur:</v>
      </c>
      <c r="H1487" s="91" t="str">
        <f t="shared" si="70"/>
        <v>0 0</v>
      </c>
      <c r="I1487" s="91"/>
      <c r="J1487" s="40" t="str">
        <f t="shared" si="71"/>
        <v>signature obligatoire</v>
      </c>
    </row>
    <row r="1488" spans="1:10" x14ac:dyDescent="0.25">
      <c r="A1488" s="20">
        <f>'Elegio-Electors'!C1488</f>
        <v>0</v>
      </c>
      <c r="B1488" s="20">
        <f>'Elegio-Electors'!B1488</f>
        <v>0</v>
      </c>
      <c r="C1488" s="91">
        <f>IF(Procédure!$C$33=2,'Elegio-Electors'!D1488,Procédure!$C$33)</f>
        <v>0</v>
      </c>
      <c r="D1488" s="20">
        <f>'Elegio-Electors'!E1488</f>
        <v>0</v>
      </c>
      <c r="E1488" s="91" t="str">
        <f>IF(LEFT(RIGHT('Elegio-Electors'!L1488,2),1)="C",'Elegio-Electors'!L1488,IF(LEFT(RIGHT('Elegio-Electors'!M1488,2),1)="C",'Elegio-Electors'!M1488,""))</f>
        <v/>
      </c>
      <c r="F1488" s="91" t="str">
        <f>IF(LEFT(RIGHT('Elegio-Electors'!L1488,2),1)="O",'Elegio-Electors'!L1488,IF(LEFT(RIGHT('Elegio-Electors'!M1488,2),1)="O",'Elegio-Electors'!M1488,""))</f>
        <v/>
      </c>
      <c r="G1488" s="91" t="str">
        <f t="shared" si="69"/>
        <v>expéditeur:</v>
      </c>
      <c r="H1488" s="91" t="str">
        <f t="shared" si="70"/>
        <v>0 0</v>
      </c>
      <c r="I1488" s="91"/>
      <c r="J1488" s="40" t="str">
        <f t="shared" si="71"/>
        <v>signature obligatoire</v>
      </c>
    </row>
    <row r="1489" spans="1:10" x14ac:dyDescent="0.25">
      <c r="A1489" s="20">
        <f>'Elegio-Electors'!C1489</f>
        <v>0</v>
      </c>
      <c r="B1489" s="20">
        <f>'Elegio-Electors'!B1489</f>
        <v>0</v>
      </c>
      <c r="C1489" s="91">
        <f>IF(Procédure!$C$33=2,'Elegio-Electors'!D1489,Procédure!$C$33)</f>
        <v>0</v>
      </c>
      <c r="D1489" s="20">
        <f>'Elegio-Electors'!E1489</f>
        <v>0</v>
      </c>
      <c r="E1489" s="91" t="str">
        <f>IF(LEFT(RIGHT('Elegio-Electors'!L1489,2),1)="C",'Elegio-Electors'!L1489,IF(LEFT(RIGHT('Elegio-Electors'!M1489,2),1)="C",'Elegio-Electors'!M1489,""))</f>
        <v/>
      </c>
      <c r="F1489" s="91" t="str">
        <f>IF(LEFT(RIGHT('Elegio-Electors'!L1489,2),1)="O",'Elegio-Electors'!L1489,IF(LEFT(RIGHT('Elegio-Electors'!M1489,2),1)="O",'Elegio-Electors'!M1489,""))</f>
        <v/>
      </c>
      <c r="G1489" s="91" t="str">
        <f t="shared" si="69"/>
        <v>expéditeur:</v>
      </c>
      <c r="H1489" s="91" t="str">
        <f t="shared" si="70"/>
        <v>0 0</v>
      </c>
      <c r="I1489" s="91"/>
      <c r="J1489" s="40" t="str">
        <f t="shared" si="71"/>
        <v>signature obligatoire</v>
      </c>
    </row>
    <row r="1490" spans="1:10" x14ac:dyDescent="0.25">
      <c r="A1490" s="20">
        <f>'Elegio-Electors'!C1490</f>
        <v>0</v>
      </c>
      <c r="B1490" s="20">
        <f>'Elegio-Electors'!B1490</f>
        <v>0</v>
      </c>
      <c r="C1490" s="91">
        <f>IF(Procédure!$C$33=2,'Elegio-Electors'!D1490,Procédure!$C$33)</f>
        <v>0</v>
      </c>
      <c r="D1490" s="20">
        <f>'Elegio-Electors'!E1490</f>
        <v>0</v>
      </c>
      <c r="E1490" s="91" t="str">
        <f>IF(LEFT(RIGHT('Elegio-Electors'!L1490,2),1)="C",'Elegio-Electors'!L1490,IF(LEFT(RIGHT('Elegio-Electors'!M1490,2),1)="C",'Elegio-Electors'!M1490,""))</f>
        <v/>
      </c>
      <c r="F1490" s="91" t="str">
        <f>IF(LEFT(RIGHT('Elegio-Electors'!L1490,2),1)="O",'Elegio-Electors'!L1490,IF(LEFT(RIGHT('Elegio-Electors'!M1490,2),1)="O",'Elegio-Electors'!M1490,""))</f>
        <v/>
      </c>
      <c r="G1490" s="91" t="str">
        <f t="shared" si="69"/>
        <v>expéditeur:</v>
      </c>
      <c r="H1490" s="91" t="str">
        <f t="shared" si="70"/>
        <v>0 0</v>
      </c>
      <c r="I1490" s="91"/>
      <c r="J1490" s="40" t="str">
        <f t="shared" si="71"/>
        <v>signature obligatoire</v>
      </c>
    </row>
    <row r="1491" spans="1:10" x14ac:dyDescent="0.25">
      <c r="A1491" s="20">
        <f>'Elegio-Electors'!C1491</f>
        <v>0</v>
      </c>
      <c r="B1491" s="20">
        <f>'Elegio-Electors'!B1491</f>
        <v>0</v>
      </c>
      <c r="C1491" s="91">
        <f>IF(Procédure!$C$33=2,'Elegio-Electors'!D1491,Procédure!$C$33)</f>
        <v>0</v>
      </c>
      <c r="D1491" s="20">
        <f>'Elegio-Electors'!E1491</f>
        <v>0</v>
      </c>
      <c r="E1491" s="91" t="str">
        <f>IF(LEFT(RIGHT('Elegio-Electors'!L1491,2),1)="C",'Elegio-Electors'!L1491,IF(LEFT(RIGHT('Elegio-Electors'!M1491,2),1)="C",'Elegio-Electors'!M1491,""))</f>
        <v/>
      </c>
      <c r="F1491" s="91" t="str">
        <f>IF(LEFT(RIGHT('Elegio-Electors'!L1491,2),1)="O",'Elegio-Electors'!L1491,IF(LEFT(RIGHT('Elegio-Electors'!M1491,2),1)="O",'Elegio-Electors'!M1491,""))</f>
        <v/>
      </c>
      <c r="G1491" s="91" t="str">
        <f t="shared" si="69"/>
        <v>expéditeur:</v>
      </c>
      <c r="H1491" s="91" t="str">
        <f t="shared" si="70"/>
        <v>0 0</v>
      </c>
      <c r="I1491" s="91"/>
      <c r="J1491" s="40" t="str">
        <f t="shared" si="71"/>
        <v>signature obligatoire</v>
      </c>
    </row>
    <row r="1492" spans="1:10" x14ac:dyDescent="0.25">
      <c r="A1492" s="20">
        <f>'Elegio-Electors'!C1492</f>
        <v>0</v>
      </c>
      <c r="B1492" s="20">
        <f>'Elegio-Electors'!B1492</f>
        <v>0</v>
      </c>
      <c r="C1492" s="91">
        <f>IF(Procédure!$C$33=2,'Elegio-Electors'!D1492,Procédure!$C$33)</f>
        <v>0</v>
      </c>
      <c r="D1492" s="20">
        <f>'Elegio-Electors'!E1492</f>
        <v>0</v>
      </c>
      <c r="E1492" s="91" t="str">
        <f>IF(LEFT(RIGHT('Elegio-Electors'!L1492,2),1)="C",'Elegio-Electors'!L1492,IF(LEFT(RIGHT('Elegio-Electors'!M1492,2),1)="C",'Elegio-Electors'!M1492,""))</f>
        <v/>
      </c>
      <c r="F1492" s="91" t="str">
        <f>IF(LEFT(RIGHT('Elegio-Electors'!L1492,2),1)="O",'Elegio-Electors'!L1492,IF(LEFT(RIGHT('Elegio-Electors'!M1492,2),1)="O",'Elegio-Electors'!M1492,""))</f>
        <v/>
      </c>
      <c r="G1492" s="91" t="str">
        <f t="shared" si="69"/>
        <v>expéditeur:</v>
      </c>
      <c r="H1492" s="91" t="str">
        <f t="shared" si="70"/>
        <v>0 0</v>
      </c>
      <c r="I1492" s="91"/>
      <c r="J1492" s="40" t="str">
        <f t="shared" si="71"/>
        <v>signature obligatoire</v>
      </c>
    </row>
    <row r="1493" spans="1:10" x14ac:dyDescent="0.25">
      <c r="A1493" s="20">
        <f>'Elegio-Electors'!C1493</f>
        <v>0</v>
      </c>
      <c r="B1493" s="20">
        <f>'Elegio-Electors'!B1493</f>
        <v>0</v>
      </c>
      <c r="C1493" s="91">
        <f>IF(Procédure!$C$33=2,'Elegio-Electors'!D1493,Procédure!$C$33)</f>
        <v>0</v>
      </c>
      <c r="D1493" s="20">
        <f>'Elegio-Electors'!E1493</f>
        <v>0</v>
      </c>
      <c r="E1493" s="91" t="str">
        <f>IF(LEFT(RIGHT('Elegio-Electors'!L1493,2),1)="C",'Elegio-Electors'!L1493,IF(LEFT(RIGHT('Elegio-Electors'!M1493,2),1)="C",'Elegio-Electors'!M1493,""))</f>
        <v/>
      </c>
      <c r="F1493" s="91" t="str">
        <f>IF(LEFT(RIGHT('Elegio-Electors'!L1493,2),1)="O",'Elegio-Electors'!L1493,IF(LEFT(RIGHT('Elegio-Electors'!M1493,2),1)="O",'Elegio-Electors'!M1493,""))</f>
        <v/>
      </c>
      <c r="G1493" s="91" t="str">
        <f t="shared" si="69"/>
        <v>expéditeur:</v>
      </c>
      <c r="H1493" s="91" t="str">
        <f t="shared" si="70"/>
        <v>0 0</v>
      </c>
      <c r="I1493" s="91"/>
      <c r="J1493" s="40" t="str">
        <f t="shared" si="71"/>
        <v>signature obligatoire</v>
      </c>
    </row>
    <row r="1494" spans="1:10" x14ac:dyDescent="0.25">
      <c r="A1494" s="20">
        <f>'Elegio-Electors'!C1494</f>
        <v>0</v>
      </c>
      <c r="B1494" s="20">
        <f>'Elegio-Electors'!B1494</f>
        <v>0</v>
      </c>
      <c r="C1494" s="91">
        <f>IF(Procédure!$C$33=2,'Elegio-Electors'!D1494,Procédure!$C$33)</f>
        <v>0</v>
      </c>
      <c r="D1494" s="20">
        <f>'Elegio-Electors'!E1494</f>
        <v>0</v>
      </c>
      <c r="E1494" s="91" t="str">
        <f>IF(LEFT(RIGHT('Elegio-Electors'!L1494,2),1)="C",'Elegio-Electors'!L1494,IF(LEFT(RIGHT('Elegio-Electors'!M1494,2),1)="C",'Elegio-Electors'!M1494,""))</f>
        <v/>
      </c>
      <c r="F1494" s="91" t="str">
        <f>IF(LEFT(RIGHT('Elegio-Electors'!L1494,2),1)="O",'Elegio-Electors'!L1494,IF(LEFT(RIGHT('Elegio-Electors'!M1494,2),1)="O",'Elegio-Electors'!M1494,""))</f>
        <v/>
      </c>
      <c r="G1494" s="91" t="str">
        <f t="shared" si="69"/>
        <v>expéditeur:</v>
      </c>
      <c r="H1494" s="91" t="str">
        <f t="shared" si="70"/>
        <v>0 0</v>
      </c>
      <c r="I1494" s="91"/>
      <c r="J1494" s="40" t="str">
        <f t="shared" si="71"/>
        <v>signature obligatoire</v>
      </c>
    </row>
    <row r="1495" spans="1:10" x14ac:dyDescent="0.25">
      <c r="A1495" s="20">
        <f>'Elegio-Electors'!C1495</f>
        <v>0</v>
      </c>
      <c r="B1495" s="20">
        <f>'Elegio-Electors'!B1495</f>
        <v>0</v>
      </c>
      <c r="C1495" s="91">
        <f>IF(Procédure!$C$33=2,'Elegio-Electors'!D1495,Procédure!$C$33)</f>
        <v>0</v>
      </c>
      <c r="D1495" s="20">
        <f>'Elegio-Electors'!E1495</f>
        <v>0</v>
      </c>
      <c r="E1495" s="91" t="str">
        <f>IF(LEFT(RIGHT('Elegio-Electors'!L1495,2),1)="C",'Elegio-Electors'!L1495,IF(LEFT(RIGHT('Elegio-Electors'!M1495,2),1)="C",'Elegio-Electors'!M1495,""))</f>
        <v/>
      </c>
      <c r="F1495" s="91" t="str">
        <f>IF(LEFT(RIGHT('Elegio-Electors'!L1495,2),1)="O",'Elegio-Electors'!L1495,IF(LEFT(RIGHT('Elegio-Electors'!M1495,2),1)="O",'Elegio-Electors'!M1495,""))</f>
        <v/>
      </c>
      <c r="G1495" s="91" t="str">
        <f t="shared" si="69"/>
        <v>expéditeur:</v>
      </c>
      <c r="H1495" s="91" t="str">
        <f t="shared" si="70"/>
        <v>0 0</v>
      </c>
      <c r="I1495" s="91"/>
      <c r="J1495" s="40" t="str">
        <f t="shared" si="71"/>
        <v>signature obligatoire</v>
      </c>
    </row>
    <row r="1496" spans="1:10" x14ac:dyDescent="0.25">
      <c r="A1496" s="20">
        <f>'Elegio-Electors'!C1496</f>
        <v>0</v>
      </c>
      <c r="B1496" s="20">
        <f>'Elegio-Electors'!B1496</f>
        <v>0</v>
      </c>
      <c r="C1496" s="91">
        <f>IF(Procédure!$C$33=2,'Elegio-Electors'!D1496,Procédure!$C$33)</f>
        <v>0</v>
      </c>
      <c r="D1496" s="20">
        <f>'Elegio-Electors'!E1496</f>
        <v>0</v>
      </c>
      <c r="E1496" s="91" t="str">
        <f>IF(LEFT(RIGHT('Elegio-Electors'!L1496,2),1)="C",'Elegio-Electors'!L1496,IF(LEFT(RIGHT('Elegio-Electors'!M1496,2),1)="C",'Elegio-Electors'!M1496,""))</f>
        <v/>
      </c>
      <c r="F1496" s="91" t="str">
        <f>IF(LEFT(RIGHT('Elegio-Electors'!L1496,2),1)="O",'Elegio-Electors'!L1496,IF(LEFT(RIGHT('Elegio-Electors'!M1496,2),1)="O",'Elegio-Electors'!M1496,""))</f>
        <v/>
      </c>
      <c r="G1496" s="91" t="str">
        <f t="shared" si="69"/>
        <v>expéditeur:</v>
      </c>
      <c r="H1496" s="91" t="str">
        <f t="shared" si="70"/>
        <v>0 0</v>
      </c>
      <c r="I1496" s="91"/>
      <c r="J1496" s="40" t="str">
        <f t="shared" si="71"/>
        <v>signature obligatoire</v>
      </c>
    </row>
    <row r="1497" spans="1:10" x14ac:dyDescent="0.25">
      <c r="A1497" s="20">
        <f>'Elegio-Electors'!C1497</f>
        <v>0</v>
      </c>
      <c r="B1497" s="20">
        <f>'Elegio-Electors'!B1497</f>
        <v>0</v>
      </c>
      <c r="C1497" s="91">
        <f>IF(Procédure!$C$33=2,'Elegio-Electors'!D1497,Procédure!$C$33)</f>
        <v>0</v>
      </c>
      <c r="D1497" s="20">
        <f>'Elegio-Electors'!E1497</f>
        <v>0</v>
      </c>
      <c r="E1497" s="91" t="str">
        <f>IF(LEFT(RIGHT('Elegio-Electors'!L1497,2),1)="C",'Elegio-Electors'!L1497,IF(LEFT(RIGHT('Elegio-Electors'!M1497,2),1)="C",'Elegio-Electors'!M1497,""))</f>
        <v/>
      </c>
      <c r="F1497" s="91" t="str">
        <f>IF(LEFT(RIGHT('Elegio-Electors'!L1497,2),1)="O",'Elegio-Electors'!L1497,IF(LEFT(RIGHT('Elegio-Electors'!M1497,2),1)="O",'Elegio-Electors'!M1497,""))</f>
        <v/>
      </c>
      <c r="G1497" s="91" t="str">
        <f t="shared" si="69"/>
        <v>expéditeur:</v>
      </c>
      <c r="H1497" s="91" t="str">
        <f t="shared" si="70"/>
        <v>0 0</v>
      </c>
      <c r="I1497" s="91"/>
      <c r="J1497" s="40" t="str">
        <f t="shared" si="71"/>
        <v>signature obligatoire</v>
      </c>
    </row>
    <row r="1498" spans="1:10" x14ac:dyDescent="0.25">
      <c r="A1498" s="20">
        <f>'Elegio-Electors'!C1498</f>
        <v>0</v>
      </c>
      <c r="B1498" s="20">
        <f>'Elegio-Electors'!B1498</f>
        <v>0</v>
      </c>
      <c r="C1498" s="91">
        <f>IF(Procédure!$C$33=2,'Elegio-Electors'!D1498,Procédure!$C$33)</f>
        <v>0</v>
      </c>
      <c r="D1498" s="20">
        <f>'Elegio-Electors'!E1498</f>
        <v>0</v>
      </c>
      <c r="E1498" s="91" t="str">
        <f>IF(LEFT(RIGHT('Elegio-Electors'!L1498,2),1)="C",'Elegio-Electors'!L1498,IF(LEFT(RIGHT('Elegio-Electors'!M1498,2),1)="C",'Elegio-Electors'!M1498,""))</f>
        <v/>
      </c>
      <c r="F1498" s="91" t="str">
        <f>IF(LEFT(RIGHT('Elegio-Electors'!L1498,2),1)="O",'Elegio-Electors'!L1498,IF(LEFT(RIGHT('Elegio-Electors'!M1498,2),1)="O",'Elegio-Electors'!M1498,""))</f>
        <v/>
      </c>
      <c r="G1498" s="91" t="str">
        <f t="shared" si="69"/>
        <v>expéditeur:</v>
      </c>
      <c r="H1498" s="91" t="str">
        <f t="shared" si="70"/>
        <v>0 0</v>
      </c>
      <c r="I1498" s="91"/>
      <c r="J1498" s="40" t="str">
        <f t="shared" si="71"/>
        <v>signature obligatoire</v>
      </c>
    </row>
    <row r="1499" spans="1:10" x14ac:dyDescent="0.25">
      <c r="A1499" s="20">
        <f>'Elegio-Electors'!C1499</f>
        <v>0</v>
      </c>
      <c r="B1499" s="20">
        <f>'Elegio-Electors'!B1499</f>
        <v>0</v>
      </c>
      <c r="C1499" s="91">
        <f>IF(Procédure!$C$33=2,'Elegio-Electors'!D1499,Procédure!$C$33)</f>
        <v>0</v>
      </c>
      <c r="D1499" s="20">
        <f>'Elegio-Electors'!E1499</f>
        <v>0</v>
      </c>
      <c r="E1499" s="91" t="str">
        <f>IF(LEFT(RIGHT('Elegio-Electors'!L1499,2),1)="C",'Elegio-Electors'!L1499,IF(LEFT(RIGHT('Elegio-Electors'!M1499,2),1)="C",'Elegio-Electors'!M1499,""))</f>
        <v/>
      </c>
      <c r="F1499" s="91" t="str">
        <f>IF(LEFT(RIGHT('Elegio-Electors'!L1499,2),1)="O",'Elegio-Electors'!L1499,IF(LEFT(RIGHT('Elegio-Electors'!M1499,2),1)="O",'Elegio-Electors'!M1499,""))</f>
        <v/>
      </c>
      <c r="G1499" s="91" t="str">
        <f t="shared" si="69"/>
        <v>expéditeur:</v>
      </c>
      <c r="H1499" s="91" t="str">
        <f t="shared" si="70"/>
        <v>0 0</v>
      </c>
      <c r="I1499" s="91"/>
      <c r="J1499" s="40" t="str">
        <f t="shared" si="71"/>
        <v>signature obligatoire</v>
      </c>
    </row>
    <row r="1500" spans="1:10" x14ac:dyDescent="0.25">
      <c r="A1500" s="20">
        <f>'Elegio-Electors'!C1500</f>
        <v>0</v>
      </c>
      <c r="B1500" s="20">
        <f>'Elegio-Electors'!B1500</f>
        <v>0</v>
      </c>
      <c r="C1500" s="91">
        <f>IF(Procédure!$C$33=2,'Elegio-Electors'!D1500,Procédure!$C$33)</f>
        <v>0</v>
      </c>
      <c r="D1500" s="20">
        <f>'Elegio-Electors'!E1500</f>
        <v>0</v>
      </c>
      <c r="E1500" s="91" t="str">
        <f>IF(LEFT(RIGHT('Elegio-Electors'!L1500,2),1)="C",'Elegio-Electors'!L1500,IF(LEFT(RIGHT('Elegio-Electors'!M1500,2),1)="C",'Elegio-Electors'!M1500,""))</f>
        <v/>
      </c>
      <c r="F1500" s="91" t="str">
        <f>IF(LEFT(RIGHT('Elegio-Electors'!L1500,2),1)="O",'Elegio-Electors'!L1500,IF(LEFT(RIGHT('Elegio-Electors'!M1500,2),1)="O",'Elegio-Electors'!M1500,""))</f>
        <v/>
      </c>
      <c r="G1500" s="91" t="str">
        <f t="shared" si="69"/>
        <v>expéditeur:</v>
      </c>
      <c r="H1500" s="91" t="str">
        <f t="shared" si="70"/>
        <v>0 0</v>
      </c>
      <c r="I1500" s="91"/>
      <c r="J1500" s="40" t="str">
        <f t="shared" si="71"/>
        <v>signature obligatoire</v>
      </c>
    </row>
    <row r="1501" spans="1:10" x14ac:dyDescent="0.25">
      <c r="A1501" s="20">
        <f>'Elegio-Electors'!C1501</f>
        <v>0</v>
      </c>
      <c r="B1501" s="20">
        <f>'Elegio-Electors'!B1501</f>
        <v>0</v>
      </c>
      <c r="C1501" s="91">
        <f>IF(Procédure!$C$33=2,'Elegio-Electors'!D1501,Procédure!$C$33)</f>
        <v>0</v>
      </c>
      <c r="D1501" s="20">
        <f>'Elegio-Electors'!E1501</f>
        <v>0</v>
      </c>
      <c r="E1501" s="91" t="str">
        <f>IF(LEFT(RIGHT('Elegio-Electors'!L1501,2),1)="C",'Elegio-Electors'!L1501,IF(LEFT(RIGHT('Elegio-Electors'!M1501,2),1)="C",'Elegio-Electors'!M1501,""))</f>
        <v/>
      </c>
      <c r="F1501" s="91" t="str">
        <f>IF(LEFT(RIGHT('Elegio-Electors'!L1501,2),1)="O",'Elegio-Electors'!L1501,IF(LEFT(RIGHT('Elegio-Electors'!M1501,2),1)="O",'Elegio-Electors'!M1501,""))</f>
        <v/>
      </c>
      <c r="G1501" s="91" t="str">
        <f t="shared" si="69"/>
        <v>expéditeur:</v>
      </c>
      <c r="H1501" s="91" t="str">
        <f t="shared" si="70"/>
        <v>0 0</v>
      </c>
      <c r="I1501" s="91"/>
      <c r="J1501" s="40" t="str">
        <f t="shared" si="71"/>
        <v>signature obligatoire</v>
      </c>
    </row>
    <row r="1502" spans="1:10" x14ac:dyDescent="0.25">
      <c r="A1502" s="20">
        <f>'Elegio-Electors'!C1502</f>
        <v>0</v>
      </c>
      <c r="B1502" s="20">
        <f>'Elegio-Electors'!B1502</f>
        <v>0</v>
      </c>
      <c r="C1502" s="91">
        <f>IF(Procédure!$C$33=2,'Elegio-Electors'!D1502,Procédure!$C$33)</f>
        <v>0</v>
      </c>
      <c r="D1502" s="20">
        <f>'Elegio-Electors'!E1502</f>
        <v>0</v>
      </c>
      <c r="E1502" s="91" t="str">
        <f>IF(LEFT(RIGHT('Elegio-Electors'!L1502,2),1)="C",'Elegio-Electors'!L1502,IF(LEFT(RIGHT('Elegio-Electors'!M1502,2),1)="C",'Elegio-Electors'!M1502,""))</f>
        <v/>
      </c>
      <c r="F1502" s="91" t="str">
        <f>IF(LEFT(RIGHT('Elegio-Electors'!L1502,2),1)="O",'Elegio-Electors'!L1502,IF(LEFT(RIGHT('Elegio-Electors'!M1502,2),1)="O",'Elegio-Electors'!M1502,""))</f>
        <v/>
      </c>
      <c r="G1502" s="91" t="str">
        <f t="shared" si="69"/>
        <v>expéditeur:</v>
      </c>
      <c r="H1502" s="91" t="str">
        <f t="shared" si="70"/>
        <v>0 0</v>
      </c>
      <c r="I1502" s="91"/>
      <c r="J1502" s="40" t="str">
        <f t="shared" si="71"/>
        <v>signature obligatoire</v>
      </c>
    </row>
    <row r="1503" spans="1:10" x14ac:dyDescent="0.25">
      <c r="A1503" s="20">
        <f>'Elegio-Electors'!C1503</f>
        <v>0</v>
      </c>
      <c r="B1503" s="20">
        <f>'Elegio-Electors'!B1503</f>
        <v>0</v>
      </c>
      <c r="C1503" s="91">
        <f>IF(Procédure!$C$33=2,'Elegio-Electors'!D1503,Procédure!$C$33)</f>
        <v>0</v>
      </c>
      <c r="D1503" s="20">
        <f>'Elegio-Electors'!E1503</f>
        <v>0</v>
      </c>
      <c r="E1503" s="91" t="str">
        <f>IF(LEFT(RIGHT('Elegio-Electors'!L1503,2),1)="C",'Elegio-Electors'!L1503,IF(LEFT(RIGHT('Elegio-Electors'!M1503,2),1)="C",'Elegio-Electors'!M1503,""))</f>
        <v/>
      </c>
      <c r="F1503" s="91" t="str">
        <f>IF(LEFT(RIGHT('Elegio-Electors'!L1503,2),1)="O",'Elegio-Electors'!L1503,IF(LEFT(RIGHT('Elegio-Electors'!M1503,2),1)="O",'Elegio-Electors'!M1503,""))</f>
        <v/>
      </c>
      <c r="G1503" s="91" t="str">
        <f t="shared" si="69"/>
        <v>expéditeur:</v>
      </c>
      <c r="H1503" s="91" t="str">
        <f t="shared" si="70"/>
        <v>0 0</v>
      </c>
      <c r="I1503" s="91"/>
      <c r="J1503" s="40" t="str">
        <f t="shared" si="71"/>
        <v>signature obligatoire</v>
      </c>
    </row>
    <row r="1504" spans="1:10" x14ac:dyDescent="0.25">
      <c r="A1504" s="20">
        <f>'Elegio-Electors'!C1504</f>
        <v>0</v>
      </c>
      <c r="B1504" s="20">
        <f>'Elegio-Electors'!B1504</f>
        <v>0</v>
      </c>
      <c r="C1504" s="91">
        <f>IF(Procédure!$C$33=2,'Elegio-Electors'!D1504,Procédure!$C$33)</f>
        <v>0</v>
      </c>
      <c r="D1504" s="20">
        <f>'Elegio-Electors'!E1504</f>
        <v>0</v>
      </c>
      <c r="E1504" s="91" t="str">
        <f>IF(LEFT(RIGHT('Elegio-Electors'!L1504,2),1)="C",'Elegio-Electors'!L1504,IF(LEFT(RIGHT('Elegio-Electors'!M1504,2),1)="C",'Elegio-Electors'!M1504,""))</f>
        <v/>
      </c>
      <c r="F1504" s="91" t="str">
        <f>IF(LEFT(RIGHT('Elegio-Electors'!L1504,2),1)="O",'Elegio-Electors'!L1504,IF(LEFT(RIGHT('Elegio-Electors'!M1504,2),1)="O",'Elegio-Electors'!M1504,""))</f>
        <v/>
      </c>
      <c r="G1504" s="91" t="str">
        <f t="shared" si="69"/>
        <v>expéditeur:</v>
      </c>
      <c r="H1504" s="91" t="str">
        <f t="shared" si="70"/>
        <v>0 0</v>
      </c>
      <c r="I1504" s="91"/>
      <c r="J1504" s="40" t="str">
        <f t="shared" si="71"/>
        <v>signature obligatoire</v>
      </c>
    </row>
    <row r="1505" spans="1:10" x14ac:dyDescent="0.25">
      <c r="A1505" s="20">
        <f>'Elegio-Electors'!C1505</f>
        <v>0</v>
      </c>
      <c r="B1505" s="20">
        <f>'Elegio-Electors'!B1505</f>
        <v>0</v>
      </c>
      <c r="C1505" s="91">
        <f>IF(Procédure!$C$33=2,'Elegio-Electors'!D1505,Procédure!$C$33)</f>
        <v>0</v>
      </c>
      <c r="D1505" s="20">
        <f>'Elegio-Electors'!E1505</f>
        <v>0</v>
      </c>
      <c r="E1505" s="91" t="str">
        <f>IF(LEFT(RIGHT('Elegio-Electors'!L1505,2),1)="C",'Elegio-Electors'!L1505,IF(LEFT(RIGHT('Elegio-Electors'!M1505,2),1)="C",'Elegio-Electors'!M1505,""))</f>
        <v/>
      </c>
      <c r="F1505" s="91" t="str">
        <f>IF(LEFT(RIGHT('Elegio-Electors'!L1505,2),1)="O",'Elegio-Electors'!L1505,IF(LEFT(RIGHT('Elegio-Electors'!M1505,2),1)="O",'Elegio-Electors'!M1505,""))</f>
        <v/>
      </c>
      <c r="G1505" s="91" t="str">
        <f t="shared" si="69"/>
        <v>expéditeur:</v>
      </c>
      <c r="H1505" s="91" t="str">
        <f t="shared" si="70"/>
        <v>0 0</v>
      </c>
      <c r="I1505" s="91"/>
      <c r="J1505" s="40" t="str">
        <f t="shared" si="71"/>
        <v>signature obligatoire</v>
      </c>
    </row>
    <row r="1506" spans="1:10" x14ac:dyDescent="0.25">
      <c r="A1506" s="20">
        <f>'Elegio-Electors'!C1506</f>
        <v>0</v>
      </c>
      <c r="B1506" s="20">
        <f>'Elegio-Electors'!B1506</f>
        <v>0</v>
      </c>
      <c r="C1506" s="91">
        <f>IF(Procédure!$C$33=2,'Elegio-Electors'!D1506,Procédure!$C$33)</f>
        <v>0</v>
      </c>
      <c r="D1506" s="20">
        <f>'Elegio-Electors'!E1506</f>
        <v>0</v>
      </c>
      <c r="E1506" s="91" t="str">
        <f>IF(LEFT(RIGHT('Elegio-Electors'!L1506,2),1)="C",'Elegio-Electors'!L1506,IF(LEFT(RIGHT('Elegio-Electors'!M1506,2),1)="C",'Elegio-Electors'!M1506,""))</f>
        <v/>
      </c>
      <c r="F1506" s="91" t="str">
        <f>IF(LEFT(RIGHT('Elegio-Electors'!L1506,2),1)="O",'Elegio-Electors'!L1506,IF(LEFT(RIGHT('Elegio-Electors'!M1506,2),1)="O",'Elegio-Electors'!M1506,""))</f>
        <v/>
      </c>
      <c r="G1506" s="91" t="str">
        <f t="shared" si="69"/>
        <v>expéditeur:</v>
      </c>
      <c r="H1506" s="91" t="str">
        <f t="shared" si="70"/>
        <v>0 0</v>
      </c>
      <c r="I1506" s="91"/>
      <c r="J1506" s="40" t="str">
        <f t="shared" si="71"/>
        <v>signature obligatoire</v>
      </c>
    </row>
    <row r="1507" spans="1:10" x14ac:dyDescent="0.25">
      <c r="A1507" s="20">
        <f>'Elegio-Electors'!C1507</f>
        <v>0</v>
      </c>
      <c r="B1507" s="20">
        <f>'Elegio-Electors'!B1507</f>
        <v>0</v>
      </c>
      <c r="C1507" s="91">
        <f>IF(Procédure!$C$33=2,'Elegio-Electors'!D1507,Procédure!$C$33)</f>
        <v>0</v>
      </c>
      <c r="D1507" s="20">
        <f>'Elegio-Electors'!E1507</f>
        <v>0</v>
      </c>
      <c r="E1507" s="91" t="str">
        <f>IF(LEFT(RIGHT('Elegio-Electors'!L1507,2),1)="C",'Elegio-Electors'!L1507,IF(LEFT(RIGHT('Elegio-Electors'!M1507,2),1)="C",'Elegio-Electors'!M1507,""))</f>
        <v/>
      </c>
      <c r="F1507" s="91" t="str">
        <f>IF(LEFT(RIGHT('Elegio-Electors'!L1507,2),1)="O",'Elegio-Electors'!L1507,IF(LEFT(RIGHT('Elegio-Electors'!M1507,2),1)="O",'Elegio-Electors'!M1507,""))</f>
        <v/>
      </c>
      <c r="G1507" s="91" t="str">
        <f t="shared" si="69"/>
        <v>expéditeur:</v>
      </c>
      <c r="H1507" s="91" t="str">
        <f t="shared" si="70"/>
        <v>0 0</v>
      </c>
      <c r="I1507" s="91"/>
      <c r="J1507" s="40" t="str">
        <f t="shared" si="71"/>
        <v>signature obligatoire</v>
      </c>
    </row>
    <row r="1508" spans="1:10" x14ac:dyDescent="0.25">
      <c r="A1508" s="20">
        <f>'Elegio-Electors'!C1508</f>
        <v>0</v>
      </c>
      <c r="B1508" s="20">
        <f>'Elegio-Electors'!B1508</f>
        <v>0</v>
      </c>
      <c r="C1508" s="91">
        <f>IF(Procédure!$C$33=2,'Elegio-Electors'!D1508,Procédure!$C$33)</f>
        <v>0</v>
      </c>
      <c r="D1508" s="20">
        <f>'Elegio-Electors'!E1508</f>
        <v>0</v>
      </c>
      <c r="E1508" s="91" t="str">
        <f>IF(LEFT(RIGHT('Elegio-Electors'!L1508,2),1)="C",'Elegio-Electors'!L1508,IF(LEFT(RIGHT('Elegio-Electors'!M1508,2),1)="C",'Elegio-Electors'!M1508,""))</f>
        <v/>
      </c>
      <c r="F1508" s="91" t="str">
        <f>IF(LEFT(RIGHT('Elegio-Electors'!L1508,2),1)="O",'Elegio-Electors'!L1508,IF(LEFT(RIGHT('Elegio-Electors'!M1508,2),1)="O",'Elegio-Electors'!M1508,""))</f>
        <v/>
      </c>
      <c r="G1508" s="91" t="str">
        <f t="shared" si="69"/>
        <v>expéditeur:</v>
      </c>
      <c r="H1508" s="91" t="str">
        <f t="shared" si="70"/>
        <v>0 0</v>
      </c>
      <c r="I1508" s="91"/>
      <c r="J1508" s="40" t="str">
        <f t="shared" si="71"/>
        <v>signature obligatoire</v>
      </c>
    </row>
    <row r="1509" spans="1:10" x14ac:dyDescent="0.25">
      <c r="A1509" s="20">
        <f>'Elegio-Electors'!C1509</f>
        <v>0</v>
      </c>
      <c r="B1509" s="20">
        <f>'Elegio-Electors'!B1509</f>
        <v>0</v>
      </c>
      <c r="C1509" s="91">
        <f>IF(Procédure!$C$33=2,'Elegio-Electors'!D1509,Procédure!$C$33)</f>
        <v>0</v>
      </c>
      <c r="D1509" s="20">
        <f>'Elegio-Electors'!E1509</f>
        <v>0</v>
      </c>
      <c r="E1509" s="91" t="str">
        <f>IF(LEFT(RIGHT('Elegio-Electors'!L1509,2),1)="C",'Elegio-Electors'!L1509,IF(LEFT(RIGHT('Elegio-Electors'!M1509,2),1)="C",'Elegio-Electors'!M1509,""))</f>
        <v/>
      </c>
      <c r="F1509" s="91" t="str">
        <f>IF(LEFT(RIGHT('Elegio-Electors'!L1509,2),1)="O",'Elegio-Electors'!L1509,IF(LEFT(RIGHT('Elegio-Electors'!M1509,2),1)="O",'Elegio-Electors'!M1509,""))</f>
        <v/>
      </c>
      <c r="G1509" s="91" t="str">
        <f t="shared" si="69"/>
        <v>expéditeur:</v>
      </c>
      <c r="H1509" s="91" t="str">
        <f t="shared" si="70"/>
        <v>0 0</v>
      </c>
      <c r="I1509" s="91"/>
      <c r="J1509" s="40" t="str">
        <f t="shared" si="71"/>
        <v>signature obligatoire</v>
      </c>
    </row>
    <row r="1510" spans="1:10" x14ac:dyDescent="0.25">
      <c r="A1510" s="20">
        <f>'Elegio-Electors'!C1510</f>
        <v>0</v>
      </c>
      <c r="B1510" s="20">
        <f>'Elegio-Electors'!B1510</f>
        <v>0</v>
      </c>
      <c r="C1510" s="91">
        <f>IF(Procédure!$C$33=2,'Elegio-Electors'!D1510,Procédure!$C$33)</f>
        <v>0</v>
      </c>
      <c r="D1510" s="20">
        <f>'Elegio-Electors'!E1510</f>
        <v>0</v>
      </c>
      <c r="E1510" s="91" t="str">
        <f>IF(LEFT(RIGHT('Elegio-Electors'!L1510,2),1)="C",'Elegio-Electors'!L1510,IF(LEFT(RIGHT('Elegio-Electors'!M1510,2),1)="C",'Elegio-Electors'!M1510,""))</f>
        <v/>
      </c>
      <c r="F1510" s="91" t="str">
        <f>IF(LEFT(RIGHT('Elegio-Electors'!L1510,2),1)="O",'Elegio-Electors'!L1510,IF(LEFT(RIGHT('Elegio-Electors'!M1510,2),1)="O",'Elegio-Electors'!M1510,""))</f>
        <v/>
      </c>
      <c r="G1510" s="91" t="str">
        <f t="shared" si="69"/>
        <v>expéditeur:</v>
      </c>
      <c r="H1510" s="91" t="str">
        <f t="shared" si="70"/>
        <v>0 0</v>
      </c>
      <c r="I1510" s="91"/>
      <c r="J1510" s="40" t="str">
        <f t="shared" si="71"/>
        <v>signature obligatoire</v>
      </c>
    </row>
    <row r="1511" spans="1:10" x14ac:dyDescent="0.25">
      <c r="A1511" s="20">
        <f>'Elegio-Electors'!C1511</f>
        <v>0</v>
      </c>
      <c r="B1511" s="20">
        <f>'Elegio-Electors'!B1511</f>
        <v>0</v>
      </c>
      <c r="C1511" s="91">
        <f>IF(Procédure!$C$33=2,'Elegio-Electors'!D1511,Procédure!$C$33)</f>
        <v>0</v>
      </c>
      <c r="D1511" s="20">
        <f>'Elegio-Electors'!E1511</f>
        <v>0</v>
      </c>
      <c r="E1511" s="91" t="str">
        <f>IF(LEFT(RIGHT('Elegio-Electors'!L1511,2),1)="C",'Elegio-Electors'!L1511,IF(LEFT(RIGHT('Elegio-Electors'!M1511,2),1)="C",'Elegio-Electors'!M1511,""))</f>
        <v/>
      </c>
      <c r="F1511" s="91" t="str">
        <f>IF(LEFT(RIGHT('Elegio-Electors'!L1511,2),1)="O",'Elegio-Electors'!L1511,IF(LEFT(RIGHT('Elegio-Electors'!M1511,2),1)="O",'Elegio-Electors'!M1511,""))</f>
        <v/>
      </c>
      <c r="G1511" s="91" t="str">
        <f t="shared" si="69"/>
        <v>expéditeur:</v>
      </c>
      <c r="H1511" s="91" t="str">
        <f t="shared" si="70"/>
        <v>0 0</v>
      </c>
      <c r="I1511" s="91"/>
      <c r="J1511" s="40" t="str">
        <f t="shared" si="71"/>
        <v>signature obligatoire</v>
      </c>
    </row>
    <row r="1512" spans="1:10" x14ac:dyDescent="0.25">
      <c r="A1512" s="20">
        <f>'Elegio-Electors'!C1512</f>
        <v>0</v>
      </c>
      <c r="B1512" s="20">
        <f>'Elegio-Electors'!B1512</f>
        <v>0</v>
      </c>
      <c r="C1512" s="91">
        <f>IF(Procédure!$C$33=2,'Elegio-Electors'!D1512,Procédure!$C$33)</f>
        <v>0</v>
      </c>
      <c r="D1512" s="20">
        <f>'Elegio-Electors'!E1512</f>
        <v>0</v>
      </c>
      <c r="E1512" s="91" t="str">
        <f>IF(LEFT(RIGHT('Elegio-Electors'!L1512,2),1)="C",'Elegio-Electors'!L1512,IF(LEFT(RIGHT('Elegio-Electors'!M1512,2),1)="C",'Elegio-Electors'!M1512,""))</f>
        <v/>
      </c>
      <c r="F1512" s="91" t="str">
        <f>IF(LEFT(RIGHT('Elegio-Electors'!L1512,2),1)="O",'Elegio-Electors'!L1512,IF(LEFT(RIGHT('Elegio-Electors'!M1512,2),1)="O",'Elegio-Electors'!M1512,""))</f>
        <v/>
      </c>
      <c r="G1512" s="91" t="str">
        <f t="shared" si="69"/>
        <v>expéditeur:</v>
      </c>
      <c r="H1512" s="91" t="str">
        <f t="shared" si="70"/>
        <v>0 0</v>
      </c>
      <c r="I1512" s="91"/>
      <c r="J1512" s="40" t="str">
        <f t="shared" si="71"/>
        <v>signature obligatoire</v>
      </c>
    </row>
    <row r="1513" spans="1:10" x14ac:dyDescent="0.25">
      <c r="A1513" s="20">
        <f>'Elegio-Electors'!C1513</f>
        <v>0</v>
      </c>
      <c r="B1513" s="20">
        <f>'Elegio-Electors'!B1513</f>
        <v>0</v>
      </c>
      <c r="C1513" s="91">
        <f>IF(Procédure!$C$33=2,'Elegio-Electors'!D1513,Procédure!$C$33)</f>
        <v>0</v>
      </c>
      <c r="D1513" s="20">
        <f>'Elegio-Electors'!E1513</f>
        <v>0</v>
      </c>
      <c r="E1513" s="91" t="str">
        <f>IF(LEFT(RIGHT('Elegio-Electors'!L1513,2),1)="C",'Elegio-Electors'!L1513,IF(LEFT(RIGHT('Elegio-Electors'!M1513,2),1)="C",'Elegio-Electors'!M1513,""))</f>
        <v/>
      </c>
      <c r="F1513" s="91" t="str">
        <f>IF(LEFT(RIGHT('Elegio-Electors'!L1513,2),1)="O",'Elegio-Electors'!L1513,IF(LEFT(RIGHT('Elegio-Electors'!M1513,2),1)="O",'Elegio-Electors'!M1513,""))</f>
        <v/>
      </c>
      <c r="G1513" s="91" t="str">
        <f t="shared" si="69"/>
        <v>expéditeur:</v>
      </c>
      <c r="H1513" s="91" t="str">
        <f t="shared" si="70"/>
        <v>0 0</v>
      </c>
      <c r="I1513" s="91"/>
      <c r="J1513" s="40" t="str">
        <f t="shared" si="71"/>
        <v>signature obligatoire</v>
      </c>
    </row>
    <row r="1514" spans="1:10" x14ac:dyDescent="0.25">
      <c r="A1514" s="20">
        <f>'Elegio-Electors'!C1514</f>
        <v>0</v>
      </c>
      <c r="B1514" s="20">
        <f>'Elegio-Electors'!B1514</f>
        <v>0</v>
      </c>
      <c r="C1514" s="91">
        <f>IF(Procédure!$C$33=2,'Elegio-Electors'!D1514,Procédure!$C$33)</f>
        <v>0</v>
      </c>
      <c r="D1514" s="20">
        <f>'Elegio-Electors'!E1514</f>
        <v>0</v>
      </c>
      <c r="E1514" s="91" t="str">
        <f>IF(LEFT(RIGHT('Elegio-Electors'!L1514,2),1)="C",'Elegio-Electors'!L1514,IF(LEFT(RIGHT('Elegio-Electors'!M1514,2),1)="C",'Elegio-Electors'!M1514,""))</f>
        <v/>
      </c>
      <c r="F1514" s="91" t="str">
        <f>IF(LEFT(RIGHT('Elegio-Electors'!L1514,2),1)="O",'Elegio-Electors'!L1514,IF(LEFT(RIGHT('Elegio-Electors'!M1514,2),1)="O",'Elegio-Electors'!M1514,""))</f>
        <v/>
      </c>
      <c r="G1514" s="91" t="str">
        <f t="shared" si="69"/>
        <v>expéditeur:</v>
      </c>
      <c r="H1514" s="91" t="str">
        <f t="shared" si="70"/>
        <v>0 0</v>
      </c>
      <c r="I1514" s="91"/>
      <c r="J1514" s="40" t="str">
        <f t="shared" si="71"/>
        <v>signature obligatoire</v>
      </c>
    </row>
    <row r="1515" spans="1:10" x14ac:dyDescent="0.25">
      <c r="A1515" s="20">
        <f>'Elegio-Electors'!C1515</f>
        <v>0</v>
      </c>
      <c r="B1515" s="20">
        <f>'Elegio-Electors'!B1515</f>
        <v>0</v>
      </c>
      <c r="C1515" s="91">
        <f>IF(Procédure!$C$33=2,'Elegio-Electors'!D1515,Procédure!$C$33)</f>
        <v>0</v>
      </c>
      <c r="D1515" s="20">
        <f>'Elegio-Electors'!E1515</f>
        <v>0</v>
      </c>
      <c r="E1515" s="91" t="str">
        <f>IF(LEFT(RIGHT('Elegio-Electors'!L1515,2),1)="C",'Elegio-Electors'!L1515,IF(LEFT(RIGHT('Elegio-Electors'!M1515,2),1)="C",'Elegio-Electors'!M1515,""))</f>
        <v/>
      </c>
      <c r="F1515" s="91" t="str">
        <f>IF(LEFT(RIGHT('Elegio-Electors'!L1515,2),1)="O",'Elegio-Electors'!L1515,IF(LEFT(RIGHT('Elegio-Electors'!M1515,2),1)="O",'Elegio-Electors'!M1515,""))</f>
        <v/>
      </c>
      <c r="G1515" s="91" t="str">
        <f t="shared" si="69"/>
        <v>expéditeur:</v>
      </c>
      <c r="H1515" s="91" t="str">
        <f t="shared" si="70"/>
        <v>0 0</v>
      </c>
      <c r="I1515" s="91"/>
      <c r="J1515" s="40" t="str">
        <f t="shared" si="71"/>
        <v>signature obligatoire</v>
      </c>
    </row>
    <row r="1516" spans="1:10" x14ac:dyDescent="0.25">
      <c r="A1516" s="20">
        <f>'Elegio-Electors'!C1516</f>
        <v>0</v>
      </c>
      <c r="B1516" s="20">
        <f>'Elegio-Electors'!B1516</f>
        <v>0</v>
      </c>
      <c r="C1516" s="91">
        <f>IF(Procédure!$C$33=2,'Elegio-Electors'!D1516,Procédure!$C$33)</f>
        <v>0</v>
      </c>
      <c r="D1516" s="20">
        <f>'Elegio-Electors'!E1516</f>
        <v>0</v>
      </c>
      <c r="E1516" s="91" t="str">
        <f>IF(LEFT(RIGHT('Elegio-Electors'!L1516,2),1)="C",'Elegio-Electors'!L1516,IF(LEFT(RIGHT('Elegio-Electors'!M1516,2),1)="C",'Elegio-Electors'!M1516,""))</f>
        <v/>
      </c>
      <c r="F1516" s="91" t="str">
        <f>IF(LEFT(RIGHT('Elegio-Electors'!L1516,2),1)="O",'Elegio-Electors'!L1516,IF(LEFT(RIGHT('Elegio-Electors'!M1516,2),1)="O",'Elegio-Electors'!M1516,""))</f>
        <v/>
      </c>
      <c r="G1516" s="91" t="str">
        <f t="shared" si="69"/>
        <v>expéditeur:</v>
      </c>
      <c r="H1516" s="91" t="str">
        <f t="shared" si="70"/>
        <v>0 0</v>
      </c>
      <c r="I1516" s="91"/>
      <c r="J1516" s="40" t="str">
        <f t="shared" si="71"/>
        <v>signature obligatoire</v>
      </c>
    </row>
    <row r="1517" spans="1:10" x14ac:dyDescent="0.25">
      <c r="A1517" s="20">
        <f>'Elegio-Electors'!C1517</f>
        <v>0</v>
      </c>
      <c r="B1517" s="20">
        <f>'Elegio-Electors'!B1517</f>
        <v>0</v>
      </c>
      <c r="C1517" s="91">
        <f>IF(Procédure!$C$33=2,'Elegio-Electors'!D1517,Procédure!$C$33)</f>
        <v>0</v>
      </c>
      <c r="D1517" s="20">
        <f>'Elegio-Electors'!E1517</f>
        <v>0</v>
      </c>
      <c r="E1517" s="91" t="str">
        <f>IF(LEFT(RIGHT('Elegio-Electors'!L1517,2),1)="C",'Elegio-Electors'!L1517,IF(LEFT(RIGHT('Elegio-Electors'!M1517,2),1)="C",'Elegio-Electors'!M1517,""))</f>
        <v/>
      </c>
      <c r="F1517" s="91" t="str">
        <f>IF(LEFT(RIGHT('Elegio-Electors'!L1517,2),1)="O",'Elegio-Electors'!L1517,IF(LEFT(RIGHT('Elegio-Electors'!M1517,2),1)="O",'Elegio-Electors'!M1517,""))</f>
        <v/>
      </c>
      <c r="G1517" s="91" t="str">
        <f t="shared" si="69"/>
        <v>expéditeur:</v>
      </c>
      <c r="H1517" s="91" t="str">
        <f t="shared" si="70"/>
        <v>0 0</v>
      </c>
      <c r="I1517" s="91"/>
      <c r="J1517" s="40" t="str">
        <f t="shared" si="71"/>
        <v>signature obligatoire</v>
      </c>
    </row>
    <row r="1518" spans="1:10" x14ac:dyDescent="0.25">
      <c r="A1518" s="20">
        <f>'Elegio-Electors'!C1518</f>
        <v>0</v>
      </c>
      <c r="B1518" s="20">
        <f>'Elegio-Electors'!B1518</f>
        <v>0</v>
      </c>
      <c r="C1518" s="91">
        <f>IF(Procédure!$C$33=2,'Elegio-Electors'!D1518,Procédure!$C$33)</f>
        <v>0</v>
      </c>
      <c r="D1518" s="20">
        <f>'Elegio-Electors'!E1518</f>
        <v>0</v>
      </c>
      <c r="E1518" s="91" t="str">
        <f>IF(LEFT(RIGHT('Elegio-Electors'!L1518,2),1)="C",'Elegio-Electors'!L1518,IF(LEFT(RIGHT('Elegio-Electors'!M1518,2),1)="C",'Elegio-Electors'!M1518,""))</f>
        <v/>
      </c>
      <c r="F1518" s="91" t="str">
        <f>IF(LEFT(RIGHT('Elegio-Electors'!L1518,2),1)="O",'Elegio-Electors'!L1518,IF(LEFT(RIGHT('Elegio-Electors'!M1518,2),1)="O",'Elegio-Electors'!M1518,""))</f>
        <v/>
      </c>
      <c r="G1518" s="91" t="str">
        <f t="shared" si="69"/>
        <v>expéditeur:</v>
      </c>
      <c r="H1518" s="91" t="str">
        <f t="shared" si="70"/>
        <v>0 0</v>
      </c>
      <c r="I1518" s="91"/>
      <c r="J1518" s="40" t="str">
        <f t="shared" si="71"/>
        <v>signature obligatoire</v>
      </c>
    </row>
    <row r="1519" spans="1:10" x14ac:dyDescent="0.25">
      <c r="A1519" s="20">
        <f>'Elegio-Electors'!C1519</f>
        <v>0</v>
      </c>
      <c r="B1519" s="20">
        <f>'Elegio-Electors'!B1519</f>
        <v>0</v>
      </c>
      <c r="C1519" s="91">
        <f>IF(Procédure!$C$33=2,'Elegio-Electors'!D1519,Procédure!$C$33)</f>
        <v>0</v>
      </c>
      <c r="D1519" s="20">
        <f>'Elegio-Electors'!E1519</f>
        <v>0</v>
      </c>
      <c r="E1519" s="91" t="str">
        <f>IF(LEFT(RIGHT('Elegio-Electors'!L1519,2),1)="C",'Elegio-Electors'!L1519,IF(LEFT(RIGHT('Elegio-Electors'!M1519,2),1)="C",'Elegio-Electors'!M1519,""))</f>
        <v/>
      </c>
      <c r="F1519" s="91" t="str">
        <f>IF(LEFT(RIGHT('Elegio-Electors'!L1519,2),1)="O",'Elegio-Electors'!L1519,IF(LEFT(RIGHT('Elegio-Electors'!M1519,2),1)="O",'Elegio-Electors'!M1519,""))</f>
        <v/>
      </c>
      <c r="G1519" s="91" t="str">
        <f t="shared" si="69"/>
        <v>expéditeur:</v>
      </c>
      <c r="H1519" s="91" t="str">
        <f t="shared" si="70"/>
        <v>0 0</v>
      </c>
      <c r="I1519" s="91"/>
      <c r="J1519" s="40" t="str">
        <f t="shared" si="71"/>
        <v>signature obligatoire</v>
      </c>
    </row>
    <row r="1520" spans="1:10" x14ac:dyDescent="0.25">
      <c r="A1520" s="20">
        <f>'Elegio-Electors'!C1520</f>
        <v>0</v>
      </c>
      <c r="B1520" s="20">
        <f>'Elegio-Electors'!B1520</f>
        <v>0</v>
      </c>
      <c r="C1520" s="91">
        <f>IF(Procédure!$C$33=2,'Elegio-Electors'!D1520,Procédure!$C$33)</f>
        <v>0</v>
      </c>
      <c r="D1520" s="20">
        <f>'Elegio-Electors'!E1520</f>
        <v>0</v>
      </c>
      <c r="E1520" s="91" t="str">
        <f>IF(LEFT(RIGHT('Elegio-Electors'!L1520,2),1)="C",'Elegio-Electors'!L1520,IF(LEFT(RIGHT('Elegio-Electors'!M1520,2),1)="C",'Elegio-Electors'!M1520,""))</f>
        <v/>
      </c>
      <c r="F1520" s="91" t="str">
        <f>IF(LEFT(RIGHT('Elegio-Electors'!L1520,2),1)="O",'Elegio-Electors'!L1520,IF(LEFT(RIGHT('Elegio-Electors'!M1520,2),1)="O",'Elegio-Electors'!M1520,""))</f>
        <v/>
      </c>
      <c r="G1520" s="91" t="str">
        <f t="shared" si="69"/>
        <v>expéditeur:</v>
      </c>
      <c r="H1520" s="91" t="str">
        <f t="shared" si="70"/>
        <v>0 0</v>
      </c>
      <c r="I1520" s="91"/>
      <c r="J1520" s="40" t="str">
        <f t="shared" si="71"/>
        <v>signature obligatoire</v>
      </c>
    </row>
    <row r="1521" spans="1:10" x14ac:dyDescent="0.25">
      <c r="A1521" s="20">
        <f>'Elegio-Electors'!C1521</f>
        <v>0</v>
      </c>
      <c r="B1521" s="20">
        <f>'Elegio-Electors'!B1521</f>
        <v>0</v>
      </c>
      <c r="C1521" s="91">
        <f>IF(Procédure!$C$33=2,'Elegio-Electors'!D1521,Procédure!$C$33)</f>
        <v>0</v>
      </c>
      <c r="D1521" s="20">
        <f>'Elegio-Electors'!E1521</f>
        <v>0</v>
      </c>
      <c r="E1521" s="91" t="str">
        <f>IF(LEFT(RIGHT('Elegio-Electors'!L1521,2),1)="C",'Elegio-Electors'!L1521,IF(LEFT(RIGHT('Elegio-Electors'!M1521,2),1)="C",'Elegio-Electors'!M1521,""))</f>
        <v/>
      </c>
      <c r="F1521" s="91" t="str">
        <f>IF(LEFT(RIGHT('Elegio-Electors'!L1521,2),1)="O",'Elegio-Electors'!L1521,IF(LEFT(RIGHT('Elegio-Electors'!M1521,2),1)="O",'Elegio-Electors'!M1521,""))</f>
        <v/>
      </c>
      <c r="G1521" s="91" t="str">
        <f t="shared" si="69"/>
        <v>expéditeur:</v>
      </c>
      <c r="H1521" s="91" t="str">
        <f t="shared" si="70"/>
        <v>0 0</v>
      </c>
      <c r="I1521" s="91"/>
      <c r="J1521" s="40" t="str">
        <f t="shared" si="71"/>
        <v>signature obligatoire</v>
      </c>
    </row>
    <row r="1522" spans="1:10" x14ac:dyDescent="0.25">
      <c r="A1522" s="20">
        <f>'Elegio-Electors'!C1522</f>
        <v>0</v>
      </c>
      <c r="B1522" s="20">
        <f>'Elegio-Electors'!B1522</f>
        <v>0</v>
      </c>
      <c r="C1522" s="91">
        <f>IF(Procédure!$C$33=2,'Elegio-Electors'!D1522,Procédure!$C$33)</f>
        <v>0</v>
      </c>
      <c r="D1522" s="20">
        <f>'Elegio-Electors'!E1522</f>
        <v>0</v>
      </c>
      <c r="E1522" s="91" t="str">
        <f>IF(LEFT(RIGHT('Elegio-Electors'!L1522,2),1)="C",'Elegio-Electors'!L1522,IF(LEFT(RIGHT('Elegio-Electors'!M1522,2),1)="C",'Elegio-Electors'!M1522,""))</f>
        <v/>
      </c>
      <c r="F1522" s="91" t="str">
        <f>IF(LEFT(RIGHT('Elegio-Electors'!L1522,2),1)="O",'Elegio-Electors'!L1522,IF(LEFT(RIGHT('Elegio-Electors'!M1522,2),1)="O",'Elegio-Electors'!M1522,""))</f>
        <v/>
      </c>
      <c r="G1522" s="91" t="str">
        <f t="shared" si="69"/>
        <v>expéditeur:</v>
      </c>
      <c r="H1522" s="91" t="str">
        <f t="shared" si="70"/>
        <v>0 0</v>
      </c>
      <c r="I1522" s="91"/>
      <c r="J1522" s="40" t="str">
        <f t="shared" si="71"/>
        <v>signature obligatoire</v>
      </c>
    </row>
    <row r="1523" spans="1:10" x14ac:dyDescent="0.25">
      <c r="A1523" s="20">
        <f>'Elegio-Electors'!C1523</f>
        <v>0</v>
      </c>
      <c r="B1523" s="20">
        <f>'Elegio-Electors'!B1523</f>
        <v>0</v>
      </c>
      <c r="C1523" s="91">
        <f>IF(Procédure!$C$33=2,'Elegio-Electors'!D1523,Procédure!$C$33)</f>
        <v>0</v>
      </c>
      <c r="D1523" s="20">
        <f>'Elegio-Electors'!E1523</f>
        <v>0</v>
      </c>
      <c r="E1523" s="91" t="str">
        <f>IF(LEFT(RIGHT('Elegio-Electors'!L1523,2),1)="C",'Elegio-Electors'!L1523,IF(LEFT(RIGHT('Elegio-Electors'!M1523,2),1)="C",'Elegio-Electors'!M1523,""))</f>
        <v/>
      </c>
      <c r="F1523" s="91" t="str">
        <f>IF(LEFT(RIGHT('Elegio-Electors'!L1523,2),1)="O",'Elegio-Electors'!L1523,IF(LEFT(RIGHT('Elegio-Electors'!M1523,2),1)="O",'Elegio-Electors'!M1523,""))</f>
        <v/>
      </c>
      <c r="G1523" s="91" t="str">
        <f t="shared" si="69"/>
        <v>expéditeur:</v>
      </c>
      <c r="H1523" s="91" t="str">
        <f t="shared" si="70"/>
        <v>0 0</v>
      </c>
      <c r="I1523" s="91"/>
      <c r="J1523" s="40" t="str">
        <f t="shared" si="71"/>
        <v>signature obligatoire</v>
      </c>
    </row>
    <row r="1524" spans="1:10" x14ac:dyDescent="0.25">
      <c r="A1524" s="20">
        <f>'Elegio-Electors'!C1524</f>
        <v>0</v>
      </c>
      <c r="B1524" s="20">
        <f>'Elegio-Electors'!B1524</f>
        <v>0</v>
      </c>
      <c r="C1524" s="91">
        <f>IF(Procédure!$C$33=2,'Elegio-Electors'!D1524,Procédure!$C$33)</f>
        <v>0</v>
      </c>
      <c r="D1524" s="20">
        <f>'Elegio-Electors'!E1524</f>
        <v>0</v>
      </c>
      <c r="E1524" s="91" t="str">
        <f>IF(LEFT(RIGHT('Elegio-Electors'!L1524,2),1)="C",'Elegio-Electors'!L1524,IF(LEFT(RIGHT('Elegio-Electors'!M1524,2),1)="C",'Elegio-Electors'!M1524,""))</f>
        <v/>
      </c>
      <c r="F1524" s="91" t="str">
        <f>IF(LEFT(RIGHT('Elegio-Electors'!L1524,2),1)="O",'Elegio-Electors'!L1524,IF(LEFT(RIGHT('Elegio-Electors'!M1524,2),1)="O",'Elegio-Electors'!M1524,""))</f>
        <v/>
      </c>
      <c r="G1524" s="91" t="str">
        <f t="shared" si="69"/>
        <v>expéditeur:</v>
      </c>
      <c r="H1524" s="91" t="str">
        <f t="shared" si="70"/>
        <v>0 0</v>
      </c>
      <c r="I1524" s="91"/>
      <c r="J1524" s="40" t="str">
        <f t="shared" si="71"/>
        <v>signature obligatoire</v>
      </c>
    </row>
    <row r="1525" spans="1:10" x14ac:dyDescent="0.25">
      <c r="A1525" s="20">
        <f>'Elegio-Electors'!C1525</f>
        <v>0</v>
      </c>
      <c r="B1525" s="20">
        <f>'Elegio-Electors'!B1525</f>
        <v>0</v>
      </c>
      <c r="C1525" s="91">
        <f>IF(Procédure!$C$33=2,'Elegio-Electors'!D1525,Procédure!$C$33)</f>
        <v>0</v>
      </c>
      <c r="D1525" s="20">
        <f>'Elegio-Electors'!E1525</f>
        <v>0</v>
      </c>
      <c r="E1525" s="91" t="str">
        <f>IF(LEFT(RIGHT('Elegio-Electors'!L1525,2),1)="C",'Elegio-Electors'!L1525,IF(LEFT(RIGHT('Elegio-Electors'!M1525,2),1)="C",'Elegio-Electors'!M1525,""))</f>
        <v/>
      </c>
      <c r="F1525" s="91" t="str">
        <f>IF(LEFT(RIGHT('Elegio-Electors'!L1525,2),1)="O",'Elegio-Electors'!L1525,IF(LEFT(RIGHT('Elegio-Electors'!M1525,2),1)="O",'Elegio-Electors'!M1525,""))</f>
        <v/>
      </c>
      <c r="G1525" s="91" t="str">
        <f t="shared" si="69"/>
        <v>expéditeur:</v>
      </c>
      <c r="H1525" s="91" t="str">
        <f t="shared" si="70"/>
        <v>0 0</v>
      </c>
      <c r="I1525" s="91"/>
      <c r="J1525" s="40" t="str">
        <f t="shared" si="71"/>
        <v>signature obligatoire</v>
      </c>
    </row>
    <row r="1526" spans="1:10" x14ac:dyDescent="0.25">
      <c r="A1526" s="20">
        <f>'Elegio-Electors'!C1526</f>
        <v>0</v>
      </c>
      <c r="B1526" s="20">
        <f>'Elegio-Electors'!B1526</f>
        <v>0</v>
      </c>
      <c r="C1526" s="91">
        <f>IF(Procédure!$C$33=2,'Elegio-Electors'!D1526,Procédure!$C$33)</f>
        <v>0</v>
      </c>
      <c r="D1526" s="20">
        <f>'Elegio-Electors'!E1526</f>
        <v>0</v>
      </c>
      <c r="E1526" s="91" t="str">
        <f>IF(LEFT(RIGHT('Elegio-Electors'!L1526,2),1)="C",'Elegio-Electors'!L1526,IF(LEFT(RIGHT('Elegio-Electors'!M1526,2),1)="C",'Elegio-Electors'!M1526,""))</f>
        <v/>
      </c>
      <c r="F1526" s="91" t="str">
        <f>IF(LEFT(RIGHT('Elegio-Electors'!L1526,2),1)="O",'Elegio-Electors'!L1526,IF(LEFT(RIGHT('Elegio-Electors'!M1526,2),1)="O",'Elegio-Electors'!M1526,""))</f>
        <v/>
      </c>
      <c r="G1526" s="91" t="str">
        <f t="shared" si="69"/>
        <v>expéditeur:</v>
      </c>
      <c r="H1526" s="91" t="str">
        <f t="shared" si="70"/>
        <v>0 0</v>
      </c>
      <c r="I1526" s="91"/>
      <c r="J1526" s="40" t="str">
        <f t="shared" si="71"/>
        <v>signature obligatoire</v>
      </c>
    </row>
    <row r="1527" spans="1:10" x14ac:dyDescent="0.25">
      <c r="A1527" s="20">
        <f>'Elegio-Electors'!C1527</f>
        <v>0</v>
      </c>
      <c r="B1527" s="20">
        <f>'Elegio-Electors'!B1527</f>
        <v>0</v>
      </c>
      <c r="C1527" s="91">
        <f>IF(Procédure!$C$33=2,'Elegio-Electors'!D1527,Procédure!$C$33)</f>
        <v>0</v>
      </c>
      <c r="D1527" s="20">
        <f>'Elegio-Electors'!E1527</f>
        <v>0</v>
      </c>
      <c r="E1527" s="91" t="str">
        <f>IF(LEFT(RIGHT('Elegio-Electors'!L1527,2),1)="C",'Elegio-Electors'!L1527,IF(LEFT(RIGHT('Elegio-Electors'!M1527,2),1)="C",'Elegio-Electors'!M1527,""))</f>
        <v/>
      </c>
      <c r="F1527" s="91" t="str">
        <f>IF(LEFT(RIGHT('Elegio-Electors'!L1527,2),1)="O",'Elegio-Electors'!L1527,IF(LEFT(RIGHT('Elegio-Electors'!M1527,2),1)="O",'Elegio-Electors'!M1527,""))</f>
        <v/>
      </c>
      <c r="G1527" s="91" t="str">
        <f t="shared" si="69"/>
        <v>expéditeur:</v>
      </c>
      <c r="H1527" s="91" t="str">
        <f t="shared" si="70"/>
        <v>0 0</v>
      </c>
      <c r="I1527" s="91"/>
      <c r="J1527" s="40" t="str">
        <f t="shared" si="71"/>
        <v>signature obligatoire</v>
      </c>
    </row>
    <row r="1528" spans="1:10" x14ac:dyDescent="0.25">
      <c r="A1528" s="20">
        <f>'Elegio-Electors'!C1528</f>
        <v>0</v>
      </c>
      <c r="B1528" s="20">
        <f>'Elegio-Electors'!B1528</f>
        <v>0</v>
      </c>
      <c r="C1528" s="91">
        <f>IF(Procédure!$C$33=2,'Elegio-Electors'!D1528,Procédure!$C$33)</f>
        <v>0</v>
      </c>
      <c r="D1528" s="20">
        <f>'Elegio-Electors'!E1528</f>
        <v>0</v>
      </c>
      <c r="E1528" s="91" t="str">
        <f>IF(LEFT(RIGHT('Elegio-Electors'!L1528,2),1)="C",'Elegio-Electors'!L1528,IF(LEFT(RIGHT('Elegio-Electors'!M1528,2),1)="C",'Elegio-Electors'!M1528,""))</f>
        <v/>
      </c>
      <c r="F1528" s="91" t="str">
        <f>IF(LEFT(RIGHT('Elegio-Electors'!L1528,2),1)="O",'Elegio-Electors'!L1528,IF(LEFT(RIGHT('Elegio-Electors'!M1528,2),1)="O",'Elegio-Electors'!M1528,""))</f>
        <v/>
      </c>
      <c r="G1528" s="91" t="str">
        <f t="shared" si="69"/>
        <v>expéditeur:</v>
      </c>
      <c r="H1528" s="91" t="str">
        <f t="shared" si="70"/>
        <v>0 0</v>
      </c>
      <c r="I1528" s="91"/>
      <c r="J1528" s="40" t="str">
        <f t="shared" si="71"/>
        <v>signature obligatoire</v>
      </c>
    </row>
    <row r="1529" spans="1:10" x14ac:dyDescent="0.25">
      <c r="A1529" s="20">
        <f>'Elegio-Electors'!C1529</f>
        <v>0</v>
      </c>
      <c r="B1529" s="20">
        <f>'Elegio-Electors'!B1529</f>
        <v>0</v>
      </c>
      <c r="C1529" s="91">
        <f>IF(Procédure!$C$33=2,'Elegio-Electors'!D1529,Procédure!$C$33)</f>
        <v>0</v>
      </c>
      <c r="D1529" s="20">
        <f>'Elegio-Electors'!E1529</f>
        <v>0</v>
      </c>
      <c r="E1529" s="91" t="str">
        <f>IF(LEFT(RIGHT('Elegio-Electors'!L1529,2),1)="C",'Elegio-Electors'!L1529,IF(LEFT(RIGHT('Elegio-Electors'!M1529,2),1)="C",'Elegio-Electors'!M1529,""))</f>
        <v/>
      </c>
      <c r="F1529" s="91" t="str">
        <f>IF(LEFT(RIGHT('Elegio-Electors'!L1529,2),1)="O",'Elegio-Electors'!L1529,IF(LEFT(RIGHT('Elegio-Electors'!M1529,2),1)="O",'Elegio-Electors'!M1529,""))</f>
        <v/>
      </c>
      <c r="G1529" s="91" t="str">
        <f t="shared" si="69"/>
        <v>expéditeur:</v>
      </c>
      <c r="H1529" s="91" t="str">
        <f t="shared" si="70"/>
        <v>0 0</v>
      </c>
      <c r="I1529" s="91"/>
      <c r="J1529" s="40" t="str">
        <f t="shared" si="71"/>
        <v>signature obligatoire</v>
      </c>
    </row>
    <row r="1530" spans="1:10" x14ac:dyDescent="0.25">
      <c r="A1530" s="20">
        <f>'Elegio-Electors'!C1530</f>
        <v>0</v>
      </c>
      <c r="B1530" s="20">
        <f>'Elegio-Electors'!B1530</f>
        <v>0</v>
      </c>
      <c r="C1530" s="91">
        <f>IF(Procédure!$C$33=2,'Elegio-Electors'!D1530,Procédure!$C$33)</f>
        <v>0</v>
      </c>
      <c r="D1530" s="20">
        <f>'Elegio-Electors'!E1530</f>
        <v>0</v>
      </c>
      <c r="E1530" s="91" t="str">
        <f>IF(LEFT(RIGHT('Elegio-Electors'!L1530,2),1)="C",'Elegio-Electors'!L1530,IF(LEFT(RIGHT('Elegio-Electors'!M1530,2),1)="C",'Elegio-Electors'!M1530,""))</f>
        <v/>
      </c>
      <c r="F1530" s="91" t="str">
        <f>IF(LEFT(RIGHT('Elegio-Electors'!L1530,2),1)="O",'Elegio-Electors'!L1530,IF(LEFT(RIGHT('Elegio-Electors'!M1530,2),1)="O",'Elegio-Electors'!M1530,""))</f>
        <v/>
      </c>
      <c r="G1530" s="91" t="str">
        <f t="shared" si="69"/>
        <v>expéditeur:</v>
      </c>
      <c r="H1530" s="91" t="str">
        <f t="shared" si="70"/>
        <v>0 0</v>
      </c>
      <c r="I1530" s="91"/>
      <c r="J1530" s="40" t="str">
        <f t="shared" si="71"/>
        <v>signature obligatoire</v>
      </c>
    </row>
    <row r="1531" spans="1:10" x14ac:dyDescent="0.25">
      <c r="A1531" s="20">
        <f>'Elegio-Electors'!C1531</f>
        <v>0</v>
      </c>
      <c r="B1531" s="20">
        <f>'Elegio-Electors'!B1531</f>
        <v>0</v>
      </c>
      <c r="C1531" s="91">
        <f>IF(Procédure!$C$33=2,'Elegio-Electors'!D1531,Procédure!$C$33)</f>
        <v>0</v>
      </c>
      <c r="D1531" s="20">
        <f>'Elegio-Electors'!E1531</f>
        <v>0</v>
      </c>
      <c r="E1531" s="91" t="str">
        <f>IF(LEFT(RIGHT('Elegio-Electors'!L1531,2),1)="C",'Elegio-Electors'!L1531,IF(LEFT(RIGHT('Elegio-Electors'!M1531,2),1)="C",'Elegio-Electors'!M1531,""))</f>
        <v/>
      </c>
      <c r="F1531" s="91" t="str">
        <f>IF(LEFT(RIGHT('Elegio-Electors'!L1531,2),1)="O",'Elegio-Electors'!L1531,IF(LEFT(RIGHT('Elegio-Electors'!M1531,2),1)="O",'Elegio-Electors'!M1531,""))</f>
        <v/>
      </c>
      <c r="G1531" s="91" t="str">
        <f t="shared" si="69"/>
        <v>expéditeur:</v>
      </c>
      <c r="H1531" s="91" t="str">
        <f t="shared" si="70"/>
        <v>0 0</v>
      </c>
      <c r="I1531" s="91"/>
      <c r="J1531" s="40" t="str">
        <f t="shared" si="71"/>
        <v>signature obligatoire</v>
      </c>
    </row>
    <row r="1532" spans="1:10" x14ac:dyDescent="0.25">
      <c r="A1532" s="20">
        <f>'Elegio-Electors'!C1532</f>
        <v>0</v>
      </c>
      <c r="B1532" s="20">
        <f>'Elegio-Electors'!B1532</f>
        <v>0</v>
      </c>
      <c r="C1532" s="91">
        <f>IF(Procédure!$C$33=2,'Elegio-Electors'!D1532,Procédure!$C$33)</f>
        <v>0</v>
      </c>
      <c r="D1532" s="20">
        <f>'Elegio-Electors'!E1532</f>
        <v>0</v>
      </c>
      <c r="E1532" s="91" t="str">
        <f>IF(LEFT(RIGHT('Elegio-Electors'!L1532,2),1)="C",'Elegio-Electors'!L1532,IF(LEFT(RIGHT('Elegio-Electors'!M1532,2),1)="C",'Elegio-Electors'!M1532,""))</f>
        <v/>
      </c>
      <c r="F1532" s="91" t="str">
        <f>IF(LEFT(RIGHT('Elegio-Electors'!L1532,2),1)="O",'Elegio-Electors'!L1532,IF(LEFT(RIGHT('Elegio-Electors'!M1532,2),1)="O",'Elegio-Electors'!M1532,""))</f>
        <v/>
      </c>
      <c r="G1532" s="91" t="str">
        <f t="shared" si="69"/>
        <v>expéditeur:</v>
      </c>
      <c r="H1532" s="91" t="str">
        <f t="shared" si="70"/>
        <v>0 0</v>
      </c>
      <c r="I1532" s="91"/>
      <c r="J1532" s="40" t="str">
        <f t="shared" si="71"/>
        <v>signature obligatoire</v>
      </c>
    </row>
    <row r="1533" spans="1:10" x14ac:dyDescent="0.25">
      <c r="A1533" s="20">
        <f>'Elegio-Electors'!C1533</f>
        <v>0</v>
      </c>
      <c r="B1533" s="20">
        <f>'Elegio-Electors'!B1533</f>
        <v>0</v>
      </c>
      <c r="C1533" s="91">
        <f>IF(Procédure!$C$33=2,'Elegio-Electors'!D1533,Procédure!$C$33)</f>
        <v>0</v>
      </c>
      <c r="D1533" s="20">
        <f>'Elegio-Electors'!E1533</f>
        <v>0</v>
      </c>
      <c r="E1533" s="91" t="str">
        <f>IF(LEFT(RIGHT('Elegio-Electors'!L1533,2),1)="C",'Elegio-Electors'!L1533,IF(LEFT(RIGHT('Elegio-Electors'!M1533,2),1)="C",'Elegio-Electors'!M1533,""))</f>
        <v/>
      </c>
      <c r="F1533" s="91" t="str">
        <f>IF(LEFT(RIGHT('Elegio-Electors'!L1533,2),1)="O",'Elegio-Electors'!L1533,IF(LEFT(RIGHT('Elegio-Electors'!M1533,2),1)="O",'Elegio-Electors'!M1533,""))</f>
        <v/>
      </c>
      <c r="G1533" s="91" t="str">
        <f t="shared" si="69"/>
        <v>expéditeur:</v>
      </c>
      <c r="H1533" s="91" t="str">
        <f t="shared" si="70"/>
        <v>0 0</v>
      </c>
      <c r="I1533" s="91"/>
      <c r="J1533" s="40" t="str">
        <f t="shared" si="71"/>
        <v>signature obligatoire</v>
      </c>
    </row>
    <row r="1534" spans="1:10" x14ac:dyDescent="0.25">
      <c r="A1534" s="20">
        <f>'Elegio-Electors'!C1534</f>
        <v>0</v>
      </c>
      <c r="B1534" s="20">
        <f>'Elegio-Electors'!B1534</f>
        <v>0</v>
      </c>
      <c r="C1534" s="91">
        <f>IF(Procédure!$C$33=2,'Elegio-Electors'!D1534,Procédure!$C$33)</f>
        <v>0</v>
      </c>
      <c r="D1534" s="20">
        <f>'Elegio-Electors'!E1534</f>
        <v>0</v>
      </c>
      <c r="E1534" s="91" t="str">
        <f>IF(LEFT(RIGHT('Elegio-Electors'!L1534,2),1)="C",'Elegio-Electors'!L1534,IF(LEFT(RIGHT('Elegio-Electors'!M1534,2),1)="C",'Elegio-Electors'!M1534,""))</f>
        <v/>
      </c>
      <c r="F1534" s="91" t="str">
        <f>IF(LEFT(RIGHT('Elegio-Electors'!L1534,2),1)="O",'Elegio-Electors'!L1534,IF(LEFT(RIGHT('Elegio-Electors'!M1534,2),1)="O",'Elegio-Electors'!M1534,""))</f>
        <v/>
      </c>
      <c r="G1534" s="91" t="str">
        <f t="shared" si="69"/>
        <v>expéditeur:</v>
      </c>
      <c r="H1534" s="91" t="str">
        <f t="shared" si="70"/>
        <v>0 0</v>
      </c>
      <c r="I1534" s="91"/>
      <c r="J1534" s="40" t="str">
        <f t="shared" si="71"/>
        <v>signature obligatoire</v>
      </c>
    </row>
    <row r="1535" spans="1:10" x14ac:dyDescent="0.25">
      <c r="A1535" s="20">
        <f>'Elegio-Electors'!C1535</f>
        <v>0</v>
      </c>
      <c r="B1535" s="20">
        <f>'Elegio-Electors'!B1535</f>
        <v>0</v>
      </c>
      <c r="C1535" s="91">
        <f>IF(Procédure!$C$33=2,'Elegio-Electors'!D1535,Procédure!$C$33)</f>
        <v>0</v>
      </c>
      <c r="D1535" s="20">
        <f>'Elegio-Electors'!E1535</f>
        <v>0</v>
      </c>
      <c r="E1535" s="91" t="str">
        <f>IF(LEFT(RIGHT('Elegio-Electors'!L1535,2),1)="C",'Elegio-Electors'!L1535,IF(LEFT(RIGHT('Elegio-Electors'!M1535,2),1)="C",'Elegio-Electors'!M1535,""))</f>
        <v/>
      </c>
      <c r="F1535" s="91" t="str">
        <f>IF(LEFT(RIGHT('Elegio-Electors'!L1535,2),1)="O",'Elegio-Electors'!L1535,IF(LEFT(RIGHT('Elegio-Electors'!M1535,2),1)="O",'Elegio-Electors'!M1535,""))</f>
        <v/>
      </c>
      <c r="G1535" s="91" t="str">
        <f t="shared" si="69"/>
        <v>expéditeur:</v>
      </c>
      <c r="H1535" s="91" t="str">
        <f t="shared" si="70"/>
        <v>0 0</v>
      </c>
      <c r="I1535" s="91"/>
      <c r="J1535" s="40" t="str">
        <f t="shared" si="71"/>
        <v>signature obligatoire</v>
      </c>
    </row>
    <row r="1536" spans="1:10" x14ac:dyDescent="0.25">
      <c r="A1536" s="20">
        <f>'Elegio-Electors'!C1536</f>
        <v>0</v>
      </c>
      <c r="B1536" s="20">
        <f>'Elegio-Electors'!B1536</f>
        <v>0</v>
      </c>
      <c r="C1536" s="91">
        <f>IF(Procédure!$C$33=2,'Elegio-Electors'!D1536,Procédure!$C$33)</f>
        <v>0</v>
      </c>
      <c r="D1536" s="20">
        <f>'Elegio-Electors'!E1536</f>
        <v>0</v>
      </c>
      <c r="E1536" s="91" t="str">
        <f>IF(LEFT(RIGHT('Elegio-Electors'!L1536,2),1)="C",'Elegio-Electors'!L1536,IF(LEFT(RIGHT('Elegio-Electors'!M1536,2),1)="C",'Elegio-Electors'!M1536,""))</f>
        <v/>
      </c>
      <c r="F1536" s="91" t="str">
        <f>IF(LEFT(RIGHT('Elegio-Electors'!L1536,2),1)="O",'Elegio-Electors'!L1536,IF(LEFT(RIGHT('Elegio-Electors'!M1536,2),1)="O",'Elegio-Electors'!M1536,""))</f>
        <v/>
      </c>
      <c r="G1536" s="91" t="str">
        <f t="shared" si="69"/>
        <v>expéditeur:</v>
      </c>
      <c r="H1536" s="91" t="str">
        <f t="shared" si="70"/>
        <v>0 0</v>
      </c>
      <c r="I1536" s="91"/>
      <c r="J1536" s="40" t="str">
        <f t="shared" si="71"/>
        <v>signature obligatoire</v>
      </c>
    </row>
    <row r="1537" spans="1:10" x14ac:dyDescent="0.25">
      <c r="A1537" s="20">
        <f>'Elegio-Electors'!C1537</f>
        <v>0</v>
      </c>
      <c r="B1537" s="20">
        <f>'Elegio-Electors'!B1537</f>
        <v>0</v>
      </c>
      <c r="C1537" s="91">
        <f>IF(Procédure!$C$33=2,'Elegio-Electors'!D1537,Procédure!$C$33)</f>
        <v>0</v>
      </c>
      <c r="D1537" s="20">
        <f>'Elegio-Electors'!E1537</f>
        <v>0</v>
      </c>
      <c r="E1537" s="91" t="str">
        <f>IF(LEFT(RIGHT('Elegio-Electors'!L1537,2),1)="C",'Elegio-Electors'!L1537,IF(LEFT(RIGHT('Elegio-Electors'!M1537,2),1)="C",'Elegio-Electors'!M1537,""))</f>
        <v/>
      </c>
      <c r="F1537" s="91" t="str">
        <f>IF(LEFT(RIGHT('Elegio-Electors'!L1537,2),1)="O",'Elegio-Electors'!L1537,IF(LEFT(RIGHT('Elegio-Electors'!M1537,2),1)="O",'Elegio-Electors'!M1537,""))</f>
        <v/>
      </c>
      <c r="G1537" s="91" t="str">
        <f t="shared" si="69"/>
        <v>expéditeur:</v>
      </c>
      <c r="H1537" s="91" t="str">
        <f t="shared" si="70"/>
        <v>0 0</v>
      </c>
      <c r="I1537" s="91"/>
      <c r="J1537" s="40" t="str">
        <f t="shared" si="71"/>
        <v>signature obligatoire</v>
      </c>
    </row>
    <row r="1538" spans="1:10" x14ac:dyDescent="0.25">
      <c r="A1538" s="20">
        <f>'Elegio-Electors'!C1538</f>
        <v>0</v>
      </c>
      <c r="B1538" s="20">
        <f>'Elegio-Electors'!B1538</f>
        <v>0</v>
      </c>
      <c r="C1538" s="91">
        <f>IF(Procédure!$C$33=2,'Elegio-Electors'!D1538,Procédure!$C$33)</f>
        <v>0</v>
      </c>
      <c r="D1538" s="20">
        <f>'Elegio-Electors'!E1538</f>
        <v>0</v>
      </c>
      <c r="E1538" s="91" t="str">
        <f>IF(LEFT(RIGHT('Elegio-Electors'!L1538,2),1)="C",'Elegio-Electors'!L1538,IF(LEFT(RIGHT('Elegio-Electors'!M1538,2),1)="C",'Elegio-Electors'!M1538,""))</f>
        <v/>
      </c>
      <c r="F1538" s="91" t="str">
        <f>IF(LEFT(RIGHT('Elegio-Electors'!L1538,2),1)="O",'Elegio-Electors'!L1538,IF(LEFT(RIGHT('Elegio-Electors'!M1538,2),1)="O",'Elegio-Electors'!M1538,""))</f>
        <v/>
      </c>
      <c r="G1538" s="91" t="str">
        <f t="shared" si="69"/>
        <v>expéditeur:</v>
      </c>
      <c r="H1538" s="91" t="str">
        <f t="shared" si="70"/>
        <v>0 0</v>
      </c>
      <c r="I1538" s="91"/>
      <c r="J1538" s="40" t="str">
        <f t="shared" si="71"/>
        <v>signature obligatoire</v>
      </c>
    </row>
    <row r="1539" spans="1:10" x14ac:dyDescent="0.25">
      <c r="A1539" s="20">
        <f>'Elegio-Electors'!C1539</f>
        <v>0</v>
      </c>
      <c r="B1539" s="20">
        <f>'Elegio-Electors'!B1539</f>
        <v>0</v>
      </c>
      <c r="C1539" s="91">
        <f>IF(Procédure!$C$33=2,'Elegio-Electors'!D1539,Procédure!$C$33)</f>
        <v>0</v>
      </c>
      <c r="D1539" s="20">
        <f>'Elegio-Electors'!E1539</f>
        <v>0</v>
      </c>
      <c r="E1539" s="91" t="str">
        <f>IF(LEFT(RIGHT('Elegio-Electors'!L1539,2),1)="C",'Elegio-Electors'!L1539,IF(LEFT(RIGHT('Elegio-Electors'!M1539,2),1)="C",'Elegio-Electors'!M1539,""))</f>
        <v/>
      </c>
      <c r="F1539" s="91" t="str">
        <f>IF(LEFT(RIGHT('Elegio-Electors'!L1539,2),1)="O",'Elegio-Electors'!L1539,IF(LEFT(RIGHT('Elegio-Electors'!M1539,2),1)="O",'Elegio-Electors'!M1539,""))</f>
        <v/>
      </c>
      <c r="G1539" s="91" t="str">
        <f t="shared" ref="G1539:G1602" si="72">IF(C1539="NL","afzender:","expéditeur:")</f>
        <v>expéditeur:</v>
      </c>
      <c r="H1539" s="91" t="str">
        <f t="shared" ref="H1539:H1602" si="73">_xlfn.CONCAT(B1539," ",A1539)</f>
        <v>0 0</v>
      </c>
      <c r="I1539" s="91"/>
      <c r="J1539" s="40" t="str">
        <f t="shared" ref="J1539:J1602" si="74">IF(C1539="NL","handtekening verplicht","signature obligatoire")</f>
        <v>signature obligatoire</v>
      </c>
    </row>
    <row r="1540" spans="1:10" x14ac:dyDescent="0.25">
      <c r="A1540" s="20">
        <f>'Elegio-Electors'!C1540</f>
        <v>0</v>
      </c>
      <c r="B1540" s="20">
        <f>'Elegio-Electors'!B1540</f>
        <v>0</v>
      </c>
      <c r="C1540" s="91">
        <f>IF(Procédure!$C$33=2,'Elegio-Electors'!D1540,Procédure!$C$33)</f>
        <v>0</v>
      </c>
      <c r="D1540" s="20">
        <f>'Elegio-Electors'!E1540</f>
        <v>0</v>
      </c>
      <c r="E1540" s="91" t="str">
        <f>IF(LEFT(RIGHT('Elegio-Electors'!L1540,2),1)="C",'Elegio-Electors'!L1540,IF(LEFT(RIGHT('Elegio-Electors'!M1540,2),1)="C",'Elegio-Electors'!M1540,""))</f>
        <v/>
      </c>
      <c r="F1540" s="91" t="str">
        <f>IF(LEFT(RIGHT('Elegio-Electors'!L1540,2),1)="O",'Elegio-Electors'!L1540,IF(LEFT(RIGHT('Elegio-Electors'!M1540,2),1)="O",'Elegio-Electors'!M1540,""))</f>
        <v/>
      </c>
      <c r="G1540" s="91" t="str">
        <f t="shared" si="72"/>
        <v>expéditeur:</v>
      </c>
      <c r="H1540" s="91" t="str">
        <f t="shared" si="73"/>
        <v>0 0</v>
      </c>
      <c r="I1540" s="91"/>
      <c r="J1540" s="40" t="str">
        <f t="shared" si="74"/>
        <v>signature obligatoire</v>
      </c>
    </row>
    <row r="1541" spans="1:10" x14ac:dyDescent="0.25">
      <c r="A1541" s="20">
        <f>'Elegio-Electors'!C1541</f>
        <v>0</v>
      </c>
      <c r="B1541" s="20">
        <f>'Elegio-Electors'!B1541</f>
        <v>0</v>
      </c>
      <c r="C1541" s="91">
        <f>IF(Procédure!$C$33=2,'Elegio-Electors'!D1541,Procédure!$C$33)</f>
        <v>0</v>
      </c>
      <c r="D1541" s="20">
        <f>'Elegio-Electors'!E1541</f>
        <v>0</v>
      </c>
      <c r="E1541" s="91" t="str">
        <f>IF(LEFT(RIGHT('Elegio-Electors'!L1541,2),1)="C",'Elegio-Electors'!L1541,IF(LEFT(RIGHT('Elegio-Electors'!M1541,2),1)="C",'Elegio-Electors'!M1541,""))</f>
        <v/>
      </c>
      <c r="F1541" s="91" t="str">
        <f>IF(LEFT(RIGHT('Elegio-Electors'!L1541,2),1)="O",'Elegio-Electors'!L1541,IF(LEFT(RIGHT('Elegio-Electors'!M1541,2),1)="O",'Elegio-Electors'!M1541,""))</f>
        <v/>
      </c>
      <c r="G1541" s="91" t="str">
        <f t="shared" si="72"/>
        <v>expéditeur:</v>
      </c>
      <c r="H1541" s="91" t="str">
        <f t="shared" si="73"/>
        <v>0 0</v>
      </c>
      <c r="I1541" s="91"/>
      <c r="J1541" s="40" t="str">
        <f t="shared" si="74"/>
        <v>signature obligatoire</v>
      </c>
    </row>
    <row r="1542" spans="1:10" x14ac:dyDescent="0.25">
      <c r="A1542" s="20">
        <f>'Elegio-Electors'!C1542</f>
        <v>0</v>
      </c>
      <c r="B1542" s="20">
        <f>'Elegio-Electors'!B1542</f>
        <v>0</v>
      </c>
      <c r="C1542" s="91">
        <f>IF(Procédure!$C$33=2,'Elegio-Electors'!D1542,Procédure!$C$33)</f>
        <v>0</v>
      </c>
      <c r="D1542" s="20">
        <f>'Elegio-Electors'!E1542</f>
        <v>0</v>
      </c>
      <c r="E1542" s="91" t="str">
        <f>IF(LEFT(RIGHT('Elegio-Electors'!L1542,2),1)="C",'Elegio-Electors'!L1542,IF(LEFT(RIGHT('Elegio-Electors'!M1542,2),1)="C",'Elegio-Electors'!M1542,""))</f>
        <v/>
      </c>
      <c r="F1542" s="91" t="str">
        <f>IF(LEFT(RIGHT('Elegio-Electors'!L1542,2),1)="O",'Elegio-Electors'!L1542,IF(LEFT(RIGHT('Elegio-Electors'!M1542,2),1)="O",'Elegio-Electors'!M1542,""))</f>
        <v/>
      </c>
      <c r="G1542" s="91" t="str">
        <f t="shared" si="72"/>
        <v>expéditeur:</v>
      </c>
      <c r="H1542" s="91" t="str">
        <f t="shared" si="73"/>
        <v>0 0</v>
      </c>
      <c r="I1542" s="91"/>
      <c r="J1542" s="40" t="str">
        <f t="shared" si="74"/>
        <v>signature obligatoire</v>
      </c>
    </row>
    <row r="1543" spans="1:10" x14ac:dyDescent="0.25">
      <c r="A1543" s="20">
        <f>'Elegio-Electors'!C1543</f>
        <v>0</v>
      </c>
      <c r="B1543" s="20">
        <f>'Elegio-Electors'!B1543</f>
        <v>0</v>
      </c>
      <c r="C1543" s="91">
        <f>IF(Procédure!$C$33=2,'Elegio-Electors'!D1543,Procédure!$C$33)</f>
        <v>0</v>
      </c>
      <c r="D1543" s="20">
        <f>'Elegio-Electors'!E1543</f>
        <v>0</v>
      </c>
      <c r="E1543" s="91" t="str">
        <f>IF(LEFT(RIGHT('Elegio-Electors'!L1543,2),1)="C",'Elegio-Electors'!L1543,IF(LEFT(RIGHT('Elegio-Electors'!M1543,2),1)="C",'Elegio-Electors'!M1543,""))</f>
        <v/>
      </c>
      <c r="F1543" s="91" t="str">
        <f>IF(LEFT(RIGHT('Elegio-Electors'!L1543,2),1)="O",'Elegio-Electors'!L1543,IF(LEFT(RIGHT('Elegio-Electors'!M1543,2),1)="O",'Elegio-Electors'!M1543,""))</f>
        <v/>
      </c>
      <c r="G1543" s="91" t="str">
        <f t="shared" si="72"/>
        <v>expéditeur:</v>
      </c>
      <c r="H1543" s="91" t="str">
        <f t="shared" si="73"/>
        <v>0 0</v>
      </c>
      <c r="I1543" s="91"/>
      <c r="J1543" s="40" t="str">
        <f t="shared" si="74"/>
        <v>signature obligatoire</v>
      </c>
    </row>
    <row r="1544" spans="1:10" x14ac:dyDescent="0.25">
      <c r="A1544" s="20">
        <f>'Elegio-Electors'!C1544</f>
        <v>0</v>
      </c>
      <c r="B1544" s="20">
        <f>'Elegio-Electors'!B1544</f>
        <v>0</v>
      </c>
      <c r="C1544" s="91">
        <f>IF(Procédure!$C$33=2,'Elegio-Electors'!D1544,Procédure!$C$33)</f>
        <v>0</v>
      </c>
      <c r="D1544" s="20">
        <f>'Elegio-Electors'!E1544</f>
        <v>0</v>
      </c>
      <c r="E1544" s="91" t="str">
        <f>IF(LEFT(RIGHT('Elegio-Electors'!L1544,2),1)="C",'Elegio-Electors'!L1544,IF(LEFT(RIGHT('Elegio-Electors'!M1544,2),1)="C",'Elegio-Electors'!M1544,""))</f>
        <v/>
      </c>
      <c r="F1544" s="91" t="str">
        <f>IF(LEFT(RIGHT('Elegio-Electors'!L1544,2),1)="O",'Elegio-Electors'!L1544,IF(LEFT(RIGHT('Elegio-Electors'!M1544,2),1)="O",'Elegio-Electors'!M1544,""))</f>
        <v/>
      </c>
      <c r="G1544" s="91" t="str">
        <f t="shared" si="72"/>
        <v>expéditeur:</v>
      </c>
      <c r="H1544" s="91" t="str">
        <f t="shared" si="73"/>
        <v>0 0</v>
      </c>
      <c r="I1544" s="91"/>
      <c r="J1544" s="40" t="str">
        <f t="shared" si="74"/>
        <v>signature obligatoire</v>
      </c>
    </row>
    <row r="1545" spans="1:10" x14ac:dyDescent="0.25">
      <c r="A1545" s="20">
        <f>'Elegio-Electors'!C1545</f>
        <v>0</v>
      </c>
      <c r="B1545" s="20">
        <f>'Elegio-Electors'!B1545</f>
        <v>0</v>
      </c>
      <c r="C1545" s="91">
        <f>IF(Procédure!$C$33=2,'Elegio-Electors'!D1545,Procédure!$C$33)</f>
        <v>0</v>
      </c>
      <c r="D1545" s="20">
        <f>'Elegio-Electors'!E1545</f>
        <v>0</v>
      </c>
      <c r="E1545" s="91" t="str">
        <f>IF(LEFT(RIGHT('Elegio-Electors'!L1545,2),1)="C",'Elegio-Electors'!L1545,IF(LEFT(RIGHT('Elegio-Electors'!M1545,2),1)="C",'Elegio-Electors'!M1545,""))</f>
        <v/>
      </c>
      <c r="F1545" s="91" t="str">
        <f>IF(LEFT(RIGHT('Elegio-Electors'!L1545,2),1)="O",'Elegio-Electors'!L1545,IF(LEFT(RIGHT('Elegio-Electors'!M1545,2),1)="O",'Elegio-Electors'!M1545,""))</f>
        <v/>
      </c>
      <c r="G1545" s="91" t="str">
        <f t="shared" si="72"/>
        <v>expéditeur:</v>
      </c>
      <c r="H1545" s="91" t="str">
        <f t="shared" si="73"/>
        <v>0 0</v>
      </c>
      <c r="I1545" s="91"/>
      <c r="J1545" s="40" t="str">
        <f t="shared" si="74"/>
        <v>signature obligatoire</v>
      </c>
    </row>
    <row r="1546" spans="1:10" x14ac:dyDescent="0.25">
      <c r="A1546" s="20">
        <f>'Elegio-Electors'!C1546</f>
        <v>0</v>
      </c>
      <c r="B1546" s="20">
        <f>'Elegio-Electors'!B1546</f>
        <v>0</v>
      </c>
      <c r="C1546" s="91">
        <f>IF(Procédure!$C$33=2,'Elegio-Electors'!D1546,Procédure!$C$33)</f>
        <v>0</v>
      </c>
      <c r="D1546" s="20">
        <f>'Elegio-Electors'!E1546</f>
        <v>0</v>
      </c>
      <c r="E1546" s="91" t="str">
        <f>IF(LEFT(RIGHT('Elegio-Electors'!L1546,2),1)="C",'Elegio-Electors'!L1546,IF(LEFT(RIGHT('Elegio-Electors'!M1546,2),1)="C",'Elegio-Electors'!M1546,""))</f>
        <v/>
      </c>
      <c r="F1546" s="91" t="str">
        <f>IF(LEFT(RIGHT('Elegio-Electors'!L1546,2),1)="O",'Elegio-Electors'!L1546,IF(LEFT(RIGHT('Elegio-Electors'!M1546,2),1)="O",'Elegio-Electors'!M1546,""))</f>
        <v/>
      </c>
      <c r="G1546" s="91" t="str">
        <f t="shared" si="72"/>
        <v>expéditeur:</v>
      </c>
      <c r="H1546" s="91" t="str">
        <f t="shared" si="73"/>
        <v>0 0</v>
      </c>
      <c r="I1546" s="91"/>
      <c r="J1546" s="40" t="str">
        <f t="shared" si="74"/>
        <v>signature obligatoire</v>
      </c>
    </row>
    <row r="1547" spans="1:10" x14ac:dyDescent="0.25">
      <c r="A1547" s="20">
        <f>'Elegio-Electors'!C1547</f>
        <v>0</v>
      </c>
      <c r="B1547" s="20">
        <f>'Elegio-Electors'!B1547</f>
        <v>0</v>
      </c>
      <c r="C1547" s="91">
        <f>IF(Procédure!$C$33=2,'Elegio-Electors'!D1547,Procédure!$C$33)</f>
        <v>0</v>
      </c>
      <c r="D1547" s="20">
        <f>'Elegio-Electors'!E1547</f>
        <v>0</v>
      </c>
      <c r="E1547" s="91" t="str">
        <f>IF(LEFT(RIGHT('Elegio-Electors'!L1547,2),1)="C",'Elegio-Electors'!L1547,IF(LEFT(RIGHT('Elegio-Electors'!M1547,2),1)="C",'Elegio-Electors'!M1547,""))</f>
        <v/>
      </c>
      <c r="F1547" s="91" t="str">
        <f>IF(LEFT(RIGHT('Elegio-Electors'!L1547,2),1)="O",'Elegio-Electors'!L1547,IF(LEFT(RIGHT('Elegio-Electors'!M1547,2),1)="O",'Elegio-Electors'!M1547,""))</f>
        <v/>
      </c>
      <c r="G1547" s="91" t="str">
        <f t="shared" si="72"/>
        <v>expéditeur:</v>
      </c>
      <c r="H1547" s="91" t="str">
        <f t="shared" si="73"/>
        <v>0 0</v>
      </c>
      <c r="I1547" s="91"/>
      <c r="J1547" s="40" t="str">
        <f t="shared" si="74"/>
        <v>signature obligatoire</v>
      </c>
    </row>
    <row r="1548" spans="1:10" x14ac:dyDescent="0.25">
      <c r="A1548" s="20">
        <f>'Elegio-Electors'!C1548</f>
        <v>0</v>
      </c>
      <c r="B1548" s="20">
        <f>'Elegio-Electors'!B1548</f>
        <v>0</v>
      </c>
      <c r="C1548" s="91">
        <f>IF(Procédure!$C$33=2,'Elegio-Electors'!D1548,Procédure!$C$33)</f>
        <v>0</v>
      </c>
      <c r="D1548" s="20">
        <f>'Elegio-Electors'!E1548</f>
        <v>0</v>
      </c>
      <c r="E1548" s="91" t="str">
        <f>IF(LEFT(RIGHT('Elegio-Electors'!L1548,2),1)="C",'Elegio-Electors'!L1548,IF(LEFT(RIGHT('Elegio-Electors'!M1548,2),1)="C",'Elegio-Electors'!M1548,""))</f>
        <v/>
      </c>
      <c r="F1548" s="91" t="str">
        <f>IF(LEFT(RIGHT('Elegio-Electors'!L1548,2),1)="O",'Elegio-Electors'!L1548,IF(LEFT(RIGHT('Elegio-Electors'!M1548,2),1)="O",'Elegio-Electors'!M1548,""))</f>
        <v/>
      </c>
      <c r="G1548" s="91" t="str">
        <f t="shared" si="72"/>
        <v>expéditeur:</v>
      </c>
      <c r="H1548" s="91" t="str">
        <f t="shared" si="73"/>
        <v>0 0</v>
      </c>
      <c r="I1548" s="91"/>
      <c r="J1548" s="40" t="str">
        <f t="shared" si="74"/>
        <v>signature obligatoire</v>
      </c>
    </row>
    <row r="1549" spans="1:10" x14ac:dyDescent="0.25">
      <c r="A1549" s="20">
        <f>'Elegio-Electors'!C1549</f>
        <v>0</v>
      </c>
      <c r="B1549" s="20">
        <f>'Elegio-Electors'!B1549</f>
        <v>0</v>
      </c>
      <c r="C1549" s="91">
        <f>IF(Procédure!$C$33=2,'Elegio-Electors'!D1549,Procédure!$C$33)</f>
        <v>0</v>
      </c>
      <c r="D1549" s="20">
        <f>'Elegio-Electors'!E1549</f>
        <v>0</v>
      </c>
      <c r="E1549" s="91" t="str">
        <f>IF(LEFT(RIGHT('Elegio-Electors'!L1549,2),1)="C",'Elegio-Electors'!L1549,IF(LEFT(RIGHT('Elegio-Electors'!M1549,2),1)="C",'Elegio-Electors'!M1549,""))</f>
        <v/>
      </c>
      <c r="F1549" s="91" t="str">
        <f>IF(LEFT(RIGHT('Elegio-Electors'!L1549,2),1)="O",'Elegio-Electors'!L1549,IF(LEFT(RIGHT('Elegio-Electors'!M1549,2),1)="O",'Elegio-Electors'!M1549,""))</f>
        <v/>
      </c>
      <c r="G1549" s="91" t="str">
        <f t="shared" si="72"/>
        <v>expéditeur:</v>
      </c>
      <c r="H1549" s="91" t="str">
        <f t="shared" si="73"/>
        <v>0 0</v>
      </c>
      <c r="I1549" s="91"/>
      <c r="J1549" s="40" t="str">
        <f t="shared" si="74"/>
        <v>signature obligatoire</v>
      </c>
    </row>
    <row r="1550" spans="1:10" x14ac:dyDescent="0.25">
      <c r="A1550" s="20">
        <f>'Elegio-Electors'!C1550</f>
        <v>0</v>
      </c>
      <c r="B1550" s="20">
        <f>'Elegio-Electors'!B1550</f>
        <v>0</v>
      </c>
      <c r="C1550" s="91">
        <f>IF(Procédure!$C$33=2,'Elegio-Electors'!D1550,Procédure!$C$33)</f>
        <v>0</v>
      </c>
      <c r="D1550" s="20">
        <f>'Elegio-Electors'!E1550</f>
        <v>0</v>
      </c>
      <c r="E1550" s="91" t="str">
        <f>IF(LEFT(RIGHT('Elegio-Electors'!L1550,2),1)="C",'Elegio-Electors'!L1550,IF(LEFT(RIGHT('Elegio-Electors'!M1550,2),1)="C",'Elegio-Electors'!M1550,""))</f>
        <v/>
      </c>
      <c r="F1550" s="91" t="str">
        <f>IF(LEFT(RIGHT('Elegio-Electors'!L1550,2),1)="O",'Elegio-Electors'!L1550,IF(LEFT(RIGHT('Elegio-Electors'!M1550,2),1)="O",'Elegio-Electors'!M1550,""))</f>
        <v/>
      </c>
      <c r="G1550" s="91" t="str">
        <f t="shared" si="72"/>
        <v>expéditeur:</v>
      </c>
      <c r="H1550" s="91" t="str">
        <f t="shared" si="73"/>
        <v>0 0</v>
      </c>
      <c r="I1550" s="91"/>
      <c r="J1550" s="40" t="str">
        <f t="shared" si="74"/>
        <v>signature obligatoire</v>
      </c>
    </row>
    <row r="1551" spans="1:10" x14ac:dyDescent="0.25">
      <c r="A1551" s="20">
        <f>'Elegio-Electors'!C1551</f>
        <v>0</v>
      </c>
      <c r="B1551" s="20">
        <f>'Elegio-Electors'!B1551</f>
        <v>0</v>
      </c>
      <c r="C1551" s="91">
        <f>IF(Procédure!$C$33=2,'Elegio-Electors'!D1551,Procédure!$C$33)</f>
        <v>0</v>
      </c>
      <c r="D1551" s="20">
        <f>'Elegio-Electors'!E1551</f>
        <v>0</v>
      </c>
      <c r="E1551" s="91" t="str">
        <f>IF(LEFT(RIGHT('Elegio-Electors'!L1551,2),1)="C",'Elegio-Electors'!L1551,IF(LEFT(RIGHT('Elegio-Electors'!M1551,2),1)="C",'Elegio-Electors'!M1551,""))</f>
        <v/>
      </c>
      <c r="F1551" s="91" t="str">
        <f>IF(LEFT(RIGHT('Elegio-Electors'!L1551,2),1)="O",'Elegio-Electors'!L1551,IF(LEFT(RIGHT('Elegio-Electors'!M1551,2),1)="O",'Elegio-Electors'!M1551,""))</f>
        <v/>
      </c>
      <c r="G1551" s="91" t="str">
        <f t="shared" si="72"/>
        <v>expéditeur:</v>
      </c>
      <c r="H1551" s="91" t="str">
        <f t="shared" si="73"/>
        <v>0 0</v>
      </c>
      <c r="I1551" s="91"/>
      <c r="J1551" s="40" t="str">
        <f t="shared" si="74"/>
        <v>signature obligatoire</v>
      </c>
    </row>
    <row r="1552" spans="1:10" x14ac:dyDescent="0.25">
      <c r="A1552" s="20">
        <f>'Elegio-Electors'!C1552</f>
        <v>0</v>
      </c>
      <c r="B1552" s="20">
        <f>'Elegio-Electors'!B1552</f>
        <v>0</v>
      </c>
      <c r="C1552" s="91">
        <f>IF(Procédure!$C$33=2,'Elegio-Electors'!D1552,Procédure!$C$33)</f>
        <v>0</v>
      </c>
      <c r="D1552" s="20">
        <f>'Elegio-Electors'!E1552</f>
        <v>0</v>
      </c>
      <c r="E1552" s="91" t="str">
        <f>IF(LEFT(RIGHT('Elegio-Electors'!L1552,2),1)="C",'Elegio-Electors'!L1552,IF(LEFT(RIGHT('Elegio-Electors'!M1552,2),1)="C",'Elegio-Electors'!M1552,""))</f>
        <v/>
      </c>
      <c r="F1552" s="91" t="str">
        <f>IF(LEFT(RIGHT('Elegio-Electors'!L1552,2),1)="O",'Elegio-Electors'!L1552,IF(LEFT(RIGHT('Elegio-Electors'!M1552,2),1)="O",'Elegio-Electors'!M1552,""))</f>
        <v/>
      </c>
      <c r="G1552" s="91" t="str">
        <f t="shared" si="72"/>
        <v>expéditeur:</v>
      </c>
      <c r="H1552" s="91" t="str">
        <f t="shared" si="73"/>
        <v>0 0</v>
      </c>
      <c r="I1552" s="91"/>
      <c r="J1552" s="40" t="str">
        <f t="shared" si="74"/>
        <v>signature obligatoire</v>
      </c>
    </row>
    <row r="1553" spans="1:10" x14ac:dyDescent="0.25">
      <c r="A1553" s="20">
        <f>'Elegio-Electors'!C1553</f>
        <v>0</v>
      </c>
      <c r="B1553" s="20">
        <f>'Elegio-Electors'!B1553</f>
        <v>0</v>
      </c>
      <c r="C1553" s="91">
        <f>IF(Procédure!$C$33=2,'Elegio-Electors'!D1553,Procédure!$C$33)</f>
        <v>0</v>
      </c>
      <c r="D1553" s="20">
        <f>'Elegio-Electors'!E1553</f>
        <v>0</v>
      </c>
      <c r="E1553" s="91" t="str">
        <f>IF(LEFT(RIGHT('Elegio-Electors'!L1553,2),1)="C",'Elegio-Electors'!L1553,IF(LEFT(RIGHT('Elegio-Electors'!M1553,2),1)="C",'Elegio-Electors'!M1553,""))</f>
        <v/>
      </c>
      <c r="F1553" s="91" t="str">
        <f>IF(LEFT(RIGHT('Elegio-Electors'!L1553,2),1)="O",'Elegio-Electors'!L1553,IF(LEFT(RIGHT('Elegio-Electors'!M1553,2),1)="O",'Elegio-Electors'!M1553,""))</f>
        <v/>
      </c>
      <c r="G1553" s="91" t="str">
        <f t="shared" si="72"/>
        <v>expéditeur:</v>
      </c>
      <c r="H1553" s="91" t="str">
        <f t="shared" si="73"/>
        <v>0 0</v>
      </c>
      <c r="I1553" s="91"/>
      <c r="J1553" s="40" t="str">
        <f t="shared" si="74"/>
        <v>signature obligatoire</v>
      </c>
    </row>
    <row r="1554" spans="1:10" x14ac:dyDescent="0.25">
      <c r="A1554" s="20">
        <f>'Elegio-Electors'!C1554</f>
        <v>0</v>
      </c>
      <c r="B1554" s="20">
        <f>'Elegio-Electors'!B1554</f>
        <v>0</v>
      </c>
      <c r="C1554" s="91">
        <f>IF(Procédure!$C$33=2,'Elegio-Electors'!D1554,Procédure!$C$33)</f>
        <v>0</v>
      </c>
      <c r="D1554" s="20">
        <f>'Elegio-Electors'!E1554</f>
        <v>0</v>
      </c>
      <c r="E1554" s="91" t="str">
        <f>IF(LEFT(RIGHT('Elegio-Electors'!L1554,2),1)="C",'Elegio-Electors'!L1554,IF(LEFT(RIGHT('Elegio-Electors'!M1554,2),1)="C",'Elegio-Electors'!M1554,""))</f>
        <v/>
      </c>
      <c r="F1554" s="91" t="str">
        <f>IF(LEFT(RIGHT('Elegio-Electors'!L1554,2),1)="O",'Elegio-Electors'!L1554,IF(LEFT(RIGHT('Elegio-Electors'!M1554,2),1)="O",'Elegio-Electors'!M1554,""))</f>
        <v/>
      </c>
      <c r="G1554" s="91" t="str">
        <f t="shared" si="72"/>
        <v>expéditeur:</v>
      </c>
      <c r="H1554" s="91" t="str">
        <f t="shared" si="73"/>
        <v>0 0</v>
      </c>
      <c r="I1554" s="91"/>
      <c r="J1554" s="40" t="str">
        <f t="shared" si="74"/>
        <v>signature obligatoire</v>
      </c>
    </row>
    <row r="1555" spans="1:10" x14ac:dyDescent="0.25">
      <c r="A1555" s="20">
        <f>'Elegio-Electors'!C1555</f>
        <v>0</v>
      </c>
      <c r="B1555" s="20">
        <f>'Elegio-Electors'!B1555</f>
        <v>0</v>
      </c>
      <c r="C1555" s="91">
        <f>IF(Procédure!$C$33=2,'Elegio-Electors'!D1555,Procédure!$C$33)</f>
        <v>0</v>
      </c>
      <c r="D1555" s="20">
        <f>'Elegio-Electors'!E1555</f>
        <v>0</v>
      </c>
      <c r="E1555" s="91" t="str">
        <f>IF(LEFT(RIGHT('Elegio-Electors'!L1555,2),1)="C",'Elegio-Electors'!L1555,IF(LEFT(RIGHT('Elegio-Electors'!M1555,2),1)="C",'Elegio-Electors'!M1555,""))</f>
        <v/>
      </c>
      <c r="F1555" s="91" t="str">
        <f>IF(LEFT(RIGHT('Elegio-Electors'!L1555,2),1)="O",'Elegio-Electors'!L1555,IF(LEFT(RIGHT('Elegio-Electors'!M1555,2),1)="O",'Elegio-Electors'!M1555,""))</f>
        <v/>
      </c>
      <c r="G1555" s="91" t="str">
        <f t="shared" si="72"/>
        <v>expéditeur:</v>
      </c>
      <c r="H1555" s="91" t="str">
        <f t="shared" si="73"/>
        <v>0 0</v>
      </c>
      <c r="I1555" s="91"/>
      <c r="J1555" s="40" t="str">
        <f t="shared" si="74"/>
        <v>signature obligatoire</v>
      </c>
    </row>
    <row r="1556" spans="1:10" x14ac:dyDescent="0.25">
      <c r="A1556" s="20">
        <f>'Elegio-Electors'!C1556</f>
        <v>0</v>
      </c>
      <c r="B1556" s="20">
        <f>'Elegio-Electors'!B1556</f>
        <v>0</v>
      </c>
      <c r="C1556" s="91">
        <f>IF(Procédure!$C$33=2,'Elegio-Electors'!D1556,Procédure!$C$33)</f>
        <v>0</v>
      </c>
      <c r="D1556" s="20">
        <f>'Elegio-Electors'!E1556</f>
        <v>0</v>
      </c>
      <c r="E1556" s="91" t="str">
        <f>IF(LEFT(RIGHT('Elegio-Electors'!L1556,2),1)="C",'Elegio-Electors'!L1556,IF(LEFT(RIGHT('Elegio-Electors'!M1556,2),1)="C",'Elegio-Electors'!M1556,""))</f>
        <v/>
      </c>
      <c r="F1556" s="91" t="str">
        <f>IF(LEFT(RIGHT('Elegio-Electors'!L1556,2),1)="O",'Elegio-Electors'!L1556,IF(LEFT(RIGHT('Elegio-Electors'!M1556,2),1)="O",'Elegio-Electors'!M1556,""))</f>
        <v/>
      </c>
      <c r="G1556" s="91" t="str">
        <f t="shared" si="72"/>
        <v>expéditeur:</v>
      </c>
      <c r="H1556" s="91" t="str">
        <f t="shared" si="73"/>
        <v>0 0</v>
      </c>
      <c r="I1556" s="91"/>
      <c r="J1556" s="40" t="str">
        <f t="shared" si="74"/>
        <v>signature obligatoire</v>
      </c>
    </row>
    <row r="1557" spans="1:10" x14ac:dyDescent="0.25">
      <c r="A1557" s="20">
        <f>'Elegio-Electors'!C1557</f>
        <v>0</v>
      </c>
      <c r="B1557" s="20">
        <f>'Elegio-Electors'!B1557</f>
        <v>0</v>
      </c>
      <c r="C1557" s="91">
        <f>IF(Procédure!$C$33=2,'Elegio-Electors'!D1557,Procédure!$C$33)</f>
        <v>0</v>
      </c>
      <c r="D1557" s="20">
        <f>'Elegio-Electors'!E1557</f>
        <v>0</v>
      </c>
      <c r="E1557" s="91" t="str">
        <f>IF(LEFT(RIGHT('Elegio-Electors'!L1557,2),1)="C",'Elegio-Electors'!L1557,IF(LEFT(RIGHT('Elegio-Electors'!M1557,2),1)="C",'Elegio-Electors'!M1557,""))</f>
        <v/>
      </c>
      <c r="F1557" s="91" t="str">
        <f>IF(LEFT(RIGHT('Elegio-Electors'!L1557,2),1)="O",'Elegio-Electors'!L1557,IF(LEFT(RIGHT('Elegio-Electors'!M1557,2),1)="O",'Elegio-Electors'!M1557,""))</f>
        <v/>
      </c>
      <c r="G1557" s="91" t="str">
        <f t="shared" si="72"/>
        <v>expéditeur:</v>
      </c>
      <c r="H1557" s="91" t="str">
        <f t="shared" si="73"/>
        <v>0 0</v>
      </c>
      <c r="I1557" s="91"/>
      <c r="J1557" s="40" t="str">
        <f t="shared" si="74"/>
        <v>signature obligatoire</v>
      </c>
    </row>
    <row r="1558" spans="1:10" x14ac:dyDescent="0.25">
      <c r="A1558" s="20">
        <f>'Elegio-Electors'!C1558</f>
        <v>0</v>
      </c>
      <c r="B1558" s="20">
        <f>'Elegio-Electors'!B1558</f>
        <v>0</v>
      </c>
      <c r="C1558" s="91">
        <f>IF(Procédure!$C$33=2,'Elegio-Electors'!D1558,Procédure!$C$33)</f>
        <v>0</v>
      </c>
      <c r="D1558" s="20">
        <f>'Elegio-Electors'!E1558</f>
        <v>0</v>
      </c>
      <c r="E1558" s="91" t="str">
        <f>IF(LEFT(RIGHT('Elegio-Electors'!L1558,2),1)="C",'Elegio-Electors'!L1558,IF(LEFT(RIGHT('Elegio-Electors'!M1558,2),1)="C",'Elegio-Electors'!M1558,""))</f>
        <v/>
      </c>
      <c r="F1558" s="91" t="str">
        <f>IF(LEFT(RIGHT('Elegio-Electors'!L1558,2),1)="O",'Elegio-Electors'!L1558,IF(LEFT(RIGHT('Elegio-Electors'!M1558,2),1)="O",'Elegio-Electors'!M1558,""))</f>
        <v/>
      </c>
      <c r="G1558" s="91" t="str">
        <f t="shared" si="72"/>
        <v>expéditeur:</v>
      </c>
      <c r="H1558" s="91" t="str">
        <f t="shared" si="73"/>
        <v>0 0</v>
      </c>
      <c r="I1558" s="91"/>
      <c r="J1558" s="40" t="str">
        <f t="shared" si="74"/>
        <v>signature obligatoire</v>
      </c>
    </row>
    <row r="1559" spans="1:10" x14ac:dyDescent="0.25">
      <c r="A1559" s="20">
        <f>'Elegio-Electors'!C1559</f>
        <v>0</v>
      </c>
      <c r="B1559" s="20">
        <f>'Elegio-Electors'!B1559</f>
        <v>0</v>
      </c>
      <c r="C1559" s="91">
        <f>IF(Procédure!$C$33=2,'Elegio-Electors'!D1559,Procédure!$C$33)</f>
        <v>0</v>
      </c>
      <c r="D1559" s="20">
        <f>'Elegio-Electors'!E1559</f>
        <v>0</v>
      </c>
      <c r="E1559" s="91" t="str">
        <f>IF(LEFT(RIGHT('Elegio-Electors'!L1559,2),1)="C",'Elegio-Electors'!L1559,IF(LEFT(RIGHT('Elegio-Electors'!M1559,2),1)="C",'Elegio-Electors'!M1559,""))</f>
        <v/>
      </c>
      <c r="F1559" s="91" t="str">
        <f>IF(LEFT(RIGHT('Elegio-Electors'!L1559,2),1)="O",'Elegio-Electors'!L1559,IF(LEFT(RIGHT('Elegio-Electors'!M1559,2),1)="O",'Elegio-Electors'!M1559,""))</f>
        <v/>
      </c>
      <c r="G1559" s="91" t="str">
        <f t="shared" si="72"/>
        <v>expéditeur:</v>
      </c>
      <c r="H1559" s="91" t="str">
        <f t="shared" si="73"/>
        <v>0 0</v>
      </c>
      <c r="I1559" s="91"/>
      <c r="J1559" s="40" t="str">
        <f t="shared" si="74"/>
        <v>signature obligatoire</v>
      </c>
    </row>
    <row r="1560" spans="1:10" x14ac:dyDescent="0.25">
      <c r="A1560" s="20">
        <f>'Elegio-Electors'!C1560</f>
        <v>0</v>
      </c>
      <c r="B1560" s="20">
        <f>'Elegio-Electors'!B1560</f>
        <v>0</v>
      </c>
      <c r="C1560" s="91">
        <f>IF(Procédure!$C$33=2,'Elegio-Electors'!D1560,Procédure!$C$33)</f>
        <v>0</v>
      </c>
      <c r="D1560" s="20">
        <f>'Elegio-Electors'!E1560</f>
        <v>0</v>
      </c>
      <c r="E1560" s="91" t="str">
        <f>IF(LEFT(RIGHT('Elegio-Electors'!L1560,2),1)="C",'Elegio-Electors'!L1560,IF(LEFT(RIGHT('Elegio-Electors'!M1560,2),1)="C",'Elegio-Electors'!M1560,""))</f>
        <v/>
      </c>
      <c r="F1560" s="91" t="str">
        <f>IF(LEFT(RIGHT('Elegio-Electors'!L1560,2),1)="O",'Elegio-Electors'!L1560,IF(LEFT(RIGHT('Elegio-Electors'!M1560,2),1)="O",'Elegio-Electors'!M1560,""))</f>
        <v/>
      </c>
      <c r="G1560" s="91" t="str">
        <f t="shared" si="72"/>
        <v>expéditeur:</v>
      </c>
      <c r="H1560" s="91" t="str">
        <f t="shared" si="73"/>
        <v>0 0</v>
      </c>
      <c r="I1560" s="91"/>
      <c r="J1560" s="40" t="str">
        <f t="shared" si="74"/>
        <v>signature obligatoire</v>
      </c>
    </row>
    <row r="1561" spans="1:10" x14ac:dyDescent="0.25">
      <c r="A1561" s="20">
        <f>'Elegio-Electors'!C1561</f>
        <v>0</v>
      </c>
      <c r="B1561" s="20">
        <f>'Elegio-Electors'!B1561</f>
        <v>0</v>
      </c>
      <c r="C1561" s="91">
        <f>IF(Procédure!$C$33=2,'Elegio-Electors'!D1561,Procédure!$C$33)</f>
        <v>0</v>
      </c>
      <c r="D1561" s="20">
        <f>'Elegio-Electors'!E1561</f>
        <v>0</v>
      </c>
      <c r="E1561" s="91" t="str">
        <f>IF(LEFT(RIGHT('Elegio-Electors'!L1561,2),1)="C",'Elegio-Electors'!L1561,IF(LEFT(RIGHT('Elegio-Electors'!M1561,2),1)="C",'Elegio-Electors'!M1561,""))</f>
        <v/>
      </c>
      <c r="F1561" s="91" t="str">
        <f>IF(LEFT(RIGHT('Elegio-Electors'!L1561,2),1)="O",'Elegio-Electors'!L1561,IF(LEFT(RIGHT('Elegio-Electors'!M1561,2),1)="O",'Elegio-Electors'!M1561,""))</f>
        <v/>
      </c>
      <c r="G1561" s="91" t="str">
        <f t="shared" si="72"/>
        <v>expéditeur:</v>
      </c>
      <c r="H1561" s="91" t="str">
        <f t="shared" si="73"/>
        <v>0 0</v>
      </c>
      <c r="I1561" s="91"/>
      <c r="J1561" s="40" t="str">
        <f t="shared" si="74"/>
        <v>signature obligatoire</v>
      </c>
    </row>
    <row r="1562" spans="1:10" x14ac:dyDescent="0.25">
      <c r="A1562" s="20">
        <f>'Elegio-Electors'!C1562</f>
        <v>0</v>
      </c>
      <c r="B1562" s="20">
        <f>'Elegio-Electors'!B1562</f>
        <v>0</v>
      </c>
      <c r="C1562" s="91">
        <f>IF(Procédure!$C$33=2,'Elegio-Electors'!D1562,Procédure!$C$33)</f>
        <v>0</v>
      </c>
      <c r="D1562" s="20">
        <f>'Elegio-Electors'!E1562</f>
        <v>0</v>
      </c>
      <c r="E1562" s="91" t="str">
        <f>IF(LEFT(RIGHT('Elegio-Electors'!L1562,2),1)="C",'Elegio-Electors'!L1562,IF(LEFT(RIGHT('Elegio-Electors'!M1562,2),1)="C",'Elegio-Electors'!M1562,""))</f>
        <v/>
      </c>
      <c r="F1562" s="91" t="str">
        <f>IF(LEFT(RIGHT('Elegio-Electors'!L1562,2),1)="O",'Elegio-Electors'!L1562,IF(LEFT(RIGHT('Elegio-Electors'!M1562,2),1)="O",'Elegio-Electors'!M1562,""))</f>
        <v/>
      </c>
      <c r="G1562" s="91" t="str">
        <f t="shared" si="72"/>
        <v>expéditeur:</v>
      </c>
      <c r="H1562" s="91" t="str">
        <f t="shared" si="73"/>
        <v>0 0</v>
      </c>
      <c r="I1562" s="91"/>
      <c r="J1562" s="40" t="str">
        <f t="shared" si="74"/>
        <v>signature obligatoire</v>
      </c>
    </row>
    <row r="1563" spans="1:10" x14ac:dyDescent="0.25">
      <c r="A1563" s="20">
        <f>'Elegio-Electors'!C1563</f>
        <v>0</v>
      </c>
      <c r="B1563" s="20">
        <f>'Elegio-Electors'!B1563</f>
        <v>0</v>
      </c>
      <c r="C1563" s="91">
        <f>IF(Procédure!$C$33=2,'Elegio-Electors'!D1563,Procédure!$C$33)</f>
        <v>0</v>
      </c>
      <c r="D1563" s="20">
        <f>'Elegio-Electors'!E1563</f>
        <v>0</v>
      </c>
      <c r="E1563" s="91" t="str">
        <f>IF(LEFT(RIGHT('Elegio-Electors'!L1563,2),1)="C",'Elegio-Electors'!L1563,IF(LEFT(RIGHT('Elegio-Electors'!M1563,2),1)="C",'Elegio-Electors'!M1563,""))</f>
        <v/>
      </c>
      <c r="F1563" s="91" t="str">
        <f>IF(LEFT(RIGHT('Elegio-Electors'!L1563,2),1)="O",'Elegio-Electors'!L1563,IF(LEFT(RIGHT('Elegio-Electors'!M1563,2),1)="O",'Elegio-Electors'!M1563,""))</f>
        <v/>
      </c>
      <c r="G1563" s="91" t="str">
        <f t="shared" si="72"/>
        <v>expéditeur:</v>
      </c>
      <c r="H1563" s="91" t="str">
        <f t="shared" si="73"/>
        <v>0 0</v>
      </c>
      <c r="I1563" s="91"/>
      <c r="J1563" s="40" t="str">
        <f t="shared" si="74"/>
        <v>signature obligatoire</v>
      </c>
    </row>
    <row r="1564" spans="1:10" x14ac:dyDescent="0.25">
      <c r="A1564" s="20">
        <f>'Elegio-Electors'!C1564</f>
        <v>0</v>
      </c>
      <c r="B1564" s="20">
        <f>'Elegio-Electors'!B1564</f>
        <v>0</v>
      </c>
      <c r="C1564" s="91">
        <f>IF(Procédure!$C$33=2,'Elegio-Electors'!D1564,Procédure!$C$33)</f>
        <v>0</v>
      </c>
      <c r="D1564" s="20">
        <f>'Elegio-Electors'!E1564</f>
        <v>0</v>
      </c>
      <c r="E1564" s="91" t="str">
        <f>IF(LEFT(RIGHT('Elegio-Electors'!L1564,2),1)="C",'Elegio-Electors'!L1564,IF(LEFT(RIGHT('Elegio-Electors'!M1564,2),1)="C",'Elegio-Electors'!M1564,""))</f>
        <v/>
      </c>
      <c r="F1564" s="91" t="str">
        <f>IF(LEFT(RIGHT('Elegio-Electors'!L1564,2),1)="O",'Elegio-Electors'!L1564,IF(LEFT(RIGHT('Elegio-Electors'!M1564,2),1)="O",'Elegio-Electors'!M1564,""))</f>
        <v/>
      </c>
      <c r="G1564" s="91" t="str">
        <f t="shared" si="72"/>
        <v>expéditeur:</v>
      </c>
      <c r="H1564" s="91" t="str">
        <f t="shared" si="73"/>
        <v>0 0</v>
      </c>
      <c r="I1564" s="91"/>
      <c r="J1564" s="40" t="str">
        <f t="shared" si="74"/>
        <v>signature obligatoire</v>
      </c>
    </row>
    <row r="1565" spans="1:10" x14ac:dyDescent="0.25">
      <c r="A1565" s="20">
        <f>'Elegio-Electors'!C1565</f>
        <v>0</v>
      </c>
      <c r="B1565" s="20">
        <f>'Elegio-Electors'!B1565</f>
        <v>0</v>
      </c>
      <c r="C1565" s="91">
        <f>IF(Procédure!$C$33=2,'Elegio-Electors'!D1565,Procédure!$C$33)</f>
        <v>0</v>
      </c>
      <c r="D1565" s="20">
        <f>'Elegio-Electors'!E1565</f>
        <v>0</v>
      </c>
      <c r="E1565" s="91" t="str">
        <f>IF(LEFT(RIGHT('Elegio-Electors'!L1565,2),1)="C",'Elegio-Electors'!L1565,IF(LEFT(RIGHT('Elegio-Electors'!M1565,2),1)="C",'Elegio-Electors'!M1565,""))</f>
        <v/>
      </c>
      <c r="F1565" s="91" t="str">
        <f>IF(LEFT(RIGHT('Elegio-Electors'!L1565,2),1)="O",'Elegio-Electors'!L1565,IF(LEFT(RIGHT('Elegio-Electors'!M1565,2),1)="O",'Elegio-Electors'!M1565,""))</f>
        <v/>
      </c>
      <c r="G1565" s="91" t="str">
        <f t="shared" si="72"/>
        <v>expéditeur:</v>
      </c>
      <c r="H1565" s="91" t="str">
        <f t="shared" si="73"/>
        <v>0 0</v>
      </c>
      <c r="I1565" s="91"/>
      <c r="J1565" s="40" t="str">
        <f t="shared" si="74"/>
        <v>signature obligatoire</v>
      </c>
    </row>
    <row r="1566" spans="1:10" x14ac:dyDescent="0.25">
      <c r="A1566" s="20">
        <f>'Elegio-Electors'!C1566</f>
        <v>0</v>
      </c>
      <c r="B1566" s="20">
        <f>'Elegio-Electors'!B1566</f>
        <v>0</v>
      </c>
      <c r="C1566" s="91">
        <f>IF(Procédure!$C$33=2,'Elegio-Electors'!D1566,Procédure!$C$33)</f>
        <v>0</v>
      </c>
      <c r="D1566" s="20">
        <f>'Elegio-Electors'!E1566</f>
        <v>0</v>
      </c>
      <c r="E1566" s="91" t="str">
        <f>IF(LEFT(RIGHT('Elegio-Electors'!L1566,2),1)="C",'Elegio-Electors'!L1566,IF(LEFT(RIGHT('Elegio-Electors'!M1566,2),1)="C",'Elegio-Electors'!M1566,""))</f>
        <v/>
      </c>
      <c r="F1566" s="91" t="str">
        <f>IF(LEFT(RIGHT('Elegio-Electors'!L1566,2),1)="O",'Elegio-Electors'!L1566,IF(LEFT(RIGHT('Elegio-Electors'!M1566,2),1)="O",'Elegio-Electors'!M1566,""))</f>
        <v/>
      </c>
      <c r="G1566" s="91" t="str">
        <f t="shared" si="72"/>
        <v>expéditeur:</v>
      </c>
      <c r="H1566" s="91" t="str">
        <f t="shared" si="73"/>
        <v>0 0</v>
      </c>
      <c r="I1566" s="91"/>
      <c r="J1566" s="40" t="str">
        <f t="shared" si="74"/>
        <v>signature obligatoire</v>
      </c>
    </row>
    <row r="1567" spans="1:10" x14ac:dyDescent="0.25">
      <c r="A1567" s="20">
        <f>'Elegio-Electors'!C1567</f>
        <v>0</v>
      </c>
      <c r="B1567" s="20">
        <f>'Elegio-Electors'!B1567</f>
        <v>0</v>
      </c>
      <c r="C1567" s="91">
        <f>IF(Procédure!$C$33=2,'Elegio-Electors'!D1567,Procédure!$C$33)</f>
        <v>0</v>
      </c>
      <c r="D1567" s="20">
        <f>'Elegio-Electors'!E1567</f>
        <v>0</v>
      </c>
      <c r="E1567" s="91" t="str">
        <f>IF(LEFT(RIGHT('Elegio-Electors'!L1567,2),1)="C",'Elegio-Electors'!L1567,IF(LEFT(RIGHT('Elegio-Electors'!M1567,2),1)="C",'Elegio-Electors'!M1567,""))</f>
        <v/>
      </c>
      <c r="F1567" s="91" t="str">
        <f>IF(LEFT(RIGHT('Elegio-Electors'!L1567,2),1)="O",'Elegio-Electors'!L1567,IF(LEFT(RIGHT('Elegio-Electors'!M1567,2),1)="O",'Elegio-Electors'!M1567,""))</f>
        <v/>
      </c>
      <c r="G1567" s="91" t="str">
        <f t="shared" si="72"/>
        <v>expéditeur:</v>
      </c>
      <c r="H1567" s="91" t="str">
        <f t="shared" si="73"/>
        <v>0 0</v>
      </c>
      <c r="I1567" s="91"/>
      <c r="J1567" s="40" t="str">
        <f t="shared" si="74"/>
        <v>signature obligatoire</v>
      </c>
    </row>
    <row r="1568" spans="1:10" x14ac:dyDescent="0.25">
      <c r="A1568" s="20">
        <f>'Elegio-Electors'!C1568</f>
        <v>0</v>
      </c>
      <c r="B1568" s="20">
        <f>'Elegio-Electors'!B1568</f>
        <v>0</v>
      </c>
      <c r="C1568" s="91">
        <f>IF(Procédure!$C$33=2,'Elegio-Electors'!D1568,Procédure!$C$33)</f>
        <v>0</v>
      </c>
      <c r="D1568" s="20">
        <f>'Elegio-Electors'!E1568</f>
        <v>0</v>
      </c>
      <c r="E1568" s="91" t="str">
        <f>IF(LEFT(RIGHT('Elegio-Electors'!L1568,2),1)="C",'Elegio-Electors'!L1568,IF(LEFT(RIGHT('Elegio-Electors'!M1568,2),1)="C",'Elegio-Electors'!M1568,""))</f>
        <v/>
      </c>
      <c r="F1568" s="91" t="str">
        <f>IF(LEFT(RIGHT('Elegio-Electors'!L1568,2),1)="O",'Elegio-Electors'!L1568,IF(LEFT(RIGHT('Elegio-Electors'!M1568,2),1)="O",'Elegio-Electors'!M1568,""))</f>
        <v/>
      </c>
      <c r="G1568" s="91" t="str">
        <f t="shared" si="72"/>
        <v>expéditeur:</v>
      </c>
      <c r="H1568" s="91" t="str">
        <f t="shared" si="73"/>
        <v>0 0</v>
      </c>
      <c r="I1568" s="91"/>
      <c r="J1568" s="40" t="str">
        <f t="shared" si="74"/>
        <v>signature obligatoire</v>
      </c>
    </row>
    <row r="1569" spans="1:10" x14ac:dyDescent="0.25">
      <c r="A1569" s="20">
        <f>'Elegio-Electors'!C1569</f>
        <v>0</v>
      </c>
      <c r="B1569" s="20">
        <f>'Elegio-Electors'!B1569</f>
        <v>0</v>
      </c>
      <c r="C1569" s="91">
        <f>IF(Procédure!$C$33=2,'Elegio-Electors'!D1569,Procédure!$C$33)</f>
        <v>0</v>
      </c>
      <c r="D1569" s="20">
        <f>'Elegio-Electors'!E1569</f>
        <v>0</v>
      </c>
      <c r="E1569" s="91" t="str">
        <f>IF(LEFT(RIGHT('Elegio-Electors'!L1569,2),1)="C",'Elegio-Electors'!L1569,IF(LEFT(RIGHT('Elegio-Electors'!M1569,2),1)="C",'Elegio-Electors'!M1569,""))</f>
        <v/>
      </c>
      <c r="F1569" s="91" t="str">
        <f>IF(LEFT(RIGHT('Elegio-Electors'!L1569,2),1)="O",'Elegio-Electors'!L1569,IF(LEFT(RIGHT('Elegio-Electors'!M1569,2),1)="O",'Elegio-Electors'!M1569,""))</f>
        <v/>
      </c>
      <c r="G1569" s="91" t="str">
        <f t="shared" si="72"/>
        <v>expéditeur:</v>
      </c>
      <c r="H1569" s="91" t="str">
        <f t="shared" si="73"/>
        <v>0 0</v>
      </c>
      <c r="I1569" s="91"/>
      <c r="J1569" s="40" t="str">
        <f t="shared" si="74"/>
        <v>signature obligatoire</v>
      </c>
    </row>
    <row r="1570" spans="1:10" x14ac:dyDescent="0.25">
      <c r="A1570" s="20">
        <f>'Elegio-Electors'!C1570</f>
        <v>0</v>
      </c>
      <c r="B1570" s="20">
        <f>'Elegio-Electors'!B1570</f>
        <v>0</v>
      </c>
      <c r="C1570" s="91">
        <f>IF(Procédure!$C$33=2,'Elegio-Electors'!D1570,Procédure!$C$33)</f>
        <v>0</v>
      </c>
      <c r="D1570" s="20">
        <f>'Elegio-Electors'!E1570</f>
        <v>0</v>
      </c>
      <c r="E1570" s="91" t="str">
        <f>IF(LEFT(RIGHT('Elegio-Electors'!L1570,2),1)="C",'Elegio-Electors'!L1570,IF(LEFT(RIGHT('Elegio-Electors'!M1570,2),1)="C",'Elegio-Electors'!M1570,""))</f>
        <v/>
      </c>
      <c r="F1570" s="91" t="str">
        <f>IF(LEFT(RIGHT('Elegio-Electors'!L1570,2),1)="O",'Elegio-Electors'!L1570,IF(LEFT(RIGHT('Elegio-Electors'!M1570,2),1)="O",'Elegio-Electors'!M1570,""))</f>
        <v/>
      </c>
      <c r="G1570" s="91" t="str">
        <f t="shared" si="72"/>
        <v>expéditeur:</v>
      </c>
      <c r="H1570" s="91" t="str">
        <f t="shared" si="73"/>
        <v>0 0</v>
      </c>
      <c r="I1570" s="91"/>
      <c r="J1570" s="40" t="str">
        <f t="shared" si="74"/>
        <v>signature obligatoire</v>
      </c>
    </row>
    <row r="1571" spans="1:10" x14ac:dyDescent="0.25">
      <c r="A1571" s="20">
        <f>'Elegio-Electors'!C1571</f>
        <v>0</v>
      </c>
      <c r="B1571" s="20">
        <f>'Elegio-Electors'!B1571</f>
        <v>0</v>
      </c>
      <c r="C1571" s="91">
        <f>IF(Procédure!$C$33=2,'Elegio-Electors'!D1571,Procédure!$C$33)</f>
        <v>0</v>
      </c>
      <c r="D1571" s="20">
        <f>'Elegio-Electors'!E1571</f>
        <v>0</v>
      </c>
      <c r="E1571" s="91" t="str">
        <f>IF(LEFT(RIGHT('Elegio-Electors'!L1571,2),1)="C",'Elegio-Electors'!L1571,IF(LEFT(RIGHT('Elegio-Electors'!M1571,2),1)="C",'Elegio-Electors'!M1571,""))</f>
        <v/>
      </c>
      <c r="F1571" s="91" t="str">
        <f>IF(LEFT(RIGHT('Elegio-Electors'!L1571,2),1)="O",'Elegio-Electors'!L1571,IF(LEFT(RIGHT('Elegio-Electors'!M1571,2),1)="O",'Elegio-Electors'!M1571,""))</f>
        <v/>
      </c>
      <c r="G1571" s="91" t="str">
        <f t="shared" si="72"/>
        <v>expéditeur:</v>
      </c>
      <c r="H1571" s="91" t="str">
        <f t="shared" si="73"/>
        <v>0 0</v>
      </c>
      <c r="I1571" s="91"/>
      <c r="J1571" s="40" t="str">
        <f t="shared" si="74"/>
        <v>signature obligatoire</v>
      </c>
    </row>
    <row r="1572" spans="1:10" x14ac:dyDescent="0.25">
      <c r="A1572" s="20">
        <f>'Elegio-Electors'!C1572</f>
        <v>0</v>
      </c>
      <c r="B1572" s="20">
        <f>'Elegio-Electors'!B1572</f>
        <v>0</v>
      </c>
      <c r="C1572" s="91">
        <f>IF(Procédure!$C$33=2,'Elegio-Electors'!D1572,Procédure!$C$33)</f>
        <v>0</v>
      </c>
      <c r="D1572" s="20">
        <f>'Elegio-Electors'!E1572</f>
        <v>0</v>
      </c>
      <c r="E1572" s="91" t="str">
        <f>IF(LEFT(RIGHT('Elegio-Electors'!L1572,2),1)="C",'Elegio-Electors'!L1572,IF(LEFT(RIGHT('Elegio-Electors'!M1572,2),1)="C",'Elegio-Electors'!M1572,""))</f>
        <v/>
      </c>
      <c r="F1572" s="91" t="str">
        <f>IF(LEFT(RIGHT('Elegio-Electors'!L1572,2),1)="O",'Elegio-Electors'!L1572,IF(LEFT(RIGHT('Elegio-Electors'!M1572,2),1)="O",'Elegio-Electors'!M1572,""))</f>
        <v/>
      </c>
      <c r="G1572" s="91" t="str">
        <f t="shared" si="72"/>
        <v>expéditeur:</v>
      </c>
      <c r="H1572" s="91" t="str">
        <f t="shared" si="73"/>
        <v>0 0</v>
      </c>
      <c r="I1572" s="91"/>
      <c r="J1572" s="40" t="str">
        <f t="shared" si="74"/>
        <v>signature obligatoire</v>
      </c>
    </row>
    <row r="1573" spans="1:10" x14ac:dyDescent="0.25">
      <c r="A1573" s="20">
        <f>'Elegio-Electors'!C1573</f>
        <v>0</v>
      </c>
      <c r="B1573" s="20">
        <f>'Elegio-Electors'!B1573</f>
        <v>0</v>
      </c>
      <c r="C1573" s="91">
        <f>IF(Procédure!$C$33=2,'Elegio-Electors'!D1573,Procédure!$C$33)</f>
        <v>0</v>
      </c>
      <c r="D1573" s="20">
        <f>'Elegio-Electors'!E1573</f>
        <v>0</v>
      </c>
      <c r="E1573" s="91" t="str">
        <f>IF(LEFT(RIGHT('Elegio-Electors'!L1573,2),1)="C",'Elegio-Electors'!L1573,IF(LEFT(RIGHT('Elegio-Electors'!M1573,2),1)="C",'Elegio-Electors'!M1573,""))</f>
        <v/>
      </c>
      <c r="F1573" s="91" t="str">
        <f>IF(LEFT(RIGHT('Elegio-Electors'!L1573,2),1)="O",'Elegio-Electors'!L1573,IF(LEFT(RIGHT('Elegio-Electors'!M1573,2),1)="O",'Elegio-Electors'!M1573,""))</f>
        <v/>
      </c>
      <c r="G1573" s="91" t="str">
        <f t="shared" si="72"/>
        <v>expéditeur:</v>
      </c>
      <c r="H1573" s="91" t="str">
        <f t="shared" si="73"/>
        <v>0 0</v>
      </c>
      <c r="I1573" s="91"/>
      <c r="J1573" s="40" t="str">
        <f t="shared" si="74"/>
        <v>signature obligatoire</v>
      </c>
    </row>
    <row r="1574" spans="1:10" x14ac:dyDescent="0.25">
      <c r="A1574" s="20">
        <f>'Elegio-Electors'!C1574</f>
        <v>0</v>
      </c>
      <c r="B1574" s="20">
        <f>'Elegio-Electors'!B1574</f>
        <v>0</v>
      </c>
      <c r="C1574" s="91">
        <f>IF(Procédure!$C$33=2,'Elegio-Electors'!D1574,Procédure!$C$33)</f>
        <v>0</v>
      </c>
      <c r="D1574" s="20">
        <f>'Elegio-Electors'!E1574</f>
        <v>0</v>
      </c>
      <c r="E1574" s="91" t="str">
        <f>IF(LEFT(RIGHT('Elegio-Electors'!L1574,2),1)="C",'Elegio-Electors'!L1574,IF(LEFT(RIGHT('Elegio-Electors'!M1574,2),1)="C",'Elegio-Electors'!M1574,""))</f>
        <v/>
      </c>
      <c r="F1574" s="91" t="str">
        <f>IF(LEFT(RIGHT('Elegio-Electors'!L1574,2),1)="O",'Elegio-Electors'!L1574,IF(LEFT(RIGHT('Elegio-Electors'!M1574,2),1)="O",'Elegio-Electors'!M1574,""))</f>
        <v/>
      </c>
      <c r="G1574" s="91" t="str">
        <f t="shared" si="72"/>
        <v>expéditeur:</v>
      </c>
      <c r="H1574" s="91" t="str">
        <f t="shared" si="73"/>
        <v>0 0</v>
      </c>
      <c r="I1574" s="91"/>
      <c r="J1574" s="40" t="str">
        <f t="shared" si="74"/>
        <v>signature obligatoire</v>
      </c>
    </row>
    <row r="1575" spans="1:10" x14ac:dyDescent="0.25">
      <c r="A1575" s="20">
        <f>'Elegio-Electors'!C1575</f>
        <v>0</v>
      </c>
      <c r="B1575" s="20">
        <f>'Elegio-Electors'!B1575</f>
        <v>0</v>
      </c>
      <c r="C1575" s="91">
        <f>IF(Procédure!$C$33=2,'Elegio-Electors'!D1575,Procédure!$C$33)</f>
        <v>0</v>
      </c>
      <c r="D1575" s="20">
        <f>'Elegio-Electors'!E1575</f>
        <v>0</v>
      </c>
      <c r="E1575" s="91" t="str">
        <f>IF(LEFT(RIGHT('Elegio-Electors'!L1575,2),1)="C",'Elegio-Electors'!L1575,IF(LEFT(RIGHT('Elegio-Electors'!M1575,2),1)="C",'Elegio-Electors'!M1575,""))</f>
        <v/>
      </c>
      <c r="F1575" s="91" t="str">
        <f>IF(LEFT(RIGHT('Elegio-Electors'!L1575,2),1)="O",'Elegio-Electors'!L1575,IF(LEFT(RIGHT('Elegio-Electors'!M1575,2),1)="O",'Elegio-Electors'!M1575,""))</f>
        <v/>
      </c>
      <c r="G1575" s="91" t="str">
        <f t="shared" si="72"/>
        <v>expéditeur:</v>
      </c>
      <c r="H1575" s="91" t="str">
        <f t="shared" si="73"/>
        <v>0 0</v>
      </c>
      <c r="I1575" s="91"/>
      <c r="J1575" s="40" t="str">
        <f t="shared" si="74"/>
        <v>signature obligatoire</v>
      </c>
    </row>
    <row r="1576" spans="1:10" x14ac:dyDescent="0.25">
      <c r="A1576" s="20">
        <f>'Elegio-Electors'!C1576</f>
        <v>0</v>
      </c>
      <c r="B1576" s="20">
        <f>'Elegio-Electors'!B1576</f>
        <v>0</v>
      </c>
      <c r="C1576" s="91">
        <f>IF(Procédure!$C$33=2,'Elegio-Electors'!D1576,Procédure!$C$33)</f>
        <v>0</v>
      </c>
      <c r="D1576" s="20">
        <f>'Elegio-Electors'!E1576</f>
        <v>0</v>
      </c>
      <c r="E1576" s="91" t="str">
        <f>IF(LEFT(RIGHT('Elegio-Electors'!L1576,2),1)="C",'Elegio-Electors'!L1576,IF(LEFT(RIGHT('Elegio-Electors'!M1576,2),1)="C",'Elegio-Electors'!M1576,""))</f>
        <v/>
      </c>
      <c r="F1576" s="91" t="str">
        <f>IF(LEFT(RIGHT('Elegio-Electors'!L1576,2),1)="O",'Elegio-Electors'!L1576,IF(LEFT(RIGHT('Elegio-Electors'!M1576,2),1)="O",'Elegio-Electors'!M1576,""))</f>
        <v/>
      </c>
      <c r="G1576" s="91" t="str">
        <f t="shared" si="72"/>
        <v>expéditeur:</v>
      </c>
      <c r="H1576" s="91" t="str">
        <f t="shared" si="73"/>
        <v>0 0</v>
      </c>
      <c r="I1576" s="91"/>
      <c r="J1576" s="40" t="str">
        <f t="shared" si="74"/>
        <v>signature obligatoire</v>
      </c>
    </row>
    <row r="1577" spans="1:10" x14ac:dyDescent="0.25">
      <c r="A1577" s="20">
        <f>'Elegio-Electors'!C1577</f>
        <v>0</v>
      </c>
      <c r="B1577" s="20">
        <f>'Elegio-Electors'!B1577</f>
        <v>0</v>
      </c>
      <c r="C1577" s="91">
        <f>IF(Procédure!$C$33=2,'Elegio-Electors'!D1577,Procédure!$C$33)</f>
        <v>0</v>
      </c>
      <c r="D1577" s="20">
        <f>'Elegio-Electors'!E1577</f>
        <v>0</v>
      </c>
      <c r="E1577" s="91" t="str">
        <f>IF(LEFT(RIGHT('Elegio-Electors'!L1577,2),1)="C",'Elegio-Electors'!L1577,IF(LEFT(RIGHT('Elegio-Electors'!M1577,2),1)="C",'Elegio-Electors'!M1577,""))</f>
        <v/>
      </c>
      <c r="F1577" s="91" t="str">
        <f>IF(LEFT(RIGHT('Elegio-Electors'!L1577,2),1)="O",'Elegio-Electors'!L1577,IF(LEFT(RIGHT('Elegio-Electors'!M1577,2),1)="O",'Elegio-Electors'!M1577,""))</f>
        <v/>
      </c>
      <c r="G1577" s="91" t="str">
        <f t="shared" si="72"/>
        <v>expéditeur:</v>
      </c>
      <c r="H1577" s="91" t="str">
        <f t="shared" si="73"/>
        <v>0 0</v>
      </c>
      <c r="I1577" s="91"/>
      <c r="J1577" s="40" t="str">
        <f t="shared" si="74"/>
        <v>signature obligatoire</v>
      </c>
    </row>
    <row r="1578" spans="1:10" x14ac:dyDescent="0.25">
      <c r="A1578" s="20">
        <f>'Elegio-Electors'!C1578</f>
        <v>0</v>
      </c>
      <c r="B1578" s="20">
        <f>'Elegio-Electors'!B1578</f>
        <v>0</v>
      </c>
      <c r="C1578" s="91">
        <f>IF(Procédure!$C$33=2,'Elegio-Electors'!D1578,Procédure!$C$33)</f>
        <v>0</v>
      </c>
      <c r="D1578" s="20">
        <f>'Elegio-Electors'!E1578</f>
        <v>0</v>
      </c>
      <c r="E1578" s="91" t="str">
        <f>IF(LEFT(RIGHT('Elegio-Electors'!L1578,2),1)="C",'Elegio-Electors'!L1578,IF(LEFT(RIGHT('Elegio-Electors'!M1578,2),1)="C",'Elegio-Electors'!M1578,""))</f>
        <v/>
      </c>
      <c r="F1578" s="91" t="str">
        <f>IF(LEFT(RIGHT('Elegio-Electors'!L1578,2),1)="O",'Elegio-Electors'!L1578,IF(LEFT(RIGHT('Elegio-Electors'!M1578,2),1)="O",'Elegio-Electors'!M1578,""))</f>
        <v/>
      </c>
      <c r="G1578" s="91" t="str">
        <f t="shared" si="72"/>
        <v>expéditeur:</v>
      </c>
      <c r="H1578" s="91" t="str">
        <f t="shared" si="73"/>
        <v>0 0</v>
      </c>
      <c r="I1578" s="91"/>
      <c r="J1578" s="40" t="str">
        <f t="shared" si="74"/>
        <v>signature obligatoire</v>
      </c>
    </row>
    <row r="1579" spans="1:10" x14ac:dyDescent="0.25">
      <c r="A1579" s="20">
        <f>'Elegio-Electors'!C1579</f>
        <v>0</v>
      </c>
      <c r="B1579" s="20">
        <f>'Elegio-Electors'!B1579</f>
        <v>0</v>
      </c>
      <c r="C1579" s="91">
        <f>IF(Procédure!$C$33=2,'Elegio-Electors'!D1579,Procédure!$C$33)</f>
        <v>0</v>
      </c>
      <c r="D1579" s="20">
        <f>'Elegio-Electors'!E1579</f>
        <v>0</v>
      </c>
      <c r="E1579" s="91" t="str">
        <f>IF(LEFT(RIGHT('Elegio-Electors'!L1579,2),1)="C",'Elegio-Electors'!L1579,IF(LEFT(RIGHT('Elegio-Electors'!M1579,2),1)="C",'Elegio-Electors'!M1579,""))</f>
        <v/>
      </c>
      <c r="F1579" s="91" t="str">
        <f>IF(LEFT(RIGHT('Elegio-Electors'!L1579,2),1)="O",'Elegio-Electors'!L1579,IF(LEFT(RIGHT('Elegio-Electors'!M1579,2),1)="O",'Elegio-Electors'!M1579,""))</f>
        <v/>
      </c>
      <c r="G1579" s="91" t="str">
        <f t="shared" si="72"/>
        <v>expéditeur:</v>
      </c>
      <c r="H1579" s="91" t="str">
        <f t="shared" si="73"/>
        <v>0 0</v>
      </c>
      <c r="I1579" s="91"/>
      <c r="J1579" s="40" t="str">
        <f t="shared" si="74"/>
        <v>signature obligatoire</v>
      </c>
    </row>
    <row r="1580" spans="1:10" x14ac:dyDescent="0.25">
      <c r="A1580" s="20">
        <f>'Elegio-Electors'!C1580</f>
        <v>0</v>
      </c>
      <c r="B1580" s="20">
        <f>'Elegio-Electors'!B1580</f>
        <v>0</v>
      </c>
      <c r="C1580" s="91">
        <f>IF(Procédure!$C$33=2,'Elegio-Electors'!D1580,Procédure!$C$33)</f>
        <v>0</v>
      </c>
      <c r="D1580" s="20">
        <f>'Elegio-Electors'!E1580</f>
        <v>0</v>
      </c>
      <c r="E1580" s="91" t="str">
        <f>IF(LEFT(RIGHT('Elegio-Electors'!L1580,2),1)="C",'Elegio-Electors'!L1580,IF(LEFT(RIGHT('Elegio-Electors'!M1580,2),1)="C",'Elegio-Electors'!M1580,""))</f>
        <v/>
      </c>
      <c r="F1580" s="91" t="str">
        <f>IF(LEFT(RIGHT('Elegio-Electors'!L1580,2),1)="O",'Elegio-Electors'!L1580,IF(LEFT(RIGHT('Elegio-Electors'!M1580,2),1)="O",'Elegio-Electors'!M1580,""))</f>
        <v/>
      </c>
      <c r="G1580" s="91" t="str">
        <f t="shared" si="72"/>
        <v>expéditeur:</v>
      </c>
      <c r="H1580" s="91" t="str">
        <f t="shared" si="73"/>
        <v>0 0</v>
      </c>
      <c r="I1580" s="91"/>
      <c r="J1580" s="40" t="str">
        <f t="shared" si="74"/>
        <v>signature obligatoire</v>
      </c>
    </row>
    <row r="1581" spans="1:10" x14ac:dyDescent="0.25">
      <c r="A1581" s="20">
        <f>'Elegio-Electors'!C1581</f>
        <v>0</v>
      </c>
      <c r="B1581" s="20">
        <f>'Elegio-Electors'!B1581</f>
        <v>0</v>
      </c>
      <c r="C1581" s="91">
        <f>IF(Procédure!$C$33=2,'Elegio-Electors'!D1581,Procédure!$C$33)</f>
        <v>0</v>
      </c>
      <c r="D1581" s="20">
        <f>'Elegio-Electors'!E1581</f>
        <v>0</v>
      </c>
      <c r="E1581" s="91" t="str">
        <f>IF(LEFT(RIGHT('Elegio-Electors'!L1581,2),1)="C",'Elegio-Electors'!L1581,IF(LEFT(RIGHT('Elegio-Electors'!M1581,2),1)="C",'Elegio-Electors'!M1581,""))</f>
        <v/>
      </c>
      <c r="F1581" s="91" t="str">
        <f>IF(LEFT(RIGHT('Elegio-Electors'!L1581,2),1)="O",'Elegio-Electors'!L1581,IF(LEFT(RIGHT('Elegio-Electors'!M1581,2),1)="O",'Elegio-Electors'!M1581,""))</f>
        <v/>
      </c>
      <c r="G1581" s="91" t="str">
        <f t="shared" si="72"/>
        <v>expéditeur:</v>
      </c>
      <c r="H1581" s="91" t="str">
        <f t="shared" si="73"/>
        <v>0 0</v>
      </c>
      <c r="I1581" s="91"/>
      <c r="J1581" s="40" t="str">
        <f t="shared" si="74"/>
        <v>signature obligatoire</v>
      </c>
    </row>
    <row r="1582" spans="1:10" x14ac:dyDescent="0.25">
      <c r="A1582" s="20">
        <f>'Elegio-Electors'!C1582</f>
        <v>0</v>
      </c>
      <c r="B1582" s="20">
        <f>'Elegio-Electors'!B1582</f>
        <v>0</v>
      </c>
      <c r="C1582" s="91">
        <f>IF(Procédure!$C$33=2,'Elegio-Electors'!D1582,Procédure!$C$33)</f>
        <v>0</v>
      </c>
      <c r="D1582" s="20">
        <f>'Elegio-Electors'!E1582</f>
        <v>0</v>
      </c>
      <c r="E1582" s="91" t="str">
        <f>IF(LEFT(RIGHT('Elegio-Electors'!L1582,2),1)="C",'Elegio-Electors'!L1582,IF(LEFT(RIGHT('Elegio-Electors'!M1582,2),1)="C",'Elegio-Electors'!M1582,""))</f>
        <v/>
      </c>
      <c r="F1582" s="91" t="str">
        <f>IF(LEFT(RIGHT('Elegio-Electors'!L1582,2),1)="O",'Elegio-Electors'!L1582,IF(LEFT(RIGHT('Elegio-Electors'!M1582,2),1)="O",'Elegio-Electors'!M1582,""))</f>
        <v/>
      </c>
      <c r="G1582" s="91" t="str">
        <f t="shared" si="72"/>
        <v>expéditeur:</v>
      </c>
      <c r="H1582" s="91" t="str">
        <f t="shared" si="73"/>
        <v>0 0</v>
      </c>
      <c r="I1582" s="91"/>
      <c r="J1582" s="40" t="str">
        <f t="shared" si="74"/>
        <v>signature obligatoire</v>
      </c>
    </row>
    <row r="1583" spans="1:10" x14ac:dyDescent="0.25">
      <c r="A1583" s="20">
        <f>'Elegio-Electors'!C1583</f>
        <v>0</v>
      </c>
      <c r="B1583" s="20">
        <f>'Elegio-Electors'!B1583</f>
        <v>0</v>
      </c>
      <c r="C1583" s="91">
        <f>IF(Procédure!$C$33=2,'Elegio-Electors'!D1583,Procédure!$C$33)</f>
        <v>0</v>
      </c>
      <c r="D1583" s="20">
        <f>'Elegio-Electors'!E1583</f>
        <v>0</v>
      </c>
      <c r="E1583" s="91" t="str">
        <f>IF(LEFT(RIGHT('Elegio-Electors'!L1583,2),1)="C",'Elegio-Electors'!L1583,IF(LEFT(RIGHT('Elegio-Electors'!M1583,2),1)="C",'Elegio-Electors'!M1583,""))</f>
        <v/>
      </c>
      <c r="F1583" s="91" t="str">
        <f>IF(LEFT(RIGHT('Elegio-Electors'!L1583,2),1)="O",'Elegio-Electors'!L1583,IF(LEFT(RIGHT('Elegio-Electors'!M1583,2),1)="O",'Elegio-Electors'!M1583,""))</f>
        <v/>
      </c>
      <c r="G1583" s="91" t="str">
        <f t="shared" si="72"/>
        <v>expéditeur:</v>
      </c>
      <c r="H1583" s="91" t="str">
        <f t="shared" si="73"/>
        <v>0 0</v>
      </c>
      <c r="I1583" s="91"/>
      <c r="J1583" s="40" t="str">
        <f t="shared" si="74"/>
        <v>signature obligatoire</v>
      </c>
    </row>
    <row r="1584" spans="1:10" x14ac:dyDescent="0.25">
      <c r="A1584" s="20">
        <f>'Elegio-Electors'!C1584</f>
        <v>0</v>
      </c>
      <c r="B1584" s="20">
        <f>'Elegio-Electors'!B1584</f>
        <v>0</v>
      </c>
      <c r="C1584" s="91">
        <f>IF(Procédure!$C$33=2,'Elegio-Electors'!D1584,Procédure!$C$33)</f>
        <v>0</v>
      </c>
      <c r="D1584" s="20">
        <f>'Elegio-Electors'!E1584</f>
        <v>0</v>
      </c>
      <c r="E1584" s="91" t="str">
        <f>IF(LEFT(RIGHT('Elegio-Electors'!L1584,2),1)="C",'Elegio-Electors'!L1584,IF(LEFT(RIGHT('Elegio-Electors'!M1584,2),1)="C",'Elegio-Electors'!M1584,""))</f>
        <v/>
      </c>
      <c r="F1584" s="91" t="str">
        <f>IF(LEFT(RIGHT('Elegio-Electors'!L1584,2),1)="O",'Elegio-Electors'!L1584,IF(LEFT(RIGHT('Elegio-Electors'!M1584,2),1)="O",'Elegio-Electors'!M1584,""))</f>
        <v/>
      </c>
      <c r="G1584" s="91" t="str">
        <f t="shared" si="72"/>
        <v>expéditeur:</v>
      </c>
      <c r="H1584" s="91" t="str">
        <f t="shared" si="73"/>
        <v>0 0</v>
      </c>
      <c r="I1584" s="91"/>
      <c r="J1584" s="40" t="str">
        <f t="shared" si="74"/>
        <v>signature obligatoire</v>
      </c>
    </row>
    <row r="1585" spans="1:10" x14ac:dyDescent="0.25">
      <c r="A1585" s="20">
        <f>'Elegio-Electors'!C1585</f>
        <v>0</v>
      </c>
      <c r="B1585" s="20">
        <f>'Elegio-Electors'!B1585</f>
        <v>0</v>
      </c>
      <c r="C1585" s="91">
        <f>IF(Procédure!$C$33=2,'Elegio-Electors'!D1585,Procédure!$C$33)</f>
        <v>0</v>
      </c>
      <c r="D1585" s="20">
        <f>'Elegio-Electors'!E1585</f>
        <v>0</v>
      </c>
      <c r="E1585" s="91" t="str">
        <f>IF(LEFT(RIGHT('Elegio-Electors'!L1585,2),1)="C",'Elegio-Electors'!L1585,IF(LEFT(RIGHT('Elegio-Electors'!M1585,2),1)="C",'Elegio-Electors'!M1585,""))</f>
        <v/>
      </c>
      <c r="F1585" s="91" t="str">
        <f>IF(LEFT(RIGHT('Elegio-Electors'!L1585,2),1)="O",'Elegio-Electors'!L1585,IF(LEFT(RIGHT('Elegio-Electors'!M1585,2),1)="O",'Elegio-Electors'!M1585,""))</f>
        <v/>
      </c>
      <c r="G1585" s="91" t="str">
        <f t="shared" si="72"/>
        <v>expéditeur:</v>
      </c>
      <c r="H1585" s="91" t="str">
        <f t="shared" si="73"/>
        <v>0 0</v>
      </c>
      <c r="I1585" s="91"/>
      <c r="J1585" s="40" t="str">
        <f t="shared" si="74"/>
        <v>signature obligatoire</v>
      </c>
    </row>
    <row r="1586" spans="1:10" x14ac:dyDescent="0.25">
      <c r="A1586" s="20">
        <f>'Elegio-Electors'!C1586</f>
        <v>0</v>
      </c>
      <c r="B1586" s="20">
        <f>'Elegio-Electors'!B1586</f>
        <v>0</v>
      </c>
      <c r="C1586" s="91">
        <f>IF(Procédure!$C$33=2,'Elegio-Electors'!D1586,Procédure!$C$33)</f>
        <v>0</v>
      </c>
      <c r="D1586" s="20">
        <f>'Elegio-Electors'!E1586</f>
        <v>0</v>
      </c>
      <c r="E1586" s="91" t="str">
        <f>IF(LEFT(RIGHT('Elegio-Electors'!L1586,2),1)="C",'Elegio-Electors'!L1586,IF(LEFT(RIGHT('Elegio-Electors'!M1586,2),1)="C",'Elegio-Electors'!M1586,""))</f>
        <v/>
      </c>
      <c r="F1586" s="91" t="str">
        <f>IF(LEFT(RIGHT('Elegio-Electors'!L1586,2),1)="O",'Elegio-Electors'!L1586,IF(LEFT(RIGHT('Elegio-Electors'!M1586,2),1)="O",'Elegio-Electors'!M1586,""))</f>
        <v/>
      </c>
      <c r="G1586" s="91" t="str">
        <f t="shared" si="72"/>
        <v>expéditeur:</v>
      </c>
      <c r="H1586" s="91" t="str">
        <f t="shared" si="73"/>
        <v>0 0</v>
      </c>
      <c r="I1586" s="91"/>
      <c r="J1586" s="40" t="str">
        <f t="shared" si="74"/>
        <v>signature obligatoire</v>
      </c>
    </row>
    <row r="1587" spans="1:10" x14ac:dyDescent="0.25">
      <c r="A1587" s="20">
        <f>'Elegio-Electors'!C1587</f>
        <v>0</v>
      </c>
      <c r="B1587" s="20">
        <f>'Elegio-Electors'!B1587</f>
        <v>0</v>
      </c>
      <c r="C1587" s="91">
        <f>IF(Procédure!$C$33=2,'Elegio-Electors'!D1587,Procédure!$C$33)</f>
        <v>0</v>
      </c>
      <c r="D1587" s="20">
        <f>'Elegio-Electors'!E1587</f>
        <v>0</v>
      </c>
      <c r="E1587" s="91" t="str">
        <f>IF(LEFT(RIGHT('Elegio-Electors'!L1587,2),1)="C",'Elegio-Electors'!L1587,IF(LEFT(RIGHT('Elegio-Electors'!M1587,2),1)="C",'Elegio-Electors'!M1587,""))</f>
        <v/>
      </c>
      <c r="F1587" s="91" t="str">
        <f>IF(LEFT(RIGHT('Elegio-Electors'!L1587,2),1)="O",'Elegio-Electors'!L1587,IF(LEFT(RIGHT('Elegio-Electors'!M1587,2),1)="O",'Elegio-Electors'!M1587,""))</f>
        <v/>
      </c>
      <c r="G1587" s="91" t="str">
        <f t="shared" si="72"/>
        <v>expéditeur:</v>
      </c>
      <c r="H1587" s="91" t="str">
        <f t="shared" si="73"/>
        <v>0 0</v>
      </c>
      <c r="I1587" s="91"/>
      <c r="J1587" s="40" t="str">
        <f t="shared" si="74"/>
        <v>signature obligatoire</v>
      </c>
    </row>
    <row r="1588" spans="1:10" x14ac:dyDescent="0.25">
      <c r="A1588" s="20">
        <f>'Elegio-Electors'!C1588</f>
        <v>0</v>
      </c>
      <c r="B1588" s="20">
        <f>'Elegio-Electors'!B1588</f>
        <v>0</v>
      </c>
      <c r="C1588" s="91">
        <f>IF(Procédure!$C$33=2,'Elegio-Electors'!D1588,Procédure!$C$33)</f>
        <v>0</v>
      </c>
      <c r="D1588" s="20">
        <f>'Elegio-Electors'!E1588</f>
        <v>0</v>
      </c>
      <c r="E1588" s="91" t="str">
        <f>IF(LEFT(RIGHT('Elegio-Electors'!L1588,2),1)="C",'Elegio-Electors'!L1588,IF(LEFT(RIGHT('Elegio-Electors'!M1588,2),1)="C",'Elegio-Electors'!M1588,""))</f>
        <v/>
      </c>
      <c r="F1588" s="91" t="str">
        <f>IF(LEFT(RIGHT('Elegio-Electors'!L1588,2),1)="O",'Elegio-Electors'!L1588,IF(LEFT(RIGHT('Elegio-Electors'!M1588,2),1)="O",'Elegio-Electors'!M1588,""))</f>
        <v/>
      </c>
      <c r="G1588" s="91" t="str">
        <f t="shared" si="72"/>
        <v>expéditeur:</v>
      </c>
      <c r="H1588" s="91" t="str">
        <f t="shared" si="73"/>
        <v>0 0</v>
      </c>
      <c r="I1588" s="91"/>
      <c r="J1588" s="40" t="str">
        <f t="shared" si="74"/>
        <v>signature obligatoire</v>
      </c>
    </row>
    <row r="1589" spans="1:10" x14ac:dyDescent="0.25">
      <c r="A1589" s="20">
        <f>'Elegio-Electors'!C1589</f>
        <v>0</v>
      </c>
      <c r="B1589" s="20">
        <f>'Elegio-Electors'!B1589</f>
        <v>0</v>
      </c>
      <c r="C1589" s="91">
        <f>IF(Procédure!$C$33=2,'Elegio-Electors'!D1589,Procédure!$C$33)</f>
        <v>0</v>
      </c>
      <c r="D1589" s="20">
        <f>'Elegio-Electors'!E1589</f>
        <v>0</v>
      </c>
      <c r="E1589" s="91" t="str">
        <f>IF(LEFT(RIGHT('Elegio-Electors'!L1589,2),1)="C",'Elegio-Electors'!L1589,IF(LEFT(RIGHT('Elegio-Electors'!M1589,2),1)="C",'Elegio-Electors'!M1589,""))</f>
        <v/>
      </c>
      <c r="F1589" s="91" t="str">
        <f>IF(LEFT(RIGHT('Elegio-Electors'!L1589,2),1)="O",'Elegio-Electors'!L1589,IF(LEFT(RIGHT('Elegio-Electors'!M1589,2),1)="O",'Elegio-Electors'!M1589,""))</f>
        <v/>
      </c>
      <c r="G1589" s="91" t="str">
        <f t="shared" si="72"/>
        <v>expéditeur:</v>
      </c>
      <c r="H1589" s="91" t="str">
        <f t="shared" si="73"/>
        <v>0 0</v>
      </c>
      <c r="I1589" s="91"/>
      <c r="J1589" s="40" t="str">
        <f t="shared" si="74"/>
        <v>signature obligatoire</v>
      </c>
    </row>
    <row r="1590" spans="1:10" x14ac:dyDescent="0.25">
      <c r="A1590" s="20">
        <f>'Elegio-Electors'!C1590</f>
        <v>0</v>
      </c>
      <c r="B1590" s="20">
        <f>'Elegio-Electors'!B1590</f>
        <v>0</v>
      </c>
      <c r="C1590" s="91">
        <f>IF(Procédure!$C$33=2,'Elegio-Electors'!D1590,Procédure!$C$33)</f>
        <v>0</v>
      </c>
      <c r="D1590" s="20">
        <f>'Elegio-Electors'!E1590</f>
        <v>0</v>
      </c>
      <c r="E1590" s="91" t="str">
        <f>IF(LEFT(RIGHT('Elegio-Electors'!L1590,2),1)="C",'Elegio-Electors'!L1590,IF(LEFT(RIGHT('Elegio-Electors'!M1590,2),1)="C",'Elegio-Electors'!M1590,""))</f>
        <v/>
      </c>
      <c r="F1590" s="91" t="str">
        <f>IF(LEFT(RIGHT('Elegio-Electors'!L1590,2),1)="O",'Elegio-Electors'!L1590,IF(LEFT(RIGHT('Elegio-Electors'!M1590,2),1)="O",'Elegio-Electors'!M1590,""))</f>
        <v/>
      </c>
      <c r="G1590" s="91" t="str">
        <f t="shared" si="72"/>
        <v>expéditeur:</v>
      </c>
      <c r="H1590" s="91" t="str">
        <f t="shared" si="73"/>
        <v>0 0</v>
      </c>
      <c r="I1590" s="91"/>
      <c r="J1590" s="40" t="str">
        <f t="shared" si="74"/>
        <v>signature obligatoire</v>
      </c>
    </row>
    <row r="1591" spans="1:10" x14ac:dyDescent="0.25">
      <c r="A1591" s="20">
        <f>'Elegio-Electors'!C1591</f>
        <v>0</v>
      </c>
      <c r="B1591" s="20">
        <f>'Elegio-Electors'!B1591</f>
        <v>0</v>
      </c>
      <c r="C1591" s="91">
        <f>IF(Procédure!$C$33=2,'Elegio-Electors'!D1591,Procédure!$C$33)</f>
        <v>0</v>
      </c>
      <c r="D1591" s="20">
        <f>'Elegio-Electors'!E1591</f>
        <v>0</v>
      </c>
      <c r="E1591" s="91" t="str">
        <f>IF(LEFT(RIGHT('Elegio-Electors'!L1591,2),1)="C",'Elegio-Electors'!L1591,IF(LEFT(RIGHT('Elegio-Electors'!M1591,2),1)="C",'Elegio-Electors'!M1591,""))</f>
        <v/>
      </c>
      <c r="F1591" s="91" t="str">
        <f>IF(LEFT(RIGHT('Elegio-Electors'!L1591,2),1)="O",'Elegio-Electors'!L1591,IF(LEFT(RIGHT('Elegio-Electors'!M1591,2),1)="O",'Elegio-Electors'!M1591,""))</f>
        <v/>
      </c>
      <c r="G1591" s="91" t="str">
        <f t="shared" si="72"/>
        <v>expéditeur:</v>
      </c>
      <c r="H1591" s="91" t="str">
        <f t="shared" si="73"/>
        <v>0 0</v>
      </c>
      <c r="I1591" s="91"/>
      <c r="J1591" s="40" t="str">
        <f t="shared" si="74"/>
        <v>signature obligatoire</v>
      </c>
    </row>
    <row r="1592" spans="1:10" x14ac:dyDescent="0.25">
      <c r="A1592" s="20">
        <f>'Elegio-Electors'!C1592</f>
        <v>0</v>
      </c>
      <c r="B1592" s="20">
        <f>'Elegio-Electors'!B1592</f>
        <v>0</v>
      </c>
      <c r="C1592" s="91">
        <f>IF(Procédure!$C$33=2,'Elegio-Electors'!D1592,Procédure!$C$33)</f>
        <v>0</v>
      </c>
      <c r="D1592" s="20">
        <f>'Elegio-Electors'!E1592</f>
        <v>0</v>
      </c>
      <c r="E1592" s="91" t="str">
        <f>IF(LEFT(RIGHT('Elegio-Electors'!L1592,2),1)="C",'Elegio-Electors'!L1592,IF(LEFT(RIGHT('Elegio-Electors'!M1592,2),1)="C",'Elegio-Electors'!M1592,""))</f>
        <v/>
      </c>
      <c r="F1592" s="91" t="str">
        <f>IF(LEFT(RIGHT('Elegio-Electors'!L1592,2),1)="O",'Elegio-Electors'!L1592,IF(LEFT(RIGHT('Elegio-Electors'!M1592,2),1)="O",'Elegio-Electors'!M1592,""))</f>
        <v/>
      </c>
      <c r="G1592" s="91" t="str">
        <f t="shared" si="72"/>
        <v>expéditeur:</v>
      </c>
      <c r="H1592" s="91" t="str">
        <f t="shared" si="73"/>
        <v>0 0</v>
      </c>
      <c r="I1592" s="91"/>
      <c r="J1592" s="40" t="str">
        <f t="shared" si="74"/>
        <v>signature obligatoire</v>
      </c>
    </row>
    <row r="1593" spans="1:10" x14ac:dyDescent="0.25">
      <c r="A1593" s="20">
        <f>'Elegio-Electors'!C1593</f>
        <v>0</v>
      </c>
      <c r="B1593" s="20">
        <f>'Elegio-Electors'!B1593</f>
        <v>0</v>
      </c>
      <c r="C1593" s="91">
        <f>IF(Procédure!$C$33=2,'Elegio-Electors'!D1593,Procédure!$C$33)</f>
        <v>0</v>
      </c>
      <c r="D1593" s="20">
        <f>'Elegio-Electors'!E1593</f>
        <v>0</v>
      </c>
      <c r="E1593" s="91" t="str">
        <f>IF(LEFT(RIGHT('Elegio-Electors'!L1593,2),1)="C",'Elegio-Electors'!L1593,IF(LEFT(RIGHT('Elegio-Electors'!M1593,2),1)="C",'Elegio-Electors'!M1593,""))</f>
        <v/>
      </c>
      <c r="F1593" s="91" t="str">
        <f>IF(LEFT(RIGHT('Elegio-Electors'!L1593,2),1)="O",'Elegio-Electors'!L1593,IF(LEFT(RIGHT('Elegio-Electors'!M1593,2),1)="O",'Elegio-Electors'!M1593,""))</f>
        <v/>
      </c>
      <c r="G1593" s="91" t="str">
        <f t="shared" si="72"/>
        <v>expéditeur:</v>
      </c>
      <c r="H1593" s="91" t="str">
        <f t="shared" si="73"/>
        <v>0 0</v>
      </c>
      <c r="I1593" s="91"/>
      <c r="J1593" s="40" t="str">
        <f t="shared" si="74"/>
        <v>signature obligatoire</v>
      </c>
    </row>
    <row r="1594" spans="1:10" x14ac:dyDescent="0.25">
      <c r="A1594" s="20">
        <f>'Elegio-Electors'!C1594</f>
        <v>0</v>
      </c>
      <c r="B1594" s="20">
        <f>'Elegio-Electors'!B1594</f>
        <v>0</v>
      </c>
      <c r="C1594" s="91">
        <f>IF(Procédure!$C$33=2,'Elegio-Electors'!D1594,Procédure!$C$33)</f>
        <v>0</v>
      </c>
      <c r="D1594" s="20">
        <f>'Elegio-Electors'!E1594</f>
        <v>0</v>
      </c>
      <c r="E1594" s="91" t="str">
        <f>IF(LEFT(RIGHT('Elegio-Electors'!L1594,2),1)="C",'Elegio-Electors'!L1594,IF(LEFT(RIGHT('Elegio-Electors'!M1594,2),1)="C",'Elegio-Electors'!M1594,""))</f>
        <v/>
      </c>
      <c r="F1594" s="91" t="str">
        <f>IF(LEFT(RIGHT('Elegio-Electors'!L1594,2),1)="O",'Elegio-Electors'!L1594,IF(LEFT(RIGHT('Elegio-Electors'!M1594,2),1)="O",'Elegio-Electors'!M1594,""))</f>
        <v/>
      </c>
      <c r="G1594" s="91" t="str">
        <f t="shared" si="72"/>
        <v>expéditeur:</v>
      </c>
      <c r="H1594" s="91" t="str">
        <f t="shared" si="73"/>
        <v>0 0</v>
      </c>
      <c r="I1594" s="91"/>
      <c r="J1594" s="40" t="str">
        <f t="shared" si="74"/>
        <v>signature obligatoire</v>
      </c>
    </row>
    <row r="1595" spans="1:10" x14ac:dyDescent="0.25">
      <c r="A1595" s="20">
        <f>'Elegio-Electors'!C1595</f>
        <v>0</v>
      </c>
      <c r="B1595" s="20">
        <f>'Elegio-Electors'!B1595</f>
        <v>0</v>
      </c>
      <c r="C1595" s="91">
        <f>IF(Procédure!$C$33=2,'Elegio-Electors'!D1595,Procédure!$C$33)</f>
        <v>0</v>
      </c>
      <c r="D1595" s="20">
        <f>'Elegio-Electors'!E1595</f>
        <v>0</v>
      </c>
      <c r="E1595" s="91" t="str">
        <f>IF(LEFT(RIGHT('Elegio-Electors'!L1595,2),1)="C",'Elegio-Electors'!L1595,IF(LEFT(RIGHT('Elegio-Electors'!M1595,2),1)="C",'Elegio-Electors'!M1595,""))</f>
        <v/>
      </c>
      <c r="F1595" s="91" t="str">
        <f>IF(LEFT(RIGHT('Elegio-Electors'!L1595,2),1)="O",'Elegio-Electors'!L1595,IF(LEFT(RIGHT('Elegio-Electors'!M1595,2),1)="O",'Elegio-Electors'!M1595,""))</f>
        <v/>
      </c>
      <c r="G1595" s="91" t="str">
        <f t="shared" si="72"/>
        <v>expéditeur:</v>
      </c>
      <c r="H1595" s="91" t="str">
        <f t="shared" si="73"/>
        <v>0 0</v>
      </c>
      <c r="I1595" s="91"/>
      <c r="J1595" s="40" t="str">
        <f t="shared" si="74"/>
        <v>signature obligatoire</v>
      </c>
    </row>
    <row r="1596" spans="1:10" x14ac:dyDescent="0.25">
      <c r="A1596" s="20">
        <f>'Elegio-Electors'!C1596</f>
        <v>0</v>
      </c>
      <c r="B1596" s="20">
        <f>'Elegio-Electors'!B1596</f>
        <v>0</v>
      </c>
      <c r="C1596" s="91">
        <f>IF(Procédure!$C$33=2,'Elegio-Electors'!D1596,Procédure!$C$33)</f>
        <v>0</v>
      </c>
      <c r="D1596" s="20">
        <f>'Elegio-Electors'!E1596</f>
        <v>0</v>
      </c>
      <c r="E1596" s="91" t="str">
        <f>IF(LEFT(RIGHT('Elegio-Electors'!L1596,2),1)="C",'Elegio-Electors'!L1596,IF(LEFT(RIGHT('Elegio-Electors'!M1596,2),1)="C",'Elegio-Electors'!M1596,""))</f>
        <v/>
      </c>
      <c r="F1596" s="91" t="str">
        <f>IF(LEFT(RIGHT('Elegio-Electors'!L1596,2),1)="O",'Elegio-Electors'!L1596,IF(LEFT(RIGHT('Elegio-Electors'!M1596,2),1)="O",'Elegio-Electors'!M1596,""))</f>
        <v/>
      </c>
      <c r="G1596" s="91" t="str">
        <f t="shared" si="72"/>
        <v>expéditeur:</v>
      </c>
      <c r="H1596" s="91" t="str">
        <f t="shared" si="73"/>
        <v>0 0</v>
      </c>
      <c r="I1596" s="91"/>
      <c r="J1596" s="40" t="str">
        <f t="shared" si="74"/>
        <v>signature obligatoire</v>
      </c>
    </row>
    <row r="1597" spans="1:10" x14ac:dyDescent="0.25">
      <c r="A1597" s="20">
        <f>'Elegio-Electors'!C1597</f>
        <v>0</v>
      </c>
      <c r="B1597" s="20">
        <f>'Elegio-Electors'!B1597</f>
        <v>0</v>
      </c>
      <c r="C1597" s="91">
        <f>IF(Procédure!$C$33=2,'Elegio-Electors'!D1597,Procédure!$C$33)</f>
        <v>0</v>
      </c>
      <c r="D1597" s="20">
        <f>'Elegio-Electors'!E1597</f>
        <v>0</v>
      </c>
      <c r="E1597" s="91" t="str">
        <f>IF(LEFT(RIGHT('Elegio-Electors'!L1597,2),1)="C",'Elegio-Electors'!L1597,IF(LEFT(RIGHT('Elegio-Electors'!M1597,2),1)="C",'Elegio-Electors'!M1597,""))</f>
        <v/>
      </c>
      <c r="F1597" s="91" t="str">
        <f>IF(LEFT(RIGHT('Elegio-Electors'!L1597,2),1)="O",'Elegio-Electors'!L1597,IF(LEFT(RIGHT('Elegio-Electors'!M1597,2),1)="O",'Elegio-Electors'!M1597,""))</f>
        <v/>
      </c>
      <c r="G1597" s="91" t="str">
        <f t="shared" si="72"/>
        <v>expéditeur:</v>
      </c>
      <c r="H1597" s="91" t="str">
        <f t="shared" si="73"/>
        <v>0 0</v>
      </c>
      <c r="I1597" s="91"/>
      <c r="J1597" s="40" t="str">
        <f t="shared" si="74"/>
        <v>signature obligatoire</v>
      </c>
    </row>
    <row r="1598" spans="1:10" x14ac:dyDescent="0.25">
      <c r="A1598" s="20">
        <f>'Elegio-Electors'!C1598</f>
        <v>0</v>
      </c>
      <c r="B1598" s="20">
        <f>'Elegio-Electors'!B1598</f>
        <v>0</v>
      </c>
      <c r="C1598" s="91">
        <f>IF(Procédure!$C$33=2,'Elegio-Electors'!D1598,Procédure!$C$33)</f>
        <v>0</v>
      </c>
      <c r="D1598" s="20">
        <f>'Elegio-Electors'!E1598</f>
        <v>0</v>
      </c>
      <c r="E1598" s="91" t="str">
        <f>IF(LEFT(RIGHT('Elegio-Electors'!L1598,2),1)="C",'Elegio-Electors'!L1598,IF(LEFT(RIGHT('Elegio-Electors'!M1598,2),1)="C",'Elegio-Electors'!M1598,""))</f>
        <v/>
      </c>
      <c r="F1598" s="91" t="str">
        <f>IF(LEFT(RIGHT('Elegio-Electors'!L1598,2),1)="O",'Elegio-Electors'!L1598,IF(LEFT(RIGHT('Elegio-Electors'!M1598,2),1)="O",'Elegio-Electors'!M1598,""))</f>
        <v/>
      </c>
      <c r="G1598" s="91" t="str">
        <f t="shared" si="72"/>
        <v>expéditeur:</v>
      </c>
      <c r="H1598" s="91" t="str">
        <f t="shared" si="73"/>
        <v>0 0</v>
      </c>
      <c r="I1598" s="91"/>
      <c r="J1598" s="40" t="str">
        <f t="shared" si="74"/>
        <v>signature obligatoire</v>
      </c>
    </row>
    <row r="1599" spans="1:10" x14ac:dyDescent="0.25">
      <c r="A1599" s="20">
        <f>'Elegio-Electors'!C1599</f>
        <v>0</v>
      </c>
      <c r="B1599" s="20">
        <f>'Elegio-Electors'!B1599</f>
        <v>0</v>
      </c>
      <c r="C1599" s="91">
        <f>IF(Procédure!$C$33=2,'Elegio-Electors'!D1599,Procédure!$C$33)</f>
        <v>0</v>
      </c>
      <c r="D1599" s="20">
        <f>'Elegio-Electors'!E1599</f>
        <v>0</v>
      </c>
      <c r="E1599" s="91" t="str">
        <f>IF(LEFT(RIGHT('Elegio-Electors'!L1599,2),1)="C",'Elegio-Electors'!L1599,IF(LEFT(RIGHT('Elegio-Electors'!M1599,2),1)="C",'Elegio-Electors'!M1599,""))</f>
        <v/>
      </c>
      <c r="F1599" s="91" t="str">
        <f>IF(LEFT(RIGHT('Elegio-Electors'!L1599,2),1)="O",'Elegio-Electors'!L1599,IF(LEFT(RIGHT('Elegio-Electors'!M1599,2),1)="O",'Elegio-Electors'!M1599,""))</f>
        <v/>
      </c>
      <c r="G1599" s="91" t="str">
        <f t="shared" si="72"/>
        <v>expéditeur:</v>
      </c>
      <c r="H1599" s="91" t="str">
        <f t="shared" si="73"/>
        <v>0 0</v>
      </c>
      <c r="I1599" s="91"/>
      <c r="J1599" s="40" t="str">
        <f t="shared" si="74"/>
        <v>signature obligatoire</v>
      </c>
    </row>
    <row r="1600" spans="1:10" x14ac:dyDescent="0.25">
      <c r="A1600" s="20">
        <f>'Elegio-Electors'!C1600</f>
        <v>0</v>
      </c>
      <c r="B1600" s="20">
        <f>'Elegio-Electors'!B1600</f>
        <v>0</v>
      </c>
      <c r="C1600" s="91">
        <f>IF(Procédure!$C$33=2,'Elegio-Electors'!D1600,Procédure!$C$33)</f>
        <v>0</v>
      </c>
      <c r="D1600" s="20">
        <f>'Elegio-Electors'!E1600</f>
        <v>0</v>
      </c>
      <c r="E1600" s="91" t="str">
        <f>IF(LEFT(RIGHT('Elegio-Electors'!L1600,2),1)="C",'Elegio-Electors'!L1600,IF(LEFT(RIGHT('Elegio-Electors'!M1600,2),1)="C",'Elegio-Electors'!M1600,""))</f>
        <v/>
      </c>
      <c r="F1600" s="91" t="str">
        <f>IF(LEFT(RIGHT('Elegio-Electors'!L1600,2),1)="O",'Elegio-Electors'!L1600,IF(LEFT(RIGHT('Elegio-Electors'!M1600,2),1)="O",'Elegio-Electors'!M1600,""))</f>
        <v/>
      </c>
      <c r="G1600" s="91" t="str">
        <f t="shared" si="72"/>
        <v>expéditeur:</v>
      </c>
      <c r="H1600" s="91" t="str">
        <f t="shared" si="73"/>
        <v>0 0</v>
      </c>
      <c r="I1600" s="91"/>
      <c r="J1600" s="40" t="str">
        <f t="shared" si="74"/>
        <v>signature obligatoire</v>
      </c>
    </row>
    <row r="1601" spans="1:10" x14ac:dyDescent="0.25">
      <c r="A1601" s="20">
        <f>'Elegio-Electors'!C1601</f>
        <v>0</v>
      </c>
      <c r="B1601" s="20">
        <f>'Elegio-Electors'!B1601</f>
        <v>0</v>
      </c>
      <c r="C1601" s="91">
        <f>IF(Procédure!$C$33=2,'Elegio-Electors'!D1601,Procédure!$C$33)</f>
        <v>0</v>
      </c>
      <c r="D1601" s="20">
        <f>'Elegio-Electors'!E1601</f>
        <v>0</v>
      </c>
      <c r="E1601" s="91" t="str">
        <f>IF(LEFT(RIGHT('Elegio-Electors'!L1601,2),1)="C",'Elegio-Electors'!L1601,IF(LEFT(RIGHT('Elegio-Electors'!M1601,2),1)="C",'Elegio-Electors'!M1601,""))</f>
        <v/>
      </c>
      <c r="F1601" s="91" t="str">
        <f>IF(LEFT(RIGHT('Elegio-Electors'!L1601,2),1)="O",'Elegio-Electors'!L1601,IF(LEFT(RIGHT('Elegio-Electors'!M1601,2),1)="O",'Elegio-Electors'!M1601,""))</f>
        <v/>
      </c>
      <c r="G1601" s="91" t="str">
        <f t="shared" si="72"/>
        <v>expéditeur:</v>
      </c>
      <c r="H1601" s="91" t="str">
        <f t="shared" si="73"/>
        <v>0 0</v>
      </c>
      <c r="I1601" s="91"/>
      <c r="J1601" s="40" t="str">
        <f t="shared" si="74"/>
        <v>signature obligatoire</v>
      </c>
    </row>
    <row r="1602" spans="1:10" x14ac:dyDescent="0.25">
      <c r="A1602" s="20">
        <f>'Elegio-Electors'!C1602</f>
        <v>0</v>
      </c>
      <c r="B1602" s="20">
        <f>'Elegio-Electors'!B1602</f>
        <v>0</v>
      </c>
      <c r="C1602" s="91">
        <f>IF(Procédure!$C$33=2,'Elegio-Electors'!D1602,Procédure!$C$33)</f>
        <v>0</v>
      </c>
      <c r="D1602" s="20">
        <f>'Elegio-Electors'!E1602</f>
        <v>0</v>
      </c>
      <c r="E1602" s="91" t="str">
        <f>IF(LEFT(RIGHT('Elegio-Electors'!L1602,2),1)="C",'Elegio-Electors'!L1602,IF(LEFT(RIGHT('Elegio-Electors'!M1602,2),1)="C",'Elegio-Electors'!M1602,""))</f>
        <v/>
      </c>
      <c r="F1602" s="91" t="str">
        <f>IF(LEFT(RIGHT('Elegio-Electors'!L1602,2),1)="O",'Elegio-Electors'!L1602,IF(LEFT(RIGHT('Elegio-Electors'!M1602,2),1)="O",'Elegio-Electors'!M1602,""))</f>
        <v/>
      </c>
      <c r="G1602" s="91" t="str">
        <f t="shared" si="72"/>
        <v>expéditeur:</v>
      </c>
      <c r="H1602" s="91" t="str">
        <f t="shared" si="73"/>
        <v>0 0</v>
      </c>
      <c r="I1602" s="91"/>
      <c r="J1602" s="40" t="str">
        <f t="shared" si="74"/>
        <v>signature obligatoire</v>
      </c>
    </row>
    <row r="1603" spans="1:10" x14ac:dyDescent="0.25">
      <c r="A1603" s="20">
        <f>'Elegio-Electors'!C1603</f>
        <v>0</v>
      </c>
      <c r="B1603" s="20">
        <f>'Elegio-Electors'!B1603</f>
        <v>0</v>
      </c>
      <c r="C1603" s="91">
        <f>IF(Procédure!$C$33=2,'Elegio-Electors'!D1603,Procédure!$C$33)</f>
        <v>0</v>
      </c>
      <c r="D1603" s="20">
        <f>'Elegio-Electors'!E1603</f>
        <v>0</v>
      </c>
      <c r="E1603" s="91" t="str">
        <f>IF(LEFT(RIGHT('Elegio-Electors'!L1603,2),1)="C",'Elegio-Electors'!L1603,IF(LEFT(RIGHT('Elegio-Electors'!M1603,2),1)="C",'Elegio-Electors'!M1603,""))</f>
        <v/>
      </c>
      <c r="F1603" s="91" t="str">
        <f>IF(LEFT(RIGHT('Elegio-Electors'!L1603,2),1)="O",'Elegio-Electors'!L1603,IF(LEFT(RIGHT('Elegio-Electors'!M1603,2),1)="O",'Elegio-Electors'!M1603,""))</f>
        <v/>
      </c>
      <c r="G1603" s="91" t="str">
        <f t="shared" ref="G1603:G1666" si="75">IF(C1603="NL","afzender:","expéditeur:")</f>
        <v>expéditeur:</v>
      </c>
      <c r="H1603" s="91" t="str">
        <f t="shared" ref="H1603:H1666" si="76">_xlfn.CONCAT(B1603," ",A1603)</f>
        <v>0 0</v>
      </c>
      <c r="I1603" s="91"/>
      <c r="J1603" s="40" t="str">
        <f t="shared" ref="J1603:J1666" si="77">IF(C1603="NL","handtekening verplicht","signature obligatoire")</f>
        <v>signature obligatoire</v>
      </c>
    </row>
    <row r="1604" spans="1:10" x14ac:dyDescent="0.25">
      <c r="A1604" s="20">
        <f>'Elegio-Electors'!C1604</f>
        <v>0</v>
      </c>
      <c r="B1604" s="20">
        <f>'Elegio-Electors'!B1604</f>
        <v>0</v>
      </c>
      <c r="C1604" s="91">
        <f>IF(Procédure!$C$33=2,'Elegio-Electors'!D1604,Procédure!$C$33)</f>
        <v>0</v>
      </c>
      <c r="D1604" s="20">
        <f>'Elegio-Electors'!E1604</f>
        <v>0</v>
      </c>
      <c r="E1604" s="91" t="str">
        <f>IF(LEFT(RIGHT('Elegio-Electors'!L1604,2),1)="C",'Elegio-Electors'!L1604,IF(LEFT(RIGHT('Elegio-Electors'!M1604,2),1)="C",'Elegio-Electors'!M1604,""))</f>
        <v/>
      </c>
      <c r="F1604" s="91" t="str">
        <f>IF(LEFT(RIGHT('Elegio-Electors'!L1604,2),1)="O",'Elegio-Electors'!L1604,IF(LEFT(RIGHT('Elegio-Electors'!M1604,2),1)="O",'Elegio-Electors'!M1604,""))</f>
        <v/>
      </c>
      <c r="G1604" s="91" t="str">
        <f t="shared" si="75"/>
        <v>expéditeur:</v>
      </c>
      <c r="H1604" s="91" t="str">
        <f t="shared" si="76"/>
        <v>0 0</v>
      </c>
      <c r="I1604" s="91"/>
      <c r="J1604" s="40" t="str">
        <f t="shared" si="77"/>
        <v>signature obligatoire</v>
      </c>
    </row>
    <row r="1605" spans="1:10" x14ac:dyDescent="0.25">
      <c r="A1605" s="20">
        <f>'Elegio-Electors'!C1605</f>
        <v>0</v>
      </c>
      <c r="B1605" s="20">
        <f>'Elegio-Electors'!B1605</f>
        <v>0</v>
      </c>
      <c r="C1605" s="91">
        <f>IF(Procédure!$C$33=2,'Elegio-Electors'!D1605,Procédure!$C$33)</f>
        <v>0</v>
      </c>
      <c r="D1605" s="20">
        <f>'Elegio-Electors'!E1605</f>
        <v>0</v>
      </c>
      <c r="E1605" s="91" t="str">
        <f>IF(LEFT(RIGHT('Elegio-Electors'!L1605,2),1)="C",'Elegio-Electors'!L1605,IF(LEFT(RIGHT('Elegio-Electors'!M1605,2),1)="C",'Elegio-Electors'!M1605,""))</f>
        <v/>
      </c>
      <c r="F1605" s="91" t="str">
        <f>IF(LEFT(RIGHT('Elegio-Electors'!L1605,2),1)="O",'Elegio-Electors'!L1605,IF(LEFT(RIGHT('Elegio-Electors'!M1605,2),1)="O",'Elegio-Electors'!M1605,""))</f>
        <v/>
      </c>
      <c r="G1605" s="91" t="str">
        <f t="shared" si="75"/>
        <v>expéditeur:</v>
      </c>
      <c r="H1605" s="91" t="str">
        <f t="shared" si="76"/>
        <v>0 0</v>
      </c>
      <c r="I1605" s="91"/>
      <c r="J1605" s="40" t="str">
        <f t="shared" si="77"/>
        <v>signature obligatoire</v>
      </c>
    </row>
    <row r="1606" spans="1:10" x14ac:dyDescent="0.25">
      <c r="A1606" s="20">
        <f>'Elegio-Electors'!C1606</f>
        <v>0</v>
      </c>
      <c r="B1606" s="20">
        <f>'Elegio-Electors'!B1606</f>
        <v>0</v>
      </c>
      <c r="C1606" s="91">
        <f>IF(Procédure!$C$33=2,'Elegio-Electors'!D1606,Procédure!$C$33)</f>
        <v>0</v>
      </c>
      <c r="D1606" s="20">
        <f>'Elegio-Electors'!E1606</f>
        <v>0</v>
      </c>
      <c r="E1606" s="91" t="str">
        <f>IF(LEFT(RIGHT('Elegio-Electors'!L1606,2),1)="C",'Elegio-Electors'!L1606,IF(LEFT(RIGHT('Elegio-Electors'!M1606,2),1)="C",'Elegio-Electors'!M1606,""))</f>
        <v/>
      </c>
      <c r="F1606" s="91" t="str">
        <f>IF(LEFT(RIGHT('Elegio-Electors'!L1606,2),1)="O",'Elegio-Electors'!L1606,IF(LEFT(RIGHT('Elegio-Electors'!M1606,2),1)="O",'Elegio-Electors'!M1606,""))</f>
        <v/>
      </c>
      <c r="G1606" s="91" t="str">
        <f t="shared" si="75"/>
        <v>expéditeur:</v>
      </c>
      <c r="H1606" s="91" t="str">
        <f t="shared" si="76"/>
        <v>0 0</v>
      </c>
      <c r="I1606" s="91"/>
      <c r="J1606" s="40" t="str">
        <f t="shared" si="77"/>
        <v>signature obligatoire</v>
      </c>
    </row>
    <row r="1607" spans="1:10" x14ac:dyDescent="0.25">
      <c r="A1607" s="20">
        <f>'Elegio-Electors'!C1607</f>
        <v>0</v>
      </c>
      <c r="B1607" s="20">
        <f>'Elegio-Electors'!B1607</f>
        <v>0</v>
      </c>
      <c r="C1607" s="91">
        <f>IF(Procédure!$C$33=2,'Elegio-Electors'!D1607,Procédure!$C$33)</f>
        <v>0</v>
      </c>
      <c r="D1607" s="20">
        <f>'Elegio-Electors'!E1607</f>
        <v>0</v>
      </c>
      <c r="E1607" s="91" t="str">
        <f>IF(LEFT(RIGHT('Elegio-Electors'!L1607,2),1)="C",'Elegio-Electors'!L1607,IF(LEFT(RIGHT('Elegio-Electors'!M1607,2),1)="C",'Elegio-Electors'!M1607,""))</f>
        <v/>
      </c>
      <c r="F1607" s="91" t="str">
        <f>IF(LEFT(RIGHT('Elegio-Electors'!L1607,2),1)="O",'Elegio-Electors'!L1607,IF(LEFT(RIGHT('Elegio-Electors'!M1607,2),1)="O",'Elegio-Electors'!M1607,""))</f>
        <v/>
      </c>
      <c r="G1607" s="91" t="str">
        <f t="shared" si="75"/>
        <v>expéditeur:</v>
      </c>
      <c r="H1607" s="91" t="str">
        <f t="shared" si="76"/>
        <v>0 0</v>
      </c>
      <c r="I1607" s="91"/>
      <c r="J1607" s="40" t="str">
        <f t="shared" si="77"/>
        <v>signature obligatoire</v>
      </c>
    </row>
    <row r="1608" spans="1:10" x14ac:dyDescent="0.25">
      <c r="A1608" s="20">
        <f>'Elegio-Electors'!C1608</f>
        <v>0</v>
      </c>
      <c r="B1608" s="20">
        <f>'Elegio-Electors'!B1608</f>
        <v>0</v>
      </c>
      <c r="C1608" s="91">
        <f>IF(Procédure!$C$33=2,'Elegio-Electors'!D1608,Procédure!$C$33)</f>
        <v>0</v>
      </c>
      <c r="D1608" s="20">
        <f>'Elegio-Electors'!E1608</f>
        <v>0</v>
      </c>
      <c r="E1608" s="91" t="str">
        <f>IF(LEFT(RIGHT('Elegio-Electors'!L1608,2),1)="C",'Elegio-Electors'!L1608,IF(LEFT(RIGHT('Elegio-Electors'!M1608,2),1)="C",'Elegio-Electors'!M1608,""))</f>
        <v/>
      </c>
      <c r="F1608" s="91" t="str">
        <f>IF(LEFT(RIGHT('Elegio-Electors'!L1608,2),1)="O",'Elegio-Electors'!L1608,IF(LEFT(RIGHT('Elegio-Electors'!M1608,2),1)="O",'Elegio-Electors'!M1608,""))</f>
        <v/>
      </c>
      <c r="G1608" s="91" t="str">
        <f t="shared" si="75"/>
        <v>expéditeur:</v>
      </c>
      <c r="H1608" s="91" t="str">
        <f t="shared" si="76"/>
        <v>0 0</v>
      </c>
      <c r="I1608" s="91"/>
      <c r="J1608" s="40" t="str">
        <f t="shared" si="77"/>
        <v>signature obligatoire</v>
      </c>
    </row>
    <row r="1609" spans="1:10" x14ac:dyDescent="0.25">
      <c r="A1609" s="20">
        <f>'Elegio-Electors'!C1609</f>
        <v>0</v>
      </c>
      <c r="B1609" s="20">
        <f>'Elegio-Electors'!B1609</f>
        <v>0</v>
      </c>
      <c r="C1609" s="91">
        <f>IF(Procédure!$C$33=2,'Elegio-Electors'!D1609,Procédure!$C$33)</f>
        <v>0</v>
      </c>
      <c r="D1609" s="20">
        <f>'Elegio-Electors'!E1609</f>
        <v>0</v>
      </c>
      <c r="E1609" s="91" t="str">
        <f>IF(LEFT(RIGHT('Elegio-Electors'!L1609,2),1)="C",'Elegio-Electors'!L1609,IF(LEFT(RIGHT('Elegio-Electors'!M1609,2),1)="C",'Elegio-Electors'!M1609,""))</f>
        <v/>
      </c>
      <c r="F1609" s="91" t="str">
        <f>IF(LEFT(RIGHT('Elegio-Electors'!L1609,2),1)="O",'Elegio-Electors'!L1609,IF(LEFT(RIGHT('Elegio-Electors'!M1609,2),1)="O",'Elegio-Electors'!M1609,""))</f>
        <v/>
      </c>
      <c r="G1609" s="91" t="str">
        <f t="shared" si="75"/>
        <v>expéditeur:</v>
      </c>
      <c r="H1609" s="91" t="str">
        <f t="shared" si="76"/>
        <v>0 0</v>
      </c>
      <c r="I1609" s="91"/>
      <c r="J1609" s="40" t="str">
        <f t="shared" si="77"/>
        <v>signature obligatoire</v>
      </c>
    </row>
    <row r="1610" spans="1:10" x14ac:dyDescent="0.25">
      <c r="A1610" s="20">
        <f>'Elegio-Electors'!C1610</f>
        <v>0</v>
      </c>
      <c r="B1610" s="20">
        <f>'Elegio-Electors'!B1610</f>
        <v>0</v>
      </c>
      <c r="C1610" s="91">
        <f>IF(Procédure!$C$33=2,'Elegio-Electors'!D1610,Procédure!$C$33)</f>
        <v>0</v>
      </c>
      <c r="D1610" s="20">
        <f>'Elegio-Electors'!E1610</f>
        <v>0</v>
      </c>
      <c r="E1610" s="91" t="str">
        <f>IF(LEFT(RIGHT('Elegio-Electors'!L1610,2),1)="C",'Elegio-Electors'!L1610,IF(LEFT(RIGHT('Elegio-Electors'!M1610,2),1)="C",'Elegio-Electors'!M1610,""))</f>
        <v/>
      </c>
      <c r="F1610" s="91" t="str">
        <f>IF(LEFT(RIGHT('Elegio-Electors'!L1610,2),1)="O",'Elegio-Electors'!L1610,IF(LEFT(RIGHT('Elegio-Electors'!M1610,2),1)="O",'Elegio-Electors'!M1610,""))</f>
        <v/>
      </c>
      <c r="G1610" s="91" t="str">
        <f t="shared" si="75"/>
        <v>expéditeur:</v>
      </c>
      <c r="H1610" s="91" t="str">
        <f t="shared" si="76"/>
        <v>0 0</v>
      </c>
      <c r="I1610" s="91"/>
      <c r="J1610" s="40" t="str">
        <f t="shared" si="77"/>
        <v>signature obligatoire</v>
      </c>
    </row>
    <row r="1611" spans="1:10" x14ac:dyDescent="0.25">
      <c r="A1611" s="20">
        <f>'Elegio-Electors'!C1611</f>
        <v>0</v>
      </c>
      <c r="B1611" s="20">
        <f>'Elegio-Electors'!B1611</f>
        <v>0</v>
      </c>
      <c r="C1611" s="91">
        <f>IF(Procédure!$C$33=2,'Elegio-Electors'!D1611,Procédure!$C$33)</f>
        <v>0</v>
      </c>
      <c r="D1611" s="20">
        <f>'Elegio-Electors'!E1611</f>
        <v>0</v>
      </c>
      <c r="E1611" s="91" t="str">
        <f>IF(LEFT(RIGHT('Elegio-Electors'!L1611,2),1)="C",'Elegio-Electors'!L1611,IF(LEFT(RIGHT('Elegio-Electors'!M1611,2),1)="C",'Elegio-Electors'!M1611,""))</f>
        <v/>
      </c>
      <c r="F1611" s="91" t="str">
        <f>IF(LEFT(RIGHT('Elegio-Electors'!L1611,2),1)="O",'Elegio-Electors'!L1611,IF(LEFT(RIGHT('Elegio-Electors'!M1611,2),1)="O",'Elegio-Electors'!M1611,""))</f>
        <v/>
      </c>
      <c r="G1611" s="91" t="str">
        <f t="shared" si="75"/>
        <v>expéditeur:</v>
      </c>
      <c r="H1611" s="91" t="str">
        <f t="shared" si="76"/>
        <v>0 0</v>
      </c>
      <c r="I1611" s="91"/>
      <c r="J1611" s="40" t="str">
        <f t="shared" si="77"/>
        <v>signature obligatoire</v>
      </c>
    </row>
    <row r="1612" spans="1:10" x14ac:dyDescent="0.25">
      <c r="A1612" s="20">
        <f>'Elegio-Electors'!C1612</f>
        <v>0</v>
      </c>
      <c r="B1612" s="20">
        <f>'Elegio-Electors'!B1612</f>
        <v>0</v>
      </c>
      <c r="C1612" s="91">
        <f>IF(Procédure!$C$33=2,'Elegio-Electors'!D1612,Procédure!$C$33)</f>
        <v>0</v>
      </c>
      <c r="D1612" s="20">
        <f>'Elegio-Electors'!E1612</f>
        <v>0</v>
      </c>
      <c r="E1612" s="91" t="str">
        <f>IF(LEFT(RIGHT('Elegio-Electors'!L1612,2),1)="C",'Elegio-Electors'!L1612,IF(LEFT(RIGHT('Elegio-Electors'!M1612,2),1)="C",'Elegio-Electors'!M1612,""))</f>
        <v/>
      </c>
      <c r="F1612" s="91" t="str">
        <f>IF(LEFT(RIGHT('Elegio-Electors'!L1612,2),1)="O",'Elegio-Electors'!L1612,IF(LEFT(RIGHT('Elegio-Electors'!M1612,2),1)="O",'Elegio-Electors'!M1612,""))</f>
        <v/>
      </c>
      <c r="G1612" s="91" t="str">
        <f t="shared" si="75"/>
        <v>expéditeur:</v>
      </c>
      <c r="H1612" s="91" t="str">
        <f t="shared" si="76"/>
        <v>0 0</v>
      </c>
      <c r="I1612" s="91"/>
      <c r="J1612" s="40" t="str">
        <f t="shared" si="77"/>
        <v>signature obligatoire</v>
      </c>
    </row>
    <row r="1613" spans="1:10" x14ac:dyDescent="0.25">
      <c r="A1613" s="20">
        <f>'Elegio-Electors'!C1613</f>
        <v>0</v>
      </c>
      <c r="B1613" s="20">
        <f>'Elegio-Electors'!B1613</f>
        <v>0</v>
      </c>
      <c r="C1613" s="91">
        <f>IF(Procédure!$C$33=2,'Elegio-Electors'!D1613,Procédure!$C$33)</f>
        <v>0</v>
      </c>
      <c r="D1613" s="20">
        <f>'Elegio-Electors'!E1613</f>
        <v>0</v>
      </c>
      <c r="E1613" s="91" t="str">
        <f>IF(LEFT(RIGHT('Elegio-Electors'!L1613,2),1)="C",'Elegio-Electors'!L1613,IF(LEFT(RIGHT('Elegio-Electors'!M1613,2),1)="C",'Elegio-Electors'!M1613,""))</f>
        <v/>
      </c>
      <c r="F1613" s="91" t="str">
        <f>IF(LEFT(RIGHT('Elegio-Electors'!L1613,2),1)="O",'Elegio-Electors'!L1613,IF(LEFT(RIGHT('Elegio-Electors'!M1613,2),1)="O",'Elegio-Electors'!M1613,""))</f>
        <v/>
      </c>
      <c r="G1613" s="91" t="str">
        <f t="shared" si="75"/>
        <v>expéditeur:</v>
      </c>
      <c r="H1613" s="91" t="str">
        <f t="shared" si="76"/>
        <v>0 0</v>
      </c>
      <c r="I1613" s="91"/>
      <c r="J1613" s="40" t="str">
        <f t="shared" si="77"/>
        <v>signature obligatoire</v>
      </c>
    </row>
    <row r="1614" spans="1:10" x14ac:dyDescent="0.25">
      <c r="A1614" s="20">
        <f>'Elegio-Electors'!C1614</f>
        <v>0</v>
      </c>
      <c r="B1614" s="20">
        <f>'Elegio-Electors'!B1614</f>
        <v>0</v>
      </c>
      <c r="C1614" s="91">
        <f>IF(Procédure!$C$33=2,'Elegio-Electors'!D1614,Procédure!$C$33)</f>
        <v>0</v>
      </c>
      <c r="D1614" s="20">
        <f>'Elegio-Electors'!E1614</f>
        <v>0</v>
      </c>
      <c r="E1614" s="91" t="str">
        <f>IF(LEFT(RIGHT('Elegio-Electors'!L1614,2),1)="C",'Elegio-Electors'!L1614,IF(LEFT(RIGHT('Elegio-Electors'!M1614,2),1)="C",'Elegio-Electors'!M1614,""))</f>
        <v/>
      </c>
      <c r="F1614" s="91" t="str">
        <f>IF(LEFT(RIGHT('Elegio-Electors'!L1614,2),1)="O",'Elegio-Electors'!L1614,IF(LEFT(RIGHT('Elegio-Electors'!M1614,2),1)="O",'Elegio-Electors'!M1614,""))</f>
        <v/>
      </c>
      <c r="G1614" s="91" t="str">
        <f t="shared" si="75"/>
        <v>expéditeur:</v>
      </c>
      <c r="H1614" s="91" t="str">
        <f t="shared" si="76"/>
        <v>0 0</v>
      </c>
      <c r="I1614" s="91"/>
      <c r="J1614" s="40" t="str">
        <f t="shared" si="77"/>
        <v>signature obligatoire</v>
      </c>
    </row>
    <row r="1615" spans="1:10" x14ac:dyDescent="0.25">
      <c r="A1615" s="20">
        <f>'Elegio-Electors'!C1615</f>
        <v>0</v>
      </c>
      <c r="B1615" s="20">
        <f>'Elegio-Electors'!B1615</f>
        <v>0</v>
      </c>
      <c r="C1615" s="91">
        <f>IF(Procédure!$C$33=2,'Elegio-Electors'!D1615,Procédure!$C$33)</f>
        <v>0</v>
      </c>
      <c r="D1615" s="20">
        <f>'Elegio-Electors'!E1615</f>
        <v>0</v>
      </c>
      <c r="E1615" s="91" t="str">
        <f>IF(LEFT(RIGHT('Elegio-Electors'!L1615,2),1)="C",'Elegio-Electors'!L1615,IF(LEFT(RIGHT('Elegio-Electors'!M1615,2),1)="C",'Elegio-Electors'!M1615,""))</f>
        <v/>
      </c>
      <c r="F1615" s="91" t="str">
        <f>IF(LEFT(RIGHT('Elegio-Electors'!L1615,2),1)="O",'Elegio-Electors'!L1615,IF(LEFT(RIGHT('Elegio-Electors'!M1615,2),1)="O",'Elegio-Electors'!M1615,""))</f>
        <v/>
      </c>
      <c r="G1615" s="91" t="str">
        <f t="shared" si="75"/>
        <v>expéditeur:</v>
      </c>
      <c r="H1615" s="91" t="str">
        <f t="shared" si="76"/>
        <v>0 0</v>
      </c>
      <c r="I1615" s="91"/>
      <c r="J1615" s="40" t="str">
        <f t="shared" si="77"/>
        <v>signature obligatoire</v>
      </c>
    </row>
    <row r="1616" spans="1:10" x14ac:dyDescent="0.25">
      <c r="A1616" s="20">
        <f>'Elegio-Electors'!C1616</f>
        <v>0</v>
      </c>
      <c r="B1616" s="20">
        <f>'Elegio-Electors'!B1616</f>
        <v>0</v>
      </c>
      <c r="C1616" s="91">
        <f>IF(Procédure!$C$33=2,'Elegio-Electors'!D1616,Procédure!$C$33)</f>
        <v>0</v>
      </c>
      <c r="D1616" s="20">
        <f>'Elegio-Electors'!E1616</f>
        <v>0</v>
      </c>
      <c r="E1616" s="91" t="str">
        <f>IF(LEFT(RIGHT('Elegio-Electors'!L1616,2),1)="C",'Elegio-Electors'!L1616,IF(LEFT(RIGHT('Elegio-Electors'!M1616,2),1)="C",'Elegio-Electors'!M1616,""))</f>
        <v/>
      </c>
      <c r="F1616" s="91" t="str">
        <f>IF(LEFT(RIGHT('Elegio-Electors'!L1616,2),1)="O",'Elegio-Electors'!L1616,IF(LEFT(RIGHT('Elegio-Electors'!M1616,2),1)="O",'Elegio-Electors'!M1616,""))</f>
        <v/>
      </c>
      <c r="G1616" s="91" t="str">
        <f t="shared" si="75"/>
        <v>expéditeur:</v>
      </c>
      <c r="H1616" s="91" t="str">
        <f t="shared" si="76"/>
        <v>0 0</v>
      </c>
      <c r="I1616" s="91"/>
      <c r="J1616" s="40" t="str">
        <f t="shared" si="77"/>
        <v>signature obligatoire</v>
      </c>
    </row>
    <row r="1617" spans="1:10" x14ac:dyDescent="0.25">
      <c r="A1617" s="20">
        <f>'Elegio-Electors'!C1617</f>
        <v>0</v>
      </c>
      <c r="B1617" s="20">
        <f>'Elegio-Electors'!B1617</f>
        <v>0</v>
      </c>
      <c r="C1617" s="91">
        <f>IF(Procédure!$C$33=2,'Elegio-Electors'!D1617,Procédure!$C$33)</f>
        <v>0</v>
      </c>
      <c r="D1617" s="20">
        <f>'Elegio-Electors'!E1617</f>
        <v>0</v>
      </c>
      <c r="E1617" s="91" t="str">
        <f>IF(LEFT(RIGHT('Elegio-Electors'!L1617,2),1)="C",'Elegio-Electors'!L1617,IF(LEFT(RIGHT('Elegio-Electors'!M1617,2),1)="C",'Elegio-Electors'!M1617,""))</f>
        <v/>
      </c>
      <c r="F1617" s="91" t="str">
        <f>IF(LEFT(RIGHT('Elegio-Electors'!L1617,2),1)="O",'Elegio-Electors'!L1617,IF(LEFT(RIGHT('Elegio-Electors'!M1617,2),1)="O",'Elegio-Electors'!M1617,""))</f>
        <v/>
      </c>
      <c r="G1617" s="91" t="str">
        <f t="shared" si="75"/>
        <v>expéditeur:</v>
      </c>
      <c r="H1617" s="91" t="str">
        <f t="shared" si="76"/>
        <v>0 0</v>
      </c>
      <c r="I1617" s="91"/>
      <c r="J1617" s="40" t="str">
        <f t="shared" si="77"/>
        <v>signature obligatoire</v>
      </c>
    </row>
    <row r="1618" spans="1:10" x14ac:dyDescent="0.25">
      <c r="A1618" s="20">
        <f>'Elegio-Electors'!C1618</f>
        <v>0</v>
      </c>
      <c r="B1618" s="20">
        <f>'Elegio-Electors'!B1618</f>
        <v>0</v>
      </c>
      <c r="C1618" s="91">
        <f>IF(Procédure!$C$33=2,'Elegio-Electors'!D1618,Procédure!$C$33)</f>
        <v>0</v>
      </c>
      <c r="D1618" s="20">
        <f>'Elegio-Electors'!E1618</f>
        <v>0</v>
      </c>
      <c r="E1618" s="91" t="str">
        <f>IF(LEFT(RIGHT('Elegio-Electors'!L1618,2),1)="C",'Elegio-Electors'!L1618,IF(LEFT(RIGHT('Elegio-Electors'!M1618,2),1)="C",'Elegio-Electors'!M1618,""))</f>
        <v/>
      </c>
      <c r="F1618" s="91" t="str">
        <f>IF(LEFT(RIGHT('Elegio-Electors'!L1618,2),1)="O",'Elegio-Electors'!L1618,IF(LEFT(RIGHT('Elegio-Electors'!M1618,2),1)="O",'Elegio-Electors'!M1618,""))</f>
        <v/>
      </c>
      <c r="G1618" s="91" t="str">
        <f t="shared" si="75"/>
        <v>expéditeur:</v>
      </c>
      <c r="H1618" s="91" t="str">
        <f t="shared" si="76"/>
        <v>0 0</v>
      </c>
      <c r="I1618" s="91"/>
      <c r="J1618" s="40" t="str">
        <f t="shared" si="77"/>
        <v>signature obligatoire</v>
      </c>
    </row>
    <row r="1619" spans="1:10" x14ac:dyDescent="0.25">
      <c r="A1619" s="20">
        <f>'Elegio-Electors'!C1619</f>
        <v>0</v>
      </c>
      <c r="B1619" s="20">
        <f>'Elegio-Electors'!B1619</f>
        <v>0</v>
      </c>
      <c r="C1619" s="91">
        <f>IF(Procédure!$C$33=2,'Elegio-Electors'!D1619,Procédure!$C$33)</f>
        <v>0</v>
      </c>
      <c r="D1619" s="20">
        <f>'Elegio-Electors'!E1619</f>
        <v>0</v>
      </c>
      <c r="E1619" s="91" t="str">
        <f>IF(LEFT(RIGHT('Elegio-Electors'!L1619,2),1)="C",'Elegio-Electors'!L1619,IF(LEFT(RIGHT('Elegio-Electors'!M1619,2),1)="C",'Elegio-Electors'!M1619,""))</f>
        <v/>
      </c>
      <c r="F1619" s="91" t="str">
        <f>IF(LEFT(RIGHT('Elegio-Electors'!L1619,2),1)="O",'Elegio-Electors'!L1619,IF(LEFT(RIGHT('Elegio-Electors'!M1619,2),1)="O",'Elegio-Electors'!M1619,""))</f>
        <v/>
      </c>
      <c r="G1619" s="91" t="str">
        <f t="shared" si="75"/>
        <v>expéditeur:</v>
      </c>
      <c r="H1619" s="91" t="str">
        <f t="shared" si="76"/>
        <v>0 0</v>
      </c>
      <c r="I1619" s="91"/>
      <c r="J1619" s="40" t="str">
        <f t="shared" si="77"/>
        <v>signature obligatoire</v>
      </c>
    </row>
    <row r="1620" spans="1:10" x14ac:dyDescent="0.25">
      <c r="A1620" s="20">
        <f>'Elegio-Electors'!C1620</f>
        <v>0</v>
      </c>
      <c r="B1620" s="20">
        <f>'Elegio-Electors'!B1620</f>
        <v>0</v>
      </c>
      <c r="C1620" s="91">
        <f>IF(Procédure!$C$33=2,'Elegio-Electors'!D1620,Procédure!$C$33)</f>
        <v>0</v>
      </c>
      <c r="D1620" s="20">
        <f>'Elegio-Electors'!E1620</f>
        <v>0</v>
      </c>
      <c r="E1620" s="91" t="str">
        <f>IF(LEFT(RIGHT('Elegio-Electors'!L1620,2),1)="C",'Elegio-Electors'!L1620,IF(LEFT(RIGHT('Elegio-Electors'!M1620,2),1)="C",'Elegio-Electors'!M1620,""))</f>
        <v/>
      </c>
      <c r="F1620" s="91" t="str">
        <f>IF(LEFT(RIGHT('Elegio-Electors'!L1620,2),1)="O",'Elegio-Electors'!L1620,IF(LEFT(RIGHT('Elegio-Electors'!M1620,2),1)="O",'Elegio-Electors'!M1620,""))</f>
        <v/>
      </c>
      <c r="G1620" s="91" t="str">
        <f t="shared" si="75"/>
        <v>expéditeur:</v>
      </c>
      <c r="H1620" s="91" t="str">
        <f t="shared" si="76"/>
        <v>0 0</v>
      </c>
      <c r="I1620" s="91"/>
      <c r="J1620" s="40" t="str">
        <f t="shared" si="77"/>
        <v>signature obligatoire</v>
      </c>
    </row>
    <row r="1621" spans="1:10" x14ac:dyDescent="0.25">
      <c r="A1621" s="20">
        <f>'Elegio-Electors'!C1621</f>
        <v>0</v>
      </c>
      <c r="B1621" s="20">
        <f>'Elegio-Electors'!B1621</f>
        <v>0</v>
      </c>
      <c r="C1621" s="91">
        <f>IF(Procédure!$C$33=2,'Elegio-Electors'!D1621,Procédure!$C$33)</f>
        <v>0</v>
      </c>
      <c r="D1621" s="20">
        <f>'Elegio-Electors'!E1621</f>
        <v>0</v>
      </c>
      <c r="E1621" s="91" t="str">
        <f>IF(LEFT(RIGHT('Elegio-Electors'!L1621,2),1)="C",'Elegio-Electors'!L1621,IF(LEFT(RIGHT('Elegio-Electors'!M1621,2),1)="C",'Elegio-Electors'!M1621,""))</f>
        <v/>
      </c>
      <c r="F1621" s="91" t="str">
        <f>IF(LEFT(RIGHT('Elegio-Electors'!L1621,2),1)="O",'Elegio-Electors'!L1621,IF(LEFT(RIGHT('Elegio-Electors'!M1621,2),1)="O",'Elegio-Electors'!M1621,""))</f>
        <v/>
      </c>
      <c r="G1621" s="91" t="str">
        <f t="shared" si="75"/>
        <v>expéditeur:</v>
      </c>
      <c r="H1621" s="91" t="str">
        <f t="shared" si="76"/>
        <v>0 0</v>
      </c>
      <c r="I1621" s="91"/>
      <c r="J1621" s="40" t="str">
        <f t="shared" si="77"/>
        <v>signature obligatoire</v>
      </c>
    </row>
    <row r="1622" spans="1:10" x14ac:dyDescent="0.25">
      <c r="A1622" s="20">
        <f>'Elegio-Electors'!C1622</f>
        <v>0</v>
      </c>
      <c r="B1622" s="20">
        <f>'Elegio-Electors'!B1622</f>
        <v>0</v>
      </c>
      <c r="C1622" s="91">
        <f>IF(Procédure!$C$33=2,'Elegio-Electors'!D1622,Procédure!$C$33)</f>
        <v>0</v>
      </c>
      <c r="D1622" s="20">
        <f>'Elegio-Electors'!E1622</f>
        <v>0</v>
      </c>
      <c r="E1622" s="91" t="str">
        <f>IF(LEFT(RIGHT('Elegio-Electors'!L1622,2),1)="C",'Elegio-Electors'!L1622,IF(LEFT(RIGHT('Elegio-Electors'!M1622,2),1)="C",'Elegio-Electors'!M1622,""))</f>
        <v/>
      </c>
      <c r="F1622" s="91" t="str">
        <f>IF(LEFT(RIGHT('Elegio-Electors'!L1622,2),1)="O",'Elegio-Electors'!L1622,IF(LEFT(RIGHT('Elegio-Electors'!M1622,2),1)="O",'Elegio-Electors'!M1622,""))</f>
        <v/>
      </c>
      <c r="G1622" s="91" t="str">
        <f t="shared" si="75"/>
        <v>expéditeur:</v>
      </c>
      <c r="H1622" s="91" t="str">
        <f t="shared" si="76"/>
        <v>0 0</v>
      </c>
      <c r="I1622" s="91"/>
      <c r="J1622" s="40" t="str">
        <f t="shared" si="77"/>
        <v>signature obligatoire</v>
      </c>
    </row>
    <row r="1623" spans="1:10" x14ac:dyDescent="0.25">
      <c r="A1623" s="20">
        <f>'Elegio-Electors'!C1623</f>
        <v>0</v>
      </c>
      <c r="B1623" s="20">
        <f>'Elegio-Electors'!B1623</f>
        <v>0</v>
      </c>
      <c r="C1623" s="91">
        <f>IF(Procédure!$C$33=2,'Elegio-Electors'!D1623,Procédure!$C$33)</f>
        <v>0</v>
      </c>
      <c r="D1623" s="20">
        <f>'Elegio-Electors'!E1623</f>
        <v>0</v>
      </c>
      <c r="E1623" s="91" t="str">
        <f>IF(LEFT(RIGHT('Elegio-Electors'!L1623,2),1)="C",'Elegio-Electors'!L1623,IF(LEFT(RIGHT('Elegio-Electors'!M1623,2),1)="C",'Elegio-Electors'!M1623,""))</f>
        <v/>
      </c>
      <c r="F1623" s="91" t="str">
        <f>IF(LEFT(RIGHT('Elegio-Electors'!L1623,2),1)="O",'Elegio-Electors'!L1623,IF(LEFT(RIGHT('Elegio-Electors'!M1623,2),1)="O",'Elegio-Electors'!M1623,""))</f>
        <v/>
      </c>
      <c r="G1623" s="91" t="str">
        <f t="shared" si="75"/>
        <v>expéditeur:</v>
      </c>
      <c r="H1623" s="91" t="str">
        <f t="shared" si="76"/>
        <v>0 0</v>
      </c>
      <c r="I1623" s="91"/>
      <c r="J1623" s="40" t="str">
        <f t="shared" si="77"/>
        <v>signature obligatoire</v>
      </c>
    </row>
    <row r="1624" spans="1:10" x14ac:dyDescent="0.25">
      <c r="A1624" s="20">
        <f>'Elegio-Electors'!C1624</f>
        <v>0</v>
      </c>
      <c r="B1624" s="20">
        <f>'Elegio-Electors'!B1624</f>
        <v>0</v>
      </c>
      <c r="C1624" s="91">
        <f>IF(Procédure!$C$33=2,'Elegio-Electors'!D1624,Procédure!$C$33)</f>
        <v>0</v>
      </c>
      <c r="D1624" s="20">
        <f>'Elegio-Electors'!E1624</f>
        <v>0</v>
      </c>
      <c r="E1624" s="91" t="str">
        <f>IF(LEFT(RIGHT('Elegio-Electors'!L1624,2),1)="C",'Elegio-Electors'!L1624,IF(LEFT(RIGHT('Elegio-Electors'!M1624,2),1)="C",'Elegio-Electors'!M1624,""))</f>
        <v/>
      </c>
      <c r="F1624" s="91" t="str">
        <f>IF(LEFT(RIGHT('Elegio-Electors'!L1624,2),1)="O",'Elegio-Electors'!L1624,IF(LEFT(RIGHT('Elegio-Electors'!M1624,2),1)="O",'Elegio-Electors'!M1624,""))</f>
        <v/>
      </c>
      <c r="G1624" s="91" t="str">
        <f t="shared" si="75"/>
        <v>expéditeur:</v>
      </c>
      <c r="H1624" s="91" t="str">
        <f t="shared" si="76"/>
        <v>0 0</v>
      </c>
      <c r="I1624" s="91"/>
      <c r="J1624" s="40" t="str">
        <f t="shared" si="77"/>
        <v>signature obligatoire</v>
      </c>
    </row>
    <row r="1625" spans="1:10" x14ac:dyDescent="0.25">
      <c r="A1625" s="20">
        <f>'Elegio-Electors'!C1625</f>
        <v>0</v>
      </c>
      <c r="B1625" s="20">
        <f>'Elegio-Electors'!B1625</f>
        <v>0</v>
      </c>
      <c r="C1625" s="91">
        <f>IF(Procédure!$C$33=2,'Elegio-Electors'!D1625,Procédure!$C$33)</f>
        <v>0</v>
      </c>
      <c r="D1625" s="20">
        <f>'Elegio-Electors'!E1625</f>
        <v>0</v>
      </c>
      <c r="E1625" s="91" t="str">
        <f>IF(LEFT(RIGHT('Elegio-Electors'!L1625,2),1)="C",'Elegio-Electors'!L1625,IF(LEFT(RIGHT('Elegio-Electors'!M1625,2),1)="C",'Elegio-Electors'!M1625,""))</f>
        <v/>
      </c>
      <c r="F1625" s="91" t="str">
        <f>IF(LEFT(RIGHT('Elegio-Electors'!L1625,2),1)="O",'Elegio-Electors'!L1625,IF(LEFT(RIGHT('Elegio-Electors'!M1625,2),1)="O",'Elegio-Electors'!M1625,""))</f>
        <v/>
      </c>
      <c r="G1625" s="91" t="str">
        <f t="shared" si="75"/>
        <v>expéditeur:</v>
      </c>
      <c r="H1625" s="91" t="str">
        <f t="shared" si="76"/>
        <v>0 0</v>
      </c>
      <c r="I1625" s="91"/>
      <c r="J1625" s="40" t="str">
        <f t="shared" si="77"/>
        <v>signature obligatoire</v>
      </c>
    </row>
    <row r="1626" spans="1:10" x14ac:dyDescent="0.25">
      <c r="A1626" s="20">
        <f>'Elegio-Electors'!C1626</f>
        <v>0</v>
      </c>
      <c r="B1626" s="20">
        <f>'Elegio-Electors'!B1626</f>
        <v>0</v>
      </c>
      <c r="C1626" s="91">
        <f>IF(Procédure!$C$33=2,'Elegio-Electors'!D1626,Procédure!$C$33)</f>
        <v>0</v>
      </c>
      <c r="D1626" s="20">
        <f>'Elegio-Electors'!E1626</f>
        <v>0</v>
      </c>
      <c r="E1626" s="91" t="str">
        <f>IF(LEFT(RIGHT('Elegio-Electors'!L1626,2),1)="C",'Elegio-Electors'!L1626,IF(LEFT(RIGHT('Elegio-Electors'!M1626,2),1)="C",'Elegio-Electors'!M1626,""))</f>
        <v/>
      </c>
      <c r="F1626" s="91" t="str">
        <f>IF(LEFT(RIGHT('Elegio-Electors'!L1626,2),1)="O",'Elegio-Electors'!L1626,IF(LEFT(RIGHT('Elegio-Electors'!M1626,2),1)="O",'Elegio-Electors'!M1626,""))</f>
        <v/>
      </c>
      <c r="G1626" s="91" t="str">
        <f t="shared" si="75"/>
        <v>expéditeur:</v>
      </c>
      <c r="H1626" s="91" t="str">
        <f t="shared" si="76"/>
        <v>0 0</v>
      </c>
      <c r="I1626" s="91"/>
      <c r="J1626" s="40" t="str">
        <f t="shared" si="77"/>
        <v>signature obligatoire</v>
      </c>
    </row>
    <row r="1627" spans="1:10" x14ac:dyDescent="0.25">
      <c r="A1627" s="20">
        <f>'Elegio-Electors'!C1627</f>
        <v>0</v>
      </c>
      <c r="B1627" s="20">
        <f>'Elegio-Electors'!B1627</f>
        <v>0</v>
      </c>
      <c r="C1627" s="91">
        <f>IF(Procédure!$C$33=2,'Elegio-Electors'!D1627,Procédure!$C$33)</f>
        <v>0</v>
      </c>
      <c r="D1627" s="20">
        <f>'Elegio-Electors'!E1627</f>
        <v>0</v>
      </c>
      <c r="E1627" s="91" t="str">
        <f>IF(LEFT(RIGHT('Elegio-Electors'!L1627,2),1)="C",'Elegio-Electors'!L1627,IF(LEFT(RIGHT('Elegio-Electors'!M1627,2),1)="C",'Elegio-Electors'!M1627,""))</f>
        <v/>
      </c>
      <c r="F1627" s="91" t="str">
        <f>IF(LEFT(RIGHT('Elegio-Electors'!L1627,2),1)="O",'Elegio-Electors'!L1627,IF(LEFT(RIGHT('Elegio-Electors'!M1627,2),1)="O",'Elegio-Electors'!M1627,""))</f>
        <v/>
      </c>
      <c r="G1627" s="91" t="str">
        <f t="shared" si="75"/>
        <v>expéditeur:</v>
      </c>
      <c r="H1627" s="91" t="str">
        <f t="shared" si="76"/>
        <v>0 0</v>
      </c>
      <c r="I1627" s="91"/>
      <c r="J1627" s="40" t="str">
        <f t="shared" si="77"/>
        <v>signature obligatoire</v>
      </c>
    </row>
    <row r="1628" spans="1:10" x14ac:dyDescent="0.25">
      <c r="A1628" s="20">
        <f>'Elegio-Electors'!C1628</f>
        <v>0</v>
      </c>
      <c r="B1628" s="20">
        <f>'Elegio-Electors'!B1628</f>
        <v>0</v>
      </c>
      <c r="C1628" s="91">
        <f>IF(Procédure!$C$33=2,'Elegio-Electors'!D1628,Procédure!$C$33)</f>
        <v>0</v>
      </c>
      <c r="D1628" s="20">
        <f>'Elegio-Electors'!E1628</f>
        <v>0</v>
      </c>
      <c r="E1628" s="91" t="str">
        <f>IF(LEFT(RIGHT('Elegio-Electors'!L1628,2),1)="C",'Elegio-Electors'!L1628,IF(LEFT(RIGHT('Elegio-Electors'!M1628,2),1)="C",'Elegio-Electors'!M1628,""))</f>
        <v/>
      </c>
      <c r="F1628" s="91" t="str">
        <f>IF(LEFT(RIGHT('Elegio-Electors'!L1628,2),1)="O",'Elegio-Electors'!L1628,IF(LEFT(RIGHT('Elegio-Electors'!M1628,2),1)="O",'Elegio-Electors'!M1628,""))</f>
        <v/>
      </c>
      <c r="G1628" s="91" t="str">
        <f t="shared" si="75"/>
        <v>expéditeur:</v>
      </c>
      <c r="H1628" s="91" t="str">
        <f t="shared" si="76"/>
        <v>0 0</v>
      </c>
      <c r="I1628" s="91"/>
      <c r="J1628" s="40" t="str">
        <f t="shared" si="77"/>
        <v>signature obligatoire</v>
      </c>
    </row>
    <row r="1629" spans="1:10" x14ac:dyDescent="0.25">
      <c r="A1629" s="20">
        <f>'Elegio-Electors'!C1629</f>
        <v>0</v>
      </c>
      <c r="B1629" s="20">
        <f>'Elegio-Electors'!B1629</f>
        <v>0</v>
      </c>
      <c r="C1629" s="91">
        <f>IF(Procédure!$C$33=2,'Elegio-Electors'!D1629,Procédure!$C$33)</f>
        <v>0</v>
      </c>
      <c r="D1629" s="20">
        <f>'Elegio-Electors'!E1629</f>
        <v>0</v>
      </c>
      <c r="E1629" s="91" t="str">
        <f>IF(LEFT(RIGHT('Elegio-Electors'!L1629,2),1)="C",'Elegio-Electors'!L1629,IF(LEFT(RIGHT('Elegio-Electors'!M1629,2),1)="C",'Elegio-Electors'!M1629,""))</f>
        <v/>
      </c>
      <c r="F1629" s="91" t="str">
        <f>IF(LEFT(RIGHT('Elegio-Electors'!L1629,2),1)="O",'Elegio-Electors'!L1629,IF(LEFT(RIGHT('Elegio-Electors'!M1629,2),1)="O",'Elegio-Electors'!M1629,""))</f>
        <v/>
      </c>
      <c r="G1629" s="91" t="str">
        <f t="shared" si="75"/>
        <v>expéditeur:</v>
      </c>
      <c r="H1629" s="91" t="str">
        <f t="shared" si="76"/>
        <v>0 0</v>
      </c>
      <c r="I1629" s="91"/>
      <c r="J1629" s="40" t="str">
        <f t="shared" si="77"/>
        <v>signature obligatoire</v>
      </c>
    </row>
    <row r="1630" spans="1:10" x14ac:dyDescent="0.25">
      <c r="A1630" s="20">
        <f>'Elegio-Electors'!C1630</f>
        <v>0</v>
      </c>
      <c r="B1630" s="20">
        <f>'Elegio-Electors'!B1630</f>
        <v>0</v>
      </c>
      <c r="C1630" s="91">
        <f>IF(Procédure!$C$33=2,'Elegio-Electors'!D1630,Procédure!$C$33)</f>
        <v>0</v>
      </c>
      <c r="D1630" s="20">
        <f>'Elegio-Electors'!E1630</f>
        <v>0</v>
      </c>
      <c r="E1630" s="91" t="str">
        <f>IF(LEFT(RIGHT('Elegio-Electors'!L1630,2),1)="C",'Elegio-Electors'!L1630,IF(LEFT(RIGHT('Elegio-Electors'!M1630,2),1)="C",'Elegio-Electors'!M1630,""))</f>
        <v/>
      </c>
      <c r="F1630" s="91" t="str">
        <f>IF(LEFT(RIGHT('Elegio-Electors'!L1630,2),1)="O",'Elegio-Electors'!L1630,IF(LEFT(RIGHT('Elegio-Electors'!M1630,2),1)="O",'Elegio-Electors'!M1630,""))</f>
        <v/>
      </c>
      <c r="G1630" s="91" t="str">
        <f t="shared" si="75"/>
        <v>expéditeur:</v>
      </c>
      <c r="H1630" s="91" t="str">
        <f t="shared" si="76"/>
        <v>0 0</v>
      </c>
      <c r="I1630" s="91"/>
      <c r="J1630" s="40" t="str">
        <f t="shared" si="77"/>
        <v>signature obligatoire</v>
      </c>
    </row>
    <row r="1631" spans="1:10" x14ac:dyDescent="0.25">
      <c r="A1631" s="20">
        <f>'Elegio-Electors'!C1631</f>
        <v>0</v>
      </c>
      <c r="B1631" s="20">
        <f>'Elegio-Electors'!B1631</f>
        <v>0</v>
      </c>
      <c r="C1631" s="91">
        <f>IF(Procédure!$C$33=2,'Elegio-Electors'!D1631,Procédure!$C$33)</f>
        <v>0</v>
      </c>
      <c r="D1631" s="20">
        <f>'Elegio-Electors'!E1631</f>
        <v>0</v>
      </c>
      <c r="E1631" s="91" t="str">
        <f>IF(LEFT(RIGHT('Elegio-Electors'!L1631,2),1)="C",'Elegio-Electors'!L1631,IF(LEFT(RIGHT('Elegio-Electors'!M1631,2),1)="C",'Elegio-Electors'!M1631,""))</f>
        <v/>
      </c>
      <c r="F1631" s="91" t="str">
        <f>IF(LEFT(RIGHT('Elegio-Electors'!L1631,2),1)="O",'Elegio-Electors'!L1631,IF(LEFT(RIGHT('Elegio-Electors'!M1631,2),1)="O",'Elegio-Electors'!M1631,""))</f>
        <v/>
      </c>
      <c r="G1631" s="91" t="str">
        <f t="shared" si="75"/>
        <v>expéditeur:</v>
      </c>
      <c r="H1631" s="91" t="str">
        <f t="shared" si="76"/>
        <v>0 0</v>
      </c>
      <c r="I1631" s="91"/>
      <c r="J1631" s="40" t="str">
        <f t="shared" si="77"/>
        <v>signature obligatoire</v>
      </c>
    </row>
    <row r="1632" spans="1:10" x14ac:dyDescent="0.25">
      <c r="A1632" s="20">
        <f>'Elegio-Electors'!C1632</f>
        <v>0</v>
      </c>
      <c r="B1632" s="20">
        <f>'Elegio-Electors'!B1632</f>
        <v>0</v>
      </c>
      <c r="C1632" s="91">
        <f>IF(Procédure!$C$33=2,'Elegio-Electors'!D1632,Procédure!$C$33)</f>
        <v>0</v>
      </c>
      <c r="D1632" s="20">
        <f>'Elegio-Electors'!E1632</f>
        <v>0</v>
      </c>
      <c r="E1632" s="91" t="str">
        <f>IF(LEFT(RIGHT('Elegio-Electors'!L1632,2),1)="C",'Elegio-Electors'!L1632,IF(LEFT(RIGHT('Elegio-Electors'!M1632,2),1)="C",'Elegio-Electors'!M1632,""))</f>
        <v/>
      </c>
      <c r="F1632" s="91" t="str">
        <f>IF(LEFT(RIGHT('Elegio-Electors'!L1632,2),1)="O",'Elegio-Electors'!L1632,IF(LEFT(RIGHT('Elegio-Electors'!M1632,2),1)="O",'Elegio-Electors'!M1632,""))</f>
        <v/>
      </c>
      <c r="G1632" s="91" t="str">
        <f t="shared" si="75"/>
        <v>expéditeur:</v>
      </c>
      <c r="H1632" s="91" t="str">
        <f t="shared" si="76"/>
        <v>0 0</v>
      </c>
      <c r="I1632" s="91"/>
      <c r="J1632" s="40" t="str">
        <f t="shared" si="77"/>
        <v>signature obligatoire</v>
      </c>
    </row>
    <row r="1633" spans="1:10" x14ac:dyDescent="0.25">
      <c r="A1633" s="20">
        <f>'Elegio-Electors'!C1633</f>
        <v>0</v>
      </c>
      <c r="B1633" s="20">
        <f>'Elegio-Electors'!B1633</f>
        <v>0</v>
      </c>
      <c r="C1633" s="91">
        <f>IF(Procédure!$C$33=2,'Elegio-Electors'!D1633,Procédure!$C$33)</f>
        <v>0</v>
      </c>
      <c r="D1633" s="20">
        <f>'Elegio-Electors'!E1633</f>
        <v>0</v>
      </c>
      <c r="E1633" s="91" t="str">
        <f>IF(LEFT(RIGHT('Elegio-Electors'!L1633,2),1)="C",'Elegio-Electors'!L1633,IF(LEFT(RIGHT('Elegio-Electors'!M1633,2),1)="C",'Elegio-Electors'!M1633,""))</f>
        <v/>
      </c>
      <c r="F1633" s="91" t="str">
        <f>IF(LEFT(RIGHT('Elegio-Electors'!L1633,2),1)="O",'Elegio-Electors'!L1633,IF(LEFT(RIGHT('Elegio-Electors'!M1633,2),1)="O",'Elegio-Electors'!M1633,""))</f>
        <v/>
      </c>
      <c r="G1633" s="91" t="str">
        <f t="shared" si="75"/>
        <v>expéditeur:</v>
      </c>
      <c r="H1633" s="91" t="str">
        <f t="shared" si="76"/>
        <v>0 0</v>
      </c>
      <c r="I1633" s="91"/>
      <c r="J1633" s="40" t="str">
        <f t="shared" si="77"/>
        <v>signature obligatoire</v>
      </c>
    </row>
    <row r="1634" spans="1:10" x14ac:dyDescent="0.25">
      <c r="A1634" s="20">
        <f>'Elegio-Electors'!C1634</f>
        <v>0</v>
      </c>
      <c r="B1634" s="20">
        <f>'Elegio-Electors'!B1634</f>
        <v>0</v>
      </c>
      <c r="C1634" s="91">
        <f>IF(Procédure!$C$33=2,'Elegio-Electors'!D1634,Procédure!$C$33)</f>
        <v>0</v>
      </c>
      <c r="D1634" s="20">
        <f>'Elegio-Electors'!E1634</f>
        <v>0</v>
      </c>
      <c r="E1634" s="91" t="str">
        <f>IF(LEFT(RIGHT('Elegio-Electors'!L1634,2),1)="C",'Elegio-Electors'!L1634,IF(LEFT(RIGHT('Elegio-Electors'!M1634,2),1)="C",'Elegio-Electors'!M1634,""))</f>
        <v/>
      </c>
      <c r="F1634" s="91" t="str">
        <f>IF(LEFT(RIGHT('Elegio-Electors'!L1634,2),1)="O",'Elegio-Electors'!L1634,IF(LEFT(RIGHT('Elegio-Electors'!M1634,2),1)="O",'Elegio-Electors'!M1634,""))</f>
        <v/>
      </c>
      <c r="G1634" s="91" t="str">
        <f t="shared" si="75"/>
        <v>expéditeur:</v>
      </c>
      <c r="H1634" s="91" t="str">
        <f t="shared" si="76"/>
        <v>0 0</v>
      </c>
      <c r="I1634" s="91"/>
      <c r="J1634" s="40" t="str">
        <f t="shared" si="77"/>
        <v>signature obligatoire</v>
      </c>
    </row>
    <row r="1635" spans="1:10" x14ac:dyDescent="0.25">
      <c r="A1635" s="20">
        <f>'Elegio-Electors'!C1635</f>
        <v>0</v>
      </c>
      <c r="B1635" s="20">
        <f>'Elegio-Electors'!B1635</f>
        <v>0</v>
      </c>
      <c r="C1635" s="91">
        <f>IF(Procédure!$C$33=2,'Elegio-Electors'!D1635,Procédure!$C$33)</f>
        <v>0</v>
      </c>
      <c r="D1635" s="20">
        <f>'Elegio-Electors'!E1635</f>
        <v>0</v>
      </c>
      <c r="E1635" s="91" t="str">
        <f>IF(LEFT(RIGHT('Elegio-Electors'!L1635,2),1)="C",'Elegio-Electors'!L1635,IF(LEFT(RIGHT('Elegio-Electors'!M1635,2),1)="C",'Elegio-Electors'!M1635,""))</f>
        <v/>
      </c>
      <c r="F1635" s="91" t="str">
        <f>IF(LEFT(RIGHT('Elegio-Electors'!L1635,2),1)="O",'Elegio-Electors'!L1635,IF(LEFT(RIGHT('Elegio-Electors'!M1635,2),1)="O",'Elegio-Electors'!M1635,""))</f>
        <v/>
      </c>
      <c r="G1635" s="91" t="str">
        <f t="shared" si="75"/>
        <v>expéditeur:</v>
      </c>
      <c r="H1635" s="91" t="str">
        <f t="shared" si="76"/>
        <v>0 0</v>
      </c>
      <c r="I1635" s="91"/>
      <c r="J1635" s="40" t="str">
        <f t="shared" si="77"/>
        <v>signature obligatoire</v>
      </c>
    </row>
    <row r="1636" spans="1:10" x14ac:dyDescent="0.25">
      <c r="A1636" s="20">
        <f>'Elegio-Electors'!C1636</f>
        <v>0</v>
      </c>
      <c r="B1636" s="20">
        <f>'Elegio-Electors'!B1636</f>
        <v>0</v>
      </c>
      <c r="C1636" s="91">
        <f>IF(Procédure!$C$33=2,'Elegio-Electors'!D1636,Procédure!$C$33)</f>
        <v>0</v>
      </c>
      <c r="D1636" s="20">
        <f>'Elegio-Electors'!E1636</f>
        <v>0</v>
      </c>
      <c r="E1636" s="91" t="str">
        <f>IF(LEFT(RIGHT('Elegio-Electors'!L1636,2),1)="C",'Elegio-Electors'!L1636,IF(LEFT(RIGHT('Elegio-Electors'!M1636,2),1)="C",'Elegio-Electors'!M1636,""))</f>
        <v/>
      </c>
      <c r="F1636" s="91" t="str">
        <f>IF(LEFT(RIGHT('Elegio-Electors'!L1636,2),1)="O",'Elegio-Electors'!L1636,IF(LEFT(RIGHT('Elegio-Electors'!M1636,2),1)="O",'Elegio-Electors'!M1636,""))</f>
        <v/>
      </c>
      <c r="G1636" s="91" t="str">
        <f t="shared" si="75"/>
        <v>expéditeur:</v>
      </c>
      <c r="H1636" s="91" t="str">
        <f t="shared" si="76"/>
        <v>0 0</v>
      </c>
      <c r="I1636" s="91"/>
      <c r="J1636" s="40" t="str">
        <f t="shared" si="77"/>
        <v>signature obligatoire</v>
      </c>
    </row>
    <row r="1637" spans="1:10" x14ac:dyDescent="0.25">
      <c r="A1637" s="20">
        <f>'Elegio-Electors'!C1637</f>
        <v>0</v>
      </c>
      <c r="B1637" s="20">
        <f>'Elegio-Electors'!B1637</f>
        <v>0</v>
      </c>
      <c r="C1637" s="91">
        <f>IF(Procédure!$C$33=2,'Elegio-Electors'!D1637,Procédure!$C$33)</f>
        <v>0</v>
      </c>
      <c r="D1637" s="20">
        <f>'Elegio-Electors'!E1637</f>
        <v>0</v>
      </c>
      <c r="E1637" s="91" t="str">
        <f>IF(LEFT(RIGHT('Elegio-Electors'!L1637,2),1)="C",'Elegio-Electors'!L1637,IF(LEFT(RIGHT('Elegio-Electors'!M1637,2),1)="C",'Elegio-Electors'!M1637,""))</f>
        <v/>
      </c>
      <c r="F1637" s="91" t="str">
        <f>IF(LEFT(RIGHT('Elegio-Electors'!L1637,2),1)="O",'Elegio-Electors'!L1637,IF(LEFT(RIGHT('Elegio-Electors'!M1637,2),1)="O",'Elegio-Electors'!M1637,""))</f>
        <v/>
      </c>
      <c r="G1637" s="91" t="str">
        <f t="shared" si="75"/>
        <v>expéditeur:</v>
      </c>
      <c r="H1637" s="91" t="str">
        <f t="shared" si="76"/>
        <v>0 0</v>
      </c>
      <c r="I1637" s="91"/>
      <c r="J1637" s="40" t="str">
        <f t="shared" si="77"/>
        <v>signature obligatoire</v>
      </c>
    </row>
    <row r="1638" spans="1:10" x14ac:dyDescent="0.25">
      <c r="A1638" s="20">
        <f>'Elegio-Electors'!C1638</f>
        <v>0</v>
      </c>
      <c r="B1638" s="20">
        <f>'Elegio-Electors'!B1638</f>
        <v>0</v>
      </c>
      <c r="C1638" s="91">
        <f>IF(Procédure!$C$33=2,'Elegio-Electors'!D1638,Procédure!$C$33)</f>
        <v>0</v>
      </c>
      <c r="D1638" s="20">
        <f>'Elegio-Electors'!E1638</f>
        <v>0</v>
      </c>
      <c r="E1638" s="91" t="str">
        <f>IF(LEFT(RIGHT('Elegio-Electors'!L1638,2),1)="C",'Elegio-Electors'!L1638,IF(LEFT(RIGHT('Elegio-Electors'!M1638,2),1)="C",'Elegio-Electors'!M1638,""))</f>
        <v/>
      </c>
      <c r="F1638" s="91" t="str">
        <f>IF(LEFT(RIGHT('Elegio-Electors'!L1638,2),1)="O",'Elegio-Electors'!L1638,IF(LEFT(RIGHT('Elegio-Electors'!M1638,2),1)="O",'Elegio-Electors'!M1638,""))</f>
        <v/>
      </c>
      <c r="G1638" s="91" t="str">
        <f t="shared" si="75"/>
        <v>expéditeur:</v>
      </c>
      <c r="H1638" s="91" t="str">
        <f t="shared" si="76"/>
        <v>0 0</v>
      </c>
      <c r="I1638" s="91"/>
      <c r="J1638" s="40" t="str">
        <f t="shared" si="77"/>
        <v>signature obligatoire</v>
      </c>
    </row>
    <row r="1639" spans="1:10" x14ac:dyDescent="0.25">
      <c r="A1639" s="20">
        <f>'Elegio-Electors'!C1639</f>
        <v>0</v>
      </c>
      <c r="B1639" s="20">
        <f>'Elegio-Electors'!B1639</f>
        <v>0</v>
      </c>
      <c r="C1639" s="91">
        <f>IF(Procédure!$C$33=2,'Elegio-Electors'!D1639,Procédure!$C$33)</f>
        <v>0</v>
      </c>
      <c r="D1639" s="20">
        <f>'Elegio-Electors'!E1639</f>
        <v>0</v>
      </c>
      <c r="E1639" s="91" t="str">
        <f>IF(LEFT(RIGHT('Elegio-Electors'!L1639,2),1)="C",'Elegio-Electors'!L1639,IF(LEFT(RIGHT('Elegio-Electors'!M1639,2),1)="C",'Elegio-Electors'!M1639,""))</f>
        <v/>
      </c>
      <c r="F1639" s="91" t="str">
        <f>IF(LEFT(RIGHT('Elegio-Electors'!L1639,2),1)="O",'Elegio-Electors'!L1639,IF(LEFT(RIGHT('Elegio-Electors'!M1639,2),1)="O",'Elegio-Electors'!M1639,""))</f>
        <v/>
      </c>
      <c r="G1639" s="91" t="str">
        <f t="shared" si="75"/>
        <v>expéditeur:</v>
      </c>
      <c r="H1639" s="91" t="str">
        <f t="shared" si="76"/>
        <v>0 0</v>
      </c>
      <c r="I1639" s="91"/>
      <c r="J1639" s="40" t="str">
        <f t="shared" si="77"/>
        <v>signature obligatoire</v>
      </c>
    </row>
    <row r="1640" spans="1:10" x14ac:dyDescent="0.25">
      <c r="A1640" s="20">
        <f>'Elegio-Electors'!C1640</f>
        <v>0</v>
      </c>
      <c r="B1640" s="20">
        <f>'Elegio-Electors'!B1640</f>
        <v>0</v>
      </c>
      <c r="C1640" s="91">
        <f>IF(Procédure!$C$33=2,'Elegio-Electors'!D1640,Procédure!$C$33)</f>
        <v>0</v>
      </c>
      <c r="D1640" s="20">
        <f>'Elegio-Electors'!E1640</f>
        <v>0</v>
      </c>
      <c r="E1640" s="91" t="str">
        <f>IF(LEFT(RIGHT('Elegio-Electors'!L1640,2),1)="C",'Elegio-Electors'!L1640,IF(LEFT(RIGHT('Elegio-Electors'!M1640,2),1)="C",'Elegio-Electors'!M1640,""))</f>
        <v/>
      </c>
      <c r="F1640" s="91" t="str">
        <f>IF(LEFT(RIGHT('Elegio-Electors'!L1640,2),1)="O",'Elegio-Electors'!L1640,IF(LEFT(RIGHT('Elegio-Electors'!M1640,2),1)="O",'Elegio-Electors'!M1640,""))</f>
        <v/>
      </c>
      <c r="G1640" s="91" t="str">
        <f t="shared" si="75"/>
        <v>expéditeur:</v>
      </c>
      <c r="H1640" s="91" t="str">
        <f t="shared" si="76"/>
        <v>0 0</v>
      </c>
      <c r="I1640" s="91"/>
      <c r="J1640" s="40" t="str">
        <f t="shared" si="77"/>
        <v>signature obligatoire</v>
      </c>
    </row>
    <row r="1641" spans="1:10" x14ac:dyDescent="0.25">
      <c r="A1641" s="20">
        <f>'Elegio-Electors'!C1641</f>
        <v>0</v>
      </c>
      <c r="B1641" s="20">
        <f>'Elegio-Electors'!B1641</f>
        <v>0</v>
      </c>
      <c r="C1641" s="91">
        <f>IF(Procédure!$C$33=2,'Elegio-Electors'!D1641,Procédure!$C$33)</f>
        <v>0</v>
      </c>
      <c r="D1641" s="20">
        <f>'Elegio-Electors'!E1641</f>
        <v>0</v>
      </c>
      <c r="E1641" s="91" t="str">
        <f>IF(LEFT(RIGHT('Elegio-Electors'!L1641,2),1)="C",'Elegio-Electors'!L1641,IF(LEFT(RIGHT('Elegio-Electors'!M1641,2),1)="C",'Elegio-Electors'!M1641,""))</f>
        <v/>
      </c>
      <c r="F1641" s="91" t="str">
        <f>IF(LEFT(RIGHT('Elegio-Electors'!L1641,2),1)="O",'Elegio-Electors'!L1641,IF(LEFT(RIGHT('Elegio-Electors'!M1641,2),1)="O",'Elegio-Electors'!M1641,""))</f>
        <v/>
      </c>
      <c r="G1641" s="91" t="str">
        <f t="shared" si="75"/>
        <v>expéditeur:</v>
      </c>
      <c r="H1641" s="91" t="str">
        <f t="shared" si="76"/>
        <v>0 0</v>
      </c>
      <c r="I1641" s="91"/>
      <c r="J1641" s="40" t="str">
        <f t="shared" si="77"/>
        <v>signature obligatoire</v>
      </c>
    </row>
    <row r="1642" spans="1:10" x14ac:dyDescent="0.25">
      <c r="A1642" s="20">
        <f>'Elegio-Electors'!C1642</f>
        <v>0</v>
      </c>
      <c r="B1642" s="20">
        <f>'Elegio-Electors'!B1642</f>
        <v>0</v>
      </c>
      <c r="C1642" s="91">
        <f>IF(Procédure!$C$33=2,'Elegio-Electors'!D1642,Procédure!$C$33)</f>
        <v>0</v>
      </c>
      <c r="D1642" s="20">
        <f>'Elegio-Electors'!E1642</f>
        <v>0</v>
      </c>
      <c r="E1642" s="91" t="str">
        <f>IF(LEFT(RIGHT('Elegio-Electors'!L1642,2),1)="C",'Elegio-Electors'!L1642,IF(LEFT(RIGHT('Elegio-Electors'!M1642,2),1)="C",'Elegio-Electors'!M1642,""))</f>
        <v/>
      </c>
      <c r="F1642" s="91" t="str">
        <f>IF(LEFT(RIGHT('Elegio-Electors'!L1642,2),1)="O",'Elegio-Electors'!L1642,IF(LEFT(RIGHT('Elegio-Electors'!M1642,2),1)="O",'Elegio-Electors'!M1642,""))</f>
        <v/>
      </c>
      <c r="G1642" s="91" t="str">
        <f t="shared" si="75"/>
        <v>expéditeur:</v>
      </c>
      <c r="H1642" s="91" t="str">
        <f t="shared" si="76"/>
        <v>0 0</v>
      </c>
      <c r="I1642" s="91"/>
      <c r="J1642" s="40" t="str">
        <f t="shared" si="77"/>
        <v>signature obligatoire</v>
      </c>
    </row>
    <row r="1643" spans="1:10" x14ac:dyDescent="0.25">
      <c r="A1643" s="20">
        <f>'Elegio-Electors'!C1643</f>
        <v>0</v>
      </c>
      <c r="B1643" s="20">
        <f>'Elegio-Electors'!B1643</f>
        <v>0</v>
      </c>
      <c r="C1643" s="91">
        <f>IF(Procédure!$C$33=2,'Elegio-Electors'!D1643,Procédure!$C$33)</f>
        <v>0</v>
      </c>
      <c r="D1643" s="20">
        <f>'Elegio-Electors'!E1643</f>
        <v>0</v>
      </c>
      <c r="E1643" s="91" t="str">
        <f>IF(LEFT(RIGHT('Elegio-Electors'!L1643,2),1)="C",'Elegio-Electors'!L1643,IF(LEFT(RIGHT('Elegio-Electors'!M1643,2),1)="C",'Elegio-Electors'!M1643,""))</f>
        <v/>
      </c>
      <c r="F1643" s="91" t="str">
        <f>IF(LEFT(RIGHT('Elegio-Electors'!L1643,2),1)="O",'Elegio-Electors'!L1643,IF(LEFT(RIGHT('Elegio-Electors'!M1643,2),1)="O",'Elegio-Electors'!M1643,""))</f>
        <v/>
      </c>
      <c r="G1643" s="91" t="str">
        <f t="shared" si="75"/>
        <v>expéditeur:</v>
      </c>
      <c r="H1643" s="91" t="str">
        <f t="shared" si="76"/>
        <v>0 0</v>
      </c>
      <c r="I1643" s="91"/>
      <c r="J1643" s="40" t="str">
        <f t="shared" si="77"/>
        <v>signature obligatoire</v>
      </c>
    </row>
    <row r="1644" spans="1:10" x14ac:dyDescent="0.25">
      <c r="A1644" s="20">
        <f>'Elegio-Electors'!C1644</f>
        <v>0</v>
      </c>
      <c r="B1644" s="20">
        <f>'Elegio-Electors'!B1644</f>
        <v>0</v>
      </c>
      <c r="C1644" s="91">
        <f>IF(Procédure!$C$33=2,'Elegio-Electors'!D1644,Procédure!$C$33)</f>
        <v>0</v>
      </c>
      <c r="D1644" s="20">
        <f>'Elegio-Electors'!E1644</f>
        <v>0</v>
      </c>
      <c r="E1644" s="91" t="str">
        <f>IF(LEFT(RIGHT('Elegio-Electors'!L1644,2),1)="C",'Elegio-Electors'!L1644,IF(LEFT(RIGHT('Elegio-Electors'!M1644,2),1)="C",'Elegio-Electors'!M1644,""))</f>
        <v/>
      </c>
      <c r="F1644" s="91" t="str">
        <f>IF(LEFT(RIGHT('Elegio-Electors'!L1644,2),1)="O",'Elegio-Electors'!L1644,IF(LEFT(RIGHT('Elegio-Electors'!M1644,2),1)="O",'Elegio-Electors'!M1644,""))</f>
        <v/>
      </c>
      <c r="G1644" s="91" t="str">
        <f t="shared" si="75"/>
        <v>expéditeur:</v>
      </c>
      <c r="H1644" s="91" t="str">
        <f t="shared" si="76"/>
        <v>0 0</v>
      </c>
      <c r="I1644" s="91"/>
      <c r="J1644" s="40" t="str">
        <f t="shared" si="77"/>
        <v>signature obligatoire</v>
      </c>
    </row>
    <row r="1645" spans="1:10" x14ac:dyDescent="0.25">
      <c r="A1645" s="20">
        <f>'Elegio-Electors'!C1645</f>
        <v>0</v>
      </c>
      <c r="B1645" s="20">
        <f>'Elegio-Electors'!B1645</f>
        <v>0</v>
      </c>
      <c r="C1645" s="91">
        <f>IF(Procédure!$C$33=2,'Elegio-Electors'!D1645,Procédure!$C$33)</f>
        <v>0</v>
      </c>
      <c r="D1645" s="20">
        <f>'Elegio-Electors'!E1645</f>
        <v>0</v>
      </c>
      <c r="E1645" s="91" t="str">
        <f>IF(LEFT(RIGHT('Elegio-Electors'!L1645,2),1)="C",'Elegio-Electors'!L1645,IF(LEFT(RIGHT('Elegio-Electors'!M1645,2),1)="C",'Elegio-Electors'!M1645,""))</f>
        <v/>
      </c>
      <c r="F1645" s="91" t="str">
        <f>IF(LEFT(RIGHT('Elegio-Electors'!L1645,2),1)="O",'Elegio-Electors'!L1645,IF(LEFT(RIGHT('Elegio-Electors'!M1645,2),1)="O",'Elegio-Electors'!M1645,""))</f>
        <v/>
      </c>
      <c r="G1645" s="91" t="str">
        <f t="shared" si="75"/>
        <v>expéditeur:</v>
      </c>
      <c r="H1645" s="91" t="str">
        <f t="shared" si="76"/>
        <v>0 0</v>
      </c>
      <c r="I1645" s="91"/>
      <c r="J1645" s="40" t="str">
        <f t="shared" si="77"/>
        <v>signature obligatoire</v>
      </c>
    </row>
    <row r="1646" spans="1:10" x14ac:dyDescent="0.25">
      <c r="A1646" s="20">
        <f>'Elegio-Electors'!C1646</f>
        <v>0</v>
      </c>
      <c r="B1646" s="20">
        <f>'Elegio-Electors'!B1646</f>
        <v>0</v>
      </c>
      <c r="C1646" s="91">
        <f>IF(Procédure!$C$33=2,'Elegio-Electors'!D1646,Procédure!$C$33)</f>
        <v>0</v>
      </c>
      <c r="D1646" s="20">
        <f>'Elegio-Electors'!E1646</f>
        <v>0</v>
      </c>
      <c r="E1646" s="91" t="str">
        <f>IF(LEFT(RIGHT('Elegio-Electors'!L1646,2),1)="C",'Elegio-Electors'!L1646,IF(LEFT(RIGHT('Elegio-Electors'!M1646,2),1)="C",'Elegio-Electors'!M1646,""))</f>
        <v/>
      </c>
      <c r="F1646" s="91" t="str">
        <f>IF(LEFT(RIGHT('Elegio-Electors'!L1646,2),1)="O",'Elegio-Electors'!L1646,IF(LEFT(RIGHT('Elegio-Electors'!M1646,2),1)="O",'Elegio-Electors'!M1646,""))</f>
        <v/>
      </c>
      <c r="G1646" s="91" t="str">
        <f t="shared" si="75"/>
        <v>expéditeur:</v>
      </c>
      <c r="H1646" s="91" t="str">
        <f t="shared" si="76"/>
        <v>0 0</v>
      </c>
      <c r="I1646" s="91"/>
      <c r="J1646" s="40" t="str">
        <f t="shared" si="77"/>
        <v>signature obligatoire</v>
      </c>
    </row>
    <row r="1647" spans="1:10" x14ac:dyDescent="0.25">
      <c r="A1647" s="20">
        <f>'Elegio-Electors'!C1647</f>
        <v>0</v>
      </c>
      <c r="B1647" s="20">
        <f>'Elegio-Electors'!B1647</f>
        <v>0</v>
      </c>
      <c r="C1647" s="91">
        <f>IF(Procédure!$C$33=2,'Elegio-Electors'!D1647,Procédure!$C$33)</f>
        <v>0</v>
      </c>
      <c r="D1647" s="20">
        <f>'Elegio-Electors'!E1647</f>
        <v>0</v>
      </c>
      <c r="E1647" s="91" t="str">
        <f>IF(LEFT(RIGHT('Elegio-Electors'!L1647,2),1)="C",'Elegio-Electors'!L1647,IF(LEFT(RIGHT('Elegio-Electors'!M1647,2),1)="C",'Elegio-Electors'!M1647,""))</f>
        <v/>
      </c>
      <c r="F1647" s="91" t="str">
        <f>IF(LEFT(RIGHT('Elegio-Electors'!L1647,2),1)="O",'Elegio-Electors'!L1647,IF(LEFT(RIGHT('Elegio-Electors'!M1647,2),1)="O",'Elegio-Electors'!M1647,""))</f>
        <v/>
      </c>
      <c r="G1647" s="91" t="str">
        <f t="shared" si="75"/>
        <v>expéditeur:</v>
      </c>
      <c r="H1647" s="91" t="str">
        <f t="shared" si="76"/>
        <v>0 0</v>
      </c>
      <c r="I1647" s="91"/>
      <c r="J1647" s="40" t="str">
        <f t="shared" si="77"/>
        <v>signature obligatoire</v>
      </c>
    </row>
    <row r="1648" spans="1:10" x14ac:dyDescent="0.25">
      <c r="A1648" s="20">
        <f>'Elegio-Electors'!C1648</f>
        <v>0</v>
      </c>
      <c r="B1648" s="20">
        <f>'Elegio-Electors'!B1648</f>
        <v>0</v>
      </c>
      <c r="C1648" s="91">
        <f>IF(Procédure!$C$33=2,'Elegio-Electors'!D1648,Procédure!$C$33)</f>
        <v>0</v>
      </c>
      <c r="D1648" s="20">
        <f>'Elegio-Electors'!E1648</f>
        <v>0</v>
      </c>
      <c r="E1648" s="91" t="str">
        <f>IF(LEFT(RIGHT('Elegio-Electors'!L1648,2),1)="C",'Elegio-Electors'!L1648,IF(LEFT(RIGHT('Elegio-Electors'!M1648,2),1)="C",'Elegio-Electors'!M1648,""))</f>
        <v/>
      </c>
      <c r="F1648" s="91" t="str">
        <f>IF(LEFT(RIGHT('Elegio-Electors'!L1648,2),1)="O",'Elegio-Electors'!L1648,IF(LEFT(RIGHT('Elegio-Electors'!M1648,2),1)="O",'Elegio-Electors'!M1648,""))</f>
        <v/>
      </c>
      <c r="G1648" s="91" t="str">
        <f t="shared" si="75"/>
        <v>expéditeur:</v>
      </c>
      <c r="H1648" s="91" t="str">
        <f t="shared" si="76"/>
        <v>0 0</v>
      </c>
      <c r="I1648" s="91"/>
      <c r="J1648" s="40" t="str">
        <f t="shared" si="77"/>
        <v>signature obligatoire</v>
      </c>
    </row>
    <row r="1649" spans="1:10" x14ac:dyDescent="0.25">
      <c r="A1649" s="20">
        <f>'Elegio-Electors'!C1649</f>
        <v>0</v>
      </c>
      <c r="B1649" s="20">
        <f>'Elegio-Electors'!B1649</f>
        <v>0</v>
      </c>
      <c r="C1649" s="91">
        <f>IF(Procédure!$C$33=2,'Elegio-Electors'!D1649,Procédure!$C$33)</f>
        <v>0</v>
      </c>
      <c r="D1649" s="20">
        <f>'Elegio-Electors'!E1649</f>
        <v>0</v>
      </c>
      <c r="E1649" s="91" t="str">
        <f>IF(LEFT(RIGHT('Elegio-Electors'!L1649,2),1)="C",'Elegio-Electors'!L1649,IF(LEFT(RIGHT('Elegio-Electors'!M1649,2),1)="C",'Elegio-Electors'!M1649,""))</f>
        <v/>
      </c>
      <c r="F1649" s="91" t="str">
        <f>IF(LEFT(RIGHT('Elegio-Electors'!L1649,2),1)="O",'Elegio-Electors'!L1649,IF(LEFT(RIGHT('Elegio-Electors'!M1649,2),1)="O",'Elegio-Electors'!M1649,""))</f>
        <v/>
      </c>
      <c r="G1649" s="91" t="str">
        <f t="shared" si="75"/>
        <v>expéditeur:</v>
      </c>
      <c r="H1649" s="91" t="str">
        <f t="shared" si="76"/>
        <v>0 0</v>
      </c>
      <c r="I1649" s="91"/>
      <c r="J1649" s="40" t="str">
        <f t="shared" si="77"/>
        <v>signature obligatoire</v>
      </c>
    </row>
    <row r="1650" spans="1:10" x14ac:dyDescent="0.25">
      <c r="A1650" s="20">
        <f>'Elegio-Electors'!C1650</f>
        <v>0</v>
      </c>
      <c r="B1650" s="20">
        <f>'Elegio-Electors'!B1650</f>
        <v>0</v>
      </c>
      <c r="C1650" s="91">
        <f>IF(Procédure!$C$33=2,'Elegio-Electors'!D1650,Procédure!$C$33)</f>
        <v>0</v>
      </c>
      <c r="D1650" s="20">
        <f>'Elegio-Electors'!E1650</f>
        <v>0</v>
      </c>
      <c r="E1650" s="91" t="str">
        <f>IF(LEFT(RIGHT('Elegio-Electors'!L1650,2),1)="C",'Elegio-Electors'!L1650,IF(LEFT(RIGHT('Elegio-Electors'!M1650,2),1)="C",'Elegio-Electors'!M1650,""))</f>
        <v/>
      </c>
      <c r="F1650" s="91" t="str">
        <f>IF(LEFT(RIGHT('Elegio-Electors'!L1650,2),1)="O",'Elegio-Electors'!L1650,IF(LEFT(RIGHT('Elegio-Electors'!M1650,2),1)="O",'Elegio-Electors'!M1650,""))</f>
        <v/>
      </c>
      <c r="G1650" s="91" t="str">
        <f t="shared" si="75"/>
        <v>expéditeur:</v>
      </c>
      <c r="H1650" s="91" t="str">
        <f t="shared" si="76"/>
        <v>0 0</v>
      </c>
      <c r="I1650" s="91"/>
      <c r="J1650" s="40" t="str">
        <f t="shared" si="77"/>
        <v>signature obligatoire</v>
      </c>
    </row>
    <row r="1651" spans="1:10" x14ac:dyDescent="0.25">
      <c r="A1651" s="20">
        <f>'Elegio-Electors'!C1651</f>
        <v>0</v>
      </c>
      <c r="B1651" s="20">
        <f>'Elegio-Electors'!B1651</f>
        <v>0</v>
      </c>
      <c r="C1651" s="91">
        <f>IF(Procédure!$C$33=2,'Elegio-Electors'!D1651,Procédure!$C$33)</f>
        <v>0</v>
      </c>
      <c r="D1651" s="20">
        <f>'Elegio-Electors'!E1651</f>
        <v>0</v>
      </c>
      <c r="E1651" s="91" t="str">
        <f>IF(LEFT(RIGHT('Elegio-Electors'!L1651,2),1)="C",'Elegio-Electors'!L1651,IF(LEFT(RIGHT('Elegio-Electors'!M1651,2),1)="C",'Elegio-Electors'!M1651,""))</f>
        <v/>
      </c>
      <c r="F1651" s="91" t="str">
        <f>IF(LEFT(RIGHT('Elegio-Electors'!L1651,2),1)="O",'Elegio-Electors'!L1651,IF(LEFT(RIGHT('Elegio-Electors'!M1651,2),1)="O",'Elegio-Electors'!M1651,""))</f>
        <v/>
      </c>
      <c r="G1651" s="91" t="str">
        <f t="shared" si="75"/>
        <v>expéditeur:</v>
      </c>
      <c r="H1651" s="91" t="str">
        <f t="shared" si="76"/>
        <v>0 0</v>
      </c>
      <c r="I1651" s="91"/>
      <c r="J1651" s="40" t="str">
        <f t="shared" si="77"/>
        <v>signature obligatoire</v>
      </c>
    </row>
    <row r="1652" spans="1:10" x14ac:dyDescent="0.25">
      <c r="A1652" s="20">
        <f>'Elegio-Electors'!C1652</f>
        <v>0</v>
      </c>
      <c r="B1652" s="20">
        <f>'Elegio-Electors'!B1652</f>
        <v>0</v>
      </c>
      <c r="C1652" s="91">
        <f>IF(Procédure!$C$33=2,'Elegio-Electors'!D1652,Procédure!$C$33)</f>
        <v>0</v>
      </c>
      <c r="D1652" s="20">
        <f>'Elegio-Electors'!E1652</f>
        <v>0</v>
      </c>
      <c r="E1652" s="91" t="str">
        <f>IF(LEFT(RIGHT('Elegio-Electors'!L1652,2),1)="C",'Elegio-Electors'!L1652,IF(LEFT(RIGHT('Elegio-Electors'!M1652,2),1)="C",'Elegio-Electors'!M1652,""))</f>
        <v/>
      </c>
      <c r="F1652" s="91" t="str">
        <f>IF(LEFT(RIGHT('Elegio-Electors'!L1652,2),1)="O",'Elegio-Electors'!L1652,IF(LEFT(RIGHT('Elegio-Electors'!M1652,2),1)="O",'Elegio-Electors'!M1652,""))</f>
        <v/>
      </c>
      <c r="G1652" s="91" t="str">
        <f t="shared" si="75"/>
        <v>expéditeur:</v>
      </c>
      <c r="H1652" s="91" t="str">
        <f t="shared" si="76"/>
        <v>0 0</v>
      </c>
      <c r="I1652" s="91"/>
      <c r="J1652" s="40" t="str">
        <f t="shared" si="77"/>
        <v>signature obligatoire</v>
      </c>
    </row>
    <row r="1653" spans="1:10" x14ac:dyDescent="0.25">
      <c r="A1653" s="20">
        <f>'Elegio-Electors'!C1653</f>
        <v>0</v>
      </c>
      <c r="B1653" s="20">
        <f>'Elegio-Electors'!B1653</f>
        <v>0</v>
      </c>
      <c r="C1653" s="91">
        <f>IF(Procédure!$C$33=2,'Elegio-Electors'!D1653,Procédure!$C$33)</f>
        <v>0</v>
      </c>
      <c r="D1653" s="20">
        <f>'Elegio-Electors'!E1653</f>
        <v>0</v>
      </c>
      <c r="E1653" s="91" t="str">
        <f>IF(LEFT(RIGHT('Elegio-Electors'!L1653,2),1)="C",'Elegio-Electors'!L1653,IF(LEFT(RIGHT('Elegio-Electors'!M1653,2),1)="C",'Elegio-Electors'!M1653,""))</f>
        <v/>
      </c>
      <c r="F1653" s="91" t="str">
        <f>IF(LEFT(RIGHT('Elegio-Electors'!L1653,2),1)="O",'Elegio-Electors'!L1653,IF(LEFT(RIGHT('Elegio-Electors'!M1653,2),1)="O",'Elegio-Electors'!M1653,""))</f>
        <v/>
      </c>
      <c r="G1653" s="91" t="str">
        <f t="shared" si="75"/>
        <v>expéditeur:</v>
      </c>
      <c r="H1653" s="91" t="str">
        <f t="shared" si="76"/>
        <v>0 0</v>
      </c>
      <c r="I1653" s="91"/>
      <c r="J1653" s="40" t="str">
        <f t="shared" si="77"/>
        <v>signature obligatoire</v>
      </c>
    </row>
    <row r="1654" spans="1:10" x14ac:dyDescent="0.25">
      <c r="A1654" s="20">
        <f>'Elegio-Electors'!C1654</f>
        <v>0</v>
      </c>
      <c r="B1654" s="20">
        <f>'Elegio-Electors'!B1654</f>
        <v>0</v>
      </c>
      <c r="C1654" s="91">
        <f>IF(Procédure!$C$33=2,'Elegio-Electors'!D1654,Procédure!$C$33)</f>
        <v>0</v>
      </c>
      <c r="D1654" s="20">
        <f>'Elegio-Electors'!E1654</f>
        <v>0</v>
      </c>
      <c r="E1654" s="91" t="str">
        <f>IF(LEFT(RIGHT('Elegio-Electors'!L1654,2),1)="C",'Elegio-Electors'!L1654,IF(LEFT(RIGHT('Elegio-Electors'!M1654,2),1)="C",'Elegio-Electors'!M1654,""))</f>
        <v/>
      </c>
      <c r="F1654" s="91" t="str">
        <f>IF(LEFT(RIGHT('Elegio-Electors'!L1654,2),1)="O",'Elegio-Electors'!L1654,IF(LEFT(RIGHT('Elegio-Electors'!M1654,2),1)="O",'Elegio-Electors'!M1654,""))</f>
        <v/>
      </c>
      <c r="G1654" s="91" t="str">
        <f t="shared" si="75"/>
        <v>expéditeur:</v>
      </c>
      <c r="H1654" s="91" t="str">
        <f t="shared" si="76"/>
        <v>0 0</v>
      </c>
      <c r="I1654" s="91"/>
      <c r="J1654" s="40" t="str">
        <f t="shared" si="77"/>
        <v>signature obligatoire</v>
      </c>
    </row>
    <row r="1655" spans="1:10" x14ac:dyDescent="0.25">
      <c r="A1655" s="20">
        <f>'Elegio-Electors'!C1655</f>
        <v>0</v>
      </c>
      <c r="B1655" s="20">
        <f>'Elegio-Electors'!B1655</f>
        <v>0</v>
      </c>
      <c r="C1655" s="91">
        <f>IF(Procédure!$C$33=2,'Elegio-Electors'!D1655,Procédure!$C$33)</f>
        <v>0</v>
      </c>
      <c r="D1655" s="20">
        <f>'Elegio-Electors'!E1655</f>
        <v>0</v>
      </c>
      <c r="E1655" s="91" t="str">
        <f>IF(LEFT(RIGHT('Elegio-Electors'!L1655,2),1)="C",'Elegio-Electors'!L1655,IF(LEFT(RIGHT('Elegio-Electors'!M1655,2),1)="C",'Elegio-Electors'!M1655,""))</f>
        <v/>
      </c>
      <c r="F1655" s="91" t="str">
        <f>IF(LEFT(RIGHT('Elegio-Electors'!L1655,2),1)="O",'Elegio-Electors'!L1655,IF(LEFT(RIGHT('Elegio-Electors'!M1655,2),1)="O",'Elegio-Electors'!M1655,""))</f>
        <v/>
      </c>
      <c r="G1655" s="91" t="str">
        <f t="shared" si="75"/>
        <v>expéditeur:</v>
      </c>
      <c r="H1655" s="91" t="str">
        <f t="shared" si="76"/>
        <v>0 0</v>
      </c>
      <c r="I1655" s="91"/>
      <c r="J1655" s="40" t="str">
        <f t="shared" si="77"/>
        <v>signature obligatoire</v>
      </c>
    </row>
    <row r="1656" spans="1:10" x14ac:dyDescent="0.25">
      <c r="A1656" s="20">
        <f>'Elegio-Electors'!C1656</f>
        <v>0</v>
      </c>
      <c r="B1656" s="20">
        <f>'Elegio-Electors'!B1656</f>
        <v>0</v>
      </c>
      <c r="C1656" s="91">
        <f>IF(Procédure!$C$33=2,'Elegio-Electors'!D1656,Procédure!$C$33)</f>
        <v>0</v>
      </c>
      <c r="D1656" s="20">
        <f>'Elegio-Electors'!E1656</f>
        <v>0</v>
      </c>
      <c r="E1656" s="91" t="str">
        <f>IF(LEFT(RIGHT('Elegio-Electors'!L1656,2),1)="C",'Elegio-Electors'!L1656,IF(LEFT(RIGHT('Elegio-Electors'!M1656,2),1)="C",'Elegio-Electors'!M1656,""))</f>
        <v/>
      </c>
      <c r="F1656" s="91" t="str">
        <f>IF(LEFT(RIGHT('Elegio-Electors'!L1656,2),1)="O",'Elegio-Electors'!L1656,IF(LEFT(RIGHT('Elegio-Electors'!M1656,2),1)="O",'Elegio-Electors'!M1656,""))</f>
        <v/>
      </c>
      <c r="G1656" s="91" t="str">
        <f t="shared" si="75"/>
        <v>expéditeur:</v>
      </c>
      <c r="H1656" s="91" t="str">
        <f t="shared" si="76"/>
        <v>0 0</v>
      </c>
      <c r="I1656" s="91"/>
      <c r="J1656" s="40" t="str">
        <f t="shared" si="77"/>
        <v>signature obligatoire</v>
      </c>
    </row>
    <row r="1657" spans="1:10" x14ac:dyDescent="0.25">
      <c r="A1657" s="20">
        <f>'Elegio-Electors'!C1657</f>
        <v>0</v>
      </c>
      <c r="B1657" s="20">
        <f>'Elegio-Electors'!B1657</f>
        <v>0</v>
      </c>
      <c r="C1657" s="91">
        <f>IF(Procédure!$C$33=2,'Elegio-Electors'!D1657,Procédure!$C$33)</f>
        <v>0</v>
      </c>
      <c r="D1657" s="20">
        <f>'Elegio-Electors'!E1657</f>
        <v>0</v>
      </c>
      <c r="E1657" s="91" t="str">
        <f>IF(LEFT(RIGHT('Elegio-Electors'!L1657,2),1)="C",'Elegio-Electors'!L1657,IF(LEFT(RIGHT('Elegio-Electors'!M1657,2),1)="C",'Elegio-Electors'!M1657,""))</f>
        <v/>
      </c>
      <c r="F1657" s="91" t="str">
        <f>IF(LEFT(RIGHT('Elegio-Electors'!L1657,2),1)="O",'Elegio-Electors'!L1657,IF(LEFT(RIGHT('Elegio-Electors'!M1657,2),1)="O",'Elegio-Electors'!M1657,""))</f>
        <v/>
      </c>
      <c r="G1657" s="91" t="str">
        <f t="shared" si="75"/>
        <v>expéditeur:</v>
      </c>
      <c r="H1657" s="91" t="str">
        <f t="shared" si="76"/>
        <v>0 0</v>
      </c>
      <c r="I1657" s="91"/>
      <c r="J1657" s="40" t="str">
        <f t="shared" si="77"/>
        <v>signature obligatoire</v>
      </c>
    </row>
    <row r="1658" spans="1:10" x14ac:dyDescent="0.25">
      <c r="A1658" s="20">
        <f>'Elegio-Electors'!C1658</f>
        <v>0</v>
      </c>
      <c r="B1658" s="20">
        <f>'Elegio-Electors'!B1658</f>
        <v>0</v>
      </c>
      <c r="C1658" s="91">
        <f>IF(Procédure!$C$33=2,'Elegio-Electors'!D1658,Procédure!$C$33)</f>
        <v>0</v>
      </c>
      <c r="D1658" s="20">
        <f>'Elegio-Electors'!E1658</f>
        <v>0</v>
      </c>
      <c r="E1658" s="91" t="str">
        <f>IF(LEFT(RIGHT('Elegio-Electors'!L1658,2),1)="C",'Elegio-Electors'!L1658,IF(LEFT(RIGHT('Elegio-Electors'!M1658,2),1)="C",'Elegio-Electors'!M1658,""))</f>
        <v/>
      </c>
      <c r="F1658" s="91" t="str">
        <f>IF(LEFT(RIGHT('Elegio-Electors'!L1658,2),1)="O",'Elegio-Electors'!L1658,IF(LEFT(RIGHT('Elegio-Electors'!M1658,2),1)="O",'Elegio-Electors'!M1658,""))</f>
        <v/>
      </c>
      <c r="G1658" s="91" t="str">
        <f t="shared" si="75"/>
        <v>expéditeur:</v>
      </c>
      <c r="H1658" s="91" t="str">
        <f t="shared" si="76"/>
        <v>0 0</v>
      </c>
      <c r="I1658" s="91"/>
      <c r="J1658" s="40" t="str">
        <f t="shared" si="77"/>
        <v>signature obligatoire</v>
      </c>
    </row>
    <row r="1659" spans="1:10" x14ac:dyDescent="0.25">
      <c r="A1659" s="20">
        <f>'Elegio-Electors'!C1659</f>
        <v>0</v>
      </c>
      <c r="B1659" s="20">
        <f>'Elegio-Electors'!B1659</f>
        <v>0</v>
      </c>
      <c r="C1659" s="91">
        <f>IF(Procédure!$C$33=2,'Elegio-Electors'!D1659,Procédure!$C$33)</f>
        <v>0</v>
      </c>
      <c r="D1659" s="20">
        <f>'Elegio-Electors'!E1659</f>
        <v>0</v>
      </c>
      <c r="E1659" s="91" t="str">
        <f>IF(LEFT(RIGHT('Elegio-Electors'!L1659,2),1)="C",'Elegio-Electors'!L1659,IF(LEFT(RIGHT('Elegio-Electors'!M1659,2),1)="C",'Elegio-Electors'!M1659,""))</f>
        <v/>
      </c>
      <c r="F1659" s="91" t="str">
        <f>IF(LEFT(RIGHT('Elegio-Electors'!L1659,2),1)="O",'Elegio-Electors'!L1659,IF(LEFT(RIGHT('Elegio-Electors'!M1659,2),1)="O",'Elegio-Electors'!M1659,""))</f>
        <v/>
      </c>
      <c r="G1659" s="91" t="str">
        <f t="shared" si="75"/>
        <v>expéditeur:</v>
      </c>
      <c r="H1659" s="91" t="str">
        <f t="shared" si="76"/>
        <v>0 0</v>
      </c>
      <c r="I1659" s="91"/>
      <c r="J1659" s="40" t="str">
        <f t="shared" si="77"/>
        <v>signature obligatoire</v>
      </c>
    </row>
    <row r="1660" spans="1:10" x14ac:dyDescent="0.25">
      <c r="A1660" s="20">
        <f>'Elegio-Electors'!C1660</f>
        <v>0</v>
      </c>
      <c r="B1660" s="20">
        <f>'Elegio-Electors'!B1660</f>
        <v>0</v>
      </c>
      <c r="C1660" s="91">
        <f>IF(Procédure!$C$33=2,'Elegio-Electors'!D1660,Procédure!$C$33)</f>
        <v>0</v>
      </c>
      <c r="D1660" s="20">
        <f>'Elegio-Electors'!E1660</f>
        <v>0</v>
      </c>
      <c r="E1660" s="91" t="str">
        <f>IF(LEFT(RIGHT('Elegio-Electors'!L1660,2),1)="C",'Elegio-Electors'!L1660,IF(LEFT(RIGHT('Elegio-Electors'!M1660,2),1)="C",'Elegio-Electors'!M1660,""))</f>
        <v/>
      </c>
      <c r="F1660" s="91" t="str">
        <f>IF(LEFT(RIGHT('Elegio-Electors'!L1660,2),1)="O",'Elegio-Electors'!L1660,IF(LEFT(RIGHT('Elegio-Electors'!M1660,2),1)="O",'Elegio-Electors'!M1660,""))</f>
        <v/>
      </c>
      <c r="G1660" s="91" t="str">
        <f t="shared" si="75"/>
        <v>expéditeur:</v>
      </c>
      <c r="H1660" s="91" t="str">
        <f t="shared" si="76"/>
        <v>0 0</v>
      </c>
      <c r="I1660" s="91"/>
      <c r="J1660" s="40" t="str">
        <f t="shared" si="77"/>
        <v>signature obligatoire</v>
      </c>
    </row>
    <row r="1661" spans="1:10" x14ac:dyDescent="0.25">
      <c r="A1661" s="20">
        <f>'Elegio-Electors'!C1661</f>
        <v>0</v>
      </c>
      <c r="B1661" s="20">
        <f>'Elegio-Electors'!B1661</f>
        <v>0</v>
      </c>
      <c r="C1661" s="91">
        <f>IF(Procédure!$C$33=2,'Elegio-Electors'!D1661,Procédure!$C$33)</f>
        <v>0</v>
      </c>
      <c r="D1661" s="20">
        <f>'Elegio-Electors'!E1661</f>
        <v>0</v>
      </c>
      <c r="E1661" s="91" t="str">
        <f>IF(LEFT(RIGHT('Elegio-Electors'!L1661,2),1)="C",'Elegio-Electors'!L1661,IF(LEFT(RIGHT('Elegio-Electors'!M1661,2),1)="C",'Elegio-Electors'!M1661,""))</f>
        <v/>
      </c>
      <c r="F1661" s="91" t="str">
        <f>IF(LEFT(RIGHT('Elegio-Electors'!L1661,2),1)="O",'Elegio-Electors'!L1661,IF(LEFT(RIGHT('Elegio-Electors'!M1661,2),1)="O",'Elegio-Electors'!M1661,""))</f>
        <v/>
      </c>
      <c r="G1661" s="91" t="str">
        <f t="shared" si="75"/>
        <v>expéditeur:</v>
      </c>
      <c r="H1661" s="91" t="str">
        <f t="shared" si="76"/>
        <v>0 0</v>
      </c>
      <c r="I1661" s="91"/>
      <c r="J1661" s="40" t="str">
        <f t="shared" si="77"/>
        <v>signature obligatoire</v>
      </c>
    </row>
    <row r="1662" spans="1:10" x14ac:dyDescent="0.25">
      <c r="A1662" s="20">
        <f>'Elegio-Electors'!C1662</f>
        <v>0</v>
      </c>
      <c r="B1662" s="20">
        <f>'Elegio-Electors'!B1662</f>
        <v>0</v>
      </c>
      <c r="C1662" s="91">
        <f>IF(Procédure!$C$33=2,'Elegio-Electors'!D1662,Procédure!$C$33)</f>
        <v>0</v>
      </c>
      <c r="D1662" s="20">
        <f>'Elegio-Electors'!E1662</f>
        <v>0</v>
      </c>
      <c r="E1662" s="91" t="str">
        <f>IF(LEFT(RIGHT('Elegio-Electors'!L1662,2),1)="C",'Elegio-Electors'!L1662,IF(LEFT(RIGHT('Elegio-Electors'!M1662,2),1)="C",'Elegio-Electors'!M1662,""))</f>
        <v/>
      </c>
      <c r="F1662" s="91" t="str">
        <f>IF(LEFT(RIGHT('Elegio-Electors'!L1662,2),1)="O",'Elegio-Electors'!L1662,IF(LEFT(RIGHT('Elegio-Electors'!M1662,2),1)="O",'Elegio-Electors'!M1662,""))</f>
        <v/>
      </c>
      <c r="G1662" s="91" t="str">
        <f t="shared" si="75"/>
        <v>expéditeur:</v>
      </c>
      <c r="H1662" s="91" t="str">
        <f t="shared" si="76"/>
        <v>0 0</v>
      </c>
      <c r="I1662" s="91"/>
      <c r="J1662" s="40" t="str">
        <f t="shared" si="77"/>
        <v>signature obligatoire</v>
      </c>
    </row>
    <row r="1663" spans="1:10" x14ac:dyDescent="0.25">
      <c r="A1663" s="20">
        <f>'Elegio-Electors'!C1663</f>
        <v>0</v>
      </c>
      <c r="B1663" s="20">
        <f>'Elegio-Electors'!B1663</f>
        <v>0</v>
      </c>
      <c r="C1663" s="91">
        <f>IF(Procédure!$C$33=2,'Elegio-Electors'!D1663,Procédure!$C$33)</f>
        <v>0</v>
      </c>
      <c r="D1663" s="20">
        <f>'Elegio-Electors'!E1663</f>
        <v>0</v>
      </c>
      <c r="E1663" s="91" t="str">
        <f>IF(LEFT(RIGHT('Elegio-Electors'!L1663,2),1)="C",'Elegio-Electors'!L1663,IF(LEFT(RIGHT('Elegio-Electors'!M1663,2),1)="C",'Elegio-Electors'!M1663,""))</f>
        <v/>
      </c>
      <c r="F1663" s="91" t="str">
        <f>IF(LEFT(RIGHT('Elegio-Electors'!L1663,2),1)="O",'Elegio-Electors'!L1663,IF(LEFT(RIGHT('Elegio-Electors'!M1663,2),1)="O",'Elegio-Electors'!M1663,""))</f>
        <v/>
      </c>
      <c r="G1663" s="91" t="str">
        <f t="shared" si="75"/>
        <v>expéditeur:</v>
      </c>
      <c r="H1663" s="91" t="str">
        <f t="shared" si="76"/>
        <v>0 0</v>
      </c>
      <c r="I1663" s="91"/>
      <c r="J1663" s="40" t="str">
        <f t="shared" si="77"/>
        <v>signature obligatoire</v>
      </c>
    </row>
    <row r="1664" spans="1:10" x14ac:dyDescent="0.25">
      <c r="A1664" s="20">
        <f>'Elegio-Electors'!C1664</f>
        <v>0</v>
      </c>
      <c r="B1664" s="20">
        <f>'Elegio-Electors'!B1664</f>
        <v>0</v>
      </c>
      <c r="C1664" s="91">
        <f>IF(Procédure!$C$33=2,'Elegio-Electors'!D1664,Procédure!$C$33)</f>
        <v>0</v>
      </c>
      <c r="D1664" s="20">
        <f>'Elegio-Electors'!E1664</f>
        <v>0</v>
      </c>
      <c r="E1664" s="91" t="str">
        <f>IF(LEFT(RIGHT('Elegio-Electors'!L1664,2),1)="C",'Elegio-Electors'!L1664,IF(LEFT(RIGHT('Elegio-Electors'!M1664,2),1)="C",'Elegio-Electors'!M1664,""))</f>
        <v/>
      </c>
      <c r="F1664" s="91" t="str">
        <f>IF(LEFT(RIGHT('Elegio-Electors'!L1664,2),1)="O",'Elegio-Electors'!L1664,IF(LEFT(RIGHT('Elegio-Electors'!M1664,2),1)="O",'Elegio-Electors'!M1664,""))</f>
        <v/>
      </c>
      <c r="G1664" s="91" t="str">
        <f t="shared" si="75"/>
        <v>expéditeur:</v>
      </c>
      <c r="H1664" s="91" t="str">
        <f t="shared" si="76"/>
        <v>0 0</v>
      </c>
      <c r="I1664" s="91"/>
      <c r="J1664" s="40" t="str">
        <f t="shared" si="77"/>
        <v>signature obligatoire</v>
      </c>
    </row>
    <row r="1665" spans="1:10" x14ac:dyDescent="0.25">
      <c r="A1665" s="20">
        <f>'Elegio-Electors'!C1665</f>
        <v>0</v>
      </c>
      <c r="B1665" s="20">
        <f>'Elegio-Electors'!B1665</f>
        <v>0</v>
      </c>
      <c r="C1665" s="91">
        <f>IF(Procédure!$C$33=2,'Elegio-Electors'!D1665,Procédure!$C$33)</f>
        <v>0</v>
      </c>
      <c r="D1665" s="20">
        <f>'Elegio-Electors'!E1665</f>
        <v>0</v>
      </c>
      <c r="E1665" s="91" t="str">
        <f>IF(LEFT(RIGHT('Elegio-Electors'!L1665,2),1)="C",'Elegio-Electors'!L1665,IF(LEFT(RIGHT('Elegio-Electors'!M1665,2),1)="C",'Elegio-Electors'!M1665,""))</f>
        <v/>
      </c>
      <c r="F1665" s="91" t="str">
        <f>IF(LEFT(RIGHT('Elegio-Electors'!L1665,2),1)="O",'Elegio-Electors'!L1665,IF(LEFT(RIGHT('Elegio-Electors'!M1665,2),1)="O",'Elegio-Electors'!M1665,""))</f>
        <v/>
      </c>
      <c r="G1665" s="91" t="str">
        <f t="shared" si="75"/>
        <v>expéditeur:</v>
      </c>
      <c r="H1665" s="91" t="str">
        <f t="shared" si="76"/>
        <v>0 0</v>
      </c>
      <c r="I1665" s="91"/>
      <c r="J1665" s="40" t="str">
        <f t="shared" si="77"/>
        <v>signature obligatoire</v>
      </c>
    </row>
    <row r="1666" spans="1:10" x14ac:dyDescent="0.25">
      <c r="A1666" s="20">
        <f>'Elegio-Electors'!C1666</f>
        <v>0</v>
      </c>
      <c r="B1666" s="20">
        <f>'Elegio-Electors'!B1666</f>
        <v>0</v>
      </c>
      <c r="C1666" s="91">
        <f>IF(Procédure!$C$33=2,'Elegio-Electors'!D1666,Procédure!$C$33)</f>
        <v>0</v>
      </c>
      <c r="D1666" s="20">
        <f>'Elegio-Electors'!E1666</f>
        <v>0</v>
      </c>
      <c r="E1666" s="91" t="str">
        <f>IF(LEFT(RIGHT('Elegio-Electors'!L1666,2),1)="C",'Elegio-Electors'!L1666,IF(LEFT(RIGHT('Elegio-Electors'!M1666,2),1)="C",'Elegio-Electors'!M1666,""))</f>
        <v/>
      </c>
      <c r="F1666" s="91" t="str">
        <f>IF(LEFT(RIGHT('Elegio-Electors'!L1666,2),1)="O",'Elegio-Electors'!L1666,IF(LEFT(RIGHT('Elegio-Electors'!M1666,2),1)="O",'Elegio-Electors'!M1666,""))</f>
        <v/>
      </c>
      <c r="G1666" s="91" t="str">
        <f t="shared" si="75"/>
        <v>expéditeur:</v>
      </c>
      <c r="H1666" s="91" t="str">
        <f t="shared" si="76"/>
        <v>0 0</v>
      </c>
      <c r="I1666" s="91"/>
      <c r="J1666" s="40" t="str">
        <f t="shared" si="77"/>
        <v>signature obligatoire</v>
      </c>
    </row>
    <row r="1667" spans="1:10" x14ac:dyDescent="0.25">
      <c r="A1667" s="20">
        <f>'Elegio-Electors'!C1667</f>
        <v>0</v>
      </c>
      <c r="B1667" s="20">
        <f>'Elegio-Electors'!B1667</f>
        <v>0</v>
      </c>
      <c r="C1667" s="91">
        <f>IF(Procédure!$C$33=2,'Elegio-Electors'!D1667,Procédure!$C$33)</f>
        <v>0</v>
      </c>
      <c r="D1667" s="20">
        <f>'Elegio-Electors'!E1667</f>
        <v>0</v>
      </c>
      <c r="E1667" s="91" t="str">
        <f>IF(LEFT(RIGHT('Elegio-Electors'!L1667,2),1)="C",'Elegio-Electors'!L1667,IF(LEFT(RIGHT('Elegio-Electors'!M1667,2),1)="C",'Elegio-Electors'!M1667,""))</f>
        <v/>
      </c>
      <c r="F1667" s="91" t="str">
        <f>IF(LEFT(RIGHT('Elegio-Electors'!L1667,2),1)="O",'Elegio-Electors'!L1667,IF(LEFT(RIGHT('Elegio-Electors'!M1667,2),1)="O",'Elegio-Electors'!M1667,""))</f>
        <v/>
      </c>
      <c r="G1667" s="91" t="str">
        <f t="shared" ref="G1667:G1730" si="78">IF(C1667="NL","afzender:","expéditeur:")</f>
        <v>expéditeur:</v>
      </c>
      <c r="H1667" s="91" t="str">
        <f t="shared" ref="H1667:H1730" si="79">_xlfn.CONCAT(B1667," ",A1667)</f>
        <v>0 0</v>
      </c>
      <c r="I1667" s="91"/>
      <c r="J1667" s="40" t="str">
        <f t="shared" ref="J1667:J1730" si="80">IF(C1667="NL","handtekening verplicht","signature obligatoire")</f>
        <v>signature obligatoire</v>
      </c>
    </row>
    <row r="1668" spans="1:10" x14ac:dyDescent="0.25">
      <c r="A1668" s="20">
        <f>'Elegio-Electors'!C1668</f>
        <v>0</v>
      </c>
      <c r="B1668" s="20">
        <f>'Elegio-Electors'!B1668</f>
        <v>0</v>
      </c>
      <c r="C1668" s="91">
        <f>IF(Procédure!$C$33=2,'Elegio-Electors'!D1668,Procédure!$C$33)</f>
        <v>0</v>
      </c>
      <c r="D1668" s="20">
        <f>'Elegio-Electors'!E1668</f>
        <v>0</v>
      </c>
      <c r="E1668" s="91" t="str">
        <f>IF(LEFT(RIGHT('Elegio-Electors'!L1668,2),1)="C",'Elegio-Electors'!L1668,IF(LEFT(RIGHT('Elegio-Electors'!M1668,2),1)="C",'Elegio-Electors'!M1668,""))</f>
        <v/>
      </c>
      <c r="F1668" s="91" t="str">
        <f>IF(LEFT(RIGHT('Elegio-Electors'!L1668,2),1)="O",'Elegio-Electors'!L1668,IF(LEFT(RIGHT('Elegio-Electors'!M1668,2),1)="O",'Elegio-Electors'!M1668,""))</f>
        <v/>
      </c>
      <c r="G1668" s="91" t="str">
        <f t="shared" si="78"/>
        <v>expéditeur:</v>
      </c>
      <c r="H1668" s="91" t="str">
        <f t="shared" si="79"/>
        <v>0 0</v>
      </c>
      <c r="I1668" s="91"/>
      <c r="J1668" s="40" t="str">
        <f t="shared" si="80"/>
        <v>signature obligatoire</v>
      </c>
    </row>
    <row r="1669" spans="1:10" x14ac:dyDescent="0.25">
      <c r="A1669" s="20">
        <f>'Elegio-Electors'!C1669</f>
        <v>0</v>
      </c>
      <c r="B1669" s="20">
        <f>'Elegio-Electors'!B1669</f>
        <v>0</v>
      </c>
      <c r="C1669" s="91">
        <f>IF(Procédure!$C$33=2,'Elegio-Electors'!D1669,Procédure!$C$33)</f>
        <v>0</v>
      </c>
      <c r="D1669" s="20">
        <f>'Elegio-Electors'!E1669</f>
        <v>0</v>
      </c>
      <c r="E1669" s="91" t="str">
        <f>IF(LEFT(RIGHT('Elegio-Electors'!L1669,2),1)="C",'Elegio-Electors'!L1669,IF(LEFT(RIGHT('Elegio-Electors'!M1669,2),1)="C",'Elegio-Electors'!M1669,""))</f>
        <v/>
      </c>
      <c r="F1669" s="91" t="str">
        <f>IF(LEFT(RIGHT('Elegio-Electors'!L1669,2),1)="O",'Elegio-Electors'!L1669,IF(LEFT(RIGHT('Elegio-Electors'!M1669,2),1)="O",'Elegio-Electors'!M1669,""))</f>
        <v/>
      </c>
      <c r="G1669" s="91" t="str">
        <f t="shared" si="78"/>
        <v>expéditeur:</v>
      </c>
      <c r="H1669" s="91" t="str">
        <f t="shared" si="79"/>
        <v>0 0</v>
      </c>
      <c r="I1669" s="91"/>
      <c r="J1669" s="40" t="str">
        <f t="shared" si="80"/>
        <v>signature obligatoire</v>
      </c>
    </row>
    <row r="1670" spans="1:10" x14ac:dyDescent="0.25">
      <c r="A1670" s="20">
        <f>'Elegio-Electors'!C1670</f>
        <v>0</v>
      </c>
      <c r="B1670" s="20">
        <f>'Elegio-Electors'!B1670</f>
        <v>0</v>
      </c>
      <c r="C1670" s="91">
        <f>IF(Procédure!$C$33=2,'Elegio-Electors'!D1670,Procédure!$C$33)</f>
        <v>0</v>
      </c>
      <c r="D1670" s="20">
        <f>'Elegio-Electors'!E1670</f>
        <v>0</v>
      </c>
      <c r="E1670" s="91" t="str">
        <f>IF(LEFT(RIGHT('Elegio-Electors'!L1670,2),1)="C",'Elegio-Electors'!L1670,IF(LEFT(RIGHT('Elegio-Electors'!M1670,2),1)="C",'Elegio-Electors'!M1670,""))</f>
        <v/>
      </c>
      <c r="F1670" s="91" t="str">
        <f>IF(LEFT(RIGHT('Elegio-Electors'!L1670,2),1)="O",'Elegio-Electors'!L1670,IF(LEFT(RIGHT('Elegio-Electors'!M1670,2),1)="O",'Elegio-Electors'!M1670,""))</f>
        <v/>
      </c>
      <c r="G1670" s="91" t="str">
        <f t="shared" si="78"/>
        <v>expéditeur:</v>
      </c>
      <c r="H1670" s="91" t="str">
        <f t="shared" si="79"/>
        <v>0 0</v>
      </c>
      <c r="I1670" s="91"/>
      <c r="J1670" s="40" t="str">
        <f t="shared" si="80"/>
        <v>signature obligatoire</v>
      </c>
    </row>
    <row r="1671" spans="1:10" x14ac:dyDescent="0.25">
      <c r="A1671" s="20">
        <f>'Elegio-Electors'!C1671</f>
        <v>0</v>
      </c>
      <c r="B1671" s="20">
        <f>'Elegio-Electors'!B1671</f>
        <v>0</v>
      </c>
      <c r="C1671" s="91">
        <f>IF(Procédure!$C$33=2,'Elegio-Electors'!D1671,Procédure!$C$33)</f>
        <v>0</v>
      </c>
      <c r="D1671" s="20">
        <f>'Elegio-Electors'!E1671</f>
        <v>0</v>
      </c>
      <c r="E1671" s="91" t="str">
        <f>IF(LEFT(RIGHT('Elegio-Electors'!L1671,2),1)="C",'Elegio-Electors'!L1671,IF(LEFT(RIGHT('Elegio-Electors'!M1671,2),1)="C",'Elegio-Electors'!M1671,""))</f>
        <v/>
      </c>
      <c r="F1671" s="91" t="str">
        <f>IF(LEFT(RIGHT('Elegio-Electors'!L1671,2),1)="O",'Elegio-Electors'!L1671,IF(LEFT(RIGHT('Elegio-Electors'!M1671,2),1)="O",'Elegio-Electors'!M1671,""))</f>
        <v/>
      </c>
      <c r="G1671" s="91" t="str">
        <f t="shared" si="78"/>
        <v>expéditeur:</v>
      </c>
      <c r="H1671" s="91" t="str">
        <f t="shared" si="79"/>
        <v>0 0</v>
      </c>
      <c r="I1671" s="91"/>
      <c r="J1671" s="40" t="str">
        <f t="shared" si="80"/>
        <v>signature obligatoire</v>
      </c>
    </row>
    <row r="1672" spans="1:10" x14ac:dyDescent="0.25">
      <c r="A1672" s="20">
        <f>'Elegio-Electors'!C1672</f>
        <v>0</v>
      </c>
      <c r="B1672" s="20">
        <f>'Elegio-Electors'!B1672</f>
        <v>0</v>
      </c>
      <c r="C1672" s="91">
        <f>IF(Procédure!$C$33=2,'Elegio-Electors'!D1672,Procédure!$C$33)</f>
        <v>0</v>
      </c>
      <c r="D1672" s="20">
        <f>'Elegio-Electors'!E1672</f>
        <v>0</v>
      </c>
      <c r="E1672" s="91" t="str">
        <f>IF(LEFT(RIGHT('Elegio-Electors'!L1672,2),1)="C",'Elegio-Electors'!L1672,IF(LEFT(RIGHT('Elegio-Electors'!M1672,2),1)="C",'Elegio-Electors'!M1672,""))</f>
        <v/>
      </c>
      <c r="F1672" s="91" t="str">
        <f>IF(LEFT(RIGHT('Elegio-Electors'!L1672,2),1)="O",'Elegio-Electors'!L1672,IF(LEFT(RIGHT('Elegio-Electors'!M1672,2),1)="O",'Elegio-Electors'!M1672,""))</f>
        <v/>
      </c>
      <c r="G1672" s="91" t="str">
        <f t="shared" si="78"/>
        <v>expéditeur:</v>
      </c>
      <c r="H1672" s="91" t="str">
        <f t="shared" si="79"/>
        <v>0 0</v>
      </c>
      <c r="I1672" s="91"/>
      <c r="J1672" s="40" t="str">
        <f t="shared" si="80"/>
        <v>signature obligatoire</v>
      </c>
    </row>
    <row r="1673" spans="1:10" x14ac:dyDescent="0.25">
      <c r="A1673" s="20">
        <f>'Elegio-Electors'!C1673</f>
        <v>0</v>
      </c>
      <c r="B1673" s="20">
        <f>'Elegio-Electors'!B1673</f>
        <v>0</v>
      </c>
      <c r="C1673" s="91">
        <f>IF(Procédure!$C$33=2,'Elegio-Electors'!D1673,Procédure!$C$33)</f>
        <v>0</v>
      </c>
      <c r="D1673" s="20">
        <f>'Elegio-Electors'!E1673</f>
        <v>0</v>
      </c>
      <c r="E1673" s="91" t="str">
        <f>IF(LEFT(RIGHT('Elegio-Electors'!L1673,2),1)="C",'Elegio-Electors'!L1673,IF(LEFT(RIGHT('Elegio-Electors'!M1673,2),1)="C",'Elegio-Electors'!M1673,""))</f>
        <v/>
      </c>
      <c r="F1673" s="91" t="str">
        <f>IF(LEFT(RIGHT('Elegio-Electors'!L1673,2),1)="O",'Elegio-Electors'!L1673,IF(LEFT(RIGHT('Elegio-Electors'!M1673,2),1)="O",'Elegio-Electors'!M1673,""))</f>
        <v/>
      </c>
      <c r="G1673" s="91" t="str">
        <f t="shared" si="78"/>
        <v>expéditeur:</v>
      </c>
      <c r="H1673" s="91" t="str">
        <f t="shared" si="79"/>
        <v>0 0</v>
      </c>
      <c r="I1673" s="91"/>
      <c r="J1673" s="40" t="str">
        <f t="shared" si="80"/>
        <v>signature obligatoire</v>
      </c>
    </row>
    <row r="1674" spans="1:10" x14ac:dyDescent="0.25">
      <c r="A1674" s="20">
        <f>'Elegio-Electors'!C1674</f>
        <v>0</v>
      </c>
      <c r="B1674" s="20">
        <f>'Elegio-Electors'!B1674</f>
        <v>0</v>
      </c>
      <c r="C1674" s="91">
        <f>IF(Procédure!$C$33=2,'Elegio-Electors'!D1674,Procédure!$C$33)</f>
        <v>0</v>
      </c>
      <c r="D1674" s="20">
        <f>'Elegio-Electors'!E1674</f>
        <v>0</v>
      </c>
      <c r="E1674" s="91" t="str">
        <f>IF(LEFT(RIGHT('Elegio-Electors'!L1674,2),1)="C",'Elegio-Electors'!L1674,IF(LEFT(RIGHT('Elegio-Electors'!M1674,2),1)="C",'Elegio-Electors'!M1674,""))</f>
        <v/>
      </c>
      <c r="F1674" s="91" t="str">
        <f>IF(LEFT(RIGHT('Elegio-Electors'!L1674,2),1)="O",'Elegio-Electors'!L1674,IF(LEFT(RIGHT('Elegio-Electors'!M1674,2),1)="O",'Elegio-Electors'!M1674,""))</f>
        <v/>
      </c>
      <c r="G1674" s="91" t="str">
        <f t="shared" si="78"/>
        <v>expéditeur:</v>
      </c>
      <c r="H1674" s="91" t="str">
        <f t="shared" si="79"/>
        <v>0 0</v>
      </c>
      <c r="I1674" s="91"/>
      <c r="J1674" s="40" t="str">
        <f t="shared" si="80"/>
        <v>signature obligatoire</v>
      </c>
    </row>
    <row r="1675" spans="1:10" x14ac:dyDescent="0.25">
      <c r="A1675" s="20">
        <f>'Elegio-Electors'!C1675</f>
        <v>0</v>
      </c>
      <c r="B1675" s="20">
        <f>'Elegio-Electors'!B1675</f>
        <v>0</v>
      </c>
      <c r="C1675" s="91">
        <f>IF(Procédure!$C$33=2,'Elegio-Electors'!D1675,Procédure!$C$33)</f>
        <v>0</v>
      </c>
      <c r="D1675" s="20">
        <f>'Elegio-Electors'!E1675</f>
        <v>0</v>
      </c>
      <c r="E1675" s="91" t="str">
        <f>IF(LEFT(RIGHT('Elegio-Electors'!L1675,2),1)="C",'Elegio-Electors'!L1675,IF(LEFT(RIGHT('Elegio-Electors'!M1675,2),1)="C",'Elegio-Electors'!M1675,""))</f>
        <v/>
      </c>
      <c r="F1675" s="91" t="str">
        <f>IF(LEFT(RIGHT('Elegio-Electors'!L1675,2),1)="O",'Elegio-Electors'!L1675,IF(LEFT(RIGHT('Elegio-Electors'!M1675,2),1)="O",'Elegio-Electors'!M1675,""))</f>
        <v/>
      </c>
      <c r="G1675" s="91" t="str">
        <f t="shared" si="78"/>
        <v>expéditeur:</v>
      </c>
      <c r="H1675" s="91" t="str">
        <f t="shared" si="79"/>
        <v>0 0</v>
      </c>
      <c r="I1675" s="91"/>
      <c r="J1675" s="40" t="str">
        <f t="shared" si="80"/>
        <v>signature obligatoire</v>
      </c>
    </row>
    <row r="1676" spans="1:10" x14ac:dyDescent="0.25">
      <c r="A1676" s="20">
        <f>'Elegio-Electors'!C1676</f>
        <v>0</v>
      </c>
      <c r="B1676" s="20">
        <f>'Elegio-Electors'!B1676</f>
        <v>0</v>
      </c>
      <c r="C1676" s="91">
        <f>IF(Procédure!$C$33=2,'Elegio-Electors'!D1676,Procédure!$C$33)</f>
        <v>0</v>
      </c>
      <c r="D1676" s="20">
        <f>'Elegio-Electors'!E1676</f>
        <v>0</v>
      </c>
      <c r="E1676" s="91" t="str">
        <f>IF(LEFT(RIGHT('Elegio-Electors'!L1676,2),1)="C",'Elegio-Electors'!L1676,IF(LEFT(RIGHT('Elegio-Electors'!M1676,2),1)="C",'Elegio-Electors'!M1676,""))</f>
        <v/>
      </c>
      <c r="F1676" s="91" t="str">
        <f>IF(LEFT(RIGHT('Elegio-Electors'!L1676,2),1)="O",'Elegio-Electors'!L1676,IF(LEFT(RIGHT('Elegio-Electors'!M1676,2),1)="O",'Elegio-Electors'!M1676,""))</f>
        <v/>
      </c>
      <c r="G1676" s="91" t="str">
        <f t="shared" si="78"/>
        <v>expéditeur:</v>
      </c>
      <c r="H1676" s="91" t="str">
        <f t="shared" si="79"/>
        <v>0 0</v>
      </c>
      <c r="I1676" s="91"/>
      <c r="J1676" s="40" t="str">
        <f t="shared" si="80"/>
        <v>signature obligatoire</v>
      </c>
    </row>
    <row r="1677" spans="1:10" x14ac:dyDescent="0.25">
      <c r="A1677" s="20">
        <f>'Elegio-Electors'!C1677</f>
        <v>0</v>
      </c>
      <c r="B1677" s="20">
        <f>'Elegio-Electors'!B1677</f>
        <v>0</v>
      </c>
      <c r="C1677" s="91">
        <f>IF(Procédure!$C$33=2,'Elegio-Electors'!D1677,Procédure!$C$33)</f>
        <v>0</v>
      </c>
      <c r="D1677" s="20">
        <f>'Elegio-Electors'!E1677</f>
        <v>0</v>
      </c>
      <c r="E1677" s="91" t="str">
        <f>IF(LEFT(RIGHT('Elegio-Electors'!L1677,2),1)="C",'Elegio-Electors'!L1677,IF(LEFT(RIGHT('Elegio-Electors'!M1677,2),1)="C",'Elegio-Electors'!M1677,""))</f>
        <v/>
      </c>
      <c r="F1677" s="91" t="str">
        <f>IF(LEFT(RIGHT('Elegio-Electors'!L1677,2),1)="O",'Elegio-Electors'!L1677,IF(LEFT(RIGHT('Elegio-Electors'!M1677,2),1)="O",'Elegio-Electors'!M1677,""))</f>
        <v/>
      </c>
      <c r="G1677" s="91" t="str">
        <f t="shared" si="78"/>
        <v>expéditeur:</v>
      </c>
      <c r="H1677" s="91" t="str">
        <f t="shared" si="79"/>
        <v>0 0</v>
      </c>
      <c r="I1677" s="91"/>
      <c r="J1677" s="40" t="str">
        <f t="shared" si="80"/>
        <v>signature obligatoire</v>
      </c>
    </row>
    <row r="1678" spans="1:10" x14ac:dyDescent="0.25">
      <c r="A1678" s="20">
        <f>'Elegio-Electors'!C1678</f>
        <v>0</v>
      </c>
      <c r="B1678" s="20">
        <f>'Elegio-Electors'!B1678</f>
        <v>0</v>
      </c>
      <c r="C1678" s="91">
        <f>IF(Procédure!$C$33=2,'Elegio-Electors'!D1678,Procédure!$C$33)</f>
        <v>0</v>
      </c>
      <c r="D1678" s="20">
        <f>'Elegio-Electors'!E1678</f>
        <v>0</v>
      </c>
      <c r="E1678" s="91" t="str">
        <f>IF(LEFT(RIGHT('Elegio-Electors'!L1678,2),1)="C",'Elegio-Electors'!L1678,IF(LEFT(RIGHT('Elegio-Electors'!M1678,2),1)="C",'Elegio-Electors'!M1678,""))</f>
        <v/>
      </c>
      <c r="F1678" s="91" t="str">
        <f>IF(LEFT(RIGHT('Elegio-Electors'!L1678,2),1)="O",'Elegio-Electors'!L1678,IF(LEFT(RIGHT('Elegio-Electors'!M1678,2),1)="O",'Elegio-Electors'!M1678,""))</f>
        <v/>
      </c>
      <c r="G1678" s="91" t="str">
        <f t="shared" si="78"/>
        <v>expéditeur:</v>
      </c>
      <c r="H1678" s="91" t="str">
        <f t="shared" si="79"/>
        <v>0 0</v>
      </c>
      <c r="I1678" s="91"/>
      <c r="J1678" s="40" t="str">
        <f t="shared" si="80"/>
        <v>signature obligatoire</v>
      </c>
    </row>
    <row r="1679" spans="1:10" x14ac:dyDescent="0.25">
      <c r="A1679" s="20">
        <f>'Elegio-Electors'!C1679</f>
        <v>0</v>
      </c>
      <c r="B1679" s="20">
        <f>'Elegio-Electors'!B1679</f>
        <v>0</v>
      </c>
      <c r="C1679" s="91">
        <f>IF(Procédure!$C$33=2,'Elegio-Electors'!D1679,Procédure!$C$33)</f>
        <v>0</v>
      </c>
      <c r="D1679" s="20">
        <f>'Elegio-Electors'!E1679</f>
        <v>0</v>
      </c>
      <c r="E1679" s="91" t="str">
        <f>IF(LEFT(RIGHT('Elegio-Electors'!L1679,2),1)="C",'Elegio-Electors'!L1679,IF(LEFT(RIGHT('Elegio-Electors'!M1679,2),1)="C",'Elegio-Electors'!M1679,""))</f>
        <v/>
      </c>
      <c r="F1679" s="91" t="str">
        <f>IF(LEFT(RIGHT('Elegio-Electors'!L1679,2),1)="O",'Elegio-Electors'!L1679,IF(LEFT(RIGHT('Elegio-Electors'!M1679,2),1)="O",'Elegio-Electors'!M1679,""))</f>
        <v/>
      </c>
      <c r="G1679" s="91" t="str">
        <f t="shared" si="78"/>
        <v>expéditeur:</v>
      </c>
      <c r="H1679" s="91" t="str">
        <f t="shared" si="79"/>
        <v>0 0</v>
      </c>
      <c r="I1679" s="91"/>
      <c r="J1679" s="40" t="str">
        <f t="shared" si="80"/>
        <v>signature obligatoire</v>
      </c>
    </row>
    <row r="1680" spans="1:10" x14ac:dyDescent="0.25">
      <c r="A1680" s="20">
        <f>'Elegio-Electors'!C1680</f>
        <v>0</v>
      </c>
      <c r="B1680" s="20">
        <f>'Elegio-Electors'!B1680</f>
        <v>0</v>
      </c>
      <c r="C1680" s="91">
        <f>IF(Procédure!$C$33=2,'Elegio-Electors'!D1680,Procédure!$C$33)</f>
        <v>0</v>
      </c>
      <c r="D1680" s="20">
        <f>'Elegio-Electors'!E1680</f>
        <v>0</v>
      </c>
      <c r="E1680" s="91" t="str">
        <f>IF(LEFT(RIGHT('Elegio-Electors'!L1680,2),1)="C",'Elegio-Electors'!L1680,IF(LEFT(RIGHT('Elegio-Electors'!M1680,2),1)="C",'Elegio-Electors'!M1680,""))</f>
        <v/>
      </c>
      <c r="F1680" s="91" t="str">
        <f>IF(LEFT(RIGHT('Elegio-Electors'!L1680,2),1)="O",'Elegio-Electors'!L1680,IF(LEFT(RIGHT('Elegio-Electors'!M1680,2),1)="O",'Elegio-Electors'!M1680,""))</f>
        <v/>
      </c>
      <c r="G1680" s="91" t="str">
        <f t="shared" si="78"/>
        <v>expéditeur:</v>
      </c>
      <c r="H1680" s="91" t="str">
        <f t="shared" si="79"/>
        <v>0 0</v>
      </c>
      <c r="I1680" s="91"/>
      <c r="J1680" s="40" t="str">
        <f t="shared" si="80"/>
        <v>signature obligatoire</v>
      </c>
    </row>
    <row r="1681" spans="1:10" x14ac:dyDescent="0.25">
      <c r="A1681" s="20">
        <f>'Elegio-Electors'!C1681</f>
        <v>0</v>
      </c>
      <c r="B1681" s="20">
        <f>'Elegio-Electors'!B1681</f>
        <v>0</v>
      </c>
      <c r="C1681" s="91">
        <f>IF(Procédure!$C$33=2,'Elegio-Electors'!D1681,Procédure!$C$33)</f>
        <v>0</v>
      </c>
      <c r="D1681" s="20">
        <f>'Elegio-Electors'!E1681</f>
        <v>0</v>
      </c>
      <c r="E1681" s="91" t="str">
        <f>IF(LEFT(RIGHT('Elegio-Electors'!L1681,2),1)="C",'Elegio-Electors'!L1681,IF(LEFT(RIGHT('Elegio-Electors'!M1681,2),1)="C",'Elegio-Electors'!M1681,""))</f>
        <v/>
      </c>
      <c r="F1681" s="91" t="str">
        <f>IF(LEFT(RIGHT('Elegio-Electors'!L1681,2),1)="O",'Elegio-Electors'!L1681,IF(LEFT(RIGHT('Elegio-Electors'!M1681,2),1)="O",'Elegio-Electors'!M1681,""))</f>
        <v/>
      </c>
      <c r="G1681" s="91" t="str">
        <f t="shared" si="78"/>
        <v>expéditeur:</v>
      </c>
      <c r="H1681" s="91" t="str">
        <f t="shared" si="79"/>
        <v>0 0</v>
      </c>
      <c r="I1681" s="91"/>
      <c r="J1681" s="40" t="str">
        <f t="shared" si="80"/>
        <v>signature obligatoire</v>
      </c>
    </row>
    <row r="1682" spans="1:10" x14ac:dyDescent="0.25">
      <c r="A1682" s="20">
        <f>'Elegio-Electors'!C1682</f>
        <v>0</v>
      </c>
      <c r="B1682" s="20">
        <f>'Elegio-Electors'!B1682</f>
        <v>0</v>
      </c>
      <c r="C1682" s="91">
        <f>IF(Procédure!$C$33=2,'Elegio-Electors'!D1682,Procédure!$C$33)</f>
        <v>0</v>
      </c>
      <c r="D1682" s="20">
        <f>'Elegio-Electors'!E1682</f>
        <v>0</v>
      </c>
      <c r="E1682" s="91" t="str">
        <f>IF(LEFT(RIGHT('Elegio-Electors'!L1682,2),1)="C",'Elegio-Electors'!L1682,IF(LEFT(RIGHT('Elegio-Electors'!M1682,2),1)="C",'Elegio-Electors'!M1682,""))</f>
        <v/>
      </c>
      <c r="F1682" s="91" t="str">
        <f>IF(LEFT(RIGHT('Elegio-Electors'!L1682,2),1)="O",'Elegio-Electors'!L1682,IF(LEFT(RIGHT('Elegio-Electors'!M1682,2),1)="O",'Elegio-Electors'!M1682,""))</f>
        <v/>
      </c>
      <c r="G1682" s="91" t="str">
        <f t="shared" si="78"/>
        <v>expéditeur:</v>
      </c>
      <c r="H1682" s="91" t="str">
        <f t="shared" si="79"/>
        <v>0 0</v>
      </c>
      <c r="I1682" s="91"/>
      <c r="J1682" s="40" t="str">
        <f t="shared" si="80"/>
        <v>signature obligatoire</v>
      </c>
    </row>
    <row r="1683" spans="1:10" x14ac:dyDescent="0.25">
      <c r="A1683" s="20">
        <f>'Elegio-Electors'!C1683</f>
        <v>0</v>
      </c>
      <c r="B1683" s="20">
        <f>'Elegio-Electors'!B1683</f>
        <v>0</v>
      </c>
      <c r="C1683" s="91">
        <f>IF(Procédure!$C$33=2,'Elegio-Electors'!D1683,Procédure!$C$33)</f>
        <v>0</v>
      </c>
      <c r="D1683" s="20">
        <f>'Elegio-Electors'!E1683</f>
        <v>0</v>
      </c>
      <c r="E1683" s="91" t="str">
        <f>IF(LEFT(RIGHT('Elegio-Electors'!L1683,2),1)="C",'Elegio-Electors'!L1683,IF(LEFT(RIGHT('Elegio-Electors'!M1683,2),1)="C",'Elegio-Electors'!M1683,""))</f>
        <v/>
      </c>
      <c r="F1683" s="91" t="str">
        <f>IF(LEFT(RIGHT('Elegio-Electors'!L1683,2),1)="O",'Elegio-Electors'!L1683,IF(LEFT(RIGHT('Elegio-Electors'!M1683,2),1)="O",'Elegio-Electors'!M1683,""))</f>
        <v/>
      </c>
      <c r="G1683" s="91" t="str">
        <f t="shared" si="78"/>
        <v>expéditeur:</v>
      </c>
      <c r="H1683" s="91" t="str">
        <f t="shared" si="79"/>
        <v>0 0</v>
      </c>
      <c r="I1683" s="91"/>
      <c r="J1683" s="40" t="str">
        <f t="shared" si="80"/>
        <v>signature obligatoire</v>
      </c>
    </row>
    <row r="1684" spans="1:10" x14ac:dyDescent="0.25">
      <c r="A1684" s="20">
        <f>'Elegio-Electors'!C1684</f>
        <v>0</v>
      </c>
      <c r="B1684" s="20">
        <f>'Elegio-Electors'!B1684</f>
        <v>0</v>
      </c>
      <c r="C1684" s="91">
        <f>IF(Procédure!$C$33=2,'Elegio-Electors'!D1684,Procédure!$C$33)</f>
        <v>0</v>
      </c>
      <c r="D1684" s="20">
        <f>'Elegio-Electors'!E1684</f>
        <v>0</v>
      </c>
      <c r="E1684" s="91" t="str">
        <f>IF(LEFT(RIGHT('Elegio-Electors'!L1684,2),1)="C",'Elegio-Electors'!L1684,IF(LEFT(RIGHT('Elegio-Electors'!M1684,2),1)="C",'Elegio-Electors'!M1684,""))</f>
        <v/>
      </c>
      <c r="F1684" s="91" t="str">
        <f>IF(LEFT(RIGHT('Elegio-Electors'!L1684,2),1)="O",'Elegio-Electors'!L1684,IF(LEFT(RIGHT('Elegio-Electors'!M1684,2),1)="O",'Elegio-Electors'!M1684,""))</f>
        <v/>
      </c>
      <c r="G1684" s="91" t="str">
        <f t="shared" si="78"/>
        <v>expéditeur:</v>
      </c>
      <c r="H1684" s="91" t="str">
        <f t="shared" si="79"/>
        <v>0 0</v>
      </c>
      <c r="I1684" s="91"/>
      <c r="J1684" s="40" t="str">
        <f t="shared" si="80"/>
        <v>signature obligatoire</v>
      </c>
    </row>
    <row r="1685" spans="1:10" x14ac:dyDescent="0.25">
      <c r="A1685" s="20">
        <f>'Elegio-Electors'!C1685</f>
        <v>0</v>
      </c>
      <c r="B1685" s="20">
        <f>'Elegio-Electors'!B1685</f>
        <v>0</v>
      </c>
      <c r="C1685" s="91">
        <f>IF(Procédure!$C$33=2,'Elegio-Electors'!D1685,Procédure!$C$33)</f>
        <v>0</v>
      </c>
      <c r="D1685" s="20">
        <f>'Elegio-Electors'!E1685</f>
        <v>0</v>
      </c>
      <c r="E1685" s="91" t="str">
        <f>IF(LEFT(RIGHT('Elegio-Electors'!L1685,2),1)="C",'Elegio-Electors'!L1685,IF(LEFT(RIGHT('Elegio-Electors'!M1685,2),1)="C",'Elegio-Electors'!M1685,""))</f>
        <v/>
      </c>
      <c r="F1685" s="91" t="str">
        <f>IF(LEFT(RIGHT('Elegio-Electors'!L1685,2),1)="O",'Elegio-Electors'!L1685,IF(LEFT(RIGHT('Elegio-Electors'!M1685,2),1)="O",'Elegio-Electors'!M1685,""))</f>
        <v/>
      </c>
      <c r="G1685" s="91" t="str">
        <f t="shared" si="78"/>
        <v>expéditeur:</v>
      </c>
      <c r="H1685" s="91" t="str">
        <f t="shared" si="79"/>
        <v>0 0</v>
      </c>
      <c r="I1685" s="91"/>
      <c r="J1685" s="40" t="str">
        <f t="shared" si="80"/>
        <v>signature obligatoire</v>
      </c>
    </row>
    <row r="1686" spans="1:10" x14ac:dyDescent="0.25">
      <c r="A1686" s="20">
        <f>'Elegio-Electors'!C1686</f>
        <v>0</v>
      </c>
      <c r="B1686" s="20">
        <f>'Elegio-Electors'!B1686</f>
        <v>0</v>
      </c>
      <c r="C1686" s="91">
        <f>IF(Procédure!$C$33=2,'Elegio-Electors'!D1686,Procédure!$C$33)</f>
        <v>0</v>
      </c>
      <c r="D1686" s="20">
        <f>'Elegio-Electors'!E1686</f>
        <v>0</v>
      </c>
      <c r="E1686" s="91" t="str">
        <f>IF(LEFT(RIGHT('Elegio-Electors'!L1686,2),1)="C",'Elegio-Electors'!L1686,IF(LEFT(RIGHT('Elegio-Electors'!M1686,2),1)="C",'Elegio-Electors'!M1686,""))</f>
        <v/>
      </c>
      <c r="F1686" s="91" t="str">
        <f>IF(LEFT(RIGHT('Elegio-Electors'!L1686,2),1)="O",'Elegio-Electors'!L1686,IF(LEFT(RIGHT('Elegio-Electors'!M1686,2),1)="O",'Elegio-Electors'!M1686,""))</f>
        <v/>
      </c>
      <c r="G1686" s="91" t="str">
        <f t="shared" si="78"/>
        <v>expéditeur:</v>
      </c>
      <c r="H1686" s="91" t="str">
        <f t="shared" si="79"/>
        <v>0 0</v>
      </c>
      <c r="I1686" s="91"/>
      <c r="J1686" s="40" t="str">
        <f t="shared" si="80"/>
        <v>signature obligatoire</v>
      </c>
    </row>
    <row r="1687" spans="1:10" x14ac:dyDescent="0.25">
      <c r="A1687" s="20">
        <f>'Elegio-Electors'!C1687</f>
        <v>0</v>
      </c>
      <c r="B1687" s="20">
        <f>'Elegio-Electors'!B1687</f>
        <v>0</v>
      </c>
      <c r="C1687" s="91">
        <f>IF(Procédure!$C$33=2,'Elegio-Electors'!D1687,Procédure!$C$33)</f>
        <v>0</v>
      </c>
      <c r="D1687" s="20">
        <f>'Elegio-Electors'!E1687</f>
        <v>0</v>
      </c>
      <c r="E1687" s="91" t="str">
        <f>IF(LEFT(RIGHT('Elegio-Electors'!L1687,2),1)="C",'Elegio-Electors'!L1687,IF(LEFT(RIGHT('Elegio-Electors'!M1687,2),1)="C",'Elegio-Electors'!M1687,""))</f>
        <v/>
      </c>
      <c r="F1687" s="91" t="str">
        <f>IF(LEFT(RIGHT('Elegio-Electors'!L1687,2),1)="O",'Elegio-Electors'!L1687,IF(LEFT(RIGHT('Elegio-Electors'!M1687,2),1)="O",'Elegio-Electors'!M1687,""))</f>
        <v/>
      </c>
      <c r="G1687" s="91" t="str">
        <f t="shared" si="78"/>
        <v>expéditeur:</v>
      </c>
      <c r="H1687" s="91" t="str">
        <f t="shared" si="79"/>
        <v>0 0</v>
      </c>
      <c r="I1687" s="91"/>
      <c r="J1687" s="40" t="str">
        <f t="shared" si="80"/>
        <v>signature obligatoire</v>
      </c>
    </row>
    <row r="1688" spans="1:10" x14ac:dyDescent="0.25">
      <c r="A1688" s="20">
        <f>'Elegio-Electors'!C1688</f>
        <v>0</v>
      </c>
      <c r="B1688" s="20">
        <f>'Elegio-Electors'!B1688</f>
        <v>0</v>
      </c>
      <c r="C1688" s="91">
        <f>IF(Procédure!$C$33=2,'Elegio-Electors'!D1688,Procédure!$C$33)</f>
        <v>0</v>
      </c>
      <c r="D1688" s="20">
        <f>'Elegio-Electors'!E1688</f>
        <v>0</v>
      </c>
      <c r="E1688" s="91" t="str">
        <f>IF(LEFT(RIGHT('Elegio-Electors'!L1688,2),1)="C",'Elegio-Electors'!L1688,IF(LEFT(RIGHT('Elegio-Electors'!M1688,2),1)="C",'Elegio-Electors'!M1688,""))</f>
        <v/>
      </c>
      <c r="F1688" s="91" t="str">
        <f>IF(LEFT(RIGHT('Elegio-Electors'!L1688,2),1)="O",'Elegio-Electors'!L1688,IF(LEFT(RIGHT('Elegio-Electors'!M1688,2),1)="O",'Elegio-Electors'!M1688,""))</f>
        <v/>
      </c>
      <c r="G1688" s="91" t="str">
        <f t="shared" si="78"/>
        <v>expéditeur:</v>
      </c>
      <c r="H1688" s="91" t="str">
        <f t="shared" si="79"/>
        <v>0 0</v>
      </c>
      <c r="I1688" s="91"/>
      <c r="J1688" s="40" t="str">
        <f t="shared" si="80"/>
        <v>signature obligatoire</v>
      </c>
    </row>
    <row r="1689" spans="1:10" x14ac:dyDescent="0.25">
      <c r="A1689" s="20">
        <f>'Elegio-Electors'!C1689</f>
        <v>0</v>
      </c>
      <c r="B1689" s="20">
        <f>'Elegio-Electors'!B1689</f>
        <v>0</v>
      </c>
      <c r="C1689" s="91">
        <f>IF(Procédure!$C$33=2,'Elegio-Electors'!D1689,Procédure!$C$33)</f>
        <v>0</v>
      </c>
      <c r="D1689" s="20">
        <f>'Elegio-Electors'!E1689</f>
        <v>0</v>
      </c>
      <c r="E1689" s="91" t="str">
        <f>IF(LEFT(RIGHT('Elegio-Electors'!L1689,2),1)="C",'Elegio-Electors'!L1689,IF(LEFT(RIGHT('Elegio-Electors'!M1689,2),1)="C",'Elegio-Electors'!M1689,""))</f>
        <v/>
      </c>
      <c r="F1689" s="91" t="str">
        <f>IF(LEFT(RIGHT('Elegio-Electors'!L1689,2),1)="O",'Elegio-Electors'!L1689,IF(LEFT(RIGHT('Elegio-Electors'!M1689,2),1)="O",'Elegio-Electors'!M1689,""))</f>
        <v/>
      </c>
      <c r="G1689" s="91" t="str">
        <f t="shared" si="78"/>
        <v>expéditeur:</v>
      </c>
      <c r="H1689" s="91" t="str">
        <f t="shared" si="79"/>
        <v>0 0</v>
      </c>
      <c r="I1689" s="91"/>
      <c r="J1689" s="40" t="str">
        <f t="shared" si="80"/>
        <v>signature obligatoire</v>
      </c>
    </row>
    <row r="1690" spans="1:10" x14ac:dyDescent="0.25">
      <c r="A1690" s="20">
        <f>'Elegio-Electors'!C1690</f>
        <v>0</v>
      </c>
      <c r="B1690" s="20">
        <f>'Elegio-Electors'!B1690</f>
        <v>0</v>
      </c>
      <c r="C1690" s="91">
        <f>IF(Procédure!$C$33=2,'Elegio-Electors'!D1690,Procédure!$C$33)</f>
        <v>0</v>
      </c>
      <c r="D1690" s="20">
        <f>'Elegio-Electors'!E1690</f>
        <v>0</v>
      </c>
      <c r="E1690" s="91" t="str">
        <f>IF(LEFT(RIGHT('Elegio-Electors'!L1690,2),1)="C",'Elegio-Electors'!L1690,IF(LEFT(RIGHT('Elegio-Electors'!M1690,2),1)="C",'Elegio-Electors'!M1690,""))</f>
        <v/>
      </c>
      <c r="F1690" s="91" t="str">
        <f>IF(LEFT(RIGHT('Elegio-Electors'!L1690,2),1)="O",'Elegio-Electors'!L1690,IF(LEFT(RIGHT('Elegio-Electors'!M1690,2),1)="O",'Elegio-Electors'!M1690,""))</f>
        <v/>
      </c>
      <c r="G1690" s="91" t="str">
        <f t="shared" si="78"/>
        <v>expéditeur:</v>
      </c>
      <c r="H1690" s="91" t="str">
        <f t="shared" si="79"/>
        <v>0 0</v>
      </c>
      <c r="I1690" s="91"/>
      <c r="J1690" s="40" t="str">
        <f t="shared" si="80"/>
        <v>signature obligatoire</v>
      </c>
    </row>
    <row r="1691" spans="1:10" x14ac:dyDescent="0.25">
      <c r="A1691" s="20">
        <f>'Elegio-Electors'!C1691</f>
        <v>0</v>
      </c>
      <c r="B1691" s="20">
        <f>'Elegio-Electors'!B1691</f>
        <v>0</v>
      </c>
      <c r="C1691" s="91">
        <f>IF(Procédure!$C$33=2,'Elegio-Electors'!D1691,Procédure!$C$33)</f>
        <v>0</v>
      </c>
      <c r="D1691" s="20">
        <f>'Elegio-Electors'!E1691</f>
        <v>0</v>
      </c>
      <c r="E1691" s="91" t="str">
        <f>IF(LEFT(RIGHT('Elegio-Electors'!L1691,2),1)="C",'Elegio-Electors'!L1691,IF(LEFT(RIGHT('Elegio-Electors'!M1691,2),1)="C",'Elegio-Electors'!M1691,""))</f>
        <v/>
      </c>
      <c r="F1691" s="91" t="str">
        <f>IF(LEFT(RIGHT('Elegio-Electors'!L1691,2),1)="O",'Elegio-Electors'!L1691,IF(LEFT(RIGHT('Elegio-Electors'!M1691,2),1)="O",'Elegio-Electors'!M1691,""))</f>
        <v/>
      </c>
      <c r="G1691" s="91" t="str">
        <f t="shared" si="78"/>
        <v>expéditeur:</v>
      </c>
      <c r="H1691" s="91" t="str">
        <f t="shared" si="79"/>
        <v>0 0</v>
      </c>
      <c r="I1691" s="91"/>
      <c r="J1691" s="40" t="str">
        <f t="shared" si="80"/>
        <v>signature obligatoire</v>
      </c>
    </row>
    <row r="1692" spans="1:10" x14ac:dyDescent="0.25">
      <c r="A1692" s="20">
        <f>'Elegio-Electors'!C1692</f>
        <v>0</v>
      </c>
      <c r="B1692" s="20">
        <f>'Elegio-Electors'!B1692</f>
        <v>0</v>
      </c>
      <c r="C1692" s="91">
        <f>IF(Procédure!$C$33=2,'Elegio-Electors'!D1692,Procédure!$C$33)</f>
        <v>0</v>
      </c>
      <c r="D1692" s="20">
        <f>'Elegio-Electors'!E1692</f>
        <v>0</v>
      </c>
      <c r="E1692" s="91" t="str">
        <f>IF(LEFT(RIGHT('Elegio-Electors'!L1692,2),1)="C",'Elegio-Electors'!L1692,IF(LEFT(RIGHT('Elegio-Electors'!M1692,2),1)="C",'Elegio-Electors'!M1692,""))</f>
        <v/>
      </c>
      <c r="F1692" s="91" t="str">
        <f>IF(LEFT(RIGHT('Elegio-Electors'!L1692,2),1)="O",'Elegio-Electors'!L1692,IF(LEFT(RIGHT('Elegio-Electors'!M1692,2),1)="O",'Elegio-Electors'!M1692,""))</f>
        <v/>
      </c>
      <c r="G1692" s="91" t="str">
        <f t="shared" si="78"/>
        <v>expéditeur:</v>
      </c>
      <c r="H1692" s="91" t="str">
        <f t="shared" si="79"/>
        <v>0 0</v>
      </c>
      <c r="I1692" s="91"/>
      <c r="J1692" s="40" t="str">
        <f t="shared" si="80"/>
        <v>signature obligatoire</v>
      </c>
    </row>
    <row r="1693" spans="1:10" x14ac:dyDescent="0.25">
      <c r="A1693" s="20">
        <f>'Elegio-Electors'!C1693</f>
        <v>0</v>
      </c>
      <c r="B1693" s="20">
        <f>'Elegio-Electors'!B1693</f>
        <v>0</v>
      </c>
      <c r="C1693" s="91">
        <f>IF(Procédure!$C$33=2,'Elegio-Electors'!D1693,Procédure!$C$33)</f>
        <v>0</v>
      </c>
      <c r="D1693" s="20">
        <f>'Elegio-Electors'!E1693</f>
        <v>0</v>
      </c>
      <c r="E1693" s="91" t="str">
        <f>IF(LEFT(RIGHT('Elegio-Electors'!L1693,2),1)="C",'Elegio-Electors'!L1693,IF(LEFT(RIGHT('Elegio-Electors'!M1693,2),1)="C",'Elegio-Electors'!M1693,""))</f>
        <v/>
      </c>
      <c r="F1693" s="91" t="str">
        <f>IF(LEFT(RIGHT('Elegio-Electors'!L1693,2),1)="O",'Elegio-Electors'!L1693,IF(LEFT(RIGHT('Elegio-Electors'!M1693,2),1)="O",'Elegio-Electors'!M1693,""))</f>
        <v/>
      </c>
      <c r="G1693" s="91" t="str">
        <f t="shared" si="78"/>
        <v>expéditeur:</v>
      </c>
      <c r="H1693" s="91" t="str">
        <f t="shared" si="79"/>
        <v>0 0</v>
      </c>
      <c r="I1693" s="91"/>
      <c r="J1693" s="40" t="str">
        <f t="shared" si="80"/>
        <v>signature obligatoire</v>
      </c>
    </row>
    <row r="1694" spans="1:10" x14ac:dyDescent="0.25">
      <c r="A1694" s="20">
        <f>'Elegio-Electors'!C1694</f>
        <v>0</v>
      </c>
      <c r="B1694" s="20">
        <f>'Elegio-Electors'!B1694</f>
        <v>0</v>
      </c>
      <c r="C1694" s="91">
        <f>IF(Procédure!$C$33=2,'Elegio-Electors'!D1694,Procédure!$C$33)</f>
        <v>0</v>
      </c>
      <c r="D1694" s="20">
        <f>'Elegio-Electors'!E1694</f>
        <v>0</v>
      </c>
      <c r="E1694" s="91" t="str">
        <f>IF(LEFT(RIGHT('Elegio-Electors'!L1694,2),1)="C",'Elegio-Electors'!L1694,IF(LEFT(RIGHT('Elegio-Electors'!M1694,2),1)="C",'Elegio-Electors'!M1694,""))</f>
        <v/>
      </c>
      <c r="F1694" s="91" t="str">
        <f>IF(LEFT(RIGHT('Elegio-Electors'!L1694,2),1)="O",'Elegio-Electors'!L1694,IF(LEFT(RIGHT('Elegio-Electors'!M1694,2),1)="O",'Elegio-Electors'!M1694,""))</f>
        <v/>
      </c>
      <c r="G1694" s="91" t="str">
        <f t="shared" si="78"/>
        <v>expéditeur:</v>
      </c>
      <c r="H1694" s="91" t="str">
        <f t="shared" si="79"/>
        <v>0 0</v>
      </c>
      <c r="I1694" s="91"/>
      <c r="J1694" s="40" t="str">
        <f t="shared" si="80"/>
        <v>signature obligatoire</v>
      </c>
    </row>
    <row r="1695" spans="1:10" x14ac:dyDescent="0.25">
      <c r="A1695" s="20">
        <f>'Elegio-Electors'!C1695</f>
        <v>0</v>
      </c>
      <c r="B1695" s="20">
        <f>'Elegio-Electors'!B1695</f>
        <v>0</v>
      </c>
      <c r="C1695" s="91">
        <f>IF(Procédure!$C$33=2,'Elegio-Electors'!D1695,Procédure!$C$33)</f>
        <v>0</v>
      </c>
      <c r="D1695" s="20">
        <f>'Elegio-Electors'!E1695</f>
        <v>0</v>
      </c>
      <c r="E1695" s="91" t="str">
        <f>IF(LEFT(RIGHT('Elegio-Electors'!L1695,2),1)="C",'Elegio-Electors'!L1695,IF(LEFT(RIGHT('Elegio-Electors'!M1695,2),1)="C",'Elegio-Electors'!M1695,""))</f>
        <v/>
      </c>
      <c r="F1695" s="91" t="str">
        <f>IF(LEFT(RIGHT('Elegio-Electors'!L1695,2),1)="O",'Elegio-Electors'!L1695,IF(LEFT(RIGHT('Elegio-Electors'!M1695,2),1)="O",'Elegio-Electors'!M1695,""))</f>
        <v/>
      </c>
      <c r="G1695" s="91" t="str">
        <f t="shared" si="78"/>
        <v>expéditeur:</v>
      </c>
      <c r="H1695" s="91" t="str">
        <f t="shared" si="79"/>
        <v>0 0</v>
      </c>
      <c r="I1695" s="91"/>
      <c r="J1695" s="40" t="str">
        <f t="shared" si="80"/>
        <v>signature obligatoire</v>
      </c>
    </row>
    <row r="1696" spans="1:10" x14ac:dyDescent="0.25">
      <c r="A1696" s="20">
        <f>'Elegio-Electors'!C1696</f>
        <v>0</v>
      </c>
      <c r="B1696" s="20">
        <f>'Elegio-Electors'!B1696</f>
        <v>0</v>
      </c>
      <c r="C1696" s="91">
        <f>IF(Procédure!$C$33=2,'Elegio-Electors'!D1696,Procédure!$C$33)</f>
        <v>0</v>
      </c>
      <c r="D1696" s="20">
        <f>'Elegio-Electors'!E1696</f>
        <v>0</v>
      </c>
      <c r="E1696" s="91" t="str">
        <f>IF(LEFT(RIGHT('Elegio-Electors'!L1696,2),1)="C",'Elegio-Electors'!L1696,IF(LEFT(RIGHT('Elegio-Electors'!M1696,2),1)="C",'Elegio-Electors'!M1696,""))</f>
        <v/>
      </c>
      <c r="F1696" s="91" t="str">
        <f>IF(LEFT(RIGHT('Elegio-Electors'!L1696,2),1)="O",'Elegio-Electors'!L1696,IF(LEFT(RIGHT('Elegio-Electors'!M1696,2),1)="O",'Elegio-Electors'!M1696,""))</f>
        <v/>
      </c>
      <c r="G1696" s="91" t="str">
        <f t="shared" si="78"/>
        <v>expéditeur:</v>
      </c>
      <c r="H1696" s="91" t="str">
        <f t="shared" si="79"/>
        <v>0 0</v>
      </c>
      <c r="I1696" s="91"/>
      <c r="J1696" s="40" t="str">
        <f t="shared" si="80"/>
        <v>signature obligatoire</v>
      </c>
    </row>
    <row r="1697" spans="1:10" x14ac:dyDescent="0.25">
      <c r="A1697" s="20">
        <f>'Elegio-Electors'!C1697</f>
        <v>0</v>
      </c>
      <c r="B1697" s="20">
        <f>'Elegio-Electors'!B1697</f>
        <v>0</v>
      </c>
      <c r="C1697" s="91">
        <f>IF(Procédure!$C$33=2,'Elegio-Electors'!D1697,Procédure!$C$33)</f>
        <v>0</v>
      </c>
      <c r="D1697" s="20">
        <f>'Elegio-Electors'!E1697</f>
        <v>0</v>
      </c>
      <c r="E1697" s="91" t="str">
        <f>IF(LEFT(RIGHT('Elegio-Electors'!L1697,2),1)="C",'Elegio-Electors'!L1697,IF(LEFT(RIGHT('Elegio-Electors'!M1697,2),1)="C",'Elegio-Electors'!M1697,""))</f>
        <v/>
      </c>
      <c r="F1697" s="91" t="str">
        <f>IF(LEFT(RIGHT('Elegio-Electors'!L1697,2),1)="O",'Elegio-Electors'!L1697,IF(LEFT(RIGHT('Elegio-Electors'!M1697,2),1)="O",'Elegio-Electors'!M1697,""))</f>
        <v/>
      </c>
      <c r="G1697" s="91" t="str">
        <f t="shared" si="78"/>
        <v>expéditeur:</v>
      </c>
      <c r="H1697" s="91" t="str">
        <f t="shared" si="79"/>
        <v>0 0</v>
      </c>
      <c r="I1697" s="91"/>
      <c r="J1697" s="40" t="str">
        <f t="shared" si="80"/>
        <v>signature obligatoire</v>
      </c>
    </row>
    <row r="1698" spans="1:10" x14ac:dyDescent="0.25">
      <c r="A1698" s="20">
        <f>'Elegio-Electors'!C1698</f>
        <v>0</v>
      </c>
      <c r="B1698" s="20">
        <f>'Elegio-Electors'!B1698</f>
        <v>0</v>
      </c>
      <c r="C1698" s="91">
        <f>IF(Procédure!$C$33=2,'Elegio-Electors'!D1698,Procédure!$C$33)</f>
        <v>0</v>
      </c>
      <c r="D1698" s="20">
        <f>'Elegio-Electors'!E1698</f>
        <v>0</v>
      </c>
      <c r="E1698" s="91" t="str">
        <f>IF(LEFT(RIGHT('Elegio-Electors'!L1698,2),1)="C",'Elegio-Electors'!L1698,IF(LEFT(RIGHT('Elegio-Electors'!M1698,2),1)="C",'Elegio-Electors'!M1698,""))</f>
        <v/>
      </c>
      <c r="F1698" s="91" t="str">
        <f>IF(LEFT(RIGHT('Elegio-Electors'!L1698,2),1)="O",'Elegio-Electors'!L1698,IF(LEFT(RIGHT('Elegio-Electors'!M1698,2),1)="O",'Elegio-Electors'!M1698,""))</f>
        <v/>
      </c>
      <c r="G1698" s="91" t="str">
        <f t="shared" si="78"/>
        <v>expéditeur:</v>
      </c>
      <c r="H1698" s="91" t="str">
        <f t="shared" si="79"/>
        <v>0 0</v>
      </c>
      <c r="I1698" s="91"/>
      <c r="J1698" s="40" t="str">
        <f t="shared" si="80"/>
        <v>signature obligatoire</v>
      </c>
    </row>
    <row r="1699" spans="1:10" x14ac:dyDescent="0.25">
      <c r="A1699" s="20">
        <f>'Elegio-Electors'!C1699</f>
        <v>0</v>
      </c>
      <c r="B1699" s="20">
        <f>'Elegio-Electors'!B1699</f>
        <v>0</v>
      </c>
      <c r="C1699" s="91">
        <f>IF(Procédure!$C$33=2,'Elegio-Electors'!D1699,Procédure!$C$33)</f>
        <v>0</v>
      </c>
      <c r="D1699" s="20">
        <f>'Elegio-Electors'!E1699</f>
        <v>0</v>
      </c>
      <c r="E1699" s="91" t="str">
        <f>IF(LEFT(RIGHT('Elegio-Electors'!L1699,2),1)="C",'Elegio-Electors'!L1699,IF(LEFT(RIGHT('Elegio-Electors'!M1699,2),1)="C",'Elegio-Electors'!M1699,""))</f>
        <v/>
      </c>
      <c r="F1699" s="91" t="str">
        <f>IF(LEFT(RIGHT('Elegio-Electors'!L1699,2),1)="O",'Elegio-Electors'!L1699,IF(LEFT(RIGHT('Elegio-Electors'!M1699,2),1)="O",'Elegio-Electors'!M1699,""))</f>
        <v/>
      </c>
      <c r="G1699" s="91" t="str">
        <f t="shared" si="78"/>
        <v>expéditeur:</v>
      </c>
      <c r="H1699" s="91" t="str">
        <f t="shared" si="79"/>
        <v>0 0</v>
      </c>
      <c r="I1699" s="91"/>
      <c r="J1699" s="40" t="str">
        <f t="shared" si="80"/>
        <v>signature obligatoire</v>
      </c>
    </row>
    <row r="1700" spans="1:10" x14ac:dyDescent="0.25">
      <c r="A1700" s="20">
        <f>'Elegio-Electors'!C1700</f>
        <v>0</v>
      </c>
      <c r="B1700" s="20">
        <f>'Elegio-Electors'!B1700</f>
        <v>0</v>
      </c>
      <c r="C1700" s="91">
        <f>IF(Procédure!$C$33=2,'Elegio-Electors'!D1700,Procédure!$C$33)</f>
        <v>0</v>
      </c>
      <c r="D1700" s="20">
        <f>'Elegio-Electors'!E1700</f>
        <v>0</v>
      </c>
      <c r="E1700" s="91" t="str">
        <f>IF(LEFT(RIGHT('Elegio-Electors'!L1700,2),1)="C",'Elegio-Electors'!L1700,IF(LEFT(RIGHT('Elegio-Electors'!M1700,2),1)="C",'Elegio-Electors'!M1700,""))</f>
        <v/>
      </c>
      <c r="F1700" s="91" t="str">
        <f>IF(LEFT(RIGHT('Elegio-Electors'!L1700,2),1)="O",'Elegio-Electors'!L1700,IF(LEFT(RIGHT('Elegio-Electors'!M1700,2),1)="O",'Elegio-Electors'!M1700,""))</f>
        <v/>
      </c>
      <c r="G1700" s="91" t="str">
        <f t="shared" si="78"/>
        <v>expéditeur:</v>
      </c>
      <c r="H1700" s="91" t="str">
        <f t="shared" si="79"/>
        <v>0 0</v>
      </c>
      <c r="I1700" s="91"/>
      <c r="J1700" s="40" t="str">
        <f t="shared" si="80"/>
        <v>signature obligatoire</v>
      </c>
    </row>
    <row r="1701" spans="1:10" x14ac:dyDescent="0.25">
      <c r="A1701" s="20">
        <f>'Elegio-Electors'!C1701</f>
        <v>0</v>
      </c>
      <c r="B1701" s="20">
        <f>'Elegio-Electors'!B1701</f>
        <v>0</v>
      </c>
      <c r="C1701" s="91">
        <f>IF(Procédure!$C$33=2,'Elegio-Electors'!D1701,Procédure!$C$33)</f>
        <v>0</v>
      </c>
      <c r="D1701" s="20">
        <f>'Elegio-Electors'!E1701</f>
        <v>0</v>
      </c>
      <c r="E1701" s="91" t="str">
        <f>IF(LEFT(RIGHT('Elegio-Electors'!L1701,2),1)="C",'Elegio-Electors'!L1701,IF(LEFT(RIGHT('Elegio-Electors'!M1701,2),1)="C",'Elegio-Electors'!M1701,""))</f>
        <v/>
      </c>
      <c r="F1701" s="91" t="str">
        <f>IF(LEFT(RIGHT('Elegio-Electors'!L1701,2),1)="O",'Elegio-Electors'!L1701,IF(LEFT(RIGHT('Elegio-Electors'!M1701,2),1)="O",'Elegio-Electors'!M1701,""))</f>
        <v/>
      </c>
      <c r="G1701" s="91" t="str">
        <f t="shared" si="78"/>
        <v>expéditeur:</v>
      </c>
      <c r="H1701" s="91" t="str">
        <f t="shared" si="79"/>
        <v>0 0</v>
      </c>
      <c r="I1701" s="91"/>
      <c r="J1701" s="40" t="str">
        <f t="shared" si="80"/>
        <v>signature obligatoire</v>
      </c>
    </row>
    <row r="1702" spans="1:10" x14ac:dyDescent="0.25">
      <c r="A1702" s="20">
        <f>'Elegio-Electors'!C1702</f>
        <v>0</v>
      </c>
      <c r="B1702" s="20">
        <f>'Elegio-Electors'!B1702</f>
        <v>0</v>
      </c>
      <c r="C1702" s="91">
        <f>IF(Procédure!$C$33=2,'Elegio-Electors'!D1702,Procédure!$C$33)</f>
        <v>0</v>
      </c>
      <c r="D1702" s="20">
        <f>'Elegio-Electors'!E1702</f>
        <v>0</v>
      </c>
      <c r="E1702" s="91" t="str">
        <f>IF(LEFT(RIGHT('Elegio-Electors'!L1702,2),1)="C",'Elegio-Electors'!L1702,IF(LEFT(RIGHT('Elegio-Electors'!M1702,2),1)="C",'Elegio-Electors'!M1702,""))</f>
        <v/>
      </c>
      <c r="F1702" s="91" t="str">
        <f>IF(LEFT(RIGHT('Elegio-Electors'!L1702,2),1)="O",'Elegio-Electors'!L1702,IF(LEFT(RIGHT('Elegio-Electors'!M1702,2),1)="O",'Elegio-Electors'!M1702,""))</f>
        <v/>
      </c>
      <c r="G1702" s="91" t="str">
        <f t="shared" si="78"/>
        <v>expéditeur:</v>
      </c>
      <c r="H1702" s="91" t="str">
        <f t="shared" si="79"/>
        <v>0 0</v>
      </c>
      <c r="I1702" s="91"/>
      <c r="J1702" s="40" t="str">
        <f t="shared" si="80"/>
        <v>signature obligatoire</v>
      </c>
    </row>
    <row r="1703" spans="1:10" x14ac:dyDescent="0.25">
      <c r="A1703" s="20">
        <f>'Elegio-Electors'!C1703</f>
        <v>0</v>
      </c>
      <c r="B1703" s="20">
        <f>'Elegio-Electors'!B1703</f>
        <v>0</v>
      </c>
      <c r="C1703" s="91">
        <f>IF(Procédure!$C$33=2,'Elegio-Electors'!D1703,Procédure!$C$33)</f>
        <v>0</v>
      </c>
      <c r="D1703" s="20">
        <f>'Elegio-Electors'!E1703</f>
        <v>0</v>
      </c>
      <c r="E1703" s="91" t="str">
        <f>IF(LEFT(RIGHT('Elegio-Electors'!L1703,2),1)="C",'Elegio-Electors'!L1703,IF(LEFT(RIGHT('Elegio-Electors'!M1703,2),1)="C",'Elegio-Electors'!M1703,""))</f>
        <v/>
      </c>
      <c r="F1703" s="91" t="str">
        <f>IF(LEFT(RIGHT('Elegio-Electors'!L1703,2),1)="O",'Elegio-Electors'!L1703,IF(LEFT(RIGHT('Elegio-Electors'!M1703,2),1)="O",'Elegio-Electors'!M1703,""))</f>
        <v/>
      </c>
      <c r="G1703" s="91" t="str">
        <f t="shared" si="78"/>
        <v>expéditeur:</v>
      </c>
      <c r="H1703" s="91" t="str">
        <f t="shared" si="79"/>
        <v>0 0</v>
      </c>
      <c r="I1703" s="91"/>
      <c r="J1703" s="40" t="str">
        <f t="shared" si="80"/>
        <v>signature obligatoire</v>
      </c>
    </row>
    <row r="1704" spans="1:10" x14ac:dyDescent="0.25">
      <c r="A1704" s="20">
        <f>'Elegio-Electors'!C1704</f>
        <v>0</v>
      </c>
      <c r="B1704" s="20">
        <f>'Elegio-Electors'!B1704</f>
        <v>0</v>
      </c>
      <c r="C1704" s="91">
        <f>IF(Procédure!$C$33=2,'Elegio-Electors'!D1704,Procédure!$C$33)</f>
        <v>0</v>
      </c>
      <c r="D1704" s="20">
        <f>'Elegio-Electors'!E1704</f>
        <v>0</v>
      </c>
      <c r="E1704" s="91" t="str">
        <f>IF(LEFT(RIGHT('Elegio-Electors'!L1704,2),1)="C",'Elegio-Electors'!L1704,IF(LEFT(RIGHT('Elegio-Electors'!M1704,2),1)="C",'Elegio-Electors'!M1704,""))</f>
        <v/>
      </c>
      <c r="F1704" s="91" t="str">
        <f>IF(LEFT(RIGHT('Elegio-Electors'!L1704,2),1)="O",'Elegio-Electors'!L1704,IF(LEFT(RIGHT('Elegio-Electors'!M1704,2),1)="O",'Elegio-Electors'!M1704,""))</f>
        <v/>
      </c>
      <c r="G1704" s="91" t="str">
        <f t="shared" si="78"/>
        <v>expéditeur:</v>
      </c>
      <c r="H1704" s="91" t="str">
        <f t="shared" si="79"/>
        <v>0 0</v>
      </c>
      <c r="I1704" s="91"/>
      <c r="J1704" s="40" t="str">
        <f t="shared" si="80"/>
        <v>signature obligatoire</v>
      </c>
    </row>
    <row r="1705" spans="1:10" x14ac:dyDescent="0.25">
      <c r="A1705" s="20">
        <f>'Elegio-Electors'!C1705</f>
        <v>0</v>
      </c>
      <c r="B1705" s="20">
        <f>'Elegio-Electors'!B1705</f>
        <v>0</v>
      </c>
      <c r="C1705" s="91">
        <f>IF(Procédure!$C$33=2,'Elegio-Electors'!D1705,Procédure!$C$33)</f>
        <v>0</v>
      </c>
      <c r="D1705" s="20">
        <f>'Elegio-Electors'!E1705</f>
        <v>0</v>
      </c>
      <c r="E1705" s="91" t="str">
        <f>IF(LEFT(RIGHT('Elegio-Electors'!L1705,2),1)="C",'Elegio-Electors'!L1705,IF(LEFT(RIGHT('Elegio-Electors'!M1705,2),1)="C",'Elegio-Electors'!M1705,""))</f>
        <v/>
      </c>
      <c r="F1705" s="91" t="str">
        <f>IF(LEFT(RIGHT('Elegio-Electors'!L1705,2),1)="O",'Elegio-Electors'!L1705,IF(LEFT(RIGHT('Elegio-Electors'!M1705,2),1)="O",'Elegio-Electors'!M1705,""))</f>
        <v/>
      </c>
      <c r="G1705" s="91" t="str">
        <f t="shared" si="78"/>
        <v>expéditeur:</v>
      </c>
      <c r="H1705" s="91" t="str">
        <f t="shared" si="79"/>
        <v>0 0</v>
      </c>
      <c r="I1705" s="91"/>
      <c r="J1705" s="40" t="str">
        <f t="shared" si="80"/>
        <v>signature obligatoire</v>
      </c>
    </row>
    <row r="1706" spans="1:10" x14ac:dyDescent="0.25">
      <c r="A1706" s="20">
        <f>'Elegio-Electors'!C1706</f>
        <v>0</v>
      </c>
      <c r="B1706" s="20">
        <f>'Elegio-Electors'!B1706</f>
        <v>0</v>
      </c>
      <c r="C1706" s="91">
        <f>IF(Procédure!$C$33=2,'Elegio-Electors'!D1706,Procédure!$C$33)</f>
        <v>0</v>
      </c>
      <c r="D1706" s="20">
        <f>'Elegio-Electors'!E1706</f>
        <v>0</v>
      </c>
      <c r="E1706" s="91" t="str">
        <f>IF(LEFT(RIGHT('Elegio-Electors'!L1706,2),1)="C",'Elegio-Electors'!L1706,IF(LEFT(RIGHT('Elegio-Electors'!M1706,2),1)="C",'Elegio-Electors'!M1706,""))</f>
        <v/>
      </c>
      <c r="F1706" s="91" t="str">
        <f>IF(LEFT(RIGHT('Elegio-Electors'!L1706,2),1)="O",'Elegio-Electors'!L1706,IF(LEFT(RIGHT('Elegio-Electors'!M1706,2),1)="O",'Elegio-Electors'!M1706,""))</f>
        <v/>
      </c>
      <c r="G1706" s="91" t="str">
        <f t="shared" si="78"/>
        <v>expéditeur:</v>
      </c>
      <c r="H1706" s="91" t="str">
        <f t="shared" si="79"/>
        <v>0 0</v>
      </c>
      <c r="I1706" s="91"/>
      <c r="J1706" s="40" t="str">
        <f t="shared" si="80"/>
        <v>signature obligatoire</v>
      </c>
    </row>
    <row r="1707" spans="1:10" x14ac:dyDescent="0.25">
      <c r="A1707" s="20">
        <f>'Elegio-Electors'!C1707</f>
        <v>0</v>
      </c>
      <c r="B1707" s="20">
        <f>'Elegio-Electors'!B1707</f>
        <v>0</v>
      </c>
      <c r="C1707" s="91">
        <f>IF(Procédure!$C$33=2,'Elegio-Electors'!D1707,Procédure!$C$33)</f>
        <v>0</v>
      </c>
      <c r="D1707" s="20">
        <f>'Elegio-Electors'!E1707</f>
        <v>0</v>
      </c>
      <c r="E1707" s="91" t="str">
        <f>IF(LEFT(RIGHT('Elegio-Electors'!L1707,2),1)="C",'Elegio-Electors'!L1707,IF(LEFT(RIGHT('Elegio-Electors'!M1707,2),1)="C",'Elegio-Electors'!M1707,""))</f>
        <v/>
      </c>
      <c r="F1707" s="91" t="str">
        <f>IF(LEFT(RIGHT('Elegio-Electors'!L1707,2),1)="O",'Elegio-Electors'!L1707,IF(LEFT(RIGHT('Elegio-Electors'!M1707,2),1)="O",'Elegio-Electors'!M1707,""))</f>
        <v/>
      </c>
      <c r="G1707" s="91" t="str">
        <f t="shared" si="78"/>
        <v>expéditeur:</v>
      </c>
      <c r="H1707" s="91" t="str">
        <f t="shared" si="79"/>
        <v>0 0</v>
      </c>
      <c r="I1707" s="91"/>
      <c r="J1707" s="40" t="str">
        <f t="shared" si="80"/>
        <v>signature obligatoire</v>
      </c>
    </row>
    <row r="1708" spans="1:10" x14ac:dyDescent="0.25">
      <c r="A1708" s="20">
        <f>'Elegio-Electors'!C1708</f>
        <v>0</v>
      </c>
      <c r="B1708" s="20">
        <f>'Elegio-Electors'!B1708</f>
        <v>0</v>
      </c>
      <c r="C1708" s="91">
        <f>IF(Procédure!$C$33=2,'Elegio-Electors'!D1708,Procédure!$C$33)</f>
        <v>0</v>
      </c>
      <c r="D1708" s="20">
        <f>'Elegio-Electors'!E1708</f>
        <v>0</v>
      </c>
      <c r="E1708" s="91" t="str">
        <f>IF(LEFT(RIGHT('Elegio-Electors'!L1708,2),1)="C",'Elegio-Electors'!L1708,IF(LEFT(RIGHT('Elegio-Electors'!M1708,2),1)="C",'Elegio-Electors'!M1708,""))</f>
        <v/>
      </c>
      <c r="F1708" s="91" t="str">
        <f>IF(LEFT(RIGHT('Elegio-Electors'!L1708,2),1)="O",'Elegio-Electors'!L1708,IF(LEFT(RIGHT('Elegio-Electors'!M1708,2),1)="O",'Elegio-Electors'!M1708,""))</f>
        <v/>
      </c>
      <c r="G1708" s="91" t="str">
        <f t="shared" si="78"/>
        <v>expéditeur:</v>
      </c>
      <c r="H1708" s="91" t="str">
        <f t="shared" si="79"/>
        <v>0 0</v>
      </c>
      <c r="I1708" s="91"/>
      <c r="J1708" s="40" t="str">
        <f t="shared" si="80"/>
        <v>signature obligatoire</v>
      </c>
    </row>
    <row r="1709" spans="1:10" x14ac:dyDescent="0.25">
      <c r="A1709" s="20">
        <f>'Elegio-Electors'!C1709</f>
        <v>0</v>
      </c>
      <c r="B1709" s="20">
        <f>'Elegio-Electors'!B1709</f>
        <v>0</v>
      </c>
      <c r="C1709" s="91">
        <f>IF(Procédure!$C$33=2,'Elegio-Electors'!D1709,Procédure!$C$33)</f>
        <v>0</v>
      </c>
      <c r="D1709" s="20">
        <f>'Elegio-Electors'!E1709</f>
        <v>0</v>
      </c>
      <c r="E1709" s="91" t="str">
        <f>IF(LEFT(RIGHT('Elegio-Electors'!L1709,2),1)="C",'Elegio-Electors'!L1709,IF(LEFT(RIGHT('Elegio-Electors'!M1709,2),1)="C",'Elegio-Electors'!M1709,""))</f>
        <v/>
      </c>
      <c r="F1709" s="91" t="str">
        <f>IF(LEFT(RIGHT('Elegio-Electors'!L1709,2),1)="O",'Elegio-Electors'!L1709,IF(LEFT(RIGHT('Elegio-Electors'!M1709,2),1)="O",'Elegio-Electors'!M1709,""))</f>
        <v/>
      </c>
      <c r="G1709" s="91" t="str">
        <f t="shared" si="78"/>
        <v>expéditeur:</v>
      </c>
      <c r="H1709" s="91" t="str">
        <f t="shared" si="79"/>
        <v>0 0</v>
      </c>
      <c r="I1709" s="91"/>
      <c r="J1709" s="40" t="str">
        <f t="shared" si="80"/>
        <v>signature obligatoire</v>
      </c>
    </row>
    <row r="1710" spans="1:10" x14ac:dyDescent="0.25">
      <c r="A1710" s="20">
        <f>'Elegio-Electors'!C1710</f>
        <v>0</v>
      </c>
      <c r="B1710" s="20">
        <f>'Elegio-Electors'!B1710</f>
        <v>0</v>
      </c>
      <c r="C1710" s="91">
        <f>IF(Procédure!$C$33=2,'Elegio-Electors'!D1710,Procédure!$C$33)</f>
        <v>0</v>
      </c>
      <c r="D1710" s="20">
        <f>'Elegio-Electors'!E1710</f>
        <v>0</v>
      </c>
      <c r="E1710" s="91" t="str">
        <f>IF(LEFT(RIGHT('Elegio-Electors'!L1710,2),1)="C",'Elegio-Electors'!L1710,IF(LEFT(RIGHT('Elegio-Electors'!M1710,2),1)="C",'Elegio-Electors'!M1710,""))</f>
        <v/>
      </c>
      <c r="F1710" s="91" t="str">
        <f>IF(LEFT(RIGHT('Elegio-Electors'!L1710,2),1)="O",'Elegio-Electors'!L1710,IF(LEFT(RIGHT('Elegio-Electors'!M1710,2),1)="O",'Elegio-Electors'!M1710,""))</f>
        <v/>
      </c>
      <c r="G1710" s="91" t="str">
        <f t="shared" si="78"/>
        <v>expéditeur:</v>
      </c>
      <c r="H1710" s="91" t="str">
        <f t="shared" si="79"/>
        <v>0 0</v>
      </c>
      <c r="I1710" s="91"/>
      <c r="J1710" s="40" t="str">
        <f t="shared" si="80"/>
        <v>signature obligatoire</v>
      </c>
    </row>
    <row r="1711" spans="1:10" x14ac:dyDescent="0.25">
      <c r="A1711" s="20">
        <f>'Elegio-Electors'!C1711</f>
        <v>0</v>
      </c>
      <c r="B1711" s="20">
        <f>'Elegio-Electors'!B1711</f>
        <v>0</v>
      </c>
      <c r="C1711" s="91">
        <f>IF(Procédure!$C$33=2,'Elegio-Electors'!D1711,Procédure!$C$33)</f>
        <v>0</v>
      </c>
      <c r="D1711" s="20">
        <f>'Elegio-Electors'!E1711</f>
        <v>0</v>
      </c>
      <c r="E1711" s="91" t="str">
        <f>IF(LEFT(RIGHT('Elegio-Electors'!L1711,2),1)="C",'Elegio-Electors'!L1711,IF(LEFT(RIGHT('Elegio-Electors'!M1711,2),1)="C",'Elegio-Electors'!M1711,""))</f>
        <v/>
      </c>
      <c r="F1711" s="91" t="str">
        <f>IF(LEFT(RIGHT('Elegio-Electors'!L1711,2),1)="O",'Elegio-Electors'!L1711,IF(LEFT(RIGHT('Elegio-Electors'!M1711,2),1)="O",'Elegio-Electors'!M1711,""))</f>
        <v/>
      </c>
      <c r="G1711" s="91" t="str">
        <f t="shared" si="78"/>
        <v>expéditeur:</v>
      </c>
      <c r="H1711" s="91" t="str">
        <f t="shared" si="79"/>
        <v>0 0</v>
      </c>
      <c r="I1711" s="91"/>
      <c r="J1711" s="40" t="str">
        <f t="shared" si="80"/>
        <v>signature obligatoire</v>
      </c>
    </row>
    <row r="1712" spans="1:10" x14ac:dyDescent="0.25">
      <c r="A1712" s="20">
        <f>'Elegio-Electors'!C1712</f>
        <v>0</v>
      </c>
      <c r="B1712" s="20">
        <f>'Elegio-Electors'!B1712</f>
        <v>0</v>
      </c>
      <c r="C1712" s="91">
        <f>IF(Procédure!$C$33=2,'Elegio-Electors'!D1712,Procédure!$C$33)</f>
        <v>0</v>
      </c>
      <c r="D1712" s="20">
        <f>'Elegio-Electors'!E1712</f>
        <v>0</v>
      </c>
      <c r="E1712" s="91" t="str">
        <f>IF(LEFT(RIGHT('Elegio-Electors'!L1712,2),1)="C",'Elegio-Electors'!L1712,IF(LEFT(RIGHT('Elegio-Electors'!M1712,2),1)="C",'Elegio-Electors'!M1712,""))</f>
        <v/>
      </c>
      <c r="F1712" s="91" t="str">
        <f>IF(LEFT(RIGHT('Elegio-Electors'!L1712,2),1)="O",'Elegio-Electors'!L1712,IF(LEFT(RIGHT('Elegio-Electors'!M1712,2),1)="O",'Elegio-Electors'!M1712,""))</f>
        <v/>
      </c>
      <c r="G1712" s="91" t="str">
        <f t="shared" si="78"/>
        <v>expéditeur:</v>
      </c>
      <c r="H1712" s="91" t="str">
        <f t="shared" si="79"/>
        <v>0 0</v>
      </c>
      <c r="I1712" s="91"/>
      <c r="J1712" s="40" t="str">
        <f t="shared" si="80"/>
        <v>signature obligatoire</v>
      </c>
    </row>
    <row r="1713" spans="1:10" x14ac:dyDescent="0.25">
      <c r="A1713" s="20">
        <f>'Elegio-Electors'!C1713</f>
        <v>0</v>
      </c>
      <c r="B1713" s="20">
        <f>'Elegio-Electors'!B1713</f>
        <v>0</v>
      </c>
      <c r="C1713" s="91">
        <f>IF(Procédure!$C$33=2,'Elegio-Electors'!D1713,Procédure!$C$33)</f>
        <v>0</v>
      </c>
      <c r="D1713" s="20">
        <f>'Elegio-Electors'!E1713</f>
        <v>0</v>
      </c>
      <c r="E1713" s="91" t="str">
        <f>IF(LEFT(RIGHT('Elegio-Electors'!L1713,2),1)="C",'Elegio-Electors'!L1713,IF(LEFT(RIGHT('Elegio-Electors'!M1713,2),1)="C",'Elegio-Electors'!M1713,""))</f>
        <v/>
      </c>
      <c r="F1713" s="91" t="str">
        <f>IF(LEFT(RIGHT('Elegio-Electors'!L1713,2),1)="O",'Elegio-Electors'!L1713,IF(LEFT(RIGHT('Elegio-Electors'!M1713,2),1)="O",'Elegio-Electors'!M1713,""))</f>
        <v/>
      </c>
      <c r="G1713" s="91" t="str">
        <f t="shared" si="78"/>
        <v>expéditeur:</v>
      </c>
      <c r="H1713" s="91" t="str">
        <f t="shared" si="79"/>
        <v>0 0</v>
      </c>
      <c r="I1713" s="91"/>
      <c r="J1713" s="40" t="str">
        <f t="shared" si="80"/>
        <v>signature obligatoire</v>
      </c>
    </row>
    <row r="1714" spans="1:10" x14ac:dyDescent="0.25">
      <c r="A1714" s="20">
        <f>'Elegio-Electors'!C1714</f>
        <v>0</v>
      </c>
      <c r="B1714" s="20">
        <f>'Elegio-Electors'!B1714</f>
        <v>0</v>
      </c>
      <c r="C1714" s="91">
        <f>IF(Procédure!$C$33=2,'Elegio-Electors'!D1714,Procédure!$C$33)</f>
        <v>0</v>
      </c>
      <c r="D1714" s="20">
        <f>'Elegio-Electors'!E1714</f>
        <v>0</v>
      </c>
      <c r="E1714" s="91" t="str">
        <f>IF(LEFT(RIGHT('Elegio-Electors'!L1714,2),1)="C",'Elegio-Electors'!L1714,IF(LEFT(RIGHT('Elegio-Electors'!M1714,2),1)="C",'Elegio-Electors'!M1714,""))</f>
        <v/>
      </c>
      <c r="F1714" s="91" t="str">
        <f>IF(LEFT(RIGHT('Elegio-Electors'!L1714,2),1)="O",'Elegio-Electors'!L1714,IF(LEFT(RIGHT('Elegio-Electors'!M1714,2),1)="O",'Elegio-Electors'!M1714,""))</f>
        <v/>
      </c>
      <c r="G1714" s="91" t="str">
        <f t="shared" si="78"/>
        <v>expéditeur:</v>
      </c>
      <c r="H1714" s="91" t="str">
        <f t="shared" si="79"/>
        <v>0 0</v>
      </c>
      <c r="I1714" s="91"/>
      <c r="J1714" s="40" t="str">
        <f t="shared" si="80"/>
        <v>signature obligatoire</v>
      </c>
    </row>
    <row r="1715" spans="1:10" x14ac:dyDescent="0.25">
      <c r="A1715" s="20">
        <f>'Elegio-Electors'!C1715</f>
        <v>0</v>
      </c>
      <c r="B1715" s="20">
        <f>'Elegio-Electors'!B1715</f>
        <v>0</v>
      </c>
      <c r="C1715" s="91">
        <f>IF(Procédure!$C$33=2,'Elegio-Electors'!D1715,Procédure!$C$33)</f>
        <v>0</v>
      </c>
      <c r="D1715" s="20">
        <f>'Elegio-Electors'!E1715</f>
        <v>0</v>
      </c>
      <c r="E1715" s="91" t="str">
        <f>IF(LEFT(RIGHT('Elegio-Electors'!L1715,2),1)="C",'Elegio-Electors'!L1715,IF(LEFT(RIGHT('Elegio-Electors'!M1715,2),1)="C",'Elegio-Electors'!M1715,""))</f>
        <v/>
      </c>
      <c r="F1715" s="91" t="str">
        <f>IF(LEFT(RIGHT('Elegio-Electors'!L1715,2),1)="O",'Elegio-Electors'!L1715,IF(LEFT(RIGHT('Elegio-Electors'!M1715,2),1)="O",'Elegio-Electors'!M1715,""))</f>
        <v/>
      </c>
      <c r="G1715" s="91" t="str">
        <f t="shared" si="78"/>
        <v>expéditeur:</v>
      </c>
      <c r="H1715" s="91" t="str">
        <f t="shared" si="79"/>
        <v>0 0</v>
      </c>
      <c r="I1715" s="91"/>
      <c r="J1715" s="40" t="str">
        <f t="shared" si="80"/>
        <v>signature obligatoire</v>
      </c>
    </row>
    <row r="1716" spans="1:10" x14ac:dyDescent="0.25">
      <c r="A1716" s="20">
        <f>'Elegio-Electors'!C1716</f>
        <v>0</v>
      </c>
      <c r="B1716" s="20">
        <f>'Elegio-Electors'!B1716</f>
        <v>0</v>
      </c>
      <c r="C1716" s="91">
        <f>IF(Procédure!$C$33=2,'Elegio-Electors'!D1716,Procédure!$C$33)</f>
        <v>0</v>
      </c>
      <c r="D1716" s="20">
        <f>'Elegio-Electors'!E1716</f>
        <v>0</v>
      </c>
      <c r="E1716" s="91" t="str">
        <f>IF(LEFT(RIGHT('Elegio-Electors'!L1716,2),1)="C",'Elegio-Electors'!L1716,IF(LEFT(RIGHT('Elegio-Electors'!M1716,2),1)="C",'Elegio-Electors'!M1716,""))</f>
        <v/>
      </c>
      <c r="F1716" s="91" t="str">
        <f>IF(LEFT(RIGHT('Elegio-Electors'!L1716,2),1)="O",'Elegio-Electors'!L1716,IF(LEFT(RIGHT('Elegio-Electors'!M1716,2),1)="O",'Elegio-Electors'!M1716,""))</f>
        <v/>
      </c>
      <c r="G1716" s="91" t="str">
        <f t="shared" si="78"/>
        <v>expéditeur:</v>
      </c>
      <c r="H1716" s="91" t="str">
        <f t="shared" si="79"/>
        <v>0 0</v>
      </c>
      <c r="I1716" s="91"/>
      <c r="J1716" s="40" t="str">
        <f t="shared" si="80"/>
        <v>signature obligatoire</v>
      </c>
    </row>
    <row r="1717" spans="1:10" x14ac:dyDescent="0.25">
      <c r="A1717" s="20">
        <f>'Elegio-Electors'!C1717</f>
        <v>0</v>
      </c>
      <c r="B1717" s="20">
        <f>'Elegio-Electors'!B1717</f>
        <v>0</v>
      </c>
      <c r="C1717" s="91">
        <f>IF(Procédure!$C$33=2,'Elegio-Electors'!D1717,Procédure!$C$33)</f>
        <v>0</v>
      </c>
      <c r="D1717" s="20">
        <f>'Elegio-Electors'!E1717</f>
        <v>0</v>
      </c>
      <c r="E1717" s="91" t="str">
        <f>IF(LEFT(RIGHT('Elegio-Electors'!L1717,2),1)="C",'Elegio-Electors'!L1717,IF(LEFT(RIGHT('Elegio-Electors'!M1717,2),1)="C",'Elegio-Electors'!M1717,""))</f>
        <v/>
      </c>
      <c r="F1717" s="91" t="str">
        <f>IF(LEFT(RIGHT('Elegio-Electors'!L1717,2),1)="O",'Elegio-Electors'!L1717,IF(LEFT(RIGHT('Elegio-Electors'!M1717,2),1)="O",'Elegio-Electors'!M1717,""))</f>
        <v/>
      </c>
      <c r="G1717" s="91" t="str">
        <f t="shared" si="78"/>
        <v>expéditeur:</v>
      </c>
      <c r="H1717" s="91" t="str">
        <f t="shared" si="79"/>
        <v>0 0</v>
      </c>
      <c r="I1717" s="91"/>
      <c r="J1717" s="40" t="str">
        <f t="shared" si="80"/>
        <v>signature obligatoire</v>
      </c>
    </row>
    <row r="1718" spans="1:10" x14ac:dyDescent="0.25">
      <c r="A1718" s="20">
        <f>'Elegio-Electors'!C1718</f>
        <v>0</v>
      </c>
      <c r="B1718" s="20">
        <f>'Elegio-Electors'!B1718</f>
        <v>0</v>
      </c>
      <c r="C1718" s="91">
        <f>IF(Procédure!$C$33=2,'Elegio-Electors'!D1718,Procédure!$C$33)</f>
        <v>0</v>
      </c>
      <c r="D1718" s="20">
        <f>'Elegio-Electors'!E1718</f>
        <v>0</v>
      </c>
      <c r="E1718" s="91" t="str">
        <f>IF(LEFT(RIGHT('Elegio-Electors'!L1718,2),1)="C",'Elegio-Electors'!L1718,IF(LEFT(RIGHT('Elegio-Electors'!M1718,2),1)="C",'Elegio-Electors'!M1718,""))</f>
        <v/>
      </c>
      <c r="F1718" s="91" t="str">
        <f>IF(LEFT(RIGHT('Elegio-Electors'!L1718,2),1)="O",'Elegio-Electors'!L1718,IF(LEFT(RIGHT('Elegio-Electors'!M1718,2),1)="O",'Elegio-Electors'!M1718,""))</f>
        <v/>
      </c>
      <c r="G1718" s="91" t="str">
        <f t="shared" si="78"/>
        <v>expéditeur:</v>
      </c>
      <c r="H1718" s="91" t="str">
        <f t="shared" si="79"/>
        <v>0 0</v>
      </c>
      <c r="I1718" s="91"/>
      <c r="J1718" s="40" t="str">
        <f t="shared" si="80"/>
        <v>signature obligatoire</v>
      </c>
    </row>
    <row r="1719" spans="1:10" x14ac:dyDescent="0.25">
      <c r="A1719" s="20">
        <f>'Elegio-Electors'!C1719</f>
        <v>0</v>
      </c>
      <c r="B1719" s="20">
        <f>'Elegio-Electors'!B1719</f>
        <v>0</v>
      </c>
      <c r="C1719" s="91">
        <f>IF(Procédure!$C$33=2,'Elegio-Electors'!D1719,Procédure!$C$33)</f>
        <v>0</v>
      </c>
      <c r="D1719" s="20">
        <f>'Elegio-Electors'!E1719</f>
        <v>0</v>
      </c>
      <c r="E1719" s="91" t="str">
        <f>IF(LEFT(RIGHT('Elegio-Electors'!L1719,2),1)="C",'Elegio-Electors'!L1719,IF(LEFT(RIGHT('Elegio-Electors'!M1719,2),1)="C",'Elegio-Electors'!M1719,""))</f>
        <v/>
      </c>
      <c r="F1719" s="91" t="str">
        <f>IF(LEFT(RIGHT('Elegio-Electors'!L1719,2),1)="O",'Elegio-Electors'!L1719,IF(LEFT(RIGHT('Elegio-Electors'!M1719,2),1)="O",'Elegio-Electors'!M1719,""))</f>
        <v/>
      </c>
      <c r="G1719" s="91" t="str">
        <f t="shared" si="78"/>
        <v>expéditeur:</v>
      </c>
      <c r="H1719" s="91" t="str">
        <f t="shared" si="79"/>
        <v>0 0</v>
      </c>
      <c r="I1719" s="91"/>
      <c r="J1719" s="40" t="str">
        <f t="shared" si="80"/>
        <v>signature obligatoire</v>
      </c>
    </row>
    <row r="1720" spans="1:10" x14ac:dyDescent="0.25">
      <c r="A1720" s="20">
        <f>'Elegio-Electors'!C1720</f>
        <v>0</v>
      </c>
      <c r="B1720" s="20">
        <f>'Elegio-Electors'!B1720</f>
        <v>0</v>
      </c>
      <c r="C1720" s="91">
        <f>IF(Procédure!$C$33=2,'Elegio-Electors'!D1720,Procédure!$C$33)</f>
        <v>0</v>
      </c>
      <c r="D1720" s="20">
        <f>'Elegio-Electors'!E1720</f>
        <v>0</v>
      </c>
      <c r="E1720" s="91" t="str">
        <f>IF(LEFT(RIGHT('Elegio-Electors'!L1720,2),1)="C",'Elegio-Electors'!L1720,IF(LEFT(RIGHT('Elegio-Electors'!M1720,2),1)="C",'Elegio-Electors'!M1720,""))</f>
        <v/>
      </c>
      <c r="F1720" s="91" t="str">
        <f>IF(LEFT(RIGHT('Elegio-Electors'!L1720,2),1)="O",'Elegio-Electors'!L1720,IF(LEFT(RIGHT('Elegio-Electors'!M1720,2),1)="O",'Elegio-Electors'!M1720,""))</f>
        <v/>
      </c>
      <c r="G1720" s="91" t="str">
        <f t="shared" si="78"/>
        <v>expéditeur:</v>
      </c>
      <c r="H1720" s="91" t="str">
        <f t="shared" si="79"/>
        <v>0 0</v>
      </c>
      <c r="I1720" s="91"/>
      <c r="J1720" s="40" t="str">
        <f t="shared" si="80"/>
        <v>signature obligatoire</v>
      </c>
    </row>
    <row r="1721" spans="1:10" x14ac:dyDescent="0.25">
      <c r="A1721" s="20">
        <f>'Elegio-Electors'!C1721</f>
        <v>0</v>
      </c>
      <c r="B1721" s="20">
        <f>'Elegio-Electors'!B1721</f>
        <v>0</v>
      </c>
      <c r="C1721" s="91">
        <f>IF(Procédure!$C$33=2,'Elegio-Electors'!D1721,Procédure!$C$33)</f>
        <v>0</v>
      </c>
      <c r="D1721" s="20">
        <f>'Elegio-Electors'!E1721</f>
        <v>0</v>
      </c>
      <c r="E1721" s="91" t="str">
        <f>IF(LEFT(RIGHT('Elegio-Electors'!L1721,2),1)="C",'Elegio-Electors'!L1721,IF(LEFT(RIGHT('Elegio-Electors'!M1721,2),1)="C",'Elegio-Electors'!M1721,""))</f>
        <v/>
      </c>
      <c r="F1721" s="91" t="str">
        <f>IF(LEFT(RIGHT('Elegio-Electors'!L1721,2),1)="O",'Elegio-Electors'!L1721,IF(LEFT(RIGHT('Elegio-Electors'!M1721,2),1)="O",'Elegio-Electors'!M1721,""))</f>
        <v/>
      </c>
      <c r="G1721" s="91" t="str">
        <f t="shared" si="78"/>
        <v>expéditeur:</v>
      </c>
      <c r="H1721" s="91" t="str">
        <f t="shared" si="79"/>
        <v>0 0</v>
      </c>
      <c r="I1721" s="91"/>
      <c r="J1721" s="40" t="str">
        <f t="shared" si="80"/>
        <v>signature obligatoire</v>
      </c>
    </row>
    <row r="1722" spans="1:10" x14ac:dyDescent="0.25">
      <c r="A1722" s="20">
        <f>'Elegio-Electors'!C1722</f>
        <v>0</v>
      </c>
      <c r="B1722" s="20">
        <f>'Elegio-Electors'!B1722</f>
        <v>0</v>
      </c>
      <c r="C1722" s="91">
        <f>IF(Procédure!$C$33=2,'Elegio-Electors'!D1722,Procédure!$C$33)</f>
        <v>0</v>
      </c>
      <c r="D1722" s="20">
        <f>'Elegio-Electors'!E1722</f>
        <v>0</v>
      </c>
      <c r="E1722" s="91" t="str">
        <f>IF(LEFT(RIGHT('Elegio-Electors'!L1722,2),1)="C",'Elegio-Electors'!L1722,IF(LEFT(RIGHT('Elegio-Electors'!M1722,2),1)="C",'Elegio-Electors'!M1722,""))</f>
        <v/>
      </c>
      <c r="F1722" s="91" t="str">
        <f>IF(LEFT(RIGHT('Elegio-Electors'!L1722,2),1)="O",'Elegio-Electors'!L1722,IF(LEFT(RIGHT('Elegio-Electors'!M1722,2),1)="O",'Elegio-Electors'!M1722,""))</f>
        <v/>
      </c>
      <c r="G1722" s="91" t="str">
        <f t="shared" si="78"/>
        <v>expéditeur:</v>
      </c>
      <c r="H1722" s="91" t="str">
        <f t="shared" si="79"/>
        <v>0 0</v>
      </c>
      <c r="I1722" s="91"/>
      <c r="J1722" s="40" t="str">
        <f t="shared" si="80"/>
        <v>signature obligatoire</v>
      </c>
    </row>
    <row r="1723" spans="1:10" x14ac:dyDescent="0.25">
      <c r="A1723" s="20">
        <f>'Elegio-Electors'!C1723</f>
        <v>0</v>
      </c>
      <c r="B1723" s="20">
        <f>'Elegio-Electors'!B1723</f>
        <v>0</v>
      </c>
      <c r="C1723" s="91">
        <f>IF(Procédure!$C$33=2,'Elegio-Electors'!D1723,Procédure!$C$33)</f>
        <v>0</v>
      </c>
      <c r="D1723" s="20">
        <f>'Elegio-Electors'!E1723</f>
        <v>0</v>
      </c>
      <c r="E1723" s="91" t="str">
        <f>IF(LEFT(RIGHT('Elegio-Electors'!L1723,2),1)="C",'Elegio-Electors'!L1723,IF(LEFT(RIGHT('Elegio-Electors'!M1723,2),1)="C",'Elegio-Electors'!M1723,""))</f>
        <v/>
      </c>
      <c r="F1723" s="91" t="str">
        <f>IF(LEFT(RIGHT('Elegio-Electors'!L1723,2),1)="O",'Elegio-Electors'!L1723,IF(LEFT(RIGHT('Elegio-Electors'!M1723,2),1)="O",'Elegio-Electors'!M1723,""))</f>
        <v/>
      </c>
      <c r="G1723" s="91" t="str">
        <f t="shared" si="78"/>
        <v>expéditeur:</v>
      </c>
      <c r="H1723" s="91" t="str">
        <f t="shared" si="79"/>
        <v>0 0</v>
      </c>
      <c r="I1723" s="91"/>
      <c r="J1723" s="40" t="str">
        <f t="shared" si="80"/>
        <v>signature obligatoire</v>
      </c>
    </row>
    <row r="1724" spans="1:10" x14ac:dyDescent="0.25">
      <c r="A1724" s="20">
        <f>'Elegio-Electors'!C1724</f>
        <v>0</v>
      </c>
      <c r="B1724" s="20">
        <f>'Elegio-Electors'!B1724</f>
        <v>0</v>
      </c>
      <c r="C1724" s="91">
        <f>IF(Procédure!$C$33=2,'Elegio-Electors'!D1724,Procédure!$C$33)</f>
        <v>0</v>
      </c>
      <c r="D1724" s="20">
        <f>'Elegio-Electors'!E1724</f>
        <v>0</v>
      </c>
      <c r="E1724" s="91" t="str">
        <f>IF(LEFT(RIGHT('Elegio-Electors'!L1724,2),1)="C",'Elegio-Electors'!L1724,IF(LEFT(RIGHT('Elegio-Electors'!M1724,2),1)="C",'Elegio-Electors'!M1724,""))</f>
        <v/>
      </c>
      <c r="F1724" s="91" t="str">
        <f>IF(LEFT(RIGHT('Elegio-Electors'!L1724,2),1)="O",'Elegio-Electors'!L1724,IF(LEFT(RIGHT('Elegio-Electors'!M1724,2),1)="O",'Elegio-Electors'!M1724,""))</f>
        <v/>
      </c>
      <c r="G1724" s="91" t="str">
        <f t="shared" si="78"/>
        <v>expéditeur:</v>
      </c>
      <c r="H1724" s="91" t="str">
        <f t="shared" si="79"/>
        <v>0 0</v>
      </c>
      <c r="I1724" s="91"/>
      <c r="J1724" s="40" t="str">
        <f t="shared" si="80"/>
        <v>signature obligatoire</v>
      </c>
    </row>
    <row r="1725" spans="1:10" x14ac:dyDescent="0.25">
      <c r="A1725" s="20">
        <f>'Elegio-Electors'!C1725</f>
        <v>0</v>
      </c>
      <c r="B1725" s="20">
        <f>'Elegio-Electors'!B1725</f>
        <v>0</v>
      </c>
      <c r="C1725" s="91">
        <f>IF(Procédure!$C$33=2,'Elegio-Electors'!D1725,Procédure!$C$33)</f>
        <v>0</v>
      </c>
      <c r="D1725" s="20">
        <f>'Elegio-Electors'!E1725</f>
        <v>0</v>
      </c>
      <c r="E1725" s="91" t="str">
        <f>IF(LEFT(RIGHT('Elegio-Electors'!L1725,2),1)="C",'Elegio-Electors'!L1725,IF(LEFT(RIGHT('Elegio-Electors'!M1725,2),1)="C",'Elegio-Electors'!M1725,""))</f>
        <v/>
      </c>
      <c r="F1725" s="91" t="str">
        <f>IF(LEFT(RIGHT('Elegio-Electors'!L1725,2),1)="O",'Elegio-Electors'!L1725,IF(LEFT(RIGHT('Elegio-Electors'!M1725,2),1)="O",'Elegio-Electors'!M1725,""))</f>
        <v/>
      </c>
      <c r="G1725" s="91" t="str">
        <f t="shared" si="78"/>
        <v>expéditeur:</v>
      </c>
      <c r="H1725" s="91" t="str">
        <f t="shared" si="79"/>
        <v>0 0</v>
      </c>
      <c r="I1725" s="91"/>
      <c r="J1725" s="40" t="str">
        <f t="shared" si="80"/>
        <v>signature obligatoire</v>
      </c>
    </row>
    <row r="1726" spans="1:10" x14ac:dyDescent="0.25">
      <c r="A1726" s="20">
        <f>'Elegio-Electors'!C1726</f>
        <v>0</v>
      </c>
      <c r="B1726" s="20">
        <f>'Elegio-Electors'!B1726</f>
        <v>0</v>
      </c>
      <c r="C1726" s="91">
        <f>IF(Procédure!$C$33=2,'Elegio-Electors'!D1726,Procédure!$C$33)</f>
        <v>0</v>
      </c>
      <c r="D1726" s="20">
        <f>'Elegio-Electors'!E1726</f>
        <v>0</v>
      </c>
      <c r="E1726" s="91" t="str">
        <f>IF(LEFT(RIGHT('Elegio-Electors'!L1726,2),1)="C",'Elegio-Electors'!L1726,IF(LEFT(RIGHT('Elegio-Electors'!M1726,2),1)="C",'Elegio-Electors'!M1726,""))</f>
        <v/>
      </c>
      <c r="F1726" s="91" t="str">
        <f>IF(LEFT(RIGHT('Elegio-Electors'!L1726,2),1)="O",'Elegio-Electors'!L1726,IF(LEFT(RIGHT('Elegio-Electors'!M1726,2),1)="O",'Elegio-Electors'!M1726,""))</f>
        <v/>
      </c>
      <c r="G1726" s="91" t="str">
        <f t="shared" si="78"/>
        <v>expéditeur:</v>
      </c>
      <c r="H1726" s="91" t="str">
        <f t="shared" si="79"/>
        <v>0 0</v>
      </c>
      <c r="I1726" s="91"/>
      <c r="J1726" s="40" t="str">
        <f t="shared" si="80"/>
        <v>signature obligatoire</v>
      </c>
    </row>
    <row r="1727" spans="1:10" x14ac:dyDescent="0.25">
      <c r="A1727" s="20">
        <f>'Elegio-Electors'!C1727</f>
        <v>0</v>
      </c>
      <c r="B1727" s="20">
        <f>'Elegio-Electors'!B1727</f>
        <v>0</v>
      </c>
      <c r="C1727" s="91">
        <f>IF(Procédure!$C$33=2,'Elegio-Electors'!D1727,Procédure!$C$33)</f>
        <v>0</v>
      </c>
      <c r="D1727" s="20">
        <f>'Elegio-Electors'!E1727</f>
        <v>0</v>
      </c>
      <c r="E1727" s="91" t="str">
        <f>IF(LEFT(RIGHT('Elegio-Electors'!L1727,2),1)="C",'Elegio-Electors'!L1727,IF(LEFT(RIGHT('Elegio-Electors'!M1727,2),1)="C",'Elegio-Electors'!M1727,""))</f>
        <v/>
      </c>
      <c r="F1727" s="91" t="str">
        <f>IF(LEFT(RIGHT('Elegio-Electors'!L1727,2),1)="O",'Elegio-Electors'!L1727,IF(LEFT(RIGHT('Elegio-Electors'!M1727,2),1)="O",'Elegio-Electors'!M1727,""))</f>
        <v/>
      </c>
      <c r="G1727" s="91" t="str">
        <f t="shared" si="78"/>
        <v>expéditeur:</v>
      </c>
      <c r="H1727" s="91" t="str">
        <f t="shared" si="79"/>
        <v>0 0</v>
      </c>
      <c r="I1727" s="91"/>
      <c r="J1727" s="40" t="str">
        <f t="shared" si="80"/>
        <v>signature obligatoire</v>
      </c>
    </row>
    <row r="1728" spans="1:10" x14ac:dyDescent="0.25">
      <c r="A1728" s="20">
        <f>'Elegio-Electors'!C1728</f>
        <v>0</v>
      </c>
      <c r="B1728" s="20">
        <f>'Elegio-Electors'!B1728</f>
        <v>0</v>
      </c>
      <c r="C1728" s="91">
        <f>IF(Procédure!$C$33=2,'Elegio-Electors'!D1728,Procédure!$C$33)</f>
        <v>0</v>
      </c>
      <c r="D1728" s="20">
        <f>'Elegio-Electors'!E1728</f>
        <v>0</v>
      </c>
      <c r="E1728" s="91" t="str">
        <f>IF(LEFT(RIGHT('Elegio-Electors'!L1728,2),1)="C",'Elegio-Electors'!L1728,IF(LEFT(RIGHT('Elegio-Electors'!M1728,2),1)="C",'Elegio-Electors'!M1728,""))</f>
        <v/>
      </c>
      <c r="F1728" s="91" t="str">
        <f>IF(LEFT(RIGHT('Elegio-Electors'!L1728,2),1)="O",'Elegio-Electors'!L1728,IF(LEFT(RIGHT('Elegio-Electors'!M1728,2),1)="O",'Elegio-Electors'!M1728,""))</f>
        <v/>
      </c>
      <c r="G1728" s="91" t="str">
        <f t="shared" si="78"/>
        <v>expéditeur:</v>
      </c>
      <c r="H1728" s="91" t="str">
        <f t="shared" si="79"/>
        <v>0 0</v>
      </c>
      <c r="I1728" s="91"/>
      <c r="J1728" s="40" t="str">
        <f t="shared" si="80"/>
        <v>signature obligatoire</v>
      </c>
    </row>
    <row r="1729" spans="1:10" x14ac:dyDescent="0.25">
      <c r="A1729" s="20">
        <f>'Elegio-Electors'!C1729</f>
        <v>0</v>
      </c>
      <c r="B1729" s="20">
        <f>'Elegio-Electors'!B1729</f>
        <v>0</v>
      </c>
      <c r="C1729" s="91">
        <f>IF(Procédure!$C$33=2,'Elegio-Electors'!D1729,Procédure!$C$33)</f>
        <v>0</v>
      </c>
      <c r="D1729" s="20">
        <f>'Elegio-Electors'!E1729</f>
        <v>0</v>
      </c>
      <c r="E1729" s="91" t="str">
        <f>IF(LEFT(RIGHT('Elegio-Electors'!L1729,2),1)="C",'Elegio-Electors'!L1729,IF(LEFT(RIGHT('Elegio-Electors'!M1729,2),1)="C",'Elegio-Electors'!M1729,""))</f>
        <v/>
      </c>
      <c r="F1729" s="91" t="str">
        <f>IF(LEFT(RIGHT('Elegio-Electors'!L1729,2),1)="O",'Elegio-Electors'!L1729,IF(LEFT(RIGHT('Elegio-Electors'!M1729,2),1)="O",'Elegio-Electors'!M1729,""))</f>
        <v/>
      </c>
      <c r="G1729" s="91" t="str">
        <f t="shared" si="78"/>
        <v>expéditeur:</v>
      </c>
      <c r="H1729" s="91" t="str">
        <f t="shared" si="79"/>
        <v>0 0</v>
      </c>
      <c r="I1729" s="91"/>
      <c r="J1729" s="40" t="str">
        <f t="shared" si="80"/>
        <v>signature obligatoire</v>
      </c>
    </row>
    <row r="1730" spans="1:10" x14ac:dyDescent="0.25">
      <c r="A1730" s="20">
        <f>'Elegio-Electors'!C1730</f>
        <v>0</v>
      </c>
      <c r="B1730" s="20">
        <f>'Elegio-Electors'!B1730</f>
        <v>0</v>
      </c>
      <c r="C1730" s="91">
        <f>IF(Procédure!$C$33=2,'Elegio-Electors'!D1730,Procédure!$C$33)</f>
        <v>0</v>
      </c>
      <c r="D1730" s="20">
        <f>'Elegio-Electors'!E1730</f>
        <v>0</v>
      </c>
      <c r="E1730" s="91" t="str">
        <f>IF(LEFT(RIGHT('Elegio-Electors'!L1730,2),1)="C",'Elegio-Electors'!L1730,IF(LEFT(RIGHT('Elegio-Electors'!M1730,2),1)="C",'Elegio-Electors'!M1730,""))</f>
        <v/>
      </c>
      <c r="F1730" s="91" t="str">
        <f>IF(LEFT(RIGHT('Elegio-Electors'!L1730,2),1)="O",'Elegio-Electors'!L1730,IF(LEFT(RIGHT('Elegio-Electors'!M1730,2),1)="O",'Elegio-Electors'!M1730,""))</f>
        <v/>
      </c>
      <c r="G1730" s="91" t="str">
        <f t="shared" si="78"/>
        <v>expéditeur:</v>
      </c>
      <c r="H1730" s="91" t="str">
        <f t="shared" si="79"/>
        <v>0 0</v>
      </c>
      <c r="I1730" s="91"/>
      <c r="J1730" s="40" t="str">
        <f t="shared" si="80"/>
        <v>signature obligatoire</v>
      </c>
    </row>
    <row r="1731" spans="1:10" x14ac:dyDescent="0.25">
      <c r="A1731" s="20">
        <f>'Elegio-Electors'!C1731</f>
        <v>0</v>
      </c>
      <c r="B1731" s="20">
        <f>'Elegio-Electors'!B1731</f>
        <v>0</v>
      </c>
      <c r="C1731" s="91">
        <f>IF(Procédure!$C$33=2,'Elegio-Electors'!D1731,Procédure!$C$33)</f>
        <v>0</v>
      </c>
      <c r="D1731" s="20">
        <f>'Elegio-Electors'!E1731</f>
        <v>0</v>
      </c>
      <c r="E1731" s="91" t="str">
        <f>IF(LEFT(RIGHT('Elegio-Electors'!L1731,2),1)="C",'Elegio-Electors'!L1731,IF(LEFT(RIGHT('Elegio-Electors'!M1731,2),1)="C",'Elegio-Electors'!M1731,""))</f>
        <v/>
      </c>
      <c r="F1731" s="91" t="str">
        <f>IF(LEFT(RIGHT('Elegio-Electors'!L1731,2),1)="O",'Elegio-Electors'!L1731,IF(LEFT(RIGHT('Elegio-Electors'!M1731,2),1)="O",'Elegio-Electors'!M1731,""))</f>
        <v/>
      </c>
      <c r="G1731" s="91" t="str">
        <f t="shared" ref="G1731:G1794" si="81">IF(C1731="NL","afzender:","expéditeur:")</f>
        <v>expéditeur:</v>
      </c>
      <c r="H1731" s="91" t="str">
        <f t="shared" ref="H1731:H1794" si="82">_xlfn.CONCAT(B1731," ",A1731)</f>
        <v>0 0</v>
      </c>
      <c r="I1731" s="91"/>
      <c r="J1731" s="40" t="str">
        <f t="shared" ref="J1731:J1794" si="83">IF(C1731="NL","handtekening verplicht","signature obligatoire")</f>
        <v>signature obligatoire</v>
      </c>
    </row>
    <row r="1732" spans="1:10" x14ac:dyDescent="0.25">
      <c r="A1732" s="20">
        <f>'Elegio-Electors'!C1732</f>
        <v>0</v>
      </c>
      <c r="B1732" s="20">
        <f>'Elegio-Electors'!B1732</f>
        <v>0</v>
      </c>
      <c r="C1732" s="91">
        <f>IF(Procédure!$C$33=2,'Elegio-Electors'!D1732,Procédure!$C$33)</f>
        <v>0</v>
      </c>
      <c r="D1732" s="20">
        <f>'Elegio-Electors'!E1732</f>
        <v>0</v>
      </c>
      <c r="E1732" s="91" t="str">
        <f>IF(LEFT(RIGHT('Elegio-Electors'!L1732,2),1)="C",'Elegio-Electors'!L1732,IF(LEFT(RIGHT('Elegio-Electors'!M1732,2),1)="C",'Elegio-Electors'!M1732,""))</f>
        <v/>
      </c>
      <c r="F1732" s="91" t="str">
        <f>IF(LEFT(RIGHT('Elegio-Electors'!L1732,2),1)="O",'Elegio-Electors'!L1732,IF(LEFT(RIGHT('Elegio-Electors'!M1732,2),1)="O",'Elegio-Electors'!M1732,""))</f>
        <v/>
      </c>
      <c r="G1732" s="91" t="str">
        <f t="shared" si="81"/>
        <v>expéditeur:</v>
      </c>
      <c r="H1732" s="91" t="str">
        <f t="shared" si="82"/>
        <v>0 0</v>
      </c>
      <c r="I1732" s="91"/>
      <c r="J1732" s="40" t="str">
        <f t="shared" si="83"/>
        <v>signature obligatoire</v>
      </c>
    </row>
    <row r="1733" spans="1:10" x14ac:dyDescent="0.25">
      <c r="A1733" s="20">
        <f>'Elegio-Electors'!C1733</f>
        <v>0</v>
      </c>
      <c r="B1733" s="20">
        <f>'Elegio-Electors'!B1733</f>
        <v>0</v>
      </c>
      <c r="C1733" s="91">
        <f>IF(Procédure!$C$33=2,'Elegio-Electors'!D1733,Procédure!$C$33)</f>
        <v>0</v>
      </c>
      <c r="D1733" s="20">
        <f>'Elegio-Electors'!E1733</f>
        <v>0</v>
      </c>
      <c r="E1733" s="91" t="str">
        <f>IF(LEFT(RIGHT('Elegio-Electors'!L1733,2),1)="C",'Elegio-Electors'!L1733,IF(LEFT(RIGHT('Elegio-Electors'!M1733,2),1)="C",'Elegio-Electors'!M1733,""))</f>
        <v/>
      </c>
      <c r="F1733" s="91" t="str">
        <f>IF(LEFT(RIGHT('Elegio-Electors'!L1733,2),1)="O",'Elegio-Electors'!L1733,IF(LEFT(RIGHT('Elegio-Electors'!M1733,2),1)="O",'Elegio-Electors'!M1733,""))</f>
        <v/>
      </c>
      <c r="G1733" s="91" t="str">
        <f t="shared" si="81"/>
        <v>expéditeur:</v>
      </c>
      <c r="H1733" s="91" t="str">
        <f t="shared" si="82"/>
        <v>0 0</v>
      </c>
      <c r="I1733" s="91"/>
      <c r="J1733" s="40" t="str">
        <f t="shared" si="83"/>
        <v>signature obligatoire</v>
      </c>
    </row>
    <row r="1734" spans="1:10" x14ac:dyDescent="0.25">
      <c r="A1734" s="20">
        <f>'Elegio-Electors'!C1734</f>
        <v>0</v>
      </c>
      <c r="B1734" s="20">
        <f>'Elegio-Electors'!B1734</f>
        <v>0</v>
      </c>
      <c r="C1734" s="91">
        <f>IF(Procédure!$C$33=2,'Elegio-Electors'!D1734,Procédure!$C$33)</f>
        <v>0</v>
      </c>
      <c r="D1734" s="20">
        <f>'Elegio-Electors'!E1734</f>
        <v>0</v>
      </c>
      <c r="E1734" s="91" t="str">
        <f>IF(LEFT(RIGHT('Elegio-Electors'!L1734,2),1)="C",'Elegio-Electors'!L1734,IF(LEFT(RIGHT('Elegio-Electors'!M1734,2),1)="C",'Elegio-Electors'!M1734,""))</f>
        <v/>
      </c>
      <c r="F1734" s="91" t="str">
        <f>IF(LEFT(RIGHT('Elegio-Electors'!L1734,2),1)="O",'Elegio-Electors'!L1734,IF(LEFT(RIGHT('Elegio-Electors'!M1734,2),1)="O",'Elegio-Electors'!M1734,""))</f>
        <v/>
      </c>
      <c r="G1734" s="91" t="str">
        <f t="shared" si="81"/>
        <v>expéditeur:</v>
      </c>
      <c r="H1734" s="91" t="str">
        <f t="shared" si="82"/>
        <v>0 0</v>
      </c>
      <c r="I1734" s="91"/>
      <c r="J1734" s="40" t="str">
        <f t="shared" si="83"/>
        <v>signature obligatoire</v>
      </c>
    </row>
    <row r="1735" spans="1:10" x14ac:dyDescent="0.25">
      <c r="A1735" s="20">
        <f>'Elegio-Electors'!C1735</f>
        <v>0</v>
      </c>
      <c r="B1735" s="20">
        <f>'Elegio-Electors'!B1735</f>
        <v>0</v>
      </c>
      <c r="C1735" s="91">
        <f>IF(Procédure!$C$33=2,'Elegio-Electors'!D1735,Procédure!$C$33)</f>
        <v>0</v>
      </c>
      <c r="D1735" s="20">
        <f>'Elegio-Electors'!E1735</f>
        <v>0</v>
      </c>
      <c r="E1735" s="91" t="str">
        <f>IF(LEFT(RIGHT('Elegio-Electors'!L1735,2),1)="C",'Elegio-Electors'!L1735,IF(LEFT(RIGHT('Elegio-Electors'!M1735,2),1)="C",'Elegio-Electors'!M1735,""))</f>
        <v/>
      </c>
      <c r="F1735" s="91" t="str">
        <f>IF(LEFT(RIGHT('Elegio-Electors'!L1735,2),1)="O",'Elegio-Electors'!L1735,IF(LEFT(RIGHT('Elegio-Electors'!M1735,2),1)="O",'Elegio-Electors'!M1735,""))</f>
        <v/>
      </c>
      <c r="G1735" s="91" t="str">
        <f t="shared" si="81"/>
        <v>expéditeur:</v>
      </c>
      <c r="H1735" s="91" t="str">
        <f t="shared" si="82"/>
        <v>0 0</v>
      </c>
      <c r="I1735" s="91"/>
      <c r="J1735" s="40" t="str">
        <f t="shared" si="83"/>
        <v>signature obligatoire</v>
      </c>
    </row>
    <row r="1736" spans="1:10" x14ac:dyDescent="0.25">
      <c r="A1736" s="20">
        <f>'Elegio-Electors'!C1736</f>
        <v>0</v>
      </c>
      <c r="B1736" s="20">
        <f>'Elegio-Electors'!B1736</f>
        <v>0</v>
      </c>
      <c r="C1736" s="91">
        <f>IF(Procédure!$C$33=2,'Elegio-Electors'!D1736,Procédure!$C$33)</f>
        <v>0</v>
      </c>
      <c r="D1736" s="20">
        <f>'Elegio-Electors'!E1736</f>
        <v>0</v>
      </c>
      <c r="E1736" s="91" t="str">
        <f>IF(LEFT(RIGHT('Elegio-Electors'!L1736,2),1)="C",'Elegio-Electors'!L1736,IF(LEFT(RIGHT('Elegio-Electors'!M1736,2),1)="C",'Elegio-Electors'!M1736,""))</f>
        <v/>
      </c>
      <c r="F1736" s="91" t="str">
        <f>IF(LEFT(RIGHT('Elegio-Electors'!L1736,2),1)="O",'Elegio-Electors'!L1736,IF(LEFT(RIGHT('Elegio-Electors'!M1736,2),1)="O",'Elegio-Electors'!M1736,""))</f>
        <v/>
      </c>
      <c r="G1736" s="91" t="str">
        <f t="shared" si="81"/>
        <v>expéditeur:</v>
      </c>
      <c r="H1736" s="91" t="str">
        <f t="shared" si="82"/>
        <v>0 0</v>
      </c>
      <c r="I1736" s="91"/>
      <c r="J1736" s="40" t="str">
        <f t="shared" si="83"/>
        <v>signature obligatoire</v>
      </c>
    </row>
    <row r="1737" spans="1:10" x14ac:dyDescent="0.25">
      <c r="A1737" s="20">
        <f>'Elegio-Electors'!C1737</f>
        <v>0</v>
      </c>
      <c r="B1737" s="20">
        <f>'Elegio-Electors'!B1737</f>
        <v>0</v>
      </c>
      <c r="C1737" s="91">
        <f>IF(Procédure!$C$33=2,'Elegio-Electors'!D1737,Procédure!$C$33)</f>
        <v>0</v>
      </c>
      <c r="D1737" s="20">
        <f>'Elegio-Electors'!E1737</f>
        <v>0</v>
      </c>
      <c r="E1737" s="91" t="str">
        <f>IF(LEFT(RIGHT('Elegio-Electors'!L1737,2),1)="C",'Elegio-Electors'!L1737,IF(LEFT(RIGHT('Elegio-Electors'!M1737,2),1)="C",'Elegio-Electors'!M1737,""))</f>
        <v/>
      </c>
      <c r="F1737" s="91" t="str">
        <f>IF(LEFT(RIGHT('Elegio-Electors'!L1737,2),1)="O",'Elegio-Electors'!L1737,IF(LEFT(RIGHT('Elegio-Electors'!M1737,2),1)="O",'Elegio-Electors'!M1737,""))</f>
        <v/>
      </c>
      <c r="G1737" s="91" t="str">
        <f t="shared" si="81"/>
        <v>expéditeur:</v>
      </c>
      <c r="H1737" s="91" t="str">
        <f t="shared" si="82"/>
        <v>0 0</v>
      </c>
      <c r="I1737" s="91"/>
      <c r="J1737" s="40" t="str">
        <f t="shared" si="83"/>
        <v>signature obligatoire</v>
      </c>
    </row>
    <row r="1738" spans="1:10" x14ac:dyDescent="0.25">
      <c r="A1738" s="20">
        <f>'Elegio-Electors'!C1738</f>
        <v>0</v>
      </c>
      <c r="B1738" s="20">
        <f>'Elegio-Electors'!B1738</f>
        <v>0</v>
      </c>
      <c r="C1738" s="91">
        <f>IF(Procédure!$C$33=2,'Elegio-Electors'!D1738,Procédure!$C$33)</f>
        <v>0</v>
      </c>
      <c r="D1738" s="20">
        <f>'Elegio-Electors'!E1738</f>
        <v>0</v>
      </c>
      <c r="E1738" s="91" t="str">
        <f>IF(LEFT(RIGHT('Elegio-Electors'!L1738,2),1)="C",'Elegio-Electors'!L1738,IF(LEFT(RIGHT('Elegio-Electors'!M1738,2),1)="C",'Elegio-Electors'!M1738,""))</f>
        <v/>
      </c>
      <c r="F1738" s="91" t="str">
        <f>IF(LEFT(RIGHT('Elegio-Electors'!L1738,2),1)="O",'Elegio-Electors'!L1738,IF(LEFT(RIGHT('Elegio-Electors'!M1738,2),1)="O",'Elegio-Electors'!M1738,""))</f>
        <v/>
      </c>
      <c r="G1738" s="91" t="str">
        <f t="shared" si="81"/>
        <v>expéditeur:</v>
      </c>
      <c r="H1738" s="91" t="str">
        <f t="shared" si="82"/>
        <v>0 0</v>
      </c>
      <c r="I1738" s="91"/>
      <c r="J1738" s="40" t="str">
        <f t="shared" si="83"/>
        <v>signature obligatoire</v>
      </c>
    </row>
    <row r="1739" spans="1:10" x14ac:dyDescent="0.25">
      <c r="A1739" s="20">
        <f>'Elegio-Electors'!C1739</f>
        <v>0</v>
      </c>
      <c r="B1739" s="20">
        <f>'Elegio-Electors'!B1739</f>
        <v>0</v>
      </c>
      <c r="C1739" s="91">
        <f>IF(Procédure!$C$33=2,'Elegio-Electors'!D1739,Procédure!$C$33)</f>
        <v>0</v>
      </c>
      <c r="D1739" s="20">
        <f>'Elegio-Electors'!E1739</f>
        <v>0</v>
      </c>
      <c r="E1739" s="91" t="str">
        <f>IF(LEFT(RIGHT('Elegio-Electors'!L1739,2),1)="C",'Elegio-Electors'!L1739,IF(LEFT(RIGHT('Elegio-Electors'!M1739,2),1)="C",'Elegio-Electors'!M1739,""))</f>
        <v/>
      </c>
      <c r="F1739" s="91" t="str">
        <f>IF(LEFT(RIGHT('Elegio-Electors'!L1739,2),1)="O",'Elegio-Electors'!L1739,IF(LEFT(RIGHT('Elegio-Electors'!M1739,2),1)="O",'Elegio-Electors'!M1739,""))</f>
        <v/>
      </c>
      <c r="G1739" s="91" t="str">
        <f t="shared" si="81"/>
        <v>expéditeur:</v>
      </c>
      <c r="H1739" s="91" t="str">
        <f t="shared" si="82"/>
        <v>0 0</v>
      </c>
      <c r="I1739" s="91"/>
      <c r="J1739" s="40" t="str">
        <f t="shared" si="83"/>
        <v>signature obligatoire</v>
      </c>
    </row>
    <row r="1740" spans="1:10" x14ac:dyDescent="0.25">
      <c r="A1740" s="20">
        <f>'Elegio-Electors'!C1740</f>
        <v>0</v>
      </c>
      <c r="B1740" s="20">
        <f>'Elegio-Electors'!B1740</f>
        <v>0</v>
      </c>
      <c r="C1740" s="91">
        <f>IF(Procédure!$C$33=2,'Elegio-Electors'!D1740,Procédure!$C$33)</f>
        <v>0</v>
      </c>
      <c r="D1740" s="20">
        <f>'Elegio-Electors'!E1740</f>
        <v>0</v>
      </c>
      <c r="E1740" s="91" t="str">
        <f>IF(LEFT(RIGHT('Elegio-Electors'!L1740,2),1)="C",'Elegio-Electors'!L1740,IF(LEFT(RIGHT('Elegio-Electors'!M1740,2),1)="C",'Elegio-Electors'!M1740,""))</f>
        <v/>
      </c>
      <c r="F1740" s="91" t="str">
        <f>IF(LEFT(RIGHT('Elegio-Electors'!L1740,2),1)="O",'Elegio-Electors'!L1740,IF(LEFT(RIGHT('Elegio-Electors'!M1740,2),1)="O",'Elegio-Electors'!M1740,""))</f>
        <v/>
      </c>
      <c r="G1740" s="91" t="str">
        <f t="shared" si="81"/>
        <v>expéditeur:</v>
      </c>
      <c r="H1740" s="91" t="str">
        <f t="shared" si="82"/>
        <v>0 0</v>
      </c>
      <c r="I1740" s="91"/>
      <c r="J1740" s="40" t="str">
        <f t="shared" si="83"/>
        <v>signature obligatoire</v>
      </c>
    </row>
    <row r="1741" spans="1:10" x14ac:dyDescent="0.25">
      <c r="A1741" s="20">
        <f>'Elegio-Electors'!C1741</f>
        <v>0</v>
      </c>
      <c r="B1741" s="20">
        <f>'Elegio-Electors'!B1741</f>
        <v>0</v>
      </c>
      <c r="C1741" s="91">
        <f>IF(Procédure!$C$33=2,'Elegio-Electors'!D1741,Procédure!$C$33)</f>
        <v>0</v>
      </c>
      <c r="D1741" s="20">
        <f>'Elegio-Electors'!E1741</f>
        <v>0</v>
      </c>
      <c r="E1741" s="91" t="str">
        <f>IF(LEFT(RIGHT('Elegio-Electors'!L1741,2),1)="C",'Elegio-Electors'!L1741,IF(LEFT(RIGHT('Elegio-Electors'!M1741,2),1)="C",'Elegio-Electors'!M1741,""))</f>
        <v/>
      </c>
      <c r="F1741" s="91" t="str">
        <f>IF(LEFT(RIGHT('Elegio-Electors'!L1741,2),1)="O",'Elegio-Electors'!L1741,IF(LEFT(RIGHT('Elegio-Electors'!M1741,2),1)="O",'Elegio-Electors'!M1741,""))</f>
        <v/>
      </c>
      <c r="G1741" s="91" t="str">
        <f t="shared" si="81"/>
        <v>expéditeur:</v>
      </c>
      <c r="H1741" s="91" t="str">
        <f t="shared" si="82"/>
        <v>0 0</v>
      </c>
      <c r="I1741" s="91"/>
      <c r="J1741" s="40" t="str">
        <f t="shared" si="83"/>
        <v>signature obligatoire</v>
      </c>
    </row>
    <row r="1742" spans="1:10" x14ac:dyDescent="0.25">
      <c r="A1742" s="20">
        <f>'Elegio-Electors'!C1742</f>
        <v>0</v>
      </c>
      <c r="B1742" s="20">
        <f>'Elegio-Electors'!B1742</f>
        <v>0</v>
      </c>
      <c r="C1742" s="91">
        <f>IF(Procédure!$C$33=2,'Elegio-Electors'!D1742,Procédure!$C$33)</f>
        <v>0</v>
      </c>
      <c r="D1742" s="20">
        <f>'Elegio-Electors'!E1742</f>
        <v>0</v>
      </c>
      <c r="E1742" s="91" t="str">
        <f>IF(LEFT(RIGHT('Elegio-Electors'!L1742,2),1)="C",'Elegio-Electors'!L1742,IF(LEFT(RIGHT('Elegio-Electors'!M1742,2),1)="C",'Elegio-Electors'!M1742,""))</f>
        <v/>
      </c>
      <c r="F1742" s="91" t="str">
        <f>IF(LEFT(RIGHT('Elegio-Electors'!L1742,2),1)="O",'Elegio-Electors'!L1742,IF(LEFT(RIGHT('Elegio-Electors'!M1742,2),1)="O",'Elegio-Electors'!M1742,""))</f>
        <v/>
      </c>
      <c r="G1742" s="91" t="str">
        <f t="shared" si="81"/>
        <v>expéditeur:</v>
      </c>
      <c r="H1742" s="91" t="str">
        <f t="shared" si="82"/>
        <v>0 0</v>
      </c>
      <c r="I1742" s="91"/>
      <c r="J1742" s="40" t="str">
        <f t="shared" si="83"/>
        <v>signature obligatoire</v>
      </c>
    </row>
    <row r="1743" spans="1:10" x14ac:dyDescent="0.25">
      <c r="A1743" s="20">
        <f>'Elegio-Electors'!C1743</f>
        <v>0</v>
      </c>
      <c r="B1743" s="20">
        <f>'Elegio-Electors'!B1743</f>
        <v>0</v>
      </c>
      <c r="C1743" s="91">
        <f>IF(Procédure!$C$33=2,'Elegio-Electors'!D1743,Procédure!$C$33)</f>
        <v>0</v>
      </c>
      <c r="D1743" s="20">
        <f>'Elegio-Electors'!E1743</f>
        <v>0</v>
      </c>
      <c r="E1743" s="91" t="str">
        <f>IF(LEFT(RIGHT('Elegio-Electors'!L1743,2),1)="C",'Elegio-Electors'!L1743,IF(LEFT(RIGHT('Elegio-Electors'!M1743,2),1)="C",'Elegio-Electors'!M1743,""))</f>
        <v/>
      </c>
      <c r="F1743" s="91" t="str">
        <f>IF(LEFT(RIGHT('Elegio-Electors'!L1743,2),1)="O",'Elegio-Electors'!L1743,IF(LEFT(RIGHT('Elegio-Electors'!M1743,2),1)="O",'Elegio-Electors'!M1743,""))</f>
        <v/>
      </c>
      <c r="G1743" s="91" t="str">
        <f t="shared" si="81"/>
        <v>expéditeur:</v>
      </c>
      <c r="H1743" s="91" t="str">
        <f t="shared" si="82"/>
        <v>0 0</v>
      </c>
      <c r="I1743" s="91"/>
      <c r="J1743" s="40" t="str">
        <f t="shared" si="83"/>
        <v>signature obligatoire</v>
      </c>
    </row>
    <row r="1744" spans="1:10" x14ac:dyDescent="0.25">
      <c r="A1744" s="20">
        <f>'Elegio-Electors'!C1744</f>
        <v>0</v>
      </c>
      <c r="B1744" s="20">
        <f>'Elegio-Electors'!B1744</f>
        <v>0</v>
      </c>
      <c r="C1744" s="91">
        <f>IF(Procédure!$C$33=2,'Elegio-Electors'!D1744,Procédure!$C$33)</f>
        <v>0</v>
      </c>
      <c r="D1744" s="20">
        <f>'Elegio-Electors'!E1744</f>
        <v>0</v>
      </c>
      <c r="E1744" s="91" t="str">
        <f>IF(LEFT(RIGHT('Elegio-Electors'!L1744,2),1)="C",'Elegio-Electors'!L1744,IF(LEFT(RIGHT('Elegio-Electors'!M1744,2),1)="C",'Elegio-Electors'!M1744,""))</f>
        <v/>
      </c>
      <c r="F1744" s="91" t="str">
        <f>IF(LEFT(RIGHT('Elegio-Electors'!L1744,2),1)="O",'Elegio-Electors'!L1744,IF(LEFT(RIGHT('Elegio-Electors'!M1744,2),1)="O",'Elegio-Electors'!M1744,""))</f>
        <v/>
      </c>
      <c r="G1744" s="91" t="str">
        <f t="shared" si="81"/>
        <v>expéditeur:</v>
      </c>
      <c r="H1744" s="91" t="str">
        <f t="shared" si="82"/>
        <v>0 0</v>
      </c>
      <c r="I1744" s="91"/>
      <c r="J1744" s="40" t="str">
        <f t="shared" si="83"/>
        <v>signature obligatoire</v>
      </c>
    </row>
    <row r="1745" spans="1:10" x14ac:dyDescent="0.25">
      <c r="A1745" s="20">
        <f>'Elegio-Electors'!C1745</f>
        <v>0</v>
      </c>
      <c r="B1745" s="20">
        <f>'Elegio-Electors'!B1745</f>
        <v>0</v>
      </c>
      <c r="C1745" s="91">
        <f>IF(Procédure!$C$33=2,'Elegio-Electors'!D1745,Procédure!$C$33)</f>
        <v>0</v>
      </c>
      <c r="D1745" s="20">
        <f>'Elegio-Electors'!E1745</f>
        <v>0</v>
      </c>
      <c r="E1745" s="91" t="str">
        <f>IF(LEFT(RIGHT('Elegio-Electors'!L1745,2),1)="C",'Elegio-Electors'!L1745,IF(LEFT(RIGHT('Elegio-Electors'!M1745,2),1)="C",'Elegio-Electors'!M1745,""))</f>
        <v/>
      </c>
      <c r="F1745" s="91" t="str">
        <f>IF(LEFT(RIGHT('Elegio-Electors'!L1745,2),1)="O",'Elegio-Electors'!L1745,IF(LEFT(RIGHT('Elegio-Electors'!M1745,2),1)="O",'Elegio-Electors'!M1745,""))</f>
        <v/>
      </c>
      <c r="G1745" s="91" t="str">
        <f t="shared" si="81"/>
        <v>expéditeur:</v>
      </c>
      <c r="H1745" s="91" t="str">
        <f t="shared" si="82"/>
        <v>0 0</v>
      </c>
      <c r="I1745" s="91"/>
      <c r="J1745" s="40" t="str">
        <f t="shared" si="83"/>
        <v>signature obligatoire</v>
      </c>
    </row>
    <row r="1746" spans="1:10" x14ac:dyDescent="0.25">
      <c r="A1746" s="20">
        <f>'Elegio-Electors'!C1746</f>
        <v>0</v>
      </c>
      <c r="B1746" s="20">
        <f>'Elegio-Electors'!B1746</f>
        <v>0</v>
      </c>
      <c r="C1746" s="91">
        <f>IF(Procédure!$C$33=2,'Elegio-Electors'!D1746,Procédure!$C$33)</f>
        <v>0</v>
      </c>
      <c r="D1746" s="20">
        <f>'Elegio-Electors'!E1746</f>
        <v>0</v>
      </c>
      <c r="E1746" s="91" t="str">
        <f>IF(LEFT(RIGHT('Elegio-Electors'!L1746,2),1)="C",'Elegio-Electors'!L1746,IF(LEFT(RIGHT('Elegio-Electors'!M1746,2),1)="C",'Elegio-Electors'!M1746,""))</f>
        <v/>
      </c>
      <c r="F1746" s="91" t="str">
        <f>IF(LEFT(RIGHT('Elegio-Electors'!L1746,2),1)="O",'Elegio-Electors'!L1746,IF(LEFT(RIGHT('Elegio-Electors'!M1746,2),1)="O",'Elegio-Electors'!M1746,""))</f>
        <v/>
      </c>
      <c r="G1746" s="91" t="str">
        <f t="shared" si="81"/>
        <v>expéditeur:</v>
      </c>
      <c r="H1746" s="91" t="str">
        <f t="shared" si="82"/>
        <v>0 0</v>
      </c>
      <c r="I1746" s="91"/>
      <c r="J1746" s="40" t="str">
        <f t="shared" si="83"/>
        <v>signature obligatoire</v>
      </c>
    </row>
    <row r="1747" spans="1:10" x14ac:dyDescent="0.25">
      <c r="A1747" s="20">
        <f>'Elegio-Electors'!C1747</f>
        <v>0</v>
      </c>
      <c r="B1747" s="20">
        <f>'Elegio-Electors'!B1747</f>
        <v>0</v>
      </c>
      <c r="C1747" s="91">
        <f>IF(Procédure!$C$33=2,'Elegio-Electors'!D1747,Procédure!$C$33)</f>
        <v>0</v>
      </c>
      <c r="D1747" s="20">
        <f>'Elegio-Electors'!E1747</f>
        <v>0</v>
      </c>
      <c r="E1747" s="91" t="str">
        <f>IF(LEFT(RIGHT('Elegio-Electors'!L1747,2),1)="C",'Elegio-Electors'!L1747,IF(LEFT(RIGHT('Elegio-Electors'!M1747,2),1)="C",'Elegio-Electors'!M1747,""))</f>
        <v/>
      </c>
      <c r="F1747" s="91" t="str">
        <f>IF(LEFT(RIGHT('Elegio-Electors'!L1747,2),1)="O",'Elegio-Electors'!L1747,IF(LEFT(RIGHT('Elegio-Electors'!M1747,2),1)="O",'Elegio-Electors'!M1747,""))</f>
        <v/>
      </c>
      <c r="G1747" s="91" t="str">
        <f t="shared" si="81"/>
        <v>expéditeur:</v>
      </c>
      <c r="H1747" s="91" t="str">
        <f t="shared" si="82"/>
        <v>0 0</v>
      </c>
      <c r="I1747" s="91"/>
      <c r="J1747" s="40" t="str">
        <f t="shared" si="83"/>
        <v>signature obligatoire</v>
      </c>
    </row>
    <row r="1748" spans="1:10" x14ac:dyDescent="0.25">
      <c r="A1748" s="20">
        <f>'Elegio-Electors'!C1748</f>
        <v>0</v>
      </c>
      <c r="B1748" s="20">
        <f>'Elegio-Electors'!B1748</f>
        <v>0</v>
      </c>
      <c r="C1748" s="91">
        <f>IF(Procédure!$C$33=2,'Elegio-Electors'!D1748,Procédure!$C$33)</f>
        <v>0</v>
      </c>
      <c r="D1748" s="20">
        <f>'Elegio-Electors'!E1748</f>
        <v>0</v>
      </c>
      <c r="E1748" s="91" t="str">
        <f>IF(LEFT(RIGHT('Elegio-Electors'!L1748,2),1)="C",'Elegio-Electors'!L1748,IF(LEFT(RIGHT('Elegio-Electors'!M1748,2),1)="C",'Elegio-Electors'!M1748,""))</f>
        <v/>
      </c>
      <c r="F1748" s="91" t="str">
        <f>IF(LEFT(RIGHT('Elegio-Electors'!L1748,2),1)="O",'Elegio-Electors'!L1748,IF(LEFT(RIGHT('Elegio-Electors'!M1748,2),1)="O",'Elegio-Electors'!M1748,""))</f>
        <v/>
      </c>
      <c r="G1748" s="91" t="str">
        <f t="shared" si="81"/>
        <v>expéditeur:</v>
      </c>
      <c r="H1748" s="91" t="str">
        <f t="shared" si="82"/>
        <v>0 0</v>
      </c>
      <c r="I1748" s="91"/>
      <c r="J1748" s="40" t="str">
        <f t="shared" si="83"/>
        <v>signature obligatoire</v>
      </c>
    </row>
    <row r="1749" spans="1:10" x14ac:dyDescent="0.25">
      <c r="A1749" s="20">
        <f>'Elegio-Electors'!C1749</f>
        <v>0</v>
      </c>
      <c r="B1749" s="20">
        <f>'Elegio-Electors'!B1749</f>
        <v>0</v>
      </c>
      <c r="C1749" s="91">
        <f>IF(Procédure!$C$33=2,'Elegio-Electors'!D1749,Procédure!$C$33)</f>
        <v>0</v>
      </c>
      <c r="D1749" s="20">
        <f>'Elegio-Electors'!E1749</f>
        <v>0</v>
      </c>
      <c r="E1749" s="91" t="str">
        <f>IF(LEFT(RIGHT('Elegio-Electors'!L1749,2),1)="C",'Elegio-Electors'!L1749,IF(LEFT(RIGHT('Elegio-Electors'!M1749,2),1)="C",'Elegio-Electors'!M1749,""))</f>
        <v/>
      </c>
      <c r="F1749" s="91" t="str">
        <f>IF(LEFT(RIGHT('Elegio-Electors'!L1749,2),1)="O",'Elegio-Electors'!L1749,IF(LEFT(RIGHT('Elegio-Electors'!M1749,2),1)="O",'Elegio-Electors'!M1749,""))</f>
        <v/>
      </c>
      <c r="G1749" s="91" t="str">
        <f t="shared" si="81"/>
        <v>expéditeur:</v>
      </c>
      <c r="H1749" s="91" t="str">
        <f t="shared" si="82"/>
        <v>0 0</v>
      </c>
      <c r="I1749" s="91"/>
      <c r="J1749" s="40" t="str">
        <f t="shared" si="83"/>
        <v>signature obligatoire</v>
      </c>
    </row>
    <row r="1750" spans="1:10" x14ac:dyDescent="0.25">
      <c r="A1750" s="20">
        <f>'Elegio-Electors'!C1750</f>
        <v>0</v>
      </c>
      <c r="B1750" s="20">
        <f>'Elegio-Electors'!B1750</f>
        <v>0</v>
      </c>
      <c r="C1750" s="91">
        <f>IF(Procédure!$C$33=2,'Elegio-Electors'!D1750,Procédure!$C$33)</f>
        <v>0</v>
      </c>
      <c r="D1750" s="20">
        <f>'Elegio-Electors'!E1750</f>
        <v>0</v>
      </c>
      <c r="E1750" s="91" t="str">
        <f>IF(LEFT(RIGHT('Elegio-Electors'!L1750,2),1)="C",'Elegio-Electors'!L1750,IF(LEFT(RIGHT('Elegio-Electors'!M1750,2),1)="C",'Elegio-Electors'!M1750,""))</f>
        <v/>
      </c>
      <c r="F1750" s="91" t="str">
        <f>IF(LEFT(RIGHT('Elegio-Electors'!L1750,2),1)="O",'Elegio-Electors'!L1750,IF(LEFT(RIGHT('Elegio-Electors'!M1750,2),1)="O",'Elegio-Electors'!M1750,""))</f>
        <v/>
      </c>
      <c r="G1750" s="91" t="str">
        <f t="shared" si="81"/>
        <v>expéditeur:</v>
      </c>
      <c r="H1750" s="91" t="str">
        <f t="shared" si="82"/>
        <v>0 0</v>
      </c>
      <c r="I1750" s="91"/>
      <c r="J1750" s="40" t="str">
        <f t="shared" si="83"/>
        <v>signature obligatoire</v>
      </c>
    </row>
    <row r="1751" spans="1:10" x14ac:dyDescent="0.25">
      <c r="A1751" s="20">
        <f>'Elegio-Electors'!C1751</f>
        <v>0</v>
      </c>
      <c r="B1751" s="20">
        <f>'Elegio-Electors'!B1751</f>
        <v>0</v>
      </c>
      <c r="C1751" s="91">
        <f>IF(Procédure!$C$33=2,'Elegio-Electors'!D1751,Procédure!$C$33)</f>
        <v>0</v>
      </c>
      <c r="D1751" s="20">
        <f>'Elegio-Electors'!E1751</f>
        <v>0</v>
      </c>
      <c r="E1751" s="91" t="str">
        <f>IF(LEFT(RIGHT('Elegio-Electors'!L1751,2),1)="C",'Elegio-Electors'!L1751,IF(LEFT(RIGHT('Elegio-Electors'!M1751,2),1)="C",'Elegio-Electors'!M1751,""))</f>
        <v/>
      </c>
      <c r="F1751" s="91" t="str">
        <f>IF(LEFT(RIGHT('Elegio-Electors'!L1751,2),1)="O",'Elegio-Electors'!L1751,IF(LEFT(RIGHT('Elegio-Electors'!M1751,2),1)="O",'Elegio-Electors'!M1751,""))</f>
        <v/>
      </c>
      <c r="G1751" s="91" t="str">
        <f t="shared" si="81"/>
        <v>expéditeur:</v>
      </c>
      <c r="H1751" s="91" t="str">
        <f t="shared" si="82"/>
        <v>0 0</v>
      </c>
      <c r="I1751" s="91"/>
      <c r="J1751" s="40" t="str">
        <f t="shared" si="83"/>
        <v>signature obligatoire</v>
      </c>
    </row>
    <row r="1752" spans="1:10" x14ac:dyDescent="0.25">
      <c r="A1752" s="20">
        <f>'Elegio-Electors'!C1752</f>
        <v>0</v>
      </c>
      <c r="B1752" s="20">
        <f>'Elegio-Electors'!B1752</f>
        <v>0</v>
      </c>
      <c r="C1752" s="91">
        <f>IF(Procédure!$C$33=2,'Elegio-Electors'!D1752,Procédure!$C$33)</f>
        <v>0</v>
      </c>
      <c r="D1752" s="20">
        <f>'Elegio-Electors'!E1752</f>
        <v>0</v>
      </c>
      <c r="E1752" s="91" t="str">
        <f>IF(LEFT(RIGHT('Elegio-Electors'!L1752,2),1)="C",'Elegio-Electors'!L1752,IF(LEFT(RIGHT('Elegio-Electors'!M1752,2),1)="C",'Elegio-Electors'!M1752,""))</f>
        <v/>
      </c>
      <c r="F1752" s="91" t="str">
        <f>IF(LEFT(RIGHT('Elegio-Electors'!L1752,2),1)="O",'Elegio-Electors'!L1752,IF(LEFT(RIGHT('Elegio-Electors'!M1752,2),1)="O",'Elegio-Electors'!M1752,""))</f>
        <v/>
      </c>
      <c r="G1752" s="91" t="str">
        <f t="shared" si="81"/>
        <v>expéditeur:</v>
      </c>
      <c r="H1752" s="91" t="str">
        <f t="shared" si="82"/>
        <v>0 0</v>
      </c>
      <c r="I1752" s="91"/>
      <c r="J1752" s="40" t="str">
        <f t="shared" si="83"/>
        <v>signature obligatoire</v>
      </c>
    </row>
    <row r="1753" spans="1:10" x14ac:dyDescent="0.25">
      <c r="A1753" s="20">
        <f>'Elegio-Electors'!C1753</f>
        <v>0</v>
      </c>
      <c r="B1753" s="20">
        <f>'Elegio-Electors'!B1753</f>
        <v>0</v>
      </c>
      <c r="C1753" s="91">
        <f>IF(Procédure!$C$33=2,'Elegio-Electors'!D1753,Procédure!$C$33)</f>
        <v>0</v>
      </c>
      <c r="D1753" s="20">
        <f>'Elegio-Electors'!E1753</f>
        <v>0</v>
      </c>
      <c r="E1753" s="91" t="str">
        <f>IF(LEFT(RIGHT('Elegio-Electors'!L1753,2),1)="C",'Elegio-Electors'!L1753,IF(LEFT(RIGHT('Elegio-Electors'!M1753,2),1)="C",'Elegio-Electors'!M1753,""))</f>
        <v/>
      </c>
      <c r="F1753" s="91" t="str">
        <f>IF(LEFT(RIGHT('Elegio-Electors'!L1753,2),1)="O",'Elegio-Electors'!L1753,IF(LEFT(RIGHT('Elegio-Electors'!M1753,2),1)="O",'Elegio-Electors'!M1753,""))</f>
        <v/>
      </c>
      <c r="G1753" s="91" t="str">
        <f t="shared" si="81"/>
        <v>expéditeur:</v>
      </c>
      <c r="H1753" s="91" t="str">
        <f t="shared" si="82"/>
        <v>0 0</v>
      </c>
      <c r="I1753" s="91"/>
      <c r="J1753" s="40" t="str">
        <f t="shared" si="83"/>
        <v>signature obligatoire</v>
      </c>
    </row>
    <row r="1754" spans="1:10" x14ac:dyDescent="0.25">
      <c r="A1754" s="20">
        <f>'Elegio-Electors'!C1754</f>
        <v>0</v>
      </c>
      <c r="B1754" s="20">
        <f>'Elegio-Electors'!B1754</f>
        <v>0</v>
      </c>
      <c r="C1754" s="91">
        <f>IF(Procédure!$C$33=2,'Elegio-Electors'!D1754,Procédure!$C$33)</f>
        <v>0</v>
      </c>
      <c r="D1754" s="20">
        <f>'Elegio-Electors'!E1754</f>
        <v>0</v>
      </c>
      <c r="E1754" s="91" t="str">
        <f>IF(LEFT(RIGHT('Elegio-Electors'!L1754,2),1)="C",'Elegio-Electors'!L1754,IF(LEFT(RIGHT('Elegio-Electors'!M1754,2),1)="C",'Elegio-Electors'!M1754,""))</f>
        <v/>
      </c>
      <c r="F1754" s="91" t="str">
        <f>IF(LEFT(RIGHT('Elegio-Electors'!L1754,2),1)="O",'Elegio-Electors'!L1754,IF(LEFT(RIGHT('Elegio-Electors'!M1754,2),1)="O",'Elegio-Electors'!M1754,""))</f>
        <v/>
      </c>
      <c r="G1754" s="91" t="str">
        <f t="shared" si="81"/>
        <v>expéditeur:</v>
      </c>
      <c r="H1754" s="91" t="str">
        <f t="shared" si="82"/>
        <v>0 0</v>
      </c>
      <c r="I1754" s="91"/>
      <c r="J1754" s="40" t="str">
        <f t="shared" si="83"/>
        <v>signature obligatoire</v>
      </c>
    </row>
    <row r="1755" spans="1:10" x14ac:dyDescent="0.25">
      <c r="A1755" s="20">
        <f>'Elegio-Electors'!C1755</f>
        <v>0</v>
      </c>
      <c r="B1755" s="20">
        <f>'Elegio-Electors'!B1755</f>
        <v>0</v>
      </c>
      <c r="C1755" s="91">
        <f>IF(Procédure!$C$33=2,'Elegio-Electors'!D1755,Procédure!$C$33)</f>
        <v>0</v>
      </c>
      <c r="D1755" s="20">
        <f>'Elegio-Electors'!E1755</f>
        <v>0</v>
      </c>
      <c r="E1755" s="91" t="str">
        <f>IF(LEFT(RIGHT('Elegio-Electors'!L1755,2),1)="C",'Elegio-Electors'!L1755,IF(LEFT(RIGHT('Elegio-Electors'!M1755,2),1)="C",'Elegio-Electors'!M1755,""))</f>
        <v/>
      </c>
      <c r="F1755" s="91" t="str">
        <f>IF(LEFT(RIGHT('Elegio-Electors'!L1755,2),1)="O",'Elegio-Electors'!L1755,IF(LEFT(RIGHT('Elegio-Electors'!M1755,2),1)="O",'Elegio-Electors'!M1755,""))</f>
        <v/>
      </c>
      <c r="G1755" s="91" t="str">
        <f t="shared" si="81"/>
        <v>expéditeur:</v>
      </c>
      <c r="H1755" s="91" t="str">
        <f t="shared" si="82"/>
        <v>0 0</v>
      </c>
      <c r="I1755" s="91"/>
      <c r="J1755" s="40" t="str">
        <f t="shared" si="83"/>
        <v>signature obligatoire</v>
      </c>
    </row>
    <row r="1756" spans="1:10" x14ac:dyDescent="0.25">
      <c r="A1756" s="20">
        <f>'Elegio-Electors'!C1756</f>
        <v>0</v>
      </c>
      <c r="B1756" s="20">
        <f>'Elegio-Electors'!B1756</f>
        <v>0</v>
      </c>
      <c r="C1756" s="91">
        <f>IF(Procédure!$C$33=2,'Elegio-Electors'!D1756,Procédure!$C$33)</f>
        <v>0</v>
      </c>
      <c r="D1756" s="20">
        <f>'Elegio-Electors'!E1756</f>
        <v>0</v>
      </c>
      <c r="E1756" s="91" t="str">
        <f>IF(LEFT(RIGHT('Elegio-Electors'!L1756,2),1)="C",'Elegio-Electors'!L1756,IF(LEFT(RIGHT('Elegio-Electors'!M1756,2),1)="C",'Elegio-Electors'!M1756,""))</f>
        <v/>
      </c>
      <c r="F1756" s="91" t="str">
        <f>IF(LEFT(RIGHT('Elegio-Electors'!L1756,2),1)="O",'Elegio-Electors'!L1756,IF(LEFT(RIGHT('Elegio-Electors'!M1756,2),1)="O",'Elegio-Electors'!M1756,""))</f>
        <v/>
      </c>
      <c r="G1756" s="91" t="str">
        <f t="shared" si="81"/>
        <v>expéditeur:</v>
      </c>
      <c r="H1756" s="91" t="str">
        <f t="shared" si="82"/>
        <v>0 0</v>
      </c>
      <c r="I1756" s="91"/>
      <c r="J1756" s="40" t="str">
        <f t="shared" si="83"/>
        <v>signature obligatoire</v>
      </c>
    </row>
    <row r="1757" spans="1:10" x14ac:dyDescent="0.25">
      <c r="A1757" s="20">
        <f>'Elegio-Electors'!C1757</f>
        <v>0</v>
      </c>
      <c r="B1757" s="20">
        <f>'Elegio-Electors'!B1757</f>
        <v>0</v>
      </c>
      <c r="C1757" s="91">
        <f>IF(Procédure!$C$33=2,'Elegio-Electors'!D1757,Procédure!$C$33)</f>
        <v>0</v>
      </c>
      <c r="D1757" s="20">
        <f>'Elegio-Electors'!E1757</f>
        <v>0</v>
      </c>
      <c r="E1757" s="91" t="str">
        <f>IF(LEFT(RIGHT('Elegio-Electors'!L1757,2),1)="C",'Elegio-Electors'!L1757,IF(LEFT(RIGHT('Elegio-Electors'!M1757,2),1)="C",'Elegio-Electors'!M1757,""))</f>
        <v/>
      </c>
      <c r="F1757" s="91" t="str">
        <f>IF(LEFT(RIGHT('Elegio-Electors'!L1757,2),1)="O",'Elegio-Electors'!L1757,IF(LEFT(RIGHT('Elegio-Electors'!M1757,2),1)="O",'Elegio-Electors'!M1757,""))</f>
        <v/>
      </c>
      <c r="G1757" s="91" t="str">
        <f t="shared" si="81"/>
        <v>expéditeur:</v>
      </c>
      <c r="H1757" s="91" t="str">
        <f t="shared" si="82"/>
        <v>0 0</v>
      </c>
      <c r="I1757" s="91"/>
      <c r="J1757" s="40" t="str">
        <f t="shared" si="83"/>
        <v>signature obligatoire</v>
      </c>
    </row>
    <row r="1758" spans="1:10" x14ac:dyDescent="0.25">
      <c r="A1758" s="20">
        <f>'Elegio-Electors'!C1758</f>
        <v>0</v>
      </c>
      <c r="B1758" s="20">
        <f>'Elegio-Electors'!B1758</f>
        <v>0</v>
      </c>
      <c r="C1758" s="91">
        <f>IF(Procédure!$C$33=2,'Elegio-Electors'!D1758,Procédure!$C$33)</f>
        <v>0</v>
      </c>
      <c r="D1758" s="20">
        <f>'Elegio-Electors'!E1758</f>
        <v>0</v>
      </c>
      <c r="E1758" s="91" t="str">
        <f>IF(LEFT(RIGHT('Elegio-Electors'!L1758,2),1)="C",'Elegio-Electors'!L1758,IF(LEFT(RIGHT('Elegio-Electors'!M1758,2),1)="C",'Elegio-Electors'!M1758,""))</f>
        <v/>
      </c>
      <c r="F1758" s="91" t="str">
        <f>IF(LEFT(RIGHT('Elegio-Electors'!L1758,2),1)="O",'Elegio-Electors'!L1758,IF(LEFT(RIGHT('Elegio-Electors'!M1758,2),1)="O",'Elegio-Electors'!M1758,""))</f>
        <v/>
      </c>
      <c r="G1758" s="91" t="str">
        <f t="shared" si="81"/>
        <v>expéditeur:</v>
      </c>
      <c r="H1758" s="91" t="str">
        <f t="shared" si="82"/>
        <v>0 0</v>
      </c>
      <c r="I1758" s="91"/>
      <c r="J1758" s="40" t="str">
        <f t="shared" si="83"/>
        <v>signature obligatoire</v>
      </c>
    </row>
    <row r="1759" spans="1:10" x14ac:dyDescent="0.25">
      <c r="A1759" s="20">
        <f>'Elegio-Electors'!C1759</f>
        <v>0</v>
      </c>
      <c r="B1759" s="20">
        <f>'Elegio-Electors'!B1759</f>
        <v>0</v>
      </c>
      <c r="C1759" s="91">
        <f>IF(Procédure!$C$33=2,'Elegio-Electors'!D1759,Procédure!$C$33)</f>
        <v>0</v>
      </c>
      <c r="D1759" s="20">
        <f>'Elegio-Electors'!E1759</f>
        <v>0</v>
      </c>
      <c r="E1759" s="91" t="str">
        <f>IF(LEFT(RIGHT('Elegio-Electors'!L1759,2),1)="C",'Elegio-Electors'!L1759,IF(LEFT(RIGHT('Elegio-Electors'!M1759,2),1)="C",'Elegio-Electors'!M1759,""))</f>
        <v/>
      </c>
      <c r="F1759" s="91" t="str">
        <f>IF(LEFT(RIGHT('Elegio-Electors'!L1759,2),1)="O",'Elegio-Electors'!L1759,IF(LEFT(RIGHT('Elegio-Electors'!M1759,2),1)="O",'Elegio-Electors'!M1759,""))</f>
        <v/>
      </c>
      <c r="G1759" s="91" t="str">
        <f t="shared" si="81"/>
        <v>expéditeur:</v>
      </c>
      <c r="H1759" s="91" t="str">
        <f t="shared" si="82"/>
        <v>0 0</v>
      </c>
      <c r="I1759" s="91"/>
      <c r="J1759" s="40" t="str">
        <f t="shared" si="83"/>
        <v>signature obligatoire</v>
      </c>
    </row>
    <row r="1760" spans="1:10" x14ac:dyDescent="0.25">
      <c r="A1760" s="20">
        <f>'Elegio-Electors'!C1760</f>
        <v>0</v>
      </c>
      <c r="B1760" s="20">
        <f>'Elegio-Electors'!B1760</f>
        <v>0</v>
      </c>
      <c r="C1760" s="91">
        <f>IF(Procédure!$C$33=2,'Elegio-Electors'!D1760,Procédure!$C$33)</f>
        <v>0</v>
      </c>
      <c r="D1760" s="20">
        <f>'Elegio-Electors'!E1760</f>
        <v>0</v>
      </c>
      <c r="E1760" s="91" t="str">
        <f>IF(LEFT(RIGHT('Elegio-Electors'!L1760,2),1)="C",'Elegio-Electors'!L1760,IF(LEFT(RIGHT('Elegio-Electors'!M1760,2),1)="C",'Elegio-Electors'!M1760,""))</f>
        <v/>
      </c>
      <c r="F1760" s="91" t="str">
        <f>IF(LEFT(RIGHT('Elegio-Electors'!L1760,2),1)="O",'Elegio-Electors'!L1760,IF(LEFT(RIGHT('Elegio-Electors'!M1760,2),1)="O",'Elegio-Electors'!M1760,""))</f>
        <v/>
      </c>
      <c r="G1760" s="91" t="str">
        <f t="shared" si="81"/>
        <v>expéditeur:</v>
      </c>
      <c r="H1760" s="91" t="str">
        <f t="shared" si="82"/>
        <v>0 0</v>
      </c>
      <c r="I1760" s="91"/>
      <c r="J1760" s="40" t="str">
        <f t="shared" si="83"/>
        <v>signature obligatoire</v>
      </c>
    </row>
    <row r="1761" spans="1:10" x14ac:dyDescent="0.25">
      <c r="A1761" s="20">
        <f>'Elegio-Electors'!C1761</f>
        <v>0</v>
      </c>
      <c r="B1761" s="20">
        <f>'Elegio-Electors'!B1761</f>
        <v>0</v>
      </c>
      <c r="C1761" s="91">
        <f>IF(Procédure!$C$33=2,'Elegio-Electors'!D1761,Procédure!$C$33)</f>
        <v>0</v>
      </c>
      <c r="D1761" s="20">
        <f>'Elegio-Electors'!E1761</f>
        <v>0</v>
      </c>
      <c r="E1761" s="91" t="str">
        <f>IF(LEFT(RIGHT('Elegio-Electors'!L1761,2),1)="C",'Elegio-Electors'!L1761,IF(LEFT(RIGHT('Elegio-Electors'!M1761,2),1)="C",'Elegio-Electors'!M1761,""))</f>
        <v/>
      </c>
      <c r="F1761" s="91" t="str">
        <f>IF(LEFT(RIGHT('Elegio-Electors'!L1761,2),1)="O",'Elegio-Electors'!L1761,IF(LEFT(RIGHT('Elegio-Electors'!M1761,2),1)="O",'Elegio-Electors'!M1761,""))</f>
        <v/>
      </c>
      <c r="G1761" s="91" t="str">
        <f t="shared" si="81"/>
        <v>expéditeur:</v>
      </c>
      <c r="H1761" s="91" t="str">
        <f t="shared" si="82"/>
        <v>0 0</v>
      </c>
      <c r="I1761" s="91"/>
      <c r="J1761" s="40" t="str">
        <f t="shared" si="83"/>
        <v>signature obligatoire</v>
      </c>
    </row>
    <row r="1762" spans="1:10" x14ac:dyDescent="0.25">
      <c r="A1762" s="20">
        <f>'Elegio-Electors'!C1762</f>
        <v>0</v>
      </c>
      <c r="B1762" s="20">
        <f>'Elegio-Electors'!B1762</f>
        <v>0</v>
      </c>
      <c r="C1762" s="91">
        <f>IF(Procédure!$C$33=2,'Elegio-Electors'!D1762,Procédure!$C$33)</f>
        <v>0</v>
      </c>
      <c r="D1762" s="20">
        <f>'Elegio-Electors'!E1762</f>
        <v>0</v>
      </c>
      <c r="E1762" s="91" t="str">
        <f>IF(LEFT(RIGHT('Elegio-Electors'!L1762,2),1)="C",'Elegio-Electors'!L1762,IF(LEFT(RIGHT('Elegio-Electors'!M1762,2),1)="C",'Elegio-Electors'!M1762,""))</f>
        <v/>
      </c>
      <c r="F1762" s="91" t="str">
        <f>IF(LEFT(RIGHT('Elegio-Electors'!L1762,2),1)="O",'Elegio-Electors'!L1762,IF(LEFT(RIGHT('Elegio-Electors'!M1762,2),1)="O",'Elegio-Electors'!M1762,""))</f>
        <v/>
      </c>
      <c r="G1762" s="91" t="str">
        <f t="shared" si="81"/>
        <v>expéditeur:</v>
      </c>
      <c r="H1762" s="91" t="str">
        <f t="shared" si="82"/>
        <v>0 0</v>
      </c>
      <c r="I1762" s="91"/>
      <c r="J1762" s="40" t="str">
        <f t="shared" si="83"/>
        <v>signature obligatoire</v>
      </c>
    </row>
    <row r="1763" spans="1:10" x14ac:dyDescent="0.25">
      <c r="A1763" s="20">
        <f>'Elegio-Electors'!C1763</f>
        <v>0</v>
      </c>
      <c r="B1763" s="20">
        <f>'Elegio-Electors'!B1763</f>
        <v>0</v>
      </c>
      <c r="C1763" s="91">
        <f>IF(Procédure!$C$33=2,'Elegio-Electors'!D1763,Procédure!$C$33)</f>
        <v>0</v>
      </c>
      <c r="D1763" s="20">
        <f>'Elegio-Electors'!E1763</f>
        <v>0</v>
      </c>
      <c r="E1763" s="91" t="str">
        <f>IF(LEFT(RIGHT('Elegio-Electors'!L1763,2),1)="C",'Elegio-Electors'!L1763,IF(LEFT(RIGHT('Elegio-Electors'!M1763,2),1)="C",'Elegio-Electors'!M1763,""))</f>
        <v/>
      </c>
      <c r="F1763" s="91" t="str">
        <f>IF(LEFT(RIGHT('Elegio-Electors'!L1763,2),1)="O",'Elegio-Electors'!L1763,IF(LEFT(RIGHT('Elegio-Electors'!M1763,2),1)="O",'Elegio-Electors'!M1763,""))</f>
        <v/>
      </c>
      <c r="G1763" s="91" t="str">
        <f t="shared" si="81"/>
        <v>expéditeur:</v>
      </c>
      <c r="H1763" s="91" t="str">
        <f t="shared" si="82"/>
        <v>0 0</v>
      </c>
      <c r="I1763" s="91"/>
      <c r="J1763" s="40" t="str">
        <f t="shared" si="83"/>
        <v>signature obligatoire</v>
      </c>
    </row>
    <row r="1764" spans="1:10" x14ac:dyDescent="0.25">
      <c r="A1764" s="20">
        <f>'Elegio-Electors'!C1764</f>
        <v>0</v>
      </c>
      <c r="B1764" s="20">
        <f>'Elegio-Electors'!B1764</f>
        <v>0</v>
      </c>
      <c r="C1764" s="91">
        <f>IF(Procédure!$C$33=2,'Elegio-Electors'!D1764,Procédure!$C$33)</f>
        <v>0</v>
      </c>
      <c r="D1764" s="20">
        <f>'Elegio-Electors'!E1764</f>
        <v>0</v>
      </c>
      <c r="E1764" s="91" t="str">
        <f>IF(LEFT(RIGHT('Elegio-Electors'!L1764,2),1)="C",'Elegio-Electors'!L1764,IF(LEFT(RIGHT('Elegio-Electors'!M1764,2),1)="C",'Elegio-Electors'!M1764,""))</f>
        <v/>
      </c>
      <c r="F1764" s="91" t="str">
        <f>IF(LEFT(RIGHT('Elegio-Electors'!L1764,2),1)="O",'Elegio-Electors'!L1764,IF(LEFT(RIGHT('Elegio-Electors'!M1764,2),1)="O",'Elegio-Electors'!M1764,""))</f>
        <v/>
      </c>
      <c r="G1764" s="91" t="str">
        <f t="shared" si="81"/>
        <v>expéditeur:</v>
      </c>
      <c r="H1764" s="91" t="str">
        <f t="shared" si="82"/>
        <v>0 0</v>
      </c>
      <c r="I1764" s="91"/>
      <c r="J1764" s="40" t="str">
        <f t="shared" si="83"/>
        <v>signature obligatoire</v>
      </c>
    </row>
    <row r="1765" spans="1:10" x14ac:dyDescent="0.25">
      <c r="A1765" s="20">
        <f>'Elegio-Electors'!C1765</f>
        <v>0</v>
      </c>
      <c r="B1765" s="20">
        <f>'Elegio-Electors'!B1765</f>
        <v>0</v>
      </c>
      <c r="C1765" s="91">
        <f>IF(Procédure!$C$33=2,'Elegio-Electors'!D1765,Procédure!$C$33)</f>
        <v>0</v>
      </c>
      <c r="D1765" s="20">
        <f>'Elegio-Electors'!E1765</f>
        <v>0</v>
      </c>
      <c r="E1765" s="91" t="str">
        <f>IF(LEFT(RIGHT('Elegio-Electors'!L1765,2),1)="C",'Elegio-Electors'!L1765,IF(LEFT(RIGHT('Elegio-Electors'!M1765,2),1)="C",'Elegio-Electors'!M1765,""))</f>
        <v/>
      </c>
      <c r="F1765" s="91" t="str">
        <f>IF(LEFT(RIGHT('Elegio-Electors'!L1765,2),1)="O",'Elegio-Electors'!L1765,IF(LEFT(RIGHT('Elegio-Electors'!M1765,2),1)="O",'Elegio-Electors'!M1765,""))</f>
        <v/>
      </c>
      <c r="G1765" s="91" t="str">
        <f t="shared" si="81"/>
        <v>expéditeur:</v>
      </c>
      <c r="H1765" s="91" t="str">
        <f t="shared" si="82"/>
        <v>0 0</v>
      </c>
      <c r="I1765" s="91"/>
      <c r="J1765" s="40" t="str">
        <f t="shared" si="83"/>
        <v>signature obligatoire</v>
      </c>
    </row>
    <row r="1766" spans="1:10" x14ac:dyDescent="0.25">
      <c r="A1766" s="20">
        <f>'Elegio-Electors'!C1766</f>
        <v>0</v>
      </c>
      <c r="B1766" s="20">
        <f>'Elegio-Electors'!B1766</f>
        <v>0</v>
      </c>
      <c r="C1766" s="91">
        <f>IF(Procédure!$C$33=2,'Elegio-Electors'!D1766,Procédure!$C$33)</f>
        <v>0</v>
      </c>
      <c r="D1766" s="20">
        <f>'Elegio-Electors'!E1766</f>
        <v>0</v>
      </c>
      <c r="E1766" s="91" t="str">
        <f>IF(LEFT(RIGHT('Elegio-Electors'!L1766,2),1)="C",'Elegio-Electors'!L1766,IF(LEFT(RIGHT('Elegio-Electors'!M1766,2),1)="C",'Elegio-Electors'!M1766,""))</f>
        <v/>
      </c>
      <c r="F1766" s="91" t="str">
        <f>IF(LEFT(RIGHT('Elegio-Electors'!L1766,2),1)="O",'Elegio-Electors'!L1766,IF(LEFT(RIGHT('Elegio-Electors'!M1766,2),1)="O",'Elegio-Electors'!M1766,""))</f>
        <v/>
      </c>
      <c r="G1766" s="91" t="str">
        <f t="shared" si="81"/>
        <v>expéditeur:</v>
      </c>
      <c r="H1766" s="91" t="str">
        <f t="shared" si="82"/>
        <v>0 0</v>
      </c>
      <c r="I1766" s="91"/>
      <c r="J1766" s="40" t="str">
        <f t="shared" si="83"/>
        <v>signature obligatoire</v>
      </c>
    </row>
    <row r="1767" spans="1:10" x14ac:dyDescent="0.25">
      <c r="A1767" s="20">
        <f>'Elegio-Electors'!C1767</f>
        <v>0</v>
      </c>
      <c r="B1767" s="20">
        <f>'Elegio-Electors'!B1767</f>
        <v>0</v>
      </c>
      <c r="C1767" s="91">
        <f>IF(Procédure!$C$33=2,'Elegio-Electors'!D1767,Procédure!$C$33)</f>
        <v>0</v>
      </c>
      <c r="D1767" s="20">
        <f>'Elegio-Electors'!E1767</f>
        <v>0</v>
      </c>
      <c r="E1767" s="91" t="str">
        <f>IF(LEFT(RIGHT('Elegio-Electors'!L1767,2),1)="C",'Elegio-Electors'!L1767,IF(LEFT(RIGHT('Elegio-Electors'!M1767,2),1)="C",'Elegio-Electors'!M1767,""))</f>
        <v/>
      </c>
      <c r="F1767" s="91" t="str">
        <f>IF(LEFT(RIGHT('Elegio-Electors'!L1767,2),1)="O",'Elegio-Electors'!L1767,IF(LEFT(RIGHT('Elegio-Electors'!M1767,2),1)="O",'Elegio-Electors'!M1767,""))</f>
        <v/>
      </c>
      <c r="G1767" s="91" t="str">
        <f t="shared" si="81"/>
        <v>expéditeur:</v>
      </c>
      <c r="H1767" s="91" t="str">
        <f t="shared" si="82"/>
        <v>0 0</v>
      </c>
      <c r="I1767" s="91"/>
      <c r="J1767" s="40" t="str">
        <f t="shared" si="83"/>
        <v>signature obligatoire</v>
      </c>
    </row>
    <row r="1768" spans="1:10" x14ac:dyDescent="0.25">
      <c r="A1768" s="20">
        <f>'Elegio-Electors'!C1768</f>
        <v>0</v>
      </c>
      <c r="B1768" s="20">
        <f>'Elegio-Electors'!B1768</f>
        <v>0</v>
      </c>
      <c r="C1768" s="91">
        <f>IF(Procédure!$C$33=2,'Elegio-Electors'!D1768,Procédure!$C$33)</f>
        <v>0</v>
      </c>
      <c r="D1768" s="20">
        <f>'Elegio-Electors'!E1768</f>
        <v>0</v>
      </c>
      <c r="E1768" s="91" t="str">
        <f>IF(LEFT(RIGHT('Elegio-Electors'!L1768,2),1)="C",'Elegio-Electors'!L1768,IF(LEFT(RIGHT('Elegio-Electors'!M1768,2),1)="C",'Elegio-Electors'!M1768,""))</f>
        <v/>
      </c>
      <c r="F1768" s="91" t="str">
        <f>IF(LEFT(RIGHT('Elegio-Electors'!L1768,2),1)="O",'Elegio-Electors'!L1768,IF(LEFT(RIGHT('Elegio-Electors'!M1768,2),1)="O",'Elegio-Electors'!M1768,""))</f>
        <v/>
      </c>
      <c r="G1768" s="91" t="str">
        <f t="shared" si="81"/>
        <v>expéditeur:</v>
      </c>
      <c r="H1768" s="91" t="str">
        <f t="shared" si="82"/>
        <v>0 0</v>
      </c>
      <c r="I1768" s="91"/>
      <c r="J1768" s="40" t="str">
        <f t="shared" si="83"/>
        <v>signature obligatoire</v>
      </c>
    </row>
    <row r="1769" spans="1:10" x14ac:dyDescent="0.25">
      <c r="A1769" s="20">
        <f>'Elegio-Electors'!C1769</f>
        <v>0</v>
      </c>
      <c r="B1769" s="20">
        <f>'Elegio-Electors'!B1769</f>
        <v>0</v>
      </c>
      <c r="C1769" s="91">
        <f>IF(Procédure!$C$33=2,'Elegio-Electors'!D1769,Procédure!$C$33)</f>
        <v>0</v>
      </c>
      <c r="D1769" s="20">
        <f>'Elegio-Electors'!E1769</f>
        <v>0</v>
      </c>
      <c r="E1769" s="91" t="str">
        <f>IF(LEFT(RIGHT('Elegio-Electors'!L1769,2),1)="C",'Elegio-Electors'!L1769,IF(LEFT(RIGHT('Elegio-Electors'!M1769,2),1)="C",'Elegio-Electors'!M1769,""))</f>
        <v/>
      </c>
      <c r="F1769" s="91" t="str">
        <f>IF(LEFT(RIGHT('Elegio-Electors'!L1769,2),1)="O",'Elegio-Electors'!L1769,IF(LEFT(RIGHT('Elegio-Electors'!M1769,2),1)="O",'Elegio-Electors'!M1769,""))</f>
        <v/>
      </c>
      <c r="G1769" s="91" t="str">
        <f t="shared" si="81"/>
        <v>expéditeur:</v>
      </c>
      <c r="H1769" s="91" t="str">
        <f t="shared" si="82"/>
        <v>0 0</v>
      </c>
      <c r="I1769" s="91"/>
      <c r="J1769" s="40" t="str">
        <f t="shared" si="83"/>
        <v>signature obligatoire</v>
      </c>
    </row>
    <row r="1770" spans="1:10" x14ac:dyDescent="0.25">
      <c r="A1770" s="20">
        <f>'Elegio-Electors'!C1770</f>
        <v>0</v>
      </c>
      <c r="B1770" s="20">
        <f>'Elegio-Electors'!B1770</f>
        <v>0</v>
      </c>
      <c r="C1770" s="91">
        <f>IF(Procédure!$C$33=2,'Elegio-Electors'!D1770,Procédure!$C$33)</f>
        <v>0</v>
      </c>
      <c r="D1770" s="20">
        <f>'Elegio-Electors'!E1770</f>
        <v>0</v>
      </c>
      <c r="E1770" s="91" t="str">
        <f>IF(LEFT(RIGHT('Elegio-Electors'!L1770,2),1)="C",'Elegio-Electors'!L1770,IF(LEFT(RIGHT('Elegio-Electors'!M1770,2),1)="C",'Elegio-Electors'!M1770,""))</f>
        <v/>
      </c>
      <c r="F1770" s="91" t="str">
        <f>IF(LEFT(RIGHT('Elegio-Electors'!L1770,2),1)="O",'Elegio-Electors'!L1770,IF(LEFT(RIGHT('Elegio-Electors'!M1770,2),1)="O",'Elegio-Electors'!M1770,""))</f>
        <v/>
      </c>
      <c r="G1770" s="91" t="str">
        <f t="shared" si="81"/>
        <v>expéditeur:</v>
      </c>
      <c r="H1770" s="91" t="str">
        <f t="shared" si="82"/>
        <v>0 0</v>
      </c>
      <c r="I1770" s="91"/>
      <c r="J1770" s="40" t="str">
        <f t="shared" si="83"/>
        <v>signature obligatoire</v>
      </c>
    </row>
    <row r="1771" spans="1:10" x14ac:dyDescent="0.25">
      <c r="A1771" s="20">
        <f>'Elegio-Electors'!C1771</f>
        <v>0</v>
      </c>
      <c r="B1771" s="20">
        <f>'Elegio-Electors'!B1771</f>
        <v>0</v>
      </c>
      <c r="C1771" s="91">
        <f>IF(Procédure!$C$33=2,'Elegio-Electors'!D1771,Procédure!$C$33)</f>
        <v>0</v>
      </c>
      <c r="D1771" s="20">
        <f>'Elegio-Electors'!E1771</f>
        <v>0</v>
      </c>
      <c r="E1771" s="91" t="str">
        <f>IF(LEFT(RIGHT('Elegio-Electors'!L1771,2),1)="C",'Elegio-Electors'!L1771,IF(LEFT(RIGHT('Elegio-Electors'!M1771,2),1)="C",'Elegio-Electors'!M1771,""))</f>
        <v/>
      </c>
      <c r="F1771" s="91" t="str">
        <f>IF(LEFT(RIGHT('Elegio-Electors'!L1771,2),1)="O",'Elegio-Electors'!L1771,IF(LEFT(RIGHT('Elegio-Electors'!M1771,2),1)="O",'Elegio-Electors'!M1771,""))</f>
        <v/>
      </c>
      <c r="G1771" s="91" t="str">
        <f t="shared" si="81"/>
        <v>expéditeur:</v>
      </c>
      <c r="H1771" s="91" t="str">
        <f t="shared" si="82"/>
        <v>0 0</v>
      </c>
      <c r="I1771" s="91"/>
      <c r="J1771" s="40" t="str">
        <f t="shared" si="83"/>
        <v>signature obligatoire</v>
      </c>
    </row>
    <row r="1772" spans="1:10" x14ac:dyDescent="0.25">
      <c r="A1772" s="20">
        <f>'Elegio-Electors'!C1772</f>
        <v>0</v>
      </c>
      <c r="B1772" s="20">
        <f>'Elegio-Electors'!B1772</f>
        <v>0</v>
      </c>
      <c r="C1772" s="91">
        <f>IF(Procédure!$C$33=2,'Elegio-Electors'!D1772,Procédure!$C$33)</f>
        <v>0</v>
      </c>
      <c r="D1772" s="20">
        <f>'Elegio-Electors'!E1772</f>
        <v>0</v>
      </c>
      <c r="E1772" s="91" t="str">
        <f>IF(LEFT(RIGHT('Elegio-Electors'!L1772,2),1)="C",'Elegio-Electors'!L1772,IF(LEFT(RIGHT('Elegio-Electors'!M1772,2),1)="C",'Elegio-Electors'!M1772,""))</f>
        <v/>
      </c>
      <c r="F1772" s="91" t="str">
        <f>IF(LEFT(RIGHT('Elegio-Electors'!L1772,2),1)="O",'Elegio-Electors'!L1772,IF(LEFT(RIGHT('Elegio-Electors'!M1772,2),1)="O",'Elegio-Electors'!M1772,""))</f>
        <v/>
      </c>
      <c r="G1772" s="91" t="str">
        <f t="shared" si="81"/>
        <v>expéditeur:</v>
      </c>
      <c r="H1772" s="91" t="str">
        <f t="shared" si="82"/>
        <v>0 0</v>
      </c>
      <c r="I1772" s="91"/>
      <c r="J1772" s="40" t="str">
        <f t="shared" si="83"/>
        <v>signature obligatoire</v>
      </c>
    </row>
    <row r="1773" spans="1:10" x14ac:dyDescent="0.25">
      <c r="A1773" s="20">
        <f>'Elegio-Electors'!C1773</f>
        <v>0</v>
      </c>
      <c r="B1773" s="20">
        <f>'Elegio-Electors'!B1773</f>
        <v>0</v>
      </c>
      <c r="C1773" s="91">
        <f>IF(Procédure!$C$33=2,'Elegio-Electors'!D1773,Procédure!$C$33)</f>
        <v>0</v>
      </c>
      <c r="D1773" s="20">
        <f>'Elegio-Electors'!E1773</f>
        <v>0</v>
      </c>
      <c r="E1773" s="91" t="str">
        <f>IF(LEFT(RIGHT('Elegio-Electors'!L1773,2),1)="C",'Elegio-Electors'!L1773,IF(LEFT(RIGHT('Elegio-Electors'!M1773,2),1)="C",'Elegio-Electors'!M1773,""))</f>
        <v/>
      </c>
      <c r="F1773" s="91" t="str">
        <f>IF(LEFT(RIGHT('Elegio-Electors'!L1773,2),1)="O",'Elegio-Electors'!L1773,IF(LEFT(RIGHT('Elegio-Electors'!M1773,2),1)="O",'Elegio-Electors'!M1773,""))</f>
        <v/>
      </c>
      <c r="G1773" s="91" t="str">
        <f t="shared" si="81"/>
        <v>expéditeur:</v>
      </c>
      <c r="H1773" s="91" t="str">
        <f t="shared" si="82"/>
        <v>0 0</v>
      </c>
      <c r="I1773" s="91"/>
      <c r="J1773" s="40" t="str">
        <f t="shared" si="83"/>
        <v>signature obligatoire</v>
      </c>
    </row>
    <row r="1774" spans="1:10" x14ac:dyDescent="0.25">
      <c r="A1774" s="20">
        <f>'Elegio-Electors'!C1774</f>
        <v>0</v>
      </c>
      <c r="B1774" s="20">
        <f>'Elegio-Electors'!B1774</f>
        <v>0</v>
      </c>
      <c r="C1774" s="91">
        <f>IF(Procédure!$C$33=2,'Elegio-Electors'!D1774,Procédure!$C$33)</f>
        <v>0</v>
      </c>
      <c r="D1774" s="20">
        <f>'Elegio-Electors'!E1774</f>
        <v>0</v>
      </c>
      <c r="E1774" s="91" t="str">
        <f>IF(LEFT(RIGHT('Elegio-Electors'!L1774,2),1)="C",'Elegio-Electors'!L1774,IF(LEFT(RIGHT('Elegio-Electors'!M1774,2),1)="C",'Elegio-Electors'!M1774,""))</f>
        <v/>
      </c>
      <c r="F1774" s="91" t="str">
        <f>IF(LEFT(RIGHT('Elegio-Electors'!L1774,2),1)="O",'Elegio-Electors'!L1774,IF(LEFT(RIGHT('Elegio-Electors'!M1774,2),1)="O",'Elegio-Electors'!M1774,""))</f>
        <v/>
      </c>
      <c r="G1774" s="91" t="str">
        <f t="shared" si="81"/>
        <v>expéditeur:</v>
      </c>
      <c r="H1774" s="91" t="str">
        <f t="shared" si="82"/>
        <v>0 0</v>
      </c>
      <c r="I1774" s="91"/>
      <c r="J1774" s="40" t="str">
        <f t="shared" si="83"/>
        <v>signature obligatoire</v>
      </c>
    </row>
    <row r="1775" spans="1:10" x14ac:dyDescent="0.25">
      <c r="A1775" s="20">
        <f>'Elegio-Electors'!C1775</f>
        <v>0</v>
      </c>
      <c r="B1775" s="20">
        <f>'Elegio-Electors'!B1775</f>
        <v>0</v>
      </c>
      <c r="C1775" s="91">
        <f>IF(Procédure!$C$33=2,'Elegio-Electors'!D1775,Procédure!$C$33)</f>
        <v>0</v>
      </c>
      <c r="D1775" s="20">
        <f>'Elegio-Electors'!E1775</f>
        <v>0</v>
      </c>
      <c r="E1775" s="91" t="str">
        <f>IF(LEFT(RIGHT('Elegio-Electors'!L1775,2),1)="C",'Elegio-Electors'!L1775,IF(LEFT(RIGHT('Elegio-Electors'!M1775,2),1)="C",'Elegio-Electors'!M1775,""))</f>
        <v/>
      </c>
      <c r="F1775" s="91" t="str">
        <f>IF(LEFT(RIGHT('Elegio-Electors'!L1775,2),1)="O",'Elegio-Electors'!L1775,IF(LEFT(RIGHT('Elegio-Electors'!M1775,2),1)="O",'Elegio-Electors'!M1775,""))</f>
        <v/>
      </c>
      <c r="G1775" s="91" t="str">
        <f t="shared" si="81"/>
        <v>expéditeur:</v>
      </c>
      <c r="H1775" s="91" t="str">
        <f t="shared" si="82"/>
        <v>0 0</v>
      </c>
      <c r="I1775" s="91"/>
      <c r="J1775" s="40" t="str">
        <f t="shared" si="83"/>
        <v>signature obligatoire</v>
      </c>
    </row>
    <row r="1776" spans="1:10" x14ac:dyDescent="0.25">
      <c r="A1776" s="20">
        <f>'Elegio-Electors'!C1776</f>
        <v>0</v>
      </c>
      <c r="B1776" s="20">
        <f>'Elegio-Electors'!B1776</f>
        <v>0</v>
      </c>
      <c r="C1776" s="91">
        <f>IF(Procédure!$C$33=2,'Elegio-Electors'!D1776,Procédure!$C$33)</f>
        <v>0</v>
      </c>
      <c r="D1776" s="20">
        <f>'Elegio-Electors'!E1776</f>
        <v>0</v>
      </c>
      <c r="E1776" s="91" t="str">
        <f>IF(LEFT(RIGHT('Elegio-Electors'!L1776,2),1)="C",'Elegio-Electors'!L1776,IF(LEFT(RIGHT('Elegio-Electors'!M1776,2),1)="C",'Elegio-Electors'!M1776,""))</f>
        <v/>
      </c>
      <c r="F1776" s="91" t="str">
        <f>IF(LEFT(RIGHT('Elegio-Electors'!L1776,2),1)="O",'Elegio-Electors'!L1776,IF(LEFT(RIGHT('Elegio-Electors'!M1776,2),1)="O",'Elegio-Electors'!M1776,""))</f>
        <v/>
      </c>
      <c r="G1776" s="91" t="str">
        <f t="shared" si="81"/>
        <v>expéditeur:</v>
      </c>
      <c r="H1776" s="91" t="str">
        <f t="shared" si="82"/>
        <v>0 0</v>
      </c>
      <c r="I1776" s="91"/>
      <c r="J1776" s="40" t="str">
        <f t="shared" si="83"/>
        <v>signature obligatoire</v>
      </c>
    </row>
    <row r="1777" spans="1:10" x14ac:dyDescent="0.25">
      <c r="A1777" s="20">
        <f>'Elegio-Electors'!C1777</f>
        <v>0</v>
      </c>
      <c r="B1777" s="20">
        <f>'Elegio-Electors'!B1777</f>
        <v>0</v>
      </c>
      <c r="C1777" s="91">
        <f>IF(Procédure!$C$33=2,'Elegio-Electors'!D1777,Procédure!$C$33)</f>
        <v>0</v>
      </c>
      <c r="D1777" s="20">
        <f>'Elegio-Electors'!E1777</f>
        <v>0</v>
      </c>
      <c r="E1777" s="91" t="str">
        <f>IF(LEFT(RIGHT('Elegio-Electors'!L1777,2),1)="C",'Elegio-Electors'!L1777,IF(LEFT(RIGHT('Elegio-Electors'!M1777,2),1)="C",'Elegio-Electors'!M1777,""))</f>
        <v/>
      </c>
      <c r="F1777" s="91" t="str">
        <f>IF(LEFT(RIGHT('Elegio-Electors'!L1777,2),1)="O",'Elegio-Electors'!L1777,IF(LEFT(RIGHT('Elegio-Electors'!M1777,2),1)="O",'Elegio-Electors'!M1777,""))</f>
        <v/>
      </c>
      <c r="G1777" s="91" t="str">
        <f t="shared" si="81"/>
        <v>expéditeur:</v>
      </c>
      <c r="H1777" s="91" t="str">
        <f t="shared" si="82"/>
        <v>0 0</v>
      </c>
      <c r="I1777" s="91"/>
      <c r="J1777" s="40" t="str">
        <f t="shared" si="83"/>
        <v>signature obligatoire</v>
      </c>
    </row>
    <row r="1778" spans="1:10" x14ac:dyDescent="0.25">
      <c r="A1778" s="20">
        <f>'Elegio-Electors'!C1778</f>
        <v>0</v>
      </c>
      <c r="B1778" s="20">
        <f>'Elegio-Electors'!B1778</f>
        <v>0</v>
      </c>
      <c r="C1778" s="91">
        <f>IF(Procédure!$C$33=2,'Elegio-Electors'!D1778,Procédure!$C$33)</f>
        <v>0</v>
      </c>
      <c r="D1778" s="20">
        <f>'Elegio-Electors'!E1778</f>
        <v>0</v>
      </c>
      <c r="E1778" s="91" t="str">
        <f>IF(LEFT(RIGHT('Elegio-Electors'!L1778,2),1)="C",'Elegio-Electors'!L1778,IF(LEFT(RIGHT('Elegio-Electors'!M1778,2),1)="C",'Elegio-Electors'!M1778,""))</f>
        <v/>
      </c>
      <c r="F1778" s="91" t="str">
        <f>IF(LEFT(RIGHT('Elegio-Electors'!L1778,2),1)="O",'Elegio-Electors'!L1778,IF(LEFT(RIGHT('Elegio-Electors'!M1778,2),1)="O",'Elegio-Electors'!M1778,""))</f>
        <v/>
      </c>
      <c r="G1778" s="91" t="str">
        <f t="shared" si="81"/>
        <v>expéditeur:</v>
      </c>
      <c r="H1778" s="91" t="str">
        <f t="shared" si="82"/>
        <v>0 0</v>
      </c>
      <c r="I1778" s="91"/>
      <c r="J1778" s="40" t="str">
        <f t="shared" si="83"/>
        <v>signature obligatoire</v>
      </c>
    </row>
    <row r="1779" spans="1:10" x14ac:dyDescent="0.25">
      <c r="A1779" s="20">
        <f>'Elegio-Electors'!C1779</f>
        <v>0</v>
      </c>
      <c r="B1779" s="20">
        <f>'Elegio-Electors'!B1779</f>
        <v>0</v>
      </c>
      <c r="C1779" s="91">
        <f>IF(Procédure!$C$33=2,'Elegio-Electors'!D1779,Procédure!$C$33)</f>
        <v>0</v>
      </c>
      <c r="D1779" s="20">
        <f>'Elegio-Electors'!E1779</f>
        <v>0</v>
      </c>
      <c r="E1779" s="91" t="str">
        <f>IF(LEFT(RIGHT('Elegio-Electors'!L1779,2),1)="C",'Elegio-Electors'!L1779,IF(LEFT(RIGHT('Elegio-Electors'!M1779,2),1)="C",'Elegio-Electors'!M1779,""))</f>
        <v/>
      </c>
      <c r="F1779" s="91" t="str">
        <f>IF(LEFT(RIGHT('Elegio-Electors'!L1779,2),1)="O",'Elegio-Electors'!L1779,IF(LEFT(RIGHT('Elegio-Electors'!M1779,2),1)="O",'Elegio-Electors'!M1779,""))</f>
        <v/>
      </c>
      <c r="G1779" s="91" t="str">
        <f t="shared" si="81"/>
        <v>expéditeur:</v>
      </c>
      <c r="H1779" s="91" t="str">
        <f t="shared" si="82"/>
        <v>0 0</v>
      </c>
      <c r="I1779" s="91"/>
      <c r="J1779" s="40" t="str">
        <f t="shared" si="83"/>
        <v>signature obligatoire</v>
      </c>
    </row>
    <row r="1780" spans="1:10" x14ac:dyDescent="0.25">
      <c r="A1780" s="20">
        <f>'Elegio-Electors'!C1780</f>
        <v>0</v>
      </c>
      <c r="B1780" s="20">
        <f>'Elegio-Electors'!B1780</f>
        <v>0</v>
      </c>
      <c r="C1780" s="91">
        <f>IF(Procédure!$C$33=2,'Elegio-Electors'!D1780,Procédure!$C$33)</f>
        <v>0</v>
      </c>
      <c r="D1780" s="20">
        <f>'Elegio-Electors'!E1780</f>
        <v>0</v>
      </c>
      <c r="E1780" s="91" t="str">
        <f>IF(LEFT(RIGHT('Elegio-Electors'!L1780,2),1)="C",'Elegio-Electors'!L1780,IF(LEFT(RIGHT('Elegio-Electors'!M1780,2),1)="C",'Elegio-Electors'!M1780,""))</f>
        <v/>
      </c>
      <c r="F1780" s="91" t="str">
        <f>IF(LEFT(RIGHT('Elegio-Electors'!L1780,2),1)="O",'Elegio-Electors'!L1780,IF(LEFT(RIGHT('Elegio-Electors'!M1780,2),1)="O",'Elegio-Electors'!M1780,""))</f>
        <v/>
      </c>
      <c r="G1780" s="91" t="str">
        <f t="shared" si="81"/>
        <v>expéditeur:</v>
      </c>
      <c r="H1780" s="91" t="str">
        <f t="shared" si="82"/>
        <v>0 0</v>
      </c>
      <c r="I1780" s="91"/>
      <c r="J1780" s="40" t="str">
        <f t="shared" si="83"/>
        <v>signature obligatoire</v>
      </c>
    </row>
    <row r="1781" spans="1:10" x14ac:dyDescent="0.25">
      <c r="A1781" s="20">
        <f>'Elegio-Electors'!C1781</f>
        <v>0</v>
      </c>
      <c r="B1781" s="20">
        <f>'Elegio-Electors'!B1781</f>
        <v>0</v>
      </c>
      <c r="C1781" s="91">
        <f>IF(Procédure!$C$33=2,'Elegio-Electors'!D1781,Procédure!$C$33)</f>
        <v>0</v>
      </c>
      <c r="D1781" s="20">
        <f>'Elegio-Electors'!E1781</f>
        <v>0</v>
      </c>
      <c r="E1781" s="91" t="str">
        <f>IF(LEFT(RIGHT('Elegio-Electors'!L1781,2),1)="C",'Elegio-Electors'!L1781,IF(LEFT(RIGHT('Elegio-Electors'!M1781,2),1)="C",'Elegio-Electors'!M1781,""))</f>
        <v/>
      </c>
      <c r="F1781" s="91" t="str">
        <f>IF(LEFT(RIGHT('Elegio-Electors'!L1781,2),1)="O",'Elegio-Electors'!L1781,IF(LEFT(RIGHT('Elegio-Electors'!M1781,2),1)="O",'Elegio-Electors'!M1781,""))</f>
        <v/>
      </c>
      <c r="G1781" s="91" t="str">
        <f t="shared" si="81"/>
        <v>expéditeur:</v>
      </c>
      <c r="H1781" s="91" t="str">
        <f t="shared" si="82"/>
        <v>0 0</v>
      </c>
      <c r="I1781" s="91"/>
      <c r="J1781" s="40" t="str">
        <f t="shared" si="83"/>
        <v>signature obligatoire</v>
      </c>
    </row>
    <row r="1782" spans="1:10" x14ac:dyDescent="0.25">
      <c r="A1782" s="20">
        <f>'Elegio-Electors'!C1782</f>
        <v>0</v>
      </c>
      <c r="B1782" s="20">
        <f>'Elegio-Electors'!B1782</f>
        <v>0</v>
      </c>
      <c r="C1782" s="91">
        <f>IF(Procédure!$C$33=2,'Elegio-Electors'!D1782,Procédure!$C$33)</f>
        <v>0</v>
      </c>
      <c r="D1782" s="20">
        <f>'Elegio-Electors'!E1782</f>
        <v>0</v>
      </c>
      <c r="E1782" s="91" t="str">
        <f>IF(LEFT(RIGHT('Elegio-Electors'!L1782,2),1)="C",'Elegio-Electors'!L1782,IF(LEFT(RIGHT('Elegio-Electors'!M1782,2),1)="C",'Elegio-Electors'!M1782,""))</f>
        <v/>
      </c>
      <c r="F1782" s="91" t="str">
        <f>IF(LEFT(RIGHT('Elegio-Electors'!L1782,2),1)="O",'Elegio-Electors'!L1782,IF(LEFT(RIGHT('Elegio-Electors'!M1782,2),1)="O",'Elegio-Electors'!M1782,""))</f>
        <v/>
      </c>
      <c r="G1782" s="91" t="str">
        <f t="shared" si="81"/>
        <v>expéditeur:</v>
      </c>
      <c r="H1782" s="91" t="str">
        <f t="shared" si="82"/>
        <v>0 0</v>
      </c>
      <c r="I1782" s="91"/>
      <c r="J1782" s="40" t="str">
        <f t="shared" si="83"/>
        <v>signature obligatoire</v>
      </c>
    </row>
    <row r="1783" spans="1:10" x14ac:dyDescent="0.25">
      <c r="A1783" s="20">
        <f>'Elegio-Electors'!C1783</f>
        <v>0</v>
      </c>
      <c r="B1783" s="20">
        <f>'Elegio-Electors'!B1783</f>
        <v>0</v>
      </c>
      <c r="C1783" s="91">
        <f>IF(Procédure!$C$33=2,'Elegio-Electors'!D1783,Procédure!$C$33)</f>
        <v>0</v>
      </c>
      <c r="D1783" s="20">
        <f>'Elegio-Electors'!E1783</f>
        <v>0</v>
      </c>
      <c r="E1783" s="91" t="str">
        <f>IF(LEFT(RIGHT('Elegio-Electors'!L1783,2),1)="C",'Elegio-Electors'!L1783,IF(LEFT(RIGHT('Elegio-Electors'!M1783,2),1)="C",'Elegio-Electors'!M1783,""))</f>
        <v/>
      </c>
      <c r="F1783" s="91" t="str">
        <f>IF(LEFT(RIGHT('Elegio-Electors'!L1783,2),1)="O",'Elegio-Electors'!L1783,IF(LEFT(RIGHT('Elegio-Electors'!M1783,2),1)="O",'Elegio-Electors'!M1783,""))</f>
        <v/>
      </c>
      <c r="G1783" s="91" t="str">
        <f t="shared" si="81"/>
        <v>expéditeur:</v>
      </c>
      <c r="H1783" s="91" t="str">
        <f t="shared" si="82"/>
        <v>0 0</v>
      </c>
      <c r="I1783" s="91"/>
      <c r="J1783" s="40" t="str">
        <f t="shared" si="83"/>
        <v>signature obligatoire</v>
      </c>
    </row>
    <row r="1784" spans="1:10" x14ac:dyDescent="0.25">
      <c r="A1784" s="20">
        <f>'Elegio-Electors'!C1784</f>
        <v>0</v>
      </c>
      <c r="B1784" s="20">
        <f>'Elegio-Electors'!B1784</f>
        <v>0</v>
      </c>
      <c r="C1784" s="91">
        <f>IF(Procédure!$C$33=2,'Elegio-Electors'!D1784,Procédure!$C$33)</f>
        <v>0</v>
      </c>
      <c r="D1784" s="20">
        <f>'Elegio-Electors'!E1784</f>
        <v>0</v>
      </c>
      <c r="E1784" s="91" t="str">
        <f>IF(LEFT(RIGHT('Elegio-Electors'!L1784,2),1)="C",'Elegio-Electors'!L1784,IF(LEFT(RIGHT('Elegio-Electors'!M1784,2),1)="C",'Elegio-Electors'!M1784,""))</f>
        <v/>
      </c>
      <c r="F1784" s="91" t="str">
        <f>IF(LEFT(RIGHT('Elegio-Electors'!L1784,2),1)="O",'Elegio-Electors'!L1784,IF(LEFT(RIGHT('Elegio-Electors'!M1784,2),1)="O",'Elegio-Electors'!M1784,""))</f>
        <v/>
      </c>
      <c r="G1784" s="91" t="str">
        <f t="shared" si="81"/>
        <v>expéditeur:</v>
      </c>
      <c r="H1784" s="91" t="str">
        <f t="shared" si="82"/>
        <v>0 0</v>
      </c>
      <c r="I1784" s="91"/>
      <c r="J1784" s="40" t="str">
        <f t="shared" si="83"/>
        <v>signature obligatoire</v>
      </c>
    </row>
    <row r="1785" spans="1:10" x14ac:dyDescent="0.25">
      <c r="A1785" s="20">
        <f>'Elegio-Electors'!C1785</f>
        <v>0</v>
      </c>
      <c r="B1785" s="20">
        <f>'Elegio-Electors'!B1785</f>
        <v>0</v>
      </c>
      <c r="C1785" s="91">
        <f>IF(Procédure!$C$33=2,'Elegio-Electors'!D1785,Procédure!$C$33)</f>
        <v>0</v>
      </c>
      <c r="D1785" s="20">
        <f>'Elegio-Electors'!E1785</f>
        <v>0</v>
      </c>
      <c r="E1785" s="91" t="str">
        <f>IF(LEFT(RIGHT('Elegio-Electors'!L1785,2),1)="C",'Elegio-Electors'!L1785,IF(LEFT(RIGHT('Elegio-Electors'!M1785,2),1)="C",'Elegio-Electors'!M1785,""))</f>
        <v/>
      </c>
      <c r="F1785" s="91" t="str">
        <f>IF(LEFT(RIGHT('Elegio-Electors'!L1785,2),1)="O",'Elegio-Electors'!L1785,IF(LEFT(RIGHT('Elegio-Electors'!M1785,2),1)="O",'Elegio-Electors'!M1785,""))</f>
        <v/>
      </c>
      <c r="G1785" s="91" t="str">
        <f t="shared" si="81"/>
        <v>expéditeur:</v>
      </c>
      <c r="H1785" s="91" t="str">
        <f t="shared" si="82"/>
        <v>0 0</v>
      </c>
      <c r="I1785" s="91"/>
      <c r="J1785" s="40" t="str">
        <f t="shared" si="83"/>
        <v>signature obligatoire</v>
      </c>
    </row>
    <row r="1786" spans="1:10" x14ac:dyDescent="0.25">
      <c r="A1786" s="20">
        <f>'Elegio-Electors'!C1786</f>
        <v>0</v>
      </c>
      <c r="B1786" s="20">
        <f>'Elegio-Electors'!B1786</f>
        <v>0</v>
      </c>
      <c r="C1786" s="91">
        <f>IF(Procédure!$C$33=2,'Elegio-Electors'!D1786,Procédure!$C$33)</f>
        <v>0</v>
      </c>
      <c r="D1786" s="20">
        <f>'Elegio-Electors'!E1786</f>
        <v>0</v>
      </c>
      <c r="E1786" s="91" t="str">
        <f>IF(LEFT(RIGHT('Elegio-Electors'!L1786,2),1)="C",'Elegio-Electors'!L1786,IF(LEFT(RIGHT('Elegio-Electors'!M1786,2),1)="C",'Elegio-Electors'!M1786,""))</f>
        <v/>
      </c>
      <c r="F1786" s="91" t="str">
        <f>IF(LEFT(RIGHT('Elegio-Electors'!L1786,2),1)="O",'Elegio-Electors'!L1786,IF(LEFT(RIGHT('Elegio-Electors'!M1786,2),1)="O",'Elegio-Electors'!M1786,""))</f>
        <v/>
      </c>
      <c r="G1786" s="91" t="str">
        <f t="shared" si="81"/>
        <v>expéditeur:</v>
      </c>
      <c r="H1786" s="91" t="str">
        <f t="shared" si="82"/>
        <v>0 0</v>
      </c>
      <c r="I1786" s="91"/>
      <c r="J1786" s="40" t="str">
        <f t="shared" si="83"/>
        <v>signature obligatoire</v>
      </c>
    </row>
    <row r="1787" spans="1:10" x14ac:dyDescent="0.25">
      <c r="A1787" s="20">
        <f>'Elegio-Electors'!C1787</f>
        <v>0</v>
      </c>
      <c r="B1787" s="20">
        <f>'Elegio-Electors'!B1787</f>
        <v>0</v>
      </c>
      <c r="C1787" s="91">
        <f>IF(Procédure!$C$33=2,'Elegio-Electors'!D1787,Procédure!$C$33)</f>
        <v>0</v>
      </c>
      <c r="D1787" s="20">
        <f>'Elegio-Electors'!E1787</f>
        <v>0</v>
      </c>
      <c r="E1787" s="91" t="str">
        <f>IF(LEFT(RIGHT('Elegio-Electors'!L1787,2),1)="C",'Elegio-Electors'!L1787,IF(LEFT(RIGHT('Elegio-Electors'!M1787,2),1)="C",'Elegio-Electors'!M1787,""))</f>
        <v/>
      </c>
      <c r="F1787" s="91" t="str">
        <f>IF(LEFT(RIGHT('Elegio-Electors'!L1787,2),1)="O",'Elegio-Electors'!L1787,IF(LEFT(RIGHT('Elegio-Electors'!M1787,2),1)="O",'Elegio-Electors'!M1787,""))</f>
        <v/>
      </c>
      <c r="G1787" s="91" t="str">
        <f t="shared" si="81"/>
        <v>expéditeur:</v>
      </c>
      <c r="H1787" s="91" t="str">
        <f t="shared" si="82"/>
        <v>0 0</v>
      </c>
      <c r="I1787" s="91"/>
      <c r="J1787" s="40" t="str">
        <f t="shared" si="83"/>
        <v>signature obligatoire</v>
      </c>
    </row>
    <row r="1788" spans="1:10" x14ac:dyDescent="0.25">
      <c r="A1788" s="20">
        <f>'Elegio-Electors'!C1788</f>
        <v>0</v>
      </c>
      <c r="B1788" s="20">
        <f>'Elegio-Electors'!B1788</f>
        <v>0</v>
      </c>
      <c r="C1788" s="91">
        <f>IF(Procédure!$C$33=2,'Elegio-Electors'!D1788,Procédure!$C$33)</f>
        <v>0</v>
      </c>
      <c r="D1788" s="20">
        <f>'Elegio-Electors'!E1788</f>
        <v>0</v>
      </c>
      <c r="E1788" s="91" t="str">
        <f>IF(LEFT(RIGHT('Elegio-Electors'!L1788,2),1)="C",'Elegio-Electors'!L1788,IF(LEFT(RIGHT('Elegio-Electors'!M1788,2),1)="C",'Elegio-Electors'!M1788,""))</f>
        <v/>
      </c>
      <c r="F1788" s="91" t="str">
        <f>IF(LEFT(RIGHT('Elegio-Electors'!L1788,2),1)="O",'Elegio-Electors'!L1788,IF(LEFT(RIGHT('Elegio-Electors'!M1788,2),1)="O",'Elegio-Electors'!M1788,""))</f>
        <v/>
      </c>
      <c r="G1788" s="91" t="str">
        <f t="shared" si="81"/>
        <v>expéditeur:</v>
      </c>
      <c r="H1788" s="91" t="str">
        <f t="shared" si="82"/>
        <v>0 0</v>
      </c>
      <c r="I1788" s="91"/>
      <c r="J1788" s="40" t="str">
        <f t="shared" si="83"/>
        <v>signature obligatoire</v>
      </c>
    </row>
    <row r="1789" spans="1:10" x14ac:dyDescent="0.25">
      <c r="A1789" s="20">
        <f>'Elegio-Electors'!C1789</f>
        <v>0</v>
      </c>
      <c r="B1789" s="20">
        <f>'Elegio-Electors'!B1789</f>
        <v>0</v>
      </c>
      <c r="C1789" s="91">
        <f>IF(Procédure!$C$33=2,'Elegio-Electors'!D1789,Procédure!$C$33)</f>
        <v>0</v>
      </c>
      <c r="D1789" s="20">
        <f>'Elegio-Electors'!E1789</f>
        <v>0</v>
      </c>
      <c r="E1789" s="91" t="str">
        <f>IF(LEFT(RIGHT('Elegio-Electors'!L1789,2),1)="C",'Elegio-Electors'!L1789,IF(LEFT(RIGHT('Elegio-Electors'!M1789,2),1)="C",'Elegio-Electors'!M1789,""))</f>
        <v/>
      </c>
      <c r="F1789" s="91" t="str">
        <f>IF(LEFT(RIGHT('Elegio-Electors'!L1789,2),1)="O",'Elegio-Electors'!L1789,IF(LEFT(RIGHT('Elegio-Electors'!M1789,2),1)="O",'Elegio-Electors'!M1789,""))</f>
        <v/>
      </c>
      <c r="G1789" s="91" t="str">
        <f t="shared" si="81"/>
        <v>expéditeur:</v>
      </c>
      <c r="H1789" s="91" t="str">
        <f t="shared" si="82"/>
        <v>0 0</v>
      </c>
      <c r="I1789" s="91"/>
      <c r="J1789" s="40" t="str">
        <f t="shared" si="83"/>
        <v>signature obligatoire</v>
      </c>
    </row>
    <row r="1790" spans="1:10" x14ac:dyDescent="0.25">
      <c r="A1790" s="20">
        <f>'Elegio-Electors'!C1790</f>
        <v>0</v>
      </c>
      <c r="B1790" s="20">
        <f>'Elegio-Electors'!B1790</f>
        <v>0</v>
      </c>
      <c r="C1790" s="91">
        <f>IF(Procédure!$C$33=2,'Elegio-Electors'!D1790,Procédure!$C$33)</f>
        <v>0</v>
      </c>
      <c r="D1790" s="20">
        <f>'Elegio-Electors'!E1790</f>
        <v>0</v>
      </c>
      <c r="E1790" s="91" t="str">
        <f>IF(LEFT(RIGHT('Elegio-Electors'!L1790,2),1)="C",'Elegio-Electors'!L1790,IF(LEFT(RIGHT('Elegio-Electors'!M1790,2),1)="C",'Elegio-Electors'!M1790,""))</f>
        <v/>
      </c>
      <c r="F1790" s="91" t="str">
        <f>IF(LEFT(RIGHT('Elegio-Electors'!L1790,2),1)="O",'Elegio-Electors'!L1790,IF(LEFT(RIGHT('Elegio-Electors'!M1790,2),1)="O",'Elegio-Electors'!M1790,""))</f>
        <v/>
      </c>
      <c r="G1790" s="91" t="str">
        <f t="shared" si="81"/>
        <v>expéditeur:</v>
      </c>
      <c r="H1790" s="91" t="str">
        <f t="shared" si="82"/>
        <v>0 0</v>
      </c>
      <c r="I1790" s="91"/>
      <c r="J1790" s="40" t="str">
        <f t="shared" si="83"/>
        <v>signature obligatoire</v>
      </c>
    </row>
    <row r="1791" spans="1:10" x14ac:dyDescent="0.25">
      <c r="A1791" s="20">
        <f>'Elegio-Electors'!C1791</f>
        <v>0</v>
      </c>
      <c r="B1791" s="20">
        <f>'Elegio-Electors'!B1791</f>
        <v>0</v>
      </c>
      <c r="C1791" s="91">
        <f>IF(Procédure!$C$33=2,'Elegio-Electors'!D1791,Procédure!$C$33)</f>
        <v>0</v>
      </c>
      <c r="D1791" s="20">
        <f>'Elegio-Electors'!E1791</f>
        <v>0</v>
      </c>
      <c r="E1791" s="91" t="str">
        <f>IF(LEFT(RIGHT('Elegio-Electors'!L1791,2),1)="C",'Elegio-Electors'!L1791,IF(LEFT(RIGHT('Elegio-Electors'!M1791,2),1)="C",'Elegio-Electors'!M1791,""))</f>
        <v/>
      </c>
      <c r="F1791" s="91" t="str">
        <f>IF(LEFT(RIGHT('Elegio-Electors'!L1791,2),1)="O",'Elegio-Electors'!L1791,IF(LEFT(RIGHT('Elegio-Electors'!M1791,2),1)="O",'Elegio-Electors'!M1791,""))</f>
        <v/>
      </c>
      <c r="G1791" s="91" t="str">
        <f t="shared" si="81"/>
        <v>expéditeur:</v>
      </c>
      <c r="H1791" s="91" t="str">
        <f t="shared" si="82"/>
        <v>0 0</v>
      </c>
      <c r="I1791" s="91"/>
      <c r="J1791" s="40" t="str">
        <f t="shared" si="83"/>
        <v>signature obligatoire</v>
      </c>
    </row>
    <row r="1792" spans="1:10" x14ac:dyDescent="0.25">
      <c r="A1792" s="20">
        <f>'Elegio-Electors'!C1792</f>
        <v>0</v>
      </c>
      <c r="B1792" s="20">
        <f>'Elegio-Electors'!B1792</f>
        <v>0</v>
      </c>
      <c r="C1792" s="91">
        <f>IF(Procédure!$C$33=2,'Elegio-Electors'!D1792,Procédure!$C$33)</f>
        <v>0</v>
      </c>
      <c r="D1792" s="20">
        <f>'Elegio-Electors'!E1792</f>
        <v>0</v>
      </c>
      <c r="E1792" s="91" t="str">
        <f>IF(LEFT(RIGHT('Elegio-Electors'!L1792,2),1)="C",'Elegio-Electors'!L1792,IF(LEFT(RIGHT('Elegio-Electors'!M1792,2),1)="C",'Elegio-Electors'!M1792,""))</f>
        <v/>
      </c>
      <c r="F1792" s="91" t="str">
        <f>IF(LEFT(RIGHT('Elegio-Electors'!L1792,2),1)="O",'Elegio-Electors'!L1792,IF(LEFT(RIGHT('Elegio-Electors'!M1792,2),1)="O",'Elegio-Electors'!M1792,""))</f>
        <v/>
      </c>
      <c r="G1792" s="91" t="str">
        <f t="shared" si="81"/>
        <v>expéditeur:</v>
      </c>
      <c r="H1792" s="91" t="str">
        <f t="shared" si="82"/>
        <v>0 0</v>
      </c>
      <c r="I1792" s="91"/>
      <c r="J1792" s="40" t="str">
        <f t="shared" si="83"/>
        <v>signature obligatoire</v>
      </c>
    </row>
    <row r="1793" spans="1:10" x14ac:dyDescent="0.25">
      <c r="A1793" s="20">
        <f>'Elegio-Electors'!C1793</f>
        <v>0</v>
      </c>
      <c r="B1793" s="20">
        <f>'Elegio-Electors'!B1793</f>
        <v>0</v>
      </c>
      <c r="C1793" s="91">
        <f>IF(Procédure!$C$33=2,'Elegio-Electors'!D1793,Procédure!$C$33)</f>
        <v>0</v>
      </c>
      <c r="D1793" s="20">
        <f>'Elegio-Electors'!E1793</f>
        <v>0</v>
      </c>
      <c r="E1793" s="91" t="str">
        <f>IF(LEFT(RIGHT('Elegio-Electors'!L1793,2),1)="C",'Elegio-Electors'!L1793,IF(LEFT(RIGHT('Elegio-Electors'!M1793,2),1)="C",'Elegio-Electors'!M1793,""))</f>
        <v/>
      </c>
      <c r="F1793" s="91" t="str">
        <f>IF(LEFT(RIGHT('Elegio-Electors'!L1793,2),1)="O",'Elegio-Electors'!L1793,IF(LEFT(RIGHT('Elegio-Electors'!M1793,2),1)="O",'Elegio-Electors'!M1793,""))</f>
        <v/>
      </c>
      <c r="G1793" s="91" t="str">
        <f t="shared" si="81"/>
        <v>expéditeur:</v>
      </c>
      <c r="H1793" s="91" t="str">
        <f t="shared" si="82"/>
        <v>0 0</v>
      </c>
      <c r="I1793" s="91"/>
      <c r="J1793" s="40" t="str">
        <f t="shared" si="83"/>
        <v>signature obligatoire</v>
      </c>
    </row>
    <row r="1794" spans="1:10" x14ac:dyDescent="0.25">
      <c r="A1794" s="20">
        <f>'Elegio-Electors'!C1794</f>
        <v>0</v>
      </c>
      <c r="B1794" s="20">
        <f>'Elegio-Electors'!B1794</f>
        <v>0</v>
      </c>
      <c r="C1794" s="91">
        <f>IF(Procédure!$C$33=2,'Elegio-Electors'!D1794,Procédure!$C$33)</f>
        <v>0</v>
      </c>
      <c r="D1794" s="20">
        <f>'Elegio-Electors'!E1794</f>
        <v>0</v>
      </c>
      <c r="E1794" s="91" t="str">
        <f>IF(LEFT(RIGHT('Elegio-Electors'!L1794,2),1)="C",'Elegio-Electors'!L1794,IF(LEFT(RIGHT('Elegio-Electors'!M1794,2),1)="C",'Elegio-Electors'!M1794,""))</f>
        <v/>
      </c>
      <c r="F1794" s="91" t="str">
        <f>IF(LEFT(RIGHT('Elegio-Electors'!L1794,2),1)="O",'Elegio-Electors'!L1794,IF(LEFT(RIGHT('Elegio-Electors'!M1794,2),1)="O",'Elegio-Electors'!M1794,""))</f>
        <v/>
      </c>
      <c r="G1794" s="91" t="str">
        <f t="shared" si="81"/>
        <v>expéditeur:</v>
      </c>
      <c r="H1794" s="91" t="str">
        <f t="shared" si="82"/>
        <v>0 0</v>
      </c>
      <c r="I1794" s="91"/>
      <c r="J1794" s="40" t="str">
        <f t="shared" si="83"/>
        <v>signature obligatoire</v>
      </c>
    </row>
    <row r="1795" spans="1:10" x14ac:dyDescent="0.25">
      <c r="A1795" s="20">
        <f>'Elegio-Electors'!C1795</f>
        <v>0</v>
      </c>
      <c r="B1795" s="20">
        <f>'Elegio-Electors'!B1795</f>
        <v>0</v>
      </c>
      <c r="C1795" s="91">
        <f>IF(Procédure!$C$33=2,'Elegio-Electors'!D1795,Procédure!$C$33)</f>
        <v>0</v>
      </c>
      <c r="D1795" s="20">
        <f>'Elegio-Electors'!E1795</f>
        <v>0</v>
      </c>
      <c r="E1795" s="91" t="str">
        <f>IF(LEFT(RIGHT('Elegio-Electors'!L1795,2),1)="C",'Elegio-Electors'!L1795,IF(LEFT(RIGHT('Elegio-Electors'!M1795,2),1)="C",'Elegio-Electors'!M1795,""))</f>
        <v/>
      </c>
      <c r="F1795" s="91" t="str">
        <f>IF(LEFT(RIGHT('Elegio-Electors'!L1795,2),1)="O",'Elegio-Electors'!L1795,IF(LEFT(RIGHT('Elegio-Electors'!M1795,2),1)="O",'Elegio-Electors'!M1795,""))</f>
        <v/>
      </c>
      <c r="G1795" s="91" t="str">
        <f t="shared" ref="G1795:G1858" si="84">IF(C1795="NL","afzender:","expéditeur:")</f>
        <v>expéditeur:</v>
      </c>
      <c r="H1795" s="91" t="str">
        <f t="shared" ref="H1795:H1858" si="85">_xlfn.CONCAT(B1795," ",A1795)</f>
        <v>0 0</v>
      </c>
      <c r="I1795" s="91"/>
      <c r="J1795" s="40" t="str">
        <f t="shared" ref="J1795:J1858" si="86">IF(C1795="NL","handtekening verplicht","signature obligatoire")</f>
        <v>signature obligatoire</v>
      </c>
    </row>
    <row r="1796" spans="1:10" x14ac:dyDescent="0.25">
      <c r="A1796" s="20">
        <f>'Elegio-Electors'!C1796</f>
        <v>0</v>
      </c>
      <c r="B1796" s="20">
        <f>'Elegio-Electors'!B1796</f>
        <v>0</v>
      </c>
      <c r="C1796" s="91">
        <f>IF(Procédure!$C$33=2,'Elegio-Electors'!D1796,Procédure!$C$33)</f>
        <v>0</v>
      </c>
      <c r="D1796" s="20">
        <f>'Elegio-Electors'!E1796</f>
        <v>0</v>
      </c>
      <c r="E1796" s="91" t="str">
        <f>IF(LEFT(RIGHT('Elegio-Electors'!L1796,2),1)="C",'Elegio-Electors'!L1796,IF(LEFT(RIGHT('Elegio-Electors'!M1796,2),1)="C",'Elegio-Electors'!M1796,""))</f>
        <v/>
      </c>
      <c r="F1796" s="91" t="str">
        <f>IF(LEFT(RIGHT('Elegio-Electors'!L1796,2),1)="O",'Elegio-Electors'!L1796,IF(LEFT(RIGHT('Elegio-Electors'!M1796,2),1)="O",'Elegio-Electors'!M1796,""))</f>
        <v/>
      </c>
      <c r="G1796" s="91" t="str">
        <f t="shared" si="84"/>
        <v>expéditeur:</v>
      </c>
      <c r="H1796" s="91" t="str">
        <f t="shared" si="85"/>
        <v>0 0</v>
      </c>
      <c r="I1796" s="91"/>
      <c r="J1796" s="40" t="str">
        <f t="shared" si="86"/>
        <v>signature obligatoire</v>
      </c>
    </row>
    <row r="1797" spans="1:10" x14ac:dyDescent="0.25">
      <c r="A1797" s="20">
        <f>'Elegio-Electors'!C1797</f>
        <v>0</v>
      </c>
      <c r="B1797" s="20">
        <f>'Elegio-Electors'!B1797</f>
        <v>0</v>
      </c>
      <c r="C1797" s="91">
        <f>IF(Procédure!$C$33=2,'Elegio-Electors'!D1797,Procédure!$C$33)</f>
        <v>0</v>
      </c>
      <c r="D1797" s="20">
        <f>'Elegio-Electors'!E1797</f>
        <v>0</v>
      </c>
      <c r="E1797" s="91" t="str">
        <f>IF(LEFT(RIGHT('Elegio-Electors'!L1797,2),1)="C",'Elegio-Electors'!L1797,IF(LEFT(RIGHT('Elegio-Electors'!M1797,2),1)="C",'Elegio-Electors'!M1797,""))</f>
        <v/>
      </c>
      <c r="F1797" s="91" t="str">
        <f>IF(LEFT(RIGHT('Elegio-Electors'!L1797,2),1)="O",'Elegio-Electors'!L1797,IF(LEFT(RIGHT('Elegio-Electors'!M1797,2),1)="O",'Elegio-Electors'!M1797,""))</f>
        <v/>
      </c>
      <c r="G1797" s="91" t="str">
        <f t="shared" si="84"/>
        <v>expéditeur:</v>
      </c>
      <c r="H1797" s="91" t="str">
        <f t="shared" si="85"/>
        <v>0 0</v>
      </c>
      <c r="I1797" s="91"/>
      <c r="J1797" s="40" t="str">
        <f t="shared" si="86"/>
        <v>signature obligatoire</v>
      </c>
    </row>
    <row r="1798" spans="1:10" x14ac:dyDescent="0.25">
      <c r="A1798" s="20">
        <f>'Elegio-Electors'!C1798</f>
        <v>0</v>
      </c>
      <c r="B1798" s="20">
        <f>'Elegio-Electors'!B1798</f>
        <v>0</v>
      </c>
      <c r="C1798" s="91">
        <f>IF(Procédure!$C$33=2,'Elegio-Electors'!D1798,Procédure!$C$33)</f>
        <v>0</v>
      </c>
      <c r="D1798" s="20">
        <f>'Elegio-Electors'!E1798</f>
        <v>0</v>
      </c>
      <c r="E1798" s="91" t="str">
        <f>IF(LEFT(RIGHT('Elegio-Electors'!L1798,2),1)="C",'Elegio-Electors'!L1798,IF(LEFT(RIGHT('Elegio-Electors'!M1798,2),1)="C",'Elegio-Electors'!M1798,""))</f>
        <v/>
      </c>
      <c r="F1798" s="91" t="str">
        <f>IF(LEFT(RIGHT('Elegio-Electors'!L1798,2),1)="O",'Elegio-Electors'!L1798,IF(LEFT(RIGHT('Elegio-Electors'!M1798,2),1)="O",'Elegio-Electors'!M1798,""))</f>
        <v/>
      </c>
      <c r="G1798" s="91" t="str">
        <f t="shared" si="84"/>
        <v>expéditeur:</v>
      </c>
      <c r="H1798" s="91" t="str">
        <f t="shared" si="85"/>
        <v>0 0</v>
      </c>
      <c r="I1798" s="91"/>
      <c r="J1798" s="40" t="str">
        <f t="shared" si="86"/>
        <v>signature obligatoire</v>
      </c>
    </row>
    <row r="1799" spans="1:10" x14ac:dyDescent="0.25">
      <c r="A1799" s="20">
        <f>'Elegio-Electors'!C1799</f>
        <v>0</v>
      </c>
      <c r="B1799" s="20">
        <f>'Elegio-Electors'!B1799</f>
        <v>0</v>
      </c>
      <c r="C1799" s="91">
        <f>IF(Procédure!$C$33=2,'Elegio-Electors'!D1799,Procédure!$C$33)</f>
        <v>0</v>
      </c>
      <c r="D1799" s="20">
        <f>'Elegio-Electors'!E1799</f>
        <v>0</v>
      </c>
      <c r="E1799" s="91" t="str">
        <f>IF(LEFT(RIGHT('Elegio-Electors'!L1799,2),1)="C",'Elegio-Electors'!L1799,IF(LEFT(RIGHT('Elegio-Electors'!M1799,2),1)="C",'Elegio-Electors'!M1799,""))</f>
        <v/>
      </c>
      <c r="F1799" s="91" t="str">
        <f>IF(LEFT(RIGHT('Elegio-Electors'!L1799,2),1)="O",'Elegio-Electors'!L1799,IF(LEFT(RIGHT('Elegio-Electors'!M1799,2),1)="O",'Elegio-Electors'!M1799,""))</f>
        <v/>
      </c>
      <c r="G1799" s="91" t="str">
        <f t="shared" si="84"/>
        <v>expéditeur:</v>
      </c>
      <c r="H1799" s="91" t="str">
        <f t="shared" si="85"/>
        <v>0 0</v>
      </c>
      <c r="I1799" s="91"/>
      <c r="J1799" s="40" t="str">
        <f t="shared" si="86"/>
        <v>signature obligatoire</v>
      </c>
    </row>
    <row r="1800" spans="1:10" x14ac:dyDescent="0.25">
      <c r="A1800" s="20">
        <f>'Elegio-Electors'!C1800</f>
        <v>0</v>
      </c>
      <c r="B1800" s="20">
        <f>'Elegio-Electors'!B1800</f>
        <v>0</v>
      </c>
      <c r="C1800" s="91">
        <f>IF(Procédure!$C$33=2,'Elegio-Electors'!D1800,Procédure!$C$33)</f>
        <v>0</v>
      </c>
      <c r="D1800" s="20">
        <f>'Elegio-Electors'!E1800</f>
        <v>0</v>
      </c>
      <c r="E1800" s="91" t="str">
        <f>IF(LEFT(RIGHT('Elegio-Electors'!L1800,2),1)="C",'Elegio-Electors'!L1800,IF(LEFT(RIGHT('Elegio-Electors'!M1800,2),1)="C",'Elegio-Electors'!M1800,""))</f>
        <v/>
      </c>
      <c r="F1800" s="91" t="str">
        <f>IF(LEFT(RIGHT('Elegio-Electors'!L1800,2),1)="O",'Elegio-Electors'!L1800,IF(LEFT(RIGHT('Elegio-Electors'!M1800,2),1)="O",'Elegio-Electors'!M1800,""))</f>
        <v/>
      </c>
      <c r="G1800" s="91" t="str">
        <f t="shared" si="84"/>
        <v>expéditeur:</v>
      </c>
      <c r="H1800" s="91" t="str">
        <f t="shared" si="85"/>
        <v>0 0</v>
      </c>
      <c r="I1800" s="91"/>
      <c r="J1800" s="40" t="str">
        <f t="shared" si="86"/>
        <v>signature obligatoire</v>
      </c>
    </row>
    <row r="1801" spans="1:10" x14ac:dyDescent="0.25">
      <c r="A1801" s="20">
        <f>'Elegio-Electors'!C1801</f>
        <v>0</v>
      </c>
      <c r="B1801" s="20">
        <f>'Elegio-Electors'!B1801</f>
        <v>0</v>
      </c>
      <c r="C1801" s="91">
        <f>IF(Procédure!$C$33=2,'Elegio-Electors'!D1801,Procédure!$C$33)</f>
        <v>0</v>
      </c>
      <c r="D1801" s="20">
        <f>'Elegio-Electors'!E1801</f>
        <v>0</v>
      </c>
      <c r="E1801" s="91" t="str">
        <f>IF(LEFT(RIGHT('Elegio-Electors'!L1801,2),1)="C",'Elegio-Electors'!L1801,IF(LEFT(RIGHT('Elegio-Electors'!M1801,2),1)="C",'Elegio-Electors'!M1801,""))</f>
        <v/>
      </c>
      <c r="F1801" s="91" t="str">
        <f>IF(LEFT(RIGHT('Elegio-Electors'!L1801,2),1)="O",'Elegio-Electors'!L1801,IF(LEFT(RIGHT('Elegio-Electors'!M1801,2),1)="O",'Elegio-Electors'!M1801,""))</f>
        <v/>
      </c>
      <c r="G1801" s="91" t="str">
        <f t="shared" si="84"/>
        <v>expéditeur:</v>
      </c>
      <c r="H1801" s="91" t="str">
        <f t="shared" si="85"/>
        <v>0 0</v>
      </c>
      <c r="I1801" s="91"/>
      <c r="J1801" s="40" t="str">
        <f t="shared" si="86"/>
        <v>signature obligatoire</v>
      </c>
    </row>
    <row r="1802" spans="1:10" x14ac:dyDescent="0.25">
      <c r="A1802" s="20">
        <f>'Elegio-Electors'!C1802</f>
        <v>0</v>
      </c>
      <c r="B1802" s="20">
        <f>'Elegio-Electors'!B1802</f>
        <v>0</v>
      </c>
      <c r="C1802" s="91">
        <f>IF(Procédure!$C$33=2,'Elegio-Electors'!D1802,Procédure!$C$33)</f>
        <v>0</v>
      </c>
      <c r="D1802" s="20">
        <f>'Elegio-Electors'!E1802</f>
        <v>0</v>
      </c>
      <c r="E1802" s="91" t="str">
        <f>IF(LEFT(RIGHT('Elegio-Electors'!L1802,2),1)="C",'Elegio-Electors'!L1802,IF(LEFT(RIGHT('Elegio-Electors'!M1802,2),1)="C",'Elegio-Electors'!M1802,""))</f>
        <v/>
      </c>
      <c r="F1802" s="91" t="str">
        <f>IF(LEFT(RIGHT('Elegio-Electors'!L1802,2),1)="O",'Elegio-Electors'!L1802,IF(LEFT(RIGHT('Elegio-Electors'!M1802,2),1)="O",'Elegio-Electors'!M1802,""))</f>
        <v/>
      </c>
      <c r="G1802" s="91" t="str">
        <f t="shared" si="84"/>
        <v>expéditeur:</v>
      </c>
      <c r="H1802" s="91" t="str">
        <f t="shared" si="85"/>
        <v>0 0</v>
      </c>
      <c r="I1802" s="91"/>
      <c r="J1802" s="40" t="str">
        <f t="shared" si="86"/>
        <v>signature obligatoire</v>
      </c>
    </row>
    <row r="1803" spans="1:10" x14ac:dyDescent="0.25">
      <c r="A1803" s="20">
        <f>'Elegio-Electors'!C1803</f>
        <v>0</v>
      </c>
      <c r="B1803" s="20">
        <f>'Elegio-Electors'!B1803</f>
        <v>0</v>
      </c>
      <c r="C1803" s="91">
        <f>IF(Procédure!$C$33=2,'Elegio-Electors'!D1803,Procédure!$C$33)</f>
        <v>0</v>
      </c>
      <c r="D1803" s="20">
        <f>'Elegio-Electors'!E1803</f>
        <v>0</v>
      </c>
      <c r="E1803" s="91" t="str">
        <f>IF(LEFT(RIGHT('Elegio-Electors'!L1803,2),1)="C",'Elegio-Electors'!L1803,IF(LEFT(RIGHT('Elegio-Electors'!M1803,2),1)="C",'Elegio-Electors'!M1803,""))</f>
        <v/>
      </c>
      <c r="F1803" s="91" t="str">
        <f>IF(LEFT(RIGHT('Elegio-Electors'!L1803,2),1)="O",'Elegio-Electors'!L1803,IF(LEFT(RIGHT('Elegio-Electors'!M1803,2),1)="O",'Elegio-Electors'!M1803,""))</f>
        <v/>
      </c>
      <c r="G1803" s="91" t="str">
        <f t="shared" si="84"/>
        <v>expéditeur:</v>
      </c>
      <c r="H1803" s="91" t="str">
        <f t="shared" si="85"/>
        <v>0 0</v>
      </c>
      <c r="I1803" s="91"/>
      <c r="J1803" s="40" t="str">
        <f t="shared" si="86"/>
        <v>signature obligatoire</v>
      </c>
    </row>
    <row r="1804" spans="1:10" x14ac:dyDescent="0.25">
      <c r="A1804" s="20">
        <f>'Elegio-Electors'!C1804</f>
        <v>0</v>
      </c>
      <c r="B1804" s="20">
        <f>'Elegio-Electors'!B1804</f>
        <v>0</v>
      </c>
      <c r="C1804" s="91">
        <f>IF(Procédure!$C$33=2,'Elegio-Electors'!D1804,Procédure!$C$33)</f>
        <v>0</v>
      </c>
      <c r="D1804" s="20">
        <f>'Elegio-Electors'!E1804</f>
        <v>0</v>
      </c>
      <c r="E1804" s="91" t="str">
        <f>IF(LEFT(RIGHT('Elegio-Electors'!L1804,2),1)="C",'Elegio-Electors'!L1804,IF(LEFT(RIGHT('Elegio-Electors'!M1804,2),1)="C",'Elegio-Electors'!M1804,""))</f>
        <v/>
      </c>
      <c r="F1804" s="91" t="str">
        <f>IF(LEFT(RIGHT('Elegio-Electors'!L1804,2),1)="O",'Elegio-Electors'!L1804,IF(LEFT(RIGHT('Elegio-Electors'!M1804,2),1)="O",'Elegio-Electors'!M1804,""))</f>
        <v/>
      </c>
      <c r="G1804" s="91" t="str">
        <f t="shared" si="84"/>
        <v>expéditeur:</v>
      </c>
      <c r="H1804" s="91" t="str">
        <f t="shared" si="85"/>
        <v>0 0</v>
      </c>
      <c r="I1804" s="91"/>
      <c r="J1804" s="40" t="str">
        <f t="shared" si="86"/>
        <v>signature obligatoire</v>
      </c>
    </row>
    <row r="1805" spans="1:10" x14ac:dyDescent="0.25">
      <c r="A1805" s="20">
        <f>'Elegio-Electors'!C1805</f>
        <v>0</v>
      </c>
      <c r="B1805" s="20">
        <f>'Elegio-Electors'!B1805</f>
        <v>0</v>
      </c>
      <c r="C1805" s="91">
        <f>IF(Procédure!$C$33=2,'Elegio-Electors'!D1805,Procédure!$C$33)</f>
        <v>0</v>
      </c>
      <c r="D1805" s="20">
        <f>'Elegio-Electors'!E1805</f>
        <v>0</v>
      </c>
      <c r="E1805" s="91" t="str">
        <f>IF(LEFT(RIGHT('Elegio-Electors'!L1805,2),1)="C",'Elegio-Electors'!L1805,IF(LEFT(RIGHT('Elegio-Electors'!M1805,2),1)="C",'Elegio-Electors'!M1805,""))</f>
        <v/>
      </c>
      <c r="F1805" s="91" t="str">
        <f>IF(LEFT(RIGHT('Elegio-Electors'!L1805,2),1)="O",'Elegio-Electors'!L1805,IF(LEFT(RIGHT('Elegio-Electors'!M1805,2),1)="O",'Elegio-Electors'!M1805,""))</f>
        <v/>
      </c>
      <c r="G1805" s="91" t="str">
        <f t="shared" si="84"/>
        <v>expéditeur:</v>
      </c>
      <c r="H1805" s="91" t="str">
        <f t="shared" si="85"/>
        <v>0 0</v>
      </c>
      <c r="I1805" s="91"/>
      <c r="J1805" s="40" t="str">
        <f t="shared" si="86"/>
        <v>signature obligatoire</v>
      </c>
    </row>
    <row r="1806" spans="1:10" x14ac:dyDescent="0.25">
      <c r="A1806" s="20">
        <f>'Elegio-Electors'!C1806</f>
        <v>0</v>
      </c>
      <c r="B1806" s="20">
        <f>'Elegio-Electors'!B1806</f>
        <v>0</v>
      </c>
      <c r="C1806" s="91">
        <f>IF(Procédure!$C$33=2,'Elegio-Electors'!D1806,Procédure!$C$33)</f>
        <v>0</v>
      </c>
      <c r="D1806" s="20">
        <f>'Elegio-Electors'!E1806</f>
        <v>0</v>
      </c>
      <c r="E1806" s="91" t="str">
        <f>IF(LEFT(RIGHT('Elegio-Electors'!L1806,2),1)="C",'Elegio-Electors'!L1806,IF(LEFT(RIGHT('Elegio-Electors'!M1806,2),1)="C",'Elegio-Electors'!M1806,""))</f>
        <v/>
      </c>
      <c r="F1806" s="91" t="str">
        <f>IF(LEFT(RIGHT('Elegio-Electors'!L1806,2),1)="O",'Elegio-Electors'!L1806,IF(LEFT(RIGHT('Elegio-Electors'!M1806,2),1)="O",'Elegio-Electors'!M1806,""))</f>
        <v/>
      </c>
      <c r="G1806" s="91" t="str">
        <f t="shared" si="84"/>
        <v>expéditeur:</v>
      </c>
      <c r="H1806" s="91" t="str">
        <f t="shared" si="85"/>
        <v>0 0</v>
      </c>
      <c r="I1806" s="91"/>
      <c r="J1806" s="40" t="str">
        <f t="shared" si="86"/>
        <v>signature obligatoire</v>
      </c>
    </row>
    <row r="1807" spans="1:10" x14ac:dyDescent="0.25">
      <c r="A1807" s="20">
        <f>'Elegio-Electors'!C1807</f>
        <v>0</v>
      </c>
      <c r="B1807" s="20">
        <f>'Elegio-Electors'!B1807</f>
        <v>0</v>
      </c>
      <c r="C1807" s="91">
        <f>IF(Procédure!$C$33=2,'Elegio-Electors'!D1807,Procédure!$C$33)</f>
        <v>0</v>
      </c>
      <c r="D1807" s="20">
        <f>'Elegio-Electors'!E1807</f>
        <v>0</v>
      </c>
      <c r="E1807" s="91" t="str">
        <f>IF(LEFT(RIGHT('Elegio-Electors'!L1807,2),1)="C",'Elegio-Electors'!L1807,IF(LEFT(RIGHT('Elegio-Electors'!M1807,2),1)="C",'Elegio-Electors'!M1807,""))</f>
        <v/>
      </c>
      <c r="F1807" s="91" t="str">
        <f>IF(LEFT(RIGHT('Elegio-Electors'!L1807,2),1)="O",'Elegio-Electors'!L1807,IF(LEFT(RIGHT('Elegio-Electors'!M1807,2),1)="O",'Elegio-Electors'!M1807,""))</f>
        <v/>
      </c>
      <c r="G1807" s="91" t="str">
        <f t="shared" si="84"/>
        <v>expéditeur:</v>
      </c>
      <c r="H1807" s="91" t="str">
        <f t="shared" si="85"/>
        <v>0 0</v>
      </c>
      <c r="I1807" s="91"/>
      <c r="J1807" s="40" t="str">
        <f t="shared" si="86"/>
        <v>signature obligatoire</v>
      </c>
    </row>
    <row r="1808" spans="1:10" x14ac:dyDescent="0.25">
      <c r="A1808" s="20">
        <f>'Elegio-Electors'!C1808</f>
        <v>0</v>
      </c>
      <c r="B1808" s="20">
        <f>'Elegio-Electors'!B1808</f>
        <v>0</v>
      </c>
      <c r="C1808" s="91">
        <f>IF(Procédure!$C$33=2,'Elegio-Electors'!D1808,Procédure!$C$33)</f>
        <v>0</v>
      </c>
      <c r="D1808" s="20">
        <f>'Elegio-Electors'!E1808</f>
        <v>0</v>
      </c>
      <c r="E1808" s="91" t="str">
        <f>IF(LEFT(RIGHT('Elegio-Electors'!L1808,2),1)="C",'Elegio-Electors'!L1808,IF(LEFT(RIGHT('Elegio-Electors'!M1808,2),1)="C",'Elegio-Electors'!M1808,""))</f>
        <v/>
      </c>
      <c r="F1808" s="91" t="str">
        <f>IF(LEFT(RIGHT('Elegio-Electors'!L1808,2),1)="O",'Elegio-Electors'!L1808,IF(LEFT(RIGHT('Elegio-Electors'!M1808,2),1)="O",'Elegio-Electors'!M1808,""))</f>
        <v/>
      </c>
      <c r="G1808" s="91" t="str">
        <f t="shared" si="84"/>
        <v>expéditeur:</v>
      </c>
      <c r="H1808" s="91" t="str">
        <f t="shared" si="85"/>
        <v>0 0</v>
      </c>
      <c r="I1808" s="91"/>
      <c r="J1808" s="40" t="str">
        <f t="shared" si="86"/>
        <v>signature obligatoire</v>
      </c>
    </row>
    <row r="1809" spans="1:10" x14ac:dyDescent="0.25">
      <c r="A1809" s="20">
        <f>'Elegio-Electors'!C1809</f>
        <v>0</v>
      </c>
      <c r="B1809" s="20">
        <f>'Elegio-Electors'!B1809</f>
        <v>0</v>
      </c>
      <c r="C1809" s="91">
        <f>IF(Procédure!$C$33=2,'Elegio-Electors'!D1809,Procédure!$C$33)</f>
        <v>0</v>
      </c>
      <c r="D1809" s="20">
        <f>'Elegio-Electors'!E1809</f>
        <v>0</v>
      </c>
      <c r="E1809" s="91" t="str">
        <f>IF(LEFT(RIGHT('Elegio-Electors'!L1809,2),1)="C",'Elegio-Electors'!L1809,IF(LEFT(RIGHT('Elegio-Electors'!M1809,2),1)="C",'Elegio-Electors'!M1809,""))</f>
        <v/>
      </c>
      <c r="F1809" s="91" t="str">
        <f>IF(LEFT(RIGHT('Elegio-Electors'!L1809,2),1)="O",'Elegio-Electors'!L1809,IF(LEFT(RIGHT('Elegio-Electors'!M1809,2),1)="O",'Elegio-Electors'!M1809,""))</f>
        <v/>
      </c>
      <c r="G1809" s="91" t="str">
        <f t="shared" si="84"/>
        <v>expéditeur:</v>
      </c>
      <c r="H1809" s="91" t="str">
        <f t="shared" si="85"/>
        <v>0 0</v>
      </c>
      <c r="I1809" s="91"/>
      <c r="J1809" s="40" t="str">
        <f t="shared" si="86"/>
        <v>signature obligatoire</v>
      </c>
    </row>
    <row r="1810" spans="1:10" x14ac:dyDescent="0.25">
      <c r="A1810" s="20">
        <f>'Elegio-Electors'!C1810</f>
        <v>0</v>
      </c>
      <c r="B1810" s="20">
        <f>'Elegio-Electors'!B1810</f>
        <v>0</v>
      </c>
      <c r="C1810" s="91">
        <f>IF(Procédure!$C$33=2,'Elegio-Electors'!D1810,Procédure!$C$33)</f>
        <v>0</v>
      </c>
      <c r="D1810" s="20">
        <f>'Elegio-Electors'!E1810</f>
        <v>0</v>
      </c>
      <c r="E1810" s="91" t="str">
        <f>IF(LEFT(RIGHT('Elegio-Electors'!L1810,2),1)="C",'Elegio-Electors'!L1810,IF(LEFT(RIGHT('Elegio-Electors'!M1810,2),1)="C",'Elegio-Electors'!M1810,""))</f>
        <v/>
      </c>
      <c r="F1810" s="91" t="str">
        <f>IF(LEFT(RIGHT('Elegio-Electors'!L1810,2),1)="O",'Elegio-Electors'!L1810,IF(LEFT(RIGHT('Elegio-Electors'!M1810,2),1)="O",'Elegio-Electors'!M1810,""))</f>
        <v/>
      </c>
      <c r="G1810" s="91" t="str">
        <f t="shared" si="84"/>
        <v>expéditeur:</v>
      </c>
      <c r="H1810" s="91" t="str">
        <f t="shared" si="85"/>
        <v>0 0</v>
      </c>
      <c r="I1810" s="91"/>
      <c r="J1810" s="40" t="str">
        <f t="shared" si="86"/>
        <v>signature obligatoire</v>
      </c>
    </row>
    <row r="1811" spans="1:10" x14ac:dyDescent="0.25">
      <c r="A1811" s="20">
        <f>'Elegio-Electors'!C1811</f>
        <v>0</v>
      </c>
      <c r="B1811" s="20">
        <f>'Elegio-Electors'!B1811</f>
        <v>0</v>
      </c>
      <c r="C1811" s="91">
        <f>IF(Procédure!$C$33=2,'Elegio-Electors'!D1811,Procédure!$C$33)</f>
        <v>0</v>
      </c>
      <c r="D1811" s="20">
        <f>'Elegio-Electors'!E1811</f>
        <v>0</v>
      </c>
      <c r="E1811" s="91" t="str">
        <f>IF(LEFT(RIGHT('Elegio-Electors'!L1811,2),1)="C",'Elegio-Electors'!L1811,IF(LEFT(RIGHT('Elegio-Electors'!M1811,2),1)="C",'Elegio-Electors'!M1811,""))</f>
        <v/>
      </c>
      <c r="F1811" s="91" t="str">
        <f>IF(LEFT(RIGHT('Elegio-Electors'!L1811,2),1)="O",'Elegio-Electors'!L1811,IF(LEFT(RIGHT('Elegio-Electors'!M1811,2),1)="O",'Elegio-Electors'!M1811,""))</f>
        <v/>
      </c>
      <c r="G1811" s="91" t="str">
        <f t="shared" si="84"/>
        <v>expéditeur:</v>
      </c>
      <c r="H1811" s="91" t="str">
        <f t="shared" si="85"/>
        <v>0 0</v>
      </c>
      <c r="I1811" s="91"/>
      <c r="J1811" s="40" t="str">
        <f t="shared" si="86"/>
        <v>signature obligatoire</v>
      </c>
    </row>
    <row r="1812" spans="1:10" x14ac:dyDescent="0.25">
      <c r="A1812" s="20">
        <f>'Elegio-Electors'!C1812</f>
        <v>0</v>
      </c>
      <c r="B1812" s="20">
        <f>'Elegio-Electors'!B1812</f>
        <v>0</v>
      </c>
      <c r="C1812" s="91">
        <f>IF(Procédure!$C$33=2,'Elegio-Electors'!D1812,Procédure!$C$33)</f>
        <v>0</v>
      </c>
      <c r="D1812" s="20">
        <f>'Elegio-Electors'!E1812</f>
        <v>0</v>
      </c>
      <c r="E1812" s="91" t="str">
        <f>IF(LEFT(RIGHT('Elegio-Electors'!L1812,2),1)="C",'Elegio-Electors'!L1812,IF(LEFT(RIGHT('Elegio-Electors'!M1812,2),1)="C",'Elegio-Electors'!M1812,""))</f>
        <v/>
      </c>
      <c r="F1812" s="91" t="str">
        <f>IF(LEFT(RIGHT('Elegio-Electors'!L1812,2),1)="O",'Elegio-Electors'!L1812,IF(LEFT(RIGHT('Elegio-Electors'!M1812,2),1)="O",'Elegio-Electors'!M1812,""))</f>
        <v/>
      </c>
      <c r="G1812" s="91" t="str">
        <f t="shared" si="84"/>
        <v>expéditeur:</v>
      </c>
      <c r="H1812" s="91" t="str">
        <f t="shared" si="85"/>
        <v>0 0</v>
      </c>
      <c r="I1812" s="91"/>
      <c r="J1812" s="40" t="str">
        <f t="shared" si="86"/>
        <v>signature obligatoire</v>
      </c>
    </row>
    <row r="1813" spans="1:10" x14ac:dyDescent="0.25">
      <c r="A1813" s="20">
        <f>'Elegio-Electors'!C1813</f>
        <v>0</v>
      </c>
      <c r="B1813" s="20">
        <f>'Elegio-Electors'!B1813</f>
        <v>0</v>
      </c>
      <c r="C1813" s="91">
        <f>IF(Procédure!$C$33=2,'Elegio-Electors'!D1813,Procédure!$C$33)</f>
        <v>0</v>
      </c>
      <c r="D1813" s="20">
        <f>'Elegio-Electors'!E1813</f>
        <v>0</v>
      </c>
      <c r="E1813" s="91" t="str">
        <f>IF(LEFT(RIGHT('Elegio-Electors'!L1813,2),1)="C",'Elegio-Electors'!L1813,IF(LEFT(RIGHT('Elegio-Electors'!M1813,2),1)="C",'Elegio-Electors'!M1813,""))</f>
        <v/>
      </c>
      <c r="F1813" s="91" t="str">
        <f>IF(LEFT(RIGHT('Elegio-Electors'!L1813,2),1)="O",'Elegio-Electors'!L1813,IF(LEFT(RIGHT('Elegio-Electors'!M1813,2),1)="O",'Elegio-Electors'!M1813,""))</f>
        <v/>
      </c>
      <c r="G1813" s="91" t="str">
        <f t="shared" si="84"/>
        <v>expéditeur:</v>
      </c>
      <c r="H1813" s="91" t="str">
        <f t="shared" si="85"/>
        <v>0 0</v>
      </c>
      <c r="I1813" s="91"/>
      <c r="J1813" s="40" t="str">
        <f t="shared" si="86"/>
        <v>signature obligatoire</v>
      </c>
    </row>
    <row r="1814" spans="1:10" x14ac:dyDescent="0.25">
      <c r="A1814" s="20">
        <f>'Elegio-Electors'!C1814</f>
        <v>0</v>
      </c>
      <c r="B1814" s="20">
        <f>'Elegio-Electors'!B1814</f>
        <v>0</v>
      </c>
      <c r="C1814" s="91">
        <f>IF(Procédure!$C$33=2,'Elegio-Electors'!D1814,Procédure!$C$33)</f>
        <v>0</v>
      </c>
      <c r="D1814" s="20">
        <f>'Elegio-Electors'!E1814</f>
        <v>0</v>
      </c>
      <c r="E1814" s="91" t="str">
        <f>IF(LEFT(RIGHT('Elegio-Electors'!L1814,2),1)="C",'Elegio-Electors'!L1814,IF(LEFT(RIGHT('Elegio-Electors'!M1814,2),1)="C",'Elegio-Electors'!M1814,""))</f>
        <v/>
      </c>
      <c r="F1814" s="91" t="str">
        <f>IF(LEFT(RIGHT('Elegio-Electors'!L1814,2),1)="O",'Elegio-Electors'!L1814,IF(LEFT(RIGHT('Elegio-Electors'!M1814,2),1)="O",'Elegio-Electors'!M1814,""))</f>
        <v/>
      </c>
      <c r="G1814" s="91" t="str">
        <f t="shared" si="84"/>
        <v>expéditeur:</v>
      </c>
      <c r="H1814" s="91" t="str">
        <f t="shared" si="85"/>
        <v>0 0</v>
      </c>
      <c r="I1814" s="91"/>
      <c r="J1814" s="40" t="str">
        <f t="shared" si="86"/>
        <v>signature obligatoire</v>
      </c>
    </row>
    <row r="1815" spans="1:10" x14ac:dyDescent="0.25">
      <c r="A1815" s="20">
        <f>'Elegio-Electors'!C1815</f>
        <v>0</v>
      </c>
      <c r="B1815" s="20">
        <f>'Elegio-Electors'!B1815</f>
        <v>0</v>
      </c>
      <c r="C1815" s="91">
        <f>IF(Procédure!$C$33=2,'Elegio-Electors'!D1815,Procédure!$C$33)</f>
        <v>0</v>
      </c>
      <c r="D1815" s="20">
        <f>'Elegio-Electors'!E1815</f>
        <v>0</v>
      </c>
      <c r="E1815" s="91" t="str">
        <f>IF(LEFT(RIGHT('Elegio-Electors'!L1815,2),1)="C",'Elegio-Electors'!L1815,IF(LEFT(RIGHT('Elegio-Electors'!M1815,2),1)="C",'Elegio-Electors'!M1815,""))</f>
        <v/>
      </c>
      <c r="F1815" s="91" t="str">
        <f>IF(LEFT(RIGHT('Elegio-Electors'!L1815,2),1)="O",'Elegio-Electors'!L1815,IF(LEFT(RIGHT('Elegio-Electors'!M1815,2),1)="O",'Elegio-Electors'!M1815,""))</f>
        <v/>
      </c>
      <c r="G1815" s="91" t="str">
        <f t="shared" si="84"/>
        <v>expéditeur:</v>
      </c>
      <c r="H1815" s="91" t="str">
        <f t="shared" si="85"/>
        <v>0 0</v>
      </c>
      <c r="I1815" s="91"/>
      <c r="J1815" s="40" t="str">
        <f t="shared" si="86"/>
        <v>signature obligatoire</v>
      </c>
    </row>
    <row r="1816" spans="1:10" x14ac:dyDescent="0.25">
      <c r="A1816" s="20">
        <f>'Elegio-Electors'!C1816</f>
        <v>0</v>
      </c>
      <c r="B1816" s="20">
        <f>'Elegio-Electors'!B1816</f>
        <v>0</v>
      </c>
      <c r="C1816" s="91">
        <f>IF(Procédure!$C$33=2,'Elegio-Electors'!D1816,Procédure!$C$33)</f>
        <v>0</v>
      </c>
      <c r="D1816" s="20">
        <f>'Elegio-Electors'!E1816</f>
        <v>0</v>
      </c>
      <c r="E1816" s="91" t="str">
        <f>IF(LEFT(RIGHT('Elegio-Electors'!L1816,2),1)="C",'Elegio-Electors'!L1816,IF(LEFT(RIGHT('Elegio-Electors'!M1816,2),1)="C",'Elegio-Electors'!M1816,""))</f>
        <v/>
      </c>
      <c r="F1816" s="91" t="str">
        <f>IF(LEFT(RIGHT('Elegio-Electors'!L1816,2),1)="O",'Elegio-Electors'!L1816,IF(LEFT(RIGHT('Elegio-Electors'!M1816,2),1)="O",'Elegio-Electors'!M1816,""))</f>
        <v/>
      </c>
      <c r="G1816" s="91" t="str">
        <f t="shared" si="84"/>
        <v>expéditeur:</v>
      </c>
      <c r="H1816" s="91" t="str">
        <f t="shared" si="85"/>
        <v>0 0</v>
      </c>
      <c r="I1816" s="91"/>
      <c r="J1816" s="40" t="str">
        <f t="shared" si="86"/>
        <v>signature obligatoire</v>
      </c>
    </row>
    <row r="1817" spans="1:10" x14ac:dyDescent="0.25">
      <c r="A1817" s="20">
        <f>'Elegio-Electors'!C1817</f>
        <v>0</v>
      </c>
      <c r="B1817" s="20">
        <f>'Elegio-Electors'!B1817</f>
        <v>0</v>
      </c>
      <c r="C1817" s="91">
        <f>IF(Procédure!$C$33=2,'Elegio-Electors'!D1817,Procédure!$C$33)</f>
        <v>0</v>
      </c>
      <c r="D1817" s="20">
        <f>'Elegio-Electors'!E1817</f>
        <v>0</v>
      </c>
      <c r="E1817" s="91" t="str">
        <f>IF(LEFT(RIGHT('Elegio-Electors'!L1817,2),1)="C",'Elegio-Electors'!L1817,IF(LEFT(RIGHT('Elegio-Electors'!M1817,2),1)="C",'Elegio-Electors'!M1817,""))</f>
        <v/>
      </c>
      <c r="F1817" s="91" t="str">
        <f>IF(LEFT(RIGHT('Elegio-Electors'!L1817,2),1)="O",'Elegio-Electors'!L1817,IF(LEFT(RIGHT('Elegio-Electors'!M1817,2),1)="O",'Elegio-Electors'!M1817,""))</f>
        <v/>
      </c>
      <c r="G1817" s="91" t="str">
        <f t="shared" si="84"/>
        <v>expéditeur:</v>
      </c>
      <c r="H1817" s="91" t="str">
        <f t="shared" si="85"/>
        <v>0 0</v>
      </c>
      <c r="I1817" s="91"/>
      <c r="J1817" s="40" t="str">
        <f t="shared" si="86"/>
        <v>signature obligatoire</v>
      </c>
    </row>
    <row r="1818" spans="1:10" x14ac:dyDescent="0.25">
      <c r="A1818" s="20">
        <f>'Elegio-Electors'!C1818</f>
        <v>0</v>
      </c>
      <c r="B1818" s="20">
        <f>'Elegio-Electors'!B1818</f>
        <v>0</v>
      </c>
      <c r="C1818" s="91">
        <f>IF(Procédure!$C$33=2,'Elegio-Electors'!D1818,Procédure!$C$33)</f>
        <v>0</v>
      </c>
      <c r="D1818" s="20">
        <f>'Elegio-Electors'!E1818</f>
        <v>0</v>
      </c>
      <c r="E1818" s="91" t="str">
        <f>IF(LEFT(RIGHT('Elegio-Electors'!L1818,2),1)="C",'Elegio-Electors'!L1818,IF(LEFT(RIGHT('Elegio-Electors'!M1818,2),1)="C",'Elegio-Electors'!M1818,""))</f>
        <v/>
      </c>
      <c r="F1818" s="91" t="str">
        <f>IF(LEFT(RIGHT('Elegio-Electors'!L1818,2),1)="O",'Elegio-Electors'!L1818,IF(LEFT(RIGHT('Elegio-Electors'!M1818,2),1)="O",'Elegio-Electors'!M1818,""))</f>
        <v/>
      </c>
      <c r="G1818" s="91" t="str">
        <f t="shared" si="84"/>
        <v>expéditeur:</v>
      </c>
      <c r="H1818" s="91" t="str">
        <f t="shared" si="85"/>
        <v>0 0</v>
      </c>
      <c r="I1818" s="91"/>
      <c r="J1818" s="40" t="str">
        <f t="shared" si="86"/>
        <v>signature obligatoire</v>
      </c>
    </row>
    <row r="1819" spans="1:10" x14ac:dyDescent="0.25">
      <c r="A1819" s="20">
        <f>'Elegio-Electors'!C1819</f>
        <v>0</v>
      </c>
      <c r="B1819" s="20">
        <f>'Elegio-Electors'!B1819</f>
        <v>0</v>
      </c>
      <c r="C1819" s="91">
        <f>IF(Procédure!$C$33=2,'Elegio-Electors'!D1819,Procédure!$C$33)</f>
        <v>0</v>
      </c>
      <c r="D1819" s="20">
        <f>'Elegio-Electors'!E1819</f>
        <v>0</v>
      </c>
      <c r="E1819" s="91" t="str">
        <f>IF(LEFT(RIGHT('Elegio-Electors'!L1819,2),1)="C",'Elegio-Electors'!L1819,IF(LEFT(RIGHT('Elegio-Electors'!M1819,2),1)="C",'Elegio-Electors'!M1819,""))</f>
        <v/>
      </c>
      <c r="F1819" s="91" t="str">
        <f>IF(LEFT(RIGHT('Elegio-Electors'!L1819,2),1)="O",'Elegio-Electors'!L1819,IF(LEFT(RIGHT('Elegio-Electors'!M1819,2),1)="O",'Elegio-Electors'!M1819,""))</f>
        <v/>
      </c>
      <c r="G1819" s="91" t="str">
        <f t="shared" si="84"/>
        <v>expéditeur:</v>
      </c>
      <c r="H1819" s="91" t="str">
        <f t="shared" si="85"/>
        <v>0 0</v>
      </c>
      <c r="I1819" s="91"/>
      <c r="J1819" s="40" t="str">
        <f t="shared" si="86"/>
        <v>signature obligatoire</v>
      </c>
    </row>
    <row r="1820" spans="1:10" x14ac:dyDescent="0.25">
      <c r="A1820" s="20">
        <f>'Elegio-Electors'!C1820</f>
        <v>0</v>
      </c>
      <c r="B1820" s="20">
        <f>'Elegio-Electors'!B1820</f>
        <v>0</v>
      </c>
      <c r="C1820" s="91">
        <f>IF(Procédure!$C$33=2,'Elegio-Electors'!D1820,Procédure!$C$33)</f>
        <v>0</v>
      </c>
      <c r="D1820" s="20">
        <f>'Elegio-Electors'!E1820</f>
        <v>0</v>
      </c>
      <c r="E1820" s="91" t="str">
        <f>IF(LEFT(RIGHT('Elegio-Electors'!L1820,2),1)="C",'Elegio-Electors'!L1820,IF(LEFT(RIGHT('Elegio-Electors'!M1820,2),1)="C",'Elegio-Electors'!M1820,""))</f>
        <v/>
      </c>
      <c r="F1820" s="91" t="str">
        <f>IF(LEFT(RIGHT('Elegio-Electors'!L1820,2),1)="O",'Elegio-Electors'!L1820,IF(LEFT(RIGHT('Elegio-Electors'!M1820,2),1)="O",'Elegio-Electors'!M1820,""))</f>
        <v/>
      </c>
      <c r="G1820" s="91" t="str">
        <f t="shared" si="84"/>
        <v>expéditeur:</v>
      </c>
      <c r="H1820" s="91" t="str">
        <f t="shared" si="85"/>
        <v>0 0</v>
      </c>
      <c r="I1820" s="91"/>
      <c r="J1820" s="40" t="str">
        <f t="shared" si="86"/>
        <v>signature obligatoire</v>
      </c>
    </row>
    <row r="1821" spans="1:10" x14ac:dyDescent="0.25">
      <c r="A1821" s="20">
        <f>'Elegio-Electors'!C1821</f>
        <v>0</v>
      </c>
      <c r="B1821" s="20">
        <f>'Elegio-Electors'!B1821</f>
        <v>0</v>
      </c>
      <c r="C1821" s="91">
        <f>IF(Procédure!$C$33=2,'Elegio-Electors'!D1821,Procédure!$C$33)</f>
        <v>0</v>
      </c>
      <c r="D1821" s="20">
        <f>'Elegio-Electors'!E1821</f>
        <v>0</v>
      </c>
      <c r="E1821" s="91" t="str">
        <f>IF(LEFT(RIGHT('Elegio-Electors'!L1821,2),1)="C",'Elegio-Electors'!L1821,IF(LEFT(RIGHT('Elegio-Electors'!M1821,2),1)="C",'Elegio-Electors'!M1821,""))</f>
        <v/>
      </c>
      <c r="F1821" s="91" t="str">
        <f>IF(LEFT(RIGHT('Elegio-Electors'!L1821,2),1)="O",'Elegio-Electors'!L1821,IF(LEFT(RIGHT('Elegio-Electors'!M1821,2),1)="O",'Elegio-Electors'!M1821,""))</f>
        <v/>
      </c>
      <c r="G1821" s="91" t="str">
        <f t="shared" si="84"/>
        <v>expéditeur:</v>
      </c>
      <c r="H1821" s="91" t="str">
        <f t="shared" si="85"/>
        <v>0 0</v>
      </c>
      <c r="I1821" s="91"/>
      <c r="J1821" s="40" t="str">
        <f t="shared" si="86"/>
        <v>signature obligatoire</v>
      </c>
    </row>
    <row r="1822" spans="1:10" x14ac:dyDescent="0.25">
      <c r="A1822" s="20">
        <f>'Elegio-Electors'!C1822</f>
        <v>0</v>
      </c>
      <c r="B1822" s="20">
        <f>'Elegio-Electors'!B1822</f>
        <v>0</v>
      </c>
      <c r="C1822" s="91">
        <f>IF(Procédure!$C$33=2,'Elegio-Electors'!D1822,Procédure!$C$33)</f>
        <v>0</v>
      </c>
      <c r="D1822" s="20">
        <f>'Elegio-Electors'!E1822</f>
        <v>0</v>
      </c>
      <c r="E1822" s="91" t="str">
        <f>IF(LEFT(RIGHT('Elegio-Electors'!L1822,2),1)="C",'Elegio-Electors'!L1822,IF(LEFT(RIGHT('Elegio-Electors'!M1822,2),1)="C",'Elegio-Electors'!M1822,""))</f>
        <v/>
      </c>
      <c r="F1822" s="91" t="str">
        <f>IF(LEFT(RIGHT('Elegio-Electors'!L1822,2),1)="O",'Elegio-Electors'!L1822,IF(LEFT(RIGHT('Elegio-Electors'!M1822,2),1)="O",'Elegio-Electors'!M1822,""))</f>
        <v/>
      </c>
      <c r="G1822" s="91" t="str">
        <f t="shared" si="84"/>
        <v>expéditeur:</v>
      </c>
      <c r="H1822" s="91" t="str">
        <f t="shared" si="85"/>
        <v>0 0</v>
      </c>
      <c r="I1822" s="91"/>
      <c r="J1822" s="40" t="str">
        <f t="shared" si="86"/>
        <v>signature obligatoire</v>
      </c>
    </row>
    <row r="1823" spans="1:10" x14ac:dyDescent="0.25">
      <c r="A1823" s="20">
        <f>'Elegio-Electors'!C1823</f>
        <v>0</v>
      </c>
      <c r="B1823" s="20">
        <f>'Elegio-Electors'!B1823</f>
        <v>0</v>
      </c>
      <c r="C1823" s="91">
        <f>IF(Procédure!$C$33=2,'Elegio-Electors'!D1823,Procédure!$C$33)</f>
        <v>0</v>
      </c>
      <c r="D1823" s="20">
        <f>'Elegio-Electors'!E1823</f>
        <v>0</v>
      </c>
      <c r="E1823" s="91" t="str">
        <f>IF(LEFT(RIGHT('Elegio-Electors'!L1823,2),1)="C",'Elegio-Electors'!L1823,IF(LEFT(RIGHT('Elegio-Electors'!M1823,2),1)="C",'Elegio-Electors'!M1823,""))</f>
        <v/>
      </c>
      <c r="F1823" s="91" t="str">
        <f>IF(LEFT(RIGHT('Elegio-Electors'!L1823,2),1)="O",'Elegio-Electors'!L1823,IF(LEFT(RIGHT('Elegio-Electors'!M1823,2),1)="O",'Elegio-Electors'!M1823,""))</f>
        <v/>
      </c>
      <c r="G1823" s="91" t="str">
        <f t="shared" si="84"/>
        <v>expéditeur:</v>
      </c>
      <c r="H1823" s="91" t="str">
        <f t="shared" si="85"/>
        <v>0 0</v>
      </c>
      <c r="I1823" s="91"/>
      <c r="J1823" s="40" t="str">
        <f t="shared" si="86"/>
        <v>signature obligatoire</v>
      </c>
    </row>
    <row r="1824" spans="1:10" x14ac:dyDescent="0.25">
      <c r="A1824" s="20">
        <f>'Elegio-Electors'!C1824</f>
        <v>0</v>
      </c>
      <c r="B1824" s="20">
        <f>'Elegio-Electors'!B1824</f>
        <v>0</v>
      </c>
      <c r="C1824" s="91">
        <f>IF(Procédure!$C$33=2,'Elegio-Electors'!D1824,Procédure!$C$33)</f>
        <v>0</v>
      </c>
      <c r="D1824" s="20">
        <f>'Elegio-Electors'!E1824</f>
        <v>0</v>
      </c>
      <c r="E1824" s="91" t="str">
        <f>IF(LEFT(RIGHT('Elegio-Electors'!L1824,2),1)="C",'Elegio-Electors'!L1824,IF(LEFT(RIGHT('Elegio-Electors'!M1824,2),1)="C",'Elegio-Electors'!M1824,""))</f>
        <v/>
      </c>
      <c r="F1824" s="91" t="str">
        <f>IF(LEFT(RIGHT('Elegio-Electors'!L1824,2),1)="O",'Elegio-Electors'!L1824,IF(LEFT(RIGHT('Elegio-Electors'!M1824,2),1)="O",'Elegio-Electors'!M1824,""))</f>
        <v/>
      </c>
      <c r="G1824" s="91" t="str">
        <f t="shared" si="84"/>
        <v>expéditeur:</v>
      </c>
      <c r="H1824" s="91" t="str">
        <f t="shared" si="85"/>
        <v>0 0</v>
      </c>
      <c r="I1824" s="91"/>
      <c r="J1824" s="40" t="str">
        <f t="shared" si="86"/>
        <v>signature obligatoire</v>
      </c>
    </row>
    <row r="1825" spans="1:10" x14ac:dyDescent="0.25">
      <c r="A1825" s="20">
        <f>'Elegio-Electors'!C1825</f>
        <v>0</v>
      </c>
      <c r="B1825" s="20">
        <f>'Elegio-Electors'!B1825</f>
        <v>0</v>
      </c>
      <c r="C1825" s="91">
        <f>IF(Procédure!$C$33=2,'Elegio-Electors'!D1825,Procédure!$C$33)</f>
        <v>0</v>
      </c>
      <c r="D1825" s="20">
        <f>'Elegio-Electors'!E1825</f>
        <v>0</v>
      </c>
      <c r="E1825" s="91" t="str">
        <f>IF(LEFT(RIGHT('Elegio-Electors'!L1825,2),1)="C",'Elegio-Electors'!L1825,IF(LEFT(RIGHT('Elegio-Electors'!M1825,2),1)="C",'Elegio-Electors'!M1825,""))</f>
        <v/>
      </c>
      <c r="F1825" s="91" t="str">
        <f>IF(LEFT(RIGHT('Elegio-Electors'!L1825,2),1)="O",'Elegio-Electors'!L1825,IF(LEFT(RIGHT('Elegio-Electors'!M1825,2),1)="O",'Elegio-Electors'!M1825,""))</f>
        <v/>
      </c>
      <c r="G1825" s="91" t="str">
        <f t="shared" si="84"/>
        <v>expéditeur:</v>
      </c>
      <c r="H1825" s="91" t="str">
        <f t="shared" si="85"/>
        <v>0 0</v>
      </c>
      <c r="I1825" s="91"/>
      <c r="J1825" s="40" t="str">
        <f t="shared" si="86"/>
        <v>signature obligatoire</v>
      </c>
    </row>
    <row r="1826" spans="1:10" x14ac:dyDescent="0.25">
      <c r="A1826" s="20">
        <f>'Elegio-Electors'!C1826</f>
        <v>0</v>
      </c>
      <c r="B1826" s="20">
        <f>'Elegio-Electors'!B1826</f>
        <v>0</v>
      </c>
      <c r="C1826" s="91">
        <f>IF(Procédure!$C$33=2,'Elegio-Electors'!D1826,Procédure!$C$33)</f>
        <v>0</v>
      </c>
      <c r="D1826" s="20">
        <f>'Elegio-Electors'!E1826</f>
        <v>0</v>
      </c>
      <c r="E1826" s="91" t="str">
        <f>IF(LEFT(RIGHT('Elegio-Electors'!L1826,2),1)="C",'Elegio-Electors'!L1826,IF(LEFT(RIGHT('Elegio-Electors'!M1826,2),1)="C",'Elegio-Electors'!M1826,""))</f>
        <v/>
      </c>
      <c r="F1826" s="91" t="str">
        <f>IF(LEFT(RIGHT('Elegio-Electors'!L1826,2),1)="O",'Elegio-Electors'!L1826,IF(LEFT(RIGHT('Elegio-Electors'!M1826,2),1)="O",'Elegio-Electors'!M1826,""))</f>
        <v/>
      </c>
      <c r="G1826" s="91" t="str">
        <f t="shared" si="84"/>
        <v>expéditeur:</v>
      </c>
      <c r="H1826" s="91" t="str">
        <f t="shared" si="85"/>
        <v>0 0</v>
      </c>
      <c r="I1826" s="91"/>
      <c r="J1826" s="40" t="str">
        <f t="shared" si="86"/>
        <v>signature obligatoire</v>
      </c>
    </row>
    <row r="1827" spans="1:10" x14ac:dyDescent="0.25">
      <c r="A1827" s="20">
        <f>'Elegio-Electors'!C1827</f>
        <v>0</v>
      </c>
      <c r="B1827" s="20">
        <f>'Elegio-Electors'!B1827</f>
        <v>0</v>
      </c>
      <c r="C1827" s="91">
        <f>IF(Procédure!$C$33=2,'Elegio-Electors'!D1827,Procédure!$C$33)</f>
        <v>0</v>
      </c>
      <c r="D1827" s="20">
        <f>'Elegio-Electors'!E1827</f>
        <v>0</v>
      </c>
      <c r="E1827" s="91" t="str">
        <f>IF(LEFT(RIGHT('Elegio-Electors'!L1827,2),1)="C",'Elegio-Electors'!L1827,IF(LEFT(RIGHT('Elegio-Electors'!M1827,2),1)="C",'Elegio-Electors'!M1827,""))</f>
        <v/>
      </c>
      <c r="F1827" s="91" t="str">
        <f>IF(LEFT(RIGHT('Elegio-Electors'!L1827,2),1)="O",'Elegio-Electors'!L1827,IF(LEFT(RIGHT('Elegio-Electors'!M1827,2),1)="O",'Elegio-Electors'!M1827,""))</f>
        <v/>
      </c>
      <c r="G1827" s="91" t="str">
        <f t="shared" si="84"/>
        <v>expéditeur:</v>
      </c>
      <c r="H1827" s="91" t="str">
        <f t="shared" si="85"/>
        <v>0 0</v>
      </c>
      <c r="I1827" s="91"/>
      <c r="J1827" s="40" t="str">
        <f t="shared" si="86"/>
        <v>signature obligatoire</v>
      </c>
    </row>
    <row r="1828" spans="1:10" x14ac:dyDescent="0.25">
      <c r="A1828" s="20">
        <f>'Elegio-Electors'!C1828</f>
        <v>0</v>
      </c>
      <c r="B1828" s="20">
        <f>'Elegio-Electors'!B1828</f>
        <v>0</v>
      </c>
      <c r="C1828" s="91">
        <f>IF(Procédure!$C$33=2,'Elegio-Electors'!D1828,Procédure!$C$33)</f>
        <v>0</v>
      </c>
      <c r="D1828" s="20">
        <f>'Elegio-Electors'!E1828</f>
        <v>0</v>
      </c>
      <c r="E1828" s="91" t="str">
        <f>IF(LEFT(RIGHT('Elegio-Electors'!L1828,2),1)="C",'Elegio-Electors'!L1828,IF(LEFT(RIGHT('Elegio-Electors'!M1828,2),1)="C",'Elegio-Electors'!M1828,""))</f>
        <v/>
      </c>
      <c r="F1828" s="91" t="str">
        <f>IF(LEFT(RIGHT('Elegio-Electors'!L1828,2),1)="O",'Elegio-Electors'!L1828,IF(LEFT(RIGHT('Elegio-Electors'!M1828,2),1)="O",'Elegio-Electors'!M1828,""))</f>
        <v/>
      </c>
      <c r="G1828" s="91" t="str">
        <f t="shared" si="84"/>
        <v>expéditeur:</v>
      </c>
      <c r="H1828" s="91" t="str">
        <f t="shared" si="85"/>
        <v>0 0</v>
      </c>
      <c r="I1828" s="91"/>
      <c r="J1828" s="40" t="str">
        <f t="shared" si="86"/>
        <v>signature obligatoire</v>
      </c>
    </row>
    <row r="1829" spans="1:10" x14ac:dyDescent="0.25">
      <c r="A1829" s="20">
        <f>'Elegio-Electors'!C1829</f>
        <v>0</v>
      </c>
      <c r="B1829" s="20">
        <f>'Elegio-Electors'!B1829</f>
        <v>0</v>
      </c>
      <c r="C1829" s="91">
        <f>IF(Procédure!$C$33=2,'Elegio-Electors'!D1829,Procédure!$C$33)</f>
        <v>0</v>
      </c>
      <c r="D1829" s="20">
        <f>'Elegio-Electors'!E1829</f>
        <v>0</v>
      </c>
      <c r="E1829" s="91" t="str">
        <f>IF(LEFT(RIGHT('Elegio-Electors'!L1829,2),1)="C",'Elegio-Electors'!L1829,IF(LEFT(RIGHT('Elegio-Electors'!M1829,2),1)="C",'Elegio-Electors'!M1829,""))</f>
        <v/>
      </c>
      <c r="F1829" s="91" t="str">
        <f>IF(LEFT(RIGHT('Elegio-Electors'!L1829,2),1)="O",'Elegio-Electors'!L1829,IF(LEFT(RIGHT('Elegio-Electors'!M1829,2),1)="O",'Elegio-Electors'!M1829,""))</f>
        <v/>
      </c>
      <c r="G1829" s="91" t="str">
        <f t="shared" si="84"/>
        <v>expéditeur:</v>
      </c>
      <c r="H1829" s="91" t="str">
        <f t="shared" si="85"/>
        <v>0 0</v>
      </c>
      <c r="I1829" s="91"/>
      <c r="J1829" s="40" t="str">
        <f t="shared" si="86"/>
        <v>signature obligatoire</v>
      </c>
    </row>
    <row r="1830" spans="1:10" x14ac:dyDescent="0.25">
      <c r="A1830" s="20">
        <f>'Elegio-Electors'!C1830</f>
        <v>0</v>
      </c>
      <c r="B1830" s="20">
        <f>'Elegio-Electors'!B1830</f>
        <v>0</v>
      </c>
      <c r="C1830" s="91">
        <f>IF(Procédure!$C$33=2,'Elegio-Electors'!D1830,Procédure!$C$33)</f>
        <v>0</v>
      </c>
      <c r="D1830" s="20">
        <f>'Elegio-Electors'!E1830</f>
        <v>0</v>
      </c>
      <c r="E1830" s="91" t="str">
        <f>IF(LEFT(RIGHT('Elegio-Electors'!L1830,2),1)="C",'Elegio-Electors'!L1830,IF(LEFT(RIGHT('Elegio-Electors'!M1830,2),1)="C",'Elegio-Electors'!M1830,""))</f>
        <v/>
      </c>
      <c r="F1830" s="91" t="str">
        <f>IF(LEFT(RIGHT('Elegio-Electors'!L1830,2),1)="O",'Elegio-Electors'!L1830,IF(LEFT(RIGHT('Elegio-Electors'!M1830,2),1)="O",'Elegio-Electors'!M1830,""))</f>
        <v/>
      </c>
      <c r="G1830" s="91" t="str">
        <f t="shared" si="84"/>
        <v>expéditeur:</v>
      </c>
      <c r="H1830" s="91" t="str">
        <f t="shared" si="85"/>
        <v>0 0</v>
      </c>
      <c r="I1830" s="91"/>
      <c r="J1830" s="40" t="str">
        <f t="shared" si="86"/>
        <v>signature obligatoire</v>
      </c>
    </row>
    <row r="1831" spans="1:10" x14ac:dyDescent="0.25">
      <c r="A1831" s="20">
        <f>'Elegio-Electors'!C1831</f>
        <v>0</v>
      </c>
      <c r="B1831" s="20">
        <f>'Elegio-Electors'!B1831</f>
        <v>0</v>
      </c>
      <c r="C1831" s="91">
        <f>IF(Procédure!$C$33=2,'Elegio-Electors'!D1831,Procédure!$C$33)</f>
        <v>0</v>
      </c>
      <c r="D1831" s="20">
        <f>'Elegio-Electors'!E1831</f>
        <v>0</v>
      </c>
      <c r="E1831" s="91" t="str">
        <f>IF(LEFT(RIGHT('Elegio-Electors'!L1831,2),1)="C",'Elegio-Electors'!L1831,IF(LEFT(RIGHT('Elegio-Electors'!M1831,2),1)="C",'Elegio-Electors'!M1831,""))</f>
        <v/>
      </c>
      <c r="F1831" s="91" t="str">
        <f>IF(LEFT(RIGHT('Elegio-Electors'!L1831,2),1)="O",'Elegio-Electors'!L1831,IF(LEFT(RIGHT('Elegio-Electors'!M1831,2),1)="O",'Elegio-Electors'!M1831,""))</f>
        <v/>
      </c>
      <c r="G1831" s="91" t="str">
        <f t="shared" si="84"/>
        <v>expéditeur:</v>
      </c>
      <c r="H1831" s="91" t="str">
        <f t="shared" si="85"/>
        <v>0 0</v>
      </c>
      <c r="I1831" s="91"/>
      <c r="J1831" s="40" t="str">
        <f t="shared" si="86"/>
        <v>signature obligatoire</v>
      </c>
    </row>
    <row r="1832" spans="1:10" x14ac:dyDescent="0.25">
      <c r="A1832" s="20">
        <f>'Elegio-Electors'!C1832</f>
        <v>0</v>
      </c>
      <c r="B1832" s="20">
        <f>'Elegio-Electors'!B1832</f>
        <v>0</v>
      </c>
      <c r="C1832" s="91">
        <f>IF(Procédure!$C$33=2,'Elegio-Electors'!D1832,Procédure!$C$33)</f>
        <v>0</v>
      </c>
      <c r="D1832" s="20">
        <f>'Elegio-Electors'!E1832</f>
        <v>0</v>
      </c>
      <c r="E1832" s="91" t="str">
        <f>IF(LEFT(RIGHT('Elegio-Electors'!L1832,2),1)="C",'Elegio-Electors'!L1832,IF(LEFT(RIGHT('Elegio-Electors'!M1832,2),1)="C",'Elegio-Electors'!M1832,""))</f>
        <v/>
      </c>
      <c r="F1832" s="91" t="str">
        <f>IF(LEFT(RIGHT('Elegio-Electors'!L1832,2),1)="O",'Elegio-Electors'!L1832,IF(LEFT(RIGHT('Elegio-Electors'!M1832,2),1)="O",'Elegio-Electors'!M1832,""))</f>
        <v/>
      </c>
      <c r="G1832" s="91" t="str">
        <f t="shared" si="84"/>
        <v>expéditeur:</v>
      </c>
      <c r="H1832" s="91" t="str">
        <f t="shared" si="85"/>
        <v>0 0</v>
      </c>
      <c r="I1832" s="91"/>
      <c r="J1832" s="40" t="str">
        <f t="shared" si="86"/>
        <v>signature obligatoire</v>
      </c>
    </row>
    <row r="1833" spans="1:10" x14ac:dyDescent="0.25">
      <c r="A1833" s="20">
        <f>'Elegio-Electors'!C1833</f>
        <v>0</v>
      </c>
      <c r="B1833" s="20">
        <f>'Elegio-Electors'!B1833</f>
        <v>0</v>
      </c>
      <c r="C1833" s="91">
        <f>IF(Procédure!$C$33=2,'Elegio-Electors'!D1833,Procédure!$C$33)</f>
        <v>0</v>
      </c>
      <c r="D1833" s="20">
        <f>'Elegio-Electors'!E1833</f>
        <v>0</v>
      </c>
      <c r="E1833" s="91" t="str">
        <f>IF(LEFT(RIGHT('Elegio-Electors'!L1833,2),1)="C",'Elegio-Electors'!L1833,IF(LEFT(RIGHT('Elegio-Electors'!M1833,2),1)="C",'Elegio-Electors'!M1833,""))</f>
        <v/>
      </c>
      <c r="F1833" s="91" t="str">
        <f>IF(LEFT(RIGHT('Elegio-Electors'!L1833,2),1)="O",'Elegio-Electors'!L1833,IF(LEFT(RIGHT('Elegio-Electors'!M1833,2),1)="O",'Elegio-Electors'!M1833,""))</f>
        <v/>
      </c>
      <c r="G1833" s="91" t="str">
        <f t="shared" si="84"/>
        <v>expéditeur:</v>
      </c>
      <c r="H1833" s="91" t="str">
        <f t="shared" si="85"/>
        <v>0 0</v>
      </c>
      <c r="I1833" s="91"/>
      <c r="J1833" s="40" t="str">
        <f t="shared" si="86"/>
        <v>signature obligatoire</v>
      </c>
    </row>
    <row r="1834" spans="1:10" x14ac:dyDescent="0.25">
      <c r="A1834" s="20">
        <f>'Elegio-Electors'!C1834</f>
        <v>0</v>
      </c>
      <c r="B1834" s="20">
        <f>'Elegio-Electors'!B1834</f>
        <v>0</v>
      </c>
      <c r="C1834" s="91">
        <f>IF(Procédure!$C$33=2,'Elegio-Electors'!D1834,Procédure!$C$33)</f>
        <v>0</v>
      </c>
      <c r="D1834" s="20">
        <f>'Elegio-Electors'!E1834</f>
        <v>0</v>
      </c>
      <c r="E1834" s="91" t="str">
        <f>IF(LEFT(RIGHT('Elegio-Electors'!L1834,2),1)="C",'Elegio-Electors'!L1834,IF(LEFT(RIGHT('Elegio-Electors'!M1834,2),1)="C",'Elegio-Electors'!M1834,""))</f>
        <v/>
      </c>
      <c r="F1834" s="91" t="str">
        <f>IF(LEFT(RIGHT('Elegio-Electors'!L1834,2),1)="O",'Elegio-Electors'!L1834,IF(LEFT(RIGHT('Elegio-Electors'!M1834,2),1)="O",'Elegio-Electors'!M1834,""))</f>
        <v/>
      </c>
      <c r="G1834" s="91" t="str">
        <f t="shared" si="84"/>
        <v>expéditeur:</v>
      </c>
      <c r="H1834" s="91" t="str">
        <f t="shared" si="85"/>
        <v>0 0</v>
      </c>
      <c r="I1834" s="91"/>
      <c r="J1834" s="40" t="str">
        <f t="shared" si="86"/>
        <v>signature obligatoire</v>
      </c>
    </row>
    <row r="1835" spans="1:10" x14ac:dyDescent="0.25">
      <c r="A1835" s="20">
        <f>'Elegio-Electors'!C1835</f>
        <v>0</v>
      </c>
      <c r="B1835" s="20">
        <f>'Elegio-Electors'!B1835</f>
        <v>0</v>
      </c>
      <c r="C1835" s="91">
        <f>IF(Procédure!$C$33=2,'Elegio-Electors'!D1835,Procédure!$C$33)</f>
        <v>0</v>
      </c>
      <c r="D1835" s="20">
        <f>'Elegio-Electors'!E1835</f>
        <v>0</v>
      </c>
      <c r="E1835" s="91" t="str">
        <f>IF(LEFT(RIGHT('Elegio-Electors'!L1835,2),1)="C",'Elegio-Electors'!L1835,IF(LEFT(RIGHT('Elegio-Electors'!M1835,2),1)="C",'Elegio-Electors'!M1835,""))</f>
        <v/>
      </c>
      <c r="F1835" s="91" t="str">
        <f>IF(LEFT(RIGHT('Elegio-Electors'!L1835,2),1)="O",'Elegio-Electors'!L1835,IF(LEFT(RIGHT('Elegio-Electors'!M1835,2),1)="O",'Elegio-Electors'!M1835,""))</f>
        <v/>
      </c>
      <c r="G1835" s="91" t="str">
        <f t="shared" si="84"/>
        <v>expéditeur:</v>
      </c>
      <c r="H1835" s="91" t="str">
        <f t="shared" si="85"/>
        <v>0 0</v>
      </c>
      <c r="I1835" s="91"/>
      <c r="J1835" s="40" t="str">
        <f t="shared" si="86"/>
        <v>signature obligatoire</v>
      </c>
    </row>
    <row r="1836" spans="1:10" x14ac:dyDescent="0.25">
      <c r="A1836" s="20">
        <f>'Elegio-Electors'!C1836</f>
        <v>0</v>
      </c>
      <c r="B1836" s="20">
        <f>'Elegio-Electors'!B1836</f>
        <v>0</v>
      </c>
      <c r="C1836" s="91">
        <f>IF(Procédure!$C$33=2,'Elegio-Electors'!D1836,Procédure!$C$33)</f>
        <v>0</v>
      </c>
      <c r="D1836" s="20">
        <f>'Elegio-Electors'!E1836</f>
        <v>0</v>
      </c>
      <c r="E1836" s="91" t="str">
        <f>IF(LEFT(RIGHT('Elegio-Electors'!L1836,2),1)="C",'Elegio-Electors'!L1836,IF(LEFT(RIGHT('Elegio-Electors'!M1836,2),1)="C",'Elegio-Electors'!M1836,""))</f>
        <v/>
      </c>
      <c r="F1836" s="91" t="str">
        <f>IF(LEFT(RIGHT('Elegio-Electors'!L1836,2),1)="O",'Elegio-Electors'!L1836,IF(LEFT(RIGHT('Elegio-Electors'!M1836,2),1)="O",'Elegio-Electors'!M1836,""))</f>
        <v/>
      </c>
      <c r="G1836" s="91" t="str">
        <f t="shared" si="84"/>
        <v>expéditeur:</v>
      </c>
      <c r="H1836" s="91" t="str">
        <f t="shared" si="85"/>
        <v>0 0</v>
      </c>
      <c r="I1836" s="91"/>
      <c r="J1836" s="40" t="str">
        <f t="shared" si="86"/>
        <v>signature obligatoire</v>
      </c>
    </row>
    <row r="1837" spans="1:10" x14ac:dyDescent="0.25">
      <c r="A1837" s="20">
        <f>'Elegio-Electors'!C1837</f>
        <v>0</v>
      </c>
      <c r="B1837" s="20">
        <f>'Elegio-Electors'!B1837</f>
        <v>0</v>
      </c>
      <c r="C1837" s="91">
        <f>IF(Procédure!$C$33=2,'Elegio-Electors'!D1837,Procédure!$C$33)</f>
        <v>0</v>
      </c>
      <c r="D1837" s="20">
        <f>'Elegio-Electors'!E1837</f>
        <v>0</v>
      </c>
      <c r="E1837" s="91" t="str">
        <f>IF(LEFT(RIGHT('Elegio-Electors'!L1837,2),1)="C",'Elegio-Electors'!L1837,IF(LEFT(RIGHT('Elegio-Electors'!M1837,2),1)="C",'Elegio-Electors'!M1837,""))</f>
        <v/>
      </c>
      <c r="F1837" s="91" t="str">
        <f>IF(LEFT(RIGHT('Elegio-Electors'!L1837,2),1)="O",'Elegio-Electors'!L1837,IF(LEFT(RIGHT('Elegio-Electors'!M1837,2),1)="O",'Elegio-Electors'!M1837,""))</f>
        <v/>
      </c>
      <c r="G1837" s="91" t="str">
        <f t="shared" si="84"/>
        <v>expéditeur:</v>
      </c>
      <c r="H1837" s="91" t="str">
        <f t="shared" si="85"/>
        <v>0 0</v>
      </c>
      <c r="I1837" s="91"/>
      <c r="J1837" s="40" t="str">
        <f t="shared" si="86"/>
        <v>signature obligatoire</v>
      </c>
    </row>
    <row r="1838" spans="1:10" x14ac:dyDescent="0.25">
      <c r="A1838" s="20">
        <f>'Elegio-Electors'!C1838</f>
        <v>0</v>
      </c>
      <c r="B1838" s="20">
        <f>'Elegio-Electors'!B1838</f>
        <v>0</v>
      </c>
      <c r="C1838" s="91">
        <f>IF(Procédure!$C$33=2,'Elegio-Electors'!D1838,Procédure!$C$33)</f>
        <v>0</v>
      </c>
      <c r="D1838" s="20">
        <f>'Elegio-Electors'!E1838</f>
        <v>0</v>
      </c>
      <c r="E1838" s="91" t="str">
        <f>IF(LEFT(RIGHT('Elegio-Electors'!L1838,2),1)="C",'Elegio-Electors'!L1838,IF(LEFT(RIGHT('Elegio-Electors'!M1838,2),1)="C",'Elegio-Electors'!M1838,""))</f>
        <v/>
      </c>
      <c r="F1838" s="91" t="str">
        <f>IF(LEFT(RIGHT('Elegio-Electors'!L1838,2),1)="O",'Elegio-Electors'!L1838,IF(LEFT(RIGHT('Elegio-Electors'!M1838,2),1)="O",'Elegio-Electors'!M1838,""))</f>
        <v/>
      </c>
      <c r="G1838" s="91" t="str">
        <f t="shared" si="84"/>
        <v>expéditeur:</v>
      </c>
      <c r="H1838" s="91" t="str">
        <f t="shared" si="85"/>
        <v>0 0</v>
      </c>
      <c r="I1838" s="91"/>
      <c r="J1838" s="40" t="str">
        <f t="shared" si="86"/>
        <v>signature obligatoire</v>
      </c>
    </row>
    <row r="1839" spans="1:10" x14ac:dyDescent="0.25">
      <c r="A1839" s="20">
        <f>'Elegio-Electors'!C1839</f>
        <v>0</v>
      </c>
      <c r="B1839" s="20">
        <f>'Elegio-Electors'!B1839</f>
        <v>0</v>
      </c>
      <c r="C1839" s="91">
        <f>IF(Procédure!$C$33=2,'Elegio-Electors'!D1839,Procédure!$C$33)</f>
        <v>0</v>
      </c>
      <c r="D1839" s="20">
        <f>'Elegio-Electors'!E1839</f>
        <v>0</v>
      </c>
      <c r="E1839" s="91" t="str">
        <f>IF(LEFT(RIGHT('Elegio-Electors'!L1839,2),1)="C",'Elegio-Electors'!L1839,IF(LEFT(RIGHT('Elegio-Electors'!M1839,2),1)="C",'Elegio-Electors'!M1839,""))</f>
        <v/>
      </c>
      <c r="F1839" s="91" t="str">
        <f>IF(LEFT(RIGHT('Elegio-Electors'!L1839,2),1)="O",'Elegio-Electors'!L1839,IF(LEFT(RIGHT('Elegio-Electors'!M1839,2),1)="O",'Elegio-Electors'!M1839,""))</f>
        <v/>
      </c>
      <c r="G1839" s="91" t="str">
        <f t="shared" si="84"/>
        <v>expéditeur:</v>
      </c>
      <c r="H1839" s="91" t="str">
        <f t="shared" si="85"/>
        <v>0 0</v>
      </c>
      <c r="I1839" s="91"/>
      <c r="J1839" s="40" t="str">
        <f t="shared" si="86"/>
        <v>signature obligatoire</v>
      </c>
    </row>
    <row r="1840" spans="1:10" x14ac:dyDescent="0.25">
      <c r="A1840" s="20">
        <f>'Elegio-Electors'!C1840</f>
        <v>0</v>
      </c>
      <c r="B1840" s="20">
        <f>'Elegio-Electors'!B1840</f>
        <v>0</v>
      </c>
      <c r="C1840" s="91">
        <f>IF(Procédure!$C$33=2,'Elegio-Electors'!D1840,Procédure!$C$33)</f>
        <v>0</v>
      </c>
      <c r="D1840" s="20">
        <f>'Elegio-Electors'!E1840</f>
        <v>0</v>
      </c>
      <c r="E1840" s="91" t="str">
        <f>IF(LEFT(RIGHT('Elegio-Electors'!L1840,2),1)="C",'Elegio-Electors'!L1840,IF(LEFT(RIGHT('Elegio-Electors'!M1840,2),1)="C",'Elegio-Electors'!M1840,""))</f>
        <v/>
      </c>
      <c r="F1840" s="91" t="str">
        <f>IF(LEFT(RIGHT('Elegio-Electors'!L1840,2),1)="O",'Elegio-Electors'!L1840,IF(LEFT(RIGHT('Elegio-Electors'!M1840,2),1)="O",'Elegio-Electors'!M1840,""))</f>
        <v/>
      </c>
      <c r="G1840" s="91" t="str">
        <f t="shared" si="84"/>
        <v>expéditeur:</v>
      </c>
      <c r="H1840" s="91" t="str">
        <f t="shared" si="85"/>
        <v>0 0</v>
      </c>
      <c r="I1840" s="91"/>
      <c r="J1840" s="40" t="str">
        <f t="shared" si="86"/>
        <v>signature obligatoire</v>
      </c>
    </row>
    <row r="1841" spans="1:10" x14ac:dyDescent="0.25">
      <c r="A1841" s="20">
        <f>'Elegio-Electors'!C1841</f>
        <v>0</v>
      </c>
      <c r="B1841" s="20">
        <f>'Elegio-Electors'!B1841</f>
        <v>0</v>
      </c>
      <c r="C1841" s="91">
        <f>IF(Procédure!$C$33=2,'Elegio-Electors'!D1841,Procédure!$C$33)</f>
        <v>0</v>
      </c>
      <c r="D1841" s="20">
        <f>'Elegio-Electors'!E1841</f>
        <v>0</v>
      </c>
      <c r="E1841" s="91" t="str">
        <f>IF(LEFT(RIGHT('Elegio-Electors'!L1841,2),1)="C",'Elegio-Electors'!L1841,IF(LEFT(RIGHT('Elegio-Electors'!M1841,2),1)="C",'Elegio-Electors'!M1841,""))</f>
        <v/>
      </c>
      <c r="F1841" s="91" t="str">
        <f>IF(LEFT(RIGHT('Elegio-Electors'!L1841,2),1)="O",'Elegio-Electors'!L1841,IF(LEFT(RIGHT('Elegio-Electors'!M1841,2),1)="O",'Elegio-Electors'!M1841,""))</f>
        <v/>
      </c>
      <c r="G1841" s="91" t="str">
        <f t="shared" si="84"/>
        <v>expéditeur:</v>
      </c>
      <c r="H1841" s="91" t="str">
        <f t="shared" si="85"/>
        <v>0 0</v>
      </c>
      <c r="I1841" s="91"/>
      <c r="J1841" s="40" t="str">
        <f t="shared" si="86"/>
        <v>signature obligatoire</v>
      </c>
    </row>
    <row r="1842" spans="1:10" x14ac:dyDescent="0.25">
      <c r="A1842" s="20">
        <f>'Elegio-Electors'!C1842</f>
        <v>0</v>
      </c>
      <c r="B1842" s="20">
        <f>'Elegio-Electors'!B1842</f>
        <v>0</v>
      </c>
      <c r="C1842" s="91">
        <f>IF(Procédure!$C$33=2,'Elegio-Electors'!D1842,Procédure!$C$33)</f>
        <v>0</v>
      </c>
      <c r="D1842" s="20">
        <f>'Elegio-Electors'!E1842</f>
        <v>0</v>
      </c>
      <c r="E1842" s="91" t="str">
        <f>IF(LEFT(RIGHT('Elegio-Electors'!L1842,2),1)="C",'Elegio-Electors'!L1842,IF(LEFT(RIGHT('Elegio-Electors'!M1842,2),1)="C",'Elegio-Electors'!M1842,""))</f>
        <v/>
      </c>
      <c r="F1842" s="91" t="str">
        <f>IF(LEFT(RIGHT('Elegio-Electors'!L1842,2),1)="O",'Elegio-Electors'!L1842,IF(LEFT(RIGHT('Elegio-Electors'!M1842,2),1)="O",'Elegio-Electors'!M1842,""))</f>
        <v/>
      </c>
      <c r="G1842" s="91" t="str">
        <f t="shared" si="84"/>
        <v>expéditeur:</v>
      </c>
      <c r="H1842" s="91" t="str">
        <f t="shared" si="85"/>
        <v>0 0</v>
      </c>
      <c r="I1842" s="91"/>
      <c r="J1842" s="40" t="str">
        <f t="shared" si="86"/>
        <v>signature obligatoire</v>
      </c>
    </row>
    <row r="1843" spans="1:10" x14ac:dyDescent="0.25">
      <c r="A1843" s="20">
        <f>'Elegio-Electors'!C1843</f>
        <v>0</v>
      </c>
      <c r="B1843" s="20">
        <f>'Elegio-Electors'!B1843</f>
        <v>0</v>
      </c>
      <c r="C1843" s="91">
        <f>IF(Procédure!$C$33=2,'Elegio-Electors'!D1843,Procédure!$C$33)</f>
        <v>0</v>
      </c>
      <c r="D1843" s="20">
        <f>'Elegio-Electors'!E1843</f>
        <v>0</v>
      </c>
      <c r="E1843" s="91" t="str">
        <f>IF(LEFT(RIGHT('Elegio-Electors'!L1843,2),1)="C",'Elegio-Electors'!L1843,IF(LEFT(RIGHT('Elegio-Electors'!M1843,2),1)="C",'Elegio-Electors'!M1843,""))</f>
        <v/>
      </c>
      <c r="F1843" s="91" t="str">
        <f>IF(LEFT(RIGHT('Elegio-Electors'!L1843,2),1)="O",'Elegio-Electors'!L1843,IF(LEFT(RIGHT('Elegio-Electors'!M1843,2),1)="O",'Elegio-Electors'!M1843,""))</f>
        <v/>
      </c>
      <c r="G1843" s="91" t="str">
        <f t="shared" si="84"/>
        <v>expéditeur:</v>
      </c>
      <c r="H1843" s="91" t="str">
        <f t="shared" si="85"/>
        <v>0 0</v>
      </c>
      <c r="I1843" s="91"/>
      <c r="J1843" s="40" t="str">
        <f t="shared" si="86"/>
        <v>signature obligatoire</v>
      </c>
    </row>
    <row r="1844" spans="1:10" x14ac:dyDescent="0.25">
      <c r="A1844" s="20">
        <f>'Elegio-Electors'!C1844</f>
        <v>0</v>
      </c>
      <c r="B1844" s="20">
        <f>'Elegio-Electors'!B1844</f>
        <v>0</v>
      </c>
      <c r="C1844" s="91">
        <f>IF(Procédure!$C$33=2,'Elegio-Electors'!D1844,Procédure!$C$33)</f>
        <v>0</v>
      </c>
      <c r="D1844" s="20">
        <f>'Elegio-Electors'!E1844</f>
        <v>0</v>
      </c>
      <c r="E1844" s="91" t="str">
        <f>IF(LEFT(RIGHT('Elegio-Electors'!L1844,2),1)="C",'Elegio-Electors'!L1844,IF(LEFT(RIGHT('Elegio-Electors'!M1844,2),1)="C",'Elegio-Electors'!M1844,""))</f>
        <v/>
      </c>
      <c r="F1844" s="91" t="str">
        <f>IF(LEFT(RIGHT('Elegio-Electors'!L1844,2),1)="O",'Elegio-Electors'!L1844,IF(LEFT(RIGHT('Elegio-Electors'!M1844,2),1)="O",'Elegio-Electors'!M1844,""))</f>
        <v/>
      </c>
      <c r="G1844" s="91" t="str">
        <f t="shared" si="84"/>
        <v>expéditeur:</v>
      </c>
      <c r="H1844" s="91" t="str">
        <f t="shared" si="85"/>
        <v>0 0</v>
      </c>
      <c r="I1844" s="91"/>
      <c r="J1844" s="40" t="str">
        <f t="shared" si="86"/>
        <v>signature obligatoire</v>
      </c>
    </row>
    <row r="1845" spans="1:10" x14ac:dyDescent="0.25">
      <c r="A1845" s="20">
        <f>'Elegio-Electors'!C1845</f>
        <v>0</v>
      </c>
      <c r="B1845" s="20">
        <f>'Elegio-Electors'!B1845</f>
        <v>0</v>
      </c>
      <c r="C1845" s="91">
        <f>IF(Procédure!$C$33=2,'Elegio-Electors'!D1845,Procédure!$C$33)</f>
        <v>0</v>
      </c>
      <c r="D1845" s="20">
        <f>'Elegio-Electors'!E1845</f>
        <v>0</v>
      </c>
      <c r="E1845" s="91" t="str">
        <f>IF(LEFT(RIGHT('Elegio-Electors'!L1845,2),1)="C",'Elegio-Electors'!L1845,IF(LEFT(RIGHT('Elegio-Electors'!M1845,2),1)="C",'Elegio-Electors'!M1845,""))</f>
        <v/>
      </c>
      <c r="F1845" s="91" t="str">
        <f>IF(LEFT(RIGHT('Elegio-Electors'!L1845,2),1)="O",'Elegio-Electors'!L1845,IF(LEFT(RIGHT('Elegio-Electors'!M1845,2),1)="O",'Elegio-Electors'!M1845,""))</f>
        <v/>
      </c>
      <c r="G1845" s="91" t="str">
        <f t="shared" si="84"/>
        <v>expéditeur:</v>
      </c>
      <c r="H1845" s="91" t="str">
        <f t="shared" si="85"/>
        <v>0 0</v>
      </c>
      <c r="I1845" s="91"/>
      <c r="J1845" s="40" t="str">
        <f t="shared" si="86"/>
        <v>signature obligatoire</v>
      </c>
    </row>
    <row r="1846" spans="1:10" x14ac:dyDescent="0.25">
      <c r="A1846" s="20">
        <f>'Elegio-Electors'!C1846</f>
        <v>0</v>
      </c>
      <c r="B1846" s="20">
        <f>'Elegio-Electors'!B1846</f>
        <v>0</v>
      </c>
      <c r="C1846" s="91">
        <f>IF(Procédure!$C$33=2,'Elegio-Electors'!D1846,Procédure!$C$33)</f>
        <v>0</v>
      </c>
      <c r="D1846" s="20">
        <f>'Elegio-Electors'!E1846</f>
        <v>0</v>
      </c>
      <c r="E1846" s="91" t="str">
        <f>IF(LEFT(RIGHT('Elegio-Electors'!L1846,2),1)="C",'Elegio-Electors'!L1846,IF(LEFT(RIGHT('Elegio-Electors'!M1846,2),1)="C",'Elegio-Electors'!M1846,""))</f>
        <v/>
      </c>
      <c r="F1846" s="91" t="str">
        <f>IF(LEFT(RIGHT('Elegio-Electors'!L1846,2),1)="O",'Elegio-Electors'!L1846,IF(LEFT(RIGHT('Elegio-Electors'!M1846,2),1)="O",'Elegio-Electors'!M1846,""))</f>
        <v/>
      </c>
      <c r="G1846" s="91" t="str">
        <f t="shared" si="84"/>
        <v>expéditeur:</v>
      </c>
      <c r="H1846" s="91" t="str">
        <f t="shared" si="85"/>
        <v>0 0</v>
      </c>
      <c r="I1846" s="91"/>
      <c r="J1846" s="40" t="str">
        <f t="shared" si="86"/>
        <v>signature obligatoire</v>
      </c>
    </row>
    <row r="1847" spans="1:10" x14ac:dyDescent="0.25">
      <c r="A1847" s="20">
        <f>'Elegio-Electors'!C1847</f>
        <v>0</v>
      </c>
      <c r="B1847" s="20">
        <f>'Elegio-Electors'!B1847</f>
        <v>0</v>
      </c>
      <c r="C1847" s="91">
        <f>IF(Procédure!$C$33=2,'Elegio-Electors'!D1847,Procédure!$C$33)</f>
        <v>0</v>
      </c>
      <c r="D1847" s="20">
        <f>'Elegio-Electors'!E1847</f>
        <v>0</v>
      </c>
      <c r="E1847" s="91" t="str">
        <f>IF(LEFT(RIGHT('Elegio-Electors'!L1847,2),1)="C",'Elegio-Electors'!L1847,IF(LEFT(RIGHT('Elegio-Electors'!M1847,2),1)="C",'Elegio-Electors'!M1847,""))</f>
        <v/>
      </c>
      <c r="F1847" s="91" t="str">
        <f>IF(LEFT(RIGHT('Elegio-Electors'!L1847,2),1)="O",'Elegio-Electors'!L1847,IF(LEFT(RIGHT('Elegio-Electors'!M1847,2),1)="O",'Elegio-Electors'!M1847,""))</f>
        <v/>
      </c>
      <c r="G1847" s="91" t="str">
        <f t="shared" si="84"/>
        <v>expéditeur:</v>
      </c>
      <c r="H1847" s="91" t="str">
        <f t="shared" si="85"/>
        <v>0 0</v>
      </c>
      <c r="I1847" s="91"/>
      <c r="J1847" s="40" t="str">
        <f t="shared" si="86"/>
        <v>signature obligatoire</v>
      </c>
    </row>
    <row r="1848" spans="1:10" x14ac:dyDescent="0.25">
      <c r="A1848" s="20">
        <f>'Elegio-Electors'!C1848</f>
        <v>0</v>
      </c>
      <c r="B1848" s="20">
        <f>'Elegio-Electors'!B1848</f>
        <v>0</v>
      </c>
      <c r="C1848" s="91">
        <f>IF(Procédure!$C$33=2,'Elegio-Electors'!D1848,Procédure!$C$33)</f>
        <v>0</v>
      </c>
      <c r="D1848" s="20">
        <f>'Elegio-Electors'!E1848</f>
        <v>0</v>
      </c>
      <c r="E1848" s="91" t="str">
        <f>IF(LEFT(RIGHT('Elegio-Electors'!L1848,2),1)="C",'Elegio-Electors'!L1848,IF(LEFT(RIGHT('Elegio-Electors'!M1848,2),1)="C",'Elegio-Electors'!M1848,""))</f>
        <v/>
      </c>
      <c r="F1848" s="91" t="str">
        <f>IF(LEFT(RIGHT('Elegio-Electors'!L1848,2),1)="O",'Elegio-Electors'!L1848,IF(LEFT(RIGHT('Elegio-Electors'!M1848,2),1)="O",'Elegio-Electors'!M1848,""))</f>
        <v/>
      </c>
      <c r="G1848" s="91" t="str">
        <f t="shared" si="84"/>
        <v>expéditeur:</v>
      </c>
      <c r="H1848" s="91" t="str">
        <f t="shared" si="85"/>
        <v>0 0</v>
      </c>
      <c r="I1848" s="91"/>
      <c r="J1848" s="40" t="str">
        <f t="shared" si="86"/>
        <v>signature obligatoire</v>
      </c>
    </row>
    <row r="1849" spans="1:10" x14ac:dyDescent="0.25">
      <c r="A1849" s="20">
        <f>'Elegio-Electors'!C1849</f>
        <v>0</v>
      </c>
      <c r="B1849" s="20">
        <f>'Elegio-Electors'!B1849</f>
        <v>0</v>
      </c>
      <c r="C1849" s="91">
        <f>IF(Procédure!$C$33=2,'Elegio-Electors'!D1849,Procédure!$C$33)</f>
        <v>0</v>
      </c>
      <c r="D1849" s="20">
        <f>'Elegio-Electors'!E1849</f>
        <v>0</v>
      </c>
      <c r="E1849" s="91" t="str">
        <f>IF(LEFT(RIGHT('Elegio-Electors'!L1849,2),1)="C",'Elegio-Electors'!L1849,IF(LEFT(RIGHT('Elegio-Electors'!M1849,2),1)="C",'Elegio-Electors'!M1849,""))</f>
        <v/>
      </c>
      <c r="F1849" s="91" t="str">
        <f>IF(LEFT(RIGHT('Elegio-Electors'!L1849,2),1)="O",'Elegio-Electors'!L1849,IF(LEFT(RIGHT('Elegio-Electors'!M1849,2),1)="O",'Elegio-Electors'!M1849,""))</f>
        <v/>
      </c>
      <c r="G1849" s="91" t="str">
        <f t="shared" si="84"/>
        <v>expéditeur:</v>
      </c>
      <c r="H1849" s="91" t="str">
        <f t="shared" si="85"/>
        <v>0 0</v>
      </c>
      <c r="I1849" s="91"/>
      <c r="J1849" s="40" t="str">
        <f t="shared" si="86"/>
        <v>signature obligatoire</v>
      </c>
    </row>
    <row r="1850" spans="1:10" x14ac:dyDescent="0.25">
      <c r="A1850" s="20">
        <f>'Elegio-Electors'!C1850</f>
        <v>0</v>
      </c>
      <c r="B1850" s="20">
        <f>'Elegio-Electors'!B1850</f>
        <v>0</v>
      </c>
      <c r="C1850" s="91">
        <f>IF(Procédure!$C$33=2,'Elegio-Electors'!D1850,Procédure!$C$33)</f>
        <v>0</v>
      </c>
      <c r="D1850" s="20">
        <f>'Elegio-Electors'!E1850</f>
        <v>0</v>
      </c>
      <c r="E1850" s="91" t="str">
        <f>IF(LEFT(RIGHT('Elegio-Electors'!L1850,2),1)="C",'Elegio-Electors'!L1850,IF(LEFT(RIGHT('Elegio-Electors'!M1850,2),1)="C",'Elegio-Electors'!M1850,""))</f>
        <v/>
      </c>
      <c r="F1850" s="91" t="str">
        <f>IF(LEFT(RIGHT('Elegio-Electors'!L1850,2),1)="O",'Elegio-Electors'!L1850,IF(LEFT(RIGHT('Elegio-Electors'!M1850,2),1)="O",'Elegio-Electors'!M1850,""))</f>
        <v/>
      </c>
      <c r="G1850" s="91" t="str">
        <f t="shared" si="84"/>
        <v>expéditeur:</v>
      </c>
      <c r="H1850" s="91" t="str">
        <f t="shared" si="85"/>
        <v>0 0</v>
      </c>
      <c r="I1850" s="91"/>
      <c r="J1850" s="40" t="str">
        <f t="shared" si="86"/>
        <v>signature obligatoire</v>
      </c>
    </row>
    <row r="1851" spans="1:10" x14ac:dyDescent="0.25">
      <c r="A1851" s="20">
        <f>'Elegio-Electors'!C1851</f>
        <v>0</v>
      </c>
      <c r="B1851" s="20">
        <f>'Elegio-Electors'!B1851</f>
        <v>0</v>
      </c>
      <c r="C1851" s="91">
        <f>IF(Procédure!$C$33=2,'Elegio-Electors'!D1851,Procédure!$C$33)</f>
        <v>0</v>
      </c>
      <c r="D1851" s="20">
        <f>'Elegio-Electors'!E1851</f>
        <v>0</v>
      </c>
      <c r="E1851" s="91" t="str">
        <f>IF(LEFT(RIGHT('Elegio-Electors'!L1851,2),1)="C",'Elegio-Electors'!L1851,IF(LEFT(RIGHT('Elegio-Electors'!M1851,2),1)="C",'Elegio-Electors'!M1851,""))</f>
        <v/>
      </c>
      <c r="F1851" s="91" t="str">
        <f>IF(LEFT(RIGHT('Elegio-Electors'!L1851,2),1)="O",'Elegio-Electors'!L1851,IF(LEFT(RIGHT('Elegio-Electors'!M1851,2),1)="O",'Elegio-Electors'!M1851,""))</f>
        <v/>
      </c>
      <c r="G1851" s="91" t="str">
        <f t="shared" si="84"/>
        <v>expéditeur:</v>
      </c>
      <c r="H1851" s="91" t="str">
        <f t="shared" si="85"/>
        <v>0 0</v>
      </c>
      <c r="I1851" s="91"/>
      <c r="J1851" s="40" t="str">
        <f t="shared" si="86"/>
        <v>signature obligatoire</v>
      </c>
    </row>
    <row r="1852" spans="1:10" x14ac:dyDescent="0.25">
      <c r="A1852" s="20">
        <f>'Elegio-Electors'!C1852</f>
        <v>0</v>
      </c>
      <c r="B1852" s="20">
        <f>'Elegio-Electors'!B1852</f>
        <v>0</v>
      </c>
      <c r="C1852" s="91">
        <f>IF(Procédure!$C$33=2,'Elegio-Electors'!D1852,Procédure!$C$33)</f>
        <v>0</v>
      </c>
      <c r="D1852" s="20">
        <f>'Elegio-Electors'!E1852</f>
        <v>0</v>
      </c>
      <c r="E1852" s="91" t="str">
        <f>IF(LEFT(RIGHT('Elegio-Electors'!L1852,2),1)="C",'Elegio-Electors'!L1852,IF(LEFT(RIGHT('Elegio-Electors'!M1852,2),1)="C",'Elegio-Electors'!M1852,""))</f>
        <v/>
      </c>
      <c r="F1852" s="91" t="str">
        <f>IF(LEFT(RIGHT('Elegio-Electors'!L1852,2),1)="O",'Elegio-Electors'!L1852,IF(LEFT(RIGHT('Elegio-Electors'!M1852,2),1)="O",'Elegio-Electors'!M1852,""))</f>
        <v/>
      </c>
      <c r="G1852" s="91" t="str">
        <f t="shared" si="84"/>
        <v>expéditeur:</v>
      </c>
      <c r="H1852" s="91" t="str">
        <f t="shared" si="85"/>
        <v>0 0</v>
      </c>
      <c r="I1852" s="91"/>
      <c r="J1852" s="40" t="str">
        <f t="shared" si="86"/>
        <v>signature obligatoire</v>
      </c>
    </row>
    <row r="1853" spans="1:10" x14ac:dyDescent="0.25">
      <c r="A1853" s="20">
        <f>'Elegio-Electors'!C1853</f>
        <v>0</v>
      </c>
      <c r="B1853" s="20">
        <f>'Elegio-Electors'!B1853</f>
        <v>0</v>
      </c>
      <c r="C1853" s="91">
        <f>IF(Procédure!$C$33=2,'Elegio-Electors'!D1853,Procédure!$C$33)</f>
        <v>0</v>
      </c>
      <c r="D1853" s="20">
        <f>'Elegio-Electors'!E1853</f>
        <v>0</v>
      </c>
      <c r="E1853" s="91" t="str">
        <f>IF(LEFT(RIGHT('Elegio-Electors'!L1853,2),1)="C",'Elegio-Electors'!L1853,IF(LEFT(RIGHT('Elegio-Electors'!M1853,2),1)="C",'Elegio-Electors'!M1853,""))</f>
        <v/>
      </c>
      <c r="F1853" s="91" t="str">
        <f>IF(LEFT(RIGHT('Elegio-Electors'!L1853,2),1)="O",'Elegio-Electors'!L1853,IF(LEFT(RIGHT('Elegio-Electors'!M1853,2),1)="O",'Elegio-Electors'!M1853,""))</f>
        <v/>
      </c>
      <c r="G1853" s="91" t="str">
        <f t="shared" si="84"/>
        <v>expéditeur:</v>
      </c>
      <c r="H1853" s="91" t="str">
        <f t="shared" si="85"/>
        <v>0 0</v>
      </c>
      <c r="I1853" s="91"/>
      <c r="J1853" s="40" t="str">
        <f t="shared" si="86"/>
        <v>signature obligatoire</v>
      </c>
    </row>
    <row r="1854" spans="1:10" x14ac:dyDescent="0.25">
      <c r="A1854" s="20">
        <f>'Elegio-Electors'!C1854</f>
        <v>0</v>
      </c>
      <c r="B1854" s="20">
        <f>'Elegio-Electors'!B1854</f>
        <v>0</v>
      </c>
      <c r="C1854" s="91">
        <f>IF(Procédure!$C$33=2,'Elegio-Electors'!D1854,Procédure!$C$33)</f>
        <v>0</v>
      </c>
      <c r="D1854" s="20">
        <f>'Elegio-Electors'!E1854</f>
        <v>0</v>
      </c>
      <c r="E1854" s="91" t="str">
        <f>IF(LEFT(RIGHT('Elegio-Electors'!L1854,2),1)="C",'Elegio-Electors'!L1854,IF(LEFT(RIGHT('Elegio-Electors'!M1854,2),1)="C",'Elegio-Electors'!M1854,""))</f>
        <v/>
      </c>
      <c r="F1854" s="91" t="str">
        <f>IF(LEFT(RIGHT('Elegio-Electors'!L1854,2),1)="O",'Elegio-Electors'!L1854,IF(LEFT(RIGHT('Elegio-Electors'!M1854,2),1)="O",'Elegio-Electors'!M1854,""))</f>
        <v/>
      </c>
      <c r="G1854" s="91" t="str">
        <f t="shared" si="84"/>
        <v>expéditeur:</v>
      </c>
      <c r="H1854" s="91" t="str">
        <f t="shared" si="85"/>
        <v>0 0</v>
      </c>
      <c r="I1854" s="91"/>
      <c r="J1854" s="40" t="str">
        <f t="shared" si="86"/>
        <v>signature obligatoire</v>
      </c>
    </row>
    <row r="1855" spans="1:10" x14ac:dyDescent="0.25">
      <c r="A1855" s="20">
        <f>'Elegio-Electors'!C1855</f>
        <v>0</v>
      </c>
      <c r="B1855" s="20">
        <f>'Elegio-Electors'!B1855</f>
        <v>0</v>
      </c>
      <c r="C1855" s="91">
        <f>IF(Procédure!$C$33=2,'Elegio-Electors'!D1855,Procédure!$C$33)</f>
        <v>0</v>
      </c>
      <c r="D1855" s="20">
        <f>'Elegio-Electors'!E1855</f>
        <v>0</v>
      </c>
      <c r="E1855" s="91" t="str">
        <f>IF(LEFT(RIGHT('Elegio-Electors'!L1855,2),1)="C",'Elegio-Electors'!L1855,IF(LEFT(RIGHT('Elegio-Electors'!M1855,2),1)="C",'Elegio-Electors'!M1855,""))</f>
        <v/>
      </c>
      <c r="F1855" s="91" t="str">
        <f>IF(LEFT(RIGHT('Elegio-Electors'!L1855,2),1)="O",'Elegio-Electors'!L1855,IF(LEFT(RIGHT('Elegio-Electors'!M1855,2),1)="O",'Elegio-Electors'!M1855,""))</f>
        <v/>
      </c>
      <c r="G1855" s="91" t="str">
        <f t="shared" si="84"/>
        <v>expéditeur:</v>
      </c>
      <c r="H1855" s="91" t="str">
        <f t="shared" si="85"/>
        <v>0 0</v>
      </c>
      <c r="I1855" s="91"/>
      <c r="J1855" s="40" t="str">
        <f t="shared" si="86"/>
        <v>signature obligatoire</v>
      </c>
    </row>
    <row r="1856" spans="1:10" x14ac:dyDescent="0.25">
      <c r="A1856" s="20">
        <f>'Elegio-Electors'!C1856</f>
        <v>0</v>
      </c>
      <c r="B1856" s="20">
        <f>'Elegio-Electors'!B1856</f>
        <v>0</v>
      </c>
      <c r="C1856" s="91">
        <f>IF(Procédure!$C$33=2,'Elegio-Electors'!D1856,Procédure!$C$33)</f>
        <v>0</v>
      </c>
      <c r="D1856" s="20">
        <f>'Elegio-Electors'!E1856</f>
        <v>0</v>
      </c>
      <c r="E1856" s="91" t="str">
        <f>IF(LEFT(RIGHT('Elegio-Electors'!L1856,2),1)="C",'Elegio-Electors'!L1856,IF(LEFT(RIGHT('Elegio-Electors'!M1856,2),1)="C",'Elegio-Electors'!M1856,""))</f>
        <v/>
      </c>
      <c r="F1856" s="91" t="str">
        <f>IF(LEFT(RIGHT('Elegio-Electors'!L1856,2),1)="O",'Elegio-Electors'!L1856,IF(LEFT(RIGHT('Elegio-Electors'!M1856,2),1)="O",'Elegio-Electors'!M1856,""))</f>
        <v/>
      </c>
      <c r="G1856" s="91" t="str">
        <f t="shared" si="84"/>
        <v>expéditeur:</v>
      </c>
      <c r="H1856" s="91" t="str">
        <f t="shared" si="85"/>
        <v>0 0</v>
      </c>
      <c r="I1856" s="91"/>
      <c r="J1856" s="40" t="str">
        <f t="shared" si="86"/>
        <v>signature obligatoire</v>
      </c>
    </row>
    <row r="1857" spans="1:10" x14ac:dyDescent="0.25">
      <c r="A1857" s="20">
        <f>'Elegio-Electors'!C1857</f>
        <v>0</v>
      </c>
      <c r="B1857" s="20">
        <f>'Elegio-Electors'!B1857</f>
        <v>0</v>
      </c>
      <c r="C1857" s="91">
        <f>IF(Procédure!$C$33=2,'Elegio-Electors'!D1857,Procédure!$C$33)</f>
        <v>0</v>
      </c>
      <c r="D1857" s="20">
        <f>'Elegio-Electors'!E1857</f>
        <v>0</v>
      </c>
      <c r="E1857" s="91" t="str">
        <f>IF(LEFT(RIGHT('Elegio-Electors'!L1857,2),1)="C",'Elegio-Electors'!L1857,IF(LEFT(RIGHT('Elegio-Electors'!M1857,2),1)="C",'Elegio-Electors'!M1857,""))</f>
        <v/>
      </c>
      <c r="F1857" s="91" t="str">
        <f>IF(LEFT(RIGHT('Elegio-Electors'!L1857,2),1)="O",'Elegio-Electors'!L1857,IF(LEFT(RIGHT('Elegio-Electors'!M1857,2),1)="O",'Elegio-Electors'!M1857,""))</f>
        <v/>
      </c>
      <c r="G1857" s="91" t="str">
        <f t="shared" si="84"/>
        <v>expéditeur:</v>
      </c>
      <c r="H1857" s="91" t="str">
        <f t="shared" si="85"/>
        <v>0 0</v>
      </c>
      <c r="I1857" s="91"/>
      <c r="J1857" s="40" t="str">
        <f t="shared" si="86"/>
        <v>signature obligatoire</v>
      </c>
    </row>
    <row r="1858" spans="1:10" x14ac:dyDescent="0.25">
      <c r="A1858" s="20">
        <f>'Elegio-Electors'!C1858</f>
        <v>0</v>
      </c>
      <c r="B1858" s="20">
        <f>'Elegio-Electors'!B1858</f>
        <v>0</v>
      </c>
      <c r="C1858" s="91">
        <f>IF(Procédure!$C$33=2,'Elegio-Electors'!D1858,Procédure!$C$33)</f>
        <v>0</v>
      </c>
      <c r="D1858" s="20">
        <f>'Elegio-Electors'!E1858</f>
        <v>0</v>
      </c>
      <c r="E1858" s="91" t="str">
        <f>IF(LEFT(RIGHT('Elegio-Electors'!L1858,2),1)="C",'Elegio-Electors'!L1858,IF(LEFT(RIGHT('Elegio-Electors'!M1858,2),1)="C",'Elegio-Electors'!M1858,""))</f>
        <v/>
      </c>
      <c r="F1858" s="91" t="str">
        <f>IF(LEFT(RIGHT('Elegio-Electors'!L1858,2),1)="O",'Elegio-Electors'!L1858,IF(LEFT(RIGHT('Elegio-Electors'!M1858,2),1)="O",'Elegio-Electors'!M1858,""))</f>
        <v/>
      </c>
      <c r="G1858" s="91" t="str">
        <f t="shared" si="84"/>
        <v>expéditeur:</v>
      </c>
      <c r="H1858" s="91" t="str">
        <f t="shared" si="85"/>
        <v>0 0</v>
      </c>
      <c r="I1858" s="91"/>
      <c r="J1858" s="40" t="str">
        <f t="shared" si="86"/>
        <v>signature obligatoire</v>
      </c>
    </row>
    <row r="1859" spans="1:10" x14ac:dyDescent="0.25">
      <c r="A1859" s="20">
        <f>'Elegio-Electors'!C1859</f>
        <v>0</v>
      </c>
      <c r="B1859" s="20">
        <f>'Elegio-Electors'!B1859</f>
        <v>0</v>
      </c>
      <c r="C1859" s="91">
        <f>IF(Procédure!$C$33=2,'Elegio-Electors'!D1859,Procédure!$C$33)</f>
        <v>0</v>
      </c>
      <c r="D1859" s="20">
        <f>'Elegio-Electors'!E1859</f>
        <v>0</v>
      </c>
      <c r="E1859" s="91" t="str">
        <f>IF(LEFT(RIGHT('Elegio-Electors'!L1859,2),1)="C",'Elegio-Electors'!L1859,IF(LEFT(RIGHT('Elegio-Electors'!M1859,2),1)="C",'Elegio-Electors'!M1859,""))</f>
        <v/>
      </c>
      <c r="F1859" s="91" t="str">
        <f>IF(LEFT(RIGHT('Elegio-Electors'!L1859,2),1)="O",'Elegio-Electors'!L1859,IF(LEFT(RIGHT('Elegio-Electors'!M1859,2),1)="O",'Elegio-Electors'!M1859,""))</f>
        <v/>
      </c>
      <c r="G1859" s="91" t="str">
        <f t="shared" ref="G1859:G1922" si="87">IF(C1859="NL","afzender:","expéditeur:")</f>
        <v>expéditeur:</v>
      </c>
      <c r="H1859" s="91" t="str">
        <f t="shared" ref="H1859:H1922" si="88">_xlfn.CONCAT(B1859," ",A1859)</f>
        <v>0 0</v>
      </c>
      <c r="I1859" s="91"/>
      <c r="J1859" s="40" t="str">
        <f t="shared" ref="J1859:J1922" si="89">IF(C1859="NL","handtekening verplicht","signature obligatoire")</f>
        <v>signature obligatoire</v>
      </c>
    </row>
    <row r="1860" spans="1:10" x14ac:dyDescent="0.25">
      <c r="A1860" s="20">
        <f>'Elegio-Electors'!C1860</f>
        <v>0</v>
      </c>
      <c r="B1860" s="20">
        <f>'Elegio-Electors'!B1860</f>
        <v>0</v>
      </c>
      <c r="C1860" s="91">
        <f>IF(Procédure!$C$33=2,'Elegio-Electors'!D1860,Procédure!$C$33)</f>
        <v>0</v>
      </c>
      <c r="D1860" s="20">
        <f>'Elegio-Electors'!E1860</f>
        <v>0</v>
      </c>
      <c r="E1860" s="91" t="str">
        <f>IF(LEFT(RIGHT('Elegio-Electors'!L1860,2),1)="C",'Elegio-Electors'!L1860,IF(LEFT(RIGHT('Elegio-Electors'!M1860,2),1)="C",'Elegio-Electors'!M1860,""))</f>
        <v/>
      </c>
      <c r="F1860" s="91" t="str">
        <f>IF(LEFT(RIGHT('Elegio-Electors'!L1860,2),1)="O",'Elegio-Electors'!L1860,IF(LEFT(RIGHT('Elegio-Electors'!M1860,2),1)="O",'Elegio-Electors'!M1860,""))</f>
        <v/>
      </c>
      <c r="G1860" s="91" t="str">
        <f t="shared" si="87"/>
        <v>expéditeur:</v>
      </c>
      <c r="H1860" s="91" t="str">
        <f t="shared" si="88"/>
        <v>0 0</v>
      </c>
      <c r="I1860" s="91"/>
      <c r="J1860" s="40" t="str">
        <f t="shared" si="89"/>
        <v>signature obligatoire</v>
      </c>
    </row>
    <row r="1861" spans="1:10" x14ac:dyDescent="0.25">
      <c r="A1861" s="20">
        <f>'Elegio-Electors'!C1861</f>
        <v>0</v>
      </c>
      <c r="B1861" s="20">
        <f>'Elegio-Electors'!B1861</f>
        <v>0</v>
      </c>
      <c r="C1861" s="91">
        <f>IF(Procédure!$C$33=2,'Elegio-Electors'!D1861,Procédure!$C$33)</f>
        <v>0</v>
      </c>
      <c r="D1861" s="20">
        <f>'Elegio-Electors'!E1861</f>
        <v>0</v>
      </c>
      <c r="E1861" s="91" t="str">
        <f>IF(LEFT(RIGHT('Elegio-Electors'!L1861,2),1)="C",'Elegio-Electors'!L1861,IF(LEFT(RIGHT('Elegio-Electors'!M1861,2),1)="C",'Elegio-Electors'!M1861,""))</f>
        <v/>
      </c>
      <c r="F1861" s="91" t="str">
        <f>IF(LEFT(RIGHT('Elegio-Electors'!L1861,2),1)="O",'Elegio-Electors'!L1861,IF(LEFT(RIGHT('Elegio-Electors'!M1861,2),1)="O",'Elegio-Electors'!M1861,""))</f>
        <v/>
      </c>
      <c r="G1861" s="91" t="str">
        <f t="shared" si="87"/>
        <v>expéditeur:</v>
      </c>
      <c r="H1861" s="91" t="str">
        <f t="shared" si="88"/>
        <v>0 0</v>
      </c>
      <c r="I1861" s="91"/>
      <c r="J1861" s="40" t="str">
        <f t="shared" si="89"/>
        <v>signature obligatoire</v>
      </c>
    </row>
    <row r="1862" spans="1:10" x14ac:dyDescent="0.25">
      <c r="A1862" s="20">
        <f>'Elegio-Electors'!C1862</f>
        <v>0</v>
      </c>
      <c r="B1862" s="20">
        <f>'Elegio-Electors'!B1862</f>
        <v>0</v>
      </c>
      <c r="C1862" s="91">
        <f>IF(Procédure!$C$33=2,'Elegio-Electors'!D1862,Procédure!$C$33)</f>
        <v>0</v>
      </c>
      <c r="D1862" s="20">
        <f>'Elegio-Electors'!E1862</f>
        <v>0</v>
      </c>
      <c r="E1862" s="91" t="str">
        <f>IF(LEFT(RIGHT('Elegio-Electors'!L1862,2),1)="C",'Elegio-Electors'!L1862,IF(LEFT(RIGHT('Elegio-Electors'!M1862,2),1)="C",'Elegio-Electors'!M1862,""))</f>
        <v/>
      </c>
      <c r="F1862" s="91" t="str">
        <f>IF(LEFT(RIGHT('Elegio-Electors'!L1862,2),1)="O",'Elegio-Electors'!L1862,IF(LEFT(RIGHT('Elegio-Electors'!M1862,2),1)="O",'Elegio-Electors'!M1862,""))</f>
        <v/>
      </c>
      <c r="G1862" s="91" t="str">
        <f t="shared" si="87"/>
        <v>expéditeur:</v>
      </c>
      <c r="H1862" s="91" t="str">
        <f t="shared" si="88"/>
        <v>0 0</v>
      </c>
      <c r="I1862" s="91"/>
      <c r="J1862" s="40" t="str">
        <f t="shared" si="89"/>
        <v>signature obligatoire</v>
      </c>
    </row>
    <row r="1863" spans="1:10" x14ac:dyDescent="0.25">
      <c r="A1863" s="20">
        <f>'Elegio-Electors'!C1863</f>
        <v>0</v>
      </c>
      <c r="B1863" s="20">
        <f>'Elegio-Electors'!B1863</f>
        <v>0</v>
      </c>
      <c r="C1863" s="91">
        <f>IF(Procédure!$C$33=2,'Elegio-Electors'!D1863,Procédure!$C$33)</f>
        <v>0</v>
      </c>
      <c r="D1863" s="20">
        <f>'Elegio-Electors'!E1863</f>
        <v>0</v>
      </c>
      <c r="E1863" s="91" t="str">
        <f>IF(LEFT(RIGHT('Elegio-Electors'!L1863,2),1)="C",'Elegio-Electors'!L1863,IF(LEFT(RIGHT('Elegio-Electors'!M1863,2),1)="C",'Elegio-Electors'!M1863,""))</f>
        <v/>
      </c>
      <c r="F1863" s="91" t="str">
        <f>IF(LEFT(RIGHT('Elegio-Electors'!L1863,2),1)="O",'Elegio-Electors'!L1863,IF(LEFT(RIGHT('Elegio-Electors'!M1863,2),1)="O",'Elegio-Electors'!M1863,""))</f>
        <v/>
      </c>
      <c r="G1863" s="91" t="str">
        <f t="shared" si="87"/>
        <v>expéditeur:</v>
      </c>
      <c r="H1863" s="91" t="str">
        <f t="shared" si="88"/>
        <v>0 0</v>
      </c>
      <c r="I1863" s="91"/>
      <c r="J1863" s="40" t="str">
        <f t="shared" si="89"/>
        <v>signature obligatoire</v>
      </c>
    </row>
    <row r="1864" spans="1:10" x14ac:dyDescent="0.25">
      <c r="A1864" s="20">
        <f>'Elegio-Electors'!C1864</f>
        <v>0</v>
      </c>
      <c r="B1864" s="20">
        <f>'Elegio-Electors'!B1864</f>
        <v>0</v>
      </c>
      <c r="C1864" s="91">
        <f>IF(Procédure!$C$33=2,'Elegio-Electors'!D1864,Procédure!$C$33)</f>
        <v>0</v>
      </c>
      <c r="D1864" s="20">
        <f>'Elegio-Electors'!E1864</f>
        <v>0</v>
      </c>
      <c r="E1864" s="91" t="str">
        <f>IF(LEFT(RIGHT('Elegio-Electors'!L1864,2),1)="C",'Elegio-Electors'!L1864,IF(LEFT(RIGHT('Elegio-Electors'!M1864,2),1)="C",'Elegio-Electors'!M1864,""))</f>
        <v/>
      </c>
      <c r="F1864" s="91" t="str">
        <f>IF(LEFT(RIGHT('Elegio-Electors'!L1864,2),1)="O",'Elegio-Electors'!L1864,IF(LEFT(RIGHT('Elegio-Electors'!M1864,2),1)="O",'Elegio-Electors'!M1864,""))</f>
        <v/>
      </c>
      <c r="G1864" s="91" t="str">
        <f t="shared" si="87"/>
        <v>expéditeur:</v>
      </c>
      <c r="H1864" s="91" t="str">
        <f t="shared" si="88"/>
        <v>0 0</v>
      </c>
      <c r="I1864" s="91"/>
      <c r="J1864" s="40" t="str">
        <f t="shared" si="89"/>
        <v>signature obligatoire</v>
      </c>
    </row>
    <row r="1865" spans="1:10" x14ac:dyDescent="0.25">
      <c r="A1865" s="20">
        <f>'Elegio-Electors'!C1865</f>
        <v>0</v>
      </c>
      <c r="B1865" s="20">
        <f>'Elegio-Electors'!B1865</f>
        <v>0</v>
      </c>
      <c r="C1865" s="91">
        <f>IF(Procédure!$C$33=2,'Elegio-Electors'!D1865,Procédure!$C$33)</f>
        <v>0</v>
      </c>
      <c r="D1865" s="20">
        <f>'Elegio-Electors'!E1865</f>
        <v>0</v>
      </c>
      <c r="E1865" s="91" t="str">
        <f>IF(LEFT(RIGHT('Elegio-Electors'!L1865,2),1)="C",'Elegio-Electors'!L1865,IF(LEFT(RIGHT('Elegio-Electors'!M1865,2),1)="C",'Elegio-Electors'!M1865,""))</f>
        <v/>
      </c>
      <c r="F1865" s="91" t="str">
        <f>IF(LEFT(RIGHT('Elegio-Electors'!L1865,2),1)="O",'Elegio-Electors'!L1865,IF(LEFT(RIGHT('Elegio-Electors'!M1865,2),1)="O",'Elegio-Electors'!M1865,""))</f>
        <v/>
      </c>
      <c r="G1865" s="91" t="str">
        <f t="shared" si="87"/>
        <v>expéditeur:</v>
      </c>
      <c r="H1865" s="91" t="str">
        <f t="shared" si="88"/>
        <v>0 0</v>
      </c>
      <c r="I1865" s="91"/>
      <c r="J1865" s="40" t="str">
        <f t="shared" si="89"/>
        <v>signature obligatoire</v>
      </c>
    </row>
    <row r="1866" spans="1:10" x14ac:dyDescent="0.25">
      <c r="A1866" s="20">
        <f>'Elegio-Electors'!C1866</f>
        <v>0</v>
      </c>
      <c r="B1866" s="20">
        <f>'Elegio-Electors'!B1866</f>
        <v>0</v>
      </c>
      <c r="C1866" s="91">
        <f>IF(Procédure!$C$33=2,'Elegio-Electors'!D1866,Procédure!$C$33)</f>
        <v>0</v>
      </c>
      <c r="D1866" s="20">
        <f>'Elegio-Electors'!E1866</f>
        <v>0</v>
      </c>
      <c r="E1866" s="91" t="str">
        <f>IF(LEFT(RIGHT('Elegio-Electors'!L1866,2),1)="C",'Elegio-Electors'!L1866,IF(LEFT(RIGHT('Elegio-Electors'!M1866,2),1)="C",'Elegio-Electors'!M1866,""))</f>
        <v/>
      </c>
      <c r="F1866" s="91" t="str">
        <f>IF(LEFT(RIGHT('Elegio-Electors'!L1866,2),1)="O",'Elegio-Electors'!L1866,IF(LEFT(RIGHT('Elegio-Electors'!M1866,2),1)="O",'Elegio-Electors'!M1866,""))</f>
        <v/>
      </c>
      <c r="G1866" s="91" t="str">
        <f t="shared" si="87"/>
        <v>expéditeur:</v>
      </c>
      <c r="H1866" s="91" t="str">
        <f t="shared" si="88"/>
        <v>0 0</v>
      </c>
      <c r="I1866" s="91"/>
      <c r="J1866" s="40" t="str">
        <f t="shared" si="89"/>
        <v>signature obligatoire</v>
      </c>
    </row>
    <row r="1867" spans="1:10" x14ac:dyDescent="0.25">
      <c r="A1867" s="20">
        <f>'Elegio-Electors'!C1867</f>
        <v>0</v>
      </c>
      <c r="B1867" s="20">
        <f>'Elegio-Electors'!B1867</f>
        <v>0</v>
      </c>
      <c r="C1867" s="91">
        <f>IF(Procédure!$C$33=2,'Elegio-Electors'!D1867,Procédure!$C$33)</f>
        <v>0</v>
      </c>
      <c r="D1867" s="20">
        <f>'Elegio-Electors'!E1867</f>
        <v>0</v>
      </c>
      <c r="E1867" s="91" t="str">
        <f>IF(LEFT(RIGHT('Elegio-Electors'!L1867,2),1)="C",'Elegio-Electors'!L1867,IF(LEFT(RIGHT('Elegio-Electors'!M1867,2),1)="C",'Elegio-Electors'!M1867,""))</f>
        <v/>
      </c>
      <c r="F1867" s="91" t="str">
        <f>IF(LEFT(RIGHT('Elegio-Electors'!L1867,2),1)="O",'Elegio-Electors'!L1867,IF(LEFT(RIGHT('Elegio-Electors'!M1867,2),1)="O",'Elegio-Electors'!M1867,""))</f>
        <v/>
      </c>
      <c r="G1867" s="91" t="str">
        <f t="shared" si="87"/>
        <v>expéditeur:</v>
      </c>
      <c r="H1867" s="91" t="str">
        <f t="shared" si="88"/>
        <v>0 0</v>
      </c>
      <c r="I1867" s="91"/>
      <c r="J1867" s="40" t="str">
        <f t="shared" si="89"/>
        <v>signature obligatoire</v>
      </c>
    </row>
    <row r="1868" spans="1:10" x14ac:dyDescent="0.25">
      <c r="A1868" s="20">
        <f>'Elegio-Electors'!C1868</f>
        <v>0</v>
      </c>
      <c r="B1868" s="20">
        <f>'Elegio-Electors'!B1868</f>
        <v>0</v>
      </c>
      <c r="C1868" s="91">
        <f>IF(Procédure!$C$33=2,'Elegio-Electors'!D1868,Procédure!$C$33)</f>
        <v>0</v>
      </c>
      <c r="D1868" s="20">
        <f>'Elegio-Electors'!E1868</f>
        <v>0</v>
      </c>
      <c r="E1868" s="91" t="str">
        <f>IF(LEFT(RIGHT('Elegio-Electors'!L1868,2),1)="C",'Elegio-Electors'!L1868,IF(LEFT(RIGHT('Elegio-Electors'!M1868,2),1)="C",'Elegio-Electors'!M1868,""))</f>
        <v/>
      </c>
      <c r="F1868" s="91" t="str">
        <f>IF(LEFT(RIGHT('Elegio-Electors'!L1868,2),1)="O",'Elegio-Electors'!L1868,IF(LEFT(RIGHT('Elegio-Electors'!M1868,2),1)="O",'Elegio-Electors'!M1868,""))</f>
        <v/>
      </c>
      <c r="G1868" s="91" t="str">
        <f t="shared" si="87"/>
        <v>expéditeur:</v>
      </c>
      <c r="H1868" s="91" t="str">
        <f t="shared" si="88"/>
        <v>0 0</v>
      </c>
      <c r="I1868" s="91"/>
      <c r="J1868" s="40" t="str">
        <f t="shared" si="89"/>
        <v>signature obligatoire</v>
      </c>
    </row>
    <row r="1869" spans="1:10" x14ac:dyDescent="0.25">
      <c r="A1869" s="20">
        <f>'Elegio-Electors'!C1869</f>
        <v>0</v>
      </c>
      <c r="B1869" s="20">
        <f>'Elegio-Electors'!B1869</f>
        <v>0</v>
      </c>
      <c r="C1869" s="91">
        <f>IF(Procédure!$C$33=2,'Elegio-Electors'!D1869,Procédure!$C$33)</f>
        <v>0</v>
      </c>
      <c r="D1869" s="20">
        <f>'Elegio-Electors'!E1869</f>
        <v>0</v>
      </c>
      <c r="E1869" s="91" t="str">
        <f>IF(LEFT(RIGHT('Elegio-Electors'!L1869,2),1)="C",'Elegio-Electors'!L1869,IF(LEFT(RIGHT('Elegio-Electors'!M1869,2),1)="C",'Elegio-Electors'!M1869,""))</f>
        <v/>
      </c>
      <c r="F1869" s="91" t="str">
        <f>IF(LEFT(RIGHT('Elegio-Electors'!L1869,2),1)="O",'Elegio-Electors'!L1869,IF(LEFT(RIGHT('Elegio-Electors'!M1869,2),1)="O",'Elegio-Electors'!M1869,""))</f>
        <v/>
      </c>
      <c r="G1869" s="91" t="str">
        <f t="shared" si="87"/>
        <v>expéditeur:</v>
      </c>
      <c r="H1869" s="91" t="str">
        <f t="shared" si="88"/>
        <v>0 0</v>
      </c>
      <c r="I1869" s="91"/>
      <c r="J1869" s="40" t="str">
        <f t="shared" si="89"/>
        <v>signature obligatoire</v>
      </c>
    </row>
    <row r="1870" spans="1:10" x14ac:dyDescent="0.25">
      <c r="A1870" s="20">
        <f>'Elegio-Electors'!C1870</f>
        <v>0</v>
      </c>
      <c r="B1870" s="20">
        <f>'Elegio-Electors'!B1870</f>
        <v>0</v>
      </c>
      <c r="C1870" s="91">
        <f>IF(Procédure!$C$33=2,'Elegio-Electors'!D1870,Procédure!$C$33)</f>
        <v>0</v>
      </c>
      <c r="D1870" s="20">
        <f>'Elegio-Electors'!E1870</f>
        <v>0</v>
      </c>
      <c r="E1870" s="91" t="str">
        <f>IF(LEFT(RIGHT('Elegio-Electors'!L1870,2),1)="C",'Elegio-Electors'!L1870,IF(LEFT(RIGHT('Elegio-Electors'!M1870,2),1)="C",'Elegio-Electors'!M1870,""))</f>
        <v/>
      </c>
      <c r="F1870" s="91" t="str">
        <f>IF(LEFT(RIGHT('Elegio-Electors'!L1870,2),1)="O",'Elegio-Electors'!L1870,IF(LEFT(RIGHT('Elegio-Electors'!M1870,2),1)="O",'Elegio-Electors'!M1870,""))</f>
        <v/>
      </c>
      <c r="G1870" s="91" t="str">
        <f t="shared" si="87"/>
        <v>expéditeur:</v>
      </c>
      <c r="H1870" s="91" t="str">
        <f t="shared" si="88"/>
        <v>0 0</v>
      </c>
      <c r="I1870" s="91"/>
      <c r="J1870" s="40" t="str">
        <f t="shared" si="89"/>
        <v>signature obligatoire</v>
      </c>
    </row>
    <row r="1871" spans="1:10" x14ac:dyDescent="0.25">
      <c r="A1871" s="20">
        <f>'Elegio-Electors'!C1871</f>
        <v>0</v>
      </c>
      <c r="B1871" s="20">
        <f>'Elegio-Electors'!B1871</f>
        <v>0</v>
      </c>
      <c r="C1871" s="91">
        <f>IF(Procédure!$C$33=2,'Elegio-Electors'!D1871,Procédure!$C$33)</f>
        <v>0</v>
      </c>
      <c r="D1871" s="20">
        <f>'Elegio-Electors'!E1871</f>
        <v>0</v>
      </c>
      <c r="E1871" s="91" t="str">
        <f>IF(LEFT(RIGHT('Elegio-Electors'!L1871,2),1)="C",'Elegio-Electors'!L1871,IF(LEFT(RIGHT('Elegio-Electors'!M1871,2),1)="C",'Elegio-Electors'!M1871,""))</f>
        <v/>
      </c>
      <c r="F1871" s="91" t="str">
        <f>IF(LEFT(RIGHT('Elegio-Electors'!L1871,2),1)="O",'Elegio-Electors'!L1871,IF(LEFT(RIGHT('Elegio-Electors'!M1871,2),1)="O",'Elegio-Electors'!M1871,""))</f>
        <v/>
      </c>
      <c r="G1871" s="91" t="str">
        <f t="shared" si="87"/>
        <v>expéditeur:</v>
      </c>
      <c r="H1871" s="91" t="str">
        <f t="shared" si="88"/>
        <v>0 0</v>
      </c>
      <c r="I1871" s="91"/>
      <c r="J1871" s="40" t="str">
        <f t="shared" si="89"/>
        <v>signature obligatoire</v>
      </c>
    </row>
    <row r="1872" spans="1:10" x14ac:dyDescent="0.25">
      <c r="A1872" s="20">
        <f>'Elegio-Electors'!C1872</f>
        <v>0</v>
      </c>
      <c r="B1872" s="20">
        <f>'Elegio-Electors'!B1872</f>
        <v>0</v>
      </c>
      <c r="C1872" s="91">
        <f>IF(Procédure!$C$33=2,'Elegio-Electors'!D1872,Procédure!$C$33)</f>
        <v>0</v>
      </c>
      <c r="D1872" s="20">
        <f>'Elegio-Electors'!E1872</f>
        <v>0</v>
      </c>
      <c r="E1872" s="91" t="str">
        <f>IF(LEFT(RIGHT('Elegio-Electors'!L1872,2),1)="C",'Elegio-Electors'!L1872,IF(LEFT(RIGHT('Elegio-Electors'!M1872,2),1)="C",'Elegio-Electors'!M1872,""))</f>
        <v/>
      </c>
      <c r="F1872" s="91" t="str">
        <f>IF(LEFT(RIGHT('Elegio-Electors'!L1872,2),1)="O",'Elegio-Electors'!L1872,IF(LEFT(RIGHT('Elegio-Electors'!M1872,2),1)="O",'Elegio-Electors'!M1872,""))</f>
        <v/>
      </c>
      <c r="G1872" s="91" t="str">
        <f t="shared" si="87"/>
        <v>expéditeur:</v>
      </c>
      <c r="H1872" s="91" t="str">
        <f t="shared" si="88"/>
        <v>0 0</v>
      </c>
      <c r="I1872" s="91"/>
      <c r="J1872" s="40" t="str">
        <f t="shared" si="89"/>
        <v>signature obligatoire</v>
      </c>
    </row>
    <row r="1873" spans="1:10" x14ac:dyDescent="0.25">
      <c r="A1873" s="20">
        <f>'Elegio-Electors'!C1873</f>
        <v>0</v>
      </c>
      <c r="B1873" s="20">
        <f>'Elegio-Electors'!B1873</f>
        <v>0</v>
      </c>
      <c r="C1873" s="91">
        <f>IF(Procédure!$C$33=2,'Elegio-Electors'!D1873,Procédure!$C$33)</f>
        <v>0</v>
      </c>
      <c r="D1873" s="20">
        <f>'Elegio-Electors'!E1873</f>
        <v>0</v>
      </c>
      <c r="E1873" s="91" t="str">
        <f>IF(LEFT(RIGHT('Elegio-Electors'!L1873,2),1)="C",'Elegio-Electors'!L1873,IF(LEFT(RIGHT('Elegio-Electors'!M1873,2),1)="C",'Elegio-Electors'!M1873,""))</f>
        <v/>
      </c>
      <c r="F1873" s="91" t="str">
        <f>IF(LEFT(RIGHT('Elegio-Electors'!L1873,2),1)="O",'Elegio-Electors'!L1873,IF(LEFT(RIGHT('Elegio-Electors'!M1873,2),1)="O",'Elegio-Electors'!M1873,""))</f>
        <v/>
      </c>
      <c r="G1873" s="91" t="str">
        <f t="shared" si="87"/>
        <v>expéditeur:</v>
      </c>
      <c r="H1873" s="91" t="str">
        <f t="shared" si="88"/>
        <v>0 0</v>
      </c>
      <c r="I1873" s="91"/>
      <c r="J1873" s="40" t="str">
        <f t="shared" si="89"/>
        <v>signature obligatoire</v>
      </c>
    </row>
    <row r="1874" spans="1:10" x14ac:dyDescent="0.25">
      <c r="A1874" s="20">
        <f>'Elegio-Electors'!C1874</f>
        <v>0</v>
      </c>
      <c r="B1874" s="20">
        <f>'Elegio-Electors'!B1874</f>
        <v>0</v>
      </c>
      <c r="C1874" s="91">
        <f>IF(Procédure!$C$33=2,'Elegio-Electors'!D1874,Procédure!$C$33)</f>
        <v>0</v>
      </c>
      <c r="D1874" s="20">
        <f>'Elegio-Electors'!E1874</f>
        <v>0</v>
      </c>
      <c r="E1874" s="91" t="str">
        <f>IF(LEFT(RIGHT('Elegio-Electors'!L1874,2),1)="C",'Elegio-Electors'!L1874,IF(LEFT(RIGHT('Elegio-Electors'!M1874,2),1)="C",'Elegio-Electors'!M1874,""))</f>
        <v/>
      </c>
      <c r="F1874" s="91" t="str">
        <f>IF(LEFT(RIGHT('Elegio-Electors'!L1874,2),1)="O",'Elegio-Electors'!L1874,IF(LEFT(RIGHT('Elegio-Electors'!M1874,2),1)="O",'Elegio-Electors'!M1874,""))</f>
        <v/>
      </c>
      <c r="G1874" s="91" t="str">
        <f t="shared" si="87"/>
        <v>expéditeur:</v>
      </c>
      <c r="H1874" s="91" t="str">
        <f t="shared" si="88"/>
        <v>0 0</v>
      </c>
      <c r="I1874" s="91"/>
      <c r="J1874" s="40" t="str">
        <f t="shared" si="89"/>
        <v>signature obligatoire</v>
      </c>
    </row>
    <row r="1875" spans="1:10" x14ac:dyDescent="0.25">
      <c r="A1875" s="20">
        <f>'Elegio-Electors'!C1875</f>
        <v>0</v>
      </c>
      <c r="B1875" s="20">
        <f>'Elegio-Electors'!B1875</f>
        <v>0</v>
      </c>
      <c r="C1875" s="91">
        <f>IF(Procédure!$C$33=2,'Elegio-Electors'!D1875,Procédure!$C$33)</f>
        <v>0</v>
      </c>
      <c r="D1875" s="20">
        <f>'Elegio-Electors'!E1875</f>
        <v>0</v>
      </c>
      <c r="E1875" s="91" t="str">
        <f>IF(LEFT(RIGHT('Elegio-Electors'!L1875,2),1)="C",'Elegio-Electors'!L1875,IF(LEFT(RIGHT('Elegio-Electors'!M1875,2),1)="C",'Elegio-Electors'!M1875,""))</f>
        <v/>
      </c>
      <c r="F1875" s="91" t="str">
        <f>IF(LEFT(RIGHT('Elegio-Electors'!L1875,2),1)="O",'Elegio-Electors'!L1875,IF(LEFT(RIGHT('Elegio-Electors'!M1875,2),1)="O",'Elegio-Electors'!M1875,""))</f>
        <v/>
      </c>
      <c r="G1875" s="91" t="str">
        <f t="shared" si="87"/>
        <v>expéditeur:</v>
      </c>
      <c r="H1875" s="91" t="str">
        <f t="shared" si="88"/>
        <v>0 0</v>
      </c>
      <c r="I1875" s="91"/>
      <c r="J1875" s="40" t="str">
        <f t="shared" si="89"/>
        <v>signature obligatoire</v>
      </c>
    </row>
    <row r="1876" spans="1:10" x14ac:dyDescent="0.25">
      <c r="A1876" s="20">
        <f>'Elegio-Electors'!C1876</f>
        <v>0</v>
      </c>
      <c r="B1876" s="20">
        <f>'Elegio-Electors'!B1876</f>
        <v>0</v>
      </c>
      <c r="C1876" s="91">
        <f>IF(Procédure!$C$33=2,'Elegio-Electors'!D1876,Procédure!$C$33)</f>
        <v>0</v>
      </c>
      <c r="D1876" s="20">
        <f>'Elegio-Electors'!E1876</f>
        <v>0</v>
      </c>
      <c r="E1876" s="91" t="str">
        <f>IF(LEFT(RIGHT('Elegio-Electors'!L1876,2),1)="C",'Elegio-Electors'!L1876,IF(LEFT(RIGHT('Elegio-Electors'!M1876,2),1)="C",'Elegio-Electors'!M1876,""))</f>
        <v/>
      </c>
      <c r="F1876" s="91" t="str">
        <f>IF(LEFT(RIGHT('Elegio-Electors'!L1876,2),1)="O",'Elegio-Electors'!L1876,IF(LEFT(RIGHT('Elegio-Electors'!M1876,2),1)="O",'Elegio-Electors'!M1876,""))</f>
        <v/>
      </c>
      <c r="G1876" s="91" t="str">
        <f t="shared" si="87"/>
        <v>expéditeur:</v>
      </c>
      <c r="H1876" s="91" t="str">
        <f t="shared" si="88"/>
        <v>0 0</v>
      </c>
      <c r="I1876" s="91"/>
      <c r="J1876" s="40" t="str">
        <f t="shared" si="89"/>
        <v>signature obligatoire</v>
      </c>
    </row>
    <row r="1877" spans="1:10" x14ac:dyDescent="0.25">
      <c r="A1877" s="20">
        <f>'Elegio-Electors'!C1877</f>
        <v>0</v>
      </c>
      <c r="B1877" s="20">
        <f>'Elegio-Electors'!B1877</f>
        <v>0</v>
      </c>
      <c r="C1877" s="91">
        <f>IF(Procédure!$C$33=2,'Elegio-Electors'!D1877,Procédure!$C$33)</f>
        <v>0</v>
      </c>
      <c r="D1877" s="20">
        <f>'Elegio-Electors'!E1877</f>
        <v>0</v>
      </c>
      <c r="E1877" s="91" t="str">
        <f>IF(LEFT(RIGHT('Elegio-Electors'!L1877,2),1)="C",'Elegio-Electors'!L1877,IF(LEFT(RIGHT('Elegio-Electors'!M1877,2),1)="C",'Elegio-Electors'!M1877,""))</f>
        <v/>
      </c>
      <c r="F1877" s="91" t="str">
        <f>IF(LEFT(RIGHT('Elegio-Electors'!L1877,2),1)="O",'Elegio-Electors'!L1877,IF(LEFT(RIGHT('Elegio-Electors'!M1877,2),1)="O",'Elegio-Electors'!M1877,""))</f>
        <v/>
      </c>
      <c r="G1877" s="91" t="str">
        <f t="shared" si="87"/>
        <v>expéditeur:</v>
      </c>
      <c r="H1877" s="91" t="str">
        <f t="shared" si="88"/>
        <v>0 0</v>
      </c>
      <c r="I1877" s="91"/>
      <c r="J1877" s="40" t="str">
        <f t="shared" si="89"/>
        <v>signature obligatoire</v>
      </c>
    </row>
    <row r="1878" spans="1:10" x14ac:dyDescent="0.25">
      <c r="A1878" s="20">
        <f>'Elegio-Electors'!C1878</f>
        <v>0</v>
      </c>
      <c r="B1878" s="20">
        <f>'Elegio-Electors'!B1878</f>
        <v>0</v>
      </c>
      <c r="C1878" s="91">
        <f>IF(Procédure!$C$33=2,'Elegio-Electors'!D1878,Procédure!$C$33)</f>
        <v>0</v>
      </c>
      <c r="D1878" s="20">
        <f>'Elegio-Electors'!E1878</f>
        <v>0</v>
      </c>
      <c r="E1878" s="91" t="str">
        <f>IF(LEFT(RIGHT('Elegio-Electors'!L1878,2),1)="C",'Elegio-Electors'!L1878,IF(LEFT(RIGHT('Elegio-Electors'!M1878,2),1)="C",'Elegio-Electors'!M1878,""))</f>
        <v/>
      </c>
      <c r="F1878" s="91" t="str">
        <f>IF(LEFT(RIGHT('Elegio-Electors'!L1878,2),1)="O",'Elegio-Electors'!L1878,IF(LEFT(RIGHT('Elegio-Electors'!M1878,2),1)="O",'Elegio-Electors'!M1878,""))</f>
        <v/>
      </c>
      <c r="G1878" s="91" t="str">
        <f t="shared" si="87"/>
        <v>expéditeur:</v>
      </c>
      <c r="H1878" s="91" t="str">
        <f t="shared" si="88"/>
        <v>0 0</v>
      </c>
      <c r="I1878" s="91"/>
      <c r="J1878" s="40" t="str">
        <f t="shared" si="89"/>
        <v>signature obligatoire</v>
      </c>
    </row>
    <row r="1879" spans="1:10" x14ac:dyDescent="0.25">
      <c r="A1879" s="20">
        <f>'Elegio-Electors'!C1879</f>
        <v>0</v>
      </c>
      <c r="B1879" s="20">
        <f>'Elegio-Electors'!B1879</f>
        <v>0</v>
      </c>
      <c r="C1879" s="91">
        <f>IF(Procédure!$C$33=2,'Elegio-Electors'!D1879,Procédure!$C$33)</f>
        <v>0</v>
      </c>
      <c r="D1879" s="20">
        <f>'Elegio-Electors'!E1879</f>
        <v>0</v>
      </c>
      <c r="E1879" s="91" t="str">
        <f>IF(LEFT(RIGHT('Elegio-Electors'!L1879,2),1)="C",'Elegio-Electors'!L1879,IF(LEFT(RIGHT('Elegio-Electors'!M1879,2),1)="C",'Elegio-Electors'!M1879,""))</f>
        <v/>
      </c>
      <c r="F1879" s="91" t="str">
        <f>IF(LEFT(RIGHT('Elegio-Electors'!L1879,2),1)="O",'Elegio-Electors'!L1879,IF(LEFT(RIGHT('Elegio-Electors'!M1879,2),1)="O",'Elegio-Electors'!M1879,""))</f>
        <v/>
      </c>
      <c r="G1879" s="91" t="str">
        <f t="shared" si="87"/>
        <v>expéditeur:</v>
      </c>
      <c r="H1879" s="91" t="str">
        <f t="shared" si="88"/>
        <v>0 0</v>
      </c>
      <c r="I1879" s="91"/>
      <c r="J1879" s="40" t="str">
        <f t="shared" si="89"/>
        <v>signature obligatoire</v>
      </c>
    </row>
    <row r="1880" spans="1:10" x14ac:dyDescent="0.25">
      <c r="A1880" s="20">
        <f>'Elegio-Electors'!C1880</f>
        <v>0</v>
      </c>
      <c r="B1880" s="20">
        <f>'Elegio-Electors'!B1880</f>
        <v>0</v>
      </c>
      <c r="C1880" s="91">
        <f>IF(Procédure!$C$33=2,'Elegio-Electors'!D1880,Procédure!$C$33)</f>
        <v>0</v>
      </c>
      <c r="D1880" s="20">
        <f>'Elegio-Electors'!E1880</f>
        <v>0</v>
      </c>
      <c r="E1880" s="91" t="str">
        <f>IF(LEFT(RIGHT('Elegio-Electors'!L1880,2),1)="C",'Elegio-Electors'!L1880,IF(LEFT(RIGHT('Elegio-Electors'!M1880,2),1)="C",'Elegio-Electors'!M1880,""))</f>
        <v/>
      </c>
      <c r="F1880" s="91" t="str">
        <f>IF(LEFT(RIGHT('Elegio-Electors'!L1880,2),1)="O",'Elegio-Electors'!L1880,IF(LEFT(RIGHT('Elegio-Electors'!M1880,2),1)="O",'Elegio-Electors'!M1880,""))</f>
        <v/>
      </c>
      <c r="G1880" s="91" t="str">
        <f t="shared" si="87"/>
        <v>expéditeur:</v>
      </c>
      <c r="H1880" s="91" t="str">
        <f t="shared" si="88"/>
        <v>0 0</v>
      </c>
      <c r="I1880" s="91"/>
      <c r="J1880" s="40" t="str">
        <f t="shared" si="89"/>
        <v>signature obligatoire</v>
      </c>
    </row>
    <row r="1881" spans="1:10" x14ac:dyDescent="0.25">
      <c r="A1881" s="20">
        <f>'Elegio-Electors'!C1881</f>
        <v>0</v>
      </c>
      <c r="B1881" s="20">
        <f>'Elegio-Electors'!B1881</f>
        <v>0</v>
      </c>
      <c r="C1881" s="91">
        <f>IF(Procédure!$C$33=2,'Elegio-Electors'!D1881,Procédure!$C$33)</f>
        <v>0</v>
      </c>
      <c r="D1881" s="20">
        <f>'Elegio-Electors'!E1881</f>
        <v>0</v>
      </c>
      <c r="E1881" s="91" t="str">
        <f>IF(LEFT(RIGHT('Elegio-Electors'!L1881,2),1)="C",'Elegio-Electors'!L1881,IF(LEFT(RIGHT('Elegio-Electors'!M1881,2),1)="C",'Elegio-Electors'!M1881,""))</f>
        <v/>
      </c>
      <c r="F1881" s="91" t="str">
        <f>IF(LEFT(RIGHT('Elegio-Electors'!L1881,2),1)="O",'Elegio-Electors'!L1881,IF(LEFT(RIGHT('Elegio-Electors'!M1881,2),1)="O",'Elegio-Electors'!M1881,""))</f>
        <v/>
      </c>
      <c r="G1881" s="91" t="str">
        <f t="shared" si="87"/>
        <v>expéditeur:</v>
      </c>
      <c r="H1881" s="91" t="str">
        <f t="shared" si="88"/>
        <v>0 0</v>
      </c>
      <c r="I1881" s="91"/>
      <c r="J1881" s="40" t="str">
        <f t="shared" si="89"/>
        <v>signature obligatoire</v>
      </c>
    </row>
    <row r="1882" spans="1:10" x14ac:dyDescent="0.25">
      <c r="A1882" s="20">
        <f>'Elegio-Electors'!C1882</f>
        <v>0</v>
      </c>
      <c r="B1882" s="20">
        <f>'Elegio-Electors'!B1882</f>
        <v>0</v>
      </c>
      <c r="C1882" s="91">
        <f>IF(Procédure!$C$33=2,'Elegio-Electors'!D1882,Procédure!$C$33)</f>
        <v>0</v>
      </c>
      <c r="D1882" s="20">
        <f>'Elegio-Electors'!E1882</f>
        <v>0</v>
      </c>
      <c r="E1882" s="91" t="str">
        <f>IF(LEFT(RIGHT('Elegio-Electors'!L1882,2),1)="C",'Elegio-Electors'!L1882,IF(LEFT(RIGHT('Elegio-Electors'!M1882,2),1)="C",'Elegio-Electors'!M1882,""))</f>
        <v/>
      </c>
      <c r="F1882" s="91" t="str">
        <f>IF(LEFT(RIGHT('Elegio-Electors'!L1882,2),1)="O",'Elegio-Electors'!L1882,IF(LEFT(RIGHT('Elegio-Electors'!M1882,2),1)="O",'Elegio-Electors'!M1882,""))</f>
        <v/>
      </c>
      <c r="G1882" s="91" t="str">
        <f t="shared" si="87"/>
        <v>expéditeur:</v>
      </c>
      <c r="H1882" s="91" t="str">
        <f t="shared" si="88"/>
        <v>0 0</v>
      </c>
      <c r="I1882" s="91"/>
      <c r="J1882" s="40" t="str">
        <f t="shared" si="89"/>
        <v>signature obligatoire</v>
      </c>
    </row>
    <row r="1883" spans="1:10" x14ac:dyDescent="0.25">
      <c r="A1883" s="20">
        <f>'Elegio-Electors'!C1883</f>
        <v>0</v>
      </c>
      <c r="B1883" s="20">
        <f>'Elegio-Electors'!B1883</f>
        <v>0</v>
      </c>
      <c r="C1883" s="91">
        <f>IF(Procédure!$C$33=2,'Elegio-Electors'!D1883,Procédure!$C$33)</f>
        <v>0</v>
      </c>
      <c r="D1883" s="20">
        <f>'Elegio-Electors'!E1883</f>
        <v>0</v>
      </c>
      <c r="E1883" s="91" t="str">
        <f>IF(LEFT(RIGHT('Elegio-Electors'!L1883,2),1)="C",'Elegio-Electors'!L1883,IF(LEFT(RIGHT('Elegio-Electors'!M1883,2),1)="C",'Elegio-Electors'!M1883,""))</f>
        <v/>
      </c>
      <c r="F1883" s="91" t="str">
        <f>IF(LEFT(RIGHT('Elegio-Electors'!L1883,2),1)="O",'Elegio-Electors'!L1883,IF(LEFT(RIGHT('Elegio-Electors'!M1883,2),1)="O",'Elegio-Electors'!M1883,""))</f>
        <v/>
      </c>
      <c r="G1883" s="91" t="str">
        <f t="shared" si="87"/>
        <v>expéditeur:</v>
      </c>
      <c r="H1883" s="91" t="str">
        <f t="shared" si="88"/>
        <v>0 0</v>
      </c>
      <c r="I1883" s="91"/>
      <c r="J1883" s="40" t="str">
        <f t="shared" si="89"/>
        <v>signature obligatoire</v>
      </c>
    </row>
    <row r="1884" spans="1:10" x14ac:dyDescent="0.25">
      <c r="A1884" s="20">
        <f>'Elegio-Electors'!C1884</f>
        <v>0</v>
      </c>
      <c r="B1884" s="20">
        <f>'Elegio-Electors'!B1884</f>
        <v>0</v>
      </c>
      <c r="C1884" s="91">
        <f>IF(Procédure!$C$33=2,'Elegio-Electors'!D1884,Procédure!$C$33)</f>
        <v>0</v>
      </c>
      <c r="D1884" s="20">
        <f>'Elegio-Electors'!E1884</f>
        <v>0</v>
      </c>
      <c r="E1884" s="91" t="str">
        <f>IF(LEFT(RIGHT('Elegio-Electors'!L1884,2),1)="C",'Elegio-Electors'!L1884,IF(LEFT(RIGHT('Elegio-Electors'!M1884,2),1)="C",'Elegio-Electors'!M1884,""))</f>
        <v/>
      </c>
      <c r="F1884" s="91" t="str">
        <f>IF(LEFT(RIGHT('Elegio-Electors'!L1884,2),1)="O",'Elegio-Electors'!L1884,IF(LEFT(RIGHT('Elegio-Electors'!M1884,2),1)="O",'Elegio-Electors'!M1884,""))</f>
        <v/>
      </c>
      <c r="G1884" s="91" t="str">
        <f t="shared" si="87"/>
        <v>expéditeur:</v>
      </c>
      <c r="H1884" s="91" t="str">
        <f t="shared" si="88"/>
        <v>0 0</v>
      </c>
      <c r="I1884" s="91"/>
      <c r="J1884" s="40" t="str">
        <f t="shared" si="89"/>
        <v>signature obligatoire</v>
      </c>
    </row>
    <row r="1885" spans="1:10" x14ac:dyDescent="0.25">
      <c r="A1885" s="20">
        <f>'Elegio-Electors'!C1885</f>
        <v>0</v>
      </c>
      <c r="B1885" s="20">
        <f>'Elegio-Electors'!B1885</f>
        <v>0</v>
      </c>
      <c r="C1885" s="91">
        <f>IF(Procédure!$C$33=2,'Elegio-Electors'!D1885,Procédure!$C$33)</f>
        <v>0</v>
      </c>
      <c r="D1885" s="20">
        <f>'Elegio-Electors'!E1885</f>
        <v>0</v>
      </c>
      <c r="E1885" s="91" t="str">
        <f>IF(LEFT(RIGHT('Elegio-Electors'!L1885,2),1)="C",'Elegio-Electors'!L1885,IF(LEFT(RIGHT('Elegio-Electors'!M1885,2),1)="C",'Elegio-Electors'!M1885,""))</f>
        <v/>
      </c>
      <c r="F1885" s="91" t="str">
        <f>IF(LEFT(RIGHT('Elegio-Electors'!L1885,2),1)="O",'Elegio-Electors'!L1885,IF(LEFT(RIGHT('Elegio-Electors'!M1885,2),1)="O",'Elegio-Electors'!M1885,""))</f>
        <v/>
      </c>
      <c r="G1885" s="91" t="str">
        <f t="shared" si="87"/>
        <v>expéditeur:</v>
      </c>
      <c r="H1885" s="91" t="str">
        <f t="shared" si="88"/>
        <v>0 0</v>
      </c>
      <c r="I1885" s="91"/>
      <c r="J1885" s="40" t="str">
        <f t="shared" si="89"/>
        <v>signature obligatoire</v>
      </c>
    </row>
    <row r="1886" spans="1:10" x14ac:dyDescent="0.25">
      <c r="A1886" s="20">
        <f>'Elegio-Electors'!C1886</f>
        <v>0</v>
      </c>
      <c r="B1886" s="20">
        <f>'Elegio-Electors'!B1886</f>
        <v>0</v>
      </c>
      <c r="C1886" s="91">
        <f>IF(Procédure!$C$33=2,'Elegio-Electors'!D1886,Procédure!$C$33)</f>
        <v>0</v>
      </c>
      <c r="D1886" s="20">
        <f>'Elegio-Electors'!E1886</f>
        <v>0</v>
      </c>
      <c r="E1886" s="91" t="str">
        <f>IF(LEFT(RIGHT('Elegio-Electors'!L1886,2),1)="C",'Elegio-Electors'!L1886,IF(LEFT(RIGHT('Elegio-Electors'!M1886,2),1)="C",'Elegio-Electors'!M1886,""))</f>
        <v/>
      </c>
      <c r="F1886" s="91" t="str">
        <f>IF(LEFT(RIGHT('Elegio-Electors'!L1886,2),1)="O",'Elegio-Electors'!L1886,IF(LEFT(RIGHT('Elegio-Electors'!M1886,2),1)="O",'Elegio-Electors'!M1886,""))</f>
        <v/>
      </c>
      <c r="G1886" s="91" t="str">
        <f t="shared" si="87"/>
        <v>expéditeur:</v>
      </c>
      <c r="H1886" s="91" t="str">
        <f t="shared" si="88"/>
        <v>0 0</v>
      </c>
      <c r="I1886" s="91"/>
      <c r="J1886" s="40" t="str">
        <f t="shared" si="89"/>
        <v>signature obligatoire</v>
      </c>
    </row>
    <row r="1887" spans="1:10" x14ac:dyDescent="0.25">
      <c r="A1887" s="20">
        <f>'Elegio-Electors'!C1887</f>
        <v>0</v>
      </c>
      <c r="B1887" s="20">
        <f>'Elegio-Electors'!B1887</f>
        <v>0</v>
      </c>
      <c r="C1887" s="91">
        <f>IF(Procédure!$C$33=2,'Elegio-Electors'!D1887,Procédure!$C$33)</f>
        <v>0</v>
      </c>
      <c r="D1887" s="20">
        <f>'Elegio-Electors'!E1887</f>
        <v>0</v>
      </c>
      <c r="E1887" s="91" t="str">
        <f>IF(LEFT(RIGHT('Elegio-Electors'!L1887,2),1)="C",'Elegio-Electors'!L1887,IF(LEFT(RIGHT('Elegio-Electors'!M1887,2),1)="C",'Elegio-Electors'!M1887,""))</f>
        <v/>
      </c>
      <c r="F1887" s="91" t="str">
        <f>IF(LEFT(RIGHT('Elegio-Electors'!L1887,2),1)="O",'Elegio-Electors'!L1887,IF(LEFT(RIGHT('Elegio-Electors'!M1887,2),1)="O",'Elegio-Electors'!M1887,""))</f>
        <v/>
      </c>
      <c r="G1887" s="91" t="str">
        <f t="shared" si="87"/>
        <v>expéditeur:</v>
      </c>
      <c r="H1887" s="91" t="str">
        <f t="shared" si="88"/>
        <v>0 0</v>
      </c>
      <c r="I1887" s="91"/>
      <c r="J1887" s="40" t="str">
        <f t="shared" si="89"/>
        <v>signature obligatoire</v>
      </c>
    </row>
    <row r="1888" spans="1:10" x14ac:dyDescent="0.25">
      <c r="A1888" s="20">
        <f>'Elegio-Electors'!C1888</f>
        <v>0</v>
      </c>
      <c r="B1888" s="20">
        <f>'Elegio-Electors'!B1888</f>
        <v>0</v>
      </c>
      <c r="C1888" s="91">
        <f>IF(Procédure!$C$33=2,'Elegio-Electors'!D1888,Procédure!$C$33)</f>
        <v>0</v>
      </c>
      <c r="D1888" s="20">
        <f>'Elegio-Electors'!E1888</f>
        <v>0</v>
      </c>
      <c r="E1888" s="91" t="str">
        <f>IF(LEFT(RIGHT('Elegio-Electors'!L1888,2),1)="C",'Elegio-Electors'!L1888,IF(LEFT(RIGHT('Elegio-Electors'!M1888,2),1)="C",'Elegio-Electors'!M1888,""))</f>
        <v/>
      </c>
      <c r="F1888" s="91" t="str">
        <f>IF(LEFT(RIGHT('Elegio-Electors'!L1888,2),1)="O",'Elegio-Electors'!L1888,IF(LEFT(RIGHT('Elegio-Electors'!M1888,2),1)="O",'Elegio-Electors'!M1888,""))</f>
        <v/>
      </c>
      <c r="G1888" s="91" t="str">
        <f t="shared" si="87"/>
        <v>expéditeur:</v>
      </c>
      <c r="H1888" s="91" t="str">
        <f t="shared" si="88"/>
        <v>0 0</v>
      </c>
      <c r="I1888" s="91"/>
      <c r="J1888" s="40" t="str">
        <f t="shared" si="89"/>
        <v>signature obligatoire</v>
      </c>
    </row>
    <row r="1889" spans="1:10" x14ac:dyDescent="0.25">
      <c r="A1889" s="20">
        <f>'Elegio-Electors'!C1889</f>
        <v>0</v>
      </c>
      <c r="B1889" s="20">
        <f>'Elegio-Electors'!B1889</f>
        <v>0</v>
      </c>
      <c r="C1889" s="91">
        <f>IF(Procédure!$C$33=2,'Elegio-Electors'!D1889,Procédure!$C$33)</f>
        <v>0</v>
      </c>
      <c r="D1889" s="20">
        <f>'Elegio-Electors'!E1889</f>
        <v>0</v>
      </c>
      <c r="E1889" s="91" t="str">
        <f>IF(LEFT(RIGHT('Elegio-Electors'!L1889,2),1)="C",'Elegio-Electors'!L1889,IF(LEFT(RIGHT('Elegio-Electors'!M1889,2),1)="C",'Elegio-Electors'!M1889,""))</f>
        <v/>
      </c>
      <c r="F1889" s="91" t="str">
        <f>IF(LEFT(RIGHT('Elegio-Electors'!L1889,2),1)="O",'Elegio-Electors'!L1889,IF(LEFT(RIGHT('Elegio-Electors'!M1889,2),1)="O",'Elegio-Electors'!M1889,""))</f>
        <v/>
      </c>
      <c r="G1889" s="91" t="str">
        <f t="shared" si="87"/>
        <v>expéditeur:</v>
      </c>
      <c r="H1889" s="91" t="str">
        <f t="shared" si="88"/>
        <v>0 0</v>
      </c>
      <c r="I1889" s="91"/>
      <c r="J1889" s="40" t="str">
        <f t="shared" si="89"/>
        <v>signature obligatoire</v>
      </c>
    </row>
    <row r="1890" spans="1:10" x14ac:dyDescent="0.25">
      <c r="A1890" s="20">
        <f>'Elegio-Electors'!C1890</f>
        <v>0</v>
      </c>
      <c r="B1890" s="20">
        <f>'Elegio-Electors'!B1890</f>
        <v>0</v>
      </c>
      <c r="C1890" s="91">
        <f>IF(Procédure!$C$33=2,'Elegio-Electors'!D1890,Procédure!$C$33)</f>
        <v>0</v>
      </c>
      <c r="D1890" s="20">
        <f>'Elegio-Electors'!E1890</f>
        <v>0</v>
      </c>
      <c r="E1890" s="91" t="str">
        <f>IF(LEFT(RIGHT('Elegio-Electors'!L1890,2),1)="C",'Elegio-Electors'!L1890,IF(LEFT(RIGHT('Elegio-Electors'!M1890,2),1)="C",'Elegio-Electors'!M1890,""))</f>
        <v/>
      </c>
      <c r="F1890" s="91" t="str">
        <f>IF(LEFT(RIGHT('Elegio-Electors'!L1890,2),1)="O",'Elegio-Electors'!L1890,IF(LEFT(RIGHT('Elegio-Electors'!M1890,2),1)="O",'Elegio-Electors'!M1890,""))</f>
        <v/>
      </c>
      <c r="G1890" s="91" t="str">
        <f t="shared" si="87"/>
        <v>expéditeur:</v>
      </c>
      <c r="H1890" s="91" t="str">
        <f t="shared" si="88"/>
        <v>0 0</v>
      </c>
      <c r="I1890" s="91"/>
      <c r="J1890" s="40" t="str">
        <f t="shared" si="89"/>
        <v>signature obligatoire</v>
      </c>
    </row>
    <row r="1891" spans="1:10" x14ac:dyDescent="0.25">
      <c r="A1891" s="20">
        <f>'Elegio-Electors'!C1891</f>
        <v>0</v>
      </c>
      <c r="B1891" s="20">
        <f>'Elegio-Electors'!B1891</f>
        <v>0</v>
      </c>
      <c r="C1891" s="91">
        <f>IF(Procédure!$C$33=2,'Elegio-Electors'!D1891,Procédure!$C$33)</f>
        <v>0</v>
      </c>
      <c r="D1891" s="20">
        <f>'Elegio-Electors'!E1891</f>
        <v>0</v>
      </c>
      <c r="E1891" s="91" t="str">
        <f>IF(LEFT(RIGHT('Elegio-Electors'!L1891,2),1)="C",'Elegio-Electors'!L1891,IF(LEFT(RIGHT('Elegio-Electors'!M1891,2),1)="C",'Elegio-Electors'!M1891,""))</f>
        <v/>
      </c>
      <c r="F1891" s="91" t="str">
        <f>IF(LEFT(RIGHT('Elegio-Electors'!L1891,2),1)="O",'Elegio-Electors'!L1891,IF(LEFT(RIGHT('Elegio-Electors'!M1891,2),1)="O",'Elegio-Electors'!M1891,""))</f>
        <v/>
      </c>
      <c r="G1891" s="91" t="str">
        <f t="shared" si="87"/>
        <v>expéditeur:</v>
      </c>
      <c r="H1891" s="91" t="str">
        <f t="shared" si="88"/>
        <v>0 0</v>
      </c>
      <c r="I1891" s="91"/>
      <c r="J1891" s="40" t="str">
        <f t="shared" si="89"/>
        <v>signature obligatoire</v>
      </c>
    </row>
    <row r="1892" spans="1:10" x14ac:dyDescent="0.25">
      <c r="A1892" s="20">
        <f>'Elegio-Electors'!C1892</f>
        <v>0</v>
      </c>
      <c r="B1892" s="20">
        <f>'Elegio-Electors'!B1892</f>
        <v>0</v>
      </c>
      <c r="C1892" s="91">
        <f>IF(Procédure!$C$33=2,'Elegio-Electors'!D1892,Procédure!$C$33)</f>
        <v>0</v>
      </c>
      <c r="D1892" s="20">
        <f>'Elegio-Electors'!E1892</f>
        <v>0</v>
      </c>
      <c r="E1892" s="91" t="str">
        <f>IF(LEFT(RIGHT('Elegio-Electors'!L1892,2),1)="C",'Elegio-Electors'!L1892,IF(LEFT(RIGHT('Elegio-Electors'!M1892,2),1)="C",'Elegio-Electors'!M1892,""))</f>
        <v/>
      </c>
      <c r="F1892" s="91" t="str">
        <f>IF(LEFT(RIGHT('Elegio-Electors'!L1892,2),1)="O",'Elegio-Electors'!L1892,IF(LEFT(RIGHT('Elegio-Electors'!M1892,2),1)="O",'Elegio-Electors'!M1892,""))</f>
        <v/>
      </c>
      <c r="G1892" s="91" t="str">
        <f t="shared" si="87"/>
        <v>expéditeur:</v>
      </c>
      <c r="H1892" s="91" t="str">
        <f t="shared" si="88"/>
        <v>0 0</v>
      </c>
      <c r="I1892" s="91"/>
      <c r="J1892" s="40" t="str">
        <f t="shared" si="89"/>
        <v>signature obligatoire</v>
      </c>
    </row>
    <row r="1893" spans="1:10" x14ac:dyDescent="0.25">
      <c r="A1893" s="20">
        <f>'Elegio-Electors'!C1893</f>
        <v>0</v>
      </c>
      <c r="B1893" s="20">
        <f>'Elegio-Electors'!B1893</f>
        <v>0</v>
      </c>
      <c r="C1893" s="91">
        <f>IF(Procédure!$C$33=2,'Elegio-Electors'!D1893,Procédure!$C$33)</f>
        <v>0</v>
      </c>
      <c r="D1893" s="20">
        <f>'Elegio-Electors'!E1893</f>
        <v>0</v>
      </c>
      <c r="E1893" s="91" t="str">
        <f>IF(LEFT(RIGHT('Elegio-Electors'!L1893,2),1)="C",'Elegio-Electors'!L1893,IF(LEFT(RIGHT('Elegio-Electors'!M1893,2),1)="C",'Elegio-Electors'!M1893,""))</f>
        <v/>
      </c>
      <c r="F1893" s="91" t="str">
        <f>IF(LEFT(RIGHT('Elegio-Electors'!L1893,2),1)="O",'Elegio-Electors'!L1893,IF(LEFT(RIGHT('Elegio-Electors'!M1893,2),1)="O",'Elegio-Electors'!M1893,""))</f>
        <v/>
      </c>
      <c r="G1893" s="91" t="str">
        <f t="shared" si="87"/>
        <v>expéditeur:</v>
      </c>
      <c r="H1893" s="91" t="str">
        <f t="shared" si="88"/>
        <v>0 0</v>
      </c>
      <c r="I1893" s="91"/>
      <c r="J1893" s="40" t="str">
        <f t="shared" si="89"/>
        <v>signature obligatoire</v>
      </c>
    </row>
    <row r="1894" spans="1:10" x14ac:dyDescent="0.25">
      <c r="A1894" s="20">
        <f>'Elegio-Electors'!C1894</f>
        <v>0</v>
      </c>
      <c r="B1894" s="20">
        <f>'Elegio-Electors'!B1894</f>
        <v>0</v>
      </c>
      <c r="C1894" s="91">
        <f>IF(Procédure!$C$33=2,'Elegio-Electors'!D1894,Procédure!$C$33)</f>
        <v>0</v>
      </c>
      <c r="D1894" s="20">
        <f>'Elegio-Electors'!E1894</f>
        <v>0</v>
      </c>
      <c r="E1894" s="91" t="str">
        <f>IF(LEFT(RIGHT('Elegio-Electors'!L1894,2),1)="C",'Elegio-Electors'!L1894,IF(LEFT(RIGHT('Elegio-Electors'!M1894,2),1)="C",'Elegio-Electors'!M1894,""))</f>
        <v/>
      </c>
      <c r="F1894" s="91" t="str">
        <f>IF(LEFT(RIGHT('Elegio-Electors'!L1894,2),1)="O",'Elegio-Electors'!L1894,IF(LEFT(RIGHT('Elegio-Electors'!M1894,2),1)="O",'Elegio-Electors'!M1894,""))</f>
        <v/>
      </c>
      <c r="G1894" s="91" t="str">
        <f t="shared" si="87"/>
        <v>expéditeur:</v>
      </c>
      <c r="H1894" s="91" t="str">
        <f t="shared" si="88"/>
        <v>0 0</v>
      </c>
      <c r="I1894" s="91"/>
      <c r="J1894" s="40" t="str">
        <f t="shared" si="89"/>
        <v>signature obligatoire</v>
      </c>
    </row>
    <row r="1895" spans="1:10" x14ac:dyDescent="0.25">
      <c r="A1895" s="20">
        <f>'Elegio-Electors'!C1895</f>
        <v>0</v>
      </c>
      <c r="B1895" s="20">
        <f>'Elegio-Electors'!B1895</f>
        <v>0</v>
      </c>
      <c r="C1895" s="91">
        <f>IF(Procédure!$C$33=2,'Elegio-Electors'!D1895,Procédure!$C$33)</f>
        <v>0</v>
      </c>
      <c r="D1895" s="20">
        <f>'Elegio-Electors'!E1895</f>
        <v>0</v>
      </c>
      <c r="E1895" s="91" t="str">
        <f>IF(LEFT(RIGHT('Elegio-Electors'!L1895,2),1)="C",'Elegio-Electors'!L1895,IF(LEFT(RIGHT('Elegio-Electors'!M1895,2),1)="C",'Elegio-Electors'!M1895,""))</f>
        <v/>
      </c>
      <c r="F1895" s="91" t="str">
        <f>IF(LEFT(RIGHT('Elegio-Electors'!L1895,2),1)="O",'Elegio-Electors'!L1895,IF(LEFT(RIGHT('Elegio-Electors'!M1895,2),1)="O",'Elegio-Electors'!M1895,""))</f>
        <v/>
      </c>
      <c r="G1895" s="91" t="str">
        <f t="shared" si="87"/>
        <v>expéditeur:</v>
      </c>
      <c r="H1895" s="91" t="str">
        <f t="shared" si="88"/>
        <v>0 0</v>
      </c>
      <c r="I1895" s="91"/>
      <c r="J1895" s="40" t="str">
        <f t="shared" si="89"/>
        <v>signature obligatoire</v>
      </c>
    </row>
    <row r="1896" spans="1:10" x14ac:dyDescent="0.25">
      <c r="A1896" s="20">
        <f>'Elegio-Electors'!C1896</f>
        <v>0</v>
      </c>
      <c r="B1896" s="20">
        <f>'Elegio-Electors'!B1896</f>
        <v>0</v>
      </c>
      <c r="C1896" s="91">
        <f>IF(Procédure!$C$33=2,'Elegio-Electors'!D1896,Procédure!$C$33)</f>
        <v>0</v>
      </c>
      <c r="D1896" s="20">
        <f>'Elegio-Electors'!E1896</f>
        <v>0</v>
      </c>
      <c r="E1896" s="91" t="str">
        <f>IF(LEFT(RIGHT('Elegio-Electors'!L1896,2),1)="C",'Elegio-Electors'!L1896,IF(LEFT(RIGHT('Elegio-Electors'!M1896,2),1)="C",'Elegio-Electors'!M1896,""))</f>
        <v/>
      </c>
      <c r="F1896" s="91" t="str">
        <f>IF(LEFT(RIGHT('Elegio-Electors'!L1896,2),1)="O",'Elegio-Electors'!L1896,IF(LEFT(RIGHT('Elegio-Electors'!M1896,2),1)="O",'Elegio-Electors'!M1896,""))</f>
        <v/>
      </c>
      <c r="G1896" s="91" t="str">
        <f t="shared" si="87"/>
        <v>expéditeur:</v>
      </c>
      <c r="H1896" s="91" t="str">
        <f t="shared" si="88"/>
        <v>0 0</v>
      </c>
      <c r="I1896" s="91"/>
      <c r="J1896" s="40" t="str">
        <f t="shared" si="89"/>
        <v>signature obligatoire</v>
      </c>
    </row>
    <row r="1897" spans="1:10" x14ac:dyDescent="0.25">
      <c r="A1897" s="20">
        <f>'Elegio-Electors'!C1897</f>
        <v>0</v>
      </c>
      <c r="B1897" s="20">
        <f>'Elegio-Electors'!B1897</f>
        <v>0</v>
      </c>
      <c r="C1897" s="91">
        <f>IF(Procédure!$C$33=2,'Elegio-Electors'!D1897,Procédure!$C$33)</f>
        <v>0</v>
      </c>
      <c r="D1897" s="20">
        <f>'Elegio-Electors'!E1897</f>
        <v>0</v>
      </c>
      <c r="E1897" s="91" t="str">
        <f>IF(LEFT(RIGHT('Elegio-Electors'!L1897,2),1)="C",'Elegio-Electors'!L1897,IF(LEFT(RIGHT('Elegio-Electors'!M1897,2),1)="C",'Elegio-Electors'!M1897,""))</f>
        <v/>
      </c>
      <c r="F1897" s="91" t="str">
        <f>IF(LEFT(RIGHT('Elegio-Electors'!L1897,2),1)="O",'Elegio-Electors'!L1897,IF(LEFT(RIGHT('Elegio-Electors'!M1897,2),1)="O",'Elegio-Electors'!M1897,""))</f>
        <v/>
      </c>
      <c r="G1897" s="91" t="str">
        <f t="shared" si="87"/>
        <v>expéditeur:</v>
      </c>
      <c r="H1897" s="91" t="str">
        <f t="shared" si="88"/>
        <v>0 0</v>
      </c>
      <c r="I1897" s="91"/>
      <c r="J1897" s="40" t="str">
        <f t="shared" si="89"/>
        <v>signature obligatoire</v>
      </c>
    </row>
    <row r="1898" spans="1:10" x14ac:dyDescent="0.25">
      <c r="A1898" s="20">
        <f>'Elegio-Electors'!C1898</f>
        <v>0</v>
      </c>
      <c r="B1898" s="20">
        <f>'Elegio-Electors'!B1898</f>
        <v>0</v>
      </c>
      <c r="C1898" s="91">
        <f>IF(Procédure!$C$33=2,'Elegio-Electors'!D1898,Procédure!$C$33)</f>
        <v>0</v>
      </c>
      <c r="D1898" s="20">
        <f>'Elegio-Electors'!E1898</f>
        <v>0</v>
      </c>
      <c r="E1898" s="91" t="str">
        <f>IF(LEFT(RIGHT('Elegio-Electors'!L1898,2),1)="C",'Elegio-Electors'!L1898,IF(LEFT(RIGHT('Elegio-Electors'!M1898,2),1)="C",'Elegio-Electors'!M1898,""))</f>
        <v/>
      </c>
      <c r="F1898" s="91" t="str">
        <f>IF(LEFT(RIGHT('Elegio-Electors'!L1898,2),1)="O",'Elegio-Electors'!L1898,IF(LEFT(RIGHT('Elegio-Electors'!M1898,2),1)="O",'Elegio-Electors'!M1898,""))</f>
        <v/>
      </c>
      <c r="G1898" s="91" t="str">
        <f t="shared" si="87"/>
        <v>expéditeur:</v>
      </c>
      <c r="H1898" s="91" t="str">
        <f t="shared" si="88"/>
        <v>0 0</v>
      </c>
      <c r="I1898" s="91"/>
      <c r="J1898" s="40" t="str">
        <f t="shared" si="89"/>
        <v>signature obligatoire</v>
      </c>
    </row>
    <row r="1899" spans="1:10" x14ac:dyDescent="0.25">
      <c r="A1899" s="20">
        <f>'Elegio-Electors'!C1899</f>
        <v>0</v>
      </c>
      <c r="B1899" s="20">
        <f>'Elegio-Electors'!B1899</f>
        <v>0</v>
      </c>
      <c r="C1899" s="91">
        <f>IF(Procédure!$C$33=2,'Elegio-Electors'!D1899,Procédure!$C$33)</f>
        <v>0</v>
      </c>
      <c r="D1899" s="20">
        <f>'Elegio-Electors'!E1899</f>
        <v>0</v>
      </c>
      <c r="E1899" s="91" t="str">
        <f>IF(LEFT(RIGHT('Elegio-Electors'!L1899,2),1)="C",'Elegio-Electors'!L1899,IF(LEFT(RIGHT('Elegio-Electors'!M1899,2),1)="C",'Elegio-Electors'!M1899,""))</f>
        <v/>
      </c>
      <c r="F1899" s="91" t="str">
        <f>IF(LEFT(RIGHT('Elegio-Electors'!L1899,2),1)="O",'Elegio-Electors'!L1899,IF(LEFT(RIGHT('Elegio-Electors'!M1899,2),1)="O",'Elegio-Electors'!M1899,""))</f>
        <v/>
      </c>
      <c r="G1899" s="91" t="str">
        <f t="shared" si="87"/>
        <v>expéditeur:</v>
      </c>
      <c r="H1899" s="91" t="str">
        <f t="shared" si="88"/>
        <v>0 0</v>
      </c>
      <c r="I1899" s="91"/>
      <c r="J1899" s="40" t="str">
        <f t="shared" si="89"/>
        <v>signature obligatoire</v>
      </c>
    </row>
    <row r="1900" spans="1:10" x14ac:dyDescent="0.25">
      <c r="A1900" s="20">
        <f>'Elegio-Electors'!C1900</f>
        <v>0</v>
      </c>
      <c r="B1900" s="20">
        <f>'Elegio-Electors'!B1900</f>
        <v>0</v>
      </c>
      <c r="C1900" s="91">
        <f>IF(Procédure!$C$33=2,'Elegio-Electors'!D1900,Procédure!$C$33)</f>
        <v>0</v>
      </c>
      <c r="D1900" s="20">
        <f>'Elegio-Electors'!E1900</f>
        <v>0</v>
      </c>
      <c r="E1900" s="91" t="str">
        <f>IF(LEFT(RIGHT('Elegio-Electors'!L1900,2),1)="C",'Elegio-Electors'!L1900,IF(LEFT(RIGHT('Elegio-Electors'!M1900,2),1)="C",'Elegio-Electors'!M1900,""))</f>
        <v/>
      </c>
      <c r="F1900" s="91" t="str">
        <f>IF(LEFT(RIGHT('Elegio-Electors'!L1900,2),1)="O",'Elegio-Electors'!L1900,IF(LEFT(RIGHT('Elegio-Electors'!M1900,2),1)="O",'Elegio-Electors'!M1900,""))</f>
        <v/>
      </c>
      <c r="G1900" s="91" t="str">
        <f t="shared" si="87"/>
        <v>expéditeur:</v>
      </c>
      <c r="H1900" s="91" t="str">
        <f t="shared" si="88"/>
        <v>0 0</v>
      </c>
      <c r="I1900" s="91"/>
      <c r="J1900" s="40" t="str">
        <f t="shared" si="89"/>
        <v>signature obligatoire</v>
      </c>
    </row>
    <row r="1901" spans="1:10" x14ac:dyDescent="0.25">
      <c r="A1901" s="20">
        <f>'Elegio-Electors'!C1901</f>
        <v>0</v>
      </c>
      <c r="B1901" s="20">
        <f>'Elegio-Electors'!B1901</f>
        <v>0</v>
      </c>
      <c r="C1901" s="91">
        <f>IF(Procédure!$C$33=2,'Elegio-Electors'!D1901,Procédure!$C$33)</f>
        <v>0</v>
      </c>
      <c r="D1901" s="20">
        <f>'Elegio-Electors'!E1901</f>
        <v>0</v>
      </c>
      <c r="E1901" s="91" t="str">
        <f>IF(LEFT(RIGHT('Elegio-Electors'!L1901,2),1)="C",'Elegio-Electors'!L1901,IF(LEFT(RIGHT('Elegio-Electors'!M1901,2),1)="C",'Elegio-Electors'!M1901,""))</f>
        <v/>
      </c>
      <c r="F1901" s="91" t="str">
        <f>IF(LEFT(RIGHT('Elegio-Electors'!L1901,2),1)="O",'Elegio-Electors'!L1901,IF(LEFT(RIGHT('Elegio-Electors'!M1901,2),1)="O",'Elegio-Electors'!M1901,""))</f>
        <v/>
      </c>
      <c r="G1901" s="91" t="str">
        <f t="shared" si="87"/>
        <v>expéditeur:</v>
      </c>
      <c r="H1901" s="91" t="str">
        <f t="shared" si="88"/>
        <v>0 0</v>
      </c>
      <c r="I1901" s="91"/>
      <c r="J1901" s="40" t="str">
        <f t="shared" si="89"/>
        <v>signature obligatoire</v>
      </c>
    </row>
    <row r="1902" spans="1:10" x14ac:dyDescent="0.25">
      <c r="A1902" s="20">
        <f>'Elegio-Electors'!C1902</f>
        <v>0</v>
      </c>
      <c r="B1902" s="20">
        <f>'Elegio-Electors'!B1902</f>
        <v>0</v>
      </c>
      <c r="C1902" s="91">
        <f>IF(Procédure!$C$33=2,'Elegio-Electors'!D1902,Procédure!$C$33)</f>
        <v>0</v>
      </c>
      <c r="D1902" s="20">
        <f>'Elegio-Electors'!E1902</f>
        <v>0</v>
      </c>
      <c r="E1902" s="91" t="str">
        <f>IF(LEFT(RIGHT('Elegio-Electors'!L1902,2),1)="C",'Elegio-Electors'!L1902,IF(LEFT(RIGHT('Elegio-Electors'!M1902,2),1)="C",'Elegio-Electors'!M1902,""))</f>
        <v/>
      </c>
      <c r="F1902" s="91" t="str">
        <f>IF(LEFT(RIGHT('Elegio-Electors'!L1902,2),1)="O",'Elegio-Electors'!L1902,IF(LEFT(RIGHT('Elegio-Electors'!M1902,2),1)="O",'Elegio-Electors'!M1902,""))</f>
        <v/>
      </c>
      <c r="G1902" s="91" t="str">
        <f t="shared" si="87"/>
        <v>expéditeur:</v>
      </c>
      <c r="H1902" s="91" t="str">
        <f t="shared" si="88"/>
        <v>0 0</v>
      </c>
      <c r="I1902" s="91"/>
      <c r="J1902" s="40" t="str">
        <f t="shared" si="89"/>
        <v>signature obligatoire</v>
      </c>
    </row>
    <row r="1903" spans="1:10" x14ac:dyDescent="0.25">
      <c r="A1903" s="20">
        <f>'Elegio-Electors'!C1903</f>
        <v>0</v>
      </c>
      <c r="B1903" s="20">
        <f>'Elegio-Electors'!B1903</f>
        <v>0</v>
      </c>
      <c r="C1903" s="91">
        <f>IF(Procédure!$C$33=2,'Elegio-Electors'!D1903,Procédure!$C$33)</f>
        <v>0</v>
      </c>
      <c r="D1903" s="20">
        <f>'Elegio-Electors'!E1903</f>
        <v>0</v>
      </c>
      <c r="E1903" s="91" t="str">
        <f>IF(LEFT(RIGHT('Elegio-Electors'!L1903,2),1)="C",'Elegio-Electors'!L1903,IF(LEFT(RIGHT('Elegio-Electors'!M1903,2),1)="C",'Elegio-Electors'!M1903,""))</f>
        <v/>
      </c>
      <c r="F1903" s="91" t="str">
        <f>IF(LEFT(RIGHT('Elegio-Electors'!L1903,2),1)="O",'Elegio-Electors'!L1903,IF(LEFT(RIGHT('Elegio-Electors'!M1903,2),1)="O",'Elegio-Electors'!M1903,""))</f>
        <v/>
      </c>
      <c r="G1903" s="91" t="str">
        <f t="shared" si="87"/>
        <v>expéditeur:</v>
      </c>
      <c r="H1903" s="91" t="str">
        <f t="shared" si="88"/>
        <v>0 0</v>
      </c>
      <c r="I1903" s="91"/>
      <c r="J1903" s="40" t="str">
        <f t="shared" si="89"/>
        <v>signature obligatoire</v>
      </c>
    </row>
    <row r="1904" spans="1:10" x14ac:dyDescent="0.25">
      <c r="A1904" s="20">
        <f>'Elegio-Electors'!C1904</f>
        <v>0</v>
      </c>
      <c r="B1904" s="20">
        <f>'Elegio-Electors'!B1904</f>
        <v>0</v>
      </c>
      <c r="C1904" s="91">
        <f>IF(Procédure!$C$33=2,'Elegio-Electors'!D1904,Procédure!$C$33)</f>
        <v>0</v>
      </c>
      <c r="D1904" s="20">
        <f>'Elegio-Electors'!E1904</f>
        <v>0</v>
      </c>
      <c r="E1904" s="91" t="str">
        <f>IF(LEFT(RIGHT('Elegio-Electors'!L1904,2),1)="C",'Elegio-Electors'!L1904,IF(LEFT(RIGHT('Elegio-Electors'!M1904,2),1)="C",'Elegio-Electors'!M1904,""))</f>
        <v/>
      </c>
      <c r="F1904" s="91" t="str">
        <f>IF(LEFT(RIGHT('Elegio-Electors'!L1904,2),1)="O",'Elegio-Electors'!L1904,IF(LEFT(RIGHT('Elegio-Electors'!M1904,2),1)="O",'Elegio-Electors'!M1904,""))</f>
        <v/>
      </c>
      <c r="G1904" s="91" t="str">
        <f t="shared" si="87"/>
        <v>expéditeur:</v>
      </c>
      <c r="H1904" s="91" t="str">
        <f t="shared" si="88"/>
        <v>0 0</v>
      </c>
      <c r="I1904" s="91"/>
      <c r="J1904" s="40" t="str">
        <f t="shared" si="89"/>
        <v>signature obligatoire</v>
      </c>
    </row>
    <row r="1905" spans="1:10" x14ac:dyDescent="0.25">
      <c r="A1905" s="20">
        <f>'Elegio-Electors'!C1905</f>
        <v>0</v>
      </c>
      <c r="B1905" s="20">
        <f>'Elegio-Electors'!B1905</f>
        <v>0</v>
      </c>
      <c r="C1905" s="91">
        <f>IF(Procédure!$C$33=2,'Elegio-Electors'!D1905,Procédure!$C$33)</f>
        <v>0</v>
      </c>
      <c r="D1905" s="20">
        <f>'Elegio-Electors'!E1905</f>
        <v>0</v>
      </c>
      <c r="E1905" s="91" t="str">
        <f>IF(LEFT(RIGHT('Elegio-Electors'!L1905,2),1)="C",'Elegio-Electors'!L1905,IF(LEFT(RIGHT('Elegio-Electors'!M1905,2),1)="C",'Elegio-Electors'!M1905,""))</f>
        <v/>
      </c>
      <c r="F1905" s="91" t="str">
        <f>IF(LEFT(RIGHT('Elegio-Electors'!L1905,2),1)="O",'Elegio-Electors'!L1905,IF(LEFT(RIGHT('Elegio-Electors'!M1905,2),1)="O",'Elegio-Electors'!M1905,""))</f>
        <v/>
      </c>
      <c r="G1905" s="91" t="str">
        <f t="shared" si="87"/>
        <v>expéditeur:</v>
      </c>
      <c r="H1905" s="91" t="str">
        <f t="shared" si="88"/>
        <v>0 0</v>
      </c>
      <c r="I1905" s="91"/>
      <c r="J1905" s="40" t="str">
        <f t="shared" si="89"/>
        <v>signature obligatoire</v>
      </c>
    </row>
    <row r="1906" spans="1:10" x14ac:dyDescent="0.25">
      <c r="A1906" s="20">
        <f>'Elegio-Electors'!C1906</f>
        <v>0</v>
      </c>
      <c r="B1906" s="20">
        <f>'Elegio-Electors'!B1906</f>
        <v>0</v>
      </c>
      <c r="C1906" s="91">
        <f>IF(Procédure!$C$33=2,'Elegio-Electors'!D1906,Procédure!$C$33)</f>
        <v>0</v>
      </c>
      <c r="D1906" s="20">
        <f>'Elegio-Electors'!E1906</f>
        <v>0</v>
      </c>
      <c r="E1906" s="91" t="str">
        <f>IF(LEFT(RIGHT('Elegio-Electors'!L1906,2),1)="C",'Elegio-Electors'!L1906,IF(LEFT(RIGHT('Elegio-Electors'!M1906,2),1)="C",'Elegio-Electors'!M1906,""))</f>
        <v/>
      </c>
      <c r="F1906" s="91" t="str">
        <f>IF(LEFT(RIGHT('Elegio-Electors'!L1906,2),1)="O",'Elegio-Electors'!L1906,IF(LEFT(RIGHT('Elegio-Electors'!M1906,2),1)="O",'Elegio-Electors'!M1906,""))</f>
        <v/>
      </c>
      <c r="G1906" s="91" t="str">
        <f t="shared" si="87"/>
        <v>expéditeur:</v>
      </c>
      <c r="H1906" s="91" t="str">
        <f t="shared" si="88"/>
        <v>0 0</v>
      </c>
      <c r="I1906" s="91"/>
      <c r="J1906" s="40" t="str">
        <f t="shared" si="89"/>
        <v>signature obligatoire</v>
      </c>
    </row>
    <row r="1907" spans="1:10" x14ac:dyDescent="0.25">
      <c r="A1907" s="20">
        <f>'Elegio-Electors'!C1907</f>
        <v>0</v>
      </c>
      <c r="B1907" s="20">
        <f>'Elegio-Electors'!B1907</f>
        <v>0</v>
      </c>
      <c r="C1907" s="91">
        <f>IF(Procédure!$C$33=2,'Elegio-Electors'!D1907,Procédure!$C$33)</f>
        <v>0</v>
      </c>
      <c r="D1907" s="20">
        <f>'Elegio-Electors'!E1907</f>
        <v>0</v>
      </c>
      <c r="E1907" s="91" t="str">
        <f>IF(LEFT(RIGHT('Elegio-Electors'!L1907,2),1)="C",'Elegio-Electors'!L1907,IF(LEFT(RIGHT('Elegio-Electors'!M1907,2),1)="C",'Elegio-Electors'!M1907,""))</f>
        <v/>
      </c>
      <c r="F1907" s="91" t="str">
        <f>IF(LEFT(RIGHT('Elegio-Electors'!L1907,2),1)="O",'Elegio-Electors'!L1907,IF(LEFT(RIGHT('Elegio-Electors'!M1907,2),1)="O",'Elegio-Electors'!M1907,""))</f>
        <v/>
      </c>
      <c r="G1907" s="91" t="str">
        <f t="shared" si="87"/>
        <v>expéditeur:</v>
      </c>
      <c r="H1907" s="91" t="str">
        <f t="shared" si="88"/>
        <v>0 0</v>
      </c>
      <c r="I1907" s="91"/>
      <c r="J1907" s="40" t="str">
        <f t="shared" si="89"/>
        <v>signature obligatoire</v>
      </c>
    </row>
    <row r="1908" spans="1:10" x14ac:dyDescent="0.25">
      <c r="A1908" s="20">
        <f>'Elegio-Electors'!C1908</f>
        <v>0</v>
      </c>
      <c r="B1908" s="20">
        <f>'Elegio-Electors'!B1908</f>
        <v>0</v>
      </c>
      <c r="C1908" s="91">
        <f>IF(Procédure!$C$33=2,'Elegio-Electors'!D1908,Procédure!$C$33)</f>
        <v>0</v>
      </c>
      <c r="D1908" s="20">
        <f>'Elegio-Electors'!E1908</f>
        <v>0</v>
      </c>
      <c r="E1908" s="91" t="str">
        <f>IF(LEFT(RIGHT('Elegio-Electors'!L1908,2),1)="C",'Elegio-Electors'!L1908,IF(LEFT(RIGHT('Elegio-Electors'!M1908,2),1)="C",'Elegio-Electors'!M1908,""))</f>
        <v/>
      </c>
      <c r="F1908" s="91" t="str">
        <f>IF(LEFT(RIGHT('Elegio-Electors'!L1908,2),1)="O",'Elegio-Electors'!L1908,IF(LEFT(RIGHT('Elegio-Electors'!M1908,2),1)="O",'Elegio-Electors'!M1908,""))</f>
        <v/>
      </c>
      <c r="G1908" s="91" t="str">
        <f t="shared" si="87"/>
        <v>expéditeur:</v>
      </c>
      <c r="H1908" s="91" t="str">
        <f t="shared" si="88"/>
        <v>0 0</v>
      </c>
      <c r="I1908" s="91"/>
      <c r="J1908" s="40" t="str">
        <f t="shared" si="89"/>
        <v>signature obligatoire</v>
      </c>
    </row>
    <row r="1909" spans="1:10" x14ac:dyDescent="0.25">
      <c r="A1909" s="20">
        <f>'Elegio-Electors'!C1909</f>
        <v>0</v>
      </c>
      <c r="B1909" s="20">
        <f>'Elegio-Electors'!B1909</f>
        <v>0</v>
      </c>
      <c r="C1909" s="91">
        <f>IF(Procédure!$C$33=2,'Elegio-Electors'!D1909,Procédure!$C$33)</f>
        <v>0</v>
      </c>
      <c r="D1909" s="20">
        <f>'Elegio-Electors'!E1909</f>
        <v>0</v>
      </c>
      <c r="E1909" s="91" t="str">
        <f>IF(LEFT(RIGHT('Elegio-Electors'!L1909,2),1)="C",'Elegio-Electors'!L1909,IF(LEFT(RIGHT('Elegio-Electors'!M1909,2),1)="C",'Elegio-Electors'!M1909,""))</f>
        <v/>
      </c>
      <c r="F1909" s="91" t="str">
        <f>IF(LEFT(RIGHT('Elegio-Electors'!L1909,2),1)="O",'Elegio-Electors'!L1909,IF(LEFT(RIGHT('Elegio-Electors'!M1909,2),1)="O",'Elegio-Electors'!M1909,""))</f>
        <v/>
      </c>
      <c r="G1909" s="91" t="str">
        <f t="shared" si="87"/>
        <v>expéditeur:</v>
      </c>
      <c r="H1909" s="91" t="str">
        <f t="shared" si="88"/>
        <v>0 0</v>
      </c>
      <c r="I1909" s="91"/>
      <c r="J1909" s="40" t="str">
        <f t="shared" si="89"/>
        <v>signature obligatoire</v>
      </c>
    </row>
    <row r="1910" spans="1:10" x14ac:dyDescent="0.25">
      <c r="A1910" s="20">
        <f>'Elegio-Electors'!C1910</f>
        <v>0</v>
      </c>
      <c r="B1910" s="20">
        <f>'Elegio-Electors'!B1910</f>
        <v>0</v>
      </c>
      <c r="C1910" s="91">
        <f>IF(Procédure!$C$33=2,'Elegio-Electors'!D1910,Procédure!$C$33)</f>
        <v>0</v>
      </c>
      <c r="D1910" s="20">
        <f>'Elegio-Electors'!E1910</f>
        <v>0</v>
      </c>
      <c r="E1910" s="91" t="str">
        <f>IF(LEFT(RIGHT('Elegio-Electors'!L1910,2),1)="C",'Elegio-Electors'!L1910,IF(LEFT(RIGHT('Elegio-Electors'!M1910,2),1)="C",'Elegio-Electors'!M1910,""))</f>
        <v/>
      </c>
      <c r="F1910" s="91" t="str">
        <f>IF(LEFT(RIGHT('Elegio-Electors'!L1910,2),1)="O",'Elegio-Electors'!L1910,IF(LEFT(RIGHT('Elegio-Electors'!M1910,2),1)="O",'Elegio-Electors'!M1910,""))</f>
        <v/>
      </c>
      <c r="G1910" s="91" t="str">
        <f t="shared" si="87"/>
        <v>expéditeur:</v>
      </c>
      <c r="H1910" s="91" t="str">
        <f t="shared" si="88"/>
        <v>0 0</v>
      </c>
      <c r="I1910" s="91"/>
      <c r="J1910" s="40" t="str">
        <f t="shared" si="89"/>
        <v>signature obligatoire</v>
      </c>
    </row>
    <row r="1911" spans="1:10" x14ac:dyDescent="0.25">
      <c r="A1911" s="20">
        <f>'Elegio-Electors'!C1911</f>
        <v>0</v>
      </c>
      <c r="B1911" s="20">
        <f>'Elegio-Electors'!B1911</f>
        <v>0</v>
      </c>
      <c r="C1911" s="91">
        <f>IF(Procédure!$C$33=2,'Elegio-Electors'!D1911,Procédure!$C$33)</f>
        <v>0</v>
      </c>
      <c r="D1911" s="20">
        <f>'Elegio-Electors'!E1911</f>
        <v>0</v>
      </c>
      <c r="E1911" s="91" t="str">
        <f>IF(LEFT(RIGHT('Elegio-Electors'!L1911,2),1)="C",'Elegio-Electors'!L1911,IF(LEFT(RIGHT('Elegio-Electors'!M1911,2),1)="C",'Elegio-Electors'!M1911,""))</f>
        <v/>
      </c>
      <c r="F1911" s="91" t="str">
        <f>IF(LEFT(RIGHT('Elegio-Electors'!L1911,2),1)="O",'Elegio-Electors'!L1911,IF(LEFT(RIGHT('Elegio-Electors'!M1911,2),1)="O",'Elegio-Electors'!M1911,""))</f>
        <v/>
      </c>
      <c r="G1911" s="91" t="str">
        <f t="shared" si="87"/>
        <v>expéditeur:</v>
      </c>
      <c r="H1911" s="91" t="str">
        <f t="shared" si="88"/>
        <v>0 0</v>
      </c>
      <c r="I1911" s="91"/>
      <c r="J1911" s="40" t="str">
        <f t="shared" si="89"/>
        <v>signature obligatoire</v>
      </c>
    </row>
    <row r="1912" spans="1:10" x14ac:dyDescent="0.25">
      <c r="A1912" s="20">
        <f>'Elegio-Electors'!C1912</f>
        <v>0</v>
      </c>
      <c r="B1912" s="20">
        <f>'Elegio-Electors'!B1912</f>
        <v>0</v>
      </c>
      <c r="C1912" s="91">
        <f>IF(Procédure!$C$33=2,'Elegio-Electors'!D1912,Procédure!$C$33)</f>
        <v>0</v>
      </c>
      <c r="D1912" s="20">
        <f>'Elegio-Electors'!E1912</f>
        <v>0</v>
      </c>
      <c r="E1912" s="91" t="str">
        <f>IF(LEFT(RIGHT('Elegio-Electors'!L1912,2),1)="C",'Elegio-Electors'!L1912,IF(LEFT(RIGHT('Elegio-Electors'!M1912,2),1)="C",'Elegio-Electors'!M1912,""))</f>
        <v/>
      </c>
      <c r="F1912" s="91" t="str">
        <f>IF(LEFT(RIGHT('Elegio-Electors'!L1912,2),1)="O",'Elegio-Electors'!L1912,IF(LEFT(RIGHT('Elegio-Electors'!M1912,2),1)="O",'Elegio-Electors'!M1912,""))</f>
        <v/>
      </c>
      <c r="G1912" s="91" t="str">
        <f t="shared" si="87"/>
        <v>expéditeur:</v>
      </c>
      <c r="H1912" s="91" t="str">
        <f t="shared" si="88"/>
        <v>0 0</v>
      </c>
      <c r="I1912" s="91"/>
      <c r="J1912" s="40" t="str">
        <f t="shared" si="89"/>
        <v>signature obligatoire</v>
      </c>
    </row>
    <row r="1913" spans="1:10" x14ac:dyDescent="0.25">
      <c r="A1913" s="20">
        <f>'Elegio-Electors'!C1913</f>
        <v>0</v>
      </c>
      <c r="B1913" s="20">
        <f>'Elegio-Electors'!B1913</f>
        <v>0</v>
      </c>
      <c r="C1913" s="91">
        <f>IF(Procédure!$C$33=2,'Elegio-Electors'!D1913,Procédure!$C$33)</f>
        <v>0</v>
      </c>
      <c r="D1913" s="20">
        <f>'Elegio-Electors'!E1913</f>
        <v>0</v>
      </c>
      <c r="E1913" s="91" t="str">
        <f>IF(LEFT(RIGHT('Elegio-Electors'!L1913,2),1)="C",'Elegio-Electors'!L1913,IF(LEFT(RIGHT('Elegio-Electors'!M1913,2),1)="C",'Elegio-Electors'!M1913,""))</f>
        <v/>
      </c>
      <c r="F1913" s="91" t="str">
        <f>IF(LEFT(RIGHT('Elegio-Electors'!L1913,2),1)="O",'Elegio-Electors'!L1913,IF(LEFT(RIGHT('Elegio-Electors'!M1913,2),1)="O",'Elegio-Electors'!M1913,""))</f>
        <v/>
      </c>
      <c r="G1913" s="91" t="str">
        <f t="shared" si="87"/>
        <v>expéditeur:</v>
      </c>
      <c r="H1913" s="91" t="str">
        <f t="shared" si="88"/>
        <v>0 0</v>
      </c>
      <c r="I1913" s="91"/>
      <c r="J1913" s="40" t="str">
        <f t="shared" si="89"/>
        <v>signature obligatoire</v>
      </c>
    </row>
    <row r="1914" spans="1:10" x14ac:dyDescent="0.25">
      <c r="A1914" s="20">
        <f>'Elegio-Electors'!C1914</f>
        <v>0</v>
      </c>
      <c r="B1914" s="20">
        <f>'Elegio-Electors'!B1914</f>
        <v>0</v>
      </c>
      <c r="C1914" s="91">
        <f>IF(Procédure!$C$33=2,'Elegio-Electors'!D1914,Procédure!$C$33)</f>
        <v>0</v>
      </c>
      <c r="D1914" s="20">
        <f>'Elegio-Electors'!E1914</f>
        <v>0</v>
      </c>
      <c r="E1914" s="91" t="str">
        <f>IF(LEFT(RIGHT('Elegio-Electors'!L1914,2),1)="C",'Elegio-Electors'!L1914,IF(LEFT(RIGHT('Elegio-Electors'!M1914,2),1)="C",'Elegio-Electors'!M1914,""))</f>
        <v/>
      </c>
      <c r="F1914" s="91" t="str">
        <f>IF(LEFT(RIGHT('Elegio-Electors'!L1914,2),1)="O",'Elegio-Electors'!L1914,IF(LEFT(RIGHT('Elegio-Electors'!M1914,2),1)="O",'Elegio-Electors'!M1914,""))</f>
        <v/>
      </c>
      <c r="G1914" s="91" t="str">
        <f t="shared" si="87"/>
        <v>expéditeur:</v>
      </c>
      <c r="H1914" s="91" t="str">
        <f t="shared" si="88"/>
        <v>0 0</v>
      </c>
      <c r="I1914" s="91"/>
      <c r="J1914" s="40" t="str">
        <f t="shared" si="89"/>
        <v>signature obligatoire</v>
      </c>
    </row>
    <row r="1915" spans="1:10" x14ac:dyDescent="0.25">
      <c r="A1915" s="20">
        <f>'Elegio-Electors'!C1915</f>
        <v>0</v>
      </c>
      <c r="B1915" s="20">
        <f>'Elegio-Electors'!B1915</f>
        <v>0</v>
      </c>
      <c r="C1915" s="91">
        <f>IF(Procédure!$C$33=2,'Elegio-Electors'!D1915,Procédure!$C$33)</f>
        <v>0</v>
      </c>
      <c r="D1915" s="20">
        <f>'Elegio-Electors'!E1915</f>
        <v>0</v>
      </c>
      <c r="E1915" s="91" t="str">
        <f>IF(LEFT(RIGHT('Elegio-Electors'!L1915,2),1)="C",'Elegio-Electors'!L1915,IF(LEFT(RIGHT('Elegio-Electors'!M1915,2),1)="C",'Elegio-Electors'!M1915,""))</f>
        <v/>
      </c>
      <c r="F1915" s="91" t="str">
        <f>IF(LEFT(RIGHT('Elegio-Electors'!L1915,2),1)="O",'Elegio-Electors'!L1915,IF(LEFT(RIGHT('Elegio-Electors'!M1915,2),1)="O",'Elegio-Electors'!M1915,""))</f>
        <v/>
      </c>
      <c r="G1915" s="91" t="str">
        <f t="shared" si="87"/>
        <v>expéditeur:</v>
      </c>
      <c r="H1915" s="91" t="str">
        <f t="shared" si="88"/>
        <v>0 0</v>
      </c>
      <c r="I1915" s="91"/>
      <c r="J1915" s="40" t="str">
        <f t="shared" si="89"/>
        <v>signature obligatoire</v>
      </c>
    </row>
    <row r="1916" spans="1:10" x14ac:dyDescent="0.25">
      <c r="A1916" s="20">
        <f>'Elegio-Electors'!C1916</f>
        <v>0</v>
      </c>
      <c r="B1916" s="20">
        <f>'Elegio-Electors'!B1916</f>
        <v>0</v>
      </c>
      <c r="C1916" s="91">
        <f>IF(Procédure!$C$33=2,'Elegio-Electors'!D1916,Procédure!$C$33)</f>
        <v>0</v>
      </c>
      <c r="D1916" s="20">
        <f>'Elegio-Electors'!E1916</f>
        <v>0</v>
      </c>
      <c r="E1916" s="91" t="str">
        <f>IF(LEFT(RIGHT('Elegio-Electors'!L1916,2),1)="C",'Elegio-Electors'!L1916,IF(LEFT(RIGHT('Elegio-Electors'!M1916,2),1)="C",'Elegio-Electors'!M1916,""))</f>
        <v/>
      </c>
      <c r="F1916" s="91" t="str">
        <f>IF(LEFT(RIGHT('Elegio-Electors'!L1916,2),1)="O",'Elegio-Electors'!L1916,IF(LEFT(RIGHT('Elegio-Electors'!M1916,2),1)="O",'Elegio-Electors'!M1916,""))</f>
        <v/>
      </c>
      <c r="G1916" s="91" t="str">
        <f t="shared" si="87"/>
        <v>expéditeur:</v>
      </c>
      <c r="H1916" s="91" t="str">
        <f t="shared" si="88"/>
        <v>0 0</v>
      </c>
      <c r="I1916" s="91"/>
      <c r="J1916" s="40" t="str">
        <f t="shared" si="89"/>
        <v>signature obligatoire</v>
      </c>
    </row>
    <row r="1917" spans="1:10" x14ac:dyDescent="0.25">
      <c r="A1917" s="20">
        <f>'Elegio-Electors'!C1917</f>
        <v>0</v>
      </c>
      <c r="B1917" s="20">
        <f>'Elegio-Electors'!B1917</f>
        <v>0</v>
      </c>
      <c r="C1917" s="91">
        <f>IF(Procédure!$C$33=2,'Elegio-Electors'!D1917,Procédure!$C$33)</f>
        <v>0</v>
      </c>
      <c r="D1917" s="20">
        <f>'Elegio-Electors'!E1917</f>
        <v>0</v>
      </c>
      <c r="E1917" s="91" t="str">
        <f>IF(LEFT(RIGHT('Elegio-Electors'!L1917,2),1)="C",'Elegio-Electors'!L1917,IF(LEFT(RIGHT('Elegio-Electors'!M1917,2),1)="C",'Elegio-Electors'!M1917,""))</f>
        <v/>
      </c>
      <c r="F1917" s="91" t="str">
        <f>IF(LEFT(RIGHT('Elegio-Electors'!L1917,2),1)="O",'Elegio-Electors'!L1917,IF(LEFT(RIGHT('Elegio-Electors'!M1917,2),1)="O",'Elegio-Electors'!M1917,""))</f>
        <v/>
      </c>
      <c r="G1917" s="91" t="str">
        <f t="shared" si="87"/>
        <v>expéditeur:</v>
      </c>
      <c r="H1917" s="91" t="str">
        <f t="shared" si="88"/>
        <v>0 0</v>
      </c>
      <c r="I1917" s="91"/>
      <c r="J1917" s="40" t="str">
        <f t="shared" si="89"/>
        <v>signature obligatoire</v>
      </c>
    </row>
    <row r="1918" spans="1:10" x14ac:dyDescent="0.25">
      <c r="A1918" s="20">
        <f>'Elegio-Electors'!C1918</f>
        <v>0</v>
      </c>
      <c r="B1918" s="20">
        <f>'Elegio-Electors'!B1918</f>
        <v>0</v>
      </c>
      <c r="C1918" s="91">
        <f>IF(Procédure!$C$33=2,'Elegio-Electors'!D1918,Procédure!$C$33)</f>
        <v>0</v>
      </c>
      <c r="D1918" s="20">
        <f>'Elegio-Electors'!E1918</f>
        <v>0</v>
      </c>
      <c r="E1918" s="91" t="str">
        <f>IF(LEFT(RIGHT('Elegio-Electors'!L1918,2),1)="C",'Elegio-Electors'!L1918,IF(LEFT(RIGHT('Elegio-Electors'!M1918,2),1)="C",'Elegio-Electors'!M1918,""))</f>
        <v/>
      </c>
      <c r="F1918" s="91" t="str">
        <f>IF(LEFT(RIGHT('Elegio-Electors'!L1918,2),1)="O",'Elegio-Electors'!L1918,IF(LEFT(RIGHT('Elegio-Electors'!M1918,2),1)="O",'Elegio-Electors'!M1918,""))</f>
        <v/>
      </c>
      <c r="G1918" s="91" t="str">
        <f t="shared" si="87"/>
        <v>expéditeur:</v>
      </c>
      <c r="H1918" s="91" t="str">
        <f t="shared" si="88"/>
        <v>0 0</v>
      </c>
      <c r="I1918" s="91"/>
      <c r="J1918" s="40" t="str">
        <f t="shared" si="89"/>
        <v>signature obligatoire</v>
      </c>
    </row>
    <row r="1919" spans="1:10" x14ac:dyDescent="0.25">
      <c r="A1919" s="20">
        <f>'Elegio-Electors'!C1919</f>
        <v>0</v>
      </c>
      <c r="B1919" s="20">
        <f>'Elegio-Electors'!B1919</f>
        <v>0</v>
      </c>
      <c r="C1919" s="91">
        <f>IF(Procédure!$C$33=2,'Elegio-Electors'!D1919,Procédure!$C$33)</f>
        <v>0</v>
      </c>
      <c r="D1919" s="20">
        <f>'Elegio-Electors'!E1919</f>
        <v>0</v>
      </c>
      <c r="E1919" s="91" t="str">
        <f>IF(LEFT(RIGHT('Elegio-Electors'!L1919,2),1)="C",'Elegio-Electors'!L1919,IF(LEFT(RIGHT('Elegio-Electors'!M1919,2),1)="C",'Elegio-Electors'!M1919,""))</f>
        <v/>
      </c>
      <c r="F1919" s="91" t="str">
        <f>IF(LEFT(RIGHT('Elegio-Electors'!L1919,2),1)="O",'Elegio-Electors'!L1919,IF(LEFT(RIGHT('Elegio-Electors'!M1919,2),1)="O",'Elegio-Electors'!M1919,""))</f>
        <v/>
      </c>
      <c r="G1919" s="91" t="str">
        <f t="shared" si="87"/>
        <v>expéditeur:</v>
      </c>
      <c r="H1919" s="91" t="str">
        <f t="shared" si="88"/>
        <v>0 0</v>
      </c>
      <c r="I1919" s="91"/>
      <c r="J1919" s="40" t="str">
        <f t="shared" si="89"/>
        <v>signature obligatoire</v>
      </c>
    </row>
    <row r="1920" spans="1:10" x14ac:dyDescent="0.25">
      <c r="A1920" s="20">
        <f>'Elegio-Electors'!C1920</f>
        <v>0</v>
      </c>
      <c r="B1920" s="20">
        <f>'Elegio-Electors'!B1920</f>
        <v>0</v>
      </c>
      <c r="C1920" s="91">
        <f>IF(Procédure!$C$33=2,'Elegio-Electors'!D1920,Procédure!$C$33)</f>
        <v>0</v>
      </c>
      <c r="D1920" s="20">
        <f>'Elegio-Electors'!E1920</f>
        <v>0</v>
      </c>
      <c r="E1920" s="91" t="str">
        <f>IF(LEFT(RIGHT('Elegio-Electors'!L1920,2),1)="C",'Elegio-Electors'!L1920,IF(LEFT(RIGHT('Elegio-Electors'!M1920,2),1)="C",'Elegio-Electors'!M1920,""))</f>
        <v/>
      </c>
      <c r="F1920" s="91" t="str">
        <f>IF(LEFT(RIGHT('Elegio-Electors'!L1920,2),1)="O",'Elegio-Electors'!L1920,IF(LEFT(RIGHT('Elegio-Electors'!M1920,2),1)="O",'Elegio-Electors'!M1920,""))</f>
        <v/>
      </c>
      <c r="G1920" s="91" t="str">
        <f t="shared" si="87"/>
        <v>expéditeur:</v>
      </c>
      <c r="H1920" s="91" t="str">
        <f t="shared" si="88"/>
        <v>0 0</v>
      </c>
      <c r="I1920" s="91"/>
      <c r="J1920" s="40" t="str">
        <f t="shared" si="89"/>
        <v>signature obligatoire</v>
      </c>
    </row>
    <row r="1921" spans="1:10" x14ac:dyDescent="0.25">
      <c r="A1921" s="20">
        <f>'Elegio-Electors'!C1921</f>
        <v>0</v>
      </c>
      <c r="B1921" s="20">
        <f>'Elegio-Electors'!B1921</f>
        <v>0</v>
      </c>
      <c r="C1921" s="91">
        <f>IF(Procédure!$C$33=2,'Elegio-Electors'!D1921,Procédure!$C$33)</f>
        <v>0</v>
      </c>
      <c r="D1921" s="20">
        <f>'Elegio-Electors'!E1921</f>
        <v>0</v>
      </c>
      <c r="E1921" s="91" t="str">
        <f>IF(LEFT(RIGHT('Elegio-Electors'!L1921,2),1)="C",'Elegio-Electors'!L1921,IF(LEFT(RIGHT('Elegio-Electors'!M1921,2),1)="C",'Elegio-Electors'!M1921,""))</f>
        <v/>
      </c>
      <c r="F1921" s="91" t="str">
        <f>IF(LEFT(RIGHT('Elegio-Electors'!L1921,2),1)="O",'Elegio-Electors'!L1921,IF(LEFT(RIGHT('Elegio-Electors'!M1921,2),1)="O",'Elegio-Electors'!M1921,""))</f>
        <v/>
      </c>
      <c r="G1921" s="91" t="str">
        <f t="shared" si="87"/>
        <v>expéditeur:</v>
      </c>
      <c r="H1921" s="91" t="str">
        <f t="shared" si="88"/>
        <v>0 0</v>
      </c>
      <c r="I1921" s="91"/>
      <c r="J1921" s="40" t="str">
        <f t="shared" si="89"/>
        <v>signature obligatoire</v>
      </c>
    </row>
    <row r="1922" spans="1:10" x14ac:dyDescent="0.25">
      <c r="A1922" s="20">
        <f>'Elegio-Electors'!C1922</f>
        <v>0</v>
      </c>
      <c r="B1922" s="20">
        <f>'Elegio-Electors'!B1922</f>
        <v>0</v>
      </c>
      <c r="C1922" s="91">
        <f>IF(Procédure!$C$33=2,'Elegio-Electors'!D1922,Procédure!$C$33)</f>
        <v>0</v>
      </c>
      <c r="D1922" s="20">
        <f>'Elegio-Electors'!E1922</f>
        <v>0</v>
      </c>
      <c r="E1922" s="91" t="str">
        <f>IF(LEFT(RIGHT('Elegio-Electors'!L1922,2),1)="C",'Elegio-Electors'!L1922,IF(LEFT(RIGHT('Elegio-Electors'!M1922,2),1)="C",'Elegio-Electors'!M1922,""))</f>
        <v/>
      </c>
      <c r="F1922" s="91" t="str">
        <f>IF(LEFT(RIGHT('Elegio-Electors'!L1922,2),1)="O",'Elegio-Electors'!L1922,IF(LEFT(RIGHT('Elegio-Electors'!M1922,2),1)="O",'Elegio-Electors'!M1922,""))</f>
        <v/>
      </c>
      <c r="G1922" s="91" t="str">
        <f t="shared" si="87"/>
        <v>expéditeur:</v>
      </c>
      <c r="H1922" s="91" t="str">
        <f t="shared" si="88"/>
        <v>0 0</v>
      </c>
      <c r="I1922" s="91"/>
      <c r="J1922" s="40" t="str">
        <f t="shared" si="89"/>
        <v>signature obligatoire</v>
      </c>
    </row>
    <row r="1923" spans="1:10" x14ac:dyDescent="0.25">
      <c r="A1923" s="20">
        <f>'Elegio-Electors'!C1923</f>
        <v>0</v>
      </c>
      <c r="B1923" s="20">
        <f>'Elegio-Electors'!B1923</f>
        <v>0</v>
      </c>
      <c r="C1923" s="91">
        <f>IF(Procédure!$C$33=2,'Elegio-Electors'!D1923,Procédure!$C$33)</f>
        <v>0</v>
      </c>
      <c r="D1923" s="20">
        <f>'Elegio-Electors'!E1923</f>
        <v>0</v>
      </c>
      <c r="E1923" s="91" t="str">
        <f>IF(LEFT(RIGHT('Elegio-Electors'!L1923,2),1)="C",'Elegio-Electors'!L1923,IF(LEFT(RIGHT('Elegio-Electors'!M1923,2),1)="C",'Elegio-Electors'!M1923,""))</f>
        <v/>
      </c>
      <c r="F1923" s="91" t="str">
        <f>IF(LEFT(RIGHT('Elegio-Electors'!L1923,2),1)="O",'Elegio-Electors'!L1923,IF(LEFT(RIGHT('Elegio-Electors'!M1923,2),1)="O",'Elegio-Electors'!M1923,""))</f>
        <v/>
      </c>
      <c r="G1923" s="91" t="str">
        <f t="shared" ref="G1923:G1986" si="90">IF(C1923="NL","afzender:","expéditeur:")</f>
        <v>expéditeur:</v>
      </c>
      <c r="H1923" s="91" t="str">
        <f t="shared" ref="H1923:H1986" si="91">_xlfn.CONCAT(B1923," ",A1923)</f>
        <v>0 0</v>
      </c>
      <c r="I1923" s="91"/>
      <c r="J1923" s="40" t="str">
        <f t="shared" ref="J1923:J1986" si="92">IF(C1923="NL","handtekening verplicht","signature obligatoire")</f>
        <v>signature obligatoire</v>
      </c>
    </row>
    <row r="1924" spans="1:10" x14ac:dyDescent="0.25">
      <c r="A1924" s="20">
        <f>'Elegio-Electors'!C1924</f>
        <v>0</v>
      </c>
      <c r="B1924" s="20">
        <f>'Elegio-Electors'!B1924</f>
        <v>0</v>
      </c>
      <c r="C1924" s="91">
        <f>IF(Procédure!$C$33=2,'Elegio-Electors'!D1924,Procédure!$C$33)</f>
        <v>0</v>
      </c>
      <c r="D1924" s="20">
        <f>'Elegio-Electors'!E1924</f>
        <v>0</v>
      </c>
      <c r="E1924" s="91" t="str">
        <f>IF(LEFT(RIGHT('Elegio-Electors'!L1924,2),1)="C",'Elegio-Electors'!L1924,IF(LEFT(RIGHT('Elegio-Electors'!M1924,2),1)="C",'Elegio-Electors'!M1924,""))</f>
        <v/>
      </c>
      <c r="F1924" s="91" t="str">
        <f>IF(LEFT(RIGHT('Elegio-Electors'!L1924,2),1)="O",'Elegio-Electors'!L1924,IF(LEFT(RIGHT('Elegio-Electors'!M1924,2),1)="O",'Elegio-Electors'!M1924,""))</f>
        <v/>
      </c>
      <c r="G1924" s="91" t="str">
        <f t="shared" si="90"/>
        <v>expéditeur:</v>
      </c>
      <c r="H1924" s="91" t="str">
        <f t="shared" si="91"/>
        <v>0 0</v>
      </c>
      <c r="I1924" s="91"/>
      <c r="J1924" s="40" t="str">
        <f t="shared" si="92"/>
        <v>signature obligatoire</v>
      </c>
    </row>
    <row r="1925" spans="1:10" x14ac:dyDescent="0.25">
      <c r="A1925" s="20">
        <f>'Elegio-Electors'!C1925</f>
        <v>0</v>
      </c>
      <c r="B1925" s="20">
        <f>'Elegio-Electors'!B1925</f>
        <v>0</v>
      </c>
      <c r="C1925" s="91">
        <f>IF(Procédure!$C$33=2,'Elegio-Electors'!D1925,Procédure!$C$33)</f>
        <v>0</v>
      </c>
      <c r="D1925" s="20">
        <f>'Elegio-Electors'!E1925</f>
        <v>0</v>
      </c>
      <c r="E1925" s="91" t="str">
        <f>IF(LEFT(RIGHT('Elegio-Electors'!L1925,2),1)="C",'Elegio-Electors'!L1925,IF(LEFT(RIGHT('Elegio-Electors'!M1925,2),1)="C",'Elegio-Electors'!M1925,""))</f>
        <v/>
      </c>
      <c r="F1925" s="91" t="str">
        <f>IF(LEFT(RIGHT('Elegio-Electors'!L1925,2),1)="O",'Elegio-Electors'!L1925,IF(LEFT(RIGHT('Elegio-Electors'!M1925,2),1)="O",'Elegio-Electors'!M1925,""))</f>
        <v/>
      </c>
      <c r="G1925" s="91" t="str">
        <f t="shared" si="90"/>
        <v>expéditeur:</v>
      </c>
      <c r="H1925" s="91" t="str">
        <f t="shared" si="91"/>
        <v>0 0</v>
      </c>
      <c r="I1925" s="91"/>
      <c r="J1925" s="40" t="str">
        <f t="shared" si="92"/>
        <v>signature obligatoire</v>
      </c>
    </row>
    <row r="1926" spans="1:10" x14ac:dyDescent="0.25">
      <c r="A1926" s="20">
        <f>'Elegio-Electors'!C1926</f>
        <v>0</v>
      </c>
      <c r="B1926" s="20">
        <f>'Elegio-Electors'!B1926</f>
        <v>0</v>
      </c>
      <c r="C1926" s="91">
        <f>IF(Procédure!$C$33=2,'Elegio-Electors'!D1926,Procédure!$C$33)</f>
        <v>0</v>
      </c>
      <c r="D1926" s="20">
        <f>'Elegio-Electors'!E1926</f>
        <v>0</v>
      </c>
      <c r="E1926" s="91" t="str">
        <f>IF(LEFT(RIGHT('Elegio-Electors'!L1926,2),1)="C",'Elegio-Electors'!L1926,IF(LEFT(RIGHT('Elegio-Electors'!M1926,2),1)="C",'Elegio-Electors'!M1926,""))</f>
        <v/>
      </c>
      <c r="F1926" s="91" t="str">
        <f>IF(LEFT(RIGHT('Elegio-Electors'!L1926,2),1)="O",'Elegio-Electors'!L1926,IF(LEFT(RIGHT('Elegio-Electors'!M1926,2),1)="O",'Elegio-Electors'!M1926,""))</f>
        <v/>
      </c>
      <c r="G1926" s="91" t="str">
        <f t="shared" si="90"/>
        <v>expéditeur:</v>
      </c>
      <c r="H1926" s="91" t="str">
        <f t="shared" si="91"/>
        <v>0 0</v>
      </c>
      <c r="I1926" s="91"/>
      <c r="J1926" s="40" t="str">
        <f t="shared" si="92"/>
        <v>signature obligatoire</v>
      </c>
    </row>
    <row r="1927" spans="1:10" x14ac:dyDescent="0.25">
      <c r="A1927" s="20">
        <f>'Elegio-Electors'!C1927</f>
        <v>0</v>
      </c>
      <c r="B1927" s="20">
        <f>'Elegio-Electors'!B1927</f>
        <v>0</v>
      </c>
      <c r="C1927" s="91">
        <f>IF(Procédure!$C$33=2,'Elegio-Electors'!D1927,Procédure!$C$33)</f>
        <v>0</v>
      </c>
      <c r="D1927" s="20">
        <f>'Elegio-Electors'!E1927</f>
        <v>0</v>
      </c>
      <c r="E1927" s="91" t="str">
        <f>IF(LEFT(RIGHT('Elegio-Electors'!L1927,2),1)="C",'Elegio-Electors'!L1927,IF(LEFT(RIGHT('Elegio-Electors'!M1927,2),1)="C",'Elegio-Electors'!M1927,""))</f>
        <v/>
      </c>
      <c r="F1927" s="91" t="str">
        <f>IF(LEFT(RIGHT('Elegio-Electors'!L1927,2),1)="O",'Elegio-Electors'!L1927,IF(LEFT(RIGHT('Elegio-Electors'!M1927,2),1)="O",'Elegio-Electors'!M1927,""))</f>
        <v/>
      </c>
      <c r="G1927" s="91" t="str">
        <f t="shared" si="90"/>
        <v>expéditeur:</v>
      </c>
      <c r="H1927" s="91" t="str">
        <f t="shared" si="91"/>
        <v>0 0</v>
      </c>
      <c r="I1927" s="91"/>
      <c r="J1927" s="40" t="str">
        <f t="shared" si="92"/>
        <v>signature obligatoire</v>
      </c>
    </row>
    <row r="1928" spans="1:10" x14ac:dyDescent="0.25">
      <c r="A1928" s="20">
        <f>'Elegio-Electors'!C1928</f>
        <v>0</v>
      </c>
      <c r="B1928" s="20">
        <f>'Elegio-Electors'!B1928</f>
        <v>0</v>
      </c>
      <c r="C1928" s="91">
        <f>IF(Procédure!$C$33=2,'Elegio-Electors'!D1928,Procédure!$C$33)</f>
        <v>0</v>
      </c>
      <c r="D1928" s="20">
        <f>'Elegio-Electors'!E1928</f>
        <v>0</v>
      </c>
      <c r="E1928" s="91" t="str">
        <f>IF(LEFT(RIGHT('Elegio-Electors'!L1928,2),1)="C",'Elegio-Electors'!L1928,IF(LEFT(RIGHT('Elegio-Electors'!M1928,2),1)="C",'Elegio-Electors'!M1928,""))</f>
        <v/>
      </c>
      <c r="F1928" s="91" t="str">
        <f>IF(LEFT(RIGHT('Elegio-Electors'!L1928,2),1)="O",'Elegio-Electors'!L1928,IF(LEFT(RIGHT('Elegio-Electors'!M1928,2),1)="O",'Elegio-Electors'!M1928,""))</f>
        <v/>
      </c>
      <c r="G1928" s="91" t="str">
        <f t="shared" si="90"/>
        <v>expéditeur:</v>
      </c>
      <c r="H1928" s="91" t="str">
        <f t="shared" si="91"/>
        <v>0 0</v>
      </c>
      <c r="I1928" s="91"/>
      <c r="J1928" s="40" t="str">
        <f t="shared" si="92"/>
        <v>signature obligatoire</v>
      </c>
    </row>
    <row r="1929" spans="1:10" x14ac:dyDescent="0.25">
      <c r="A1929" s="20">
        <f>'Elegio-Electors'!C1929</f>
        <v>0</v>
      </c>
      <c r="B1929" s="20">
        <f>'Elegio-Electors'!B1929</f>
        <v>0</v>
      </c>
      <c r="C1929" s="91">
        <f>IF(Procédure!$C$33=2,'Elegio-Electors'!D1929,Procédure!$C$33)</f>
        <v>0</v>
      </c>
      <c r="D1929" s="20">
        <f>'Elegio-Electors'!E1929</f>
        <v>0</v>
      </c>
      <c r="E1929" s="91" t="str">
        <f>IF(LEFT(RIGHT('Elegio-Electors'!L1929,2),1)="C",'Elegio-Electors'!L1929,IF(LEFT(RIGHT('Elegio-Electors'!M1929,2),1)="C",'Elegio-Electors'!M1929,""))</f>
        <v/>
      </c>
      <c r="F1929" s="91" t="str">
        <f>IF(LEFT(RIGHT('Elegio-Electors'!L1929,2),1)="O",'Elegio-Electors'!L1929,IF(LEFT(RIGHT('Elegio-Electors'!M1929,2),1)="O",'Elegio-Electors'!M1929,""))</f>
        <v/>
      </c>
      <c r="G1929" s="91" t="str">
        <f t="shared" si="90"/>
        <v>expéditeur:</v>
      </c>
      <c r="H1929" s="91" t="str">
        <f t="shared" si="91"/>
        <v>0 0</v>
      </c>
      <c r="I1929" s="91"/>
      <c r="J1929" s="40" t="str">
        <f t="shared" si="92"/>
        <v>signature obligatoire</v>
      </c>
    </row>
    <row r="1930" spans="1:10" x14ac:dyDescent="0.25">
      <c r="A1930" s="20">
        <f>'Elegio-Electors'!C1930</f>
        <v>0</v>
      </c>
      <c r="B1930" s="20">
        <f>'Elegio-Electors'!B1930</f>
        <v>0</v>
      </c>
      <c r="C1930" s="91">
        <f>IF(Procédure!$C$33=2,'Elegio-Electors'!D1930,Procédure!$C$33)</f>
        <v>0</v>
      </c>
      <c r="D1930" s="20">
        <f>'Elegio-Electors'!E1930</f>
        <v>0</v>
      </c>
      <c r="E1930" s="91" t="str">
        <f>IF(LEFT(RIGHT('Elegio-Electors'!L1930,2),1)="C",'Elegio-Electors'!L1930,IF(LEFT(RIGHT('Elegio-Electors'!M1930,2),1)="C",'Elegio-Electors'!M1930,""))</f>
        <v/>
      </c>
      <c r="F1930" s="91" t="str">
        <f>IF(LEFT(RIGHT('Elegio-Electors'!L1930,2),1)="O",'Elegio-Electors'!L1930,IF(LEFT(RIGHT('Elegio-Electors'!M1930,2),1)="O",'Elegio-Electors'!M1930,""))</f>
        <v/>
      </c>
      <c r="G1930" s="91" t="str">
        <f t="shared" si="90"/>
        <v>expéditeur:</v>
      </c>
      <c r="H1930" s="91" t="str">
        <f t="shared" si="91"/>
        <v>0 0</v>
      </c>
      <c r="I1930" s="91"/>
      <c r="J1930" s="40" t="str">
        <f t="shared" si="92"/>
        <v>signature obligatoire</v>
      </c>
    </row>
    <row r="1931" spans="1:10" x14ac:dyDescent="0.25">
      <c r="A1931" s="20">
        <f>'Elegio-Electors'!C1931</f>
        <v>0</v>
      </c>
      <c r="B1931" s="20">
        <f>'Elegio-Electors'!B1931</f>
        <v>0</v>
      </c>
      <c r="C1931" s="91">
        <f>IF(Procédure!$C$33=2,'Elegio-Electors'!D1931,Procédure!$C$33)</f>
        <v>0</v>
      </c>
      <c r="D1931" s="20">
        <f>'Elegio-Electors'!E1931</f>
        <v>0</v>
      </c>
      <c r="E1931" s="91" t="str">
        <f>IF(LEFT(RIGHT('Elegio-Electors'!L1931,2),1)="C",'Elegio-Electors'!L1931,IF(LEFT(RIGHT('Elegio-Electors'!M1931,2),1)="C",'Elegio-Electors'!M1931,""))</f>
        <v/>
      </c>
      <c r="F1931" s="91" t="str">
        <f>IF(LEFT(RIGHT('Elegio-Electors'!L1931,2),1)="O",'Elegio-Electors'!L1931,IF(LEFT(RIGHT('Elegio-Electors'!M1931,2),1)="O",'Elegio-Electors'!M1931,""))</f>
        <v/>
      </c>
      <c r="G1931" s="91" t="str">
        <f t="shared" si="90"/>
        <v>expéditeur:</v>
      </c>
      <c r="H1931" s="91" t="str">
        <f t="shared" si="91"/>
        <v>0 0</v>
      </c>
      <c r="I1931" s="91"/>
      <c r="J1931" s="40" t="str">
        <f t="shared" si="92"/>
        <v>signature obligatoire</v>
      </c>
    </row>
    <row r="1932" spans="1:10" x14ac:dyDescent="0.25">
      <c r="A1932" s="20">
        <f>'Elegio-Electors'!C1932</f>
        <v>0</v>
      </c>
      <c r="B1932" s="20">
        <f>'Elegio-Electors'!B1932</f>
        <v>0</v>
      </c>
      <c r="C1932" s="91">
        <f>IF(Procédure!$C$33=2,'Elegio-Electors'!D1932,Procédure!$C$33)</f>
        <v>0</v>
      </c>
      <c r="D1932" s="20">
        <f>'Elegio-Electors'!E1932</f>
        <v>0</v>
      </c>
      <c r="E1932" s="91" t="str">
        <f>IF(LEFT(RIGHT('Elegio-Electors'!L1932,2),1)="C",'Elegio-Electors'!L1932,IF(LEFT(RIGHT('Elegio-Electors'!M1932,2),1)="C",'Elegio-Electors'!M1932,""))</f>
        <v/>
      </c>
      <c r="F1932" s="91" t="str">
        <f>IF(LEFT(RIGHT('Elegio-Electors'!L1932,2),1)="O",'Elegio-Electors'!L1932,IF(LEFT(RIGHT('Elegio-Electors'!M1932,2),1)="O",'Elegio-Electors'!M1932,""))</f>
        <v/>
      </c>
      <c r="G1932" s="91" t="str">
        <f t="shared" si="90"/>
        <v>expéditeur:</v>
      </c>
      <c r="H1932" s="91" t="str">
        <f t="shared" si="91"/>
        <v>0 0</v>
      </c>
      <c r="I1932" s="91"/>
      <c r="J1932" s="40" t="str">
        <f t="shared" si="92"/>
        <v>signature obligatoire</v>
      </c>
    </row>
    <row r="1933" spans="1:10" x14ac:dyDescent="0.25">
      <c r="A1933" s="20">
        <f>'Elegio-Electors'!C1933</f>
        <v>0</v>
      </c>
      <c r="B1933" s="20">
        <f>'Elegio-Electors'!B1933</f>
        <v>0</v>
      </c>
      <c r="C1933" s="91">
        <f>IF(Procédure!$C$33=2,'Elegio-Electors'!D1933,Procédure!$C$33)</f>
        <v>0</v>
      </c>
      <c r="D1933" s="20">
        <f>'Elegio-Electors'!E1933</f>
        <v>0</v>
      </c>
      <c r="E1933" s="91" t="str">
        <f>IF(LEFT(RIGHT('Elegio-Electors'!L1933,2),1)="C",'Elegio-Electors'!L1933,IF(LEFT(RIGHT('Elegio-Electors'!M1933,2),1)="C",'Elegio-Electors'!M1933,""))</f>
        <v/>
      </c>
      <c r="F1933" s="91" t="str">
        <f>IF(LEFT(RIGHT('Elegio-Electors'!L1933,2),1)="O",'Elegio-Electors'!L1933,IF(LEFT(RIGHT('Elegio-Electors'!M1933,2),1)="O",'Elegio-Electors'!M1933,""))</f>
        <v/>
      </c>
      <c r="G1933" s="91" t="str">
        <f t="shared" si="90"/>
        <v>expéditeur:</v>
      </c>
      <c r="H1933" s="91" t="str">
        <f t="shared" si="91"/>
        <v>0 0</v>
      </c>
      <c r="I1933" s="91"/>
      <c r="J1933" s="40" t="str">
        <f t="shared" si="92"/>
        <v>signature obligatoire</v>
      </c>
    </row>
    <row r="1934" spans="1:10" x14ac:dyDescent="0.25">
      <c r="A1934" s="20">
        <f>'Elegio-Electors'!C1934</f>
        <v>0</v>
      </c>
      <c r="B1934" s="20">
        <f>'Elegio-Electors'!B1934</f>
        <v>0</v>
      </c>
      <c r="C1934" s="91">
        <f>IF(Procédure!$C$33=2,'Elegio-Electors'!D1934,Procédure!$C$33)</f>
        <v>0</v>
      </c>
      <c r="D1934" s="20">
        <f>'Elegio-Electors'!E1934</f>
        <v>0</v>
      </c>
      <c r="E1934" s="91" t="str">
        <f>IF(LEFT(RIGHT('Elegio-Electors'!L1934,2),1)="C",'Elegio-Electors'!L1934,IF(LEFT(RIGHT('Elegio-Electors'!M1934,2),1)="C",'Elegio-Electors'!M1934,""))</f>
        <v/>
      </c>
      <c r="F1934" s="91" t="str">
        <f>IF(LEFT(RIGHT('Elegio-Electors'!L1934,2),1)="O",'Elegio-Electors'!L1934,IF(LEFT(RIGHT('Elegio-Electors'!M1934,2),1)="O",'Elegio-Electors'!M1934,""))</f>
        <v/>
      </c>
      <c r="G1934" s="91" t="str">
        <f t="shared" si="90"/>
        <v>expéditeur:</v>
      </c>
      <c r="H1934" s="91" t="str">
        <f t="shared" si="91"/>
        <v>0 0</v>
      </c>
      <c r="I1934" s="91"/>
      <c r="J1934" s="40" t="str">
        <f t="shared" si="92"/>
        <v>signature obligatoire</v>
      </c>
    </row>
    <row r="1935" spans="1:10" x14ac:dyDescent="0.25">
      <c r="A1935" s="20">
        <f>'Elegio-Electors'!C1935</f>
        <v>0</v>
      </c>
      <c r="B1935" s="20">
        <f>'Elegio-Electors'!B1935</f>
        <v>0</v>
      </c>
      <c r="C1935" s="91">
        <f>IF(Procédure!$C$33=2,'Elegio-Electors'!D1935,Procédure!$C$33)</f>
        <v>0</v>
      </c>
      <c r="D1935" s="20">
        <f>'Elegio-Electors'!E1935</f>
        <v>0</v>
      </c>
      <c r="E1935" s="91" t="str">
        <f>IF(LEFT(RIGHT('Elegio-Electors'!L1935,2),1)="C",'Elegio-Electors'!L1935,IF(LEFT(RIGHT('Elegio-Electors'!M1935,2),1)="C",'Elegio-Electors'!M1935,""))</f>
        <v/>
      </c>
      <c r="F1935" s="91" t="str">
        <f>IF(LEFT(RIGHT('Elegio-Electors'!L1935,2),1)="O",'Elegio-Electors'!L1935,IF(LEFT(RIGHT('Elegio-Electors'!M1935,2),1)="O",'Elegio-Electors'!M1935,""))</f>
        <v/>
      </c>
      <c r="G1935" s="91" t="str">
        <f t="shared" si="90"/>
        <v>expéditeur:</v>
      </c>
      <c r="H1935" s="91" t="str">
        <f t="shared" si="91"/>
        <v>0 0</v>
      </c>
      <c r="I1935" s="91"/>
      <c r="J1935" s="40" t="str">
        <f t="shared" si="92"/>
        <v>signature obligatoire</v>
      </c>
    </row>
    <row r="1936" spans="1:10" x14ac:dyDescent="0.25">
      <c r="A1936" s="20">
        <f>'Elegio-Electors'!C1936</f>
        <v>0</v>
      </c>
      <c r="B1936" s="20">
        <f>'Elegio-Electors'!B1936</f>
        <v>0</v>
      </c>
      <c r="C1936" s="91">
        <f>IF(Procédure!$C$33=2,'Elegio-Electors'!D1936,Procédure!$C$33)</f>
        <v>0</v>
      </c>
      <c r="D1936" s="20">
        <f>'Elegio-Electors'!E1936</f>
        <v>0</v>
      </c>
      <c r="E1936" s="91" t="str">
        <f>IF(LEFT(RIGHT('Elegio-Electors'!L1936,2),1)="C",'Elegio-Electors'!L1936,IF(LEFT(RIGHT('Elegio-Electors'!M1936,2),1)="C",'Elegio-Electors'!M1936,""))</f>
        <v/>
      </c>
      <c r="F1936" s="91" t="str">
        <f>IF(LEFT(RIGHT('Elegio-Electors'!L1936,2),1)="O",'Elegio-Electors'!L1936,IF(LEFT(RIGHT('Elegio-Electors'!M1936,2),1)="O",'Elegio-Electors'!M1936,""))</f>
        <v/>
      </c>
      <c r="G1936" s="91" t="str">
        <f t="shared" si="90"/>
        <v>expéditeur:</v>
      </c>
      <c r="H1936" s="91" t="str">
        <f t="shared" si="91"/>
        <v>0 0</v>
      </c>
      <c r="I1936" s="91"/>
      <c r="J1936" s="40" t="str">
        <f t="shared" si="92"/>
        <v>signature obligatoire</v>
      </c>
    </row>
    <row r="1937" spans="1:10" x14ac:dyDescent="0.25">
      <c r="A1937" s="20">
        <f>'Elegio-Electors'!C1937</f>
        <v>0</v>
      </c>
      <c r="B1937" s="20">
        <f>'Elegio-Electors'!B1937</f>
        <v>0</v>
      </c>
      <c r="C1937" s="91">
        <f>IF(Procédure!$C$33=2,'Elegio-Electors'!D1937,Procédure!$C$33)</f>
        <v>0</v>
      </c>
      <c r="D1937" s="20">
        <f>'Elegio-Electors'!E1937</f>
        <v>0</v>
      </c>
      <c r="E1937" s="91" t="str">
        <f>IF(LEFT(RIGHT('Elegio-Electors'!L1937,2),1)="C",'Elegio-Electors'!L1937,IF(LEFT(RIGHT('Elegio-Electors'!M1937,2),1)="C",'Elegio-Electors'!M1937,""))</f>
        <v/>
      </c>
      <c r="F1937" s="91" t="str">
        <f>IF(LEFT(RIGHT('Elegio-Electors'!L1937,2),1)="O",'Elegio-Electors'!L1937,IF(LEFT(RIGHT('Elegio-Electors'!M1937,2),1)="O",'Elegio-Electors'!M1937,""))</f>
        <v/>
      </c>
      <c r="G1937" s="91" t="str">
        <f t="shared" si="90"/>
        <v>expéditeur:</v>
      </c>
      <c r="H1937" s="91" t="str">
        <f t="shared" si="91"/>
        <v>0 0</v>
      </c>
      <c r="I1937" s="91"/>
      <c r="J1937" s="40" t="str">
        <f t="shared" si="92"/>
        <v>signature obligatoire</v>
      </c>
    </row>
    <row r="1938" spans="1:10" x14ac:dyDescent="0.25">
      <c r="A1938" s="20">
        <f>'Elegio-Electors'!C1938</f>
        <v>0</v>
      </c>
      <c r="B1938" s="20">
        <f>'Elegio-Electors'!B1938</f>
        <v>0</v>
      </c>
      <c r="C1938" s="91">
        <f>IF(Procédure!$C$33=2,'Elegio-Electors'!D1938,Procédure!$C$33)</f>
        <v>0</v>
      </c>
      <c r="D1938" s="20">
        <f>'Elegio-Electors'!E1938</f>
        <v>0</v>
      </c>
      <c r="E1938" s="91" t="str">
        <f>IF(LEFT(RIGHT('Elegio-Electors'!L1938,2),1)="C",'Elegio-Electors'!L1938,IF(LEFT(RIGHT('Elegio-Electors'!M1938,2),1)="C",'Elegio-Electors'!M1938,""))</f>
        <v/>
      </c>
      <c r="F1938" s="91" t="str">
        <f>IF(LEFT(RIGHT('Elegio-Electors'!L1938,2),1)="O",'Elegio-Electors'!L1938,IF(LEFT(RIGHT('Elegio-Electors'!M1938,2),1)="O",'Elegio-Electors'!M1938,""))</f>
        <v/>
      </c>
      <c r="G1938" s="91" t="str">
        <f t="shared" si="90"/>
        <v>expéditeur:</v>
      </c>
      <c r="H1938" s="91" t="str">
        <f t="shared" si="91"/>
        <v>0 0</v>
      </c>
      <c r="I1938" s="91"/>
      <c r="J1938" s="40" t="str">
        <f t="shared" si="92"/>
        <v>signature obligatoire</v>
      </c>
    </row>
    <row r="1939" spans="1:10" x14ac:dyDescent="0.25">
      <c r="A1939" s="20">
        <f>'Elegio-Electors'!C1939</f>
        <v>0</v>
      </c>
      <c r="B1939" s="20">
        <f>'Elegio-Electors'!B1939</f>
        <v>0</v>
      </c>
      <c r="C1939" s="91">
        <f>IF(Procédure!$C$33=2,'Elegio-Electors'!D1939,Procédure!$C$33)</f>
        <v>0</v>
      </c>
      <c r="D1939" s="20">
        <f>'Elegio-Electors'!E1939</f>
        <v>0</v>
      </c>
      <c r="E1939" s="91" t="str">
        <f>IF(LEFT(RIGHT('Elegio-Electors'!L1939,2),1)="C",'Elegio-Electors'!L1939,IF(LEFT(RIGHT('Elegio-Electors'!M1939,2),1)="C",'Elegio-Electors'!M1939,""))</f>
        <v/>
      </c>
      <c r="F1939" s="91" t="str">
        <f>IF(LEFT(RIGHT('Elegio-Electors'!L1939,2),1)="O",'Elegio-Electors'!L1939,IF(LEFT(RIGHT('Elegio-Electors'!M1939,2),1)="O",'Elegio-Electors'!M1939,""))</f>
        <v/>
      </c>
      <c r="G1939" s="91" t="str">
        <f t="shared" si="90"/>
        <v>expéditeur:</v>
      </c>
      <c r="H1939" s="91" t="str">
        <f t="shared" si="91"/>
        <v>0 0</v>
      </c>
      <c r="I1939" s="91"/>
      <c r="J1939" s="40" t="str">
        <f t="shared" si="92"/>
        <v>signature obligatoire</v>
      </c>
    </row>
    <row r="1940" spans="1:10" x14ac:dyDescent="0.25">
      <c r="A1940" s="20">
        <f>'Elegio-Electors'!C1940</f>
        <v>0</v>
      </c>
      <c r="B1940" s="20">
        <f>'Elegio-Electors'!B1940</f>
        <v>0</v>
      </c>
      <c r="C1940" s="91">
        <f>IF(Procédure!$C$33=2,'Elegio-Electors'!D1940,Procédure!$C$33)</f>
        <v>0</v>
      </c>
      <c r="D1940" s="20">
        <f>'Elegio-Electors'!E1940</f>
        <v>0</v>
      </c>
      <c r="E1940" s="91" t="str">
        <f>IF(LEFT(RIGHT('Elegio-Electors'!L1940,2),1)="C",'Elegio-Electors'!L1940,IF(LEFT(RIGHT('Elegio-Electors'!M1940,2),1)="C",'Elegio-Electors'!M1940,""))</f>
        <v/>
      </c>
      <c r="F1940" s="91" t="str">
        <f>IF(LEFT(RIGHT('Elegio-Electors'!L1940,2),1)="O",'Elegio-Electors'!L1940,IF(LEFT(RIGHT('Elegio-Electors'!M1940,2),1)="O",'Elegio-Electors'!M1940,""))</f>
        <v/>
      </c>
      <c r="G1940" s="91" t="str">
        <f t="shared" si="90"/>
        <v>expéditeur:</v>
      </c>
      <c r="H1940" s="91" t="str">
        <f t="shared" si="91"/>
        <v>0 0</v>
      </c>
      <c r="I1940" s="91"/>
      <c r="J1940" s="40" t="str">
        <f t="shared" si="92"/>
        <v>signature obligatoire</v>
      </c>
    </row>
    <row r="1941" spans="1:10" x14ac:dyDescent="0.25">
      <c r="A1941" s="20">
        <f>'Elegio-Electors'!C1941</f>
        <v>0</v>
      </c>
      <c r="B1941" s="20">
        <f>'Elegio-Electors'!B1941</f>
        <v>0</v>
      </c>
      <c r="C1941" s="91">
        <f>IF(Procédure!$C$33=2,'Elegio-Electors'!D1941,Procédure!$C$33)</f>
        <v>0</v>
      </c>
      <c r="D1941" s="20">
        <f>'Elegio-Electors'!E1941</f>
        <v>0</v>
      </c>
      <c r="E1941" s="91" t="str">
        <f>IF(LEFT(RIGHT('Elegio-Electors'!L1941,2),1)="C",'Elegio-Electors'!L1941,IF(LEFT(RIGHT('Elegio-Electors'!M1941,2),1)="C",'Elegio-Electors'!M1941,""))</f>
        <v/>
      </c>
      <c r="F1941" s="91" t="str">
        <f>IF(LEFT(RIGHT('Elegio-Electors'!L1941,2),1)="O",'Elegio-Electors'!L1941,IF(LEFT(RIGHT('Elegio-Electors'!M1941,2),1)="O",'Elegio-Electors'!M1941,""))</f>
        <v/>
      </c>
      <c r="G1941" s="91" t="str">
        <f t="shared" si="90"/>
        <v>expéditeur:</v>
      </c>
      <c r="H1941" s="91" t="str">
        <f t="shared" si="91"/>
        <v>0 0</v>
      </c>
      <c r="I1941" s="91"/>
      <c r="J1941" s="40" t="str">
        <f t="shared" si="92"/>
        <v>signature obligatoire</v>
      </c>
    </row>
    <row r="1942" spans="1:10" x14ac:dyDescent="0.25">
      <c r="A1942" s="20">
        <f>'Elegio-Electors'!C1942</f>
        <v>0</v>
      </c>
      <c r="B1942" s="20">
        <f>'Elegio-Electors'!B1942</f>
        <v>0</v>
      </c>
      <c r="C1942" s="91">
        <f>IF(Procédure!$C$33=2,'Elegio-Electors'!D1942,Procédure!$C$33)</f>
        <v>0</v>
      </c>
      <c r="D1942" s="20">
        <f>'Elegio-Electors'!E1942</f>
        <v>0</v>
      </c>
      <c r="E1942" s="91" t="str">
        <f>IF(LEFT(RIGHT('Elegio-Electors'!L1942,2),1)="C",'Elegio-Electors'!L1942,IF(LEFT(RIGHT('Elegio-Electors'!M1942,2),1)="C",'Elegio-Electors'!M1942,""))</f>
        <v/>
      </c>
      <c r="F1942" s="91" t="str">
        <f>IF(LEFT(RIGHT('Elegio-Electors'!L1942,2),1)="O",'Elegio-Electors'!L1942,IF(LEFT(RIGHT('Elegio-Electors'!M1942,2),1)="O",'Elegio-Electors'!M1942,""))</f>
        <v/>
      </c>
      <c r="G1942" s="91" t="str">
        <f t="shared" si="90"/>
        <v>expéditeur:</v>
      </c>
      <c r="H1942" s="91" t="str">
        <f t="shared" si="91"/>
        <v>0 0</v>
      </c>
      <c r="I1942" s="91"/>
      <c r="J1942" s="40" t="str">
        <f t="shared" si="92"/>
        <v>signature obligatoire</v>
      </c>
    </row>
    <row r="1943" spans="1:10" x14ac:dyDescent="0.25">
      <c r="A1943" s="20">
        <f>'Elegio-Electors'!C1943</f>
        <v>0</v>
      </c>
      <c r="B1943" s="20">
        <f>'Elegio-Electors'!B1943</f>
        <v>0</v>
      </c>
      <c r="C1943" s="91">
        <f>IF(Procédure!$C$33=2,'Elegio-Electors'!D1943,Procédure!$C$33)</f>
        <v>0</v>
      </c>
      <c r="D1943" s="20">
        <f>'Elegio-Electors'!E1943</f>
        <v>0</v>
      </c>
      <c r="E1943" s="91" t="str">
        <f>IF(LEFT(RIGHT('Elegio-Electors'!L1943,2),1)="C",'Elegio-Electors'!L1943,IF(LEFT(RIGHT('Elegio-Electors'!M1943,2),1)="C",'Elegio-Electors'!M1943,""))</f>
        <v/>
      </c>
      <c r="F1943" s="91" t="str">
        <f>IF(LEFT(RIGHT('Elegio-Electors'!L1943,2),1)="O",'Elegio-Electors'!L1943,IF(LEFT(RIGHT('Elegio-Electors'!M1943,2),1)="O",'Elegio-Electors'!M1943,""))</f>
        <v/>
      </c>
      <c r="G1943" s="91" t="str">
        <f t="shared" si="90"/>
        <v>expéditeur:</v>
      </c>
      <c r="H1943" s="91" t="str">
        <f t="shared" si="91"/>
        <v>0 0</v>
      </c>
      <c r="I1943" s="91"/>
      <c r="J1943" s="40" t="str">
        <f t="shared" si="92"/>
        <v>signature obligatoire</v>
      </c>
    </row>
    <row r="1944" spans="1:10" x14ac:dyDescent="0.25">
      <c r="A1944" s="20">
        <f>'Elegio-Electors'!C1944</f>
        <v>0</v>
      </c>
      <c r="B1944" s="20">
        <f>'Elegio-Electors'!B1944</f>
        <v>0</v>
      </c>
      <c r="C1944" s="91">
        <f>IF(Procédure!$C$33=2,'Elegio-Electors'!D1944,Procédure!$C$33)</f>
        <v>0</v>
      </c>
      <c r="D1944" s="20">
        <f>'Elegio-Electors'!E1944</f>
        <v>0</v>
      </c>
      <c r="E1944" s="91" t="str">
        <f>IF(LEFT(RIGHT('Elegio-Electors'!L1944,2),1)="C",'Elegio-Electors'!L1944,IF(LEFT(RIGHT('Elegio-Electors'!M1944,2),1)="C",'Elegio-Electors'!M1944,""))</f>
        <v/>
      </c>
      <c r="F1944" s="91" t="str">
        <f>IF(LEFT(RIGHT('Elegio-Electors'!L1944,2),1)="O",'Elegio-Electors'!L1944,IF(LEFT(RIGHT('Elegio-Electors'!M1944,2),1)="O",'Elegio-Electors'!M1944,""))</f>
        <v/>
      </c>
      <c r="G1944" s="91" t="str">
        <f t="shared" si="90"/>
        <v>expéditeur:</v>
      </c>
      <c r="H1944" s="91" t="str">
        <f t="shared" si="91"/>
        <v>0 0</v>
      </c>
      <c r="I1944" s="91"/>
      <c r="J1944" s="40" t="str">
        <f t="shared" si="92"/>
        <v>signature obligatoire</v>
      </c>
    </row>
    <row r="1945" spans="1:10" x14ac:dyDescent="0.25">
      <c r="A1945" s="20">
        <f>'Elegio-Electors'!C1945</f>
        <v>0</v>
      </c>
      <c r="B1945" s="20">
        <f>'Elegio-Electors'!B1945</f>
        <v>0</v>
      </c>
      <c r="C1945" s="91">
        <f>IF(Procédure!$C$33=2,'Elegio-Electors'!D1945,Procédure!$C$33)</f>
        <v>0</v>
      </c>
      <c r="D1945" s="20">
        <f>'Elegio-Electors'!E1945</f>
        <v>0</v>
      </c>
      <c r="E1945" s="91" t="str">
        <f>IF(LEFT(RIGHT('Elegio-Electors'!L1945,2),1)="C",'Elegio-Electors'!L1945,IF(LEFT(RIGHT('Elegio-Electors'!M1945,2),1)="C",'Elegio-Electors'!M1945,""))</f>
        <v/>
      </c>
      <c r="F1945" s="91" t="str">
        <f>IF(LEFT(RIGHT('Elegio-Electors'!L1945,2),1)="O",'Elegio-Electors'!L1945,IF(LEFT(RIGHT('Elegio-Electors'!M1945,2),1)="O",'Elegio-Electors'!M1945,""))</f>
        <v/>
      </c>
      <c r="G1945" s="91" t="str">
        <f t="shared" si="90"/>
        <v>expéditeur:</v>
      </c>
      <c r="H1945" s="91" t="str">
        <f t="shared" si="91"/>
        <v>0 0</v>
      </c>
      <c r="I1945" s="91"/>
      <c r="J1945" s="40" t="str">
        <f t="shared" si="92"/>
        <v>signature obligatoire</v>
      </c>
    </row>
    <row r="1946" spans="1:10" x14ac:dyDescent="0.25">
      <c r="A1946" s="20">
        <f>'Elegio-Electors'!C1946</f>
        <v>0</v>
      </c>
      <c r="B1946" s="20">
        <f>'Elegio-Electors'!B1946</f>
        <v>0</v>
      </c>
      <c r="C1946" s="91">
        <f>IF(Procédure!$C$33=2,'Elegio-Electors'!D1946,Procédure!$C$33)</f>
        <v>0</v>
      </c>
      <c r="D1946" s="20">
        <f>'Elegio-Electors'!E1946</f>
        <v>0</v>
      </c>
      <c r="E1946" s="91" t="str">
        <f>IF(LEFT(RIGHT('Elegio-Electors'!L1946,2),1)="C",'Elegio-Electors'!L1946,IF(LEFT(RIGHT('Elegio-Electors'!M1946,2),1)="C",'Elegio-Electors'!M1946,""))</f>
        <v/>
      </c>
      <c r="F1946" s="91" t="str">
        <f>IF(LEFT(RIGHT('Elegio-Electors'!L1946,2),1)="O",'Elegio-Electors'!L1946,IF(LEFT(RIGHT('Elegio-Electors'!M1946,2),1)="O",'Elegio-Electors'!M1946,""))</f>
        <v/>
      </c>
      <c r="G1946" s="91" t="str">
        <f t="shared" si="90"/>
        <v>expéditeur:</v>
      </c>
      <c r="H1946" s="91" t="str">
        <f t="shared" si="91"/>
        <v>0 0</v>
      </c>
      <c r="I1946" s="91"/>
      <c r="J1946" s="40" t="str">
        <f t="shared" si="92"/>
        <v>signature obligatoire</v>
      </c>
    </row>
    <row r="1947" spans="1:10" x14ac:dyDescent="0.25">
      <c r="A1947" s="20">
        <f>'Elegio-Electors'!C1947</f>
        <v>0</v>
      </c>
      <c r="B1947" s="20">
        <f>'Elegio-Electors'!B1947</f>
        <v>0</v>
      </c>
      <c r="C1947" s="91">
        <f>IF(Procédure!$C$33=2,'Elegio-Electors'!D1947,Procédure!$C$33)</f>
        <v>0</v>
      </c>
      <c r="D1947" s="20">
        <f>'Elegio-Electors'!E1947</f>
        <v>0</v>
      </c>
      <c r="E1947" s="91" t="str">
        <f>IF(LEFT(RIGHT('Elegio-Electors'!L1947,2),1)="C",'Elegio-Electors'!L1947,IF(LEFT(RIGHT('Elegio-Electors'!M1947,2),1)="C",'Elegio-Electors'!M1947,""))</f>
        <v/>
      </c>
      <c r="F1947" s="91" t="str">
        <f>IF(LEFT(RIGHT('Elegio-Electors'!L1947,2),1)="O",'Elegio-Electors'!L1947,IF(LEFT(RIGHT('Elegio-Electors'!M1947,2),1)="O",'Elegio-Electors'!M1947,""))</f>
        <v/>
      </c>
      <c r="G1947" s="91" t="str">
        <f t="shared" si="90"/>
        <v>expéditeur:</v>
      </c>
      <c r="H1947" s="91" t="str">
        <f t="shared" si="91"/>
        <v>0 0</v>
      </c>
      <c r="I1947" s="91"/>
      <c r="J1947" s="40" t="str">
        <f t="shared" si="92"/>
        <v>signature obligatoire</v>
      </c>
    </row>
    <row r="1948" spans="1:10" x14ac:dyDescent="0.25">
      <c r="A1948" s="20">
        <f>'Elegio-Electors'!C1948</f>
        <v>0</v>
      </c>
      <c r="B1948" s="20">
        <f>'Elegio-Electors'!B1948</f>
        <v>0</v>
      </c>
      <c r="C1948" s="91">
        <f>IF(Procédure!$C$33=2,'Elegio-Electors'!D1948,Procédure!$C$33)</f>
        <v>0</v>
      </c>
      <c r="D1948" s="20">
        <f>'Elegio-Electors'!E1948</f>
        <v>0</v>
      </c>
      <c r="E1948" s="91" t="str">
        <f>IF(LEFT(RIGHT('Elegio-Electors'!L1948,2),1)="C",'Elegio-Electors'!L1948,IF(LEFT(RIGHT('Elegio-Electors'!M1948,2),1)="C",'Elegio-Electors'!M1948,""))</f>
        <v/>
      </c>
      <c r="F1948" s="91" t="str">
        <f>IF(LEFT(RIGHT('Elegio-Electors'!L1948,2),1)="O",'Elegio-Electors'!L1948,IF(LEFT(RIGHT('Elegio-Electors'!M1948,2),1)="O",'Elegio-Electors'!M1948,""))</f>
        <v/>
      </c>
      <c r="G1948" s="91" t="str">
        <f t="shared" si="90"/>
        <v>expéditeur:</v>
      </c>
      <c r="H1948" s="91" t="str">
        <f t="shared" si="91"/>
        <v>0 0</v>
      </c>
      <c r="I1948" s="91"/>
      <c r="J1948" s="40" t="str">
        <f t="shared" si="92"/>
        <v>signature obligatoire</v>
      </c>
    </row>
    <row r="1949" spans="1:10" x14ac:dyDescent="0.25">
      <c r="A1949" s="20">
        <f>'Elegio-Electors'!C1949</f>
        <v>0</v>
      </c>
      <c r="B1949" s="20">
        <f>'Elegio-Electors'!B1949</f>
        <v>0</v>
      </c>
      <c r="C1949" s="91">
        <f>IF(Procédure!$C$33=2,'Elegio-Electors'!D1949,Procédure!$C$33)</f>
        <v>0</v>
      </c>
      <c r="D1949" s="20">
        <f>'Elegio-Electors'!E1949</f>
        <v>0</v>
      </c>
      <c r="E1949" s="91" t="str">
        <f>IF(LEFT(RIGHT('Elegio-Electors'!L1949,2),1)="C",'Elegio-Electors'!L1949,IF(LEFT(RIGHT('Elegio-Electors'!M1949,2),1)="C",'Elegio-Electors'!M1949,""))</f>
        <v/>
      </c>
      <c r="F1949" s="91" t="str">
        <f>IF(LEFT(RIGHT('Elegio-Electors'!L1949,2),1)="O",'Elegio-Electors'!L1949,IF(LEFT(RIGHT('Elegio-Electors'!M1949,2),1)="O",'Elegio-Electors'!M1949,""))</f>
        <v/>
      </c>
      <c r="G1949" s="91" t="str">
        <f t="shared" si="90"/>
        <v>expéditeur:</v>
      </c>
      <c r="H1949" s="91" t="str">
        <f t="shared" si="91"/>
        <v>0 0</v>
      </c>
      <c r="I1949" s="91"/>
      <c r="J1949" s="40" t="str">
        <f t="shared" si="92"/>
        <v>signature obligatoire</v>
      </c>
    </row>
    <row r="1950" spans="1:10" x14ac:dyDescent="0.25">
      <c r="A1950" s="20">
        <f>'Elegio-Electors'!C1950</f>
        <v>0</v>
      </c>
      <c r="B1950" s="20">
        <f>'Elegio-Electors'!B1950</f>
        <v>0</v>
      </c>
      <c r="C1950" s="91">
        <f>IF(Procédure!$C$33=2,'Elegio-Electors'!D1950,Procédure!$C$33)</f>
        <v>0</v>
      </c>
      <c r="D1950" s="20">
        <f>'Elegio-Electors'!E1950</f>
        <v>0</v>
      </c>
      <c r="E1950" s="91" t="str">
        <f>IF(LEFT(RIGHT('Elegio-Electors'!L1950,2),1)="C",'Elegio-Electors'!L1950,IF(LEFT(RIGHT('Elegio-Electors'!M1950,2),1)="C",'Elegio-Electors'!M1950,""))</f>
        <v/>
      </c>
      <c r="F1950" s="91" t="str">
        <f>IF(LEFT(RIGHT('Elegio-Electors'!L1950,2),1)="O",'Elegio-Electors'!L1950,IF(LEFT(RIGHT('Elegio-Electors'!M1950,2),1)="O",'Elegio-Electors'!M1950,""))</f>
        <v/>
      </c>
      <c r="G1950" s="91" t="str">
        <f t="shared" si="90"/>
        <v>expéditeur:</v>
      </c>
      <c r="H1950" s="91" t="str">
        <f t="shared" si="91"/>
        <v>0 0</v>
      </c>
      <c r="I1950" s="91"/>
      <c r="J1950" s="40" t="str">
        <f t="shared" si="92"/>
        <v>signature obligatoire</v>
      </c>
    </row>
    <row r="1951" spans="1:10" x14ac:dyDescent="0.25">
      <c r="A1951" s="20">
        <f>'Elegio-Electors'!C1951</f>
        <v>0</v>
      </c>
      <c r="B1951" s="20">
        <f>'Elegio-Electors'!B1951</f>
        <v>0</v>
      </c>
      <c r="C1951" s="91">
        <f>IF(Procédure!$C$33=2,'Elegio-Electors'!D1951,Procédure!$C$33)</f>
        <v>0</v>
      </c>
      <c r="D1951" s="20">
        <f>'Elegio-Electors'!E1951</f>
        <v>0</v>
      </c>
      <c r="E1951" s="91" t="str">
        <f>IF(LEFT(RIGHT('Elegio-Electors'!L1951,2),1)="C",'Elegio-Electors'!L1951,IF(LEFT(RIGHT('Elegio-Electors'!M1951,2),1)="C",'Elegio-Electors'!M1951,""))</f>
        <v/>
      </c>
      <c r="F1951" s="91" t="str">
        <f>IF(LEFT(RIGHT('Elegio-Electors'!L1951,2),1)="O",'Elegio-Electors'!L1951,IF(LEFT(RIGHT('Elegio-Electors'!M1951,2),1)="O",'Elegio-Electors'!M1951,""))</f>
        <v/>
      </c>
      <c r="G1951" s="91" t="str">
        <f t="shared" si="90"/>
        <v>expéditeur:</v>
      </c>
      <c r="H1951" s="91" t="str">
        <f t="shared" si="91"/>
        <v>0 0</v>
      </c>
      <c r="I1951" s="91"/>
      <c r="J1951" s="40" t="str">
        <f t="shared" si="92"/>
        <v>signature obligatoire</v>
      </c>
    </row>
    <row r="1952" spans="1:10" x14ac:dyDescent="0.25">
      <c r="A1952" s="20">
        <f>'Elegio-Electors'!C1952</f>
        <v>0</v>
      </c>
      <c r="B1952" s="20">
        <f>'Elegio-Electors'!B1952</f>
        <v>0</v>
      </c>
      <c r="C1952" s="91">
        <f>IF(Procédure!$C$33=2,'Elegio-Electors'!D1952,Procédure!$C$33)</f>
        <v>0</v>
      </c>
      <c r="D1952" s="20">
        <f>'Elegio-Electors'!E1952</f>
        <v>0</v>
      </c>
      <c r="E1952" s="91" t="str">
        <f>IF(LEFT(RIGHT('Elegio-Electors'!L1952,2),1)="C",'Elegio-Electors'!L1952,IF(LEFT(RIGHT('Elegio-Electors'!M1952,2),1)="C",'Elegio-Electors'!M1952,""))</f>
        <v/>
      </c>
      <c r="F1952" s="91" t="str">
        <f>IF(LEFT(RIGHT('Elegio-Electors'!L1952,2),1)="O",'Elegio-Electors'!L1952,IF(LEFT(RIGHT('Elegio-Electors'!M1952,2),1)="O",'Elegio-Electors'!M1952,""))</f>
        <v/>
      </c>
      <c r="G1952" s="91" t="str">
        <f t="shared" si="90"/>
        <v>expéditeur:</v>
      </c>
      <c r="H1952" s="91" t="str">
        <f t="shared" si="91"/>
        <v>0 0</v>
      </c>
      <c r="I1952" s="91"/>
      <c r="J1952" s="40" t="str">
        <f t="shared" si="92"/>
        <v>signature obligatoire</v>
      </c>
    </row>
    <row r="1953" spans="1:10" x14ac:dyDescent="0.25">
      <c r="A1953" s="20">
        <f>'Elegio-Electors'!C1953</f>
        <v>0</v>
      </c>
      <c r="B1953" s="20">
        <f>'Elegio-Electors'!B1953</f>
        <v>0</v>
      </c>
      <c r="C1953" s="91">
        <f>IF(Procédure!$C$33=2,'Elegio-Electors'!D1953,Procédure!$C$33)</f>
        <v>0</v>
      </c>
      <c r="D1953" s="20">
        <f>'Elegio-Electors'!E1953</f>
        <v>0</v>
      </c>
      <c r="E1953" s="91" t="str">
        <f>IF(LEFT(RIGHT('Elegio-Electors'!L1953,2),1)="C",'Elegio-Electors'!L1953,IF(LEFT(RIGHT('Elegio-Electors'!M1953,2),1)="C",'Elegio-Electors'!M1953,""))</f>
        <v/>
      </c>
      <c r="F1953" s="91" t="str">
        <f>IF(LEFT(RIGHT('Elegio-Electors'!L1953,2),1)="O",'Elegio-Electors'!L1953,IF(LEFT(RIGHT('Elegio-Electors'!M1953,2),1)="O",'Elegio-Electors'!M1953,""))</f>
        <v/>
      </c>
      <c r="G1953" s="91" t="str">
        <f t="shared" si="90"/>
        <v>expéditeur:</v>
      </c>
      <c r="H1953" s="91" t="str">
        <f t="shared" si="91"/>
        <v>0 0</v>
      </c>
      <c r="I1953" s="91"/>
      <c r="J1953" s="40" t="str">
        <f t="shared" si="92"/>
        <v>signature obligatoire</v>
      </c>
    </row>
    <row r="1954" spans="1:10" x14ac:dyDescent="0.25">
      <c r="A1954" s="20">
        <f>'Elegio-Electors'!C1954</f>
        <v>0</v>
      </c>
      <c r="B1954" s="20">
        <f>'Elegio-Electors'!B1954</f>
        <v>0</v>
      </c>
      <c r="C1954" s="91">
        <f>IF(Procédure!$C$33=2,'Elegio-Electors'!D1954,Procédure!$C$33)</f>
        <v>0</v>
      </c>
      <c r="D1954" s="20">
        <f>'Elegio-Electors'!E1954</f>
        <v>0</v>
      </c>
      <c r="E1954" s="91" t="str">
        <f>IF(LEFT(RIGHT('Elegio-Electors'!L1954,2),1)="C",'Elegio-Electors'!L1954,IF(LEFT(RIGHT('Elegio-Electors'!M1954,2),1)="C",'Elegio-Electors'!M1954,""))</f>
        <v/>
      </c>
      <c r="F1954" s="91" t="str">
        <f>IF(LEFT(RIGHT('Elegio-Electors'!L1954,2),1)="O",'Elegio-Electors'!L1954,IF(LEFT(RIGHT('Elegio-Electors'!M1954,2),1)="O",'Elegio-Electors'!M1954,""))</f>
        <v/>
      </c>
      <c r="G1954" s="91" t="str">
        <f t="shared" si="90"/>
        <v>expéditeur:</v>
      </c>
      <c r="H1954" s="91" t="str">
        <f t="shared" si="91"/>
        <v>0 0</v>
      </c>
      <c r="I1954" s="91"/>
      <c r="J1954" s="40" t="str">
        <f t="shared" si="92"/>
        <v>signature obligatoire</v>
      </c>
    </row>
    <row r="1955" spans="1:10" x14ac:dyDescent="0.25">
      <c r="A1955" s="20">
        <f>'Elegio-Electors'!C1955</f>
        <v>0</v>
      </c>
      <c r="B1955" s="20">
        <f>'Elegio-Electors'!B1955</f>
        <v>0</v>
      </c>
      <c r="C1955" s="91">
        <f>IF(Procédure!$C$33=2,'Elegio-Electors'!D1955,Procédure!$C$33)</f>
        <v>0</v>
      </c>
      <c r="D1955" s="20">
        <f>'Elegio-Electors'!E1955</f>
        <v>0</v>
      </c>
      <c r="E1955" s="91" t="str">
        <f>IF(LEFT(RIGHT('Elegio-Electors'!L1955,2),1)="C",'Elegio-Electors'!L1955,IF(LEFT(RIGHT('Elegio-Electors'!M1955,2),1)="C",'Elegio-Electors'!M1955,""))</f>
        <v/>
      </c>
      <c r="F1955" s="91" t="str">
        <f>IF(LEFT(RIGHT('Elegio-Electors'!L1955,2),1)="O",'Elegio-Electors'!L1955,IF(LEFT(RIGHT('Elegio-Electors'!M1955,2),1)="O",'Elegio-Electors'!M1955,""))</f>
        <v/>
      </c>
      <c r="G1955" s="91" t="str">
        <f t="shared" si="90"/>
        <v>expéditeur:</v>
      </c>
      <c r="H1955" s="91" t="str">
        <f t="shared" si="91"/>
        <v>0 0</v>
      </c>
      <c r="I1955" s="91"/>
      <c r="J1955" s="40" t="str">
        <f t="shared" si="92"/>
        <v>signature obligatoire</v>
      </c>
    </row>
    <row r="1956" spans="1:10" x14ac:dyDescent="0.25">
      <c r="A1956" s="20">
        <f>'Elegio-Electors'!C1956</f>
        <v>0</v>
      </c>
      <c r="B1956" s="20">
        <f>'Elegio-Electors'!B1956</f>
        <v>0</v>
      </c>
      <c r="C1956" s="91">
        <f>IF(Procédure!$C$33=2,'Elegio-Electors'!D1956,Procédure!$C$33)</f>
        <v>0</v>
      </c>
      <c r="D1956" s="20">
        <f>'Elegio-Electors'!E1956</f>
        <v>0</v>
      </c>
      <c r="E1956" s="91" t="str">
        <f>IF(LEFT(RIGHT('Elegio-Electors'!L1956,2),1)="C",'Elegio-Electors'!L1956,IF(LEFT(RIGHT('Elegio-Electors'!M1956,2),1)="C",'Elegio-Electors'!M1956,""))</f>
        <v/>
      </c>
      <c r="F1956" s="91" t="str">
        <f>IF(LEFT(RIGHT('Elegio-Electors'!L1956,2),1)="O",'Elegio-Electors'!L1956,IF(LEFT(RIGHT('Elegio-Electors'!M1956,2),1)="O",'Elegio-Electors'!M1956,""))</f>
        <v/>
      </c>
      <c r="G1956" s="91" t="str">
        <f t="shared" si="90"/>
        <v>expéditeur:</v>
      </c>
      <c r="H1956" s="91" t="str">
        <f t="shared" si="91"/>
        <v>0 0</v>
      </c>
      <c r="I1956" s="91"/>
      <c r="J1956" s="40" t="str">
        <f t="shared" si="92"/>
        <v>signature obligatoire</v>
      </c>
    </row>
    <row r="1957" spans="1:10" x14ac:dyDescent="0.25">
      <c r="A1957" s="20">
        <f>'Elegio-Electors'!C1957</f>
        <v>0</v>
      </c>
      <c r="B1957" s="20">
        <f>'Elegio-Electors'!B1957</f>
        <v>0</v>
      </c>
      <c r="C1957" s="91">
        <f>IF(Procédure!$C$33=2,'Elegio-Electors'!D1957,Procédure!$C$33)</f>
        <v>0</v>
      </c>
      <c r="D1957" s="20">
        <f>'Elegio-Electors'!E1957</f>
        <v>0</v>
      </c>
      <c r="E1957" s="91" t="str">
        <f>IF(LEFT(RIGHT('Elegio-Electors'!L1957,2),1)="C",'Elegio-Electors'!L1957,IF(LEFT(RIGHT('Elegio-Electors'!M1957,2),1)="C",'Elegio-Electors'!M1957,""))</f>
        <v/>
      </c>
      <c r="F1957" s="91" t="str">
        <f>IF(LEFT(RIGHT('Elegio-Electors'!L1957,2),1)="O",'Elegio-Electors'!L1957,IF(LEFT(RIGHT('Elegio-Electors'!M1957,2),1)="O",'Elegio-Electors'!M1957,""))</f>
        <v/>
      </c>
      <c r="G1957" s="91" t="str">
        <f t="shared" si="90"/>
        <v>expéditeur:</v>
      </c>
      <c r="H1957" s="91" t="str">
        <f t="shared" si="91"/>
        <v>0 0</v>
      </c>
      <c r="I1957" s="91"/>
      <c r="J1957" s="40" t="str">
        <f t="shared" si="92"/>
        <v>signature obligatoire</v>
      </c>
    </row>
    <row r="1958" spans="1:10" x14ac:dyDescent="0.25">
      <c r="A1958" s="20">
        <f>'Elegio-Electors'!C1958</f>
        <v>0</v>
      </c>
      <c r="B1958" s="20">
        <f>'Elegio-Electors'!B1958</f>
        <v>0</v>
      </c>
      <c r="C1958" s="91">
        <f>IF(Procédure!$C$33=2,'Elegio-Electors'!D1958,Procédure!$C$33)</f>
        <v>0</v>
      </c>
      <c r="D1958" s="20">
        <f>'Elegio-Electors'!E1958</f>
        <v>0</v>
      </c>
      <c r="E1958" s="91" t="str">
        <f>IF(LEFT(RIGHT('Elegio-Electors'!L1958,2),1)="C",'Elegio-Electors'!L1958,IF(LEFT(RIGHT('Elegio-Electors'!M1958,2),1)="C",'Elegio-Electors'!M1958,""))</f>
        <v/>
      </c>
      <c r="F1958" s="91" t="str">
        <f>IF(LEFT(RIGHT('Elegio-Electors'!L1958,2),1)="O",'Elegio-Electors'!L1958,IF(LEFT(RIGHT('Elegio-Electors'!M1958,2),1)="O",'Elegio-Electors'!M1958,""))</f>
        <v/>
      </c>
      <c r="G1958" s="91" t="str">
        <f t="shared" si="90"/>
        <v>expéditeur:</v>
      </c>
      <c r="H1958" s="91" t="str">
        <f t="shared" si="91"/>
        <v>0 0</v>
      </c>
      <c r="I1958" s="91"/>
      <c r="J1958" s="40" t="str">
        <f t="shared" si="92"/>
        <v>signature obligatoire</v>
      </c>
    </row>
    <row r="1959" spans="1:10" x14ac:dyDescent="0.25">
      <c r="A1959" s="20">
        <f>'Elegio-Electors'!C1959</f>
        <v>0</v>
      </c>
      <c r="B1959" s="20">
        <f>'Elegio-Electors'!B1959</f>
        <v>0</v>
      </c>
      <c r="C1959" s="91">
        <f>IF(Procédure!$C$33=2,'Elegio-Electors'!D1959,Procédure!$C$33)</f>
        <v>0</v>
      </c>
      <c r="D1959" s="20">
        <f>'Elegio-Electors'!E1959</f>
        <v>0</v>
      </c>
      <c r="E1959" s="91" t="str">
        <f>IF(LEFT(RIGHT('Elegio-Electors'!L1959,2),1)="C",'Elegio-Electors'!L1959,IF(LEFT(RIGHT('Elegio-Electors'!M1959,2),1)="C",'Elegio-Electors'!M1959,""))</f>
        <v/>
      </c>
      <c r="F1959" s="91" t="str">
        <f>IF(LEFT(RIGHT('Elegio-Electors'!L1959,2),1)="O",'Elegio-Electors'!L1959,IF(LEFT(RIGHT('Elegio-Electors'!M1959,2),1)="O",'Elegio-Electors'!M1959,""))</f>
        <v/>
      </c>
      <c r="G1959" s="91" t="str">
        <f t="shared" si="90"/>
        <v>expéditeur:</v>
      </c>
      <c r="H1959" s="91" t="str">
        <f t="shared" si="91"/>
        <v>0 0</v>
      </c>
      <c r="I1959" s="91"/>
      <c r="J1959" s="40" t="str">
        <f t="shared" si="92"/>
        <v>signature obligatoire</v>
      </c>
    </row>
    <row r="1960" spans="1:10" x14ac:dyDescent="0.25">
      <c r="A1960" s="20">
        <f>'Elegio-Electors'!C1960</f>
        <v>0</v>
      </c>
      <c r="B1960" s="20">
        <f>'Elegio-Electors'!B1960</f>
        <v>0</v>
      </c>
      <c r="C1960" s="91">
        <f>IF(Procédure!$C$33=2,'Elegio-Electors'!D1960,Procédure!$C$33)</f>
        <v>0</v>
      </c>
      <c r="D1960" s="20">
        <f>'Elegio-Electors'!E1960</f>
        <v>0</v>
      </c>
      <c r="E1960" s="91" t="str">
        <f>IF(LEFT(RIGHT('Elegio-Electors'!L1960,2),1)="C",'Elegio-Electors'!L1960,IF(LEFT(RIGHT('Elegio-Electors'!M1960,2),1)="C",'Elegio-Electors'!M1960,""))</f>
        <v/>
      </c>
      <c r="F1960" s="91" t="str">
        <f>IF(LEFT(RIGHT('Elegio-Electors'!L1960,2),1)="O",'Elegio-Electors'!L1960,IF(LEFT(RIGHT('Elegio-Electors'!M1960,2),1)="O",'Elegio-Electors'!M1960,""))</f>
        <v/>
      </c>
      <c r="G1960" s="91" t="str">
        <f t="shared" si="90"/>
        <v>expéditeur:</v>
      </c>
      <c r="H1960" s="91" t="str">
        <f t="shared" si="91"/>
        <v>0 0</v>
      </c>
      <c r="I1960" s="91"/>
      <c r="J1960" s="40" t="str">
        <f t="shared" si="92"/>
        <v>signature obligatoire</v>
      </c>
    </row>
    <row r="1961" spans="1:10" x14ac:dyDescent="0.25">
      <c r="A1961" s="20">
        <f>'Elegio-Electors'!C1961</f>
        <v>0</v>
      </c>
      <c r="B1961" s="20">
        <f>'Elegio-Electors'!B1961</f>
        <v>0</v>
      </c>
      <c r="C1961" s="91">
        <f>IF(Procédure!$C$33=2,'Elegio-Electors'!D1961,Procédure!$C$33)</f>
        <v>0</v>
      </c>
      <c r="D1961" s="20">
        <f>'Elegio-Electors'!E1961</f>
        <v>0</v>
      </c>
      <c r="E1961" s="91" t="str">
        <f>IF(LEFT(RIGHT('Elegio-Electors'!L1961,2),1)="C",'Elegio-Electors'!L1961,IF(LEFT(RIGHT('Elegio-Electors'!M1961,2),1)="C",'Elegio-Electors'!M1961,""))</f>
        <v/>
      </c>
      <c r="F1961" s="91" t="str">
        <f>IF(LEFT(RIGHT('Elegio-Electors'!L1961,2),1)="O",'Elegio-Electors'!L1961,IF(LEFT(RIGHT('Elegio-Electors'!M1961,2),1)="O",'Elegio-Electors'!M1961,""))</f>
        <v/>
      </c>
      <c r="G1961" s="91" t="str">
        <f t="shared" si="90"/>
        <v>expéditeur:</v>
      </c>
      <c r="H1961" s="91" t="str">
        <f t="shared" si="91"/>
        <v>0 0</v>
      </c>
      <c r="I1961" s="91"/>
      <c r="J1961" s="40" t="str">
        <f t="shared" si="92"/>
        <v>signature obligatoire</v>
      </c>
    </row>
    <row r="1962" spans="1:10" x14ac:dyDescent="0.25">
      <c r="A1962" s="20">
        <f>'Elegio-Electors'!C1962</f>
        <v>0</v>
      </c>
      <c r="B1962" s="20">
        <f>'Elegio-Electors'!B1962</f>
        <v>0</v>
      </c>
      <c r="C1962" s="91">
        <f>IF(Procédure!$C$33=2,'Elegio-Electors'!D1962,Procédure!$C$33)</f>
        <v>0</v>
      </c>
      <c r="D1962" s="20">
        <f>'Elegio-Electors'!E1962</f>
        <v>0</v>
      </c>
      <c r="E1962" s="91" t="str">
        <f>IF(LEFT(RIGHT('Elegio-Electors'!L1962,2),1)="C",'Elegio-Electors'!L1962,IF(LEFT(RIGHT('Elegio-Electors'!M1962,2),1)="C",'Elegio-Electors'!M1962,""))</f>
        <v/>
      </c>
      <c r="F1962" s="91" t="str">
        <f>IF(LEFT(RIGHT('Elegio-Electors'!L1962,2),1)="O",'Elegio-Electors'!L1962,IF(LEFT(RIGHT('Elegio-Electors'!M1962,2),1)="O",'Elegio-Electors'!M1962,""))</f>
        <v/>
      </c>
      <c r="G1962" s="91" t="str">
        <f t="shared" si="90"/>
        <v>expéditeur:</v>
      </c>
      <c r="H1962" s="91" t="str">
        <f t="shared" si="91"/>
        <v>0 0</v>
      </c>
      <c r="I1962" s="91"/>
      <c r="J1962" s="40" t="str">
        <f t="shared" si="92"/>
        <v>signature obligatoire</v>
      </c>
    </row>
    <row r="1963" spans="1:10" x14ac:dyDescent="0.25">
      <c r="A1963" s="20">
        <f>'Elegio-Electors'!C1963</f>
        <v>0</v>
      </c>
      <c r="B1963" s="20">
        <f>'Elegio-Electors'!B1963</f>
        <v>0</v>
      </c>
      <c r="C1963" s="91">
        <f>IF(Procédure!$C$33=2,'Elegio-Electors'!D1963,Procédure!$C$33)</f>
        <v>0</v>
      </c>
      <c r="D1963" s="20">
        <f>'Elegio-Electors'!E1963</f>
        <v>0</v>
      </c>
      <c r="E1963" s="91" t="str">
        <f>IF(LEFT(RIGHT('Elegio-Electors'!L1963,2),1)="C",'Elegio-Electors'!L1963,IF(LEFT(RIGHT('Elegio-Electors'!M1963,2),1)="C",'Elegio-Electors'!M1963,""))</f>
        <v/>
      </c>
      <c r="F1963" s="91" t="str">
        <f>IF(LEFT(RIGHT('Elegio-Electors'!L1963,2),1)="O",'Elegio-Electors'!L1963,IF(LEFT(RIGHT('Elegio-Electors'!M1963,2),1)="O",'Elegio-Electors'!M1963,""))</f>
        <v/>
      </c>
      <c r="G1963" s="91" t="str">
        <f t="shared" si="90"/>
        <v>expéditeur:</v>
      </c>
      <c r="H1963" s="91" t="str">
        <f t="shared" si="91"/>
        <v>0 0</v>
      </c>
      <c r="I1963" s="91"/>
      <c r="J1963" s="40" t="str">
        <f t="shared" si="92"/>
        <v>signature obligatoire</v>
      </c>
    </row>
    <row r="1964" spans="1:10" x14ac:dyDescent="0.25">
      <c r="A1964" s="20">
        <f>'Elegio-Electors'!C1964</f>
        <v>0</v>
      </c>
      <c r="B1964" s="20">
        <f>'Elegio-Electors'!B1964</f>
        <v>0</v>
      </c>
      <c r="C1964" s="91">
        <f>IF(Procédure!$C$33=2,'Elegio-Electors'!D1964,Procédure!$C$33)</f>
        <v>0</v>
      </c>
      <c r="D1964" s="20">
        <f>'Elegio-Electors'!E1964</f>
        <v>0</v>
      </c>
      <c r="E1964" s="91" t="str">
        <f>IF(LEFT(RIGHT('Elegio-Electors'!L1964,2),1)="C",'Elegio-Electors'!L1964,IF(LEFT(RIGHT('Elegio-Electors'!M1964,2),1)="C",'Elegio-Electors'!M1964,""))</f>
        <v/>
      </c>
      <c r="F1964" s="91" t="str">
        <f>IF(LEFT(RIGHT('Elegio-Electors'!L1964,2),1)="O",'Elegio-Electors'!L1964,IF(LEFT(RIGHT('Elegio-Electors'!M1964,2),1)="O",'Elegio-Electors'!M1964,""))</f>
        <v/>
      </c>
      <c r="G1964" s="91" t="str">
        <f t="shared" si="90"/>
        <v>expéditeur:</v>
      </c>
      <c r="H1964" s="91" t="str">
        <f t="shared" si="91"/>
        <v>0 0</v>
      </c>
      <c r="I1964" s="91"/>
      <c r="J1964" s="40" t="str">
        <f t="shared" si="92"/>
        <v>signature obligatoire</v>
      </c>
    </row>
    <row r="1965" spans="1:10" x14ac:dyDescent="0.25">
      <c r="A1965" s="20">
        <f>'Elegio-Electors'!C1965</f>
        <v>0</v>
      </c>
      <c r="B1965" s="20">
        <f>'Elegio-Electors'!B1965</f>
        <v>0</v>
      </c>
      <c r="C1965" s="91">
        <f>IF(Procédure!$C$33=2,'Elegio-Electors'!D1965,Procédure!$C$33)</f>
        <v>0</v>
      </c>
      <c r="D1965" s="20">
        <f>'Elegio-Electors'!E1965</f>
        <v>0</v>
      </c>
      <c r="E1965" s="91" t="str">
        <f>IF(LEFT(RIGHT('Elegio-Electors'!L1965,2),1)="C",'Elegio-Electors'!L1965,IF(LEFT(RIGHT('Elegio-Electors'!M1965,2),1)="C",'Elegio-Electors'!M1965,""))</f>
        <v/>
      </c>
      <c r="F1965" s="91" t="str">
        <f>IF(LEFT(RIGHT('Elegio-Electors'!L1965,2),1)="O",'Elegio-Electors'!L1965,IF(LEFT(RIGHT('Elegio-Electors'!M1965,2),1)="O",'Elegio-Electors'!M1965,""))</f>
        <v/>
      </c>
      <c r="G1965" s="91" t="str">
        <f t="shared" si="90"/>
        <v>expéditeur:</v>
      </c>
      <c r="H1965" s="91" t="str">
        <f t="shared" si="91"/>
        <v>0 0</v>
      </c>
      <c r="I1965" s="91"/>
      <c r="J1965" s="40" t="str">
        <f t="shared" si="92"/>
        <v>signature obligatoire</v>
      </c>
    </row>
    <row r="1966" spans="1:10" x14ac:dyDescent="0.25">
      <c r="A1966" s="20">
        <f>'Elegio-Electors'!C1966</f>
        <v>0</v>
      </c>
      <c r="B1966" s="20">
        <f>'Elegio-Electors'!B1966</f>
        <v>0</v>
      </c>
      <c r="C1966" s="91">
        <f>IF(Procédure!$C$33=2,'Elegio-Electors'!D1966,Procédure!$C$33)</f>
        <v>0</v>
      </c>
      <c r="D1966" s="20">
        <f>'Elegio-Electors'!E1966</f>
        <v>0</v>
      </c>
      <c r="E1966" s="91" t="str">
        <f>IF(LEFT(RIGHT('Elegio-Electors'!L1966,2),1)="C",'Elegio-Electors'!L1966,IF(LEFT(RIGHT('Elegio-Electors'!M1966,2),1)="C",'Elegio-Electors'!M1966,""))</f>
        <v/>
      </c>
      <c r="F1966" s="91" t="str">
        <f>IF(LEFT(RIGHT('Elegio-Electors'!L1966,2),1)="O",'Elegio-Electors'!L1966,IF(LEFT(RIGHT('Elegio-Electors'!M1966,2),1)="O",'Elegio-Electors'!M1966,""))</f>
        <v/>
      </c>
      <c r="G1966" s="91" t="str">
        <f t="shared" si="90"/>
        <v>expéditeur:</v>
      </c>
      <c r="H1966" s="91" t="str">
        <f t="shared" si="91"/>
        <v>0 0</v>
      </c>
      <c r="I1966" s="91"/>
      <c r="J1966" s="40" t="str">
        <f t="shared" si="92"/>
        <v>signature obligatoire</v>
      </c>
    </row>
    <row r="1967" spans="1:10" x14ac:dyDescent="0.25">
      <c r="A1967" s="20">
        <f>'Elegio-Electors'!C1967</f>
        <v>0</v>
      </c>
      <c r="B1967" s="20">
        <f>'Elegio-Electors'!B1967</f>
        <v>0</v>
      </c>
      <c r="C1967" s="91">
        <f>IF(Procédure!$C$33=2,'Elegio-Electors'!D1967,Procédure!$C$33)</f>
        <v>0</v>
      </c>
      <c r="D1967" s="20">
        <f>'Elegio-Electors'!E1967</f>
        <v>0</v>
      </c>
      <c r="E1967" s="91" t="str">
        <f>IF(LEFT(RIGHT('Elegio-Electors'!L1967,2),1)="C",'Elegio-Electors'!L1967,IF(LEFT(RIGHT('Elegio-Electors'!M1967,2),1)="C",'Elegio-Electors'!M1967,""))</f>
        <v/>
      </c>
      <c r="F1967" s="91" t="str">
        <f>IF(LEFT(RIGHT('Elegio-Electors'!L1967,2),1)="O",'Elegio-Electors'!L1967,IF(LEFT(RIGHT('Elegio-Electors'!M1967,2),1)="O",'Elegio-Electors'!M1967,""))</f>
        <v/>
      </c>
      <c r="G1967" s="91" t="str">
        <f t="shared" si="90"/>
        <v>expéditeur:</v>
      </c>
      <c r="H1967" s="91" t="str">
        <f t="shared" si="91"/>
        <v>0 0</v>
      </c>
      <c r="I1967" s="91"/>
      <c r="J1967" s="40" t="str">
        <f t="shared" si="92"/>
        <v>signature obligatoire</v>
      </c>
    </row>
    <row r="1968" spans="1:10" x14ac:dyDescent="0.25">
      <c r="A1968" s="20">
        <f>'Elegio-Electors'!C1968</f>
        <v>0</v>
      </c>
      <c r="B1968" s="20">
        <f>'Elegio-Electors'!B1968</f>
        <v>0</v>
      </c>
      <c r="C1968" s="91">
        <f>IF(Procédure!$C$33=2,'Elegio-Electors'!D1968,Procédure!$C$33)</f>
        <v>0</v>
      </c>
      <c r="D1968" s="20">
        <f>'Elegio-Electors'!E1968</f>
        <v>0</v>
      </c>
      <c r="E1968" s="91" t="str">
        <f>IF(LEFT(RIGHT('Elegio-Electors'!L1968,2),1)="C",'Elegio-Electors'!L1968,IF(LEFT(RIGHT('Elegio-Electors'!M1968,2),1)="C",'Elegio-Electors'!M1968,""))</f>
        <v/>
      </c>
      <c r="F1968" s="91" t="str">
        <f>IF(LEFT(RIGHT('Elegio-Electors'!L1968,2),1)="O",'Elegio-Electors'!L1968,IF(LEFT(RIGHT('Elegio-Electors'!M1968,2),1)="O",'Elegio-Electors'!M1968,""))</f>
        <v/>
      </c>
      <c r="G1968" s="91" t="str">
        <f t="shared" si="90"/>
        <v>expéditeur:</v>
      </c>
      <c r="H1968" s="91" t="str">
        <f t="shared" si="91"/>
        <v>0 0</v>
      </c>
      <c r="I1968" s="91"/>
      <c r="J1968" s="40" t="str">
        <f t="shared" si="92"/>
        <v>signature obligatoire</v>
      </c>
    </row>
    <row r="1969" spans="1:10" x14ac:dyDescent="0.25">
      <c r="A1969" s="20">
        <f>'Elegio-Electors'!C1969</f>
        <v>0</v>
      </c>
      <c r="B1969" s="20">
        <f>'Elegio-Electors'!B1969</f>
        <v>0</v>
      </c>
      <c r="C1969" s="91">
        <f>IF(Procédure!$C$33=2,'Elegio-Electors'!D1969,Procédure!$C$33)</f>
        <v>0</v>
      </c>
      <c r="D1969" s="20">
        <f>'Elegio-Electors'!E1969</f>
        <v>0</v>
      </c>
      <c r="E1969" s="91" t="str">
        <f>IF(LEFT(RIGHT('Elegio-Electors'!L1969,2),1)="C",'Elegio-Electors'!L1969,IF(LEFT(RIGHT('Elegio-Electors'!M1969,2),1)="C",'Elegio-Electors'!M1969,""))</f>
        <v/>
      </c>
      <c r="F1969" s="91" t="str">
        <f>IF(LEFT(RIGHT('Elegio-Electors'!L1969,2),1)="O",'Elegio-Electors'!L1969,IF(LEFT(RIGHT('Elegio-Electors'!M1969,2),1)="O",'Elegio-Electors'!M1969,""))</f>
        <v/>
      </c>
      <c r="G1969" s="91" t="str">
        <f t="shared" si="90"/>
        <v>expéditeur:</v>
      </c>
      <c r="H1969" s="91" t="str">
        <f t="shared" si="91"/>
        <v>0 0</v>
      </c>
      <c r="I1969" s="91"/>
      <c r="J1969" s="40" t="str">
        <f t="shared" si="92"/>
        <v>signature obligatoire</v>
      </c>
    </row>
    <row r="1970" spans="1:10" x14ac:dyDescent="0.25">
      <c r="A1970" s="20">
        <f>'Elegio-Electors'!C1970</f>
        <v>0</v>
      </c>
      <c r="B1970" s="20">
        <f>'Elegio-Electors'!B1970</f>
        <v>0</v>
      </c>
      <c r="C1970" s="91">
        <f>IF(Procédure!$C$33=2,'Elegio-Electors'!D1970,Procédure!$C$33)</f>
        <v>0</v>
      </c>
      <c r="D1970" s="20">
        <f>'Elegio-Electors'!E1970</f>
        <v>0</v>
      </c>
      <c r="E1970" s="91" t="str">
        <f>IF(LEFT(RIGHT('Elegio-Electors'!L1970,2),1)="C",'Elegio-Electors'!L1970,IF(LEFT(RIGHT('Elegio-Electors'!M1970,2),1)="C",'Elegio-Electors'!M1970,""))</f>
        <v/>
      </c>
      <c r="F1970" s="91" t="str">
        <f>IF(LEFT(RIGHT('Elegio-Electors'!L1970,2),1)="O",'Elegio-Electors'!L1970,IF(LEFT(RIGHT('Elegio-Electors'!M1970,2),1)="O",'Elegio-Electors'!M1970,""))</f>
        <v/>
      </c>
      <c r="G1970" s="91" t="str">
        <f t="shared" si="90"/>
        <v>expéditeur:</v>
      </c>
      <c r="H1970" s="91" t="str">
        <f t="shared" si="91"/>
        <v>0 0</v>
      </c>
      <c r="I1970" s="91"/>
      <c r="J1970" s="40" t="str">
        <f t="shared" si="92"/>
        <v>signature obligatoire</v>
      </c>
    </row>
    <row r="1971" spans="1:10" x14ac:dyDescent="0.25">
      <c r="A1971" s="20">
        <f>'Elegio-Electors'!C1971</f>
        <v>0</v>
      </c>
      <c r="B1971" s="20">
        <f>'Elegio-Electors'!B1971</f>
        <v>0</v>
      </c>
      <c r="C1971" s="91">
        <f>IF(Procédure!$C$33=2,'Elegio-Electors'!D1971,Procédure!$C$33)</f>
        <v>0</v>
      </c>
      <c r="D1971" s="20">
        <f>'Elegio-Electors'!E1971</f>
        <v>0</v>
      </c>
      <c r="E1971" s="91" t="str">
        <f>IF(LEFT(RIGHT('Elegio-Electors'!L1971,2),1)="C",'Elegio-Electors'!L1971,IF(LEFT(RIGHT('Elegio-Electors'!M1971,2),1)="C",'Elegio-Electors'!M1971,""))</f>
        <v/>
      </c>
      <c r="F1971" s="91" t="str">
        <f>IF(LEFT(RIGHT('Elegio-Electors'!L1971,2),1)="O",'Elegio-Electors'!L1971,IF(LEFT(RIGHT('Elegio-Electors'!M1971,2),1)="O",'Elegio-Electors'!M1971,""))</f>
        <v/>
      </c>
      <c r="G1971" s="91" t="str">
        <f t="shared" si="90"/>
        <v>expéditeur:</v>
      </c>
      <c r="H1971" s="91" t="str">
        <f t="shared" si="91"/>
        <v>0 0</v>
      </c>
      <c r="I1971" s="91"/>
      <c r="J1971" s="40" t="str">
        <f t="shared" si="92"/>
        <v>signature obligatoire</v>
      </c>
    </row>
    <row r="1972" spans="1:10" x14ac:dyDescent="0.25">
      <c r="A1972" s="20">
        <f>'Elegio-Electors'!C1972</f>
        <v>0</v>
      </c>
      <c r="B1972" s="20">
        <f>'Elegio-Electors'!B1972</f>
        <v>0</v>
      </c>
      <c r="C1972" s="91">
        <f>IF(Procédure!$C$33=2,'Elegio-Electors'!D1972,Procédure!$C$33)</f>
        <v>0</v>
      </c>
      <c r="D1972" s="20">
        <f>'Elegio-Electors'!E1972</f>
        <v>0</v>
      </c>
      <c r="E1972" s="91" t="str">
        <f>IF(LEFT(RIGHT('Elegio-Electors'!L1972,2),1)="C",'Elegio-Electors'!L1972,IF(LEFT(RIGHT('Elegio-Electors'!M1972,2),1)="C",'Elegio-Electors'!M1972,""))</f>
        <v/>
      </c>
      <c r="F1972" s="91" t="str">
        <f>IF(LEFT(RIGHT('Elegio-Electors'!L1972,2),1)="O",'Elegio-Electors'!L1972,IF(LEFT(RIGHT('Elegio-Electors'!M1972,2),1)="O",'Elegio-Electors'!M1972,""))</f>
        <v/>
      </c>
      <c r="G1972" s="91" t="str">
        <f t="shared" si="90"/>
        <v>expéditeur:</v>
      </c>
      <c r="H1972" s="91" t="str">
        <f t="shared" si="91"/>
        <v>0 0</v>
      </c>
      <c r="I1972" s="91"/>
      <c r="J1972" s="40" t="str">
        <f t="shared" si="92"/>
        <v>signature obligatoire</v>
      </c>
    </row>
    <row r="1973" spans="1:10" x14ac:dyDescent="0.25">
      <c r="A1973" s="20">
        <f>'Elegio-Electors'!C1973</f>
        <v>0</v>
      </c>
      <c r="B1973" s="20">
        <f>'Elegio-Electors'!B1973</f>
        <v>0</v>
      </c>
      <c r="C1973" s="91">
        <f>IF(Procédure!$C$33=2,'Elegio-Electors'!D1973,Procédure!$C$33)</f>
        <v>0</v>
      </c>
      <c r="D1973" s="20">
        <f>'Elegio-Electors'!E1973</f>
        <v>0</v>
      </c>
      <c r="E1973" s="91" t="str">
        <f>IF(LEFT(RIGHT('Elegio-Electors'!L1973,2),1)="C",'Elegio-Electors'!L1973,IF(LEFT(RIGHT('Elegio-Electors'!M1973,2),1)="C",'Elegio-Electors'!M1973,""))</f>
        <v/>
      </c>
      <c r="F1973" s="91" t="str">
        <f>IF(LEFT(RIGHT('Elegio-Electors'!L1973,2),1)="O",'Elegio-Electors'!L1973,IF(LEFT(RIGHT('Elegio-Electors'!M1973,2),1)="O",'Elegio-Electors'!M1973,""))</f>
        <v/>
      </c>
      <c r="G1973" s="91" t="str">
        <f t="shared" si="90"/>
        <v>expéditeur:</v>
      </c>
      <c r="H1973" s="91" t="str">
        <f t="shared" si="91"/>
        <v>0 0</v>
      </c>
      <c r="I1973" s="91"/>
      <c r="J1973" s="40" t="str">
        <f t="shared" si="92"/>
        <v>signature obligatoire</v>
      </c>
    </row>
    <row r="1974" spans="1:10" x14ac:dyDescent="0.25">
      <c r="A1974" s="20">
        <f>'Elegio-Electors'!C1974</f>
        <v>0</v>
      </c>
      <c r="B1974" s="20">
        <f>'Elegio-Electors'!B1974</f>
        <v>0</v>
      </c>
      <c r="C1974" s="91">
        <f>IF(Procédure!$C$33=2,'Elegio-Electors'!D1974,Procédure!$C$33)</f>
        <v>0</v>
      </c>
      <c r="D1974" s="20">
        <f>'Elegio-Electors'!E1974</f>
        <v>0</v>
      </c>
      <c r="E1974" s="91" t="str">
        <f>IF(LEFT(RIGHT('Elegio-Electors'!L1974,2),1)="C",'Elegio-Electors'!L1974,IF(LEFT(RIGHT('Elegio-Electors'!M1974,2),1)="C",'Elegio-Electors'!M1974,""))</f>
        <v/>
      </c>
      <c r="F1974" s="91" t="str">
        <f>IF(LEFT(RIGHT('Elegio-Electors'!L1974,2),1)="O",'Elegio-Electors'!L1974,IF(LEFT(RIGHT('Elegio-Electors'!M1974,2),1)="O",'Elegio-Electors'!M1974,""))</f>
        <v/>
      </c>
      <c r="G1974" s="91" t="str">
        <f t="shared" si="90"/>
        <v>expéditeur:</v>
      </c>
      <c r="H1974" s="91" t="str">
        <f t="shared" si="91"/>
        <v>0 0</v>
      </c>
      <c r="I1974" s="91"/>
      <c r="J1974" s="40" t="str">
        <f t="shared" si="92"/>
        <v>signature obligatoire</v>
      </c>
    </row>
    <row r="1975" spans="1:10" x14ac:dyDescent="0.25">
      <c r="A1975" s="20">
        <f>'Elegio-Electors'!C1975</f>
        <v>0</v>
      </c>
      <c r="B1975" s="20">
        <f>'Elegio-Electors'!B1975</f>
        <v>0</v>
      </c>
      <c r="C1975" s="91">
        <f>IF(Procédure!$C$33=2,'Elegio-Electors'!D1975,Procédure!$C$33)</f>
        <v>0</v>
      </c>
      <c r="D1975" s="20">
        <f>'Elegio-Electors'!E1975</f>
        <v>0</v>
      </c>
      <c r="E1975" s="91" t="str">
        <f>IF(LEFT(RIGHT('Elegio-Electors'!L1975,2),1)="C",'Elegio-Electors'!L1975,IF(LEFT(RIGHT('Elegio-Electors'!M1975,2),1)="C",'Elegio-Electors'!M1975,""))</f>
        <v/>
      </c>
      <c r="F1975" s="91" t="str">
        <f>IF(LEFT(RIGHT('Elegio-Electors'!L1975,2),1)="O",'Elegio-Electors'!L1975,IF(LEFT(RIGHT('Elegio-Electors'!M1975,2),1)="O",'Elegio-Electors'!M1975,""))</f>
        <v/>
      </c>
      <c r="G1975" s="91" t="str">
        <f t="shared" si="90"/>
        <v>expéditeur:</v>
      </c>
      <c r="H1975" s="91" t="str">
        <f t="shared" si="91"/>
        <v>0 0</v>
      </c>
      <c r="I1975" s="91"/>
      <c r="J1975" s="40" t="str">
        <f t="shared" si="92"/>
        <v>signature obligatoire</v>
      </c>
    </row>
    <row r="1976" spans="1:10" x14ac:dyDescent="0.25">
      <c r="A1976" s="20">
        <f>'Elegio-Electors'!C1976</f>
        <v>0</v>
      </c>
      <c r="B1976" s="20">
        <f>'Elegio-Electors'!B1976</f>
        <v>0</v>
      </c>
      <c r="C1976" s="91">
        <f>IF(Procédure!$C$33=2,'Elegio-Electors'!D1976,Procédure!$C$33)</f>
        <v>0</v>
      </c>
      <c r="D1976" s="20">
        <f>'Elegio-Electors'!E1976</f>
        <v>0</v>
      </c>
      <c r="E1976" s="91" t="str">
        <f>IF(LEFT(RIGHT('Elegio-Electors'!L1976,2),1)="C",'Elegio-Electors'!L1976,IF(LEFT(RIGHT('Elegio-Electors'!M1976,2),1)="C",'Elegio-Electors'!M1976,""))</f>
        <v/>
      </c>
      <c r="F1976" s="91" t="str">
        <f>IF(LEFT(RIGHT('Elegio-Electors'!L1976,2),1)="O",'Elegio-Electors'!L1976,IF(LEFT(RIGHT('Elegio-Electors'!M1976,2),1)="O",'Elegio-Electors'!M1976,""))</f>
        <v/>
      </c>
      <c r="G1976" s="91" t="str">
        <f t="shared" si="90"/>
        <v>expéditeur:</v>
      </c>
      <c r="H1976" s="91" t="str">
        <f t="shared" si="91"/>
        <v>0 0</v>
      </c>
      <c r="I1976" s="91"/>
      <c r="J1976" s="40" t="str">
        <f t="shared" si="92"/>
        <v>signature obligatoire</v>
      </c>
    </row>
    <row r="1977" spans="1:10" x14ac:dyDescent="0.25">
      <c r="A1977" s="20">
        <f>'Elegio-Electors'!C1977</f>
        <v>0</v>
      </c>
      <c r="B1977" s="20">
        <f>'Elegio-Electors'!B1977</f>
        <v>0</v>
      </c>
      <c r="C1977" s="91">
        <f>IF(Procédure!$C$33=2,'Elegio-Electors'!D1977,Procédure!$C$33)</f>
        <v>0</v>
      </c>
      <c r="D1977" s="20">
        <f>'Elegio-Electors'!E1977</f>
        <v>0</v>
      </c>
      <c r="E1977" s="91" t="str">
        <f>IF(LEFT(RIGHT('Elegio-Electors'!L1977,2),1)="C",'Elegio-Electors'!L1977,IF(LEFT(RIGHT('Elegio-Electors'!M1977,2),1)="C",'Elegio-Electors'!M1977,""))</f>
        <v/>
      </c>
      <c r="F1977" s="91" t="str">
        <f>IF(LEFT(RIGHT('Elegio-Electors'!L1977,2),1)="O",'Elegio-Electors'!L1977,IF(LEFT(RIGHT('Elegio-Electors'!M1977,2),1)="O",'Elegio-Electors'!M1977,""))</f>
        <v/>
      </c>
      <c r="G1977" s="91" t="str">
        <f t="shared" si="90"/>
        <v>expéditeur:</v>
      </c>
      <c r="H1977" s="91" t="str">
        <f t="shared" si="91"/>
        <v>0 0</v>
      </c>
      <c r="I1977" s="91"/>
      <c r="J1977" s="40" t="str">
        <f t="shared" si="92"/>
        <v>signature obligatoire</v>
      </c>
    </row>
    <row r="1978" spans="1:10" x14ac:dyDescent="0.25">
      <c r="A1978" s="20">
        <f>'Elegio-Electors'!C1978</f>
        <v>0</v>
      </c>
      <c r="B1978" s="20">
        <f>'Elegio-Electors'!B1978</f>
        <v>0</v>
      </c>
      <c r="C1978" s="91">
        <f>IF(Procédure!$C$33=2,'Elegio-Electors'!D1978,Procédure!$C$33)</f>
        <v>0</v>
      </c>
      <c r="D1978" s="20">
        <f>'Elegio-Electors'!E1978</f>
        <v>0</v>
      </c>
      <c r="E1978" s="91" t="str">
        <f>IF(LEFT(RIGHT('Elegio-Electors'!L1978,2),1)="C",'Elegio-Electors'!L1978,IF(LEFT(RIGHT('Elegio-Electors'!M1978,2),1)="C",'Elegio-Electors'!M1978,""))</f>
        <v/>
      </c>
      <c r="F1978" s="91" t="str">
        <f>IF(LEFT(RIGHT('Elegio-Electors'!L1978,2),1)="O",'Elegio-Electors'!L1978,IF(LEFT(RIGHT('Elegio-Electors'!M1978,2),1)="O",'Elegio-Electors'!M1978,""))</f>
        <v/>
      </c>
      <c r="G1978" s="91" t="str">
        <f t="shared" si="90"/>
        <v>expéditeur:</v>
      </c>
      <c r="H1978" s="91" t="str">
        <f t="shared" si="91"/>
        <v>0 0</v>
      </c>
      <c r="I1978" s="91"/>
      <c r="J1978" s="40" t="str">
        <f t="shared" si="92"/>
        <v>signature obligatoire</v>
      </c>
    </row>
    <row r="1979" spans="1:10" x14ac:dyDescent="0.25">
      <c r="A1979" s="20">
        <f>'Elegio-Electors'!C1979</f>
        <v>0</v>
      </c>
      <c r="B1979" s="20">
        <f>'Elegio-Electors'!B1979</f>
        <v>0</v>
      </c>
      <c r="C1979" s="91">
        <f>IF(Procédure!$C$33=2,'Elegio-Electors'!D1979,Procédure!$C$33)</f>
        <v>0</v>
      </c>
      <c r="D1979" s="20">
        <f>'Elegio-Electors'!E1979</f>
        <v>0</v>
      </c>
      <c r="E1979" s="91" t="str">
        <f>IF(LEFT(RIGHT('Elegio-Electors'!L1979,2),1)="C",'Elegio-Electors'!L1979,IF(LEFT(RIGHT('Elegio-Electors'!M1979,2),1)="C",'Elegio-Electors'!M1979,""))</f>
        <v/>
      </c>
      <c r="F1979" s="91" t="str">
        <f>IF(LEFT(RIGHT('Elegio-Electors'!L1979,2),1)="O",'Elegio-Electors'!L1979,IF(LEFT(RIGHT('Elegio-Electors'!M1979,2),1)="O",'Elegio-Electors'!M1979,""))</f>
        <v/>
      </c>
      <c r="G1979" s="91" t="str">
        <f t="shared" si="90"/>
        <v>expéditeur:</v>
      </c>
      <c r="H1979" s="91" t="str">
        <f t="shared" si="91"/>
        <v>0 0</v>
      </c>
      <c r="I1979" s="91"/>
      <c r="J1979" s="40" t="str">
        <f t="shared" si="92"/>
        <v>signature obligatoire</v>
      </c>
    </row>
    <row r="1980" spans="1:10" x14ac:dyDescent="0.25">
      <c r="A1980" s="20">
        <f>'Elegio-Electors'!C1980</f>
        <v>0</v>
      </c>
      <c r="B1980" s="20">
        <f>'Elegio-Electors'!B1980</f>
        <v>0</v>
      </c>
      <c r="C1980" s="91">
        <f>IF(Procédure!$C$33=2,'Elegio-Electors'!D1980,Procédure!$C$33)</f>
        <v>0</v>
      </c>
      <c r="D1980" s="20">
        <f>'Elegio-Electors'!E1980</f>
        <v>0</v>
      </c>
      <c r="E1980" s="91" t="str">
        <f>IF(LEFT(RIGHT('Elegio-Electors'!L1980,2),1)="C",'Elegio-Electors'!L1980,IF(LEFT(RIGHT('Elegio-Electors'!M1980,2),1)="C",'Elegio-Electors'!M1980,""))</f>
        <v/>
      </c>
      <c r="F1980" s="91" t="str">
        <f>IF(LEFT(RIGHT('Elegio-Electors'!L1980,2),1)="O",'Elegio-Electors'!L1980,IF(LEFT(RIGHT('Elegio-Electors'!M1980,2),1)="O",'Elegio-Electors'!M1980,""))</f>
        <v/>
      </c>
      <c r="G1980" s="91" t="str">
        <f t="shared" si="90"/>
        <v>expéditeur:</v>
      </c>
      <c r="H1980" s="91" t="str">
        <f t="shared" si="91"/>
        <v>0 0</v>
      </c>
      <c r="I1980" s="91"/>
      <c r="J1980" s="40" t="str">
        <f t="shared" si="92"/>
        <v>signature obligatoire</v>
      </c>
    </row>
    <row r="1981" spans="1:10" x14ac:dyDescent="0.25">
      <c r="A1981" s="20">
        <f>'Elegio-Electors'!C1981</f>
        <v>0</v>
      </c>
      <c r="B1981" s="20">
        <f>'Elegio-Electors'!B1981</f>
        <v>0</v>
      </c>
      <c r="C1981" s="91">
        <f>IF(Procédure!$C$33=2,'Elegio-Electors'!D1981,Procédure!$C$33)</f>
        <v>0</v>
      </c>
      <c r="D1981" s="20">
        <f>'Elegio-Electors'!E1981</f>
        <v>0</v>
      </c>
      <c r="E1981" s="91" t="str">
        <f>IF(LEFT(RIGHT('Elegio-Electors'!L1981,2),1)="C",'Elegio-Electors'!L1981,IF(LEFT(RIGHT('Elegio-Electors'!M1981,2),1)="C",'Elegio-Electors'!M1981,""))</f>
        <v/>
      </c>
      <c r="F1981" s="91" t="str">
        <f>IF(LEFT(RIGHT('Elegio-Electors'!L1981,2),1)="O",'Elegio-Electors'!L1981,IF(LEFT(RIGHT('Elegio-Electors'!M1981,2),1)="O",'Elegio-Electors'!M1981,""))</f>
        <v/>
      </c>
      <c r="G1981" s="91" t="str">
        <f t="shared" si="90"/>
        <v>expéditeur:</v>
      </c>
      <c r="H1981" s="91" t="str">
        <f t="shared" si="91"/>
        <v>0 0</v>
      </c>
      <c r="I1981" s="91"/>
      <c r="J1981" s="40" t="str">
        <f t="shared" si="92"/>
        <v>signature obligatoire</v>
      </c>
    </row>
    <row r="1982" spans="1:10" x14ac:dyDescent="0.25">
      <c r="A1982" s="20">
        <f>'Elegio-Electors'!C1982</f>
        <v>0</v>
      </c>
      <c r="B1982" s="20">
        <f>'Elegio-Electors'!B1982</f>
        <v>0</v>
      </c>
      <c r="C1982" s="91">
        <f>IF(Procédure!$C$33=2,'Elegio-Electors'!D1982,Procédure!$C$33)</f>
        <v>0</v>
      </c>
      <c r="D1982" s="20">
        <f>'Elegio-Electors'!E1982</f>
        <v>0</v>
      </c>
      <c r="E1982" s="91" t="str">
        <f>IF(LEFT(RIGHT('Elegio-Electors'!L1982,2),1)="C",'Elegio-Electors'!L1982,IF(LEFT(RIGHT('Elegio-Electors'!M1982,2),1)="C",'Elegio-Electors'!M1982,""))</f>
        <v/>
      </c>
      <c r="F1982" s="91" t="str">
        <f>IF(LEFT(RIGHT('Elegio-Electors'!L1982,2),1)="O",'Elegio-Electors'!L1982,IF(LEFT(RIGHT('Elegio-Electors'!M1982,2),1)="O",'Elegio-Electors'!M1982,""))</f>
        <v/>
      </c>
      <c r="G1982" s="91" t="str">
        <f t="shared" si="90"/>
        <v>expéditeur:</v>
      </c>
      <c r="H1982" s="91" t="str">
        <f t="shared" si="91"/>
        <v>0 0</v>
      </c>
      <c r="I1982" s="91"/>
      <c r="J1982" s="40" t="str">
        <f t="shared" si="92"/>
        <v>signature obligatoire</v>
      </c>
    </row>
    <row r="1983" spans="1:10" x14ac:dyDescent="0.25">
      <c r="A1983" s="20">
        <f>'Elegio-Electors'!C1983</f>
        <v>0</v>
      </c>
      <c r="B1983" s="20">
        <f>'Elegio-Electors'!B1983</f>
        <v>0</v>
      </c>
      <c r="C1983" s="91">
        <f>IF(Procédure!$C$33=2,'Elegio-Electors'!D1983,Procédure!$C$33)</f>
        <v>0</v>
      </c>
      <c r="D1983" s="20">
        <f>'Elegio-Electors'!E1983</f>
        <v>0</v>
      </c>
      <c r="E1983" s="91" t="str">
        <f>IF(LEFT(RIGHT('Elegio-Electors'!L1983,2),1)="C",'Elegio-Electors'!L1983,IF(LEFT(RIGHT('Elegio-Electors'!M1983,2),1)="C",'Elegio-Electors'!M1983,""))</f>
        <v/>
      </c>
      <c r="F1983" s="91" t="str">
        <f>IF(LEFT(RIGHT('Elegio-Electors'!L1983,2),1)="O",'Elegio-Electors'!L1983,IF(LEFT(RIGHT('Elegio-Electors'!M1983,2),1)="O",'Elegio-Electors'!M1983,""))</f>
        <v/>
      </c>
      <c r="G1983" s="91" t="str">
        <f t="shared" si="90"/>
        <v>expéditeur:</v>
      </c>
      <c r="H1983" s="91" t="str">
        <f t="shared" si="91"/>
        <v>0 0</v>
      </c>
      <c r="I1983" s="91"/>
      <c r="J1983" s="40" t="str">
        <f t="shared" si="92"/>
        <v>signature obligatoire</v>
      </c>
    </row>
    <row r="1984" spans="1:10" x14ac:dyDescent="0.25">
      <c r="A1984" s="20">
        <f>'Elegio-Electors'!C1984</f>
        <v>0</v>
      </c>
      <c r="B1984" s="20">
        <f>'Elegio-Electors'!B1984</f>
        <v>0</v>
      </c>
      <c r="C1984" s="91">
        <f>IF(Procédure!$C$33=2,'Elegio-Electors'!D1984,Procédure!$C$33)</f>
        <v>0</v>
      </c>
      <c r="D1984" s="20">
        <f>'Elegio-Electors'!E1984</f>
        <v>0</v>
      </c>
      <c r="E1984" s="91" t="str">
        <f>IF(LEFT(RIGHT('Elegio-Electors'!L1984,2),1)="C",'Elegio-Electors'!L1984,IF(LEFT(RIGHT('Elegio-Electors'!M1984,2),1)="C",'Elegio-Electors'!M1984,""))</f>
        <v/>
      </c>
      <c r="F1984" s="91" t="str">
        <f>IF(LEFT(RIGHT('Elegio-Electors'!L1984,2),1)="O",'Elegio-Electors'!L1984,IF(LEFT(RIGHT('Elegio-Electors'!M1984,2),1)="O",'Elegio-Electors'!M1984,""))</f>
        <v/>
      </c>
      <c r="G1984" s="91" t="str">
        <f t="shared" si="90"/>
        <v>expéditeur:</v>
      </c>
      <c r="H1984" s="91" t="str">
        <f t="shared" si="91"/>
        <v>0 0</v>
      </c>
      <c r="I1984" s="91"/>
      <c r="J1984" s="40" t="str">
        <f t="shared" si="92"/>
        <v>signature obligatoire</v>
      </c>
    </row>
    <row r="1985" spans="1:10" x14ac:dyDescent="0.25">
      <c r="A1985" s="20">
        <f>'Elegio-Electors'!C1985</f>
        <v>0</v>
      </c>
      <c r="B1985" s="20">
        <f>'Elegio-Electors'!B1985</f>
        <v>0</v>
      </c>
      <c r="C1985" s="91">
        <f>IF(Procédure!$C$33=2,'Elegio-Electors'!D1985,Procédure!$C$33)</f>
        <v>0</v>
      </c>
      <c r="D1985" s="20">
        <f>'Elegio-Electors'!E1985</f>
        <v>0</v>
      </c>
      <c r="E1985" s="91" t="str">
        <f>IF(LEFT(RIGHT('Elegio-Electors'!L1985,2),1)="C",'Elegio-Electors'!L1985,IF(LEFT(RIGHT('Elegio-Electors'!M1985,2),1)="C",'Elegio-Electors'!M1985,""))</f>
        <v/>
      </c>
      <c r="F1985" s="91" t="str">
        <f>IF(LEFT(RIGHT('Elegio-Electors'!L1985,2),1)="O",'Elegio-Electors'!L1985,IF(LEFT(RIGHT('Elegio-Electors'!M1985,2),1)="O",'Elegio-Electors'!M1985,""))</f>
        <v/>
      </c>
      <c r="G1985" s="91" t="str">
        <f t="shared" si="90"/>
        <v>expéditeur:</v>
      </c>
      <c r="H1985" s="91" t="str">
        <f t="shared" si="91"/>
        <v>0 0</v>
      </c>
      <c r="I1985" s="91"/>
      <c r="J1985" s="40" t="str">
        <f t="shared" si="92"/>
        <v>signature obligatoire</v>
      </c>
    </row>
    <row r="1986" spans="1:10" x14ac:dyDescent="0.25">
      <c r="A1986" s="20">
        <f>'Elegio-Electors'!C1986</f>
        <v>0</v>
      </c>
      <c r="B1986" s="20">
        <f>'Elegio-Electors'!B1986</f>
        <v>0</v>
      </c>
      <c r="C1986" s="91">
        <f>IF(Procédure!$C$33=2,'Elegio-Electors'!D1986,Procédure!$C$33)</f>
        <v>0</v>
      </c>
      <c r="D1986" s="20">
        <f>'Elegio-Electors'!E1986</f>
        <v>0</v>
      </c>
      <c r="E1986" s="91" t="str">
        <f>IF(LEFT(RIGHT('Elegio-Electors'!L1986,2),1)="C",'Elegio-Electors'!L1986,IF(LEFT(RIGHT('Elegio-Electors'!M1986,2),1)="C",'Elegio-Electors'!M1986,""))</f>
        <v/>
      </c>
      <c r="F1986" s="91" t="str">
        <f>IF(LEFT(RIGHT('Elegio-Electors'!L1986,2),1)="O",'Elegio-Electors'!L1986,IF(LEFT(RIGHT('Elegio-Electors'!M1986,2),1)="O",'Elegio-Electors'!M1986,""))</f>
        <v/>
      </c>
      <c r="G1986" s="91" t="str">
        <f t="shared" si="90"/>
        <v>expéditeur:</v>
      </c>
      <c r="H1986" s="91" t="str">
        <f t="shared" si="91"/>
        <v>0 0</v>
      </c>
      <c r="I1986" s="91"/>
      <c r="J1986" s="40" t="str">
        <f t="shared" si="92"/>
        <v>signature obligatoire</v>
      </c>
    </row>
    <row r="1987" spans="1:10" x14ac:dyDescent="0.25">
      <c r="A1987" s="20">
        <f>'Elegio-Electors'!C1987</f>
        <v>0</v>
      </c>
      <c r="B1987" s="20">
        <f>'Elegio-Electors'!B1987</f>
        <v>0</v>
      </c>
      <c r="C1987" s="91">
        <f>IF(Procédure!$C$33=2,'Elegio-Electors'!D1987,Procédure!$C$33)</f>
        <v>0</v>
      </c>
      <c r="D1987" s="20">
        <f>'Elegio-Electors'!E1987</f>
        <v>0</v>
      </c>
      <c r="E1987" s="91" t="str">
        <f>IF(LEFT(RIGHT('Elegio-Electors'!L1987,2),1)="C",'Elegio-Electors'!L1987,IF(LEFT(RIGHT('Elegio-Electors'!M1987,2),1)="C",'Elegio-Electors'!M1987,""))</f>
        <v/>
      </c>
      <c r="F1987" s="91" t="str">
        <f>IF(LEFT(RIGHT('Elegio-Electors'!L1987,2),1)="O",'Elegio-Electors'!L1987,IF(LEFT(RIGHT('Elegio-Electors'!M1987,2),1)="O",'Elegio-Electors'!M1987,""))</f>
        <v/>
      </c>
      <c r="G1987" s="91" t="str">
        <f t="shared" ref="G1987:G2001" si="93">IF(C1987="NL","afzender:","expéditeur:")</f>
        <v>expéditeur:</v>
      </c>
      <c r="H1987" s="91" t="str">
        <f t="shared" ref="H1987:H2001" si="94">_xlfn.CONCAT(B1987," ",A1987)</f>
        <v>0 0</v>
      </c>
      <c r="I1987" s="91"/>
      <c r="J1987" s="40" t="str">
        <f t="shared" ref="J1987:J2001" si="95">IF(C1987="NL","handtekening verplicht","signature obligatoire")</f>
        <v>signature obligatoire</v>
      </c>
    </row>
    <row r="1988" spans="1:10" x14ac:dyDescent="0.25">
      <c r="A1988" s="20">
        <f>'Elegio-Electors'!C1988</f>
        <v>0</v>
      </c>
      <c r="B1988" s="20">
        <f>'Elegio-Electors'!B1988</f>
        <v>0</v>
      </c>
      <c r="C1988" s="91">
        <f>IF(Procédure!$C$33=2,'Elegio-Electors'!D1988,Procédure!$C$33)</f>
        <v>0</v>
      </c>
      <c r="D1988" s="20">
        <f>'Elegio-Electors'!E1988</f>
        <v>0</v>
      </c>
      <c r="E1988" s="91" t="str">
        <f>IF(LEFT(RIGHT('Elegio-Electors'!L1988,2),1)="C",'Elegio-Electors'!L1988,IF(LEFT(RIGHT('Elegio-Electors'!M1988,2),1)="C",'Elegio-Electors'!M1988,""))</f>
        <v/>
      </c>
      <c r="F1988" s="91" t="str">
        <f>IF(LEFT(RIGHT('Elegio-Electors'!L1988,2),1)="O",'Elegio-Electors'!L1988,IF(LEFT(RIGHT('Elegio-Electors'!M1988,2),1)="O",'Elegio-Electors'!M1988,""))</f>
        <v/>
      </c>
      <c r="G1988" s="91" t="str">
        <f t="shared" si="93"/>
        <v>expéditeur:</v>
      </c>
      <c r="H1988" s="91" t="str">
        <f t="shared" si="94"/>
        <v>0 0</v>
      </c>
      <c r="I1988" s="91"/>
      <c r="J1988" s="40" t="str">
        <f t="shared" si="95"/>
        <v>signature obligatoire</v>
      </c>
    </row>
    <row r="1989" spans="1:10" x14ac:dyDescent="0.25">
      <c r="A1989" s="20">
        <f>'Elegio-Electors'!C1989</f>
        <v>0</v>
      </c>
      <c r="B1989" s="20">
        <f>'Elegio-Electors'!B1989</f>
        <v>0</v>
      </c>
      <c r="C1989" s="91">
        <f>IF(Procédure!$C$33=2,'Elegio-Electors'!D1989,Procédure!$C$33)</f>
        <v>0</v>
      </c>
      <c r="D1989" s="20">
        <f>'Elegio-Electors'!E1989</f>
        <v>0</v>
      </c>
      <c r="E1989" s="91" t="str">
        <f>IF(LEFT(RIGHT('Elegio-Electors'!L1989,2),1)="C",'Elegio-Electors'!L1989,IF(LEFT(RIGHT('Elegio-Electors'!M1989,2),1)="C",'Elegio-Electors'!M1989,""))</f>
        <v/>
      </c>
      <c r="F1989" s="91" t="str">
        <f>IF(LEFT(RIGHT('Elegio-Electors'!L1989,2),1)="O",'Elegio-Electors'!L1989,IF(LEFT(RIGHT('Elegio-Electors'!M1989,2),1)="O",'Elegio-Electors'!M1989,""))</f>
        <v/>
      </c>
      <c r="G1989" s="91" t="str">
        <f t="shared" si="93"/>
        <v>expéditeur:</v>
      </c>
      <c r="H1989" s="91" t="str">
        <f t="shared" si="94"/>
        <v>0 0</v>
      </c>
      <c r="I1989" s="91"/>
      <c r="J1989" s="40" t="str">
        <f t="shared" si="95"/>
        <v>signature obligatoire</v>
      </c>
    </row>
    <row r="1990" spans="1:10" x14ac:dyDescent="0.25">
      <c r="A1990" s="20">
        <f>'Elegio-Electors'!C1990</f>
        <v>0</v>
      </c>
      <c r="B1990" s="20">
        <f>'Elegio-Electors'!B1990</f>
        <v>0</v>
      </c>
      <c r="C1990" s="91">
        <f>IF(Procédure!$C$33=2,'Elegio-Electors'!D1990,Procédure!$C$33)</f>
        <v>0</v>
      </c>
      <c r="D1990" s="20">
        <f>'Elegio-Electors'!E1990</f>
        <v>0</v>
      </c>
      <c r="E1990" s="91" t="str">
        <f>IF(LEFT(RIGHT('Elegio-Electors'!L1990,2),1)="C",'Elegio-Electors'!L1990,IF(LEFT(RIGHT('Elegio-Electors'!M1990,2),1)="C",'Elegio-Electors'!M1990,""))</f>
        <v/>
      </c>
      <c r="F1990" s="91" t="str">
        <f>IF(LEFT(RIGHT('Elegio-Electors'!L1990,2),1)="O",'Elegio-Electors'!L1990,IF(LEFT(RIGHT('Elegio-Electors'!M1990,2),1)="O",'Elegio-Electors'!M1990,""))</f>
        <v/>
      </c>
      <c r="G1990" s="91" t="str">
        <f t="shared" si="93"/>
        <v>expéditeur:</v>
      </c>
      <c r="H1990" s="91" t="str">
        <f t="shared" si="94"/>
        <v>0 0</v>
      </c>
      <c r="I1990" s="91"/>
      <c r="J1990" s="40" t="str">
        <f t="shared" si="95"/>
        <v>signature obligatoire</v>
      </c>
    </row>
    <row r="1991" spans="1:10" x14ac:dyDescent="0.25">
      <c r="A1991" s="20">
        <f>'Elegio-Electors'!C1991</f>
        <v>0</v>
      </c>
      <c r="B1991" s="20">
        <f>'Elegio-Electors'!B1991</f>
        <v>0</v>
      </c>
      <c r="C1991" s="91">
        <f>IF(Procédure!$C$33=2,'Elegio-Electors'!D1991,Procédure!$C$33)</f>
        <v>0</v>
      </c>
      <c r="D1991" s="20">
        <f>'Elegio-Electors'!E1991</f>
        <v>0</v>
      </c>
      <c r="E1991" s="91" t="str">
        <f>IF(LEFT(RIGHT('Elegio-Electors'!L1991,2),1)="C",'Elegio-Electors'!L1991,IF(LEFT(RIGHT('Elegio-Electors'!M1991,2),1)="C",'Elegio-Electors'!M1991,""))</f>
        <v/>
      </c>
      <c r="F1991" s="91" t="str">
        <f>IF(LEFT(RIGHT('Elegio-Electors'!L1991,2),1)="O",'Elegio-Electors'!L1991,IF(LEFT(RIGHT('Elegio-Electors'!M1991,2),1)="O",'Elegio-Electors'!M1991,""))</f>
        <v/>
      </c>
      <c r="G1991" s="91" t="str">
        <f t="shared" si="93"/>
        <v>expéditeur:</v>
      </c>
      <c r="H1991" s="91" t="str">
        <f t="shared" si="94"/>
        <v>0 0</v>
      </c>
      <c r="I1991" s="91"/>
      <c r="J1991" s="40" t="str">
        <f t="shared" si="95"/>
        <v>signature obligatoire</v>
      </c>
    </row>
    <row r="1992" spans="1:10" x14ac:dyDescent="0.25">
      <c r="A1992" s="20">
        <f>'Elegio-Electors'!C1992</f>
        <v>0</v>
      </c>
      <c r="B1992" s="20">
        <f>'Elegio-Electors'!B1992</f>
        <v>0</v>
      </c>
      <c r="C1992" s="91">
        <f>IF(Procédure!$C$33=2,'Elegio-Electors'!D1992,Procédure!$C$33)</f>
        <v>0</v>
      </c>
      <c r="D1992" s="20">
        <f>'Elegio-Electors'!E1992</f>
        <v>0</v>
      </c>
      <c r="E1992" s="91" t="str">
        <f>IF(LEFT(RIGHT('Elegio-Electors'!L1992,2),1)="C",'Elegio-Electors'!L1992,IF(LEFT(RIGHT('Elegio-Electors'!M1992,2),1)="C",'Elegio-Electors'!M1992,""))</f>
        <v/>
      </c>
      <c r="F1992" s="91" t="str">
        <f>IF(LEFT(RIGHT('Elegio-Electors'!L1992,2),1)="O",'Elegio-Electors'!L1992,IF(LEFT(RIGHT('Elegio-Electors'!M1992,2),1)="O",'Elegio-Electors'!M1992,""))</f>
        <v/>
      </c>
      <c r="G1992" s="91" t="str">
        <f t="shared" si="93"/>
        <v>expéditeur:</v>
      </c>
      <c r="H1992" s="91" t="str">
        <f t="shared" si="94"/>
        <v>0 0</v>
      </c>
      <c r="I1992" s="91"/>
      <c r="J1992" s="40" t="str">
        <f t="shared" si="95"/>
        <v>signature obligatoire</v>
      </c>
    </row>
    <row r="1993" spans="1:10" x14ac:dyDescent="0.25">
      <c r="A1993" s="20">
        <f>'Elegio-Electors'!C1993</f>
        <v>0</v>
      </c>
      <c r="B1993" s="20">
        <f>'Elegio-Electors'!B1993</f>
        <v>0</v>
      </c>
      <c r="C1993" s="91">
        <f>IF(Procédure!$C$33=2,'Elegio-Electors'!D1993,Procédure!$C$33)</f>
        <v>0</v>
      </c>
      <c r="D1993" s="20">
        <f>'Elegio-Electors'!E1993</f>
        <v>0</v>
      </c>
      <c r="E1993" s="91" t="str">
        <f>IF(LEFT(RIGHT('Elegio-Electors'!L1993,2),1)="C",'Elegio-Electors'!L1993,IF(LEFT(RIGHT('Elegio-Electors'!M1993,2),1)="C",'Elegio-Electors'!M1993,""))</f>
        <v/>
      </c>
      <c r="F1993" s="91" t="str">
        <f>IF(LEFT(RIGHT('Elegio-Electors'!L1993,2),1)="O",'Elegio-Electors'!L1993,IF(LEFT(RIGHT('Elegio-Electors'!M1993,2),1)="O",'Elegio-Electors'!M1993,""))</f>
        <v/>
      </c>
      <c r="G1993" s="91" t="str">
        <f t="shared" si="93"/>
        <v>expéditeur:</v>
      </c>
      <c r="H1993" s="91" t="str">
        <f t="shared" si="94"/>
        <v>0 0</v>
      </c>
      <c r="I1993" s="91"/>
      <c r="J1993" s="40" t="str">
        <f t="shared" si="95"/>
        <v>signature obligatoire</v>
      </c>
    </row>
    <row r="1994" spans="1:10" x14ac:dyDescent="0.25">
      <c r="A1994" s="20">
        <f>'Elegio-Electors'!C1994</f>
        <v>0</v>
      </c>
      <c r="B1994" s="20">
        <f>'Elegio-Electors'!B1994</f>
        <v>0</v>
      </c>
      <c r="C1994" s="91">
        <f>IF(Procédure!$C$33=2,'Elegio-Electors'!D1994,Procédure!$C$33)</f>
        <v>0</v>
      </c>
      <c r="D1994" s="20">
        <f>'Elegio-Electors'!E1994</f>
        <v>0</v>
      </c>
      <c r="E1994" s="91" t="str">
        <f>IF(LEFT(RIGHT('Elegio-Electors'!L1994,2),1)="C",'Elegio-Electors'!L1994,IF(LEFT(RIGHT('Elegio-Electors'!M1994,2),1)="C",'Elegio-Electors'!M1994,""))</f>
        <v/>
      </c>
      <c r="F1994" s="91" t="str">
        <f>IF(LEFT(RIGHT('Elegio-Electors'!L1994,2),1)="O",'Elegio-Electors'!L1994,IF(LEFT(RIGHT('Elegio-Electors'!M1994,2),1)="O",'Elegio-Electors'!M1994,""))</f>
        <v/>
      </c>
      <c r="G1994" s="91" t="str">
        <f t="shared" si="93"/>
        <v>expéditeur:</v>
      </c>
      <c r="H1994" s="91" t="str">
        <f t="shared" si="94"/>
        <v>0 0</v>
      </c>
      <c r="I1994" s="91"/>
      <c r="J1994" s="40" t="str">
        <f t="shared" si="95"/>
        <v>signature obligatoire</v>
      </c>
    </row>
    <row r="1995" spans="1:10" x14ac:dyDescent="0.25">
      <c r="A1995" s="20">
        <f>'Elegio-Electors'!C1995</f>
        <v>0</v>
      </c>
      <c r="B1995" s="20">
        <f>'Elegio-Electors'!B1995</f>
        <v>0</v>
      </c>
      <c r="C1995" s="91">
        <f>IF(Procédure!$C$33=2,'Elegio-Electors'!D1995,Procédure!$C$33)</f>
        <v>0</v>
      </c>
      <c r="D1995" s="20">
        <f>'Elegio-Electors'!E1995</f>
        <v>0</v>
      </c>
      <c r="E1995" s="91" t="str">
        <f>IF(LEFT(RIGHT('Elegio-Electors'!L1995,2),1)="C",'Elegio-Electors'!L1995,IF(LEFT(RIGHT('Elegio-Electors'!M1995,2),1)="C",'Elegio-Electors'!M1995,""))</f>
        <v/>
      </c>
      <c r="F1995" s="91" t="str">
        <f>IF(LEFT(RIGHT('Elegio-Electors'!L1995,2),1)="O",'Elegio-Electors'!L1995,IF(LEFT(RIGHT('Elegio-Electors'!M1995,2),1)="O",'Elegio-Electors'!M1995,""))</f>
        <v/>
      </c>
      <c r="G1995" s="91" t="str">
        <f t="shared" si="93"/>
        <v>expéditeur:</v>
      </c>
      <c r="H1995" s="91" t="str">
        <f t="shared" si="94"/>
        <v>0 0</v>
      </c>
      <c r="I1995" s="91"/>
      <c r="J1995" s="40" t="str">
        <f t="shared" si="95"/>
        <v>signature obligatoire</v>
      </c>
    </row>
    <row r="1996" spans="1:10" x14ac:dyDescent="0.25">
      <c r="A1996" s="20">
        <f>'Elegio-Electors'!C1996</f>
        <v>0</v>
      </c>
      <c r="B1996" s="20">
        <f>'Elegio-Electors'!B1996</f>
        <v>0</v>
      </c>
      <c r="C1996" s="91">
        <f>IF(Procédure!$C$33=2,'Elegio-Electors'!D1996,Procédure!$C$33)</f>
        <v>0</v>
      </c>
      <c r="D1996" s="20">
        <f>'Elegio-Electors'!E1996</f>
        <v>0</v>
      </c>
      <c r="E1996" s="91" t="str">
        <f>IF(LEFT(RIGHT('Elegio-Electors'!L1996,2),1)="C",'Elegio-Electors'!L1996,IF(LEFT(RIGHT('Elegio-Electors'!M1996,2),1)="C",'Elegio-Electors'!M1996,""))</f>
        <v/>
      </c>
      <c r="F1996" s="91" t="str">
        <f>IF(LEFT(RIGHT('Elegio-Electors'!L1996,2),1)="O",'Elegio-Electors'!L1996,IF(LEFT(RIGHT('Elegio-Electors'!M1996,2),1)="O",'Elegio-Electors'!M1996,""))</f>
        <v/>
      </c>
      <c r="G1996" s="91" t="str">
        <f t="shared" si="93"/>
        <v>expéditeur:</v>
      </c>
      <c r="H1996" s="91" t="str">
        <f t="shared" si="94"/>
        <v>0 0</v>
      </c>
      <c r="I1996" s="91"/>
      <c r="J1996" s="40" t="str">
        <f t="shared" si="95"/>
        <v>signature obligatoire</v>
      </c>
    </row>
    <row r="1997" spans="1:10" x14ac:dyDescent="0.25">
      <c r="A1997" s="20">
        <f>'Elegio-Electors'!C1997</f>
        <v>0</v>
      </c>
      <c r="B1997" s="20">
        <f>'Elegio-Electors'!B1997</f>
        <v>0</v>
      </c>
      <c r="C1997" s="91">
        <f>IF(Procédure!$C$33=2,'Elegio-Electors'!D1997,Procédure!$C$33)</f>
        <v>0</v>
      </c>
      <c r="D1997" s="20">
        <f>'Elegio-Electors'!E1997</f>
        <v>0</v>
      </c>
      <c r="E1997" s="91" t="str">
        <f>IF(LEFT(RIGHT('Elegio-Electors'!L1997,2),1)="C",'Elegio-Electors'!L1997,IF(LEFT(RIGHT('Elegio-Electors'!M1997,2),1)="C",'Elegio-Electors'!M1997,""))</f>
        <v/>
      </c>
      <c r="F1997" s="91" t="str">
        <f>IF(LEFT(RIGHT('Elegio-Electors'!L1997,2),1)="O",'Elegio-Electors'!L1997,IF(LEFT(RIGHT('Elegio-Electors'!M1997,2),1)="O",'Elegio-Electors'!M1997,""))</f>
        <v/>
      </c>
      <c r="G1997" s="91" t="str">
        <f t="shared" si="93"/>
        <v>expéditeur:</v>
      </c>
      <c r="H1997" s="91" t="str">
        <f t="shared" si="94"/>
        <v>0 0</v>
      </c>
      <c r="I1997" s="91"/>
      <c r="J1997" s="40" t="str">
        <f t="shared" si="95"/>
        <v>signature obligatoire</v>
      </c>
    </row>
    <row r="1998" spans="1:10" x14ac:dyDescent="0.25">
      <c r="A1998" s="20">
        <f>'Elegio-Electors'!C1998</f>
        <v>0</v>
      </c>
      <c r="B1998" s="20">
        <f>'Elegio-Electors'!B1998</f>
        <v>0</v>
      </c>
      <c r="C1998" s="91">
        <f>IF(Procédure!$C$33=2,'Elegio-Electors'!D1998,Procédure!$C$33)</f>
        <v>0</v>
      </c>
      <c r="D1998" s="20">
        <f>'Elegio-Electors'!E1998</f>
        <v>0</v>
      </c>
      <c r="E1998" s="91" t="str">
        <f>IF(LEFT(RIGHT('Elegio-Electors'!L1998,2),1)="C",'Elegio-Electors'!L1998,IF(LEFT(RIGHT('Elegio-Electors'!M1998,2),1)="C",'Elegio-Electors'!M1998,""))</f>
        <v/>
      </c>
      <c r="F1998" s="91" t="str">
        <f>IF(LEFT(RIGHT('Elegio-Electors'!L1998,2),1)="O",'Elegio-Electors'!L1998,IF(LEFT(RIGHT('Elegio-Electors'!M1998,2),1)="O",'Elegio-Electors'!M1998,""))</f>
        <v/>
      </c>
      <c r="G1998" s="91" t="str">
        <f t="shared" si="93"/>
        <v>expéditeur:</v>
      </c>
      <c r="H1998" s="91" t="str">
        <f t="shared" si="94"/>
        <v>0 0</v>
      </c>
      <c r="I1998" s="91"/>
      <c r="J1998" s="40" t="str">
        <f t="shared" si="95"/>
        <v>signature obligatoire</v>
      </c>
    </row>
    <row r="1999" spans="1:10" x14ac:dyDescent="0.25">
      <c r="A1999" s="20">
        <f>'Elegio-Electors'!C1999</f>
        <v>0</v>
      </c>
      <c r="B1999" s="20">
        <f>'Elegio-Electors'!B1999</f>
        <v>0</v>
      </c>
      <c r="C1999" s="91">
        <f>IF(Procédure!$C$33=2,'Elegio-Electors'!D1999,Procédure!$C$33)</f>
        <v>0</v>
      </c>
      <c r="D1999" s="20">
        <f>'Elegio-Electors'!E1999</f>
        <v>0</v>
      </c>
      <c r="E1999" s="91" t="str">
        <f>IF(LEFT(RIGHT('Elegio-Electors'!L1999,2),1)="C",'Elegio-Electors'!L1999,IF(LEFT(RIGHT('Elegio-Electors'!M1999,2),1)="C",'Elegio-Electors'!M1999,""))</f>
        <v/>
      </c>
      <c r="F1999" s="91" t="str">
        <f>IF(LEFT(RIGHT('Elegio-Electors'!L1999,2),1)="O",'Elegio-Electors'!L1999,IF(LEFT(RIGHT('Elegio-Electors'!M1999,2),1)="O",'Elegio-Electors'!M1999,""))</f>
        <v/>
      </c>
      <c r="G1999" s="91" t="str">
        <f t="shared" si="93"/>
        <v>expéditeur:</v>
      </c>
      <c r="H1999" s="91" t="str">
        <f t="shared" si="94"/>
        <v>0 0</v>
      </c>
      <c r="I1999" s="91"/>
      <c r="J1999" s="40" t="str">
        <f t="shared" si="95"/>
        <v>signature obligatoire</v>
      </c>
    </row>
    <row r="2000" spans="1:10" x14ac:dyDescent="0.25">
      <c r="A2000" s="20">
        <f>'Elegio-Electors'!C2000</f>
        <v>0</v>
      </c>
      <c r="B2000" s="20">
        <f>'Elegio-Electors'!B2000</f>
        <v>0</v>
      </c>
      <c r="C2000" s="91">
        <f>IF(Procédure!$C$33=2,'Elegio-Electors'!D2000,Procédure!$C$33)</f>
        <v>0</v>
      </c>
      <c r="D2000" s="20">
        <f>'Elegio-Electors'!E2000</f>
        <v>0</v>
      </c>
      <c r="E2000" s="91" t="str">
        <f>IF(LEFT(RIGHT('Elegio-Electors'!L2000,2),1)="C",'Elegio-Electors'!L2000,IF(LEFT(RIGHT('Elegio-Electors'!M2000,2),1)="C",'Elegio-Electors'!M2000,""))</f>
        <v/>
      </c>
      <c r="F2000" s="91" t="str">
        <f>IF(LEFT(RIGHT('Elegio-Electors'!L2000,2),1)="O",'Elegio-Electors'!L2000,IF(LEFT(RIGHT('Elegio-Electors'!M2000,2),1)="O",'Elegio-Electors'!M2000,""))</f>
        <v/>
      </c>
      <c r="G2000" s="91" t="str">
        <f t="shared" si="93"/>
        <v>expéditeur:</v>
      </c>
      <c r="H2000" s="91" t="str">
        <f t="shared" si="94"/>
        <v>0 0</v>
      </c>
      <c r="I2000" s="91"/>
      <c r="J2000" s="40" t="str">
        <f t="shared" si="95"/>
        <v>signature obligatoire</v>
      </c>
    </row>
    <row r="2001" spans="1:10" x14ac:dyDescent="0.25">
      <c r="A2001" s="20">
        <f>'Elegio-Electors'!C2001</f>
        <v>0</v>
      </c>
      <c r="B2001" s="20">
        <f>'Elegio-Electors'!B2001</f>
        <v>0</v>
      </c>
      <c r="C2001" s="91">
        <f>IF(Procédure!$C$33=2,'Elegio-Electors'!D2001,Procédure!$C$33)</f>
        <v>0</v>
      </c>
      <c r="D2001" s="20">
        <f>'Elegio-Electors'!E2001</f>
        <v>0</v>
      </c>
      <c r="E2001" s="91" t="str">
        <f>IF(LEFT(RIGHT('Elegio-Electors'!L2001,2),1)="C",'Elegio-Electors'!L2001,IF(LEFT(RIGHT('Elegio-Electors'!M2001,2),1)="C",'Elegio-Electors'!M2001,""))</f>
        <v/>
      </c>
      <c r="F2001" s="91" t="str">
        <f>IF(LEFT(RIGHT('Elegio-Electors'!L2001,2),1)="O",'Elegio-Electors'!L2001,IF(LEFT(RIGHT('Elegio-Electors'!M2001,2),1)="O",'Elegio-Electors'!M2001,""))</f>
        <v/>
      </c>
      <c r="G2001" s="91" t="str">
        <f t="shared" si="93"/>
        <v>expéditeur:</v>
      </c>
      <c r="H2001" s="91" t="str">
        <f t="shared" si="94"/>
        <v>0 0</v>
      </c>
      <c r="I2001" s="91"/>
      <c r="J2001" s="40" t="str">
        <f t="shared" si="95"/>
        <v>signature obligatoire</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626CE-9096-4951-B812-CA3B93567254}">
  <dimension ref="A1:R2001"/>
  <sheetViews>
    <sheetView topLeftCell="B1" workbookViewId="0">
      <selection activeCell="T12" sqref="T12"/>
    </sheetView>
  </sheetViews>
  <sheetFormatPr defaultColWidth="9.140625" defaultRowHeight="15" x14ac:dyDescent="0.25"/>
  <cols>
    <col min="1" max="2" width="14.5703125" bestFit="1" customWidth="1"/>
    <col min="3" max="3" width="7.28515625" bestFit="1" customWidth="1"/>
    <col min="4" max="4" width="12" bestFit="1" customWidth="1"/>
    <col min="5" max="5" width="11.42578125" hidden="1" customWidth="1"/>
    <col min="6" max="6" width="11.7109375" hidden="1" customWidth="1"/>
    <col min="7" max="7" width="27.42578125" hidden="1" customWidth="1"/>
    <col min="8" max="8" width="28.85546875" hidden="1" customWidth="1"/>
    <col min="9" max="9" width="10.7109375" hidden="1" customWidth="1"/>
    <col min="10" max="10" width="9.7109375" hidden="1" customWidth="1"/>
    <col min="11" max="11" width="9.7109375" style="91" hidden="1" customWidth="1"/>
    <col min="12" max="12" width="38" hidden="1" customWidth="1"/>
    <col min="13" max="13" width="38.42578125" hidden="1" customWidth="1"/>
    <col min="14" max="14" width="38" bestFit="1" customWidth="1"/>
    <col min="15" max="15" width="6" bestFit="1" customWidth="1"/>
    <col min="16" max="16" width="12.85546875" bestFit="1" customWidth="1"/>
    <col min="17" max="17" width="18.42578125" bestFit="1" customWidth="1"/>
    <col min="18" max="18" width="17" bestFit="1" customWidth="1"/>
  </cols>
  <sheetData>
    <row r="1" spans="1:18" x14ac:dyDescent="0.25">
      <c r="A1" s="20" t="s">
        <v>142</v>
      </c>
      <c r="B1" s="20" t="s">
        <v>143</v>
      </c>
      <c r="C1" s="20" t="s">
        <v>144</v>
      </c>
      <c r="D1" s="20" t="s">
        <v>145</v>
      </c>
      <c r="E1" s="20" t="s">
        <v>21</v>
      </c>
      <c r="F1" s="20" t="s">
        <v>22</v>
      </c>
      <c r="G1" s="20"/>
      <c r="H1" s="20"/>
      <c r="I1" s="20" t="s">
        <v>169</v>
      </c>
      <c r="J1" s="20" t="s">
        <v>170</v>
      </c>
      <c r="K1" s="91" t="s">
        <v>171</v>
      </c>
      <c r="L1" s="20"/>
      <c r="M1" s="20"/>
      <c r="N1" s="41" t="s">
        <v>213</v>
      </c>
      <c r="O1" s="41" t="s">
        <v>214</v>
      </c>
      <c r="P1" s="41" t="s">
        <v>109</v>
      </c>
      <c r="Q1" s="41" t="s">
        <v>110</v>
      </c>
      <c r="R1" s="41" t="s">
        <v>111</v>
      </c>
    </row>
    <row r="2" spans="1:18" x14ac:dyDescent="0.25">
      <c r="A2" s="20">
        <f>'Elegio-Electors'!C2</f>
        <v>0</v>
      </c>
      <c r="B2" s="20">
        <f>'Elegio-Electors'!B2</f>
        <v>0</v>
      </c>
      <c r="C2" s="20">
        <f>IF(Procédure!$C$33=2,'Elegio-Electors'!D2,Procédure!$C$33)</f>
        <v>0</v>
      </c>
      <c r="D2" s="20">
        <f>'Elegio-Electors'!E2</f>
        <v>0</v>
      </c>
      <c r="E2" s="20" t="str">
        <f>IF(LEFT(RIGHT('Elegio-Electors'!L2,2),1)="C",'Elegio-Electors'!L2,IF(LEFT(RIGHT('Elegio-Electors'!M2,2),1)="C",'Elegio-Electors'!M2,""))</f>
        <v/>
      </c>
      <c r="F2" s="20" t="str">
        <f>IF(LEFT(RIGHT('Elegio-Electors'!L2,2),1)="O",'Elegio-Electors'!L2,IF(LEFT(RIGHT('Elegio-Electors'!M2,2),1)="O",'Elegio-Electors'!M2,""))</f>
        <v/>
      </c>
      <c r="G2" s="20" t="s">
        <v>166</v>
      </c>
      <c r="H2" s="20" t="s">
        <v>167</v>
      </c>
      <c r="I2" s="20" t="e">
        <f>_xlfn.SWITCH(RIGHT(F2,1),"B","bedienden","A","arbeiders","J","jongeren","K","kader")</f>
        <v>#N/A</v>
      </c>
      <c r="J2" s="20" t="e">
        <f>_xlfn.SWITCH(RIGHT(F2,1),"B","employés","A","ouvriers","J","jeunes","K","cadre")</f>
        <v>#N/A</v>
      </c>
      <c r="K2" s="91" t="e">
        <f>INDEX(bureaux!$A:$I,MATCH($F2,bureaux!$A:$A,0),9)</f>
        <v>#N/A</v>
      </c>
      <c r="L2" s="20" t="e">
        <f>_xlfn.CONCAT(G2," ",K2," OR ",I2)</f>
        <v>#N/A</v>
      </c>
      <c r="M2" s="20" t="e">
        <f>_xlfn.CONCAT(H2," ",K2," CE ",J2)</f>
        <v>#N/A</v>
      </c>
      <c r="N2" s="20" t="e">
        <f>IF(C2="NL",L2,M2)</f>
        <v>#N/A</v>
      </c>
      <c r="O2" s="20" t="e">
        <f>INDEX(bureaux!$A:$H,MATCH($F2,bureaux!$A:$A,0),8)</f>
        <v>#N/A</v>
      </c>
      <c r="P2" s="20" t="e">
        <f>_xlfn.CONCAT(INDEX(bureaux!$A:$H,MATCH($F2,bureaux!$A:$A,0),4)," ",INDEX(bureaux!$A:$H,MATCH($F2,bureaux!$A:$A,0),5))</f>
        <v>#N/A</v>
      </c>
      <c r="Q2" s="20" t="e">
        <f>INDEX(bureaux!$A:$H,MATCH($F2,bureaux!$A:$A,0),6)</f>
        <v>#N/A</v>
      </c>
      <c r="R2" s="20" t="e">
        <f>INDEX(bureaux!$A:$H,MATCH($F2,bureaux!$A:$A,0),7)</f>
        <v>#N/A</v>
      </c>
    </row>
    <row r="3" spans="1:18" x14ac:dyDescent="0.25">
      <c r="A3" s="20">
        <f>'Elegio-Electors'!C3</f>
        <v>0</v>
      </c>
      <c r="B3" s="20">
        <f>'Elegio-Electors'!B3</f>
        <v>0</v>
      </c>
      <c r="C3" s="91">
        <f>IF(Procédure!$C$33=2,'Elegio-Electors'!D3,Procédure!$C$33)</f>
        <v>0</v>
      </c>
      <c r="D3" s="20">
        <f>'Elegio-Electors'!E3</f>
        <v>0</v>
      </c>
      <c r="E3" s="91" t="str">
        <f>IF(LEFT(RIGHT('Elegio-Electors'!L3,2),1)="C",'Elegio-Electors'!L3,IF(LEFT(RIGHT('Elegio-Electors'!M3,2),1)="C",'Elegio-Electors'!M3,""))</f>
        <v/>
      </c>
      <c r="F3" s="91" t="str">
        <f>IF(LEFT(RIGHT('Elegio-Electors'!L3,2),1)="O",'Elegio-Electors'!L3,IF(LEFT(RIGHT('Elegio-Electors'!M3,2),1)="O",'Elegio-Electors'!M3,""))</f>
        <v/>
      </c>
      <c r="G3" s="91" t="s">
        <v>166</v>
      </c>
      <c r="H3" s="91" t="s">
        <v>167</v>
      </c>
      <c r="I3" s="91" t="e">
        <f t="shared" ref="I3:I66" si="0">_xlfn.SWITCH(RIGHT(F3,1),"B","bedienden","A","arbeiders","J","jongeren","K","kader")</f>
        <v>#N/A</v>
      </c>
      <c r="J3" s="91" t="e">
        <f t="shared" ref="J3:J66" si="1">_xlfn.SWITCH(RIGHT(F3,1),"B","employés","A","ouvriers","J","jeunes","K","cadre")</f>
        <v>#N/A</v>
      </c>
      <c r="K3" s="91" t="e">
        <f>INDEX(bureaux!$A:$I,MATCH($F3,bureaux!$A:$A,0),9)</f>
        <v>#N/A</v>
      </c>
      <c r="L3" s="91" t="e">
        <f t="shared" ref="L3:L66" si="2">_xlfn.CONCAT(G3," ",K3," OR ",I3)</f>
        <v>#N/A</v>
      </c>
      <c r="M3" s="91" t="e">
        <f t="shared" ref="M3:M66" si="3">_xlfn.CONCAT(H3," ",K3," CE ",J3)</f>
        <v>#N/A</v>
      </c>
      <c r="N3" s="20" t="e">
        <f t="shared" ref="N3:N66" si="4">IF(C3="NL",L3,M3)</f>
        <v>#N/A</v>
      </c>
      <c r="O3" s="20" t="e">
        <f>INDEX(bureaux!$A:$H,MATCH($F3,bureaux!$A:$A,0),8)</f>
        <v>#N/A</v>
      </c>
      <c r="P3" s="91" t="e">
        <f>_xlfn.CONCAT(INDEX(bureaux!$A:$H,MATCH($F3,bureaux!$A:$A,0),4)," ",INDEX(bureaux!$A:$H,MATCH($F3,bureaux!$A:$A,0),5))</f>
        <v>#N/A</v>
      </c>
      <c r="Q3" s="20" t="e">
        <f>INDEX(bureaux!$A:$H,MATCH($F3,bureaux!$A:$A,0),6)</f>
        <v>#N/A</v>
      </c>
      <c r="R3" s="20" t="e">
        <f>INDEX(bureaux!$A:$H,MATCH($F3,bureaux!$A:$A,0),7)</f>
        <v>#N/A</v>
      </c>
    </row>
    <row r="4" spans="1:18" x14ac:dyDescent="0.25">
      <c r="A4" s="20">
        <f>'Elegio-Electors'!C4</f>
        <v>0</v>
      </c>
      <c r="B4" s="20">
        <f>'Elegio-Electors'!B4</f>
        <v>0</v>
      </c>
      <c r="C4" s="91">
        <f>IF(Procédure!$C$33=2,'Elegio-Electors'!D4,Procédure!$C$33)</f>
        <v>0</v>
      </c>
      <c r="D4" s="20">
        <f>'Elegio-Electors'!E4</f>
        <v>0</v>
      </c>
      <c r="E4" s="91" t="str">
        <f>IF(LEFT(RIGHT('Elegio-Electors'!L4,2),1)="C",'Elegio-Electors'!L4,IF(LEFT(RIGHT('Elegio-Electors'!M4,2),1)="C",'Elegio-Electors'!M4,""))</f>
        <v/>
      </c>
      <c r="F4" s="91" t="str">
        <f>IF(LEFT(RIGHT('Elegio-Electors'!L4,2),1)="O",'Elegio-Electors'!L4,IF(LEFT(RIGHT('Elegio-Electors'!M4,2),1)="O",'Elegio-Electors'!M4,""))</f>
        <v/>
      </c>
      <c r="G4" s="91" t="s">
        <v>166</v>
      </c>
      <c r="H4" s="91" t="s">
        <v>167</v>
      </c>
      <c r="I4" s="91" t="e">
        <f t="shared" si="0"/>
        <v>#N/A</v>
      </c>
      <c r="J4" s="91" t="e">
        <f t="shared" si="1"/>
        <v>#N/A</v>
      </c>
      <c r="K4" s="91" t="e">
        <f>INDEX(bureaux!$A:$I,MATCH($F4,bureaux!$A:$A,0),9)</f>
        <v>#N/A</v>
      </c>
      <c r="L4" s="91" t="e">
        <f t="shared" si="2"/>
        <v>#N/A</v>
      </c>
      <c r="M4" s="91" t="e">
        <f t="shared" si="3"/>
        <v>#N/A</v>
      </c>
      <c r="N4" s="20" t="e">
        <f t="shared" si="4"/>
        <v>#N/A</v>
      </c>
      <c r="O4" s="20" t="e">
        <f>INDEX(bureaux!$A:$H,MATCH($F4,bureaux!$A:$A,0),8)</f>
        <v>#N/A</v>
      </c>
      <c r="P4" s="91" t="e">
        <f>_xlfn.CONCAT(INDEX(bureaux!$A:$H,MATCH($F4,bureaux!$A:$A,0),4)," ",INDEX(bureaux!$A:$H,MATCH($F4,bureaux!$A:$A,0),5))</f>
        <v>#N/A</v>
      </c>
      <c r="Q4" s="20" t="e">
        <f>INDEX(bureaux!$A:$H,MATCH($F4,bureaux!$A:$A,0),6)</f>
        <v>#N/A</v>
      </c>
      <c r="R4" s="20" t="e">
        <f>INDEX(bureaux!$A:$H,MATCH($F4,bureaux!$A:$A,0),7)</f>
        <v>#N/A</v>
      </c>
    </row>
    <row r="5" spans="1:18" x14ac:dyDescent="0.25">
      <c r="A5" s="20">
        <f>'Elegio-Electors'!C5</f>
        <v>0</v>
      </c>
      <c r="B5" s="20">
        <f>'Elegio-Electors'!B5</f>
        <v>0</v>
      </c>
      <c r="C5" s="91">
        <f>IF(Procédure!$C$33=2,'Elegio-Electors'!D5,Procédure!$C$33)</f>
        <v>0</v>
      </c>
      <c r="D5" s="20">
        <f>'Elegio-Electors'!E5</f>
        <v>0</v>
      </c>
      <c r="E5" s="91" t="str">
        <f>IF(LEFT(RIGHT('Elegio-Electors'!L5,2),1)="C",'Elegio-Electors'!L5,IF(LEFT(RIGHT('Elegio-Electors'!M5,2),1)="C",'Elegio-Electors'!M5,""))</f>
        <v/>
      </c>
      <c r="F5" s="91" t="str">
        <f>IF(LEFT(RIGHT('Elegio-Electors'!L5,2),1)="O",'Elegio-Electors'!L5,IF(LEFT(RIGHT('Elegio-Electors'!M5,2),1)="O",'Elegio-Electors'!M5,""))</f>
        <v/>
      </c>
      <c r="G5" s="91" t="s">
        <v>166</v>
      </c>
      <c r="H5" s="91" t="s">
        <v>167</v>
      </c>
      <c r="I5" s="91" t="e">
        <f t="shared" si="0"/>
        <v>#N/A</v>
      </c>
      <c r="J5" s="91" t="e">
        <f t="shared" si="1"/>
        <v>#N/A</v>
      </c>
      <c r="K5" s="91" t="e">
        <f>INDEX(bureaux!$A:$I,MATCH($F5,bureaux!$A:$A,0),9)</f>
        <v>#N/A</v>
      </c>
      <c r="L5" s="91" t="e">
        <f t="shared" si="2"/>
        <v>#N/A</v>
      </c>
      <c r="M5" s="91" t="e">
        <f t="shared" si="3"/>
        <v>#N/A</v>
      </c>
      <c r="N5" s="20" t="e">
        <f t="shared" si="4"/>
        <v>#N/A</v>
      </c>
      <c r="O5" s="20" t="e">
        <f>INDEX(bureaux!$A:$H,MATCH($F5,bureaux!$A:$A,0),8)</f>
        <v>#N/A</v>
      </c>
      <c r="P5" s="91" t="e">
        <f>_xlfn.CONCAT(INDEX(bureaux!$A:$H,MATCH($F5,bureaux!$A:$A,0),4)," ",INDEX(bureaux!$A:$H,MATCH($F5,bureaux!$A:$A,0),5))</f>
        <v>#N/A</v>
      </c>
      <c r="Q5" s="20" t="e">
        <f>INDEX(bureaux!$A:$H,MATCH($F5,bureaux!$A:$A,0),6)</f>
        <v>#N/A</v>
      </c>
      <c r="R5" s="20" t="e">
        <f>INDEX(bureaux!$A:$H,MATCH($F5,bureaux!$A:$A,0),7)</f>
        <v>#N/A</v>
      </c>
    </row>
    <row r="6" spans="1:18" x14ac:dyDescent="0.25">
      <c r="A6" s="20">
        <f>'Elegio-Electors'!C6</f>
        <v>0</v>
      </c>
      <c r="B6" s="20">
        <f>'Elegio-Electors'!B6</f>
        <v>0</v>
      </c>
      <c r="C6" s="91">
        <f>IF(Procédure!$C$33=2,'Elegio-Electors'!D6,Procédure!$C$33)</f>
        <v>0</v>
      </c>
      <c r="D6" s="20">
        <f>'Elegio-Electors'!E6</f>
        <v>0</v>
      </c>
      <c r="E6" s="91" t="str">
        <f>IF(LEFT(RIGHT('Elegio-Electors'!L6,2),1)="C",'Elegio-Electors'!L6,IF(LEFT(RIGHT('Elegio-Electors'!M6,2),1)="C",'Elegio-Electors'!M6,""))</f>
        <v/>
      </c>
      <c r="F6" s="91" t="str">
        <f>IF(LEFT(RIGHT('Elegio-Electors'!L6,2),1)="O",'Elegio-Electors'!L6,IF(LEFT(RIGHT('Elegio-Electors'!M6,2),1)="O",'Elegio-Electors'!M6,""))</f>
        <v/>
      </c>
      <c r="G6" s="91" t="s">
        <v>166</v>
      </c>
      <c r="H6" s="91" t="s">
        <v>167</v>
      </c>
      <c r="I6" s="91" t="e">
        <f t="shared" si="0"/>
        <v>#N/A</v>
      </c>
      <c r="J6" s="91" t="e">
        <f t="shared" si="1"/>
        <v>#N/A</v>
      </c>
      <c r="K6" s="91" t="e">
        <f>INDEX(bureaux!$A:$I,MATCH($F6,bureaux!$A:$A,0),9)</f>
        <v>#N/A</v>
      </c>
      <c r="L6" s="91" t="e">
        <f t="shared" si="2"/>
        <v>#N/A</v>
      </c>
      <c r="M6" s="91" t="e">
        <f t="shared" si="3"/>
        <v>#N/A</v>
      </c>
      <c r="N6" s="20" t="e">
        <f t="shared" si="4"/>
        <v>#N/A</v>
      </c>
      <c r="O6" s="20" t="e">
        <f>INDEX(bureaux!$A:$H,MATCH($F6,bureaux!$A:$A,0),8)</f>
        <v>#N/A</v>
      </c>
      <c r="P6" s="91" t="e">
        <f>_xlfn.CONCAT(INDEX(bureaux!$A:$H,MATCH($F6,bureaux!$A:$A,0),4)," ",INDEX(bureaux!$A:$H,MATCH($F6,bureaux!$A:$A,0),5))</f>
        <v>#N/A</v>
      </c>
      <c r="Q6" s="20" t="e">
        <f>INDEX(bureaux!$A:$H,MATCH($F6,bureaux!$A:$A,0),6)</f>
        <v>#N/A</v>
      </c>
      <c r="R6" s="20" t="e">
        <f>INDEX(bureaux!$A:$H,MATCH($F6,bureaux!$A:$A,0),7)</f>
        <v>#N/A</v>
      </c>
    </row>
    <row r="7" spans="1:18" x14ac:dyDescent="0.25">
      <c r="A7" s="20">
        <f>'Elegio-Electors'!C7</f>
        <v>0</v>
      </c>
      <c r="B7" s="20">
        <f>'Elegio-Electors'!B7</f>
        <v>0</v>
      </c>
      <c r="C7" s="91">
        <f>IF(Procédure!$C$33=2,'Elegio-Electors'!D7,Procédure!$C$33)</f>
        <v>0</v>
      </c>
      <c r="D7" s="20">
        <f>'Elegio-Electors'!E7</f>
        <v>0</v>
      </c>
      <c r="E7" s="91" t="str">
        <f>IF(LEFT(RIGHT('Elegio-Electors'!L7,2),1)="C",'Elegio-Electors'!L7,IF(LEFT(RIGHT('Elegio-Electors'!M7,2),1)="C",'Elegio-Electors'!M7,""))</f>
        <v/>
      </c>
      <c r="F7" s="91" t="str">
        <f>IF(LEFT(RIGHT('Elegio-Electors'!L7,2),1)="O",'Elegio-Electors'!L7,IF(LEFT(RIGHT('Elegio-Electors'!M7,2),1)="O",'Elegio-Electors'!M7,""))</f>
        <v/>
      </c>
      <c r="G7" s="91" t="s">
        <v>166</v>
      </c>
      <c r="H7" s="91" t="s">
        <v>167</v>
      </c>
      <c r="I7" s="91" t="e">
        <f t="shared" si="0"/>
        <v>#N/A</v>
      </c>
      <c r="J7" s="91" t="e">
        <f t="shared" si="1"/>
        <v>#N/A</v>
      </c>
      <c r="K7" s="91" t="e">
        <f>INDEX(bureaux!$A:$I,MATCH($F7,bureaux!$A:$A,0),9)</f>
        <v>#N/A</v>
      </c>
      <c r="L7" s="91" t="e">
        <f t="shared" si="2"/>
        <v>#N/A</v>
      </c>
      <c r="M7" s="91" t="e">
        <f t="shared" si="3"/>
        <v>#N/A</v>
      </c>
      <c r="N7" s="20" t="e">
        <f t="shared" si="4"/>
        <v>#N/A</v>
      </c>
      <c r="O7" s="20" t="e">
        <f>INDEX(bureaux!$A:$H,MATCH($F7,bureaux!$A:$A,0),8)</f>
        <v>#N/A</v>
      </c>
      <c r="P7" s="91" t="e">
        <f>_xlfn.CONCAT(INDEX(bureaux!$A:$H,MATCH($F7,bureaux!$A:$A,0),4)," ",INDEX(bureaux!$A:$H,MATCH($F7,bureaux!$A:$A,0),5))</f>
        <v>#N/A</v>
      </c>
      <c r="Q7" s="20" t="e">
        <f>INDEX(bureaux!$A:$H,MATCH($F7,bureaux!$A:$A,0),6)</f>
        <v>#N/A</v>
      </c>
      <c r="R7" s="20" t="e">
        <f>INDEX(bureaux!$A:$H,MATCH($F7,bureaux!$A:$A,0),7)</f>
        <v>#N/A</v>
      </c>
    </row>
    <row r="8" spans="1:18" x14ac:dyDescent="0.25">
      <c r="A8" s="20">
        <f>'Elegio-Electors'!C8</f>
        <v>0</v>
      </c>
      <c r="B8" s="20">
        <f>'Elegio-Electors'!B8</f>
        <v>0</v>
      </c>
      <c r="C8" s="91">
        <f>IF(Procédure!$C$33=2,'Elegio-Electors'!D8,Procédure!$C$33)</f>
        <v>0</v>
      </c>
      <c r="D8" s="20">
        <f>'Elegio-Electors'!E8</f>
        <v>0</v>
      </c>
      <c r="E8" s="91" t="str">
        <f>IF(LEFT(RIGHT('Elegio-Electors'!L8,2),1)="C",'Elegio-Electors'!L8,IF(LEFT(RIGHT('Elegio-Electors'!M8,2),1)="C",'Elegio-Electors'!M8,""))</f>
        <v/>
      </c>
      <c r="F8" s="91" t="str">
        <f>IF(LEFT(RIGHT('Elegio-Electors'!L8,2),1)="O",'Elegio-Electors'!L8,IF(LEFT(RIGHT('Elegio-Electors'!M8,2),1)="O",'Elegio-Electors'!M8,""))</f>
        <v/>
      </c>
      <c r="G8" s="91" t="s">
        <v>166</v>
      </c>
      <c r="H8" s="91" t="s">
        <v>167</v>
      </c>
      <c r="I8" s="91" t="e">
        <f t="shared" si="0"/>
        <v>#N/A</v>
      </c>
      <c r="J8" s="91" t="e">
        <f t="shared" si="1"/>
        <v>#N/A</v>
      </c>
      <c r="K8" s="91" t="e">
        <f>INDEX(bureaux!$A:$I,MATCH($F8,bureaux!$A:$A,0),9)</f>
        <v>#N/A</v>
      </c>
      <c r="L8" s="91" t="e">
        <f t="shared" si="2"/>
        <v>#N/A</v>
      </c>
      <c r="M8" s="91" t="e">
        <f t="shared" si="3"/>
        <v>#N/A</v>
      </c>
      <c r="N8" s="20" t="e">
        <f t="shared" si="4"/>
        <v>#N/A</v>
      </c>
      <c r="O8" s="20" t="e">
        <f>INDEX(bureaux!$A:$H,MATCH($F8,bureaux!$A:$A,0),8)</f>
        <v>#N/A</v>
      </c>
      <c r="P8" s="91" t="e">
        <f>_xlfn.CONCAT(INDEX(bureaux!$A:$H,MATCH($F8,bureaux!$A:$A,0),4)," ",INDEX(bureaux!$A:$H,MATCH($F8,bureaux!$A:$A,0),5))</f>
        <v>#N/A</v>
      </c>
      <c r="Q8" s="20" t="e">
        <f>INDEX(bureaux!$A:$H,MATCH($F8,bureaux!$A:$A,0),6)</f>
        <v>#N/A</v>
      </c>
      <c r="R8" s="20" t="e">
        <f>INDEX(bureaux!$A:$H,MATCH($F8,bureaux!$A:$A,0),7)</f>
        <v>#N/A</v>
      </c>
    </row>
    <row r="9" spans="1:18" x14ac:dyDescent="0.25">
      <c r="A9" s="20">
        <f>'Elegio-Electors'!C9</f>
        <v>0</v>
      </c>
      <c r="B9" s="20">
        <f>'Elegio-Electors'!B9</f>
        <v>0</v>
      </c>
      <c r="C9" s="91">
        <f>IF(Procédure!$C$33=2,'Elegio-Electors'!D9,Procédure!$C$33)</f>
        <v>0</v>
      </c>
      <c r="D9" s="20">
        <f>'Elegio-Electors'!E9</f>
        <v>0</v>
      </c>
      <c r="E9" s="91" t="str">
        <f>IF(LEFT(RIGHT('Elegio-Electors'!L9,2),1)="C",'Elegio-Electors'!L9,IF(LEFT(RIGHT('Elegio-Electors'!M9,2),1)="C",'Elegio-Electors'!M9,""))</f>
        <v/>
      </c>
      <c r="F9" s="91" t="str">
        <f>IF(LEFT(RIGHT('Elegio-Electors'!L9,2),1)="O",'Elegio-Electors'!L9,IF(LEFT(RIGHT('Elegio-Electors'!M9,2),1)="O",'Elegio-Electors'!M9,""))</f>
        <v/>
      </c>
      <c r="G9" s="91" t="s">
        <v>166</v>
      </c>
      <c r="H9" s="91" t="s">
        <v>167</v>
      </c>
      <c r="I9" s="91" t="e">
        <f t="shared" si="0"/>
        <v>#N/A</v>
      </c>
      <c r="J9" s="91" t="e">
        <f t="shared" si="1"/>
        <v>#N/A</v>
      </c>
      <c r="K9" s="91" t="e">
        <f>INDEX(bureaux!$A:$I,MATCH($F9,bureaux!$A:$A,0),9)</f>
        <v>#N/A</v>
      </c>
      <c r="L9" s="91" t="e">
        <f t="shared" si="2"/>
        <v>#N/A</v>
      </c>
      <c r="M9" s="91" t="e">
        <f t="shared" si="3"/>
        <v>#N/A</v>
      </c>
      <c r="N9" s="20" t="e">
        <f t="shared" si="4"/>
        <v>#N/A</v>
      </c>
      <c r="O9" s="20" t="e">
        <f>INDEX(bureaux!$A:$H,MATCH($F9,bureaux!$A:$A,0),8)</f>
        <v>#N/A</v>
      </c>
      <c r="P9" s="91" t="e">
        <f>_xlfn.CONCAT(INDEX(bureaux!$A:$H,MATCH($F9,bureaux!$A:$A,0),4)," ",INDEX(bureaux!$A:$H,MATCH($F9,bureaux!$A:$A,0),5))</f>
        <v>#N/A</v>
      </c>
      <c r="Q9" s="20" t="e">
        <f>INDEX(bureaux!$A:$H,MATCH($F9,bureaux!$A:$A,0),6)</f>
        <v>#N/A</v>
      </c>
      <c r="R9" s="20" t="e">
        <f>INDEX(bureaux!$A:$H,MATCH($F9,bureaux!$A:$A,0),7)</f>
        <v>#N/A</v>
      </c>
    </row>
    <row r="10" spans="1:18" x14ac:dyDescent="0.25">
      <c r="A10" s="20">
        <f>'Elegio-Electors'!C10</f>
        <v>0</v>
      </c>
      <c r="B10" s="20">
        <f>'Elegio-Electors'!B10</f>
        <v>0</v>
      </c>
      <c r="C10" s="91">
        <f>IF(Procédure!$C$33=2,'Elegio-Electors'!D10,Procédure!$C$33)</f>
        <v>0</v>
      </c>
      <c r="D10" s="20">
        <f>'Elegio-Electors'!E10</f>
        <v>0</v>
      </c>
      <c r="E10" s="91" t="str">
        <f>IF(LEFT(RIGHT('Elegio-Electors'!L10,2),1)="C",'Elegio-Electors'!L10,IF(LEFT(RIGHT('Elegio-Electors'!M10,2),1)="C",'Elegio-Electors'!M10,""))</f>
        <v/>
      </c>
      <c r="F10" s="91" t="str">
        <f>IF(LEFT(RIGHT('Elegio-Electors'!L10,2),1)="O",'Elegio-Electors'!L10,IF(LEFT(RIGHT('Elegio-Electors'!M10,2),1)="O",'Elegio-Electors'!M10,""))</f>
        <v/>
      </c>
      <c r="G10" s="91" t="s">
        <v>166</v>
      </c>
      <c r="H10" s="91" t="s">
        <v>167</v>
      </c>
      <c r="I10" s="91" t="e">
        <f t="shared" si="0"/>
        <v>#N/A</v>
      </c>
      <c r="J10" s="91" t="e">
        <f t="shared" si="1"/>
        <v>#N/A</v>
      </c>
      <c r="K10" s="91" t="e">
        <f>INDEX(bureaux!$A:$I,MATCH($F10,bureaux!$A:$A,0),9)</f>
        <v>#N/A</v>
      </c>
      <c r="L10" s="91" t="e">
        <f t="shared" si="2"/>
        <v>#N/A</v>
      </c>
      <c r="M10" s="91" t="e">
        <f t="shared" si="3"/>
        <v>#N/A</v>
      </c>
      <c r="N10" s="20" t="e">
        <f t="shared" si="4"/>
        <v>#N/A</v>
      </c>
      <c r="O10" s="20" t="e">
        <f>INDEX(bureaux!$A:$H,MATCH($F10,bureaux!$A:$A,0),8)</f>
        <v>#N/A</v>
      </c>
      <c r="P10" s="91" t="e">
        <f>_xlfn.CONCAT(INDEX(bureaux!$A:$H,MATCH($F10,bureaux!$A:$A,0),4)," ",INDEX(bureaux!$A:$H,MATCH($F10,bureaux!$A:$A,0),5))</f>
        <v>#N/A</v>
      </c>
      <c r="Q10" s="20" t="e">
        <f>INDEX(bureaux!$A:$H,MATCH($F10,bureaux!$A:$A,0),6)</f>
        <v>#N/A</v>
      </c>
      <c r="R10" s="20" t="e">
        <f>INDEX(bureaux!$A:$H,MATCH($F10,bureaux!$A:$A,0),7)</f>
        <v>#N/A</v>
      </c>
    </row>
    <row r="11" spans="1:18" x14ac:dyDescent="0.25">
      <c r="A11" s="20">
        <f>'Elegio-Electors'!C11</f>
        <v>0</v>
      </c>
      <c r="B11" s="20">
        <f>'Elegio-Electors'!B11</f>
        <v>0</v>
      </c>
      <c r="C11" s="91">
        <f>IF(Procédure!$C$33=2,'Elegio-Electors'!D11,Procédure!$C$33)</f>
        <v>0</v>
      </c>
      <c r="D11" s="20">
        <f>'Elegio-Electors'!E11</f>
        <v>0</v>
      </c>
      <c r="E11" s="91" t="str">
        <f>IF(LEFT(RIGHT('Elegio-Electors'!L11,2),1)="C",'Elegio-Electors'!L11,IF(LEFT(RIGHT('Elegio-Electors'!M11,2),1)="C",'Elegio-Electors'!M11,""))</f>
        <v/>
      </c>
      <c r="F11" s="91" t="str">
        <f>IF(LEFT(RIGHT('Elegio-Electors'!L11,2),1)="O",'Elegio-Electors'!L11,IF(LEFT(RIGHT('Elegio-Electors'!M11,2),1)="O",'Elegio-Electors'!M11,""))</f>
        <v/>
      </c>
      <c r="G11" s="91" t="s">
        <v>166</v>
      </c>
      <c r="H11" s="91" t="s">
        <v>167</v>
      </c>
      <c r="I11" s="91" t="e">
        <f t="shared" si="0"/>
        <v>#N/A</v>
      </c>
      <c r="J11" s="91" t="e">
        <f t="shared" si="1"/>
        <v>#N/A</v>
      </c>
      <c r="K11" s="91" t="e">
        <f>INDEX(bureaux!$A:$I,MATCH($F11,bureaux!$A:$A,0),9)</f>
        <v>#N/A</v>
      </c>
      <c r="L11" s="91" t="e">
        <f t="shared" si="2"/>
        <v>#N/A</v>
      </c>
      <c r="M11" s="91" t="e">
        <f t="shared" si="3"/>
        <v>#N/A</v>
      </c>
      <c r="N11" s="20" t="e">
        <f t="shared" si="4"/>
        <v>#N/A</v>
      </c>
      <c r="O11" s="20" t="e">
        <f>INDEX(bureaux!$A:$H,MATCH($F11,bureaux!$A:$A,0),8)</f>
        <v>#N/A</v>
      </c>
      <c r="P11" s="91" t="e">
        <f>_xlfn.CONCAT(INDEX(bureaux!$A:$H,MATCH($F11,bureaux!$A:$A,0),4)," ",INDEX(bureaux!$A:$H,MATCH($F11,bureaux!$A:$A,0),5))</f>
        <v>#N/A</v>
      </c>
      <c r="Q11" s="20" t="e">
        <f>INDEX(bureaux!$A:$H,MATCH($F11,bureaux!$A:$A,0),6)</f>
        <v>#N/A</v>
      </c>
      <c r="R11" s="20" t="e">
        <f>INDEX(bureaux!$A:$H,MATCH($F11,bureaux!$A:$A,0),7)</f>
        <v>#N/A</v>
      </c>
    </row>
    <row r="12" spans="1:18" x14ac:dyDescent="0.25">
      <c r="A12" s="20">
        <f>'Elegio-Electors'!C12</f>
        <v>0</v>
      </c>
      <c r="B12" s="20">
        <f>'Elegio-Electors'!B12</f>
        <v>0</v>
      </c>
      <c r="C12" s="91">
        <f>IF(Procédure!$C$33=2,'Elegio-Electors'!D12,Procédure!$C$33)</f>
        <v>0</v>
      </c>
      <c r="D12" s="20">
        <f>'Elegio-Electors'!E12</f>
        <v>0</v>
      </c>
      <c r="E12" s="91" t="str">
        <f>IF(LEFT(RIGHT('Elegio-Electors'!L12,2),1)="C",'Elegio-Electors'!L12,IF(LEFT(RIGHT('Elegio-Electors'!M12,2),1)="C",'Elegio-Electors'!M12,""))</f>
        <v/>
      </c>
      <c r="F12" s="91" t="str">
        <f>IF(LEFT(RIGHT('Elegio-Electors'!L12,2),1)="O",'Elegio-Electors'!L12,IF(LEFT(RIGHT('Elegio-Electors'!M12,2),1)="O",'Elegio-Electors'!M12,""))</f>
        <v/>
      </c>
      <c r="G12" s="91" t="s">
        <v>166</v>
      </c>
      <c r="H12" s="91" t="s">
        <v>167</v>
      </c>
      <c r="I12" s="91" t="e">
        <f t="shared" si="0"/>
        <v>#N/A</v>
      </c>
      <c r="J12" s="91" t="e">
        <f t="shared" si="1"/>
        <v>#N/A</v>
      </c>
      <c r="K12" s="91" t="e">
        <f>INDEX(bureaux!$A:$I,MATCH($F12,bureaux!$A:$A,0),9)</f>
        <v>#N/A</v>
      </c>
      <c r="L12" s="91" t="e">
        <f t="shared" si="2"/>
        <v>#N/A</v>
      </c>
      <c r="M12" s="91" t="e">
        <f t="shared" si="3"/>
        <v>#N/A</v>
      </c>
      <c r="N12" s="20" t="e">
        <f t="shared" si="4"/>
        <v>#N/A</v>
      </c>
      <c r="O12" s="20" t="e">
        <f>INDEX(bureaux!$A:$H,MATCH($F12,bureaux!$A:$A,0),8)</f>
        <v>#N/A</v>
      </c>
      <c r="P12" s="91" t="e">
        <f>_xlfn.CONCAT(INDEX(bureaux!$A:$H,MATCH($F12,bureaux!$A:$A,0),4)," ",INDEX(bureaux!$A:$H,MATCH($F12,bureaux!$A:$A,0),5))</f>
        <v>#N/A</v>
      </c>
      <c r="Q12" s="20" t="e">
        <f>INDEX(bureaux!$A:$H,MATCH($F12,bureaux!$A:$A,0),6)</f>
        <v>#N/A</v>
      </c>
      <c r="R12" s="20" t="e">
        <f>INDEX(bureaux!$A:$H,MATCH($F12,bureaux!$A:$A,0),7)</f>
        <v>#N/A</v>
      </c>
    </row>
    <row r="13" spans="1:18" x14ac:dyDescent="0.25">
      <c r="A13" s="20">
        <f>'Elegio-Electors'!C13</f>
        <v>0</v>
      </c>
      <c r="B13" s="20">
        <f>'Elegio-Electors'!B13</f>
        <v>0</v>
      </c>
      <c r="C13" s="91">
        <f>IF(Procédure!$C$33=2,'Elegio-Electors'!D13,Procédure!$C$33)</f>
        <v>0</v>
      </c>
      <c r="D13" s="20">
        <f>'Elegio-Electors'!E13</f>
        <v>0</v>
      </c>
      <c r="E13" s="91" t="str">
        <f>IF(LEFT(RIGHT('Elegio-Electors'!L13,2),1)="C",'Elegio-Electors'!L13,IF(LEFT(RIGHT('Elegio-Electors'!M13,2),1)="C",'Elegio-Electors'!M13,""))</f>
        <v/>
      </c>
      <c r="F13" s="91" t="str">
        <f>IF(LEFT(RIGHT('Elegio-Electors'!L13,2),1)="O",'Elegio-Electors'!L13,IF(LEFT(RIGHT('Elegio-Electors'!M13,2),1)="O",'Elegio-Electors'!M13,""))</f>
        <v/>
      </c>
      <c r="G13" s="91" t="s">
        <v>166</v>
      </c>
      <c r="H13" s="91" t="s">
        <v>167</v>
      </c>
      <c r="I13" s="91" t="e">
        <f t="shared" si="0"/>
        <v>#N/A</v>
      </c>
      <c r="J13" s="91" t="e">
        <f t="shared" si="1"/>
        <v>#N/A</v>
      </c>
      <c r="K13" s="91" t="e">
        <f>INDEX(bureaux!$A:$I,MATCH($F13,bureaux!$A:$A,0),9)</f>
        <v>#N/A</v>
      </c>
      <c r="L13" s="91" t="e">
        <f t="shared" si="2"/>
        <v>#N/A</v>
      </c>
      <c r="M13" s="91" t="e">
        <f t="shared" si="3"/>
        <v>#N/A</v>
      </c>
      <c r="N13" s="20" t="e">
        <f t="shared" si="4"/>
        <v>#N/A</v>
      </c>
      <c r="O13" s="20" t="e">
        <f>INDEX(bureaux!$A:$H,MATCH($F13,bureaux!$A:$A,0),8)</f>
        <v>#N/A</v>
      </c>
      <c r="P13" s="91" t="e">
        <f>_xlfn.CONCAT(INDEX(bureaux!$A:$H,MATCH($F13,bureaux!$A:$A,0),4)," ",INDEX(bureaux!$A:$H,MATCH($F13,bureaux!$A:$A,0),5))</f>
        <v>#N/A</v>
      </c>
      <c r="Q13" s="20" t="e">
        <f>INDEX(bureaux!$A:$H,MATCH($F13,bureaux!$A:$A,0),6)</f>
        <v>#N/A</v>
      </c>
      <c r="R13" s="20" t="e">
        <f>INDEX(bureaux!$A:$H,MATCH($F13,bureaux!$A:$A,0),7)</f>
        <v>#N/A</v>
      </c>
    </row>
    <row r="14" spans="1:18" x14ac:dyDescent="0.25">
      <c r="A14" s="20">
        <f>'Elegio-Electors'!C14</f>
        <v>0</v>
      </c>
      <c r="B14" s="20">
        <f>'Elegio-Electors'!B14</f>
        <v>0</v>
      </c>
      <c r="C14" s="91">
        <f>IF(Procédure!$C$33=2,'Elegio-Electors'!D14,Procédure!$C$33)</f>
        <v>0</v>
      </c>
      <c r="D14" s="20">
        <f>'Elegio-Electors'!E14</f>
        <v>0</v>
      </c>
      <c r="E14" s="91" t="str">
        <f>IF(LEFT(RIGHT('Elegio-Electors'!L14,2),1)="C",'Elegio-Electors'!L14,IF(LEFT(RIGHT('Elegio-Electors'!M14,2),1)="C",'Elegio-Electors'!M14,""))</f>
        <v/>
      </c>
      <c r="F14" s="91" t="str">
        <f>IF(LEFT(RIGHT('Elegio-Electors'!L14,2),1)="O",'Elegio-Electors'!L14,IF(LEFT(RIGHT('Elegio-Electors'!M14,2),1)="O",'Elegio-Electors'!M14,""))</f>
        <v/>
      </c>
      <c r="G14" s="91" t="s">
        <v>166</v>
      </c>
      <c r="H14" s="91" t="s">
        <v>167</v>
      </c>
      <c r="I14" s="91" t="e">
        <f t="shared" si="0"/>
        <v>#N/A</v>
      </c>
      <c r="J14" s="91" t="e">
        <f t="shared" si="1"/>
        <v>#N/A</v>
      </c>
      <c r="K14" s="91" t="e">
        <f>INDEX(bureaux!$A:$I,MATCH($F14,bureaux!$A:$A,0),9)</f>
        <v>#N/A</v>
      </c>
      <c r="L14" s="91" t="e">
        <f t="shared" si="2"/>
        <v>#N/A</v>
      </c>
      <c r="M14" s="91" t="e">
        <f t="shared" si="3"/>
        <v>#N/A</v>
      </c>
      <c r="N14" s="20" t="e">
        <f t="shared" si="4"/>
        <v>#N/A</v>
      </c>
      <c r="O14" s="20" t="e">
        <f>INDEX(bureaux!$A:$H,MATCH($F14,bureaux!$A:$A,0),8)</f>
        <v>#N/A</v>
      </c>
      <c r="P14" s="91" t="e">
        <f>_xlfn.CONCAT(INDEX(bureaux!$A:$H,MATCH($F14,bureaux!$A:$A,0),4)," ",INDEX(bureaux!$A:$H,MATCH($F14,bureaux!$A:$A,0),5))</f>
        <v>#N/A</v>
      </c>
      <c r="Q14" s="20" t="e">
        <f>INDEX(bureaux!$A:$H,MATCH($F14,bureaux!$A:$A,0),6)</f>
        <v>#N/A</v>
      </c>
      <c r="R14" s="20" t="e">
        <f>INDEX(bureaux!$A:$H,MATCH($F14,bureaux!$A:$A,0),7)</f>
        <v>#N/A</v>
      </c>
    </row>
    <row r="15" spans="1:18" x14ac:dyDescent="0.25">
      <c r="A15" s="20">
        <f>'Elegio-Electors'!C15</f>
        <v>0</v>
      </c>
      <c r="B15" s="20">
        <f>'Elegio-Electors'!B15</f>
        <v>0</v>
      </c>
      <c r="C15" s="91">
        <f>IF(Procédure!$C$33=2,'Elegio-Electors'!D15,Procédure!$C$33)</f>
        <v>0</v>
      </c>
      <c r="D15" s="20">
        <f>'Elegio-Electors'!E15</f>
        <v>0</v>
      </c>
      <c r="E15" s="91" t="str">
        <f>IF(LEFT(RIGHT('Elegio-Electors'!L15,2),1)="C",'Elegio-Electors'!L15,IF(LEFT(RIGHT('Elegio-Electors'!M15,2),1)="C",'Elegio-Electors'!M15,""))</f>
        <v/>
      </c>
      <c r="F15" s="91" t="str">
        <f>IF(LEFT(RIGHT('Elegio-Electors'!L15,2),1)="O",'Elegio-Electors'!L15,IF(LEFT(RIGHT('Elegio-Electors'!M15,2),1)="O",'Elegio-Electors'!M15,""))</f>
        <v/>
      </c>
      <c r="G15" s="91" t="s">
        <v>166</v>
      </c>
      <c r="H15" s="91" t="s">
        <v>167</v>
      </c>
      <c r="I15" s="91" t="e">
        <f t="shared" si="0"/>
        <v>#N/A</v>
      </c>
      <c r="J15" s="91" t="e">
        <f t="shared" si="1"/>
        <v>#N/A</v>
      </c>
      <c r="K15" s="91" t="e">
        <f>INDEX(bureaux!$A:$I,MATCH($F15,bureaux!$A:$A,0),9)</f>
        <v>#N/A</v>
      </c>
      <c r="L15" s="91" t="e">
        <f t="shared" si="2"/>
        <v>#N/A</v>
      </c>
      <c r="M15" s="91" t="e">
        <f t="shared" si="3"/>
        <v>#N/A</v>
      </c>
      <c r="N15" s="20" t="e">
        <f t="shared" si="4"/>
        <v>#N/A</v>
      </c>
      <c r="O15" s="20" t="e">
        <f>INDEX(bureaux!$A:$H,MATCH($F15,bureaux!$A:$A,0),8)</f>
        <v>#N/A</v>
      </c>
      <c r="P15" s="91" t="e">
        <f>_xlfn.CONCAT(INDEX(bureaux!$A:$H,MATCH($F15,bureaux!$A:$A,0),4)," ",INDEX(bureaux!$A:$H,MATCH($F15,bureaux!$A:$A,0),5))</f>
        <v>#N/A</v>
      </c>
      <c r="Q15" s="20" t="e">
        <f>INDEX(bureaux!$A:$H,MATCH($F15,bureaux!$A:$A,0),6)</f>
        <v>#N/A</v>
      </c>
      <c r="R15" s="20" t="e">
        <f>INDEX(bureaux!$A:$H,MATCH($F15,bureaux!$A:$A,0),7)</f>
        <v>#N/A</v>
      </c>
    </row>
    <row r="16" spans="1:18" x14ac:dyDescent="0.25">
      <c r="A16" s="20">
        <f>'Elegio-Electors'!C16</f>
        <v>0</v>
      </c>
      <c r="B16" s="20">
        <f>'Elegio-Electors'!B16</f>
        <v>0</v>
      </c>
      <c r="C16" s="91">
        <f>IF(Procédure!$C$33=2,'Elegio-Electors'!D16,Procédure!$C$33)</f>
        <v>0</v>
      </c>
      <c r="D16" s="20">
        <f>'Elegio-Electors'!E16</f>
        <v>0</v>
      </c>
      <c r="E16" s="91" t="str">
        <f>IF(LEFT(RIGHT('Elegio-Electors'!L16,2),1)="C",'Elegio-Electors'!L16,IF(LEFT(RIGHT('Elegio-Electors'!M16,2),1)="C",'Elegio-Electors'!M16,""))</f>
        <v/>
      </c>
      <c r="F16" s="91" t="str">
        <f>IF(LEFT(RIGHT('Elegio-Electors'!L16,2),1)="O",'Elegio-Electors'!L16,IF(LEFT(RIGHT('Elegio-Electors'!M16,2),1)="O",'Elegio-Electors'!M16,""))</f>
        <v/>
      </c>
      <c r="G16" s="91" t="s">
        <v>166</v>
      </c>
      <c r="H16" s="91" t="s">
        <v>167</v>
      </c>
      <c r="I16" s="91" t="e">
        <f t="shared" si="0"/>
        <v>#N/A</v>
      </c>
      <c r="J16" s="91" t="e">
        <f t="shared" si="1"/>
        <v>#N/A</v>
      </c>
      <c r="K16" s="91" t="e">
        <f>INDEX(bureaux!$A:$I,MATCH($F16,bureaux!$A:$A,0),9)</f>
        <v>#N/A</v>
      </c>
      <c r="L16" s="91" t="e">
        <f t="shared" si="2"/>
        <v>#N/A</v>
      </c>
      <c r="M16" s="91" t="e">
        <f t="shared" si="3"/>
        <v>#N/A</v>
      </c>
      <c r="N16" s="20" t="e">
        <f t="shared" si="4"/>
        <v>#N/A</v>
      </c>
      <c r="O16" s="20" t="e">
        <f>INDEX(bureaux!$A:$H,MATCH($F16,bureaux!$A:$A,0),8)</f>
        <v>#N/A</v>
      </c>
      <c r="P16" s="91" t="e">
        <f>_xlfn.CONCAT(INDEX(bureaux!$A:$H,MATCH($F16,bureaux!$A:$A,0),4)," ",INDEX(bureaux!$A:$H,MATCH($F16,bureaux!$A:$A,0),5))</f>
        <v>#N/A</v>
      </c>
      <c r="Q16" s="20" t="e">
        <f>INDEX(bureaux!$A:$H,MATCH($F16,bureaux!$A:$A,0),6)</f>
        <v>#N/A</v>
      </c>
      <c r="R16" s="20" t="e">
        <f>INDEX(bureaux!$A:$H,MATCH($F16,bureaux!$A:$A,0),7)</f>
        <v>#N/A</v>
      </c>
    </row>
    <row r="17" spans="1:18" x14ac:dyDescent="0.25">
      <c r="A17" s="20">
        <f>'Elegio-Electors'!C17</f>
        <v>0</v>
      </c>
      <c r="B17" s="20">
        <f>'Elegio-Electors'!B17</f>
        <v>0</v>
      </c>
      <c r="C17" s="91">
        <f>IF(Procédure!$C$33=2,'Elegio-Electors'!D17,Procédure!$C$33)</f>
        <v>0</v>
      </c>
      <c r="D17" s="20">
        <f>'Elegio-Electors'!E17</f>
        <v>0</v>
      </c>
      <c r="E17" s="91" t="str">
        <f>IF(LEFT(RIGHT('Elegio-Electors'!L17,2),1)="C",'Elegio-Electors'!L17,IF(LEFT(RIGHT('Elegio-Electors'!M17,2),1)="C",'Elegio-Electors'!M17,""))</f>
        <v/>
      </c>
      <c r="F17" s="91" t="str">
        <f>IF(LEFT(RIGHT('Elegio-Electors'!L17,2),1)="O",'Elegio-Electors'!L17,IF(LEFT(RIGHT('Elegio-Electors'!M17,2),1)="O",'Elegio-Electors'!M17,""))</f>
        <v/>
      </c>
      <c r="G17" s="91" t="s">
        <v>166</v>
      </c>
      <c r="H17" s="91" t="s">
        <v>167</v>
      </c>
      <c r="I17" s="91" t="e">
        <f t="shared" si="0"/>
        <v>#N/A</v>
      </c>
      <c r="J17" s="91" t="e">
        <f t="shared" si="1"/>
        <v>#N/A</v>
      </c>
      <c r="K17" s="91" t="e">
        <f>INDEX(bureaux!$A:$I,MATCH($F17,bureaux!$A:$A,0),9)</f>
        <v>#N/A</v>
      </c>
      <c r="L17" s="91" t="e">
        <f t="shared" si="2"/>
        <v>#N/A</v>
      </c>
      <c r="M17" s="91" t="e">
        <f t="shared" si="3"/>
        <v>#N/A</v>
      </c>
      <c r="N17" s="20" t="e">
        <f t="shared" si="4"/>
        <v>#N/A</v>
      </c>
      <c r="O17" s="20" t="e">
        <f>INDEX(bureaux!$A:$H,MATCH($F17,bureaux!$A:$A,0),8)</f>
        <v>#N/A</v>
      </c>
      <c r="P17" s="91" t="e">
        <f>_xlfn.CONCAT(INDEX(bureaux!$A:$H,MATCH($F17,bureaux!$A:$A,0),4)," ",INDEX(bureaux!$A:$H,MATCH($F17,bureaux!$A:$A,0),5))</f>
        <v>#N/A</v>
      </c>
      <c r="Q17" s="20" t="e">
        <f>INDEX(bureaux!$A:$H,MATCH($F17,bureaux!$A:$A,0),6)</f>
        <v>#N/A</v>
      </c>
      <c r="R17" s="20" t="e">
        <f>INDEX(bureaux!$A:$H,MATCH($F17,bureaux!$A:$A,0),7)</f>
        <v>#N/A</v>
      </c>
    </row>
    <row r="18" spans="1:18" x14ac:dyDescent="0.25">
      <c r="A18" s="20">
        <f>'Elegio-Electors'!C18</f>
        <v>0</v>
      </c>
      <c r="B18" s="20">
        <f>'Elegio-Electors'!B18</f>
        <v>0</v>
      </c>
      <c r="C18" s="91">
        <f>IF(Procédure!$C$33=2,'Elegio-Electors'!D18,Procédure!$C$33)</f>
        <v>0</v>
      </c>
      <c r="D18" s="20">
        <f>'Elegio-Electors'!E18</f>
        <v>0</v>
      </c>
      <c r="E18" s="91" t="str">
        <f>IF(LEFT(RIGHT('Elegio-Electors'!L18,2),1)="C",'Elegio-Electors'!L18,IF(LEFT(RIGHT('Elegio-Electors'!M18,2),1)="C",'Elegio-Electors'!M18,""))</f>
        <v/>
      </c>
      <c r="F18" s="91" t="str">
        <f>IF(LEFT(RIGHT('Elegio-Electors'!L18,2),1)="O",'Elegio-Electors'!L18,IF(LEFT(RIGHT('Elegio-Electors'!M18,2),1)="O",'Elegio-Electors'!M18,""))</f>
        <v/>
      </c>
      <c r="G18" s="91" t="s">
        <v>166</v>
      </c>
      <c r="H18" s="91" t="s">
        <v>167</v>
      </c>
      <c r="I18" s="91" t="e">
        <f t="shared" si="0"/>
        <v>#N/A</v>
      </c>
      <c r="J18" s="91" t="e">
        <f t="shared" si="1"/>
        <v>#N/A</v>
      </c>
      <c r="K18" s="91" t="e">
        <f>INDEX(bureaux!$A:$I,MATCH($F18,bureaux!$A:$A,0),9)</f>
        <v>#N/A</v>
      </c>
      <c r="L18" s="91" t="e">
        <f t="shared" si="2"/>
        <v>#N/A</v>
      </c>
      <c r="M18" s="91" t="e">
        <f t="shared" si="3"/>
        <v>#N/A</v>
      </c>
      <c r="N18" s="20" t="e">
        <f t="shared" si="4"/>
        <v>#N/A</v>
      </c>
      <c r="O18" s="20" t="e">
        <f>INDEX(bureaux!$A:$H,MATCH($F18,bureaux!$A:$A,0),8)</f>
        <v>#N/A</v>
      </c>
      <c r="P18" s="91" t="e">
        <f>_xlfn.CONCAT(INDEX(bureaux!$A:$H,MATCH($F18,bureaux!$A:$A,0),4)," ",INDEX(bureaux!$A:$H,MATCH($F18,bureaux!$A:$A,0),5))</f>
        <v>#N/A</v>
      </c>
      <c r="Q18" s="20" t="e">
        <f>INDEX(bureaux!$A:$H,MATCH($F18,bureaux!$A:$A,0),6)</f>
        <v>#N/A</v>
      </c>
      <c r="R18" s="20" t="e">
        <f>INDEX(bureaux!$A:$H,MATCH($F18,bureaux!$A:$A,0),7)</f>
        <v>#N/A</v>
      </c>
    </row>
    <row r="19" spans="1:18" x14ac:dyDescent="0.25">
      <c r="A19" s="20">
        <f>'Elegio-Electors'!C19</f>
        <v>0</v>
      </c>
      <c r="B19" s="20">
        <f>'Elegio-Electors'!B19</f>
        <v>0</v>
      </c>
      <c r="C19" s="91">
        <f>IF(Procédure!$C$33=2,'Elegio-Electors'!D19,Procédure!$C$33)</f>
        <v>0</v>
      </c>
      <c r="D19" s="20">
        <f>'Elegio-Electors'!E19</f>
        <v>0</v>
      </c>
      <c r="E19" s="91" t="str">
        <f>IF(LEFT(RIGHT('Elegio-Electors'!L19,2),1)="C",'Elegio-Electors'!L19,IF(LEFT(RIGHT('Elegio-Electors'!M19,2),1)="C",'Elegio-Electors'!M19,""))</f>
        <v/>
      </c>
      <c r="F19" s="91" t="str">
        <f>IF(LEFT(RIGHT('Elegio-Electors'!L19,2),1)="O",'Elegio-Electors'!L19,IF(LEFT(RIGHT('Elegio-Electors'!M19,2),1)="O",'Elegio-Electors'!M19,""))</f>
        <v/>
      </c>
      <c r="G19" s="91" t="s">
        <v>166</v>
      </c>
      <c r="H19" s="91" t="s">
        <v>167</v>
      </c>
      <c r="I19" s="91" t="e">
        <f t="shared" si="0"/>
        <v>#N/A</v>
      </c>
      <c r="J19" s="91" t="e">
        <f t="shared" si="1"/>
        <v>#N/A</v>
      </c>
      <c r="K19" s="91" t="e">
        <f>INDEX(bureaux!$A:$I,MATCH($F19,bureaux!$A:$A,0),9)</f>
        <v>#N/A</v>
      </c>
      <c r="L19" s="91" t="e">
        <f t="shared" si="2"/>
        <v>#N/A</v>
      </c>
      <c r="M19" s="91" t="e">
        <f t="shared" si="3"/>
        <v>#N/A</v>
      </c>
      <c r="N19" s="20" t="e">
        <f t="shared" si="4"/>
        <v>#N/A</v>
      </c>
      <c r="O19" s="20" t="e">
        <f>INDEX(bureaux!$A:$H,MATCH($F19,bureaux!$A:$A,0),8)</f>
        <v>#N/A</v>
      </c>
      <c r="P19" s="91" t="e">
        <f>_xlfn.CONCAT(INDEX(bureaux!$A:$H,MATCH($F19,bureaux!$A:$A,0),4)," ",INDEX(bureaux!$A:$H,MATCH($F19,bureaux!$A:$A,0),5))</f>
        <v>#N/A</v>
      </c>
      <c r="Q19" s="20" t="e">
        <f>INDEX(bureaux!$A:$H,MATCH($F19,bureaux!$A:$A,0),6)</f>
        <v>#N/A</v>
      </c>
      <c r="R19" s="20" t="e">
        <f>INDEX(bureaux!$A:$H,MATCH($F19,bureaux!$A:$A,0),7)</f>
        <v>#N/A</v>
      </c>
    </row>
    <row r="20" spans="1:18" x14ac:dyDescent="0.25">
      <c r="A20" s="20">
        <f>'Elegio-Electors'!C20</f>
        <v>0</v>
      </c>
      <c r="B20" s="20">
        <f>'Elegio-Electors'!B20</f>
        <v>0</v>
      </c>
      <c r="C20" s="91">
        <f>IF(Procédure!$C$33=2,'Elegio-Electors'!D20,Procédure!$C$33)</f>
        <v>0</v>
      </c>
      <c r="D20" s="20">
        <f>'Elegio-Electors'!E20</f>
        <v>0</v>
      </c>
      <c r="E20" s="91" t="str">
        <f>IF(LEFT(RIGHT('Elegio-Electors'!L20,2),1)="C",'Elegio-Electors'!L20,IF(LEFT(RIGHT('Elegio-Electors'!M20,2),1)="C",'Elegio-Electors'!M20,""))</f>
        <v/>
      </c>
      <c r="F20" s="91" t="str">
        <f>IF(LEFT(RIGHT('Elegio-Electors'!L20,2),1)="O",'Elegio-Electors'!L20,IF(LEFT(RIGHT('Elegio-Electors'!M20,2),1)="O",'Elegio-Electors'!M20,""))</f>
        <v/>
      </c>
      <c r="G20" s="91" t="s">
        <v>166</v>
      </c>
      <c r="H20" s="91" t="s">
        <v>167</v>
      </c>
      <c r="I20" s="91" t="e">
        <f t="shared" si="0"/>
        <v>#N/A</v>
      </c>
      <c r="J20" s="91" t="e">
        <f t="shared" si="1"/>
        <v>#N/A</v>
      </c>
      <c r="K20" s="91" t="e">
        <f>INDEX(bureaux!$A:$I,MATCH($F20,bureaux!$A:$A,0),9)</f>
        <v>#N/A</v>
      </c>
      <c r="L20" s="91" t="e">
        <f t="shared" si="2"/>
        <v>#N/A</v>
      </c>
      <c r="M20" s="91" t="e">
        <f t="shared" si="3"/>
        <v>#N/A</v>
      </c>
      <c r="N20" s="20" t="e">
        <f t="shared" si="4"/>
        <v>#N/A</v>
      </c>
      <c r="O20" s="20" t="e">
        <f>INDEX(bureaux!$A:$H,MATCH($F20,bureaux!$A:$A,0),8)</f>
        <v>#N/A</v>
      </c>
      <c r="P20" s="91" t="e">
        <f>_xlfn.CONCAT(INDEX(bureaux!$A:$H,MATCH($F20,bureaux!$A:$A,0),4)," ",INDEX(bureaux!$A:$H,MATCH($F20,bureaux!$A:$A,0),5))</f>
        <v>#N/A</v>
      </c>
      <c r="Q20" s="20" t="e">
        <f>INDEX(bureaux!$A:$H,MATCH($F20,bureaux!$A:$A,0),6)</f>
        <v>#N/A</v>
      </c>
      <c r="R20" s="20" t="e">
        <f>INDEX(bureaux!$A:$H,MATCH($F20,bureaux!$A:$A,0),7)</f>
        <v>#N/A</v>
      </c>
    </row>
    <row r="21" spans="1:18" x14ac:dyDescent="0.25">
      <c r="A21" s="20">
        <f>'Elegio-Electors'!C21</f>
        <v>0</v>
      </c>
      <c r="B21" s="20">
        <f>'Elegio-Electors'!B21</f>
        <v>0</v>
      </c>
      <c r="C21" s="91">
        <f>IF(Procédure!$C$33=2,'Elegio-Electors'!D21,Procédure!$C$33)</f>
        <v>0</v>
      </c>
      <c r="D21" s="20">
        <f>'Elegio-Electors'!E21</f>
        <v>0</v>
      </c>
      <c r="E21" s="91" t="str">
        <f>IF(LEFT(RIGHT('Elegio-Electors'!L21,2),1)="C",'Elegio-Electors'!L21,IF(LEFT(RIGHT('Elegio-Electors'!M21,2),1)="C",'Elegio-Electors'!M21,""))</f>
        <v/>
      </c>
      <c r="F21" s="91" t="str">
        <f>IF(LEFT(RIGHT('Elegio-Electors'!L21,2),1)="O",'Elegio-Electors'!L21,IF(LEFT(RIGHT('Elegio-Electors'!M21,2),1)="O",'Elegio-Electors'!M21,""))</f>
        <v/>
      </c>
      <c r="G21" s="91" t="s">
        <v>166</v>
      </c>
      <c r="H21" s="91" t="s">
        <v>167</v>
      </c>
      <c r="I21" s="91" t="e">
        <f t="shared" si="0"/>
        <v>#N/A</v>
      </c>
      <c r="J21" s="91" t="e">
        <f t="shared" si="1"/>
        <v>#N/A</v>
      </c>
      <c r="K21" s="91" t="e">
        <f>INDEX(bureaux!$A:$I,MATCH($F21,bureaux!$A:$A,0),9)</f>
        <v>#N/A</v>
      </c>
      <c r="L21" s="91" t="e">
        <f t="shared" si="2"/>
        <v>#N/A</v>
      </c>
      <c r="M21" s="91" t="e">
        <f t="shared" si="3"/>
        <v>#N/A</v>
      </c>
      <c r="N21" s="20" t="e">
        <f t="shared" si="4"/>
        <v>#N/A</v>
      </c>
      <c r="O21" s="20" t="e">
        <f>INDEX(bureaux!$A:$H,MATCH($F21,bureaux!$A:$A,0),8)</f>
        <v>#N/A</v>
      </c>
      <c r="P21" s="91" t="e">
        <f>_xlfn.CONCAT(INDEX(bureaux!$A:$H,MATCH($F21,bureaux!$A:$A,0),4)," ",INDEX(bureaux!$A:$H,MATCH($F21,bureaux!$A:$A,0),5))</f>
        <v>#N/A</v>
      </c>
      <c r="Q21" s="20" t="e">
        <f>INDEX(bureaux!$A:$H,MATCH($F21,bureaux!$A:$A,0),6)</f>
        <v>#N/A</v>
      </c>
      <c r="R21" s="20" t="e">
        <f>INDEX(bureaux!$A:$H,MATCH($F21,bureaux!$A:$A,0),7)</f>
        <v>#N/A</v>
      </c>
    </row>
    <row r="22" spans="1:18" x14ac:dyDescent="0.25">
      <c r="A22" s="20">
        <f>'Elegio-Electors'!C22</f>
        <v>0</v>
      </c>
      <c r="B22" s="20">
        <f>'Elegio-Electors'!B22</f>
        <v>0</v>
      </c>
      <c r="C22" s="91">
        <f>IF(Procédure!$C$33=2,'Elegio-Electors'!D22,Procédure!$C$33)</f>
        <v>0</v>
      </c>
      <c r="D22" s="20">
        <f>'Elegio-Electors'!E22</f>
        <v>0</v>
      </c>
      <c r="E22" s="91" t="str">
        <f>IF(LEFT(RIGHT('Elegio-Electors'!L22,2),1)="C",'Elegio-Electors'!L22,IF(LEFT(RIGHT('Elegio-Electors'!M22,2),1)="C",'Elegio-Electors'!M22,""))</f>
        <v/>
      </c>
      <c r="F22" s="91" t="str">
        <f>IF(LEFT(RIGHT('Elegio-Electors'!L22,2),1)="O",'Elegio-Electors'!L22,IF(LEFT(RIGHT('Elegio-Electors'!M22,2),1)="O",'Elegio-Electors'!M22,""))</f>
        <v/>
      </c>
      <c r="G22" s="91" t="s">
        <v>166</v>
      </c>
      <c r="H22" s="91" t="s">
        <v>167</v>
      </c>
      <c r="I22" s="91" t="e">
        <f t="shared" si="0"/>
        <v>#N/A</v>
      </c>
      <c r="J22" s="91" t="e">
        <f t="shared" si="1"/>
        <v>#N/A</v>
      </c>
      <c r="K22" s="91" t="e">
        <f>INDEX(bureaux!$A:$I,MATCH($F22,bureaux!$A:$A,0),9)</f>
        <v>#N/A</v>
      </c>
      <c r="L22" s="91" t="e">
        <f t="shared" si="2"/>
        <v>#N/A</v>
      </c>
      <c r="M22" s="91" t="e">
        <f t="shared" si="3"/>
        <v>#N/A</v>
      </c>
      <c r="N22" s="20" t="e">
        <f t="shared" si="4"/>
        <v>#N/A</v>
      </c>
      <c r="O22" s="20" t="e">
        <f>INDEX(bureaux!$A:$H,MATCH($F22,bureaux!$A:$A,0),8)</f>
        <v>#N/A</v>
      </c>
      <c r="P22" s="91" t="e">
        <f>_xlfn.CONCAT(INDEX(bureaux!$A:$H,MATCH($F22,bureaux!$A:$A,0),4)," ",INDEX(bureaux!$A:$H,MATCH($F22,bureaux!$A:$A,0),5))</f>
        <v>#N/A</v>
      </c>
      <c r="Q22" s="20" t="e">
        <f>INDEX(bureaux!$A:$H,MATCH($F22,bureaux!$A:$A,0),6)</f>
        <v>#N/A</v>
      </c>
      <c r="R22" s="20" t="e">
        <f>INDEX(bureaux!$A:$H,MATCH($F22,bureaux!$A:$A,0),7)</f>
        <v>#N/A</v>
      </c>
    </row>
    <row r="23" spans="1:18" x14ac:dyDescent="0.25">
      <c r="A23" s="20">
        <f>'Elegio-Electors'!C23</f>
        <v>0</v>
      </c>
      <c r="B23" s="20">
        <f>'Elegio-Electors'!B23</f>
        <v>0</v>
      </c>
      <c r="C23" s="91">
        <f>IF(Procédure!$C$33=2,'Elegio-Electors'!D23,Procédure!$C$33)</f>
        <v>0</v>
      </c>
      <c r="D23" s="20">
        <f>'Elegio-Electors'!E23</f>
        <v>0</v>
      </c>
      <c r="E23" s="91" t="str">
        <f>IF(LEFT(RIGHT('Elegio-Electors'!L23,2),1)="C",'Elegio-Electors'!L23,IF(LEFT(RIGHT('Elegio-Electors'!M23,2),1)="C",'Elegio-Electors'!M23,""))</f>
        <v/>
      </c>
      <c r="F23" s="91" t="str">
        <f>IF(LEFT(RIGHT('Elegio-Electors'!L23,2),1)="O",'Elegio-Electors'!L23,IF(LEFT(RIGHT('Elegio-Electors'!M23,2),1)="O",'Elegio-Electors'!M23,""))</f>
        <v/>
      </c>
      <c r="G23" s="91" t="s">
        <v>166</v>
      </c>
      <c r="H23" s="91" t="s">
        <v>167</v>
      </c>
      <c r="I23" s="91" t="e">
        <f t="shared" si="0"/>
        <v>#N/A</v>
      </c>
      <c r="J23" s="91" t="e">
        <f t="shared" si="1"/>
        <v>#N/A</v>
      </c>
      <c r="K23" s="91" t="e">
        <f>INDEX(bureaux!$A:$I,MATCH($F23,bureaux!$A:$A,0),9)</f>
        <v>#N/A</v>
      </c>
      <c r="L23" s="91" t="e">
        <f t="shared" si="2"/>
        <v>#N/A</v>
      </c>
      <c r="M23" s="91" t="e">
        <f t="shared" si="3"/>
        <v>#N/A</v>
      </c>
      <c r="N23" s="20" t="e">
        <f t="shared" si="4"/>
        <v>#N/A</v>
      </c>
      <c r="O23" s="20" t="e">
        <f>INDEX(bureaux!$A:$H,MATCH($F23,bureaux!$A:$A,0),8)</f>
        <v>#N/A</v>
      </c>
      <c r="P23" s="91" t="e">
        <f>_xlfn.CONCAT(INDEX(bureaux!$A:$H,MATCH($F23,bureaux!$A:$A,0),4)," ",INDEX(bureaux!$A:$H,MATCH($F23,bureaux!$A:$A,0),5))</f>
        <v>#N/A</v>
      </c>
      <c r="Q23" s="20" t="e">
        <f>INDEX(bureaux!$A:$H,MATCH($F23,bureaux!$A:$A,0),6)</f>
        <v>#N/A</v>
      </c>
      <c r="R23" s="20" t="e">
        <f>INDEX(bureaux!$A:$H,MATCH($F23,bureaux!$A:$A,0),7)</f>
        <v>#N/A</v>
      </c>
    </row>
    <row r="24" spans="1:18" x14ac:dyDescent="0.25">
      <c r="A24" s="20">
        <f>'Elegio-Electors'!C24</f>
        <v>0</v>
      </c>
      <c r="B24" s="20">
        <f>'Elegio-Electors'!B24</f>
        <v>0</v>
      </c>
      <c r="C24" s="91">
        <f>IF(Procédure!$C$33=2,'Elegio-Electors'!D24,Procédure!$C$33)</f>
        <v>0</v>
      </c>
      <c r="D24" s="20">
        <f>'Elegio-Electors'!E24</f>
        <v>0</v>
      </c>
      <c r="E24" s="91" t="str">
        <f>IF(LEFT(RIGHT('Elegio-Electors'!L24,2),1)="C",'Elegio-Electors'!L24,IF(LEFT(RIGHT('Elegio-Electors'!M24,2),1)="C",'Elegio-Electors'!M24,""))</f>
        <v/>
      </c>
      <c r="F24" s="91" t="str">
        <f>IF(LEFT(RIGHT('Elegio-Electors'!L24,2),1)="O",'Elegio-Electors'!L24,IF(LEFT(RIGHT('Elegio-Electors'!M24,2),1)="O",'Elegio-Electors'!M24,""))</f>
        <v/>
      </c>
      <c r="G24" s="91" t="s">
        <v>166</v>
      </c>
      <c r="H24" s="91" t="s">
        <v>167</v>
      </c>
      <c r="I24" s="91" t="e">
        <f t="shared" si="0"/>
        <v>#N/A</v>
      </c>
      <c r="J24" s="91" t="e">
        <f t="shared" si="1"/>
        <v>#N/A</v>
      </c>
      <c r="K24" s="91" t="e">
        <f>INDEX(bureaux!$A:$I,MATCH($F24,bureaux!$A:$A,0),9)</f>
        <v>#N/A</v>
      </c>
      <c r="L24" s="91" t="e">
        <f t="shared" si="2"/>
        <v>#N/A</v>
      </c>
      <c r="M24" s="91" t="e">
        <f t="shared" si="3"/>
        <v>#N/A</v>
      </c>
      <c r="N24" s="20" t="e">
        <f t="shared" si="4"/>
        <v>#N/A</v>
      </c>
      <c r="O24" s="20" t="e">
        <f>INDEX(bureaux!$A:$H,MATCH($F24,bureaux!$A:$A,0),8)</f>
        <v>#N/A</v>
      </c>
      <c r="P24" s="91" t="e">
        <f>_xlfn.CONCAT(INDEX(bureaux!$A:$H,MATCH($F24,bureaux!$A:$A,0),4)," ",INDEX(bureaux!$A:$H,MATCH($F24,bureaux!$A:$A,0),5))</f>
        <v>#N/A</v>
      </c>
      <c r="Q24" s="20" t="e">
        <f>INDEX(bureaux!$A:$H,MATCH($F24,bureaux!$A:$A,0),6)</f>
        <v>#N/A</v>
      </c>
      <c r="R24" s="20" t="e">
        <f>INDEX(bureaux!$A:$H,MATCH($F24,bureaux!$A:$A,0),7)</f>
        <v>#N/A</v>
      </c>
    </row>
    <row r="25" spans="1:18" x14ac:dyDescent="0.25">
      <c r="A25" s="20">
        <f>'Elegio-Electors'!C25</f>
        <v>0</v>
      </c>
      <c r="B25" s="20">
        <f>'Elegio-Electors'!B25</f>
        <v>0</v>
      </c>
      <c r="C25" s="91">
        <f>IF(Procédure!$C$33=2,'Elegio-Electors'!D25,Procédure!$C$33)</f>
        <v>0</v>
      </c>
      <c r="D25" s="20">
        <f>'Elegio-Electors'!E25</f>
        <v>0</v>
      </c>
      <c r="E25" s="91" t="str">
        <f>IF(LEFT(RIGHT('Elegio-Electors'!L25,2),1)="C",'Elegio-Electors'!L25,IF(LEFT(RIGHT('Elegio-Electors'!M25,2),1)="C",'Elegio-Electors'!M25,""))</f>
        <v/>
      </c>
      <c r="F25" s="91" t="str">
        <f>IF(LEFT(RIGHT('Elegio-Electors'!L25,2),1)="O",'Elegio-Electors'!L25,IF(LEFT(RIGHT('Elegio-Electors'!M25,2),1)="O",'Elegio-Electors'!M25,""))</f>
        <v/>
      </c>
      <c r="G25" s="91" t="s">
        <v>166</v>
      </c>
      <c r="H25" s="91" t="s">
        <v>167</v>
      </c>
      <c r="I25" s="91" t="e">
        <f t="shared" si="0"/>
        <v>#N/A</v>
      </c>
      <c r="J25" s="91" t="e">
        <f t="shared" si="1"/>
        <v>#N/A</v>
      </c>
      <c r="K25" s="91" t="e">
        <f>INDEX(bureaux!$A:$I,MATCH($F25,bureaux!$A:$A,0),9)</f>
        <v>#N/A</v>
      </c>
      <c r="L25" s="91" t="e">
        <f t="shared" si="2"/>
        <v>#N/A</v>
      </c>
      <c r="M25" s="91" t="e">
        <f t="shared" si="3"/>
        <v>#N/A</v>
      </c>
      <c r="N25" s="20" t="e">
        <f t="shared" si="4"/>
        <v>#N/A</v>
      </c>
      <c r="O25" s="20" t="e">
        <f>INDEX(bureaux!$A:$H,MATCH($F25,bureaux!$A:$A,0),8)</f>
        <v>#N/A</v>
      </c>
      <c r="P25" s="91" t="e">
        <f>_xlfn.CONCAT(INDEX(bureaux!$A:$H,MATCH($F25,bureaux!$A:$A,0),4)," ",INDEX(bureaux!$A:$H,MATCH($F25,bureaux!$A:$A,0),5))</f>
        <v>#N/A</v>
      </c>
      <c r="Q25" s="20" t="e">
        <f>INDEX(bureaux!$A:$H,MATCH($F25,bureaux!$A:$A,0),6)</f>
        <v>#N/A</v>
      </c>
      <c r="R25" s="20" t="e">
        <f>INDEX(bureaux!$A:$H,MATCH($F25,bureaux!$A:$A,0),7)</f>
        <v>#N/A</v>
      </c>
    </row>
    <row r="26" spans="1:18" x14ac:dyDescent="0.25">
      <c r="A26" s="20">
        <f>'Elegio-Electors'!C26</f>
        <v>0</v>
      </c>
      <c r="B26" s="20">
        <f>'Elegio-Electors'!B26</f>
        <v>0</v>
      </c>
      <c r="C26" s="91">
        <f>IF(Procédure!$C$33=2,'Elegio-Electors'!D26,Procédure!$C$33)</f>
        <v>0</v>
      </c>
      <c r="D26" s="20">
        <f>'Elegio-Electors'!E26</f>
        <v>0</v>
      </c>
      <c r="E26" s="91" t="str">
        <f>IF(LEFT(RIGHT('Elegio-Electors'!L26,2),1)="C",'Elegio-Electors'!L26,IF(LEFT(RIGHT('Elegio-Electors'!M26,2),1)="C",'Elegio-Electors'!M26,""))</f>
        <v/>
      </c>
      <c r="F26" s="91" t="str">
        <f>IF(LEFT(RIGHT('Elegio-Electors'!L26,2),1)="O",'Elegio-Electors'!L26,IF(LEFT(RIGHT('Elegio-Electors'!M26,2),1)="O",'Elegio-Electors'!M26,""))</f>
        <v/>
      </c>
      <c r="G26" s="91" t="s">
        <v>166</v>
      </c>
      <c r="H26" s="91" t="s">
        <v>167</v>
      </c>
      <c r="I26" s="91" t="e">
        <f t="shared" si="0"/>
        <v>#N/A</v>
      </c>
      <c r="J26" s="91" t="e">
        <f t="shared" si="1"/>
        <v>#N/A</v>
      </c>
      <c r="K26" s="91" t="e">
        <f>INDEX(bureaux!$A:$I,MATCH($F26,bureaux!$A:$A,0),9)</f>
        <v>#N/A</v>
      </c>
      <c r="L26" s="91" t="e">
        <f t="shared" si="2"/>
        <v>#N/A</v>
      </c>
      <c r="M26" s="91" t="e">
        <f t="shared" si="3"/>
        <v>#N/A</v>
      </c>
      <c r="N26" s="20" t="e">
        <f t="shared" si="4"/>
        <v>#N/A</v>
      </c>
      <c r="O26" s="20" t="e">
        <f>INDEX(bureaux!$A:$H,MATCH($F26,bureaux!$A:$A,0),8)</f>
        <v>#N/A</v>
      </c>
      <c r="P26" s="91" t="e">
        <f>_xlfn.CONCAT(INDEX(bureaux!$A:$H,MATCH($F26,bureaux!$A:$A,0),4)," ",INDEX(bureaux!$A:$H,MATCH($F26,bureaux!$A:$A,0),5))</f>
        <v>#N/A</v>
      </c>
      <c r="Q26" s="20" t="e">
        <f>INDEX(bureaux!$A:$H,MATCH($F26,bureaux!$A:$A,0),6)</f>
        <v>#N/A</v>
      </c>
      <c r="R26" s="20" t="e">
        <f>INDEX(bureaux!$A:$H,MATCH($F26,bureaux!$A:$A,0),7)</f>
        <v>#N/A</v>
      </c>
    </row>
    <row r="27" spans="1:18" x14ac:dyDescent="0.25">
      <c r="A27" s="20">
        <f>'Elegio-Electors'!C27</f>
        <v>0</v>
      </c>
      <c r="B27" s="20">
        <f>'Elegio-Electors'!B27</f>
        <v>0</v>
      </c>
      <c r="C27" s="91">
        <f>IF(Procédure!$C$33=2,'Elegio-Electors'!D27,Procédure!$C$33)</f>
        <v>0</v>
      </c>
      <c r="D27" s="20">
        <f>'Elegio-Electors'!E27</f>
        <v>0</v>
      </c>
      <c r="E27" s="91" t="str">
        <f>IF(LEFT(RIGHT('Elegio-Electors'!L27,2),1)="C",'Elegio-Electors'!L27,IF(LEFT(RIGHT('Elegio-Electors'!M27,2),1)="C",'Elegio-Electors'!M27,""))</f>
        <v/>
      </c>
      <c r="F27" s="91" t="str">
        <f>IF(LEFT(RIGHT('Elegio-Electors'!L27,2),1)="O",'Elegio-Electors'!L27,IF(LEFT(RIGHT('Elegio-Electors'!M27,2),1)="O",'Elegio-Electors'!M27,""))</f>
        <v/>
      </c>
      <c r="G27" s="91" t="s">
        <v>166</v>
      </c>
      <c r="H27" s="91" t="s">
        <v>167</v>
      </c>
      <c r="I27" s="91" t="e">
        <f t="shared" si="0"/>
        <v>#N/A</v>
      </c>
      <c r="J27" s="91" t="e">
        <f t="shared" si="1"/>
        <v>#N/A</v>
      </c>
      <c r="K27" s="91" t="e">
        <f>INDEX(bureaux!$A:$I,MATCH($F27,bureaux!$A:$A,0),9)</f>
        <v>#N/A</v>
      </c>
      <c r="L27" s="91" t="e">
        <f t="shared" si="2"/>
        <v>#N/A</v>
      </c>
      <c r="M27" s="91" t="e">
        <f t="shared" si="3"/>
        <v>#N/A</v>
      </c>
      <c r="N27" s="20" t="e">
        <f t="shared" si="4"/>
        <v>#N/A</v>
      </c>
      <c r="O27" s="20" t="e">
        <f>INDEX(bureaux!$A:$H,MATCH($F27,bureaux!$A:$A,0),8)</f>
        <v>#N/A</v>
      </c>
      <c r="P27" s="91" t="e">
        <f>_xlfn.CONCAT(INDEX(bureaux!$A:$H,MATCH($F27,bureaux!$A:$A,0),4)," ",INDEX(bureaux!$A:$H,MATCH($F27,bureaux!$A:$A,0),5))</f>
        <v>#N/A</v>
      </c>
      <c r="Q27" s="20" t="e">
        <f>INDEX(bureaux!$A:$H,MATCH($F27,bureaux!$A:$A,0),6)</f>
        <v>#N/A</v>
      </c>
      <c r="R27" s="20" t="e">
        <f>INDEX(bureaux!$A:$H,MATCH($F27,bureaux!$A:$A,0),7)</f>
        <v>#N/A</v>
      </c>
    </row>
    <row r="28" spans="1:18" x14ac:dyDescent="0.25">
      <c r="A28" s="20">
        <f>'Elegio-Electors'!C28</f>
        <v>0</v>
      </c>
      <c r="B28" s="20">
        <f>'Elegio-Electors'!B28</f>
        <v>0</v>
      </c>
      <c r="C28" s="91">
        <f>IF(Procédure!$C$33=2,'Elegio-Electors'!D28,Procédure!$C$33)</f>
        <v>0</v>
      </c>
      <c r="D28" s="20">
        <f>'Elegio-Electors'!E28</f>
        <v>0</v>
      </c>
      <c r="E28" s="91" t="str">
        <f>IF(LEFT(RIGHT('Elegio-Electors'!L28,2),1)="C",'Elegio-Electors'!L28,IF(LEFT(RIGHT('Elegio-Electors'!M28,2),1)="C",'Elegio-Electors'!M28,""))</f>
        <v/>
      </c>
      <c r="F28" s="91" t="str">
        <f>IF(LEFT(RIGHT('Elegio-Electors'!L28,2),1)="O",'Elegio-Electors'!L28,IF(LEFT(RIGHT('Elegio-Electors'!M28,2),1)="O",'Elegio-Electors'!M28,""))</f>
        <v/>
      </c>
      <c r="G28" s="91" t="s">
        <v>166</v>
      </c>
      <c r="H28" s="91" t="s">
        <v>167</v>
      </c>
      <c r="I28" s="91" t="e">
        <f t="shared" si="0"/>
        <v>#N/A</v>
      </c>
      <c r="J28" s="91" t="e">
        <f t="shared" si="1"/>
        <v>#N/A</v>
      </c>
      <c r="K28" s="91" t="e">
        <f>INDEX(bureaux!$A:$I,MATCH($F28,bureaux!$A:$A,0),9)</f>
        <v>#N/A</v>
      </c>
      <c r="L28" s="91" t="e">
        <f t="shared" si="2"/>
        <v>#N/A</v>
      </c>
      <c r="M28" s="91" t="e">
        <f t="shared" si="3"/>
        <v>#N/A</v>
      </c>
      <c r="N28" s="20" t="e">
        <f t="shared" si="4"/>
        <v>#N/A</v>
      </c>
      <c r="O28" s="20" t="e">
        <f>INDEX(bureaux!$A:$H,MATCH($F28,bureaux!$A:$A,0),8)</f>
        <v>#N/A</v>
      </c>
      <c r="P28" s="91" t="e">
        <f>_xlfn.CONCAT(INDEX(bureaux!$A:$H,MATCH($F28,bureaux!$A:$A,0),4)," ",INDEX(bureaux!$A:$H,MATCH($F28,bureaux!$A:$A,0),5))</f>
        <v>#N/A</v>
      </c>
      <c r="Q28" s="20" t="e">
        <f>INDEX(bureaux!$A:$H,MATCH($F28,bureaux!$A:$A,0),6)</f>
        <v>#N/A</v>
      </c>
      <c r="R28" s="20" t="e">
        <f>INDEX(bureaux!$A:$H,MATCH($F28,bureaux!$A:$A,0),7)</f>
        <v>#N/A</v>
      </c>
    </row>
    <row r="29" spans="1:18" x14ac:dyDescent="0.25">
      <c r="A29" s="20">
        <f>'Elegio-Electors'!C29</f>
        <v>0</v>
      </c>
      <c r="B29" s="20">
        <f>'Elegio-Electors'!B29</f>
        <v>0</v>
      </c>
      <c r="C29" s="91">
        <f>IF(Procédure!$C$33=2,'Elegio-Electors'!D29,Procédure!$C$33)</f>
        <v>0</v>
      </c>
      <c r="D29" s="20">
        <f>'Elegio-Electors'!E29</f>
        <v>0</v>
      </c>
      <c r="E29" s="91" t="str">
        <f>IF(LEFT(RIGHT('Elegio-Electors'!L29,2),1)="C",'Elegio-Electors'!L29,IF(LEFT(RIGHT('Elegio-Electors'!M29,2),1)="C",'Elegio-Electors'!M29,""))</f>
        <v/>
      </c>
      <c r="F29" s="91" t="str">
        <f>IF(LEFT(RIGHT('Elegio-Electors'!L29,2),1)="O",'Elegio-Electors'!L29,IF(LEFT(RIGHT('Elegio-Electors'!M29,2),1)="O",'Elegio-Electors'!M29,""))</f>
        <v/>
      </c>
      <c r="G29" s="91" t="s">
        <v>166</v>
      </c>
      <c r="H29" s="91" t="s">
        <v>167</v>
      </c>
      <c r="I29" s="91" t="e">
        <f t="shared" si="0"/>
        <v>#N/A</v>
      </c>
      <c r="J29" s="91" t="e">
        <f t="shared" si="1"/>
        <v>#N/A</v>
      </c>
      <c r="K29" s="91" t="e">
        <f>INDEX(bureaux!$A:$I,MATCH($F29,bureaux!$A:$A,0),9)</f>
        <v>#N/A</v>
      </c>
      <c r="L29" s="91" t="e">
        <f t="shared" si="2"/>
        <v>#N/A</v>
      </c>
      <c r="M29" s="91" t="e">
        <f t="shared" si="3"/>
        <v>#N/A</v>
      </c>
      <c r="N29" s="20" t="e">
        <f t="shared" si="4"/>
        <v>#N/A</v>
      </c>
      <c r="O29" s="20" t="e">
        <f>INDEX(bureaux!$A:$H,MATCH($F29,bureaux!$A:$A,0),8)</f>
        <v>#N/A</v>
      </c>
      <c r="P29" s="91" t="e">
        <f>_xlfn.CONCAT(INDEX(bureaux!$A:$H,MATCH($F29,bureaux!$A:$A,0),4)," ",INDEX(bureaux!$A:$H,MATCH($F29,bureaux!$A:$A,0),5))</f>
        <v>#N/A</v>
      </c>
      <c r="Q29" s="20" t="e">
        <f>INDEX(bureaux!$A:$H,MATCH($F29,bureaux!$A:$A,0),6)</f>
        <v>#N/A</v>
      </c>
      <c r="R29" s="20" t="e">
        <f>INDEX(bureaux!$A:$H,MATCH($F29,bureaux!$A:$A,0),7)</f>
        <v>#N/A</v>
      </c>
    </row>
    <row r="30" spans="1:18" x14ac:dyDescent="0.25">
      <c r="A30" s="20">
        <f>'Elegio-Electors'!C30</f>
        <v>0</v>
      </c>
      <c r="B30" s="20">
        <f>'Elegio-Electors'!B30</f>
        <v>0</v>
      </c>
      <c r="C30" s="91">
        <f>IF(Procédure!$C$33=2,'Elegio-Electors'!D30,Procédure!$C$33)</f>
        <v>0</v>
      </c>
      <c r="D30" s="20">
        <f>'Elegio-Electors'!E30</f>
        <v>0</v>
      </c>
      <c r="E30" s="91" t="str">
        <f>IF(LEFT(RIGHT('Elegio-Electors'!L30,2),1)="C",'Elegio-Electors'!L30,IF(LEFT(RIGHT('Elegio-Electors'!M30,2),1)="C",'Elegio-Electors'!M30,""))</f>
        <v/>
      </c>
      <c r="F30" s="91" t="str">
        <f>IF(LEFT(RIGHT('Elegio-Electors'!L30,2),1)="O",'Elegio-Electors'!L30,IF(LEFT(RIGHT('Elegio-Electors'!M30,2),1)="O",'Elegio-Electors'!M30,""))</f>
        <v/>
      </c>
      <c r="G30" s="91" t="s">
        <v>166</v>
      </c>
      <c r="H30" s="91" t="s">
        <v>167</v>
      </c>
      <c r="I30" s="91" t="e">
        <f t="shared" si="0"/>
        <v>#N/A</v>
      </c>
      <c r="J30" s="91" t="e">
        <f t="shared" si="1"/>
        <v>#N/A</v>
      </c>
      <c r="K30" s="91" t="e">
        <f>INDEX(bureaux!$A:$I,MATCH($F30,bureaux!$A:$A,0),9)</f>
        <v>#N/A</v>
      </c>
      <c r="L30" s="91" t="e">
        <f t="shared" si="2"/>
        <v>#N/A</v>
      </c>
      <c r="M30" s="91" t="e">
        <f t="shared" si="3"/>
        <v>#N/A</v>
      </c>
      <c r="N30" s="20" t="e">
        <f t="shared" si="4"/>
        <v>#N/A</v>
      </c>
      <c r="O30" s="20" t="e">
        <f>INDEX(bureaux!$A:$H,MATCH($F30,bureaux!$A:$A,0),8)</f>
        <v>#N/A</v>
      </c>
      <c r="P30" s="91" t="e">
        <f>_xlfn.CONCAT(INDEX(bureaux!$A:$H,MATCH($F30,bureaux!$A:$A,0),4)," ",INDEX(bureaux!$A:$H,MATCH($F30,bureaux!$A:$A,0),5))</f>
        <v>#N/A</v>
      </c>
      <c r="Q30" s="20" t="e">
        <f>INDEX(bureaux!$A:$H,MATCH($F30,bureaux!$A:$A,0),6)</f>
        <v>#N/A</v>
      </c>
      <c r="R30" s="20" t="e">
        <f>INDEX(bureaux!$A:$H,MATCH($F30,bureaux!$A:$A,0),7)</f>
        <v>#N/A</v>
      </c>
    </row>
    <row r="31" spans="1:18" x14ac:dyDescent="0.25">
      <c r="A31" s="20">
        <f>'Elegio-Electors'!C31</f>
        <v>0</v>
      </c>
      <c r="B31" s="20">
        <f>'Elegio-Electors'!B31</f>
        <v>0</v>
      </c>
      <c r="C31" s="91">
        <f>IF(Procédure!$C$33=2,'Elegio-Electors'!D31,Procédure!$C$33)</f>
        <v>0</v>
      </c>
      <c r="D31" s="20">
        <f>'Elegio-Electors'!E31</f>
        <v>0</v>
      </c>
      <c r="E31" s="91" t="str">
        <f>IF(LEFT(RIGHT('Elegio-Electors'!L31,2),1)="C",'Elegio-Electors'!L31,IF(LEFT(RIGHT('Elegio-Electors'!M31,2),1)="C",'Elegio-Electors'!M31,""))</f>
        <v/>
      </c>
      <c r="F31" s="91" t="str">
        <f>IF(LEFT(RIGHT('Elegio-Electors'!L31,2),1)="O",'Elegio-Electors'!L31,IF(LEFT(RIGHT('Elegio-Electors'!M31,2),1)="O",'Elegio-Electors'!M31,""))</f>
        <v/>
      </c>
      <c r="G31" s="91" t="s">
        <v>166</v>
      </c>
      <c r="H31" s="91" t="s">
        <v>167</v>
      </c>
      <c r="I31" s="91" t="e">
        <f t="shared" si="0"/>
        <v>#N/A</v>
      </c>
      <c r="J31" s="91" t="e">
        <f t="shared" si="1"/>
        <v>#N/A</v>
      </c>
      <c r="K31" s="91" t="e">
        <f>INDEX(bureaux!$A:$I,MATCH($F31,bureaux!$A:$A,0),9)</f>
        <v>#N/A</v>
      </c>
      <c r="L31" s="91" t="e">
        <f t="shared" si="2"/>
        <v>#N/A</v>
      </c>
      <c r="M31" s="91" t="e">
        <f t="shared" si="3"/>
        <v>#N/A</v>
      </c>
      <c r="N31" s="20" t="e">
        <f t="shared" si="4"/>
        <v>#N/A</v>
      </c>
      <c r="O31" s="20" t="e">
        <f>INDEX(bureaux!$A:$H,MATCH($F31,bureaux!$A:$A,0),8)</f>
        <v>#N/A</v>
      </c>
      <c r="P31" s="91" t="e">
        <f>_xlfn.CONCAT(INDEX(bureaux!$A:$H,MATCH($F31,bureaux!$A:$A,0),4)," ",INDEX(bureaux!$A:$H,MATCH($F31,bureaux!$A:$A,0),5))</f>
        <v>#N/A</v>
      </c>
      <c r="Q31" s="20" t="e">
        <f>INDEX(bureaux!$A:$H,MATCH($F31,bureaux!$A:$A,0),6)</f>
        <v>#N/A</v>
      </c>
      <c r="R31" s="20" t="e">
        <f>INDEX(bureaux!$A:$H,MATCH($F31,bureaux!$A:$A,0),7)</f>
        <v>#N/A</v>
      </c>
    </row>
    <row r="32" spans="1:18" x14ac:dyDescent="0.25">
      <c r="A32" s="20">
        <f>'Elegio-Electors'!C32</f>
        <v>0</v>
      </c>
      <c r="B32" s="20">
        <f>'Elegio-Electors'!B32</f>
        <v>0</v>
      </c>
      <c r="C32" s="91">
        <f>IF(Procédure!$C$33=2,'Elegio-Electors'!D32,Procédure!$C$33)</f>
        <v>0</v>
      </c>
      <c r="D32" s="20">
        <f>'Elegio-Electors'!E32</f>
        <v>0</v>
      </c>
      <c r="E32" s="91" t="str">
        <f>IF(LEFT(RIGHT('Elegio-Electors'!L32,2),1)="C",'Elegio-Electors'!L32,IF(LEFT(RIGHT('Elegio-Electors'!M32,2),1)="C",'Elegio-Electors'!M32,""))</f>
        <v/>
      </c>
      <c r="F32" s="91" t="str">
        <f>IF(LEFT(RIGHT('Elegio-Electors'!L32,2),1)="O",'Elegio-Electors'!L32,IF(LEFT(RIGHT('Elegio-Electors'!M32,2),1)="O",'Elegio-Electors'!M32,""))</f>
        <v/>
      </c>
      <c r="G32" s="91" t="s">
        <v>166</v>
      </c>
      <c r="H32" s="91" t="s">
        <v>167</v>
      </c>
      <c r="I32" s="91" t="e">
        <f t="shared" si="0"/>
        <v>#N/A</v>
      </c>
      <c r="J32" s="91" t="e">
        <f t="shared" si="1"/>
        <v>#N/A</v>
      </c>
      <c r="K32" s="91" t="e">
        <f>INDEX(bureaux!$A:$I,MATCH($F32,bureaux!$A:$A,0),9)</f>
        <v>#N/A</v>
      </c>
      <c r="L32" s="91" t="e">
        <f t="shared" si="2"/>
        <v>#N/A</v>
      </c>
      <c r="M32" s="91" t="e">
        <f t="shared" si="3"/>
        <v>#N/A</v>
      </c>
      <c r="N32" s="20" t="e">
        <f t="shared" si="4"/>
        <v>#N/A</v>
      </c>
      <c r="O32" s="20" t="e">
        <f>INDEX(bureaux!$A:$H,MATCH($F32,bureaux!$A:$A,0),8)</f>
        <v>#N/A</v>
      </c>
      <c r="P32" s="91" t="e">
        <f>_xlfn.CONCAT(INDEX(bureaux!$A:$H,MATCH($F32,bureaux!$A:$A,0),4)," ",INDEX(bureaux!$A:$H,MATCH($F32,bureaux!$A:$A,0),5))</f>
        <v>#N/A</v>
      </c>
      <c r="Q32" s="20" t="e">
        <f>INDEX(bureaux!$A:$H,MATCH($F32,bureaux!$A:$A,0),6)</f>
        <v>#N/A</v>
      </c>
      <c r="R32" s="20" t="e">
        <f>INDEX(bureaux!$A:$H,MATCH($F32,bureaux!$A:$A,0),7)</f>
        <v>#N/A</v>
      </c>
    </row>
    <row r="33" spans="1:18" x14ac:dyDescent="0.25">
      <c r="A33" s="20">
        <f>'Elegio-Electors'!C33</f>
        <v>0</v>
      </c>
      <c r="B33" s="20">
        <f>'Elegio-Electors'!B33</f>
        <v>0</v>
      </c>
      <c r="C33" s="91">
        <f>IF(Procédure!$C$33=2,'Elegio-Electors'!D33,Procédure!$C$33)</f>
        <v>0</v>
      </c>
      <c r="D33" s="20">
        <f>'Elegio-Electors'!E33</f>
        <v>0</v>
      </c>
      <c r="E33" s="91" t="str">
        <f>IF(LEFT(RIGHT('Elegio-Electors'!L33,2),1)="C",'Elegio-Electors'!L33,IF(LEFT(RIGHT('Elegio-Electors'!M33,2),1)="C",'Elegio-Electors'!M33,""))</f>
        <v/>
      </c>
      <c r="F33" s="91" t="str">
        <f>IF(LEFT(RIGHT('Elegio-Electors'!L33,2),1)="O",'Elegio-Electors'!L33,IF(LEFT(RIGHT('Elegio-Electors'!M33,2),1)="O",'Elegio-Electors'!M33,""))</f>
        <v/>
      </c>
      <c r="G33" s="91" t="s">
        <v>166</v>
      </c>
      <c r="H33" s="91" t="s">
        <v>167</v>
      </c>
      <c r="I33" s="91" t="e">
        <f t="shared" si="0"/>
        <v>#N/A</v>
      </c>
      <c r="J33" s="91" t="e">
        <f t="shared" si="1"/>
        <v>#N/A</v>
      </c>
      <c r="K33" s="91" t="e">
        <f>INDEX(bureaux!$A:$I,MATCH($F33,bureaux!$A:$A,0),9)</f>
        <v>#N/A</v>
      </c>
      <c r="L33" s="91" t="e">
        <f t="shared" si="2"/>
        <v>#N/A</v>
      </c>
      <c r="M33" s="91" t="e">
        <f t="shared" si="3"/>
        <v>#N/A</v>
      </c>
      <c r="N33" s="20" t="e">
        <f t="shared" si="4"/>
        <v>#N/A</v>
      </c>
      <c r="O33" s="20" t="e">
        <f>INDEX(bureaux!$A:$H,MATCH($F33,bureaux!$A:$A,0),8)</f>
        <v>#N/A</v>
      </c>
      <c r="P33" s="91" t="e">
        <f>_xlfn.CONCAT(INDEX(bureaux!$A:$H,MATCH($F33,bureaux!$A:$A,0),4)," ",INDEX(bureaux!$A:$H,MATCH($F33,bureaux!$A:$A,0),5))</f>
        <v>#N/A</v>
      </c>
      <c r="Q33" s="20" t="e">
        <f>INDEX(bureaux!$A:$H,MATCH($F33,bureaux!$A:$A,0),6)</f>
        <v>#N/A</v>
      </c>
      <c r="R33" s="20" t="e">
        <f>INDEX(bureaux!$A:$H,MATCH($F33,bureaux!$A:$A,0),7)</f>
        <v>#N/A</v>
      </c>
    </row>
    <row r="34" spans="1:18" x14ac:dyDescent="0.25">
      <c r="A34" s="20">
        <f>'Elegio-Electors'!C34</f>
        <v>0</v>
      </c>
      <c r="B34" s="20">
        <f>'Elegio-Electors'!B34</f>
        <v>0</v>
      </c>
      <c r="C34" s="91">
        <f>IF(Procédure!$C$33=2,'Elegio-Electors'!D34,Procédure!$C$33)</f>
        <v>0</v>
      </c>
      <c r="D34" s="20">
        <f>'Elegio-Electors'!E34</f>
        <v>0</v>
      </c>
      <c r="E34" s="91" t="str">
        <f>IF(LEFT(RIGHT('Elegio-Electors'!L34,2),1)="C",'Elegio-Electors'!L34,IF(LEFT(RIGHT('Elegio-Electors'!M34,2),1)="C",'Elegio-Electors'!M34,""))</f>
        <v/>
      </c>
      <c r="F34" s="91" t="str">
        <f>IF(LEFT(RIGHT('Elegio-Electors'!L34,2),1)="O",'Elegio-Electors'!L34,IF(LEFT(RIGHT('Elegio-Electors'!M34,2),1)="O",'Elegio-Electors'!M34,""))</f>
        <v/>
      </c>
      <c r="G34" s="91" t="s">
        <v>166</v>
      </c>
      <c r="H34" s="91" t="s">
        <v>167</v>
      </c>
      <c r="I34" s="91" t="e">
        <f t="shared" si="0"/>
        <v>#N/A</v>
      </c>
      <c r="J34" s="91" t="e">
        <f t="shared" si="1"/>
        <v>#N/A</v>
      </c>
      <c r="K34" s="91" t="e">
        <f>INDEX(bureaux!$A:$I,MATCH($F34,bureaux!$A:$A,0),9)</f>
        <v>#N/A</v>
      </c>
      <c r="L34" s="91" t="e">
        <f t="shared" si="2"/>
        <v>#N/A</v>
      </c>
      <c r="M34" s="91" t="e">
        <f t="shared" si="3"/>
        <v>#N/A</v>
      </c>
      <c r="N34" s="20" t="e">
        <f t="shared" si="4"/>
        <v>#N/A</v>
      </c>
      <c r="O34" s="20" t="e">
        <f>INDEX(bureaux!$A:$H,MATCH($F34,bureaux!$A:$A,0),8)</f>
        <v>#N/A</v>
      </c>
      <c r="P34" s="91" t="e">
        <f>_xlfn.CONCAT(INDEX(bureaux!$A:$H,MATCH($F34,bureaux!$A:$A,0),4)," ",INDEX(bureaux!$A:$H,MATCH($F34,bureaux!$A:$A,0),5))</f>
        <v>#N/A</v>
      </c>
      <c r="Q34" s="20" t="e">
        <f>INDEX(bureaux!$A:$H,MATCH($F34,bureaux!$A:$A,0),6)</f>
        <v>#N/A</v>
      </c>
      <c r="R34" s="20" t="e">
        <f>INDEX(bureaux!$A:$H,MATCH($F34,bureaux!$A:$A,0),7)</f>
        <v>#N/A</v>
      </c>
    </row>
    <row r="35" spans="1:18" x14ac:dyDescent="0.25">
      <c r="A35" s="20">
        <f>'Elegio-Electors'!C35</f>
        <v>0</v>
      </c>
      <c r="B35" s="20">
        <f>'Elegio-Electors'!B35</f>
        <v>0</v>
      </c>
      <c r="C35" s="91">
        <f>IF(Procédure!$C$33=2,'Elegio-Electors'!D35,Procédure!$C$33)</f>
        <v>0</v>
      </c>
      <c r="D35" s="20">
        <f>'Elegio-Electors'!E35</f>
        <v>0</v>
      </c>
      <c r="E35" s="91" t="str">
        <f>IF(LEFT(RIGHT('Elegio-Electors'!L35,2),1)="C",'Elegio-Electors'!L35,IF(LEFT(RIGHT('Elegio-Electors'!M35,2),1)="C",'Elegio-Electors'!M35,""))</f>
        <v/>
      </c>
      <c r="F35" s="91" t="str">
        <f>IF(LEFT(RIGHT('Elegio-Electors'!L35,2),1)="O",'Elegio-Electors'!L35,IF(LEFT(RIGHT('Elegio-Electors'!M35,2),1)="O",'Elegio-Electors'!M35,""))</f>
        <v/>
      </c>
      <c r="G35" s="91" t="s">
        <v>166</v>
      </c>
      <c r="H35" s="91" t="s">
        <v>167</v>
      </c>
      <c r="I35" s="91" t="e">
        <f t="shared" si="0"/>
        <v>#N/A</v>
      </c>
      <c r="J35" s="91" t="e">
        <f t="shared" si="1"/>
        <v>#N/A</v>
      </c>
      <c r="K35" s="91" t="e">
        <f>INDEX(bureaux!$A:$I,MATCH($F35,bureaux!$A:$A,0),9)</f>
        <v>#N/A</v>
      </c>
      <c r="L35" s="91" t="e">
        <f t="shared" si="2"/>
        <v>#N/A</v>
      </c>
      <c r="M35" s="91" t="e">
        <f t="shared" si="3"/>
        <v>#N/A</v>
      </c>
      <c r="N35" s="20" t="e">
        <f t="shared" si="4"/>
        <v>#N/A</v>
      </c>
      <c r="O35" s="20" t="e">
        <f>INDEX(bureaux!$A:$H,MATCH($F35,bureaux!$A:$A,0),8)</f>
        <v>#N/A</v>
      </c>
      <c r="P35" s="91" t="e">
        <f>_xlfn.CONCAT(INDEX(bureaux!$A:$H,MATCH($F35,bureaux!$A:$A,0),4)," ",INDEX(bureaux!$A:$H,MATCH($F35,bureaux!$A:$A,0),5))</f>
        <v>#N/A</v>
      </c>
      <c r="Q35" s="20" t="e">
        <f>INDEX(bureaux!$A:$H,MATCH($F35,bureaux!$A:$A,0),6)</f>
        <v>#N/A</v>
      </c>
      <c r="R35" s="20" t="e">
        <f>INDEX(bureaux!$A:$H,MATCH($F35,bureaux!$A:$A,0),7)</f>
        <v>#N/A</v>
      </c>
    </row>
    <row r="36" spans="1:18" x14ac:dyDescent="0.25">
      <c r="A36" s="20">
        <f>'Elegio-Electors'!C36</f>
        <v>0</v>
      </c>
      <c r="B36" s="20">
        <f>'Elegio-Electors'!B36</f>
        <v>0</v>
      </c>
      <c r="C36" s="91">
        <f>IF(Procédure!$C$33=2,'Elegio-Electors'!D36,Procédure!$C$33)</f>
        <v>0</v>
      </c>
      <c r="D36" s="20">
        <f>'Elegio-Electors'!E36</f>
        <v>0</v>
      </c>
      <c r="E36" s="91" t="str">
        <f>IF(LEFT(RIGHT('Elegio-Electors'!L36,2),1)="C",'Elegio-Electors'!L36,IF(LEFT(RIGHT('Elegio-Electors'!M36,2),1)="C",'Elegio-Electors'!M36,""))</f>
        <v/>
      </c>
      <c r="F36" s="91" t="str">
        <f>IF(LEFT(RIGHT('Elegio-Electors'!L36,2),1)="O",'Elegio-Electors'!L36,IF(LEFT(RIGHT('Elegio-Electors'!M36,2),1)="O",'Elegio-Electors'!M36,""))</f>
        <v/>
      </c>
      <c r="G36" s="91" t="s">
        <v>166</v>
      </c>
      <c r="H36" s="91" t="s">
        <v>167</v>
      </c>
      <c r="I36" s="91" t="e">
        <f t="shared" si="0"/>
        <v>#N/A</v>
      </c>
      <c r="J36" s="91" t="e">
        <f t="shared" si="1"/>
        <v>#N/A</v>
      </c>
      <c r="K36" s="91" t="e">
        <f>INDEX(bureaux!$A:$I,MATCH($F36,bureaux!$A:$A,0),9)</f>
        <v>#N/A</v>
      </c>
      <c r="L36" s="91" t="e">
        <f t="shared" si="2"/>
        <v>#N/A</v>
      </c>
      <c r="M36" s="91" t="e">
        <f t="shared" si="3"/>
        <v>#N/A</v>
      </c>
      <c r="N36" s="20" t="e">
        <f t="shared" si="4"/>
        <v>#N/A</v>
      </c>
      <c r="O36" s="20" t="e">
        <f>INDEX(bureaux!$A:$H,MATCH($F36,bureaux!$A:$A,0),8)</f>
        <v>#N/A</v>
      </c>
      <c r="P36" s="91" t="e">
        <f>_xlfn.CONCAT(INDEX(bureaux!$A:$H,MATCH($F36,bureaux!$A:$A,0),4)," ",INDEX(bureaux!$A:$H,MATCH($F36,bureaux!$A:$A,0),5))</f>
        <v>#N/A</v>
      </c>
      <c r="Q36" s="20" t="e">
        <f>INDEX(bureaux!$A:$H,MATCH($F36,bureaux!$A:$A,0),6)</f>
        <v>#N/A</v>
      </c>
      <c r="R36" s="20" t="e">
        <f>INDEX(bureaux!$A:$H,MATCH($F36,bureaux!$A:$A,0),7)</f>
        <v>#N/A</v>
      </c>
    </row>
    <row r="37" spans="1:18" x14ac:dyDescent="0.25">
      <c r="A37" s="20">
        <f>'Elegio-Electors'!C37</f>
        <v>0</v>
      </c>
      <c r="B37" s="20">
        <f>'Elegio-Electors'!B37</f>
        <v>0</v>
      </c>
      <c r="C37" s="91">
        <f>IF(Procédure!$C$33=2,'Elegio-Electors'!D37,Procédure!$C$33)</f>
        <v>0</v>
      </c>
      <c r="D37" s="20">
        <f>'Elegio-Electors'!E37</f>
        <v>0</v>
      </c>
      <c r="E37" s="91" t="str">
        <f>IF(LEFT(RIGHT('Elegio-Electors'!L37,2),1)="C",'Elegio-Electors'!L37,IF(LEFT(RIGHT('Elegio-Electors'!M37,2),1)="C",'Elegio-Electors'!M37,""))</f>
        <v/>
      </c>
      <c r="F37" s="91" t="str">
        <f>IF(LEFT(RIGHT('Elegio-Electors'!L37,2),1)="O",'Elegio-Electors'!L37,IF(LEFT(RIGHT('Elegio-Electors'!M37,2),1)="O",'Elegio-Electors'!M37,""))</f>
        <v/>
      </c>
      <c r="G37" s="91" t="s">
        <v>166</v>
      </c>
      <c r="H37" s="91" t="s">
        <v>167</v>
      </c>
      <c r="I37" s="91" t="e">
        <f t="shared" si="0"/>
        <v>#N/A</v>
      </c>
      <c r="J37" s="91" t="e">
        <f t="shared" si="1"/>
        <v>#N/A</v>
      </c>
      <c r="K37" s="91" t="e">
        <f>INDEX(bureaux!$A:$I,MATCH($F37,bureaux!$A:$A,0),9)</f>
        <v>#N/A</v>
      </c>
      <c r="L37" s="91" t="e">
        <f t="shared" si="2"/>
        <v>#N/A</v>
      </c>
      <c r="M37" s="91" t="e">
        <f t="shared" si="3"/>
        <v>#N/A</v>
      </c>
      <c r="N37" s="20" t="e">
        <f t="shared" si="4"/>
        <v>#N/A</v>
      </c>
      <c r="O37" s="20" t="e">
        <f>INDEX(bureaux!$A:$H,MATCH($F37,bureaux!$A:$A,0),8)</f>
        <v>#N/A</v>
      </c>
      <c r="P37" s="91" t="e">
        <f>_xlfn.CONCAT(INDEX(bureaux!$A:$H,MATCH($F37,bureaux!$A:$A,0),4)," ",INDEX(bureaux!$A:$H,MATCH($F37,bureaux!$A:$A,0),5))</f>
        <v>#N/A</v>
      </c>
      <c r="Q37" s="20" t="e">
        <f>INDEX(bureaux!$A:$H,MATCH($F37,bureaux!$A:$A,0),6)</f>
        <v>#N/A</v>
      </c>
      <c r="R37" s="20" t="e">
        <f>INDEX(bureaux!$A:$H,MATCH($F37,bureaux!$A:$A,0),7)</f>
        <v>#N/A</v>
      </c>
    </row>
    <row r="38" spans="1:18" x14ac:dyDescent="0.25">
      <c r="A38" s="20">
        <f>'Elegio-Electors'!C38</f>
        <v>0</v>
      </c>
      <c r="B38" s="20">
        <f>'Elegio-Electors'!B38</f>
        <v>0</v>
      </c>
      <c r="C38" s="91">
        <f>IF(Procédure!$C$33=2,'Elegio-Electors'!D38,Procédure!$C$33)</f>
        <v>0</v>
      </c>
      <c r="D38" s="20">
        <f>'Elegio-Electors'!E38</f>
        <v>0</v>
      </c>
      <c r="E38" s="91" t="str">
        <f>IF(LEFT(RIGHT('Elegio-Electors'!L38,2),1)="C",'Elegio-Electors'!L38,IF(LEFT(RIGHT('Elegio-Electors'!M38,2),1)="C",'Elegio-Electors'!M38,""))</f>
        <v/>
      </c>
      <c r="F38" s="91" t="str">
        <f>IF(LEFT(RIGHT('Elegio-Electors'!L38,2),1)="O",'Elegio-Electors'!L38,IF(LEFT(RIGHT('Elegio-Electors'!M38,2),1)="O",'Elegio-Electors'!M38,""))</f>
        <v/>
      </c>
      <c r="G38" s="91" t="s">
        <v>166</v>
      </c>
      <c r="H38" s="91" t="s">
        <v>167</v>
      </c>
      <c r="I38" s="91" t="e">
        <f t="shared" si="0"/>
        <v>#N/A</v>
      </c>
      <c r="J38" s="91" t="e">
        <f t="shared" si="1"/>
        <v>#N/A</v>
      </c>
      <c r="K38" s="91" t="e">
        <f>INDEX(bureaux!$A:$I,MATCH($F38,bureaux!$A:$A,0),9)</f>
        <v>#N/A</v>
      </c>
      <c r="L38" s="91" t="e">
        <f t="shared" si="2"/>
        <v>#N/A</v>
      </c>
      <c r="M38" s="91" t="e">
        <f t="shared" si="3"/>
        <v>#N/A</v>
      </c>
      <c r="N38" s="20" t="e">
        <f t="shared" si="4"/>
        <v>#N/A</v>
      </c>
      <c r="O38" s="20" t="e">
        <f>INDEX(bureaux!$A:$H,MATCH($F38,bureaux!$A:$A,0),8)</f>
        <v>#N/A</v>
      </c>
      <c r="P38" s="91" t="e">
        <f>_xlfn.CONCAT(INDEX(bureaux!$A:$H,MATCH($F38,bureaux!$A:$A,0),4)," ",INDEX(bureaux!$A:$H,MATCH($F38,bureaux!$A:$A,0),5))</f>
        <v>#N/A</v>
      </c>
      <c r="Q38" s="20" t="e">
        <f>INDEX(bureaux!$A:$H,MATCH($F38,bureaux!$A:$A,0),6)</f>
        <v>#N/A</v>
      </c>
      <c r="R38" s="20" t="e">
        <f>INDEX(bureaux!$A:$H,MATCH($F38,bureaux!$A:$A,0),7)</f>
        <v>#N/A</v>
      </c>
    </row>
    <row r="39" spans="1:18" x14ac:dyDescent="0.25">
      <c r="A39" s="20">
        <f>'Elegio-Electors'!C39</f>
        <v>0</v>
      </c>
      <c r="B39" s="20">
        <f>'Elegio-Electors'!B39</f>
        <v>0</v>
      </c>
      <c r="C39" s="91">
        <f>IF(Procédure!$C$33=2,'Elegio-Electors'!D39,Procédure!$C$33)</f>
        <v>0</v>
      </c>
      <c r="D39" s="20">
        <f>'Elegio-Electors'!E39</f>
        <v>0</v>
      </c>
      <c r="E39" s="91" t="str">
        <f>IF(LEFT(RIGHT('Elegio-Electors'!L39,2),1)="C",'Elegio-Electors'!L39,IF(LEFT(RIGHT('Elegio-Electors'!M39,2),1)="C",'Elegio-Electors'!M39,""))</f>
        <v/>
      </c>
      <c r="F39" s="91" t="str">
        <f>IF(LEFT(RIGHT('Elegio-Electors'!L39,2),1)="O",'Elegio-Electors'!L39,IF(LEFT(RIGHT('Elegio-Electors'!M39,2),1)="O",'Elegio-Electors'!M39,""))</f>
        <v/>
      </c>
      <c r="G39" s="91" t="s">
        <v>166</v>
      </c>
      <c r="H39" s="91" t="s">
        <v>167</v>
      </c>
      <c r="I39" s="91" t="e">
        <f t="shared" si="0"/>
        <v>#N/A</v>
      </c>
      <c r="J39" s="91" t="e">
        <f t="shared" si="1"/>
        <v>#N/A</v>
      </c>
      <c r="K39" s="91" t="e">
        <f>INDEX(bureaux!$A:$I,MATCH($F39,bureaux!$A:$A,0),9)</f>
        <v>#N/A</v>
      </c>
      <c r="L39" s="91" t="e">
        <f t="shared" si="2"/>
        <v>#N/A</v>
      </c>
      <c r="M39" s="91" t="e">
        <f t="shared" si="3"/>
        <v>#N/A</v>
      </c>
      <c r="N39" s="20" t="e">
        <f t="shared" si="4"/>
        <v>#N/A</v>
      </c>
      <c r="O39" s="20" t="e">
        <f>INDEX(bureaux!$A:$H,MATCH($F39,bureaux!$A:$A,0),8)</f>
        <v>#N/A</v>
      </c>
      <c r="P39" s="91" t="e">
        <f>_xlfn.CONCAT(INDEX(bureaux!$A:$H,MATCH($F39,bureaux!$A:$A,0),4)," ",INDEX(bureaux!$A:$H,MATCH($F39,bureaux!$A:$A,0),5))</f>
        <v>#N/A</v>
      </c>
      <c r="Q39" s="20" t="e">
        <f>INDEX(bureaux!$A:$H,MATCH($F39,bureaux!$A:$A,0),6)</f>
        <v>#N/A</v>
      </c>
      <c r="R39" s="20" t="e">
        <f>INDEX(bureaux!$A:$H,MATCH($F39,bureaux!$A:$A,0),7)</f>
        <v>#N/A</v>
      </c>
    </row>
    <row r="40" spans="1:18" x14ac:dyDescent="0.25">
      <c r="A40" s="20">
        <f>'Elegio-Electors'!C40</f>
        <v>0</v>
      </c>
      <c r="B40" s="20">
        <f>'Elegio-Electors'!B40</f>
        <v>0</v>
      </c>
      <c r="C40" s="91">
        <f>IF(Procédure!$C$33=2,'Elegio-Electors'!D40,Procédure!$C$33)</f>
        <v>0</v>
      </c>
      <c r="D40" s="20">
        <f>'Elegio-Electors'!E40</f>
        <v>0</v>
      </c>
      <c r="E40" s="91" t="str">
        <f>IF(LEFT(RIGHT('Elegio-Electors'!L40,2),1)="C",'Elegio-Electors'!L40,IF(LEFT(RIGHT('Elegio-Electors'!M40,2),1)="C",'Elegio-Electors'!M40,""))</f>
        <v/>
      </c>
      <c r="F40" s="91" t="str">
        <f>IF(LEFT(RIGHT('Elegio-Electors'!L40,2),1)="O",'Elegio-Electors'!L40,IF(LEFT(RIGHT('Elegio-Electors'!M40,2),1)="O",'Elegio-Electors'!M40,""))</f>
        <v/>
      </c>
      <c r="G40" s="91" t="s">
        <v>166</v>
      </c>
      <c r="H40" s="91" t="s">
        <v>167</v>
      </c>
      <c r="I40" s="91" t="e">
        <f t="shared" si="0"/>
        <v>#N/A</v>
      </c>
      <c r="J40" s="91" t="e">
        <f t="shared" si="1"/>
        <v>#N/A</v>
      </c>
      <c r="K40" s="91" t="e">
        <f>INDEX(bureaux!$A:$I,MATCH($F40,bureaux!$A:$A,0),9)</f>
        <v>#N/A</v>
      </c>
      <c r="L40" s="91" t="e">
        <f t="shared" si="2"/>
        <v>#N/A</v>
      </c>
      <c r="M40" s="91" t="e">
        <f t="shared" si="3"/>
        <v>#N/A</v>
      </c>
      <c r="N40" s="20" t="e">
        <f t="shared" si="4"/>
        <v>#N/A</v>
      </c>
      <c r="O40" s="20" t="e">
        <f>INDEX(bureaux!$A:$H,MATCH($F40,bureaux!$A:$A,0),8)</f>
        <v>#N/A</v>
      </c>
      <c r="P40" s="91" t="e">
        <f>_xlfn.CONCAT(INDEX(bureaux!$A:$H,MATCH($F40,bureaux!$A:$A,0),4)," ",INDEX(bureaux!$A:$H,MATCH($F40,bureaux!$A:$A,0),5))</f>
        <v>#N/A</v>
      </c>
      <c r="Q40" s="20" t="e">
        <f>INDEX(bureaux!$A:$H,MATCH($F40,bureaux!$A:$A,0),6)</f>
        <v>#N/A</v>
      </c>
      <c r="R40" s="20" t="e">
        <f>INDEX(bureaux!$A:$H,MATCH($F40,bureaux!$A:$A,0),7)</f>
        <v>#N/A</v>
      </c>
    </row>
    <row r="41" spans="1:18" x14ac:dyDescent="0.25">
      <c r="A41" s="20">
        <f>'Elegio-Electors'!C41</f>
        <v>0</v>
      </c>
      <c r="B41" s="20">
        <f>'Elegio-Electors'!B41</f>
        <v>0</v>
      </c>
      <c r="C41" s="91">
        <f>IF(Procédure!$C$33=2,'Elegio-Electors'!D41,Procédure!$C$33)</f>
        <v>0</v>
      </c>
      <c r="D41" s="20">
        <f>'Elegio-Electors'!E41</f>
        <v>0</v>
      </c>
      <c r="E41" s="91" t="str">
        <f>IF(LEFT(RIGHT('Elegio-Electors'!L41,2),1)="C",'Elegio-Electors'!L41,IF(LEFT(RIGHT('Elegio-Electors'!M41,2),1)="C",'Elegio-Electors'!M41,""))</f>
        <v/>
      </c>
      <c r="F41" s="91" t="str">
        <f>IF(LEFT(RIGHT('Elegio-Electors'!L41,2),1)="O",'Elegio-Electors'!L41,IF(LEFT(RIGHT('Elegio-Electors'!M41,2),1)="O",'Elegio-Electors'!M41,""))</f>
        <v/>
      </c>
      <c r="G41" s="91" t="s">
        <v>166</v>
      </c>
      <c r="H41" s="91" t="s">
        <v>167</v>
      </c>
      <c r="I41" s="91" t="e">
        <f t="shared" si="0"/>
        <v>#N/A</v>
      </c>
      <c r="J41" s="91" t="e">
        <f t="shared" si="1"/>
        <v>#N/A</v>
      </c>
      <c r="K41" s="91" t="e">
        <f>INDEX(bureaux!$A:$I,MATCH($F41,bureaux!$A:$A,0),9)</f>
        <v>#N/A</v>
      </c>
      <c r="L41" s="91" t="e">
        <f t="shared" si="2"/>
        <v>#N/A</v>
      </c>
      <c r="M41" s="91" t="e">
        <f t="shared" si="3"/>
        <v>#N/A</v>
      </c>
      <c r="N41" s="20" t="e">
        <f t="shared" si="4"/>
        <v>#N/A</v>
      </c>
      <c r="O41" s="20" t="e">
        <f>INDEX(bureaux!$A:$H,MATCH($F41,bureaux!$A:$A,0),8)</f>
        <v>#N/A</v>
      </c>
      <c r="P41" s="91" t="e">
        <f>_xlfn.CONCAT(INDEX(bureaux!$A:$H,MATCH($F41,bureaux!$A:$A,0),4)," ",INDEX(bureaux!$A:$H,MATCH($F41,bureaux!$A:$A,0),5))</f>
        <v>#N/A</v>
      </c>
      <c r="Q41" s="20" t="e">
        <f>INDEX(bureaux!$A:$H,MATCH($F41,bureaux!$A:$A,0),6)</f>
        <v>#N/A</v>
      </c>
      <c r="R41" s="20" t="e">
        <f>INDEX(bureaux!$A:$H,MATCH($F41,bureaux!$A:$A,0),7)</f>
        <v>#N/A</v>
      </c>
    </row>
    <row r="42" spans="1:18" x14ac:dyDescent="0.25">
      <c r="A42" s="20">
        <f>'Elegio-Electors'!C42</f>
        <v>0</v>
      </c>
      <c r="B42" s="20">
        <f>'Elegio-Electors'!B42</f>
        <v>0</v>
      </c>
      <c r="C42" s="91">
        <f>IF(Procédure!$C$33=2,'Elegio-Electors'!D42,Procédure!$C$33)</f>
        <v>0</v>
      </c>
      <c r="D42" s="20">
        <f>'Elegio-Electors'!E42</f>
        <v>0</v>
      </c>
      <c r="E42" s="91" t="str">
        <f>IF(LEFT(RIGHT('Elegio-Electors'!L42,2),1)="C",'Elegio-Electors'!L42,IF(LEFT(RIGHT('Elegio-Electors'!M42,2),1)="C",'Elegio-Electors'!M42,""))</f>
        <v/>
      </c>
      <c r="F42" s="91" t="str">
        <f>IF(LEFT(RIGHT('Elegio-Electors'!L42,2),1)="O",'Elegio-Electors'!L42,IF(LEFT(RIGHT('Elegio-Electors'!M42,2),1)="O",'Elegio-Electors'!M42,""))</f>
        <v/>
      </c>
      <c r="G42" s="91" t="s">
        <v>166</v>
      </c>
      <c r="H42" s="91" t="s">
        <v>167</v>
      </c>
      <c r="I42" s="91" t="e">
        <f t="shared" si="0"/>
        <v>#N/A</v>
      </c>
      <c r="J42" s="91" t="e">
        <f t="shared" si="1"/>
        <v>#N/A</v>
      </c>
      <c r="K42" s="91" t="e">
        <f>INDEX(bureaux!$A:$I,MATCH($F42,bureaux!$A:$A,0),9)</f>
        <v>#N/A</v>
      </c>
      <c r="L42" s="91" t="e">
        <f t="shared" si="2"/>
        <v>#N/A</v>
      </c>
      <c r="M42" s="91" t="e">
        <f t="shared" si="3"/>
        <v>#N/A</v>
      </c>
      <c r="N42" s="20" t="e">
        <f t="shared" si="4"/>
        <v>#N/A</v>
      </c>
      <c r="O42" s="20" t="e">
        <f>INDEX(bureaux!$A:$H,MATCH($F42,bureaux!$A:$A,0),8)</f>
        <v>#N/A</v>
      </c>
      <c r="P42" s="91" t="e">
        <f>_xlfn.CONCAT(INDEX(bureaux!$A:$H,MATCH($F42,bureaux!$A:$A,0),4)," ",INDEX(bureaux!$A:$H,MATCH($F42,bureaux!$A:$A,0),5))</f>
        <v>#N/A</v>
      </c>
      <c r="Q42" s="20" t="e">
        <f>INDEX(bureaux!$A:$H,MATCH($F42,bureaux!$A:$A,0),6)</f>
        <v>#N/A</v>
      </c>
      <c r="R42" s="20" t="e">
        <f>INDEX(bureaux!$A:$H,MATCH($F42,bureaux!$A:$A,0),7)</f>
        <v>#N/A</v>
      </c>
    </row>
    <row r="43" spans="1:18" x14ac:dyDescent="0.25">
      <c r="A43" s="20">
        <f>'Elegio-Electors'!C43</f>
        <v>0</v>
      </c>
      <c r="B43" s="20">
        <f>'Elegio-Electors'!B43</f>
        <v>0</v>
      </c>
      <c r="C43" s="91">
        <f>IF(Procédure!$C$33=2,'Elegio-Electors'!D43,Procédure!$C$33)</f>
        <v>0</v>
      </c>
      <c r="D43" s="20">
        <f>'Elegio-Electors'!E43</f>
        <v>0</v>
      </c>
      <c r="E43" s="91" t="str">
        <f>IF(LEFT(RIGHT('Elegio-Electors'!L43,2),1)="C",'Elegio-Electors'!L43,IF(LEFT(RIGHT('Elegio-Electors'!M43,2),1)="C",'Elegio-Electors'!M43,""))</f>
        <v/>
      </c>
      <c r="F43" s="91" t="str">
        <f>IF(LEFT(RIGHT('Elegio-Electors'!L43,2),1)="O",'Elegio-Electors'!L43,IF(LEFT(RIGHT('Elegio-Electors'!M43,2),1)="O",'Elegio-Electors'!M43,""))</f>
        <v/>
      </c>
      <c r="G43" s="91" t="s">
        <v>166</v>
      </c>
      <c r="H43" s="91" t="s">
        <v>167</v>
      </c>
      <c r="I43" s="91" t="e">
        <f t="shared" si="0"/>
        <v>#N/A</v>
      </c>
      <c r="J43" s="91" t="e">
        <f t="shared" si="1"/>
        <v>#N/A</v>
      </c>
      <c r="K43" s="91" t="e">
        <f>INDEX(bureaux!$A:$I,MATCH($F43,bureaux!$A:$A,0),9)</f>
        <v>#N/A</v>
      </c>
      <c r="L43" s="91" t="e">
        <f t="shared" si="2"/>
        <v>#N/A</v>
      </c>
      <c r="M43" s="91" t="e">
        <f t="shared" si="3"/>
        <v>#N/A</v>
      </c>
      <c r="N43" s="20" t="e">
        <f t="shared" si="4"/>
        <v>#N/A</v>
      </c>
      <c r="O43" s="20" t="e">
        <f>INDEX(bureaux!$A:$H,MATCH($F43,bureaux!$A:$A,0),8)</f>
        <v>#N/A</v>
      </c>
      <c r="P43" s="91" t="e">
        <f>_xlfn.CONCAT(INDEX(bureaux!$A:$H,MATCH($F43,bureaux!$A:$A,0),4)," ",INDEX(bureaux!$A:$H,MATCH($F43,bureaux!$A:$A,0),5))</f>
        <v>#N/A</v>
      </c>
      <c r="Q43" s="20" t="e">
        <f>INDEX(bureaux!$A:$H,MATCH($F43,bureaux!$A:$A,0),6)</f>
        <v>#N/A</v>
      </c>
      <c r="R43" s="20" t="e">
        <f>INDEX(bureaux!$A:$H,MATCH($F43,bureaux!$A:$A,0),7)</f>
        <v>#N/A</v>
      </c>
    </row>
    <row r="44" spans="1:18" x14ac:dyDescent="0.25">
      <c r="A44" s="20">
        <f>'Elegio-Electors'!C44</f>
        <v>0</v>
      </c>
      <c r="B44" s="20">
        <f>'Elegio-Electors'!B44</f>
        <v>0</v>
      </c>
      <c r="C44" s="91">
        <f>IF(Procédure!$C$33=2,'Elegio-Electors'!D44,Procédure!$C$33)</f>
        <v>0</v>
      </c>
      <c r="D44" s="20">
        <f>'Elegio-Electors'!E44</f>
        <v>0</v>
      </c>
      <c r="E44" s="91" t="str">
        <f>IF(LEFT(RIGHT('Elegio-Electors'!L44,2),1)="C",'Elegio-Electors'!L44,IF(LEFT(RIGHT('Elegio-Electors'!M44,2),1)="C",'Elegio-Electors'!M44,""))</f>
        <v/>
      </c>
      <c r="F44" s="91" t="str">
        <f>IF(LEFT(RIGHT('Elegio-Electors'!L44,2),1)="O",'Elegio-Electors'!L44,IF(LEFT(RIGHT('Elegio-Electors'!M44,2),1)="O",'Elegio-Electors'!M44,""))</f>
        <v/>
      </c>
      <c r="G44" s="91" t="s">
        <v>166</v>
      </c>
      <c r="H44" s="91" t="s">
        <v>167</v>
      </c>
      <c r="I44" s="91" t="e">
        <f t="shared" si="0"/>
        <v>#N/A</v>
      </c>
      <c r="J44" s="91" t="e">
        <f t="shared" si="1"/>
        <v>#N/A</v>
      </c>
      <c r="K44" s="91" t="e">
        <f>INDEX(bureaux!$A:$I,MATCH($F44,bureaux!$A:$A,0),9)</f>
        <v>#N/A</v>
      </c>
      <c r="L44" s="91" t="e">
        <f t="shared" si="2"/>
        <v>#N/A</v>
      </c>
      <c r="M44" s="91" t="e">
        <f t="shared" si="3"/>
        <v>#N/A</v>
      </c>
      <c r="N44" s="20" t="e">
        <f t="shared" si="4"/>
        <v>#N/A</v>
      </c>
      <c r="O44" s="20" t="e">
        <f>INDEX(bureaux!$A:$H,MATCH($F44,bureaux!$A:$A,0),8)</f>
        <v>#N/A</v>
      </c>
      <c r="P44" s="91" t="e">
        <f>_xlfn.CONCAT(INDEX(bureaux!$A:$H,MATCH($F44,bureaux!$A:$A,0),4)," ",INDEX(bureaux!$A:$H,MATCH($F44,bureaux!$A:$A,0),5))</f>
        <v>#N/A</v>
      </c>
      <c r="Q44" s="20" t="e">
        <f>INDEX(bureaux!$A:$H,MATCH($F44,bureaux!$A:$A,0),6)</f>
        <v>#N/A</v>
      </c>
      <c r="R44" s="20" t="e">
        <f>INDEX(bureaux!$A:$H,MATCH($F44,bureaux!$A:$A,0),7)</f>
        <v>#N/A</v>
      </c>
    </row>
    <row r="45" spans="1:18" x14ac:dyDescent="0.25">
      <c r="A45" s="20">
        <f>'Elegio-Electors'!C45</f>
        <v>0</v>
      </c>
      <c r="B45" s="20">
        <f>'Elegio-Electors'!B45</f>
        <v>0</v>
      </c>
      <c r="C45" s="91">
        <f>IF(Procédure!$C$33=2,'Elegio-Electors'!D45,Procédure!$C$33)</f>
        <v>0</v>
      </c>
      <c r="D45" s="20">
        <f>'Elegio-Electors'!E45</f>
        <v>0</v>
      </c>
      <c r="E45" s="91" t="str">
        <f>IF(LEFT(RIGHT('Elegio-Electors'!L45,2),1)="C",'Elegio-Electors'!L45,IF(LEFT(RIGHT('Elegio-Electors'!M45,2),1)="C",'Elegio-Electors'!M45,""))</f>
        <v/>
      </c>
      <c r="F45" s="91" t="str">
        <f>IF(LEFT(RIGHT('Elegio-Electors'!L45,2),1)="O",'Elegio-Electors'!L45,IF(LEFT(RIGHT('Elegio-Electors'!M45,2),1)="O",'Elegio-Electors'!M45,""))</f>
        <v/>
      </c>
      <c r="G45" s="91" t="s">
        <v>166</v>
      </c>
      <c r="H45" s="91" t="s">
        <v>167</v>
      </c>
      <c r="I45" s="91" t="e">
        <f t="shared" si="0"/>
        <v>#N/A</v>
      </c>
      <c r="J45" s="91" t="e">
        <f t="shared" si="1"/>
        <v>#N/A</v>
      </c>
      <c r="K45" s="91" t="e">
        <f>INDEX(bureaux!$A:$I,MATCH($F45,bureaux!$A:$A,0),9)</f>
        <v>#N/A</v>
      </c>
      <c r="L45" s="91" t="e">
        <f t="shared" si="2"/>
        <v>#N/A</v>
      </c>
      <c r="M45" s="91" t="e">
        <f t="shared" si="3"/>
        <v>#N/A</v>
      </c>
      <c r="N45" s="20" t="e">
        <f t="shared" si="4"/>
        <v>#N/A</v>
      </c>
      <c r="O45" s="20" t="e">
        <f>INDEX(bureaux!$A:$H,MATCH($F45,bureaux!$A:$A,0),8)</f>
        <v>#N/A</v>
      </c>
      <c r="P45" s="91" t="e">
        <f>_xlfn.CONCAT(INDEX(bureaux!$A:$H,MATCH($F45,bureaux!$A:$A,0),4)," ",INDEX(bureaux!$A:$H,MATCH($F45,bureaux!$A:$A,0),5))</f>
        <v>#N/A</v>
      </c>
      <c r="Q45" s="20" t="e">
        <f>INDEX(bureaux!$A:$H,MATCH($F45,bureaux!$A:$A,0),6)</f>
        <v>#N/A</v>
      </c>
      <c r="R45" s="20" t="e">
        <f>INDEX(bureaux!$A:$H,MATCH($F45,bureaux!$A:$A,0),7)</f>
        <v>#N/A</v>
      </c>
    </row>
    <row r="46" spans="1:18" x14ac:dyDescent="0.25">
      <c r="A46" s="20">
        <f>'Elegio-Electors'!C46</f>
        <v>0</v>
      </c>
      <c r="B46" s="20">
        <f>'Elegio-Electors'!B46</f>
        <v>0</v>
      </c>
      <c r="C46" s="91">
        <f>IF(Procédure!$C$33=2,'Elegio-Electors'!D46,Procédure!$C$33)</f>
        <v>0</v>
      </c>
      <c r="D46" s="20">
        <f>'Elegio-Electors'!E46</f>
        <v>0</v>
      </c>
      <c r="E46" s="91" t="str">
        <f>IF(LEFT(RIGHT('Elegio-Electors'!L46,2),1)="C",'Elegio-Electors'!L46,IF(LEFT(RIGHT('Elegio-Electors'!M46,2),1)="C",'Elegio-Electors'!M46,""))</f>
        <v/>
      </c>
      <c r="F46" s="91" t="str">
        <f>IF(LEFT(RIGHT('Elegio-Electors'!L46,2),1)="O",'Elegio-Electors'!L46,IF(LEFT(RIGHT('Elegio-Electors'!M46,2),1)="O",'Elegio-Electors'!M46,""))</f>
        <v/>
      </c>
      <c r="G46" s="91" t="s">
        <v>166</v>
      </c>
      <c r="H46" s="91" t="s">
        <v>167</v>
      </c>
      <c r="I46" s="91" t="e">
        <f t="shared" si="0"/>
        <v>#N/A</v>
      </c>
      <c r="J46" s="91" t="e">
        <f t="shared" si="1"/>
        <v>#N/A</v>
      </c>
      <c r="K46" s="91" t="e">
        <f>INDEX(bureaux!$A:$I,MATCH($F46,bureaux!$A:$A,0),9)</f>
        <v>#N/A</v>
      </c>
      <c r="L46" s="91" t="e">
        <f t="shared" si="2"/>
        <v>#N/A</v>
      </c>
      <c r="M46" s="91" t="e">
        <f t="shared" si="3"/>
        <v>#N/A</v>
      </c>
      <c r="N46" s="20" t="e">
        <f t="shared" si="4"/>
        <v>#N/A</v>
      </c>
      <c r="O46" s="20" t="e">
        <f>INDEX(bureaux!$A:$H,MATCH($F46,bureaux!$A:$A,0),8)</f>
        <v>#N/A</v>
      </c>
      <c r="P46" s="91" t="e">
        <f>_xlfn.CONCAT(INDEX(bureaux!$A:$H,MATCH($F46,bureaux!$A:$A,0),4)," ",INDEX(bureaux!$A:$H,MATCH($F46,bureaux!$A:$A,0),5))</f>
        <v>#N/A</v>
      </c>
      <c r="Q46" s="20" t="e">
        <f>INDEX(bureaux!$A:$H,MATCH($F46,bureaux!$A:$A,0),6)</f>
        <v>#N/A</v>
      </c>
      <c r="R46" s="20" t="e">
        <f>INDEX(bureaux!$A:$H,MATCH($F46,bureaux!$A:$A,0),7)</f>
        <v>#N/A</v>
      </c>
    </row>
    <row r="47" spans="1:18" x14ac:dyDescent="0.25">
      <c r="A47" s="20">
        <f>'Elegio-Electors'!C47</f>
        <v>0</v>
      </c>
      <c r="B47" s="20">
        <f>'Elegio-Electors'!B47</f>
        <v>0</v>
      </c>
      <c r="C47" s="91">
        <f>IF(Procédure!$C$33=2,'Elegio-Electors'!D47,Procédure!$C$33)</f>
        <v>0</v>
      </c>
      <c r="D47" s="20">
        <f>'Elegio-Electors'!E47</f>
        <v>0</v>
      </c>
      <c r="E47" s="91" t="str">
        <f>IF(LEFT(RIGHT('Elegio-Electors'!L47,2),1)="C",'Elegio-Electors'!L47,IF(LEFT(RIGHT('Elegio-Electors'!M47,2),1)="C",'Elegio-Electors'!M47,""))</f>
        <v/>
      </c>
      <c r="F47" s="91" t="str">
        <f>IF(LEFT(RIGHT('Elegio-Electors'!L47,2),1)="O",'Elegio-Electors'!L47,IF(LEFT(RIGHT('Elegio-Electors'!M47,2),1)="O",'Elegio-Electors'!M47,""))</f>
        <v/>
      </c>
      <c r="G47" s="91" t="s">
        <v>166</v>
      </c>
      <c r="H47" s="91" t="s">
        <v>167</v>
      </c>
      <c r="I47" s="91" t="e">
        <f t="shared" si="0"/>
        <v>#N/A</v>
      </c>
      <c r="J47" s="91" t="e">
        <f t="shared" si="1"/>
        <v>#N/A</v>
      </c>
      <c r="K47" s="91" t="e">
        <f>INDEX(bureaux!$A:$I,MATCH($F47,bureaux!$A:$A,0),9)</f>
        <v>#N/A</v>
      </c>
      <c r="L47" s="91" t="e">
        <f t="shared" si="2"/>
        <v>#N/A</v>
      </c>
      <c r="M47" s="91" t="e">
        <f t="shared" si="3"/>
        <v>#N/A</v>
      </c>
      <c r="N47" s="20" t="e">
        <f t="shared" si="4"/>
        <v>#N/A</v>
      </c>
      <c r="O47" s="20" t="e">
        <f>INDEX(bureaux!$A:$H,MATCH($F47,bureaux!$A:$A,0),8)</f>
        <v>#N/A</v>
      </c>
      <c r="P47" s="91" t="e">
        <f>_xlfn.CONCAT(INDEX(bureaux!$A:$H,MATCH($F47,bureaux!$A:$A,0),4)," ",INDEX(bureaux!$A:$H,MATCH($F47,bureaux!$A:$A,0),5))</f>
        <v>#N/A</v>
      </c>
      <c r="Q47" s="20" t="e">
        <f>INDEX(bureaux!$A:$H,MATCH($F47,bureaux!$A:$A,0),6)</f>
        <v>#N/A</v>
      </c>
      <c r="R47" s="20" t="e">
        <f>INDEX(bureaux!$A:$H,MATCH($F47,bureaux!$A:$A,0),7)</f>
        <v>#N/A</v>
      </c>
    </row>
    <row r="48" spans="1:18" x14ac:dyDescent="0.25">
      <c r="A48" s="20">
        <f>'Elegio-Electors'!C48</f>
        <v>0</v>
      </c>
      <c r="B48" s="20">
        <f>'Elegio-Electors'!B48</f>
        <v>0</v>
      </c>
      <c r="C48" s="91">
        <f>IF(Procédure!$C$33=2,'Elegio-Electors'!D48,Procédure!$C$33)</f>
        <v>0</v>
      </c>
      <c r="D48" s="20">
        <f>'Elegio-Electors'!E48</f>
        <v>0</v>
      </c>
      <c r="E48" s="91" t="str">
        <f>IF(LEFT(RIGHT('Elegio-Electors'!L48,2),1)="C",'Elegio-Electors'!L48,IF(LEFT(RIGHT('Elegio-Electors'!M48,2),1)="C",'Elegio-Electors'!M48,""))</f>
        <v/>
      </c>
      <c r="F48" s="91" t="str">
        <f>IF(LEFT(RIGHT('Elegio-Electors'!L48,2),1)="O",'Elegio-Electors'!L48,IF(LEFT(RIGHT('Elegio-Electors'!M48,2),1)="O",'Elegio-Electors'!M48,""))</f>
        <v/>
      </c>
      <c r="G48" s="91" t="s">
        <v>166</v>
      </c>
      <c r="H48" s="91" t="s">
        <v>167</v>
      </c>
      <c r="I48" s="91" t="e">
        <f t="shared" si="0"/>
        <v>#N/A</v>
      </c>
      <c r="J48" s="91" t="e">
        <f t="shared" si="1"/>
        <v>#N/A</v>
      </c>
      <c r="K48" s="91" t="e">
        <f>INDEX(bureaux!$A:$I,MATCH($F48,bureaux!$A:$A,0),9)</f>
        <v>#N/A</v>
      </c>
      <c r="L48" s="91" t="e">
        <f t="shared" si="2"/>
        <v>#N/A</v>
      </c>
      <c r="M48" s="91" t="e">
        <f t="shared" si="3"/>
        <v>#N/A</v>
      </c>
      <c r="N48" s="20" t="e">
        <f t="shared" si="4"/>
        <v>#N/A</v>
      </c>
      <c r="O48" s="20" t="e">
        <f>INDEX(bureaux!$A:$H,MATCH($F48,bureaux!$A:$A,0),8)</f>
        <v>#N/A</v>
      </c>
      <c r="P48" s="91" t="e">
        <f>_xlfn.CONCAT(INDEX(bureaux!$A:$H,MATCH($F48,bureaux!$A:$A,0),4)," ",INDEX(bureaux!$A:$H,MATCH($F48,bureaux!$A:$A,0),5))</f>
        <v>#N/A</v>
      </c>
      <c r="Q48" s="20" t="e">
        <f>INDEX(bureaux!$A:$H,MATCH($F48,bureaux!$A:$A,0),6)</f>
        <v>#N/A</v>
      </c>
      <c r="R48" s="20" t="e">
        <f>INDEX(bureaux!$A:$H,MATCH($F48,bureaux!$A:$A,0),7)</f>
        <v>#N/A</v>
      </c>
    </row>
    <row r="49" spans="1:18" x14ac:dyDescent="0.25">
      <c r="A49" s="20">
        <f>'Elegio-Electors'!C49</f>
        <v>0</v>
      </c>
      <c r="B49" s="20">
        <f>'Elegio-Electors'!B49</f>
        <v>0</v>
      </c>
      <c r="C49" s="91">
        <f>IF(Procédure!$C$33=2,'Elegio-Electors'!D49,Procédure!$C$33)</f>
        <v>0</v>
      </c>
      <c r="D49" s="20">
        <f>'Elegio-Electors'!E49</f>
        <v>0</v>
      </c>
      <c r="E49" s="91" t="str">
        <f>IF(LEFT(RIGHT('Elegio-Electors'!L49,2),1)="C",'Elegio-Electors'!L49,IF(LEFT(RIGHT('Elegio-Electors'!M49,2),1)="C",'Elegio-Electors'!M49,""))</f>
        <v/>
      </c>
      <c r="F49" s="91" t="str">
        <f>IF(LEFT(RIGHT('Elegio-Electors'!L49,2),1)="O",'Elegio-Electors'!L49,IF(LEFT(RIGHT('Elegio-Electors'!M49,2),1)="O",'Elegio-Electors'!M49,""))</f>
        <v/>
      </c>
      <c r="G49" s="91" t="s">
        <v>166</v>
      </c>
      <c r="H49" s="91" t="s">
        <v>167</v>
      </c>
      <c r="I49" s="91" t="e">
        <f t="shared" si="0"/>
        <v>#N/A</v>
      </c>
      <c r="J49" s="91" t="e">
        <f t="shared" si="1"/>
        <v>#N/A</v>
      </c>
      <c r="K49" s="91" t="e">
        <f>INDEX(bureaux!$A:$I,MATCH($F49,bureaux!$A:$A,0),9)</f>
        <v>#N/A</v>
      </c>
      <c r="L49" s="91" t="e">
        <f t="shared" si="2"/>
        <v>#N/A</v>
      </c>
      <c r="M49" s="91" t="e">
        <f t="shared" si="3"/>
        <v>#N/A</v>
      </c>
      <c r="N49" s="20" t="e">
        <f t="shared" si="4"/>
        <v>#N/A</v>
      </c>
      <c r="O49" s="20" t="e">
        <f>INDEX(bureaux!$A:$H,MATCH($F49,bureaux!$A:$A,0),8)</f>
        <v>#N/A</v>
      </c>
      <c r="P49" s="91" t="e">
        <f>_xlfn.CONCAT(INDEX(bureaux!$A:$H,MATCH($F49,bureaux!$A:$A,0),4)," ",INDEX(bureaux!$A:$H,MATCH($F49,bureaux!$A:$A,0),5))</f>
        <v>#N/A</v>
      </c>
      <c r="Q49" s="20" t="e">
        <f>INDEX(bureaux!$A:$H,MATCH($F49,bureaux!$A:$A,0),6)</f>
        <v>#N/A</v>
      </c>
      <c r="R49" s="20" t="e">
        <f>INDEX(bureaux!$A:$H,MATCH($F49,bureaux!$A:$A,0),7)</f>
        <v>#N/A</v>
      </c>
    </row>
    <row r="50" spans="1:18" x14ac:dyDescent="0.25">
      <c r="A50" s="20">
        <f>'Elegio-Electors'!C50</f>
        <v>0</v>
      </c>
      <c r="B50" s="20">
        <f>'Elegio-Electors'!B50</f>
        <v>0</v>
      </c>
      <c r="C50" s="91">
        <f>IF(Procédure!$C$33=2,'Elegio-Electors'!D50,Procédure!$C$33)</f>
        <v>0</v>
      </c>
      <c r="D50" s="20">
        <f>'Elegio-Electors'!E50</f>
        <v>0</v>
      </c>
      <c r="E50" s="91" t="str">
        <f>IF(LEFT(RIGHT('Elegio-Electors'!L50,2),1)="C",'Elegio-Electors'!L50,IF(LEFT(RIGHT('Elegio-Electors'!M50,2),1)="C",'Elegio-Electors'!M50,""))</f>
        <v/>
      </c>
      <c r="F50" s="91" t="str">
        <f>IF(LEFT(RIGHT('Elegio-Electors'!L50,2),1)="O",'Elegio-Electors'!L50,IF(LEFT(RIGHT('Elegio-Electors'!M50,2),1)="O",'Elegio-Electors'!M50,""))</f>
        <v/>
      </c>
      <c r="G50" s="91" t="s">
        <v>166</v>
      </c>
      <c r="H50" s="91" t="s">
        <v>167</v>
      </c>
      <c r="I50" s="91" t="e">
        <f t="shared" si="0"/>
        <v>#N/A</v>
      </c>
      <c r="J50" s="91" t="e">
        <f t="shared" si="1"/>
        <v>#N/A</v>
      </c>
      <c r="K50" s="91" t="e">
        <f>INDEX(bureaux!$A:$I,MATCH($F50,bureaux!$A:$A,0),9)</f>
        <v>#N/A</v>
      </c>
      <c r="L50" s="91" t="e">
        <f t="shared" si="2"/>
        <v>#N/A</v>
      </c>
      <c r="M50" s="91" t="e">
        <f t="shared" si="3"/>
        <v>#N/A</v>
      </c>
      <c r="N50" s="20" t="e">
        <f t="shared" si="4"/>
        <v>#N/A</v>
      </c>
      <c r="O50" s="20" t="e">
        <f>INDEX(bureaux!$A:$H,MATCH($F50,bureaux!$A:$A,0),8)</f>
        <v>#N/A</v>
      </c>
      <c r="P50" s="91" t="e">
        <f>_xlfn.CONCAT(INDEX(bureaux!$A:$H,MATCH($F50,bureaux!$A:$A,0),4)," ",INDEX(bureaux!$A:$H,MATCH($F50,bureaux!$A:$A,0),5))</f>
        <v>#N/A</v>
      </c>
      <c r="Q50" s="20" t="e">
        <f>INDEX(bureaux!$A:$H,MATCH($F50,bureaux!$A:$A,0),6)</f>
        <v>#N/A</v>
      </c>
      <c r="R50" s="20" t="e">
        <f>INDEX(bureaux!$A:$H,MATCH($F50,bureaux!$A:$A,0),7)</f>
        <v>#N/A</v>
      </c>
    </row>
    <row r="51" spans="1:18" x14ac:dyDescent="0.25">
      <c r="A51" s="20">
        <f>'Elegio-Electors'!C51</f>
        <v>0</v>
      </c>
      <c r="B51" s="20">
        <f>'Elegio-Electors'!B51</f>
        <v>0</v>
      </c>
      <c r="C51" s="91">
        <f>IF(Procédure!$C$33=2,'Elegio-Electors'!D51,Procédure!$C$33)</f>
        <v>0</v>
      </c>
      <c r="D51" s="20">
        <f>'Elegio-Electors'!E51</f>
        <v>0</v>
      </c>
      <c r="E51" s="91" t="str">
        <f>IF(LEFT(RIGHT('Elegio-Electors'!L51,2),1)="C",'Elegio-Electors'!L51,IF(LEFT(RIGHT('Elegio-Electors'!M51,2),1)="C",'Elegio-Electors'!M51,""))</f>
        <v/>
      </c>
      <c r="F51" s="91" t="str">
        <f>IF(LEFT(RIGHT('Elegio-Electors'!L51,2),1)="O",'Elegio-Electors'!L51,IF(LEFT(RIGHT('Elegio-Electors'!M51,2),1)="O",'Elegio-Electors'!M51,""))</f>
        <v/>
      </c>
      <c r="G51" s="91" t="s">
        <v>166</v>
      </c>
      <c r="H51" s="91" t="s">
        <v>167</v>
      </c>
      <c r="I51" s="91" t="e">
        <f t="shared" si="0"/>
        <v>#N/A</v>
      </c>
      <c r="J51" s="91" t="e">
        <f t="shared" si="1"/>
        <v>#N/A</v>
      </c>
      <c r="K51" s="91" t="e">
        <f>INDEX(bureaux!$A:$I,MATCH($F51,bureaux!$A:$A,0),9)</f>
        <v>#N/A</v>
      </c>
      <c r="L51" s="91" t="e">
        <f t="shared" si="2"/>
        <v>#N/A</v>
      </c>
      <c r="M51" s="91" t="e">
        <f t="shared" si="3"/>
        <v>#N/A</v>
      </c>
      <c r="N51" s="20" t="e">
        <f t="shared" si="4"/>
        <v>#N/A</v>
      </c>
      <c r="O51" s="20" t="e">
        <f>INDEX(bureaux!$A:$H,MATCH($F51,bureaux!$A:$A,0),8)</f>
        <v>#N/A</v>
      </c>
      <c r="P51" s="91" t="e">
        <f>_xlfn.CONCAT(INDEX(bureaux!$A:$H,MATCH($F51,bureaux!$A:$A,0),4)," ",INDEX(bureaux!$A:$H,MATCH($F51,bureaux!$A:$A,0),5))</f>
        <v>#N/A</v>
      </c>
      <c r="Q51" s="20" t="e">
        <f>INDEX(bureaux!$A:$H,MATCH($F51,bureaux!$A:$A,0),6)</f>
        <v>#N/A</v>
      </c>
      <c r="R51" s="20" t="e">
        <f>INDEX(bureaux!$A:$H,MATCH($F51,bureaux!$A:$A,0),7)</f>
        <v>#N/A</v>
      </c>
    </row>
    <row r="52" spans="1:18" x14ac:dyDescent="0.25">
      <c r="A52" s="20">
        <f>'Elegio-Electors'!C52</f>
        <v>0</v>
      </c>
      <c r="B52" s="20">
        <f>'Elegio-Electors'!B52</f>
        <v>0</v>
      </c>
      <c r="C52" s="91">
        <f>IF(Procédure!$C$33=2,'Elegio-Electors'!D52,Procédure!$C$33)</f>
        <v>0</v>
      </c>
      <c r="D52" s="20">
        <f>'Elegio-Electors'!E52</f>
        <v>0</v>
      </c>
      <c r="E52" s="91" t="str">
        <f>IF(LEFT(RIGHT('Elegio-Electors'!L52,2),1)="C",'Elegio-Electors'!L52,IF(LEFT(RIGHT('Elegio-Electors'!M52,2),1)="C",'Elegio-Electors'!M52,""))</f>
        <v/>
      </c>
      <c r="F52" s="91" t="str">
        <f>IF(LEFT(RIGHT('Elegio-Electors'!L52,2),1)="O",'Elegio-Electors'!L52,IF(LEFT(RIGHT('Elegio-Electors'!M52,2),1)="O",'Elegio-Electors'!M52,""))</f>
        <v/>
      </c>
      <c r="G52" s="91" t="s">
        <v>166</v>
      </c>
      <c r="H52" s="91" t="s">
        <v>167</v>
      </c>
      <c r="I52" s="91" t="e">
        <f t="shared" si="0"/>
        <v>#N/A</v>
      </c>
      <c r="J52" s="91" t="e">
        <f t="shared" si="1"/>
        <v>#N/A</v>
      </c>
      <c r="K52" s="91" t="e">
        <f>INDEX(bureaux!$A:$I,MATCH($F52,bureaux!$A:$A,0),9)</f>
        <v>#N/A</v>
      </c>
      <c r="L52" s="91" t="e">
        <f t="shared" si="2"/>
        <v>#N/A</v>
      </c>
      <c r="M52" s="91" t="e">
        <f t="shared" si="3"/>
        <v>#N/A</v>
      </c>
      <c r="N52" s="20" t="e">
        <f t="shared" si="4"/>
        <v>#N/A</v>
      </c>
      <c r="O52" s="20" t="e">
        <f>INDEX(bureaux!$A:$H,MATCH($F52,bureaux!$A:$A,0),8)</f>
        <v>#N/A</v>
      </c>
      <c r="P52" s="91" t="e">
        <f>_xlfn.CONCAT(INDEX(bureaux!$A:$H,MATCH($F52,bureaux!$A:$A,0),4)," ",INDEX(bureaux!$A:$H,MATCH($F52,bureaux!$A:$A,0),5))</f>
        <v>#N/A</v>
      </c>
      <c r="Q52" s="20" t="e">
        <f>INDEX(bureaux!$A:$H,MATCH($F52,bureaux!$A:$A,0),6)</f>
        <v>#N/A</v>
      </c>
      <c r="R52" s="20" t="e">
        <f>INDEX(bureaux!$A:$H,MATCH($F52,bureaux!$A:$A,0),7)</f>
        <v>#N/A</v>
      </c>
    </row>
    <row r="53" spans="1:18" x14ac:dyDescent="0.25">
      <c r="A53" s="20">
        <f>'Elegio-Electors'!C53</f>
        <v>0</v>
      </c>
      <c r="B53" s="20">
        <f>'Elegio-Electors'!B53</f>
        <v>0</v>
      </c>
      <c r="C53" s="91">
        <f>IF(Procédure!$C$33=2,'Elegio-Electors'!D53,Procédure!$C$33)</f>
        <v>0</v>
      </c>
      <c r="D53" s="20">
        <f>'Elegio-Electors'!E53</f>
        <v>0</v>
      </c>
      <c r="E53" s="91" t="str">
        <f>IF(LEFT(RIGHT('Elegio-Electors'!L53,2),1)="C",'Elegio-Electors'!L53,IF(LEFT(RIGHT('Elegio-Electors'!M53,2),1)="C",'Elegio-Electors'!M53,""))</f>
        <v/>
      </c>
      <c r="F53" s="91" t="str">
        <f>IF(LEFT(RIGHT('Elegio-Electors'!L53,2),1)="O",'Elegio-Electors'!L53,IF(LEFT(RIGHT('Elegio-Electors'!M53,2),1)="O",'Elegio-Electors'!M53,""))</f>
        <v/>
      </c>
      <c r="G53" s="91" t="s">
        <v>166</v>
      </c>
      <c r="H53" s="91" t="s">
        <v>167</v>
      </c>
      <c r="I53" s="91" t="e">
        <f t="shared" si="0"/>
        <v>#N/A</v>
      </c>
      <c r="J53" s="91" t="e">
        <f t="shared" si="1"/>
        <v>#N/A</v>
      </c>
      <c r="K53" s="91" t="e">
        <f>INDEX(bureaux!$A:$I,MATCH($F53,bureaux!$A:$A,0),9)</f>
        <v>#N/A</v>
      </c>
      <c r="L53" s="91" t="e">
        <f t="shared" si="2"/>
        <v>#N/A</v>
      </c>
      <c r="M53" s="91" t="e">
        <f t="shared" si="3"/>
        <v>#N/A</v>
      </c>
      <c r="N53" s="20" t="e">
        <f t="shared" si="4"/>
        <v>#N/A</v>
      </c>
      <c r="O53" s="20" t="e">
        <f>INDEX(bureaux!$A:$H,MATCH($F53,bureaux!$A:$A,0),8)</f>
        <v>#N/A</v>
      </c>
      <c r="P53" s="91" t="e">
        <f>_xlfn.CONCAT(INDEX(bureaux!$A:$H,MATCH($F53,bureaux!$A:$A,0),4)," ",INDEX(bureaux!$A:$H,MATCH($F53,bureaux!$A:$A,0),5))</f>
        <v>#N/A</v>
      </c>
      <c r="Q53" s="20" t="e">
        <f>INDEX(bureaux!$A:$H,MATCH($F53,bureaux!$A:$A,0),6)</f>
        <v>#N/A</v>
      </c>
      <c r="R53" s="20" t="e">
        <f>INDEX(bureaux!$A:$H,MATCH($F53,bureaux!$A:$A,0),7)</f>
        <v>#N/A</v>
      </c>
    </row>
    <row r="54" spans="1:18" x14ac:dyDescent="0.25">
      <c r="A54" s="20">
        <f>'Elegio-Electors'!C54</f>
        <v>0</v>
      </c>
      <c r="B54" s="20">
        <f>'Elegio-Electors'!B54</f>
        <v>0</v>
      </c>
      <c r="C54" s="91">
        <f>IF(Procédure!$C$33=2,'Elegio-Electors'!D54,Procédure!$C$33)</f>
        <v>0</v>
      </c>
      <c r="D54" s="20">
        <f>'Elegio-Electors'!E54</f>
        <v>0</v>
      </c>
      <c r="E54" s="91" t="str">
        <f>IF(LEFT(RIGHT('Elegio-Electors'!L54,2),1)="C",'Elegio-Electors'!L54,IF(LEFT(RIGHT('Elegio-Electors'!M54,2),1)="C",'Elegio-Electors'!M54,""))</f>
        <v/>
      </c>
      <c r="F54" s="91" t="str">
        <f>IF(LEFT(RIGHT('Elegio-Electors'!L54,2),1)="O",'Elegio-Electors'!L54,IF(LEFT(RIGHT('Elegio-Electors'!M54,2),1)="O",'Elegio-Electors'!M54,""))</f>
        <v/>
      </c>
      <c r="G54" s="91" t="s">
        <v>166</v>
      </c>
      <c r="H54" s="91" t="s">
        <v>167</v>
      </c>
      <c r="I54" s="91" t="e">
        <f t="shared" si="0"/>
        <v>#N/A</v>
      </c>
      <c r="J54" s="91" t="e">
        <f t="shared" si="1"/>
        <v>#N/A</v>
      </c>
      <c r="K54" s="91" t="e">
        <f>INDEX(bureaux!$A:$I,MATCH($F54,bureaux!$A:$A,0),9)</f>
        <v>#N/A</v>
      </c>
      <c r="L54" s="91" t="e">
        <f t="shared" si="2"/>
        <v>#N/A</v>
      </c>
      <c r="M54" s="91" t="e">
        <f t="shared" si="3"/>
        <v>#N/A</v>
      </c>
      <c r="N54" s="20" t="e">
        <f t="shared" si="4"/>
        <v>#N/A</v>
      </c>
      <c r="O54" s="20" t="e">
        <f>INDEX(bureaux!$A:$H,MATCH($F54,bureaux!$A:$A,0),8)</f>
        <v>#N/A</v>
      </c>
      <c r="P54" s="91" t="e">
        <f>_xlfn.CONCAT(INDEX(bureaux!$A:$H,MATCH($F54,bureaux!$A:$A,0),4)," ",INDEX(bureaux!$A:$H,MATCH($F54,bureaux!$A:$A,0),5))</f>
        <v>#N/A</v>
      </c>
      <c r="Q54" s="20" t="e">
        <f>INDEX(bureaux!$A:$H,MATCH($F54,bureaux!$A:$A,0),6)</f>
        <v>#N/A</v>
      </c>
      <c r="R54" s="20" t="e">
        <f>INDEX(bureaux!$A:$H,MATCH($F54,bureaux!$A:$A,0),7)</f>
        <v>#N/A</v>
      </c>
    </row>
    <row r="55" spans="1:18" x14ac:dyDescent="0.25">
      <c r="A55" s="20">
        <f>'Elegio-Electors'!C55</f>
        <v>0</v>
      </c>
      <c r="B55" s="20">
        <f>'Elegio-Electors'!B55</f>
        <v>0</v>
      </c>
      <c r="C55" s="91">
        <f>IF(Procédure!$C$33=2,'Elegio-Electors'!D55,Procédure!$C$33)</f>
        <v>0</v>
      </c>
      <c r="D55" s="20">
        <f>'Elegio-Electors'!E55</f>
        <v>0</v>
      </c>
      <c r="E55" s="91" t="str">
        <f>IF(LEFT(RIGHT('Elegio-Electors'!L55,2),1)="C",'Elegio-Electors'!L55,IF(LEFT(RIGHT('Elegio-Electors'!M55,2),1)="C",'Elegio-Electors'!M55,""))</f>
        <v/>
      </c>
      <c r="F55" s="91" t="str">
        <f>IF(LEFT(RIGHT('Elegio-Electors'!L55,2),1)="O",'Elegio-Electors'!L55,IF(LEFT(RIGHT('Elegio-Electors'!M55,2),1)="O",'Elegio-Electors'!M55,""))</f>
        <v/>
      </c>
      <c r="G55" s="91" t="s">
        <v>166</v>
      </c>
      <c r="H55" s="91" t="s">
        <v>167</v>
      </c>
      <c r="I55" s="91" t="e">
        <f t="shared" si="0"/>
        <v>#N/A</v>
      </c>
      <c r="J55" s="91" t="e">
        <f t="shared" si="1"/>
        <v>#N/A</v>
      </c>
      <c r="K55" s="91" t="e">
        <f>INDEX(bureaux!$A:$I,MATCH($F55,bureaux!$A:$A,0),9)</f>
        <v>#N/A</v>
      </c>
      <c r="L55" s="91" t="e">
        <f t="shared" si="2"/>
        <v>#N/A</v>
      </c>
      <c r="M55" s="91" t="e">
        <f t="shared" si="3"/>
        <v>#N/A</v>
      </c>
      <c r="N55" s="20" t="e">
        <f t="shared" si="4"/>
        <v>#N/A</v>
      </c>
      <c r="O55" s="20" t="e">
        <f>INDEX(bureaux!$A:$H,MATCH($F55,bureaux!$A:$A,0),8)</f>
        <v>#N/A</v>
      </c>
      <c r="P55" s="91" t="e">
        <f>_xlfn.CONCAT(INDEX(bureaux!$A:$H,MATCH($F55,bureaux!$A:$A,0),4)," ",INDEX(bureaux!$A:$H,MATCH($F55,bureaux!$A:$A,0),5))</f>
        <v>#N/A</v>
      </c>
      <c r="Q55" s="20" t="e">
        <f>INDEX(bureaux!$A:$H,MATCH($F55,bureaux!$A:$A,0),6)</f>
        <v>#N/A</v>
      </c>
      <c r="R55" s="20" t="e">
        <f>INDEX(bureaux!$A:$H,MATCH($F55,bureaux!$A:$A,0),7)</f>
        <v>#N/A</v>
      </c>
    </row>
    <row r="56" spans="1:18" x14ac:dyDescent="0.25">
      <c r="A56" s="20">
        <f>'Elegio-Electors'!C56</f>
        <v>0</v>
      </c>
      <c r="B56" s="20">
        <f>'Elegio-Electors'!B56</f>
        <v>0</v>
      </c>
      <c r="C56" s="91">
        <f>IF(Procédure!$C$33=2,'Elegio-Electors'!D56,Procédure!$C$33)</f>
        <v>0</v>
      </c>
      <c r="D56" s="20">
        <f>'Elegio-Electors'!E56</f>
        <v>0</v>
      </c>
      <c r="E56" s="91" t="str">
        <f>IF(LEFT(RIGHT('Elegio-Electors'!L56,2),1)="C",'Elegio-Electors'!L56,IF(LEFT(RIGHT('Elegio-Electors'!M56,2),1)="C",'Elegio-Electors'!M56,""))</f>
        <v/>
      </c>
      <c r="F56" s="91" t="str">
        <f>IF(LEFT(RIGHT('Elegio-Electors'!L56,2),1)="O",'Elegio-Electors'!L56,IF(LEFT(RIGHT('Elegio-Electors'!M56,2),1)="O",'Elegio-Electors'!M56,""))</f>
        <v/>
      </c>
      <c r="G56" s="91" t="s">
        <v>166</v>
      </c>
      <c r="H56" s="91" t="s">
        <v>167</v>
      </c>
      <c r="I56" s="91" t="e">
        <f t="shared" si="0"/>
        <v>#N/A</v>
      </c>
      <c r="J56" s="91" t="e">
        <f t="shared" si="1"/>
        <v>#N/A</v>
      </c>
      <c r="K56" s="91" t="e">
        <f>INDEX(bureaux!$A:$I,MATCH($F56,bureaux!$A:$A,0),9)</f>
        <v>#N/A</v>
      </c>
      <c r="L56" s="91" t="e">
        <f t="shared" si="2"/>
        <v>#N/A</v>
      </c>
      <c r="M56" s="91" t="e">
        <f t="shared" si="3"/>
        <v>#N/A</v>
      </c>
      <c r="N56" s="20" t="e">
        <f t="shared" si="4"/>
        <v>#N/A</v>
      </c>
      <c r="O56" s="20" t="e">
        <f>INDEX(bureaux!$A:$H,MATCH($F56,bureaux!$A:$A,0),8)</f>
        <v>#N/A</v>
      </c>
      <c r="P56" s="91" t="e">
        <f>_xlfn.CONCAT(INDEX(bureaux!$A:$H,MATCH($F56,bureaux!$A:$A,0),4)," ",INDEX(bureaux!$A:$H,MATCH($F56,bureaux!$A:$A,0),5))</f>
        <v>#N/A</v>
      </c>
      <c r="Q56" s="20" t="e">
        <f>INDEX(bureaux!$A:$H,MATCH($F56,bureaux!$A:$A,0),6)</f>
        <v>#N/A</v>
      </c>
      <c r="R56" s="20" t="e">
        <f>INDEX(bureaux!$A:$H,MATCH($F56,bureaux!$A:$A,0),7)</f>
        <v>#N/A</v>
      </c>
    </row>
    <row r="57" spans="1:18" x14ac:dyDescent="0.25">
      <c r="A57" s="20">
        <f>'Elegio-Electors'!C57</f>
        <v>0</v>
      </c>
      <c r="B57" s="20">
        <f>'Elegio-Electors'!B57</f>
        <v>0</v>
      </c>
      <c r="C57" s="91">
        <f>IF(Procédure!$C$33=2,'Elegio-Electors'!D57,Procédure!$C$33)</f>
        <v>0</v>
      </c>
      <c r="D57" s="20">
        <f>'Elegio-Electors'!E57</f>
        <v>0</v>
      </c>
      <c r="E57" s="91" t="str">
        <f>IF(LEFT(RIGHT('Elegio-Electors'!L57,2),1)="C",'Elegio-Electors'!L57,IF(LEFT(RIGHT('Elegio-Electors'!M57,2),1)="C",'Elegio-Electors'!M57,""))</f>
        <v/>
      </c>
      <c r="F57" s="91" t="str">
        <f>IF(LEFT(RIGHT('Elegio-Electors'!L57,2),1)="O",'Elegio-Electors'!L57,IF(LEFT(RIGHT('Elegio-Electors'!M57,2),1)="O",'Elegio-Electors'!M57,""))</f>
        <v/>
      </c>
      <c r="G57" s="91" t="s">
        <v>166</v>
      </c>
      <c r="H57" s="91" t="s">
        <v>167</v>
      </c>
      <c r="I57" s="91" t="e">
        <f t="shared" si="0"/>
        <v>#N/A</v>
      </c>
      <c r="J57" s="91" t="e">
        <f t="shared" si="1"/>
        <v>#N/A</v>
      </c>
      <c r="K57" s="91" t="e">
        <f>INDEX(bureaux!$A:$I,MATCH($F57,bureaux!$A:$A,0),9)</f>
        <v>#N/A</v>
      </c>
      <c r="L57" s="91" t="e">
        <f t="shared" si="2"/>
        <v>#N/A</v>
      </c>
      <c r="M57" s="91" t="e">
        <f t="shared" si="3"/>
        <v>#N/A</v>
      </c>
      <c r="N57" s="20" t="e">
        <f t="shared" si="4"/>
        <v>#N/A</v>
      </c>
      <c r="O57" s="20" t="e">
        <f>INDEX(bureaux!$A:$H,MATCH($F57,bureaux!$A:$A,0),8)</f>
        <v>#N/A</v>
      </c>
      <c r="P57" s="91" t="e">
        <f>_xlfn.CONCAT(INDEX(bureaux!$A:$H,MATCH($F57,bureaux!$A:$A,0),4)," ",INDEX(bureaux!$A:$H,MATCH($F57,bureaux!$A:$A,0),5))</f>
        <v>#N/A</v>
      </c>
      <c r="Q57" s="20" t="e">
        <f>INDEX(bureaux!$A:$H,MATCH($F57,bureaux!$A:$A,0),6)</f>
        <v>#N/A</v>
      </c>
      <c r="R57" s="20" t="e">
        <f>INDEX(bureaux!$A:$H,MATCH($F57,bureaux!$A:$A,0),7)</f>
        <v>#N/A</v>
      </c>
    </row>
    <row r="58" spans="1:18" x14ac:dyDescent="0.25">
      <c r="A58" s="20">
        <f>'Elegio-Electors'!C58</f>
        <v>0</v>
      </c>
      <c r="B58" s="20">
        <f>'Elegio-Electors'!B58</f>
        <v>0</v>
      </c>
      <c r="C58" s="91">
        <f>IF(Procédure!$C$33=2,'Elegio-Electors'!D58,Procédure!$C$33)</f>
        <v>0</v>
      </c>
      <c r="D58" s="20">
        <f>'Elegio-Electors'!E58</f>
        <v>0</v>
      </c>
      <c r="E58" s="91" t="str">
        <f>IF(LEFT(RIGHT('Elegio-Electors'!L58,2),1)="C",'Elegio-Electors'!L58,IF(LEFT(RIGHT('Elegio-Electors'!M58,2),1)="C",'Elegio-Electors'!M58,""))</f>
        <v/>
      </c>
      <c r="F58" s="91" t="str">
        <f>IF(LEFT(RIGHT('Elegio-Electors'!L58,2),1)="O",'Elegio-Electors'!L58,IF(LEFT(RIGHT('Elegio-Electors'!M58,2),1)="O",'Elegio-Electors'!M58,""))</f>
        <v/>
      </c>
      <c r="G58" s="91" t="s">
        <v>166</v>
      </c>
      <c r="H58" s="91" t="s">
        <v>167</v>
      </c>
      <c r="I58" s="91" t="e">
        <f t="shared" si="0"/>
        <v>#N/A</v>
      </c>
      <c r="J58" s="91" t="e">
        <f t="shared" si="1"/>
        <v>#N/A</v>
      </c>
      <c r="K58" s="91" t="e">
        <f>INDEX(bureaux!$A:$I,MATCH($F58,bureaux!$A:$A,0),9)</f>
        <v>#N/A</v>
      </c>
      <c r="L58" s="91" t="e">
        <f t="shared" si="2"/>
        <v>#N/A</v>
      </c>
      <c r="M58" s="91" t="e">
        <f t="shared" si="3"/>
        <v>#N/A</v>
      </c>
      <c r="N58" s="20" t="e">
        <f t="shared" si="4"/>
        <v>#N/A</v>
      </c>
      <c r="O58" s="20" t="e">
        <f>INDEX(bureaux!$A:$H,MATCH($F58,bureaux!$A:$A,0),8)</f>
        <v>#N/A</v>
      </c>
      <c r="P58" s="91" t="e">
        <f>_xlfn.CONCAT(INDEX(bureaux!$A:$H,MATCH($F58,bureaux!$A:$A,0),4)," ",INDEX(bureaux!$A:$H,MATCH($F58,bureaux!$A:$A,0),5))</f>
        <v>#N/A</v>
      </c>
      <c r="Q58" s="20" t="e">
        <f>INDEX(bureaux!$A:$H,MATCH($F58,bureaux!$A:$A,0),6)</f>
        <v>#N/A</v>
      </c>
      <c r="R58" s="20" t="e">
        <f>INDEX(bureaux!$A:$H,MATCH($F58,bureaux!$A:$A,0),7)</f>
        <v>#N/A</v>
      </c>
    </row>
    <row r="59" spans="1:18" x14ac:dyDescent="0.25">
      <c r="A59" s="20">
        <f>'Elegio-Electors'!C59</f>
        <v>0</v>
      </c>
      <c r="B59" s="20">
        <f>'Elegio-Electors'!B59</f>
        <v>0</v>
      </c>
      <c r="C59" s="91">
        <f>IF(Procédure!$C$33=2,'Elegio-Electors'!D59,Procédure!$C$33)</f>
        <v>0</v>
      </c>
      <c r="D59" s="20">
        <f>'Elegio-Electors'!E59</f>
        <v>0</v>
      </c>
      <c r="E59" s="91" t="str">
        <f>IF(LEFT(RIGHT('Elegio-Electors'!L59,2),1)="C",'Elegio-Electors'!L59,IF(LEFT(RIGHT('Elegio-Electors'!M59,2),1)="C",'Elegio-Electors'!M59,""))</f>
        <v/>
      </c>
      <c r="F59" s="91" t="str">
        <f>IF(LEFT(RIGHT('Elegio-Electors'!L59,2),1)="O",'Elegio-Electors'!L59,IF(LEFT(RIGHT('Elegio-Electors'!M59,2),1)="O",'Elegio-Electors'!M59,""))</f>
        <v/>
      </c>
      <c r="G59" s="91" t="s">
        <v>166</v>
      </c>
      <c r="H59" s="91" t="s">
        <v>167</v>
      </c>
      <c r="I59" s="91" t="e">
        <f t="shared" si="0"/>
        <v>#N/A</v>
      </c>
      <c r="J59" s="91" t="e">
        <f t="shared" si="1"/>
        <v>#N/A</v>
      </c>
      <c r="K59" s="91" t="e">
        <f>INDEX(bureaux!$A:$I,MATCH($F59,bureaux!$A:$A,0),9)</f>
        <v>#N/A</v>
      </c>
      <c r="L59" s="91" t="e">
        <f t="shared" si="2"/>
        <v>#N/A</v>
      </c>
      <c r="M59" s="91" t="e">
        <f t="shared" si="3"/>
        <v>#N/A</v>
      </c>
      <c r="N59" s="20" t="e">
        <f t="shared" si="4"/>
        <v>#N/A</v>
      </c>
      <c r="O59" s="20" t="e">
        <f>INDEX(bureaux!$A:$H,MATCH($F59,bureaux!$A:$A,0),8)</f>
        <v>#N/A</v>
      </c>
      <c r="P59" s="91" t="e">
        <f>_xlfn.CONCAT(INDEX(bureaux!$A:$H,MATCH($F59,bureaux!$A:$A,0),4)," ",INDEX(bureaux!$A:$H,MATCH($F59,bureaux!$A:$A,0),5))</f>
        <v>#N/A</v>
      </c>
      <c r="Q59" s="20" t="e">
        <f>INDEX(bureaux!$A:$H,MATCH($F59,bureaux!$A:$A,0),6)</f>
        <v>#N/A</v>
      </c>
      <c r="R59" s="20" t="e">
        <f>INDEX(bureaux!$A:$H,MATCH($F59,bureaux!$A:$A,0),7)</f>
        <v>#N/A</v>
      </c>
    </row>
    <row r="60" spans="1:18" x14ac:dyDescent="0.25">
      <c r="A60" s="20">
        <f>'Elegio-Electors'!C60</f>
        <v>0</v>
      </c>
      <c r="B60" s="20">
        <f>'Elegio-Electors'!B60</f>
        <v>0</v>
      </c>
      <c r="C60" s="91">
        <f>IF(Procédure!$C$33=2,'Elegio-Electors'!D60,Procédure!$C$33)</f>
        <v>0</v>
      </c>
      <c r="D60" s="20">
        <f>'Elegio-Electors'!E60</f>
        <v>0</v>
      </c>
      <c r="E60" s="91" t="str">
        <f>IF(LEFT(RIGHT('Elegio-Electors'!L60,2),1)="C",'Elegio-Electors'!L60,IF(LEFT(RIGHT('Elegio-Electors'!M60,2),1)="C",'Elegio-Electors'!M60,""))</f>
        <v/>
      </c>
      <c r="F60" s="91" t="str">
        <f>IF(LEFT(RIGHT('Elegio-Electors'!L60,2),1)="O",'Elegio-Electors'!L60,IF(LEFT(RIGHT('Elegio-Electors'!M60,2),1)="O",'Elegio-Electors'!M60,""))</f>
        <v/>
      </c>
      <c r="G60" s="91" t="s">
        <v>166</v>
      </c>
      <c r="H60" s="91" t="s">
        <v>167</v>
      </c>
      <c r="I60" s="91" t="e">
        <f t="shared" si="0"/>
        <v>#N/A</v>
      </c>
      <c r="J60" s="91" t="e">
        <f t="shared" si="1"/>
        <v>#N/A</v>
      </c>
      <c r="K60" s="91" t="e">
        <f>INDEX(bureaux!$A:$I,MATCH($F60,bureaux!$A:$A,0),9)</f>
        <v>#N/A</v>
      </c>
      <c r="L60" s="91" t="e">
        <f t="shared" si="2"/>
        <v>#N/A</v>
      </c>
      <c r="M60" s="91" t="e">
        <f t="shared" si="3"/>
        <v>#N/A</v>
      </c>
      <c r="N60" s="20" t="e">
        <f t="shared" si="4"/>
        <v>#N/A</v>
      </c>
      <c r="O60" s="20" t="e">
        <f>INDEX(bureaux!$A:$H,MATCH($F60,bureaux!$A:$A,0),8)</f>
        <v>#N/A</v>
      </c>
      <c r="P60" s="91" t="e">
        <f>_xlfn.CONCAT(INDEX(bureaux!$A:$H,MATCH($F60,bureaux!$A:$A,0),4)," ",INDEX(bureaux!$A:$H,MATCH($F60,bureaux!$A:$A,0),5))</f>
        <v>#N/A</v>
      </c>
      <c r="Q60" s="20" t="e">
        <f>INDEX(bureaux!$A:$H,MATCH($F60,bureaux!$A:$A,0),6)</f>
        <v>#N/A</v>
      </c>
      <c r="R60" s="20" t="e">
        <f>INDEX(bureaux!$A:$H,MATCH($F60,bureaux!$A:$A,0),7)</f>
        <v>#N/A</v>
      </c>
    </row>
    <row r="61" spans="1:18" x14ac:dyDescent="0.25">
      <c r="A61" s="20">
        <f>'Elegio-Electors'!C61</f>
        <v>0</v>
      </c>
      <c r="B61" s="20">
        <f>'Elegio-Electors'!B61</f>
        <v>0</v>
      </c>
      <c r="C61" s="91">
        <f>IF(Procédure!$C$33=2,'Elegio-Electors'!D61,Procédure!$C$33)</f>
        <v>0</v>
      </c>
      <c r="D61" s="20">
        <f>'Elegio-Electors'!E61</f>
        <v>0</v>
      </c>
      <c r="E61" s="91" t="str">
        <f>IF(LEFT(RIGHT('Elegio-Electors'!L61,2),1)="C",'Elegio-Electors'!L61,IF(LEFT(RIGHT('Elegio-Electors'!M61,2),1)="C",'Elegio-Electors'!M61,""))</f>
        <v/>
      </c>
      <c r="F61" s="91" t="str">
        <f>IF(LEFT(RIGHT('Elegio-Electors'!L61,2),1)="O",'Elegio-Electors'!L61,IF(LEFT(RIGHT('Elegio-Electors'!M61,2),1)="O",'Elegio-Electors'!M61,""))</f>
        <v/>
      </c>
      <c r="G61" s="91" t="s">
        <v>166</v>
      </c>
      <c r="H61" s="91" t="s">
        <v>167</v>
      </c>
      <c r="I61" s="91" t="e">
        <f t="shared" si="0"/>
        <v>#N/A</v>
      </c>
      <c r="J61" s="91" t="e">
        <f t="shared" si="1"/>
        <v>#N/A</v>
      </c>
      <c r="K61" s="91" t="e">
        <f>INDEX(bureaux!$A:$I,MATCH($F61,bureaux!$A:$A,0),9)</f>
        <v>#N/A</v>
      </c>
      <c r="L61" s="91" t="e">
        <f t="shared" si="2"/>
        <v>#N/A</v>
      </c>
      <c r="M61" s="91" t="e">
        <f t="shared" si="3"/>
        <v>#N/A</v>
      </c>
      <c r="N61" s="20" t="e">
        <f t="shared" si="4"/>
        <v>#N/A</v>
      </c>
      <c r="O61" s="20" t="e">
        <f>INDEX(bureaux!$A:$H,MATCH($F61,bureaux!$A:$A,0),8)</f>
        <v>#N/A</v>
      </c>
      <c r="P61" s="91" t="e">
        <f>_xlfn.CONCAT(INDEX(bureaux!$A:$H,MATCH($F61,bureaux!$A:$A,0),4)," ",INDEX(bureaux!$A:$H,MATCH($F61,bureaux!$A:$A,0),5))</f>
        <v>#N/A</v>
      </c>
      <c r="Q61" s="20" t="e">
        <f>INDEX(bureaux!$A:$H,MATCH($F61,bureaux!$A:$A,0),6)</f>
        <v>#N/A</v>
      </c>
      <c r="R61" s="20" t="e">
        <f>INDEX(bureaux!$A:$H,MATCH($F61,bureaux!$A:$A,0),7)</f>
        <v>#N/A</v>
      </c>
    </row>
    <row r="62" spans="1:18" x14ac:dyDescent="0.25">
      <c r="A62" s="20">
        <f>'Elegio-Electors'!C62</f>
        <v>0</v>
      </c>
      <c r="B62" s="20">
        <f>'Elegio-Electors'!B62</f>
        <v>0</v>
      </c>
      <c r="C62" s="91">
        <f>IF(Procédure!$C$33=2,'Elegio-Electors'!D62,Procédure!$C$33)</f>
        <v>0</v>
      </c>
      <c r="D62" s="20">
        <f>'Elegio-Electors'!E62</f>
        <v>0</v>
      </c>
      <c r="E62" s="91" t="str">
        <f>IF(LEFT(RIGHT('Elegio-Electors'!L62,2),1)="C",'Elegio-Electors'!L62,IF(LEFT(RIGHT('Elegio-Electors'!M62,2),1)="C",'Elegio-Electors'!M62,""))</f>
        <v/>
      </c>
      <c r="F62" s="91" t="str">
        <f>IF(LEFT(RIGHT('Elegio-Electors'!L62,2),1)="O",'Elegio-Electors'!L62,IF(LEFT(RIGHT('Elegio-Electors'!M62,2),1)="O",'Elegio-Electors'!M62,""))</f>
        <v/>
      </c>
      <c r="G62" s="91" t="s">
        <v>166</v>
      </c>
      <c r="H62" s="91" t="s">
        <v>167</v>
      </c>
      <c r="I62" s="91" t="e">
        <f t="shared" si="0"/>
        <v>#N/A</v>
      </c>
      <c r="J62" s="91" t="e">
        <f t="shared" si="1"/>
        <v>#N/A</v>
      </c>
      <c r="K62" s="91" t="e">
        <f>INDEX(bureaux!$A:$I,MATCH($F62,bureaux!$A:$A,0),9)</f>
        <v>#N/A</v>
      </c>
      <c r="L62" s="91" t="e">
        <f t="shared" si="2"/>
        <v>#N/A</v>
      </c>
      <c r="M62" s="91" t="e">
        <f t="shared" si="3"/>
        <v>#N/A</v>
      </c>
      <c r="N62" s="20" t="e">
        <f t="shared" si="4"/>
        <v>#N/A</v>
      </c>
      <c r="O62" s="20" t="e">
        <f>INDEX(bureaux!$A:$H,MATCH($F62,bureaux!$A:$A,0),8)</f>
        <v>#N/A</v>
      </c>
      <c r="P62" s="91" t="e">
        <f>_xlfn.CONCAT(INDEX(bureaux!$A:$H,MATCH($F62,bureaux!$A:$A,0),4)," ",INDEX(bureaux!$A:$H,MATCH($F62,bureaux!$A:$A,0),5))</f>
        <v>#N/A</v>
      </c>
      <c r="Q62" s="20" t="e">
        <f>INDEX(bureaux!$A:$H,MATCH($F62,bureaux!$A:$A,0),6)</f>
        <v>#N/A</v>
      </c>
      <c r="R62" s="20" t="e">
        <f>INDEX(bureaux!$A:$H,MATCH($F62,bureaux!$A:$A,0),7)</f>
        <v>#N/A</v>
      </c>
    </row>
    <row r="63" spans="1:18" x14ac:dyDescent="0.25">
      <c r="A63" s="20">
        <f>'Elegio-Electors'!C63</f>
        <v>0</v>
      </c>
      <c r="B63" s="20">
        <f>'Elegio-Electors'!B63</f>
        <v>0</v>
      </c>
      <c r="C63" s="91">
        <f>IF(Procédure!$C$33=2,'Elegio-Electors'!D63,Procédure!$C$33)</f>
        <v>0</v>
      </c>
      <c r="D63" s="20">
        <f>'Elegio-Electors'!E63</f>
        <v>0</v>
      </c>
      <c r="E63" s="91" t="str">
        <f>IF(LEFT(RIGHT('Elegio-Electors'!L63,2),1)="C",'Elegio-Electors'!L63,IF(LEFT(RIGHT('Elegio-Electors'!M63,2),1)="C",'Elegio-Electors'!M63,""))</f>
        <v/>
      </c>
      <c r="F63" s="91" t="str">
        <f>IF(LEFT(RIGHT('Elegio-Electors'!L63,2),1)="O",'Elegio-Electors'!L63,IF(LEFT(RIGHT('Elegio-Electors'!M63,2),1)="O",'Elegio-Electors'!M63,""))</f>
        <v/>
      </c>
      <c r="G63" s="91" t="s">
        <v>166</v>
      </c>
      <c r="H63" s="91" t="s">
        <v>167</v>
      </c>
      <c r="I63" s="91" t="e">
        <f t="shared" si="0"/>
        <v>#N/A</v>
      </c>
      <c r="J63" s="91" t="e">
        <f t="shared" si="1"/>
        <v>#N/A</v>
      </c>
      <c r="K63" s="91" t="e">
        <f>INDEX(bureaux!$A:$I,MATCH($F63,bureaux!$A:$A,0),9)</f>
        <v>#N/A</v>
      </c>
      <c r="L63" s="91" t="e">
        <f t="shared" si="2"/>
        <v>#N/A</v>
      </c>
      <c r="M63" s="91" t="e">
        <f t="shared" si="3"/>
        <v>#N/A</v>
      </c>
      <c r="N63" s="20" t="e">
        <f t="shared" si="4"/>
        <v>#N/A</v>
      </c>
      <c r="O63" s="20" t="e">
        <f>INDEX(bureaux!$A:$H,MATCH($F63,bureaux!$A:$A,0),8)</f>
        <v>#N/A</v>
      </c>
      <c r="P63" s="91" t="e">
        <f>_xlfn.CONCAT(INDEX(bureaux!$A:$H,MATCH($F63,bureaux!$A:$A,0),4)," ",INDEX(bureaux!$A:$H,MATCH($F63,bureaux!$A:$A,0),5))</f>
        <v>#N/A</v>
      </c>
      <c r="Q63" s="20" t="e">
        <f>INDEX(bureaux!$A:$H,MATCH($F63,bureaux!$A:$A,0),6)</f>
        <v>#N/A</v>
      </c>
      <c r="R63" s="20" t="e">
        <f>INDEX(bureaux!$A:$H,MATCH($F63,bureaux!$A:$A,0),7)</f>
        <v>#N/A</v>
      </c>
    </row>
    <row r="64" spans="1:18" x14ac:dyDescent="0.25">
      <c r="A64" s="20">
        <f>'Elegio-Electors'!C64</f>
        <v>0</v>
      </c>
      <c r="B64" s="20">
        <f>'Elegio-Electors'!B64</f>
        <v>0</v>
      </c>
      <c r="C64" s="91">
        <f>IF(Procédure!$C$33=2,'Elegio-Electors'!D64,Procédure!$C$33)</f>
        <v>0</v>
      </c>
      <c r="D64" s="20">
        <f>'Elegio-Electors'!E64</f>
        <v>0</v>
      </c>
      <c r="E64" s="91" t="str">
        <f>IF(LEFT(RIGHT('Elegio-Electors'!L64,2),1)="C",'Elegio-Electors'!L64,IF(LEFT(RIGHT('Elegio-Electors'!M64,2),1)="C",'Elegio-Electors'!M64,""))</f>
        <v/>
      </c>
      <c r="F64" s="91" t="str">
        <f>IF(LEFT(RIGHT('Elegio-Electors'!L64,2),1)="O",'Elegio-Electors'!L64,IF(LEFT(RIGHT('Elegio-Electors'!M64,2),1)="O",'Elegio-Electors'!M64,""))</f>
        <v/>
      </c>
      <c r="G64" s="91" t="s">
        <v>166</v>
      </c>
      <c r="H64" s="91" t="s">
        <v>167</v>
      </c>
      <c r="I64" s="91" t="e">
        <f t="shared" si="0"/>
        <v>#N/A</v>
      </c>
      <c r="J64" s="91" t="e">
        <f t="shared" si="1"/>
        <v>#N/A</v>
      </c>
      <c r="K64" s="91" t="e">
        <f>INDEX(bureaux!$A:$I,MATCH($F64,bureaux!$A:$A,0),9)</f>
        <v>#N/A</v>
      </c>
      <c r="L64" s="91" t="e">
        <f t="shared" si="2"/>
        <v>#N/A</v>
      </c>
      <c r="M64" s="91" t="e">
        <f t="shared" si="3"/>
        <v>#N/A</v>
      </c>
      <c r="N64" s="20" t="e">
        <f t="shared" si="4"/>
        <v>#N/A</v>
      </c>
      <c r="O64" s="20" t="e">
        <f>INDEX(bureaux!$A:$H,MATCH($F64,bureaux!$A:$A,0),8)</f>
        <v>#N/A</v>
      </c>
      <c r="P64" s="91" t="e">
        <f>_xlfn.CONCAT(INDEX(bureaux!$A:$H,MATCH($F64,bureaux!$A:$A,0),4)," ",INDEX(bureaux!$A:$H,MATCH($F64,bureaux!$A:$A,0),5))</f>
        <v>#N/A</v>
      </c>
      <c r="Q64" s="20" t="e">
        <f>INDEX(bureaux!$A:$H,MATCH($F64,bureaux!$A:$A,0),6)</f>
        <v>#N/A</v>
      </c>
      <c r="R64" s="20" t="e">
        <f>INDEX(bureaux!$A:$H,MATCH($F64,bureaux!$A:$A,0),7)</f>
        <v>#N/A</v>
      </c>
    </row>
    <row r="65" spans="1:18" x14ac:dyDescent="0.25">
      <c r="A65" s="20">
        <f>'Elegio-Electors'!C65</f>
        <v>0</v>
      </c>
      <c r="B65" s="20">
        <f>'Elegio-Electors'!B65</f>
        <v>0</v>
      </c>
      <c r="C65" s="91">
        <f>IF(Procédure!$C$33=2,'Elegio-Electors'!D65,Procédure!$C$33)</f>
        <v>0</v>
      </c>
      <c r="D65" s="20">
        <f>'Elegio-Electors'!E65</f>
        <v>0</v>
      </c>
      <c r="E65" s="91" t="str">
        <f>IF(LEFT(RIGHT('Elegio-Electors'!L65,2),1)="C",'Elegio-Electors'!L65,IF(LEFT(RIGHT('Elegio-Electors'!M65,2),1)="C",'Elegio-Electors'!M65,""))</f>
        <v/>
      </c>
      <c r="F65" s="91" t="str">
        <f>IF(LEFT(RIGHT('Elegio-Electors'!L65,2),1)="O",'Elegio-Electors'!L65,IF(LEFT(RIGHT('Elegio-Electors'!M65,2),1)="O",'Elegio-Electors'!M65,""))</f>
        <v/>
      </c>
      <c r="G65" s="91" t="s">
        <v>166</v>
      </c>
      <c r="H65" s="91" t="s">
        <v>167</v>
      </c>
      <c r="I65" s="91" t="e">
        <f t="shared" si="0"/>
        <v>#N/A</v>
      </c>
      <c r="J65" s="91" t="e">
        <f t="shared" si="1"/>
        <v>#N/A</v>
      </c>
      <c r="K65" s="91" t="e">
        <f>INDEX(bureaux!$A:$I,MATCH($F65,bureaux!$A:$A,0),9)</f>
        <v>#N/A</v>
      </c>
      <c r="L65" s="91" t="e">
        <f t="shared" si="2"/>
        <v>#N/A</v>
      </c>
      <c r="M65" s="91" t="e">
        <f t="shared" si="3"/>
        <v>#N/A</v>
      </c>
      <c r="N65" s="20" t="e">
        <f t="shared" si="4"/>
        <v>#N/A</v>
      </c>
      <c r="O65" s="20" t="e">
        <f>INDEX(bureaux!$A:$H,MATCH($F65,bureaux!$A:$A,0),8)</f>
        <v>#N/A</v>
      </c>
      <c r="P65" s="91" t="e">
        <f>_xlfn.CONCAT(INDEX(bureaux!$A:$H,MATCH($F65,bureaux!$A:$A,0),4)," ",INDEX(bureaux!$A:$H,MATCH($F65,bureaux!$A:$A,0),5))</f>
        <v>#N/A</v>
      </c>
      <c r="Q65" s="20" t="e">
        <f>INDEX(bureaux!$A:$H,MATCH($F65,bureaux!$A:$A,0),6)</f>
        <v>#N/A</v>
      </c>
      <c r="R65" s="20" t="e">
        <f>INDEX(bureaux!$A:$H,MATCH($F65,bureaux!$A:$A,0),7)</f>
        <v>#N/A</v>
      </c>
    </row>
    <row r="66" spans="1:18" x14ac:dyDescent="0.25">
      <c r="A66" s="20">
        <f>'Elegio-Electors'!C66</f>
        <v>0</v>
      </c>
      <c r="B66" s="20">
        <f>'Elegio-Electors'!B66</f>
        <v>0</v>
      </c>
      <c r="C66" s="91">
        <f>IF(Procédure!$C$33=2,'Elegio-Electors'!D66,Procédure!$C$33)</f>
        <v>0</v>
      </c>
      <c r="D66" s="20">
        <f>'Elegio-Electors'!E66</f>
        <v>0</v>
      </c>
      <c r="E66" s="91" t="str">
        <f>IF(LEFT(RIGHT('Elegio-Electors'!L66,2),1)="C",'Elegio-Electors'!L66,IF(LEFT(RIGHT('Elegio-Electors'!M66,2),1)="C",'Elegio-Electors'!M66,""))</f>
        <v/>
      </c>
      <c r="F66" s="91" t="str">
        <f>IF(LEFT(RIGHT('Elegio-Electors'!L66,2),1)="O",'Elegio-Electors'!L66,IF(LEFT(RIGHT('Elegio-Electors'!M66,2),1)="O",'Elegio-Electors'!M66,""))</f>
        <v/>
      </c>
      <c r="G66" s="91" t="s">
        <v>166</v>
      </c>
      <c r="H66" s="91" t="s">
        <v>167</v>
      </c>
      <c r="I66" s="91" t="e">
        <f t="shared" si="0"/>
        <v>#N/A</v>
      </c>
      <c r="J66" s="91" t="e">
        <f t="shared" si="1"/>
        <v>#N/A</v>
      </c>
      <c r="K66" s="91" t="e">
        <f>INDEX(bureaux!$A:$I,MATCH($F66,bureaux!$A:$A,0),9)</f>
        <v>#N/A</v>
      </c>
      <c r="L66" s="91" t="e">
        <f t="shared" si="2"/>
        <v>#N/A</v>
      </c>
      <c r="M66" s="91" t="e">
        <f t="shared" si="3"/>
        <v>#N/A</v>
      </c>
      <c r="N66" s="20" t="e">
        <f t="shared" si="4"/>
        <v>#N/A</v>
      </c>
      <c r="O66" s="20" t="e">
        <f>INDEX(bureaux!$A:$H,MATCH($F66,bureaux!$A:$A,0),8)</f>
        <v>#N/A</v>
      </c>
      <c r="P66" s="91" t="e">
        <f>_xlfn.CONCAT(INDEX(bureaux!$A:$H,MATCH($F66,bureaux!$A:$A,0),4)," ",INDEX(bureaux!$A:$H,MATCH($F66,bureaux!$A:$A,0),5))</f>
        <v>#N/A</v>
      </c>
      <c r="Q66" s="20" t="e">
        <f>INDEX(bureaux!$A:$H,MATCH($F66,bureaux!$A:$A,0),6)</f>
        <v>#N/A</v>
      </c>
      <c r="R66" s="20" t="e">
        <f>INDEX(bureaux!$A:$H,MATCH($F66,bureaux!$A:$A,0),7)</f>
        <v>#N/A</v>
      </c>
    </row>
    <row r="67" spans="1:18" x14ac:dyDescent="0.25">
      <c r="A67" s="20">
        <f>'Elegio-Electors'!C67</f>
        <v>0</v>
      </c>
      <c r="B67" s="20">
        <f>'Elegio-Electors'!B67</f>
        <v>0</v>
      </c>
      <c r="C67" s="91">
        <f>IF(Procédure!$C$33=2,'Elegio-Electors'!D67,Procédure!$C$33)</f>
        <v>0</v>
      </c>
      <c r="D67" s="20">
        <f>'Elegio-Electors'!E67</f>
        <v>0</v>
      </c>
      <c r="E67" s="91" t="str">
        <f>IF(LEFT(RIGHT('Elegio-Electors'!L67,2),1)="C",'Elegio-Electors'!L67,IF(LEFT(RIGHT('Elegio-Electors'!M67,2),1)="C",'Elegio-Electors'!M67,""))</f>
        <v/>
      </c>
      <c r="F67" s="91" t="str">
        <f>IF(LEFT(RIGHT('Elegio-Electors'!L67,2),1)="O",'Elegio-Electors'!L67,IF(LEFT(RIGHT('Elegio-Electors'!M67,2),1)="O",'Elegio-Electors'!M67,""))</f>
        <v/>
      </c>
      <c r="G67" s="91" t="s">
        <v>166</v>
      </c>
      <c r="H67" s="91" t="s">
        <v>167</v>
      </c>
      <c r="I67" s="91" t="e">
        <f t="shared" ref="I67:I130" si="5">_xlfn.SWITCH(RIGHT(F67,1),"B","bedienden","A","arbeiders","J","jongeren","K","kader")</f>
        <v>#N/A</v>
      </c>
      <c r="J67" s="91" t="e">
        <f t="shared" ref="J67:J130" si="6">_xlfn.SWITCH(RIGHT(F67,1),"B","employés","A","ouvriers","J","jeunes","K","cadre")</f>
        <v>#N/A</v>
      </c>
      <c r="K67" s="91" t="e">
        <f>INDEX(bureaux!$A:$I,MATCH($F67,bureaux!$A:$A,0),9)</f>
        <v>#N/A</v>
      </c>
      <c r="L67" s="91" t="e">
        <f t="shared" ref="L67:L130" si="7">_xlfn.CONCAT(G67," ",K67," OR ",I67)</f>
        <v>#N/A</v>
      </c>
      <c r="M67" s="91" t="e">
        <f t="shared" ref="M67:M130" si="8">_xlfn.CONCAT(H67," ",K67," CE ",J67)</f>
        <v>#N/A</v>
      </c>
      <c r="N67" s="20" t="e">
        <f t="shared" ref="N67:N130" si="9">IF(C67="NL",L67,M67)</f>
        <v>#N/A</v>
      </c>
      <c r="O67" s="20" t="e">
        <f>INDEX(bureaux!$A:$H,MATCH($F67,bureaux!$A:$A,0),8)</f>
        <v>#N/A</v>
      </c>
      <c r="P67" s="91" t="e">
        <f>_xlfn.CONCAT(INDEX(bureaux!$A:$H,MATCH($F67,bureaux!$A:$A,0),4)," ",INDEX(bureaux!$A:$H,MATCH($F67,bureaux!$A:$A,0),5))</f>
        <v>#N/A</v>
      </c>
      <c r="Q67" s="20" t="e">
        <f>INDEX(bureaux!$A:$H,MATCH($F67,bureaux!$A:$A,0),6)</f>
        <v>#N/A</v>
      </c>
      <c r="R67" s="20" t="e">
        <f>INDEX(bureaux!$A:$H,MATCH($F67,bureaux!$A:$A,0),7)</f>
        <v>#N/A</v>
      </c>
    </row>
    <row r="68" spans="1:18" x14ac:dyDescent="0.25">
      <c r="A68" s="20">
        <f>'Elegio-Electors'!C68</f>
        <v>0</v>
      </c>
      <c r="B68" s="20">
        <f>'Elegio-Electors'!B68</f>
        <v>0</v>
      </c>
      <c r="C68" s="91">
        <f>IF(Procédure!$C$33=2,'Elegio-Electors'!D68,Procédure!$C$33)</f>
        <v>0</v>
      </c>
      <c r="D68" s="20">
        <f>'Elegio-Electors'!E68</f>
        <v>0</v>
      </c>
      <c r="E68" s="91" t="str">
        <f>IF(LEFT(RIGHT('Elegio-Electors'!L68,2),1)="C",'Elegio-Electors'!L68,IF(LEFT(RIGHT('Elegio-Electors'!M68,2),1)="C",'Elegio-Electors'!M68,""))</f>
        <v/>
      </c>
      <c r="F68" s="91" t="str">
        <f>IF(LEFT(RIGHT('Elegio-Electors'!L68,2),1)="O",'Elegio-Electors'!L68,IF(LEFT(RIGHT('Elegio-Electors'!M68,2),1)="O",'Elegio-Electors'!M68,""))</f>
        <v/>
      </c>
      <c r="G68" s="91" t="s">
        <v>166</v>
      </c>
      <c r="H68" s="91" t="s">
        <v>167</v>
      </c>
      <c r="I68" s="91" t="e">
        <f t="shared" si="5"/>
        <v>#N/A</v>
      </c>
      <c r="J68" s="91" t="e">
        <f t="shared" si="6"/>
        <v>#N/A</v>
      </c>
      <c r="K68" s="91" t="e">
        <f>INDEX(bureaux!$A:$I,MATCH($F68,bureaux!$A:$A,0),9)</f>
        <v>#N/A</v>
      </c>
      <c r="L68" s="91" t="e">
        <f t="shared" si="7"/>
        <v>#N/A</v>
      </c>
      <c r="M68" s="91" t="e">
        <f t="shared" si="8"/>
        <v>#N/A</v>
      </c>
      <c r="N68" s="20" t="e">
        <f t="shared" si="9"/>
        <v>#N/A</v>
      </c>
      <c r="O68" s="20" t="e">
        <f>INDEX(bureaux!$A:$H,MATCH($F68,bureaux!$A:$A,0),8)</f>
        <v>#N/A</v>
      </c>
      <c r="P68" s="91" t="e">
        <f>_xlfn.CONCAT(INDEX(bureaux!$A:$H,MATCH($F68,bureaux!$A:$A,0),4)," ",INDEX(bureaux!$A:$H,MATCH($F68,bureaux!$A:$A,0),5))</f>
        <v>#N/A</v>
      </c>
      <c r="Q68" s="20" t="e">
        <f>INDEX(bureaux!$A:$H,MATCH($F68,bureaux!$A:$A,0),6)</f>
        <v>#N/A</v>
      </c>
      <c r="R68" s="20" t="e">
        <f>INDEX(bureaux!$A:$H,MATCH($F68,bureaux!$A:$A,0),7)</f>
        <v>#N/A</v>
      </c>
    </row>
    <row r="69" spans="1:18" x14ac:dyDescent="0.25">
      <c r="A69" s="20">
        <f>'Elegio-Electors'!C69</f>
        <v>0</v>
      </c>
      <c r="B69" s="20">
        <f>'Elegio-Electors'!B69</f>
        <v>0</v>
      </c>
      <c r="C69" s="91">
        <f>IF(Procédure!$C$33=2,'Elegio-Electors'!D69,Procédure!$C$33)</f>
        <v>0</v>
      </c>
      <c r="D69" s="20">
        <f>'Elegio-Electors'!E69</f>
        <v>0</v>
      </c>
      <c r="E69" s="91" t="str">
        <f>IF(LEFT(RIGHT('Elegio-Electors'!L69,2),1)="C",'Elegio-Electors'!L69,IF(LEFT(RIGHT('Elegio-Electors'!M69,2),1)="C",'Elegio-Electors'!M69,""))</f>
        <v/>
      </c>
      <c r="F69" s="91" t="str">
        <f>IF(LEFT(RIGHT('Elegio-Electors'!L69,2),1)="O",'Elegio-Electors'!L69,IF(LEFT(RIGHT('Elegio-Electors'!M69,2),1)="O",'Elegio-Electors'!M69,""))</f>
        <v/>
      </c>
      <c r="G69" s="91" t="s">
        <v>166</v>
      </c>
      <c r="H69" s="91" t="s">
        <v>167</v>
      </c>
      <c r="I69" s="91" t="e">
        <f t="shared" si="5"/>
        <v>#N/A</v>
      </c>
      <c r="J69" s="91" t="e">
        <f t="shared" si="6"/>
        <v>#N/A</v>
      </c>
      <c r="K69" s="91" t="e">
        <f>INDEX(bureaux!$A:$I,MATCH($F69,bureaux!$A:$A,0),9)</f>
        <v>#N/A</v>
      </c>
      <c r="L69" s="91" t="e">
        <f t="shared" si="7"/>
        <v>#N/A</v>
      </c>
      <c r="M69" s="91" t="e">
        <f t="shared" si="8"/>
        <v>#N/A</v>
      </c>
      <c r="N69" s="20" t="e">
        <f t="shared" si="9"/>
        <v>#N/A</v>
      </c>
      <c r="O69" s="20" t="e">
        <f>INDEX(bureaux!$A:$H,MATCH($F69,bureaux!$A:$A,0),8)</f>
        <v>#N/A</v>
      </c>
      <c r="P69" s="91" t="e">
        <f>_xlfn.CONCAT(INDEX(bureaux!$A:$H,MATCH($F69,bureaux!$A:$A,0),4)," ",INDEX(bureaux!$A:$H,MATCH($F69,bureaux!$A:$A,0),5))</f>
        <v>#N/A</v>
      </c>
      <c r="Q69" s="20" t="e">
        <f>INDEX(bureaux!$A:$H,MATCH($F69,bureaux!$A:$A,0),6)</f>
        <v>#N/A</v>
      </c>
      <c r="R69" s="20" t="e">
        <f>INDEX(bureaux!$A:$H,MATCH($F69,bureaux!$A:$A,0),7)</f>
        <v>#N/A</v>
      </c>
    </row>
    <row r="70" spans="1:18" x14ac:dyDescent="0.25">
      <c r="A70" s="20">
        <f>'Elegio-Electors'!C70</f>
        <v>0</v>
      </c>
      <c r="B70" s="20">
        <f>'Elegio-Electors'!B70</f>
        <v>0</v>
      </c>
      <c r="C70" s="91">
        <f>IF(Procédure!$C$33=2,'Elegio-Electors'!D70,Procédure!$C$33)</f>
        <v>0</v>
      </c>
      <c r="D70" s="20">
        <f>'Elegio-Electors'!E70</f>
        <v>0</v>
      </c>
      <c r="E70" s="91" t="str">
        <f>IF(LEFT(RIGHT('Elegio-Electors'!L70,2),1)="C",'Elegio-Electors'!L70,IF(LEFT(RIGHT('Elegio-Electors'!M70,2),1)="C",'Elegio-Electors'!M70,""))</f>
        <v/>
      </c>
      <c r="F70" s="91" t="str">
        <f>IF(LEFT(RIGHT('Elegio-Electors'!L70,2),1)="O",'Elegio-Electors'!L70,IF(LEFT(RIGHT('Elegio-Electors'!M70,2),1)="O",'Elegio-Electors'!M70,""))</f>
        <v/>
      </c>
      <c r="G70" s="91" t="s">
        <v>166</v>
      </c>
      <c r="H70" s="91" t="s">
        <v>167</v>
      </c>
      <c r="I70" s="91" t="e">
        <f t="shared" si="5"/>
        <v>#N/A</v>
      </c>
      <c r="J70" s="91" t="e">
        <f t="shared" si="6"/>
        <v>#N/A</v>
      </c>
      <c r="K70" s="91" t="e">
        <f>INDEX(bureaux!$A:$I,MATCH($F70,bureaux!$A:$A,0),9)</f>
        <v>#N/A</v>
      </c>
      <c r="L70" s="91" t="e">
        <f t="shared" si="7"/>
        <v>#N/A</v>
      </c>
      <c r="M70" s="91" t="e">
        <f t="shared" si="8"/>
        <v>#N/A</v>
      </c>
      <c r="N70" s="20" t="e">
        <f t="shared" si="9"/>
        <v>#N/A</v>
      </c>
      <c r="O70" s="20" t="e">
        <f>INDEX(bureaux!$A:$H,MATCH($F70,bureaux!$A:$A,0),8)</f>
        <v>#N/A</v>
      </c>
      <c r="P70" s="91" t="e">
        <f>_xlfn.CONCAT(INDEX(bureaux!$A:$H,MATCH($F70,bureaux!$A:$A,0),4)," ",INDEX(bureaux!$A:$H,MATCH($F70,bureaux!$A:$A,0),5))</f>
        <v>#N/A</v>
      </c>
      <c r="Q70" s="20" t="e">
        <f>INDEX(bureaux!$A:$H,MATCH($F70,bureaux!$A:$A,0),6)</f>
        <v>#N/A</v>
      </c>
      <c r="R70" s="20" t="e">
        <f>INDEX(bureaux!$A:$H,MATCH($F70,bureaux!$A:$A,0),7)</f>
        <v>#N/A</v>
      </c>
    </row>
    <row r="71" spans="1:18" x14ac:dyDescent="0.25">
      <c r="A71" s="20">
        <f>'Elegio-Electors'!C71</f>
        <v>0</v>
      </c>
      <c r="B71" s="20">
        <f>'Elegio-Electors'!B71</f>
        <v>0</v>
      </c>
      <c r="C71" s="91">
        <f>IF(Procédure!$C$33=2,'Elegio-Electors'!D71,Procédure!$C$33)</f>
        <v>0</v>
      </c>
      <c r="D71" s="20">
        <f>'Elegio-Electors'!E71</f>
        <v>0</v>
      </c>
      <c r="E71" s="91" t="str">
        <f>IF(LEFT(RIGHT('Elegio-Electors'!L71,2),1)="C",'Elegio-Electors'!L71,IF(LEFT(RIGHT('Elegio-Electors'!M71,2),1)="C",'Elegio-Electors'!M71,""))</f>
        <v/>
      </c>
      <c r="F71" s="91" t="str">
        <f>IF(LEFT(RIGHT('Elegio-Electors'!L71,2),1)="O",'Elegio-Electors'!L71,IF(LEFT(RIGHT('Elegio-Electors'!M71,2),1)="O",'Elegio-Electors'!M71,""))</f>
        <v/>
      </c>
      <c r="G71" s="91" t="s">
        <v>166</v>
      </c>
      <c r="H71" s="91" t="s">
        <v>167</v>
      </c>
      <c r="I71" s="91" t="e">
        <f t="shared" si="5"/>
        <v>#N/A</v>
      </c>
      <c r="J71" s="91" t="e">
        <f t="shared" si="6"/>
        <v>#N/A</v>
      </c>
      <c r="K71" s="91" t="e">
        <f>INDEX(bureaux!$A:$I,MATCH($F71,bureaux!$A:$A,0),9)</f>
        <v>#N/A</v>
      </c>
      <c r="L71" s="91" t="e">
        <f t="shared" si="7"/>
        <v>#N/A</v>
      </c>
      <c r="M71" s="91" t="e">
        <f t="shared" si="8"/>
        <v>#N/A</v>
      </c>
      <c r="N71" s="20" t="e">
        <f t="shared" si="9"/>
        <v>#N/A</v>
      </c>
      <c r="O71" s="20" t="e">
        <f>INDEX(bureaux!$A:$H,MATCH($F71,bureaux!$A:$A,0),8)</f>
        <v>#N/A</v>
      </c>
      <c r="P71" s="91" t="e">
        <f>_xlfn.CONCAT(INDEX(bureaux!$A:$H,MATCH($F71,bureaux!$A:$A,0),4)," ",INDEX(bureaux!$A:$H,MATCH($F71,bureaux!$A:$A,0),5))</f>
        <v>#N/A</v>
      </c>
      <c r="Q71" s="20" t="e">
        <f>INDEX(bureaux!$A:$H,MATCH($F71,bureaux!$A:$A,0),6)</f>
        <v>#N/A</v>
      </c>
      <c r="R71" s="20" t="e">
        <f>INDEX(bureaux!$A:$H,MATCH($F71,bureaux!$A:$A,0),7)</f>
        <v>#N/A</v>
      </c>
    </row>
    <row r="72" spans="1:18" x14ac:dyDescent="0.25">
      <c r="A72" s="20">
        <f>'Elegio-Electors'!C72</f>
        <v>0</v>
      </c>
      <c r="B72" s="20">
        <f>'Elegio-Electors'!B72</f>
        <v>0</v>
      </c>
      <c r="C72" s="91">
        <f>IF(Procédure!$C$33=2,'Elegio-Electors'!D72,Procédure!$C$33)</f>
        <v>0</v>
      </c>
      <c r="D72" s="20">
        <f>'Elegio-Electors'!E72</f>
        <v>0</v>
      </c>
      <c r="E72" s="91" t="str">
        <f>IF(LEFT(RIGHT('Elegio-Electors'!L72,2),1)="C",'Elegio-Electors'!L72,IF(LEFT(RIGHT('Elegio-Electors'!M72,2),1)="C",'Elegio-Electors'!M72,""))</f>
        <v/>
      </c>
      <c r="F72" s="91" t="str">
        <f>IF(LEFT(RIGHT('Elegio-Electors'!L72,2),1)="O",'Elegio-Electors'!L72,IF(LEFT(RIGHT('Elegio-Electors'!M72,2),1)="O",'Elegio-Electors'!M72,""))</f>
        <v/>
      </c>
      <c r="G72" s="91" t="s">
        <v>166</v>
      </c>
      <c r="H72" s="91" t="s">
        <v>167</v>
      </c>
      <c r="I72" s="91" t="e">
        <f t="shared" si="5"/>
        <v>#N/A</v>
      </c>
      <c r="J72" s="91" t="e">
        <f t="shared" si="6"/>
        <v>#N/A</v>
      </c>
      <c r="K72" s="91" t="e">
        <f>INDEX(bureaux!$A:$I,MATCH($F72,bureaux!$A:$A,0),9)</f>
        <v>#N/A</v>
      </c>
      <c r="L72" s="91" t="e">
        <f t="shared" si="7"/>
        <v>#N/A</v>
      </c>
      <c r="M72" s="91" t="e">
        <f t="shared" si="8"/>
        <v>#N/A</v>
      </c>
      <c r="N72" s="20" t="e">
        <f t="shared" si="9"/>
        <v>#N/A</v>
      </c>
      <c r="O72" s="20" t="e">
        <f>INDEX(bureaux!$A:$H,MATCH($F72,bureaux!$A:$A,0),8)</f>
        <v>#N/A</v>
      </c>
      <c r="P72" s="91" t="e">
        <f>_xlfn.CONCAT(INDEX(bureaux!$A:$H,MATCH($F72,bureaux!$A:$A,0),4)," ",INDEX(bureaux!$A:$H,MATCH($F72,bureaux!$A:$A,0),5))</f>
        <v>#N/A</v>
      </c>
      <c r="Q72" s="20" t="e">
        <f>INDEX(bureaux!$A:$H,MATCH($F72,bureaux!$A:$A,0),6)</f>
        <v>#N/A</v>
      </c>
      <c r="R72" s="20" t="e">
        <f>INDEX(bureaux!$A:$H,MATCH($F72,bureaux!$A:$A,0),7)</f>
        <v>#N/A</v>
      </c>
    </row>
    <row r="73" spans="1:18" x14ac:dyDescent="0.25">
      <c r="A73" s="20">
        <f>'Elegio-Electors'!C73</f>
        <v>0</v>
      </c>
      <c r="B73" s="20">
        <f>'Elegio-Electors'!B73</f>
        <v>0</v>
      </c>
      <c r="C73" s="91">
        <f>IF(Procédure!$C$33=2,'Elegio-Electors'!D73,Procédure!$C$33)</f>
        <v>0</v>
      </c>
      <c r="D73" s="20">
        <f>'Elegio-Electors'!E73</f>
        <v>0</v>
      </c>
      <c r="E73" s="91" t="str">
        <f>IF(LEFT(RIGHT('Elegio-Electors'!L73,2),1)="C",'Elegio-Electors'!L73,IF(LEFT(RIGHT('Elegio-Electors'!M73,2),1)="C",'Elegio-Electors'!M73,""))</f>
        <v/>
      </c>
      <c r="F73" s="91" t="str">
        <f>IF(LEFT(RIGHT('Elegio-Electors'!L73,2),1)="O",'Elegio-Electors'!L73,IF(LEFT(RIGHT('Elegio-Electors'!M73,2),1)="O",'Elegio-Electors'!M73,""))</f>
        <v/>
      </c>
      <c r="G73" s="91" t="s">
        <v>166</v>
      </c>
      <c r="H73" s="91" t="s">
        <v>167</v>
      </c>
      <c r="I73" s="91" t="e">
        <f t="shared" si="5"/>
        <v>#N/A</v>
      </c>
      <c r="J73" s="91" t="e">
        <f t="shared" si="6"/>
        <v>#N/A</v>
      </c>
      <c r="K73" s="91" t="e">
        <f>INDEX(bureaux!$A:$I,MATCH($F73,bureaux!$A:$A,0),9)</f>
        <v>#N/A</v>
      </c>
      <c r="L73" s="91" t="e">
        <f t="shared" si="7"/>
        <v>#N/A</v>
      </c>
      <c r="M73" s="91" t="e">
        <f t="shared" si="8"/>
        <v>#N/A</v>
      </c>
      <c r="N73" s="20" t="e">
        <f t="shared" si="9"/>
        <v>#N/A</v>
      </c>
      <c r="O73" s="20" t="e">
        <f>INDEX(bureaux!$A:$H,MATCH($F73,bureaux!$A:$A,0),8)</f>
        <v>#N/A</v>
      </c>
      <c r="P73" s="91" t="e">
        <f>_xlfn.CONCAT(INDEX(bureaux!$A:$H,MATCH($F73,bureaux!$A:$A,0),4)," ",INDEX(bureaux!$A:$H,MATCH($F73,bureaux!$A:$A,0),5))</f>
        <v>#N/A</v>
      </c>
      <c r="Q73" s="20" t="e">
        <f>INDEX(bureaux!$A:$H,MATCH($F73,bureaux!$A:$A,0),6)</f>
        <v>#N/A</v>
      </c>
      <c r="R73" s="20" t="e">
        <f>INDEX(bureaux!$A:$H,MATCH($F73,bureaux!$A:$A,0),7)</f>
        <v>#N/A</v>
      </c>
    </row>
    <row r="74" spans="1:18" x14ac:dyDescent="0.25">
      <c r="A74" s="20">
        <f>'Elegio-Electors'!C74</f>
        <v>0</v>
      </c>
      <c r="B74" s="20">
        <f>'Elegio-Electors'!B74</f>
        <v>0</v>
      </c>
      <c r="C74" s="91">
        <f>IF(Procédure!$C$33=2,'Elegio-Electors'!D74,Procédure!$C$33)</f>
        <v>0</v>
      </c>
      <c r="D74" s="20">
        <f>'Elegio-Electors'!E74</f>
        <v>0</v>
      </c>
      <c r="E74" s="91" t="str">
        <f>IF(LEFT(RIGHT('Elegio-Electors'!L74,2),1)="C",'Elegio-Electors'!L74,IF(LEFT(RIGHT('Elegio-Electors'!M74,2),1)="C",'Elegio-Electors'!M74,""))</f>
        <v/>
      </c>
      <c r="F74" s="91" t="str">
        <f>IF(LEFT(RIGHT('Elegio-Electors'!L74,2),1)="O",'Elegio-Electors'!L74,IF(LEFT(RIGHT('Elegio-Electors'!M74,2),1)="O",'Elegio-Electors'!M74,""))</f>
        <v/>
      </c>
      <c r="G74" s="91" t="s">
        <v>166</v>
      </c>
      <c r="H74" s="91" t="s">
        <v>167</v>
      </c>
      <c r="I74" s="91" t="e">
        <f t="shared" si="5"/>
        <v>#N/A</v>
      </c>
      <c r="J74" s="91" t="e">
        <f t="shared" si="6"/>
        <v>#N/A</v>
      </c>
      <c r="K74" s="91" t="e">
        <f>INDEX(bureaux!$A:$I,MATCH($F74,bureaux!$A:$A,0),9)</f>
        <v>#N/A</v>
      </c>
      <c r="L74" s="91" t="e">
        <f t="shared" si="7"/>
        <v>#N/A</v>
      </c>
      <c r="M74" s="91" t="e">
        <f t="shared" si="8"/>
        <v>#N/A</v>
      </c>
      <c r="N74" s="20" t="e">
        <f t="shared" si="9"/>
        <v>#N/A</v>
      </c>
      <c r="O74" s="20" t="e">
        <f>INDEX(bureaux!$A:$H,MATCH($F74,bureaux!$A:$A,0),8)</f>
        <v>#N/A</v>
      </c>
      <c r="P74" s="91" t="e">
        <f>_xlfn.CONCAT(INDEX(bureaux!$A:$H,MATCH($F74,bureaux!$A:$A,0),4)," ",INDEX(bureaux!$A:$H,MATCH($F74,bureaux!$A:$A,0),5))</f>
        <v>#N/A</v>
      </c>
      <c r="Q74" s="20" t="e">
        <f>INDEX(bureaux!$A:$H,MATCH($F74,bureaux!$A:$A,0),6)</f>
        <v>#N/A</v>
      </c>
      <c r="R74" s="20" t="e">
        <f>INDEX(bureaux!$A:$H,MATCH($F74,bureaux!$A:$A,0),7)</f>
        <v>#N/A</v>
      </c>
    </row>
    <row r="75" spans="1:18" x14ac:dyDescent="0.25">
      <c r="A75" s="20">
        <f>'Elegio-Electors'!C75</f>
        <v>0</v>
      </c>
      <c r="B75" s="20">
        <f>'Elegio-Electors'!B75</f>
        <v>0</v>
      </c>
      <c r="C75" s="91">
        <f>IF(Procédure!$C$33=2,'Elegio-Electors'!D75,Procédure!$C$33)</f>
        <v>0</v>
      </c>
      <c r="D75" s="20">
        <f>'Elegio-Electors'!E75</f>
        <v>0</v>
      </c>
      <c r="E75" s="91" t="str">
        <f>IF(LEFT(RIGHT('Elegio-Electors'!L75,2),1)="C",'Elegio-Electors'!L75,IF(LEFT(RIGHT('Elegio-Electors'!M75,2),1)="C",'Elegio-Electors'!M75,""))</f>
        <v/>
      </c>
      <c r="F75" s="91" t="str">
        <f>IF(LEFT(RIGHT('Elegio-Electors'!L75,2),1)="O",'Elegio-Electors'!L75,IF(LEFT(RIGHT('Elegio-Electors'!M75,2),1)="O",'Elegio-Electors'!M75,""))</f>
        <v/>
      </c>
      <c r="G75" s="91" t="s">
        <v>166</v>
      </c>
      <c r="H75" s="91" t="s">
        <v>167</v>
      </c>
      <c r="I75" s="91" t="e">
        <f t="shared" si="5"/>
        <v>#N/A</v>
      </c>
      <c r="J75" s="91" t="e">
        <f t="shared" si="6"/>
        <v>#N/A</v>
      </c>
      <c r="K75" s="91" t="e">
        <f>INDEX(bureaux!$A:$I,MATCH($F75,bureaux!$A:$A,0),9)</f>
        <v>#N/A</v>
      </c>
      <c r="L75" s="91" t="e">
        <f t="shared" si="7"/>
        <v>#N/A</v>
      </c>
      <c r="M75" s="91" t="e">
        <f t="shared" si="8"/>
        <v>#N/A</v>
      </c>
      <c r="N75" s="20" t="e">
        <f t="shared" si="9"/>
        <v>#N/A</v>
      </c>
      <c r="O75" s="20" t="e">
        <f>INDEX(bureaux!$A:$H,MATCH($F75,bureaux!$A:$A,0),8)</f>
        <v>#N/A</v>
      </c>
      <c r="P75" s="91" t="e">
        <f>_xlfn.CONCAT(INDEX(bureaux!$A:$H,MATCH($F75,bureaux!$A:$A,0),4)," ",INDEX(bureaux!$A:$H,MATCH($F75,bureaux!$A:$A,0),5))</f>
        <v>#N/A</v>
      </c>
      <c r="Q75" s="20" t="e">
        <f>INDEX(bureaux!$A:$H,MATCH($F75,bureaux!$A:$A,0),6)</f>
        <v>#N/A</v>
      </c>
      <c r="R75" s="20" t="e">
        <f>INDEX(bureaux!$A:$H,MATCH($F75,bureaux!$A:$A,0),7)</f>
        <v>#N/A</v>
      </c>
    </row>
    <row r="76" spans="1:18" x14ac:dyDescent="0.25">
      <c r="A76" s="20">
        <f>'Elegio-Electors'!C76</f>
        <v>0</v>
      </c>
      <c r="B76" s="20">
        <f>'Elegio-Electors'!B76</f>
        <v>0</v>
      </c>
      <c r="C76" s="91">
        <f>IF(Procédure!$C$33=2,'Elegio-Electors'!D76,Procédure!$C$33)</f>
        <v>0</v>
      </c>
      <c r="D76" s="20">
        <f>'Elegio-Electors'!E76</f>
        <v>0</v>
      </c>
      <c r="E76" s="91" t="str">
        <f>IF(LEFT(RIGHT('Elegio-Electors'!L76,2),1)="C",'Elegio-Electors'!L76,IF(LEFT(RIGHT('Elegio-Electors'!M76,2),1)="C",'Elegio-Electors'!M76,""))</f>
        <v/>
      </c>
      <c r="F76" s="91" t="str">
        <f>IF(LEFT(RIGHT('Elegio-Electors'!L76,2),1)="O",'Elegio-Electors'!L76,IF(LEFT(RIGHT('Elegio-Electors'!M76,2),1)="O",'Elegio-Electors'!M76,""))</f>
        <v/>
      </c>
      <c r="G76" s="91" t="s">
        <v>166</v>
      </c>
      <c r="H76" s="91" t="s">
        <v>167</v>
      </c>
      <c r="I76" s="91" t="e">
        <f t="shared" si="5"/>
        <v>#N/A</v>
      </c>
      <c r="J76" s="91" t="e">
        <f t="shared" si="6"/>
        <v>#N/A</v>
      </c>
      <c r="K76" s="91" t="e">
        <f>INDEX(bureaux!$A:$I,MATCH($F76,bureaux!$A:$A,0),9)</f>
        <v>#N/A</v>
      </c>
      <c r="L76" s="91" t="e">
        <f t="shared" si="7"/>
        <v>#N/A</v>
      </c>
      <c r="M76" s="91" t="e">
        <f t="shared" si="8"/>
        <v>#N/A</v>
      </c>
      <c r="N76" s="20" t="e">
        <f t="shared" si="9"/>
        <v>#N/A</v>
      </c>
      <c r="O76" s="20" t="e">
        <f>INDEX(bureaux!$A:$H,MATCH($F76,bureaux!$A:$A,0),8)</f>
        <v>#N/A</v>
      </c>
      <c r="P76" s="91" t="e">
        <f>_xlfn.CONCAT(INDEX(bureaux!$A:$H,MATCH($F76,bureaux!$A:$A,0),4)," ",INDEX(bureaux!$A:$H,MATCH($F76,bureaux!$A:$A,0),5))</f>
        <v>#N/A</v>
      </c>
      <c r="Q76" s="20" t="e">
        <f>INDEX(bureaux!$A:$H,MATCH($F76,bureaux!$A:$A,0),6)</f>
        <v>#N/A</v>
      </c>
      <c r="R76" s="20" t="e">
        <f>INDEX(bureaux!$A:$H,MATCH($F76,bureaux!$A:$A,0),7)</f>
        <v>#N/A</v>
      </c>
    </row>
    <row r="77" spans="1:18" x14ac:dyDescent="0.25">
      <c r="A77" s="20">
        <f>'Elegio-Electors'!C77</f>
        <v>0</v>
      </c>
      <c r="B77" s="20">
        <f>'Elegio-Electors'!B77</f>
        <v>0</v>
      </c>
      <c r="C77" s="91">
        <f>IF(Procédure!$C$33=2,'Elegio-Electors'!D77,Procédure!$C$33)</f>
        <v>0</v>
      </c>
      <c r="D77" s="20">
        <f>'Elegio-Electors'!E77</f>
        <v>0</v>
      </c>
      <c r="E77" s="91" t="str">
        <f>IF(LEFT(RIGHT('Elegio-Electors'!L77,2),1)="C",'Elegio-Electors'!L77,IF(LEFT(RIGHT('Elegio-Electors'!M77,2),1)="C",'Elegio-Electors'!M77,""))</f>
        <v/>
      </c>
      <c r="F77" s="91" t="str">
        <f>IF(LEFT(RIGHT('Elegio-Electors'!L77,2),1)="O",'Elegio-Electors'!L77,IF(LEFT(RIGHT('Elegio-Electors'!M77,2),1)="O",'Elegio-Electors'!M77,""))</f>
        <v/>
      </c>
      <c r="G77" s="91" t="s">
        <v>166</v>
      </c>
      <c r="H77" s="91" t="s">
        <v>167</v>
      </c>
      <c r="I77" s="91" t="e">
        <f t="shared" si="5"/>
        <v>#N/A</v>
      </c>
      <c r="J77" s="91" t="e">
        <f t="shared" si="6"/>
        <v>#N/A</v>
      </c>
      <c r="K77" s="91" t="e">
        <f>INDEX(bureaux!$A:$I,MATCH($F77,bureaux!$A:$A,0),9)</f>
        <v>#N/A</v>
      </c>
      <c r="L77" s="91" t="e">
        <f t="shared" si="7"/>
        <v>#N/A</v>
      </c>
      <c r="M77" s="91" t="e">
        <f t="shared" si="8"/>
        <v>#N/A</v>
      </c>
      <c r="N77" s="20" t="e">
        <f t="shared" si="9"/>
        <v>#N/A</v>
      </c>
      <c r="O77" s="20" t="e">
        <f>INDEX(bureaux!$A:$H,MATCH($F77,bureaux!$A:$A,0),8)</f>
        <v>#N/A</v>
      </c>
      <c r="P77" s="91" t="e">
        <f>_xlfn.CONCAT(INDEX(bureaux!$A:$H,MATCH($F77,bureaux!$A:$A,0),4)," ",INDEX(bureaux!$A:$H,MATCH($F77,bureaux!$A:$A,0),5))</f>
        <v>#N/A</v>
      </c>
      <c r="Q77" s="20" t="e">
        <f>INDEX(bureaux!$A:$H,MATCH($F77,bureaux!$A:$A,0),6)</f>
        <v>#N/A</v>
      </c>
      <c r="R77" s="20" t="e">
        <f>INDEX(bureaux!$A:$H,MATCH($F77,bureaux!$A:$A,0),7)</f>
        <v>#N/A</v>
      </c>
    </row>
    <row r="78" spans="1:18" x14ac:dyDescent="0.25">
      <c r="A78" s="20">
        <f>'Elegio-Electors'!C78</f>
        <v>0</v>
      </c>
      <c r="B78" s="20">
        <f>'Elegio-Electors'!B78</f>
        <v>0</v>
      </c>
      <c r="C78" s="91">
        <f>IF(Procédure!$C$33=2,'Elegio-Electors'!D78,Procédure!$C$33)</f>
        <v>0</v>
      </c>
      <c r="D78" s="20">
        <f>'Elegio-Electors'!E78</f>
        <v>0</v>
      </c>
      <c r="E78" s="91" t="str">
        <f>IF(LEFT(RIGHT('Elegio-Electors'!L78,2),1)="C",'Elegio-Electors'!L78,IF(LEFT(RIGHT('Elegio-Electors'!M78,2),1)="C",'Elegio-Electors'!M78,""))</f>
        <v/>
      </c>
      <c r="F78" s="91" t="str">
        <f>IF(LEFT(RIGHT('Elegio-Electors'!L78,2),1)="O",'Elegio-Electors'!L78,IF(LEFT(RIGHT('Elegio-Electors'!M78,2),1)="O",'Elegio-Electors'!M78,""))</f>
        <v/>
      </c>
      <c r="G78" s="91" t="s">
        <v>166</v>
      </c>
      <c r="H78" s="91" t="s">
        <v>167</v>
      </c>
      <c r="I78" s="91" t="e">
        <f t="shared" si="5"/>
        <v>#N/A</v>
      </c>
      <c r="J78" s="91" t="e">
        <f t="shared" si="6"/>
        <v>#N/A</v>
      </c>
      <c r="K78" s="91" t="e">
        <f>INDEX(bureaux!$A:$I,MATCH($F78,bureaux!$A:$A,0),9)</f>
        <v>#N/A</v>
      </c>
      <c r="L78" s="91" t="e">
        <f t="shared" si="7"/>
        <v>#N/A</v>
      </c>
      <c r="M78" s="91" t="e">
        <f t="shared" si="8"/>
        <v>#N/A</v>
      </c>
      <c r="N78" s="20" t="e">
        <f t="shared" si="9"/>
        <v>#N/A</v>
      </c>
      <c r="O78" s="20" t="e">
        <f>INDEX(bureaux!$A:$H,MATCH($F78,bureaux!$A:$A,0),8)</f>
        <v>#N/A</v>
      </c>
      <c r="P78" s="91" t="e">
        <f>_xlfn.CONCAT(INDEX(bureaux!$A:$H,MATCH($F78,bureaux!$A:$A,0),4)," ",INDEX(bureaux!$A:$H,MATCH($F78,bureaux!$A:$A,0),5))</f>
        <v>#N/A</v>
      </c>
      <c r="Q78" s="20" t="e">
        <f>INDEX(bureaux!$A:$H,MATCH($F78,bureaux!$A:$A,0),6)</f>
        <v>#N/A</v>
      </c>
      <c r="R78" s="20" t="e">
        <f>INDEX(bureaux!$A:$H,MATCH($F78,bureaux!$A:$A,0),7)</f>
        <v>#N/A</v>
      </c>
    </row>
    <row r="79" spans="1:18" x14ac:dyDescent="0.25">
      <c r="A79" s="20">
        <f>'Elegio-Electors'!C79</f>
        <v>0</v>
      </c>
      <c r="B79" s="20">
        <f>'Elegio-Electors'!B79</f>
        <v>0</v>
      </c>
      <c r="C79" s="91">
        <f>IF(Procédure!$C$33=2,'Elegio-Electors'!D79,Procédure!$C$33)</f>
        <v>0</v>
      </c>
      <c r="D79" s="20">
        <f>'Elegio-Electors'!E79</f>
        <v>0</v>
      </c>
      <c r="E79" s="91" t="str">
        <f>IF(LEFT(RIGHT('Elegio-Electors'!L79,2),1)="C",'Elegio-Electors'!L79,IF(LEFT(RIGHT('Elegio-Electors'!M79,2),1)="C",'Elegio-Electors'!M79,""))</f>
        <v/>
      </c>
      <c r="F79" s="91" t="str">
        <f>IF(LEFT(RIGHT('Elegio-Electors'!L79,2),1)="O",'Elegio-Electors'!L79,IF(LEFT(RIGHT('Elegio-Electors'!M79,2),1)="O",'Elegio-Electors'!M79,""))</f>
        <v/>
      </c>
      <c r="G79" s="91" t="s">
        <v>166</v>
      </c>
      <c r="H79" s="91" t="s">
        <v>167</v>
      </c>
      <c r="I79" s="91" t="e">
        <f t="shared" si="5"/>
        <v>#N/A</v>
      </c>
      <c r="J79" s="91" t="e">
        <f t="shared" si="6"/>
        <v>#N/A</v>
      </c>
      <c r="K79" s="91" t="e">
        <f>INDEX(bureaux!$A:$I,MATCH($F79,bureaux!$A:$A,0),9)</f>
        <v>#N/A</v>
      </c>
      <c r="L79" s="91" t="e">
        <f t="shared" si="7"/>
        <v>#N/A</v>
      </c>
      <c r="M79" s="91" t="e">
        <f t="shared" si="8"/>
        <v>#N/A</v>
      </c>
      <c r="N79" s="20" t="e">
        <f t="shared" si="9"/>
        <v>#N/A</v>
      </c>
      <c r="O79" s="20" t="e">
        <f>INDEX(bureaux!$A:$H,MATCH($F79,bureaux!$A:$A,0),8)</f>
        <v>#N/A</v>
      </c>
      <c r="P79" s="91" t="e">
        <f>_xlfn.CONCAT(INDEX(bureaux!$A:$H,MATCH($F79,bureaux!$A:$A,0),4)," ",INDEX(bureaux!$A:$H,MATCH($F79,bureaux!$A:$A,0),5))</f>
        <v>#N/A</v>
      </c>
      <c r="Q79" s="20" t="e">
        <f>INDEX(bureaux!$A:$H,MATCH($F79,bureaux!$A:$A,0),6)</f>
        <v>#N/A</v>
      </c>
      <c r="R79" s="20" t="e">
        <f>INDEX(bureaux!$A:$H,MATCH($F79,bureaux!$A:$A,0),7)</f>
        <v>#N/A</v>
      </c>
    </row>
    <row r="80" spans="1:18" x14ac:dyDescent="0.25">
      <c r="A80" s="20">
        <f>'Elegio-Electors'!C80</f>
        <v>0</v>
      </c>
      <c r="B80" s="20">
        <f>'Elegio-Electors'!B80</f>
        <v>0</v>
      </c>
      <c r="C80" s="91">
        <f>IF(Procédure!$C$33=2,'Elegio-Electors'!D80,Procédure!$C$33)</f>
        <v>0</v>
      </c>
      <c r="D80" s="20">
        <f>'Elegio-Electors'!E80</f>
        <v>0</v>
      </c>
      <c r="E80" s="91" t="str">
        <f>IF(LEFT(RIGHT('Elegio-Electors'!L80,2),1)="C",'Elegio-Electors'!L80,IF(LEFT(RIGHT('Elegio-Electors'!M80,2),1)="C",'Elegio-Electors'!M80,""))</f>
        <v/>
      </c>
      <c r="F80" s="91" t="str">
        <f>IF(LEFT(RIGHT('Elegio-Electors'!L80,2),1)="O",'Elegio-Electors'!L80,IF(LEFT(RIGHT('Elegio-Electors'!M80,2),1)="O",'Elegio-Electors'!M80,""))</f>
        <v/>
      </c>
      <c r="G80" s="91" t="s">
        <v>166</v>
      </c>
      <c r="H80" s="91" t="s">
        <v>167</v>
      </c>
      <c r="I80" s="91" t="e">
        <f t="shared" si="5"/>
        <v>#N/A</v>
      </c>
      <c r="J80" s="91" t="e">
        <f t="shared" si="6"/>
        <v>#N/A</v>
      </c>
      <c r="K80" s="91" t="e">
        <f>INDEX(bureaux!$A:$I,MATCH($F80,bureaux!$A:$A,0),9)</f>
        <v>#N/A</v>
      </c>
      <c r="L80" s="91" t="e">
        <f t="shared" si="7"/>
        <v>#N/A</v>
      </c>
      <c r="M80" s="91" t="e">
        <f t="shared" si="8"/>
        <v>#N/A</v>
      </c>
      <c r="N80" s="20" t="e">
        <f t="shared" si="9"/>
        <v>#N/A</v>
      </c>
      <c r="O80" s="20" t="e">
        <f>INDEX(bureaux!$A:$H,MATCH($F80,bureaux!$A:$A,0),8)</f>
        <v>#N/A</v>
      </c>
      <c r="P80" s="91" t="e">
        <f>_xlfn.CONCAT(INDEX(bureaux!$A:$H,MATCH($F80,bureaux!$A:$A,0),4)," ",INDEX(bureaux!$A:$H,MATCH($F80,bureaux!$A:$A,0),5))</f>
        <v>#N/A</v>
      </c>
      <c r="Q80" s="20" t="e">
        <f>INDEX(bureaux!$A:$H,MATCH($F80,bureaux!$A:$A,0),6)</f>
        <v>#N/A</v>
      </c>
      <c r="R80" s="20" t="e">
        <f>INDEX(bureaux!$A:$H,MATCH($F80,bureaux!$A:$A,0),7)</f>
        <v>#N/A</v>
      </c>
    </row>
    <row r="81" spans="1:18" x14ac:dyDescent="0.25">
      <c r="A81" s="20">
        <f>'Elegio-Electors'!C81</f>
        <v>0</v>
      </c>
      <c r="B81" s="20">
        <f>'Elegio-Electors'!B81</f>
        <v>0</v>
      </c>
      <c r="C81" s="91">
        <f>IF(Procédure!$C$33=2,'Elegio-Electors'!D81,Procédure!$C$33)</f>
        <v>0</v>
      </c>
      <c r="D81" s="20">
        <f>'Elegio-Electors'!E81</f>
        <v>0</v>
      </c>
      <c r="E81" s="91" t="str">
        <f>IF(LEFT(RIGHT('Elegio-Electors'!L81,2),1)="C",'Elegio-Electors'!L81,IF(LEFT(RIGHT('Elegio-Electors'!M81,2),1)="C",'Elegio-Electors'!M81,""))</f>
        <v/>
      </c>
      <c r="F81" s="91" t="str">
        <f>IF(LEFT(RIGHT('Elegio-Electors'!L81,2),1)="O",'Elegio-Electors'!L81,IF(LEFT(RIGHT('Elegio-Electors'!M81,2),1)="O",'Elegio-Electors'!M81,""))</f>
        <v/>
      </c>
      <c r="G81" s="91" t="s">
        <v>166</v>
      </c>
      <c r="H81" s="91" t="s">
        <v>167</v>
      </c>
      <c r="I81" s="91" t="e">
        <f t="shared" si="5"/>
        <v>#N/A</v>
      </c>
      <c r="J81" s="91" t="e">
        <f t="shared" si="6"/>
        <v>#N/A</v>
      </c>
      <c r="K81" s="91" t="e">
        <f>INDEX(bureaux!$A:$I,MATCH($F81,bureaux!$A:$A,0),9)</f>
        <v>#N/A</v>
      </c>
      <c r="L81" s="91" t="e">
        <f t="shared" si="7"/>
        <v>#N/A</v>
      </c>
      <c r="M81" s="91" t="e">
        <f t="shared" si="8"/>
        <v>#N/A</v>
      </c>
      <c r="N81" s="20" t="e">
        <f t="shared" si="9"/>
        <v>#N/A</v>
      </c>
      <c r="O81" s="20" t="e">
        <f>INDEX(bureaux!$A:$H,MATCH($F81,bureaux!$A:$A,0),8)</f>
        <v>#N/A</v>
      </c>
      <c r="P81" s="91" t="e">
        <f>_xlfn.CONCAT(INDEX(bureaux!$A:$H,MATCH($F81,bureaux!$A:$A,0),4)," ",INDEX(bureaux!$A:$H,MATCH($F81,bureaux!$A:$A,0),5))</f>
        <v>#N/A</v>
      </c>
      <c r="Q81" s="20" t="e">
        <f>INDEX(bureaux!$A:$H,MATCH($F81,bureaux!$A:$A,0),6)</f>
        <v>#N/A</v>
      </c>
      <c r="R81" s="20" t="e">
        <f>INDEX(bureaux!$A:$H,MATCH($F81,bureaux!$A:$A,0),7)</f>
        <v>#N/A</v>
      </c>
    </row>
    <row r="82" spans="1:18" x14ac:dyDescent="0.25">
      <c r="A82" s="20">
        <f>'Elegio-Electors'!C82</f>
        <v>0</v>
      </c>
      <c r="B82" s="20">
        <f>'Elegio-Electors'!B82</f>
        <v>0</v>
      </c>
      <c r="C82" s="91">
        <f>IF(Procédure!$C$33=2,'Elegio-Electors'!D82,Procédure!$C$33)</f>
        <v>0</v>
      </c>
      <c r="D82" s="20">
        <f>'Elegio-Electors'!E82</f>
        <v>0</v>
      </c>
      <c r="E82" s="91" t="str">
        <f>IF(LEFT(RIGHT('Elegio-Electors'!L82,2),1)="C",'Elegio-Electors'!L82,IF(LEFT(RIGHT('Elegio-Electors'!M82,2),1)="C",'Elegio-Electors'!M82,""))</f>
        <v/>
      </c>
      <c r="F82" s="91" t="str">
        <f>IF(LEFT(RIGHT('Elegio-Electors'!L82,2),1)="O",'Elegio-Electors'!L82,IF(LEFT(RIGHT('Elegio-Electors'!M82,2),1)="O",'Elegio-Electors'!M82,""))</f>
        <v/>
      </c>
      <c r="G82" s="91" t="s">
        <v>166</v>
      </c>
      <c r="H82" s="91" t="s">
        <v>167</v>
      </c>
      <c r="I82" s="91" t="e">
        <f t="shared" si="5"/>
        <v>#N/A</v>
      </c>
      <c r="J82" s="91" t="e">
        <f t="shared" si="6"/>
        <v>#N/A</v>
      </c>
      <c r="K82" s="91" t="e">
        <f>INDEX(bureaux!$A:$I,MATCH($F82,bureaux!$A:$A,0),9)</f>
        <v>#N/A</v>
      </c>
      <c r="L82" s="91" t="e">
        <f t="shared" si="7"/>
        <v>#N/A</v>
      </c>
      <c r="M82" s="91" t="e">
        <f t="shared" si="8"/>
        <v>#N/A</v>
      </c>
      <c r="N82" s="20" t="e">
        <f t="shared" si="9"/>
        <v>#N/A</v>
      </c>
      <c r="O82" s="20" t="e">
        <f>INDEX(bureaux!$A:$H,MATCH($F82,bureaux!$A:$A,0),8)</f>
        <v>#N/A</v>
      </c>
      <c r="P82" s="91" t="e">
        <f>_xlfn.CONCAT(INDEX(bureaux!$A:$H,MATCH($F82,bureaux!$A:$A,0),4)," ",INDEX(bureaux!$A:$H,MATCH($F82,bureaux!$A:$A,0),5))</f>
        <v>#N/A</v>
      </c>
      <c r="Q82" s="20" t="e">
        <f>INDEX(bureaux!$A:$H,MATCH($F82,bureaux!$A:$A,0),6)</f>
        <v>#N/A</v>
      </c>
      <c r="R82" s="20" t="e">
        <f>INDEX(bureaux!$A:$H,MATCH($F82,bureaux!$A:$A,0),7)</f>
        <v>#N/A</v>
      </c>
    </row>
    <row r="83" spans="1:18" x14ac:dyDescent="0.25">
      <c r="A83" s="20">
        <f>'Elegio-Electors'!C83</f>
        <v>0</v>
      </c>
      <c r="B83" s="20">
        <f>'Elegio-Electors'!B83</f>
        <v>0</v>
      </c>
      <c r="C83" s="91">
        <f>IF(Procédure!$C$33=2,'Elegio-Electors'!D83,Procédure!$C$33)</f>
        <v>0</v>
      </c>
      <c r="D83" s="20">
        <f>'Elegio-Electors'!E83</f>
        <v>0</v>
      </c>
      <c r="E83" s="91" t="str">
        <f>IF(LEFT(RIGHT('Elegio-Electors'!L83,2),1)="C",'Elegio-Electors'!L83,IF(LEFT(RIGHT('Elegio-Electors'!M83,2),1)="C",'Elegio-Electors'!M83,""))</f>
        <v/>
      </c>
      <c r="F83" s="91" t="str">
        <f>IF(LEFT(RIGHT('Elegio-Electors'!L83,2),1)="O",'Elegio-Electors'!L83,IF(LEFT(RIGHT('Elegio-Electors'!M83,2),1)="O",'Elegio-Electors'!M83,""))</f>
        <v/>
      </c>
      <c r="G83" s="91" t="s">
        <v>166</v>
      </c>
      <c r="H83" s="91" t="s">
        <v>167</v>
      </c>
      <c r="I83" s="91" t="e">
        <f t="shared" si="5"/>
        <v>#N/A</v>
      </c>
      <c r="J83" s="91" t="e">
        <f t="shared" si="6"/>
        <v>#N/A</v>
      </c>
      <c r="K83" s="91" t="e">
        <f>INDEX(bureaux!$A:$I,MATCH($F83,bureaux!$A:$A,0),9)</f>
        <v>#N/A</v>
      </c>
      <c r="L83" s="91" t="e">
        <f t="shared" si="7"/>
        <v>#N/A</v>
      </c>
      <c r="M83" s="91" t="e">
        <f t="shared" si="8"/>
        <v>#N/A</v>
      </c>
      <c r="N83" s="20" t="e">
        <f t="shared" si="9"/>
        <v>#N/A</v>
      </c>
      <c r="O83" s="20" t="e">
        <f>INDEX(bureaux!$A:$H,MATCH($F83,bureaux!$A:$A,0),8)</f>
        <v>#N/A</v>
      </c>
      <c r="P83" s="91" t="e">
        <f>_xlfn.CONCAT(INDEX(bureaux!$A:$H,MATCH($F83,bureaux!$A:$A,0),4)," ",INDEX(bureaux!$A:$H,MATCH($F83,bureaux!$A:$A,0),5))</f>
        <v>#N/A</v>
      </c>
      <c r="Q83" s="20" t="e">
        <f>INDEX(bureaux!$A:$H,MATCH($F83,bureaux!$A:$A,0),6)</f>
        <v>#N/A</v>
      </c>
      <c r="R83" s="20" t="e">
        <f>INDEX(bureaux!$A:$H,MATCH($F83,bureaux!$A:$A,0),7)</f>
        <v>#N/A</v>
      </c>
    </row>
    <row r="84" spans="1:18" x14ac:dyDescent="0.25">
      <c r="A84" s="20">
        <f>'Elegio-Electors'!C84</f>
        <v>0</v>
      </c>
      <c r="B84" s="20">
        <f>'Elegio-Electors'!B84</f>
        <v>0</v>
      </c>
      <c r="C84" s="91">
        <f>IF(Procédure!$C$33=2,'Elegio-Electors'!D84,Procédure!$C$33)</f>
        <v>0</v>
      </c>
      <c r="D84" s="20">
        <f>'Elegio-Electors'!E84</f>
        <v>0</v>
      </c>
      <c r="E84" s="91" t="str">
        <f>IF(LEFT(RIGHT('Elegio-Electors'!L84,2),1)="C",'Elegio-Electors'!L84,IF(LEFT(RIGHT('Elegio-Electors'!M84,2),1)="C",'Elegio-Electors'!M84,""))</f>
        <v/>
      </c>
      <c r="F84" s="91" t="str">
        <f>IF(LEFT(RIGHT('Elegio-Electors'!L84,2),1)="O",'Elegio-Electors'!L84,IF(LEFT(RIGHT('Elegio-Electors'!M84,2),1)="O",'Elegio-Electors'!M84,""))</f>
        <v/>
      </c>
      <c r="G84" s="91" t="s">
        <v>166</v>
      </c>
      <c r="H84" s="91" t="s">
        <v>167</v>
      </c>
      <c r="I84" s="91" t="e">
        <f t="shared" si="5"/>
        <v>#N/A</v>
      </c>
      <c r="J84" s="91" t="e">
        <f t="shared" si="6"/>
        <v>#N/A</v>
      </c>
      <c r="K84" s="91" t="e">
        <f>INDEX(bureaux!$A:$I,MATCH($F84,bureaux!$A:$A,0),9)</f>
        <v>#N/A</v>
      </c>
      <c r="L84" s="91" t="e">
        <f t="shared" si="7"/>
        <v>#N/A</v>
      </c>
      <c r="M84" s="91" t="e">
        <f t="shared" si="8"/>
        <v>#N/A</v>
      </c>
      <c r="N84" s="20" t="e">
        <f t="shared" si="9"/>
        <v>#N/A</v>
      </c>
      <c r="O84" s="20" t="e">
        <f>INDEX(bureaux!$A:$H,MATCH($F84,bureaux!$A:$A,0),8)</f>
        <v>#N/A</v>
      </c>
      <c r="P84" s="91" t="e">
        <f>_xlfn.CONCAT(INDEX(bureaux!$A:$H,MATCH($F84,bureaux!$A:$A,0),4)," ",INDEX(bureaux!$A:$H,MATCH($F84,bureaux!$A:$A,0),5))</f>
        <v>#N/A</v>
      </c>
      <c r="Q84" s="20" t="e">
        <f>INDEX(bureaux!$A:$H,MATCH($F84,bureaux!$A:$A,0),6)</f>
        <v>#N/A</v>
      </c>
      <c r="R84" s="20" t="e">
        <f>INDEX(bureaux!$A:$H,MATCH($F84,bureaux!$A:$A,0),7)</f>
        <v>#N/A</v>
      </c>
    </row>
    <row r="85" spans="1:18" x14ac:dyDescent="0.25">
      <c r="A85" s="20">
        <f>'Elegio-Electors'!C85</f>
        <v>0</v>
      </c>
      <c r="B85" s="20">
        <f>'Elegio-Electors'!B85</f>
        <v>0</v>
      </c>
      <c r="C85" s="91">
        <f>IF(Procédure!$C$33=2,'Elegio-Electors'!D85,Procédure!$C$33)</f>
        <v>0</v>
      </c>
      <c r="D85" s="20">
        <f>'Elegio-Electors'!E85</f>
        <v>0</v>
      </c>
      <c r="E85" s="91" t="str">
        <f>IF(LEFT(RIGHT('Elegio-Electors'!L85,2),1)="C",'Elegio-Electors'!L85,IF(LEFT(RIGHT('Elegio-Electors'!M85,2),1)="C",'Elegio-Electors'!M85,""))</f>
        <v/>
      </c>
      <c r="F85" s="91" t="str">
        <f>IF(LEFT(RIGHT('Elegio-Electors'!L85,2),1)="O",'Elegio-Electors'!L85,IF(LEFT(RIGHT('Elegio-Electors'!M85,2),1)="O",'Elegio-Electors'!M85,""))</f>
        <v/>
      </c>
      <c r="G85" s="91" t="s">
        <v>166</v>
      </c>
      <c r="H85" s="91" t="s">
        <v>167</v>
      </c>
      <c r="I85" s="91" t="e">
        <f t="shared" si="5"/>
        <v>#N/A</v>
      </c>
      <c r="J85" s="91" t="e">
        <f t="shared" si="6"/>
        <v>#N/A</v>
      </c>
      <c r="K85" s="91" t="e">
        <f>INDEX(bureaux!$A:$I,MATCH($F85,bureaux!$A:$A,0),9)</f>
        <v>#N/A</v>
      </c>
      <c r="L85" s="91" t="e">
        <f t="shared" si="7"/>
        <v>#N/A</v>
      </c>
      <c r="M85" s="91" t="e">
        <f t="shared" si="8"/>
        <v>#N/A</v>
      </c>
      <c r="N85" s="20" t="e">
        <f t="shared" si="9"/>
        <v>#N/A</v>
      </c>
      <c r="O85" s="20" t="e">
        <f>INDEX(bureaux!$A:$H,MATCH($F85,bureaux!$A:$A,0),8)</f>
        <v>#N/A</v>
      </c>
      <c r="P85" s="91" t="e">
        <f>_xlfn.CONCAT(INDEX(bureaux!$A:$H,MATCH($F85,bureaux!$A:$A,0),4)," ",INDEX(bureaux!$A:$H,MATCH($F85,bureaux!$A:$A,0),5))</f>
        <v>#N/A</v>
      </c>
      <c r="Q85" s="20" t="e">
        <f>INDEX(bureaux!$A:$H,MATCH($F85,bureaux!$A:$A,0),6)</f>
        <v>#N/A</v>
      </c>
      <c r="R85" s="20" t="e">
        <f>INDEX(bureaux!$A:$H,MATCH($F85,bureaux!$A:$A,0),7)</f>
        <v>#N/A</v>
      </c>
    </row>
    <row r="86" spans="1:18" x14ac:dyDescent="0.25">
      <c r="A86" s="20">
        <f>'Elegio-Electors'!C86</f>
        <v>0</v>
      </c>
      <c r="B86" s="20">
        <f>'Elegio-Electors'!B86</f>
        <v>0</v>
      </c>
      <c r="C86" s="91">
        <f>IF(Procédure!$C$33=2,'Elegio-Electors'!D86,Procédure!$C$33)</f>
        <v>0</v>
      </c>
      <c r="D86" s="20">
        <f>'Elegio-Electors'!E86</f>
        <v>0</v>
      </c>
      <c r="E86" s="91" t="str">
        <f>IF(LEFT(RIGHT('Elegio-Electors'!L86,2),1)="C",'Elegio-Electors'!L86,IF(LEFT(RIGHT('Elegio-Electors'!M86,2),1)="C",'Elegio-Electors'!M86,""))</f>
        <v/>
      </c>
      <c r="F86" s="91" t="str">
        <f>IF(LEFT(RIGHT('Elegio-Electors'!L86,2),1)="O",'Elegio-Electors'!L86,IF(LEFT(RIGHT('Elegio-Electors'!M86,2),1)="O",'Elegio-Electors'!M86,""))</f>
        <v/>
      </c>
      <c r="G86" s="91" t="s">
        <v>166</v>
      </c>
      <c r="H86" s="91" t="s">
        <v>167</v>
      </c>
      <c r="I86" s="91" t="e">
        <f t="shared" si="5"/>
        <v>#N/A</v>
      </c>
      <c r="J86" s="91" t="e">
        <f t="shared" si="6"/>
        <v>#N/A</v>
      </c>
      <c r="K86" s="91" t="e">
        <f>INDEX(bureaux!$A:$I,MATCH($F86,bureaux!$A:$A,0),9)</f>
        <v>#N/A</v>
      </c>
      <c r="L86" s="91" t="e">
        <f t="shared" si="7"/>
        <v>#N/A</v>
      </c>
      <c r="M86" s="91" t="e">
        <f t="shared" si="8"/>
        <v>#N/A</v>
      </c>
      <c r="N86" s="20" t="e">
        <f t="shared" si="9"/>
        <v>#N/A</v>
      </c>
      <c r="O86" s="20" t="e">
        <f>INDEX(bureaux!$A:$H,MATCH($F86,bureaux!$A:$A,0),8)</f>
        <v>#N/A</v>
      </c>
      <c r="P86" s="91" t="e">
        <f>_xlfn.CONCAT(INDEX(bureaux!$A:$H,MATCH($F86,bureaux!$A:$A,0),4)," ",INDEX(bureaux!$A:$H,MATCH($F86,bureaux!$A:$A,0),5))</f>
        <v>#N/A</v>
      </c>
      <c r="Q86" s="20" t="e">
        <f>INDEX(bureaux!$A:$H,MATCH($F86,bureaux!$A:$A,0),6)</f>
        <v>#N/A</v>
      </c>
      <c r="R86" s="20" t="e">
        <f>INDEX(bureaux!$A:$H,MATCH($F86,bureaux!$A:$A,0),7)</f>
        <v>#N/A</v>
      </c>
    </row>
    <row r="87" spans="1:18" x14ac:dyDescent="0.25">
      <c r="A87" s="20">
        <f>'Elegio-Electors'!C87</f>
        <v>0</v>
      </c>
      <c r="B87" s="20">
        <f>'Elegio-Electors'!B87</f>
        <v>0</v>
      </c>
      <c r="C87" s="91">
        <f>IF(Procédure!$C$33=2,'Elegio-Electors'!D87,Procédure!$C$33)</f>
        <v>0</v>
      </c>
      <c r="D87" s="20">
        <f>'Elegio-Electors'!E87</f>
        <v>0</v>
      </c>
      <c r="E87" s="91" t="str">
        <f>IF(LEFT(RIGHT('Elegio-Electors'!L87,2),1)="C",'Elegio-Electors'!L87,IF(LEFT(RIGHT('Elegio-Electors'!M87,2),1)="C",'Elegio-Electors'!M87,""))</f>
        <v/>
      </c>
      <c r="F87" s="91" t="str">
        <f>IF(LEFT(RIGHT('Elegio-Electors'!L87,2),1)="O",'Elegio-Electors'!L87,IF(LEFT(RIGHT('Elegio-Electors'!M87,2),1)="O",'Elegio-Electors'!M87,""))</f>
        <v/>
      </c>
      <c r="G87" s="91" t="s">
        <v>166</v>
      </c>
      <c r="H87" s="91" t="s">
        <v>167</v>
      </c>
      <c r="I87" s="91" t="e">
        <f t="shared" si="5"/>
        <v>#N/A</v>
      </c>
      <c r="J87" s="91" t="e">
        <f t="shared" si="6"/>
        <v>#N/A</v>
      </c>
      <c r="K87" s="91" t="e">
        <f>INDEX(bureaux!$A:$I,MATCH($F87,bureaux!$A:$A,0),9)</f>
        <v>#N/A</v>
      </c>
      <c r="L87" s="91" t="e">
        <f t="shared" si="7"/>
        <v>#N/A</v>
      </c>
      <c r="M87" s="91" t="e">
        <f t="shared" si="8"/>
        <v>#N/A</v>
      </c>
      <c r="N87" s="20" t="e">
        <f t="shared" si="9"/>
        <v>#N/A</v>
      </c>
      <c r="O87" s="20" t="e">
        <f>INDEX(bureaux!$A:$H,MATCH($F87,bureaux!$A:$A,0),8)</f>
        <v>#N/A</v>
      </c>
      <c r="P87" s="91" t="e">
        <f>_xlfn.CONCAT(INDEX(bureaux!$A:$H,MATCH($F87,bureaux!$A:$A,0),4)," ",INDEX(bureaux!$A:$H,MATCH($F87,bureaux!$A:$A,0),5))</f>
        <v>#N/A</v>
      </c>
      <c r="Q87" s="20" t="e">
        <f>INDEX(bureaux!$A:$H,MATCH($F87,bureaux!$A:$A,0),6)</f>
        <v>#N/A</v>
      </c>
      <c r="R87" s="20" t="e">
        <f>INDEX(bureaux!$A:$H,MATCH($F87,bureaux!$A:$A,0),7)</f>
        <v>#N/A</v>
      </c>
    </row>
    <row r="88" spans="1:18" x14ac:dyDescent="0.25">
      <c r="A88" s="20">
        <f>'Elegio-Electors'!C88</f>
        <v>0</v>
      </c>
      <c r="B88" s="20">
        <f>'Elegio-Electors'!B88</f>
        <v>0</v>
      </c>
      <c r="C88" s="91">
        <f>IF(Procédure!$C$33=2,'Elegio-Electors'!D88,Procédure!$C$33)</f>
        <v>0</v>
      </c>
      <c r="D88" s="20">
        <f>'Elegio-Electors'!E88</f>
        <v>0</v>
      </c>
      <c r="E88" s="91" t="str">
        <f>IF(LEFT(RIGHT('Elegio-Electors'!L88,2),1)="C",'Elegio-Electors'!L88,IF(LEFT(RIGHT('Elegio-Electors'!M88,2),1)="C",'Elegio-Electors'!M88,""))</f>
        <v/>
      </c>
      <c r="F88" s="91" t="str">
        <f>IF(LEFT(RIGHT('Elegio-Electors'!L88,2),1)="O",'Elegio-Electors'!L88,IF(LEFT(RIGHT('Elegio-Electors'!M88,2),1)="O",'Elegio-Electors'!M88,""))</f>
        <v/>
      </c>
      <c r="G88" s="91" t="s">
        <v>166</v>
      </c>
      <c r="H88" s="91" t="s">
        <v>167</v>
      </c>
      <c r="I88" s="91" t="e">
        <f t="shared" si="5"/>
        <v>#N/A</v>
      </c>
      <c r="J88" s="91" t="e">
        <f t="shared" si="6"/>
        <v>#N/A</v>
      </c>
      <c r="K88" s="91" t="e">
        <f>INDEX(bureaux!$A:$I,MATCH($F88,bureaux!$A:$A,0),9)</f>
        <v>#N/A</v>
      </c>
      <c r="L88" s="91" t="e">
        <f t="shared" si="7"/>
        <v>#N/A</v>
      </c>
      <c r="M88" s="91" t="e">
        <f t="shared" si="8"/>
        <v>#N/A</v>
      </c>
      <c r="N88" s="20" t="e">
        <f t="shared" si="9"/>
        <v>#N/A</v>
      </c>
      <c r="O88" s="20" t="e">
        <f>INDEX(bureaux!$A:$H,MATCH($F88,bureaux!$A:$A,0),8)</f>
        <v>#N/A</v>
      </c>
      <c r="P88" s="91" t="e">
        <f>_xlfn.CONCAT(INDEX(bureaux!$A:$H,MATCH($F88,bureaux!$A:$A,0),4)," ",INDEX(bureaux!$A:$H,MATCH($F88,bureaux!$A:$A,0),5))</f>
        <v>#N/A</v>
      </c>
      <c r="Q88" s="20" t="e">
        <f>INDEX(bureaux!$A:$H,MATCH($F88,bureaux!$A:$A,0),6)</f>
        <v>#N/A</v>
      </c>
      <c r="R88" s="20" t="e">
        <f>INDEX(bureaux!$A:$H,MATCH($F88,bureaux!$A:$A,0),7)</f>
        <v>#N/A</v>
      </c>
    </row>
    <row r="89" spans="1:18" x14ac:dyDescent="0.25">
      <c r="A89" s="20">
        <f>'Elegio-Electors'!C89</f>
        <v>0</v>
      </c>
      <c r="B89" s="20">
        <f>'Elegio-Electors'!B89</f>
        <v>0</v>
      </c>
      <c r="C89" s="91">
        <f>IF(Procédure!$C$33=2,'Elegio-Electors'!D89,Procédure!$C$33)</f>
        <v>0</v>
      </c>
      <c r="D89" s="20">
        <f>'Elegio-Electors'!E89</f>
        <v>0</v>
      </c>
      <c r="E89" s="91" t="str">
        <f>IF(LEFT(RIGHT('Elegio-Electors'!L89,2),1)="C",'Elegio-Electors'!L89,IF(LEFT(RIGHT('Elegio-Electors'!M89,2),1)="C",'Elegio-Electors'!M89,""))</f>
        <v/>
      </c>
      <c r="F89" s="91" t="str">
        <f>IF(LEFT(RIGHT('Elegio-Electors'!L89,2),1)="O",'Elegio-Electors'!L89,IF(LEFT(RIGHT('Elegio-Electors'!M89,2),1)="O",'Elegio-Electors'!M89,""))</f>
        <v/>
      </c>
      <c r="G89" s="91" t="s">
        <v>166</v>
      </c>
      <c r="H89" s="91" t="s">
        <v>167</v>
      </c>
      <c r="I89" s="91" t="e">
        <f t="shared" si="5"/>
        <v>#N/A</v>
      </c>
      <c r="J89" s="91" t="e">
        <f t="shared" si="6"/>
        <v>#N/A</v>
      </c>
      <c r="K89" s="91" t="e">
        <f>INDEX(bureaux!$A:$I,MATCH($F89,bureaux!$A:$A,0),9)</f>
        <v>#N/A</v>
      </c>
      <c r="L89" s="91" t="e">
        <f t="shared" si="7"/>
        <v>#N/A</v>
      </c>
      <c r="M89" s="91" t="e">
        <f t="shared" si="8"/>
        <v>#N/A</v>
      </c>
      <c r="N89" s="20" t="e">
        <f t="shared" si="9"/>
        <v>#N/A</v>
      </c>
      <c r="O89" s="20" t="e">
        <f>INDEX(bureaux!$A:$H,MATCH($F89,bureaux!$A:$A,0),8)</f>
        <v>#N/A</v>
      </c>
      <c r="P89" s="91" t="e">
        <f>_xlfn.CONCAT(INDEX(bureaux!$A:$H,MATCH($F89,bureaux!$A:$A,0),4)," ",INDEX(bureaux!$A:$H,MATCH($F89,bureaux!$A:$A,0),5))</f>
        <v>#N/A</v>
      </c>
      <c r="Q89" s="20" t="e">
        <f>INDEX(bureaux!$A:$H,MATCH($F89,bureaux!$A:$A,0),6)</f>
        <v>#N/A</v>
      </c>
      <c r="R89" s="20" t="e">
        <f>INDEX(bureaux!$A:$H,MATCH($F89,bureaux!$A:$A,0),7)</f>
        <v>#N/A</v>
      </c>
    </row>
    <row r="90" spans="1:18" x14ac:dyDescent="0.25">
      <c r="A90" s="20">
        <f>'Elegio-Electors'!C90</f>
        <v>0</v>
      </c>
      <c r="B90" s="20">
        <f>'Elegio-Electors'!B90</f>
        <v>0</v>
      </c>
      <c r="C90" s="91">
        <f>IF(Procédure!$C$33=2,'Elegio-Electors'!D90,Procédure!$C$33)</f>
        <v>0</v>
      </c>
      <c r="D90" s="20">
        <f>'Elegio-Electors'!E90</f>
        <v>0</v>
      </c>
      <c r="E90" s="91" t="str">
        <f>IF(LEFT(RIGHT('Elegio-Electors'!L90,2),1)="C",'Elegio-Electors'!L90,IF(LEFT(RIGHT('Elegio-Electors'!M90,2),1)="C",'Elegio-Electors'!M90,""))</f>
        <v/>
      </c>
      <c r="F90" s="91" t="str">
        <f>IF(LEFT(RIGHT('Elegio-Electors'!L90,2),1)="O",'Elegio-Electors'!L90,IF(LEFT(RIGHT('Elegio-Electors'!M90,2),1)="O",'Elegio-Electors'!M90,""))</f>
        <v/>
      </c>
      <c r="G90" s="91" t="s">
        <v>166</v>
      </c>
      <c r="H90" s="91" t="s">
        <v>167</v>
      </c>
      <c r="I90" s="91" t="e">
        <f t="shared" si="5"/>
        <v>#N/A</v>
      </c>
      <c r="J90" s="91" t="e">
        <f t="shared" si="6"/>
        <v>#N/A</v>
      </c>
      <c r="K90" s="91" t="e">
        <f>INDEX(bureaux!$A:$I,MATCH($F90,bureaux!$A:$A,0),9)</f>
        <v>#N/A</v>
      </c>
      <c r="L90" s="91" t="e">
        <f t="shared" si="7"/>
        <v>#N/A</v>
      </c>
      <c r="M90" s="91" t="e">
        <f t="shared" si="8"/>
        <v>#N/A</v>
      </c>
      <c r="N90" s="20" t="e">
        <f t="shared" si="9"/>
        <v>#N/A</v>
      </c>
      <c r="O90" s="20" t="e">
        <f>INDEX(bureaux!$A:$H,MATCH($F90,bureaux!$A:$A,0),8)</f>
        <v>#N/A</v>
      </c>
      <c r="P90" s="91" t="e">
        <f>_xlfn.CONCAT(INDEX(bureaux!$A:$H,MATCH($F90,bureaux!$A:$A,0),4)," ",INDEX(bureaux!$A:$H,MATCH($F90,bureaux!$A:$A,0),5))</f>
        <v>#N/A</v>
      </c>
      <c r="Q90" s="20" t="e">
        <f>INDEX(bureaux!$A:$H,MATCH($F90,bureaux!$A:$A,0),6)</f>
        <v>#N/A</v>
      </c>
      <c r="R90" s="20" t="e">
        <f>INDEX(bureaux!$A:$H,MATCH($F90,bureaux!$A:$A,0),7)</f>
        <v>#N/A</v>
      </c>
    </row>
    <row r="91" spans="1:18" x14ac:dyDescent="0.25">
      <c r="A91" s="20">
        <f>'Elegio-Electors'!C91</f>
        <v>0</v>
      </c>
      <c r="B91" s="20">
        <f>'Elegio-Electors'!B91</f>
        <v>0</v>
      </c>
      <c r="C91" s="91">
        <f>IF(Procédure!$C$33=2,'Elegio-Electors'!D91,Procédure!$C$33)</f>
        <v>0</v>
      </c>
      <c r="D91" s="20">
        <f>'Elegio-Electors'!E91</f>
        <v>0</v>
      </c>
      <c r="E91" s="91" t="str">
        <f>IF(LEFT(RIGHT('Elegio-Electors'!L91,2),1)="C",'Elegio-Electors'!L91,IF(LEFT(RIGHT('Elegio-Electors'!M91,2),1)="C",'Elegio-Electors'!M91,""))</f>
        <v/>
      </c>
      <c r="F91" s="91" t="str">
        <f>IF(LEFT(RIGHT('Elegio-Electors'!L91,2),1)="O",'Elegio-Electors'!L91,IF(LEFT(RIGHT('Elegio-Electors'!M91,2),1)="O",'Elegio-Electors'!M91,""))</f>
        <v/>
      </c>
      <c r="G91" s="91" t="s">
        <v>166</v>
      </c>
      <c r="H91" s="91" t="s">
        <v>167</v>
      </c>
      <c r="I91" s="91" t="e">
        <f t="shared" si="5"/>
        <v>#N/A</v>
      </c>
      <c r="J91" s="91" t="e">
        <f t="shared" si="6"/>
        <v>#N/A</v>
      </c>
      <c r="K91" s="91" t="e">
        <f>INDEX(bureaux!$A:$I,MATCH($F91,bureaux!$A:$A,0),9)</f>
        <v>#N/A</v>
      </c>
      <c r="L91" s="91" t="e">
        <f t="shared" si="7"/>
        <v>#N/A</v>
      </c>
      <c r="M91" s="91" t="e">
        <f t="shared" si="8"/>
        <v>#N/A</v>
      </c>
      <c r="N91" s="20" t="e">
        <f t="shared" si="9"/>
        <v>#N/A</v>
      </c>
      <c r="O91" s="20" t="e">
        <f>INDEX(bureaux!$A:$H,MATCH($F91,bureaux!$A:$A,0),8)</f>
        <v>#N/A</v>
      </c>
      <c r="P91" s="91" t="e">
        <f>_xlfn.CONCAT(INDEX(bureaux!$A:$H,MATCH($F91,bureaux!$A:$A,0),4)," ",INDEX(bureaux!$A:$H,MATCH($F91,bureaux!$A:$A,0),5))</f>
        <v>#N/A</v>
      </c>
      <c r="Q91" s="20" t="e">
        <f>INDEX(bureaux!$A:$H,MATCH($F91,bureaux!$A:$A,0),6)</f>
        <v>#N/A</v>
      </c>
      <c r="R91" s="20" t="e">
        <f>INDEX(bureaux!$A:$H,MATCH($F91,bureaux!$A:$A,0),7)</f>
        <v>#N/A</v>
      </c>
    </row>
    <row r="92" spans="1:18" x14ac:dyDescent="0.25">
      <c r="A92" s="20">
        <f>'Elegio-Electors'!C92</f>
        <v>0</v>
      </c>
      <c r="B92" s="20">
        <f>'Elegio-Electors'!B92</f>
        <v>0</v>
      </c>
      <c r="C92" s="91">
        <f>IF(Procédure!$C$33=2,'Elegio-Electors'!D92,Procédure!$C$33)</f>
        <v>0</v>
      </c>
      <c r="D92" s="20">
        <f>'Elegio-Electors'!E92</f>
        <v>0</v>
      </c>
      <c r="E92" s="91" t="str">
        <f>IF(LEFT(RIGHT('Elegio-Electors'!L92,2),1)="C",'Elegio-Electors'!L92,IF(LEFT(RIGHT('Elegio-Electors'!M92,2),1)="C",'Elegio-Electors'!M92,""))</f>
        <v/>
      </c>
      <c r="F92" s="91" t="str">
        <f>IF(LEFT(RIGHT('Elegio-Electors'!L92,2),1)="O",'Elegio-Electors'!L92,IF(LEFT(RIGHT('Elegio-Electors'!M92,2),1)="O",'Elegio-Electors'!M92,""))</f>
        <v/>
      </c>
      <c r="G92" s="91" t="s">
        <v>166</v>
      </c>
      <c r="H92" s="91" t="s">
        <v>167</v>
      </c>
      <c r="I92" s="91" t="e">
        <f t="shared" si="5"/>
        <v>#N/A</v>
      </c>
      <c r="J92" s="91" t="e">
        <f t="shared" si="6"/>
        <v>#N/A</v>
      </c>
      <c r="K92" s="91" t="e">
        <f>INDEX(bureaux!$A:$I,MATCH($F92,bureaux!$A:$A,0),9)</f>
        <v>#N/A</v>
      </c>
      <c r="L92" s="91" t="e">
        <f t="shared" si="7"/>
        <v>#N/A</v>
      </c>
      <c r="M92" s="91" t="e">
        <f t="shared" si="8"/>
        <v>#N/A</v>
      </c>
      <c r="N92" s="20" t="e">
        <f t="shared" si="9"/>
        <v>#N/A</v>
      </c>
      <c r="O92" s="20" t="e">
        <f>INDEX(bureaux!$A:$H,MATCH($F92,bureaux!$A:$A,0),8)</f>
        <v>#N/A</v>
      </c>
      <c r="P92" s="91" t="e">
        <f>_xlfn.CONCAT(INDEX(bureaux!$A:$H,MATCH($F92,bureaux!$A:$A,0),4)," ",INDEX(bureaux!$A:$H,MATCH($F92,bureaux!$A:$A,0),5))</f>
        <v>#N/A</v>
      </c>
      <c r="Q92" s="20" t="e">
        <f>INDEX(bureaux!$A:$H,MATCH($F92,bureaux!$A:$A,0),6)</f>
        <v>#N/A</v>
      </c>
      <c r="R92" s="20" t="e">
        <f>INDEX(bureaux!$A:$H,MATCH($F92,bureaux!$A:$A,0),7)</f>
        <v>#N/A</v>
      </c>
    </row>
    <row r="93" spans="1:18" x14ac:dyDescent="0.25">
      <c r="A93" s="20">
        <f>'Elegio-Electors'!C93</f>
        <v>0</v>
      </c>
      <c r="B93" s="20">
        <f>'Elegio-Electors'!B93</f>
        <v>0</v>
      </c>
      <c r="C93" s="91">
        <f>IF(Procédure!$C$33=2,'Elegio-Electors'!D93,Procédure!$C$33)</f>
        <v>0</v>
      </c>
      <c r="D93" s="20">
        <f>'Elegio-Electors'!E93</f>
        <v>0</v>
      </c>
      <c r="E93" s="91" t="str">
        <f>IF(LEFT(RIGHT('Elegio-Electors'!L93,2),1)="C",'Elegio-Electors'!L93,IF(LEFT(RIGHT('Elegio-Electors'!M93,2),1)="C",'Elegio-Electors'!M93,""))</f>
        <v/>
      </c>
      <c r="F93" s="91" t="str">
        <f>IF(LEFT(RIGHT('Elegio-Electors'!L93,2),1)="O",'Elegio-Electors'!L93,IF(LEFT(RIGHT('Elegio-Electors'!M93,2),1)="O",'Elegio-Electors'!M93,""))</f>
        <v/>
      </c>
      <c r="G93" s="91" t="s">
        <v>166</v>
      </c>
      <c r="H93" s="91" t="s">
        <v>167</v>
      </c>
      <c r="I93" s="91" t="e">
        <f t="shared" si="5"/>
        <v>#N/A</v>
      </c>
      <c r="J93" s="91" t="e">
        <f t="shared" si="6"/>
        <v>#N/A</v>
      </c>
      <c r="K93" s="91" t="e">
        <f>INDEX(bureaux!$A:$I,MATCH($F93,bureaux!$A:$A,0),9)</f>
        <v>#N/A</v>
      </c>
      <c r="L93" s="91" t="e">
        <f t="shared" si="7"/>
        <v>#N/A</v>
      </c>
      <c r="M93" s="91" t="e">
        <f t="shared" si="8"/>
        <v>#N/A</v>
      </c>
      <c r="N93" s="20" t="e">
        <f t="shared" si="9"/>
        <v>#N/A</v>
      </c>
      <c r="O93" s="20" t="e">
        <f>INDEX(bureaux!$A:$H,MATCH($F93,bureaux!$A:$A,0),8)</f>
        <v>#N/A</v>
      </c>
      <c r="P93" s="91" t="e">
        <f>_xlfn.CONCAT(INDEX(bureaux!$A:$H,MATCH($F93,bureaux!$A:$A,0),4)," ",INDEX(bureaux!$A:$H,MATCH($F93,bureaux!$A:$A,0),5))</f>
        <v>#N/A</v>
      </c>
      <c r="Q93" s="20" t="e">
        <f>INDEX(bureaux!$A:$H,MATCH($F93,bureaux!$A:$A,0),6)</f>
        <v>#N/A</v>
      </c>
      <c r="R93" s="20" t="e">
        <f>INDEX(bureaux!$A:$H,MATCH($F93,bureaux!$A:$A,0),7)</f>
        <v>#N/A</v>
      </c>
    </row>
    <row r="94" spans="1:18" x14ac:dyDescent="0.25">
      <c r="A94" s="20">
        <f>'Elegio-Electors'!C94</f>
        <v>0</v>
      </c>
      <c r="B94" s="20">
        <f>'Elegio-Electors'!B94</f>
        <v>0</v>
      </c>
      <c r="C94" s="91">
        <f>IF(Procédure!$C$33=2,'Elegio-Electors'!D94,Procédure!$C$33)</f>
        <v>0</v>
      </c>
      <c r="D94" s="20">
        <f>'Elegio-Electors'!E94</f>
        <v>0</v>
      </c>
      <c r="E94" s="91" t="str">
        <f>IF(LEFT(RIGHT('Elegio-Electors'!L94,2),1)="C",'Elegio-Electors'!L94,IF(LEFT(RIGHT('Elegio-Electors'!M94,2),1)="C",'Elegio-Electors'!M94,""))</f>
        <v/>
      </c>
      <c r="F94" s="91" t="str">
        <f>IF(LEFT(RIGHT('Elegio-Electors'!L94,2),1)="O",'Elegio-Electors'!L94,IF(LEFT(RIGHT('Elegio-Electors'!M94,2),1)="O",'Elegio-Electors'!M94,""))</f>
        <v/>
      </c>
      <c r="G94" s="91" t="s">
        <v>166</v>
      </c>
      <c r="H94" s="91" t="s">
        <v>167</v>
      </c>
      <c r="I94" s="91" t="e">
        <f t="shared" si="5"/>
        <v>#N/A</v>
      </c>
      <c r="J94" s="91" t="e">
        <f t="shared" si="6"/>
        <v>#N/A</v>
      </c>
      <c r="K94" s="91" t="e">
        <f>INDEX(bureaux!$A:$I,MATCH($F94,bureaux!$A:$A,0),9)</f>
        <v>#N/A</v>
      </c>
      <c r="L94" s="91" t="e">
        <f t="shared" si="7"/>
        <v>#N/A</v>
      </c>
      <c r="M94" s="91" t="e">
        <f t="shared" si="8"/>
        <v>#N/A</v>
      </c>
      <c r="N94" s="20" t="e">
        <f t="shared" si="9"/>
        <v>#N/A</v>
      </c>
      <c r="O94" s="20" t="e">
        <f>INDEX(bureaux!$A:$H,MATCH($F94,bureaux!$A:$A,0),8)</f>
        <v>#N/A</v>
      </c>
      <c r="P94" s="91" t="e">
        <f>_xlfn.CONCAT(INDEX(bureaux!$A:$H,MATCH($F94,bureaux!$A:$A,0),4)," ",INDEX(bureaux!$A:$H,MATCH($F94,bureaux!$A:$A,0),5))</f>
        <v>#N/A</v>
      </c>
      <c r="Q94" s="20" t="e">
        <f>INDEX(bureaux!$A:$H,MATCH($F94,bureaux!$A:$A,0),6)</f>
        <v>#N/A</v>
      </c>
      <c r="R94" s="20" t="e">
        <f>INDEX(bureaux!$A:$H,MATCH($F94,bureaux!$A:$A,0),7)</f>
        <v>#N/A</v>
      </c>
    </row>
    <row r="95" spans="1:18" x14ac:dyDescent="0.25">
      <c r="A95" s="20">
        <f>'Elegio-Electors'!C95</f>
        <v>0</v>
      </c>
      <c r="B95" s="20">
        <f>'Elegio-Electors'!B95</f>
        <v>0</v>
      </c>
      <c r="C95" s="91">
        <f>IF(Procédure!$C$33=2,'Elegio-Electors'!D95,Procédure!$C$33)</f>
        <v>0</v>
      </c>
      <c r="D95" s="20">
        <f>'Elegio-Electors'!E95</f>
        <v>0</v>
      </c>
      <c r="E95" s="91" t="str">
        <f>IF(LEFT(RIGHT('Elegio-Electors'!L95,2),1)="C",'Elegio-Electors'!L95,IF(LEFT(RIGHT('Elegio-Electors'!M95,2),1)="C",'Elegio-Electors'!M95,""))</f>
        <v/>
      </c>
      <c r="F95" s="91" t="str">
        <f>IF(LEFT(RIGHT('Elegio-Electors'!L95,2),1)="O",'Elegio-Electors'!L95,IF(LEFT(RIGHT('Elegio-Electors'!M95,2),1)="O",'Elegio-Electors'!M95,""))</f>
        <v/>
      </c>
      <c r="G95" s="91" t="s">
        <v>166</v>
      </c>
      <c r="H95" s="91" t="s">
        <v>167</v>
      </c>
      <c r="I95" s="91" t="e">
        <f t="shared" si="5"/>
        <v>#N/A</v>
      </c>
      <c r="J95" s="91" t="e">
        <f t="shared" si="6"/>
        <v>#N/A</v>
      </c>
      <c r="K95" s="91" t="e">
        <f>INDEX(bureaux!$A:$I,MATCH($F95,bureaux!$A:$A,0),9)</f>
        <v>#N/A</v>
      </c>
      <c r="L95" s="91" t="e">
        <f t="shared" si="7"/>
        <v>#N/A</v>
      </c>
      <c r="M95" s="91" t="e">
        <f t="shared" si="8"/>
        <v>#N/A</v>
      </c>
      <c r="N95" s="20" t="e">
        <f t="shared" si="9"/>
        <v>#N/A</v>
      </c>
      <c r="O95" s="20" t="e">
        <f>INDEX(bureaux!$A:$H,MATCH($F95,bureaux!$A:$A,0),8)</f>
        <v>#N/A</v>
      </c>
      <c r="P95" s="91" t="e">
        <f>_xlfn.CONCAT(INDEX(bureaux!$A:$H,MATCH($F95,bureaux!$A:$A,0),4)," ",INDEX(bureaux!$A:$H,MATCH($F95,bureaux!$A:$A,0),5))</f>
        <v>#N/A</v>
      </c>
      <c r="Q95" s="20" t="e">
        <f>INDEX(bureaux!$A:$H,MATCH($F95,bureaux!$A:$A,0),6)</f>
        <v>#N/A</v>
      </c>
      <c r="R95" s="20" t="e">
        <f>INDEX(bureaux!$A:$H,MATCH($F95,bureaux!$A:$A,0),7)</f>
        <v>#N/A</v>
      </c>
    </row>
    <row r="96" spans="1:18" x14ac:dyDescent="0.25">
      <c r="A96" s="20">
        <f>'Elegio-Electors'!C96</f>
        <v>0</v>
      </c>
      <c r="B96" s="20">
        <f>'Elegio-Electors'!B96</f>
        <v>0</v>
      </c>
      <c r="C96" s="91">
        <f>IF(Procédure!$C$33=2,'Elegio-Electors'!D96,Procédure!$C$33)</f>
        <v>0</v>
      </c>
      <c r="D96" s="20">
        <f>'Elegio-Electors'!E96</f>
        <v>0</v>
      </c>
      <c r="E96" s="91" t="str">
        <f>IF(LEFT(RIGHT('Elegio-Electors'!L96,2),1)="C",'Elegio-Electors'!L96,IF(LEFT(RIGHT('Elegio-Electors'!M96,2),1)="C",'Elegio-Electors'!M96,""))</f>
        <v/>
      </c>
      <c r="F96" s="91" t="str">
        <f>IF(LEFT(RIGHT('Elegio-Electors'!L96,2),1)="O",'Elegio-Electors'!L96,IF(LEFT(RIGHT('Elegio-Electors'!M96,2),1)="O",'Elegio-Electors'!M96,""))</f>
        <v/>
      </c>
      <c r="G96" s="91" t="s">
        <v>166</v>
      </c>
      <c r="H96" s="91" t="s">
        <v>167</v>
      </c>
      <c r="I96" s="91" t="e">
        <f t="shared" si="5"/>
        <v>#N/A</v>
      </c>
      <c r="J96" s="91" t="e">
        <f t="shared" si="6"/>
        <v>#N/A</v>
      </c>
      <c r="K96" s="91" t="e">
        <f>INDEX(bureaux!$A:$I,MATCH($F96,bureaux!$A:$A,0),9)</f>
        <v>#N/A</v>
      </c>
      <c r="L96" s="91" t="e">
        <f t="shared" si="7"/>
        <v>#N/A</v>
      </c>
      <c r="M96" s="91" t="e">
        <f t="shared" si="8"/>
        <v>#N/A</v>
      </c>
      <c r="N96" s="20" t="e">
        <f t="shared" si="9"/>
        <v>#N/A</v>
      </c>
      <c r="O96" s="20" t="e">
        <f>INDEX(bureaux!$A:$H,MATCH($F96,bureaux!$A:$A,0),8)</f>
        <v>#N/A</v>
      </c>
      <c r="P96" s="91" t="e">
        <f>_xlfn.CONCAT(INDEX(bureaux!$A:$H,MATCH($F96,bureaux!$A:$A,0),4)," ",INDEX(bureaux!$A:$H,MATCH($F96,bureaux!$A:$A,0),5))</f>
        <v>#N/A</v>
      </c>
      <c r="Q96" s="20" t="e">
        <f>INDEX(bureaux!$A:$H,MATCH($F96,bureaux!$A:$A,0),6)</f>
        <v>#N/A</v>
      </c>
      <c r="R96" s="20" t="e">
        <f>INDEX(bureaux!$A:$H,MATCH($F96,bureaux!$A:$A,0),7)</f>
        <v>#N/A</v>
      </c>
    </row>
    <row r="97" spans="1:18" x14ac:dyDescent="0.25">
      <c r="A97" s="20">
        <f>'Elegio-Electors'!C97</f>
        <v>0</v>
      </c>
      <c r="B97" s="20">
        <f>'Elegio-Electors'!B97</f>
        <v>0</v>
      </c>
      <c r="C97" s="91">
        <f>IF(Procédure!$C$33=2,'Elegio-Electors'!D97,Procédure!$C$33)</f>
        <v>0</v>
      </c>
      <c r="D97" s="20">
        <f>'Elegio-Electors'!E97</f>
        <v>0</v>
      </c>
      <c r="E97" s="91" t="str">
        <f>IF(LEFT(RIGHT('Elegio-Electors'!L97,2),1)="C",'Elegio-Electors'!L97,IF(LEFT(RIGHT('Elegio-Electors'!M97,2),1)="C",'Elegio-Electors'!M97,""))</f>
        <v/>
      </c>
      <c r="F97" s="91" t="str">
        <f>IF(LEFT(RIGHT('Elegio-Electors'!L97,2),1)="O",'Elegio-Electors'!L97,IF(LEFT(RIGHT('Elegio-Electors'!M97,2),1)="O",'Elegio-Electors'!M97,""))</f>
        <v/>
      </c>
      <c r="G97" s="91" t="s">
        <v>166</v>
      </c>
      <c r="H97" s="91" t="s">
        <v>167</v>
      </c>
      <c r="I97" s="91" t="e">
        <f t="shared" si="5"/>
        <v>#N/A</v>
      </c>
      <c r="J97" s="91" t="e">
        <f t="shared" si="6"/>
        <v>#N/A</v>
      </c>
      <c r="K97" s="91" t="e">
        <f>INDEX(bureaux!$A:$I,MATCH($F97,bureaux!$A:$A,0),9)</f>
        <v>#N/A</v>
      </c>
      <c r="L97" s="91" t="e">
        <f t="shared" si="7"/>
        <v>#N/A</v>
      </c>
      <c r="M97" s="91" t="e">
        <f t="shared" si="8"/>
        <v>#N/A</v>
      </c>
      <c r="N97" s="20" t="e">
        <f t="shared" si="9"/>
        <v>#N/A</v>
      </c>
      <c r="O97" s="20" t="e">
        <f>INDEX(bureaux!$A:$H,MATCH($F97,bureaux!$A:$A,0),8)</f>
        <v>#N/A</v>
      </c>
      <c r="P97" s="91" t="e">
        <f>_xlfn.CONCAT(INDEX(bureaux!$A:$H,MATCH($F97,bureaux!$A:$A,0),4)," ",INDEX(bureaux!$A:$H,MATCH($F97,bureaux!$A:$A,0),5))</f>
        <v>#N/A</v>
      </c>
      <c r="Q97" s="20" t="e">
        <f>INDEX(bureaux!$A:$H,MATCH($F97,bureaux!$A:$A,0),6)</f>
        <v>#N/A</v>
      </c>
      <c r="R97" s="20" t="e">
        <f>INDEX(bureaux!$A:$H,MATCH($F97,bureaux!$A:$A,0),7)</f>
        <v>#N/A</v>
      </c>
    </row>
    <row r="98" spans="1:18" x14ac:dyDescent="0.25">
      <c r="A98" s="20">
        <f>'Elegio-Electors'!C98</f>
        <v>0</v>
      </c>
      <c r="B98" s="20">
        <f>'Elegio-Electors'!B98</f>
        <v>0</v>
      </c>
      <c r="C98" s="91">
        <f>IF(Procédure!$C$33=2,'Elegio-Electors'!D98,Procédure!$C$33)</f>
        <v>0</v>
      </c>
      <c r="D98" s="20">
        <f>'Elegio-Electors'!E98</f>
        <v>0</v>
      </c>
      <c r="E98" s="91" t="str">
        <f>IF(LEFT(RIGHT('Elegio-Electors'!L98,2),1)="C",'Elegio-Electors'!L98,IF(LEFT(RIGHT('Elegio-Electors'!M98,2),1)="C",'Elegio-Electors'!M98,""))</f>
        <v/>
      </c>
      <c r="F98" s="91" t="str">
        <f>IF(LEFT(RIGHT('Elegio-Electors'!L98,2),1)="O",'Elegio-Electors'!L98,IF(LEFT(RIGHT('Elegio-Electors'!M98,2),1)="O",'Elegio-Electors'!M98,""))</f>
        <v/>
      </c>
      <c r="G98" s="91" t="s">
        <v>166</v>
      </c>
      <c r="H98" s="91" t="s">
        <v>167</v>
      </c>
      <c r="I98" s="91" t="e">
        <f t="shared" si="5"/>
        <v>#N/A</v>
      </c>
      <c r="J98" s="91" t="e">
        <f t="shared" si="6"/>
        <v>#N/A</v>
      </c>
      <c r="K98" s="91" t="e">
        <f>INDEX(bureaux!$A:$I,MATCH($F98,bureaux!$A:$A,0),9)</f>
        <v>#N/A</v>
      </c>
      <c r="L98" s="91" t="e">
        <f t="shared" si="7"/>
        <v>#N/A</v>
      </c>
      <c r="M98" s="91" t="e">
        <f t="shared" si="8"/>
        <v>#N/A</v>
      </c>
      <c r="N98" s="20" t="e">
        <f t="shared" si="9"/>
        <v>#N/A</v>
      </c>
      <c r="O98" s="20" t="e">
        <f>INDEX(bureaux!$A:$H,MATCH($F98,bureaux!$A:$A,0),8)</f>
        <v>#N/A</v>
      </c>
      <c r="P98" s="91" t="e">
        <f>_xlfn.CONCAT(INDEX(bureaux!$A:$H,MATCH($F98,bureaux!$A:$A,0),4)," ",INDEX(bureaux!$A:$H,MATCH($F98,bureaux!$A:$A,0),5))</f>
        <v>#N/A</v>
      </c>
      <c r="Q98" s="20" t="e">
        <f>INDEX(bureaux!$A:$H,MATCH($F98,bureaux!$A:$A,0),6)</f>
        <v>#N/A</v>
      </c>
      <c r="R98" s="20" t="e">
        <f>INDEX(bureaux!$A:$H,MATCH($F98,bureaux!$A:$A,0),7)</f>
        <v>#N/A</v>
      </c>
    </row>
    <row r="99" spans="1:18" x14ac:dyDescent="0.25">
      <c r="A99" s="20">
        <f>'Elegio-Electors'!C99</f>
        <v>0</v>
      </c>
      <c r="B99" s="20">
        <f>'Elegio-Electors'!B99</f>
        <v>0</v>
      </c>
      <c r="C99" s="91">
        <f>IF(Procédure!$C$33=2,'Elegio-Electors'!D99,Procédure!$C$33)</f>
        <v>0</v>
      </c>
      <c r="D99" s="20">
        <f>'Elegio-Electors'!E99</f>
        <v>0</v>
      </c>
      <c r="E99" s="91" t="str">
        <f>IF(LEFT(RIGHT('Elegio-Electors'!L99,2),1)="C",'Elegio-Electors'!L99,IF(LEFT(RIGHT('Elegio-Electors'!M99,2),1)="C",'Elegio-Electors'!M99,""))</f>
        <v/>
      </c>
      <c r="F99" s="91" t="str">
        <f>IF(LEFT(RIGHT('Elegio-Electors'!L99,2),1)="O",'Elegio-Electors'!L99,IF(LEFT(RIGHT('Elegio-Electors'!M99,2),1)="O",'Elegio-Electors'!M99,""))</f>
        <v/>
      </c>
      <c r="G99" s="91" t="s">
        <v>166</v>
      </c>
      <c r="H99" s="91" t="s">
        <v>167</v>
      </c>
      <c r="I99" s="91" t="e">
        <f t="shared" si="5"/>
        <v>#N/A</v>
      </c>
      <c r="J99" s="91" t="e">
        <f t="shared" si="6"/>
        <v>#N/A</v>
      </c>
      <c r="K99" s="91" t="e">
        <f>INDEX(bureaux!$A:$I,MATCH($F99,bureaux!$A:$A,0),9)</f>
        <v>#N/A</v>
      </c>
      <c r="L99" s="91" t="e">
        <f t="shared" si="7"/>
        <v>#N/A</v>
      </c>
      <c r="M99" s="91" t="e">
        <f t="shared" si="8"/>
        <v>#N/A</v>
      </c>
      <c r="N99" s="20" t="e">
        <f t="shared" si="9"/>
        <v>#N/A</v>
      </c>
      <c r="O99" s="20" t="e">
        <f>INDEX(bureaux!$A:$H,MATCH($F99,bureaux!$A:$A,0),8)</f>
        <v>#N/A</v>
      </c>
      <c r="P99" s="91" t="e">
        <f>_xlfn.CONCAT(INDEX(bureaux!$A:$H,MATCH($F99,bureaux!$A:$A,0),4)," ",INDEX(bureaux!$A:$H,MATCH($F99,bureaux!$A:$A,0),5))</f>
        <v>#N/A</v>
      </c>
      <c r="Q99" s="20" t="e">
        <f>INDEX(bureaux!$A:$H,MATCH($F99,bureaux!$A:$A,0),6)</f>
        <v>#N/A</v>
      </c>
      <c r="R99" s="20" t="e">
        <f>INDEX(bureaux!$A:$H,MATCH($F99,bureaux!$A:$A,0),7)</f>
        <v>#N/A</v>
      </c>
    </row>
    <row r="100" spans="1:18" x14ac:dyDescent="0.25">
      <c r="A100" s="20">
        <f>'Elegio-Electors'!C100</f>
        <v>0</v>
      </c>
      <c r="B100" s="20">
        <f>'Elegio-Electors'!B100</f>
        <v>0</v>
      </c>
      <c r="C100" s="91">
        <f>IF(Procédure!$C$33=2,'Elegio-Electors'!D100,Procédure!$C$33)</f>
        <v>0</v>
      </c>
      <c r="D100" s="20">
        <f>'Elegio-Electors'!E100</f>
        <v>0</v>
      </c>
      <c r="E100" s="91" t="str">
        <f>IF(LEFT(RIGHT('Elegio-Electors'!L100,2),1)="C",'Elegio-Electors'!L100,IF(LEFT(RIGHT('Elegio-Electors'!M100,2),1)="C",'Elegio-Electors'!M100,""))</f>
        <v/>
      </c>
      <c r="F100" s="91" t="str">
        <f>IF(LEFT(RIGHT('Elegio-Electors'!L100,2),1)="O",'Elegio-Electors'!L100,IF(LEFT(RIGHT('Elegio-Electors'!M100,2),1)="O",'Elegio-Electors'!M100,""))</f>
        <v/>
      </c>
      <c r="G100" s="91" t="s">
        <v>166</v>
      </c>
      <c r="H100" s="91" t="s">
        <v>167</v>
      </c>
      <c r="I100" s="91" t="e">
        <f t="shared" si="5"/>
        <v>#N/A</v>
      </c>
      <c r="J100" s="91" t="e">
        <f t="shared" si="6"/>
        <v>#N/A</v>
      </c>
      <c r="K100" s="91" t="e">
        <f>INDEX(bureaux!$A:$I,MATCH($F100,bureaux!$A:$A,0),9)</f>
        <v>#N/A</v>
      </c>
      <c r="L100" s="91" t="e">
        <f t="shared" si="7"/>
        <v>#N/A</v>
      </c>
      <c r="M100" s="91" t="e">
        <f t="shared" si="8"/>
        <v>#N/A</v>
      </c>
      <c r="N100" s="20" t="e">
        <f t="shared" si="9"/>
        <v>#N/A</v>
      </c>
      <c r="O100" s="20" t="e">
        <f>INDEX(bureaux!$A:$H,MATCH($F100,bureaux!$A:$A,0),8)</f>
        <v>#N/A</v>
      </c>
      <c r="P100" s="91" t="e">
        <f>_xlfn.CONCAT(INDEX(bureaux!$A:$H,MATCH($F100,bureaux!$A:$A,0),4)," ",INDEX(bureaux!$A:$H,MATCH($F100,bureaux!$A:$A,0),5))</f>
        <v>#N/A</v>
      </c>
      <c r="Q100" s="20" t="e">
        <f>INDEX(bureaux!$A:$H,MATCH($F100,bureaux!$A:$A,0),6)</f>
        <v>#N/A</v>
      </c>
      <c r="R100" s="20" t="e">
        <f>INDEX(bureaux!$A:$H,MATCH($F100,bureaux!$A:$A,0),7)</f>
        <v>#N/A</v>
      </c>
    </row>
    <row r="101" spans="1:18" x14ac:dyDescent="0.25">
      <c r="A101" s="20">
        <f>'Elegio-Electors'!C101</f>
        <v>0</v>
      </c>
      <c r="B101" s="20">
        <f>'Elegio-Electors'!B101</f>
        <v>0</v>
      </c>
      <c r="C101" s="91">
        <f>IF(Procédure!$C$33=2,'Elegio-Electors'!D101,Procédure!$C$33)</f>
        <v>0</v>
      </c>
      <c r="D101" s="20">
        <f>'Elegio-Electors'!E101</f>
        <v>0</v>
      </c>
      <c r="E101" s="91" t="str">
        <f>IF(LEFT(RIGHT('Elegio-Electors'!L101,2),1)="C",'Elegio-Electors'!L101,IF(LEFT(RIGHT('Elegio-Electors'!M101,2),1)="C",'Elegio-Electors'!M101,""))</f>
        <v/>
      </c>
      <c r="F101" s="91" t="str">
        <f>IF(LEFT(RIGHT('Elegio-Electors'!L101,2),1)="O",'Elegio-Electors'!L101,IF(LEFT(RIGHT('Elegio-Electors'!M101,2),1)="O",'Elegio-Electors'!M101,""))</f>
        <v/>
      </c>
      <c r="G101" s="91" t="s">
        <v>166</v>
      </c>
      <c r="H101" s="91" t="s">
        <v>167</v>
      </c>
      <c r="I101" s="91" t="e">
        <f t="shared" si="5"/>
        <v>#N/A</v>
      </c>
      <c r="J101" s="91" t="e">
        <f t="shared" si="6"/>
        <v>#N/A</v>
      </c>
      <c r="K101" s="91" t="e">
        <f>INDEX(bureaux!$A:$I,MATCH($F101,bureaux!$A:$A,0),9)</f>
        <v>#N/A</v>
      </c>
      <c r="L101" s="91" t="e">
        <f t="shared" si="7"/>
        <v>#N/A</v>
      </c>
      <c r="M101" s="91" t="e">
        <f t="shared" si="8"/>
        <v>#N/A</v>
      </c>
      <c r="N101" s="20" t="e">
        <f t="shared" si="9"/>
        <v>#N/A</v>
      </c>
      <c r="O101" s="20" t="e">
        <f>INDEX(bureaux!$A:$H,MATCH($F101,bureaux!$A:$A,0),8)</f>
        <v>#N/A</v>
      </c>
      <c r="P101" s="91" t="e">
        <f>_xlfn.CONCAT(INDEX(bureaux!$A:$H,MATCH($F101,bureaux!$A:$A,0),4)," ",INDEX(bureaux!$A:$H,MATCH($F101,bureaux!$A:$A,0),5))</f>
        <v>#N/A</v>
      </c>
      <c r="Q101" s="20" t="e">
        <f>INDEX(bureaux!$A:$H,MATCH($F101,bureaux!$A:$A,0),6)</f>
        <v>#N/A</v>
      </c>
      <c r="R101" s="20" t="e">
        <f>INDEX(bureaux!$A:$H,MATCH($F101,bureaux!$A:$A,0),7)</f>
        <v>#N/A</v>
      </c>
    </row>
    <row r="102" spans="1:18" x14ac:dyDescent="0.25">
      <c r="A102" s="20">
        <f>'Elegio-Electors'!C102</f>
        <v>0</v>
      </c>
      <c r="B102" s="20">
        <f>'Elegio-Electors'!B102</f>
        <v>0</v>
      </c>
      <c r="C102" s="91">
        <f>IF(Procédure!$C$33=2,'Elegio-Electors'!D102,Procédure!$C$33)</f>
        <v>0</v>
      </c>
      <c r="D102" s="20">
        <f>'Elegio-Electors'!E102</f>
        <v>0</v>
      </c>
      <c r="E102" s="91" t="str">
        <f>IF(LEFT(RIGHT('Elegio-Electors'!L102,2),1)="C",'Elegio-Electors'!L102,IF(LEFT(RIGHT('Elegio-Electors'!M102,2),1)="C",'Elegio-Electors'!M102,""))</f>
        <v/>
      </c>
      <c r="F102" s="91" t="str">
        <f>IF(LEFT(RIGHT('Elegio-Electors'!L102,2),1)="O",'Elegio-Electors'!L102,IF(LEFT(RIGHT('Elegio-Electors'!M102,2),1)="O",'Elegio-Electors'!M102,""))</f>
        <v/>
      </c>
      <c r="G102" s="91" t="s">
        <v>166</v>
      </c>
      <c r="H102" s="91" t="s">
        <v>167</v>
      </c>
      <c r="I102" s="91" t="e">
        <f t="shared" si="5"/>
        <v>#N/A</v>
      </c>
      <c r="J102" s="91" t="e">
        <f t="shared" si="6"/>
        <v>#N/A</v>
      </c>
      <c r="K102" s="91" t="e">
        <f>INDEX(bureaux!$A:$I,MATCH($F102,bureaux!$A:$A,0),9)</f>
        <v>#N/A</v>
      </c>
      <c r="L102" s="91" t="e">
        <f t="shared" si="7"/>
        <v>#N/A</v>
      </c>
      <c r="M102" s="91" t="e">
        <f t="shared" si="8"/>
        <v>#N/A</v>
      </c>
      <c r="N102" s="20" t="e">
        <f t="shared" si="9"/>
        <v>#N/A</v>
      </c>
      <c r="O102" s="20" t="e">
        <f>INDEX(bureaux!$A:$H,MATCH($F102,bureaux!$A:$A,0),8)</f>
        <v>#N/A</v>
      </c>
      <c r="P102" s="91" t="e">
        <f>_xlfn.CONCAT(INDEX(bureaux!$A:$H,MATCH($F102,bureaux!$A:$A,0),4)," ",INDEX(bureaux!$A:$H,MATCH($F102,bureaux!$A:$A,0),5))</f>
        <v>#N/A</v>
      </c>
      <c r="Q102" s="20" t="e">
        <f>INDEX(bureaux!$A:$H,MATCH($F102,bureaux!$A:$A,0),6)</f>
        <v>#N/A</v>
      </c>
      <c r="R102" s="20" t="e">
        <f>INDEX(bureaux!$A:$H,MATCH($F102,bureaux!$A:$A,0),7)</f>
        <v>#N/A</v>
      </c>
    </row>
    <row r="103" spans="1:18" x14ac:dyDescent="0.25">
      <c r="A103" s="20">
        <f>'Elegio-Electors'!C103</f>
        <v>0</v>
      </c>
      <c r="B103" s="20">
        <f>'Elegio-Electors'!B103</f>
        <v>0</v>
      </c>
      <c r="C103" s="91">
        <f>IF(Procédure!$C$33=2,'Elegio-Electors'!D103,Procédure!$C$33)</f>
        <v>0</v>
      </c>
      <c r="D103" s="20">
        <f>'Elegio-Electors'!E103</f>
        <v>0</v>
      </c>
      <c r="E103" s="91" t="str">
        <f>IF(LEFT(RIGHT('Elegio-Electors'!L103,2),1)="C",'Elegio-Electors'!L103,IF(LEFT(RIGHT('Elegio-Electors'!M103,2),1)="C",'Elegio-Electors'!M103,""))</f>
        <v/>
      </c>
      <c r="F103" s="91" t="str">
        <f>IF(LEFT(RIGHT('Elegio-Electors'!L103,2),1)="O",'Elegio-Electors'!L103,IF(LEFT(RIGHT('Elegio-Electors'!M103,2),1)="O",'Elegio-Electors'!M103,""))</f>
        <v/>
      </c>
      <c r="G103" s="91" t="s">
        <v>166</v>
      </c>
      <c r="H103" s="91" t="s">
        <v>167</v>
      </c>
      <c r="I103" s="91" t="e">
        <f t="shared" si="5"/>
        <v>#N/A</v>
      </c>
      <c r="J103" s="91" t="e">
        <f t="shared" si="6"/>
        <v>#N/A</v>
      </c>
      <c r="K103" s="91" t="e">
        <f>INDEX(bureaux!$A:$I,MATCH($F103,bureaux!$A:$A,0),9)</f>
        <v>#N/A</v>
      </c>
      <c r="L103" s="91" t="e">
        <f t="shared" si="7"/>
        <v>#N/A</v>
      </c>
      <c r="M103" s="91" t="e">
        <f t="shared" si="8"/>
        <v>#N/A</v>
      </c>
      <c r="N103" s="20" t="e">
        <f t="shared" si="9"/>
        <v>#N/A</v>
      </c>
      <c r="O103" s="20" t="e">
        <f>INDEX(bureaux!$A:$H,MATCH($F103,bureaux!$A:$A,0),8)</f>
        <v>#N/A</v>
      </c>
      <c r="P103" s="91" t="e">
        <f>_xlfn.CONCAT(INDEX(bureaux!$A:$H,MATCH($F103,bureaux!$A:$A,0),4)," ",INDEX(bureaux!$A:$H,MATCH($F103,bureaux!$A:$A,0),5))</f>
        <v>#N/A</v>
      </c>
      <c r="Q103" s="20" t="e">
        <f>INDEX(bureaux!$A:$H,MATCH($F103,bureaux!$A:$A,0),6)</f>
        <v>#N/A</v>
      </c>
      <c r="R103" s="20" t="e">
        <f>INDEX(bureaux!$A:$H,MATCH($F103,bureaux!$A:$A,0),7)</f>
        <v>#N/A</v>
      </c>
    </row>
    <row r="104" spans="1:18" x14ac:dyDescent="0.25">
      <c r="A104" s="20">
        <f>'Elegio-Electors'!C104</f>
        <v>0</v>
      </c>
      <c r="B104" s="20">
        <f>'Elegio-Electors'!B104</f>
        <v>0</v>
      </c>
      <c r="C104" s="91">
        <f>IF(Procédure!$C$33=2,'Elegio-Electors'!D104,Procédure!$C$33)</f>
        <v>0</v>
      </c>
      <c r="D104" s="20">
        <f>'Elegio-Electors'!E104</f>
        <v>0</v>
      </c>
      <c r="E104" s="91" t="str">
        <f>IF(LEFT(RIGHT('Elegio-Electors'!L104,2),1)="C",'Elegio-Electors'!L104,IF(LEFT(RIGHT('Elegio-Electors'!M104,2),1)="C",'Elegio-Electors'!M104,""))</f>
        <v/>
      </c>
      <c r="F104" s="91" t="str">
        <f>IF(LEFT(RIGHT('Elegio-Electors'!L104,2),1)="O",'Elegio-Electors'!L104,IF(LEFT(RIGHT('Elegio-Electors'!M104,2),1)="O",'Elegio-Electors'!M104,""))</f>
        <v/>
      </c>
      <c r="G104" s="91" t="s">
        <v>166</v>
      </c>
      <c r="H104" s="91" t="s">
        <v>167</v>
      </c>
      <c r="I104" s="91" t="e">
        <f t="shared" si="5"/>
        <v>#N/A</v>
      </c>
      <c r="J104" s="91" t="e">
        <f t="shared" si="6"/>
        <v>#N/A</v>
      </c>
      <c r="K104" s="91" t="e">
        <f>INDEX(bureaux!$A:$I,MATCH($F104,bureaux!$A:$A,0),9)</f>
        <v>#N/A</v>
      </c>
      <c r="L104" s="91" t="e">
        <f t="shared" si="7"/>
        <v>#N/A</v>
      </c>
      <c r="M104" s="91" t="e">
        <f t="shared" si="8"/>
        <v>#N/A</v>
      </c>
      <c r="N104" s="20" t="e">
        <f t="shared" si="9"/>
        <v>#N/A</v>
      </c>
      <c r="O104" s="20" t="e">
        <f>INDEX(bureaux!$A:$H,MATCH($F104,bureaux!$A:$A,0),8)</f>
        <v>#N/A</v>
      </c>
      <c r="P104" s="91" t="e">
        <f>_xlfn.CONCAT(INDEX(bureaux!$A:$H,MATCH($F104,bureaux!$A:$A,0),4)," ",INDEX(bureaux!$A:$H,MATCH($F104,bureaux!$A:$A,0),5))</f>
        <v>#N/A</v>
      </c>
      <c r="Q104" s="20" t="e">
        <f>INDEX(bureaux!$A:$H,MATCH($F104,bureaux!$A:$A,0),6)</f>
        <v>#N/A</v>
      </c>
      <c r="R104" s="20" t="e">
        <f>INDEX(bureaux!$A:$H,MATCH($F104,bureaux!$A:$A,0),7)</f>
        <v>#N/A</v>
      </c>
    </row>
    <row r="105" spans="1:18" x14ac:dyDescent="0.25">
      <c r="A105" s="20">
        <f>'Elegio-Electors'!C105</f>
        <v>0</v>
      </c>
      <c r="B105" s="20">
        <f>'Elegio-Electors'!B105</f>
        <v>0</v>
      </c>
      <c r="C105" s="91">
        <f>IF(Procédure!$C$33=2,'Elegio-Electors'!D105,Procédure!$C$33)</f>
        <v>0</v>
      </c>
      <c r="D105" s="20">
        <f>'Elegio-Electors'!E105</f>
        <v>0</v>
      </c>
      <c r="E105" s="91" t="str">
        <f>IF(LEFT(RIGHT('Elegio-Electors'!L105,2),1)="C",'Elegio-Electors'!L105,IF(LEFT(RIGHT('Elegio-Electors'!M105,2),1)="C",'Elegio-Electors'!M105,""))</f>
        <v/>
      </c>
      <c r="F105" s="91" t="str">
        <f>IF(LEFT(RIGHT('Elegio-Electors'!L105,2),1)="O",'Elegio-Electors'!L105,IF(LEFT(RIGHT('Elegio-Electors'!M105,2),1)="O",'Elegio-Electors'!M105,""))</f>
        <v/>
      </c>
      <c r="G105" s="91" t="s">
        <v>166</v>
      </c>
      <c r="H105" s="91" t="s">
        <v>167</v>
      </c>
      <c r="I105" s="91" t="e">
        <f t="shared" si="5"/>
        <v>#N/A</v>
      </c>
      <c r="J105" s="91" t="e">
        <f t="shared" si="6"/>
        <v>#N/A</v>
      </c>
      <c r="K105" s="91" t="e">
        <f>INDEX(bureaux!$A:$I,MATCH($F105,bureaux!$A:$A,0),9)</f>
        <v>#N/A</v>
      </c>
      <c r="L105" s="91" t="e">
        <f t="shared" si="7"/>
        <v>#N/A</v>
      </c>
      <c r="M105" s="91" t="e">
        <f t="shared" si="8"/>
        <v>#N/A</v>
      </c>
      <c r="N105" s="20" t="e">
        <f t="shared" si="9"/>
        <v>#N/A</v>
      </c>
      <c r="O105" s="20" t="e">
        <f>INDEX(bureaux!$A:$H,MATCH($F105,bureaux!$A:$A,0),8)</f>
        <v>#N/A</v>
      </c>
      <c r="P105" s="91" t="e">
        <f>_xlfn.CONCAT(INDEX(bureaux!$A:$H,MATCH($F105,bureaux!$A:$A,0),4)," ",INDEX(bureaux!$A:$H,MATCH($F105,bureaux!$A:$A,0),5))</f>
        <v>#N/A</v>
      </c>
      <c r="Q105" s="20" t="e">
        <f>INDEX(bureaux!$A:$H,MATCH($F105,bureaux!$A:$A,0),6)</f>
        <v>#N/A</v>
      </c>
      <c r="R105" s="20" t="e">
        <f>INDEX(bureaux!$A:$H,MATCH($F105,bureaux!$A:$A,0),7)</f>
        <v>#N/A</v>
      </c>
    </row>
    <row r="106" spans="1:18" x14ac:dyDescent="0.25">
      <c r="A106" s="20">
        <f>'Elegio-Electors'!C106</f>
        <v>0</v>
      </c>
      <c r="B106" s="20">
        <f>'Elegio-Electors'!B106</f>
        <v>0</v>
      </c>
      <c r="C106" s="91">
        <f>IF(Procédure!$C$33=2,'Elegio-Electors'!D106,Procédure!$C$33)</f>
        <v>0</v>
      </c>
      <c r="D106" s="20">
        <f>'Elegio-Electors'!E106</f>
        <v>0</v>
      </c>
      <c r="E106" s="91" t="str">
        <f>IF(LEFT(RIGHT('Elegio-Electors'!L106,2),1)="C",'Elegio-Electors'!L106,IF(LEFT(RIGHT('Elegio-Electors'!M106,2),1)="C",'Elegio-Electors'!M106,""))</f>
        <v/>
      </c>
      <c r="F106" s="91" t="str">
        <f>IF(LEFT(RIGHT('Elegio-Electors'!L106,2),1)="O",'Elegio-Electors'!L106,IF(LEFT(RIGHT('Elegio-Electors'!M106,2),1)="O",'Elegio-Electors'!M106,""))</f>
        <v/>
      </c>
      <c r="G106" s="91" t="s">
        <v>166</v>
      </c>
      <c r="H106" s="91" t="s">
        <v>167</v>
      </c>
      <c r="I106" s="91" t="e">
        <f t="shared" si="5"/>
        <v>#N/A</v>
      </c>
      <c r="J106" s="91" t="e">
        <f t="shared" si="6"/>
        <v>#N/A</v>
      </c>
      <c r="K106" s="91" t="e">
        <f>INDEX(bureaux!$A:$I,MATCH($F106,bureaux!$A:$A,0),9)</f>
        <v>#N/A</v>
      </c>
      <c r="L106" s="91" t="e">
        <f t="shared" si="7"/>
        <v>#N/A</v>
      </c>
      <c r="M106" s="91" t="e">
        <f t="shared" si="8"/>
        <v>#N/A</v>
      </c>
      <c r="N106" s="20" t="e">
        <f t="shared" si="9"/>
        <v>#N/A</v>
      </c>
      <c r="O106" s="20" t="e">
        <f>INDEX(bureaux!$A:$H,MATCH($F106,bureaux!$A:$A,0),8)</f>
        <v>#N/A</v>
      </c>
      <c r="P106" s="91" t="e">
        <f>_xlfn.CONCAT(INDEX(bureaux!$A:$H,MATCH($F106,bureaux!$A:$A,0),4)," ",INDEX(bureaux!$A:$H,MATCH($F106,bureaux!$A:$A,0),5))</f>
        <v>#N/A</v>
      </c>
      <c r="Q106" s="20" t="e">
        <f>INDEX(bureaux!$A:$H,MATCH($F106,bureaux!$A:$A,0),6)</f>
        <v>#N/A</v>
      </c>
      <c r="R106" s="20" t="e">
        <f>INDEX(bureaux!$A:$H,MATCH($F106,bureaux!$A:$A,0),7)</f>
        <v>#N/A</v>
      </c>
    </row>
    <row r="107" spans="1:18" x14ac:dyDescent="0.25">
      <c r="A107" s="20">
        <f>'Elegio-Electors'!C107</f>
        <v>0</v>
      </c>
      <c r="B107" s="20">
        <f>'Elegio-Electors'!B107</f>
        <v>0</v>
      </c>
      <c r="C107" s="91">
        <f>IF(Procédure!$C$33=2,'Elegio-Electors'!D107,Procédure!$C$33)</f>
        <v>0</v>
      </c>
      <c r="D107" s="20">
        <f>'Elegio-Electors'!E107</f>
        <v>0</v>
      </c>
      <c r="E107" s="91" t="str">
        <f>IF(LEFT(RIGHT('Elegio-Electors'!L107,2),1)="C",'Elegio-Electors'!L107,IF(LEFT(RIGHT('Elegio-Electors'!M107,2),1)="C",'Elegio-Electors'!M107,""))</f>
        <v/>
      </c>
      <c r="F107" s="91" t="str">
        <f>IF(LEFT(RIGHT('Elegio-Electors'!L107,2),1)="O",'Elegio-Electors'!L107,IF(LEFT(RIGHT('Elegio-Electors'!M107,2),1)="O",'Elegio-Electors'!M107,""))</f>
        <v/>
      </c>
      <c r="G107" s="91" t="s">
        <v>166</v>
      </c>
      <c r="H107" s="91" t="s">
        <v>167</v>
      </c>
      <c r="I107" s="91" t="e">
        <f t="shared" si="5"/>
        <v>#N/A</v>
      </c>
      <c r="J107" s="91" t="e">
        <f t="shared" si="6"/>
        <v>#N/A</v>
      </c>
      <c r="K107" s="91" t="e">
        <f>INDEX(bureaux!$A:$I,MATCH($F107,bureaux!$A:$A,0),9)</f>
        <v>#N/A</v>
      </c>
      <c r="L107" s="91" t="e">
        <f t="shared" si="7"/>
        <v>#N/A</v>
      </c>
      <c r="M107" s="91" t="e">
        <f t="shared" si="8"/>
        <v>#N/A</v>
      </c>
      <c r="N107" s="20" t="e">
        <f t="shared" si="9"/>
        <v>#N/A</v>
      </c>
      <c r="O107" s="20" t="e">
        <f>INDEX(bureaux!$A:$H,MATCH($F107,bureaux!$A:$A,0),8)</f>
        <v>#N/A</v>
      </c>
      <c r="P107" s="91" t="e">
        <f>_xlfn.CONCAT(INDEX(bureaux!$A:$H,MATCH($F107,bureaux!$A:$A,0),4)," ",INDEX(bureaux!$A:$H,MATCH($F107,bureaux!$A:$A,0),5))</f>
        <v>#N/A</v>
      </c>
      <c r="Q107" s="20" t="e">
        <f>INDEX(bureaux!$A:$H,MATCH($F107,bureaux!$A:$A,0),6)</f>
        <v>#N/A</v>
      </c>
      <c r="R107" s="20" t="e">
        <f>INDEX(bureaux!$A:$H,MATCH($F107,bureaux!$A:$A,0),7)</f>
        <v>#N/A</v>
      </c>
    </row>
    <row r="108" spans="1:18" x14ac:dyDescent="0.25">
      <c r="A108" s="20">
        <f>'Elegio-Electors'!C108</f>
        <v>0</v>
      </c>
      <c r="B108" s="20">
        <f>'Elegio-Electors'!B108</f>
        <v>0</v>
      </c>
      <c r="C108" s="91">
        <f>IF(Procédure!$C$33=2,'Elegio-Electors'!D108,Procédure!$C$33)</f>
        <v>0</v>
      </c>
      <c r="D108" s="20">
        <f>'Elegio-Electors'!E108</f>
        <v>0</v>
      </c>
      <c r="E108" s="91" t="str">
        <f>IF(LEFT(RIGHT('Elegio-Electors'!L108,2),1)="C",'Elegio-Electors'!L108,IF(LEFT(RIGHT('Elegio-Electors'!M108,2),1)="C",'Elegio-Electors'!M108,""))</f>
        <v/>
      </c>
      <c r="F108" s="91" t="str">
        <f>IF(LEFT(RIGHT('Elegio-Electors'!L108,2),1)="O",'Elegio-Electors'!L108,IF(LEFT(RIGHT('Elegio-Electors'!M108,2),1)="O",'Elegio-Electors'!M108,""))</f>
        <v/>
      </c>
      <c r="G108" s="91" t="s">
        <v>166</v>
      </c>
      <c r="H108" s="91" t="s">
        <v>167</v>
      </c>
      <c r="I108" s="91" t="e">
        <f t="shared" si="5"/>
        <v>#N/A</v>
      </c>
      <c r="J108" s="91" t="e">
        <f t="shared" si="6"/>
        <v>#N/A</v>
      </c>
      <c r="K108" s="91" t="e">
        <f>INDEX(bureaux!$A:$I,MATCH($F108,bureaux!$A:$A,0),9)</f>
        <v>#N/A</v>
      </c>
      <c r="L108" s="91" t="e">
        <f t="shared" si="7"/>
        <v>#N/A</v>
      </c>
      <c r="M108" s="91" t="e">
        <f t="shared" si="8"/>
        <v>#N/A</v>
      </c>
      <c r="N108" s="20" t="e">
        <f t="shared" si="9"/>
        <v>#N/A</v>
      </c>
      <c r="O108" s="20" t="e">
        <f>INDEX(bureaux!$A:$H,MATCH($F108,bureaux!$A:$A,0),8)</f>
        <v>#N/A</v>
      </c>
      <c r="P108" s="91" t="e">
        <f>_xlfn.CONCAT(INDEX(bureaux!$A:$H,MATCH($F108,bureaux!$A:$A,0),4)," ",INDEX(bureaux!$A:$H,MATCH($F108,bureaux!$A:$A,0),5))</f>
        <v>#N/A</v>
      </c>
      <c r="Q108" s="20" t="e">
        <f>INDEX(bureaux!$A:$H,MATCH($F108,bureaux!$A:$A,0),6)</f>
        <v>#N/A</v>
      </c>
      <c r="R108" s="20" t="e">
        <f>INDEX(bureaux!$A:$H,MATCH($F108,bureaux!$A:$A,0),7)</f>
        <v>#N/A</v>
      </c>
    </row>
    <row r="109" spans="1:18" x14ac:dyDescent="0.25">
      <c r="A109" s="20">
        <f>'Elegio-Electors'!C109</f>
        <v>0</v>
      </c>
      <c r="B109" s="20">
        <f>'Elegio-Electors'!B109</f>
        <v>0</v>
      </c>
      <c r="C109" s="91">
        <f>IF(Procédure!$C$33=2,'Elegio-Electors'!D109,Procédure!$C$33)</f>
        <v>0</v>
      </c>
      <c r="D109" s="20">
        <f>'Elegio-Electors'!E109</f>
        <v>0</v>
      </c>
      <c r="E109" s="91" t="str">
        <f>IF(LEFT(RIGHT('Elegio-Electors'!L109,2),1)="C",'Elegio-Electors'!L109,IF(LEFT(RIGHT('Elegio-Electors'!M109,2),1)="C",'Elegio-Electors'!M109,""))</f>
        <v/>
      </c>
      <c r="F109" s="91" t="str">
        <f>IF(LEFT(RIGHT('Elegio-Electors'!L109,2),1)="O",'Elegio-Electors'!L109,IF(LEFT(RIGHT('Elegio-Electors'!M109,2),1)="O",'Elegio-Electors'!M109,""))</f>
        <v/>
      </c>
      <c r="G109" s="91" t="s">
        <v>166</v>
      </c>
      <c r="H109" s="91" t="s">
        <v>167</v>
      </c>
      <c r="I109" s="91" t="e">
        <f t="shared" si="5"/>
        <v>#N/A</v>
      </c>
      <c r="J109" s="91" t="e">
        <f t="shared" si="6"/>
        <v>#N/A</v>
      </c>
      <c r="K109" s="91" t="e">
        <f>INDEX(bureaux!$A:$I,MATCH($F109,bureaux!$A:$A,0),9)</f>
        <v>#N/A</v>
      </c>
      <c r="L109" s="91" t="e">
        <f t="shared" si="7"/>
        <v>#N/A</v>
      </c>
      <c r="M109" s="91" t="e">
        <f t="shared" si="8"/>
        <v>#N/A</v>
      </c>
      <c r="N109" s="20" t="e">
        <f t="shared" si="9"/>
        <v>#N/A</v>
      </c>
      <c r="O109" s="20" t="e">
        <f>INDEX(bureaux!$A:$H,MATCH($F109,bureaux!$A:$A,0),8)</f>
        <v>#N/A</v>
      </c>
      <c r="P109" s="91" t="e">
        <f>_xlfn.CONCAT(INDEX(bureaux!$A:$H,MATCH($F109,bureaux!$A:$A,0),4)," ",INDEX(bureaux!$A:$H,MATCH($F109,bureaux!$A:$A,0),5))</f>
        <v>#N/A</v>
      </c>
      <c r="Q109" s="20" t="e">
        <f>INDEX(bureaux!$A:$H,MATCH($F109,bureaux!$A:$A,0),6)</f>
        <v>#N/A</v>
      </c>
      <c r="R109" s="20" t="e">
        <f>INDEX(bureaux!$A:$H,MATCH($F109,bureaux!$A:$A,0),7)</f>
        <v>#N/A</v>
      </c>
    </row>
    <row r="110" spans="1:18" x14ac:dyDescent="0.25">
      <c r="A110" s="20">
        <f>'Elegio-Electors'!C110</f>
        <v>0</v>
      </c>
      <c r="B110" s="20">
        <f>'Elegio-Electors'!B110</f>
        <v>0</v>
      </c>
      <c r="C110" s="91">
        <f>IF(Procédure!$C$33=2,'Elegio-Electors'!D110,Procédure!$C$33)</f>
        <v>0</v>
      </c>
      <c r="D110" s="20">
        <f>'Elegio-Electors'!E110</f>
        <v>0</v>
      </c>
      <c r="E110" s="91" t="str">
        <f>IF(LEFT(RIGHT('Elegio-Electors'!L110,2),1)="C",'Elegio-Electors'!L110,IF(LEFT(RIGHT('Elegio-Electors'!M110,2),1)="C",'Elegio-Electors'!M110,""))</f>
        <v/>
      </c>
      <c r="F110" s="91" t="str">
        <f>IF(LEFT(RIGHT('Elegio-Electors'!L110,2),1)="O",'Elegio-Electors'!L110,IF(LEFT(RIGHT('Elegio-Electors'!M110,2),1)="O",'Elegio-Electors'!M110,""))</f>
        <v/>
      </c>
      <c r="G110" s="91" t="s">
        <v>166</v>
      </c>
      <c r="H110" s="91" t="s">
        <v>167</v>
      </c>
      <c r="I110" s="91" t="e">
        <f t="shared" si="5"/>
        <v>#N/A</v>
      </c>
      <c r="J110" s="91" t="e">
        <f t="shared" si="6"/>
        <v>#N/A</v>
      </c>
      <c r="K110" s="91" t="e">
        <f>INDEX(bureaux!$A:$I,MATCH($F110,bureaux!$A:$A,0),9)</f>
        <v>#N/A</v>
      </c>
      <c r="L110" s="91" t="e">
        <f t="shared" si="7"/>
        <v>#N/A</v>
      </c>
      <c r="M110" s="91" t="e">
        <f t="shared" si="8"/>
        <v>#N/A</v>
      </c>
      <c r="N110" s="20" t="e">
        <f t="shared" si="9"/>
        <v>#N/A</v>
      </c>
      <c r="O110" s="20" t="e">
        <f>INDEX(bureaux!$A:$H,MATCH($F110,bureaux!$A:$A,0),8)</f>
        <v>#N/A</v>
      </c>
      <c r="P110" s="91" t="e">
        <f>_xlfn.CONCAT(INDEX(bureaux!$A:$H,MATCH($F110,bureaux!$A:$A,0),4)," ",INDEX(bureaux!$A:$H,MATCH($F110,bureaux!$A:$A,0),5))</f>
        <v>#N/A</v>
      </c>
      <c r="Q110" s="20" t="e">
        <f>INDEX(bureaux!$A:$H,MATCH($F110,bureaux!$A:$A,0),6)</f>
        <v>#N/A</v>
      </c>
      <c r="R110" s="20" t="e">
        <f>INDEX(bureaux!$A:$H,MATCH($F110,bureaux!$A:$A,0),7)</f>
        <v>#N/A</v>
      </c>
    </row>
    <row r="111" spans="1:18" x14ac:dyDescent="0.25">
      <c r="A111" s="20">
        <f>'Elegio-Electors'!C111</f>
        <v>0</v>
      </c>
      <c r="B111" s="20">
        <f>'Elegio-Electors'!B111</f>
        <v>0</v>
      </c>
      <c r="C111" s="91">
        <f>IF(Procédure!$C$33=2,'Elegio-Electors'!D111,Procédure!$C$33)</f>
        <v>0</v>
      </c>
      <c r="D111" s="20">
        <f>'Elegio-Electors'!E111</f>
        <v>0</v>
      </c>
      <c r="E111" s="91" t="str">
        <f>IF(LEFT(RIGHT('Elegio-Electors'!L111,2),1)="C",'Elegio-Electors'!L111,IF(LEFT(RIGHT('Elegio-Electors'!M111,2),1)="C",'Elegio-Electors'!M111,""))</f>
        <v/>
      </c>
      <c r="F111" s="91" t="str">
        <f>IF(LEFT(RIGHT('Elegio-Electors'!L111,2),1)="O",'Elegio-Electors'!L111,IF(LEFT(RIGHT('Elegio-Electors'!M111,2),1)="O",'Elegio-Electors'!M111,""))</f>
        <v/>
      </c>
      <c r="G111" s="91" t="s">
        <v>166</v>
      </c>
      <c r="H111" s="91" t="s">
        <v>167</v>
      </c>
      <c r="I111" s="91" t="e">
        <f t="shared" si="5"/>
        <v>#N/A</v>
      </c>
      <c r="J111" s="91" t="e">
        <f t="shared" si="6"/>
        <v>#N/A</v>
      </c>
      <c r="K111" s="91" t="e">
        <f>INDEX(bureaux!$A:$I,MATCH($F111,bureaux!$A:$A,0),9)</f>
        <v>#N/A</v>
      </c>
      <c r="L111" s="91" t="e">
        <f t="shared" si="7"/>
        <v>#N/A</v>
      </c>
      <c r="M111" s="91" t="e">
        <f t="shared" si="8"/>
        <v>#N/A</v>
      </c>
      <c r="N111" s="20" t="e">
        <f t="shared" si="9"/>
        <v>#N/A</v>
      </c>
      <c r="O111" s="20" t="e">
        <f>INDEX(bureaux!$A:$H,MATCH($F111,bureaux!$A:$A,0),8)</f>
        <v>#N/A</v>
      </c>
      <c r="P111" s="91" t="e">
        <f>_xlfn.CONCAT(INDEX(bureaux!$A:$H,MATCH($F111,bureaux!$A:$A,0),4)," ",INDEX(bureaux!$A:$H,MATCH($F111,bureaux!$A:$A,0),5))</f>
        <v>#N/A</v>
      </c>
      <c r="Q111" s="20" t="e">
        <f>INDEX(bureaux!$A:$H,MATCH($F111,bureaux!$A:$A,0),6)</f>
        <v>#N/A</v>
      </c>
      <c r="R111" s="20" t="e">
        <f>INDEX(bureaux!$A:$H,MATCH($F111,bureaux!$A:$A,0),7)</f>
        <v>#N/A</v>
      </c>
    </row>
    <row r="112" spans="1:18" x14ac:dyDescent="0.25">
      <c r="A112" s="20">
        <f>'Elegio-Electors'!C112</f>
        <v>0</v>
      </c>
      <c r="B112" s="20">
        <f>'Elegio-Electors'!B112</f>
        <v>0</v>
      </c>
      <c r="C112" s="91">
        <f>IF(Procédure!$C$33=2,'Elegio-Electors'!D112,Procédure!$C$33)</f>
        <v>0</v>
      </c>
      <c r="D112" s="20">
        <f>'Elegio-Electors'!E112</f>
        <v>0</v>
      </c>
      <c r="E112" s="91" t="str">
        <f>IF(LEFT(RIGHT('Elegio-Electors'!L112,2),1)="C",'Elegio-Electors'!L112,IF(LEFT(RIGHT('Elegio-Electors'!M112,2),1)="C",'Elegio-Electors'!M112,""))</f>
        <v/>
      </c>
      <c r="F112" s="91" t="str">
        <f>IF(LEFT(RIGHT('Elegio-Electors'!L112,2),1)="O",'Elegio-Electors'!L112,IF(LEFT(RIGHT('Elegio-Electors'!M112,2),1)="O",'Elegio-Electors'!M112,""))</f>
        <v/>
      </c>
      <c r="G112" s="91" t="s">
        <v>166</v>
      </c>
      <c r="H112" s="91" t="s">
        <v>167</v>
      </c>
      <c r="I112" s="91" t="e">
        <f t="shared" si="5"/>
        <v>#N/A</v>
      </c>
      <c r="J112" s="91" t="e">
        <f t="shared" si="6"/>
        <v>#N/A</v>
      </c>
      <c r="K112" s="91" t="e">
        <f>INDEX(bureaux!$A:$I,MATCH($F112,bureaux!$A:$A,0),9)</f>
        <v>#N/A</v>
      </c>
      <c r="L112" s="91" t="e">
        <f t="shared" si="7"/>
        <v>#N/A</v>
      </c>
      <c r="M112" s="91" t="e">
        <f t="shared" si="8"/>
        <v>#N/A</v>
      </c>
      <c r="N112" s="20" t="e">
        <f t="shared" si="9"/>
        <v>#N/A</v>
      </c>
      <c r="O112" s="20" t="e">
        <f>INDEX(bureaux!$A:$H,MATCH($F112,bureaux!$A:$A,0),8)</f>
        <v>#N/A</v>
      </c>
      <c r="P112" s="91" t="e">
        <f>_xlfn.CONCAT(INDEX(bureaux!$A:$H,MATCH($F112,bureaux!$A:$A,0),4)," ",INDEX(bureaux!$A:$H,MATCH($F112,bureaux!$A:$A,0),5))</f>
        <v>#N/A</v>
      </c>
      <c r="Q112" s="20" t="e">
        <f>INDEX(bureaux!$A:$H,MATCH($F112,bureaux!$A:$A,0),6)</f>
        <v>#N/A</v>
      </c>
      <c r="R112" s="20" t="e">
        <f>INDEX(bureaux!$A:$H,MATCH($F112,bureaux!$A:$A,0),7)</f>
        <v>#N/A</v>
      </c>
    </row>
    <row r="113" spans="1:18" x14ac:dyDescent="0.25">
      <c r="A113" s="20">
        <f>'Elegio-Electors'!C113</f>
        <v>0</v>
      </c>
      <c r="B113" s="20">
        <f>'Elegio-Electors'!B113</f>
        <v>0</v>
      </c>
      <c r="C113" s="91">
        <f>IF(Procédure!$C$33=2,'Elegio-Electors'!D113,Procédure!$C$33)</f>
        <v>0</v>
      </c>
      <c r="D113" s="20">
        <f>'Elegio-Electors'!E113</f>
        <v>0</v>
      </c>
      <c r="E113" s="91" t="str">
        <f>IF(LEFT(RIGHT('Elegio-Electors'!L113,2),1)="C",'Elegio-Electors'!L113,IF(LEFT(RIGHT('Elegio-Electors'!M113,2),1)="C",'Elegio-Electors'!M113,""))</f>
        <v/>
      </c>
      <c r="F113" s="91" t="str">
        <f>IF(LEFT(RIGHT('Elegio-Electors'!L113,2),1)="O",'Elegio-Electors'!L113,IF(LEFT(RIGHT('Elegio-Electors'!M113,2),1)="O",'Elegio-Electors'!M113,""))</f>
        <v/>
      </c>
      <c r="G113" s="91" t="s">
        <v>166</v>
      </c>
      <c r="H113" s="91" t="s">
        <v>167</v>
      </c>
      <c r="I113" s="91" t="e">
        <f t="shared" si="5"/>
        <v>#N/A</v>
      </c>
      <c r="J113" s="91" t="e">
        <f t="shared" si="6"/>
        <v>#N/A</v>
      </c>
      <c r="K113" s="91" t="e">
        <f>INDEX(bureaux!$A:$I,MATCH($F113,bureaux!$A:$A,0),9)</f>
        <v>#N/A</v>
      </c>
      <c r="L113" s="91" t="e">
        <f t="shared" si="7"/>
        <v>#N/A</v>
      </c>
      <c r="M113" s="91" t="e">
        <f t="shared" si="8"/>
        <v>#N/A</v>
      </c>
      <c r="N113" s="20" t="e">
        <f t="shared" si="9"/>
        <v>#N/A</v>
      </c>
      <c r="O113" s="20" t="e">
        <f>INDEX(bureaux!$A:$H,MATCH($F113,bureaux!$A:$A,0),8)</f>
        <v>#N/A</v>
      </c>
      <c r="P113" s="91" t="e">
        <f>_xlfn.CONCAT(INDEX(bureaux!$A:$H,MATCH($F113,bureaux!$A:$A,0),4)," ",INDEX(bureaux!$A:$H,MATCH($F113,bureaux!$A:$A,0),5))</f>
        <v>#N/A</v>
      </c>
      <c r="Q113" s="20" t="e">
        <f>INDEX(bureaux!$A:$H,MATCH($F113,bureaux!$A:$A,0),6)</f>
        <v>#N/A</v>
      </c>
      <c r="R113" s="20" t="e">
        <f>INDEX(bureaux!$A:$H,MATCH($F113,bureaux!$A:$A,0),7)</f>
        <v>#N/A</v>
      </c>
    </row>
    <row r="114" spans="1:18" x14ac:dyDescent="0.25">
      <c r="A114" s="20">
        <f>'Elegio-Electors'!C114</f>
        <v>0</v>
      </c>
      <c r="B114" s="20">
        <f>'Elegio-Electors'!B114</f>
        <v>0</v>
      </c>
      <c r="C114" s="91">
        <f>IF(Procédure!$C$33=2,'Elegio-Electors'!D114,Procédure!$C$33)</f>
        <v>0</v>
      </c>
      <c r="D114" s="20">
        <f>'Elegio-Electors'!E114</f>
        <v>0</v>
      </c>
      <c r="E114" s="91" t="str">
        <f>IF(LEFT(RIGHT('Elegio-Electors'!L114,2),1)="C",'Elegio-Electors'!L114,IF(LEFT(RIGHT('Elegio-Electors'!M114,2),1)="C",'Elegio-Electors'!M114,""))</f>
        <v/>
      </c>
      <c r="F114" s="91" t="str">
        <f>IF(LEFT(RIGHT('Elegio-Electors'!L114,2),1)="O",'Elegio-Electors'!L114,IF(LEFT(RIGHT('Elegio-Electors'!M114,2),1)="O",'Elegio-Electors'!M114,""))</f>
        <v/>
      </c>
      <c r="G114" s="91" t="s">
        <v>166</v>
      </c>
      <c r="H114" s="91" t="s">
        <v>167</v>
      </c>
      <c r="I114" s="91" t="e">
        <f t="shared" si="5"/>
        <v>#N/A</v>
      </c>
      <c r="J114" s="91" t="e">
        <f t="shared" si="6"/>
        <v>#N/A</v>
      </c>
      <c r="K114" s="91" t="e">
        <f>INDEX(bureaux!$A:$I,MATCH($F114,bureaux!$A:$A,0),9)</f>
        <v>#N/A</v>
      </c>
      <c r="L114" s="91" t="e">
        <f t="shared" si="7"/>
        <v>#N/A</v>
      </c>
      <c r="M114" s="91" t="e">
        <f t="shared" si="8"/>
        <v>#N/A</v>
      </c>
      <c r="N114" s="20" t="e">
        <f t="shared" si="9"/>
        <v>#N/A</v>
      </c>
      <c r="O114" s="20" t="e">
        <f>INDEX(bureaux!$A:$H,MATCH($F114,bureaux!$A:$A,0),8)</f>
        <v>#N/A</v>
      </c>
      <c r="P114" s="91" t="e">
        <f>_xlfn.CONCAT(INDEX(bureaux!$A:$H,MATCH($F114,bureaux!$A:$A,0),4)," ",INDEX(bureaux!$A:$H,MATCH($F114,bureaux!$A:$A,0),5))</f>
        <v>#N/A</v>
      </c>
      <c r="Q114" s="20" t="e">
        <f>INDEX(bureaux!$A:$H,MATCH($F114,bureaux!$A:$A,0),6)</f>
        <v>#N/A</v>
      </c>
      <c r="R114" s="20" t="e">
        <f>INDEX(bureaux!$A:$H,MATCH($F114,bureaux!$A:$A,0),7)</f>
        <v>#N/A</v>
      </c>
    </row>
    <row r="115" spans="1:18" x14ac:dyDescent="0.25">
      <c r="A115" s="20">
        <f>'Elegio-Electors'!C115</f>
        <v>0</v>
      </c>
      <c r="B115" s="20">
        <f>'Elegio-Electors'!B115</f>
        <v>0</v>
      </c>
      <c r="C115" s="91">
        <f>IF(Procédure!$C$33=2,'Elegio-Electors'!D115,Procédure!$C$33)</f>
        <v>0</v>
      </c>
      <c r="D115" s="20">
        <f>'Elegio-Electors'!E115</f>
        <v>0</v>
      </c>
      <c r="E115" s="91" t="str">
        <f>IF(LEFT(RIGHT('Elegio-Electors'!L115,2),1)="C",'Elegio-Electors'!L115,IF(LEFT(RIGHT('Elegio-Electors'!M115,2),1)="C",'Elegio-Electors'!M115,""))</f>
        <v/>
      </c>
      <c r="F115" s="91" t="str">
        <f>IF(LEFT(RIGHT('Elegio-Electors'!L115,2),1)="O",'Elegio-Electors'!L115,IF(LEFT(RIGHT('Elegio-Electors'!M115,2),1)="O",'Elegio-Electors'!M115,""))</f>
        <v/>
      </c>
      <c r="G115" s="91" t="s">
        <v>166</v>
      </c>
      <c r="H115" s="91" t="s">
        <v>167</v>
      </c>
      <c r="I115" s="91" t="e">
        <f t="shared" si="5"/>
        <v>#N/A</v>
      </c>
      <c r="J115" s="91" t="e">
        <f t="shared" si="6"/>
        <v>#N/A</v>
      </c>
      <c r="K115" s="91" t="e">
        <f>INDEX(bureaux!$A:$I,MATCH($F115,bureaux!$A:$A,0),9)</f>
        <v>#N/A</v>
      </c>
      <c r="L115" s="91" t="e">
        <f t="shared" si="7"/>
        <v>#N/A</v>
      </c>
      <c r="M115" s="91" t="e">
        <f t="shared" si="8"/>
        <v>#N/A</v>
      </c>
      <c r="N115" s="20" t="e">
        <f t="shared" si="9"/>
        <v>#N/A</v>
      </c>
      <c r="O115" s="20" t="e">
        <f>INDEX(bureaux!$A:$H,MATCH($F115,bureaux!$A:$A,0),8)</f>
        <v>#N/A</v>
      </c>
      <c r="P115" s="91" t="e">
        <f>_xlfn.CONCAT(INDEX(bureaux!$A:$H,MATCH($F115,bureaux!$A:$A,0),4)," ",INDEX(bureaux!$A:$H,MATCH($F115,bureaux!$A:$A,0),5))</f>
        <v>#N/A</v>
      </c>
      <c r="Q115" s="20" t="e">
        <f>INDEX(bureaux!$A:$H,MATCH($F115,bureaux!$A:$A,0),6)</f>
        <v>#N/A</v>
      </c>
      <c r="R115" s="20" t="e">
        <f>INDEX(bureaux!$A:$H,MATCH($F115,bureaux!$A:$A,0),7)</f>
        <v>#N/A</v>
      </c>
    </row>
    <row r="116" spans="1:18" x14ac:dyDescent="0.25">
      <c r="A116" s="20">
        <f>'Elegio-Electors'!C116</f>
        <v>0</v>
      </c>
      <c r="B116" s="20">
        <f>'Elegio-Electors'!B116</f>
        <v>0</v>
      </c>
      <c r="C116" s="91">
        <f>IF(Procédure!$C$33=2,'Elegio-Electors'!D116,Procédure!$C$33)</f>
        <v>0</v>
      </c>
      <c r="D116" s="20">
        <f>'Elegio-Electors'!E116</f>
        <v>0</v>
      </c>
      <c r="E116" s="91" t="str">
        <f>IF(LEFT(RIGHT('Elegio-Electors'!L116,2),1)="C",'Elegio-Electors'!L116,IF(LEFT(RIGHT('Elegio-Electors'!M116,2),1)="C",'Elegio-Electors'!M116,""))</f>
        <v/>
      </c>
      <c r="F116" s="91" t="str">
        <f>IF(LEFT(RIGHT('Elegio-Electors'!L116,2),1)="O",'Elegio-Electors'!L116,IF(LEFT(RIGHT('Elegio-Electors'!M116,2),1)="O",'Elegio-Electors'!M116,""))</f>
        <v/>
      </c>
      <c r="G116" s="91" t="s">
        <v>166</v>
      </c>
      <c r="H116" s="91" t="s">
        <v>167</v>
      </c>
      <c r="I116" s="91" t="e">
        <f t="shared" si="5"/>
        <v>#N/A</v>
      </c>
      <c r="J116" s="91" t="e">
        <f t="shared" si="6"/>
        <v>#N/A</v>
      </c>
      <c r="K116" s="91" t="e">
        <f>INDEX(bureaux!$A:$I,MATCH($F116,bureaux!$A:$A,0),9)</f>
        <v>#N/A</v>
      </c>
      <c r="L116" s="91" t="e">
        <f t="shared" si="7"/>
        <v>#N/A</v>
      </c>
      <c r="M116" s="91" t="e">
        <f t="shared" si="8"/>
        <v>#N/A</v>
      </c>
      <c r="N116" s="20" t="e">
        <f t="shared" si="9"/>
        <v>#N/A</v>
      </c>
      <c r="O116" s="20" t="e">
        <f>INDEX(bureaux!$A:$H,MATCH($F116,bureaux!$A:$A,0),8)</f>
        <v>#N/A</v>
      </c>
      <c r="P116" s="91" t="e">
        <f>_xlfn.CONCAT(INDEX(bureaux!$A:$H,MATCH($F116,bureaux!$A:$A,0),4)," ",INDEX(bureaux!$A:$H,MATCH($F116,bureaux!$A:$A,0),5))</f>
        <v>#N/A</v>
      </c>
      <c r="Q116" s="20" t="e">
        <f>INDEX(bureaux!$A:$H,MATCH($F116,bureaux!$A:$A,0),6)</f>
        <v>#N/A</v>
      </c>
      <c r="R116" s="20" t="e">
        <f>INDEX(bureaux!$A:$H,MATCH($F116,bureaux!$A:$A,0),7)</f>
        <v>#N/A</v>
      </c>
    </row>
    <row r="117" spans="1:18" x14ac:dyDescent="0.25">
      <c r="A117" s="20">
        <f>'Elegio-Electors'!C117</f>
        <v>0</v>
      </c>
      <c r="B117" s="20">
        <f>'Elegio-Electors'!B117</f>
        <v>0</v>
      </c>
      <c r="C117" s="91">
        <f>IF(Procédure!$C$33=2,'Elegio-Electors'!D117,Procédure!$C$33)</f>
        <v>0</v>
      </c>
      <c r="D117" s="20">
        <f>'Elegio-Electors'!E117</f>
        <v>0</v>
      </c>
      <c r="E117" s="91" t="str">
        <f>IF(LEFT(RIGHT('Elegio-Electors'!L117,2),1)="C",'Elegio-Electors'!L117,IF(LEFT(RIGHT('Elegio-Electors'!M117,2),1)="C",'Elegio-Electors'!M117,""))</f>
        <v/>
      </c>
      <c r="F117" s="91" t="str">
        <f>IF(LEFT(RIGHT('Elegio-Electors'!L117,2),1)="O",'Elegio-Electors'!L117,IF(LEFT(RIGHT('Elegio-Electors'!M117,2),1)="O",'Elegio-Electors'!M117,""))</f>
        <v/>
      </c>
      <c r="G117" s="91" t="s">
        <v>166</v>
      </c>
      <c r="H117" s="91" t="s">
        <v>167</v>
      </c>
      <c r="I117" s="91" t="e">
        <f t="shared" si="5"/>
        <v>#N/A</v>
      </c>
      <c r="J117" s="91" t="e">
        <f t="shared" si="6"/>
        <v>#N/A</v>
      </c>
      <c r="K117" s="91" t="e">
        <f>INDEX(bureaux!$A:$I,MATCH($F117,bureaux!$A:$A,0),9)</f>
        <v>#N/A</v>
      </c>
      <c r="L117" s="91" t="e">
        <f t="shared" si="7"/>
        <v>#N/A</v>
      </c>
      <c r="M117" s="91" t="e">
        <f t="shared" si="8"/>
        <v>#N/A</v>
      </c>
      <c r="N117" s="20" t="e">
        <f t="shared" si="9"/>
        <v>#N/A</v>
      </c>
      <c r="O117" s="20" t="e">
        <f>INDEX(bureaux!$A:$H,MATCH($F117,bureaux!$A:$A,0),8)</f>
        <v>#N/A</v>
      </c>
      <c r="P117" s="91" t="e">
        <f>_xlfn.CONCAT(INDEX(bureaux!$A:$H,MATCH($F117,bureaux!$A:$A,0),4)," ",INDEX(bureaux!$A:$H,MATCH($F117,bureaux!$A:$A,0),5))</f>
        <v>#N/A</v>
      </c>
      <c r="Q117" s="20" t="e">
        <f>INDEX(bureaux!$A:$H,MATCH($F117,bureaux!$A:$A,0),6)</f>
        <v>#N/A</v>
      </c>
      <c r="R117" s="20" t="e">
        <f>INDEX(bureaux!$A:$H,MATCH($F117,bureaux!$A:$A,0),7)</f>
        <v>#N/A</v>
      </c>
    </row>
    <row r="118" spans="1:18" x14ac:dyDescent="0.25">
      <c r="A118" s="20">
        <f>'Elegio-Electors'!C118</f>
        <v>0</v>
      </c>
      <c r="B118" s="20">
        <f>'Elegio-Electors'!B118</f>
        <v>0</v>
      </c>
      <c r="C118" s="91">
        <f>IF(Procédure!$C$33=2,'Elegio-Electors'!D118,Procédure!$C$33)</f>
        <v>0</v>
      </c>
      <c r="D118" s="20">
        <f>'Elegio-Electors'!E118</f>
        <v>0</v>
      </c>
      <c r="E118" s="91" t="str">
        <f>IF(LEFT(RIGHT('Elegio-Electors'!L118,2),1)="C",'Elegio-Electors'!L118,IF(LEFT(RIGHT('Elegio-Electors'!M118,2),1)="C",'Elegio-Electors'!M118,""))</f>
        <v/>
      </c>
      <c r="F118" s="91" t="str">
        <f>IF(LEFT(RIGHT('Elegio-Electors'!L118,2),1)="O",'Elegio-Electors'!L118,IF(LEFT(RIGHT('Elegio-Electors'!M118,2),1)="O",'Elegio-Electors'!M118,""))</f>
        <v/>
      </c>
      <c r="G118" s="91" t="s">
        <v>166</v>
      </c>
      <c r="H118" s="91" t="s">
        <v>167</v>
      </c>
      <c r="I118" s="91" t="e">
        <f t="shared" si="5"/>
        <v>#N/A</v>
      </c>
      <c r="J118" s="91" t="e">
        <f t="shared" si="6"/>
        <v>#N/A</v>
      </c>
      <c r="K118" s="91" t="e">
        <f>INDEX(bureaux!$A:$I,MATCH($F118,bureaux!$A:$A,0),9)</f>
        <v>#N/A</v>
      </c>
      <c r="L118" s="91" t="e">
        <f t="shared" si="7"/>
        <v>#N/A</v>
      </c>
      <c r="M118" s="91" t="e">
        <f t="shared" si="8"/>
        <v>#N/A</v>
      </c>
      <c r="N118" s="20" t="e">
        <f t="shared" si="9"/>
        <v>#N/A</v>
      </c>
      <c r="O118" s="20" t="e">
        <f>INDEX(bureaux!$A:$H,MATCH($F118,bureaux!$A:$A,0),8)</f>
        <v>#N/A</v>
      </c>
      <c r="P118" s="91" t="e">
        <f>_xlfn.CONCAT(INDEX(bureaux!$A:$H,MATCH($F118,bureaux!$A:$A,0),4)," ",INDEX(bureaux!$A:$H,MATCH($F118,bureaux!$A:$A,0),5))</f>
        <v>#N/A</v>
      </c>
      <c r="Q118" s="20" t="e">
        <f>INDEX(bureaux!$A:$H,MATCH($F118,bureaux!$A:$A,0),6)</f>
        <v>#N/A</v>
      </c>
      <c r="R118" s="20" t="e">
        <f>INDEX(bureaux!$A:$H,MATCH($F118,bureaux!$A:$A,0),7)</f>
        <v>#N/A</v>
      </c>
    </row>
    <row r="119" spans="1:18" x14ac:dyDescent="0.25">
      <c r="A119" s="20">
        <f>'Elegio-Electors'!C119</f>
        <v>0</v>
      </c>
      <c r="B119" s="20">
        <f>'Elegio-Electors'!B119</f>
        <v>0</v>
      </c>
      <c r="C119" s="91">
        <f>IF(Procédure!$C$33=2,'Elegio-Electors'!D119,Procédure!$C$33)</f>
        <v>0</v>
      </c>
      <c r="D119" s="20">
        <f>'Elegio-Electors'!E119</f>
        <v>0</v>
      </c>
      <c r="E119" s="91" t="str">
        <f>IF(LEFT(RIGHT('Elegio-Electors'!L119,2),1)="C",'Elegio-Electors'!L119,IF(LEFT(RIGHT('Elegio-Electors'!M119,2),1)="C",'Elegio-Electors'!M119,""))</f>
        <v/>
      </c>
      <c r="F119" s="91" t="str">
        <f>IF(LEFT(RIGHT('Elegio-Electors'!L119,2),1)="O",'Elegio-Electors'!L119,IF(LEFT(RIGHT('Elegio-Electors'!M119,2),1)="O",'Elegio-Electors'!M119,""))</f>
        <v/>
      </c>
      <c r="G119" s="91" t="s">
        <v>166</v>
      </c>
      <c r="H119" s="91" t="s">
        <v>167</v>
      </c>
      <c r="I119" s="91" t="e">
        <f t="shared" si="5"/>
        <v>#N/A</v>
      </c>
      <c r="J119" s="91" t="e">
        <f t="shared" si="6"/>
        <v>#N/A</v>
      </c>
      <c r="K119" s="91" t="e">
        <f>INDEX(bureaux!$A:$I,MATCH($F119,bureaux!$A:$A,0),9)</f>
        <v>#N/A</v>
      </c>
      <c r="L119" s="91" t="e">
        <f t="shared" si="7"/>
        <v>#N/A</v>
      </c>
      <c r="M119" s="91" t="e">
        <f t="shared" si="8"/>
        <v>#N/A</v>
      </c>
      <c r="N119" s="20" t="e">
        <f t="shared" si="9"/>
        <v>#N/A</v>
      </c>
      <c r="O119" s="20" t="e">
        <f>INDEX(bureaux!$A:$H,MATCH($F119,bureaux!$A:$A,0),8)</f>
        <v>#N/A</v>
      </c>
      <c r="P119" s="91" t="e">
        <f>_xlfn.CONCAT(INDEX(bureaux!$A:$H,MATCH($F119,bureaux!$A:$A,0),4)," ",INDEX(bureaux!$A:$H,MATCH($F119,bureaux!$A:$A,0),5))</f>
        <v>#N/A</v>
      </c>
      <c r="Q119" s="20" t="e">
        <f>INDEX(bureaux!$A:$H,MATCH($F119,bureaux!$A:$A,0),6)</f>
        <v>#N/A</v>
      </c>
      <c r="R119" s="20" t="e">
        <f>INDEX(bureaux!$A:$H,MATCH($F119,bureaux!$A:$A,0),7)</f>
        <v>#N/A</v>
      </c>
    </row>
    <row r="120" spans="1:18" x14ac:dyDescent="0.25">
      <c r="A120" s="20">
        <f>'Elegio-Electors'!C120</f>
        <v>0</v>
      </c>
      <c r="B120" s="20">
        <f>'Elegio-Electors'!B120</f>
        <v>0</v>
      </c>
      <c r="C120" s="91">
        <f>IF(Procédure!$C$33=2,'Elegio-Electors'!D120,Procédure!$C$33)</f>
        <v>0</v>
      </c>
      <c r="D120" s="20">
        <f>'Elegio-Electors'!E120</f>
        <v>0</v>
      </c>
      <c r="E120" s="91" t="str">
        <f>IF(LEFT(RIGHT('Elegio-Electors'!L120,2),1)="C",'Elegio-Electors'!L120,IF(LEFT(RIGHT('Elegio-Electors'!M120,2),1)="C",'Elegio-Electors'!M120,""))</f>
        <v/>
      </c>
      <c r="F120" s="91" t="str">
        <f>IF(LEFT(RIGHT('Elegio-Electors'!L120,2),1)="O",'Elegio-Electors'!L120,IF(LEFT(RIGHT('Elegio-Electors'!M120,2),1)="O",'Elegio-Electors'!M120,""))</f>
        <v/>
      </c>
      <c r="G120" s="91" t="s">
        <v>166</v>
      </c>
      <c r="H120" s="91" t="s">
        <v>167</v>
      </c>
      <c r="I120" s="91" t="e">
        <f t="shared" si="5"/>
        <v>#N/A</v>
      </c>
      <c r="J120" s="91" t="e">
        <f t="shared" si="6"/>
        <v>#N/A</v>
      </c>
      <c r="K120" s="91" t="e">
        <f>INDEX(bureaux!$A:$I,MATCH($F120,bureaux!$A:$A,0),9)</f>
        <v>#N/A</v>
      </c>
      <c r="L120" s="91" t="e">
        <f t="shared" si="7"/>
        <v>#N/A</v>
      </c>
      <c r="M120" s="91" t="e">
        <f t="shared" si="8"/>
        <v>#N/A</v>
      </c>
      <c r="N120" s="20" t="e">
        <f t="shared" si="9"/>
        <v>#N/A</v>
      </c>
      <c r="O120" s="20" t="e">
        <f>INDEX(bureaux!$A:$H,MATCH($F120,bureaux!$A:$A,0),8)</f>
        <v>#N/A</v>
      </c>
      <c r="P120" s="91" t="e">
        <f>_xlfn.CONCAT(INDEX(bureaux!$A:$H,MATCH($F120,bureaux!$A:$A,0),4)," ",INDEX(bureaux!$A:$H,MATCH($F120,bureaux!$A:$A,0),5))</f>
        <v>#N/A</v>
      </c>
      <c r="Q120" s="20" t="e">
        <f>INDEX(bureaux!$A:$H,MATCH($F120,bureaux!$A:$A,0),6)</f>
        <v>#N/A</v>
      </c>
      <c r="R120" s="20" t="e">
        <f>INDEX(bureaux!$A:$H,MATCH($F120,bureaux!$A:$A,0),7)</f>
        <v>#N/A</v>
      </c>
    </row>
    <row r="121" spans="1:18" x14ac:dyDescent="0.25">
      <c r="A121" s="20">
        <f>'Elegio-Electors'!C121</f>
        <v>0</v>
      </c>
      <c r="B121" s="20">
        <f>'Elegio-Electors'!B121</f>
        <v>0</v>
      </c>
      <c r="C121" s="91">
        <f>IF(Procédure!$C$33=2,'Elegio-Electors'!D121,Procédure!$C$33)</f>
        <v>0</v>
      </c>
      <c r="D121" s="20">
        <f>'Elegio-Electors'!E121</f>
        <v>0</v>
      </c>
      <c r="E121" s="91" t="str">
        <f>IF(LEFT(RIGHT('Elegio-Electors'!L121,2),1)="C",'Elegio-Electors'!L121,IF(LEFT(RIGHT('Elegio-Electors'!M121,2),1)="C",'Elegio-Electors'!M121,""))</f>
        <v/>
      </c>
      <c r="F121" s="91" t="str">
        <f>IF(LEFT(RIGHT('Elegio-Electors'!L121,2),1)="O",'Elegio-Electors'!L121,IF(LEFT(RIGHT('Elegio-Electors'!M121,2),1)="O",'Elegio-Electors'!M121,""))</f>
        <v/>
      </c>
      <c r="G121" s="91" t="s">
        <v>166</v>
      </c>
      <c r="H121" s="91" t="s">
        <v>167</v>
      </c>
      <c r="I121" s="91" t="e">
        <f t="shared" si="5"/>
        <v>#N/A</v>
      </c>
      <c r="J121" s="91" t="e">
        <f t="shared" si="6"/>
        <v>#N/A</v>
      </c>
      <c r="K121" s="91" t="e">
        <f>INDEX(bureaux!$A:$I,MATCH($F121,bureaux!$A:$A,0),9)</f>
        <v>#N/A</v>
      </c>
      <c r="L121" s="91" t="e">
        <f t="shared" si="7"/>
        <v>#N/A</v>
      </c>
      <c r="M121" s="91" t="e">
        <f t="shared" si="8"/>
        <v>#N/A</v>
      </c>
      <c r="N121" s="20" t="e">
        <f t="shared" si="9"/>
        <v>#N/A</v>
      </c>
      <c r="O121" s="20" t="e">
        <f>INDEX(bureaux!$A:$H,MATCH($F121,bureaux!$A:$A,0),8)</f>
        <v>#N/A</v>
      </c>
      <c r="P121" s="91" t="e">
        <f>_xlfn.CONCAT(INDEX(bureaux!$A:$H,MATCH($F121,bureaux!$A:$A,0),4)," ",INDEX(bureaux!$A:$H,MATCH($F121,bureaux!$A:$A,0),5))</f>
        <v>#N/A</v>
      </c>
      <c r="Q121" s="20" t="e">
        <f>INDEX(bureaux!$A:$H,MATCH($F121,bureaux!$A:$A,0),6)</f>
        <v>#N/A</v>
      </c>
      <c r="R121" s="20" t="e">
        <f>INDEX(bureaux!$A:$H,MATCH($F121,bureaux!$A:$A,0),7)</f>
        <v>#N/A</v>
      </c>
    </row>
    <row r="122" spans="1:18" x14ac:dyDescent="0.25">
      <c r="A122" s="20">
        <f>'Elegio-Electors'!C122</f>
        <v>0</v>
      </c>
      <c r="B122" s="20">
        <f>'Elegio-Electors'!B122</f>
        <v>0</v>
      </c>
      <c r="C122" s="91">
        <f>IF(Procédure!$C$33=2,'Elegio-Electors'!D122,Procédure!$C$33)</f>
        <v>0</v>
      </c>
      <c r="D122" s="20">
        <f>'Elegio-Electors'!E122</f>
        <v>0</v>
      </c>
      <c r="E122" s="91" t="str">
        <f>IF(LEFT(RIGHT('Elegio-Electors'!L122,2),1)="C",'Elegio-Electors'!L122,IF(LEFT(RIGHT('Elegio-Electors'!M122,2),1)="C",'Elegio-Electors'!M122,""))</f>
        <v/>
      </c>
      <c r="F122" s="91" t="str">
        <f>IF(LEFT(RIGHT('Elegio-Electors'!L122,2),1)="O",'Elegio-Electors'!L122,IF(LEFT(RIGHT('Elegio-Electors'!M122,2),1)="O",'Elegio-Electors'!M122,""))</f>
        <v/>
      </c>
      <c r="G122" s="91" t="s">
        <v>166</v>
      </c>
      <c r="H122" s="91" t="s">
        <v>167</v>
      </c>
      <c r="I122" s="91" t="e">
        <f t="shared" si="5"/>
        <v>#N/A</v>
      </c>
      <c r="J122" s="91" t="e">
        <f t="shared" si="6"/>
        <v>#N/A</v>
      </c>
      <c r="K122" s="91" t="e">
        <f>INDEX(bureaux!$A:$I,MATCH($F122,bureaux!$A:$A,0),9)</f>
        <v>#N/A</v>
      </c>
      <c r="L122" s="91" t="e">
        <f t="shared" si="7"/>
        <v>#N/A</v>
      </c>
      <c r="M122" s="91" t="e">
        <f t="shared" si="8"/>
        <v>#N/A</v>
      </c>
      <c r="N122" s="20" t="e">
        <f t="shared" si="9"/>
        <v>#N/A</v>
      </c>
      <c r="O122" s="20" t="e">
        <f>INDEX(bureaux!$A:$H,MATCH($F122,bureaux!$A:$A,0),8)</f>
        <v>#N/A</v>
      </c>
      <c r="P122" s="91" t="e">
        <f>_xlfn.CONCAT(INDEX(bureaux!$A:$H,MATCH($F122,bureaux!$A:$A,0),4)," ",INDEX(bureaux!$A:$H,MATCH($F122,bureaux!$A:$A,0),5))</f>
        <v>#N/A</v>
      </c>
      <c r="Q122" s="20" t="e">
        <f>INDEX(bureaux!$A:$H,MATCH($F122,bureaux!$A:$A,0),6)</f>
        <v>#N/A</v>
      </c>
      <c r="R122" s="20" t="e">
        <f>INDEX(bureaux!$A:$H,MATCH($F122,bureaux!$A:$A,0),7)</f>
        <v>#N/A</v>
      </c>
    </row>
    <row r="123" spans="1:18" x14ac:dyDescent="0.25">
      <c r="A123" s="20">
        <f>'Elegio-Electors'!C123</f>
        <v>0</v>
      </c>
      <c r="B123" s="20">
        <f>'Elegio-Electors'!B123</f>
        <v>0</v>
      </c>
      <c r="C123" s="91">
        <f>IF(Procédure!$C$33=2,'Elegio-Electors'!D123,Procédure!$C$33)</f>
        <v>0</v>
      </c>
      <c r="D123" s="20">
        <f>'Elegio-Electors'!E123</f>
        <v>0</v>
      </c>
      <c r="E123" s="91" t="str">
        <f>IF(LEFT(RIGHT('Elegio-Electors'!L123,2),1)="C",'Elegio-Electors'!L123,IF(LEFT(RIGHT('Elegio-Electors'!M123,2),1)="C",'Elegio-Electors'!M123,""))</f>
        <v/>
      </c>
      <c r="F123" s="91" t="str">
        <f>IF(LEFT(RIGHT('Elegio-Electors'!L123,2),1)="O",'Elegio-Electors'!L123,IF(LEFT(RIGHT('Elegio-Electors'!M123,2),1)="O",'Elegio-Electors'!M123,""))</f>
        <v/>
      </c>
      <c r="G123" s="91" t="s">
        <v>166</v>
      </c>
      <c r="H123" s="91" t="s">
        <v>167</v>
      </c>
      <c r="I123" s="91" t="e">
        <f t="shared" si="5"/>
        <v>#N/A</v>
      </c>
      <c r="J123" s="91" t="e">
        <f t="shared" si="6"/>
        <v>#N/A</v>
      </c>
      <c r="K123" s="91" t="e">
        <f>INDEX(bureaux!$A:$I,MATCH($F123,bureaux!$A:$A,0),9)</f>
        <v>#N/A</v>
      </c>
      <c r="L123" s="91" t="e">
        <f t="shared" si="7"/>
        <v>#N/A</v>
      </c>
      <c r="M123" s="91" t="e">
        <f t="shared" si="8"/>
        <v>#N/A</v>
      </c>
      <c r="N123" s="20" t="e">
        <f t="shared" si="9"/>
        <v>#N/A</v>
      </c>
      <c r="O123" s="20" t="e">
        <f>INDEX(bureaux!$A:$H,MATCH($F123,bureaux!$A:$A,0),8)</f>
        <v>#N/A</v>
      </c>
      <c r="P123" s="91" t="e">
        <f>_xlfn.CONCAT(INDEX(bureaux!$A:$H,MATCH($F123,bureaux!$A:$A,0),4)," ",INDEX(bureaux!$A:$H,MATCH($F123,bureaux!$A:$A,0),5))</f>
        <v>#N/A</v>
      </c>
      <c r="Q123" s="20" t="e">
        <f>INDEX(bureaux!$A:$H,MATCH($F123,bureaux!$A:$A,0),6)</f>
        <v>#N/A</v>
      </c>
      <c r="R123" s="20" t="e">
        <f>INDEX(bureaux!$A:$H,MATCH($F123,bureaux!$A:$A,0),7)</f>
        <v>#N/A</v>
      </c>
    </row>
    <row r="124" spans="1:18" x14ac:dyDescent="0.25">
      <c r="A124" s="20">
        <f>'Elegio-Electors'!C124</f>
        <v>0</v>
      </c>
      <c r="B124" s="20">
        <f>'Elegio-Electors'!B124</f>
        <v>0</v>
      </c>
      <c r="C124" s="91">
        <f>IF(Procédure!$C$33=2,'Elegio-Electors'!D124,Procédure!$C$33)</f>
        <v>0</v>
      </c>
      <c r="D124" s="20">
        <f>'Elegio-Electors'!E124</f>
        <v>0</v>
      </c>
      <c r="E124" s="91" t="str">
        <f>IF(LEFT(RIGHT('Elegio-Electors'!L124,2),1)="C",'Elegio-Electors'!L124,IF(LEFT(RIGHT('Elegio-Electors'!M124,2),1)="C",'Elegio-Electors'!M124,""))</f>
        <v/>
      </c>
      <c r="F124" s="91" t="str">
        <f>IF(LEFT(RIGHT('Elegio-Electors'!L124,2),1)="O",'Elegio-Electors'!L124,IF(LEFT(RIGHT('Elegio-Electors'!M124,2),1)="O",'Elegio-Electors'!M124,""))</f>
        <v/>
      </c>
      <c r="G124" s="91" t="s">
        <v>166</v>
      </c>
      <c r="H124" s="91" t="s">
        <v>167</v>
      </c>
      <c r="I124" s="91" t="e">
        <f t="shared" si="5"/>
        <v>#N/A</v>
      </c>
      <c r="J124" s="91" t="e">
        <f t="shared" si="6"/>
        <v>#N/A</v>
      </c>
      <c r="K124" s="91" t="e">
        <f>INDEX(bureaux!$A:$I,MATCH($F124,bureaux!$A:$A,0),9)</f>
        <v>#N/A</v>
      </c>
      <c r="L124" s="91" t="e">
        <f t="shared" si="7"/>
        <v>#N/A</v>
      </c>
      <c r="M124" s="91" t="e">
        <f t="shared" si="8"/>
        <v>#N/A</v>
      </c>
      <c r="N124" s="20" t="e">
        <f t="shared" si="9"/>
        <v>#N/A</v>
      </c>
      <c r="O124" s="20" t="e">
        <f>INDEX(bureaux!$A:$H,MATCH($F124,bureaux!$A:$A,0),8)</f>
        <v>#N/A</v>
      </c>
      <c r="P124" s="91" t="e">
        <f>_xlfn.CONCAT(INDEX(bureaux!$A:$H,MATCH($F124,bureaux!$A:$A,0),4)," ",INDEX(bureaux!$A:$H,MATCH($F124,bureaux!$A:$A,0),5))</f>
        <v>#N/A</v>
      </c>
      <c r="Q124" s="20" t="e">
        <f>INDEX(bureaux!$A:$H,MATCH($F124,bureaux!$A:$A,0),6)</f>
        <v>#N/A</v>
      </c>
      <c r="R124" s="20" t="e">
        <f>INDEX(bureaux!$A:$H,MATCH($F124,bureaux!$A:$A,0),7)</f>
        <v>#N/A</v>
      </c>
    </row>
    <row r="125" spans="1:18" x14ac:dyDescent="0.25">
      <c r="A125" s="20">
        <f>'Elegio-Electors'!C125</f>
        <v>0</v>
      </c>
      <c r="B125" s="20">
        <f>'Elegio-Electors'!B125</f>
        <v>0</v>
      </c>
      <c r="C125" s="91">
        <f>IF(Procédure!$C$33=2,'Elegio-Electors'!D125,Procédure!$C$33)</f>
        <v>0</v>
      </c>
      <c r="D125" s="20">
        <f>'Elegio-Electors'!E125</f>
        <v>0</v>
      </c>
      <c r="E125" s="91" t="str">
        <f>IF(LEFT(RIGHT('Elegio-Electors'!L125,2),1)="C",'Elegio-Electors'!L125,IF(LEFT(RIGHT('Elegio-Electors'!M125,2),1)="C",'Elegio-Electors'!M125,""))</f>
        <v/>
      </c>
      <c r="F125" s="91" t="str">
        <f>IF(LEFT(RIGHT('Elegio-Electors'!L125,2),1)="O",'Elegio-Electors'!L125,IF(LEFT(RIGHT('Elegio-Electors'!M125,2),1)="O",'Elegio-Electors'!M125,""))</f>
        <v/>
      </c>
      <c r="G125" s="91" t="s">
        <v>166</v>
      </c>
      <c r="H125" s="91" t="s">
        <v>167</v>
      </c>
      <c r="I125" s="91" t="e">
        <f t="shared" si="5"/>
        <v>#N/A</v>
      </c>
      <c r="J125" s="91" t="e">
        <f t="shared" si="6"/>
        <v>#N/A</v>
      </c>
      <c r="K125" s="91" t="e">
        <f>INDEX(bureaux!$A:$I,MATCH($F125,bureaux!$A:$A,0),9)</f>
        <v>#N/A</v>
      </c>
      <c r="L125" s="91" t="e">
        <f t="shared" si="7"/>
        <v>#N/A</v>
      </c>
      <c r="M125" s="91" t="e">
        <f t="shared" si="8"/>
        <v>#N/A</v>
      </c>
      <c r="N125" s="20" t="e">
        <f t="shared" si="9"/>
        <v>#N/A</v>
      </c>
      <c r="O125" s="20" t="e">
        <f>INDEX(bureaux!$A:$H,MATCH($F125,bureaux!$A:$A,0),8)</f>
        <v>#N/A</v>
      </c>
      <c r="P125" s="91" t="e">
        <f>_xlfn.CONCAT(INDEX(bureaux!$A:$H,MATCH($F125,bureaux!$A:$A,0),4)," ",INDEX(bureaux!$A:$H,MATCH($F125,bureaux!$A:$A,0),5))</f>
        <v>#N/A</v>
      </c>
      <c r="Q125" s="20" t="e">
        <f>INDEX(bureaux!$A:$H,MATCH($F125,bureaux!$A:$A,0),6)</f>
        <v>#N/A</v>
      </c>
      <c r="R125" s="20" t="e">
        <f>INDEX(bureaux!$A:$H,MATCH($F125,bureaux!$A:$A,0),7)</f>
        <v>#N/A</v>
      </c>
    </row>
    <row r="126" spans="1:18" x14ac:dyDescent="0.25">
      <c r="A126" s="20">
        <f>'Elegio-Electors'!C126</f>
        <v>0</v>
      </c>
      <c r="B126" s="20">
        <f>'Elegio-Electors'!B126</f>
        <v>0</v>
      </c>
      <c r="C126" s="91">
        <f>IF(Procédure!$C$33=2,'Elegio-Electors'!D126,Procédure!$C$33)</f>
        <v>0</v>
      </c>
      <c r="D126" s="20">
        <f>'Elegio-Electors'!E126</f>
        <v>0</v>
      </c>
      <c r="E126" s="91" t="str">
        <f>IF(LEFT(RIGHT('Elegio-Electors'!L126,2),1)="C",'Elegio-Electors'!L126,IF(LEFT(RIGHT('Elegio-Electors'!M126,2),1)="C",'Elegio-Electors'!M126,""))</f>
        <v/>
      </c>
      <c r="F126" s="91" t="str">
        <f>IF(LEFT(RIGHT('Elegio-Electors'!L126,2),1)="O",'Elegio-Electors'!L126,IF(LEFT(RIGHT('Elegio-Electors'!M126,2),1)="O",'Elegio-Electors'!M126,""))</f>
        <v/>
      </c>
      <c r="G126" s="91" t="s">
        <v>166</v>
      </c>
      <c r="H126" s="91" t="s">
        <v>167</v>
      </c>
      <c r="I126" s="91" t="e">
        <f t="shared" si="5"/>
        <v>#N/A</v>
      </c>
      <c r="J126" s="91" t="e">
        <f t="shared" si="6"/>
        <v>#N/A</v>
      </c>
      <c r="K126" s="91" t="e">
        <f>INDEX(bureaux!$A:$I,MATCH($F126,bureaux!$A:$A,0),9)</f>
        <v>#N/A</v>
      </c>
      <c r="L126" s="91" t="e">
        <f t="shared" si="7"/>
        <v>#N/A</v>
      </c>
      <c r="M126" s="91" t="e">
        <f t="shared" si="8"/>
        <v>#N/A</v>
      </c>
      <c r="N126" s="20" t="e">
        <f t="shared" si="9"/>
        <v>#N/A</v>
      </c>
      <c r="O126" s="20" t="e">
        <f>INDEX(bureaux!$A:$H,MATCH($F126,bureaux!$A:$A,0),8)</f>
        <v>#N/A</v>
      </c>
      <c r="P126" s="91" t="e">
        <f>_xlfn.CONCAT(INDEX(bureaux!$A:$H,MATCH($F126,bureaux!$A:$A,0),4)," ",INDEX(bureaux!$A:$H,MATCH($F126,bureaux!$A:$A,0),5))</f>
        <v>#N/A</v>
      </c>
      <c r="Q126" s="20" t="e">
        <f>INDEX(bureaux!$A:$H,MATCH($F126,bureaux!$A:$A,0),6)</f>
        <v>#N/A</v>
      </c>
      <c r="R126" s="20" t="e">
        <f>INDEX(bureaux!$A:$H,MATCH($F126,bureaux!$A:$A,0),7)</f>
        <v>#N/A</v>
      </c>
    </row>
    <row r="127" spans="1:18" x14ac:dyDescent="0.25">
      <c r="A127" s="20">
        <f>'Elegio-Electors'!C127</f>
        <v>0</v>
      </c>
      <c r="B127" s="20">
        <f>'Elegio-Electors'!B127</f>
        <v>0</v>
      </c>
      <c r="C127" s="91">
        <f>IF(Procédure!$C$33=2,'Elegio-Electors'!D127,Procédure!$C$33)</f>
        <v>0</v>
      </c>
      <c r="D127" s="20">
        <f>'Elegio-Electors'!E127</f>
        <v>0</v>
      </c>
      <c r="E127" s="91" t="str">
        <f>IF(LEFT(RIGHT('Elegio-Electors'!L127,2),1)="C",'Elegio-Electors'!L127,IF(LEFT(RIGHT('Elegio-Electors'!M127,2),1)="C",'Elegio-Electors'!M127,""))</f>
        <v/>
      </c>
      <c r="F127" s="91" t="str">
        <f>IF(LEFT(RIGHT('Elegio-Electors'!L127,2),1)="O",'Elegio-Electors'!L127,IF(LEFT(RIGHT('Elegio-Electors'!M127,2),1)="O",'Elegio-Electors'!M127,""))</f>
        <v/>
      </c>
      <c r="G127" s="91" t="s">
        <v>166</v>
      </c>
      <c r="H127" s="91" t="s">
        <v>167</v>
      </c>
      <c r="I127" s="91" t="e">
        <f t="shared" si="5"/>
        <v>#N/A</v>
      </c>
      <c r="J127" s="91" t="e">
        <f t="shared" si="6"/>
        <v>#N/A</v>
      </c>
      <c r="K127" s="91" t="e">
        <f>INDEX(bureaux!$A:$I,MATCH($F127,bureaux!$A:$A,0),9)</f>
        <v>#N/A</v>
      </c>
      <c r="L127" s="91" t="e">
        <f t="shared" si="7"/>
        <v>#N/A</v>
      </c>
      <c r="M127" s="91" t="e">
        <f t="shared" si="8"/>
        <v>#N/A</v>
      </c>
      <c r="N127" s="20" t="e">
        <f t="shared" si="9"/>
        <v>#N/A</v>
      </c>
      <c r="O127" s="20" t="e">
        <f>INDEX(bureaux!$A:$H,MATCH($F127,bureaux!$A:$A,0),8)</f>
        <v>#N/A</v>
      </c>
      <c r="P127" s="91" t="e">
        <f>_xlfn.CONCAT(INDEX(bureaux!$A:$H,MATCH($F127,bureaux!$A:$A,0),4)," ",INDEX(bureaux!$A:$H,MATCH($F127,bureaux!$A:$A,0),5))</f>
        <v>#N/A</v>
      </c>
      <c r="Q127" s="20" t="e">
        <f>INDEX(bureaux!$A:$H,MATCH($F127,bureaux!$A:$A,0),6)</f>
        <v>#N/A</v>
      </c>
      <c r="R127" s="20" t="e">
        <f>INDEX(bureaux!$A:$H,MATCH($F127,bureaux!$A:$A,0),7)</f>
        <v>#N/A</v>
      </c>
    </row>
    <row r="128" spans="1:18" x14ac:dyDescent="0.25">
      <c r="A128" s="20">
        <f>'Elegio-Electors'!C128</f>
        <v>0</v>
      </c>
      <c r="B128" s="20">
        <f>'Elegio-Electors'!B128</f>
        <v>0</v>
      </c>
      <c r="C128" s="91">
        <f>IF(Procédure!$C$33=2,'Elegio-Electors'!D128,Procédure!$C$33)</f>
        <v>0</v>
      </c>
      <c r="D128" s="20">
        <f>'Elegio-Electors'!E128</f>
        <v>0</v>
      </c>
      <c r="E128" s="91" t="str">
        <f>IF(LEFT(RIGHT('Elegio-Electors'!L128,2),1)="C",'Elegio-Electors'!L128,IF(LEFT(RIGHT('Elegio-Electors'!M128,2),1)="C",'Elegio-Electors'!M128,""))</f>
        <v/>
      </c>
      <c r="F128" s="91" t="str">
        <f>IF(LEFT(RIGHT('Elegio-Electors'!L128,2),1)="O",'Elegio-Electors'!L128,IF(LEFT(RIGHT('Elegio-Electors'!M128,2),1)="O",'Elegio-Electors'!M128,""))</f>
        <v/>
      </c>
      <c r="G128" s="91" t="s">
        <v>166</v>
      </c>
      <c r="H128" s="91" t="s">
        <v>167</v>
      </c>
      <c r="I128" s="91" t="e">
        <f t="shared" si="5"/>
        <v>#N/A</v>
      </c>
      <c r="J128" s="91" t="e">
        <f t="shared" si="6"/>
        <v>#N/A</v>
      </c>
      <c r="K128" s="91" t="e">
        <f>INDEX(bureaux!$A:$I,MATCH($F128,bureaux!$A:$A,0),9)</f>
        <v>#N/A</v>
      </c>
      <c r="L128" s="91" t="e">
        <f t="shared" si="7"/>
        <v>#N/A</v>
      </c>
      <c r="M128" s="91" t="e">
        <f t="shared" si="8"/>
        <v>#N/A</v>
      </c>
      <c r="N128" s="20" t="e">
        <f t="shared" si="9"/>
        <v>#N/A</v>
      </c>
      <c r="O128" s="20" t="e">
        <f>INDEX(bureaux!$A:$H,MATCH($F128,bureaux!$A:$A,0),8)</f>
        <v>#N/A</v>
      </c>
      <c r="P128" s="91" t="e">
        <f>_xlfn.CONCAT(INDEX(bureaux!$A:$H,MATCH($F128,bureaux!$A:$A,0),4)," ",INDEX(bureaux!$A:$H,MATCH($F128,bureaux!$A:$A,0),5))</f>
        <v>#N/A</v>
      </c>
      <c r="Q128" s="20" t="e">
        <f>INDEX(bureaux!$A:$H,MATCH($F128,bureaux!$A:$A,0),6)</f>
        <v>#N/A</v>
      </c>
      <c r="R128" s="20" t="e">
        <f>INDEX(bureaux!$A:$H,MATCH($F128,bureaux!$A:$A,0),7)</f>
        <v>#N/A</v>
      </c>
    </row>
    <row r="129" spans="1:18" x14ac:dyDescent="0.25">
      <c r="A129" s="20">
        <f>'Elegio-Electors'!C129</f>
        <v>0</v>
      </c>
      <c r="B129" s="20">
        <f>'Elegio-Electors'!B129</f>
        <v>0</v>
      </c>
      <c r="C129" s="91">
        <f>IF(Procédure!$C$33=2,'Elegio-Electors'!D129,Procédure!$C$33)</f>
        <v>0</v>
      </c>
      <c r="D129" s="20">
        <f>'Elegio-Electors'!E129</f>
        <v>0</v>
      </c>
      <c r="E129" s="91" t="str">
        <f>IF(LEFT(RIGHT('Elegio-Electors'!L129,2),1)="C",'Elegio-Electors'!L129,IF(LEFT(RIGHT('Elegio-Electors'!M129,2),1)="C",'Elegio-Electors'!M129,""))</f>
        <v/>
      </c>
      <c r="F129" s="91" t="str">
        <f>IF(LEFT(RIGHT('Elegio-Electors'!L129,2),1)="O",'Elegio-Electors'!L129,IF(LEFT(RIGHT('Elegio-Electors'!M129,2),1)="O",'Elegio-Electors'!M129,""))</f>
        <v/>
      </c>
      <c r="G129" s="91" t="s">
        <v>166</v>
      </c>
      <c r="H129" s="91" t="s">
        <v>167</v>
      </c>
      <c r="I129" s="91" t="e">
        <f t="shared" si="5"/>
        <v>#N/A</v>
      </c>
      <c r="J129" s="91" t="e">
        <f t="shared" si="6"/>
        <v>#N/A</v>
      </c>
      <c r="K129" s="91" t="e">
        <f>INDEX(bureaux!$A:$I,MATCH($F129,bureaux!$A:$A,0),9)</f>
        <v>#N/A</v>
      </c>
      <c r="L129" s="91" t="e">
        <f t="shared" si="7"/>
        <v>#N/A</v>
      </c>
      <c r="M129" s="91" t="e">
        <f t="shared" si="8"/>
        <v>#N/A</v>
      </c>
      <c r="N129" s="20" t="e">
        <f t="shared" si="9"/>
        <v>#N/A</v>
      </c>
      <c r="O129" s="20" t="e">
        <f>INDEX(bureaux!$A:$H,MATCH($F129,bureaux!$A:$A,0),8)</f>
        <v>#N/A</v>
      </c>
      <c r="P129" s="91" t="e">
        <f>_xlfn.CONCAT(INDEX(bureaux!$A:$H,MATCH($F129,bureaux!$A:$A,0),4)," ",INDEX(bureaux!$A:$H,MATCH($F129,bureaux!$A:$A,0),5))</f>
        <v>#N/A</v>
      </c>
      <c r="Q129" s="20" t="e">
        <f>INDEX(bureaux!$A:$H,MATCH($F129,bureaux!$A:$A,0),6)</f>
        <v>#N/A</v>
      </c>
      <c r="R129" s="20" t="e">
        <f>INDEX(bureaux!$A:$H,MATCH($F129,bureaux!$A:$A,0),7)</f>
        <v>#N/A</v>
      </c>
    </row>
    <row r="130" spans="1:18" x14ac:dyDescent="0.25">
      <c r="A130" s="20">
        <f>'Elegio-Electors'!C130</f>
        <v>0</v>
      </c>
      <c r="B130" s="20">
        <f>'Elegio-Electors'!B130</f>
        <v>0</v>
      </c>
      <c r="C130" s="91">
        <f>IF(Procédure!$C$33=2,'Elegio-Electors'!D130,Procédure!$C$33)</f>
        <v>0</v>
      </c>
      <c r="D130" s="20">
        <f>'Elegio-Electors'!E130</f>
        <v>0</v>
      </c>
      <c r="E130" s="91" t="str">
        <f>IF(LEFT(RIGHT('Elegio-Electors'!L130,2),1)="C",'Elegio-Electors'!L130,IF(LEFT(RIGHT('Elegio-Electors'!M130,2),1)="C",'Elegio-Electors'!M130,""))</f>
        <v/>
      </c>
      <c r="F130" s="91" t="str">
        <f>IF(LEFT(RIGHT('Elegio-Electors'!L130,2),1)="O",'Elegio-Electors'!L130,IF(LEFT(RIGHT('Elegio-Electors'!M130,2),1)="O",'Elegio-Electors'!M130,""))</f>
        <v/>
      </c>
      <c r="G130" s="91" t="s">
        <v>166</v>
      </c>
      <c r="H130" s="91" t="s">
        <v>167</v>
      </c>
      <c r="I130" s="91" t="e">
        <f t="shared" si="5"/>
        <v>#N/A</v>
      </c>
      <c r="J130" s="91" t="e">
        <f t="shared" si="6"/>
        <v>#N/A</v>
      </c>
      <c r="K130" s="91" t="e">
        <f>INDEX(bureaux!$A:$I,MATCH($F130,bureaux!$A:$A,0),9)</f>
        <v>#N/A</v>
      </c>
      <c r="L130" s="91" t="e">
        <f t="shared" si="7"/>
        <v>#N/A</v>
      </c>
      <c r="M130" s="91" t="e">
        <f t="shared" si="8"/>
        <v>#N/A</v>
      </c>
      <c r="N130" s="20" t="e">
        <f t="shared" si="9"/>
        <v>#N/A</v>
      </c>
      <c r="O130" s="20" t="e">
        <f>INDEX(bureaux!$A:$H,MATCH($F130,bureaux!$A:$A,0),8)</f>
        <v>#N/A</v>
      </c>
      <c r="P130" s="91" t="e">
        <f>_xlfn.CONCAT(INDEX(bureaux!$A:$H,MATCH($F130,bureaux!$A:$A,0),4)," ",INDEX(bureaux!$A:$H,MATCH($F130,bureaux!$A:$A,0),5))</f>
        <v>#N/A</v>
      </c>
      <c r="Q130" s="20" t="e">
        <f>INDEX(bureaux!$A:$H,MATCH($F130,bureaux!$A:$A,0),6)</f>
        <v>#N/A</v>
      </c>
      <c r="R130" s="20" t="e">
        <f>INDEX(bureaux!$A:$H,MATCH($F130,bureaux!$A:$A,0),7)</f>
        <v>#N/A</v>
      </c>
    </row>
    <row r="131" spans="1:18" x14ac:dyDescent="0.25">
      <c r="A131" s="20">
        <f>'Elegio-Electors'!C131</f>
        <v>0</v>
      </c>
      <c r="B131" s="20">
        <f>'Elegio-Electors'!B131</f>
        <v>0</v>
      </c>
      <c r="C131" s="91">
        <f>IF(Procédure!$C$33=2,'Elegio-Electors'!D131,Procédure!$C$33)</f>
        <v>0</v>
      </c>
      <c r="D131" s="20">
        <f>'Elegio-Electors'!E131</f>
        <v>0</v>
      </c>
      <c r="E131" s="91" t="str">
        <f>IF(LEFT(RIGHT('Elegio-Electors'!L131,2),1)="C",'Elegio-Electors'!L131,IF(LEFT(RIGHT('Elegio-Electors'!M131,2),1)="C",'Elegio-Electors'!M131,""))</f>
        <v/>
      </c>
      <c r="F131" s="91" t="str">
        <f>IF(LEFT(RIGHT('Elegio-Electors'!L131,2),1)="O",'Elegio-Electors'!L131,IF(LEFT(RIGHT('Elegio-Electors'!M131,2),1)="O",'Elegio-Electors'!M131,""))</f>
        <v/>
      </c>
      <c r="G131" s="91" t="s">
        <v>166</v>
      </c>
      <c r="H131" s="91" t="s">
        <v>167</v>
      </c>
      <c r="I131" s="91" t="e">
        <f t="shared" ref="I131:I194" si="10">_xlfn.SWITCH(RIGHT(F131,1),"B","bedienden","A","arbeiders","J","jongeren","K","kader")</f>
        <v>#N/A</v>
      </c>
      <c r="J131" s="91" t="e">
        <f t="shared" ref="J131:J194" si="11">_xlfn.SWITCH(RIGHT(F131,1),"B","employés","A","ouvriers","J","jeunes","K","cadre")</f>
        <v>#N/A</v>
      </c>
      <c r="K131" s="91" t="e">
        <f>INDEX(bureaux!$A:$I,MATCH($F131,bureaux!$A:$A,0),9)</f>
        <v>#N/A</v>
      </c>
      <c r="L131" s="91" t="e">
        <f t="shared" ref="L131:L194" si="12">_xlfn.CONCAT(G131," ",K131," OR ",I131)</f>
        <v>#N/A</v>
      </c>
      <c r="M131" s="91" t="e">
        <f t="shared" ref="M131:M194" si="13">_xlfn.CONCAT(H131," ",K131," CE ",J131)</f>
        <v>#N/A</v>
      </c>
      <c r="N131" s="20" t="e">
        <f t="shared" ref="N131:N194" si="14">IF(C131="NL",L131,M131)</f>
        <v>#N/A</v>
      </c>
      <c r="O131" s="20" t="e">
        <f>INDEX(bureaux!$A:$H,MATCH($F131,bureaux!$A:$A,0),8)</f>
        <v>#N/A</v>
      </c>
      <c r="P131" s="91" t="e">
        <f>_xlfn.CONCAT(INDEX(bureaux!$A:$H,MATCH($F131,bureaux!$A:$A,0),4)," ",INDEX(bureaux!$A:$H,MATCH($F131,bureaux!$A:$A,0),5))</f>
        <v>#N/A</v>
      </c>
      <c r="Q131" s="20" t="e">
        <f>INDEX(bureaux!$A:$H,MATCH($F131,bureaux!$A:$A,0),6)</f>
        <v>#N/A</v>
      </c>
      <c r="R131" s="20" t="e">
        <f>INDEX(bureaux!$A:$H,MATCH($F131,bureaux!$A:$A,0),7)</f>
        <v>#N/A</v>
      </c>
    </row>
    <row r="132" spans="1:18" x14ac:dyDescent="0.25">
      <c r="A132" s="20">
        <f>'Elegio-Electors'!C132</f>
        <v>0</v>
      </c>
      <c r="B132" s="20">
        <f>'Elegio-Electors'!B132</f>
        <v>0</v>
      </c>
      <c r="C132" s="91">
        <f>IF(Procédure!$C$33=2,'Elegio-Electors'!D132,Procédure!$C$33)</f>
        <v>0</v>
      </c>
      <c r="D132" s="20">
        <f>'Elegio-Electors'!E132</f>
        <v>0</v>
      </c>
      <c r="E132" s="91" t="str">
        <f>IF(LEFT(RIGHT('Elegio-Electors'!L132,2),1)="C",'Elegio-Electors'!L132,IF(LEFT(RIGHT('Elegio-Electors'!M132,2),1)="C",'Elegio-Electors'!M132,""))</f>
        <v/>
      </c>
      <c r="F132" s="91" t="str">
        <f>IF(LEFT(RIGHT('Elegio-Electors'!L132,2),1)="O",'Elegio-Electors'!L132,IF(LEFT(RIGHT('Elegio-Electors'!M132,2),1)="O",'Elegio-Electors'!M132,""))</f>
        <v/>
      </c>
      <c r="G132" s="91" t="s">
        <v>166</v>
      </c>
      <c r="H132" s="91" t="s">
        <v>167</v>
      </c>
      <c r="I132" s="91" t="e">
        <f t="shared" si="10"/>
        <v>#N/A</v>
      </c>
      <c r="J132" s="91" t="e">
        <f t="shared" si="11"/>
        <v>#N/A</v>
      </c>
      <c r="K132" s="91" t="e">
        <f>INDEX(bureaux!$A:$I,MATCH($F132,bureaux!$A:$A,0),9)</f>
        <v>#N/A</v>
      </c>
      <c r="L132" s="91" t="e">
        <f t="shared" si="12"/>
        <v>#N/A</v>
      </c>
      <c r="M132" s="91" t="e">
        <f t="shared" si="13"/>
        <v>#N/A</v>
      </c>
      <c r="N132" s="20" t="e">
        <f t="shared" si="14"/>
        <v>#N/A</v>
      </c>
      <c r="O132" s="20" t="e">
        <f>INDEX(bureaux!$A:$H,MATCH($F132,bureaux!$A:$A,0),8)</f>
        <v>#N/A</v>
      </c>
      <c r="P132" s="91" t="e">
        <f>_xlfn.CONCAT(INDEX(bureaux!$A:$H,MATCH($F132,bureaux!$A:$A,0),4)," ",INDEX(bureaux!$A:$H,MATCH($F132,bureaux!$A:$A,0),5))</f>
        <v>#N/A</v>
      </c>
      <c r="Q132" s="20" t="e">
        <f>INDEX(bureaux!$A:$H,MATCH($F132,bureaux!$A:$A,0),6)</f>
        <v>#N/A</v>
      </c>
      <c r="R132" s="20" t="e">
        <f>INDEX(bureaux!$A:$H,MATCH($F132,bureaux!$A:$A,0),7)</f>
        <v>#N/A</v>
      </c>
    </row>
    <row r="133" spans="1:18" x14ac:dyDescent="0.25">
      <c r="A133" s="20">
        <f>'Elegio-Electors'!C133</f>
        <v>0</v>
      </c>
      <c r="B133" s="20">
        <f>'Elegio-Electors'!B133</f>
        <v>0</v>
      </c>
      <c r="C133" s="91">
        <f>IF(Procédure!$C$33=2,'Elegio-Electors'!D133,Procédure!$C$33)</f>
        <v>0</v>
      </c>
      <c r="D133" s="20">
        <f>'Elegio-Electors'!E133</f>
        <v>0</v>
      </c>
      <c r="E133" s="91" t="str">
        <f>IF(LEFT(RIGHT('Elegio-Electors'!L133,2),1)="C",'Elegio-Electors'!L133,IF(LEFT(RIGHT('Elegio-Electors'!M133,2),1)="C",'Elegio-Electors'!M133,""))</f>
        <v/>
      </c>
      <c r="F133" s="91" t="str">
        <f>IF(LEFT(RIGHT('Elegio-Electors'!L133,2),1)="O",'Elegio-Electors'!L133,IF(LEFT(RIGHT('Elegio-Electors'!M133,2),1)="O",'Elegio-Electors'!M133,""))</f>
        <v/>
      </c>
      <c r="G133" s="91" t="s">
        <v>166</v>
      </c>
      <c r="H133" s="91" t="s">
        <v>167</v>
      </c>
      <c r="I133" s="91" t="e">
        <f t="shared" si="10"/>
        <v>#N/A</v>
      </c>
      <c r="J133" s="91" t="e">
        <f t="shared" si="11"/>
        <v>#N/A</v>
      </c>
      <c r="K133" s="91" t="e">
        <f>INDEX(bureaux!$A:$I,MATCH($F133,bureaux!$A:$A,0),9)</f>
        <v>#N/A</v>
      </c>
      <c r="L133" s="91" t="e">
        <f t="shared" si="12"/>
        <v>#N/A</v>
      </c>
      <c r="M133" s="91" t="e">
        <f t="shared" si="13"/>
        <v>#N/A</v>
      </c>
      <c r="N133" s="20" t="e">
        <f t="shared" si="14"/>
        <v>#N/A</v>
      </c>
      <c r="O133" s="20" t="e">
        <f>INDEX(bureaux!$A:$H,MATCH($F133,bureaux!$A:$A,0),8)</f>
        <v>#N/A</v>
      </c>
      <c r="P133" s="91" t="e">
        <f>_xlfn.CONCAT(INDEX(bureaux!$A:$H,MATCH($F133,bureaux!$A:$A,0),4)," ",INDEX(bureaux!$A:$H,MATCH($F133,bureaux!$A:$A,0),5))</f>
        <v>#N/A</v>
      </c>
      <c r="Q133" s="20" t="e">
        <f>INDEX(bureaux!$A:$H,MATCH($F133,bureaux!$A:$A,0),6)</f>
        <v>#N/A</v>
      </c>
      <c r="R133" s="20" t="e">
        <f>INDEX(bureaux!$A:$H,MATCH($F133,bureaux!$A:$A,0),7)</f>
        <v>#N/A</v>
      </c>
    </row>
    <row r="134" spans="1:18" x14ac:dyDescent="0.25">
      <c r="A134" s="20">
        <f>'Elegio-Electors'!C134</f>
        <v>0</v>
      </c>
      <c r="B134" s="20">
        <f>'Elegio-Electors'!B134</f>
        <v>0</v>
      </c>
      <c r="C134" s="91">
        <f>IF(Procédure!$C$33=2,'Elegio-Electors'!D134,Procédure!$C$33)</f>
        <v>0</v>
      </c>
      <c r="D134" s="20">
        <f>'Elegio-Electors'!E134</f>
        <v>0</v>
      </c>
      <c r="E134" s="91" t="str">
        <f>IF(LEFT(RIGHT('Elegio-Electors'!L134,2),1)="C",'Elegio-Electors'!L134,IF(LEFT(RIGHT('Elegio-Electors'!M134,2),1)="C",'Elegio-Electors'!M134,""))</f>
        <v/>
      </c>
      <c r="F134" s="91" t="str">
        <f>IF(LEFT(RIGHT('Elegio-Electors'!L134,2),1)="O",'Elegio-Electors'!L134,IF(LEFT(RIGHT('Elegio-Electors'!M134,2),1)="O",'Elegio-Electors'!M134,""))</f>
        <v/>
      </c>
      <c r="G134" s="91" t="s">
        <v>166</v>
      </c>
      <c r="H134" s="91" t="s">
        <v>167</v>
      </c>
      <c r="I134" s="91" t="e">
        <f t="shared" si="10"/>
        <v>#N/A</v>
      </c>
      <c r="J134" s="91" t="e">
        <f t="shared" si="11"/>
        <v>#N/A</v>
      </c>
      <c r="K134" s="91" t="e">
        <f>INDEX(bureaux!$A:$I,MATCH($F134,bureaux!$A:$A,0),9)</f>
        <v>#N/A</v>
      </c>
      <c r="L134" s="91" t="e">
        <f t="shared" si="12"/>
        <v>#N/A</v>
      </c>
      <c r="M134" s="91" t="e">
        <f t="shared" si="13"/>
        <v>#N/A</v>
      </c>
      <c r="N134" s="20" t="e">
        <f t="shared" si="14"/>
        <v>#N/A</v>
      </c>
      <c r="O134" s="20" t="e">
        <f>INDEX(bureaux!$A:$H,MATCH($F134,bureaux!$A:$A,0),8)</f>
        <v>#N/A</v>
      </c>
      <c r="P134" s="91" t="e">
        <f>_xlfn.CONCAT(INDEX(bureaux!$A:$H,MATCH($F134,bureaux!$A:$A,0),4)," ",INDEX(bureaux!$A:$H,MATCH($F134,bureaux!$A:$A,0),5))</f>
        <v>#N/A</v>
      </c>
      <c r="Q134" s="20" t="e">
        <f>INDEX(bureaux!$A:$H,MATCH($F134,bureaux!$A:$A,0),6)</f>
        <v>#N/A</v>
      </c>
      <c r="R134" s="20" t="e">
        <f>INDEX(bureaux!$A:$H,MATCH($F134,bureaux!$A:$A,0),7)</f>
        <v>#N/A</v>
      </c>
    </row>
    <row r="135" spans="1:18" x14ac:dyDescent="0.25">
      <c r="A135" s="20">
        <f>'Elegio-Electors'!C135</f>
        <v>0</v>
      </c>
      <c r="B135" s="20">
        <f>'Elegio-Electors'!B135</f>
        <v>0</v>
      </c>
      <c r="C135" s="91">
        <f>IF(Procédure!$C$33=2,'Elegio-Electors'!D135,Procédure!$C$33)</f>
        <v>0</v>
      </c>
      <c r="D135" s="20">
        <f>'Elegio-Electors'!E135</f>
        <v>0</v>
      </c>
      <c r="E135" s="91" t="str">
        <f>IF(LEFT(RIGHT('Elegio-Electors'!L135,2),1)="C",'Elegio-Electors'!L135,IF(LEFT(RIGHT('Elegio-Electors'!M135,2),1)="C",'Elegio-Electors'!M135,""))</f>
        <v/>
      </c>
      <c r="F135" s="91" t="str">
        <f>IF(LEFT(RIGHT('Elegio-Electors'!L135,2),1)="O",'Elegio-Electors'!L135,IF(LEFT(RIGHT('Elegio-Electors'!M135,2),1)="O",'Elegio-Electors'!M135,""))</f>
        <v/>
      </c>
      <c r="G135" s="91" t="s">
        <v>166</v>
      </c>
      <c r="H135" s="91" t="s">
        <v>167</v>
      </c>
      <c r="I135" s="91" t="e">
        <f t="shared" si="10"/>
        <v>#N/A</v>
      </c>
      <c r="J135" s="91" t="e">
        <f t="shared" si="11"/>
        <v>#N/A</v>
      </c>
      <c r="K135" s="91" t="e">
        <f>INDEX(bureaux!$A:$I,MATCH($F135,bureaux!$A:$A,0),9)</f>
        <v>#N/A</v>
      </c>
      <c r="L135" s="91" t="e">
        <f t="shared" si="12"/>
        <v>#N/A</v>
      </c>
      <c r="M135" s="91" t="e">
        <f t="shared" si="13"/>
        <v>#N/A</v>
      </c>
      <c r="N135" s="20" t="e">
        <f t="shared" si="14"/>
        <v>#N/A</v>
      </c>
      <c r="O135" s="20" t="e">
        <f>INDEX(bureaux!$A:$H,MATCH($F135,bureaux!$A:$A,0),8)</f>
        <v>#N/A</v>
      </c>
      <c r="P135" s="91" t="e">
        <f>_xlfn.CONCAT(INDEX(bureaux!$A:$H,MATCH($F135,bureaux!$A:$A,0),4)," ",INDEX(bureaux!$A:$H,MATCH($F135,bureaux!$A:$A,0),5))</f>
        <v>#N/A</v>
      </c>
      <c r="Q135" s="20" t="e">
        <f>INDEX(bureaux!$A:$H,MATCH($F135,bureaux!$A:$A,0),6)</f>
        <v>#N/A</v>
      </c>
      <c r="R135" s="20" t="e">
        <f>INDEX(bureaux!$A:$H,MATCH($F135,bureaux!$A:$A,0),7)</f>
        <v>#N/A</v>
      </c>
    </row>
    <row r="136" spans="1:18" x14ac:dyDescent="0.25">
      <c r="A136" s="20">
        <f>'Elegio-Electors'!C136</f>
        <v>0</v>
      </c>
      <c r="B136" s="20">
        <f>'Elegio-Electors'!B136</f>
        <v>0</v>
      </c>
      <c r="C136" s="91">
        <f>IF(Procédure!$C$33=2,'Elegio-Electors'!D136,Procédure!$C$33)</f>
        <v>0</v>
      </c>
      <c r="D136" s="20">
        <f>'Elegio-Electors'!E136</f>
        <v>0</v>
      </c>
      <c r="E136" s="91" t="str">
        <f>IF(LEFT(RIGHT('Elegio-Electors'!L136,2),1)="C",'Elegio-Electors'!L136,IF(LEFT(RIGHT('Elegio-Electors'!M136,2),1)="C",'Elegio-Electors'!M136,""))</f>
        <v/>
      </c>
      <c r="F136" s="91" t="str">
        <f>IF(LEFT(RIGHT('Elegio-Electors'!L136,2),1)="O",'Elegio-Electors'!L136,IF(LEFT(RIGHT('Elegio-Electors'!M136,2),1)="O",'Elegio-Electors'!M136,""))</f>
        <v/>
      </c>
      <c r="G136" s="91" t="s">
        <v>166</v>
      </c>
      <c r="H136" s="91" t="s">
        <v>167</v>
      </c>
      <c r="I136" s="91" t="e">
        <f t="shared" si="10"/>
        <v>#N/A</v>
      </c>
      <c r="J136" s="91" t="e">
        <f t="shared" si="11"/>
        <v>#N/A</v>
      </c>
      <c r="K136" s="91" t="e">
        <f>INDEX(bureaux!$A:$I,MATCH($F136,bureaux!$A:$A,0),9)</f>
        <v>#N/A</v>
      </c>
      <c r="L136" s="91" t="e">
        <f t="shared" si="12"/>
        <v>#N/A</v>
      </c>
      <c r="M136" s="91" t="e">
        <f t="shared" si="13"/>
        <v>#N/A</v>
      </c>
      <c r="N136" s="20" t="e">
        <f t="shared" si="14"/>
        <v>#N/A</v>
      </c>
      <c r="O136" s="20" t="e">
        <f>INDEX(bureaux!$A:$H,MATCH($F136,bureaux!$A:$A,0),8)</f>
        <v>#N/A</v>
      </c>
      <c r="P136" s="91" t="e">
        <f>_xlfn.CONCAT(INDEX(bureaux!$A:$H,MATCH($F136,bureaux!$A:$A,0),4)," ",INDEX(bureaux!$A:$H,MATCH($F136,bureaux!$A:$A,0),5))</f>
        <v>#N/A</v>
      </c>
      <c r="Q136" s="20" t="e">
        <f>INDEX(bureaux!$A:$H,MATCH($F136,bureaux!$A:$A,0),6)</f>
        <v>#N/A</v>
      </c>
      <c r="R136" s="20" t="e">
        <f>INDEX(bureaux!$A:$H,MATCH($F136,bureaux!$A:$A,0),7)</f>
        <v>#N/A</v>
      </c>
    </row>
    <row r="137" spans="1:18" x14ac:dyDescent="0.25">
      <c r="A137" s="20">
        <f>'Elegio-Electors'!C137</f>
        <v>0</v>
      </c>
      <c r="B137" s="20">
        <f>'Elegio-Electors'!B137</f>
        <v>0</v>
      </c>
      <c r="C137" s="91">
        <f>IF(Procédure!$C$33=2,'Elegio-Electors'!D137,Procédure!$C$33)</f>
        <v>0</v>
      </c>
      <c r="D137" s="20">
        <f>'Elegio-Electors'!E137</f>
        <v>0</v>
      </c>
      <c r="E137" s="91" t="str">
        <f>IF(LEFT(RIGHT('Elegio-Electors'!L137,2),1)="C",'Elegio-Electors'!L137,IF(LEFT(RIGHT('Elegio-Electors'!M137,2),1)="C",'Elegio-Electors'!M137,""))</f>
        <v/>
      </c>
      <c r="F137" s="91" t="str">
        <f>IF(LEFT(RIGHT('Elegio-Electors'!L137,2),1)="O",'Elegio-Electors'!L137,IF(LEFT(RIGHT('Elegio-Electors'!M137,2),1)="O",'Elegio-Electors'!M137,""))</f>
        <v/>
      </c>
      <c r="G137" s="91" t="s">
        <v>166</v>
      </c>
      <c r="H137" s="91" t="s">
        <v>167</v>
      </c>
      <c r="I137" s="91" t="e">
        <f t="shared" si="10"/>
        <v>#N/A</v>
      </c>
      <c r="J137" s="91" t="e">
        <f t="shared" si="11"/>
        <v>#N/A</v>
      </c>
      <c r="K137" s="91" t="e">
        <f>INDEX(bureaux!$A:$I,MATCH($F137,bureaux!$A:$A,0),9)</f>
        <v>#N/A</v>
      </c>
      <c r="L137" s="91" t="e">
        <f t="shared" si="12"/>
        <v>#N/A</v>
      </c>
      <c r="M137" s="91" t="e">
        <f t="shared" si="13"/>
        <v>#N/A</v>
      </c>
      <c r="N137" s="20" t="e">
        <f t="shared" si="14"/>
        <v>#N/A</v>
      </c>
      <c r="O137" s="20" t="e">
        <f>INDEX(bureaux!$A:$H,MATCH($F137,bureaux!$A:$A,0),8)</f>
        <v>#N/A</v>
      </c>
      <c r="P137" s="91" t="e">
        <f>_xlfn.CONCAT(INDEX(bureaux!$A:$H,MATCH($F137,bureaux!$A:$A,0),4)," ",INDEX(bureaux!$A:$H,MATCH($F137,bureaux!$A:$A,0),5))</f>
        <v>#N/A</v>
      </c>
      <c r="Q137" s="20" t="e">
        <f>INDEX(bureaux!$A:$H,MATCH($F137,bureaux!$A:$A,0),6)</f>
        <v>#N/A</v>
      </c>
      <c r="R137" s="20" t="e">
        <f>INDEX(bureaux!$A:$H,MATCH($F137,bureaux!$A:$A,0),7)</f>
        <v>#N/A</v>
      </c>
    </row>
    <row r="138" spans="1:18" x14ac:dyDescent="0.25">
      <c r="A138" s="20">
        <f>'Elegio-Electors'!C138</f>
        <v>0</v>
      </c>
      <c r="B138" s="20">
        <f>'Elegio-Electors'!B138</f>
        <v>0</v>
      </c>
      <c r="C138" s="91">
        <f>IF(Procédure!$C$33=2,'Elegio-Electors'!D138,Procédure!$C$33)</f>
        <v>0</v>
      </c>
      <c r="D138" s="20">
        <f>'Elegio-Electors'!E138</f>
        <v>0</v>
      </c>
      <c r="E138" s="91" t="str">
        <f>IF(LEFT(RIGHT('Elegio-Electors'!L138,2),1)="C",'Elegio-Electors'!L138,IF(LEFT(RIGHT('Elegio-Electors'!M138,2),1)="C",'Elegio-Electors'!M138,""))</f>
        <v/>
      </c>
      <c r="F138" s="91" t="str">
        <f>IF(LEFT(RIGHT('Elegio-Electors'!L138,2),1)="O",'Elegio-Electors'!L138,IF(LEFT(RIGHT('Elegio-Electors'!M138,2),1)="O",'Elegio-Electors'!M138,""))</f>
        <v/>
      </c>
      <c r="G138" s="91" t="s">
        <v>166</v>
      </c>
      <c r="H138" s="91" t="s">
        <v>167</v>
      </c>
      <c r="I138" s="91" t="e">
        <f t="shared" si="10"/>
        <v>#N/A</v>
      </c>
      <c r="J138" s="91" t="e">
        <f t="shared" si="11"/>
        <v>#N/A</v>
      </c>
      <c r="K138" s="91" t="e">
        <f>INDEX(bureaux!$A:$I,MATCH($F138,bureaux!$A:$A,0),9)</f>
        <v>#N/A</v>
      </c>
      <c r="L138" s="91" t="e">
        <f t="shared" si="12"/>
        <v>#N/A</v>
      </c>
      <c r="M138" s="91" t="e">
        <f t="shared" si="13"/>
        <v>#N/A</v>
      </c>
      <c r="N138" s="20" t="e">
        <f t="shared" si="14"/>
        <v>#N/A</v>
      </c>
      <c r="O138" s="20" t="e">
        <f>INDEX(bureaux!$A:$H,MATCH($F138,bureaux!$A:$A,0),8)</f>
        <v>#N/A</v>
      </c>
      <c r="P138" s="91" t="e">
        <f>_xlfn.CONCAT(INDEX(bureaux!$A:$H,MATCH($F138,bureaux!$A:$A,0),4)," ",INDEX(bureaux!$A:$H,MATCH($F138,bureaux!$A:$A,0),5))</f>
        <v>#N/A</v>
      </c>
      <c r="Q138" s="20" t="e">
        <f>INDEX(bureaux!$A:$H,MATCH($F138,bureaux!$A:$A,0),6)</f>
        <v>#N/A</v>
      </c>
      <c r="R138" s="20" t="e">
        <f>INDEX(bureaux!$A:$H,MATCH($F138,bureaux!$A:$A,0),7)</f>
        <v>#N/A</v>
      </c>
    </row>
    <row r="139" spans="1:18" x14ac:dyDescent="0.25">
      <c r="A139" s="20">
        <f>'Elegio-Electors'!C139</f>
        <v>0</v>
      </c>
      <c r="B139" s="20">
        <f>'Elegio-Electors'!B139</f>
        <v>0</v>
      </c>
      <c r="C139" s="91">
        <f>IF(Procédure!$C$33=2,'Elegio-Electors'!D139,Procédure!$C$33)</f>
        <v>0</v>
      </c>
      <c r="D139" s="20">
        <f>'Elegio-Electors'!E139</f>
        <v>0</v>
      </c>
      <c r="E139" s="91" t="str">
        <f>IF(LEFT(RIGHT('Elegio-Electors'!L139,2),1)="C",'Elegio-Electors'!L139,IF(LEFT(RIGHT('Elegio-Electors'!M139,2),1)="C",'Elegio-Electors'!M139,""))</f>
        <v/>
      </c>
      <c r="F139" s="91" t="str">
        <f>IF(LEFT(RIGHT('Elegio-Electors'!L139,2),1)="O",'Elegio-Electors'!L139,IF(LEFT(RIGHT('Elegio-Electors'!M139,2),1)="O",'Elegio-Electors'!M139,""))</f>
        <v/>
      </c>
      <c r="G139" s="91" t="s">
        <v>166</v>
      </c>
      <c r="H139" s="91" t="s">
        <v>167</v>
      </c>
      <c r="I139" s="91" t="e">
        <f t="shared" si="10"/>
        <v>#N/A</v>
      </c>
      <c r="J139" s="91" t="e">
        <f t="shared" si="11"/>
        <v>#N/A</v>
      </c>
      <c r="K139" s="91" t="e">
        <f>INDEX(bureaux!$A:$I,MATCH($F139,bureaux!$A:$A,0),9)</f>
        <v>#N/A</v>
      </c>
      <c r="L139" s="91" t="e">
        <f t="shared" si="12"/>
        <v>#N/A</v>
      </c>
      <c r="M139" s="91" t="e">
        <f t="shared" si="13"/>
        <v>#N/A</v>
      </c>
      <c r="N139" s="20" t="e">
        <f t="shared" si="14"/>
        <v>#N/A</v>
      </c>
      <c r="O139" s="20" t="e">
        <f>INDEX(bureaux!$A:$H,MATCH($F139,bureaux!$A:$A,0),8)</f>
        <v>#N/A</v>
      </c>
      <c r="P139" s="91" t="e">
        <f>_xlfn.CONCAT(INDEX(bureaux!$A:$H,MATCH($F139,bureaux!$A:$A,0),4)," ",INDEX(bureaux!$A:$H,MATCH($F139,bureaux!$A:$A,0),5))</f>
        <v>#N/A</v>
      </c>
      <c r="Q139" s="20" t="e">
        <f>INDEX(bureaux!$A:$H,MATCH($F139,bureaux!$A:$A,0),6)</f>
        <v>#N/A</v>
      </c>
      <c r="R139" s="20" t="e">
        <f>INDEX(bureaux!$A:$H,MATCH($F139,bureaux!$A:$A,0),7)</f>
        <v>#N/A</v>
      </c>
    </row>
    <row r="140" spans="1:18" x14ac:dyDescent="0.25">
      <c r="A140" s="20">
        <f>'Elegio-Electors'!C140</f>
        <v>0</v>
      </c>
      <c r="B140" s="20">
        <f>'Elegio-Electors'!B140</f>
        <v>0</v>
      </c>
      <c r="C140" s="91">
        <f>IF(Procédure!$C$33=2,'Elegio-Electors'!D140,Procédure!$C$33)</f>
        <v>0</v>
      </c>
      <c r="D140" s="20">
        <f>'Elegio-Electors'!E140</f>
        <v>0</v>
      </c>
      <c r="E140" s="91" t="str">
        <f>IF(LEFT(RIGHT('Elegio-Electors'!L140,2),1)="C",'Elegio-Electors'!L140,IF(LEFT(RIGHT('Elegio-Electors'!M140,2),1)="C",'Elegio-Electors'!M140,""))</f>
        <v/>
      </c>
      <c r="F140" s="91" t="str">
        <f>IF(LEFT(RIGHT('Elegio-Electors'!L140,2),1)="O",'Elegio-Electors'!L140,IF(LEFT(RIGHT('Elegio-Electors'!M140,2),1)="O",'Elegio-Electors'!M140,""))</f>
        <v/>
      </c>
      <c r="G140" s="91" t="s">
        <v>166</v>
      </c>
      <c r="H140" s="91" t="s">
        <v>167</v>
      </c>
      <c r="I140" s="91" t="e">
        <f t="shared" si="10"/>
        <v>#N/A</v>
      </c>
      <c r="J140" s="91" t="e">
        <f t="shared" si="11"/>
        <v>#N/A</v>
      </c>
      <c r="K140" s="91" t="e">
        <f>INDEX(bureaux!$A:$I,MATCH($F140,bureaux!$A:$A,0),9)</f>
        <v>#N/A</v>
      </c>
      <c r="L140" s="91" t="e">
        <f t="shared" si="12"/>
        <v>#N/A</v>
      </c>
      <c r="M140" s="91" t="e">
        <f t="shared" si="13"/>
        <v>#N/A</v>
      </c>
      <c r="N140" s="20" t="e">
        <f t="shared" si="14"/>
        <v>#N/A</v>
      </c>
      <c r="O140" s="20" t="e">
        <f>INDEX(bureaux!$A:$H,MATCH($F140,bureaux!$A:$A,0),8)</f>
        <v>#N/A</v>
      </c>
      <c r="P140" s="91" t="e">
        <f>_xlfn.CONCAT(INDEX(bureaux!$A:$H,MATCH($F140,bureaux!$A:$A,0),4)," ",INDEX(bureaux!$A:$H,MATCH($F140,bureaux!$A:$A,0),5))</f>
        <v>#N/A</v>
      </c>
      <c r="Q140" s="20" t="e">
        <f>INDEX(bureaux!$A:$H,MATCH($F140,bureaux!$A:$A,0),6)</f>
        <v>#N/A</v>
      </c>
      <c r="R140" s="20" t="e">
        <f>INDEX(bureaux!$A:$H,MATCH($F140,bureaux!$A:$A,0),7)</f>
        <v>#N/A</v>
      </c>
    </row>
    <row r="141" spans="1:18" x14ac:dyDescent="0.25">
      <c r="A141" s="20">
        <f>'Elegio-Electors'!C141</f>
        <v>0</v>
      </c>
      <c r="B141" s="20">
        <f>'Elegio-Electors'!B141</f>
        <v>0</v>
      </c>
      <c r="C141" s="91">
        <f>IF(Procédure!$C$33=2,'Elegio-Electors'!D141,Procédure!$C$33)</f>
        <v>0</v>
      </c>
      <c r="D141" s="20">
        <f>'Elegio-Electors'!E141</f>
        <v>0</v>
      </c>
      <c r="E141" s="91" t="str">
        <f>IF(LEFT(RIGHT('Elegio-Electors'!L141,2),1)="C",'Elegio-Electors'!L141,IF(LEFT(RIGHT('Elegio-Electors'!M141,2),1)="C",'Elegio-Electors'!M141,""))</f>
        <v/>
      </c>
      <c r="F141" s="91" t="str">
        <f>IF(LEFT(RIGHT('Elegio-Electors'!L141,2),1)="O",'Elegio-Electors'!L141,IF(LEFT(RIGHT('Elegio-Electors'!M141,2),1)="O",'Elegio-Electors'!M141,""))</f>
        <v/>
      </c>
      <c r="G141" s="91" t="s">
        <v>166</v>
      </c>
      <c r="H141" s="91" t="s">
        <v>167</v>
      </c>
      <c r="I141" s="91" t="e">
        <f t="shared" si="10"/>
        <v>#N/A</v>
      </c>
      <c r="J141" s="91" t="e">
        <f t="shared" si="11"/>
        <v>#N/A</v>
      </c>
      <c r="K141" s="91" t="e">
        <f>INDEX(bureaux!$A:$I,MATCH($F141,bureaux!$A:$A,0),9)</f>
        <v>#N/A</v>
      </c>
      <c r="L141" s="91" t="e">
        <f t="shared" si="12"/>
        <v>#N/A</v>
      </c>
      <c r="M141" s="91" t="e">
        <f t="shared" si="13"/>
        <v>#N/A</v>
      </c>
      <c r="N141" s="20" t="e">
        <f t="shared" si="14"/>
        <v>#N/A</v>
      </c>
      <c r="O141" s="20" t="e">
        <f>INDEX(bureaux!$A:$H,MATCH($F141,bureaux!$A:$A,0),8)</f>
        <v>#N/A</v>
      </c>
      <c r="P141" s="91" t="e">
        <f>_xlfn.CONCAT(INDEX(bureaux!$A:$H,MATCH($F141,bureaux!$A:$A,0),4)," ",INDEX(bureaux!$A:$H,MATCH($F141,bureaux!$A:$A,0),5))</f>
        <v>#N/A</v>
      </c>
      <c r="Q141" s="20" t="e">
        <f>INDEX(bureaux!$A:$H,MATCH($F141,bureaux!$A:$A,0),6)</f>
        <v>#N/A</v>
      </c>
      <c r="R141" s="20" t="e">
        <f>INDEX(bureaux!$A:$H,MATCH($F141,bureaux!$A:$A,0),7)</f>
        <v>#N/A</v>
      </c>
    </row>
    <row r="142" spans="1:18" x14ac:dyDescent="0.25">
      <c r="A142" s="20">
        <f>'Elegio-Electors'!C142</f>
        <v>0</v>
      </c>
      <c r="B142" s="20">
        <f>'Elegio-Electors'!B142</f>
        <v>0</v>
      </c>
      <c r="C142" s="91">
        <f>IF(Procédure!$C$33=2,'Elegio-Electors'!D142,Procédure!$C$33)</f>
        <v>0</v>
      </c>
      <c r="D142" s="20">
        <f>'Elegio-Electors'!E142</f>
        <v>0</v>
      </c>
      <c r="E142" s="91" t="str">
        <f>IF(LEFT(RIGHT('Elegio-Electors'!L142,2),1)="C",'Elegio-Electors'!L142,IF(LEFT(RIGHT('Elegio-Electors'!M142,2),1)="C",'Elegio-Electors'!M142,""))</f>
        <v/>
      </c>
      <c r="F142" s="91" t="str">
        <f>IF(LEFT(RIGHT('Elegio-Electors'!L142,2),1)="O",'Elegio-Electors'!L142,IF(LEFT(RIGHT('Elegio-Electors'!M142,2),1)="O",'Elegio-Electors'!M142,""))</f>
        <v/>
      </c>
      <c r="G142" s="91" t="s">
        <v>166</v>
      </c>
      <c r="H142" s="91" t="s">
        <v>167</v>
      </c>
      <c r="I142" s="91" t="e">
        <f t="shared" si="10"/>
        <v>#N/A</v>
      </c>
      <c r="J142" s="91" t="e">
        <f t="shared" si="11"/>
        <v>#N/A</v>
      </c>
      <c r="K142" s="91" t="e">
        <f>INDEX(bureaux!$A:$I,MATCH($F142,bureaux!$A:$A,0),9)</f>
        <v>#N/A</v>
      </c>
      <c r="L142" s="91" t="e">
        <f t="shared" si="12"/>
        <v>#N/A</v>
      </c>
      <c r="M142" s="91" t="e">
        <f t="shared" si="13"/>
        <v>#N/A</v>
      </c>
      <c r="N142" s="20" t="e">
        <f t="shared" si="14"/>
        <v>#N/A</v>
      </c>
      <c r="O142" s="20" t="e">
        <f>INDEX(bureaux!$A:$H,MATCH($F142,bureaux!$A:$A,0),8)</f>
        <v>#N/A</v>
      </c>
      <c r="P142" s="91" t="e">
        <f>_xlfn.CONCAT(INDEX(bureaux!$A:$H,MATCH($F142,bureaux!$A:$A,0),4)," ",INDEX(bureaux!$A:$H,MATCH($F142,bureaux!$A:$A,0),5))</f>
        <v>#N/A</v>
      </c>
      <c r="Q142" s="20" t="e">
        <f>INDEX(bureaux!$A:$H,MATCH($F142,bureaux!$A:$A,0),6)</f>
        <v>#N/A</v>
      </c>
      <c r="R142" s="20" t="e">
        <f>INDEX(bureaux!$A:$H,MATCH($F142,bureaux!$A:$A,0),7)</f>
        <v>#N/A</v>
      </c>
    </row>
    <row r="143" spans="1:18" x14ac:dyDescent="0.25">
      <c r="A143" s="20">
        <f>'Elegio-Electors'!C143</f>
        <v>0</v>
      </c>
      <c r="B143" s="20">
        <f>'Elegio-Electors'!B143</f>
        <v>0</v>
      </c>
      <c r="C143" s="91">
        <f>IF(Procédure!$C$33=2,'Elegio-Electors'!D143,Procédure!$C$33)</f>
        <v>0</v>
      </c>
      <c r="D143" s="20">
        <f>'Elegio-Electors'!E143</f>
        <v>0</v>
      </c>
      <c r="E143" s="91" t="str">
        <f>IF(LEFT(RIGHT('Elegio-Electors'!L143,2),1)="C",'Elegio-Electors'!L143,IF(LEFT(RIGHT('Elegio-Electors'!M143,2),1)="C",'Elegio-Electors'!M143,""))</f>
        <v/>
      </c>
      <c r="F143" s="91" t="str">
        <f>IF(LEFT(RIGHT('Elegio-Electors'!L143,2),1)="O",'Elegio-Electors'!L143,IF(LEFT(RIGHT('Elegio-Electors'!M143,2),1)="O",'Elegio-Electors'!M143,""))</f>
        <v/>
      </c>
      <c r="G143" s="91" t="s">
        <v>166</v>
      </c>
      <c r="H143" s="91" t="s">
        <v>167</v>
      </c>
      <c r="I143" s="91" t="e">
        <f t="shared" si="10"/>
        <v>#N/A</v>
      </c>
      <c r="J143" s="91" t="e">
        <f t="shared" si="11"/>
        <v>#N/A</v>
      </c>
      <c r="K143" s="91" t="e">
        <f>INDEX(bureaux!$A:$I,MATCH($F143,bureaux!$A:$A,0),9)</f>
        <v>#N/A</v>
      </c>
      <c r="L143" s="91" t="e">
        <f t="shared" si="12"/>
        <v>#N/A</v>
      </c>
      <c r="M143" s="91" t="e">
        <f t="shared" si="13"/>
        <v>#N/A</v>
      </c>
      <c r="N143" s="20" t="e">
        <f t="shared" si="14"/>
        <v>#N/A</v>
      </c>
      <c r="O143" s="20" t="e">
        <f>INDEX(bureaux!$A:$H,MATCH($F143,bureaux!$A:$A,0),8)</f>
        <v>#N/A</v>
      </c>
      <c r="P143" s="91" t="e">
        <f>_xlfn.CONCAT(INDEX(bureaux!$A:$H,MATCH($F143,bureaux!$A:$A,0),4)," ",INDEX(bureaux!$A:$H,MATCH($F143,bureaux!$A:$A,0),5))</f>
        <v>#N/A</v>
      </c>
      <c r="Q143" s="20" t="e">
        <f>INDEX(bureaux!$A:$H,MATCH($F143,bureaux!$A:$A,0),6)</f>
        <v>#N/A</v>
      </c>
      <c r="R143" s="20" t="e">
        <f>INDEX(bureaux!$A:$H,MATCH($F143,bureaux!$A:$A,0),7)</f>
        <v>#N/A</v>
      </c>
    </row>
    <row r="144" spans="1:18" x14ac:dyDescent="0.25">
      <c r="A144" s="20">
        <f>'Elegio-Electors'!C144</f>
        <v>0</v>
      </c>
      <c r="B144" s="20">
        <f>'Elegio-Electors'!B144</f>
        <v>0</v>
      </c>
      <c r="C144" s="91">
        <f>IF(Procédure!$C$33=2,'Elegio-Electors'!D144,Procédure!$C$33)</f>
        <v>0</v>
      </c>
      <c r="D144" s="20">
        <f>'Elegio-Electors'!E144</f>
        <v>0</v>
      </c>
      <c r="E144" s="91" t="str">
        <f>IF(LEFT(RIGHT('Elegio-Electors'!L144,2),1)="C",'Elegio-Electors'!L144,IF(LEFT(RIGHT('Elegio-Electors'!M144,2),1)="C",'Elegio-Electors'!M144,""))</f>
        <v/>
      </c>
      <c r="F144" s="91" t="str">
        <f>IF(LEFT(RIGHT('Elegio-Electors'!L144,2),1)="O",'Elegio-Electors'!L144,IF(LEFT(RIGHT('Elegio-Electors'!M144,2),1)="O",'Elegio-Electors'!M144,""))</f>
        <v/>
      </c>
      <c r="G144" s="91" t="s">
        <v>166</v>
      </c>
      <c r="H144" s="91" t="s">
        <v>167</v>
      </c>
      <c r="I144" s="91" t="e">
        <f t="shared" si="10"/>
        <v>#N/A</v>
      </c>
      <c r="J144" s="91" t="e">
        <f t="shared" si="11"/>
        <v>#N/A</v>
      </c>
      <c r="K144" s="91" t="e">
        <f>INDEX(bureaux!$A:$I,MATCH($F144,bureaux!$A:$A,0),9)</f>
        <v>#N/A</v>
      </c>
      <c r="L144" s="91" t="e">
        <f t="shared" si="12"/>
        <v>#N/A</v>
      </c>
      <c r="M144" s="91" t="e">
        <f t="shared" si="13"/>
        <v>#N/A</v>
      </c>
      <c r="N144" s="20" t="e">
        <f t="shared" si="14"/>
        <v>#N/A</v>
      </c>
      <c r="O144" s="20" t="e">
        <f>INDEX(bureaux!$A:$H,MATCH($F144,bureaux!$A:$A,0),8)</f>
        <v>#N/A</v>
      </c>
      <c r="P144" s="91" t="e">
        <f>_xlfn.CONCAT(INDEX(bureaux!$A:$H,MATCH($F144,bureaux!$A:$A,0),4)," ",INDEX(bureaux!$A:$H,MATCH($F144,bureaux!$A:$A,0),5))</f>
        <v>#N/A</v>
      </c>
      <c r="Q144" s="20" t="e">
        <f>INDEX(bureaux!$A:$H,MATCH($F144,bureaux!$A:$A,0),6)</f>
        <v>#N/A</v>
      </c>
      <c r="R144" s="20" t="e">
        <f>INDEX(bureaux!$A:$H,MATCH($F144,bureaux!$A:$A,0),7)</f>
        <v>#N/A</v>
      </c>
    </row>
    <row r="145" spans="1:18" x14ac:dyDescent="0.25">
      <c r="A145" s="20">
        <f>'Elegio-Electors'!C145</f>
        <v>0</v>
      </c>
      <c r="B145" s="20">
        <f>'Elegio-Electors'!B145</f>
        <v>0</v>
      </c>
      <c r="C145" s="91">
        <f>IF(Procédure!$C$33=2,'Elegio-Electors'!D145,Procédure!$C$33)</f>
        <v>0</v>
      </c>
      <c r="D145" s="20">
        <f>'Elegio-Electors'!E145</f>
        <v>0</v>
      </c>
      <c r="E145" s="91" t="str">
        <f>IF(LEFT(RIGHT('Elegio-Electors'!L145,2),1)="C",'Elegio-Electors'!L145,IF(LEFT(RIGHT('Elegio-Electors'!M145,2),1)="C",'Elegio-Electors'!M145,""))</f>
        <v/>
      </c>
      <c r="F145" s="91" t="str">
        <f>IF(LEFT(RIGHT('Elegio-Electors'!L145,2),1)="O",'Elegio-Electors'!L145,IF(LEFT(RIGHT('Elegio-Electors'!M145,2),1)="O",'Elegio-Electors'!M145,""))</f>
        <v/>
      </c>
      <c r="G145" s="91" t="s">
        <v>166</v>
      </c>
      <c r="H145" s="91" t="s">
        <v>167</v>
      </c>
      <c r="I145" s="91" t="e">
        <f t="shared" si="10"/>
        <v>#N/A</v>
      </c>
      <c r="J145" s="91" t="e">
        <f t="shared" si="11"/>
        <v>#N/A</v>
      </c>
      <c r="K145" s="91" t="e">
        <f>INDEX(bureaux!$A:$I,MATCH($F145,bureaux!$A:$A,0),9)</f>
        <v>#N/A</v>
      </c>
      <c r="L145" s="91" t="e">
        <f t="shared" si="12"/>
        <v>#N/A</v>
      </c>
      <c r="M145" s="91" t="e">
        <f t="shared" si="13"/>
        <v>#N/A</v>
      </c>
      <c r="N145" s="20" t="e">
        <f t="shared" si="14"/>
        <v>#N/A</v>
      </c>
      <c r="O145" s="20" t="e">
        <f>INDEX(bureaux!$A:$H,MATCH($F145,bureaux!$A:$A,0),8)</f>
        <v>#N/A</v>
      </c>
      <c r="P145" s="91" t="e">
        <f>_xlfn.CONCAT(INDEX(bureaux!$A:$H,MATCH($F145,bureaux!$A:$A,0),4)," ",INDEX(bureaux!$A:$H,MATCH($F145,bureaux!$A:$A,0),5))</f>
        <v>#N/A</v>
      </c>
      <c r="Q145" s="20" t="e">
        <f>INDEX(bureaux!$A:$H,MATCH($F145,bureaux!$A:$A,0),6)</f>
        <v>#N/A</v>
      </c>
      <c r="R145" s="20" t="e">
        <f>INDEX(bureaux!$A:$H,MATCH($F145,bureaux!$A:$A,0),7)</f>
        <v>#N/A</v>
      </c>
    </row>
    <row r="146" spans="1:18" x14ac:dyDescent="0.25">
      <c r="A146" s="20">
        <f>'Elegio-Electors'!C146</f>
        <v>0</v>
      </c>
      <c r="B146" s="20">
        <f>'Elegio-Electors'!B146</f>
        <v>0</v>
      </c>
      <c r="C146" s="91">
        <f>IF(Procédure!$C$33=2,'Elegio-Electors'!D146,Procédure!$C$33)</f>
        <v>0</v>
      </c>
      <c r="D146" s="20">
        <f>'Elegio-Electors'!E146</f>
        <v>0</v>
      </c>
      <c r="E146" s="91" t="str">
        <f>IF(LEFT(RIGHT('Elegio-Electors'!L146,2),1)="C",'Elegio-Electors'!L146,IF(LEFT(RIGHT('Elegio-Electors'!M146,2),1)="C",'Elegio-Electors'!M146,""))</f>
        <v/>
      </c>
      <c r="F146" s="91" t="str">
        <f>IF(LEFT(RIGHT('Elegio-Electors'!L146,2),1)="O",'Elegio-Electors'!L146,IF(LEFT(RIGHT('Elegio-Electors'!M146,2),1)="O",'Elegio-Electors'!M146,""))</f>
        <v/>
      </c>
      <c r="G146" s="91" t="s">
        <v>166</v>
      </c>
      <c r="H146" s="91" t="s">
        <v>167</v>
      </c>
      <c r="I146" s="91" t="e">
        <f t="shared" si="10"/>
        <v>#N/A</v>
      </c>
      <c r="J146" s="91" t="e">
        <f t="shared" si="11"/>
        <v>#N/A</v>
      </c>
      <c r="K146" s="91" t="e">
        <f>INDEX(bureaux!$A:$I,MATCH($F146,bureaux!$A:$A,0),9)</f>
        <v>#N/A</v>
      </c>
      <c r="L146" s="91" t="e">
        <f t="shared" si="12"/>
        <v>#N/A</v>
      </c>
      <c r="M146" s="91" t="e">
        <f t="shared" si="13"/>
        <v>#N/A</v>
      </c>
      <c r="N146" s="20" t="e">
        <f t="shared" si="14"/>
        <v>#N/A</v>
      </c>
      <c r="O146" s="20" t="e">
        <f>INDEX(bureaux!$A:$H,MATCH($F146,bureaux!$A:$A,0),8)</f>
        <v>#N/A</v>
      </c>
      <c r="P146" s="91" t="e">
        <f>_xlfn.CONCAT(INDEX(bureaux!$A:$H,MATCH($F146,bureaux!$A:$A,0),4)," ",INDEX(bureaux!$A:$H,MATCH($F146,bureaux!$A:$A,0),5))</f>
        <v>#N/A</v>
      </c>
      <c r="Q146" s="20" t="e">
        <f>INDEX(bureaux!$A:$H,MATCH($F146,bureaux!$A:$A,0),6)</f>
        <v>#N/A</v>
      </c>
      <c r="R146" s="20" t="e">
        <f>INDEX(bureaux!$A:$H,MATCH($F146,bureaux!$A:$A,0),7)</f>
        <v>#N/A</v>
      </c>
    </row>
    <row r="147" spans="1:18" x14ac:dyDescent="0.25">
      <c r="A147" s="20">
        <f>'Elegio-Electors'!C147</f>
        <v>0</v>
      </c>
      <c r="B147" s="20">
        <f>'Elegio-Electors'!B147</f>
        <v>0</v>
      </c>
      <c r="C147" s="91">
        <f>IF(Procédure!$C$33=2,'Elegio-Electors'!D147,Procédure!$C$33)</f>
        <v>0</v>
      </c>
      <c r="D147" s="20">
        <f>'Elegio-Electors'!E147</f>
        <v>0</v>
      </c>
      <c r="E147" s="91" t="str">
        <f>IF(LEFT(RIGHT('Elegio-Electors'!L147,2),1)="C",'Elegio-Electors'!L147,IF(LEFT(RIGHT('Elegio-Electors'!M147,2),1)="C",'Elegio-Electors'!M147,""))</f>
        <v/>
      </c>
      <c r="F147" s="91" t="str">
        <f>IF(LEFT(RIGHT('Elegio-Electors'!L147,2),1)="O",'Elegio-Electors'!L147,IF(LEFT(RIGHT('Elegio-Electors'!M147,2),1)="O",'Elegio-Electors'!M147,""))</f>
        <v/>
      </c>
      <c r="G147" s="91" t="s">
        <v>166</v>
      </c>
      <c r="H147" s="91" t="s">
        <v>167</v>
      </c>
      <c r="I147" s="91" t="e">
        <f t="shared" si="10"/>
        <v>#N/A</v>
      </c>
      <c r="J147" s="91" t="e">
        <f t="shared" si="11"/>
        <v>#N/A</v>
      </c>
      <c r="K147" s="91" t="e">
        <f>INDEX(bureaux!$A:$I,MATCH($F147,bureaux!$A:$A,0),9)</f>
        <v>#N/A</v>
      </c>
      <c r="L147" s="91" t="e">
        <f t="shared" si="12"/>
        <v>#N/A</v>
      </c>
      <c r="M147" s="91" t="e">
        <f t="shared" si="13"/>
        <v>#N/A</v>
      </c>
      <c r="N147" s="20" t="e">
        <f t="shared" si="14"/>
        <v>#N/A</v>
      </c>
      <c r="O147" s="20" t="e">
        <f>INDEX(bureaux!$A:$H,MATCH($F147,bureaux!$A:$A,0),8)</f>
        <v>#N/A</v>
      </c>
      <c r="P147" s="91" t="e">
        <f>_xlfn.CONCAT(INDEX(bureaux!$A:$H,MATCH($F147,bureaux!$A:$A,0),4)," ",INDEX(bureaux!$A:$H,MATCH($F147,bureaux!$A:$A,0),5))</f>
        <v>#N/A</v>
      </c>
      <c r="Q147" s="20" t="e">
        <f>INDEX(bureaux!$A:$H,MATCH($F147,bureaux!$A:$A,0),6)</f>
        <v>#N/A</v>
      </c>
      <c r="R147" s="20" t="e">
        <f>INDEX(bureaux!$A:$H,MATCH($F147,bureaux!$A:$A,0),7)</f>
        <v>#N/A</v>
      </c>
    </row>
    <row r="148" spans="1:18" x14ac:dyDescent="0.25">
      <c r="A148" s="20">
        <f>'Elegio-Electors'!C148</f>
        <v>0</v>
      </c>
      <c r="B148" s="20">
        <f>'Elegio-Electors'!B148</f>
        <v>0</v>
      </c>
      <c r="C148" s="91">
        <f>IF(Procédure!$C$33=2,'Elegio-Electors'!D148,Procédure!$C$33)</f>
        <v>0</v>
      </c>
      <c r="D148" s="20">
        <f>'Elegio-Electors'!E148</f>
        <v>0</v>
      </c>
      <c r="E148" s="91" t="str">
        <f>IF(LEFT(RIGHT('Elegio-Electors'!L148,2),1)="C",'Elegio-Electors'!L148,IF(LEFT(RIGHT('Elegio-Electors'!M148,2),1)="C",'Elegio-Electors'!M148,""))</f>
        <v/>
      </c>
      <c r="F148" s="91" t="str">
        <f>IF(LEFT(RIGHT('Elegio-Electors'!L148,2),1)="O",'Elegio-Electors'!L148,IF(LEFT(RIGHT('Elegio-Electors'!M148,2),1)="O",'Elegio-Electors'!M148,""))</f>
        <v/>
      </c>
      <c r="G148" s="91" t="s">
        <v>166</v>
      </c>
      <c r="H148" s="91" t="s">
        <v>167</v>
      </c>
      <c r="I148" s="91" t="e">
        <f t="shared" si="10"/>
        <v>#N/A</v>
      </c>
      <c r="J148" s="91" t="e">
        <f t="shared" si="11"/>
        <v>#N/A</v>
      </c>
      <c r="K148" s="91" t="e">
        <f>INDEX(bureaux!$A:$I,MATCH($F148,bureaux!$A:$A,0),9)</f>
        <v>#N/A</v>
      </c>
      <c r="L148" s="91" t="e">
        <f t="shared" si="12"/>
        <v>#N/A</v>
      </c>
      <c r="M148" s="91" t="e">
        <f t="shared" si="13"/>
        <v>#N/A</v>
      </c>
      <c r="N148" s="20" t="e">
        <f t="shared" si="14"/>
        <v>#N/A</v>
      </c>
      <c r="O148" s="20" t="e">
        <f>INDEX(bureaux!$A:$H,MATCH($F148,bureaux!$A:$A,0),8)</f>
        <v>#N/A</v>
      </c>
      <c r="P148" s="91" t="e">
        <f>_xlfn.CONCAT(INDEX(bureaux!$A:$H,MATCH($F148,bureaux!$A:$A,0),4)," ",INDEX(bureaux!$A:$H,MATCH($F148,bureaux!$A:$A,0),5))</f>
        <v>#N/A</v>
      </c>
      <c r="Q148" s="20" t="e">
        <f>INDEX(bureaux!$A:$H,MATCH($F148,bureaux!$A:$A,0),6)</f>
        <v>#N/A</v>
      </c>
      <c r="R148" s="20" t="e">
        <f>INDEX(bureaux!$A:$H,MATCH($F148,bureaux!$A:$A,0),7)</f>
        <v>#N/A</v>
      </c>
    </row>
    <row r="149" spans="1:18" x14ac:dyDescent="0.25">
      <c r="A149" s="20">
        <f>'Elegio-Electors'!C149</f>
        <v>0</v>
      </c>
      <c r="B149" s="20">
        <f>'Elegio-Electors'!B149</f>
        <v>0</v>
      </c>
      <c r="C149" s="91">
        <f>IF(Procédure!$C$33=2,'Elegio-Electors'!D149,Procédure!$C$33)</f>
        <v>0</v>
      </c>
      <c r="D149" s="20">
        <f>'Elegio-Electors'!E149</f>
        <v>0</v>
      </c>
      <c r="E149" s="91" t="str">
        <f>IF(LEFT(RIGHT('Elegio-Electors'!L149,2),1)="C",'Elegio-Electors'!L149,IF(LEFT(RIGHT('Elegio-Electors'!M149,2),1)="C",'Elegio-Electors'!M149,""))</f>
        <v/>
      </c>
      <c r="F149" s="91" t="str">
        <f>IF(LEFT(RIGHT('Elegio-Electors'!L149,2),1)="O",'Elegio-Electors'!L149,IF(LEFT(RIGHT('Elegio-Electors'!M149,2),1)="O",'Elegio-Electors'!M149,""))</f>
        <v/>
      </c>
      <c r="G149" s="91" t="s">
        <v>166</v>
      </c>
      <c r="H149" s="91" t="s">
        <v>167</v>
      </c>
      <c r="I149" s="91" t="e">
        <f t="shared" si="10"/>
        <v>#N/A</v>
      </c>
      <c r="J149" s="91" t="e">
        <f t="shared" si="11"/>
        <v>#N/A</v>
      </c>
      <c r="K149" s="91" t="e">
        <f>INDEX(bureaux!$A:$I,MATCH($F149,bureaux!$A:$A,0),9)</f>
        <v>#N/A</v>
      </c>
      <c r="L149" s="91" t="e">
        <f t="shared" si="12"/>
        <v>#N/A</v>
      </c>
      <c r="M149" s="91" t="e">
        <f t="shared" si="13"/>
        <v>#N/A</v>
      </c>
      <c r="N149" s="20" t="e">
        <f t="shared" si="14"/>
        <v>#N/A</v>
      </c>
      <c r="O149" s="20" t="e">
        <f>INDEX(bureaux!$A:$H,MATCH($F149,bureaux!$A:$A,0),8)</f>
        <v>#N/A</v>
      </c>
      <c r="P149" s="91" t="e">
        <f>_xlfn.CONCAT(INDEX(bureaux!$A:$H,MATCH($F149,bureaux!$A:$A,0),4)," ",INDEX(bureaux!$A:$H,MATCH($F149,bureaux!$A:$A,0),5))</f>
        <v>#N/A</v>
      </c>
      <c r="Q149" s="20" t="e">
        <f>INDEX(bureaux!$A:$H,MATCH($F149,bureaux!$A:$A,0),6)</f>
        <v>#N/A</v>
      </c>
      <c r="R149" s="20" t="e">
        <f>INDEX(bureaux!$A:$H,MATCH($F149,bureaux!$A:$A,0),7)</f>
        <v>#N/A</v>
      </c>
    </row>
    <row r="150" spans="1:18" x14ac:dyDescent="0.25">
      <c r="A150" s="20">
        <f>'Elegio-Electors'!C150</f>
        <v>0</v>
      </c>
      <c r="B150" s="20">
        <f>'Elegio-Electors'!B150</f>
        <v>0</v>
      </c>
      <c r="C150" s="91">
        <f>IF(Procédure!$C$33=2,'Elegio-Electors'!D150,Procédure!$C$33)</f>
        <v>0</v>
      </c>
      <c r="D150" s="20">
        <f>'Elegio-Electors'!E150</f>
        <v>0</v>
      </c>
      <c r="E150" s="91" t="str">
        <f>IF(LEFT(RIGHT('Elegio-Electors'!L150,2),1)="C",'Elegio-Electors'!L150,IF(LEFT(RIGHT('Elegio-Electors'!M150,2),1)="C",'Elegio-Electors'!M150,""))</f>
        <v/>
      </c>
      <c r="F150" s="91" t="str">
        <f>IF(LEFT(RIGHT('Elegio-Electors'!L150,2),1)="O",'Elegio-Electors'!L150,IF(LEFT(RIGHT('Elegio-Electors'!M150,2),1)="O",'Elegio-Electors'!M150,""))</f>
        <v/>
      </c>
      <c r="G150" s="91" t="s">
        <v>166</v>
      </c>
      <c r="H150" s="91" t="s">
        <v>167</v>
      </c>
      <c r="I150" s="91" t="e">
        <f t="shared" si="10"/>
        <v>#N/A</v>
      </c>
      <c r="J150" s="91" t="e">
        <f t="shared" si="11"/>
        <v>#N/A</v>
      </c>
      <c r="K150" s="91" t="e">
        <f>INDEX(bureaux!$A:$I,MATCH($F150,bureaux!$A:$A,0),9)</f>
        <v>#N/A</v>
      </c>
      <c r="L150" s="91" t="e">
        <f t="shared" si="12"/>
        <v>#N/A</v>
      </c>
      <c r="M150" s="91" t="e">
        <f t="shared" si="13"/>
        <v>#N/A</v>
      </c>
      <c r="N150" s="20" t="e">
        <f t="shared" si="14"/>
        <v>#N/A</v>
      </c>
      <c r="O150" s="20" t="e">
        <f>INDEX(bureaux!$A:$H,MATCH($F150,bureaux!$A:$A,0),8)</f>
        <v>#N/A</v>
      </c>
      <c r="P150" s="91" t="e">
        <f>_xlfn.CONCAT(INDEX(bureaux!$A:$H,MATCH($F150,bureaux!$A:$A,0),4)," ",INDEX(bureaux!$A:$H,MATCH($F150,bureaux!$A:$A,0),5))</f>
        <v>#N/A</v>
      </c>
      <c r="Q150" s="20" t="e">
        <f>INDEX(bureaux!$A:$H,MATCH($F150,bureaux!$A:$A,0),6)</f>
        <v>#N/A</v>
      </c>
      <c r="R150" s="20" t="e">
        <f>INDEX(bureaux!$A:$H,MATCH($F150,bureaux!$A:$A,0),7)</f>
        <v>#N/A</v>
      </c>
    </row>
    <row r="151" spans="1:18" x14ac:dyDescent="0.25">
      <c r="A151" s="20">
        <f>'Elegio-Electors'!C151</f>
        <v>0</v>
      </c>
      <c r="B151" s="20">
        <f>'Elegio-Electors'!B151</f>
        <v>0</v>
      </c>
      <c r="C151" s="91">
        <f>IF(Procédure!$C$33=2,'Elegio-Electors'!D151,Procédure!$C$33)</f>
        <v>0</v>
      </c>
      <c r="D151" s="20">
        <f>'Elegio-Electors'!E151</f>
        <v>0</v>
      </c>
      <c r="E151" s="91" t="str">
        <f>IF(LEFT(RIGHT('Elegio-Electors'!L151,2),1)="C",'Elegio-Electors'!L151,IF(LEFT(RIGHT('Elegio-Electors'!M151,2),1)="C",'Elegio-Electors'!M151,""))</f>
        <v/>
      </c>
      <c r="F151" s="91" t="str">
        <f>IF(LEFT(RIGHT('Elegio-Electors'!L151,2),1)="O",'Elegio-Electors'!L151,IF(LEFT(RIGHT('Elegio-Electors'!M151,2),1)="O",'Elegio-Electors'!M151,""))</f>
        <v/>
      </c>
      <c r="G151" s="91" t="s">
        <v>166</v>
      </c>
      <c r="H151" s="91" t="s">
        <v>167</v>
      </c>
      <c r="I151" s="91" t="e">
        <f t="shared" si="10"/>
        <v>#N/A</v>
      </c>
      <c r="J151" s="91" t="e">
        <f t="shared" si="11"/>
        <v>#N/A</v>
      </c>
      <c r="K151" s="91" t="e">
        <f>INDEX(bureaux!$A:$I,MATCH($F151,bureaux!$A:$A,0),9)</f>
        <v>#N/A</v>
      </c>
      <c r="L151" s="91" t="e">
        <f t="shared" si="12"/>
        <v>#N/A</v>
      </c>
      <c r="M151" s="91" t="e">
        <f t="shared" si="13"/>
        <v>#N/A</v>
      </c>
      <c r="N151" s="20" t="e">
        <f t="shared" si="14"/>
        <v>#N/A</v>
      </c>
      <c r="O151" s="20" t="e">
        <f>INDEX(bureaux!$A:$H,MATCH($F151,bureaux!$A:$A,0),8)</f>
        <v>#N/A</v>
      </c>
      <c r="P151" s="91" t="e">
        <f>_xlfn.CONCAT(INDEX(bureaux!$A:$H,MATCH($F151,bureaux!$A:$A,0),4)," ",INDEX(bureaux!$A:$H,MATCH($F151,bureaux!$A:$A,0),5))</f>
        <v>#N/A</v>
      </c>
      <c r="Q151" s="20" t="e">
        <f>INDEX(bureaux!$A:$H,MATCH($F151,bureaux!$A:$A,0),6)</f>
        <v>#N/A</v>
      </c>
      <c r="R151" s="20" t="e">
        <f>INDEX(bureaux!$A:$H,MATCH($F151,bureaux!$A:$A,0),7)</f>
        <v>#N/A</v>
      </c>
    </row>
    <row r="152" spans="1:18" x14ac:dyDescent="0.25">
      <c r="A152" s="20">
        <f>'Elegio-Electors'!C152</f>
        <v>0</v>
      </c>
      <c r="B152" s="20">
        <f>'Elegio-Electors'!B152</f>
        <v>0</v>
      </c>
      <c r="C152" s="91">
        <f>IF(Procédure!$C$33=2,'Elegio-Electors'!D152,Procédure!$C$33)</f>
        <v>0</v>
      </c>
      <c r="D152" s="20">
        <f>'Elegio-Electors'!E152</f>
        <v>0</v>
      </c>
      <c r="E152" s="91" t="str">
        <f>IF(LEFT(RIGHT('Elegio-Electors'!L152,2),1)="C",'Elegio-Electors'!L152,IF(LEFT(RIGHT('Elegio-Electors'!M152,2),1)="C",'Elegio-Electors'!M152,""))</f>
        <v/>
      </c>
      <c r="F152" s="91" t="str">
        <f>IF(LEFT(RIGHT('Elegio-Electors'!L152,2),1)="O",'Elegio-Electors'!L152,IF(LEFT(RIGHT('Elegio-Electors'!M152,2),1)="O",'Elegio-Electors'!M152,""))</f>
        <v/>
      </c>
      <c r="G152" s="91" t="s">
        <v>166</v>
      </c>
      <c r="H152" s="91" t="s">
        <v>167</v>
      </c>
      <c r="I152" s="91" t="e">
        <f t="shared" si="10"/>
        <v>#N/A</v>
      </c>
      <c r="J152" s="91" t="e">
        <f t="shared" si="11"/>
        <v>#N/A</v>
      </c>
      <c r="K152" s="91" t="e">
        <f>INDEX(bureaux!$A:$I,MATCH($F152,bureaux!$A:$A,0),9)</f>
        <v>#N/A</v>
      </c>
      <c r="L152" s="91" t="e">
        <f t="shared" si="12"/>
        <v>#N/A</v>
      </c>
      <c r="M152" s="91" t="e">
        <f t="shared" si="13"/>
        <v>#N/A</v>
      </c>
      <c r="N152" s="20" t="e">
        <f t="shared" si="14"/>
        <v>#N/A</v>
      </c>
      <c r="O152" s="20" t="e">
        <f>INDEX(bureaux!$A:$H,MATCH($F152,bureaux!$A:$A,0),8)</f>
        <v>#N/A</v>
      </c>
      <c r="P152" s="91" t="e">
        <f>_xlfn.CONCAT(INDEX(bureaux!$A:$H,MATCH($F152,bureaux!$A:$A,0),4)," ",INDEX(bureaux!$A:$H,MATCH($F152,bureaux!$A:$A,0),5))</f>
        <v>#N/A</v>
      </c>
      <c r="Q152" s="20" t="e">
        <f>INDEX(bureaux!$A:$H,MATCH($F152,bureaux!$A:$A,0),6)</f>
        <v>#N/A</v>
      </c>
      <c r="R152" s="20" t="e">
        <f>INDEX(bureaux!$A:$H,MATCH($F152,bureaux!$A:$A,0),7)</f>
        <v>#N/A</v>
      </c>
    </row>
    <row r="153" spans="1:18" x14ac:dyDescent="0.25">
      <c r="A153" s="20">
        <f>'Elegio-Electors'!C153</f>
        <v>0</v>
      </c>
      <c r="B153" s="20">
        <f>'Elegio-Electors'!B153</f>
        <v>0</v>
      </c>
      <c r="C153" s="91">
        <f>IF(Procédure!$C$33=2,'Elegio-Electors'!D153,Procédure!$C$33)</f>
        <v>0</v>
      </c>
      <c r="D153" s="20">
        <f>'Elegio-Electors'!E153</f>
        <v>0</v>
      </c>
      <c r="E153" s="91" t="str">
        <f>IF(LEFT(RIGHT('Elegio-Electors'!L153,2),1)="C",'Elegio-Electors'!L153,IF(LEFT(RIGHT('Elegio-Electors'!M153,2),1)="C",'Elegio-Electors'!M153,""))</f>
        <v/>
      </c>
      <c r="F153" s="91" t="str">
        <f>IF(LEFT(RIGHT('Elegio-Electors'!L153,2),1)="O",'Elegio-Electors'!L153,IF(LEFT(RIGHT('Elegio-Electors'!M153,2),1)="O",'Elegio-Electors'!M153,""))</f>
        <v/>
      </c>
      <c r="G153" s="91" t="s">
        <v>166</v>
      </c>
      <c r="H153" s="91" t="s">
        <v>167</v>
      </c>
      <c r="I153" s="91" t="e">
        <f t="shared" si="10"/>
        <v>#N/A</v>
      </c>
      <c r="J153" s="91" t="e">
        <f t="shared" si="11"/>
        <v>#N/A</v>
      </c>
      <c r="K153" s="91" t="e">
        <f>INDEX(bureaux!$A:$I,MATCH($F153,bureaux!$A:$A,0),9)</f>
        <v>#N/A</v>
      </c>
      <c r="L153" s="91" t="e">
        <f t="shared" si="12"/>
        <v>#N/A</v>
      </c>
      <c r="M153" s="91" t="e">
        <f t="shared" si="13"/>
        <v>#N/A</v>
      </c>
      <c r="N153" s="20" t="e">
        <f t="shared" si="14"/>
        <v>#N/A</v>
      </c>
      <c r="O153" s="20" t="e">
        <f>INDEX(bureaux!$A:$H,MATCH($F153,bureaux!$A:$A,0),8)</f>
        <v>#N/A</v>
      </c>
      <c r="P153" s="91" t="e">
        <f>_xlfn.CONCAT(INDEX(bureaux!$A:$H,MATCH($F153,bureaux!$A:$A,0),4)," ",INDEX(bureaux!$A:$H,MATCH($F153,bureaux!$A:$A,0),5))</f>
        <v>#N/A</v>
      </c>
      <c r="Q153" s="20" t="e">
        <f>INDEX(bureaux!$A:$H,MATCH($F153,bureaux!$A:$A,0),6)</f>
        <v>#N/A</v>
      </c>
      <c r="R153" s="20" t="e">
        <f>INDEX(bureaux!$A:$H,MATCH($F153,bureaux!$A:$A,0),7)</f>
        <v>#N/A</v>
      </c>
    </row>
    <row r="154" spans="1:18" x14ac:dyDescent="0.25">
      <c r="A154" s="20">
        <f>'Elegio-Electors'!C154</f>
        <v>0</v>
      </c>
      <c r="B154" s="20">
        <f>'Elegio-Electors'!B154</f>
        <v>0</v>
      </c>
      <c r="C154" s="91">
        <f>IF(Procédure!$C$33=2,'Elegio-Electors'!D154,Procédure!$C$33)</f>
        <v>0</v>
      </c>
      <c r="D154" s="20">
        <f>'Elegio-Electors'!E154</f>
        <v>0</v>
      </c>
      <c r="E154" s="91" t="str">
        <f>IF(LEFT(RIGHT('Elegio-Electors'!L154,2),1)="C",'Elegio-Electors'!L154,IF(LEFT(RIGHT('Elegio-Electors'!M154,2),1)="C",'Elegio-Electors'!M154,""))</f>
        <v/>
      </c>
      <c r="F154" s="91" t="str">
        <f>IF(LEFT(RIGHT('Elegio-Electors'!L154,2),1)="O",'Elegio-Electors'!L154,IF(LEFT(RIGHT('Elegio-Electors'!M154,2),1)="O",'Elegio-Electors'!M154,""))</f>
        <v/>
      </c>
      <c r="G154" s="91" t="s">
        <v>166</v>
      </c>
      <c r="H154" s="91" t="s">
        <v>167</v>
      </c>
      <c r="I154" s="91" t="e">
        <f t="shared" si="10"/>
        <v>#N/A</v>
      </c>
      <c r="J154" s="91" t="e">
        <f t="shared" si="11"/>
        <v>#N/A</v>
      </c>
      <c r="K154" s="91" t="e">
        <f>INDEX(bureaux!$A:$I,MATCH($F154,bureaux!$A:$A,0),9)</f>
        <v>#N/A</v>
      </c>
      <c r="L154" s="91" t="e">
        <f t="shared" si="12"/>
        <v>#N/A</v>
      </c>
      <c r="M154" s="91" t="e">
        <f t="shared" si="13"/>
        <v>#N/A</v>
      </c>
      <c r="N154" s="20" t="e">
        <f t="shared" si="14"/>
        <v>#N/A</v>
      </c>
      <c r="O154" s="20" t="e">
        <f>INDEX(bureaux!$A:$H,MATCH($F154,bureaux!$A:$A,0),8)</f>
        <v>#N/A</v>
      </c>
      <c r="P154" s="91" t="e">
        <f>_xlfn.CONCAT(INDEX(bureaux!$A:$H,MATCH($F154,bureaux!$A:$A,0),4)," ",INDEX(bureaux!$A:$H,MATCH($F154,bureaux!$A:$A,0),5))</f>
        <v>#N/A</v>
      </c>
      <c r="Q154" s="20" t="e">
        <f>INDEX(bureaux!$A:$H,MATCH($F154,bureaux!$A:$A,0),6)</f>
        <v>#N/A</v>
      </c>
      <c r="R154" s="20" t="e">
        <f>INDEX(bureaux!$A:$H,MATCH($F154,bureaux!$A:$A,0),7)</f>
        <v>#N/A</v>
      </c>
    </row>
    <row r="155" spans="1:18" x14ac:dyDescent="0.25">
      <c r="A155" s="20">
        <f>'Elegio-Electors'!C155</f>
        <v>0</v>
      </c>
      <c r="B155" s="20">
        <f>'Elegio-Electors'!B155</f>
        <v>0</v>
      </c>
      <c r="C155" s="91">
        <f>IF(Procédure!$C$33=2,'Elegio-Electors'!D155,Procédure!$C$33)</f>
        <v>0</v>
      </c>
      <c r="D155" s="20">
        <f>'Elegio-Electors'!E155</f>
        <v>0</v>
      </c>
      <c r="E155" s="91" t="str">
        <f>IF(LEFT(RIGHT('Elegio-Electors'!L155,2),1)="C",'Elegio-Electors'!L155,IF(LEFT(RIGHT('Elegio-Electors'!M155,2),1)="C",'Elegio-Electors'!M155,""))</f>
        <v/>
      </c>
      <c r="F155" s="91" t="str">
        <f>IF(LEFT(RIGHT('Elegio-Electors'!L155,2),1)="O",'Elegio-Electors'!L155,IF(LEFT(RIGHT('Elegio-Electors'!M155,2),1)="O",'Elegio-Electors'!M155,""))</f>
        <v/>
      </c>
      <c r="G155" s="91" t="s">
        <v>166</v>
      </c>
      <c r="H155" s="91" t="s">
        <v>167</v>
      </c>
      <c r="I155" s="91" t="e">
        <f t="shared" si="10"/>
        <v>#N/A</v>
      </c>
      <c r="J155" s="91" t="e">
        <f t="shared" si="11"/>
        <v>#N/A</v>
      </c>
      <c r="K155" s="91" t="e">
        <f>INDEX(bureaux!$A:$I,MATCH($F155,bureaux!$A:$A,0),9)</f>
        <v>#N/A</v>
      </c>
      <c r="L155" s="91" t="e">
        <f t="shared" si="12"/>
        <v>#N/A</v>
      </c>
      <c r="M155" s="91" t="e">
        <f t="shared" si="13"/>
        <v>#N/A</v>
      </c>
      <c r="N155" s="20" t="e">
        <f t="shared" si="14"/>
        <v>#N/A</v>
      </c>
      <c r="O155" s="20" t="e">
        <f>INDEX(bureaux!$A:$H,MATCH($F155,bureaux!$A:$A,0),8)</f>
        <v>#N/A</v>
      </c>
      <c r="P155" s="91" t="e">
        <f>_xlfn.CONCAT(INDEX(bureaux!$A:$H,MATCH($F155,bureaux!$A:$A,0),4)," ",INDEX(bureaux!$A:$H,MATCH($F155,bureaux!$A:$A,0),5))</f>
        <v>#N/A</v>
      </c>
      <c r="Q155" s="20" t="e">
        <f>INDEX(bureaux!$A:$H,MATCH($F155,bureaux!$A:$A,0),6)</f>
        <v>#N/A</v>
      </c>
      <c r="R155" s="20" t="e">
        <f>INDEX(bureaux!$A:$H,MATCH($F155,bureaux!$A:$A,0),7)</f>
        <v>#N/A</v>
      </c>
    </row>
    <row r="156" spans="1:18" x14ac:dyDescent="0.25">
      <c r="A156" s="20">
        <f>'Elegio-Electors'!C156</f>
        <v>0</v>
      </c>
      <c r="B156" s="20">
        <f>'Elegio-Electors'!B156</f>
        <v>0</v>
      </c>
      <c r="C156" s="91">
        <f>IF(Procédure!$C$33=2,'Elegio-Electors'!D156,Procédure!$C$33)</f>
        <v>0</v>
      </c>
      <c r="D156" s="20">
        <f>'Elegio-Electors'!E156</f>
        <v>0</v>
      </c>
      <c r="E156" s="91" t="str">
        <f>IF(LEFT(RIGHT('Elegio-Electors'!L156,2),1)="C",'Elegio-Electors'!L156,IF(LEFT(RIGHT('Elegio-Electors'!M156,2),1)="C",'Elegio-Electors'!M156,""))</f>
        <v/>
      </c>
      <c r="F156" s="91" t="str">
        <f>IF(LEFT(RIGHT('Elegio-Electors'!L156,2),1)="O",'Elegio-Electors'!L156,IF(LEFT(RIGHT('Elegio-Electors'!M156,2),1)="O",'Elegio-Electors'!M156,""))</f>
        <v/>
      </c>
      <c r="G156" s="91" t="s">
        <v>166</v>
      </c>
      <c r="H156" s="91" t="s">
        <v>167</v>
      </c>
      <c r="I156" s="91" t="e">
        <f t="shared" si="10"/>
        <v>#N/A</v>
      </c>
      <c r="J156" s="91" t="e">
        <f t="shared" si="11"/>
        <v>#N/A</v>
      </c>
      <c r="K156" s="91" t="e">
        <f>INDEX(bureaux!$A:$I,MATCH($F156,bureaux!$A:$A,0),9)</f>
        <v>#N/A</v>
      </c>
      <c r="L156" s="91" t="e">
        <f t="shared" si="12"/>
        <v>#N/A</v>
      </c>
      <c r="M156" s="91" t="e">
        <f t="shared" si="13"/>
        <v>#N/A</v>
      </c>
      <c r="N156" s="20" t="e">
        <f t="shared" si="14"/>
        <v>#N/A</v>
      </c>
      <c r="O156" s="20" t="e">
        <f>INDEX(bureaux!$A:$H,MATCH($F156,bureaux!$A:$A,0),8)</f>
        <v>#N/A</v>
      </c>
      <c r="P156" s="91" t="e">
        <f>_xlfn.CONCAT(INDEX(bureaux!$A:$H,MATCH($F156,bureaux!$A:$A,0),4)," ",INDEX(bureaux!$A:$H,MATCH($F156,bureaux!$A:$A,0),5))</f>
        <v>#N/A</v>
      </c>
      <c r="Q156" s="20" t="e">
        <f>INDEX(bureaux!$A:$H,MATCH($F156,bureaux!$A:$A,0),6)</f>
        <v>#N/A</v>
      </c>
      <c r="R156" s="20" t="e">
        <f>INDEX(bureaux!$A:$H,MATCH($F156,bureaux!$A:$A,0),7)</f>
        <v>#N/A</v>
      </c>
    </row>
    <row r="157" spans="1:18" x14ac:dyDescent="0.25">
      <c r="A157" s="20">
        <f>'Elegio-Electors'!C157</f>
        <v>0</v>
      </c>
      <c r="B157" s="20">
        <f>'Elegio-Electors'!B157</f>
        <v>0</v>
      </c>
      <c r="C157" s="91">
        <f>IF(Procédure!$C$33=2,'Elegio-Electors'!D157,Procédure!$C$33)</f>
        <v>0</v>
      </c>
      <c r="D157" s="20">
        <f>'Elegio-Electors'!E157</f>
        <v>0</v>
      </c>
      <c r="E157" s="91" t="str">
        <f>IF(LEFT(RIGHT('Elegio-Electors'!L157,2),1)="C",'Elegio-Electors'!L157,IF(LEFT(RIGHT('Elegio-Electors'!M157,2),1)="C",'Elegio-Electors'!M157,""))</f>
        <v/>
      </c>
      <c r="F157" s="91" t="str">
        <f>IF(LEFT(RIGHT('Elegio-Electors'!L157,2),1)="O",'Elegio-Electors'!L157,IF(LEFT(RIGHT('Elegio-Electors'!M157,2),1)="O",'Elegio-Electors'!M157,""))</f>
        <v/>
      </c>
      <c r="G157" s="91" t="s">
        <v>166</v>
      </c>
      <c r="H157" s="91" t="s">
        <v>167</v>
      </c>
      <c r="I157" s="91" t="e">
        <f t="shared" si="10"/>
        <v>#N/A</v>
      </c>
      <c r="J157" s="91" t="e">
        <f t="shared" si="11"/>
        <v>#N/A</v>
      </c>
      <c r="K157" s="91" t="e">
        <f>INDEX(bureaux!$A:$I,MATCH($F157,bureaux!$A:$A,0),9)</f>
        <v>#N/A</v>
      </c>
      <c r="L157" s="91" t="e">
        <f t="shared" si="12"/>
        <v>#N/A</v>
      </c>
      <c r="M157" s="91" t="e">
        <f t="shared" si="13"/>
        <v>#N/A</v>
      </c>
      <c r="N157" s="20" t="e">
        <f t="shared" si="14"/>
        <v>#N/A</v>
      </c>
      <c r="O157" s="20" t="e">
        <f>INDEX(bureaux!$A:$H,MATCH($F157,bureaux!$A:$A,0),8)</f>
        <v>#N/A</v>
      </c>
      <c r="P157" s="91" t="e">
        <f>_xlfn.CONCAT(INDEX(bureaux!$A:$H,MATCH($F157,bureaux!$A:$A,0),4)," ",INDEX(bureaux!$A:$H,MATCH($F157,bureaux!$A:$A,0),5))</f>
        <v>#N/A</v>
      </c>
      <c r="Q157" s="20" t="e">
        <f>INDEX(bureaux!$A:$H,MATCH($F157,bureaux!$A:$A,0),6)</f>
        <v>#N/A</v>
      </c>
      <c r="R157" s="20" t="e">
        <f>INDEX(bureaux!$A:$H,MATCH($F157,bureaux!$A:$A,0),7)</f>
        <v>#N/A</v>
      </c>
    </row>
    <row r="158" spans="1:18" x14ac:dyDescent="0.25">
      <c r="A158" s="20">
        <f>'Elegio-Electors'!C158</f>
        <v>0</v>
      </c>
      <c r="B158" s="20">
        <f>'Elegio-Electors'!B158</f>
        <v>0</v>
      </c>
      <c r="C158" s="91">
        <f>IF(Procédure!$C$33=2,'Elegio-Electors'!D158,Procédure!$C$33)</f>
        <v>0</v>
      </c>
      <c r="D158" s="20">
        <f>'Elegio-Electors'!E158</f>
        <v>0</v>
      </c>
      <c r="E158" s="91" t="str">
        <f>IF(LEFT(RIGHT('Elegio-Electors'!L158,2),1)="C",'Elegio-Electors'!L158,IF(LEFT(RIGHT('Elegio-Electors'!M158,2),1)="C",'Elegio-Electors'!M158,""))</f>
        <v/>
      </c>
      <c r="F158" s="91" t="str">
        <f>IF(LEFT(RIGHT('Elegio-Electors'!L158,2),1)="O",'Elegio-Electors'!L158,IF(LEFT(RIGHT('Elegio-Electors'!M158,2),1)="O",'Elegio-Electors'!M158,""))</f>
        <v/>
      </c>
      <c r="G158" s="91" t="s">
        <v>166</v>
      </c>
      <c r="H158" s="91" t="s">
        <v>167</v>
      </c>
      <c r="I158" s="91" t="e">
        <f t="shared" si="10"/>
        <v>#N/A</v>
      </c>
      <c r="J158" s="91" t="e">
        <f t="shared" si="11"/>
        <v>#N/A</v>
      </c>
      <c r="K158" s="91" t="e">
        <f>INDEX(bureaux!$A:$I,MATCH($F158,bureaux!$A:$A,0),9)</f>
        <v>#N/A</v>
      </c>
      <c r="L158" s="91" t="e">
        <f t="shared" si="12"/>
        <v>#N/A</v>
      </c>
      <c r="M158" s="91" t="e">
        <f t="shared" si="13"/>
        <v>#N/A</v>
      </c>
      <c r="N158" s="20" t="e">
        <f t="shared" si="14"/>
        <v>#N/A</v>
      </c>
      <c r="O158" s="20" t="e">
        <f>INDEX(bureaux!$A:$H,MATCH($F158,bureaux!$A:$A,0),8)</f>
        <v>#N/A</v>
      </c>
      <c r="P158" s="91" t="e">
        <f>_xlfn.CONCAT(INDEX(bureaux!$A:$H,MATCH($F158,bureaux!$A:$A,0),4)," ",INDEX(bureaux!$A:$H,MATCH($F158,bureaux!$A:$A,0),5))</f>
        <v>#N/A</v>
      </c>
      <c r="Q158" s="20" t="e">
        <f>INDEX(bureaux!$A:$H,MATCH($F158,bureaux!$A:$A,0),6)</f>
        <v>#N/A</v>
      </c>
      <c r="R158" s="20" t="e">
        <f>INDEX(bureaux!$A:$H,MATCH($F158,bureaux!$A:$A,0),7)</f>
        <v>#N/A</v>
      </c>
    </row>
    <row r="159" spans="1:18" x14ac:dyDescent="0.25">
      <c r="A159" s="20">
        <f>'Elegio-Electors'!C159</f>
        <v>0</v>
      </c>
      <c r="B159" s="20">
        <f>'Elegio-Electors'!B159</f>
        <v>0</v>
      </c>
      <c r="C159" s="91">
        <f>IF(Procédure!$C$33=2,'Elegio-Electors'!D159,Procédure!$C$33)</f>
        <v>0</v>
      </c>
      <c r="D159" s="20">
        <f>'Elegio-Electors'!E159</f>
        <v>0</v>
      </c>
      <c r="E159" s="91" t="str">
        <f>IF(LEFT(RIGHT('Elegio-Electors'!L159,2),1)="C",'Elegio-Electors'!L159,IF(LEFT(RIGHT('Elegio-Electors'!M159,2),1)="C",'Elegio-Electors'!M159,""))</f>
        <v/>
      </c>
      <c r="F159" s="91" t="str">
        <f>IF(LEFT(RIGHT('Elegio-Electors'!L159,2),1)="O",'Elegio-Electors'!L159,IF(LEFT(RIGHT('Elegio-Electors'!M159,2),1)="O",'Elegio-Electors'!M159,""))</f>
        <v/>
      </c>
      <c r="G159" s="91" t="s">
        <v>166</v>
      </c>
      <c r="H159" s="91" t="s">
        <v>167</v>
      </c>
      <c r="I159" s="91" t="e">
        <f t="shared" si="10"/>
        <v>#N/A</v>
      </c>
      <c r="J159" s="91" t="e">
        <f t="shared" si="11"/>
        <v>#N/A</v>
      </c>
      <c r="K159" s="91" t="e">
        <f>INDEX(bureaux!$A:$I,MATCH($F159,bureaux!$A:$A,0),9)</f>
        <v>#N/A</v>
      </c>
      <c r="L159" s="91" t="e">
        <f t="shared" si="12"/>
        <v>#N/A</v>
      </c>
      <c r="M159" s="91" t="e">
        <f t="shared" si="13"/>
        <v>#N/A</v>
      </c>
      <c r="N159" s="20" t="e">
        <f t="shared" si="14"/>
        <v>#N/A</v>
      </c>
      <c r="O159" s="20" t="e">
        <f>INDEX(bureaux!$A:$H,MATCH($F159,bureaux!$A:$A,0),8)</f>
        <v>#N/A</v>
      </c>
      <c r="P159" s="91" t="e">
        <f>_xlfn.CONCAT(INDEX(bureaux!$A:$H,MATCH($F159,bureaux!$A:$A,0),4)," ",INDEX(bureaux!$A:$H,MATCH($F159,bureaux!$A:$A,0),5))</f>
        <v>#N/A</v>
      </c>
      <c r="Q159" s="20" t="e">
        <f>INDEX(bureaux!$A:$H,MATCH($F159,bureaux!$A:$A,0),6)</f>
        <v>#N/A</v>
      </c>
      <c r="R159" s="20" t="e">
        <f>INDEX(bureaux!$A:$H,MATCH($F159,bureaux!$A:$A,0),7)</f>
        <v>#N/A</v>
      </c>
    </row>
    <row r="160" spans="1:18" x14ac:dyDescent="0.25">
      <c r="A160" s="20">
        <f>'Elegio-Electors'!C160</f>
        <v>0</v>
      </c>
      <c r="B160" s="20">
        <f>'Elegio-Electors'!B160</f>
        <v>0</v>
      </c>
      <c r="C160" s="91">
        <f>IF(Procédure!$C$33=2,'Elegio-Electors'!D160,Procédure!$C$33)</f>
        <v>0</v>
      </c>
      <c r="D160" s="20">
        <f>'Elegio-Electors'!E160</f>
        <v>0</v>
      </c>
      <c r="E160" s="91" t="str">
        <f>IF(LEFT(RIGHT('Elegio-Electors'!L160,2),1)="C",'Elegio-Electors'!L160,IF(LEFT(RIGHT('Elegio-Electors'!M160,2),1)="C",'Elegio-Electors'!M160,""))</f>
        <v/>
      </c>
      <c r="F160" s="91" t="str">
        <f>IF(LEFT(RIGHT('Elegio-Electors'!L160,2),1)="O",'Elegio-Electors'!L160,IF(LEFT(RIGHT('Elegio-Electors'!M160,2),1)="O",'Elegio-Electors'!M160,""))</f>
        <v/>
      </c>
      <c r="G160" s="91" t="s">
        <v>166</v>
      </c>
      <c r="H160" s="91" t="s">
        <v>167</v>
      </c>
      <c r="I160" s="91" t="e">
        <f t="shared" si="10"/>
        <v>#N/A</v>
      </c>
      <c r="J160" s="91" t="e">
        <f t="shared" si="11"/>
        <v>#N/A</v>
      </c>
      <c r="K160" s="91" t="e">
        <f>INDEX(bureaux!$A:$I,MATCH($F160,bureaux!$A:$A,0),9)</f>
        <v>#N/A</v>
      </c>
      <c r="L160" s="91" t="e">
        <f t="shared" si="12"/>
        <v>#N/A</v>
      </c>
      <c r="M160" s="91" t="e">
        <f t="shared" si="13"/>
        <v>#N/A</v>
      </c>
      <c r="N160" s="20" t="e">
        <f t="shared" si="14"/>
        <v>#N/A</v>
      </c>
      <c r="O160" s="20" t="e">
        <f>INDEX(bureaux!$A:$H,MATCH($F160,bureaux!$A:$A,0),8)</f>
        <v>#N/A</v>
      </c>
      <c r="P160" s="91" t="e">
        <f>_xlfn.CONCAT(INDEX(bureaux!$A:$H,MATCH($F160,bureaux!$A:$A,0),4)," ",INDEX(bureaux!$A:$H,MATCH($F160,bureaux!$A:$A,0),5))</f>
        <v>#N/A</v>
      </c>
      <c r="Q160" s="20" t="e">
        <f>INDEX(bureaux!$A:$H,MATCH($F160,bureaux!$A:$A,0),6)</f>
        <v>#N/A</v>
      </c>
      <c r="R160" s="20" t="e">
        <f>INDEX(bureaux!$A:$H,MATCH($F160,bureaux!$A:$A,0),7)</f>
        <v>#N/A</v>
      </c>
    </row>
    <row r="161" spans="1:18" x14ac:dyDescent="0.25">
      <c r="A161" s="20">
        <f>'Elegio-Electors'!C161</f>
        <v>0</v>
      </c>
      <c r="B161" s="20">
        <f>'Elegio-Electors'!B161</f>
        <v>0</v>
      </c>
      <c r="C161" s="91">
        <f>IF(Procédure!$C$33=2,'Elegio-Electors'!D161,Procédure!$C$33)</f>
        <v>0</v>
      </c>
      <c r="D161" s="20">
        <f>'Elegio-Electors'!E161</f>
        <v>0</v>
      </c>
      <c r="E161" s="91" t="str">
        <f>IF(LEFT(RIGHT('Elegio-Electors'!L161,2),1)="C",'Elegio-Electors'!L161,IF(LEFT(RIGHT('Elegio-Electors'!M161,2),1)="C",'Elegio-Electors'!M161,""))</f>
        <v/>
      </c>
      <c r="F161" s="91" t="str">
        <f>IF(LEFT(RIGHT('Elegio-Electors'!L161,2),1)="O",'Elegio-Electors'!L161,IF(LEFT(RIGHT('Elegio-Electors'!M161,2),1)="O",'Elegio-Electors'!M161,""))</f>
        <v/>
      </c>
      <c r="G161" s="91" t="s">
        <v>166</v>
      </c>
      <c r="H161" s="91" t="s">
        <v>167</v>
      </c>
      <c r="I161" s="91" t="e">
        <f t="shared" si="10"/>
        <v>#N/A</v>
      </c>
      <c r="J161" s="91" t="e">
        <f t="shared" si="11"/>
        <v>#N/A</v>
      </c>
      <c r="K161" s="91" t="e">
        <f>INDEX(bureaux!$A:$I,MATCH($F161,bureaux!$A:$A,0),9)</f>
        <v>#N/A</v>
      </c>
      <c r="L161" s="91" t="e">
        <f t="shared" si="12"/>
        <v>#N/A</v>
      </c>
      <c r="M161" s="91" t="e">
        <f t="shared" si="13"/>
        <v>#N/A</v>
      </c>
      <c r="N161" s="20" t="e">
        <f t="shared" si="14"/>
        <v>#N/A</v>
      </c>
      <c r="O161" s="20" t="e">
        <f>INDEX(bureaux!$A:$H,MATCH($F161,bureaux!$A:$A,0),8)</f>
        <v>#N/A</v>
      </c>
      <c r="P161" s="91" t="e">
        <f>_xlfn.CONCAT(INDEX(bureaux!$A:$H,MATCH($F161,bureaux!$A:$A,0),4)," ",INDEX(bureaux!$A:$H,MATCH($F161,bureaux!$A:$A,0),5))</f>
        <v>#N/A</v>
      </c>
      <c r="Q161" s="20" t="e">
        <f>INDEX(bureaux!$A:$H,MATCH($F161,bureaux!$A:$A,0),6)</f>
        <v>#N/A</v>
      </c>
      <c r="R161" s="20" t="e">
        <f>INDEX(bureaux!$A:$H,MATCH($F161,bureaux!$A:$A,0),7)</f>
        <v>#N/A</v>
      </c>
    </row>
    <row r="162" spans="1:18" x14ac:dyDescent="0.25">
      <c r="A162" s="20">
        <f>'Elegio-Electors'!C162</f>
        <v>0</v>
      </c>
      <c r="B162" s="20">
        <f>'Elegio-Electors'!B162</f>
        <v>0</v>
      </c>
      <c r="C162" s="91">
        <f>IF(Procédure!$C$33=2,'Elegio-Electors'!D162,Procédure!$C$33)</f>
        <v>0</v>
      </c>
      <c r="D162" s="20">
        <f>'Elegio-Electors'!E162</f>
        <v>0</v>
      </c>
      <c r="E162" s="91" t="str">
        <f>IF(LEFT(RIGHT('Elegio-Electors'!L162,2),1)="C",'Elegio-Electors'!L162,IF(LEFT(RIGHT('Elegio-Electors'!M162,2),1)="C",'Elegio-Electors'!M162,""))</f>
        <v/>
      </c>
      <c r="F162" s="91" t="str">
        <f>IF(LEFT(RIGHT('Elegio-Electors'!L162,2),1)="O",'Elegio-Electors'!L162,IF(LEFT(RIGHT('Elegio-Electors'!M162,2),1)="O",'Elegio-Electors'!M162,""))</f>
        <v/>
      </c>
      <c r="G162" s="91" t="s">
        <v>166</v>
      </c>
      <c r="H162" s="91" t="s">
        <v>167</v>
      </c>
      <c r="I162" s="91" t="e">
        <f t="shared" si="10"/>
        <v>#N/A</v>
      </c>
      <c r="J162" s="91" t="e">
        <f t="shared" si="11"/>
        <v>#N/A</v>
      </c>
      <c r="K162" s="91" t="e">
        <f>INDEX(bureaux!$A:$I,MATCH($F162,bureaux!$A:$A,0),9)</f>
        <v>#N/A</v>
      </c>
      <c r="L162" s="91" t="e">
        <f t="shared" si="12"/>
        <v>#N/A</v>
      </c>
      <c r="M162" s="91" t="e">
        <f t="shared" si="13"/>
        <v>#N/A</v>
      </c>
      <c r="N162" s="20" t="e">
        <f t="shared" si="14"/>
        <v>#N/A</v>
      </c>
      <c r="O162" s="20" t="e">
        <f>INDEX(bureaux!$A:$H,MATCH($F162,bureaux!$A:$A,0),8)</f>
        <v>#N/A</v>
      </c>
      <c r="P162" s="91" t="e">
        <f>_xlfn.CONCAT(INDEX(bureaux!$A:$H,MATCH($F162,bureaux!$A:$A,0),4)," ",INDEX(bureaux!$A:$H,MATCH($F162,bureaux!$A:$A,0),5))</f>
        <v>#N/A</v>
      </c>
      <c r="Q162" s="20" t="e">
        <f>INDEX(bureaux!$A:$H,MATCH($F162,bureaux!$A:$A,0),6)</f>
        <v>#N/A</v>
      </c>
      <c r="R162" s="20" t="e">
        <f>INDEX(bureaux!$A:$H,MATCH($F162,bureaux!$A:$A,0),7)</f>
        <v>#N/A</v>
      </c>
    </row>
    <row r="163" spans="1:18" x14ac:dyDescent="0.25">
      <c r="A163" s="20">
        <f>'Elegio-Electors'!C163</f>
        <v>0</v>
      </c>
      <c r="B163" s="20">
        <f>'Elegio-Electors'!B163</f>
        <v>0</v>
      </c>
      <c r="C163" s="91">
        <f>IF(Procédure!$C$33=2,'Elegio-Electors'!D163,Procédure!$C$33)</f>
        <v>0</v>
      </c>
      <c r="D163" s="20">
        <f>'Elegio-Electors'!E163</f>
        <v>0</v>
      </c>
      <c r="E163" s="91" t="str">
        <f>IF(LEFT(RIGHT('Elegio-Electors'!L163,2),1)="C",'Elegio-Electors'!L163,IF(LEFT(RIGHT('Elegio-Electors'!M163,2),1)="C",'Elegio-Electors'!M163,""))</f>
        <v/>
      </c>
      <c r="F163" s="91" t="str">
        <f>IF(LEFT(RIGHT('Elegio-Electors'!L163,2),1)="O",'Elegio-Electors'!L163,IF(LEFT(RIGHT('Elegio-Electors'!M163,2),1)="O",'Elegio-Electors'!M163,""))</f>
        <v/>
      </c>
      <c r="G163" s="91" t="s">
        <v>166</v>
      </c>
      <c r="H163" s="91" t="s">
        <v>167</v>
      </c>
      <c r="I163" s="91" t="e">
        <f t="shared" si="10"/>
        <v>#N/A</v>
      </c>
      <c r="J163" s="91" t="e">
        <f t="shared" si="11"/>
        <v>#N/A</v>
      </c>
      <c r="K163" s="91" t="e">
        <f>INDEX(bureaux!$A:$I,MATCH($F163,bureaux!$A:$A,0),9)</f>
        <v>#N/A</v>
      </c>
      <c r="L163" s="91" t="e">
        <f t="shared" si="12"/>
        <v>#N/A</v>
      </c>
      <c r="M163" s="91" t="e">
        <f t="shared" si="13"/>
        <v>#N/A</v>
      </c>
      <c r="N163" s="20" t="e">
        <f t="shared" si="14"/>
        <v>#N/A</v>
      </c>
      <c r="O163" s="20" t="e">
        <f>INDEX(bureaux!$A:$H,MATCH($F163,bureaux!$A:$A,0),8)</f>
        <v>#N/A</v>
      </c>
      <c r="P163" s="91" t="e">
        <f>_xlfn.CONCAT(INDEX(bureaux!$A:$H,MATCH($F163,bureaux!$A:$A,0),4)," ",INDEX(bureaux!$A:$H,MATCH($F163,bureaux!$A:$A,0),5))</f>
        <v>#N/A</v>
      </c>
      <c r="Q163" s="20" t="e">
        <f>INDEX(bureaux!$A:$H,MATCH($F163,bureaux!$A:$A,0),6)</f>
        <v>#N/A</v>
      </c>
      <c r="R163" s="20" t="e">
        <f>INDEX(bureaux!$A:$H,MATCH($F163,bureaux!$A:$A,0),7)</f>
        <v>#N/A</v>
      </c>
    </row>
    <row r="164" spans="1:18" x14ac:dyDescent="0.25">
      <c r="A164" s="20">
        <f>'Elegio-Electors'!C164</f>
        <v>0</v>
      </c>
      <c r="B164" s="20">
        <f>'Elegio-Electors'!B164</f>
        <v>0</v>
      </c>
      <c r="C164" s="91">
        <f>IF(Procédure!$C$33=2,'Elegio-Electors'!D164,Procédure!$C$33)</f>
        <v>0</v>
      </c>
      <c r="D164" s="20">
        <f>'Elegio-Electors'!E164</f>
        <v>0</v>
      </c>
      <c r="E164" s="91" t="str">
        <f>IF(LEFT(RIGHT('Elegio-Electors'!L164,2),1)="C",'Elegio-Electors'!L164,IF(LEFT(RIGHT('Elegio-Electors'!M164,2),1)="C",'Elegio-Electors'!M164,""))</f>
        <v/>
      </c>
      <c r="F164" s="91" t="str">
        <f>IF(LEFT(RIGHT('Elegio-Electors'!L164,2),1)="O",'Elegio-Electors'!L164,IF(LEFT(RIGHT('Elegio-Electors'!M164,2),1)="O",'Elegio-Electors'!M164,""))</f>
        <v/>
      </c>
      <c r="G164" s="91" t="s">
        <v>166</v>
      </c>
      <c r="H164" s="91" t="s">
        <v>167</v>
      </c>
      <c r="I164" s="91" t="e">
        <f t="shared" si="10"/>
        <v>#N/A</v>
      </c>
      <c r="J164" s="91" t="e">
        <f t="shared" si="11"/>
        <v>#N/A</v>
      </c>
      <c r="K164" s="91" t="e">
        <f>INDEX(bureaux!$A:$I,MATCH($F164,bureaux!$A:$A,0),9)</f>
        <v>#N/A</v>
      </c>
      <c r="L164" s="91" t="e">
        <f t="shared" si="12"/>
        <v>#N/A</v>
      </c>
      <c r="M164" s="91" t="e">
        <f t="shared" si="13"/>
        <v>#N/A</v>
      </c>
      <c r="N164" s="20" t="e">
        <f t="shared" si="14"/>
        <v>#N/A</v>
      </c>
      <c r="O164" s="20" t="e">
        <f>INDEX(bureaux!$A:$H,MATCH($F164,bureaux!$A:$A,0),8)</f>
        <v>#N/A</v>
      </c>
      <c r="P164" s="91" t="e">
        <f>_xlfn.CONCAT(INDEX(bureaux!$A:$H,MATCH($F164,bureaux!$A:$A,0),4)," ",INDEX(bureaux!$A:$H,MATCH($F164,bureaux!$A:$A,0),5))</f>
        <v>#N/A</v>
      </c>
      <c r="Q164" s="20" t="e">
        <f>INDEX(bureaux!$A:$H,MATCH($F164,bureaux!$A:$A,0),6)</f>
        <v>#N/A</v>
      </c>
      <c r="R164" s="20" t="e">
        <f>INDEX(bureaux!$A:$H,MATCH($F164,bureaux!$A:$A,0),7)</f>
        <v>#N/A</v>
      </c>
    </row>
    <row r="165" spans="1:18" x14ac:dyDescent="0.25">
      <c r="A165" s="20">
        <f>'Elegio-Electors'!C165</f>
        <v>0</v>
      </c>
      <c r="B165" s="20">
        <f>'Elegio-Electors'!B165</f>
        <v>0</v>
      </c>
      <c r="C165" s="91">
        <f>IF(Procédure!$C$33=2,'Elegio-Electors'!D165,Procédure!$C$33)</f>
        <v>0</v>
      </c>
      <c r="D165" s="20">
        <f>'Elegio-Electors'!E165</f>
        <v>0</v>
      </c>
      <c r="E165" s="91" t="str">
        <f>IF(LEFT(RIGHT('Elegio-Electors'!L165,2),1)="C",'Elegio-Electors'!L165,IF(LEFT(RIGHT('Elegio-Electors'!M165,2),1)="C",'Elegio-Electors'!M165,""))</f>
        <v/>
      </c>
      <c r="F165" s="91" t="str">
        <f>IF(LEFT(RIGHT('Elegio-Electors'!L165,2),1)="O",'Elegio-Electors'!L165,IF(LEFT(RIGHT('Elegio-Electors'!M165,2),1)="O",'Elegio-Electors'!M165,""))</f>
        <v/>
      </c>
      <c r="G165" s="91" t="s">
        <v>166</v>
      </c>
      <c r="H165" s="91" t="s">
        <v>167</v>
      </c>
      <c r="I165" s="91" t="e">
        <f t="shared" si="10"/>
        <v>#N/A</v>
      </c>
      <c r="J165" s="91" t="e">
        <f t="shared" si="11"/>
        <v>#N/A</v>
      </c>
      <c r="K165" s="91" t="e">
        <f>INDEX(bureaux!$A:$I,MATCH($F165,bureaux!$A:$A,0),9)</f>
        <v>#N/A</v>
      </c>
      <c r="L165" s="91" t="e">
        <f t="shared" si="12"/>
        <v>#N/A</v>
      </c>
      <c r="M165" s="91" t="e">
        <f t="shared" si="13"/>
        <v>#N/A</v>
      </c>
      <c r="N165" s="20" t="e">
        <f t="shared" si="14"/>
        <v>#N/A</v>
      </c>
      <c r="O165" s="20" t="e">
        <f>INDEX(bureaux!$A:$H,MATCH($F165,bureaux!$A:$A,0),8)</f>
        <v>#N/A</v>
      </c>
      <c r="P165" s="91" t="e">
        <f>_xlfn.CONCAT(INDEX(bureaux!$A:$H,MATCH($F165,bureaux!$A:$A,0),4)," ",INDEX(bureaux!$A:$H,MATCH($F165,bureaux!$A:$A,0),5))</f>
        <v>#N/A</v>
      </c>
      <c r="Q165" s="20" t="e">
        <f>INDEX(bureaux!$A:$H,MATCH($F165,bureaux!$A:$A,0),6)</f>
        <v>#N/A</v>
      </c>
      <c r="R165" s="20" t="e">
        <f>INDEX(bureaux!$A:$H,MATCH($F165,bureaux!$A:$A,0),7)</f>
        <v>#N/A</v>
      </c>
    </row>
    <row r="166" spans="1:18" x14ac:dyDescent="0.25">
      <c r="A166" s="20">
        <f>'Elegio-Electors'!C166</f>
        <v>0</v>
      </c>
      <c r="B166" s="20">
        <f>'Elegio-Electors'!B166</f>
        <v>0</v>
      </c>
      <c r="C166" s="91">
        <f>IF(Procédure!$C$33=2,'Elegio-Electors'!D166,Procédure!$C$33)</f>
        <v>0</v>
      </c>
      <c r="D166" s="20">
        <f>'Elegio-Electors'!E166</f>
        <v>0</v>
      </c>
      <c r="E166" s="91" t="str">
        <f>IF(LEFT(RIGHT('Elegio-Electors'!L166,2),1)="C",'Elegio-Electors'!L166,IF(LEFT(RIGHT('Elegio-Electors'!M166,2),1)="C",'Elegio-Electors'!M166,""))</f>
        <v/>
      </c>
      <c r="F166" s="91" t="str">
        <f>IF(LEFT(RIGHT('Elegio-Electors'!L166,2),1)="O",'Elegio-Electors'!L166,IF(LEFT(RIGHT('Elegio-Electors'!M166,2),1)="O",'Elegio-Electors'!M166,""))</f>
        <v/>
      </c>
      <c r="G166" s="91" t="s">
        <v>166</v>
      </c>
      <c r="H166" s="91" t="s">
        <v>167</v>
      </c>
      <c r="I166" s="91" t="e">
        <f t="shared" si="10"/>
        <v>#N/A</v>
      </c>
      <c r="J166" s="91" t="e">
        <f t="shared" si="11"/>
        <v>#N/A</v>
      </c>
      <c r="K166" s="91" t="e">
        <f>INDEX(bureaux!$A:$I,MATCH($F166,bureaux!$A:$A,0),9)</f>
        <v>#N/A</v>
      </c>
      <c r="L166" s="91" t="e">
        <f t="shared" si="12"/>
        <v>#N/A</v>
      </c>
      <c r="M166" s="91" t="e">
        <f t="shared" si="13"/>
        <v>#N/A</v>
      </c>
      <c r="N166" s="20" t="e">
        <f t="shared" si="14"/>
        <v>#N/A</v>
      </c>
      <c r="O166" s="20" t="e">
        <f>INDEX(bureaux!$A:$H,MATCH($F166,bureaux!$A:$A,0),8)</f>
        <v>#N/A</v>
      </c>
      <c r="P166" s="91" t="e">
        <f>_xlfn.CONCAT(INDEX(bureaux!$A:$H,MATCH($F166,bureaux!$A:$A,0),4)," ",INDEX(bureaux!$A:$H,MATCH($F166,bureaux!$A:$A,0),5))</f>
        <v>#N/A</v>
      </c>
      <c r="Q166" s="20" t="e">
        <f>INDEX(bureaux!$A:$H,MATCH($F166,bureaux!$A:$A,0),6)</f>
        <v>#N/A</v>
      </c>
      <c r="R166" s="20" t="e">
        <f>INDEX(bureaux!$A:$H,MATCH($F166,bureaux!$A:$A,0),7)</f>
        <v>#N/A</v>
      </c>
    </row>
    <row r="167" spans="1:18" x14ac:dyDescent="0.25">
      <c r="A167" s="20">
        <f>'Elegio-Electors'!C167</f>
        <v>0</v>
      </c>
      <c r="B167" s="20">
        <f>'Elegio-Electors'!B167</f>
        <v>0</v>
      </c>
      <c r="C167" s="91">
        <f>IF(Procédure!$C$33=2,'Elegio-Electors'!D167,Procédure!$C$33)</f>
        <v>0</v>
      </c>
      <c r="D167" s="20">
        <f>'Elegio-Electors'!E167</f>
        <v>0</v>
      </c>
      <c r="E167" s="91" t="str">
        <f>IF(LEFT(RIGHT('Elegio-Electors'!L167,2),1)="C",'Elegio-Electors'!L167,IF(LEFT(RIGHT('Elegio-Electors'!M167,2),1)="C",'Elegio-Electors'!M167,""))</f>
        <v/>
      </c>
      <c r="F167" s="91" t="str">
        <f>IF(LEFT(RIGHT('Elegio-Electors'!L167,2),1)="O",'Elegio-Electors'!L167,IF(LEFT(RIGHT('Elegio-Electors'!M167,2),1)="O",'Elegio-Electors'!M167,""))</f>
        <v/>
      </c>
      <c r="G167" s="91" t="s">
        <v>166</v>
      </c>
      <c r="H167" s="91" t="s">
        <v>167</v>
      </c>
      <c r="I167" s="91" t="e">
        <f t="shared" si="10"/>
        <v>#N/A</v>
      </c>
      <c r="J167" s="91" t="e">
        <f t="shared" si="11"/>
        <v>#N/A</v>
      </c>
      <c r="K167" s="91" t="e">
        <f>INDEX(bureaux!$A:$I,MATCH($F167,bureaux!$A:$A,0),9)</f>
        <v>#N/A</v>
      </c>
      <c r="L167" s="91" t="e">
        <f t="shared" si="12"/>
        <v>#N/A</v>
      </c>
      <c r="M167" s="91" t="e">
        <f t="shared" si="13"/>
        <v>#N/A</v>
      </c>
      <c r="N167" s="20" t="e">
        <f t="shared" si="14"/>
        <v>#N/A</v>
      </c>
      <c r="O167" s="20" t="e">
        <f>INDEX(bureaux!$A:$H,MATCH($F167,bureaux!$A:$A,0),8)</f>
        <v>#N/A</v>
      </c>
      <c r="P167" s="91" t="e">
        <f>_xlfn.CONCAT(INDEX(bureaux!$A:$H,MATCH($F167,bureaux!$A:$A,0),4)," ",INDEX(bureaux!$A:$H,MATCH($F167,bureaux!$A:$A,0),5))</f>
        <v>#N/A</v>
      </c>
      <c r="Q167" s="20" t="e">
        <f>INDEX(bureaux!$A:$H,MATCH($F167,bureaux!$A:$A,0),6)</f>
        <v>#N/A</v>
      </c>
      <c r="R167" s="20" t="e">
        <f>INDEX(bureaux!$A:$H,MATCH($F167,bureaux!$A:$A,0),7)</f>
        <v>#N/A</v>
      </c>
    </row>
    <row r="168" spans="1:18" x14ac:dyDescent="0.25">
      <c r="A168" s="20">
        <f>'Elegio-Electors'!C168</f>
        <v>0</v>
      </c>
      <c r="B168" s="20">
        <f>'Elegio-Electors'!B168</f>
        <v>0</v>
      </c>
      <c r="C168" s="91">
        <f>IF(Procédure!$C$33=2,'Elegio-Electors'!D168,Procédure!$C$33)</f>
        <v>0</v>
      </c>
      <c r="D168" s="20">
        <f>'Elegio-Electors'!E168</f>
        <v>0</v>
      </c>
      <c r="E168" s="91" t="str">
        <f>IF(LEFT(RIGHT('Elegio-Electors'!L168,2),1)="C",'Elegio-Electors'!L168,IF(LEFT(RIGHT('Elegio-Electors'!M168,2),1)="C",'Elegio-Electors'!M168,""))</f>
        <v/>
      </c>
      <c r="F168" s="91" t="str">
        <f>IF(LEFT(RIGHT('Elegio-Electors'!L168,2),1)="O",'Elegio-Electors'!L168,IF(LEFT(RIGHT('Elegio-Electors'!M168,2),1)="O",'Elegio-Electors'!M168,""))</f>
        <v/>
      </c>
      <c r="G168" s="91" t="s">
        <v>166</v>
      </c>
      <c r="H168" s="91" t="s">
        <v>167</v>
      </c>
      <c r="I168" s="91" t="e">
        <f t="shared" si="10"/>
        <v>#N/A</v>
      </c>
      <c r="J168" s="91" t="e">
        <f t="shared" si="11"/>
        <v>#N/A</v>
      </c>
      <c r="K168" s="91" t="e">
        <f>INDEX(bureaux!$A:$I,MATCH($F168,bureaux!$A:$A,0),9)</f>
        <v>#N/A</v>
      </c>
      <c r="L168" s="91" t="e">
        <f t="shared" si="12"/>
        <v>#N/A</v>
      </c>
      <c r="M168" s="91" t="e">
        <f t="shared" si="13"/>
        <v>#N/A</v>
      </c>
      <c r="N168" s="20" t="e">
        <f t="shared" si="14"/>
        <v>#N/A</v>
      </c>
      <c r="O168" s="20" t="e">
        <f>INDEX(bureaux!$A:$H,MATCH($F168,bureaux!$A:$A,0),8)</f>
        <v>#N/A</v>
      </c>
      <c r="P168" s="91" t="e">
        <f>_xlfn.CONCAT(INDEX(bureaux!$A:$H,MATCH($F168,bureaux!$A:$A,0),4)," ",INDEX(bureaux!$A:$H,MATCH($F168,bureaux!$A:$A,0),5))</f>
        <v>#N/A</v>
      </c>
      <c r="Q168" s="20" t="e">
        <f>INDEX(bureaux!$A:$H,MATCH($F168,bureaux!$A:$A,0),6)</f>
        <v>#N/A</v>
      </c>
      <c r="R168" s="20" t="e">
        <f>INDEX(bureaux!$A:$H,MATCH($F168,bureaux!$A:$A,0),7)</f>
        <v>#N/A</v>
      </c>
    </row>
    <row r="169" spans="1:18" x14ac:dyDescent="0.25">
      <c r="A169" s="20">
        <f>'Elegio-Electors'!C169</f>
        <v>0</v>
      </c>
      <c r="B169" s="20">
        <f>'Elegio-Electors'!B169</f>
        <v>0</v>
      </c>
      <c r="C169" s="91">
        <f>IF(Procédure!$C$33=2,'Elegio-Electors'!D169,Procédure!$C$33)</f>
        <v>0</v>
      </c>
      <c r="D169" s="20">
        <f>'Elegio-Electors'!E169</f>
        <v>0</v>
      </c>
      <c r="E169" s="91" t="str">
        <f>IF(LEFT(RIGHT('Elegio-Electors'!L169,2),1)="C",'Elegio-Electors'!L169,IF(LEFT(RIGHT('Elegio-Electors'!M169,2),1)="C",'Elegio-Electors'!M169,""))</f>
        <v/>
      </c>
      <c r="F169" s="91" t="str">
        <f>IF(LEFT(RIGHT('Elegio-Electors'!L169,2),1)="O",'Elegio-Electors'!L169,IF(LEFT(RIGHT('Elegio-Electors'!M169,2),1)="O",'Elegio-Electors'!M169,""))</f>
        <v/>
      </c>
      <c r="G169" s="91" t="s">
        <v>166</v>
      </c>
      <c r="H169" s="91" t="s">
        <v>167</v>
      </c>
      <c r="I169" s="91" t="e">
        <f t="shared" si="10"/>
        <v>#N/A</v>
      </c>
      <c r="J169" s="91" t="e">
        <f t="shared" si="11"/>
        <v>#N/A</v>
      </c>
      <c r="K169" s="91" t="e">
        <f>INDEX(bureaux!$A:$I,MATCH($F169,bureaux!$A:$A,0),9)</f>
        <v>#N/A</v>
      </c>
      <c r="L169" s="91" t="e">
        <f t="shared" si="12"/>
        <v>#N/A</v>
      </c>
      <c r="M169" s="91" t="e">
        <f t="shared" si="13"/>
        <v>#N/A</v>
      </c>
      <c r="N169" s="20" t="e">
        <f t="shared" si="14"/>
        <v>#N/A</v>
      </c>
      <c r="O169" s="20" t="e">
        <f>INDEX(bureaux!$A:$H,MATCH($F169,bureaux!$A:$A,0),8)</f>
        <v>#N/A</v>
      </c>
      <c r="P169" s="91" t="e">
        <f>_xlfn.CONCAT(INDEX(bureaux!$A:$H,MATCH($F169,bureaux!$A:$A,0),4)," ",INDEX(bureaux!$A:$H,MATCH($F169,bureaux!$A:$A,0),5))</f>
        <v>#N/A</v>
      </c>
      <c r="Q169" s="20" t="e">
        <f>INDEX(bureaux!$A:$H,MATCH($F169,bureaux!$A:$A,0),6)</f>
        <v>#N/A</v>
      </c>
      <c r="R169" s="20" t="e">
        <f>INDEX(bureaux!$A:$H,MATCH($F169,bureaux!$A:$A,0),7)</f>
        <v>#N/A</v>
      </c>
    </row>
    <row r="170" spans="1:18" x14ac:dyDescent="0.25">
      <c r="A170" s="20">
        <f>'Elegio-Electors'!C170</f>
        <v>0</v>
      </c>
      <c r="B170" s="20">
        <f>'Elegio-Electors'!B170</f>
        <v>0</v>
      </c>
      <c r="C170" s="91">
        <f>IF(Procédure!$C$33=2,'Elegio-Electors'!D170,Procédure!$C$33)</f>
        <v>0</v>
      </c>
      <c r="D170" s="20">
        <f>'Elegio-Electors'!E170</f>
        <v>0</v>
      </c>
      <c r="E170" s="91" t="str">
        <f>IF(LEFT(RIGHT('Elegio-Electors'!L170,2),1)="C",'Elegio-Electors'!L170,IF(LEFT(RIGHT('Elegio-Electors'!M170,2),1)="C",'Elegio-Electors'!M170,""))</f>
        <v/>
      </c>
      <c r="F170" s="91" t="str">
        <f>IF(LEFT(RIGHT('Elegio-Electors'!L170,2),1)="O",'Elegio-Electors'!L170,IF(LEFT(RIGHT('Elegio-Electors'!M170,2),1)="O",'Elegio-Electors'!M170,""))</f>
        <v/>
      </c>
      <c r="G170" s="91" t="s">
        <v>166</v>
      </c>
      <c r="H170" s="91" t="s">
        <v>167</v>
      </c>
      <c r="I170" s="91" t="e">
        <f t="shared" si="10"/>
        <v>#N/A</v>
      </c>
      <c r="J170" s="91" t="e">
        <f t="shared" si="11"/>
        <v>#N/A</v>
      </c>
      <c r="K170" s="91" t="e">
        <f>INDEX(bureaux!$A:$I,MATCH($F170,bureaux!$A:$A,0),9)</f>
        <v>#N/A</v>
      </c>
      <c r="L170" s="91" t="e">
        <f t="shared" si="12"/>
        <v>#N/A</v>
      </c>
      <c r="M170" s="91" t="e">
        <f t="shared" si="13"/>
        <v>#N/A</v>
      </c>
      <c r="N170" s="20" t="e">
        <f t="shared" si="14"/>
        <v>#N/A</v>
      </c>
      <c r="O170" s="20" t="e">
        <f>INDEX(bureaux!$A:$H,MATCH($F170,bureaux!$A:$A,0),8)</f>
        <v>#N/A</v>
      </c>
      <c r="P170" s="91" t="e">
        <f>_xlfn.CONCAT(INDEX(bureaux!$A:$H,MATCH($F170,bureaux!$A:$A,0),4)," ",INDEX(bureaux!$A:$H,MATCH($F170,bureaux!$A:$A,0),5))</f>
        <v>#N/A</v>
      </c>
      <c r="Q170" s="20" t="e">
        <f>INDEX(bureaux!$A:$H,MATCH($F170,bureaux!$A:$A,0),6)</f>
        <v>#N/A</v>
      </c>
      <c r="R170" s="20" t="e">
        <f>INDEX(bureaux!$A:$H,MATCH($F170,bureaux!$A:$A,0),7)</f>
        <v>#N/A</v>
      </c>
    </row>
    <row r="171" spans="1:18" x14ac:dyDescent="0.25">
      <c r="A171" s="20">
        <f>'Elegio-Electors'!C171</f>
        <v>0</v>
      </c>
      <c r="B171" s="20">
        <f>'Elegio-Electors'!B171</f>
        <v>0</v>
      </c>
      <c r="C171" s="91">
        <f>IF(Procédure!$C$33=2,'Elegio-Electors'!D171,Procédure!$C$33)</f>
        <v>0</v>
      </c>
      <c r="D171" s="20">
        <f>'Elegio-Electors'!E171</f>
        <v>0</v>
      </c>
      <c r="E171" s="91" t="str">
        <f>IF(LEFT(RIGHT('Elegio-Electors'!L171,2),1)="C",'Elegio-Electors'!L171,IF(LEFT(RIGHT('Elegio-Electors'!M171,2),1)="C",'Elegio-Electors'!M171,""))</f>
        <v/>
      </c>
      <c r="F171" s="91" t="str">
        <f>IF(LEFT(RIGHT('Elegio-Electors'!L171,2),1)="O",'Elegio-Electors'!L171,IF(LEFT(RIGHT('Elegio-Electors'!M171,2),1)="O",'Elegio-Electors'!M171,""))</f>
        <v/>
      </c>
      <c r="G171" s="91" t="s">
        <v>166</v>
      </c>
      <c r="H171" s="91" t="s">
        <v>167</v>
      </c>
      <c r="I171" s="91" t="e">
        <f t="shared" si="10"/>
        <v>#N/A</v>
      </c>
      <c r="J171" s="91" t="e">
        <f t="shared" si="11"/>
        <v>#N/A</v>
      </c>
      <c r="K171" s="91" t="e">
        <f>INDEX(bureaux!$A:$I,MATCH($F171,bureaux!$A:$A,0),9)</f>
        <v>#N/A</v>
      </c>
      <c r="L171" s="91" t="e">
        <f t="shared" si="12"/>
        <v>#N/A</v>
      </c>
      <c r="M171" s="91" t="e">
        <f t="shared" si="13"/>
        <v>#N/A</v>
      </c>
      <c r="N171" s="20" t="e">
        <f t="shared" si="14"/>
        <v>#N/A</v>
      </c>
      <c r="O171" s="20" t="e">
        <f>INDEX(bureaux!$A:$H,MATCH($F171,bureaux!$A:$A,0),8)</f>
        <v>#N/A</v>
      </c>
      <c r="P171" s="91" t="e">
        <f>_xlfn.CONCAT(INDEX(bureaux!$A:$H,MATCH($F171,bureaux!$A:$A,0),4)," ",INDEX(bureaux!$A:$H,MATCH($F171,bureaux!$A:$A,0),5))</f>
        <v>#N/A</v>
      </c>
      <c r="Q171" s="20" t="e">
        <f>INDEX(bureaux!$A:$H,MATCH($F171,bureaux!$A:$A,0),6)</f>
        <v>#N/A</v>
      </c>
      <c r="R171" s="20" t="e">
        <f>INDEX(bureaux!$A:$H,MATCH($F171,bureaux!$A:$A,0),7)</f>
        <v>#N/A</v>
      </c>
    </row>
    <row r="172" spans="1:18" x14ac:dyDescent="0.25">
      <c r="A172" s="20">
        <f>'Elegio-Electors'!C172</f>
        <v>0</v>
      </c>
      <c r="B172" s="20">
        <f>'Elegio-Electors'!B172</f>
        <v>0</v>
      </c>
      <c r="C172" s="91">
        <f>IF(Procédure!$C$33=2,'Elegio-Electors'!D172,Procédure!$C$33)</f>
        <v>0</v>
      </c>
      <c r="D172" s="20">
        <f>'Elegio-Electors'!E172</f>
        <v>0</v>
      </c>
      <c r="E172" s="91" t="str">
        <f>IF(LEFT(RIGHT('Elegio-Electors'!L172,2),1)="C",'Elegio-Electors'!L172,IF(LEFT(RIGHT('Elegio-Electors'!M172,2),1)="C",'Elegio-Electors'!M172,""))</f>
        <v/>
      </c>
      <c r="F172" s="91" t="str">
        <f>IF(LEFT(RIGHT('Elegio-Electors'!L172,2),1)="O",'Elegio-Electors'!L172,IF(LEFT(RIGHT('Elegio-Electors'!M172,2),1)="O",'Elegio-Electors'!M172,""))</f>
        <v/>
      </c>
      <c r="G172" s="91" t="s">
        <v>166</v>
      </c>
      <c r="H172" s="91" t="s">
        <v>167</v>
      </c>
      <c r="I172" s="91" t="e">
        <f t="shared" si="10"/>
        <v>#N/A</v>
      </c>
      <c r="J172" s="91" t="e">
        <f t="shared" si="11"/>
        <v>#N/A</v>
      </c>
      <c r="K172" s="91" t="e">
        <f>INDEX(bureaux!$A:$I,MATCH($F172,bureaux!$A:$A,0),9)</f>
        <v>#N/A</v>
      </c>
      <c r="L172" s="91" t="e">
        <f t="shared" si="12"/>
        <v>#N/A</v>
      </c>
      <c r="M172" s="91" t="e">
        <f t="shared" si="13"/>
        <v>#N/A</v>
      </c>
      <c r="N172" s="20" t="e">
        <f t="shared" si="14"/>
        <v>#N/A</v>
      </c>
      <c r="O172" s="20" t="e">
        <f>INDEX(bureaux!$A:$H,MATCH($F172,bureaux!$A:$A,0),8)</f>
        <v>#N/A</v>
      </c>
      <c r="P172" s="91" t="e">
        <f>_xlfn.CONCAT(INDEX(bureaux!$A:$H,MATCH($F172,bureaux!$A:$A,0),4)," ",INDEX(bureaux!$A:$H,MATCH($F172,bureaux!$A:$A,0),5))</f>
        <v>#N/A</v>
      </c>
      <c r="Q172" s="20" t="e">
        <f>INDEX(bureaux!$A:$H,MATCH($F172,bureaux!$A:$A,0),6)</f>
        <v>#N/A</v>
      </c>
      <c r="R172" s="20" t="e">
        <f>INDEX(bureaux!$A:$H,MATCH($F172,bureaux!$A:$A,0),7)</f>
        <v>#N/A</v>
      </c>
    </row>
    <row r="173" spans="1:18" x14ac:dyDescent="0.25">
      <c r="A173" s="20">
        <f>'Elegio-Electors'!C173</f>
        <v>0</v>
      </c>
      <c r="B173" s="20">
        <f>'Elegio-Electors'!B173</f>
        <v>0</v>
      </c>
      <c r="C173" s="91">
        <f>IF(Procédure!$C$33=2,'Elegio-Electors'!D173,Procédure!$C$33)</f>
        <v>0</v>
      </c>
      <c r="D173" s="20">
        <f>'Elegio-Electors'!E173</f>
        <v>0</v>
      </c>
      <c r="E173" s="91" t="str">
        <f>IF(LEFT(RIGHT('Elegio-Electors'!L173,2),1)="C",'Elegio-Electors'!L173,IF(LEFT(RIGHT('Elegio-Electors'!M173,2),1)="C",'Elegio-Electors'!M173,""))</f>
        <v/>
      </c>
      <c r="F173" s="91" t="str">
        <f>IF(LEFT(RIGHT('Elegio-Electors'!L173,2),1)="O",'Elegio-Electors'!L173,IF(LEFT(RIGHT('Elegio-Electors'!M173,2),1)="O",'Elegio-Electors'!M173,""))</f>
        <v/>
      </c>
      <c r="G173" s="91" t="s">
        <v>166</v>
      </c>
      <c r="H173" s="91" t="s">
        <v>167</v>
      </c>
      <c r="I173" s="91" t="e">
        <f t="shared" si="10"/>
        <v>#N/A</v>
      </c>
      <c r="J173" s="91" t="e">
        <f t="shared" si="11"/>
        <v>#N/A</v>
      </c>
      <c r="K173" s="91" t="e">
        <f>INDEX(bureaux!$A:$I,MATCH($F173,bureaux!$A:$A,0),9)</f>
        <v>#N/A</v>
      </c>
      <c r="L173" s="91" t="e">
        <f t="shared" si="12"/>
        <v>#N/A</v>
      </c>
      <c r="M173" s="91" t="e">
        <f t="shared" si="13"/>
        <v>#N/A</v>
      </c>
      <c r="N173" s="20" t="e">
        <f t="shared" si="14"/>
        <v>#N/A</v>
      </c>
      <c r="O173" s="20" t="e">
        <f>INDEX(bureaux!$A:$H,MATCH($F173,bureaux!$A:$A,0),8)</f>
        <v>#N/A</v>
      </c>
      <c r="P173" s="91" t="e">
        <f>_xlfn.CONCAT(INDEX(bureaux!$A:$H,MATCH($F173,bureaux!$A:$A,0),4)," ",INDEX(bureaux!$A:$H,MATCH($F173,bureaux!$A:$A,0),5))</f>
        <v>#N/A</v>
      </c>
      <c r="Q173" s="20" t="e">
        <f>INDEX(bureaux!$A:$H,MATCH($F173,bureaux!$A:$A,0),6)</f>
        <v>#N/A</v>
      </c>
      <c r="R173" s="20" t="e">
        <f>INDEX(bureaux!$A:$H,MATCH($F173,bureaux!$A:$A,0),7)</f>
        <v>#N/A</v>
      </c>
    </row>
    <row r="174" spans="1:18" x14ac:dyDescent="0.25">
      <c r="A174" s="20">
        <f>'Elegio-Electors'!C174</f>
        <v>0</v>
      </c>
      <c r="B174" s="20">
        <f>'Elegio-Electors'!B174</f>
        <v>0</v>
      </c>
      <c r="C174" s="91">
        <f>IF(Procédure!$C$33=2,'Elegio-Electors'!D174,Procédure!$C$33)</f>
        <v>0</v>
      </c>
      <c r="D174" s="20">
        <f>'Elegio-Electors'!E174</f>
        <v>0</v>
      </c>
      <c r="E174" s="91" t="str">
        <f>IF(LEFT(RIGHT('Elegio-Electors'!L174,2),1)="C",'Elegio-Electors'!L174,IF(LEFT(RIGHT('Elegio-Electors'!M174,2),1)="C",'Elegio-Electors'!M174,""))</f>
        <v/>
      </c>
      <c r="F174" s="91" t="str">
        <f>IF(LEFT(RIGHT('Elegio-Electors'!L174,2),1)="O",'Elegio-Electors'!L174,IF(LEFT(RIGHT('Elegio-Electors'!M174,2),1)="O",'Elegio-Electors'!M174,""))</f>
        <v/>
      </c>
      <c r="G174" s="91" t="s">
        <v>166</v>
      </c>
      <c r="H174" s="91" t="s">
        <v>167</v>
      </c>
      <c r="I174" s="91" t="e">
        <f t="shared" si="10"/>
        <v>#N/A</v>
      </c>
      <c r="J174" s="91" t="e">
        <f t="shared" si="11"/>
        <v>#N/A</v>
      </c>
      <c r="K174" s="91" t="e">
        <f>INDEX(bureaux!$A:$I,MATCH($F174,bureaux!$A:$A,0),9)</f>
        <v>#N/A</v>
      </c>
      <c r="L174" s="91" t="e">
        <f t="shared" si="12"/>
        <v>#N/A</v>
      </c>
      <c r="M174" s="91" t="e">
        <f t="shared" si="13"/>
        <v>#N/A</v>
      </c>
      <c r="N174" s="20" t="e">
        <f t="shared" si="14"/>
        <v>#N/A</v>
      </c>
      <c r="O174" s="20" t="e">
        <f>INDEX(bureaux!$A:$H,MATCH($F174,bureaux!$A:$A,0),8)</f>
        <v>#N/A</v>
      </c>
      <c r="P174" s="91" t="e">
        <f>_xlfn.CONCAT(INDEX(bureaux!$A:$H,MATCH($F174,bureaux!$A:$A,0),4)," ",INDEX(bureaux!$A:$H,MATCH($F174,bureaux!$A:$A,0),5))</f>
        <v>#N/A</v>
      </c>
      <c r="Q174" s="20" t="e">
        <f>INDEX(bureaux!$A:$H,MATCH($F174,bureaux!$A:$A,0),6)</f>
        <v>#N/A</v>
      </c>
      <c r="R174" s="20" t="e">
        <f>INDEX(bureaux!$A:$H,MATCH($F174,bureaux!$A:$A,0),7)</f>
        <v>#N/A</v>
      </c>
    </row>
    <row r="175" spans="1:18" x14ac:dyDescent="0.25">
      <c r="A175" s="20">
        <f>'Elegio-Electors'!C175</f>
        <v>0</v>
      </c>
      <c r="B175" s="20">
        <f>'Elegio-Electors'!B175</f>
        <v>0</v>
      </c>
      <c r="C175" s="91">
        <f>IF(Procédure!$C$33=2,'Elegio-Electors'!D175,Procédure!$C$33)</f>
        <v>0</v>
      </c>
      <c r="D175" s="20">
        <f>'Elegio-Electors'!E175</f>
        <v>0</v>
      </c>
      <c r="E175" s="91" t="str">
        <f>IF(LEFT(RIGHT('Elegio-Electors'!L175,2),1)="C",'Elegio-Electors'!L175,IF(LEFT(RIGHT('Elegio-Electors'!M175,2),1)="C",'Elegio-Electors'!M175,""))</f>
        <v/>
      </c>
      <c r="F175" s="91" t="str">
        <f>IF(LEFT(RIGHT('Elegio-Electors'!L175,2),1)="O",'Elegio-Electors'!L175,IF(LEFT(RIGHT('Elegio-Electors'!M175,2),1)="O",'Elegio-Electors'!M175,""))</f>
        <v/>
      </c>
      <c r="G175" s="91" t="s">
        <v>166</v>
      </c>
      <c r="H175" s="91" t="s">
        <v>167</v>
      </c>
      <c r="I175" s="91" t="e">
        <f t="shared" si="10"/>
        <v>#N/A</v>
      </c>
      <c r="J175" s="91" t="e">
        <f t="shared" si="11"/>
        <v>#N/A</v>
      </c>
      <c r="K175" s="91" t="e">
        <f>INDEX(bureaux!$A:$I,MATCH($F175,bureaux!$A:$A,0),9)</f>
        <v>#N/A</v>
      </c>
      <c r="L175" s="91" t="e">
        <f t="shared" si="12"/>
        <v>#N/A</v>
      </c>
      <c r="M175" s="91" t="e">
        <f t="shared" si="13"/>
        <v>#N/A</v>
      </c>
      <c r="N175" s="20" t="e">
        <f t="shared" si="14"/>
        <v>#N/A</v>
      </c>
      <c r="O175" s="20" t="e">
        <f>INDEX(bureaux!$A:$H,MATCH($F175,bureaux!$A:$A,0),8)</f>
        <v>#N/A</v>
      </c>
      <c r="P175" s="91" t="e">
        <f>_xlfn.CONCAT(INDEX(bureaux!$A:$H,MATCH($F175,bureaux!$A:$A,0),4)," ",INDEX(bureaux!$A:$H,MATCH($F175,bureaux!$A:$A,0),5))</f>
        <v>#N/A</v>
      </c>
      <c r="Q175" s="20" t="e">
        <f>INDEX(bureaux!$A:$H,MATCH($F175,bureaux!$A:$A,0),6)</f>
        <v>#N/A</v>
      </c>
      <c r="R175" s="20" t="e">
        <f>INDEX(bureaux!$A:$H,MATCH($F175,bureaux!$A:$A,0),7)</f>
        <v>#N/A</v>
      </c>
    </row>
    <row r="176" spans="1:18" x14ac:dyDescent="0.25">
      <c r="A176" s="20">
        <f>'Elegio-Electors'!C176</f>
        <v>0</v>
      </c>
      <c r="B176" s="20">
        <f>'Elegio-Electors'!B176</f>
        <v>0</v>
      </c>
      <c r="C176" s="91">
        <f>IF(Procédure!$C$33=2,'Elegio-Electors'!D176,Procédure!$C$33)</f>
        <v>0</v>
      </c>
      <c r="D176" s="20">
        <f>'Elegio-Electors'!E176</f>
        <v>0</v>
      </c>
      <c r="E176" s="91" t="str">
        <f>IF(LEFT(RIGHT('Elegio-Electors'!L176,2),1)="C",'Elegio-Electors'!L176,IF(LEFT(RIGHT('Elegio-Electors'!M176,2),1)="C",'Elegio-Electors'!M176,""))</f>
        <v/>
      </c>
      <c r="F176" s="91" t="str">
        <f>IF(LEFT(RIGHT('Elegio-Electors'!L176,2),1)="O",'Elegio-Electors'!L176,IF(LEFT(RIGHT('Elegio-Electors'!M176,2),1)="O",'Elegio-Electors'!M176,""))</f>
        <v/>
      </c>
      <c r="G176" s="91" t="s">
        <v>166</v>
      </c>
      <c r="H176" s="91" t="s">
        <v>167</v>
      </c>
      <c r="I176" s="91" t="e">
        <f t="shared" si="10"/>
        <v>#N/A</v>
      </c>
      <c r="J176" s="91" t="e">
        <f t="shared" si="11"/>
        <v>#N/A</v>
      </c>
      <c r="K176" s="91" t="e">
        <f>INDEX(bureaux!$A:$I,MATCH($F176,bureaux!$A:$A,0),9)</f>
        <v>#N/A</v>
      </c>
      <c r="L176" s="91" t="e">
        <f t="shared" si="12"/>
        <v>#N/A</v>
      </c>
      <c r="M176" s="91" t="e">
        <f t="shared" si="13"/>
        <v>#N/A</v>
      </c>
      <c r="N176" s="20" t="e">
        <f t="shared" si="14"/>
        <v>#N/A</v>
      </c>
      <c r="O176" s="20" t="e">
        <f>INDEX(bureaux!$A:$H,MATCH($F176,bureaux!$A:$A,0),8)</f>
        <v>#N/A</v>
      </c>
      <c r="P176" s="91" t="e">
        <f>_xlfn.CONCAT(INDEX(bureaux!$A:$H,MATCH($F176,bureaux!$A:$A,0),4)," ",INDEX(bureaux!$A:$H,MATCH($F176,bureaux!$A:$A,0),5))</f>
        <v>#N/A</v>
      </c>
      <c r="Q176" s="20" t="e">
        <f>INDEX(bureaux!$A:$H,MATCH($F176,bureaux!$A:$A,0),6)</f>
        <v>#N/A</v>
      </c>
      <c r="R176" s="20" t="e">
        <f>INDEX(bureaux!$A:$H,MATCH($F176,bureaux!$A:$A,0),7)</f>
        <v>#N/A</v>
      </c>
    </row>
    <row r="177" spans="1:18" x14ac:dyDescent="0.25">
      <c r="A177" s="20">
        <f>'Elegio-Electors'!C177</f>
        <v>0</v>
      </c>
      <c r="B177" s="20">
        <f>'Elegio-Electors'!B177</f>
        <v>0</v>
      </c>
      <c r="C177" s="91">
        <f>IF(Procédure!$C$33=2,'Elegio-Electors'!D177,Procédure!$C$33)</f>
        <v>0</v>
      </c>
      <c r="D177" s="20">
        <f>'Elegio-Electors'!E177</f>
        <v>0</v>
      </c>
      <c r="E177" s="91" t="str">
        <f>IF(LEFT(RIGHT('Elegio-Electors'!L177,2),1)="C",'Elegio-Electors'!L177,IF(LEFT(RIGHT('Elegio-Electors'!M177,2),1)="C",'Elegio-Electors'!M177,""))</f>
        <v/>
      </c>
      <c r="F177" s="91" t="str">
        <f>IF(LEFT(RIGHT('Elegio-Electors'!L177,2),1)="O",'Elegio-Electors'!L177,IF(LEFT(RIGHT('Elegio-Electors'!M177,2),1)="O",'Elegio-Electors'!M177,""))</f>
        <v/>
      </c>
      <c r="G177" s="91" t="s">
        <v>166</v>
      </c>
      <c r="H177" s="91" t="s">
        <v>167</v>
      </c>
      <c r="I177" s="91" t="e">
        <f t="shared" si="10"/>
        <v>#N/A</v>
      </c>
      <c r="J177" s="91" t="e">
        <f t="shared" si="11"/>
        <v>#N/A</v>
      </c>
      <c r="K177" s="91" t="e">
        <f>INDEX(bureaux!$A:$I,MATCH($F177,bureaux!$A:$A,0),9)</f>
        <v>#N/A</v>
      </c>
      <c r="L177" s="91" t="e">
        <f t="shared" si="12"/>
        <v>#N/A</v>
      </c>
      <c r="M177" s="91" t="e">
        <f t="shared" si="13"/>
        <v>#N/A</v>
      </c>
      <c r="N177" s="20" t="e">
        <f t="shared" si="14"/>
        <v>#N/A</v>
      </c>
      <c r="O177" s="20" t="e">
        <f>INDEX(bureaux!$A:$H,MATCH($F177,bureaux!$A:$A,0),8)</f>
        <v>#N/A</v>
      </c>
      <c r="P177" s="91" t="e">
        <f>_xlfn.CONCAT(INDEX(bureaux!$A:$H,MATCH($F177,bureaux!$A:$A,0),4)," ",INDEX(bureaux!$A:$H,MATCH($F177,bureaux!$A:$A,0),5))</f>
        <v>#N/A</v>
      </c>
      <c r="Q177" s="20" t="e">
        <f>INDEX(bureaux!$A:$H,MATCH($F177,bureaux!$A:$A,0),6)</f>
        <v>#N/A</v>
      </c>
      <c r="R177" s="20" t="e">
        <f>INDEX(bureaux!$A:$H,MATCH($F177,bureaux!$A:$A,0),7)</f>
        <v>#N/A</v>
      </c>
    </row>
    <row r="178" spans="1:18" x14ac:dyDescent="0.25">
      <c r="A178" s="20">
        <f>'Elegio-Electors'!C178</f>
        <v>0</v>
      </c>
      <c r="B178" s="20">
        <f>'Elegio-Electors'!B178</f>
        <v>0</v>
      </c>
      <c r="C178" s="91">
        <f>IF(Procédure!$C$33=2,'Elegio-Electors'!D178,Procédure!$C$33)</f>
        <v>0</v>
      </c>
      <c r="D178" s="20">
        <f>'Elegio-Electors'!E178</f>
        <v>0</v>
      </c>
      <c r="E178" s="91" t="str">
        <f>IF(LEFT(RIGHT('Elegio-Electors'!L178,2),1)="C",'Elegio-Electors'!L178,IF(LEFT(RIGHT('Elegio-Electors'!M178,2),1)="C",'Elegio-Electors'!M178,""))</f>
        <v/>
      </c>
      <c r="F178" s="91" t="str">
        <f>IF(LEFT(RIGHT('Elegio-Electors'!L178,2),1)="O",'Elegio-Electors'!L178,IF(LEFT(RIGHT('Elegio-Electors'!M178,2),1)="O",'Elegio-Electors'!M178,""))</f>
        <v/>
      </c>
      <c r="G178" s="91" t="s">
        <v>166</v>
      </c>
      <c r="H178" s="91" t="s">
        <v>167</v>
      </c>
      <c r="I178" s="91" t="e">
        <f t="shared" si="10"/>
        <v>#N/A</v>
      </c>
      <c r="J178" s="91" t="e">
        <f t="shared" si="11"/>
        <v>#N/A</v>
      </c>
      <c r="K178" s="91" t="e">
        <f>INDEX(bureaux!$A:$I,MATCH($F178,bureaux!$A:$A,0),9)</f>
        <v>#N/A</v>
      </c>
      <c r="L178" s="91" t="e">
        <f t="shared" si="12"/>
        <v>#N/A</v>
      </c>
      <c r="M178" s="91" t="e">
        <f t="shared" si="13"/>
        <v>#N/A</v>
      </c>
      <c r="N178" s="20" t="e">
        <f t="shared" si="14"/>
        <v>#N/A</v>
      </c>
      <c r="O178" s="20" t="e">
        <f>INDEX(bureaux!$A:$H,MATCH($F178,bureaux!$A:$A,0),8)</f>
        <v>#N/A</v>
      </c>
      <c r="P178" s="91" t="e">
        <f>_xlfn.CONCAT(INDEX(bureaux!$A:$H,MATCH($F178,bureaux!$A:$A,0),4)," ",INDEX(bureaux!$A:$H,MATCH($F178,bureaux!$A:$A,0),5))</f>
        <v>#N/A</v>
      </c>
      <c r="Q178" s="20" t="e">
        <f>INDEX(bureaux!$A:$H,MATCH($F178,bureaux!$A:$A,0),6)</f>
        <v>#N/A</v>
      </c>
      <c r="R178" s="20" t="e">
        <f>INDEX(bureaux!$A:$H,MATCH($F178,bureaux!$A:$A,0),7)</f>
        <v>#N/A</v>
      </c>
    </row>
    <row r="179" spans="1:18" x14ac:dyDescent="0.25">
      <c r="A179" s="20">
        <f>'Elegio-Electors'!C179</f>
        <v>0</v>
      </c>
      <c r="B179" s="20">
        <f>'Elegio-Electors'!B179</f>
        <v>0</v>
      </c>
      <c r="C179" s="91">
        <f>IF(Procédure!$C$33=2,'Elegio-Electors'!D179,Procédure!$C$33)</f>
        <v>0</v>
      </c>
      <c r="D179" s="20">
        <f>'Elegio-Electors'!E179</f>
        <v>0</v>
      </c>
      <c r="E179" s="91" t="str">
        <f>IF(LEFT(RIGHT('Elegio-Electors'!L179,2),1)="C",'Elegio-Electors'!L179,IF(LEFT(RIGHT('Elegio-Electors'!M179,2),1)="C",'Elegio-Electors'!M179,""))</f>
        <v/>
      </c>
      <c r="F179" s="91" t="str">
        <f>IF(LEFT(RIGHT('Elegio-Electors'!L179,2),1)="O",'Elegio-Electors'!L179,IF(LEFT(RIGHT('Elegio-Electors'!M179,2),1)="O",'Elegio-Electors'!M179,""))</f>
        <v/>
      </c>
      <c r="G179" s="91" t="s">
        <v>166</v>
      </c>
      <c r="H179" s="91" t="s">
        <v>167</v>
      </c>
      <c r="I179" s="91" t="e">
        <f t="shared" si="10"/>
        <v>#N/A</v>
      </c>
      <c r="J179" s="91" t="e">
        <f t="shared" si="11"/>
        <v>#N/A</v>
      </c>
      <c r="K179" s="91" t="e">
        <f>INDEX(bureaux!$A:$I,MATCH($F179,bureaux!$A:$A,0),9)</f>
        <v>#N/A</v>
      </c>
      <c r="L179" s="91" t="e">
        <f t="shared" si="12"/>
        <v>#N/A</v>
      </c>
      <c r="M179" s="91" t="e">
        <f t="shared" si="13"/>
        <v>#N/A</v>
      </c>
      <c r="N179" s="20" t="e">
        <f t="shared" si="14"/>
        <v>#N/A</v>
      </c>
      <c r="O179" s="20" t="e">
        <f>INDEX(bureaux!$A:$H,MATCH($F179,bureaux!$A:$A,0),8)</f>
        <v>#N/A</v>
      </c>
      <c r="P179" s="91" t="e">
        <f>_xlfn.CONCAT(INDEX(bureaux!$A:$H,MATCH($F179,bureaux!$A:$A,0),4)," ",INDEX(bureaux!$A:$H,MATCH($F179,bureaux!$A:$A,0),5))</f>
        <v>#N/A</v>
      </c>
      <c r="Q179" s="20" t="e">
        <f>INDEX(bureaux!$A:$H,MATCH($F179,bureaux!$A:$A,0),6)</f>
        <v>#N/A</v>
      </c>
      <c r="R179" s="20" t="e">
        <f>INDEX(bureaux!$A:$H,MATCH($F179,bureaux!$A:$A,0),7)</f>
        <v>#N/A</v>
      </c>
    </row>
    <row r="180" spans="1:18" x14ac:dyDescent="0.25">
      <c r="A180" s="20">
        <f>'Elegio-Electors'!C180</f>
        <v>0</v>
      </c>
      <c r="B180" s="20">
        <f>'Elegio-Electors'!B180</f>
        <v>0</v>
      </c>
      <c r="C180" s="91">
        <f>IF(Procédure!$C$33=2,'Elegio-Electors'!D180,Procédure!$C$33)</f>
        <v>0</v>
      </c>
      <c r="D180" s="20">
        <f>'Elegio-Electors'!E180</f>
        <v>0</v>
      </c>
      <c r="E180" s="91" t="str">
        <f>IF(LEFT(RIGHT('Elegio-Electors'!L180,2),1)="C",'Elegio-Electors'!L180,IF(LEFT(RIGHT('Elegio-Electors'!M180,2),1)="C",'Elegio-Electors'!M180,""))</f>
        <v/>
      </c>
      <c r="F180" s="91" t="str">
        <f>IF(LEFT(RIGHT('Elegio-Electors'!L180,2),1)="O",'Elegio-Electors'!L180,IF(LEFT(RIGHT('Elegio-Electors'!M180,2),1)="O",'Elegio-Electors'!M180,""))</f>
        <v/>
      </c>
      <c r="G180" s="91" t="s">
        <v>166</v>
      </c>
      <c r="H180" s="91" t="s">
        <v>167</v>
      </c>
      <c r="I180" s="91" t="e">
        <f t="shared" si="10"/>
        <v>#N/A</v>
      </c>
      <c r="J180" s="91" t="e">
        <f t="shared" si="11"/>
        <v>#N/A</v>
      </c>
      <c r="K180" s="91" t="e">
        <f>INDEX(bureaux!$A:$I,MATCH($F180,bureaux!$A:$A,0),9)</f>
        <v>#N/A</v>
      </c>
      <c r="L180" s="91" t="e">
        <f t="shared" si="12"/>
        <v>#N/A</v>
      </c>
      <c r="M180" s="91" t="e">
        <f t="shared" si="13"/>
        <v>#N/A</v>
      </c>
      <c r="N180" s="20" t="e">
        <f t="shared" si="14"/>
        <v>#N/A</v>
      </c>
      <c r="O180" s="20" t="e">
        <f>INDEX(bureaux!$A:$H,MATCH($F180,bureaux!$A:$A,0),8)</f>
        <v>#N/A</v>
      </c>
      <c r="P180" s="91" t="e">
        <f>_xlfn.CONCAT(INDEX(bureaux!$A:$H,MATCH($F180,bureaux!$A:$A,0),4)," ",INDEX(bureaux!$A:$H,MATCH($F180,bureaux!$A:$A,0),5))</f>
        <v>#N/A</v>
      </c>
      <c r="Q180" s="20" t="e">
        <f>INDEX(bureaux!$A:$H,MATCH($F180,bureaux!$A:$A,0),6)</f>
        <v>#N/A</v>
      </c>
      <c r="R180" s="20" t="e">
        <f>INDEX(bureaux!$A:$H,MATCH($F180,bureaux!$A:$A,0),7)</f>
        <v>#N/A</v>
      </c>
    </row>
    <row r="181" spans="1:18" x14ac:dyDescent="0.25">
      <c r="A181" s="20">
        <f>'Elegio-Electors'!C181</f>
        <v>0</v>
      </c>
      <c r="B181" s="20">
        <f>'Elegio-Electors'!B181</f>
        <v>0</v>
      </c>
      <c r="C181" s="91">
        <f>IF(Procédure!$C$33=2,'Elegio-Electors'!D181,Procédure!$C$33)</f>
        <v>0</v>
      </c>
      <c r="D181" s="20">
        <f>'Elegio-Electors'!E181</f>
        <v>0</v>
      </c>
      <c r="E181" s="91" t="str">
        <f>IF(LEFT(RIGHT('Elegio-Electors'!L181,2),1)="C",'Elegio-Electors'!L181,IF(LEFT(RIGHT('Elegio-Electors'!M181,2),1)="C",'Elegio-Electors'!M181,""))</f>
        <v/>
      </c>
      <c r="F181" s="91" t="str">
        <f>IF(LEFT(RIGHT('Elegio-Electors'!L181,2),1)="O",'Elegio-Electors'!L181,IF(LEFT(RIGHT('Elegio-Electors'!M181,2),1)="O",'Elegio-Electors'!M181,""))</f>
        <v/>
      </c>
      <c r="G181" s="91" t="s">
        <v>166</v>
      </c>
      <c r="H181" s="91" t="s">
        <v>167</v>
      </c>
      <c r="I181" s="91" t="e">
        <f t="shared" si="10"/>
        <v>#N/A</v>
      </c>
      <c r="J181" s="91" t="e">
        <f t="shared" si="11"/>
        <v>#N/A</v>
      </c>
      <c r="K181" s="91" t="e">
        <f>INDEX(bureaux!$A:$I,MATCH($F181,bureaux!$A:$A,0),9)</f>
        <v>#N/A</v>
      </c>
      <c r="L181" s="91" t="e">
        <f t="shared" si="12"/>
        <v>#N/A</v>
      </c>
      <c r="M181" s="91" t="e">
        <f t="shared" si="13"/>
        <v>#N/A</v>
      </c>
      <c r="N181" s="20" t="e">
        <f t="shared" si="14"/>
        <v>#N/A</v>
      </c>
      <c r="O181" s="20" t="e">
        <f>INDEX(bureaux!$A:$H,MATCH($F181,bureaux!$A:$A,0),8)</f>
        <v>#N/A</v>
      </c>
      <c r="P181" s="91" t="e">
        <f>_xlfn.CONCAT(INDEX(bureaux!$A:$H,MATCH($F181,bureaux!$A:$A,0),4)," ",INDEX(bureaux!$A:$H,MATCH($F181,bureaux!$A:$A,0),5))</f>
        <v>#N/A</v>
      </c>
      <c r="Q181" s="20" t="e">
        <f>INDEX(bureaux!$A:$H,MATCH($F181,bureaux!$A:$A,0),6)</f>
        <v>#N/A</v>
      </c>
      <c r="R181" s="20" t="e">
        <f>INDEX(bureaux!$A:$H,MATCH($F181,bureaux!$A:$A,0),7)</f>
        <v>#N/A</v>
      </c>
    </row>
    <row r="182" spans="1:18" x14ac:dyDescent="0.25">
      <c r="A182" s="20">
        <f>'Elegio-Electors'!C182</f>
        <v>0</v>
      </c>
      <c r="B182" s="20">
        <f>'Elegio-Electors'!B182</f>
        <v>0</v>
      </c>
      <c r="C182" s="91">
        <f>IF(Procédure!$C$33=2,'Elegio-Electors'!D182,Procédure!$C$33)</f>
        <v>0</v>
      </c>
      <c r="D182" s="20">
        <f>'Elegio-Electors'!E182</f>
        <v>0</v>
      </c>
      <c r="E182" s="91" t="str">
        <f>IF(LEFT(RIGHT('Elegio-Electors'!L182,2),1)="C",'Elegio-Electors'!L182,IF(LEFT(RIGHT('Elegio-Electors'!M182,2),1)="C",'Elegio-Electors'!M182,""))</f>
        <v/>
      </c>
      <c r="F182" s="91" t="str">
        <f>IF(LEFT(RIGHT('Elegio-Electors'!L182,2),1)="O",'Elegio-Electors'!L182,IF(LEFT(RIGHT('Elegio-Electors'!M182,2),1)="O",'Elegio-Electors'!M182,""))</f>
        <v/>
      </c>
      <c r="G182" s="91" t="s">
        <v>166</v>
      </c>
      <c r="H182" s="91" t="s">
        <v>167</v>
      </c>
      <c r="I182" s="91" t="e">
        <f t="shared" si="10"/>
        <v>#N/A</v>
      </c>
      <c r="J182" s="91" t="e">
        <f t="shared" si="11"/>
        <v>#N/A</v>
      </c>
      <c r="K182" s="91" t="e">
        <f>INDEX(bureaux!$A:$I,MATCH($F182,bureaux!$A:$A,0),9)</f>
        <v>#N/A</v>
      </c>
      <c r="L182" s="91" t="e">
        <f t="shared" si="12"/>
        <v>#N/A</v>
      </c>
      <c r="M182" s="91" t="e">
        <f t="shared" si="13"/>
        <v>#N/A</v>
      </c>
      <c r="N182" s="20" t="e">
        <f t="shared" si="14"/>
        <v>#N/A</v>
      </c>
      <c r="O182" s="20" t="e">
        <f>INDEX(bureaux!$A:$H,MATCH($F182,bureaux!$A:$A,0),8)</f>
        <v>#N/A</v>
      </c>
      <c r="P182" s="91" t="e">
        <f>_xlfn.CONCAT(INDEX(bureaux!$A:$H,MATCH($F182,bureaux!$A:$A,0),4)," ",INDEX(bureaux!$A:$H,MATCH($F182,bureaux!$A:$A,0),5))</f>
        <v>#N/A</v>
      </c>
      <c r="Q182" s="20" t="e">
        <f>INDEX(bureaux!$A:$H,MATCH($F182,bureaux!$A:$A,0),6)</f>
        <v>#N/A</v>
      </c>
      <c r="R182" s="20" t="e">
        <f>INDEX(bureaux!$A:$H,MATCH($F182,bureaux!$A:$A,0),7)</f>
        <v>#N/A</v>
      </c>
    </row>
    <row r="183" spans="1:18" x14ac:dyDescent="0.25">
      <c r="A183" s="20">
        <f>'Elegio-Electors'!C183</f>
        <v>0</v>
      </c>
      <c r="B183" s="20">
        <f>'Elegio-Electors'!B183</f>
        <v>0</v>
      </c>
      <c r="C183" s="91">
        <f>IF(Procédure!$C$33=2,'Elegio-Electors'!D183,Procédure!$C$33)</f>
        <v>0</v>
      </c>
      <c r="D183" s="20">
        <f>'Elegio-Electors'!E183</f>
        <v>0</v>
      </c>
      <c r="E183" s="91" t="str">
        <f>IF(LEFT(RIGHT('Elegio-Electors'!L183,2),1)="C",'Elegio-Electors'!L183,IF(LEFT(RIGHT('Elegio-Electors'!M183,2),1)="C",'Elegio-Electors'!M183,""))</f>
        <v/>
      </c>
      <c r="F183" s="91" t="str">
        <f>IF(LEFT(RIGHT('Elegio-Electors'!L183,2),1)="O",'Elegio-Electors'!L183,IF(LEFT(RIGHT('Elegio-Electors'!M183,2),1)="O",'Elegio-Electors'!M183,""))</f>
        <v/>
      </c>
      <c r="G183" s="91" t="s">
        <v>166</v>
      </c>
      <c r="H183" s="91" t="s">
        <v>167</v>
      </c>
      <c r="I183" s="91" t="e">
        <f t="shared" si="10"/>
        <v>#N/A</v>
      </c>
      <c r="J183" s="91" t="e">
        <f t="shared" si="11"/>
        <v>#N/A</v>
      </c>
      <c r="K183" s="91" t="e">
        <f>INDEX(bureaux!$A:$I,MATCH($F183,bureaux!$A:$A,0),9)</f>
        <v>#N/A</v>
      </c>
      <c r="L183" s="91" t="e">
        <f t="shared" si="12"/>
        <v>#N/A</v>
      </c>
      <c r="M183" s="91" t="e">
        <f t="shared" si="13"/>
        <v>#N/A</v>
      </c>
      <c r="N183" s="20" t="e">
        <f t="shared" si="14"/>
        <v>#N/A</v>
      </c>
      <c r="O183" s="20" t="e">
        <f>INDEX(bureaux!$A:$H,MATCH($F183,bureaux!$A:$A,0),8)</f>
        <v>#N/A</v>
      </c>
      <c r="P183" s="91" t="e">
        <f>_xlfn.CONCAT(INDEX(bureaux!$A:$H,MATCH($F183,bureaux!$A:$A,0),4)," ",INDEX(bureaux!$A:$H,MATCH($F183,bureaux!$A:$A,0),5))</f>
        <v>#N/A</v>
      </c>
      <c r="Q183" s="20" t="e">
        <f>INDEX(bureaux!$A:$H,MATCH($F183,bureaux!$A:$A,0),6)</f>
        <v>#N/A</v>
      </c>
      <c r="R183" s="20" t="e">
        <f>INDEX(bureaux!$A:$H,MATCH($F183,bureaux!$A:$A,0),7)</f>
        <v>#N/A</v>
      </c>
    </row>
    <row r="184" spans="1:18" x14ac:dyDescent="0.25">
      <c r="A184" s="20">
        <f>'Elegio-Electors'!C184</f>
        <v>0</v>
      </c>
      <c r="B184" s="20">
        <f>'Elegio-Electors'!B184</f>
        <v>0</v>
      </c>
      <c r="C184" s="91">
        <f>IF(Procédure!$C$33=2,'Elegio-Electors'!D184,Procédure!$C$33)</f>
        <v>0</v>
      </c>
      <c r="D184" s="20">
        <f>'Elegio-Electors'!E184</f>
        <v>0</v>
      </c>
      <c r="E184" s="91" t="str">
        <f>IF(LEFT(RIGHT('Elegio-Electors'!L184,2),1)="C",'Elegio-Electors'!L184,IF(LEFT(RIGHT('Elegio-Electors'!M184,2),1)="C",'Elegio-Electors'!M184,""))</f>
        <v/>
      </c>
      <c r="F184" s="91" t="str">
        <f>IF(LEFT(RIGHT('Elegio-Electors'!L184,2),1)="O",'Elegio-Electors'!L184,IF(LEFT(RIGHT('Elegio-Electors'!M184,2),1)="O",'Elegio-Electors'!M184,""))</f>
        <v/>
      </c>
      <c r="G184" s="91" t="s">
        <v>166</v>
      </c>
      <c r="H184" s="91" t="s">
        <v>167</v>
      </c>
      <c r="I184" s="91" t="e">
        <f t="shared" si="10"/>
        <v>#N/A</v>
      </c>
      <c r="J184" s="91" t="e">
        <f t="shared" si="11"/>
        <v>#N/A</v>
      </c>
      <c r="K184" s="91" t="e">
        <f>INDEX(bureaux!$A:$I,MATCH($F184,bureaux!$A:$A,0),9)</f>
        <v>#N/A</v>
      </c>
      <c r="L184" s="91" t="e">
        <f t="shared" si="12"/>
        <v>#N/A</v>
      </c>
      <c r="M184" s="91" t="e">
        <f t="shared" si="13"/>
        <v>#N/A</v>
      </c>
      <c r="N184" s="20" t="e">
        <f t="shared" si="14"/>
        <v>#N/A</v>
      </c>
      <c r="O184" s="20" t="e">
        <f>INDEX(bureaux!$A:$H,MATCH($F184,bureaux!$A:$A,0),8)</f>
        <v>#N/A</v>
      </c>
      <c r="P184" s="91" t="e">
        <f>_xlfn.CONCAT(INDEX(bureaux!$A:$H,MATCH($F184,bureaux!$A:$A,0),4)," ",INDEX(bureaux!$A:$H,MATCH($F184,bureaux!$A:$A,0),5))</f>
        <v>#N/A</v>
      </c>
      <c r="Q184" s="20" t="e">
        <f>INDEX(bureaux!$A:$H,MATCH($F184,bureaux!$A:$A,0),6)</f>
        <v>#N/A</v>
      </c>
      <c r="R184" s="20" t="e">
        <f>INDEX(bureaux!$A:$H,MATCH($F184,bureaux!$A:$A,0),7)</f>
        <v>#N/A</v>
      </c>
    </row>
    <row r="185" spans="1:18" x14ac:dyDescent="0.25">
      <c r="A185" s="20">
        <f>'Elegio-Electors'!C185</f>
        <v>0</v>
      </c>
      <c r="B185" s="20">
        <f>'Elegio-Electors'!B185</f>
        <v>0</v>
      </c>
      <c r="C185" s="91">
        <f>IF(Procédure!$C$33=2,'Elegio-Electors'!D185,Procédure!$C$33)</f>
        <v>0</v>
      </c>
      <c r="D185" s="20">
        <f>'Elegio-Electors'!E185</f>
        <v>0</v>
      </c>
      <c r="E185" s="91" t="str">
        <f>IF(LEFT(RIGHT('Elegio-Electors'!L185,2),1)="C",'Elegio-Electors'!L185,IF(LEFT(RIGHT('Elegio-Electors'!M185,2),1)="C",'Elegio-Electors'!M185,""))</f>
        <v/>
      </c>
      <c r="F185" s="91" t="str">
        <f>IF(LEFT(RIGHT('Elegio-Electors'!L185,2),1)="O",'Elegio-Electors'!L185,IF(LEFT(RIGHT('Elegio-Electors'!M185,2),1)="O",'Elegio-Electors'!M185,""))</f>
        <v/>
      </c>
      <c r="G185" s="91" t="s">
        <v>166</v>
      </c>
      <c r="H185" s="91" t="s">
        <v>167</v>
      </c>
      <c r="I185" s="91" t="e">
        <f t="shared" si="10"/>
        <v>#N/A</v>
      </c>
      <c r="J185" s="91" t="e">
        <f t="shared" si="11"/>
        <v>#N/A</v>
      </c>
      <c r="K185" s="91" t="e">
        <f>INDEX(bureaux!$A:$I,MATCH($F185,bureaux!$A:$A,0),9)</f>
        <v>#N/A</v>
      </c>
      <c r="L185" s="91" t="e">
        <f t="shared" si="12"/>
        <v>#N/A</v>
      </c>
      <c r="M185" s="91" t="e">
        <f t="shared" si="13"/>
        <v>#N/A</v>
      </c>
      <c r="N185" s="20" t="e">
        <f t="shared" si="14"/>
        <v>#N/A</v>
      </c>
      <c r="O185" s="20" t="e">
        <f>INDEX(bureaux!$A:$H,MATCH($F185,bureaux!$A:$A,0),8)</f>
        <v>#N/A</v>
      </c>
      <c r="P185" s="91" t="e">
        <f>_xlfn.CONCAT(INDEX(bureaux!$A:$H,MATCH($F185,bureaux!$A:$A,0),4)," ",INDEX(bureaux!$A:$H,MATCH($F185,bureaux!$A:$A,0),5))</f>
        <v>#N/A</v>
      </c>
      <c r="Q185" s="20" t="e">
        <f>INDEX(bureaux!$A:$H,MATCH($F185,bureaux!$A:$A,0),6)</f>
        <v>#N/A</v>
      </c>
      <c r="R185" s="20" t="e">
        <f>INDEX(bureaux!$A:$H,MATCH($F185,bureaux!$A:$A,0),7)</f>
        <v>#N/A</v>
      </c>
    </row>
    <row r="186" spans="1:18" x14ac:dyDescent="0.25">
      <c r="A186" s="20">
        <f>'Elegio-Electors'!C186</f>
        <v>0</v>
      </c>
      <c r="B186" s="20">
        <f>'Elegio-Electors'!B186</f>
        <v>0</v>
      </c>
      <c r="C186" s="91">
        <f>IF(Procédure!$C$33=2,'Elegio-Electors'!D186,Procédure!$C$33)</f>
        <v>0</v>
      </c>
      <c r="D186" s="20">
        <f>'Elegio-Electors'!E186</f>
        <v>0</v>
      </c>
      <c r="E186" s="91" t="str">
        <f>IF(LEFT(RIGHT('Elegio-Electors'!L186,2),1)="C",'Elegio-Electors'!L186,IF(LEFT(RIGHT('Elegio-Electors'!M186,2),1)="C",'Elegio-Electors'!M186,""))</f>
        <v/>
      </c>
      <c r="F186" s="91" t="str">
        <f>IF(LEFT(RIGHT('Elegio-Electors'!L186,2),1)="O",'Elegio-Electors'!L186,IF(LEFT(RIGHT('Elegio-Electors'!M186,2),1)="O",'Elegio-Electors'!M186,""))</f>
        <v/>
      </c>
      <c r="G186" s="91" t="s">
        <v>166</v>
      </c>
      <c r="H186" s="91" t="s">
        <v>167</v>
      </c>
      <c r="I186" s="91" t="e">
        <f t="shared" si="10"/>
        <v>#N/A</v>
      </c>
      <c r="J186" s="91" t="e">
        <f t="shared" si="11"/>
        <v>#N/A</v>
      </c>
      <c r="K186" s="91" t="e">
        <f>INDEX(bureaux!$A:$I,MATCH($F186,bureaux!$A:$A,0),9)</f>
        <v>#N/A</v>
      </c>
      <c r="L186" s="91" t="e">
        <f t="shared" si="12"/>
        <v>#N/A</v>
      </c>
      <c r="M186" s="91" t="e">
        <f t="shared" si="13"/>
        <v>#N/A</v>
      </c>
      <c r="N186" s="20" t="e">
        <f t="shared" si="14"/>
        <v>#N/A</v>
      </c>
      <c r="O186" s="20" t="e">
        <f>INDEX(bureaux!$A:$H,MATCH($F186,bureaux!$A:$A,0),8)</f>
        <v>#N/A</v>
      </c>
      <c r="P186" s="91" t="e">
        <f>_xlfn.CONCAT(INDEX(bureaux!$A:$H,MATCH($F186,bureaux!$A:$A,0),4)," ",INDEX(bureaux!$A:$H,MATCH($F186,bureaux!$A:$A,0),5))</f>
        <v>#N/A</v>
      </c>
      <c r="Q186" s="20" t="e">
        <f>INDEX(bureaux!$A:$H,MATCH($F186,bureaux!$A:$A,0),6)</f>
        <v>#N/A</v>
      </c>
      <c r="R186" s="20" t="e">
        <f>INDEX(bureaux!$A:$H,MATCH($F186,bureaux!$A:$A,0),7)</f>
        <v>#N/A</v>
      </c>
    </row>
    <row r="187" spans="1:18" x14ac:dyDescent="0.25">
      <c r="A187" s="20">
        <f>'Elegio-Electors'!C187</f>
        <v>0</v>
      </c>
      <c r="B187" s="20">
        <f>'Elegio-Electors'!B187</f>
        <v>0</v>
      </c>
      <c r="C187" s="91">
        <f>IF(Procédure!$C$33=2,'Elegio-Electors'!D187,Procédure!$C$33)</f>
        <v>0</v>
      </c>
      <c r="D187" s="20">
        <f>'Elegio-Electors'!E187</f>
        <v>0</v>
      </c>
      <c r="E187" s="91" t="str">
        <f>IF(LEFT(RIGHT('Elegio-Electors'!L187,2),1)="C",'Elegio-Electors'!L187,IF(LEFT(RIGHT('Elegio-Electors'!M187,2),1)="C",'Elegio-Electors'!M187,""))</f>
        <v/>
      </c>
      <c r="F187" s="91" t="str">
        <f>IF(LEFT(RIGHT('Elegio-Electors'!L187,2),1)="O",'Elegio-Electors'!L187,IF(LEFT(RIGHT('Elegio-Electors'!M187,2),1)="O",'Elegio-Electors'!M187,""))</f>
        <v/>
      </c>
      <c r="G187" s="91" t="s">
        <v>166</v>
      </c>
      <c r="H187" s="91" t="s">
        <v>167</v>
      </c>
      <c r="I187" s="91" t="e">
        <f t="shared" si="10"/>
        <v>#N/A</v>
      </c>
      <c r="J187" s="91" t="e">
        <f t="shared" si="11"/>
        <v>#N/A</v>
      </c>
      <c r="K187" s="91" t="e">
        <f>INDEX(bureaux!$A:$I,MATCH($F187,bureaux!$A:$A,0),9)</f>
        <v>#N/A</v>
      </c>
      <c r="L187" s="91" t="e">
        <f t="shared" si="12"/>
        <v>#N/A</v>
      </c>
      <c r="M187" s="91" t="e">
        <f t="shared" si="13"/>
        <v>#N/A</v>
      </c>
      <c r="N187" s="20" t="e">
        <f t="shared" si="14"/>
        <v>#N/A</v>
      </c>
      <c r="O187" s="20" t="e">
        <f>INDEX(bureaux!$A:$H,MATCH($F187,bureaux!$A:$A,0),8)</f>
        <v>#N/A</v>
      </c>
      <c r="P187" s="91" t="e">
        <f>_xlfn.CONCAT(INDEX(bureaux!$A:$H,MATCH($F187,bureaux!$A:$A,0),4)," ",INDEX(bureaux!$A:$H,MATCH($F187,bureaux!$A:$A,0),5))</f>
        <v>#N/A</v>
      </c>
      <c r="Q187" s="20" t="e">
        <f>INDEX(bureaux!$A:$H,MATCH($F187,bureaux!$A:$A,0),6)</f>
        <v>#N/A</v>
      </c>
      <c r="R187" s="20" t="e">
        <f>INDEX(bureaux!$A:$H,MATCH($F187,bureaux!$A:$A,0),7)</f>
        <v>#N/A</v>
      </c>
    </row>
    <row r="188" spans="1:18" x14ac:dyDescent="0.25">
      <c r="A188" s="20">
        <f>'Elegio-Electors'!C188</f>
        <v>0</v>
      </c>
      <c r="B188" s="20">
        <f>'Elegio-Electors'!B188</f>
        <v>0</v>
      </c>
      <c r="C188" s="91">
        <f>IF(Procédure!$C$33=2,'Elegio-Electors'!D188,Procédure!$C$33)</f>
        <v>0</v>
      </c>
      <c r="D188" s="20">
        <f>'Elegio-Electors'!E188</f>
        <v>0</v>
      </c>
      <c r="E188" s="91" t="str">
        <f>IF(LEFT(RIGHT('Elegio-Electors'!L188,2),1)="C",'Elegio-Electors'!L188,IF(LEFT(RIGHT('Elegio-Electors'!M188,2),1)="C",'Elegio-Electors'!M188,""))</f>
        <v/>
      </c>
      <c r="F188" s="91" t="str">
        <f>IF(LEFT(RIGHT('Elegio-Electors'!L188,2),1)="O",'Elegio-Electors'!L188,IF(LEFT(RIGHT('Elegio-Electors'!M188,2),1)="O",'Elegio-Electors'!M188,""))</f>
        <v/>
      </c>
      <c r="G188" s="91" t="s">
        <v>166</v>
      </c>
      <c r="H188" s="91" t="s">
        <v>167</v>
      </c>
      <c r="I188" s="91" t="e">
        <f t="shared" si="10"/>
        <v>#N/A</v>
      </c>
      <c r="J188" s="91" t="e">
        <f t="shared" si="11"/>
        <v>#N/A</v>
      </c>
      <c r="K188" s="91" t="e">
        <f>INDEX(bureaux!$A:$I,MATCH($F188,bureaux!$A:$A,0),9)</f>
        <v>#N/A</v>
      </c>
      <c r="L188" s="91" t="e">
        <f t="shared" si="12"/>
        <v>#N/A</v>
      </c>
      <c r="M188" s="91" t="e">
        <f t="shared" si="13"/>
        <v>#N/A</v>
      </c>
      <c r="N188" s="20" t="e">
        <f t="shared" si="14"/>
        <v>#N/A</v>
      </c>
      <c r="O188" s="20" t="e">
        <f>INDEX(bureaux!$A:$H,MATCH($F188,bureaux!$A:$A,0),8)</f>
        <v>#N/A</v>
      </c>
      <c r="P188" s="91" t="e">
        <f>_xlfn.CONCAT(INDEX(bureaux!$A:$H,MATCH($F188,bureaux!$A:$A,0),4)," ",INDEX(bureaux!$A:$H,MATCH($F188,bureaux!$A:$A,0),5))</f>
        <v>#N/A</v>
      </c>
      <c r="Q188" s="20" t="e">
        <f>INDEX(bureaux!$A:$H,MATCH($F188,bureaux!$A:$A,0),6)</f>
        <v>#N/A</v>
      </c>
      <c r="R188" s="20" t="e">
        <f>INDEX(bureaux!$A:$H,MATCH($F188,bureaux!$A:$A,0),7)</f>
        <v>#N/A</v>
      </c>
    </row>
    <row r="189" spans="1:18" x14ac:dyDescent="0.25">
      <c r="A189" s="20">
        <f>'Elegio-Electors'!C189</f>
        <v>0</v>
      </c>
      <c r="B189" s="20">
        <f>'Elegio-Electors'!B189</f>
        <v>0</v>
      </c>
      <c r="C189" s="91">
        <f>IF(Procédure!$C$33=2,'Elegio-Electors'!D189,Procédure!$C$33)</f>
        <v>0</v>
      </c>
      <c r="D189" s="20">
        <f>'Elegio-Electors'!E189</f>
        <v>0</v>
      </c>
      <c r="E189" s="91" t="str">
        <f>IF(LEFT(RIGHT('Elegio-Electors'!L189,2),1)="C",'Elegio-Electors'!L189,IF(LEFT(RIGHT('Elegio-Electors'!M189,2),1)="C",'Elegio-Electors'!M189,""))</f>
        <v/>
      </c>
      <c r="F189" s="91" t="str">
        <f>IF(LEFT(RIGHT('Elegio-Electors'!L189,2),1)="O",'Elegio-Electors'!L189,IF(LEFT(RIGHT('Elegio-Electors'!M189,2),1)="O",'Elegio-Electors'!M189,""))</f>
        <v/>
      </c>
      <c r="G189" s="91" t="s">
        <v>166</v>
      </c>
      <c r="H189" s="91" t="s">
        <v>167</v>
      </c>
      <c r="I189" s="91" t="e">
        <f t="shared" si="10"/>
        <v>#N/A</v>
      </c>
      <c r="J189" s="91" t="e">
        <f t="shared" si="11"/>
        <v>#N/A</v>
      </c>
      <c r="K189" s="91" t="e">
        <f>INDEX(bureaux!$A:$I,MATCH($F189,bureaux!$A:$A,0),9)</f>
        <v>#N/A</v>
      </c>
      <c r="L189" s="91" t="e">
        <f t="shared" si="12"/>
        <v>#N/A</v>
      </c>
      <c r="M189" s="91" t="e">
        <f t="shared" si="13"/>
        <v>#N/A</v>
      </c>
      <c r="N189" s="20" t="e">
        <f t="shared" si="14"/>
        <v>#N/A</v>
      </c>
      <c r="O189" s="20" t="e">
        <f>INDEX(bureaux!$A:$H,MATCH($F189,bureaux!$A:$A,0),8)</f>
        <v>#N/A</v>
      </c>
      <c r="P189" s="91" t="e">
        <f>_xlfn.CONCAT(INDEX(bureaux!$A:$H,MATCH($F189,bureaux!$A:$A,0),4)," ",INDEX(bureaux!$A:$H,MATCH($F189,bureaux!$A:$A,0),5))</f>
        <v>#N/A</v>
      </c>
      <c r="Q189" s="20" t="e">
        <f>INDEX(bureaux!$A:$H,MATCH($F189,bureaux!$A:$A,0),6)</f>
        <v>#N/A</v>
      </c>
      <c r="R189" s="20" t="e">
        <f>INDEX(bureaux!$A:$H,MATCH($F189,bureaux!$A:$A,0),7)</f>
        <v>#N/A</v>
      </c>
    </row>
    <row r="190" spans="1:18" x14ac:dyDescent="0.25">
      <c r="A190" s="20">
        <f>'Elegio-Electors'!C190</f>
        <v>0</v>
      </c>
      <c r="B190" s="20">
        <f>'Elegio-Electors'!B190</f>
        <v>0</v>
      </c>
      <c r="C190" s="91">
        <f>IF(Procédure!$C$33=2,'Elegio-Electors'!D190,Procédure!$C$33)</f>
        <v>0</v>
      </c>
      <c r="D190" s="20">
        <f>'Elegio-Electors'!E190</f>
        <v>0</v>
      </c>
      <c r="E190" s="91" t="str">
        <f>IF(LEFT(RIGHT('Elegio-Electors'!L190,2),1)="C",'Elegio-Electors'!L190,IF(LEFT(RIGHT('Elegio-Electors'!M190,2),1)="C",'Elegio-Electors'!M190,""))</f>
        <v/>
      </c>
      <c r="F190" s="91" t="str">
        <f>IF(LEFT(RIGHT('Elegio-Electors'!L190,2),1)="O",'Elegio-Electors'!L190,IF(LEFT(RIGHT('Elegio-Electors'!M190,2),1)="O",'Elegio-Electors'!M190,""))</f>
        <v/>
      </c>
      <c r="G190" s="91" t="s">
        <v>166</v>
      </c>
      <c r="H190" s="91" t="s">
        <v>167</v>
      </c>
      <c r="I190" s="91" t="e">
        <f t="shared" si="10"/>
        <v>#N/A</v>
      </c>
      <c r="J190" s="91" t="e">
        <f t="shared" si="11"/>
        <v>#N/A</v>
      </c>
      <c r="K190" s="91" t="e">
        <f>INDEX(bureaux!$A:$I,MATCH($F190,bureaux!$A:$A,0),9)</f>
        <v>#N/A</v>
      </c>
      <c r="L190" s="91" t="e">
        <f t="shared" si="12"/>
        <v>#N/A</v>
      </c>
      <c r="M190" s="91" t="e">
        <f t="shared" si="13"/>
        <v>#N/A</v>
      </c>
      <c r="N190" s="20" t="e">
        <f t="shared" si="14"/>
        <v>#N/A</v>
      </c>
      <c r="O190" s="20" t="e">
        <f>INDEX(bureaux!$A:$H,MATCH($F190,bureaux!$A:$A,0),8)</f>
        <v>#N/A</v>
      </c>
      <c r="P190" s="91" t="e">
        <f>_xlfn.CONCAT(INDEX(bureaux!$A:$H,MATCH($F190,bureaux!$A:$A,0),4)," ",INDEX(bureaux!$A:$H,MATCH($F190,bureaux!$A:$A,0),5))</f>
        <v>#N/A</v>
      </c>
      <c r="Q190" s="20" t="e">
        <f>INDEX(bureaux!$A:$H,MATCH($F190,bureaux!$A:$A,0),6)</f>
        <v>#N/A</v>
      </c>
      <c r="R190" s="20" t="e">
        <f>INDEX(bureaux!$A:$H,MATCH($F190,bureaux!$A:$A,0),7)</f>
        <v>#N/A</v>
      </c>
    </row>
    <row r="191" spans="1:18" x14ac:dyDescent="0.25">
      <c r="A191" s="20">
        <f>'Elegio-Electors'!C191</f>
        <v>0</v>
      </c>
      <c r="B191" s="20">
        <f>'Elegio-Electors'!B191</f>
        <v>0</v>
      </c>
      <c r="C191" s="91">
        <f>IF(Procédure!$C$33=2,'Elegio-Electors'!D191,Procédure!$C$33)</f>
        <v>0</v>
      </c>
      <c r="D191" s="20">
        <f>'Elegio-Electors'!E191</f>
        <v>0</v>
      </c>
      <c r="E191" s="91" t="str">
        <f>IF(LEFT(RIGHT('Elegio-Electors'!L191,2),1)="C",'Elegio-Electors'!L191,IF(LEFT(RIGHT('Elegio-Electors'!M191,2),1)="C",'Elegio-Electors'!M191,""))</f>
        <v/>
      </c>
      <c r="F191" s="91" t="str">
        <f>IF(LEFT(RIGHT('Elegio-Electors'!L191,2),1)="O",'Elegio-Electors'!L191,IF(LEFT(RIGHT('Elegio-Electors'!M191,2),1)="O",'Elegio-Electors'!M191,""))</f>
        <v/>
      </c>
      <c r="G191" s="91" t="s">
        <v>166</v>
      </c>
      <c r="H191" s="91" t="s">
        <v>167</v>
      </c>
      <c r="I191" s="91" t="e">
        <f t="shared" si="10"/>
        <v>#N/A</v>
      </c>
      <c r="J191" s="91" t="e">
        <f t="shared" si="11"/>
        <v>#N/A</v>
      </c>
      <c r="K191" s="91" t="e">
        <f>INDEX(bureaux!$A:$I,MATCH($F191,bureaux!$A:$A,0),9)</f>
        <v>#N/A</v>
      </c>
      <c r="L191" s="91" t="e">
        <f t="shared" si="12"/>
        <v>#N/A</v>
      </c>
      <c r="M191" s="91" t="e">
        <f t="shared" si="13"/>
        <v>#N/A</v>
      </c>
      <c r="N191" s="20" t="e">
        <f t="shared" si="14"/>
        <v>#N/A</v>
      </c>
      <c r="O191" s="20" t="e">
        <f>INDEX(bureaux!$A:$H,MATCH($F191,bureaux!$A:$A,0),8)</f>
        <v>#N/A</v>
      </c>
      <c r="P191" s="91" t="e">
        <f>_xlfn.CONCAT(INDEX(bureaux!$A:$H,MATCH($F191,bureaux!$A:$A,0),4)," ",INDEX(bureaux!$A:$H,MATCH($F191,bureaux!$A:$A,0),5))</f>
        <v>#N/A</v>
      </c>
      <c r="Q191" s="20" t="e">
        <f>INDEX(bureaux!$A:$H,MATCH($F191,bureaux!$A:$A,0),6)</f>
        <v>#N/A</v>
      </c>
      <c r="R191" s="20" t="e">
        <f>INDEX(bureaux!$A:$H,MATCH($F191,bureaux!$A:$A,0),7)</f>
        <v>#N/A</v>
      </c>
    </row>
    <row r="192" spans="1:18" x14ac:dyDescent="0.25">
      <c r="A192" s="20">
        <f>'Elegio-Electors'!C192</f>
        <v>0</v>
      </c>
      <c r="B192" s="20">
        <f>'Elegio-Electors'!B192</f>
        <v>0</v>
      </c>
      <c r="C192" s="91">
        <f>IF(Procédure!$C$33=2,'Elegio-Electors'!D192,Procédure!$C$33)</f>
        <v>0</v>
      </c>
      <c r="D192" s="20">
        <f>'Elegio-Electors'!E192</f>
        <v>0</v>
      </c>
      <c r="E192" s="91" t="str">
        <f>IF(LEFT(RIGHT('Elegio-Electors'!L192,2),1)="C",'Elegio-Electors'!L192,IF(LEFT(RIGHT('Elegio-Electors'!M192,2),1)="C",'Elegio-Electors'!M192,""))</f>
        <v/>
      </c>
      <c r="F192" s="91" t="str">
        <f>IF(LEFT(RIGHT('Elegio-Electors'!L192,2),1)="O",'Elegio-Electors'!L192,IF(LEFT(RIGHT('Elegio-Electors'!M192,2),1)="O",'Elegio-Electors'!M192,""))</f>
        <v/>
      </c>
      <c r="G192" s="91" t="s">
        <v>166</v>
      </c>
      <c r="H192" s="91" t="s">
        <v>167</v>
      </c>
      <c r="I192" s="91" t="e">
        <f t="shared" si="10"/>
        <v>#N/A</v>
      </c>
      <c r="J192" s="91" t="e">
        <f t="shared" si="11"/>
        <v>#N/A</v>
      </c>
      <c r="K192" s="91" t="e">
        <f>INDEX(bureaux!$A:$I,MATCH($F192,bureaux!$A:$A,0),9)</f>
        <v>#N/A</v>
      </c>
      <c r="L192" s="91" t="e">
        <f t="shared" si="12"/>
        <v>#N/A</v>
      </c>
      <c r="M192" s="91" t="e">
        <f t="shared" si="13"/>
        <v>#N/A</v>
      </c>
      <c r="N192" s="20" t="e">
        <f t="shared" si="14"/>
        <v>#N/A</v>
      </c>
      <c r="O192" s="20" t="e">
        <f>INDEX(bureaux!$A:$H,MATCH($F192,bureaux!$A:$A,0),8)</f>
        <v>#N/A</v>
      </c>
      <c r="P192" s="91" t="e">
        <f>_xlfn.CONCAT(INDEX(bureaux!$A:$H,MATCH($F192,bureaux!$A:$A,0),4)," ",INDEX(bureaux!$A:$H,MATCH($F192,bureaux!$A:$A,0),5))</f>
        <v>#N/A</v>
      </c>
      <c r="Q192" s="20" t="e">
        <f>INDEX(bureaux!$A:$H,MATCH($F192,bureaux!$A:$A,0),6)</f>
        <v>#N/A</v>
      </c>
      <c r="R192" s="20" t="e">
        <f>INDEX(bureaux!$A:$H,MATCH($F192,bureaux!$A:$A,0),7)</f>
        <v>#N/A</v>
      </c>
    </row>
    <row r="193" spans="1:18" x14ac:dyDescent="0.25">
      <c r="A193" s="20">
        <f>'Elegio-Electors'!C193</f>
        <v>0</v>
      </c>
      <c r="B193" s="20">
        <f>'Elegio-Electors'!B193</f>
        <v>0</v>
      </c>
      <c r="C193" s="91">
        <f>IF(Procédure!$C$33=2,'Elegio-Electors'!D193,Procédure!$C$33)</f>
        <v>0</v>
      </c>
      <c r="D193" s="20">
        <f>'Elegio-Electors'!E193</f>
        <v>0</v>
      </c>
      <c r="E193" s="91" t="str">
        <f>IF(LEFT(RIGHT('Elegio-Electors'!L193,2),1)="C",'Elegio-Electors'!L193,IF(LEFT(RIGHT('Elegio-Electors'!M193,2),1)="C",'Elegio-Electors'!M193,""))</f>
        <v/>
      </c>
      <c r="F193" s="91" t="str">
        <f>IF(LEFT(RIGHT('Elegio-Electors'!L193,2),1)="O",'Elegio-Electors'!L193,IF(LEFT(RIGHT('Elegio-Electors'!M193,2),1)="O",'Elegio-Electors'!M193,""))</f>
        <v/>
      </c>
      <c r="G193" s="91" t="s">
        <v>166</v>
      </c>
      <c r="H193" s="91" t="s">
        <v>167</v>
      </c>
      <c r="I193" s="91" t="e">
        <f t="shared" si="10"/>
        <v>#N/A</v>
      </c>
      <c r="J193" s="91" t="e">
        <f t="shared" si="11"/>
        <v>#N/A</v>
      </c>
      <c r="K193" s="91" t="e">
        <f>INDEX(bureaux!$A:$I,MATCH($F193,bureaux!$A:$A,0),9)</f>
        <v>#N/A</v>
      </c>
      <c r="L193" s="91" t="e">
        <f t="shared" si="12"/>
        <v>#N/A</v>
      </c>
      <c r="M193" s="91" t="e">
        <f t="shared" si="13"/>
        <v>#N/A</v>
      </c>
      <c r="N193" s="20" t="e">
        <f t="shared" si="14"/>
        <v>#N/A</v>
      </c>
      <c r="O193" s="20" t="e">
        <f>INDEX(bureaux!$A:$H,MATCH($F193,bureaux!$A:$A,0),8)</f>
        <v>#N/A</v>
      </c>
      <c r="P193" s="91" t="e">
        <f>_xlfn.CONCAT(INDEX(bureaux!$A:$H,MATCH($F193,bureaux!$A:$A,0),4)," ",INDEX(bureaux!$A:$H,MATCH($F193,bureaux!$A:$A,0),5))</f>
        <v>#N/A</v>
      </c>
      <c r="Q193" s="20" t="e">
        <f>INDEX(bureaux!$A:$H,MATCH($F193,bureaux!$A:$A,0),6)</f>
        <v>#N/A</v>
      </c>
      <c r="R193" s="20" t="e">
        <f>INDEX(bureaux!$A:$H,MATCH($F193,bureaux!$A:$A,0),7)</f>
        <v>#N/A</v>
      </c>
    </row>
    <row r="194" spans="1:18" x14ac:dyDescent="0.25">
      <c r="A194" s="20">
        <f>'Elegio-Electors'!C194</f>
        <v>0</v>
      </c>
      <c r="B194" s="20">
        <f>'Elegio-Electors'!B194</f>
        <v>0</v>
      </c>
      <c r="C194" s="91">
        <f>IF(Procédure!$C$33=2,'Elegio-Electors'!D194,Procédure!$C$33)</f>
        <v>0</v>
      </c>
      <c r="D194" s="20">
        <f>'Elegio-Electors'!E194</f>
        <v>0</v>
      </c>
      <c r="E194" s="91" t="str">
        <f>IF(LEFT(RIGHT('Elegio-Electors'!L194,2),1)="C",'Elegio-Electors'!L194,IF(LEFT(RIGHT('Elegio-Electors'!M194,2),1)="C",'Elegio-Electors'!M194,""))</f>
        <v/>
      </c>
      <c r="F194" s="91" t="str">
        <f>IF(LEFT(RIGHT('Elegio-Electors'!L194,2),1)="O",'Elegio-Electors'!L194,IF(LEFT(RIGHT('Elegio-Electors'!M194,2),1)="O",'Elegio-Electors'!M194,""))</f>
        <v/>
      </c>
      <c r="G194" s="91" t="s">
        <v>166</v>
      </c>
      <c r="H194" s="91" t="s">
        <v>167</v>
      </c>
      <c r="I194" s="91" t="e">
        <f t="shared" si="10"/>
        <v>#N/A</v>
      </c>
      <c r="J194" s="91" t="e">
        <f t="shared" si="11"/>
        <v>#N/A</v>
      </c>
      <c r="K194" s="91" t="e">
        <f>INDEX(bureaux!$A:$I,MATCH($F194,bureaux!$A:$A,0),9)</f>
        <v>#N/A</v>
      </c>
      <c r="L194" s="91" t="e">
        <f t="shared" si="12"/>
        <v>#N/A</v>
      </c>
      <c r="M194" s="91" t="e">
        <f t="shared" si="13"/>
        <v>#N/A</v>
      </c>
      <c r="N194" s="20" t="e">
        <f t="shared" si="14"/>
        <v>#N/A</v>
      </c>
      <c r="O194" s="20" t="e">
        <f>INDEX(bureaux!$A:$H,MATCH($F194,bureaux!$A:$A,0),8)</f>
        <v>#N/A</v>
      </c>
      <c r="P194" s="91" t="e">
        <f>_xlfn.CONCAT(INDEX(bureaux!$A:$H,MATCH($F194,bureaux!$A:$A,0),4)," ",INDEX(bureaux!$A:$H,MATCH($F194,bureaux!$A:$A,0),5))</f>
        <v>#N/A</v>
      </c>
      <c r="Q194" s="20" t="e">
        <f>INDEX(bureaux!$A:$H,MATCH($F194,bureaux!$A:$A,0),6)</f>
        <v>#N/A</v>
      </c>
      <c r="R194" s="20" t="e">
        <f>INDEX(bureaux!$A:$H,MATCH($F194,bureaux!$A:$A,0),7)</f>
        <v>#N/A</v>
      </c>
    </row>
    <row r="195" spans="1:18" x14ac:dyDescent="0.25">
      <c r="A195" s="20">
        <f>'Elegio-Electors'!C195</f>
        <v>0</v>
      </c>
      <c r="B195" s="20">
        <f>'Elegio-Electors'!B195</f>
        <v>0</v>
      </c>
      <c r="C195" s="91">
        <f>IF(Procédure!$C$33=2,'Elegio-Electors'!D195,Procédure!$C$33)</f>
        <v>0</v>
      </c>
      <c r="D195" s="20">
        <f>'Elegio-Electors'!E195</f>
        <v>0</v>
      </c>
      <c r="E195" s="91" t="str">
        <f>IF(LEFT(RIGHT('Elegio-Electors'!L195,2),1)="C",'Elegio-Electors'!L195,IF(LEFT(RIGHT('Elegio-Electors'!M195,2),1)="C",'Elegio-Electors'!M195,""))</f>
        <v/>
      </c>
      <c r="F195" s="91" t="str">
        <f>IF(LEFT(RIGHT('Elegio-Electors'!L195,2),1)="O",'Elegio-Electors'!L195,IF(LEFT(RIGHT('Elegio-Electors'!M195,2),1)="O",'Elegio-Electors'!M195,""))</f>
        <v/>
      </c>
      <c r="G195" s="91" t="s">
        <v>166</v>
      </c>
      <c r="H195" s="91" t="s">
        <v>167</v>
      </c>
      <c r="I195" s="91" t="e">
        <f t="shared" ref="I195:I258" si="15">_xlfn.SWITCH(RIGHT(F195,1),"B","bedienden","A","arbeiders","J","jongeren","K","kader")</f>
        <v>#N/A</v>
      </c>
      <c r="J195" s="91" t="e">
        <f t="shared" ref="J195:J258" si="16">_xlfn.SWITCH(RIGHT(F195,1),"B","employés","A","ouvriers","J","jeunes","K","cadre")</f>
        <v>#N/A</v>
      </c>
      <c r="K195" s="91" t="e">
        <f>INDEX(bureaux!$A:$I,MATCH($F195,bureaux!$A:$A,0),9)</f>
        <v>#N/A</v>
      </c>
      <c r="L195" s="91" t="e">
        <f t="shared" ref="L195:L258" si="17">_xlfn.CONCAT(G195," ",K195," OR ",I195)</f>
        <v>#N/A</v>
      </c>
      <c r="M195" s="91" t="e">
        <f t="shared" ref="M195:M258" si="18">_xlfn.CONCAT(H195," ",K195," CE ",J195)</f>
        <v>#N/A</v>
      </c>
      <c r="N195" s="20" t="e">
        <f t="shared" ref="N195:N258" si="19">IF(C195="NL",L195,M195)</f>
        <v>#N/A</v>
      </c>
      <c r="O195" s="20" t="e">
        <f>INDEX(bureaux!$A:$H,MATCH($F195,bureaux!$A:$A,0),8)</f>
        <v>#N/A</v>
      </c>
      <c r="P195" s="91" t="e">
        <f>_xlfn.CONCAT(INDEX(bureaux!$A:$H,MATCH($F195,bureaux!$A:$A,0),4)," ",INDEX(bureaux!$A:$H,MATCH($F195,bureaux!$A:$A,0),5))</f>
        <v>#N/A</v>
      </c>
      <c r="Q195" s="20" t="e">
        <f>INDEX(bureaux!$A:$H,MATCH($F195,bureaux!$A:$A,0),6)</f>
        <v>#N/A</v>
      </c>
      <c r="R195" s="20" t="e">
        <f>INDEX(bureaux!$A:$H,MATCH($F195,bureaux!$A:$A,0),7)</f>
        <v>#N/A</v>
      </c>
    </row>
    <row r="196" spans="1:18" x14ac:dyDescent="0.25">
      <c r="A196" s="20">
        <f>'Elegio-Electors'!C196</f>
        <v>0</v>
      </c>
      <c r="B196" s="20">
        <f>'Elegio-Electors'!B196</f>
        <v>0</v>
      </c>
      <c r="C196" s="91">
        <f>IF(Procédure!$C$33=2,'Elegio-Electors'!D196,Procédure!$C$33)</f>
        <v>0</v>
      </c>
      <c r="D196" s="20">
        <f>'Elegio-Electors'!E196</f>
        <v>0</v>
      </c>
      <c r="E196" s="91" t="str">
        <f>IF(LEFT(RIGHT('Elegio-Electors'!L196,2),1)="C",'Elegio-Electors'!L196,IF(LEFT(RIGHT('Elegio-Electors'!M196,2),1)="C",'Elegio-Electors'!M196,""))</f>
        <v/>
      </c>
      <c r="F196" s="91" t="str">
        <f>IF(LEFT(RIGHT('Elegio-Electors'!L196,2),1)="O",'Elegio-Electors'!L196,IF(LEFT(RIGHT('Elegio-Electors'!M196,2),1)="O",'Elegio-Electors'!M196,""))</f>
        <v/>
      </c>
      <c r="G196" s="91" t="s">
        <v>166</v>
      </c>
      <c r="H196" s="91" t="s">
        <v>167</v>
      </c>
      <c r="I196" s="91" t="e">
        <f t="shared" si="15"/>
        <v>#N/A</v>
      </c>
      <c r="J196" s="91" t="e">
        <f t="shared" si="16"/>
        <v>#N/A</v>
      </c>
      <c r="K196" s="91" t="e">
        <f>INDEX(bureaux!$A:$I,MATCH($F196,bureaux!$A:$A,0),9)</f>
        <v>#N/A</v>
      </c>
      <c r="L196" s="91" t="e">
        <f t="shared" si="17"/>
        <v>#N/A</v>
      </c>
      <c r="M196" s="91" t="e">
        <f t="shared" si="18"/>
        <v>#N/A</v>
      </c>
      <c r="N196" s="20" t="e">
        <f t="shared" si="19"/>
        <v>#N/A</v>
      </c>
      <c r="O196" s="20" t="e">
        <f>INDEX(bureaux!$A:$H,MATCH($F196,bureaux!$A:$A,0),8)</f>
        <v>#N/A</v>
      </c>
      <c r="P196" s="91" t="e">
        <f>_xlfn.CONCAT(INDEX(bureaux!$A:$H,MATCH($F196,bureaux!$A:$A,0),4)," ",INDEX(bureaux!$A:$H,MATCH($F196,bureaux!$A:$A,0),5))</f>
        <v>#N/A</v>
      </c>
      <c r="Q196" s="20" t="e">
        <f>INDEX(bureaux!$A:$H,MATCH($F196,bureaux!$A:$A,0),6)</f>
        <v>#N/A</v>
      </c>
      <c r="R196" s="20" t="e">
        <f>INDEX(bureaux!$A:$H,MATCH($F196,bureaux!$A:$A,0),7)</f>
        <v>#N/A</v>
      </c>
    </row>
    <row r="197" spans="1:18" x14ac:dyDescent="0.25">
      <c r="A197" s="20">
        <f>'Elegio-Electors'!C197</f>
        <v>0</v>
      </c>
      <c r="B197" s="20">
        <f>'Elegio-Electors'!B197</f>
        <v>0</v>
      </c>
      <c r="C197" s="91">
        <f>IF(Procédure!$C$33=2,'Elegio-Electors'!D197,Procédure!$C$33)</f>
        <v>0</v>
      </c>
      <c r="D197" s="20">
        <f>'Elegio-Electors'!E197</f>
        <v>0</v>
      </c>
      <c r="E197" s="91" t="str">
        <f>IF(LEFT(RIGHT('Elegio-Electors'!L197,2),1)="C",'Elegio-Electors'!L197,IF(LEFT(RIGHT('Elegio-Electors'!M197,2),1)="C",'Elegio-Electors'!M197,""))</f>
        <v/>
      </c>
      <c r="F197" s="91" t="str">
        <f>IF(LEFT(RIGHT('Elegio-Electors'!L197,2),1)="O",'Elegio-Electors'!L197,IF(LEFT(RIGHT('Elegio-Electors'!M197,2),1)="O",'Elegio-Electors'!M197,""))</f>
        <v/>
      </c>
      <c r="G197" s="91" t="s">
        <v>166</v>
      </c>
      <c r="H197" s="91" t="s">
        <v>167</v>
      </c>
      <c r="I197" s="91" t="e">
        <f t="shared" si="15"/>
        <v>#N/A</v>
      </c>
      <c r="J197" s="91" t="e">
        <f t="shared" si="16"/>
        <v>#N/A</v>
      </c>
      <c r="K197" s="91" t="e">
        <f>INDEX(bureaux!$A:$I,MATCH($F197,bureaux!$A:$A,0),9)</f>
        <v>#N/A</v>
      </c>
      <c r="L197" s="91" t="e">
        <f t="shared" si="17"/>
        <v>#N/A</v>
      </c>
      <c r="M197" s="91" t="e">
        <f t="shared" si="18"/>
        <v>#N/A</v>
      </c>
      <c r="N197" s="20" t="e">
        <f t="shared" si="19"/>
        <v>#N/A</v>
      </c>
      <c r="O197" s="20" t="e">
        <f>INDEX(bureaux!$A:$H,MATCH($F197,bureaux!$A:$A,0),8)</f>
        <v>#N/A</v>
      </c>
      <c r="P197" s="91" t="e">
        <f>_xlfn.CONCAT(INDEX(bureaux!$A:$H,MATCH($F197,bureaux!$A:$A,0),4)," ",INDEX(bureaux!$A:$H,MATCH($F197,bureaux!$A:$A,0),5))</f>
        <v>#N/A</v>
      </c>
      <c r="Q197" s="20" t="e">
        <f>INDEX(bureaux!$A:$H,MATCH($F197,bureaux!$A:$A,0),6)</f>
        <v>#N/A</v>
      </c>
      <c r="R197" s="20" t="e">
        <f>INDEX(bureaux!$A:$H,MATCH($F197,bureaux!$A:$A,0),7)</f>
        <v>#N/A</v>
      </c>
    </row>
    <row r="198" spans="1:18" x14ac:dyDescent="0.25">
      <c r="A198" s="20">
        <f>'Elegio-Electors'!C198</f>
        <v>0</v>
      </c>
      <c r="B198" s="20">
        <f>'Elegio-Electors'!B198</f>
        <v>0</v>
      </c>
      <c r="C198" s="91">
        <f>IF(Procédure!$C$33=2,'Elegio-Electors'!D198,Procédure!$C$33)</f>
        <v>0</v>
      </c>
      <c r="D198" s="20">
        <f>'Elegio-Electors'!E198</f>
        <v>0</v>
      </c>
      <c r="E198" s="91" t="str">
        <f>IF(LEFT(RIGHT('Elegio-Electors'!L198,2),1)="C",'Elegio-Electors'!L198,IF(LEFT(RIGHT('Elegio-Electors'!M198,2),1)="C",'Elegio-Electors'!M198,""))</f>
        <v/>
      </c>
      <c r="F198" s="91" t="str">
        <f>IF(LEFT(RIGHT('Elegio-Electors'!L198,2),1)="O",'Elegio-Electors'!L198,IF(LEFT(RIGHT('Elegio-Electors'!M198,2),1)="O",'Elegio-Electors'!M198,""))</f>
        <v/>
      </c>
      <c r="G198" s="91" t="s">
        <v>166</v>
      </c>
      <c r="H198" s="91" t="s">
        <v>167</v>
      </c>
      <c r="I198" s="91" t="e">
        <f t="shared" si="15"/>
        <v>#N/A</v>
      </c>
      <c r="J198" s="91" t="e">
        <f t="shared" si="16"/>
        <v>#N/A</v>
      </c>
      <c r="K198" s="91" t="e">
        <f>INDEX(bureaux!$A:$I,MATCH($F198,bureaux!$A:$A,0),9)</f>
        <v>#N/A</v>
      </c>
      <c r="L198" s="91" t="e">
        <f t="shared" si="17"/>
        <v>#N/A</v>
      </c>
      <c r="M198" s="91" t="e">
        <f t="shared" si="18"/>
        <v>#N/A</v>
      </c>
      <c r="N198" s="20" t="e">
        <f t="shared" si="19"/>
        <v>#N/A</v>
      </c>
      <c r="O198" s="20" t="e">
        <f>INDEX(bureaux!$A:$H,MATCH($F198,bureaux!$A:$A,0),8)</f>
        <v>#N/A</v>
      </c>
      <c r="P198" s="91" t="e">
        <f>_xlfn.CONCAT(INDEX(bureaux!$A:$H,MATCH($F198,bureaux!$A:$A,0),4)," ",INDEX(bureaux!$A:$H,MATCH($F198,bureaux!$A:$A,0),5))</f>
        <v>#N/A</v>
      </c>
      <c r="Q198" s="20" t="e">
        <f>INDEX(bureaux!$A:$H,MATCH($F198,bureaux!$A:$A,0),6)</f>
        <v>#N/A</v>
      </c>
      <c r="R198" s="20" t="e">
        <f>INDEX(bureaux!$A:$H,MATCH($F198,bureaux!$A:$A,0),7)</f>
        <v>#N/A</v>
      </c>
    </row>
    <row r="199" spans="1:18" x14ac:dyDescent="0.25">
      <c r="A199" s="20">
        <f>'Elegio-Electors'!C199</f>
        <v>0</v>
      </c>
      <c r="B199" s="20">
        <f>'Elegio-Electors'!B199</f>
        <v>0</v>
      </c>
      <c r="C199" s="91">
        <f>IF(Procédure!$C$33=2,'Elegio-Electors'!D199,Procédure!$C$33)</f>
        <v>0</v>
      </c>
      <c r="D199" s="20">
        <f>'Elegio-Electors'!E199</f>
        <v>0</v>
      </c>
      <c r="E199" s="91" t="str">
        <f>IF(LEFT(RIGHT('Elegio-Electors'!L199,2),1)="C",'Elegio-Electors'!L199,IF(LEFT(RIGHT('Elegio-Electors'!M199,2),1)="C",'Elegio-Electors'!M199,""))</f>
        <v/>
      </c>
      <c r="F199" s="91" t="str">
        <f>IF(LEFT(RIGHT('Elegio-Electors'!L199,2),1)="O",'Elegio-Electors'!L199,IF(LEFT(RIGHT('Elegio-Electors'!M199,2),1)="O",'Elegio-Electors'!M199,""))</f>
        <v/>
      </c>
      <c r="G199" s="91" t="s">
        <v>166</v>
      </c>
      <c r="H199" s="91" t="s">
        <v>167</v>
      </c>
      <c r="I199" s="91" t="e">
        <f t="shared" si="15"/>
        <v>#N/A</v>
      </c>
      <c r="J199" s="91" t="e">
        <f t="shared" si="16"/>
        <v>#N/A</v>
      </c>
      <c r="K199" s="91" t="e">
        <f>INDEX(bureaux!$A:$I,MATCH($F199,bureaux!$A:$A,0),9)</f>
        <v>#N/A</v>
      </c>
      <c r="L199" s="91" t="e">
        <f t="shared" si="17"/>
        <v>#N/A</v>
      </c>
      <c r="M199" s="91" t="e">
        <f t="shared" si="18"/>
        <v>#N/A</v>
      </c>
      <c r="N199" s="20" t="e">
        <f t="shared" si="19"/>
        <v>#N/A</v>
      </c>
      <c r="O199" s="20" t="e">
        <f>INDEX(bureaux!$A:$H,MATCH($F199,bureaux!$A:$A,0),8)</f>
        <v>#N/A</v>
      </c>
      <c r="P199" s="91" t="e">
        <f>_xlfn.CONCAT(INDEX(bureaux!$A:$H,MATCH($F199,bureaux!$A:$A,0),4)," ",INDEX(bureaux!$A:$H,MATCH($F199,bureaux!$A:$A,0),5))</f>
        <v>#N/A</v>
      </c>
      <c r="Q199" s="20" t="e">
        <f>INDEX(bureaux!$A:$H,MATCH($F199,bureaux!$A:$A,0),6)</f>
        <v>#N/A</v>
      </c>
      <c r="R199" s="20" t="e">
        <f>INDEX(bureaux!$A:$H,MATCH($F199,bureaux!$A:$A,0),7)</f>
        <v>#N/A</v>
      </c>
    </row>
    <row r="200" spans="1:18" x14ac:dyDescent="0.25">
      <c r="A200" s="20">
        <f>'Elegio-Electors'!C200</f>
        <v>0</v>
      </c>
      <c r="B200" s="20">
        <f>'Elegio-Electors'!B200</f>
        <v>0</v>
      </c>
      <c r="C200" s="91">
        <f>IF(Procédure!$C$33=2,'Elegio-Electors'!D200,Procédure!$C$33)</f>
        <v>0</v>
      </c>
      <c r="D200" s="20">
        <f>'Elegio-Electors'!E200</f>
        <v>0</v>
      </c>
      <c r="E200" s="91" t="str">
        <f>IF(LEFT(RIGHT('Elegio-Electors'!L200,2),1)="C",'Elegio-Electors'!L200,IF(LEFT(RIGHT('Elegio-Electors'!M200,2),1)="C",'Elegio-Electors'!M200,""))</f>
        <v/>
      </c>
      <c r="F200" s="91" t="str">
        <f>IF(LEFT(RIGHT('Elegio-Electors'!L200,2),1)="O",'Elegio-Electors'!L200,IF(LEFT(RIGHT('Elegio-Electors'!M200,2),1)="O",'Elegio-Electors'!M200,""))</f>
        <v/>
      </c>
      <c r="G200" s="91" t="s">
        <v>166</v>
      </c>
      <c r="H200" s="91" t="s">
        <v>167</v>
      </c>
      <c r="I200" s="91" t="e">
        <f t="shared" si="15"/>
        <v>#N/A</v>
      </c>
      <c r="J200" s="91" t="e">
        <f t="shared" si="16"/>
        <v>#N/A</v>
      </c>
      <c r="K200" s="91" t="e">
        <f>INDEX(bureaux!$A:$I,MATCH($F200,bureaux!$A:$A,0),9)</f>
        <v>#N/A</v>
      </c>
      <c r="L200" s="91" t="e">
        <f t="shared" si="17"/>
        <v>#N/A</v>
      </c>
      <c r="M200" s="91" t="e">
        <f t="shared" si="18"/>
        <v>#N/A</v>
      </c>
      <c r="N200" s="20" t="e">
        <f t="shared" si="19"/>
        <v>#N/A</v>
      </c>
      <c r="O200" s="20" t="e">
        <f>INDEX(bureaux!$A:$H,MATCH($F200,bureaux!$A:$A,0),8)</f>
        <v>#N/A</v>
      </c>
      <c r="P200" s="91" t="e">
        <f>_xlfn.CONCAT(INDEX(bureaux!$A:$H,MATCH($F200,bureaux!$A:$A,0),4)," ",INDEX(bureaux!$A:$H,MATCH($F200,bureaux!$A:$A,0),5))</f>
        <v>#N/A</v>
      </c>
      <c r="Q200" s="20" t="e">
        <f>INDEX(bureaux!$A:$H,MATCH($F200,bureaux!$A:$A,0),6)</f>
        <v>#N/A</v>
      </c>
      <c r="R200" s="20" t="e">
        <f>INDEX(bureaux!$A:$H,MATCH($F200,bureaux!$A:$A,0),7)</f>
        <v>#N/A</v>
      </c>
    </row>
    <row r="201" spans="1:18" x14ac:dyDescent="0.25">
      <c r="A201" s="20">
        <f>'Elegio-Electors'!C201</f>
        <v>0</v>
      </c>
      <c r="B201" s="20">
        <f>'Elegio-Electors'!B201</f>
        <v>0</v>
      </c>
      <c r="C201" s="91">
        <f>IF(Procédure!$C$33=2,'Elegio-Electors'!D201,Procédure!$C$33)</f>
        <v>0</v>
      </c>
      <c r="D201" s="20">
        <f>'Elegio-Electors'!E201</f>
        <v>0</v>
      </c>
      <c r="E201" s="91" t="str">
        <f>IF(LEFT(RIGHT('Elegio-Electors'!L201,2),1)="C",'Elegio-Electors'!L201,IF(LEFT(RIGHT('Elegio-Electors'!M201,2),1)="C",'Elegio-Electors'!M201,""))</f>
        <v/>
      </c>
      <c r="F201" s="91" t="str">
        <f>IF(LEFT(RIGHT('Elegio-Electors'!L201,2),1)="O",'Elegio-Electors'!L201,IF(LEFT(RIGHT('Elegio-Electors'!M201,2),1)="O",'Elegio-Electors'!M201,""))</f>
        <v/>
      </c>
      <c r="G201" s="91" t="s">
        <v>166</v>
      </c>
      <c r="H201" s="91" t="s">
        <v>167</v>
      </c>
      <c r="I201" s="91" t="e">
        <f t="shared" si="15"/>
        <v>#N/A</v>
      </c>
      <c r="J201" s="91" t="e">
        <f t="shared" si="16"/>
        <v>#N/A</v>
      </c>
      <c r="K201" s="91" t="e">
        <f>INDEX(bureaux!$A:$I,MATCH($F201,bureaux!$A:$A,0),9)</f>
        <v>#N/A</v>
      </c>
      <c r="L201" s="91" t="e">
        <f t="shared" si="17"/>
        <v>#N/A</v>
      </c>
      <c r="M201" s="91" t="e">
        <f t="shared" si="18"/>
        <v>#N/A</v>
      </c>
      <c r="N201" s="20" t="e">
        <f t="shared" si="19"/>
        <v>#N/A</v>
      </c>
      <c r="O201" s="20" t="e">
        <f>INDEX(bureaux!$A:$H,MATCH($F201,bureaux!$A:$A,0),8)</f>
        <v>#N/A</v>
      </c>
      <c r="P201" s="91" t="e">
        <f>_xlfn.CONCAT(INDEX(bureaux!$A:$H,MATCH($F201,bureaux!$A:$A,0),4)," ",INDEX(bureaux!$A:$H,MATCH($F201,bureaux!$A:$A,0),5))</f>
        <v>#N/A</v>
      </c>
      <c r="Q201" s="20" t="e">
        <f>INDEX(bureaux!$A:$H,MATCH($F201,bureaux!$A:$A,0),6)</f>
        <v>#N/A</v>
      </c>
      <c r="R201" s="20" t="e">
        <f>INDEX(bureaux!$A:$H,MATCH($F201,bureaux!$A:$A,0),7)</f>
        <v>#N/A</v>
      </c>
    </row>
    <row r="202" spans="1:18" x14ac:dyDescent="0.25">
      <c r="A202" s="20">
        <f>'Elegio-Electors'!C202</f>
        <v>0</v>
      </c>
      <c r="B202" s="20">
        <f>'Elegio-Electors'!B202</f>
        <v>0</v>
      </c>
      <c r="C202" s="91">
        <f>IF(Procédure!$C$33=2,'Elegio-Electors'!D202,Procédure!$C$33)</f>
        <v>0</v>
      </c>
      <c r="D202" s="20">
        <f>'Elegio-Electors'!E202</f>
        <v>0</v>
      </c>
      <c r="E202" s="91" t="str">
        <f>IF(LEFT(RIGHT('Elegio-Electors'!L202,2),1)="C",'Elegio-Electors'!L202,IF(LEFT(RIGHT('Elegio-Electors'!M202,2),1)="C",'Elegio-Electors'!M202,""))</f>
        <v/>
      </c>
      <c r="F202" s="91" t="str">
        <f>IF(LEFT(RIGHT('Elegio-Electors'!L202,2),1)="O",'Elegio-Electors'!L202,IF(LEFT(RIGHT('Elegio-Electors'!M202,2),1)="O",'Elegio-Electors'!M202,""))</f>
        <v/>
      </c>
      <c r="G202" s="91" t="s">
        <v>166</v>
      </c>
      <c r="H202" s="91" t="s">
        <v>167</v>
      </c>
      <c r="I202" s="91" t="e">
        <f t="shared" si="15"/>
        <v>#N/A</v>
      </c>
      <c r="J202" s="91" t="e">
        <f t="shared" si="16"/>
        <v>#N/A</v>
      </c>
      <c r="K202" s="91" t="e">
        <f>INDEX(bureaux!$A:$I,MATCH($F202,bureaux!$A:$A,0),9)</f>
        <v>#N/A</v>
      </c>
      <c r="L202" s="91" t="e">
        <f t="shared" si="17"/>
        <v>#N/A</v>
      </c>
      <c r="M202" s="91" t="e">
        <f t="shared" si="18"/>
        <v>#N/A</v>
      </c>
      <c r="N202" s="20" t="e">
        <f t="shared" si="19"/>
        <v>#N/A</v>
      </c>
      <c r="O202" s="20" t="e">
        <f>INDEX(bureaux!$A:$H,MATCH($F202,bureaux!$A:$A,0),8)</f>
        <v>#N/A</v>
      </c>
      <c r="P202" s="91" t="e">
        <f>_xlfn.CONCAT(INDEX(bureaux!$A:$H,MATCH($F202,bureaux!$A:$A,0),4)," ",INDEX(bureaux!$A:$H,MATCH($F202,bureaux!$A:$A,0),5))</f>
        <v>#N/A</v>
      </c>
      <c r="Q202" s="20" t="e">
        <f>INDEX(bureaux!$A:$H,MATCH($F202,bureaux!$A:$A,0),6)</f>
        <v>#N/A</v>
      </c>
      <c r="R202" s="20" t="e">
        <f>INDEX(bureaux!$A:$H,MATCH($F202,bureaux!$A:$A,0),7)</f>
        <v>#N/A</v>
      </c>
    </row>
    <row r="203" spans="1:18" x14ac:dyDescent="0.25">
      <c r="A203" s="20">
        <f>'Elegio-Electors'!C203</f>
        <v>0</v>
      </c>
      <c r="B203" s="20">
        <f>'Elegio-Electors'!B203</f>
        <v>0</v>
      </c>
      <c r="C203" s="91">
        <f>IF(Procédure!$C$33=2,'Elegio-Electors'!D203,Procédure!$C$33)</f>
        <v>0</v>
      </c>
      <c r="D203" s="20">
        <f>'Elegio-Electors'!E203</f>
        <v>0</v>
      </c>
      <c r="E203" s="91" t="str">
        <f>IF(LEFT(RIGHT('Elegio-Electors'!L203,2),1)="C",'Elegio-Electors'!L203,IF(LEFT(RIGHT('Elegio-Electors'!M203,2),1)="C",'Elegio-Electors'!M203,""))</f>
        <v/>
      </c>
      <c r="F203" s="91" t="str">
        <f>IF(LEFT(RIGHT('Elegio-Electors'!L203,2),1)="O",'Elegio-Electors'!L203,IF(LEFT(RIGHT('Elegio-Electors'!M203,2),1)="O",'Elegio-Electors'!M203,""))</f>
        <v/>
      </c>
      <c r="G203" s="91" t="s">
        <v>166</v>
      </c>
      <c r="H203" s="91" t="s">
        <v>167</v>
      </c>
      <c r="I203" s="91" t="e">
        <f t="shared" si="15"/>
        <v>#N/A</v>
      </c>
      <c r="J203" s="91" t="e">
        <f t="shared" si="16"/>
        <v>#N/A</v>
      </c>
      <c r="K203" s="91" t="e">
        <f>INDEX(bureaux!$A:$I,MATCH($F203,bureaux!$A:$A,0),9)</f>
        <v>#N/A</v>
      </c>
      <c r="L203" s="91" t="e">
        <f t="shared" si="17"/>
        <v>#N/A</v>
      </c>
      <c r="M203" s="91" t="e">
        <f t="shared" si="18"/>
        <v>#N/A</v>
      </c>
      <c r="N203" s="20" t="e">
        <f t="shared" si="19"/>
        <v>#N/A</v>
      </c>
      <c r="O203" s="20" t="e">
        <f>INDEX(bureaux!$A:$H,MATCH($F203,bureaux!$A:$A,0),8)</f>
        <v>#N/A</v>
      </c>
      <c r="P203" s="91" t="e">
        <f>_xlfn.CONCAT(INDEX(bureaux!$A:$H,MATCH($F203,bureaux!$A:$A,0),4)," ",INDEX(bureaux!$A:$H,MATCH($F203,bureaux!$A:$A,0),5))</f>
        <v>#N/A</v>
      </c>
      <c r="Q203" s="20" t="e">
        <f>INDEX(bureaux!$A:$H,MATCH($F203,bureaux!$A:$A,0),6)</f>
        <v>#N/A</v>
      </c>
      <c r="R203" s="20" t="e">
        <f>INDEX(bureaux!$A:$H,MATCH($F203,bureaux!$A:$A,0),7)</f>
        <v>#N/A</v>
      </c>
    </row>
    <row r="204" spans="1:18" x14ac:dyDescent="0.25">
      <c r="A204" s="20">
        <f>'Elegio-Electors'!C204</f>
        <v>0</v>
      </c>
      <c r="B204" s="20">
        <f>'Elegio-Electors'!B204</f>
        <v>0</v>
      </c>
      <c r="C204" s="91">
        <f>IF(Procédure!$C$33=2,'Elegio-Electors'!D204,Procédure!$C$33)</f>
        <v>0</v>
      </c>
      <c r="D204" s="20">
        <f>'Elegio-Electors'!E204</f>
        <v>0</v>
      </c>
      <c r="E204" s="91" t="str">
        <f>IF(LEFT(RIGHT('Elegio-Electors'!L204,2),1)="C",'Elegio-Electors'!L204,IF(LEFT(RIGHT('Elegio-Electors'!M204,2),1)="C",'Elegio-Electors'!M204,""))</f>
        <v/>
      </c>
      <c r="F204" s="91" t="str">
        <f>IF(LEFT(RIGHT('Elegio-Electors'!L204,2),1)="O",'Elegio-Electors'!L204,IF(LEFT(RIGHT('Elegio-Electors'!M204,2),1)="O",'Elegio-Electors'!M204,""))</f>
        <v/>
      </c>
      <c r="G204" s="91" t="s">
        <v>166</v>
      </c>
      <c r="H204" s="91" t="s">
        <v>167</v>
      </c>
      <c r="I204" s="91" t="e">
        <f t="shared" si="15"/>
        <v>#N/A</v>
      </c>
      <c r="J204" s="91" t="e">
        <f t="shared" si="16"/>
        <v>#N/A</v>
      </c>
      <c r="K204" s="91" t="e">
        <f>INDEX(bureaux!$A:$I,MATCH($F204,bureaux!$A:$A,0),9)</f>
        <v>#N/A</v>
      </c>
      <c r="L204" s="91" t="e">
        <f t="shared" si="17"/>
        <v>#N/A</v>
      </c>
      <c r="M204" s="91" t="e">
        <f t="shared" si="18"/>
        <v>#N/A</v>
      </c>
      <c r="N204" s="20" t="e">
        <f t="shared" si="19"/>
        <v>#N/A</v>
      </c>
      <c r="O204" s="20" t="e">
        <f>INDEX(bureaux!$A:$H,MATCH($F204,bureaux!$A:$A,0),8)</f>
        <v>#N/A</v>
      </c>
      <c r="P204" s="91" t="e">
        <f>_xlfn.CONCAT(INDEX(bureaux!$A:$H,MATCH($F204,bureaux!$A:$A,0),4)," ",INDEX(bureaux!$A:$H,MATCH($F204,bureaux!$A:$A,0),5))</f>
        <v>#N/A</v>
      </c>
      <c r="Q204" s="20" t="e">
        <f>INDEX(bureaux!$A:$H,MATCH($F204,bureaux!$A:$A,0),6)</f>
        <v>#N/A</v>
      </c>
      <c r="R204" s="20" t="e">
        <f>INDEX(bureaux!$A:$H,MATCH($F204,bureaux!$A:$A,0),7)</f>
        <v>#N/A</v>
      </c>
    </row>
    <row r="205" spans="1:18" x14ac:dyDescent="0.25">
      <c r="A205" s="20">
        <f>'Elegio-Electors'!C205</f>
        <v>0</v>
      </c>
      <c r="B205" s="20">
        <f>'Elegio-Electors'!B205</f>
        <v>0</v>
      </c>
      <c r="C205" s="91">
        <f>IF(Procédure!$C$33=2,'Elegio-Electors'!D205,Procédure!$C$33)</f>
        <v>0</v>
      </c>
      <c r="D205" s="20">
        <f>'Elegio-Electors'!E205</f>
        <v>0</v>
      </c>
      <c r="E205" s="91" t="str">
        <f>IF(LEFT(RIGHT('Elegio-Electors'!L205,2),1)="C",'Elegio-Electors'!L205,IF(LEFT(RIGHT('Elegio-Electors'!M205,2),1)="C",'Elegio-Electors'!M205,""))</f>
        <v/>
      </c>
      <c r="F205" s="91" t="str">
        <f>IF(LEFT(RIGHT('Elegio-Electors'!L205,2),1)="O",'Elegio-Electors'!L205,IF(LEFT(RIGHT('Elegio-Electors'!M205,2),1)="O",'Elegio-Electors'!M205,""))</f>
        <v/>
      </c>
      <c r="G205" s="91" t="s">
        <v>166</v>
      </c>
      <c r="H205" s="91" t="s">
        <v>167</v>
      </c>
      <c r="I205" s="91" t="e">
        <f t="shared" si="15"/>
        <v>#N/A</v>
      </c>
      <c r="J205" s="91" t="e">
        <f t="shared" si="16"/>
        <v>#N/A</v>
      </c>
      <c r="K205" s="91" t="e">
        <f>INDEX(bureaux!$A:$I,MATCH($F205,bureaux!$A:$A,0),9)</f>
        <v>#N/A</v>
      </c>
      <c r="L205" s="91" t="e">
        <f t="shared" si="17"/>
        <v>#N/A</v>
      </c>
      <c r="M205" s="91" t="e">
        <f t="shared" si="18"/>
        <v>#N/A</v>
      </c>
      <c r="N205" s="20" t="e">
        <f t="shared" si="19"/>
        <v>#N/A</v>
      </c>
      <c r="O205" s="20" t="e">
        <f>INDEX(bureaux!$A:$H,MATCH($F205,bureaux!$A:$A,0),8)</f>
        <v>#N/A</v>
      </c>
      <c r="P205" s="91" t="e">
        <f>_xlfn.CONCAT(INDEX(bureaux!$A:$H,MATCH($F205,bureaux!$A:$A,0),4)," ",INDEX(bureaux!$A:$H,MATCH($F205,bureaux!$A:$A,0),5))</f>
        <v>#N/A</v>
      </c>
      <c r="Q205" s="20" t="e">
        <f>INDEX(bureaux!$A:$H,MATCH($F205,bureaux!$A:$A,0),6)</f>
        <v>#N/A</v>
      </c>
      <c r="R205" s="20" t="e">
        <f>INDEX(bureaux!$A:$H,MATCH($F205,bureaux!$A:$A,0),7)</f>
        <v>#N/A</v>
      </c>
    </row>
    <row r="206" spans="1:18" x14ac:dyDescent="0.25">
      <c r="A206" s="20">
        <f>'Elegio-Electors'!C206</f>
        <v>0</v>
      </c>
      <c r="B206" s="20">
        <f>'Elegio-Electors'!B206</f>
        <v>0</v>
      </c>
      <c r="C206" s="91">
        <f>IF(Procédure!$C$33=2,'Elegio-Electors'!D206,Procédure!$C$33)</f>
        <v>0</v>
      </c>
      <c r="D206" s="20">
        <f>'Elegio-Electors'!E206</f>
        <v>0</v>
      </c>
      <c r="E206" s="91" t="str">
        <f>IF(LEFT(RIGHT('Elegio-Electors'!L206,2),1)="C",'Elegio-Electors'!L206,IF(LEFT(RIGHT('Elegio-Electors'!M206,2),1)="C",'Elegio-Electors'!M206,""))</f>
        <v/>
      </c>
      <c r="F206" s="91" t="str">
        <f>IF(LEFT(RIGHT('Elegio-Electors'!L206,2),1)="O",'Elegio-Electors'!L206,IF(LEFT(RIGHT('Elegio-Electors'!M206,2),1)="O",'Elegio-Electors'!M206,""))</f>
        <v/>
      </c>
      <c r="G206" s="91" t="s">
        <v>166</v>
      </c>
      <c r="H206" s="91" t="s">
        <v>167</v>
      </c>
      <c r="I206" s="91" t="e">
        <f t="shared" si="15"/>
        <v>#N/A</v>
      </c>
      <c r="J206" s="91" t="e">
        <f t="shared" si="16"/>
        <v>#N/A</v>
      </c>
      <c r="K206" s="91" t="e">
        <f>INDEX(bureaux!$A:$I,MATCH($F206,bureaux!$A:$A,0),9)</f>
        <v>#N/A</v>
      </c>
      <c r="L206" s="91" t="e">
        <f t="shared" si="17"/>
        <v>#N/A</v>
      </c>
      <c r="M206" s="91" t="e">
        <f t="shared" si="18"/>
        <v>#N/A</v>
      </c>
      <c r="N206" s="20" t="e">
        <f t="shared" si="19"/>
        <v>#N/A</v>
      </c>
      <c r="O206" s="20" t="e">
        <f>INDEX(bureaux!$A:$H,MATCH($F206,bureaux!$A:$A,0),8)</f>
        <v>#N/A</v>
      </c>
      <c r="P206" s="91" t="e">
        <f>_xlfn.CONCAT(INDEX(bureaux!$A:$H,MATCH($F206,bureaux!$A:$A,0),4)," ",INDEX(bureaux!$A:$H,MATCH($F206,bureaux!$A:$A,0),5))</f>
        <v>#N/A</v>
      </c>
      <c r="Q206" s="20" t="e">
        <f>INDEX(bureaux!$A:$H,MATCH($F206,bureaux!$A:$A,0),6)</f>
        <v>#N/A</v>
      </c>
      <c r="R206" s="20" t="e">
        <f>INDEX(bureaux!$A:$H,MATCH($F206,bureaux!$A:$A,0),7)</f>
        <v>#N/A</v>
      </c>
    </row>
    <row r="207" spans="1:18" x14ac:dyDescent="0.25">
      <c r="A207" s="20">
        <f>'Elegio-Electors'!C207</f>
        <v>0</v>
      </c>
      <c r="B207" s="20">
        <f>'Elegio-Electors'!B207</f>
        <v>0</v>
      </c>
      <c r="C207" s="91">
        <f>IF(Procédure!$C$33=2,'Elegio-Electors'!D207,Procédure!$C$33)</f>
        <v>0</v>
      </c>
      <c r="D207" s="20">
        <f>'Elegio-Electors'!E207</f>
        <v>0</v>
      </c>
      <c r="E207" s="91" t="str">
        <f>IF(LEFT(RIGHT('Elegio-Electors'!L207,2),1)="C",'Elegio-Electors'!L207,IF(LEFT(RIGHT('Elegio-Electors'!M207,2),1)="C",'Elegio-Electors'!M207,""))</f>
        <v/>
      </c>
      <c r="F207" s="91" t="str">
        <f>IF(LEFT(RIGHT('Elegio-Electors'!L207,2),1)="O",'Elegio-Electors'!L207,IF(LEFT(RIGHT('Elegio-Electors'!M207,2),1)="O",'Elegio-Electors'!M207,""))</f>
        <v/>
      </c>
      <c r="G207" s="91" t="s">
        <v>166</v>
      </c>
      <c r="H207" s="91" t="s">
        <v>167</v>
      </c>
      <c r="I207" s="91" t="e">
        <f t="shared" si="15"/>
        <v>#N/A</v>
      </c>
      <c r="J207" s="91" t="e">
        <f t="shared" si="16"/>
        <v>#N/A</v>
      </c>
      <c r="K207" s="91" t="e">
        <f>INDEX(bureaux!$A:$I,MATCH($F207,bureaux!$A:$A,0),9)</f>
        <v>#N/A</v>
      </c>
      <c r="L207" s="91" t="e">
        <f t="shared" si="17"/>
        <v>#N/A</v>
      </c>
      <c r="M207" s="91" t="e">
        <f t="shared" si="18"/>
        <v>#N/A</v>
      </c>
      <c r="N207" s="20" t="e">
        <f t="shared" si="19"/>
        <v>#N/A</v>
      </c>
      <c r="O207" s="20" t="e">
        <f>INDEX(bureaux!$A:$H,MATCH($F207,bureaux!$A:$A,0),8)</f>
        <v>#N/A</v>
      </c>
      <c r="P207" s="91" t="e">
        <f>_xlfn.CONCAT(INDEX(bureaux!$A:$H,MATCH($F207,bureaux!$A:$A,0),4)," ",INDEX(bureaux!$A:$H,MATCH($F207,bureaux!$A:$A,0),5))</f>
        <v>#N/A</v>
      </c>
      <c r="Q207" s="20" t="e">
        <f>INDEX(bureaux!$A:$H,MATCH($F207,bureaux!$A:$A,0),6)</f>
        <v>#N/A</v>
      </c>
      <c r="R207" s="20" t="e">
        <f>INDEX(bureaux!$A:$H,MATCH($F207,bureaux!$A:$A,0),7)</f>
        <v>#N/A</v>
      </c>
    </row>
    <row r="208" spans="1:18" x14ac:dyDescent="0.25">
      <c r="A208" s="20">
        <f>'Elegio-Electors'!C208</f>
        <v>0</v>
      </c>
      <c r="B208" s="20">
        <f>'Elegio-Electors'!B208</f>
        <v>0</v>
      </c>
      <c r="C208" s="91">
        <f>IF(Procédure!$C$33=2,'Elegio-Electors'!D208,Procédure!$C$33)</f>
        <v>0</v>
      </c>
      <c r="D208" s="20">
        <f>'Elegio-Electors'!E208</f>
        <v>0</v>
      </c>
      <c r="E208" s="91" t="str">
        <f>IF(LEFT(RIGHT('Elegio-Electors'!L208,2),1)="C",'Elegio-Electors'!L208,IF(LEFT(RIGHT('Elegio-Electors'!M208,2),1)="C",'Elegio-Electors'!M208,""))</f>
        <v/>
      </c>
      <c r="F208" s="91" t="str">
        <f>IF(LEFT(RIGHT('Elegio-Electors'!L208,2),1)="O",'Elegio-Electors'!L208,IF(LEFT(RIGHT('Elegio-Electors'!M208,2),1)="O",'Elegio-Electors'!M208,""))</f>
        <v/>
      </c>
      <c r="G208" s="91" t="s">
        <v>166</v>
      </c>
      <c r="H208" s="91" t="s">
        <v>167</v>
      </c>
      <c r="I208" s="91" t="e">
        <f t="shared" si="15"/>
        <v>#N/A</v>
      </c>
      <c r="J208" s="91" t="e">
        <f t="shared" si="16"/>
        <v>#N/A</v>
      </c>
      <c r="K208" s="91" t="e">
        <f>INDEX(bureaux!$A:$I,MATCH($F208,bureaux!$A:$A,0),9)</f>
        <v>#N/A</v>
      </c>
      <c r="L208" s="91" t="e">
        <f t="shared" si="17"/>
        <v>#N/A</v>
      </c>
      <c r="M208" s="91" t="e">
        <f t="shared" si="18"/>
        <v>#N/A</v>
      </c>
      <c r="N208" s="20" t="e">
        <f t="shared" si="19"/>
        <v>#N/A</v>
      </c>
      <c r="O208" s="20" t="e">
        <f>INDEX(bureaux!$A:$H,MATCH($F208,bureaux!$A:$A,0),8)</f>
        <v>#N/A</v>
      </c>
      <c r="P208" s="91" t="e">
        <f>_xlfn.CONCAT(INDEX(bureaux!$A:$H,MATCH($F208,bureaux!$A:$A,0),4)," ",INDEX(bureaux!$A:$H,MATCH($F208,bureaux!$A:$A,0),5))</f>
        <v>#N/A</v>
      </c>
      <c r="Q208" s="20" t="e">
        <f>INDEX(bureaux!$A:$H,MATCH($F208,bureaux!$A:$A,0),6)</f>
        <v>#N/A</v>
      </c>
      <c r="R208" s="20" t="e">
        <f>INDEX(bureaux!$A:$H,MATCH($F208,bureaux!$A:$A,0),7)</f>
        <v>#N/A</v>
      </c>
    </row>
    <row r="209" spans="1:18" x14ac:dyDescent="0.25">
      <c r="A209" s="20">
        <f>'Elegio-Electors'!C209</f>
        <v>0</v>
      </c>
      <c r="B209" s="20">
        <f>'Elegio-Electors'!B209</f>
        <v>0</v>
      </c>
      <c r="C209" s="91">
        <f>IF(Procédure!$C$33=2,'Elegio-Electors'!D209,Procédure!$C$33)</f>
        <v>0</v>
      </c>
      <c r="D209" s="20">
        <f>'Elegio-Electors'!E209</f>
        <v>0</v>
      </c>
      <c r="E209" s="91" t="str">
        <f>IF(LEFT(RIGHT('Elegio-Electors'!L209,2),1)="C",'Elegio-Electors'!L209,IF(LEFT(RIGHT('Elegio-Electors'!M209,2),1)="C",'Elegio-Electors'!M209,""))</f>
        <v/>
      </c>
      <c r="F209" s="91" t="str">
        <f>IF(LEFT(RIGHT('Elegio-Electors'!L209,2),1)="O",'Elegio-Electors'!L209,IF(LEFT(RIGHT('Elegio-Electors'!M209,2),1)="O",'Elegio-Electors'!M209,""))</f>
        <v/>
      </c>
      <c r="G209" s="91" t="s">
        <v>166</v>
      </c>
      <c r="H209" s="91" t="s">
        <v>167</v>
      </c>
      <c r="I209" s="91" t="e">
        <f t="shared" si="15"/>
        <v>#N/A</v>
      </c>
      <c r="J209" s="91" t="e">
        <f t="shared" si="16"/>
        <v>#N/A</v>
      </c>
      <c r="K209" s="91" t="e">
        <f>INDEX(bureaux!$A:$I,MATCH($F209,bureaux!$A:$A,0),9)</f>
        <v>#N/A</v>
      </c>
      <c r="L209" s="91" t="e">
        <f t="shared" si="17"/>
        <v>#N/A</v>
      </c>
      <c r="M209" s="91" t="e">
        <f t="shared" si="18"/>
        <v>#N/A</v>
      </c>
      <c r="N209" s="20" t="e">
        <f t="shared" si="19"/>
        <v>#N/A</v>
      </c>
      <c r="O209" s="20" t="e">
        <f>INDEX(bureaux!$A:$H,MATCH($F209,bureaux!$A:$A,0),8)</f>
        <v>#N/A</v>
      </c>
      <c r="P209" s="91" t="e">
        <f>_xlfn.CONCAT(INDEX(bureaux!$A:$H,MATCH($F209,bureaux!$A:$A,0),4)," ",INDEX(bureaux!$A:$H,MATCH($F209,bureaux!$A:$A,0),5))</f>
        <v>#N/A</v>
      </c>
      <c r="Q209" s="20" t="e">
        <f>INDEX(bureaux!$A:$H,MATCH($F209,bureaux!$A:$A,0),6)</f>
        <v>#N/A</v>
      </c>
      <c r="R209" s="20" t="e">
        <f>INDEX(bureaux!$A:$H,MATCH($F209,bureaux!$A:$A,0),7)</f>
        <v>#N/A</v>
      </c>
    </row>
    <row r="210" spans="1:18" x14ac:dyDescent="0.25">
      <c r="A210" s="20">
        <f>'Elegio-Electors'!C210</f>
        <v>0</v>
      </c>
      <c r="B210" s="20">
        <f>'Elegio-Electors'!B210</f>
        <v>0</v>
      </c>
      <c r="C210" s="91">
        <f>IF(Procédure!$C$33=2,'Elegio-Electors'!D210,Procédure!$C$33)</f>
        <v>0</v>
      </c>
      <c r="D210" s="20">
        <f>'Elegio-Electors'!E210</f>
        <v>0</v>
      </c>
      <c r="E210" s="91" t="str">
        <f>IF(LEFT(RIGHT('Elegio-Electors'!L210,2),1)="C",'Elegio-Electors'!L210,IF(LEFT(RIGHT('Elegio-Electors'!M210,2),1)="C",'Elegio-Electors'!M210,""))</f>
        <v/>
      </c>
      <c r="F210" s="91" t="str">
        <f>IF(LEFT(RIGHT('Elegio-Electors'!L210,2),1)="O",'Elegio-Electors'!L210,IF(LEFT(RIGHT('Elegio-Electors'!M210,2),1)="O",'Elegio-Electors'!M210,""))</f>
        <v/>
      </c>
      <c r="G210" s="91" t="s">
        <v>166</v>
      </c>
      <c r="H210" s="91" t="s">
        <v>167</v>
      </c>
      <c r="I210" s="91" t="e">
        <f t="shared" si="15"/>
        <v>#N/A</v>
      </c>
      <c r="J210" s="91" t="e">
        <f t="shared" si="16"/>
        <v>#N/A</v>
      </c>
      <c r="K210" s="91" t="e">
        <f>INDEX(bureaux!$A:$I,MATCH($F210,bureaux!$A:$A,0),9)</f>
        <v>#N/A</v>
      </c>
      <c r="L210" s="91" t="e">
        <f t="shared" si="17"/>
        <v>#N/A</v>
      </c>
      <c r="M210" s="91" t="e">
        <f t="shared" si="18"/>
        <v>#N/A</v>
      </c>
      <c r="N210" s="20" t="e">
        <f t="shared" si="19"/>
        <v>#N/A</v>
      </c>
      <c r="O210" s="20" t="e">
        <f>INDEX(bureaux!$A:$H,MATCH($F210,bureaux!$A:$A,0),8)</f>
        <v>#N/A</v>
      </c>
      <c r="P210" s="91" t="e">
        <f>_xlfn.CONCAT(INDEX(bureaux!$A:$H,MATCH($F210,bureaux!$A:$A,0),4)," ",INDEX(bureaux!$A:$H,MATCH($F210,bureaux!$A:$A,0),5))</f>
        <v>#N/A</v>
      </c>
      <c r="Q210" s="20" t="e">
        <f>INDEX(bureaux!$A:$H,MATCH($F210,bureaux!$A:$A,0),6)</f>
        <v>#N/A</v>
      </c>
      <c r="R210" s="20" t="e">
        <f>INDEX(bureaux!$A:$H,MATCH($F210,bureaux!$A:$A,0),7)</f>
        <v>#N/A</v>
      </c>
    </row>
    <row r="211" spans="1:18" x14ac:dyDescent="0.25">
      <c r="A211" s="20">
        <f>'Elegio-Electors'!C211</f>
        <v>0</v>
      </c>
      <c r="B211" s="20">
        <f>'Elegio-Electors'!B211</f>
        <v>0</v>
      </c>
      <c r="C211" s="91">
        <f>IF(Procédure!$C$33=2,'Elegio-Electors'!D211,Procédure!$C$33)</f>
        <v>0</v>
      </c>
      <c r="D211" s="20">
        <f>'Elegio-Electors'!E211</f>
        <v>0</v>
      </c>
      <c r="E211" s="91" t="str">
        <f>IF(LEFT(RIGHT('Elegio-Electors'!L211,2),1)="C",'Elegio-Electors'!L211,IF(LEFT(RIGHT('Elegio-Electors'!M211,2),1)="C",'Elegio-Electors'!M211,""))</f>
        <v/>
      </c>
      <c r="F211" s="91" t="str">
        <f>IF(LEFT(RIGHT('Elegio-Electors'!L211,2),1)="O",'Elegio-Electors'!L211,IF(LEFT(RIGHT('Elegio-Electors'!M211,2),1)="O",'Elegio-Electors'!M211,""))</f>
        <v/>
      </c>
      <c r="G211" s="91" t="s">
        <v>166</v>
      </c>
      <c r="H211" s="91" t="s">
        <v>167</v>
      </c>
      <c r="I211" s="91" t="e">
        <f t="shared" si="15"/>
        <v>#N/A</v>
      </c>
      <c r="J211" s="91" t="e">
        <f t="shared" si="16"/>
        <v>#N/A</v>
      </c>
      <c r="K211" s="91" t="e">
        <f>INDEX(bureaux!$A:$I,MATCH($F211,bureaux!$A:$A,0),9)</f>
        <v>#N/A</v>
      </c>
      <c r="L211" s="91" t="e">
        <f t="shared" si="17"/>
        <v>#N/A</v>
      </c>
      <c r="M211" s="91" t="e">
        <f t="shared" si="18"/>
        <v>#N/A</v>
      </c>
      <c r="N211" s="20" t="e">
        <f t="shared" si="19"/>
        <v>#N/A</v>
      </c>
      <c r="O211" s="20" t="e">
        <f>INDEX(bureaux!$A:$H,MATCH($F211,bureaux!$A:$A,0),8)</f>
        <v>#N/A</v>
      </c>
      <c r="P211" s="91" t="e">
        <f>_xlfn.CONCAT(INDEX(bureaux!$A:$H,MATCH($F211,bureaux!$A:$A,0),4)," ",INDEX(bureaux!$A:$H,MATCH($F211,bureaux!$A:$A,0),5))</f>
        <v>#N/A</v>
      </c>
      <c r="Q211" s="20" t="e">
        <f>INDEX(bureaux!$A:$H,MATCH($F211,bureaux!$A:$A,0),6)</f>
        <v>#N/A</v>
      </c>
      <c r="R211" s="20" t="e">
        <f>INDEX(bureaux!$A:$H,MATCH($F211,bureaux!$A:$A,0),7)</f>
        <v>#N/A</v>
      </c>
    </row>
    <row r="212" spans="1:18" x14ac:dyDescent="0.25">
      <c r="A212" s="20">
        <f>'Elegio-Electors'!C212</f>
        <v>0</v>
      </c>
      <c r="B212" s="20">
        <f>'Elegio-Electors'!B212</f>
        <v>0</v>
      </c>
      <c r="C212" s="91">
        <f>IF(Procédure!$C$33=2,'Elegio-Electors'!D212,Procédure!$C$33)</f>
        <v>0</v>
      </c>
      <c r="D212" s="20">
        <f>'Elegio-Electors'!E212</f>
        <v>0</v>
      </c>
      <c r="E212" s="91" t="str">
        <f>IF(LEFT(RIGHT('Elegio-Electors'!L212,2),1)="C",'Elegio-Electors'!L212,IF(LEFT(RIGHT('Elegio-Electors'!M212,2),1)="C",'Elegio-Electors'!M212,""))</f>
        <v/>
      </c>
      <c r="F212" s="91" t="str">
        <f>IF(LEFT(RIGHT('Elegio-Electors'!L212,2),1)="O",'Elegio-Electors'!L212,IF(LEFT(RIGHT('Elegio-Electors'!M212,2),1)="O",'Elegio-Electors'!M212,""))</f>
        <v/>
      </c>
      <c r="G212" s="91" t="s">
        <v>166</v>
      </c>
      <c r="H212" s="91" t="s">
        <v>167</v>
      </c>
      <c r="I212" s="91" t="e">
        <f t="shared" si="15"/>
        <v>#N/A</v>
      </c>
      <c r="J212" s="91" t="e">
        <f t="shared" si="16"/>
        <v>#N/A</v>
      </c>
      <c r="K212" s="91" t="e">
        <f>INDEX(bureaux!$A:$I,MATCH($F212,bureaux!$A:$A,0),9)</f>
        <v>#N/A</v>
      </c>
      <c r="L212" s="91" t="e">
        <f t="shared" si="17"/>
        <v>#N/A</v>
      </c>
      <c r="M212" s="91" t="e">
        <f t="shared" si="18"/>
        <v>#N/A</v>
      </c>
      <c r="N212" s="20" t="e">
        <f t="shared" si="19"/>
        <v>#N/A</v>
      </c>
      <c r="O212" s="20" t="e">
        <f>INDEX(bureaux!$A:$H,MATCH($F212,bureaux!$A:$A,0),8)</f>
        <v>#N/A</v>
      </c>
      <c r="P212" s="91" t="e">
        <f>_xlfn.CONCAT(INDEX(bureaux!$A:$H,MATCH($F212,bureaux!$A:$A,0),4)," ",INDEX(bureaux!$A:$H,MATCH($F212,bureaux!$A:$A,0),5))</f>
        <v>#N/A</v>
      </c>
      <c r="Q212" s="20" t="e">
        <f>INDEX(bureaux!$A:$H,MATCH($F212,bureaux!$A:$A,0),6)</f>
        <v>#N/A</v>
      </c>
      <c r="R212" s="20" t="e">
        <f>INDEX(bureaux!$A:$H,MATCH($F212,bureaux!$A:$A,0),7)</f>
        <v>#N/A</v>
      </c>
    </row>
    <row r="213" spans="1:18" x14ac:dyDescent="0.25">
      <c r="A213" s="20">
        <f>'Elegio-Electors'!C213</f>
        <v>0</v>
      </c>
      <c r="B213" s="20">
        <f>'Elegio-Electors'!B213</f>
        <v>0</v>
      </c>
      <c r="C213" s="91">
        <f>IF(Procédure!$C$33=2,'Elegio-Electors'!D213,Procédure!$C$33)</f>
        <v>0</v>
      </c>
      <c r="D213" s="20">
        <f>'Elegio-Electors'!E213</f>
        <v>0</v>
      </c>
      <c r="E213" s="91" t="str">
        <f>IF(LEFT(RIGHT('Elegio-Electors'!L213,2),1)="C",'Elegio-Electors'!L213,IF(LEFT(RIGHT('Elegio-Electors'!M213,2),1)="C",'Elegio-Electors'!M213,""))</f>
        <v/>
      </c>
      <c r="F213" s="91" t="str">
        <f>IF(LEFT(RIGHT('Elegio-Electors'!L213,2),1)="O",'Elegio-Electors'!L213,IF(LEFT(RIGHT('Elegio-Electors'!M213,2),1)="O",'Elegio-Electors'!M213,""))</f>
        <v/>
      </c>
      <c r="G213" s="91" t="s">
        <v>166</v>
      </c>
      <c r="H213" s="91" t="s">
        <v>167</v>
      </c>
      <c r="I213" s="91" t="e">
        <f t="shared" si="15"/>
        <v>#N/A</v>
      </c>
      <c r="J213" s="91" t="e">
        <f t="shared" si="16"/>
        <v>#N/A</v>
      </c>
      <c r="K213" s="91" t="e">
        <f>INDEX(bureaux!$A:$I,MATCH($F213,bureaux!$A:$A,0),9)</f>
        <v>#N/A</v>
      </c>
      <c r="L213" s="91" t="e">
        <f t="shared" si="17"/>
        <v>#N/A</v>
      </c>
      <c r="M213" s="91" t="e">
        <f t="shared" si="18"/>
        <v>#N/A</v>
      </c>
      <c r="N213" s="20" t="e">
        <f t="shared" si="19"/>
        <v>#N/A</v>
      </c>
      <c r="O213" s="20" t="e">
        <f>INDEX(bureaux!$A:$H,MATCH($F213,bureaux!$A:$A,0),8)</f>
        <v>#N/A</v>
      </c>
      <c r="P213" s="91" t="e">
        <f>_xlfn.CONCAT(INDEX(bureaux!$A:$H,MATCH($F213,bureaux!$A:$A,0),4)," ",INDEX(bureaux!$A:$H,MATCH($F213,bureaux!$A:$A,0),5))</f>
        <v>#N/A</v>
      </c>
      <c r="Q213" s="20" t="e">
        <f>INDEX(bureaux!$A:$H,MATCH($F213,bureaux!$A:$A,0),6)</f>
        <v>#N/A</v>
      </c>
      <c r="R213" s="20" t="e">
        <f>INDEX(bureaux!$A:$H,MATCH($F213,bureaux!$A:$A,0),7)</f>
        <v>#N/A</v>
      </c>
    </row>
    <row r="214" spans="1:18" x14ac:dyDescent="0.25">
      <c r="A214" s="20">
        <f>'Elegio-Electors'!C214</f>
        <v>0</v>
      </c>
      <c r="B214" s="20">
        <f>'Elegio-Electors'!B214</f>
        <v>0</v>
      </c>
      <c r="C214" s="91">
        <f>IF(Procédure!$C$33=2,'Elegio-Electors'!D214,Procédure!$C$33)</f>
        <v>0</v>
      </c>
      <c r="D214" s="20">
        <f>'Elegio-Electors'!E214</f>
        <v>0</v>
      </c>
      <c r="E214" s="91" t="str">
        <f>IF(LEFT(RIGHT('Elegio-Electors'!L214,2),1)="C",'Elegio-Electors'!L214,IF(LEFT(RIGHT('Elegio-Electors'!M214,2),1)="C",'Elegio-Electors'!M214,""))</f>
        <v/>
      </c>
      <c r="F214" s="91" t="str">
        <f>IF(LEFT(RIGHT('Elegio-Electors'!L214,2),1)="O",'Elegio-Electors'!L214,IF(LEFT(RIGHT('Elegio-Electors'!M214,2),1)="O",'Elegio-Electors'!M214,""))</f>
        <v/>
      </c>
      <c r="G214" s="91" t="s">
        <v>166</v>
      </c>
      <c r="H214" s="91" t="s">
        <v>167</v>
      </c>
      <c r="I214" s="91" t="e">
        <f t="shared" si="15"/>
        <v>#N/A</v>
      </c>
      <c r="J214" s="91" t="e">
        <f t="shared" si="16"/>
        <v>#N/A</v>
      </c>
      <c r="K214" s="91" t="e">
        <f>INDEX(bureaux!$A:$I,MATCH($F214,bureaux!$A:$A,0),9)</f>
        <v>#N/A</v>
      </c>
      <c r="L214" s="91" t="e">
        <f t="shared" si="17"/>
        <v>#N/A</v>
      </c>
      <c r="M214" s="91" t="e">
        <f t="shared" si="18"/>
        <v>#N/A</v>
      </c>
      <c r="N214" s="20" t="e">
        <f t="shared" si="19"/>
        <v>#N/A</v>
      </c>
      <c r="O214" s="20" t="e">
        <f>INDEX(bureaux!$A:$H,MATCH($F214,bureaux!$A:$A,0),8)</f>
        <v>#N/A</v>
      </c>
      <c r="P214" s="91" t="e">
        <f>_xlfn.CONCAT(INDEX(bureaux!$A:$H,MATCH($F214,bureaux!$A:$A,0),4)," ",INDEX(bureaux!$A:$H,MATCH($F214,bureaux!$A:$A,0),5))</f>
        <v>#N/A</v>
      </c>
      <c r="Q214" s="20" t="e">
        <f>INDEX(bureaux!$A:$H,MATCH($F214,bureaux!$A:$A,0),6)</f>
        <v>#N/A</v>
      </c>
      <c r="R214" s="20" t="e">
        <f>INDEX(bureaux!$A:$H,MATCH($F214,bureaux!$A:$A,0),7)</f>
        <v>#N/A</v>
      </c>
    </row>
    <row r="215" spans="1:18" x14ac:dyDescent="0.25">
      <c r="A215" s="20">
        <f>'Elegio-Electors'!C215</f>
        <v>0</v>
      </c>
      <c r="B215" s="20">
        <f>'Elegio-Electors'!B215</f>
        <v>0</v>
      </c>
      <c r="C215" s="91">
        <f>IF(Procédure!$C$33=2,'Elegio-Electors'!D215,Procédure!$C$33)</f>
        <v>0</v>
      </c>
      <c r="D215" s="20">
        <f>'Elegio-Electors'!E215</f>
        <v>0</v>
      </c>
      <c r="E215" s="91" t="str">
        <f>IF(LEFT(RIGHT('Elegio-Electors'!L215,2),1)="C",'Elegio-Electors'!L215,IF(LEFT(RIGHT('Elegio-Electors'!M215,2),1)="C",'Elegio-Electors'!M215,""))</f>
        <v/>
      </c>
      <c r="F215" s="91" t="str">
        <f>IF(LEFT(RIGHT('Elegio-Electors'!L215,2),1)="O",'Elegio-Electors'!L215,IF(LEFT(RIGHT('Elegio-Electors'!M215,2),1)="O",'Elegio-Electors'!M215,""))</f>
        <v/>
      </c>
      <c r="G215" s="91" t="s">
        <v>166</v>
      </c>
      <c r="H215" s="91" t="s">
        <v>167</v>
      </c>
      <c r="I215" s="91" t="e">
        <f t="shared" si="15"/>
        <v>#N/A</v>
      </c>
      <c r="J215" s="91" t="e">
        <f t="shared" si="16"/>
        <v>#N/A</v>
      </c>
      <c r="K215" s="91" t="e">
        <f>INDEX(bureaux!$A:$I,MATCH($F215,bureaux!$A:$A,0),9)</f>
        <v>#N/A</v>
      </c>
      <c r="L215" s="91" t="e">
        <f t="shared" si="17"/>
        <v>#N/A</v>
      </c>
      <c r="M215" s="91" t="e">
        <f t="shared" si="18"/>
        <v>#N/A</v>
      </c>
      <c r="N215" s="20" t="e">
        <f t="shared" si="19"/>
        <v>#N/A</v>
      </c>
      <c r="O215" s="20" t="e">
        <f>INDEX(bureaux!$A:$H,MATCH($F215,bureaux!$A:$A,0),8)</f>
        <v>#N/A</v>
      </c>
      <c r="P215" s="91" t="e">
        <f>_xlfn.CONCAT(INDEX(bureaux!$A:$H,MATCH($F215,bureaux!$A:$A,0),4)," ",INDEX(bureaux!$A:$H,MATCH($F215,bureaux!$A:$A,0),5))</f>
        <v>#N/A</v>
      </c>
      <c r="Q215" s="20" t="e">
        <f>INDEX(bureaux!$A:$H,MATCH($F215,bureaux!$A:$A,0),6)</f>
        <v>#N/A</v>
      </c>
      <c r="R215" s="20" t="e">
        <f>INDEX(bureaux!$A:$H,MATCH($F215,bureaux!$A:$A,0),7)</f>
        <v>#N/A</v>
      </c>
    </row>
    <row r="216" spans="1:18" x14ac:dyDescent="0.25">
      <c r="A216" s="20">
        <f>'Elegio-Electors'!C216</f>
        <v>0</v>
      </c>
      <c r="B216" s="20">
        <f>'Elegio-Electors'!B216</f>
        <v>0</v>
      </c>
      <c r="C216" s="91">
        <f>IF(Procédure!$C$33=2,'Elegio-Electors'!D216,Procédure!$C$33)</f>
        <v>0</v>
      </c>
      <c r="D216" s="20">
        <f>'Elegio-Electors'!E216</f>
        <v>0</v>
      </c>
      <c r="E216" s="91" t="str">
        <f>IF(LEFT(RIGHT('Elegio-Electors'!L216,2),1)="C",'Elegio-Electors'!L216,IF(LEFT(RIGHT('Elegio-Electors'!M216,2),1)="C",'Elegio-Electors'!M216,""))</f>
        <v/>
      </c>
      <c r="F216" s="91" t="str">
        <f>IF(LEFT(RIGHT('Elegio-Electors'!L216,2),1)="O",'Elegio-Electors'!L216,IF(LEFT(RIGHT('Elegio-Electors'!M216,2),1)="O",'Elegio-Electors'!M216,""))</f>
        <v/>
      </c>
      <c r="G216" s="91" t="s">
        <v>166</v>
      </c>
      <c r="H216" s="91" t="s">
        <v>167</v>
      </c>
      <c r="I216" s="91" t="e">
        <f t="shared" si="15"/>
        <v>#N/A</v>
      </c>
      <c r="J216" s="91" t="e">
        <f t="shared" si="16"/>
        <v>#N/A</v>
      </c>
      <c r="K216" s="91" t="e">
        <f>INDEX(bureaux!$A:$I,MATCH($F216,bureaux!$A:$A,0),9)</f>
        <v>#N/A</v>
      </c>
      <c r="L216" s="91" t="e">
        <f t="shared" si="17"/>
        <v>#N/A</v>
      </c>
      <c r="M216" s="91" t="e">
        <f t="shared" si="18"/>
        <v>#N/A</v>
      </c>
      <c r="N216" s="20" t="e">
        <f t="shared" si="19"/>
        <v>#N/A</v>
      </c>
      <c r="O216" s="20" t="e">
        <f>INDEX(bureaux!$A:$H,MATCH($F216,bureaux!$A:$A,0),8)</f>
        <v>#N/A</v>
      </c>
      <c r="P216" s="91" t="e">
        <f>_xlfn.CONCAT(INDEX(bureaux!$A:$H,MATCH($F216,bureaux!$A:$A,0),4)," ",INDEX(bureaux!$A:$H,MATCH($F216,bureaux!$A:$A,0),5))</f>
        <v>#N/A</v>
      </c>
      <c r="Q216" s="20" t="e">
        <f>INDEX(bureaux!$A:$H,MATCH($F216,bureaux!$A:$A,0),6)</f>
        <v>#N/A</v>
      </c>
      <c r="R216" s="20" t="e">
        <f>INDEX(bureaux!$A:$H,MATCH($F216,bureaux!$A:$A,0),7)</f>
        <v>#N/A</v>
      </c>
    </row>
    <row r="217" spans="1:18" x14ac:dyDescent="0.25">
      <c r="A217" s="20">
        <f>'Elegio-Electors'!C217</f>
        <v>0</v>
      </c>
      <c r="B217" s="20">
        <f>'Elegio-Electors'!B217</f>
        <v>0</v>
      </c>
      <c r="C217" s="91">
        <f>IF(Procédure!$C$33=2,'Elegio-Electors'!D217,Procédure!$C$33)</f>
        <v>0</v>
      </c>
      <c r="D217" s="20">
        <f>'Elegio-Electors'!E217</f>
        <v>0</v>
      </c>
      <c r="E217" s="91" t="str">
        <f>IF(LEFT(RIGHT('Elegio-Electors'!L217,2),1)="C",'Elegio-Electors'!L217,IF(LEFT(RIGHT('Elegio-Electors'!M217,2),1)="C",'Elegio-Electors'!M217,""))</f>
        <v/>
      </c>
      <c r="F217" s="91" t="str">
        <f>IF(LEFT(RIGHT('Elegio-Electors'!L217,2),1)="O",'Elegio-Electors'!L217,IF(LEFT(RIGHT('Elegio-Electors'!M217,2),1)="O",'Elegio-Electors'!M217,""))</f>
        <v/>
      </c>
      <c r="G217" s="91" t="s">
        <v>166</v>
      </c>
      <c r="H217" s="91" t="s">
        <v>167</v>
      </c>
      <c r="I217" s="91" t="e">
        <f t="shared" si="15"/>
        <v>#N/A</v>
      </c>
      <c r="J217" s="91" t="e">
        <f t="shared" si="16"/>
        <v>#N/A</v>
      </c>
      <c r="K217" s="91" t="e">
        <f>INDEX(bureaux!$A:$I,MATCH($F217,bureaux!$A:$A,0),9)</f>
        <v>#N/A</v>
      </c>
      <c r="L217" s="91" t="e">
        <f t="shared" si="17"/>
        <v>#N/A</v>
      </c>
      <c r="M217" s="91" t="e">
        <f t="shared" si="18"/>
        <v>#N/A</v>
      </c>
      <c r="N217" s="20" t="e">
        <f t="shared" si="19"/>
        <v>#N/A</v>
      </c>
      <c r="O217" s="20" t="e">
        <f>INDEX(bureaux!$A:$H,MATCH($F217,bureaux!$A:$A,0),8)</f>
        <v>#N/A</v>
      </c>
      <c r="P217" s="91" t="e">
        <f>_xlfn.CONCAT(INDEX(bureaux!$A:$H,MATCH($F217,bureaux!$A:$A,0),4)," ",INDEX(bureaux!$A:$H,MATCH($F217,bureaux!$A:$A,0),5))</f>
        <v>#N/A</v>
      </c>
      <c r="Q217" s="20" t="e">
        <f>INDEX(bureaux!$A:$H,MATCH($F217,bureaux!$A:$A,0),6)</f>
        <v>#N/A</v>
      </c>
      <c r="R217" s="20" t="e">
        <f>INDEX(bureaux!$A:$H,MATCH($F217,bureaux!$A:$A,0),7)</f>
        <v>#N/A</v>
      </c>
    </row>
    <row r="218" spans="1:18" x14ac:dyDescent="0.25">
      <c r="A218" s="20">
        <f>'Elegio-Electors'!C218</f>
        <v>0</v>
      </c>
      <c r="B218" s="20">
        <f>'Elegio-Electors'!B218</f>
        <v>0</v>
      </c>
      <c r="C218" s="91">
        <f>IF(Procédure!$C$33=2,'Elegio-Electors'!D218,Procédure!$C$33)</f>
        <v>0</v>
      </c>
      <c r="D218" s="20">
        <f>'Elegio-Electors'!E218</f>
        <v>0</v>
      </c>
      <c r="E218" s="91" t="str">
        <f>IF(LEFT(RIGHT('Elegio-Electors'!L218,2),1)="C",'Elegio-Electors'!L218,IF(LEFT(RIGHT('Elegio-Electors'!M218,2),1)="C",'Elegio-Electors'!M218,""))</f>
        <v/>
      </c>
      <c r="F218" s="91" t="str">
        <f>IF(LEFT(RIGHT('Elegio-Electors'!L218,2),1)="O",'Elegio-Electors'!L218,IF(LEFT(RIGHT('Elegio-Electors'!M218,2),1)="O",'Elegio-Electors'!M218,""))</f>
        <v/>
      </c>
      <c r="G218" s="91" t="s">
        <v>166</v>
      </c>
      <c r="H218" s="91" t="s">
        <v>167</v>
      </c>
      <c r="I218" s="91" t="e">
        <f t="shared" si="15"/>
        <v>#N/A</v>
      </c>
      <c r="J218" s="91" t="e">
        <f t="shared" si="16"/>
        <v>#N/A</v>
      </c>
      <c r="K218" s="91" t="e">
        <f>INDEX(bureaux!$A:$I,MATCH($F218,bureaux!$A:$A,0),9)</f>
        <v>#N/A</v>
      </c>
      <c r="L218" s="91" t="e">
        <f t="shared" si="17"/>
        <v>#N/A</v>
      </c>
      <c r="M218" s="91" t="e">
        <f t="shared" si="18"/>
        <v>#N/A</v>
      </c>
      <c r="N218" s="20" t="e">
        <f t="shared" si="19"/>
        <v>#N/A</v>
      </c>
      <c r="O218" s="20" t="e">
        <f>INDEX(bureaux!$A:$H,MATCH($F218,bureaux!$A:$A,0),8)</f>
        <v>#N/A</v>
      </c>
      <c r="P218" s="91" t="e">
        <f>_xlfn.CONCAT(INDEX(bureaux!$A:$H,MATCH($F218,bureaux!$A:$A,0),4)," ",INDEX(bureaux!$A:$H,MATCH($F218,bureaux!$A:$A,0),5))</f>
        <v>#N/A</v>
      </c>
      <c r="Q218" s="20" t="e">
        <f>INDEX(bureaux!$A:$H,MATCH($F218,bureaux!$A:$A,0),6)</f>
        <v>#N/A</v>
      </c>
      <c r="R218" s="20" t="e">
        <f>INDEX(bureaux!$A:$H,MATCH($F218,bureaux!$A:$A,0),7)</f>
        <v>#N/A</v>
      </c>
    </row>
    <row r="219" spans="1:18" x14ac:dyDescent="0.25">
      <c r="A219" s="20">
        <f>'Elegio-Electors'!C219</f>
        <v>0</v>
      </c>
      <c r="B219" s="20">
        <f>'Elegio-Electors'!B219</f>
        <v>0</v>
      </c>
      <c r="C219" s="91">
        <f>IF(Procédure!$C$33=2,'Elegio-Electors'!D219,Procédure!$C$33)</f>
        <v>0</v>
      </c>
      <c r="D219" s="20">
        <f>'Elegio-Electors'!E219</f>
        <v>0</v>
      </c>
      <c r="E219" s="91" t="str">
        <f>IF(LEFT(RIGHT('Elegio-Electors'!L219,2),1)="C",'Elegio-Electors'!L219,IF(LEFT(RIGHT('Elegio-Electors'!M219,2),1)="C",'Elegio-Electors'!M219,""))</f>
        <v/>
      </c>
      <c r="F219" s="91" t="str">
        <f>IF(LEFT(RIGHT('Elegio-Electors'!L219,2),1)="O",'Elegio-Electors'!L219,IF(LEFT(RIGHT('Elegio-Electors'!M219,2),1)="O",'Elegio-Electors'!M219,""))</f>
        <v/>
      </c>
      <c r="G219" s="91" t="s">
        <v>166</v>
      </c>
      <c r="H219" s="91" t="s">
        <v>167</v>
      </c>
      <c r="I219" s="91" t="e">
        <f t="shared" si="15"/>
        <v>#N/A</v>
      </c>
      <c r="J219" s="91" t="e">
        <f t="shared" si="16"/>
        <v>#N/A</v>
      </c>
      <c r="K219" s="91" t="e">
        <f>INDEX(bureaux!$A:$I,MATCH($F219,bureaux!$A:$A,0),9)</f>
        <v>#N/A</v>
      </c>
      <c r="L219" s="91" t="e">
        <f t="shared" si="17"/>
        <v>#N/A</v>
      </c>
      <c r="M219" s="91" t="e">
        <f t="shared" si="18"/>
        <v>#N/A</v>
      </c>
      <c r="N219" s="20" t="e">
        <f t="shared" si="19"/>
        <v>#N/A</v>
      </c>
      <c r="O219" s="20" t="e">
        <f>INDEX(bureaux!$A:$H,MATCH($F219,bureaux!$A:$A,0),8)</f>
        <v>#N/A</v>
      </c>
      <c r="P219" s="91" t="e">
        <f>_xlfn.CONCAT(INDEX(bureaux!$A:$H,MATCH($F219,bureaux!$A:$A,0),4)," ",INDEX(bureaux!$A:$H,MATCH($F219,bureaux!$A:$A,0),5))</f>
        <v>#N/A</v>
      </c>
      <c r="Q219" s="20" t="e">
        <f>INDEX(bureaux!$A:$H,MATCH($F219,bureaux!$A:$A,0),6)</f>
        <v>#N/A</v>
      </c>
      <c r="R219" s="20" t="e">
        <f>INDEX(bureaux!$A:$H,MATCH($F219,bureaux!$A:$A,0),7)</f>
        <v>#N/A</v>
      </c>
    </row>
    <row r="220" spans="1:18" x14ac:dyDescent="0.25">
      <c r="A220" s="20">
        <f>'Elegio-Electors'!C220</f>
        <v>0</v>
      </c>
      <c r="B220" s="20">
        <f>'Elegio-Electors'!B220</f>
        <v>0</v>
      </c>
      <c r="C220" s="91">
        <f>IF(Procédure!$C$33=2,'Elegio-Electors'!D220,Procédure!$C$33)</f>
        <v>0</v>
      </c>
      <c r="D220" s="20">
        <f>'Elegio-Electors'!E220</f>
        <v>0</v>
      </c>
      <c r="E220" s="91" t="str">
        <f>IF(LEFT(RIGHT('Elegio-Electors'!L220,2),1)="C",'Elegio-Electors'!L220,IF(LEFT(RIGHT('Elegio-Electors'!M220,2),1)="C",'Elegio-Electors'!M220,""))</f>
        <v/>
      </c>
      <c r="F220" s="91" t="str">
        <f>IF(LEFT(RIGHT('Elegio-Electors'!L220,2),1)="O",'Elegio-Electors'!L220,IF(LEFT(RIGHT('Elegio-Electors'!M220,2),1)="O",'Elegio-Electors'!M220,""))</f>
        <v/>
      </c>
      <c r="G220" s="91" t="s">
        <v>166</v>
      </c>
      <c r="H220" s="91" t="s">
        <v>167</v>
      </c>
      <c r="I220" s="91" t="e">
        <f t="shared" si="15"/>
        <v>#N/A</v>
      </c>
      <c r="J220" s="91" t="e">
        <f t="shared" si="16"/>
        <v>#N/A</v>
      </c>
      <c r="K220" s="91" t="e">
        <f>INDEX(bureaux!$A:$I,MATCH($F220,bureaux!$A:$A,0),9)</f>
        <v>#N/A</v>
      </c>
      <c r="L220" s="91" t="e">
        <f t="shared" si="17"/>
        <v>#N/A</v>
      </c>
      <c r="M220" s="91" t="e">
        <f t="shared" si="18"/>
        <v>#N/A</v>
      </c>
      <c r="N220" s="20" t="e">
        <f t="shared" si="19"/>
        <v>#N/A</v>
      </c>
      <c r="O220" s="20" t="e">
        <f>INDEX(bureaux!$A:$H,MATCH($F220,bureaux!$A:$A,0),8)</f>
        <v>#N/A</v>
      </c>
      <c r="P220" s="91" t="e">
        <f>_xlfn.CONCAT(INDEX(bureaux!$A:$H,MATCH($F220,bureaux!$A:$A,0),4)," ",INDEX(bureaux!$A:$H,MATCH($F220,bureaux!$A:$A,0),5))</f>
        <v>#N/A</v>
      </c>
      <c r="Q220" s="20" t="e">
        <f>INDEX(bureaux!$A:$H,MATCH($F220,bureaux!$A:$A,0),6)</f>
        <v>#N/A</v>
      </c>
      <c r="R220" s="20" t="e">
        <f>INDEX(bureaux!$A:$H,MATCH($F220,bureaux!$A:$A,0),7)</f>
        <v>#N/A</v>
      </c>
    </row>
    <row r="221" spans="1:18" x14ac:dyDescent="0.25">
      <c r="A221" s="20">
        <f>'Elegio-Electors'!C221</f>
        <v>0</v>
      </c>
      <c r="B221" s="20">
        <f>'Elegio-Electors'!B221</f>
        <v>0</v>
      </c>
      <c r="C221" s="91">
        <f>IF(Procédure!$C$33=2,'Elegio-Electors'!D221,Procédure!$C$33)</f>
        <v>0</v>
      </c>
      <c r="D221" s="20">
        <f>'Elegio-Electors'!E221</f>
        <v>0</v>
      </c>
      <c r="E221" s="91" t="str">
        <f>IF(LEFT(RIGHT('Elegio-Electors'!L221,2),1)="C",'Elegio-Electors'!L221,IF(LEFT(RIGHT('Elegio-Electors'!M221,2),1)="C",'Elegio-Electors'!M221,""))</f>
        <v/>
      </c>
      <c r="F221" s="91" t="str">
        <f>IF(LEFT(RIGHT('Elegio-Electors'!L221,2),1)="O",'Elegio-Electors'!L221,IF(LEFT(RIGHT('Elegio-Electors'!M221,2),1)="O",'Elegio-Electors'!M221,""))</f>
        <v/>
      </c>
      <c r="G221" s="91" t="s">
        <v>166</v>
      </c>
      <c r="H221" s="91" t="s">
        <v>167</v>
      </c>
      <c r="I221" s="91" t="e">
        <f t="shared" si="15"/>
        <v>#N/A</v>
      </c>
      <c r="J221" s="91" t="e">
        <f t="shared" si="16"/>
        <v>#N/A</v>
      </c>
      <c r="K221" s="91" t="e">
        <f>INDEX(bureaux!$A:$I,MATCH($F221,bureaux!$A:$A,0),9)</f>
        <v>#N/A</v>
      </c>
      <c r="L221" s="91" t="e">
        <f t="shared" si="17"/>
        <v>#N/A</v>
      </c>
      <c r="M221" s="91" t="e">
        <f t="shared" si="18"/>
        <v>#N/A</v>
      </c>
      <c r="N221" s="20" t="e">
        <f t="shared" si="19"/>
        <v>#N/A</v>
      </c>
      <c r="O221" s="20" t="e">
        <f>INDEX(bureaux!$A:$H,MATCH($F221,bureaux!$A:$A,0),8)</f>
        <v>#N/A</v>
      </c>
      <c r="P221" s="91" t="e">
        <f>_xlfn.CONCAT(INDEX(bureaux!$A:$H,MATCH($F221,bureaux!$A:$A,0),4)," ",INDEX(bureaux!$A:$H,MATCH($F221,bureaux!$A:$A,0),5))</f>
        <v>#N/A</v>
      </c>
      <c r="Q221" s="20" t="e">
        <f>INDEX(bureaux!$A:$H,MATCH($F221,bureaux!$A:$A,0),6)</f>
        <v>#N/A</v>
      </c>
      <c r="R221" s="20" t="e">
        <f>INDEX(bureaux!$A:$H,MATCH($F221,bureaux!$A:$A,0),7)</f>
        <v>#N/A</v>
      </c>
    </row>
    <row r="222" spans="1:18" x14ac:dyDescent="0.25">
      <c r="A222" s="20">
        <f>'Elegio-Electors'!C222</f>
        <v>0</v>
      </c>
      <c r="B222" s="20">
        <f>'Elegio-Electors'!B222</f>
        <v>0</v>
      </c>
      <c r="C222" s="91">
        <f>IF(Procédure!$C$33=2,'Elegio-Electors'!D222,Procédure!$C$33)</f>
        <v>0</v>
      </c>
      <c r="D222" s="20">
        <f>'Elegio-Electors'!E222</f>
        <v>0</v>
      </c>
      <c r="E222" s="91" t="str">
        <f>IF(LEFT(RIGHT('Elegio-Electors'!L222,2),1)="C",'Elegio-Electors'!L222,IF(LEFT(RIGHT('Elegio-Electors'!M222,2),1)="C",'Elegio-Electors'!M222,""))</f>
        <v/>
      </c>
      <c r="F222" s="91" t="str">
        <f>IF(LEFT(RIGHT('Elegio-Electors'!L222,2),1)="O",'Elegio-Electors'!L222,IF(LEFT(RIGHT('Elegio-Electors'!M222,2),1)="O",'Elegio-Electors'!M222,""))</f>
        <v/>
      </c>
      <c r="G222" s="91" t="s">
        <v>166</v>
      </c>
      <c r="H222" s="91" t="s">
        <v>167</v>
      </c>
      <c r="I222" s="91" t="e">
        <f t="shared" si="15"/>
        <v>#N/A</v>
      </c>
      <c r="J222" s="91" t="e">
        <f t="shared" si="16"/>
        <v>#N/A</v>
      </c>
      <c r="K222" s="91" t="e">
        <f>INDEX(bureaux!$A:$I,MATCH($F222,bureaux!$A:$A,0),9)</f>
        <v>#N/A</v>
      </c>
      <c r="L222" s="91" t="e">
        <f t="shared" si="17"/>
        <v>#N/A</v>
      </c>
      <c r="M222" s="91" t="e">
        <f t="shared" si="18"/>
        <v>#N/A</v>
      </c>
      <c r="N222" s="20" t="e">
        <f t="shared" si="19"/>
        <v>#N/A</v>
      </c>
      <c r="O222" s="20" t="e">
        <f>INDEX(bureaux!$A:$H,MATCH($F222,bureaux!$A:$A,0),8)</f>
        <v>#N/A</v>
      </c>
      <c r="P222" s="91" t="e">
        <f>_xlfn.CONCAT(INDEX(bureaux!$A:$H,MATCH($F222,bureaux!$A:$A,0),4)," ",INDEX(bureaux!$A:$H,MATCH($F222,bureaux!$A:$A,0),5))</f>
        <v>#N/A</v>
      </c>
      <c r="Q222" s="20" t="e">
        <f>INDEX(bureaux!$A:$H,MATCH($F222,bureaux!$A:$A,0),6)</f>
        <v>#N/A</v>
      </c>
      <c r="R222" s="20" t="e">
        <f>INDEX(bureaux!$A:$H,MATCH($F222,bureaux!$A:$A,0),7)</f>
        <v>#N/A</v>
      </c>
    </row>
    <row r="223" spans="1:18" x14ac:dyDescent="0.25">
      <c r="A223" s="20">
        <f>'Elegio-Electors'!C223</f>
        <v>0</v>
      </c>
      <c r="B223" s="20">
        <f>'Elegio-Electors'!B223</f>
        <v>0</v>
      </c>
      <c r="C223" s="91">
        <f>IF(Procédure!$C$33=2,'Elegio-Electors'!D223,Procédure!$C$33)</f>
        <v>0</v>
      </c>
      <c r="D223" s="20">
        <f>'Elegio-Electors'!E223</f>
        <v>0</v>
      </c>
      <c r="E223" s="91" t="str">
        <f>IF(LEFT(RIGHT('Elegio-Electors'!L223,2),1)="C",'Elegio-Electors'!L223,IF(LEFT(RIGHT('Elegio-Electors'!M223,2),1)="C",'Elegio-Electors'!M223,""))</f>
        <v/>
      </c>
      <c r="F223" s="91" t="str">
        <f>IF(LEFT(RIGHT('Elegio-Electors'!L223,2),1)="O",'Elegio-Electors'!L223,IF(LEFT(RIGHT('Elegio-Electors'!M223,2),1)="O",'Elegio-Electors'!M223,""))</f>
        <v/>
      </c>
      <c r="G223" s="91" t="s">
        <v>166</v>
      </c>
      <c r="H223" s="91" t="s">
        <v>167</v>
      </c>
      <c r="I223" s="91" t="e">
        <f t="shared" si="15"/>
        <v>#N/A</v>
      </c>
      <c r="J223" s="91" t="e">
        <f t="shared" si="16"/>
        <v>#N/A</v>
      </c>
      <c r="K223" s="91" t="e">
        <f>INDEX(bureaux!$A:$I,MATCH($F223,bureaux!$A:$A,0),9)</f>
        <v>#N/A</v>
      </c>
      <c r="L223" s="91" t="e">
        <f t="shared" si="17"/>
        <v>#N/A</v>
      </c>
      <c r="M223" s="91" t="e">
        <f t="shared" si="18"/>
        <v>#N/A</v>
      </c>
      <c r="N223" s="20" t="e">
        <f t="shared" si="19"/>
        <v>#N/A</v>
      </c>
      <c r="O223" s="20" t="e">
        <f>INDEX(bureaux!$A:$H,MATCH($F223,bureaux!$A:$A,0),8)</f>
        <v>#N/A</v>
      </c>
      <c r="P223" s="91" t="e">
        <f>_xlfn.CONCAT(INDEX(bureaux!$A:$H,MATCH($F223,bureaux!$A:$A,0),4)," ",INDEX(bureaux!$A:$H,MATCH($F223,bureaux!$A:$A,0),5))</f>
        <v>#N/A</v>
      </c>
      <c r="Q223" s="20" t="e">
        <f>INDEX(bureaux!$A:$H,MATCH($F223,bureaux!$A:$A,0),6)</f>
        <v>#N/A</v>
      </c>
      <c r="R223" s="20" t="e">
        <f>INDEX(bureaux!$A:$H,MATCH($F223,bureaux!$A:$A,0),7)</f>
        <v>#N/A</v>
      </c>
    </row>
    <row r="224" spans="1:18" x14ac:dyDescent="0.25">
      <c r="A224" s="20">
        <f>'Elegio-Electors'!C224</f>
        <v>0</v>
      </c>
      <c r="B224" s="20">
        <f>'Elegio-Electors'!B224</f>
        <v>0</v>
      </c>
      <c r="C224" s="91">
        <f>IF(Procédure!$C$33=2,'Elegio-Electors'!D224,Procédure!$C$33)</f>
        <v>0</v>
      </c>
      <c r="D224" s="20">
        <f>'Elegio-Electors'!E224</f>
        <v>0</v>
      </c>
      <c r="E224" s="91" t="str">
        <f>IF(LEFT(RIGHT('Elegio-Electors'!L224,2),1)="C",'Elegio-Electors'!L224,IF(LEFT(RIGHT('Elegio-Electors'!M224,2),1)="C",'Elegio-Electors'!M224,""))</f>
        <v/>
      </c>
      <c r="F224" s="91" t="str">
        <f>IF(LEFT(RIGHT('Elegio-Electors'!L224,2),1)="O",'Elegio-Electors'!L224,IF(LEFT(RIGHT('Elegio-Electors'!M224,2),1)="O",'Elegio-Electors'!M224,""))</f>
        <v/>
      </c>
      <c r="G224" s="91" t="s">
        <v>166</v>
      </c>
      <c r="H224" s="91" t="s">
        <v>167</v>
      </c>
      <c r="I224" s="91" t="e">
        <f t="shared" si="15"/>
        <v>#N/A</v>
      </c>
      <c r="J224" s="91" t="e">
        <f t="shared" si="16"/>
        <v>#N/A</v>
      </c>
      <c r="K224" s="91" t="e">
        <f>INDEX(bureaux!$A:$I,MATCH($F224,bureaux!$A:$A,0),9)</f>
        <v>#N/A</v>
      </c>
      <c r="L224" s="91" t="e">
        <f t="shared" si="17"/>
        <v>#N/A</v>
      </c>
      <c r="M224" s="91" t="e">
        <f t="shared" si="18"/>
        <v>#N/A</v>
      </c>
      <c r="N224" s="20" t="e">
        <f t="shared" si="19"/>
        <v>#N/A</v>
      </c>
      <c r="O224" s="20" t="e">
        <f>INDEX(bureaux!$A:$H,MATCH($F224,bureaux!$A:$A,0),8)</f>
        <v>#N/A</v>
      </c>
      <c r="P224" s="91" t="e">
        <f>_xlfn.CONCAT(INDEX(bureaux!$A:$H,MATCH($F224,bureaux!$A:$A,0),4)," ",INDEX(bureaux!$A:$H,MATCH($F224,bureaux!$A:$A,0),5))</f>
        <v>#N/A</v>
      </c>
      <c r="Q224" s="20" t="e">
        <f>INDEX(bureaux!$A:$H,MATCH($F224,bureaux!$A:$A,0),6)</f>
        <v>#N/A</v>
      </c>
      <c r="R224" s="20" t="e">
        <f>INDEX(bureaux!$A:$H,MATCH($F224,bureaux!$A:$A,0),7)</f>
        <v>#N/A</v>
      </c>
    </row>
    <row r="225" spans="1:18" x14ac:dyDescent="0.25">
      <c r="A225" s="20">
        <f>'Elegio-Electors'!C225</f>
        <v>0</v>
      </c>
      <c r="B225" s="20">
        <f>'Elegio-Electors'!B225</f>
        <v>0</v>
      </c>
      <c r="C225" s="91">
        <f>IF(Procédure!$C$33=2,'Elegio-Electors'!D225,Procédure!$C$33)</f>
        <v>0</v>
      </c>
      <c r="D225" s="20">
        <f>'Elegio-Electors'!E225</f>
        <v>0</v>
      </c>
      <c r="E225" s="91" t="str">
        <f>IF(LEFT(RIGHT('Elegio-Electors'!L225,2),1)="C",'Elegio-Electors'!L225,IF(LEFT(RIGHT('Elegio-Electors'!M225,2),1)="C",'Elegio-Electors'!M225,""))</f>
        <v/>
      </c>
      <c r="F225" s="91" t="str">
        <f>IF(LEFT(RIGHT('Elegio-Electors'!L225,2),1)="O",'Elegio-Electors'!L225,IF(LEFT(RIGHT('Elegio-Electors'!M225,2),1)="O",'Elegio-Electors'!M225,""))</f>
        <v/>
      </c>
      <c r="G225" s="91" t="s">
        <v>166</v>
      </c>
      <c r="H225" s="91" t="s">
        <v>167</v>
      </c>
      <c r="I225" s="91" t="e">
        <f t="shared" si="15"/>
        <v>#N/A</v>
      </c>
      <c r="J225" s="91" t="e">
        <f t="shared" si="16"/>
        <v>#N/A</v>
      </c>
      <c r="K225" s="91" t="e">
        <f>INDEX(bureaux!$A:$I,MATCH($F225,bureaux!$A:$A,0),9)</f>
        <v>#N/A</v>
      </c>
      <c r="L225" s="91" t="e">
        <f t="shared" si="17"/>
        <v>#N/A</v>
      </c>
      <c r="M225" s="91" t="e">
        <f t="shared" si="18"/>
        <v>#N/A</v>
      </c>
      <c r="N225" s="20" t="e">
        <f t="shared" si="19"/>
        <v>#N/A</v>
      </c>
      <c r="O225" s="20" t="e">
        <f>INDEX(bureaux!$A:$H,MATCH($F225,bureaux!$A:$A,0),8)</f>
        <v>#N/A</v>
      </c>
      <c r="P225" s="91" t="e">
        <f>_xlfn.CONCAT(INDEX(bureaux!$A:$H,MATCH($F225,bureaux!$A:$A,0),4)," ",INDEX(bureaux!$A:$H,MATCH($F225,bureaux!$A:$A,0),5))</f>
        <v>#N/A</v>
      </c>
      <c r="Q225" s="20" t="e">
        <f>INDEX(bureaux!$A:$H,MATCH($F225,bureaux!$A:$A,0),6)</f>
        <v>#N/A</v>
      </c>
      <c r="R225" s="20" t="e">
        <f>INDEX(bureaux!$A:$H,MATCH($F225,bureaux!$A:$A,0),7)</f>
        <v>#N/A</v>
      </c>
    </row>
    <row r="226" spans="1:18" x14ac:dyDescent="0.25">
      <c r="A226" s="20">
        <f>'Elegio-Electors'!C226</f>
        <v>0</v>
      </c>
      <c r="B226" s="20">
        <f>'Elegio-Electors'!B226</f>
        <v>0</v>
      </c>
      <c r="C226" s="91">
        <f>IF(Procédure!$C$33=2,'Elegio-Electors'!D226,Procédure!$C$33)</f>
        <v>0</v>
      </c>
      <c r="D226" s="20">
        <f>'Elegio-Electors'!E226</f>
        <v>0</v>
      </c>
      <c r="E226" s="91" t="str">
        <f>IF(LEFT(RIGHT('Elegio-Electors'!L226,2),1)="C",'Elegio-Electors'!L226,IF(LEFT(RIGHT('Elegio-Electors'!M226,2),1)="C",'Elegio-Electors'!M226,""))</f>
        <v/>
      </c>
      <c r="F226" s="91" t="str">
        <f>IF(LEFT(RIGHT('Elegio-Electors'!L226,2),1)="O",'Elegio-Electors'!L226,IF(LEFT(RIGHT('Elegio-Electors'!M226,2),1)="O",'Elegio-Electors'!M226,""))</f>
        <v/>
      </c>
      <c r="G226" s="91" t="s">
        <v>166</v>
      </c>
      <c r="H226" s="91" t="s">
        <v>167</v>
      </c>
      <c r="I226" s="91" t="e">
        <f t="shared" si="15"/>
        <v>#N/A</v>
      </c>
      <c r="J226" s="91" t="e">
        <f t="shared" si="16"/>
        <v>#N/A</v>
      </c>
      <c r="K226" s="91" t="e">
        <f>INDEX(bureaux!$A:$I,MATCH($F226,bureaux!$A:$A,0),9)</f>
        <v>#N/A</v>
      </c>
      <c r="L226" s="91" t="e">
        <f t="shared" si="17"/>
        <v>#N/A</v>
      </c>
      <c r="M226" s="91" t="e">
        <f t="shared" si="18"/>
        <v>#N/A</v>
      </c>
      <c r="N226" s="20" t="e">
        <f t="shared" si="19"/>
        <v>#N/A</v>
      </c>
      <c r="O226" s="20" t="e">
        <f>INDEX(bureaux!$A:$H,MATCH($F226,bureaux!$A:$A,0),8)</f>
        <v>#N/A</v>
      </c>
      <c r="P226" s="91" t="e">
        <f>_xlfn.CONCAT(INDEX(bureaux!$A:$H,MATCH($F226,bureaux!$A:$A,0),4)," ",INDEX(bureaux!$A:$H,MATCH($F226,bureaux!$A:$A,0),5))</f>
        <v>#N/A</v>
      </c>
      <c r="Q226" s="20" t="e">
        <f>INDEX(bureaux!$A:$H,MATCH($F226,bureaux!$A:$A,0),6)</f>
        <v>#N/A</v>
      </c>
      <c r="R226" s="20" t="e">
        <f>INDEX(bureaux!$A:$H,MATCH($F226,bureaux!$A:$A,0),7)</f>
        <v>#N/A</v>
      </c>
    </row>
    <row r="227" spans="1:18" x14ac:dyDescent="0.25">
      <c r="A227" s="20">
        <f>'Elegio-Electors'!C227</f>
        <v>0</v>
      </c>
      <c r="B227" s="20">
        <f>'Elegio-Electors'!B227</f>
        <v>0</v>
      </c>
      <c r="C227" s="91">
        <f>IF(Procédure!$C$33=2,'Elegio-Electors'!D227,Procédure!$C$33)</f>
        <v>0</v>
      </c>
      <c r="D227" s="20">
        <f>'Elegio-Electors'!E227</f>
        <v>0</v>
      </c>
      <c r="E227" s="91" t="str">
        <f>IF(LEFT(RIGHT('Elegio-Electors'!L227,2),1)="C",'Elegio-Electors'!L227,IF(LEFT(RIGHT('Elegio-Electors'!M227,2),1)="C",'Elegio-Electors'!M227,""))</f>
        <v/>
      </c>
      <c r="F227" s="91" t="str">
        <f>IF(LEFT(RIGHT('Elegio-Electors'!L227,2),1)="O",'Elegio-Electors'!L227,IF(LEFT(RIGHT('Elegio-Electors'!M227,2),1)="O",'Elegio-Electors'!M227,""))</f>
        <v/>
      </c>
      <c r="G227" s="91" t="s">
        <v>166</v>
      </c>
      <c r="H227" s="91" t="s">
        <v>167</v>
      </c>
      <c r="I227" s="91" t="e">
        <f t="shared" si="15"/>
        <v>#N/A</v>
      </c>
      <c r="J227" s="91" t="e">
        <f t="shared" si="16"/>
        <v>#N/A</v>
      </c>
      <c r="K227" s="91" t="e">
        <f>INDEX(bureaux!$A:$I,MATCH($F227,bureaux!$A:$A,0),9)</f>
        <v>#N/A</v>
      </c>
      <c r="L227" s="91" t="e">
        <f t="shared" si="17"/>
        <v>#N/A</v>
      </c>
      <c r="M227" s="91" t="e">
        <f t="shared" si="18"/>
        <v>#N/A</v>
      </c>
      <c r="N227" s="20" t="e">
        <f t="shared" si="19"/>
        <v>#N/A</v>
      </c>
      <c r="O227" s="20" t="e">
        <f>INDEX(bureaux!$A:$H,MATCH($F227,bureaux!$A:$A,0),8)</f>
        <v>#N/A</v>
      </c>
      <c r="P227" s="91" t="e">
        <f>_xlfn.CONCAT(INDEX(bureaux!$A:$H,MATCH($F227,bureaux!$A:$A,0),4)," ",INDEX(bureaux!$A:$H,MATCH($F227,bureaux!$A:$A,0),5))</f>
        <v>#N/A</v>
      </c>
      <c r="Q227" s="20" t="e">
        <f>INDEX(bureaux!$A:$H,MATCH($F227,bureaux!$A:$A,0),6)</f>
        <v>#N/A</v>
      </c>
      <c r="R227" s="20" t="e">
        <f>INDEX(bureaux!$A:$H,MATCH($F227,bureaux!$A:$A,0),7)</f>
        <v>#N/A</v>
      </c>
    </row>
    <row r="228" spans="1:18" x14ac:dyDescent="0.25">
      <c r="A228" s="20">
        <f>'Elegio-Electors'!C228</f>
        <v>0</v>
      </c>
      <c r="B228" s="20">
        <f>'Elegio-Electors'!B228</f>
        <v>0</v>
      </c>
      <c r="C228" s="91">
        <f>IF(Procédure!$C$33=2,'Elegio-Electors'!D228,Procédure!$C$33)</f>
        <v>0</v>
      </c>
      <c r="D228" s="20">
        <f>'Elegio-Electors'!E228</f>
        <v>0</v>
      </c>
      <c r="E228" s="91" t="str">
        <f>IF(LEFT(RIGHT('Elegio-Electors'!L228,2),1)="C",'Elegio-Electors'!L228,IF(LEFT(RIGHT('Elegio-Electors'!M228,2),1)="C",'Elegio-Electors'!M228,""))</f>
        <v/>
      </c>
      <c r="F228" s="91" t="str">
        <f>IF(LEFT(RIGHT('Elegio-Electors'!L228,2),1)="O",'Elegio-Electors'!L228,IF(LEFT(RIGHT('Elegio-Electors'!M228,2),1)="O",'Elegio-Electors'!M228,""))</f>
        <v/>
      </c>
      <c r="G228" s="91" t="s">
        <v>166</v>
      </c>
      <c r="H228" s="91" t="s">
        <v>167</v>
      </c>
      <c r="I228" s="91" t="e">
        <f t="shared" si="15"/>
        <v>#N/A</v>
      </c>
      <c r="J228" s="91" t="e">
        <f t="shared" si="16"/>
        <v>#N/A</v>
      </c>
      <c r="K228" s="91" t="e">
        <f>INDEX(bureaux!$A:$I,MATCH($F228,bureaux!$A:$A,0),9)</f>
        <v>#N/A</v>
      </c>
      <c r="L228" s="91" t="e">
        <f t="shared" si="17"/>
        <v>#N/A</v>
      </c>
      <c r="M228" s="91" t="e">
        <f t="shared" si="18"/>
        <v>#N/A</v>
      </c>
      <c r="N228" s="20" t="e">
        <f t="shared" si="19"/>
        <v>#N/A</v>
      </c>
      <c r="O228" s="20" t="e">
        <f>INDEX(bureaux!$A:$H,MATCH($F228,bureaux!$A:$A,0),8)</f>
        <v>#N/A</v>
      </c>
      <c r="P228" s="91" t="e">
        <f>_xlfn.CONCAT(INDEX(bureaux!$A:$H,MATCH($F228,bureaux!$A:$A,0),4)," ",INDEX(bureaux!$A:$H,MATCH($F228,bureaux!$A:$A,0),5))</f>
        <v>#N/A</v>
      </c>
      <c r="Q228" s="20" t="e">
        <f>INDEX(bureaux!$A:$H,MATCH($F228,bureaux!$A:$A,0),6)</f>
        <v>#N/A</v>
      </c>
      <c r="R228" s="20" t="e">
        <f>INDEX(bureaux!$A:$H,MATCH($F228,bureaux!$A:$A,0),7)</f>
        <v>#N/A</v>
      </c>
    </row>
    <row r="229" spans="1:18" x14ac:dyDescent="0.25">
      <c r="A229" s="20">
        <f>'Elegio-Electors'!C229</f>
        <v>0</v>
      </c>
      <c r="B229" s="20">
        <f>'Elegio-Electors'!B229</f>
        <v>0</v>
      </c>
      <c r="C229" s="91">
        <f>IF(Procédure!$C$33=2,'Elegio-Electors'!D229,Procédure!$C$33)</f>
        <v>0</v>
      </c>
      <c r="D229" s="20">
        <f>'Elegio-Electors'!E229</f>
        <v>0</v>
      </c>
      <c r="E229" s="91" t="str">
        <f>IF(LEFT(RIGHT('Elegio-Electors'!L229,2),1)="C",'Elegio-Electors'!L229,IF(LEFT(RIGHT('Elegio-Electors'!M229,2),1)="C",'Elegio-Electors'!M229,""))</f>
        <v/>
      </c>
      <c r="F229" s="91" t="str">
        <f>IF(LEFT(RIGHT('Elegio-Electors'!L229,2),1)="O",'Elegio-Electors'!L229,IF(LEFT(RIGHT('Elegio-Electors'!M229,2),1)="O",'Elegio-Electors'!M229,""))</f>
        <v/>
      </c>
      <c r="G229" s="91" t="s">
        <v>166</v>
      </c>
      <c r="H229" s="91" t="s">
        <v>167</v>
      </c>
      <c r="I229" s="91" t="e">
        <f t="shared" si="15"/>
        <v>#N/A</v>
      </c>
      <c r="J229" s="91" t="e">
        <f t="shared" si="16"/>
        <v>#N/A</v>
      </c>
      <c r="K229" s="91" t="e">
        <f>INDEX(bureaux!$A:$I,MATCH($F229,bureaux!$A:$A,0),9)</f>
        <v>#N/A</v>
      </c>
      <c r="L229" s="91" t="e">
        <f t="shared" si="17"/>
        <v>#N/A</v>
      </c>
      <c r="M229" s="91" t="e">
        <f t="shared" si="18"/>
        <v>#N/A</v>
      </c>
      <c r="N229" s="20" t="e">
        <f t="shared" si="19"/>
        <v>#N/A</v>
      </c>
      <c r="O229" s="20" t="e">
        <f>INDEX(bureaux!$A:$H,MATCH($F229,bureaux!$A:$A,0),8)</f>
        <v>#N/A</v>
      </c>
      <c r="P229" s="91" t="e">
        <f>_xlfn.CONCAT(INDEX(bureaux!$A:$H,MATCH($F229,bureaux!$A:$A,0),4)," ",INDEX(bureaux!$A:$H,MATCH($F229,bureaux!$A:$A,0),5))</f>
        <v>#N/A</v>
      </c>
      <c r="Q229" s="20" t="e">
        <f>INDEX(bureaux!$A:$H,MATCH($F229,bureaux!$A:$A,0),6)</f>
        <v>#N/A</v>
      </c>
      <c r="R229" s="20" t="e">
        <f>INDEX(bureaux!$A:$H,MATCH($F229,bureaux!$A:$A,0),7)</f>
        <v>#N/A</v>
      </c>
    </row>
    <row r="230" spans="1:18" x14ac:dyDescent="0.25">
      <c r="A230" s="20">
        <f>'Elegio-Electors'!C230</f>
        <v>0</v>
      </c>
      <c r="B230" s="20">
        <f>'Elegio-Electors'!B230</f>
        <v>0</v>
      </c>
      <c r="C230" s="91">
        <f>IF(Procédure!$C$33=2,'Elegio-Electors'!D230,Procédure!$C$33)</f>
        <v>0</v>
      </c>
      <c r="D230" s="20">
        <f>'Elegio-Electors'!E230</f>
        <v>0</v>
      </c>
      <c r="E230" s="91" t="str">
        <f>IF(LEFT(RIGHT('Elegio-Electors'!L230,2),1)="C",'Elegio-Electors'!L230,IF(LEFT(RIGHT('Elegio-Electors'!M230,2),1)="C",'Elegio-Electors'!M230,""))</f>
        <v/>
      </c>
      <c r="F230" s="91" t="str">
        <f>IF(LEFT(RIGHT('Elegio-Electors'!L230,2),1)="O",'Elegio-Electors'!L230,IF(LEFT(RIGHT('Elegio-Electors'!M230,2),1)="O",'Elegio-Electors'!M230,""))</f>
        <v/>
      </c>
      <c r="G230" s="91" t="s">
        <v>166</v>
      </c>
      <c r="H230" s="91" t="s">
        <v>167</v>
      </c>
      <c r="I230" s="91" t="e">
        <f t="shared" si="15"/>
        <v>#N/A</v>
      </c>
      <c r="J230" s="91" t="e">
        <f t="shared" si="16"/>
        <v>#N/A</v>
      </c>
      <c r="K230" s="91" t="e">
        <f>INDEX(bureaux!$A:$I,MATCH($F230,bureaux!$A:$A,0),9)</f>
        <v>#N/A</v>
      </c>
      <c r="L230" s="91" t="e">
        <f t="shared" si="17"/>
        <v>#N/A</v>
      </c>
      <c r="M230" s="91" t="e">
        <f t="shared" si="18"/>
        <v>#N/A</v>
      </c>
      <c r="N230" s="20" t="e">
        <f t="shared" si="19"/>
        <v>#N/A</v>
      </c>
      <c r="O230" s="20" t="e">
        <f>INDEX(bureaux!$A:$H,MATCH($F230,bureaux!$A:$A,0),8)</f>
        <v>#N/A</v>
      </c>
      <c r="P230" s="91" t="e">
        <f>_xlfn.CONCAT(INDEX(bureaux!$A:$H,MATCH($F230,bureaux!$A:$A,0),4)," ",INDEX(bureaux!$A:$H,MATCH($F230,bureaux!$A:$A,0),5))</f>
        <v>#N/A</v>
      </c>
      <c r="Q230" s="20" t="e">
        <f>INDEX(bureaux!$A:$H,MATCH($F230,bureaux!$A:$A,0),6)</f>
        <v>#N/A</v>
      </c>
      <c r="R230" s="20" t="e">
        <f>INDEX(bureaux!$A:$H,MATCH($F230,bureaux!$A:$A,0),7)</f>
        <v>#N/A</v>
      </c>
    </row>
    <row r="231" spans="1:18" x14ac:dyDescent="0.25">
      <c r="A231" s="20">
        <f>'Elegio-Electors'!C231</f>
        <v>0</v>
      </c>
      <c r="B231" s="20">
        <f>'Elegio-Electors'!B231</f>
        <v>0</v>
      </c>
      <c r="C231" s="91">
        <f>IF(Procédure!$C$33=2,'Elegio-Electors'!D231,Procédure!$C$33)</f>
        <v>0</v>
      </c>
      <c r="D231" s="20">
        <f>'Elegio-Electors'!E231</f>
        <v>0</v>
      </c>
      <c r="E231" s="91" t="str">
        <f>IF(LEFT(RIGHT('Elegio-Electors'!L231,2),1)="C",'Elegio-Electors'!L231,IF(LEFT(RIGHT('Elegio-Electors'!M231,2),1)="C",'Elegio-Electors'!M231,""))</f>
        <v/>
      </c>
      <c r="F231" s="91" t="str">
        <f>IF(LEFT(RIGHT('Elegio-Electors'!L231,2),1)="O",'Elegio-Electors'!L231,IF(LEFT(RIGHT('Elegio-Electors'!M231,2),1)="O",'Elegio-Electors'!M231,""))</f>
        <v/>
      </c>
      <c r="G231" s="91" t="s">
        <v>166</v>
      </c>
      <c r="H231" s="91" t="s">
        <v>167</v>
      </c>
      <c r="I231" s="91" t="e">
        <f t="shared" si="15"/>
        <v>#N/A</v>
      </c>
      <c r="J231" s="91" t="e">
        <f t="shared" si="16"/>
        <v>#N/A</v>
      </c>
      <c r="K231" s="91" t="e">
        <f>INDEX(bureaux!$A:$I,MATCH($F231,bureaux!$A:$A,0),9)</f>
        <v>#N/A</v>
      </c>
      <c r="L231" s="91" t="e">
        <f t="shared" si="17"/>
        <v>#N/A</v>
      </c>
      <c r="M231" s="91" t="e">
        <f t="shared" si="18"/>
        <v>#N/A</v>
      </c>
      <c r="N231" s="20" t="e">
        <f t="shared" si="19"/>
        <v>#N/A</v>
      </c>
      <c r="O231" s="20" t="e">
        <f>INDEX(bureaux!$A:$H,MATCH($F231,bureaux!$A:$A,0),8)</f>
        <v>#N/A</v>
      </c>
      <c r="P231" s="91" t="e">
        <f>_xlfn.CONCAT(INDEX(bureaux!$A:$H,MATCH($F231,bureaux!$A:$A,0),4)," ",INDEX(bureaux!$A:$H,MATCH($F231,bureaux!$A:$A,0),5))</f>
        <v>#N/A</v>
      </c>
      <c r="Q231" s="20" t="e">
        <f>INDEX(bureaux!$A:$H,MATCH($F231,bureaux!$A:$A,0),6)</f>
        <v>#N/A</v>
      </c>
      <c r="R231" s="20" t="e">
        <f>INDEX(bureaux!$A:$H,MATCH($F231,bureaux!$A:$A,0),7)</f>
        <v>#N/A</v>
      </c>
    </row>
    <row r="232" spans="1:18" x14ac:dyDescent="0.25">
      <c r="A232" s="20">
        <f>'Elegio-Electors'!C232</f>
        <v>0</v>
      </c>
      <c r="B232" s="20">
        <f>'Elegio-Electors'!B232</f>
        <v>0</v>
      </c>
      <c r="C232" s="91">
        <f>IF(Procédure!$C$33=2,'Elegio-Electors'!D232,Procédure!$C$33)</f>
        <v>0</v>
      </c>
      <c r="D232" s="20">
        <f>'Elegio-Electors'!E232</f>
        <v>0</v>
      </c>
      <c r="E232" s="91" t="str">
        <f>IF(LEFT(RIGHT('Elegio-Electors'!L232,2),1)="C",'Elegio-Electors'!L232,IF(LEFT(RIGHT('Elegio-Electors'!M232,2),1)="C",'Elegio-Electors'!M232,""))</f>
        <v/>
      </c>
      <c r="F232" s="91" t="str">
        <f>IF(LEFT(RIGHT('Elegio-Electors'!L232,2),1)="O",'Elegio-Electors'!L232,IF(LEFT(RIGHT('Elegio-Electors'!M232,2),1)="O",'Elegio-Electors'!M232,""))</f>
        <v/>
      </c>
      <c r="G232" s="91" t="s">
        <v>166</v>
      </c>
      <c r="H232" s="91" t="s">
        <v>167</v>
      </c>
      <c r="I232" s="91" t="e">
        <f t="shared" si="15"/>
        <v>#N/A</v>
      </c>
      <c r="J232" s="91" t="e">
        <f t="shared" si="16"/>
        <v>#N/A</v>
      </c>
      <c r="K232" s="91" t="e">
        <f>INDEX(bureaux!$A:$I,MATCH($F232,bureaux!$A:$A,0),9)</f>
        <v>#N/A</v>
      </c>
      <c r="L232" s="91" t="e">
        <f t="shared" si="17"/>
        <v>#N/A</v>
      </c>
      <c r="M232" s="91" t="e">
        <f t="shared" si="18"/>
        <v>#N/A</v>
      </c>
      <c r="N232" s="20" t="e">
        <f t="shared" si="19"/>
        <v>#N/A</v>
      </c>
      <c r="O232" s="20" t="e">
        <f>INDEX(bureaux!$A:$H,MATCH($F232,bureaux!$A:$A,0),8)</f>
        <v>#N/A</v>
      </c>
      <c r="P232" s="91" t="e">
        <f>_xlfn.CONCAT(INDEX(bureaux!$A:$H,MATCH($F232,bureaux!$A:$A,0),4)," ",INDEX(bureaux!$A:$H,MATCH($F232,bureaux!$A:$A,0),5))</f>
        <v>#N/A</v>
      </c>
      <c r="Q232" s="20" t="e">
        <f>INDEX(bureaux!$A:$H,MATCH($F232,bureaux!$A:$A,0),6)</f>
        <v>#N/A</v>
      </c>
      <c r="R232" s="20" t="e">
        <f>INDEX(bureaux!$A:$H,MATCH($F232,bureaux!$A:$A,0),7)</f>
        <v>#N/A</v>
      </c>
    </row>
    <row r="233" spans="1:18" x14ac:dyDescent="0.25">
      <c r="A233" s="20">
        <f>'Elegio-Electors'!C233</f>
        <v>0</v>
      </c>
      <c r="B233" s="20">
        <f>'Elegio-Electors'!B233</f>
        <v>0</v>
      </c>
      <c r="C233" s="91">
        <f>IF(Procédure!$C$33=2,'Elegio-Electors'!D233,Procédure!$C$33)</f>
        <v>0</v>
      </c>
      <c r="D233" s="20">
        <f>'Elegio-Electors'!E233</f>
        <v>0</v>
      </c>
      <c r="E233" s="91" t="str">
        <f>IF(LEFT(RIGHT('Elegio-Electors'!L233,2),1)="C",'Elegio-Electors'!L233,IF(LEFT(RIGHT('Elegio-Electors'!M233,2),1)="C",'Elegio-Electors'!M233,""))</f>
        <v/>
      </c>
      <c r="F233" s="91" t="str">
        <f>IF(LEFT(RIGHT('Elegio-Electors'!L233,2),1)="O",'Elegio-Electors'!L233,IF(LEFT(RIGHT('Elegio-Electors'!M233,2),1)="O",'Elegio-Electors'!M233,""))</f>
        <v/>
      </c>
      <c r="G233" s="91" t="s">
        <v>166</v>
      </c>
      <c r="H233" s="91" t="s">
        <v>167</v>
      </c>
      <c r="I233" s="91" t="e">
        <f t="shared" si="15"/>
        <v>#N/A</v>
      </c>
      <c r="J233" s="91" t="e">
        <f t="shared" si="16"/>
        <v>#N/A</v>
      </c>
      <c r="K233" s="91" t="e">
        <f>INDEX(bureaux!$A:$I,MATCH($F233,bureaux!$A:$A,0),9)</f>
        <v>#N/A</v>
      </c>
      <c r="L233" s="91" t="e">
        <f t="shared" si="17"/>
        <v>#N/A</v>
      </c>
      <c r="M233" s="91" t="e">
        <f t="shared" si="18"/>
        <v>#N/A</v>
      </c>
      <c r="N233" s="20" t="e">
        <f t="shared" si="19"/>
        <v>#N/A</v>
      </c>
      <c r="O233" s="20" t="e">
        <f>INDEX(bureaux!$A:$H,MATCH($F233,bureaux!$A:$A,0),8)</f>
        <v>#N/A</v>
      </c>
      <c r="P233" s="91" t="e">
        <f>_xlfn.CONCAT(INDEX(bureaux!$A:$H,MATCH($F233,bureaux!$A:$A,0),4)," ",INDEX(bureaux!$A:$H,MATCH($F233,bureaux!$A:$A,0),5))</f>
        <v>#N/A</v>
      </c>
      <c r="Q233" s="20" t="e">
        <f>INDEX(bureaux!$A:$H,MATCH($F233,bureaux!$A:$A,0),6)</f>
        <v>#N/A</v>
      </c>
      <c r="R233" s="20" t="e">
        <f>INDEX(bureaux!$A:$H,MATCH($F233,bureaux!$A:$A,0),7)</f>
        <v>#N/A</v>
      </c>
    </row>
    <row r="234" spans="1:18" x14ac:dyDescent="0.25">
      <c r="A234" s="20">
        <f>'Elegio-Electors'!C234</f>
        <v>0</v>
      </c>
      <c r="B234" s="20">
        <f>'Elegio-Electors'!B234</f>
        <v>0</v>
      </c>
      <c r="C234" s="91">
        <f>IF(Procédure!$C$33=2,'Elegio-Electors'!D234,Procédure!$C$33)</f>
        <v>0</v>
      </c>
      <c r="D234" s="20">
        <f>'Elegio-Electors'!E234</f>
        <v>0</v>
      </c>
      <c r="E234" s="91" t="str">
        <f>IF(LEFT(RIGHT('Elegio-Electors'!L234,2),1)="C",'Elegio-Electors'!L234,IF(LEFT(RIGHT('Elegio-Electors'!M234,2),1)="C",'Elegio-Electors'!M234,""))</f>
        <v/>
      </c>
      <c r="F234" s="91" t="str">
        <f>IF(LEFT(RIGHT('Elegio-Electors'!L234,2),1)="O",'Elegio-Electors'!L234,IF(LEFT(RIGHT('Elegio-Electors'!M234,2),1)="O",'Elegio-Electors'!M234,""))</f>
        <v/>
      </c>
      <c r="G234" s="91" t="s">
        <v>166</v>
      </c>
      <c r="H234" s="91" t="s">
        <v>167</v>
      </c>
      <c r="I234" s="91" t="e">
        <f t="shared" si="15"/>
        <v>#N/A</v>
      </c>
      <c r="J234" s="91" t="e">
        <f t="shared" si="16"/>
        <v>#N/A</v>
      </c>
      <c r="K234" s="91" t="e">
        <f>INDEX(bureaux!$A:$I,MATCH($F234,bureaux!$A:$A,0),9)</f>
        <v>#N/A</v>
      </c>
      <c r="L234" s="91" t="e">
        <f t="shared" si="17"/>
        <v>#N/A</v>
      </c>
      <c r="M234" s="91" t="e">
        <f t="shared" si="18"/>
        <v>#N/A</v>
      </c>
      <c r="N234" s="20" t="e">
        <f t="shared" si="19"/>
        <v>#N/A</v>
      </c>
      <c r="O234" s="20" t="e">
        <f>INDEX(bureaux!$A:$H,MATCH($F234,bureaux!$A:$A,0),8)</f>
        <v>#N/A</v>
      </c>
      <c r="P234" s="91" t="e">
        <f>_xlfn.CONCAT(INDEX(bureaux!$A:$H,MATCH($F234,bureaux!$A:$A,0),4)," ",INDEX(bureaux!$A:$H,MATCH($F234,bureaux!$A:$A,0),5))</f>
        <v>#N/A</v>
      </c>
      <c r="Q234" s="20" t="e">
        <f>INDEX(bureaux!$A:$H,MATCH($F234,bureaux!$A:$A,0),6)</f>
        <v>#N/A</v>
      </c>
      <c r="R234" s="20" t="e">
        <f>INDEX(bureaux!$A:$H,MATCH($F234,bureaux!$A:$A,0),7)</f>
        <v>#N/A</v>
      </c>
    </row>
    <row r="235" spans="1:18" x14ac:dyDescent="0.25">
      <c r="A235" s="20">
        <f>'Elegio-Electors'!C235</f>
        <v>0</v>
      </c>
      <c r="B235" s="20">
        <f>'Elegio-Electors'!B235</f>
        <v>0</v>
      </c>
      <c r="C235" s="91">
        <f>IF(Procédure!$C$33=2,'Elegio-Electors'!D235,Procédure!$C$33)</f>
        <v>0</v>
      </c>
      <c r="D235" s="20">
        <f>'Elegio-Electors'!E235</f>
        <v>0</v>
      </c>
      <c r="E235" s="91" t="str">
        <f>IF(LEFT(RIGHT('Elegio-Electors'!L235,2),1)="C",'Elegio-Electors'!L235,IF(LEFT(RIGHT('Elegio-Electors'!M235,2),1)="C",'Elegio-Electors'!M235,""))</f>
        <v/>
      </c>
      <c r="F235" s="91" t="str">
        <f>IF(LEFT(RIGHT('Elegio-Electors'!L235,2),1)="O",'Elegio-Electors'!L235,IF(LEFT(RIGHT('Elegio-Electors'!M235,2),1)="O",'Elegio-Electors'!M235,""))</f>
        <v/>
      </c>
      <c r="G235" s="91" t="s">
        <v>166</v>
      </c>
      <c r="H235" s="91" t="s">
        <v>167</v>
      </c>
      <c r="I235" s="91" t="e">
        <f t="shared" si="15"/>
        <v>#N/A</v>
      </c>
      <c r="J235" s="91" t="e">
        <f t="shared" si="16"/>
        <v>#N/A</v>
      </c>
      <c r="K235" s="91" t="e">
        <f>INDEX(bureaux!$A:$I,MATCH($F235,bureaux!$A:$A,0),9)</f>
        <v>#N/A</v>
      </c>
      <c r="L235" s="91" t="e">
        <f t="shared" si="17"/>
        <v>#N/A</v>
      </c>
      <c r="M235" s="91" t="e">
        <f t="shared" si="18"/>
        <v>#N/A</v>
      </c>
      <c r="N235" s="20" t="e">
        <f t="shared" si="19"/>
        <v>#N/A</v>
      </c>
      <c r="O235" s="20" t="e">
        <f>INDEX(bureaux!$A:$H,MATCH($F235,bureaux!$A:$A,0),8)</f>
        <v>#N/A</v>
      </c>
      <c r="P235" s="91" t="e">
        <f>_xlfn.CONCAT(INDEX(bureaux!$A:$H,MATCH($F235,bureaux!$A:$A,0),4)," ",INDEX(bureaux!$A:$H,MATCH($F235,bureaux!$A:$A,0),5))</f>
        <v>#N/A</v>
      </c>
      <c r="Q235" s="20" t="e">
        <f>INDEX(bureaux!$A:$H,MATCH($F235,bureaux!$A:$A,0),6)</f>
        <v>#N/A</v>
      </c>
      <c r="R235" s="20" t="e">
        <f>INDEX(bureaux!$A:$H,MATCH($F235,bureaux!$A:$A,0),7)</f>
        <v>#N/A</v>
      </c>
    </row>
    <row r="236" spans="1:18" x14ac:dyDescent="0.25">
      <c r="A236" s="20">
        <f>'Elegio-Electors'!C236</f>
        <v>0</v>
      </c>
      <c r="B236" s="20">
        <f>'Elegio-Electors'!B236</f>
        <v>0</v>
      </c>
      <c r="C236" s="91">
        <f>IF(Procédure!$C$33=2,'Elegio-Electors'!D236,Procédure!$C$33)</f>
        <v>0</v>
      </c>
      <c r="D236" s="20">
        <f>'Elegio-Electors'!E236</f>
        <v>0</v>
      </c>
      <c r="E236" s="91" t="str">
        <f>IF(LEFT(RIGHT('Elegio-Electors'!L236,2),1)="C",'Elegio-Electors'!L236,IF(LEFT(RIGHT('Elegio-Electors'!M236,2),1)="C",'Elegio-Electors'!M236,""))</f>
        <v/>
      </c>
      <c r="F236" s="91" t="str">
        <f>IF(LEFT(RIGHT('Elegio-Electors'!L236,2),1)="O",'Elegio-Electors'!L236,IF(LEFT(RIGHT('Elegio-Electors'!M236,2),1)="O",'Elegio-Electors'!M236,""))</f>
        <v/>
      </c>
      <c r="G236" s="91" t="s">
        <v>166</v>
      </c>
      <c r="H236" s="91" t="s">
        <v>167</v>
      </c>
      <c r="I236" s="91" t="e">
        <f t="shared" si="15"/>
        <v>#N/A</v>
      </c>
      <c r="J236" s="91" t="e">
        <f t="shared" si="16"/>
        <v>#N/A</v>
      </c>
      <c r="K236" s="91" t="e">
        <f>INDEX(bureaux!$A:$I,MATCH($F236,bureaux!$A:$A,0),9)</f>
        <v>#N/A</v>
      </c>
      <c r="L236" s="91" t="e">
        <f t="shared" si="17"/>
        <v>#N/A</v>
      </c>
      <c r="M236" s="91" t="e">
        <f t="shared" si="18"/>
        <v>#N/A</v>
      </c>
      <c r="N236" s="20" t="e">
        <f t="shared" si="19"/>
        <v>#N/A</v>
      </c>
      <c r="O236" s="20" t="e">
        <f>INDEX(bureaux!$A:$H,MATCH($F236,bureaux!$A:$A,0),8)</f>
        <v>#N/A</v>
      </c>
      <c r="P236" s="91" t="e">
        <f>_xlfn.CONCAT(INDEX(bureaux!$A:$H,MATCH($F236,bureaux!$A:$A,0),4)," ",INDEX(bureaux!$A:$H,MATCH($F236,bureaux!$A:$A,0),5))</f>
        <v>#N/A</v>
      </c>
      <c r="Q236" s="20" t="e">
        <f>INDEX(bureaux!$A:$H,MATCH($F236,bureaux!$A:$A,0),6)</f>
        <v>#N/A</v>
      </c>
      <c r="R236" s="20" t="e">
        <f>INDEX(bureaux!$A:$H,MATCH($F236,bureaux!$A:$A,0),7)</f>
        <v>#N/A</v>
      </c>
    </row>
    <row r="237" spans="1:18" x14ac:dyDescent="0.25">
      <c r="A237" s="20">
        <f>'Elegio-Electors'!C237</f>
        <v>0</v>
      </c>
      <c r="B237" s="20">
        <f>'Elegio-Electors'!B237</f>
        <v>0</v>
      </c>
      <c r="C237" s="91">
        <f>IF(Procédure!$C$33=2,'Elegio-Electors'!D237,Procédure!$C$33)</f>
        <v>0</v>
      </c>
      <c r="D237" s="20">
        <f>'Elegio-Electors'!E237</f>
        <v>0</v>
      </c>
      <c r="E237" s="91" t="str">
        <f>IF(LEFT(RIGHT('Elegio-Electors'!L237,2),1)="C",'Elegio-Electors'!L237,IF(LEFT(RIGHT('Elegio-Electors'!M237,2),1)="C",'Elegio-Electors'!M237,""))</f>
        <v/>
      </c>
      <c r="F237" s="91" t="str">
        <f>IF(LEFT(RIGHT('Elegio-Electors'!L237,2),1)="O",'Elegio-Electors'!L237,IF(LEFT(RIGHT('Elegio-Electors'!M237,2),1)="O",'Elegio-Electors'!M237,""))</f>
        <v/>
      </c>
      <c r="G237" s="91" t="s">
        <v>166</v>
      </c>
      <c r="H237" s="91" t="s">
        <v>167</v>
      </c>
      <c r="I237" s="91" t="e">
        <f t="shared" si="15"/>
        <v>#N/A</v>
      </c>
      <c r="J237" s="91" t="e">
        <f t="shared" si="16"/>
        <v>#N/A</v>
      </c>
      <c r="K237" s="91" t="e">
        <f>INDEX(bureaux!$A:$I,MATCH($F237,bureaux!$A:$A,0),9)</f>
        <v>#N/A</v>
      </c>
      <c r="L237" s="91" t="e">
        <f t="shared" si="17"/>
        <v>#N/A</v>
      </c>
      <c r="M237" s="91" t="e">
        <f t="shared" si="18"/>
        <v>#N/A</v>
      </c>
      <c r="N237" s="20" t="e">
        <f t="shared" si="19"/>
        <v>#N/A</v>
      </c>
      <c r="O237" s="20" t="e">
        <f>INDEX(bureaux!$A:$H,MATCH($F237,bureaux!$A:$A,0),8)</f>
        <v>#N/A</v>
      </c>
      <c r="P237" s="91" t="e">
        <f>_xlfn.CONCAT(INDEX(bureaux!$A:$H,MATCH($F237,bureaux!$A:$A,0),4)," ",INDEX(bureaux!$A:$H,MATCH($F237,bureaux!$A:$A,0),5))</f>
        <v>#N/A</v>
      </c>
      <c r="Q237" s="20" t="e">
        <f>INDEX(bureaux!$A:$H,MATCH($F237,bureaux!$A:$A,0),6)</f>
        <v>#N/A</v>
      </c>
      <c r="R237" s="20" t="e">
        <f>INDEX(bureaux!$A:$H,MATCH($F237,bureaux!$A:$A,0),7)</f>
        <v>#N/A</v>
      </c>
    </row>
    <row r="238" spans="1:18" x14ac:dyDescent="0.25">
      <c r="A238" s="20">
        <f>'Elegio-Electors'!C238</f>
        <v>0</v>
      </c>
      <c r="B238" s="20">
        <f>'Elegio-Electors'!B238</f>
        <v>0</v>
      </c>
      <c r="C238" s="91">
        <f>IF(Procédure!$C$33=2,'Elegio-Electors'!D238,Procédure!$C$33)</f>
        <v>0</v>
      </c>
      <c r="D238" s="20">
        <f>'Elegio-Electors'!E238</f>
        <v>0</v>
      </c>
      <c r="E238" s="91" t="str">
        <f>IF(LEFT(RIGHT('Elegio-Electors'!L238,2),1)="C",'Elegio-Electors'!L238,IF(LEFT(RIGHT('Elegio-Electors'!M238,2),1)="C",'Elegio-Electors'!M238,""))</f>
        <v/>
      </c>
      <c r="F238" s="91" t="str">
        <f>IF(LEFT(RIGHT('Elegio-Electors'!L238,2),1)="O",'Elegio-Electors'!L238,IF(LEFT(RIGHT('Elegio-Electors'!M238,2),1)="O",'Elegio-Electors'!M238,""))</f>
        <v/>
      </c>
      <c r="G238" s="91" t="s">
        <v>166</v>
      </c>
      <c r="H238" s="91" t="s">
        <v>167</v>
      </c>
      <c r="I238" s="91" t="e">
        <f t="shared" si="15"/>
        <v>#N/A</v>
      </c>
      <c r="J238" s="91" t="e">
        <f t="shared" si="16"/>
        <v>#N/A</v>
      </c>
      <c r="K238" s="91" t="e">
        <f>INDEX(bureaux!$A:$I,MATCH($F238,bureaux!$A:$A,0),9)</f>
        <v>#N/A</v>
      </c>
      <c r="L238" s="91" t="e">
        <f t="shared" si="17"/>
        <v>#N/A</v>
      </c>
      <c r="M238" s="91" t="e">
        <f t="shared" si="18"/>
        <v>#N/A</v>
      </c>
      <c r="N238" s="20" t="e">
        <f t="shared" si="19"/>
        <v>#N/A</v>
      </c>
      <c r="O238" s="20" t="e">
        <f>INDEX(bureaux!$A:$H,MATCH($F238,bureaux!$A:$A,0),8)</f>
        <v>#N/A</v>
      </c>
      <c r="P238" s="91" t="e">
        <f>_xlfn.CONCAT(INDEX(bureaux!$A:$H,MATCH($F238,bureaux!$A:$A,0),4)," ",INDEX(bureaux!$A:$H,MATCH($F238,bureaux!$A:$A,0),5))</f>
        <v>#N/A</v>
      </c>
      <c r="Q238" s="20" t="e">
        <f>INDEX(bureaux!$A:$H,MATCH($F238,bureaux!$A:$A,0),6)</f>
        <v>#N/A</v>
      </c>
      <c r="R238" s="20" t="e">
        <f>INDEX(bureaux!$A:$H,MATCH($F238,bureaux!$A:$A,0),7)</f>
        <v>#N/A</v>
      </c>
    </row>
    <row r="239" spans="1:18" x14ac:dyDescent="0.25">
      <c r="A239" s="20">
        <f>'Elegio-Electors'!C239</f>
        <v>0</v>
      </c>
      <c r="B239" s="20">
        <f>'Elegio-Electors'!B239</f>
        <v>0</v>
      </c>
      <c r="C239" s="91">
        <f>IF(Procédure!$C$33=2,'Elegio-Electors'!D239,Procédure!$C$33)</f>
        <v>0</v>
      </c>
      <c r="D239" s="20">
        <f>'Elegio-Electors'!E239</f>
        <v>0</v>
      </c>
      <c r="E239" s="91" t="str">
        <f>IF(LEFT(RIGHT('Elegio-Electors'!L239,2),1)="C",'Elegio-Electors'!L239,IF(LEFT(RIGHT('Elegio-Electors'!M239,2),1)="C",'Elegio-Electors'!M239,""))</f>
        <v/>
      </c>
      <c r="F239" s="91" t="str">
        <f>IF(LEFT(RIGHT('Elegio-Electors'!L239,2),1)="O",'Elegio-Electors'!L239,IF(LEFT(RIGHT('Elegio-Electors'!M239,2),1)="O",'Elegio-Electors'!M239,""))</f>
        <v/>
      </c>
      <c r="G239" s="91" t="s">
        <v>166</v>
      </c>
      <c r="H239" s="91" t="s">
        <v>167</v>
      </c>
      <c r="I239" s="91" t="e">
        <f t="shared" si="15"/>
        <v>#N/A</v>
      </c>
      <c r="J239" s="91" t="e">
        <f t="shared" si="16"/>
        <v>#N/A</v>
      </c>
      <c r="K239" s="91" t="e">
        <f>INDEX(bureaux!$A:$I,MATCH($F239,bureaux!$A:$A,0),9)</f>
        <v>#N/A</v>
      </c>
      <c r="L239" s="91" t="e">
        <f t="shared" si="17"/>
        <v>#N/A</v>
      </c>
      <c r="M239" s="91" t="e">
        <f t="shared" si="18"/>
        <v>#N/A</v>
      </c>
      <c r="N239" s="20" t="e">
        <f t="shared" si="19"/>
        <v>#N/A</v>
      </c>
      <c r="O239" s="20" t="e">
        <f>INDEX(bureaux!$A:$H,MATCH($F239,bureaux!$A:$A,0),8)</f>
        <v>#N/A</v>
      </c>
      <c r="P239" s="91" t="e">
        <f>_xlfn.CONCAT(INDEX(bureaux!$A:$H,MATCH($F239,bureaux!$A:$A,0),4)," ",INDEX(bureaux!$A:$H,MATCH($F239,bureaux!$A:$A,0),5))</f>
        <v>#N/A</v>
      </c>
      <c r="Q239" s="20" t="e">
        <f>INDEX(bureaux!$A:$H,MATCH($F239,bureaux!$A:$A,0),6)</f>
        <v>#N/A</v>
      </c>
      <c r="R239" s="20" t="e">
        <f>INDEX(bureaux!$A:$H,MATCH($F239,bureaux!$A:$A,0),7)</f>
        <v>#N/A</v>
      </c>
    </row>
    <row r="240" spans="1:18" x14ac:dyDescent="0.25">
      <c r="A240" s="20">
        <f>'Elegio-Electors'!C240</f>
        <v>0</v>
      </c>
      <c r="B240" s="20">
        <f>'Elegio-Electors'!B240</f>
        <v>0</v>
      </c>
      <c r="C240" s="91">
        <f>IF(Procédure!$C$33=2,'Elegio-Electors'!D240,Procédure!$C$33)</f>
        <v>0</v>
      </c>
      <c r="D240" s="20">
        <f>'Elegio-Electors'!E240</f>
        <v>0</v>
      </c>
      <c r="E240" s="91" t="str">
        <f>IF(LEFT(RIGHT('Elegio-Electors'!L240,2),1)="C",'Elegio-Electors'!L240,IF(LEFT(RIGHT('Elegio-Electors'!M240,2),1)="C",'Elegio-Electors'!M240,""))</f>
        <v/>
      </c>
      <c r="F240" s="91" t="str">
        <f>IF(LEFT(RIGHT('Elegio-Electors'!L240,2),1)="O",'Elegio-Electors'!L240,IF(LEFT(RIGHT('Elegio-Electors'!M240,2),1)="O",'Elegio-Electors'!M240,""))</f>
        <v/>
      </c>
      <c r="G240" s="91" t="s">
        <v>166</v>
      </c>
      <c r="H240" s="91" t="s">
        <v>167</v>
      </c>
      <c r="I240" s="91" t="e">
        <f t="shared" si="15"/>
        <v>#N/A</v>
      </c>
      <c r="J240" s="91" t="e">
        <f t="shared" si="16"/>
        <v>#N/A</v>
      </c>
      <c r="K240" s="91" t="e">
        <f>INDEX(bureaux!$A:$I,MATCH($F240,bureaux!$A:$A,0),9)</f>
        <v>#N/A</v>
      </c>
      <c r="L240" s="91" t="e">
        <f t="shared" si="17"/>
        <v>#N/A</v>
      </c>
      <c r="M240" s="91" t="e">
        <f t="shared" si="18"/>
        <v>#N/A</v>
      </c>
      <c r="N240" s="20" t="e">
        <f t="shared" si="19"/>
        <v>#N/A</v>
      </c>
      <c r="O240" s="20" t="e">
        <f>INDEX(bureaux!$A:$H,MATCH($F240,bureaux!$A:$A,0),8)</f>
        <v>#N/A</v>
      </c>
      <c r="P240" s="91" t="e">
        <f>_xlfn.CONCAT(INDEX(bureaux!$A:$H,MATCH($F240,bureaux!$A:$A,0),4)," ",INDEX(bureaux!$A:$H,MATCH($F240,bureaux!$A:$A,0),5))</f>
        <v>#N/A</v>
      </c>
      <c r="Q240" s="20" t="e">
        <f>INDEX(bureaux!$A:$H,MATCH($F240,bureaux!$A:$A,0),6)</f>
        <v>#N/A</v>
      </c>
      <c r="R240" s="20" t="e">
        <f>INDEX(bureaux!$A:$H,MATCH($F240,bureaux!$A:$A,0),7)</f>
        <v>#N/A</v>
      </c>
    </row>
    <row r="241" spans="1:18" x14ac:dyDescent="0.25">
      <c r="A241" s="20">
        <f>'Elegio-Electors'!C241</f>
        <v>0</v>
      </c>
      <c r="B241" s="20">
        <f>'Elegio-Electors'!B241</f>
        <v>0</v>
      </c>
      <c r="C241" s="91">
        <f>IF(Procédure!$C$33=2,'Elegio-Electors'!D241,Procédure!$C$33)</f>
        <v>0</v>
      </c>
      <c r="D241" s="20">
        <f>'Elegio-Electors'!E241</f>
        <v>0</v>
      </c>
      <c r="E241" s="91" t="str">
        <f>IF(LEFT(RIGHT('Elegio-Electors'!L241,2),1)="C",'Elegio-Electors'!L241,IF(LEFT(RIGHT('Elegio-Electors'!M241,2),1)="C",'Elegio-Electors'!M241,""))</f>
        <v/>
      </c>
      <c r="F241" s="91" t="str">
        <f>IF(LEFT(RIGHT('Elegio-Electors'!L241,2),1)="O",'Elegio-Electors'!L241,IF(LEFT(RIGHT('Elegio-Electors'!M241,2),1)="O",'Elegio-Electors'!M241,""))</f>
        <v/>
      </c>
      <c r="G241" s="91" t="s">
        <v>166</v>
      </c>
      <c r="H241" s="91" t="s">
        <v>167</v>
      </c>
      <c r="I241" s="91" t="e">
        <f t="shared" si="15"/>
        <v>#N/A</v>
      </c>
      <c r="J241" s="91" t="e">
        <f t="shared" si="16"/>
        <v>#N/A</v>
      </c>
      <c r="K241" s="91" t="e">
        <f>INDEX(bureaux!$A:$I,MATCH($F241,bureaux!$A:$A,0),9)</f>
        <v>#N/A</v>
      </c>
      <c r="L241" s="91" t="e">
        <f t="shared" si="17"/>
        <v>#N/A</v>
      </c>
      <c r="M241" s="91" t="e">
        <f t="shared" si="18"/>
        <v>#N/A</v>
      </c>
      <c r="N241" s="20" t="e">
        <f t="shared" si="19"/>
        <v>#N/A</v>
      </c>
      <c r="O241" s="20" t="e">
        <f>INDEX(bureaux!$A:$H,MATCH($F241,bureaux!$A:$A,0),8)</f>
        <v>#N/A</v>
      </c>
      <c r="P241" s="91" t="e">
        <f>_xlfn.CONCAT(INDEX(bureaux!$A:$H,MATCH($F241,bureaux!$A:$A,0),4)," ",INDEX(bureaux!$A:$H,MATCH($F241,bureaux!$A:$A,0),5))</f>
        <v>#N/A</v>
      </c>
      <c r="Q241" s="20" t="e">
        <f>INDEX(bureaux!$A:$H,MATCH($F241,bureaux!$A:$A,0),6)</f>
        <v>#N/A</v>
      </c>
      <c r="R241" s="20" t="e">
        <f>INDEX(bureaux!$A:$H,MATCH($F241,bureaux!$A:$A,0),7)</f>
        <v>#N/A</v>
      </c>
    </row>
    <row r="242" spans="1:18" x14ac:dyDescent="0.25">
      <c r="A242" s="20">
        <f>'Elegio-Electors'!C242</f>
        <v>0</v>
      </c>
      <c r="B242" s="20">
        <f>'Elegio-Electors'!B242</f>
        <v>0</v>
      </c>
      <c r="C242" s="91">
        <f>IF(Procédure!$C$33=2,'Elegio-Electors'!D242,Procédure!$C$33)</f>
        <v>0</v>
      </c>
      <c r="D242" s="20">
        <f>'Elegio-Electors'!E242</f>
        <v>0</v>
      </c>
      <c r="E242" s="91" t="str">
        <f>IF(LEFT(RIGHT('Elegio-Electors'!L242,2),1)="C",'Elegio-Electors'!L242,IF(LEFT(RIGHT('Elegio-Electors'!M242,2),1)="C",'Elegio-Electors'!M242,""))</f>
        <v/>
      </c>
      <c r="F242" s="91" t="str">
        <f>IF(LEFT(RIGHT('Elegio-Electors'!L242,2),1)="O",'Elegio-Electors'!L242,IF(LEFT(RIGHT('Elegio-Electors'!M242,2),1)="O",'Elegio-Electors'!M242,""))</f>
        <v/>
      </c>
      <c r="G242" s="91" t="s">
        <v>166</v>
      </c>
      <c r="H242" s="91" t="s">
        <v>167</v>
      </c>
      <c r="I242" s="91" t="e">
        <f t="shared" si="15"/>
        <v>#N/A</v>
      </c>
      <c r="J242" s="91" t="e">
        <f t="shared" si="16"/>
        <v>#N/A</v>
      </c>
      <c r="K242" s="91" t="e">
        <f>INDEX(bureaux!$A:$I,MATCH($F242,bureaux!$A:$A,0),9)</f>
        <v>#N/A</v>
      </c>
      <c r="L242" s="91" t="e">
        <f t="shared" si="17"/>
        <v>#N/A</v>
      </c>
      <c r="M242" s="91" t="e">
        <f t="shared" si="18"/>
        <v>#N/A</v>
      </c>
      <c r="N242" s="20" t="e">
        <f t="shared" si="19"/>
        <v>#N/A</v>
      </c>
      <c r="O242" s="20" t="e">
        <f>INDEX(bureaux!$A:$H,MATCH($F242,bureaux!$A:$A,0),8)</f>
        <v>#N/A</v>
      </c>
      <c r="P242" s="91" t="e">
        <f>_xlfn.CONCAT(INDEX(bureaux!$A:$H,MATCH($F242,bureaux!$A:$A,0),4)," ",INDEX(bureaux!$A:$H,MATCH($F242,bureaux!$A:$A,0),5))</f>
        <v>#N/A</v>
      </c>
      <c r="Q242" s="20" t="e">
        <f>INDEX(bureaux!$A:$H,MATCH($F242,bureaux!$A:$A,0),6)</f>
        <v>#N/A</v>
      </c>
      <c r="R242" s="20" t="e">
        <f>INDEX(bureaux!$A:$H,MATCH($F242,bureaux!$A:$A,0),7)</f>
        <v>#N/A</v>
      </c>
    </row>
    <row r="243" spans="1:18" x14ac:dyDescent="0.25">
      <c r="A243" s="20">
        <f>'Elegio-Electors'!C243</f>
        <v>0</v>
      </c>
      <c r="B243" s="20">
        <f>'Elegio-Electors'!B243</f>
        <v>0</v>
      </c>
      <c r="C243" s="91">
        <f>IF(Procédure!$C$33=2,'Elegio-Electors'!D243,Procédure!$C$33)</f>
        <v>0</v>
      </c>
      <c r="D243" s="20">
        <f>'Elegio-Electors'!E243</f>
        <v>0</v>
      </c>
      <c r="E243" s="91" t="str">
        <f>IF(LEFT(RIGHT('Elegio-Electors'!L243,2),1)="C",'Elegio-Electors'!L243,IF(LEFT(RIGHT('Elegio-Electors'!M243,2),1)="C",'Elegio-Electors'!M243,""))</f>
        <v/>
      </c>
      <c r="F243" s="91" t="str">
        <f>IF(LEFT(RIGHT('Elegio-Electors'!L243,2),1)="O",'Elegio-Electors'!L243,IF(LEFT(RIGHT('Elegio-Electors'!M243,2),1)="O",'Elegio-Electors'!M243,""))</f>
        <v/>
      </c>
      <c r="G243" s="91" t="s">
        <v>166</v>
      </c>
      <c r="H243" s="91" t="s">
        <v>167</v>
      </c>
      <c r="I243" s="91" t="e">
        <f t="shared" si="15"/>
        <v>#N/A</v>
      </c>
      <c r="J243" s="91" t="e">
        <f t="shared" si="16"/>
        <v>#N/A</v>
      </c>
      <c r="K243" s="91" t="e">
        <f>INDEX(bureaux!$A:$I,MATCH($F243,bureaux!$A:$A,0),9)</f>
        <v>#N/A</v>
      </c>
      <c r="L243" s="91" t="e">
        <f t="shared" si="17"/>
        <v>#N/A</v>
      </c>
      <c r="M243" s="91" t="e">
        <f t="shared" si="18"/>
        <v>#N/A</v>
      </c>
      <c r="N243" s="20" t="e">
        <f t="shared" si="19"/>
        <v>#N/A</v>
      </c>
      <c r="O243" s="20" t="e">
        <f>INDEX(bureaux!$A:$H,MATCH($F243,bureaux!$A:$A,0),8)</f>
        <v>#N/A</v>
      </c>
      <c r="P243" s="91" t="e">
        <f>_xlfn.CONCAT(INDEX(bureaux!$A:$H,MATCH($F243,bureaux!$A:$A,0),4)," ",INDEX(bureaux!$A:$H,MATCH($F243,bureaux!$A:$A,0),5))</f>
        <v>#N/A</v>
      </c>
      <c r="Q243" s="20" t="e">
        <f>INDEX(bureaux!$A:$H,MATCH($F243,bureaux!$A:$A,0),6)</f>
        <v>#N/A</v>
      </c>
      <c r="R243" s="20" t="e">
        <f>INDEX(bureaux!$A:$H,MATCH($F243,bureaux!$A:$A,0),7)</f>
        <v>#N/A</v>
      </c>
    </row>
    <row r="244" spans="1:18" x14ac:dyDescent="0.25">
      <c r="A244" s="20">
        <f>'Elegio-Electors'!C244</f>
        <v>0</v>
      </c>
      <c r="B244" s="20">
        <f>'Elegio-Electors'!B244</f>
        <v>0</v>
      </c>
      <c r="C244" s="91">
        <f>IF(Procédure!$C$33=2,'Elegio-Electors'!D244,Procédure!$C$33)</f>
        <v>0</v>
      </c>
      <c r="D244" s="20">
        <f>'Elegio-Electors'!E244</f>
        <v>0</v>
      </c>
      <c r="E244" s="91" t="str">
        <f>IF(LEFT(RIGHT('Elegio-Electors'!L244,2),1)="C",'Elegio-Electors'!L244,IF(LEFT(RIGHT('Elegio-Electors'!M244,2),1)="C",'Elegio-Electors'!M244,""))</f>
        <v/>
      </c>
      <c r="F244" s="91" t="str">
        <f>IF(LEFT(RIGHT('Elegio-Electors'!L244,2),1)="O",'Elegio-Electors'!L244,IF(LEFT(RIGHT('Elegio-Electors'!M244,2),1)="O",'Elegio-Electors'!M244,""))</f>
        <v/>
      </c>
      <c r="G244" s="91" t="s">
        <v>166</v>
      </c>
      <c r="H244" s="91" t="s">
        <v>167</v>
      </c>
      <c r="I244" s="91" t="e">
        <f t="shared" si="15"/>
        <v>#N/A</v>
      </c>
      <c r="J244" s="91" t="e">
        <f t="shared" si="16"/>
        <v>#N/A</v>
      </c>
      <c r="K244" s="91" t="e">
        <f>INDEX(bureaux!$A:$I,MATCH($F244,bureaux!$A:$A,0),9)</f>
        <v>#N/A</v>
      </c>
      <c r="L244" s="91" t="e">
        <f t="shared" si="17"/>
        <v>#N/A</v>
      </c>
      <c r="M244" s="91" t="e">
        <f t="shared" si="18"/>
        <v>#N/A</v>
      </c>
      <c r="N244" s="20" t="e">
        <f t="shared" si="19"/>
        <v>#N/A</v>
      </c>
      <c r="O244" s="20" t="e">
        <f>INDEX(bureaux!$A:$H,MATCH($F244,bureaux!$A:$A,0),8)</f>
        <v>#N/A</v>
      </c>
      <c r="P244" s="91" t="e">
        <f>_xlfn.CONCAT(INDEX(bureaux!$A:$H,MATCH($F244,bureaux!$A:$A,0),4)," ",INDEX(bureaux!$A:$H,MATCH($F244,bureaux!$A:$A,0),5))</f>
        <v>#N/A</v>
      </c>
      <c r="Q244" s="20" t="e">
        <f>INDEX(bureaux!$A:$H,MATCH($F244,bureaux!$A:$A,0),6)</f>
        <v>#N/A</v>
      </c>
      <c r="R244" s="20" t="e">
        <f>INDEX(bureaux!$A:$H,MATCH($F244,bureaux!$A:$A,0),7)</f>
        <v>#N/A</v>
      </c>
    </row>
    <row r="245" spans="1:18" x14ac:dyDescent="0.25">
      <c r="A245" s="20">
        <f>'Elegio-Electors'!C245</f>
        <v>0</v>
      </c>
      <c r="B245" s="20">
        <f>'Elegio-Electors'!B245</f>
        <v>0</v>
      </c>
      <c r="C245" s="91">
        <f>IF(Procédure!$C$33=2,'Elegio-Electors'!D245,Procédure!$C$33)</f>
        <v>0</v>
      </c>
      <c r="D245" s="20">
        <f>'Elegio-Electors'!E245</f>
        <v>0</v>
      </c>
      <c r="E245" s="91" t="str">
        <f>IF(LEFT(RIGHT('Elegio-Electors'!L245,2),1)="C",'Elegio-Electors'!L245,IF(LEFT(RIGHT('Elegio-Electors'!M245,2),1)="C",'Elegio-Electors'!M245,""))</f>
        <v/>
      </c>
      <c r="F245" s="91" t="str">
        <f>IF(LEFT(RIGHT('Elegio-Electors'!L245,2),1)="O",'Elegio-Electors'!L245,IF(LEFT(RIGHT('Elegio-Electors'!M245,2),1)="O",'Elegio-Electors'!M245,""))</f>
        <v/>
      </c>
      <c r="G245" s="91" t="s">
        <v>166</v>
      </c>
      <c r="H245" s="91" t="s">
        <v>167</v>
      </c>
      <c r="I245" s="91" t="e">
        <f t="shared" si="15"/>
        <v>#N/A</v>
      </c>
      <c r="J245" s="91" t="e">
        <f t="shared" si="16"/>
        <v>#N/A</v>
      </c>
      <c r="K245" s="91" t="e">
        <f>INDEX(bureaux!$A:$I,MATCH($F245,bureaux!$A:$A,0),9)</f>
        <v>#N/A</v>
      </c>
      <c r="L245" s="91" t="e">
        <f t="shared" si="17"/>
        <v>#N/A</v>
      </c>
      <c r="M245" s="91" t="e">
        <f t="shared" si="18"/>
        <v>#N/A</v>
      </c>
      <c r="N245" s="20" t="e">
        <f t="shared" si="19"/>
        <v>#N/A</v>
      </c>
      <c r="O245" s="20" t="e">
        <f>INDEX(bureaux!$A:$H,MATCH($F245,bureaux!$A:$A,0),8)</f>
        <v>#N/A</v>
      </c>
      <c r="P245" s="91" t="e">
        <f>_xlfn.CONCAT(INDEX(bureaux!$A:$H,MATCH($F245,bureaux!$A:$A,0),4)," ",INDEX(bureaux!$A:$H,MATCH($F245,bureaux!$A:$A,0),5))</f>
        <v>#N/A</v>
      </c>
      <c r="Q245" s="20" t="e">
        <f>INDEX(bureaux!$A:$H,MATCH($F245,bureaux!$A:$A,0),6)</f>
        <v>#N/A</v>
      </c>
      <c r="R245" s="20" t="e">
        <f>INDEX(bureaux!$A:$H,MATCH($F245,bureaux!$A:$A,0),7)</f>
        <v>#N/A</v>
      </c>
    </row>
    <row r="246" spans="1:18" x14ac:dyDescent="0.25">
      <c r="A246" s="20">
        <f>'Elegio-Electors'!C246</f>
        <v>0</v>
      </c>
      <c r="B246" s="20">
        <f>'Elegio-Electors'!B246</f>
        <v>0</v>
      </c>
      <c r="C246" s="91">
        <f>IF(Procédure!$C$33=2,'Elegio-Electors'!D246,Procédure!$C$33)</f>
        <v>0</v>
      </c>
      <c r="D246" s="20">
        <f>'Elegio-Electors'!E246</f>
        <v>0</v>
      </c>
      <c r="E246" s="91" t="str">
        <f>IF(LEFT(RIGHT('Elegio-Electors'!L246,2),1)="C",'Elegio-Electors'!L246,IF(LEFT(RIGHT('Elegio-Electors'!M246,2),1)="C",'Elegio-Electors'!M246,""))</f>
        <v/>
      </c>
      <c r="F246" s="91" t="str">
        <f>IF(LEFT(RIGHT('Elegio-Electors'!L246,2),1)="O",'Elegio-Electors'!L246,IF(LEFT(RIGHT('Elegio-Electors'!M246,2),1)="O",'Elegio-Electors'!M246,""))</f>
        <v/>
      </c>
      <c r="G246" s="91" t="s">
        <v>166</v>
      </c>
      <c r="H246" s="91" t="s">
        <v>167</v>
      </c>
      <c r="I246" s="91" t="e">
        <f t="shared" si="15"/>
        <v>#N/A</v>
      </c>
      <c r="J246" s="91" t="e">
        <f t="shared" si="16"/>
        <v>#N/A</v>
      </c>
      <c r="K246" s="91" t="e">
        <f>INDEX(bureaux!$A:$I,MATCH($F246,bureaux!$A:$A,0),9)</f>
        <v>#N/A</v>
      </c>
      <c r="L246" s="91" t="e">
        <f t="shared" si="17"/>
        <v>#N/A</v>
      </c>
      <c r="M246" s="91" t="e">
        <f t="shared" si="18"/>
        <v>#N/A</v>
      </c>
      <c r="N246" s="20" t="e">
        <f t="shared" si="19"/>
        <v>#N/A</v>
      </c>
      <c r="O246" s="20" t="e">
        <f>INDEX(bureaux!$A:$H,MATCH($F246,bureaux!$A:$A,0),8)</f>
        <v>#N/A</v>
      </c>
      <c r="P246" s="91" t="e">
        <f>_xlfn.CONCAT(INDEX(bureaux!$A:$H,MATCH($F246,bureaux!$A:$A,0),4)," ",INDEX(bureaux!$A:$H,MATCH($F246,bureaux!$A:$A,0),5))</f>
        <v>#N/A</v>
      </c>
      <c r="Q246" s="20" t="e">
        <f>INDEX(bureaux!$A:$H,MATCH($F246,bureaux!$A:$A,0),6)</f>
        <v>#N/A</v>
      </c>
      <c r="R246" s="20" t="e">
        <f>INDEX(bureaux!$A:$H,MATCH($F246,bureaux!$A:$A,0),7)</f>
        <v>#N/A</v>
      </c>
    </row>
    <row r="247" spans="1:18" x14ac:dyDescent="0.25">
      <c r="A247" s="20">
        <f>'Elegio-Electors'!C247</f>
        <v>0</v>
      </c>
      <c r="B247" s="20">
        <f>'Elegio-Electors'!B247</f>
        <v>0</v>
      </c>
      <c r="C247" s="91">
        <f>IF(Procédure!$C$33=2,'Elegio-Electors'!D247,Procédure!$C$33)</f>
        <v>0</v>
      </c>
      <c r="D247" s="20">
        <f>'Elegio-Electors'!E247</f>
        <v>0</v>
      </c>
      <c r="E247" s="91" t="str">
        <f>IF(LEFT(RIGHT('Elegio-Electors'!L247,2),1)="C",'Elegio-Electors'!L247,IF(LEFT(RIGHT('Elegio-Electors'!M247,2),1)="C",'Elegio-Electors'!M247,""))</f>
        <v/>
      </c>
      <c r="F247" s="91" t="str">
        <f>IF(LEFT(RIGHT('Elegio-Electors'!L247,2),1)="O",'Elegio-Electors'!L247,IF(LEFT(RIGHT('Elegio-Electors'!M247,2),1)="O",'Elegio-Electors'!M247,""))</f>
        <v/>
      </c>
      <c r="G247" s="91" t="s">
        <v>166</v>
      </c>
      <c r="H247" s="91" t="s">
        <v>167</v>
      </c>
      <c r="I247" s="91" t="e">
        <f t="shared" si="15"/>
        <v>#N/A</v>
      </c>
      <c r="J247" s="91" t="e">
        <f t="shared" si="16"/>
        <v>#N/A</v>
      </c>
      <c r="K247" s="91" t="e">
        <f>INDEX(bureaux!$A:$I,MATCH($F247,bureaux!$A:$A,0),9)</f>
        <v>#N/A</v>
      </c>
      <c r="L247" s="91" t="e">
        <f t="shared" si="17"/>
        <v>#N/A</v>
      </c>
      <c r="M247" s="91" t="e">
        <f t="shared" si="18"/>
        <v>#N/A</v>
      </c>
      <c r="N247" s="20" t="e">
        <f t="shared" si="19"/>
        <v>#N/A</v>
      </c>
      <c r="O247" s="20" t="e">
        <f>INDEX(bureaux!$A:$H,MATCH($F247,bureaux!$A:$A,0),8)</f>
        <v>#N/A</v>
      </c>
      <c r="P247" s="91" t="e">
        <f>_xlfn.CONCAT(INDEX(bureaux!$A:$H,MATCH($F247,bureaux!$A:$A,0),4)," ",INDEX(bureaux!$A:$H,MATCH($F247,bureaux!$A:$A,0),5))</f>
        <v>#N/A</v>
      </c>
      <c r="Q247" s="20" t="e">
        <f>INDEX(bureaux!$A:$H,MATCH($F247,bureaux!$A:$A,0),6)</f>
        <v>#N/A</v>
      </c>
      <c r="R247" s="20" t="e">
        <f>INDEX(bureaux!$A:$H,MATCH($F247,bureaux!$A:$A,0),7)</f>
        <v>#N/A</v>
      </c>
    </row>
    <row r="248" spans="1:18" x14ac:dyDescent="0.25">
      <c r="A248" s="20">
        <f>'Elegio-Electors'!C248</f>
        <v>0</v>
      </c>
      <c r="B248" s="20">
        <f>'Elegio-Electors'!B248</f>
        <v>0</v>
      </c>
      <c r="C248" s="91">
        <f>IF(Procédure!$C$33=2,'Elegio-Electors'!D248,Procédure!$C$33)</f>
        <v>0</v>
      </c>
      <c r="D248" s="20">
        <f>'Elegio-Electors'!E248</f>
        <v>0</v>
      </c>
      <c r="E248" s="91" t="str">
        <f>IF(LEFT(RIGHT('Elegio-Electors'!L248,2),1)="C",'Elegio-Electors'!L248,IF(LEFT(RIGHT('Elegio-Electors'!M248,2),1)="C",'Elegio-Electors'!M248,""))</f>
        <v/>
      </c>
      <c r="F248" s="91" t="str">
        <f>IF(LEFT(RIGHT('Elegio-Electors'!L248,2),1)="O",'Elegio-Electors'!L248,IF(LEFT(RIGHT('Elegio-Electors'!M248,2),1)="O",'Elegio-Electors'!M248,""))</f>
        <v/>
      </c>
      <c r="G248" s="91" t="s">
        <v>166</v>
      </c>
      <c r="H248" s="91" t="s">
        <v>167</v>
      </c>
      <c r="I248" s="91" t="e">
        <f t="shared" si="15"/>
        <v>#N/A</v>
      </c>
      <c r="J248" s="91" t="e">
        <f t="shared" si="16"/>
        <v>#N/A</v>
      </c>
      <c r="K248" s="91" t="e">
        <f>INDEX(bureaux!$A:$I,MATCH($F248,bureaux!$A:$A,0),9)</f>
        <v>#N/A</v>
      </c>
      <c r="L248" s="91" t="e">
        <f t="shared" si="17"/>
        <v>#N/A</v>
      </c>
      <c r="M248" s="91" t="e">
        <f t="shared" si="18"/>
        <v>#N/A</v>
      </c>
      <c r="N248" s="20" t="e">
        <f t="shared" si="19"/>
        <v>#N/A</v>
      </c>
      <c r="O248" s="20" t="e">
        <f>INDEX(bureaux!$A:$H,MATCH($F248,bureaux!$A:$A,0),8)</f>
        <v>#N/A</v>
      </c>
      <c r="P248" s="91" t="e">
        <f>_xlfn.CONCAT(INDEX(bureaux!$A:$H,MATCH($F248,bureaux!$A:$A,0),4)," ",INDEX(bureaux!$A:$H,MATCH($F248,bureaux!$A:$A,0),5))</f>
        <v>#N/A</v>
      </c>
      <c r="Q248" s="20" t="e">
        <f>INDEX(bureaux!$A:$H,MATCH($F248,bureaux!$A:$A,0),6)</f>
        <v>#N/A</v>
      </c>
      <c r="R248" s="20" t="e">
        <f>INDEX(bureaux!$A:$H,MATCH($F248,bureaux!$A:$A,0),7)</f>
        <v>#N/A</v>
      </c>
    </row>
    <row r="249" spans="1:18" x14ac:dyDescent="0.25">
      <c r="A249" s="20">
        <f>'Elegio-Electors'!C249</f>
        <v>0</v>
      </c>
      <c r="B249" s="20">
        <f>'Elegio-Electors'!B249</f>
        <v>0</v>
      </c>
      <c r="C249" s="91">
        <f>IF(Procédure!$C$33=2,'Elegio-Electors'!D249,Procédure!$C$33)</f>
        <v>0</v>
      </c>
      <c r="D249" s="20">
        <f>'Elegio-Electors'!E249</f>
        <v>0</v>
      </c>
      <c r="E249" s="91" t="str">
        <f>IF(LEFT(RIGHT('Elegio-Electors'!L249,2),1)="C",'Elegio-Electors'!L249,IF(LEFT(RIGHT('Elegio-Electors'!M249,2),1)="C",'Elegio-Electors'!M249,""))</f>
        <v/>
      </c>
      <c r="F249" s="91" t="str">
        <f>IF(LEFT(RIGHT('Elegio-Electors'!L249,2),1)="O",'Elegio-Electors'!L249,IF(LEFT(RIGHT('Elegio-Electors'!M249,2),1)="O",'Elegio-Electors'!M249,""))</f>
        <v/>
      </c>
      <c r="G249" s="91" t="s">
        <v>166</v>
      </c>
      <c r="H249" s="91" t="s">
        <v>167</v>
      </c>
      <c r="I249" s="91" t="e">
        <f t="shared" si="15"/>
        <v>#N/A</v>
      </c>
      <c r="J249" s="91" t="e">
        <f t="shared" si="16"/>
        <v>#N/A</v>
      </c>
      <c r="K249" s="91" t="e">
        <f>INDEX(bureaux!$A:$I,MATCH($F249,bureaux!$A:$A,0),9)</f>
        <v>#N/A</v>
      </c>
      <c r="L249" s="91" t="e">
        <f t="shared" si="17"/>
        <v>#N/A</v>
      </c>
      <c r="M249" s="91" t="e">
        <f t="shared" si="18"/>
        <v>#N/A</v>
      </c>
      <c r="N249" s="20" t="e">
        <f t="shared" si="19"/>
        <v>#N/A</v>
      </c>
      <c r="O249" s="20" t="e">
        <f>INDEX(bureaux!$A:$H,MATCH($F249,bureaux!$A:$A,0),8)</f>
        <v>#N/A</v>
      </c>
      <c r="P249" s="91" t="e">
        <f>_xlfn.CONCAT(INDEX(bureaux!$A:$H,MATCH($F249,bureaux!$A:$A,0),4)," ",INDEX(bureaux!$A:$H,MATCH($F249,bureaux!$A:$A,0),5))</f>
        <v>#N/A</v>
      </c>
      <c r="Q249" s="20" t="e">
        <f>INDEX(bureaux!$A:$H,MATCH($F249,bureaux!$A:$A,0),6)</f>
        <v>#N/A</v>
      </c>
      <c r="R249" s="20" t="e">
        <f>INDEX(bureaux!$A:$H,MATCH($F249,bureaux!$A:$A,0),7)</f>
        <v>#N/A</v>
      </c>
    </row>
    <row r="250" spans="1:18" x14ac:dyDescent="0.25">
      <c r="A250" s="20">
        <f>'Elegio-Electors'!C250</f>
        <v>0</v>
      </c>
      <c r="B250" s="20">
        <f>'Elegio-Electors'!B250</f>
        <v>0</v>
      </c>
      <c r="C250" s="91">
        <f>IF(Procédure!$C$33=2,'Elegio-Electors'!D250,Procédure!$C$33)</f>
        <v>0</v>
      </c>
      <c r="D250" s="20">
        <f>'Elegio-Electors'!E250</f>
        <v>0</v>
      </c>
      <c r="E250" s="91" t="str">
        <f>IF(LEFT(RIGHT('Elegio-Electors'!L250,2),1)="C",'Elegio-Electors'!L250,IF(LEFT(RIGHT('Elegio-Electors'!M250,2),1)="C",'Elegio-Electors'!M250,""))</f>
        <v/>
      </c>
      <c r="F250" s="91" t="str">
        <f>IF(LEFT(RIGHT('Elegio-Electors'!L250,2),1)="O",'Elegio-Electors'!L250,IF(LEFT(RIGHT('Elegio-Electors'!M250,2),1)="O",'Elegio-Electors'!M250,""))</f>
        <v/>
      </c>
      <c r="G250" s="91" t="s">
        <v>166</v>
      </c>
      <c r="H250" s="91" t="s">
        <v>167</v>
      </c>
      <c r="I250" s="91" t="e">
        <f t="shared" si="15"/>
        <v>#N/A</v>
      </c>
      <c r="J250" s="91" t="e">
        <f t="shared" si="16"/>
        <v>#N/A</v>
      </c>
      <c r="K250" s="91" t="e">
        <f>INDEX(bureaux!$A:$I,MATCH($F250,bureaux!$A:$A,0),9)</f>
        <v>#N/A</v>
      </c>
      <c r="L250" s="91" t="e">
        <f t="shared" si="17"/>
        <v>#N/A</v>
      </c>
      <c r="M250" s="91" t="e">
        <f t="shared" si="18"/>
        <v>#N/A</v>
      </c>
      <c r="N250" s="20" t="e">
        <f t="shared" si="19"/>
        <v>#N/A</v>
      </c>
      <c r="O250" s="20" t="e">
        <f>INDEX(bureaux!$A:$H,MATCH($F250,bureaux!$A:$A,0),8)</f>
        <v>#N/A</v>
      </c>
      <c r="P250" s="91" t="e">
        <f>_xlfn.CONCAT(INDEX(bureaux!$A:$H,MATCH($F250,bureaux!$A:$A,0),4)," ",INDEX(bureaux!$A:$H,MATCH($F250,bureaux!$A:$A,0),5))</f>
        <v>#N/A</v>
      </c>
      <c r="Q250" s="20" t="e">
        <f>INDEX(bureaux!$A:$H,MATCH($F250,bureaux!$A:$A,0),6)</f>
        <v>#N/A</v>
      </c>
      <c r="R250" s="20" t="e">
        <f>INDEX(bureaux!$A:$H,MATCH($F250,bureaux!$A:$A,0),7)</f>
        <v>#N/A</v>
      </c>
    </row>
    <row r="251" spans="1:18" x14ac:dyDescent="0.25">
      <c r="A251" s="20">
        <f>'Elegio-Electors'!C251</f>
        <v>0</v>
      </c>
      <c r="B251" s="20">
        <f>'Elegio-Electors'!B251</f>
        <v>0</v>
      </c>
      <c r="C251" s="91">
        <f>IF(Procédure!$C$33=2,'Elegio-Electors'!D251,Procédure!$C$33)</f>
        <v>0</v>
      </c>
      <c r="D251" s="20">
        <f>'Elegio-Electors'!E251</f>
        <v>0</v>
      </c>
      <c r="E251" s="91" t="str">
        <f>IF(LEFT(RIGHT('Elegio-Electors'!L251,2),1)="C",'Elegio-Electors'!L251,IF(LEFT(RIGHT('Elegio-Electors'!M251,2),1)="C",'Elegio-Electors'!M251,""))</f>
        <v/>
      </c>
      <c r="F251" s="91" t="str">
        <f>IF(LEFT(RIGHT('Elegio-Electors'!L251,2),1)="O",'Elegio-Electors'!L251,IF(LEFT(RIGHT('Elegio-Electors'!M251,2),1)="O",'Elegio-Electors'!M251,""))</f>
        <v/>
      </c>
      <c r="G251" s="91" t="s">
        <v>166</v>
      </c>
      <c r="H251" s="91" t="s">
        <v>167</v>
      </c>
      <c r="I251" s="91" t="e">
        <f t="shared" si="15"/>
        <v>#N/A</v>
      </c>
      <c r="J251" s="91" t="e">
        <f t="shared" si="16"/>
        <v>#N/A</v>
      </c>
      <c r="K251" s="91" t="e">
        <f>INDEX(bureaux!$A:$I,MATCH($F251,bureaux!$A:$A,0),9)</f>
        <v>#N/A</v>
      </c>
      <c r="L251" s="91" t="e">
        <f t="shared" si="17"/>
        <v>#N/A</v>
      </c>
      <c r="M251" s="91" t="e">
        <f t="shared" si="18"/>
        <v>#N/A</v>
      </c>
      <c r="N251" s="20" t="e">
        <f t="shared" si="19"/>
        <v>#N/A</v>
      </c>
      <c r="O251" s="20" t="e">
        <f>INDEX(bureaux!$A:$H,MATCH($F251,bureaux!$A:$A,0),8)</f>
        <v>#N/A</v>
      </c>
      <c r="P251" s="91" t="e">
        <f>_xlfn.CONCAT(INDEX(bureaux!$A:$H,MATCH($F251,bureaux!$A:$A,0),4)," ",INDEX(bureaux!$A:$H,MATCH($F251,bureaux!$A:$A,0),5))</f>
        <v>#N/A</v>
      </c>
      <c r="Q251" s="20" t="e">
        <f>INDEX(bureaux!$A:$H,MATCH($F251,bureaux!$A:$A,0),6)</f>
        <v>#N/A</v>
      </c>
      <c r="R251" s="20" t="e">
        <f>INDEX(bureaux!$A:$H,MATCH($F251,bureaux!$A:$A,0),7)</f>
        <v>#N/A</v>
      </c>
    </row>
    <row r="252" spans="1:18" x14ac:dyDescent="0.25">
      <c r="A252" s="20">
        <f>'Elegio-Electors'!C252</f>
        <v>0</v>
      </c>
      <c r="B252" s="20">
        <f>'Elegio-Electors'!B252</f>
        <v>0</v>
      </c>
      <c r="C252" s="91">
        <f>IF(Procédure!$C$33=2,'Elegio-Electors'!D252,Procédure!$C$33)</f>
        <v>0</v>
      </c>
      <c r="D252" s="20">
        <f>'Elegio-Electors'!E252</f>
        <v>0</v>
      </c>
      <c r="E252" s="91" t="str">
        <f>IF(LEFT(RIGHT('Elegio-Electors'!L252,2),1)="C",'Elegio-Electors'!L252,IF(LEFT(RIGHT('Elegio-Electors'!M252,2),1)="C",'Elegio-Electors'!M252,""))</f>
        <v/>
      </c>
      <c r="F252" s="91" t="str">
        <f>IF(LEFT(RIGHT('Elegio-Electors'!L252,2),1)="O",'Elegio-Electors'!L252,IF(LEFT(RIGHT('Elegio-Electors'!M252,2),1)="O",'Elegio-Electors'!M252,""))</f>
        <v/>
      </c>
      <c r="G252" s="91" t="s">
        <v>166</v>
      </c>
      <c r="H252" s="91" t="s">
        <v>167</v>
      </c>
      <c r="I252" s="91" t="e">
        <f t="shared" si="15"/>
        <v>#N/A</v>
      </c>
      <c r="J252" s="91" t="e">
        <f t="shared" si="16"/>
        <v>#N/A</v>
      </c>
      <c r="K252" s="91" t="e">
        <f>INDEX(bureaux!$A:$I,MATCH($F252,bureaux!$A:$A,0),9)</f>
        <v>#N/A</v>
      </c>
      <c r="L252" s="91" t="e">
        <f t="shared" si="17"/>
        <v>#N/A</v>
      </c>
      <c r="M252" s="91" t="e">
        <f t="shared" si="18"/>
        <v>#N/A</v>
      </c>
      <c r="N252" s="20" t="e">
        <f t="shared" si="19"/>
        <v>#N/A</v>
      </c>
      <c r="O252" s="20" t="e">
        <f>INDEX(bureaux!$A:$H,MATCH($F252,bureaux!$A:$A,0),8)</f>
        <v>#N/A</v>
      </c>
      <c r="P252" s="91" t="e">
        <f>_xlfn.CONCAT(INDEX(bureaux!$A:$H,MATCH($F252,bureaux!$A:$A,0),4)," ",INDEX(bureaux!$A:$H,MATCH($F252,bureaux!$A:$A,0),5))</f>
        <v>#N/A</v>
      </c>
      <c r="Q252" s="20" t="e">
        <f>INDEX(bureaux!$A:$H,MATCH($F252,bureaux!$A:$A,0),6)</f>
        <v>#N/A</v>
      </c>
      <c r="R252" s="20" t="e">
        <f>INDEX(bureaux!$A:$H,MATCH($F252,bureaux!$A:$A,0),7)</f>
        <v>#N/A</v>
      </c>
    </row>
    <row r="253" spans="1:18" x14ac:dyDescent="0.25">
      <c r="A253" s="20">
        <f>'Elegio-Electors'!C253</f>
        <v>0</v>
      </c>
      <c r="B253" s="20">
        <f>'Elegio-Electors'!B253</f>
        <v>0</v>
      </c>
      <c r="C253" s="91">
        <f>IF(Procédure!$C$33=2,'Elegio-Electors'!D253,Procédure!$C$33)</f>
        <v>0</v>
      </c>
      <c r="D253" s="20">
        <f>'Elegio-Electors'!E253</f>
        <v>0</v>
      </c>
      <c r="E253" s="91" t="str">
        <f>IF(LEFT(RIGHT('Elegio-Electors'!L253,2),1)="C",'Elegio-Electors'!L253,IF(LEFT(RIGHT('Elegio-Electors'!M253,2),1)="C",'Elegio-Electors'!M253,""))</f>
        <v/>
      </c>
      <c r="F253" s="91" t="str">
        <f>IF(LEFT(RIGHT('Elegio-Electors'!L253,2),1)="O",'Elegio-Electors'!L253,IF(LEFT(RIGHT('Elegio-Electors'!M253,2),1)="O",'Elegio-Electors'!M253,""))</f>
        <v/>
      </c>
      <c r="G253" s="91" t="s">
        <v>166</v>
      </c>
      <c r="H253" s="91" t="s">
        <v>167</v>
      </c>
      <c r="I253" s="91" t="e">
        <f t="shared" si="15"/>
        <v>#N/A</v>
      </c>
      <c r="J253" s="91" t="e">
        <f t="shared" si="16"/>
        <v>#N/A</v>
      </c>
      <c r="K253" s="91" t="e">
        <f>INDEX(bureaux!$A:$I,MATCH($F253,bureaux!$A:$A,0),9)</f>
        <v>#N/A</v>
      </c>
      <c r="L253" s="91" t="e">
        <f t="shared" si="17"/>
        <v>#N/A</v>
      </c>
      <c r="M253" s="91" t="e">
        <f t="shared" si="18"/>
        <v>#N/A</v>
      </c>
      <c r="N253" s="20" t="e">
        <f t="shared" si="19"/>
        <v>#N/A</v>
      </c>
      <c r="O253" s="20" t="e">
        <f>INDEX(bureaux!$A:$H,MATCH($F253,bureaux!$A:$A,0),8)</f>
        <v>#N/A</v>
      </c>
      <c r="P253" s="91" t="e">
        <f>_xlfn.CONCAT(INDEX(bureaux!$A:$H,MATCH($F253,bureaux!$A:$A,0),4)," ",INDEX(bureaux!$A:$H,MATCH($F253,bureaux!$A:$A,0),5))</f>
        <v>#N/A</v>
      </c>
      <c r="Q253" s="20" t="e">
        <f>INDEX(bureaux!$A:$H,MATCH($F253,bureaux!$A:$A,0),6)</f>
        <v>#N/A</v>
      </c>
      <c r="R253" s="20" t="e">
        <f>INDEX(bureaux!$A:$H,MATCH($F253,bureaux!$A:$A,0),7)</f>
        <v>#N/A</v>
      </c>
    </row>
    <row r="254" spans="1:18" x14ac:dyDescent="0.25">
      <c r="A254" s="20">
        <f>'Elegio-Electors'!C254</f>
        <v>0</v>
      </c>
      <c r="B254" s="20">
        <f>'Elegio-Electors'!B254</f>
        <v>0</v>
      </c>
      <c r="C254" s="91">
        <f>IF(Procédure!$C$33=2,'Elegio-Electors'!D254,Procédure!$C$33)</f>
        <v>0</v>
      </c>
      <c r="D254" s="20">
        <f>'Elegio-Electors'!E254</f>
        <v>0</v>
      </c>
      <c r="E254" s="91" t="str">
        <f>IF(LEFT(RIGHT('Elegio-Electors'!L254,2),1)="C",'Elegio-Electors'!L254,IF(LEFT(RIGHT('Elegio-Electors'!M254,2),1)="C",'Elegio-Electors'!M254,""))</f>
        <v/>
      </c>
      <c r="F254" s="91" t="str">
        <f>IF(LEFT(RIGHT('Elegio-Electors'!L254,2),1)="O",'Elegio-Electors'!L254,IF(LEFT(RIGHT('Elegio-Electors'!M254,2),1)="O",'Elegio-Electors'!M254,""))</f>
        <v/>
      </c>
      <c r="G254" s="91" t="s">
        <v>166</v>
      </c>
      <c r="H254" s="91" t="s">
        <v>167</v>
      </c>
      <c r="I254" s="91" t="e">
        <f t="shared" si="15"/>
        <v>#N/A</v>
      </c>
      <c r="J254" s="91" t="e">
        <f t="shared" si="16"/>
        <v>#N/A</v>
      </c>
      <c r="K254" s="91" t="e">
        <f>INDEX(bureaux!$A:$I,MATCH($F254,bureaux!$A:$A,0),9)</f>
        <v>#N/A</v>
      </c>
      <c r="L254" s="91" t="e">
        <f t="shared" si="17"/>
        <v>#N/A</v>
      </c>
      <c r="M254" s="91" t="e">
        <f t="shared" si="18"/>
        <v>#N/A</v>
      </c>
      <c r="N254" s="20" t="e">
        <f t="shared" si="19"/>
        <v>#N/A</v>
      </c>
      <c r="O254" s="20" t="e">
        <f>INDEX(bureaux!$A:$H,MATCH($F254,bureaux!$A:$A,0),8)</f>
        <v>#N/A</v>
      </c>
      <c r="P254" s="91" t="e">
        <f>_xlfn.CONCAT(INDEX(bureaux!$A:$H,MATCH($F254,bureaux!$A:$A,0),4)," ",INDEX(bureaux!$A:$H,MATCH($F254,bureaux!$A:$A,0),5))</f>
        <v>#N/A</v>
      </c>
      <c r="Q254" s="20" t="e">
        <f>INDEX(bureaux!$A:$H,MATCH($F254,bureaux!$A:$A,0),6)</f>
        <v>#N/A</v>
      </c>
      <c r="R254" s="20" t="e">
        <f>INDEX(bureaux!$A:$H,MATCH($F254,bureaux!$A:$A,0),7)</f>
        <v>#N/A</v>
      </c>
    </row>
    <row r="255" spans="1:18" x14ac:dyDescent="0.25">
      <c r="A255" s="20">
        <f>'Elegio-Electors'!C255</f>
        <v>0</v>
      </c>
      <c r="B255" s="20">
        <f>'Elegio-Electors'!B255</f>
        <v>0</v>
      </c>
      <c r="C255" s="91">
        <f>IF(Procédure!$C$33=2,'Elegio-Electors'!D255,Procédure!$C$33)</f>
        <v>0</v>
      </c>
      <c r="D255" s="20">
        <f>'Elegio-Electors'!E255</f>
        <v>0</v>
      </c>
      <c r="E255" s="91" t="str">
        <f>IF(LEFT(RIGHT('Elegio-Electors'!L255,2),1)="C",'Elegio-Electors'!L255,IF(LEFT(RIGHT('Elegio-Electors'!M255,2),1)="C",'Elegio-Electors'!M255,""))</f>
        <v/>
      </c>
      <c r="F255" s="91" t="str">
        <f>IF(LEFT(RIGHT('Elegio-Electors'!L255,2),1)="O",'Elegio-Electors'!L255,IF(LEFT(RIGHT('Elegio-Electors'!M255,2),1)="O",'Elegio-Electors'!M255,""))</f>
        <v/>
      </c>
      <c r="G255" s="91" t="s">
        <v>166</v>
      </c>
      <c r="H255" s="91" t="s">
        <v>167</v>
      </c>
      <c r="I255" s="91" t="e">
        <f t="shared" si="15"/>
        <v>#N/A</v>
      </c>
      <c r="J255" s="91" t="e">
        <f t="shared" si="16"/>
        <v>#N/A</v>
      </c>
      <c r="K255" s="91" t="e">
        <f>INDEX(bureaux!$A:$I,MATCH($F255,bureaux!$A:$A,0),9)</f>
        <v>#N/A</v>
      </c>
      <c r="L255" s="91" t="e">
        <f t="shared" si="17"/>
        <v>#N/A</v>
      </c>
      <c r="M255" s="91" t="e">
        <f t="shared" si="18"/>
        <v>#N/A</v>
      </c>
      <c r="N255" s="20" t="e">
        <f t="shared" si="19"/>
        <v>#N/A</v>
      </c>
      <c r="O255" s="20" t="e">
        <f>INDEX(bureaux!$A:$H,MATCH($F255,bureaux!$A:$A,0),8)</f>
        <v>#N/A</v>
      </c>
      <c r="P255" s="91" t="e">
        <f>_xlfn.CONCAT(INDEX(bureaux!$A:$H,MATCH($F255,bureaux!$A:$A,0),4)," ",INDEX(bureaux!$A:$H,MATCH($F255,bureaux!$A:$A,0),5))</f>
        <v>#N/A</v>
      </c>
      <c r="Q255" s="20" t="e">
        <f>INDEX(bureaux!$A:$H,MATCH($F255,bureaux!$A:$A,0),6)</f>
        <v>#N/A</v>
      </c>
      <c r="R255" s="20" t="e">
        <f>INDEX(bureaux!$A:$H,MATCH($F255,bureaux!$A:$A,0),7)</f>
        <v>#N/A</v>
      </c>
    </row>
    <row r="256" spans="1:18" x14ac:dyDescent="0.25">
      <c r="A256" s="20">
        <f>'Elegio-Electors'!C256</f>
        <v>0</v>
      </c>
      <c r="B256" s="20">
        <f>'Elegio-Electors'!B256</f>
        <v>0</v>
      </c>
      <c r="C256" s="91">
        <f>IF(Procédure!$C$33=2,'Elegio-Electors'!D256,Procédure!$C$33)</f>
        <v>0</v>
      </c>
      <c r="D256" s="20">
        <f>'Elegio-Electors'!E256</f>
        <v>0</v>
      </c>
      <c r="E256" s="91" t="str">
        <f>IF(LEFT(RIGHT('Elegio-Electors'!L256,2),1)="C",'Elegio-Electors'!L256,IF(LEFT(RIGHT('Elegio-Electors'!M256,2),1)="C",'Elegio-Electors'!M256,""))</f>
        <v/>
      </c>
      <c r="F256" s="91" t="str">
        <f>IF(LEFT(RIGHT('Elegio-Electors'!L256,2),1)="O",'Elegio-Electors'!L256,IF(LEFT(RIGHT('Elegio-Electors'!M256,2),1)="O",'Elegio-Electors'!M256,""))</f>
        <v/>
      </c>
      <c r="G256" s="91" t="s">
        <v>166</v>
      </c>
      <c r="H256" s="91" t="s">
        <v>167</v>
      </c>
      <c r="I256" s="91" t="e">
        <f t="shared" si="15"/>
        <v>#N/A</v>
      </c>
      <c r="J256" s="91" t="e">
        <f t="shared" si="16"/>
        <v>#N/A</v>
      </c>
      <c r="K256" s="91" t="e">
        <f>INDEX(bureaux!$A:$I,MATCH($F256,bureaux!$A:$A,0),9)</f>
        <v>#N/A</v>
      </c>
      <c r="L256" s="91" t="e">
        <f t="shared" si="17"/>
        <v>#N/A</v>
      </c>
      <c r="M256" s="91" t="e">
        <f t="shared" si="18"/>
        <v>#N/A</v>
      </c>
      <c r="N256" s="20" t="e">
        <f t="shared" si="19"/>
        <v>#N/A</v>
      </c>
      <c r="O256" s="20" t="e">
        <f>INDEX(bureaux!$A:$H,MATCH($F256,bureaux!$A:$A,0),8)</f>
        <v>#N/A</v>
      </c>
      <c r="P256" s="91" t="e">
        <f>_xlfn.CONCAT(INDEX(bureaux!$A:$H,MATCH($F256,bureaux!$A:$A,0),4)," ",INDEX(bureaux!$A:$H,MATCH($F256,bureaux!$A:$A,0),5))</f>
        <v>#N/A</v>
      </c>
      <c r="Q256" s="20" t="e">
        <f>INDEX(bureaux!$A:$H,MATCH($F256,bureaux!$A:$A,0),6)</f>
        <v>#N/A</v>
      </c>
      <c r="R256" s="20" t="e">
        <f>INDEX(bureaux!$A:$H,MATCH($F256,bureaux!$A:$A,0),7)</f>
        <v>#N/A</v>
      </c>
    </row>
    <row r="257" spans="1:18" x14ac:dyDescent="0.25">
      <c r="A257" s="20">
        <f>'Elegio-Electors'!C257</f>
        <v>0</v>
      </c>
      <c r="B257" s="20">
        <f>'Elegio-Electors'!B257</f>
        <v>0</v>
      </c>
      <c r="C257" s="91">
        <f>IF(Procédure!$C$33=2,'Elegio-Electors'!D257,Procédure!$C$33)</f>
        <v>0</v>
      </c>
      <c r="D257" s="20">
        <f>'Elegio-Electors'!E257</f>
        <v>0</v>
      </c>
      <c r="E257" s="91" t="str">
        <f>IF(LEFT(RIGHT('Elegio-Electors'!L257,2),1)="C",'Elegio-Electors'!L257,IF(LEFT(RIGHT('Elegio-Electors'!M257,2),1)="C",'Elegio-Electors'!M257,""))</f>
        <v/>
      </c>
      <c r="F257" s="91" t="str">
        <f>IF(LEFT(RIGHT('Elegio-Electors'!L257,2),1)="O",'Elegio-Electors'!L257,IF(LEFT(RIGHT('Elegio-Electors'!M257,2),1)="O",'Elegio-Electors'!M257,""))</f>
        <v/>
      </c>
      <c r="G257" s="91" t="s">
        <v>166</v>
      </c>
      <c r="H257" s="91" t="s">
        <v>167</v>
      </c>
      <c r="I257" s="91" t="e">
        <f t="shared" si="15"/>
        <v>#N/A</v>
      </c>
      <c r="J257" s="91" t="e">
        <f t="shared" si="16"/>
        <v>#N/A</v>
      </c>
      <c r="K257" s="91" t="e">
        <f>INDEX(bureaux!$A:$I,MATCH($F257,bureaux!$A:$A,0),9)</f>
        <v>#N/A</v>
      </c>
      <c r="L257" s="91" t="e">
        <f t="shared" si="17"/>
        <v>#N/A</v>
      </c>
      <c r="M257" s="91" t="e">
        <f t="shared" si="18"/>
        <v>#N/A</v>
      </c>
      <c r="N257" s="20" t="e">
        <f t="shared" si="19"/>
        <v>#N/A</v>
      </c>
      <c r="O257" s="20" t="e">
        <f>INDEX(bureaux!$A:$H,MATCH($F257,bureaux!$A:$A,0),8)</f>
        <v>#N/A</v>
      </c>
      <c r="P257" s="91" t="e">
        <f>_xlfn.CONCAT(INDEX(bureaux!$A:$H,MATCH($F257,bureaux!$A:$A,0),4)," ",INDEX(bureaux!$A:$H,MATCH($F257,bureaux!$A:$A,0),5))</f>
        <v>#N/A</v>
      </c>
      <c r="Q257" s="20" t="e">
        <f>INDEX(bureaux!$A:$H,MATCH($F257,bureaux!$A:$A,0),6)</f>
        <v>#N/A</v>
      </c>
      <c r="R257" s="20" t="e">
        <f>INDEX(bureaux!$A:$H,MATCH($F257,bureaux!$A:$A,0),7)</f>
        <v>#N/A</v>
      </c>
    </row>
    <row r="258" spans="1:18" x14ac:dyDescent="0.25">
      <c r="A258" s="20">
        <f>'Elegio-Electors'!C258</f>
        <v>0</v>
      </c>
      <c r="B258" s="20">
        <f>'Elegio-Electors'!B258</f>
        <v>0</v>
      </c>
      <c r="C258" s="91">
        <f>IF(Procédure!$C$33=2,'Elegio-Electors'!D258,Procédure!$C$33)</f>
        <v>0</v>
      </c>
      <c r="D258" s="20">
        <f>'Elegio-Electors'!E258</f>
        <v>0</v>
      </c>
      <c r="E258" s="91" t="str">
        <f>IF(LEFT(RIGHT('Elegio-Electors'!L258,2),1)="C",'Elegio-Electors'!L258,IF(LEFT(RIGHT('Elegio-Electors'!M258,2),1)="C",'Elegio-Electors'!M258,""))</f>
        <v/>
      </c>
      <c r="F258" s="91" t="str">
        <f>IF(LEFT(RIGHT('Elegio-Electors'!L258,2),1)="O",'Elegio-Electors'!L258,IF(LEFT(RIGHT('Elegio-Electors'!M258,2),1)="O",'Elegio-Electors'!M258,""))</f>
        <v/>
      </c>
      <c r="G258" s="91" t="s">
        <v>166</v>
      </c>
      <c r="H258" s="91" t="s">
        <v>167</v>
      </c>
      <c r="I258" s="91" t="e">
        <f t="shared" si="15"/>
        <v>#N/A</v>
      </c>
      <c r="J258" s="91" t="e">
        <f t="shared" si="16"/>
        <v>#N/A</v>
      </c>
      <c r="K258" s="91" t="e">
        <f>INDEX(bureaux!$A:$I,MATCH($F258,bureaux!$A:$A,0),9)</f>
        <v>#N/A</v>
      </c>
      <c r="L258" s="91" t="e">
        <f t="shared" si="17"/>
        <v>#N/A</v>
      </c>
      <c r="M258" s="91" t="e">
        <f t="shared" si="18"/>
        <v>#N/A</v>
      </c>
      <c r="N258" s="20" t="e">
        <f t="shared" si="19"/>
        <v>#N/A</v>
      </c>
      <c r="O258" s="20" t="e">
        <f>INDEX(bureaux!$A:$H,MATCH($F258,bureaux!$A:$A,0),8)</f>
        <v>#N/A</v>
      </c>
      <c r="P258" s="91" t="e">
        <f>_xlfn.CONCAT(INDEX(bureaux!$A:$H,MATCH($F258,bureaux!$A:$A,0),4)," ",INDEX(bureaux!$A:$H,MATCH($F258,bureaux!$A:$A,0),5))</f>
        <v>#N/A</v>
      </c>
      <c r="Q258" s="20" t="e">
        <f>INDEX(bureaux!$A:$H,MATCH($F258,bureaux!$A:$A,0),6)</f>
        <v>#N/A</v>
      </c>
      <c r="R258" s="20" t="e">
        <f>INDEX(bureaux!$A:$H,MATCH($F258,bureaux!$A:$A,0),7)</f>
        <v>#N/A</v>
      </c>
    </row>
    <row r="259" spans="1:18" x14ac:dyDescent="0.25">
      <c r="A259" s="20">
        <f>'Elegio-Electors'!C259</f>
        <v>0</v>
      </c>
      <c r="B259" s="20">
        <f>'Elegio-Electors'!B259</f>
        <v>0</v>
      </c>
      <c r="C259" s="91">
        <f>IF(Procédure!$C$33=2,'Elegio-Electors'!D259,Procédure!$C$33)</f>
        <v>0</v>
      </c>
      <c r="D259" s="20">
        <f>'Elegio-Electors'!E259</f>
        <v>0</v>
      </c>
      <c r="E259" s="91" t="str">
        <f>IF(LEFT(RIGHT('Elegio-Electors'!L259,2),1)="C",'Elegio-Electors'!L259,IF(LEFT(RIGHT('Elegio-Electors'!M259,2),1)="C",'Elegio-Electors'!M259,""))</f>
        <v/>
      </c>
      <c r="F259" s="91" t="str">
        <f>IF(LEFT(RIGHT('Elegio-Electors'!L259,2),1)="O",'Elegio-Electors'!L259,IF(LEFT(RIGHT('Elegio-Electors'!M259,2),1)="O",'Elegio-Electors'!M259,""))</f>
        <v/>
      </c>
      <c r="G259" s="91" t="s">
        <v>166</v>
      </c>
      <c r="H259" s="91" t="s">
        <v>167</v>
      </c>
      <c r="I259" s="91" t="e">
        <f t="shared" ref="I259:I322" si="20">_xlfn.SWITCH(RIGHT(F259,1),"B","bedienden","A","arbeiders","J","jongeren","K","kader")</f>
        <v>#N/A</v>
      </c>
      <c r="J259" s="91" t="e">
        <f t="shared" ref="J259:J322" si="21">_xlfn.SWITCH(RIGHT(F259,1),"B","employés","A","ouvriers","J","jeunes","K","cadre")</f>
        <v>#N/A</v>
      </c>
      <c r="K259" s="91" t="e">
        <f>INDEX(bureaux!$A:$I,MATCH($F259,bureaux!$A:$A,0),9)</f>
        <v>#N/A</v>
      </c>
      <c r="L259" s="91" t="e">
        <f t="shared" ref="L259:L322" si="22">_xlfn.CONCAT(G259," ",K259," OR ",I259)</f>
        <v>#N/A</v>
      </c>
      <c r="M259" s="91" t="e">
        <f t="shared" ref="M259:M322" si="23">_xlfn.CONCAT(H259," ",K259," CE ",J259)</f>
        <v>#N/A</v>
      </c>
      <c r="N259" s="20" t="e">
        <f t="shared" ref="N259:N322" si="24">IF(C259="NL",L259,M259)</f>
        <v>#N/A</v>
      </c>
      <c r="O259" s="20" t="e">
        <f>INDEX(bureaux!$A:$H,MATCH($F259,bureaux!$A:$A,0),8)</f>
        <v>#N/A</v>
      </c>
      <c r="P259" s="91" t="e">
        <f>_xlfn.CONCAT(INDEX(bureaux!$A:$H,MATCH($F259,bureaux!$A:$A,0),4)," ",INDEX(bureaux!$A:$H,MATCH($F259,bureaux!$A:$A,0),5))</f>
        <v>#N/A</v>
      </c>
      <c r="Q259" s="20" t="e">
        <f>INDEX(bureaux!$A:$H,MATCH($F259,bureaux!$A:$A,0),6)</f>
        <v>#N/A</v>
      </c>
      <c r="R259" s="20" t="e">
        <f>INDEX(bureaux!$A:$H,MATCH($F259,bureaux!$A:$A,0),7)</f>
        <v>#N/A</v>
      </c>
    </row>
    <row r="260" spans="1:18" x14ac:dyDescent="0.25">
      <c r="A260" s="20">
        <f>'Elegio-Electors'!C260</f>
        <v>0</v>
      </c>
      <c r="B260" s="20">
        <f>'Elegio-Electors'!B260</f>
        <v>0</v>
      </c>
      <c r="C260" s="91">
        <f>IF(Procédure!$C$33=2,'Elegio-Electors'!D260,Procédure!$C$33)</f>
        <v>0</v>
      </c>
      <c r="D260" s="20">
        <f>'Elegio-Electors'!E260</f>
        <v>0</v>
      </c>
      <c r="E260" s="91" t="str">
        <f>IF(LEFT(RIGHT('Elegio-Electors'!L260,2),1)="C",'Elegio-Electors'!L260,IF(LEFT(RIGHT('Elegio-Electors'!M260,2),1)="C",'Elegio-Electors'!M260,""))</f>
        <v/>
      </c>
      <c r="F260" s="91" t="str">
        <f>IF(LEFT(RIGHT('Elegio-Electors'!L260,2),1)="O",'Elegio-Electors'!L260,IF(LEFT(RIGHT('Elegio-Electors'!M260,2),1)="O",'Elegio-Electors'!M260,""))</f>
        <v/>
      </c>
      <c r="G260" s="91" t="s">
        <v>166</v>
      </c>
      <c r="H260" s="91" t="s">
        <v>167</v>
      </c>
      <c r="I260" s="91" t="e">
        <f t="shared" si="20"/>
        <v>#N/A</v>
      </c>
      <c r="J260" s="91" t="e">
        <f t="shared" si="21"/>
        <v>#N/A</v>
      </c>
      <c r="K260" s="91" t="e">
        <f>INDEX(bureaux!$A:$I,MATCH($F260,bureaux!$A:$A,0),9)</f>
        <v>#N/A</v>
      </c>
      <c r="L260" s="91" t="e">
        <f t="shared" si="22"/>
        <v>#N/A</v>
      </c>
      <c r="M260" s="91" t="e">
        <f t="shared" si="23"/>
        <v>#N/A</v>
      </c>
      <c r="N260" s="20" t="e">
        <f t="shared" si="24"/>
        <v>#N/A</v>
      </c>
      <c r="O260" s="20" t="e">
        <f>INDEX(bureaux!$A:$H,MATCH($F260,bureaux!$A:$A,0),8)</f>
        <v>#N/A</v>
      </c>
      <c r="P260" s="91" t="e">
        <f>_xlfn.CONCAT(INDEX(bureaux!$A:$H,MATCH($F260,bureaux!$A:$A,0),4)," ",INDEX(bureaux!$A:$H,MATCH($F260,bureaux!$A:$A,0),5))</f>
        <v>#N/A</v>
      </c>
      <c r="Q260" s="20" t="e">
        <f>INDEX(bureaux!$A:$H,MATCH($F260,bureaux!$A:$A,0),6)</f>
        <v>#N/A</v>
      </c>
      <c r="R260" s="20" t="e">
        <f>INDEX(bureaux!$A:$H,MATCH($F260,bureaux!$A:$A,0),7)</f>
        <v>#N/A</v>
      </c>
    </row>
    <row r="261" spans="1:18" x14ac:dyDescent="0.25">
      <c r="A261" s="20">
        <f>'Elegio-Electors'!C261</f>
        <v>0</v>
      </c>
      <c r="B261" s="20">
        <f>'Elegio-Electors'!B261</f>
        <v>0</v>
      </c>
      <c r="C261" s="91">
        <f>IF(Procédure!$C$33=2,'Elegio-Electors'!D261,Procédure!$C$33)</f>
        <v>0</v>
      </c>
      <c r="D261" s="20">
        <f>'Elegio-Electors'!E261</f>
        <v>0</v>
      </c>
      <c r="E261" s="91" t="str">
        <f>IF(LEFT(RIGHT('Elegio-Electors'!L261,2),1)="C",'Elegio-Electors'!L261,IF(LEFT(RIGHT('Elegio-Electors'!M261,2),1)="C",'Elegio-Electors'!M261,""))</f>
        <v/>
      </c>
      <c r="F261" s="91" t="str">
        <f>IF(LEFT(RIGHT('Elegio-Electors'!L261,2),1)="O",'Elegio-Electors'!L261,IF(LEFT(RIGHT('Elegio-Electors'!M261,2),1)="O",'Elegio-Electors'!M261,""))</f>
        <v/>
      </c>
      <c r="G261" s="91" t="s">
        <v>166</v>
      </c>
      <c r="H261" s="91" t="s">
        <v>167</v>
      </c>
      <c r="I261" s="91" t="e">
        <f t="shared" si="20"/>
        <v>#N/A</v>
      </c>
      <c r="J261" s="91" t="e">
        <f t="shared" si="21"/>
        <v>#N/A</v>
      </c>
      <c r="K261" s="91" t="e">
        <f>INDEX(bureaux!$A:$I,MATCH($F261,bureaux!$A:$A,0),9)</f>
        <v>#N/A</v>
      </c>
      <c r="L261" s="91" t="e">
        <f t="shared" si="22"/>
        <v>#N/A</v>
      </c>
      <c r="M261" s="91" t="e">
        <f t="shared" si="23"/>
        <v>#N/A</v>
      </c>
      <c r="N261" s="20" t="e">
        <f t="shared" si="24"/>
        <v>#N/A</v>
      </c>
      <c r="O261" s="20" t="e">
        <f>INDEX(bureaux!$A:$H,MATCH($F261,bureaux!$A:$A,0),8)</f>
        <v>#N/A</v>
      </c>
      <c r="P261" s="91" t="e">
        <f>_xlfn.CONCAT(INDEX(bureaux!$A:$H,MATCH($F261,bureaux!$A:$A,0),4)," ",INDEX(bureaux!$A:$H,MATCH($F261,bureaux!$A:$A,0),5))</f>
        <v>#N/A</v>
      </c>
      <c r="Q261" s="20" t="e">
        <f>INDEX(bureaux!$A:$H,MATCH($F261,bureaux!$A:$A,0),6)</f>
        <v>#N/A</v>
      </c>
      <c r="R261" s="20" t="e">
        <f>INDEX(bureaux!$A:$H,MATCH($F261,bureaux!$A:$A,0),7)</f>
        <v>#N/A</v>
      </c>
    </row>
    <row r="262" spans="1:18" x14ac:dyDescent="0.25">
      <c r="A262" s="20">
        <f>'Elegio-Electors'!C262</f>
        <v>0</v>
      </c>
      <c r="B262" s="20">
        <f>'Elegio-Electors'!B262</f>
        <v>0</v>
      </c>
      <c r="C262" s="91">
        <f>IF(Procédure!$C$33=2,'Elegio-Electors'!D262,Procédure!$C$33)</f>
        <v>0</v>
      </c>
      <c r="D262" s="20">
        <f>'Elegio-Electors'!E262</f>
        <v>0</v>
      </c>
      <c r="E262" s="91" t="str">
        <f>IF(LEFT(RIGHT('Elegio-Electors'!L262,2),1)="C",'Elegio-Electors'!L262,IF(LEFT(RIGHT('Elegio-Electors'!M262,2),1)="C",'Elegio-Electors'!M262,""))</f>
        <v/>
      </c>
      <c r="F262" s="91" t="str">
        <f>IF(LEFT(RIGHT('Elegio-Electors'!L262,2),1)="O",'Elegio-Electors'!L262,IF(LEFT(RIGHT('Elegio-Electors'!M262,2),1)="O",'Elegio-Electors'!M262,""))</f>
        <v/>
      </c>
      <c r="G262" s="91" t="s">
        <v>166</v>
      </c>
      <c r="H262" s="91" t="s">
        <v>167</v>
      </c>
      <c r="I262" s="91" t="e">
        <f t="shared" si="20"/>
        <v>#N/A</v>
      </c>
      <c r="J262" s="91" t="e">
        <f t="shared" si="21"/>
        <v>#N/A</v>
      </c>
      <c r="K262" s="91" t="e">
        <f>INDEX(bureaux!$A:$I,MATCH($F262,bureaux!$A:$A,0),9)</f>
        <v>#N/A</v>
      </c>
      <c r="L262" s="91" t="e">
        <f t="shared" si="22"/>
        <v>#N/A</v>
      </c>
      <c r="M262" s="91" t="e">
        <f t="shared" si="23"/>
        <v>#N/A</v>
      </c>
      <c r="N262" s="20" t="e">
        <f t="shared" si="24"/>
        <v>#N/A</v>
      </c>
      <c r="O262" s="20" t="e">
        <f>INDEX(bureaux!$A:$H,MATCH($F262,bureaux!$A:$A,0),8)</f>
        <v>#N/A</v>
      </c>
      <c r="P262" s="91" t="e">
        <f>_xlfn.CONCAT(INDEX(bureaux!$A:$H,MATCH($F262,bureaux!$A:$A,0),4)," ",INDEX(bureaux!$A:$H,MATCH($F262,bureaux!$A:$A,0),5))</f>
        <v>#N/A</v>
      </c>
      <c r="Q262" s="20" t="e">
        <f>INDEX(bureaux!$A:$H,MATCH($F262,bureaux!$A:$A,0),6)</f>
        <v>#N/A</v>
      </c>
      <c r="R262" s="20" t="e">
        <f>INDEX(bureaux!$A:$H,MATCH($F262,bureaux!$A:$A,0),7)</f>
        <v>#N/A</v>
      </c>
    </row>
    <row r="263" spans="1:18" x14ac:dyDescent="0.25">
      <c r="A263" s="20">
        <f>'Elegio-Electors'!C263</f>
        <v>0</v>
      </c>
      <c r="B263" s="20">
        <f>'Elegio-Electors'!B263</f>
        <v>0</v>
      </c>
      <c r="C263" s="91">
        <f>IF(Procédure!$C$33=2,'Elegio-Electors'!D263,Procédure!$C$33)</f>
        <v>0</v>
      </c>
      <c r="D263" s="20">
        <f>'Elegio-Electors'!E263</f>
        <v>0</v>
      </c>
      <c r="E263" s="91" t="str">
        <f>IF(LEFT(RIGHT('Elegio-Electors'!L263,2),1)="C",'Elegio-Electors'!L263,IF(LEFT(RIGHT('Elegio-Electors'!M263,2),1)="C",'Elegio-Electors'!M263,""))</f>
        <v/>
      </c>
      <c r="F263" s="91" t="str">
        <f>IF(LEFT(RIGHT('Elegio-Electors'!L263,2),1)="O",'Elegio-Electors'!L263,IF(LEFT(RIGHT('Elegio-Electors'!M263,2),1)="O",'Elegio-Electors'!M263,""))</f>
        <v/>
      </c>
      <c r="G263" s="91" t="s">
        <v>166</v>
      </c>
      <c r="H263" s="91" t="s">
        <v>167</v>
      </c>
      <c r="I263" s="91" t="e">
        <f t="shared" si="20"/>
        <v>#N/A</v>
      </c>
      <c r="J263" s="91" t="e">
        <f t="shared" si="21"/>
        <v>#N/A</v>
      </c>
      <c r="K263" s="91" t="e">
        <f>INDEX(bureaux!$A:$I,MATCH($F263,bureaux!$A:$A,0),9)</f>
        <v>#N/A</v>
      </c>
      <c r="L263" s="91" t="e">
        <f t="shared" si="22"/>
        <v>#N/A</v>
      </c>
      <c r="M263" s="91" t="e">
        <f t="shared" si="23"/>
        <v>#N/A</v>
      </c>
      <c r="N263" s="20" t="e">
        <f t="shared" si="24"/>
        <v>#N/A</v>
      </c>
      <c r="O263" s="20" t="e">
        <f>INDEX(bureaux!$A:$H,MATCH($F263,bureaux!$A:$A,0),8)</f>
        <v>#N/A</v>
      </c>
      <c r="P263" s="91" t="e">
        <f>_xlfn.CONCAT(INDEX(bureaux!$A:$H,MATCH($F263,bureaux!$A:$A,0),4)," ",INDEX(bureaux!$A:$H,MATCH($F263,bureaux!$A:$A,0),5))</f>
        <v>#N/A</v>
      </c>
      <c r="Q263" s="20" t="e">
        <f>INDEX(bureaux!$A:$H,MATCH($F263,bureaux!$A:$A,0),6)</f>
        <v>#N/A</v>
      </c>
      <c r="R263" s="20" t="e">
        <f>INDEX(bureaux!$A:$H,MATCH($F263,bureaux!$A:$A,0),7)</f>
        <v>#N/A</v>
      </c>
    </row>
    <row r="264" spans="1:18" x14ac:dyDescent="0.25">
      <c r="A264" s="20">
        <f>'Elegio-Electors'!C264</f>
        <v>0</v>
      </c>
      <c r="B264" s="20">
        <f>'Elegio-Electors'!B264</f>
        <v>0</v>
      </c>
      <c r="C264" s="91">
        <f>IF(Procédure!$C$33=2,'Elegio-Electors'!D264,Procédure!$C$33)</f>
        <v>0</v>
      </c>
      <c r="D264" s="20">
        <f>'Elegio-Electors'!E264</f>
        <v>0</v>
      </c>
      <c r="E264" s="91" t="str">
        <f>IF(LEFT(RIGHT('Elegio-Electors'!L264,2),1)="C",'Elegio-Electors'!L264,IF(LEFT(RIGHT('Elegio-Electors'!M264,2),1)="C",'Elegio-Electors'!M264,""))</f>
        <v/>
      </c>
      <c r="F264" s="91" t="str">
        <f>IF(LEFT(RIGHT('Elegio-Electors'!L264,2),1)="O",'Elegio-Electors'!L264,IF(LEFT(RIGHT('Elegio-Electors'!M264,2),1)="O",'Elegio-Electors'!M264,""))</f>
        <v/>
      </c>
      <c r="G264" s="91" t="s">
        <v>166</v>
      </c>
      <c r="H264" s="91" t="s">
        <v>167</v>
      </c>
      <c r="I264" s="91" t="e">
        <f t="shared" si="20"/>
        <v>#N/A</v>
      </c>
      <c r="J264" s="91" t="e">
        <f t="shared" si="21"/>
        <v>#N/A</v>
      </c>
      <c r="K264" s="91" t="e">
        <f>INDEX(bureaux!$A:$I,MATCH($F264,bureaux!$A:$A,0),9)</f>
        <v>#N/A</v>
      </c>
      <c r="L264" s="91" t="e">
        <f t="shared" si="22"/>
        <v>#N/A</v>
      </c>
      <c r="M264" s="91" t="e">
        <f t="shared" si="23"/>
        <v>#N/A</v>
      </c>
      <c r="N264" s="20" t="e">
        <f t="shared" si="24"/>
        <v>#N/A</v>
      </c>
      <c r="O264" s="20" t="e">
        <f>INDEX(bureaux!$A:$H,MATCH($F264,bureaux!$A:$A,0),8)</f>
        <v>#N/A</v>
      </c>
      <c r="P264" s="91" t="e">
        <f>_xlfn.CONCAT(INDEX(bureaux!$A:$H,MATCH($F264,bureaux!$A:$A,0),4)," ",INDEX(bureaux!$A:$H,MATCH($F264,bureaux!$A:$A,0),5))</f>
        <v>#N/A</v>
      </c>
      <c r="Q264" s="20" t="e">
        <f>INDEX(bureaux!$A:$H,MATCH($F264,bureaux!$A:$A,0),6)</f>
        <v>#N/A</v>
      </c>
      <c r="R264" s="20" t="e">
        <f>INDEX(bureaux!$A:$H,MATCH($F264,bureaux!$A:$A,0),7)</f>
        <v>#N/A</v>
      </c>
    </row>
    <row r="265" spans="1:18" x14ac:dyDescent="0.25">
      <c r="A265" s="20">
        <f>'Elegio-Electors'!C265</f>
        <v>0</v>
      </c>
      <c r="B265" s="20">
        <f>'Elegio-Electors'!B265</f>
        <v>0</v>
      </c>
      <c r="C265" s="91">
        <f>IF(Procédure!$C$33=2,'Elegio-Electors'!D265,Procédure!$C$33)</f>
        <v>0</v>
      </c>
      <c r="D265" s="20">
        <f>'Elegio-Electors'!E265</f>
        <v>0</v>
      </c>
      <c r="E265" s="91" t="str">
        <f>IF(LEFT(RIGHT('Elegio-Electors'!L265,2),1)="C",'Elegio-Electors'!L265,IF(LEFT(RIGHT('Elegio-Electors'!M265,2),1)="C",'Elegio-Electors'!M265,""))</f>
        <v/>
      </c>
      <c r="F265" s="91" t="str">
        <f>IF(LEFT(RIGHT('Elegio-Electors'!L265,2),1)="O",'Elegio-Electors'!L265,IF(LEFT(RIGHT('Elegio-Electors'!M265,2),1)="O",'Elegio-Electors'!M265,""))</f>
        <v/>
      </c>
      <c r="G265" s="91" t="s">
        <v>166</v>
      </c>
      <c r="H265" s="91" t="s">
        <v>167</v>
      </c>
      <c r="I265" s="91" t="e">
        <f t="shared" si="20"/>
        <v>#N/A</v>
      </c>
      <c r="J265" s="91" t="e">
        <f t="shared" si="21"/>
        <v>#N/A</v>
      </c>
      <c r="K265" s="91" t="e">
        <f>INDEX(bureaux!$A:$I,MATCH($F265,bureaux!$A:$A,0),9)</f>
        <v>#N/A</v>
      </c>
      <c r="L265" s="91" t="e">
        <f t="shared" si="22"/>
        <v>#N/A</v>
      </c>
      <c r="M265" s="91" t="e">
        <f t="shared" si="23"/>
        <v>#N/A</v>
      </c>
      <c r="N265" s="20" t="e">
        <f t="shared" si="24"/>
        <v>#N/A</v>
      </c>
      <c r="O265" s="20" t="e">
        <f>INDEX(bureaux!$A:$H,MATCH($F265,bureaux!$A:$A,0),8)</f>
        <v>#N/A</v>
      </c>
      <c r="P265" s="91" t="e">
        <f>_xlfn.CONCAT(INDEX(bureaux!$A:$H,MATCH($F265,bureaux!$A:$A,0),4)," ",INDEX(bureaux!$A:$H,MATCH($F265,bureaux!$A:$A,0),5))</f>
        <v>#N/A</v>
      </c>
      <c r="Q265" s="20" t="e">
        <f>INDEX(bureaux!$A:$H,MATCH($F265,bureaux!$A:$A,0),6)</f>
        <v>#N/A</v>
      </c>
      <c r="R265" s="20" t="e">
        <f>INDEX(bureaux!$A:$H,MATCH($F265,bureaux!$A:$A,0),7)</f>
        <v>#N/A</v>
      </c>
    </row>
    <row r="266" spans="1:18" x14ac:dyDescent="0.25">
      <c r="A266" s="20">
        <f>'Elegio-Electors'!C266</f>
        <v>0</v>
      </c>
      <c r="B266" s="20">
        <f>'Elegio-Electors'!B266</f>
        <v>0</v>
      </c>
      <c r="C266" s="91">
        <f>IF(Procédure!$C$33=2,'Elegio-Electors'!D266,Procédure!$C$33)</f>
        <v>0</v>
      </c>
      <c r="D266" s="20">
        <f>'Elegio-Electors'!E266</f>
        <v>0</v>
      </c>
      <c r="E266" s="91" t="str">
        <f>IF(LEFT(RIGHT('Elegio-Electors'!L266,2),1)="C",'Elegio-Electors'!L266,IF(LEFT(RIGHT('Elegio-Electors'!M266,2),1)="C",'Elegio-Electors'!M266,""))</f>
        <v/>
      </c>
      <c r="F266" s="91" t="str">
        <f>IF(LEFT(RIGHT('Elegio-Electors'!L266,2),1)="O",'Elegio-Electors'!L266,IF(LEFT(RIGHT('Elegio-Electors'!M266,2),1)="O",'Elegio-Electors'!M266,""))</f>
        <v/>
      </c>
      <c r="G266" s="91" t="s">
        <v>166</v>
      </c>
      <c r="H266" s="91" t="s">
        <v>167</v>
      </c>
      <c r="I266" s="91" t="e">
        <f t="shared" si="20"/>
        <v>#N/A</v>
      </c>
      <c r="J266" s="91" t="e">
        <f t="shared" si="21"/>
        <v>#N/A</v>
      </c>
      <c r="K266" s="91" t="e">
        <f>INDEX(bureaux!$A:$I,MATCH($F266,bureaux!$A:$A,0),9)</f>
        <v>#N/A</v>
      </c>
      <c r="L266" s="91" t="e">
        <f t="shared" si="22"/>
        <v>#N/A</v>
      </c>
      <c r="M266" s="91" t="e">
        <f t="shared" si="23"/>
        <v>#N/A</v>
      </c>
      <c r="N266" s="20" t="e">
        <f t="shared" si="24"/>
        <v>#N/A</v>
      </c>
      <c r="O266" s="20" t="e">
        <f>INDEX(bureaux!$A:$H,MATCH($F266,bureaux!$A:$A,0),8)</f>
        <v>#N/A</v>
      </c>
      <c r="P266" s="91" t="e">
        <f>_xlfn.CONCAT(INDEX(bureaux!$A:$H,MATCH($F266,bureaux!$A:$A,0),4)," ",INDEX(bureaux!$A:$H,MATCH($F266,bureaux!$A:$A,0),5))</f>
        <v>#N/A</v>
      </c>
      <c r="Q266" s="20" t="e">
        <f>INDEX(bureaux!$A:$H,MATCH($F266,bureaux!$A:$A,0),6)</f>
        <v>#N/A</v>
      </c>
      <c r="R266" s="20" t="e">
        <f>INDEX(bureaux!$A:$H,MATCH($F266,bureaux!$A:$A,0),7)</f>
        <v>#N/A</v>
      </c>
    </row>
    <row r="267" spans="1:18" x14ac:dyDescent="0.25">
      <c r="A267" s="20">
        <f>'Elegio-Electors'!C267</f>
        <v>0</v>
      </c>
      <c r="B267" s="20">
        <f>'Elegio-Electors'!B267</f>
        <v>0</v>
      </c>
      <c r="C267" s="91">
        <f>IF(Procédure!$C$33=2,'Elegio-Electors'!D267,Procédure!$C$33)</f>
        <v>0</v>
      </c>
      <c r="D267" s="20">
        <f>'Elegio-Electors'!E267</f>
        <v>0</v>
      </c>
      <c r="E267" s="91" t="str">
        <f>IF(LEFT(RIGHT('Elegio-Electors'!L267,2),1)="C",'Elegio-Electors'!L267,IF(LEFT(RIGHT('Elegio-Electors'!M267,2),1)="C",'Elegio-Electors'!M267,""))</f>
        <v/>
      </c>
      <c r="F267" s="91" t="str">
        <f>IF(LEFT(RIGHT('Elegio-Electors'!L267,2),1)="O",'Elegio-Electors'!L267,IF(LEFT(RIGHT('Elegio-Electors'!M267,2),1)="O",'Elegio-Electors'!M267,""))</f>
        <v/>
      </c>
      <c r="G267" s="91" t="s">
        <v>166</v>
      </c>
      <c r="H267" s="91" t="s">
        <v>167</v>
      </c>
      <c r="I267" s="91" t="e">
        <f t="shared" si="20"/>
        <v>#N/A</v>
      </c>
      <c r="J267" s="91" t="e">
        <f t="shared" si="21"/>
        <v>#N/A</v>
      </c>
      <c r="K267" s="91" t="e">
        <f>INDEX(bureaux!$A:$I,MATCH($F267,bureaux!$A:$A,0),9)</f>
        <v>#N/A</v>
      </c>
      <c r="L267" s="91" t="e">
        <f t="shared" si="22"/>
        <v>#N/A</v>
      </c>
      <c r="M267" s="91" t="e">
        <f t="shared" si="23"/>
        <v>#N/A</v>
      </c>
      <c r="N267" s="20" t="e">
        <f t="shared" si="24"/>
        <v>#N/A</v>
      </c>
      <c r="O267" s="20" t="e">
        <f>INDEX(bureaux!$A:$H,MATCH($F267,bureaux!$A:$A,0),8)</f>
        <v>#N/A</v>
      </c>
      <c r="P267" s="91" t="e">
        <f>_xlfn.CONCAT(INDEX(bureaux!$A:$H,MATCH($F267,bureaux!$A:$A,0),4)," ",INDEX(bureaux!$A:$H,MATCH($F267,bureaux!$A:$A,0),5))</f>
        <v>#N/A</v>
      </c>
      <c r="Q267" s="20" t="e">
        <f>INDEX(bureaux!$A:$H,MATCH($F267,bureaux!$A:$A,0),6)</f>
        <v>#N/A</v>
      </c>
      <c r="R267" s="20" t="e">
        <f>INDEX(bureaux!$A:$H,MATCH($F267,bureaux!$A:$A,0),7)</f>
        <v>#N/A</v>
      </c>
    </row>
    <row r="268" spans="1:18" x14ac:dyDescent="0.25">
      <c r="A268" s="20">
        <f>'Elegio-Electors'!C268</f>
        <v>0</v>
      </c>
      <c r="B268" s="20">
        <f>'Elegio-Electors'!B268</f>
        <v>0</v>
      </c>
      <c r="C268" s="91">
        <f>IF(Procédure!$C$33=2,'Elegio-Electors'!D268,Procédure!$C$33)</f>
        <v>0</v>
      </c>
      <c r="D268" s="20">
        <f>'Elegio-Electors'!E268</f>
        <v>0</v>
      </c>
      <c r="E268" s="91" t="str">
        <f>IF(LEFT(RIGHT('Elegio-Electors'!L268,2),1)="C",'Elegio-Electors'!L268,IF(LEFT(RIGHT('Elegio-Electors'!M268,2),1)="C",'Elegio-Electors'!M268,""))</f>
        <v/>
      </c>
      <c r="F268" s="91" t="str">
        <f>IF(LEFT(RIGHT('Elegio-Electors'!L268,2),1)="O",'Elegio-Electors'!L268,IF(LEFT(RIGHT('Elegio-Electors'!M268,2),1)="O",'Elegio-Electors'!M268,""))</f>
        <v/>
      </c>
      <c r="G268" s="91" t="s">
        <v>166</v>
      </c>
      <c r="H268" s="91" t="s">
        <v>167</v>
      </c>
      <c r="I268" s="91" t="e">
        <f t="shared" si="20"/>
        <v>#N/A</v>
      </c>
      <c r="J268" s="91" t="e">
        <f t="shared" si="21"/>
        <v>#N/A</v>
      </c>
      <c r="K268" s="91" t="e">
        <f>INDEX(bureaux!$A:$I,MATCH($F268,bureaux!$A:$A,0),9)</f>
        <v>#N/A</v>
      </c>
      <c r="L268" s="91" t="e">
        <f t="shared" si="22"/>
        <v>#N/A</v>
      </c>
      <c r="M268" s="91" t="e">
        <f t="shared" si="23"/>
        <v>#N/A</v>
      </c>
      <c r="N268" s="20" t="e">
        <f t="shared" si="24"/>
        <v>#N/A</v>
      </c>
      <c r="O268" s="20" t="e">
        <f>INDEX(bureaux!$A:$H,MATCH($F268,bureaux!$A:$A,0),8)</f>
        <v>#N/A</v>
      </c>
      <c r="P268" s="91" t="e">
        <f>_xlfn.CONCAT(INDEX(bureaux!$A:$H,MATCH($F268,bureaux!$A:$A,0),4)," ",INDEX(bureaux!$A:$H,MATCH($F268,bureaux!$A:$A,0),5))</f>
        <v>#N/A</v>
      </c>
      <c r="Q268" s="20" t="e">
        <f>INDEX(bureaux!$A:$H,MATCH($F268,bureaux!$A:$A,0),6)</f>
        <v>#N/A</v>
      </c>
      <c r="R268" s="20" t="e">
        <f>INDEX(bureaux!$A:$H,MATCH($F268,bureaux!$A:$A,0),7)</f>
        <v>#N/A</v>
      </c>
    </row>
    <row r="269" spans="1:18" x14ac:dyDescent="0.25">
      <c r="A269" s="20">
        <f>'Elegio-Electors'!C269</f>
        <v>0</v>
      </c>
      <c r="B269" s="20">
        <f>'Elegio-Electors'!B269</f>
        <v>0</v>
      </c>
      <c r="C269" s="91">
        <f>IF(Procédure!$C$33=2,'Elegio-Electors'!D269,Procédure!$C$33)</f>
        <v>0</v>
      </c>
      <c r="D269" s="20">
        <f>'Elegio-Electors'!E269</f>
        <v>0</v>
      </c>
      <c r="E269" s="91" t="str">
        <f>IF(LEFT(RIGHT('Elegio-Electors'!L269,2),1)="C",'Elegio-Electors'!L269,IF(LEFT(RIGHT('Elegio-Electors'!M269,2),1)="C",'Elegio-Electors'!M269,""))</f>
        <v/>
      </c>
      <c r="F269" s="91" t="str">
        <f>IF(LEFT(RIGHT('Elegio-Electors'!L269,2),1)="O",'Elegio-Electors'!L269,IF(LEFT(RIGHT('Elegio-Electors'!M269,2),1)="O",'Elegio-Electors'!M269,""))</f>
        <v/>
      </c>
      <c r="G269" s="91" t="s">
        <v>166</v>
      </c>
      <c r="H269" s="91" t="s">
        <v>167</v>
      </c>
      <c r="I269" s="91" t="e">
        <f t="shared" si="20"/>
        <v>#N/A</v>
      </c>
      <c r="J269" s="91" t="e">
        <f t="shared" si="21"/>
        <v>#N/A</v>
      </c>
      <c r="K269" s="91" t="e">
        <f>INDEX(bureaux!$A:$I,MATCH($F269,bureaux!$A:$A,0),9)</f>
        <v>#N/A</v>
      </c>
      <c r="L269" s="91" t="e">
        <f t="shared" si="22"/>
        <v>#N/A</v>
      </c>
      <c r="M269" s="91" t="e">
        <f t="shared" si="23"/>
        <v>#N/A</v>
      </c>
      <c r="N269" s="20" t="e">
        <f t="shared" si="24"/>
        <v>#N/A</v>
      </c>
      <c r="O269" s="20" t="e">
        <f>INDEX(bureaux!$A:$H,MATCH($F269,bureaux!$A:$A,0),8)</f>
        <v>#N/A</v>
      </c>
      <c r="P269" s="91" t="e">
        <f>_xlfn.CONCAT(INDEX(bureaux!$A:$H,MATCH($F269,bureaux!$A:$A,0),4)," ",INDEX(bureaux!$A:$H,MATCH($F269,bureaux!$A:$A,0),5))</f>
        <v>#N/A</v>
      </c>
      <c r="Q269" s="20" t="e">
        <f>INDEX(bureaux!$A:$H,MATCH($F269,bureaux!$A:$A,0),6)</f>
        <v>#N/A</v>
      </c>
      <c r="R269" s="20" t="e">
        <f>INDEX(bureaux!$A:$H,MATCH($F269,bureaux!$A:$A,0),7)</f>
        <v>#N/A</v>
      </c>
    </row>
    <row r="270" spans="1:18" x14ac:dyDescent="0.25">
      <c r="A270" s="20">
        <f>'Elegio-Electors'!C270</f>
        <v>0</v>
      </c>
      <c r="B270" s="20">
        <f>'Elegio-Electors'!B270</f>
        <v>0</v>
      </c>
      <c r="C270" s="91">
        <f>IF(Procédure!$C$33=2,'Elegio-Electors'!D270,Procédure!$C$33)</f>
        <v>0</v>
      </c>
      <c r="D270" s="20">
        <f>'Elegio-Electors'!E270</f>
        <v>0</v>
      </c>
      <c r="E270" s="91" t="str">
        <f>IF(LEFT(RIGHT('Elegio-Electors'!L270,2),1)="C",'Elegio-Electors'!L270,IF(LEFT(RIGHT('Elegio-Electors'!M270,2),1)="C",'Elegio-Electors'!M270,""))</f>
        <v/>
      </c>
      <c r="F270" s="91" t="str">
        <f>IF(LEFT(RIGHT('Elegio-Electors'!L270,2),1)="O",'Elegio-Electors'!L270,IF(LEFT(RIGHT('Elegio-Electors'!M270,2),1)="O",'Elegio-Electors'!M270,""))</f>
        <v/>
      </c>
      <c r="G270" s="91" t="s">
        <v>166</v>
      </c>
      <c r="H270" s="91" t="s">
        <v>167</v>
      </c>
      <c r="I270" s="91" t="e">
        <f t="shared" si="20"/>
        <v>#N/A</v>
      </c>
      <c r="J270" s="91" t="e">
        <f t="shared" si="21"/>
        <v>#N/A</v>
      </c>
      <c r="K270" s="91" t="e">
        <f>INDEX(bureaux!$A:$I,MATCH($F270,bureaux!$A:$A,0),9)</f>
        <v>#N/A</v>
      </c>
      <c r="L270" s="91" t="e">
        <f t="shared" si="22"/>
        <v>#N/A</v>
      </c>
      <c r="M270" s="91" t="e">
        <f t="shared" si="23"/>
        <v>#N/A</v>
      </c>
      <c r="N270" s="20" t="e">
        <f t="shared" si="24"/>
        <v>#N/A</v>
      </c>
      <c r="O270" s="20" t="e">
        <f>INDEX(bureaux!$A:$H,MATCH($F270,bureaux!$A:$A,0),8)</f>
        <v>#N/A</v>
      </c>
      <c r="P270" s="91" t="e">
        <f>_xlfn.CONCAT(INDEX(bureaux!$A:$H,MATCH($F270,bureaux!$A:$A,0),4)," ",INDEX(bureaux!$A:$H,MATCH($F270,bureaux!$A:$A,0),5))</f>
        <v>#N/A</v>
      </c>
      <c r="Q270" s="20" t="e">
        <f>INDEX(bureaux!$A:$H,MATCH($F270,bureaux!$A:$A,0),6)</f>
        <v>#N/A</v>
      </c>
      <c r="R270" s="20" t="e">
        <f>INDEX(bureaux!$A:$H,MATCH($F270,bureaux!$A:$A,0),7)</f>
        <v>#N/A</v>
      </c>
    </row>
    <row r="271" spans="1:18" x14ac:dyDescent="0.25">
      <c r="A271" s="20">
        <f>'Elegio-Electors'!C271</f>
        <v>0</v>
      </c>
      <c r="B271" s="20">
        <f>'Elegio-Electors'!B271</f>
        <v>0</v>
      </c>
      <c r="C271" s="91">
        <f>IF(Procédure!$C$33=2,'Elegio-Electors'!D271,Procédure!$C$33)</f>
        <v>0</v>
      </c>
      <c r="D271" s="20">
        <f>'Elegio-Electors'!E271</f>
        <v>0</v>
      </c>
      <c r="E271" s="91" t="str">
        <f>IF(LEFT(RIGHT('Elegio-Electors'!L271,2),1)="C",'Elegio-Electors'!L271,IF(LEFT(RIGHT('Elegio-Electors'!M271,2),1)="C",'Elegio-Electors'!M271,""))</f>
        <v/>
      </c>
      <c r="F271" s="91" t="str">
        <f>IF(LEFT(RIGHT('Elegio-Electors'!L271,2),1)="O",'Elegio-Electors'!L271,IF(LEFT(RIGHT('Elegio-Electors'!M271,2),1)="O",'Elegio-Electors'!M271,""))</f>
        <v/>
      </c>
      <c r="G271" s="91" t="s">
        <v>166</v>
      </c>
      <c r="H271" s="91" t="s">
        <v>167</v>
      </c>
      <c r="I271" s="91" t="e">
        <f t="shared" si="20"/>
        <v>#N/A</v>
      </c>
      <c r="J271" s="91" t="e">
        <f t="shared" si="21"/>
        <v>#N/A</v>
      </c>
      <c r="K271" s="91" t="e">
        <f>INDEX(bureaux!$A:$I,MATCH($F271,bureaux!$A:$A,0),9)</f>
        <v>#N/A</v>
      </c>
      <c r="L271" s="91" t="e">
        <f t="shared" si="22"/>
        <v>#N/A</v>
      </c>
      <c r="M271" s="91" t="e">
        <f t="shared" si="23"/>
        <v>#N/A</v>
      </c>
      <c r="N271" s="20" t="e">
        <f t="shared" si="24"/>
        <v>#N/A</v>
      </c>
      <c r="O271" s="20" t="e">
        <f>INDEX(bureaux!$A:$H,MATCH($F271,bureaux!$A:$A,0),8)</f>
        <v>#N/A</v>
      </c>
      <c r="P271" s="91" t="e">
        <f>_xlfn.CONCAT(INDEX(bureaux!$A:$H,MATCH($F271,bureaux!$A:$A,0),4)," ",INDEX(bureaux!$A:$H,MATCH($F271,bureaux!$A:$A,0),5))</f>
        <v>#N/A</v>
      </c>
      <c r="Q271" s="20" t="e">
        <f>INDEX(bureaux!$A:$H,MATCH($F271,bureaux!$A:$A,0),6)</f>
        <v>#N/A</v>
      </c>
      <c r="R271" s="20" t="e">
        <f>INDEX(bureaux!$A:$H,MATCH($F271,bureaux!$A:$A,0),7)</f>
        <v>#N/A</v>
      </c>
    </row>
    <row r="272" spans="1:18" x14ac:dyDescent="0.25">
      <c r="A272" s="20">
        <f>'Elegio-Electors'!C272</f>
        <v>0</v>
      </c>
      <c r="B272" s="20">
        <f>'Elegio-Electors'!B272</f>
        <v>0</v>
      </c>
      <c r="C272" s="91">
        <f>IF(Procédure!$C$33=2,'Elegio-Electors'!D272,Procédure!$C$33)</f>
        <v>0</v>
      </c>
      <c r="D272" s="20">
        <f>'Elegio-Electors'!E272</f>
        <v>0</v>
      </c>
      <c r="E272" s="91" t="str">
        <f>IF(LEFT(RIGHT('Elegio-Electors'!L272,2),1)="C",'Elegio-Electors'!L272,IF(LEFT(RIGHT('Elegio-Electors'!M272,2),1)="C",'Elegio-Electors'!M272,""))</f>
        <v/>
      </c>
      <c r="F272" s="91" t="str">
        <f>IF(LEFT(RIGHT('Elegio-Electors'!L272,2),1)="O",'Elegio-Electors'!L272,IF(LEFT(RIGHT('Elegio-Electors'!M272,2),1)="O",'Elegio-Electors'!M272,""))</f>
        <v/>
      </c>
      <c r="G272" s="91" t="s">
        <v>166</v>
      </c>
      <c r="H272" s="91" t="s">
        <v>167</v>
      </c>
      <c r="I272" s="91" t="e">
        <f t="shared" si="20"/>
        <v>#N/A</v>
      </c>
      <c r="J272" s="91" t="e">
        <f t="shared" si="21"/>
        <v>#N/A</v>
      </c>
      <c r="K272" s="91" t="e">
        <f>INDEX(bureaux!$A:$I,MATCH($F272,bureaux!$A:$A,0),9)</f>
        <v>#N/A</v>
      </c>
      <c r="L272" s="91" t="e">
        <f t="shared" si="22"/>
        <v>#N/A</v>
      </c>
      <c r="M272" s="91" t="e">
        <f t="shared" si="23"/>
        <v>#N/A</v>
      </c>
      <c r="N272" s="20" t="e">
        <f t="shared" si="24"/>
        <v>#N/A</v>
      </c>
      <c r="O272" s="20" t="e">
        <f>INDEX(bureaux!$A:$H,MATCH($F272,bureaux!$A:$A,0),8)</f>
        <v>#N/A</v>
      </c>
      <c r="P272" s="91" t="e">
        <f>_xlfn.CONCAT(INDEX(bureaux!$A:$H,MATCH($F272,bureaux!$A:$A,0),4)," ",INDEX(bureaux!$A:$H,MATCH($F272,bureaux!$A:$A,0),5))</f>
        <v>#N/A</v>
      </c>
      <c r="Q272" s="20" t="e">
        <f>INDEX(bureaux!$A:$H,MATCH($F272,bureaux!$A:$A,0),6)</f>
        <v>#N/A</v>
      </c>
      <c r="R272" s="20" t="e">
        <f>INDEX(bureaux!$A:$H,MATCH($F272,bureaux!$A:$A,0),7)</f>
        <v>#N/A</v>
      </c>
    </row>
    <row r="273" spans="1:18" x14ac:dyDescent="0.25">
      <c r="A273" s="20">
        <f>'Elegio-Electors'!C273</f>
        <v>0</v>
      </c>
      <c r="B273" s="20">
        <f>'Elegio-Electors'!B273</f>
        <v>0</v>
      </c>
      <c r="C273" s="91">
        <f>IF(Procédure!$C$33=2,'Elegio-Electors'!D273,Procédure!$C$33)</f>
        <v>0</v>
      </c>
      <c r="D273" s="20">
        <f>'Elegio-Electors'!E273</f>
        <v>0</v>
      </c>
      <c r="E273" s="91" t="str">
        <f>IF(LEFT(RIGHT('Elegio-Electors'!L273,2),1)="C",'Elegio-Electors'!L273,IF(LEFT(RIGHT('Elegio-Electors'!M273,2),1)="C",'Elegio-Electors'!M273,""))</f>
        <v/>
      </c>
      <c r="F273" s="91" t="str">
        <f>IF(LEFT(RIGHT('Elegio-Electors'!L273,2),1)="O",'Elegio-Electors'!L273,IF(LEFT(RIGHT('Elegio-Electors'!M273,2),1)="O",'Elegio-Electors'!M273,""))</f>
        <v/>
      </c>
      <c r="G273" s="91" t="s">
        <v>166</v>
      </c>
      <c r="H273" s="91" t="s">
        <v>167</v>
      </c>
      <c r="I273" s="91" t="e">
        <f t="shared" si="20"/>
        <v>#N/A</v>
      </c>
      <c r="J273" s="91" t="e">
        <f t="shared" si="21"/>
        <v>#N/A</v>
      </c>
      <c r="K273" s="91" t="e">
        <f>INDEX(bureaux!$A:$I,MATCH($F273,bureaux!$A:$A,0),9)</f>
        <v>#N/A</v>
      </c>
      <c r="L273" s="91" t="e">
        <f t="shared" si="22"/>
        <v>#N/A</v>
      </c>
      <c r="M273" s="91" t="e">
        <f t="shared" si="23"/>
        <v>#N/A</v>
      </c>
      <c r="N273" s="20" t="e">
        <f t="shared" si="24"/>
        <v>#N/A</v>
      </c>
      <c r="O273" s="20" t="e">
        <f>INDEX(bureaux!$A:$H,MATCH($F273,bureaux!$A:$A,0),8)</f>
        <v>#N/A</v>
      </c>
      <c r="P273" s="91" t="e">
        <f>_xlfn.CONCAT(INDEX(bureaux!$A:$H,MATCH($F273,bureaux!$A:$A,0),4)," ",INDEX(bureaux!$A:$H,MATCH($F273,bureaux!$A:$A,0),5))</f>
        <v>#N/A</v>
      </c>
      <c r="Q273" s="20" t="e">
        <f>INDEX(bureaux!$A:$H,MATCH($F273,bureaux!$A:$A,0),6)</f>
        <v>#N/A</v>
      </c>
      <c r="R273" s="20" t="e">
        <f>INDEX(bureaux!$A:$H,MATCH($F273,bureaux!$A:$A,0),7)</f>
        <v>#N/A</v>
      </c>
    </row>
    <row r="274" spans="1:18" x14ac:dyDescent="0.25">
      <c r="A274" s="20">
        <f>'Elegio-Electors'!C274</f>
        <v>0</v>
      </c>
      <c r="B274" s="20">
        <f>'Elegio-Electors'!B274</f>
        <v>0</v>
      </c>
      <c r="C274" s="91">
        <f>IF(Procédure!$C$33=2,'Elegio-Electors'!D274,Procédure!$C$33)</f>
        <v>0</v>
      </c>
      <c r="D274" s="20">
        <f>'Elegio-Electors'!E274</f>
        <v>0</v>
      </c>
      <c r="E274" s="91" t="str">
        <f>IF(LEFT(RIGHT('Elegio-Electors'!L274,2),1)="C",'Elegio-Electors'!L274,IF(LEFT(RIGHT('Elegio-Electors'!M274,2),1)="C",'Elegio-Electors'!M274,""))</f>
        <v/>
      </c>
      <c r="F274" s="91" t="str">
        <f>IF(LEFT(RIGHT('Elegio-Electors'!L274,2),1)="O",'Elegio-Electors'!L274,IF(LEFT(RIGHT('Elegio-Electors'!M274,2),1)="O",'Elegio-Electors'!M274,""))</f>
        <v/>
      </c>
      <c r="G274" s="91" t="s">
        <v>166</v>
      </c>
      <c r="H274" s="91" t="s">
        <v>167</v>
      </c>
      <c r="I274" s="91" t="e">
        <f t="shared" si="20"/>
        <v>#N/A</v>
      </c>
      <c r="J274" s="91" t="e">
        <f t="shared" si="21"/>
        <v>#N/A</v>
      </c>
      <c r="K274" s="91" t="e">
        <f>INDEX(bureaux!$A:$I,MATCH($F274,bureaux!$A:$A,0),9)</f>
        <v>#N/A</v>
      </c>
      <c r="L274" s="91" t="e">
        <f t="shared" si="22"/>
        <v>#N/A</v>
      </c>
      <c r="M274" s="91" t="e">
        <f t="shared" si="23"/>
        <v>#N/A</v>
      </c>
      <c r="N274" s="20" t="e">
        <f t="shared" si="24"/>
        <v>#N/A</v>
      </c>
      <c r="O274" s="20" t="e">
        <f>INDEX(bureaux!$A:$H,MATCH($F274,bureaux!$A:$A,0),8)</f>
        <v>#N/A</v>
      </c>
      <c r="P274" s="91" t="e">
        <f>_xlfn.CONCAT(INDEX(bureaux!$A:$H,MATCH($F274,bureaux!$A:$A,0),4)," ",INDEX(bureaux!$A:$H,MATCH($F274,bureaux!$A:$A,0),5))</f>
        <v>#N/A</v>
      </c>
      <c r="Q274" s="20" t="e">
        <f>INDEX(bureaux!$A:$H,MATCH($F274,bureaux!$A:$A,0),6)</f>
        <v>#N/A</v>
      </c>
      <c r="R274" s="20" t="e">
        <f>INDEX(bureaux!$A:$H,MATCH($F274,bureaux!$A:$A,0),7)</f>
        <v>#N/A</v>
      </c>
    </row>
    <row r="275" spans="1:18" x14ac:dyDescent="0.25">
      <c r="A275" s="20">
        <f>'Elegio-Electors'!C275</f>
        <v>0</v>
      </c>
      <c r="B275" s="20">
        <f>'Elegio-Electors'!B275</f>
        <v>0</v>
      </c>
      <c r="C275" s="91">
        <f>IF(Procédure!$C$33=2,'Elegio-Electors'!D275,Procédure!$C$33)</f>
        <v>0</v>
      </c>
      <c r="D275" s="20">
        <f>'Elegio-Electors'!E275</f>
        <v>0</v>
      </c>
      <c r="E275" s="91" t="str">
        <f>IF(LEFT(RIGHT('Elegio-Electors'!L275,2),1)="C",'Elegio-Electors'!L275,IF(LEFT(RIGHT('Elegio-Electors'!M275,2),1)="C",'Elegio-Electors'!M275,""))</f>
        <v/>
      </c>
      <c r="F275" s="91" t="str">
        <f>IF(LEFT(RIGHT('Elegio-Electors'!L275,2),1)="O",'Elegio-Electors'!L275,IF(LEFT(RIGHT('Elegio-Electors'!M275,2),1)="O",'Elegio-Electors'!M275,""))</f>
        <v/>
      </c>
      <c r="G275" s="91" t="s">
        <v>166</v>
      </c>
      <c r="H275" s="91" t="s">
        <v>167</v>
      </c>
      <c r="I275" s="91" t="e">
        <f t="shared" si="20"/>
        <v>#N/A</v>
      </c>
      <c r="J275" s="91" t="e">
        <f t="shared" si="21"/>
        <v>#N/A</v>
      </c>
      <c r="K275" s="91" t="e">
        <f>INDEX(bureaux!$A:$I,MATCH($F275,bureaux!$A:$A,0),9)</f>
        <v>#N/A</v>
      </c>
      <c r="L275" s="91" t="e">
        <f t="shared" si="22"/>
        <v>#N/A</v>
      </c>
      <c r="M275" s="91" t="e">
        <f t="shared" si="23"/>
        <v>#N/A</v>
      </c>
      <c r="N275" s="20" t="e">
        <f t="shared" si="24"/>
        <v>#N/A</v>
      </c>
      <c r="O275" s="20" t="e">
        <f>INDEX(bureaux!$A:$H,MATCH($F275,bureaux!$A:$A,0),8)</f>
        <v>#N/A</v>
      </c>
      <c r="P275" s="91" t="e">
        <f>_xlfn.CONCAT(INDEX(bureaux!$A:$H,MATCH($F275,bureaux!$A:$A,0),4)," ",INDEX(bureaux!$A:$H,MATCH($F275,bureaux!$A:$A,0),5))</f>
        <v>#N/A</v>
      </c>
      <c r="Q275" s="20" t="e">
        <f>INDEX(bureaux!$A:$H,MATCH($F275,bureaux!$A:$A,0),6)</f>
        <v>#N/A</v>
      </c>
      <c r="R275" s="20" t="e">
        <f>INDEX(bureaux!$A:$H,MATCH($F275,bureaux!$A:$A,0),7)</f>
        <v>#N/A</v>
      </c>
    </row>
    <row r="276" spans="1:18" x14ac:dyDescent="0.25">
      <c r="A276" s="20">
        <f>'Elegio-Electors'!C276</f>
        <v>0</v>
      </c>
      <c r="B276" s="20">
        <f>'Elegio-Electors'!B276</f>
        <v>0</v>
      </c>
      <c r="C276" s="91">
        <f>IF(Procédure!$C$33=2,'Elegio-Electors'!D276,Procédure!$C$33)</f>
        <v>0</v>
      </c>
      <c r="D276" s="20">
        <f>'Elegio-Electors'!E276</f>
        <v>0</v>
      </c>
      <c r="E276" s="91" t="str">
        <f>IF(LEFT(RIGHT('Elegio-Electors'!L276,2),1)="C",'Elegio-Electors'!L276,IF(LEFT(RIGHT('Elegio-Electors'!M276,2),1)="C",'Elegio-Electors'!M276,""))</f>
        <v/>
      </c>
      <c r="F276" s="91" t="str">
        <f>IF(LEFT(RIGHT('Elegio-Electors'!L276,2),1)="O",'Elegio-Electors'!L276,IF(LEFT(RIGHT('Elegio-Electors'!M276,2),1)="O",'Elegio-Electors'!M276,""))</f>
        <v/>
      </c>
      <c r="G276" s="91" t="s">
        <v>166</v>
      </c>
      <c r="H276" s="91" t="s">
        <v>167</v>
      </c>
      <c r="I276" s="91" t="e">
        <f t="shared" si="20"/>
        <v>#N/A</v>
      </c>
      <c r="J276" s="91" t="e">
        <f t="shared" si="21"/>
        <v>#N/A</v>
      </c>
      <c r="K276" s="91" t="e">
        <f>INDEX(bureaux!$A:$I,MATCH($F276,bureaux!$A:$A,0),9)</f>
        <v>#N/A</v>
      </c>
      <c r="L276" s="91" t="e">
        <f t="shared" si="22"/>
        <v>#N/A</v>
      </c>
      <c r="M276" s="91" t="e">
        <f t="shared" si="23"/>
        <v>#N/A</v>
      </c>
      <c r="N276" s="20" t="e">
        <f t="shared" si="24"/>
        <v>#N/A</v>
      </c>
      <c r="O276" s="20" t="e">
        <f>INDEX(bureaux!$A:$H,MATCH($F276,bureaux!$A:$A,0),8)</f>
        <v>#N/A</v>
      </c>
      <c r="P276" s="91" t="e">
        <f>_xlfn.CONCAT(INDEX(bureaux!$A:$H,MATCH($F276,bureaux!$A:$A,0),4)," ",INDEX(bureaux!$A:$H,MATCH($F276,bureaux!$A:$A,0),5))</f>
        <v>#N/A</v>
      </c>
      <c r="Q276" s="20" t="e">
        <f>INDEX(bureaux!$A:$H,MATCH($F276,bureaux!$A:$A,0),6)</f>
        <v>#N/A</v>
      </c>
      <c r="R276" s="20" t="e">
        <f>INDEX(bureaux!$A:$H,MATCH($F276,bureaux!$A:$A,0),7)</f>
        <v>#N/A</v>
      </c>
    </row>
    <row r="277" spans="1:18" x14ac:dyDescent="0.25">
      <c r="A277" s="20">
        <f>'Elegio-Electors'!C277</f>
        <v>0</v>
      </c>
      <c r="B277" s="20">
        <f>'Elegio-Electors'!B277</f>
        <v>0</v>
      </c>
      <c r="C277" s="91">
        <f>IF(Procédure!$C$33=2,'Elegio-Electors'!D277,Procédure!$C$33)</f>
        <v>0</v>
      </c>
      <c r="D277" s="20">
        <f>'Elegio-Electors'!E277</f>
        <v>0</v>
      </c>
      <c r="E277" s="91" t="str">
        <f>IF(LEFT(RIGHT('Elegio-Electors'!L277,2),1)="C",'Elegio-Electors'!L277,IF(LEFT(RIGHT('Elegio-Electors'!M277,2),1)="C",'Elegio-Electors'!M277,""))</f>
        <v/>
      </c>
      <c r="F277" s="91" t="str">
        <f>IF(LEFT(RIGHT('Elegio-Electors'!L277,2),1)="O",'Elegio-Electors'!L277,IF(LEFT(RIGHT('Elegio-Electors'!M277,2),1)="O",'Elegio-Electors'!M277,""))</f>
        <v/>
      </c>
      <c r="G277" s="91" t="s">
        <v>166</v>
      </c>
      <c r="H277" s="91" t="s">
        <v>167</v>
      </c>
      <c r="I277" s="91" t="e">
        <f t="shared" si="20"/>
        <v>#N/A</v>
      </c>
      <c r="J277" s="91" t="e">
        <f t="shared" si="21"/>
        <v>#N/A</v>
      </c>
      <c r="K277" s="91" t="e">
        <f>INDEX(bureaux!$A:$I,MATCH($F277,bureaux!$A:$A,0),9)</f>
        <v>#N/A</v>
      </c>
      <c r="L277" s="91" t="e">
        <f t="shared" si="22"/>
        <v>#N/A</v>
      </c>
      <c r="M277" s="91" t="e">
        <f t="shared" si="23"/>
        <v>#N/A</v>
      </c>
      <c r="N277" s="20" t="e">
        <f t="shared" si="24"/>
        <v>#N/A</v>
      </c>
      <c r="O277" s="20" t="e">
        <f>INDEX(bureaux!$A:$H,MATCH($F277,bureaux!$A:$A,0),8)</f>
        <v>#N/A</v>
      </c>
      <c r="P277" s="91" t="e">
        <f>_xlfn.CONCAT(INDEX(bureaux!$A:$H,MATCH($F277,bureaux!$A:$A,0),4)," ",INDEX(bureaux!$A:$H,MATCH($F277,bureaux!$A:$A,0),5))</f>
        <v>#N/A</v>
      </c>
      <c r="Q277" s="20" t="e">
        <f>INDEX(bureaux!$A:$H,MATCH($F277,bureaux!$A:$A,0),6)</f>
        <v>#N/A</v>
      </c>
      <c r="R277" s="20" t="e">
        <f>INDEX(bureaux!$A:$H,MATCH($F277,bureaux!$A:$A,0),7)</f>
        <v>#N/A</v>
      </c>
    </row>
    <row r="278" spans="1:18" x14ac:dyDescent="0.25">
      <c r="A278" s="20">
        <f>'Elegio-Electors'!C278</f>
        <v>0</v>
      </c>
      <c r="B278" s="20">
        <f>'Elegio-Electors'!B278</f>
        <v>0</v>
      </c>
      <c r="C278" s="91">
        <f>IF(Procédure!$C$33=2,'Elegio-Electors'!D278,Procédure!$C$33)</f>
        <v>0</v>
      </c>
      <c r="D278" s="20">
        <f>'Elegio-Electors'!E278</f>
        <v>0</v>
      </c>
      <c r="E278" s="91" t="str">
        <f>IF(LEFT(RIGHT('Elegio-Electors'!L278,2),1)="C",'Elegio-Electors'!L278,IF(LEFT(RIGHT('Elegio-Electors'!M278,2),1)="C",'Elegio-Electors'!M278,""))</f>
        <v/>
      </c>
      <c r="F278" s="91" t="str">
        <f>IF(LEFT(RIGHT('Elegio-Electors'!L278,2),1)="O",'Elegio-Electors'!L278,IF(LEFT(RIGHT('Elegio-Electors'!M278,2),1)="O",'Elegio-Electors'!M278,""))</f>
        <v/>
      </c>
      <c r="G278" s="91" t="s">
        <v>166</v>
      </c>
      <c r="H278" s="91" t="s">
        <v>167</v>
      </c>
      <c r="I278" s="91" t="e">
        <f t="shared" si="20"/>
        <v>#N/A</v>
      </c>
      <c r="J278" s="91" t="e">
        <f t="shared" si="21"/>
        <v>#N/A</v>
      </c>
      <c r="K278" s="91" t="e">
        <f>INDEX(bureaux!$A:$I,MATCH($F278,bureaux!$A:$A,0),9)</f>
        <v>#N/A</v>
      </c>
      <c r="L278" s="91" t="e">
        <f t="shared" si="22"/>
        <v>#N/A</v>
      </c>
      <c r="M278" s="91" t="e">
        <f t="shared" si="23"/>
        <v>#N/A</v>
      </c>
      <c r="N278" s="20" t="e">
        <f t="shared" si="24"/>
        <v>#N/A</v>
      </c>
      <c r="O278" s="20" t="e">
        <f>INDEX(bureaux!$A:$H,MATCH($F278,bureaux!$A:$A,0),8)</f>
        <v>#N/A</v>
      </c>
      <c r="P278" s="91" t="e">
        <f>_xlfn.CONCAT(INDEX(bureaux!$A:$H,MATCH($F278,bureaux!$A:$A,0),4)," ",INDEX(bureaux!$A:$H,MATCH($F278,bureaux!$A:$A,0),5))</f>
        <v>#N/A</v>
      </c>
      <c r="Q278" s="20" t="e">
        <f>INDEX(bureaux!$A:$H,MATCH($F278,bureaux!$A:$A,0),6)</f>
        <v>#N/A</v>
      </c>
      <c r="R278" s="20" t="e">
        <f>INDEX(bureaux!$A:$H,MATCH($F278,bureaux!$A:$A,0),7)</f>
        <v>#N/A</v>
      </c>
    </row>
    <row r="279" spans="1:18" x14ac:dyDescent="0.25">
      <c r="A279" s="20">
        <f>'Elegio-Electors'!C279</f>
        <v>0</v>
      </c>
      <c r="B279" s="20">
        <f>'Elegio-Electors'!B279</f>
        <v>0</v>
      </c>
      <c r="C279" s="91">
        <f>IF(Procédure!$C$33=2,'Elegio-Electors'!D279,Procédure!$C$33)</f>
        <v>0</v>
      </c>
      <c r="D279" s="20">
        <f>'Elegio-Electors'!E279</f>
        <v>0</v>
      </c>
      <c r="E279" s="91" t="str">
        <f>IF(LEFT(RIGHT('Elegio-Electors'!L279,2),1)="C",'Elegio-Electors'!L279,IF(LEFT(RIGHT('Elegio-Electors'!M279,2),1)="C",'Elegio-Electors'!M279,""))</f>
        <v/>
      </c>
      <c r="F279" s="91" t="str">
        <f>IF(LEFT(RIGHT('Elegio-Electors'!L279,2),1)="O",'Elegio-Electors'!L279,IF(LEFT(RIGHT('Elegio-Electors'!M279,2),1)="O",'Elegio-Electors'!M279,""))</f>
        <v/>
      </c>
      <c r="G279" s="91" t="s">
        <v>166</v>
      </c>
      <c r="H279" s="91" t="s">
        <v>167</v>
      </c>
      <c r="I279" s="91" t="e">
        <f t="shared" si="20"/>
        <v>#N/A</v>
      </c>
      <c r="J279" s="91" t="e">
        <f t="shared" si="21"/>
        <v>#N/A</v>
      </c>
      <c r="K279" s="91" t="e">
        <f>INDEX(bureaux!$A:$I,MATCH($F279,bureaux!$A:$A,0),9)</f>
        <v>#N/A</v>
      </c>
      <c r="L279" s="91" t="e">
        <f t="shared" si="22"/>
        <v>#N/A</v>
      </c>
      <c r="M279" s="91" t="e">
        <f t="shared" si="23"/>
        <v>#N/A</v>
      </c>
      <c r="N279" s="20" t="e">
        <f t="shared" si="24"/>
        <v>#N/A</v>
      </c>
      <c r="O279" s="20" t="e">
        <f>INDEX(bureaux!$A:$H,MATCH($F279,bureaux!$A:$A,0),8)</f>
        <v>#N/A</v>
      </c>
      <c r="P279" s="91" t="e">
        <f>_xlfn.CONCAT(INDEX(bureaux!$A:$H,MATCH($F279,bureaux!$A:$A,0),4)," ",INDEX(bureaux!$A:$H,MATCH($F279,bureaux!$A:$A,0),5))</f>
        <v>#N/A</v>
      </c>
      <c r="Q279" s="20" t="e">
        <f>INDEX(bureaux!$A:$H,MATCH($F279,bureaux!$A:$A,0),6)</f>
        <v>#N/A</v>
      </c>
      <c r="R279" s="20" t="e">
        <f>INDEX(bureaux!$A:$H,MATCH($F279,bureaux!$A:$A,0),7)</f>
        <v>#N/A</v>
      </c>
    </row>
    <row r="280" spans="1:18" x14ac:dyDescent="0.25">
      <c r="A280" s="20">
        <f>'Elegio-Electors'!C280</f>
        <v>0</v>
      </c>
      <c r="B280" s="20">
        <f>'Elegio-Electors'!B280</f>
        <v>0</v>
      </c>
      <c r="C280" s="91">
        <f>IF(Procédure!$C$33=2,'Elegio-Electors'!D280,Procédure!$C$33)</f>
        <v>0</v>
      </c>
      <c r="D280" s="20">
        <f>'Elegio-Electors'!E280</f>
        <v>0</v>
      </c>
      <c r="E280" s="91" t="str">
        <f>IF(LEFT(RIGHT('Elegio-Electors'!L280,2),1)="C",'Elegio-Electors'!L280,IF(LEFT(RIGHT('Elegio-Electors'!M280,2),1)="C",'Elegio-Electors'!M280,""))</f>
        <v/>
      </c>
      <c r="F280" s="91" t="str">
        <f>IF(LEFT(RIGHT('Elegio-Electors'!L280,2),1)="O",'Elegio-Electors'!L280,IF(LEFT(RIGHT('Elegio-Electors'!M280,2),1)="O",'Elegio-Electors'!M280,""))</f>
        <v/>
      </c>
      <c r="G280" s="91" t="s">
        <v>166</v>
      </c>
      <c r="H280" s="91" t="s">
        <v>167</v>
      </c>
      <c r="I280" s="91" t="e">
        <f t="shared" si="20"/>
        <v>#N/A</v>
      </c>
      <c r="J280" s="91" t="e">
        <f t="shared" si="21"/>
        <v>#N/A</v>
      </c>
      <c r="K280" s="91" t="e">
        <f>INDEX(bureaux!$A:$I,MATCH($F280,bureaux!$A:$A,0),9)</f>
        <v>#N/A</v>
      </c>
      <c r="L280" s="91" t="e">
        <f t="shared" si="22"/>
        <v>#N/A</v>
      </c>
      <c r="M280" s="91" t="e">
        <f t="shared" si="23"/>
        <v>#N/A</v>
      </c>
      <c r="N280" s="20" t="e">
        <f t="shared" si="24"/>
        <v>#N/A</v>
      </c>
      <c r="O280" s="20" t="e">
        <f>INDEX(bureaux!$A:$H,MATCH($F280,bureaux!$A:$A,0),8)</f>
        <v>#N/A</v>
      </c>
      <c r="P280" s="91" t="e">
        <f>_xlfn.CONCAT(INDEX(bureaux!$A:$H,MATCH($F280,bureaux!$A:$A,0),4)," ",INDEX(bureaux!$A:$H,MATCH($F280,bureaux!$A:$A,0),5))</f>
        <v>#N/A</v>
      </c>
      <c r="Q280" s="20" t="e">
        <f>INDEX(bureaux!$A:$H,MATCH($F280,bureaux!$A:$A,0),6)</f>
        <v>#N/A</v>
      </c>
      <c r="R280" s="20" t="e">
        <f>INDEX(bureaux!$A:$H,MATCH($F280,bureaux!$A:$A,0),7)</f>
        <v>#N/A</v>
      </c>
    </row>
    <row r="281" spans="1:18" x14ac:dyDescent="0.25">
      <c r="A281" s="20">
        <f>'Elegio-Electors'!C281</f>
        <v>0</v>
      </c>
      <c r="B281" s="20">
        <f>'Elegio-Electors'!B281</f>
        <v>0</v>
      </c>
      <c r="C281" s="91">
        <f>IF(Procédure!$C$33=2,'Elegio-Electors'!D281,Procédure!$C$33)</f>
        <v>0</v>
      </c>
      <c r="D281" s="20">
        <f>'Elegio-Electors'!E281</f>
        <v>0</v>
      </c>
      <c r="E281" s="91" t="str">
        <f>IF(LEFT(RIGHT('Elegio-Electors'!L281,2),1)="C",'Elegio-Electors'!L281,IF(LEFT(RIGHT('Elegio-Electors'!M281,2),1)="C",'Elegio-Electors'!M281,""))</f>
        <v/>
      </c>
      <c r="F281" s="91" t="str">
        <f>IF(LEFT(RIGHT('Elegio-Electors'!L281,2),1)="O",'Elegio-Electors'!L281,IF(LEFT(RIGHT('Elegio-Electors'!M281,2),1)="O",'Elegio-Electors'!M281,""))</f>
        <v/>
      </c>
      <c r="G281" s="91" t="s">
        <v>166</v>
      </c>
      <c r="H281" s="91" t="s">
        <v>167</v>
      </c>
      <c r="I281" s="91" t="e">
        <f t="shared" si="20"/>
        <v>#N/A</v>
      </c>
      <c r="J281" s="91" t="e">
        <f t="shared" si="21"/>
        <v>#N/A</v>
      </c>
      <c r="K281" s="91" t="e">
        <f>INDEX(bureaux!$A:$I,MATCH($F281,bureaux!$A:$A,0),9)</f>
        <v>#N/A</v>
      </c>
      <c r="L281" s="91" t="e">
        <f t="shared" si="22"/>
        <v>#N/A</v>
      </c>
      <c r="M281" s="91" t="e">
        <f t="shared" si="23"/>
        <v>#N/A</v>
      </c>
      <c r="N281" s="20" t="e">
        <f t="shared" si="24"/>
        <v>#N/A</v>
      </c>
      <c r="O281" s="20" t="e">
        <f>INDEX(bureaux!$A:$H,MATCH($F281,bureaux!$A:$A,0),8)</f>
        <v>#N/A</v>
      </c>
      <c r="P281" s="91" t="e">
        <f>_xlfn.CONCAT(INDEX(bureaux!$A:$H,MATCH($F281,bureaux!$A:$A,0),4)," ",INDEX(bureaux!$A:$H,MATCH($F281,bureaux!$A:$A,0),5))</f>
        <v>#N/A</v>
      </c>
      <c r="Q281" s="20" t="e">
        <f>INDEX(bureaux!$A:$H,MATCH($F281,bureaux!$A:$A,0),6)</f>
        <v>#N/A</v>
      </c>
      <c r="R281" s="20" t="e">
        <f>INDEX(bureaux!$A:$H,MATCH($F281,bureaux!$A:$A,0),7)</f>
        <v>#N/A</v>
      </c>
    </row>
    <row r="282" spans="1:18" x14ac:dyDescent="0.25">
      <c r="A282" s="20">
        <f>'Elegio-Electors'!C282</f>
        <v>0</v>
      </c>
      <c r="B282" s="20">
        <f>'Elegio-Electors'!B282</f>
        <v>0</v>
      </c>
      <c r="C282" s="91">
        <f>IF(Procédure!$C$33=2,'Elegio-Electors'!D282,Procédure!$C$33)</f>
        <v>0</v>
      </c>
      <c r="D282" s="20">
        <f>'Elegio-Electors'!E282</f>
        <v>0</v>
      </c>
      <c r="E282" s="91" t="str">
        <f>IF(LEFT(RIGHT('Elegio-Electors'!L282,2),1)="C",'Elegio-Electors'!L282,IF(LEFT(RIGHT('Elegio-Electors'!M282,2),1)="C",'Elegio-Electors'!M282,""))</f>
        <v/>
      </c>
      <c r="F282" s="91" t="str">
        <f>IF(LEFT(RIGHT('Elegio-Electors'!L282,2),1)="O",'Elegio-Electors'!L282,IF(LEFT(RIGHT('Elegio-Electors'!M282,2),1)="O",'Elegio-Electors'!M282,""))</f>
        <v/>
      </c>
      <c r="G282" s="91" t="s">
        <v>166</v>
      </c>
      <c r="H282" s="91" t="s">
        <v>167</v>
      </c>
      <c r="I282" s="91" t="e">
        <f t="shared" si="20"/>
        <v>#N/A</v>
      </c>
      <c r="J282" s="91" t="e">
        <f t="shared" si="21"/>
        <v>#N/A</v>
      </c>
      <c r="K282" s="91" t="e">
        <f>INDEX(bureaux!$A:$I,MATCH($F282,bureaux!$A:$A,0),9)</f>
        <v>#N/A</v>
      </c>
      <c r="L282" s="91" t="e">
        <f t="shared" si="22"/>
        <v>#N/A</v>
      </c>
      <c r="M282" s="91" t="e">
        <f t="shared" si="23"/>
        <v>#N/A</v>
      </c>
      <c r="N282" s="20" t="e">
        <f t="shared" si="24"/>
        <v>#N/A</v>
      </c>
      <c r="O282" s="20" t="e">
        <f>INDEX(bureaux!$A:$H,MATCH($F282,bureaux!$A:$A,0),8)</f>
        <v>#N/A</v>
      </c>
      <c r="P282" s="91" t="e">
        <f>_xlfn.CONCAT(INDEX(bureaux!$A:$H,MATCH($F282,bureaux!$A:$A,0),4)," ",INDEX(bureaux!$A:$H,MATCH($F282,bureaux!$A:$A,0),5))</f>
        <v>#N/A</v>
      </c>
      <c r="Q282" s="20" t="e">
        <f>INDEX(bureaux!$A:$H,MATCH($F282,bureaux!$A:$A,0),6)</f>
        <v>#N/A</v>
      </c>
      <c r="R282" s="20" t="e">
        <f>INDEX(bureaux!$A:$H,MATCH($F282,bureaux!$A:$A,0),7)</f>
        <v>#N/A</v>
      </c>
    </row>
    <row r="283" spans="1:18" x14ac:dyDescent="0.25">
      <c r="A283" s="20">
        <f>'Elegio-Electors'!C283</f>
        <v>0</v>
      </c>
      <c r="B283" s="20">
        <f>'Elegio-Electors'!B283</f>
        <v>0</v>
      </c>
      <c r="C283" s="91">
        <f>IF(Procédure!$C$33=2,'Elegio-Electors'!D283,Procédure!$C$33)</f>
        <v>0</v>
      </c>
      <c r="D283" s="20">
        <f>'Elegio-Electors'!E283</f>
        <v>0</v>
      </c>
      <c r="E283" s="91" t="str">
        <f>IF(LEFT(RIGHT('Elegio-Electors'!L283,2),1)="C",'Elegio-Electors'!L283,IF(LEFT(RIGHT('Elegio-Electors'!M283,2),1)="C",'Elegio-Electors'!M283,""))</f>
        <v/>
      </c>
      <c r="F283" s="91" t="str">
        <f>IF(LEFT(RIGHT('Elegio-Electors'!L283,2),1)="O",'Elegio-Electors'!L283,IF(LEFT(RIGHT('Elegio-Electors'!M283,2),1)="O",'Elegio-Electors'!M283,""))</f>
        <v/>
      </c>
      <c r="G283" s="91" t="s">
        <v>166</v>
      </c>
      <c r="H283" s="91" t="s">
        <v>167</v>
      </c>
      <c r="I283" s="91" t="e">
        <f t="shared" si="20"/>
        <v>#N/A</v>
      </c>
      <c r="J283" s="91" t="e">
        <f t="shared" si="21"/>
        <v>#N/A</v>
      </c>
      <c r="K283" s="91" t="e">
        <f>INDEX(bureaux!$A:$I,MATCH($F283,bureaux!$A:$A,0),9)</f>
        <v>#N/A</v>
      </c>
      <c r="L283" s="91" t="e">
        <f t="shared" si="22"/>
        <v>#N/A</v>
      </c>
      <c r="M283" s="91" t="e">
        <f t="shared" si="23"/>
        <v>#N/A</v>
      </c>
      <c r="N283" s="20" t="e">
        <f t="shared" si="24"/>
        <v>#N/A</v>
      </c>
      <c r="O283" s="20" t="e">
        <f>INDEX(bureaux!$A:$H,MATCH($F283,bureaux!$A:$A,0),8)</f>
        <v>#N/A</v>
      </c>
      <c r="P283" s="91" t="e">
        <f>_xlfn.CONCAT(INDEX(bureaux!$A:$H,MATCH($F283,bureaux!$A:$A,0),4)," ",INDEX(bureaux!$A:$H,MATCH($F283,bureaux!$A:$A,0),5))</f>
        <v>#N/A</v>
      </c>
      <c r="Q283" s="20" t="e">
        <f>INDEX(bureaux!$A:$H,MATCH($F283,bureaux!$A:$A,0),6)</f>
        <v>#N/A</v>
      </c>
      <c r="R283" s="20" t="e">
        <f>INDEX(bureaux!$A:$H,MATCH($F283,bureaux!$A:$A,0),7)</f>
        <v>#N/A</v>
      </c>
    </row>
    <row r="284" spans="1:18" x14ac:dyDescent="0.25">
      <c r="A284" s="20">
        <f>'Elegio-Electors'!C284</f>
        <v>0</v>
      </c>
      <c r="B284" s="20">
        <f>'Elegio-Electors'!B284</f>
        <v>0</v>
      </c>
      <c r="C284" s="91">
        <f>IF(Procédure!$C$33=2,'Elegio-Electors'!D284,Procédure!$C$33)</f>
        <v>0</v>
      </c>
      <c r="D284" s="20">
        <f>'Elegio-Electors'!E284</f>
        <v>0</v>
      </c>
      <c r="E284" s="91" t="str">
        <f>IF(LEFT(RIGHT('Elegio-Electors'!L284,2),1)="C",'Elegio-Electors'!L284,IF(LEFT(RIGHT('Elegio-Electors'!M284,2),1)="C",'Elegio-Electors'!M284,""))</f>
        <v/>
      </c>
      <c r="F284" s="91" t="str">
        <f>IF(LEFT(RIGHT('Elegio-Electors'!L284,2),1)="O",'Elegio-Electors'!L284,IF(LEFT(RIGHT('Elegio-Electors'!M284,2),1)="O",'Elegio-Electors'!M284,""))</f>
        <v/>
      </c>
      <c r="G284" s="91" t="s">
        <v>166</v>
      </c>
      <c r="H284" s="91" t="s">
        <v>167</v>
      </c>
      <c r="I284" s="91" t="e">
        <f t="shared" si="20"/>
        <v>#N/A</v>
      </c>
      <c r="J284" s="91" t="e">
        <f t="shared" si="21"/>
        <v>#N/A</v>
      </c>
      <c r="K284" s="91" t="e">
        <f>INDEX(bureaux!$A:$I,MATCH($F284,bureaux!$A:$A,0),9)</f>
        <v>#N/A</v>
      </c>
      <c r="L284" s="91" t="e">
        <f t="shared" si="22"/>
        <v>#N/A</v>
      </c>
      <c r="M284" s="91" t="e">
        <f t="shared" si="23"/>
        <v>#N/A</v>
      </c>
      <c r="N284" s="20" t="e">
        <f t="shared" si="24"/>
        <v>#N/A</v>
      </c>
      <c r="O284" s="20" t="e">
        <f>INDEX(bureaux!$A:$H,MATCH($F284,bureaux!$A:$A,0),8)</f>
        <v>#N/A</v>
      </c>
      <c r="P284" s="91" t="e">
        <f>_xlfn.CONCAT(INDEX(bureaux!$A:$H,MATCH($F284,bureaux!$A:$A,0),4)," ",INDEX(bureaux!$A:$H,MATCH($F284,bureaux!$A:$A,0),5))</f>
        <v>#N/A</v>
      </c>
      <c r="Q284" s="20" t="e">
        <f>INDEX(bureaux!$A:$H,MATCH($F284,bureaux!$A:$A,0),6)</f>
        <v>#N/A</v>
      </c>
      <c r="R284" s="20" t="e">
        <f>INDEX(bureaux!$A:$H,MATCH($F284,bureaux!$A:$A,0),7)</f>
        <v>#N/A</v>
      </c>
    </row>
    <row r="285" spans="1:18" x14ac:dyDescent="0.25">
      <c r="A285" s="20">
        <f>'Elegio-Electors'!C285</f>
        <v>0</v>
      </c>
      <c r="B285" s="20">
        <f>'Elegio-Electors'!B285</f>
        <v>0</v>
      </c>
      <c r="C285" s="91">
        <f>IF(Procédure!$C$33=2,'Elegio-Electors'!D285,Procédure!$C$33)</f>
        <v>0</v>
      </c>
      <c r="D285" s="20">
        <f>'Elegio-Electors'!E285</f>
        <v>0</v>
      </c>
      <c r="E285" s="91" t="str">
        <f>IF(LEFT(RIGHT('Elegio-Electors'!L285,2),1)="C",'Elegio-Electors'!L285,IF(LEFT(RIGHT('Elegio-Electors'!M285,2),1)="C",'Elegio-Electors'!M285,""))</f>
        <v/>
      </c>
      <c r="F285" s="91" t="str">
        <f>IF(LEFT(RIGHT('Elegio-Electors'!L285,2),1)="O",'Elegio-Electors'!L285,IF(LEFT(RIGHT('Elegio-Electors'!M285,2),1)="O",'Elegio-Electors'!M285,""))</f>
        <v/>
      </c>
      <c r="G285" s="91" t="s">
        <v>166</v>
      </c>
      <c r="H285" s="91" t="s">
        <v>167</v>
      </c>
      <c r="I285" s="91" t="e">
        <f t="shared" si="20"/>
        <v>#N/A</v>
      </c>
      <c r="J285" s="91" t="e">
        <f t="shared" si="21"/>
        <v>#N/A</v>
      </c>
      <c r="K285" s="91" t="e">
        <f>INDEX(bureaux!$A:$I,MATCH($F285,bureaux!$A:$A,0),9)</f>
        <v>#N/A</v>
      </c>
      <c r="L285" s="91" t="e">
        <f t="shared" si="22"/>
        <v>#N/A</v>
      </c>
      <c r="M285" s="91" t="e">
        <f t="shared" si="23"/>
        <v>#N/A</v>
      </c>
      <c r="N285" s="20" t="e">
        <f t="shared" si="24"/>
        <v>#N/A</v>
      </c>
      <c r="O285" s="20" t="e">
        <f>INDEX(bureaux!$A:$H,MATCH($F285,bureaux!$A:$A,0),8)</f>
        <v>#N/A</v>
      </c>
      <c r="P285" s="91" t="e">
        <f>_xlfn.CONCAT(INDEX(bureaux!$A:$H,MATCH($F285,bureaux!$A:$A,0),4)," ",INDEX(bureaux!$A:$H,MATCH($F285,bureaux!$A:$A,0),5))</f>
        <v>#N/A</v>
      </c>
      <c r="Q285" s="20" t="e">
        <f>INDEX(bureaux!$A:$H,MATCH($F285,bureaux!$A:$A,0),6)</f>
        <v>#N/A</v>
      </c>
      <c r="R285" s="20" t="e">
        <f>INDEX(bureaux!$A:$H,MATCH($F285,bureaux!$A:$A,0),7)</f>
        <v>#N/A</v>
      </c>
    </row>
    <row r="286" spans="1:18" x14ac:dyDescent="0.25">
      <c r="A286" s="20">
        <f>'Elegio-Electors'!C286</f>
        <v>0</v>
      </c>
      <c r="B286" s="20">
        <f>'Elegio-Electors'!B286</f>
        <v>0</v>
      </c>
      <c r="C286" s="91">
        <f>IF(Procédure!$C$33=2,'Elegio-Electors'!D286,Procédure!$C$33)</f>
        <v>0</v>
      </c>
      <c r="D286" s="20">
        <f>'Elegio-Electors'!E286</f>
        <v>0</v>
      </c>
      <c r="E286" s="91" t="str">
        <f>IF(LEFT(RIGHT('Elegio-Electors'!L286,2),1)="C",'Elegio-Electors'!L286,IF(LEFT(RIGHT('Elegio-Electors'!M286,2),1)="C",'Elegio-Electors'!M286,""))</f>
        <v/>
      </c>
      <c r="F286" s="91" t="str">
        <f>IF(LEFT(RIGHT('Elegio-Electors'!L286,2),1)="O",'Elegio-Electors'!L286,IF(LEFT(RIGHT('Elegio-Electors'!M286,2),1)="O",'Elegio-Electors'!M286,""))</f>
        <v/>
      </c>
      <c r="G286" s="91" t="s">
        <v>166</v>
      </c>
      <c r="H286" s="91" t="s">
        <v>167</v>
      </c>
      <c r="I286" s="91" t="e">
        <f t="shared" si="20"/>
        <v>#N/A</v>
      </c>
      <c r="J286" s="91" t="e">
        <f t="shared" si="21"/>
        <v>#N/A</v>
      </c>
      <c r="K286" s="91" t="e">
        <f>INDEX(bureaux!$A:$I,MATCH($F286,bureaux!$A:$A,0),9)</f>
        <v>#N/A</v>
      </c>
      <c r="L286" s="91" t="e">
        <f t="shared" si="22"/>
        <v>#N/A</v>
      </c>
      <c r="M286" s="91" t="e">
        <f t="shared" si="23"/>
        <v>#N/A</v>
      </c>
      <c r="N286" s="20" t="e">
        <f t="shared" si="24"/>
        <v>#N/A</v>
      </c>
      <c r="O286" s="20" t="e">
        <f>INDEX(bureaux!$A:$H,MATCH($F286,bureaux!$A:$A,0),8)</f>
        <v>#N/A</v>
      </c>
      <c r="P286" s="91" t="e">
        <f>_xlfn.CONCAT(INDEX(bureaux!$A:$H,MATCH($F286,bureaux!$A:$A,0),4)," ",INDEX(bureaux!$A:$H,MATCH($F286,bureaux!$A:$A,0),5))</f>
        <v>#N/A</v>
      </c>
      <c r="Q286" s="20" t="e">
        <f>INDEX(bureaux!$A:$H,MATCH($F286,bureaux!$A:$A,0),6)</f>
        <v>#N/A</v>
      </c>
      <c r="R286" s="20" t="e">
        <f>INDEX(bureaux!$A:$H,MATCH($F286,bureaux!$A:$A,0),7)</f>
        <v>#N/A</v>
      </c>
    </row>
    <row r="287" spans="1:18" x14ac:dyDescent="0.25">
      <c r="A287" s="20">
        <f>'Elegio-Electors'!C287</f>
        <v>0</v>
      </c>
      <c r="B287" s="20">
        <f>'Elegio-Electors'!B287</f>
        <v>0</v>
      </c>
      <c r="C287" s="91">
        <f>IF(Procédure!$C$33=2,'Elegio-Electors'!D287,Procédure!$C$33)</f>
        <v>0</v>
      </c>
      <c r="D287" s="20">
        <f>'Elegio-Electors'!E287</f>
        <v>0</v>
      </c>
      <c r="E287" s="91" t="str">
        <f>IF(LEFT(RIGHT('Elegio-Electors'!L287,2),1)="C",'Elegio-Electors'!L287,IF(LEFT(RIGHT('Elegio-Electors'!M287,2),1)="C",'Elegio-Electors'!M287,""))</f>
        <v/>
      </c>
      <c r="F287" s="91" t="str">
        <f>IF(LEFT(RIGHT('Elegio-Electors'!L287,2),1)="O",'Elegio-Electors'!L287,IF(LEFT(RIGHT('Elegio-Electors'!M287,2),1)="O",'Elegio-Electors'!M287,""))</f>
        <v/>
      </c>
      <c r="G287" s="91" t="s">
        <v>166</v>
      </c>
      <c r="H287" s="91" t="s">
        <v>167</v>
      </c>
      <c r="I287" s="91" t="e">
        <f t="shared" si="20"/>
        <v>#N/A</v>
      </c>
      <c r="J287" s="91" t="e">
        <f t="shared" si="21"/>
        <v>#N/A</v>
      </c>
      <c r="K287" s="91" t="e">
        <f>INDEX(bureaux!$A:$I,MATCH($F287,bureaux!$A:$A,0),9)</f>
        <v>#N/A</v>
      </c>
      <c r="L287" s="91" t="e">
        <f t="shared" si="22"/>
        <v>#N/A</v>
      </c>
      <c r="M287" s="91" t="e">
        <f t="shared" si="23"/>
        <v>#N/A</v>
      </c>
      <c r="N287" s="20" t="e">
        <f t="shared" si="24"/>
        <v>#N/A</v>
      </c>
      <c r="O287" s="20" t="e">
        <f>INDEX(bureaux!$A:$H,MATCH($F287,bureaux!$A:$A,0),8)</f>
        <v>#N/A</v>
      </c>
      <c r="P287" s="91" t="e">
        <f>_xlfn.CONCAT(INDEX(bureaux!$A:$H,MATCH($F287,bureaux!$A:$A,0),4)," ",INDEX(bureaux!$A:$H,MATCH($F287,bureaux!$A:$A,0),5))</f>
        <v>#N/A</v>
      </c>
      <c r="Q287" s="20" t="e">
        <f>INDEX(bureaux!$A:$H,MATCH($F287,bureaux!$A:$A,0),6)</f>
        <v>#N/A</v>
      </c>
      <c r="R287" s="20" t="e">
        <f>INDEX(bureaux!$A:$H,MATCH($F287,bureaux!$A:$A,0),7)</f>
        <v>#N/A</v>
      </c>
    </row>
    <row r="288" spans="1:18" x14ac:dyDescent="0.25">
      <c r="A288" s="20">
        <f>'Elegio-Electors'!C288</f>
        <v>0</v>
      </c>
      <c r="B288" s="20">
        <f>'Elegio-Electors'!B288</f>
        <v>0</v>
      </c>
      <c r="C288" s="91">
        <f>IF(Procédure!$C$33=2,'Elegio-Electors'!D288,Procédure!$C$33)</f>
        <v>0</v>
      </c>
      <c r="D288" s="20">
        <f>'Elegio-Electors'!E288</f>
        <v>0</v>
      </c>
      <c r="E288" s="91" t="str">
        <f>IF(LEFT(RIGHT('Elegio-Electors'!L288,2),1)="C",'Elegio-Electors'!L288,IF(LEFT(RIGHT('Elegio-Electors'!M288,2),1)="C",'Elegio-Electors'!M288,""))</f>
        <v/>
      </c>
      <c r="F288" s="91" t="str">
        <f>IF(LEFT(RIGHT('Elegio-Electors'!L288,2),1)="O",'Elegio-Electors'!L288,IF(LEFT(RIGHT('Elegio-Electors'!M288,2),1)="O",'Elegio-Electors'!M288,""))</f>
        <v/>
      </c>
      <c r="G288" s="91" t="s">
        <v>166</v>
      </c>
      <c r="H288" s="91" t="s">
        <v>167</v>
      </c>
      <c r="I288" s="91" t="e">
        <f t="shared" si="20"/>
        <v>#N/A</v>
      </c>
      <c r="J288" s="91" t="e">
        <f t="shared" si="21"/>
        <v>#N/A</v>
      </c>
      <c r="K288" s="91" t="e">
        <f>INDEX(bureaux!$A:$I,MATCH($F288,bureaux!$A:$A,0),9)</f>
        <v>#N/A</v>
      </c>
      <c r="L288" s="91" t="e">
        <f t="shared" si="22"/>
        <v>#N/A</v>
      </c>
      <c r="M288" s="91" t="e">
        <f t="shared" si="23"/>
        <v>#N/A</v>
      </c>
      <c r="N288" s="20" t="e">
        <f t="shared" si="24"/>
        <v>#N/A</v>
      </c>
      <c r="O288" s="20" t="e">
        <f>INDEX(bureaux!$A:$H,MATCH($F288,bureaux!$A:$A,0),8)</f>
        <v>#N/A</v>
      </c>
      <c r="P288" s="91" t="e">
        <f>_xlfn.CONCAT(INDEX(bureaux!$A:$H,MATCH($F288,bureaux!$A:$A,0),4)," ",INDEX(bureaux!$A:$H,MATCH($F288,bureaux!$A:$A,0),5))</f>
        <v>#N/A</v>
      </c>
      <c r="Q288" s="20" t="e">
        <f>INDEX(bureaux!$A:$H,MATCH($F288,bureaux!$A:$A,0),6)</f>
        <v>#N/A</v>
      </c>
      <c r="R288" s="20" t="e">
        <f>INDEX(bureaux!$A:$H,MATCH($F288,bureaux!$A:$A,0),7)</f>
        <v>#N/A</v>
      </c>
    </row>
    <row r="289" spans="1:18" x14ac:dyDescent="0.25">
      <c r="A289" s="20">
        <f>'Elegio-Electors'!C289</f>
        <v>0</v>
      </c>
      <c r="B289" s="20">
        <f>'Elegio-Electors'!B289</f>
        <v>0</v>
      </c>
      <c r="C289" s="91">
        <f>IF(Procédure!$C$33=2,'Elegio-Electors'!D289,Procédure!$C$33)</f>
        <v>0</v>
      </c>
      <c r="D289" s="20">
        <f>'Elegio-Electors'!E289</f>
        <v>0</v>
      </c>
      <c r="E289" s="91" t="str">
        <f>IF(LEFT(RIGHT('Elegio-Electors'!L289,2),1)="C",'Elegio-Electors'!L289,IF(LEFT(RIGHT('Elegio-Electors'!M289,2),1)="C",'Elegio-Electors'!M289,""))</f>
        <v/>
      </c>
      <c r="F289" s="91" t="str">
        <f>IF(LEFT(RIGHT('Elegio-Electors'!L289,2),1)="O",'Elegio-Electors'!L289,IF(LEFT(RIGHT('Elegio-Electors'!M289,2),1)="O",'Elegio-Electors'!M289,""))</f>
        <v/>
      </c>
      <c r="G289" s="91" t="s">
        <v>166</v>
      </c>
      <c r="H289" s="91" t="s">
        <v>167</v>
      </c>
      <c r="I289" s="91" t="e">
        <f t="shared" si="20"/>
        <v>#N/A</v>
      </c>
      <c r="J289" s="91" t="e">
        <f t="shared" si="21"/>
        <v>#N/A</v>
      </c>
      <c r="K289" s="91" t="e">
        <f>INDEX(bureaux!$A:$I,MATCH($F289,bureaux!$A:$A,0),9)</f>
        <v>#N/A</v>
      </c>
      <c r="L289" s="91" t="e">
        <f t="shared" si="22"/>
        <v>#N/A</v>
      </c>
      <c r="M289" s="91" t="e">
        <f t="shared" si="23"/>
        <v>#N/A</v>
      </c>
      <c r="N289" s="20" t="e">
        <f t="shared" si="24"/>
        <v>#N/A</v>
      </c>
      <c r="O289" s="20" t="e">
        <f>INDEX(bureaux!$A:$H,MATCH($F289,bureaux!$A:$A,0),8)</f>
        <v>#N/A</v>
      </c>
      <c r="P289" s="91" t="e">
        <f>_xlfn.CONCAT(INDEX(bureaux!$A:$H,MATCH($F289,bureaux!$A:$A,0),4)," ",INDEX(bureaux!$A:$H,MATCH($F289,bureaux!$A:$A,0),5))</f>
        <v>#N/A</v>
      </c>
      <c r="Q289" s="20" t="e">
        <f>INDEX(bureaux!$A:$H,MATCH($F289,bureaux!$A:$A,0),6)</f>
        <v>#N/A</v>
      </c>
      <c r="R289" s="20" t="e">
        <f>INDEX(bureaux!$A:$H,MATCH($F289,bureaux!$A:$A,0),7)</f>
        <v>#N/A</v>
      </c>
    </row>
    <row r="290" spans="1:18" x14ac:dyDescent="0.25">
      <c r="A290" s="20">
        <f>'Elegio-Electors'!C290</f>
        <v>0</v>
      </c>
      <c r="B290" s="20">
        <f>'Elegio-Electors'!B290</f>
        <v>0</v>
      </c>
      <c r="C290" s="91">
        <f>IF(Procédure!$C$33=2,'Elegio-Electors'!D290,Procédure!$C$33)</f>
        <v>0</v>
      </c>
      <c r="D290" s="20">
        <f>'Elegio-Electors'!E290</f>
        <v>0</v>
      </c>
      <c r="E290" s="91" t="str">
        <f>IF(LEFT(RIGHT('Elegio-Electors'!L290,2),1)="C",'Elegio-Electors'!L290,IF(LEFT(RIGHT('Elegio-Electors'!M290,2),1)="C",'Elegio-Electors'!M290,""))</f>
        <v/>
      </c>
      <c r="F290" s="91" t="str">
        <f>IF(LEFT(RIGHT('Elegio-Electors'!L290,2),1)="O",'Elegio-Electors'!L290,IF(LEFT(RIGHT('Elegio-Electors'!M290,2),1)="O",'Elegio-Electors'!M290,""))</f>
        <v/>
      </c>
      <c r="G290" s="91" t="s">
        <v>166</v>
      </c>
      <c r="H290" s="91" t="s">
        <v>167</v>
      </c>
      <c r="I290" s="91" t="e">
        <f t="shared" si="20"/>
        <v>#N/A</v>
      </c>
      <c r="J290" s="91" t="e">
        <f t="shared" si="21"/>
        <v>#N/A</v>
      </c>
      <c r="K290" s="91" t="e">
        <f>INDEX(bureaux!$A:$I,MATCH($F290,bureaux!$A:$A,0),9)</f>
        <v>#N/A</v>
      </c>
      <c r="L290" s="91" t="e">
        <f t="shared" si="22"/>
        <v>#N/A</v>
      </c>
      <c r="M290" s="91" t="e">
        <f t="shared" si="23"/>
        <v>#N/A</v>
      </c>
      <c r="N290" s="20" t="e">
        <f t="shared" si="24"/>
        <v>#N/A</v>
      </c>
      <c r="O290" s="20" t="e">
        <f>INDEX(bureaux!$A:$H,MATCH($F290,bureaux!$A:$A,0),8)</f>
        <v>#N/A</v>
      </c>
      <c r="P290" s="91" t="e">
        <f>_xlfn.CONCAT(INDEX(bureaux!$A:$H,MATCH($F290,bureaux!$A:$A,0),4)," ",INDEX(bureaux!$A:$H,MATCH($F290,bureaux!$A:$A,0),5))</f>
        <v>#N/A</v>
      </c>
      <c r="Q290" s="20" t="e">
        <f>INDEX(bureaux!$A:$H,MATCH($F290,bureaux!$A:$A,0),6)</f>
        <v>#N/A</v>
      </c>
      <c r="R290" s="20" t="e">
        <f>INDEX(bureaux!$A:$H,MATCH($F290,bureaux!$A:$A,0),7)</f>
        <v>#N/A</v>
      </c>
    </row>
    <row r="291" spans="1:18" x14ac:dyDescent="0.25">
      <c r="A291" s="20">
        <f>'Elegio-Electors'!C291</f>
        <v>0</v>
      </c>
      <c r="B291" s="20">
        <f>'Elegio-Electors'!B291</f>
        <v>0</v>
      </c>
      <c r="C291" s="91">
        <f>IF(Procédure!$C$33=2,'Elegio-Electors'!D291,Procédure!$C$33)</f>
        <v>0</v>
      </c>
      <c r="D291" s="20">
        <f>'Elegio-Electors'!E291</f>
        <v>0</v>
      </c>
      <c r="E291" s="91" t="str">
        <f>IF(LEFT(RIGHT('Elegio-Electors'!L291,2),1)="C",'Elegio-Electors'!L291,IF(LEFT(RIGHT('Elegio-Electors'!M291,2),1)="C",'Elegio-Electors'!M291,""))</f>
        <v/>
      </c>
      <c r="F291" s="91" t="str">
        <f>IF(LEFT(RIGHT('Elegio-Electors'!L291,2),1)="O",'Elegio-Electors'!L291,IF(LEFT(RIGHT('Elegio-Electors'!M291,2),1)="O",'Elegio-Electors'!M291,""))</f>
        <v/>
      </c>
      <c r="G291" s="91" t="s">
        <v>166</v>
      </c>
      <c r="H291" s="91" t="s">
        <v>167</v>
      </c>
      <c r="I291" s="91" t="e">
        <f t="shared" si="20"/>
        <v>#N/A</v>
      </c>
      <c r="J291" s="91" t="e">
        <f t="shared" si="21"/>
        <v>#N/A</v>
      </c>
      <c r="K291" s="91" t="e">
        <f>INDEX(bureaux!$A:$I,MATCH($F291,bureaux!$A:$A,0),9)</f>
        <v>#N/A</v>
      </c>
      <c r="L291" s="91" t="e">
        <f t="shared" si="22"/>
        <v>#N/A</v>
      </c>
      <c r="M291" s="91" t="e">
        <f t="shared" si="23"/>
        <v>#N/A</v>
      </c>
      <c r="N291" s="20" t="e">
        <f t="shared" si="24"/>
        <v>#N/A</v>
      </c>
      <c r="O291" s="20" t="e">
        <f>INDEX(bureaux!$A:$H,MATCH($F291,bureaux!$A:$A,0),8)</f>
        <v>#N/A</v>
      </c>
      <c r="P291" s="91" t="e">
        <f>_xlfn.CONCAT(INDEX(bureaux!$A:$H,MATCH($F291,bureaux!$A:$A,0),4)," ",INDEX(bureaux!$A:$H,MATCH($F291,bureaux!$A:$A,0),5))</f>
        <v>#N/A</v>
      </c>
      <c r="Q291" s="20" t="e">
        <f>INDEX(bureaux!$A:$H,MATCH($F291,bureaux!$A:$A,0),6)</f>
        <v>#N/A</v>
      </c>
      <c r="R291" s="20" t="e">
        <f>INDEX(bureaux!$A:$H,MATCH($F291,bureaux!$A:$A,0),7)</f>
        <v>#N/A</v>
      </c>
    </row>
    <row r="292" spans="1:18" x14ac:dyDescent="0.25">
      <c r="A292" s="20">
        <f>'Elegio-Electors'!C292</f>
        <v>0</v>
      </c>
      <c r="B292" s="20">
        <f>'Elegio-Electors'!B292</f>
        <v>0</v>
      </c>
      <c r="C292" s="91">
        <f>IF(Procédure!$C$33=2,'Elegio-Electors'!D292,Procédure!$C$33)</f>
        <v>0</v>
      </c>
      <c r="D292" s="20">
        <f>'Elegio-Electors'!E292</f>
        <v>0</v>
      </c>
      <c r="E292" s="91" t="str">
        <f>IF(LEFT(RIGHT('Elegio-Electors'!L292,2),1)="C",'Elegio-Electors'!L292,IF(LEFT(RIGHT('Elegio-Electors'!M292,2),1)="C",'Elegio-Electors'!M292,""))</f>
        <v/>
      </c>
      <c r="F292" s="91" t="str">
        <f>IF(LEFT(RIGHT('Elegio-Electors'!L292,2),1)="O",'Elegio-Electors'!L292,IF(LEFT(RIGHT('Elegio-Electors'!M292,2),1)="O",'Elegio-Electors'!M292,""))</f>
        <v/>
      </c>
      <c r="G292" s="91" t="s">
        <v>166</v>
      </c>
      <c r="H292" s="91" t="s">
        <v>167</v>
      </c>
      <c r="I292" s="91" t="e">
        <f t="shared" si="20"/>
        <v>#N/A</v>
      </c>
      <c r="J292" s="91" t="e">
        <f t="shared" si="21"/>
        <v>#N/A</v>
      </c>
      <c r="K292" s="91" t="e">
        <f>INDEX(bureaux!$A:$I,MATCH($F292,bureaux!$A:$A,0),9)</f>
        <v>#N/A</v>
      </c>
      <c r="L292" s="91" t="e">
        <f t="shared" si="22"/>
        <v>#N/A</v>
      </c>
      <c r="M292" s="91" t="e">
        <f t="shared" si="23"/>
        <v>#N/A</v>
      </c>
      <c r="N292" s="20" t="e">
        <f t="shared" si="24"/>
        <v>#N/A</v>
      </c>
      <c r="O292" s="20" t="e">
        <f>INDEX(bureaux!$A:$H,MATCH($F292,bureaux!$A:$A,0),8)</f>
        <v>#N/A</v>
      </c>
      <c r="P292" s="91" t="e">
        <f>_xlfn.CONCAT(INDEX(bureaux!$A:$H,MATCH($F292,bureaux!$A:$A,0),4)," ",INDEX(bureaux!$A:$H,MATCH($F292,bureaux!$A:$A,0),5))</f>
        <v>#N/A</v>
      </c>
      <c r="Q292" s="20" t="e">
        <f>INDEX(bureaux!$A:$H,MATCH($F292,bureaux!$A:$A,0),6)</f>
        <v>#N/A</v>
      </c>
      <c r="R292" s="20" t="e">
        <f>INDEX(bureaux!$A:$H,MATCH($F292,bureaux!$A:$A,0),7)</f>
        <v>#N/A</v>
      </c>
    </row>
    <row r="293" spans="1:18" x14ac:dyDescent="0.25">
      <c r="A293" s="20">
        <f>'Elegio-Electors'!C293</f>
        <v>0</v>
      </c>
      <c r="B293" s="20">
        <f>'Elegio-Electors'!B293</f>
        <v>0</v>
      </c>
      <c r="C293" s="91">
        <f>IF(Procédure!$C$33=2,'Elegio-Electors'!D293,Procédure!$C$33)</f>
        <v>0</v>
      </c>
      <c r="D293" s="20">
        <f>'Elegio-Electors'!E293</f>
        <v>0</v>
      </c>
      <c r="E293" s="91" t="str">
        <f>IF(LEFT(RIGHT('Elegio-Electors'!L293,2),1)="C",'Elegio-Electors'!L293,IF(LEFT(RIGHT('Elegio-Electors'!M293,2),1)="C",'Elegio-Electors'!M293,""))</f>
        <v/>
      </c>
      <c r="F293" s="91" t="str">
        <f>IF(LEFT(RIGHT('Elegio-Electors'!L293,2),1)="O",'Elegio-Electors'!L293,IF(LEFT(RIGHT('Elegio-Electors'!M293,2),1)="O",'Elegio-Electors'!M293,""))</f>
        <v/>
      </c>
      <c r="G293" s="91" t="s">
        <v>166</v>
      </c>
      <c r="H293" s="91" t="s">
        <v>167</v>
      </c>
      <c r="I293" s="91" t="e">
        <f t="shared" si="20"/>
        <v>#N/A</v>
      </c>
      <c r="J293" s="91" t="e">
        <f t="shared" si="21"/>
        <v>#N/A</v>
      </c>
      <c r="K293" s="91" t="e">
        <f>INDEX(bureaux!$A:$I,MATCH($F293,bureaux!$A:$A,0),9)</f>
        <v>#N/A</v>
      </c>
      <c r="L293" s="91" t="e">
        <f t="shared" si="22"/>
        <v>#N/A</v>
      </c>
      <c r="M293" s="91" t="e">
        <f t="shared" si="23"/>
        <v>#N/A</v>
      </c>
      <c r="N293" s="20" t="e">
        <f t="shared" si="24"/>
        <v>#N/A</v>
      </c>
      <c r="O293" s="20" t="e">
        <f>INDEX(bureaux!$A:$H,MATCH($F293,bureaux!$A:$A,0),8)</f>
        <v>#N/A</v>
      </c>
      <c r="P293" s="91" t="e">
        <f>_xlfn.CONCAT(INDEX(bureaux!$A:$H,MATCH($F293,bureaux!$A:$A,0),4)," ",INDEX(bureaux!$A:$H,MATCH($F293,bureaux!$A:$A,0),5))</f>
        <v>#N/A</v>
      </c>
      <c r="Q293" s="20" t="e">
        <f>INDEX(bureaux!$A:$H,MATCH($F293,bureaux!$A:$A,0),6)</f>
        <v>#N/A</v>
      </c>
      <c r="R293" s="20" t="e">
        <f>INDEX(bureaux!$A:$H,MATCH($F293,bureaux!$A:$A,0),7)</f>
        <v>#N/A</v>
      </c>
    </row>
    <row r="294" spans="1:18" x14ac:dyDescent="0.25">
      <c r="A294" s="20">
        <f>'Elegio-Electors'!C294</f>
        <v>0</v>
      </c>
      <c r="B294" s="20">
        <f>'Elegio-Electors'!B294</f>
        <v>0</v>
      </c>
      <c r="C294" s="91">
        <f>IF(Procédure!$C$33=2,'Elegio-Electors'!D294,Procédure!$C$33)</f>
        <v>0</v>
      </c>
      <c r="D294" s="20">
        <f>'Elegio-Electors'!E294</f>
        <v>0</v>
      </c>
      <c r="E294" s="91" t="str">
        <f>IF(LEFT(RIGHT('Elegio-Electors'!L294,2),1)="C",'Elegio-Electors'!L294,IF(LEFT(RIGHT('Elegio-Electors'!M294,2),1)="C",'Elegio-Electors'!M294,""))</f>
        <v/>
      </c>
      <c r="F294" s="91" t="str">
        <f>IF(LEFT(RIGHT('Elegio-Electors'!L294,2),1)="O",'Elegio-Electors'!L294,IF(LEFT(RIGHT('Elegio-Electors'!M294,2),1)="O",'Elegio-Electors'!M294,""))</f>
        <v/>
      </c>
      <c r="G294" s="91" t="s">
        <v>166</v>
      </c>
      <c r="H294" s="91" t="s">
        <v>167</v>
      </c>
      <c r="I294" s="91" t="e">
        <f t="shared" si="20"/>
        <v>#N/A</v>
      </c>
      <c r="J294" s="91" t="e">
        <f t="shared" si="21"/>
        <v>#N/A</v>
      </c>
      <c r="K294" s="91" t="e">
        <f>INDEX(bureaux!$A:$I,MATCH($F294,bureaux!$A:$A,0),9)</f>
        <v>#N/A</v>
      </c>
      <c r="L294" s="91" t="e">
        <f t="shared" si="22"/>
        <v>#N/A</v>
      </c>
      <c r="M294" s="91" t="e">
        <f t="shared" si="23"/>
        <v>#N/A</v>
      </c>
      <c r="N294" s="20" t="e">
        <f t="shared" si="24"/>
        <v>#N/A</v>
      </c>
      <c r="O294" s="20" t="e">
        <f>INDEX(bureaux!$A:$H,MATCH($F294,bureaux!$A:$A,0),8)</f>
        <v>#N/A</v>
      </c>
      <c r="P294" s="91" t="e">
        <f>_xlfn.CONCAT(INDEX(bureaux!$A:$H,MATCH($F294,bureaux!$A:$A,0),4)," ",INDEX(bureaux!$A:$H,MATCH($F294,bureaux!$A:$A,0),5))</f>
        <v>#N/A</v>
      </c>
      <c r="Q294" s="20" t="e">
        <f>INDEX(bureaux!$A:$H,MATCH($F294,bureaux!$A:$A,0),6)</f>
        <v>#N/A</v>
      </c>
      <c r="R294" s="20" t="e">
        <f>INDEX(bureaux!$A:$H,MATCH($F294,bureaux!$A:$A,0),7)</f>
        <v>#N/A</v>
      </c>
    </row>
    <row r="295" spans="1:18" x14ac:dyDescent="0.25">
      <c r="A295" s="20">
        <f>'Elegio-Electors'!C295</f>
        <v>0</v>
      </c>
      <c r="B295" s="20">
        <f>'Elegio-Electors'!B295</f>
        <v>0</v>
      </c>
      <c r="C295" s="91">
        <f>IF(Procédure!$C$33=2,'Elegio-Electors'!D295,Procédure!$C$33)</f>
        <v>0</v>
      </c>
      <c r="D295" s="20">
        <f>'Elegio-Electors'!E295</f>
        <v>0</v>
      </c>
      <c r="E295" s="91" t="str">
        <f>IF(LEFT(RIGHT('Elegio-Electors'!L295,2),1)="C",'Elegio-Electors'!L295,IF(LEFT(RIGHT('Elegio-Electors'!M295,2),1)="C",'Elegio-Electors'!M295,""))</f>
        <v/>
      </c>
      <c r="F295" s="91" t="str">
        <f>IF(LEFT(RIGHT('Elegio-Electors'!L295,2),1)="O",'Elegio-Electors'!L295,IF(LEFT(RIGHT('Elegio-Electors'!M295,2),1)="O",'Elegio-Electors'!M295,""))</f>
        <v/>
      </c>
      <c r="G295" s="91" t="s">
        <v>166</v>
      </c>
      <c r="H295" s="91" t="s">
        <v>167</v>
      </c>
      <c r="I295" s="91" t="e">
        <f t="shared" si="20"/>
        <v>#N/A</v>
      </c>
      <c r="J295" s="91" t="e">
        <f t="shared" si="21"/>
        <v>#N/A</v>
      </c>
      <c r="K295" s="91" t="e">
        <f>INDEX(bureaux!$A:$I,MATCH($F295,bureaux!$A:$A,0),9)</f>
        <v>#N/A</v>
      </c>
      <c r="L295" s="91" t="e">
        <f t="shared" si="22"/>
        <v>#N/A</v>
      </c>
      <c r="M295" s="91" t="e">
        <f t="shared" si="23"/>
        <v>#N/A</v>
      </c>
      <c r="N295" s="20" t="e">
        <f t="shared" si="24"/>
        <v>#N/A</v>
      </c>
      <c r="O295" s="20" t="e">
        <f>INDEX(bureaux!$A:$H,MATCH($F295,bureaux!$A:$A,0),8)</f>
        <v>#N/A</v>
      </c>
      <c r="P295" s="91" t="e">
        <f>_xlfn.CONCAT(INDEX(bureaux!$A:$H,MATCH($F295,bureaux!$A:$A,0),4)," ",INDEX(bureaux!$A:$H,MATCH($F295,bureaux!$A:$A,0),5))</f>
        <v>#N/A</v>
      </c>
      <c r="Q295" s="20" t="e">
        <f>INDEX(bureaux!$A:$H,MATCH($F295,bureaux!$A:$A,0),6)</f>
        <v>#N/A</v>
      </c>
      <c r="R295" s="20" t="e">
        <f>INDEX(bureaux!$A:$H,MATCH($F295,bureaux!$A:$A,0),7)</f>
        <v>#N/A</v>
      </c>
    </row>
    <row r="296" spans="1:18" x14ac:dyDescent="0.25">
      <c r="A296" s="20">
        <f>'Elegio-Electors'!C296</f>
        <v>0</v>
      </c>
      <c r="B296" s="20">
        <f>'Elegio-Electors'!B296</f>
        <v>0</v>
      </c>
      <c r="C296" s="91">
        <f>IF(Procédure!$C$33=2,'Elegio-Electors'!D296,Procédure!$C$33)</f>
        <v>0</v>
      </c>
      <c r="D296" s="20">
        <f>'Elegio-Electors'!E296</f>
        <v>0</v>
      </c>
      <c r="E296" s="91" t="str">
        <f>IF(LEFT(RIGHT('Elegio-Electors'!L296,2),1)="C",'Elegio-Electors'!L296,IF(LEFT(RIGHT('Elegio-Electors'!M296,2),1)="C",'Elegio-Electors'!M296,""))</f>
        <v/>
      </c>
      <c r="F296" s="91" t="str">
        <f>IF(LEFT(RIGHT('Elegio-Electors'!L296,2),1)="O",'Elegio-Electors'!L296,IF(LEFT(RIGHT('Elegio-Electors'!M296,2),1)="O",'Elegio-Electors'!M296,""))</f>
        <v/>
      </c>
      <c r="G296" s="91" t="s">
        <v>166</v>
      </c>
      <c r="H296" s="91" t="s">
        <v>167</v>
      </c>
      <c r="I296" s="91" t="e">
        <f t="shared" si="20"/>
        <v>#N/A</v>
      </c>
      <c r="J296" s="91" t="e">
        <f t="shared" si="21"/>
        <v>#N/A</v>
      </c>
      <c r="K296" s="91" t="e">
        <f>INDEX(bureaux!$A:$I,MATCH($F296,bureaux!$A:$A,0),9)</f>
        <v>#N/A</v>
      </c>
      <c r="L296" s="91" t="e">
        <f t="shared" si="22"/>
        <v>#N/A</v>
      </c>
      <c r="M296" s="91" t="e">
        <f t="shared" si="23"/>
        <v>#N/A</v>
      </c>
      <c r="N296" s="20" t="e">
        <f t="shared" si="24"/>
        <v>#N/A</v>
      </c>
      <c r="O296" s="20" t="e">
        <f>INDEX(bureaux!$A:$H,MATCH($F296,bureaux!$A:$A,0),8)</f>
        <v>#N/A</v>
      </c>
      <c r="P296" s="91" t="e">
        <f>_xlfn.CONCAT(INDEX(bureaux!$A:$H,MATCH($F296,bureaux!$A:$A,0),4)," ",INDEX(bureaux!$A:$H,MATCH($F296,bureaux!$A:$A,0),5))</f>
        <v>#N/A</v>
      </c>
      <c r="Q296" s="20" t="e">
        <f>INDEX(bureaux!$A:$H,MATCH($F296,bureaux!$A:$A,0),6)</f>
        <v>#N/A</v>
      </c>
      <c r="R296" s="20" t="e">
        <f>INDEX(bureaux!$A:$H,MATCH($F296,bureaux!$A:$A,0),7)</f>
        <v>#N/A</v>
      </c>
    </row>
    <row r="297" spans="1:18" x14ac:dyDescent="0.25">
      <c r="A297" s="20">
        <f>'Elegio-Electors'!C297</f>
        <v>0</v>
      </c>
      <c r="B297" s="20">
        <f>'Elegio-Electors'!B297</f>
        <v>0</v>
      </c>
      <c r="C297" s="91">
        <f>IF(Procédure!$C$33=2,'Elegio-Electors'!D297,Procédure!$C$33)</f>
        <v>0</v>
      </c>
      <c r="D297" s="20">
        <f>'Elegio-Electors'!E297</f>
        <v>0</v>
      </c>
      <c r="E297" s="91" t="str">
        <f>IF(LEFT(RIGHT('Elegio-Electors'!L297,2),1)="C",'Elegio-Electors'!L297,IF(LEFT(RIGHT('Elegio-Electors'!M297,2),1)="C",'Elegio-Electors'!M297,""))</f>
        <v/>
      </c>
      <c r="F297" s="91" t="str">
        <f>IF(LEFT(RIGHT('Elegio-Electors'!L297,2),1)="O",'Elegio-Electors'!L297,IF(LEFT(RIGHT('Elegio-Electors'!M297,2),1)="O",'Elegio-Electors'!M297,""))</f>
        <v/>
      </c>
      <c r="G297" s="91" t="s">
        <v>166</v>
      </c>
      <c r="H297" s="91" t="s">
        <v>167</v>
      </c>
      <c r="I297" s="91" t="e">
        <f t="shared" si="20"/>
        <v>#N/A</v>
      </c>
      <c r="J297" s="91" t="e">
        <f t="shared" si="21"/>
        <v>#N/A</v>
      </c>
      <c r="K297" s="91" t="e">
        <f>INDEX(bureaux!$A:$I,MATCH($F297,bureaux!$A:$A,0),9)</f>
        <v>#N/A</v>
      </c>
      <c r="L297" s="91" t="e">
        <f t="shared" si="22"/>
        <v>#N/A</v>
      </c>
      <c r="M297" s="91" t="e">
        <f t="shared" si="23"/>
        <v>#N/A</v>
      </c>
      <c r="N297" s="20" t="e">
        <f t="shared" si="24"/>
        <v>#N/A</v>
      </c>
      <c r="O297" s="20" t="e">
        <f>INDEX(bureaux!$A:$H,MATCH($F297,bureaux!$A:$A,0),8)</f>
        <v>#N/A</v>
      </c>
      <c r="P297" s="91" t="e">
        <f>_xlfn.CONCAT(INDEX(bureaux!$A:$H,MATCH($F297,bureaux!$A:$A,0),4)," ",INDEX(bureaux!$A:$H,MATCH($F297,bureaux!$A:$A,0),5))</f>
        <v>#N/A</v>
      </c>
      <c r="Q297" s="20" t="e">
        <f>INDEX(bureaux!$A:$H,MATCH($F297,bureaux!$A:$A,0),6)</f>
        <v>#N/A</v>
      </c>
      <c r="R297" s="20" t="e">
        <f>INDEX(bureaux!$A:$H,MATCH($F297,bureaux!$A:$A,0),7)</f>
        <v>#N/A</v>
      </c>
    </row>
    <row r="298" spans="1:18" x14ac:dyDescent="0.25">
      <c r="A298" s="20">
        <f>'Elegio-Electors'!C298</f>
        <v>0</v>
      </c>
      <c r="B298" s="20">
        <f>'Elegio-Electors'!B298</f>
        <v>0</v>
      </c>
      <c r="C298" s="91">
        <f>IF(Procédure!$C$33=2,'Elegio-Electors'!D298,Procédure!$C$33)</f>
        <v>0</v>
      </c>
      <c r="D298" s="20">
        <f>'Elegio-Electors'!E298</f>
        <v>0</v>
      </c>
      <c r="E298" s="91" t="str">
        <f>IF(LEFT(RIGHT('Elegio-Electors'!L298,2),1)="C",'Elegio-Electors'!L298,IF(LEFT(RIGHT('Elegio-Electors'!M298,2),1)="C",'Elegio-Electors'!M298,""))</f>
        <v/>
      </c>
      <c r="F298" s="91" t="str">
        <f>IF(LEFT(RIGHT('Elegio-Electors'!L298,2),1)="O",'Elegio-Electors'!L298,IF(LEFT(RIGHT('Elegio-Electors'!M298,2),1)="O",'Elegio-Electors'!M298,""))</f>
        <v/>
      </c>
      <c r="G298" s="91" t="s">
        <v>166</v>
      </c>
      <c r="H298" s="91" t="s">
        <v>167</v>
      </c>
      <c r="I298" s="91" t="e">
        <f t="shared" si="20"/>
        <v>#N/A</v>
      </c>
      <c r="J298" s="91" t="e">
        <f t="shared" si="21"/>
        <v>#N/A</v>
      </c>
      <c r="K298" s="91" t="e">
        <f>INDEX(bureaux!$A:$I,MATCH($F298,bureaux!$A:$A,0),9)</f>
        <v>#N/A</v>
      </c>
      <c r="L298" s="91" t="e">
        <f t="shared" si="22"/>
        <v>#N/A</v>
      </c>
      <c r="M298" s="91" t="e">
        <f t="shared" si="23"/>
        <v>#N/A</v>
      </c>
      <c r="N298" s="20" t="e">
        <f t="shared" si="24"/>
        <v>#N/A</v>
      </c>
      <c r="O298" s="20" t="e">
        <f>INDEX(bureaux!$A:$H,MATCH($F298,bureaux!$A:$A,0),8)</f>
        <v>#N/A</v>
      </c>
      <c r="P298" s="91" t="e">
        <f>_xlfn.CONCAT(INDEX(bureaux!$A:$H,MATCH($F298,bureaux!$A:$A,0),4)," ",INDEX(bureaux!$A:$H,MATCH($F298,bureaux!$A:$A,0),5))</f>
        <v>#N/A</v>
      </c>
      <c r="Q298" s="20" t="e">
        <f>INDEX(bureaux!$A:$H,MATCH($F298,bureaux!$A:$A,0),6)</f>
        <v>#N/A</v>
      </c>
      <c r="R298" s="20" t="e">
        <f>INDEX(bureaux!$A:$H,MATCH($F298,bureaux!$A:$A,0),7)</f>
        <v>#N/A</v>
      </c>
    </row>
    <row r="299" spans="1:18" x14ac:dyDescent="0.25">
      <c r="A299" s="20">
        <f>'Elegio-Electors'!C299</f>
        <v>0</v>
      </c>
      <c r="B299" s="20">
        <f>'Elegio-Electors'!B299</f>
        <v>0</v>
      </c>
      <c r="C299" s="91">
        <f>IF(Procédure!$C$33=2,'Elegio-Electors'!D299,Procédure!$C$33)</f>
        <v>0</v>
      </c>
      <c r="D299" s="20">
        <f>'Elegio-Electors'!E299</f>
        <v>0</v>
      </c>
      <c r="E299" s="91" t="str">
        <f>IF(LEFT(RIGHT('Elegio-Electors'!L299,2),1)="C",'Elegio-Electors'!L299,IF(LEFT(RIGHT('Elegio-Electors'!M299,2),1)="C",'Elegio-Electors'!M299,""))</f>
        <v/>
      </c>
      <c r="F299" s="91" t="str">
        <f>IF(LEFT(RIGHT('Elegio-Electors'!L299,2),1)="O",'Elegio-Electors'!L299,IF(LEFT(RIGHT('Elegio-Electors'!M299,2),1)="O",'Elegio-Electors'!M299,""))</f>
        <v/>
      </c>
      <c r="G299" s="91" t="s">
        <v>166</v>
      </c>
      <c r="H299" s="91" t="s">
        <v>167</v>
      </c>
      <c r="I299" s="91" t="e">
        <f t="shared" si="20"/>
        <v>#N/A</v>
      </c>
      <c r="J299" s="91" t="e">
        <f t="shared" si="21"/>
        <v>#N/A</v>
      </c>
      <c r="K299" s="91" t="e">
        <f>INDEX(bureaux!$A:$I,MATCH($F299,bureaux!$A:$A,0),9)</f>
        <v>#N/A</v>
      </c>
      <c r="L299" s="91" t="e">
        <f t="shared" si="22"/>
        <v>#N/A</v>
      </c>
      <c r="M299" s="91" t="e">
        <f t="shared" si="23"/>
        <v>#N/A</v>
      </c>
      <c r="N299" s="20" t="e">
        <f t="shared" si="24"/>
        <v>#N/A</v>
      </c>
      <c r="O299" s="20" t="e">
        <f>INDEX(bureaux!$A:$H,MATCH($F299,bureaux!$A:$A,0),8)</f>
        <v>#N/A</v>
      </c>
      <c r="P299" s="91" t="e">
        <f>_xlfn.CONCAT(INDEX(bureaux!$A:$H,MATCH($F299,bureaux!$A:$A,0),4)," ",INDEX(bureaux!$A:$H,MATCH($F299,bureaux!$A:$A,0),5))</f>
        <v>#N/A</v>
      </c>
      <c r="Q299" s="20" t="e">
        <f>INDEX(bureaux!$A:$H,MATCH($F299,bureaux!$A:$A,0),6)</f>
        <v>#N/A</v>
      </c>
      <c r="R299" s="20" t="e">
        <f>INDEX(bureaux!$A:$H,MATCH($F299,bureaux!$A:$A,0),7)</f>
        <v>#N/A</v>
      </c>
    </row>
    <row r="300" spans="1:18" x14ac:dyDescent="0.25">
      <c r="A300" s="20">
        <f>'Elegio-Electors'!C300</f>
        <v>0</v>
      </c>
      <c r="B300" s="20">
        <f>'Elegio-Electors'!B300</f>
        <v>0</v>
      </c>
      <c r="C300" s="91">
        <f>IF(Procédure!$C$33=2,'Elegio-Electors'!D300,Procédure!$C$33)</f>
        <v>0</v>
      </c>
      <c r="D300" s="20">
        <f>'Elegio-Electors'!E300</f>
        <v>0</v>
      </c>
      <c r="E300" s="91" t="str">
        <f>IF(LEFT(RIGHT('Elegio-Electors'!L300,2),1)="C",'Elegio-Electors'!L300,IF(LEFT(RIGHT('Elegio-Electors'!M300,2),1)="C",'Elegio-Electors'!M300,""))</f>
        <v/>
      </c>
      <c r="F300" s="91" t="str">
        <f>IF(LEFT(RIGHT('Elegio-Electors'!L300,2),1)="O",'Elegio-Electors'!L300,IF(LEFT(RIGHT('Elegio-Electors'!M300,2),1)="O",'Elegio-Electors'!M300,""))</f>
        <v/>
      </c>
      <c r="G300" s="91" t="s">
        <v>166</v>
      </c>
      <c r="H300" s="91" t="s">
        <v>167</v>
      </c>
      <c r="I300" s="91" t="e">
        <f t="shared" si="20"/>
        <v>#N/A</v>
      </c>
      <c r="J300" s="91" t="e">
        <f t="shared" si="21"/>
        <v>#N/A</v>
      </c>
      <c r="K300" s="91" t="e">
        <f>INDEX(bureaux!$A:$I,MATCH($F300,bureaux!$A:$A,0),9)</f>
        <v>#N/A</v>
      </c>
      <c r="L300" s="91" t="e">
        <f t="shared" si="22"/>
        <v>#N/A</v>
      </c>
      <c r="M300" s="91" t="e">
        <f t="shared" si="23"/>
        <v>#N/A</v>
      </c>
      <c r="N300" s="20" t="e">
        <f t="shared" si="24"/>
        <v>#N/A</v>
      </c>
      <c r="O300" s="20" t="e">
        <f>INDEX(bureaux!$A:$H,MATCH($F300,bureaux!$A:$A,0),8)</f>
        <v>#N/A</v>
      </c>
      <c r="P300" s="91" t="e">
        <f>_xlfn.CONCAT(INDEX(bureaux!$A:$H,MATCH($F300,bureaux!$A:$A,0),4)," ",INDEX(bureaux!$A:$H,MATCH($F300,bureaux!$A:$A,0),5))</f>
        <v>#N/A</v>
      </c>
      <c r="Q300" s="20" t="e">
        <f>INDEX(bureaux!$A:$H,MATCH($F300,bureaux!$A:$A,0),6)</f>
        <v>#N/A</v>
      </c>
      <c r="R300" s="20" t="e">
        <f>INDEX(bureaux!$A:$H,MATCH($F300,bureaux!$A:$A,0),7)</f>
        <v>#N/A</v>
      </c>
    </row>
    <row r="301" spans="1:18" x14ac:dyDescent="0.25">
      <c r="A301" s="20">
        <f>'Elegio-Electors'!C301</f>
        <v>0</v>
      </c>
      <c r="B301" s="20">
        <f>'Elegio-Electors'!B301</f>
        <v>0</v>
      </c>
      <c r="C301" s="91">
        <f>IF(Procédure!$C$33=2,'Elegio-Electors'!D301,Procédure!$C$33)</f>
        <v>0</v>
      </c>
      <c r="D301" s="20">
        <f>'Elegio-Electors'!E301</f>
        <v>0</v>
      </c>
      <c r="E301" s="91" t="str">
        <f>IF(LEFT(RIGHT('Elegio-Electors'!L301,2),1)="C",'Elegio-Electors'!L301,IF(LEFT(RIGHT('Elegio-Electors'!M301,2),1)="C",'Elegio-Electors'!M301,""))</f>
        <v/>
      </c>
      <c r="F301" s="91" t="str">
        <f>IF(LEFT(RIGHT('Elegio-Electors'!L301,2),1)="O",'Elegio-Electors'!L301,IF(LEFT(RIGHT('Elegio-Electors'!M301,2),1)="O",'Elegio-Electors'!M301,""))</f>
        <v/>
      </c>
      <c r="G301" s="91" t="s">
        <v>166</v>
      </c>
      <c r="H301" s="91" t="s">
        <v>167</v>
      </c>
      <c r="I301" s="91" t="e">
        <f t="shared" si="20"/>
        <v>#N/A</v>
      </c>
      <c r="J301" s="91" t="e">
        <f t="shared" si="21"/>
        <v>#N/A</v>
      </c>
      <c r="K301" s="91" t="e">
        <f>INDEX(bureaux!$A:$I,MATCH($F301,bureaux!$A:$A,0),9)</f>
        <v>#N/A</v>
      </c>
      <c r="L301" s="91" t="e">
        <f t="shared" si="22"/>
        <v>#N/A</v>
      </c>
      <c r="M301" s="91" t="e">
        <f t="shared" si="23"/>
        <v>#N/A</v>
      </c>
      <c r="N301" s="20" t="e">
        <f t="shared" si="24"/>
        <v>#N/A</v>
      </c>
      <c r="O301" s="20" t="e">
        <f>INDEX(bureaux!$A:$H,MATCH($F301,bureaux!$A:$A,0),8)</f>
        <v>#N/A</v>
      </c>
      <c r="P301" s="91" t="e">
        <f>_xlfn.CONCAT(INDEX(bureaux!$A:$H,MATCH($F301,bureaux!$A:$A,0),4)," ",INDEX(bureaux!$A:$H,MATCH($F301,bureaux!$A:$A,0),5))</f>
        <v>#N/A</v>
      </c>
      <c r="Q301" s="20" t="e">
        <f>INDEX(bureaux!$A:$H,MATCH($F301,bureaux!$A:$A,0),6)</f>
        <v>#N/A</v>
      </c>
      <c r="R301" s="20" t="e">
        <f>INDEX(bureaux!$A:$H,MATCH($F301,bureaux!$A:$A,0),7)</f>
        <v>#N/A</v>
      </c>
    </row>
    <row r="302" spans="1:18" x14ac:dyDescent="0.25">
      <c r="A302" s="20">
        <f>'Elegio-Electors'!C302</f>
        <v>0</v>
      </c>
      <c r="B302" s="20">
        <f>'Elegio-Electors'!B302</f>
        <v>0</v>
      </c>
      <c r="C302" s="91">
        <f>IF(Procédure!$C$33=2,'Elegio-Electors'!D302,Procédure!$C$33)</f>
        <v>0</v>
      </c>
      <c r="D302" s="20">
        <f>'Elegio-Electors'!E302</f>
        <v>0</v>
      </c>
      <c r="E302" s="91" t="str">
        <f>IF(LEFT(RIGHT('Elegio-Electors'!L302,2),1)="C",'Elegio-Electors'!L302,IF(LEFT(RIGHT('Elegio-Electors'!M302,2),1)="C",'Elegio-Electors'!M302,""))</f>
        <v/>
      </c>
      <c r="F302" s="91" t="str">
        <f>IF(LEFT(RIGHT('Elegio-Electors'!L302,2),1)="O",'Elegio-Electors'!L302,IF(LEFT(RIGHT('Elegio-Electors'!M302,2),1)="O",'Elegio-Electors'!M302,""))</f>
        <v/>
      </c>
      <c r="G302" s="91" t="s">
        <v>166</v>
      </c>
      <c r="H302" s="91" t="s">
        <v>167</v>
      </c>
      <c r="I302" s="91" t="e">
        <f t="shared" si="20"/>
        <v>#N/A</v>
      </c>
      <c r="J302" s="91" t="e">
        <f t="shared" si="21"/>
        <v>#N/A</v>
      </c>
      <c r="K302" s="91" t="e">
        <f>INDEX(bureaux!$A:$I,MATCH($F302,bureaux!$A:$A,0),9)</f>
        <v>#N/A</v>
      </c>
      <c r="L302" s="91" t="e">
        <f t="shared" si="22"/>
        <v>#N/A</v>
      </c>
      <c r="M302" s="91" t="e">
        <f t="shared" si="23"/>
        <v>#N/A</v>
      </c>
      <c r="N302" s="20" t="e">
        <f t="shared" si="24"/>
        <v>#N/A</v>
      </c>
      <c r="O302" s="20" t="e">
        <f>INDEX(bureaux!$A:$H,MATCH($F302,bureaux!$A:$A,0),8)</f>
        <v>#N/A</v>
      </c>
      <c r="P302" s="91" t="e">
        <f>_xlfn.CONCAT(INDEX(bureaux!$A:$H,MATCH($F302,bureaux!$A:$A,0),4)," ",INDEX(bureaux!$A:$H,MATCH($F302,bureaux!$A:$A,0),5))</f>
        <v>#N/A</v>
      </c>
      <c r="Q302" s="20" t="e">
        <f>INDEX(bureaux!$A:$H,MATCH($F302,bureaux!$A:$A,0),6)</f>
        <v>#N/A</v>
      </c>
      <c r="R302" s="20" t="e">
        <f>INDEX(bureaux!$A:$H,MATCH($F302,bureaux!$A:$A,0),7)</f>
        <v>#N/A</v>
      </c>
    </row>
    <row r="303" spans="1:18" x14ac:dyDescent="0.25">
      <c r="A303" s="20">
        <f>'Elegio-Electors'!C303</f>
        <v>0</v>
      </c>
      <c r="B303" s="20">
        <f>'Elegio-Electors'!B303</f>
        <v>0</v>
      </c>
      <c r="C303" s="91">
        <f>IF(Procédure!$C$33=2,'Elegio-Electors'!D303,Procédure!$C$33)</f>
        <v>0</v>
      </c>
      <c r="D303" s="20">
        <f>'Elegio-Electors'!E303</f>
        <v>0</v>
      </c>
      <c r="E303" s="91" t="str">
        <f>IF(LEFT(RIGHT('Elegio-Electors'!L303,2),1)="C",'Elegio-Electors'!L303,IF(LEFT(RIGHT('Elegio-Electors'!M303,2),1)="C",'Elegio-Electors'!M303,""))</f>
        <v/>
      </c>
      <c r="F303" s="91" t="str">
        <f>IF(LEFT(RIGHT('Elegio-Electors'!L303,2),1)="O",'Elegio-Electors'!L303,IF(LEFT(RIGHT('Elegio-Electors'!M303,2),1)="O",'Elegio-Electors'!M303,""))</f>
        <v/>
      </c>
      <c r="G303" s="91" t="s">
        <v>166</v>
      </c>
      <c r="H303" s="91" t="s">
        <v>167</v>
      </c>
      <c r="I303" s="91" t="e">
        <f t="shared" si="20"/>
        <v>#N/A</v>
      </c>
      <c r="J303" s="91" t="e">
        <f t="shared" si="21"/>
        <v>#N/A</v>
      </c>
      <c r="K303" s="91" t="e">
        <f>INDEX(bureaux!$A:$I,MATCH($F303,bureaux!$A:$A,0),9)</f>
        <v>#N/A</v>
      </c>
      <c r="L303" s="91" t="e">
        <f t="shared" si="22"/>
        <v>#N/A</v>
      </c>
      <c r="M303" s="91" t="e">
        <f t="shared" si="23"/>
        <v>#N/A</v>
      </c>
      <c r="N303" s="20" t="e">
        <f t="shared" si="24"/>
        <v>#N/A</v>
      </c>
      <c r="O303" s="20" t="e">
        <f>INDEX(bureaux!$A:$H,MATCH($F303,bureaux!$A:$A,0),8)</f>
        <v>#N/A</v>
      </c>
      <c r="P303" s="91" t="e">
        <f>_xlfn.CONCAT(INDEX(bureaux!$A:$H,MATCH($F303,bureaux!$A:$A,0),4)," ",INDEX(bureaux!$A:$H,MATCH($F303,bureaux!$A:$A,0),5))</f>
        <v>#N/A</v>
      </c>
      <c r="Q303" s="20" t="e">
        <f>INDEX(bureaux!$A:$H,MATCH($F303,bureaux!$A:$A,0),6)</f>
        <v>#N/A</v>
      </c>
      <c r="R303" s="20" t="e">
        <f>INDEX(bureaux!$A:$H,MATCH($F303,bureaux!$A:$A,0),7)</f>
        <v>#N/A</v>
      </c>
    </row>
    <row r="304" spans="1:18" x14ac:dyDescent="0.25">
      <c r="A304" s="20">
        <f>'Elegio-Electors'!C304</f>
        <v>0</v>
      </c>
      <c r="B304" s="20">
        <f>'Elegio-Electors'!B304</f>
        <v>0</v>
      </c>
      <c r="C304" s="91">
        <f>IF(Procédure!$C$33=2,'Elegio-Electors'!D304,Procédure!$C$33)</f>
        <v>0</v>
      </c>
      <c r="D304" s="20">
        <f>'Elegio-Electors'!E304</f>
        <v>0</v>
      </c>
      <c r="E304" s="91" t="str">
        <f>IF(LEFT(RIGHT('Elegio-Electors'!L304,2),1)="C",'Elegio-Electors'!L304,IF(LEFT(RIGHT('Elegio-Electors'!M304,2),1)="C",'Elegio-Electors'!M304,""))</f>
        <v/>
      </c>
      <c r="F304" s="91" t="str">
        <f>IF(LEFT(RIGHT('Elegio-Electors'!L304,2),1)="O",'Elegio-Electors'!L304,IF(LEFT(RIGHT('Elegio-Electors'!M304,2),1)="O",'Elegio-Electors'!M304,""))</f>
        <v/>
      </c>
      <c r="G304" s="91" t="s">
        <v>166</v>
      </c>
      <c r="H304" s="91" t="s">
        <v>167</v>
      </c>
      <c r="I304" s="91" t="e">
        <f t="shared" si="20"/>
        <v>#N/A</v>
      </c>
      <c r="J304" s="91" t="e">
        <f t="shared" si="21"/>
        <v>#N/A</v>
      </c>
      <c r="K304" s="91" t="e">
        <f>INDEX(bureaux!$A:$I,MATCH($F304,bureaux!$A:$A,0),9)</f>
        <v>#N/A</v>
      </c>
      <c r="L304" s="91" t="e">
        <f t="shared" si="22"/>
        <v>#N/A</v>
      </c>
      <c r="M304" s="91" t="e">
        <f t="shared" si="23"/>
        <v>#N/A</v>
      </c>
      <c r="N304" s="20" t="e">
        <f t="shared" si="24"/>
        <v>#N/A</v>
      </c>
      <c r="O304" s="20" t="e">
        <f>INDEX(bureaux!$A:$H,MATCH($F304,bureaux!$A:$A,0),8)</f>
        <v>#N/A</v>
      </c>
      <c r="P304" s="91" t="e">
        <f>_xlfn.CONCAT(INDEX(bureaux!$A:$H,MATCH($F304,bureaux!$A:$A,0),4)," ",INDEX(bureaux!$A:$H,MATCH($F304,bureaux!$A:$A,0),5))</f>
        <v>#N/A</v>
      </c>
      <c r="Q304" s="20" t="e">
        <f>INDEX(bureaux!$A:$H,MATCH($F304,bureaux!$A:$A,0),6)</f>
        <v>#N/A</v>
      </c>
      <c r="R304" s="20" t="e">
        <f>INDEX(bureaux!$A:$H,MATCH($F304,bureaux!$A:$A,0),7)</f>
        <v>#N/A</v>
      </c>
    </row>
    <row r="305" spans="1:18" x14ac:dyDescent="0.25">
      <c r="A305" s="20">
        <f>'Elegio-Electors'!C305</f>
        <v>0</v>
      </c>
      <c r="B305" s="20">
        <f>'Elegio-Electors'!B305</f>
        <v>0</v>
      </c>
      <c r="C305" s="91">
        <f>IF(Procédure!$C$33=2,'Elegio-Electors'!D305,Procédure!$C$33)</f>
        <v>0</v>
      </c>
      <c r="D305" s="20">
        <f>'Elegio-Electors'!E305</f>
        <v>0</v>
      </c>
      <c r="E305" s="91" t="str">
        <f>IF(LEFT(RIGHT('Elegio-Electors'!L305,2),1)="C",'Elegio-Electors'!L305,IF(LEFT(RIGHT('Elegio-Electors'!M305,2),1)="C",'Elegio-Electors'!M305,""))</f>
        <v/>
      </c>
      <c r="F305" s="91" t="str">
        <f>IF(LEFT(RIGHT('Elegio-Electors'!L305,2),1)="O",'Elegio-Electors'!L305,IF(LEFT(RIGHT('Elegio-Electors'!M305,2),1)="O",'Elegio-Electors'!M305,""))</f>
        <v/>
      </c>
      <c r="G305" s="91" t="s">
        <v>166</v>
      </c>
      <c r="H305" s="91" t="s">
        <v>167</v>
      </c>
      <c r="I305" s="91" t="e">
        <f t="shared" si="20"/>
        <v>#N/A</v>
      </c>
      <c r="J305" s="91" t="e">
        <f t="shared" si="21"/>
        <v>#N/A</v>
      </c>
      <c r="K305" s="91" t="e">
        <f>INDEX(bureaux!$A:$I,MATCH($F305,bureaux!$A:$A,0),9)</f>
        <v>#N/A</v>
      </c>
      <c r="L305" s="91" t="e">
        <f t="shared" si="22"/>
        <v>#N/A</v>
      </c>
      <c r="M305" s="91" t="e">
        <f t="shared" si="23"/>
        <v>#N/A</v>
      </c>
      <c r="N305" s="20" t="e">
        <f t="shared" si="24"/>
        <v>#N/A</v>
      </c>
      <c r="O305" s="20" t="e">
        <f>INDEX(bureaux!$A:$H,MATCH($F305,bureaux!$A:$A,0),8)</f>
        <v>#N/A</v>
      </c>
      <c r="P305" s="91" t="e">
        <f>_xlfn.CONCAT(INDEX(bureaux!$A:$H,MATCH($F305,bureaux!$A:$A,0),4)," ",INDEX(bureaux!$A:$H,MATCH($F305,bureaux!$A:$A,0),5))</f>
        <v>#N/A</v>
      </c>
      <c r="Q305" s="20" t="e">
        <f>INDEX(bureaux!$A:$H,MATCH($F305,bureaux!$A:$A,0),6)</f>
        <v>#N/A</v>
      </c>
      <c r="R305" s="20" t="e">
        <f>INDEX(bureaux!$A:$H,MATCH($F305,bureaux!$A:$A,0),7)</f>
        <v>#N/A</v>
      </c>
    </row>
    <row r="306" spans="1:18" x14ac:dyDescent="0.25">
      <c r="A306" s="20">
        <f>'Elegio-Electors'!C306</f>
        <v>0</v>
      </c>
      <c r="B306" s="20">
        <f>'Elegio-Electors'!B306</f>
        <v>0</v>
      </c>
      <c r="C306" s="91">
        <f>IF(Procédure!$C$33=2,'Elegio-Electors'!D306,Procédure!$C$33)</f>
        <v>0</v>
      </c>
      <c r="D306" s="20">
        <f>'Elegio-Electors'!E306</f>
        <v>0</v>
      </c>
      <c r="E306" s="91" t="str">
        <f>IF(LEFT(RIGHT('Elegio-Electors'!L306,2),1)="C",'Elegio-Electors'!L306,IF(LEFT(RIGHT('Elegio-Electors'!M306,2),1)="C",'Elegio-Electors'!M306,""))</f>
        <v/>
      </c>
      <c r="F306" s="91" t="str">
        <f>IF(LEFT(RIGHT('Elegio-Electors'!L306,2),1)="O",'Elegio-Electors'!L306,IF(LEFT(RIGHT('Elegio-Electors'!M306,2),1)="O",'Elegio-Electors'!M306,""))</f>
        <v/>
      </c>
      <c r="G306" s="91" t="s">
        <v>166</v>
      </c>
      <c r="H306" s="91" t="s">
        <v>167</v>
      </c>
      <c r="I306" s="91" t="e">
        <f t="shared" si="20"/>
        <v>#N/A</v>
      </c>
      <c r="J306" s="91" t="e">
        <f t="shared" si="21"/>
        <v>#N/A</v>
      </c>
      <c r="K306" s="91" t="e">
        <f>INDEX(bureaux!$A:$I,MATCH($F306,bureaux!$A:$A,0),9)</f>
        <v>#N/A</v>
      </c>
      <c r="L306" s="91" t="e">
        <f t="shared" si="22"/>
        <v>#N/A</v>
      </c>
      <c r="M306" s="91" t="e">
        <f t="shared" si="23"/>
        <v>#N/A</v>
      </c>
      <c r="N306" s="20" t="e">
        <f t="shared" si="24"/>
        <v>#N/A</v>
      </c>
      <c r="O306" s="20" t="e">
        <f>INDEX(bureaux!$A:$H,MATCH($F306,bureaux!$A:$A,0),8)</f>
        <v>#N/A</v>
      </c>
      <c r="P306" s="91" t="e">
        <f>_xlfn.CONCAT(INDEX(bureaux!$A:$H,MATCH($F306,bureaux!$A:$A,0),4)," ",INDEX(bureaux!$A:$H,MATCH($F306,bureaux!$A:$A,0),5))</f>
        <v>#N/A</v>
      </c>
      <c r="Q306" s="20" t="e">
        <f>INDEX(bureaux!$A:$H,MATCH($F306,bureaux!$A:$A,0),6)</f>
        <v>#N/A</v>
      </c>
      <c r="R306" s="20" t="e">
        <f>INDEX(bureaux!$A:$H,MATCH($F306,bureaux!$A:$A,0),7)</f>
        <v>#N/A</v>
      </c>
    </row>
    <row r="307" spans="1:18" x14ac:dyDescent="0.25">
      <c r="A307" s="20">
        <f>'Elegio-Electors'!C307</f>
        <v>0</v>
      </c>
      <c r="B307" s="20">
        <f>'Elegio-Electors'!B307</f>
        <v>0</v>
      </c>
      <c r="C307" s="91">
        <f>IF(Procédure!$C$33=2,'Elegio-Electors'!D307,Procédure!$C$33)</f>
        <v>0</v>
      </c>
      <c r="D307" s="20">
        <f>'Elegio-Electors'!E307</f>
        <v>0</v>
      </c>
      <c r="E307" s="91" t="str">
        <f>IF(LEFT(RIGHT('Elegio-Electors'!L307,2),1)="C",'Elegio-Electors'!L307,IF(LEFT(RIGHT('Elegio-Electors'!M307,2),1)="C",'Elegio-Electors'!M307,""))</f>
        <v/>
      </c>
      <c r="F307" s="91" t="str">
        <f>IF(LEFT(RIGHT('Elegio-Electors'!L307,2),1)="O",'Elegio-Electors'!L307,IF(LEFT(RIGHT('Elegio-Electors'!M307,2),1)="O",'Elegio-Electors'!M307,""))</f>
        <v/>
      </c>
      <c r="G307" s="91" t="s">
        <v>166</v>
      </c>
      <c r="H307" s="91" t="s">
        <v>167</v>
      </c>
      <c r="I307" s="91" t="e">
        <f t="shared" si="20"/>
        <v>#N/A</v>
      </c>
      <c r="J307" s="91" t="e">
        <f t="shared" si="21"/>
        <v>#N/A</v>
      </c>
      <c r="K307" s="91" t="e">
        <f>INDEX(bureaux!$A:$I,MATCH($F307,bureaux!$A:$A,0),9)</f>
        <v>#N/A</v>
      </c>
      <c r="L307" s="91" t="e">
        <f t="shared" si="22"/>
        <v>#N/A</v>
      </c>
      <c r="M307" s="91" t="e">
        <f t="shared" si="23"/>
        <v>#N/A</v>
      </c>
      <c r="N307" s="20" t="e">
        <f t="shared" si="24"/>
        <v>#N/A</v>
      </c>
      <c r="O307" s="20" t="e">
        <f>INDEX(bureaux!$A:$H,MATCH($F307,bureaux!$A:$A,0),8)</f>
        <v>#N/A</v>
      </c>
      <c r="P307" s="91" t="e">
        <f>_xlfn.CONCAT(INDEX(bureaux!$A:$H,MATCH($F307,bureaux!$A:$A,0),4)," ",INDEX(bureaux!$A:$H,MATCH($F307,bureaux!$A:$A,0),5))</f>
        <v>#N/A</v>
      </c>
      <c r="Q307" s="20" t="e">
        <f>INDEX(bureaux!$A:$H,MATCH($F307,bureaux!$A:$A,0),6)</f>
        <v>#N/A</v>
      </c>
      <c r="R307" s="20" t="e">
        <f>INDEX(bureaux!$A:$H,MATCH($F307,bureaux!$A:$A,0),7)</f>
        <v>#N/A</v>
      </c>
    </row>
    <row r="308" spans="1:18" x14ac:dyDescent="0.25">
      <c r="A308" s="20">
        <f>'Elegio-Electors'!C308</f>
        <v>0</v>
      </c>
      <c r="B308" s="20">
        <f>'Elegio-Electors'!B308</f>
        <v>0</v>
      </c>
      <c r="C308" s="91">
        <f>IF(Procédure!$C$33=2,'Elegio-Electors'!D308,Procédure!$C$33)</f>
        <v>0</v>
      </c>
      <c r="D308" s="20">
        <f>'Elegio-Electors'!E308</f>
        <v>0</v>
      </c>
      <c r="E308" s="91" t="str">
        <f>IF(LEFT(RIGHT('Elegio-Electors'!L308,2),1)="C",'Elegio-Electors'!L308,IF(LEFT(RIGHT('Elegio-Electors'!M308,2),1)="C",'Elegio-Electors'!M308,""))</f>
        <v/>
      </c>
      <c r="F308" s="91" t="str">
        <f>IF(LEFT(RIGHT('Elegio-Electors'!L308,2),1)="O",'Elegio-Electors'!L308,IF(LEFT(RIGHT('Elegio-Electors'!M308,2),1)="O",'Elegio-Electors'!M308,""))</f>
        <v/>
      </c>
      <c r="G308" s="91" t="s">
        <v>166</v>
      </c>
      <c r="H308" s="91" t="s">
        <v>167</v>
      </c>
      <c r="I308" s="91" t="e">
        <f t="shared" si="20"/>
        <v>#N/A</v>
      </c>
      <c r="J308" s="91" t="e">
        <f t="shared" si="21"/>
        <v>#N/A</v>
      </c>
      <c r="K308" s="91" t="e">
        <f>INDEX(bureaux!$A:$I,MATCH($F308,bureaux!$A:$A,0),9)</f>
        <v>#N/A</v>
      </c>
      <c r="L308" s="91" t="e">
        <f t="shared" si="22"/>
        <v>#N/A</v>
      </c>
      <c r="M308" s="91" t="e">
        <f t="shared" si="23"/>
        <v>#N/A</v>
      </c>
      <c r="N308" s="20" t="e">
        <f t="shared" si="24"/>
        <v>#N/A</v>
      </c>
      <c r="O308" s="20" t="e">
        <f>INDEX(bureaux!$A:$H,MATCH($F308,bureaux!$A:$A,0),8)</f>
        <v>#N/A</v>
      </c>
      <c r="P308" s="91" t="e">
        <f>_xlfn.CONCAT(INDEX(bureaux!$A:$H,MATCH($F308,bureaux!$A:$A,0),4)," ",INDEX(bureaux!$A:$H,MATCH($F308,bureaux!$A:$A,0),5))</f>
        <v>#N/A</v>
      </c>
      <c r="Q308" s="20" t="e">
        <f>INDEX(bureaux!$A:$H,MATCH($F308,bureaux!$A:$A,0),6)</f>
        <v>#N/A</v>
      </c>
      <c r="R308" s="20" t="e">
        <f>INDEX(bureaux!$A:$H,MATCH($F308,bureaux!$A:$A,0),7)</f>
        <v>#N/A</v>
      </c>
    </row>
    <row r="309" spans="1:18" x14ac:dyDescent="0.25">
      <c r="A309" s="20">
        <f>'Elegio-Electors'!C309</f>
        <v>0</v>
      </c>
      <c r="B309" s="20">
        <f>'Elegio-Electors'!B309</f>
        <v>0</v>
      </c>
      <c r="C309" s="91">
        <f>IF(Procédure!$C$33=2,'Elegio-Electors'!D309,Procédure!$C$33)</f>
        <v>0</v>
      </c>
      <c r="D309" s="20">
        <f>'Elegio-Electors'!E309</f>
        <v>0</v>
      </c>
      <c r="E309" s="91" t="str">
        <f>IF(LEFT(RIGHT('Elegio-Electors'!L309,2),1)="C",'Elegio-Electors'!L309,IF(LEFT(RIGHT('Elegio-Electors'!M309,2),1)="C",'Elegio-Electors'!M309,""))</f>
        <v/>
      </c>
      <c r="F309" s="91" t="str">
        <f>IF(LEFT(RIGHT('Elegio-Electors'!L309,2),1)="O",'Elegio-Electors'!L309,IF(LEFT(RIGHT('Elegio-Electors'!M309,2),1)="O",'Elegio-Electors'!M309,""))</f>
        <v/>
      </c>
      <c r="G309" s="91" t="s">
        <v>166</v>
      </c>
      <c r="H309" s="91" t="s">
        <v>167</v>
      </c>
      <c r="I309" s="91" t="e">
        <f t="shared" si="20"/>
        <v>#N/A</v>
      </c>
      <c r="J309" s="91" t="e">
        <f t="shared" si="21"/>
        <v>#N/A</v>
      </c>
      <c r="K309" s="91" t="e">
        <f>INDEX(bureaux!$A:$I,MATCH($F309,bureaux!$A:$A,0),9)</f>
        <v>#N/A</v>
      </c>
      <c r="L309" s="91" t="e">
        <f t="shared" si="22"/>
        <v>#N/A</v>
      </c>
      <c r="M309" s="91" t="e">
        <f t="shared" si="23"/>
        <v>#N/A</v>
      </c>
      <c r="N309" s="20" t="e">
        <f t="shared" si="24"/>
        <v>#N/A</v>
      </c>
      <c r="O309" s="20" t="e">
        <f>INDEX(bureaux!$A:$H,MATCH($F309,bureaux!$A:$A,0),8)</f>
        <v>#N/A</v>
      </c>
      <c r="P309" s="91" t="e">
        <f>_xlfn.CONCAT(INDEX(bureaux!$A:$H,MATCH($F309,bureaux!$A:$A,0),4)," ",INDEX(bureaux!$A:$H,MATCH($F309,bureaux!$A:$A,0),5))</f>
        <v>#N/A</v>
      </c>
      <c r="Q309" s="20" t="e">
        <f>INDEX(bureaux!$A:$H,MATCH($F309,bureaux!$A:$A,0),6)</f>
        <v>#N/A</v>
      </c>
      <c r="R309" s="20" t="e">
        <f>INDEX(bureaux!$A:$H,MATCH($F309,bureaux!$A:$A,0),7)</f>
        <v>#N/A</v>
      </c>
    </row>
    <row r="310" spans="1:18" x14ac:dyDescent="0.25">
      <c r="A310" s="20">
        <f>'Elegio-Electors'!C310</f>
        <v>0</v>
      </c>
      <c r="B310" s="20">
        <f>'Elegio-Electors'!B310</f>
        <v>0</v>
      </c>
      <c r="C310" s="91">
        <f>IF(Procédure!$C$33=2,'Elegio-Electors'!D310,Procédure!$C$33)</f>
        <v>0</v>
      </c>
      <c r="D310" s="20">
        <f>'Elegio-Electors'!E310</f>
        <v>0</v>
      </c>
      <c r="E310" s="91" t="str">
        <f>IF(LEFT(RIGHT('Elegio-Electors'!L310,2),1)="C",'Elegio-Electors'!L310,IF(LEFT(RIGHT('Elegio-Electors'!M310,2),1)="C",'Elegio-Electors'!M310,""))</f>
        <v/>
      </c>
      <c r="F310" s="91" t="str">
        <f>IF(LEFT(RIGHT('Elegio-Electors'!L310,2),1)="O",'Elegio-Electors'!L310,IF(LEFT(RIGHT('Elegio-Electors'!M310,2),1)="O",'Elegio-Electors'!M310,""))</f>
        <v/>
      </c>
      <c r="G310" s="91" t="s">
        <v>166</v>
      </c>
      <c r="H310" s="91" t="s">
        <v>167</v>
      </c>
      <c r="I310" s="91" t="e">
        <f t="shared" si="20"/>
        <v>#N/A</v>
      </c>
      <c r="J310" s="91" t="e">
        <f t="shared" si="21"/>
        <v>#N/A</v>
      </c>
      <c r="K310" s="91" t="e">
        <f>INDEX(bureaux!$A:$I,MATCH($F310,bureaux!$A:$A,0),9)</f>
        <v>#N/A</v>
      </c>
      <c r="L310" s="91" t="e">
        <f t="shared" si="22"/>
        <v>#N/A</v>
      </c>
      <c r="M310" s="91" t="e">
        <f t="shared" si="23"/>
        <v>#N/A</v>
      </c>
      <c r="N310" s="20" t="e">
        <f t="shared" si="24"/>
        <v>#N/A</v>
      </c>
      <c r="O310" s="20" t="e">
        <f>INDEX(bureaux!$A:$H,MATCH($F310,bureaux!$A:$A,0),8)</f>
        <v>#N/A</v>
      </c>
      <c r="P310" s="91" t="e">
        <f>_xlfn.CONCAT(INDEX(bureaux!$A:$H,MATCH($F310,bureaux!$A:$A,0),4)," ",INDEX(bureaux!$A:$H,MATCH($F310,bureaux!$A:$A,0),5))</f>
        <v>#N/A</v>
      </c>
      <c r="Q310" s="20" t="e">
        <f>INDEX(bureaux!$A:$H,MATCH($F310,bureaux!$A:$A,0),6)</f>
        <v>#N/A</v>
      </c>
      <c r="R310" s="20" t="e">
        <f>INDEX(bureaux!$A:$H,MATCH($F310,bureaux!$A:$A,0),7)</f>
        <v>#N/A</v>
      </c>
    </row>
    <row r="311" spans="1:18" x14ac:dyDescent="0.25">
      <c r="A311" s="20">
        <f>'Elegio-Electors'!C311</f>
        <v>0</v>
      </c>
      <c r="B311" s="20">
        <f>'Elegio-Electors'!B311</f>
        <v>0</v>
      </c>
      <c r="C311" s="91">
        <f>IF(Procédure!$C$33=2,'Elegio-Electors'!D311,Procédure!$C$33)</f>
        <v>0</v>
      </c>
      <c r="D311" s="20">
        <f>'Elegio-Electors'!E311</f>
        <v>0</v>
      </c>
      <c r="E311" s="91" t="str">
        <f>IF(LEFT(RIGHT('Elegio-Electors'!L311,2),1)="C",'Elegio-Electors'!L311,IF(LEFT(RIGHT('Elegio-Electors'!M311,2),1)="C",'Elegio-Electors'!M311,""))</f>
        <v/>
      </c>
      <c r="F311" s="91" t="str">
        <f>IF(LEFT(RIGHT('Elegio-Electors'!L311,2),1)="O",'Elegio-Electors'!L311,IF(LEFT(RIGHT('Elegio-Electors'!M311,2),1)="O",'Elegio-Electors'!M311,""))</f>
        <v/>
      </c>
      <c r="G311" s="91" t="s">
        <v>166</v>
      </c>
      <c r="H311" s="91" t="s">
        <v>167</v>
      </c>
      <c r="I311" s="91" t="e">
        <f t="shared" si="20"/>
        <v>#N/A</v>
      </c>
      <c r="J311" s="91" t="e">
        <f t="shared" si="21"/>
        <v>#N/A</v>
      </c>
      <c r="K311" s="91" t="e">
        <f>INDEX(bureaux!$A:$I,MATCH($F311,bureaux!$A:$A,0),9)</f>
        <v>#N/A</v>
      </c>
      <c r="L311" s="91" t="e">
        <f t="shared" si="22"/>
        <v>#N/A</v>
      </c>
      <c r="M311" s="91" t="e">
        <f t="shared" si="23"/>
        <v>#N/A</v>
      </c>
      <c r="N311" s="20" t="e">
        <f t="shared" si="24"/>
        <v>#N/A</v>
      </c>
      <c r="O311" s="20" t="e">
        <f>INDEX(bureaux!$A:$H,MATCH($F311,bureaux!$A:$A,0),8)</f>
        <v>#N/A</v>
      </c>
      <c r="P311" s="91" t="e">
        <f>_xlfn.CONCAT(INDEX(bureaux!$A:$H,MATCH($F311,bureaux!$A:$A,0),4)," ",INDEX(bureaux!$A:$H,MATCH($F311,bureaux!$A:$A,0),5))</f>
        <v>#N/A</v>
      </c>
      <c r="Q311" s="20" t="e">
        <f>INDEX(bureaux!$A:$H,MATCH($F311,bureaux!$A:$A,0),6)</f>
        <v>#N/A</v>
      </c>
      <c r="R311" s="20" t="e">
        <f>INDEX(bureaux!$A:$H,MATCH($F311,bureaux!$A:$A,0),7)</f>
        <v>#N/A</v>
      </c>
    </row>
    <row r="312" spans="1:18" x14ac:dyDescent="0.25">
      <c r="A312" s="20">
        <f>'Elegio-Electors'!C312</f>
        <v>0</v>
      </c>
      <c r="B312" s="20">
        <f>'Elegio-Electors'!B312</f>
        <v>0</v>
      </c>
      <c r="C312" s="91">
        <f>IF(Procédure!$C$33=2,'Elegio-Electors'!D312,Procédure!$C$33)</f>
        <v>0</v>
      </c>
      <c r="D312" s="20">
        <f>'Elegio-Electors'!E312</f>
        <v>0</v>
      </c>
      <c r="E312" s="91" t="str">
        <f>IF(LEFT(RIGHT('Elegio-Electors'!L312,2),1)="C",'Elegio-Electors'!L312,IF(LEFT(RIGHT('Elegio-Electors'!M312,2),1)="C",'Elegio-Electors'!M312,""))</f>
        <v/>
      </c>
      <c r="F312" s="91" t="str">
        <f>IF(LEFT(RIGHT('Elegio-Electors'!L312,2),1)="O",'Elegio-Electors'!L312,IF(LEFT(RIGHT('Elegio-Electors'!M312,2),1)="O",'Elegio-Electors'!M312,""))</f>
        <v/>
      </c>
      <c r="G312" s="91" t="s">
        <v>166</v>
      </c>
      <c r="H312" s="91" t="s">
        <v>167</v>
      </c>
      <c r="I312" s="91" t="e">
        <f t="shared" si="20"/>
        <v>#N/A</v>
      </c>
      <c r="J312" s="91" t="e">
        <f t="shared" si="21"/>
        <v>#N/A</v>
      </c>
      <c r="K312" s="91" t="e">
        <f>INDEX(bureaux!$A:$I,MATCH($F312,bureaux!$A:$A,0),9)</f>
        <v>#N/A</v>
      </c>
      <c r="L312" s="91" t="e">
        <f t="shared" si="22"/>
        <v>#N/A</v>
      </c>
      <c r="M312" s="91" t="e">
        <f t="shared" si="23"/>
        <v>#N/A</v>
      </c>
      <c r="N312" s="20" t="e">
        <f t="shared" si="24"/>
        <v>#N/A</v>
      </c>
      <c r="O312" s="20" t="e">
        <f>INDEX(bureaux!$A:$H,MATCH($F312,bureaux!$A:$A,0),8)</f>
        <v>#N/A</v>
      </c>
      <c r="P312" s="91" t="e">
        <f>_xlfn.CONCAT(INDEX(bureaux!$A:$H,MATCH($F312,bureaux!$A:$A,0),4)," ",INDEX(bureaux!$A:$H,MATCH($F312,bureaux!$A:$A,0),5))</f>
        <v>#N/A</v>
      </c>
      <c r="Q312" s="20" t="e">
        <f>INDEX(bureaux!$A:$H,MATCH($F312,bureaux!$A:$A,0),6)</f>
        <v>#N/A</v>
      </c>
      <c r="R312" s="20" t="e">
        <f>INDEX(bureaux!$A:$H,MATCH($F312,bureaux!$A:$A,0),7)</f>
        <v>#N/A</v>
      </c>
    </row>
    <row r="313" spans="1:18" x14ac:dyDescent="0.25">
      <c r="A313" s="20">
        <f>'Elegio-Electors'!C313</f>
        <v>0</v>
      </c>
      <c r="B313" s="20">
        <f>'Elegio-Electors'!B313</f>
        <v>0</v>
      </c>
      <c r="C313" s="91">
        <f>IF(Procédure!$C$33=2,'Elegio-Electors'!D313,Procédure!$C$33)</f>
        <v>0</v>
      </c>
      <c r="D313" s="20">
        <f>'Elegio-Electors'!E313</f>
        <v>0</v>
      </c>
      <c r="E313" s="91" t="str">
        <f>IF(LEFT(RIGHT('Elegio-Electors'!L313,2),1)="C",'Elegio-Electors'!L313,IF(LEFT(RIGHT('Elegio-Electors'!M313,2),1)="C",'Elegio-Electors'!M313,""))</f>
        <v/>
      </c>
      <c r="F313" s="91" t="str">
        <f>IF(LEFT(RIGHT('Elegio-Electors'!L313,2),1)="O",'Elegio-Electors'!L313,IF(LEFT(RIGHT('Elegio-Electors'!M313,2),1)="O",'Elegio-Electors'!M313,""))</f>
        <v/>
      </c>
      <c r="G313" s="91" t="s">
        <v>166</v>
      </c>
      <c r="H313" s="91" t="s">
        <v>167</v>
      </c>
      <c r="I313" s="91" t="e">
        <f t="shared" si="20"/>
        <v>#N/A</v>
      </c>
      <c r="J313" s="91" t="e">
        <f t="shared" si="21"/>
        <v>#N/A</v>
      </c>
      <c r="K313" s="91" t="e">
        <f>INDEX(bureaux!$A:$I,MATCH($F313,bureaux!$A:$A,0),9)</f>
        <v>#N/A</v>
      </c>
      <c r="L313" s="91" t="e">
        <f t="shared" si="22"/>
        <v>#N/A</v>
      </c>
      <c r="M313" s="91" t="e">
        <f t="shared" si="23"/>
        <v>#N/A</v>
      </c>
      <c r="N313" s="20" t="e">
        <f t="shared" si="24"/>
        <v>#N/A</v>
      </c>
      <c r="O313" s="20" t="e">
        <f>INDEX(bureaux!$A:$H,MATCH($F313,bureaux!$A:$A,0),8)</f>
        <v>#N/A</v>
      </c>
      <c r="P313" s="91" t="e">
        <f>_xlfn.CONCAT(INDEX(bureaux!$A:$H,MATCH($F313,bureaux!$A:$A,0),4)," ",INDEX(bureaux!$A:$H,MATCH($F313,bureaux!$A:$A,0),5))</f>
        <v>#N/A</v>
      </c>
      <c r="Q313" s="20" t="e">
        <f>INDEX(bureaux!$A:$H,MATCH($F313,bureaux!$A:$A,0),6)</f>
        <v>#N/A</v>
      </c>
      <c r="R313" s="20" t="e">
        <f>INDEX(bureaux!$A:$H,MATCH($F313,bureaux!$A:$A,0),7)</f>
        <v>#N/A</v>
      </c>
    </row>
    <row r="314" spans="1:18" x14ac:dyDescent="0.25">
      <c r="A314" s="20">
        <f>'Elegio-Electors'!C314</f>
        <v>0</v>
      </c>
      <c r="B314" s="20">
        <f>'Elegio-Electors'!B314</f>
        <v>0</v>
      </c>
      <c r="C314" s="91">
        <f>IF(Procédure!$C$33=2,'Elegio-Electors'!D314,Procédure!$C$33)</f>
        <v>0</v>
      </c>
      <c r="D314" s="20">
        <f>'Elegio-Electors'!E314</f>
        <v>0</v>
      </c>
      <c r="E314" s="91" t="str">
        <f>IF(LEFT(RIGHT('Elegio-Electors'!L314,2),1)="C",'Elegio-Electors'!L314,IF(LEFT(RIGHT('Elegio-Electors'!M314,2),1)="C",'Elegio-Electors'!M314,""))</f>
        <v/>
      </c>
      <c r="F314" s="91" t="str">
        <f>IF(LEFT(RIGHT('Elegio-Electors'!L314,2),1)="O",'Elegio-Electors'!L314,IF(LEFT(RIGHT('Elegio-Electors'!M314,2),1)="O",'Elegio-Electors'!M314,""))</f>
        <v/>
      </c>
      <c r="G314" s="91" t="s">
        <v>166</v>
      </c>
      <c r="H314" s="91" t="s">
        <v>167</v>
      </c>
      <c r="I314" s="91" t="e">
        <f t="shared" si="20"/>
        <v>#N/A</v>
      </c>
      <c r="J314" s="91" t="e">
        <f t="shared" si="21"/>
        <v>#N/A</v>
      </c>
      <c r="K314" s="91" t="e">
        <f>INDEX(bureaux!$A:$I,MATCH($F314,bureaux!$A:$A,0),9)</f>
        <v>#N/A</v>
      </c>
      <c r="L314" s="91" t="e">
        <f t="shared" si="22"/>
        <v>#N/A</v>
      </c>
      <c r="M314" s="91" t="e">
        <f t="shared" si="23"/>
        <v>#N/A</v>
      </c>
      <c r="N314" s="20" t="e">
        <f t="shared" si="24"/>
        <v>#N/A</v>
      </c>
      <c r="O314" s="20" t="e">
        <f>INDEX(bureaux!$A:$H,MATCH($F314,bureaux!$A:$A,0),8)</f>
        <v>#N/A</v>
      </c>
      <c r="P314" s="91" t="e">
        <f>_xlfn.CONCAT(INDEX(bureaux!$A:$H,MATCH($F314,bureaux!$A:$A,0),4)," ",INDEX(bureaux!$A:$H,MATCH($F314,bureaux!$A:$A,0),5))</f>
        <v>#N/A</v>
      </c>
      <c r="Q314" s="20" t="e">
        <f>INDEX(bureaux!$A:$H,MATCH($F314,bureaux!$A:$A,0),6)</f>
        <v>#N/A</v>
      </c>
      <c r="R314" s="20" t="e">
        <f>INDEX(bureaux!$A:$H,MATCH($F314,bureaux!$A:$A,0),7)</f>
        <v>#N/A</v>
      </c>
    </row>
    <row r="315" spans="1:18" x14ac:dyDescent="0.25">
      <c r="A315" s="20">
        <f>'Elegio-Electors'!C315</f>
        <v>0</v>
      </c>
      <c r="B315" s="20">
        <f>'Elegio-Electors'!B315</f>
        <v>0</v>
      </c>
      <c r="C315" s="91">
        <f>IF(Procédure!$C$33=2,'Elegio-Electors'!D315,Procédure!$C$33)</f>
        <v>0</v>
      </c>
      <c r="D315" s="20">
        <f>'Elegio-Electors'!E315</f>
        <v>0</v>
      </c>
      <c r="E315" s="91" t="str">
        <f>IF(LEFT(RIGHT('Elegio-Electors'!L315,2),1)="C",'Elegio-Electors'!L315,IF(LEFT(RIGHT('Elegio-Electors'!M315,2),1)="C",'Elegio-Electors'!M315,""))</f>
        <v/>
      </c>
      <c r="F315" s="91" t="str">
        <f>IF(LEFT(RIGHT('Elegio-Electors'!L315,2),1)="O",'Elegio-Electors'!L315,IF(LEFT(RIGHT('Elegio-Electors'!M315,2),1)="O",'Elegio-Electors'!M315,""))</f>
        <v/>
      </c>
      <c r="G315" s="91" t="s">
        <v>166</v>
      </c>
      <c r="H315" s="91" t="s">
        <v>167</v>
      </c>
      <c r="I315" s="91" t="e">
        <f t="shared" si="20"/>
        <v>#N/A</v>
      </c>
      <c r="J315" s="91" t="e">
        <f t="shared" si="21"/>
        <v>#N/A</v>
      </c>
      <c r="K315" s="91" t="e">
        <f>INDEX(bureaux!$A:$I,MATCH($F315,bureaux!$A:$A,0),9)</f>
        <v>#N/A</v>
      </c>
      <c r="L315" s="91" t="e">
        <f t="shared" si="22"/>
        <v>#N/A</v>
      </c>
      <c r="M315" s="91" t="e">
        <f t="shared" si="23"/>
        <v>#N/A</v>
      </c>
      <c r="N315" s="20" t="e">
        <f t="shared" si="24"/>
        <v>#N/A</v>
      </c>
      <c r="O315" s="20" t="e">
        <f>INDEX(bureaux!$A:$H,MATCH($F315,bureaux!$A:$A,0),8)</f>
        <v>#N/A</v>
      </c>
      <c r="P315" s="91" t="e">
        <f>_xlfn.CONCAT(INDEX(bureaux!$A:$H,MATCH($F315,bureaux!$A:$A,0),4)," ",INDEX(bureaux!$A:$H,MATCH($F315,bureaux!$A:$A,0),5))</f>
        <v>#N/A</v>
      </c>
      <c r="Q315" s="20" t="e">
        <f>INDEX(bureaux!$A:$H,MATCH($F315,bureaux!$A:$A,0),6)</f>
        <v>#N/A</v>
      </c>
      <c r="R315" s="20" t="e">
        <f>INDEX(bureaux!$A:$H,MATCH($F315,bureaux!$A:$A,0),7)</f>
        <v>#N/A</v>
      </c>
    </row>
    <row r="316" spans="1:18" x14ac:dyDescent="0.25">
      <c r="A316" s="20">
        <f>'Elegio-Electors'!C316</f>
        <v>0</v>
      </c>
      <c r="B316" s="20">
        <f>'Elegio-Electors'!B316</f>
        <v>0</v>
      </c>
      <c r="C316" s="91">
        <f>IF(Procédure!$C$33=2,'Elegio-Electors'!D316,Procédure!$C$33)</f>
        <v>0</v>
      </c>
      <c r="D316" s="20">
        <f>'Elegio-Electors'!E316</f>
        <v>0</v>
      </c>
      <c r="E316" s="91" t="str">
        <f>IF(LEFT(RIGHT('Elegio-Electors'!L316,2),1)="C",'Elegio-Electors'!L316,IF(LEFT(RIGHT('Elegio-Electors'!M316,2),1)="C",'Elegio-Electors'!M316,""))</f>
        <v/>
      </c>
      <c r="F316" s="91" t="str">
        <f>IF(LEFT(RIGHT('Elegio-Electors'!L316,2),1)="O",'Elegio-Electors'!L316,IF(LEFT(RIGHT('Elegio-Electors'!M316,2),1)="O",'Elegio-Electors'!M316,""))</f>
        <v/>
      </c>
      <c r="G316" s="91" t="s">
        <v>166</v>
      </c>
      <c r="H316" s="91" t="s">
        <v>167</v>
      </c>
      <c r="I316" s="91" t="e">
        <f t="shared" si="20"/>
        <v>#N/A</v>
      </c>
      <c r="J316" s="91" t="e">
        <f t="shared" si="21"/>
        <v>#N/A</v>
      </c>
      <c r="K316" s="91" t="e">
        <f>INDEX(bureaux!$A:$I,MATCH($F316,bureaux!$A:$A,0),9)</f>
        <v>#N/A</v>
      </c>
      <c r="L316" s="91" t="e">
        <f t="shared" si="22"/>
        <v>#N/A</v>
      </c>
      <c r="M316" s="91" t="e">
        <f t="shared" si="23"/>
        <v>#N/A</v>
      </c>
      <c r="N316" s="20" t="e">
        <f t="shared" si="24"/>
        <v>#N/A</v>
      </c>
      <c r="O316" s="20" t="e">
        <f>INDEX(bureaux!$A:$H,MATCH($F316,bureaux!$A:$A,0),8)</f>
        <v>#N/A</v>
      </c>
      <c r="P316" s="91" t="e">
        <f>_xlfn.CONCAT(INDEX(bureaux!$A:$H,MATCH($F316,bureaux!$A:$A,0),4)," ",INDEX(bureaux!$A:$H,MATCH($F316,bureaux!$A:$A,0),5))</f>
        <v>#N/A</v>
      </c>
      <c r="Q316" s="20" t="e">
        <f>INDEX(bureaux!$A:$H,MATCH($F316,bureaux!$A:$A,0),6)</f>
        <v>#N/A</v>
      </c>
      <c r="R316" s="20" t="e">
        <f>INDEX(bureaux!$A:$H,MATCH($F316,bureaux!$A:$A,0),7)</f>
        <v>#N/A</v>
      </c>
    </row>
    <row r="317" spans="1:18" x14ac:dyDescent="0.25">
      <c r="A317" s="20">
        <f>'Elegio-Electors'!C317</f>
        <v>0</v>
      </c>
      <c r="B317" s="20">
        <f>'Elegio-Electors'!B317</f>
        <v>0</v>
      </c>
      <c r="C317" s="91">
        <f>IF(Procédure!$C$33=2,'Elegio-Electors'!D317,Procédure!$C$33)</f>
        <v>0</v>
      </c>
      <c r="D317" s="20">
        <f>'Elegio-Electors'!E317</f>
        <v>0</v>
      </c>
      <c r="E317" s="91" t="str">
        <f>IF(LEFT(RIGHT('Elegio-Electors'!L317,2),1)="C",'Elegio-Electors'!L317,IF(LEFT(RIGHT('Elegio-Electors'!M317,2),1)="C",'Elegio-Electors'!M317,""))</f>
        <v/>
      </c>
      <c r="F317" s="91" t="str">
        <f>IF(LEFT(RIGHT('Elegio-Electors'!L317,2),1)="O",'Elegio-Electors'!L317,IF(LEFT(RIGHT('Elegio-Electors'!M317,2),1)="O",'Elegio-Electors'!M317,""))</f>
        <v/>
      </c>
      <c r="G317" s="91" t="s">
        <v>166</v>
      </c>
      <c r="H317" s="91" t="s">
        <v>167</v>
      </c>
      <c r="I317" s="91" t="e">
        <f t="shared" si="20"/>
        <v>#N/A</v>
      </c>
      <c r="J317" s="91" t="e">
        <f t="shared" si="21"/>
        <v>#N/A</v>
      </c>
      <c r="K317" s="91" t="e">
        <f>INDEX(bureaux!$A:$I,MATCH($F317,bureaux!$A:$A,0),9)</f>
        <v>#N/A</v>
      </c>
      <c r="L317" s="91" t="e">
        <f t="shared" si="22"/>
        <v>#N/A</v>
      </c>
      <c r="M317" s="91" t="e">
        <f t="shared" si="23"/>
        <v>#N/A</v>
      </c>
      <c r="N317" s="20" t="e">
        <f t="shared" si="24"/>
        <v>#N/A</v>
      </c>
      <c r="O317" s="20" t="e">
        <f>INDEX(bureaux!$A:$H,MATCH($F317,bureaux!$A:$A,0),8)</f>
        <v>#N/A</v>
      </c>
      <c r="P317" s="91" t="e">
        <f>_xlfn.CONCAT(INDEX(bureaux!$A:$H,MATCH($F317,bureaux!$A:$A,0),4)," ",INDEX(bureaux!$A:$H,MATCH($F317,bureaux!$A:$A,0),5))</f>
        <v>#N/A</v>
      </c>
      <c r="Q317" s="20" t="e">
        <f>INDEX(bureaux!$A:$H,MATCH($F317,bureaux!$A:$A,0),6)</f>
        <v>#N/A</v>
      </c>
      <c r="R317" s="20" t="e">
        <f>INDEX(bureaux!$A:$H,MATCH($F317,bureaux!$A:$A,0),7)</f>
        <v>#N/A</v>
      </c>
    </row>
    <row r="318" spans="1:18" x14ac:dyDescent="0.25">
      <c r="A318" s="20">
        <f>'Elegio-Electors'!C318</f>
        <v>0</v>
      </c>
      <c r="B318" s="20">
        <f>'Elegio-Electors'!B318</f>
        <v>0</v>
      </c>
      <c r="C318" s="91">
        <f>IF(Procédure!$C$33=2,'Elegio-Electors'!D318,Procédure!$C$33)</f>
        <v>0</v>
      </c>
      <c r="D318" s="20">
        <f>'Elegio-Electors'!E318</f>
        <v>0</v>
      </c>
      <c r="E318" s="91" t="str">
        <f>IF(LEFT(RIGHT('Elegio-Electors'!L318,2),1)="C",'Elegio-Electors'!L318,IF(LEFT(RIGHT('Elegio-Electors'!M318,2),1)="C",'Elegio-Electors'!M318,""))</f>
        <v/>
      </c>
      <c r="F318" s="91" t="str">
        <f>IF(LEFT(RIGHT('Elegio-Electors'!L318,2),1)="O",'Elegio-Electors'!L318,IF(LEFT(RIGHT('Elegio-Electors'!M318,2),1)="O",'Elegio-Electors'!M318,""))</f>
        <v/>
      </c>
      <c r="G318" s="91" t="s">
        <v>166</v>
      </c>
      <c r="H318" s="91" t="s">
        <v>167</v>
      </c>
      <c r="I318" s="91" t="e">
        <f t="shared" si="20"/>
        <v>#N/A</v>
      </c>
      <c r="J318" s="91" t="e">
        <f t="shared" si="21"/>
        <v>#N/A</v>
      </c>
      <c r="K318" s="91" t="e">
        <f>INDEX(bureaux!$A:$I,MATCH($F318,bureaux!$A:$A,0),9)</f>
        <v>#N/A</v>
      </c>
      <c r="L318" s="91" t="e">
        <f t="shared" si="22"/>
        <v>#N/A</v>
      </c>
      <c r="M318" s="91" t="e">
        <f t="shared" si="23"/>
        <v>#N/A</v>
      </c>
      <c r="N318" s="20" t="e">
        <f t="shared" si="24"/>
        <v>#N/A</v>
      </c>
      <c r="O318" s="20" t="e">
        <f>INDEX(bureaux!$A:$H,MATCH($F318,bureaux!$A:$A,0),8)</f>
        <v>#N/A</v>
      </c>
      <c r="P318" s="91" t="e">
        <f>_xlfn.CONCAT(INDEX(bureaux!$A:$H,MATCH($F318,bureaux!$A:$A,0),4)," ",INDEX(bureaux!$A:$H,MATCH($F318,bureaux!$A:$A,0),5))</f>
        <v>#N/A</v>
      </c>
      <c r="Q318" s="20" t="e">
        <f>INDEX(bureaux!$A:$H,MATCH($F318,bureaux!$A:$A,0),6)</f>
        <v>#N/A</v>
      </c>
      <c r="R318" s="20" t="e">
        <f>INDEX(bureaux!$A:$H,MATCH($F318,bureaux!$A:$A,0),7)</f>
        <v>#N/A</v>
      </c>
    </row>
    <row r="319" spans="1:18" x14ac:dyDescent="0.25">
      <c r="A319" s="20">
        <f>'Elegio-Electors'!C319</f>
        <v>0</v>
      </c>
      <c r="B319" s="20">
        <f>'Elegio-Electors'!B319</f>
        <v>0</v>
      </c>
      <c r="C319" s="91">
        <f>IF(Procédure!$C$33=2,'Elegio-Electors'!D319,Procédure!$C$33)</f>
        <v>0</v>
      </c>
      <c r="D319" s="20">
        <f>'Elegio-Electors'!E319</f>
        <v>0</v>
      </c>
      <c r="E319" s="91" t="str">
        <f>IF(LEFT(RIGHT('Elegio-Electors'!L319,2),1)="C",'Elegio-Electors'!L319,IF(LEFT(RIGHT('Elegio-Electors'!M319,2),1)="C",'Elegio-Electors'!M319,""))</f>
        <v/>
      </c>
      <c r="F319" s="91" t="str">
        <f>IF(LEFT(RIGHT('Elegio-Electors'!L319,2),1)="O",'Elegio-Electors'!L319,IF(LEFT(RIGHT('Elegio-Electors'!M319,2),1)="O",'Elegio-Electors'!M319,""))</f>
        <v/>
      </c>
      <c r="G319" s="91" t="s">
        <v>166</v>
      </c>
      <c r="H319" s="91" t="s">
        <v>167</v>
      </c>
      <c r="I319" s="91" t="e">
        <f t="shared" si="20"/>
        <v>#N/A</v>
      </c>
      <c r="J319" s="91" t="e">
        <f t="shared" si="21"/>
        <v>#N/A</v>
      </c>
      <c r="K319" s="91" t="e">
        <f>INDEX(bureaux!$A:$I,MATCH($F319,bureaux!$A:$A,0),9)</f>
        <v>#N/A</v>
      </c>
      <c r="L319" s="91" t="e">
        <f t="shared" si="22"/>
        <v>#N/A</v>
      </c>
      <c r="M319" s="91" t="e">
        <f t="shared" si="23"/>
        <v>#N/A</v>
      </c>
      <c r="N319" s="20" t="e">
        <f t="shared" si="24"/>
        <v>#N/A</v>
      </c>
      <c r="O319" s="20" t="e">
        <f>INDEX(bureaux!$A:$H,MATCH($F319,bureaux!$A:$A,0),8)</f>
        <v>#N/A</v>
      </c>
      <c r="P319" s="91" t="e">
        <f>_xlfn.CONCAT(INDEX(bureaux!$A:$H,MATCH($F319,bureaux!$A:$A,0),4)," ",INDEX(bureaux!$A:$H,MATCH($F319,bureaux!$A:$A,0),5))</f>
        <v>#N/A</v>
      </c>
      <c r="Q319" s="20" t="e">
        <f>INDEX(bureaux!$A:$H,MATCH($F319,bureaux!$A:$A,0),6)</f>
        <v>#N/A</v>
      </c>
      <c r="R319" s="20" t="e">
        <f>INDEX(bureaux!$A:$H,MATCH($F319,bureaux!$A:$A,0),7)</f>
        <v>#N/A</v>
      </c>
    </row>
    <row r="320" spans="1:18" x14ac:dyDescent="0.25">
      <c r="A320" s="20">
        <f>'Elegio-Electors'!C320</f>
        <v>0</v>
      </c>
      <c r="B320" s="20">
        <f>'Elegio-Electors'!B320</f>
        <v>0</v>
      </c>
      <c r="C320" s="91">
        <f>IF(Procédure!$C$33=2,'Elegio-Electors'!D320,Procédure!$C$33)</f>
        <v>0</v>
      </c>
      <c r="D320" s="20">
        <f>'Elegio-Electors'!E320</f>
        <v>0</v>
      </c>
      <c r="E320" s="91" t="str">
        <f>IF(LEFT(RIGHT('Elegio-Electors'!L320,2),1)="C",'Elegio-Electors'!L320,IF(LEFT(RIGHT('Elegio-Electors'!M320,2),1)="C",'Elegio-Electors'!M320,""))</f>
        <v/>
      </c>
      <c r="F320" s="91" t="str">
        <f>IF(LEFT(RIGHT('Elegio-Electors'!L320,2),1)="O",'Elegio-Electors'!L320,IF(LEFT(RIGHT('Elegio-Electors'!M320,2),1)="O",'Elegio-Electors'!M320,""))</f>
        <v/>
      </c>
      <c r="G320" s="91" t="s">
        <v>166</v>
      </c>
      <c r="H320" s="91" t="s">
        <v>167</v>
      </c>
      <c r="I320" s="91" t="e">
        <f t="shared" si="20"/>
        <v>#N/A</v>
      </c>
      <c r="J320" s="91" t="e">
        <f t="shared" si="21"/>
        <v>#N/A</v>
      </c>
      <c r="K320" s="91" t="e">
        <f>INDEX(bureaux!$A:$I,MATCH($F320,bureaux!$A:$A,0),9)</f>
        <v>#N/A</v>
      </c>
      <c r="L320" s="91" t="e">
        <f t="shared" si="22"/>
        <v>#N/A</v>
      </c>
      <c r="M320" s="91" t="e">
        <f t="shared" si="23"/>
        <v>#N/A</v>
      </c>
      <c r="N320" s="20" t="e">
        <f t="shared" si="24"/>
        <v>#N/A</v>
      </c>
      <c r="O320" s="20" t="e">
        <f>INDEX(bureaux!$A:$H,MATCH($F320,bureaux!$A:$A,0),8)</f>
        <v>#N/A</v>
      </c>
      <c r="P320" s="91" t="e">
        <f>_xlfn.CONCAT(INDEX(bureaux!$A:$H,MATCH($F320,bureaux!$A:$A,0),4)," ",INDEX(bureaux!$A:$H,MATCH($F320,bureaux!$A:$A,0),5))</f>
        <v>#N/A</v>
      </c>
      <c r="Q320" s="20" t="e">
        <f>INDEX(bureaux!$A:$H,MATCH($F320,bureaux!$A:$A,0),6)</f>
        <v>#N/A</v>
      </c>
      <c r="R320" s="20" t="e">
        <f>INDEX(bureaux!$A:$H,MATCH($F320,bureaux!$A:$A,0),7)</f>
        <v>#N/A</v>
      </c>
    </row>
    <row r="321" spans="1:18" x14ac:dyDescent="0.25">
      <c r="A321" s="20">
        <f>'Elegio-Electors'!C321</f>
        <v>0</v>
      </c>
      <c r="B321" s="20">
        <f>'Elegio-Electors'!B321</f>
        <v>0</v>
      </c>
      <c r="C321" s="91">
        <f>IF(Procédure!$C$33=2,'Elegio-Electors'!D321,Procédure!$C$33)</f>
        <v>0</v>
      </c>
      <c r="D321" s="20">
        <f>'Elegio-Electors'!E321</f>
        <v>0</v>
      </c>
      <c r="E321" s="91" t="str">
        <f>IF(LEFT(RIGHT('Elegio-Electors'!L321,2),1)="C",'Elegio-Electors'!L321,IF(LEFT(RIGHT('Elegio-Electors'!M321,2),1)="C",'Elegio-Electors'!M321,""))</f>
        <v/>
      </c>
      <c r="F321" s="91" t="str">
        <f>IF(LEFT(RIGHT('Elegio-Electors'!L321,2),1)="O",'Elegio-Electors'!L321,IF(LEFT(RIGHT('Elegio-Electors'!M321,2),1)="O",'Elegio-Electors'!M321,""))</f>
        <v/>
      </c>
      <c r="G321" s="91" t="s">
        <v>166</v>
      </c>
      <c r="H321" s="91" t="s">
        <v>167</v>
      </c>
      <c r="I321" s="91" t="e">
        <f t="shared" si="20"/>
        <v>#N/A</v>
      </c>
      <c r="J321" s="91" t="e">
        <f t="shared" si="21"/>
        <v>#N/A</v>
      </c>
      <c r="K321" s="91" t="e">
        <f>INDEX(bureaux!$A:$I,MATCH($F321,bureaux!$A:$A,0),9)</f>
        <v>#N/A</v>
      </c>
      <c r="L321" s="91" t="e">
        <f t="shared" si="22"/>
        <v>#N/A</v>
      </c>
      <c r="M321" s="91" t="e">
        <f t="shared" si="23"/>
        <v>#N/A</v>
      </c>
      <c r="N321" s="20" t="e">
        <f t="shared" si="24"/>
        <v>#N/A</v>
      </c>
      <c r="O321" s="20" t="e">
        <f>INDEX(bureaux!$A:$H,MATCH($F321,bureaux!$A:$A,0),8)</f>
        <v>#N/A</v>
      </c>
      <c r="P321" s="91" t="e">
        <f>_xlfn.CONCAT(INDEX(bureaux!$A:$H,MATCH($F321,bureaux!$A:$A,0),4)," ",INDEX(bureaux!$A:$H,MATCH($F321,bureaux!$A:$A,0),5))</f>
        <v>#N/A</v>
      </c>
      <c r="Q321" s="20" t="e">
        <f>INDEX(bureaux!$A:$H,MATCH($F321,bureaux!$A:$A,0),6)</f>
        <v>#N/A</v>
      </c>
      <c r="R321" s="20" t="e">
        <f>INDEX(bureaux!$A:$H,MATCH($F321,bureaux!$A:$A,0),7)</f>
        <v>#N/A</v>
      </c>
    </row>
    <row r="322" spans="1:18" x14ac:dyDescent="0.25">
      <c r="A322" s="20">
        <f>'Elegio-Electors'!C322</f>
        <v>0</v>
      </c>
      <c r="B322" s="20">
        <f>'Elegio-Electors'!B322</f>
        <v>0</v>
      </c>
      <c r="C322" s="91">
        <f>IF(Procédure!$C$33=2,'Elegio-Electors'!D322,Procédure!$C$33)</f>
        <v>0</v>
      </c>
      <c r="D322" s="20">
        <f>'Elegio-Electors'!E322</f>
        <v>0</v>
      </c>
      <c r="E322" s="91" t="str">
        <f>IF(LEFT(RIGHT('Elegio-Electors'!L322,2),1)="C",'Elegio-Electors'!L322,IF(LEFT(RIGHT('Elegio-Electors'!M322,2),1)="C",'Elegio-Electors'!M322,""))</f>
        <v/>
      </c>
      <c r="F322" s="91" t="str">
        <f>IF(LEFT(RIGHT('Elegio-Electors'!L322,2),1)="O",'Elegio-Electors'!L322,IF(LEFT(RIGHT('Elegio-Electors'!M322,2),1)="O",'Elegio-Electors'!M322,""))</f>
        <v/>
      </c>
      <c r="G322" s="91" t="s">
        <v>166</v>
      </c>
      <c r="H322" s="91" t="s">
        <v>167</v>
      </c>
      <c r="I322" s="91" t="e">
        <f t="shared" si="20"/>
        <v>#N/A</v>
      </c>
      <c r="J322" s="91" t="e">
        <f t="shared" si="21"/>
        <v>#N/A</v>
      </c>
      <c r="K322" s="91" t="e">
        <f>INDEX(bureaux!$A:$I,MATCH($F322,bureaux!$A:$A,0),9)</f>
        <v>#N/A</v>
      </c>
      <c r="L322" s="91" t="e">
        <f t="shared" si="22"/>
        <v>#N/A</v>
      </c>
      <c r="M322" s="91" t="e">
        <f t="shared" si="23"/>
        <v>#N/A</v>
      </c>
      <c r="N322" s="20" t="e">
        <f t="shared" si="24"/>
        <v>#N/A</v>
      </c>
      <c r="O322" s="20" t="e">
        <f>INDEX(bureaux!$A:$H,MATCH($F322,bureaux!$A:$A,0),8)</f>
        <v>#N/A</v>
      </c>
      <c r="P322" s="91" t="e">
        <f>_xlfn.CONCAT(INDEX(bureaux!$A:$H,MATCH($F322,bureaux!$A:$A,0),4)," ",INDEX(bureaux!$A:$H,MATCH($F322,bureaux!$A:$A,0),5))</f>
        <v>#N/A</v>
      </c>
      <c r="Q322" s="20" t="e">
        <f>INDEX(bureaux!$A:$H,MATCH($F322,bureaux!$A:$A,0),6)</f>
        <v>#N/A</v>
      </c>
      <c r="R322" s="20" t="e">
        <f>INDEX(bureaux!$A:$H,MATCH($F322,bureaux!$A:$A,0),7)</f>
        <v>#N/A</v>
      </c>
    </row>
    <row r="323" spans="1:18" x14ac:dyDescent="0.25">
      <c r="A323" s="20">
        <f>'Elegio-Electors'!C323</f>
        <v>0</v>
      </c>
      <c r="B323" s="20">
        <f>'Elegio-Electors'!B323</f>
        <v>0</v>
      </c>
      <c r="C323" s="91">
        <f>IF(Procédure!$C$33=2,'Elegio-Electors'!D323,Procédure!$C$33)</f>
        <v>0</v>
      </c>
      <c r="D323" s="20">
        <f>'Elegio-Electors'!E323</f>
        <v>0</v>
      </c>
      <c r="E323" s="91" t="str">
        <f>IF(LEFT(RIGHT('Elegio-Electors'!L323,2),1)="C",'Elegio-Electors'!L323,IF(LEFT(RIGHT('Elegio-Electors'!M323,2),1)="C",'Elegio-Electors'!M323,""))</f>
        <v/>
      </c>
      <c r="F323" s="91" t="str">
        <f>IF(LEFT(RIGHT('Elegio-Electors'!L323,2),1)="O",'Elegio-Electors'!L323,IF(LEFT(RIGHT('Elegio-Electors'!M323,2),1)="O",'Elegio-Electors'!M323,""))</f>
        <v/>
      </c>
      <c r="G323" s="91" t="s">
        <v>166</v>
      </c>
      <c r="H323" s="91" t="s">
        <v>167</v>
      </c>
      <c r="I323" s="91" t="e">
        <f t="shared" ref="I323:I386" si="25">_xlfn.SWITCH(RIGHT(F323,1),"B","bedienden","A","arbeiders","J","jongeren","K","kader")</f>
        <v>#N/A</v>
      </c>
      <c r="J323" s="91" t="e">
        <f t="shared" ref="J323:J386" si="26">_xlfn.SWITCH(RIGHT(F323,1),"B","employés","A","ouvriers","J","jeunes","K","cadre")</f>
        <v>#N/A</v>
      </c>
      <c r="K323" s="91" t="e">
        <f>INDEX(bureaux!$A:$I,MATCH($F323,bureaux!$A:$A,0),9)</f>
        <v>#N/A</v>
      </c>
      <c r="L323" s="91" t="e">
        <f t="shared" ref="L323:L386" si="27">_xlfn.CONCAT(G323," ",K323," OR ",I323)</f>
        <v>#N/A</v>
      </c>
      <c r="M323" s="91" t="e">
        <f t="shared" ref="M323:M386" si="28">_xlfn.CONCAT(H323," ",K323," CE ",J323)</f>
        <v>#N/A</v>
      </c>
      <c r="N323" s="20" t="e">
        <f t="shared" ref="N323:N386" si="29">IF(C323="NL",L323,M323)</f>
        <v>#N/A</v>
      </c>
      <c r="O323" s="20" t="e">
        <f>INDEX(bureaux!$A:$H,MATCH($F323,bureaux!$A:$A,0),8)</f>
        <v>#N/A</v>
      </c>
      <c r="P323" s="91" t="e">
        <f>_xlfn.CONCAT(INDEX(bureaux!$A:$H,MATCH($F323,bureaux!$A:$A,0),4)," ",INDEX(bureaux!$A:$H,MATCH($F323,bureaux!$A:$A,0),5))</f>
        <v>#N/A</v>
      </c>
      <c r="Q323" s="20" t="e">
        <f>INDEX(bureaux!$A:$H,MATCH($F323,bureaux!$A:$A,0),6)</f>
        <v>#N/A</v>
      </c>
      <c r="R323" s="20" t="e">
        <f>INDEX(bureaux!$A:$H,MATCH($F323,bureaux!$A:$A,0),7)</f>
        <v>#N/A</v>
      </c>
    </row>
    <row r="324" spans="1:18" x14ac:dyDescent="0.25">
      <c r="A324" s="20">
        <f>'Elegio-Electors'!C324</f>
        <v>0</v>
      </c>
      <c r="B324" s="20">
        <f>'Elegio-Electors'!B324</f>
        <v>0</v>
      </c>
      <c r="C324" s="91">
        <f>IF(Procédure!$C$33=2,'Elegio-Electors'!D324,Procédure!$C$33)</f>
        <v>0</v>
      </c>
      <c r="D324" s="20">
        <f>'Elegio-Electors'!E324</f>
        <v>0</v>
      </c>
      <c r="E324" s="91" t="str">
        <f>IF(LEFT(RIGHT('Elegio-Electors'!L324,2),1)="C",'Elegio-Electors'!L324,IF(LEFT(RIGHT('Elegio-Electors'!M324,2),1)="C",'Elegio-Electors'!M324,""))</f>
        <v/>
      </c>
      <c r="F324" s="91" t="str">
        <f>IF(LEFT(RIGHT('Elegio-Electors'!L324,2),1)="O",'Elegio-Electors'!L324,IF(LEFT(RIGHT('Elegio-Electors'!M324,2),1)="O",'Elegio-Electors'!M324,""))</f>
        <v/>
      </c>
      <c r="G324" s="91" t="s">
        <v>166</v>
      </c>
      <c r="H324" s="91" t="s">
        <v>167</v>
      </c>
      <c r="I324" s="91" t="e">
        <f t="shared" si="25"/>
        <v>#N/A</v>
      </c>
      <c r="J324" s="91" t="e">
        <f t="shared" si="26"/>
        <v>#N/A</v>
      </c>
      <c r="K324" s="91" t="e">
        <f>INDEX(bureaux!$A:$I,MATCH($F324,bureaux!$A:$A,0),9)</f>
        <v>#N/A</v>
      </c>
      <c r="L324" s="91" t="e">
        <f t="shared" si="27"/>
        <v>#N/A</v>
      </c>
      <c r="M324" s="91" t="e">
        <f t="shared" si="28"/>
        <v>#N/A</v>
      </c>
      <c r="N324" s="20" t="e">
        <f t="shared" si="29"/>
        <v>#N/A</v>
      </c>
      <c r="O324" s="20" t="e">
        <f>INDEX(bureaux!$A:$H,MATCH($F324,bureaux!$A:$A,0),8)</f>
        <v>#N/A</v>
      </c>
      <c r="P324" s="91" t="e">
        <f>_xlfn.CONCAT(INDEX(bureaux!$A:$H,MATCH($F324,bureaux!$A:$A,0),4)," ",INDEX(bureaux!$A:$H,MATCH($F324,bureaux!$A:$A,0),5))</f>
        <v>#N/A</v>
      </c>
      <c r="Q324" s="20" t="e">
        <f>INDEX(bureaux!$A:$H,MATCH($F324,bureaux!$A:$A,0),6)</f>
        <v>#N/A</v>
      </c>
      <c r="R324" s="20" t="e">
        <f>INDEX(bureaux!$A:$H,MATCH($F324,bureaux!$A:$A,0),7)</f>
        <v>#N/A</v>
      </c>
    </row>
    <row r="325" spans="1:18" x14ac:dyDescent="0.25">
      <c r="A325" s="20">
        <f>'Elegio-Electors'!C325</f>
        <v>0</v>
      </c>
      <c r="B325" s="20">
        <f>'Elegio-Electors'!B325</f>
        <v>0</v>
      </c>
      <c r="C325" s="91">
        <f>IF(Procédure!$C$33=2,'Elegio-Electors'!D325,Procédure!$C$33)</f>
        <v>0</v>
      </c>
      <c r="D325" s="20">
        <f>'Elegio-Electors'!E325</f>
        <v>0</v>
      </c>
      <c r="E325" s="91" t="str">
        <f>IF(LEFT(RIGHT('Elegio-Electors'!L325,2),1)="C",'Elegio-Electors'!L325,IF(LEFT(RIGHT('Elegio-Electors'!M325,2),1)="C",'Elegio-Electors'!M325,""))</f>
        <v/>
      </c>
      <c r="F325" s="91" t="str">
        <f>IF(LEFT(RIGHT('Elegio-Electors'!L325,2),1)="O",'Elegio-Electors'!L325,IF(LEFT(RIGHT('Elegio-Electors'!M325,2),1)="O",'Elegio-Electors'!M325,""))</f>
        <v/>
      </c>
      <c r="G325" s="91" t="s">
        <v>166</v>
      </c>
      <c r="H325" s="91" t="s">
        <v>167</v>
      </c>
      <c r="I325" s="91" t="e">
        <f t="shared" si="25"/>
        <v>#N/A</v>
      </c>
      <c r="J325" s="91" t="e">
        <f t="shared" si="26"/>
        <v>#N/A</v>
      </c>
      <c r="K325" s="91" t="e">
        <f>INDEX(bureaux!$A:$I,MATCH($F325,bureaux!$A:$A,0),9)</f>
        <v>#N/A</v>
      </c>
      <c r="L325" s="91" t="e">
        <f t="shared" si="27"/>
        <v>#N/A</v>
      </c>
      <c r="M325" s="91" t="e">
        <f t="shared" si="28"/>
        <v>#N/A</v>
      </c>
      <c r="N325" s="20" t="e">
        <f t="shared" si="29"/>
        <v>#N/A</v>
      </c>
      <c r="O325" s="20" t="e">
        <f>INDEX(bureaux!$A:$H,MATCH($F325,bureaux!$A:$A,0),8)</f>
        <v>#N/A</v>
      </c>
      <c r="P325" s="91" t="e">
        <f>_xlfn.CONCAT(INDEX(bureaux!$A:$H,MATCH($F325,bureaux!$A:$A,0),4)," ",INDEX(bureaux!$A:$H,MATCH($F325,bureaux!$A:$A,0),5))</f>
        <v>#N/A</v>
      </c>
      <c r="Q325" s="20" t="e">
        <f>INDEX(bureaux!$A:$H,MATCH($F325,bureaux!$A:$A,0),6)</f>
        <v>#N/A</v>
      </c>
      <c r="R325" s="20" t="e">
        <f>INDEX(bureaux!$A:$H,MATCH($F325,bureaux!$A:$A,0),7)</f>
        <v>#N/A</v>
      </c>
    </row>
    <row r="326" spans="1:18" x14ac:dyDescent="0.25">
      <c r="A326" s="20">
        <f>'Elegio-Electors'!C326</f>
        <v>0</v>
      </c>
      <c r="B326" s="20">
        <f>'Elegio-Electors'!B326</f>
        <v>0</v>
      </c>
      <c r="C326" s="91">
        <f>IF(Procédure!$C$33=2,'Elegio-Electors'!D326,Procédure!$C$33)</f>
        <v>0</v>
      </c>
      <c r="D326" s="20">
        <f>'Elegio-Electors'!E326</f>
        <v>0</v>
      </c>
      <c r="E326" s="91" t="str">
        <f>IF(LEFT(RIGHT('Elegio-Electors'!L326,2),1)="C",'Elegio-Electors'!L326,IF(LEFT(RIGHT('Elegio-Electors'!M326,2),1)="C",'Elegio-Electors'!M326,""))</f>
        <v/>
      </c>
      <c r="F326" s="91" t="str">
        <f>IF(LEFT(RIGHT('Elegio-Electors'!L326,2),1)="O",'Elegio-Electors'!L326,IF(LEFT(RIGHT('Elegio-Electors'!M326,2),1)="O",'Elegio-Electors'!M326,""))</f>
        <v/>
      </c>
      <c r="G326" s="91" t="s">
        <v>166</v>
      </c>
      <c r="H326" s="91" t="s">
        <v>167</v>
      </c>
      <c r="I326" s="91" t="e">
        <f t="shared" si="25"/>
        <v>#N/A</v>
      </c>
      <c r="J326" s="91" t="e">
        <f t="shared" si="26"/>
        <v>#N/A</v>
      </c>
      <c r="K326" s="91" t="e">
        <f>INDEX(bureaux!$A:$I,MATCH($F326,bureaux!$A:$A,0),9)</f>
        <v>#N/A</v>
      </c>
      <c r="L326" s="91" t="e">
        <f t="shared" si="27"/>
        <v>#N/A</v>
      </c>
      <c r="M326" s="91" t="e">
        <f t="shared" si="28"/>
        <v>#N/A</v>
      </c>
      <c r="N326" s="20" t="e">
        <f t="shared" si="29"/>
        <v>#N/A</v>
      </c>
      <c r="O326" s="20" t="e">
        <f>INDEX(bureaux!$A:$H,MATCH($F326,bureaux!$A:$A,0),8)</f>
        <v>#N/A</v>
      </c>
      <c r="P326" s="91" t="e">
        <f>_xlfn.CONCAT(INDEX(bureaux!$A:$H,MATCH($F326,bureaux!$A:$A,0),4)," ",INDEX(bureaux!$A:$H,MATCH($F326,bureaux!$A:$A,0),5))</f>
        <v>#N/A</v>
      </c>
      <c r="Q326" s="20" t="e">
        <f>INDEX(bureaux!$A:$H,MATCH($F326,bureaux!$A:$A,0),6)</f>
        <v>#N/A</v>
      </c>
      <c r="R326" s="20" t="e">
        <f>INDEX(bureaux!$A:$H,MATCH($F326,bureaux!$A:$A,0),7)</f>
        <v>#N/A</v>
      </c>
    </row>
    <row r="327" spans="1:18" x14ac:dyDescent="0.25">
      <c r="A327" s="20">
        <f>'Elegio-Electors'!C327</f>
        <v>0</v>
      </c>
      <c r="B327" s="20">
        <f>'Elegio-Electors'!B327</f>
        <v>0</v>
      </c>
      <c r="C327" s="91">
        <f>IF(Procédure!$C$33=2,'Elegio-Electors'!D327,Procédure!$C$33)</f>
        <v>0</v>
      </c>
      <c r="D327" s="20">
        <f>'Elegio-Electors'!E327</f>
        <v>0</v>
      </c>
      <c r="E327" s="91" t="str">
        <f>IF(LEFT(RIGHT('Elegio-Electors'!L327,2),1)="C",'Elegio-Electors'!L327,IF(LEFT(RIGHT('Elegio-Electors'!M327,2),1)="C",'Elegio-Electors'!M327,""))</f>
        <v/>
      </c>
      <c r="F327" s="91" t="str">
        <f>IF(LEFT(RIGHT('Elegio-Electors'!L327,2),1)="O",'Elegio-Electors'!L327,IF(LEFT(RIGHT('Elegio-Electors'!M327,2),1)="O",'Elegio-Electors'!M327,""))</f>
        <v/>
      </c>
      <c r="G327" s="91" t="s">
        <v>166</v>
      </c>
      <c r="H327" s="91" t="s">
        <v>167</v>
      </c>
      <c r="I327" s="91" t="e">
        <f t="shared" si="25"/>
        <v>#N/A</v>
      </c>
      <c r="J327" s="91" t="e">
        <f t="shared" si="26"/>
        <v>#N/A</v>
      </c>
      <c r="K327" s="91" t="e">
        <f>INDEX(bureaux!$A:$I,MATCH($F327,bureaux!$A:$A,0),9)</f>
        <v>#N/A</v>
      </c>
      <c r="L327" s="91" t="e">
        <f t="shared" si="27"/>
        <v>#N/A</v>
      </c>
      <c r="M327" s="91" t="e">
        <f t="shared" si="28"/>
        <v>#N/A</v>
      </c>
      <c r="N327" s="20" t="e">
        <f t="shared" si="29"/>
        <v>#N/A</v>
      </c>
      <c r="O327" s="20" t="e">
        <f>INDEX(bureaux!$A:$H,MATCH($F327,bureaux!$A:$A,0),8)</f>
        <v>#N/A</v>
      </c>
      <c r="P327" s="91" t="e">
        <f>_xlfn.CONCAT(INDEX(bureaux!$A:$H,MATCH($F327,bureaux!$A:$A,0),4)," ",INDEX(bureaux!$A:$H,MATCH($F327,bureaux!$A:$A,0),5))</f>
        <v>#N/A</v>
      </c>
      <c r="Q327" s="20" t="e">
        <f>INDEX(bureaux!$A:$H,MATCH($F327,bureaux!$A:$A,0),6)</f>
        <v>#N/A</v>
      </c>
      <c r="R327" s="20" t="e">
        <f>INDEX(bureaux!$A:$H,MATCH($F327,bureaux!$A:$A,0),7)</f>
        <v>#N/A</v>
      </c>
    </row>
    <row r="328" spans="1:18" x14ac:dyDescent="0.25">
      <c r="A328" s="20">
        <f>'Elegio-Electors'!C328</f>
        <v>0</v>
      </c>
      <c r="B328" s="20">
        <f>'Elegio-Electors'!B328</f>
        <v>0</v>
      </c>
      <c r="C328" s="91">
        <f>IF(Procédure!$C$33=2,'Elegio-Electors'!D328,Procédure!$C$33)</f>
        <v>0</v>
      </c>
      <c r="D328" s="20">
        <f>'Elegio-Electors'!E328</f>
        <v>0</v>
      </c>
      <c r="E328" s="91" t="str">
        <f>IF(LEFT(RIGHT('Elegio-Electors'!L328,2),1)="C",'Elegio-Electors'!L328,IF(LEFT(RIGHT('Elegio-Electors'!M328,2),1)="C",'Elegio-Electors'!M328,""))</f>
        <v/>
      </c>
      <c r="F328" s="91" t="str">
        <f>IF(LEFT(RIGHT('Elegio-Electors'!L328,2),1)="O",'Elegio-Electors'!L328,IF(LEFT(RIGHT('Elegio-Electors'!M328,2),1)="O",'Elegio-Electors'!M328,""))</f>
        <v/>
      </c>
      <c r="G328" s="91" t="s">
        <v>166</v>
      </c>
      <c r="H328" s="91" t="s">
        <v>167</v>
      </c>
      <c r="I328" s="91" t="e">
        <f t="shared" si="25"/>
        <v>#N/A</v>
      </c>
      <c r="J328" s="91" t="e">
        <f t="shared" si="26"/>
        <v>#N/A</v>
      </c>
      <c r="K328" s="91" t="e">
        <f>INDEX(bureaux!$A:$I,MATCH($F328,bureaux!$A:$A,0),9)</f>
        <v>#N/A</v>
      </c>
      <c r="L328" s="91" t="e">
        <f t="shared" si="27"/>
        <v>#N/A</v>
      </c>
      <c r="M328" s="91" t="e">
        <f t="shared" si="28"/>
        <v>#N/A</v>
      </c>
      <c r="N328" s="20" t="e">
        <f t="shared" si="29"/>
        <v>#N/A</v>
      </c>
      <c r="O328" s="20" t="e">
        <f>INDEX(bureaux!$A:$H,MATCH($F328,bureaux!$A:$A,0),8)</f>
        <v>#N/A</v>
      </c>
      <c r="P328" s="91" t="e">
        <f>_xlfn.CONCAT(INDEX(bureaux!$A:$H,MATCH($F328,bureaux!$A:$A,0),4)," ",INDEX(bureaux!$A:$H,MATCH($F328,bureaux!$A:$A,0),5))</f>
        <v>#N/A</v>
      </c>
      <c r="Q328" s="20" t="e">
        <f>INDEX(bureaux!$A:$H,MATCH($F328,bureaux!$A:$A,0),6)</f>
        <v>#N/A</v>
      </c>
      <c r="R328" s="20" t="e">
        <f>INDEX(bureaux!$A:$H,MATCH($F328,bureaux!$A:$A,0),7)</f>
        <v>#N/A</v>
      </c>
    </row>
    <row r="329" spans="1:18" x14ac:dyDescent="0.25">
      <c r="A329" s="20">
        <f>'Elegio-Electors'!C329</f>
        <v>0</v>
      </c>
      <c r="B329" s="20">
        <f>'Elegio-Electors'!B329</f>
        <v>0</v>
      </c>
      <c r="C329" s="91">
        <f>IF(Procédure!$C$33=2,'Elegio-Electors'!D329,Procédure!$C$33)</f>
        <v>0</v>
      </c>
      <c r="D329" s="20">
        <f>'Elegio-Electors'!E329</f>
        <v>0</v>
      </c>
      <c r="E329" s="91" t="str">
        <f>IF(LEFT(RIGHT('Elegio-Electors'!L329,2),1)="C",'Elegio-Electors'!L329,IF(LEFT(RIGHT('Elegio-Electors'!M329,2),1)="C",'Elegio-Electors'!M329,""))</f>
        <v/>
      </c>
      <c r="F329" s="91" t="str">
        <f>IF(LEFT(RIGHT('Elegio-Electors'!L329,2),1)="O",'Elegio-Electors'!L329,IF(LEFT(RIGHT('Elegio-Electors'!M329,2),1)="O",'Elegio-Electors'!M329,""))</f>
        <v/>
      </c>
      <c r="G329" s="91" t="s">
        <v>166</v>
      </c>
      <c r="H329" s="91" t="s">
        <v>167</v>
      </c>
      <c r="I329" s="91" t="e">
        <f t="shared" si="25"/>
        <v>#N/A</v>
      </c>
      <c r="J329" s="91" t="e">
        <f t="shared" si="26"/>
        <v>#N/A</v>
      </c>
      <c r="K329" s="91" t="e">
        <f>INDEX(bureaux!$A:$I,MATCH($F329,bureaux!$A:$A,0),9)</f>
        <v>#N/A</v>
      </c>
      <c r="L329" s="91" t="e">
        <f t="shared" si="27"/>
        <v>#N/A</v>
      </c>
      <c r="M329" s="91" t="e">
        <f t="shared" si="28"/>
        <v>#N/A</v>
      </c>
      <c r="N329" s="20" t="e">
        <f t="shared" si="29"/>
        <v>#N/A</v>
      </c>
      <c r="O329" s="20" t="e">
        <f>INDEX(bureaux!$A:$H,MATCH($F329,bureaux!$A:$A,0),8)</f>
        <v>#N/A</v>
      </c>
      <c r="P329" s="91" t="e">
        <f>_xlfn.CONCAT(INDEX(bureaux!$A:$H,MATCH($F329,bureaux!$A:$A,0),4)," ",INDEX(bureaux!$A:$H,MATCH($F329,bureaux!$A:$A,0),5))</f>
        <v>#N/A</v>
      </c>
      <c r="Q329" s="20" t="e">
        <f>INDEX(bureaux!$A:$H,MATCH($F329,bureaux!$A:$A,0),6)</f>
        <v>#N/A</v>
      </c>
      <c r="R329" s="20" t="e">
        <f>INDEX(bureaux!$A:$H,MATCH($F329,bureaux!$A:$A,0),7)</f>
        <v>#N/A</v>
      </c>
    </row>
    <row r="330" spans="1:18" x14ac:dyDescent="0.25">
      <c r="A330" s="20">
        <f>'Elegio-Electors'!C330</f>
        <v>0</v>
      </c>
      <c r="B330" s="20">
        <f>'Elegio-Electors'!B330</f>
        <v>0</v>
      </c>
      <c r="C330" s="91">
        <f>IF(Procédure!$C$33=2,'Elegio-Electors'!D330,Procédure!$C$33)</f>
        <v>0</v>
      </c>
      <c r="D330" s="20">
        <f>'Elegio-Electors'!E330</f>
        <v>0</v>
      </c>
      <c r="E330" s="91" t="str">
        <f>IF(LEFT(RIGHT('Elegio-Electors'!L330,2),1)="C",'Elegio-Electors'!L330,IF(LEFT(RIGHT('Elegio-Electors'!M330,2),1)="C",'Elegio-Electors'!M330,""))</f>
        <v/>
      </c>
      <c r="F330" s="91" t="str">
        <f>IF(LEFT(RIGHT('Elegio-Electors'!L330,2),1)="O",'Elegio-Electors'!L330,IF(LEFT(RIGHT('Elegio-Electors'!M330,2),1)="O",'Elegio-Electors'!M330,""))</f>
        <v/>
      </c>
      <c r="G330" s="91" t="s">
        <v>166</v>
      </c>
      <c r="H330" s="91" t="s">
        <v>167</v>
      </c>
      <c r="I330" s="91" t="e">
        <f t="shared" si="25"/>
        <v>#N/A</v>
      </c>
      <c r="J330" s="91" t="e">
        <f t="shared" si="26"/>
        <v>#N/A</v>
      </c>
      <c r="K330" s="91" t="e">
        <f>INDEX(bureaux!$A:$I,MATCH($F330,bureaux!$A:$A,0),9)</f>
        <v>#N/A</v>
      </c>
      <c r="L330" s="91" t="e">
        <f t="shared" si="27"/>
        <v>#N/A</v>
      </c>
      <c r="M330" s="91" t="e">
        <f t="shared" si="28"/>
        <v>#N/A</v>
      </c>
      <c r="N330" s="20" t="e">
        <f t="shared" si="29"/>
        <v>#N/A</v>
      </c>
      <c r="O330" s="20" t="e">
        <f>INDEX(bureaux!$A:$H,MATCH($F330,bureaux!$A:$A,0),8)</f>
        <v>#N/A</v>
      </c>
      <c r="P330" s="91" t="e">
        <f>_xlfn.CONCAT(INDEX(bureaux!$A:$H,MATCH($F330,bureaux!$A:$A,0),4)," ",INDEX(bureaux!$A:$H,MATCH($F330,bureaux!$A:$A,0),5))</f>
        <v>#N/A</v>
      </c>
      <c r="Q330" s="20" t="e">
        <f>INDEX(bureaux!$A:$H,MATCH($F330,bureaux!$A:$A,0),6)</f>
        <v>#N/A</v>
      </c>
      <c r="R330" s="20" t="e">
        <f>INDEX(bureaux!$A:$H,MATCH($F330,bureaux!$A:$A,0),7)</f>
        <v>#N/A</v>
      </c>
    </row>
    <row r="331" spans="1:18" x14ac:dyDescent="0.25">
      <c r="A331" s="20">
        <f>'Elegio-Electors'!C331</f>
        <v>0</v>
      </c>
      <c r="B331" s="20">
        <f>'Elegio-Electors'!B331</f>
        <v>0</v>
      </c>
      <c r="C331" s="91">
        <f>IF(Procédure!$C$33=2,'Elegio-Electors'!D331,Procédure!$C$33)</f>
        <v>0</v>
      </c>
      <c r="D331" s="20">
        <f>'Elegio-Electors'!E331</f>
        <v>0</v>
      </c>
      <c r="E331" s="91" t="str">
        <f>IF(LEFT(RIGHT('Elegio-Electors'!L331,2),1)="C",'Elegio-Electors'!L331,IF(LEFT(RIGHT('Elegio-Electors'!M331,2),1)="C",'Elegio-Electors'!M331,""))</f>
        <v/>
      </c>
      <c r="F331" s="91" t="str">
        <f>IF(LEFT(RIGHT('Elegio-Electors'!L331,2),1)="O",'Elegio-Electors'!L331,IF(LEFT(RIGHT('Elegio-Electors'!M331,2),1)="O",'Elegio-Electors'!M331,""))</f>
        <v/>
      </c>
      <c r="G331" s="91" t="s">
        <v>166</v>
      </c>
      <c r="H331" s="91" t="s">
        <v>167</v>
      </c>
      <c r="I331" s="91" t="e">
        <f t="shared" si="25"/>
        <v>#N/A</v>
      </c>
      <c r="J331" s="91" t="e">
        <f t="shared" si="26"/>
        <v>#N/A</v>
      </c>
      <c r="K331" s="91" t="e">
        <f>INDEX(bureaux!$A:$I,MATCH($F331,bureaux!$A:$A,0),9)</f>
        <v>#N/A</v>
      </c>
      <c r="L331" s="91" t="e">
        <f t="shared" si="27"/>
        <v>#N/A</v>
      </c>
      <c r="M331" s="91" t="e">
        <f t="shared" si="28"/>
        <v>#N/A</v>
      </c>
      <c r="N331" s="20" t="e">
        <f t="shared" si="29"/>
        <v>#N/A</v>
      </c>
      <c r="O331" s="20" t="e">
        <f>INDEX(bureaux!$A:$H,MATCH($F331,bureaux!$A:$A,0),8)</f>
        <v>#N/A</v>
      </c>
      <c r="P331" s="91" t="e">
        <f>_xlfn.CONCAT(INDEX(bureaux!$A:$H,MATCH($F331,bureaux!$A:$A,0),4)," ",INDEX(bureaux!$A:$H,MATCH($F331,bureaux!$A:$A,0),5))</f>
        <v>#N/A</v>
      </c>
      <c r="Q331" s="20" t="e">
        <f>INDEX(bureaux!$A:$H,MATCH($F331,bureaux!$A:$A,0),6)</f>
        <v>#N/A</v>
      </c>
      <c r="R331" s="20" t="e">
        <f>INDEX(bureaux!$A:$H,MATCH($F331,bureaux!$A:$A,0),7)</f>
        <v>#N/A</v>
      </c>
    </row>
    <row r="332" spans="1:18" x14ac:dyDescent="0.25">
      <c r="A332" s="20">
        <f>'Elegio-Electors'!C332</f>
        <v>0</v>
      </c>
      <c r="B332" s="20">
        <f>'Elegio-Electors'!B332</f>
        <v>0</v>
      </c>
      <c r="C332" s="91">
        <f>IF(Procédure!$C$33=2,'Elegio-Electors'!D332,Procédure!$C$33)</f>
        <v>0</v>
      </c>
      <c r="D332" s="20">
        <f>'Elegio-Electors'!E332</f>
        <v>0</v>
      </c>
      <c r="E332" s="91" t="str">
        <f>IF(LEFT(RIGHT('Elegio-Electors'!L332,2),1)="C",'Elegio-Electors'!L332,IF(LEFT(RIGHT('Elegio-Electors'!M332,2),1)="C",'Elegio-Electors'!M332,""))</f>
        <v/>
      </c>
      <c r="F332" s="91" t="str">
        <f>IF(LEFT(RIGHT('Elegio-Electors'!L332,2),1)="O",'Elegio-Electors'!L332,IF(LEFT(RIGHT('Elegio-Electors'!M332,2),1)="O",'Elegio-Electors'!M332,""))</f>
        <v/>
      </c>
      <c r="G332" s="91" t="s">
        <v>166</v>
      </c>
      <c r="H332" s="91" t="s">
        <v>167</v>
      </c>
      <c r="I332" s="91" t="e">
        <f t="shared" si="25"/>
        <v>#N/A</v>
      </c>
      <c r="J332" s="91" t="e">
        <f t="shared" si="26"/>
        <v>#N/A</v>
      </c>
      <c r="K332" s="91" t="e">
        <f>INDEX(bureaux!$A:$I,MATCH($F332,bureaux!$A:$A,0),9)</f>
        <v>#N/A</v>
      </c>
      <c r="L332" s="91" t="e">
        <f t="shared" si="27"/>
        <v>#N/A</v>
      </c>
      <c r="M332" s="91" t="e">
        <f t="shared" si="28"/>
        <v>#N/A</v>
      </c>
      <c r="N332" s="20" t="e">
        <f t="shared" si="29"/>
        <v>#N/A</v>
      </c>
      <c r="O332" s="20" t="e">
        <f>INDEX(bureaux!$A:$H,MATCH($F332,bureaux!$A:$A,0),8)</f>
        <v>#N/A</v>
      </c>
      <c r="P332" s="91" t="e">
        <f>_xlfn.CONCAT(INDEX(bureaux!$A:$H,MATCH($F332,bureaux!$A:$A,0),4)," ",INDEX(bureaux!$A:$H,MATCH($F332,bureaux!$A:$A,0),5))</f>
        <v>#N/A</v>
      </c>
      <c r="Q332" s="20" t="e">
        <f>INDEX(bureaux!$A:$H,MATCH($F332,bureaux!$A:$A,0),6)</f>
        <v>#N/A</v>
      </c>
      <c r="R332" s="20" t="e">
        <f>INDEX(bureaux!$A:$H,MATCH($F332,bureaux!$A:$A,0),7)</f>
        <v>#N/A</v>
      </c>
    </row>
    <row r="333" spans="1:18" x14ac:dyDescent="0.25">
      <c r="A333" s="20">
        <f>'Elegio-Electors'!C333</f>
        <v>0</v>
      </c>
      <c r="B333" s="20">
        <f>'Elegio-Electors'!B333</f>
        <v>0</v>
      </c>
      <c r="C333" s="91">
        <f>IF(Procédure!$C$33=2,'Elegio-Electors'!D333,Procédure!$C$33)</f>
        <v>0</v>
      </c>
      <c r="D333" s="20">
        <f>'Elegio-Electors'!E333</f>
        <v>0</v>
      </c>
      <c r="E333" s="91" t="str">
        <f>IF(LEFT(RIGHT('Elegio-Electors'!L333,2),1)="C",'Elegio-Electors'!L333,IF(LEFT(RIGHT('Elegio-Electors'!M333,2),1)="C",'Elegio-Electors'!M333,""))</f>
        <v/>
      </c>
      <c r="F333" s="91" t="str">
        <f>IF(LEFT(RIGHT('Elegio-Electors'!L333,2),1)="O",'Elegio-Electors'!L333,IF(LEFT(RIGHT('Elegio-Electors'!M333,2),1)="O",'Elegio-Electors'!M333,""))</f>
        <v/>
      </c>
      <c r="G333" s="91" t="s">
        <v>166</v>
      </c>
      <c r="H333" s="91" t="s">
        <v>167</v>
      </c>
      <c r="I333" s="91" t="e">
        <f t="shared" si="25"/>
        <v>#N/A</v>
      </c>
      <c r="J333" s="91" t="e">
        <f t="shared" si="26"/>
        <v>#N/A</v>
      </c>
      <c r="K333" s="91" t="e">
        <f>INDEX(bureaux!$A:$I,MATCH($F333,bureaux!$A:$A,0),9)</f>
        <v>#N/A</v>
      </c>
      <c r="L333" s="91" t="e">
        <f t="shared" si="27"/>
        <v>#N/A</v>
      </c>
      <c r="M333" s="91" t="e">
        <f t="shared" si="28"/>
        <v>#N/A</v>
      </c>
      <c r="N333" s="20" t="e">
        <f t="shared" si="29"/>
        <v>#N/A</v>
      </c>
      <c r="O333" s="20" t="e">
        <f>INDEX(bureaux!$A:$H,MATCH($F333,bureaux!$A:$A,0),8)</f>
        <v>#N/A</v>
      </c>
      <c r="P333" s="91" t="e">
        <f>_xlfn.CONCAT(INDEX(bureaux!$A:$H,MATCH($F333,bureaux!$A:$A,0),4)," ",INDEX(bureaux!$A:$H,MATCH($F333,bureaux!$A:$A,0),5))</f>
        <v>#N/A</v>
      </c>
      <c r="Q333" s="20" t="e">
        <f>INDEX(bureaux!$A:$H,MATCH($F333,bureaux!$A:$A,0),6)</f>
        <v>#N/A</v>
      </c>
      <c r="R333" s="20" t="e">
        <f>INDEX(bureaux!$A:$H,MATCH($F333,bureaux!$A:$A,0),7)</f>
        <v>#N/A</v>
      </c>
    </row>
    <row r="334" spans="1:18" x14ac:dyDescent="0.25">
      <c r="A334" s="20">
        <f>'Elegio-Electors'!C334</f>
        <v>0</v>
      </c>
      <c r="B334" s="20">
        <f>'Elegio-Electors'!B334</f>
        <v>0</v>
      </c>
      <c r="C334" s="91">
        <f>IF(Procédure!$C$33=2,'Elegio-Electors'!D334,Procédure!$C$33)</f>
        <v>0</v>
      </c>
      <c r="D334" s="20">
        <f>'Elegio-Electors'!E334</f>
        <v>0</v>
      </c>
      <c r="E334" s="91" t="str">
        <f>IF(LEFT(RIGHT('Elegio-Electors'!L334,2),1)="C",'Elegio-Electors'!L334,IF(LEFT(RIGHT('Elegio-Electors'!M334,2),1)="C",'Elegio-Electors'!M334,""))</f>
        <v/>
      </c>
      <c r="F334" s="91" t="str">
        <f>IF(LEFT(RIGHT('Elegio-Electors'!L334,2),1)="O",'Elegio-Electors'!L334,IF(LEFT(RIGHT('Elegio-Electors'!M334,2),1)="O",'Elegio-Electors'!M334,""))</f>
        <v/>
      </c>
      <c r="G334" s="91" t="s">
        <v>166</v>
      </c>
      <c r="H334" s="91" t="s">
        <v>167</v>
      </c>
      <c r="I334" s="91" t="e">
        <f t="shared" si="25"/>
        <v>#N/A</v>
      </c>
      <c r="J334" s="91" t="e">
        <f t="shared" si="26"/>
        <v>#N/A</v>
      </c>
      <c r="K334" s="91" t="e">
        <f>INDEX(bureaux!$A:$I,MATCH($F334,bureaux!$A:$A,0),9)</f>
        <v>#N/A</v>
      </c>
      <c r="L334" s="91" t="e">
        <f t="shared" si="27"/>
        <v>#N/A</v>
      </c>
      <c r="M334" s="91" t="e">
        <f t="shared" si="28"/>
        <v>#N/A</v>
      </c>
      <c r="N334" s="20" t="e">
        <f t="shared" si="29"/>
        <v>#N/A</v>
      </c>
      <c r="O334" s="20" t="e">
        <f>INDEX(bureaux!$A:$H,MATCH($F334,bureaux!$A:$A,0),8)</f>
        <v>#N/A</v>
      </c>
      <c r="P334" s="91" t="e">
        <f>_xlfn.CONCAT(INDEX(bureaux!$A:$H,MATCH($F334,bureaux!$A:$A,0),4)," ",INDEX(bureaux!$A:$H,MATCH($F334,bureaux!$A:$A,0),5))</f>
        <v>#N/A</v>
      </c>
      <c r="Q334" s="20" t="e">
        <f>INDEX(bureaux!$A:$H,MATCH($F334,bureaux!$A:$A,0),6)</f>
        <v>#N/A</v>
      </c>
      <c r="R334" s="20" t="e">
        <f>INDEX(bureaux!$A:$H,MATCH($F334,bureaux!$A:$A,0),7)</f>
        <v>#N/A</v>
      </c>
    </row>
    <row r="335" spans="1:18" x14ac:dyDescent="0.25">
      <c r="A335" s="20">
        <f>'Elegio-Electors'!C335</f>
        <v>0</v>
      </c>
      <c r="B335" s="20">
        <f>'Elegio-Electors'!B335</f>
        <v>0</v>
      </c>
      <c r="C335" s="91">
        <f>IF(Procédure!$C$33=2,'Elegio-Electors'!D335,Procédure!$C$33)</f>
        <v>0</v>
      </c>
      <c r="D335" s="20">
        <f>'Elegio-Electors'!E335</f>
        <v>0</v>
      </c>
      <c r="E335" s="91" t="str">
        <f>IF(LEFT(RIGHT('Elegio-Electors'!L335,2),1)="C",'Elegio-Electors'!L335,IF(LEFT(RIGHT('Elegio-Electors'!M335,2),1)="C",'Elegio-Electors'!M335,""))</f>
        <v/>
      </c>
      <c r="F335" s="91" t="str">
        <f>IF(LEFT(RIGHT('Elegio-Electors'!L335,2),1)="O",'Elegio-Electors'!L335,IF(LEFT(RIGHT('Elegio-Electors'!M335,2),1)="O",'Elegio-Electors'!M335,""))</f>
        <v/>
      </c>
      <c r="G335" s="91" t="s">
        <v>166</v>
      </c>
      <c r="H335" s="91" t="s">
        <v>167</v>
      </c>
      <c r="I335" s="91" t="e">
        <f t="shared" si="25"/>
        <v>#N/A</v>
      </c>
      <c r="J335" s="91" t="e">
        <f t="shared" si="26"/>
        <v>#N/A</v>
      </c>
      <c r="K335" s="91" t="e">
        <f>INDEX(bureaux!$A:$I,MATCH($F335,bureaux!$A:$A,0),9)</f>
        <v>#N/A</v>
      </c>
      <c r="L335" s="91" t="e">
        <f t="shared" si="27"/>
        <v>#N/A</v>
      </c>
      <c r="M335" s="91" t="e">
        <f t="shared" si="28"/>
        <v>#N/A</v>
      </c>
      <c r="N335" s="20" t="e">
        <f t="shared" si="29"/>
        <v>#N/A</v>
      </c>
      <c r="O335" s="20" t="e">
        <f>INDEX(bureaux!$A:$H,MATCH($F335,bureaux!$A:$A,0),8)</f>
        <v>#N/A</v>
      </c>
      <c r="P335" s="91" t="e">
        <f>_xlfn.CONCAT(INDEX(bureaux!$A:$H,MATCH($F335,bureaux!$A:$A,0),4)," ",INDEX(bureaux!$A:$H,MATCH($F335,bureaux!$A:$A,0),5))</f>
        <v>#N/A</v>
      </c>
      <c r="Q335" s="20" t="e">
        <f>INDEX(bureaux!$A:$H,MATCH($F335,bureaux!$A:$A,0),6)</f>
        <v>#N/A</v>
      </c>
      <c r="R335" s="20" t="e">
        <f>INDEX(bureaux!$A:$H,MATCH($F335,bureaux!$A:$A,0),7)</f>
        <v>#N/A</v>
      </c>
    </row>
    <row r="336" spans="1:18" x14ac:dyDescent="0.25">
      <c r="A336" s="20">
        <f>'Elegio-Electors'!C336</f>
        <v>0</v>
      </c>
      <c r="B336" s="20">
        <f>'Elegio-Electors'!B336</f>
        <v>0</v>
      </c>
      <c r="C336" s="91">
        <f>IF(Procédure!$C$33=2,'Elegio-Electors'!D336,Procédure!$C$33)</f>
        <v>0</v>
      </c>
      <c r="D336" s="20">
        <f>'Elegio-Electors'!E336</f>
        <v>0</v>
      </c>
      <c r="E336" s="91" t="str">
        <f>IF(LEFT(RIGHT('Elegio-Electors'!L336,2),1)="C",'Elegio-Electors'!L336,IF(LEFT(RIGHT('Elegio-Electors'!M336,2),1)="C",'Elegio-Electors'!M336,""))</f>
        <v/>
      </c>
      <c r="F336" s="91" t="str">
        <f>IF(LEFT(RIGHT('Elegio-Electors'!L336,2),1)="O",'Elegio-Electors'!L336,IF(LEFT(RIGHT('Elegio-Electors'!M336,2),1)="O",'Elegio-Electors'!M336,""))</f>
        <v/>
      </c>
      <c r="G336" s="91" t="s">
        <v>166</v>
      </c>
      <c r="H336" s="91" t="s">
        <v>167</v>
      </c>
      <c r="I336" s="91" t="e">
        <f t="shared" si="25"/>
        <v>#N/A</v>
      </c>
      <c r="J336" s="91" t="e">
        <f t="shared" si="26"/>
        <v>#N/A</v>
      </c>
      <c r="K336" s="91" t="e">
        <f>INDEX(bureaux!$A:$I,MATCH($F336,bureaux!$A:$A,0),9)</f>
        <v>#N/A</v>
      </c>
      <c r="L336" s="91" t="e">
        <f t="shared" si="27"/>
        <v>#N/A</v>
      </c>
      <c r="M336" s="91" t="e">
        <f t="shared" si="28"/>
        <v>#N/A</v>
      </c>
      <c r="N336" s="20" t="e">
        <f t="shared" si="29"/>
        <v>#N/A</v>
      </c>
      <c r="O336" s="20" t="e">
        <f>INDEX(bureaux!$A:$H,MATCH($F336,bureaux!$A:$A,0),8)</f>
        <v>#N/A</v>
      </c>
      <c r="P336" s="91" t="e">
        <f>_xlfn.CONCAT(INDEX(bureaux!$A:$H,MATCH($F336,bureaux!$A:$A,0),4)," ",INDEX(bureaux!$A:$H,MATCH($F336,bureaux!$A:$A,0),5))</f>
        <v>#N/A</v>
      </c>
      <c r="Q336" s="20" t="e">
        <f>INDEX(bureaux!$A:$H,MATCH($F336,bureaux!$A:$A,0),6)</f>
        <v>#N/A</v>
      </c>
      <c r="R336" s="20" t="e">
        <f>INDEX(bureaux!$A:$H,MATCH($F336,bureaux!$A:$A,0),7)</f>
        <v>#N/A</v>
      </c>
    </row>
    <row r="337" spans="1:18" x14ac:dyDescent="0.25">
      <c r="A337" s="20">
        <f>'Elegio-Electors'!C337</f>
        <v>0</v>
      </c>
      <c r="B337" s="20">
        <f>'Elegio-Electors'!B337</f>
        <v>0</v>
      </c>
      <c r="C337" s="91">
        <f>IF(Procédure!$C$33=2,'Elegio-Electors'!D337,Procédure!$C$33)</f>
        <v>0</v>
      </c>
      <c r="D337" s="20">
        <f>'Elegio-Electors'!E337</f>
        <v>0</v>
      </c>
      <c r="E337" s="91" t="str">
        <f>IF(LEFT(RIGHT('Elegio-Electors'!L337,2),1)="C",'Elegio-Electors'!L337,IF(LEFT(RIGHT('Elegio-Electors'!M337,2),1)="C",'Elegio-Electors'!M337,""))</f>
        <v/>
      </c>
      <c r="F337" s="91" t="str">
        <f>IF(LEFT(RIGHT('Elegio-Electors'!L337,2),1)="O",'Elegio-Electors'!L337,IF(LEFT(RIGHT('Elegio-Electors'!M337,2),1)="O",'Elegio-Electors'!M337,""))</f>
        <v/>
      </c>
      <c r="G337" s="91" t="s">
        <v>166</v>
      </c>
      <c r="H337" s="91" t="s">
        <v>167</v>
      </c>
      <c r="I337" s="91" t="e">
        <f t="shared" si="25"/>
        <v>#N/A</v>
      </c>
      <c r="J337" s="91" t="e">
        <f t="shared" si="26"/>
        <v>#N/A</v>
      </c>
      <c r="K337" s="91" t="e">
        <f>INDEX(bureaux!$A:$I,MATCH($F337,bureaux!$A:$A,0),9)</f>
        <v>#N/A</v>
      </c>
      <c r="L337" s="91" t="e">
        <f t="shared" si="27"/>
        <v>#N/A</v>
      </c>
      <c r="M337" s="91" t="e">
        <f t="shared" si="28"/>
        <v>#N/A</v>
      </c>
      <c r="N337" s="20" t="e">
        <f t="shared" si="29"/>
        <v>#N/A</v>
      </c>
      <c r="O337" s="20" t="e">
        <f>INDEX(bureaux!$A:$H,MATCH($F337,bureaux!$A:$A,0),8)</f>
        <v>#N/A</v>
      </c>
      <c r="P337" s="91" t="e">
        <f>_xlfn.CONCAT(INDEX(bureaux!$A:$H,MATCH($F337,bureaux!$A:$A,0),4)," ",INDEX(bureaux!$A:$H,MATCH($F337,bureaux!$A:$A,0),5))</f>
        <v>#N/A</v>
      </c>
      <c r="Q337" s="20" t="e">
        <f>INDEX(bureaux!$A:$H,MATCH($F337,bureaux!$A:$A,0),6)</f>
        <v>#N/A</v>
      </c>
      <c r="R337" s="20" t="e">
        <f>INDEX(bureaux!$A:$H,MATCH($F337,bureaux!$A:$A,0),7)</f>
        <v>#N/A</v>
      </c>
    </row>
    <row r="338" spans="1:18" x14ac:dyDescent="0.25">
      <c r="A338" s="20">
        <f>'Elegio-Electors'!C338</f>
        <v>0</v>
      </c>
      <c r="B338" s="20">
        <f>'Elegio-Electors'!B338</f>
        <v>0</v>
      </c>
      <c r="C338" s="91">
        <f>IF(Procédure!$C$33=2,'Elegio-Electors'!D338,Procédure!$C$33)</f>
        <v>0</v>
      </c>
      <c r="D338" s="20">
        <f>'Elegio-Electors'!E338</f>
        <v>0</v>
      </c>
      <c r="E338" s="91" t="str">
        <f>IF(LEFT(RIGHT('Elegio-Electors'!L338,2),1)="C",'Elegio-Electors'!L338,IF(LEFT(RIGHT('Elegio-Electors'!M338,2),1)="C",'Elegio-Electors'!M338,""))</f>
        <v/>
      </c>
      <c r="F338" s="91" t="str">
        <f>IF(LEFT(RIGHT('Elegio-Electors'!L338,2),1)="O",'Elegio-Electors'!L338,IF(LEFT(RIGHT('Elegio-Electors'!M338,2),1)="O",'Elegio-Electors'!M338,""))</f>
        <v/>
      </c>
      <c r="G338" s="91" t="s">
        <v>166</v>
      </c>
      <c r="H338" s="91" t="s">
        <v>167</v>
      </c>
      <c r="I338" s="91" t="e">
        <f t="shared" si="25"/>
        <v>#N/A</v>
      </c>
      <c r="J338" s="91" t="e">
        <f t="shared" si="26"/>
        <v>#N/A</v>
      </c>
      <c r="K338" s="91" t="e">
        <f>INDEX(bureaux!$A:$I,MATCH($F338,bureaux!$A:$A,0),9)</f>
        <v>#N/A</v>
      </c>
      <c r="L338" s="91" t="e">
        <f t="shared" si="27"/>
        <v>#N/A</v>
      </c>
      <c r="M338" s="91" t="e">
        <f t="shared" si="28"/>
        <v>#N/A</v>
      </c>
      <c r="N338" s="20" t="e">
        <f t="shared" si="29"/>
        <v>#N/A</v>
      </c>
      <c r="O338" s="20" t="e">
        <f>INDEX(bureaux!$A:$H,MATCH($F338,bureaux!$A:$A,0),8)</f>
        <v>#N/A</v>
      </c>
      <c r="P338" s="91" t="e">
        <f>_xlfn.CONCAT(INDEX(bureaux!$A:$H,MATCH($F338,bureaux!$A:$A,0),4)," ",INDEX(bureaux!$A:$H,MATCH($F338,bureaux!$A:$A,0),5))</f>
        <v>#N/A</v>
      </c>
      <c r="Q338" s="20" t="e">
        <f>INDEX(bureaux!$A:$H,MATCH($F338,bureaux!$A:$A,0),6)</f>
        <v>#N/A</v>
      </c>
      <c r="R338" s="20" t="e">
        <f>INDEX(bureaux!$A:$H,MATCH($F338,bureaux!$A:$A,0),7)</f>
        <v>#N/A</v>
      </c>
    </row>
    <row r="339" spans="1:18" x14ac:dyDescent="0.25">
      <c r="A339" s="20">
        <f>'Elegio-Electors'!C339</f>
        <v>0</v>
      </c>
      <c r="B339" s="20">
        <f>'Elegio-Electors'!B339</f>
        <v>0</v>
      </c>
      <c r="C339" s="91">
        <f>IF(Procédure!$C$33=2,'Elegio-Electors'!D339,Procédure!$C$33)</f>
        <v>0</v>
      </c>
      <c r="D339" s="20">
        <f>'Elegio-Electors'!E339</f>
        <v>0</v>
      </c>
      <c r="E339" s="91" t="str">
        <f>IF(LEFT(RIGHT('Elegio-Electors'!L339,2),1)="C",'Elegio-Electors'!L339,IF(LEFT(RIGHT('Elegio-Electors'!M339,2),1)="C",'Elegio-Electors'!M339,""))</f>
        <v/>
      </c>
      <c r="F339" s="91" t="str">
        <f>IF(LEFT(RIGHT('Elegio-Electors'!L339,2),1)="O",'Elegio-Electors'!L339,IF(LEFT(RIGHT('Elegio-Electors'!M339,2),1)="O",'Elegio-Electors'!M339,""))</f>
        <v/>
      </c>
      <c r="G339" s="91" t="s">
        <v>166</v>
      </c>
      <c r="H339" s="91" t="s">
        <v>167</v>
      </c>
      <c r="I339" s="91" t="e">
        <f t="shared" si="25"/>
        <v>#N/A</v>
      </c>
      <c r="J339" s="91" t="e">
        <f t="shared" si="26"/>
        <v>#N/A</v>
      </c>
      <c r="K339" s="91" t="e">
        <f>INDEX(bureaux!$A:$I,MATCH($F339,bureaux!$A:$A,0),9)</f>
        <v>#N/A</v>
      </c>
      <c r="L339" s="91" t="e">
        <f t="shared" si="27"/>
        <v>#N/A</v>
      </c>
      <c r="M339" s="91" t="e">
        <f t="shared" si="28"/>
        <v>#N/A</v>
      </c>
      <c r="N339" s="20" t="e">
        <f t="shared" si="29"/>
        <v>#N/A</v>
      </c>
      <c r="O339" s="20" t="e">
        <f>INDEX(bureaux!$A:$H,MATCH($F339,bureaux!$A:$A,0),8)</f>
        <v>#N/A</v>
      </c>
      <c r="P339" s="91" t="e">
        <f>_xlfn.CONCAT(INDEX(bureaux!$A:$H,MATCH($F339,bureaux!$A:$A,0),4)," ",INDEX(bureaux!$A:$H,MATCH($F339,bureaux!$A:$A,0),5))</f>
        <v>#N/A</v>
      </c>
      <c r="Q339" s="20" t="e">
        <f>INDEX(bureaux!$A:$H,MATCH($F339,bureaux!$A:$A,0),6)</f>
        <v>#N/A</v>
      </c>
      <c r="R339" s="20" t="e">
        <f>INDEX(bureaux!$A:$H,MATCH($F339,bureaux!$A:$A,0),7)</f>
        <v>#N/A</v>
      </c>
    </row>
    <row r="340" spans="1:18" x14ac:dyDescent="0.25">
      <c r="A340" s="20">
        <f>'Elegio-Electors'!C340</f>
        <v>0</v>
      </c>
      <c r="B340" s="20">
        <f>'Elegio-Electors'!B340</f>
        <v>0</v>
      </c>
      <c r="C340" s="91">
        <f>IF(Procédure!$C$33=2,'Elegio-Electors'!D340,Procédure!$C$33)</f>
        <v>0</v>
      </c>
      <c r="D340" s="20">
        <f>'Elegio-Electors'!E340</f>
        <v>0</v>
      </c>
      <c r="E340" s="91" t="str">
        <f>IF(LEFT(RIGHT('Elegio-Electors'!L340,2),1)="C",'Elegio-Electors'!L340,IF(LEFT(RIGHT('Elegio-Electors'!M340,2),1)="C",'Elegio-Electors'!M340,""))</f>
        <v/>
      </c>
      <c r="F340" s="91" t="str">
        <f>IF(LEFT(RIGHT('Elegio-Electors'!L340,2),1)="O",'Elegio-Electors'!L340,IF(LEFT(RIGHT('Elegio-Electors'!M340,2),1)="O",'Elegio-Electors'!M340,""))</f>
        <v/>
      </c>
      <c r="G340" s="91" t="s">
        <v>166</v>
      </c>
      <c r="H340" s="91" t="s">
        <v>167</v>
      </c>
      <c r="I340" s="91" t="e">
        <f t="shared" si="25"/>
        <v>#N/A</v>
      </c>
      <c r="J340" s="91" t="e">
        <f t="shared" si="26"/>
        <v>#N/A</v>
      </c>
      <c r="K340" s="91" t="e">
        <f>INDEX(bureaux!$A:$I,MATCH($F340,bureaux!$A:$A,0),9)</f>
        <v>#N/A</v>
      </c>
      <c r="L340" s="91" t="e">
        <f t="shared" si="27"/>
        <v>#N/A</v>
      </c>
      <c r="M340" s="91" t="e">
        <f t="shared" si="28"/>
        <v>#N/A</v>
      </c>
      <c r="N340" s="20" t="e">
        <f t="shared" si="29"/>
        <v>#N/A</v>
      </c>
      <c r="O340" s="20" t="e">
        <f>INDEX(bureaux!$A:$H,MATCH($F340,bureaux!$A:$A,0),8)</f>
        <v>#N/A</v>
      </c>
      <c r="P340" s="91" t="e">
        <f>_xlfn.CONCAT(INDEX(bureaux!$A:$H,MATCH($F340,bureaux!$A:$A,0),4)," ",INDEX(bureaux!$A:$H,MATCH($F340,bureaux!$A:$A,0),5))</f>
        <v>#N/A</v>
      </c>
      <c r="Q340" s="20" t="e">
        <f>INDEX(bureaux!$A:$H,MATCH($F340,bureaux!$A:$A,0),6)</f>
        <v>#N/A</v>
      </c>
      <c r="R340" s="20" t="e">
        <f>INDEX(bureaux!$A:$H,MATCH($F340,bureaux!$A:$A,0),7)</f>
        <v>#N/A</v>
      </c>
    </row>
    <row r="341" spans="1:18" x14ac:dyDescent="0.25">
      <c r="A341" s="20">
        <f>'Elegio-Electors'!C341</f>
        <v>0</v>
      </c>
      <c r="B341" s="20">
        <f>'Elegio-Electors'!B341</f>
        <v>0</v>
      </c>
      <c r="C341" s="91">
        <f>IF(Procédure!$C$33=2,'Elegio-Electors'!D341,Procédure!$C$33)</f>
        <v>0</v>
      </c>
      <c r="D341" s="20">
        <f>'Elegio-Electors'!E341</f>
        <v>0</v>
      </c>
      <c r="E341" s="91" t="str">
        <f>IF(LEFT(RIGHT('Elegio-Electors'!L341,2),1)="C",'Elegio-Electors'!L341,IF(LEFT(RIGHT('Elegio-Electors'!M341,2),1)="C",'Elegio-Electors'!M341,""))</f>
        <v/>
      </c>
      <c r="F341" s="91" t="str">
        <f>IF(LEFT(RIGHT('Elegio-Electors'!L341,2),1)="O",'Elegio-Electors'!L341,IF(LEFT(RIGHT('Elegio-Electors'!M341,2),1)="O",'Elegio-Electors'!M341,""))</f>
        <v/>
      </c>
      <c r="G341" s="91" t="s">
        <v>166</v>
      </c>
      <c r="H341" s="91" t="s">
        <v>167</v>
      </c>
      <c r="I341" s="91" t="e">
        <f t="shared" si="25"/>
        <v>#N/A</v>
      </c>
      <c r="J341" s="91" t="e">
        <f t="shared" si="26"/>
        <v>#N/A</v>
      </c>
      <c r="K341" s="91" t="e">
        <f>INDEX(bureaux!$A:$I,MATCH($F341,bureaux!$A:$A,0),9)</f>
        <v>#N/A</v>
      </c>
      <c r="L341" s="91" t="e">
        <f t="shared" si="27"/>
        <v>#N/A</v>
      </c>
      <c r="M341" s="91" t="e">
        <f t="shared" si="28"/>
        <v>#N/A</v>
      </c>
      <c r="N341" s="20" t="e">
        <f t="shared" si="29"/>
        <v>#N/A</v>
      </c>
      <c r="O341" s="20" t="e">
        <f>INDEX(bureaux!$A:$H,MATCH($F341,bureaux!$A:$A,0),8)</f>
        <v>#N/A</v>
      </c>
      <c r="P341" s="91" t="e">
        <f>_xlfn.CONCAT(INDEX(bureaux!$A:$H,MATCH($F341,bureaux!$A:$A,0),4)," ",INDEX(bureaux!$A:$H,MATCH($F341,bureaux!$A:$A,0),5))</f>
        <v>#N/A</v>
      </c>
      <c r="Q341" s="20" t="e">
        <f>INDEX(bureaux!$A:$H,MATCH($F341,bureaux!$A:$A,0),6)</f>
        <v>#N/A</v>
      </c>
      <c r="R341" s="20" t="e">
        <f>INDEX(bureaux!$A:$H,MATCH($F341,bureaux!$A:$A,0),7)</f>
        <v>#N/A</v>
      </c>
    </row>
    <row r="342" spans="1:18" x14ac:dyDescent="0.25">
      <c r="A342" s="20">
        <f>'Elegio-Electors'!C342</f>
        <v>0</v>
      </c>
      <c r="B342" s="20">
        <f>'Elegio-Electors'!B342</f>
        <v>0</v>
      </c>
      <c r="C342" s="91">
        <f>IF(Procédure!$C$33=2,'Elegio-Electors'!D342,Procédure!$C$33)</f>
        <v>0</v>
      </c>
      <c r="D342" s="20">
        <f>'Elegio-Electors'!E342</f>
        <v>0</v>
      </c>
      <c r="E342" s="91" t="str">
        <f>IF(LEFT(RIGHT('Elegio-Electors'!L342,2),1)="C",'Elegio-Electors'!L342,IF(LEFT(RIGHT('Elegio-Electors'!M342,2),1)="C",'Elegio-Electors'!M342,""))</f>
        <v/>
      </c>
      <c r="F342" s="91" t="str">
        <f>IF(LEFT(RIGHT('Elegio-Electors'!L342,2),1)="O",'Elegio-Electors'!L342,IF(LEFT(RIGHT('Elegio-Electors'!M342,2),1)="O",'Elegio-Electors'!M342,""))</f>
        <v/>
      </c>
      <c r="G342" s="91" t="s">
        <v>166</v>
      </c>
      <c r="H342" s="91" t="s">
        <v>167</v>
      </c>
      <c r="I342" s="91" t="e">
        <f t="shared" si="25"/>
        <v>#N/A</v>
      </c>
      <c r="J342" s="91" t="e">
        <f t="shared" si="26"/>
        <v>#N/A</v>
      </c>
      <c r="K342" s="91" t="e">
        <f>INDEX(bureaux!$A:$I,MATCH($F342,bureaux!$A:$A,0),9)</f>
        <v>#N/A</v>
      </c>
      <c r="L342" s="91" t="e">
        <f t="shared" si="27"/>
        <v>#N/A</v>
      </c>
      <c r="M342" s="91" t="e">
        <f t="shared" si="28"/>
        <v>#N/A</v>
      </c>
      <c r="N342" s="20" t="e">
        <f t="shared" si="29"/>
        <v>#N/A</v>
      </c>
      <c r="O342" s="20" t="e">
        <f>INDEX(bureaux!$A:$H,MATCH($F342,bureaux!$A:$A,0),8)</f>
        <v>#N/A</v>
      </c>
      <c r="P342" s="91" t="e">
        <f>_xlfn.CONCAT(INDEX(bureaux!$A:$H,MATCH($F342,bureaux!$A:$A,0),4)," ",INDEX(bureaux!$A:$H,MATCH($F342,bureaux!$A:$A,0),5))</f>
        <v>#N/A</v>
      </c>
      <c r="Q342" s="20" t="e">
        <f>INDEX(bureaux!$A:$H,MATCH($F342,bureaux!$A:$A,0),6)</f>
        <v>#N/A</v>
      </c>
      <c r="R342" s="20" t="e">
        <f>INDEX(bureaux!$A:$H,MATCH($F342,bureaux!$A:$A,0),7)</f>
        <v>#N/A</v>
      </c>
    </row>
    <row r="343" spans="1:18" x14ac:dyDescent="0.25">
      <c r="A343" s="20">
        <f>'Elegio-Electors'!C343</f>
        <v>0</v>
      </c>
      <c r="B343" s="20">
        <f>'Elegio-Electors'!B343</f>
        <v>0</v>
      </c>
      <c r="C343" s="91">
        <f>IF(Procédure!$C$33=2,'Elegio-Electors'!D343,Procédure!$C$33)</f>
        <v>0</v>
      </c>
      <c r="D343" s="20">
        <f>'Elegio-Electors'!E343</f>
        <v>0</v>
      </c>
      <c r="E343" s="91" t="str">
        <f>IF(LEFT(RIGHT('Elegio-Electors'!L343,2),1)="C",'Elegio-Electors'!L343,IF(LEFT(RIGHT('Elegio-Electors'!M343,2),1)="C",'Elegio-Electors'!M343,""))</f>
        <v/>
      </c>
      <c r="F343" s="91" t="str">
        <f>IF(LEFT(RIGHT('Elegio-Electors'!L343,2),1)="O",'Elegio-Electors'!L343,IF(LEFT(RIGHT('Elegio-Electors'!M343,2),1)="O",'Elegio-Electors'!M343,""))</f>
        <v/>
      </c>
      <c r="G343" s="91" t="s">
        <v>166</v>
      </c>
      <c r="H343" s="91" t="s">
        <v>167</v>
      </c>
      <c r="I343" s="91" t="e">
        <f t="shared" si="25"/>
        <v>#N/A</v>
      </c>
      <c r="J343" s="91" t="e">
        <f t="shared" si="26"/>
        <v>#N/A</v>
      </c>
      <c r="K343" s="91" t="e">
        <f>INDEX(bureaux!$A:$I,MATCH($F343,bureaux!$A:$A,0),9)</f>
        <v>#N/A</v>
      </c>
      <c r="L343" s="91" t="e">
        <f t="shared" si="27"/>
        <v>#N/A</v>
      </c>
      <c r="M343" s="91" t="e">
        <f t="shared" si="28"/>
        <v>#N/A</v>
      </c>
      <c r="N343" s="20" t="e">
        <f t="shared" si="29"/>
        <v>#N/A</v>
      </c>
      <c r="O343" s="20" t="e">
        <f>INDEX(bureaux!$A:$H,MATCH($F343,bureaux!$A:$A,0),8)</f>
        <v>#N/A</v>
      </c>
      <c r="P343" s="91" t="e">
        <f>_xlfn.CONCAT(INDEX(bureaux!$A:$H,MATCH($F343,bureaux!$A:$A,0),4)," ",INDEX(bureaux!$A:$H,MATCH($F343,bureaux!$A:$A,0),5))</f>
        <v>#N/A</v>
      </c>
      <c r="Q343" s="20" t="e">
        <f>INDEX(bureaux!$A:$H,MATCH($F343,bureaux!$A:$A,0),6)</f>
        <v>#N/A</v>
      </c>
      <c r="R343" s="20" t="e">
        <f>INDEX(bureaux!$A:$H,MATCH($F343,bureaux!$A:$A,0),7)</f>
        <v>#N/A</v>
      </c>
    </row>
    <row r="344" spans="1:18" x14ac:dyDescent="0.25">
      <c r="A344" s="20">
        <f>'Elegio-Electors'!C344</f>
        <v>0</v>
      </c>
      <c r="B344" s="20">
        <f>'Elegio-Electors'!B344</f>
        <v>0</v>
      </c>
      <c r="C344" s="91">
        <f>IF(Procédure!$C$33=2,'Elegio-Electors'!D344,Procédure!$C$33)</f>
        <v>0</v>
      </c>
      <c r="D344" s="20">
        <f>'Elegio-Electors'!E344</f>
        <v>0</v>
      </c>
      <c r="E344" s="91" t="str">
        <f>IF(LEFT(RIGHT('Elegio-Electors'!L344,2),1)="C",'Elegio-Electors'!L344,IF(LEFT(RIGHT('Elegio-Electors'!M344,2),1)="C",'Elegio-Electors'!M344,""))</f>
        <v/>
      </c>
      <c r="F344" s="91" t="str">
        <f>IF(LEFT(RIGHT('Elegio-Electors'!L344,2),1)="O",'Elegio-Electors'!L344,IF(LEFT(RIGHT('Elegio-Electors'!M344,2),1)="O",'Elegio-Electors'!M344,""))</f>
        <v/>
      </c>
      <c r="G344" s="91" t="s">
        <v>166</v>
      </c>
      <c r="H344" s="91" t="s">
        <v>167</v>
      </c>
      <c r="I344" s="91" t="e">
        <f t="shared" si="25"/>
        <v>#N/A</v>
      </c>
      <c r="J344" s="91" t="e">
        <f t="shared" si="26"/>
        <v>#N/A</v>
      </c>
      <c r="K344" s="91" t="e">
        <f>INDEX(bureaux!$A:$I,MATCH($F344,bureaux!$A:$A,0),9)</f>
        <v>#N/A</v>
      </c>
      <c r="L344" s="91" t="e">
        <f t="shared" si="27"/>
        <v>#N/A</v>
      </c>
      <c r="M344" s="91" t="e">
        <f t="shared" si="28"/>
        <v>#N/A</v>
      </c>
      <c r="N344" s="20" t="e">
        <f t="shared" si="29"/>
        <v>#N/A</v>
      </c>
      <c r="O344" s="20" t="e">
        <f>INDEX(bureaux!$A:$H,MATCH($F344,bureaux!$A:$A,0),8)</f>
        <v>#N/A</v>
      </c>
      <c r="P344" s="91" t="e">
        <f>_xlfn.CONCAT(INDEX(bureaux!$A:$H,MATCH($F344,bureaux!$A:$A,0),4)," ",INDEX(bureaux!$A:$H,MATCH($F344,bureaux!$A:$A,0),5))</f>
        <v>#N/A</v>
      </c>
      <c r="Q344" s="20" t="e">
        <f>INDEX(bureaux!$A:$H,MATCH($F344,bureaux!$A:$A,0),6)</f>
        <v>#N/A</v>
      </c>
      <c r="R344" s="20" t="e">
        <f>INDEX(bureaux!$A:$H,MATCH($F344,bureaux!$A:$A,0),7)</f>
        <v>#N/A</v>
      </c>
    </row>
    <row r="345" spans="1:18" x14ac:dyDescent="0.25">
      <c r="A345" s="20">
        <f>'Elegio-Electors'!C345</f>
        <v>0</v>
      </c>
      <c r="B345" s="20">
        <f>'Elegio-Electors'!B345</f>
        <v>0</v>
      </c>
      <c r="C345" s="91">
        <f>IF(Procédure!$C$33=2,'Elegio-Electors'!D345,Procédure!$C$33)</f>
        <v>0</v>
      </c>
      <c r="D345" s="20">
        <f>'Elegio-Electors'!E345</f>
        <v>0</v>
      </c>
      <c r="E345" s="91" t="str">
        <f>IF(LEFT(RIGHT('Elegio-Electors'!L345,2),1)="C",'Elegio-Electors'!L345,IF(LEFT(RIGHT('Elegio-Electors'!M345,2),1)="C",'Elegio-Electors'!M345,""))</f>
        <v/>
      </c>
      <c r="F345" s="91" t="str">
        <f>IF(LEFT(RIGHT('Elegio-Electors'!L345,2),1)="O",'Elegio-Electors'!L345,IF(LEFT(RIGHT('Elegio-Electors'!M345,2),1)="O",'Elegio-Electors'!M345,""))</f>
        <v/>
      </c>
      <c r="G345" s="91" t="s">
        <v>166</v>
      </c>
      <c r="H345" s="91" t="s">
        <v>167</v>
      </c>
      <c r="I345" s="91" t="e">
        <f t="shared" si="25"/>
        <v>#N/A</v>
      </c>
      <c r="J345" s="91" t="e">
        <f t="shared" si="26"/>
        <v>#N/A</v>
      </c>
      <c r="K345" s="91" t="e">
        <f>INDEX(bureaux!$A:$I,MATCH($F345,bureaux!$A:$A,0),9)</f>
        <v>#N/A</v>
      </c>
      <c r="L345" s="91" t="e">
        <f t="shared" si="27"/>
        <v>#N/A</v>
      </c>
      <c r="M345" s="91" t="e">
        <f t="shared" si="28"/>
        <v>#N/A</v>
      </c>
      <c r="N345" s="20" t="e">
        <f t="shared" si="29"/>
        <v>#N/A</v>
      </c>
      <c r="O345" s="20" t="e">
        <f>INDEX(bureaux!$A:$H,MATCH($F345,bureaux!$A:$A,0),8)</f>
        <v>#N/A</v>
      </c>
      <c r="P345" s="91" t="e">
        <f>_xlfn.CONCAT(INDEX(bureaux!$A:$H,MATCH($F345,bureaux!$A:$A,0),4)," ",INDEX(bureaux!$A:$H,MATCH($F345,bureaux!$A:$A,0),5))</f>
        <v>#N/A</v>
      </c>
      <c r="Q345" s="20" t="e">
        <f>INDEX(bureaux!$A:$H,MATCH($F345,bureaux!$A:$A,0),6)</f>
        <v>#N/A</v>
      </c>
      <c r="R345" s="20" t="e">
        <f>INDEX(bureaux!$A:$H,MATCH($F345,bureaux!$A:$A,0),7)</f>
        <v>#N/A</v>
      </c>
    </row>
    <row r="346" spans="1:18" x14ac:dyDescent="0.25">
      <c r="A346" s="20">
        <f>'Elegio-Electors'!C346</f>
        <v>0</v>
      </c>
      <c r="B346" s="20">
        <f>'Elegio-Electors'!B346</f>
        <v>0</v>
      </c>
      <c r="C346" s="91">
        <f>IF(Procédure!$C$33=2,'Elegio-Electors'!D346,Procédure!$C$33)</f>
        <v>0</v>
      </c>
      <c r="D346" s="20">
        <f>'Elegio-Electors'!E346</f>
        <v>0</v>
      </c>
      <c r="E346" s="91" t="str">
        <f>IF(LEFT(RIGHT('Elegio-Electors'!L346,2),1)="C",'Elegio-Electors'!L346,IF(LEFT(RIGHT('Elegio-Electors'!M346,2),1)="C",'Elegio-Electors'!M346,""))</f>
        <v/>
      </c>
      <c r="F346" s="91" t="str">
        <f>IF(LEFT(RIGHT('Elegio-Electors'!L346,2),1)="O",'Elegio-Electors'!L346,IF(LEFT(RIGHT('Elegio-Electors'!M346,2),1)="O",'Elegio-Electors'!M346,""))</f>
        <v/>
      </c>
      <c r="G346" s="91" t="s">
        <v>166</v>
      </c>
      <c r="H346" s="91" t="s">
        <v>167</v>
      </c>
      <c r="I346" s="91" t="e">
        <f t="shared" si="25"/>
        <v>#N/A</v>
      </c>
      <c r="J346" s="91" t="e">
        <f t="shared" si="26"/>
        <v>#N/A</v>
      </c>
      <c r="K346" s="91" t="e">
        <f>INDEX(bureaux!$A:$I,MATCH($F346,bureaux!$A:$A,0),9)</f>
        <v>#N/A</v>
      </c>
      <c r="L346" s="91" t="e">
        <f t="shared" si="27"/>
        <v>#N/A</v>
      </c>
      <c r="M346" s="91" t="e">
        <f t="shared" si="28"/>
        <v>#N/A</v>
      </c>
      <c r="N346" s="20" t="e">
        <f t="shared" si="29"/>
        <v>#N/A</v>
      </c>
      <c r="O346" s="20" t="e">
        <f>INDEX(bureaux!$A:$H,MATCH($F346,bureaux!$A:$A,0),8)</f>
        <v>#N/A</v>
      </c>
      <c r="P346" s="91" t="e">
        <f>_xlfn.CONCAT(INDEX(bureaux!$A:$H,MATCH($F346,bureaux!$A:$A,0),4)," ",INDEX(bureaux!$A:$H,MATCH($F346,bureaux!$A:$A,0),5))</f>
        <v>#N/A</v>
      </c>
      <c r="Q346" s="20" t="e">
        <f>INDEX(bureaux!$A:$H,MATCH($F346,bureaux!$A:$A,0),6)</f>
        <v>#N/A</v>
      </c>
      <c r="R346" s="20" t="e">
        <f>INDEX(bureaux!$A:$H,MATCH($F346,bureaux!$A:$A,0),7)</f>
        <v>#N/A</v>
      </c>
    </row>
    <row r="347" spans="1:18" x14ac:dyDescent="0.25">
      <c r="A347" s="20">
        <f>'Elegio-Electors'!C347</f>
        <v>0</v>
      </c>
      <c r="B347" s="20">
        <f>'Elegio-Electors'!B347</f>
        <v>0</v>
      </c>
      <c r="C347" s="91">
        <f>IF(Procédure!$C$33=2,'Elegio-Electors'!D347,Procédure!$C$33)</f>
        <v>0</v>
      </c>
      <c r="D347" s="20">
        <f>'Elegio-Electors'!E347</f>
        <v>0</v>
      </c>
      <c r="E347" s="91" t="str">
        <f>IF(LEFT(RIGHT('Elegio-Electors'!L347,2),1)="C",'Elegio-Electors'!L347,IF(LEFT(RIGHT('Elegio-Electors'!M347,2),1)="C",'Elegio-Electors'!M347,""))</f>
        <v/>
      </c>
      <c r="F347" s="91" t="str">
        <f>IF(LEFT(RIGHT('Elegio-Electors'!L347,2),1)="O",'Elegio-Electors'!L347,IF(LEFT(RIGHT('Elegio-Electors'!M347,2),1)="O",'Elegio-Electors'!M347,""))</f>
        <v/>
      </c>
      <c r="G347" s="91" t="s">
        <v>166</v>
      </c>
      <c r="H347" s="91" t="s">
        <v>167</v>
      </c>
      <c r="I347" s="91" t="e">
        <f t="shared" si="25"/>
        <v>#N/A</v>
      </c>
      <c r="J347" s="91" t="e">
        <f t="shared" si="26"/>
        <v>#N/A</v>
      </c>
      <c r="K347" s="91" t="e">
        <f>INDEX(bureaux!$A:$I,MATCH($F347,bureaux!$A:$A,0),9)</f>
        <v>#N/A</v>
      </c>
      <c r="L347" s="91" t="e">
        <f t="shared" si="27"/>
        <v>#N/A</v>
      </c>
      <c r="M347" s="91" t="e">
        <f t="shared" si="28"/>
        <v>#N/A</v>
      </c>
      <c r="N347" s="20" t="e">
        <f t="shared" si="29"/>
        <v>#N/A</v>
      </c>
      <c r="O347" s="20" t="e">
        <f>INDEX(bureaux!$A:$H,MATCH($F347,bureaux!$A:$A,0),8)</f>
        <v>#N/A</v>
      </c>
      <c r="P347" s="91" t="e">
        <f>_xlfn.CONCAT(INDEX(bureaux!$A:$H,MATCH($F347,bureaux!$A:$A,0),4)," ",INDEX(bureaux!$A:$H,MATCH($F347,bureaux!$A:$A,0),5))</f>
        <v>#N/A</v>
      </c>
      <c r="Q347" s="20" t="e">
        <f>INDEX(bureaux!$A:$H,MATCH($F347,bureaux!$A:$A,0),6)</f>
        <v>#N/A</v>
      </c>
      <c r="R347" s="20" t="e">
        <f>INDEX(bureaux!$A:$H,MATCH($F347,bureaux!$A:$A,0),7)</f>
        <v>#N/A</v>
      </c>
    </row>
    <row r="348" spans="1:18" x14ac:dyDescent="0.25">
      <c r="A348" s="20">
        <f>'Elegio-Electors'!C348</f>
        <v>0</v>
      </c>
      <c r="B348" s="20">
        <f>'Elegio-Electors'!B348</f>
        <v>0</v>
      </c>
      <c r="C348" s="91">
        <f>IF(Procédure!$C$33=2,'Elegio-Electors'!D348,Procédure!$C$33)</f>
        <v>0</v>
      </c>
      <c r="D348" s="20">
        <f>'Elegio-Electors'!E348</f>
        <v>0</v>
      </c>
      <c r="E348" s="91" t="str">
        <f>IF(LEFT(RIGHT('Elegio-Electors'!L348,2),1)="C",'Elegio-Electors'!L348,IF(LEFT(RIGHT('Elegio-Electors'!M348,2),1)="C",'Elegio-Electors'!M348,""))</f>
        <v/>
      </c>
      <c r="F348" s="91" t="str">
        <f>IF(LEFT(RIGHT('Elegio-Electors'!L348,2),1)="O",'Elegio-Electors'!L348,IF(LEFT(RIGHT('Elegio-Electors'!M348,2),1)="O",'Elegio-Electors'!M348,""))</f>
        <v/>
      </c>
      <c r="G348" s="91" t="s">
        <v>166</v>
      </c>
      <c r="H348" s="91" t="s">
        <v>167</v>
      </c>
      <c r="I348" s="91" t="e">
        <f t="shared" si="25"/>
        <v>#N/A</v>
      </c>
      <c r="J348" s="91" t="e">
        <f t="shared" si="26"/>
        <v>#N/A</v>
      </c>
      <c r="K348" s="91" t="e">
        <f>INDEX(bureaux!$A:$I,MATCH($F348,bureaux!$A:$A,0),9)</f>
        <v>#N/A</v>
      </c>
      <c r="L348" s="91" t="e">
        <f t="shared" si="27"/>
        <v>#N/A</v>
      </c>
      <c r="M348" s="91" t="e">
        <f t="shared" si="28"/>
        <v>#N/A</v>
      </c>
      <c r="N348" s="20" t="e">
        <f t="shared" si="29"/>
        <v>#N/A</v>
      </c>
      <c r="O348" s="20" t="e">
        <f>INDEX(bureaux!$A:$H,MATCH($F348,bureaux!$A:$A,0),8)</f>
        <v>#N/A</v>
      </c>
      <c r="P348" s="91" t="e">
        <f>_xlfn.CONCAT(INDEX(bureaux!$A:$H,MATCH($F348,bureaux!$A:$A,0),4)," ",INDEX(bureaux!$A:$H,MATCH($F348,bureaux!$A:$A,0),5))</f>
        <v>#N/A</v>
      </c>
      <c r="Q348" s="20" t="e">
        <f>INDEX(bureaux!$A:$H,MATCH($F348,bureaux!$A:$A,0),6)</f>
        <v>#N/A</v>
      </c>
      <c r="R348" s="20" t="e">
        <f>INDEX(bureaux!$A:$H,MATCH($F348,bureaux!$A:$A,0),7)</f>
        <v>#N/A</v>
      </c>
    </row>
    <row r="349" spans="1:18" x14ac:dyDescent="0.25">
      <c r="A349" s="20">
        <f>'Elegio-Electors'!C349</f>
        <v>0</v>
      </c>
      <c r="B349" s="20">
        <f>'Elegio-Electors'!B349</f>
        <v>0</v>
      </c>
      <c r="C349" s="91">
        <f>IF(Procédure!$C$33=2,'Elegio-Electors'!D349,Procédure!$C$33)</f>
        <v>0</v>
      </c>
      <c r="D349" s="20">
        <f>'Elegio-Electors'!E349</f>
        <v>0</v>
      </c>
      <c r="E349" s="91" t="str">
        <f>IF(LEFT(RIGHT('Elegio-Electors'!L349,2),1)="C",'Elegio-Electors'!L349,IF(LEFT(RIGHT('Elegio-Electors'!M349,2),1)="C",'Elegio-Electors'!M349,""))</f>
        <v/>
      </c>
      <c r="F349" s="91" t="str">
        <f>IF(LEFT(RIGHT('Elegio-Electors'!L349,2),1)="O",'Elegio-Electors'!L349,IF(LEFT(RIGHT('Elegio-Electors'!M349,2),1)="O",'Elegio-Electors'!M349,""))</f>
        <v/>
      </c>
      <c r="G349" s="91" t="s">
        <v>166</v>
      </c>
      <c r="H349" s="91" t="s">
        <v>167</v>
      </c>
      <c r="I349" s="91" t="e">
        <f t="shared" si="25"/>
        <v>#N/A</v>
      </c>
      <c r="J349" s="91" t="e">
        <f t="shared" si="26"/>
        <v>#N/A</v>
      </c>
      <c r="K349" s="91" t="e">
        <f>INDEX(bureaux!$A:$I,MATCH($F349,bureaux!$A:$A,0),9)</f>
        <v>#N/A</v>
      </c>
      <c r="L349" s="91" t="e">
        <f t="shared" si="27"/>
        <v>#N/A</v>
      </c>
      <c r="M349" s="91" t="e">
        <f t="shared" si="28"/>
        <v>#N/A</v>
      </c>
      <c r="N349" s="20" t="e">
        <f t="shared" si="29"/>
        <v>#N/A</v>
      </c>
      <c r="O349" s="20" t="e">
        <f>INDEX(bureaux!$A:$H,MATCH($F349,bureaux!$A:$A,0),8)</f>
        <v>#N/A</v>
      </c>
      <c r="P349" s="91" t="e">
        <f>_xlfn.CONCAT(INDEX(bureaux!$A:$H,MATCH($F349,bureaux!$A:$A,0),4)," ",INDEX(bureaux!$A:$H,MATCH($F349,bureaux!$A:$A,0),5))</f>
        <v>#N/A</v>
      </c>
      <c r="Q349" s="20" t="e">
        <f>INDEX(bureaux!$A:$H,MATCH($F349,bureaux!$A:$A,0),6)</f>
        <v>#N/A</v>
      </c>
      <c r="R349" s="20" t="e">
        <f>INDEX(bureaux!$A:$H,MATCH($F349,bureaux!$A:$A,0),7)</f>
        <v>#N/A</v>
      </c>
    </row>
    <row r="350" spans="1:18" x14ac:dyDescent="0.25">
      <c r="A350" s="20">
        <f>'Elegio-Electors'!C350</f>
        <v>0</v>
      </c>
      <c r="B350" s="20">
        <f>'Elegio-Electors'!B350</f>
        <v>0</v>
      </c>
      <c r="C350" s="91">
        <f>IF(Procédure!$C$33=2,'Elegio-Electors'!D350,Procédure!$C$33)</f>
        <v>0</v>
      </c>
      <c r="D350" s="20">
        <f>'Elegio-Electors'!E350</f>
        <v>0</v>
      </c>
      <c r="E350" s="91" t="str">
        <f>IF(LEFT(RIGHT('Elegio-Electors'!L350,2),1)="C",'Elegio-Electors'!L350,IF(LEFT(RIGHT('Elegio-Electors'!M350,2),1)="C",'Elegio-Electors'!M350,""))</f>
        <v/>
      </c>
      <c r="F350" s="91" t="str">
        <f>IF(LEFT(RIGHT('Elegio-Electors'!L350,2),1)="O",'Elegio-Electors'!L350,IF(LEFT(RIGHT('Elegio-Electors'!M350,2),1)="O",'Elegio-Electors'!M350,""))</f>
        <v/>
      </c>
      <c r="G350" s="91" t="s">
        <v>166</v>
      </c>
      <c r="H350" s="91" t="s">
        <v>167</v>
      </c>
      <c r="I350" s="91" t="e">
        <f t="shared" si="25"/>
        <v>#N/A</v>
      </c>
      <c r="J350" s="91" t="e">
        <f t="shared" si="26"/>
        <v>#N/A</v>
      </c>
      <c r="K350" s="91" t="e">
        <f>INDEX(bureaux!$A:$I,MATCH($F350,bureaux!$A:$A,0),9)</f>
        <v>#N/A</v>
      </c>
      <c r="L350" s="91" t="e">
        <f t="shared" si="27"/>
        <v>#N/A</v>
      </c>
      <c r="M350" s="91" t="e">
        <f t="shared" si="28"/>
        <v>#N/A</v>
      </c>
      <c r="N350" s="20" t="e">
        <f t="shared" si="29"/>
        <v>#N/A</v>
      </c>
      <c r="O350" s="20" t="e">
        <f>INDEX(bureaux!$A:$H,MATCH($F350,bureaux!$A:$A,0),8)</f>
        <v>#N/A</v>
      </c>
      <c r="P350" s="91" t="e">
        <f>_xlfn.CONCAT(INDEX(bureaux!$A:$H,MATCH($F350,bureaux!$A:$A,0),4)," ",INDEX(bureaux!$A:$H,MATCH($F350,bureaux!$A:$A,0),5))</f>
        <v>#N/A</v>
      </c>
      <c r="Q350" s="20" t="e">
        <f>INDEX(bureaux!$A:$H,MATCH($F350,bureaux!$A:$A,0),6)</f>
        <v>#N/A</v>
      </c>
      <c r="R350" s="20" t="e">
        <f>INDEX(bureaux!$A:$H,MATCH($F350,bureaux!$A:$A,0),7)</f>
        <v>#N/A</v>
      </c>
    </row>
    <row r="351" spans="1:18" x14ac:dyDescent="0.25">
      <c r="A351" s="20">
        <f>'Elegio-Electors'!C351</f>
        <v>0</v>
      </c>
      <c r="B351" s="20">
        <f>'Elegio-Electors'!B351</f>
        <v>0</v>
      </c>
      <c r="C351" s="91">
        <f>IF(Procédure!$C$33=2,'Elegio-Electors'!D351,Procédure!$C$33)</f>
        <v>0</v>
      </c>
      <c r="D351" s="20">
        <f>'Elegio-Electors'!E351</f>
        <v>0</v>
      </c>
      <c r="E351" s="91" t="str">
        <f>IF(LEFT(RIGHT('Elegio-Electors'!L351,2),1)="C",'Elegio-Electors'!L351,IF(LEFT(RIGHT('Elegio-Electors'!M351,2),1)="C",'Elegio-Electors'!M351,""))</f>
        <v/>
      </c>
      <c r="F351" s="91" t="str">
        <f>IF(LEFT(RIGHT('Elegio-Electors'!L351,2),1)="O",'Elegio-Electors'!L351,IF(LEFT(RIGHT('Elegio-Electors'!M351,2),1)="O",'Elegio-Electors'!M351,""))</f>
        <v/>
      </c>
      <c r="G351" s="91" t="s">
        <v>166</v>
      </c>
      <c r="H351" s="91" t="s">
        <v>167</v>
      </c>
      <c r="I351" s="91" t="e">
        <f t="shared" si="25"/>
        <v>#N/A</v>
      </c>
      <c r="J351" s="91" t="e">
        <f t="shared" si="26"/>
        <v>#N/A</v>
      </c>
      <c r="K351" s="91" t="e">
        <f>INDEX(bureaux!$A:$I,MATCH($F351,bureaux!$A:$A,0),9)</f>
        <v>#N/A</v>
      </c>
      <c r="L351" s="91" t="e">
        <f t="shared" si="27"/>
        <v>#N/A</v>
      </c>
      <c r="M351" s="91" t="e">
        <f t="shared" si="28"/>
        <v>#N/A</v>
      </c>
      <c r="N351" s="20" t="e">
        <f t="shared" si="29"/>
        <v>#N/A</v>
      </c>
      <c r="O351" s="20" t="e">
        <f>INDEX(bureaux!$A:$H,MATCH($F351,bureaux!$A:$A,0),8)</f>
        <v>#N/A</v>
      </c>
      <c r="P351" s="91" t="e">
        <f>_xlfn.CONCAT(INDEX(bureaux!$A:$H,MATCH($F351,bureaux!$A:$A,0),4)," ",INDEX(bureaux!$A:$H,MATCH($F351,bureaux!$A:$A,0),5))</f>
        <v>#N/A</v>
      </c>
      <c r="Q351" s="20" t="e">
        <f>INDEX(bureaux!$A:$H,MATCH($F351,bureaux!$A:$A,0),6)</f>
        <v>#N/A</v>
      </c>
      <c r="R351" s="20" t="e">
        <f>INDEX(bureaux!$A:$H,MATCH($F351,bureaux!$A:$A,0),7)</f>
        <v>#N/A</v>
      </c>
    </row>
    <row r="352" spans="1:18" x14ac:dyDescent="0.25">
      <c r="A352" s="20">
        <f>'Elegio-Electors'!C352</f>
        <v>0</v>
      </c>
      <c r="B352" s="20">
        <f>'Elegio-Electors'!B352</f>
        <v>0</v>
      </c>
      <c r="C352" s="91">
        <f>IF(Procédure!$C$33=2,'Elegio-Electors'!D352,Procédure!$C$33)</f>
        <v>0</v>
      </c>
      <c r="D352" s="20">
        <f>'Elegio-Electors'!E352</f>
        <v>0</v>
      </c>
      <c r="E352" s="91" t="str">
        <f>IF(LEFT(RIGHT('Elegio-Electors'!L352,2),1)="C",'Elegio-Electors'!L352,IF(LEFT(RIGHT('Elegio-Electors'!M352,2),1)="C",'Elegio-Electors'!M352,""))</f>
        <v/>
      </c>
      <c r="F352" s="91" t="str">
        <f>IF(LEFT(RIGHT('Elegio-Electors'!L352,2),1)="O",'Elegio-Electors'!L352,IF(LEFT(RIGHT('Elegio-Electors'!M352,2),1)="O",'Elegio-Electors'!M352,""))</f>
        <v/>
      </c>
      <c r="G352" s="91" t="s">
        <v>166</v>
      </c>
      <c r="H352" s="91" t="s">
        <v>167</v>
      </c>
      <c r="I352" s="91" t="e">
        <f t="shared" si="25"/>
        <v>#N/A</v>
      </c>
      <c r="J352" s="91" t="e">
        <f t="shared" si="26"/>
        <v>#N/A</v>
      </c>
      <c r="K352" s="91" t="e">
        <f>INDEX(bureaux!$A:$I,MATCH($F352,bureaux!$A:$A,0),9)</f>
        <v>#N/A</v>
      </c>
      <c r="L352" s="91" t="e">
        <f t="shared" si="27"/>
        <v>#N/A</v>
      </c>
      <c r="M352" s="91" t="e">
        <f t="shared" si="28"/>
        <v>#N/A</v>
      </c>
      <c r="N352" s="20" t="e">
        <f t="shared" si="29"/>
        <v>#N/A</v>
      </c>
      <c r="O352" s="20" t="e">
        <f>INDEX(bureaux!$A:$H,MATCH($F352,bureaux!$A:$A,0),8)</f>
        <v>#N/A</v>
      </c>
      <c r="P352" s="91" t="e">
        <f>_xlfn.CONCAT(INDEX(bureaux!$A:$H,MATCH($F352,bureaux!$A:$A,0),4)," ",INDEX(bureaux!$A:$H,MATCH($F352,bureaux!$A:$A,0),5))</f>
        <v>#N/A</v>
      </c>
      <c r="Q352" s="20" t="e">
        <f>INDEX(bureaux!$A:$H,MATCH($F352,bureaux!$A:$A,0),6)</f>
        <v>#N/A</v>
      </c>
      <c r="R352" s="20" t="e">
        <f>INDEX(bureaux!$A:$H,MATCH($F352,bureaux!$A:$A,0),7)</f>
        <v>#N/A</v>
      </c>
    </row>
    <row r="353" spans="1:18" x14ac:dyDescent="0.25">
      <c r="A353" s="20">
        <f>'Elegio-Electors'!C353</f>
        <v>0</v>
      </c>
      <c r="B353" s="20">
        <f>'Elegio-Electors'!B353</f>
        <v>0</v>
      </c>
      <c r="C353" s="91">
        <f>IF(Procédure!$C$33=2,'Elegio-Electors'!D353,Procédure!$C$33)</f>
        <v>0</v>
      </c>
      <c r="D353" s="20">
        <f>'Elegio-Electors'!E353</f>
        <v>0</v>
      </c>
      <c r="E353" s="91" t="str">
        <f>IF(LEFT(RIGHT('Elegio-Electors'!L353,2),1)="C",'Elegio-Electors'!L353,IF(LEFT(RIGHT('Elegio-Electors'!M353,2),1)="C",'Elegio-Electors'!M353,""))</f>
        <v/>
      </c>
      <c r="F353" s="91" t="str">
        <f>IF(LEFT(RIGHT('Elegio-Electors'!L353,2),1)="O",'Elegio-Electors'!L353,IF(LEFT(RIGHT('Elegio-Electors'!M353,2),1)="O",'Elegio-Electors'!M353,""))</f>
        <v/>
      </c>
      <c r="G353" s="91" t="s">
        <v>166</v>
      </c>
      <c r="H353" s="91" t="s">
        <v>167</v>
      </c>
      <c r="I353" s="91" t="e">
        <f t="shared" si="25"/>
        <v>#N/A</v>
      </c>
      <c r="J353" s="91" t="e">
        <f t="shared" si="26"/>
        <v>#N/A</v>
      </c>
      <c r="K353" s="91" t="e">
        <f>INDEX(bureaux!$A:$I,MATCH($F353,bureaux!$A:$A,0),9)</f>
        <v>#N/A</v>
      </c>
      <c r="L353" s="91" t="e">
        <f t="shared" si="27"/>
        <v>#N/A</v>
      </c>
      <c r="M353" s="91" t="e">
        <f t="shared" si="28"/>
        <v>#N/A</v>
      </c>
      <c r="N353" s="20" t="e">
        <f t="shared" si="29"/>
        <v>#N/A</v>
      </c>
      <c r="O353" s="20" t="e">
        <f>INDEX(bureaux!$A:$H,MATCH($F353,bureaux!$A:$A,0),8)</f>
        <v>#N/A</v>
      </c>
      <c r="P353" s="91" t="e">
        <f>_xlfn.CONCAT(INDEX(bureaux!$A:$H,MATCH($F353,bureaux!$A:$A,0),4)," ",INDEX(bureaux!$A:$H,MATCH($F353,bureaux!$A:$A,0),5))</f>
        <v>#N/A</v>
      </c>
      <c r="Q353" s="20" t="e">
        <f>INDEX(bureaux!$A:$H,MATCH($F353,bureaux!$A:$A,0),6)</f>
        <v>#N/A</v>
      </c>
      <c r="R353" s="20" t="e">
        <f>INDEX(bureaux!$A:$H,MATCH($F353,bureaux!$A:$A,0),7)</f>
        <v>#N/A</v>
      </c>
    </row>
    <row r="354" spans="1:18" x14ac:dyDescent="0.25">
      <c r="A354" s="20">
        <f>'Elegio-Electors'!C354</f>
        <v>0</v>
      </c>
      <c r="B354" s="20">
        <f>'Elegio-Electors'!B354</f>
        <v>0</v>
      </c>
      <c r="C354" s="91">
        <f>IF(Procédure!$C$33=2,'Elegio-Electors'!D354,Procédure!$C$33)</f>
        <v>0</v>
      </c>
      <c r="D354" s="20">
        <f>'Elegio-Electors'!E354</f>
        <v>0</v>
      </c>
      <c r="E354" s="91" t="str">
        <f>IF(LEFT(RIGHT('Elegio-Electors'!L354,2),1)="C",'Elegio-Electors'!L354,IF(LEFT(RIGHT('Elegio-Electors'!M354,2),1)="C",'Elegio-Electors'!M354,""))</f>
        <v/>
      </c>
      <c r="F354" s="91" t="str">
        <f>IF(LEFT(RIGHT('Elegio-Electors'!L354,2),1)="O",'Elegio-Electors'!L354,IF(LEFT(RIGHT('Elegio-Electors'!M354,2),1)="O",'Elegio-Electors'!M354,""))</f>
        <v/>
      </c>
      <c r="G354" s="91" t="s">
        <v>166</v>
      </c>
      <c r="H354" s="91" t="s">
        <v>167</v>
      </c>
      <c r="I354" s="91" t="e">
        <f t="shared" si="25"/>
        <v>#N/A</v>
      </c>
      <c r="J354" s="91" t="e">
        <f t="shared" si="26"/>
        <v>#N/A</v>
      </c>
      <c r="K354" s="91" t="e">
        <f>INDEX(bureaux!$A:$I,MATCH($F354,bureaux!$A:$A,0),9)</f>
        <v>#N/A</v>
      </c>
      <c r="L354" s="91" t="e">
        <f t="shared" si="27"/>
        <v>#N/A</v>
      </c>
      <c r="M354" s="91" t="e">
        <f t="shared" si="28"/>
        <v>#N/A</v>
      </c>
      <c r="N354" s="20" t="e">
        <f t="shared" si="29"/>
        <v>#N/A</v>
      </c>
      <c r="O354" s="20" t="e">
        <f>INDEX(bureaux!$A:$H,MATCH($F354,bureaux!$A:$A,0),8)</f>
        <v>#N/A</v>
      </c>
      <c r="P354" s="91" t="e">
        <f>_xlfn.CONCAT(INDEX(bureaux!$A:$H,MATCH($F354,bureaux!$A:$A,0),4)," ",INDEX(bureaux!$A:$H,MATCH($F354,bureaux!$A:$A,0),5))</f>
        <v>#N/A</v>
      </c>
      <c r="Q354" s="20" t="e">
        <f>INDEX(bureaux!$A:$H,MATCH($F354,bureaux!$A:$A,0),6)</f>
        <v>#N/A</v>
      </c>
      <c r="R354" s="20" t="e">
        <f>INDEX(bureaux!$A:$H,MATCH($F354,bureaux!$A:$A,0),7)</f>
        <v>#N/A</v>
      </c>
    </row>
    <row r="355" spans="1:18" x14ac:dyDescent="0.25">
      <c r="A355" s="20">
        <f>'Elegio-Electors'!C355</f>
        <v>0</v>
      </c>
      <c r="B355" s="20">
        <f>'Elegio-Electors'!B355</f>
        <v>0</v>
      </c>
      <c r="C355" s="91">
        <f>IF(Procédure!$C$33=2,'Elegio-Electors'!D355,Procédure!$C$33)</f>
        <v>0</v>
      </c>
      <c r="D355" s="20">
        <f>'Elegio-Electors'!E355</f>
        <v>0</v>
      </c>
      <c r="E355" s="91" t="str">
        <f>IF(LEFT(RIGHT('Elegio-Electors'!L355,2),1)="C",'Elegio-Electors'!L355,IF(LEFT(RIGHT('Elegio-Electors'!M355,2),1)="C",'Elegio-Electors'!M355,""))</f>
        <v/>
      </c>
      <c r="F355" s="91" t="str">
        <f>IF(LEFT(RIGHT('Elegio-Electors'!L355,2),1)="O",'Elegio-Electors'!L355,IF(LEFT(RIGHT('Elegio-Electors'!M355,2),1)="O",'Elegio-Electors'!M355,""))</f>
        <v/>
      </c>
      <c r="G355" s="91" t="s">
        <v>166</v>
      </c>
      <c r="H355" s="91" t="s">
        <v>167</v>
      </c>
      <c r="I355" s="91" t="e">
        <f t="shared" si="25"/>
        <v>#N/A</v>
      </c>
      <c r="J355" s="91" t="e">
        <f t="shared" si="26"/>
        <v>#N/A</v>
      </c>
      <c r="K355" s="91" t="e">
        <f>INDEX(bureaux!$A:$I,MATCH($F355,bureaux!$A:$A,0),9)</f>
        <v>#N/A</v>
      </c>
      <c r="L355" s="91" t="e">
        <f t="shared" si="27"/>
        <v>#N/A</v>
      </c>
      <c r="M355" s="91" t="e">
        <f t="shared" si="28"/>
        <v>#N/A</v>
      </c>
      <c r="N355" s="20" t="e">
        <f t="shared" si="29"/>
        <v>#N/A</v>
      </c>
      <c r="O355" s="20" t="e">
        <f>INDEX(bureaux!$A:$H,MATCH($F355,bureaux!$A:$A,0),8)</f>
        <v>#N/A</v>
      </c>
      <c r="P355" s="91" t="e">
        <f>_xlfn.CONCAT(INDEX(bureaux!$A:$H,MATCH($F355,bureaux!$A:$A,0),4)," ",INDEX(bureaux!$A:$H,MATCH($F355,bureaux!$A:$A,0),5))</f>
        <v>#N/A</v>
      </c>
      <c r="Q355" s="20" t="e">
        <f>INDEX(bureaux!$A:$H,MATCH($F355,bureaux!$A:$A,0),6)</f>
        <v>#N/A</v>
      </c>
      <c r="R355" s="20" t="e">
        <f>INDEX(bureaux!$A:$H,MATCH($F355,bureaux!$A:$A,0),7)</f>
        <v>#N/A</v>
      </c>
    </row>
    <row r="356" spans="1:18" x14ac:dyDescent="0.25">
      <c r="A356" s="20">
        <f>'Elegio-Electors'!C356</f>
        <v>0</v>
      </c>
      <c r="B356" s="20">
        <f>'Elegio-Electors'!B356</f>
        <v>0</v>
      </c>
      <c r="C356" s="91">
        <f>IF(Procédure!$C$33=2,'Elegio-Electors'!D356,Procédure!$C$33)</f>
        <v>0</v>
      </c>
      <c r="D356" s="20">
        <f>'Elegio-Electors'!E356</f>
        <v>0</v>
      </c>
      <c r="E356" s="91" t="str">
        <f>IF(LEFT(RIGHT('Elegio-Electors'!L356,2),1)="C",'Elegio-Electors'!L356,IF(LEFT(RIGHT('Elegio-Electors'!M356,2),1)="C",'Elegio-Electors'!M356,""))</f>
        <v/>
      </c>
      <c r="F356" s="91" t="str">
        <f>IF(LEFT(RIGHT('Elegio-Electors'!L356,2),1)="O",'Elegio-Electors'!L356,IF(LEFT(RIGHT('Elegio-Electors'!M356,2),1)="O",'Elegio-Electors'!M356,""))</f>
        <v/>
      </c>
      <c r="G356" s="91" t="s">
        <v>166</v>
      </c>
      <c r="H356" s="91" t="s">
        <v>167</v>
      </c>
      <c r="I356" s="91" t="e">
        <f t="shared" si="25"/>
        <v>#N/A</v>
      </c>
      <c r="J356" s="91" t="e">
        <f t="shared" si="26"/>
        <v>#N/A</v>
      </c>
      <c r="K356" s="91" t="e">
        <f>INDEX(bureaux!$A:$I,MATCH($F356,bureaux!$A:$A,0),9)</f>
        <v>#N/A</v>
      </c>
      <c r="L356" s="91" t="e">
        <f t="shared" si="27"/>
        <v>#N/A</v>
      </c>
      <c r="M356" s="91" t="e">
        <f t="shared" si="28"/>
        <v>#N/A</v>
      </c>
      <c r="N356" s="20" t="e">
        <f t="shared" si="29"/>
        <v>#N/A</v>
      </c>
      <c r="O356" s="20" t="e">
        <f>INDEX(bureaux!$A:$H,MATCH($F356,bureaux!$A:$A,0),8)</f>
        <v>#N/A</v>
      </c>
      <c r="P356" s="91" t="e">
        <f>_xlfn.CONCAT(INDEX(bureaux!$A:$H,MATCH($F356,bureaux!$A:$A,0),4)," ",INDEX(bureaux!$A:$H,MATCH($F356,bureaux!$A:$A,0),5))</f>
        <v>#N/A</v>
      </c>
      <c r="Q356" s="20" t="e">
        <f>INDEX(bureaux!$A:$H,MATCH($F356,bureaux!$A:$A,0),6)</f>
        <v>#N/A</v>
      </c>
      <c r="R356" s="20" t="e">
        <f>INDEX(bureaux!$A:$H,MATCH($F356,bureaux!$A:$A,0),7)</f>
        <v>#N/A</v>
      </c>
    </row>
    <row r="357" spans="1:18" x14ac:dyDescent="0.25">
      <c r="A357" s="20">
        <f>'Elegio-Electors'!C357</f>
        <v>0</v>
      </c>
      <c r="B357" s="20">
        <f>'Elegio-Electors'!B357</f>
        <v>0</v>
      </c>
      <c r="C357" s="91">
        <f>IF(Procédure!$C$33=2,'Elegio-Electors'!D357,Procédure!$C$33)</f>
        <v>0</v>
      </c>
      <c r="D357" s="20">
        <f>'Elegio-Electors'!E357</f>
        <v>0</v>
      </c>
      <c r="E357" s="91" t="str">
        <f>IF(LEFT(RIGHT('Elegio-Electors'!L357,2),1)="C",'Elegio-Electors'!L357,IF(LEFT(RIGHT('Elegio-Electors'!M357,2),1)="C",'Elegio-Electors'!M357,""))</f>
        <v/>
      </c>
      <c r="F357" s="91" t="str">
        <f>IF(LEFT(RIGHT('Elegio-Electors'!L357,2),1)="O",'Elegio-Electors'!L357,IF(LEFT(RIGHT('Elegio-Electors'!M357,2),1)="O",'Elegio-Electors'!M357,""))</f>
        <v/>
      </c>
      <c r="G357" s="91" t="s">
        <v>166</v>
      </c>
      <c r="H357" s="91" t="s">
        <v>167</v>
      </c>
      <c r="I357" s="91" t="e">
        <f t="shared" si="25"/>
        <v>#N/A</v>
      </c>
      <c r="J357" s="91" t="e">
        <f t="shared" si="26"/>
        <v>#N/A</v>
      </c>
      <c r="K357" s="91" t="e">
        <f>INDEX(bureaux!$A:$I,MATCH($F357,bureaux!$A:$A,0),9)</f>
        <v>#N/A</v>
      </c>
      <c r="L357" s="91" t="e">
        <f t="shared" si="27"/>
        <v>#N/A</v>
      </c>
      <c r="M357" s="91" t="e">
        <f t="shared" si="28"/>
        <v>#N/A</v>
      </c>
      <c r="N357" s="20" t="e">
        <f t="shared" si="29"/>
        <v>#N/A</v>
      </c>
      <c r="O357" s="20" t="e">
        <f>INDEX(bureaux!$A:$H,MATCH($F357,bureaux!$A:$A,0),8)</f>
        <v>#N/A</v>
      </c>
      <c r="P357" s="91" t="e">
        <f>_xlfn.CONCAT(INDEX(bureaux!$A:$H,MATCH($F357,bureaux!$A:$A,0),4)," ",INDEX(bureaux!$A:$H,MATCH($F357,bureaux!$A:$A,0),5))</f>
        <v>#N/A</v>
      </c>
      <c r="Q357" s="20" t="e">
        <f>INDEX(bureaux!$A:$H,MATCH($F357,bureaux!$A:$A,0),6)</f>
        <v>#N/A</v>
      </c>
      <c r="R357" s="20" t="e">
        <f>INDEX(bureaux!$A:$H,MATCH($F357,bureaux!$A:$A,0),7)</f>
        <v>#N/A</v>
      </c>
    </row>
    <row r="358" spans="1:18" x14ac:dyDescent="0.25">
      <c r="A358" s="20">
        <f>'Elegio-Electors'!C358</f>
        <v>0</v>
      </c>
      <c r="B358" s="20">
        <f>'Elegio-Electors'!B358</f>
        <v>0</v>
      </c>
      <c r="C358" s="91">
        <f>IF(Procédure!$C$33=2,'Elegio-Electors'!D358,Procédure!$C$33)</f>
        <v>0</v>
      </c>
      <c r="D358" s="20">
        <f>'Elegio-Electors'!E358</f>
        <v>0</v>
      </c>
      <c r="E358" s="91" t="str">
        <f>IF(LEFT(RIGHT('Elegio-Electors'!L358,2),1)="C",'Elegio-Electors'!L358,IF(LEFT(RIGHT('Elegio-Electors'!M358,2),1)="C",'Elegio-Electors'!M358,""))</f>
        <v/>
      </c>
      <c r="F358" s="91" t="str">
        <f>IF(LEFT(RIGHT('Elegio-Electors'!L358,2),1)="O",'Elegio-Electors'!L358,IF(LEFT(RIGHT('Elegio-Electors'!M358,2),1)="O",'Elegio-Electors'!M358,""))</f>
        <v/>
      </c>
      <c r="G358" s="91" t="s">
        <v>166</v>
      </c>
      <c r="H358" s="91" t="s">
        <v>167</v>
      </c>
      <c r="I358" s="91" t="e">
        <f t="shared" si="25"/>
        <v>#N/A</v>
      </c>
      <c r="J358" s="91" t="e">
        <f t="shared" si="26"/>
        <v>#N/A</v>
      </c>
      <c r="K358" s="91" t="e">
        <f>INDEX(bureaux!$A:$I,MATCH($F358,bureaux!$A:$A,0),9)</f>
        <v>#N/A</v>
      </c>
      <c r="L358" s="91" t="e">
        <f t="shared" si="27"/>
        <v>#N/A</v>
      </c>
      <c r="M358" s="91" t="e">
        <f t="shared" si="28"/>
        <v>#N/A</v>
      </c>
      <c r="N358" s="20" t="e">
        <f t="shared" si="29"/>
        <v>#N/A</v>
      </c>
      <c r="O358" s="20" t="e">
        <f>INDEX(bureaux!$A:$H,MATCH($F358,bureaux!$A:$A,0),8)</f>
        <v>#N/A</v>
      </c>
      <c r="P358" s="91" t="e">
        <f>_xlfn.CONCAT(INDEX(bureaux!$A:$H,MATCH($F358,bureaux!$A:$A,0),4)," ",INDEX(bureaux!$A:$H,MATCH($F358,bureaux!$A:$A,0),5))</f>
        <v>#N/A</v>
      </c>
      <c r="Q358" s="20" t="e">
        <f>INDEX(bureaux!$A:$H,MATCH($F358,bureaux!$A:$A,0),6)</f>
        <v>#N/A</v>
      </c>
      <c r="R358" s="20" t="e">
        <f>INDEX(bureaux!$A:$H,MATCH($F358,bureaux!$A:$A,0),7)</f>
        <v>#N/A</v>
      </c>
    </row>
    <row r="359" spans="1:18" x14ac:dyDescent="0.25">
      <c r="A359" s="20">
        <f>'Elegio-Electors'!C359</f>
        <v>0</v>
      </c>
      <c r="B359" s="20">
        <f>'Elegio-Electors'!B359</f>
        <v>0</v>
      </c>
      <c r="C359" s="91">
        <f>IF(Procédure!$C$33=2,'Elegio-Electors'!D359,Procédure!$C$33)</f>
        <v>0</v>
      </c>
      <c r="D359" s="20">
        <f>'Elegio-Electors'!E359</f>
        <v>0</v>
      </c>
      <c r="E359" s="91" t="str">
        <f>IF(LEFT(RIGHT('Elegio-Electors'!L359,2),1)="C",'Elegio-Electors'!L359,IF(LEFT(RIGHT('Elegio-Electors'!M359,2),1)="C",'Elegio-Electors'!M359,""))</f>
        <v/>
      </c>
      <c r="F359" s="91" t="str">
        <f>IF(LEFT(RIGHT('Elegio-Electors'!L359,2),1)="O",'Elegio-Electors'!L359,IF(LEFT(RIGHT('Elegio-Electors'!M359,2),1)="O",'Elegio-Electors'!M359,""))</f>
        <v/>
      </c>
      <c r="G359" s="91" t="s">
        <v>166</v>
      </c>
      <c r="H359" s="91" t="s">
        <v>167</v>
      </c>
      <c r="I359" s="91" t="e">
        <f t="shared" si="25"/>
        <v>#N/A</v>
      </c>
      <c r="J359" s="91" t="e">
        <f t="shared" si="26"/>
        <v>#N/A</v>
      </c>
      <c r="K359" s="91" t="e">
        <f>INDEX(bureaux!$A:$I,MATCH($F359,bureaux!$A:$A,0),9)</f>
        <v>#N/A</v>
      </c>
      <c r="L359" s="91" t="e">
        <f t="shared" si="27"/>
        <v>#N/A</v>
      </c>
      <c r="M359" s="91" t="e">
        <f t="shared" si="28"/>
        <v>#N/A</v>
      </c>
      <c r="N359" s="20" t="e">
        <f t="shared" si="29"/>
        <v>#N/A</v>
      </c>
      <c r="O359" s="20" t="e">
        <f>INDEX(bureaux!$A:$H,MATCH($F359,bureaux!$A:$A,0),8)</f>
        <v>#N/A</v>
      </c>
      <c r="P359" s="91" t="e">
        <f>_xlfn.CONCAT(INDEX(bureaux!$A:$H,MATCH($F359,bureaux!$A:$A,0),4)," ",INDEX(bureaux!$A:$H,MATCH($F359,bureaux!$A:$A,0),5))</f>
        <v>#N/A</v>
      </c>
      <c r="Q359" s="20" t="e">
        <f>INDEX(bureaux!$A:$H,MATCH($F359,bureaux!$A:$A,0),6)</f>
        <v>#N/A</v>
      </c>
      <c r="R359" s="20" t="e">
        <f>INDEX(bureaux!$A:$H,MATCH($F359,bureaux!$A:$A,0),7)</f>
        <v>#N/A</v>
      </c>
    </row>
    <row r="360" spans="1:18" x14ac:dyDescent="0.25">
      <c r="A360" s="20">
        <f>'Elegio-Electors'!C360</f>
        <v>0</v>
      </c>
      <c r="B360" s="20">
        <f>'Elegio-Electors'!B360</f>
        <v>0</v>
      </c>
      <c r="C360" s="91">
        <f>IF(Procédure!$C$33=2,'Elegio-Electors'!D360,Procédure!$C$33)</f>
        <v>0</v>
      </c>
      <c r="D360" s="20">
        <f>'Elegio-Electors'!E360</f>
        <v>0</v>
      </c>
      <c r="E360" s="91" t="str">
        <f>IF(LEFT(RIGHT('Elegio-Electors'!L360,2),1)="C",'Elegio-Electors'!L360,IF(LEFT(RIGHT('Elegio-Electors'!M360,2),1)="C",'Elegio-Electors'!M360,""))</f>
        <v/>
      </c>
      <c r="F360" s="91" t="str">
        <f>IF(LEFT(RIGHT('Elegio-Electors'!L360,2),1)="O",'Elegio-Electors'!L360,IF(LEFT(RIGHT('Elegio-Electors'!M360,2),1)="O",'Elegio-Electors'!M360,""))</f>
        <v/>
      </c>
      <c r="G360" s="91" t="s">
        <v>166</v>
      </c>
      <c r="H360" s="91" t="s">
        <v>167</v>
      </c>
      <c r="I360" s="91" t="e">
        <f t="shared" si="25"/>
        <v>#N/A</v>
      </c>
      <c r="J360" s="91" t="e">
        <f t="shared" si="26"/>
        <v>#N/A</v>
      </c>
      <c r="K360" s="91" t="e">
        <f>INDEX(bureaux!$A:$I,MATCH($F360,bureaux!$A:$A,0),9)</f>
        <v>#N/A</v>
      </c>
      <c r="L360" s="91" t="e">
        <f t="shared" si="27"/>
        <v>#N/A</v>
      </c>
      <c r="M360" s="91" t="e">
        <f t="shared" si="28"/>
        <v>#N/A</v>
      </c>
      <c r="N360" s="20" t="e">
        <f t="shared" si="29"/>
        <v>#N/A</v>
      </c>
      <c r="O360" s="20" t="e">
        <f>INDEX(bureaux!$A:$H,MATCH($F360,bureaux!$A:$A,0),8)</f>
        <v>#N/A</v>
      </c>
      <c r="P360" s="91" t="e">
        <f>_xlfn.CONCAT(INDEX(bureaux!$A:$H,MATCH($F360,bureaux!$A:$A,0),4)," ",INDEX(bureaux!$A:$H,MATCH($F360,bureaux!$A:$A,0),5))</f>
        <v>#N/A</v>
      </c>
      <c r="Q360" s="20" t="e">
        <f>INDEX(bureaux!$A:$H,MATCH($F360,bureaux!$A:$A,0),6)</f>
        <v>#N/A</v>
      </c>
      <c r="R360" s="20" t="e">
        <f>INDEX(bureaux!$A:$H,MATCH($F360,bureaux!$A:$A,0),7)</f>
        <v>#N/A</v>
      </c>
    </row>
    <row r="361" spans="1:18" x14ac:dyDescent="0.25">
      <c r="A361" s="20">
        <f>'Elegio-Electors'!C361</f>
        <v>0</v>
      </c>
      <c r="B361" s="20">
        <f>'Elegio-Electors'!B361</f>
        <v>0</v>
      </c>
      <c r="C361" s="91">
        <f>IF(Procédure!$C$33=2,'Elegio-Electors'!D361,Procédure!$C$33)</f>
        <v>0</v>
      </c>
      <c r="D361" s="20">
        <f>'Elegio-Electors'!E361</f>
        <v>0</v>
      </c>
      <c r="E361" s="91" t="str">
        <f>IF(LEFT(RIGHT('Elegio-Electors'!L361,2),1)="C",'Elegio-Electors'!L361,IF(LEFT(RIGHT('Elegio-Electors'!M361,2),1)="C",'Elegio-Electors'!M361,""))</f>
        <v/>
      </c>
      <c r="F361" s="91" t="str">
        <f>IF(LEFT(RIGHT('Elegio-Electors'!L361,2),1)="O",'Elegio-Electors'!L361,IF(LEFT(RIGHT('Elegio-Electors'!M361,2),1)="O",'Elegio-Electors'!M361,""))</f>
        <v/>
      </c>
      <c r="G361" s="91" t="s">
        <v>166</v>
      </c>
      <c r="H361" s="91" t="s">
        <v>167</v>
      </c>
      <c r="I361" s="91" t="e">
        <f t="shared" si="25"/>
        <v>#N/A</v>
      </c>
      <c r="J361" s="91" t="e">
        <f t="shared" si="26"/>
        <v>#N/A</v>
      </c>
      <c r="K361" s="91" t="e">
        <f>INDEX(bureaux!$A:$I,MATCH($F361,bureaux!$A:$A,0),9)</f>
        <v>#N/A</v>
      </c>
      <c r="L361" s="91" t="e">
        <f t="shared" si="27"/>
        <v>#N/A</v>
      </c>
      <c r="M361" s="91" t="e">
        <f t="shared" si="28"/>
        <v>#N/A</v>
      </c>
      <c r="N361" s="20" t="e">
        <f t="shared" si="29"/>
        <v>#N/A</v>
      </c>
      <c r="O361" s="20" t="e">
        <f>INDEX(bureaux!$A:$H,MATCH($F361,bureaux!$A:$A,0),8)</f>
        <v>#N/A</v>
      </c>
      <c r="P361" s="91" t="e">
        <f>_xlfn.CONCAT(INDEX(bureaux!$A:$H,MATCH($F361,bureaux!$A:$A,0),4)," ",INDEX(bureaux!$A:$H,MATCH($F361,bureaux!$A:$A,0),5))</f>
        <v>#N/A</v>
      </c>
      <c r="Q361" s="20" t="e">
        <f>INDEX(bureaux!$A:$H,MATCH($F361,bureaux!$A:$A,0),6)</f>
        <v>#N/A</v>
      </c>
      <c r="R361" s="20" t="e">
        <f>INDEX(bureaux!$A:$H,MATCH($F361,bureaux!$A:$A,0),7)</f>
        <v>#N/A</v>
      </c>
    </row>
    <row r="362" spans="1:18" x14ac:dyDescent="0.25">
      <c r="A362" s="20">
        <f>'Elegio-Electors'!C362</f>
        <v>0</v>
      </c>
      <c r="B362" s="20">
        <f>'Elegio-Electors'!B362</f>
        <v>0</v>
      </c>
      <c r="C362" s="91">
        <f>IF(Procédure!$C$33=2,'Elegio-Electors'!D362,Procédure!$C$33)</f>
        <v>0</v>
      </c>
      <c r="D362" s="20">
        <f>'Elegio-Electors'!E362</f>
        <v>0</v>
      </c>
      <c r="E362" s="91" t="str">
        <f>IF(LEFT(RIGHT('Elegio-Electors'!L362,2),1)="C",'Elegio-Electors'!L362,IF(LEFT(RIGHT('Elegio-Electors'!M362,2),1)="C",'Elegio-Electors'!M362,""))</f>
        <v/>
      </c>
      <c r="F362" s="91" t="str">
        <f>IF(LEFT(RIGHT('Elegio-Electors'!L362,2),1)="O",'Elegio-Electors'!L362,IF(LEFT(RIGHT('Elegio-Electors'!M362,2),1)="O",'Elegio-Electors'!M362,""))</f>
        <v/>
      </c>
      <c r="G362" s="91" t="s">
        <v>166</v>
      </c>
      <c r="H362" s="91" t="s">
        <v>167</v>
      </c>
      <c r="I362" s="91" t="e">
        <f t="shared" si="25"/>
        <v>#N/A</v>
      </c>
      <c r="J362" s="91" t="e">
        <f t="shared" si="26"/>
        <v>#N/A</v>
      </c>
      <c r="K362" s="91" t="e">
        <f>INDEX(bureaux!$A:$I,MATCH($F362,bureaux!$A:$A,0),9)</f>
        <v>#N/A</v>
      </c>
      <c r="L362" s="91" t="e">
        <f t="shared" si="27"/>
        <v>#N/A</v>
      </c>
      <c r="M362" s="91" t="e">
        <f t="shared" si="28"/>
        <v>#N/A</v>
      </c>
      <c r="N362" s="20" t="e">
        <f t="shared" si="29"/>
        <v>#N/A</v>
      </c>
      <c r="O362" s="20" t="e">
        <f>INDEX(bureaux!$A:$H,MATCH($F362,bureaux!$A:$A,0),8)</f>
        <v>#N/A</v>
      </c>
      <c r="P362" s="91" t="e">
        <f>_xlfn.CONCAT(INDEX(bureaux!$A:$H,MATCH($F362,bureaux!$A:$A,0),4)," ",INDEX(bureaux!$A:$H,MATCH($F362,bureaux!$A:$A,0),5))</f>
        <v>#N/A</v>
      </c>
      <c r="Q362" s="20" t="e">
        <f>INDEX(bureaux!$A:$H,MATCH($F362,bureaux!$A:$A,0),6)</f>
        <v>#N/A</v>
      </c>
      <c r="R362" s="20" t="e">
        <f>INDEX(bureaux!$A:$H,MATCH($F362,bureaux!$A:$A,0),7)</f>
        <v>#N/A</v>
      </c>
    </row>
    <row r="363" spans="1:18" x14ac:dyDescent="0.25">
      <c r="A363" s="20">
        <f>'Elegio-Electors'!C363</f>
        <v>0</v>
      </c>
      <c r="B363" s="20">
        <f>'Elegio-Electors'!B363</f>
        <v>0</v>
      </c>
      <c r="C363" s="91">
        <f>IF(Procédure!$C$33=2,'Elegio-Electors'!D363,Procédure!$C$33)</f>
        <v>0</v>
      </c>
      <c r="D363" s="20">
        <f>'Elegio-Electors'!E363</f>
        <v>0</v>
      </c>
      <c r="E363" s="91" t="str">
        <f>IF(LEFT(RIGHT('Elegio-Electors'!L363,2),1)="C",'Elegio-Electors'!L363,IF(LEFT(RIGHT('Elegio-Electors'!M363,2),1)="C",'Elegio-Electors'!M363,""))</f>
        <v/>
      </c>
      <c r="F363" s="91" t="str">
        <f>IF(LEFT(RIGHT('Elegio-Electors'!L363,2),1)="O",'Elegio-Electors'!L363,IF(LEFT(RIGHT('Elegio-Electors'!M363,2),1)="O",'Elegio-Electors'!M363,""))</f>
        <v/>
      </c>
      <c r="G363" s="91" t="s">
        <v>166</v>
      </c>
      <c r="H363" s="91" t="s">
        <v>167</v>
      </c>
      <c r="I363" s="91" t="e">
        <f t="shared" si="25"/>
        <v>#N/A</v>
      </c>
      <c r="J363" s="91" t="e">
        <f t="shared" si="26"/>
        <v>#N/A</v>
      </c>
      <c r="K363" s="91" t="e">
        <f>INDEX(bureaux!$A:$I,MATCH($F363,bureaux!$A:$A,0),9)</f>
        <v>#N/A</v>
      </c>
      <c r="L363" s="91" t="e">
        <f t="shared" si="27"/>
        <v>#N/A</v>
      </c>
      <c r="M363" s="91" t="e">
        <f t="shared" si="28"/>
        <v>#N/A</v>
      </c>
      <c r="N363" s="20" t="e">
        <f t="shared" si="29"/>
        <v>#N/A</v>
      </c>
      <c r="O363" s="20" t="e">
        <f>INDEX(bureaux!$A:$H,MATCH($F363,bureaux!$A:$A,0),8)</f>
        <v>#N/A</v>
      </c>
      <c r="P363" s="91" t="e">
        <f>_xlfn.CONCAT(INDEX(bureaux!$A:$H,MATCH($F363,bureaux!$A:$A,0),4)," ",INDEX(bureaux!$A:$H,MATCH($F363,bureaux!$A:$A,0),5))</f>
        <v>#N/A</v>
      </c>
      <c r="Q363" s="20" t="e">
        <f>INDEX(bureaux!$A:$H,MATCH($F363,bureaux!$A:$A,0),6)</f>
        <v>#N/A</v>
      </c>
      <c r="R363" s="20" t="e">
        <f>INDEX(bureaux!$A:$H,MATCH($F363,bureaux!$A:$A,0),7)</f>
        <v>#N/A</v>
      </c>
    </row>
    <row r="364" spans="1:18" x14ac:dyDescent="0.25">
      <c r="A364" s="20">
        <f>'Elegio-Electors'!C364</f>
        <v>0</v>
      </c>
      <c r="B364" s="20">
        <f>'Elegio-Electors'!B364</f>
        <v>0</v>
      </c>
      <c r="C364" s="91">
        <f>IF(Procédure!$C$33=2,'Elegio-Electors'!D364,Procédure!$C$33)</f>
        <v>0</v>
      </c>
      <c r="D364" s="20">
        <f>'Elegio-Electors'!E364</f>
        <v>0</v>
      </c>
      <c r="E364" s="91" t="str">
        <f>IF(LEFT(RIGHT('Elegio-Electors'!L364,2),1)="C",'Elegio-Electors'!L364,IF(LEFT(RIGHT('Elegio-Electors'!M364,2),1)="C",'Elegio-Electors'!M364,""))</f>
        <v/>
      </c>
      <c r="F364" s="91" t="str">
        <f>IF(LEFT(RIGHT('Elegio-Electors'!L364,2),1)="O",'Elegio-Electors'!L364,IF(LEFT(RIGHT('Elegio-Electors'!M364,2),1)="O",'Elegio-Electors'!M364,""))</f>
        <v/>
      </c>
      <c r="G364" s="91" t="s">
        <v>166</v>
      </c>
      <c r="H364" s="91" t="s">
        <v>167</v>
      </c>
      <c r="I364" s="91" t="e">
        <f t="shared" si="25"/>
        <v>#N/A</v>
      </c>
      <c r="J364" s="91" t="e">
        <f t="shared" si="26"/>
        <v>#N/A</v>
      </c>
      <c r="K364" s="91" t="e">
        <f>INDEX(bureaux!$A:$I,MATCH($F364,bureaux!$A:$A,0),9)</f>
        <v>#N/A</v>
      </c>
      <c r="L364" s="91" t="e">
        <f t="shared" si="27"/>
        <v>#N/A</v>
      </c>
      <c r="M364" s="91" t="e">
        <f t="shared" si="28"/>
        <v>#N/A</v>
      </c>
      <c r="N364" s="20" t="e">
        <f t="shared" si="29"/>
        <v>#N/A</v>
      </c>
      <c r="O364" s="20" t="e">
        <f>INDEX(bureaux!$A:$H,MATCH($F364,bureaux!$A:$A,0),8)</f>
        <v>#N/A</v>
      </c>
      <c r="P364" s="91" t="e">
        <f>_xlfn.CONCAT(INDEX(bureaux!$A:$H,MATCH($F364,bureaux!$A:$A,0),4)," ",INDEX(bureaux!$A:$H,MATCH($F364,bureaux!$A:$A,0),5))</f>
        <v>#N/A</v>
      </c>
      <c r="Q364" s="20" t="e">
        <f>INDEX(bureaux!$A:$H,MATCH($F364,bureaux!$A:$A,0),6)</f>
        <v>#N/A</v>
      </c>
      <c r="R364" s="20" t="e">
        <f>INDEX(bureaux!$A:$H,MATCH($F364,bureaux!$A:$A,0),7)</f>
        <v>#N/A</v>
      </c>
    </row>
    <row r="365" spans="1:18" x14ac:dyDescent="0.25">
      <c r="A365" s="20">
        <f>'Elegio-Electors'!C365</f>
        <v>0</v>
      </c>
      <c r="B365" s="20">
        <f>'Elegio-Electors'!B365</f>
        <v>0</v>
      </c>
      <c r="C365" s="91">
        <f>IF(Procédure!$C$33=2,'Elegio-Electors'!D365,Procédure!$C$33)</f>
        <v>0</v>
      </c>
      <c r="D365" s="20">
        <f>'Elegio-Electors'!E365</f>
        <v>0</v>
      </c>
      <c r="E365" s="91" t="str">
        <f>IF(LEFT(RIGHT('Elegio-Electors'!L365,2),1)="C",'Elegio-Electors'!L365,IF(LEFT(RIGHT('Elegio-Electors'!M365,2),1)="C",'Elegio-Electors'!M365,""))</f>
        <v/>
      </c>
      <c r="F365" s="91" t="str">
        <f>IF(LEFT(RIGHT('Elegio-Electors'!L365,2),1)="O",'Elegio-Electors'!L365,IF(LEFT(RIGHT('Elegio-Electors'!M365,2),1)="O",'Elegio-Electors'!M365,""))</f>
        <v/>
      </c>
      <c r="G365" s="91" t="s">
        <v>166</v>
      </c>
      <c r="H365" s="91" t="s">
        <v>167</v>
      </c>
      <c r="I365" s="91" t="e">
        <f t="shared" si="25"/>
        <v>#N/A</v>
      </c>
      <c r="J365" s="91" t="e">
        <f t="shared" si="26"/>
        <v>#N/A</v>
      </c>
      <c r="K365" s="91" t="e">
        <f>INDEX(bureaux!$A:$I,MATCH($F365,bureaux!$A:$A,0),9)</f>
        <v>#N/A</v>
      </c>
      <c r="L365" s="91" t="e">
        <f t="shared" si="27"/>
        <v>#N/A</v>
      </c>
      <c r="M365" s="91" t="e">
        <f t="shared" si="28"/>
        <v>#N/A</v>
      </c>
      <c r="N365" s="20" t="e">
        <f t="shared" si="29"/>
        <v>#N/A</v>
      </c>
      <c r="O365" s="20" t="e">
        <f>INDEX(bureaux!$A:$H,MATCH($F365,bureaux!$A:$A,0),8)</f>
        <v>#N/A</v>
      </c>
      <c r="P365" s="91" t="e">
        <f>_xlfn.CONCAT(INDEX(bureaux!$A:$H,MATCH($F365,bureaux!$A:$A,0),4)," ",INDEX(bureaux!$A:$H,MATCH($F365,bureaux!$A:$A,0),5))</f>
        <v>#N/A</v>
      </c>
      <c r="Q365" s="20" t="e">
        <f>INDEX(bureaux!$A:$H,MATCH($F365,bureaux!$A:$A,0),6)</f>
        <v>#N/A</v>
      </c>
      <c r="R365" s="20" t="e">
        <f>INDEX(bureaux!$A:$H,MATCH($F365,bureaux!$A:$A,0),7)</f>
        <v>#N/A</v>
      </c>
    </row>
    <row r="366" spans="1:18" x14ac:dyDescent="0.25">
      <c r="A366" s="20">
        <f>'Elegio-Electors'!C366</f>
        <v>0</v>
      </c>
      <c r="B366" s="20">
        <f>'Elegio-Electors'!B366</f>
        <v>0</v>
      </c>
      <c r="C366" s="91">
        <f>IF(Procédure!$C$33=2,'Elegio-Electors'!D366,Procédure!$C$33)</f>
        <v>0</v>
      </c>
      <c r="D366" s="20">
        <f>'Elegio-Electors'!E366</f>
        <v>0</v>
      </c>
      <c r="E366" s="91" t="str">
        <f>IF(LEFT(RIGHT('Elegio-Electors'!L366,2),1)="C",'Elegio-Electors'!L366,IF(LEFT(RIGHT('Elegio-Electors'!M366,2),1)="C",'Elegio-Electors'!M366,""))</f>
        <v/>
      </c>
      <c r="F366" s="91" t="str">
        <f>IF(LEFT(RIGHT('Elegio-Electors'!L366,2),1)="O",'Elegio-Electors'!L366,IF(LEFT(RIGHT('Elegio-Electors'!M366,2),1)="O",'Elegio-Electors'!M366,""))</f>
        <v/>
      </c>
      <c r="G366" s="91" t="s">
        <v>166</v>
      </c>
      <c r="H366" s="91" t="s">
        <v>167</v>
      </c>
      <c r="I366" s="91" t="e">
        <f t="shared" si="25"/>
        <v>#N/A</v>
      </c>
      <c r="J366" s="91" t="e">
        <f t="shared" si="26"/>
        <v>#N/A</v>
      </c>
      <c r="K366" s="91" t="e">
        <f>INDEX(bureaux!$A:$I,MATCH($F366,bureaux!$A:$A,0),9)</f>
        <v>#N/A</v>
      </c>
      <c r="L366" s="91" t="e">
        <f t="shared" si="27"/>
        <v>#N/A</v>
      </c>
      <c r="M366" s="91" t="e">
        <f t="shared" si="28"/>
        <v>#N/A</v>
      </c>
      <c r="N366" s="20" t="e">
        <f t="shared" si="29"/>
        <v>#N/A</v>
      </c>
      <c r="O366" s="20" t="e">
        <f>INDEX(bureaux!$A:$H,MATCH($F366,bureaux!$A:$A,0),8)</f>
        <v>#N/A</v>
      </c>
      <c r="P366" s="91" t="e">
        <f>_xlfn.CONCAT(INDEX(bureaux!$A:$H,MATCH($F366,bureaux!$A:$A,0),4)," ",INDEX(bureaux!$A:$H,MATCH($F366,bureaux!$A:$A,0),5))</f>
        <v>#N/A</v>
      </c>
      <c r="Q366" s="20" t="e">
        <f>INDEX(bureaux!$A:$H,MATCH($F366,bureaux!$A:$A,0),6)</f>
        <v>#N/A</v>
      </c>
      <c r="R366" s="20" t="e">
        <f>INDEX(bureaux!$A:$H,MATCH($F366,bureaux!$A:$A,0),7)</f>
        <v>#N/A</v>
      </c>
    </row>
    <row r="367" spans="1:18" x14ac:dyDescent="0.25">
      <c r="A367" s="20">
        <f>'Elegio-Electors'!C367</f>
        <v>0</v>
      </c>
      <c r="B367" s="20">
        <f>'Elegio-Electors'!B367</f>
        <v>0</v>
      </c>
      <c r="C367" s="91">
        <f>IF(Procédure!$C$33=2,'Elegio-Electors'!D367,Procédure!$C$33)</f>
        <v>0</v>
      </c>
      <c r="D367" s="20">
        <f>'Elegio-Electors'!E367</f>
        <v>0</v>
      </c>
      <c r="E367" s="91" t="str">
        <f>IF(LEFT(RIGHT('Elegio-Electors'!L367,2),1)="C",'Elegio-Electors'!L367,IF(LEFT(RIGHT('Elegio-Electors'!M367,2),1)="C",'Elegio-Electors'!M367,""))</f>
        <v/>
      </c>
      <c r="F367" s="91" t="str">
        <f>IF(LEFT(RIGHT('Elegio-Electors'!L367,2),1)="O",'Elegio-Electors'!L367,IF(LEFT(RIGHT('Elegio-Electors'!M367,2),1)="O",'Elegio-Electors'!M367,""))</f>
        <v/>
      </c>
      <c r="G367" s="91" t="s">
        <v>166</v>
      </c>
      <c r="H367" s="91" t="s">
        <v>167</v>
      </c>
      <c r="I367" s="91" t="e">
        <f t="shared" si="25"/>
        <v>#N/A</v>
      </c>
      <c r="J367" s="91" t="e">
        <f t="shared" si="26"/>
        <v>#N/A</v>
      </c>
      <c r="K367" s="91" t="e">
        <f>INDEX(bureaux!$A:$I,MATCH($F367,bureaux!$A:$A,0),9)</f>
        <v>#N/A</v>
      </c>
      <c r="L367" s="91" t="e">
        <f t="shared" si="27"/>
        <v>#N/A</v>
      </c>
      <c r="M367" s="91" t="e">
        <f t="shared" si="28"/>
        <v>#N/A</v>
      </c>
      <c r="N367" s="20" t="e">
        <f t="shared" si="29"/>
        <v>#N/A</v>
      </c>
      <c r="O367" s="20" t="e">
        <f>INDEX(bureaux!$A:$H,MATCH($F367,bureaux!$A:$A,0),8)</f>
        <v>#N/A</v>
      </c>
      <c r="P367" s="91" t="e">
        <f>_xlfn.CONCAT(INDEX(bureaux!$A:$H,MATCH($F367,bureaux!$A:$A,0),4)," ",INDEX(bureaux!$A:$H,MATCH($F367,bureaux!$A:$A,0),5))</f>
        <v>#N/A</v>
      </c>
      <c r="Q367" s="20" t="e">
        <f>INDEX(bureaux!$A:$H,MATCH($F367,bureaux!$A:$A,0),6)</f>
        <v>#N/A</v>
      </c>
      <c r="R367" s="20" t="e">
        <f>INDEX(bureaux!$A:$H,MATCH($F367,bureaux!$A:$A,0),7)</f>
        <v>#N/A</v>
      </c>
    </row>
    <row r="368" spans="1:18" x14ac:dyDescent="0.25">
      <c r="A368" s="20">
        <f>'Elegio-Electors'!C368</f>
        <v>0</v>
      </c>
      <c r="B368" s="20">
        <f>'Elegio-Electors'!B368</f>
        <v>0</v>
      </c>
      <c r="C368" s="91">
        <f>IF(Procédure!$C$33=2,'Elegio-Electors'!D368,Procédure!$C$33)</f>
        <v>0</v>
      </c>
      <c r="D368" s="20">
        <f>'Elegio-Electors'!E368</f>
        <v>0</v>
      </c>
      <c r="E368" s="91" t="str">
        <f>IF(LEFT(RIGHT('Elegio-Electors'!L368,2),1)="C",'Elegio-Electors'!L368,IF(LEFT(RIGHT('Elegio-Electors'!M368,2),1)="C",'Elegio-Electors'!M368,""))</f>
        <v/>
      </c>
      <c r="F368" s="91" t="str">
        <f>IF(LEFT(RIGHT('Elegio-Electors'!L368,2),1)="O",'Elegio-Electors'!L368,IF(LEFT(RIGHT('Elegio-Electors'!M368,2),1)="O",'Elegio-Electors'!M368,""))</f>
        <v/>
      </c>
      <c r="G368" s="91" t="s">
        <v>166</v>
      </c>
      <c r="H368" s="91" t="s">
        <v>167</v>
      </c>
      <c r="I368" s="91" t="e">
        <f t="shared" si="25"/>
        <v>#N/A</v>
      </c>
      <c r="J368" s="91" t="e">
        <f t="shared" si="26"/>
        <v>#N/A</v>
      </c>
      <c r="K368" s="91" t="e">
        <f>INDEX(bureaux!$A:$I,MATCH($F368,bureaux!$A:$A,0),9)</f>
        <v>#N/A</v>
      </c>
      <c r="L368" s="91" t="e">
        <f t="shared" si="27"/>
        <v>#N/A</v>
      </c>
      <c r="M368" s="91" t="e">
        <f t="shared" si="28"/>
        <v>#N/A</v>
      </c>
      <c r="N368" s="20" t="e">
        <f t="shared" si="29"/>
        <v>#N/A</v>
      </c>
      <c r="O368" s="20" t="e">
        <f>INDEX(bureaux!$A:$H,MATCH($F368,bureaux!$A:$A,0),8)</f>
        <v>#N/A</v>
      </c>
      <c r="P368" s="91" t="e">
        <f>_xlfn.CONCAT(INDEX(bureaux!$A:$H,MATCH($F368,bureaux!$A:$A,0),4)," ",INDEX(bureaux!$A:$H,MATCH($F368,bureaux!$A:$A,0),5))</f>
        <v>#N/A</v>
      </c>
      <c r="Q368" s="20" t="e">
        <f>INDEX(bureaux!$A:$H,MATCH($F368,bureaux!$A:$A,0),6)</f>
        <v>#N/A</v>
      </c>
      <c r="R368" s="20" t="e">
        <f>INDEX(bureaux!$A:$H,MATCH($F368,bureaux!$A:$A,0),7)</f>
        <v>#N/A</v>
      </c>
    </row>
    <row r="369" spans="1:18" x14ac:dyDescent="0.25">
      <c r="A369" s="20">
        <f>'Elegio-Electors'!C369</f>
        <v>0</v>
      </c>
      <c r="B369" s="20">
        <f>'Elegio-Electors'!B369</f>
        <v>0</v>
      </c>
      <c r="C369" s="91">
        <f>IF(Procédure!$C$33=2,'Elegio-Electors'!D369,Procédure!$C$33)</f>
        <v>0</v>
      </c>
      <c r="D369" s="20">
        <f>'Elegio-Electors'!E369</f>
        <v>0</v>
      </c>
      <c r="E369" s="91" t="str">
        <f>IF(LEFT(RIGHT('Elegio-Electors'!L369,2),1)="C",'Elegio-Electors'!L369,IF(LEFT(RIGHT('Elegio-Electors'!M369,2),1)="C",'Elegio-Electors'!M369,""))</f>
        <v/>
      </c>
      <c r="F369" s="91" t="str">
        <f>IF(LEFT(RIGHT('Elegio-Electors'!L369,2),1)="O",'Elegio-Electors'!L369,IF(LEFT(RIGHT('Elegio-Electors'!M369,2),1)="O",'Elegio-Electors'!M369,""))</f>
        <v/>
      </c>
      <c r="G369" s="91" t="s">
        <v>166</v>
      </c>
      <c r="H369" s="91" t="s">
        <v>167</v>
      </c>
      <c r="I369" s="91" t="e">
        <f t="shared" si="25"/>
        <v>#N/A</v>
      </c>
      <c r="J369" s="91" t="e">
        <f t="shared" si="26"/>
        <v>#N/A</v>
      </c>
      <c r="K369" s="91" t="e">
        <f>INDEX(bureaux!$A:$I,MATCH($F369,bureaux!$A:$A,0),9)</f>
        <v>#N/A</v>
      </c>
      <c r="L369" s="91" t="e">
        <f t="shared" si="27"/>
        <v>#N/A</v>
      </c>
      <c r="M369" s="91" t="e">
        <f t="shared" si="28"/>
        <v>#N/A</v>
      </c>
      <c r="N369" s="20" t="e">
        <f t="shared" si="29"/>
        <v>#N/A</v>
      </c>
      <c r="O369" s="20" t="e">
        <f>INDEX(bureaux!$A:$H,MATCH($F369,bureaux!$A:$A,0),8)</f>
        <v>#N/A</v>
      </c>
      <c r="P369" s="91" t="e">
        <f>_xlfn.CONCAT(INDEX(bureaux!$A:$H,MATCH($F369,bureaux!$A:$A,0),4)," ",INDEX(bureaux!$A:$H,MATCH($F369,bureaux!$A:$A,0),5))</f>
        <v>#N/A</v>
      </c>
      <c r="Q369" s="20" t="e">
        <f>INDEX(bureaux!$A:$H,MATCH($F369,bureaux!$A:$A,0),6)</f>
        <v>#N/A</v>
      </c>
      <c r="R369" s="20" t="e">
        <f>INDEX(bureaux!$A:$H,MATCH($F369,bureaux!$A:$A,0),7)</f>
        <v>#N/A</v>
      </c>
    </row>
    <row r="370" spans="1:18" x14ac:dyDescent="0.25">
      <c r="A370" s="20">
        <f>'Elegio-Electors'!C370</f>
        <v>0</v>
      </c>
      <c r="B370" s="20">
        <f>'Elegio-Electors'!B370</f>
        <v>0</v>
      </c>
      <c r="C370" s="91">
        <f>IF(Procédure!$C$33=2,'Elegio-Electors'!D370,Procédure!$C$33)</f>
        <v>0</v>
      </c>
      <c r="D370" s="20">
        <f>'Elegio-Electors'!E370</f>
        <v>0</v>
      </c>
      <c r="E370" s="91" t="str">
        <f>IF(LEFT(RIGHT('Elegio-Electors'!L370,2),1)="C",'Elegio-Electors'!L370,IF(LEFT(RIGHT('Elegio-Electors'!M370,2),1)="C",'Elegio-Electors'!M370,""))</f>
        <v/>
      </c>
      <c r="F370" s="91" t="str">
        <f>IF(LEFT(RIGHT('Elegio-Electors'!L370,2),1)="O",'Elegio-Electors'!L370,IF(LEFT(RIGHT('Elegio-Electors'!M370,2),1)="O",'Elegio-Electors'!M370,""))</f>
        <v/>
      </c>
      <c r="G370" s="91" t="s">
        <v>166</v>
      </c>
      <c r="H370" s="91" t="s">
        <v>167</v>
      </c>
      <c r="I370" s="91" t="e">
        <f t="shared" si="25"/>
        <v>#N/A</v>
      </c>
      <c r="J370" s="91" t="e">
        <f t="shared" si="26"/>
        <v>#N/A</v>
      </c>
      <c r="K370" s="91" t="e">
        <f>INDEX(bureaux!$A:$I,MATCH($F370,bureaux!$A:$A,0),9)</f>
        <v>#N/A</v>
      </c>
      <c r="L370" s="91" t="e">
        <f t="shared" si="27"/>
        <v>#N/A</v>
      </c>
      <c r="M370" s="91" t="e">
        <f t="shared" si="28"/>
        <v>#N/A</v>
      </c>
      <c r="N370" s="20" t="e">
        <f t="shared" si="29"/>
        <v>#N/A</v>
      </c>
      <c r="O370" s="20" t="e">
        <f>INDEX(bureaux!$A:$H,MATCH($F370,bureaux!$A:$A,0),8)</f>
        <v>#N/A</v>
      </c>
      <c r="P370" s="91" t="e">
        <f>_xlfn.CONCAT(INDEX(bureaux!$A:$H,MATCH($F370,bureaux!$A:$A,0),4)," ",INDEX(bureaux!$A:$H,MATCH($F370,bureaux!$A:$A,0),5))</f>
        <v>#N/A</v>
      </c>
      <c r="Q370" s="20" t="e">
        <f>INDEX(bureaux!$A:$H,MATCH($F370,bureaux!$A:$A,0),6)</f>
        <v>#N/A</v>
      </c>
      <c r="R370" s="20" t="e">
        <f>INDEX(bureaux!$A:$H,MATCH($F370,bureaux!$A:$A,0),7)</f>
        <v>#N/A</v>
      </c>
    </row>
    <row r="371" spans="1:18" x14ac:dyDescent="0.25">
      <c r="A371" s="20">
        <f>'Elegio-Electors'!C371</f>
        <v>0</v>
      </c>
      <c r="B371" s="20">
        <f>'Elegio-Electors'!B371</f>
        <v>0</v>
      </c>
      <c r="C371" s="91">
        <f>IF(Procédure!$C$33=2,'Elegio-Electors'!D371,Procédure!$C$33)</f>
        <v>0</v>
      </c>
      <c r="D371" s="20">
        <f>'Elegio-Electors'!E371</f>
        <v>0</v>
      </c>
      <c r="E371" s="91" t="str">
        <f>IF(LEFT(RIGHT('Elegio-Electors'!L371,2),1)="C",'Elegio-Electors'!L371,IF(LEFT(RIGHT('Elegio-Electors'!M371,2),1)="C",'Elegio-Electors'!M371,""))</f>
        <v/>
      </c>
      <c r="F371" s="91" t="str">
        <f>IF(LEFT(RIGHT('Elegio-Electors'!L371,2),1)="O",'Elegio-Electors'!L371,IF(LEFT(RIGHT('Elegio-Electors'!M371,2),1)="O",'Elegio-Electors'!M371,""))</f>
        <v/>
      </c>
      <c r="G371" s="91" t="s">
        <v>166</v>
      </c>
      <c r="H371" s="91" t="s">
        <v>167</v>
      </c>
      <c r="I371" s="91" t="e">
        <f t="shared" si="25"/>
        <v>#N/A</v>
      </c>
      <c r="J371" s="91" t="e">
        <f t="shared" si="26"/>
        <v>#N/A</v>
      </c>
      <c r="K371" s="91" t="e">
        <f>INDEX(bureaux!$A:$I,MATCH($F371,bureaux!$A:$A,0),9)</f>
        <v>#N/A</v>
      </c>
      <c r="L371" s="91" t="e">
        <f t="shared" si="27"/>
        <v>#N/A</v>
      </c>
      <c r="M371" s="91" t="e">
        <f t="shared" si="28"/>
        <v>#N/A</v>
      </c>
      <c r="N371" s="20" t="e">
        <f t="shared" si="29"/>
        <v>#N/A</v>
      </c>
      <c r="O371" s="20" t="e">
        <f>INDEX(bureaux!$A:$H,MATCH($F371,bureaux!$A:$A,0),8)</f>
        <v>#N/A</v>
      </c>
      <c r="P371" s="91" t="e">
        <f>_xlfn.CONCAT(INDEX(bureaux!$A:$H,MATCH($F371,bureaux!$A:$A,0),4)," ",INDEX(bureaux!$A:$H,MATCH($F371,bureaux!$A:$A,0),5))</f>
        <v>#N/A</v>
      </c>
      <c r="Q371" s="20" t="e">
        <f>INDEX(bureaux!$A:$H,MATCH($F371,bureaux!$A:$A,0),6)</f>
        <v>#N/A</v>
      </c>
      <c r="R371" s="20" t="e">
        <f>INDEX(bureaux!$A:$H,MATCH($F371,bureaux!$A:$A,0),7)</f>
        <v>#N/A</v>
      </c>
    </row>
    <row r="372" spans="1:18" x14ac:dyDescent="0.25">
      <c r="A372" s="20">
        <f>'Elegio-Electors'!C372</f>
        <v>0</v>
      </c>
      <c r="B372" s="20">
        <f>'Elegio-Electors'!B372</f>
        <v>0</v>
      </c>
      <c r="C372" s="91">
        <f>IF(Procédure!$C$33=2,'Elegio-Electors'!D372,Procédure!$C$33)</f>
        <v>0</v>
      </c>
      <c r="D372" s="20">
        <f>'Elegio-Electors'!E372</f>
        <v>0</v>
      </c>
      <c r="E372" s="91" t="str">
        <f>IF(LEFT(RIGHT('Elegio-Electors'!L372,2),1)="C",'Elegio-Electors'!L372,IF(LEFT(RIGHT('Elegio-Electors'!M372,2),1)="C",'Elegio-Electors'!M372,""))</f>
        <v/>
      </c>
      <c r="F372" s="91" t="str">
        <f>IF(LEFT(RIGHT('Elegio-Electors'!L372,2),1)="O",'Elegio-Electors'!L372,IF(LEFT(RIGHT('Elegio-Electors'!M372,2),1)="O",'Elegio-Electors'!M372,""))</f>
        <v/>
      </c>
      <c r="G372" s="91" t="s">
        <v>166</v>
      </c>
      <c r="H372" s="91" t="s">
        <v>167</v>
      </c>
      <c r="I372" s="91" t="e">
        <f t="shared" si="25"/>
        <v>#N/A</v>
      </c>
      <c r="J372" s="91" t="e">
        <f t="shared" si="26"/>
        <v>#N/A</v>
      </c>
      <c r="K372" s="91" t="e">
        <f>INDEX(bureaux!$A:$I,MATCH($F372,bureaux!$A:$A,0),9)</f>
        <v>#N/A</v>
      </c>
      <c r="L372" s="91" t="e">
        <f t="shared" si="27"/>
        <v>#N/A</v>
      </c>
      <c r="M372" s="91" t="e">
        <f t="shared" si="28"/>
        <v>#N/A</v>
      </c>
      <c r="N372" s="20" t="e">
        <f t="shared" si="29"/>
        <v>#N/A</v>
      </c>
      <c r="O372" s="20" t="e">
        <f>INDEX(bureaux!$A:$H,MATCH($F372,bureaux!$A:$A,0),8)</f>
        <v>#N/A</v>
      </c>
      <c r="P372" s="91" t="e">
        <f>_xlfn.CONCAT(INDEX(bureaux!$A:$H,MATCH($F372,bureaux!$A:$A,0),4)," ",INDEX(bureaux!$A:$H,MATCH($F372,bureaux!$A:$A,0),5))</f>
        <v>#N/A</v>
      </c>
      <c r="Q372" s="20" t="e">
        <f>INDEX(bureaux!$A:$H,MATCH($F372,bureaux!$A:$A,0),6)</f>
        <v>#N/A</v>
      </c>
      <c r="R372" s="20" t="e">
        <f>INDEX(bureaux!$A:$H,MATCH($F372,bureaux!$A:$A,0),7)</f>
        <v>#N/A</v>
      </c>
    </row>
    <row r="373" spans="1:18" x14ac:dyDescent="0.25">
      <c r="A373" s="20">
        <f>'Elegio-Electors'!C373</f>
        <v>0</v>
      </c>
      <c r="B373" s="20">
        <f>'Elegio-Electors'!B373</f>
        <v>0</v>
      </c>
      <c r="C373" s="91">
        <f>IF(Procédure!$C$33=2,'Elegio-Electors'!D373,Procédure!$C$33)</f>
        <v>0</v>
      </c>
      <c r="D373" s="20">
        <f>'Elegio-Electors'!E373</f>
        <v>0</v>
      </c>
      <c r="E373" s="91" t="str">
        <f>IF(LEFT(RIGHT('Elegio-Electors'!L373,2),1)="C",'Elegio-Electors'!L373,IF(LEFT(RIGHT('Elegio-Electors'!M373,2),1)="C",'Elegio-Electors'!M373,""))</f>
        <v/>
      </c>
      <c r="F373" s="91" t="str">
        <f>IF(LEFT(RIGHT('Elegio-Electors'!L373,2),1)="O",'Elegio-Electors'!L373,IF(LEFT(RIGHT('Elegio-Electors'!M373,2),1)="O",'Elegio-Electors'!M373,""))</f>
        <v/>
      </c>
      <c r="G373" s="91" t="s">
        <v>166</v>
      </c>
      <c r="H373" s="91" t="s">
        <v>167</v>
      </c>
      <c r="I373" s="91" t="e">
        <f t="shared" si="25"/>
        <v>#N/A</v>
      </c>
      <c r="J373" s="91" t="e">
        <f t="shared" si="26"/>
        <v>#N/A</v>
      </c>
      <c r="K373" s="91" t="e">
        <f>INDEX(bureaux!$A:$I,MATCH($F373,bureaux!$A:$A,0),9)</f>
        <v>#N/A</v>
      </c>
      <c r="L373" s="91" t="e">
        <f t="shared" si="27"/>
        <v>#N/A</v>
      </c>
      <c r="M373" s="91" t="e">
        <f t="shared" si="28"/>
        <v>#N/A</v>
      </c>
      <c r="N373" s="20" t="e">
        <f t="shared" si="29"/>
        <v>#N/A</v>
      </c>
      <c r="O373" s="20" t="e">
        <f>INDEX(bureaux!$A:$H,MATCH($F373,bureaux!$A:$A,0),8)</f>
        <v>#N/A</v>
      </c>
      <c r="P373" s="91" t="e">
        <f>_xlfn.CONCAT(INDEX(bureaux!$A:$H,MATCH($F373,bureaux!$A:$A,0),4)," ",INDEX(bureaux!$A:$H,MATCH($F373,bureaux!$A:$A,0),5))</f>
        <v>#N/A</v>
      </c>
      <c r="Q373" s="20" t="e">
        <f>INDEX(bureaux!$A:$H,MATCH($F373,bureaux!$A:$A,0),6)</f>
        <v>#N/A</v>
      </c>
      <c r="R373" s="20" t="e">
        <f>INDEX(bureaux!$A:$H,MATCH($F373,bureaux!$A:$A,0),7)</f>
        <v>#N/A</v>
      </c>
    </row>
    <row r="374" spans="1:18" x14ac:dyDescent="0.25">
      <c r="A374" s="20">
        <f>'Elegio-Electors'!C374</f>
        <v>0</v>
      </c>
      <c r="B374" s="20">
        <f>'Elegio-Electors'!B374</f>
        <v>0</v>
      </c>
      <c r="C374" s="91">
        <f>IF(Procédure!$C$33=2,'Elegio-Electors'!D374,Procédure!$C$33)</f>
        <v>0</v>
      </c>
      <c r="D374" s="20">
        <f>'Elegio-Electors'!E374</f>
        <v>0</v>
      </c>
      <c r="E374" s="91" t="str">
        <f>IF(LEFT(RIGHT('Elegio-Electors'!L374,2),1)="C",'Elegio-Electors'!L374,IF(LEFT(RIGHT('Elegio-Electors'!M374,2),1)="C",'Elegio-Electors'!M374,""))</f>
        <v/>
      </c>
      <c r="F374" s="91" t="str">
        <f>IF(LEFT(RIGHT('Elegio-Electors'!L374,2),1)="O",'Elegio-Electors'!L374,IF(LEFT(RIGHT('Elegio-Electors'!M374,2),1)="O",'Elegio-Electors'!M374,""))</f>
        <v/>
      </c>
      <c r="G374" s="91" t="s">
        <v>166</v>
      </c>
      <c r="H374" s="91" t="s">
        <v>167</v>
      </c>
      <c r="I374" s="91" t="e">
        <f t="shared" si="25"/>
        <v>#N/A</v>
      </c>
      <c r="J374" s="91" t="e">
        <f t="shared" si="26"/>
        <v>#N/A</v>
      </c>
      <c r="K374" s="91" t="e">
        <f>INDEX(bureaux!$A:$I,MATCH($F374,bureaux!$A:$A,0),9)</f>
        <v>#N/A</v>
      </c>
      <c r="L374" s="91" t="e">
        <f t="shared" si="27"/>
        <v>#N/A</v>
      </c>
      <c r="M374" s="91" t="e">
        <f t="shared" si="28"/>
        <v>#N/A</v>
      </c>
      <c r="N374" s="20" t="e">
        <f t="shared" si="29"/>
        <v>#N/A</v>
      </c>
      <c r="O374" s="20" t="e">
        <f>INDEX(bureaux!$A:$H,MATCH($F374,bureaux!$A:$A,0),8)</f>
        <v>#N/A</v>
      </c>
      <c r="P374" s="91" t="e">
        <f>_xlfn.CONCAT(INDEX(bureaux!$A:$H,MATCH($F374,bureaux!$A:$A,0),4)," ",INDEX(bureaux!$A:$H,MATCH($F374,bureaux!$A:$A,0),5))</f>
        <v>#N/A</v>
      </c>
      <c r="Q374" s="20" t="e">
        <f>INDEX(bureaux!$A:$H,MATCH($F374,bureaux!$A:$A,0),6)</f>
        <v>#N/A</v>
      </c>
      <c r="R374" s="20" t="e">
        <f>INDEX(bureaux!$A:$H,MATCH($F374,bureaux!$A:$A,0),7)</f>
        <v>#N/A</v>
      </c>
    </row>
    <row r="375" spans="1:18" x14ac:dyDescent="0.25">
      <c r="A375" s="20">
        <f>'Elegio-Electors'!C375</f>
        <v>0</v>
      </c>
      <c r="B375" s="20">
        <f>'Elegio-Electors'!B375</f>
        <v>0</v>
      </c>
      <c r="C375" s="91">
        <f>IF(Procédure!$C$33=2,'Elegio-Electors'!D375,Procédure!$C$33)</f>
        <v>0</v>
      </c>
      <c r="D375" s="20">
        <f>'Elegio-Electors'!E375</f>
        <v>0</v>
      </c>
      <c r="E375" s="91" t="str">
        <f>IF(LEFT(RIGHT('Elegio-Electors'!L375,2),1)="C",'Elegio-Electors'!L375,IF(LEFT(RIGHT('Elegio-Electors'!M375,2),1)="C",'Elegio-Electors'!M375,""))</f>
        <v/>
      </c>
      <c r="F375" s="91" t="str">
        <f>IF(LEFT(RIGHT('Elegio-Electors'!L375,2),1)="O",'Elegio-Electors'!L375,IF(LEFT(RIGHT('Elegio-Electors'!M375,2),1)="O",'Elegio-Electors'!M375,""))</f>
        <v/>
      </c>
      <c r="G375" s="91" t="s">
        <v>166</v>
      </c>
      <c r="H375" s="91" t="s">
        <v>167</v>
      </c>
      <c r="I375" s="91" t="e">
        <f t="shared" si="25"/>
        <v>#N/A</v>
      </c>
      <c r="J375" s="91" t="e">
        <f t="shared" si="26"/>
        <v>#N/A</v>
      </c>
      <c r="K375" s="91" t="e">
        <f>INDEX(bureaux!$A:$I,MATCH($F375,bureaux!$A:$A,0),9)</f>
        <v>#N/A</v>
      </c>
      <c r="L375" s="91" t="e">
        <f t="shared" si="27"/>
        <v>#N/A</v>
      </c>
      <c r="M375" s="91" t="e">
        <f t="shared" si="28"/>
        <v>#N/A</v>
      </c>
      <c r="N375" s="20" t="e">
        <f t="shared" si="29"/>
        <v>#N/A</v>
      </c>
      <c r="O375" s="20" t="e">
        <f>INDEX(bureaux!$A:$H,MATCH($F375,bureaux!$A:$A,0),8)</f>
        <v>#N/A</v>
      </c>
      <c r="P375" s="91" t="e">
        <f>_xlfn.CONCAT(INDEX(bureaux!$A:$H,MATCH($F375,bureaux!$A:$A,0),4)," ",INDEX(bureaux!$A:$H,MATCH($F375,bureaux!$A:$A,0),5))</f>
        <v>#N/A</v>
      </c>
      <c r="Q375" s="20" t="e">
        <f>INDEX(bureaux!$A:$H,MATCH($F375,bureaux!$A:$A,0),6)</f>
        <v>#N/A</v>
      </c>
      <c r="R375" s="20" t="e">
        <f>INDEX(bureaux!$A:$H,MATCH($F375,bureaux!$A:$A,0),7)</f>
        <v>#N/A</v>
      </c>
    </row>
    <row r="376" spans="1:18" x14ac:dyDescent="0.25">
      <c r="A376" s="20">
        <f>'Elegio-Electors'!C376</f>
        <v>0</v>
      </c>
      <c r="B376" s="20">
        <f>'Elegio-Electors'!B376</f>
        <v>0</v>
      </c>
      <c r="C376" s="91">
        <f>IF(Procédure!$C$33=2,'Elegio-Electors'!D376,Procédure!$C$33)</f>
        <v>0</v>
      </c>
      <c r="D376" s="20">
        <f>'Elegio-Electors'!E376</f>
        <v>0</v>
      </c>
      <c r="E376" s="91" t="str">
        <f>IF(LEFT(RIGHT('Elegio-Electors'!L376,2),1)="C",'Elegio-Electors'!L376,IF(LEFT(RIGHT('Elegio-Electors'!M376,2),1)="C",'Elegio-Electors'!M376,""))</f>
        <v/>
      </c>
      <c r="F376" s="91" t="str">
        <f>IF(LEFT(RIGHT('Elegio-Electors'!L376,2),1)="O",'Elegio-Electors'!L376,IF(LEFT(RIGHT('Elegio-Electors'!M376,2),1)="O",'Elegio-Electors'!M376,""))</f>
        <v/>
      </c>
      <c r="G376" s="91" t="s">
        <v>166</v>
      </c>
      <c r="H376" s="91" t="s">
        <v>167</v>
      </c>
      <c r="I376" s="91" t="e">
        <f t="shared" si="25"/>
        <v>#N/A</v>
      </c>
      <c r="J376" s="91" t="e">
        <f t="shared" si="26"/>
        <v>#N/A</v>
      </c>
      <c r="K376" s="91" t="e">
        <f>INDEX(bureaux!$A:$I,MATCH($F376,bureaux!$A:$A,0),9)</f>
        <v>#N/A</v>
      </c>
      <c r="L376" s="91" t="e">
        <f t="shared" si="27"/>
        <v>#N/A</v>
      </c>
      <c r="M376" s="91" t="e">
        <f t="shared" si="28"/>
        <v>#N/A</v>
      </c>
      <c r="N376" s="20" t="e">
        <f t="shared" si="29"/>
        <v>#N/A</v>
      </c>
      <c r="O376" s="20" t="e">
        <f>INDEX(bureaux!$A:$H,MATCH($F376,bureaux!$A:$A,0),8)</f>
        <v>#N/A</v>
      </c>
      <c r="P376" s="91" t="e">
        <f>_xlfn.CONCAT(INDEX(bureaux!$A:$H,MATCH($F376,bureaux!$A:$A,0),4)," ",INDEX(bureaux!$A:$H,MATCH($F376,bureaux!$A:$A,0),5))</f>
        <v>#N/A</v>
      </c>
      <c r="Q376" s="20" t="e">
        <f>INDEX(bureaux!$A:$H,MATCH($F376,bureaux!$A:$A,0),6)</f>
        <v>#N/A</v>
      </c>
      <c r="R376" s="20" t="e">
        <f>INDEX(bureaux!$A:$H,MATCH($F376,bureaux!$A:$A,0),7)</f>
        <v>#N/A</v>
      </c>
    </row>
    <row r="377" spans="1:18" x14ac:dyDescent="0.25">
      <c r="A377" s="20">
        <f>'Elegio-Electors'!C377</f>
        <v>0</v>
      </c>
      <c r="B377" s="20">
        <f>'Elegio-Electors'!B377</f>
        <v>0</v>
      </c>
      <c r="C377" s="91">
        <f>IF(Procédure!$C$33=2,'Elegio-Electors'!D377,Procédure!$C$33)</f>
        <v>0</v>
      </c>
      <c r="D377" s="20">
        <f>'Elegio-Electors'!E377</f>
        <v>0</v>
      </c>
      <c r="E377" s="91" t="str">
        <f>IF(LEFT(RIGHT('Elegio-Electors'!L377,2),1)="C",'Elegio-Electors'!L377,IF(LEFT(RIGHT('Elegio-Electors'!M377,2),1)="C",'Elegio-Electors'!M377,""))</f>
        <v/>
      </c>
      <c r="F377" s="91" t="str">
        <f>IF(LEFT(RIGHT('Elegio-Electors'!L377,2),1)="O",'Elegio-Electors'!L377,IF(LEFT(RIGHT('Elegio-Electors'!M377,2),1)="O",'Elegio-Electors'!M377,""))</f>
        <v/>
      </c>
      <c r="G377" s="91" t="s">
        <v>166</v>
      </c>
      <c r="H377" s="91" t="s">
        <v>167</v>
      </c>
      <c r="I377" s="91" t="e">
        <f t="shared" si="25"/>
        <v>#N/A</v>
      </c>
      <c r="J377" s="91" t="e">
        <f t="shared" si="26"/>
        <v>#N/A</v>
      </c>
      <c r="K377" s="91" t="e">
        <f>INDEX(bureaux!$A:$I,MATCH($F377,bureaux!$A:$A,0),9)</f>
        <v>#N/A</v>
      </c>
      <c r="L377" s="91" t="e">
        <f t="shared" si="27"/>
        <v>#N/A</v>
      </c>
      <c r="M377" s="91" t="e">
        <f t="shared" si="28"/>
        <v>#N/A</v>
      </c>
      <c r="N377" s="20" t="e">
        <f t="shared" si="29"/>
        <v>#N/A</v>
      </c>
      <c r="O377" s="20" t="e">
        <f>INDEX(bureaux!$A:$H,MATCH($F377,bureaux!$A:$A,0),8)</f>
        <v>#N/A</v>
      </c>
      <c r="P377" s="91" t="e">
        <f>_xlfn.CONCAT(INDEX(bureaux!$A:$H,MATCH($F377,bureaux!$A:$A,0),4)," ",INDEX(bureaux!$A:$H,MATCH($F377,bureaux!$A:$A,0),5))</f>
        <v>#N/A</v>
      </c>
      <c r="Q377" s="20" t="e">
        <f>INDEX(bureaux!$A:$H,MATCH($F377,bureaux!$A:$A,0),6)</f>
        <v>#N/A</v>
      </c>
      <c r="R377" s="20" t="e">
        <f>INDEX(bureaux!$A:$H,MATCH($F377,bureaux!$A:$A,0),7)</f>
        <v>#N/A</v>
      </c>
    </row>
    <row r="378" spans="1:18" x14ac:dyDescent="0.25">
      <c r="A378" s="20">
        <f>'Elegio-Electors'!C378</f>
        <v>0</v>
      </c>
      <c r="B378" s="20">
        <f>'Elegio-Electors'!B378</f>
        <v>0</v>
      </c>
      <c r="C378" s="91">
        <f>IF(Procédure!$C$33=2,'Elegio-Electors'!D378,Procédure!$C$33)</f>
        <v>0</v>
      </c>
      <c r="D378" s="20">
        <f>'Elegio-Electors'!E378</f>
        <v>0</v>
      </c>
      <c r="E378" s="91" t="str">
        <f>IF(LEFT(RIGHT('Elegio-Electors'!L378,2),1)="C",'Elegio-Electors'!L378,IF(LEFT(RIGHT('Elegio-Electors'!M378,2),1)="C",'Elegio-Electors'!M378,""))</f>
        <v/>
      </c>
      <c r="F378" s="91" t="str">
        <f>IF(LEFT(RIGHT('Elegio-Electors'!L378,2),1)="O",'Elegio-Electors'!L378,IF(LEFT(RIGHT('Elegio-Electors'!M378,2),1)="O",'Elegio-Electors'!M378,""))</f>
        <v/>
      </c>
      <c r="G378" s="91" t="s">
        <v>166</v>
      </c>
      <c r="H378" s="91" t="s">
        <v>167</v>
      </c>
      <c r="I378" s="91" t="e">
        <f t="shared" si="25"/>
        <v>#N/A</v>
      </c>
      <c r="J378" s="91" t="e">
        <f t="shared" si="26"/>
        <v>#N/A</v>
      </c>
      <c r="K378" s="91" t="e">
        <f>INDEX(bureaux!$A:$I,MATCH($F378,bureaux!$A:$A,0),9)</f>
        <v>#N/A</v>
      </c>
      <c r="L378" s="91" t="e">
        <f t="shared" si="27"/>
        <v>#N/A</v>
      </c>
      <c r="M378" s="91" t="e">
        <f t="shared" si="28"/>
        <v>#N/A</v>
      </c>
      <c r="N378" s="20" t="e">
        <f t="shared" si="29"/>
        <v>#N/A</v>
      </c>
      <c r="O378" s="20" t="e">
        <f>INDEX(bureaux!$A:$H,MATCH($F378,bureaux!$A:$A,0),8)</f>
        <v>#N/A</v>
      </c>
      <c r="P378" s="91" t="e">
        <f>_xlfn.CONCAT(INDEX(bureaux!$A:$H,MATCH($F378,bureaux!$A:$A,0),4)," ",INDEX(bureaux!$A:$H,MATCH($F378,bureaux!$A:$A,0),5))</f>
        <v>#N/A</v>
      </c>
      <c r="Q378" s="20" t="e">
        <f>INDEX(bureaux!$A:$H,MATCH($F378,bureaux!$A:$A,0),6)</f>
        <v>#N/A</v>
      </c>
      <c r="R378" s="20" t="e">
        <f>INDEX(bureaux!$A:$H,MATCH($F378,bureaux!$A:$A,0),7)</f>
        <v>#N/A</v>
      </c>
    </row>
    <row r="379" spans="1:18" x14ac:dyDescent="0.25">
      <c r="A379" s="20">
        <f>'Elegio-Electors'!C379</f>
        <v>0</v>
      </c>
      <c r="B379" s="20">
        <f>'Elegio-Electors'!B379</f>
        <v>0</v>
      </c>
      <c r="C379" s="91">
        <f>IF(Procédure!$C$33=2,'Elegio-Electors'!D379,Procédure!$C$33)</f>
        <v>0</v>
      </c>
      <c r="D379" s="20">
        <f>'Elegio-Electors'!E379</f>
        <v>0</v>
      </c>
      <c r="E379" s="91" t="str">
        <f>IF(LEFT(RIGHT('Elegio-Electors'!L379,2),1)="C",'Elegio-Electors'!L379,IF(LEFT(RIGHT('Elegio-Electors'!M379,2),1)="C",'Elegio-Electors'!M379,""))</f>
        <v/>
      </c>
      <c r="F379" s="91" t="str">
        <f>IF(LEFT(RIGHT('Elegio-Electors'!L379,2),1)="O",'Elegio-Electors'!L379,IF(LEFT(RIGHT('Elegio-Electors'!M379,2),1)="O",'Elegio-Electors'!M379,""))</f>
        <v/>
      </c>
      <c r="G379" s="91" t="s">
        <v>166</v>
      </c>
      <c r="H379" s="91" t="s">
        <v>167</v>
      </c>
      <c r="I379" s="91" t="e">
        <f t="shared" si="25"/>
        <v>#N/A</v>
      </c>
      <c r="J379" s="91" t="e">
        <f t="shared" si="26"/>
        <v>#N/A</v>
      </c>
      <c r="K379" s="91" t="e">
        <f>INDEX(bureaux!$A:$I,MATCH($F379,bureaux!$A:$A,0),9)</f>
        <v>#N/A</v>
      </c>
      <c r="L379" s="91" t="e">
        <f t="shared" si="27"/>
        <v>#N/A</v>
      </c>
      <c r="M379" s="91" t="e">
        <f t="shared" si="28"/>
        <v>#N/A</v>
      </c>
      <c r="N379" s="20" t="e">
        <f t="shared" si="29"/>
        <v>#N/A</v>
      </c>
      <c r="O379" s="20" t="e">
        <f>INDEX(bureaux!$A:$H,MATCH($F379,bureaux!$A:$A,0),8)</f>
        <v>#N/A</v>
      </c>
      <c r="P379" s="91" t="e">
        <f>_xlfn.CONCAT(INDEX(bureaux!$A:$H,MATCH($F379,bureaux!$A:$A,0),4)," ",INDEX(bureaux!$A:$H,MATCH($F379,bureaux!$A:$A,0),5))</f>
        <v>#N/A</v>
      </c>
      <c r="Q379" s="20" t="e">
        <f>INDEX(bureaux!$A:$H,MATCH($F379,bureaux!$A:$A,0),6)</f>
        <v>#N/A</v>
      </c>
      <c r="R379" s="20" t="e">
        <f>INDEX(bureaux!$A:$H,MATCH($F379,bureaux!$A:$A,0),7)</f>
        <v>#N/A</v>
      </c>
    </row>
    <row r="380" spans="1:18" x14ac:dyDescent="0.25">
      <c r="A380" s="20">
        <f>'Elegio-Electors'!C380</f>
        <v>0</v>
      </c>
      <c r="B380" s="20">
        <f>'Elegio-Electors'!B380</f>
        <v>0</v>
      </c>
      <c r="C380" s="91">
        <f>IF(Procédure!$C$33=2,'Elegio-Electors'!D380,Procédure!$C$33)</f>
        <v>0</v>
      </c>
      <c r="D380" s="20">
        <f>'Elegio-Electors'!E380</f>
        <v>0</v>
      </c>
      <c r="E380" s="91" t="str">
        <f>IF(LEFT(RIGHT('Elegio-Electors'!L380,2),1)="C",'Elegio-Electors'!L380,IF(LEFT(RIGHT('Elegio-Electors'!M380,2),1)="C",'Elegio-Electors'!M380,""))</f>
        <v/>
      </c>
      <c r="F380" s="91" t="str">
        <f>IF(LEFT(RIGHT('Elegio-Electors'!L380,2),1)="O",'Elegio-Electors'!L380,IF(LEFT(RIGHT('Elegio-Electors'!M380,2),1)="O",'Elegio-Electors'!M380,""))</f>
        <v/>
      </c>
      <c r="G380" s="91" t="s">
        <v>166</v>
      </c>
      <c r="H380" s="91" t="s">
        <v>167</v>
      </c>
      <c r="I380" s="91" t="e">
        <f t="shared" si="25"/>
        <v>#N/A</v>
      </c>
      <c r="J380" s="91" t="e">
        <f t="shared" si="26"/>
        <v>#N/A</v>
      </c>
      <c r="K380" s="91" t="e">
        <f>INDEX(bureaux!$A:$I,MATCH($F380,bureaux!$A:$A,0),9)</f>
        <v>#N/A</v>
      </c>
      <c r="L380" s="91" t="e">
        <f t="shared" si="27"/>
        <v>#N/A</v>
      </c>
      <c r="M380" s="91" t="e">
        <f t="shared" si="28"/>
        <v>#N/A</v>
      </c>
      <c r="N380" s="20" t="e">
        <f t="shared" si="29"/>
        <v>#N/A</v>
      </c>
      <c r="O380" s="20" t="e">
        <f>INDEX(bureaux!$A:$H,MATCH($F380,bureaux!$A:$A,0),8)</f>
        <v>#N/A</v>
      </c>
      <c r="P380" s="91" t="e">
        <f>_xlfn.CONCAT(INDEX(bureaux!$A:$H,MATCH($F380,bureaux!$A:$A,0),4)," ",INDEX(bureaux!$A:$H,MATCH($F380,bureaux!$A:$A,0),5))</f>
        <v>#N/A</v>
      </c>
      <c r="Q380" s="20" t="e">
        <f>INDEX(bureaux!$A:$H,MATCH($F380,bureaux!$A:$A,0),6)</f>
        <v>#N/A</v>
      </c>
      <c r="R380" s="20" t="e">
        <f>INDEX(bureaux!$A:$H,MATCH($F380,bureaux!$A:$A,0),7)</f>
        <v>#N/A</v>
      </c>
    </row>
    <row r="381" spans="1:18" x14ac:dyDescent="0.25">
      <c r="A381" s="20">
        <f>'Elegio-Electors'!C381</f>
        <v>0</v>
      </c>
      <c r="B381" s="20">
        <f>'Elegio-Electors'!B381</f>
        <v>0</v>
      </c>
      <c r="C381" s="91">
        <f>IF(Procédure!$C$33=2,'Elegio-Electors'!D381,Procédure!$C$33)</f>
        <v>0</v>
      </c>
      <c r="D381" s="20">
        <f>'Elegio-Electors'!E381</f>
        <v>0</v>
      </c>
      <c r="E381" s="91" t="str">
        <f>IF(LEFT(RIGHT('Elegio-Electors'!L381,2),1)="C",'Elegio-Electors'!L381,IF(LEFT(RIGHT('Elegio-Electors'!M381,2),1)="C",'Elegio-Electors'!M381,""))</f>
        <v/>
      </c>
      <c r="F381" s="91" t="str">
        <f>IF(LEFT(RIGHT('Elegio-Electors'!L381,2),1)="O",'Elegio-Electors'!L381,IF(LEFT(RIGHT('Elegio-Electors'!M381,2),1)="O",'Elegio-Electors'!M381,""))</f>
        <v/>
      </c>
      <c r="G381" s="91" t="s">
        <v>166</v>
      </c>
      <c r="H381" s="91" t="s">
        <v>167</v>
      </c>
      <c r="I381" s="91" t="e">
        <f t="shared" si="25"/>
        <v>#N/A</v>
      </c>
      <c r="J381" s="91" t="e">
        <f t="shared" si="26"/>
        <v>#N/A</v>
      </c>
      <c r="K381" s="91" t="e">
        <f>INDEX(bureaux!$A:$I,MATCH($F381,bureaux!$A:$A,0),9)</f>
        <v>#N/A</v>
      </c>
      <c r="L381" s="91" t="e">
        <f t="shared" si="27"/>
        <v>#N/A</v>
      </c>
      <c r="M381" s="91" t="e">
        <f t="shared" si="28"/>
        <v>#N/A</v>
      </c>
      <c r="N381" s="20" t="e">
        <f t="shared" si="29"/>
        <v>#N/A</v>
      </c>
      <c r="O381" s="20" t="e">
        <f>INDEX(bureaux!$A:$H,MATCH($F381,bureaux!$A:$A,0),8)</f>
        <v>#N/A</v>
      </c>
      <c r="P381" s="91" t="e">
        <f>_xlfn.CONCAT(INDEX(bureaux!$A:$H,MATCH($F381,bureaux!$A:$A,0),4)," ",INDEX(bureaux!$A:$H,MATCH($F381,bureaux!$A:$A,0),5))</f>
        <v>#N/A</v>
      </c>
      <c r="Q381" s="20" t="e">
        <f>INDEX(bureaux!$A:$H,MATCH($F381,bureaux!$A:$A,0),6)</f>
        <v>#N/A</v>
      </c>
      <c r="R381" s="20" t="e">
        <f>INDEX(bureaux!$A:$H,MATCH($F381,bureaux!$A:$A,0),7)</f>
        <v>#N/A</v>
      </c>
    </row>
    <row r="382" spans="1:18" x14ac:dyDescent="0.25">
      <c r="A382" s="20">
        <f>'Elegio-Electors'!C382</f>
        <v>0</v>
      </c>
      <c r="B382" s="20">
        <f>'Elegio-Electors'!B382</f>
        <v>0</v>
      </c>
      <c r="C382" s="91">
        <f>IF(Procédure!$C$33=2,'Elegio-Electors'!D382,Procédure!$C$33)</f>
        <v>0</v>
      </c>
      <c r="D382" s="20">
        <f>'Elegio-Electors'!E382</f>
        <v>0</v>
      </c>
      <c r="E382" s="91" t="str">
        <f>IF(LEFT(RIGHT('Elegio-Electors'!L382,2),1)="C",'Elegio-Electors'!L382,IF(LEFT(RIGHT('Elegio-Electors'!M382,2),1)="C",'Elegio-Electors'!M382,""))</f>
        <v/>
      </c>
      <c r="F382" s="91" t="str">
        <f>IF(LEFT(RIGHT('Elegio-Electors'!L382,2),1)="O",'Elegio-Electors'!L382,IF(LEFT(RIGHT('Elegio-Electors'!M382,2),1)="O",'Elegio-Electors'!M382,""))</f>
        <v/>
      </c>
      <c r="G382" s="91" t="s">
        <v>166</v>
      </c>
      <c r="H382" s="91" t="s">
        <v>167</v>
      </c>
      <c r="I382" s="91" t="e">
        <f t="shared" si="25"/>
        <v>#N/A</v>
      </c>
      <c r="J382" s="91" t="e">
        <f t="shared" si="26"/>
        <v>#N/A</v>
      </c>
      <c r="K382" s="91" t="e">
        <f>INDEX(bureaux!$A:$I,MATCH($F382,bureaux!$A:$A,0),9)</f>
        <v>#N/A</v>
      </c>
      <c r="L382" s="91" t="e">
        <f t="shared" si="27"/>
        <v>#N/A</v>
      </c>
      <c r="M382" s="91" t="e">
        <f t="shared" si="28"/>
        <v>#N/A</v>
      </c>
      <c r="N382" s="20" t="e">
        <f t="shared" si="29"/>
        <v>#N/A</v>
      </c>
      <c r="O382" s="20" t="e">
        <f>INDEX(bureaux!$A:$H,MATCH($F382,bureaux!$A:$A,0),8)</f>
        <v>#N/A</v>
      </c>
      <c r="P382" s="91" t="e">
        <f>_xlfn.CONCAT(INDEX(bureaux!$A:$H,MATCH($F382,bureaux!$A:$A,0),4)," ",INDEX(bureaux!$A:$H,MATCH($F382,bureaux!$A:$A,0),5))</f>
        <v>#N/A</v>
      </c>
      <c r="Q382" s="20" t="e">
        <f>INDEX(bureaux!$A:$H,MATCH($F382,bureaux!$A:$A,0),6)</f>
        <v>#N/A</v>
      </c>
      <c r="R382" s="20" t="e">
        <f>INDEX(bureaux!$A:$H,MATCH($F382,bureaux!$A:$A,0),7)</f>
        <v>#N/A</v>
      </c>
    </row>
    <row r="383" spans="1:18" x14ac:dyDescent="0.25">
      <c r="A383" s="20">
        <f>'Elegio-Electors'!C383</f>
        <v>0</v>
      </c>
      <c r="B383" s="20">
        <f>'Elegio-Electors'!B383</f>
        <v>0</v>
      </c>
      <c r="C383" s="91">
        <f>IF(Procédure!$C$33=2,'Elegio-Electors'!D383,Procédure!$C$33)</f>
        <v>0</v>
      </c>
      <c r="D383" s="20">
        <f>'Elegio-Electors'!E383</f>
        <v>0</v>
      </c>
      <c r="E383" s="91" t="str">
        <f>IF(LEFT(RIGHT('Elegio-Electors'!L383,2),1)="C",'Elegio-Electors'!L383,IF(LEFT(RIGHT('Elegio-Electors'!M383,2),1)="C",'Elegio-Electors'!M383,""))</f>
        <v/>
      </c>
      <c r="F383" s="91" t="str">
        <f>IF(LEFT(RIGHT('Elegio-Electors'!L383,2),1)="O",'Elegio-Electors'!L383,IF(LEFT(RIGHT('Elegio-Electors'!M383,2),1)="O",'Elegio-Electors'!M383,""))</f>
        <v/>
      </c>
      <c r="G383" s="91" t="s">
        <v>166</v>
      </c>
      <c r="H383" s="91" t="s">
        <v>167</v>
      </c>
      <c r="I383" s="91" t="e">
        <f t="shared" si="25"/>
        <v>#N/A</v>
      </c>
      <c r="J383" s="91" t="e">
        <f t="shared" si="26"/>
        <v>#N/A</v>
      </c>
      <c r="K383" s="91" t="e">
        <f>INDEX(bureaux!$A:$I,MATCH($F383,bureaux!$A:$A,0),9)</f>
        <v>#N/A</v>
      </c>
      <c r="L383" s="91" t="e">
        <f t="shared" si="27"/>
        <v>#N/A</v>
      </c>
      <c r="M383" s="91" t="e">
        <f t="shared" si="28"/>
        <v>#N/A</v>
      </c>
      <c r="N383" s="20" t="e">
        <f t="shared" si="29"/>
        <v>#N/A</v>
      </c>
      <c r="O383" s="20" t="e">
        <f>INDEX(bureaux!$A:$H,MATCH($F383,bureaux!$A:$A,0),8)</f>
        <v>#N/A</v>
      </c>
      <c r="P383" s="91" t="e">
        <f>_xlfn.CONCAT(INDEX(bureaux!$A:$H,MATCH($F383,bureaux!$A:$A,0),4)," ",INDEX(bureaux!$A:$H,MATCH($F383,bureaux!$A:$A,0),5))</f>
        <v>#N/A</v>
      </c>
      <c r="Q383" s="20" t="e">
        <f>INDEX(bureaux!$A:$H,MATCH($F383,bureaux!$A:$A,0),6)</f>
        <v>#N/A</v>
      </c>
      <c r="R383" s="20" t="e">
        <f>INDEX(bureaux!$A:$H,MATCH($F383,bureaux!$A:$A,0),7)</f>
        <v>#N/A</v>
      </c>
    </row>
    <row r="384" spans="1:18" x14ac:dyDescent="0.25">
      <c r="A384" s="20">
        <f>'Elegio-Electors'!C384</f>
        <v>0</v>
      </c>
      <c r="B384" s="20">
        <f>'Elegio-Electors'!B384</f>
        <v>0</v>
      </c>
      <c r="C384" s="91">
        <f>IF(Procédure!$C$33=2,'Elegio-Electors'!D384,Procédure!$C$33)</f>
        <v>0</v>
      </c>
      <c r="D384" s="20">
        <f>'Elegio-Electors'!E384</f>
        <v>0</v>
      </c>
      <c r="E384" s="91" t="str">
        <f>IF(LEFT(RIGHT('Elegio-Electors'!L384,2),1)="C",'Elegio-Electors'!L384,IF(LEFT(RIGHT('Elegio-Electors'!M384,2),1)="C",'Elegio-Electors'!M384,""))</f>
        <v/>
      </c>
      <c r="F384" s="91" t="str">
        <f>IF(LEFT(RIGHT('Elegio-Electors'!L384,2),1)="O",'Elegio-Electors'!L384,IF(LEFT(RIGHT('Elegio-Electors'!M384,2),1)="O",'Elegio-Electors'!M384,""))</f>
        <v/>
      </c>
      <c r="G384" s="91" t="s">
        <v>166</v>
      </c>
      <c r="H384" s="91" t="s">
        <v>167</v>
      </c>
      <c r="I384" s="91" t="e">
        <f t="shared" si="25"/>
        <v>#N/A</v>
      </c>
      <c r="J384" s="91" t="e">
        <f t="shared" si="26"/>
        <v>#N/A</v>
      </c>
      <c r="K384" s="91" t="e">
        <f>INDEX(bureaux!$A:$I,MATCH($F384,bureaux!$A:$A,0),9)</f>
        <v>#N/A</v>
      </c>
      <c r="L384" s="91" t="e">
        <f t="shared" si="27"/>
        <v>#N/A</v>
      </c>
      <c r="M384" s="91" t="e">
        <f t="shared" si="28"/>
        <v>#N/A</v>
      </c>
      <c r="N384" s="20" t="e">
        <f t="shared" si="29"/>
        <v>#N/A</v>
      </c>
      <c r="O384" s="20" t="e">
        <f>INDEX(bureaux!$A:$H,MATCH($F384,bureaux!$A:$A,0),8)</f>
        <v>#N/A</v>
      </c>
      <c r="P384" s="91" t="e">
        <f>_xlfn.CONCAT(INDEX(bureaux!$A:$H,MATCH($F384,bureaux!$A:$A,0),4)," ",INDEX(bureaux!$A:$H,MATCH($F384,bureaux!$A:$A,0),5))</f>
        <v>#N/A</v>
      </c>
      <c r="Q384" s="20" t="e">
        <f>INDEX(bureaux!$A:$H,MATCH($F384,bureaux!$A:$A,0),6)</f>
        <v>#N/A</v>
      </c>
      <c r="R384" s="20" t="e">
        <f>INDEX(bureaux!$A:$H,MATCH($F384,bureaux!$A:$A,0),7)</f>
        <v>#N/A</v>
      </c>
    </row>
    <row r="385" spans="1:18" x14ac:dyDescent="0.25">
      <c r="A385" s="20">
        <f>'Elegio-Electors'!C385</f>
        <v>0</v>
      </c>
      <c r="B385" s="20">
        <f>'Elegio-Electors'!B385</f>
        <v>0</v>
      </c>
      <c r="C385" s="91">
        <f>IF(Procédure!$C$33=2,'Elegio-Electors'!D385,Procédure!$C$33)</f>
        <v>0</v>
      </c>
      <c r="D385" s="20">
        <f>'Elegio-Electors'!E385</f>
        <v>0</v>
      </c>
      <c r="E385" s="91" t="str">
        <f>IF(LEFT(RIGHT('Elegio-Electors'!L385,2),1)="C",'Elegio-Electors'!L385,IF(LEFT(RIGHT('Elegio-Electors'!M385,2),1)="C",'Elegio-Electors'!M385,""))</f>
        <v/>
      </c>
      <c r="F385" s="91" t="str">
        <f>IF(LEFT(RIGHT('Elegio-Electors'!L385,2),1)="O",'Elegio-Electors'!L385,IF(LEFT(RIGHT('Elegio-Electors'!M385,2),1)="O",'Elegio-Electors'!M385,""))</f>
        <v/>
      </c>
      <c r="G385" s="91" t="s">
        <v>166</v>
      </c>
      <c r="H385" s="91" t="s">
        <v>167</v>
      </c>
      <c r="I385" s="91" t="e">
        <f t="shared" si="25"/>
        <v>#N/A</v>
      </c>
      <c r="J385" s="91" t="e">
        <f t="shared" si="26"/>
        <v>#N/A</v>
      </c>
      <c r="K385" s="91" t="e">
        <f>INDEX(bureaux!$A:$I,MATCH($F385,bureaux!$A:$A,0),9)</f>
        <v>#N/A</v>
      </c>
      <c r="L385" s="91" t="e">
        <f t="shared" si="27"/>
        <v>#N/A</v>
      </c>
      <c r="M385" s="91" t="e">
        <f t="shared" si="28"/>
        <v>#N/A</v>
      </c>
      <c r="N385" s="20" t="e">
        <f t="shared" si="29"/>
        <v>#N/A</v>
      </c>
      <c r="O385" s="20" t="e">
        <f>INDEX(bureaux!$A:$H,MATCH($F385,bureaux!$A:$A,0),8)</f>
        <v>#N/A</v>
      </c>
      <c r="P385" s="91" t="e">
        <f>_xlfn.CONCAT(INDEX(bureaux!$A:$H,MATCH($F385,bureaux!$A:$A,0),4)," ",INDEX(bureaux!$A:$H,MATCH($F385,bureaux!$A:$A,0),5))</f>
        <v>#N/A</v>
      </c>
      <c r="Q385" s="20" t="e">
        <f>INDEX(bureaux!$A:$H,MATCH($F385,bureaux!$A:$A,0),6)</f>
        <v>#N/A</v>
      </c>
      <c r="R385" s="20" t="e">
        <f>INDEX(bureaux!$A:$H,MATCH($F385,bureaux!$A:$A,0),7)</f>
        <v>#N/A</v>
      </c>
    </row>
    <row r="386" spans="1:18" x14ac:dyDescent="0.25">
      <c r="A386" s="20">
        <f>'Elegio-Electors'!C386</f>
        <v>0</v>
      </c>
      <c r="B386" s="20">
        <f>'Elegio-Electors'!B386</f>
        <v>0</v>
      </c>
      <c r="C386" s="91">
        <f>IF(Procédure!$C$33=2,'Elegio-Electors'!D386,Procédure!$C$33)</f>
        <v>0</v>
      </c>
      <c r="D386" s="20">
        <f>'Elegio-Electors'!E386</f>
        <v>0</v>
      </c>
      <c r="E386" s="91" t="str">
        <f>IF(LEFT(RIGHT('Elegio-Electors'!L386,2),1)="C",'Elegio-Electors'!L386,IF(LEFT(RIGHT('Elegio-Electors'!M386,2),1)="C",'Elegio-Electors'!M386,""))</f>
        <v/>
      </c>
      <c r="F386" s="91" t="str">
        <f>IF(LEFT(RIGHT('Elegio-Electors'!L386,2),1)="O",'Elegio-Electors'!L386,IF(LEFT(RIGHT('Elegio-Electors'!M386,2),1)="O",'Elegio-Electors'!M386,""))</f>
        <v/>
      </c>
      <c r="G386" s="91" t="s">
        <v>166</v>
      </c>
      <c r="H386" s="91" t="s">
        <v>167</v>
      </c>
      <c r="I386" s="91" t="e">
        <f t="shared" si="25"/>
        <v>#N/A</v>
      </c>
      <c r="J386" s="91" t="e">
        <f t="shared" si="26"/>
        <v>#N/A</v>
      </c>
      <c r="K386" s="91" t="e">
        <f>INDEX(bureaux!$A:$I,MATCH($F386,bureaux!$A:$A,0),9)</f>
        <v>#N/A</v>
      </c>
      <c r="L386" s="91" t="e">
        <f t="shared" si="27"/>
        <v>#N/A</v>
      </c>
      <c r="M386" s="91" t="e">
        <f t="shared" si="28"/>
        <v>#N/A</v>
      </c>
      <c r="N386" s="20" t="e">
        <f t="shared" si="29"/>
        <v>#N/A</v>
      </c>
      <c r="O386" s="20" t="e">
        <f>INDEX(bureaux!$A:$H,MATCH($F386,bureaux!$A:$A,0),8)</f>
        <v>#N/A</v>
      </c>
      <c r="P386" s="91" t="e">
        <f>_xlfn.CONCAT(INDEX(bureaux!$A:$H,MATCH($F386,bureaux!$A:$A,0),4)," ",INDEX(bureaux!$A:$H,MATCH($F386,bureaux!$A:$A,0),5))</f>
        <v>#N/A</v>
      </c>
      <c r="Q386" s="20" t="e">
        <f>INDEX(bureaux!$A:$H,MATCH($F386,bureaux!$A:$A,0),6)</f>
        <v>#N/A</v>
      </c>
      <c r="R386" s="20" t="e">
        <f>INDEX(bureaux!$A:$H,MATCH($F386,bureaux!$A:$A,0),7)</f>
        <v>#N/A</v>
      </c>
    </row>
    <row r="387" spans="1:18" x14ac:dyDescent="0.25">
      <c r="A387" s="20">
        <f>'Elegio-Electors'!C387</f>
        <v>0</v>
      </c>
      <c r="B387" s="20">
        <f>'Elegio-Electors'!B387</f>
        <v>0</v>
      </c>
      <c r="C387" s="91">
        <f>IF(Procédure!$C$33=2,'Elegio-Electors'!D387,Procédure!$C$33)</f>
        <v>0</v>
      </c>
      <c r="D387" s="20">
        <f>'Elegio-Electors'!E387</f>
        <v>0</v>
      </c>
      <c r="E387" s="91" t="str">
        <f>IF(LEFT(RIGHT('Elegio-Electors'!L387,2),1)="C",'Elegio-Electors'!L387,IF(LEFT(RIGHT('Elegio-Electors'!M387,2),1)="C",'Elegio-Electors'!M387,""))</f>
        <v/>
      </c>
      <c r="F387" s="91" t="str">
        <f>IF(LEFT(RIGHT('Elegio-Electors'!L387,2),1)="O",'Elegio-Electors'!L387,IF(LEFT(RIGHT('Elegio-Electors'!M387,2),1)="O",'Elegio-Electors'!M387,""))</f>
        <v/>
      </c>
      <c r="G387" s="91" t="s">
        <v>166</v>
      </c>
      <c r="H387" s="91" t="s">
        <v>167</v>
      </c>
      <c r="I387" s="91" t="e">
        <f t="shared" ref="I387:I450" si="30">_xlfn.SWITCH(RIGHT(F387,1),"B","bedienden","A","arbeiders","J","jongeren","K","kader")</f>
        <v>#N/A</v>
      </c>
      <c r="J387" s="91" t="e">
        <f t="shared" ref="J387:J450" si="31">_xlfn.SWITCH(RIGHT(F387,1),"B","employés","A","ouvriers","J","jeunes","K","cadre")</f>
        <v>#N/A</v>
      </c>
      <c r="K387" s="91" t="e">
        <f>INDEX(bureaux!$A:$I,MATCH($F387,bureaux!$A:$A,0),9)</f>
        <v>#N/A</v>
      </c>
      <c r="L387" s="91" t="e">
        <f t="shared" ref="L387:L450" si="32">_xlfn.CONCAT(G387," ",K387," OR ",I387)</f>
        <v>#N/A</v>
      </c>
      <c r="M387" s="91" t="e">
        <f t="shared" ref="M387:M450" si="33">_xlfn.CONCAT(H387," ",K387," CE ",J387)</f>
        <v>#N/A</v>
      </c>
      <c r="N387" s="20" t="e">
        <f t="shared" ref="N387:N450" si="34">IF(C387="NL",L387,M387)</f>
        <v>#N/A</v>
      </c>
      <c r="O387" s="20" t="e">
        <f>INDEX(bureaux!$A:$H,MATCH($F387,bureaux!$A:$A,0),8)</f>
        <v>#N/A</v>
      </c>
      <c r="P387" s="91" t="e">
        <f>_xlfn.CONCAT(INDEX(bureaux!$A:$H,MATCH($F387,bureaux!$A:$A,0),4)," ",INDEX(bureaux!$A:$H,MATCH($F387,bureaux!$A:$A,0),5))</f>
        <v>#N/A</v>
      </c>
      <c r="Q387" s="20" t="e">
        <f>INDEX(bureaux!$A:$H,MATCH($F387,bureaux!$A:$A,0),6)</f>
        <v>#N/A</v>
      </c>
      <c r="R387" s="20" t="e">
        <f>INDEX(bureaux!$A:$H,MATCH($F387,bureaux!$A:$A,0),7)</f>
        <v>#N/A</v>
      </c>
    </row>
    <row r="388" spans="1:18" x14ac:dyDescent="0.25">
      <c r="A388" s="20">
        <f>'Elegio-Electors'!C388</f>
        <v>0</v>
      </c>
      <c r="B388" s="20">
        <f>'Elegio-Electors'!B388</f>
        <v>0</v>
      </c>
      <c r="C388" s="91">
        <f>IF(Procédure!$C$33=2,'Elegio-Electors'!D388,Procédure!$C$33)</f>
        <v>0</v>
      </c>
      <c r="D388" s="20">
        <f>'Elegio-Electors'!E388</f>
        <v>0</v>
      </c>
      <c r="E388" s="91" t="str">
        <f>IF(LEFT(RIGHT('Elegio-Electors'!L388,2),1)="C",'Elegio-Electors'!L388,IF(LEFT(RIGHT('Elegio-Electors'!M388,2),1)="C",'Elegio-Electors'!M388,""))</f>
        <v/>
      </c>
      <c r="F388" s="91" t="str">
        <f>IF(LEFT(RIGHT('Elegio-Electors'!L388,2),1)="O",'Elegio-Electors'!L388,IF(LEFT(RIGHT('Elegio-Electors'!M388,2),1)="O",'Elegio-Electors'!M388,""))</f>
        <v/>
      </c>
      <c r="G388" s="91" t="s">
        <v>166</v>
      </c>
      <c r="H388" s="91" t="s">
        <v>167</v>
      </c>
      <c r="I388" s="91" t="e">
        <f t="shared" si="30"/>
        <v>#N/A</v>
      </c>
      <c r="J388" s="91" t="e">
        <f t="shared" si="31"/>
        <v>#N/A</v>
      </c>
      <c r="K388" s="91" t="e">
        <f>INDEX(bureaux!$A:$I,MATCH($F388,bureaux!$A:$A,0),9)</f>
        <v>#N/A</v>
      </c>
      <c r="L388" s="91" t="e">
        <f t="shared" si="32"/>
        <v>#N/A</v>
      </c>
      <c r="M388" s="91" t="e">
        <f t="shared" si="33"/>
        <v>#N/A</v>
      </c>
      <c r="N388" s="20" t="e">
        <f t="shared" si="34"/>
        <v>#N/A</v>
      </c>
      <c r="O388" s="20" t="e">
        <f>INDEX(bureaux!$A:$H,MATCH($F388,bureaux!$A:$A,0),8)</f>
        <v>#N/A</v>
      </c>
      <c r="P388" s="91" t="e">
        <f>_xlfn.CONCAT(INDEX(bureaux!$A:$H,MATCH($F388,bureaux!$A:$A,0),4)," ",INDEX(bureaux!$A:$H,MATCH($F388,bureaux!$A:$A,0),5))</f>
        <v>#N/A</v>
      </c>
      <c r="Q388" s="20" t="e">
        <f>INDEX(bureaux!$A:$H,MATCH($F388,bureaux!$A:$A,0),6)</f>
        <v>#N/A</v>
      </c>
      <c r="R388" s="20" t="e">
        <f>INDEX(bureaux!$A:$H,MATCH($F388,bureaux!$A:$A,0),7)</f>
        <v>#N/A</v>
      </c>
    </row>
    <row r="389" spans="1:18" x14ac:dyDescent="0.25">
      <c r="A389" s="20">
        <f>'Elegio-Electors'!C389</f>
        <v>0</v>
      </c>
      <c r="B389" s="20">
        <f>'Elegio-Electors'!B389</f>
        <v>0</v>
      </c>
      <c r="C389" s="91">
        <f>IF(Procédure!$C$33=2,'Elegio-Electors'!D389,Procédure!$C$33)</f>
        <v>0</v>
      </c>
      <c r="D389" s="20">
        <f>'Elegio-Electors'!E389</f>
        <v>0</v>
      </c>
      <c r="E389" s="91" t="str">
        <f>IF(LEFT(RIGHT('Elegio-Electors'!L389,2),1)="C",'Elegio-Electors'!L389,IF(LEFT(RIGHT('Elegio-Electors'!M389,2),1)="C",'Elegio-Electors'!M389,""))</f>
        <v/>
      </c>
      <c r="F389" s="91" t="str">
        <f>IF(LEFT(RIGHT('Elegio-Electors'!L389,2),1)="O",'Elegio-Electors'!L389,IF(LEFT(RIGHT('Elegio-Electors'!M389,2),1)="O",'Elegio-Electors'!M389,""))</f>
        <v/>
      </c>
      <c r="G389" s="91" t="s">
        <v>166</v>
      </c>
      <c r="H389" s="91" t="s">
        <v>167</v>
      </c>
      <c r="I389" s="91" t="e">
        <f t="shared" si="30"/>
        <v>#N/A</v>
      </c>
      <c r="J389" s="91" t="e">
        <f t="shared" si="31"/>
        <v>#N/A</v>
      </c>
      <c r="K389" s="91" t="e">
        <f>INDEX(bureaux!$A:$I,MATCH($F389,bureaux!$A:$A,0),9)</f>
        <v>#N/A</v>
      </c>
      <c r="L389" s="91" t="e">
        <f t="shared" si="32"/>
        <v>#N/A</v>
      </c>
      <c r="M389" s="91" t="e">
        <f t="shared" si="33"/>
        <v>#N/A</v>
      </c>
      <c r="N389" s="20" t="e">
        <f t="shared" si="34"/>
        <v>#N/A</v>
      </c>
      <c r="O389" s="20" t="e">
        <f>INDEX(bureaux!$A:$H,MATCH($F389,bureaux!$A:$A,0),8)</f>
        <v>#N/A</v>
      </c>
      <c r="P389" s="91" t="e">
        <f>_xlfn.CONCAT(INDEX(bureaux!$A:$H,MATCH($F389,bureaux!$A:$A,0),4)," ",INDEX(bureaux!$A:$H,MATCH($F389,bureaux!$A:$A,0),5))</f>
        <v>#N/A</v>
      </c>
      <c r="Q389" s="20" t="e">
        <f>INDEX(bureaux!$A:$H,MATCH($F389,bureaux!$A:$A,0),6)</f>
        <v>#N/A</v>
      </c>
      <c r="R389" s="20" t="e">
        <f>INDEX(bureaux!$A:$H,MATCH($F389,bureaux!$A:$A,0),7)</f>
        <v>#N/A</v>
      </c>
    </row>
    <row r="390" spans="1:18" x14ac:dyDescent="0.25">
      <c r="A390" s="20">
        <f>'Elegio-Electors'!C390</f>
        <v>0</v>
      </c>
      <c r="B390" s="20">
        <f>'Elegio-Electors'!B390</f>
        <v>0</v>
      </c>
      <c r="C390" s="91">
        <f>IF(Procédure!$C$33=2,'Elegio-Electors'!D390,Procédure!$C$33)</f>
        <v>0</v>
      </c>
      <c r="D390" s="20">
        <f>'Elegio-Electors'!E390</f>
        <v>0</v>
      </c>
      <c r="E390" s="91" t="str">
        <f>IF(LEFT(RIGHT('Elegio-Electors'!L390,2),1)="C",'Elegio-Electors'!L390,IF(LEFT(RIGHT('Elegio-Electors'!M390,2),1)="C",'Elegio-Electors'!M390,""))</f>
        <v/>
      </c>
      <c r="F390" s="91" t="str">
        <f>IF(LEFT(RIGHT('Elegio-Electors'!L390,2),1)="O",'Elegio-Electors'!L390,IF(LEFT(RIGHT('Elegio-Electors'!M390,2),1)="O",'Elegio-Electors'!M390,""))</f>
        <v/>
      </c>
      <c r="G390" s="91" t="s">
        <v>166</v>
      </c>
      <c r="H390" s="91" t="s">
        <v>167</v>
      </c>
      <c r="I390" s="91" t="e">
        <f t="shared" si="30"/>
        <v>#N/A</v>
      </c>
      <c r="J390" s="91" t="e">
        <f t="shared" si="31"/>
        <v>#N/A</v>
      </c>
      <c r="K390" s="91" t="e">
        <f>INDEX(bureaux!$A:$I,MATCH($F390,bureaux!$A:$A,0),9)</f>
        <v>#N/A</v>
      </c>
      <c r="L390" s="91" t="e">
        <f t="shared" si="32"/>
        <v>#N/A</v>
      </c>
      <c r="M390" s="91" t="e">
        <f t="shared" si="33"/>
        <v>#N/A</v>
      </c>
      <c r="N390" s="20" t="e">
        <f t="shared" si="34"/>
        <v>#N/A</v>
      </c>
      <c r="O390" s="20" t="e">
        <f>INDEX(bureaux!$A:$H,MATCH($F390,bureaux!$A:$A,0),8)</f>
        <v>#N/A</v>
      </c>
      <c r="P390" s="91" t="e">
        <f>_xlfn.CONCAT(INDEX(bureaux!$A:$H,MATCH($F390,bureaux!$A:$A,0),4)," ",INDEX(bureaux!$A:$H,MATCH($F390,bureaux!$A:$A,0),5))</f>
        <v>#N/A</v>
      </c>
      <c r="Q390" s="20" t="e">
        <f>INDEX(bureaux!$A:$H,MATCH($F390,bureaux!$A:$A,0),6)</f>
        <v>#N/A</v>
      </c>
      <c r="R390" s="20" t="e">
        <f>INDEX(bureaux!$A:$H,MATCH($F390,bureaux!$A:$A,0),7)</f>
        <v>#N/A</v>
      </c>
    </row>
    <row r="391" spans="1:18" x14ac:dyDescent="0.25">
      <c r="A391" s="20">
        <f>'Elegio-Electors'!C391</f>
        <v>0</v>
      </c>
      <c r="B391" s="20">
        <f>'Elegio-Electors'!B391</f>
        <v>0</v>
      </c>
      <c r="C391" s="91">
        <f>IF(Procédure!$C$33=2,'Elegio-Electors'!D391,Procédure!$C$33)</f>
        <v>0</v>
      </c>
      <c r="D391" s="20">
        <f>'Elegio-Electors'!E391</f>
        <v>0</v>
      </c>
      <c r="E391" s="91" t="str">
        <f>IF(LEFT(RIGHT('Elegio-Electors'!L391,2),1)="C",'Elegio-Electors'!L391,IF(LEFT(RIGHT('Elegio-Electors'!M391,2),1)="C",'Elegio-Electors'!M391,""))</f>
        <v/>
      </c>
      <c r="F391" s="91" t="str">
        <f>IF(LEFT(RIGHT('Elegio-Electors'!L391,2),1)="O",'Elegio-Electors'!L391,IF(LEFT(RIGHT('Elegio-Electors'!M391,2),1)="O",'Elegio-Electors'!M391,""))</f>
        <v/>
      </c>
      <c r="G391" s="91" t="s">
        <v>166</v>
      </c>
      <c r="H391" s="91" t="s">
        <v>167</v>
      </c>
      <c r="I391" s="91" t="e">
        <f t="shared" si="30"/>
        <v>#N/A</v>
      </c>
      <c r="J391" s="91" t="e">
        <f t="shared" si="31"/>
        <v>#N/A</v>
      </c>
      <c r="K391" s="91" t="e">
        <f>INDEX(bureaux!$A:$I,MATCH($F391,bureaux!$A:$A,0),9)</f>
        <v>#N/A</v>
      </c>
      <c r="L391" s="91" t="e">
        <f t="shared" si="32"/>
        <v>#N/A</v>
      </c>
      <c r="M391" s="91" t="e">
        <f t="shared" si="33"/>
        <v>#N/A</v>
      </c>
      <c r="N391" s="20" t="e">
        <f t="shared" si="34"/>
        <v>#N/A</v>
      </c>
      <c r="O391" s="20" t="e">
        <f>INDEX(bureaux!$A:$H,MATCH($F391,bureaux!$A:$A,0),8)</f>
        <v>#N/A</v>
      </c>
      <c r="P391" s="91" t="e">
        <f>_xlfn.CONCAT(INDEX(bureaux!$A:$H,MATCH($F391,bureaux!$A:$A,0),4)," ",INDEX(bureaux!$A:$H,MATCH($F391,bureaux!$A:$A,0),5))</f>
        <v>#N/A</v>
      </c>
      <c r="Q391" s="20" t="e">
        <f>INDEX(bureaux!$A:$H,MATCH($F391,bureaux!$A:$A,0),6)</f>
        <v>#N/A</v>
      </c>
      <c r="R391" s="20" t="e">
        <f>INDEX(bureaux!$A:$H,MATCH($F391,bureaux!$A:$A,0),7)</f>
        <v>#N/A</v>
      </c>
    </row>
    <row r="392" spans="1:18" x14ac:dyDescent="0.25">
      <c r="A392" s="20">
        <f>'Elegio-Electors'!C392</f>
        <v>0</v>
      </c>
      <c r="B392" s="20">
        <f>'Elegio-Electors'!B392</f>
        <v>0</v>
      </c>
      <c r="C392" s="91">
        <f>IF(Procédure!$C$33=2,'Elegio-Electors'!D392,Procédure!$C$33)</f>
        <v>0</v>
      </c>
      <c r="D392" s="20">
        <f>'Elegio-Electors'!E392</f>
        <v>0</v>
      </c>
      <c r="E392" s="91" t="str">
        <f>IF(LEFT(RIGHT('Elegio-Electors'!L392,2),1)="C",'Elegio-Electors'!L392,IF(LEFT(RIGHT('Elegio-Electors'!M392,2),1)="C",'Elegio-Electors'!M392,""))</f>
        <v/>
      </c>
      <c r="F392" s="91" t="str">
        <f>IF(LEFT(RIGHT('Elegio-Electors'!L392,2),1)="O",'Elegio-Electors'!L392,IF(LEFT(RIGHT('Elegio-Electors'!M392,2),1)="O",'Elegio-Electors'!M392,""))</f>
        <v/>
      </c>
      <c r="G392" s="91" t="s">
        <v>166</v>
      </c>
      <c r="H392" s="91" t="s">
        <v>167</v>
      </c>
      <c r="I392" s="91" t="e">
        <f t="shared" si="30"/>
        <v>#N/A</v>
      </c>
      <c r="J392" s="91" t="e">
        <f t="shared" si="31"/>
        <v>#N/A</v>
      </c>
      <c r="K392" s="91" t="e">
        <f>INDEX(bureaux!$A:$I,MATCH($F392,bureaux!$A:$A,0),9)</f>
        <v>#N/A</v>
      </c>
      <c r="L392" s="91" t="e">
        <f t="shared" si="32"/>
        <v>#N/A</v>
      </c>
      <c r="M392" s="91" t="e">
        <f t="shared" si="33"/>
        <v>#N/A</v>
      </c>
      <c r="N392" s="20" t="e">
        <f t="shared" si="34"/>
        <v>#N/A</v>
      </c>
      <c r="O392" s="20" t="e">
        <f>INDEX(bureaux!$A:$H,MATCH($F392,bureaux!$A:$A,0),8)</f>
        <v>#N/A</v>
      </c>
      <c r="P392" s="91" t="e">
        <f>_xlfn.CONCAT(INDEX(bureaux!$A:$H,MATCH($F392,bureaux!$A:$A,0),4)," ",INDEX(bureaux!$A:$H,MATCH($F392,bureaux!$A:$A,0),5))</f>
        <v>#N/A</v>
      </c>
      <c r="Q392" s="20" t="e">
        <f>INDEX(bureaux!$A:$H,MATCH($F392,bureaux!$A:$A,0),6)</f>
        <v>#N/A</v>
      </c>
      <c r="R392" s="20" t="e">
        <f>INDEX(bureaux!$A:$H,MATCH($F392,bureaux!$A:$A,0),7)</f>
        <v>#N/A</v>
      </c>
    </row>
    <row r="393" spans="1:18" x14ac:dyDescent="0.25">
      <c r="A393" s="20">
        <f>'Elegio-Electors'!C393</f>
        <v>0</v>
      </c>
      <c r="B393" s="20">
        <f>'Elegio-Electors'!B393</f>
        <v>0</v>
      </c>
      <c r="C393" s="91">
        <f>IF(Procédure!$C$33=2,'Elegio-Electors'!D393,Procédure!$C$33)</f>
        <v>0</v>
      </c>
      <c r="D393" s="20">
        <f>'Elegio-Electors'!E393</f>
        <v>0</v>
      </c>
      <c r="E393" s="91" t="str">
        <f>IF(LEFT(RIGHT('Elegio-Electors'!L393,2),1)="C",'Elegio-Electors'!L393,IF(LEFT(RIGHT('Elegio-Electors'!M393,2),1)="C",'Elegio-Electors'!M393,""))</f>
        <v/>
      </c>
      <c r="F393" s="91" t="str">
        <f>IF(LEFT(RIGHT('Elegio-Electors'!L393,2),1)="O",'Elegio-Electors'!L393,IF(LEFT(RIGHT('Elegio-Electors'!M393,2),1)="O",'Elegio-Electors'!M393,""))</f>
        <v/>
      </c>
      <c r="G393" s="91" t="s">
        <v>166</v>
      </c>
      <c r="H393" s="91" t="s">
        <v>167</v>
      </c>
      <c r="I393" s="91" t="e">
        <f t="shared" si="30"/>
        <v>#N/A</v>
      </c>
      <c r="J393" s="91" t="e">
        <f t="shared" si="31"/>
        <v>#N/A</v>
      </c>
      <c r="K393" s="91" t="e">
        <f>INDEX(bureaux!$A:$I,MATCH($F393,bureaux!$A:$A,0),9)</f>
        <v>#N/A</v>
      </c>
      <c r="L393" s="91" t="e">
        <f t="shared" si="32"/>
        <v>#N/A</v>
      </c>
      <c r="M393" s="91" t="e">
        <f t="shared" si="33"/>
        <v>#N/A</v>
      </c>
      <c r="N393" s="20" t="e">
        <f t="shared" si="34"/>
        <v>#N/A</v>
      </c>
      <c r="O393" s="20" t="e">
        <f>INDEX(bureaux!$A:$H,MATCH($F393,bureaux!$A:$A,0),8)</f>
        <v>#N/A</v>
      </c>
      <c r="P393" s="91" t="e">
        <f>_xlfn.CONCAT(INDEX(bureaux!$A:$H,MATCH($F393,bureaux!$A:$A,0),4)," ",INDEX(bureaux!$A:$H,MATCH($F393,bureaux!$A:$A,0),5))</f>
        <v>#N/A</v>
      </c>
      <c r="Q393" s="20" t="e">
        <f>INDEX(bureaux!$A:$H,MATCH($F393,bureaux!$A:$A,0),6)</f>
        <v>#N/A</v>
      </c>
      <c r="R393" s="20" t="e">
        <f>INDEX(bureaux!$A:$H,MATCH($F393,bureaux!$A:$A,0),7)</f>
        <v>#N/A</v>
      </c>
    </row>
    <row r="394" spans="1:18" x14ac:dyDescent="0.25">
      <c r="A394" s="20">
        <f>'Elegio-Electors'!C394</f>
        <v>0</v>
      </c>
      <c r="B394" s="20">
        <f>'Elegio-Electors'!B394</f>
        <v>0</v>
      </c>
      <c r="C394" s="91">
        <f>IF(Procédure!$C$33=2,'Elegio-Electors'!D394,Procédure!$C$33)</f>
        <v>0</v>
      </c>
      <c r="D394" s="20">
        <f>'Elegio-Electors'!E394</f>
        <v>0</v>
      </c>
      <c r="E394" s="91" t="str">
        <f>IF(LEFT(RIGHT('Elegio-Electors'!L394,2),1)="C",'Elegio-Electors'!L394,IF(LEFT(RIGHT('Elegio-Electors'!M394,2),1)="C",'Elegio-Electors'!M394,""))</f>
        <v/>
      </c>
      <c r="F394" s="91" t="str">
        <f>IF(LEFT(RIGHT('Elegio-Electors'!L394,2),1)="O",'Elegio-Electors'!L394,IF(LEFT(RIGHT('Elegio-Electors'!M394,2),1)="O",'Elegio-Electors'!M394,""))</f>
        <v/>
      </c>
      <c r="G394" s="91" t="s">
        <v>166</v>
      </c>
      <c r="H394" s="91" t="s">
        <v>167</v>
      </c>
      <c r="I394" s="91" t="e">
        <f t="shared" si="30"/>
        <v>#N/A</v>
      </c>
      <c r="J394" s="91" t="e">
        <f t="shared" si="31"/>
        <v>#N/A</v>
      </c>
      <c r="K394" s="91" t="e">
        <f>INDEX(bureaux!$A:$I,MATCH($F394,bureaux!$A:$A,0),9)</f>
        <v>#N/A</v>
      </c>
      <c r="L394" s="91" t="e">
        <f t="shared" si="32"/>
        <v>#N/A</v>
      </c>
      <c r="M394" s="91" t="e">
        <f t="shared" si="33"/>
        <v>#N/A</v>
      </c>
      <c r="N394" s="20" t="e">
        <f t="shared" si="34"/>
        <v>#N/A</v>
      </c>
      <c r="O394" s="20" t="e">
        <f>INDEX(bureaux!$A:$H,MATCH($F394,bureaux!$A:$A,0),8)</f>
        <v>#N/A</v>
      </c>
      <c r="P394" s="91" t="e">
        <f>_xlfn.CONCAT(INDEX(bureaux!$A:$H,MATCH($F394,bureaux!$A:$A,0),4)," ",INDEX(bureaux!$A:$H,MATCH($F394,bureaux!$A:$A,0),5))</f>
        <v>#N/A</v>
      </c>
      <c r="Q394" s="20" t="e">
        <f>INDEX(bureaux!$A:$H,MATCH($F394,bureaux!$A:$A,0),6)</f>
        <v>#N/A</v>
      </c>
      <c r="R394" s="20" t="e">
        <f>INDEX(bureaux!$A:$H,MATCH($F394,bureaux!$A:$A,0),7)</f>
        <v>#N/A</v>
      </c>
    </row>
    <row r="395" spans="1:18" x14ac:dyDescent="0.25">
      <c r="A395" s="20">
        <f>'Elegio-Electors'!C395</f>
        <v>0</v>
      </c>
      <c r="B395" s="20">
        <f>'Elegio-Electors'!B395</f>
        <v>0</v>
      </c>
      <c r="C395" s="91">
        <f>IF(Procédure!$C$33=2,'Elegio-Electors'!D395,Procédure!$C$33)</f>
        <v>0</v>
      </c>
      <c r="D395" s="20">
        <f>'Elegio-Electors'!E395</f>
        <v>0</v>
      </c>
      <c r="E395" s="91" t="str">
        <f>IF(LEFT(RIGHT('Elegio-Electors'!L395,2),1)="C",'Elegio-Electors'!L395,IF(LEFT(RIGHT('Elegio-Electors'!M395,2),1)="C",'Elegio-Electors'!M395,""))</f>
        <v/>
      </c>
      <c r="F395" s="91" t="str">
        <f>IF(LEFT(RIGHT('Elegio-Electors'!L395,2),1)="O",'Elegio-Electors'!L395,IF(LEFT(RIGHT('Elegio-Electors'!M395,2),1)="O",'Elegio-Electors'!M395,""))</f>
        <v/>
      </c>
      <c r="G395" s="91" t="s">
        <v>166</v>
      </c>
      <c r="H395" s="91" t="s">
        <v>167</v>
      </c>
      <c r="I395" s="91" t="e">
        <f t="shared" si="30"/>
        <v>#N/A</v>
      </c>
      <c r="J395" s="91" t="e">
        <f t="shared" si="31"/>
        <v>#N/A</v>
      </c>
      <c r="K395" s="91" t="e">
        <f>INDEX(bureaux!$A:$I,MATCH($F395,bureaux!$A:$A,0),9)</f>
        <v>#N/A</v>
      </c>
      <c r="L395" s="91" t="e">
        <f t="shared" si="32"/>
        <v>#N/A</v>
      </c>
      <c r="M395" s="91" t="e">
        <f t="shared" si="33"/>
        <v>#N/A</v>
      </c>
      <c r="N395" s="20" t="e">
        <f t="shared" si="34"/>
        <v>#N/A</v>
      </c>
      <c r="O395" s="20" t="e">
        <f>INDEX(bureaux!$A:$H,MATCH($F395,bureaux!$A:$A,0),8)</f>
        <v>#N/A</v>
      </c>
      <c r="P395" s="91" t="e">
        <f>_xlfn.CONCAT(INDEX(bureaux!$A:$H,MATCH($F395,bureaux!$A:$A,0),4)," ",INDEX(bureaux!$A:$H,MATCH($F395,bureaux!$A:$A,0),5))</f>
        <v>#N/A</v>
      </c>
      <c r="Q395" s="20" t="e">
        <f>INDEX(bureaux!$A:$H,MATCH($F395,bureaux!$A:$A,0),6)</f>
        <v>#N/A</v>
      </c>
      <c r="R395" s="20" t="e">
        <f>INDEX(bureaux!$A:$H,MATCH($F395,bureaux!$A:$A,0),7)</f>
        <v>#N/A</v>
      </c>
    </row>
    <row r="396" spans="1:18" x14ac:dyDescent="0.25">
      <c r="A396" s="20">
        <f>'Elegio-Electors'!C396</f>
        <v>0</v>
      </c>
      <c r="B396" s="20">
        <f>'Elegio-Electors'!B396</f>
        <v>0</v>
      </c>
      <c r="C396" s="91">
        <f>IF(Procédure!$C$33=2,'Elegio-Electors'!D396,Procédure!$C$33)</f>
        <v>0</v>
      </c>
      <c r="D396" s="20">
        <f>'Elegio-Electors'!E396</f>
        <v>0</v>
      </c>
      <c r="E396" s="91" t="str">
        <f>IF(LEFT(RIGHT('Elegio-Electors'!L396,2),1)="C",'Elegio-Electors'!L396,IF(LEFT(RIGHT('Elegio-Electors'!M396,2),1)="C",'Elegio-Electors'!M396,""))</f>
        <v/>
      </c>
      <c r="F396" s="91" t="str">
        <f>IF(LEFT(RIGHT('Elegio-Electors'!L396,2),1)="O",'Elegio-Electors'!L396,IF(LEFT(RIGHT('Elegio-Electors'!M396,2),1)="O",'Elegio-Electors'!M396,""))</f>
        <v/>
      </c>
      <c r="G396" s="91" t="s">
        <v>166</v>
      </c>
      <c r="H396" s="91" t="s">
        <v>167</v>
      </c>
      <c r="I396" s="91" t="e">
        <f t="shared" si="30"/>
        <v>#N/A</v>
      </c>
      <c r="J396" s="91" t="e">
        <f t="shared" si="31"/>
        <v>#N/A</v>
      </c>
      <c r="K396" s="91" t="e">
        <f>INDEX(bureaux!$A:$I,MATCH($F396,bureaux!$A:$A,0),9)</f>
        <v>#N/A</v>
      </c>
      <c r="L396" s="91" t="e">
        <f t="shared" si="32"/>
        <v>#N/A</v>
      </c>
      <c r="M396" s="91" t="e">
        <f t="shared" si="33"/>
        <v>#N/A</v>
      </c>
      <c r="N396" s="20" t="e">
        <f t="shared" si="34"/>
        <v>#N/A</v>
      </c>
      <c r="O396" s="20" t="e">
        <f>INDEX(bureaux!$A:$H,MATCH($F396,bureaux!$A:$A,0),8)</f>
        <v>#N/A</v>
      </c>
      <c r="P396" s="91" t="e">
        <f>_xlfn.CONCAT(INDEX(bureaux!$A:$H,MATCH($F396,bureaux!$A:$A,0),4)," ",INDEX(bureaux!$A:$H,MATCH($F396,bureaux!$A:$A,0),5))</f>
        <v>#N/A</v>
      </c>
      <c r="Q396" s="20" t="e">
        <f>INDEX(bureaux!$A:$H,MATCH($F396,bureaux!$A:$A,0),6)</f>
        <v>#N/A</v>
      </c>
      <c r="R396" s="20" t="e">
        <f>INDEX(bureaux!$A:$H,MATCH($F396,bureaux!$A:$A,0),7)</f>
        <v>#N/A</v>
      </c>
    </row>
    <row r="397" spans="1:18" x14ac:dyDescent="0.25">
      <c r="A397" s="20">
        <f>'Elegio-Electors'!C397</f>
        <v>0</v>
      </c>
      <c r="B397" s="20">
        <f>'Elegio-Electors'!B397</f>
        <v>0</v>
      </c>
      <c r="C397" s="91">
        <f>IF(Procédure!$C$33=2,'Elegio-Electors'!D397,Procédure!$C$33)</f>
        <v>0</v>
      </c>
      <c r="D397" s="20">
        <f>'Elegio-Electors'!E397</f>
        <v>0</v>
      </c>
      <c r="E397" s="91" t="str">
        <f>IF(LEFT(RIGHT('Elegio-Electors'!L397,2),1)="C",'Elegio-Electors'!L397,IF(LEFT(RIGHT('Elegio-Electors'!M397,2),1)="C",'Elegio-Electors'!M397,""))</f>
        <v/>
      </c>
      <c r="F397" s="91" t="str">
        <f>IF(LEFT(RIGHT('Elegio-Electors'!L397,2),1)="O",'Elegio-Electors'!L397,IF(LEFT(RIGHT('Elegio-Electors'!M397,2),1)="O",'Elegio-Electors'!M397,""))</f>
        <v/>
      </c>
      <c r="G397" s="91" t="s">
        <v>166</v>
      </c>
      <c r="H397" s="91" t="s">
        <v>167</v>
      </c>
      <c r="I397" s="91" t="e">
        <f t="shared" si="30"/>
        <v>#N/A</v>
      </c>
      <c r="J397" s="91" t="e">
        <f t="shared" si="31"/>
        <v>#N/A</v>
      </c>
      <c r="K397" s="91" t="e">
        <f>INDEX(bureaux!$A:$I,MATCH($F397,bureaux!$A:$A,0),9)</f>
        <v>#N/A</v>
      </c>
      <c r="L397" s="91" t="e">
        <f t="shared" si="32"/>
        <v>#N/A</v>
      </c>
      <c r="M397" s="91" t="e">
        <f t="shared" si="33"/>
        <v>#N/A</v>
      </c>
      <c r="N397" s="20" t="e">
        <f t="shared" si="34"/>
        <v>#N/A</v>
      </c>
      <c r="O397" s="20" t="e">
        <f>INDEX(bureaux!$A:$H,MATCH($F397,bureaux!$A:$A,0),8)</f>
        <v>#N/A</v>
      </c>
      <c r="P397" s="91" t="e">
        <f>_xlfn.CONCAT(INDEX(bureaux!$A:$H,MATCH($F397,bureaux!$A:$A,0),4)," ",INDEX(bureaux!$A:$H,MATCH($F397,bureaux!$A:$A,0),5))</f>
        <v>#N/A</v>
      </c>
      <c r="Q397" s="20" t="e">
        <f>INDEX(bureaux!$A:$H,MATCH($F397,bureaux!$A:$A,0),6)</f>
        <v>#N/A</v>
      </c>
      <c r="R397" s="20" t="e">
        <f>INDEX(bureaux!$A:$H,MATCH($F397,bureaux!$A:$A,0),7)</f>
        <v>#N/A</v>
      </c>
    </row>
    <row r="398" spans="1:18" x14ac:dyDescent="0.25">
      <c r="A398" s="20">
        <f>'Elegio-Electors'!C398</f>
        <v>0</v>
      </c>
      <c r="B398" s="20">
        <f>'Elegio-Electors'!B398</f>
        <v>0</v>
      </c>
      <c r="C398" s="91">
        <f>IF(Procédure!$C$33=2,'Elegio-Electors'!D398,Procédure!$C$33)</f>
        <v>0</v>
      </c>
      <c r="D398" s="20">
        <f>'Elegio-Electors'!E398</f>
        <v>0</v>
      </c>
      <c r="E398" s="91" t="str">
        <f>IF(LEFT(RIGHT('Elegio-Electors'!L398,2),1)="C",'Elegio-Electors'!L398,IF(LEFT(RIGHT('Elegio-Electors'!M398,2),1)="C",'Elegio-Electors'!M398,""))</f>
        <v/>
      </c>
      <c r="F398" s="91" t="str">
        <f>IF(LEFT(RIGHT('Elegio-Electors'!L398,2),1)="O",'Elegio-Electors'!L398,IF(LEFT(RIGHT('Elegio-Electors'!M398,2),1)="O",'Elegio-Electors'!M398,""))</f>
        <v/>
      </c>
      <c r="G398" s="91" t="s">
        <v>166</v>
      </c>
      <c r="H398" s="91" t="s">
        <v>167</v>
      </c>
      <c r="I398" s="91" t="e">
        <f t="shared" si="30"/>
        <v>#N/A</v>
      </c>
      <c r="J398" s="91" t="e">
        <f t="shared" si="31"/>
        <v>#N/A</v>
      </c>
      <c r="K398" s="91" t="e">
        <f>INDEX(bureaux!$A:$I,MATCH($F398,bureaux!$A:$A,0),9)</f>
        <v>#N/A</v>
      </c>
      <c r="L398" s="91" t="e">
        <f t="shared" si="32"/>
        <v>#N/A</v>
      </c>
      <c r="M398" s="91" t="e">
        <f t="shared" si="33"/>
        <v>#N/A</v>
      </c>
      <c r="N398" s="20" t="e">
        <f t="shared" si="34"/>
        <v>#N/A</v>
      </c>
      <c r="O398" s="20" t="e">
        <f>INDEX(bureaux!$A:$H,MATCH($F398,bureaux!$A:$A,0),8)</f>
        <v>#N/A</v>
      </c>
      <c r="P398" s="91" t="e">
        <f>_xlfn.CONCAT(INDEX(bureaux!$A:$H,MATCH($F398,bureaux!$A:$A,0),4)," ",INDEX(bureaux!$A:$H,MATCH($F398,bureaux!$A:$A,0),5))</f>
        <v>#N/A</v>
      </c>
      <c r="Q398" s="20" t="e">
        <f>INDEX(bureaux!$A:$H,MATCH($F398,bureaux!$A:$A,0),6)</f>
        <v>#N/A</v>
      </c>
      <c r="R398" s="20" t="e">
        <f>INDEX(bureaux!$A:$H,MATCH($F398,bureaux!$A:$A,0),7)</f>
        <v>#N/A</v>
      </c>
    </row>
    <row r="399" spans="1:18" x14ac:dyDescent="0.25">
      <c r="A399" s="20">
        <f>'Elegio-Electors'!C399</f>
        <v>0</v>
      </c>
      <c r="B399" s="20">
        <f>'Elegio-Electors'!B399</f>
        <v>0</v>
      </c>
      <c r="C399" s="91">
        <f>IF(Procédure!$C$33=2,'Elegio-Electors'!D399,Procédure!$C$33)</f>
        <v>0</v>
      </c>
      <c r="D399" s="20">
        <f>'Elegio-Electors'!E399</f>
        <v>0</v>
      </c>
      <c r="E399" s="91" t="str">
        <f>IF(LEFT(RIGHT('Elegio-Electors'!L399,2),1)="C",'Elegio-Electors'!L399,IF(LEFT(RIGHT('Elegio-Electors'!M399,2),1)="C",'Elegio-Electors'!M399,""))</f>
        <v/>
      </c>
      <c r="F399" s="91" t="str">
        <f>IF(LEFT(RIGHT('Elegio-Electors'!L399,2),1)="O",'Elegio-Electors'!L399,IF(LEFT(RIGHT('Elegio-Electors'!M399,2),1)="O",'Elegio-Electors'!M399,""))</f>
        <v/>
      </c>
      <c r="G399" s="91" t="s">
        <v>166</v>
      </c>
      <c r="H399" s="91" t="s">
        <v>167</v>
      </c>
      <c r="I399" s="91" t="e">
        <f t="shared" si="30"/>
        <v>#N/A</v>
      </c>
      <c r="J399" s="91" t="e">
        <f t="shared" si="31"/>
        <v>#N/A</v>
      </c>
      <c r="K399" s="91" t="e">
        <f>INDEX(bureaux!$A:$I,MATCH($F399,bureaux!$A:$A,0),9)</f>
        <v>#N/A</v>
      </c>
      <c r="L399" s="91" t="e">
        <f t="shared" si="32"/>
        <v>#N/A</v>
      </c>
      <c r="M399" s="91" t="e">
        <f t="shared" si="33"/>
        <v>#N/A</v>
      </c>
      <c r="N399" s="20" t="e">
        <f t="shared" si="34"/>
        <v>#N/A</v>
      </c>
      <c r="O399" s="20" t="e">
        <f>INDEX(bureaux!$A:$H,MATCH($F399,bureaux!$A:$A,0),8)</f>
        <v>#N/A</v>
      </c>
      <c r="P399" s="91" t="e">
        <f>_xlfn.CONCAT(INDEX(bureaux!$A:$H,MATCH($F399,bureaux!$A:$A,0),4)," ",INDEX(bureaux!$A:$H,MATCH($F399,bureaux!$A:$A,0),5))</f>
        <v>#N/A</v>
      </c>
      <c r="Q399" s="20" t="e">
        <f>INDEX(bureaux!$A:$H,MATCH($F399,bureaux!$A:$A,0),6)</f>
        <v>#N/A</v>
      </c>
      <c r="R399" s="20" t="e">
        <f>INDEX(bureaux!$A:$H,MATCH($F399,bureaux!$A:$A,0),7)</f>
        <v>#N/A</v>
      </c>
    </row>
    <row r="400" spans="1:18" x14ac:dyDescent="0.25">
      <c r="A400" s="20">
        <f>'Elegio-Electors'!C400</f>
        <v>0</v>
      </c>
      <c r="B400" s="20">
        <f>'Elegio-Electors'!B400</f>
        <v>0</v>
      </c>
      <c r="C400" s="91">
        <f>IF(Procédure!$C$33=2,'Elegio-Electors'!D400,Procédure!$C$33)</f>
        <v>0</v>
      </c>
      <c r="D400" s="20">
        <f>'Elegio-Electors'!E400</f>
        <v>0</v>
      </c>
      <c r="E400" s="91" t="str">
        <f>IF(LEFT(RIGHT('Elegio-Electors'!L400,2),1)="C",'Elegio-Electors'!L400,IF(LEFT(RIGHT('Elegio-Electors'!M400,2),1)="C",'Elegio-Electors'!M400,""))</f>
        <v/>
      </c>
      <c r="F400" s="91" t="str">
        <f>IF(LEFT(RIGHT('Elegio-Electors'!L400,2),1)="O",'Elegio-Electors'!L400,IF(LEFT(RIGHT('Elegio-Electors'!M400,2),1)="O",'Elegio-Electors'!M400,""))</f>
        <v/>
      </c>
      <c r="G400" s="91" t="s">
        <v>166</v>
      </c>
      <c r="H400" s="91" t="s">
        <v>167</v>
      </c>
      <c r="I400" s="91" t="e">
        <f t="shared" si="30"/>
        <v>#N/A</v>
      </c>
      <c r="J400" s="91" t="e">
        <f t="shared" si="31"/>
        <v>#N/A</v>
      </c>
      <c r="K400" s="91" t="e">
        <f>INDEX(bureaux!$A:$I,MATCH($F400,bureaux!$A:$A,0),9)</f>
        <v>#N/A</v>
      </c>
      <c r="L400" s="91" t="e">
        <f t="shared" si="32"/>
        <v>#N/A</v>
      </c>
      <c r="M400" s="91" t="e">
        <f t="shared" si="33"/>
        <v>#N/A</v>
      </c>
      <c r="N400" s="20" t="e">
        <f t="shared" si="34"/>
        <v>#N/A</v>
      </c>
      <c r="O400" s="20" t="e">
        <f>INDEX(bureaux!$A:$H,MATCH($F400,bureaux!$A:$A,0),8)</f>
        <v>#N/A</v>
      </c>
      <c r="P400" s="91" t="e">
        <f>_xlfn.CONCAT(INDEX(bureaux!$A:$H,MATCH($F400,bureaux!$A:$A,0),4)," ",INDEX(bureaux!$A:$H,MATCH($F400,bureaux!$A:$A,0),5))</f>
        <v>#N/A</v>
      </c>
      <c r="Q400" s="20" t="e">
        <f>INDEX(bureaux!$A:$H,MATCH($F400,bureaux!$A:$A,0),6)</f>
        <v>#N/A</v>
      </c>
      <c r="R400" s="20" t="e">
        <f>INDEX(bureaux!$A:$H,MATCH($F400,bureaux!$A:$A,0),7)</f>
        <v>#N/A</v>
      </c>
    </row>
    <row r="401" spans="1:18" x14ac:dyDescent="0.25">
      <c r="A401" s="20">
        <f>'Elegio-Electors'!C401</f>
        <v>0</v>
      </c>
      <c r="B401" s="20">
        <f>'Elegio-Electors'!B401</f>
        <v>0</v>
      </c>
      <c r="C401" s="91">
        <f>IF(Procédure!$C$33=2,'Elegio-Electors'!D401,Procédure!$C$33)</f>
        <v>0</v>
      </c>
      <c r="D401" s="20">
        <f>'Elegio-Electors'!E401</f>
        <v>0</v>
      </c>
      <c r="E401" s="91" t="str">
        <f>IF(LEFT(RIGHT('Elegio-Electors'!L401,2),1)="C",'Elegio-Electors'!L401,IF(LEFT(RIGHT('Elegio-Electors'!M401,2),1)="C",'Elegio-Electors'!M401,""))</f>
        <v/>
      </c>
      <c r="F401" s="91" t="str">
        <f>IF(LEFT(RIGHT('Elegio-Electors'!L401,2),1)="O",'Elegio-Electors'!L401,IF(LEFT(RIGHT('Elegio-Electors'!M401,2),1)="O",'Elegio-Electors'!M401,""))</f>
        <v/>
      </c>
      <c r="G401" s="91" t="s">
        <v>166</v>
      </c>
      <c r="H401" s="91" t="s">
        <v>167</v>
      </c>
      <c r="I401" s="91" t="e">
        <f t="shared" si="30"/>
        <v>#N/A</v>
      </c>
      <c r="J401" s="91" t="e">
        <f t="shared" si="31"/>
        <v>#N/A</v>
      </c>
      <c r="K401" s="91" t="e">
        <f>INDEX(bureaux!$A:$I,MATCH($F401,bureaux!$A:$A,0),9)</f>
        <v>#N/A</v>
      </c>
      <c r="L401" s="91" t="e">
        <f t="shared" si="32"/>
        <v>#N/A</v>
      </c>
      <c r="M401" s="91" t="e">
        <f t="shared" si="33"/>
        <v>#N/A</v>
      </c>
      <c r="N401" s="20" t="e">
        <f t="shared" si="34"/>
        <v>#N/A</v>
      </c>
      <c r="O401" s="20" t="e">
        <f>INDEX(bureaux!$A:$H,MATCH($F401,bureaux!$A:$A,0),8)</f>
        <v>#N/A</v>
      </c>
      <c r="P401" s="91" t="e">
        <f>_xlfn.CONCAT(INDEX(bureaux!$A:$H,MATCH($F401,bureaux!$A:$A,0),4)," ",INDEX(bureaux!$A:$H,MATCH($F401,bureaux!$A:$A,0),5))</f>
        <v>#N/A</v>
      </c>
      <c r="Q401" s="20" t="e">
        <f>INDEX(bureaux!$A:$H,MATCH($F401,bureaux!$A:$A,0),6)</f>
        <v>#N/A</v>
      </c>
      <c r="R401" s="20" t="e">
        <f>INDEX(bureaux!$A:$H,MATCH($F401,bureaux!$A:$A,0),7)</f>
        <v>#N/A</v>
      </c>
    </row>
    <row r="402" spans="1:18" x14ac:dyDescent="0.25">
      <c r="A402" s="20">
        <f>'Elegio-Electors'!C402</f>
        <v>0</v>
      </c>
      <c r="B402" s="20">
        <f>'Elegio-Electors'!B402</f>
        <v>0</v>
      </c>
      <c r="C402" s="91">
        <f>IF(Procédure!$C$33=2,'Elegio-Electors'!D402,Procédure!$C$33)</f>
        <v>0</v>
      </c>
      <c r="D402" s="20">
        <f>'Elegio-Electors'!E402</f>
        <v>0</v>
      </c>
      <c r="E402" s="91" t="str">
        <f>IF(LEFT(RIGHT('Elegio-Electors'!L402,2),1)="C",'Elegio-Electors'!L402,IF(LEFT(RIGHT('Elegio-Electors'!M402,2),1)="C",'Elegio-Electors'!M402,""))</f>
        <v/>
      </c>
      <c r="F402" s="91" t="str">
        <f>IF(LEFT(RIGHT('Elegio-Electors'!L402,2),1)="O",'Elegio-Electors'!L402,IF(LEFT(RIGHT('Elegio-Electors'!M402,2),1)="O",'Elegio-Electors'!M402,""))</f>
        <v/>
      </c>
      <c r="G402" s="91" t="s">
        <v>166</v>
      </c>
      <c r="H402" s="91" t="s">
        <v>167</v>
      </c>
      <c r="I402" s="91" t="e">
        <f t="shared" si="30"/>
        <v>#N/A</v>
      </c>
      <c r="J402" s="91" t="e">
        <f t="shared" si="31"/>
        <v>#N/A</v>
      </c>
      <c r="K402" s="91" t="e">
        <f>INDEX(bureaux!$A:$I,MATCH($F402,bureaux!$A:$A,0),9)</f>
        <v>#N/A</v>
      </c>
      <c r="L402" s="91" t="e">
        <f t="shared" si="32"/>
        <v>#N/A</v>
      </c>
      <c r="M402" s="91" t="e">
        <f t="shared" si="33"/>
        <v>#N/A</v>
      </c>
      <c r="N402" s="20" t="e">
        <f t="shared" si="34"/>
        <v>#N/A</v>
      </c>
      <c r="O402" s="20" t="e">
        <f>INDEX(bureaux!$A:$H,MATCH($F402,bureaux!$A:$A,0),8)</f>
        <v>#N/A</v>
      </c>
      <c r="P402" s="91" t="e">
        <f>_xlfn.CONCAT(INDEX(bureaux!$A:$H,MATCH($F402,bureaux!$A:$A,0),4)," ",INDEX(bureaux!$A:$H,MATCH($F402,bureaux!$A:$A,0),5))</f>
        <v>#N/A</v>
      </c>
      <c r="Q402" s="20" t="e">
        <f>INDEX(bureaux!$A:$H,MATCH($F402,bureaux!$A:$A,0),6)</f>
        <v>#N/A</v>
      </c>
      <c r="R402" s="20" t="e">
        <f>INDEX(bureaux!$A:$H,MATCH($F402,bureaux!$A:$A,0),7)</f>
        <v>#N/A</v>
      </c>
    </row>
    <row r="403" spans="1:18" x14ac:dyDescent="0.25">
      <c r="A403" s="20">
        <f>'Elegio-Electors'!C403</f>
        <v>0</v>
      </c>
      <c r="B403" s="20">
        <f>'Elegio-Electors'!B403</f>
        <v>0</v>
      </c>
      <c r="C403" s="91">
        <f>IF(Procédure!$C$33=2,'Elegio-Electors'!D403,Procédure!$C$33)</f>
        <v>0</v>
      </c>
      <c r="D403" s="20">
        <f>'Elegio-Electors'!E403</f>
        <v>0</v>
      </c>
      <c r="E403" s="91" t="str">
        <f>IF(LEFT(RIGHT('Elegio-Electors'!L403,2),1)="C",'Elegio-Electors'!L403,IF(LEFT(RIGHT('Elegio-Electors'!M403,2),1)="C",'Elegio-Electors'!M403,""))</f>
        <v/>
      </c>
      <c r="F403" s="91" t="str">
        <f>IF(LEFT(RIGHT('Elegio-Electors'!L403,2),1)="O",'Elegio-Electors'!L403,IF(LEFT(RIGHT('Elegio-Electors'!M403,2),1)="O",'Elegio-Electors'!M403,""))</f>
        <v/>
      </c>
      <c r="G403" s="91" t="s">
        <v>166</v>
      </c>
      <c r="H403" s="91" t="s">
        <v>167</v>
      </c>
      <c r="I403" s="91" t="e">
        <f t="shared" si="30"/>
        <v>#N/A</v>
      </c>
      <c r="J403" s="91" t="e">
        <f t="shared" si="31"/>
        <v>#N/A</v>
      </c>
      <c r="K403" s="91" t="e">
        <f>INDEX(bureaux!$A:$I,MATCH($F403,bureaux!$A:$A,0),9)</f>
        <v>#N/A</v>
      </c>
      <c r="L403" s="91" t="e">
        <f t="shared" si="32"/>
        <v>#N/A</v>
      </c>
      <c r="M403" s="91" t="e">
        <f t="shared" si="33"/>
        <v>#N/A</v>
      </c>
      <c r="N403" s="20" t="e">
        <f t="shared" si="34"/>
        <v>#N/A</v>
      </c>
      <c r="O403" s="20" t="e">
        <f>INDEX(bureaux!$A:$H,MATCH($F403,bureaux!$A:$A,0),8)</f>
        <v>#N/A</v>
      </c>
      <c r="P403" s="91" t="e">
        <f>_xlfn.CONCAT(INDEX(bureaux!$A:$H,MATCH($F403,bureaux!$A:$A,0),4)," ",INDEX(bureaux!$A:$H,MATCH($F403,bureaux!$A:$A,0),5))</f>
        <v>#N/A</v>
      </c>
      <c r="Q403" s="20" t="e">
        <f>INDEX(bureaux!$A:$H,MATCH($F403,bureaux!$A:$A,0),6)</f>
        <v>#N/A</v>
      </c>
      <c r="R403" s="20" t="e">
        <f>INDEX(bureaux!$A:$H,MATCH($F403,bureaux!$A:$A,0),7)</f>
        <v>#N/A</v>
      </c>
    </row>
    <row r="404" spans="1:18" x14ac:dyDescent="0.25">
      <c r="A404" s="20">
        <f>'Elegio-Electors'!C404</f>
        <v>0</v>
      </c>
      <c r="B404" s="20">
        <f>'Elegio-Electors'!B404</f>
        <v>0</v>
      </c>
      <c r="C404" s="91">
        <f>IF(Procédure!$C$33=2,'Elegio-Electors'!D404,Procédure!$C$33)</f>
        <v>0</v>
      </c>
      <c r="D404" s="20">
        <f>'Elegio-Electors'!E404</f>
        <v>0</v>
      </c>
      <c r="E404" s="91" t="str">
        <f>IF(LEFT(RIGHT('Elegio-Electors'!L404,2),1)="C",'Elegio-Electors'!L404,IF(LEFT(RIGHT('Elegio-Electors'!M404,2),1)="C",'Elegio-Electors'!M404,""))</f>
        <v/>
      </c>
      <c r="F404" s="91" t="str">
        <f>IF(LEFT(RIGHT('Elegio-Electors'!L404,2),1)="O",'Elegio-Electors'!L404,IF(LEFT(RIGHT('Elegio-Electors'!M404,2),1)="O",'Elegio-Electors'!M404,""))</f>
        <v/>
      </c>
      <c r="G404" s="91" t="s">
        <v>166</v>
      </c>
      <c r="H404" s="91" t="s">
        <v>167</v>
      </c>
      <c r="I404" s="91" t="e">
        <f t="shared" si="30"/>
        <v>#N/A</v>
      </c>
      <c r="J404" s="91" t="e">
        <f t="shared" si="31"/>
        <v>#N/A</v>
      </c>
      <c r="K404" s="91" t="e">
        <f>INDEX(bureaux!$A:$I,MATCH($F404,bureaux!$A:$A,0),9)</f>
        <v>#N/A</v>
      </c>
      <c r="L404" s="91" t="e">
        <f t="shared" si="32"/>
        <v>#N/A</v>
      </c>
      <c r="M404" s="91" t="e">
        <f t="shared" si="33"/>
        <v>#N/A</v>
      </c>
      <c r="N404" s="20" t="e">
        <f t="shared" si="34"/>
        <v>#N/A</v>
      </c>
      <c r="O404" s="20" t="e">
        <f>INDEX(bureaux!$A:$H,MATCH($F404,bureaux!$A:$A,0),8)</f>
        <v>#N/A</v>
      </c>
      <c r="P404" s="91" t="e">
        <f>_xlfn.CONCAT(INDEX(bureaux!$A:$H,MATCH($F404,bureaux!$A:$A,0),4)," ",INDEX(bureaux!$A:$H,MATCH($F404,bureaux!$A:$A,0),5))</f>
        <v>#N/A</v>
      </c>
      <c r="Q404" s="20" t="e">
        <f>INDEX(bureaux!$A:$H,MATCH($F404,bureaux!$A:$A,0),6)</f>
        <v>#N/A</v>
      </c>
      <c r="R404" s="20" t="e">
        <f>INDEX(bureaux!$A:$H,MATCH($F404,bureaux!$A:$A,0),7)</f>
        <v>#N/A</v>
      </c>
    </row>
    <row r="405" spans="1:18" x14ac:dyDescent="0.25">
      <c r="A405" s="20">
        <f>'Elegio-Electors'!C405</f>
        <v>0</v>
      </c>
      <c r="B405" s="20">
        <f>'Elegio-Electors'!B405</f>
        <v>0</v>
      </c>
      <c r="C405" s="91">
        <f>IF(Procédure!$C$33=2,'Elegio-Electors'!D405,Procédure!$C$33)</f>
        <v>0</v>
      </c>
      <c r="D405" s="20">
        <f>'Elegio-Electors'!E405</f>
        <v>0</v>
      </c>
      <c r="E405" s="91" t="str">
        <f>IF(LEFT(RIGHT('Elegio-Electors'!L405,2),1)="C",'Elegio-Electors'!L405,IF(LEFT(RIGHT('Elegio-Electors'!M405,2),1)="C",'Elegio-Electors'!M405,""))</f>
        <v/>
      </c>
      <c r="F405" s="91" t="str">
        <f>IF(LEFT(RIGHT('Elegio-Electors'!L405,2),1)="O",'Elegio-Electors'!L405,IF(LEFT(RIGHT('Elegio-Electors'!M405,2),1)="O",'Elegio-Electors'!M405,""))</f>
        <v/>
      </c>
      <c r="G405" s="91" t="s">
        <v>166</v>
      </c>
      <c r="H405" s="91" t="s">
        <v>167</v>
      </c>
      <c r="I405" s="91" t="e">
        <f t="shared" si="30"/>
        <v>#N/A</v>
      </c>
      <c r="J405" s="91" t="e">
        <f t="shared" si="31"/>
        <v>#N/A</v>
      </c>
      <c r="K405" s="91" t="e">
        <f>INDEX(bureaux!$A:$I,MATCH($F405,bureaux!$A:$A,0),9)</f>
        <v>#N/A</v>
      </c>
      <c r="L405" s="91" t="e">
        <f t="shared" si="32"/>
        <v>#N/A</v>
      </c>
      <c r="M405" s="91" t="e">
        <f t="shared" si="33"/>
        <v>#N/A</v>
      </c>
      <c r="N405" s="20" t="e">
        <f t="shared" si="34"/>
        <v>#N/A</v>
      </c>
      <c r="O405" s="20" t="e">
        <f>INDEX(bureaux!$A:$H,MATCH($F405,bureaux!$A:$A,0),8)</f>
        <v>#N/A</v>
      </c>
      <c r="P405" s="91" t="e">
        <f>_xlfn.CONCAT(INDEX(bureaux!$A:$H,MATCH($F405,bureaux!$A:$A,0),4)," ",INDEX(bureaux!$A:$H,MATCH($F405,bureaux!$A:$A,0),5))</f>
        <v>#N/A</v>
      </c>
      <c r="Q405" s="20" t="e">
        <f>INDEX(bureaux!$A:$H,MATCH($F405,bureaux!$A:$A,0),6)</f>
        <v>#N/A</v>
      </c>
      <c r="R405" s="20" t="e">
        <f>INDEX(bureaux!$A:$H,MATCH($F405,bureaux!$A:$A,0),7)</f>
        <v>#N/A</v>
      </c>
    </row>
    <row r="406" spans="1:18" x14ac:dyDescent="0.25">
      <c r="A406" s="20">
        <f>'Elegio-Electors'!C406</f>
        <v>0</v>
      </c>
      <c r="B406" s="20">
        <f>'Elegio-Electors'!B406</f>
        <v>0</v>
      </c>
      <c r="C406" s="91">
        <f>IF(Procédure!$C$33=2,'Elegio-Electors'!D406,Procédure!$C$33)</f>
        <v>0</v>
      </c>
      <c r="D406" s="20">
        <f>'Elegio-Electors'!E406</f>
        <v>0</v>
      </c>
      <c r="E406" s="91" t="str">
        <f>IF(LEFT(RIGHT('Elegio-Electors'!L406,2),1)="C",'Elegio-Electors'!L406,IF(LEFT(RIGHT('Elegio-Electors'!M406,2),1)="C",'Elegio-Electors'!M406,""))</f>
        <v/>
      </c>
      <c r="F406" s="91" t="str">
        <f>IF(LEFT(RIGHT('Elegio-Electors'!L406,2),1)="O",'Elegio-Electors'!L406,IF(LEFT(RIGHT('Elegio-Electors'!M406,2),1)="O",'Elegio-Electors'!M406,""))</f>
        <v/>
      </c>
      <c r="G406" s="91" t="s">
        <v>166</v>
      </c>
      <c r="H406" s="91" t="s">
        <v>167</v>
      </c>
      <c r="I406" s="91" t="e">
        <f t="shared" si="30"/>
        <v>#N/A</v>
      </c>
      <c r="J406" s="91" t="e">
        <f t="shared" si="31"/>
        <v>#N/A</v>
      </c>
      <c r="K406" s="91" t="e">
        <f>INDEX(bureaux!$A:$I,MATCH($F406,bureaux!$A:$A,0),9)</f>
        <v>#N/A</v>
      </c>
      <c r="L406" s="91" t="e">
        <f t="shared" si="32"/>
        <v>#N/A</v>
      </c>
      <c r="M406" s="91" t="e">
        <f t="shared" si="33"/>
        <v>#N/A</v>
      </c>
      <c r="N406" s="20" t="e">
        <f t="shared" si="34"/>
        <v>#N/A</v>
      </c>
      <c r="O406" s="20" t="e">
        <f>INDEX(bureaux!$A:$H,MATCH($F406,bureaux!$A:$A,0),8)</f>
        <v>#N/A</v>
      </c>
      <c r="P406" s="91" t="e">
        <f>_xlfn.CONCAT(INDEX(bureaux!$A:$H,MATCH($F406,bureaux!$A:$A,0),4)," ",INDEX(bureaux!$A:$H,MATCH($F406,bureaux!$A:$A,0),5))</f>
        <v>#N/A</v>
      </c>
      <c r="Q406" s="20" t="e">
        <f>INDEX(bureaux!$A:$H,MATCH($F406,bureaux!$A:$A,0),6)</f>
        <v>#N/A</v>
      </c>
      <c r="R406" s="20" t="e">
        <f>INDEX(bureaux!$A:$H,MATCH($F406,bureaux!$A:$A,0),7)</f>
        <v>#N/A</v>
      </c>
    </row>
    <row r="407" spans="1:18" x14ac:dyDescent="0.25">
      <c r="A407" s="20">
        <f>'Elegio-Electors'!C407</f>
        <v>0</v>
      </c>
      <c r="B407" s="20">
        <f>'Elegio-Electors'!B407</f>
        <v>0</v>
      </c>
      <c r="C407" s="91">
        <f>IF(Procédure!$C$33=2,'Elegio-Electors'!D407,Procédure!$C$33)</f>
        <v>0</v>
      </c>
      <c r="D407" s="20">
        <f>'Elegio-Electors'!E407</f>
        <v>0</v>
      </c>
      <c r="E407" s="91" t="str">
        <f>IF(LEFT(RIGHT('Elegio-Electors'!L407,2),1)="C",'Elegio-Electors'!L407,IF(LEFT(RIGHT('Elegio-Electors'!M407,2),1)="C",'Elegio-Electors'!M407,""))</f>
        <v/>
      </c>
      <c r="F407" s="91" t="str">
        <f>IF(LEFT(RIGHT('Elegio-Electors'!L407,2),1)="O",'Elegio-Electors'!L407,IF(LEFT(RIGHT('Elegio-Electors'!M407,2),1)="O",'Elegio-Electors'!M407,""))</f>
        <v/>
      </c>
      <c r="G407" s="91" t="s">
        <v>166</v>
      </c>
      <c r="H407" s="91" t="s">
        <v>167</v>
      </c>
      <c r="I407" s="91" t="e">
        <f t="shared" si="30"/>
        <v>#N/A</v>
      </c>
      <c r="J407" s="91" t="e">
        <f t="shared" si="31"/>
        <v>#N/A</v>
      </c>
      <c r="K407" s="91" t="e">
        <f>INDEX(bureaux!$A:$I,MATCH($F407,bureaux!$A:$A,0),9)</f>
        <v>#N/A</v>
      </c>
      <c r="L407" s="91" t="e">
        <f t="shared" si="32"/>
        <v>#N/A</v>
      </c>
      <c r="M407" s="91" t="e">
        <f t="shared" si="33"/>
        <v>#N/A</v>
      </c>
      <c r="N407" s="20" t="e">
        <f t="shared" si="34"/>
        <v>#N/A</v>
      </c>
      <c r="O407" s="20" t="e">
        <f>INDEX(bureaux!$A:$H,MATCH($F407,bureaux!$A:$A,0),8)</f>
        <v>#N/A</v>
      </c>
      <c r="P407" s="91" t="e">
        <f>_xlfn.CONCAT(INDEX(bureaux!$A:$H,MATCH($F407,bureaux!$A:$A,0),4)," ",INDEX(bureaux!$A:$H,MATCH($F407,bureaux!$A:$A,0),5))</f>
        <v>#N/A</v>
      </c>
      <c r="Q407" s="20" t="e">
        <f>INDEX(bureaux!$A:$H,MATCH($F407,bureaux!$A:$A,0),6)</f>
        <v>#N/A</v>
      </c>
      <c r="R407" s="20" t="e">
        <f>INDEX(bureaux!$A:$H,MATCH($F407,bureaux!$A:$A,0),7)</f>
        <v>#N/A</v>
      </c>
    </row>
    <row r="408" spans="1:18" x14ac:dyDescent="0.25">
      <c r="A408" s="20">
        <f>'Elegio-Electors'!C408</f>
        <v>0</v>
      </c>
      <c r="B408" s="20">
        <f>'Elegio-Electors'!B408</f>
        <v>0</v>
      </c>
      <c r="C408" s="91">
        <f>IF(Procédure!$C$33=2,'Elegio-Electors'!D408,Procédure!$C$33)</f>
        <v>0</v>
      </c>
      <c r="D408" s="20">
        <f>'Elegio-Electors'!E408</f>
        <v>0</v>
      </c>
      <c r="E408" s="91" t="str">
        <f>IF(LEFT(RIGHT('Elegio-Electors'!L408,2),1)="C",'Elegio-Electors'!L408,IF(LEFT(RIGHT('Elegio-Electors'!M408,2),1)="C",'Elegio-Electors'!M408,""))</f>
        <v/>
      </c>
      <c r="F408" s="91" t="str">
        <f>IF(LEFT(RIGHT('Elegio-Electors'!L408,2),1)="O",'Elegio-Electors'!L408,IF(LEFT(RIGHT('Elegio-Electors'!M408,2),1)="O",'Elegio-Electors'!M408,""))</f>
        <v/>
      </c>
      <c r="G408" s="91" t="s">
        <v>166</v>
      </c>
      <c r="H408" s="91" t="s">
        <v>167</v>
      </c>
      <c r="I408" s="91" t="e">
        <f t="shared" si="30"/>
        <v>#N/A</v>
      </c>
      <c r="J408" s="91" t="e">
        <f t="shared" si="31"/>
        <v>#N/A</v>
      </c>
      <c r="K408" s="91" t="e">
        <f>INDEX(bureaux!$A:$I,MATCH($F408,bureaux!$A:$A,0),9)</f>
        <v>#N/A</v>
      </c>
      <c r="L408" s="91" t="e">
        <f t="shared" si="32"/>
        <v>#N/A</v>
      </c>
      <c r="M408" s="91" t="e">
        <f t="shared" si="33"/>
        <v>#N/A</v>
      </c>
      <c r="N408" s="20" t="e">
        <f t="shared" si="34"/>
        <v>#N/A</v>
      </c>
      <c r="O408" s="20" t="e">
        <f>INDEX(bureaux!$A:$H,MATCH($F408,bureaux!$A:$A,0),8)</f>
        <v>#N/A</v>
      </c>
      <c r="P408" s="91" t="e">
        <f>_xlfn.CONCAT(INDEX(bureaux!$A:$H,MATCH($F408,bureaux!$A:$A,0),4)," ",INDEX(bureaux!$A:$H,MATCH($F408,bureaux!$A:$A,0),5))</f>
        <v>#N/A</v>
      </c>
      <c r="Q408" s="20" t="e">
        <f>INDEX(bureaux!$A:$H,MATCH($F408,bureaux!$A:$A,0),6)</f>
        <v>#N/A</v>
      </c>
      <c r="R408" s="20" t="e">
        <f>INDEX(bureaux!$A:$H,MATCH($F408,bureaux!$A:$A,0),7)</f>
        <v>#N/A</v>
      </c>
    </row>
    <row r="409" spans="1:18" x14ac:dyDescent="0.25">
      <c r="A409" s="20">
        <f>'Elegio-Electors'!C409</f>
        <v>0</v>
      </c>
      <c r="B409" s="20">
        <f>'Elegio-Electors'!B409</f>
        <v>0</v>
      </c>
      <c r="C409" s="91">
        <f>IF(Procédure!$C$33=2,'Elegio-Electors'!D409,Procédure!$C$33)</f>
        <v>0</v>
      </c>
      <c r="D409" s="20">
        <f>'Elegio-Electors'!E409</f>
        <v>0</v>
      </c>
      <c r="E409" s="91" t="str">
        <f>IF(LEFT(RIGHT('Elegio-Electors'!L409,2),1)="C",'Elegio-Electors'!L409,IF(LEFT(RIGHT('Elegio-Electors'!M409,2),1)="C",'Elegio-Electors'!M409,""))</f>
        <v/>
      </c>
      <c r="F409" s="91" t="str">
        <f>IF(LEFT(RIGHT('Elegio-Electors'!L409,2),1)="O",'Elegio-Electors'!L409,IF(LEFT(RIGHT('Elegio-Electors'!M409,2),1)="O",'Elegio-Electors'!M409,""))</f>
        <v/>
      </c>
      <c r="G409" s="91" t="s">
        <v>166</v>
      </c>
      <c r="H409" s="91" t="s">
        <v>167</v>
      </c>
      <c r="I409" s="91" t="e">
        <f t="shared" si="30"/>
        <v>#N/A</v>
      </c>
      <c r="J409" s="91" t="e">
        <f t="shared" si="31"/>
        <v>#N/A</v>
      </c>
      <c r="K409" s="91" t="e">
        <f>INDEX(bureaux!$A:$I,MATCH($F409,bureaux!$A:$A,0),9)</f>
        <v>#N/A</v>
      </c>
      <c r="L409" s="91" t="e">
        <f t="shared" si="32"/>
        <v>#N/A</v>
      </c>
      <c r="M409" s="91" t="e">
        <f t="shared" si="33"/>
        <v>#N/A</v>
      </c>
      <c r="N409" s="20" t="e">
        <f t="shared" si="34"/>
        <v>#N/A</v>
      </c>
      <c r="O409" s="20" t="e">
        <f>INDEX(bureaux!$A:$H,MATCH($F409,bureaux!$A:$A,0),8)</f>
        <v>#N/A</v>
      </c>
      <c r="P409" s="91" t="e">
        <f>_xlfn.CONCAT(INDEX(bureaux!$A:$H,MATCH($F409,bureaux!$A:$A,0),4)," ",INDEX(bureaux!$A:$H,MATCH($F409,bureaux!$A:$A,0),5))</f>
        <v>#N/A</v>
      </c>
      <c r="Q409" s="20" t="e">
        <f>INDEX(bureaux!$A:$H,MATCH($F409,bureaux!$A:$A,0),6)</f>
        <v>#N/A</v>
      </c>
      <c r="R409" s="20" t="e">
        <f>INDEX(bureaux!$A:$H,MATCH($F409,bureaux!$A:$A,0),7)</f>
        <v>#N/A</v>
      </c>
    </row>
    <row r="410" spans="1:18" x14ac:dyDescent="0.25">
      <c r="A410" s="20">
        <f>'Elegio-Electors'!C410</f>
        <v>0</v>
      </c>
      <c r="B410" s="20">
        <f>'Elegio-Electors'!B410</f>
        <v>0</v>
      </c>
      <c r="C410" s="91">
        <f>IF(Procédure!$C$33=2,'Elegio-Electors'!D410,Procédure!$C$33)</f>
        <v>0</v>
      </c>
      <c r="D410" s="20">
        <f>'Elegio-Electors'!E410</f>
        <v>0</v>
      </c>
      <c r="E410" s="91" t="str">
        <f>IF(LEFT(RIGHT('Elegio-Electors'!L410,2),1)="C",'Elegio-Electors'!L410,IF(LEFT(RIGHT('Elegio-Electors'!M410,2),1)="C",'Elegio-Electors'!M410,""))</f>
        <v/>
      </c>
      <c r="F410" s="91" t="str">
        <f>IF(LEFT(RIGHT('Elegio-Electors'!L410,2),1)="O",'Elegio-Electors'!L410,IF(LEFT(RIGHT('Elegio-Electors'!M410,2),1)="O",'Elegio-Electors'!M410,""))</f>
        <v/>
      </c>
      <c r="G410" s="91" t="s">
        <v>166</v>
      </c>
      <c r="H410" s="91" t="s">
        <v>167</v>
      </c>
      <c r="I410" s="91" t="e">
        <f t="shared" si="30"/>
        <v>#N/A</v>
      </c>
      <c r="J410" s="91" t="e">
        <f t="shared" si="31"/>
        <v>#N/A</v>
      </c>
      <c r="K410" s="91" t="e">
        <f>INDEX(bureaux!$A:$I,MATCH($F410,bureaux!$A:$A,0),9)</f>
        <v>#N/A</v>
      </c>
      <c r="L410" s="91" t="e">
        <f t="shared" si="32"/>
        <v>#N/A</v>
      </c>
      <c r="M410" s="91" t="e">
        <f t="shared" si="33"/>
        <v>#N/A</v>
      </c>
      <c r="N410" s="20" t="e">
        <f t="shared" si="34"/>
        <v>#N/A</v>
      </c>
      <c r="O410" s="20" t="e">
        <f>INDEX(bureaux!$A:$H,MATCH($F410,bureaux!$A:$A,0),8)</f>
        <v>#N/A</v>
      </c>
      <c r="P410" s="91" t="e">
        <f>_xlfn.CONCAT(INDEX(bureaux!$A:$H,MATCH($F410,bureaux!$A:$A,0),4)," ",INDEX(bureaux!$A:$H,MATCH($F410,bureaux!$A:$A,0),5))</f>
        <v>#N/A</v>
      </c>
      <c r="Q410" s="20" t="e">
        <f>INDEX(bureaux!$A:$H,MATCH($F410,bureaux!$A:$A,0),6)</f>
        <v>#N/A</v>
      </c>
      <c r="R410" s="20" t="e">
        <f>INDEX(bureaux!$A:$H,MATCH($F410,bureaux!$A:$A,0),7)</f>
        <v>#N/A</v>
      </c>
    </row>
    <row r="411" spans="1:18" x14ac:dyDescent="0.25">
      <c r="A411" s="20">
        <f>'Elegio-Electors'!C411</f>
        <v>0</v>
      </c>
      <c r="B411" s="20">
        <f>'Elegio-Electors'!B411</f>
        <v>0</v>
      </c>
      <c r="C411" s="91">
        <f>IF(Procédure!$C$33=2,'Elegio-Electors'!D411,Procédure!$C$33)</f>
        <v>0</v>
      </c>
      <c r="D411" s="20">
        <f>'Elegio-Electors'!E411</f>
        <v>0</v>
      </c>
      <c r="E411" s="91" t="str">
        <f>IF(LEFT(RIGHT('Elegio-Electors'!L411,2),1)="C",'Elegio-Electors'!L411,IF(LEFT(RIGHT('Elegio-Electors'!M411,2),1)="C",'Elegio-Electors'!M411,""))</f>
        <v/>
      </c>
      <c r="F411" s="91" t="str">
        <f>IF(LEFT(RIGHT('Elegio-Electors'!L411,2),1)="O",'Elegio-Electors'!L411,IF(LEFT(RIGHT('Elegio-Electors'!M411,2),1)="O",'Elegio-Electors'!M411,""))</f>
        <v/>
      </c>
      <c r="G411" s="91" t="s">
        <v>166</v>
      </c>
      <c r="H411" s="91" t="s">
        <v>167</v>
      </c>
      <c r="I411" s="91" t="e">
        <f t="shared" si="30"/>
        <v>#N/A</v>
      </c>
      <c r="J411" s="91" t="e">
        <f t="shared" si="31"/>
        <v>#N/A</v>
      </c>
      <c r="K411" s="91" t="e">
        <f>INDEX(bureaux!$A:$I,MATCH($F411,bureaux!$A:$A,0),9)</f>
        <v>#N/A</v>
      </c>
      <c r="L411" s="91" t="e">
        <f t="shared" si="32"/>
        <v>#N/A</v>
      </c>
      <c r="M411" s="91" t="e">
        <f t="shared" si="33"/>
        <v>#N/A</v>
      </c>
      <c r="N411" s="20" t="e">
        <f t="shared" si="34"/>
        <v>#N/A</v>
      </c>
      <c r="O411" s="20" t="e">
        <f>INDEX(bureaux!$A:$H,MATCH($F411,bureaux!$A:$A,0),8)</f>
        <v>#N/A</v>
      </c>
      <c r="P411" s="91" t="e">
        <f>_xlfn.CONCAT(INDEX(bureaux!$A:$H,MATCH($F411,bureaux!$A:$A,0),4)," ",INDEX(bureaux!$A:$H,MATCH($F411,bureaux!$A:$A,0),5))</f>
        <v>#N/A</v>
      </c>
      <c r="Q411" s="20" t="e">
        <f>INDEX(bureaux!$A:$H,MATCH($F411,bureaux!$A:$A,0),6)</f>
        <v>#N/A</v>
      </c>
      <c r="R411" s="20" t="e">
        <f>INDEX(bureaux!$A:$H,MATCH($F411,bureaux!$A:$A,0),7)</f>
        <v>#N/A</v>
      </c>
    </row>
    <row r="412" spans="1:18" x14ac:dyDescent="0.25">
      <c r="A412" s="20">
        <f>'Elegio-Electors'!C412</f>
        <v>0</v>
      </c>
      <c r="B412" s="20">
        <f>'Elegio-Electors'!B412</f>
        <v>0</v>
      </c>
      <c r="C412" s="91">
        <f>IF(Procédure!$C$33=2,'Elegio-Electors'!D412,Procédure!$C$33)</f>
        <v>0</v>
      </c>
      <c r="D412" s="20">
        <f>'Elegio-Electors'!E412</f>
        <v>0</v>
      </c>
      <c r="E412" s="91" t="str">
        <f>IF(LEFT(RIGHT('Elegio-Electors'!L412,2),1)="C",'Elegio-Electors'!L412,IF(LEFT(RIGHT('Elegio-Electors'!M412,2),1)="C",'Elegio-Electors'!M412,""))</f>
        <v/>
      </c>
      <c r="F412" s="91" t="str">
        <f>IF(LEFT(RIGHT('Elegio-Electors'!L412,2),1)="O",'Elegio-Electors'!L412,IF(LEFT(RIGHT('Elegio-Electors'!M412,2),1)="O",'Elegio-Electors'!M412,""))</f>
        <v/>
      </c>
      <c r="G412" s="91" t="s">
        <v>166</v>
      </c>
      <c r="H412" s="91" t="s">
        <v>167</v>
      </c>
      <c r="I412" s="91" t="e">
        <f t="shared" si="30"/>
        <v>#N/A</v>
      </c>
      <c r="J412" s="91" t="e">
        <f t="shared" si="31"/>
        <v>#N/A</v>
      </c>
      <c r="K412" s="91" t="e">
        <f>INDEX(bureaux!$A:$I,MATCH($F412,bureaux!$A:$A,0),9)</f>
        <v>#N/A</v>
      </c>
      <c r="L412" s="91" t="e">
        <f t="shared" si="32"/>
        <v>#N/A</v>
      </c>
      <c r="M412" s="91" t="e">
        <f t="shared" si="33"/>
        <v>#N/A</v>
      </c>
      <c r="N412" s="20" t="e">
        <f t="shared" si="34"/>
        <v>#N/A</v>
      </c>
      <c r="O412" s="20" t="e">
        <f>INDEX(bureaux!$A:$H,MATCH($F412,bureaux!$A:$A,0),8)</f>
        <v>#N/A</v>
      </c>
      <c r="P412" s="91" t="e">
        <f>_xlfn.CONCAT(INDEX(bureaux!$A:$H,MATCH($F412,bureaux!$A:$A,0),4)," ",INDEX(bureaux!$A:$H,MATCH($F412,bureaux!$A:$A,0),5))</f>
        <v>#N/A</v>
      </c>
      <c r="Q412" s="20" t="e">
        <f>INDEX(bureaux!$A:$H,MATCH($F412,bureaux!$A:$A,0),6)</f>
        <v>#N/A</v>
      </c>
      <c r="R412" s="20" t="e">
        <f>INDEX(bureaux!$A:$H,MATCH($F412,bureaux!$A:$A,0),7)</f>
        <v>#N/A</v>
      </c>
    </row>
    <row r="413" spans="1:18" x14ac:dyDescent="0.25">
      <c r="A413" s="20">
        <f>'Elegio-Electors'!C413</f>
        <v>0</v>
      </c>
      <c r="B413" s="20">
        <f>'Elegio-Electors'!B413</f>
        <v>0</v>
      </c>
      <c r="C413" s="91">
        <f>IF(Procédure!$C$33=2,'Elegio-Electors'!D413,Procédure!$C$33)</f>
        <v>0</v>
      </c>
      <c r="D413" s="20">
        <f>'Elegio-Electors'!E413</f>
        <v>0</v>
      </c>
      <c r="E413" s="91" t="str">
        <f>IF(LEFT(RIGHT('Elegio-Electors'!L413,2),1)="C",'Elegio-Electors'!L413,IF(LEFT(RIGHT('Elegio-Electors'!M413,2),1)="C",'Elegio-Electors'!M413,""))</f>
        <v/>
      </c>
      <c r="F413" s="91" t="str">
        <f>IF(LEFT(RIGHT('Elegio-Electors'!L413,2),1)="O",'Elegio-Electors'!L413,IF(LEFT(RIGHT('Elegio-Electors'!M413,2),1)="O",'Elegio-Electors'!M413,""))</f>
        <v/>
      </c>
      <c r="G413" s="91" t="s">
        <v>166</v>
      </c>
      <c r="H413" s="91" t="s">
        <v>167</v>
      </c>
      <c r="I413" s="91" t="e">
        <f t="shared" si="30"/>
        <v>#N/A</v>
      </c>
      <c r="J413" s="91" t="e">
        <f t="shared" si="31"/>
        <v>#N/A</v>
      </c>
      <c r="K413" s="91" t="e">
        <f>INDEX(bureaux!$A:$I,MATCH($F413,bureaux!$A:$A,0),9)</f>
        <v>#N/A</v>
      </c>
      <c r="L413" s="91" t="e">
        <f t="shared" si="32"/>
        <v>#N/A</v>
      </c>
      <c r="M413" s="91" t="e">
        <f t="shared" si="33"/>
        <v>#N/A</v>
      </c>
      <c r="N413" s="20" t="e">
        <f t="shared" si="34"/>
        <v>#N/A</v>
      </c>
      <c r="O413" s="20" t="e">
        <f>INDEX(bureaux!$A:$H,MATCH($F413,bureaux!$A:$A,0),8)</f>
        <v>#N/A</v>
      </c>
      <c r="P413" s="91" t="e">
        <f>_xlfn.CONCAT(INDEX(bureaux!$A:$H,MATCH($F413,bureaux!$A:$A,0),4)," ",INDEX(bureaux!$A:$H,MATCH($F413,bureaux!$A:$A,0),5))</f>
        <v>#N/A</v>
      </c>
      <c r="Q413" s="20" t="e">
        <f>INDEX(bureaux!$A:$H,MATCH($F413,bureaux!$A:$A,0),6)</f>
        <v>#N/A</v>
      </c>
      <c r="R413" s="20" t="e">
        <f>INDEX(bureaux!$A:$H,MATCH($F413,bureaux!$A:$A,0),7)</f>
        <v>#N/A</v>
      </c>
    </row>
    <row r="414" spans="1:18" x14ac:dyDescent="0.25">
      <c r="A414" s="20">
        <f>'Elegio-Electors'!C414</f>
        <v>0</v>
      </c>
      <c r="B414" s="20">
        <f>'Elegio-Electors'!B414</f>
        <v>0</v>
      </c>
      <c r="C414" s="91">
        <f>IF(Procédure!$C$33=2,'Elegio-Electors'!D414,Procédure!$C$33)</f>
        <v>0</v>
      </c>
      <c r="D414" s="20">
        <f>'Elegio-Electors'!E414</f>
        <v>0</v>
      </c>
      <c r="E414" s="91" t="str">
        <f>IF(LEFT(RIGHT('Elegio-Electors'!L414,2),1)="C",'Elegio-Electors'!L414,IF(LEFT(RIGHT('Elegio-Electors'!M414,2),1)="C",'Elegio-Electors'!M414,""))</f>
        <v/>
      </c>
      <c r="F414" s="91" t="str">
        <f>IF(LEFT(RIGHT('Elegio-Electors'!L414,2),1)="O",'Elegio-Electors'!L414,IF(LEFT(RIGHT('Elegio-Electors'!M414,2),1)="O",'Elegio-Electors'!M414,""))</f>
        <v/>
      </c>
      <c r="G414" s="91" t="s">
        <v>166</v>
      </c>
      <c r="H414" s="91" t="s">
        <v>167</v>
      </c>
      <c r="I414" s="91" t="e">
        <f t="shared" si="30"/>
        <v>#N/A</v>
      </c>
      <c r="J414" s="91" t="e">
        <f t="shared" si="31"/>
        <v>#N/A</v>
      </c>
      <c r="K414" s="91" t="e">
        <f>INDEX(bureaux!$A:$I,MATCH($F414,bureaux!$A:$A,0),9)</f>
        <v>#N/A</v>
      </c>
      <c r="L414" s="91" t="e">
        <f t="shared" si="32"/>
        <v>#N/A</v>
      </c>
      <c r="M414" s="91" t="e">
        <f t="shared" si="33"/>
        <v>#N/A</v>
      </c>
      <c r="N414" s="20" t="e">
        <f t="shared" si="34"/>
        <v>#N/A</v>
      </c>
      <c r="O414" s="20" t="e">
        <f>INDEX(bureaux!$A:$H,MATCH($F414,bureaux!$A:$A,0),8)</f>
        <v>#N/A</v>
      </c>
      <c r="P414" s="91" t="e">
        <f>_xlfn.CONCAT(INDEX(bureaux!$A:$H,MATCH($F414,bureaux!$A:$A,0),4)," ",INDEX(bureaux!$A:$H,MATCH($F414,bureaux!$A:$A,0),5))</f>
        <v>#N/A</v>
      </c>
      <c r="Q414" s="20" t="e">
        <f>INDEX(bureaux!$A:$H,MATCH($F414,bureaux!$A:$A,0),6)</f>
        <v>#N/A</v>
      </c>
      <c r="R414" s="20" t="e">
        <f>INDEX(bureaux!$A:$H,MATCH($F414,bureaux!$A:$A,0),7)</f>
        <v>#N/A</v>
      </c>
    </row>
    <row r="415" spans="1:18" x14ac:dyDescent="0.25">
      <c r="A415" s="20">
        <f>'Elegio-Electors'!C415</f>
        <v>0</v>
      </c>
      <c r="B415" s="20">
        <f>'Elegio-Electors'!B415</f>
        <v>0</v>
      </c>
      <c r="C415" s="91">
        <f>IF(Procédure!$C$33=2,'Elegio-Electors'!D415,Procédure!$C$33)</f>
        <v>0</v>
      </c>
      <c r="D415" s="20">
        <f>'Elegio-Electors'!E415</f>
        <v>0</v>
      </c>
      <c r="E415" s="91" t="str">
        <f>IF(LEFT(RIGHT('Elegio-Electors'!L415,2),1)="C",'Elegio-Electors'!L415,IF(LEFT(RIGHT('Elegio-Electors'!M415,2),1)="C",'Elegio-Electors'!M415,""))</f>
        <v/>
      </c>
      <c r="F415" s="91" t="str">
        <f>IF(LEFT(RIGHT('Elegio-Electors'!L415,2),1)="O",'Elegio-Electors'!L415,IF(LEFT(RIGHT('Elegio-Electors'!M415,2),1)="O",'Elegio-Electors'!M415,""))</f>
        <v/>
      </c>
      <c r="G415" s="91" t="s">
        <v>166</v>
      </c>
      <c r="H415" s="91" t="s">
        <v>167</v>
      </c>
      <c r="I415" s="91" t="e">
        <f t="shared" si="30"/>
        <v>#N/A</v>
      </c>
      <c r="J415" s="91" t="e">
        <f t="shared" si="31"/>
        <v>#N/A</v>
      </c>
      <c r="K415" s="91" t="e">
        <f>INDEX(bureaux!$A:$I,MATCH($F415,bureaux!$A:$A,0),9)</f>
        <v>#N/A</v>
      </c>
      <c r="L415" s="91" t="e">
        <f t="shared" si="32"/>
        <v>#N/A</v>
      </c>
      <c r="M415" s="91" t="e">
        <f t="shared" si="33"/>
        <v>#N/A</v>
      </c>
      <c r="N415" s="20" t="e">
        <f t="shared" si="34"/>
        <v>#N/A</v>
      </c>
      <c r="O415" s="20" t="e">
        <f>INDEX(bureaux!$A:$H,MATCH($F415,bureaux!$A:$A,0),8)</f>
        <v>#N/A</v>
      </c>
      <c r="P415" s="91" t="e">
        <f>_xlfn.CONCAT(INDEX(bureaux!$A:$H,MATCH($F415,bureaux!$A:$A,0),4)," ",INDEX(bureaux!$A:$H,MATCH($F415,bureaux!$A:$A,0),5))</f>
        <v>#N/A</v>
      </c>
      <c r="Q415" s="20" t="e">
        <f>INDEX(bureaux!$A:$H,MATCH($F415,bureaux!$A:$A,0),6)</f>
        <v>#N/A</v>
      </c>
      <c r="R415" s="20" t="e">
        <f>INDEX(bureaux!$A:$H,MATCH($F415,bureaux!$A:$A,0),7)</f>
        <v>#N/A</v>
      </c>
    </row>
    <row r="416" spans="1:18" x14ac:dyDescent="0.25">
      <c r="A416" s="20">
        <f>'Elegio-Electors'!C416</f>
        <v>0</v>
      </c>
      <c r="B416" s="20">
        <f>'Elegio-Electors'!B416</f>
        <v>0</v>
      </c>
      <c r="C416" s="91">
        <f>IF(Procédure!$C$33=2,'Elegio-Electors'!D416,Procédure!$C$33)</f>
        <v>0</v>
      </c>
      <c r="D416" s="20">
        <f>'Elegio-Electors'!E416</f>
        <v>0</v>
      </c>
      <c r="E416" s="91" t="str">
        <f>IF(LEFT(RIGHT('Elegio-Electors'!L416,2),1)="C",'Elegio-Electors'!L416,IF(LEFT(RIGHT('Elegio-Electors'!M416,2),1)="C",'Elegio-Electors'!M416,""))</f>
        <v/>
      </c>
      <c r="F416" s="91" t="str">
        <f>IF(LEFT(RIGHT('Elegio-Electors'!L416,2),1)="O",'Elegio-Electors'!L416,IF(LEFT(RIGHT('Elegio-Electors'!M416,2),1)="O",'Elegio-Electors'!M416,""))</f>
        <v/>
      </c>
      <c r="G416" s="91" t="s">
        <v>166</v>
      </c>
      <c r="H416" s="91" t="s">
        <v>167</v>
      </c>
      <c r="I416" s="91" t="e">
        <f t="shared" si="30"/>
        <v>#N/A</v>
      </c>
      <c r="J416" s="91" t="e">
        <f t="shared" si="31"/>
        <v>#N/A</v>
      </c>
      <c r="K416" s="91" t="e">
        <f>INDEX(bureaux!$A:$I,MATCH($F416,bureaux!$A:$A,0),9)</f>
        <v>#N/A</v>
      </c>
      <c r="L416" s="91" t="e">
        <f t="shared" si="32"/>
        <v>#N/A</v>
      </c>
      <c r="M416" s="91" t="e">
        <f t="shared" si="33"/>
        <v>#N/A</v>
      </c>
      <c r="N416" s="20" t="e">
        <f t="shared" si="34"/>
        <v>#N/A</v>
      </c>
      <c r="O416" s="20" t="e">
        <f>INDEX(bureaux!$A:$H,MATCH($F416,bureaux!$A:$A,0),8)</f>
        <v>#N/A</v>
      </c>
      <c r="P416" s="91" t="e">
        <f>_xlfn.CONCAT(INDEX(bureaux!$A:$H,MATCH($F416,bureaux!$A:$A,0),4)," ",INDEX(bureaux!$A:$H,MATCH($F416,bureaux!$A:$A,0),5))</f>
        <v>#N/A</v>
      </c>
      <c r="Q416" s="20" t="e">
        <f>INDEX(bureaux!$A:$H,MATCH($F416,bureaux!$A:$A,0),6)</f>
        <v>#N/A</v>
      </c>
      <c r="R416" s="20" t="e">
        <f>INDEX(bureaux!$A:$H,MATCH($F416,bureaux!$A:$A,0),7)</f>
        <v>#N/A</v>
      </c>
    </row>
    <row r="417" spans="1:18" x14ac:dyDescent="0.25">
      <c r="A417" s="20">
        <f>'Elegio-Electors'!C417</f>
        <v>0</v>
      </c>
      <c r="B417" s="20">
        <f>'Elegio-Electors'!B417</f>
        <v>0</v>
      </c>
      <c r="C417" s="91">
        <f>IF(Procédure!$C$33=2,'Elegio-Electors'!D417,Procédure!$C$33)</f>
        <v>0</v>
      </c>
      <c r="D417" s="20">
        <f>'Elegio-Electors'!E417</f>
        <v>0</v>
      </c>
      <c r="E417" s="91" t="str">
        <f>IF(LEFT(RIGHT('Elegio-Electors'!L417,2),1)="C",'Elegio-Electors'!L417,IF(LEFT(RIGHT('Elegio-Electors'!M417,2),1)="C",'Elegio-Electors'!M417,""))</f>
        <v/>
      </c>
      <c r="F417" s="91" t="str">
        <f>IF(LEFT(RIGHT('Elegio-Electors'!L417,2),1)="O",'Elegio-Electors'!L417,IF(LEFT(RIGHT('Elegio-Electors'!M417,2),1)="O",'Elegio-Electors'!M417,""))</f>
        <v/>
      </c>
      <c r="G417" s="91" t="s">
        <v>166</v>
      </c>
      <c r="H417" s="91" t="s">
        <v>167</v>
      </c>
      <c r="I417" s="91" t="e">
        <f t="shared" si="30"/>
        <v>#N/A</v>
      </c>
      <c r="J417" s="91" t="e">
        <f t="shared" si="31"/>
        <v>#N/A</v>
      </c>
      <c r="K417" s="91" t="e">
        <f>INDEX(bureaux!$A:$I,MATCH($F417,bureaux!$A:$A,0),9)</f>
        <v>#N/A</v>
      </c>
      <c r="L417" s="91" t="e">
        <f t="shared" si="32"/>
        <v>#N/A</v>
      </c>
      <c r="M417" s="91" t="e">
        <f t="shared" si="33"/>
        <v>#N/A</v>
      </c>
      <c r="N417" s="20" t="e">
        <f t="shared" si="34"/>
        <v>#N/A</v>
      </c>
      <c r="O417" s="20" t="e">
        <f>INDEX(bureaux!$A:$H,MATCH($F417,bureaux!$A:$A,0),8)</f>
        <v>#N/A</v>
      </c>
      <c r="P417" s="91" t="e">
        <f>_xlfn.CONCAT(INDEX(bureaux!$A:$H,MATCH($F417,bureaux!$A:$A,0),4)," ",INDEX(bureaux!$A:$H,MATCH($F417,bureaux!$A:$A,0),5))</f>
        <v>#N/A</v>
      </c>
      <c r="Q417" s="20" t="e">
        <f>INDEX(bureaux!$A:$H,MATCH($F417,bureaux!$A:$A,0),6)</f>
        <v>#N/A</v>
      </c>
      <c r="R417" s="20" t="e">
        <f>INDEX(bureaux!$A:$H,MATCH($F417,bureaux!$A:$A,0),7)</f>
        <v>#N/A</v>
      </c>
    </row>
    <row r="418" spans="1:18" x14ac:dyDescent="0.25">
      <c r="A418" s="20">
        <f>'Elegio-Electors'!C418</f>
        <v>0</v>
      </c>
      <c r="B418" s="20">
        <f>'Elegio-Electors'!B418</f>
        <v>0</v>
      </c>
      <c r="C418" s="91">
        <f>IF(Procédure!$C$33=2,'Elegio-Electors'!D418,Procédure!$C$33)</f>
        <v>0</v>
      </c>
      <c r="D418" s="20">
        <f>'Elegio-Electors'!E418</f>
        <v>0</v>
      </c>
      <c r="E418" s="91" t="str">
        <f>IF(LEFT(RIGHT('Elegio-Electors'!L418,2),1)="C",'Elegio-Electors'!L418,IF(LEFT(RIGHT('Elegio-Electors'!M418,2),1)="C",'Elegio-Electors'!M418,""))</f>
        <v/>
      </c>
      <c r="F418" s="91" t="str">
        <f>IF(LEFT(RIGHT('Elegio-Electors'!L418,2),1)="O",'Elegio-Electors'!L418,IF(LEFT(RIGHT('Elegio-Electors'!M418,2),1)="O",'Elegio-Electors'!M418,""))</f>
        <v/>
      </c>
      <c r="G418" s="91" t="s">
        <v>166</v>
      </c>
      <c r="H418" s="91" t="s">
        <v>167</v>
      </c>
      <c r="I418" s="91" t="e">
        <f t="shared" si="30"/>
        <v>#N/A</v>
      </c>
      <c r="J418" s="91" t="e">
        <f t="shared" si="31"/>
        <v>#N/A</v>
      </c>
      <c r="K418" s="91" t="e">
        <f>INDEX(bureaux!$A:$I,MATCH($F418,bureaux!$A:$A,0),9)</f>
        <v>#N/A</v>
      </c>
      <c r="L418" s="91" t="e">
        <f t="shared" si="32"/>
        <v>#N/A</v>
      </c>
      <c r="M418" s="91" t="e">
        <f t="shared" si="33"/>
        <v>#N/A</v>
      </c>
      <c r="N418" s="20" t="e">
        <f t="shared" si="34"/>
        <v>#N/A</v>
      </c>
      <c r="O418" s="20" t="e">
        <f>INDEX(bureaux!$A:$H,MATCH($F418,bureaux!$A:$A,0),8)</f>
        <v>#N/A</v>
      </c>
      <c r="P418" s="91" t="e">
        <f>_xlfn.CONCAT(INDEX(bureaux!$A:$H,MATCH($F418,bureaux!$A:$A,0),4)," ",INDEX(bureaux!$A:$H,MATCH($F418,bureaux!$A:$A,0),5))</f>
        <v>#N/A</v>
      </c>
      <c r="Q418" s="20" t="e">
        <f>INDEX(bureaux!$A:$H,MATCH($F418,bureaux!$A:$A,0),6)</f>
        <v>#N/A</v>
      </c>
      <c r="R418" s="20" t="e">
        <f>INDEX(bureaux!$A:$H,MATCH($F418,bureaux!$A:$A,0),7)</f>
        <v>#N/A</v>
      </c>
    </row>
    <row r="419" spans="1:18" x14ac:dyDescent="0.25">
      <c r="A419" s="20">
        <f>'Elegio-Electors'!C419</f>
        <v>0</v>
      </c>
      <c r="B419" s="20">
        <f>'Elegio-Electors'!B419</f>
        <v>0</v>
      </c>
      <c r="C419" s="91">
        <f>IF(Procédure!$C$33=2,'Elegio-Electors'!D419,Procédure!$C$33)</f>
        <v>0</v>
      </c>
      <c r="D419" s="20">
        <f>'Elegio-Electors'!E419</f>
        <v>0</v>
      </c>
      <c r="E419" s="91" t="str">
        <f>IF(LEFT(RIGHT('Elegio-Electors'!L419,2),1)="C",'Elegio-Electors'!L419,IF(LEFT(RIGHT('Elegio-Electors'!M419,2),1)="C",'Elegio-Electors'!M419,""))</f>
        <v/>
      </c>
      <c r="F419" s="91" t="str">
        <f>IF(LEFT(RIGHT('Elegio-Electors'!L419,2),1)="O",'Elegio-Electors'!L419,IF(LEFT(RIGHT('Elegio-Electors'!M419,2),1)="O",'Elegio-Electors'!M419,""))</f>
        <v/>
      </c>
      <c r="G419" s="91" t="s">
        <v>166</v>
      </c>
      <c r="H419" s="91" t="s">
        <v>167</v>
      </c>
      <c r="I419" s="91" t="e">
        <f t="shared" si="30"/>
        <v>#N/A</v>
      </c>
      <c r="J419" s="91" t="e">
        <f t="shared" si="31"/>
        <v>#N/A</v>
      </c>
      <c r="K419" s="91" t="e">
        <f>INDEX(bureaux!$A:$I,MATCH($F419,bureaux!$A:$A,0),9)</f>
        <v>#N/A</v>
      </c>
      <c r="L419" s="91" t="e">
        <f t="shared" si="32"/>
        <v>#N/A</v>
      </c>
      <c r="M419" s="91" t="e">
        <f t="shared" si="33"/>
        <v>#N/A</v>
      </c>
      <c r="N419" s="20" t="e">
        <f t="shared" si="34"/>
        <v>#N/A</v>
      </c>
      <c r="O419" s="20" t="e">
        <f>INDEX(bureaux!$A:$H,MATCH($F419,bureaux!$A:$A,0),8)</f>
        <v>#N/A</v>
      </c>
      <c r="P419" s="91" t="e">
        <f>_xlfn.CONCAT(INDEX(bureaux!$A:$H,MATCH($F419,bureaux!$A:$A,0),4)," ",INDEX(bureaux!$A:$H,MATCH($F419,bureaux!$A:$A,0),5))</f>
        <v>#N/A</v>
      </c>
      <c r="Q419" s="20" t="e">
        <f>INDEX(bureaux!$A:$H,MATCH($F419,bureaux!$A:$A,0),6)</f>
        <v>#N/A</v>
      </c>
      <c r="R419" s="20" t="e">
        <f>INDEX(bureaux!$A:$H,MATCH($F419,bureaux!$A:$A,0),7)</f>
        <v>#N/A</v>
      </c>
    </row>
    <row r="420" spans="1:18" x14ac:dyDescent="0.25">
      <c r="A420" s="20">
        <f>'Elegio-Electors'!C420</f>
        <v>0</v>
      </c>
      <c r="B420" s="20">
        <f>'Elegio-Electors'!B420</f>
        <v>0</v>
      </c>
      <c r="C420" s="91">
        <f>IF(Procédure!$C$33=2,'Elegio-Electors'!D420,Procédure!$C$33)</f>
        <v>0</v>
      </c>
      <c r="D420" s="20">
        <f>'Elegio-Electors'!E420</f>
        <v>0</v>
      </c>
      <c r="E420" s="91" t="str">
        <f>IF(LEFT(RIGHT('Elegio-Electors'!L420,2),1)="C",'Elegio-Electors'!L420,IF(LEFT(RIGHT('Elegio-Electors'!M420,2),1)="C",'Elegio-Electors'!M420,""))</f>
        <v/>
      </c>
      <c r="F420" s="91" t="str">
        <f>IF(LEFT(RIGHT('Elegio-Electors'!L420,2),1)="O",'Elegio-Electors'!L420,IF(LEFT(RIGHT('Elegio-Electors'!M420,2),1)="O",'Elegio-Electors'!M420,""))</f>
        <v/>
      </c>
      <c r="G420" s="91" t="s">
        <v>166</v>
      </c>
      <c r="H420" s="91" t="s">
        <v>167</v>
      </c>
      <c r="I420" s="91" t="e">
        <f t="shared" si="30"/>
        <v>#N/A</v>
      </c>
      <c r="J420" s="91" t="e">
        <f t="shared" si="31"/>
        <v>#N/A</v>
      </c>
      <c r="K420" s="91" t="e">
        <f>INDEX(bureaux!$A:$I,MATCH($F420,bureaux!$A:$A,0),9)</f>
        <v>#N/A</v>
      </c>
      <c r="L420" s="91" t="e">
        <f t="shared" si="32"/>
        <v>#N/A</v>
      </c>
      <c r="M420" s="91" t="e">
        <f t="shared" si="33"/>
        <v>#N/A</v>
      </c>
      <c r="N420" s="20" t="e">
        <f t="shared" si="34"/>
        <v>#N/A</v>
      </c>
      <c r="O420" s="20" t="e">
        <f>INDEX(bureaux!$A:$H,MATCH($F420,bureaux!$A:$A,0),8)</f>
        <v>#N/A</v>
      </c>
      <c r="P420" s="91" t="e">
        <f>_xlfn.CONCAT(INDEX(bureaux!$A:$H,MATCH($F420,bureaux!$A:$A,0),4)," ",INDEX(bureaux!$A:$H,MATCH($F420,bureaux!$A:$A,0),5))</f>
        <v>#N/A</v>
      </c>
      <c r="Q420" s="20" t="e">
        <f>INDEX(bureaux!$A:$H,MATCH($F420,bureaux!$A:$A,0),6)</f>
        <v>#N/A</v>
      </c>
      <c r="R420" s="20" t="e">
        <f>INDEX(bureaux!$A:$H,MATCH($F420,bureaux!$A:$A,0),7)</f>
        <v>#N/A</v>
      </c>
    </row>
    <row r="421" spans="1:18" x14ac:dyDescent="0.25">
      <c r="A421" s="20">
        <f>'Elegio-Electors'!C421</f>
        <v>0</v>
      </c>
      <c r="B421" s="20">
        <f>'Elegio-Electors'!B421</f>
        <v>0</v>
      </c>
      <c r="C421" s="91">
        <f>IF(Procédure!$C$33=2,'Elegio-Electors'!D421,Procédure!$C$33)</f>
        <v>0</v>
      </c>
      <c r="D421" s="20">
        <f>'Elegio-Electors'!E421</f>
        <v>0</v>
      </c>
      <c r="E421" s="91" t="str">
        <f>IF(LEFT(RIGHT('Elegio-Electors'!L421,2),1)="C",'Elegio-Electors'!L421,IF(LEFT(RIGHT('Elegio-Electors'!M421,2),1)="C",'Elegio-Electors'!M421,""))</f>
        <v/>
      </c>
      <c r="F421" s="91" t="str">
        <f>IF(LEFT(RIGHT('Elegio-Electors'!L421,2),1)="O",'Elegio-Electors'!L421,IF(LEFT(RIGHT('Elegio-Electors'!M421,2),1)="O",'Elegio-Electors'!M421,""))</f>
        <v/>
      </c>
      <c r="G421" s="91" t="s">
        <v>166</v>
      </c>
      <c r="H421" s="91" t="s">
        <v>167</v>
      </c>
      <c r="I421" s="91" t="e">
        <f t="shared" si="30"/>
        <v>#N/A</v>
      </c>
      <c r="J421" s="91" t="e">
        <f t="shared" si="31"/>
        <v>#N/A</v>
      </c>
      <c r="K421" s="91" t="e">
        <f>INDEX(bureaux!$A:$I,MATCH($F421,bureaux!$A:$A,0),9)</f>
        <v>#N/A</v>
      </c>
      <c r="L421" s="91" t="e">
        <f t="shared" si="32"/>
        <v>#N/A</v>
      </c>
      <c r="M421" s="91" t="e">
        <f t="shared" si="33"/>
        <v>#N/A</v>
      </c>
      <c r="N421" s="20" t="e">
        <f t="shared" si="34"/>
        <v>#N/A</v>
      </c>
      <c r="O421" s="20" t="e">
        <f>INDEX(bureaux!$A:$H,MATCH($F421,bureaux!$A:$A,0),8)</f>
        <v>#N/A</v>
      </c>
      <c r="P421" s="91" t="e">
        <f>_xlfn.CONCAT(INDEX(bureaux!$A:$H,MATCH($F421,bureaux!$A:$A,0),4)," ",INDEX(bureaux!$A:$H,MATCH($F421,bureaux!$A:$A,0),5))</f>
        <v>#N/A</v>
      </c>
      <c r="Q421" s="20" t="e">
        <f>INDEX(bureaux!$A:$H,MATCH($F421,bureaux!$A:$A,0),6)</f>
        <v>#N/A</v>
      </c>
      <c r="R421" s="20" t="e">
        <f>INDEX(bureaux!$A:$H,MATCH($F421,bureaux!$A:$A,0),7)</f>
        <v>#N/A</v>
      </c>
    </row>
    <row r="422" spans="1:18" x14ac:dyDescent="0.25">
      <c r="A422" s="20">
        <f>'Elegio-Electors'!C422</f>
        <v>0</v>
      </c>
      <c r="B422" s="20">
        <f>'Elegio-Electors'!B422</f>
        <v>0</v>
      </c>
      <c r="C422" s="91">
        <f>IF(Procédure!$C$33=2,'Elegio-Electors'!D422,Procédure!$C$33)</f>
        <v>0</v>
      </c>
      <c r="D422" s="20">
        <f>'Elegio-Electors'!E422</f>
        <v>0</v>
      </c>
      <c r="E422" s="91" t="str">
        <f>IF(LEFT(RIGHT('Elegio-Electors'!L422,2),1)="C",'Elegio-Electors'!L422,IF(LEFT(RIGHT('Elegio-Electors'!M422,2),1)="C",'Elegio-Electors'!M422,""))</f>
        <v/>
      </c>
      <c r="F422" s="91" t="str">
        <f>IF(LEFT(RIGHT('Elegio-Electors'!L422,2),1)="O",'Elegio-Electors'!L422,IF(LEFT(RIGHT('Elegio-Electors'!M422,2),1)="O",'Elegio-Electors'!M422,""))</f>
        <v/>
      </c>
      <c r="G422" s="91" t="s">
        <v>166</v>
      </c>
      <c r="H422" s="91" t="s">
        <v>167</v>
      </c>
      <c r="I422" s="91" t="e">
        <f t="shared" si="30"/>
        <v>#N/A</v>
      </c>
      <c r="J422" s="91" t="e">
        <f t="shared" si="31"/>
        <v>#N/A</v>
      </c>
      <c r="K422" s="91" t="e">
        <f>INDEX(bureaux!$A:$I,MATCH($F422,bureaux!$A:$A,0),9)</f>
        <v>#N/A</v>
      </c>
      <c r="L422" s="91" t="e">
        <f t="shared" si="32"/>
        <v>#N/A</v>
      </c>
      <c r="M422" s="91" t="e">
        <f t="shared" si="33"/>
        <v>#N/A</v>
      </c>
      <c r="N422" s="20" t="e">
        <f t="shared" si="34"/>
        <v>#N/A</v>
      </c>
      <c r="O422" s="20" t="e">
        <f>INDEX(bureaux!$A:$H,MATCH($F422,bureaux!$A:$A,0),8)</f>
        <v>#N/A</v>
      </c>
      <c r="P422" s="91" t="e">
        <f>_xlfn.CONCAT(INDEX(bureaux!$A:$H,MATCH($F422,bureaux!$A:$A,0),4)," ",INDEX(bureaux!$A:$H,MATCH($F422,bureaux!$A:$A,0),5))</f>
        <v>#N/A</v>
      </c>
      <c r="Q422" s="20" t="e">
        <f>INDEX(bureaux!$A:$H,MATCH($F422,bureaux!$A:$A,0),6)</f>
        <v>#N/A</v>
      </c>
      <c r="R422" s="20" t="e">
        <f>INDEX(bureaux!$A:$H,MATCH($F422,bureaux!$A:$A,0),7)</f>
        <v>#N/A</v>
      </c>
    </row>
    <row r="423" spans="1:18" x14ac:dyDescent="0.25">
      <c r="A423" s="20">
        <f>'Elegio-Electors'!C423</f>
        <v>0</v>
      </c>
      <c r="B423" s="20">
        <f>'Elegio-Electors'!B423</f>
        <v>0</v>
      </c>
      <c r="C423" s="91">
        <f>IF(Procédure!$C$33=2,'Elegio-Electors'!D423,Procédure!$C$33)</f>
        <v>0</v>
      </c>
      <c r="D423" s="20">
        <f>'Elegio-Electors'!E423</f>
        <v>0</v>
      </c>
      <c r="E423" s="91" t="str">
        <f>IF(LEFT(RIGHT('Elegio-Electors'!L423,2),1)="C",'Elegio-Electors'!L423,IF(LEFT(RIGHT('Elegio-Electors'!M423,2),1)="C",'Elegio-Electors'!M423,""))</f>
        <v/>
      </c>
      <c r="F423" s="91" t="str">
        <f>IF(LEFT(RIGHT('Elegio-Electors'!L423,2),1)="O",'Elegio-Electors'!L423,IF(LEFT(RIGHT('Elegio-Electors'!M423,2),1)="O",'Elegio-Electors'!M423,""))</f>
        <v/>
      </c>
      <c r="G423" s="91" t="s">
        <v>166</v>
      </c>
      <c r="H423" s="91" t="s">
        <v>167</v>
      </c>
      <c r="I423" s="91" t="e">
        <f t="shared" si="30"/>
        <v>#N/A</v>
      </c>
      <c r="J423" s="91" t="e">
        <f t="shared" si="31"/>
        <v>#N/A</v>
      </c>
      <c r="K423" s="91" t="e">
        <f>INDEX(bureaux!$A:$I,MATCH($F423,bureaux!$A:$A,0),9)</f>
        <v>#N/A</v>
      </c>
      <c r="L423" s="91" t="e">
        <f t="shared" si="32"/>
        <v>#N/A</v>
      </c>
      <c r="M423" s="91" t="e">
        <f t="shared" si="33"/>
        <v>#N/A</v>
      </c>
      <c r="N423" s="20" t="e">
        <f t="shared" si="34"/>
        <v>#N/A</v>
      </c>
      <c r="O423" s="20" t="e">
        <f>INDEX(bureaux!$A:$H,MATCH($F423,bureaux!$A:$A,0),8)</f>
        <v>#N/A</v>
      </c>
      <c r="P423" s="91" t="e">
        <f>_xlfn.CONCAT(INDEX(bureaux!$A:$H,MATCH($F423,bureaux!$A:$A,0),4)," ",INDEX(bureaux!$A:$H,MATCH($F423,bureaux!$A:$A,0),5))</f>
        <v>#N/A</v>
      </c>
      <c r="Q423" s="20" t="e">
        <f>INDEX(bureaux!$A:$H,MATCH($F423,bureaux!$A:$A,0),6)</f>
        <v>#N/A</v>
      </c>
      <c r="R423" s="20" t="e">
        <f>INDEX(bureaux!$A:$H,MATCH($F423,bureaux!$A:$A,0),7)</f>
        <v>#N/A</v>
      </c>
    </row>
    <row r="424" spans="1:18" x14ac:dyDescent="0.25">
      <c r="A424" s="20">
        <f>'Elegio-Electors'!C424</f>
        <v>0</v>
      </c>
      <c r="B424" s="20">
        <f>'Elegio-Electors'!B424</f>
        <v>0</v>
      </c>
      <c r="C424" s="91">
        <f>IF(Procédure!$C$33=2,'Elegio-Electors'!D424,Procédure!$C$33)</f>
        <v>0</v>
      </c>
      <c r="D424" s="20">
        <f>'Elegio-Electors'!E424</f>
        <v>0</v>
      </c>
      <c r="E424" s="91" t="str">
        <f>IF(LEFT(RIGHT('Elegio-Electors'!L424,2),1)="C",'Elegio-Electors'!L424,IF(LEFT(RIGHT('Elegio-Electors'!M424,2),1)="C",'Elegio-Electors'!M424,""))</f>
        <v/>
      </c>
      <c r="F424" s="91" t="str">
        <f>IF(LEFT(RIGHT('Elegio-Electors'!L424,2),1)="O",'Elegio-Electors'!L424,IF(LEFT(RIGHT('Elegio-Electors'!M424,2),1)="O",'Elegio-Electors'!M424,""))</f>
        <v/>
      </c>
      <c r="G424" s="91" t="s">
        <v>166</v>
      </c>
      <c r="H424" s="91" t="s">
        <v>167</v>
      </c>
      <c r="I424" s="91" t="e">
        <f t="shared" si="30"/>
        <v>#N/A</v>
      </c>
      <c r="J424" s="91" t="e">
        <f t="shared" si="31"/>
        <v>#N/A</v>
      </c>
      <c r="K424" s="91" t="e">
        <f>INDEX(bureaux!$A:$I,MATCH($F424,bureaux!$A:$A,0),9)</f>
        <v>#N/A</v>
      </c>
      <c r="L424" s="91" t="e">
        <f t="shared" si="32"/>
        <v>#N/A</v>
      </c>
      <c r="M424" s="91" t="e">
        <f t="shared" si="33"/>
        <v>#N/A</v>
      </c>
      <c r="N424" s="20" t="e">
        <f t="shared" si="34"/>
        <v>#N/A</v>
      </c>
      <c r="O424" s="20" t="e">
        <f>INDEX(bureaux!$A:$H,MATCH($F424,bureaux!$A:$A,0),8)</f>
        <v>#N/A</v>
      </c>
      <c r="P424" s="91" t="e">
        <f>_xlfn.CONCAT(INDEX(bureaux!$A:$H,MATCH($F424,bureaux!$A:$A,0),4)," ",INDEX(bureaux!$A:$H,MATCH($F424,bureaux!$A:$A,0),5))</f>
        <v>#N/A</v>
      </c>
      <c r="Q424" s="20" t="e">
        <f>INDEX(bureaux!$A:$H,MATCH($F424,bureaux!$A:$A,0),6)</f>
        <v>#N/A</v>
      </c>
      <c r="R424" s="20" t="e">
        <f>INDEX(bureaux!$A:$H,MATCH($F424,bureaux!$A:$A,0),7)</f>
        <v>#N/A</v>
      </c>
    </row>
    <row r="425" spans="1:18" x14ac:dyDescent="0.25">
      <c r="A425" s="20">
        <f>'Elegio-Electors'!C425</f>
        <v>0</v>
      </c>
      <c r="B425" s="20">
        <f>'Elegio-Electors'!B425</f>
        <v>0</v>
      </c>
      <c r="C425" s="91">
        <f>IF(Procédure!$C$33=2,'Elegio-Electors'!D425,Procédure!$C$33)</f>
        <v>0</v>
      </c>
      <c r="D425" s="20">
        <f>'Elegio-Electors'!E425</f>
        <v>0</v>
      </c>
      <c r="E425" s="91" t="str">
        <f>IF(LEFT(RIGHT('Elegio-Electors'!L425,2),1)="C",'Elegio-Electors'!L425,IF(LEFT(RIGHT('Elegio-Electors'!M425,2),1)="C",'Elegio-Electors'!M425,""))</f>
        <v/>
      </c>
      <c r="F425" s="91" t="str">
        <f>IF(LEFT(RIGHT('Elegio-Electors'!L425,2),1)="O",'Elegio-Electors'!L425,IF(LEFT(RIGHT('Elegio-Electors'!M425,2),1)="O",'Elegio-Electors'!M425,""))</f>
        <v/>
      </c>
      <c r="G425" s="91" t="s">
        <v>166</v>
      </c>
      <c r="H425" s="91" t="s">
        <v>167</v>
      </c>
      <c r="I425" s="91" t="e">
        <f t="shared" si="30"/>
        <v>#N/A</v>
      </c>
      <c r="J425" s="91" t="e">
        <f t="shared" si="31"/>
        <v>#N/A</v>
      </c>
      <c r="K425" s="91" t="e">
        <f>INDEX(bureaux!$A:$I,MATCH($F425,bureaux!$A:$A,0),9)</f>
        <v>#N/A</v>
      </c>
      <c r="L425" s="91" t="e">
        <f t="shared" si="32"/>
        <v>#N/A</v>
      </c>
      <c r="M425" s="91" t="e">
        <f t="shared" si="33"/>
        <v>#N/A</v>
      </c>
      <c r="N425" s="20" t="e">
        <f t="shared" si="34"/>
        <v>#N/A</v>
      </c>
      <c r="O425" s="20" t="e">
        <f>INDEX(bureaux!$A:$H,MATCH($F425,bureaux!$A:$A,0),8)</f>
        <v>#N/A</v>
      </c>
      <c r="P425" s="91" t="e">
        <f>_xlfn.CONCAT(INDEX(bureaux!$A:$H,MATCH($F425,bureaux!$A:$A,0),4)," ",INDEX(bureaux!$A:$H,MATCH($F425,bureaux!$A:$A,0),5))</f>
        <v>#N/A</v>
      </c>
      <c r="Q425" s="20" t="e">
        <f>INDEX(bureaux!$A:$H,MATCH($F425,bureaux!$A:$A,0),6)</f>
        <v>#N/A</v>
      </c>
      <c r="R425" s="20" t="e">
        <f>INDEX(bureaux!$A:$H,MATCH($F425,bureaux!$A:$A,0),7)</f>
        <v>#N/A</v>
      </c>
    </row>
    <row r="426" spans="1:18" x14ac:dyDescent="0.25">
      <c r="A426" s="20">
        <f>'Elegio-Electors'!C426</f>
        <v>0</v>
      </c>
      <c r="B426" s="20">
        <f>'Elegio-Electors'!B426</f>
        <v>0</v>
      </c>
      <c r="C426" s="91">
        <f>IF(Procédure!$C$33=2,'Elegio-Electors'!D426,Procédure!$C$33)</f>
        <v>0</v>
      </c>
      <c r="D426" s="20">
        <f>'Elegio-Electors'!E426</f>
        <v>0</v>
      </c>
      <c r="E426" s="91" t="str">
        <f>IF(LEFT(RIGHT('Elegio-Electors'!L426,2),1)="C",'Elegio-Electors'!L426,IF(LEFT(RIGHT('Elegio-Electors'!M426,2),1)="C",'Elegio-Electors'!M426,""))</f>
        <v/>
      </c>
      <c r="F426" s="91" t="str">
        <f>IF(LEFT(RIGHT('Elegio-Electors'!L426,2),1)="O",'Elegio-Electors'!L426,IF(LEFT(RIGHT('Elegio-Electors'!M426,2),1)="O",'Elegio-Electors'!M426,""))</f>
        <v/>
      </c>
      <c r="G426" s="91" t="s">
        <v>166</v>
      </c>
      <c r="H426" s="91" t="s">
        <v>167</v>
      </c>
      <c r="I426" s="91" t="e">
        <f t="shared" si="30"/>
        <v>#N/A</v>
      </c>
      <c r="J426" s="91" t="e">
        <f t="shared" si="31"/>
        <v>#N/A</v>
      </c>
      <c r="K426" s="91" t="e">
        <f>INDEX(bureaux!$A:$I,MATCH($F426,bureaux!$A:$A,0),9)</f>
        <v>#N/A</v>
      </c>
      <c r="L426" s="91" t="e">
        <f t="shared" si="32"/>
        <v>#N/A</v>
      </c>
      <c r="M426" s="91" t="e">
        <f t="shared" si="33"/>
        <v>#N/A</v>
      </c>
      <c r="N426" s="20" t="e">
        <f t="shared" si="34"/>
        <v>#N/A</v>
      </c>
      <c r="O426" s="20" t="e">
        <f>INDEX(bureaux!$A:$H,MATCH($F426,bureaux!$A:$A,0),8)</f>
        <v>#N/A</v>
      </c>
      <c r="P426" s="91" t="e">
        <f>_xlfn.CONCAT(INDEX(bureaux!$A:$H,MATCH($F426,bureaux!$A:$A,0),4)," ",INDEX(bureaux!$A:$H,MATCH($F426,bureaux!$A:$A,0),5))</f>
        <v>#N/A</v>
      </c>
      <c r="Q426" s="20" t="e">
        <f>INDEX(bureaux!$A:$H,MATCH($F426,bureaux!$A:$A,0),6)</f>
        <v>#N/A</v>
      </c>
      <c r="R426" s="20" t="e">
        <f>INDEX(bureaux!$A:$H,MATCH($F426,bureaux!$A:$A,0),7)</f>
        <v>#N/A</v>
      </c>
    </row>
    <row r="427" spans="1:18" x14ac:dyDescent="0.25">
      <c r="A427" s="20">
        <f>'Elegio-Electors'!C427</f>
        <v>0</v>
      </c>
      <c r="B427" s="20">
        <f>'Elegio-Electors'!B427</f>
        <v>0</v>
      </c>
      <c r="C427" s="91">
        <f>IF(Procédure!$C$33=2,'Elegio-Electors'!D427,Procédure!$C$33)</f>
        <v>0</v>
      </c>
      <c r="D427" s="20">
        <f>'Elegio-Electors'!E427</f>
        <v>0</v>
      </c>
      <c r="E427" s="91" t="str">
        <f>IF(LEFT(RIGHT('Elegio-Electors'!L427,2),1)="C",'Elegio-Electors'!L427,IF(LEFT(RIGHT('Elegio-Electors'!M427,2),1)="C",'Elegio-Electors'!M427,""))</f>
        <v/>
      </c>
      <c r="F427" s="91" t="str">
        <f>IF(LEFT(RIGHT('Elegio-Electors'!L427,2),1)="O",'Elegio-Electors'!L427,IF(LEFT(RIGHT('Elegio-Electors'!M427,2),1)="O",'Elegio-Electors'!M427,""))</f>
        <v/>
      </c>
      <c r="G427" s="91" t="s">
        <v>166</v>
      </c>
      <c r="H427" s="91" t="s">
        <v>167</v>
      </c>
      <c r="I427" s="91" t="e">
        <f t="shared" si="30"/>
        <v>#N/A</v>
      </c>
      <c r="J427" s="91" t="e">
        <f t="shared" si="31"/>
        <v>#N/A</v>
      </c>
      <c r="K427" s="91" t="e">
        <f>INDEX(bureaux!$A:$I,MATCH($F427,bureaux!$A:$A,0),9)</f>
        <v>#N/A</v>
      </c>
      <c r="L427" s="91" t="e">
        <f t="shared" si="32"/>
        <v>#N/A</v>
      </c>
      <c r="M427" s="91" t="e">
        <f t="shared" si="33"/>
        <v>#N/A</v>
      </c>
      <c r="N427" s="20" t="e">
        <f t="shared" si="34"/>
        <v>#N/A</v>
      </c>
      <c r="O427" s="20" t="e">
        <f>INDEX(bureaux!$A:$H,MATCH($F427,bureaux!$A:$A,0),8)</f>
        <v>#N/A</v>
      </c>
      <c r="P427" s="91" t="e">
        <f>_xlfn.CONCAT(INDEX(bureaux!$A:$H,MATCH($F427,bureaux!$A:$A,0),4)," ",INDEX(bureaux!$A:$H,MATCH($F427,bureaux!$A:$A,0),5))</f>
        <v>#N/A</v>
      </c>
      <c r="Q427" s="20" t="e">
        <f>INDEX(bureaux!$A:$H,MATCH($F427,bureaux!$A:$A,0),6)</f>
        <v>#N/A</v>
      </c>
      <c r="R427" s="20" t="e">
        <f>INDEX(bureaux!$A:$H,MATCH($F427,bureaux!$A:$A,0),7)</f>
        <v>#N/A</v>
      </c>
    </row>
    <row r="428" spans="1:18" x14ac:dyDescent="0.25">
      <c r="A428" s="20">
        <f>'Elegio-Electors'!C428</f>
        <v>0</v>
      </c>
      <c r="B428" s="20">
        <f>'Elegio-Electors'!B428</f>
        <v>0</v>
      </c>
      <c r="C428" s="91">
        <f>IF(Procédure!$C$33=2,'Elegio-Electors'!D428,Procédure!$C$33)</f>
        <v>0</v>
      </c>
      <c r="D428" s="20">
        <f>'Elegio-Electors'!E428</f>
        <v>0</v>
      </c>
      <c r="E428" s="91" t="str">
        <f>IF(LEFT(RIGHT('Elegio-Electors'!L428,2),1)="C",'Elegio-Electors'!L428,IF(LEFT(RIGHT('Elegio-Electors'!M428,2),1)="C",'Elegio-Electors'!M428,""))</f>
        <v/>
      </c>
      <c r="F428" s="91" t="str">
        <f>IF(LEFT(RIGHT('Elegio-Electors'!L428,2),1)="O",'Elegio-Electors'!L428,IF(LEFT(RIGHT('Elegio-Electors'!M428,2),1)="O",'Elegio-Electors'!M428,""))</f>
        <v/>
      </c>
      <c r="G428" s="91" t="s">
        <v>166</v>
      </c>
      <c r="H428" s="91" t="s">
        <v>167</v>
      </c>
      <c r="I428" s="91" t="e">
        <f t="shared" si="30"/>
        <v>#N/A</v>
      </c>
      <c r="J428" s="91" t="e">
        <f t="shared" si="31"/>
        <v>#N/A</v>
      </c>
      <c r="K428" s="91" t="e">
        <f>INDEX(bureaux!$A:$I,MATCH($F428,bureaux!$A:$A,0),9)</f>
        <v>#N/A</v>
      </c>
      <c r="L428" s="91" t="e">
        <f t="shared" si="32"/>
        <v>#N/A</v>
      </c>
      <c r="M428" s="91" t="e">
        <f t="shared" si="33"/>
        <v>#N/A</v>
      </c>
      <c r="N428" s="20" t="e">
        <f t="shared" si="34"/>
        <v>#N/A</v>
      </c>
      <c r="O428" s="20" t="e">
        <f>INDEX(bureaux!$A:$H,MATCH($F428,bureaux!$A:$A,0),8)</f>
        <v>#N/A</v>
      </c>
      <c r="P428" s="91" t="e">
        <f>_xlfn.CONCAT(INDEX(bureaux!$A:$H,MATCH($F428,bureaux!$A:$A,0),4)," ",INDEX(bureaux!$A:$H,MATCH($F428,bureaux!$A:$A,0),5))</f>
        <v>#N/A</v>
      </c>
      <c r="Q428" s="20" t="e">
        <f>INDEX(bureaux!$A:$H,MATCH($F428,bureaux!$A:$A,0),6)</f>
        <v>#N/A</v>
      </c>
      <c r="R428" s="20" t="e">
        <f>INDEX(bureaux!$A:$H,MATCH($F428,bureaux!$A:$A,0),7)</f>
        <v>#N/A</v>
      </c>
    </row>
    <row r="429" spans="1:18" x14ac:dyDescent="0.25">
      <c r="A429" s="20">
        <f>'Elegio-Electors'!C429</f>
        <v>0</v>
      </c>
      <c r="B429" s="20">
        <f>'Elegio-Electors'!B429</f>
        <v>0</v>
      </c>
      <c r="C429" s="91">
        <f>IF(Procédure!$C$33=2,'Elegio-Electors'!D429,Procédure!$C$33)</f>
        <v>0</v>
      </c>
      <c r="D429" s="20">
        <f>'Elegio-Electors'!E429</f>
        <v>0</v>
      </c>
      <c r="E429" s="91" t="str">
        <f>IF(LEFT(RIGHT('Elegio-Electors'!L429,2),1)="C",'Elegio-Electors'!L429,IF(LEFT(RIGHT('Elegio-Electors'!M429,2),1)="C",'Elegio-Electors'!M429,""))</f>
        <v/>
      </c>
      <c r="F429" s="91" t="str">
        <f>IF(LEFT(RIGHT('Elegio-Electors'!L429,2),1)="O",'Elegio-Electors'!L429,IF(LEFT(RIGHT('Elegio-Electors'!M429,2),1)="O",'Elegio-Electors'!M429,""))</f>
        <v/>
      </c>
      <c r="G429" s="91" t="s">
        <v>166</v>
      </c>
      <c r="H429" s="91" t="s">
        <v>167</v>
      </c>
      <c r="I429" s="91" t="e">
        <f t="shared" si="30"/>
        <v>#N/A</v>
      </c>
      <c r="J429" s="91" t="e">
        <f t="shared" si="31"/>
        <v>#N/A</v>
      </c>
      <c r="K429" s="91" t="e">
        <f>INDEX(bureaux!$A:$I,MATCH($F429,bureaux!$A:$A,0),9)</f>
        <v>#N/A</v>
      </c>
      <c r="L429" s="91" t="e">
        <f t="shared" si="32"/>
        <v>#N/A</v>
      </c>
      <c r="M429" s="91" t="e">
        <f t="shared" si="33"/>
        <v>#N/A</v>
      </c>
      <c r="N429" s="20" t="e">
        <f t="shared" si="34"/>
        <v>#N/A</v>
      </c>
      <c r="O429" s="20" t="e">
        <f>INDEX(bureaux!$A:$H,MATCH($F429,bureaux!$A:$A,0),8)</f>
        <v>#N/A</v>
      </c>
      <c r="P429" s="91" t="e">
        <f>_xlfn.CONCAT(INDEX(bureaux!$A:$H,MATCH($F429,bureaux!$A:$A,0),4)," ",INDEX(bureaux!$A:$H,MATCH($F429,bureaux!$A:$A,0),5))</f>
        <v>#N/A</v>
      </c>
      <c r="Q429" s="20" t="e">
        <f>INDEX(bureaux!$A:$H,MATCH($F429,bureaux!$A:$A,0),6)</f>
        <v>#N/A</v>
      </c>
      <c r="R429" s="20" t="e">
        <f>INDEX(bureaux!$A:$H,MATCH($F429,bureaux!$A:$A,0),7)</f>
        <v>#N/A</v>
      </c>
    </row>
    <row r="430" spans="1:18" x14ac:dyDescent="0.25">
      <c r="A430" s="20">
        <f>'Elegio-Electors'!C430</f>
        <v>0</v>
      </c>
      <c r="B430" s="20">
        <f>'Elegio-Electors'!B430</f>
        <v>0</v>
      </c>
      <c r="C430" s="91">
        <f>IF(Procédure!$C$33=2,'Elegio-Electors'!D430,Procédure!$C$33)</f>
        <v>0</v>
      </c>
      <c r="D430" s="20">
        <f>'Elegio-Electors'!E430</f>
        <v>0</v>
      </c>
      <c r="E430" s="91" t="str">
        <f>IF(LEFT(RIGHT('Elegio-Electors'!L430,2),1)="C",'Elegio-Electors'!L430,IF(LEFT(RIGHT('Elegio-Electors'!M430,2),1)="C",'Elegio-Electors'!M430,""))</f>
        <v/>
      </c>
      <c r="F430" s="91" t="str">
        <f>IF(LEFT(RIGHT('Elegio-Electors'!L430,2),1)="O",'Elegio-Electors'!L430,IF(LEFT(RIGHT('Elegio-Electors'!M430,2),1)="O",'Elegio-Electors'!M430,""))</f>
        <v/>
      </c>
      <c r="G430" s="91" t="s">
        <v>166</v>
      </c>
      <c r="H430" s="91" t="s">
        <v>167</v>
      </c>
      <c r="I430" s="91" t="e">
        <f t="shared" si="30"/>
        <v>#N/A</v>
      </c>
      <c r="J430" s="91" t="e">
        <f t="shared" si="31"/>
        <v>#N/A</v>
      </c>
      <c r="K430" s="91" t="e">
        <f>INDEX(bureaux!$A:$I,MATCH($F430,bureaux!$A:$A,0),9)</f>
        <v>#N/A</v>
      </c>
      <c r="L430" s="91" t="e">
        <f t="shared" si="32"/>
        <v>#N/A</v>
      </c>
      <c r="M430" s="91" t="e">
        <f t="shared" si="33"/>
        <v>#N/A</v>
      </c>
      <c r="N430" s="20" t="e">
        <f t="shared" si="34"/>
        <v>#N/A</v>
      </c>
      <c r="O430" s="20" t="e">
        <f>INDEX(bureaux!$A:$H,MATCH($F430,bureaux!$A:$A,0),8)</f>
        <v>#N/A</v>
      </c>
      <c r="P430" s="91" t="e">
        <f>_xlfn.CONCAT(INDEX(bureaux!$A:$H,MATCH($F430,bureaux!$A:$A,0),4)," ",INDEX(bureaux!$A:$H,MATCH($F430,bureaux!$A:$A,0),5))</f>
        <v>#N/A</v>
      </c>
      <c r="Q430" s="20" t="e">
        <f>INDEX(bureaux!$A:$H,MATCH($F430,bureaux!$A:$A,0),6)</f>
        <v>#N/A</v>
      </c>
      <c r="R430" s="20" t="e">
        <f>INDEX(bureaux!$A:$H,MATCH($F430,bureaux!$A:$A,0),7)</f>
        <v>#N/A</v>
      </c>
    </row>
    <row r="431" spans="1:18" x14ac:dyDescent="0.25">
      <c r="A431" s="20">
        <f>'Elegio-Electors'!C431</f>
        <v>0</v>
      </c>
      <c r="B431" s="20">
        <f>'Elegio-Electors'!B431</f>
        <v>0</v>
      </c>
      <c r="C431" s="91">
        <f>IF(Procédure!$C$33=2,'Elegio-Electors'!D431,Procédure!$C$33)</f>
        <v>0</v>
      </c>
      <c r="D431" s="20">
        <f>'Elegio-Electors'!E431</f>
        <v>0</v>
      </c>
      <c r="E431" s="91" t="str">
        <f>IF(LEFT(RIGHT('Elegio-Electors'!L431,2),1)="C",'Elegio-Electors'!L431,IF(LEFT(RIGHT('Elegio-Electors'!M431,2),1)="C",'Elegio-Electors'!M431,""))</f>
        <v/>
      </c>
      <c r="F431" s="91" t="str">
        <f>IF(LEFT(RIGHT('Elegio-Electors'!L431,2),1)="O",'Elegio-Electors'!L431,IF(LEFT(RIGHT('Elegio-Electors'!M431,2),1)="O",'Elegio-Electors'!M431,""))</f>
        <v/>
      </c>
      <c r="G431" s="91" t="s">
        <v>166</v>
      </c>
      <c r="H431" s="91" t="s">
        <v>167</v>
      </c>
      <c r="I431" s="91" t="e">
        <f t="shared" si="30"/>
        <v>#N/A</v>
      </c>
      <c r="J431" s="91" t="e">
        <f t="shared" si="31"/>
        <v>#N/A</v>
      </c>
      <c r="K431" s="91" t="e">
        <f>INDEX(bureaux!$A:$I,MATCH($F431,bureaux!$A:$A,0),9)</f>
        <v>#N/A</v>
      </c>
      <c r="L431" s="91" t="e">
        <f t="shared" si="32"/>
        <v>#N/A</v>
      </c>
      <c r="M431" s="91" t="e">
        <f t="shared" si="33"/>
        <v>#N/A</v>
      </c>
      <c r="N431" s="20" t="e">
        <f t="shared" si="34"/>
        <v>#N/A</v>
      </c>
      <c r="O431" s="20" t="e">
        <f>INDEX(bureaux!$A:$H,MATCH($F431,bureaux!$A:$A,0),8)</f>
        <v>#N/A</v>
      </c>
      <c r="P431" s="91" t="e">
        <f>_xlfn.CONCAT(INDEX(bureaux!$A:$H,MATCH($F431,bureaux!$A:$A,0),4)," ",INDEX(bureaux!$A:$H,MATCH($F431,bureaux!$A:$A,0),5))</f>
        <v>#N/A</v>
      </c>
      <c r="Q431" s="20" t="e">
        <f>INDEX(bureaux!$A:$H,MATCH($F431,bureaux!$A:$A,0),6)</f>
        <v>#N/A</v>
      </c>
      <c r="R431" s="20" t="e">
        <f>INDEX(bureaux!$A:$H,MATCH($F431,bureaux!$A:$A,0),7)</f>
        <v>#N/A</v>
      </c>
    </row>
    <row r="432" spans="1:18" x14ac:dyDescent="0.25">
      <c r="A432" s="20">
        <f>'Elegio-Electors'!C432</f>
        <v>0</v>
      </c>
      <c r="B432" s="20">
        <f>'Elegio-Electors'!B432</f>
        <v>0</v>
      </c>
      <c r="C432" s="91">
        <f>IF(Procédure!$C$33=2,'Elegio-Electors'!D432,Procédure!$C$33)</f>
        <v>0</v>
      </c>
      <c r="D432" s="20">
        <f>'Elegio-Electors'!E432</f>
        <v>0</v>
      </c>
      <c r="E432" s="91" t="str">
        <f>IF(LEFT(RIGHT('Elegio-Electors'!L432,2),1)="C",'Elegio-Electors'!L432,IF(LEFT(RIGHT('Elegio-Electors'!M432,2),1)="C",'Elegio-Electors'!M432,""))</f>
        <v/>
      </c>
      <c r="F432" s="91" t="str">
        <f>IF(LEFT(RIGHT('Elegio-Electors'!L432,2),1)="O",'Elegio-Electors'!L432,IF(LEFT(RIGHT('Elegio-Electors'!M432,2),1)="O",'Elegio-Electors'!M432,""))</f>
        <v/>
      </c>
      <c r="G432" s="91" t="s">
        <v>166</v>
      </c>
      <c r="H432" s="91" t="s">
        <v>167</v>
      </c>
      <c r="I432" s="91" t="e">
        <f t="shared" si="30"/>
        <v>#N/A</v>
      </c>
      <c r="J432" s="91" t="e">
        <f t="shared" si="31"/>
        <v>#N/A</v>
      </c>
      <c r="K432" s="91" t="e">
        <f>INDEX(bureaux!$A:$I,MATCH($F432,bureaux!$A:$A,0),9)</f>
        <v>#N/A</v>
      </c>
      <c r="L432" s="91" t="e">
        <f t="shared" si="32"/>
        <v>#N/A</v>
      </c>
      <c r="M432" s="91" t="e">
        <f t="shared" si="33"/>
        <v>#N/A</v>
      </c>
      <c r="N432" s="20" t="e">
        <f t="shared" si="34"/>
        <v>#N/A</v>
      </c>
      <c r="O432" s="20" t="e">
        <f>INDEX(bureaux!$A:$H,MATCH($F432,bureaux!$A:$A,0),8)</f>
        <v>#N/A</v>
      </c>
      <c r="P432" s="91" t="e">
        <f>_xlfn.CONCAT(INDEX(bureaux!$A:$H,MATCH($F432,bureaux!$A:$A,0),4)," ",INDEX(bureaux!$A:$H,MATCH($F432,bureaux!$A:$A,0),5))</f>
        <v>#N/A</v>
      </c>
      <c r="Q432" s="20" t="e">
        <f>INDEX(bureaux!$A:$H,MATCH($F432,bureaux!$A:$A,0),6)</f>
        <v>#N/A</v>
      </c>
      <c r="R432" s="20" t="e">
        <f>INDEX(bureaux!$A:$H,MATCH($F432,bureaux!$A:$A,0),7)</f>
        <v>#N/A</v>
      </c>
    </row>
    <row r="433" spans="1:18" x14ac:dyDescent="0.25">
      <c r="A433" s="20">
        <f>'Elegio-Electors'!C433</f>
        <v>0</v>
      </c>
      <c r="B433" s="20">
        <f>'Elegio-Electors'!B433</f>
        <v>0</v>
      </c>
      <c r="C433" s="91">
        <f>IF(Procédure!$C$33=2,'Elegio-Electors'!D433,Procédure!$C$33)</f>
        <v>0</v>
      </c>
      <c r="D433" s="20">
        <f>'Elegio-Electors'!E433</f>
        <v>0</v>
      </c>
      <c r="E433" s="91" t="str">
        <f>IF(LEFT(RIGHT('Elegio-Electors'!L433,2),1)="C",'Elegio-Electors'!L433,IF(LEFT(RIGHT('Elegio-Electors'!M433,2),1)="C",'Elegio-Electors'!M433,""))</f>
        <v/>
      </c>
      <c r="F433" s="91" t="str">
        <f>IF(LEFT(RIGHT('Elegio-Electors'!L433,2),1)="O",'Elegio-Electors'!L433,IF(LEFT(RIGHT('Elegio-Electors'!M433,2),1)="O",'Elegio-Electors'!M433,""))</f>
        <v/>
      </c>
      <c r="G433" s="91" t="s">
        <v>166</v>
      </c>
      <c r="H433" s="91" t="s">
        <v>167</v>
      </c>
      <c r="I433" s="91" t="e">
        <f t="shared" si="30"/>
        <v>#N/A</v>
      </c>
      <c r="J433" s="91" t="e">
        <f t="shared" si="31"/>
        <v>#N/A</v>
      </c>
      <c r="K433" s="91" t="e">
        <f>INDEX(bureaux!$A:$I,MATCH($F433,bureaux!$A:$A,0),9)</f>
        <v>#N/A</v>
      </c>
      <c r="L433" s="91" t="e">
        <f t="shared" si="32"/>
        <v>#N/A</v>
      </c>
      <c r="M433" s="91" t="e">
        <f t="shared" si="33"/>
        <v>#N/A</v>
      </c>
      <c r="N433" s="20" t="e">
        <f t="shared" si="34"/>
        <v>#N/A</v>
      </c>
      <c r="O433" s="20" t="e">
        <f>INDEX(bureaux!$A:$H,MATCH($F433,bureaux!$A:$A,0),8)</f>
        <v>#N/A</v>
      </c>
      <c r="P433" s="91" t="e">
        <f>_xlfn.CONCAT(INDEX(bureaux!$A:$H,MATCH($F433,bureaux!$A:$A,0),4)," ",INDEX(bureaux!$A:$H,MATCH($F433,bureaux!$A:$A,0),5))</f>
        <v>#N/A</v>
      </c>
      <c r="Q433" s="20" t="e">
        <f>INDEX(bureaux!$A:$H,MATCH($F433,bureaux!$A:$A,0),6)</f>
        <v>#N/A</v>
      </c>
      <c r="R433" s="20" t="e">
        <f>INDEX(bureaux!$A:$H,MATCH($F433,bureaux!$A:$A,0),7)</f>
        <v>#N/A</v>
      </c>
    </row>
    <row r="434" spans="1:18" x14ac:dyDescent="0.25">
      <c r="A434" s="20">
        <f>'Elegio-Electors'!C434</f>
        <v>0</v>
      </c>
      <c r="B434" s="20">
        <f>'Elegio-Electors'!B434</f>
        <v>0</v>
      </c>
      <c r="C434" s="91">
        <f>IF(Procédure!$C$33=2,'Elegio-Electors'!D434,Procédure!$C$33)</f>
        <v>0</v>
      </c>
      <c r="D434" s="20">
        <f>'Elegio-Electors'!E434</f>
        <v>0</v>
      </c>
      <c r="E434" s="91" t="str">
        <f>IF(LEFT(RIGHT('Elegio-Electors'!L434,2),1)="C",'Elegio-Electors'!L434,IF(LEFT(RIGHT('Elegio-Electors'!M434,2),1)="C",'Elegio-Electors'!M434,""))</f>
        <v/>
      </c>
      <c r="F434" s="91" t="str">
        <f>IF(LEFT(RIGHT('Elegio-Electors'!L434,2),1)="O",'Elegio-Electors'!L434,IF(LEFT(RIGHT('Elegio-Electors'!M434,2),1)="O",'Elegio-Electors'!M434,""))</f>
        <v/>
      </c>
      <c r="G434" s="91" t="s">
        <v>166</v>
      </c>
      <c r="H434" s="91" t="s">
        <v>167</v>
      </c>
      <c r="I434" s="91" t="e">
        <f t="shared" si="30"/>
        <v>#N/A</v>
      </c>
      <c r="J434" s="91" t="e">
        <f t="shared" si="31"/>
        <v>#N/A</v>
      </c>
      <c r="K434" s="91" t="e">
        <f>INDEX(bureaux!$A:$I,MATCH($F434,bureaux!$A:$A,0),9)</f>
        <v>#N/A</v>
      </c>
      <c r="L434" s="91" t="e">
        <f t="shared" si="32"/>
        <v>#N/A</v>
      </c>
      <c r="M434" s="91" t="e">
        <f t="shared" si="33"/>
        <v>#N/A</v>
      </c>
      <c r="N434" s="20" t="e">
        <f t="shared" si="34"/>
        <v>#N/A</v>
      </c>
      <c r="O434" s="20" t="e">
        <f>INDEX(bureaux!$A:$H,MATCH($F434,bureaux!$A:$A,0),8)</f>
        <v>#N/A</v>
      </c>
      <c r="P434" s="91" t="e">
        <f>_xlfn.CONCAT(INDEX(bureaux!$A:$H,MATCH($F434,bureaux!$A:$A,0),4)," ",INDEX(bureaux!$A:$H,MATCH($F434,bureaux!$A:$A,0),5))</f>
        <v>#N/A</v>
      </c>
      <c r="Q434" s="20" t="e">
        <f>INDEX(bureaux!$A:$H,MATCH($F434,bureaux!$A:$A,0),6)</f>
        <v>#N/A</v>
      </c>
      <c r="R434" s="20" t="e">
        <f>INDEX(bureaux!$A:$H,MATCH($F434,bureaux!$A:$A,0),7)</f>
        <v>#N/A</v>
      </c>
    </row>
    <row r="435" spans="1:18" x14ac:dyDescent="0.25">
      <c r="A435" s="20">
        <f>'Elegio-Electors'!C435</f>
        <v>0</v>
      </c>
      <c r="B435" s="20">
        <f>'Elegio-Electors'!B435</f>
        <v>0</v>
      </c>
      <c r="C435" s="91">
        <f>IF(Procédure!$C$33=2,'Elegio-Electors'!D435,Procédure!$C$33)</f>
        <v>0</v>
      </c>
      <c r="D435" s="20">
        <f>'Elegio-Electors'!E435</f>
        <v>0</v>
      </c>
      <c r="E435" s="91" t="str">
        <f>IF(LEFT(RIGHT('Elegio-Electors'!L435,2),1)="C",'Elegio-Electors'!L435,IF(LEFT(RIGHT('Elegio-Electors'!M435,2),1)="C",'Elegio-Electors'!M435,""))</f>
        <v/>
      </c>
      <c r="F435" s="91" t="str">
        <f>IF(LEFT(RIGHT('Elegio-Electors'!L435,2),1)="O",'Elegio-Electors'!L435,IF(LEFT(RIGHT('Elegio-Electors'!M435,2),1)="O",'Elegio-Electors'!M435,""))</f>
        <v/>
      </c>
      <c r="G435" s="91" t="s">
        <v>166</v>
      </c>
      <c r="H435" s="91" t="s">
        <v>167</v>
      </c>
      <c r="I435" s="91" t="e">
        <f t="shared" si="30"/>
        <v>#N/A</v>
      </c>
      <c r="J435" s="91" t="e">
        <f t="shared" si="31"/>
        <v>#N/A</v>
      </c>
      <c r="K435" s="91" t="e">
        <f>INDEX(bureaux!$A:$I,MATCH($F435,bureaux!$A:$A,0),9)</f>
        <v>#N/A</v>
      </c>
      <c r="L435" s="91" t="e">
        <f t="shared" si="32"/>
        <v>#N/A</v>
      </c>
      <c r="M435" s="91" t="e">
        <f t="shared" si="33"/>
        <v>#N/A</v>
      </c>
      <c r="N435" s="20" t="e">
        <f t="shared" si="34"/>
        <v>#N/A</v>
      </c>
      <c r="O435" s="20" t="e">
        <f>INDEX(bureaux!$A:$H,MATCH($F435,bureaux!$A:$A,0),8)</f>
        <v>#N/A</v>
      </c>
      <c r="P435" s="91" t="e">
        <f>_xlfn.CONCAT(INDEX(bureaux!$A:$H,MATCH($F435,bureaux!$A:$A,0),4)," ",INDEX(bureaux!$A:$H,MATCH($F435,bureaux!$A:$A,0),5))</f>
        <v>#N/A</v>
      </c>
      <c r="Q435" s="20" t="e">
        <f>INDEX(bureaux!$A:$H,MATCH($F435,bureaux!$A:$A,0),6)</f>
        <v>#N/A</v>
      </c>
      <c r="R435" s="20" t="e">
        <f>INDEX(bureaux!$A:$H,MATCH($F435,bureaux!$A:$A,0),7)</f>
        <v>#N/A</v>
      </c>
    </row>
    <row r="436" spans="1:18" x14ac:dyDescent="0.25">
      <c r="A436" s="20">
        <f>'Elegio-Electors'!C436</f>
        <v>0</v>
      </c>
      <c r="B436" s="20">
        <f>'Elegio-Electors'!B436</f>
        <v>0</v>
      </c>
      <c r="C436" s="91">
        <f>IF(Procédure!$C$33=2,'Elegio-Electors'!D436,Procédure!$C$33)</f>
        <v>0</v>
      </c>
      <c r="D436" s="20">
        <f>'Elegio-Electors'!E436</f>
        <v>0</v>
      </c>
      <c r="E436" s="91" t="str">
        <f>IF(LEFT(RIGHT('Elegio-Electors'!L436,2),1)="C",'Elegio-Electors'!L436,IF(LEFT(RIGHT('Elegio-Electors'!M436,2),1)="C",'Elegio-Electors'!M436,""))</f>
        <v/>
      </c>
      <c r="F436" s="91" t="str">
        <f>IF(LEFT(RIGHT('Elegio-Electors'!L436,2),1)="O",'Elegio-Electors'!L436,IF(LEFT(RIGHT('Elegio-Electors'!M436,2),1)="O",'Elegio-Electors'!M436,""))</f>
        <v/>
      </c>
      <c r="G436" s="91" t="s">
        <v>166</v>
      </c>
      <c r="H436" s="91" t="s">
        <v>167</v>
      </c>
      <c r="I436" s="91" t="e">
        <f t="shared" si="30"/>
        <v>#N/A</v>
      </c>
      <c r="J436" s="91" t="e">
        <f t="shared" si="31"/>
        <v>#N/A</v>
      </c>
      <c r="K436" s="91" t="e">
        <f>INDEX(bureaux!$A:$I,MATCH($F436,bureaux!$A:$A,0),9)</f>
        <v>#N/A</v>
      </c>
      <c r="L436" s="91" t="e">
        <f t="shared" si="32"/>
        <v>#N/A</v>
      </c>
      <c r="M436" s="91" t="e">
        <f t="shared" si="33"/>
        <v>#N/A</v>
      </c>
      <c r="N436" s="20" t="e">
        <f t="shared" si="34"/>
        <v>#N/A</v>
      </c>
      <c r="O436" s="20" t="e">
        <f>INDEX(bureaux!$A:$H,MATCH($F436,bureaux!$A:$A,0),8)</f>
        <v>#N/A</v>
      </c>
      <c r="P436" s="91" t="e">
        <f>_xlfn.CONCAT(INDEX(bureaux!$A:$H,MATCH($F436,bureaux!$A:$A,0),4)," ",INDEX(bureaux!$A:$H,MATCH($F436,bureaux!$A:$A,0),5))</f>
        <v>#N/A</v>
      </c>
      <c r="Q436" s="20" t="e">
        <f>INDEX(bureaux!$A:$H,MATCH($F436,bureaux!$A:$A,0),6)</f>
        <v>#N/A</v>
      </c>
      <c r="R436" s="20" t="e">
        <f>INDEX(bureaux!$A:$H,MATCH($F436,bureaux!$A:$A,0),7)</f>
        <v>#N/A</v>
      </c>
    </row>
    <row r="437" spans="1:18" x14ac:dyDescent="0.25">
      <c r="A437" s="20">
        <f>'Elegio-Electors'!C437</f>
        <v>0</v>
      </c>
      <c r="B437" s="20">
        <f>'Elegio-Electors'!B437</f>
        <v>0</v>
      </c>
      <c r="C437" s="91">
        <f>IF(Procédure!$C$33=2,'Elegio-Electors'!D437,Procédure!$C$33)</f>
        <v>0</v>
      </c>
      <c r="D437" s="20">
        <f>'Elegio-Electors'!E437</f>
        <v>0</v>
      </c>
      <c r="E437" s="91" t="str">
        <f>IF(LEFT(RIGHT('Elegio-Electors'!L437,2),1)="C",'Elegio-Electors'!L437,IF(LEFT(RIGHT('Elegio-Electors'!M437,2),1)="C",'Elegio-Electors'!M437,""))</f>
        <v/>
      </c>
      <c r="F437" s="91" t="str">
        <f>IF(LEFT(RIGHT('Elegio-Electors'!L437,2),1)="O",'Elegio-Electors'!L437,IF(LEFT(RIGHT('Elegio-Electors'!M437,2),1)="O",'Elegio-Electors'!M437,""))</f>
        <v/>
      </c>
      <c r="G437" s="91" t="s">
        <v>166</v>
      </c>
      <c r="H437" s="91" t="s">
        <v>167</v>
      </c>
      <c r="I437" s="91" t="e">
        <f t="shared" si="30"/>
        <v>#N/A</v>
      </c>
      <c r="J437" s="91" t="e">
        <f t="shared" si="31"/>
        <v>#N/A</v>
      </c>
      <c r="K437" s="91" t="e">
        <f>INDEX(bureaux!$A:$I,MATCH($F437,bureaux!$A:$A,0),9)</f>
        <v>#N/A</v>
      </c>
      <c r="L437" s="91" t="e">
        <f t="shared" si="32"/>
        <v>#N/A</v>
      </c>
      <c r="M437" s="91" t="e">
        <f t="shared" si="33"/>
        <v>#N/A</v>
      </c>
      <c r="N437" s="20" t="e">
        <f t="shared" si="34"/>
        <v>#N/A</v>
      </c>
      <c r="O437" s="20" t="e">
        <f>INDEX(bureaux!$A:$H,MATCH($F437,bureaux!$A:$A,0),8)</f>
        <v>#N/A</v>
      </c>
      <c r="P437" s="91" t="e">
        <f>_xlfn.CONCAT(INDEX(bureaux!$A:$H,MATCH($F437,bureaux!$A:$A,0),4)," ",INDEX(bureaux!$A:$H,MATCH($F437,bureaux!$A:$A,0),5))</f>
        <v>#N/A</v>
      </c>
      <c r="Q437" s="20" t="e">
        <f>INDEX(bureaux!$A:$H,MATCH($F437,bureaux!$A:$A,0),6)</f>
        <v>#N/A</v>
      </c>
      <c r="R437" s="20" t="e">
        <f>INDEX(bureaux!$A:$H,MATCH($F437,bureaux!$A:$A,0),7)</f>
        <v>#N/A</v>
      </c>
    </row>
    <row r="438" spans="1:18" x14ac:dyDescent="0.25">
      <c r="A438" s="20">
        <f>'Elegio-Electors'!C438</f>
        <v>0</v>
      </c>
      <c r="B438" s="20">
        <f>'Elegio-Electors'!B438</f>
        <v>0</v>
      </c>
      <c r="C438" s="91">
        <f>IF(Procédure!$C$33=2,'Elegio-Electors'!D438,Procédure!$C$33)</f>
        <v>0</v>
      </c>
      <c r="D438" s="20">
        <f>'Elegio-Electors'!E438</f>
        <v>0</v>
      </c>
      <c r="E438" s="91" t="str">
        <f>IF(LEFT(RIGHT('Elegio-Electors'!L438,2),1)="C",'Elegio-Electors'!L438,IF(LEFT(RIGHT('Elegio-Electors'!M438,2),1)="C",'Elegio-Electors'!M438,""))</f>
        <v/>
      </c>
      <c r="F438" s="91" t="str">
        <f>IF(LEFT(RIGHT('Elegio-Electors'!L438,2),1)="O",'Elegio-Electors'!L438,IF(LEFT(RIGHT('Elegio-Electors'!M438,2),1)="O",'Elegio-Electors'!M438,""))</f>
        <v/>
      </c>
      <c r="G438" s="91" t="s">
        <v>166</v>
      </c>
      <c r="H438" s="91" t="s">
        <v>167</v>
      </c>
      <c r="I438" s="91" t="e">
        <f t="shared" si="30"/>
        <v>#N/A</v>
      </c>
      <c r="J438" s="91" t="e">
        <f t="shared" si="31"/>
        <v>#N/A</v>
      </c>
      <c r="K438" s="91" t="e">
        <f>INDEX(bureaux!$A:$I,MATCH($F438,bureaux!$A:$A,0),9)</f>
        <v>#N/A</v>
      </c>
      <c r="L438" s="91" t="e">
        <f t="shared" si="32"/>
        <v>#N/A</v>
      </c>
      <c r="M438" s="91" t="e">
        <f t="shared" si="33"/>
        <v>#N/A</v>
      </c>
      <c r="N438" s="20" t="e">
        <f t="shared" si="34"/>
        <v>#N/A</v>
      </c>
      <c r="O438" s="20" t="e">
        <f>INDEX(bureaux!$A:$H,MATCH($F438,bureaux!$A:$A,0),8)</f>
        <v>#N/A</v>
      </c>
      <c r="P438" s="91" t="e">
        <f>_xlfn.CONCAT(INDEX(bureaux!$A:$H,MATCH($F438,bureaux!$A:$A,0),4)," ",INDEX(bureaux!$A:$H,MATCH($F438,bureaux!$A:$A,0),5))</f>
        <v>#N/A</v>
      </c>
      <c r="Q438" s="20" t="e">
        <f>INDEX(bureaux!$A:$H,MATCH($F438,bureaux!$A:$A,0),6)</f>
        <v>#N/A</v>
      </c>
      <c r="R438" s="20" t="e">
        <f>INDEX(bureaux!$A:$H,MATCH($F438,bureaux!$A:$A,0),7)</f>
        <v>#N/A</v>
      </c>
    </row>
    <row r="439" spans="1:18" x14ac:dyDescent="0.25">
      <c r="A439" s="20">
        <f>'Elegio-Electors'!C439</f>
        <v>0</v>
      </c>
      <c r="B439" s="20">
        <f>'Elegio-Electors'!B439</f>
        <v>0</v>
      </c>
      <c r="C439" s="91">
        <f>IF(Procédure!$C$33=2,'Elegio-Electors'!D439,Procédure!$C$33)</f>
        <v>0</v>
      </c>
      <c r="D439" s="20">
        <f>'Elegio-Electors'!E439</f>
        <v>0</v>
      </c>
      <c r="E439" s="91" t="str">
        <f>IF(LEFT(RIGHT('Elegio-Electors'!L439,2),1)="C",'Elegio-Electors'!L439,IF(LEFT(RIGHT('Elegio-Electors'!M439,2),1)="C",'Elegio-Electors'!M439,""))</f>
        <v/>
      </c>
      <c r="F439" s="91" t="str">
        <f>IF(LEFT(RIGHT('Elegio-Electors'!L439,2),1)="O",'Elegio-Electors'!L439,IF(LEFT(RIGHT('Elegio-Electors'!M439,2),1)="O",'Elegio-Electors'!M439,""))</f>
        <v/>
      </c>
      <c r="G439" s="91" t="s">
        <v>166</v>
      </c>
      <c r="H439" s="91" t="s">
        <v>167</v>
      </c>
      <c r="I439" s="91" t="e">
        <f t="shared" si="30"/>
        <v>#N/A</v>
      </c>
      <c r="J439" s="91" t="e">
        <f t="shared" si="31"/>
        <v>#N/A</v>
      </c>
      <c r="K439" s="91" t="e">
        <f>INDEX(bureaux!$A:$I,MATCH($F439,bureaux!$A:$A,0),9)</f>
        <v>#N/A</v>
      </c>
      <c r="L439" s="91" t="e">
        <f t="shared" si="32"/>
        <v>#N/A</v>
      </c>
      <c r="M439" s="91" t="e">
        <f t="shared" si="33"/>
        <v>#N/A</v>
      </c>
      <c r="N439" s="20" t="e">
        <f t="shared" si="34"/>
        <v>#N/A</v>
      </c>
      <c r="O439" s="20" t="e">
        <f>INDEX(bureaux!$A:$H,MATCH($F439,bureaux!$A:$A,0),8)</f>
        <v>#N/A</v>
      </c>
      <c r="P439" s="91" t="e">
        <f>_xlfn.CONCAT(INDEX(bureaux!$A:$H,MATCH($F439,bureaux!$A:$A,0),4)," ",INDEX(bureaux!$A:$H,MATCH($F439,bureaux!$A:$A,0),5))</f>
        <v>#N/A</v>
      </c>
      <c r="Q439" s="20" t="e">
        <f>INDEX(bureaux!$A:$H,MATCH($F439,bureaux!$A:$A,0),6)</f>
        <v>#N/A</v>
      </c>
      <c r="R439" s="20" t="e">
        <f>INDEX(bureaux!$A:$H,MATCH($F439,bureaux!$A:$A,0),7)</f>
        <v>#N/A</v>
      </c>
    </row>
    <row r="440" spans="1:18" x14ac:dyDescent="0.25">
      <c r="A440" s="20">
        <f>'Elegio-Electors'!C440</f>
        <v>0</v>
      </c>
      <c r="B440" s="20">
        <f>'Elegio-Electors'!B440</f>
        <v>0</v>
      </c>
      <c r="C440" s="91">
        <f>IF(Procédure!$C$33=2,'Elegio-Electors'!D440,Procédure!$C$33)</f>
        <v>0</v>
      </c>
      <c r="D440" s="20">
        <f>'Elegio-Electors'!E440</f>
        <v>0</v>
      </c>
      <c r="E440" s="91" t="str">
        <f>IF(LEFT(RIGHT('Elegio-Electors'!L440,2),1)="C",'Elegio-Electors'!L440,IF(LEFT(RIGHT('Elegio-Electors'!M440,2),1)="C",'Elegio-Electors'!M440,""))</f>
        <v/>
      </c>
      <c r="F440" s="91" t="str">
        <f>IF(LEFT(RIGHT('Elegio-Electors'!L440,2),1)="O",'Elegio-Electors'!L440,IF(LEFT(RIGHT('Elegio-Electors'!M440,2),1)="O",'Elegio-Electors'!M440,""))</f>
        <v/>
      </c>
      <c r="G440" s="91" t="s">
        <v>166</v>
      </c>
      <c r="H440" s="91" t="s">
        <v>167</v>
      </c>
      <c r="I440" s="91" t="e">
        <f t="shared" si="30"/>
        <v>#N/A</v>
      </c>
      <c r="J440" s="91" t="e">
        <f t="shared" si="31"/>
        <v>#N/A</v>
      </c>
      <c r="K440" s="91" t="e">
        <f>INDEX(bureaux!$A:$I,MATCH($F440,bureaux!$A:$A,0),9)</f>
        <v>#N/A</v>
      </c>
      <c r="L440" s="91" t="e">
        <f t="shared" si="32"/>
        <v>#N/A</v>
      </c>
      <c r="M440" s="91" t="e">
        <f t="shared" si="33"/>
        <v>#N/A</v>
      </c>
      <c r="N440" s="20" t="e">
        <f t="shared" si="34"/>
        <v>#N/A</v>
      </c>
      <c r="O440" s="20" t="e">
        <f>INDEX(bureaux!$A:$H,MATCH($F440,bureaux!$A:$A,0),8)</f>
        <v>#N/A</v>
      </c>
      <c r="P440" s="91" t="e">
        <f>_xlfn.CONCAT(INDEX(bureaux!$A:$H,MATCH($F440,bureaux!$A:$A,0),4)," ",INDEX(bureaux!$A:$H,MATCH($F440,bureaux!$A:$A,0),5))</f>
        <v>#N/A</v>
      </c>
      <c r="Q440" s="20" t="e">
        <f>INDEX(bureaux!$A:$H,MATCH($F440,bureaux!$A:$A,0),6)</f>
        <v>#N/A</v>
      </c>
      <c r="R440" s="20" t="e">
        <f>INDEX(bureaux!$A:$H,MATCH($F440,bureaux!$A:$A,0),7)</f>
        <v>#N/A</v>
      </c>
    </row>
    <row r="441" spans="1:18" x14ac:dyDescent="0.25">
      <c r="A441" s="20">
        <f>'Elegio-Electors'!C441</f>
        <v>0</v>
      </c>
      <c r="B441" s="20">
        <f>'Elegio-Electors'!B441</f>
        <v>0</v>
      </c>
      <c r="C441" s="91">
        <f>IF(Procédure!$C$33=2,'Elegio-Electors'!D441,Procédure!$C$33)</f>
        <v>0</v>
      </c>
      <c r="D441" s="20">
        <f>'Elegio-Electors'!E441</f>
        <v>0</v>
      </c>
      <c r="E441" s="91" t="str">
        <f>IF(LEFT(RIGHT('Elegio-Electors'!L441,2),1)="C",'Elegio-Electors'!L441,IF(LEFT(RIGHT('Elegio-Electors'!M441,2),1)="C",'Elegio-Electors'!M441,""))</f>
        <v/>
      </c>
      <c r="F441" s="91" t="str">
        <f>IF(LEFT(RIGHT('Elegio-Electors'!L441,2),1)="O",'Elegio-Electors'!L441,IF(LEFT(RIGHT('Elegio-Electors'!M441,2),1)="O",'Elegio-Electors'!M441,""))</f>
        <v/>
      </c>
      <c r="G441" s="91" t="s">
        <v>166</v>
      </c>
      <c r="H441" s="91" t="s">
        <v>167</v>
      </c>
      <c r="I441" s="91" t="e">
        <f t="shared" si="30"/>
        <v>#N/A</v>
      </c>
      <c r="J441" s="91" t="e">
        <f t="shared" si="31"/>
        <v>#N/A</v>
      </c>
      <c r="K441" s="91" t="e">
        <f>INDEX(bureaux!$A:$I,MATCH($F441,bureaux!$A:$A,0),9)</f>
        <v>#N/A</v>
      </c>
      <c r="L441" s="91" t="e">
        <f t="shared" si="32"/>
        <v>#N/A</v>
      </c>
      <c r="M441" s="91" t="e">
        <f t="shared" si="33"/>
        <v>#N/A</v>
      </c>
      <c r="N441" s="20" t="e">
        <f t="shared" si="34"/>
        <v>#N/A</v>
      </c>
      <c r="O441" s="20" t="e">
        <f>INDEX(bureaux!$A:$H,MATCH($F441,bureaux!$A:$A,0),8)</f>
        <v>#N/A</v>
      </c>
      <c r="P441" s="91" t="e">
        <f>_xlfn.CONCAT(INDEX(bureaux!$A:$H,MATCH($F441,bureaux!$A:$A,0),4)," ",INDEX(bureaux!$A:$H,MATCH($F441,bureaux!$A:$A,0),5))</f>
        <v>#N/A</v>
      </c>
      <c r="Q441" s="20" t="e">
        <f>INDEX(bureaux!$A:$H,MATCH($F441,bureaux!$A:$A,0),6)</f>
        <v>#N/A</v>
      </c>
      <c r="R441" s="20" t="e">
        <f>INDEX(bureaux!$A:$H,MATCH($F441,bureaux!$A:$A,0),7)</f>
        <v>#N/A</v>
      </c>
    </row>
    <row r="442" spans="1:18" x14ac:dyDescent="0.25">
      <c r="A442" s="20">
        <f>'Elegio-Electors'!C442</f>
        <v>0</v>
      </c>
      <c r="B442" s="20">
        <f>'Elegio-Electors'!B442</f>
        <v>0</v>
      </c>
      <c r="C442" s="91">
        <f>IF(Procédure!$C$33=2,'Elegio-Electors'!D442,Procédure!$C$33)</f>
        <v>0</v>
      </c>
      <c r="D442" s="20">
        <f>'Elegio-Electors'!E442</f>
        <v>0</v>
      </c>
      <c r="E442" s="91" t="str">
        <f>IF(LEFT(RIGHT('Elegio-Electors'!L442,2),1)="C",'Elegio-Electors'!L442,IF(LEFT(RIGHT('Elegio-Electors'!M442,2),1)="C",'Elegio-Electors'!M442,""))</f>
        <v/>
      </c>
      <c r="F442" s="91" t="str">
        <f>IF(LEFT(RIGHT('Elegio-Electors'!L442,2),1)="O",'Elegio-Electors'!L442,IF(LEFT(RIGHT('Elegio-Electors'!M442,2),1)="O",'Elegio-Electors'!M442,""))</f>
        <v/>
      </c>
      <c r="G442" s="91" t="s">
        <v>166</v>
      </c>
      <c r="H442" s="91" t="s">
        <v>167</v>
      </c>
      <c r="I442" s="91" t="e">
        <f t="shared" si="30"/>
        <v>#N/A</v>
      </c>
      <c r="J442" s="91" t="e">
        <f t="shared" si="31"/>
        <v>#N/A</v>
      </c>
      <c r="K442" s="91" t="e">
        <f>INDEX(bureaux!$A:$I,MATCH($F442,bureaux!$A:$A,0),9)</f>
        <v>#N/A</v>
      </c>
      <c r="L442" s="91" t="e">
        <f t="shared" si="32"/>
        <v>#N/A</v>
      </c>
      <c r="M442" s="91" t="e">
        <f t="shared" si="33"/>
        <v>#N/A</v>
      </c>
      <c r="N442" s="20" t="e">
        <f t="shared" si="34"/>
        <v>#N/A</v>
      </c>
      <c r="O442" s="20" t="e">
        <f>INDEX(bureaux!$A:$H,MATCH($F442,bureaux!$A:$A,0),8)</f>
        <v>#N/A</v>
      </c>
      <c r="P442" s="91" t="e">
        <f>_xlfn.CONCAT(INDEX(bureaux!$A:$H,MATCH($F442,bureaux!$A:$A,0),4)," ",INDEX(bureaux!$A:$H,MATCH($F442,bureaux!$A:$A,0),5))</f>
        <v>#N/A</v>
      </c>
      <c r="Q442" s="20" t="e">
        <f>INDEX(bureaux!$A:$H,MATCH($F442,bureaux!$A:$A,0),6)</f>
        <v>#N/A</v>
      </c>
      <c r="R442" s="20" t="e">
        <f>INDEX(bureaux!$A:$H,MATCH($F442,bureaux!$A:$A,0),7)</f>
        <v>#N/A</v>
      </c>
    </row>
    <row r="443" spans="1:18" x14ac:dyDescent="0.25">
      <c r="A443" s="20">
        <f>'Elegio-Electors'!C443</f>
        <v>0</v>
      </c>
      <c r="B443" s="20">
        <f>'Elegio-Electors'!B443</f>
        <v>0</v>
      </c>
      <c r="C443" s="91">
        <f>IF(Procédure!$C$33=2,'Elegio-Electors'!D443,Procédure!$C$33)</f>
        <v>0</v>
      </c>
      <c r="D443" s="20">
        <f>'Elegio-Electors'!E443</f>
        <v>0</v>
      </c>
      <c r="E443" s="91" t="str">
        <f>IF(LEFT(RIGHT('Elegio-Electors'!L443,2),1)="C",'Elegio-Electors'!L443,IF(LEFT(RIGHT('Elegio-Electors'!M443,2),1)="C",'Elegio-Electors'!M443,""))</f>
        <v/>
      </c>
      <c r="F443" s="91" t="str">
        <f>IF(LEFT(RIGHT('Elegio-Electors'!L443,2),1)="O",'Elegio-Electors'!L443,IF(LEFT(RIGHT('Elegio-Electors'!M443,2),1)="O",'Elegio-Electors'!M443,""))</f>
        <v/>
      </c>
      <c r="G443" s="91" t="s">
        <v>166</v>
      </c>
      <c r="H443" s="91" t="s">
        <v>167</v>
      </c>
      <c r="I443" s="91" t="e">
        <f t="shared" si="30"/>
        <v>#N/A</v>
      </c>
      <c r="J443" s="91" t="e">
        <f t="shared" si="31"/>
        <v>#N/A</v>
      </c>
      <c r="K443" s="91" t="e">
        <f>INDEX(bureaux!$A:$I,MATCH($F443,bureaux!$A:$A,0),9)</f>
        <v>#N/A</v>
      </c>
      <c r="L443" s="91" t="e">
        <f t="shared" si="32"/>
        <v>#N/A</v>
      </c>
      <c r="M443" s="91" t="e">
        <f t="shared" si="33"/>
        <v>#N/A</v>
      </c>
      <c r="N443" s="20" t="e">
        <f t="shared" si="34"/>
        <v>#N/A</v>
      </c>
      <c r="O443" s="20" t="e">
        <f>INDEX(bureaux!$A:$H,MATCH($F443,bureaux!$A:$A,0),8)</f>
        <v>#N/A</v>
      </c>
      <c r="P443" s="91" t="e">
        <f>_xlfn.CONCAT(INDEX(bureaux!$A:$H,MATCH($F443,bureaux!$A:$A,0),4)," ",INDEX(bureaux!$A:$H,MATCH($F443,bureaux!$A:$A,0),5))</f>
        <v>#N/A</v>
      </c>
      <c r="Q443" s="20" t="e">
        <f>INDEX(bureaux!$A:$H,MATCH($F443,bureaux!$A:$A,0),6)</f>
        <v>#N/A</v>
      </c>
      <c r="R443" s="20" t="e">
        <f>INDEX(bureaux!$A:$H,MATCH($F443,bureaux!$A:$A,0),7)</f>
        <v>#N/A</v>
      </c>
    </row>
    <row r="444" spans="1:18" x14ac:dyDescent="0.25">
      <c r="A444" s="20">
        <f>'Elegio-Electors'!C444</f>
        <v>0</v>
      </c>
      <c r="B444" s="20">
        <f>'Elegio-Electors'!B444</f>
        <v>0</v>
      </c>
      <c r="C444" s="91">
        <f>IF(Procédure!$C$33=2,'Elegio-Electors'!D444,Procédure!$C$33)</f>
        <v>0</v>
      </c>
      <c r="D444" s="20">
        <f>'Elegio-Electors'!E444</f>
        <v>0</v>
      </c>
      <c r="E444" s="91" t="str">
        <f>IF(LEFT(RIGHT('Elegio-Electors'!L444,2),1)="C",'Elegio-Electors'!L444,IF(LEFT(RIGHT('Elegio-Electors'!M444,2),1)="C",'Elegio-Electors'!M444,""))</f>
        <v/>
      </c>
      <c r="F444" s="91" t="str">
        <f>IF(LEFT(RIGHT('Elegio-Electors'!L444,2),1)="O",'Elegio-Electors'!L444,IF(LEFT(RIGHT('Elegio-Electors'!M444,2),1)="O",'Elegio-Electors'!M444,""))</f>
        <v/>
      </c>
      <c r="G444" s="91" t="s">
        <v>166</v>
      </c>
      <c r="H444" s="91" t="s">
        <v>167</v>
      </c>
      <c r="I444" s="91" t="e">
        <f t="shared" si="30"/>
        <v>#N/A</v>
      </c>
      <c r="J444" s="91" t="e">
        <f t="shared" si="31"/>
        <v>#N/A</v>
      </c>
      <c r="K444" s="91" t="e">
        <f>INDEX(bureaux!$A:$I,MATCH($F444,bureaux!$A:$A,0),9)</f>
        <v>#N/A</v>
      </c>
      <c r="L444" s="91" t="e">
        <f t="shared" si="32"/>
        <v>#N/A</v>
      </c>
      <c r="M444" s="91" t="e">
        <f t="shared" si="33"/>
        <v>#N/A</v>
      </c>
      <c r="N444" s="20" t="e">
        <f t="shared" si="34"/>
        <v>#N/A</v>
      </c>
      <c r="O444" s="20" t="e">
        <f>INDEX(bureaux!$A:$H,MATCH($F444,bureaux!$A:$A,0),8)</f>
        <v>#N/A</v>
      </c>
      <c r="P444" s="91" t="e">
        <f>_xlfn.CONCAT(INDEX(bureaux!$A:$H,MATCH($F444,bureaux!$A:$A,0),4)," ",INDEX(bureaux!$A:$H,MATCH($F444,bureaux!$A:$A,0),5))</f>
        <v>#N/A</v>
      </c>
      <c r="Q444" s="20" t="e">
        <f>INDEX(bureaux!$A:$H,MATCH($F444,bureaux!$A:$A,0),6)</f>
        <v>#N/A</v>
      </c>
      <c r="R444" s="20" t="e">
        <f>INDEX(bureaux!$A:$H,MATCH($F444,bureaux!$A:$A,0),7)</f>
        <v>#N/A</v>
      </c>
    </row>
    <row r="445" spans="1:18" x14ac:dyDescent="0.25">
      <c r="A445" s="20">
        <f>'Elegio-Electors'!C445</f>
        <v>0</v>
      </c>
      <c r="B445" s="20">
        <f>'Elegio-Electors'!B445</f>
        <v>0</v>
      </c>
      <c r="C445" s="91">
        <f>IF(Procédure!$C$33=2,'Elegio-Electors'!D445,Procédure!$C$33)</f>
        <v>0</v>
      </c>
      <c r="D445" s="20">
        <f>'Elegio-Electors'!E445</f>
        <v>0</v>
      </c>
      <c r="E445" s="91" t="str">
        <f>IF(LEFT(RIGHT('Elegio-Electors'!L445,2),1)="C",'Elegio-Electors'!L445,IF(LEFT(RIGHT('Elegio-Electors'!M445,2),1)="C",'Elegio-Electors'!M445,""))</f>
        <v/>
      </c>
      <c r="F445" s="91" t="str">
        <f>IF(LEFT(RIGHT('Elegio-Electors'!L445,2),1)="O",'Elegio-Electors'!L445,IF(LEFT(RIGHT('Elegio-Electors'!M445,2),1)="O",'Elegio-Electors'!M445,""))</f>
        <v/>
      </c>
      <c r="G445" s="91" t="s">
        <v>166</v>
      </c>
      <c r="H445" s="91" t="s">
        <v>167</v>
      </c>
      <c r="I445" s="91" t="e">
        <f t="shared" si="30"/>
        <v>#N/A</v>
      </c>
      <c r="J445" s="91" t="e">
        <f t="shared" si="31"/>
        <v>#N/A</v>
      </c>
      <c r="K445" s="91" t="e">
        <f>INDEX(bureaux!$A:$I,MATCH($F445,bureaux!$A:$A,0),9)</f>
        <v>#N/A</v>
      </c>
      <c r="L445" s="91" t="e">
        <f t="shared" si="32"/>
        <v>#N/A</v>
      </c>
      <c r="M445" s="91" t="e">
        <f t="shared" si="33"/>
        <v>#N/A</v>
      </c>
      <c r="N445" s="20" t="e">
        <f t="shared" si="34"/>
        <v>#N/A</v>
      </c>
      <c r="O445" s="20" t="e">
        <f>INDEX(bureaux!$A:$H,MATCH($F445,bureaux!$A:$A,0),8)</f>
        <v>#N/A</v>
      </c>
      <c r="P445" s="91" t="e">
        <f>_xlfn.CONCAT(INDEX(bureaux!$A:$H,MATCH($F445,bureaux!$A:$A,0),4)," ",INDEX(bureaux!$A:$H,MATCH($F445,bureaux!$A:$A,0),5))</f>
        <v>#N/A</v>
      </c>
      <c r="Q445" s="20" t="e">
        <f>INDEX(bureaux!$A:$H,MATCH($F445,bureaux!$A:$A,0),6)</f>
        <v>#N/A</v>
      </c>
      <c r="R445" s="20" t="e">
        <f>INDEX(bureaux!$A:$H,MATCH($F445,bureaux!$A:$A,0),7)</f>
        <v>#N/A</v>
      </c>
    </row>
    <row r="446" spans="1:18" x14ac:dyDescent="0.25">
      <c r="A446" s="20">
        <f>'Elegio-Electors'!C446</f>
        <v>0</v>
      </c>
      <c r="B446" s="20">
        <f>'Elegio-Electors'!B446</f>
        <v>0</v>
      </c>
      <c r="C446" s="91">
        <f>IF(Procédure!$C$33=2,'Elegio-Electors'!D446,Procédure!$C$33)</f>
        <v>0</v>
      </c>
      <c r="D446" s="20">
        <f>'Elegio-Electors'!E446</f>
        <v>0</v>
      </c>
      <c r="E446" s="91" t="str">
        <f>IF(LEFT(RIGHT('Elegio-Electors'!L446,2),1)="C",'Elegio-Electors'!L446,IF(LEFT(RIGHT('Elegio-Electors'!M446,2),1)="C",'Elegio-Electors'!M446,""))</f>
        <v/>
      </c>
      <c r="F446" s="91" t="str">
        <f>IF(LEFT(RIGHT('Elegio-Electors'!L446,2),1)="O",'Elegio-Electors'!L446,IF(LEFT(RIGHT('Elegio-Electors'!M446,2),1)="O",'Elegio-Electors'!M446,""))</f>
        <v/>
      </c>
      <c r="G446" s="91" t="s">
        <v>166</v>
      </c>
      <c r="H446" s="91" t="s">
        <v>167</v>
      </c>
      <c r="I446" s="91" t="e">
        <f t="shared" si="30"/>
        <v>#N/A</v>
      </c>
      <c r="J446" s="91" t="e">
        <f t="shared" si="31"/>
        <v>#N/A</v>
      </c>
      <c r="K446" s="91" t="e">
        <f>INDEX(bureaux!$A:$I,MATCH($F446,bureaux!$A:$A,0),9)</f>
        <v>#N/A</v>
      </c>
      <c r="L446" s="91" t="e">
        <f t="shared" si="32"/>
        <v>#N/A</v>
      </c>
      <c r="M446" s="91" t="e">
        <f t="shared" si="33"/>
        <v>#N/A</v>
      </c>
      <c r="N446" s="20" t="e">
        <f t="shared" si="34"/>
        <v>#N/A</v>
      </c>
      <c r="O446" s="20" t="e">
        <f>INDEX(bureaux!$A:$H,MATCH($F446,bureaux!$A:$A,0),8)</f>
        <v>#N/A</v>
      </c>
      <c r="P446" s="91" t="e">
        <f>_xlfn.CONCAT(INDEX(bureaux!$A:$H,MATCH($F446,bureaux!$A:$A,0),4)," ",INDEX(bureaux!$A:$H,MATCH($F446,bureaux!$A:$A,0),5))</f>
        <v>#N/A</v>
      </c>
      <c r="Q446" s="20" t="e">
        <f>INDEX(bureaux!$A:$H,MATCH($F446,bureaux!$A:$A,0),6)</f>
        <v>#N/A</v>
      </c>
      <c r="R446" s="20" t="e">
        <f>INDEX(bureaux!$A:$H,MATCH($F446,bureaux!$A:$A,0),7)</f>
        <v>#N/A</v>
      </c>
    </row>
    <row r="447" spans="1:18" x14ac:dyDescent="0.25">
      <c r="A447" s="20">
        <f>'Elegio-Electors'!C447</f>
        <v>0</v>
      </c>
      <c r="B447" s="20">
        <f>'Elegio-Electors'!B447</f>
        <v>0</v>
      </c>
      <c r="C447" s="91">
        <f>IF(Procédure!$C$33=2,'Elegio-Electors'!D447,Procédure!$C$33)</f>
        <v>0</v>
      </c>
      <c r="D447" s="20">
        <f>'Elegio-Electors'!E447</f>
        <v>0</v>
      </c>
      <c r="E447" s="91" t="str">
        <f>IF(LEFT(RIGHT('Elegio-Electors'!L447,2),1)="C",'Elegio-Electors'!L447,IF(LEFT(RIGHT('Elegio-Electors'!M447,2),1)="C",'Elegio-Electors'!M447,""))</f>
        <v/>
      </c>
      <c r="F447" s="91" t="str">
        <f>IF(LEFT(RIGHT('Elegio-Electors'!L447,2),1)="O",'Elegio-Electors'!L447,IF(LEFT(RIGHT('Elegio-Electors'!M447,2),1)="O",'Elegio-Electors'!M447,""))</f>
        <v/>
      </c>
      <c r="G447" s="91" t="s">
        <v>166</v>
      </c>
      <c r="H447" s="91" t="s">
        <v>167</v>
      </c>
      <c r="I447" s="91" t="e">
        <f t="shared" si="30"/>
        <v>#N/A</v>
      </c>
      <c r="J447" s="91" t="e">
        <f t="shared" si="31"/>
        <v>#N/A</v>
      </c>
      <c r="K447" s="91" t="e">
        <f>INDEX(bureaux!$A:$I,MATCH($F447,bureaux!$A:$A,0),9)</f>
        <v>#N/A</v>
      </c>
      <c r="L447" s="91" t="e">
        <f t="shared" si="32"/>
        <v>#N/A</v>
      </c>
      <c r="M447" s="91" t="e">
        <f t="shared" si="33"/>
        <v>#N/A</v>
      </c>
      <c r="N447" s="20" t="e">
        <f t="shared" si="34"/>
        <v>#N/A</v>
      </c>
      <c r="O447" s="20" t="e">
        <f>INDEX(bureaux!$A:$H,MATCH($F447,bureaux!$A:$A,0),8)</f>
        <v>#N/A</v>
      </c>
      <c r="P447" s="91" t="e">
        <f>_xlfn.CONCAT(INDEX(bureaux!$A:$H,MATCH($F447,bureaux!$A:$A,0),4)," ",INDEX(bureaux!$A:$H,MATCH($F447,bureaux!$A:$A,0),5))</f>
        <v>#N/A</v>
      </c>
      <c r="Q447" s="20" t="e">
        <f>INDEX(bureaux!$A:$H,MATCH($F447,bureaux!$A:$A,0),6)</f>
        <v>#N/A</v>
      </c>
      <c r="R447" s="20" t="e">
        <f>INDEX(bureaux!$A:$H,MATCH($F447,bureaux!$A:$A,0),7)</f>
        <v>#N/A</v>
      </c>
    </row>
    <row r="448" spans="1:18" x14ac:dyDescent="0.25">
      <c r="A448" s="20">
        <f>'Elegio-Electors'!C448</f>
        <v>0</v>
      </c>
      <c r="B448" s="20">
        <f>'Elegio-Electors'!B448</f>
        <v>0</v>
      </c>
      <c r="C448" s="91">
        <f>IF(Procédure!$C$33=2,'Elegio-Electors'!D448,Procédure!$C$33)</f>
        <v>0</v>
      </c>
      <c r="D448" s="20">
        <f>'Elegio-Electors'!E448</f>
        <v>0</v>
      </c>
      <c r="E448" s="91" t="str">
        <f>IF(LEFT(RIGHT('Elegio-Electors'!L448,2),1)="C",'Elegio-Electors'!L448,IF(LEFT(RIGHT('Elegio-Electors'!M448,2),1)="C",'Elegio-Electors'!M448,""))</f>
        <v/>
      </c>
      <c r="F448" s="91" t="str">
        <f>IF(LEFT(RIGHT('Elegio-Electors'!L448,2),1)="O",'Elegio-Electors'!L448,IF(LEFT(RIGHT('Elegio-Electors'!M448,2),1)="O",'Elegio-Electors'!M448,""))</f>
        <v/>
      </c>
      <c r="G448" s="91" t="s">
        <v>166</v>
      </c>
      <c r="H448" s="91" t="s">
        <v>167</v>
      </c>
      <c r="I448" s="91" t="e">
        <f t="shared" si="30"/>
        <v>#N/A</v>
      </c>
      <c r="J448" s="91" t="e">
        <f t="shared" si="31"/>
        <v>#N/A</v>
      </c>
      <c r="K448" s="91" t="e">
        <f>INDEX(bureaux!$A:$I,MATCH($F448,bureaux!$A:$A,0),9)</f>
        <v>#N/A</v>
      </c>
      <c r="L448" s="91" t="e">
        <f t="shared" si="32"/>
        <v>#N/A</v>
      </c>
      <c r="M448" s="91" t="e">
        <f t="shared" si="33"/>
        <v>#N/A</v>
      </c>
      <c r="N448" s="20" t="e">
        <f t="shared" si="34"/>
        <v>#N/A</v>
      </c>
      <c r="O448" s="20" t="e">
        <f>INDEX(bureaux!$A:$H,MATCH($F448,bureaux!$A:$A,0),8)</f>
        <v>#N/A</v>
      </c>
      <c r="P448" s="91" t="e">
        <f>_xlfn.CONCAT(INDEX(bureaux!$A:$H,MATCH($F448,bureaux!$A:$A,0),4)," ",INDEX(bureaux!$A:$H,MATCH($F448,bureaux!$A:$A,0),5))</f>
        <v>#N/A</v>
      </c>
      <c r="Q448" s="20" t="e">
        <f>INDEX(bureaux!$A:$H,MATCH($F448,bureaux!$A:$A,0),6)</f>
        <v>#N/A</v>
      </c>
      <c r="R448" s="20" t="e">
        <f>INDEX(bureaux!$A:$H,MATCH($F448,bureaux!$A:$A,0),7)</f>
        <v>#N/A</v>
      </c>
    </row>
    <row r="449" spans="1:18" x14ac:dyDescent="0.25">
      <c r="A449" s="20">
        <f>'Elegio-Electors'!C449</f>
        <v>0</v>
      </c>
      <c r="B449" s="20">
        <f>'Elegio-Electors'!B449</f>
        <v>0</v>
      </c>
      <c r="C449" s="91">
        <f>IF(Procédure!$C$33=2,'Elegio-Electors'!D449,Procédure!$C$33)</f>
        <v>0</v>
      </c>
      <c r="D449" s="20">
        <f>'Elegio-Electors'!E449</f>
        <v>0</v>
      </c>
      <c r="E449" s="91" t="str">
        <f>IF(LEFT(RIGHT('Elegio-Electors'!L449,2),1)="C",'Elegio-Electors'!L449,IF(LEFT(RIGHT('Elegio-Electors'!M449,2),1)="C",'Elegio-Electors'!M449,""))</f>
        <v/>
      </c>
      <c r="F449" s="91" t="str">
        <f>IF(LEFT(RIGHT('Elegio-Electors'!L449,2),1)="O",'Elegio-Electors'!L449,IF(LEFT(RIGHT('Elegio-Electors'!M449,2),1)="O",'Elegio-Electors'!M449,""))</f>
        <v/>
      </c>
      <c r="G449" s="91" t="s">
        <v>166</v>
      </c>
      <c r="H449" s="91" t="s">
        <v>167</v>
      </c>
      <c r="I449" s="91" t="e">
        <f t="shared" si="30"/>
        <v>#N/A</v>
      </c>
      <c r="J449" s="91" t="e">
        <f t="shared" si="31"/>
        <v>#N/A</v>
      </c>
      <c r="K449" s="91" t="e">
        <f>INDEX(bureaux!$A:$I,MATCH($F449,bureaux!$A:$A,0),9)</f>
        <v>#N/A</v>
      </c>
      <c r="L449" s="91" t="e">
        <f t="shared" si="32"/>
        <v>#N/A</v>
      </c>
      <c r="M449" s="91" t="e">
        <f t="shared" si="33"/>
        <v>#N/A</v>
      </c>
      <c r="N449" s="20" t="e">
        <f t="shared" si="34"/>
        <v>#N/A</v>
      </c>
      <c r="O449" s="20" t="e">
        <f>INDEX(bureaux!$A:$H,MATCH($F449,bureaux!$A:$A,0),8)</f>
        <v>#N/A</v>
      </c>
      <c r="P449" s="91" t="e">
        <f>_xlfn.CONCAT(INDEX(bureaux!$A:$H,MATCH($F449,bureaux!$A:$A,0),4)," ",INDEX(bureaux!$A:$H,MATCH($F449,bureaux!$A:$A,0),5))</f>
        <v>#N/A</v>
      </c>
      <c r="Q449" s="20" t="e">
        <f>INDEX(bureaux!$A:$H,MATCH($F449,bureaux!$A:$A,0),6)</f>
        <v>#N/A</v>
      </c>
      <c r="R449" s="20" t="e">
        <f>INDEX(bureaux!$A:$H,MATCH($F449,bureaux!$A:$A,0),7)</f>
        <v>#N/A</v>
      </c>
    </row>
    <row r="450" spans="1:18" x14ac:dyDescent="0.25">
      <c r="A450" s="20">
        <f>'Elegio-Electors'!C450</f>
        <v>0</v>
      </c>
      <c r="B450" s="20">
        <f>'Elegio-Electors'!B450</f>
        <v>0</v>
      </c>
      <c r="C450" s="91">
        <f>IF(Procédure!$C$33=2,'Elegio-Electors'!D450,Procédure!$C$33)</f>
        <v>0</v>
      </c>
      <c r="D450" s="20">
        <f>'Elegio-Electors'!E450</f>
        <v>0</v>
      </c>
      <c r="E450" s="91" t="str">
        <f>IF(LEFT(RIGHT('Elegio-Electors'!L450,2),1)="C",'Elegio-Electors'!L450,IF(LEFT(RIGHT('Elegio-Electors'!M450,2),1)="C",'Elegio-Electors'!M450,""))</f>
        <v/>
      </c>
      <c r="F450" s="91" t="str">
        <f>IF(LEFT(RIGHT('Elegio-Electors'!L450,2),1)="O",'Elegio-Electors'!L450,IF(LEFT(RIGHT('Elegio-Electors'!M450,2),1)="O",'Elegio-Electors'!M450,""))</f>
        <v/>
      </c>
      <c r="G450" s="91" t="s">
        <v>166</v>
      </c>
      <c r="H450" s="91" t="s">
        <v>167</v>
      </c>
      <c r="I450" s="91" t="e">
        <f t="shared" si="30"/>
        <v>#N/A</v>
      </c>
      <c r="J450" s="91" t="e">
        <f t="shared" si="31"/>
        <v>#N/A</v>
      </c>
      <c r="K450" s="91" t="e">
        <f>INDEX(bureaux!$A:$I,MATCH($F450,bureaux!$A:$A,0),9)</f>
        <v>#N/A</v>
      </c>
      <c r="L450" s="91" t="e">
        <f t="shared" si="32"/>
        <v>#N/A</v>
      </c>
      <c r="M450" s="91" t="e">
        <f t="shared" si="33"/>
        <v>#N/A</v>
      </c>
      <c r="N450" s="20" t="e">
        <f t="shared" si="34"/>
        <v>#N/A</v>
      </c>
      <c r="O450" s="20" t="e">
        <f>INDEX(bureaux!$A:$H,MATCH($F450,bureaux!$A:$A,0),8)</f>
        <v>#N/A</v>
      </c>
      <c r="P450" s="91" t="e">
        <f>_xlfn.CONCAT(INDEX(bureaux!$A:$H,MATCH($F450,bureaux!$A:$A,0),4)," ",INDEX(bureaux!$A:$H,MATCH($F450,bureaux!$A:$A,0),5))</f>
        <v>#N/A</v>
      </c>
      <c r="Q450" s="20" t="e">
        <f>INDEX(bureaux!$A:$H,MATCH($F450,bureaux!$A:$A,0),6)</f>
        <v>#N/A</v>
      </c>
      <c r="R450" s="20" t="e">
        <f>INDEX(bureaux!$A:$H,MATCH($F450,bureaux!$A:$A,0),7)</f>
        <v>#N/A</v>
      </c>
    </row>
    <row r="451" spans="1:18" x14ac:dyDescent="0.25">
      <c r="A451" s="20">
        <f>'Elegio-Electors'!C451</f>
        <v>0</v>
      </c>
      <c r="B451" s="20">
        <f>'Elegio-Electors'!B451</f>
        <v>0</v>
      </c>
      <c r="C451" s="91">
        <f>IF(Procédure!$C$33=2,'Elegio-Electors'!D451,Procédure!$C$33)</f>
        <v>0</v>
      </c>
      <c r="D451" s="20">
        <f>'Elegio-Electors'!E451</f>
        <v>0</v>
      </c>
      <c r="E451" s="91" t="str">
        <f>IF(LEFT(RIGHT('Elegio-Electors'!L451,2),1)="C",'Elegio-Electors'!L451,IF(LEFT(RIGHT('Elegio-Electors'!M451,2),1)="C",'Elegio-Electors'!M451,""))</f>
        <v/>
      </c>
      <c r="F451" s="91" t="str">
        <f>IF(LEFT(RIGHT('Elegio-Electors'!L451,2),1)="O",'Elegio-Electors'!L451,IF(LEFT(RIGHT('Elegio-Electors'!M451,2),1)="O",'Elegio-Electors'!M451,""))</f>
        <v/>
      </c>
      <c r="G451" s="91" t="s">
        <v>166</v>
      </c>
      <c r="H451" s="91" t="s">
        <v>167</v>
      </c>
      <c r="I451" s="91" t="e">
        <f t="shared" ref="I451:I514" si="35">_xlfn.SWITCH(RIGHT(F451,1),"B","bedienden","A","arbeiders","J","jongeren","K","kader")</f>
        <v>#N/A</v>
      </c>
      <c r="J451" s="91" t="e">
        <f t="shared" ref="J451:J514" si="36">_xlfn.SWITCH(RIGHT(F451,1),"B","employés","A","ouvriers","J","jeunes","K","cadre")</f>
        <v>#N/A</v>
      </c>
      <c r="K451" s="91" t="e">
        <f>INDEX(bureaux!$A:$I,MATCH($F451,bureaux!$A:$A,0),9)</f>
        <v>#N/A</v>
      </c>
      <c r="L451" s="91" t="e">
        <f t="shared" ref="L451:L514" si="37">_xlfn.CONCAT(G451," ",K451," OR ",I451)</f>
        <v>#N/A</v>
      </c>
      <c r="M451" s="91" t="e">
        <f t="shared" ref="M451:M514" si="38">_xlfn.CONCAT(H451," ",K451," CE ",J451)</f>
        <v>#N/A</v>
      </c>
      <c r="N451" s="20" t="e">
        <f t="shared" ref="N451:N514" si="39">IF(C451="NL",L451,M451)</f>
        <v>#N/A</v>
      </c>
      <c r="O451" s="20" t="e">
        <f>INDEX(bureaux!$A:$H,MATCH($F451,bureaux!$A:$A,0),8)</f>
        <v>#N/A</v>
      </c>
      <c r="P451" s="91" t="e">
        <f>_xlfn.CONCAT(INDEX(bureaux!$A:$H,MATCH($F451,bureaux!$A:$A,0),4)," ",INDEX(bureaux!$A:$H,MATCH($F451,bureaux!$A:$A,0),5))</f>
        <v>#N/A</v>
      </c>
      <c r="Q451" s="20" t="e">
        <f>INDEX(bureaux!$A:$H,MATCH($F451,bureaux!$A:$A,0),6)</f>
        <v>#N/A</v>
      </c>
      <c r="R451" s="20" t="e">
        <f>INDEX(bureaux!$A:$H,MATCH($F451,bureaux!$A:$A,0),7)</f>
        <v>#N/A</v>
      </c>
    </row>
    <row r="452" spans="1:18" x14ac:dyDescent="0.25">
      <c r="A452" s="20">
        <f>'Elegio-Electors'!C452</f>
        <v>0</v>
      </c>
      <c r="B452" s="20">
        <f>'Elegio-Electors'!B452</f>
        <v>0</v>
      </c>
      <c r="C452" s="91">
        <f>IF(Procédure!$C$33=2,'Elegio-Electors'!D452,Procédure!$C$33)</f>
        <v>0</v>
      </c>
      <c r="D452" s="20">
        <f>'Elegio-Electors'!E452</f>
        <v>0</v>
      </c>
      <c r="E452" s="91" t="str">
        <f>IF(LEFT(RIGHT('Elegio-Electors'!L452,2),1)="C",'Elegio-Electors'!L452,IF(LEFT(RIGHT('Elegio-Electors'!M452,2),1)="C",'Elegio-Electors'!M452,""))</f>
        <v/>
      </c>
      <c r="F452" s="91" t="str">
        <f>IF(LEFT(RIGHT('Elegio-Electors'!L452,2),1)="O",'Elegio-Electors'!L452,IF(LEFT(RIGHT('Elegio-Electors'!M452,2),1)="O",'Elegio-Electors'!M452,""))</f>
        <v/>
      </c>
      <c r="G452" s="91" t="s">
        <v>166</v>
      </c>
      <c r="H452" s="91" t="s">
        <v>167</v>
      </c>
      <c r="I452" s="91" t="e">
        <f t="shared" si="35"/>
        <v>#N/A</v>
      </c>
      <c r="J452" s="91" t="e">
        <f t="shared" si="36"/>
        <v>#N/A</v>
      </c>
      <c r="K452" s="91" t="e">
        <f>INDEX(bureaux!$A:$I,MATCH($F452,bureaux!$A:$A,0),9)</f>
        <v>#N/A</v>
      </c>
      <c r="L452" s="91" t="e">
        <f t="shared" si="37"/>
        <v>#N/A</v>
      </c>
      <c r="M452" s="91" t="e">
        <f t="shared" si="38"/>
        <v>#N/A</v>
      </c>
      <c r="N452" s="20" t="e">
        <f t="shared" si="39"/>
        <v>#N/A</v>
      </c>
      <c r="O452" s="20" t="e">
        <f>INDEX(bureaux!$A:$H,MATCH($F452,bureaux!$A:$A,0),8)</f>
        <v>#N/A</v>
      </c>
      <c r="P452" s="91" t="e">
        <f>_xlfn.CONCAT(INDEX(bureaux!$A:$H,MATCH($F452,bureaux!$A:$A,0),4)," ",INDEX(bureaux!$A:$H,MATCH($F452,bureaux!$A:$A,0),5))</f>
        <v>#N/A</v>
      </c>
      <c r="Q452" s="20" t="e">
        <f>INDEX(bureaux!$A:$H,MATCH($F452,bureaux!$A:$A,0),6)</f>
        <v>#N/A</v>
      </c>
      <c r="R452" s="20" t="e">
        <f>INDEX(bureaux!$A:$H,MATCH($F452,bureaux!$A:$A,0),7)</f>
        <v>#N/A</v>
      </c>
    </row>
    <row r="453" spans="1:18" x14ac:dyDescent="0.25">
      <c r="A453" s="20">
        <f>'Elegio-Electors'!C453</f>
        <v>0</v>
      </c>
      <c r="B453" s="20">
        <f>'Elegio-Electors'!B453</f>
        <v>0</v>
      </c>
      <c r="C453" s="91">
        <f>IF(Procédure!$C$33=2,'Elegio-Electors'!D453,Procédure!$C$33)</f>
        <v>0</v>
      </c>
      <c r="D453" s="20">
        <f>'Elegio-Electors'!E453</f>
        <v>0</v>
      </c>
      <c r="E453" s="91" t="str">
        <f>IF(LEFT(RIGHT('Elegio-Electors'!L453,2),1)="C",'Elegio-Electors'!L453,IF(LEFT(RIGHT('Elegio-Electors'!M453,2),1)="C",'Elegio-Electors'!M453,""))</f>
        <v/>
      </c>
      <c r="F453" s="91" t="str">
        <f>IF(LEFT(RIGHT('Elegio-Electors'!L453,2),1)="O",'Elegio-Electors'!L453,IF(LEFT(RIGHT('Elegio-Electors'!M453,2),1)="O",'Elegio-Electors'!M453,""))</f>
        <v/>
      </c>
      <c r="G453" s="91" t="s">
        <v>166</v>
      </c>
      <c r="H453" s="91" t="s">
        <v>167</v>
      </c>
      <c r="I453" s="91" t="e">
        <f t="shared" si="35"/>
        <v>#N/A</v>
      </c>
      <c r="J453" s="91" t="e">
        <f t="shared" si="36"/>
        <v>#N/A</v>
      </c>
      <c r="K453" s="91" t="e">
        <f>INDEX(bureaux!$A:$I,MATCH($F453,bureaux!$A:$A,0),9)</f>
        <v>#N/A</v>
      </c>
      <c r="L453" s="91" t="e">
        <f t="shared" si="37"/>
        <v>#N/A</v>
      </c>
      <c r="M453" s="91" t="e">
        <f t="shared" si="38"/>
        <v>#N/A</v>
      </c>
      <c r="N453" s="20" t="e">
        <f t="shared" si="39"/>
        <v>#N/A</v>
      </c>
      <c r="O453" s="20" t="e">
        <f>INDEX(bureaux!$A:$H,MATCH($F453,bureaux!$A:$A,0),8)</f>
        <v>#N/A</v>
      </c>
      <c r="P453" s="91" t="e">
        <f>_xlfn.CONCAT(INDEX(bureaux!$A:$H,MATCH($F453,bureaux!$A:$A,0),4)," ",INDEX(bureaux!$A:$H,MATCH($F453,bureaux!$A:$A,0),5))</f>
        <v>#N/A</v>
      </c>
      <c r="Q453" s="20" t="e">
        <f>INDEX(bureaux!$A:$H,MATCH($F453,bureaux!$A:$A,0),6)</f>
        <v>#N/A</v>
      </c>
      <c r="R453" s="20" t="e">
        <f>INDEX(bureaux!$A:$H,MATCH($F453,bureaux!$A:$A,0),7)</f>
        <v>#N/A</v>
      </c>
    </row>
    <row r="454" spans="1:18" x14ac:dyDescent="0.25">
      <c r="A454" s="20">
        <f>'Elegio-Electors'!C454</f>
        <v>0</v>
      </c>
      <c r="B454" s="20">
        <f>'Elegio-Electors'!B454</f>
        <v>0</v>
      </c>
      <c r="C454" s="91">
        <f>IF(Procédure!$C$33=2,'Elegio-Electors'!D454,Procédure!$C$33)</f>
        <v>0</v>
      </c>
      <c r="D454" s="20">
        <f>'Elegio-Electors'!E454</f>
        <v>0</v>
      </c>
      <c r="E454" s="91" t="str">
        <f>IF(LEFT(RIGHT('Elegio-Electors'!L454,2),1)="C",'Elegio-Electors'!L454,IF(LEFT(RIGHT('Elegio-Electors'!M454,2),1)="C",'Elegio-Electors'!M454,""))</f>
        <v/>
      </c>
      <c r="F454" s="91" t="str">
        <f>IF(LEFT(RIGHT('Elegio-Electors'!L454,2),1)="O",'Elegio-Electors'!L454,IF(LEFT(RIGHT('Elegio-Electors'!M454,2),1)="O",'Elegio-Electors'!M454,""))</f>
        <v/>
      </c>
      <c r="G454" s="91" t="s">
        <v>166</v>
      </c>
      <c r="H454" s="91" t="s">
        <v>167</v>
      </c>
      <c r="I454" s="91" t="e">
        <f t="shared" si="35"/>
        <v>#N/A</v>
      </c>
      <c r="J454" s="91" t="e">
        <f t="shared" si="36"/>
        <v>#N/A</v>
      </c>
      <c r="K454" s="91" t="e">
        <f>INDEX(bureaux!$A:$I,MATCH($F454,bureaux!$A:$A,0),9)</f>
        <v>#N/A</v>
      </c>
      <c r="L454" s="91" t="e">
        <f t="shared" si="37"/>
        <v>#N/A</v>
      </c>
      <c r="M454" s="91" t="e">
        <f t="shared" si="38"/>
        <v>#N/A</v>
      </c>
      <c r="N454" s="20" t="e">
        <f t="shared" si="39"/>
        <v>#N/A</v>
      </c>
      <c r="O454" s="20" t="e">
        <f>INDEX(bureaux!$A:$H,MATCH($F454,bureaux!$A:$A,0),8)</f>
        <v>#N/A</v>
      </c>
      <c r="P454" s="91" t="e">
        <f>_xlfn.CONCAT(INDEX(bureaux!$A:$H,MATCH($F454,bureaux!$A:$A,0),4)," ",INDEX(bureaux!$A:$H,MATCH($F454,bureaux!$A:$A,0),5))</f>
        <v>#N/A</v>
      </c>
      <c r="Q454" s="20" t="e">
        <f>INDEX(bureaux!$A:$H,MATCH($F454,bureaux!$A:$A,0),6)</f>
        <v>#N/A</v>
      </c>
      <c r="R454" s="20" t="e">
        <f>INDEX(bureaux!$A:$H,MATCH($F454,bureaux!$A:$A,0),7)</f>
        <v>#N/A</v>
      </c>
    </row>
    <row r="455" spans="1:18" x14ac:dyDescent="0.25">
      <c r="A455" s="20">
        <f>'Elegio-Electors'!C455</f>
        <v>0</v>
      </c>
      <c r="B455" s="20">
        <f>'Elegio-Electors'!B455</f>
        <v>0</v>
      </c>
      <c r="C455" s="91">
        <f>IF(Procédure!$C$33=2,'Elegio-Electors'!D455,Procédure!$C$33)</f>
        <v>0</v>
      </c>
      <c r="D455" s="20">
        <f>'Elegio-Electors'!E455</f>
        <v>0</v>
      </c>
      <c r="E455" s="91" t="str">
        <f>IF(LEFT(RIGHT('Elegio-Electors'!L455,2),1)="C",'Elegio-Electors'!L455,IF(LEFT(RIGHT('Elegio-Electors'!M455,2),1)="C",'Elegio-Electors'!M455,""))</f>
        <v/>
      </c>
      <c r="F455" s="91" t="str">
        <f>IF(LEFT(RIGHT('Elegio-Electors'!L455,2),1)="O",'Elegio-Electors'!L455,IF(LEFT(RIGHT('Elegio-Electors'!M455,2),1)="O",'Elegio-Electors'!M455,""))</f>
        <v/>
      </c>
      <c r="G455" s="91" t="s">
        <v>166</v>
      </c>
      <c r="H455" s="91" t="s">
        <v>167</v>
      </c>
      <c r="I455" s="91" t="e">
        <f t="shared" si="35"/>
        <v>#N/A</v>
      </c>
      <c r="J455" s="91" t="e">
        <f t="shared" si="36"/>
        <v>#N/A</v>
      </c>
      <c r="K455" s="91" t="e">
        <f>INDEX(bureaux!$A:$I,MATCH($F455,bureaux!$A:$A,0),9)</f>
        <v>#N/A</v>
      </c>
      <c r="L455" s="91" t="e">
        <f t="shared" si="37"/>
        <v>#N/A</v>
      </c>
      <c r="M455" s="91" t="e">
        <f t="shared" si="38"/>
        <v>#N/A</v>
      </c>
      <c r="N455" s="20" t="e">
        <f t="shared" si="39"/>
        <v>#N/A</v>
      </c>
      <c r="O455" s="20" t="e">
        <f>INDEX(bureaux!$A:$H,MATCH($F455,bureaux!$A:$A,0),8)</f>
        <v>#N/A</v>
      </c>
      <c r="P455" s="91" t="e">
        <f>_xlfn.CONCAT(INDEX(bureaux!$A:$H,MATCH($F455,bureaux!$A:$A,0),4)," ",INDEX(bureaux!$A:$H,MATCH($F455,bureaux!$A:$A,0),5))</f>
        <v>#N/A</v>
      </c>
      <c r="Q455" s="20" t="e">
        <f>INDEX(bureaux!$A:$H,MATCH($F455,bureaux!$A:$A,0),6)</f>
        <v>#N/A</v>
      </c>
      <c r="R455" s="20" t="e">
        <f>INDEX(bureaux!$A:$H,MATCH($F455,bureaux!$A:$A,0),7)</f>
        <v>#N/A</v>
      </c>
    </row>
    <row r="456" spans="1:18" x14ac:dyDescent="0.25">
      <c r="A456" s="20">
        <f>'Elegio-Electors'!C456</f>
        <v>0</v>
      </c>
      <c r="B456" s="20">
        <f>'Elegio-Electors'!B456</f>
        <v>0</v>
      </c>
      <c r="C456" s="91">
        <f>IF(Procédure!$C$33=2,'Elegio-Electors'!D456,Procédure!$C$33)</f>
        <v>0</v>
      </c>
      <c r="D456" s="20">
        <f>'Elegio-Electors'!E456</f>
        <v>0</v>
      </c>
      <c r="E456" s="91" t="str">
        <f>IF(LEFT(RIGHT('Elegio-Electors'!L456,2),1)="C",'Elegio-Electors'!L456,IF(LEFT(RIGHT('Elegio-Electors'!M456,2),1)="C",'Elegio-Electors'!M456,""))</f>
        <v/>
      </c>
      <c r="F456" s="91" t="str">
        <f>IF(LEFT(RIGHT('Elegio-Electors'!L456,2),1)="O",'Elegio-Electors'!L456,IF(LEFT(RIGHT('Elegio-Electors'!M456,2),1)="O",'Elegio-Electors'!M456,""))</f>
        <v/>
      </c>
      <c r="G456" s="91" t="s">
        <v>166</v>
      </c>
      <c r="H456" s="91" t="s">
        <v>167</v>
      </c>
      <c r="I456" s="91" t="e">
        <f t="shared" si="35"/>
        <v>#N/A</v>
      </c>
      <c r="J456" s="91" t="e">
        <f t="shared" si="36"/>
        <v>#N/A</v>
      </c>
      <c r="K456" s="91" t="e">
        <f>INDEX(bureaux!$A:$I,MATCH($F456,bureaux!$A:$A,0),9)</f>
        <v>#N/A</v>
      </c>
      <c r="L456" s="91" t="e">
        <f t="shared" si="37"/>
        <v>#N/A</v>
      </c>
      <c r="M456" s="91" t="e">
        <f t="shared" si="38"/>
        <v>#N/A</v>
      </c>
      <c r="N456" s="20" t="e">
        <f t="shared" si="39"/>
        <v>#N/A</v>
      </c>
      <c r="O456" s="20" t="e">
        <f>INDEX(bureaux!$A:$H,MATCH($F456,bureaux!$A:$A,0),8)</f>
        <v>#N/A</v>
      </c>
      <c r="P456" s="91" t="e">
        <f>_xlfn.CONCAT(INDEX(bureaux!$A:$H,MATCH($F456,bureaux!$A:$A,0),4)," ",INDEX(bureaux!$A:$H,MATCH($F456,bureaux!$A:$A,0),5))</f>
        <v>#N/A</v>
      </c>
      <c r="Q456" s="20" t="e">
        <f>INDEX(bureaux!$A:$H,MATCH($F456,bureaux!$A:$A,0),6)</f>
        <v>#N/A</v>
      </c>
      <c r="R456" s="20" t="e">
        <f>INDEX(bureaux!$A:$H,MATCH($F456,bureaux!$A:$A,0),7)</f>
        <v>#N/A</v>
      </c>
    </row>
    <row r="457" spans="1:18" x14ac:dyDescent="0.25">
      <c r="A457" s="20">
        <f>'Elegio-Electors'!C457</f>
        <v>0</v>
      </c>
      <c r="B457" s="20">
        <f>'Elegio-Electors'!B457</f>
        <v>0</v>
      </c>
      <c r="C457" s="91">
        <f>IF(Procédure!$C$33=2,'Elegio-Electors'!D457,Procédure!$C$33)</f>
        <v>0</v>
      </c>
      <c r="D457" s="20">
        <f>'Elegio-Electors'!E457</f>
        <v>0</v>
      </c>
      <c r="E457" s="91" t="str">
        <f>IF(LEFT(RIGHT('Elegio-Electors'!L457,2),1)="C",'Elegio-Electors'!L457,IF(LEFT(RIGHT('Elegio-Electors'!M457,2),1)="C",'Elegio-Electors'!M457,""))</f>
        <v/>
      </c>
      <c r="F457" s="91" t="str">
        <f>IF(LEFT(RIGHT('Elegio-Electors'!L457,2),1)="O",'Elegio-Electors'!L457,IF(LEFT(RIGHT('Elegio-Electors'!M457,2),1)="O",'Elegio-Electors'!M457,""))</f>
        <v/>
      </c>
      <c r="G457" s="91" t="s">
        <v>166</v>
      </c>
      <c r="H457" s="91" t="s">
        <v>167</v>
      </c>
      <c r="I457" s="91" t="e">
        <f t="shared" si="35"/>
        <v>#N/A</v>
      </c>
      <c r="J457" s="91" t="e">
        <f t="shared" si="36"/>
        <v>#N/A</v>
      </c>
      <c r="K457" s="91" t="e">
        <f>INDEX(bureaux!$A:$I,MATCH($F457,bureaux!$A:$A,0),9)</f>
        <v>#N/A</v>
      </c>
      <c r="L457" s="91" t="e">
        <f t="shared" si="37"/>
        <v>#N/A</v>
      </c>
      <c r="M457" s="91" t="e">
        <f t="shared" si="38"/>
        <v>#N/A</v>
      </c>
      <c r="N457" s="20" t="e">
        <f t="shared" si="39"/>
        <v>#N/A</v>
      </c>
      <c r="O457" s="20" t="e">
        <f>INDEX(bureaux!$A:$H,MATCH($F457,bureaux!$A:$A,0),8)</f>
        <v>#N/A</v>
      </c>
      <c r="P457" s="91" t="e">
        <f>_xlfn.CONCAT(INDEX(bureaux!$A:$H,MATCH($F457,bureaux!$A:$A,0),4)," ",INDEX(bureaux!$A:$H,MATCH($F457,bureaux!$A:$A,0),5))</f>
        <v>#N/A</v>
      </c>
      <c r="Q457" s="20" t="e">
        <f>INDEX(bureaux!$A:$H,MATCH($F457,bureaux!$A:$A,0),6)</f>
        <v>#N/A</v>
      </c>
      <c r="R457" s="20" t="e">
        <f>INDEX(bureaux!$A:$H,MATCH($F457,bureaux!$A:$A,0),7)</f>
        <v>#N/A</v>
      </c>
    </row>
    <row r="458" spans="1:18" x14ac:dyDescent="0.25">
      <c r="A458" s="20">
        <f>'Elegio-Electors'!C458</f>
        <v>0</v>
      </c>
      <c r="B458" s="20">
        <f>'Elegio-Electors'!B458</f>
        <v>0</v>
      </c>
      <c r="C458" s="91">
        <f>IF(Procédure!$C$33=2,'Elegio-Electors'!D458,Procédure!$C$33)</f>
        <v>0</v>
      </c>
      <c r="D458" s="20">
        <f>'Elegio-Electors'!E458</f>
        <v>0</v>
      </c>
      <c r="E458" s="91" t="str">
        <f>IF(LEFT(RIGHT('Elegio-Electors'!L458,2),1)="C",'Elegio-Electors'!L458,IF(LEFT(RIGHT('Elegio-Electors'!M458,2),1)="C",'Elegio-Electors'!M458,""))</f>
        <v/>
      </c>
      <c r="F458" s="91" t="str">
        <f>IF(LEFT(RIGHT('Elegio-Electors'!L458,2),1)="O",'Elegio-Electors'!L458,IF(LEFT(RIGHT('Elegio-Electors'!M458,2),1)="O",'Elegio-Electors'!M458,""))</f>
        <v/>
      </c>
      <c r="G458" s="91" t="s">
        <v>166</v>
      </c>
      <c r="H458" s="91" t="s">
        <v>167</v>
      </c>
      <c r="I458" s="91" t="e">
        <f t="shared" si="35"/>
        <v>#N/A</v>
      </c>
      <c r="J458" s="91" t="e">
        <f t="shared" si="36"/>
        <v>#N/A</v>
      </c>
      <c r="K458" s="91" t="e">
        <f>INDEX(bureaux!$A:$I,MATCH($F458,bureaux!$A:$A,0),9)</f>
        <v>#N/A</v>
      </c>
      <c r="L458" s="91" t="e">
        <f t="shared" si="37"/>
        <v>#N/A</v>
      </c>
      <c r="M458" s="91" t="e">
        <f t="shared" si="38"/>
        <v>#N/A</v>
      </c>
      <c r="N458" s="20" t="e">
        <f t="shared" si="39"/>
        <v>#N/A</v>
      </c>
      <c r="O458" s="20" t="e">
        <f>INDEX(bureaux!$A:$H,MATCH($F458,bureaux!$A:$A,0),8)</f>
        <v>#N/A</v>
      </c>
      <c r="P458" s="91" t="e">
        <f>_xlfn.CONCAT(INDEX(bureaux!$A:$H,MATCH($F458,bureaux!$A:$A,0),4)," ",INDEX(bureaux!$A:$H,MATCH($F458,bureaux!$A:$A,0),5))</f>
        <v>#N/A</v>
      </c>
      <c r="Q458" s="20" t="e">
        <f>INDEX(bureaux!$A:$H,MATCH($F458,bureaux!$A:$A,0),6)</f>
        <v>#N/A</v>
      </c>
      <c r="R458" s="20" t="e">
        <f>INDEX(bureaux!$A:$H,MATCH($F458,bureaux!$A:$A,0),7)</f>
        <v>#N/A</v>
      </c>
    </row>
    <row r="459" spans="1:18" x14ac:dyDescent="0.25">
      <c r="A459" s="20">
        <f>'Elegio-Electors'!C459</f>
        <v>0</v>
      </c>
      <c r="B459" s="20">
        <f>'Elegio-Electors'!B459</f>
        <v>0</v>
      </c>
      <c r="C459" s="91">
        <f>IF(Procédure!$C$33=2,'Elegio-Electors'!D459,Procédure!$C$33)</f>
        <v>0</v>
      </c>
      <c r="D459" s="20">
        <f>'Elegio-Electors'!E459</f>
        <v>0</v>
      </c>
      <c r="E459" s="91" t="str">
        <f>IF(LEFT(RIGHT('Elegio-Electors'!L459,2),1)="C",'Elegio-Electors'!L459,IF(LEFT(RIGHT('Elegio-Electors'!M459,2),1)="C",'Elegio-Electors'!M459,""))</f>
        <v/>
      </c>
      <c r="F459" s="91" t="str">
        <f>IF(LEFT(RIGHT('Elegio-Electors'!L459,2),1)="O",'Elegio-Electors'!L459,IF(LEFT(RIGHT('Elegio-Electors'!M459,2),1)="O",'Elegio-Electors'!M459,""))</f>
        <v/>
      </c>
      <c r="G459" s="91" t="s">
        <v>166</v>
      </c>
      <c r="H459" s="91" t="s">
        <v>167</v>
      </c>
      <c r="I459" s="91" t="e">
        <f t="shared" si="35"/>
        <v>#N/A</v>
      </c>
      <c r="J459" s="91" t="e">
        <f t="shared" si="36"/>
        <v>#N/A</v>
      </c>
      <c r="K459" s="91" t="e">
        <f>INDEX(bureaux!$A:$I,MATCH($F459,bureaux!$A:$A,0),9)</f>
        <v>#N/A</v>
      </c>
      <c r="L459" s="91" t="e">
        <f t="shared" si="37"/>
        <v>#N/A</v>
      </c>
      <c r="M459" s="91" t="e">
        <f t="shared" si="38"/>
        <v>#N/A</v>
      </c>
      <c r="N459" s="20" t="e">
        <f t="shared" si="39"/>
        <v>#N/A</v>
      </c>
      <c r="O459" s="20" t="e">
        <f>INDEX(bureaux!$A:$H,MATCH($F459,bureaux!$A:$A,0),8)</f>
        <v>#N/A</v>
      </c>
      <c r="P459" s="91" t="e">
        <f>_xlfn.CONCAT(INDEX(bureaux!$A:$H,MATCH($F459,bureaux!$A:$A,0),4)," ",INDEX(bureaux!$A:$H,MATCH($F459,bureaux!$A:$A,0),5))</f>
        <v>#N/A</v>
      </c>
      <c r="Q459" s="20" t="e">
        <f>INDEX(bureaux!$A:$H,MATCH($F459,bureaux!$A:$A,0),6)</f>
        <v>#N/A</v>
      </c>
      <c r="R459" s="20" t="e">
        <f>INDEX(bureaux!$A:$H,MATCH($F459,bureaux!$A:$A,0),7)</f>
        <v>#N/A</v>
      </c>
    </row>
    <row r="460" spans="1:18" x14ac:dyDescent="0.25">
      <c r="A460" s="20">
        <f>'Elegio-Electors'!C460</f>
        <v>0</v>
      </c>
      <c r="B460" s="20">
        <f>'Elegio-Electors'!B460</f>
        <v>0</v>
      </c>
      <c r="C460" s="91">
        <f>IF(Procédure!$C$33=2,'Elegio-Electors'!D460,Procédure!$C$33)</f>
        <v>0</v>
      </c>
      <c r="D460" s="20">
        <f>'Elegio-Electors'!E460</f>
        <v>0</v>
      </c>
      <c r="E460" s="91" t="str">
        <f>IF(LEFT(RIGHT('Elegio-Electors'!L460,2),1)="C",'Elegio-Electors'!L460,IF(LEFT(RIGHT('Elegio-Electors'!M460,2),1)="C",'Elegio-Electors'!M460,""))</f>
        <v/>
      </c>
      <c r="F460" s="91" t="str">
        <f>IF(LEFT(RIGHT('Elegio-Electors'!L460,2),1)="O",'Elegio-Electors'!L460,IF(LEFT(RIGHT('Elegio-Electors'!M460,2),1)="O",'Elegio-Electors'!M460,""))</f>
        <v/>
      </c>
      <c r="G460" s="91" t="s">
        <v>166</v>
      </c>
      <c r="H460" s="91" t="s">
        <v>167</v>
      </c>
      <c r="I460" s="91" t="e">
        <f t="shared" si="35"/>
        <v>#N/A</v>
      </c>
      <c r="J460" s="91" t="e">
        <f t="shared" si="36"/>
        <v>#N/A</v>
      </c>
      <c r="K460" s="91" t="e">
        <f>INDEX(bureaux!$A:$I,MATCH($F460,bureaux!$A:$A,0),9)</f>
        <v>#N/A</v>
      </c>
      <c r="L460" s="91" t="e">
        <f t="shared" si="37"/>
        <v>#N/A</v>
      </c>
      <c r="M460" s="91" t="e">
        <f t="shared" si="38"/>
        <v>#N/A</v>
      </c>
      <c r="N460" s="20" t="e">
        <f t="shared" si="39"/>
        <v>#N/A</v>
      </c>
      <c r="O460" s="20" t="e">
        <f>INDEX(bureaux!$A:$H,MATCH($F460,bureaux!$A:$A,0),8)</f>
        <v>#N/A</v>
      </c>
      <c r="P460" s="91" t="e">
        <f>_xlfn.CONCAT(INDEX(bureaux!$A:$H,MATCH($F460,bureaux!$A:$A,0),4)," ",INDEX(bureaux!$A:$H,MATCH($F460,bureaux!$A:$A,0),5))</f>
        <v>#N/A</v>
      </c>
      <c r="Q460" s="20" t="e">
        <f>INDEX(bureaux!$A:$H,MATCH($F460,bureaux!$A:$A,0),6)</f>
        <v>#N/A</v>
      </c>
      <c r="R460" s="20" t="e">
        <f>INDEX(bureaux!$A:$H,MATCH($F460,bureaux!$A:$A,0),7)</f>
        <v>#N/A</v>
      </c>
    </row>
    <row r="461" spans="1:18" x14ac:dyDescent="0.25">
      <c r="A461" s="20">
        <f>'Elegio-Electors'!C461</f>
        <v>0</v>
      </c>
      <c r="B461" s="20">
        <f>'Elegio-Electors'!B461</f>
        <v>0</v>
      </c>
      <c r="C461" s="91">
        <f>IF(Procédure!$C$33=2,'Elegio-Electors'!D461,Procédure!$C$33)</f>
        <v>0</v>
      </c>
      <c r="D461" s="20">
        <f>'Elegio-Electors'!E461</f>
        <v>0</v>
      </c>
      <c r="E461" s="91" t="str">
        <f>IF(LEFT(RIGHT('Elegio-Electors'!L461,2),1)="C",'Elegio-Electors'!L461,IF(LEFT(RIGHT('Elegio-Electors'!M461,2),1)="C",'Elegio-Electors'!M461,""))</f>
        <v/>
      </c>
      <c r="F461" s="91" t="str">
        <f>IF(LEFT(RIGHT('Elegio-Electors'!L461,2),1)="O",'Elegio-Electors'!L461,IF(LEFT(RIGHT('Elegio-Electors'!M461,2),1)="O",'Elegio-Electors'!M461,""))</f>
        <v/>
      </c>
      <c r="G461" s="91" t="s">
        <v>166</v>
      </c>
      <c r="H461" s="91" t="s">
        <v>167</v>
      </c>
      <c r="I461" s="91" t="e">
        <f t="shared" si="35"/>
        <v>#N/A</v>
      </c>
      <c r="J461" s="91" t="e">
        <f t="shared" si="36"/>
        <v>#N/A</v>
      </c>
      <c r="K461" s="91" t="e">
        <f>INDEX(bureaux!$A:$I,MATCH($F461,bureaux!$A:$A,0),9)</f>
        <v>#N/A</v>
      </c>
      <c r="L461" s="91" t="e">
        <f t="shared" si="37"/>
        <v>#N/A</v>
      </c>
      <c r="M461" s="91" t="e">
        <f t="shared" si="38"/>
        <v>#N/A</v>
      </c>
      <c r="N461" s="20" t="e">
        <f t="shared" si="39"/>
        <v>#N/A</v>
      </c>
      <c r="O461" s="20" t="e">
        <f>INDEX(bureaux!$A:$H,MATCH($F461,bureaux!$A:$A,0),8)</f>
        <v>#N/A</v>
      </c>
      <c r="P461" s="91" t="e">
        <f>_xlfn.CONCAT(INDEX(bureaux!$A:$H,MATCH($F461,bureaux!$A:$A,0),4)," ",INDEX(bureaux!$A:$H,MATCH($F461,bureaux!$A:$A,0),5))</f>
        <v>#N/A</v>
      </c>
      <c r="Q461" s="20" t="e">
        <f>INDEX(bureaux!$A:$H,MATCH($F461,bureaux!$A:$A,0),6)</f>
        <v>#N/A</v>
      </c>
      <c r="R461" s="20" t="e">
        <f>INDEX(bureaux!$A:$H,MATCH($F461,bureaux!$A:$A,0),7)</f>
        <v>#N/A</v>
      </c>
    </row>
    <row r="462" spans="1:18" x14ac:dyDescent="0.25">
      <c r="A462" s="20">
        <f>'Elegio-Electors'!C462</f>
        <v>0</v>
      </c>
      <c r="B462" s="20">
        <f>'Elegio-Electors'!B462</f>
        <v>0</v>
      </c>
      <c r="C462" s="91">
        <f>IF(Procédure!$C$33=2,'Elegio-Electors'!D462,Procédure!$C$33)</f>
        <v>0</v>
      </c>
      <c r="D462" s="20">
        <f>'Elegio-Electors'!E462</f>
        <v>0</v>
      </c>
      <c r="E462" s="91" t="str">
        <f>IF(LEFT(RIGHT('Elegio-Electors'!L462,2),1)="C",'Elegio-Electors'!L462,IF(LEFT(RIGHT('Elegio-Electors'!M462,2),1)="C",'Elegio-Electors'!M462,""))</f>
        <v/>
      </c>
      <c r="F462" s="91" t="str">
        <f>IF(LEFT(RIGHT('Elegio-Electors'!L462,2),1)="O",'Elegio-Electors'!L462,IF(LEFT(RIGHT('Elegio-Electors'!M462,2),1)="O",'Elegio-Electors'!M462,""))</f>
        <v/>
      </c>
      <c r="G462" s="91" t="s">
        <v>166</v>
      </c>
      <c r="H462" s="91" t="s">
        <v>167</v>
      </c>
      <c r="I462" s="91" t="e">
        <f t="shared" si="35"/>
        <v>#N/A</v>
      </c>
      <c r="J462" s="91" t="e">
        <f t="shared" si="36"/>
        <v>#N/A</v>
      </c>
      <c r="K462" s="91" t="e">
        <f>INDEX(bureaux!$A:$I,MATCH($F462,bureaux!$A:$A,0),9)</f>
        <v>#N/A</v>
      </c>
      <c r="L462" s="91" t="e">
        <f t="shared" si="37"/>
        <v>#N/A</v>
      </c>
      <c r="M462" s="91" t="e">
        <f t="shared" si="38"/>
        <v>#N/A</v>
      </c>
      <c r="N462" s="20" t="e">
        <f t="shared" si="39"/>
        <v>#N/A</v>
      </c>
      <c r="O462" s="20" t="e">
        <f>INDEX(bureaux!$A:$H,MATCH($F462,bureaux!$A:$A,0),8)</f>
        <v>#N/A</v>
      </c>
      <c r="P462" s="91" t="e">
        <f>_xlfn.CONCAT(INDEX(bureaux!$A:$H,MATCH($F462,bureaux!$A:$A,0),4)," ",INDEX(bureaux!$A:$H,MATCH($F462,bureaux!$A:$A,0),5))</f>
        <v>#N/A</v>
      </c>
      <c r="Q462" s="20" t="e">
        <f>INDEX(bureaux!$A:$H,MATCH($F462,bureaux!$A:$A,0),6)</f>
        <v>#N/A</v>
      </c>
      <c r="R462" s="20" t="e">
        <f>INDEX(bureaux!$A:$H,MATCH($F462,bureaux!$A:$A,0),7)</f>
        <v>#N/A</v>
      </c>
    </row>
    <row r="463" spans="1:18" x14ac:dyDescent="0.25">
      <c r="A463" s="20">
        <f>'Elegio-Electors'!C463</f>
        <v>0</v>
      </c>
      <c r="B463" s="20">
        <f>'Elegio-Electors'!B463</f>
        <v>0</v>
      </c>
      <c r="C463" s="91">
        <f>IF(Procédure!$C$33=2,'Elegio-Electors'!D463,Procédure!$C$33)</f>
        <v>0</v>
      </c>
      <c r="D463" s="20">
        <f>'Elegio-Electors'!E463</f>
        <v>0</v>
      </c>
      <c r="E463" s="91" t="str">
        <f>IF(LEFT(RIGHT('Elegio-Electors'!L463,2),1)="C",'Elegio-Electors'!L463,IF(LEFT(RIGHT('Elegio-Electors'!M463,2),1)="C",'Elegio-Electors'!M463,""))</f>
        <v/>
      </c>
      <c r="F463" s="91" t="str">
        <f>IF(LEFT(RIGHT('Elegio-Electors'!L463,2),1)="O",'Elegio-Electors'!L463,IF(LEFT(RIGHT('Elegio-Electors'!M463,2),1)="O",'Elegio-Electors'!M463,""))</f>
        <v/>
      </c>
      <c r="G463" s="91" t="s">
        <v>166</v>
      </c>
      <c r="H463" s="91" t="s">
        <v>167</v>
      </c>
      <c r="I463" s="91" t="e">
        <f t="shared" si="35"/>
        <v>#N/A</v>
      </c>
      <c r="J463" s="91" t="e">
        <f t="shared" si="36"/>
        <v>#N/A</v>
      </c>
      <c r="K463" s="91" t="e">
        <f>INDEX(bureaux!$A:$I,MATCH($F463,bureaux!$A:$A,0),9)</f>
        <v>#N/A</v>
      </c>
      <c r="L463" s="91" t="e">
        <f t="shared" si="37"/>
        <v>#N/A</v>
      </c>
      <c r="M463" s="91" t="e">
        <f t="shared" si="38"/>
        <v>#N/A</v>
      </c>
      <c r="N463" s="20" t="e">
        <f t="shared" si="39"/>
        <v>#N/A</v>
      </c>
      <c r="O463" s="20" t="e">
        <f>INDEX(bureaux!$A:$H,MATCH($F463,bureaux!$A:$A,0),8)</f>
        <v>#N/A</v>
      </c>
      <c r="P463" s="91" t="e">
        <f>_xlfn.CONCAT(INDEX(bureaux!$A:$H,MATCH($F463,bureaux!$A:$A,0),4)," ",INDEX(bureaux!$A:$H,MATCH($F463,bureaux!$A:$A,0),5))</f>
        <v>#N/A</v>
      </c>
      <c r="Q463" s="20" t="e">
        <f>INDEX(bureaux!$A:$H,MATCH($F463,bureaux!$A:$A,0),6)</f>
        <v>#N/A</v>
      </c>
      <c r="R463" s="20" t="e">
        <f>INDEX(bureaux!$A:$H,MATCH($F463,bureaux!$A:$A,0),7)</f>
        <v>#N/A</v>
      </c>
    </row>
    <row r="464" spans="1:18" x14ac:dyDescent="0.25">
      <c r="A464" s="20">
        <f>'Elegio-Electors'!C464</f>
        <v>0</v>
      </c>
      <c r="B464" s="20">
        <f>'Elegio-Electors'!B464</f>
        <v>0</v>
      </c>
      <c r="C464" s="91">
        <f>IF(Procédure!$C$33=2,'Elegio-Electors'!D464,Procédure!$C$33)</f>
        <v>0</v>
      </c>
      <c r="D464" s="20">
        <f>'Elegio-Electors'!E464</f>
        <v>0</v>
      </c>
      <c r="E464" s="91" t="str">
        <f>IF(LEFT(RIGHT('Elegio-Electors'!L464,2),1)="C",'Elegio-Electors'!L464,IF(LEFT(RIGHT('Elegio-Electors'!M464,2),1)="C",'Elegio-Electors'!M464,""))</f>
        <v/>
      </c>
      <c r="F464" s="91" t="str">
        <f>IF(LEFT(RIGHT('Elegio-Electors'!L464,2),1)="O",'Elegio-Electors'!L464,IF(LEFT(RIGHT('Elegio-Electors'!M464,2),1)="O",'Elegio-Electors'!M464,""))</f>
        <v/>
      </c>
      <c r="G464" s="91" t="s">
        <v>166</v>
      </c>
      <c r="H464" s="91" t="s">
        <v>167</v>
      </c>
      <c r="I464" s="91" t="e">
        <f t="shared" si="35"/>
        <v>#N/A</v>
      </c>
      <c r="J464" s="91" t="e">
        <f t="shared" si="36"/>
        <v>#N/A</v>
      </c>
      <c r="K464" s="91" t="e">
        <f>INDEX(bureaux!$A:$I,MATCH($F464,bureaux!$A:$A,0),9)</f>
        <v>#N/A</v>
      </c>
      <c r="L464" s="91" t="e">
        <f t="shared" si="37"/>
        <v>#N/A</v>
      </c>
      <c r="M464" s="91" t="e">
        <f t="shared" si="38"/>
        <v>#N/A</v>
      </c>
      <c r="N464" s="20" t="e">
        <f t="shared" si="39"/>
        <v>#N/A</v>
      </c>
      <c r="O464" s="20" t="e">
        <f>INDEX(bureaux!$A:$H,MATCH($F464,bureaux!$A:$A,0),8)</f>
        <v>#N/A</v>
      </c>
      <c r="P464" s="91" t="e">
        <f>_xlfn.CONCAT(INDEX(bureaux!$A:$H,MATCH($F464,bureaux!$A:$A,0),4)," ",INDEX(bureaux!$A:$H,MATCH($F464,bureaux!$A:$A,0),5))</f>
        <v>#N/A</v>
      </c>
      <c r="Q464" s="20" t="e">
        <f>INDEX(bureaux!$A:$H,MATCH($F464,bureaux!$A:$A,0),6)</f>
        <v>#N/A</v>
      </c>
      <c r="R464" s="20" t="e">
        <f>INDEX(bureaux!$A:$H,MATCH($F464,bureaux!$A:$A,0),7)</f>
        <v>#N/A</v>
      </c>
    </row>
    <row r="465" spans="1:18" x14ac:dyDescent="0.25">
      <c r="A465" s="20">
        <f>'Elegio-Electors'!C465</f>
        <v>0</v>
      </c>
      <c r="B465" s="20">
        <f>'Elegio-Electors'!B465</f>
        <v>0</v>
      </c>
      <c r="C465" s="91">
        <f>IF(Procédure!$C$33=2,'Elegio-Electors'!D465,Procédure!$C$33)</f>
        <v>0</v>
      </c>
      <c r="D465" s="20">
        <f>'Elegio-Electors'!E465</f>
        <v>0</v>
      </c>
      <c r="E465" s="91" t="str">
        <f>IF(LEFT(RIGHT('Elegio-Electors'!L465,2),1)="C",'Elegio-Electors'!L465,IF(LEFT(RIGHT('Elegio-Electors'!M465,2),1)="C",'Elegio-Electors'!M465,""))</f>
        <v/>
      </c>
      <c r="F465" s="91" t="str">
        <f>IF(LEFT(RIGHT('Elegio-Electors'!L465,2),1)="O",'Elegio-Electors'!L465,IF(LEFT(RIGHT('Elegio-Electors'!M465,2),1)="O",'Elegio-Electors'!M465,""))</f>
        <v/>
      </c>
      <c r="G465" s="91" t="s">
        <v>166</v>
      </c>
      <c r="H465" s="91" t="s">
        <v>167</v>
      </c>
      <c r="I465" s="91" t="e">
        <f t="shared" si="35"/>
        <v>#N/A</v>
      </c>
      <c r="J465" s="91" t="e">
        <f t="shared" si="36"/>
        <v>#N/A</v>
      </c>
      <c r="K465" s="91" t="e">
        <f>INDEX(bureaux!$A:$I,MATCH($F465,bureaux!$A:$A,0),9)</f>
        <v>#N/A</v>
      </c>
      <c r="L465" s="91" t="e">
        <f t="shared" si="37"/>
        <v>#N/A</v>
      </c>
      <c r="M465" s="91" t="e">
        <f t="shared" si="38"/>
        <v>#N/A</v>
      </c>
      <c r="N465" s="20" t="e">
        <f t="shared" si="39"/>
        <v>#N/A</v>
      </c>
      <c r="O465" s="20" t="e">
        <f>INDEX(bureaux!$A:$H,MATCH($F465,bureaux!$A:$A,0),8)</f>
        <v>#N/A</v>
      </c>
      <c r="P465" s="91" t="e">
        <f>_xlfn.CONCAT(INDEX(bureaux!$A:$H,MATCH($F465,bureaux!$A:$A,0),4)," ",INDEX(bureaux!$A:$H,MATCH($F465,bureaux!$A:$A,0),5))</f>
        <v>#N/A</v>
      </c>
      <c r="Q465" s="20" t="e">
        <f>INDEX(bureaux!$A:$H,MATCH($F465,bureaux!$A:$A,0),6)</f>
        <v>#N/A</v>
      </c>
      <c r="R465" s="20" t="e">
        <f>INDEX(bureaux!$A:$H,MATCH($F465,bureaux!$A:$A,0),7)</f>
        <v>#N/A</v>
      </c>
    </row>
    <row r="466" spans="1:18" x14ac:dyDescent="0.25">
      <c r="A466" s="20">
        <f>'Elegio-Electors'!C466</f>
        <v>0</v>
      </c>
      <c r="B466" s="20">
        <f>'Elegio-Electors'!B466</f>
        <v>0</v>
      </c>
      <c r="C466" s="91">
        <f>IF(Procédure!$C$33=2,'Elegio-Electors'!D466,Procédure!$C$33)</f>
        <v>0</v>
      </c>
      <c r="D466" s="20">
        <f>'Elegio-Electors'!E466</f>
        <v>0</v>
      </c>
      <c r="E466" s="91" t="str">
        <f>IF(LEFT(RIGHT('Elegio-Electors'!L466,2),1)="C",'Elegio-Electors'!L466,IF(LEFT(RIGHT('Elegio-Electors'!M466,2),1)="C",'Elegio-Electors'!M466,""))</f>
        <v/>
      </c>
      <c r="F466" s="91" t="str">
        <f>IF(LEFT(RIGHT('Elegio-Electors'!L466,2),1)="O",'Elegio-Electors'!L466,IF(LEFT(RIGHT('Elegio-Electors'!M466,2),1)="O",'Elegio-Electors'!M466,""))</f>
        <v/>
      </c>
      <c r="G466" s="91" t="s">
        <v>166</v>
      </c>
      <c r="H466" s="91" t="s">
        <v>167</v>
      </c>
      <c r="I466" s="91" t="e">
        <f t="shared" si="35"/>
        <v>#N/A</v>
      </c>
      <c r="J466" s="91" t="e">
        <f t="shared" si="36"/>
        <v>#N/A</v>
      </c>
      <c r="K466" s="91" t="e">
        <f>INDEX(bureaux!$A:$I,MATCH($F466,bureaux!$A:$A,0),9)</f>
        <v>#N/A</v>
      </c>
      <c r="L466" s="91" t="e">
        <f t="shared" si="37"/>
        <v>#N/A</v>
      </c>
      <c r="M466" s="91" t="e">
        <f t="shared" si="38"/>
        <v>#N/A</v>
      </c>
      <c r="N466" s="20" t="e">
        <f t="shared" si="39"/>
        <v>#N/A</v>
      </c>
      <c r="O466" s="20" t="e">
        <f>INDEX(bureaux!$A:$H,MATCH($F466,bureaux!$A:$A,0),8)</f>
        <v>#N/A</v>
      </c>
      <c r="P466" s="91" t="e">
        <f>_xlfn.CONCAT(INDEX(bureaux!$A:$H,MATCH($F466,bureaux!$A:$A,0),4)," ",INDEX(bureaux!$A:$H,MATCH($F466,bureaux!$A:$A,0),5))</f>
        <v>#N/A</v>
      </c>
      <c r="Q466" s="20" t="e">
        <f>INDEX(bureaux!$A:$H,MATCH($F466,bureaux!$A:$A,0),6)</f>
        <v>#N/A</v>
      </c>
      <c r="R466" s="20" t="e">
        <f>INDEX(bureaux!$A:$H,MATCH($F466,bureaux!$A:$A,0),7)</f>
        <v>#N/A</v>
      </c>
    </row>
    <row r="467" spans="1:18" x14ac:dyDescent="0.25">
      <c r="A467" s="20">
        <f>'Elegio-Electors'!C467</f>
        <v>0</v>
      </c>
      <c r="B467" s="20">
        <f>'Elegio-Electors'!B467</f>
        <v>0</v>
      </c>
      <c r="C467" s="91">
        <f>IF(Procédure!$C$33=2,'Elegio-Electors'!D467,Procédure!$C$33)</f>
        <v>0</v>
      </c>
      <c r="D467" s="20">
        <f>'Elegio-Electors'!E467</f>
        <v>0</v>
      </c>
      <c r="E467" s="91" t="str">
        <f>IF(LEFT(RIGHT('Elegio-Electors'!L467,2),1)="C",'Elegio-Electors'!L467,IF(LEFT(RIGHT('Elegio-Electors'!M467,2),1)="C",'Elegio-Electors'!M467,""))</f>
        <v/>
      </c>
      <c r="F467" s="91" t="str">
        <f>IF(LEFT(RIGHT('Elegio-Electors'!L467,2),1)="O",'Elegio-Electors'!L467,IF(LEFT(RIGHT('Elegio-Electors'!M467,2),1)="O",'Elegio-Electors'!M467,""))</f>
        <v/>
      </c>
      <c r="G467" s="91" t="s">
        <v>166</v>
      </c>
      <c r="H467" s="91" t="s">
        <v>167</v>
      </c>
      <c r="I467" s="91" t="e">
        <f t="shared" si="35"/>
        <v>#N/A</v>
      </c>
      <c r="J467" s="91" t="e">
        <f t="shared" si="36"/>
        <v>#N/A</v>
      </c>
      <c r="K467" s="91" t="e">
        <f>INDEX(bureaux!$A:$I,MATCH($F467,bureaux!$A:$A,0),9)</f>
        <v>#N/A</v>
      </c>
      <c r="L467" s="91" t="e">
        <f t="shared" si="37"/>
        <v>#N/A</v>
      </c>
      <c r="M467" s="91" t="e">
        <f t="shared" si="38"/>
        <v>#N/A</v>
      </c>
      <c r="N467" s="20" t="e">
        <f t="shared" si="39"/>
        <v>#N/A</v>
      </c>
      <c r="O467" s="20" t="e">
        <f>INDEX(bureaux!$A:$H,MATCH($F467,bureaux!$A:$A,0),8)</f>
        <v>#N/A</v>
      </c>
      <c r="P467" s="91" t="e">
        <f>_xlfn.CONCAT(INDEX(bureaux!$A:$H,MATCH($F467,bureaux!$A:$A,0),4)," ",INDEX(bureaux!$A:$H,MATCH($F467,bureaux!$A:$A,0),5))</f>
        <v>#N/A</v>
      </c>
      <c r="Q467" s="20" t="e">
        <f>INDEX(bureaux!$A:$H,MATCH($F467,bureaux!$A:$A,0),6)</f>
        <v>#N/A</v>
      </c>
      <c r="R467" s="20" t="e">
        <f>INDEX(bureaux!$A:$H,MATCH($F467,bureaux!$A:$A,0),7)</f>
        <v>#N/A</v>
      </c>
    </row>
    <row r="468" spans="1:18" x14ac:dyDescent="0.25">
      <c r="A468" s="20">
        <f>'Elegio-Electors'!C468</f>
        <v>0</v>
      </c>
      <c r="B468" s="20">
        <f>'Elegio-Electors'!B468</f>
        <v>0</v>
      </c>
      <c r="C468" s="91">
        <f>IF(Procédure!$C$33=2,'Elegio-Electors'!D468,Procédure!$C$33)</f>
        <v>0</v>
      </c>
      <c r="D468" s="20">
        <f>'Elegio-Electors'!E468</f>
        <v>0</v>
      </c>
      <c r="E468" s="91" t="str">
        <f>IF(LEFT(RIGHT('Elegio-Electors'!L468,2),1)="C",'Elegio-Electors'!L468,IF(LEFT(RIGHT('Elegio-Electors'!M468,2),1)="C",'Elegio-Electors'!M468,""))</f>
        <v/>
      </c>
      <c r="F468" s="91" t="str">
        <f>IF(LEFT(RIGHT('Elegio-Electors'!L468,2),1)="O",'Elegio-Electors'!L468,IF(LEFT(RIGHT('Elegio-Electors'!M468,2),1)="O",'Elegio-Electors'!M468,""))</f>
        <v/>
      </c>
      <c r="G468" s="91" t="s">
        <v>166</v>
      </c>
      <c r="H468" s="91" t="s">
        <v>167</v>
      </c>
      <c r="I468" s="91" t="e">
        <f t="shared" si="35"/>
        <v>#N/A</v>
      </c>
      <c r="J468" s="91" t="e">
        <f t="shared" si="36"/>
        <v>#N/A</v>
      </c>
      <c r="K468" s="91" t="e">
        <f>INDEX(bureaux!$A:$I,MATCH($F468,bureaux!$A:$A,0),9)</f>
        <v>#N/A</v>
      </c>
      <c r="L468" s="91" t="e">
        <f t="shared" si="37"/>
        <v>#N/A</v>
      </c>
      <c r="M468" s="91" t="e">
        <f t="shared" si="38"/>
        <v>#N/A</v>
      </c>
      <c r="N468" s="20" t="e">
        <f t="shared" si="39"/>
        <v>#N/A</v>
      </c>
      <c r="O468" s="20" t="e">
        <f>INDEX(bureaux!$A:$H,MATCH($F468,bureaux!$A:$A,0),8)</f>
        <v>#N/A</v>
      </c>
      <c r="P468" s="91" t="e">
        <f>_xlfn.CONCAT(INDEX(bureaux!$A:$H,MATCH($F468,bureaux!$A:$A,0),4)," ",INDEX(bureaux!$A:$H,MATCH($F468,bureaux!$A:$A,0),5))</f>
        <v>#N/A</v>
      </c>
      <c r="Q468" s="20" t="e">
        <f>INDEX(bureaux!$A:$H,MATCH($F468,bureaux!$A:$A,0),6)</f>
        <v>#N/A</v>
      </c>
      <c r="R468" s="20" t="e">
        <f>INDEX(bureaux!$A:$H,MATCH($F468,bureaux!$A:$A,0),7)</f>
        <v>#N/A</v>
      </c>
    </row>
    <row r="469" spans="1:18" x14ac:dyDescent="0.25">
      <c r="A469" s="20">
        <f>'Elegio-Electors'!C469</f>
        <v>0</v>
      </c>
      <c r="B469" s="20">
        <f>'Elegio-Electors'!B469</f>
        <v>0</v>
      </c>
      <c r="C469" s="91">
        <f>IF(Procédure!$C$33=2,'Elegio-Electors'!D469,Procédure!$C$33)</f>
        <v>0</v>
      </c>
      <c r="D469" s="20">
        <f>'Elegio-Electors'!E469</f>
        <v>0</v>
      </c>
      <c r="E469" s="91" t="str">
        <f>IF(LEFT(RIGHT('Elegio-Electors'!L469,2),1)="C",'Elegio-Electors'!L469,IF(LEFT(RIGHT('Elegio-Electors'!M469,2),1)="C",'Elegio-Electors'!M469,""))</f>
        <v/>
      </c>
      <c r="F469" s="91" t="str">
        <f>IF(LEFT(RIGHT('Elegio-Electors'!L469,2),1)="O",'Elegio-Electors'!L469,IF(LEFT(RIGHT('Elegio-Electors'!M469,2),1)="O",'Elegio-Electors'!M469,""))</f>
        <v/>
      </c>
      <c r="G469" s="91" t="s">
        <v>166</v>
      </c>
      <c r="H469" s="91" t="s">
        <v>167</v>
      </c>
      <c r="I469" s="91" t="e">
        <f t="shared" si="35"/>
        <v>#N/A</v>
      </c>
      <c r="J469" s="91" t="e">
        <f t="shared" si="36"/>
        <v>#N/A</v>
      </c>
      <c r="K469" s="91" t="e">
        <f>INDEX(bureaux!$A:$I,MATCH($F469,bureaux!$A:$A,0),9)</f>
        <v>#N/A</v>
      </c>
      <c r="L469" s="91" t="e">
        <f t="shared" si="37"/>
        <v>#N/A</v>
      </c>
      <c r="M469" s="91" t="e">
        <f t="shared" si="38"/>
        <v>#N/A</v>
      </c>
      <c r="N469" s="20" t="e">
        <f t="shared" si="39"/>
        <v>#N/A</v>
      </c>
      <c r="O469" s="20" t="e">
        <f>INDEX(bureaux!$A:$H,MATCH($F469,bureaux!$A:$A,0),8)</f>
        <v>#N/A</v>
      </c>
      <c r="P469" s="91" t="e">
        <f>_xlfn.CONCAT(INDEX(bureaux!$A:$H,MATCH($F469,bureaux!$A:$A,0),4)," ",INDEX(bureaux!$A:$H,MATCH($F469,bureaux!$A:$A,0),5))</f>
        <v>#N/A</v>
      </c>
      <c r="Q469" s="20" t="e">
        <f>INDEX(bureaux!$A:$H,MATCH($F469,bureaux!$A:$A,0),6)</f>
        <v>#N/A</v>
      </c>
      <c r="R469" s="20" t="e">
        <f>INDEX(bureaux!$A:$H,MATCH($F469,bureaux!$A:$A,0),7)</f>
        <v>#N/A</v>
      </c>
    </row>
    <row r="470" spans="1:18" x14ac:dyDescent="0.25">
      <c r="A470" s="20">
        <f>'Elegio-Electors'!C470</f>
        <v>0</v>
      </c>
      <c r="B470" s="20">
        <f>'Elegio-Electors'!B470</f>
        <v>0</v>
      </c>
      <c r="C470" s="91">
        <f>IF(Procédure!$C$33=2,'Elegio-Electors'!D470,Procédure!$C$33)</f>
        <v>0</v>
      </c>
      <c r="D470" s="20">
        <f>'Elegio-Electors'!E470</f>
        <v>0</v>
      </c>
      <c r="E470" s="91" t="str">
        <f>IF(LEFT(RIGHT('Elegio-Electors'!L470,2),1)="C",'Elegio-Electors'!L470,IF(LEFT(RIGHT('Elegio-Electors'!M470,2),1)="C",'Elegio-Electors'!M470,""))</f>
        <v/>
      </c>
      <c r="F470" s="91" t="str">
        <f>IF(LEFT(RIGHT('Elegio-Electors'!L470,2),1)="O",'Elegio-Electors'!L470,IF(LEFT(RIGHT('Elegio-Electors'!M470,2),1)="O",'Elegio-Electors'!M470,""))</f>
        <v/>
      </c>
      <c r="G470" s="91" t="s">
        <v>166</v>
      </c>
      <c r="H470" s="91" t="s">
        <v>167</v>
      </c>
      <c r="I470" s="91" t="e">
        <f t="shared" si="35"/>
        <v>#N/A</v>
      </c>
      <c r="J470" s="91" t="e">
        <f t="shared" si="36"/>
        <v>#N/A</v>
      </c>
      <c r="K470" s="91" t="e">
        <f>INDEX(bureaux!$A:$I,MATCH($F470,bureaux!$A:$A,0),9)</f>
        <v>#N/A</v>
      </c>
      <c r="L470" s="91" t="e">
        <f t="shared" si="37"/>
        <v>#N/A</v>
      </c>
      <c r="M470" s="91" t="e">
        <f t="shared" si="38"/>
        <v>#N/A</v>
      </c>
      <c r="N470" s="20" t="e">
        <f t="shared" si="39"/>
        <v>#N/A</v>
      </c>
      <c r="O470" s="20" t="e">
        <f>INDEX(bureaux!$A:$H,MATCH($F470,bureaux!$A:$A,0),8)</f>
        <v>#N/A</v>
      </c>
      <c r="P470" s="91" t="e">
        <f>_xlfn.CONCAT(INDEX(bureaux!$A:$H,MATCH($F470,bureaux!$A:$A,0),4)," ",INDEX(bureaux!$A:$H,MATCH($F470,bureaux!$A:$A,0),5))</f>
        <v>#N/A</v>
      </c>
      <c r="Q470" s="20" t="e">
        <f>INDEX(bureaux!$A:$H,MATCH($F470,bureaux!$A:$A,0),6)</f>
        <v>#N/A</v>
      </c>
      <c r="R470" s="20" t="e">
        <f>INDEX(bureaux!$A:$H,MATCH($F470,bureaux!$A:$A,0),7)</f>
        <v>#N/A</v>
      </c>
    </row>
    <row r="471" spans="1:18" x14ac:dyDescent="0.25">
      <c r="A471" s="20">
        <f>'Elegio-Electors'!C471</f>
        <v>0</v>
      </c>
      <c r="B471" s="20">
        <f>'Elegio-Electors'!B471</f>
        <v>0</v>
      </c>
      <c r="C471" s="91">
        <f>IF(Procédure!$C$33=2,'Elegio-Electors'!D471,Procédure!$C$33)</f>
        <v>0</v>
      </c>
      <c r="D471" s="20">
        <f>'Elegio-Electors'!E471</f>
        <v>0</v>
      </c>
      <c r="E471" s="91" t="str">
        <f>IF(LEFT(RIGHT('Elegio-Electors'!L471,2),1)="C",'Elegio-Electors'!L471,IF(LEFT(RIGHT('Elegio-Electors'!M471,2),1)="C",'Elegio-Electors'!M471,""))</f>
        <v/>
      </c>
      <c r="F471" s="91" t="str">
        <f>IF(LEFT(RIGHT('Elegio-Electors'!L471,2),1)="O",'Elegio-Electors'!L471,IF(LEFT(RIGHT('Elegio-Electors'!M471,2),1)="O",'Elegio-Electors'!M471,""))</f>
        <v/>
      </c>
      <c r="G471" s="91" t="s">
        <v>166</v>
      </c>
      <c r="H471" s="91" t="s">
        <v>167</v>
      </c>
      <c r="I471" s="91" t="e">
        <f t="shared" si="35"/>
        <v>#N/A</v>
      </c>
      <c r="J471" s="91" t="e">
        <f t="shared" si="36"/>
        <v>#N/A</v>
      </c>
      <c r="K471" s="91" t="e">
        <f>INDEX(bureaux!$A:$I,MATCH($F471,bureaux!$A:$A,0),9)</f>
        <v>#N/A</v>
      </c>
      <c r="L471" s="91" t="e">
        <f t="shared" si="37"/>
        <v>#N/A</v>
      </c>
      <c r="M471" s="91" t="e">
        <f t="shared" si="38"/>
        <v>#N/A</v>
      </c>
      <c r="N471" s="20" t="e">
        <f t="shared" si="39"/>
        <v>#N/A</v>
      </c>
      <c r="O471" s="20" t="e">
        <f>INDEX(bureaux!$A:$H,MATCH($F471,bureaux!$A:$A,0),8)</f>
        <v>#N/A</v>
      </c>
      <c r="P471" s="91" t="e">
        <f>_xlfn.CONCAT(INDEX(bureaux!$A:$H,MATCH($F471,bureaux!$A:$A,0),4)," ",INDEX(bureaux!$A:$H,MATCH($F471,bureaux!$A:$A,0),5))</f>
        <v>#N/A</v>
      </c>
      <c r="Q471" s="20" t="e">
        <f>INDEX(bureaux!$A:$H,MATCH($F471,bureaux!$A:$A,0),6)</f>
        <v>#N/A</v>
      </c>
      <c r="R471" s="20" t="e">
        <f>INDEX(bureaux!$A:$H,MATCH($F471,bureaux!$A:$A,0),7)</f>
        <v>#N/A</v>
      </c>
    </row>
    <row r="472" spans="1:18" x14ac:dyDescent="0.25">
      <c r="A472" s="20">
        <f>'Elegio-Electors'!C472</f>
        <v>0</v>
      </c>
      <c r="B472" s="20">
        <f>'Elegio-Electors'!B472</f>
        <v>0</v>
      </c>
      <c r="C472" s="91">
        <f>IF(Procédure!$C$33=2,'Elegio-Electors'!D472,Procédure!$C$33)</f>
        <v>0</v>
      </c>
      <c r="D472" s="20">
        <f>'Elegio-Electors'!E472</f>
        <v>0</v>
      </c>
      <c r="E472" s="91" t="str">
        <f>IF(LEFT(RIGHT('Elegio-Electors'!L472,2),1)="C",'Elegio-Electors'!L472,IF(LEFT(RIGHT('Elegio-Electors'!M472,2),1)="C",'Elegio-Electors'!M472,""))</f>
        <v/>
      </c>
      <c r="F472" s="91" t="str">
        <f>IF(LEFT(RIGHT('Elegio-Electors'!L472,2),1)="O",'Elegio-Electors'!L472,IF(LEFT(RIGHT('Elegio-Electors'!M472,2),1)="O",'Elegio-Electors'!M472,""))</f>
        <v/>
      </c>
      <c r="G472" s="91" t="s">
        <v>166</v>
      </c>
      <c r="H472" s="91" t="s">
        <v>167</v>
      </c>
      <c r="I472" s="91" t="e">
        <f t="shared" si="35"/>
        <v>#N/A</v>
      </c>
      <c r="J472" s="91" t="e">
        <f t="shared" si="36"/>
        <v>#N/A</v>
      </c>
      <c r="K472" s="91" t="e">
        <f>INDEX(bureaux!$A:$I,MATCH($F472,bureaux!$A:$A,0),9)</f>
        <v>#N/A</v>
      </c>
      <c r="L472" s="91" t="e">
        <f t="shared" si="37"/>
        <v>#N/A</v>
      </c>
      <c r="M472" s="91" t="e">
        <f t="shared" si="38"/>
        <v>#N/A</v>
      </c>
      <c r="N472" s="20" t="e">
        <f t="shared" si="39"/>
        <v>#N/A</v>
      </c>
      <c r="O472" s="20" t="e">
        <f>INDEX(bureaux!$A:$H,MATCH($F472,bureaux!$A:$A,0),8)</f>
        <v>#N/A</v>
      </c>
      <c r="P472" s="91" t="e">
        <f>_xlfn.CONCAT(INDEX(bureaux!$A:$H,MATCH($F472,bureaux!$A:$A,0),4)," ",INDEX(bureaux!$A:$H,MATCH($F472,bureaux!$A:$A,0),5))</f>
        <v>#N/A</v>
      </c>
      <c r="Q472" s="20" t="e">
        <f>INDEX(bureaux!$A:$H,MATCH($F472,bureaux!$A:$A,0),6)</f>
        <v>#N/A</v>
      </c>
      <c r="R472" s="20" t="e">
        <f>INDEX(bureaux!$A:$H,MATCH($F472,bureaux!$A:$A,0),7)</f>
        <v>#N/A</v>
      </c>
    </row>
    <row r="473" spans="1:18" x14ac:dyDescent="0.25">
      <c r="A473" s="20">
        <f>'Elegio-Electors'!C473</f>
        <v>0</v>
      </c>
      <c r="B473" s="20">
        <f>'Elegio-Electors'!B473</f>
        <v>0</v>
      </c>
      <c r="C473" s="91">
        <f>IF(Procédure!$C$33=2,'Elegio-Electors'!D473,Procédure!$C$33)</f>
        <v>0</v>
      </c>
      <c r="D473" s="20">
        <f>'Elegio-Electors'!E473</f>
        <v>0</v>
      </c>
      <c r="E473" s="91" t="str">
        <f>IF(LEFT(RIGHT('Elegio-Electors'!L473,2),1)="C",'Elegio-Electors'!L473,IF(LEFT(RIGHT('Elegio-Electors'!M473,2),1)="C",'Elegio-Electors'!M473,""))</f>
        <v/>
      </c>
      <c r="F473" s="91" t="str">
        <f>IF(LEFT(RIGHT('Elegio-Electors'!L473,2),1)="O",'Elegio-Electors'!L473,IF(LEFT(RIGHT('Elegio-Electors'!M473,2),1)="O",'Elegio-Electors'!M473,""))</f>
        <v/>
      </c>
      <c r="G473" s="91" t="s">
        <v>166</v>
      </c>
      <c r="H473" s="91" t="s">
        <v>167</v>
      </c>
      <c r="I473" s="91" t="e">
        <f t="shared" si="35"/>
        <v>#N/A</v>
      </c>
      <c r="J473" s="91" t="e">
        <f t="shared" si="36"/>
        <v>#N/A</v>
      </c>
      <c r="K473" s="91" t="e">
        <f>INDEX(bureaux!$A:$I,MATCH($F473,bureaux!$A:$A,0),9)</f>
        <v>#N/A</v>
      </c>
      <c r="L473" s="91" t="e">
        <f t="shared" si="37"/>
        <v>#N/A</v>
      </c>
      <c r="M473" s="91" t="e">
        <f t="shared" si="38"/>
        <v>#N/A</v>
      </c>
      <c r="N473" s="20" t="e">
        <f t="shared" si="39"/>
        <v>#N/A</v>
      </c>
      <c r="O473" s="20" t="e">
        <f>INDEX(bureaux!$A:$H,MATCH($F473,bureaux!$A:$A,0),8)</f>
        <v>#N/A</v>
      </c>
      <c r="P473" s="91" t="e">
        <f>_xlfn.CONCAT(INDEX(bureaux!$A:$H,MATCH($F473,bureaux!$A:$A,0),4)," ",INDEX(bureaux!$A:$H,MATCH($F473,bureaux!$A:$A,0),5))</f>
        <v>#N/A</v>
      </c>
      <c r="Q473" s="20" t="e">
        <f>INDEX(bureaux!$A:$H,MATCH($F473,bureaux!$A:$A,0),6)</f>
        <v>#N/A</v>
      </c>
      <c r="R473" s="20" t="e">
        <f>INDEX(bureaux!$A:$H,MATCH($F473,bureaux!$A:$A,0),7)</f>
        <v>#N/A</v>
      </c>
    </row>
    <row r="474" spans="1:18" x14ac:dyDescent="0.25">
      <c r="A474" s="20">
        <f>'Elegio-Electors'!C474</f>
        <v>0</v>
      </c>
      <c r="B474" s="20">
        <f>'Elegio-Electors'!B474</f>
        <v>0</v>
      </c>
      <c r="C474" s="91">
        <f>IF(Procédure!$C$33=2,'Elegio-Electors'!D474,Procédure!$C$33)</f>
        <v>0</v>
      </c>
      <c r="D474" s="20">
        <f>'Elegio-Electors'!E474</f>
        <v>0</v>
      </c>
      <c r="E474" s="91" t="str">
        <f>IF(LEFT(RIGHT('Elegio-Electors'!L474,2),1)="C",'Elegio-Electors'!L474,IF(LEFT(RIGHT('Elegio-Electors'!M474,2),1)="C",'Elegio-Electors'!M474,""))</f>
        <v/>
      </c>
      <c r="F474" s="91" t="str">
        <f>IF(LEFT(RIGHT('Elegio-Electors'!L474,2),1)="O",'Elegio-Electors'!L474,IF(LEFT(RIGHT('Elegio-Electors'!M474,2),1)="O",'Elegio-Electors'!M474,""))</f>
        <v/>
      </c>
      <c r="G474" s="91" t="s">
        <v>166</v>
      </c>
      <c r="H474" s="91" t="s">
        <v>167</v>
      </c>
      <c r="I474" s="91" t="e">
        <f t="shared" si="35"/>
        <v>#N/A</v>
      </c>
      <c r="J474" s="91" t="e">
        <f t="shared" si="36"/>
        <v>#N/A</v>
      </c>
      <c r="K474" s="91" t="e">
        <f>INDEX(bureaux!$A:$I,MATCH($F474,bureaux!$A:$A,0),9)</f>
        <v>#N/A</v>
      </c>
      <c r="L474" s="91" t="e">
        <f t="shared" si="37"/>
        <v>#N/A</v>
      </c>
      <c r="M474" s="91" t="e">
        <f t="shared" si="38"/>
        <v>#N/A</v>
      </c>
      <c r="N474" s="20" t="e">
        <f t="shared" si="39"/>
        <v>#N/A</v>
      </c>
      <c r="O474" s="20" t="e">
        <f>INDEX(bureaux!$A:$H,MATCH($F474,bureaux!$A:$A,0),8)</f>
        <v>#N/A</v>
      </c>
      <c r="P474" s="91" t="e">
        <f>_xlfn.CONCAT(INDEX(bureaux!$A:$H,MATCH($F474,bureaux!$A:$A,0),4)," ",INDEX(bureaux!$A:$H,MATCH($F474,bureaux!$A:$A,0),5))</f>
        <v>#N/A</v>
      </c>
      <c r="Q474" s="20" t="e">
        <f>INDEX(bureaux!$A:$H,MATCH($F474,bureaux!$A:$A,0),6)</f>
        <v>#N/A</v>
      </c>
      <c r="R474" s="20" t="e">
        <f>INDEX(bureaux!$A:$H,MATCH($F474,bureaux!$A:$A,0),7)</f>
        <v>#N/A</v>
      </c>
    </row>
    <row r="475" spans="1:18" x14ac:dyDescent="0.25">
      <c r="A475" s="20">
        <f>'Elegio-Electors'!C475</f>
        <v>0</v>
      </c>
      <c r="B475" s="20">
        <f>'Elegio-Electors'!B475</f>
        <v>0</v>
      </c>
      <c r="C475" s="91">
        <f>IF(Procédure!$C$33=2,'Elegio-Electors'!D475,Procédure!$C$33)</f>
        <v>0</v>
      </c>
      <c r="D475" s="20">
        <f>'Elegio-Electors'!E475</f>
        <v>0</v>
      </c>
      <c r="E475" s="91" t="str">
        <f>IF(LEFT(RIGHT('Elegio-Electors'!L475,2),1)="C",'Elegio-Electors'!L475,IF(LEFT(RIGHT('Elegio-Electors'!M475,2),1)="C",'Elegio-Electors'!M475,""))</f>
        <v/>
      </c>
      <c r="F475" s="91" t="str">
        <f>IF(LEFT(RIGHT('Elegio-Electors'!L475,2),1)="O",'Elegio-Electors'!L475,IF(LEFT(RIGHT('Elegio-Electors'!M475,2),1)="O",'Elegio-Electors'!M475,""))</f>
        <v/>
      </c>
      <c r="G475" s="91" t="s">
        <v>166</v>
      </c>
      <c r="H475" s="91" t="s">
        <v>167</v>
      </c>
      <c r="I475" s="91" t="e">
        <f t="shared" si="35"/>
        <v>#N/A</v>
      </c>
      <c r="J475" s="91" t="e">
        <f t="shared" si="36"/>
        <v>#N/A</v>
      </c>
      <c r="K475" s="91" t="e">
        <f>INDEX(bureaux!$A:$I,MATCH($F475,bureaux!$A:$A,0),9)</f>
        <v>#N/A</v>
      </c>
      <c r="L475" s="91" t="e">
        <f t="shared" si="37"/>
        <v>#N/A</v>
      </c>
      <c r="M475" s="91" t="e">
        <f t="shared" si="38"/>
        <v>#N/A</v>
      </c>
      <c r="N475" s="20" t="e">
        <f t="shared" si="39"/>
        <v>#N/A</v>
      </c>
      <c r="O475" s="20" t="e">
        <f>INDEX(bureaux!$A:$H,MATCH($F475,bureaux!$A:$A,0),8)</f>
        <v>#N/A</v>
      </c>
      <c r="P475" s="91" t="e">
        <f>_xlfn.CONCAT(INDEX(bureaux!$A:$H,MATCH($F475,bureaux!$A:$A,0),4)," ",INDEX(bureaux!$A:$H,MATCH($F475,bureaux!$A:$A,0),5))</f>
        <v>#N/A</v>
      </c>
      <c r="Q475" s="20" t="e">
        <f>INDEX(bureaux!$A:$H,MATCH($F475,bureaux!$A:$A,0),6)</f>
        <v>#N/A</v>
      </c>
      <c r="R475" s="20" t="e">
        <f>INDEX(bureaux!$A:$H,MATCH($F475,bureaux!$A:$A,0),7)</f>
        <v>#N/A</v>
      </c>
    </row>
    <row r="476" spans="1:18" x14ac:dyDescent="0.25">
      <c r="A476" s="20">
        <f>'Elegio-Electors'!C476</f>
        <v>0</v>
      </c>
      <c r="B476" s="20">
        <f>'Elegio-Electors'!B476</f>
        <v>0</v>
      </c>
      <c r="C476" s="91">
        <f>IF(Procédure!$C$33=2,'Elegio-Electors'!D476,Procédure!$C$33)</f>
        <v>0</v>
      </c>
      <c r="D476" s="20">
        <f>'Elegio-Electors'!E476</f>
        <v>0</v>
      </c>
      <c r="E476" s="91" t="str">
        <f>IF(LEFT(RIGHT('Elegio-Electors'!L476,2),1)="C",'Elegio-Electors'!L476,IF(LEFT(RIGHT('Elegio-Electors'!M476,2),1)="C",'Elegio-Electors'!M476,""))</f>
        <v/>
      </c>
      <c r="F476" s="91" t="str">
        <f>IF(LEFT(RIGHT('Elegio-Electors'!L476,2),1)="O",'Elegio-Electors'!L476,IF(LEFT(RIGHT('Elegio-Electors'!M476,2),1)="O",'Elegio-Electors'!M476,""))</f>
        <v/>
      </c>
      <c r="G476" s="91" t="s">
        <v>166</v>
      </c>
      <c r="H476" s="91" t="s">
        <v>167</v>
      </c>
      <c r="I476" s="91" t="e">
        <f t="shared" si="35"/>
        <v>#N/A</v>
      </c>
      <c r="J476" s="91" t="e">
        <f t="shared" si="36"/>
        <v>#N/A</v>
      </c>
      <c r="K476" s="91" t="e">
        <f>INDEX(bureaux!$A:$I,MATCH($F476,bureaux!$A:$A,0),9)</f>
        <v>#N/A</v>
      </c>
      <c r="L476" s="91" t="e">
        <f t="shared" si="37"/>
        <v>#N/A</v>
      </c>
      <c r="M476" s="91" t="e">
        <f t="shared" si="38"/>
        <v>#N/A</v>
      </c>
      <c r="N476" s="20" t="e">
        <f t="shared" si="39"/>
        <v>#N/A</v>
      </c>
      <c r="O476" s="20" t="e">
        <f>INDEX(bureaux!$A:$H,MATCH($F476,bureaux!$A:$A,0),8)</f>
        <v>#N/A</v>
      </c>
      <c r="P476" s="91" t="e">
        <f>_xlfn.CONCAT(INDEX(bureaux!$A:$H,MATCH($F476,bureaux!$A:$A,0),4)," ",INDEX(bureaux!$A:$H,MATCH($F476,bureaux!$A:$A,0),5))</f>
        <v>#N/A</v>
      </c>
      <c r="Q476" s="20" t="e">
        <f>INDEX(bureaux!$A:$H,MATCH($F476,bureaux!$A:$A,0),6)</f>
        <v>#N/A</v>
      </c>
      <c r="R476" s="20" t="e">
        <f>INDEX(bureaux!$A:$H,MATCH($F476,bureaux!$A:$A,0),7)</f>
        <v>#N/A</v>
      </c>
    </row>
    <row r="477" spans="1:18" x14ac:dyDescent="0.25">
      <c r="A477" s="20">
        <f>'Elegio-Electors'!C477</f>
        <v>0</v>
      </c>
      <c r="B477" s="20">
        <f>'Elegio-Electors'!B477</f>
        <v>0</v>
      </c>
      <c r="C477" s="91">
        <f>IF(Procédure!$C$33=2,'Elegio-Electors'!D477,Procédure!$C$33)</f>
        <v>0</v>
      </c>
      <c r="D477" s="20">
        <f>'Elegio-Electors'!E477</f>
        <v>0</v>
      </c>
      <c r="E477" s="91" t="str">
        <f>IF(LEFT(RIGHT('Elegio-Electors'!L477,2),1)="C",'Elegio-Electors'!L477,IF(LEFT(RIGHT('Elegio-Electors'!M477,2),1)="C",'Elegio-Electors'!M477,""))</f>
        <v/>
      </c>
      <c r="F477" s="91" t="str">
        <f>IF(LEFT(RIGHT('Elegio-Electors'!L477,2),1)="O",'Elegio-Electors'!L477,IF(LEFT(RIGHT('Elegio-Electors'!M477,2),1)="O",'Elegio-Electors'!M477,""))</f>
        <v/>
      </c>
      <c r="G477" s="91" t="s">
        <v>166</v>
      </c>
      <c r="H477" s="91" t="s">
        <v>167</v>
      </c>
      <c r="I477" s="91" t="e">
        <f t="shared" si="35"/>
        <v>#N/A</v>
      </c>
      <c r="J477" s="91" t="e">
        <f t="shared" si="36"/>
        <v>#N/A</v>
      </c>
      <c r="K477" s="91" t="e">
        <f>INDEX(bureaux!$A:$I,MATCH($F477,bureaux!$A:$A,0),9)</f>
        <v>#N/A</v>
      </c>
      <c r="L477" s="91" t="e">
        <f t="shared" si="37"/>
        <v>#N/A</v>
      </c>
      <c r="M477" s="91" t="e">
        <f t="shared" si="38"/>
        <v>#N/A</v>
      </c>
      <c r="N477" s="20" t="e">
        <f t="shared" si="39"/>
        <v>#N/A</v>
      </c>
      <c r="O477" s="20" t="e">
        <f>INDEX(bureaux!$A:$H,MATCH($F477,bureaux!$A:$A,0),8)</f>
        <v>#N/A</v>
      </c>
      <c r="P477" s="91" t="e">
        <f>_xlfn.CONCAT(INDEX(bureaux!$A:$H,MATCH($F477,bureaux!$A:$A,0),4)," ",INDEX(bureaux!$A:$H,MATCH($F477,bureaux!$A:$A,0),5))</f>
        <v>#N/A</v>
      </c>
      <c r="Q477" s="20" t="e">
        <f>INDEX(bureaux!$A:$H,MATCH($F477,bureaux!$A:$A,0),6)</f>
        <v>#N/A</v>
      </c>
      <c r="R477" s="20" t="e">
        <f>INDEX(bureaux!$A:$H,MATCH($F477,bureaux!$A:$A,0),7)</f>
        <v>#N/A</v>
      </c>
    </row>
    <row r="478" spans="1:18" x14ac:dyDescent="0.25">
      <c r="A478" s="20">
        <f>'Elegio-Electors'!C478</f>
        <v>0</v>
      </c>
      <c r="B478" s="20">
        <f>'Elegio-Electors'!B478</f>
        <v>0</v>
      </c>
      <c r="C478" s="91">
        <f>IF(Procédure!$C$33=2,'Elegio-Electors'!D478,Procédure!$C$33)</f>
        <v>0</v>
      </c>
      <c r="D478" s="20">
        <f>'Elegio-Electors'!E478</f>
        <v>0</v>
      </c>
      <c r="E478" s="91" t="str">
        <f>IF(LEFT(RIGHT('Elegio-Electors'!L478,2),1)="C",'Elegio-Electors'!L478,IF(LEFT(RIGHT('Elegio-Electors'!M478,2),1)="C",'Elegio-Electors'!M478,""))</f>
        <v/>
      </c>
      <c r="F478" s="91" t="str">
        <f>IF(LEFT(RIGHT('Elegio-Electors'!L478,2),1)="O",'Elegio-Electors'!L478,IF(LEFT(RIGHT('Elegio-Electors'!M478,2),1)="O",'Elegio-Electors'!M478,""))</f>
        <v/>
      </c>
      <c r="G478" s="91" t="s">
        <v>166</v>
      </c>
      <c r="H478" s="91" t="s">
        <v>167</v>
      </c>
      <c r="I478" s="91" t="e">
        <f t="shared" si="35"/>
        <v>#N/A</v>
      </c>
      <c r="J478" s="91" t="e">
        <f t="shared" si="36"/>
        <v>#N/A</v>
      </c>
      <c r="K478" s="91" t="e">
        <f>INDEX(bureaux!$A:$I,MATCH($F478,bureaux!$A:$A,0),9)</f>
        <v>#N/A</v>
      </c>
      <c r="L478" s="91" t="e">
        <f t="shared" si="37"/>
        <v>#N/A</v>
      </c>
      <c r="M478" s="91" t="e">
        <f t="shared" si="38"/>
        <v>#N/A</v>
      </c>
      <c r="N478" s="20" t="e">
        <f t="shared" si="39"/>
        <v>#N/A</v>
      </c>
      <c r="O478" s="20" t="e">
        <f>INDEX(bureaux!$A:$H,MATCH($F478,bureaux!$A:$A,0),8)</f>
        <v>#N/A</v>
      </c>
      <c r="P478" s="91" t="e">
        <f>_xlfn.CONCAT(INDEX(bureaux!$A:$H,MATCH($F478,bureaux!$A:$A,0),4)," ",INDEX(bureaux!$A:$H,MATCH($F478,bureaux!$A:$A,0),5))</f>
        <v>#N/A</v>
      </c>
      <c r="Q478" s="20" t="e">
        <f>INDEX(bureaux!$A:$H,MATCH($F478,bureaux!$A:$A,0),6)</f>
        <v>#N/A</v>
      </c>
      <c r="R478" s="20" t="e">
        <f>INDEX(bureaux!$A:$H,MATCH($F478,bureaux!$A:$A,0),7)</f>
        <v>#N/A</v>
      </c>
    </row>
    <row r="479" spans="1:18" x14ac:dyDescent="0.25">
      <c r="A479" s="20">
        <f>'Elegio-Electors'!C479</f>
        <v>0</v>
      </c>
      <c r="B479" s="20">
        <f>'Elegio-Electors'!B479</f>
        <v>0</v>
      </c>
      <c r="C479" s="91">
        <f>IF(Procédure!$C$33=2,'Elegio-Electors'!D479,Procédure!$C$33)</f>
        <v>0</v>
      </c>
      <c r="D479" s="20">
        <f>'Elegio-Electors'!E479</f>
        <v>0</v>
      </c>
      <c r="E479" s="91" t="str">
        <f>IF(LEFT(RIGHT('Elegio-Electors'!L479,2),1)="C",'Elegio-Electors'!L479,IF(LEFT(RIGHT('Elegio-Electors'!M479,2),1)="C",'Elegio-Electors'!M479,""))</f>
        <v/>
      </c>
      <c r="F479" s="91" t="str">
        <f>IF(LEFT(RIGHT('Elegio-Electors'!L479,2),1)="O",'Elegio-Electors'!L479,IF(LEFT(RIGHT('Elegio-Electors'!M479,2),1)="O",'Elegio-Electors'!M479,""))</f>
        <v/>
      </c>
      <c r="G479" s="91" t="s">
        <v>166</v>
      </c>
      <c r="H479" s="91" t="s">
        <v>167</v>
      </c>
      <c r="I479" s="91" t="e">
        <f t="shared" si="35"/>
        <v>#N/A</v>
      </c>
      <c r="J479" s="91" t="e">
        <f t="shared" si="36"/>
        <v>#N/A</v>
      </c>
      <c r="K479" s="91" t="e">
        <f>INDEX(bureaux!$A:$I,MATCH($F479,bureaux!$A:$A,0),9)</f>
        <v>#N/A</v>
      </c>
      <c r="L479" s="91" t="e">
        <f t="shared" si="37"/>
        <v>#N/A</v>
      </c>
      <c r="M479" s="91" t="e">
        <f t="shared" si="38"/>
        <v>#N/A</v>
      </c>
      <c r="N479" s="20" t="e">
        <f t="shared" si="39"/>
        <v>#N/A</v>
      </c>
      <c r="O479" s="20" t="e">
        <f>INDEX(bureaux!$A:$H,MATCH($F479,bureaux!$A:$A,0),8)</f>
        <v>#N/A</v>
      </c>
      <c r="P479" s="91" t="e">
        <f>_xlfn.CONCAT(INDEX(bureaux!$A:$H,MATCH($F479,bureaux!$A:$A,0),4)," ",INDEX(bureaux!$A:$H,MATCH($F479,bureaux!$A:$A,0),5))</f>
        <v>#N/A</v>
      </c>
      <c r="Q479" s="20" t="e">
        <f>INDEX(bureaux!$A:$H,MATCH($F479,bureaux!$A:$A,0),6)</f>
        <v>#N/A</v>
      </c>
      <c r="R479" s="20" t="e">
        <f>INDEX(bureaux!$A:$H,MATCH($F479,bureaux!$A:$A,0),7)</f>
        <v>#N/A</v>
      </c>
    </row>
    <row r="480" spans="1:18" x14ac:dyDescent="0.25">
      <c r="A480" s="20">
        <f>'Elegio-Electors'!C480</f>
        <v>0</v>
      </c>
      <c r="B480" s="20">
        <f>'Elegio-Electors'!B480</f>
        <v>0</v>
      </c>
      <c r="C480" s="91">
        <f>IF(Procédure!$C$33=2,'Elegio-Electors'!D480,Procédure!$C$33)</f>
        <v>0</v>
      </c>
      <c r="D480" s="20">
        <f>'Elegio-Electors'!E480</f>
        <v>0</v>
      </c>
      <c r="E480" s="91" t="str">
        <f>IF(LEFT(RIGHT('Elegio-Electors'!L480,2),1)="C",'Elegio-Electors'!L480,IF(LEFT(RIGHT('Elegio-Electors'!M480,2),1)="C",'Elegio-Electors'!M480,""))</f>
        <v/>
      </c>
      <c r="F480" s="91" t="str">
        <f>IF(LEFT(RIGHT('Elegio-Electors'!L480,2),1)="O",'Elegio-Electors'!L480,IF(LEFT(RIGHT('Elegio-Electors'!M480,2),1)="O",'Elegio-Electors'!M480,""))</f>
        <v/>
      </c>
      <c r="G480" s="91" t="s">
        <v>166</v>
      </c>
      <c r="H480" s="91" t="s">
        <v>167</v>
      </c>
      <c r="I480" s="91" t="e">
        <f t="shared" si="35"/>
        <v>#N/A</v>
      </c>
      <c r="J480" s="91" t="e">
        <f t="shared" si="36"/>
        <v>#N/A</v>
      </c>
      <c r="K480" s="91" t="e">
        <f>INDEX(bureaux!$A:$I,MATCH($F480,bureaux!$A:$A,0),9)</f>
        <v>#N/A</v>
      </c>
      <c r="L480" s="91" t="e">
        <f t="shared" si="37"/>
        <v>#N/A</v>
      </c>
      <c r="M480" s="91" t="e">
        <f t="shared" si="38"/>
        <v>#N/A</v>
      </c>
      <c r="N480" s="20" t="e">
        <f t="shared" si="39"/>
        <v>#N/A</v>
      </c>
      <c r="O480" s="20" t="e">
        <f>INDEX(bureaux!$A:$H,MATCH($F480,bureaux!$A:$A,0),8)</f>
        <v>#N/A</v>
      </c>
      <c r="P480" s="91" t="e">
        <f>_xlfn.CONCAT(INDEX(bureaux!$A:$H,MATCH($F480,bureaux!$A:$A,0),4)," ",INDEX(bureaux!$A:$H,MATCH($F480,bureaux!$A:$A,0),5))</f>
        <v>#N/A</v>
      </c>
      <c r="Q480" s="20" t="e">
        <f>INDEX(bureaux!$A:$H,MATCH($F480,bureaux!$A:$A,0),6)</f>
        <v>#N/A</v>
      </c>
      <c r="R480" s="20" t="e">
        <f>INDEX(bureaux!$A:$H,MATCH($F480,bureaux!$A:$A,0),7)</f>
        <v>#N/A</v>
      </c>
    </row>
    <row r="481" spans="1:18" x14ac:dyDescent="0.25">
      <c r="A481" s="20">
        <f>'Elegio-Electors'!C481</f>
        <v>0</v>
      </c>
      <c r="B481" s="20">
        <f>'Elegio-Electors'!B481</f>
        <v>0</v>
      </c>
      <c r="C481" s="91">
        <f>IF(Procédure!$C$33=2,'Elegio-Electors'!D481,Procédure!$C$33)</f>
        <v>0</v>
      </c>
      <c r="D481" s="20">
        <f>'Elegio-Electors'!E481</f>
        <v>0</v>
      </c>
      <c r="E481" s="91" t="str">
        <f>IF(LEFT(RIGHT('Elegio-Electors'!L481,2),1)="C",'Elegio-Electors'!L481,IF(LEFT(RIGHT('Elegio-Electors'!M481,2),1)="C",'Elegio-Electors'!M481,""))</f>
        <v/>
      </c>
      <c r="F481" s="91" t="str">
        <f>IF(LEFT(RIGHT('Elegio-Electors'!L481,2),1)="O",'Elegio-Electors'!L481,IF(LEFT(RIGHT('Elegio-Electors'!M481,2),1)="O",'Elegio-Electors'!M481,""))</f>
        <v/>
      </c>
      <c r="G481" s="91" t="s">
        <v>166</v>
      </c>
      <c r="H481" s="91" t="s">
        <v>167</v>
      </c>
      <c r="I481" s="91" t="e">
        <f t="shared" si="35"/>
        <v>#N/A</v>
      </c>
      <c r="J481" s="91" t="e">
        <f t="shared" si="36"/>
        <v>#N/A</v>
      </c>
      <c r="K481" s="91" t="e">
        <f>INDEX(bureaux!$A:$I,MATCH($F481,bureaux!$A:$A,0),9)</f>
        <v>#N/A</v>
      </c>
      <c r="L481" s="91" t="e">
        <f t="shared" si="37"/>
        <v>#N/A</v>
      </c>
      <c r="M481" s="91" t="e">
        <f t="shared" si="38"/>
        <v>#N/A</v>
      </c>
      <c r="N481" s="20" t="e">
        <f t="shared" si="39"/>
        <v>#N/A</v>
      </c>
      <c r="O481" s="20" t="e">
        <f>INDEX(bureaux!$A:$H,MATCH($F481,bureaux!$A:$A,0),8)</f>
        <v>#N/A</v>
      </c>
      <c r="P481" s="91" t="e">
        <f>_xlfn.CONCAT(INDEX(bureaux!$A:$H,MATCH($F481,bureaux!$A:$A,0),4)," ",INDEX(bureaux!$A:$H,MATCH($F481,bureaux!$A:$A,0),5))</f>
        <v>#N/A</v>
      </c>
      <c r="Q481" s="20" t="e">
        <f>INDEX(bureaux!$A:$H,MATCH($F481,bureaux!$A:$A,0),6)</f>
        <v>#N/A</v>
      </c>
      <c r="R481" s="20" t="e">
        <f>INDEX(bureaux!$A:$H,MATCH($F481,bureaux!$A:$A,0),7)</f>
        <v>#N/A</v>
      </c>
    </row>
    <row r="482" spans="1:18" x14ac:dyDescent="0.25">
      <c r="A482" s="20">
        <f>'Elegio-Electors'!C482</f>
        <v>0</v>
      </c>
      <c r="B482" s="20">
        <f>'Elegio-Electors'!B482</f>
        <v>0</v>
      </c>
      <c r="C482" s="91">
        <f>IF(Procédure!$C$33=2,'Elegio-Electors'!D482,Procédure!$C$33)</f>
        <v>0</v>
      </c>
      <c r="D482" s="20">
        <f>'Elegio-Electors'!E482</f>
        <v>0</v>
      </c>
      <c r="E482" s="91" t="str">
        <f>IF(LEFT(RIGHT('Elegio-Electors'!L482,2),1)="C",'Elegio-Electors'!L482,IF(LEFT(RIGHT('Elegio-Electors'!M482,2),1)="C",'Elegio-Electors'!M482,""))</f>
        <v/>
      </c>
      <c r="F482" s="91" t="str">
        <f>IF(LEFT(RIGHT('Elegio-Electors'!L482,2),1)="O",'Elegio-Electors'!L482,IF(LEFT(RIGHT('Elegio-Electors'!M482,2),1)="O",'Elegio-Electors'!M482,""))</f>
        <v/>
      </c>
      <c r="G482" s="91" t="s">
        <v>166</v>
      </c>
      <c r="H482" s="91" t="s">
        <v>167</v>
      </c>
      <c r="I482" s="91" t="e">
        <f t="shared" si="35"/>
        <v>#N/A</v>
      </c>
      <c r="J482" s="91" t="e">
        <f t="shared" si="36"/>
        <v>#N/A</v>
      </c>
      <c r="K482" s="91" t="e">
        <f>INDEX(bureaux!$A:$I,MATCH($F482,bureaux!$A:$A,0),9)</f>
        <v>#N/A</v>
      </c>
      <c r="L482" s="91" t="e">
        <f t="shared" si="37"/>
        <v>#N/A</v>
      </c>
      <c r="M482" s="91" t="e">
        <f t="shared" si="38"/>
        <v>#N/A</v>
      </c>
      <c r="N482" s="20" t="e">
        <f t="shared" si="39"/>
        <v>#N/A</v>
      </c>
      <c r="O482" s="20" t="e">
        <f>INDEX(bureaux!$A:$H,MATCH($F482,bureaux!$A:$A,0),8)</f>
        <v>#N/A</v>
      </c>
      <c r="P482" s="91" t="e">
        <f>_xlfn.CONCAT(INDEX(bureaux!$A:$H,MATCH($F482,bureaux!$A:$A,0),4)," ",INDEX(bureaux!$A:$H,MATCH($F482,bureaux!$A:$A,0),5))</f>
        <v>#N/A</v>
      </c>
      <c r="Q482" s="20" t="e">
        <f>INDEX(bureaux!$A:$H,MATCH($F482,bureaux!$A:$A,0),6)</f>
        <v>#N/A</v>
      </c>
      <c r="R482" s="20" t="e">
        <f>INDEX(bureaux!$A:$H,MATCH($F482,bureaux!$A:$A,0),7)</f>
        <v>#N/A</v>
      </c>
    </row>
    <row r="483" spans="1:18" x14ac:dyDescent="0.25">
      <c r="A483" s="20">
        <f>'Elegio-Electors'!C483</f>
        <v>0</v>
      </c>
      <c r="B483" s="20">
        <f>'Elegio-Electors'!B483</f>
        <v>0</v>
      </c>
      <c r="C483" s="91">
        <f>IF(Procédure!$C$33=2,'Elegio-Electors'!D483,Procédure!$C$33)</f>
        <v>0</v>
      </c>
      <c r="D483" s="20">
        <f>'Elegio-Electors'!E483</f>
        <v>0</v>
      </c>
      <c r="E483" s="91" t="str">
        <f>IF(LEFT(RIGHT('Elegio-Electors'!L483,2),1)="C",'Elegio-Electors'!L483,IF(LEFT(RIGHT('Elegio-Electors'!M483,2),1)="C",'Elegio-Electors'!M483,""))</f>
        <v/>
      </c>
      <c r="F483" s="91" t="str">
        <f>IF(LEFT(RIGHT('Elegio-Electors'!L483,2),1)="O",'Elegio-Electors'!L483,IF(LEFT(RIGHT('Elegio-Electors'!M483,2),1)="O",'Elegio-Electors'!M483,""))</f>
        <v/>
      </c>
      <c r="G483" s="91" t="s">
        <v>166</v>
      </c>
      <c r="H483" s="91" t="s">
        <v>167</v>
      </c>
      <c r="I483" s="91" t="e">
        <f t="shared" si="35"/>
        <v>#N/A</v>
      </c>
      <c r="J483" s="91" t="e">
        <f t="shared" si="36"/>
        <v>#N/A</v>
      </c>
      <c r="K483" s="91" t="e">
        <f>INDEX(bureaux!$A:$I,MATCH($F483,bureaux!$A:$A,0),9)</f>
        <v>#N/A</v>
      </c>
      <c r="L483" s="91" t="e">
        <f t="shared" si="37"/>
        <v>#N/A</v>
      </c>
      <c r="M483" s="91" t="e">
        <f t="shared" si="38"/>
        <v>#N/A</v>
      </c>
      <c r="N483" s="20" t="e">
        <f t="shared" si="39"/>
        <v>#N/A</v>
      </c>
      <c r="O483" s="20" t="e">
        <f>INDEX(bureaux!$A:$H,MATCH($F483,bureaux!$A:$A,0),8)</f>
        <v>#N/A</v>
      </c>
      <c r="P483" s="91" t="e">
        <f>_xlfn.CONCAT(INDEX(bureaux!$A:$H,MATCH($F483,bureaux!$A:$A,0),4)," ",INDEX(bureaux!$A:$H,MATCH($F483,bureaux!$A:$A,0),5))</f>
        <v>#N/A</v>
      </c>
      <c r="Q483" s="20" t="e">
        <f>INDEX(bureaux!$A:$H,MATCH($F483,bureaux!$A:$A,0),6)</f>
        <v>#N/A</v>
      </c>
      <c r="R483" s="20" t="e">
        <f>INDEX(bureaux!$A:$H,MATCH($F483,bureaux!$A:$A,0),7)</f>
        <v>#N/A</v>
      </c>
    </row>
    <row r="484" spans="1:18" x14ac:dyDescent="0.25">
      <c r="A484" s="20">
        <f>'Elegio-Electors'!C484</f>
        <v>0</v>
      </c>
      <c r="B484" s="20">
        <f>'Elegio-Electors'!B484</f>
        <v>0</v>
      </c>
      <c r="C484" s="91">
        <f>IF(Procédure!$C$33=2,'Elegio-Electors'!D484,Procédure!$C$33)</f>
        <v>0</v>
      </c>
      <c r="D484" s="20">
        <f>'Elegio-Electors'!E484</f>
        <v>0</v>
      </c>
      <c r="E484" s="91" t="str">
        <f>IF(LEFT(RIGHT('Elegio-Electors'!L484,2),1)="C",'Elegio-Electors'!L484,IF(LEFT(RIGHT('Elegio-Electors'!M484,2),1)="C",'Elegio-Electors'!M484,""))</f>
        <v/>
      </c>
      <c r="F484" s="91" t="str">
        <f>IF(LEFT(RIGHT('Elegio-Electors'!L484,2),1)="O",'Elegio-Electors'!L484,IF(LEFT(RIGHT('Elegio-Electors'!M484,2),1)="O",'Elegio-Electors'!M484,""))</f>
        <v/>
      </c>
      <c r="G484" s="91" t="s">
        <v>166</v>
      </c>
      <c r="H484" s="91" t="s">
        <v>167</v>
      </c>
      <c r="I484" s="91" t="e">
        <f t="shared" si="35"/>
        <v>#N/A</v>
      </c>
      <c r="J484" s="91" t="e">
        <f t="shared" si="36"/>
        <v>#N/A</v>
      </c>
      <c r="K484" s="91" t="e">
        <f>INDEX(bureaux!$A:$I,MATCH($F484,bureaux!$A:$A,0),9)</f>
        <v>#N/A</v>
      </c>
      <c r="L484" s="91" t="e">
        <f t="shared" si="37"/>
        <v>#N/A</v>
      </c>
      <c r="M484" s="91" t="e">
        <f t="shared" si="38"/>
        <v>#N/A</v>
      </c>
      <c r="N484" s="20" t="e">
        <f t="shared" si="39"/>
        <v>#N/A</v>
      </c>
      <c r="O484" s="20" t="e">
        <f>INDEX(bureaux!$A:$H,MATCH($F484,bureaux!$A:$A,0),8)</f>
        <v>#N/A</v>
      </c>
      <c r="P484" s="91" t="e">
        <f>_xlfn.CONCAT(INDEX(bureaux!$A:$H,MATCH($F484,bureaux!$A:$A,0),4)," ",INDEX(bureaux!$A:$H,MATCH($F484,bureaux!$A:$A,0),5))</f>
        <v>#N/A</v>
      </c>
      <c r="Q484" s="20" t="e">
        <f>INDEX(bureaux!$A:$H,MATCH($F484,bureaux!$A:$A,0),6)</f>
        <v>#N/A</v>
      </c>
      <c r="R484" s="20" t="e">
        <f>INDEX(bureaux!$A:$H,MATCH($F484,bureaux!$A:$A,0),7)</f>
        <v>#N/A</v>
      </c>
    </row>
    <row r="485" spans="1:18" x14ac:dyDescent="0.25">
      <c r="A485" s="20">
        <f>'Elegio-Electors'!C485</f>
        <v>0</v>
      </c>
      <c r="B485" s="20">
        <f>'Elegio-Electors'!B485</f>
        <v>0</v>
      </c>
      <c r="C485" s="91">
        <f>IF(Procédure!$C$33=2,'Elegio-Electors'!D485,Procédure!$C$33)</f>
        <v>0</v>
      </c>
      <c r="D485" s="20">
        <f>'Elegio-Electors'!E485</f>
        <v>0</v>
      </c>
      <c r="E485" s="91" t="str">
        <f>IF(LEFT(RIGHT('Elegio-Electors'!L485,2),1)="C",'Elegio-Electors'!L485,IF(LEFT(RIGHT('Elegio-Electors'!M485,2),1)="C",'Elegio-Electors'!M485,""))</f>
        <v/>
      </c>
      <c r="F485" s="91" t="str">
        <f>IF(LEFT(RIGHT('Elegio-Electors'!L485,2),1)="O",'Elegio-Electors'!L485,IF(LEFT(RIGHT('Elegio-Electors'!M485,2),1)="O",'Elegio-Electors'!M485,""))</f>
        <v/>
      </c>
      <c r="G485" s="91" t="s">
        <v>166</v>
      </c>
      <c r="H485" s="91" t="s">
        <v>167</v>
      </c>
      <c r="I485" s="91" t="e">
        <f t="shared" si="35"/>
        <v>#N/A</v>
      </c>
      <c r="J485" s="91" t="e">
        <f t="shared" si="36"/>
        <v>#N/A</v>
      </c>
      <c r="K485" s="91" t="e">
        <f>INDEX(bureaux!$A:$I,MATCH($F485,bureaux!$A:$A,0),9)</f>
        <v>#N/A</v>
      </c>
      <c r="L485" s="91" t="e">
        <f t="shared" si="37"/>
        <v>#N/A</v>
      </c>
      <c r="M485" s="91" t="e">
        <f t="shared" si="38"/>
        <v>#N/A</v>
      </c>
      <c r="N485" s="20" t="e">
        <f t="shared" si="39"/>
        <v>#N/A</v>
      </c>
      <c r="O485" s="20" t="e">
        <f>INDEX(bureaux!$A:$H,MATCH($F485,bureaux!$A:$A,0),8)</f>
        <v>#N/A</v>
      </c>
      <c r="P485" s="91" t="e">
        <f>_xlfn.CONCAT(INDEX(bureaux!$A:$H,MATCH($F485,bureaux!$A:$A,0),4)," ",INDEX(bureaux!$A:$H,MATCH($F485,bureaux!$A:$A,0),5))</f>
        <v>#N/A</v>
      </c>
      <c r="Q485" s="20" t="e">
        <f>INDEX(bureaux!$A:$H,MATCH($F485,bureaux!$A:$A,0),6)</f>
        <v>#N/A</v>
      </c>
      <c r="R485" s="20" t="e">
        <f>INDEX(bureaux!$A:$H,MATCH($F485,bureaux!$A:$A,0),7)</f>
        <v>#N/A</v>
      </c>
    </row>
    <row r="486" spans="1:18" x14ac:dyDescent="0.25">
      <c r="A486" s="20">
        <f>'Elegio-Electors'!C486</f>
        <v>0</v>
      </c>
      <c r="B486" s="20">
        <f>'Elegio-Electors'!B486</f>
        <v>0</v>
      </c>
      <c r="C486" s="91">
        <f>IF(Procédure!$C$33=2,'Elegio-Electors'!D486,Procédure!$C$33)</f>
        <v>0</v>
      </c>
      <c r="D486" s="20">
        <f>'Elegio-Electors'!E486</f>
        <v>0</v>
      </c>
      <c r="E486" s="91" t="str">
        <f>IF(LEFT(RIGHT('Elegio-Electors'!L486,2),1)="C",'Elegio-Electors'!L486,IF(LEFT(RIGHT('Elegio-Electors'!M486,2),1)="C",'Elegio-Electors'!M486,""))</f>
        <v/>
      </c>
      <c r="F486" s="91" t="str">
        <f>IF(LEFT(RIGHT('Elegio-Electors'!L486,2),1)="O",'Elegio-Electors'!L486,IF(LEFT(RIGHT('Elegio-Electors'!M486,2),1)="O",'Elegio-Electors'!M486,""))</f>
        <v/>
      </c>
      <c r="G486" s="91" t="s">
        <v>166</v>
      </c>
      <c r="H486" s="91" t="s">
        <v>167</v>
      </c>
      <c r="I486" s="91" t="e">
        <f t="shared" si="35"/>
        <v>#N/A</v>
      </c>
      <c r="J486" s="91" t="e">
        <f t="shared" si="36"/>
        <v>#N/A</v>
      </c>
      <c r="K486" s="91" t="e">
        <f>INDEX(bureaux!$A:$I,MATCH($F486,bureaux!$A:$A,0),9)</f>
        <v>#N/A</v>
      </c>
      <c r="L486" s="91" t="e">
        <f t="shared" si="37"/>
        <v>#N/A</v>
      </c>
      <c r="M486" s="91" t="e">
        <f t="shared" si="38"/>
        <v>#N/A</v>
      </c>
      <c r="N486" s="20" t="e">
        <f t="shared" si="39"/>
        <v>#N/A</v>
      </c>
      <c r="O486" s="20" t="e">
        <f>INDEX(bureaux!$A:$H,MATCH($F486,bureaux!$A:$A,0),8)</f>
        <v>#N/A</v>
      </c>
      <c r="P486" s="91" t="e">
        <f>_xlfn.CONCAT(INDEX(bureaux!$A:$H,MATCH($F486,bureaux!$A:$A,0),4)," ",INDEX(bureaux!$A:$H,MATCH($F486,bureaux!$A:$A,0),5))</f>
        <v>#N/A</v>
      </c>
      <c r="Q486" s="20" t="e">
        <f>INDEX(bureaux!$A:$H,MATCH($F486,bureaux!$A:$A,0),6)</f>
        <v>#N/A</v>
      </c>
      <c r="R486" s="20" t="e">
        <f>INDEX(bureaux!$A:$H,MATCH($F486,bureaux!$A:$A,0),7)</f>
        <v>#N/A</v>
      </c>
    </row>
    <row r="487" spans="1:18" x14ac:dyDescent="0.25">
      <c r="A487" s="20">
        <f>'Elegio-Electors'!C487</f>
        <v>0</v>
      </c>
      <c r="B487" s="20">
        <f>'Elegio-Electors'!B487</f>
        <v>0</v>
      </c>
      <c r="C487" s="91">
        <f>IF(Procédure!$C$33=2,'Elegio-Electors'!D487,Procédure!$C$33)</f>
        <v>0</v>
      </c>
      <c r="D487" s="20">
        <f>'Elegio-Electors'!E487</f>
        <v>0</v>
      </c>
      <c r="E487" s="91" t="str">
        <f>IF(LEFT(RIGHT('Elegio-Electors'!L487,2),1)="C",'Elegio-Electors'!L487,IF(LEFT(RIGHT('Elegio-Electors'!M487,2),1)="C",'Elegio-Electors'!M487,""))</f>
        <v/>
      </c>
      <c r="F487" s="91" t="str">
        <f>IF(LEFT(RIGHT('Elegio-Electors'!L487,2),1)="O",'Elegio-Electors'!L487,IF(LEFT(RIGHT('Elegio-Electors'!M487,2),1)="O",'Elegio-Electors'!M487,""))</f>
        <v/>
      </c>
      <c r="G487" s="91" t="s">
        <v>166</v>
      </c>
      <c r="H487" s="91" t="s">
        <v>167</v>
      </c>
      <c r="I487" s="91" t="e">
        <f t="shared" si="35"/>
        <v>#N/A</v>
      </c>
      <c r="J487" s="91" t="e">
        <f t="shared" si="36"/>
        <v>#N/A</v>
      </c>
      <c r="K487" s="91" t="e">
        <f>INDEX(bureaux!$A:$I,MATCH($F487,bureaux!$A:$A,0),9)</f>
        <v>#N/A</v>
      </c>
      <c r="L487" s="91" t="e">
        <f t="shared" si="37"/>
        <v>#N/A</v>
      </c>
      <c r="M487" s="91" t="e">
        <f t="shared" si="38"/>
        <v>#N/A</v>
      </c>
      <c r="N487" s="20" t="e">
        <f t="shared" si="39"/>
        <v>#N/A</v>
      </c>
      <c r="O487" s="20" t="e">
        <f>INDEX(bureaux!$A:$H,MATCH($F487,bureaux!$A:$A,0),8)</f>
        <v>#N/A</v>
      </c>
      <c r="P487" s="91" t="e">
        <f>_xlfn.CONCAT(INDEX(bureaux!$A:$H,MATCH($F487,bureaux!$A:$A,0),4)," ",INDEX(bureaux!$A:$H,MATCH($F487,bureaux!$A:$A,0),5))</f>
        <v>#N/A</v>
      </c>
      <c r="Q487" s="20" t="e">
        <f>INDEX(bureaux!$A:$H,MATCH($F487,bureaux!$A:$A,0),6)</f>
        <v>#N/A</v>
      </c>
      <c r="R487" s="20" t="e">
        <f>INDEX(bureaux!$A:$H,MATCH($F487,bureaux!$A:$A,0),7)</f>
        <v>#N/A</v>
      </c>
    </row>
    <row r="488" spans="1:18" x14ac:dyDescent="0.25">
      <c r="A488" s="20">
        <f>'Elegio-Electors'!C488</f>
        <v>0</v>
      </c>
      <c r="B488" s="20">
        <f>'Elegio-Electors'!B488</f>
        <v>0</v>
      </c>
      <c r="C488" s="91">
        <f>IF(Procédure!$C$33=2,'Elegio-Electors'!D488,Procédure!$C$33)</f>
        <v>0</v>
      </c>
      <c r="D488" s="20">
        <f>'Elegio-Electors'!E488</f>
        <v>0</v>
      </c>
      <c r="E488" s="91" t="str">
        <f>IF(LEFT(RIGHT('Elegio-Electors'!L488,2),1)="C",'Elegio-Electors'!L488,IF(LEFT(RIGHT('Elegio-Electors'!M488,2),1)="C",'Elegio-Electors'!M488,""))</f>
        <v/>
      </c>
      <c r="F488" s="91" t="str">
        <f>IF(LEFT(RIGHT('Elegio-Electors'!L488,2),1)="O",'Elegio-Electors'!L488,IF(LEFT(RIGHT('Elegio-Electors'!M488,2),1)="O",'Elegio-Electors'!M488,""))</f>
        <v/>
      </c>
      <c r="G488" s="91" t="s">
        <v>166</v>
      </c>
      <c r="H488" s="91" t="s">
        <v>167</v>
      </c>
      <c r="I488" s="91" t="e">
        <f t="shared" si="35"/>
        <v>#N/A</v>
      </c>
      <c r="J488" s="91" t="e">
        <f t="shared" si="36"/>
        <v>#N/A</v>
      </c>
      <c r="K488" s="91" t="e">
        <f>INDEX(bureaux!$A:$I,MATCH($F488,bureaux!$A:$A,0),9)</f>
        <v>#N/A</v>
      </c>
      <c r="L488" s="91" t="e">
        <f t="shared" si="37"/>
        <v>#N/A</v>
      </c>
      <c r="M488" s="91" t="e">
        <f t="shared" si="38"/>
        <v>#N/A</v>
      </c>
      <c r="N488" s="20" t="e">
        <f t="shared" si="39"/>
        <v>#N/A</v>
      </c>
      <c r="O488" s="20" t="e">
        <f>INDEX(bureaux!$A:$H,MATCH($F488,bureaux!$A:$A,0),8)</f>
        <v>#N/A</v>
      </c>
      <c r="P488" s="91" t="e">
        <f>_xlfn.CONCAT(INDEX(bureaux!$A:$H,MATCH($F488,bureaux!$A:$A,0),4)," ",INDEX(bureaux!$A:$H,MATCH($F488,bureaux!$A:$A,0),5))</f>
        <v>#N/A</v>
      </c>
      <c r="Q488" s="20" t="e">
        <f>INDEX(bureaux!$A:$H,MATCH($F488,bureaux!$A:$A,0),6)</f>
        <v>#N/A</v>
      </c>
      <c r="R488" s="20" t="e">
        <f>INDEX(bureaux!$A:$H,MATCH($F488,bureaux!$A:$A,0),7)</f>
        <v>#N/A</v>
      </c>
    </row>
    <row r="489" spans="1:18" x14ac:dyDescent="0.25">
      <c r="A489" s="20">
        <f>'Elegio-Electors'!C489</f>
        <v>0</v>
      </c>
      <c r="B489" s="20">
        <f>'Elegio-Electors'!B489</f>
        <v>0</v>
      </c>
      <c r="C489" s="91">
        <f>IF(Procédure!$C$33=2,'Elegio-Electors'!D489,Procédure!$C$33)</f>
        <v>0</v>
      </c>
      <c r="D489" s="20">
        <f>'Elegio-Electors'!E489</f>
        <v>0</v>
      </c>
      <c r="E489" s="91" t="str">
        <f>IF(LEFT(RIGHT('Elegio-Electors'!L489,2),1)="C",'Elegio-Electors'!L489,IF(LEFT(RIGHT('Elegio-Electors'!M489,2),1)="C",'Elegio-Electors'!M489,""))</f>
        <v/>
      </c>
      <c r="F489" s="91" t="str">
        <f>IF(LEFT(RIGHT('Elegio-Electors'!L489,2),1)="O",'Elegio-Electors'!L489,IF(LEFT(RIGHT('Elegio-Electors'!M489,2),1)="O",'Elegio-Electors'!M489,""))</f>
        <v/>
      </c>
      <c r="G489" s="91" t="s">
        <v>166</v>
      </c>
      <c r="H489" s="91" t="s">
        <v>167</v>
      </c>
      <c r="I489" s="91" t="e">
        <f t="shared" si="35"/>
        <v>#N/A</v>
      </c>
      <c r="J489" s="91" t="e">
        <f t="shared" si="36"/>
        <v>#N/A</v>
      </c>
      <c r="K489" s="91" t="e">
        <f>INDEX(bureaux!$A:$I,MATCH($F489,bureaux!$A:$A,0),9)</f>
        <v>#N/A</v>
      </c>
      <c r="L489" s="91" t="e">
        <f t="shared" si="37"/>
        <v>#N/A</v>
      </c>
      <c r="M489" s="91" t="e">
        <f t="shared" si="38"/>
        <v>#N/A</v>
      </c>
      <c r="N489" s="20" t="e">
        <f t="shared" si="39"/>
        <v>#N/A</v>
      </c>
      <c r="O489" s="20" t="e">
        <f>INDEX(bureaux!$A:$H,MATCH($F489,bureaux!$A:$A,0),8)</f>
        <v>#N/A</v>
      </c>
      <c r="P489" s="91" t="e">
        <f>_xlfn.CONCAT(INDEX(bureaux!$A:$H,MATCH($F489,bureaux!$A:$A,0),4)," ",INDEX(bureaux!$A:$H,MATCH($F489,bureaux!$A:$A,0),5))</f>
        <v>#N/A</v>
      </c>
      <c r="Q489" s="20" t="e">
        <f>INDEX(bureaux!$A:$H,MATCH($F489,bureaux!$A:$A,0),6)</f>
        <v>#N/A</v>
      </c>
      <c r="R489" s="20" t="e">
        <f>INDEX(bureaux!$A:$H,MATCH($F489,bureaux!$A:$A,0),7)</f>
        <v>#N/A</v>
      </c>
    </row>
    <row r="490" spans="1:18" x14ac:dyDescent="0.25">
      <c r="A490" s="20">
        <f>'Elegio-Electors'!C490</f>
        <v>0</v>
      </c>
      <c r="B490" s="20">
        <f>'Elegio-Electors'!B490</f>
        <v>0</v>
      </c>
      <c r="C490" s="91">
        <f>IF(Procédure!$C$33=2,'Elegio-Electors'!D490,Procédure!$C$33)</f>
        <v>0</v>
      </c>
      <c r="D490" s="20">
        <f>'Elegio-Electors'!E490</f>
        <v>0</v>
      </c>
      <c r="E490" s="91" t="str">
        <f>IF(LEFT(RIGHT('Elegio-Electors'!L490,2),1)="C",'Elegio-Electors'!L490,IF(LEFT(RIGHT('Elegio-Electors'!M490,2),1)="C",'Elegio-Electors'!M490,""))</f>
        <v/>
      </c>
      <c r="F490" s="91" t="str">
        <f>IF(LEFT(RIGHT('Elegio-Electors'!L490,2),1)="O",'Elegio-Electors'!L490,IF(LEFT(RIGHT('Elegio-Electors'!M490,2),1)="O",'Elegio-Electors'!M490,""))</f>
        <v/>
      </c>
      <c r="G490" s="91" t="s">
        <v>166</v>
      </c>
      <c r="H490" s="91" t="s">
        <v>167</v>
      </c>
      <c r="I490" s="91" t="e">
        <f t="shared" si="35"/>
        <v>#N/A</v>
      </c>
      <c r="J490" s="91" t="e">
        <f t="shared" si="36"/>
        <v>#N/A</v>
      </c>
      <c r="K490" s="91" t="e">
        <f>INDEX(bureaux!$A:$I,MATCH($F490,bureaux!$A:$A,0),9)</f>
        <v>#N/A</v>
      </c>
      <c r="L490" s="91" t="e">
        <f t="shared" si="37"/>
        <v>#N/A</v>
      </c>
      <c r="M490" s="91" t="e">
        <f t="shared" si="38"/>
        <v>#N/A</v>
      </c>
      <c r="N490" s="20" t="e">
        <f t="shared" si="39"/>
        <v>#N/A</v>
      </c>
      <c r="O490" s="20" t="e">
        <f>INDEX(bureaux!$A:$H,MATCH($F490,bureaux!$A:$A,0),8)</f>
        <v>#N/A</v>
      </c>
      <c r="P490" s="91" t="e">
        <f>_xlfn.CONCAT(INDEX(bureaux!$A:$H,MATCH($F490,bureaux!$A:$A,0),4)," ",INDEX(bureaux!$A:$H,MATCH($F490,bureaux!$A:$A,0),5))</f>
        <v>#N/A</v>
      </c>
      <c r="Q490" s="20" t="e">
        <f>INDEX(bureaux!$A:$H,MATCH($F490,bureaux!$A:$A,0),6)</f>
        <v>#N/A</v>
      </c>
      <c r="R490" s="20" t="e">
        <f>INDEX(bureaux!$A:$H,MATCH($F490,bureaux!$A:$A,0),7)</f>
        <v>#N/A</v>
      </c>
    </row>
    <row r="491" spans="1:18" x14ac:dyDescent="0.25">
      <c r="A491" s="20">
        <f>'Elegio-Electors'!C491</f>
        <v>0</v>
      </c>
      <c r="B491" s="20">
        <f>'Elegio-Electors'!B491</f>
        <v>0</v>
      </c>
      <c r="C491" s="91">
        <f>IF(Procédure!$C$33=2,'Elegio-Electors'!D491,Procédure!$C$33)</f>
        <v>0</v>
      </c>
      <c r="D491" s="20">
        <f>'Elegio-Electors'!E491</f>
        <v>0</v>
      </c>
      <c r="E491" s="91" t="str">
        <f>IF(LEFT(RIGHT('Elegio-Electors'!L491,2),1)="C",'Elegio-Electors'!L491,IF(LEFT(RIGHT('Elegio-Electors'!M491,2),1)="C",'Elegio-Electors'!M491,""))</f>
        <v/>
      </c>
      <c r="F491" s="91" t="str">
        <f>IF(LEFT(RIGHT('Elegio-Electors'!L491,2),1)="O",'Elegio-Electors'!L491,IF(LEFT(RIGHT('Elegio-Electors'!M491,2),1)="O",'Elegio-Electors'!M491,""))</f>
        <v/>
      </c>
      <c r="G491" s="91" t="s">
        <v>166</v>
      </c>
      <c r="H491" s="91" t="s">
        <v>167</v>
      </c>
      <c r="I491" s="91" t="e">
        <f t="shared" si="35"/>
        <v>#N/A</v>
      </c>
      <c r="J491" s="91" t="e">
        <f t="shared" si="36"/>
        <v>#N/A</v>
      </c>
      <c r="K491" s="91" t="e">
        <f>INDEX(bureaux!$A:$I,MATCH($F491,bureaux!$A:$A,0),9)</f>
        <v>#N/A</v>
      </c>
      <c r="L491" s="91" t="e">
        <f t="shared" si="37"/>
        <v>#N/A</v>
      </c>
      <c r="M491" s="91" t="e">
        <f t="shared" si="38"/>
        <v>#N/A</v>
      </c>
      <c r="N491" s="20" t="e">
        <f t="shared" si="39"/>
        <v>#N/A</v>
      </c>
      <c r="O491" s="20" t="e">
        <f>INDEX(bureaux!$A:$H,MATCH($F491,bureaux!$A:$A,0),8)</f>
        <v>#N/A</v>
      </c>
      <c r="P491" s="91" t="e">
        <f>_xlfn.CONCAT(INDEX(bureaux!$A:$H,MATCH($F491,bureaux!$A:$A,0),4)," ",INDEX(bureaux!$A:$H,MATCH($F491,bureaux!$A:$A,0),5))</f>
        <v>#N/A</v>
      </c>
      <c r="Q491" s="20" t="e">
        <f>INDEX(bureaux!$A:$H,MATCH($F491,bureaux!$A:$A,0),6)</f>
        <v>#N/A</v>
      </c>
      <c r="R491" s="20" t="e">
        <f>INDEX(bureaux!$A:$H,MATCH($F491,bureaux!$A:$A,0),7)</f>
        <v>#N/A</v>
      </c>
    </row>
    <row r="492" spans="1:18" x14ac:dyDescent="0.25">
      <c r="A492" s="20">
        <f>'Elegio-Electors'!C492</f>
        <v>0</v>
      </c>
      <c r="B492" s="20">
        <f>'Elegio-Electors'!B492</f>
        <v>0</v>
      </c>
      <c r="C492" s="91">
        <f>IF(Procédure!$C$33=2,'Elegio-Electors'!D492,Procédure!$C$33)</f>
        <v>0</v>
      </c>
      <c r="D492" s="20">
        <f>'Elegio-Electors'!E492</f>
        <v>0</v>
      </c>
      <c r="E492" s="91" t="str">
        <f>IF(LEFT(RIGHT('Elegio-Electors'!L492,2),1)="C",'Elegio-Electors'!L492,IF(LEFT(RIGHT('Elegio-Electors'!M492,2),1)="C",'Elegio-Electors'!M492,""))</f>
        <v/>
      </c>
      <c r="F492" s="91" t="str">
        <f>IF(LEFT(RIGHT('Elegio-Electors'!L492,2),1)="O",'Elegio-Electors'!L492,IF(LEFT(RIGHT('Elegio-Electors'!M492,2),1)="O",'Elegio-Electors'!M492,""))</f>
        <v/>
      </c>
      <c r="G492" s="91" t="s">
        <v>166</v>
      </c>
      <c r="H492" s="91" t="s">
        <v>167</v>
      </c>
      <c r="I492" s="91" t="e">
        <f t="shared" si="35"/>
        <v>#N/A</v>
      </c>
      <c r="J492" s="91" t="e">
        <f t="shared" si="36"/>
        <v>#N/A</v>
      </c>
      <c r="K492" s="91" t="e">
        <f>INDEX(bureaux!$A:$I,MATCH($F492,bureaux!$A:$A,0),9)</f>
        <v>#N/A</v>
      </c>
      <c r="L492" s="91" t="e">
        <f t="shared" si="37"/>
        <v>#N/A</v>
      </c>
      <c r="M492" s="91" t="e">
        <f t="shared" si="38"/>
        <v>#N/A</v>
      </c>
      <c r="N492" s="20" t="e">
        <f t="shared" si="39"/>
        <v>#N/A</v>
      </c>
      <c r="O492" s="20" t="e">
        <f>INDEX(bureaux!$A:$H,MATCH($F492,bureaux!$A:$A,0),8)</f>
        <v>#N/A</v>
      </c>
      <c r="P492" s="91" t="e">
        <f>_xlfn.CONCAT(INDEX(bureaux!$A:$H,MATCH($F492,bureaux!$A:$A,0),4)," ",INDEX(bureaux!$A:$H,MATCH($F492,bureaux!$A:$A,0),5))</f>
        <v>#N/A</v>
      </c>
      <c r="Q492" s="20" t="e">
        <f>INDEX(bureaux!$A:$H,MATCH($F492,bureaux!$A:$A,0),6)</f>
        <v>#N/A</v>
      </c>
      <c r="R492" s="20" t="e">
        <f>INDEX(bureaux!$A:$H,MATCH($F492,bureaux!$A:$A,0),7)</f>
        <v>#N/A</v>
      </c>
    </row>
    <row r="493" spans="1:18" x14ac:dyDescent="0.25">
      <c r="A493" s="20">
        <f>'Elegio-Electors'!C493</f>
        <v>0</v>
      </c>
      <c r="B493" s="20">
        <f>'Elegio-Electors'!B493</f>
        <v>0</v>
      </c>
      <c r="C493" s="91">
        <f>IF(Procédure!$C$33=2,'Elegio-Electors'!D493,Procédure!$C$33)</f>
        <v>0</v>
      </c>
      <c r="D493" s="20">
        <f>'Elegio-Electors'!E493</f>
        <v>0</v>
      </c>
      <c r="E493" s="91" t="str">
        <f>IF(LEFT(RIGHT('Elegio-Electors'!L493,2),1)="C",'Elegio-Electors'!L493,IF(LEFT(RIGHT('Elegio-Electors'!M493,2),1)="C",'Elegio-Electors'!M493,""))</f>
        <v/>
      </c>
      <c r="F493" s="91" t="str">
        <f>IF(LEFT(RIGHT('Elegio-Electors'!L493,2),1)="O",'Elegio-Electors'!L493,IF(LEFT(RIGHT('Elegio-Electors'!M493,2),1)="O",'Elegio-Electors'!M493,""))</f>
        <v/>
      </c>
      <c r="G493" s="91" t="s">
        <v>166</v>
      </c>
      <c r="H493" s="91" t="s">
        <v>167</v>
      </c>
      <c r="I493" s="91" t="e">
        <f t="shared" si="35"/>
        <v>#N/A</v>
      </c>
      <c r="J493" s="91" t="e">
        <f t="shared" si="36"/>
        <v>#N/A</v>
      </c>
      <c r="K493" s="91" t="e">
        <f>INDEX(bureaux!$A:$I,MATCH($F493,bureaux!$A:$A,0),9)</f>
        <v>#N/A</v>
      </c>
      <c r="L493" s="91" t="e">
        <f t="shared" si="37"/>
        <v>#N/A</v>
      </c>
      <c r="M493" s="91" t="e">
        <f t="shared" si="38"/>
        <v>#N/A</v>
      </c>
      <c r="N493" s="20" t="e">
        <f t="shared" si="39"/>
        <v>#N/A</v>
      </c>
      <c r="O493" s="20" t="e">
        <f>INDEX(bureaux!$A:$H,MATCH($F493,bureaux!$A:$A,0),8)</f>
        <v>#N/A</v>
      </c>
      <c r="P493" s="91" t="e">
        <f>_xlfn.CONCAT(INDEX(bureaux!$A:$H,MATCH($F493,bureaux!$A:$A,0),4)," ",INDEX(bureaux!$A:$H,MATCH($F493,bureaux!$A:$A,0),5))</f>
        <v>#N/A</v>
      </c>
      <c r="Q493" s="20" t="e">
        <f>INDEX(bureaux!$A:$H,MATCH($F493,bureaux!$A:$A,0),6)</f>
        <v>#N/A</v>
      </c>
      <c r="R493" s="20" t="e">
        <f>INDEX(bureaux!$A:$H,MATCH($F493,bureaux!$A:$A,0),7)</f>
        <v>#N/A</v>
      </c>
    </row>
    <row r="494" spans="1:18" x14ac:dyDescent="0.25">
      <c r="A494" s="20">
        <f>'Elegio-Electors'!C494</f>
        <v>0</v>
      </c>
      <c r="B494" s="20">
        <f>'Elegio-Electors'!B494</f>
        <v>0</v>
      </c>
      <c r="C494" s="91">
        <f>IF(Procédure!$C$33=2,'Elegio-Electors'!D494,Procédure!$C$33)</f>
        <v>0</v>
      </c>
      <c r="D494" s="20">
        <f>'Elegio-Electors'!E494</f>
        <v>0</v>
      </c>
      <c r="E494" s="91" t="str">
        <f>IF(LEFT(RIGHT('Elegio-Electors'!L494,2),1)="C",'Elegio-Electors'!L494,IF(LEFT(RIGHT('Elegio-Electors'!M494,2),1)="C",'Elegio-Electors'!M494,""))</f>
        <v/>
      </c>
      <c r="F494" s="91" t="str">
        <f>IF(LEFT(RIGHT('Elegio-Electors'!L494,2),1)="O",'Elegio-Electors'!L494,IF(LEFT(RIGHT('Elegio-Electors'!M494,2),1)="O",'Elegio-Electors'!M494,""))</f>
        <v/>
      </c>
      <c r="G494" s="91" t="s">
        <v>166</v>
      </c>
      <c r="H494" s="91" t="s">
        <v>167</v>
      </c>
      <c r="I494" s="91" t="e">
        <f t="shared" si="35"/>
        <v>#N/A</v>
      </c>
      <c r="J494" s="91" t="e">
        <f t="shared" si="36"/>
        <v>#N/A</v>
      </c>
      <c r="K494" s="91" t="e">
        <f>INDEX(bureaux!$A:$I,MATCH($F494,bureaux!$A:$A,0),9)</f>
        <v>#N/A</v>
      </c>
      <c r="L494" s="91" t="e">
        <f t="shared" si="37"/>
        <v>#N/A</v>
      </c>
      <c r="M494" s="91" t="e">
        <f t="shared" si="38"/>
        <v>#N/A</v>
      </c>
      <c r="N494" s="20" t="e">
        <f t="shared" si="39"/>
        <v>#N/A</v>
      </c>
      <c r="O494" s="20" t="e">
        <f>INDEX(bureaux!$A:$H,MATCH($F494,bureaux!$A:$A,0),8)</f>
        <v>#N/A</v>
      </c>
      <c r="P494" s="91" t="e">
        <f>_xlfn.CONCAT(INDEX(bureaux!$A:$H,MATCH($F494,bureaux!$A:$A,0),4)," ",INDEX(bureaux!$A:$H,MATCH($F494,bureaux!$A:$A,0),5))</f>
        <v>#N/A</v>
      </c>
      <c r="Q494" s="20" t="e">
        <f>INDEX(bureaux!$A:$H,MATCH($F494,bureaux!$A:$A,0),6)</f>
        <v>#N/A</v>
      </c>
      <c r="R494" s="20" t="e">
        <f>INDEX(bureaux!$A:$H,MATCH($F494,bureaux!$A:$A,0),7)</f>
        <v>#N/A</v>
      </c>
    </row>
    <row r="495" spans="1:18" x14ac:dyDescent="0.25">
      <c r="A495" s="20">
        <f>'Elegio-Electors'!C495</f>
        <v>0</v>
      </c>
      <c r="B495" s="20">
        <f>'Elegio-Electors'!B495</f>
        <v>0</v>
      </c>
      <c r="C495" s="91">
        <f>IF(Procédure!$C$33=2,'Elegio-Electors'!D495,Procédure!$C$33)</f>
        <v>0</v>
      </c>
      <c r="D495" s="20">
        <f>'Elegio-Electors'!E495</f>
        <v>0</v>
      </c>
      <c r="E495" s="91" t="str">
        <f>IF(LEFT(RIGHT('Elegio-Electors'!L495,2),1)="C",'Elegio-Electors'!L495,IF(LEFT(RIGHT('Elegio-Electors'!M495,2),1)="C",'Elegio-Electors'!M495,""))</f>
        <v/>
      </c>
      <c r="F495" s="91" t="str">
        <f>IF(LEFT(RIGHT('Elegio-Electors'!L495,2),1)="O",'Elegio-Electors'!L495,IF(LEFT(RIGHT('Elegio-Electors'!M495,2),1)="O",'Elegio-Electors'!M495,""))</f>
        <v/>
      </c>
      <c r="G495" s="91" t="s">
        <v>166</v>
      </c>
      <c r="H495" s="91" t="s">
        <v>167</v>
      </c>
      <c r="I495" s="91" t="e">
        <f t="shared" si="35"/>
        <v>#N/A</v>
      </c>
      <c r="J495" s="91" t="e">
        <f t="shared" si="36"/>
        <v>#N/A</v>
      </c>
      <c r="K495" s="91" t="e">
        <f>INDEX(bureaux!$A:$I,MATCH($F495,bureaux!$A:$A,0),9)</f>
        <v>#N/A</v>
      </c>
      <c r="L495" s="91" t="e">
        <f t="shared" si="37"/>
        <v>#N/A</v>
      </c>
      <c r="M495" s="91" t="e">
        <f t="shared" si="38"/>
        <v>#N/A</v>
      </c>
      <c r="N495" s="20" t="e">
        <f t="shared" si="39"/>
        <v>#N/A</v>
      </c>
      <c r="O495" s="20" t="e">
        <f>INDEX(bureaux!$A:$H,MATCH($F495,bureaux!$A:$A,0),8)</f>
        <v>#N/A</v>
      </c>
      <c r="P495" s="91" t="e">
        <f>_xlfn.CONCAT(INDEX(bureaux!$A:$H,MATCH($F495,bureaux!$A:$A,0),4)," ",INDEX(bureaux!$A:$H,MATCH($F495,bureaux!$A:$A,0),5))</f>
        <v>#N/A</v>
      </c>
      <c r="Q495" s="20" t="e">
        <f>INDEX(bureaux!$A:$H,MATCH($F495,bureaux!$A:$A,0),6)</f>
        <v>#N/A</v>
      </c>
      <c r="R495" s="20" t="e">
        <f>INDEX(bureaux!$A:$H,MATCH($F495,bureaux!$A:$A,0),7)</f>
        <v>#N/A</v>
      </c>
    </row>
    <row r="496" spans="1:18" x14ac:dyDescent="0.25">
      <c r="A496" s="20">
        <f>'Elegio-Electors'!C496</f>
        <v>0</v>
      </c>
      <c r="B496" s="20">
        <f>'Elegio-Electors'!B496</f>
        <v>0</v>
      </c>
      <c r="C496" s="91">
        <f>IF(Procédure!$C$33=2,'Elegio-Electors'!D496,Procédure!$C$33)</f>
        <v>0</v>
      </c>
      <c r="D496" s="20">
        <f>'Elegio-Electors'!E496</f>
        <v>0</v>
      </c>
      <c r="E496" s="91" t="str">
        <f>IF(LEFT(RIGHT('Elegio-Electors'!L496,2),1)="C",'Elegio-Electors'!L496,IF(LEFT(RIGHT('Elegio-Electors'!M496,2),1)="C",'Elegio-Electors'!M496,""))</f>
        <v/>
      </c>
      <c r="F496" s="91" t="str">
        <f>IF(LEFT(RIGHT('Elegio-Electors'!L496,2),1)="O",'Elegio-Electors'!L496,IF(LEFT(RIGHT('Elegio-Electors'!M496,2),1)="O",'Elegio-Electors'!M496,""))</f>
        <v/>
      </c>
      <c r="G496" s="91" t="s">
        <v>166</v>
      </c>
      <c r="H496" s="91" t="s">
        <v>167</v>
      </c>
      <c r="I496" s="91" t="e">
        <f t="shared" si="35"/>
        <v>#N/A</v>
      </c>
      <c r="J496" s="91" t="e">
        <f t="shared" si="36"/>
        <v>#N/A</v>
      </c>
      <c r="K496" s="91" t="e">
        <f>INDEX(bureaux!$A:$I,MATCH($F496,bureaux!$A:$A,0),9)</f>
        <v>#N/A</v>
      </c>
      <c r="L496" s="91" t="e">
        <f t="shared" si="37"/>
        <v>#N/A</v>
      </c>
      <c r="M496" s="91" t="e">
        <f t="shared" si="38"/>
        <v>#N/A</v>
      </c>
      <c r="N496" s="20" t="e">
        <f t="shared" si="39"/>
        <v>#N/A</v>
      </c>
      <c r="O496" s="20" t="e">
        <f>INDEX(bureaux!$A:$H,MATCH($F496,bureaux!$A:$A,0),8)</f>
        <v>#N/A</v>
      </c>
      <c r="P496" s="91" t="e">
        <f>_xlfn.CONCAT(INDEX(bureaux!$A:$H,MATCH($F496,bureaux!$A:$A,0),4)," ",INDEX(bureaux!$A:$H,MATCH($F496,bureaux!$A:$A,0),5))</f>
        <v>#N/A</v>
      </c>
      <c r="Q496" s="20" t="e">
        <f>INDEX(bureaux!$A:$H,MATCH($F496,bureaux!$A:$A,0),6)</f>
        <v>#N/A</v>
      </c>
      <c r="R496" s="20" t="e">
        <f>INDEX(bureaux!$A:$H,MATCH($F496,bureaux!$A:$A,0),7)</f>
        <v>#N/A</v>
      </c>
    </row>
    <row r="497" spans="1:18" x14ac:dyDescent="0.25">
      <c r="A497" s="20">
        <f>'Elegio-Electors'!C497</f>
        <v>0</v>
      </c>
      <c r="B497" s="20">
        <f>'Elegio-Electors'!B497</f>
        <v>0</v>
      </c>
      <c r="C497" s="91">
        <f>IF(Procédure!$C$33=2,'Elegio-Electors'!D497,Procédure!$C$33)</f>
        <v>0</v>
      </c>
      <c r="D497" s="20">
        <f>'Elegio-Electors'!E497</f>
        <v>0</v>
      </c>
      <c r="E497" s="91" t="str">
        <f>IF(LEFT(RIGHT('Elegio-Electors'!L497,2),1)="C",'Elegio-Electors'!L497,IF(LEFT(RIGHT('Elegio-Electors'!M497,2),1)="C",'Elegio-Electors'!M497,""))</f>
        <v/>
      </c>
      <c r="F497" s="91" t="str">
        <f>IF(LEFT(RIGHT('Elegio-Electors'!L497,2),1)="O",'Elegio-Electors'!L497,IF(LEFT(RIGHT('Elegio-Electors'!M497,2),1)="O",'Elegio-Electors'!M497,""))</f>
        <v/>
      </c>
      <c r="G497" s="91" t="s">
        <v>166</v>
      </c>
      <c r="H497" s="91" t="s">
        <v>167</v>
      </c>
      <c r="I497" s="91" t="e">
        <f t="shared" si="35"/>
        <v>#N/A</v>
      </c>
      <c r="J497" s="91" t="e">
        <f t="shared" si="36"/>
        <v>#N/A</v>
      </c>
      <c r="K497" s="91" t="e">
        <f>INDEX(bureaux!$A:$I,MATCH($F497,bureaux!$A:$A,0),9)</f>
        <v>#N/A</v>
      </c>
      <c r="L497" s="91" t="e">
        <f t="shared" si="37"/>
        <v>#N/A</v>
      </c>
      <c r="M497" s="91" t="e">
        <f t="shared" si="38"/>
        <v>#N/A</v>
      </c>
      <c r="N497" s="20" t="e">
        <f t="shared" si="39"/>
        <v>#N/A</v>
      </c>
      <c r="O497" s="20" t="e">
        <f>INDEX(bureaux!$A:$H,MATCH($F497,bureaux!$A:$A,0),8)</f>
        <v>#N/A</v>
      </c>
      <c r="P497" s="91" t="e">
        <f>_xlfn.CONCAT(INDEX(bureaux!$A:$H,MATCH($F497,bureaux!$A:$A,0),4)," ",INDEX(bureaux!$A:$H,MATCH($F497,bureaux!$A:$A,0),5))</f>
        <v>#N/A</v>
      </c>
      <c r="Q497" s="20" t="e">
        <f>INDEX(bureaux!$A:$H,MATCH($F497,bureaux!$A:$A,0),6)</f>
        <v>#N/A</v>
      </c>
      <c r="R497" s="20" t="e">
        <f>INDEX(bureaux!$A:$H,MATCH($F497,bureaux!$A:$A,0),7)</f>
        <v>#N/A</v>
      </c>
    </row>
    <row r="498" spans="1:18" x14ac:dyDescent="0.25">
      <c r="A498" s="20">
        <f>'Elegio-Electors'!C498</f>
        <v>0</v>
      </c>
      <c r="B498" s="20">
        <f>'Elegio-Electors'!B498</f>
        <v>0</v>
      </c>
      <c r="C498" s="91">
        <f>IF(Procédure!$C$33=2,'Elegio-Electors'!D498,Procédure!$C$33)</f>
        <v>0</v>
      </c>
      <c r="D498" s="20">
        <f>'Elegio-Electors'!E498</f>
        <v>0</v>
      </c>
      <c r="E498" s="91" t="str">
        <f>IF(LEFT(RIGHT('Elegio-Electors'!L498,2),1)="C",'Elegio-Electors'!L498,IF(LEFT(RIGHT('Elegio-Electors'!M498,2),1)="C",'Elegio-Electors'!M498,""))</f>
        <v/>
      </c>
      <c r="F498" s="91" t="str">
        <f>IF(LEFT(RIGHT('Elegio-Electors'!L498,2),1)="O",'Elegio-Electors'!L498,IF(LEFT(RIGHT('Elegio-Electors'!M498,2),1)="O",'Elegio-Electors'!M498,""))</f>
        <v/>
      </c>
      <c r="G498" s="91" t="s">
        <v>166</v>
      </c>
      <c r="H498" s="91" t="s">
        <v>167</v>
      </c>
      <c r="I498" s="91" t="e">
        <f t="shared" si="35"/>
        <v>#N/A</v>
      </c>
      <c r="J498" s="91" t="e">
        <f t="shared" si="36"/>
        <v>#N/A</v>
      </c>
      <c r="K498" s="91" t="e">
        <f>INDEX(bureaux!$A:$I,MATCH($F498,bureaux!$A:$A,0),9)</f>
        <v>#N/A</v>
      </c>
      <c r="L498" s="91" t="e">
        <f t="shared" si="37"/>
        <v>#N/A</v>
      </c>
      <c r="M498" s="91" t="e">
        <f t="shared" si="38"/>
        <v>#N/A</v>
      </c>
      <c r="N498" s="20" t="e">
        <f t="shared" si="39"/>
        <v>#N/A</v>
      </c>
      <c r="O498" s="20" t="e">
        <f>INDEX(bureaux!$A:$H,MATCH($F498,bureaux!$A:$A,0),8)</f>
        <v>#N/A</v>
      </c>
      <c r="P498" s="91" t="e">
        <f>_xlfn.CONCAT(INDEX(bureaux!$A:$H,MATCH($F498,bureaux!$A:$A,0),4)," ",INDEX(bureaux!$A:$H,MATCH($F498,bureaux!$A:$A,0),5))</f>
        <v>#N/A</v>
      </c>
      <c r="Q498" s="20" t="e">
        <f>INDEX(bureaux!$A:$H,MATCH($F498,bureaux!$A:$A,0),6)</f>
        <v>#N/A</v>
      </c>
      <c r="R498" s="20" t="e">
        <f>INDEX(bureaux!$A:$H,MATCH($F498,bureaux!$A:$A,0),7)</f>
        <v>#N/A</v>
      </c>
    </row>
    <row r="499" spans="1:18" x14ac:dyDescent="0.25">
      <c r="A499" s="20">
        <f>'Elegio-Electors'!C499</f>
        <v>0</v>
      </c>
      <c r="B499" s="20">
        <f>'Elegio-Electors'!B499</f>
        <v>0</v>
      </c>
      <c r="C499" s="91">
        <f>IF(Procédure!$C$33=2,'Elegio-Electors'!D499,Procédure!$C$33)</f>
        <v>0</v>
      </c>
      <c r="D499" s="20">
        <f>'Elegio-Electors'!E499</f>
        <v>0</v>
      </c>
      <c r="E499" s="91" t="str">
        <f>IF(LEFT(RIGHT('Elegio-Electors'!L499,2),1)="C",'Elegio-Electors'!L499,IF(LEFT(RIGHT('Elegio-Electors'!M499,2),1)="C",'Elegio-Electors'!M499,""))</f>
        <v/>
      </c>
      <c r="F499" s="91" t="str">
        <f>IF(LEFT(RIGHT('Elegio-Electors'!L499,2),1)="O",'Elegio-Electors'!L499,IF(LEFT(RIGHT('Elegio-Electors'!M499,2),1)="O",'Elegio-Electors'!M499,""))</f>
        <v/>
      </c>
      <c r="G499" s="91" t="s">
        <v>166</v>
      </c>
      <c r="H499" s="91" t="s">
        <v>167</v>
      </c>
      <c r="I499" s="91" t="e">
        <f t="shared" si="35"/>
        <v>#N/A</v>
      </c>
      <c r="J499" s="91" t="e">
        <f t="shared" si="36"/>
        <v>#N/A</v>
      </c>
      <c r="K499" s="91" t="e">
        <f>INDEX(bureaux!$A:$I,MATCH($F499,bureaux!$A:$A,0),9)</f>
        <v>#N/A</v>
      </c>
      <c r="L499" s="91" t="e">
        <f t="shared" si="37"/>
        <v>#N/A</v>
      </c>
      <c r="M499" s="91" t="e">
        <f t="shared" si="38"/>
        <v>#N/A</v>
      </c>
      <c r="N499" s="20" t="e">
        <f t="shared" si="39"/>
        <v>#N/A</v>
      </c>
      <c r="O499" s="20" t="e">
        <f>INDEX(bureaux!$A:$H,MATCH($F499,bureaux!$A:$A,0),8)</f>
        <v>#N/A</v>
      </c>
      <c r="P499" s="91" t="e">
        <f>_xlfn.CONCAT(INDEX(bureaux!$A:$H,MATCH($F499,bureaux!$A:$A,0),4)," ",INDEX(bureaux!$A:$H,MATCH($F499,bureaux!$A:$A,0),5))</f>
        <v>#N/A</v>
      </c>
      <c r="Q499" s="20" t="e">
        <f>INDEX(bureaux!$A:$H,MATCH($F499,bureaux!$A:$A,0),6)</f>
        <v>#N/A</v>
      </c>
      <c r="R499" s="20" t="e">
        <f>INDEX(bureaux!$A:$H,MATCH($F499,bureaux!$A:$A,0),7)</f>
        <v>#N/A</v>
      </c>
    </row>
    <row r="500" spans="1:18" x14ac:dyDescent="0.25">
      <c r="A500" s="20">
        <f>'Elegio-Electors'!C500</f>
        <v>0</v>
      </c>
      <c r="B500" s="20">
        <f>'Elegio-Electors'!B500</f>
        <v>0</v>
      </c>
      <c r="C500" s="91">
        <f>IF(Procédure!$C$33=2,'Elegio-Electors'!D500,Procédure!$C$33)</f>
        <v>0</v>
      </c>
      <c r="D500" s="20">
        <f>'Elegio-Electors'!E500</f>
        <v>0</v>
      </c>
      <c r="E500" s="91" t="str">
        <f>IF(LEFT(RIGHT('Elegio-Electors'!L500,2),1)="C",'Elegio-Electors'!L500,IF(LEFT(RIGHT('Elegio-Electors'!M500,2),1)="C",'Elegio-Electors'!M500,""))</f>
        <v/>
      </c>
      <c r="F500" s="91" t="str">
        <f>IF(LEFT(RIGHT('Elegio-Electors'!L500,2),1)="O",'Elegio-Electors'!L500,IF(LEFT(RIGHT('Elegio-Electors'!M500,2),1)="O",'Elegio-Electors'!M500,""))</f>
        <v/>
      </c>
      <c r="G500" s="91" t="s">
        <v>166</v>
      </c>
      <c r="H500" s="91" t="s">
        <v>167</v>
      </c>
      <c r="I500" s="91" t="e">
        <f t="shared" si="35"/>
        <v>#N/A</v>
      </c>
      <c r="J500" s="91" t="e">
        <f t="shared" si="36"/>
        <v>#N/A</v>
      </c>
      <c r="K500" s="91" t="e">
        <f>INDEX(bureaux!$A:$I,MATCH($F500,bureaux!$A:$A,0),9)</f>
        <v>#N/A</v>
      </c>
      <c r="L500" s="91" t="e">
        <f t="shared" si="37"/>
        <v>#N/A</v>
      </c>
      <c r="M500" s="91" t="e">
        <f t="shared" si="38"/>
        <v>#N/A</v>
      </c>
      <c r="N500" s="20" t="e">
        <f t="shared" si="39"/>
        <v>#N/A</v>
      </c>
      <c r="O500" s="20" t="e">
        <f>INDEX(bureaux!$A:$H,MATCH($F500,bureaux!$A:$A,0),8)</f>
        <v>#N/A</v>
      </c>
      <c r="P500" s="91" t="e">
        <f>_xlfn.CONCAT(INDEX(bureaux!$A:$H,MATCH($F500,bureaux!$A:$A,0),4)," ",INDEX(bureaux!$A:$H,MATCH($F500,bureaux!$A:$A,0),5))</f>
        <v>#N/A</v>
      </c>
      <c r="Q500" s="20" t="e">
        <f>INDEX(bureaux!$A:$H,MATCH($F500,bureaux!$A:$A,0),6)</f>
        <v>#N/A</v>
      </c>
      <c r="R500" s="20" t="e">
        <f>INDEX(bureaux!$A:$H,MATCH($F500,bureaux!$A:$A,0),7)</f>
        <v>#N/A</v>
      </c>
    </row>
    <row r="501" spans="1:18" x14ac:dyDescent="0.25">
      <c r="A501" s="20">
        <f>'Elegio-Electors'!C501</f>
        <v>0</v>
      </c>
      <c r="B501" s="20">
        <f>'Elegio-Electors'!B501</f>
        <v>0</v>
      </c>
      <c r="C501" s="91">
        <f>IF(Procédure!$C$33=2,'Elegio-Electors'!D501,Procédure!$C$33)</f>
        <v>0</v>
      </c>
      <c r="D501" s="20">
        <f>'Elegio-Electors'!E501</f>
        <v>0</v>
      </c>
      <c r="E501" s="91" t="str">
        <f>IF(LEFT(RIGHT('Elegio-Electors'!L501,2),1)="C",'Elegio-Electors'!L501,IF(LEFT(RIGHT('Elegio-Electors'!M501,2),1)="C",'Elegio-Electors'!M501,""))</f>
        <v/>
      </c>
      <c r="F501" s="91" t="str">
        <f>IF(LEFT(RIGHT('Elegio-Electors'!L501,2),1)="O",'Elegio-Electors'!L501,IF(LEFT(RIGHT('Elegio-Electors'!M501,2),1)="O",'Elegio-Electors'!M501,""))</f>
        <v/>
      </c>
      <c r="G501" s="91" t="s">
        <v>166</v>
      </c>
      <c r="H501" s="91" t="s">
        <v>167</v>
      </c>
      <c r="I501" s="91" t="e">
        <f t="shared" si="35"/>
        <v>#N/A</v>
      </c>
      <c r="J501" s="91" t="e">
        <f t="shared" si="36"/>
        <v>#N/A</v>
      </c>
      <c r="K501" s="91" t="e">
        <f>INDEX(bureaux!$A:$I,MATCH($F501,bureaux!$A:$A,0),9)</f>
        <v>#N/A</v>
      </c>
      <c r="L501" s="91" t="e">
        <f t="shared" si="37"/>
        <v>#N/A</v>
      </c>
      <c r="M501" s="91" t="e">
        <f t="shared" si="38"/>
        <v>#N/A</v>
      </c>
      <c r="N501" s="20" t="e">
        <f t="shared" si="39"/>
        <v>#N/A</v>
      </c>
      <c r="O501" s="20" t="e">
        <f>INDEX(bureaux!$A:$H,MATCH($F501,bureaux!$A:$A,0),8)</f>
        <v>#N/A</v>
      </c>
      <c r="P501" s="91" t="e">
        <f>_xlfn.CONCAT(INDEX(bureaux!$A:$H,MATCH($F501,bureaux!$A:$A,0),4)," ",INDEX(bureaux!$A:$H,MATCH($F501,bureaux!$A:$A,0),5))</f>
        <v>#N/A</v>
      </c>
      <c r="Q501" s="20" t="e">
        <f>INDEX(bureaux!$A:$H,MATCH($F501,bureaux!$A:$A,0),6)</f>
        <v>#N/A</v>
      </c>
      <c r="R501" s="20" t="e">
        <f>INDEX(bureaux!$A:$H,MATCH($F501,bureaux!$A:$A,0),7)</f>
        <v>#N/A</v>
      </c>
    </row>
    <row r="502" spans="1:18" x14ac:dyDescent="0.25">
      <c r="A502" s="20">
        <f>'Elegio-Electors'!C502</f>
        <v>0</v>
      </c>
      <c r="B502" s="20">
        <f>'Elegio-Electors'!B502</f>
        <v>0</v>
      </c>
      <c r="C502" s="91">
        <f>IF(Procédure!$C$33=2,'Elegio-Electors'!D502,Procédure!$C$33)</f>
        <v>0</v>
      </c>
      <c r="D502" s="20">
        <f>'Elegio-Electors'!E502</f>
        <v>0</v>
      </c>
      <c r="E502" s="91" t="str">
        <f>IF(LEFT(RIGHT('Elegio-Electors'!L502,2),1)="C",'Elegio-Electors'!L502,IF(LEFT(RIGHT('Elegio-Electors'!M502,2),1)="C",'Elegio-Electors'!M502,""))</f>
        <v/>
      </c>
      <c r="F502" s="91" t="str">
        <f>IF(LEFT(RIGHT('Elegio-Electors'!L502,2),1)="O",'Elegio-Electors'!L502,IF(LEFT(RIGHT('Elegio-Electors'!M502,2),1)="O",'Elegio-Electors'!M502,""))</f>
        <v/>
      </c>
      <c r="G502" s="91" t="s">
        <v>166</v>
      </c>
      <c r="H502" s="91" t="s">
        <v>167</v>
      </c>
      <c r="I502" s="91" t="e">
        <f t="shared" si="35"/>
        <v>#N/A</v>
      </c>
      <c r="J502" s="91" t="e">
        <f t="shared" si="36"/>
        <v>#N/A</v>
      </c>
      <c r="K502" s="91" t="e">
        <f>INDEX(bureaux!$A:$I,MATCH($F502,bureaux!$A:$A,0),9)</f>
        <v>#N/A</v>
      </c>
      <c r="L502" s="91" t="e">
        <f t="shared" si="37"/>
        <v>#N/A</v>
      </c>
      <c r="M502" s="91" t="e">
        <f t="shared" si="38"/>
        <v>#N/A</v>
      </c>
      <c r="N502" s="20" t="e">
        <f t="shared" si="39"/>
        <v>#N/A</v>
      </c>
      <c r="O502" s="20" t="e">
        <f>INDEX(bureaux!$A:$H,MATCH($F502,bureaux!$A:$A,0),8)</f>
        <v>#N/A</v>
      </c>
      <c r="P502" s="91" t="e">
        <f>_xlfn.CONCAT(INDEX(bureaux!$A:$H,MATCH($F502,bureaux!$A:$A,0),4)," ",INDEX(bureaux!$A:$H,MATCH($F502,bureaux!$A:$A,0),5))</f>
        <v>#N/A</v>
      </c>
      <c r="Q502" s="20" t="e">
        <f>INDEX(bureaux!$A:$H,MATCH($F502,bureaux!$A:$A,0),6)</f>
        <v>#N/A</v>
      </c>
      <c r="R502" s="20" t="e">
        <f>INDEX(bureaux!$A:$H,MATCH($F502,bureaux!$A:$A,0),7)</f>
        <v>#N/A</v>
      </c>
    </row>
    <row r="503" spans="1:18" x14ac:dyDescent="0.25">
      <c r="A503" s="20">
        <f>'Elegio-Electors'!C503</f>
        <v>0</v>
      </c>
      <c r="B503" s="20">
        <f>'Elegio-Electors'!B503</f>
        <v>0</v>
      </c>
      <c r="C503" s="91">
        <f>IF(Procédure!$C$33=2,'Elegio-Electors'!D503,Procédure!$C$33)</f>
        <v>0</v>
      </c>
      <c r="D503" s="20">
        <f>'Elegio-Electors'!E503</f>
        <v>0</v>
      </c>
      <c r="E503" s="91" t="str">
        <f>IF(LEFT(RIGHT('Elegio-Electors'!L503,2),1)="C",'Elegio-Electors'!L503,IF(LEFT(RIGHT('Elegio-Electors'!M503,2),1)="C",'Elegio-Electors'!M503,""))</f>
        <v/>
      </c>
      <c r="F503" s="91" t="str">
        <f>IF(LEFT(RIGHT('Elegio-Electors'!L503,2),1)="O",'Elegio-Electors'!L503,IF(LEFT(RIGHT('Elegio-Electors'!M503,2),1)="O",'Elegio-Electors'!M503,""))</f>
        <v/>
      </c>
      <c r="G503" s="91" t="s">
        <v>166</v>
      </c>
      <c r="H503" s="91" t="s">
        <v>167</v>
      </c>
      <c r="I503" s="91" t="e">
        <f t="shared" si="35"/>
        <v>#N/A</v>
      </c>
      <c r="J503" s="91" t="e">
        <f t="shared" si="36"/>
        <v>#N/A</v>
      </c>
      <c r="K503" s="91" t="e">
        <f>INDEX(bureaux!$A:$I,MATCH($F503,bureaux!$A:$A,0),9)</f>
        <v>#N/A</v>
      </c>
      <c r="L503" s="91" t="e">
        <f t="shared" si="37"/>
        <v>#N/A</v>
      </c>
      <c r="M503" s="91" t="e">
        <f t="shared" si="38"/>
        <v>#N/A</v>
      </c>
      <c r="N503" s="20" t="e">
        <f t="shared" si="39"/>
        <v>#N/A</v>
      </c>
      <c r="O503" s="20" t="e">
        <f>INDEX(bureaux!$A:$H,MATCH($F503,bureaux!$A:$A,0),8)</f>
        <v>#N/A</v>
      </c>
      <c r="P503" s="91" t="e">
        <f>_xlfn.CONCAT(INDEX(bureaux!$A:$H,MATCH($F503,bureaux!$A:$A,0),4)," ",INDEX(bureaux!$A:$H,MATCH($F503,bureaux!$A:$A,0),5))</f>
        <v>#N/A</v>
      </c>
      <c r="Q503" s="20" t="e">
        <f>INDEX(bureaux!$A:$H,MATCH($F503,bureaux!$A:$A,0),6)</f>
        <v>#N/A</v>
      </c>
      <c r="R503" s="20" t="e">
        <f>INDEX(bureaux!$A:$H,MATCH($F503,bureaux!$A:$A,0),7)</f>
        <v>#N/A</v>
      </c>
    </row>
    <row r="504" spans="1:18" x14ac:dyDescent="0.25">
      <c r="A504" s="20">
        <f>'Elegio-Electors'!C504</f>
        <v>0</v>
      </c>
      <c r="B504" s="20">
        <f>'Elegio-Electors'!B504</f>
        <v>0</v>
      </c>
      <c r="C504" s="91">
        <f>IF(Procédure!$C$33=2,'Elegio-Electors'!D504,Procédure!$C$33)</f>
        <v>0</v>
      </c>
      <c r="D504" s="20">
        <f>'Elegio-Electors'!E504</f>
        <v>0</v>
      </c>
      <c r="E504" s="91" t="str">
        <f>IF(LEFT(RIGHT('Elegio-Electors'!L504,2),1)="C",'Elegio-Electors'!L504,IF(LEFT(RIGHT('Elegio-Electors'!M504,2),1)="C",'Elegio-Electors'!M504,""))</f>
        <v/>
      </c>
      <c r="F504" s="91" t="str">
        <f>IF(LEFT(RIGHT('Elegio-Electors'!L504,2),1)="O",'Elegio-Electors'!L504,IF(LEFT(RIGHT('Elegio-Electors'!M504,2),1)="O",'Elegio-Electors'!M504,""))</f>
        <v/>
      </c>
      <c r="G504" s="91" t="s">
        <v>166</v>
      </c>
      <c r="H504" s="91" t="s">
        <v>167</v>
      </c>
      <c r="I504" s="91" t="e">
        <f t="shared" si="35"/>
        <v>#N/A</v>
      </c>
      <c r="J504" s="91" t="e">
        <f t="shared" si="36"/>
        <v>#N/A</v>
      </c>
      <c r="K504" s="91" t="e">
        <f>INDEX(bureaux!$A:$I,MATCH($F504,bureaux!$A:$A,0),9)</f>
        <v>#N/A</v>
      </c>
      <c r="L504" s="91" t="e">
        <f t="shared" si="37"/>
        <v>#N/A</v>
      </c>
      <c r="M504" s="91" t="e">
        <f t="shared" si="38"/>
        <v>#N/A</v>
      </c>
      <c r="N504" s="20" t="e">
        <f t="shared" si="39"/>
        <v>#N/A</v>
      </c>
      <c r="O504" s="20" t="e">
        <f>INDEX(bureaux!$A:$H,MATCH($F504,bureaux!$A:$A,0),8)</f>
        <v>#N/A</v>
      </c>
      <c r="P504" s="91" t="e">
        <f>_xlfn.CONCAT(INDEX(bureaux!$A:$H,MATCH($F504,bureaux!$A:$A,0),4)," ",INDEX(bureaux!$A:$H,MATCH($F504,bureaux!$A:$A,0),5))</f>
        <v>#N/A</v>
      </c>
      <c r="Q504" s="20" t="e">
        <f>INDEX(bureaux!$A:$H,MATCH($F504,bureaux!$A:$A,0),6)</f>
        <v>#N/A</v>
      </c>
      <c r="R504" s="20" t="e">
        <f>INDEX(bureaux!$A:$H,MATCH($F504,bureaux!$A:$A,0),7)</f>
        <v>#N/A</v>
      </c>
    </row>
    <row r="505" spans="1:18" x14ac:dyDescent="0.25">
      <c r="A505" s="20">
        <f>'Elegio-Electors'!C505</f>
        <v>0</v>
      </c>
      <c r="B505" s="20">
        <f>'Elegio-Electors'!B505</f>
        <v>0</v>
      </c>
      <c r="C505" s="91">
        <f>IF(Procédure!$C$33=2,'Elegio-Electors'!D505,Procédure!$C$33)</f>
        <v>0</v>
      </c>
      <c r="D505" s="20">
        <f>'Elegio-Electors'!E505</f>
        <v>0</v>
      </c>
      <c r="E505" s="91" t="str">
        <f>IF(LEFT(RIGHT('Elegio-Electors'!L505,2),1)="C",'Elegio-Electors'!L505,IF(LEFT(RIGHT('Elegio-Electors'!M505,2),1)="C",'Elegio-Electors'!M505,""))</f>
        <v/>
      </c>
      <c r="F505" s="91" t="str">
        <f>IF(LEFT(RIGHT('Elegio-Electors'!L505,2),1)="O",'Elegio-Electors'!L505,IF(LEFT(RIGHT('Elegio-Electors'!M505,2),1)="O",'Elegio-Electors'!M505,""))</f>
        <v/>
      </c>
      <c r="G505" s="91" t="s">
        <v>166</v>
      </c>
      <c r="H505" s="91" t="s">
        <v>167</v>
      </c>
      <c r="I505" s="91" t="e">
        <f t="shared" si="35"/>
        <v>#N/A</v>
      </c>
      <c r="J505" s="91" t="e">
        <f t="shared" si="36"/>
        <v>#N/A</v>
      </c>
      <c r="K505" s="91" t="e">
        <f>INDEX(bureaux!$A:$I,MATCH($F505,bureaux!$A:$A,0),9)</f>
        <v>#N/A</v>
      </c>
      <c r="L505" s="91" t="e">
        <f t="shared" si="37"/>
        <v>#N/A</v>
      </c>
      <c r="M505" s="91" t="e">
        <f t="shared" si="38"/>
        <v>#N/A</v>
      </c>
      <c r="N505" s="20" t="e">
        <f t="shared" si="39"/>
        <v>#N/A</v>
      </c>
      <c r="O505" s="20" t="e">
        <f>INDEX(bureaux!$A:$H,MATCH($F505,bureaux!$A:$A,0),8)</f>
        <v>#N/A</v>
      </c>
      <c r="P505" s="91" t="e">
        <f>_xlfn.CONCAT(INDEX(bureaux!$A:$H,MATCH($F505,bureaux!$A:$A,0),4)," ",INDEX(bureaux!$A:$H,MATCH($F505,bureaux!$A:$A,0),5))</f>
        <v>#N/A</v>
      </c>
      <c r="Q505" s="20" t="e">
        <f>INDEX(bureaux!$A:$H,MATCH($F505,bureaux!$A:$A,0),6)</f>
        <v>#N/A</v>
      </c>
      <c r="R505" s="20" t="e">
        <f>INDEX(bureaux!$A:$H,MATCH($F505,bureaux!$A:$A,0),7)</f>
        <v>#N/A</v>
      </c>
    </row>
    <row r="506" spans="1:18" x14ac:dyDescent="0.25">
      <c r="A506" s="20">
        <f>'Elegio-Electors'!C506</f>
        <v>0</v>
      </c>
      <c r="B506" s="20">
        <f>'Elegio-Electors'!B506</f>
        <v>0</v>
      </c>
      <c r="C506" s="91">
        <f>IF(Procédure!$C$33=2,'Elegio-Electors'!D506,Procédure!$C$33)</f>
        <v>0</v>
      </c>
      <c r="D506" s="20">
        <f>'Elegio-Electors'!E506</f>
        <v>0</v>
      </c>
      <c r="E506" s="91" t="str">
        <f>IF(LEFT(RIGHT('Elegio-Electors'!L506,2),1)="C",'Elegio-Electors'!L506,IF(LEFT(RIGHT('Elegio-Electors'!M506,2),1)="C",'Elegio-Electors'!M506,""))</f>
        <v/>
      </c>
      <c r="F506" s="91" t="str">
        <f>IF(LEFT(RIGHT('Elegio-Electors'!L506,2),1)="O",'Elegio-Electors'!L506,IF(LEFT(RIGHT('Elegio-Electors'!M506,2),1)="O",'Elegio-Electors'!M506,""))</f>
        <v/>
      </c>
      <c r="G506" s="91" t="s">
        <v>166</v>
      </c>
      <c r="H506" s="91" t="s">
        <v>167</v>
      </c>
      <c r="I506" s="91" t="e">
        <f t="shared" si="35"/>
        <v>#N/A</v>
      </c>
      <c r="J506" s="91" t="e">
        <f t="shared" si="36"/>
        <v>#N/A</v>
      </c>
      <c r="K506" s="91" t="e">
        <f>INDEX(bureaux!$A:$I,MATCH($F506,bureaux!$A:$A,0),9)</f>
        <v>#N/A</v>
      </c>
      <c r="L506" s="91" t="e">
        <f t="shared" si="37"/>
        <v>#N/A</v>
      </c>
      <c r="M506" s="91" t="e">
        <f t="shared" si="38"/>
        <v>#N/A</v>
      </c>
      <c r="N506" s="20" t="e">
        <f t="shared" si="39"/>
        <v>#N/A</v>
      </c>
      <c r="O506" s="20" t="e">
        <f>INDEX(bureaux!$A:$H,MATCH($F506,bureaux!$A:$A,0),8)</f>
        <v>#N/A</v>
      </c>
      <c r="P506" s="91" t="e">
        <f>_xlfn.CONCAT(INDEX(bureaux!$A:$H,MATCH($F506,bureaux!$A:$A,0),4)," ",INDEX(bureaux!$A:$H,MATCH($F506,bureaux!$A:$A,0),5))</f>
        <v>#N/A</v>
      </c>
      <c r="Q506" s="20" t="e">
        <f>INDEX(bureaux!$A:$H,MATCH($F506,bureaux!$A:$A,0),6)</f>
        <v>#N/A</v>
      </c>
      <c r="R506" s="20" t="e">
        <f>INDEX(bureaux!$A:$H,MATCH($F506,bureaux!$A:$A,0),7)</f>
        <v>#N/A</v>
      </c>
    </row>
    <row r="507" spans="1:18" x14ac:dyDescent="0.25">
      <c r="A507" s="20">
        <f>'Elegio-Electors'!C507</f>
        <v>0</v>
      </c>
      <c r="B507" s="20">
        <f>'Elegio-Electors'!B507</f>
        <v>0</v>
      </c>
      <c r="C507" s="91">
        <f>IF(Procédure!$C$33=2,'Elegio-Electors'!D507,Procédure!$C$33)</f>
        <v>0</v>
      </c>
      <c r="D507" s="20">
        <f>'Elegio-Electors'!E507</f>
        <v>0</v>
      </c>
      <c r="E507" s="91" t="str">
        <f>IF(LEFT(RIGHT('Elegio-Electors'!L507,2),1)="C",'Elegio-Electors'!L507,IF(LEFT(RIGHT('Elegio-Electors'!M507,2),1)="C",'Elegio-Electors'!M507,""))</f>
        <v/>
      </c>
      <c r="F507" s="91" t="str">
        <f>IF(LEFT(RIGHT('Elegio-Electors'!L507,2),1)="O",'Elegio-Electors'!L507,IF(LEFT(RIGHT('Elegio-Electors'!M507,2),1)="O",'Elegio-Electors'!M507,""))</f>
        <v/>
      </c>
      <c r="G507" s="91" t="s">
        <v>166</v>
      </c>
      <c r="H507" s="91" t="s">
        <v>167</v>
      </c>
      <c r="I507" s="91" t="e">
        <f t="shared" si="35"/>
        <v>#N/A</v>
      </c>
      <c r="J507" s="91" t="e">
        <f t="shared" si="36"/>
        <v>#N/A</v>
      </c>
      <c r="K507" s="91" t="e">
        <f>INDEX(bureaux!$A:$I,MATCH($F507,bureaux!$A:$A,0),9)</f>
        <v>#N/A</v>
      </c>
      <c r="L507" s="91" t="e">
        <f t="shared" si="37"/>
        <v>#N/A</v>
      </c>
      <c r="M507" s="91" t="e">
        <f t="shared" si="38"/>
        <v>#N/A</v>
      </c>
      <c r="N507" s="20" t="e">
        <f t="shared" si="39"/>
        <v>#N/A</v>
      </c>
      <c r="O507" s="20" t="e">
        <f>INDEX(bureaux!$A:$H,MATCH($F507,bureaux!$A:$A,0),8)</f>
        <v>#N/A</v>
      </c>
      <c r="P507" s="91" t="e">
        <f>_xlfn.CONCAT(INDEX(bureaux!$A:$H,MATCH($F507,bureaux!$A:$A,0),4)," ",INDEX(bureaux!$A:$H,MATCH($F507,bureaux!$A:$A,0),5))</f>
        <v>#N/A</v>
      </c>
      <c r="Q507" s="20" t="e">
        <f>INDEX(bureaux!$A:$H,MATCH($F507,bureaux!$A:$A,0),6)</f>
        <v>#N/A</v>
      </c>
      <c r="R507" s="20" t="e">
        <f>INDEX(bureaux!$A:$H,MATCH($F507,bureaux!$A:$A,0),7)</f>
        <v>#N/A</v>
      </c>
    </row>
    <row r="508" spans="1:18" x14ac:dyDescent="0.25">
      <c r="A508" s="20">
        <f>'Elegio-Electors'!C508</f>
        <v>0</v>
      </c>
      <c r="B508" s="20">
        <f>'Elegio-Electors'!B508</f>
        <v>0</v>
      </c>
      <c r="C508" s="91">
        <f>IF(Procédure!$C$33=2,'Elegio-Electors'!D508,Procédure!$C$33)</f>
        <v>0</v>
      </c>
      <c r="D508" s="20">
        <f>'Elegio-Electors'!E508</f>
        <v>0</v>
      </c>
      <c r="E508" s="91" t="str">
        <f>IF(LEFT(RIGHT('Elegio-Electors'!L508,2),1)="C",'Elegio-Electors'!L508,IF(LEFT(RIGHT('Elegio-Electors'!M508,2),1)="C",'Elegio-Electors'!M508,""))</f>
        <v/>
      </c>
      <c r="F508" s="91" t="str">
        <f>IF(LEFT(RIGHT('Elegio-Electors'!L508,2),1)="O",'Elegio-Electors'!L508,IF(LEFT(RIGHT('Elegio-Electors'!M508,2),1)="O",'Elegio-Electors'!M508,""))</f>
        <v/>
      </c>
      <c r="G508" s="91" t="s">
        <v>166</v>
      </c>
      <c r="H508" s="91" t="s">
        <v>167</v>
      </c>
      <c r="I508" s="91" t="e">
        <f t="shared" si="35"/>
        <v>#N/A</v>
      </c>
      <c r="J508" s="91" t="e">
        <f t="shared" si="36"/>
        <v>#N/A</v>
      </c>
      <c r="K508" s="91" t="e">
        <f>INDEX(bureaux!$A:$I,MATCH($F508,bureaux!$A:$A,0),9)</f>
        <v>#N/A</v>
      </c>
      <c r="L508" s="91" t="e">
        <f t="shared" si="37"/>
        <v>#N/A</v>
      </c>
      <c r="M508" s="91" t="e">
        <f t="shared" si="38"/>
        <v>#N/A</v>
      </c>
      <c r="N508" s="20" t="e">
        <f t="shared" si="39"/>
        <v>#N/A</v>
      </c>
      <c r="O508" s="20" t="e">
        <f>INDEX(bureaux!$A:$H,MATCH($F508,bureaux!$A:$A,0),8)</f>
        <v>#N/A</v>
      </c>
      <c r="P508" s="91" t="e">
        <f>_xlfn.CONCAT(INDEX(bureaux!$A:$H,MATCH($F508,bureaux!$A:$A,0),4)," ",INDEX(bureaux!$A:$H,MATCH($F508,bureaux!$A:$A,0),5))</f>
        <v>#N/A</v>
      </c>
      <c r="Q508" s="20" t="e">
        <f>INDEX(bureaux!$A:$H,MATCH($F508,bureaux!$A:$A,0),6)</f>
        <v>#N/A</v>
      </c>
      <c r="R508" s="20" t="e">
        <f>INDEX(bureaux!$A:$H,MATCH($F508,bureaux!$A:$A,0),7)</f>
        <v>#N/A</v>
      </c>
    </row>
    <row r="509" spans="1:18" x14ac:dyDescent="0.25">
      <c r="A509" s="20">
        <f>'Elegio-Electors'!C509</f>
        <v>0</v>
      </c>
      <c r="B509" s="20">
        <f>'Elegio-Electors'!B509</f>
        <v>0</v>
      </c>
      <c r="C509" s="91">
        <f>IF(Procédure!$C$33=2,'Elegio-Electors'!D509,Procédure!$C$33)</f>
        <v>0</v>
      </c>
      <c r="D509" s="20">
        <f>'Elegio-Electors'!E509</f>
        <v>0</v>
      </c>
      <c r="E509" s="91" t="str">
        <f>IF(LEFT(RIGHT('Elegio-Electors'!L509,2),1)="C",'Elegio-Electors'!L509,IF(LEFT(RIGHT('Elegio-Electors'!M509,2),1)="C",'Elegio-Electors'!M509,""))</f>
        <v/>
      </c>
      <c r="F509" s="91" t="str">
        <f>IF(LEFT(RIGHT('Elegio-Electors'!L509,2),1)="O",'Elegio-Electors'!L509,IF(LEFT(RIGHT('Elegio-Electors'!M509,2),1)="O",'Elegio-Electors'!M509,""))</f>
        <v/>
      </c>
      <c r="G509" s="91" t="s">
        <v>166</v>
      </c>
      <c r="H509" s="91" t="s">
        <v>167</v>
      </c>
      <c r="I509" s="91" t="e">
        <f t="shared" si="35"/>
        <v>#N/A</v>
      </c>
      <c r="J509" s="91" t="e">
        <f t="shared" si="36"/>
        <v>#N/A</v>
      </c>
      <c r="K509" s="91" t="e">
        <f>INDEX(bureaux!$A:$I,MATCH($F509,bureaux!$A:$A,0),9)</f>
        <v>#N/A</v>
      </c>
      <c r="L509" s="91" t="e">
        <f t="shared" si="37"/>
        <v>#N/A</v>
      </c>
      <c r="M509" s="91" t="e">
        <f t="shared" si="38"/>
        <v>#N/A</v>
      </c>
      <c r="N509" s="20" t="e">
        <f t="shared" si="39"/>
        <v>#N/A</v>
      </c>
      <c r="O509" s="20" t="e">
        <f>INDEX(bureaux!$A:$H,MATCH($F509,bureaux!$A:$A,0),8)</f>
        <v>#N/A</v>
      </c>
      <c r="P509" s="91" t="e">
        <f>_xlfn.CONCAT(INDEX(bureaux!$A:$H,MATCH($F509,bureaux!$A:$A,0),4)," ",INDEX(bureaux!$A:$H,MATCH($F509,bureaux!$A:$A,0),5))</f>
        <v>#N/A</v>
      </c>
      <c r="Q509" s="20" t="e">
        <f>INDEX(bureaux!$A:$H,MATCH($F509,bureaux!$A:$A,0),6)</f>
        <v>#N/A</v>
      </c>
      <c r="R509" s="20" t="e">
        <f>INDEX(bureaux!$A:$H,MATCH($F509,bureaux!$A:$A,0),7)</f>
        <v>#N/A</v>
      </c>
    </row>
    <row r="510" spans="1:18" x14ac:dyDescent="0.25">
      <c r="A510" s="20">
        <f>'Elegio-Electors'!C510</f>
        <v>0</v>
      </c>
      <c r="B510" s="20">
        <f>'Elegio-Electors'!B510</f>
        <v>0</v>
      </c>
      <c r="C510" s="91">
        <f>IF(Procédure!$C$33=2,'Elegio-Electors'!D510,Procédure!$C$33)</f>
        <v>0</v>
      </c>
      <c r="D510" s="20">
        <f>'Elegio-Electors'!E510</f>
        <v>0</v>
      </c>
      <c r="E510" s="91" t="str">
        <f>IF(LEFT(RIGHT('Elegio-Electors'!L510,2),1)="C",'Elegio-Electors'!L510,IF(LEFT(RIGHT('Elegio-Electors'!M510,2),1)="C",'Elegio-Electors'!M510,""))</f>
        <v/>
      </c>
      <c r="F510" s="91" t="str">
        <f>IF(LEFT(RIGHT('Elegio-Electors'!L510,2),1)="O",'Elegio-Electors'!L510,IF(LEFT(RIGHT('Elegio-Electors'!M510,2),1)="O",'Elegio-Electors'!M510,""))</f>
        <v/>
      </c>
      <c r="G510" s="91" t="s">
        <v>166</v>
      </c>
      <c r="H510" s="91" t="s">
        <v>167</v>
      </c>
      <c r="I510" s="91" t="e">
        <f t="shared" si="35"/>
        <v>#N/A</v>
      </c>
      <c r="J510" s="91" t="e">
        <f t="shared" si="36"/>
        <v>#N/A</v>
      </c>
      <c r="K510" s="91" t="e">
        <f>INDEX(bureaux!$A:$I,MATCH($F510,bureaux!$A:$A,0),9)</f>
        <v>#N/A</v>
      </c>
      <c r="L510" s="91" t="e">
        <f t="shared" si="37"/>
        <v>#N/A</v>
      </c>
      <c r="M510" s="91" t="e">
        <f t="shared" si="38"/>
        <v>#N/A</v>
      </c>
      <c r="N510" s="20" t="e">
        <f t="shared" si="39"/>
        <v>#N/A</v>
      </c>
      <c r="O510" s="20" t="e">
        <f>INDEX(bureaux!$A:$H,MATCH($F510,bureaux!$A:$A,0),8)</f>
        <v>#N/A</v>
      </c>
      <c r="P510" s="91" t="e">
        <f>_xlfn.CONCAT(INDEX(bureaux!$A:$H,MATCH($F510,bureaux!$A:$A,0),4)," ",INDEX(bureaux!$A:$H,MATCH($F510,bureaux!$A:$A,0),5))</f>
        <v>#N/A</v>
      </c>
      <c r="Q510" s="20" t="e">
        <f>INDEX(bureaux!$A:$H,MATCH($F510,bureaux!$A:$A,0),6)</f>
        <v>#N/A</v>
      </c>
      <c r="R510" s="20" t="e">
        <f>INDEX(bureaux!$A:$H,MATCH($F510,bureaux!$A:$A,0),7)</f>
        <v>#N/A</v>
      </c>
    </row>
    <row r="511" spans="1:18" x14ac:dyDescent="0.25">
      <c r="A511" s="20">
        <f>'Elegio-Electors'!C511</f>
        <v>0</v>
      </c>
      <c r="B511" s="20">
        <f>'Elegio-Electors'!B511</f>
        <v>0</v>
      </c>
      <c r="C511" s="91">
        <f>IF(Procédure!$C$33=2,'Elegio-Electors'!D511,Procédure!$C$33)</f>
        <v>0</v>
      </c>
      <c r="D511" s="20">
        <f>'Elegio-Electors'!E511</f>
        <v>0</v>
      </c>
      <c r="E511" s="91" t="str">
        <f>IF(LEFT(RIGHT('Elegio-Electors'!L511,2),1)="C",'Elegio-Electors'!L511,IF(LEFT(RIGHT('Elegio-Electors'!M511,2),1)="C",'Elegio-Electors'!M511,""))</f>
        <v/>
      </c>
      <c r="F511" s="91" t="str">
        <f>IF(LEFT(RIGHT('Elegio-Electors'!L511,2),1)="O",'Elegio-Electors'!L511,IF(LEFT(RIGHT('Elegio-Electors'!M511,2),1)="O",'Elegio-Electors'!M511,""))</f>
        <v/>
      </c>
      <c r="G511" s="91" t="s">
        <v>166</v>
      </c>
      <c r="H511" s="91" t="s">
        <v>167</v>
      </c>
      <c r="I511" s="91" t="e">
        <f t="shared" si="35"/>
        <v>#N/A</v>
      </c>
      <c r="J511" s="91" t="e">
        <f t="shared" si="36"/>
        <v>#N/A</v>
      </c>
      <c r="K511" s="91" t="e">
        <f>INDEX(bureaux!$A:$I,MATCH($F511,bureaux!$A:$A,0),9)</f>
        <v>#N/A</v>
      </c>
      <c r="L511" s="91" t="e">
        <f t="shared" si="37"/>
        <v>#N/A</v>
      </c>
      <c r="M511" s="91" t="e">
        <f t="shared" si="38"/>
        <v>#N/A</v>
      </c>
      <c r="N511" s="20" t="e">
        <f t="shared" si="39"/>
        <v>#N/A</v>
      </c>
      <c r="O511" s="20" t="e">
        <f>INDEX(bureaux!$A:$H,MATCH($F511,bureaux!$A:$A,0),8)</f>
        <v>#N/A</v>
      </c>
      <c r="P511" s="91" t="e">
        <f>_xlfn.CONCAT(INDEX(bureaux!$A:$H,MATCH($F511,bureaux!$A:$A,0),4)," ",INDEX(bureaux!$A:$H,MATCH($F511,bureaux!$A:$A,0),5))</f>
        <v>#N/A</v>
      </c>
      <c r="Q511" s="20" t="e">
        <f>INDEX(bureaux!$A:$H,MATCH($F511,bureaux!$A:$A,0),6)</f>
        <v>#N/A</v>
      </c>
      <c r="R511" s="20" t="e">
        <f>INDEX(bureaux!$A:$H,MATCH($F511,bureaux!$A:$A,0),7)</f>
        <v>#N/A</v>
      </c>
    </row>
    <row r="512" spans="1:18" x14ac:dyDescent="0.25">
      <c r="A512" s="20">
        <f>'Elegio-Electors'!C512</f>
        <v>0</v>
      </c>
      <c r="B512" s="20">
        <f>'Elegio-Electors'!B512</f>
        <v>0</v>
      </c>
      <c r="C512" s="91">
        <f>IF(Procédure!$C$33=2,'Elegio-Electors'!D512,Procédure!$C$33)</f>
        <v>0</v>
      </c>
      <c r="D512" s="20">
        <f>'Elegio-Electors'!E512</f>
        <v>0</v>
      </c>
      <c r="E512" s="91" t="str">
        <f>IF(LEFT(RIGHT('Elegio-Electors'!L512,2),1)="C",'Elegio-Electors'!L512,IF(LEFT(RIGHT('Elegio-Electors'!M512,2),1)="C",'Elegio-Electors'!M512,""))</f>
        <v/>
      </c>
      <c r="F512" s="91" t="str">
        <f>IF(LEFT(RIGHT('Elegio-Electors'!L512,2),1)="O",'Elegio-Electors'!L512,IF(LEFT(RIGHT('Elegio-Electors'!M512,2),1)="O",'Elegio-Electors'!M512,""))</f>
        <v/>
      </c>
      <c r="G512" s="91" t="s">
        <v>166</v>
      </c>
      <c r="H512" s="91" t="s">
        <v>167</v>
      </c>
      <c r="I512" s="91" t="e">
        <f t="shared" si="35"/>
        <v>#N/A</v>
      </c>
      <c r="J512" s="91" t="e">
        <f t="shared" si="36"/>
        <v>#N/A</v>
      </c>
      <c r="K512" s="91" t="e">
        <f>INDEX(bureaux!$A:$I,MATCH($F512,bureaux!$A:$A,0),9)</f>
        <v>#N/A</v>
      </c>
      <c r="L512" s="91" t="e">
        <f t="shared" si="37"/>
        <v>#N/A</v>
      </c>
      <c r="M512" s="91" t="e">
        <f t="shared" si="38"/>
        <v>#N/A</v>
      </c>
      <c r="N512" s="20" t="e">
        <f t="shared" si="39"/>
        <v>#N/A</v>
      </c>
      <c r="O512" s="20" t="e">
        <f>INDEX(bureaux!$A:$H,MATCH($F512,bureaux!$A:$A,0),8)</f>
        <v>#N/A</v>
      </c>
      <c r="P512" s="91" t="e">
        <f>_xlfn.CONCAT(INDEX(bureaux!$A:$H,MATCH($F512,bureaux!$A:$A,0),4)," ",INDEX(bureaux!$A:$H,MATCH($F512,bureaux!$A:$A,0),5))</f>
        <v>#N/A</v>
      </c>
      <c r="Q512" s="20" t="e">
        <f>INDEX(bureaux!$A:$H,MATCH($F512,bureaux!$A:$A,0),6)</f>
        <v>#N/A</v>
      </c>
      <c r="R512" s="20" t="e">
        <f>INDEX(bureaux!$A:$H,MATCH($F512,bureaux!$A:$A,0),7)</f>
        <v>#N/A</v>
      </c>
    </row>
    <row r="513" spans="1:18" x14ac:dyDescent="0.25">
      <c r="A513" s="20">
        <f>'Elegio-Electors'!C513</f>
        <v>0</v>
      </c>
      <c r="B513" s="20">
        <f>'Elegio-Electors'!B513</f>
        <v>0</v>
      </c>
      <c r="C513" s="91">
        <f>IF(Procédure!$C$33=2,'Elegio-Electors'!D513,Procédure!$C$33)</f>
        <v>0</v>
      </c>
      <c r="D513" s="20">
        <f>'Elegio-Electors'!E513</f>
        <v>0</v>
      </c>
      <c r="E513" s="91" t="str">
        <f>IF(LEFT(RIGHT('Elegio-Electors'!L513,2),1)="C",'Elegio-Electors'!L513,IF(LEFT(RIGHT('Elegio-Electors'!M513,2),1)="C",'Elegio-Electors'!M513,""))</f>
        <v/>
      </c>
      <c r="F513" s="91" t="str">
        <f>IF(LEFT(RIGHT('Elegio-Electors'!L513,2),1)="O",'Elegio-Electors'!L513,IF(LEFT(RIGHT('Elegio-Electors'!M513,2),1)="O",'Elegio-Electors'!M513,""))</f>
        <v/>
      </c>
      <c r="G513" s="91" t="s">
        <v>166</v>
      </c>
      <c r="H513" s="91" t="s">
        <v>167</v>
      </c>
      <c r="I513" s="91" t="e">
        <f t="shared" si="35"/>
        <v>#N/A</v>
      </c>
      <c r="J513" s="91" t="e">
        <f t="shared" si="36"/>
        <v>#N/A</v>
      </c>
      <c r="K513" s="91" t="e">
        <f>INDEX(bureaux!$A:$I,MATCH($F513,bureaux!$A:$A,0),9)</f>
        <v>#N/A</v>
      </c>
      <c r="L513" s="91" t="e">
        <f t="shared" si="37"/>
        <v>#N/A</v>
      </c>
      <c r="M513" s="91" t="e">
        <f t="shared" si="38"/>
        <v>#N/A</v>
      </c>
      <c r="N513" s="20" t="e">
        <f t="shared" si="39"/>
        <v>#N/A</v>
      </c>
      <c r="O513" s="20" t="e">
        <f>INDEX(bureaux!$A:$H,MATCH($F513,bureaux!$A:$A,0),8)</f>
        <v>#N/A</v>
      </c>
      <c r="P513" s="91" t="e">
        <f>_xlfn.CONCAT(INDEX(bureaux!$A:$H,MATCH($F513,bureaux!$A:$A,0),4)," ",INDEX(bureaux!$A:$H,MATCH($F513,bureaux!$A:$A,0),5))</f>
        <v>#N/A</v>
      </c>
      <c r="Q513" s="20" t="e">
        <f>INDEX(bureaux!$A:$H,MATCH($F513,bureaux!$A:$A,0),6)</f>
        <v>#N/A</v>
      </c>
      <c r="R513" s="20" t="e">
        <f>INDEX(bureaux!$A:$H,MATCH($F513,bureaux!$A:$A,0),7)</f>
        <v>#N/A</v>
      </c>
    </row>
    <row r="514" spans="1:18" x14ac:dyDescent="0.25">
      <c r="A514" s="20">
        <f>'Elegio-Electors'!C514</f>
        <v>0</v>
      </c>
      <c r="B514" s="20">
        <f>'Elegio-Electors'!B514</f>
        <v>0</v>
      </c>
      <c r="C514" s="91">
        <f>IF(Procédure!$C$33=2,'Elegio-Electors'!D514,Procédure!$C$33)</f>
        <v>0</v>
      </c>
      <c r="D514" s="20">
        <f>'Elegio-Electors'!E514</f>
        <v>0</v>
      </c>
      <c r="E514" s="91" t="str">
        <f>IF(LEFT(RIGHT('Elegio-Electors'!L514,2),1)="C",'Elegio-Electors'!L514,IF(LEFT(RIGHT('Elegio-Electors'!M514,2),1)="C",'Elegio-Electors'!M514,""))</f>
        <v/>
      </c>
      <c r="F514" s="91" t="str">
        <f>IF(LEFT(RIGHT('Elegio-Electors'!L514,2),1)="O",'Elegio-Electors'!L514,IF(LEFT(RIGHT('Elegio-Electors'!M514,2),1)="O",'Elegio-Electors'!M514,""))</f>
        <v/>
      </c>
      <c r="G514" s="91" t="s">
        <v>166</v>
      </c>
      <c r="H514" s="91" t="s">
        <v>167</v>
      </c>
      <c r="I514" s="91" t="e">
        <f t="shared" si="35"/>
        <v>#N/A</v>
      </c>
      <c r="J514" s="91" t="e">
        <f t="shared" si="36"/>
        <v>#N/A</v>
      </c>
      <c r="K514" s="91" t="e">
        <f>INDEX(bureaux!$A:$I,MATCH($F514,bureaux!$A:$A,0),9)</f>
        <v>#N/A</v>
      </c>
      <c r="L514" s="91" t="e">
        <f t="shared" si="37"/>
        <v>#N/A</v>
      </c>
      <c r="M514" s="91" t="e">
        <f t="shared" si="38"/>
        <v>#N/A</v>
      </c>
      <c r="N514" s="20" t="e">
        <f t="shared" si="39"/>
        <v>#N/A</v>
      </c>
      <c r="O514" s="20" t="e">
        <f>INDEX(bureaux!$A:$H,MATCH($F514,bureaux!$A:$A,0),8)</f>
        <v>#N/A</v>
      </c>
      <c r="P514" s="91" t="e">
        <f>_xlfn.CONCAT(INDEX(bureaux!$A:$H,MATCH($F514,bureaux!$A:$A,0),4)," ",INDEX(bureaux!$A:$H,MATCH($F514,bureaux!$A:$A,0),5))</f>
        <v>#N/A</v>
      </c>
      <c r="Q514" s="20" t="e">
        <f>INDEX(bureaux!$A:$H,MATCH($F514,bureaux!$A:$A,0),6)</f>
        <v>#N/A</v>
      </c>
      <c r="R514" s="20" t="e">
        <f>INDEX(bureaux!$A:$H,MATCH($F514,bureaux!$A:$A,0),7)</f>
        <v>#N/A</v>
      </c>
    </row>
    <row r="515" spans="1:18" x14ac:dyDescent="0.25">
      <c r="A515" s="20">
        <f>'Elegio-Electors'!C515</f>
        <v>0</v>
      </c>
      <c r="B515" s="20">
        <f>'Elegio-Electors'!B515</f>
        <v>0</v>
      </c>
      <c r="C515" s="91">
        <f>IF(Procédure!$C$33=2,'Elegio-Electors'!D515,Procédure!$C$33)</f>
        <v>0</v>
      </c>
      <c r="D515" s="20">
        <f>'Elegio-Electors'!E515</f>
        <v>0</v>
      </c>
      <c r="E515" s="91" t="str">
        <f>IF(LEFT(RIGHT('Elegio-Electors'!L515,2),1)="C",'Elegio-Electors'!L515,IF(LEFT(RIGHT('Elegio-Electors'!M515,2),1)="C",'Elegio-Electors'!M515,""))</f>
        <v/>
      </c>
      <c r="F515" s="91" t="str">
        <f>IF(LEFT(RIGHT('Elegio-Electors'!L515,2),1)="O",'Elegio-Electors'!L515,IF(LEFT(RIGHT('Elegio-Electors'!M515,2),1)="O",'Elegio-Electors'!M515,""))</f>
        <v/>
      </c>
      <c r="G515" s="91" t="s">
        <v>166</v>
      </c>
      <c r="H515" s="91" t="s">
        <v>167</v>
      </c>
      <c r="I515" s="91" t="e">
        <f t="shared" ref="I515:I578" si="40">_xlfn.SWITCH(RIGHT(F515,1),"B","bedienden","A","arbeiders","J","jongeren","K","kader")</f>
        <v>#N/A</v>
      </c>
      <c r="J515" s="91" t="e">
        <f t="shared" ref="J515:J578" si="41">_xlfn.SWITCH(RIGHT(F515,1),"B","employés","A","ouvriers","J","jeunes","K","cadre")</f>
        <v>#N/A</v>
      </c>
      <c r="K515" s="91" t="e">
        <f>INDEX(bureaux!$A:$I,MATCH($F515,bureaux!$A:$A,0),9)</f>
        <v>#N/A</v>
      </c>
      <c r="L515" s="91" t="e">
        <f t="shared" ref="L515:L578" si="42">_xlfn.CONCAT(G515," ",K515," OR ",I515)</f>
        <v>#N/A</v>
      </c>
      <c r="M515" s="91" t="e">
        <f t="shared" ref="M515:M578" si="43">_xlfn.CONCAT(H515," ",K515," CE ",J515)</f>
        <v>#N/A</v>
      </c>
      <c r="N515" s="20" t="e">
        <f t="shared" ref="N515:N578" si="44">IF(C515="NL",L515,M515)</f>
        <v>#N/A</v>
      </c>
      <c r="O515" s="20" t="e">
        <f>INDEX(bureaux!$A:$H,MATCH($F515,bureaux!$A:$A,0),8)</f>
        <v>#N/A</v>
      </c>
      <c r="P515" s="91" t="e">
        <f>_xlfn.CONCAT(INDEX(bureaux!$A:$H,MATCH($F515,bureaux!$A:$A,0),4)," ",INDEX(bureaux!$A:$H,MATCH($F515,bureaux!$A:$A,0),5))</f>
        <v>#N/A</v>
      </c>
      <c r="Q515" s="20" t="e">
        <f>INDEX(bureaux!$A:$H,MATCH($F515,bureaux!$A:$A,0),6)</f>
        <v>#N/A</v>
      </c>
      <c r="R515" s="20" t="e">
        <f>INDEX(bureaux!$A:$H,MATCH($F515,bureaux!$A:$A,0),7)</f>
        <v>#N/A</v>
      </c>
    </row>
    <row r="516" spans="1:18" x14ac:dyDescent="0.25">
      <c r="A516" s="20">
        <f>'Elegio-Electors'!C516</f>
        <v>0</v>
      </c>
      <c r="B516" s="20">
        <f>'Elegio-Electors'!B516</f>
        <v>0</v>
      </c>
      <c r="C516" s="91">
        <f>IF(Procédure!$C$33=2,'Elegio-Electors'!D516,Procédure!$C$33)</f>
        <v>0</v>
      </c>
      <c r="D516" s="20">
        <f>'Elegio-Electors'!E516</f>
        <v>0</v>
      </c>
      <c r="E516" s="91" t="str">
        <f>IF(LEFT(RIGHT('Elegio-Electors'!L516,2),1)="C",'Elegio-Electors'!L516,IF(LEFT(RIGHT('Elegio-Electors'!M516,2),1)="C",'Elegio-Electors'!M516,""))</f>
        <v/>
      </c>
      <c r="F516" s="91" t="str">
        <f>IF(LEFT(RIGHT('Elegio-Electors'!L516,2),1)="O",'Elegio-Electors'!L516,IF(LEFT(RIGHT('Elegio-Electors'!M516,2),1)="O",'Elegio-Electors'!M516,""))</f>
        <v/>
      </c>
      <c r="G516" s="91" t="s">
        <v>166</v>
      </c>
      <c r="H516" s="91" t="s">
        <v>167</v>
      </c>
      <c r="I516" s="91" t="e">
        <f t="shared" si="40"/>
        <v>#N/A</v>
      </c>
      <c r="J516" s="91" t="e">
        <f t="shared" si="41"/>
        <v>#N/A</v>
      </c>
      <c r="K516" s="91" t="e">
        <f>INDEX(bureaux!$A:$I,MATCH($F516,bureaux!$A:$A,0),9)</f>
        <v>#N/A</v>
      </c>
      <c r="L516" s="91" t="e">
        <f t="shared" si="42"/>
        <v>#N/A</v>
      </c>
      <c r="M516" s="91" t="e">
        <f t="shared" si="43"/>
        <v>#N/A</v>
      </c>
      <c r="N516" s="20" t="e">
        <f t="shared" si="44"/>
        <v>#N/A</v>
      </c>
      <c r="O516" s="20" t="e">
        <f>INDEX(bureaux!$A:$H,MATCH($F516,bureaux!$A:$A,0),8)</f>
        <v>#N/A</v>
      </c>
      <c r="P516" s="91" t="e">
        <f>_xlfn.CONCAT(INDEX(bureaux!$A:$H,MATCH($F516,bureaux!$A:$A,0),4)," ",INDEX(bureaux!$A:$H,MATCH($F516,bureaux!$A:$A,0),5))</f>
        <v>#N/A</v>
      </c>
      <c r="Q516" s="20" t="e">
        <f>INDEX(bureaux!$A:$H,MATCH($F516,bureaux!$A:$A,0),6)</f>
        <v>#N/A</v>
      </c>
      <c r="R516" s="20" t="e">
        <f>INDEX(bureaux!$A:$H,MATCH($F516,bureaux!$A:$A,0),7)</f>
        <v>#N/A</v>
      </c>
    </row>
    <row r="517" spans="1:18" x14ac:dyDescent="0.25">
      <c r="A517" s="20">
        <f>'Elegio-Electors'!C517</f>
        <v>0</v>
      </c>
      <c r="B517" s="20">
        <f>'Elegio-Electors'!B517</f>
        <v>0</v>
      </c>
      <c r="C517" s="91">
        <f>IF(Procédure!$C$33=2,'Elegio-Electors'!D517,Procédure!$C$33)</f>
        <v>0</v>
      </c>
      <c r="D517" s="20">
        <f>'Elegio-Electors'!E517</f>
        <v>0</v>
      </c>
      <c r="E517" s="91" t="str">
        <f>IF(LEFT(RIGHT('Elegio-Electors'!L517,2),1)="C",'Elegio-Electors'!L517,IF(LEFT(RIGHT('Elegio-Electors'!M517,2),1)="C",'Elegio-Electors'!M517,""))</f>
        <v/>
      </c>
      <c r="F517" s="91" t="str">
        <f>IF(LEFT(RIGHT('Elegio-Electors'!L517,2),1)="O",'Elegio-Electors'!L517,IF(LEFT(RIGHT('Elegio-Electors'!M517,2),1)="O",'Elegio-Electors'!M517,""))</f>
        <v/>
      </c>
      <c r="G517" s="91" t="s">
        <v>166</v>
      </c>
      <c r="H517" s="91" t="s">
        <v>167</v>
      </c>
      <c r="I517" s="91" t="e">
        <f t="shared" si="40"/>
        <v>#N/A</v>
      </c>
      <c r="J517" s="91" t="e">
        <f t="shared" si="41"/>
        <v>#N/A</v>
      </c>
      <c r="K517" s="91" t="e">
        <f>INDEX(bureaux!$A:$I,MATCH($F517,bureaux!$A:$A,0),9)</f>
        <v>#N/A</v>
      </c>
      <c r="L517" s="91" t="e">
        <f t="shared" si="42"/>
        <v>#N/A</v>
      </c>
      <c r="M517" s="91" t="e">
        <f t="shared" si="43"/>
        <v>#N/A</v>
      </c>
      <c r="N517" s="20" t="e">
        <f t="shared" si="44"/>
        <v>#N/A</v>
      </c>
      <c r="O517" s="20" t="e">
        <f>INDEX(bureaux!$A:$H,MATCH($F517,bureaux!$A:$A,0),8)</f>
        <v>#N/A</v>
      </c>
      <c r="P517" s="91" t="e">
        <f>_xlfn.CONCAT(INDEX(bureaux!$A:$H,MATCH($F517,bureaux!$A:$A,0),4)," ",INDEX(bureaux!$A:$H,MATCH($F517,bureaux!$A:$A,0),5))</f>
        <v>#N/A</v>
      </c>
      <c r="Q517" s="20" t="e">
        <f>INDEX(bureaux!$A:$H,MATCH($F517,bureaux!$A:$A,0),6)</f>
        <v>#N/A</v>
      </c>
      <c r="R517" s="20" t="e">
        <f>INDEX(bureaux!$A:$H,MATCH($F517,bureaux!$A:$A,0),7)</f>
        <v>#N/A</v>
      </c>
    </row>
    <row r="518" spans="1:18" x14ac:dyDescent="0.25">
      <c r="A518" s="20">
        <f>'Elegio-Electors'!C518</f>
        <v>0</v>
      </c>
      <c r="B518" s="20">
        <f>'Elegio-Electors'!B518</f>
        <v>0</v>
      </c>
      <c r="C518" s="91">
        <f>IF(Procédure!$C$33=2,'Elegio-Electors'!D518,Procédure!$C$33)</f>
        <v>0</v>
      </c>
      <c r="D518" s="20">
        <f>'Elegio-Electors'!E518</f>
        <v>0</v>
      </c>
      <c r="E518" s="91" t="str">
        <f>IF(LEFT(RIGHT('Elegio-Electors'!L518,2),1)="C",'Elegio-Electors'!L518,IF(LEFT(RIGHT('Elegio-Electors'!M518,2),1)="C",'Elegio-Electors'!M518,""))</f>
        <v/>
      </c>
      <c r="F518" s="91" t="str">
        <f>IF(LEFT(RIGHT('Elegio-Electors'!L518,2),1)="O",'Elegio-Electors'!L518,IF(LEFT(RIGHT('Elegio-Electors'!M518,2),1)="O",'Elegio-Electors'!M518,""))</f>
        <v/>
      </c>
      <c r="G518" s="91" t="s">
        <v>166</v>
      </c>
      <c r="H518" s="91" t="s">
        <v>167</v>
      </c>
      <c r="I518" s="91" t="e">
        <f t="shared" si="40"/>
        <v>#N/A</v>
      </c>
      <c r="J518" s="91" t="e">
        <f t="shared" si="41"/>
        <v>#N/A</v>
      </c>
      <c r="K518" s="91" t="e">
        <f>INDEX(bureaux!$A:$I,MATCH($F518,bureaux!$A:$A,0),9)</f>
        <v>#N/A</v>
      </c>
      <c r="L518" s="91" t="e">
        <f t="shared" si="42"/>
        <v>#N/A</v>
      </c>
      <c r="M518" s="91" t="e">
        <f t="shared" si="43"/>
        <v>#N/A</v>
      </c>
      <c r="N518" s="20" t="e">
        <f t="shared" si="44"/>
        <v>#N/A</v>
      </c>
      <c r="O518" s="20" t="e">
        <f>INDEX(bureaux!$A:$H,MATCH($F518,bureaux!$A:$A,0),8)</f>
        <v>#N/A</v>
      </c>
      <c r="P518" s="91" t="e">
        <f>_xlfn.CONCAT(INDEX(bureaux!$A:$H,MATCH($F518,bureaux!$A:$A,0),4)," ",INDEX(bureaux!$A:$H,MATCH($F518,bureaux!$A:$A,0),5))</f>
        <v>#N/A</v>
      </c>
      <c r="Q518" s="20" t="e">
        <f>INDEX(bureaux!$A:$H,MATCH($F518,bureaux!$A:$A,0),6)</f>
        <v>#N/A</v>
      </c>
      <c r="R518" s="20" t="e">
        <f>INDEX(bureaux!$A:$H,MATCH($F518,bureaux!$A:$A,0),7)</f>
        <v>#N/A</v>
      </c>
    </row>
    <row r="519" spans="1:18" x14ac:dyDescent="0.25">
      <c r="A519" s="20">
        <f>'Elegio-Electors'!C519</f>
        <v>0</v>
      </c>
      <c r="B519" s="20">
        <f>'Elegio-Electors'!B519</f>
        <v>0</v>
      </c>
      <c r="C519" s="91">
        <f>IF(Procédure!$C$33=2,'Elegio-Electors'!D519,Procédure!$C$33)</f>
        <v>0</v>
      </c>
      <c r="D519" s="20">
        <f>'Elegio-Electors'!E519</f>
        <v>0</v>
      </c>
      <c r="E519" s="91" t="str">
        <f>IF(LEFT(RIGHT('Elegio-Electors'!L519,2),1)="C",'Elegio-Electors'!L519,IF(LEFT(RIGHT('Elegio-Electors'!M519,2),1)="C",'Elegio-Electors'!M519,""))</f>
        <v/>
      </c>
      <c r="F519" s="91" t="str">
        <f>IF(LEFT(RIGHT('Elegio-Electors'!L519,2),1)="O",'Elegio-Electors'!L519,IF(LEFT(RIGHT('Elegio-Electors'!M519,2),1)="O",'Elegio-Electors'!M519,""))</f>
        <v/>
      </c>
      <c r="G519" s="91" t="s">
        <v>166</v>
      </c>
      <c r="H519" s="91" t="s">
        <v>167</v>
      </c>
      <c r="I519" s="91" t="e">
        <f t="shared" si="40"/>
        <v>#N/A</v>
      </c>
      <c r="J519" s="91" t="e">
        <f t="shared" si="41"/>
        <v>#N/A</v>
      </c>
      <c r="K519" s="91" t="e">
        <f>INDEX(bureaux!$A:$I,MATCH($F519,bureaux!$A:$A,0),9)</f>
        <v>#N/A</v>
      </c>
      <c r="L519" s="91" t="e">
        <f t="shared" si="42"/>
        <v>#N/A</v>
      </c>
      <c r="M519" s="91" t="e">
        <f t="shared" si="43"/>
        <v>#N/A</v>
      </c>
      <c r="N519" s="20" t="e">
        <f t="shared" si="44"/>
        <v>#N/A</v>
      </c>
      <c r="O519" s="20" t="e">
        <f>INDEX(bureaux!$A:$H,MATCH($F519,bureaux!$A:$A,0),8)</f>
        <v>#N/A</v>
      </c>
      <c r="P519" s="91" t="e">
        <f>_xlfn.CONCAT(INDEX(bureaux!$A:$H,MATCH($F519,bureaux!$A:$A,0),4)," ",INDEX(bureaux!$A:$H,MATCH($F519,bureaux!$A:$A,0),5))</f>
        <v>#N/A</v>
      </c>
      <c r="Q519" s="20" t="e">
        <f>INDEX(bureaux!$A:$H,MATCH($F519,bureaux!$A:$A,0),6)</f>
        <v>#N/A</v>
      </c>
      <c r="R519" s="20" t="e">
        <f>INDEX(bureaux!$A:$H,MATCH($F519,bureaux!$A:$A,0),7)</f>
        <v>#N/A</v>
      </c>
    </row>
    <row r="520" spans="1:18" x14ac:dyDescent="0.25">
      <c r="A520" s="20">
        <f>'Elegio-Electors'!C520</f>
        <v>0</v>
      </c>
      <c r="B520" s="20">
        <f>'Elegio-Electors'!B520</f>
        <v>0</v>
      </c>
      <c r="C520" s="91">
        <f>IF(Procédure!$C$33=2,'Elegio-Electors'!D520,Procédure!$C$33)</f>
        <v>0</v>
      </c>
      <c r="D520" s="20">
        <f>'Elegio-Electors'!E520</f>
        <v>0</v>
      </c>
      <c r="E520" s="91" t="str">
        <f>IF(LEFT(RIGHT('Elegio-Electors'!L520,2),1)="C",'Elegio-Electors'!L520,IF(LEFT(RIGHT('Elegio-Electors'!M520,2),1)="C",'Elegio-Electors'!M520,""))</f>
        <v/>
      </c>
      <c r="F520" s="91" t="str">
        <f>IF(LEFT(RIGHT('Elegio-Electors'!L520,2),1)="O",'Elegio-Electors'!L520,IF(LEFT(RIGHT('Elegio-Electors'!M520,2),1)="O",'Elegio-Electors'!M520,""))</f>
        <v/>
      </c>
      <c r="G520" s="91" t="s">
        <v>166</v>
      </c>
      <c r="H520" s="91" t="s">
        <v>167</v>
      </c>
      <c r="I520" s="91" t="e">
        <f t="shared" si="40"/>
        <v>#N/A</v>
      </c>
      <c r="J520" s="91" t="e">
        <f t="shared" si="41"/>
        <v>#N/A</v>
      </c>
      <c r="K520" s="91" t="e">
        <f>INDEX(bureaux!$A:$I,MATCH($F520,bureaux!$A:$A,0),9)</f>
        <v>#N/A</v>
      </c>
      <c r="L520" s="91" t="e">
        <f t="shared" si="42"/>
        <v>#N/A</v>
      </c>
      <c r="M520" s="91" t="e">
        <f t="shared" si="43"/>
        <v>#N/A</v>
      </c>
      <c r="N520" s="20" t="e">
        <f t="shared" si="44"/>
        <v>#N/A</v>
      </c>
      <c r="O520" s="20" t="e">
        <f>INDEX(bureaux!$A:$H,MATCH($F520,bureaux!$A:$A,0),8)</f>
        <v>#N/A</v>
      </c>
      <c r="P520" s="91" t="e">
        <f>_xlfn.CONCAT(INDEX(bureaux!$A:$H,MATCH($F520,bureaux!$A:$A,0),4)," ",INDEX(bureaux!$A:$H,MATCH($F520,bureaux!$A:$A,0),5))</f>
        <v>#N/A</v>
      </c>
      <c r="Q520" s="20" t="e">
        <f>INDEX(bureaux!$A:$H,MATCH($F520,bureaux!$A:$A,0),6)</f>
        <v>#N/A</v>
      </c>
      <c r="R520" s="20" t="e">
        <f>INDEX(bureaux!$A:$H,MATCH($F520,bureaux!$A:$A,0),7)</f>
        <v>#N/A</v>
      </c>
    </row>
    <row r="521" spans="1:18" x14ac:dyDescent="0.25">
      <c r="A521" s="20">
        <f>'Elegio-Electors'!C521</f>
        <v>0</v>
      </c>
      <c r="B521" s="20">
        <f>'Elegio-Electors'!B521</f>
        <v>0</v>
      </c>
      <c r="C521" s="91">
        <f>IF(Procédure!$C$33=2,'Elegio-Electors'!D521,Procédure!$C$33)</f>
        <v>0</v>
      </c>
      <c r="D521" s="20">
        <f>'Elegio-Electors'!E521</f>
        <v>0</v>
      </c>
      <c r="E521" s="91" t="str">
        <f>IF(LEFT(RIGHT('Elegio-Electors'!L521,2),1)="C",'Elegio-Electors'!L521,IF(LEFT(RIGHT('Elegio-Electors'!M521,2),1)="C",'Elegio-Electors'!M521,""))</f>
        <v/>
      </c>
      <c r="F521" s="91" t="str">
        <f>IF(LEFT(RIGHT('Elegio-Electors'!L521,2),1)="O",'Elegio-Electors'!L521,IF(LEFT(RIGHT('Elegio-Electors'!M521,2),1)="O",'Elegio-Electors'!M521,""))</f>
        <v/>
      </c>
      <c r="G521" s="91" t="s">
        <v>166</v>
      </c>
      <c r="H521" s="91" t="s">
        <v>167</v>
      </c>
      <c r="I521" s="91" t="e">
        <f t="shared" si="40"/>
        <v>#N/A</v>
      </c>
      <c r="J521" s="91" t="e">
        <f t="shared" si="41"/>
        <v>#N/A</v>
      </c>
      <c r="K521" s="91" t="e">
        <f>INDEX(bureaux!$A:$I,MATCH($F521,bureaux!$A:$A,0),9)</f>
        <v>#N/A</v>
      </c>
      <c r="L521" s="91" t="e">
        <f t="shared" si="42"/>
        <v>#N/A</v>
      </c>
      <c r="M521" s="91" t="e">
        <f t="shared" si="43"/>
        <v>#N/A</v>
      </c>
      <c r="N521" s="20" t="e">
        <f t="shared" si="44"/>
        <v>#N/A</v>
      </c>
      <c r="O521" s="20" t="e">
        <f>INDEX(bureaux!$A:$H,MATCH($F521,bureaux!$A:$A,0),8)</f>
        <v>#N/A</v>
      </c>
      <c r="P521" s="91" t="e">
        <f>_xlfn.CONCAT(INDEX(bureaux!$A:$H,MATCH($F521,bureaux!$A:$A,0),4)," ",INDEX(bureaux!$A:$H,MATCH($F521,bureaux!$A:$A,0),5))</f>
        <v>#N/A</v>
      </c>
      <c r="Q521" s="20" t="e">
        <f>INDEX(bureaux!$A:$H,MATCH($F521,bureaux!$A:$A,0),6)</f>
        <v>#N/A</v>
      </c>
      <c r="R521" s="20" t="e">
        <f>INDEX(bureaux!$A:$H,MATCH($F521,bureaux!$A:$A,0),7)</f>
        <v>#N/A</v>
      </c>
    </row>
    <row r="522" spans="1:18" x14ac:dyDescent="0.25">
      <c r="A522" s="20">
        <f>'Elegio-Electors'!C522</f>
        <v>0</v>
      </c>
      <c r="B522" s="20">
        <f>'Elegio-Electors'!B522</f>
        <v>0</v>
      </c>
      <c r="C522" s="91">
        <f>IF(Procédure!$C$33=2,'Elegio-Electors'!D522,Procédure!$C$33)</f>
        <v>0</v>
      </c>
      <c r="D522" s="20">
        <f>'Elegio-Electors'!E522</f>
        <v>0</v>
      </c>
      <c r="E522" s="91" t="str">
        <f>IF(LEFT(RIGHT('Elegio-Electors'!L522,2),1)="C",'Elegio-Electors'!L522,IF(LEFT(RIGHT('Elegio-Electors'!M522,2),1)="C",'Elegio-Electors'!M522,""))</f>
        <v/>
      </c>
      <c r="F522" s="91" t="str">
        <f>IF(LEFT(RIGHT('Elegio-Electors'!L522,2),1)="O",'Elegio-Electors'!L522,IF(LEFT(RIGHT('Elegio-Electors'!M522,2),1)="O",'Elegio-Electors'!M522,""))</f>
        <v/>
      </c>
      <c r="G522" s="91" t="s">
        <v>166</v>
      </c>
      <c r="H522" s="91" t="s">
        <v>167</v>
      </c>
      <c r="I522" s="91" t="e">
        <f t="shared" si="40"/>
        <v>#N/A</v>
      </c>
      <c r="J522" s="91" t="e">
        <f t="shared" si="41"/>
        <v>#N/A</v>
      </c>
      <c r="K522" s="91" t="e">
        <f>INDEX(bureaux!$A:$I,MATCH($F522,bureaux!$A:$A,0),9)</f>
        <v>#N/A</v>
      </c>
      <c r="L522" s="91" t="e">
        <f t="shared" si="42"/>
        <v>#N/A</v>
      </c>
      <c r="M522" s="91" t="e">
        <f t="shared" si="43"/>
        <v>#N/A</v>
      </c>
      <c r="N522" s="20" t="e">
        <f t="shared" si="44"/>
        <v>#N/A</v>
      </c>
      <c r="O522" s="20" t="e">
        <f>INDEX(bureaux!$A:$H,MATCH($F522,bureaux!$A:$A,0),8)</f>
        <v>#N/A</v>
      </c>
      <c r="P522" s="91" t="e">
        <f>_xlfn.CONCAT(INDEX(bureaux!$A:$H,MATCH($F522,bureaux!$A:$A,0),4)," ",INDEX(bureaux!$A:$H,MATCH($F522,bureaux!$A:$A,0),5))</f>
        <v>#N/A</v>
      </c>
      <c r="Q522" s="20" t="e">
        <f>INDEX(bureaux!$A:$H,MATCH($F522,bureaux!$A:$A,0),6)</f>
        <v>#N/A</v>
      </c>
      <c r="R522" s="20" t="e">
        <f>INDEX(bureaux!$A:$H,MATCH($F522,bureaux!$A:$A,0),7)</f>
        <v>#N/A</v>
      </c>
    </row>
    <row r="523" spans="1:18" x14ac:dyDescent="0.25">
      <c r="A523" s="20">
        <f>'Elegio-Electors'!C523</f>
        <v>0</v>
      </c>
      <c r="B523" s="20">
        <f>'Elegio-Electors'!B523</f>
        <v>0</v>
      </c>
      <c r="C523" s="91">
        <f>IF(Procédure!$C$33=2,'Elegio-Electors'!D523,Procédure!$C$33)</f>
        <v>0</v>
      </c>
      <c r="D523" s="20">
        <f>'Elegio-Electors'!E523</f>
        <v>0</v>
      </c>
      <c r="E523" s="91" t="str">
        <f>IF(LEFT(RIGHT('Elegio-Electors'!L523,2),1)="C",'Elegio-Electors'!L523,IF(LEFT(RIGHT('Elegio-Electors'!M523,2),1)="C",'Elegio-Electors'!M523,""))</f>
        <v/>
      </c>
      <c r="F523" s="91" t="str">
        <f>IF(LEFT(RIGHT('Elegio-Electors'!L523,2),1)="O",'Elegio-Electors'!L523,IF(LEFT(RIGHT('Elegio-Electors'!M523,2),1)="O",'Elegio-Electors'!M523,""))</f>
        <v/>
      </c>
      <c r="G523" s="91" t="s">
        <v>166</v>
      </c>
      <c r="H523" s="91" t="s">
        <v>167</v>
      </c>
      <c r="I523" s="91" t="e">
        <f t="shared" si="40"/>
        <v>#N/A</v>
      </c>
      <c r="J523" s="91" t="e">
        <f t="shared" si="41"/>
        <v>#N/A</v>
      </c>
      <c r="K523" s="91" t="e">
        <f>INDEX(bureaux!$A:$I,MATCH($F523,bureaux!$A:$A,0),9)</f>
        <v>#N/A</v>
      </c>
      <c r="L523" s="91" t="e">
        <f t="shared" si="42"/>
        <v>#N/A</v>
      </c>
      <c r="M523" s="91" t="e">
        <f t="shared" si="43"/>
        <v>#N/A</v>
      </c>
      <c r="N523" s="20" t="e">
        <f t="shared" si="44"/>
        <v>#N/A</v>
      </c>
      <c r="O523" s="20" t="e">
        <f>INDEX(bureaux!$A:$H,MATCH($F523,bureaux!$A:$A,0),8)</f>
        <v>#N/A</v>
      </c>
      <c r="P523" s="91" t="e">
        <f>_xlfn.CONCAT(INDEX(bureaux!$A:$H,MATCH($F523,bureaux!$A:$A,0),4)," ",INDEX(bureaux!$A:$H,MATCH($F523,bureaux!$A:$A,0),5))</f>
        <v>#N/A</v>
      </c>
      <c r="Q523" s="20" t="e">
        <f>INDEX(bureaux!$A:$H,MATCH($F523,bureaux!$A:$A,0),6)</f>
        <v>#N/A</v>
      </c>
      <c r="R523" s="20" t="e">
        <f>INDEX(bureaux!$A:$H,MATCH($F523,bureaux!$A:$A,0),7)</f>
        <v>#N/A</v>
      </c>
    </row>
    <row r="524" spans="1:18" x14ac:dyDescent="0.25">
      <c r="A524" s="20">
        <f>'Elegio-Electors'!C524</f>
        <v>0</v>
      </c>
      <c r="B524" s="20">
        <f>'Elegio-Electors'!B524</f>
        <v>0</v>
      </c>
      <c r="C524" s="91">
        <f>IF(Procédure!$C$33=2,'Elegio-Electors'!D524,Procédure!$C$33)</f>
        <v>0</v>
      </c>
      <c r="D524" s="20">
        <f>'Elegio-Electors'!E524</f>
        <v>0</v>
      </c>
      <c r="E524" s="91" t="str">
        <f>IF(LEFT(RIGHT('Elegio-Electors'!L524,2),1)="C",'Elegio-Electors'!L524,IF(LEFT(RIGHT('Elegio-Electors'!M524,2),1)="C",'Elegio-Electors'!M524,""))</f>
        <v/>
      </c>
      <c r="F524" s="91" t="str">
        <f>IF(LEFT(RIGHT('Elegio-Electors'!L524,2),1)="O",'Elegio-Electors'!L524,IF(LEFT(RIGHT('Elegio-Electors'!M524,2),1)="O",'Elegio-Electors'!M524,""))</f>
        <v/>
      </c>
      <c r="G524" s="91" t="s">
        <v>166</v>
      </c>
      <c r="H524" s="91" t="s">
        <v>167</v>
      </c>
      <c r="I524" s="91" t="e">
        <f t="shared" si="40"/>
        <v>#N/A</v>
      </c>
      <c r="J524" s="91" t="e">
        <f t="shared" si="41"/>
        <v>#N/A</v>
      </c>
      <c r="K524" s="91" t="e">
        <f>INDEX(bureaux!$A:$I,MATCH($F524,bureaux!$A:$A,0),9)</f>
        <v>#N/A</v>
      </c>
      <c r="L524" s="91" t="e">
        <f t="shared" si="42"/>
        <v>#N/A</v>
      </c>
      <c r="M524" s="91" t="e">
        <f t="shared" si="43"/>
        <v>#N/A</v>
      </c>
      <c r="N524" s="20" t="e">
        <f t="shared" si="44"/>
        <v>#N/A</v>
      </c>
      <c r="O524" s="20" t="e">
        <f>INDEX(bureaux!$A:$H,MATCH($F524,bureaux!$A:$A,0),8)</f>
        <v>#N/A</v>
      </c>
      <c r="P524" s="91" t="e">
        <f>_xlfn.CONCAT(INDEX(bureaux!$A:$H,MATCH($F524,bureaux!$A:$A,0),4)," ",INDEX(bureaux!$A:$H,MATCH($F524,bureaux!$A:$A,0),5))</f>
        <v>#N/A</v>
      </c>
      <c r="Q524" s="20" t="e">
        <f>INDEX(bureaux!$A:$H,MATCH($F524,bureaux!$A:$A,0),6)</f>
        <v>#N/A</v>
      </c>
      <c r="R524" s="20" t="e">
        <f>INDEX(bureaux!$A:$H,MATCH($F524,bureaux!$A:$A,0),7)</f>
        <v>#N/A</v>
      </c>
    </row>
    <row r="525" spans="1:18" x14ac:dyDescent="0.25">
      <c r="A525" s="20">
        <f>'Elegio-Electors'!C525</f>
        <v>0</v>
      </c>
      <c r="B525" s="20">
        <f>'Elegio-Electors'!B525</f>
        <v>0</v>
      </c>
      <c r="C525" s="91">
        <f>IF(Procédure!$C$33=2,'Elegio-Electors'!D525,Procédure!$C$33)</f>
        <v>0</v>
      </c>
      <c r="D525" s="20">
        <f>'Elegio-Electors'!E525</f>
        <v>0</v>
      </c>
      <c r="E525" s="91" t="str">
        <f>IF(LEFT(RIGHT('Elegio-Electors'!L525,2),1)="C",'Elegio-Electors'!L525,IF(LEFT(RIGHT('Elegio-Electors'!M525,2),1)="C",'Elegio-Electors'!M525,""))</f>
        <v/>
      </c>
      <c r="F525" s="91" t="str">
        <f>IF(LEFT(RIGHT('Elegio-Electors'!L525,2),1)="O",'Elegio-Electors'!L525,IF(LEFT(RIGHT('Elegio-Electors'!M525,2),1)="O",'Elegio-Electors'!M525,""))</f>
        <v/>
      </c>
      <c r="G525" s="91" t="s">
        <v>166</v>
      </c>
      <c r="H525" s="91" t="s">
        <v>167</v>
      </c>
      <c r="I525" s="91" t="e">
        <f t="shared" si="40"/>
        <v>#N/A</v>
      </c>
      <c r="J525" s="91" t="e">
        <f t="shared" si="41"/>
        <v>#N/A</v>
      </c>
      <c r="K525" s="91" t="e">
        <f>INDEX(bureaux!$A:$I,MATCH($F525,bureaux!$A:$A,0),9)</f>
        <v>#N/A</v>
      </c>
      <c r="L525" s="91" t="e">
        <f t="shared" si="42"/>
        <v>#N/A</v>
      </c>
      <c r="M525" s="91" t="e">
        <f t="shared" si="43"/>
        <v>#N/A</v>
      </c>
      <c r="N525" s="20" t="e">
        <f t="shared" si="44"/>
        <v>#N/A</v>
      </c>
      <c r="O525" s="20" t="e">
        <f>INDEX(bureaux!$A:$H,MATCH($F525,bureaux!$A:$A,0),8)</f>
        <v>#N/A</v>
      </c>
      <c r="P525" s="91" t="e">
        <f>_xlfn.CONCAT(INDEX(bureaux!$A:$H,MATCH($F525,bureaux!$A:$A,0),4)," ",INDEX(bureaux!$A:$H,MATCH($F525,bureaux!$A:$A,0),5))</f>
        <v>#N/A</v>
      </c>
      <c r="Q525" s="20" t="e">
        <f>INDEX(bureaux!$A:$H,MATCH($F525,bureaux!$A:$A,0),6)</f>
        <v>#N/A</v>
      </c>
      <c r="R525" s="20" t="e">
        <f>INDEX(bureaux!$A:$H,MATCH($F525,bureaux!$A:$A,0),7)</f>
        <v>#N/A</v>
      </c>
    </row>
    <row r="526" spans="1:18" x14ac:dyDescent="0.25">
      <c r="A526" s="20">
        <f>'Elegio-Electors'!C526</f>
        <v>0</v>
      </c>
      <c r="B526" s="20">
        <f>'Elegio-Electors'!B526</f>
        <v>0</v>
      </c>
      <c r="C526" s="91">
        <f>IF(Procédure!$C$33=2,'Elegio-Electors'!D526,Procédure!$C$33)</f>
        <v>0</v>
      </c>
      <c r="D526" s="20">
        <f>'Elegio-Electors'!E526</f>
        <v>0</v>
      </c>
      <c r="E526" s="91" t="str">
        <f>IF(LEFT(RIGHT('Elegio-Electors'!L526,2),1)="C",'Elegio-Electors'!L526,IF(LEFT(RIGHT('Elegio-Electors'!M526,2),1)="C",'Elegio-Electors'!M526,""))</f>
        <v/>
      </c>
      <c r="F526" s="91" t="str">
        <f>IF(LEFT(RIGHT('Elegio-Electors'!L526,2),1)="O",'Elegio-Electors'!L526,IF(LEFT(RIGHT('Elegio-Electors'!M526,2),1)="O",'Elegio-Electors'!M526,""))</f>
        <v/>
      </c>
      <c r="G526" s="91" t="s">
        <v>166</v>
      </c>
      <c r="H526" s="91" t="s">
        <v>167</v>
      </c>
      <c r="I526" s="91" t="e">
        <f t="shared" si="40"/>
        <v>#N/A</v>
      </c>
      <c r="J526" s="91" t="e">
        <f t="shared" si="41"/>
        <v>#N/A</v>
      </c>
      <c r="K526" s="91" t="e">
        <f>INDEX(bureaux!$A:$I,MATCH($F526,bureaux!$A:$A,0),9)</f>
        <v>#N/A</v>
      </c>
      <c r="L526" s="91" t="e">
        <f t="shared" si="42"/>
        <v>#N/A</v>
      </c>
      <c r="M526" s="91" t="e">
        <f t="shared" si="43"/>
        <v>#N/A</v>
      </c>
      <c r="N526" s="20" t="e">
        <f t="shared" si="44"/>
        <v>#N/A</v>
      </c>
      <c r="O526" s="20" t="e">
        <f>INDEX(bureaux!$A:$H,MATCH($F526,bureaux!$A:$A,0),8)</f>
        <v>#N/A</v>
      </c>
      <c r="P526" s="91" t="e">
        <f>_xlfn.CONCAT(INDEX(bureaux!$A:$H,MATCH($F526,bureaux!$A:$A,0),4)," ",INDEX(bureaux!$A:$H,MATCH($F526,bureaux!$A:$A,0),5))</f>
        <v>#N/A</v>
      </c>
      <c r="Q526" s="20" t="e">
        <f>INDEX(bureaux!$A:$H,MATCH($F526,bureaux!$A:$A,0),6)</f>
        <v>#N/A</v>
      </c>
      <c r="R526" s="20" t="e">
        <f>INDEX(bureaux!$A:$H,MATCH($F526,bureaux!$A:$A,0),7)</f>
        <v>#N/A</v>
      </c>
    </row>
    <row r="527" spans="1:18" x14ac:dyDescent="0.25">
      <c r="A527" s="20">
        <f>'Elegio-Electors'!C527</f>
        <v>0</v>
      </c>
      <c r="B527" s="20">
        <f>'Elegio-Electors'!B527</f>
        <v>0</v>
      </c>
      <c r="C527" s="91">
        <f>IF(Procédure!$C$33=2,'Elegio-Electors'!D527,Procédure!$C$33)</f>
        <v>0</v>
      </c>
      <c r="D527" s="20">
        <f>'Elegio-Electors'!E527</f>
        <v>0</v>
      </c>
      <c r="E527" s="91" t="str">
        <f>IF(LEFT(RIGHT('Elegio-Electors'!L527,2),1)="C",'Elegio-Electors'!L527,IF(LEFT(RIGHT('Elegio-Electors'!M527,2),1)="C",'Elegio-Electors'!M527,""))</f>
        <v/>
      </c>
      <c r="F527" s="91" t="str">
        <f>IF(LEFT(RIGHT('Elegio-Electors'!L527,2),1)="O",'Elegio-Electors'!L527,IF(LEFT(RIGHT('Elegio-Electors'!M527,2),1)="O",'Elegio-Electors'!M527,""))</f>
        <v/>
      </c>
      <c r="G527" s="91" t="s">
        <v>166</v>
      </c>
      <c r="H527" s="91" t="s">
        <v>167</v>
      </c>
      <c r="I527" s="91" t="e">
        <f t="shared" si="40"/>
        <v>#N/A</v>
      </c>
      <c r="J527" s="91" t="e">
        <f t="shared" si="41"/>
        <v>#N/A</v>
      </c>
      <c r="K527" s="91" t="e">
        <f>INDEX(bureaux!$A:$I,MATCH($F527,bureaux!$A:$A,0),9)</f>
        <v>#N/A</v>
      </c>
      <c r="L527" s="91" t="e">
        <f t="shared" si="42"/>
        <v>#N/A</v>
      </c>
      <c r="M527" s="91" t="e">
        <f t="shared" si="43"/>
        <v>#N/A</v>
      </c>
      <c r="N527" s="20" t="e">
        <f t="shared" si="44"/>
        <v>#N/A</v>
      </c>
      <c r="O527" s="20" t="e">
        <f>INDEX(bureaux!$A:$H,MATCH($F527,bureaux!$A:$A,0),8)</f>
        <v>#N/A</v>
      </c>
      <c r="P527" s="91" t="e">
        <f>_xlfn.CONCAT(INDEX(bureaux!$A:$H,MATCH($F527,bureaux!$A:$A,0),4)," ",INDEX(bureaux!$A:$H,MATCH($F527,bureaux!$A:$A,0),5))</f>
        <v>#N/A</v>
      </c>
      <c r="Q527" s="20" t="e">
        <f>INDEX(bureaux!$A:$H,MATCH($F527,bureaux!$A:$A,0),6)</f>
        <v>#N/A</v>
      </c>
      <c r="R527" s="20" t="e">
        <f>INDEX(bureaux!$A:$H,MATCH($F527,bureaux!$A:$A,0),7)</f>
        <v>#N/A</v>
      </c>
    </row>
    <row r="528" spans="1:18" x14ac:dyDescent="0.25">
      <c r="A528" s="20">
        <f>'Elegio-Electors'!C528</f>
        <v>0</v>
      </c>
      <c r="B528" s="20">
        <f>'Elegio-Electors'!B528</f>
        <v>0</v>
      </c>
      <c r="C528" s="91">
        <f>IF(Procédure!$C$33=2,'Elegio-Electors'!D528,Procédure!$C$33)</f>
        <v>0</v>
      </c>
      <c r="D528" s="20">
        <f>'Elegio-Electors'!E528</f>
        <v>0</v>
      </c>
      <c r="E528" s="91" t="str">
        <f>IF(LEFT(RIGHT('Elegio-Electors'!L528,2),1)="C",'Elegio-Electors'!L528,IF(LEFT(RIGHT('Elegio-Electors'!M528,2),1)="C",'Elegio-Electors'!M528,""))</f>
        <v/>
      </c>
      <c r="F528" s="91" t="str">
        <f>IF(LEFT(RIGHT('Elegio-Electors'!L528,2),1)="O",'Elegio-Electors'!L528,IF(LEFT(RIGHT('Elegio-Electors'!M528,2),1)="O",'Elegio-Electors'!M528,""))</f>
        <v/>
      </c>
      <c r="G528" s="91" t="s">
        <v>166</v>
      </c>
      <c r="H528" s="91" t="s">
        <v>167</v>
      </c>
      <c r="I528" s="91" t="e">
        <f t="shared" si="40"/>
        <v>#N/A</v>
      </c>
      <c r="J528" s="91" t="e">
        <f t="shared" si="41"/>
        <v>#N/A</v>
      </c>
      <c r="K528" s="91" t="e">
        <f>INDEX(bureaux!$A:$I,MATCH($F528,bureaux!$A:$A,0),9)</f>
        <v>#N/A</v>
      </c>
      <c r="L528" s="91" t="e">
        <f t="shared" si="42"/>
        <v>#N/A</v>
      </c>
      <c r="M528" s="91" t="e">
        <f t="shared" si="43"/>
        <v>#N/A</v>
      </c>
      <c r="N528" s="20" t="e">
        <f t="shared" si="44"/>
        <v>#N/A</v>
      </c>
      <c r="O528" s="20" t="e">
        <f>INDEX(bureaux!$A:$H,MATCH($F528,bureaux!$A:$A,0),8)</f>
        <v>#N/A</v>
      </c>
      <c r="P528" s="91" t="e">
        <f>_xlfn.CONCAT(INDEX(bureaux!$A:$H,MATCH($F528,bureaux!$A:$A,0),4)," ",INDEX(bureaux!$A:$H,MATCH($F528,bureaux!$A:$A,0),5))</f>
        <v>#N/A</v>
      </c>
      <c r="Q528" s="20" t="e">
        <f>INDEX(bureaux!$A:$H,MATCH($F528,bureaux!$A:$A,0),6)</f>
        <v>#N/A</v>
      </c>
      <c r="R528" s="20" t="e">
        <f>INDEX(bureaux!$A:$H,MATCH($F528,bureaux!$A:$A,0),7)</f>
        <v>#N/A</v>
      </c>
    </row>
    <row r="529" spans="1:18" x14ac:dyDescent="0.25">
      <c r="A529" s="20">
        <f>'Elegio-Electors'!C529</f>
        <v>0</v>
      </c>
      <c r="B529" s="20">
        <f>'Elegio-Electors'!B529</f>
        <v>0</v>
      </c>
      <c r="C529" s="91">
        <f>IF(Procédure!$C$33=2,'Elegio-Electors'!D529,Procédure!$C$33)</f>
        <v>0</v>
      </c>
      <c r="D529" s="20">
        <f>'Elegio-Electors'!E529</f>
        <v>0</v>
      </c>
      <c r="E529" s="91" t="str">
        <f>IF(LEFT(RIGHT('Elegio-Electors'!L529,2),1)="C",'Elegio-Electors'!L529,IF(LEFT(RIGHT('Elegio-Electors'!M529,2),1)="C",'Elegio-Electors'!M529,""))</f>
        <v/>
      </c>
      <c r="F529" s="91" t="str">
        <f>IF(LEFT(RIGHT('Elegio-Electors'!L529,2),1)="O",'Elegio-Electors'!L529,IF(LEFT(RIGHT('Elegio-Electors'!M529,2),1)="O",'Elegio-Electors'!M529,""))</f>
        <v/>
      </c>
      <c r="G529" s="91" t="s">
        <v>166</v>
      </c>
      <c r="H529" s="91" t="s">
        <v>167</v>
      </c>
      <c r="I529" s="91" t="e">
        <f t="shared" si="40"/>
        <v>#N/A</v>
      </c>
      <c r="J529" s="91" t="e">
        <f t="shared" si="41"/>
        <v>#N/A</v>
      </c>
      <c r="K529" s="91" t="e">
        <f>INDEX(bureaux!$A:$I,MATCH($F529,bureaux!$A:$A,0),9)</f>
        <v>#N/A</v>
      </c>
      <c r="L529" s="91" t="e">
        <f t="shared" si="42"/>
        <v>#N/A</v>
      </c>
      <c r="M529" s="91" t="e">
        <f t="shared" si="43"/>
        <v>#N/A</v>
      </c>
      <c r="N529" s="20" t="e">
        <f t="shared" si="44"/>
        <v>#N/A</v>
      </c>
      <c r="O529" s="20" t="e">
        <f>INDEX(bureaux!$A:$H,MATCH($F529,bureaux!$A:$A,0),8)</f>
        <v>#N/A</v>
      </c>
      <c r="P529" s="91" t="e">
        <f>_xlfn.CONCAT(INDEX(bureaux!$A:$H,MATCH($F529,bureaux!$A:$A,0),4)," ",INDEX(bureaux!$A:$H,MATCH($F529,bureaux!$A:$A,0),5))</f>
        <v>#N/A</v>
      </c>
      <c r="Q529" s="20" t="e">
        <f>INDEX(bureaux!$A:$H,MATCH($F529,bureaux!$A:$A,0),6)</f>
        <v>#N/A</v>
      </c>
      <c r="R529" s="20" t="e">
        <f>INDEX(bureaux!$A:$H,MATCH($F529,bureaux!$A:$A,0),7)</f>
        <v>#N/A</v>
      </c>
    </row>
    <row r="530" spans="1:18" x14ac:dyDescent="0.25">
      <c r="A530" s="20">
        <f>'Elegio-Electors'!C530</f>
        <v>0</v>
      </c>
      <c r="B530" s="20">
        <f>'Elegio-Electors'!B530</f>
        <v>0</v>
      </c>
      <c r="C530" s="91">
        <f>IF(Procédure!$C$33=2,'Elegio-Electors'!D530,Procédure!$C$33)</f>
        <v>0</v>
      </c>
      <c r="D530" s="20">
        <f>'Elegio-Electors'!E530</f>
        <v>0</v>
      </c>
      <c r="E530" s="91" t="str">
        <f>IF(LEFT(RIGHT('Elegio-Electors'!L530,2),1)="C",'Elegio-Electors'!L530,IF(LEFT(RIGHT('Elegio-Electors'!M530,2),1)="C",'Elegio-Electors'!M530,""))</f>
        <v/>
      </c>
      <c r="F530" s="91" t="str">
        <f>IF(LEFT(RIGHT('Elegio-Electors'!L530,2),1)="O",'Elegio-Electors'!L530,IF(LEFT(RIGHT('Elegio-Electors'!M530,2),1)="O",'Elegio-Electors'!M530,""))</f>
        <v/>
      </c>
      <c r="G530" s="91" t="s">
        <v>166</v>
      </c>
      <c r="H530" s="91" t="s">
        <v>167</v>
      </c>
      <c r="I530" s="91" t="e">
        <f t="shared" si="40"/>
        <v>#N/A</v>
      </c>
      <c r="J530" s="91" t="e">
        <f t="shared" si="41"/>
        <v>#N/A</v>
      </c>
      <c r="K530" s="91" t="e">
        <f>INDEX(bureaux!$A:$I,MATCH($F530,bureaux!$A:$A,0),9)</f>
        <v>#N/A</v>
      </c>
      <c r="L530" s="91" t="e">
        <f t="shared" si="42"/>
        <v>#N/A</v>
      </c>
      <c r="M530" s="91" t="e">
        <f t="shared" si="43"/>
        <v>#N/A</v>
      </c>
      <c r="N530" s="20" t="e">
        <f t="shared" si="44"/>
        <v>#N/A</v>
      </c>
      <c r="O530" s="20" t="e">
        <f>INDEX(bureaux!$A:$H,MATCH($F530,bureaux!$A:$A,0),8)</f>
        <v>#N/A</v>
      </c>
      <c r="P530" s="91" t="e">
        <f>_xlfn.CONCAT(INDEX(bureaux!$A:$H,MATCH($F530,bureaux!$A:$A,0),4)," ",INDEX(bureaux!$A:$H,MATCH($F530,bureaux!$A:$A,0),5))</f>
        <v>#N/A</v>
      </c>
      <c r="Q530" s="20" t="e">
        <f>INDEX(bureaux!$A:$H,MATCH($F530,bureaux!$A:$A,0),6)</f>
        <v>#N/A</v>
      </c>
      <c r="R530" s="20" t="e">
        <f>INDEX(bureaux!$A:$H,MATCH($F530,bureaux!$A:$A,0),7)</f>
        <v>#N/A</v>
      </c>
    </row>
    <row r="531" spans="1:18" x14ac:dyDescent="0.25">
      <c r="A531" s="20">
        <f>'Elegio-Electors'!C531</f>
        <v>0</v>
      </c>
      <c r="B531" s="20">
        <f>'Elegio-Electors'!B531</f>
        <v>0</v>
      </c>
      <c r="C531" s="91">
        <f>IF(Procédure!$C$33=2,'Elegio-Electors'!D531,Procédure!$C$33)</f>
        <v>0</v>
      </c>
      <c r="D531" s="20">
        <f>'Elegio-Electors'!E531</f>
        <v>0</v>
      </c>
      <c r="E531" s="91" t="str">
        <f>IF(LEFT(RIGHT('Elegio-Electors'!L531,2),1)="C",'Elegio-Electors'!L531,IF(LEFT(RIGHT('Elegio-Electors'!M531,2),1)="C",'Elegio-Electors'!M531,""))</f>
        <v/>
      </c>
      <c r="F531" s="91" t="str">
        <f>IF(LEFT(RIGHT('Elegio-Electors'!L531,2),1)="O",'Elegio-Electors'!L531,IF(LEFT(RIGHT('Elegio-Electors'!M531,2),1)="O",'Elegio-Electors'!M531,""))</f>
        <v/>
      </c>
      <c r="G531" s="91" t="s">
        <v>166</v>
      </c>
      <c r="H531" s="91" t="s">
        <v>167</v>
      </c>
      <c r="I531" s="91" t="e">
        <f t="shared" si="40"/>
        <v>#N/A</v>
      </c>
      <c r="J531" s="91" t="e">
        <f t="shared" si="41"/>
        <v>#N/A</v>
      </c>
      <c r="K531" s="91" t="e">
        <f>INDEX(bureaux!$A:$I,MATCH($F531,bureaux!$A:$A,0),9)</f>
        <v>#N/A</v>
      </c>
      <c r="L531" s="91" t="e">
        <f t="shared" si="42"/>
        <v>#N/A</v>
      </c>
      <c r="M531" s="91" t="e">
        <f t="shared" si="43"/>
        <v>#N/A</v>
      </c>
      <c r="N531" s="20" t="e">
        <f t="shared" si="44"/>
        <v>#N/A</v>
      </c>
      <c r="O531" s="20" t="e">
        <f>INDEX(bureaux!$A:$H,MATCH($F531,bureaux!$A:$A,0),8)</f>
        <v>#N/A</v>
      </c>
      <c r="P531" s="91" t="e">
        <f>_xlfn.CONCAT(INDEX(bureaux!$A:$H,MATCH($F531,bureaux!$A:$A,0),4)," ",INDEX(bureaux!$A:$H,MATCH($F531,bureaux!$A:$A,0),5))</f>
        <v>#N/A</v>
      </c>
      <c r="Q531" s="20" t="e">
        <f>INDEX(bureaux!$A:$H,MATCH($F531,bureaux!$A:$A,0),6)</f>
        <v>#N/A</v>
      </c>
      <c r="R531" s="20" t="e">
        <f>INDEX(bureaux!$A:$H,MATCH($F531,bureaux!$A:$A,0),7)</f>
        <v>#N/A</v>
      </c>
    </row>
    <row r="532" spans="1:18" x14ac:dyDescent="0.25">
      <c r="A532" s="20">
        <f>'Elegio-Electors'!C532</f>
        <v>0</v>
      </c>
      <c r="B532" s="20">
        <f>'Elegio-Electors'!B532</f>
        <v>0</v>
      </c>
      <c r="C532" s="91">
        <f>IF(Procédure!$C$33=2,'Elegio-Electors'!D532,Procédure!$C$33)</f>
        <v>0</v>
      </c>
      <c r="D532" s="20">
        <f>'Elegio-Electors'!E532</f>
        <v>0</v>
      </c>
      <c r="E532" s="91" t="str">
        <f>IF(LEFT(RIGHT('Elegio-Electors'!L532,2),1)="C",'Elegio-Electors'!L532,IF(LEFT(RIGHT('Elegio-Electors'!M532,2),1)="C",'Elegio-Electors'!M532,""))</f>
        <v/>
      </c>
      <c r="F532" s="91" t="str">
        <f>IF(LEFT(RIGHT('Elegio-Electors'!L532,2),1)="O",'Elegio-Electors'!L532,IF(LEFT(RIGHT('Elegio-Electors'!M532,2),1)="O",'Elegio-Electors'!M532,""))</f>
        <v/>
      </c>
      <c r="G532" s="91" t="s">
        <v>166</v>
      </c>
      <c r="H532" s="91" t="s">
        <v>167</v>
      </c>
      <c r="I532" s="91" t="e">
        <f t="shared" si="40"/>
        <v>#N/A</v>
      </c>
      <c r="J532" s="91" t="e">
        <f t="shared" si="41"/>
        <v>#N/A</v>
      </c>
      <c r="K532" s="91" t="e">
        <f>INDEX(bureaux!$A:$I,MATCH($F532,bureaux!$A:$A,0),9)</f>
        <v>#N/A</v>
      </c>
      <c r="L532" s="91" t="e">
        <f t="shared" si="42"/>
        <v>#N/A</v>
      </c>
      <c r="M532" s="91" t="e">
        <f t="shared" si="43"/>
        <v>#N/A</v>
      </c>
      <c r="N532" s="20" t="e">
        <f t="shared" si="44"/>
        <v>#N/A</v>
      </c>
      <c r="O532" s="20" t="e">
        <f>INDEX(bureaux!$A:$H,MATCH($F532,bureaux!$A:$A,0),8)</f>
        <v>#N/A</v>
      </c>
      <c r="P532" s="91" t="e">
        <f>_xlfn.CONCAT(INDEX(bureaux!$A:$H,MATCH($F532,bureaux!$A:$A,0),4)," ",INDEX(bureaux!$A:$H,MATCH($F532,bureaux!$A:$A,0),5))</f>
        <v>#N/A</v>
      </c>
      <c r="Q532" s="20" t="e">
        <f>INDEX(bureaux!$A:$H,MATCH($F532,bureaux!$A:$A,0),6)</f>
        <v>#N/A</v>
      </c>
      <c r="R532" s="20" t="e">
        <f>INDEX(bureaux!$A:$H,MATCH($F532,bureaux!$A:$A,0),7)</f>
        <v>#N/A</v>
      </c>
    </row>
    <row r="533" spans="1:18" x14ac:dyDescent="0.25">
      <c r="A533" s="20">
        <f>'Elegio-Electors'!C533</f>
        <v>0</v>
      </c>
      <c r="B533" s="20">
        <f>'Elegio-Electors'!B533</f>
        <v>0</v>
      </c>
      <c r="C533" s="91">
        <f>IF(Procédure!$C$33=2,'Elegio-Electors'!D533,Procédure!$C$33)</f>
        <v>0</v>
      </c>
      <c r="D533" s="20">
        <f>'Elegio-Electors'!E533</f>
        <v>0</v>
      </c>
      <c r="E533" s="91" t="str">
        <f>IF(LEFT(RIGHT('Elegio-Electors'!L533,2),1)="C",'Elegio-Electors'!L533,IF(LEFT(RIGHT('Elegio-Electors'!M533,2),1)="C",'Elegio-Electors'!M533,""))</f>
        <v/>
      </c>
      <c r="F533" s="91" t="str">
        <f>IF(LEFT(RIGHT('Elegio-Electors'!L533,2),1)="O",'Elegio-Electors'!L533,IF(LEFT(RIGHT('Elegio-Electors'!M533,2),1)="O",'Elegio-Electors'!M533,""))</f>
        <v/>
      </c>
      <c r="G533" s="91" t="s">
        <v>166</v>
      </c>
      <c r="H533" s="91" t="s">
        <v>167</v>
      </c>
      <c r="I533" s="91" t="e">
        <f t="shared" si="40"/>
        <v>#N/A</v>
      </c>
      <c r="J533" s="91" t="e">
        <f t="shared" si="41"/>
        <v>#N/A</v>
      </c>
      <c r="K533" s="91" t="e">
        <f>INDEX(bureaux!$A:$I,MATCH($F533,bureaux!$A:$A,0),9)</f>
        <v>#N/A</v>
      </c>
      <c r="L533" s="91" t="e">
        <f t="shared" si="42"/>
        <v>#N/A</v>
      </c>
      <c r="M533" s="91" t="e">
        <f t="shared" si="43"/>
        <v>#N/A</v>
      </c>
      <c r="N533" s="20" t="e">
        <f t="shared" si="44"/>
        <v>#N/A</v>
      </c>
      <c r="O533" s="20" t="e">
        <f>INDEX(bureaux!$A:$H,MATCH($F533,bureaux!$A:$A,0),8)</f>
        <v>#N/A</v>
      </c>
      <c r="P533" s="91" t="e">
        <f>_xlfn.CONCAT(INDEX(bureaux!$A:$H,MATCH($F533,bureaux!$A:$A,0),4)," ",INDEX(bureaux!$A:$H,MATCH($F533,bureaux!$A:$A,0),5))</f>
        <v>#N/A</v>
      </c>
      <c r="Q533" s="20" t="e">
        <f>INDEX(bureaux!$A:$H,MATCH($F533,bureaux!$A:$A,0),6)</f>
        <v>#N/A</v>
      </c>
      <c r="R533" s="20" t="e">
        <f>INDEX(bureaux!$A:$H,MATCH($F533,bureaux!$A:$A,0),7)</f>
        <v>#N/A</v>
      </c>
    </row>
    <row r="534" spans="1:18" x14ac:dyDescent="0.25">
      <c r="A534" s="20">
        <f>'Elegio-Electors'!C534</f>
        <v>0</v>
      </c>
      <c r="B534" s="20">
        <f>'Elegio-Electors'!B534</f>
        <v>0</v>
      </c>
      <c r="C534" s="91">
        <f>IF(Procédure!$C$33=2,'Elegio-Electors'!D534,Procédure!$C$33)</f>
        <v>0</v>
      </c>
      <c r="D534" s="20">
        <f>'Elegio-Electors'!E534</f>
        <v>0</v>
      </c>
      <c r="E534" s="91" t="str">
        <f>IF(LEFT(RIGHT('Elegio-Electors'!L534,2),1)="C",'Elegio-Electors'!L534,IF(LEFT(RIGHT('Elegio-Electors'!M534,2),1)="C",'Elegio-Electors'!M534,""))</f>
        <v/>
      </c>
      <c r="F534" s="91" t="str">
        <f>IF(LEFT(RIGHT('Elegio-Electors'!L534,2),1)="O",'Elegio-Electors'!L534,IF(LEFT(RIGHT('Elegio-Electors'!M534,2),1)="O",'Elegio-Electors'!M534,""))</f>
        <v/>
      </c>
      <c r="G534" s="91" t="s">
        <v>166</v>
      </c>
      <c r="H534" s="91" t="s">
        <v>167</v>
      </c>
      <c r="I534" s="91" t="e">
        <f t="shared" si="40"/>
        <v>#N/A</v>
      </c>
      <c r="J534" s="91" t="e">
        <f t="shared" si="41"/>
        <v>#N/A</v>
      </c>
      <c r="K534" s="91" t="e">
        <f>INDEX(bureaux!$A:$I,MATCH($F534,bureaux!$A:$A,0),9)</f>
        <v>#N/A</v>
      </c>
      <c r="L534" s="91" t="e">
        <f t="shared" si="42"/>
        <v>#N/A</v>
      </c>
      <c r="M534" s="91" t="e">
        <f t="shared" si="43"/>
        <v>#N/A</v>
      </c>
      <c r="N534" s="20" t="e">
        <f t="shared" si="44"/>
        <v>#N/A</v>
      </c>
      <c r="O534" s="20" t="e">
        <f>INDEX(bureaux!$A:$H,MATCH($F534,bureaux!$A:$A,0),8)</f>
        <v>#N/A</v>
      </c>
      <c r="P534" s="91" t="e">
        <f>_xlfn.CONCAT(INDEX(bureaux!$A:$H,MATCH($F534,bureaux!$A:$A,0),4)," ",INDEX(bureaux!$A:$H,MATCH($F534,bureaux!$A:$A,0),5))</f>
        <v>#N/A</v>
      </c>
      <c r="Q534" s="20" t="e">
        <f>INDEX(bureaux!$A:$H,MATCH($F534,bureaux!$A:$A,0),6)</f>
        <v>#N/A</v>
      </c>
      <c r="R534" s="20" t="e">
        <f>INDEX(bureaux!$A:$H,MATCH($F534,bureaux!$A:$A,0),7)</f>
        <v>#N/A</v>
      </c>
    </row>
    <row r="535" spans="1:18" x14ac:dyDescent="0.25">
      <c r="A535" s="20">
        <f>'Elegio-Electors'!C535</f>
        <v>0</v>
      </c>
      <c r="B535" s="20">
        <f>'Elegio-Electors'!B535</f>
        <v>0</v>
      </c>
      <c r="C535" s="91">
        <f>IF(Procédure!$C$33=2,'Elegio-Electors'!D535,Procédure!$C$33)</f>
        <v>0</v>
      </c>
      <c r="D535" s="20">
        <f>'Elegio-Electors'!E535</f>
        <v>0</v>
      </c>
      <c r="E535" s="91" t="str">
        <f>IF(LEFT(RIGHT('Elegio-Electors'!L535,2),1)="C",'Elegio-Electors'!L535,IF(LEFT(RIGHT('Elegio-Electors'!M535,2),1)="C",'Elegio-Electors'!M535,""))</f>
        <v/>
      </c>
      <c r="F535" s="91" t="str">
        <f>IF(LEFT(RIGHT('Elegio-Electors'!L535,2),1)="O",'Elegio-Electors'!L535,IF(LEFT(RIGHT('Elegio-Electors'!M535,2),1)="O",'Elegio-Electors'!M535,""))</f>
        <v/>
      </c>
      <c r="G535" s="91" t="s">
        <v>166</v>
      </c>
      <c r="H535" s="91" t="s">
        <v>167</v>
      </c>
      <c r="I535" s="91" t="e">
        <f t="shared" si="40"/>
        <v>#N/A</v>
      </c>
      <c r="J535" s="91" t="e">
        <f t="shared" si="41"/>
        <v>#N/A</v>
      </c>
      <c r="K535" s="91" t="e">
        <f>INDEX(bureaux!$A:$I,MATCH($F535,bureaux!$A:$A,0),9)</f>
        <v>#N/A</v>
      </c>
      <c r="L535" s="91" t="e">
        <f t="shared" si="42"/>
        <v>#N/A</v>
      </c>
      <c r="M535" s="91" t="e">
        <f t="shared" si="43"/>
        <v>#N/A</v>
      </c>
      <c r="N535" s="20" t="e">
        <f t="shared" si="44"/>
        <v>#N/A</v>
      </c>
      <c r="O535" s="20" t="e">
        <f>INDEX(bureaux!$A:$H,MATCH($F535,bureaux!$A:$A,0),8)</f>
        <v>#N/A</v>
      </c>
      <c r="P535" s="91" t="e">
        <f>_xlfn.CONCAT(INDEX(bureaux!$A:$H,MATCH($F535,bureaux!$A:$A,0),4)," ",INDEX(bureaux!$A:$H,MATCH($F535,bureaux!$A:$A,0),5))</f>
        <v>#N/A</v>
      </c>
      <c r="Q535" s="20" t="e">
        <f>INDEX(bureaux!$A:$H,MATCH($F535,bureaux!$A:$A,0),6)</f>
        <v>#N/A</v>
      </c>
      <c r="R535" s="20" t="e">
        <f>INDEX(bureaux!$A:$H,MATCH($F535,bureaux!$A:$A,0),7)</f>
        <v>#N/A</v>
      </c>
    </row>
    <row r="536" spans="1:18" x14ac:dyDescent="0.25">
      <c r="A536" s="20">
        <f>'Elegio-Electors'!C536</f>
        <v>0</v>
      </c>
      <c r="B536" s="20">
        <f>'Elegio-Electors'!B536</f>
        <v>0</v>
      </c>
      <c r="C536" s="91">
        <f>IF(Procédure!$C$33=2,'Elegio-Electors'!D536,Procédure!$C$33)</f>
        <v>0</v>
      </c>
      <c r="D536" s="20">
        <f>'Elegio-Electors'!E536</f>
        <v>0</v>
      </c>
      <c r="E536" s="91" t="str">
        <f>IF(LEFT(RIGHT('Elegio-Electors'!L536,2),1)="C",'Elegio-Electors'!L536,IF(LEFT(RIGHT('Elegio-Electors'!M536,2),1)="C",'Elegio-Electors'!M536,""))</f>
        <v/>
      </c>
      <c r="F536" s="91" t="str">
        <f>IF(LEFT(RIGHT('Elegio-Electors'!L536,2),1)="O",'Elegio-Electors'!L536,IF(LEFT(RIGHT('Elegio-Electors'!M536,2),1)="O",'Elegio-Electors'!M536,""))</f>
        <v/>
      </c>
      <c r="G536" s="91" t="s">
        <v>166</v>
      </c>
      <c r="H536" s="91" t="s">
        <v>167</v>
      </c>
      <c r="I536" s="91" t="e">
        <f t="shared" si="40"/>
        <v>#N/A</v>
      </c>
      <c r="J536" s="91" t="e">
        <f t="shared" si="41"/>
        <v>#N/A</v>
      </c>
      <c r="K536" s="91" t="e">
        <f>INDEX(bureaux!$A:$I,MATCH($F536,bureaux!$A:$A,0),9)</f>
        <v>#N/A</v>
      </c>
      <c r="L536" s="91" t="e">
        <f t="shared" si="42"/>
        <v>#N/A</v>
      </c>
      <c r="M536" s="91" t="e">
        <f t="shared" si="43"/>
        <v>#N/A</v>
      </c>
      <c r="N536" s="20" t="e">
        <f t="shared" si="44"/>
        <v>#N/A</v>
      </c>
      <c r="O536" s="20" t="e">
        <f>INDEX(bureaux!$A:$H,MATCH($F536,bureaux!$A:$A,0),8)</f>
        <v>#N/A</v>
      </c>
      <c r="P536" s="91" t="e">
        <f>_xlfn.CONCAT(INDEX(bureaux!$A:$H,MATCH($F536,bureaux!$A:$A,0),4)," ",INDEX(bureaux!$A:$H,MATCH($F536,bureaux!$A:$A,0),5))</f>
        <v>#N/A</v>
      </c>
      <c r="Q536" s="20" t="e">
        <f>INDEX(bureaux!$A:$H,MATCH($F536,bureaux!$A:$A,0),6)</f>
        <v>#N/A</v>
      </c>
      <c r="R536" s="20" t="e">
        <f>INDEX(bureaux!$A:$H,MATCH($F536,bureaux!$A:$A,0),7)</f>
        <v>#N/A</v>
      </c>
    </row>
    <row r="537" spans="1:18" x14ac:dyDescent="0.25">
      <c r="A537" s="20">
        <f>'Elegio-Electors'!C537</f>
        <v>0</v>
      </c>
      <c r="B537" s="20">
        <f>'Elegio-Electors'!B537</f>
        <v>0</v>
      </c>
      <c r="C537" s="91">
        <f>IF(Procédure!$C$33=2,'Elegio-Electors'!D537,Procédure!$C$33)</f>
        <v>0</v>
      </c>
      <c r="D537" s="20">
        <f>'Elegio-Electors'!E537</f>
        <v>0</v>
      </c>
      <c r="E537" s="91" t="str">
        <f>IF(LEFT(RIGHT('Elegio-Electors'!L537,2),1)="C",'Elegio-Electors'!L537,IF(LEFT(RIGHT('Elegio-Electors'!M537,2),1)="C",'Elegio-Electors'!M537,""))</f>
        <v/>
      </c>
      <c r="F537" s="91" t="str">
        <f>IF(LEFT(RIGHT('Elegio-Electors'!L537,2),1)="O",'Elegio-Electors'!L537,IF(LEFT(RIGHT('Elegio-Electors'!M537,2),1)="O",'Elegio-Electors'!M537,""))</f>
        <v/>
      </c>
      <c r="G537" s="91" t="s">
        <v>166</v>
      </c>
      <c r="H537" s="91" t="s">
        <v>167</v>
      </c>
      <c r="I537" s="91" t="e">
        <f t="shared" si="40"/>
        <v>#N/A</v>
      </c>
      <c r="J537" s="91" t="e">
        <f t="shared" si="41"/>
        <v>#N/A</v>
      </c>
      <c r="K537" s="91" t="e">
        <f>INDEX(bureaux!$A:$I,MATCH($F537,bureaux!$A:$A,0),9)</f>
        <v>#N/A</v>
      </c>
      <c r="L537" s="91" t="e">
        <f t="shared" si="42"/>
        <v>#N/A</v>
      </c>
      <c r="M537" s="91" t="e">
        <f t="shared" si="43"/>
        <v>#N/A</v>
      </c>
      <c r="N537" s="20" t="e">
        <f t="shared" si="44"/>
        <v>#N/A</v>
      </c>
      <c r="O537" s="20" t="e">
        <f>INDEX(bureaux!$A:$H,MATCH($F537,bureaux!$A:$A,0),8)</f>
        <v>#N/A</v>
      </c>
      <c r="P537" s="91" t="e">
        <f>_xlfn.CONCAT(INDEX(bureaux!$A:$H,MATCH($F537,bureaux!$A:$A,0),4)," ",INDEX(bureaux!$A:$H,MATCH($F537,bureaux!$A:$A,0),5))</f>
        <v>#N/A</v>
      </c>
      <c r="Q537" s="20" t="e">
        <f>INDEX(bureaux!$A:$H,MATCH($F537,bureaux!$A:$A,0),6)</f>
        <v>#N/A</v>
      </c>
      <c r="R537" s="20" t="e">
        <f>INDEX(bureaux!$A:$H,MATCH($F537,bureaux!$A:$A,0),7)</f>
        <v>#N/A</v>
      </c>
    </row>
    <row r="538" spans="1:18" x14ac:dyDescent="0.25">
      <c r="A538" s="20">
        <f>'Elegio-Electors'!C538</f>
        <v>0</v>
      </c>
      <c r="B538" s="20">
        <f>'Elegio-Electors'!B538</f>
        <v>0</v>
      </c>
      <c r="C538" s="91">
        <f>IF(Procédure!$C$33=2,'Elegio-Electors'!D538,Procédure!$C$33)</f>
        <v>0</v>
      </c>
      <c r="D538" s="20">
        <f>'Elegio-Electors'!E538</f>
        <v>0</v>
      </c>
      <c r="E538" s="91" t="str">
        <f>IF(LEFT(RIGHT('Elegio-Electors'!L538,2),1)="C",'Elegio-Electors'!L538,IF(LEFT(RIGHT('Elegio-Electors'!M538,2),1)="C",'Elegio-Electors'!M538,""))</f>
        <v/>
      </c>
      <c r="F538" s="91" t="str">
        <f>IF(LEFT(RIGHT('Elegio-Electors'!L538,2),1)="O",'Elegio-Electors'!L538,IF(LEFT(RIGHT('Elegio-Electors'!M538,2),1)="O",'Elegio-Electors'!M538,""))</f>
        <v/>
      </c>
      <c r="G538" s="91" t="s">
        <v>166</v>
      </c>
      <c r="H538" s="91" t="s">
        <v>167</v>
      </c>
      <c r="I538" s="91" t="e">
        <f t="shared" si="40"/>
        <v>#N/A</v>
      </c>
      <c r="J538" s="91" t="e">
        <f t="shared" si="41"/>
        <v>#N/A</v>
      </c>
      <c r="K538" s="91" t="e">
        <f>INDEX(bureaux!$A:$I,MATCH($F538,bureaux!$A:$A,0),9)</f>
        <v>#N/A</v>
      </c>
      <c r="L538" s="91" t="e">
        <f t="shared" si="42"/>
        <v>#N/A</v>
      </c>
      <c r="M538" s="91" t="e">
        <f t="shared" si="43"/>
        <v>#N/A</v>
      </c>
      <c r="N538" s="20" t="e">
        <f t="shared" si="44"/>
        <v>#N/A</v>
      </c>
      <c r="O538" s="20" t="e">
        <f>INDEX(bureaux!$A:$H,MATCH($F538,bureaux!$A:$A,0),8)</f>
        <v>#N/A</v>
      </c>
      <c r="P538" s="91" t="e">
        <f>_xlfn.CONCAT(INDEX(bureaux!$A:$H,MATCH($F538,bureaux!$A:$A,0),4)," ",INDEX(bureaux!$A:$H,MATCH($F538,bureaux!$A:$A,0),5))</f>
        <v>#N/A</v>
      </c>
      <c r="Q538" s="20" t="e">
        <f>INDEX(bureaux!$A:$H,MATCH($F538,bureaux!$A:$A,0),6)</f>
        <v>#N/A</v>
      </c>
      <c r="R538" s="20" t="e">
        <f>INDEX(bureaux!$A:$H,MATCH($F538,bureaux!$A:$A,0),7)</f>
        <v>#N/A</v>
      </c>
    </row>
    <row r="539" spans="1:18" x14ac:dyDescent="0.25">
      <c r="A539" s="20">
        <f>'Elegio-Electors'!C539</f>
        <v>0</v>
      </c>
      <c r="B539" s="20">
        <f>'Elegio-Electors'!B539</f>
        <v>0</v>
      </c>
      <c r="C539" s="91">
        <f>IF(Procédure!$C$33=2,'Elegio-Electors'!D539,Procédure!$C$33)</f>
        <v>0</v>
      </c>
      <c r="D539" s="20">
        <f>'Elegio-Electors'!E539</f>
        <v>0</v>
      </c>
      <c r="E539" s="91" t="str">
        <f>IF(LEFT(RIGHT('Elegio-Electors'!L539,2),1)="C",'Elegio-Electors'!L539,IF(LEFT(RIGHT('Elegio-Electors'!M539,2),1)="C",'Elegio-Electors'!M539,""))</f>
        <v/>
      </c>
      <c r="F539" s="91" t="str">
        <f>IF(LEFT(RIGHT('Elegio-Electors'!L539,2),1)="O",'Elegio-Electors'!L539,IF(LEFT(RIGHT('Elegio-Electors'!M539,2),1)="O",'Elegio-Electors'!M539,""))</f>
        <v/>
      </c>
      <c r="G539" s="91" t="s">
        <v>166</v>
      </c>
      <c r="H539" s="91" t="s">
        <v>167</v>
      </c>
      <c r="I539" s="91" t="e">
        <f t="shared" si="40"/>
        <v>#N/A</v>
      </c>
      <c r="J539" s="91" t="e">
        <f t="shared" si="41"/>
        <v>#N/A</v>
      </c>
      <c r="K539" s="91" t="e">
        <f>INDEX(bureaux!$A:$I,MATCH($F539,bureaux!$A:$A,0),9)</f>
        <v>#N/A</v>
      </c>
      <c r="L539" s="91" t="e">
        <f t="shared" si="42"/>
        <v>#N/A</v>
      </c>
      <c r="M539" s="91" t="e">
        <f t="shared" si="43"/>
        <v>#N/A</v>
      </c>
      <c r="N539" s="20" t="e">
        <f t="shared" si="44"/>
        <v>#N/A</v>
      </c>
      <c r="O539" s="20" t="e">
        <f>INDEX(bureaux!$A:$H,MATCH($F539,bureaux!$A:$A,0),8)</f>
        <v>#N/A</v>
      </c>
      <c r="P539" s="91" t="e">
        <f>_xlfn.CONCAT(INDEX(bureaux!$A:$H,MATCH($F539,bureaux!$A:$A,0),4)," ",INDEX(bureaux!$A:$H,MATCH($F539,bureaux!$A:$A,0),5))</f>
        <v>#N/A</v>
      </c>
      <c r="Q539" s="20" t="e">
        <f>INDEX(bureaux!$A:$H,MATCH($F539,bureaux!$A:$A,0),6)</f>
        <v>#N/A</v>
      </c>
      <c r="R539" s="20" t="e">
        <f>INDEX(bureaux!$A:$H,MATCH($F539,bureaux!$A:$A,0),7)</f>
        <v>#N/A</v>
      </c>
    </row>
    <row r="540" spans="1:18" x14ac:dyDescent="0.25">
      <c r="A540" s="20">
        <f>'Elegio-Electors'!C540</f>
        <v>0</v>
      </c>
      <c r="B540" s="20">
        <f>'Elegio-Electors'!B540</f>
        <v>0</v>
      </c>
      <c r="C540" s="91">
        <f>IF(Procédure!$C$33=2,'Elegio-Electors'!D540,Procédure!$C$33)</f>
        <v>0</v>
      </c>
      <c r="D540" s="20">
        <f>'Elegio-Electors'!E540</f>
        <v>0</v>
      </c>
      <c r="E540" s="91" t="str">
        <f>IF(LEFT(RIGHT('Elegio-Electors'!L540,2),1)="C",'Elegio-Electors'!L540,IF(LEFT(RIGHT('Elegio-Electors'!M540,2),1)="C",'Elegio-Electors'!M540,""))</f>
        <v/>
      </c>
      <c r="F540" s="91" t="str">
        <f>IF(LEFT(RIGHT('Elegio-Electors'!L540,2),1)="O",'Elegio-Electors'!L540,IF(LEFT(RIGHT('Elegio-Electors'!M540,2),1)="O",'Elegio-Electors'!M540,""))</f>
        <v/>
      </c>
      <c r="G540" s="91" t="s">
        <v>166</v>
      </c>
      <c r="H540" s="91" t="s">
        <v>167</v>
      </c>
      <c r="I540" s="91" t="e">
        <f t="shared" si="40"/>
        <v>#N/A</v>
      </c>
      <c r="J540" s="91" t="e">
        <f t="shared" si="41"/>
        <v>#N/A</v>
      </c>
      <c r="K540" s="91" t="e">
        <f>INDEX(bureaux!$A:$I,MATCH($F540,bureaux!$A:$A,0),9)</f>
        <v>#N/A</v>
      </c>
      <c r="L540" s="91" t="e">
        <f t="shared" si="42"/>
        <v>#N/A</v>
      </c>
      <c r="M540" s="91" t="e">
        <f t="shared" si="43"/>
        <v>#N/A</v>
      </c>
      <c r="N540" s="20" t="e">
        <f t="shared" si="44"/>
        <v>#N/A</v>
      </c>
      <c r="O540" s="20" t="e">
        <f>INDEX(bureaux!$A:$H,MATCH($F540,bureaux!$A:$A,0),8)</f>
        <v>#N/A</v>
      </c>
      <c r="P540" s="91" t="e">
        <f>_xlfn.CONCAT(INDEX(bureaux!$A:$H,MATCH($F540,bureaux!$A:$A,0),4)," ",INDEX(bureaux!$A:$H,MATCH($F540,bureaux!$A:$A,0),5))</f>
        <v>#N/A</v>
      </c>
      <c r="Q540" s="20" t="e">
        <f>INDEX(bureaux!$A:$H,MATCH($F540,bureaux!$A:$A,0),6)</f>
        <v>#N/A</v>
      </c>
      <c r="R540" s="20" t="e">
        <f>INDEX(bureaux!$A:$H,MATCH($F540,bureaux!$A:$A,0),7)</f>
        <v>#N/A</v>
      </c>
    </row>
    <row r="541" spans="1:18" x14ac:dyDescent="0.25">
      <c r="A541" s="20">
        <f>'Elegio-Electors'!C541</f>
        <v>0</v>
      </c>
      <c r="B541" s="20">
        <f>'Elegio-Electors'!B541</f>
        <v>0</v>
      </c>
      <c r="C541" s="91">
        <f>IF(Procédure!$C$33=2,'Elegio-Electors'!D541,Procédure!$C$33)</f>
        <v>0</v>
      </c>
      <c r="D541" s="20">
        <f>'Elegio-Electors'!E541</f>
        <v>0</v>
      </c>
      <c r="E541" s="91" t="str">
        <f>IF(LEFT(RIGHT('Elegio-Electors'!L541,2),1)="C",'Elegio-Electors'!L541,IF(LEFT(RIGHT('Elegio-Electors'!M541,2),1)="C",'Elegio-Electors'!M541,""))</f>
        <v/>
      </c>
      <c r="F541" s="91" t="str">
        <f>IF(LEFT(RIGHT('Elegio-Electors'!L541,2),1)="O",'Elegio-Electors'!L541,IF(LEFT(RIGHT('Elegio-Electors'!M541,2),1)="O",'Elegio-Electors'!M541,""))</f>
        <v/>
      </c>
      <c r="G541" s="91" t="s">
        <v>166</v>
      </c>
      <c r="H541" s="91" t="s">
        <v>167</v>
      </c>
      <c r="I541" s="91" t="e">
        <f t="shared" si="40"/>
        <v>#N/A</v>
      </c>
      <c r="J541" s="91" t="e">
        <f t="shared" si="41"/>
        <v>#N/A</v>
      </c>
      <c r="K541" s="91" t="e">
        <f>INDEX(bureaux!$A:$I,MATCH($F541,bureaux!$A:$A,0),9)</f>
        <v>#N/A</v>
      </c>
      <c r="L541" s="91" t="e">
        <f t="shared" si="42"/>
        <v>#N/A</v>
      </c>
      <c r="M541" s="91" t="e">
        <f t="shared" si="43"/>
        <v>#N/A</v>
      </c>
      <c r="N541" s="20" t="e">
        <f t="shared" si="44"/>
        <v>#N/A</v>
      </c>
      <c r="O541" s="20" t="e">
        <f>INDEX(bureaux!$A:$H,MATCH($F541,bureaux!$A:$A,0),8)</f>
        <v>#N/A</v>
      </c>
      <c r="P541" s="91" t="e">
        <f>_xlfn.CONCAT(INDEX(bureaux!$A:$H,MATCH($F541,bureaux!$A:$A,0),4)," ",INDEX(bureaux!$A:$H,MATCH($F541,bureaux!$A:$A,0),5))</f>
        <v>#N/A</v>
      </c>
      <c r="Q541" s="20" t="e">
        <f>INDEX(bureaux!$A:$H,MATCH($F541,bureaux!$A:$A,0),6)</f>
        <v>#N/A</v>
      </c>
      <c r="R541" s="20" t="e">
        <f>INDEX(bureaux!$A:$H,MATCH($F541,bureaux!$A:$A,0),7)</f>
        <v>#N/A</v>
      </c>
    </row>
    <row r="542" spans="1:18" x14ac:dyDescent="0.25">
      <c r="A542" s="20">
        <f>'Elegio-Electors'!C542</f>
        <v>0</v>
      </c>
      <c r="B542" s="20">
        <f>'Elegio-Electors'!B542</f>
        <v>0</v>
      </c>
      <c r="C542" s="91">
        <f>IF(Procédure!$C$33=2,'Elegio-Electors'!D542,Procédure!$C$33)</f>
        <v>0</v>
      </c>
      <c r="D542" s="20">
        <f>'Elegio-Electors'!E542</f>
        <v>0</v>
      </c>
      <c r="E542" s="91" t="str">
        <f>IF(LEFT(RIGHT('Elegio-Electors'!L542,2),1)="C",'Elegio-Electors'!L542,IF(LEFT(RIGHT('Elegio-Electors'!M542,2),1)="C",'Elegio-Electors'!M542,""))</f>
        <v/>
      </c>
      <c r="F542" s="91" t="str">
        <f>IF(LEFT(RIGHT('Elegio-Electors'!L542,2),1)="O",'Elegio-Electors'!L542,IF(LEFT(RIGHT('Elegio-Electors'!M542,2),1)="O",'Elegio-Electors'!M542,""))</f>
        <v/>
      </c>
      <c r="G542" s="91" t="s">
        <v>166</v>
      </c>
      <c r="H542" s="91" t="s">
        <v>167</v>
      </c>
      <c r="I542" s="91" t="e">
        <f t="shared" si="40"/>
        <v>#N/A</v>
      </c>
      <c r="J542" s="91" t="e">
        <f t="shared" si="41"/>
        <v>#N/A</v>
      </c>
      <c r="K542" s="91" t="e">
        <f>INDEX(bureaux!$A:$I,MATCH($F542,bureaux!$A:$A,0),9)</f>
        <v>#N/A</v>
      </c>
      <c r="L542" s="91" t="e">
        <f t="shared" si="42"/>
        <v>#N/A</v>
      </c>
      <c r="M542" s="91" t="e">
        <f t="shared" si="43"/>
        <v>#N/A</v>
      </c>
      <c r="N542" s="20" t="e">
        <f t="shared" si="44"/>
        <v>#N/A</v>
      </c>
      <c r="O542" s="20" t="e">
        <f>INDEX(bureaux!$A:$H,MATCH($F542,bureaux!$A:$A,0),8)</f>
        <v>#N/A</v>
      </c>
      <c r="P542" s="91" t="e">
        <f>_xlfn.CONCAT(INDEX(bureaux!$A:$H,MATCH($F542,bureaux!$A:$A,0),4)," ",INDEX(bureaux!$A:$H,MATCH($F542,bureaux!$A:$A,0),5))</f>
        <v>#N/A</v>
      </c>
      <c r="Q542" s="20" t="e">
        <f>INDEX(bureaux!$A:$H,MATCH($F542,bureaux!$A:$A,0),6)</f>
        <v>#N/A</v>
      </c>
      <c r="R542" s="20" t="e">
        <f>INDEX(bureaux!$A:$H,MATCH($F542,bureaux!$A:$A,0),7)</f>
        <v>#N/A</v>
      </c>
    </row>
    <row r="543" spans="1:18" x14ac:dyDescent="0.25">
      <c r="A543" s="20">
        <f>'Elegio-Electors'!C543</f>
        <v>0</v>
      </c>
      <c r="B543" s="20">
        <f>'Elegio-Electors'!B543</f>
        <v>0</v>
      </c>
      <c r="C543" s="91">
        <f>IF(Procédure!$C$33=2,'Elegio-Electors'!D543,Procédure!$C$33)</f>
        <v>0</v>
      </c>
      <c r="D543" s="20">
        <f>'Elegio-Electors'!E543</f>
        <v>0</v>
      </c>
      <c r="E543" s="91" t="str">
        <f>IF(LEFT(RIGHT('Elegio-Electors'!L543,2),1)="C",'Elegio-Electors'!L543,IF(LEFT(RIGHT('Elegio-Electors'!M543,2),1)="C",'Elegio-Electors'!M543,""))</f>
        <v/>
      </c>
      <c r="F543" s="91" t="str">
        <f>IF(LEFT(RIGHT('Elegio-Electors'!L543,2),1)="O",'Elegio-Electors'!L543,IF(LEFT(RIGHT('Elegio-Electors'!M543,2),1)="O",'Elegio-Electors'!M543,""))</f>
        <v/>
      </c>
      <c r="G543" s="91" t="s">
        <v>166</v>
      </c>
      <c r="H543" s="91" t="s">
        <v>167</v>
      </c>
      <c r="I543" s="91" t="e">
        <f t="shared" si="40"/>
        <v>#N/A</v>
      </c>
      <c r="J543" s="91" t="e">
        <f t="shared" si="41"/>
        <v>#N/A</v>
      </c>
      <c r="K543" s="91" t="e">
        <f>INDEX(bureaux!$A:$I,MATCH($F543,bureaux!$A:$A,0),9)</f>
        <v>#N/A</v>
      </c>
      <c r="L543" s="91" t="e">
        <f t="shared" si="42"/>
        <v>#N/A</v>
      </c>
      <c r="M543" s="91" t="e">
        <f t="shared" si="43"/>
        <v>#N/A</v>
      </c>
      <c r="N543" s="20" t="e">
        <f t="shared" si="44"/>
        <v>#N/A</v>
      </c>
      <c r="O543" s="20" t="e">
        <f>INDEX(bureaux!$A:$H,MATCH($F543,bureaux!$A:$A,0),8)</f>
        <v>#N/A</v>
      </c>
      <c r="P543" s="91" t="e">
        <f>_xlfn.CONCAT(INDEX(bureaux!$A:$H,MATCH($F543,bureaux!$A:$A,0),4)," ",INDEX(bureaux!$A:$H,MATCH($F543,bureaux!$A:$A,0),5))</f>
        <v>#N/A</v>
      </c>
      <c r="Q543" s="20" t="e">
        <f>INDEX(bureaux!$A:$H,MATCH($F543,bureaux!$A:$A,0),6)</f>
        <v>#N/A</v>
      </c>
      <c r="R543" s="20" t="e">
        <f>INDEX(bureaux!$A:$H,MATCH($F543,bureaux!$A:$A,0),7)</f>
        <v>#N/A</v>
      </c>
    </row>
    <row r="544" spans="1:18" x14ac:dyDescent="0.25">
      <c r="A544" s="20">
        <f>'Elegio-Electors'!C544</f>
        <v>0</v>
      </c>
      <c r="B544" s="20">
        <f>'Elegio-Electors'!B544</f>
        <v>0</v>
      </c>
      <c r="C544" s="91">
        <f>IF(Procédure!$C$33=2,'Elegio-Electors'!D544,Procédure!$C$33)</f>
        <v>0</v>
      </c>
      <c r="D544" s="20">
        <f>'Elegio-Electors'!E544</f>
        <v>0</v>
      </c>
      <c r="E544" s="91" t="str">
        <f>IF(LEFT(RIGHT('Elegio-Electors'!L544,2),1)="C",'Elegio-Electors'!L544,IF(LEFT(RIGHT('Elegio-Electors'!M544,2),1)="C",'Elegio-Electors'!M544,""))</f>
        <v/>
      </c>
      <c r="F544" s="91" t="str">
        <f>IF(LEFT(RIGHT('Elegio-Electors'!L544,2),1)="O",'Elegio-Electors'!L544,IF(LEFT(RIGHT('Elegio-Electors'!M544,2),1)="O",'Elegio-Electors'!M544,""))</f>
        <v/>
      </c>
      <c r="G544" s="91" t="s">
        <v>166</v>
      </c>
      <c r="H544" s="91" t="s">
        <v>167</v>
      </c>
      <c r="I544" s="91" t="e">
        <f t="shared" si="40"/>
        <v>#N/A</v>
      </c>
      <c r="J544" s="91" t="e">
        <f t="shared" si="41"/>
        <v>#N/A</v>
      </c>
      <c r="K544" s="91" t="e">
        <f>INDEX(bureaux!$A:$I,MATCH($F544,bureaux!$A:$A,0),9)</f>
        <v>#N/A</v>
      </c>
      <c r="L544" s="91" t="e">
        <f t="shared" si="42"/>
        <v>#N/A</v>
      </c>
      <c r="M544" s="91" t="e">
        <f t="shared" si="43"/>
        <v>#N/A</v>
      </c>
      <c r="N544" s="20" t="e">
        <f t="shared" si="44"/>
        <v>#N/A</v>
      </c>
      <c r="O544" s="20" t="e">
        <f>INDEX(bureaux!$A:$H,MATCH($F544,bureaux!$A:$A,0),8)</f>
        <v>#N/A</v>
      </c>
      <c r="P544" s="91" t="e">
        <f>_xlfn.CONCAT(INDEX(bureaux!$A:$H,MATCH($F544,bureaux!$A:$A,0),4)," ",INDEX(bureaux!$A:$H,MATCH($F544,bureaux!$A:$A,0),5))</f>
        <v>#N/A</v>
      </c>
      <c r="Q544" s="20" t="e">
        <f>INDEX(bureaux!$A:$H,MATCH($F544,bureaux!$A:$A,0),6)</f>
        <v>#N/A</v>
      </c>
      <c r="R544" s="20" t="e">
        <f>INDEX(bureaux!$A:$H,MATCH($F544,bureaux!$A:$A,0),7)</f>
        <v>#N/A</v>
      </c>
    </row>
    <row r="545" spans="1:18" x14ac:dyDescent="0.25">
      <c r="A545" s="20">
        <f>'Elegio-Electors'!C545</f>
        <v>0</v>
      </c>
      <c r="B545" s="20">
        <f>'Elegio-Electors'!B545</f>
        <v>0</v>
      </c>
      <c r="C545" s="91">
        <f>IF(Procédure!$C$33=2,'Elegio-Electors'!D545,Procédure!$C$33)</f>
        <v>0</v>
      </c>
      <c r="D545" s="20">
        <f>'Elegio-Electors'!E545</f>
        <v>0</v>
      </c>
      <c r="E545" s="91" t="str">
        <f>IF(LEFT(RIGHT('Elegio-Electors'!L545,2),1)="C",'Elegio-Electors'!L545,IF(LEFT(RIGHT('Elegio-Electors'!M545,2),1)="C",'Elegio-Electors'!M545,""))</f>
        <v/>
      </c>
      <c r="F545" s="91" t="str">
        <f>IF(LEFT(RIGHT('Elegio-Electors'!L545,2),1)="O",'Elegio-Electors'!L545,IF(LEFT(RIGHT('Elegio-Electors'!M545,2),1)="O",'Elegio-Electors'!M545,""))</f>
        <v/>
      </c>
      <c r="G545" s="91" t="s">
        <v>166</v>
      </c>
      <c r="H545" s="91" t="s">
        <v>167</v>
      </c>
      <c r="I545" s="91" t="e">
        <f t="shared" si="40"/>
        <v>#N/A</v>
      </c>
      <c r="J545" s="91" t="e">
        <f t="shared" si="41"/>
        <v>#N/A</v>
      </c>
      <c r="K545" s="91" t="e">
        <f>INDEX(bureaux!$A:$I,MATCH($F545,bureaux!$A:$A,0),9)</f>
        <v>#N/A</v>
      </c>
      <c r="L545" s="91" t="e">
        <f t="shared" si="42"/>
        <v>#N/A</v>
      </c>
      <c r="M545" s="91" t="e">
        <f t="shared" si="43"/>
        <v>#N/A</v>
      </c>
      <c r="N545" s="20" t="e">
        <f t="shared" si="44"/>
        <v>#N/A</v>
      </c>
      <c r="O545" s="20" t="e">
        <f>INDEX(bureaux!$A:$H,MATCH($F545,bureaux!$A:$A,0),8)</f>
        <v>#N/A</v>
      </c>
      <c r="P545" s="91" t="e">
        <f>_xlfn.CONCAT(INDEX(bureaux!$A:$H,MATCH($F545,bureaux!$A:$A,0),4)," ",INDEX(bureaux!$A:$H,MATCH($F545,bureaux!$A:$A,0),5))</f>
        <v>#N/A</v>
      </c>
      <c r="Q545" s="20" t="e">
        <f>INDEX(bureaux!$A:$H,MATCH($F545,bureaux!$A:$A,0),6)</f>
        <v>#N/A</v>
      </c>
      <c r="R545" s="20" t="e">
        <f>INDEX(bureaux!$A:$H,MATCH($F545,bureaux!$A:$A,0),7)</f>
        <v>#N/A</v>
      </c>
    </row>
    <row r="546" spans="1:18" x14ac:dyDescent="0.25">
      <c r="A546" s="20">
        <f>'Elegio-Electors'!C546</f>
        <v>0</v>
      </c>
      <c r="B546" s="20">
        <f>'Elegio-Electors'!B546</f>
        <v>0</v>
      </c>
      <c r="C546" s="91">
        <f>IF(Procédure!$C$33=2,'Elegio-Electors'!D546,Procédure!$C$33)</f>
        <v>0</v>
      </c>
      <c r="D546" s="20">
        <f>'Elegio-Electors'!E546</f>
        <v>0</v>
      </c>
      <c r="E546" s="91" t="str">
        <f>IF(LEFT(RIGHT('Elegio-Electors'!L546,2),1)="C",'Elegio-Electors'!L546,IF(LEFT(RIGHT('Elegio-Electors'!M546,2),1)="C",'Elegio-Electors'!M546,""))</f>
        <v/>
      </c>
      <c r="F546" s="91" t="str">
        <f>IF(LEFT(RIGHT('Elegio-Electors'!L546,2),1)="O",'Elegio-Electors'!L546,IF(LEFT(RIGHT('Elegio-Electors'!M546,2),1)="O",'Elegio-Electors'!M546,""))</f>
        <v/>
      </c>
      <c r="G546" s="91" t="s">
        <v>166</v>
      </c>
      <c r="H546" s="91" t="s">
        <v>167</v>
      </c>
      <c r="I546" s="91" t="e">
        <f t="shared" si="40"/>
        <v>#N/A</v>
      </c>
      <c r="J546" s="91" t="e">
        <f t="shared" si="41"/>
        <v>#N/A</v>
      </c>
      <c r="K546" s="91" t="e">
        <f>INDEX(bureaux!$A:$I,MATCH($F546,bureaux!$A:$A,0),9)</f>
        <v>#N/A</v>
      </c>
      <c r="L546" s="91" t="e">
        <f t="shared" si="42"/>
        <v>#N/A</v>
      </c>
      <c r="M546" s="91" t="e">
        <f t="shared" si="43"/>
        <v>#N/A</v>
      </c>
      <c r="N546" s="20" t="e">
        <f t="shared" si="44"/>
        <v>#N/A</v>
      </c>
      <c r="O546" s="20" t="e">
        <f>INDEX(bureaux!$A:$H,MATCH($F546,bureaux!$A:$A,0),8)</f>
        <v>#N/A</v>
      </c>
      <c r="P546" s="91" t="e">
        <f>_xlfn.CONCAT(INDEX(bureaux!$A:$H,MATCH($F546,bureaux!$A:$A,0),4)," ",INDEX(bureaux!$A:$H,MATCH($F546,bureaux!$A:$A,0),5))</f>
        <v>#N/A</v>
      </c>
      <c r="Q546" s="20" t="e">
        <f>INDEX(bureaux!$A:$H,MATCH($F546,bureaux!$A:$A,0),6)</f>
        <v>#N/A</v>
      </c>
      <c r="R546" s="20" t="e">
        <f>INDEX(bureaux!$A:$H,MATCH($F546,bureaux!$A:$A,0),7)</f>
        <v>#N/A</v>
      </c>
    </row>
    <row r="547" spans="1:18" x14ac:dyDescent="0.25">
      <c r="A547" s="20">
        <f>'Elegio-Electors'!C547</f>
        <v>0</v>
      </c>
      <c r="B547" s="20">
        <f>'Elegio-Electors'!B547</f>
        <v>0</v>
      </c>
      <c r="C547" s="91">
        <f>IF(Procédure!$C$33=2,'Elegio-Electors'!D547,Procédure!$C$33)</f>
        <v>0</v>
      </c>
      <c r="D547" s="20">
        <f>'Elegio-Electors'!E547</f>
        <v>0</v>
      </c>
      <c r="E547" s="91" t="str">
        <f>IF(LEFT(RIGHT('Elegio-Electors'!L547,2),1)="C",'Elegio-Electors'!L547,IF(LEFT(RIGHT('Elegio-Electors'!M547,2),1)="C",'Elegio-Electors'!M547,""))</f>
        <v/>
      </c>
      <c r="F547" s="91" t="str">
        <f>IF(LEFT(RIGHT('Elegio-Electors'!L547,2),1)="O",'Elegio-Electors'!L547,IF(LEFT(RIGHT('Elegio-Electors'!M547,2),1)="O",'Elegio-Electors'!M547,""))</f>
        <v/>
      </c>
      <c r="G547" s="91" t="s">
        <v>166</v>
      </c>
      <c r="H547" s="91" t="s">
        <v>167</v>
      </c>
      <c r="I547" s="91" t="e">
        <f t="shared" si="40"/>
        <v>#N/A</v>
      </c>
      <c r="J547" s="91" t="e">
        <f t="shared" si="41"/>
        <v>#N/A</v>
      </c>
      <c r="K547" s="91" t="e">
        <f>INDEX(bureaux!$A:$I,MATCH($F547,bureaux!$A:$A,0),9)</f>
        <v>#N/A</v>
      </c>
      <c r="L547" s="91" t="e">
        <f t="shared" si="42"/>
        <v>#N/A</v>
      </c>
      <c r="M547" s="91" t="e">
        <f t="shared" si="43"/>
        <v>#N/A</v>
      </c>
      <c r="N547" s="20" t="e">
        <f t="shared" si="44"/>
        <v>#N/A</v>
      </c>
      <c r="O547" s="20" t="e">
        <f>INDEX(bureaux!$A:$H,MATCH($F547,bureaux!$A:$A,0),8)</f>
        <v>#N/A</v>
      </c>
      <c r="P547" s="91" t="e">
        <f>_xlfn.CONCAT(INDEX(bureaux!$A:$H,MATCH($F547,bureaux!$A:$A,0),4)," ",INDEX(bureaux!$A:$H,MATCH($F547,bureaux!$A:$A,0),5))</f>
        <v>#N/A</v>
      </c>
      <c r="Q547" s="20" t="e">
        <f>INDEX(bureaux!$A:$H,MATCH($F547,bureaux!$A:$A,0),6)</f>
        <v>#N/A</v>
      </c>
      <c r="R547" s="20" t="e">
        <f>INDEX(bureaux!$A:$H,MATCH($F547,bureaux!$A:$A,0),7)</f>
        <v>#N/A</v>
      </c>
    </row>
    <row r="548" spans="1:18" x14ac:dyDescent="0.25">
      <c r="A548" s="20">
        <f>'Elegio-Electors'!C548</f>
        <v>0</v>
      </c>
      <c r="B548" s="20">
        <f>'Elegio-Electors'!B548</f>
        <v>0</v>
      </c>
      <c r="C548" s="91">
        <f>IF(Procédure!$C$33=2,'Elegio-Electors'!D548,Procédure!$C$33)</f>
        <v>0</v>
      </c>
      <c r="D548" s="20">
        <f>'Elegio-Electors'!E548</f>
        <v>0</v>
      </c>
      <c r="E548" s="91" t="str">
        <f>IF(LEFT(RIGHT('Elegio-Electors'!L548,2),1)="C",'Elegio-Electors'!L548,IF(LEFT(RIGHT('Elegio-Electors'!M548,2),1)="C",'Elegio-Electors'!M548,""))</f>
        <v/>
      </c>
      <c r="F548" s="91" t="str">
        <f>IF(LEFT(RIGHT('Elegio-Electors'!L548,2),1)="O",'Elegio-Electors'!L548,IF(LEFT(RIGHT('Elegio-Electors'!M548,2),1)="O",'Elegio-Electors'!M548,""))</f>
        <v/>
      </c>
      <c r="G548" s="91" t="s">
        <v>166</v>
      </c>
      <c r="H548" s="91" t="s">
        <v>167</v>
      </c>
      <c r="I548" s="91" t="e">
        <f t="shared" si="40"/>
        <v>#N/A</v>
      </c>
      <c r="J548" s="91" t="e">
        <f t="shared" si="41"/>
        <v>#N/A</v>
      </c>
      <c r="K548" s="91" t="e">
        <f>INDEX(bureaux!$A:$I,MATCH($F548,bureaux!$A:$A,0),9)</f>
        <v>#N/A</v>
      </c>
      <c r="L548" s="91" t="e">
        <f t="shared" si="42"/>
        <v>#N/A</v>
      </c>
      <c r="M548" s="91" t="e">
        <f t="shared" si="43"/>
        <v>#N/A</v>
      </c>
      <c r="N548" s="20" t="e">
        <f t="shared" si="44"/>
        <v>#N/A</v>
      </c>
      <c r="O548" s="20" t="e">
        <f>INDEX(bureaux!$A:$H,MATCH($F548,bureaux!$A:$A,0),8)</f>
        <v>#N/A</v>
      </c>
      <c r="P548" s="91" t="e">
        <f>_xlfn.CONCAT(INDEX(bureaux!$A:$H,MATCH($F548,bureaux!$A:$A,0),4)," ",INDEX(bureaux!$A:$H,MATCH($F548,bureaux!$A:$A,0),5))</f>
        <v>#N/A</v>
      </c>
      <c r="Q548" s="20" t="e">
        <f>INDEX(bureaux!$A:$H,MATCH($F548,bureaux!$A:$A,0),6)</f>
        <v>#N/A</v>
      </c>
      <c r="R548" s="20" t="e">
        <f>INDEX(bureaux!$A:$H,MATCH($F548,bureaux!$A:$A,0),7)</f>
        <v>#N/A</v>
      </c>
    </row>
    <row r="549" spans="1:18" x14ac:dyDescent="0.25">
      <c r="A549" s="20">
        <f>'Elegio-Electors'!C549</f>
        <v>0</v>
      </c>
      <c r="B549" s="20">
        <f>'Elegio-Electors'!B549</f>
        <v>0</v>
      </c>
      <c r="C549" s="91">
        <f>IF(Procédure!$C$33=2,'Elegio-Electors'!D549,Procédure!$C$33)</f>
        <v>0</v>
      </c>
      <c r="D549" s="20">
        <f>'Elegio-Electors'!E549</f>
        <v>0</v>
      </c>
      <c r="E549" s="91" t="str">
        <f>IF(LEFT(RIGHT('Elegio-Electors'!L549,2),1)="C",'Elegio-Electors'!L549,IF(LEFT(RIGHT('Elegio-Electors'!M549,2),1)="C",'Elegio-Electors'!M549,""))</f>
        <v/>
      </c>
      <c r="F549" s="91" t="str">
        <f>IF(LEFT(RIGHT('Elegio-Electors'!L549,2),1)="O",'Elegio-Electors'!L549,IF(LEFT(RIGHT('Elegio-Electors'!M549,2),1)="O",'Elegio-Electors'!M549,""))</f>
        <v/>
      </c>
      <c r="G549" s="91" t="s">
        <v>166</v>
      </c>
      <c r="H549" s="91" t="s">
        <v>167</v>
      </c>
      <c r="I549" s="91" t="e">
        <f t="shared" si="40"/>
        <v>#N/A</v>
      </c>
      <c r="J549" s="91" t="e">
        <f t="shared" si="41"/>
        <v>#N/A</v>
      </c>
      <c r="K549" s="91" t="e">
        <f>INDEX(bureaux!$A:$I,MATCH($F549,bureaux!$A:$A,0),9)</f>
        <v>#N/A</v>
      </c>
      <c r="L549" s="91" t="e">
        <f t="shared" si="42"/>
        <v>#N/A</v>
      </c>
      <c r="M549" s="91" t="e">
        <f t="shared" si="43"/>
        <v>#N/A</v>
      </c>
      <c r="N549" s="20" t="e">
        <f t="shared" si="44"/>
        <v>#N/A</v>
      </c>
      <c r="O549" s="20" t="e">
        <f>INDEX(bureaux!$A:$H,MATCH($F549,bureaux!$A:$A,0),8)</f>
        <v>#N/A</v>
      </c>
      <c r="P549" s="91" t="e">
        <f>_xlfn.CONCAT(INDEX(bureaux!$A:$H,MATCH($F549,bureaux!$A:$A,0),4)," ",INDEX(bureaux!$A:$H,MATCH($F549,bureaux!$A:$A,0),5))</f>
        <v>#N/A</v>
      </c>
      <c r="Q549" s="20" t="e">
        <f>INDEX(bureaux!$A:$H,MATCH($F549,bureaux!$A:$A,0),6)</f>
        <v>#N/A</v>
      </c>
      <c r="R549" s="20" t="e">
        <f>INDEX(bureaux!$A:$H,MATCH($F549,bureaux!$A:$A,0),7)</f>
        <v>#N/A</v>
      </c>
    </row>
    <row r="550" spans="1:18" x14ac:dyDescent="0.25">
      <c r="A550" s="20">
        <f>'Elegio-Electors'!C550</f>
        <v>0</v>
      </c>
      <c r="B550" s="20">
        <f>'Elegio-Electors'!B550</f>
        <v>0</v>
      </c>
      <c r="C550" s="91">
        <f>IF(Procédure!$C$33=2,'Elegio-Electors'!D550,Procédure!$C$33)</f>
        <v>0</v>
      </c>
      <c r="D550" s="20">
        <f>'Elegio-Electors'!E550</f>
        <v>0</v>
      </c>
      <c r="E550" s="91" t="str">
        <f>IF(LEFT(RIGHT('Elegio-Electors'!L550,2),1)="C",'Elegio-Electors'!L550,IF(LEFT(RIGHT('Elegio-Electors'!M550,2),1)="C",'Elegio-Electors'!M550,""))</f>
        <v/>
      </c>
      <c r="F550" s="91" t="str">
        <f>IF(LEFT(RIGHT('Elegio-Electors'!L550,2),1)="O",'Elegio-Electors'!L550,IF(LEFT(RIGHT('Elegio-Electors'!M550,2),1)="O",'Elegio-Electors'!M550,""))</f>
        <v/>
      </c>
      <c r="G550" s="91" t="s">
        <v>166</v>
      </c>
      <c r="H550" s="91" t="s">
        <v>167</v>
      </c>
      <c r="I550" s="91" t="e">
        <f t="shared" si="40"/>
        <v>#N/A</v>
      </c>
      <c r="J550" s="91" t="e">
        <f t="shared" si="41"/>
        <v>#N/A</v>
      </c>
      <c r="K550" s="91" t="e">
        <f>INDEX(bureaux!$A:$I,MATCH($F550,bureaux!$A:$A,0),9)</f>
        <v>#N/A</v>
      </c>
      <c r="L550" s="91" t="e">
        <f t="shared" si="42"/>
        <v>#N/A</v>
      </c>
      <c r="M550" s="91" t="e">
        <f t="shared" si="43"/>
        <v>#N/A</v>
      </c>
      <c r="N550" s="20" t="e">
        <f t="shared" si="44"/>
        <v>#N/A</v>
      </c>
      <c r="O550" s="20" t="e">
        <f>INDEX(bureaux!$A:$H,MATCH($F550,bureaux!$A:$A,0),8)</f>
        <v>#N/A</v>
      </c>
      <c r="P550" s="91" t="e">
        <f>_xlfn.CONCAT(INDEX(bureaux!$A:$H,MATCH($F550,bureaux!$A:$A,0),4)," ",INDEX(bureaux!$A:$H,MATCH($F550,bureaux!$A:$A,0),5))</f>
        <v>#N/A</v>
      </c>
      <c r="Q550" s="20" t="e">
        <f>INDEX(bureaux!$A:$H,MATCH($F550,bureaux!$A:$A,0),6)</f>
        <v>#N/A</v>
      </c>
      <c r="R550" s="20" t="e">
        <f>INDEX(bureaux!$A:$H,MATCH($F550,bureaux!$A:$A,0),7)</f>
        <v>#N/A</v>
      </c>
    </row>
    <row r="551" spans="1:18" x14ac:dyDescent="0.25">
      <c r="A551" s="20">
        <f>'Elegio-Electors'!C551</f>
        <v>0</v>
      </c>
      <c r="B551" s="20">
        <f>'Elegio-Electors'!B551</f>
        <v>0</v>
      </c>
      <c r="C551" s="91">
        <f>IF(Procédure!$C$33=2,'Elegio-Electors'!D551,Procédure!$C$33)</f>
        <v>0</v>
      </c>
      <c r="D551" s="20">
        <f>'Elegio-Electors'!E551</f>
        <v>0</v>
      </c>
      <c r="E551" s="91" t="str">
        <f>IF(LEFT(RIGHT('Elegio-Electors'!L551,2),1)="C",'Elegio-Electors'!L551,IF(LEFT(RIGHT('Elegio-Electors'!M551,2),1)="C",'Elegio-Electors'!M551,""))</f>
        <v/>
      </c>
      <c r="F551" s="91" t="str">
        <f>IF(LEFT(RIGHT('Elegio-Electors'!L551,2),1)="O",'Elegio-Electors'!L551,IF(LEFT(RIGHT('Elegio-Electors'!M551,2),1)="O",'Elegio-Electors'!M551,""))</f>
        <v/>
      </c>
      <c r="G551" s="91" t="s">
        <v>166</v>
      </c>
      <c r="H551" s="91" t="s">
        <v>167</v>
      </c>
      <c r="I551" s="91" t="e">
        <f t="shared" si="40"/>
        <v>#N/A</v>
      </c>
      <c r="J551" s="91" t="e">
        <f t="shared" si="41"/>
        <v>#N/A</v>
      </c>
      <c r="K551" s="91" t="e">
        <f>INDEX(bureaux!$A:$I,MATCH($F551,bureaux!$A:$A,0),9)</f>
        <v>#N/A</v>
      </c>
      <c r="L551" s="91" t="e">
        <f t="shared" si="42"/>
        <v>#N/A</v>
      </c>
      <c r="M551" s="91" t="e">
        <f t="shared" si="43"/>
        <v>#N/A</v>
      </c>
      <c r="N551" s="20" t="e">
        <f t="shared" si="44"/>
        <v>#N/A</v>
      </c>
      <c r="O551" s="20" t="e">
        <f>INDEX(bureaux!$A:$H,MATCH($F551,bureaux!$A:$A,0),8)</f>
        <v>#N/A</v>
      </c>
      <c r="P551" s="91" t="e">
        <f>_xlfn.CONCAT(INDEX(bureaux!$A:$H,MATCH($F551,bureaux!$A:$A,0),4)," ",INDEX(bureaux!$A:$H,MATCH($F551,bureaux!$A:$A,0),5))</f>
        <v>#N/A</v>
      </c>
      <c r="Q551" s="20" t="e">
        <f>INDEX(bureaux!$A:$H,MATCH($F551,bureaux!$A:$A,0),6)</f>
        <v>#N/A</v>
      </c>
      <c r="R551" s="20" t="e">
        <f>INDEX(bureaux!$A:$H,MATCH($F551,bureaux!$A:$A,0),7)</f>
        <v>#N/A</v>
      </c>
    </row>
    <row r="552" spans="1:18" x14ac:dyDescent="0.25">
      <c r="A552" s="20">
        <f>'Elegio-Electors'!C552</f>
        <v>0</v>
      </c>
      <c r="B552" s="20">
        <f>'Elegio-Electors'!B552</f>
        <v>0</v>
      </c>
      <c r="C552" s="91">
        <f>IF(Procédure!$C$33=2,'Elegio-Electors'!D552,Procédure!$C$33)</f>
        <v>0</v>
      </c>
      <c r="D552" s="20">
        <f>'Elegio-Electors'!E552</f>
        <v>0</v>
      </c>
      <c r="E552" s="91" t="str">
        <f>IF(LEFT(RIGHT('Elegio-Electors'!L552,2),1)="C",'Elegio-Electors'!L552,IF(LEFT(RIGHT('Elegio-Electors'!M552,2),1)="C",'Elegio-Electors'!M552,""))</f>
        <v/>
      </c>
      <c r="F552" s="91" t="str">
        <f>IF(LEFT(RIGHT('Elegio-Electors'!L552,2),1)="O",'Elegio-Electors'!L552,IF(LEFT(RIGHT('Elegio-Electors'!M552,2),1)="O",'Elegio-Electors'!M552,""))</f>
        <v/>
      </c>
      <c r="G552" s="91" t="s">
        <v>166</v>
      </c>
      <c r="H552" s="91" t="s">
        <v>167</v>
      </c>
      <c r="I552" s="91" t="e">
        <f t="shared" si="40"/>
        <v>#N/A</v>
      </c>
      <c r="J552" s="91" t="e">
        <f t="shared" si="41"/>
        <v>#N/A</v>
      </c>
      <c r="K552" s="91" t="e">
        <f>INDEX(bureaux!$A:$I,MATCH($F552,bureaux!$A:$A,0),9)</f>
        <v>#N/A</v>
      </c>
      <c r="L552" s="91" t="e">
        <f t="shared" si="42"/>
        <v>#N/A</v>
      </c>
      <c r="M552" s="91" t="e">
        <f t="shared" si="43"/>
        <v>#N/A</v>
      </c>
      <c r="N552" s="20" t="e">
        <f t="shared" si="44"/>
        <v>#N/A</v>
      </c>
      <c r="O552" s="20" t="e">
        <f>INDEX(bureaux!$A:$H,MATCH($F552,bureaux!$A:$A,0),8)</f>
        <v>#N/A</v>
      </c>
      <c r="P552" s="91" t="e">
        <f>_xlfn.CONCAT(INDEX(bureaux!$A:$H,MATCH($F552,bureaux!$A:$A,0),4)," ",INDEX(bureaux!$A:$H,MATCH($F552,bureaux!$A:$A,0),5))</f>
        <v>#N/A</v>
      </c>
      <c r="Q552" s="20" t="e">
        <f>INDEX(bureaux!$A:$H,MATCH($F552,bureaux!$A:$A,0),6)</f>
        <v>#N/A</v>
      </c>
      <c r="R552" s="20" t="e">
        <f>INDEX(bureaux!$A:$H,MATCH($F552,bureaux!$A:$A,0),7)</f>
        <v>#N/A</v>
      </c>
    </row>
    <row r="553" spans="1:18" x14ac:dyDescent="0.25">
      <c r="A553" s="20">
        <f>'Elegio-Electors'!C553</f>
        <v>0</v>
      </c>
      <c r="B553" s="20">
        <f>'Elegio-Electors'!B553</f>
        <v>0</v>
      </c>
      <c r="C553" s="91">
        <f>IF(Procédure!$C$33=2,'Elegio-Electors'!D553,Procédure!$C$33)</f>
        <v>0</v>
      </c>
      <c r="D553" s="20">
        <f>'Elegio-Electors'!E553</f>
        <v>0</v>
      </c>
      <c r="E553" s="91" t="str">
        <f>IF(LEFT(RIGHT('Elegio-Electors'!L553,2),1)="C",'Elegio-Electors'!L553,IF(LEFT(RIGHT('Elegio-Electors'!M553,2),1)="C",'Elegio-Electors'!M553,""))</f>
        <v/>
      </c>
      <c r="F553" s="91" t="str">
        <f>IF(LEFT(RIGHT('Elegio-Electors'!L553,2),1)="O",'Elegio-Electors'!L553,IF(LEFT(RIGHT('Elegio-Electors'!M553,2),1)="O",'Elegio-Electors'!M553,""))</f>
        <v/>
      </c>
      <c r="G553" s="91" t="s">
        <v>166</v>
      </c>
      <c r="H553" s="91" t="s">
        <v>167</v>
      </c>
      <c r="I553" s="91" t="e">
        <f t="shared" si="40"/>
        <v>#N/A</v>
      </c>
      <c r="J553" s="91" t="e">
        <f t="shared" si="41"/>
        <v>#N/A</v>
      </c>
      <c r="K553" s="91" t="e">
        <f>INDEX(bureaux!$A:$I,MATCH($F553,bureaux!$A:$A,0),9)</f>
        <v>#N/A</v>
      </c>
      <c r="L553" s="91" t="e">
        <f t="shared" si="42"/>
        <v>#N/A</v>
      </c>
      <c r="M553" s="91" t="e">
        <f t="shared" si="43"/>
        <v>#N/A</v>
      </c>
      <c r="N553" s="20" t="e">
        <f t="shared" si="44"/>
        <v>#N/A</v>
      </c>
      <c r="O553" s="20" t="e">
        <f>INDEX(bureaux!$A:$H,MATCH($F553,bureaux!$A:$A,0),8)</f>
        <v>#N/A</v>
      </c>
      <c r="P553" s="91" t="e">
        <f>_xlfn.CONCAT(INDEX(bureaux!$A:$H,MATCH($F553,bureaux!$A:$A,0),4)," ",INDEX(bureaux!$A:$H,MATCH($F553,bureaux!$A:$A,0),5))</f>
        <v>#N/A</v>
      </c>
      <c r="Q553" s="20" t="e">
        <f>INDEX(bureaux!$A:$H,MATCH($F553,bureaux!$A:$A,0),6)</f>
        <v>#N/A</v>
      </c>
      <c r="R553" s="20" t="e">
        <f>INDEX(bureaux!$A:$H,MATCH($F553,bureaux!$A:$A,0),7)</f>
        <v>#N/A</v>
      </c>
    </row>
    <row r="554" spans="1:18" x14ac:dyDescent="0.25">
      <c r="A554" s="20">
        <f>'Elegio-Electors'!C554</f>
        <v>0</v>
      </c>
      <c r="B554" s="20">
        <f>'Elegio-Electors'!B554</f>
        <v>0</v>
      </c>
      <c r="C554" s="91">
        <f>IF(Procédure!$C$33=2,'Elegio-Electors'!D554,Procédure!$C$33)</f>
        <v>0</v>
      </c>
      <c r="D554" s="20">
        <f>'Elegio-Electors'!E554</f>
        <v>0</v>
      </c>
      <c r="E554" s="91" t="str">
        <f>IF(LEFT(RIGHT('Elegio-Electors'!L554,2),1)="C",'Elegio-Electors'!L554,IF(LEFT(RIGHT('Elegio-Electors'!M554,2),1)="C",'Elegio-Electors'!M554,""))</f>
        <v/>
      </c>
      <c r="F554" s="91" t="str">
        <f>IF(LEFT(RIGHT('Elegio-Electors'!L554,2),1)="O",'Elegio-Electors'!L554,IF(LEFT(RIGHT('Elegio-Electors'!M554,2),1)="O",'Elegio-Electors'!M554,""))</f>
        <v/>
      </c>
      <c r="G554" s="91" t="s">
        <v>166</v>
      </c>
      <c r="H554" s="91" t="s">
        <v>167</v>
      </c>
      <c r="I554" s="91" t="e">
        <f t="shared" si="40"/>
        <v>#N/A</v>
      </c>
      <c r="J554" s="91" t="e">
        <f t="shared" si="41"/>
        <v>#N/A</v>
      </c>
      <c r="K554" s="91" t="e">
        <f>INDEX(bureaux!$A:$I,MATCH($F554,bureaux!$A:$A,0),9)</f>
        <v>#N/A</v>
      </c>
      <c r="L554" s="91" t="e">
        <f t="shared" si="42"/>
        <v>#N/A</v>
      </c>
      <c r="M554" s="91" t="e">
        <f t="shared" si="43"/>
        <v>#N/A</v>
      </c>
      <c r="N554" s="20" t="e">
        <f t="shared" si="44"/>
        <v>#N/A</v>
      </c>
      <c r="O554" s="20" t="e">
        <f>INDEX(bureaux!$A:$H,MATCH($F554,bureaux!$A:$A,0),8)</f>
        <v>#N/A</v>
      </c>
      <c r="P554" s="91" t="e">
        <f>_xlfn.CONCAT(INDEX(bureaux!$A:$H,MATCH($F554,bureaux!$A:$A,0),4)," ",INDEX(bureaux!$A:$H,MATCH($F554,bureaux!$A:$A,0),5))</f>
        <v>#N/A</v>
      </c>
      <c r="Q554" s="20" t="e">
        <f>INDEX(bureaux!$A:$H,MATCH($F554,bureaux!$A:$A,0),6)</f>
        <v>#N/A</v>
      </c>
      <c r="R554" s="20" t="e">
        <f>INDEX(bureaux!$A:$H,MATCH($F554,bureaux!$A:$A,0),7)</f>
        <v>#N/A</v>
      </c>
    </row>
    <row r="555" spans="1:18" x14ac:dyDescent="0.25">
      <c r="A555" s="20">
        <f>'Elegio-Electors'!C555</f>
        <v>0</v>
      </c>
      <c r="B555" s="20">
        <f>'Elegio-Electors'!B555</f>
        <v>0</v>
      </c>
      <c r="C555" s="91">
        <f>IF(Procédure!$C$33=2,'Elegio-Electors'!D555,Procédure!$C$33)</f>
        <v>0</v>
      </c>
      <c r="D555" s="20">
        <f>'Elegio-Electors'!E555</f>
        <v>0</v>
      </c>
      <c r="E555" s="91" t="str">
        <f>IF(LEFT(RIGHT('Elegio-Electors'!L555,2),1)="C",'Elegio-Electors'!L555,IF(LEFT(RIGHT('Elegio-Electors'!M555,2),1)="C",'Elegio-Electors'!M555,""))</f>
        <v/>
      </c>
      <c r="F555" s="91" t="str">
        <f>IF(LEFT(RIGHT('Elegio-Electors'!L555,2),1)="O",'Elegio-Electors'!L555,IF(LEFT(RIGHT('Elegio-Electors'!M555,2),1)="O",'Elegio-Electors'!M555,""))</f>
        <v/>
      </c>
      <c r="G555" s="91" t="s">
        <v>166</v>
      </c>
      <c r="H555" s="91" t="s">
        <v>167</v>
      </c>
      <c r="I555" s="91" t="e">
        <f t="shared" si="40"/>
        <v>#N/A</v>
      </c>
      <c r="J555" s="91" t="e">
        <f t="shared" si="41"/>
        <v>#N/A</v>
      </c>
      <c r="K555" s="91" t="e">
        <f>INDEX(bureaux!$A:$I,MATCH($F555,bureaux!$A:$A,0),9)</f>
        <v>#N/A</v>
      </c>
      <c r="L555" s="91" t="e">
        <f t="shared" si="42"/>
        <v>#N/A</v>
      </c>
      <c r="M555" s="91" t="e">
        <f t="shared" si="43"/>
        <v>#N/A</v>
      </c>
      <c r="N555" s="20" t="e">
        <f t="shared" si="44"/>
        <v>#N/A</v>
      </c>
      <c r="O555" s="20" t="e">
        <f>INDEX(bureaux!$A:$H,MATCH($F555,bureaux!$A:$A,0),8)</f>
        <v>#N/A</v>
      </c>
      <c r="P555" s="91" t="e">
        <f>_xlfn.CONCAT(INDEX(bureaux!$A:$H,MATCH($F555,bureaux!$A:$A,0),4)," ",INDEX(bureaux!$A:$H,MATCH($F555,bureaux!$A:$A,0),5))</f>
        <v>#N/A</v>
      </c>
      <c r="Q555" s="20" t="e">
        <f>INDEX(bureaux!$A:$H,MATCH($F555,bureaux!$A:$A,0),6)</f>
        <v>#N/A</v>
      </c>
      <c r="R555" s="20" t="e">
        <f>INDEX(bureaux!$A:$H,MATCH($F555,bureaux!$A:$A,0),7)</f>
        <v>#N/A</v>
      </c>
    </row>
    <row r="556" spans="1:18" x14ac:dyDescent="0.25">
      <c r="A556" s="20">
        <f>'Elegio-Electors'!C556</f>
        <v>0</v>
      </c>
      <c r="B556" s="20">
        <f>'Elegio-Electors'!B556</f>
        <v>0</v>
      </c>
      <c r="C556" s="91">
        <f>IF(Procédure!$C$33=2,'Elegio-Electors'!D556,Procédure!$C$33)</f>
        <v>0</v>
      </c>
      <c r="D556" s="20">
        <f>'Elegio-Electors'!E556</f>
        <v>0</v>
      </c>
      <c r="E556" s="91" t="str">
        <f>IF(LEFT(RIGHT('Elegio-Electors'!L556,2),1)="C",'Elegio-Electors'!L556,IF(LEFT(RIGHT('Elegio-Electors'!M556,2),1)="C",'Elegio-Electors'!M556,""))</f>
        <v/>
      </c>
      <c r="F556" s="91" t="str">
        <f>IF(LEFT(RIGHT('Elegio-Electors'!L556,2),1)="O",'Elegio-Electors'!L556,IF(LEFT(RIGHT('Elegio-Electors'!M556,2),1)="O",'Elegio-Electors'!M556,""))</f>
        <v/>
      </c>
      <c r="G556" s="91" t="s">
        <v>166</v>
      </c>
      <c r="H556" s="91" t="s">
        <v>167</v>
      </c>
      <c r="I556" s="91" t="e">
        <f t="shared" si="40"/>
        <v>#N/A</v>
      </c>
      <c r="J556" s="91" t="e">
        <f t="shared" si="41"/>
        <v>#N/A</v>
      </c>
      <c r="K556" s="91" t="e">
        <f>INDEX(bureaux!$A:$I,MATCH($F556,bureaux!$A:$A,0),9)</f>
        <v>#N/A</v>
      </c>
      <c r="L556" s="91" t="e">
        <f t="shared" si="42"/>
        <v>#N/A</v>
      </c>
      <c r="M556" s="91" t="e">
        <f t="shared" si="43"/>
        <v>#N/A</v>
      </c>
      <c r="N556" s="20" t="e">
        <f t="shared" si="44"/>
        <v>#N/A</v>
      </c>
      <c r="O556" s="20" t="e">
        <f>INDEX(bureaux!$A:$H,MATCH($F556,bureaux!$A:$A,0),8)</f>
        <v>#N/A</v>
      </c>
      <c r="P556" s="91" t="e">
        <f>_xlfn.CONCAT(INDEX(bureaux!$A:$H,MATCH($F556,bureaux!$A:$A,0),4)," ",INDEX(bureaux!$A:$H,MATCH($F556,bureaux!$A:$A,0),5))</f>
        <v>#N/A</v>
      </c>
      <c r="Q556" s="20" t="e">
        <f>INDEX(bureaux!$A:$H,MATCH($F556,bureaux!$A:$A,0),6)</f>
        <v>#N/A</v>
      </c>
      <c r="R556" s="20" t="e">
        <f>INDEX(bureaux!$A:$H,MATCH($F556,bureaux!$A:$A,0),7)</f>
        <v>#N/A</v>
      </c>
    </row>
    <row r="557" spans="1:18" x14ac:dyDescent="0.25">
      <c r="A557" s="20">
        <f>'Elegio-Electors'!C557</f>
        <v>0</v>
      </c>
      <c r="B557" s="20">
        <f>'Elegio-Electors'!B557</f>
        <v>0</v>
      </c>
      <c r="C557" s="91">
        <f>IF(Procédure!$C$33=2,'Elegio-Electors'!D557,Procédure!$C$33)</f>
        <v>0</v>
      </c>
      <c r="D557" s="20">
        <f>'Elegio-Electors'!E557</f>
        <v>0</v>
      </c>
      <c r="E557" s="91" t="str">
        <f>IF(LEFT(RIGHT('Elegio-Electors'!L557,2),1)="C",'Elegio-Electors'!L557,IF(LEFT(RIGHT('Elegio-Electors'!M557,2),1)="C",'Elegio-Electors'!M557,""))</f>
        <v/>
      </c>
      <c r="F557" s="91" t="str">
        <f>IF(LEFT(RIGHT('Elegio-Electors'!L557,2),1)="O",'Elegio-Electors'!L557,IF(LEFT(RIGHT('Elegio-Electors'!M557,2),1)="O",'Elegio-Electors'!M557,""))</f>
        <v/>
      </c>
      <c r="G557" s="91" t="s">
        <v>166</v>
      </c>
      <c r="H557" s="91" t="s">
        <v>167</v>
      </c>
      <c r="I557" s="91" t="e">
        <f t="shared" si="40"/>
        <v>#N/A</v>
      </c>
      <c r="J557" s="91" t="e">
        <f t="shared" si="41"/>
        <v>#N/A</v>
      </c>
      <c r="K557" s="91" t="e">
        <f>INDEX(bureaux!$A:$I,MATCH($F557,bureaux!$A:$A,0),9)</f>
        <v>#N/A</v>
      </c>
      <c r="L557" s="91" t="e">
        <f t="shared" si="42"/>
        <v>#N/A</v>
      </c>
      <c r="M557" s="91" t="e">
        <f t="shared" si="43"/>
        <v>#N/A</v>
      </c>
      <c r="N557" s="20" t="e">
        <f t="shared" si="44"/>
        <v>#N/A</v>
      </c>
      <c r="O557" s="20" t="e">
        <f>INDEX(bureaux!$A:$H,MATCH($F557,bureaux!$A:$A,0),8)</f>
        <v>#N/A</v>
      </c>
      <c r="P557" s="91" t="e">
        <f>_xlfn.CONCAT(INDEX(bureaux!$A:$H,MATCH($F557,bureaux!$A:$A,0),4)," ",INDEX(bureaux!$A:$H,MATCH($F557,bureaux!$A:$A,0),5))</f>
        <v>#N/A</v>
      </c>
      <c r="Q557" s="20" t="e">
        <f>INDEX(bureaux!$A:$H,MATCH($F557,bureaux!$A:$A,0),6)</f>
        <v>#N/A</v>
      </c>
      <c r="R557" s="20" t="e">
        <f>INDEX(bureaux!$A:$H,MATCH($F557,bureaux!$A:$A,0),7)</f>
        <v>#N/A</v>
      </c>
    </row>
    <row r="558" spans="1:18" x14ac:dyDescent="0.25">
      <c r="A558" s="20">
        <f>'Elegio-Electors'!C558</f>
        <v>0</v>
      </c>
      <c r="B558" s="20">
        <f>'Elegio-Electors'!B558</f>
        <v>0</v>
      </c>
      <c r="C558" s="91">
        <f>IF(Procédure!$C$33=2,'Elegio-Electors'!D558,Procédure!$C$33)</f>
        <v>0</v>
      </c>
      <c r="D558" s="20">
        <f>'Elegio-Electors'!E558</f>
        <v>0</v>
      </c>
      <c r="E558" s="91" t="str">
        <f>IF(LEFT(RIGHT('Elegio-Electors'!L558,2),1)="C",'Elegio-Electors'!L558,IF(LEFT(RIGHT('Elegio-Electors'!M558,2),1)="C",'Elegio-Electors'!M558,""))</f>
        <v/>
      </c>
      <c r="F558" s="91" t="str">
        <f>IF(LEFT(RIGHT('Elegio-Electors'!L558,2),1)="O",'Elegio-Electors'!L558,IF(LEFT(RIGHT('Elegio-Electors'!M558,2),1)="O",'Elegio-Electors'!M558,""))</f>
        <v/>
      </c>
      <c r="G558" s="91" t="s">
        <v>166</v>
      </c>
      <c r="H558" s="91" t="s">
        <v>167</v>
      </c>
      <c r="I558" s="91" t="e">
        <f t="shared" si="40"/>
        <v>#N/A</v>
      </c>
      <c r="J558" s="91" t="e">
        <f t="shared" si="41"/>
        <v>#N/A</v>
      </c>
      <c r="K558" s="91" t="e">
        <f>INDEX(bureaux!$A:$I,MATCH($F558,bureaux!$A:$A,0),9)</f>
        <v>#N/A</v>
      </c>
      <c r="L558" s="91" t="e">
        <f t="shared" si="42"/>
        <v>#N/A</v>
      </c>
      <c r="M558" s="91" t="e">
        <f t="shared" si="43"/>
        <v>#N/A</v>
      </c>
      <c r="N558" s="20" t="e">
        <f t="shared" si="44"/>
        <v>#N/A</v>
      </c>
      <c r="O558" s="20" t="e">
        <f>INDEX(bureaux!$A:$H,MATCH($F558,bureaux!$A:$A,0),8)</f>
        <v>#N/A</v>
      </c>
      <c r="P558" s="91" t="e">
        <f>_xlfn.CONCAT(INDEX(bureaux!$A:$H,MATCH($F558,bureaux!$A:$A,0),4)," ",INDEX(bureaux!$A:$H,MATCH($F558,bureaux!$A:$A,0),5))</f>
        <v>#N/A</v>
      </c>
      <c r="Q558" s="20" t="e">
        <f>INDEX(bureaux!$A:$H,MATCH($F558,bureaux!$A:$A,0),6)</f>
        <v>#N/A</v>
      </c>
      <c r="R558" s="20" t="e">
        <f>INDEX(bureaux!$A:$H,MATCH($F558,bureaux!$A:$A,0),7)</f>
        <v>#N/A</v>
      </c>
    </row>
    <row r="559" spans="1:18" x14ac:dyDescent="0.25">
      <c r="A559" s="20">
        <f>'Elegio-Electors'!C559</f>
        <v>0</v>
      </c>
      <c r="B559" s="20">
        <f>'Elegio-Electors'!B559</f>
        <v>0</v>
      </c>
      <c r="C559" s="91">
        <f>IF(Procédure!$C$33=2,'Elegio-Electors'!D559,Procédure!$C$33)</f>
        <v>0</v>
      </c>
      <c r="D559" s="20">
        <f>'Elegio-Electors'!E559</f>
        <v>0</v>
      </c>
      <c r="E559" s="91" t="str">
        <f>IF(LEFT(RIGHT('Elegio-Electors'!L559,2),1)="C",'Elegio-Electors'!L559,IF(LEFT(RIGHT('Elegio-Electors'!M559,2),1)="C",'Elegio-Electors'!M559,""))</f>
        <v/>
      </c>
      <c r="F559" s="91" t="str">
        <f>IF(LEFT(RIGHT('Elegio-Electors'!L559,2),1)="O",'Elegio-Electors'!L559,IF(LEFT(RIGHT('Elegio-Electors'!M559,2),1)="O",'Elegio-Electors'!M559,""))</f>
        <v/>
      </c>
      <c r="G559" s="91" t="s">
        <v>166</v>
      </c>
      <c r="H559" s="91" t="s">
        <v>167</v>
      </c>
      <c r="I559" s="91" t="e">
        <f t="shared" si="40"/>
        <v>#N/A</v>
      </c>
      <c r="J559" s="91" t="e">
        <f t="shared" si="41"/>
        <v>#N/A</v>
      </c>
      <c r="K559" s="91" t="e">
        <f>INDEX(bureaux!$A:$I,MATCH($F559,bureaux!$A:$A,0),9)</f>
        <v>#N/A</v>
      </c>
      <c r="L559" s="91" t="e">
        <f t="shared" si="42"/>
        <v>#N/A</v>
      </c>
      <c r="M559" s="91" t="e">
        <f t="shared" si="43"/>
        <v>#N/A</v>
      </c>
      <c r="N559" s="20" t="e">
        <f t="shared" si="44"/>
        <v>#N/A</v>
      </c>
      <c r="O559" s="20" t="e">
        <f>INDEX(bureaux!$A:$H,MATCH($F559,bureaux!$A:$A,0),8)</f>
        <v>#N/A</v>
      </c>
      <c r="P559" s="91" t="e">
        <f>_xlfn.CONCAT(INDEX(bureaux!$A:$H,MATCH($F559,bureaux!$A:$A,0),4)," ",INDEX(bureaux!$A:$H,MATCH($F559,bureaux!$A:$A,0),5))</f>
        <v>#N/A</v>
      </c>
      <c r="Q559" s="20" t="e">
        <f>INDEX(bureaux!$A:$H,MATCH($F559,bureaux!$A:$A,0),6)</f>
        <v>#N/A</v>
      </c>
      <c r="R559" s="20" t="e">
        <f>INDEX(bureaux!$A:$H,MATCH($F559,bureaux!$A:$A,0),7)</f>
        <v>#N/A</v>
      </c>
    </row>
    <row r="560" spans="1:18" x14ac:dyDescent="0.25">
      <c r="A560" s="20">
        <f>'Elegio-Electors'!C560</f>
        <v>0</v>
      </c>
      <c r="B560" s="20">
        <f>'Elegio-Electors'!B560</f>
        <v>0</v>
      </c>
      <c r="C560" s="91">
        <f>IF(Procédure!$C$33=2,'Elegio-Electors'!D560,Procédure!$C$33)</f>
        <v>0</v>
      </c>
      <c r="D560" s="20">
        <f>'Elegio-Electors'!E560</f>
        <v>0</v>
      </c>
      <c r="E560" s="91" t="str">
        <f>IF(LEFT(RIGHT('Elegio-Electors'!L560,2),1)="C",'Elegio-Electors'!L560,IF(LEFT(RIGHT('Elegio-Electors'!M560,2),1)="C",'Elegio-Electors'!M560,""))</f>
        <v/>
      </c>
      <c r="F560" s="91" t="str">
        <f>IF(LEFT(RIGHT('Elegio-Electors'!L560,2),1)="O",'Elegio-Electors'!L560,IF(LEFT(RIGHT('Elegio-Electors'!M560,2),1)="O",'Elegio-Electors'!M560,""))</f>
        <v/>
      </c>
      <c r="G560" s="91" t="s">
        <v>166</v>
      </c>
      <c r="H560" s="91" t="s">
        <v>167</v>
      </c>
      <c r="I560" s="91" t="e">
        <f t="shared" si="40"/>
        <v>#N/A</v>
      </c>
      <c r="J560" s="91" t="e">
        <f t="shared" si="41"/>
        <v>#N/A</v>
      </c>
      <c r="K560" s="91" t="e">
        <f>INDEX(bureaux!$A:$I,MATCH($F560,bureaux!$A:$A,0),9)</f>
        <v>#N/A</v>
      </c>
      <c r="L560" s="91" t="e">
        <f t="shared" si="42"/>
        <v>#N/A</v>
      </c>
      <c r="M560" s="91" t="e">
        <f t="shared" si="43"/>
        <v>#N/A</v>
      </c>
      <c r="N560" s="20" t="e">
        <f t="shared" si="44"/>
        <v>#N/A</v>
      </c>
      <c r="O560" s="20" t="e">
        <f>INDEX(bureaux!$A:$H,MATCH($F560,bureaux!$A:$A,0),8)</f>
        <v>#N/A</v>
      </c>
      <c r="P560" s="91" t="e">
        <f>_xlfn.CONCAT(INDEX(bureaux!$A:$H,MATCH($F560,bureaux!$A:$A,0),4)," ",INDEX(bureaux!$A:$H,MATCH($F560,bureaux!$A:$A,0),5))</f>
        <v>#N/A</v>
      </c>
      <c r="Q560" s="20" t="e">
        <f>INDEX(bureaux!$A:$H,MATCH($F560,bureaux!$A:$A,0),6)</f>
        <v>#N/A</v>
      </c>
      <c r="R560" s="20" t="e">
        <f>INDEX(bureaux!$A:$H,MATCH($F560,bureaux!$A:$A,0),7)</f>
        <v>#N/A</v>
      </c>
    </row>
    <row r="561" spans="1:18" x14ac:dyDescent="0.25">
      <c r="A561" s="20">
        <f>'Elegio-Electors'!C561</f>
        <v>0</v>
      </c>
      <c r="B561" s="20">
        <f>'Elegio-Electors'!B561</f>
        <v>0</v>
      </c>
      <c r="C561" s="91">
        <f>IF(Procédure!$C$33=2,'Elegio-Electors'!D561,Procédure!$C$33)</f>
        <v>0</v>
      </c>
      <c r="D561" s="20">
        <f>'Elegio-Electors'!E561</f>
        <v>0</v>
      </c>
      <c r="E561" s="91" t="str">
        <f>IF(LEFT(RIGHT('Elegio-Electors'!L561,2),1)="C",'Elegio-Electors'!L561,IF(LEFT(RIGHT('Elegio-Electors'!M561,2),1)="C",'Elegio-Electors'!M561,""))</f>
        <v/>
      </c>
      <c r="F561" s="91" t="str">
        <f>IF(LEFT(RIGHT('Elegio-Electors'!L561,2),1)="O",'Elegio-Electors'!L561,IF(LEFT(RIGHT('Elegio-Electors'!M561,2),1)="O",'Elegio-Electors'!M561,""))</f>
        <v/>
      </c>
      <c r="G561" s="91" t="s">
        <v>166</v>
      </c>
      <c r="H561" s="91" t="s">
        <v>167</v>
      </c>
      <c r="I561" s="91" t="e">
        <f t="shared" si="40"/>
        <v>#N/A</v>
      </c>
      <c r="J561" s="91" t="e">
        <f t="shared" si="41"/>
        <v>#N/A</v>
      </c>
      <c r="K561" s="91" t="e">
        <f>INDEX(bureaux!$A:$I,MATCH($F561,bureaux!$A:$A,0),9)</f>
        <v>#N/A</v>
      </c>
      <c r="L561" s="91" t="e">
        <f t="shared" si="42"/>
        <v>#N/A</v>
      </c>
      <c r="M561" s="91" t="e">
        <f t="shared" si="43"/>
        <v>#N/A</v>
      </c>
      <c r="N561" s="20" t="e">
        <f t="shared" si="44"/>
        <v>#N/A</v>
      </c>
      <c r="O561" s="20" t="e">
        <f>INDEX(bureaux!$A:$H,MATCH($F561,bureaux!$A:$A,0),8)</f>
        <v>#N/A</v>
      </c>
      <c r="P561" s="91" t="e">
        <f>_xlfn.CONCAT(INDEX(bureaux!$A:$H,MATCH($F561,bureaux!$A:$A,0),4)," ",INDEX(bureaux!$A:$H,MATCH($F561,bureaux!$A:$A,0),5))</f>
        <v>#N/A</v>
      </c>
      <c r="Q561" s="20" t="e">
        <f>INDEX(bureaux!$A:$H,MATCH($F561,bureaux!$A:$A,0),6)</f>
        <v>#N/A</v>
      </c>
      <c r="R561" s="20" t="e">
        <f>INDEX(bureaux!$A:$H,MATCH($F561,bureaux!$A:$A,0),7)</f>
        <v>#N/A</v>
      </c>
    </row>
    <row r="562" spans="1:18" x14ac:dyDescent="0.25">
      <c r="A562" s="20">
        <f>'Elegio-Electors'!C562</f>
        <v>0</v>
      </c>
      <c r="B562" s="20">
        <f>'Elegio-Electors'!B562</f>
        <v>0</v>
      </c>
      <c r="C562" s="91">
        <f>IF(Procédure!$C$33=2,'Elegio-Electors'!D562,Procédure!$C$33)</f>
        <v>0</v>
      </c>
      <c r="D562" s="20">
        <f>'Elegio-Electors'!E562</f>
        <v>0</v>
      </c>
      <c r="E562" s="91" t="str">
        <f>IF(LEFT(RIGHT('Elegio-Electors'!L562,2),1)="C",'Elegio-Electors'!L562,IF(LEFT(RIGHT('Elegio-Electors'!M562,2),1)="C",'Elegio-Electors'!M562,""))</f>
        <v/>
      </c>
      <c r="F562" s="91" t="str">
        <f>IF(LEFT(RIGHT('Elegio-Electors'!L562,2),1)="O",'Elegio-Electors'!L562,IF(LEFT(RIGHT('Elegio-Electors'!M562,2),1)="O",'Elegio-Electors'!M562,""))</f>
        <v/>
      </c>
      <c r="G562" s="91" t="s">
        <v>166</v>
      </c>
      <c r="H562" s="91" t="s">
        <v>167</v>
      </c>
      <c r="I562" s="91" t="e">
        <f t="shared" si="40"/>
        <v>#N/A</v>
      </c>
      <c r="J562" s="91" t="e">
        <f t="shared" si="41"/>
        <v>#N/A</v>
      </c>
      <c r="K562" s="91" t="e">
        <f>INDEX(bureaux!$A:$I,MATCH($F562,bureaux!$A:$A,0),9)</f>
        <v>#N/A</v>
      </c>
      <c r="L562" s="91" t="e">
        <f t="shared" si="42"/>
        <v>#N/A</v>
      </c>
      <c r="M562" s="91" t="e">
        <f t="shared" si="43"/>
        <v>#N/A</v>
      </c>
      <c r="N562" s="20" t="e">
        <f t="shared" si="44"/>
        <v>#N/A</v>
      </c>
      <c r="O562" s="20" t="e">
        <f>INDEX(bureaux!$A:$H,MATCH($F562,bureaux!$A:$A,0),8)</f>
        <v>#N/A</v>
      </c>
      <c r="P562" s="91" t="e">
        <f>_xlfn.CONCAT(INDEX(bureaux!$A:$H,MATCH($F562,bureaux!$A:$A,0),4)," ",INDEX(bureaux!$A:$H,MATCH($F562,bureaux!$A:$A,0),5))</f>
        <v>#N/A</v>
      </c>
      <c r="Q562" s="20" t="e">
        <f>INDEX(bureaux!$A:$H,MATCH($F562,bureaux!$A:$A,0),6)</f>
        <v>#N/A</v>
      </c>
      <c r="R562" s="20" t="e">
        <f>INDEX(bureaux!$A:$H,MATCH($F562,bureaux!$A:$A,0),7)</f>
        <v>#N/A</v>
      </c>
    </row>
    <row r="563" spans="1:18" x14ac:dyDescent="0.25">
      <c r="A563" s="20">
        <f>'Elegio-Electors'!C563</f>
        <v>0</v>
      </c>
      <c r="B563" s="20">
        <f>'Elegio-Electors'!B563</f>
        <v>0</v>
      </c>
      <c r="C563" s="91">
        <f>IF(Procédure!$C$33=2,'Elegio-Electors'!D563,Procédure!$C$33)</f>
        <v>0</v>
      </c>
      <c r="D563" s="20">
        <f>'Elegio-Electors'!E563</f>
        <v>0</v>
      </c>
      <c r="E563" s="91" t="str">
        <f>IF(LEFT(RIGHT('Elegio-Electors'!L563,2),1)="C",'Elegio-Electors'!L563,IF(LEFT(RIGHT('Elegio-Electors'!M563,2),1)="C",'Elegio-Electors'!M563,""))</f>
        <v/>
      </c>
      <c r="F563" s="91" t="str">
        <f>IF(LEFT(RIGHT('Elegio-Electors'!L563,2),1)="O",'Elegio-Electors'!L563,IF(LEFT(RIGHT('Elegio-Electors'!M563,2),1)="O",'Elegio-Electors'!M563,""))</f>
        <v/>
      </c>
      <c r="G563" s="91" t="s">
        <v>166</v>
      </c>
      <c r="H563" s="91" t="s">
        <v>167</v>
      </c>
      <c r="I563" s="91" t="e">
        <f t="shared" si="40"/>
        <v>#N/A</v>
      </c>
      <c r="J563" s="91" t="e">
        <f t="shared" si="41"/>
        <v>#N/A</v>
      </c>
      <c r="K563" s="91" t="e">
        <f>INDEX(bureaux!$A:$I,MATCH($F563,bureaux!$A:$A,0),9)</f>
        <v>#N/A</v>
      </c>
      <c r="L563" s="91" t="e">
        <f t="shared" si="42"/>
        <v>#N/A</v>
      </c>
      <c r="M563" s="91" t="e">
        <f t="shared" si="43"/>
        <v>#N/A</v>
      </c>
      <c r="N563" s="20" t="e">
        <f t="shared" si="44"/>
        <v>#N/A</v>
      </c>
      <c r="O563" s="20" t="e">
        <f>INDEX(bureaux!$A:$H,MATCH($F563,bureaux!$A:$A,0),8)</f>
        <v>#N/A</v>
      </c>
      <c r="P563" s="91" t="e">
        <f>_xlfn.CONCAT(INDEX(bureaux!$A:$H,MATCH($F563,bureaux!$A:$A,0),4)," ",INDEX(bureaux!$A:$H,MATCH($F563,bureaux!$A:$A,0),5))</f>
        <v>#N/A</v>
      </c>
      <c r="Q563" s="20" t="e">
        <f>INDEX(bureaux!$A:$H,MATCH($F563,bureaux!$A:$A,0),6)</f>
        <v>#N/A</v>
      </c>
      <c r="R563" s="20" t="e">
        <f>INDEX(bureaux!$A:$H,MATCH($F563,bureaux!$A:$A,0),7)</f>
        <v>#N/A</v>
      </c>
    </row>
    <row r="564" spans="1:18" x14ac:dyDescent="0.25">
      <c r="A564" s="20">
        <f>'Elegio-Electors'!C564</f>
        <v>0</v>
      </c>
      <c r="B564" s="20">
        <f>'Elegio-Electors'!B564</f>
        <v>0</v>
      </c>
      <c r="C564" s="91">
        <f>IF(Procédure!$C$33=2,'Elegio-Electors'!D564,Procédure!$C$33)</f>
        <v>0</v>
      </c>
      <c r="D564" s="20">
        <f>'Elegio-Electors'!E564</f>
        <v>0</v>
      </c>
      <c r="E564" s="91" t="str">
        <f>IF(LEFT(RIGHT('Elegio-Electors'!L564,2),1)="C",'Elegio-Electors'!L564,IF(LEFT(RIGHT('Elegio-Electors'!M564,2),1)="C",'Elegio-Electors'!M564,""))</f>
        <v/>
      </c>
      <c r="F564" s="91" t="str">
        <f>IF(LEFT(RIGHT('Elegio-Electors'!L564,2),1)="O",'Elegio-Electors'!L564,IF(LEFT(RIGHT('Elegio-Electors'!M564,2),1)="O",'Elegio-Electors'!M564,""))</f>
        <v/>
      </c>
      <c r="G564" s="91" t="s">
        <v>166</v>
      </c>
      <c r="H564" s="91" t="s">
        <v>167</v>
      </c>
      <c r="I564" s="91" t="e">
        <f t="shared" si="40"/>
        <v>#N/A</v>
      </c>
      <c r="J564" s="91" t="e">
        <f t="shared" si="41"/>
        <v>#N/A</v>
      </c>
      <c r="K564" s="91" t="e">
        <f>INDEX(bureaux!$A:$I,MATCH($F564,bureaux!$A:$A,0),9)</f>
        <v>#N/A</v>
      </c>
      <c r="L564" s="91" t="e">
        <f t="shared" si="42"/>
        <v>#N/A</v>
      </c>
      <c r="M564" s="91" t="e">
        <f t="shared" si="43"/>
        <v>#N/A</v>
      </c>
      <c r="N564" s="20" t="e">
        <f t="shared" si="44"/>
        <v>#N/A</v>
      </c>
      <c r="O564" s="20" t="e">
        <f>INDEX(bureaux!$A:$H,MATCH($F564,bureaux!$A:$A,0),8)</f>
        <v>#N/A</v>
      </c>
      <c r="P564" s="91" t="e">
        <f>_xlfn.CONCAT(INDEX(bureaux!$A:$H,MATCH($F564,bureaux!$A:$A,0),4)," ",INDEX(bureaux!$A:$H,MATCH($F564,bureaux!$A:$A,0),5))</f>
        <v>#N/A</v>
      </c>
      <c r="Q564" s="20" t="e">
        <f>INDEX(bureaux!$A:$H,MATCH($F564,bureaux!$A:$A,0),6)</f>
        <v>#N/A</v>
      </c>
      <c r="R564" s="20" t="e">
        <f>INDEX(bureaux!$A:$H,MATCH($F564,bureaux!$A:$A,0),7)</f>
        <v>#N/A</v>
      </c>
    </row>
    <row r="565" spans="1:18" x14ac:dyDescent="0.25">
      <c r="A565" s="20">
        <f>'Elegio-Electors'!C565</f>
        <v>0</v>
      </c>
      <c r="B565" s="20">
        <f>'Elegio-Electors'!B565</f>
        <v>0</v>
      </c>
      <c r="C565" s="91">
        <f>IF(Procédure!$C$33=2,'Elegio-Electors'!D565,Procédure!$C$33)</f>
        <v>0</v>
      </c>
      <c r="D565" s="20">
        <f>'Elegio-Electors'!E565</f>
        <v>0</v>
      </c>
      <c r="E565" s="91" t="str">
        <f>IF(LEFT(RIGHT('Elegio-Electors'!L565,2),1)="C",'Elegio-Electors'!L565,IF(LEFT(RIGHT('Elegio-Electors'!M565,2),1)="C",'Elegio-Electors'!M565,""))</f>
        <v/>
      </c>
      <c r="F565" s="91" t="str">
        <f>IF(LEFT(RIGHT('Elegio-Electors'!L565,2),1)="O",'Elegio-Electors'!L565,IF(LEFT(RIGHT('Elegio-Electors'!M565,2),1)="O",'Elegio-Electors'!M565,""))</f>
        <v/>
      </c>
      <c r="G565" s="91" t="s">
        <v>166</v>
      </c>
      <c r="H565" s="91" t="s">
        <v>167</v>
      </c>
      <c r="I565" s="91" t="e">
        <f t="shared" si="40"/>
        <v>#N/A</v>
      </c>
      <c r="J565" s="91" t="e">
        <f t="shared" si="41"/>
        <v>#N/A</v>
      </c>
      <c r="K565" s="91" t="e">
        <f>INDEX(bureaux!$A:$I,MATCH($F565,bureaux!$A:$A,0),9)</f>
        <v>#N/A</v>
      </c>
      <c r="L565" s="91" t="e">
        <f t="shared" si="42"/>
        <v>#N/A</v>
      </c>
      <c r="M565" s="91" t="e">
        <f t="shared" si="43"/>
        <v>#N/A</v>
      </c>
      <c r="N565" s="20" t="e">
        <f t="shared" si="44"/>
        <v>#N/A</v>
      </c>
      <c r="O565" s="20" t="e">
        <f>INDEX(bureaux!$A:$H,MATCH($F565,bureaux!$A:$A,0),8)</f>
        <v>#N/A</v>
      </c>
      <c r="P565" s="91" t="e">
        <f>_xlfn.CONCAT(INDEX(bureaux!$A:$H,MATCH($F565,bureaux!$A:$A,0),4)," ",INDEX(bureaux!$A:$H,MATCH($F565,bureaux!$A:$A,0),5))</f>
        <v>#N/A</v>
      </c>
      <c r="Q565" s="20" t="e">
        <f>INDEX(bureaux!$A:$H,MATCH($F565,bureaux!$A:$A,0),6)</f>
        <v>#N/A</v>
      </c>
      <c r="R565" s="20" t="e">
        <f>INDEX(bureaux!$A:$H,MATCH($F565,bureaux!$A:$A,0),7)</f>
        <v>#N/A</v>
      </c>
    </row>
    <row r="566" spans="1:18" x14ac:dyDescent="0.25">
      <c r="A566" s="20">
        <f>'Elegio-Electors'!C566</f>
        <v>0</v>
      </c>
      <c r="B566" s="20">
        <f>'Elegio-Electors'!B566</f>
        <v>0</v>
      </c>
      <c r="C566" s="91">
        <f>IF(Procédure!$C$33=2,'Elegio-Electors'!D566,Procédure!$C$33)</f>
        <v>0</v>
      </c>
      <c r="D566" s="20">
        <f>'Elegio-Electors'!E566</f>
        <v>0</v>
      </c>
      <c r="E566" s="91" t="str">
        <f>IF(LEFT(RIGHT('Elegio-Electors'!L566,2),1)="C",'Elegio-Electors'!L566,IF(LEFT(RIGHT('Elegio-Electors'!M566,2),1)="C",'Elegio-Electors'!M566,""))</f>
        <v/>
      </c>
      <c r="F566" s="91" t="str">
        <f>IF(LEFT(RIGHT('Elegio-Electors'!L566,2),1)="O",'Elegio-Electors'!L566,IF(LEFT(RIGHT('Elegio-Electors'!M566,2),1)="O",'Elegio-Electors'!M566,""))</f>
        <v/>
      </c>
      <c r="G566" s="91" t="s">
        <v>166</v>
      </c>
      <c r="H566" s="91" t="s">
        <v>167</v>
      </c>
      <c r="I566" s="91" t="e">
        <f t="shared" si="40"/>
        <v>#N/A</v>
      </c>
      <c r="J566" s="91" t="e">
        <f t="shared" si="41"/>
        <v>#N/A</v>
      </c>
      <c r="K566" s="91" t="e">
        <f>INDEX(bureaux!$A:$I,MATCH($F566,bureaux!$A:$A,0),9)</f>
        <v>#N/A</v>
      </c>
      <c r="L566" s="91" t="e">
        <f t="shared" si="42"/>
        <v>#N/A</v>
      </c>
      <c r="M566" s="91" t="e">
        <f t="shared" si="43"/>
        <v>#N/A</v>
      </c>
      <c r="N566" s="20" t="e">
        <f t="shared" si="44"/>
        <v>#N/A</v>
      </c>
      <c r="O566" s="20" t="e">
        <f>INDEX(bureaux!$A:$H,MATCH($F566,bureaux!$A:$A,0),8)</f>
        <v>#N/A</v>
      </c>
      <c r="P566" s="91" t="e">
        <f>_xlfn.CONCAT(INDEX(bureaux!$A:$H,MATCH($F566,bureaux!$A:$A,0),4)," ",INDEX(bureaux!$A:$H,MATCH($F566,bureaux!$A:$A,0),5))</f>
        <v>#N/A</v>
      </c>
      <c r="Q566" s="20" t="e">
        <f>INDEX(bureaux!$A:$H,MATCH($F566,bureaux!$A:$A,0),6)</f>
        <v>#N/A</v>
      </c>
      <c r="R566" s="20" t="e">
        <f>INDEX(bureaux!$A:$H,MATCH($F566,bureaux!$A:$A,0),7)</f>
        <v>#N/A</v>
      </c>
    </row>
    <row r="567" spans="1:18" x14ac:dyDescent="0.25">
      <c r="A567" s="20">
        <f>'Elegio-Electors'!C567</f>
        <v>0</v>
      </c>
      <c r="B567" s="20">
        <f>'Elegio-Electors'!B567</f>
        <v>0</v>
      </c>
      <c r="C567" s="91">
        <f>IF(Procédure!$C$33=2,'Elegio-Electors'!D567,Procédure!$C$33)</f>
        <v>0</v>
      </c>
      <c r="D567" s="20">
        <f>'Elegio-Electors'!E567</f>
        <v>0</v>
      </c>
      <c r="E567" s="91" t="str">
        <f>IF(LEFT(RIGHT('Elegio-Electors'!L567,2),1)="C",'Elegio-Electors'!L567,IF(LEFT(RIGHT('Elegio-Electors'!M567,2),1)="C",'Elegio-Electors'!M567,""))</f>
        <v/>
      </c>
      <c r="F567" s="91" t="str">
        <f>IF(LEFT(RIGHT('Elegio-Electors'!L567,2),1)="O",'Elegio-Electors'!L567,IF(LEFT(RIGHT('Elegio-Electors'!M567,2),1)="O",'Elegio-Electors'!M567,""))</f>
        <v/>
      </c>
      <c r="G567" s="91" t="s">
        <v>166</v>
      </c>
      <c r="H567" s="91" t="s">
        <v>167</v>
      </c>
      <c r="I567" s="91" t="e">
        <f t="shared" si="40"/>
        <v>#N/A</v>
      </c>
      <c r="J567" s="91" t="e">
        <f t="shared" si="41"/>
        <v>#N/A</v>
      </c>
      <c r="K567" s="91" t="e">
        <f>INDEX(bureaux!$A:$I,MATCH($F567,bureaux!$A:$A,0),9)</f>
        <v>#N/A</v>
      </c>
      <c r="L567" s="91" t="e">
        <f t="shared" si="42"/>
        <v>#N/A</v>
      </c>
      <c r="M567" s="91" t="e">
        <f t="shared" si="43"/>
        <v>#N/A</v>
      </c>
      <c r="N567" s="20" t="e">
        <f t="shared" si="44"/>
        <v>#N/A</v>
      </c>
      <c r="O567" s="20" t="e">
        <f>INDEX(bureaux!$A:$H,MATCH($F567,bureaux!$A:$A,0),8)</f>
        <v>#N/A</v>
      </c>
      <c r="P567" s="91" t="e">
        <f>_xlfn.CONCAT(INDEX(bureaux!$A:$H,MATCH($F567,bureaux!$A:$A,0),4)," ",INDEX(bureaux!$A:$H,MATCH($F567,bureaux!$A:$A,0),5))</f>
        <v>#N/A</v>
      </c>
      <c r="Q567" s="20" t="e">
        <f>INDEX(bureaux!$A:$H,MATCH($F567,bureaux!$A:$A,0),6)</f>
        <v>#N/A</v>
      </c>
      <c r="R567" s="20" t="e">
        <f>INDEX(bureaux!$A:$H,MATCH($F567,bureaux!$A:$A,0),7)</f>
        <v>#N/A</v>
      </c>
    </row>
    <row r="568" spans="1:18" x14ac:dyDescent="0.25">
      <c r="A568" s="20">
        <f>'Elegio-Electors'!C568</f>
        <v>0</v>
      </c>
      <c r="B568" s="20">
        <f>'Elegio-Electors'!B568</f>
        <v>0</v>
      </c>
      <c r="C568" s="91">
        <f>IF(Procédure!$C$33=2,'Elegio-Electors'!D568,Procédure!$C$33)</f>
        <v>0</v>
      </c>
      <c r="D568" s="20">
        <f>'Elegio-Electors'!E568</f>
        <v>0</v>
      </c>
      <c r="E568" s="91" t="str">
        <f>IF(LEFT(RIGHT('Elegio-Electors'!L568,2),1)="C",'Elegio-Electors'!L568,IF(LEFT(RIGHT('Elegio-Electors'!M568,2),1)="C",'Elegio-Electors'!M568,""))</f>
        <v/>
      </c>
      <c r="F568" s="91" t="str">
        <f>IF(LEFT(RIGHT('Elegio-Electors'!L568,2),1)="O",'Elegio-Electors'!L568,IF(LEFT(RIGHT('Elegio-Electors'!M568,2),1)="O",'Elegio-Electors'!M568,""))</f>
        <v/>
      </c>
      <c r="G568" s="91" t="s">
        <v>166</v>
      </c>
      <c r="H568" s="91" t="s">
        <v>167</v>
      </c>
      <c r="I568" s="91" t="e">
        <f t="shared" si="40"/>
        <v>#N/A</v>
      </c>
      <c r="J568" s="91" t="e">
        <f t="shared" si="41"/>
        <v>#N/A</v>
      </c>
      <c r="K568" s="91" t="e">
        <f>INDEX(bureaux!$A:$I,MATCH($F568,bureaux!$A:$A,0),9)</f>
        <v>#N/A</v>
      </c>
      <c r="L568" s="91" t="e">
        <f t="shared" si="42"/>
        <v>#N/A</v>
      </c>
      <c r="M568" s="91" t="e">
        <f t="shared" si="43"/>
        <v>#N/A</v>
      </c>
      <c r="N568" s="20" t="e">
        <f t="shared" si="44"/>
        <v>#N/A</v>
      </c>
      <c r="O568" s="20" t="e">
        <f>INDEX(bureaux!$A:$H,MATCH($F568,bureaux!$A:$A,0),8)</f>
        <v>#N/A</v>
      </c>
      <c r="P568" s="91" t="e">
        <f>_xlfn.CONCAT(INDEX(bureaux!$A:$H,MATCH($F568,bureaux!$A:$A,0),4)," ",INDEX(bureaux!$A:$H,MATCH($F568,bureaux!$A:$A,0),5))</f>
        <v>#N/A</v>
      </c>
      <c r="Q568" s="20" t="e">
        <f>INDEX(bureaux!$A:$H,MATCH($F568,bureaux!$A:$A,0),6)</f>
        <v>#N/A</v>
      </c>
      <c r="R568" s="20" t="e">
        <f>INDEX(bureaux!$A:$H,MATCH($F568,bureaux!$A:$A,0),7)</f>
        <v>#N/A</v>
      </c>
    </row>
    <row r="569" spans="1:18" x14ac:dyDescent="0.25">
      <c r="A569" s="20">
        <f>'Elegio-Electors'!C569</f>
        <v>0</v>
      </c>
      <c r="B569" s="20">
        <f>'Elegio-Electors'!B569</f>
        <v>0</v>
      </c>
      <c r="C569" s="91">
        <f>IF(Procédure!$C$33=2,'Elegio-Electors'!D569,Procédure!$C$33)</f>
        <v>0</v>
      </c>
      <c r="D569" s="20">
        <f>'Elegio-Electors'!E569</f>
        <v>0</v>
      </c>
      <c r="E569" s="91" t="str">
        <f>IF(LEFT(RIGHT('Elegio-Electors'!L569,2),1)="C",'Elegio-Electors'!L569,IF(LEFT(RIGHT('Elegio-Electors'!M569,2),1)="C",'Elegio-Electors'!M569,""))</f>
        <v/>
      </c>
      <c r="F569" s="91" t="str">
        <f>IF(LEFT(RIGHT('Elegio-Electors'!L569,2),1)="O",'Elegio-Electors'!L569,IF(LEFT(RIGHT('Elegio-Electors'!M569,2),1)="O",'Elegio-Electors'!M569,""))</f>
        <v/>
      </c>
      <c r="G569" s="91" t="s">
        <v>166</v>
      </c>
      <c r="H569" s="91" t="s">
        <v>167</v>
      </c>
      <c r="I569" s="91" t="e">
        <f t="shared" si="40"/>
        <v>#N/A</v>
      </c>
      <c r="J569" s="91" t="e">
        <f t="shared" si="41"/>
        <v>#N/A</v>
      </c>
      <c r="K569" s="91" t="e">
        <f>INDEX(bureaux!$A:$I,MATCH($F569,bureaux!$A:$A,0),9)</f>
        <v>#N/A</v>
      </c>
      <c r="L569" s="91" t="e">
        <f t="shared" si="42"/>
        <v>#N/A</v>
      </c>
      <c r="M569" s="91" t="e">
        <f t="shared" si="43"/>
        <v>#N/A</v>
      </c>
      <c r="N569" s="20" t="e">
        <f t="shared" si="44"/>
        <v>#N/A</v>
      </c>
      <c r="O569" s="20" t="e">
        <f>INDEX(bureaux!$A:$H,MATCH($F569,bureaux!$A:$A,0),8)</f>
        <v>#N/A</v>
      </c>
      <c r="P569" s="91" t="e">
        <f>_xlfn.CONCAT(INDEX(bureaux!$A:$H,MATCH($F569,bureaux!$A:$A,0),4)," ",INDEX(bureaux!$A:$H,MATCH($F569,bureaux!$A:$A,0),5))</f>
        <v>#N/A</v>
      </c>
      <c r="Q569" s="20" t="e">
        <f>INDEX(bureaux!$A:$H,MATCH($F569,bureaux!$A:$A,0),6)</f>
        <v>#N/A</v>
      </c>
      <c r="R569" s="20" t="e">
        <f>INDEX(bureaux!$A:$H,MATCH($F569,bureaux!$A:$A,0),7)</f>
        <v>#N/A</v>
      </c>
    </row>
    <row r="570" spans="1:18" x14ac:dyDescent="0.25">
      <c r="A570" s="20">
        <f>'Elegio-Electors'!C570</f>
        <v>0</v>
      </c>
      <c r="B570" s="20">
        <f>'Elegio-Electors'!B570</f>
        <v>0</v>
      </c>
      <c r="C570" s="91">
        <f>IF(Procédure!$C$33=2,'Elegio-Electors'!D570,Procédure!$C$33)</f>
        <v>0</v>
      </c>
      <c r="D570" s="20">
        <f>'Elegio-Electors'!E570</f>
        <v>0</v>
      </c>
      <c r="E570" s="91" t="str">
        <f>IF(LEFT(RIGHT('Elegio-Electors'!L570,2),1)="C",'Elegio-Electors'!L570,IF(LEFT(RIGHT('Elegio-Electors'!M570,2),1)="C",'Elegio-Electors'!M570,""))</f>
        <v/>
      </c>
      <c r="F570" s="91" t="str">
        <f>IF(LEFT(RIGHT('Elegio-Electors'!L570,2),1)="O",'Elegio-Electors'!L570,IF(LEFT(RIGHT('Elegio-Electors'!M570,2),1)="O",'Elegio-Electors'!M570,""))</f>
        <v/>
      </c>
      <c r="G570" s="91" t="s">
        <v>166</v>
      </c>
      <c r="H570" s="91" t="s">
        <v>167</v>
      </c>
      <c r="I570" s="91" t="e">
        <f t="shared" si="40"/>
        <v>#N/A</v>
      </c>
      <c r="J570" s="91" t="e">
        <f t="shared" si="41"/>
        <v>#N/A</v>
      </c>
      <c r="K570" s="91" t="e">
        <f>INDEX(bureaux!$A:$I,MATCH($F570,bureaux!$A:$A,0),9)</f>
        <v>#N/A</v>
      </c>
      <c r="L570" s="91" t="e">
        <f t="shared" si="42"/>
        <v>#N/A</v>
      </c>
      <c r="M570" s="91" t="e">
        <f t="shared" si="43"/>
        <v>#N/A</v>
      </c>
      <c r="N570" s="20" t="e">
        <f t="shared" si="44"/>
        <v>#N/A</v>
      </c>
      <c r="O570" s="20" t="e">
        <f>INDEX(bureaux!$A:$H,MATCH($F570,bureaux!$A:$A,0),8)</f>
        <v>#N/A</v>
      </c>
      <c r="P570" s="91" t="e">
        <f>_xlfn.CONCAT(INDEX(bureaux!$A:$H,MATCH($F570,bureaux!$A:$A,0),4)," ",INDEX(bureaux!$A:$H,MATCH($F570,bureaux!$A:$A,0),5))</f>
        <v>#N/A</v>
      </c>
      <c r="Q570" s="20" t="e">
        <f>INDEX(bureaux!$A:$H,MATCH($F570,bureaux!$A:$A,0),6)</f>
        <v>#N/A</v>
      </c>
      <c r="R570" s="20" t="e">
        <f>INDEX(bureaux!$A:$H,MATCH($F570,bureaux!$A:$A,0),7)</f>
        <v>#N/A</v>
      </c>
    </row>
    <row r="571" spans="1:18" x14ac:dyDescent="0.25">
      <c r="A571" s="20">
        <f>'Elegio-Electors'!C571</f>
        <v>0</v>
      </c>
      <c r="B571" s="20">
        <f>'Elegio-Electors'!B571</f>
        <v>0</v>
      </c>
      <c r="C571" s="91">
        <f>IF(Procédure!$C$33=2,'Elegio-Electors'!D571,Procédure!$C$33)</f>
        <v>0</v>
      </c>
      <c r="D571" s="20">
        <f>'Elegio-Electors'!E571</f>
        <v>0</v>
      </c>
      <c r="E571" s="91" t="str">
        <f>IF(LEFT(RIGHT('Elegio-Electors'!L571,2),1)="C",'Elegio-Electors'!L571,IF(LEFT(RIGHT('Elegio-Electors'!M571,2),1)="C",'Elegio-Electors'!M571,""))</f>
        <v/>
      </c>
      <c r="F571" s="91" t="str">
        <f>IF(LEFT(RIGHT('Elegio-Electors'!L571,2),1)="O",'Elegio-Electors'!L571,IF(LEFT(RIGHT('Elegio-Electors'!M571,2),1)="O",'Elegio-Electors'!M571,""))</f>
        <v/>
      </c>
      <c r="G571" s="91" t="s">
        <v>166</v>
      </c>
      <c r="H571" s="91" t="s">
        <v>167</v>
      </c>
      <c r="I571" s="91" t="e">
        <f t="shared" si="40"/>
        <v>#N/A</v>
      </c>
      <c r="J571" s="91" t="e">
        <f t="shared" si="41"/>
        <v>#N/A</v>
      </c>
      <c r="K571" s="91" t="e">
        <f>INDEX(bureaux!$A:$I,MATCH($F571,bureaux!$A:$A,0),9)</f>
        <v>#N/A</v>
      </c>
      <c r="L571" s="91" t="e">
        <f t="shared" si="42"/>
        <v>#N/A</v>
      </c>
      <c r="M571" s="91" t="e">
        <f t="shared" si="43"/>
        <v>#N/A</v>
      </c>
      <c r="N571" s="20" t="e">
        <f t="shared" si="44"/>
        <v>#N/A</v>
      </c>
      <c r="O571" s="20" t="e">
        <f>INDEX(bureaux!$A:$H,MATCH($F571,bureaux!$A:$A,0),8)</f>
        <v>#N/A</v>
      </c>
      <c r="P571" s="91" t="e">
        <f>_xlfn.CONCAT(INDEX(bureaux!$A:$H,MATCH($F571,bureaux!$A:$A,0),4)," ",INDEX(bureaux!$A:$H,MATCH($F571,bureaux!$A:$A,0),5))</f>
        <v>#N/A</v>
      </c>
      <c r="Q571" s="20" t="e">
        <f>INDEX(bureaux!$A:$H,MATCH($F571,bureaux!$A:$A,0),6)</f>
        <v>#N/A</v>
      </c>
      <c r="R571" s="20" t="e">
        <f>INDEX(bureaux!$A:$H,MATCH($F571,bureaux!$A:$A,0),7)</f>
        <v>#N/A</v>
      </c>
    </row>
    <row r="572" spans="1:18" x14ac:dyDescent="0.25">
      <c r="A572" s="20">
        <f>'Elegio-Electors'!C572</f>
        <v>0</v>
      </c>
      <c r="B572" s="20">
        <f>'Elegio-Electors'!B572</f>
        <v>0</v>
      </c>
      <c r="C572" s="91">
        <f>IF(Procédure!$C$33=2,'Elegio-Electors'!D572,Procédure!$C$33)</f>
        <v>0</v>
      </c>
      <c r="D572" s="20">
        <f>'Elegio-Electors'!E572</f>
        <v>0</v>
      </c>
      <c r="E572" s="91" t="str">
        <f>IF(LEFT(RIGHT('Elegio-Electors'!L572,2),1)="C",'Elegio-Electors'!L572,IF(LEFT(RIGHT('Elegio-Electors'!M572,2),1)="C",'Elegio-Electors'!M572,""))</f>
        <v/>
      </c>
      <c r="F572" s="91" t="str">
        <f>IF(LEFT(RIGHT('Elegio-Electors'!L572,2),1)="O",'Elegio-Electors'!L572,IF(LEFT(RIGHT('Elegio-Electors'!M572,2),1)="O",'Elegio-Electors'!M572,""))</f>
        <v/>
      </c>
      <c r="G572" s="91" t="s">
        <v>166</v>
      </c>
      <c r="H572" s="91" t="s">
        <v>167</v>
      </c>
      <c r="I572" s="91" t="e">
        <f t="shared" si="40"/>
        <v>#N/A</v>
      </c>
      <c r="J572" s="91" t="e">
        <f t="shared" si="41"/>
        <v>#N/A</v>
      </c>
      <c r="K572" s="91" t="e">
        <f>INDEX(bureaux!$A:$I,MATCH($F572,bureaux!$A:$A,0),9)</f>
        <v>#N/A</v>
      </c>
      <c r="L572" s="91" t="e">
        <f t="shared" si="42"/>
        <v>#N/A</v>
      </c>
      <c r="M572" s="91" t="e">
        <f t="shared" si="43"/>
        <v>#N/A</v>
      </c>
      <c r="N572" s="20" t="e">
        <f t="shared" si="44"/>
        <v>#N/A</v>
      </c>
      <c r="O572" s="20" t="e">
        <f>INDEX(bureaux!$A:$H,MATCH($F572,bureaux!$A:$A,0),8)</f>
        <v>#N/A</v>
      </c>
      <c r="P572" s="91" t="e">
        <f>_xlfn.CONCAT(INDEX(bureaux!$A:$H,MATCH($F572,bureaux!$A:$A,0),4)," ",INDEX(bureaux!$A:$H,MATCH($F572,bureaux!$A:$A,0),5))</f>
        <v>#N/A</v>
      </c>
      <c r="Q572" s="20" t="e">
        <f>INDEX(bureaux!$A:$H,MATCH($F572,bureaux!$A:$A,0),6)</f>
        <v>#N/A</v>
      </c>
      <c r="R572" s="20" t="e">
        <f>INDEX(bureaux!$A:$H,MATCH($F572,bureaux!$A:$A,0),7)</f>
        <v>#N/A</v>
      </c>
    </row>
    <row r="573" spans="1:18" x14ac:dyDescent="0.25">
      <c r="A573" s="20">
        <f>'Elegio-Electors'!C573</f>
        <v>0</v>
      </c>
      <c r="B573" s="20">
        <f>'Elegio-Electors'!B573</f>
        <v>0</v>
      </c>
      <c r="C573" s="91">
        <f>IF(Procédure!$C$33=2,'Elegio-Electors'!D573,Procédure!$C$33)</f>
        <v>0</v>
      </c>
      <c r="D573" s="20">
        <f>'Elegio-Electors'!E573</f>
        <v>0</v>
      </c>
      <c r="E573" s="91" t="str">
        <f>IF(LEFT(RIGHT('Elegio-Electors'!L573,2),1)="C",'Elegio-Electors'!L573,IF(LEFT(RIGHT('Elegio-Electors'!M573,2),1)="C",'Elegio-Electors'!M573,""))</f>
        <v/>
      </c>
      <c r="F573" s="91" t="str">
        <f>IF(LEFT(RIGHT('Elegio-Electors'!L573,2),1)="O",'Elegio-Electors'!L573,IF(LEFT(RIGHT('Elegio-Electors'!M573,2),1)="O",'Elegio-Electors'!M573,""))</f>
        <v/>
      </c>
      <c r="G573" s="91" t="s">
        <v>166</v>
      </c>
      <c r="H573" s="91" t="s">
        <v>167</v>
      </c>
      <c r="I573" s="91" t="e">
        <f t="shared" si="40"/>
        <v>#N/A</v>
      </c>
      <c r="J573" s="91" t="e">
        <f t="shared" si="41"/>
        <v>#N/A</v>
      </c>
      <c r="K573" s="91" t="e">
        <f>INDEX(bureaux!$A:$I,MATCH($F573,bureaux!$A:$A,0),9)</f>
        <v>#N/A</v>
      </c>
      <c r="L573" s="91" t="e">
        <f t="shared" si="42"/>
        <v>#N/A</v>
      </c>
      <c r="M573" s="91" t="e">
        <f t="shared" si="43"/>
        <v>#N/A</v>
      </c>
      <c r="N573" s="20" t="e">
        <f t="shared" si="44"/>
        <v>#N/A</v>
      </c>
      <c r="O573" s="20" t="e">
        <f>INDEX(bureaux!$A:$H,MATCH($F573,bureaux!$A:$A,0),8)</f>
        <v>#N/A</v>
      </c>
      <c r="P573" s="91" t="e">
        <f>_xlfn.CONCAT(INDEX(bureaux!$A:$H,MATCH($F573,bureaux!$A:$A,0),4)," ",INDEX(bureaux!$A:$H,MATCH($F573,bureaux!$A:$A,0),5))</f>
        <v>#N/A</v>
      </c>
      <c r="Q573" s="20" t="e">
        <f>INDEX(bureaux!$A:$H,MATCH($F573,bureaux!$A:$A,0),6)</f>
        <v>#N/A</v>
      </c>
      <c r="R573" s="20" t="e">
        <f>INDEX(bureaux!$A:$H,MATCH($F573,bureaux!$A:$A,0),7)</f>
        <v>#N/A</v>
      </c>
    </row>
    <row r="574" spans="1:18" x14ac:dyDescent="0.25">
      <c r="A574" s="20">
        <f>'Elegio-Electors'!C574</f>
        <v>0</v>
      </c>
      <c r="B574" s="20">
        <f>'Elegio-Electors'!B574</f>
        <v>0</v>
      </c>
      <c r="C574" s="91">
        <f>IF(Procédure!$C$33=2,'Elegio-Electors'!D574,Procédure!$C$33)</f>
        <v>0</v>
      </c>
      <c r="D574" s="20">
        <f>'Elegio-Electors'!E574</f>
        <v>0</v>
      </c>
      <c r="E574" s="91" t="str">
        <f>IF(LEFT(RIGHT('Elegio-Electors'!L574,2),1)="C",'Elegio-Electors'!L574,IF(LEFT(RIGHT('Elegio-Electors'!M574,2),1)="C",'Elegio-Electors'!M574,""))</f>
        <v/>
      </c>
      <c r="F574" s="91" t="str">
        <f>IF(LEFT(RIGHT('Elegio-Electors'!L574,2),1)="O",'Elegio-Electors'!L574,IF(LEFT(RIGHT('Elegio-Electors'!M574,2),1)="O",'Elegio-Electors'!M574,""))</f>
        <v/>
      </c>
      <c r="G574" s="91" t="s">
        <v>166</v>
      </c>
      <c r="H574" s="91" t="s">
        <v>167</v>
      </c>
      <c r="I574" s="91" t="e">
        <f t="shared" si="40"/>
        <v>#N/A</v>
      </c>
      <c r="J574" s="91" t="e">
        <f t="shared" si="41"/>
        <v>#N/A</v>
      </c>
      <c r="K574" s="91" t="e">
        <f>INDEX(bureaux!$A:$I,MATCH($F574,bureaux!$A:$A,0),9)</f>
        <v>#N/A</v>
      </c>
      <c r="L574" s="91" t="e">
        <f t="shared" si="42"/>
        <v>#N/A</v>
      </c>
      <c r="M574" s="91" t="e">
        <f t="shared" si="43"/>
        <v>#N/A</v>
      </c>
      <c r="N574" s="20" t="e">
        <f t="shared" si="44"/>
        <v>#N/A</v>
      </c>
      <c r="O574" s="20" t="e">
        <f>INDEX(bureaux!$A:$H,MATCH($F574,bureaux!$A:$A,0),8)</f>
        <v>#N/A</v>
      </c>
      <c r="P574" s="91" t="e">
        <f>_xlfn.CONCAT(INDEX(bureaux!$A:$H,MATCH($F574,bureaux!$A:$A,0),4)," ",INDEX(bureaux!$A:$H,MATCH($F574,bureaux!$A:$A,0),5))</f>
        <v>#N/A</v>
      </c>
      <c r="Q574" s="20" t="e">
        <f>INDEX(bureaux!$A:$H,MATCH($F574,bureaux!$A:$A,0),6)</f>
        <v>#N/A</v>
      </c>
      <c r="R574" s="20" t="e">
        <f>INDEX(bureaux!$A:$H,MATCH($F574,bureaux!$A:$A,0),7)</f>
        <v>#N/A</v>
      </c>
    </row>
    <row r="575" spans="1:18" x14ac:dyDescent="0.25">
      <c r="A575" s="20">
        <f>'Elegio-Electors'!C575</f>
        <v>0</v>
      </c>
      <c r="B575" s="20">
        <f>'Elegio-Electors'!B575</f>
        <v>0</v>
      </c>
      <c r="C575" s="91">
        <f>IF(Procédure!$C$33=2,'Elegio-Electors'!D575,Procédure!$C$33)</f>
        <v>0</v>
      </c>
      <c r="D575" s="20">
        <f>'Elegio-Electors'!E575</f>
        <v>0</v>
      </c>
      <c r="E575" s="91" t="str">
        <f>IF(LEFT(RIGHT('Elegio-Electors'!L575,2),1)="C",'Elegio-Electors'!L575,IF(LEFT(RIGHT('Elegio-Electors'!M575,2),1)="C",'Elegio-Electors'!M575,""))</f>
        <v/>
      </c>
      <c r="F575" s="91" t="str">
        <f>IF(LEFT(RIGHT('Elegio-Electors'!L575,2),1)="O",'Elegio-Electors'!L575,IF(LEFT(RIGHT('Elegio-Electors'!M575,2),1)="O",'Elegio-Electors'!M575,""))</f>
        <v/>
      </c>
      <c r="G575" s="91" t="s">
        <v>166</v>
      </c>
      <c r="H575" s="91" t="s">
        <v>167</v>
      </c>
      <c r="I575" s="91" t="e">
        <f t="shared" si="40"/>
        <v>#N/A</v>
      </c>
      <c r="J575" s="91" t="e">
        <f t="shared" si="41"/>
        <v>#N/A</v>
      </c>
      <c r="K575" s="91" t="e">
        <f>INDEX(bureaux!$A:$I,MATCH($F575,bureaux!$A:$A,0),9)</f>
        <v>#N/A</v>
      </c>
      <c r="L575" s="91" t="e">
        <f t="shared" si="42"/>
        <v>#N/A</v>
      </c>
      <c r="M575" s="91" t="e">
        <f t="shared" si="43"/>
        <v>#N/A</v>
      </c>
      <c r="N575" s="20" t="e">
        <f t="shared" si="44"/>
        <v>#N/A</v>
      </c>
      <c r="O575" s="20" t="e">
        <f>INDEX(bureaux!$A:$H,MATCH($F575,bureaux!$A:$A,0),8)</f>
        <v>#N/A</v>
      </c>
      <c r="P575" s="91" t="e">
        <f>_xlfn.CONCAT(INDEX(bureaux!$A:$H,MATCH($F575,bureaux!$A:$A,0),4)," ",INDEX(bureaux!$A:$H,MATCH($F575,bureaux!$A:$A,0),5))</f>
        <v>#N/A</v>
      </c>
      <c r="Q575" s="20" t="e">
        <f>INDEX(bureaux!$A:$H,MATCH($F575,bureaux!$A:$A,0),6)</f>
        <v>#N/A</v>
      </c>
      <c r="R575" s="20" t="e">
        <f>INDEX(bureaux!$A:$H,MATCH($F575,bureaux!$A:$A,0),7)</f>
        <v>#N/A</v>
      </c>
    </row>
    <row r="576" spans="1:18" x14ac:dyDescent="0.25">
      <c r="A576" s="20">
        <f>'Elegio-Electors'!C576</f>
        <v>0</v>
      </c>
      <c r="B576" s="20">
        <f>'Elegio-Electors'!B576</f>
        <v>0</v>
      </c>
      <c r="C576" s="91">
        <f>IF(Procédure!$C$33=2,'Elegio-Electors'!D576,Procédure!$C$33)</f>
        <v>0</v>
      </c>
      <c r="D576" s="20">
        <f>'Elegio-Electors'!E576</f>
        <v>0</v>
      </c>
      <c r="E576" s="91" t="str">
        <f>IF(LEFT(RIGHT('Elegio-Electors'!L576,2),1)="C",'Elegio-Electors'!L576,IF(LEFT(RIGHT('Elegio-Electors'!M576,2),1)="C",'Elegio-Electors'!M576,""))</f>
        <v/>
      </c>
      <c r="F576" s="91" t="str">
        <f>IF(LEFT(RIGHT('Elegio-Electors'!L576,2),1)="O",'Elegio-Electors'!L576,IF(LEFT(RIGHT('Elegio-Electors'!M576,2),1)="O",'Elegio-Electors'!M576,""))</f>
        <v/>
      </c>
      <c r="G576" s="91" t="s">
        <v>166</v>
      </c>
      <c r="H576" s="91" t="s">
        <v>167</v>
      </c>
      <c r="I576" s="91" t="e">
        <f t="shared" si="40"/>
        <v>#N/A</v>
      </c>
      <c r="J576" s="91" t="e">
        <f t="shared" si="41"/>
        <v>#N/A</v>
      </c>
      <c r="K576" s="91" t="e">
        <f>INDEX(bureaux!$A:$I,MATCH($F576,bureaux!$A:$A,0),9)</f>
        <v>#N/A</v>
      </c>
      <c r="L576" s="91" t="e">
        <f t="shared" si="42"/>
        <v>#N/A</v>
      </c>
      <c r="M576" s="91" t="e">
        <f t="shared" si="43"/>
        <v>#N/A</v>
      </c>
      <c r="N576" s="20" t="e">
        <f t="shared" si="44"/>
        <v>#N/A</v>
      </c>
      <c r="O576" s="20" t="e">
        <f>INDEX(bureaux!$A:$H,MATCH($F576,bureaux!$A:$A,0),8)</f>
        <v>#N/A</v>
      </c>
      <c r="P576" s="91" t="e">
        <f>_xlfn.CONCAT(INDEX(bureaux!$A:$H,MATCH($F576,bureaux!$A:$A,0),4)," ",INDEX(bureaux!$A:$H,MATCH($F576,bureaux!$A:$A,0),5))</f>
        <v>#N/A</v>
      </c>
      <c r="Q576" s="20" t="e">
        <f>INDEX(bureaux!$A:$H,MATCH($F576,bureaux!$A:$A,0),6)</f>
        <v>#N/A</v>
      </c>
      <c r="R576" s="20" t="e">
        <f>INDEX(bureaux!$A:$H,MATCH($F576,bureaux!$A:$A,0),7)</f>
        <v>#N/A</v>
      </c>
    </row>
    <row r="577" spans="1:18" x14ac:dyDescent="0.25">
      <c r="A577" s="20">
        <f>'Elegio-Electors'!C577</f>
        <v>0</v>
      </c>
      <c r="B577" s="20">
        <f>'Elegio-Electors'!B577</f>
        <v>0</v>
      </c>
      <c r="C577" s="91">
        <f>IF(Procédure!$C$33=2,'Elegio-Electors'!D577,Procédure!$C$33)</f>
        <v>0</v>
      </c>
      <c r="D577" s="20">
        <f>'Elegio-Electors'!E577</f>
        <v>0</v>
      </c>
      <c r="E577" s="91" t="str">
        <f>IF(LEFT(RIGHT('Elegio-Electors'!L577,2),1)="C",'Elegio-Electors'!L577,IF(LEFT(RIGHT('Elegio-Electors'!M577,2),1)="C",'Elegio-Electors'!M577,""))</f>
        <v/>
      </c>
      <c r="F577" s="91" t="str">
        <f>IF(LEFT(RIGHT('Elegio-Electors'!L577,2),1)="O",'Elegio-Electors'!L577,IF(LEFT(RIGHT('Elegio-Electors'!M577,2),1)="O",'Elegio-Electors'!M577,""))</f>
        <v/>
      </c>
      <c r="G577" s="91" t="s">
        <v>166</v>
      </c>
      <c r="H577" s="91" t="s">
        <v>167</v>
      </c>
      <c r="I577" s="91" t="e">
        <f t="shared" si="40"/>
        <v>#N/A</v>
      </c>
      <c r="J577" s="91" t="e">
        <f t="shared" si="41"/>
        <v>#N/A</v>
      </c>
      <c r="K577" s="91" t="e">
        <f>INDEX(bureaux!$A:$I,MATCH($F577,bureaux!$A:$A,0),9)</f>
        <v>#N/A</v>
      </c>
      <c r="L577" s="91" t="e">
        <f t="shared" si="42"/>
        <v>#N/A</v>
      </c>
      <c r="M577" s="91" t="e">
        <f t="shared" si="43"/>
        <v>#N/A</v>
      </c>
      <c r="N577" s="20" t="e">
        <f t="shared" si="44"/>
        <v>#N/A</v>
      </c>
      <c r="O577" s="20" t="e">
        <f>INDEX(bureaux!$A:$H,MATCH($F577,bureaux!$A:$A,0),8)</f>
        <v>#N/A</v>
      </c>
      <c r="P577" s="91" t="e">
        <f>_xlfn.CONCAT(INDEX(bureaux!$A:$H,MATCH($F577,bureaux!$A:$A,0),4)," ",INDEX(bureaux!$A:$H,MATCH($F577,bureaux!$A:$A,0),5))</f>
        <v>#N/A</v>
      </c>
      <c r="Q577" s="20" t="e">
        <f>INDEX(bureaux!$A:$H,MATCH($F577,bureaux!$A:$A,0),6)</f>
        <v>#N/A</v>
      </c>
      <c r="R577" s="20" t="e">
        <f>INDEX(bureaux!$A:$H,MATCH($F577,bureaux!$A:$A,0),7)</f>
        <v>#N/A</v>
      </c>
    </row>
    <row r="578" spans="1:18" x14ac:dyDescent="0.25">
      <c r="A578" s="20">
        <f>'Elegio-Electors'!C578</f>
        <v>0</v>
      </c>
      <c r="B578" s="20">
        <f>'Elegio-Electors'!B578</f>
        <v>0</v>
      </c>
      <c r="C578" s="91">
        <f>IF(Procédure!$C$33=2,'Elegio-Electors'!D578,Procédure!$C$33)</f>
        <v>0</v>
      </c>
      <c r="D578" s="20">
        <f>'Elegio-Electors'!E578</f>
        <v>0</v>
      </c>
      <c r="E578" s="91" t="str">
        <f>IF(LEFT(RIGHT('Elegio-Electors'!L578,2),1)="C",'Elegio-Electors'!L578,IF(LEFT(RIGHT('Elegio-Electors'!M578,2),1)="C",'Elegio-Electors'!M578,""))</f>
        <v/>
      </c>
      <c r="F578" s="91" t="str">
        <f>IF(LEFT(RIGHT('Elegio-Electors'!L578,2),1)="O",'Elegio-Electors'!L578,IF(LEFT(RIGHT('Elegio-Electors'!M578,2),1)="O",'Elegio-Electors'!M578,""))</f>
        <v/>
      </c>
      <c r="G578" s="91" t="s">
        <v>166</v>
      </c>
      <c r="H578" s="91" t="s">
        <v>167</v>
      </c>
      <c r="I578" s="91" t="e">
        <f t="shared" si="40"/>
        <v>#N/A</v>
      </c>
      <c r="J578" s="91" t="e">
        <f t="shared" si="41"/>
        <v>#N/A</v>
      </c>
      <c r="K578" s="91" t="e">
        <f>INDEX(bureaux!$A:$I,MATCH($F578,bureaux!$A:$A,0),9)</f>
        <v>#N/A</v>
      </c>
      <c r="L578" s="91" t="e">
        <f t="shared" si="42"/>
        <v>#N/A</v>
      </c>
      <c r="M578" s="91" t="e">
        <f t="shared" si="43"/>
        <v>#N/A</v>
      </c>
      <c r="N578" s="20" t="e">
        <f t="shared" si="44"/>
        <v>#N/A</v>
      </c>
      <c r="O578" s="20" t="e">
        <f>INDEX(bureaux!$A:$H,MATCH($F578,bureaux!$A:$A,0),8)</f>
        <v>#N/A</v>
      </c>
      <c r="P578" s="91" t="e">
        <f>_xlfn.CONCAT(INDEX(bureaux!$A:$H,MATCH($F578,bureaux!$A:$A,0),4)," ",INDEX(bureaux!$A:$H,MATCH($F578,bureaux!$A:$A,0),5))</f>
        <v>#N/A</v>
      </c>
      <c r="Q578" s="20" t="e">
        <f>INDEX(bureaux!$A:$H,MATCH($F578,bureaux!$A:$A,0),6)</f>
        <v>#N/A</v>
      </c>
      <c r="R578" s="20" t="e">
        <f>INDEX(bureaux!$A:$H,MATCH($F578,bureaux!$A:$A,0),7)</f>
        <v>#N/A</v>
      </c>
    </row>
    <row r="579" spans="1:18" x14ac:dyDescent="0.25">
      <c r="A579" s="20">
        <f>'Elegio-Electors'!C579</f>
        <v>0</v>
      </c>
      <c r="B579" s="20">
        <f>'Elegio-Electors'!B579</f>
        <v>0</v>
      </c>
      <c r="C579" s="91">
        <f>IF(Procédure!$C$33=2,'Elegio-Electors'!D579,Procédure!$C$33)</f>
        <v>0</v>
      </c>
      <c r="D579" s="20">
        <f>'Elegio-Electors'!E579</f>
        <v>0</v>
      </c>
      <c r="E579" s="91" t="str">
        <f>IF(LEFT(RIGHT('Elegio-Electors'!L579,2),1)="C",'Elegio-Electors'!L579,IF(LEFT(RIGHT('Elegio-Electors'!M579,2),1)="C",'Elegio-Electors'!M579,""))</f>
        <v/>
      </c>
      <c r="F579" s="91" t="str">
        <f>IF(LEFT(RIGHT('Elegio-Electors'!L579,2),1)="O",'Elegio-Electors'!L579,IF(LEFT(RIGHT('Elegio-Electors'!M579,2),1)="O",'Elegio-Electors'!M579,""))</f>
        <v/>
      </c>
      <c r="G579" s="91" t="s">
        <v>166</v>
      </c>
      <c r="H579" s="91" t="s">
        <v>167</v>
      </c>
      <c r="I579" s="91" t="e">
        <f t="shared" ref="I579:I642" si="45">_xlfn.SWITCH(RIGHT(F579,1),"B","bedienden","A","arbeiders","J","jongeren","K","kader")</f>
        <v>#N/A</v>
      </c>
      <c r="J579" s="91" t="e">
        <f t="shared" ref="J579:J642" si="46">_xlfn.SWITCH(RIGHT(F579,1),"B","employés","A","ouvriers","J","jeunes","K","cadre")</f>
        <v>#N/A</v>
      </c>
      <c r="K579" s="91" t="e">
        <f>INDEX(bureaux!$A:$I,MATCH($F579,bureaux!$A:$A,0),9)</f>
        <v>#N/A</v>
      </c>
      <c r="L579" s="91" t="e">
        <f t="shared" ref="L579:L642" si="47">_xlfn.CONCAT(G579," ",K579," OR ",I579)</f>
        <v>#N/A</v>
      </c>
      <c r="M579" s="91" t="e">
        <f t="shared" ref="M579:M642" si="48">_xlfn.CONCAT(H579," ",K579," CE ",J579)</f>
        <v>#N/A</v>
      </c>
      <c r="N579" s="20" t="e">
        <f t="shared" ref="N579:N642" si="49">IF(C579="NL",L579,M579)</f>
        <v>#N/A</v>
      </c>
      <c r="O579" s="20" t="e">
        <f>INDEX(bureaux!$A:$H,MATCH($F579,bureaux!$A:$A,0),8)</f>
        <v>#N/A</v>
      </c>
      <c r="P579" s="91" t="e">
        <f>_xlfn.CONCAT(INDEX(bureaux!$A:$H,MATCH($F579,bureaux!$A:$A,0),4)," ",INDEX(bureaux!$A:$H,MATCH($F579,bureaux!$A:$A,0),5))</f>
        <v>#N/A</v>
      </c>
      <c r="Q579" s="20" t="e">
        <f>INDEX(bureaux!$A:$H,MATCH($F579,bureaux!$A:$A,0),6)</f>
        <v>#N/A</v>
      </c>
      <c r="R579" s="20" t="e">
        <f>INDEX(bureaux!$A:$H,MATCH($F579,bureaux!$A:$A,0),7)</f>
        <v>#N/A</v>
      </c>
    </row>
    <row r="580" spans="1:18" x14ac:dyDescent="0.25">
      <c r="A580" s="20">
        <f>'Elegio-Electors'!C580</f>
        <v>0</v>
      </c>
      <c r="B580" s="20">
        <f>'Elegio-Electors'!B580</f>
        <v>0</v>
      </c>
      <c r="C580" s="91">
        <f>IF(Procédure!$C$33=2,'Elegio-Electors'!D580,Procédure!$C$33)</f>
        <v>0</v>
      </c>
      <c r="D580" s="20">
        <f>'Elegio-Electors'!E580</f>
        <v>0</v>
      </c>
      <c r="E580" s="91" t="str">
        <f>IF(LEFT(RIGHT('Elegio-Electors'!L580,2),1)="C",'Elegio-Electors'!L580,IF(LEFT(RIGHT('Elegio-Electors'!M580,2),1)="C",'Elegio-Electors'!M580,""))</f>
        <v/>
      </c>
      <c r="F580" s="91" t="str">
        <f>IF(LEFT(RIGHT('Elegio-Electors'!L580,2),1)="O",'Elegio-Electors'!L580,IF(LEFT(RIGHT('Elegio-Electors'!M580,2),1)="O",'Elegio-Electors'!M580,""))</f>
        <v/>
      </c>
      <c r="G580" s="91" t="s">
        <v>166</v>
      </c>
      <c r="H580" s="91" t="s">
        <v>167</v>
      </c>
      <c r="I580" s="91" t="e">
        <f t="shared" si="45"/>
        <v>#N/A</v>
      </c>
      <c r="J580" s="91" t="e">
        <f t="shared" si="46"/>
        <v>#N/A</v>
      </c>
      <c r="K580" s="91" t="e">
        <f>INDEX(bureaux!$A:$I,MATCH($F580,bureaux!$A:$A,0),9)</f>
        <v>#N/A</v>
      </c>
      <c r="L580" s="91" t="e">
        <f t="shared" si="47"/>
        <v>#N/A</v>
      </c>
      <c r="M580" s="91" t="e">
        <f t="shared" si="48"/>
        <v>#N/A</v>
      </c>
      <c r="N580" s="20" t="e">
        <f t="shared" si="49"/>
        <v>#N/A</v>
      </c>
      <c r="O580" s="20" t="e">
        <f>INDEX(bureaux!$A:$H,MATCH($F580,bureaux!$A:$A,0),8)</f>
        <v>#N/A</v>
      </c>
      <c r="P580" s="91" t="e">
        <f>_xlfn.CONCAT(INDEX(bureaux!$A:$H,MATCH($F580,bureaux!$A:$A,0),4)," ",INDEX(bureaux!$A:$H,MATCH($F580,bureaux!$A:$A,0),5))</f>
        <v>#N/A</v>
      </c>
      <c r="Q580" s="20" t="e">
        <f>INDEX(bureaux!$A:$H,MATCH($F580,bureaux!$A:$A,0),6)</f>
        <v>#N/A</v>
      </c>
      <c r="R580" s="20" t="e">
        <f>INDEX(bureaux!$A:$H,MATCH($F580,bureaux!$A:$A,0),7)</f>
        <v>#N/A</v>
      </c>
    </row>
    <row r="581" spans="1:18" x14ac:dyDescent="0.25">
      <c r="A581" s="20">
        <f>'Elegio-Electors'!C581</f>
        <v>0</v>
      </c>
      <c r="B581" s="20">
        <f>'Elegio-Electors'!B581</f>
        <v>0</v>
      </c>
      <c r="C581" s="91">
        <f>IF(Procédure!$C$33=2,'Elegio-Electors'!D581,Procédure!$C$33)</f>
        <v>0</v>
      </c>
      <c r="D581" s="20">
        <f>'Elegio-Electors'!E581</f>
        <v>0</v>
      </c>
      <c r="E581" s="91" t="str">
        <f>IF(LEFT(RIGHT('Elegio-Electors'!L581,2),1)="C",'Elegio-Electors'!L581,IF(LEFT(RIGHT('Elegio-Electors'!M581,2),1)="C",'Elegio-Electors'!M581,""))</f>
        <v/>
      </c>
      <c r="F581" s="91" t="str">
        <f>IF(LEFT(RIGHT('Elegio-Electors'!L581,2),1)="O",'Elegio-Electors'!L581,IF(LEFT(RIGHT('Elegio-Electors'!M581,2),1)="O",'Elegio-Electors'!M581,""))</f>
        <v/>
      </c>
      <c r="G581" s="91" t="s">
        <v>166</v>
      </c>
      <c r="H581" s="91" t="s">
        <v>167</v>
      </c>
      <c r="I581" s="91" t="e">
        <f t="shared" si="45"/>
        <v>#N/A</v>
      </c>
      <c r="J581" s="91" t="e">
        <f t="shared" si="46"/>
        <v>#N/A</v>
      </c>
      <c r="K581" s="91" t="e">
        <f>INDEX(bureaux!$A:$I,MATCH($F581,bureaux!$A:$A,0),9)</f>
        <v>#N/A</v>
      </c>
      <c r="L581" s="91" t="e">
        <f t="shared" si="47"/>
        <v>#N/A</v>
      </c>
      <c r="M581" s="91" t="e">
        <f t="shared" si="48"/>
        <v>#N/A</v>
      </c>
      <c r="N581" s="20" t="e">
        <f t="shared" si="49"/>
        <v>#N/A</v>
      </c>
      <c r="O581" s="20" t="e">
        <f>INDEX(bureaux!$A:$H,MATCH($F581,bureaux!$A:$A,0),8)</f>
        <v>#N/A</v>
      </c>
      <c r="P581" s="91" t="e">
        <f>_xlfn.CONCAT(INDEX(bureaux!$A:$H,MATCH($F581,bureaux!$A:$A,0),4)," ",INDEX(bureaux!$A:$H,MATCH($F581,bureaux!$A:$A,0),5))</f>
        <v>#N/A</v>
      </c>
      <c r="Q581" s="20" t="e">
        <f>INDEX(bureaux!$A:$H,MATCH($F581,bureaux!$A:$A,0),6)</f>
        <v>#N/A</v>
      </c>
      <c r="R581" s="20" t="e">
        <f>INDEX(bureaux!$A:$H,MATCH($F581,bureaux!$A:$A,0),7)</f>
        <v>#N/A</v>
      </c>
    </row>
    <row r="582" spans="1:18" x14ac:dyDescent="0.25">
      <c r="A582" s="20">
        <f>'Elegio-Electors'!C582</f>
        <v>0</v>
      </c>
      <c r="B582" s="20">
        <f>'Elegio-Electors'!B582</f>
        <v>0</v>
      </c>
      <c r="C582" s="91">
        <f>IF(Procédure!$C$33=2,'Elegio-Electors'!D582,Procédure!$C$33)</f>
        <v>0</v>
      </c>
      <c r="D582" s="20">
        <f>'Elegio-Electors'!E582</f>
        <v>0</v>
      </c>
      <c r="E582" s="91" t="str">
        <f>IF(LEFT(RIGHT('Elegio-Electors'!L582,2),1)="C",'Elegio-Electors'!L582,IF(LEFT(RIGHT('Elegio-Electors'!M582,2),1)="C",'Elegio-Electors'!M582,""))</f>
        <v/>
      </c>
      <c r="F582" s="91" t="str">
        <f>IF(LEFT(RIGHT('Elegio-Electors'!L582,2),1)="O",'Elegio-Electors'!L582,IF(LEFT(RIGHT('Elegio-Electors'!M582,2),1)="O",'Elegio-Electors'!M582,""))</f>
        <v/>
      </c>
      <c r="G582" s="91" t="s">
        <v>166</v>
      </c>
      <c r="H582" s="91" t="s">
        <v>167</v>
      </c>
      <c r="I582" s="91" t="e">
        <f t="shared" si="45"/>
        <v>#N/A</v>
      </c>
      <c r="J582" s="91" t="e">
        <f t="shared" si="46"/>
        <v>#N/A</v>
      </c>
      <c r="K582" s="91" t="e">
        <f>INDEX(bureaux!$A:$I,MATCH($F582,bureaux!$A:$A,0),9)</f>
        <v>#N/A</v>
      </c>
      <c r="L582" s="91" t="e">
        <f t="shared" si="47"/>
        <v>#N/A</v>
      </c>
      <c r="M582" s="91" t="e">
        <f t="shared" si="48"/>
        <v>#N/A</v>
      </c>
      <c r="N582" s="20" t="e">
        <f t="shared" si="49"/>
        <v>#N/A</v>
      </c>
      <c r="O582" s="20" t="e">
        <f>INDEX(bureaux!$A:$H,MATCH($F582,bureaux!$A:$A,0),8)</f>
        <v>#N/A</v>
      </c>
      <c r="P582" s="91" t="e">
        <f>_xlfn.CONCAT(INDEX(bureaux!$A:$H,MATCH($F582,bureaux!$A:$A,0),4)," ",INDEX(bureaux!$A:$H,MATCH($F582,bureaux!$A:$A,0),5))</f>
        <v>#N/A</v>
      </c>
      <c r="Q582" s="20" t="e">
        <f>INDEX(bureaux!$A:$H,MATCH($F582,bureaux!$A:$A,0),6)</f>
        <v>#N/A</v>
      </c>
      <c r="R582" s="20" t="e">
        <f>INDEX(bureaux!$A:$H,MATCH($F582,bureaux!$A:$A,0),7)</f>
        <v>#N/A</v>
      </c>
    </row>
    <row r="583" spans="1:18" x14ac:dyDescent="0.25">
      <c r="A583" s="20">
        <f>'Elegio-Electors'!C583</f>
        <v>0</v>
      </c>
      <c r="B583" s="20">
        <f>'Elegio-Electors'!B583</f>
        <v>0</v>
      </c>
      <c r="C583" s="91">
        <f>IF(Procédure!$C$33=2,'Elegio-Electors'!D583,Procédure!$C$33)</f>
        <v>0</v>
      </c>
      <c r="D583" s="20">
        <f>'Elegio-Electors'!E583</f>
        <v>0</v>
      </c>
      <c r="E583" s="91" t="str">
        <f>IF(LEFT(RIGHT('Elegio-Electors'!L583,2),1)="C",'Elegio-Electors'!L583,IF(LEFT(RIGHT('Elegio-Electors'!M583,2),1)="C",'Elegio-Electors'!M583,""))</f>
        <v/>
      </c>
      <c r="F583" s="91" t="str">
        <f>IF(LEFT(RIGHT('Elegio-Electors'!L583,2),1)="O",'Elegio-Electors'!L583,IF(LEFT(RIGHT('Elegio-Electors'!M583,2),1)="O",'Elegio-Electors'!M583,""))</f>
        <v/>
      </c>
      <c r="G583" s="91" t="s">
        <v>166</v>
      </c>
      <c r="H583" s="91" t="s">
        <v>167</v>
      </c>
      <c r="I583" s="91" t="e">
        <f t="shared" si="45"/>
        <v>#N/A</v>
      </c>
      <c r="J583" s="91" t="e">
        <f t="shared" si="46"/>
        <v>#N/A</v>
      </c>
      <c r="K583" s="91" t="e">
        <f>INDEX(bureaux!$A:$I,MATCH($F583,bureaux!$A:$A,0),9)</f>
        <v>#N/A</v>
      </c>
      <c r="L583" s="91" t="e">
        <f t="shared" si="47"/>
        <v>#N/A</v>
      </c>
      <c r="M583" s="91" t="e">
        <f t="shared" si="48"/>
        <v>#N/A</v>
      </c>
      <c r="N583" s="20" t="e">
        <f t="shared" si="49"/>
        <v>#N/A</v>
      </c>
      <c r="O583" s="20" t="e">
        <f>INDEX(bureaux!$A:$H,MATCH($F583,bureaux!$A:$A,0),8)</f>
        <v>#N/A</v>
      </c>
      <c r="P583" s="91" t="e">
        <f>_xlfn.CONCAT(INDEX(bureaux!$A:$H,MATCH($F583,bureaux!$A:$A,0),4)," ",INDEX(bureaux!$A:$H,MATCH($F583,bureaux!$A:$A,0),5))</f>
        <v>#N/A</v>
      </c>
      <c r="Q583" s="20" t="e">
        <f>INDEX(bureaux!$A:$H,MATCH($F583,bureaux!$A:$A,0),6)</f>
        <v>#N/A</v>
      </c>
      <c r="R583" s="20" t="e">
        <f>INDEX(bureaux!$A:$H,MATCH($F583,bureaux!$A:$A,0),7)</f>
        <v>#N/A</v>
      </c>
    </row>
    <row r="584" spans="1:18" x14ac:dyDescent="0.25">
      <c r="A584" s="20">
        <f>'Elegio-Electors'!C584</f>
        <v>0</v>
      </c>
      <c r="B584" s="20">
        <f>'Elegio-Electors'!B584</f>
        <v>0</v>
      </c>
      <c r="C584" s="91">
        <f>IF(Procédure!$C$33=2,'Elegio-Electors'!D584,Procédure!$C$33)</f>
        <v>0</v>
      </c>
      <c r="D584" s="20">
        <f>'Elegio-Electors'!E584</f>
        <v>0</v>
      </c>
      <c r="E584" s="91" t="str">
        <f>IF(LEFT(RIGHT('Elegio-Electors'!L584,2),1)="C",'Elegio-Electors'!L584,IF(LEFT(RIGHT('Elegio-Electors'!M584,2),1)="C",'Elegio-Electors'!M584,""))</f>
        <v/>
      </c>
      <c r="F584" s="91" t="str">
        <f>IF(LEFT(RIGHT('Elegio-Electors'!L584,2),1)="O",'Elegio-Electors'!L584,IF(LEFT(RIGHT('Elegio-Electors'!M584,2),1)="O",'Elegio-Electors'!M584,""))</f>
        <v/>
      </c>
      <c r="G584" s="91" t="s">
        <v>166</v>
      </c>
      <c r="H584" s="91" t="s">
        <v>167</v>
      </c>
      <c r="I584" s="91" t="e">
        <f t="shared" si="45"/>
        <v>#N/A</v>
      </c>
      <c r="J584" s="91" t="e">
        <f t="shared" si="46"/>
        <v>#N/A</v>
      </c>
      <c r="K584" s="91" t="e">
        <f>INDEX(bureaux!$A:$I,MATCH($F584,bureaux!$A:$A,0),9)</f>
        <v>#N/A</v>
      </c>
      <c r="L584" s="91" t="e">
        <f t="shared" si="47"/>
        <v>#N/A</v>
      </c>
      <c r="M584" s="91" t="e">
        <f t="shared" si="48"/>
        <v>#N/A</v>
      </c>
      <c r="N584" s="20" t="e">
        <f t="shared" si="49"/>
        <v>#N/A</v>
      </c>
      <c r="O584" s="20" t="e">
        <f>INDEX(bureaux!$A:$H,MATCH($F584,bureaux!$A:$A,0),8)</f>
        <v>#N/A</v>
      </c>
      <c r="P584" s="91" t="e">
        <f>_xlfn.CONCAT(INDEX(bureaux!$A:$H,MATCH($F584,bureaux!$A:$A,0),4)," ",INDEX(bureaux!$A:$H,MATCH($F584,bureaux!$A:$A,0),5))</f>
        <v>#N/A</v>
      </c>
      <c r="Q584" s="20" t="e">
        <f>INDEX(bureaux!$A:$H,MATCH($F584,bureaux!$A:$A,0),6)</f>
        <v>#N/A</v>
      </c>
      <c r="R584" s="20" t="e">
        <f>INDEX(bureaux!$A:$H,MATCH($F584,bureaux!$A:$A,0),7)</f>
        <v>#N/A</v>
      </c>
    </row>
    <row r="585" spans="1:18" x14ac:dyDescent="0.25">
      <c r="A585" s="20">
        <f>'Elegio-Electors'!C585</f>
        <v>0</v>
      </c>
      <c r="B585" s="20">
        <f>'Elegio-Electors'!B585</f>
        <v>0</v>
      </c>
      <c r="C585" s="91">
        <f>IF(Procédure!$C$33=2,'Elegio-Electors'!D585,Procédure!$C$33)</f>
        <v>0</v>
      </c>
      <c r="D585" s="20">
        <f>'Elegio-Electors'!E585</f>
        <v>0</v>
      </c>
      <c r="E585" s="91" t="str">
        <f>IF(LEFT(RIGHT('Elegio-Electors'!L585,2),1)="C",'Elegio-Electors'!L585,IF(LEFT(RIGHT('Elegio-Electors'!M585,2),1)="C",'Elegio-Electors'!M585,""))</f>
        <v/>
      </c>
      <c r="F585" s="91" t="str">
        <f>IF(LEFT(RIGHT('Elegio-Electors'!L585,2),1)="O",'Elegio-Electors'!L585,IF(LEFT(RIGHT('Elegio-Electors'!M585,2),1)="O",'Elegio-Electors'!M585,""))</f>
        <v/>
      </c>
      <c r="G585" s="91" t="s">
        <v>166</v>
      </c>
      <c r="H585" s="91" t="s">
        <v>167</v>
      </c>
      <c r="I585" s="91" t="e">
        <f t="shared" si="45"/>
        <v>#N/A</v>
      </c>
      <c r="J585" s="91" t="e">
        <f t="shared" si="46"/>
        <v>#N/A</v>
      </c>
      <c r="K585" s="91" t="e">
        <f>INDEX(bureaux!$A:$I,MATCH($F585,bureaux!$A:$A,0),9)</f>
        <v>#N/A</v>
      </c>
      <c r="L585" s="91" t="e">
        <f t="shared" si="47"/>
        <v>#N/A</v>
      </c>
      <c r="M585" s="91" t="e">
        <f t="shared" si="48"/>
        <v>#N/A</v>
      </c>
      <c r="N585" s="20" t="e">
        <f t="shared" si="49"/>
        <v>#N/A</v>
      </c>
      <c r="O585" s="20" t="e">
        <f>INDEX(bureaux!$A:$H,MATCH($F585,bureaux!$A:$A,0),8)</f>
        <v>#N/A</v>
      </c>
      <c r="P585" s="91" t="e">
        <f>_xlfn.CONCAT(INDEX(bureaux!$A:$H,MATCH($F585,bureaux!$A:$A,0),4)," ",INDEX(bureaux!$A:$H,MATCH($F585,bureaux!$A:$A,0),5))</f>
        <v>#N/A</v>
      </c>
      <c r="Q585" s="20" t="e">
        <f>INDEX(bureaux!$A:$H,MATCH($F585,bureaux!$A:$A,0),6)</f>
        <v>#N/A</v>
      </c>
      <c r="R585" s="20" t="e">
        <f>INDEX(bureaux!$A:$H,MATCH($F585,bureaux!$A:$A,0),7)</f>
        <v>#N/A</v>
      </c>
    </row>
    <row r="586" spans="1:18" x14ac:dyDescent="0.25">
      <c r="A586" s="20">
        <f>'Elegio-Electors'!C586</f>
        <v>0</v>
      </c>
      <c r="B586" s="20">
        <f>'Elegio-Electors'!B586</f>
        <v>0</v>
      </c>
      <c r="C586" s="91">
        <f>IF(Procédure!$C$33=2,'Elegio-Electors'!D586,Procédure!$C$33)</f>
        <v>0</v>
      </c>
      <c r="D586" s="20">
        <f>'Elegio-Electors'!E586</f>
        <v>0</v>
      </c>
      <c r="E586" s="91" t="str">
        <f>IF(LEFT(RIGHT('Elegio-Electors'!L586,2),1)="C",'Elegio-Electors'!L586,IF(LEFT(RIGHT('Elegio-Electors'!M586,2),1)="C",'Elegio-Electors'!M586,""))</f>
        <v/>
      </c>
      <c r="F586" s="91" t="str">
        <f>IF(LEFT(RIGHT('Elegio-Electors'!L586,2),1)="O",'Elegio-Electors'!L586,IF(LEFT(RIGHT('Elegio-Electors'!M586,2),1)="O",'Elegio-Electors'!M586,""))</f>
        <v/>
      </c>
      <c r="G586" s="91" t="s">
        <v>166</v>
      </c>
      <c r="H586" s="91" t="s">
        <v>167</v>
      </c>
      <c r="I586" s="91" t="e">
        <f t="shared" si="45"/>
        <v>#N/A</v>
      </c>
      <c r="J586" s="91" t="e">
        <f t="shared" si="46"/>
        <v>#N/A</v>
      </c>
      <c r="K586" s="91" t="e">
        <f>INDEX(bureaux!$A:$I,MATCH($F586,bureaux!$A:$A,0),9)</f>
        <v>#N/A</v>
      </c>
      <c r="L586" s="91" t="e">
        <f t="shared" si="47"/>
        <v>#N/A</v>
      </c>
      <c r="M586" s="91" t="e">
        <f t="shared" si="48"/>
        <v>#N/A</v>
      </c>
      <c r="N586" s="20" t="e">
        <f t="shared" si="49"/>
        <v>#N/A</v>
      </c>
      <c r="O586" s="20" t="e">
        <f>INDEX(bureaux!$A:$H,MATCH($F586,bureaux!$A:$A,0),8)</f>
        <v>#N/A</v>
      </c>
      <c r="P586" s="91" t="e">
        <f>_xlfn.CONCAT(INDEX(bureaux!$A:$H,MATCH($F586,bureaux!$A:$A,0),4)," ",INDEX(bureaux!$A:$H,MATCH($F586,bureaux!$A:$A,0),5))</f>
        <v>#N/A</v>
      </c>
      <c r="Q586" s="20" t="e">
        <f>INDEX(bureaux!$A:$H,MATCH($F586,bureaux!$A:$A,0),6)</f>
        <v>#N/A</v>
      </c>
      <c r="R586" s="20" t="e">
        <f>INDEX(bureaux!$A:$H,MATCH($F586,bureaux!$A:$A,0),7)</f>
        <v>#N/A</v>
      </c>
    </row>
    <row r="587" spans="1:18" x14ac:dyDescent="0.25">
      <c r="A587" s="20">
        <f>'Elegio-Electors'!C587</f>
        <v>0</v>
      </c>
      <c r="B587" s="20">
        <f>'Elegio-Electors'!B587</f>
        <v>0</v>
      </c>
      <c r="C587" s="91">
        <f>IF(Procédure!$C$33=2,'Elegio-Electors'!D587,Procédure!$C$33)</f>
        <v>0</v>
      </c>
      <c r="D587" s="20">
        <f>'Elegio-Electors'!E587</f>
        <v>0</v>
      </c>
      <c r="E587" s="91" t="str">
        <f>IF(LEFT(RIGHT('Elegio-Electors'!L587,2),1)="C",'Elegio-Electors'!L587,IF(LEFT(RIGHT('Elegio-Electors'!M587,2),1)="C",'Elegio-Electors'!M587,""))</f>
        <v/>
      </c>
      <c r="F587" s="91" t="str">
        <f>IF(LEFT(RIGHT('Elegio-Electors'!L587,2),1)="O",'Elegio-Electors'!L587,IF(LEFT(RIGHT('Elegio-Electors'!M587,2),1)="O",'Elegio-Electors'!M587,""))</f>
        <v/>
      </c>
      <c r="G587" s="91" t="s">
        <v>166</v>
      </c>
      <c r="H587" s="91" t="s">
        <v>167</v>
      </c>
      <c r="I587" s="91" t="e">
        <f t="shared" si="45"/>
        <v>#N/A</v>
      </c>
      <c r="J587" s="91" t="e">
        <f t="shared" si="46"/>
        <v>#N/A</v>
      </c>
      <c r="K587" s="91" t="e">
        <f>INDEX(bureaux!$A:$I,MATCH($F587,bureaux!$A:$A,0),9)</f>
        <v>#N/A</v>
      </c>
      <c r="L587" s="91" t="e">
        <f t="shared" si="47"/>
        <v>#N/A</v>
      </c>
      <c r="M587" s="91" t="e">
        <f t="shared" si="48"/>
        <v>#N/A</v>
      </c>
      <c r="N587" s="20" t="e">
        <f t="shared" si="49"/>
        <v>#N/A</v>
      </c>
      <c r="O587" s="20" t="e">
        <f>INDEX(bureaux!$A:$H,MATCH($F587,bureaux!$A:$A,0),8)</f>
        <v>#N/A</v>
      </c>
      <c r="P587" s="91" t="e">
        <f>_xlfn.CONCAT(INDEX(bureaux!$A:$H,MATCH($F587,bureaux!$A:$A,0),4)," ",INDEX(bureaux!$A:$H,MATCH($F587,bureaux!$A:$A,0),5))</f>
        <v>#N/A</v>
      </c>
      <c r="Q587" s="20" t="e">
        <f>INDEX(bureaux!$A:$H,MATCH($F587,bureaux!$A:$A,0),6)</f>
        <v>#N/A</v>
      </c>
      <c r="R587" s="20" t="e">
        <f>INDEX(bureaux!$A:$H,MATCH($F587,bureaux!$A:$A,0),7)</f>
        <v>#N/A</v>
      </c>
    </row>
    <row r="588" spans="1:18" x14ac:dyDescent="0.25">
      <c r="A588" s="20">
        <f>'Elegio-Electors'!C588</f>
        <v>0</v>
      </c>
      <c r="B588" s="20">
        <f>'Elegio-Electors'!B588</f>
        <v>0</v>
      </c>
      <c r="C588" s="91">
        <f>IF(Procédure!$C$33=2,'Elegio-Electors'!D588,Procédure!$C$33)</f>
        <v>0</v>
      </c>
      <c r="D588" s="20">
        <f>'Elegio-Electors'!E588</f>
        <v>0</v>
      </c>
      <c r="E588" s="91" t="str">
        <f>IF(LEFT(RIGHT('Elegio-Electors'!L588,2),1)="C",'Elegio-Electors'!L588,IF(LEFT(RIGHT('Elegio-Electors'!M588,2),1)="C",'Elegio-Electors'!M588,""))</f>
        <v/>
      </c>
      <c r="F588" s="91" t="str">
        <f>IF(LEFT(RIGHT('Elegio-Electors'!L588,2),1)="O",'Elegio-Electors'!L588,IF(LEFT(RIGHT('Elegio-Electors'!M588,2),1)="O",'Elegio-Electors'!M588,""))</f>
        <v/>
      </c>
      <c r="G588" s="91" t="s">
        <v>166</v>
      </c>
      <c r="H588" s="91" t="s">
        <v>167</v>
      </c>
      <c r="I588" s="91" t="e">
        <f t="shared" si="45"/>
        <v>#N/A</v>
      </c>
      <c r="J588" s="91" t="e">
        <f t="shared" si="46"/>
        <v>#N/A</v>
      </c>
      <c r="K588" s="91" t="e">
        <f>INDEX(bureaux!$A:$I,MATCH($F588,bureaux!$A:$A,0),9)</f>
        <v>#N/A</v>
      </c>
      <c r="L588" s="91" t="e">
        <f t="shared" si="47"/>
        <v>#N/A</v>
      </c>
      <c r="M588" s="91" t="e">
        <f t="shared" si="48"/>
        <v>#N/A</v>
      </c>
      <c r="N588" s="20" t="e">
        <f t="shared" si="49"/>
        <v>#N/A</v>
      </c>
      <c r="O588" s="20" t="e">
        <f>INDEX(bureaux!$A:$H,MATCH($F588,bureaux!$A:$A,0),8)</f>
        <v>#N/A</v>
      </c>
      <c r="P588" s="91" t="e">
        <f>_xlfn.CONCAT(INDEX(bureaux!$A:$H,MATCH($F588,bureaux!$A:$A,0),4)," ",INDEX(bureaux!$A:$H,MATCH($F588,bureaux!$A:$A,0),5))</f>
        <v>#N/A</v>
      </c>
      <c r="Q588" s="20" t="e">
        <f>INDEX(bureaux!$A:$H,MATCH($F588,bureaux!$A:$A,0),6)</f>
        <v>#N/A</v>
      </c>
      <c r="R588" s="20" t="e">
        <f>INDEX(bureaux!$A:$H,MATCH($F588,bureaux!$A:$A,0),7)</f>
        <v>#N/A</v>
      </c>
    </row>
    <row r="589" spans="1:18" x14ac:dyDescent="0.25">
      <c r="A589" s="20">
        <f>'Elegio-Electors'!C589</f>
        <v>0</v>
      </c>
      <c r="B589" s="20">
        <f>'Elegio-Electors'!B589</f>
        <v>0</v>
      </c>
      <c r="C589" s="91">
        <f>IF(Procédure!$C$33=2,'Elegio-Electors'!D589,Procédure!$C$33)</f>
        <v>0</v>
      </c>
      <c r="D589" s="20">
        <f>'Elegio-Electors'!E589</f>
        <v>0</v>
      </c>
      <c r="E589" s="91" t="str">
        <f>IF(LEFT(RIGHT('Elegio-Electors'!L589,2),1)="C",'Elegio-Electors'!L589,IF(LEFT(RIGHT('Elegio-Electors'!M589,2),1)="C",'Elegio-Electors'!M589,""))</f>
        <v/>
      </c>
      <c r="F589" s="91" t="str">
        <f>IF(LEFT(RIGHT('Elegio-Electors'!L589,2),1)="O",'Elegio-Electors'!L589,IF(LEFT(RIGHT('Elegio-Electors'!M589,2),1)="O",'Elegio-Electors'!M589,""))</f>
        <v/>
      </c>
      <c r="G589" s="91" t="s">
        <v>166</v>
      </c>
      <c r="H589" s="91" t="s">
        <v>167</v>
      </c>
      <c r="I589" s="91" t="e">
        <f t="shared" si="45"/>
        <v>#N/A</v>
      </c>
      <c r="J589" s="91" t="e">
        <f t="shared" si="46"/>
        <v>#N/A</v>
      </c>
      <c r="K589" s="91" t="e">
        <f>INDEX(bureaux!$A:$I,MATCH($F589,bureaux!$A:$A,0),9)</f>
        <v>#N/A</v>
      </c>
      <c r="L589" s="91" t="e">
        <f t="shared" si="47"/>
        <v>#N/A</v>
      </c>
      <c r="M589" s="91" t="e">
        <f t="shared" si="48"/>
        <v>#N/A</v>
      </c>
      <c r="N589" s="20" t="e">
        <f t="shared" si="49"/>
        <v>#N/A</v>
      </c>
      <c r="O589" s="20" t="e">
        <f>INDEX(bureaux!$A:$H,MATCH($F589,bureaux!$A:$A,0),8)</f>
        <v>#N/A</v>
      </c>
      <c r="P589" s="91" t="e">
        <f>_xlfn.CONCAT(INDEX(bureaux!$A:$H,MATCH($F589,bureaux!$A:$A,0),4)," ",INDEX(bureaux!$A:$H,MATCH($F589,bureaux!$A:$A,0),5))</f>
        <v>#N/A</v>
      </c>
      <c r="Q589" s="20" t="e">
        <f>INDEX(bureaux!$A:$H,MATCH($F589,bureaux!$A:$A,0),6)</f>
        <v>#N/A</v>
      </c>
      <c r="R589" s="20" t="e">
        <f>INDEX(bureaux!$A:$H,MATCH($F589,bureaux!$A:$A,0),7)</f>
        <v>#N/A</v>
      </c>
    </row>
    <row r="590" spans="1:18" x14ac:dyDescent="0.25">
      <c r="A590" s="20">
        <f>'Elegio-Electors'!C590</f>
        <v>0</v>
      </c>
      <c r="B590" s="20">
        <f>'Elegio-Electors'!B590</f>
        <v>0</v>
      </c>
      <c r="C590" s="91">
        <f>IF(Procédure!$C$33=2,'Elegio-Electors'!D590,Procédure!$C$33)</f>
        <v>0</v>
      </c>
      <c r="D590" s="20">
        <f>'Elegio-Electors'!E590</f>
        <v>0</v>
      </c>
      <c r="E590" s="91" t="str">
        <f>IF(LEFT(RIGHT('Elegio-Electors'!L590,2),1)="C",'Elegio-Electors'!L590,IF(LEFT(RIGHT('Elegio-Electors'!M590,2),1)="C",'Elegio-Electors'!M590,""))</f>
        <v/>
      </c>
      <c r="F590" s="91" t="str">
        <f>IF(LEFT(RIGHT('Elegio-Electors'!L590,2),1)="O",'Elegio-Electors'!L590,IF(LEFT(RIGHT('Elegio-Electors'!M590,2),1)="O",'Elegio-Electors'!M590,""))</f>
        <v/>
      </c>
      <c r="G590" s="91" t="s">
        <v>166</v>
      </c>
      <c r="H590" s="91" t="s">
        <v>167</v>
      </c>
      <c r="I590" s="91" t="e">
        <f t="shared" si="45"/>
        <v>#N/A</v>
      </c>
      <c r="J590" s="91" t="e">
        <f t="shared" si="46"/>
        <v>#N/A</v>
      </c>
      <c r="K590" s="91" t="e">
        <f>INDEX(bureaux!$A:$I,MATCH($F590,bureaux!$A:$A,0),9)</f>
        <v>#N/A</v>
      </c>
      <c r="L590" s="91" t="e">
        <f t="shared" si="47"/>
        <v>#N/A</v>
      </c>
      <c r="M590" s="91" t="e">
        <f t="shared" si="48"/>
        <v>#N/A</v>
      </c>
      <c r="N590" s="20" t="e">
        <f t="shared" si="49"/>
        <v>#N/A</v>
      </c>
      <c r="O590" s="20" t="e">
        <f>INDEX(bureaux!$A:$H,MATCH($F590,bureaux!$A:$A,0),8)</f>
        <v>#N/A</v>
      </c>
      <c r="P590" s="91" t="e">
        <f>_xlfn.CONCAT(INDEX(bureaux!$A:$H,MATCH($F590,bureaux!$A:$A,0),4)," ",INDEX(bureaux!$A:$H,MATCH($F590,bureaux!$A:$A,0),5))</f>
        <v>#N/A</v>
      </c>
      <c r="Q590" s="20" t="e">
        <f>INDEX(bureaux!$A:$H,MATCH($F590,bureaux!$A:$A,0),6)</f>
        <v>#N/A</v>
      </c>
      <c r="R590" s="20" t="e">
        <f>INDEX(bureaux!$A:$H,MATCH($F590,bureaux!$A:$A,0),7)</f>
        <v>#N/A</v>
      </c>
    </row>
    <row r="591" spans="1:18" x14ac:dyDescent="0.25">
      <c r="A591" s="20">
        <f>'Elegio-Electors'!C591</f>
        <v>0</v>
      </c>
      <c r="B591" s="20">
        <f>'Elegio-Electors'!B591</f>
        <v>0</v>
      </c>
      <c r="C591" s="91">
        <f>IF(Procédure!$C$33=2,'Elegio-Electors'!D591,Procédure!$C$33)</f>
        <v>0</v>
      </c>
      <c r="D591" s="20">
        <f>'Elegio-Electors'!E591</f>
        <v>0</v>
      </c>
      <c r="E591" s="91" t="str">
        <f>IF(LEFT(RIGHT('Elegio-Electors'!L591,2),1)="C",'Elegio-Electors'!L591,IF(LEFT(RIGHT('Elegio-Electors'!M591,2),1)="C",'Elegio-Electors'!M591,""))</f>
        <v/>
      </c>
      <c r="F591" s="91" t="str">
        <f>IF(LEFT(RIGHT('Elegio-Electors'!L591,2),1)="O",'Elegio-Electors'!L591,IF(LEFT(RIGHT('Elegio-Electors'!M591,2),1)="O",'Elegio-Electors'!M591,""))</f>
        <v/>
      </c>
      <c r="G591" s="91" t="s">
        <v>166</v>
      </c>
      <c r="H591" s="91" t="s">
        <v>167</v>
      </c>
      <c r="I591" s="91" t="e">
        <f t="shared" si="45"/>
        <v>#N/A</v>
      </c>
      <c r="J591" s="91" t="e">
        <f t="shared" si="46"/>
        <v>#N/A</v>
      </c>
      <c r="K591" s="91" t="e">
        <f>INDEX(bureaux!$A:$I,MATCH($F591,bureaux!$A:$A,0),9)</f>
        <v>#N/A</v>
      </c>
      <c r="L591" s="91" t="e">
        <f t="shared" si="47"/>
        <v>#N/A</v>
      </c>
      <c r="M591" s="91" t="e">
        <f t="shared" si="48"/>
        <v>#N/A</v>
      </c>
      <c r="N591" s="20" t="e">
        <f t="shared" si="49"/>
        <v>#N/A</v>
      </c>
      <c r="O591" s="20" t="e">
        <f>INDEX(bureaux!$A:$H,MATCH($F591,bureaux!$A:$A,0),8)</f>
        <v>#N/A</v>
      </c>
      <c r="P591" s="91" t="e">
        <f>_xlfn.CONCAT(INDEX(bureaux!$A:$H,MATCH($F591,bureaux!$A:$A,0),4)," ",INDEX(bureaux!$A:$H,MATCH($F591,bureaux!$A:$A,0),5))</f>
        <v>#N/A</v>
      </c>
      <c r="Q591" s="20" t="e">
        <f>INDEX(bureaux!$A:$H,MATCH($F591,bureaux!$A:$A,0),6)</f>
        <v>#N/A</v>
      </c>
      <c r="R591" s="20" t="e">
        <f>INDEX(bureaux!$A:$H,MATCH($F591,bureaux!$A:$A,0),7)</f>
        <v>#N/A</v>
      </c>
    </row>
    <row r="592" spans="1:18" x14ac:dyDescent="0.25">
      <c r="A592" s="20">
        <f>'Elegio-Electors'!C592</f>
        <v>0</v>
      </c>
      <c r="B592" s="20">
        <f>'Elegio-Electors'!B592</f>
        <v>0</v>
      </c>
      <c r="C592" s="91">
        <f>IF(Procédure!$C$33=2,'Elegio-Electors'!D592,Procédure!$C$33)</f>
        <v>0</v>
      </c>
      <c r="D592" s="20">
        <f>'Elegio-Electors'!E592</f>
        <v>0</v>
      </c>
      <c r="E592" s="91" t="str">
        <f>IF(LEFT(RIGHT('Elegio-Electors'!L592,2),1)="C",'Elegio-Electors'!L592,IF(LEFT(RIGHT('Elegio-Electors'!M592,2),1)="C",'Elegio-Electors'!M592,""))</f>
        <v/>
      </c>
      <c r="F592" s="91" t="str">
        <f>IF(LEFT(RIGHT('Elegio-Electors'!L592,2),1)="O",'Elegio-Electors'!L592,IF(LEFT(RIGHT('Elegio-Electors'!M592,2),1)="O",'Elegio-Electors'!M592,""))</f>
        <v/>
      </c>
      <c r="G592" s="91" t="s">
        <v>166</v>
      </c>
      <c r="H592" s="91" t="s">
        <v>167</v>
      </c>
      <c r="I592" s="91" t="e">
        <f t="shared" si="45"/>
        <v>#N/A</v>
      </c>
      <c r="J592" s="91" t="e">
        <f t="shared" si="46"/>
        <v>#N/A</v>
      </c>
      <c r="K592" s="91" t="e">
        <f>INDEX(bureaux!$A:$I,MATCH($F592,bureaux!$A:$A,0),9)</f>
        <v>#N/A</v>
      </c>
      <c r="L592" s="91" t="e">
        <f t="shared" si="47"/>
        <v>#N/A</v>
      </c>
      <c r="M592" s="91" t="e">
        <f t="shared" si="48"/>
        <v>#N/A</v>
      </c>
      <c r="N592" s="20" t="e">
        <f t="shared" si="49"/>
        <v>#N/A</v>
      </c>
      <c r="O592" s="20" t="e">
        <f>INDEX(bureaux!$A:$H,MATCH($F592,bureaux!$A:$A,0),8)</f>
        <v>#N/A</v>
      </c>
      <c r="P592" s="91" t="e">
        <f>_xlfn.CONCAT(INDEX(bureaux!$A:$H,MATCH($F592,bureaux!$A:$A,0),4)," ",INDEX(bureaux!$A:$H,MATCH($F592,bureaux!$A:$A,0),5))</f>
        <v>#N/A</v>
      </c>
      <c r="Q592" s="20" t="e">
        <f>INDEX(bureaux!$A:$H,MATCH($F592,bureaux!$A:$A,0),6)</f>
        <v>#N/A</v>
      </c>
      <c r="R592" s="20" t="e">
        <f>INDEX(bureaux!$A:$H,MATCH($F592,bureaux!$A:$A,0),7)</f>
        <v>#N/A</v>
      </c>
    </row>
    <row r="593" spans="1:18" x14ac:dyDescent="0.25">
      <c r="A593" s="20">
        <f>'Elegio-Electors'!C593</f>
        <v>0</v>
      </c>
      <c r="B593" s="20">
        <f>'Elegio-Electors'!B593</f>
        <v>0</v>
      </c>
      <c r="C593" s="91">
        <f>IF(Procédure!$C$33=2,'Elegio-Electors'!D593,Procédure!$C$33)</f>
        <v>0</v>
      </c>
      <c r="D593" s="20">
        <f>'Elegio-Electors'!E593</f>
        <v>0</v>
      </c>
      <c r="E593" s="91" t="str">
        <f>IF(LEFT(RIGHT('Elegio-Electors'!L593,2),1)="C",'Elegio-Electors'!L593,IF(LEFT(RIGHT('Elegio-Electors'!M593,2),1)="C",'Elegio-Electors'!M593,""))</f>
        <v/>
      </c>
      <c r="F593" s="91" t="str">
        <f>IF(LEFT(RIGHT('Elegio-Electors'!L593,2),1)="O",'Elegio-Electors'!L593,IF(LEFT(RIGHT('Elegio-Electors'!M593,2),1)="O",'Elegio-Electors'!M593,""))</f>
        <v/>
      </c>
      <c r="G593" s="91" t="s">
        <v>166</v>
      </c>
      <c r="H593" s="91" t="s">
        <v>167</v>
      </c>
      <c r="I593" s="91" t="e">
        <f t="shared" si="45"/>
        <v>#N/A</v>
      </c>
      <c r="J593" s="91" t="e">
        <f t="shared" si="46"/>
        <v>#N/A</v>
      </c>
      <c r="K593" s="91" t="e">
        <f>INDEX(bureaux!$A:$I,MATCH($F593,bureaux!$A:$A,0),9)</f>
        <v>#N/A</v>
      </c>
      <c r="L593" s="91" t="e">
        <f t="shared" si="47"/>
        <v>#N/A</v>
      </c>
      <c r="M593" s="91" t="e">
        <f t="shared" si="48"/>
        <v>#N/A</v>
      </c>
      <c r="N593" s="20" t="e">
        <f t="shared" si="49"/>
        <v>#N/A</v>
      </c>
      <c r="O593" s="20" t="e">
        <f>INDEX(bureaux!$A:$H,MATCH($F593,bureaux!$A:$A,0),8)</f>
        <v>#N/A</v>
      </c>
      <c r="P593" s="91" t="e">
        <f>_xlfn.CONCAT(INDEX(bureaux!$A:$H,MATCH($F593,bureaux!$A:$A,0),4)," ",INDEX(bureaux!$A:$H,MATCH($F593,bureaux!$A:$A,0),5))</f>
        <v>#N/A</v>
      </c>
      <c r="Q593" s="20" t="e">
        <f>INDEX(bureaux!$A:$H,MATCH($F593,bureaux!$A:$A,0),6)</f>
        <v>#N/A</v>
      </c>
      <c r="R593" s="20" t="e">
        <f>INDEX(bureaux!$A:$H,MATCH($F593,bureaux!$A:$A,0),7)</f>
        <v>#N/A</v>
      </c>
    </row>
    <row r="594" spans="1:18" x14ac:dyDescent="0.25">
      <c r="A594" s="20">
        <f>'Elegio-Electors'!C594</f>
        <v>0</v>
      </c>
      <c r="B594" s="20">
        <f>'Elegio-Electors'!B594</f>
        <v>0</v>
      </c>
      <c r="C594" s="91">
        <f>IF(Procédure!$C$33=2,'Elegio-Electors'!D594,Procédure!$C$33)</f>
        <v>0</v>
      </c>
      <c r="D594" s="20">
        <f>'Elegio-Electors'!E594</f>
        <v>0</v>
      </c>
      <c r="E594" s="91" t="str">
        <f>IF(LEFT(RIGHT('Elegio-Electors'!L594,2),1)="C",'Elegio-Electors'!L594,IF(LEFT(RIGHT('Elegio-Electors'!M594,2),1)="C",'Elegio-Electors'!M594,""))</f>
        <v/>
      </c>
      <c r="F594" s="91" t="str">
        <f>IF(LEFT(RIGHT('Elegio-Electors'!L594,2),1)="O",'Elegio-Electors'!L594,IF(LEFT(RIGHT('Elegio-Electors'!M594,2),1)="O",'Elegio-Electors'!M594,""))</f>
        <v/>
      </c>
      <c r="G594" s="91" t="s">
        <v>166</v>
      </c>
      <c r="H594" s="91" t="s">
        <v>167</v>
      </c>
      <c r="I594" s="91" t="e">
        <f t="shared" si="45"/>
        <v>#N/A</v>
      </c>
      <c r="J594" s="91" t="e">
        <f t="shared" si="46"/>
        <v>#N/A</v>
      </c>
      <c r="K594" s="91" t="e">
        <f>INDEX(bureaux!$A:$I,MATCH($F594,bureaux!$A:$A,0),9)</f>
        <v>#N/A</v>
      </c>
      <c r="L594" s="91" t="e">
        <f t="shared" si="47"/>
        <v>#N/A</v>
      </c>
      <c r="M594" s="91" t="e">
        <f t="shared" si="48"/>
        <v>#N/A</v>
      </c>
      <c r="N594" s="20" t="e">
        <f t="shared" si="49"/>
        <v>#N/A</v>
      </c>
      <c r="O594" s="20" t="e">
        <f>INDEX(bureaux!$A:$H,MATCH($F594,bureaux!$A:$A,0),8)</f>
        <v>#N/A</v>
      </c>
      <c r="P594" s="91" t="e">
        <f>_xlfn.CONCAT(INDEX(bureaux!$A:$H,MATCH($F594,bureaux!$A:$A,0),4)," ",INDEX(bureaux!$A:$H,MATCH($F594,bureaux!$A:$A,0),5))</f>
        <v>#N/A</v>
      </c>
      <c r="Q594" s="20" t="e">
        <f>INDEX(bureaux!$A:$H,MATCH($F594,bureaux!$A:$A,0),6)</f>
        <v>#N/A</v>
      </c>
      <c r="R594" s="20" t="e">
        <f>INDEX(bureaux!$A:$H,MATCH($F594,bureaux!$A:$A,0),7)</f>
        <v>#N/A</v>
      </c>
    </row>
    <row r="595" spans="1:18" x14ac:dyDescent="0.25">
      <c r="A595" s="20">
        <f>'Elegio-Electors'!C595</f>
        <v>0</v>
      </c>
      <c r="B595" s="20">
        <f>'Elegio-Electors'!B595</f>
        <v>0</v>
      </c>
      <c r="C595" s="91">
        <f>IF(Procédure!$C$33=2,'Elegio-Electors'!D595,Procédure!$C$33)</f>
        <v>0</v>
      </c>
      <c r="D595" s="20">
        <f>'Elegio-Electors'!E595</f>
        <v>0</v>
      </c>
      <c r="E595" s="91" t="str">
        <f>IF(LEFT(RIGHT('Elegio-Electors'!L595,2),1)="C",'Elegio-Electors'!L595,IF(LEFT(RIGHT('Elegio-Electors'!M595,2),1)="C",'Elegio-Electors'!M595,""))</f>
        <v/>
      </c>
      <c r="F595" s="91" t="str">
        <f>IF(LEFT(RIGHT('Elegio-Electors'!L595,2),1)="O",'Elegio-Electors'!L595,IF(LEFT(RIGHT('Elegio-Electors'!M595,2),1)="O",'Elegio-Electors'!M595,""))</f>
        <v/>
      </c>
      <c r="G595" s="91" t="s">
        <v>166</v>
      </c>
      <c r="H595" s="91" t="s">
        <v>167</v>
      </c>
      <c r="I595" s="91" t="e">
        <f t="shared" si="45"/>
        <v>#N/A</v>
      </c>
      <c r="J595" s="91" t="e">
        <f t="shared" si="46"/>
        <v>#N/A</v>
      </c>
      <c r="K595" s="91" t="e">
        <f>INDEX(bureaux!$A:$I,MATCH($F595,bureaux!$A:$A,0),9)</f>
        <v>#N/A</v>
      </c>
      <c r="L595" s="91" t="e">
        <f t="shared" si="47"/>
        <v>#N/A</v>
      </c>
      <c r="M595" s="91" t="e">
        <f t="shared" si="48"/>
        <v>#N/A</v>
      </c>
      <c r="N595" s="20" t="e">
        <f t="shared" si="49"/>
        <v>#N/A</v>
      </c>
      <c r="O595" s="20" t="e">
        <f>INDEX(bureaux!$A:$H,MATCH($F595,bureaux!$A:$A,0),8)</f>
        <v>#N/A</v>
      </c>
      <c r="P595" s="91" t="e">
        <f>_xlfn.CONCAT(INDEX(bureaux!$A:$H,MATCH($F595,bureaux!$A:$A,0),4)," ",INDEX(bureaux!$A:$H,MATCH($F595,bureaux!$A:$A,0),5))</f>
        <v>#N/A</v>
      </c>
      <c r="Q595" s="20" t="e">
        <f>INDEX(bureaux!$A:$H,MATCH($F595,bureaux!$A:$A,0),6)</f>
        <v>#N/A</v>
      </c>
      <c r="R595" s="20" t="e">
        <f>INDEX(bureaux!$A:$H,MATCH($F595,bureaux!$A:$A,0),7)</f>
        <v>#N/A</v>
      </c>
    </row>
    <row r="596" spans="1:18" x14ac:dyDescent="0.25">
      <c r="A596" s="20">
        <f>'Elegio-Electors'!C596</f>
        <v>0</v>
      </c>
      <c r="B596" s="20">
        <f>'Elegio-Electors'!B596</f>
        <v>0</v>
      </c>
      <c r="C596" s="91">
        <f>IF(Procédure!$C$33=2,'Elegio-Electors'!D596,Procédure!$C$33)</f>
        <v>0</v>
      </c>
      <c r="D596" s="20">
        <f>'Elegio-Electors'!E596</f>
        <v>0</v>
      </c>
      <c r="E596" s="91" t="str">
        <f>IF(LEFT(RIGHT('Elegio-Electors'!L596,2),1)="C",'Elegio-Electors'!L596,IF(LEFT(RIGHT('Elegio-Electors'!M596,2),1)="C",'Elegio-Electors'!M596,""))</f>
        <v/>
      </c>
      <c r="F596" s="91" t="str">
        <f>IF(LEFT(RIGHT('Elegio-Electors'!L596,2),1)="O",'Elegio-Electors'!L596,IF(LEFT(RIGHT('Elegio-Electors'!M596,2),1)="O",'Elegio-Electors'!M596,""))</f>
        <v/>
      </c>
      <c r="G596" s="91" t="s">
        <v>166</v>
      </c>
      <c r="H596" s="91" t="s">
        <v>167</v>
      </c>
      <c r="I596" s="91" t="e">
        <f t="shared" si="45"/>
        <v>#N/A</v>
      </c>
      <c r="J596" s="91" t="e">
        <f t="shared" si="46"/>
        <v>#N/A</v>
      </c>
      <c r="K596" s="91" t="e">
        <f>INDEX(bureaux!$A:$I,MATCH($F596,bureaux!$A:$A,0),9)</f>
        <v>#N/A</v>
      </c>
      <c r="L596" s="91" t="e">
        <f t="shared" si="47"/>
        <v>#N/A</v>
      </c>
      <c r="M596" s="91" t="e">
        <f t="shared" si="48"/>
        <v>#N/A</v>
      </c>
      <c r="N596" s="20" t="e">
        <f t="shared" si="49"/>
        <v>#N/A</v>
      </c>
      <c r="O596" s="20" t="e">
        <f>INDEX(bureaux!$A:$H,MATCH($F596,bureaux!$A:$A,0),8)</f>
        <v>#N/A</v>
      </c>
      <c r="P596" s="91" t="e">
        <f>_xlfn.CONCAT(INDEX(bureaux!$A:$H,MATCH($F596,bureaux!$A:$A,0),4)," ",INDEX(bureaux!$A:$H,MATCH($F596,bureaux!$A:$A,0),5))</f>
        <v>#N/A</v>
      </c>
      <c r="Q596" s="20" t="e">
        <f>INDEX(bureaux!$A:$H,MATCH($F596,bureaux!$A:$A,0),6)</f>
        <v>#N/A</v>
      </c>
      <c r="R596" s="20" t="e">
        <f>INDEX(bureaux!$A:$H,MATCH($F596,bureaux!$A:$A,0),7)</f>
        <v>#N/A</v>
      </c>
    </row>
    <row r="597" spans="1:18" x14ac:dyDescent="0.25">
      <c r="A597" s="20">
        <f>'Elegio-Electors'!C597</f>
        <v>0</v>
      </c>
      <c r="B597" s="20">
        <f>'Elegio-Electors'!B597</f>
        <v>0</v>
      </c>
      <c r="C597" s="91">
        <f>IF(Procédure!$C$33=2,'Elegio-Electors'!D597,Procédure!$C$33)</f>
        <v>0</v>
      </c>
      <c r="D597" s="20">
        <f>'Elegio-Electors'!E597</f>
        <v>0</v>
      </c>
      <c r="E597" s="91" t="str">
        <f>IF(LEFT(RIGHT('Elegio-Electors'!L597,2),1)="C",'Elegio-Electors'!L597,IF(LEFT(RIGHT('Elegio-Electors'!M597,2),1)="C",'Elegio-Electors'!M597,""))</f>
        <v/>
      </c>
      <c r="F597" s="91" t="str">
        <f>IF(LEFT(RIGHT('Elegio-Electors'!L597,2),1)="O",'Elegio-Electors'!L597,IF(LEFT(RIGHT('Elegio-Electors'!M597,2),1)="O",'Elegio-Electors'!M597,""))</f>
        <v/>
      </c>
      <c r="G597" s="91" t="s">
        <v>166</v>
      </c>
      <c r="H597" s="91" t="s">
        <v>167</v>
      </c>
      <c r="I597" s="91" t="e">
        <f t="shared" si="45"/>
        <v>#N/A</v>
      </c>
      <c r="J597" s="91" t="e">
        <f t="shared" si="46"/>
        <v>#N/A</v>
      </c>
      <c r="K597" s="91" t="e">
        <f>INDEX(bureaux!$A:$I,MATCH($F597,bureaux!$A:$A,0),9)</f>
        <v>#N/A</v>
      </c>
      <c r="L597" s="91" t="e">
        <f t="shared" si="47"/>
        <v>#N/A</v>
      </c>
      <c r="M597" s="91" t="e">
        <f t="shared" si="48"/>
        <v>#N/A</v>
      </c>
      <c r="N597" s="20" t="e">
        <f t="shared" si="49"/>
        <v>#N/A</v>
      </c>
      <c r="O597" s="20" t="e">
        <f>INDEX(bureaux!$A:$H,MATCH($F597,bureaux!$A:$A,0),8)</f>
        <v>#N/A</v>
      </c>
      <c r="P597" s="91" t="e">
        <f>_xlfn.CONCAT(INDEX(bureaux!$A:$H,MATCH($F597,bureaux!$A:$A,0),4)," ",INDEX(bureaux!$A:$H,MATCH($F597,bureaux!$A:$A,0),5))</f>
        <v>#N/A</v>
      </c>
      <c r="Q597" s="20" t="e">
        <f>INDEX(bureaux!$A:$H,MATCH($F597,bureaux!$A:$A,0),6)</f>
        <v>#N/A</v>
      </c>
      <c r="R597" s="20" t="e">
        <f>INDEX(bureaux!$A:$H,MATCH($F597,bureaux!$A:$A,0),7)</f>
        <v>#N/A</v>
      </c>
    </row>
    <row r="598" spans="1:18" x14ac:dyDescent="0.25">
      <c r="A598" s="20">
        <f>'Elegio-Electors'!C598</f>
        <v>0</v>
      </c>
      <c r="B598" s="20">
        <f>'Elegio-Electors'!B598</f>
        <v>0</v>
      </c>
      <c r="C598" s="91">
        <f>IF(Procédure!$C$33=2,'Elegio-Electors'!D598,Procédure!$C$33)</f>
        <v>0</v>
      </c>
      <c r="D598" s="20">
        <f>'Elegio-Electors'!E598</f>
        <v>0</v>
      </c>
      <c r="E598" s="91" t="str">
        <f>IF(LEFT(RIGHT('Elegio-Electors'!L598,2),1)="C",'Elegio-Electors'!L598,IF(LEFT(RIGHT('Elegio-Electors'!M598,2),1)="C",'Elegio-Electors'!M598,""))</f>
        <v/>
      </c>
      <c r="F598" s="91" t="str">
        <f>IF(LEFT(RIGHT('Elegio-Electors'!L598,2),1)="O",'Elegio-Electors'!L598,IF(LEFT(RIGHT('Elegio-Electors'!M598,2),1)="O",'Elegio-Electors'!M598,""))</f>
        <v/>
      </c>
      <c r="G598" s="91" t="s">
        <v>166</v>
      </c>
      <c r="H598" s="91" t="s">
        <v>167</v>
      </c>
      <c r="I598" s="91" t="e">
        <f t="shared" si="45"/>
        <v>#N/A</v>
      </c>
      <c r="J598" s="91" t="e">
        <f t="shared" si="46"/>
        <v>#N/A</v>
      </c>
      <c r="K598" s="91" t="e">
        <f>INDEX(bureaux!$A:$I,MATCH($F598,bureaux!$A:$A,0),9)</f>
        <v>#N/A</v>
      </c>
      <c r="L598" s="91" t="e">
        <f t="shared" si="47"/>
        <v>#N/A</v>
      </c>
      <c r="M598" s="91" t="e">
        <f t="shared" si="48"/>
        <v>#N/A</v>
      </c>
      <c r="N598" s="20" t="e">
        <f t="shared" si="49"/>
        <v>#N/A</v>
      </c>
      <c r="O598" s="20" t="e">
        <f>INDEX(bureaux!$A:$H,MATCH($F598,bureaux!$A:$A,0),8)</f>
        <v>#N/A</v>
      </c>
      <c r="P598" s="91" t="e">
        <f>_xlfn.CONCAT(INDEX(bureaux!$A:$H,MATCH($F598,bureaux!$A:$A,0),4)," ",INDEX(bureaux!$A:$H,MATCH($F598,bureaux!$A:$A,0),5))</f>
        <v>#N/A</v>
      </c>
      <c r="Q598" s="20" t="e">
        <f>INDEX(bureaux!$A:$H,MATCH($F598,bureaux!$A:$A,0),6)</f>
        <v>#N/A</v>
      </c>
      <c r="R598" s="20" t="e">
        <f>INDEX(bureaux!$A:$H,MATCH($F598,bureaux!$A:$A,0),7)</f>
        <v>#N/A</v>
      </c>
    </row>
    <row r="599" spans="1:18" x14ac:dyDescent="0.25">
      <c r="A599" s="20">
        <f>'Elegio-Electors'!C599</f>
        <v>0</v>
      </c>
      <c r="B599" s="20">
        <f>'Elegio-Electors'!B599</f>
        <v>0</v>
      </c>
      <c r="C599" s="91">
        <f>IF(Procédure!$C$33=2,'Elegio-Electors'!D599,Procédure!$C$33)</f>
        <v>0</v>
      </c>
      <c r="D599" s="20">
        <f>'Elegio-Electors'!E599</f>
        <v>0</v>
      </c>
      <c r="E599" s="91" t="str">
        <f>IF(LEFT(RIGHT('Elegio-Electors'!L599,2),1)="C",'Elegio-Electors'!L599,IF(LEFT(RIGHT('Elegio-Electors'!M599,2),1)="C",'Elegio-Electors'!M599,""))</f>
        <v/>
      </c>
      <c r="F599" s="91" t="str">
        <f>IF(LEFT(RIGHT('Elegio-Electors'!L599,2),1)="O",'Elegio-Electors'!L599,IF(LEFT(RIGHT('Elegio-Electors'!M599,2),1)="O",'Elegio-Electors'!M599,""))</f>
        <v/>
      </c>
      <c r="G599" s="91" t="s">
        <v>166</v>
      </c>
      <c r="H599" s="91" t="s">
        <v>167</v>
      </c>
      <c r="I599" s="91" t="e">
        <f t="shared" si="45"/>
        <v>#N/A</v>
      </c>
      <c r="J599" s="91" t="e">
        <f t="shared" si="46"/>
        <v>#N/A</v>
      </c>
      <c r="K599" s="91" t="e">
        <f>INDEX(bureaux!$A:$I,MATCH($F599,bureaux!$A:$A,0),9)</f>
        <v>#N/A</v>
      </c>
      <c r="L599" s="91" t="e">
        <f t="shared" si="47"/>
        <v>#N/A</v>
      </c>
      <c r="M599" s="91" t="e">
        <f t="shared" si="48"/>
        <v>#N/A</v>
      </c>
      <c r="N599" s="20" t="e">
        <f t="shared" si="49"/>
        <v>#N/A</v>
      </c>
      <c r="O599" s="20" t="e">
        <f>INDEX(bureaux!$A:$H,MATCH($F599,bureaux!$A:$A,0),8)</f>
        <v>#N/A</v>
      </c>
      <c r="P599" s="91" t="e">
        <f>_xlfn.CONCAT(INDEX(bureaux!$A:$H,MATCH($F599,bureaux!$A:$A,0),4)," ",INDEX(bureaux!$A:$H,MATCH($F599,bureaux!$A:$A,0),5))</f>
        <v>#N/A</v>
      </c>
      <c r="Q599" s="20" t="e">
        <f>INDEX(bureaux!$A:$H,MATCH($F599,bureaux!$A:$A,0),6)</f>
        <v>#N/A</v>
      </c>
      <c r="R599" s="20" t="e">
        <f>INDEX(bureaux!$A:$H,MATCH($F599,bureaux!$A:$A,0),7)</f>
        <v>#N/A</v>
      </c>
    </row>
    <row r="600" spans="1:18" x14ac:dyDescent="0.25">
      <c r="A600" s="20">
        <f>'Elegio-Electors'!C600</f>
        <v>0</v>
      </c>
      <c r="B600" s="20">
        <f>'Elegio-Electors'!B600</f>
        <v>0</v>
      </c>
      <c r="C600" s="91">
        <f>IF(Procédure!$C$33=2,'Elegio-Electors'!D600,Procédure!$C$33)</f>
        <v>0</v>
      </c>
      <c r="D600" s="20">
        <f>'Elegio-Electors'!E600</f>
        <v>0</v>
      </c>
      <c r="E600" s="91" t="str">
        <f>IF(LEFT(RIGHT('Elegio-Electors'!L600,2),1)="C",'Elegio-Electors'!L600,IF(LEFT(RIGHT('Elegio-Electors'!M600,2),1)="C",'Elegio-Electors'!M600,""))</f>
        <v/>
      </c>
      <c r="F600" s="91" t="str">
        <f>IF(LEFT(RIGHT('Elegio-Electors'!L600,2),1)="O",'Elegio-Electors'!L600,IF(LEFT(RIGHT('Elegio-Electors'!M600,2),1)="O",'Elegio-Electors'!M600,""))</f>
        <v/>
      </c>
      <c r="G600" s="91" t="s">
        <v>166</v>
      </c>
      <c r="H600" s="91" t="s">
        <v>167</v>
      </c>
      <c r="I600" s="91" t="e">
        <f t="shared" si="45"/>
        <v>#N/A</v>
      </c>
      <c r="J600" s="91" t="e">
        <f t="shared" si="46"/>
        <v>#N/A</v>
      </c>
      <c r="K600" s="91" t="e">
        <f>INDEX(bureaux!$A:$I,MATCH($F600,bureaux!$A:$A,0),9)</f>
        <v>#N/A</v>
      </c>
      <c r="L600" s="91" t="e">
        <f t="shared" si="47"/>
        <v>#N/A</v>
      </c>
      <c r="M600" s="91" t="e">
        <f t="shared" si="48"/>
        <v>#N/A</v>
      </c>
      <c r="N600" s="20" t="e">
        <f t="shared" si="49"/>
        <v>#N/A</v>
      </c>
      <c r="O600" s="20" t="e">
        <f>INDEX(bureaux!$A:$H,MATCH($F600,bureaux!$A:$A,0),8)</f>
        <v>#N/A</v>
      </c>
      <c r="P600" s="91" t="e">
        <f>_xlfn.CONCAT(INDEX(bureaux!$A:$H,MATCH($F600,bureaux!$A:$A,0),4)," ",INDEX(bureaux!$A:$H,MATCH($F600,bureaux!$A:$A,0),5))</f>
        <v>#N/A</v>
      </c>
      <c r="Q600" s="20" t="e">
        <f>INDEX(bureaux!$A:$H,MATCH($F600,bureaux!$A:$A,0),6)</f>
        <v>#N/A</v>
      </c>
      <c r="R600" s="20" t="e">
        <f>INDEX(bureaux!$A:$H,MATCH($F600,bureaux!$A:$A,0),7)</f>
        <v>#N/A</v>
      </c>
    </row>
    <row r="601" spans="1:18" x14ac:dyDescent="0.25">
      <c r="A601" s="20">
        <f>'Elegio-Electors'!C601</f>
        <v>0</v>
      </c>
      <c r="B601" s="20">
        <f>'Elegio-Electors'!B601</f>
        <v>0</v>
      </c>
      <c r="C601" s="91">
        <f>IF(Procédure!$C$33=2,'Elegio-Electors'!D601,Procédure!$C$33)</f>
        <v>0</v>
      </c>
      <c r="D601" s="20">
        <f>'Elegio-Electors'!E601</f>
        <v>0</v>
      </c>
      <c r="E601" s="91" t="str">
        <f>IF(LEFT(RIGHT('Elegio-Electors'!L601,2),1)="C",'Elegio-Electors'!L601,IF(LEFT(RIGHT('Elegio-Electors'!M601,2),1)="C",'Elegio-Electors'!M601,""))</f>
        <v/>
      </c>
      <c r="F601" s="91" t="str">
        <f>IF(LEFT(RIGHT('Elegio-Electors'!L601,2),1)="O",'Elegio-Electors'!L601,IF(LEFT(RIGHT('Elegio-Electors'!M601,2),1)="O",'Elegio-Electors'!M601,""))</f>
        <v/>
      </c>
      <c r="G601" s="91" t="s">
        <v>166</v>
      </c>
      <c r="H601" s="91" t="s">
        <v>167</v>
      </c>
      <c r="I601" s="91" t="e">
        <f t="shared" si="45"/>
        <v>#N/A</v>
      </c>
      <c r="J601" s="91" t="e">
        <f t="shared" si="46"/>
        <v>#N/A</v>
      </c>
      <c r="K601" s="91" t="e">
        <f>INDEX(bureaux!$A:$I,MATCH($F601,bureaux!$A:$A,0),9)</f>
        <v>#N/A</v>
      </c>
      <c r="L601" s="91" t="e">
        <f t="shared" si="47"/>
        <v>#N/A</v>
      </c>
      <c r="M601" s="91" t="e">
        <f t="shared" si="48"/>
        <v>#N/A</v>
      </c>
      <c r="N601" s="20" t="e">
        <f t="shared" si="49"/>
        <v>#N/A</v>
      </c>
      <c r="O601" s="20" t="e">
        <f>INDEX(bureaux!$A:$H,MATCH($F601,bureaux!$A:$A,0),8)</f>
        <v>#N/A</v>
      </c>
      <c r="P601" s="91" t="e">
        <f>_xlfn.CONCAT(INDEX(bureaux!$A:$H,MATCH($F601,bureaux!$A:$A,0),4)," ",INDEX(bureaux!$A:$H,MATCH($F601,bureaux!$A:$A,0),5))</f>
        <v>#N/A</v>
      </c>
      <c r="Q601" s="20" t="e">
        <f>INDEX(bureaux!$A:$H,MATCH($F601,bureaux!$A:$A,0),6)</f>
        <v>#N/A</v>
      </c>
      <c r="R601" s="20" t="e">
        <f>INDEX(bureaux!$A:$H,MATCH($F601,bureaux!$A:$A,0),7)</f>
        <v>#N/A</v>
      </c>
    </row>
    <row r="602" spans="1:18" x14ac:dyDescent="0.25">
      <c r="A602" s="20">
        <f>'Elegio-Electors'!C602</f>
        <v>0</v>
      </c>
      <c r="B602" s="20">
        <f>'Elegio-Electors'!B602</f>
        <v>0</v>
      </c>
      <c r="C602" s="91">
        <f>IF(Procédure!$C$33=2,'Elegio-Electors'!D602,Procédure!$C$33)</f>
        <v>0</v>
      </c>
      <c r="D602" s="20">
        <f>'Elegio-Electors'!E602</f>
        <v>0</v>
      </c>
      <c r="E602" s="91" t="str">
        <f>IF(LEFT(RIGHT('Elegio-Electors'!L602,2),1)="C",'Elegio-Electors'!L602,IF(LEFT(RIGHT('Elegio-Electors'!M602,2),1)="C",'Elegio-Electors'!M602,""))</f>
        <v/>
      </c>
      <c r="F602" s="91" t="str">
        <f>IF(LEFT(RIGHT('Elegio-Electors'!L602,2),1)="O",'Elegio-Electors'!L602,IF(LEFT(RIGHT('Elegio-Electors'!M602,2),1)="O",'Elegio-Electors'!M602,""))</f>
        <v/>
      </c>
      <c r="G602" s="91" t="s">
        <v>166</v>
      </c>
      <c r="H602" s="91" t="s">
        <v>167</v>
      </c>
      <c r="I602" s="91" t="e">
        <f t="shared" si="45"/>
        <v>#N/A</v>
      </c>
      <c r="J602" s="91" t="e">
        <f t="shared" si="46"/>
        <v>#N/A</v>
      </c>
      <c r="K602" s="91" t="e">
        <f>INDEX(bureaux!$A:$I,MATCH($F602,bureaux!$A:$A,0),9)</f>
        <v>#N/A</v>
      </c>
      <c r="L602" s="91" t="e">
        <f t="shared" si="47"/>
        <v>#N/A</v>
      </c>
      <c r="M602" s="91" t="e">
        <f t="shared" si="48"/>
        <v>#N/A</v>
      </c>
      <c r="N602" s="20" t="e">
        <f t="shared" si="49"/>
        <v>#N/A</v>
      </c>
      <c r="O602" s="20" t="e">
        <f>INDEX(bureaux!$A:$H,MATCH($F602,bureaux!$A:$A,0),8)</f>
        <v>#N/A</v>
      </c>
      <c r="P602" s="91" t="e">
        <f>_xlfn.CONCAT(INDEX(bureaux!$A:$H,MATCH($F602,bureaux!$A:$A,0),4)," ",INDEX(bureaux!$A:$H,MATCH($F602,bureaux!$A:$A,0),5))</f>
        <v>#N/A</v>
      </c>
      <c r="Q602" s="20" t="e">
        <f>INDEX(bureaux!$A:$H,MATCH($F602,bureaux!$A:$A,0),6)</f>
        <v>#N/A</v>
      </c>
      <c r="R602" s="20" t="e">
        <f>INDEX(bureaux!$A:$H,MATCH($F602,bureaux!$A:$A,0),7)</f>
        <v>#N/A</v>
      </c>
    </row>
    <row r="603" spans="1:18" x14ac:dyDescent="0.25">
      <c r="A603" s="20">
        <f>'Elegio-Electors'!C603</f>
        <v>0</v>
      </c>
      <c r="B603" s="20">
        <f>'Elegio-Electors'!B603</f>
        <v>0</v>
      </c>
      <c r="C603" s="91">
        <f>IF(Procédure!$C$33=2,'Elegio-Electors'!D603,Procédure!$C$33)</f>
        <v>0</v>
      </c>
      <c r="D603" s="20">
        <f>'Elegio-Electors'!E603</f>
        <v>0</v>
      </c>
      <c r="E603" s="91" t="str">
        <f>IF(LEFT(RIGHT('Elegio-Electors'!L603,2),1)="C",'Elegio-Electors'!L603,IF(LEFT(RIGHT('Elegio-Electors'!M603,2),1)="C",'Elegio-Electors'!M603,""))</f>
        <v/>
      </c>
      <c r="F603" s="91" t="str">
        <f>IF(LEFT(RIGHT('Elegio-Electors'!L603,2),1)="O",'Elegio-Electors'!L603,IF(LEFT(RIGHT('Elegio-Electors'!M603,2),1)="O",'Elegio-Electors'!M603,""))</f>
        <v/>
      </c>
      <c r="G603" s="91" t="s">
        <v>166</v>
      </c>
      <c r="H603" s="91" t="s">
        <v>167</v>
      </c>
      <c r="I603" s="91" t="e">
        <f t="shared" si="45"/>
        <v>#N/A</v>
      </c>
      <c r="J603" s="91" t="e">
        <f t="shared" si="46"/>
        <v>#N/A</v>
      </c>
      <c r="K603" s="91" t="e">
        <f>INDEX(bureaux!$A:$I,MATCH($F603,bureaux!$A:$A,0),9)</f>
        <v>#N/A</v>
      </c>
      <c r="L603" s="91" t="e">
        <f t="shared" si="47"/>
        <v>#N/A</v>
      </c>
      <c r="M603" s="91" t="e">
        <f t="shared" si="48"/>
        <v>#N/A</v>
      </c>
      <c r="N603" s="20" t="e">
        <f t="shared" si="49"/>
        <v>#N/A</v>
      </c>
      <c r="O603" s="20" t="e">
        <f>INDEX(bureaux!$A:$H,MATCH($F603,bureaux!$A:$A,0),8)</f>
        <v>#N/A</v>
      </c>
      <c r="P603" s="91" t="e">
        <f>_xlfn.CONCAT(INDEX(bureaux!$A:$H,MATCH($F603,bureaux!$A:$A,0),4)," ",INDEX(bureaux!$A:$H,MATCH($F603,bureaux!$A:$A,0),5))</f>
        <v>#N/A</v>
      </c>
      <c r="Q603" s="20" t="e">
        <f>INDEX(bureaux!$A:$H,MATCH($F603,bureaux!$A:$A,0),6)</f>
        <v>#N/A</v>
      </c>
      <c r="R603" s="20" t="e">
        <f>INDEX(bureaux!$A:$H,MATCH($F603,bureaux!$A:$A,0),7)</f>
        <v>#N/A</v>
      </c>
    </row>
    <row r="604" spans="1:18" x14ac:dyDescent="0.25">
      <c r="A604" s="20">
        <f>'Elegio-Electors'!C604</f>
        <v>0</v>
      </c>
      <c r="B604" s="20">
        <f>'Elegio-Electors'!B604</f>
        <v>0</v>
      </c>
      <c r="C604" s="91">
        <f>IF(Procédure!$C$33=2,'Elegio-Electors'!D604,Procédure!$C$33)</f>
        <v>0</v>
      </c>
      <c r="D604" s="20">
        <f>'Elegio-Electors'!E604</f>
        <v>0</v>
      </c>
      <c r="E604" s="91" t="str">
        <f>IF(LEFT(RIGHT('Elegio-Electors'!L604,2),1)="C",'Elegio-Electors'!L604,IF(LEFT(RIGHT('Elegio-Electors'!M604,2),1)="C",'Elegio-Electors'!M604,""))</f>
        <v/>
      </c>
      <c r="F604" s="91" t="str">
        <f>IF(LEFT(RIGHT('Elegio-Electors'!L604,2),1)="O",'Elegio-Electors'!L604,IF(LEFT(RIGHT('Elegio-Electors'!M604,2),1)="O",'Elegio-Electors'!M604,""))</f>
        <v/>
      </c>
      <c r="G604" s="91" t="s">
        <v>166</v>
      </c>
      <c r="H604" s="91" t="s">
        <v>167</v>
      </c>
      <c r="I604" s="91" t="e">
        <f t="shared" si="45"/>
        <v>#N/A</v>
      </c>
      <c r="J604" s="91" t="e">
        <f t="shared" si="46"/>
        <v>#N/A</v>
      </c>
      <c r="K604" s="91" t="e">
        <f>INDEX(bureaux!$A:$I,MATCH($F604,bureaux!$A:$A,0),9)</f>
        <v>#N/A</v>
      </c>
      <c r="L604" s="91" t="e">
        <f t="shared" si="47"/>
        <v>#N/A</v>
      </c>
      <c r="M604" s="91" t="e">
        <f t="shared" si="48"/>
        <v>#N/A</v>
      </c>
      <c r="N604" s="20" t="e">
        <f t="shared" si="49"/>
        <v>#N/A</v>
      </c>
      <c r="O604" s="20" t="e">
        <f>INDEX(bureaux!$A:$H,MATCH($F604,bureaux!$A:$A,0),8)</f>
        <v>#N/A</v>
      </c>
      <c r="P604" s="91" t="e">
        <f>_xlfn.CONCAT(INDEX(bureaux!$A:$H,MATCH($F604,bureaux!$A:$A,0),4)," ",INDEX(bureaux!$A:$H,MATCH($F604,bureaux!$A:$A,0),5))</f>
        <v>#N/A</v>
      </c>
      <c r="Q604" s="20" t="e">
        <f>INDEX(bureaux!$A:$H,MATCH($F604,bureaux!$A:$A,0),6)</f>
        <v>#N/A</v>
      </c>
      <c r="R604" s="20" t="e">
        <f>INDEX(bureaux!$A:$H,MATCH($F604,bureaux!$A:$A,0),7)</f>
        <v>#N/A</v>
      </c>
    </row>
    <row r="605" spans="1:18" x14ac:dyDescent="0.25">
      <c r="A605" s="20">
        <f>'Elegio-Electors'!C605</f>
        <v>0</v>
      </c>
      <c r="B605" s="20">
        <f>'Elegio-Electors'!B605</f>
        <v>0</v>
      </c>
      <c r="C605" s="91">
        <f>IF(Procédure!$C$33=2,'Elegio-Electors'!D605,Procédure!$C$33)</f>
        <v>0</v>
      </c>
      <c r="D605" s="20">
        <f>'Elegio-Electors'!E605</f>
        <v>0</v>
      </c>
      <c r="E605" s="91" t="str">
        <f>IF(LEFT(RIGHT('Elegio-Electors'!L605,2),1)="C",'Elegio-Electors'!L605,IF(LEFT(RIGHT('Elegio-Electors'!M605,2),1)="C",'Elegio-Electors'!M605,""))</f>
        <v/>
      </c>
      <c r="F605" s="91" t="str">
        <f>IF(LEFT(RIGHT('Elegio-Electors'!L605,2),1)="O",'Elegio-Electors'!L605,IF(LEFT(RIGHT('Elegio-Electors'!M605,2),1)="O",'Elegio-Electors'!M605,""))</f>
        <v/>
      </c>
      <c r="G605" s="91" t="s">
        <v>166</v>
      </c>
      <c r="H605" s="91" t="s">
        <v>167</v>
      </c>
      <c r="I605" s="91" t="e">
        <f t="shared" si="45"/>
        <v>#N/A</v>
      </c>
      <c r="J605" s="91" t="e">
        <f t="shared" si="46"/>
        <v>#N/A</v>
      </c>
      <c r="K605" s="91" t="e">
        <f>INDEX(bureaux!$A:$I,MATCH($F605,bureaux!$A:$A,0),9)</f>
        <v>#N/A</v>
      </c>
      <c r="L605" s="91" t="e">
        <f t="shared" si="47"/>
        <v>#N/A</v>
      </c>
      <c r="M605" s="91" t="e">
        <f t="shared" si="48"/>
        <v>#N/A</v>
      </c>
      <c r="N605" s="20" t="e">
        <f t="shared" si="49"/>
        <v>#N/A</v>
      </c>
      <c r="O605" s="20" t="e">
        <f>INDEX(bureaux!$A:$H,MATCH($F605,bureaux!$A:$A,0),8)</f>
        <v>#N/A</v>
      </c>
      <c r="P605" s="91" t="e">
        <f>_xlfn.CONCAT(INDEX(bureaux!$A:$H,MATCH($F605,bureaux!$A:$A,0),4)," ",INDEX(bureaux!$A:$H,MATCH($F605,bureaux!$A:$A,0),5))</f>
        <v>#N/A</v>
      </c>
      <c r="Q605" s="20" t="e">
        <f>INDEX(bureaux!$A:$H,MATCH($F605,bureaux!$A:$A,0),6)</f>
        <v>#N/A</v>
      </c>
      <c r="R605" s="20" t="e">
        <f>INDEX(bureaux!$A:$H,MATCH($F605,bureaux!$A:$A,0),7)</f>
        <v>#N/A</v>
      </c>
    </row>
    <row r="606" spans="1:18" x14ac:dyDescent="0.25">
      <c r="A606" s="20">
        <f>'Elegio-Electors'!C606</f>
        <v>0</v>
      </c>
      <c r="B606" s="20">
        <f>'Elegio-Electors'!B606</f>
        <v>0</v>
      </c>
      <c r="C606" s="91">
        <f>IF(Procédure!$C$33=2,'Elegio-Electors'!D606,Procédure!$C$33)</f>
        <v>0</v>
      </c>
      <c r="D606" s="20">
        <f>'Elegio-Electors'!E606</f>
        <v>0</v>
      </c>
      <c r="E606" s="91" t="str">
        <f>IF(LEFT(RIGHT('Elegio-Electors'!L606,2),1)="C",'Elegio-Electors'!L606,IF(LEFT(RIGHT('Elegio-Electors'!M606,2),1)="C",'Elegio-Electors'!M606,""))</f>
        <v/>
      </c>
      <c r="F606" s="91" t="str">
        <f>IF(LEFT(RIGHT('Elegio-Electors'!L606,2),1)="O",'Elegio-Electors'!L606,IF(LEFT(RIGHT('Elegio-Electors'!M606,2),1)="O",'Elegio-Electors'!M606,""))</f>
        <v/>
      </c>
      <c r="G606" s="91" t="s">
        <v>166</v>
      </c>
      <c r="H606" s="91" t="s">
        <v>167</v>
      </c>
      <c r="I606" s="91" t="e">
        <f t="shared" si="45"/>
        <v>#N/A</v>
      </c>
      <c r="J606" s="91" t="e">
        <f t="shared" si="46"/>
        <v>#N/A</v>
      </c>
      <c r="K606" s="91" t="e">
        <f>INDEX(bureaux!$A:$I,MATCH($F606,bureaux!$A:$A,0),9)</f>
        <v>#N/A</v>
      </c>
      <c r="L606" s="91" t="e">
        <f t="shared" si="47"/>
        <v>#N/A</v>
      </c>
      <c r="M606" s="91" t="e">
        <f t="shared" si="48"/>
        <v>#N/A</v>
      </c>
      <c r="N606" s="20" t="e">
        <f t="shared" si="49"/>
        <v>#N/A</v>
      </c>
      <c r="O606" s="20" t="e">
        <f>INDEX(bureaux!$A:$H,MATCH($F606,bureaux!$A:$A,0),8)</f>
        <v>#N/A</v>
      </c>
      <c r="P606" s="91" t="e">
        <f>_xlfn.CONCAT(INDEX(bureaux!$A:$H,MATCH($F606,bureaux!$A:$A,0),4)," ",INDEX(bureaux!$A:$H,MATCH($F606,bureaux!$A:$A,0),5))</f>
        <v>#N/A</v>
      </c>
      <c r="Q606" s="20" t="e">
        <f>INDEX(bureaux!$A:$H,MATCH($F606,bureaux!$A:$A,0),6)</f>
        <v>#N/A</v>
      </c>
      <c r="R606" s="20" t="e">
        <f>INDEX(bureaux!$A:$H,MATCH($F606,bureaux!$A:$A,0),7)</f>
        <v>#N/A</v>
      </c>
    </row>
    <row r="607" spans="1:18" x14ac:dyDescent="0.25">
      <c r="A607" s="20">
        <f>'Elegio-Electors'!C607</f>
        <v>0</v>
      </c>
      <c r="B607" s="20">
        <f>'Elegio-Electors'!B607</f>
        <v>0</v>
      </c>
      <c r="C607" s="91">
        <f>IF(Procédure!$C$33=2,'Elegio-Electors'!D607,Procédure!$C$33)</f>
        <v>0</v>
      </c>
      <c r="D607" s="20">
        <f>'Elegio-Electors'!E607</f>
        <v>0</v>
      </c>
      <c r="E607" s="91" t="str">
        <f>IF(LEFT(RIGHT('Elegio-Electors'!L607,2),1)="C",'Elegio-Electors'!L607,IF(LEFT(RIGHT('Elegio-Electors'!M607,2),1)="C",'Elegio-Electors'!M607,""))</f>
        <v/>
      </c>
      <c r="F607" s="91" t="str">
        <f>IF(LEFT(RIGHT('Elegio-Electors'!L607,2),1)="O",'Elegio-Electors'!L607,IF(LEFT(RIGHT('Elegio-Electors'!M607,2),1)="O",'Elegio-Electors'!M607,""))</f>
        <v/>
      </c>
      <c r="G607" s="91" t="s">
        <v>166</v>
      </c>
      <c r="H607" s="91" t="s">
        <v>167</v>
      </c>
      <c r="I607" s="91" t="e">
        <f t="shared" si="45"/>
        <v>#N/A</v>
      </c>
      <c r="J607" s="91" t="e">
        <f t="shared" si="46"/>
        <v>#N/A</v>
      </c>
      <c r="K607" s="91" t="e">
        <f>INDEX(bureaux!$A:$I,MATCH($F607,bureaux!$A:$A,0),9)</f>
        <v>#N/A</v>
      </c>
      <c r="L607" s="91" t="e">
        <f t="shared" si="47"/>
        <v>#N/A</v>
      </c>
      <c r="M607" s="91" t="e">
        <f t="shared" si="48"/>
        <v>#N/A</v>
      </c>
      <c r="N607" s="20" t="e">
        <f t="shared" si="49"/>
        <v>#N/A</v>
      </c>
      <c r="O607" s="20" t="e">
        <f>INDEX(bureaux!$A:$H,MATCH($F607,bureaux!$A:$A,0),8)</f>
        <v>#N/A</v>
      </c>
      <c r="P607" s="91" t="e">
        <f>_xlfn.CONCAT(INDEX(bureaux!$A:$H,MATCH($F607,bureaux!$A:$A,0),4)," ",INDEX(bureaux!$A:$H,MATCH($F607,bureaux!$A:$A,0),5))</f>
        <v>#N/A</v>
      </c>
      <c r="Q607" s="20" t="e">
        <f>INDEX(bureaux!$A:$H,MATCH($F607,bureaux!$A:$A,0),6)</f>
        <v>#N/A</v>
      </c>
      <c r="R607" s="20" t="e">
        <f>INDEX(bureaux!$A:$H,MATCH($F607,bureaux!$A:$A,0),7)</f>
        <v>#N/A</v>
      </c>
    </row>
    <row r="608" spans="1:18" x14ac:dyDescent="0.25">
      <c r="A608" s="20">
        <f>'Elegio-Electors'!C608</f>
        <v>0</v>
      </c>
      <c r="B608" s="20">
        <f>'Elegio-Electors'!B608</f>
        <v>0</v>
      </c>
      <c r="C608" s="91">
        <f>IF(Procédure!$C$33=2,'Elegio-Electors'!D608,Procédure!$C$33)</f>
        <v>0</v>
      </c>
      <c r="D608" s="20">
        <f>'Elegio-Electors'!E608</f>
        <v>0</v>
      </c>
      <c r="E608" s="91" t="str">
        <f>IF(LEFT(RIGHT('Elegio-Electors'!L608,2),1)="C",'Elegio-Electors'!L608,IF(LEFT(RIGHT('Elegio-Electors'!M608,2),1)="C",'Elegio-Electors'!M608,""))</f>
        <v/>
      </c>
      <c r="F608" s="91" t="str">
        <f>IF(LEFT(RIGHT('Elegio-Electors'!L608,2),1)="O",'Elegio-Electors'!L608,IF(LEFT(RIGHT('Elegio-Electors'!M608,2),1)="O",'Elegio-Electors'!M608,""))</f>
        <v/>
      </c>
      <c r="G608" s="91" t="s">
        <v>166</v>
      </c>
      <c r="H608" s="91" t="s">
        <v>167</v>
      </c>
      <c r="I608" s="91" t="e">
        <f t="shared" si="45"/>
        <v>#N/A</v>
      </c>
      <c r="J608" s="91" t="e">
        <f t="shared" si="46"/>
        <v>#N/A</v>
      </c>
      <c r="K608" s="91" t="e">
        <f>INDEX(bureaux!$A:$I,MATCH($F608,bureaux!$A:$A,0),9)</f>
        <v>#N/A</v>
      </c>
      <c r="L608" s="91" t="e">
        <f t="shared" si="47"/>
        <v>#N/A</v>
      </c>
      <c r="M608" s="91" t="e">
        <f t="shared" si="48"/>
        <v>#N/A</v>
      </c>
      <c r="N608" s="20" t="e">
        <f t="shared" si="49"/>
        <v>#N/A</v>
      </c>
      <c r="O608" s="20" t="e">
        <f>INDEX(bureaux!$A:$H,MATCH($F608,bureaux!$A:$A,0),8)</f>
        <v>#N/A</v>
      </c>
      <c r="P608" s="91" t="e">
        <f>_xlfn.CONCAT(INDEX(bureaux!$A:$H,MATCH($F608,bureaux!$A:$A,0),4)," ",INDEX(bureaux!$A:$H,MATCH($F608,bureaux!$A:$A,0),5))</f>
        <v>#N/A</v>
      </c>
      <c r="Q608" s="20" t="e">
        <f>INDEX(bureaux!$A:$H,MATCH($F608,bureaux!$A:$A,0),6)</f>
        <v>#N/A</v>
      </c>
      <c r="R608" s="20" t="e">
        <f>INDEX(bureaux!$A:$H,MATCH($F608,bureaux!$A:$A,0),7)</f>
        <v>#N/A</v>
      </c>
    </row>
    <row r="609" spans="1:18" x14ac:dyDescent="0.25">
      <c r="A609" s="20">
        <f>'Elegio-Electors'!C609</f>
        <v>0</v>
      </c>
      <c r="B609" s="20">
        <f>'Elegio-Electors'!B609</f>
        <v>0</v>
      </c>
      <c r="C609" s="91">
        <f>IF(Procédure!$C$33=2,'Elegio-Electors'!D609,Procédure!$C$33)</f>
        <v>0</v>
      </c>
      <c r="D609" s="20">
        <f>'Elegio-Electors'!E609</f>
        <v>0</v>
      </c>
      <c r="E609" s="91" t="str">
        <f>IF(LEFT(RIGHT('Elegio-Electors'!L609,2),1)="C",'Elegio-Electors'!L609,IF(LEFT(RIGHT('Elegio-Electors'!M609,2),1)="C",'Elegio-Electors'!M609,""))</f>
        <v/>
      </c>
      <c r="F609" s="91" t="str">
        <f>IF(LEFT(RIGHT('Elegio-Electors'!L609,2),1)="O",'Elegio-Electors'!L609,IF(LEFT(RIGHT('Elegio-Electors'!M609,2),1)="O",'Elegio-Electors'!M609,""))</f>
        <v/>
      </c>
      <c r="G609" s="91" t="s">
        <v>166</v>
      </c>
      <c r="H609" s="91" t="s">
        <v>167</v>
      </c>
      <c r="I609" s="91" t="e">
        <f t="shared" si="45"/>
        <v>#N/A</v>
      </c>
      <c r="J609" s="91" t="e">
        <f t="shared" si="46"/>
        <v>#N/A</v>
      </c>
      <c r="K609" s="91" t="e">
        <f>INDEX(bureaux!$A:$I,MATCH($F609,bureaux!$A:$A,0),9)</f>
        <v>#N/A</v>
      </c>
      <c r="L609" s="91" t="e">
        <f t="shared" si="47"/>
        <v>#N/A</v>
      </c>
      <c r="M609" s="91" t="e">
        <f t="shared" si="48"/>
        <v>#N/A</v>
      </c>
      <c r="N609" s="20" t="e">
        <f t="shared" si="49"/>
        <v>#N/A</v>
      </c>
      <c r="O609" s="20" t="e">
        <f>INDEX(bureaux!$A:$H,MATCH($F609,bureaux!$A:$A,0),8)</f>
        <v>#N/A</v>
      </c>
      <c r="P609" s="91" t="e">
        <f>_xlfn.CONCAT(INDEX(bureaux!$A:$H,MATCH($F609,bureaux!$A:$A,0),4)," ",INDEX(bureaux!$A:$H,MATCH($F609,bureaux!$A:$A,0),5))</f>
        <v>#N/A</v>
      </c>
      <c r="Q609" s="20" t="e">
        <f>INDEX(bureaux!$A:$H,MATCH($F609,bureaux!$A:$A,0),6)</f>
        <v>#N/A</v>
      </c>
      <c r="R609" s="20" t="e">
        <f>INDEX(bureaux!$A:$H,MATCH($F609,bureaux!$A:$A,0),7)</f>
        <v>#N/A</v>
      </c>
    </row>
    <row r="610" spans="1:18" x14ac:dyDescent="0.25">
      <c r="A610" s="20">
        <f>'Elegio-Electors'!C610</f>
        <v>0</v>
      </c>
      <c r="B610" s="20">
        <f>'Elegio-Electors'!B610</f>
        <v>0</v>
      </c>
      <c r="C610" s="91">
        <f>IF(Procédure!$C$33=2,'Elegio-Electors'!D610,Procédure!$C$33)</f>
        <v>0</v>
      </c>
      <c r="D610" s="20">
        <f>'Elegio-Electors'!E610</f>
        <v>0</v>
      </c>
      <c r="E610" s="91" t="str">
        <f>IF(LEFT(RIGHT('Elegio-Electors'!L610,2),1)="C",'Elegio-Electors'!L610,IF(LEFT(RIGHT('Elegio-Electors'!M610,2),1)="C",'Elegio-Electors'!M610,""))</f>
        <v/>
      </c>
      <c r="F610" s="91" t="str">
        <f>IF(LEFT(RIGHT('Elegio-Electors'!L610,2),1)="O",'Elegio-Electors'!L610,IF(LEFT(RIGHT('Elegio-Electors'!M610,2),1)="O",'Elegio-Electors'!M610,""))</f>
        <v/>
      </c>
      <c r="G610" s="91" t="s">
        <v>166</v>
      </c>
      <c r="H610" s="91" t="s">
        <v>167</v>
      </c>
      <c r="I610" s="91" t="e">
        <f t="shared" si="45"/>
        <v>#N/A</v>
      </c>
      <c r="J610" s="91" t="e">
        <f t="shared" si="46"/>
        <v>#N/A</v>
      </c>
      <c r="K610" s="91" t="e">
        <f>INDEX(bureaux!$A:$I,MATCH($F610,bureaux!$A:$A,0),9)</f>
        <v>#N/A</v>
      </c>
      <c r="L610" s="91" t="e">
        <f t="shared" si="47"/>
        <v>#N/A</v>
      </c>
      <c r="M610" s="91" t="e">
        <f t="shared" si="48"/>
        <v>#N/A</v>
      </c>
      <c r="N610" s="20" t="e">
        <f t="shared" si="49"/>
        <v>#N/A</v>
      </c>
      <c r="O610" s="20" t="e">
        <f>INDEX(bureaux!$A:$H,MATCH($F610,bureaux!$A:$A,0),8)</f>
        <v>#N/A</v>
      </c>
      <c r="P610" s="91" t="e">
        <f>_xlfn.CONCAT(INDEX(bureaux!$A:$H,MATCH($F610,bureaux!$A:$A,0),4)," ",INDEX(bureaux!$A:$H,MATCH($F610,bureaux!$A:$A,0),5))</f>
        <v>#N/A</v>
      </c>
      <c r="Q610" s="20" t="e">
        <f>INDEX(bureaux!$A:$H,MATCH($F610,bureaux!$A:$A,0),6)</f>
        <v>#N/A</v>
      </c>
      <c r="R610" s="20" t="e">
        <f>INDEX(bureaux!$A:$H,MATCH($F610,bureaux!$A:$A,0),7)</f>
        <v>#N/A</v>
      </c>
    </row>
    <row r="611" spans="1:18" x14ac:dyDescent="0.25">
      <c r="A611" s="20">
        <f>'Elegio-Electors'!C611</f>
        <v>0</v>
      </c>
      <c r="B611" s="20">
        <f>'Elegio-Electors'!B611</f>
        <v>0</v>
      </c>
      <c r="C611" s="91">
        <f>IF(Procédure!$C$33=2,'Elegio-Electors'!D611,Procédure!$C$33)</f>
        <v>0</v>
      </c>
      <c r="D611" s="20">
        <f>'Elegio-Electors'!E611</f>
        <v>0</v>
      </c>
      <c r="E611" s="91" t="str">
        <f>IF(LEFT(RIGHT('Elegio-Electors'!L611,2),1)="C",'Elegio-Electors'!L611,IF(LEFT(RIGHT('Elegio-Electors'!M611,2),1)="C",'Elegio-Electors'!M611,""))</f>
        <v/>
      </c>
      <c r="F611" s="91" t="str">
        <f>IF(LEFT(RIGHT('Elegio-Electors'!L611,2),1)="O",'Elegio-Electors'!L611,IF(LEFT(RIGHT('Elegio-Electors'!M611,2),1)="O",'Elegio-Electors'!M611,""))</f>
        <v/>
      </c>
      <c r="G611" s="91" t="s">
        <v>166</v>
      </c>
      <c r="H611" s="91" t="s">
        <v>167</v>
      </c>
      <c r="I611" s="91" t="e">
        <f t="shared" si="45"/>
        <v>#N/A</v>
      </c>
      <c r="J611" s="91" t="e">
        <f t="shared" si="46"/>
        <v>#N/A</v>
      </c>
      <c r="K611" s="91" t="e">
        <f>INDEX(bureaux!$A:$I,MATCH($F611,bureaux!$A:$A,0),9)</f>
        <v>#N/A</v>
      </c>
      <c r="L611" s="91" t="e">
        <f t="shared" si="47"/>
        <v>#N/A</v>
      </c>
      <c r="M611" s="91" t="e">
        <f t="shared" si="48"/>
        <v>#N/A</v>
      </c>
      <c r="N611" s="20" t="e">
        <f t="shared" si="49"/>
        <v>#N/A</v>
      </c>
      <c r="O611" s="20" t="e">
        <f>INDEX(bureaux!$A:$H,MATCH($F611,bureaux!$A:$A,0),8)</f>
        <v>#N/A</v>
      </c>
      <c r="P611" s="91" t="e">
        <f>_xlfn.CONCAT(INDEX(bureaux!$A:$H,MATCH($F611,bureaux!$A:$A,0),4)," ",INDEX(bureaux!$A:$H,MATCH($F611,bureaux!$A:$A,0),5))</f>
        <v>#N/A</v>
      </c>
      <c r="Q611" s="20" t="e">
        <f>INDEX(bureaux!$A:$H,MATCH($F611,bureaux!$A:$A,0),6)</f>
        <v>#N/A</v>
      </c>
      <c r="R611" s="20" t="e">
        <f>INDEX(bureaux!$A:$H,MATCH($F611,bureaux!$A:$A,0),7)</f>
        <v>#N/A</v>
      </c>
    </row>
    <row r="612" spans="1:18" x14ac:dyDescent="0.25">
      <c r="A612" s="20">
        <f>'Elegio-Electors'!C612</f>
        <v>0</v>
      </c>
      <c r="B612" s="20">
        <f>'Elegio-Electors'!B612</f>
        <v>0</v>
      </c>
      <c r="C612" s="91">
        <f>IF(Procédure!$C$33=2,'Elegio-Electors'!D612,Procédure!$C$33)</f>
        <v>0</v>
      </c>
      <c r="D612" s="20">
        <f>'Elegio-Electors'!E612</f>
        <v>0</v>
      </c>
      <c r="E612" s="91" t="str">
        <f>IF(LEFT(RIGHT('Elegio-Electors'!L612,2),1)="C",'Elegio-Electors'!L612,IF(LEFT(RIGHT('Elegio-Electors'!M612,2),1)="C",'Elegio-Electors'!M612,""))</f>
        <v/>
      </c>
      <c r="F612" s="91" t="str">
        <f>IF(LEFT(RIGHT('Elegio-Electors'!L612,2),1)="O",'Elegio-Electors'!L612,IF(LEFT(RIGHT('Elegio-Electors'!M612,2),1)="O",'Elegio-Electors'!M612,""))</f>
        <v/>
      </c>
      <c r="G612" s="91" t="s">
        <v>166</v>
      </c>
      <c r="H612" s="91" t="s">
        <v>167</v>
      </c>
      <c r="I612" s="91" t="e">
        <f t="shared" si="45"/>
        <v>#N/A</v>
      </c>
      <c r="J612" s="91" t="e">
        <f t="shared" si="46"/>
        <v>#N/A</v>
      </c>
      <c r="K612" s="91" t="e">
        <f>INDEX(bureaux!$A:$I,MATCH($F612,bureaux!$A:$A,0),9)</f>
        <v>#N/A</v>
      </c>
      <c r="L612" s="91" t="e">
        <f t="shared" si="47"/>
        <v>#N/A</v>
      </c>
      <c r="M612" s="91" t="e">
        <f t="shared" si="48"/>
        <v>#N/A</v>
      </c>
      <c r="N612" s="20" t="e">
        <f t="shared" si="49"/>
        <v>#N/A</v>
      </c>
      <c r="O612" s="20" t="e">
        <f>INDEX(bureaux!$A:$H,MATCH($F612,bureaux!$A:$A,0),8)</f>
        <v>#N/A</v>
      </c>
      <c r="P612" s="91" t="e">
        <f>_xlfn.CONCAT(INDEX(bureaux!$A:$H,MATCH($F612,bureaux!$A:$A,0),4)," ",INDEX(bureaux!$A:$H,MATCH($F612,bureaux!$A:$A,0),5))</f>
        <v>#N/A</v>
      </c>
      <c r="Q612" s="20" t="e">
        <f>INDEX(bureaux!$A:$H,MATCH($F612,bureaux!$A:$A,0),6)</f>
        <v>#N/A</v>
      </c>
      <c r="R612" s="20" t="e">
        <f>INDEX(bureaux!$A:$H,MATCH($F612,bureaux!$A:$A,0),7)</f>
        <v>#N/A</v>
      </c>
    </row>
    <row r="613" spans="1:18" x14ac:dyDescent="0.25">
      <c r="A613" s="20">
        <f>'Elegio-Electors'!C613</f>
        <v>0</v>
      </c>
      <c r="B613" s="20">
        <f>'Elegio-Electors'!B613</f>
        <v>0</v>
      </c>
      <c r="C613" s="91">
        <f>IF(Procédure!$C$33=2,'Elegio-Electors'!D613,Procédure!$C$33)</f>
        <v>0</v>
      </c>
      <c r="D613" s="20">
        <f>'Elegio-Electors'!E613</f>
        <v>0</v>
      </c>
      <c r="E613" s="91" t="str">
        <f>IF(LEFT(RIGHT('Elegio-Electors'!L613,2),1)="C",'Elegio-Electors'!L613,IF(LEFT(RIGHT('Elegio-Electors'!M613,2),1)="C",'Elegio-Electors'!M613,""))</f>
        <v/>
      </c>
      <c r="F613" s="91" t="str">
        <f>IF(LEFT(RIGHT('Elegio-Electors'!L613,2),1)="O",'Elegio-Electors'!L613,IF(LEFT(RIGHT('Elegio-Electors'!M613,2),1)="O",'Elegio-Electors'!M613,""))</f>
        <v/>
      </c>
      <c r="G613" s="91" t="s">
        <v>166</v>
      </c>
      <c r="H613" s="91" t="s">
        <v>167</v>
      </c>
      <c r="I613" s="91" t="e">
        <f t="shared" si="45"/>
        <v>#N/A</v>
      </c>
      <c r="J613" s="91" t="e">
        <f t="shared" si="46"/>
        <v>#N/A</v>
      </c>
      <c r="K613" s="91" t="e">
        <f>INDEX(bureaux!$A:$I,MATCH($F613,bureaux!$A:$A,0),9)</f>
        <v>#N/A</v>
      </c>
      <c r="L613" s="91" t="e">
        <f t="shared" si="47"/>
        <v>#N/A</v>
      </c>
      <c r="M613" s="91" t="e">
        <f t="shared" si="48"/>
        <v>#N/A</v>
      </c>
      <c r="N613" s="20" t="e">
        <f t="shared" si="49"/>
        <v>#N/A</v>
      </c>
      <c r="O613" s="20" t="e">
        <f>INDEX(bureaux!$A:$H,MATCH($F613,bureaux!$A:$A,0),8)</f>
        <v>#N/A</v>
      </c>
      <c r="P613" s="91" t="e">
        <f>_xlfn.CONCAT(INDEX(bureaux!$A:$H,MATCH($F613,bureaux!$A:$A,0),4)," ",INDEX(bureaux!$A:$H,MATCH($F613,bureaux!$A:$A,0),5))</f>
        <v>#N/A</v>
      </c>
      <c r="Q613" s="20" t="e">
        <f>INDEX(bureaux!$A:$H,MATCH($F613,bureaux!$A:$A,0),6)</f>
        <v>#N/A</v>
      </c>
      <c r="R613" s="20" t="e">
        <f>INDEX(bureaux!$A:$H,MATCH($F613,bureaux!$A:$A,0),7)</f>
        <v>#N/A</v>
      </c>
    </row>
    <row r="614" spans="1:18" x14ac:dyDescent="0.25">
      <c r="A614" s="20">
        <f>'Elegio-Electors'!C614</f>
        <v>0</v>
      </c>
      <c r="B614" s="20">
        <f>'Elegio-Electors'!B614</f>
        <v>0</v>
      </c>
      <c r="C614" s="91">
        <f>IF(Procédure!$C$33=2,'Elegio-Electors'!D614,Procédure!$C$33)</f>
        <v>0</v>
      </c>
      <c r="D614" s="20">
        <f>'Elegio-Electors'!E614</f>
        <v>0</v>
      </c>
      <c r="E614" s="91" t="str">
        <f>IF(LEFT(RIGHT('Elegio-Electors'!L614,2),1)="C",'Elegio-Electors'!L614,IF(LEFT(RIGHT('Elegio-Electors'!M614,2),1)="C",'Elegio-Electors'!M614,""))</f>
        <v/>
      </c>
      <c r="F614" s="91" t="str">
        <f>IF(LEFT(RIGHT('Elegio-Electors'!L614,2),1)="O",'Elegio-Electors'!L614,IF(LEFT(RIGHT('Elegio-Electors'!M614,2),1)="O",'Elegio-Electors'!M614,""))</f>
        <v/>
      </c>
      <c r="G614" s="91" t="s">
        <v>166</v>
      </c>
      <c r="H614" s="91" t="s">
        <v>167</v>
      </c>
      <c r="I614" s="91" t="e">
        <f t="shared" si="45"/>
        <v>#N/A</v>
      </c>
      <c r="J614" s="91" t="e">
        <f t="shared" si="46"/>
        <v>#N/A</v>
      </c>
      <c r="K614" s="91" t="e">
        <f>INDEX(bureaux!$A:$I,MATCH($F614,bureaux!$A:$A,0),9)</f>
        <v>#N/A</v>
      </c>
      <c r="L614" s="91" t="e">
        <f t="shared" si="47"/>
        <v>#N/A</v>
      </c>
      <c r="M614" s="91" t="e">
        <f t="shared" si="48"/>
        <v>#N/A</v>
      </c>
      <c r="N614" s="20" t="e">
        <f t="shared" si="49"/>
        <v>#N/A</v>
      </c>
      <c r="O614" s="20" t="e">
        <f>INDEX(bureaux!$A:$H,MATCH($F614,bureaux!$A:$A,0),8)</f>
        <v>#N/A</v>
      </c>
      <c r="P614" s="91" t="e">
        <f>_xlfn.CONCAT(INDEX(bureaux!$A:$H,MATCH($F614,bureaux!$A:$A,0),4)," ",INDEX(bureaux!$A:$H,MATCH($F614,bureaux!$A:$A,0),5))</f>
        <v>#N/A</v>
      </c>
      <c r="Q614" s="20" t="e">
        <f>INDEX(bureaux!$A:$H,MATCH($F614,bureaux!$A:$A,0),6)</f>
        <v>#N/A</v>
      </c>
      <c r="R614" s="20" t="e">
        <f>INDEX(bureaux!$A:$H,MATCH($F614,bureaux!$A:$A,0),7)</f>
        <v>#N/A</v>
      </c>
    </row>
    <row r="615" spans="1:18" x14ac:dyDescent="0.25">
      <c r="A615" s="20">
        <f>'Elegio-Electors'!C615</f>
        <v>0</v>
      </c>
      <c r="B615" s="20">
        <f>'Elegio-Electors'!B615</f>
        <v>0</v>
      </c>
      <c r="C615" s="91">
        <f>IF(Procédure!$C$33=2,'Elegio-Electors'!D615,Procédure!$C$33)</f>
        <v>0</v>
      </c>
      <c r="D615" s="20">
        <f>'Elegio-Electors'!E615</f>
        <v>0</v>
      </c>
      <c r="E615" s="91" t="str">
        <f>IF(LEFT(RIGHT('Elegio-Electors'!L615,2),1)="C",'Elegio-Electors'!L615,IF(LEFT(RIGHT('Elegio-Electors'!M615,2),1)="C",'Elegio-Electors'!M615,""))</f>
        <v/>
      </c>
      <c r="F615" s="91" t="str">
        <f>IF(LEFT(RIGHT('Elegio-Electors'!L615,2),1)="O",'Elegio-Electors'!L615,IF(LEFT(RIGHT('Elegio-Electors'!M615,2),1)="O",'Elegio-Electors'!M615,""))</f>
        <v/>
      </c>
      <c r="G615" s="91" t="s">
        <v>166</v>
      </c>
      <c r="H615" s="91" t="s">
        <v>167</v>
      </c>
      <c r="I615" s="91" t="e">
        <f t="shared" si="45"/>
        <v>#N/A</v>
      </c>
      <c r="J615" s="91" t="e">
        <f t="shared" si="46"/>
        <v>#N/A</v>
      </c>
      <c r="K615" s="91" t="e">
        <f>INDEX(bureaux!$A:$I,MATCH($F615,bureaux!$A:$A,0),9)</f>
        <v>#N/A</v>
      </c>
      <c r="L615" s="91" t="e">
        <f t="shared" si="47"/>
        <v>#N/A</v>
      </c>
      <c r="M615" s="91" t="e">
        <f t="shared" si="48"/>
        <v>#N/A</v>
      </c>
      <c r="N615" s="20" t="e">
        <f t="shared" si="49"/>
        <v>#N/A</v>
      </c>
      <c r="O615" s="20" t="e">
        <f>INDEX(bureaux!$A:$H,MATCH($F615,bureaux!$A:$A,0),8)</f>
        <v>#N/A</v>
      </c>
      <c r="P615" s="91" t="e">
        <f>_xlfn.CONCAT(INDEX(bureaux!$A:$H,MATCH($F615,bureaux!$A:$A,0),4)," ",INDEX(bureaux!$A:$H,MATCH($F615,bureaux!$A:$A,0),5))</f>
        <v>#N/A</v>
      </c>
      <c r="Q615" s="20" t="e">
        <f>INDEX(bureaux!$A:$H,MATCH($F615,bureaux!$A:$A,0),6)</f>
        <v>#N/A</v>
      </c>
      <c r="R615" s="20" t="e">
        <f>INDEX(bureaux!$A:$H,MATCH($F615,bureaux!$A:$A,0),7)</f>
        <v>#N/A</v>
      </c>
    </row>
    <row r="616" spans="1:18" x14ac:dyDescent="0.25">
      <c r="A616" s="20">
        <f>'Elegio-Electors'!C616</f>
        <v>0</v>
      </c>
      <c r="B616" s="20">
        <f>'Elegio-Electors'!B616</f>
        <v>0</v>
      </c>
      <c r="C616" s="91">
        <f>IF(Procédure!$C$33=2,'Elegio-Electors'!D616,Procédure!$C$33)</f>
        <v>0</v>
      </c>
      <c r="D616" s="20">
        <f>'Elegio-Electors'!E616</f>
        <v>0</v>
      </c>
      <c r="E616" s="91" t="str">
        <f>IF(LEFT(RIGHT('Elegio-Electors'!L616,2),1)="C",'Elegio-Electors'!L616,IF(LEFT(RIGHT('Elegio-Electors'!M616,2),1)="C",'Elegio-Electors'!M616,""))</f>
        <v/>
      </c>
      <c r="F616" s="91" t="str">
        <f>IF(LEFT(RIGHT('Elegio-Electors'!L616,2),1)="O",'Elegio-Electors'!L616,IF(LEFT(RIGHT('Elegio-Electors'!M616,2),1)="O",'Elegio-Electors'!M616,""))</f>
        <v/>
      </c>
      <c r="G616" s="91" t="s">
        <v>166</v>
      </c>
      <c r="H616" s="91" t="s">
        <v>167</v>
      </c>
      <c r="I616" s="91" t="e">
        <f t="shared" si="45"/>
        <v>#N/A</v>
      </c>
      <c r="J616" s="91" t="e">
        <f t="shared" si="46"/>
        <v>#N/A</v>
      </c>
      <c r="K616" s="91" t="e">
        <f>INDEX(bureaux!$A:$I,MATCH($F616,bureaux!$A:$A,0),9)</f>
        <v>#N/A</v>
      </c>
      <c r="L616" s="91" t="e">
        <f t="shared" si="47"/>
        <v>#N/A</v>
      </c>
      <c r="M616" s="91" t="e">
        <f t="shared" si="48"/>
        <v>#N/A</v>
      </c>
      <c r="N616" s="20" t="e">
        <f t="shared" si="49"/>
        <v>#N/A</v>
      </c>
      <c r="O616" s="20" t="e">
        <f>INDEX(bureaux!$A:$H,MATCH($F616,bureaux!$A:$A,0),8)</f>
        <v>#N/A</v>
      </c>
      <c r="P616" s="91" t="e">
        <f>_xlfn.CONCAT(INDEX(bureaux!$A:$H,MATCH($F616,bureaux!$A:$A,0),4)," ",INDEX(bureaux!$A:$H,MATCH($F616,bureaux!$A:$A,0),5))</f>
        <v>#N/A</v>
      </c>
      <c r="Q616" s="20" t="e">
        <f>INDEX(bureaux!$A:$H,MATCH($F616,bureaux!$A:$A,0),6)</f>
        <v>#N/A</v>
      </c>
      <c r="R616" s="20" t="e">
        <f>INDEX(bureaux!$A:$H,MATCH($F616,bureaux!$A:$A,0),7)</f>
        <v>#N/A</v>
      </c>
    </row>
    <row r="617" spans="1:18" x14ac:dyDescent="0.25">
      <c r="A617" s="20">
        <f>'Elegio-Electors'!C617</f>
        <v>0</v>
      </c>
      <c r="B617" s="20">
        <f>'Elegio-Electors'!B617</f>
        <v>0</v>
      </c>
      <c r="C617" s="91">
        <f>IF(Procédure!$C$33=2,'Elegio-Electors'!D617,Procédure!$C$33)</f>
        <v>0</v>
      </c>
      <c r="D617" s="20">
        <f>'Elegio-Electors'!E617</f>
        <v>0</v>
      </c>
      <c r="E617" s="91" t="str">
        <f>IF(LEFT(RIGHT('Elegio-Electors'!L617,2),1)="C",'Elegio-Electors'!L617,IF(LEFT(RIGHT('Elegio-Electors'!M617,2),1)="C",'Elegio-Electors'!M617,""))</f>
        <v/>
      </c>
      <c r="F617" s="91" t="str">
        <f>IF(LEFT(RIGHT('Elegio-Electors'!L617,2),1)="O",'Elegio-Electors'!L617,IF(LEFT(RIGHT('Elegio-Electors'!M617,2),1)="O",'Elegio-Electors'!M617,""))</f>
        <v/>
      </c>
      <c r="G617" s="91" t="s">
        <v>166</v>
      </c>
      <c r="H617" s="91" t="s">
        <v>167</v>
      </c>
      <c r="I617" s="91" t="e">
        <f t="shared" si="45"/>
        <v>#N/A</v>
      </c>
      <c r="J617" s="91" t="e">
        <f t="shared" si="46"/>
        <v>#N/A</v>
      </c>
      <c r="K617" s="91" t="e">
        <f>INDEX(bureaux!$A:$I,MATCH($F617,bureaux!$A:$A,0),9)</f>
        <v>#N/A</v>
      </c>
      <c r="L617" s="91" t="e">
        <f t="shared" si="47"/>
        <v>#N/A</v>
      </c>
      <c r="M617" s="91" t="e">
        <f t="shared" si="48"/>
        <v>#N/A</v>
      </c>
      <c r="N617" s="20" t="e">
        <f t="shared" si="49"/>
        <v>#N/A</v>
      </c>
      <c r="O617" s="20" t="e">
        <f>INDEX(bureaux!$A:$H,MATCH($F617,bureaux!$A:$A,0),8)</f>
        <v>#N/A</v>
      </c>
      <c r="P617" s="91" t="e">
        <f>_xlfn.CONCAT(INDEX(bureaux!$A:$H,MATCH($F617,bureaux!$A:$A,0),4)," ",INDEX(bureaux!$A:$H,MATCH($F617,bureaux!$A:$A,0),5))</f>
        <v>#N/A</v>
      </c>
      <c r="Q617" s="20" t="e">
        <f>INDEX(bureaux!$A:$H,MATCH($F617,bureaux!$A:$A,0),6)</f>
        <v>#N/A</v>
      </c>
      <c r="R617" s="20" t="e">
        <f>INDEX(bureaux!$A:$H,MATCH($F617,bureaux!$A:$A,0),7)</f>
        <v>#N/A</v>
      </c>
    </row>
    <row r="618" spans="1:18" x14ac:dyDescent="0.25">
      <c r="A618" s="20">
        <f>'Elegio-Electors'!C618</f>
        <v>0</v>
      </c>
      <c r="B618" s="20">
        <f>'Elegio-Electors'!B618</f>
        <v>0</v>
      </c>
      <c r="C618" s="91">
        <f>IF(Procédure!$C$33=2,'Elegio-Electors'!D618,Procédure!$C$33)</f>
        <v>0</v>
      </c>
      <c r="D618" s="20">
        <f>'Elegio-Electors'!E618</f>
        <v>0</v>
      </c>
      <c r="E618" s="91" t="str">
        <f>IF(LEFT(RIGHT('Elegio-Electors'!L618,2),1)="C",'Elegio-Electors'!L618,IF(LEFT(RIGHT('Elegio-Electors'!M618,2),1)="C",'Elegio-Electors'!M618,""))</f>
        <v/>
      </c>
      <c r="F618" s="91" t="str">
        <f>IF(LEFT(RIGHT('Elegio-Electors'!L618,2),1)="O",'Elegio-Electors'!L618,IF(LEFT(RIGHT('Elegio-Electors'!M618,2),1)="O",'Elegio-Electors'!M618,""))</f>
        <v/>
      </c>
      <c r="G618" s="91" t="s">
        <v>166</v>
      </c>
      <c r="H618" s="91" t="s">
        <v>167</v>
      </c>
      <c r="I618" s="91" t="e">
        <f t="shared" si="45"/>
        <v>#N/A</v>
      </c>
      <c r="J618" s="91" t="e">
        <f t="shared" si="46"/>
        <v>#N/A</v>
      </c>
      <c r="K618" s="91" t="e">
        <f>INDEX(bureaux!$A:$I,MATCH($F618,bureaux!$A:$A,0),9)</f>
        <v>#N/A</v>
      </c>
      <c r="L618" s="91" t="e">
        <f t="shared" si="47"/>
        <v>#N/A</v>
      </c>
      <c r="M618" s="91" t="e">
        <f t="shared" si="48"/>
        <v>#N/A</v>
      </c>
      <c r="N618" s="20" t="e">
        <f t="shared" si="49"/>
        <v>#N/A</v>
      </c>
      <c r="O618" s="20" t="e">
        <f>INDEX(bureaux!$A:$H,MATCH($F618,bureaux!$A:$A,0),8)</f>
        <v>#N/A</v>
      </c>
      <c r="P618" s="91" t="e">
        <f>_xlfn.CONCAT(INDEX(bureaux!$A:$H,MATCH($F618,bureaux!$A:$A,0),4)," ",INDEX(bureaux!$A:$H,MATCH($F618,bureaux!$A:$A,0),5))</f>
        <v>#N/A</v>
      </c>
      <c r="Q618" s="20" t="e">
        <f>INDEX(bureaux!$A:$H,MATCH($F618,bureaux!$A:$A,0),6)</f>
        <v>#N/A</v>
      </c>
      <c r="R618" s="20" t="e">
        <f>INDEX(bureaux!$A:$H,MATCH($F618,bureaux!$A:$A,0),7)</f>
        <v>#N/A</v>
      </c>
    </row>
    <row r="619" spans="1:18" x14ac:dyDescent="0.25">
      <c r="A619" s="20">
        <f>'Elegio-Electors'!C619</f>
        <v>0</v>
      </c>
      <c r="B619" s="20">
        <f>'Elegio-Electors'!B619</f>
        <v>0</v>
      </c>
      <c r="C619" s="91">
        <f>IF(Procédure!$C$33=2,'Elegio-Electors'!D619,Procédure!$C$33)</f>
        <v>0</v>
      </c>
      <c r="D619" s="20">
        <f>'Elegio-Electors'!E619</f>
        <v>0</v>
      </c>
      <c r="E619" s="91" t="str">
        <f>IF(LEFT(RIGHT('Elegio-Electors'!L619,2),1)="C",'Elegio-Electors'!L619,IF(LEFT(RIGHT('Elegio-Electors'!M619,2),1)="C",'Elegio-Electors'!M619,""))</f>
        <v/>
      </c>
      <c r="F619" s="91" t="str">
        <f>IF(LEFT(RIGHT('Elegio-Electors'!L619,2),1)="O",'Elegio-Electors'!L619,IF(LEFT(RIGHT('Elegio-Electors'!M619,2),1)="O",'Elegio-Electors'!M619,""))</f>
        <v/>
      </c>
      <c r="G619" s="91" t="s">
        <v>166</v>
      </c>
      <c r="H619" s="91" t="s">
        <v>167</v>
      </c>
      <c r="I619" s="91" t="e">
        <f t="shared" si="45"/>
        <v>#N/A</v>
      </c>
      <c r="J619" s="91" t="e">
        <f t="shared" si="46"/>
        <v>#N/A</v>
      </c>
      <c r="K619" s="91" t="e">
        <f>INDEX(bureaux!$A:$I,MATCH($F619,bureaux!$A:$A,0),9)</f>
        <v>#N/A</v>
      </c>
      <c r="L619" s="91" t="e">
        <f t="shared" si="47"/>
        <v>#N/A</v>
      </c>
      <c r="M619" s="91" t="e">
        <f t="shared" si="48"/>
        <v>#N/A</v>
      </c>
      <c r="N619" s="20" t="e">
        <f t="shared" si="49"/>
        <v>#N/A</v>
      </c>
      <c r="O619" s="20" t="e">
        <f>INDEX(bureaux!$A:$H,MATCH($F619,bureaux!$A:$A,0),8)</f>
        <v>#N/A</v>
      </c>
      <c r="P619" s="91" t="e">
        <f>_xlfn.CONCAT(INDEX(bureaux!$A:$H,MATCH($F619,bureaux!$A:$A,0),4)," ",INDEX(bureaux!$A:$H,MATCH($F619,bureaux!$A:$A,0),5))</f>
        <v>#N/A</v>
      </c>
      <c r="Q619" s="20" t="e">
        <f>INDEX(bureaux!$A:$H,MATCH($F619,bureaux!$A:$A,0),6)</f>
        <v>#N/A</v>
      </c>
      <c r="R619" s="20" t="e">
        <f>INDEX(bureaux!$A:$H,MATCH($F619,bureaux!$A:$A,0),7)</f>
        <v>#N/A</v>
      </c>
    </row>
    <row r="620" spans="1:18" x14ac:dyDescent="0.25">
      <c r="A620" s="20">
        <f>'Elegio-Electors'!C620</f>
        <v>0</v>
      </c>
      <c r="B620" s="20">
        <f>'Elegio-Electors'!B620</f>
        <v>0</v>
      </c>
      <c r="C620" s="91">
        <f>IF(Procédure!$C$33=2,'Elegio-Electors'!D620,Procédure!$C$33)</f>
        <v>0</v>
      </c>
      <c r="D620" s="20">
        <f>'Elegio-Electors'!E620</f>
        <v>0</v>
      </c>
      <c r="E620" s="91" t="str">
        <f>IF(LEFT(RIGHT('Elegio-Electors'!L620,2),1)="C",'Elegio-Electors'!L620,IF(LEFT(RIGHT('Elegio-Electors'!M620,2),1)="C",'Elegio-Electors'!M620,""))</f>
        <v/>
      </c>
      <c r="F620" s="91" t="str">
        <f>IF(LEFT(RIGHT('Elegio-Electors'!L620,2),1)="O",'Elegio-Electors'!L620,IF(LEFT(RIGHT('Elegio-Electors'!M620,2),1)="O",'Elegio-Electors'!M620,""))</f>
        <v/>
      </c>
      <c r="G620" s="91" t="s">
        <v>166</v>
      </c>
      <c r="H620" s="91" t="s">
        <v>167</v>
      </c>
      <c r="I620" s="91" t="e">
        <f t="shared" si="45"/>
        <v>#N/A</v>
      </c>
      <c r="J620" s="91" t="e">
        <f t="shared" si="46"/>
        <v>#N/A</v>
      </c>
      <c r="K620" s="91" t="e">
        <f>INDEX(bureaux!$A:$I,MATCH($F620,bureaux!$A:$A,0),9)</f>
        <v>#N/A</v>
      </c>
      <c r="L620" s="91" t="e">
        <f t="shared" si="47"/>
        <v>#N/A</v>
      </c>
      <c r="M620" s="91" t="e">
        <f t="shared" si="48"/>
        <v>#N/A</v>
      </c>
      <c r="N620" s="20" t="e">
        <f t="shared" si="49"/>
        <v>#N/A</v>
      </c>
      <c r="O620" s="20" t="e">
        <f>INDEX(bureaux!$A:$H,MATCH($F620,bureaux!$A:$A,0),8)</f>
        <v>#N/A</v>
      </c>
      <c r="P620" s="91" t="e">
        <f>_xlfn.CONCAT(INDEX(bureaux!$A:$H,MATCH($F620,bureaux!$A:$A,0),4)," ",INDEX(bureaux!$A:$H,MATCH($F620,bureaux!$A:$A,0),5))</f>
        <v>#N/A</v>
      </c>
      <c r="Q620" s="20" t="e">
        <f>INDEX(bureaux!$A:$H,MATCH($F620,bureaux!$A:$A,0),6)</f>
        <v>#N/A</v>
      </c>
      <c r="R620" s="20" t="e">
        <f>INDEX(bureaux!$A:$H,MATCH($F620,bureaux!$A:$A,0),7)</f>
        <v>#N/A</v>
      </c>
    </row>
    <row r="621" spans="1:18" x14ac:dyDescent="0.25">
      <c r="A621" s="20">
        <f>'Elegio-Electors'!C621</f>
        <v>0</v>
      </c>
      <c r="B621" s="20">
        <f>'Elegio-Electors'!B621</f>
        <v>0</v>
      </c>
      <c r="C621" s="91">
        <f>IF(Procédure!$C$33=2,'Elegio-Electors'!D621,Procédure!$C$33)</f>
        <v>0</v>
      </c>
      <c r="D621" s="20">
        <f>'Elegio-Electors'!E621</f>
        <v>0</v>
      </c>
      <c r="E621" s="91" t="str">
        <f>IF(LEFT(RIGHT('Elegio-Electors'!L621,2),1)="C",'Elegio-Electors'!L621,IF(LEFT(RIGHT('Elegio-Electors'!M621,2),1)="C",'Elegio-Electors'!M621,""))</f>
        <v/>
      </c>
      <c r="F621" s="91" t="str">
        <f>IF(LEFT(RIGHT('Elegio-Electors'!L621,2),1)="O",'Elegio-Electors'!L621,IF(LEFT(RIGHT('Elegio-Electors'!M621,2),1)="O",'Elegio-Electors'!M621,""))</f>
        <v/>
      </c>
      <c r="G621" s="91" t="s">
        <v>166</v>
      </c>
      <c r="H621" s="91" t="s">
        <v>167</v>
      </c>
      <c r="I621" s="91" t="e">
        <f t="shared" si="45"/>
        <v>#N/A</v>
      </c>
      <c r="J621" s="91" t="e">
        <f t="shared" si="46"/>
        <v>#N/A</v>
      </c>
      <c r="K621" s="91" t="e">
        <f>INDEX(bureaux!$A:$I,MATCH($F621,bureaux!$A:$A,0),9)</f>
        <v>#N/A</v>
      </c>
      <c r="L621" s="91" t="e">
        <f t="shared" si="47"/>
        <v>#N/A</v>
      </c>
      <c r="M621" s="91" t="e">
        <f t="shared" si="48"/>
        <v>#N/A</v>
      </c>
      <c r="N621" s="20" t="e">
        <f t="shared" si="49"/>
        <v>#N/A</v>
      </c>
      <c r="O621" s="20" t="e">
        <f>INDEX(bureaux!$A:$H,MATCH($F621,bureaux!$A:$A,0),8)</f>
        <v>#N/A</v>
      </c>
      <c r="P621" s="91" t="e">
        <f>_xlfn.CONCAT(INDEX(bureaux!$A:$H,MATCH($F621,bureaux!$A:$A,0),4)," ",INDEX(bureaux!$A:$H,MATCH($F621,bureaux!$A:$A,0),5))</f>
        <v>#N/A</v>
      </c>
      <c r="Q621" s="20" t="e">
        <f>INDEX(bureaux!$A:$H,MATCH($F621,bureaux!$A:$A,0),6)</f>
        <v>#N/A</v>
      </c>
      <c r="R621" s="20" t="e">
        <f>INDEX(bureaux!$A:$H,MATCH($F621,bureaux!$A:$A,0),7)</f>
        <v>#N/A</v>
      </c>
    </row>
    <row r="622" spans="1:18" x14ac:dyDescent="0.25">
      <c r="A622" s="20">
        <f>'Elegio-Electors'!C622</f>
        <v>0</v>
      </c>
      <c r="B622" s="20">
        <f>'Elegio-Electors'!B622</f>
        <v>0</v>
      </c>
      <c r="C622" s="91">
        <f>IF(Procédure!$C$33=2,'Elegio-Electors'!D622,Procédure!$C$33)</f>
        <v>0</v>
      </c>
      <c r="D622" s="20">
        <f>'Elegio-Electors'!E622</f>
        <v>0</v>
      </c>
      <c r="E622" s="91" t="str">
        <f>IF(LEFT(RIGHT('Elegio-Electors'!L622,2),1)="C",'Elegio-Electors'!L622,IF(LEFT(RIGHT('Elegio-Electors'!M622,2),1)="C",'Elegio-Electors'!M622,""))</f>
        <v/>
      </c>
      <c r="F622" s="91" t="str">
        <f>IF(LEFT(RIGHT('Elegio-Electors'!L622,2),1)="O",'Elegio-Electors'!L622,IF(LEFT(RIGHT('Elegio-Electors'!M622,2),1)="O",'Elegio-Electors'!M622,""))</f>
        <v/>
      </c>
      <c r="G622" s="91" t="s">
        <v>166</v>
      </c>
      <c r="H622" s="91" t="s">
        <v>167</v>
      </c>
      <c r="I622" s="91" t="e">
        <f t="shared" si="45"/>
        <v>#N/A</v>
      </c>
      <c r="J622" s="91" t="e">
        <f t="shared" si="46"/>
        <v>#N/A</v>
      </c>
      <c r="K622" s="91" t="e">
        <f>INDEX(bureaux!$A:$I,MATCH($F622,bureaux!$A:$A,0),9)</f>
        <v>#N/A</v>
      </c>
      <c r="L622" s="91" t="e">
        <f t="shared" si="47"/>
        <v>#N/A</v>
      </c>
      <c r="M622" s="91" t="e">
        <f t="shared" si="48"/>
        <v>#N/A</v>
      </c>
      <c r="N622" s="20" t="e">
        <f t="shared" si="49"/>
        <v>#N/A</v>
      </c>
      <c r="O622" s="20" t="e">
        <f>INDEX(bureaux!$A:$H,MATCH($F622,bureaux!$A:$A,0),8)</f>
        <v>#N/A</v>
      </c>
      <c r="P622" s="91" t="e">
        <f>_xlfn.CONCAT(INDEX(bureaux!$A:$H,MATCH($F622,bureaux!$A:$A,0),4)," ",INDEX(bureaux!$A:$H,MATCH($F622,bureaux!$A:$A,0),5))</f>
        <v>#N/A</v>
      </c>
      <c r="Q622" s="20" t="e">
        <f>INDEX(bureaux!$A:$H,MATCH($F622,bureaux!$A:$A,0),6)</f>
        <v>#N/A</v>
      </c>
      <c r="R622" s="20" t="e">
        <f>INDEX(bureaux!$A:$H,MATCH($F622,bureaux!$A:$A,0),7)</f>
        <v>#N/A</v>
      </c>
    </row>
    <row r="623" spans="1:18" x14ac:dyDescent="0.25">
      <c r="A623" s="20">
        <f>'Elegio-Electors'!C623</f>
        <v>0</v>
      </c>
      <c r="B623" s="20">
        <f>'Elegio-Electors'!B623</f>
        <v>0</v>
      </c>
      <c r="C623" s="91">
        <f>IF(Procédure!$C$33=2,'Elegio-Electors'!D623,Procédure!$C$33)</f>
        <v>0</v>
      </c>
      <c r="D623" s="20">
        <f>'Elegio-Electors'!E623</f>
        <v>0</v>
      </c>
      <c r="E623" s="91" t="str">
        <f>IF(LEFT(RIGHT('Elegio-Electors'!L623,2),1)="C",'Elegio-Electors'!L623,IF(LEFT(RIGHT('Elegio-Electors'!M623,2),1)="C",'Elegio-Electors'!M623,""))</f>
        <v/>
      </c>
      <c r="F623" s="91" t="str">
        <f>IF(LEFT(RIGHT('Elegio-Electors'!L623,2),1)="O",'Elegio-Electors'!L623,IF(LEFT(RIGHT('Elegio-Electors'!M623,2),1)="O",'Elegio-Electors'!M623,""))</f>
        <v/>
      </c>
      <c r="G623" s="91" t="s">
        <v>166</v>
      </c>
      <c r="H623" s="91" t="s">
        <v>167</v>
      </c>
      <c r="I623" s="91" t="e">
        <f t="shared" si="45"/>
        <v>#N/A</v>
      </c>
      <c r="J623" s="91" t="e">
        <f t="shared" si="46"/>
        <v>#N/A</v>
      </c>
      <c r="K623" s="91" t="e">
        <f>INDEX(bureaux!$A:$I,MATCH($F623,bureaux!$A:$A,0),9)</f>
        <v>#N/A</v>
      </c>
      <c r="L623" s="91" t="e">
        <f t="shared" si="47"/>
        <v>#N/A</v>
      </c>
      <c r="M623" s="91" t="e">
        <f t="shared" si="48"/>
        <v>#N/A</v>
      </c>
      <c r="N623" s="20" t="e">
        <f t="shared" si="49"/>
        <v>#N/A</v>
      </c>
      <c r="O623" s="20" t="e">
        <f>INDEX(bureaux!$A:$H,MATCH($F623,bureaux!$A:$A,0),8)</f>
        <v>#N/A</v>
      </c>
      <c r="P623" s="91" t="e">
        <f>_xlfn.CONCAT(INDEX(bureaux!$A:$H,MATCH($F623,bureaux!$A:$A,0),4)," ",INDEX(bureaux!$A:$H,MATCH($F623,bureaux!$A:$A,0),5))</f>
        <v>#N/A</v>
      </c>
      <c r="Q623" s="20" t="e">
        <f>INDEX(bureaux!$A:$H,MATCH($F623,bureaux!$A:$A,0),6)</f>
        <v>#N/A</v>
      </c>
      <c r="R623" s="20" t="e">
        <f>INDEX(bureaux!$A:$H,MATCH($F623,bureaux!$A:$A,0),7)</f>
        <v>#N/A</v>
      </c>
    </row>
    <row r="624" spans="1:18" x14ac:dyDescent="0.25">
      <c r="A624" s="20">
        <f>'Elegio-Electors'!C624</f>
        <v>0</v>
      </c>
      <c r="B624" s="20">
        <f>'Elegio-Electors'!B624</f>
        <v>0</v>
      </c>
      <c r="C624" s="91">
        <f>IF(Procédure!$C$33=2,'Elegio-Electors'!D624,Procédure!$C$33)</f>
        <v>0</v>
      </c>
      <c r="D624" s="20">
        <f>'Elegio-Electors'!E624</f>
        <v>0</v>
      </c>
      <c r="E624" s="91" t="str">
        <f>IF(LEFT(RIGHT('Elegio-Electors'!L624,2),1)="C",'Elegio-Electors'!L624,IF(LEFT(RIGHT('Elegio-Electors'!M624,2),1)="C",'Elegio-Electors'!M624,""))</f>
        <v/>
      </c>
      <c r="F624" s="91" t="str">
        <f>IF(LEFT(RIGHT('Elegio-Electors'!L624,2),1)="O",'Elegio-Electors'!L624,IF(LEFT(RIGHT('Elegio-Electors'!M624,2),1)="O",'Elegio-Electors'!M624,""))</f>
        <v/>
      </c>
      <c r="G624" s="91" t="s">
        <v>166</v>
      </c>
      <c r="H624" s="91" t="s">
        <v>167</v>
      </c>
      <c r="I624" s="91" t="e">
        <f t="shared" si="45"/>
        <v>#N/A</v>
      </c>
      <c r="J624" s="91" t="e">
        <f t="shared" si="46"/>
        <v>#N/A</v>
      </c>
      <c r="K624" s="91" t="e">
        <f>INDEX(bureaux!$A:$I,MATCH($F624,bureaux!$A:$A,0),9)</f>
        <v>#N/A</v>
      </c>
      <c r="L624" s="91" t="e">
        <f t="shared" si="47"/>
        <v>#N/A</v>
      </c>
      <c r="M624" s="91" t="e">
        <f t="shared" si="48"/>
        <v>#N/A</v>
      </c>
      <c r="N624" s="20" t="e">
        <f t="shared" si="49"/>
        <v>#N/A</v>
      </c>
      <c r="O624" s="20" t="e">
        <f>INDEX(bureaux!$A:$H,MATCH($F624,bureaux!$A:$A,0),8)</f>
        <v>#N/A</v>
      </c>
      <c r="P624" s="91" t="e">
        <f>_xlfn.CONCAT(INDEX(bureaux!$A:$H,MATCH($F624,bureaux!$A:$A,0),4)," ",INDEX(bureaux!$A:$H,MATCH($F624,bureaux!$A:$A,0),5))</f>
        <v>#N/A</v>
      </c>
      <c r="Q624" s="20" t="e">
        <f>INDEX(bureaux!$A:$H,MATCH($F624,bureaux!$A:$A,0),6)</f>
        <v>#N/A</v>
      </c>
      <c r="R624" s="20" t="e">
        <f>INDEX(bureaux!$A:$H,MATCH($F624,bureaux!$A:$A,0),7)</f>
        <v>#N/A</v>
      </c>
    </row>
    <row r="625" spans="1:18" x14ac:dyDescent="0.25">
      <c r="A625" s="20">
        <f>'Elegio-Electors'!C625</f>
        <v>0</v>
      </c>
      <c r="B625" s="20">
        <f>'Elegio-Electors'!B625</f>
        <v>0</v>
      </c>
      <c r="C625" s="91">
        <f>IF(Procédure!$C$33=2,'Elegio-Electors'!D625,Procédure!$C$33)</f>
        <v>0</v>
      </c>
      <c r="D625" s="20">
        <f>'Elegio-Electors'!E625</f>
        <v>0</v>
      </c>
      <c r="E625" s="91" t="str">
        <f>IF(LEFT(RIGHT('Elegio-Electors'!L625,2),1)="C",'Elegio-Electors'!L625,IF(LEFT(RIGHT('Elegio-Electors'!M625,2),1)="C",'Elegio-Electors'!M625,""))</f>
        <v/>
      </c>
      <c r="F625" s="91" t="str">
        <f>IF(LEFT(RIGHT('Elegio-Electors'!L625,2),1)="O",'Elegio-Electors'!L625,IF(LEFT(RIGHT('Elegio-Electors'!M625,2),1)="O",'Elegio-Electors'!M625,""))</f>
        <v/>
      </c>
      <c r="G625" s="91" t="s">
        <v>166</v>
      </c>
      <c r="H625" s="91" t="s">
        <v>167</v>
      </c>
      <c r="I625" s="91" t="e">
        <f t="shared" si="45"/>
        <v>#N/A</v>
      </c>
      <c r="J625" s="91" t="e">
        <f t="shared" si="46"/>
        <v>#N/A</v>
      </c>
      <c r="K625" s="91" t="e">
        <f>INDEX(bureaux!$A:$I,MATCH($F625,bureaux!$A:$A,0),9)</f>
        <v>#N/A</v>
      </c>
      <c r="L625" s="91" t="e">
        <f t="shared" si="47"/>
        <v>#N/A</v>
      </c>
      <c r="M625" s="91" t="e">
        <f t="shared" si="48"/>
        <v>#N/A</v>
      </c>
      <c r="N625" s="20" t="e">
        <f t="shared" si="49"/>
        <v>#N/A</v>
      </c>
      <c r="O625" s="20" t="e">
        <f>INDEX(bureaux!$A:$H,MATCH($F625,bureaux!$A:$A,0),8)</f>
        <v>#N/A</v>
      </c>
      <c r="P625" s="91" t="e">
        <f>_xlfn.CONCAT(INDEX(bureaux!$A:$H,MATCH($F625,bureaux!$A:$A,0),4)," ",INDEX(bureaux!$A:$H,MATCH($F625,bureaux!$A:$A,0),5))</f>
        <v>#N/A</v>
      </c>
      <c r="Q625" s="20" t="e">
        <f>INDEX(bureaux!$A:$H,MATCH($F625,bureaux!$A:$A,0),6)</f>
        <v>#N/A</v>
      </c>
      <c r="R625" s="20" t="e">
        <f>INDEX(bureaux!$A:$H,MATCH($F625,bureaux!$A:$A,0),7)</f>
        <v>#N/A</v>
      </c>
    </row>
    <row r="626" spans="1:18" x14ac:dyDescent="0.25">
      <c r="A626" s="20">
        <f>'Elegio-Electors'!C626</f>
        <v>0</v>
      </c>
      <c r="B626" s="20">
        <f>'Elegio-Electors'!B626</f>
        <v>0</v>
      </c>
      <c r="C626" s="91">
        <f>IF(Procédure!$C$33=2,'Elegio-Electors'!D626,Procédure!$C$33)</f>
        <v>0</v>
      </c>
      <c r="D626" s="20">
        <f>'Elegio-Electors'!E626</f>
        <v>0</v>
      </c>
      <c r="E626" s="91" t="str">
        <f>IF(LEFT(RIGHT('Elegio-Electors'!L626,2),1)="C",'Elegio-Electors'!L626,IF(LEFT(RIGHT('Elegio-Electors'!M626,2),1)="C",'Elegio-Electors'!M626,""))</f>
        <v/>
      </c>
      <c r="F626" s="91" t="str">
        <f>IF(LEFT(RIGHT('Elegio-Electors'!L626,2),1)="O",'Elegio-Electors'!L626,IF(LEFT(RIGHT('Elegio-Electors'!M626,2),1)="O",'Elegio-Electors'!M626,""))</f>
        <v/>
      </c>
      <c r="G626" s="91" t="s">
        <v>166</v>
      </c>
      <c r="H626" s="91" t="s">
        <v>167</v>
      </c>
      <c r="I626" s="91" t="e">
        <f t="shared" si="45"/>
        <v>#N/A</v>
      </c>
      <c r="J626" s="91" t="e">
        <f t="shared" si="46"/>
        <v>#N/A</v>
      </c>
      <c r="K626" s="91" t="e">
        <f>INDEX(bureaux!$A:$I,MATCH($F626,bureaux!$A:$A,0),9)</f>
        <v>#N/A</v>
      </c>
      <c r="L626" s="91" t="e">
        <f t="shared" si="47"/>
        <v>#N/A</v>
      </c>
      <c r="M626" s="91" t="e">
        <f t="shared" si="48"/>
        <v>#N/A</v>
      </c>
      <c r="N626" s="20" t="e">
        <f t="shared" si="49"/>
        <v>#N/A</v>
      </c>
      <c r="O626" s="20" t="e">
        <f>INDEX(bureaux!$A:$H,MATCH($F626,bureaux!$A:$A,0),8)</f>
        <v>#N/A</v>
      </c>
      <c r="P626" s="91" t="e">
        <f>_xlfn.CONCAT(INDEX(bureaux!$A:$H,MATCH($F626,bureaux!$A:$A,0),4)," ",INDEX(bureaux!$A:$H,MATCH($F626,bureaux!$A:$A,0),5))</f>
        <v>#N/A</v>
      </c>
      <c r="Q626" s="20" t="e">
        <f>INDEX(bureaux!$A:$H,MATCH($F626,bureaux!$A:$A,0),6)</f>
        <v>#N/A</v>
      </c>
      <c r="R626" s="20" t="e">
        <f>INDEX(bureaux!$A:$H,MATCH($F626,bureaux!$A:$A,0),7)</f>
        <v>#N/A</v>
      </c>
    </row>
    <row r="627" spans="1:18" x14ac:dyDescent="0.25">
      <c r="A627" s="20">
        <f>'Elegio-Electors'!C627</f>
        <v>0</v>
      </c>
      <c r="B627" s="20">
        <f>'Elegio-Electors'!B627</f>
        <v>0</v>
      </c>
      <c r="C627" s="91">
        <f>IF(Procédure!$C$33=2,'Elegio-Electors'!D627,Procédure!$C$33)</f>
        <v>0</v>
      </c>
      <c r="D627" s="20">
        <f>'Elegio-Electors'!E627</f>
        <v>0</v>
      </c>
      <c r="E627" s="91" t="str">
        <f>IF(LEFT(RIGHT('Elegio-Electors'!L627,2),1)="C",'Elegio-Electors'!L627,IF(LEFT(RIGHT('Elegio-Electors'!M627,2),1)="C",'Elegio-Electors'!M627,""))</f>
        <v/>
      </c>
      <c r="F627" s="91" t="str">
        <f>IF(LEFT(RIGHT('Elegio-Electors'!L627,2),1)="O",'Elegio-Electors'!L627,IF(LEFT(RIGHT('Elegio-Electors'!M627,2),1)="O",'Elegio-Electors'!M627,""))</f>
        <v/>
      </c>
      <c r="G627" s="91" t="s">
        <v>166</v>
      </c>
      <c r="H627" s="91" t="s">
        <v>167</v>
      </c>
      <c r="I627" s="91" t="e">
        <f t="shared" si="45"/>
        <v>#N/A</v>
      </c>
      <c r="J627" s="91" t="e">
        <f t="shared" si="46"/>
        <v>#N/A</v>
      </c>
      <c r="K627" s="91" t="e">
        <f>INDEX(bureaux!$A:$I,MATCH($F627,bureaux!$A:$A,0),9)</f>
        <v>#N/A</v>
      </c>
      <c r="L627" s="91" t="e">
        <f t="shared" si="47"/>
        <v>#N/A</v>
      </c>
      <c r="M627" s="91" t="e">
        <f t="shared" si="48"/>
        <v>#N/A</v>
      </c>
      <c r="N627" s="20" t="e">
        <f t="shared" si="49"/>
        <v>#N/A</v>
      </c>
      <c r="O627" s="20" t="e">
        <f>INDEX(bureaux!$A:$H,MATCH($F627,bureaux!$A:$A,0),8)</f>
        <v>#N/A</v>
      </c>
      <c r="P627" s="91" t="e">
        <f>_xlfn.CONCAT(INDEX(bureaux!$A:$H,MATCH($F627,bureaux!$A:$A,0),4)," ",INDEX(bureaux!$A:$H,MATCH($F627,bureaux!$A:$A,0),5))</f>
        <v>#N/A</v>
      </c>
      <c r="Q627" s="20" t="e">
        <f>INDEX(bureaux!$A:$H,MATCH($F627,bureaux!$A:$A,0),6)</f>
        <v>#N/A</v>
      </c>
      <c r="R627" s="20" t="e">
        <f>INDEX(bureaux!$A:$H,MATCH($F627,bureaux!$A:$A,0),7)</f>
        <v>#N/A</v>
      </c>
    </row>
    <row r="628" spans="1:18" x14ac:dyDescent="0.25">
      <c r="A628" s="20">
        <f>'Elegio-Electors'!C628</f>
        <v>0</v>
      </c>
      <c r="B628" s="20">
        <f>'Elegio-Electors'!B628</f>
        <v>0</v>
      </c>
      <c r="C628" s="91">
        <f>IF(Procédure!$C$33=2,'Elegio-Electors'!D628,Procédure!$C$33)</f>
        <v>0</v>
      </c>
      <c r="D628" s="20">
        <f>'Elegio-Electors'!E628</f>
        <v>0</v>
      </c>
      <c r="E628" s="91" t="str">
        <f>IF(LEFT(RIGHT('Elegio-Electors'!L628,2),1)="C",'Elegio-Electors'!L628,IF(LEFT(RIGHT('Elegio-Electors'!M628,2),1)="C",'Elegio-Electors'!M628,""))</f>
        <v/>
      </c>
      <c r="F628" s="91" t="str">
        <f>IF(LEFT(RIGHT('Elegio-Electors'!L628,2),1)="O",'Elegio-Electors'!L628,IF(LEFT(RIGHT('Elegio-Electors'!M628,2),1)="O",'Elegio-Electors'!M628,""))</f>
        <v/>
      </c>
      <c r="G628" s="91" t="s">
        <v>166</v>
      </c>
      <c r="H628" s="91" t="s">
        <v>167</v>
      </c>
      <c r="I628" s="91" t="e">
        <f t="shared" si="45"/>
        <v>#N/A</v>
      </c>
      <c r="J628" s="91" t="e">
        <f t="shared" si="46"/>
        <v>#N/A</v>
      </c>
      <c r="K628" s="91" t="e">
        <f>INDEX(bureaux!$A:$I,MATCH($F628,bureaux!$A:$A,0),9)</f>
        <v>#N/A</v>
      </c>
      <c r="L628" s="91" t="e">
        <f t="shared" si="47"/>
        <v>#N/A</v>
      </c>
      <c r="M628" s="91" t="e">
        <f t="shared" si="48"/>
        <v>#N/A</v>
      </c>
      <c r="N628" s="20" t="e">
        <f t="shared" si="49"/>
        <v>#N/A</v>
      </c>
      <c r="O628" s="20" t="e">
        <f>INDEX(bureaux!$A:$H,MATCH($F628,bureaux!$A:$A,0),8)</f>
        <v>#N/A</v>
      </c>
      <c r="P628" s="91" t="e">
        <f>_xlfn.CONCAT(INDEX(bureaux!$A:$H,MATCH($F628,bureaux!$A:$A,0),4)," ",INDEX(bureaux!$A:$H,MATCH($F628,bureaux!$A:$A,0),5))</f>
        <v>#N/A</v>
      </c>
      <c r="Q628" s="20" t="e">
        <f>INDEX(bureaux!$A:$H,MATCH($F628,bureaux!$A:$A,0),6)</f>
        <v>#N/A</v>
      </c>
      <c r="R628" s="20" t="e">
        <f>INDEX(bureaux!$A:$H,MATCH($F628,bureaux!$A:$A,0),7)</f>
        <v>#N/A</v>
      </c>
    </row>
    <row r="629" spans="1:18" x14ac:dyDescent="0.25">
      <c r="A629" s="20">
        <f>'Elegio-Electors'!C629</f>
        <v>0</v>
      </c>
      <c r="B629" s="20">
        <f>'Elegio-Electors'!B629</f>
        <v>0</v>
      </c>
      <c r="C629" s="91">
        <f>IF(Procédure!$C$33=2,'Elegio-Electors'!D629,Procédure!$C$33)</f>
        <v>0</v>
      </c>
      <c r="D629" s="20">
        <f>'Elegio-Electors'!E629</f>
        <v>0</v>
      </c>
      <c r="E629" s="91" t="str">
        <f>IF(LEFT(RIGHT('Elegio-Electors'!L629,2),1)="C",'Elegio-Electors'!L629,IF(LEFT(RIGHT('Elegio-Electors'!M629,2),1)="C",'Elegio-Electors'!M629,""))</f>
        <v/>
      </c>
      <c r="F629" s="91" t="str">
        <f>IF(LEFT(RIGHT('Elegio-Electors'!L629,2),1)="O",'Elegio-Electors'!L629,IF(LEFT(RIGHT('Elegio-Electors'!M629,2),1)="O",'Elegio-Electors'!M629,""))</f>
        <v/>
      </c>
      <c r="G629" s="91" t="s">
        <v>166</v>
      </c>
      <c r="H629" s="91" t="s">
        <v>167</v>
      </c>
      <c r="I629" s="91" t="e">
        <f t="shared" si="45"/>
        <v>#N/A</v>
      </c>
      <c r="J629" s="91" t="e">
        <f t="shared" si="46"/>
        <v>#N/A</v>
      </c>
      <c r="K629" s="91" t="e">
        <f>INDEX(bureaux!$A:$I,MATCH($F629,bureaux!$A:$A,0),9)</f>
        <v>#N/A</v>
      </c>
      <c r="L629" s="91" t="e">
        <f t="shared" si="47"/>
        <v>#N/A</v>
      </c>
      <c r="M629" s="91" t="e">
        <f t="shared" si="48"/>
        <v>#N/A</v>
      </c>
      <c r="N629" s="20" t="e">
        <f t="shared" si="49"/>
        <v>#N/A</v>
      </c>
      <c r="O629" s="20" t="e">
        <f>INDEX(bureaux!$A:$H,MATCH($F629,bureaux!$A:$A,0),8)</f>
        <v>#N/A</v>
      </c>
      <c r="P629" s="91" t="e">
        <f>_xlfn.CONCAT(INDEX(bureaux!$A:$H,MATCH($F629,bureaux!$A:$A,0),4)," ",INDEX(bureaux!$A:$H,MATCH($F629,bureaux!$A:$A,0),5))</f>
        <v>#N/A</v>
      </c>
      <c r="Q629" s="20" t="e">
        <f>INDEX(bureaux!$A:$H,MATCH($F629,bureaux!$A:$A,0),6)</f>
        <v>#N/A</v>
      </c>
      <c r="R629" s="20" t="e">
        <f>INDEX(bureaux!$A:$H,MATCH($F629,bureaux!$A:$A,0),7)</f>
        <v>#N/A</v>
      </c>
    </row>
    <row r="630" spans="1:18" x14ac:dyDescent="0.25">
      <c r="A630" s="20">
        <f>'Elegio-Electors'!C630</f>
        <v>0</v>
      </c>
      <c r="B630" s="20">
        <f>'Elegio-Electors'!B630</f>
        <v>0</v>
      </c>
      <c r="C630" s="91">
        <f>IF(Procédure!$C$33=2,'Elegio-Electors'!D630,Procédure!$C$33)</f>
        <v>0</v>
      </c>
      <c r="D630" s="20">
        <f>'Elegio-Electors'!E630</f>
        <v>0</v>
      </c>
      <c r="E630" s="91" t="str">
        <f>IF(LEFT(RIGHT('Elegio-Electors'!L630,2),1)="C",'Elegio-Electors'!L630,IF(LEFT(RIGHT('Elegio-Electors'!M630,2),1)="C",'Elegio-Electors'!M630,""))</f>
        <v/>
      </c>
      <c r="F630" s="91" t="str">
        <f>IF(LEFT(RIGHT('Elegio-Electors'!L630,2),1)="O",'Elegio-Electors'!L630,IF(LEFT(RIGHT('Elegio-Electors'!M630,2),1)="O",'Elegio-Electors'!M630,""))</f>
        <v/>
      </c>
      <c r="G630" s="91" t="s">
        <v>166</v>
      </c>
      <c r="H630" s="91" t="s">
        <v>167</v>
      </c>
      <c r="I630" s="91" t="e">
        <f t="shared" si="45"/>
        <v>#N/A</v>
      </c>
      <c r="J630" s="91" t="e">
        <f t="shared" si="46"/>
        <v>#N/A</v>
      </c>
      <c r="K630" s="91" t="e">
        <f>INDEX(bureaux!$A:$I,MATCH($F630,bureaux!$A:$A,0),9)</f>
        <v>#N/A</v>
      </c>
      <c r="L630" s="91" t="e">
        <f t="shared" si="47"/>
        <v>#N/A</v>
      </c>
      <c r="M630" s="91" t="e">
        <f t="shared" si="48"/>
        <v>#N/A</v>
      </c>
      <c r="N630" s="20" t="e">
        <f t="shared" si="49"/>
        <v>#N/A</v>
      </c>
      <c r="O630" s="20" t="e">
        <f>INDEX(bureaux!$A:$H,MATCH($F630,bureaux!$A:$A,0),8)</f>
        <v>#N/A</v>
      </c>
      <c r="P630" s="91" t="e">
        <f>_xlfn.CONCAT(INDEX(bureaux!$A:$H,MATCH($F630,bureaux!$A:$A,0),4)," ",INDEX(bureaux!$A:$H,MATCH($F630,bureaux!$A:$A,0),5))</f>
        <v>#N/A</v>
      </c>
      <c r="Q630" s="20" t="e">
        <f>INDEX(bureaux!$A:$H,MATCH($F630,bureaux!$A:$A,0),6)</f>
        <v>#N/A</v>
      </c>
      <c r="R630" s="20" t="e">
        <f>INDEX(bureaux!$A:$H,MATCH($F630,bureaux!$A:$A,0),7)</f>
        <v>#N/A</v>
      </c>
    </row>
    <row r="631" spans="1:18" x14ac:dyDescent="0.25">
      <c r="A631" s="20">
        <f>'Elegio-Electors'!C631</f>
        <v>0</v>
      </c>
      <c r="B631" s="20">
        <f>'Elegio-Electors'!B631</f>
        <v>0</v>
      </c>
      <c r="C631" s="91">
        <f>IF(Procédure!$C$33=2,'Elegio-Electors'!D631,Procédure!$C$33)</f>
        <v>0</v>
      </c>
      <c r="D631" s="20">
        <f>'Elegio-Electors'!E631</f>
        <v>0</v>
      </c>
      <c r="E631" s="91" t="str">
        <f>IF(LEFT(RIGHT('Elegio-Electors'!L631,2),1)="C",'Elegio-Electors'!L631,IF(LEFT(RIGHT('Elegio-Electors'!M631,2),1)="C",'Elegio-Electors'!M631,""))</f>
        <v/>
      </c>
      <c r="F631" s="91" t="str">
        <f>IF(LEFT(RIGHT('Elegio-Electors'!L631,2),1)="O",'Elegio-Electors'!L631,IF(LEFT(RIGHT('Elegio-Electors'!M631,2),1)="O",'Elegio-Electors'!M631,""))</f>
        <v/>
      </c>
      <c r="G631" s="91" t="s">
        <v>166</v>
      </c>
      <c r="H631" s="91" t="s">
        <v>167</v>
      </c>
      <c r="I631" s="91" t="e">
        <f t="shared" si="45"/>
        <v>#N/A</v>
      </c>
      <c r="J631" s="91" t="e">
        <f t="shared" si="46"/>
        <v>#N/A</v>
      </c>
      <c r="K631" s="91" t="e">
        <f>INDEX(bureaux!$A:$I,MATCH($F631,bureaux!$A:$A,0),9)</f>
        <v>#N/A</v>
      </c>
      <c r="L631" s="91" t="e">
        <f t="shared" si="47"/>
        <v>#N/A</v>
      </c>
      <c r="M631" s="91" t="e">
        <f t="shared" si="48"/>
        <v>#N/A</v>
      </c>
      <c r="N631" s="20" t="e">
        <f t="shared" si="49"/>
        <v>#N/A</v>
      </c>
      <c r="O631" s="20" t="e">
        <f>INDEX(bureaux!$A:$H,MATCH($F631,bureaux!$A:$A,0),8)</f>
        <v>#N/A</v>
      </c>
      <c r="P631" s="91" t="e">
        <f>_xlfn.CONCAT(INDEX(bureaux!$A:$H,MATCH($F631,bureaux!$A:$A,0),4)," ",INDEX(bureaux!$A:$H,MATCH($F631,bureaux!$A:$A,0),5))</f>
        <v>#N/A</v>
      </c>
      <c r="Q631" s="20" t="e">
        <f>INDEX(bureaux!$A:$H,MATCH($F631,bureaux!$A:$A,0),6)</f>
        <v>#N/A</v>
      </c>
      <c r="R631" s="20" t="e">
        <f>INDEX(bureaux!$A:$H,MATCH($F631,bureaux!$A:$A,0),7)</f>
        <v>#N/A</v>
      </c>
    </row>
    <row r="632" spans="1:18" x14ac:dyDescent="0.25">
      <c r="A632" s="20">
        <f>'Elegio-Electors'!C632</f>
        <v>0</v>
      </c>
      <c r="B632" s="20">
        <f>'Elegio-Electors'!B632</f>
        <v>0</v>
      </c>
      <c r="C632" s="91">
        <f>IF(Procédure!$C$33=2,'Elegio-Electors'!D632,Procédure!$C$33)</f>
        <v>0</v>
      </c>
      <c r="D632" s="20">
        <f>'Elegio-Electors'!E632</f>
        <v>0</v>
      </c>
      <c r="E632" s="91" t="str">
        <f>IF(LEFT(RIGHT('Elegio-Electors'!L632,2),1)="C",'Elegio-Electors'!L632,IF(LEFT(RIGHT('Elegio-Electors'!M632,2),1)="C",'Elegio-Electors'!M632,""))</f>
        <v/>
      </c>
      <c r="F632" s="91" t="str">
        <f>IF(LEFT(RIGHT('Elegio-Electors'!L632,2),1)="O",'Elegio-Electors'!L632,IF(LEFT(RIGHT('Elegio-Electors'!M632,2),1)="O",'Elegio-Electors'!M632,""))</f>
        <v/>
      </c>
      <c r="G632" s="91" t="s">
        <v>166</v>
      </c>
      <c r="H632" s="91" t="s">
        <v>167</v>
      </c>
      <c r="I632" s="91" t="e">
        <f t="shared" si="45"/>
        <v>#N/A</v>
      </c>
      <c r="J632" s="91" t="e">
        <f t="shared" si="46"/>
        <v>#N/A</v>
      </c>
      <c r="K632" s="91" t="e">
        <f>INDEX(bureaux!$A:$I,MATCH($F632,bureaux!$A:$A,0),9)</f>
        <v>#N/A</v>
      </c>
      <c r="L632" s="91" t="e">
        <f t="shared" si="47"/>
        <v>#N/A</v>
      </c>
      <c r="M632" s="91" t="e">
        <f t="shared" si="48"/>
        <v>#N/A</v>
      </c>
      <c r="N632" s="20" t="e">
        <f t="shared" si="49"/>
        <v>#N/A</v>
      </c>
      <c r="O632" s="20" t="e">
        <f>INDEX(bureaux!$A:$H,MATCH($F632,bureaux!$A:$A,0),8)</f>
        <v>#N/A</v>
      </c>
      <c r="P632" s="91" t="e">
        <f>_xlfn.CONCAT(INDEX(bureaux!$A:$H,MATCH($F632,bureaux!$A:$A,0),4)," ",INDEX(bureaux!$A:$H,MATCH($F632,bureaux!$A:$A,0),5))</f>
        <v>#N/A</v>
      </c>
      <c r="Q632" s="20" t="e">
        <f>INDEX(bureaux!$A:$H,MATCH($F632,bureaux!$A:$A,0),6)</f>
        <v>#N/A</v>
      </c>
      <c r="R632" s="20" t="e">
        <f>INDEX(bureaux!$A:$H,MATCH($F632,bureaux!$A:$A,0),7)</f>
        <v>#N/A</v>
      </c>
    </row>
    <row r="633" spans="1:18" x14ac:dyDescent="0.25">
      <c r="A633" s="20">
        <f>'Elegio-Electors'!C633</f>
        <v>0</v>
      </c>
      <c r="B633" s="20">
        <f>'Elegio-Electors'!B633</f>
        <v>0</v>
      </c>
      <c r="C633" s="91">
        <f>IF(Procédure!$C$33=2,'Elegio-Electors'!D633,Procédure!$C$33)</f>
        <v>0</v>
      </c>
      <c r="D633" s="20">
        <f>'Elegio-Electors'!E633</f>
        <v>0</v>
      </c>
      <c r="E633" s="91" t="str">
        <f>IF(LEFT(RIGHT('Elegio-Electors'!L633,2),1)="C",'Elegio-Electors'!L633,IF(LEFT(RIGHT('Elegio-Electors'!M633,2),1)="C",'Elegio-Electors'!M633,""))</f>
        <v/>
      </c>
      <c r="F633" s="91" t="str">
        <f>IF(LEFT(RIGHT('Elegio-Electors'!L633,2),1)="O",'Elegio-Electors'!L633,IF(LEFT(RIGHT('Elegio-Electors'!M633,2),1)="O",'Elegio-Electors'!M633,""))</f>
        <v/>
      </c>
      <c r="G633" s="91" t="s">
        <v>166</v>
      </c>
      <c r="H633" s="91" t="s">
        <v>167</v>
      </c>
      <c r="I633" s="91" t="e">
        <f t="shared" si="45"/>
        <v>#N/A</v>
      </c>
      <c r="J633" s="91" t="e">
        <f t="shared" si="46"/>
        <v>#N/A</v>
      </c>
      <c r="K633" s="91" t="e">
        <f>INDEX(bureaux!$A:$I,MATCH($F633,bureaux!$A:$A,0),9)</f>
        <v>#N/A</v>
      </c>
      <c r="L633" s="91" t="e">
        <f t="shared" si="47"/>
        <v>#N/A</v>
      </c>
      <c r="M633" s="91" t="e">
        <f t="shared" si="48"/>
        <v>#N/A</v>
      </c>
      <c r="N633" s="20" t="e">
        <f t="shared" si="49"/>
        <v>#N/A</v>
      </c>
      <c r="O633" s="20" t="e">
        <f>INDEX(bureaux!$A:$H,MATCH($F633,bureaux!$A:$A,0),8)</f>
        <v>#N/A</v>
      </c>
      <c r="P633" s="91" t="e">
        <f>_xlfn.CONCAT(INDEX(bureaux!$A:$H,MATCH($F633,bureaux!$A:$A,0),4)," ",INDEX(bureaux!$A:$H,MATCH($F633,bureaux!$A:$A,0),5))</f>
        <v>#N/A</v>
      </c>
      <c r="Q633" s="20" t="e">
        <f>INDEX(bureaux!$A:$H,MATCH($F633,bureaux!$A:$A,0),6)</f>
        <v>#N/A</v>
      </c>
      <c r="R633" s="20" t="e">
        <f>INDEX(bureaux!$A:$H,MATCH($F633,bureaux!$A:$A,0),7)</f>
        <v>#N/A</v>
      </c>
    </row>
    <row r="634" spans="1:18" x14ac:dyDescent="0.25">
      <c r="A634" s="20">
        <f>'Elegio-Electors'!C634</f>
        <v>0</v>
      </c>
      <c r="B634" s="20">
        <f>'Elegio-Electors'!B634</f>
        <v>0</v>
      </c>
      <c r="C634" s="91">
        <f>IF(Procédure!$C$33=2,'Elegio-Electors'!D634,Procédure!$C$33)</f>
        <v>0</v>
      </c>
      <c r="D634" s="20">
        <f>'Elegio-Electors'!E634</f>
        <v>0</v>
      </c>
      <c r="E634" s="91" t="str">
        <f>IF(LEFT(RIGHT('Elegio-Electors'!L634,2),1)="C",'Elegio-Electors'!L634,IF(LEFT(RIGHT('Elegio-Electors'!M634,2),1)="C",'Elegio-Electors'!M634,""))</f>
        <v/>
      </c>
      <c r="F634" s="91" t="str">
        <f>IF(LEFT(RIGHT('Elegio-Electors'!L634,2),1)="O",'Elegio-Electors'!L634,IF(LEFT(RIGHT('Elegio-Electors'!M634,2),1)="O",'Elegio-Electors'!M634,""))</f>
        <v/>
      </c>
      <c r="G634" s="91" t="s">
        <v>166</v>
      </c>
      <c r="H634" s="91" t="s">
        <v>167</v>
      </c>
      <c r="I634" s="91" t="e">
        <f t="shared" si="45"/>
        <v>#N/A</v>
      </c>
      <c r="J634" s="91" t="e">
        <f t="shared" si="46"/>
        <v>#N/A</v>
      </c>
      <c r="K634" s="91" t="e">
        <f>INDEX(bureaux!$A:$I,MATCH($F634,bureaux!$A:$A,0),9)</f>
        <v>#N/A</v>
      </c>
      <c r="L634" s="91" t="e">
        <f t="shared" si="47"/>
        <v>#N/A</v>
      </c>
      <c r="M634" s="91" t="e">
        <f t="shared" si="48"/>
        <v>#N/A</v>
      </c>
      <c r="N634" s="20" t="e">
        <f t="shared" si="49"/>
        <v>#N/A</v>
      </c>
      <c r="O634" s="20" t="e">
        <f>INDEX(bureaux!$A:$H,MATCH($F634,bureaux!$A:$A,0),8)</f>
        <v>#N/A</v>
      </c>
      <c r="P634" s="91" t="e">
        <f>_xlfn.CONCAT(INDEX(bureaux!$A:$H,MATCH($F634,bureaux!$A:$A,0),4)," ",INDEX(bureaux!$A:$H,MATCH($F634,bureaux!$A:$A,0),5))</f>
        <v>#N/A</v>
      </c>
      <c r="Q634" s="20" t="e">
        <f>INDEX(bureaux!$A:$H,MATCH($F634,bureaux!$A:$A,0),6)</f>
        <v>#N/A</v>
      </c>
      <c r="R634" s="20" t="e">
        <f>INDEX(bureaux!$A:$H,MATCH($F634,bureaux!$A:$A,0),7)</f>
        <v>#N/A</v>
      </c>
    </row>
    <row r="635" spans="1:18" x14ac:dyDescent="0.25">
      <c r="A635" s="20">
        <f>'Elegio-Electors'!C635</f>
        <v>0</v>
      </c>
      <c r="B635" s="20">
        <f>'Elegio-Electors'!B635</f>
        <v>0</v>
      </c>
      <c r="C635" s="91">
        <f>IF(Procédure!$C$33=2,'Elegio-Electors'!D635,Procédure!$C$33)</f>
        <v>0</v>
      </c>
      <c r="D635" s="20">
        <f>'Elegio-Electors'!E635</f>
        <v>0</v>
      </c>
      <c r="E635" s="91" t="str">
        <f>IF(LEFT(RIGHT('Elegio-Electors'!L635,2),1)="C",'Elegio-Electors'!L635,IF(LEFT(RIGHT('Elegio-Electors'!M635,2),1)="C",'Elegio-Electors'!M635,""))</f>
        <v/>
      </c>
      <c r="F635" s="91" t="str">
        <f>IF(LEFT(RIGHT('Elegio-Electors'!L635,2),1)="O",'Elegio-Electors'!L635,IF(LEFT(RIGHT('Elegio-Electors'!M635,2),1)="O",'Elegio-Electors'!M635,""))</f>
        <v/>
      </c>
      <c r="G635" s="91" t="s">
        <v>166</v>
      </c>
      <c r="H635" s="91" t="s">
        <v>167</v>
      </c>
      <c r="I635" s="91" t="e">
        <f t="shared" si="45"/>
        <v>#N/A</v>
      </c>
      <c r="J635" s="91" t="e">
        <f t="shared" si="46"/>
        <v>#N/A</v>
      </c>
      <c r="K635" s="91" t="e">
        <f>INDEX(bureaux!$A:$I,MATCH($F635,bureaux!$A:$A,0),9)</f>
        <v>#N/A</v>
      </c>
      <c r="L635" s="91" t="e">
        <f t="shared" si="47"/>
        <v>#N/A</v>
      </c>
      <c r="M635" s="91" t="e">
        <f t="shared" si="48"/>
        <v>#N/A</v>
      </c>
      <c r="N635" s="20" t="e">
        <f t="shared" si="49"/>
        <v>#N/A</v>
      </c>
      <c r="O635" s="20" t="e">
        <f>INDEX(bureaux!$A:$H,MATCH($F635,bureaux!$A:$A,0),8)</f>
        <v>#N/A</v>
      </c>
      <c r="P635" s="91" t="e">
        <f>_xlfn.CONCAT(INDEX(bureaux!$A:$H,MATCH($F635,bureaux!$A:$A,0),4)," ",INDEX(bureaux!$A:$H,MATCH($F635,bureaux!$A:$A,0),5))</f>
        <v>#N/A</v>
      </c>
      <c r="Q635" s="20" t="e">
        <f>INDEX(bureaux!$A:$H,MATCH($F635,bureaux!$A:$A,0),6)</f>
        <v>#N/A</v>
      </c>
      <c r="R635" s="20" t="e">
        <f>INDEX(bureaux!$A:$H,MATCH($F635,bureaux!$A:$A,0),7)</f>
        <v>#N/A</v>
      </c>
    </row>
    <row r="636" spans="1:18" x14ac:dyDescent="0.25">
      <c r="A636" s="20">
        <f>'Elegio-Electors'!C636</f>
        <v>0</v>
      </c>
      <c r="B636" s="20">
        <f>'Elegio-Electors'!B636</f>
        <v>0</v>
      </c>
      <c r="C636" s="91">
        <f>IF(Procédure!$C$33=2,'Elegio-Electors'!D636,Procédure!$C$33)</f>
        <v>0</v>
      </c>
      <c r="D636" s="20">
        <f>'Elegio-Electors'!E636</f>
        <v>0</v>
      </c>
      <c r="E636" s="91" t="str">
        <f>IF(LEFT(RIGHT('Elegio-Electors'!L636,2),1)="C",'Elegio-Electors'!L636,IF(LEFT(RIGHT('Elegio-Electors'!M636,2),1)="C",'Elegio-Electors'!M636,""))</f>
        <v/>
      </c>
      <c r="F636" s="91" t="str">
        <f>IF(LEFT(RIGHT('Elegio-Electors'!L636,2),1)="O",'Elegio-Electors'!L636,IF(LEFT(RIGHT('Elegio-Electors'!M636,2),1)="O",'Elegio-Electors'!M636,""))</f>
        <v/>
      </c>
      <c r="G636" s="91" t="s">
        <v>166</v>
      </c>
      <c r="H636" s="91" t="s">
        <v>167</v>
      </c>
      <c r="I636" s="91" t="e">
        <f t="shared" si="45"/>
        <v>#N/A</v>
      </c>
      <c r="J636" s="91" t="e">
        <f t="shared" si="46"/>
        <v>#N/A</v>
      </c>
      <c r="K636" s="91" t="e">
        <f>INDEX(bureaux!$A:$I,MATCH($F636,bureaux!$A:$A,0),9)</f>
        <v>#N/A</v>
      </c>
      <c r="L636" s="91" t="e">
        <f t="shared" si="47"/>
        <v>#N/A</v>
      </c>
      <c r="M636" s="91" t="e">
        <f t="shared" si="48"/>
        <v>#N/A</v>
      </c>
      <c r="N636" s="20" t="e">
        <f t="shared" si="49"/>
        <v>#N/A</v>
      </c>
      <c r="O636" s="20" t="e">
        <f>INDEX(bureaux!$A:$H,MATCH($F636,bureaux!$A:$A,0),8)</f>
        <v>#N/A</v>
      </c>
      <c r="P636" s="91" t="e">
        <f>_xlfn.CONCAT(INDEX(bureaux!$A:$H,MATCH($F636,bureaux!$A:$A,0),4)," ",INDEX(bureaux!$A:$H,MATCH($F636,bureaux!$A:$A,0),5))</f>
        <v>#N/A</v>
      </c>
      <c r="Q636" s="20" t="e">
        <f>INDEX(bureaux!$A:$H,MATCH($F636,bureaux!$A:$A,0),6)</f>
        <v>#N/A</v>
      </c>
      <c r="R636" s="20" t="e">
        <f>INDEX(bureaux!$A:$H,MATCH($F636,bureaux!$A:$A,0),7)</f>
        <v>#N/A</v>
      </c>
    </row>
    <row r="637" spans="1:18" x14ac:dyDescent="0.25">
      <c r="A637" s="20">
        <f>'Elegio-Electors'!C637</f>
        <v>0</v>
      </c>
      <c r="B637" s="20">
        <f>'Elegio-Electors'!B637</f>
        <v>0</v>
      </c>
      <c r="C637" s="91">
        <f>IF(Procédure!$C$33=2,'Elegio-Electors'!D637,Procédure!$C$33)</f>
        <v>0</v>
      </c>
      <c r="D637" s="20">
        <f>'Elegio-Electors'!E637</f>
        <v>0</v>
      </c>
      <c r="E637" s="91" t="str">
        <f>IF(LEFT(RIGHT('Elegio-Electors'!L637,2),1)="C",'Elegio-Electors'!L637,IF(LEFT(RIGHT('Elegio-Electors'!M637,2),1)="C",'Elegio-Electors'!M637,""))</f>
        <v/>
      </c>
      <c r="F637" s="91" t="str">
        <f>IF(LEFT(RIGHT('Elegio-Electors'!L637,2),1)="O",'Elegio-Electors'!L637,IF(LEFT(RIGHT('Elegio-Electors'!M637,2),1)="O",'Elegio-Electors'!M637,""))</f>
        <v/>
      </c>
      <c r="G637" s="91" t="s">
        <v>166</v>
      </c>
      <c r="H637" s="91" t="s">
        <v>167</v>
      </c>
      <c r="I637" s="91" t="e">
        <f t="shared" si="45"/>
        <v>#N/A</v>
      </c>
      <c r="J637" s="91" t="e">
        <f t="shared" si="46"/>
        <v>#N/A</v>
      </c>
      <c r="K637" s="91" t="e">
        <f>INDEX(bureaux!$A:$I,MATCH($F637,bureaux!$A:$A,0),9)</f>
        <v>#N/A</v>
      </c>
      <c r="L637" s="91" t="e">
        <f t="shared" si="47"/>
        <v>#N/A</v>
      </c>
      <c r="M637" s="91" t="e">
        <f t="shared" si="48"/>
        <v>#N/A</v>
      </c>
      <c r="N637" s="20" t="e">
        <f t="shared" si="49"/>
        <v>#N/A</v>
      </c>
      <c r="O637" s="20" t="e">
        <f>INDEX(bureaux!$A:$H,MATCH($F637,bureaux!$A:$A,0),8)</f>
        <v>#N/A</v>
      </c>
      <c r="P637" s="91" t="e">
        <f>_xlfn.CONCAT(INDEX(bureaux!$A:$H,MATCH($F637,bureaux!$A:$A,0),4)," ",INDEX(bureaux!$A:$H,MATCH($F637,bureaux!$A:$A,0),5))</f>
        <v>#N/A</v>
      </c>
      <c r="Q637" s="20" t="e">
        <f>INDEX(bureaux!$A:$H,MATCH($F637,bureaux!$A:$A,0),6)</f>
        <v>#N/A</v>
      </c>
      <c r="R637" s="20" t="e">
        <f>INDEX(bureaux!$A:$H,MATCH($F637,bureaux!$A:$A,0),7)</f>
        <v>#N/A</v>
      </c>
    </row>
    <row r="638" spans="1:18" x14ac:dyDescent="0.25">
      <c r="A638" s="20">
        <f>'Elegio-Electors'!C638</f>
        <v>0</v>
      </c>
      <c r="B638" s="20">
        <f>'Elegio-Electors'!B638</f>
        <v>0</v>
      </c>
      <c r="C638" s="91">
        <f>IF(Procédure!$C$33=2,'Elegio-Electors'!D638,Procédure!$C$33)</f>
        <v>0</v>
      </c>
      <c r="D638" s="20">
        <f>'Elegio-Electors'!E638</f>
        <v>0</v>
      </c>
      <c r="E638" s="91" t="str">
        <f>IF(LEFT(RIGHT('Elegio-Electors'!L638,2),1)="C",'Elegio-Electors'!L638,IF(LEFT(RIGHT('Elegio-Electors'!M638,2),1)="C",'Elegio-Electors'!M638,""))</f>
        <v/>
      </c>
      <c r="F638" s="91" t="str">
        <f>IF(LEFT(RIGHT('Elegio-Electors'!L638,2),1)="O",'Elegio-Electors'!L638,IF(LEFT(RIGHT('Elegio-Electors'!M638,2),1)="O",'Elegio-Electors'!M638,""))</f>
        <v/>
      </c>
      <c r="G638" s="91" t="s">
        <v>166</v>
      </c>
      <c r="H638" s="91" t="s">
        <v>167</v>
      </c>
      <c r="I638" s="91" t="e">
        <f t="shared" si="45"/>
        <v>#N/A</v>
      </c>
      <c r="J638" s="91" t="e">
        <f t="shared" si="46"/>
        <v>#N/A</v>
      </c>
      <c r="K638" s="91" t="e">
        <f>INDEX(bureaux!$A:$I,MATCH($F638,bureaux!$A:$A,0),9)</f>
        <v>#N/A</v>
      </c>
      <c r="L638" s="91" t="e">
        <f t="shared" si="47"/>
        <v>#N/A</v>
      </c>
      <c r="M638" s="91" t="e">
        <f t="shared" si="48"/>
        <v>#N/A</v>
      </c>
      <c r="N638" s="20" t="e">
        <f t="shared" si="49"/>
        <v>#N/A</v>
      </c>
      <c r="O638" s="20" t="e">
        <f>INDEX(bureaux!$A:$H,MATCH($F638,bureaux!$A:$A,0),8)</f>
        <v>#N/A</v>
      </c>
      <c r="P638" s="91" t="e">
        <f>_xlfn.CONCAT(INDEX(bureaux!$A:$H,MATCH($F638,bureaux!$A:$A,0),4)," ",INDEX(bureaux!$A:$H,MATCH($F638,bureaux!$A:$A,0),5))</f>
        <v>#N/A</v>
      </c>
      <c r="Q638" s="20" t="e">
        <f>INDEX(bureaux!$A:$H,MATCH($F638,bureaux!$A:$A,0),6)</f>
        <v>#N/A</v>
      </c>
      <c r="R638" s="20" t="e">
        <f>INDEX(bureaux!$A:$H,MATCH($F638,bureaux!$A:$A,0),7)</f>
        <v>#N/A</v>
      </c>
    </row>
    <row r="639" spans="1:18" x14ac:dyDescent="0.25">
      <c r="A639" s="20">
        <f>'Elegio-Electors'!C639</f>
        <v>0</v>
      </c>
      <c r="B639" s="20">
        <f>'Elegio-Electors'!B639</f>
        <v>0</v>
      </c>
      <c r="C639" s="91">
        <f>IF(Procédure!$C$33=2,'Elegio-Electors'!D639,Procédure!$C$33)</f>
        <v>0</v>
      </c>
      <c r="D639" s="20">
        <f>'Elegio-Electors'!E639</f>
        <v>0</v>
      </c>
      <c r="E639" s="91" t="str">
        <f>IF(LEFT(RIGHT('Elegio-Electors'!L639,2),1)="C",'Elegio-Electors'!L639,IF(LEFT(RIGHT('Elegio-Electors'!M639,2),1)="C",'Elegio-Electors'!M639,""))</f>
        <v/>
      </c>
      <c r="F639" s="91" t="str">
        <f>IF(LEFT(RIGHT('Elegio-Electors'!L639,2),1)="O",'Elegio-Electors'!L639,IF(LEFT(RIGHT('Elegio-Electors'!M639,2),1)="O",'Elegio-Electors'!M639,""))</f>
        <v/>
      </c>
      <c r="G639" s="91" t="s">
        <v>166</v>
      </c>
      <c r="H639" s="91" t="s">
        <v>167</v>
      </c>
      <c r="I639" s="91" t="e">
        <f t="shared" si="45"/>
        <v>#N/A</v>
      </c>
      <c r="J639" s="91" t="e">
        <f t="shared" si="46"/>
        <v>#N/A</v>
      </c>
      <c r="K639" s="91" t="e">
        <f>INDEX(bureaux!$A:$I,MATCH($F639,bureaux!$A:$A,0),9)</f>
        <v>#N/A</v>
      </c>
      <c r="L639" s="91" t="e">
        <f t="shared" si="47"/>
        <v>#N/A</v>
      </c>
      <c r="M639" s="91" t="e">
        <f t="shared" si="48"/>
        <v>#N/A</v>
      </c>
      <c r="N639" s="20" t="e">
        <f t="shared" si="49"/>
        <v>#N/A</v>
      </c>
      <c r="O639" s="20" t="e">
        <f>INDEX(bureaux!$A:$H,MATCH($F639,bureaux!$A:$A,0),8)</f>
        <v>#N/A</v>
      </c>
      <c r="P639" s="91" t="e">
        <f>_xlfn.CONCAT(INDEX(bureaux!$A:$H,MATCH($F639,bureaux!$A:$A,0),4)," ",INDEX(bureaux!$A:$H,MATCH($F639,bureaux!$A:$A,0),5))</f>
        <v>#N/A</v>
      </c>
      <c r="Q639" s="20" t="e">
        <f>INDEX(bureaux!$A:$H,MATCH($F639,bureaux!$A:$A,0),6)</f>
        <v>#N/A</v>
      </c>
      <c r="R639" s="20" t="e">
        <f>INDEX(bureaux!$A:$H,MATCH($F639,bureaux!$A:$A,0),7)</f>
        <v>#N/A</v>
      </c>
    </row>
    <row r="640" spans="1:18" x14ac:dyDescent="0.25">
      <c r="A640" s="20">
        <f>'Elegio-Electors'!C640</f>
        <v>0</v>
      </c>
      <c r="B640" s="20">
        <f>'Elegio-Electors'!B640</f>
        <v>0</v>
      </c>
      <c r="C640" s="91">
        <f>IF(Procédure!$C$33=2,'Elegio-Electors'!D640,Procédure!$C$33)</f>
        <v>0</v>
      </c>
      <c r="D640" s="20">
        <f>'Elegio-Electors'!E640</f>
        <v>0</v>
      </c>
      <c r="E640" s="91" t="str">
        <f>IF(LEFT(RIGHT('Elegio-Electors'!L640,2),1)="C",'Elegio-Electors'!L640,IF(LEFT(RIGHT('Elegio-Electors'!M640,2),1)="C",'Elegio-Electors'!M640,""))</f>
        <v/>
      </c>
      <c r="F640" s="91" t="str">
        <f>IF(LEFT(RIGHT('Elegio-Electors'!L640,2),1)="O",'Elegio-Electors'!L640,IF(LEFT(RIGHT('Elegio-Electors'!M640,2),1)="O",'Elegio-Electors'!M640,""))</f>
        <v/>
      </c>
      <c r="G640" s="91" t="s">
        <v>166</v>
      </c>
      <c r="H640" s="91" t="s">
        <v>167</v>
      </c>
      <c r="I640" s="91" t="e">
        <f t="shared" si="45"/>
        <v>#N/A</v>
      </c>
      <c r="J640" s="91" t="e">
        <f t="shared" si="46"/>
        <v>#N/A</v>
      </c>
      <c r="K640" s="91" t="e">
        <f>INDEX(bureaux!$A:$I,MATCH($F640,bureaux!$A:$A,0),9)</f>
        <v>#N/A</v>
      </c>
      <c r="L640" s="91" t="e">
        <f t="shared" si="47"/>
        <v>#N/A</v>
      </c>
      <c r="M640" s="91" t="e">
        <f t="shared" si="48"/>
        <v>#N/A</v>
      </c>
      <c r="N640" s="20" t="e">
        <f t="shared" si="49"/>
        <v>#N/A</v>
      </c>
      <c r="O640" s="20" t="e">
        <f>INDEX(bureaux!$A:$H,MATCH($F640,bureaux!$A:$A,0),8)</f>
        <v>#N/A</v>
      </c>
      <c r="P640" s="91" t="e">
        <f>_xlfn.CONCAT(INDEX(bureaux!$A:$H,MATCH($F640,bureaux!$A:$A,0),4)," ",INDEX(bureaux!$A:$H,MATCH($F640,bureaux!$A:$A,0),5))</f>
        <v>#N/A</v>
      </c>
      <c r="Q640" s="20" t="e">
        <f>INDEX(bureaux!$A:$H,MATCH($F640,bureaux!$A:$A,0),6)</f>
        <v>#N/A</v>
      </c>
      <c r="R640" s="20" t="e">
        <f>INDEX(bureaux!$A:$H,MATCH($F640,bureaux!$A:$A,0),7)</f>
        <v>#N/A</v>
      </c>
    </row>
    <row r="641" spans="1:18" x14ac:dyDescent="0.25">
      <c r="A641" s="20">
        <f>'Elegio-Electors'!C641</f>
        <v>0</v>
      </c>
      <c r="B641" s="20">
        <f>'Elegio-Electors'!B641</f>
        <v>0</v>
      </c>
      <c r="C641" s="91">
        <f>IF(Procédure!$C$33=2,'Elegio-Electors'!D641,Procédure!$C$33)</f>
        <v>0</v>
      </c>
      <c r="D641" s="20">
        <f>'Elegio-Electors'!E641</f>
        <v>0</v>
      </c>
      <c r="E641" s="91" t="str">
        <f>IF(LEFT(RIGHT('Elegio-Electors'!L641,2),1)="C",'Elegio-Electors'!L641,IF(LEFT(RIGHT('Elegio-Electors'!M641,2),1)="C",'Elegio-Electors'!M641,""))</f>
        <v/>
      </c>
      <c r="F641" s="91" t="str">
        <f>IF(LEFT(RIGHT('Elegio-Electors'!L641,2),1)="O",'Elegio-Electors'!L641,IF(LEFT(RIGHT('Elegio-Electors'!M641,2),1)="O",'Elegio-Electors'!M641,""))</f>
        <v/>
      </c>
      <c r="G641" s="91" t="s">
        <v>166</v>
      </c>
      <c r="H641" s="91" t="s">
        <v>167</v>
      </c>
      <c r="I641" s="91" t="e">
        <f t="shared" si="45"/>
        <v>#N/A</v>
      </c>
      <c r="J641" s="91" t="e">
        <f t="shared" si="46"/>
        <v>#N/A</v>
      </c>
      <c r="K641" s="91" t="e">
        <f>INDEX(bureaux!$A:$I,MATCH($F641,bureaux!$A:$A,0),9)</f>
        <v>#N/A</v>
      </c>
      <c r="L641" s="91" t="e">
        <f t="shared" si="47"/>
        <v>#N/A</v>
      </c>
      <c r="M641" s="91" t="e">
        <f t="shared" si="48"/>
        <v>#N/A</v>
      </c>
      <c r="N641" s="20" t="e">
        <f t="shared" si="49"/>
        <v>#N/A</v>
      </c>
      <c r="O641" s="20" t="e">
        <f>INDEX(bureaux!$A:$H,MATCH($F641,bureaux!$A:$A,0),8)</f>
        <v>#N/A</v>
      </c>
      <c r="P641" s="91" t="e">
        <f>_xlfn.CONCAT(INDEX(bureaux!$A:$H,MATCH($F641,bureaux!$A:$A,0),4)," ",INDEX(bureaux!$A:$H,MATCH($F641,bureaux!$A:$A,0),5))</f>
        <v>#N/A</v>
      </c>
      <c r="Q641" s="20" t="e">
        <f>INDEX(bureaux!$A:$H,MATCH($F641,bureaux!$A:$A,0),6)</f>
        <v>#N/A</v>
      </c>
      <c r="R641" s="20" t="e">
        <f>INDEX(bureaux!$A:$H,MATCH($F641,bureaux!$A:$A,0),7)</f>
        <v>#N/A</v>
      </c>
    </row>
    <row r="642" spans="1:18" x14ac:dyDescent="0.25">
      <c r="A642" s="20">
        <f>'Elegio-Electors'!C642</f>
        <v>0</v>
      </c>
      <c r="B642" s="20">
        <f>'Elegio-Electors'!B642</f>
        <v>0</v>
      </c>
      <c r="C642" s="91">
        <f>IF(Procédure!$C$33=2,'Elegio-Electors'!D642,Procédure!$C$33)</f>
        <v>0</v>
      </c>
      <c r="D642" s="20">
        <f>'Elegio-Electors'!E642</f>
        <v>0</v>
      </c>
      <c r="E642" s="91" t="str">
        <f>IF(LEFT(RIGHT('Elegio-Electors'!L642,2),1)="C",'Elegio-Electors'!L642,IF(LEFT(RIGHT('Elegio-Electors'!M642,2),1)="C",'Elegio-Electors'!M642,""))</f>
        <v/>
      </c>
      <c r="F642" s="91" t="str">
        <f>IF(LEFT(RIGHT('Elegio-Electors'!L642,2),1)="O",'Elegio-Electors'!L642,IF(LEFT(RIGHT('Elegio-Electors'!M642,2),1)="O",'Elegio-Electors'!M642,""))</f>
        <v/>
      </c>
      <c r="G642" s="91" t="s">
        <v>166</v>
      </c>
      <c r="H642" s="91" t="s">
        <v>167</v>
      </c>
      <c r="I642" s="91" t="e">
        <f t="shared" si="45"/>
        <v>#N/A</v>
      </c>
      <c r="J642" s="91" t="e">
        <f t="shared" si="46"/>
        <v>#N/A</v>
      </c>
      <c r="K642" s="91" t="e">
        <f>INDEX(bureaux!$A:$I,MATCH($F642,bureaux!$A:$A,0),9)</f>
        <v>#N/A</v>
      </c>
      <c r="L642" s="91" t="e">
        <f t="shared" si="47"/>
        <v>#N/A</v>
      </c>
      <c r="M642" s="91" t="e">
        <f t="shared" si="48"/>
        <v>#N/A</v>
      </c>
      <c r="N642" s="20" t="e">
        <f t="shared" si="49"/>
        <v>#N/A</v>
      </c>
      <c r="O642" s="20" t="e">
        <f>INDEX(bureaux!$A:$H,MATCH($F642,bureaux!$A:$A,0),8)</f>
        <v>#N/A</v>
      </c>
      <c r="P642" s="91" t="e">
        <f>_xlfn.CONCAT(INDEX(bureaux!$A:$H,MATCH($F642,bureaux!$A:$A,0),4)," ",INDEX(bureaux!$A:$H,MATCH($F642,bureaux!$A:$A,0),5))</f>
        <v>#N/A</v>
      </c>
      <c r="Q642" s="20" t="e">
        <f>INDEX(bureaux!$A:$H,MATCH($F642,bureaux!$A:$A,0),6)</f>
        <v>#N/A</v>
      </c>
      <c r="R642" s="20" t="e">
        <f>INDEX(bureaux!$A:$H,MATCH($F642,bureaux!$A:$A,0),7)</f>
        <v>#N/A</v>
      </c>
    </row>
    <row r="643" spans="1:18" x14ac:dyDescent="0.25">
      <c r="A643" s="20">
        <f>'Elegio-Electors'!C643</f>
        <v>0</v>
      </c>
      <c r="B643" s="20">
        <f>'Elegio-Electors'!B643</f>
        <v>0</v>
      </c>
      <c r="C643" s="91">
        <f>IF(Procédure!$C$33=2,'Elegio-Electors'!D643,Procédure!$C$33)</f>
        <v>0</v>
      </c>
      <c r="D643" s="20">
        <f>'Elegio-Electors'!E643</f>
        <v>0</v>
      </c>
      <c r="E643" s="91" t="str">
        <f>IF(LEFT(RIGHT('Elegio-Electors'!L643,2),1)="C",'Elegio-Electors'!L643,IF(LEFT(RIGHT('Elegio-Electors'!M643,2),1)="C",'Elegio-Electors'!M643,""))</f>
        <v/>
      </c>
      <c r="F643" s="91" t="str">
        <f>IF(LEFT(RIGHT('Elegio-Electors'!L643,2),1)="O",'Elegio-Electors'!L643,IF(LEFT(RIGHT('Elegio-Electors'!M643,2),1)="O",'Elegio-Electors'!M643,""))</f>
        <v/>
      </c>
      <c r="G643" s="91" t="s">
        <v>166</v>
      </c>
      <c r="H643" s="91" t="s">
        <v>167</v>
      </c>
      <c r="I643" s="91" t="e">
        <f t="shared" ref="I643:I706" si="50">_xlfn.SWITCH(RIGHT(F643,1),"B","bedienden","A","arbeiders","J","jongeren","K","kader")</f>
        <v>#N/A</v>
      </c>
      <c r="J643" s="91" t="e">
        <f t="shared" ref="J643:J706" si="51">_xlfn.SWITCH(RIGHT(F643,1),"B","employés","A","ouvriers","J","jeunes","K","cadre")</f>
        <v>#N/A</v>
      </c>
      <c r="K643" s="91" t="e">
        <f>INDEX(bureaux!$A:$I,MATCH($F643,bureaux!$A:$A,0),9)</f>
        <v>#N/A</v>
      </c>
      <c r="L643" s="91" t="e">
        <f t="shared" ref="L643:L706" si="52">_xlfn.CONCAT(G643," ",K643," OR ",I643)</f>
        <v>#N/A</v>
      </c>
      <c r="M643" s="91" t="e">
        <f t="shared" ref="M643:M706" si="53">_xlfn.CONCAT(H643," ",K643," CE ",J643)</f>
        <v>#N/A</v>
      </c>
      <c r="N643" s="20" t="e">
        <f t="shared" ref="N643:N706" si="54">IF(C643="NL",L643,M643)</f>
        <v>#N/A</v>
      </c>
      <c r="O643" s="20" t="e">
        <f>INDEX(bureaux!$A:$H,MATCH($F643,bureaux!$A:$A,0),8)</f>
        <v>#N/A</v>
      </c>
      <c r="P643" s="91" t="e">
        <f>_xlfn.CONCAT(INDEX(bureaux!$A:$H,MATCH($F643,bureaux!$A:$A,0),4)," ",INDEX(bureaux!$A:$H,MATCH($F643,bureaux!$A:$A,0),5))</f>
        <v>#N/A</v>
      </c>
      <c r="Q643" s="20" t="e">
        <f>INDEX(bureaux!$A:$H,MATCH($F643,bureaux!$A:$A,0),6)</f>
        <v>#N/A</v>
      </c>
      <c r="R643" s="20" t="e">
        <f>INDEX(bureaux!$A:$H,MATCH($F643,bureaux!$A:$A,0),7)</f>
        <v>#N/A</v>
      </c>
    </row>
    <row r="644" spans="1:18" x14ac:dyDescent="0.25">
      <c r="A644" s="20">
        <f>'Elegio-Electors'!C644</f>
        <v>0</v>
      </c>
      <c r="B644" s="20">
        <f>'Elegio-Electors'!B644</f>
        <v>0</v>
      </c>
      <c r="C644" s="91">
        <f>IF(Procédure!$C$33=2,'Elegio-Electors'!D644,Procédure!$C$33)</f>
        <v>0</v>
      </c>
      <c r="D644" s="20">
        <f>'Elegio-Electors'!E644</f>
        <v>0</v>
      </c>
      <c r="E644" s="91" t="str">
        <f>IF(LEFT(RIGHT('Elegio-Electors'!L644,2),1)="C",'Elegio-Electors'!L644,IF(LEFT(RIGHT('Elegio-Electors'!M644,2),1)="C",'Elegio-Electors'!M644,""))</f>
        <v/>
      </c>
      <c r="F644" s="91" t="str">
        <f>IF(LEFT(RIGHT('Elegio-Electors'!L644,2),1)="O",'Elegio-Electors'!L644,IF(LEFT(RIGHT('Elegio-Electors'!M644,2),1)="O",'Elegio-Electors'!M644,""))</f>
        <v/>
      </c>
      <c r="G644" s="91" t="s">
        <v>166</v>
      </c>
      <c r="H644" s="91" t="s">
        <v>167</v>
      </c>
      <c r="I644" s="91" t="e">
        <f t="shared" si="50"/>
        <v>#N/A</v>
      </c>
      <c r="J644" s="91" t="e">
        <f t="shared" si="51"/>
        <v>#N/A</v>
      </c>
      <c r="K644" s="91" t="e">
        <f>INDEX(bureaux!$A:$I,MATCH($F644,bureaux!$A:$A,0),9)</f>
        <v>#N/A</v>
      </c>
      <c r="L644" s="91" t="e">
        <f t="shared" si="52"/>
        <v>#N/A</v>
      </c>
      <c r="M644" s="91" t="e">
        <f t="shared" si="53"/>
        <v>#N/A</v>
      </c>
      <c r="N644" s="20" t="e">
        <f t="shared" si="54"/>
        <v>#N/A</v>
      </c>
      <c r="O644" s="20" t="e">
        <f>INDEX(bureaux!$A:$H,MATCH($F644,bureaux!$A:$A,0),8)</f>
        <v>#N/A</v>
      </c>
      <c r="P644" s="91" t="e">
        <f>_xlfn.CONCAT(INDEX(bureaux!$A:$H,MATCH($F644,bureaux!$A:$A,0),4)," ",INDEX(bureaux!$A:$H,MATCH($F644,bureaux!$A:$A,0),5))</f>
        <v>#N/A</v>
      </c>
      <c r="Q644" s="20" t="e">
        <f>INDEX(bureaux!$A:$H,MATCH($F644,bureaux!$A:$A,0),6)</f>
        <v>#N/A</v>
      </c>
      <c r="R644" s="20" t="e">
        <f>INDEX(bureaux!$A:$H,MATCH($F644,bureaux!$A:$A,0),7)</f>
        <v>#N/A</v>
      </c>
    </row>
    <row r="645" spans="1:18" x14ac:dyDescent="0.25">
      <c r="A645" s="20">
        <f>'Elegio-Electors'!C645</f>
        <v>0</v>
      </c>
      <c r="B645" s="20">
        <f>'Elegio-Electors'!B645</f>
        <v>0</v>
      </c>
      <c r="C645" s="91">
        <f>IF(Procédure!$C$33=2,'Elegio-Electors'!D645,Procédure!$C$33)</f>
        <v>0</v>
      </c>
      <c r="D645" s="20">
        <f>'Elegio-Electors'!E645</f>
        <v>0</v>
      </c>
      <c r="E645" s="91" t="str">
        <f>IF(LEFT(RIGHT('Elegio-Electors'!L645,2),1)="C",'Elegio-Electors'!L645,IF(LEFT(RIGHT('Elegio-Electors'!M645,2),1)="C",'Elegio-Electors'!M645,""))</f>
        <v/>
      </c>
      <c r="F645" s="91" t="str">
        <f>IF(LEFT(RIGHT('Elegio-Electors'!L645,2),1)="O",'Elegio-Electors'!L645,IF(LEFT(RIGHT('Elegio-Electors'!M645,2),1)="O",'Elegio-Electors'!M645,""))</f>
        <v/>
      </c>
      <c r="G645" s="91" t="s">
        <v>166</v>
      </c>
      <c r="H645" s="91" t="s">
        <v>167</v>
      </c>
      <c r="I645" s="91" t="e">
        <f t="shared" si="50"/>
        <v>#N/A</v>
      </c>
      <c r="J645" s="91" t="e">
        <f t="shared" si="51"/>
        <v>#N/A</v>
      </c>
      <c r="K645" s="91" t="e">
        <f>INDEX(bureaux!$A:$I,MATCH($F645,bureaux!$A:$A,0),9)</f>
        <v>#N/A</v>
      </c>
      <c r="L645" s="91" t="e">
        <f t="shared" si="52"/>
        <v>#N/A</v>
      </c>
      <c r="M645" s="91" t="e">
        <f t="shared" si="53"/>
        <v>#N/A</v>
      </c>
      <c r="N645" s="20" t="e">
        <f t="shared" si="54"/>
        <v>#N/A</v>
      </c>
      <c r="O645" s="20" t="e">
        <f>INDEX(bureaux!$A:$H,MATCH($F645,bureaux!$A:$A,0),8)</f>
        <v>#N/A</v>
      </c>
      <c r="P645" s="91" t="e">
        <f>_xlfn.CONCAT(INDEX(bureaux!$A:$H,MATCH($F645,bureaux!$A:$A,0),4)," ",INDEX(bureaux!$A:$H,MATCH($F645,bureaux!$A:$A,0),5))</f>
        <v>#N/A</v>
      </c>
      <c r="Q645" s="20" t="e">
        <f>INDEX(bureaux!$A:$H,MATCH($F645,bureaux!$A:$A,0),6)</f>
        <v>#N/A</v>
      </c>
      <c r="R645" s="20" t="e">
        <f>INDEX(bureaux!$A:$H,MATCH($F645,bureaux!$A:$A,0),7)</f>
        <v>#N/A</v>
      </c>
    </row>
    <row r="646" spans="1:18" x14ac:dyDescent="0.25">
      <c r="A646" s="20">
        <f>'Elegio-Electors'!C646</f>
        <v>0</v>
      </c>
      <c r="B646" s="20">
        <f>'Elegio-Electors'!B646</f>
        <v>0</v>
      </c>
      <c r="C646" s="91">
        <f>IF(Procédure!$C$33=2,'Elegio-Electors'!D646,Procédure!$C$33)</f>
        <v>0</v>
      </c>
      <c r="D646" s="20">
        <f>'Elegio-Electors'!E646</f>
        <v>0</v>
      </c>
      <c r="E646" s="91" t="str">
        <f>IF(LEFT(RIGHT('Elegio-Electors'!L646,2),1)="C",'Elegio-Electors'!L646,IF(LEFT(RIGHT('Elegio-Electors'!M646,2),1)="C",'Elegio-Electors'!M646,""))</f>
        <v/>
      </c>
      <c r="F646" s="91" t="str">
        <f>IF(LEFT(RIGHT('Elegio-Electors'!L646,2),1)="O",'Elegio-Electors'!L646,IF(LEFT(RIGHT('Elegio-Electors'!M646,2),1)="O",'Elegio-Electors'!M646,""))</f>
        <v/>
      </c>
      <c r="G646" s="91" t="s">
        <v>166</v>
      </c>
      <c r="H646" s="91" t="s">
        <v>167</v>
      </c>
      <c r="I646" s="91" t="e">
        <f t="shared" si="50"/>
        <v>#N/A</v>
      </c>
      <c r="J646" s="91" t="e">
        <f t="shared" si="51"/>
        <v>#N/A</v>
      </c>
      <c r="K646" s="91" t="e">
        <f>INDEX(bureaux!$A:$I,MATCH($F646,bureaux!$A:$A,0),9)</f>
        <v>#N/A</v>
      </c>
      <c r="L646" s="91" t="e">
        <f t="shared" si="52"/>
        <v>#N/A</v>
      </c>
      <c r="M646" s="91" t="e">
        <f t="shared" si="53"/>
        <v>#N/A</v>
      </c>
      <c r="N646" s="20" t="e">
        <f t="shared" si="54"/>
        <v>#N/A</v>
      </c>
      <c r="O646" s="20" t="e">
        <f>INDEX(bureaux!$A:$H,MATCH($F646,bureaux!$A:$A,0),8)</f>
        <v>#N/A</v>
      </c>
      <c r="P646" s="91" t="e">
        <f>_xlfn.CONCAT(INDEX(bureaux!$A:$H,MATCH($F646,bureaux!$A:$A,0),4)," ",INDEX(bureaux!$A:$H,MATCH($F646,bureaux!$A:$A,0),5))</f>
        <v>#N/A</v>
      </c>
      <c r="Q646" s="20" t="e">
        <f>INDEX(bureaux!$A:$H,MATCH($F646,bureaux!$A:$A,0),6)</f>
        <v>#N/A</v>
      </c>
      <c r="R646" s="20" t="e">
        <f>INDEX(bureaux!$A:$H,MATCH($F646,bureaux!$A:$A,0),7)</f>
        <v>#N/A</v>
      </c>
    </row>
    <row r="647" spans="1:18" x14ac:dyDescent="0.25">
      <c r="A647" s="20">
        <f>'Elegio-Electors'!C647</f>
        <v>0</v>
      </c>
      <c r="B647" s="20">
        <f>'Elegio-Electors'!B647</f>
        <v>0</v>
      </c>
      <c r="C647" s="91">
        <f>IF(Procédure!$C$33=2,'Elegio-Electors'!D647,Procédure!$C$33)</f>
        <v>0</v>
      </c>
      <c r="D647" s="20">
        <f>'Elegio-Electors'!E647</f>
        <v>0</v>
      </c>
      <c r="E647" s="91" t="str">
        <f>IF(LEFT(RIGHT('Elegio-Electors'!L647,2),1)="C",'Elegio-Electors'!L647,IF(LEFT(RIGHT('Elegio-Electors'!M647,2),1)="C",'Elegio-Electors'!M647,""))</f>
        <v/>
      </c>
      <c r="F647" s="91" t="str">
        <f>IF(LEFT(RIGHT('Elegio-Electors'!L647,2),1)="O",'Elegio-Electors'!L647,IF(LEFT(RIGHT('Elegio-Electors'!M647,2),1)="O",'Elegio-Electors'!M647,""))</f>
        <v/>
      </c>
      <c r="G647" s="91" t="s">
        <v>166</v>
      </c>
      <c r="H647" s="91" t="s">
        <v>167</v>
      </c>
      <c r="I647" s="91" t="e">
        <f t="shared" si="50"/>
        <v>#N/A</v>
      </c>
      <c r="J647" s="91" t="e">
        <f t="shared" si="51"/>
        <v>#N/A</v>
      </c>
      <c r="K647" s="91" t="e">
        <f>INDEX(bureaux!$A:$I,MATCH($F647,bureaux!$A:$A,0),9)</f>
        <v>#N/A</v>
      </c>
      <c r="L647" s="91" t="e">
        <f t="shared" si="52"/>
        <v>#N/A</v>
      </c>
      <c r="M647" s="91" t="e">
        <f t="shared" si="53"/>
        <v>#N/A</v>
      </c>
      <c r="N647" s="20" t="e">
        <f t="shared" si="54"/>
        <v>#N/A</v>
      </c>
      <c r="O647" s="20" t="e">
        <f>INDEX(bureaux!$A:$H,MATCH($F647,bureaux!$A:$A,0),8)</f>
        <v>#N/A</v>
      </c>
      <c r="P647" s="91" t="e">
        <f>_xlfn.CONCAT(INDEX(bureaux!$A:$H,MATCH($F647,bureaux!$A:$A,0),4)," ",INDEX(bureaux!$A:$H,MATCH($F647,bureaux!$A:$A,0),5))</f>
        <v>#N/A</v>
      </c>
      <c r="Q647" s="20" t="e">
        <f>INDEX(bureaux!$A:$H,MATCH($F647,bureaux!$A:$A,0),6)</f>
        <v>#N/A</v>
      </c>
      <c r="R647" s="20" t="e">
        <f>INDEX(bureaux!$A:$H,MATCH($F647,bureaux!$A:$A,0),7)</f>
        <v>#N/A</v>
      </c>
    </row>
    <row r="648" spans="1:18" x14ac:dyDescent="0.25">
      <c r="A648" s="20">
        <f>'Elegio-Electors'!C648</f>
        <v>0</v>
      </c>
      <c r="B648" s="20">
        <f>'Elegio-Electors'!B648</f>
        <v>0</v>
      </c>
      <c r="C648" s="91">
        <f>IF(Procédure!$C$33=2,'Elegio-Electors'!D648,Procédure!$C$33)</f>
        <v>0</v>
      </c>
      <c r="D648" s="20">
        <f>'Elegio-Electors'!E648</f>
        <v>0</v>
      </c>
      <c r="E648" s="91" t="str">
        <f>IF(LEFT(RIGHT('Elegio-Electors'!L648,2),1)="C",'Elegio-Electors'!L648,IF(LEFT(RIGHT('Elegio-Electors'!M648,2),1)="C",'Elegio-Electors'!M648,""))</f>
        <v/>
      </c>
      <c r="F648" s="91" t="str">
        <f>IF(LEFT(RIGHT('Elegio-Electors'!L648,2),1)="O",'Elegio-Electors'!L648,IF(LEFT(RIGHT('Elegio-Electors'!M648,2),1)="O",'Elegio-Electors'!M648,""))</f>
        <v/>
      </c>
      <c r="G648" s="91" t="s">
        <v>166</v>
      </c>
      <c r="H648" s="91" t="s">
        <v>167</v>
      </c>
      <c r="I648" s="91" t="e">
        <f t="shared" si="50"/>
        <v>#N/A</v>
      </c>
      <c r="J648" s="91" t="e">
        <f t="shared" si="51"/>
        <v>#N/A</v>
      </c>
      <c r="K648" s="91" t="e">
        <f>INDEX(bureaux!$A:$I,MATCH($F648,bureaux!$A:$A,0),9)</f>
        <v>#N/A</v>
      </c>
      <c r="L648" s="91" t="e">
        <f t="shared" si="52"/>
        <v>#N/A</v>
      </c>
      <c r="M648" s="91" t="e">
        <f t="shared" si="53"/>
        <v>#N/A</v>
      </c>
      <c r="N648" s="20" t="e">
        <f t="shared" si="54"/>
        <v>#N/A</v>
      </c>
      <c r="O648" s="20" t="e">
        <f>INDEX(bureaux!$A:$H,MATCH($F648,bureaux!$A:$A,0),8)</f>
        <v>#N/A</v>
      </c>
      <c r="P648" s="91" t="e">
        <f>_xlfn.CONCAT(INDEX(bureaux!$A:$H,MATCH($F648,bureaux!$A:$A,0),4)," ",INDEX(bureaux!$A:$H,MATCH($F648,bureaux!$A:$A,0),5))</f>
        <v>#N/A</v>
      </c>
      <c r="Q648" s="20" t="e">
        <f>INDEX(bureaux!$A:$H,MATCH($F648,bureaux!$A:$A,0),6)</f>
        <v>#N/A</v>
      </c>
      <c r="R648" s="20" t="e">
        <f>INDEX(bureaux!$A:$H,MATCH($F648,bureaux!$A:$A,0),7)</f>
        <v>#N/A</v>
      </c>
    </row>
    <row r="649" spans="1:18" x14ac:dyDescent="0.25">
      <c r="A649" s="20">
        <f>'Elegio-Electors'!C649</f>
        <v>0</v>
      </c>
      <c r="B649" s="20">
        <f>'Elegio-Electors'!B649</f>
        <v>0</v>
      </c>
      <c r="C649" s="91">
        <f>IF(Procédure!$C$33=2,'Elegio-Electors'!D649,Procédure!$C$33)</f>
        <v>0</v>
      </c>
      <c r="D649" s="20">
        <f>'Elegio-Electors'!E649</f>
        <v>0</v>
      </c>
      <c r="E649" s="91" t="str">
        <f>IF(LEFT(RIGHT('Elegio-Electors'!L649,2),1)="C",'Elegio-Electors'!L649,IF(LEFT(RIGHT('Elegio-Electors'!M649,2),1)="C",'Elegio-Electors'!M649,""))</f>
        <v/>
      </c>
      <c r="F649" s="91" t="str">
        <f>IF(LEFT(RIGHT('Elegio-Electors'!L649,2),1)="O",'Elegio-Electors'!L649,IF(LEFT(RIGHT('Elegio-Electors'!M649,2),1)="O",'Elegio-Electors'!M649,""))</f>
        <v/>
      </c>
      <c r="G649" s="91" t="s">
        <v>166</v>
      </c>
      <c r="H649" s="91" t="s">
        <v>167</v>
      </c>
      <c r="I649" s="91" t="e">
        <f t="shared" si="50"/>
        <v>#N/A</v>
      </c>
      <c r="J649" s="91" t="e">
        <f t="shared" si="51"/>
        <v>#N/A</v>
      </c>
      <c r="K649" s="91" t="e">
        <f>INDEX(bureaux!$A:$I,MATCH($F649,bureaux!$A:$A,0),9)</f>
        <v>#N/A</v>
      </c>
      <c r="L649" s="91" t="e">
        <f t="shared" si="52"/>
        <v>#N/A</v>
      </c>
      <c r="M649" s="91" t="e">
        <f t="shared" si="53"/>
        <v>#N/A</v>
      </c>
      <c r="N649" s="20" t="e">
        <f t="shared" si="54"/>
        <v>#N/A</v>
      </c>
      <c r="O649" s="20" t="e">
        <f>INDEX(bureaux!$A:$H,MATCH($F649,bureaux!$A:$A,0),8)</f>
        <v>#N/A</v>
      </c>
      <c r="P649" s="91" t="e">
        <f>_xlfn.CONCAT(INDEX(bureaux!$A:$H,MATCH($F649,bureaux!$A:$A,0),4)," ",INDEX(bureaux!$A:$H,MATCH($F649,bureaux!$A:$A,0),5))</f>
        <v>#N/A</v>
      </c>
      <c r="Q649" s="20" t="e">
        <f>INDEX(bureaux!$A:$H,MATCH($F649,bureaux!$A:$A,0),6)</f>
        <v>#N/A</v>
      </c>
      <c r="R649" s="20" t="e">
        <f>INDEX(bureaux!$A:$H,MATCH($F649,bureaux!$A:$A,0),7)</f>
        <v>#N/A</v>
      </c>
    </row>
    <row r="650" spans="1:18" x14ac:dyDescent="0.25">
      <c r="A650" s="20">
        <f>'Elegio-Electors'!C650</f>
        <v>0</v>
      </c>
      <c r="B650" s="20">
        <f>'Elegio-Electors'!B650</f>
        <v>0</v>
      </c>
      <c r="C650" s="91">
        <f>IF(Procédure!$C$33=2,'Elegio-Electors'!D650,Procédure!$C$33)</f>
        <v>0</v>
      </c>
      <c r="D650" s="20">
        <f>'Elegio-Electors'!E650</f>
        <v>0</v>
      </c>
      <c r="E650" s="91" t="str">
        <f>IF(LEFT(RIGHT('Elegio-Electors'!L650,2),1)="C",'Elegio-Electors'!L650,IF(LEFT(RIGHT('Elegio-Electors'!M650,2),1)="C",'Elegio-Electors'!M650,""))</f>
        <v/>
      </c>
      <c r="F650" s="91" t="str">
        <f>IF(LEFT(RIGHT('Elegio-Electors'!L650,2),1)="O",'Elegio-Electors'!L650,IF(LEFT(RIGHT('Elegio-Electors'!M650,2),1)="O",'Elegio-Electors'!M650,""))</f>
        <v/>
      </c>
      <c r="G650" s="91" t="s">
        <v>166</v>
      </c>
      <c r="H650" s="91" t="s">
        <v>167</v>
      </c>
      <c r="I650" s="91" t="e">
        <f t="shared" si="50"/>
        <v>#N/A</v>
      </c>
      <c r="J650" s="91" t="e">
        <f t="shared" si="51"/>
        <v>#N/A</v>
      </c>
      <c r="K650" s="91" t="e">
        <f>INDEX(bureaux!$A:$I,MATCH($F650,bureaux!$A:$A,0),9)</f>
        <v>#N/A</v>
      </c>
      <c r="L650" s="91" t="e">
        <f t="shared" si="52"/>
        <v>#N/A</v>
      </c>
      <c r="M650" s="91" t="e">
        <f t="shared" si="53"/>
        <v>#N/A</v>
      </c>
      <c r="N650" s="20" t="e">
        <f t="shared" si="54"/>
        <v>#N/A</v>
      </c>
      <c r="O650" s="20" t="e">
        <f>INDEX(bureaux!$A:$H,MATCH($F650,bureaux!$A:$A,0),8)</f>
        <v>#N/A</v>
      </c>
      <c r="P650" s="91" t="e">
        <f>_xlfn.CONCAT(INDEX(bureaux!$A:$H,MATCH($F650,bureaux!$A:$A,0),4)," ",INDEX(bureaux!$A:$H,MATCH($F650,bureaux!$A:$A,0),5))</f>
        <v>#N/A</v>
      </c>
      <c r="Q650" s="20" t="e">
        <f>INDEX(bureaux!$A:$H,MATCH($F650,bureaux!$A:$A,0),6)</f>
        <v>#N/A</v>
      </c>
      <c r="R650" s="20" t="e">
        <f>INDEX(bureaux!$A:$H,MATCH($F650,bureaux!$A:$A,0),7)</f>
        <v>#N/A</v>
      </c>
    </row>
    <row r="651" spans="1:18" x14ac:dyDescent="0.25">
      <c r="A651" s="20">
        <f>'Elegio-Electors'!C651</f>
        <v>0</v>
      </c>
      <c r="B651" s="20">
        <f>'Elegio-Electors'!B651</f>
        <v>0</v>
      </c>
      <c r="C651" s="91">
        <f>IF(Procédure!$C$33=2,'Elegio-Electors'!D651,Procédure!$C$33)</f>
        <v>0</v>
      </c>
      <c r="D651" s="20">
        <f>'Elegio-Electors'!E651</f>
        <v>0</v>
      </c>
      <c r="E651" s="91" t="str">
        <f>IF(LEFT(RIGHT('Elegio-Electors'!L651,2),1)="C",'Elegio-Electors'!L651,IF(LEFT(RIGHT('Elegio-Electors'!M651,2),1)="C",'Elegio-Electors'!M651,""))</f>
        <v/>
      </c>
      <c r="F651" s="91" t="str">
        <f>IF(LEFT(RIGHT('Elegio-Electors'!L651,2),1)="O",'Elegio-Electors'!L651,IF(LEFT(RIGHT('Elegio-Electors'!M651,2),1)="O",'Elegio-Electors'!M651,""))</f>
        <v/>
      </c>
      <c r="G651" s="91" t="s">
        <v>166</v>
      </c>
      <c r="H651" s="91" t="s">
        <v>167</v>
      </c>
      <c r="I651" s="91" t="e">
        <f t="shared" si="50"/>
        <v>#N/A</v>
      </c>
      <c r="J651" s="91" t="e">
        <f t="shared" si="51"/>
        <v>#N/A</v>
      </c>
      <c r="K651" s="91" t="e">
        <f>INDEX(bureaux!$A:$I,MATCH($F651,bureaux!$A:$A,0),9)</f>
        <v>#N/A</v>
      </c>
      <c r="L651" s="91" t="e">
        <f t="shared" si="52"/>
        <v>#N/A</v>
      </c>
      <c r="M651" s="91" t="e">
        <f t="shared" si="53"/>
        <v>#N/A</v>
      </c>
      <c r="N651" s="20" t="e">
        <f t="shared" si="54"/>
        <v>#N/A</v>
      </c>
      <c r="O651" s="20" t="e">
        <f>INDEX(bureaux!$A:$H,MATCH($F651,bureaux!$A:$A,0),8)</f>
        <v>#N/A</v>
      </c>
      <c r="P651" s="91" t="e">
        <f>_xlfn.CONCAT(INDEX(bureaux!$A:$H,MATCH($F651,bureaux!$A:$A,0),4)," ",INDEX(bureaux!$A:$H,MATCH($F651,bureaux!$A:$A,0),5))</f>
        <v>#N/A</v>
      </c>
      <c r="Q651" s="20" t="e">
        <f>INDEX(bureaux!$A:$H,MATCH($F651,bureaux!$A:$A,0),6)</f>
        <v>#N/A</v>
      </c>
      <c r="R651" s="20" t="e">
        <f>INDEX(bureaux!$A:$H,MATCH($F651,bureaux!$A:$A,0),7)</f>
        <v>#N/A</v>
      </c>
    </row>
    <row r="652" spans="1:18" x14ac:dyDescent="0.25">
      <c r="A652" s="20">
        <f>'Elegio-Electors'!C652</f>
        <v>0</v>
      </c>
      <c r="B652" s="20">
        <f>'Elegio-Electors'!B652</f>
        <v>0</v>
      </c>
      <c r="C652" s="91">
        <f>IF(Procédure!$C$33=2,'Elegio-Electors'!D652,Procédure!$C$33)</f>
        <v>0</v>
      </c>
      <c r="D652" s="20">
        <f>'Elegio-Electors'!E652</f>
        <v>0</v>
      </c>
      <c r="E652" s="91" t="str">
        <f>IF(LEFT(RIGHT('Elegio-Electors'!L652,2),1)="C",'Elegio-Electors'!L652,IF(LEFT(RIGHT('Elegio-Electors'!M652,2),1)="C",'Elegio-Electors'!M652,""))</f>
        <v/>
      </c>
      <c r="F652" s="91" t="str">
        <f>IF(LEFT(RIGHT('Elegio-Electors'!L652,2),1)="O",'Elegio-Electors'!L652,IF(LEFT(RIGHT('Elegio-Electors'!M652,2),1)="O",'Elegio-Electors'!M652,""))</f>
        <v/>
      </c>
      <c r="G652" s="91" t="s">
        <v>166</v>
      </c>
      <c r="H652" s="91" t="s">
        <v>167</v>
      </c>
      <c r="I652" s="91" t="e">
        <f t="shared" si="50"/>
        <v>#N/A</v>
      </c>
      <c r="J652" s="91" t="e">
        <f t="shared" si="51"/>
        <v>#N/A</v>
      </c>
      <c r="K652" s="91" t="e">
        <f>INDEX(bureaux!$A:$I,MATCH($F652,bureaux!$A:$A,0),9)</f>
        <v>#N/A</v>
      </c>
      <c r="L652" s="91" t="e">
        <f t="shared" si="52"/>
        <v>#N/A</v>
      </c>
      <c r="M652" s="91" t="e">
        <f t="shared" si="53"/>
        <v>#N/A</v>
      </c>
      <c r="N652" s="20" t="e">
        <f t="shared" si="54"/>
        <v>#N/A</v>
      </c>
      <c r="O652" s="20" t="e">
        <f>INDEX(bureaux!$A:$H,MATCH($F652,bureaux!$A:$A,0),8)</f>
        <v>#N/A</v>
      </c>
      <c r="P652" s="91" t="e">
        <f>_xlfn.CONCAT(INDEX(bureaux!$A:$H,MATCH($F652,bureaux!$A:$A,0),4)," ",INDEX(bureaux!$A:$H,MATCH($F652,bureaux!$A:$A,0),5))</f>
        <v>#N/A</v>
      </c>
      <c r="Q652" s="20" t="e">
        <f>INDEX(bureaux!$A:$H,MATCH($F652,bureaux!$A:$A,0),6)</f>
        <v>#N/A</v>
      </c>
      <c r="R652" s="20" t="e">
        <f>INDEX(bureaux!$A:$H,MATCH($F652,bureaux!$A:$A,0),7)</f>
        <v>#N/A</v>
      </c>
    </row>
    <row r="653" spans="1:18" x14ac:dyDescent="0.25">
      <c r="A653" s="20">
        <f>'Elegio-Electors'!C653</f>
        <v>0</v>
      </c>
      <c r="B653" s="20">
        <f>'Elegio-Electors'!B653</f>
        <v>0</v>
      </c>
      <c r="C653" s="91">
        <f>IF(Procédure!$C$33=2,'Elegio-Electors'!D653,Procédure!$C$33)</f>
        <v>0</v>
      </c>
      <c r="D653" s="20">
        <f>'Elegio-Electors'!E653</f>
        <v>0</v>
      </c>
      <c r="E653" s="91" t="str">
        <f>IF(LEFT(RIGHT('Elegio-Electors'!L653,2),1)="C",'Elegio-Electors'!L653,IF(LEFT(RIGHT('Elegio-Electors'!M653,2),1)="C",'Elegio-Electors'!M653,""))</f>
        <v/>
      </c>
      <c r="F653" s="91" t="str">
        <f>IF(LEFT(RIGHT('Elegio-Electors'!L653,2),1)="O",'Elegio-Electors'!L653,IF(LEFT(RIGHT('Elegio-Electors'!M653,2),1)="O",'Elegio-Electors'!M653,""))</f>
        <v/>
      </c>
      <c r="G653" s="91" t="s">
        <v>166</v>
      </c>
      <c r="H653" s="91" t="s">
        <v>167</v>
      </c>
      <c r="I653" s="91" t="e">
        <f t="shared" si="50"/>
        <v>#N/A</v>
      </c>
      <c r="J653" s="91" t="e">
        <f t="shared" si="51"/>
        <v>#N/A</v>
      </c>
      <c r="K653" s="91" t="e">
        <f>INDEX(bureaux!$A:$I,MATCH($F653,bureaux!$A:$A,0),9)</f>
        <v>#N/A</v>
      </c>
      <c r="L653" s="91" t="e">
        <f t="shared" si="52"/>
        <v>#N/A</v>
      </c>
      <c r="M653" s="91" t="e">
        <f t="shared" si="53"/>
        <v>#N/A</v>
      </c>
      <c r="N653" s="20" t="e">
        <f t="shared" si="54"/>
        <v>#N/A</v>
      </c>
      <c r="O653" s="20" t="e">
        <f>INDEX(bureaux!$A:$H,MATCH($F653,bureaux!$A:$A,0),8)</f>
        <v>#N/A</v>
      </c>
      <c r="P653" s="91" t="e">
        <f>_xlfn.CONCAT(INDEX(bureaux!$A:$H,MATCH($F653,bureaux!$A:$A,0),4)," ",INDEX(bureaux!$A:$H,MATCH($F653,bureaux!$A:$A,0),5))</f>
        <v>#N/A</v>
      </c>
      <c r="Q653" s="20" t="e">
        <f>INDEX(bureaux!$A:$H,MATCH($F653,bureaux!$A:$A,0),6)</f>
        <v>#N/A</v>
      </c>
      <c r="R653" s="20" t="e">
        <f>INDEX(bureaux!$A:$H,MATCH($F653,bureaux!$A:$A,0),7)</f>
        <v>#N/A</v>
      </c>
    </row>
    <row r="654" spans="1:18" x14ac:dyDescent="0.25">
      <c r="A654" s="20">
        <f>'Elegio-Electors'!C654</f>
        <v>0</v>
      </c>
      <c r="B654" s="20">
        <f>'Elegio-Electors'!B654</f>
        <v>0</v>
      </c>
      <c r="C654" s="91">
        <f>IF(Procédure!$C$33=2,'Elegio-Electors'!D654,Procédure!$C$33)</f>
        <v>0</v>
      </c>
      <c r="D654" s="20">
        <f>'Elegio-Electors'!E654</f>
        <v>0</v>
      </c>
      <c r="E654" s="91" t="str">
        <f>IF(LEFT(RIGHT('Elegio-Electors'!L654,2),1)="C",'Elegio-Electors'!L654,IF(LEFT(RIGHT('Elegio-Electors'!M654,2),1)="C",'Elegio-Electors'!M654,""))</f>
        <v/>
      </c>
      <c r="F654" s="91" t="str">
        <f>IF(LEFT(RIGHT('Elegio-Electors'!L654,2),1)="O",'Elegio-Electors'!L654,IF(LEFT(RIGHT('Elegio-Electors'!M654,2),1)="O",'Elegio-Electors'!M654,""))</f>
        <v/>
      </c>
      <c r="G654" s="91" t="s">
        <v>166</v>
      </c>
      <c r="H654" s="91" t="s">
        <v>167</v>
      </c>
      <c r="I654" s="91" t="e">
        <f t="shared" si="50"/>
        <v>#N/A</v>
      </c>
      <c r="J654" s="91" t="e">
        <f t="shared" si="51"/>
        <v>#N/A</v>
      </c>
      <c r="K654" s="91" t="e">
        <f>INDEX(bureaux!$A:$I,MATCH($F654,bureaux!$A:$A,0),9)</f>
        <v>#N/A</v>
      </c>
      <c r="L654" s="91" t="e">
        <f t="shared" si="52"/>
        <v>#N/A</v>
      </c>
      <c r="M654" s="91" t="e">
        <f t="shared" si="53"/>
        <v>#N/A</v>
      </c>
      <c r="N654" s="20" t="e">
        <f t="shared" si="54"/>
        <v>#N/A</v>
      </c>
      <c r="O654" s="20" t="e">
        <f>INDEX(bureaux!$A:$H,MATCH($F654,bureaux!$A:$A,0),8)</f>
        <v>#N/A</v>
      </c>
      <c r="P654" s="91" t="e">
        <f>_xlfn.CONCAT(INDEX(bureaux!$A:$H,MATCH($F654,bureaux!$A:$A,0),4)," ",INDEX(bureaux!$A:$H,MATCH($F654,bureaux!$A:$A,0),5))</f>
        <v>#N/A</v>
      </c>
      <c r="Q654" s="20" t="e">
        <f>INDEX(bureaux!$A:$H,MATCH($F654,bureaux!$A:$A,0),6)</f>
        <v>#N/A</v>
      </c>
      <c r="R654" s="20" t="e">
        <f>INDEX(bureaux!$A:$H,MATCH($F654,bureaux!$A:$A,0),7)</f>
        <v>#N/A</v>
      </c>
    </row>
    <row r="655" spans="1:18" x14ac:dyDescent="0.25">
      <c r="A655" s="20">
        <f>'Elegio-Electors'!C655</f>
        <v>0</v>
      </c>
      <c r="B655" s="20">
        <f>'Elegio-Electors'!B655</f>
        <v>0</v>
      </c>
      <c r="C655" s="91">
        <f>IF(Procédure!$C$33=2,'Elegio-Electors'!D655,Procédure!$C$33)</f>
        <v>0</v>
      </c>
      <c r="D655" s="20">
        <f>'Elegio-Electors'!E655</f>
        <v>0</v>
      </c>
      <c r="E655" s="91" t="str">
        <f>IF(LEFT(RIGHT('Elegio-Electors'!L655,2),1)="C",'Elegio-Electors'!L655,IF(LEFT(RIGHT('Elegio-Electors'!M655,2),1)="C",'Elegio-Electors'!M655,""))</f>
        <v/>
      </c>
      <c r="F655" s="91" t="str">
        <f>IF(LEFT(RIGHT('Elegio-Electors'!L655,2),1)="O",'Elegio-Electors'!L655,IF(LEFT(RIGHT('Elegio-Electors'!M655,2),1)="O",'Elegio-Electors'!M655,""))</f>
        <v/>
      </c>
      <c r="G655" s="91" t="s">
        <v>166</v>
      </c>
      <c r="H655" s="91" t="s">
        <v>167</v>
      </c>
      <c r="I655" s="91" t="e">
        <f t="shared" si="50"/>
        <v>#N/A</v>
      </c>
      <c r="J655" s="91" t="e">
        <f t="shared" si="51"/>
        <v>#N/A</v>
      </c>
      <c r="K655" s="91" t="e">
        <f>INDEX(bureaux!$A:$I,MATCH($F655,bureaux!$A:$A,0),9)</f>
        <v>#N/A</v>
      </c>
      <c r="L655" s="91" t="e">
        <f t="shared" si="52"/>
        <v>#N/A</v>
      </c>
      <c r="M655" s="91" t="e">
        <f t="shared" si="53"/>
        <v>#N/A</v>
      </c>
      <c r="N655" s="20" t="e">
        <f t="shared" si="54"/>
        <v>#N/A</v>
      </c>
      <c r="O655" s="20" t="e">
        <f>INDEX(bureaux!$A:$H,MATCH($F655,bureaux!$A:$A,0),8)</f>
        <v>#N/A</v>
      </c>
      <c r="P655" s="91" t="e">
        <f>_xlfn.CONCAT(INDEX(bureaux!$A:$H,MATCH($F655,bureaux!$A:$A,0),4)," ",INDEX(bureaux!$A:$H,MATCH($F655,bureaux!$A:$A,0),5))</f>
        <v>#N/A</v>
      </c>
      <c r="Q655" s="20" t="e">
        <f>INDEX(bureaux!$A:$H,MATCH($F655,bureaux!$A:$A,0),6)</f>
        <v>#N/A</v>
      </c>
      <c r="R655" s="20" t="e">
        <f>INDEX(bureaux!$A:$H,MATCH($F655,bureaux!$A:$A,0),7)</f>
        <v>#N/A</v>
      </c>
    </row>
    <row r="656" spans="1:18" x14ac:dyDescent="0.25">
      <c r="A656" s="20">
        <f>'Elegio-Electors'!C656</f>
        <v>0</v>
      </c>
      <c r="B656" s="20">
        <f>'Elegio-Electors'!B656</f>
        <v>0</v>
      </c>
      <c r="C656" s="91">
        <f>IF(Procédure!$C$33=2,'Elegio-Electors'!D656,Procédure!$C$33)</f>
        <v>0</v>
      </c>
      <c r="D656" s="20">
        <f>'Elegio-Electors'!E656</f>
        <v>0</v>
      </c>
      <c r="E656" s="91" t="str">
        <f>IF(LEFT(RIGHT('Elegio-Electors'!L656,2),1)="C",'Elegio-Electors'!L656,IF(LEFT(RIGHT('Elegio-Electors'!M656,2),1)="C",'Elegio-Electors'!M656,""))</f>
        <v/>
      </c>
      <c r="F656" s="91" t="str">
        <f>IF(LEFT(RIGHT('Elegio-Electors'!L656,2),1)="O",'Elegio-Electors'!L656,IF(LEFT(RIGHT('Elegio-Electors'!M656,2),1)="O",'Elegio-Electors'!M656,""))</f>
        <v/>
      </c>
      <c r="G656" s="91" t="s">
        <v>166</v>
      </c>
      <c r="H656" s="91" t="s">
        <v>167</v>
      </c>
      <c r="I656" s="91" t="e">
        <f t="shared" si="50"/>
        <v>#N/A</v>
      </c>
      <c r="J656" s="91" t="e">
        <f t="shared" si="51"/>
        <v>#N/A</v>
      </c>
      <c r="K656" s="91" t="e">
        <f>INDEX(bureaux!$A:$I,MATCH($F656,bureaux!$A:$A,0),9)</f>
        <v>#N/A</v>
      </c>
      <c r="L656" s="91" t="e">
        <f t="shared" si="52"/>
        <v>#N/A</v>
      </c>
      <c r="M656" s="91" t="e">
        <f t="shared" si="53"/>
        <v>#N/A</v>
      </c>
      <c r="N656" s="20" t="e">
        <f t="shared" si="54"/>
        <v>#N/A</v>
      </c>
      <c r="O656" s="20" t="e">
        <f>INDEX(bureaux!$A:$H,MATCH($F656,bureaux!$A:$A,0),8)</f>
        <v>#N/A</v>
      </c>
      <c r="P656" s="91" t="e">
        <f>_xlfn.CONCAT(INDEX(bureaux!$A:$H,MATCH($F656,bureaux!$A:$A,0),4)," ",INDEX(bureaux!$A:$H,MATCH($F656,bureaux!$A:$A,0),5))</f>
        <v>#N/A</v>
      </c>
      <c r="Q656" s="20" t="e">
        <f>INDEX(bureaux!$A:$H,MATCH($F656,bureaux!$A:$A,0),6)</f>
        <v>#N/A</v>
      </c>
      <c r="R656" s="20" t="e">
        <f>INDEX(bureaux!$A:$H,MATCH($F656,bureaux!$A:$A,0),7)</f>
        <v>#N/A</v>
      </c>
    </row>
    <row r="657" spans="1:18" x14ac:dyDescent="0.25">
      <c r="A657" s="20">
        <f>'Elegio-Electors'!C657</f>
        <v>0</v>
      </c>
      <c r="B657" s="20">
        <f>'Elegio-Electors'!B657</f>
        <v>0</v>
      </c>
      <c r="C657" s="91">
        <f>IF(Procédure!$C$33=2,'Elegio-Electors'!D657,Procédure!$C$33)</f>
        <v>0</v>
      </c>
      <c r="D657" s="20">
        <f>'Elegio-Electors'!E657</f>
        <v>0</v>
      </c>
      <c r="E657" s="91" t="str">
        <f>IF(LEFT(RIGHT('Elegio-Electors'!L657,2),1)="C",'Elegio-Electors'!L657,IF(LEFT(RIGHT('Elegio-Electors'!M657,2),1)="C",'Elegio-Electors'!M657,""))</f>
        <v/>
      </c>
      <c r="F657" s="91" t="str">
        <f>IF(LEFT(RIGHT('Elegio-Electors'!L657,2),1)="O",'Elegio-Electors'!L657,IF(LEFT(RIGHT('Elegio-Electors'!M657,2),1)="O",'Elegio-Electors'!M657,""))</f>
        <v/>
      </c>
      <c r="G657" s="91" t="s">
        <v>166</v>
      </c>
      <c r="H657" s="91" t="s">
        <v>167</v>
      </c>
      <c r="I657" s="91" t="e">
        <f t="shared" si="50"/>
        <v>#N/A</v>
      </c>
      <c r="J657" s="91" t="e">
        <f t="shared" si="51"/>
        <v>#N/A</v>
      </c>
      <c r="K657" s="91" t="e">
        <f>INDEX(bureaux!$A:$I,MATCH($F657,bureaux!$A:$A,0),9)</f>
        <v>#N/A</v>
      </c>
      <c r="L657" s="91" t="e">
        <f t="shared" si="52"/>
        <v>#N/A</v>
      </c>
      <c r="M657" s="91" t="e">
        <f t="shared" si="53"/>
        <v>#N/A</v>
      </c>
      <c r="N657" s="20" t="e">
        <f t="shared" si="54"/>
        <v>#N/A</v>
      </c>
      <c r="O657" s="20" t="e">
        <f>INDEX(bureaux!$A:$H,MATCH($F657,bureaux!$A:$A,0),8)</f>
        <v>#N/A</v>
      </c>
      <c r="P657" s="91" t="e">
        <f>_xlfn.CONCAT(INDEX(bureaux!$A:$H,MATCH($F657,bureaux!$A:$A,0),4)," ",INDEX(bureaux!$A:$H,MATCH($F657,bureaux!$A:$A,0),5))</f>
        <v>#N/A</v>
      </c>
      <c r="Q657" s="20" t="e">
        <f>INDEX(bureaux!$A:$H,MATCH($F657,bureaux!$A:$A,0),6)</f>
        <v>#N/A</v>
      </c>
      <c r="R657" s="20" t="e">
        <f>INDEX(bureaux!$A:$H,MATCH($F657,bureaux!$A:$A,0),7)</f>
        <v>#N/A</v>
      </c>
    </row>
    <row r="658" spans="1:18" x14ac:dyDescent="0.25">
      <c r="A658" s="20">
        <f>'Elegio-Electors'!C658</f>
        <v>0</v>
      </c>
      <c r="B658" s="20">
        <f>'Elegio-Electors'!B658</f>
        <v>0</v>
      </c>
      <c r="C658" s="91">
        <f>IF(Procédure!$C$33=2,'Elegio-Electors'!D658,Procédure!$C$33)</f>
        <v>0</v>
      </c>
      <c r="D658" s="20">
        <f>'Elegio-Electors'!E658</f>
        <v>0</v>
      </c>
      <c r="E658" s="91" t="str">
        <f>IF(LEFT(RIGHT('Elegio-Electors'!L658,2),1)="C",'Elegio-Electors'!L658,IF(LEFT(RIGHT('Elegio-Electors'!M658,2),1)="C",'Elegio-Electors'!M658,""))</f>
        <v/>
      </c>
      <c r="F658" s="91" t="str">
        <f>IF(LEFT(RIGHT('Elegio-Electors'!L658,2),1)="O",'Elegio-Electors'!L658,IF(LEFT(RIGHT('Elegio-Electors'!M658,2),1)="O",'Elegio-Electors'!M658,""))</f>
        <v/>
      </c>
      <c r="G658" s="91" t="s">
        <v>166</v>
      </c>
      <c r="H658" s="91" t="s">
        <v>167</v>
      </c>
      <c r="I658" s="91" t="e">
        <f t="shared" si="50"/>
        <v>#N/A</v>
      </c>
      <c r="J658" s="91" t="e">
        <f t="shared" si="51"/>
        <v>#N/A</v>
      </c>
      <c r="K658" s="91" t="e">
        <f>INDEX(bureaux!$A:$I,MATCH($F658,bureaux!$A:$A,0),9)</f>
        <v>#N/A</v>
      </c>
      <c r="L658" s="91" t="e">
        <f t="shared" si="52"/>
        <v>#N/A</v>
      </c>
      <c r="M658" s="91" t="e">
        <f t="shared" si="53"/>
        <v>#N/A</v>
      </c>
      <c r="N658" s="20" t="e">
        <f t="shared" si="54"/>
        <v>#N/A</v>
      </c>
      <c r="O658" s="20" t="e">
        <f>INDEX(bureaux!$A:$H,MATCH($F658,bureaux!$A:$A,0),8)</f>
        <v>#N/A</v>
      </c>
      <c r="P658" s="91" t="e">
        <f>_xlfn.CONCAT(INDEX(bureaux!$A:$H,MATCH($F658,bureaux!$A:$A,0),4)," ",INDEX(bureaux!$A:$H,MATCH($F658,bureaux!$A:$A,0),5))</f>
        <v>#N/A</v>
      </c>
      <c r="Q658" s="20" t="e">
        <f>INDEX(bureaux!$A:$H,MATCH($F658,bureaux!$A:$A,0),6)</f>
        <v>#N/A</v>
      </c>
      <c r="R658" s="20" t="e">
        <f>INDEX(bureaux!$A:$H,MATCH($F658,bureaux!$A:$A,0),7)</f>
        <v>#N/A</v>
      </c>
    </row>
    <row r="659" spans="1:18" x14ac:dyDescent="0.25">
      <c r="A659" s="20">
        <f>'Elegio-Electors'!C659</f>
        <v>0</v>
      </c>
      <c r="B659" s="20">
        <f>'Elegio-Electors'!B659</f>
        <v>0</v>
      </c>
      <c r="C659" s="91">
        <f>IF(Procédure!$C$33=2,'Elegio-Electors'!D659,Procédure!$C$33)</f>
        <v>0</v>
      </c>
      <c r="D659" s="20">
        <f>'Elegio-Electors'!E659</f>
        <v>0</v>
      </c>
      <c r="E659" s="91" t="str">
        <f>IF(LEFT(RIGHT('Elegio-Electors'!L659,2),1)="C",'Elegio-Electors'!L659,IF(LEFT(RIGHT('Elegio-Electors'!M659,2),1)="C",'Elegio-Electors'!M659,""))</f>
        <v/>
      </c>
      <c r="F659" s="91" t="str">
        <f>IF(LEFT(RIGHT('Elegio-Electors'!L659,2),1)="O",'Elegio-Electors'!L659,IF(LEFT(RIGHT('Elegio-Electors'!M659,2),1)="O",'Elegio-Electors'!M659,""))</f>
        <v/>
      </c>
      <c r="G659" s="91" t="s">
        <v>166</v>
      </c>
      <c r="H659" s="91" t="s">
        <v>167</v>
      </c>
      <c r="I659" s="91" t="e">
        <f t="shared" si="50"/>
        <v>#N/A</v>
      </c>
      <c r="J659" s="91" t="e">
        <f t="shared" si="51"/>
        <v>#N/A</v>
      </c>
      <c r="K659" s="91" t="e">
        <f>INDEX(bureaux!$A:$I,MATCH($F659,bureaux!$A:$A,0),9)</f>
        <v>#N/A</v>
      </c>
      <c r="L659" s="91" t="e">
        <f t="shared" si="52"/>
        <v>#N/A</v>
      </c>
      <c r="M659" s="91" t="e">
        <f t="shared" si="53"/>
        <v>#N/A</v>
      </c>
      <c r="N659" s="20" t="e">
        <f t="shared" si="54"/>
        <v>#N/A</v>
      </c>
      <c r="O659" s="20" t="e">
        <f>INDEX(bureaux!$A:$H,MATCH($F659,bureaux!$A:$A,0),8)</f>
        <v>#N/A</v>
      </c>
      <c r="P659" s="91" t="e">
        <f>_xlfn.CONCAT(INDEX(bureaux!$A:$H,MATCH($F659,bureaux!$A:$A,0),4)," ",INDEX(bureaux!$A:$H,MATCH($F659,bureaux!$A:$A,0),5))</f>
        <v>#N/A</v>
      </c>
      <c r="Q659" s="20" t="e">
        <f>INDEX(bureaux!$A:$H,MATCH($F659,bureaux!$A:$A,0),6)</f>
        <v>#N/A</v>
      </c>
      <c r="R659" s="20" t="e">
        <f>INDEX(bureaux!$A:$H,MATCH($F659,bureaux!$A:$A,0),7)</f>
        <v>#N/A</v>
      </c>
    </row>
    <row r="660" spans="1:18" x14ac:dyDescent="0.25">
      <c r="A660" s="20">
        <f>'Elegio-Electors'!C660</f>
        <v>0</v>
      </c>
      <c r="B660" s="20">
        <f>'Elegio-Electors'!B660</f>
        <v>0</v>
      </c>
      <c r="C660" s="91">
        <f>IF(Procédure!$C$33=2,'Elegio-Electors'!D660,Procédure!$C$33)</f>
        <v>0</v>
      </c>
      <c r="D660" s="20">
        <f>'Elegio-Electors'!E660</f>
        <v>0</v>
      </c>
      <c r="E660" s="91" t="str">
        <f>IF(LEFT(RIGHT('Elegio-Electors'!L660,2),1)="C",'Elegio-Electors'!L660,IF(LEFT(RIGHT('Elegio-Electors'!M660,2),1)="C",'Elegio-Electors'!M660,""))</f>
        <v/>
      </c>
      <c r="F660" s="91" t="str">
        <f>IF(LEFT(RIGHT('Elegio-Electors'!L660,2),1)="O",'Elegio-Electors'!L660,IF(LEFT(RIGHT('Elegio-Electors'!M660,2),1)="O",'Elegio-Electors'!M660,""))</f>
        <v/>
      </c>
      <c r="G660" s="91" t="s">
        <v>166</v>
      </c>
      <c r="H660" s="91" t="s">
        <v>167</v>
      </c>
      <c r="I660" s="91" t="e">
        <f t="shared" si="50"/>
        <v>#N/A</v>
      </c>
      <c r="J660" s="91" t="e">
        <f t="shared" si="51"/>
        <v>#N/A</v>
      </c>
      <c r="K660" s="91" t="e">
        <f>INDEX(bureaux!$A:$I,MATCH($F660,bureaux!$A:$A,0),9)</f>
        <v>#N/A</v>
      </c>
      <c r="L660" s="91" t="e">
        <f t="shared" si="52"/>
        <v>#N/A</v>
      </c>
      <c r="M660" s="91" t="e">
        <f t="shared" si="53"/>
        <v>#N/A</v>
      </c>
      <c r="N660" s="20" t="e">
        <f t="shared" si="54"/>
        <v>#N/A</v>
      </c>
      <c r="O660" s="20" t="e">
        <f>INDEX(bureaux!$A:$H,MATCH($F660,bureaux!$A:$A,0),8)</f>
        <v>#N/A</v>
      </c>
      <c r="P660" s="91" t="e">
        <f>_xlfn.CONCAT(INDEX(bureaux!$A:$H,MATCH($F660,bureaux!$A:$A,0),4)," ",INDEX(bureaux!$A:$H,MATCH($F660,bureaux!$A:$A,0),5))</f>
        <v>#N/A</v>
      </c>
      <c r="Q660" s="20" t="e">
        <f>INDEX(bureaux!$A:$H,MATCH($F660,bureaux!$A:$A,0),6)</f>
        <v>#N/A</v>
      </c>
      <c r="R660" s="20" t="e">
        <f>INDEX(bureaux!$A:$H,MATCH($F660,bureaux!$A:$A,0),7)</f>
        <v>#N/A</v>
      </c>
    </row>
    <row r="661" spans="1:18" x14ac:dyDescent="0.25">
      <c r="A661" s="20">
        <f>'Elegio-Electors'!C661</f>
        <v>0</v>
      </c>
      <c r="B661" s="20">
        <f>'Elegio-Electors'!B661</f>
        <v>0</v>
      </c>
      <c r="C661" s="91">
        <f>IF(Procédure!$C$33=2,'Elegio-Electors'!D661,Procédure!$C$33)</f>
        <v>0</v>
      </c>
      <c r="D661" s="20">
        <f>'Elegio-Electors'!E661</f>
        <v>0</v>
      </c>
      <c r="E661" s="91" t="str">
        <f>IF(LEFT(RIGHT('Elegio-Electors'!L661,2),1)="C",'Elegio-Electors'!L661,IF(LEFT(RIGHT('Elegio-Electors'!M661,2),1)="C",'Elegio-Electors'!M661,""))</f>
        <v/>
      </c>
      <c r="F661" s="91" t="str">
        <f>IF(LEFT(RIGHT('Elegio-Electors'!L661,2),1)="O",'Elegio-Electors'!L661,IF(LEFT(RIGHT('Elegio-Electors'!M661,2),1)="O",'Elegio-Electors'!M661,""))</f>
        <v/>
      </c>
      <c r="G661" s="91" t="s">
        <v>166</v>
      </c>
      <c r="H661" s="91" t="s">
        <v>167</v>
      </c>
      <c r="I661" s="91" t="e">
        <f t="shared" si="50"/>
        <v>#N/A</v>
      </c>
      <c r="J661" s="91" t="e">
        <f t="shared" si="51"/>
        <v>#N/A</v>
      </c>
      <c r="K661" s="91" t="e">
        <f>INDEX(bureaux!$A:$I,MATCH($F661,bureaux!$A:$A,0),9)</f>
        <v>#N/A</v>
      </c>
      <c r="L661" s="91" t="e">
        <f t="shared" si="52"/>
        <v>#N/A</v>
      </c>
      <c r="M661" s="91" t="e">
        <f t="shared" si="53"/>
        <v>#N/A</v>
      </c>
      <c r="N661" s="20" t="e">
        <f t="shared" si="54"/>
        <v>#N/A</v>
      </c>
      <c r="O661" s="20" t="e">
        <f>INDEX(bureaux!$A:$H,MATCH($F661,bureaux!$A:$A,0),8)</f>
        <v>#N/A</v>
      </c>
      <c r="P661" s="91" t="e">
        <f>_xlfn.CONCAT(INDEX(bureaux!$A:$H,MATCH($F661,bureaux!$A:$A,0),4)," ",INDEX(bureaux!$A:$H,MATCH($F661,bureaux!$A:$A,0),5))</f>
        <v>#N/A</v>
      </c>
      <c r="Q661" s="20" t="e">
        <f>INDEX(bureaux!$A:$H,MATCH($F661,bureaux!$A:$A,0),6)</f>
        <v>#N/A</v>
      </c>
      <c r="R661" s="20" t="e">
        <f>INDEX(bureaux!$A:$H,MATCH($F661,bureaux!$A:$A,0),7)</f>
        <v>#N/A</v>
      </c>
    </row>
    <row r="662" spans="1:18" x14ac:dyDescent="0.25">
      <c r="A662" s="20">
        <f>'Elegio-Electors'!C662</f>
        <v>0</v>
      </c>
      <c r="B662" s="20">
        <f>'Elegio-Electors'!B662</f>
        <v>0</v>
      </c>
      <c r="C662" s="91">
        <f>IF(Procédure!$C$33=2,'Elegio-Electors'!D662,Procédure!$C$33)</f>
        <v>0</v>
      </c>
      <c r="D662" s="20">
        <f>'Elegio-Electors'!E662</f>
        <v>0</v>
      </c>
      <c r="E662" s="91" t="str">
        <f>IF(LEFT(RIGHT('Elegio-Electors'!L662,2),1)="C",'Elegio-Electors'!L662,IF(LEFT(RIGHT('Elegio-Electors'!M662,2),1)="C",'Elegio-Electors'!M662,""))</f>
        <v/>
      </c>
      <c r="F662" s="91" t="str">
        <f>IF(LEFT(RIGHT('Elegio-Electors'!L662,2),1)="O",'Elegio-Electors'!L662,IF(LEFT(RIGHT('Elegio-Electors'!M662,2),1)="O",'Elegio-Electors'!M662,""))</f>
        <v/>
      </c>
      <c r="G662" s="91" t="s">
        <v>166</v>
      </c>
      <c r="H662" s="91" t="s">
        <v>167</v>
      </c>
      <c r="I662" s="91" t="e">
        <f t="shared" si="50"/>
        <v>#N/A</v>
      </c>
      <c r="J662" s="91" t="e">
        <f t="shared" si="51"/>
        <v>#N/A</v>
      </c>
      <c r="K662" s="91" t="e">
        <f>INDEX(bureaux!$A:$I,MATCH($F662,bureaux!$A:$A,0),9)</f>
        <v>#N/A</v>
      </c>
      <c r="L662" s="91" t="e">
        <f t="shared" si="52"/>
        <v>#N/A</v>
      </c>
      <c r="M662" s="91" t="e">
        <f t="shared" si="53"/>
        <v>#N/A</v>
      </c>
      <c r="N662" s="20" t="e">
        <f t="shared" si="54"/>
        <v>#N/A</v>
      </c>
      <c r="O662" s="20" t="e">
        <f>INDEX(bureaux!$A:$H,MATCH($F662,bureaux!$A:$A,0),8)</f>
        <v>#N/A</v>
      </c>
      <c r="P662" s="91" t="e">
        <f>_xlfn.CONCAT(INDEX(bureaux!$A:$H,MATCH($F662,bureaux!$A:$A,0),4)," ",INDEX(bureaux!$A:$H,MATCH($F662,bureaux!$A:$A,0),5))</f>
        <v>#N/A</v>
      </c>
      <c r="Q662" s="20" t="e">
        <f>INDEX(bureaux!$A:$H,MATCH($F662,bureaux!$A:$A,0),6)</f>
        <v>#N/A</v>
      </c>
      <c r="R662" s="20" t="e">
        <f>INDEX(bureaux!$A:$H,MATCH($F662,bureaux!$A:$A,0),7)</f>
        <v>#N/A</v>
      </c>
    </row>
    <row r="663" spans="1:18" x14ac:dyDescent="0.25">
      <c r="A663" s="20">
        <f>'Elegio-Electors'!C663</f>
        <v>0</v>
      </c>
      <c r="B663" s="20">
        <f>'Elegio-Electors'!B663</f>
        <v>0</v>
      </c>
      <c r="C663" s="91">
        <f>IF(Procédure!$C$33=2,'Elegio-Electors'!D663,Procédure!$C$33)</f>
        <v>0</v>
      </c>
      <c r="D663" s="20">
        <f>'Elegio-Electors'!E663</f>
        <v>0</v>
      </c>
      <c r="E663" s="91" t="str">
        <f>IF(LEFT(RIGHT('Elegio-Electors'!L663,2),1)="C",'Elegio-Electors'!L663,IF(LEFT(RIGHT('Elegio-Electors'!M663,2),1)="C",'Elegio-Electors'!M663,""))</f>
        <v/>
      </c>
      <c r="F663" s="91" t="str">
        <f>IF(LEFT(RIGHT('Elegio-Electors'!L663,2),1)="O",'Elegio-Electors'!L663,IF(LEFT(RIGHT('Elegio-Electors'!M663,2),1)="O",'Elegio-Electors'!M663,""))</f>
        <v/>
      </c>
      <c r="G663" s="91" t="s">
        <v>166</v>
      </c>
      <c r="H663" s="91" t="s">
        <v>167</v>
      </c>
      <c r="I663" s="91" t="e">
        <f t="shared" si="50"/>
        <v>#N/A</v>
      </c>
      <c r="J663" s="91" t="e">
        <f t="shared" si="51"/>
        <v>#N/A</v>
      </c>
      <c r="K663" s="91" t="e">
        <f>INDEX(bureaux!$A:$I,MATCH($F663,bureaux!$A:$A,0),9)</f>
        <v>#N/A</v>
      </c>
      <c r="L663" s="91" t="e">
        <f t="shared" si="52"/>
        <v>#N/A</v>
      </c>
      <c r="M663" s="91" t="e">
        <f t="shared" si="53"/>
        <v>#N/A</v>
      </c>
      <c r="N663" s="20" t="e">
        <f t="shared" si="54"/>
        <v>#N/A</v>
      </c>
      <c r="O663" s="20" t="e">
        <f>INDEX(bureaux!$A:$H,MATCH($F663,bureaux!$A:$A,0),8)</f>
        <v>#N/A</v>
      </c>
      <c r="P663" s="91" t="e">
        <f>_xlfn.CONCAT(INDEX(bureaux!$A:$H,MATCH($F663,bureaux!$A:$A,0),4)," ",INDEX(bureaux!$A:$H,MATCH($F663,bureaux!$A:$A,0),5))</f>
        <v>#N/A</v>
      </c>
      <c r="Q663" s="20" t="e">
        <f>INDEX(bureaux!$A:$H,MATCH($F663,bureaux!$A:$A,0),6)</f>
        <v>#N/A</v>
      </c>
      <c r="R663" s="20" t="e">
        <f>INDEX(bureaux!$A:$H,MATCH($F663,bureaux!$A:$A,0),7)</f>
        <v>#N/A</v>
      </c>
    </row>
    <row r="664" spans="1:18" x14ac:dyDescent="0.25">
      <c r="A664" s="20">
        <f>'Elegio-Electors'!C664</f>
        <v>0</v>
      </c>
      <c r="B664" s="20">
        <f>'Elegio-Electors'!B664</f>
        <v>0</v>
      </c>
      <c r="C664" s="91">
        <f>IF(Procédure!$C$33=2,'Elegio-Electors'!D664,Procédure!$C$33)</f>
        <v>0</v>
      </c>
      <c r="D664" s="20">
        <f>'Elegio-Electors'!E664</f>
        <v>0</v>
      </c>
      <c r="E664" s="91" t="str">
        <f>IF(LEFT(RIGHT('Elegio-Electors'!L664,2),1)="C",'Elegio-Electors'!L664,IF(LEFT(RIGHT('Elegio-Electors'!M664,2),1)="C",'Elegio-Electors'!M664,""))</f>
        <v/>
      </c>
      <c r="F664" s="91" t="str">
        <f>IF(LEFT(RIGHT('Elegio-Electors'!L664,2),1)="O",'Elegio-Electors'!L664,IF(LEFT(RIGHT('Elegio-Electors'!M664,2),1)="O",'Elegio-Electors'!M664,""))</f>
        <v/>
      </c>
      <c r="G664" s="91" t="s">
        <v>166</v>
      </c>
      <c r="H664" s="91" t="s">
        <v>167</v>
      </c>
      <c r="I664" s="91" t="e">
        <f t="shared" si="50"/>
        <v>#N/A</v>
      </c>
      <c r="J664" s="91" t="e">
        <f t="shared" si="51"/>
        <v>#N/A</v>
      </c>
      <c r="K664" s="91" t="e">
        <f>INDEX(bureaux!$A:$I,MATCH($F664,bureaux!$A:$A,0),9)</f>
        <v>#N/A</v>
      </c>
      <c r="L664" s="91" t="e">
        <f t="shared" si="52"/>
        <v>#N/A</v>
      </c>
      <c r="M664" s="91" t="e">
        <f t="shared" si="53"/>
        <v>#N/A</v>
      </c>
      <c r="N664" s="20" t="e">
        <f t="shared" si="54"/>
        <v>#N/A</v>
      </c>
      <c r="O664" s="20" t="e">
        <f>INDEX(bureaux!$A:$H,MATCH($F664,bureaux!$A:$A,0),8)</f>
        <v>#N/A</v>
      </c>
      <c r="P664" s="91" t="e">
        <f>_xlfn.CONCAT(INDEX(bureaux!$A:$H,MATCH($F664,bureaux!$A:$A,0),4)," ",INDEX(bureaux!$A:$H,MATCH($F664,bureaux!$A:$A,0),5))</f>
        <v>#N/A</v>
      </c>
      <c r="Q664" s="20" t="e">
        <f>INDEX(bureaux!$A:$H,MATCH($F664,bureaux!$A:$A,0),6)</f>
        <v>#N/A</v>
      </c>
      <c r="R664" s="20" t="e">
        <f>INDEX(bureaux!$A:$H,MATCH($F664,bureaux!$A:$A,0),7)</f>
        <v>#N/A</v>
      </c>
    </row>
    <row r="665" spans="1:18" x14ac:dyDescent="0.25">
      <c r="A665" s="20">
        <f>'Elegio-Electors'!C665</f>
        <v>0</v>
      </c>
      <c r="B665" s="20">
        <f>'Elegio-Electors'!B665</f>
        <v>0</v>
      </c>
      <c r="C665" s="91">
        <f>IF(Procédure!$C$33=2,'Elegio-Electors'!D665,Procédure!$C$33)</f>
        <v>0</v>
      </c>
      <c r="D665" s="20">
        <f>'Elegio-Electors'!E665</f>
        <v>0</v>
      </c>
      <c r="E665" s="91" t="str">
        <f>IF(LEFT(RIGHT('Elegio-Electors'!L665,2),1)="C",'Elegio-Electors'!L665,IF(LEFT(RIGHT('Elegio-Electors'!M665,2),1)="C",'Elegio-Electors'!M665,""))</f>
        <v/>
      </c>
      <c r="F665" s="91" t="str">
        <f>IF(LEFT(RIGHT('Elegio-Electors'!L665,2),1)="O",'Elegio-Electors'!L665,IF(LEFT(RIGHT('Elegio-Electors'!M665,2),1)="O",'Elegio-Electors'!M665,""))</f>
        <v/>
      </c>
      <c r="G665" s="91" t="s">
        <v>166</v>
      </c>
      <c r="H665" s="91" t="s">
        <v>167</v>
      </c>
      <c r="I665" s="91" t="e">
        <f t="shared" si="50"/>
        <v>#N/A</v>
      </c>
      <c r="J665" s="91" t="e">
        <f t="shared" si="51"/>
        <v>#N/A</v>
      </c>
      <c r="K665" s="91" t="e">
        <f>INDEX(bureaux!$A:$I,MATCH($F665,bureaux!$A:$A,0),9)</f>
        <v>#N/A</v>
      </c>
      <c r="L665" s="91" t="e">
        <f t="shared" si="52"/>
        <v>#N/A</v>
      </c>
      <c r="M665" s="91" t="e">
        <f t="shared" si="53"/>
        <v>#N/A</v>
      </c>
      <c r="N665" s="20" t="e">
        <f t="shared" si="54"/>
        <v>#N/A</v>
      </c>
      <c r="O665" s="20" t="e">
        <f>INDEX(bureaux!$A:$H,MATCH($F665,bureaux!$A:$A,0),8)</f>
        <v>#N/A</v>
      </c>
      <c r="P665" s="91" t="e">
        <f>_xlfn.CONCAT(INDEX(bureaux!$A:$H,MATCH($F665,bureaux!$A:$A,0),4)," ",INDEX(bureaux!$A:$H,MATCH($F665,bureaux!$A:$A,0),5))</f>
        <v>#N/A</v>
      </c>
      <c r="Q665" s="20" t="e">
        <f>INDEX(bureaux!$A:$H,MATCH($F665,bureaux!$A:$A,0),6)</f>
        <v>#N/A</v>
      </c>
      <c r="R665" s="20" t="e">
        <f>INDEX(bureaux!$A:$H,MATCH($F665,bureaux!$A:$A,0),7)</f>
        <v>#N/A</v>
      </c>
    </row>
    <row r="666" spans="1:18" x14ac:dyDescent="0.25">
      <c r="A666" s="20">
        <f>'Elegio-Electors'!C666</f>
        <v>0</v>
      </c>
      <c r="B666" s="20">
        <f>'Elegio-Electors'!B666</f>
        <v>0</v>
      </c>
      <c r="C666" s="91">
        <f>IF(Procédure!$C$33=2,'Elegio-Electors'!D666,Procédure!$C$33)</f>
        <v>0</v>
      </c>
      <c r="D666" s="20">
        <f>'Elegio-Electors'!E666</f>
        <v>0</v>
      </c>
      <c r="E666" s="91" t="str">
        <f>IF(LEFT(RIGHT('Elegio-Electors'!L666,2),1)="C",'Elegio-Electors'!L666,IF(LEFT(RIGHT('Elegio-Electors'!M666,2),1)="C",'Elegio-Electors'!M666,""))</f>
        <v/>
      </c>
      <c r="F666" s="91" t="str">
        <f>IF(LEFT(RIGHT('Elegio-Electors'!L666,2),1)="O",'Elegio-Electors'!L666,IF(LEFT(RIGHT('Elegio-Electors'!M666,2),1)="O",'Elegio-Electors'!M666,""))</f>
        <v/>
      </c>
      <c r="G666" s="91" t="s">
        <v>166</v>
      </c>
      <c r="H666" s="91" t="s">
        <v>167</v>
      </c>
      <c r="I666" s="91" t="e">
        <f t="shared" si="50"/>
        <v>#N/A</v>
      </c>
      <c r="J666" s="91" t="e">
        <f t="shared" si="51"/>
        <v>#N/A</v>
      </c>
      <c r="K666" s="91" t="e">
        <f>INDEX(bureaux!$A:$I,MATCH($F666,bureaux!$A:$A,0),9)</f>
        <v>#N/A</v>
      </c>
      <c r="L666" s="91" t="e">
        <f t="shared" si="52"/>
        <v>#N/A</v>
      </c>
      <c r="M666" s="91" t="e">
        <f t="shared" si="53"/>
        <v>#N/A</v>
      </c>
      <c r="N666" s="20" t="e">
        <f t="shared" si="54"/>
        <v>#N/A</v>
      </c>
      <c r="O666" s="20" t="e">
        <f>INDEX(bureaux!$A:$H,MATCH($F666,bureaux!$A:$A,0),8)</f>
        <v>#N/A</v>
      </c>
      <c r="P666" s="91" t="e">
        <f>_xlfn.CONCAT(INDEX(bureaux!$A:$H,MATCH($F666,bureaux!$A:$A,0),4)," ",INDEX(bureaux!$A:$H,MATCH($F666,bureaux!$A:$A,0),5))</f>
        <v>#N/A</v>
      </c>
      <c r="Q666" s="20" t="e">
        <f>INDEX(bureaux!$A:$H,MATCH($F666,bureaux!$A:$A,0),6)</f>
        <v>#N/A</v>
      </c>
      <c r="R666" s="20" t="e">
        <f>INDEX(bureaux!$A:$H,MATCH($F666,bureaux!$A:$A,0),7)</f>
        <v>#N/A</v>
      </c>
    </row>
    <row r="667" spans="1:18" x14ac:dyDescent="0.25">
      <c r="A667" s="20">
        <f>'Elegio-Electors'!C667</f>
        <v>0</v>
      </c>
      <c r="B667" s="20">
        <f>'Elegio-Electors'!B667</f>
        <v>0</v>
      </c>
      <c r="C667" s="91">
        <f>IF(Procédure!$C$33=2,'Elegio-Electors'!D667,Procédure!$C$33)</f>
        <v>0</v>
      </c>
      <c r="D667" s="20">
        <f>'Elegio-Electors'!E667</f>
        <v>0</v>
      </c>
      <c r="E667" s="91" t="str">
        <f>IF(LEFT(RIGHT('Elegio-Electors'!L667,2),1)="C",'Elegio-Electors'!L667,IF(LEFT(RIGHT('Elegio-Electors'!M667,2),1)="C",'Elegio-Electors'!M667,""))</f>
        <v/>
      </c>
      <c r="F667" s="91" t="str">
        <f>IF(LEFT(RIGHT('Elegio-Electors'!L667,2),1)="O",'Elegio-Electors'!L667,IF(LEFT(RIGHT('Elegio-Electors'!M667,2),1)="O",'Elegio-Electors'!M667,""))</f>
        <v/>
      </c>
      <c r="G667" s="91" t="s">
        <v>166</v>
      </c>
      <c r="H667" s="91" t="s">
        <v>167</v>
      </c>
      <c r="I667" s="91" t="e">
        <f t="shared" si="50"/>
        <v>#N/A</v>
      </c>
      <c r="J667" s="91" t="e">
        <f t="shared" si="51"/>
        <v>#N/A</v>
      </c>
      <c r="K667" s="91" t="e">
        <f>INDEX(bureaux!$A:$I,MATCH($F667,bureaux!$A:$A,0),9)</f>
        <v>#N/A</v>
      </c>
      <c r="L667" s="91" t="e">
        <f t="shared" si="52"/>
        <v>#N/A</v>
      </c>
      <c r="M667" s="91" t="e">
        <f t="shared" si="53"/>
        <v>#N/A</v>
      </c>
      <c r="N667" s="20" t="e">
        <f t="shared" si="54"/>
        <v>#N/A</v>
      </c>
      <c r="O667" s="20" t="e">
        <f>INDEX(bureaux!$A:$H,MATCH($F667,bureaux!$A:$A,0),8)</f>
        <v>#N/A</v>
      </c>
      <c r="P667" s="91" t="e">
        <f>_xlfn.CONCAT(INDEX(bureaux!$A:$H,MATCH($F667,bureaux!$A:$A,0),4)," ",INDEX(bureaux!$A:$H,MATCH($F667,bureaux!$A:$A,0),5))</f>
        <v>#N/A</v>
      </c>
      <c r="Q667" s="20" t="e">
        <f>INDEX(bureaux!$A:$H,MATCH($F667,bureaux!$A:$A,0),6)</f>
        <v>#N/A</v>
      </c>
      <c r="R667" s="20" t="e">
        <f>INDEX(bureaux!$A:$H,MATCH($F667,bureaux!$A:$A,0),7)</f>
        <v>#N/A</v>
      </c>
    </row>
    <row r="668" spans="1:18" x14ac:dyDescent="0.25">
      <c r="A668" s="20">
        <f>'Elegio-Electors'!C668</f>
        <v>0</v>
      </c>
      <c r="B668" s="20">
        <f>'Elegio-Electors'!B668</f>
        <v>0</v>
      </c>
      <c r="C668" s="91">
        <f>IF(Procédure!$C$33=2,'Elegio-Electors'!D668,Procédure!$C$33)</f>
        <v>0</v>
      </c>
      <c r="D668" s="20">
        <f>'Elegio-Electors'!E668</f>
        <v>0</v>
      </c>
      <c r="E668" s="91" t="str">
        <f>IF(LEFT(RIGHT('Elegio-Electors'!L668,2),1)="C",'Elegio-Electors'!L668,IF(LEFT(RIGHT('Elegio-Electors'!M668,2),1)="C",'Elegio-Electors'!M668,""))</f>
        <v/>
      </c>
      <c r="F668" s="91" t="str">
        <f>IF(LEFT(RIGHT('Elegio-Electors'!L668,2),1)="O",'Elegio-Electors'!L668,IF(LEFT(RIGHT('Elegio-Electors'!M668,2),1)="O",'Elegio-Electors'!M668,""))</f>
        <v/>
      </c>
      <c r="G668" s="91" t="s">
        <v>166</v>
      </c>
      <c r="H668" s="91" t="s">
        <v>167</v>
      </c>
      <c r="I668" s="91" t="e">
        <f t="shared" si="50"/>
        <v>#N/A</v>
      </c>
      <c r="J668" s="91" t="e">
        <f t="shared" si="51"/>
        <v>#N/A</v>
      </c>
      <c r="K668" s="91" t="e">
        <f>INDEX(bureaux!$A:$I,MATCH($F668,bureaux!$A:$A,0),9)</f>
        <v>#N/A</v>
      </c>
      <c r="L668" s="91" t="e">
        <f t="shared" si="52"/>
        <v>#N/A</v>
      </c>
      <c r="M668" s="91" t="e">
        <f t="shared" si="53"/>
        <v>#N/A</v>
      </c>
      <c r="N668" s="20" t="e">
        <f t="shared" si="54"/>
        <v>#N/A</v>
      </c>
      <c r="O668" s="20" t="e">
        <f>INDEX(bureaux!$A:$H,MATCH($F668,bureaux!$A:$A,0),8)</f>
        <v>#N/A</v>
      </c>
      <c r="P668" s="91" t="e">
        <f>_xlfn.CONCAT(INDEX(bureaux!$A:$H,MATCH($F668,bureaux!$A:$A,0),4)," ",INDEX(bureaux!$A:$H,MATCH($F668,bureaux!$A:$A,0),5))</f>
        <v>#N/A</v>
      </c>
      <c r="Q668" s="20" t="e">
        <f>INDEX(bureaux!$A:$H,MATCH($F668,bureaux!$A:$A,0),6)</f>
        <v>#N/A</v>
      </c>
      <c r="R668" s="20" t="e">
        <f>INDEX(bureaux!$A:$H,MATCH($F668,bureaux!$A:$A,0),7)</f>
        <v>#N/A</v>
      </c>
    </row>
    <row r="669" spans="1:18" x14ac:dyDescent="0.25">
      <c r="A669" s="20">
        <f>'Elegio-Electors'!C669</f>
        <v>0</v>
      </c>
      <c r="B669" s="20">
        <f>'Elegio-Electors'!B669</f>
        <v>0</v>
      </c>
      <c r="C669" s="91">
        <f>IF(Procédure!$C$33=2,'Elegio-Electors'!D669,Procédure!$C$33)</f>
        <v>0</v>
      </c>
      <c r="D669" s="20">
        <f>'Elegio-Electors'!E669</f>
        <v>0</v>
      </c>
      <c r="E669" s="91" t="str">
        <f>IF(LEFT(RIGHT('Elegio-Electors'!L669,2),1)="C",'Elegio-Electors'!L669,IF(LEFT(RIGHT('Elegio-Electors'!M669,2),1)="C",'Elegio-Electors'!M669,""))</f>
        <v/>
      </c>
      <c r="F669" s="91" t="str">
        <f>IF(LEFT(RIGHT('Elegio-Electors'!L669,2),1)="O",'Elegio-Electors'!L669,IF(LEFT(RIGHT('Elegio-Electors'!M669,2),1)="O",'Elegio-Electors'!M669,""))</f>
        <v/>
      </c>
      <c r="G669" s="91" t="s">
        <v>166</v>
      </c>
      <c r="H669" s="91" t="s">
        <v>167</v>
      </c>
      <c r="I669" s="91" t="e">
        <f t="shared" si="50"/>
        <v>#N/A</v>
      </c>
      <c r="J669" s="91" t="e">
        <f t="shared" si="51"/>
        <v>#N/A</v>
      </c>
      <c r="K669" s="91" t="e">
        <f>INDEX(bureaux!$A:$I,MATCH($F669,bureaux!$A:$A,0),9)</f>
        <v>#N/A</v>
      </c>
      <c r="L669" s="91" t="e">
        <f t="shared" si="52"/>
        <v>#N/A</v>
      </c>
      <c r="M669" s="91" t="e">
        <f t="shared" si="53"/>
        <v>#N/A</v>
      </c>
      <c r="N669" s="20" t="e">
        <f t="shared" si="54"/>
        <v>#N/A</v>
      </c>
      <c r="O669" s="20" t="e">
        <f>INDEX(bureaux!$A:$H,MATCH($F669,bureaux!$A:$A,0),8)</f>
        <v>#N/A</v>
      </c>
      <c r="P669" s="91" t="e">
        <f>_xlfn.CONCAT(INDEX(bureaux!$A:$H,MATCH($F669,bureaux!$A:$A,0),4)," ",INDEX(bureaux!$A:$H,MATCH($F669,bureaux!$A:$A,0),5))</f>
        <v>#N/A</v>
      </c>
      <c r="Q669" s="20" t="e">
        <f>INDEX(bureaux!$A:$H,MATCH($F669,bureaux!$A:$A,0),6)</f>
        <v>#N/A</v>
      </c>
      <c r="R669" s="20" t="e">
        <f>INDEX(bureaux!$A:$H,MATCH($F669,bureaux!$A:$A,0),7)</f>
        <v>#N/A</v>
      </c>
    </row>
    <row r="670" spans="1:18" x14ac:dyDescent="0.25">
      <c r="A670" s="20">
        <f>'Elegio-Electors'!C670</f>
        <v>0</v>
      </c>
      <c r="B670" s="20">
        <f>'Elegio-Electors'!B670</f>
        <v>0</v>
      </c>
      <c r="C670" s="91">
        <f>IF(Procédure!$C$33=2,'Elegio-Electors'!D670,Procédure!$C$33)</f>
        <v>0</v>
      </c>
      <c r="D670" s="20">
        <f>'Elegio-Electors'!E670</f>
        <v>0</v>
      </c>
      <c r="E670" s="91" t="str">
        <f>IF(LEFT(RIGHT('Elegio-Electors'!L670,2),1)="C",'Elegio-Electors'!L670,IF(LEFT(RIGHT('Elegio-Electors'!M670,2),1)="C",'Elegio-Electors'!M670,""))</f>
        <v/>
      </c>
      <c r="F670" s="91" t="str">
        <f>IF(LEFT(RIGHT('Elegio-Electors'!L670,2),1)="O",'Elegio-Electors'!L670,IF(LEFT(RIGHT('Elegio-Electors'!M670,2),1)="O",'Elegio-Electors'!M670,""))</f>
        <v/>
      </c>
      <c r="G670" s="91" t="s">
        <v>166</v>
      </c>
      <c r="H670" s="91" t="s">
        <v>167</v>
      </c>
      <c r="I670" s="91" t="e">
        <f t="shared" si="50"/>
        <v>#N/A</v>
      </c>
      <c r="J670" s="91" t="e">
        <f t="shared" si="51"/>
        <v>#N/A</v>
      </c>
      <c r="K670" s="91" t="e">
        <f>INDEX(bureaux!$A:$I,MATCH($F670,bureaux!$A:$A,0),9)</f>
        <v>#N/A</v>
      </c>
      <c r="L670" s="91" t="e">
        <f t="shared" si="52"/>
        <v>#N/A</v>
      </c>
      <c r="M670" s="91" t="e">
        <f t="shared" si="53"/>
        <v>#N/A</v>
      </c>
      <c r="N670" s="20" t="e">
        <f t="shared" si="54"/>
        <v>#N/A</v>
      </c>
      <c r="O670" s="20" t="e">
        <f>INDEX(bureaux!$A:$H,MATCH($F670,bureaux!$A:$A,0),8)</f>
        <v>#N/A</v>
      </c>
      <c r="P670" s="91" t="e">
        <f>_xlfn.CONCAT(INDEX(bureaux!$A:$H,MATCH($F670,bureaux!$A:$A,0),4)," ",INDEX(bureaux!$A:$H,MATCH($F670,bureaux!$A:$A,0),5))</f>
        <v>#N/A</v>
      </c>
      <c r="Q670" s="20" t="e">
        <f>INDEX(bureaux!$A:$H,MATCH($F670,bureaux!$A:$A,0),6)</f>
        <v>#N/A</v>
      </c>
      <c r="R670" s="20" t="e">
        <f>INDEX(bureaux!$A:$H,MATCH($F670,bureaux!$A:$A,0),7)</f>
        <v>#N/A</v>
      </c>
    </row>
    <row r="671" spans="1:18" x14ac:dyDescent="0.25">
      <c r="A671" s="20">
        <f>'Elegio-Electors'!C671</f>
        <v>0</v>
      </c>
      <c r="B671" s="20">
        <f>'Elegio-Electors'!B671</f>
        <v>0</v>
      </c>
      <c r="C671" s="91">
        <f>IF(Procédure!$C$33=2,'Elegio-Electors'!D671,Procédure!$C$33)</f>
        <v>0</v>
      </c>
      <c r="D671" s="20">
        <f>'Elegio-Electors'!E671</f>
        <v>0</v>
      </c>
      <c r="E671" s="91" t="str">
        <f>IF(LEFT(RIGHT('Elegio-Electors'!L671,2),1)="C",'Elegio-Electors'!L671,IF(LEFT(RIGHT('Elegio-Electors'!M671,2),1)="C",'Elegio-Electors'!M671,""))</f>
        <v/>
      </c>
      <c r="F671" s="91" t="str">
        <f>IF(LEFT(RIGHT('Elegio-Electors'!L671,2),1)="O",'Elegio-Electors'!L671,IF(LEFT(RIGHT('Elegio-Electors'!M671,2),1)="O",'Elegio-Electors'!M671,""))</f>
        <v/>
      </c>
      <c r="G671" s="91" t="s">
        <v>166</v>
      </c>
      <c r="H671" s="91" t="s">
        <v>167</v>
      </c>
      <c r="I671" s="91" t="e">
        <f t="shared" si="50"/>
        <v>#N/A</v>
      </c>
      <c r="J671" s="91" t="e">
        <f t="shared" si="51"/>
        <v>#N/A</v>
      </c>
      <c r="K671" s="91" t="e">
        <f>INDEX(bureaux!$A:$I,MATCH($F671,bureaux!$A:$A,0),9)</f>
        <v>#N/A</v>
      </c>
      <c r="L671" s="91" t="e">
        <f t="shared" si="52"/>
        <v>#N/A</v>
      </c>
      <c r="M671" s="91" t="e">
        <f t="shared" si="53"/>
        <v>#N/A</v>
      </c>
      <c r="N671" s="20" t="e">
        <f t="shared" si="54"/>
        <v>#N/A</v>
      </c>
      <c r="O671" s="20" t="e">
        <f>INDEX(bureaux!$A:$H,MATCH($F671,bureaux!$A:$A,0),8)</f>
        <v>#N/A</v>
      </c>
      <c r="P671" s="91" t="e">
        <f>_xlfn.CONCAT(INDEX(bureaux!$A:$H,MATCH($F671,bureaux!$A:$A,0),4)," ",INDEX(bureaux!$A:$H,MATCH($F671,bureaux!$A:$A,0),5))</f>
        <v>#N/A</v>
      </c>
      <c r="Q671" s="20" t="e">
        <f>INDEX(bureaux!$A:$H,MATCH($F671,bureaux!$A:$A,0),6)</f>
        <v>#N/A</v>
      </c>
      <c r="R671" s="20" t="e">
        <f>INDEX(bureaux!$A:$H,MATCH($F671,bureaux!$A:$A,0),7)</f>
        <v>#N/A</v>
      </c>
    </row>
    <row r="672" spans="1:18" x14ac:dyDescent="0.25">
      <c r="A672" s="20">
        <f>'Elegio-Electors'!C672</f>
        <v>0</v>
      </c>
      <c r="B672" s="20">
        <f>'Elegio-Electors'!B672</f>
        <v>0</v>
      </c>
      <c r="C672" s="91">
        <f>IF(Procédure!$C$33=2,'Elegio-Electors'!D672,Procédure!$C$33)</f>
        <v>0</v>
      </c>
      <c r="D672" s="20">
        <f>'Elegio-Electors'!E672</f>
        <v>0</v>
      </c>
      <c r="E672" s="91" t="str">
        <f>IF(LEFT(RIGHT('Elegio-Electors'!L672,2),1)="C",'Elegio-Electors'!L672,IF(LEFT(RIGHT('Elegio-Electors'!M672,2),1)="C",'Elegio-Electors'!M672,""))</f>
        <v/>
      </c>
      <c r="F672" s="91" t="str">
        <f>IF(LEFT(RIGHT('Elegio-Electors'!L672,2),1)="O",'Elegio-Electors'!L672,IF(LEFT(RIGHT('Elegio-Electors'!M672,2),1)="O",'Elegio-Electors'!M672,""))</f>
        <v/>
      </c>
      <c r="G672" s="91" t="s">
        <v>166</v>
      </c>
      <c r="H672" s="91" t="s">
        <v>167</v>
      </c>
      <c r="I672" s="91" t="e">
        <f t="shared" si="50"/>
        <v>#N/A</v>
      </c>
      <c r="J672" s="91" t="e">
        <f t="shared" si="51"/>
        <v>#N/A</v>
      </c>
      <c r="K672" s="91" t="e">
        <f>INDEX(bureaux!$A:$I,MATCH($F672,bureaux!$A:$A,0),9)</f>
        <v>#N/A</v>
      </c>
      <c r="L672" s="91" t="e">
        <f t="shared" si="52"/>
        <v>#N/A</v>
      </c>
      <c r="M672" s="91" t="e">
        <f t="shared" si="53"/>
        <v>#N/A</v>
      </c>
      <c r="N672" s="20" t="e">
        <f t="shared" si="54"/>
        <v>#N/A</v>
      </c>
      <c r="O672" s="20" t="e">
        <f>INDEX(bureaux!$A:$H,MATCH($F672,bureaux!$A:$A,0),8)</f>
        <v>#N/A</v>
      </c>
      <c r="P672" s="91" t="e">
        <f>_xlfn.CONCAT(INDEX(bureaux!$A:$H,MATCH($F672,bureaux!$A:$A,0),4)," ",INDEX(bureaux!$A:$H,MATCH($F672,bureaux!$A:$A,0),5))</f>
        <v>#N/A</v>
      </c>
      <c r="Q672" s="20" t="e">
        <f>INDEX(bureaux!$A:$H,MATCH($F672,bureaux!$A:$A,0),6)</f>
        <v>#N/A</v>
      </c>
      <c r="R672" s="20" t="e">
        <f>INDEX(bureaux!$A:$H,MATCH($F672,bureaux!$A:$A,0),7)</f>
        <v>#N/A</v>
      </c>
    </row>
    <row r="673" spans="1:18" x14ac:dyDescent="0.25">
      <c r="A673" s="20">
        <f>'Elegio-Electors'!C673</f>
        <v>0</v>
      </c>
      <c r="B673" s="20">
        <f>'Elegio-Electors'!B673</f>
        <v>0</v>
      </c>
      <c r="C673" s="91">
        <f>IF(Procédure!$C$33=2,'Elegio-Electors'!D673,Procédure!$C$33)</f>
        <v>0</v>
      </c>
      <c r="D673" s="20">
        <f>'Elegio-Electors'!E673</f>
        <v>0</v>
      </c>
      <c r="E673" s="91" t="str">
        <f>IF(LEFT(RIGHT('Elegio-Electors'!L673,2),1)="C",'Elegio-Electors'!L673,IF(LEFT(RIGHT('Elegio-Electors'!M673,2),1)="C",'Elegio-Electors'!M673,""))</f>
        <v/>
      </c>
      <c r="F673" s="91" t="str">
        <f>IF(LEFT(RIGHT('Elegio-Electors'!L673,2),1)="O",'Elegio-Electors'!L673,IF(LEFT(RIGHT('Elegio-Electors'!M673,2),1)="O",'Elegio-Electors'!M673,""))</f>
        <v/>
      </c>
      <c r="G673" s="91" t="s">
        <v>166</v>
      </c>
      <c r="H673" s="91" t="s">
        <v>167</v>
      </c>
      <c r="I673" s="91" t="e">
        <f t="shared" si="50"/>
        <v>#N/A</v>
      </c>
      <c r="J673" s="91" t="e">
        <f t="shared" si="51"/>
        <v>#N/A</v>
      </c>
      <c r="K673" s="91" t="e">
        <f>INDEX(bureaux!$A:$I,MATCH($F673,bureaux!$A:$A,0),9)</f>
        <v>#N/A</v>
      </c>
      <c r="L673" s="91" t="e">
        <f t="shared" si="52"/>
        <v>#N/A</v>
      </c>
      <c r="M673" s="91" t="e">
        <f t="shared" si="53"/>
        <v>#N/A</v>
      </c>
      <c r="N673" s="20" t="e">
        <f t="shared" si="54"/>
        <v>#N/A</v>
      </c>
      <c r="O673" s="20" t="e">
        <f>INDEX(bureaux!$A:$H,MATCH($F673,bureaux!$A:$A,0),8)</f>
        <v>#N/A</v>
      </c>
      <c r="P673" s="91" t="e">
        <f>_xlfn.CONCAT(INDEX(bureaux!$A:$H,MATCH($F673,bureaux!$A:$A,0),4)," ",INDEX(bureaux!$A:$H,MATCH($F673,bureaux!$A:$A,0),5))</f>
        <v>#N/A</v>
      </c>
      <c r="Q673" s="20" t="e">
        <f>INDEX(bureaux!$A:$H,MATCH($F673,bureaux!$A:$A,0),6)</f>
        <v>#N/A</v>
      </c>
      <c r="R673" s="20" t="e">
        <f>INDEX(bureaux!$A:$H,MATCH($F673,bureaux!$A:$A,0),7)</f>
        <v>#N/A</v>
      </c>
    </row>
    <row r="674" spans="1:18" x14ac:dyDescent="0.25">
      <c r="A674" s="20">
        <f>'Elegio-Electors'!C674</f>
        <v>0</v>
      </c>
      <c r="B674" s="20">
        <f>'Elegio-Electors'!B674</f>
        <v>0</v>
      </c>
      <c r="C674" s="91">
        <f>IF(Procédure!$C$33=2,'Elegio-Electors'!D674,Procédure!$C$33)</f>
        <v>0</v>
      </c>
      <c r="D674" s="20">
        <f>'Elegio-Electors'!E674</f>
        <v>0</v>
      </c>
      <c r="E674" s="91" t="str">
        <f>IF(LEFT(RIGHT('Elegio-Electors'!L674,2),1)="C",'Elegio-Electors'!L674,IF(LEFT(RIGHT('Elegio-Electors'!M674,2),1)="C",'Elegio-Electors'!M674,""))</f>
        <v/>
      </c>
      <c r="F674" s="91" t="str">
        <f>IF(LEFT(RIGHT('Elegio-Electors'!L674,2),1)="O",'Elegio-Electors'!L674,IF(LEFT(RIGHT('Elegio-Electors'!M674,2),1)="O",'Elegio-Electors'!M674,""))</f>
        <v/>
      </c>
      <c r="G674" s="91" t="s">
        <v>166</v>
      </c>
      <c r="H674" s="91" t="s">
        <v>167</v>
      </c>
      <c r="I674" s="91" t="e">
        <f t="shared" si="50"/>
        <v>#N/A</v>
      </c>
      <c r="J674" s="91" t="e">
        <f t="shared" si="51"/>
        <v>#N/A</v>
      </c>
      <c r="K674" s="91" t="e">
        <f>INDEX(bureaux!$A:$I,MATCH($F674,bureaux!$A:$A,0),9)</f>
        <v>#N/A</v>
      </c>
      <c r="L674" s="91" t="e">
        <f t="shared" si="52"/>
        <v>#N/A</v>
      </c>
      <c r="M674" s="91" t="e">
        <f t="shared" si="53"/>
        <v>#N/A</v>
      </c>
      <c r="N674" s="20" t="e">
        <f t="shared" si="54"/>
        <v>#N/A</v>
      </c>
      <c r="O674" s="20" t="e">
        <f>INDEX(bureaux!$A:$H,MATCH($F674,bureaux!$A:$A,0),8)</f>
        <v>#N/A</v>
      </c>
      <c r="P674" s="91" t="e">
        <f>_xlfn.CONCAT(INDEX(bureaux!$A:$H,MATCH($F674,bureaux!$A:$A,0),4)," ",INDEX(bureaux!$A:$H,MATCH($F674,bureaux!$A:$A,0),5))</f>
        <v>#N/A</v>
      </c>
      <c r="Q674" s="20" t="e">
        <f>INDEX(bureaux!$A:$H,MATCH($F674,bureaux!$A:$A,0),6)</f>
        <v>#N/A</v>
      </c>
      <c r="R674" s="20" t="e">
        <f>INDEX(bureaux!$A:$H,MATCH($F674,bureaux!$A:$A,0),7)</f>
        <v>#N/A</v>
      </c>
    </row>
    <row r="675" spans="1:18" x14ac:dyDescent="0.25">
      <c r="A675" s="20">
        <f>'Elegio-Electors'!C675</f>
        <v>0</v>
      </c>
      <c r="B675" s="20">
        <f>'Elegio-Electors'!B675</f>
        <v>0</v>
      </c>
      <c r="C675" s="91">
        <f>IF(Procédure!$C$33=2,'Elegio-Electors'!D675,Procédure!$C$33)</f>
        <v>0</v>
      </c>
      <c r="D675" s="20">
        <f>'Elegio-Electors'!E675</f>
        <v>0</v>
      </c>
      <c r="E675" s="91" t="str">
        <f>IF(LEFT(RIGHT('Elegio-Electors'!L675,2),1)="C",'Elegio-Electors'!L675,IF(LEFT(RIGHT('Elegio-Electors'!M675,2),1)="C",'Elegio-Electors'!M675,""))</f>
        <v/>
      </c>
      <c r="F675" s="91" t="str">
        <f>IF(LEFT(RIGHT('Elegio-Electors'!L675,2),1)="O",'Elegio-Electors'!L675,IF(LEFT(RIGHT('Elegio-Electors'!M675,2),1)="O",'Elegio-Electors'!M675,""))</f>
        <v/>
      </c>
      <c r="G675" s="91" t="s">
        <v>166</v>
      </c>
      <c r="H675" s="91" t="s">
        <v>167</v>
      </c>
      <c r="I675" s="91" t="e">
        <f t="shared" si="50"/>
        <v>#N/A</v>
      </c>
      <c r="J675" s="91" t="e">
        <f t="shared" si="51"/>
        <v>#N/A</v>
      </c>
      <c r="K675" s="91" t="e">
        <f>INDEX(bureaux!$A:$I,MATCH($F675,bureaux!$A:$A,0),9)</f>
        <v>#N/A</v>
      </c>
      <c r="L675" s="91" t="e">
        <f t="shared" si="52"/>
        <v>#N/A</v>
      </c>
      <c r="M675" s="91" t="e">
        <f t="shared" si="53"/>
        <v>#N/A</v>
      </c>
      <c r="N675" s="20" t="e">
        <f t="shared" si="54"/>
        <v>#N/A</v>
      </c>
      <c r="O675" s="20" t="e">
        <f>INDEX(bureaux!$A:$H,MATCH($F675,bureaux!$A:$A,0),8)</f>
        <v>#N/A</v>
      </c>
      <c r="P675" s="91" t="e">
        <f>_xlfn.CONCAT(INDEX(bureaux!$A:$H,MATCH($F675,bureaux!$A:$A,0),4)," ",INDEX(bureaux!$A:$H,MATCH($F675,bureaux!$A:$A,0),5))</f>
        <v>#N/A</v>
      </c>
      <c r="Q675" s="20" t="e">
        <f>INDEX(bureaux!$A:$H,MATCH($F675,bureaux!$A:$A,0),6)</f>
        <v>#N/A</v>
      </c>
      <c r="R675" s="20" t="e">
        <f>INDEX(bureaux!$A:$H,MATCH($F675,bureaux!$A:$A,0),7)</f>
        <v>#N/A</v>
      </c>
    </row>
    <row r="676" spans="1:18" x14ac:dyDescent="0.25">
      <c r="A676" s="20">
        <f>'Elegio-Electors'!C676</f>
        <v>0</v>
      </c>
      <c r="B676" s="20">
        <f>'Elegio-Electors'!B676</f>
        <v>0</v>
      </c>
      <c r="C676" s="91">
        <f>IF(Procédure!$C$33=2,'Elegio-Electors'!D676,Procédure!$C$33)</f>
        <v>0</v>
      </c>
      <c r="D676" s="20">
        <f>'Elegio-Electors'!E676</f>
        <v>0</v>
      </c>
      <c r="E676" s="91" t="str">
        <f>IF(LEFT(RIGHT('Elegio-Electors'!L676,2),1)="C",'Elegio-Electors'!L676,IF(LEFT(RIGHT('Elegio-Electors'!M676,2),1)="C",'Elegio-Electors'!M676,""))</f>
        <v/>
      </c>
      <c r="F676" s="91" t="str">
        <f>IF(LEFT(RIGHT('Elegio-Electors'!L676,2),1)="O",'Elegio-Electors'!L676,IF(LEFT(RIGHT('Elegio-Electors'!M676,2),1)="O",'Elegio-Electors'!M676,""))</f>
        <v/>
      </c>
      <c r="G676" s="91" t="s">
        <v>166</v>
      </c>
      <c r="H676" s="91" t="s">
        <v>167</v>
      </c>
      <c r="I676" s="91" t="e">
        <f t="shared" si="50"/>
        <v>#N/A</v>
      </c>
      <c r="J676" s="91" t="e">
        <f t="shared" si="51"/>
        <v>#N/A</v>
      </c>
      <c r="K676" s="91" t="e">
        <f>INDEX(bureaux!$A:$I,MATCH($F676,bureaux!$A:$A,0),9)</f>
        <v>#N/A</v>
      </c>
      <c r="L676" s="91" t="e">
        <f t="shared" si="52"/>
        <v>#N/A</v>
      </c>
      <c r="M676" s="91" t="e">
        <f t="shared" si="53"/>
        <v>#N/A</v>
      </c>
      <c r="N676" s="20" t="e">
        <f t="shared" si="54"/>
        <v>#N/A</v>
      </c>
      <c r="O676" s="20" t="e">
        <f>INDEX(bureaux!$A:$H,MATCH($F676,bureaux!$A:$A,0),8)</f>
        <v>#N/A</v>
      </c>
      <c r="P676" s="91" t="e">
        <f>_xlfn.CONCAT(INDEX(bureaux!$A:$H,MATCH($F676,bureaux!$A:$A,0),4)," ",INDEX(bureaux!$A:$H,MATCH($F676,bureaux!$A:$A,0),5))</f>
        <v>#N/A</v>
      </c>
      <c r="Q676" s="20" t="e">
        <f>INDEX(bureaux!$A:$H,MATCH($F676,bureaux!$A:$A,0),6)</f>
        <v>#N/A</v>
      </c>
      <c r="R676" s="20" t="e">
        <f>INDEX(bureaux!$A:$H,MATCH($F676,bureaux!$A:$A,0),7)</f>
        <v>#N/A</v>
      </c>
    </row>
    <row r="677" spans="1:18" x14ac:dyDescent="0.25">
      <c r="A677" s="20">
        <f>'Elegio-Electors'!C677</f>
        <v>0</v>
      </c>
      <c r="B677" s="20">
        <f>'Elegio-Electors'!B677</f>
        <v>0</v>
      </c>
      <c r="C677" s="91">
        <f>IF(Procédure!$C$33=2,'Elegio-Electors'!D677,Procédure!$C$33)</f>
        <v>0</v>
      </c>
      <c r="D677" s="20">
        <f>'Elegio-Electors'!E677</f>
        <v>0</v>
      </c>
      <c r="E677" s="91" t="str">
        <f>IF(LEFT(RIGHT('Elegio-Electors'!L677,2),1)="C",'Elegio-Electors'!L677,IF(LEFT(RIGHT('Elegio-Electors'!M677,2),1)="C",'Elegio-Electors'!M677,""))</f>
        <v/>
      </c>
      <c r="F677" s="91" t="str">
        <f>IF(LEFT(RIGHT('Elegio-Electors'!L677,2),1)="O",'Elegio-Electors'!L677,IF(LEFT(RIGHT('Elegio-Electors'!M677,2),1)="O",'Elegio-Electors'!M677,""))</f>
        <v/>
      </c>
      <c r="G677" s="91" t="s">
        <v>166</v>
      </c>
      <c r="H677" s="91" t="s">
        <v>167</v>
      </c>
      <c r="I677" s="91" t="e">
        <f t="shared" si="50"/>
        <v>#N/A</v>
      </c>
      <c r="J677" s="91" t="e">
        <f t="shared" si="51"/>
        <v>#N/A</v>
      </c>
      <c r="K677" s="91" t="e">
        <f>INDEX(bureaux!$A:$I,MATCH($F677,bureaux!$A:$A,0),9)</f>
        <v>#N/A</v>
      </c>
      <c r="L677" s="91" t="e">
        <f t="shared" si="52"/>
        <v>#N/A</v>
      </c>
      <c r="M677" s="91" t="e">
        <f t="shared" si="53"/>
        <v>#N/A</v>
      </c>
      <c r="N677" s="20" t="e">
        <f t="shared" si="54"/>
        <v>#N/A</v>
      </c>
      <c r="O677" s="20" t="e">
        <f>INDEX(bureaux!$A:$H,MATCH($F677,bureaux!$A:$A,0),8)</f>
        <v>#N/A</v>
      </c>
      <c r="P677" s="91" t="e">
        <f>_xlfn.CONCAT(INDEX(bureaux!$A:$H,MATCH($F677,bureaux!$A:$A,0),4)," ",INDEX(bureaux!$A:$H,MATCH($F677,bureaux!$A:$A,0),5))</f>
        <v>#N/A</v>
      </c>
      <c r="Q677" s="20" t="e">
        <f>INDEX(bureaux!$A:$H,MATCH($F677,bureaux!$A:$A,0),6)</f>
        <v>#N/A</v>
      </c>
      <c r="R677" s="20" t="e">
        <f>INDEX(bureaux!$A:$H,MATCH($F677,bureaux!$A:$A,0),7)</f>
        <v>#N/A</v>
      </c>
    </row>
    <row r="678" spans="1:18" x14ac:dyDescent="0.25">
      <c r="A678" s="20">
        <f>'Elegio-Electors'!C678</f>
        <v>0</v>
      </c>
      <c r="B678" s="20">
        <f>'Elegio-Electors'!B678</f>
        <v>0</v>
      </c>
      <c r="C678" s="91">
        <f>IF(Procédure!$C$33=2,'Elegio-Electors'!D678,Procédure!$C$33)</f>
        <v>0</v>
      </c>
      <c r="D678" s="20">
        <f>'Elegio-Electors'!E678</f>
        <v>0</v>
      </c>
      <c r="E678" s="91" t="str">
        <f>IF(LEFT(RIGHT('Elegio-Electors'!L678,2),1)="C",'Elegio-Electors'!L678,IF(LEFT(RIGHT('Elegio-Electors'!M678,2),1)="C",'Elegio-Electors'!M678,""))</f>
        <v/>
      </c>
      <c r="F678" s="91" t="str">
        <f>IF(LEFT(RIGHT('Elegio-Electors'!L678,2),1)="O",'Elegio-Electors'!L678,IF(LEFT(RIGHT('Elegio-Electors'!M678,2),1)="O",'Elegio-Electors'!M678,""))</f>
        <v/>
      </c>
      <c r="G678" s="91" t="s">
        <v>166</v>
      </c>
      <c r="H678" s="91" t="s">
        <v>167</v>
      </c>
      <c r="I678" s="91" t="e">
        <f t="shared" si="50"/>
        <v>#N/A</v>
      </c>
      <c r="J678" s="91" t="e">
        <f t="shared" si="51"/>
        <v>#N/A</v>
      </c>
      <c r="K678" s="91" t="e">
        <f>INDEX(bureaux!$A:$I,MATCH($F678,bureaux!$A:$A,0),9)</f>
        <v>#N/A</v>
      </c>
      <c r="L678" s="91" t="e">
        <f t="shared" si="52"/>
        <v>#N/A</v>
      </c>
      <c r="M678" s="91" t="e">
        <f t="shared" si="53"/>
        <v>#N/A</v>
      </c>
      <c r="N678" s="20" t="e">
        <f t="shared" si="54"/>
        <v>#N/A</v>
      </c>
      <c r="O678" s="20" t="e">
        <f>INDEX(bureaux!$A:$H,MATCH($F678,bureaux!$A:$A,0),8)</f>
        <v>#N/A</v>
      </c>
      <c r="P678" s="91" t="e">
        <f>_xlfn.CONCAT(INDEX(bureaux!$A:$H,MATCH($F678,bureaux!$A:$A,0),4)," ",INDEX(bureaux!$A:$H,MATCH($F678,bureaux!$A:$A,0),5))</f>
        <v>#N/A</v>
      </c>
      <c r="Q678" s="20" t="e">
        <f>INDEX(bureaux!$A:$H,MATCH($F678,bureaux!$A:$A,0),6)</f>
        <v>#N/A</v>
      </c>
      <c r="R678" s="20" t="e">
        <f>INDEX(bureaux!$A:$H,MATCH($F678,bureaux!$A:$A,0),7)</f>
        <v>#N/A</v>
      </c>
    </row>
    <row r="679" spans="1:18" x14ac:dyDescent="0.25">
      <c r="A679" s="20">
        <f>'Elegio-Electors'!C679</f>
        <v>0</v>
      </c>
      <c r="B679" s="20">
        <f>'Elegio-Electors'!B679</f>
        <v>0</v>
      </c>
      <c r="C679" s="91">
        <f>IF(Procédure!$C$33=2,'Elegio-Electors'!D679,Procédure!$C$33)</f>
        <v>0</v>
      </c>
      <c r="D679" s="20">
        <f>'Elegio-Electors'!E679</f>
        <v>0</v>
      </c>
      <c r="E679" s="91" t="str">
        <f>IF(LEFT(RIGHT('Elegio-Electors'!L679,2),1)="C",'Elegio-Electors'!L679,IF(LEFT(RIGHT('Elegio-Electors'!M679,2),1)="C",'Elegio-Electors'!M679,""))</f>
        <v/>
      </c>
      <c r="F679" s="91" t="str">
        <f>IF(LEFT(RIGHT('Elegio-Electors'!L679,2),1)="O",'Elegio-Electors'!L679,IF(LEFT(RIGHT('Elegio-Electors'!M679,2),1)="O",'Elegio-Electors'!M679,""))</f>
        <v/>
      </c>
      <c r="G679" s="91" t="s">
        <v>166</v>
      </c>
      <c r="H679" s="91" t="s">
        <v>167</v>
      </c>
      <c r="I679" s="91" t="e">
        <f t="shared" si="50"/>
        <v>#N/A</v>
      </c>
      <c r="J679" s="91" t="e">
        <f t="shared" si="51"/>
        <v>#N/A</v>
      </c>
      <c r="K679" s="91" t="e">
        <f>INDEX(bureaux!$A:$I,MATCH($F679,bureaux!$A:$A,0),9)</f>
        <v>#N/A</v>
      </c>
      <c r="L679" s="91" t="e">
        <f t="shared" si="52"/>
        <v>#N/A</v>
      </c>
      <c r="M679" s="91" t="e">
        <f t="shared" si="53"/>
        <v>#N/A</v>
      </c>
      <c r="N679" s="20" t="e">
        <f t="shared" si="54"/>
        <v>#N/A</v>
      </c>
      <c r="O679" s="20" t="e">
        <f>INDEX(bureaux!$A:$H,MATCH($F679,bureaux!$A:$A,0),8)</f>
        <v>#N/A</v>
      </c>
      <c r="P679" s="91" t="e">
        <f>_xlfn.CONCAT(INDEX(bureaux!$A:$H,MATCH($F679,bureaux!$A:$A,0),4)," ",INDEX(bureaux!$A:$H,MATCH($F679,bureaux!$A:$A,0),5))</f>
        <v>#N/A</v>
      </c>
      <c r="Q679" s="20" t="e">
        <f>INDEX(bureaux!$A:$H,MATCH($F679,bureaux!$A:$A,0),6)</f>
        <v>#N/A</v>
      </c>
      <c r="R679" s="20" t="e">
        <f>INDEX(bureaux!$A:$H,MATCH($F679,bureaux!$A:$A,0),7)</f>
        <v>#N/A</v>
      </c>
    </row>
    <row r="680" spans="1:18" x14ac:dyDescent="0.25">
      <c r="A680" s="20">
        <f>'Elegio-Electors'!C680</f>
        <v>0</v>
      </c>
      <c r="B680" s="20">
        <f>'Elegio-Electors'!B680</f>
        <v>0</v>
      </c>
      <c r="C680" s="91">
        <f>IF(Procédure!$C$33=2,'Elegio-Electors'!D680,Procédure!$C$33)</f>
        <v>0</v>
      </c>
      <c r="D680" s="20">
        <f>'Elegio-Electors'!E680</f>
        <v>0</v>
      </c>
      <c r="E680" s="91" t="str">
        <f>IF(LEFT(RIGHT('Elegio-Electors'!L680,2),1)="C",'Elegio-Electors'!L680,IF(LEFT(RIGHT('Elegio-Electors'!M680,2),1)="C",'Elegio-Electors'!M680,""))</f>
        <v/>
      </c>
      <c r="F680" s="91" t="str">
        <f>IF(LEFT(RIGHT('Elegio-Electors'!L680,2),1)="O",'Elegio-Electors'!L680,IF(LEFT(RIGHT('Elegio-Electors'!M680,2),1)="O",'Elegio-Electors'!M680,""))</f>
        <v/>
      </c>
      <c r="G680" s="91" t="s">
        <v>166</v>
      </c>
      <c r="H680" s="91" t="s">
        <v>167</v>
      </c>
      <c r="I680" s="91" t="e">
        <f t="shared" si="50"/>
        <v>#N/A</v>
      </c>
      <c r="J680" s="91" t="e">
        <f t="shared" si="51"/>
        <v>#N/A</v>
      </c>
      <c r="K680" s="91" t="e">
        <f>INDEX(bureaux!$A:$I,MATCH($F680,bureaux!$A:$A,0),9)</f>
        <v>#N/A</v>
      </c>
      <c r="L680" s="91" t="e">
        <f t="shared" si="52"/>
        <v>#N/A</v>
      </c>
      <c r="M680" s="91" t="e">
        <f t="shared" si="53"/>
        <v>#N/A</v>
      </c>
      <c r="N680" s="20" t="e">
        <f t="shared" si="54"/>
        <v>#N/A</v>
      </c>
      <c r="O680" s="20" t="e">
        <f>INDEX(bureaux!$A:$H,MATCH($F680,bureaux!$A:$A,0),8)</f>
        <v>#N/A</v>
      </c>
      <c r="P680" s="91" t="e">
        <f>_xlfn.CONCAT(INDEX(bureaux!$A:$H,MATCH($F680,bureaux!$A:$A,0),4)," ",INDEX(bureaux!$A:$H,MATCH($F680,bureaux!$A:$A,0),5))</f>
        <v>#N/A</v>
      </c>
      <c r="Q680" s="20" t="e">
        <f>INDEX(bureaux!$A:$H,MATCH($F680,bureaux!$A:$A,0),6)</f>
        <v>#N/A</v>
      </c>
      <c r="R680" s="20" t="e">
        <f>INDEX(bureaux!$A:$H,MATCH($F680,bureaux!$A:$A,0),7)</f>
        <v>#N/A</v>
      </c>
    </row>
    <row r="681" spans="1:18" x14ac:dyDescent="0.25">
      <c r="A681" s="20">
        <f>'Elegio-Electors'!C681</f>
        <v>0</v>
      </c>
      <c r="B681" s="20">
        <f>'Elegio-Electors'!B681</f>
        <v>0</v>
      </c>
      <c r="C681" s="91">
        <f>IF(Procédure!$C$33=2,'Elegio-Electors'!D681,Procédure!$C$33)</f>
        <v>0</v>
      </c>
      <c r="D681" s="20">
        <f>'Elegio-Electors'!E681</f>
        <v>0</v>
      </c>
      <c r="E681" s="91" t="str">
        <f>IF(LEFT(RIGHT('Elegio-Electors'!L681,2),1)="C",'Elegio-Electors'!L681,IF(LEFT(RIGHT('Elegio-Electors'!M681,2),1)="C",'Elegio-Electors'!M681,""))</f>
        <v/>
      </c>
      <c r="F681" s="91" t="str">
        <f>IF(LEFT(RIGHT('Elegio-Electors'!L681,2),1)="O",'Elegio-Electors'!L681,IF(LEFT(RIGHT('Elegio-Electors'!M681,2),1)="O",'Elegio-Electors'!M681,""))</f>
        <v/>
      </c>
      <c r="G681" s="91" t="s">
        <v>166</v>
      </c>
      <c r="H681" s="91" t="s">
        <v>167</v>
      </c>
      <c r="I681" s="91" t="e">
        <f t="shared" si="50"/>
        <v>#N/A</v>
      </c>
      <c r="J681" s="91" t="e">
        <f t="shared" si="51"/>
        <v>#N/A</v>
      </c>
      <c r="K681" s="91" t="e">
        <f>INDEX(bureaux!$A:$I,MATCH($F681,bureaux!$A:$A,0),9)</f>
        <v>#N/A</v>
      </c>
      <c r="L681" s="91" t="e">
        <f t="shared" si="52"/>
        <v>#N/A</v>
      </c>
      <c r="M681" s="91" t="e">
        <f t="shared" si="53"/>
        <v>#N/A</v>
      </c>
      <c r="N681" s="20" t="e">
        <f t="shared" si="54"/>
        <v>#N/A</v>
      </c>
      <c r="O681" s="20" t="e">
        <f>INDEX(bureaux!$A:$H,MATCH($F681,bureaux!$A:$A,0),8)</f>
        <v>#N/A</v>
      </c>
      <c r="P681" s="91" t="e">
        <f>_xlfn.CONCAT(INDEX(bureaux!$A:$H,MATCH($F681,bureaux!$A:$A,0),4)," ",INDEX(bureaux!$A:$H,MATCH($F681,bureaux!$A:$A,0),5))</f>
        <v>#N/A</v>
      </c>
      <c r="Q681" s="20" t="e">
        <f>INDEX(bureaux!$A:$H,MATCH($F681,bureaux!$A:$A,0),6)</f>
        <v>#N/A</v>
      </c>
      <c r="R681" s="20" t="e">
        <f>INDEX(bureaux!$A:$H,MATCH($F681,bureaux!$A:$A,0),7)</f>
        <v>#N/A</v>
      </c>
    </row>
    <row r="682" spans="1:18" x14ac:dyDescent="0.25">
      <c r="A682" s="20">
        <f>'Elegio-Electors'!C682</f>
        <v>0</v>
      </c>
      <c r="B682" s="20">
        <f>'Elegio-Electors'!B682</f>
        <v>0</v>
      </c>
      <c r="C682" s="91">
        <f>IF(Procédure!$C$33=2,'Elegio-Electors'!D682,Procédure!$C$33)</f>
        <v>0</v>
      </c>
      <c r="D682" s="20">
        <f>'Elegio-Electors'!E682</f>
        <v>0</v>
      </c>
      <c r="E682" s="91" t="str">
        <f>IF(LEFT(RIGHT('Elegio-Electors'!L682,2),1)="C",'Elegio-Electors'!L682,IF(LEFT(RIGHT('Elegio-Electors'!M682,2),1)="C",'Elegio-Electors'!M682,""))</f>
        <v/>
      </c>
      <c r="F682" s="91" t="str">
        <f>IF(LEFT(RIGHT('Elegio-Electors'!L682,2),1)="O",'Elegio-Electors'!L682,IF(LEFT(RIGHT('Elegio-Electors'!M682,2),1)="O",'Elegio-Electors'!M682,""))</f>
        <v/>
      </c>
      <c r="G682" s="91" t="s">
        <v>166</v>
      </c>
      <c r="H682" s="91" t="s">
        <v>167</v>
      </c>
      <c r="I682" s="91" t="e">
        <f t="shared" si="50"/>
        <v>#N/A</v>
      </c>
      <c r="J682" s="91" t="e">
        <f t="shared" si="51"/>
        <v>#N/A</v>
      </c>
      <c r="K682" s="91" t="e">
        <f>INDEX(bureaux!$A:$I,MATCH($F682,bureaux!$A:$A,0),9)</f>
        <v>#N/A</v>
      </c>
      <c r="L682" s="91" t="e">
        <f t="shared" si="52"/>
        <v>#N/A</v>
      </c>
      <c r="M682" s="91" t="e">
        <f t="shared" si="53"/>
        <v>#N/A</v>
      </c>
      <c r="N682" s="20" t="e">
        <f t="shared" si="54"/>
        <v>#N/A</v>
      </c>
      <c r="O682" s="20" t="e">
        <f>INDEX(bureaux!$A:$H,MATCH($F682,bureaux!$A:$A,0),8)</f>
        <v>#N/A</v>
      </c>
      <c r="P682" s="91" t="e">
        <f>_xlfn.CONCAT(INDEX(bureaux!$A:$H,MATCH($F682,bureaux!$A:$A,0),4)," ",INDEX(bureaux!$A:$H,MATCH($F682,bureaux!$A:$A,0),5))</f>
        <v>#N/A</v>
      </c>
      <c r="Q682" s="20" t="e">
        <f>INDEX(bureaux!$A:$H,MATCH($F682,bureaux!$A:$A,0),6)</f>
        <v>#N/A</v>
      </c>
      <c r="R682" s="20" t="e">
        <f>INDEX(bureaux!$A:$H,MATCH($F682,bureaux!$A:$A,0),7)</f>
        <v>#N/A</v>
      </c>
    </row>
    <row r="683" spans="1:18" x14ac:dyDescent="0.25">
      <c r="A683" s="20">
        <f>'Elegio-Electors'!C683</f>
        <v>0</v>
      </c>
      <c r="B683" s="20">
        <f>'Elegio-Electors'!B683</f>
        <v>0</v>
      </c>
      <c r="C683" s="91">
        <f>IF(Procédure!$C$33=2,'Elegio-Electors'!D683,Procédure!$C$33)</f>
        <v>0</v>
      </c>
      <c r="D683" s="20">
        <f>'Elegio-Electors'!E683</f>
        <v>0</v>
      </c>
      <c r="E683" s="91" t="str">
        <f>IF(LEFT(RIGHT('Elegio-Electors'!L683,2),1)="C",'Elegio-Electors'!L683,IF(LEFT(RIGHT('Elegio-Electors'!M683,2),1)="C",'Elegio-Electors'!M683,""))</f>
        <v/>
      </c>
      <c r="F683" s="91" t="str">
        <f>IF(LEFT(RIGHT('Elegio-Electors'!L683,2),1)="O",'Elegio-Electors'!L683,IF(LEFT(RIGHT('Elegio-Electors'!M683,2),1)="O",'Elegio-Electors'!M683,""))</f>
        <v/>
      </c>
      <c r="G683" s="91" t="s">
        <v>166</v>
      </c>
      <c r="H683" s="91" t="s">
        <v>167</v>
      </c>
      <c r="I683" s="91" t="e">
        <f t="shared" si="50"/>
        <v>#N/A</v>
      </c>
      <c r="J683" s="91" t="e">
        <f t="shared" si="51"/>
        <v>#N/A</v>
      </c>
      <c r="K683" s="91" t="e">
        <f>INDEX(bureaux!$A:$I,MATCH($F683,bureaux!$A:$A,0),9)</f>
        <v>#N/A</v>
      </c>
      <c r="L683" s="91" t="e">
        <f t="shared" si="52"/>
        <v>#N/A</v>
      </c>
      <c r="M683" s="91" t="e">
        <f t="shared" si="53"/>
        <v>#N/A</v>
      </c>
      <c r="N683" s="20" t="e">
        <f t="shared" si="54"/>
        <v>#N/A</v>
      </c>
      <c r="O683" s="20" t="e">
        <f>INDEX(bureaux!$A:$H,MATCH($F683,bureaux!$A:$A,0),8)</f>
        <v>#N/A</v>
      </c>
      <c r="P683" s="91" t="e">
        <f>_xlfn.CONCAT(INDEX(bureaux!$A:$H,MATCH($F683,bureaux!$A:$A,0),4)," ",INDEX(bureaux!$A:$H,MATCH($F683,bureaux!$A:$A,0),5))</f>
        <v>#N/A</v>
      </c>
      <c r="Q683" s="20" t="e">
        <f>INDEX(bureaux!$A:$H,MATCH($F683,bureaux!$A:$A,0),6)</f>
        <v>#N/A</v>
      </c>
      <c r="R683" s="20" t="e">
        <f>INDEX(bureaux!$A:$H,MATCH($F683,bureaux!$A:$A,0),7)</f>
        <v>#N/A</v>
      </c>
    </row>
    <row r="684" spans="1:18" x14ac:dyDescent="0.25">
      <c r="A684" s="20">
        <f>'Elegio-Electors'!C684</f>
        <v>0</v>
      </c>
      <c r="B684" s="20">
        <f>'Elegio-Electors'!B684</f>
        <v>0</v>
      </c>
      <c r="C684" s="91">
        <f>IF(Procédure!$C$33=2,'Elegio-Electors'!D684,Procédure!$C$33)</f>
        <v>0</v>
      </c>
      <c r="D684" s="20">
        <f>'Elegio-Electors'!E684</f>
        <v>0</v>
      </c>
      <c r="E684" s="91" t="str">
        <f>IF(LEFT(RIGHT('Elegio-Electors'!L684,2),1)="C",'Elegio-Electors'!L684,IF(LEFT(RIGHT('Elegio-Electors'!M684,2),1)="C",'Elegio-Electors'!M684,""))</f>
        <v/>
      </c>
      <c r="F684" s="91" t="str">
        <f>IF(LEFT(RIGHT('Elegio-Electors'!L684,2),1)="O",'Elegio-Electors'!L684,IF(LEFT(RIGHT('Elegio-Electors'!M684,2),1)="O",'Elegio-Electors'!M684,""))</f>
        <v/>
      </c>
      <c r="G684" s="91" t="s">
        <v>166</v>
      </c>
      <c r="H684" s="91" t="s">
        <v>167</v>
      </c>
      <c r="I684" s="91" t="e">
        <f t="shared" si="50"/>
        <v>#N/A</v>
      </c>
      <c r="J684" s="91" t="e">
        <f t="shared" si="51"/>
        <v>#N/A</v>
      </c>
      <c r="K684" s="91" t="e">
        <f>INDEX(bureaux!$A:$I,MATCH($F684,bureaux!$A:$A,0),9)</f>
        <v>#N/A</v>
      </c>
      <c r="L684" s="91" t="e">
        <f t="shared" si="52"/>
        <v>#N/A</v>
      </c>
      <c r="M684" s="91" t="e">
        <f t="shared" si="53"/>
        <v>#N/A</v>
      </c>
      <c r="N684" s="20" t="e">
        <f t="shared" si="54"/>
        <v>#N/A</v>
      </c>
      <c r="O684" s="20" t="e">
        <f>INDEX(bureaux!$A:$H,MATCH($F684,bureaux!$A:$A,0),8)</f>
        <v>#N/A</v>
      </c>
      <c r="P684" s="91" t="e">
        <f>_xlfn.CONCAT(INDEX(bureaux!$A:$H,MATCH($F684,bureaux!$A:$A,0),4)," ",INDEX(bureaux!$A:$H,MATCH($F684,bureaux!$A:$A,0),5))</f>
        <v>#N/A</v>
      </c>
      <c r="Q684" s="20" t="e">
        <f>INDEX(bureaux!$A:$H,MATCH($F684,bureaux!$A:$A,0),6)</f>
        <v>#N/A</v>
      </c>
      <c r="R684" s="20" t="e">
        <f>INDEX(bureaux!$A:$H,MATCH($F684,bureaux!$A:$A,0),7)</f>
        <v>#N/A</v>
      </c>
    </row>
    <row r="685" spans="1:18" x14ac:dyDescent="0.25">
      <c r="A685" s="20">
        <f>'Elegio-Electors'!C685</f>
        <v>0</v>
      </c>
      <c r="B685" s="20">
        <f>'Elegio-Electors'!B685</f>
        <v>0</v>
      </c>
      <c r="C685" s="91">
        <f>IF(Procédure!$C$33=2,'Elegio-Electors'!D685,Procédure!$C$33)</f>
        <v>0</v>
      </c>
      <c r="D685" s="20">
        <f>'Elegio-Electors'!E685</f>
        <v>0</v>
      </c>
      <c r="E685" s="91" t="str">
        <f>IF(LEFT(RIGHT('Elegio-Electors'!L685,2),1)="C",'Elegio-Electors'!L685,IF(LEFT(RIGHT('Elegio-Electors'!M685,2),1)="C",'Elegio-Electors'!M685,""))</f>
        <v/>
      </c>
      <c r="F685" s="91" t="str">
        <f>IF(LEFT(RIGHT('Elegio-Electors'!L685,2),1)="O",'Elegio-Electors'!L685,IF(LEFT(RIGHT('Elegio-Electors'!M685,2),1)="O",'Elegio-Electors'!M685,""))</f>
        <v/>
      </c>
      <c r="G685" s="91" t="s">
        <v>166</v>
      </c>
      <c r="H685" s="91" t="s">
        <v>167</v>
      </c>
      <c r="I685" s="91" t="e">
        <f t="shared" si="50"/>
        <v>#N/A</v>
      </c>
      <c r="J685" s="91" t="e">
        <f t="shared" si="51"/>
        <v>#N/A</v>
      </c>
      <c r="K685" s="91" t="e">
        <f>INDEX(bureaux!$A:$I,MATCH($F685,bureaux!$A:$A,0),9)</f>
        <v>#N/A</v>
      </c>
      <c r="L685" s="91" t="e">
        <f t="shared" si="52"/>
        <v>#N/A</v>
      </c>
      <c r="M685" s="91" t="e">
        <f t="shared" si="53"/>
        <v>#N/A</v>
      </c>
      <c r="N685" s="20" t="e">
        <f t="shared" si="54"/>
        <v>#N/A</v>
      </c>
      <c r="O685" s="20" t="e">
        <f>INDEX(bureaux!$A:$H,MATCH($F685,bureaux!$A:$A,0),8)</f>
        <v>#N/A</v>
      </c>
      <c r="P685" s="91" t="e">
        <f>_xlfn.CONCAT(INDEX(bureaux!$A:$H,MATCH($F685,bureaux!$A:$A,0),4)," ",INDEX(bureaux!$A:$H,MATCH($F685,bureaux!$A:$A,0),5))</f>
        <v>#N/A</v>
      </c>
      <c r="Q685" s="20" t="e">
        <f>INDEX(bureaux!$A:$H,MATCH($F685,bureaux!$A:$A,0),6)</f>
        <v>#N/A</v>
      </c>
      <c r="R685" s="20" t="e">
        <f>INDEX(bureaux!$A:$H,MATCH($F685,bureaux!$A:$A,0),7)</f>
        <v>#N/A</v>
      </c>
    </row>
    <row r="686" spans="1:18" x14ac:dyDescent="0.25">
      <c r="A686" s="20">
        <f>'Elegio-Electors'!C686</f>
        <v>0</v>
      </c>
      <c r="B686" s="20">
        <f>'Elegio-Electors'!B686</f>
        <v>0</v>
      </c>
      <c r="C686" s="91">
        <f>IF(Procédure!$C$33=2,'Elegio-Electors'!D686,Procédure!$C$33)</f>
        <v>0</v>
      </c>
      <c r="D686" s="20">
        <f>'Elegio-Electors'!E686</f>
        <v>0</v>
      </c>
      <c r="E686" s="91" t="str">
        <f>IF(LEFT(RIGHT('Elegio-Electors'!L686,2),1)="C",'Elegio-Electors'!L686,IF(LEFT(RIGHT('Elegio-Electors'!M686,2),1)="C",'Elegio-Electors'!M686,""))</f>
        <v/>
      </c>
      <c r="F686" s="91" t="str">
        <f>IF(LEFT(RIGHT('Elegio-Electors'!L686,2),1)="O",'Elegio-Electors'!L686,IF(LEFT(RIGHT('Elegio-Electors'!M686,2),1)="O",'Elegio-Electors'!M686,""))</f>
        <v/>
      </c>
      <c r="G686" s="91" t="s">
        <v>166</v>
      </c>
      <c r="H686" s="91" t="s">
        <v>167</v>
      </c>
      <c r="I686" s="91" t="e">
        <f t="shared" si="50"/>
        <v>#N/A</v>
      </c>
      <c r="J686" s="91" t="e">
        <f t="shared" si="51"/>
        <v>#N/A</v>
      </c>
      <c r="K686" s="91" t="e">
        <f>INDEX(bureaux!$A:$I,MATCH($F686,bureaux!$A:$A,0),9)</f>
        <v>#N/A</v>
      </c>
      <c r="L686" s="91" t="e">
        <f t="shared" si="52"/>
        <v>#N/A</v>
      </c>
      <c r="M686" s="91" t="e">
        <f t="shared" si="53"/>
        <v>#N/A</v>
      </c>
      <c r="N686" s="20" t="e">
        <f t="shared" si="54"/>
        <v>#N/A</v>
      </c>
      <c r="O686" s="20" t="e">
        <f>INDEX(bureaux!$A:$H,MATCH($F686,bureaux!$A:$A,0),8)</f>
        <v>#N/A</v>
      </c>
      <c r="P686" s="91" t="e">
        <f>_xlfn.CONCAT(INDEX(bureaux!$A:$H,MATCH($F686,bureaux!$A:$A,0),4)," ",INDEX(bureaux!$A:$H,MATCH($F686,bureaux!$A:$A,0),5))</f>
        <v>#N/A</v>
      </c>
      <c r="Q686" s="20" t="e">
        <f>INDEX(bureaux!$A:$H,MATCH($F686,bureaux!$A:$A,0),6)</f>
        <v>#N/A</v>
      </c>
      <c r="R686" s="20" t="e">
        <f>INDEX(bureaux!$A:$H,MATCH($F686,bureaux!$A:$A,0),7)</f>
        <v>#N/A</v>
      </c>
    </row>
    <row r="687" spans="1:18" x14ac:dyDescent="0.25">
      <c r="A687" s="20">
        <f>'Elegio-Electors'!C687</f>
        <v>0</v>
      </c>
      <c r="B687" s="20">
        <f>'Elegio-Electors'!B687</f>
        <v>0</v>
      </c>
      <c r="C687" s="91">
        <f>IF(Procédure!$C$33=2,'Elegio-Electors'!D687,Procédure!$C$33)</f>
        <v>0</v>
      </c>
      <c r="D687" s="20">
        <f>'Elegio-Electors'!E687</f>
        <v>0</v>
      </c>
      <c r="E687" s="91" t="str">
        <f>IF(LEFT(RIGHT('Elegio-Electors'!L687,2),1)="C",'Elegio-Electors'!L687,IF(LEFT(RIGHT('Elegio-Electors'!M687,2),1)="C",'Elegio-Electors'!M687,""))</f>
        <v/>
      </c>
      <c r="F687" s="91" t="str">
        <f>IF(LEFT(RIGHT('Elegio-Electors'!L687,2),1)="O",'Elegio-Electors'!L687,IF(LEFT(RIGHT('Elegio-Electors'!M687,2),1)="O",'Elegio-Electors'!M687,""))</f>
        <v/>
      </c>
      <c r="G687" s="91" t="s">
        <v>166</v>
      </c>
      <c r="H687" s="91" t="s">
        <v>167</v>
      </c>
      <c r="I687" s="91" t="e">
        <f t="shared" si="50"/>
        <v>#N/A</v>
      </c>
      <c r="J687" s="91" t="e">
        <f t="shared" si="51"/>
        <v>#N/A</v>
      </c>
      <c r="K687" s="91" t="e">
        <f>INDEX(bureaux!$A:$I,MATCH($F687,bureaux!$A:$A,0),9)</f>
        <v>#N/A</v>
      </c>
      <c r="L687" s="91" t="e">
        <f t="shared" si="52"/>
        <v>#N/A</v>
      </c>
      <c r="M687" s="91" t="e">
        <f t="shared" si="53"/>
        <v>#N/A</v>
      </c>
      <c r="N687" s="20" t="e">
        <f t="shared" si="54"/>
        <v>#N/A</v>
      </c>
      <c r="O687" s="20" t="e">
        <f>INDEX(bureaux!$A:$H,MATCH($F687,bureaux!$A:$A,0),8)</f>
        <v>#N/A</v>
      </c>
      <c r="P687" s="91" t="e">
        <f>_xlfn.CONCAT(INDEX(bureaux!$A:$H,MATCH($F687,bureaux!$A:$A,0),4)," ",INDEX(bureaux!$A:$H,MATCH($F687,bureaux!$A:$A,0),5))</f>
        <v>#N/A</v>
      </c>
      <c r="Q687" s="20" t="e">
        <f>INDEX(bureaux!$A:$H,MATCH($F687,bureaux!$A:$A,0),6)</f>
        <v>#N/A</v>
      </c>
      <c r="R687" s="20" t="e">
        <f>INDEX(bureaux!$A:$H,MATCH($F687,bureaux!$A:$A,0),7)</f>
        <v>#N/A</v>
      </c>
    </row>
    <row r="688" spans="1:18" x14ac:dyDescent="0.25">
      <c r="A688" s="20">
        <f>'Elegio-Electors'!C688</f>
        <v>0</v>
      </c>
      <c r="B688" s="20">
        <f>'Elegio-Electors'!B688</f>
        <v>0</v>
      </c>
      <c r="C688" s="91">
        <f>IF(Procédure!$C$33=2,'Elegio-Electors'!D688,Procédure!$C$33)</f>
        <v>0</v>
      </c>
      <c r="D688" s="20">
        <f>'Elegio-Electors'!E688</f>
        <v>0</v>
      </c>
      <c r="E688" s="91" t="str">
        <f>IF(LEFT(RIGHT('Elegio-Electors'!L688,2),1)="C",'Elegio-Electors'!L688,IF(LEFT(RIGHT('Elegio-Electors'!M688,2),1)="C",'Elegio-Electors'!M688,""))</f>
        <v/>
      </c>
      <c r="F688" s="91" t="str">
        <f>IF(LEFT(RIGHT('Elegio-Electors'!L688,2),1)="O",'Elegio-Electors'!L688,IF(LEFT(RIGHT('Elegio-Electors'!M688,2),1)="O",'Elegio-Electors'!M688,""))</f>
        <v/>
      </c>
      <c r="G688" s="91" t="s">
        <v>166</v>
      </c>
      <c r="H688" s="91" t="s">
        <v>167</v>
      </c>
      <c r="I688" s="91" t="e">
        <f t="shared" si="50"/>
        <v>#N/A</v>
      </c>
      <c r="J688" s="91" t="e">
        <f t="shared" si="51"/>
        <v>#N/A</v>
      </c>
      <c r="K688" s="91" t="e">
        <f>INDEX(bureaux!$A:$I,MATCH($F688,bureaux!$A:$A,0),9)</f>
        <v>#N/A</v>
      </c>
      <c r="L688" s="91" t="e">
        <f t="shared" si="52"/>
        <v>#N/A</v>
      </c>
      <c r="M688" s="91" t="e">
        <f t="shared" si="53"/>
        <v>#N/A</v>
      </c>
      <c r="N688" s="20" t="e">
        <f t="shared" si="54"/>
        <v>#N/A</v>
      </c>
      <c r="O688" s="20" t="e">
        <f>INDEX(bureaux!$A:$H,MATCH($F688,bureaux!$A:$A,0),8)</f>
        <v>#N/A</v>
      </c>
      <c r="P688" s="91" t="e">
        <f>_xlfn.CONCAT(INDEX(bureaux!$A:$H,MATCH($F688,bureaux!$A:$A,0),4)," ",INDEX(bureaux!$A:$H,MATCH($F688,bureaux!$A:$A,0),5))</f>
        <v>#N/A</v>
      </c>
      <c r="Q688" s="20" t="e">
        <f>INDEX(bureaux!$A:$H,MATCH($F688,bureaux!$A:$A,0),6)</f>
        <v>#N/A</v>
      </c>
      <c r="R688" s="20" t="e">
        <f>INDEX(bureaux!$A:$H,MATCH($F688,bureaux!$A:$A,0),7)</f>
        <v>#N/A</v>
      </c>
    </row>
    <row r="689" spans="1:18" x14ac:dyDescent="0.25">
      <c r="A689" s="20">
        <f>'Elegio-Electors'!C689</f>
        <v>0</v>
      </c>
      <c r="B689" s="20">
        <f>'Elegio-Electors'!B689</f>
        <v>0</v>
      </c>
      <c r="C689" s="91">
        <f>IF(Procédure!$C$33=2,'Elegio-Electors'!D689,Procédure!$C$33)</f>
        <v>0</v>
      </c>
      <c r="D689" s="20">
        <f>'Elegio-Electors'!E689</f>
        <v>0</v>
      </c>
      <c r="E689" s="91" t="str">
        <f>IF(LEFT(RIGHT('Elegio-Electors'!L689,2),1)="C",'Elegio-Electors'!L689,IF(LEFT(RIGHT('Elegio-Electors'!M689,2),1)="C",'Elegio-Electors'!M689,""))</f>
        <v/>
      </c>
      <c r="F689" s="91" t="str">
        <f>IF(LEFT(RIGHT('Elegio-Electors'!L689,2),1)="O",'Elegio-Electors'!L689,IF(LEFT(RIGHT('Elegio-Electors'!M689,2),1)="O",'Elegio-Electors'!M689,""))</f>
        <v/>
      </c>
      <c r="G689" s="91" t="s">
        <v>166</v>
      </c>
      <c r="H689" s="91" t="s">
        <v>167</v>
      </c>
      <c r="I689" s="91" t="e">
        <f t="shared" si="50"/>
        <v>#N/A</v>
      </c>
      <c r="J689" s="91" t="e">
        <f t="shared" si="51"/>
        <v>#N/A</v>
      </c>
      <c r="K689" s="91" t="e">
        <f>INDEX(bureaux!$A:$I,MATCH($F689,bureaux!$A:$A,0),9)</f>
        <v>#N/A</v>
      </c>
      <c r="L689" s="91" t="e">
        <f t="shared" si="52"/>
        <v>#N/A</v>
      </c>
      <c r="M689" s="91" t="e">
        <f t="shared" si="53"/>
        <v>#N/A</v>
      </c>
      <c r="N689" s="20" t="e">
        <f t="shared" si="54"/>
        <v>#N/A</v>
      </c>
      <c r="O689" s="20" t="e">
        <f>INDEX(bureaux!$A:$H,MATCH($F689,bureaux!$A:$A,0),8)</f>
        <v>#N/A</v>
      </c>
      <c r="P689" s="91" t="e">
        <f>_xlfn.CONCAT(INDEX(bureaux!$A:$H,MATCH($F689,bureaux!$A:$A,0),4)," ",INDEX(bureaux!$A:$H,MATCH($F689,bureaux!$A:$A,0),5))</f>
        <v>#N/A</v>
      </c>
      <c r="Q689" s="20" t="e">
        <f>INDEX(bureaux!$A:$H,MATCH($F689,bureaux!$A:$A,0),6)</f>
        <v>#N/A</v>
      </c>
      <c r="R689" s="20" t="e">
        <f>INDEX(bureaux!$A:$H,MATCH($F689,bureaux!$A:$A,0),7)</f>
        <v>#N/A</v>
      </c>
    </row>
    <row r="690" spans="1:18" x14ac:dyDescent="0.25">
      <c r="A690" s="20">
        <f>'Elegio-Electors'!C690</f>
        <v>0</v>
      </c>
      <c r="B690" s="20">
        <f>'Elegio-Electors'!B690</f>
        <v>0</v>
      </c>
      <c r="C690" s="91">
        <f>IF(Procédure!$C$33=2,'Elegio-Electors'!D690,Procédure!$C$33)</f>
        <v>0</v>
      </c>
      <c r="D690" s="20">
        <f>'Elegio-Electors'!E690</f>
        <v>0</v>
      </c>
      <c r="E690" s="91" t="str">
        <f>IF(LEFT(RIGHT('Elegio-Electors'!L690,2),1)="C",'Elegio-Electors'!L690,IF(LEFT(RIGHT('Elegio-Electors'!M690,2),1)="C",'Elegio-Electors'!M690,""))</f>
        <v/>
      </c>
      <c r="F690" s="91" t="str">
        <f>IF(LEFT(RIGHT('Elegio-Electors'!L690,2),1)="O",'Elegio-Electors'!L690,IF(LEFT(RIGHT('Elegio-Electors'!M690,2),1)="O",'Elegio-Electors'!M690,""))</f>
        <v/>
      </c>
      <c r="G690" s="91" t="s">
        <v>166</v>
      </c>
      <c r="H690" s="91" t="s">
        <v>167</v>
      </c>
      <c r="I690" s="91" t="e">
        <f t="shared" si="50"/>
        <v>#N/A</v>
      </c>
      <c r="J690" s="91" t="e">
        <f t="shared" si="51"/>
        <v>#N/A</v>
      </c>
      <c r="K690" s="91" t="e">
        <f>INDEX(bureaux!$A:$I,MATCH($F690,bureaux!$A:$A,0),9)</f>
        <v>#N/A</v>
      </c>
      <c r="L690" s="91" t="e">
        <f t="shared" si="52"/>
        <v>#N/A</v>
      </c>
      <c r="M690" s="91" t="e">
        <f t="shared" si="53"/>
        <v>#N/A</v>
      </c>
      <c r="N690" s="20" t="e">
        <f t="shared" si="54"/>
        <v>#N/A</v>
      </c>
      <c r="O690" s="20" t="e">
        <f>INDEX(bureaux!$A:$H,MATCH($F690,bureaux!$A:$A,0),8)</f>
        <v>#N/A</v>
      </c>
      <c r="P690" s="91" t="e">
        <f>_xlfn.CONCAT(INDEX(bureaux!$A:$H,MATCH($F690,bureaux!$A:$A,0),4)," ",INDEX(bureaux!$A:$H,MATCH($F690,bureaux!$A:$A,0),5))</f>
        <v>#N/A</v>
      </c>
      <c r="Q690" s="20" t="e">
        <f>INDEX(bureaux!$A:$H,MATCH($F690,bureaux!$A:$A,0),6)</f>
        <v>#N/A</v>
      </c>
      <c r="R690" s="20" t="e">
        <f>INDEX(bureaux!$A:$H,MATCH($F690,bureaux!$A:$A,0),7)</f>
        <v>#N/A</v>
      </c>
    </row>
    <row r="691" spans="1:18" x14ac:dyDescent="0.25">
      <c r="A691" s="20">
        <f>'Elegio-Electors'!C691</f>
        <v>0</v>
      </c>
      <c r="B691" s="20">
        <f>'Elegio-Electors'!B691</f>
        <v>0</v>
      </c>
      <c r="C691" s="91">
        <f>IF(Procédure!$C$33=2,'Elegio-Electors'!D691,Procédure!$C$33)</f>
        <v>0</v>
      </c>
      <c r="D691" s="20">
        <f>'Elegio-Electors'!E691</f>
        <v>0</v>
      </c>
      <c r="E691" s="91" t="str">
        <f>IF(LEFT(RIGHT('Elegio-Electors'!L691,2),1)="C",'Elegio-Electors'!L691,IF(LEFT(RIGHT('Elegio-Electors'!M691,2),1)="C",'Elegio-Electors'!M691,""))</f>
        <v/>
      </c>
      <c r="F691" s="91" t="str">
        <f>IF(LEFT(RIGHT('Elegio-Electors'!L691,2),1)="O",'Elegio-Electors'!L691,IF(LEFT(RIGHT('Elegio-Electors'!M691,2),1)="O",'Elegio-Electors'!M691,""))</f>
        <v/>
      </c>
      <c r="G691" s="91" t="s">
        <v>166</v>
      </c>
      <c r="H691" s="91" t="s">
        <v>167</v>
      </c>
      <c r="I691" s="91" t="e">
        <f t="shared" si="50"/>
        <v>#N/A</v>
      </c>
      <c r="J691" s="91" t="e">
        <f t="shared" si="51"/>
        <v>#N/A</v>
      </c>
      <c r="K691" s="91" t="e">
        <f>INDEX(bureaux!$A:$I,MATCH($F691,bureaux!$A:$A,0),9)</f>
        <v>#N/A</v>
      </c>
      <c r="L691" s="91" t="e">
        <f t="shared" si="52"/>
        <v>#N/A</v>
      </c>
      <c r="M691" s="91" t="e">
        <f t="shared" si="53"/>
        <v>#N/A</v>
      </c>
      <c r="N691" s="20" t="e">
        <f t="shared" si="54"/>
        <v>#N/A</v>
      </c>
      <c r="O691" s="20" t="e">
        <f>INDEX(bureaux!$A:$H,MATCH($F691,bureaux!$A:$A,0),8)</f>
        <v>#N/A</v>
      </c>
      <c r="P691" s="91" t="e">
        <f>_xlfn.CONCAT(INDEX(bureaux!$A:$H,MATCH($F691,bureaux!$A:$A,0),4)," ",INDEX(bureaux!$A:$H,MATCH($F691,bureaux!$A:$A,0),5))</f>
        <v>#N/A</v>
      </c>
      <c r="Q691" s="20" t="e">
        <f>INDEX(bureaux!$A:$H,MATCH($F691,bureaux!$A:$A,0),6)</f>
        <v>#N/A</v>
      </c>
      <c r="R691" s="20" t="e">
        <f>INDEX(bureaux!$A:$H,MATCH($F691,bureaux!$A:$A,0),7)</f>
        <v>#N/A</v>
      </c>
    </row>
    <row r="692" spans="1:18" x14ac:dyDescent="0.25">
      <c r="A692" s="20">
        <f>'Elegio-Electors'!C692</f>
        <v>0</v>
      </c>
      <c r="B692" s="20">
        <f>'Elegio-Electors'!B692</f>
        <v>0</v>
      </c>
      <c r="C692" s="91">
        <f>IF(Procédure!$C$33=2,'Elegio-Electors'!D692,Procédure!$C$33)</f>
        <v>0</v>
      </c>
      <c r="D692" s="20">
        <f>'Elegio-Electors'!E692</f>
        <v>0</v>
      </c>
      <c r="E692" s="91" t="str">
        <f>IF(LEFT(RIGHT('Elegio-Electors'!L692,2),1)="C",'Elegio-Electors'!L692,IF(LEFT(RIGHT('Elegio-Electors'!M692,2),1)="C",'Elegio-Electors'!M692,""))</f>
        <v/>
      </c>
      <c r="F692" s="91" t="str">
        <f>IF(LEFT(RIGHT('Elegio-Electors'!L692,2),1)="O",'Elegio-Electors'!L692,IF(LEFT(RIGHT('Elegio-Electors'!M692,2),1)="O",'Elegio-Electors'!M692,""))</f>
        <v/>
      </c>
      <c r="G692" s="91" t="s">
        <v>166</v>
      </c>
      <c r="H692" s="91" t="s">
        <v>167</v>
      </c>
      <c r="I692" s="91" t="e">
        <f t="shared" si="50"/>
        <v>#N/A</v>
      </c>
      <c r="J692" s="91" t="e">
        <f t="shared" si="51"/>
        <v>#N/A</v>
      </c>
      <c r="K692" s="91" t="e">
        <f>INDEX(bureaux!$A:$I,MATCH($F692,bureaux!$A:$A,0),9)</f>
        <v>#N/A</v>
      </c>
      <c r="L692" s="91" t="e">
        <f t="shared" si="52"/>
        <v>#N/A</v>
      </c>
      <c r="M692" s="91" t="e">
        <f t="shared" si="53"/>
        <v>#N/A</v>
      </c>
      <c r="N692" s="20" t="e">
        <f t="shared" si="54"/>
        <v>#N/A</v>
      </c>
      <c r="O692" s="20" t="e">
        <f>INDEX(bureaux!$A:$H,MATCH($F692,bureaux!$A:$A,0),8)</f>
        <v>#N/A</v>
      </c>
      <c r="P692" s="91" t="e">
        <f>_xlfn.CONCAT(INDEX(bureaux!$A:$H,MATCH($F692,bureaux!$A:$A,0),4)," ",INDEX(bureaux!$A:$H,MATCH($F692,bureaux!$A:$A,0),5))</f>
        <v>#N/A</v>
      </c>
      <c r="Q692" s="20" t="e">
        <f>INDEX(bureaux!$A:$H,MATCH($F692,bureaux!$A:$A,0),6)</f>
        <v>#N/A</v>
      </c>
      <c r="R692" s="20" t="e">
        <f>INDEX(bureaux!$A:$H,MATCH($F692,bureaux!$A:$A,0),7)</f>
        <v>#N/A</v>
      </c>
    </row>
    <row r="693" spans="1:18" x14ac:dyDescent="0.25">
      <c r="A693" s="20">
        <f>'Elegio-Electors'!C693</f>
        <v>0</v>
      </c>
      <c r="B693" s="20">
        <f>'Elegio-Electors'!B693</f>
        <v>0</v>
      </c>
      <c r="C693" s="91">
        <f>IF(Procédure!$C$33=2,'Elegio-Electors'!D693,Procédure!$C$33)</f>
        <v>0</v>
      </c>
      <c r="D693" s="20">
        <f>'Elegio-Electors'!E693</f>
        <v>0</v>
      </c>
      <c r="E693" s="91" t="str">
        <f>IF(LEFT(RIGHT('Elegio-Electors'!L693,2),1)="C",'Elegio-Electors'!L693,IF(LEFT(RIGHT('Elegio-Electors'!M693,2),1)="C",'Elegio-Electors'!M693,""))</f>
        <v/>
      </c>
      <c r="F693" s="91" t="str">
        <f>IF(LEFT(RIGHT('Elegio-Electors'!L693,2),1)="O",'Elegio-Electors'!L693,IF(LEFT(RIGHT('Elegio-Electors'!M693,2),1)="O",'Elegio-Electors'!M693,""))</f>
        <v/>
      </c>
      <c r="G693" s="91" t="s">
        <v>166</v>
      </c>
      <c r="H693" s="91" t="s">
        <v>167</v>
      </c>
      <c r="I693" s="91" t="e">
        <f t="shared" si="50"/>
        <v>#N/A</v>
      </c>
      <c r="J693" s="91" t="e">
        <f t="shared" si="51"/>
        <v>#N/A</v>
      </c>
      <c r="K693" s="91" t="e">
        <f>INDEX(bureaux!$A:$I,MATCH($F693,bureaux!$A:$A,0),9)</f>
        <v>#N/A</v>
      </c>
      <c r="L693" s="91" t="e">
        <f t="shared" si="52"/>
        <v>#N/A</v>
      </c>
      <c r="M693" s="91" t="e">
        <f t="shared" si="53"/>
        <v>#N/A</v>
      </c>
      <c r="N693" s="20" t="e">
        <f t="shared" si="54"/>
        <v>#N/A</v>
      </c>
      <c r="O693" s="20" t="e">
        <f>INDEX(bureaux!$A:$H,MATCH($F693,bureaux!$A:$A,0),8)</f>
        <v>#N/A</v>
      </c>
      <c r="P693" s="91" t="e">
        <f>_xlfn.CONCAT(INDEX(bureaux!$A:$H,MATCH($F693,bureaux!$A:$A,0),4)," ",INDEX(bureaux!$A:$H,MATCH($F693,bureaux!$A:$A,0),5))</f>
        <v>#N/A</v>
      </c>
      <c r="Q693" s="20" t="e">
        <f>INDEX(bureaux!$A:$H,MATCH($F693,bureaux!$A:$A,0),6)</f>
        <v>#N/A</v>
      </c>
      <c r="R693" s="20" t="e">
        <f>INDEX(bureaux!$A:$H,MATCH($F693,bureaux!$A:$A,0),7)</f>
        <v>#N/A</v>
      </c>
    </row>
    <row r="694" spans="1:18" x14ac:dyDescent="0.25">
      <c r="A694" s="20">
        <f>'Elegio-Electors'!C694</f>
        <v>0</v>
      </c>
      <c r="B694" s="20">
        <f>'Elegio-Electors'!B694</f>
        <v>0</v>
      </c>
      <c r="C694" s="91">
        <f>IF(Procédure!$C$33=2,'Elegio-Electors'!D694,Procédure!$C$33)</f>
        <v>0</v>
      </c>
      <c r="D694" s="20">
        <f>'Elegio-Electors'!E694</f>
        <v>0</v>
      </c>
      <c r="E694" s="91" t="str">
        <f>IF(LEFT(RIGHT('Elegio-Electors'!L694,2),1)="C",'Elegio-Electors'!L694,IF(LEFT(RIGHT('Elegio-Electors'!M694,2),1)="C",'Elegio-Electors'!M694,""))</f>
        <v/>
      </c>
      <c r="F694" s="91" t="str">
        <f>IF(LEFT(RIGHT('Elegio-Electors'!L694,2),1)="O",'Elegio-Electors'!L694,IF(LEFT(RIGHT('Elegio-Electors'!M694,2),1)="O",'Elegio-Electors'!M694,""))</f>
        <v/>
      </c>
      <c r="G694" s="91" t="s">
        <v>166</v>
      </c>
      <c r="H694" s="91" t="s">
        <v>167</v>
      </c>
      <c r="I694" s="91" t="e">
        <f t="shared" si="50"/>
        <v>#N/A</v>
      </c>
      <c r="J694" s="91" t="e">
        <f t="shared" si="51"/>
        <v>#N/A</v>
      </c>
      <c r="K694" s="91" t="e">
        <f>INDEX(bureaux!$A:$I,MATCH($F694,bureaux!$A:$A,0),9)</f>
        <v>#N/A</v>
      </c>
      <c r="L694" s="91" t="e">
        <f t="shared" si="52"/>
        <v>#N/A</v>
      </c>
      <c r="M694" s="91" t="e">
        <f t="shared" si="53"/>
        <v>#N/A</v>
      </c>
      <c r="N694" s="20" t="e">
        <f t="shared" si="54"/>
        <v>#N/A</v>
      </c>
      <c r="O694" s="20" t="e">
        <f>INDEX(bureaux!$A:$H,MATCH($F694,bureaux!$A:$A,0),8)</f>
        <v>#N/A</v>
      </c>
      <c r="P694" s="91" t="e">
        <f>_xlfn.CONCAT(INDEX(bureaux!$A:$H,MATCH($F694,bureaux!$A:$A,0),4)," ",INDEX(bureaux!$A:$H,MATCH($F694,bureaux!$A:$A,0),5))</f>
        <v>#N/A</v>
      </c>
      <c r="Q694" s="20" t="e">
        <f>INDEX(bureaux!$A:$H,MATCH($F694,bureaux!$A:$A,0),6)</f>
        <v>#N/A</v>
      </c>
      <c r="R694" s="20" t="e">
        <f>INDEX(bureaux!$A:$H,MATCH($F694,bureaux!$A:$A,0),7)</f>
        <v>#N/A</v>
      </c>
    </row>
    <row r="695" spans="1:18" x14ac:dyDescent="0.25">
      <c r="A695" s="20">
        <f>'Elegio-Electors'!C695</f>
        <v>0</v>
      </c>
      <c r="B695" s="20">
        <f>'Elegio-Electors'!B695</f>
        <v>0</v>
      </c>
      <c r="C695" s="91">
        <f>IF(Procédure!$C$33=2,'Elegio-Electors'!D695,Procédure!$C$33)</f>
        <v>0</v>
      </c>
      <c r="D695" s="20">
        <f>'Elegio-Electors'!E695</f>
        <v>0</v>
      </c>
      <c r="E695" s="91" t="str">
        <f>IF(LEFT(RIGHT('Elegio-Electors'!L695,2),1)="C",'Elegio-Electors'!L695,IF(LEFT(RIGHT('Elegio-Electors'!M695,2),1)="C",'Elegio-Electors'!M695,""))</f>
        <v/>
      </c>
      <c r="F695" s="91" t="str">
        <f>IF(LEFT(RIGHT('Elegio-Electors'!L695,2),1)="O",'Elegio-Electors'!L695,IF(LEFT(RIGHT('Elegio-Electors'!M695,2),1)="O",'Elegio-Electors'!M695,""))</f>
        <v/>
      </c>
      <c r="G695" s="91" t="s">
        <v>166</v>
      </c>
      <c r="H695" s="91" t="s">
        <v>167</v>
      </c>
      <c r="I695" s="91" t="e">
        <f t="shared" si="50"/>
        <v>#N/A</v>
      </c>
      <c r="J695" s="91" t="e">
        <f t="shared" si="51"/>
        <v>#N/A</v>
      </c>
      <c r="K695" s="91" t="e">
        <f>INDEX(bureaux!$A:$I,MATCH($F695,bureaux!$A:$A,0),9)</f>
        <v>#N/A</v>
      </c>
      <c r="L695" s="91" t="e">
        <f t="shared" si="52"/>
        <v>#N/A</v>
      </c>
      <c r="M695" s="91" t="e">
        <f t="shared" si="53"/>
        <v>#N/A</v>
      </c>
      <c r="N695" s="20" t="e">
        <f t="shared" si="54"/>
        <v>#N/A</v>
      </c>
      <c r="O695" s="20" t="e">
        <f>INDEX(bureaux!$A:$H,MATCH($F695,bureaux!$A:$A,0),8)</f>
        <v>#N/A</v>
      </c>
      <c r="P695" s="91" t="e">
        <f>_xlfn.CONCAT(INDEX(bureaux!$A:$H,MATCH($F695,bureaux!$A:$A,0),4)," ",INDEX(bureaux!$A:$H,MATCH($F695,bureaux!$A:$A,0),5))</f>
        <v>#N/A</v>
      </c>
      <c r="Q695" s="20" t="e">
        <f>INDEX(bureaux!$A:$H,MATCH($F695,bureaux!$A:$A,0),6)</f>
        <v>#N/A</v>
      </c>
      <c r="R695" s="20" t="e">
        <f>INDEX(bureaux!$A:$H,MATCH($F695,bureaux!$A:$A,0),7)</f>
        <v>#N/A</v>
      </c>
    </row>
    <row r="696" spans="1:18" x14ac:dyDescent="0.25">
      <c r="A696" s="20">
        <f>'Elegio-Electors'!C696</f>
        <v>0</v>
      </c>
      <c r="B696" s="20">
        <f>'Elegio-Electors'!B696</f>
        <v>0</v>
      </c>
      <c r="C696" s="91">
        <f>IF(Procédure!$C$33=2,'Elegio-Electors'!D696,Procédure!$C$33)</f>
        <v>0</v>
      </c>
      <c r="D696" s="20">
        <f>'Elegio-Electors'!E696</f>
        <v>0</v>
      </c>
      <c r="E696" s="91" t="str">
        <f>IF(LEFT(RIGHT('Elegio-Electors'!L696,2),1)="C",'Elegio-Electors'!L696,IF(LEFT(RIGHT('Elegio-Electors'!M696,2),1)="C",'Elegio-Electors'!M696,""))</f>
        <v/>
      </c>
      <c r="F696" s="91" t="str">
        <f>IF(LEFT(RIGHT('Elegio-Electors'!L696,2),1)="O",'Elegio-Electors'!L696,IF(LEFT(RIGHT('Elegio-Electors'!M696,2),1)="O",'Elegio-Electors'!M696,""))</f>
        <v/>
      </c>
      <c r="G696" s="91" t="s">
        <v>166</v>
      </c>
      <c r="H696" s="91" t="s">
        <v>167</v>
      </c>
      <c r="I696" s="91" t="e">
        <f t="shared" si="50"/>
        <v>#N/A</v>
      </c>
      <c r="J696" s="91" t="e">
        <f t="shared" si="51"/>
        <v>#N/A</v>
      </c>
      <c r="K696" s="91" t="e">
        <f>INDEX(bureaux!$A:$I,MATCH($F696,bureaux!$A:$A,0),9)</f>
        <v>#N/A</v>
      </c>
      <c r="L696" s="91" t="e">
        <f t="shared" si="52"/>
        <v>#N/A</v>
      </c>
      <c r="M696" s="91" t="e">
        <f t="shared" si="53"/>
        <v>#N/A</v>
      </c>
      <c r="N696" s="20" t="e">
        <f t="shared" si="54"/>
        <v>#N/A</v>
      </c>
      <c r="O696" s="20" t="e">
        <f>INDEX(bureaux!$A:$H,MATCH($F696,bureaux!$A:$A,0),8)</f>
        <v>#N/A</v>
      </c>
      <c r="P696" s="91" t="e">
        <f>_xlfn.CONCAT(INDEX(bureaux!$A:$H,MATCH($F696,bureaux!$A:$A,0),4)," ",INDEX(bureaux!$A:$H,MATCH($F696,bureaux!$A:$A,0),5))</f>
        <v>#N/A</v>
      </c>
      <c r="Q696" s="20" t="e">
        <f>INDEX(bureaux!$A:$H,MATCH($F696,bureaux!$A:$A,0),6)</f>
        <v>#N/A</v>
      </c>
      <c r="R696" s="20" t="e">
        <f>INDEX(bureaux!$A:$H,MATCH($F696,bureaux!$A:$A,0),7)</f>
        <v>#N/A</v>
      </c>
    </row>
    <row r="697" spans="1:18" x14ac:dyDescent="0.25">
      <c r="A697" s="20">
        <f>'Elegio-Electors'!C697</f>
        <v>0</v>
      </c>
      <c r="B697" s="20">
        <f>'Elegio-Electors'!B697</f>
        <v>0</v>
      </c>
      <c r="C697" s="91">
        <f>IF(Procédure!$C$33=2,'Elegio-Electors'!D697,Procédure!$C$33)</f>
        <v>0</v>
      </c>
      <c r="D697" s="20">
        <f>'Elegio-Electors'!E697</f>
        <v>0</v>
      </c>
      <c r="E697" s="91" t="str">
        <f>IF(LEFT(RIGHT('Elegio-Electors'!L697,2),1)="C",'Elegio-Electors'!L697,IF(LEFT(RIGHT('Elegio-Electors'!M697,2),1)="C",'Elegio-Electors'!M697,""))</f>
        <v/>
      </c>
      <c r="F697" s="91" t="str">
        <f>IF(LEFT(RIGHT('Elegio-Electors'!L697,2),1)="O",'Elegio-Electors'!L697,IF(LEFT(RIGHT('Elegio-Electors'!M697,2),1)="O",'Elegio-Electors'!M697,""))</f>
        <v/>
      </c>
      <c r="G697" s="91" t="s">
        <v>166</v>
      </c>
      <c r="H697" s="91" t="s">
        <v>167</v>
      </c>
      <c r="I697" s="91" t="e">
        <f t="shared" si="50"/>
        <v>#N/A</v>
      </c>
      <c r="J697" s="91" t="e">
        <f t="shared" si="51"/>
        <v>#N/A</v>
      </c>
      <c r="K697" s="91" t="e">
        <f>INDEX(bureaux!$A:$I,MATCH($F697,bureaux!$A:$A,0),9)</f>
        <v>#N/A</v>
      </c>
      <c r="L697" s="91" t="e">
        <f t="shared" si="52"/>
        <v>#N/A</v>
      </c>
      <c r="M697" s="91" t="e">
        <f t="shared" si="53"/>
        <v>#N/A</v>
      </c>
      <c r="N697" s="20" t="e">
        <f t="shared" si="54"/>
        <v>#N/A</v>
      </c>
      <c r="O697" s="20" t="e">
        <f>INDEX(bureaux!$A:$H,MATCH($F697,bureaux!$A:$A,0),8)</f>
        <v>#N/A</v>
      </c>
      <c r="P697" s="91" t="e">
        <f>_xlfn.CONCAT(INDEX(bureaux!$A:$H,MATCH($F697,bureaux!$A:$A,0),4)," ",INDEX(bureaux!$A:$H,MATCH($F697,bureaux!$A:$A,0),5))</f>
        <v>#N/A</v>
      </c>
      <c r="Q697" s="20" t="e">
        <f>INDEX(bureaux!$A:$H,MATCH($F697,bureaux!$A:$A,0),6)</f>
        <v>#N/A</v>
      </c>
      <c r="R697" s="20" t="e">
        <f>INDEX(bureaux!$A:$H,MATCH($F697,bureaux!$A:$A,0),7)</f>
        <v>#N/A</v>
      </c>
    </row>
    <row r="698" spans="1:18" x14ac:dyDescent="0.25">
      <c r="A698" s="20">
        <f>'Elegio-Electors'!C698</f>
        <v>0</v>
      </c>
      <c r="B698" s="20">
        <f>'Elegio-Electors'!B698</f>
        <v>0</v>
      </c>
      <c r="C698" s="91">
        <f>IF(Procédure!$C$33=2,'Elegio-Electors'!D698,Procédure!$C$33)</f>
        <v>0</v>
      </c>
      <c r="D698" s="20">
        <f>'Elegio-Electors'!E698</f>
        <v>0</v>
      </c>
      <c r="E698" s="91" t="str">
        <f>IF(LEFT(RIGHT('Elegio-Electors'!L698,2),1)="C",'Elegio-Electors'!L698,IF(LEFT(RIGHT('Elegio-Electors'!M698,2),1)="C",'Elegio-Electors'!M698,""))</f>
        <v/>
      </c>
      <c r="F698" s="91" t="str">
        <f>IF(LEFT(RIGHT('Elegio-Electors'!L698,2),1)="O",'Elegio-Electors'!L698,IF(LEFT(RIGHT('Elegio-Electors'!M698,2),1)="O",'Elegio-Electors'!M698,""))</f>
        <v/>
      </c>
      <c r="G698" s="91" t="s">
        <v>166</v>
      </c>
      <c r="H698" s="91" t="s">
        <v>167</v>
      </c>
      <c r="I698" s="91" t="e">
        <f t="shared" si="50"/>
        <v>#N/A</v>
      </c>
      <c r="J698" s="91" t="e">
        <f t="shared" si="51"/>
        <v>#N/A</v>
      </c>
      <c r="K698" s="91" t="e">
        <f>INDEX(bureaux!$A:$I,MATCH($F698,bureaux!$A:$A,0),9)</f>
        <v>#N/A</v>
      </c>
      <c r="L698" s="91" t="e">
        <f t="shared" si="52"/>
        <v>#N/A</v>
      </c>
      <c r="M698" s="91" t="e">
        <f t="shared" si="53"/>
        <v>#N/A</v>
      </c>
      <c r="N698" s="20" t="e">
        <f t="shared" si="54"/>
        <v>#N/A</v>
      </c>
      <c r="O698" s="20" t="e">
        <f>INDEX(bureaux!$A:$H,MATCH($F698,bureaux!$A:$A,0),8)</f>
        <v>#N/A</v>
      </c>
      <c r="P698" s="91" t="e">
        <f>_xlfn.CONCAT(INDEX(bureaux!$A:$H,MATCH($F698,bureaux!$A:$A,0),4)," ",INDEX(bureaux!$A:$H,MATCH($F698,bureaux!$A:$A,0),5))</f>
        <v>#N/A</v>
      </c>
      <c r="Q698" s="20" t="e">
        <f>INDEX(bureaux!$A:$H,MATCH($F698,bureaux!$A:$A,0),6)</f>
        <v>#N/A</v>
      </c>
      <c r="R698" s="20" t="e">
        <f>INDEX(bureaux!$A:$H,MATCH($F698,bureaux!$A:$A,0),7)</f>
        <v>#N/A</v>
      </c>
    </row>
    <row r="699" spans="1:18" x14ac:dyDescent="0.25">
      <c r="A699" s="20">
        <f>'Elegio-Electors'!C699</f>
        <v>0</v>
      </c>
      <c r="B699" s="20">
        <f>'Elegio-Electors'!B699</f>
        <v>0</v>
      </c>
      <c r="C699" s="91">
        <f>IF(Procédure!$C$33=2,'Elegio-Electors'!D699,Procédure!$C$33)</f>
        <v>0</v>
      </c>
      <c r="D699" s="20">
        <f>'Elegio-Electors'!E699</f>
        <v>0</v>
      </c>
      <c r="E699" s="91" t="str">
        <f>IF(LEFT(RIGHT('Elegio-Electors'!L699,2),1)="C",'Elegio-Electors'!L699,IF(LEFT(RIGHT('Elegio-Electors'!M699,2),1)="C",'Elegio-Electors'!M699,""))</f>
        <v/>
      </c>
      <c r="F699" s="91" t="str">
        <f>IF(LEFT(RIGHT('Elegio-Electors'!L699,2),1)="O",'Elegio-Electors'!L699,IF(LEFT(RIGHT('Elegio-Electors'!M699,2),1)="O",'Elegio-Electors'!M699,""))</f>
        <v/>
      </c>
      <c r="G699" s="91" t="s">
        <v>166</v>
      </c>
      <c r="H699" s="91" t="s">
        <v>167</v>
      </c>
      <c r="I699" s="91" t="e">
        <f t="shared" si="50"/>
        <v>#N/A</v>
      </c>
      <c r="J699" s="91" t="e">
        <f t="shared" si="51"/>
        <v>#N/A</v>
      </c>
      <c r="K699" s="91" t="e">
        <f>INDEX(bureaux!$A:$I,MATCH($F699,bureaux!$A:$A,0),9)</f>
        <v>#N/A</v>
      </c>
      <c r="L699" s="91" t="e">
        <f t="shared" si="52"/>
        <v>#N/A</v>
      </c>
      <c r="M699" s="91" t="e">
        <f t="shared" si="53"/>
        <v>#N/A</v>
      </c>
      <c r="N699" s="20" t="e">
        <f t="shared" si="54"/>
        <v>#N/A</v>
      </c>
      <c r="O699" s="20" t="e">
        <f>INDEX(bureaux!$A:$H,MATCH($F699,bureaux!$A:$A,0),8)</f>
        <v>#N/A</v>
      </c>
      <c r="P699" s="91" t="e">
        <f>_xlfn.CONCAT(INDEX(bureaux!$A:$H,MATCH($F699,bureaux!$A:$A,0),4)," ",INDEX(bureaux!$A:$H,MATCH($F699,bureaux!$A:$A,0),5))</f>
        <v>#N/A</v>
      </c>
      <c r="Q699" s="20" t="e">
        <f>INDEX(bureaux!$A:$H,MATCH($F699,bureaux!$A:$A,0),6)</f>
        <v>#N/A</v>
      </c>
      <c r="R699" s="20" t="e">
        <f>INDEX(bureaux!$A:$H,MATCH($F699,bureaux!$A:$A,0),7)</f>
        <v>#N/A</v>
      </c>
    </row>
    <row r="700" spans="1:18" x14ac:dyDescent="0.25">
      <c r="A700" s="20">
        <f>'Elegio-Electors'!C700</f>
        <v>0</v>
      </c>
      <c r="B700" s="20">
        <f>'Elegio-Electors'!B700</f>
        <v>0</v>
      </c>
      <c r="C700" s="91">
        <f>IF(Procédure!$C$33=2,'Elegio-Electors'!D700,Procédure!$C$33)</f>
        <v>0</v>
      </c>
      <c r="D700" s="20">
        <f>'Elegio-Electors'!E700</f>
        <v>0</v>
      </c>
      <c r="E700" s="91" t="str">
        <f>IF(LEFT(RIGHT('Elegio-Electors'!L700,2),1)="C",'Elegio-Electors'!L700,IF(LEFT(RIGHT('Elegio-Electors'!M700,2),1)="C",'Elegio-Electors'!M700,""))</f>
        <v/>
      </c>
      <c r="F700" s="91" t="str">
        <f>IF(LEFT(RIGHT('Elegio-Electors'!L700,2),1)="O",'Elegio-Electors'!L700,IF(LEFT(RIGHT('Elegio-Electors'!M700,2),1)="O",'Elegio-Electors'!M700,""))</f>
        <v/>
      </c>
      <c r="G700" s="91" t="s">
        <v>166</v>
      </c>
      <c r="H700" s="91" t="s">
        <v>167</v>
      </c>
      <c r="I700" s="91" t="e">
        <f t="shared" si="50"/>
        <v>#N/A</v>
      </c>
      <c r="J700" s="91" t="e">
        <f t="shared" si="51"/>
        <v>#N/A</v>
      </c>
      <c r="K700" s="91" t="e">
        <f>INDEX(bureaux!$A:$I,MATCH($F700,bureaux!$A:$A,0),9)</f>
        <v>#N/A</v>
      </c>
      <c r="L700" s="91" t="e">
        <f t="shared" si="52"/>
        <v>#N/A</v>
      </c>
      <c r="M700" s="91" t="e">
        <f t="shared" si="53"/>
        <v>#N/A</v>
      </c>
      <c r="N700" s="20" t="e">
        <f t="shared" si="54"/>
        <v>#N/A</v>
      </c>
      <c r="O700" s="20" t="e">
        <f>INDEX(bureaux!$A:$H,MATCH($F700,bureaux!$A:$A,0),8)</f>
        <v>#N/A</v>
      </c>
      <c r="P700" s="91" t="e">
        <f>_xlfn.CONCAT(INDEX(bureaux!$A:$H,MATCH($F700,bureaux!$A:$A,0),4)," ",INDEX(bureaux!$A:$H,MATCH($F700,bureaux!$A:$A,0),5))</f>
        <v>#N/A</v>
      </c>
      <c r="Q700" s="20" t="e">
        <f>INDEX(bureaux!$A:$H,MATCH($F700,bureaux!$A:$A,0),6)</f>
        <v>#N/A</v>
      </c>
      <c r="R700" s="20" t="e">
        <f>INDEX(bureaux!$A:$H,MATCH($F700,bureaux!$A:$A,0),7)</f>
        <v>#N/A</v>
      </c>
    </row>
    <row r="701" spans="1:18" x14ac:dyDescent="0.25">
      <c r="A701" s="20">
        <f>'Elegio-Electors'!C701</f>
        <v>0</v>
      </c>
      <c r="B701" s="20">
        <f>'Elegio-Electors'!B701</f>
        <v>0</v>
      </c>
      <c r="C701" s="91">
        <f>IF(Procédure!$C$33=2,'Elegio-Electors'!D701,Procédure!$C$33)</f>
        <v>0</v>
      </c>
      <c r="D701" s="20">
        <f>'Elegio-Electors'!E701</f>
        <v>0</v>
      </c>
      <c r="E701" s="91" t="str">
        <f>IF(LEFT(RIGHT('Elegio-Electors'!L701,2),1)="C",'Elegio-Electors'!L701,IF(LEFT(RIGHT('Elegio-Electors'!M701,2),1)="C",'Elegio-Electors'!M701,""))</f>
        <v/>
      </c>
      <c r="F701" s="91" t="str">
        <f>IF(LEFT(RIGHT('Elegio-Electors'!L701,2),1)="O",'Elegio-Electors'!L701,IF(LEFT(RIGHT('Elegio-Electors'!M701,2),1)="O",'Elegio-Electors'!M701,""))</f>
        <v/>
      </c>
      <c r="G701" s="91" t="s">
        <v>166</v>
      </c>
      <c r="H701" s="91" t="s">
        <v>167</v>
      </c>
      <c r="I701" s="91" t="e">
        <f t="shared" si="50"/>
        <v>#N/A</v>
      </c>
      <c r="J701" s="91" t="e">
        <f t="shared" si="51"/>
        <v>#N/A</v>
      </c>
      <c r="K701" s="91" t="e">
        <f>INDEX(bureaux!$A:$I,MATCH($F701,bureaux!$A:$A,0),9)</f>
        <v>#N/A</v>
      </c>
      <c r="L701" s="91" t="e">
        <f t="shared" si="52"/>
        <v>#N/A</v>
      </c>
      <c r="M701" s="91" t="e">
        <f t="shared" si="53"/>
        <v>#N/A</v>
      </c>
      <c r="N701" s="20" t="e">
        <f t="shared" si="54"/>
        <v>#N/A</v>
      </c>
      <c r="O701" s="20" t="e">
        <f>INDEX(bureaux!$A:$H,MATCH($F701,bureaux!$A:$A,0),8)</f>
        <v>#N/A</v>
      </c>
      <c r="P701" s="91" t="e">
        <f>_xlfn.CONCAT(INDEX(bureaux!$A:$H,MATCH($F701,bureaux!$A:$A,0),4)," ",INDEX(bureaux!$A:$H,MATCH($F701,bureaux!$A:$A,0),5))</f>
        <v>#N/A</v>
      </c>
      <c r="Q701" s="20" t="e">
        <f>INDEX(bureaux!$A:$H,MATCH($F701,bureaux!$A:$A,0),6)</f>
        <v>#N/A</v>
      </c>
      <c r="R701" s="20" t="e">
        <f>INDEX(bureaux!$A:$H,MATCH($F701,bureaux!$A:$A,0),7)</f>
        <v>#N/A</v>
      </c>
    </row>
    <row r="702" spans="1:18" x14ac:dyDescent="0.25">
      <c r="A702" s="20">
        <f>'Elegio-Electors'!C702</f>
        <v>0</v>
      </c>
      <c r="B702" s="20">
        <f>'Elegio-Electors'!B702</f>
        <v>0</v>
      </c>
      <c r="C702" s="91">
        <f>IF(Procédure!$C$33=2,'Elegio-Electors'!D702,Procédure!$C$33)</f>
        <v>0</v>
      </c>
      <c r="D702" s="20">
        <f>'Elegio-Electors'!E702</f>
        <v>0</v>
      </c>
      <c r="E702" s="91" t="str">
        <f>IF(LEFT(RIGHT('Elegio-Electors'!L702,2),1)="C",'Elegio-Electors'!L702,IF(LEFT(RIGHT('Elegio-Electors'!M702,2),1)="C",'Elegio-Electors'!M702,""))</f>
        <v/>
      </c>
      <c r="F702" s="91" t="str">
        <f>IF(LEFT(RIGHT('Elegio-Electors'!L702,2),1)="O",'Elegio-Electors'!L702,IF(LEFT(RIGHT('Elegio-Electors'!M702,2),1)="O",'Elegio-Electors'!M702,""))</f>
        <v/>
      </c>
      <c r="G702" s="91" t="s">
        <v>166</v>
      </c>
      <c r="H702" s="91" t="s">
        <v>167</v>
      </c>
      <c r="I702" s="91" t="e">
        <f t="shared" si="50"/>
        <v>#N/A</v>
      </c>
      <c r="J702" s="91" t="e">
        <f t="shared" si="51"/>
        <v>#N/A</v>
      </c>
      <c r="K702" s="91" t="e">
        <f>INDEX(bureaux!$A:$I,MATCH($F702,bureaux!$A:$A,0),9)</f>
        <v>#N/A</v>
      </c>
      <c r="L702" s="91" t="e">
        <f t="shared" si="52"/>
        <v>#N/A</v>
      </c>
      <c r="M702" s="91" t="e">
        <f t="shared" si="53"/>
        <v>#N/A</v>
      </c>
      <c r="N702" s="20" t="e">
        <f t="shared" si="54"/>
        <v>#N/A</v>
      </c>
      <c r="O702" s="20" t="e">
        <f>INDEX(bureaux!$A:$H,MATCH($F702,bureaux!$A:$A,0),8)</f>
        <v>#N/A</v>
      </c>
      <c r="P702" s="91" t="e">
        <f>_xlfn.CONCAT(INDEX(bureaux!$A:$H,MATCH($F702,bureaux!$A:$A,0),4)," ",INDEX(bureaux!$A:$H,MATCH($F702,bureaux!$A:$A,0),5))</f>
        <v>#N/A</v>
      </c>
      <c r="Q702" s="20" t="e">
        <f>INDEX(bureaux!$A:$H,MATCH($F702,bureaux!$A:$A,0),6)</f>
        <v>#N/A</v>
      </c>
      <c r="R702" s="20" t="e">
        <f>INDEX(bureaux!$A:$H,MATCH($F702,bureaux!$A:$A,0),7)</f>
        <v>#N/A</v>
      </c>
    </row>
    <row r="703" spans="1:18" x14ac:dyDescent="0.25">
      <c r="A703" s="20">
        <f>'Elegio-Electors'!C703</f>
        <v>0</v>
      </c>
      <c r="B703" s="20">
        <f>'Elegio-Electors'!B703</f>
        <v>0</v>
      </c>
      <c r="C703" s="91">
        <f>IF(Procédure!$C$33=2,'Elegio-Electors'!D703,Procédure!$C$33)</f>
        <v>0</v>
      </c>
      <c r="D703" s="20">
        <f>'Elegio-Electors'!E703</f>
        <v>0</v>
      </c>
      <c r="E703" s="91" t="str">
        <f>IF(LEFT(RIGHT('Elegio-Electors'!L703,2),1)="C",'Elegio-Electors'!L703,IF(LEFT(RIGHT('Elegio-Electors'!M703,2),1)="C",'Elegio-Electors'!M703,""))</f>
        <v/>
      </c>
      <c r="F703" s="91" t="str">
        <f>IF(LEFT(RIGHT('Elegio-Electors'!L703,2),1)="O",'Elegio-Electors'!L703,IF(LEFT(RIGHT('Elegio-Electors'!M703,2),1)="O",'Elegio-Electors'!M703,""))</f>
        <v/>
      </c>
      <c r="G703" s="91" t="s">
        <v>166</v>
      </c>
      <c r="H703" s="91" t="s">
        <v>167</v>
      </c>
      <c r="I703" s="91" t="e">
        <f t="shared" si="50"/>
        <v>#N/A</v>
      </c>
      <c r="J703" s="91" t="e">
        <f t="shared" si="51"/>
        <v>#N/A</v>
      </c>
      <c r="K703" s="91" t="e">
        <f>INDEX(bureaux!$A:$I,MATCH($F703,bureaux!$A:$A,0),9)</f>
        <v>#N/A</v>
      </c>
      <c r="L703" s="91" t="e">
        <f t="shared" si="52"/>
        <v>#N/A</v>
      </c>
      <c r="M703" s="91" t="e">
        <f t="shared" si="53"/>
        <v>#N/A</v>
      </c>
      <c r="N703" s="20" t="e">
        <f t="shared" si="54"/>
        <v>#N/A</v>
      </c>
      <c r="O703" s="20" t="e">
        <f>INDEX(bureaux!$A:$H,MATCH($F703,bureaux!$A:$A,0),8)</f>
        <v>#N/A</v>
      </c>
      <c r="P703" s="91" t="e">
        <f>_xlfn.CONCAT(INDEX(bureaux!$A:$H,MATCH($F703,bureaux!$A:$A,0),4)," ",INDEX(bureaux!$A:$H,MATCH($F703,bureaux!$A:$A,0),5))</f>
        <v>#N/A</v>
      </c>
      <c r="Q703" s="20" t="e">
        <f>INDEX(bureaux!$A:$H,MATCH($F703,bureaux!$A:$A,0),6)</f>
        <v>#N/A</v>
      </c>
      <c r="R703" s="20" t="e">
        <f>INDEX(bureaux!$A:$H,MATCH($F703,bureaux!$A:$A,0),7)</f>
        <v>#N/A</v>
      </c>
    </row>
    <row r="704" spans="1:18" x14ac:dyDescent="0.25">
      <c r="A704" s="20">
        <f>'Elegio-Electors'!C704</f>
        <v>0</v>
      </c>
      <c r="B704" s="20">
        <f>'Elegio-Electors'!B704</f>
        <v>0</v>
      </c>
      <c r="C704" s="91">
        <f>IF(Procédure!$C$33=2,'Elegio-Electors'!D704,Procédure!$C$33)</f>
        <v>0</v>
      </c>
      <c r="D704" s="20">
        <f>'Elegio-Electors'!E704</f>
        <v>0</v>
      </c>
      <c r="E704" s="91" t="str">
        <f>IF(LEFT(RIGHT('Elegio-Electors'!L704,2),1)="C",'Elegio-Electors'!L704,IF(LEFT(RIGHT('Elegio-Electors'!M704,2),1)="C",'Elegio-Electors'!M704,""))</f>
        <v/>
      </c>
      <c r="F704" s="91" t="str">
        <f>IF(LEFT(RIGHT('Elegio-Electors'!L704,2),1)="O",'Elegio-Electors'!L704,IF(LEFT(RIGHT('Elegio-Electors'!M704,2),1)="O",'Elegio-Electors'!M704,""))</f>
        <v/>
      </c>
      <c r="G704" s="91" t="s">
        <v>166</v>
      </c>
      <c r="H704" s="91" t="s">
        <v>167</v>
      </c>
      <c r="I704" s="91" t="e">
        <f t="shared" si="50"/>
        <v>#N/A</v>
      </c>
      <c r="J704" s="91" t="e">
        <f t="shared" si="51"/>
        <v>#N/A</v>
      </c>
      <c r="K704" s="91" t="e">
        <f>INDEX(bureaux!$A:$I,MATCH($F704,bureaux!$A:$A,0),9)</f>
        <v>#N/A</v>
      </c>
      <c r="L704" s="91" t="e">
        <f t="shared" si="52"/>
        <v>#N/A</v>
      </c>
      <c r="M704" s="91" t="e">
        <f t="shared" si="53"/>
        <v>#N/A</v>
      </c>
      <c r="N704" s="20" t="e">
        <f t="shared" si="54"/>
        <v>#N/A</v>
      </c>
      <c r="O704" s="20" t="e">
        <f>INDEX(bureaux!$A:$H,MATCH($F704,bureaux!$A:$A,0),8)</f>
        <v>#N/A</v>
      </c>
      <c r="P704" s="91" t="e">
        <f>_xlfn.CONCAT(INDEX(bureaux!$A:$H,MATCH($F704,bureaux!$A:$A,0),4)," ",INDEX(bureaux!$A:$H,MATCH($F704,bureaux!$A:$A,0),5))</f>
        <v>#N/A</v>
      </c>
      <c r="Q704" s="20" t="e">
        <f>INDEX(bureaux!$A:$H,MATCH($F704,bureaux!$A:$A,0),6)</f>
        <v>#N/A</v>
      </c>
      <c r="R704" s="20" t="e">
        <f>INDEX(bureaux!$A:$H,MATCH($F704,bureaux!$A:$A,0),7)</f>
        <v>#N/A</v>
      </c>
    </row>
    <row r="705" spans="1:18" x14ac:dyDescent="0.25">
      <c r="A705" s="20">
        <f>'Elegio-Electors'!C705</f>
        <v>0</v>
      </c>
      <c r="B705" s="20">
        <f>'Elegio-Electors'!B705</f>
        <v>0</v>
      </c>
      <c r="C705" s="91">
        <f>IF(Procédure!$C$33=2,'Elegio-Electors'!D705,Procédure!$C$33)</f>
        <v>0</v>
      </c>
      <c r="D705" s="20">
        <f>'Elegio-Electors'!E705</f>
        <v>0</v>
      </c>
      <c r="E705" s="91" t="str">
        <f>IF(LEFT(RIGHT('Elegio-Electors'!L705,2),1)="C",'Elegio-Electors'!L705,IF(LEFT(RIGHT('Elegio-Electors'!M705,2),1)="C",'Elegio-Electors'!M705,""))</f>
        <v/>
      </c>
      <c r="F705" s="91" t="str">
        <f>IF(LEFT(RIGHT('Elegio-Electors'!L705,2),1)="O",'Elegio-Electors'!L705,IF(LEFT(RIGHT('Elegio-Electors'!M705,2),1)="O",'Elegio-Electors'!M705,""))</f>
        <v/>
      </c>
      <c r="G705" s="91" t="s">
        <v>166</v>
      </c>
      <c r="H705" s="91" t="s">
        <v>167</v>
      </c>
      <c r="I705" s="91" t="e">
        <f t="shared" si="50"/>
        <v>#N/A</v>
      </c>
      <c r="J705" s="91" t="e">
        <f t="shared" si="51"/>
        <v>#N/A</v>
      </c>
      <c r="K705" s="91" t="e">
        <f>INDEX(bureaux!$A:$I,MATCH($F705,bureaux!$A:$A,0),9)</f>
        <v>#N/A</v>
      </c>
      <c r="L705" s="91" t="e">
        <f t="shared" si="52"/>
        <v>#N/A</v>
      </c>
      <c r="M705" s="91" t="e">
        <f t="shared" si="53"/>
        <v>#N/A</v>
      </c>
      <c r="N705" s="20" t="e">
        <f t="shared" si="54"/>
        <v>#N/A</v>
      </c>
      <c r="O705" s="20" t="e">
        <f>INDEX(bureaux!$A:$H,MATCH($F705,bureaux!$A:$A,0),8)</f>
        <v>#N/A</v>
      </c>
      <c r="P705" s="91" t="e">
        <f>_xlfn.CONCAT(INDEX(bureaux!$A:$H,MATCH($F705,bureaux!$A:$A,0),4)," ",INDEX(bureaux!$A:$H,MATCH($F705,bureaux!$A:$A,0),5))</f>
        <v>#N/A</v>
      </c>
      <c r="Q705" s="20" t="e">
        <f>INDEX(bureaux!$A:$H,MATCH($F705,bureaux!$A:$A,0),6)</f>
        <v>#N/A</v>
      </c>
      <c r="R705" s="20" t="e">
        <f>INDEX(bureaux!$A:$H,MATCH($F705,bureaux!$A:$A,0),7)</f>
        <v>#N/A</v>
      </c>
    </row>
    <row r="706" spans="1:18" x14ac:dyDescent="0.25">
      <c r="A706" s="20">
        <f>'Elegio-Electors'!C706</f>
        <v>0</v>
      </c>
      <c r="B706" s="20">
        <f>'Elegio-Electors'!B706</f>
        <v>0</v>
      </c>
      <c r="C706" s="91">
        <f>IF(Procédure!$C$33=2,'Elegio-Electors'!D706,Procédure!$C$33)</f>
        <v>0</v>
      </c>
      <c r="D706" s="20">
        <f>'Elegio-Electors'!E706</f>
        <v>0</v>
      </c>
      <c r="E706" s="91" t="str">
        <f>IF(LEFT(RIGHT('Elegio-Electors'!L706,2),1)="C",'Elegio-Electors'!L706,IF(LEFT(RIGHT('Elegio-Electors'!M706,2),1)="C",'Elegio-Electors'!M706,""))</f>
        <v/>
      </c>
      <c r="F706" s="91" t="str">
        <f>IF(LEFT(RIGHT('Elegio-Electors'!L706,2),1)="O",'Elegio-Electors'!L706,IF(LEFT(RIGHT('Elegio-Electors'!M706,2),1)="O",'Elegio-Electors'!M706,""))</f>
        <v/>
      </c>
      <c r="G706" s="91" t="s">
        <v>166</v>
      </c>
      <c r="H706" s="91" t="s">
        <v>167</v>
      </c>
      <c r="I706" s="91" t="e">
        <f t="shared" si="50"/>
        <v>#N/A</v>
      </c>
      <c r="J706" s="91" t="e">
        <f t="shared" si="51"/>
        <v>#N/A</v>
      </c>
      <c r="K706" s="91" t="e">
        <f>INDEX(bureaux!$A:$I,MATCH($F706,bureaux!$A:$A,0),9)</f>
        <v>#N/A</v>
      </c>
      <c r="L706" s="91" t="e">
        <f t="shared" si="52"/>
        <v>#N/A</v>
      </c>
      <c r="M706" s="91" t="e">
        <f t="shared" si="53"/>
        <v>#N/A</v>
      </c>
      <c r="N706" s="20" t="e">
        <f t="shared" si="54"/>
        <v>#N/A</v>
      </c>
      <c r="O706" s="20" t="e">
        <f>INDEX(bureaux!$A:$H,MATCH($F706,bureaux!$A:$A,0),8)</f>
        <v>#N/A</v>
      </c>
      <c r="P706" s="91" t="e">
        <f>_xlfn.CONCAT(INDEX(bureaux!$A:$H,MATCH($F706,bureaux!$A:$A,0),4)," ",INDEX(bureaux!$A:$H,MATCH($F706,bureaux!$A:$A,0),5))</f>
        <v>#N/A</v>
      </c>
      <c r="Q706" s="20" t="e">
        <f>INDEX(bureaux!$A:$H,MATCH($F706,bureaux!$A:$A,0),6)</f>
        <v>#N/A</v>
      </c>
      <c r="R706" s="20" t="e">
        <f>INDEX(bureaux!$A:$H,MATCH($F706,bureaux!$A:$A,0),7)</f>
        <v>#N/A</v>
      </c>
    </row>
    <row r="707" spans="1:18" x14ac:dyDescent="0.25">
      <c r="A707" s="20">
        <f>'Elegio-Electors'!C707</f>
        <v>0</v>
      </c>
      <c r="B707" s="20">
        <f>'Elegio-Electors'!B707</f>
        <v>0</v>
      </c>
      <c r="C707" s="91">
        <f>IF(Procédure!$C$33=2,'Elegio-Electors'!D707,Procédure!$C$33)</f>
        <v>0</v>
      </c>
      <c r="D707" s="20">
        <f>'Elegio-Electors'!E707</f>
        <v>0</v>
      </c>
      <c r="E707" s="91" t="str">
        <f>IF(LEFT(RIGHT('Elegio-Electors'!L707,2),1)="C",'Elegio-Electors'!L707,IF(LEFT(RIGHT('Elegio-Electors'!M707,2),1)="C",'Elegio-Electors'!M707,""))</f>
        <v/>
      </c>
      <c r="F707" s="91" t="str">
        <f>IF(LEFT(RIGHT('Elegio-Electors'!L707,2),1)="O",'Elegio-Electors'!L707,IF(LEFT(RIGHT('Elegio-Electors'!M707,2),1)="O",'Elegio-Electors'!M707,""))</f>
        <v/>
      </c>
      <c r="G707" s="91" t="s">
        <v>166</v>
      </c>
      <c r="H707" s="91" t="s">
        <v>167</v>
      </c>
      <c r="I707" s="91" t="e">
        <f t="shared" ref="I707:I770" si="55">_xlfn.SWITCH(RIGHT(F707,1),"B","bedienden","A","arbeiders","J","jongeren","K","kader")</f>
        <v>#N/A</v>
      </c>
      <c r="J707" s="91" t="e">
        <f t="shared" ref="J707:J770" si="56">_xlfn.SWITCH(RIGHT(F707,1),"B","employés","A","ouvriers","J","jeunes","K","cadre")</f>
        <v>#N/A</v>
      </c>
      <c r="K707" s="91" t="e">
        <f>INDEX(bureaux!$A:$I,MATCH($F707,bureaux!$A:$A,0),9)</f>
        <v>#N/A</v>
      </c>
      <c r="L707" s="91" t="e">
        <f t="shared" ref="L707:L770" si="57">_xlfn.CONCAT(G707," ",K707," OR ",I707)</f>
        <v>#N/A</v>
      </c>
      <c r="M707" s="91" t="e">
        <f t="shared" ref="M707:M770" si="58">_xlfn.CONCAT(H707," ",K707," CE ",J707)</f>
        <v>#N/A</v>
      </c>
      <c r="N707" s="20" t="e">
        <f t="shared" ref="N707:N770" si="59">IF(C707="NL",L707,M707)</f>
        <v>#N/A</v>
      </c>
      <c r="O707" s="20" t="e">
        <f>INDEX(bureaux!$A:$H,MATCH($F707,bureaux!$A:$A,0),8)</f>
        <v>#N/A</v>
      </c>
      <c r="P707" s="91" t="e">
        <f>_xlfn.CONCAT(INDEX(bureaux!$A:$H,MATCH($F707,bureaux!$A:$A,0),4)," ",INDEX(bureaux!$A:$H,MATCH($F707,bureaux!$A:$A,0),5))</f>
        <v>#N/A</v>
      </c>
      <c r="Q707" s="20" t="e">
        <f>INDEX(bureaux!$A:$H,MATCH($F707,bureaux!$A:$A,0),6)</f>
        <v>#N/A</v>
      </c>
      <c r="R707" s="20" t="e">
        <f>INDEX(bureaux!$A:$H,MATCH($F707,bureaux!$A:$A,0),7)</f>
        <v>#N/A</v>
      </c>
    </row>
    <row r="708" spans="1:18" x14ac:dyDescent="0.25">
      <c r="A708" s="20">
        <f>'Elegio-Electors'!C708</f>
        <v>0</v>
      </c>
      <c r="B708" s="20">
        <f>'Elegio-Electors'!B708</f>
        <v>0</v>
      </c>
      <c r="C708" s="91">
        <f>IF(Procédure!$C$33=2,'Elegio-Electors'!D708,Procédure!$C$33)</f>
        <v>0</v>
      </c>
      <c r="D708" s="20">
        <f>'Elegio-Electors'!E708</f>
        <v>0</v>
      </c>
      <c r="E708" s="91" t="str">
        <f>IF(LEFT(RIGHT('Elegio-Electors'!L708,2),1)="C",'Elegio-Electors'!L708,IF(LEFT(RIGHT('Elegio-Electors'!M708,2),1)="C",'Elegio-Electors'!M708,""))</f>
        <v/>
      </c>
      <c r="F708" s="91" t="str">
        <f>IF(LEFT(RIGHT('Elegio-Electors'!L708,2),1)="O",'Elegio-Electors'!L708,IF(LEFT(RIGHT('Elegio-Electors'!M708,2),1)="O",'Elegio-Electors'!M708,""))</f>
        <v/>
      </c>
      <c r="G708" s="91" t="s">
        <v>166</v>
      </c>
      <c r="H708" s="91" t="s">
        <v>167</v>
      </c>
      <c r="I708" s="91" t="e">
        <f t="shared" si="55"/>
        <v>#N/A</v>
      </c>
      <c r="J708" s="91" t="e">
        <f t="shared" si="56"/>
        <v>#N/A</v>
      </c>
      <c r="K708" s="91" t="e">
        <f>INDEX(bureaux!$A:$I,MATCH($F708,bureaux!$A:$A,0),9)</f>
        <v>#N/A</v>
      </c>
      <c r="L708" s="91" t="e">
        <f t="shared" si="57"/>
        <v>#N/A</v>
      </c>
      <c r="M708" s="91" t="e">
        <f t="shared" si="58"/>
        <v>#N/A</v>
      </c>
      <c r="N708" s="20" t="e">
        <f t="shared" si="59"/>
        <v>#N/A</v>
      </c>
      <c r="O708" s="20" t="e">
        <f>INDEX(bureaux!$A:$H,MATCH($F708,bureaux!$A:$A,0),8)</f>
        <v>#N/A</v>
      </c>
      <c r="P708" s="91" t="e">
        <f>_xlfn.CONCAT(INDEX(bureaux!$A:$H,MATCH($F708,bureaux!$A:$A,0),4)," ",INDEX(bureaux!$A:$H,MATCH($F708,bureaux!$A:$A,0),5))</f>
        <v>#N/A</v>
      </c>
      <c r="Q708" s="20" t="e">
        <f>INDEX(bureaux!$A:$H,MATCH($F708,bureaux!$A:$A,0),6)</f>
        <v>#N/A</v>
      </c>
      <c r="R708" s="20" t="e">
        <f>INDEX(bureaux!$A:$H,MATCH($F708,bureaux!$A:$A,0),7)</f>
        <v>#N/A</v>
      </c>
    </row>
    <row r="709" spans="1:18" x14ac:dyDescent="0.25">
      <c r="A709" s="20">
        <f>'Elegio-Electors'!C709</f>
        <v>0</v>
      </c>
      <c r="B709" s="20">
        <f>'Elegio-Electors'!B709</f>
        <v>0</v>
      </c>
      <c r="C709" s="91">
        <f>IF(Procédure!$C$33=2,'Elegio-Electors'!D709,Procédure!$C$33)</f>
        <v>0</v>
      </c>
      <c r="D709" s="20">
        <f>'Elegio-Electors'!E709</f>
        <v>0</v>
      </c>
      <c r="E709" s="91" t="str">
        <f>IF(LEFT(RIGHT('Elegio-Electors'!L709,2),1)="C",'Elegio-Electors'!L709,IF(LEFT(RIGHT('Elegio-Electors'!M709,2),1)="C",'Elegio-Electors'!M709,""))</f>
        <v/>
      </c>
      <c r="F709" s="91" t="str">
        <f>IF(LEFT(RIGHT('Elegio-Electors'!L709,2),1)="O",'Elegio-Electors'!L709,IF(LEFT(RIGHT('Elegio-Electors'!M709,2),1)="O",'Elegio-Electors'!M709,""))</f>
        <v/>
      </c>
      <c r="G709" s="91" t="s">
        <v>166</v>
      </c>
      <c r="H709" s="91" t="s">
        <v>167</v>
      </c>
      <c r="I709" s="91" t="e">
        <f t="shared" si="55"/>
        <v>#N/A</v>
      </c>
      <c r="J709" s="91" t="e">
        <f t="shared" si="56"/>
        <v>#N/A</v>
      </c>
      <c r="K709" s="91" t="e">
        <f>INDEX(bureaux!$A:$I,MATCH($F709,bureaux!$A:$A,0),9)</f>
        <v>#N/A</v>
      </c>
      <c r="L709" s="91" t="e">
        <f t="shared" si="57"/>
        <v>#N/A</v>
      </c>
      <c r="M709" s="91" t="e">
        <f t="shared" si="58"/>
        <v>#N/A</v>
      </c>
      <c r="N709" s="20" t="e">
        <f t="shared" si="59"/>
        <v>#N/A</v>
      </c>
      <c r="O709" s="20" t="e">
        <f>INDEX(bureaux!$A:$H,MATCH($F709,bureaux!$A:$A,0),8)</f>
        <v>#N/A</v>
      </c>
      <c r="P709" s="91" t="e">
        <f>_xlfn.CONCAT(INDEX(bureaux!$A:$H,MATCH($F709,bureaux!$A:$A,0),4)," ",INDEX(bureaux!$A:$H,MATCH($F709,bureaux!$A:$A,0),5))</f>
        <v>#N/A</v>
      </c>
      <c r="Q709" s="20" t="e">
        <f>INDEX(bureaux!$A:$H,MATCH($F709,bureaux!$A:$A,0),6)</f>
        <v>#N/A</v>
      </c>
      <c r="R709" s="20" t="e">
        <f>INDEX(bureaux!$A:$H,MATCH($F709,bureaux!$A:$A,0),7)</f>
        <v>#N/A</v>
      </c>
    </row>
    <row r="710" spans="1:18" x14ac:dyDescent="0.25">
      <c r="A710" s="20">
        <f>'Elegio-Electors'!C710</f>
        <v>0</v>
      </c>
      <c r="B710" s="20">
        <f>'Elegio-Electors'!B710</f>
        <v>0</v>
      </c>
      <c r="C710" s="91">
        <f>IF(Procédure!$C$33=2,'Elegio-Electors'!D710,Procédure!$C$33)</f>
        <v>0</v>
      </c>
      <c r="D710" s="20">
        <f>'Elegio-Electors'!E710</f>
        <v>0</v>
      </c>
      <c r="E710" s="91" t="str">
        <f>IF(LEFT(RIGHT('Elegio-Electors'!L710,2),1)="C",'Elegio-Electors'!L710,IF(LEFT(RIGHT('Elegio-Electors'!M710,2),1)="C",'Elegio-Electors'!M710,""))</f>
        <v/>
      </c>
      <c r="F710" s="91" t="str">
        <f>IF(LEFT(RIGHT('Elegio-Electors'!L710,2),1)="O",'Elegio-Electors'!L710,IF(LEFT(RIGHT('Elegio-Electors'!M710,2),1)="O",'Elegio-Electors'!M710,""))</f>
        <v/>
      </c>
      <c r="G710" s="91" t="s">
        <v>166</v>
      </c>
      <c r="H710" s="91" t="s">
        <v>167</v>
      </c>
      <c r="I710" s="91" t="e">
        <f t="shared" si="55"/>
        <v>#N/A</v>
      </c>
      <c r="J710" s="91" t="e">
        <f t="shared" si="56"/>
        <v>#N/A</v>
      </c>
      <c r="K710" s="91" t="e">
        <f>INDEX(bureaux!$A:$I,MATCH($F710,bureaux!$A:$A,0),9)</f>
        <v>#N/A</v>
      </c>
      <c r="L710" s="91" t="e">
        <f t="shared" si="57"/>
        <v>#N/A</v>
      </c>
      <c r="M710" s="91" t="e">
        <f t="shared" si="58"/>
        <v>#N/A</v>
      </c>
      <c r="N710" s="20" t="e">
        <f t="shared" si="59"/>
        <v>#N/A</v>
      </c>
      <c r="O710" s="20" t="e">
        <f>INDEX(bureaux!$A:$H,MATCH($F710,bureaux!$A:$A,0),8)</f>
        <v>#N/A</v>
      </c>
      <c r="P710" s="91" t="e">
        <f>_xlfn.CONCAT(INDEX(bureaux!$A:$H,MATCH($F710,bureaux!$A:$A,0),4)," ",INDEX(bureaux!$A:$H,MATCH($F710,bureaux!$A:$A,0),5))</f>
        <v>#N/A</v>
      </c>
      <c r="Q710" s="20" t="e">
        <f>INDEX(bureaux!$A:$H,MATCH($F710,bureaux!$A:$A,0),6)</f>
        <v>#N/A</v>
      </c>
      <c r="R710" s="20" t="e">
        <f>INDEX(bureaux!$A:$H,MATCH($F710,bureaux!$A:$A,0),7)</f>
        <v>#N/A</v>
      </c>
    </row>
    <row r="711" spans="1:18" x14ac:dyDescent="0.25">
      <c r="A711" s="20">
        <f>'Elegio-Electors'!C711</f>
        <v>0</v>
      </c>
      <c r="B711" s="20">
        <f>'Elegio-Electors'!B711</f>
        <v>0</v>
      </c>
      <c r="C711" s="91">
        <f>IF(Procédure!$C$33=2,'Elegio-Electors'!D711,Procédure!$C$33)</f>
        <v>0</v>
      </c>
      <c r="D711" s="20">
        <f>'Elegio-Electors'!E711</f>
        <v>0</v>
      </c>
      <c r="E711" s="91" t="str">
        <f>IF(LEFT(RIGHT('Elegio-Electors'!L711,2),1)="C",'Elegio-Electors'!L711,IF(LEFT(RIGHT('Elegio-Electors'!M711,2),1)="C",'Elegio-Electors'!M711,""))</f>
        <v/>
      </c>
      <c r="F711" s="91" t="str">
        <f>IF(LEFT(RIGHT('Elegio-Electors'!L711,2),1)="O",'Elegio-Electors'!L711,IF(LEFT(RIGHT('Elegio-Electors'!M711,2),1)="O",'Elegio-Electors'!M711,""))</f>
        <v/>
      </c>
      <c r="G711" s="91" t="s">
        <v>166</v>
      </c>
      <c r="H711" s="91" t="s">
        <v>167</v>
      </c>
      <c r="I711" s="91" t="e">
        <f t="shared" si="55"/>
        <v>#N/A</v>
      </c>
      <c r="J711" s="91" t="e">
        <f t="shared" si="56"/>
        <v>#N/A</v>
      </c>
      <c r="K711" s="91" t="e">
        <f>INDEX(bureaux!$A:$I,MATCH($F711,bureaux!$A:$A,0),9)</f>
        <v>#N/A</v>
      </c>
      <c r="L711" s="91" t="e">
        <f t="shared" si="57"/>
        <v>#N/A</v>
      </c>
      <c r="M711" s="91" t="e">
        <f t="shared" si="58"/>
        <v>#N/A</v>
      </c>
      <c r="N711" s="20" t="e">
        <f t="shared" si="59"/>
        <v>#N/A</v>
      </c>
      <c r="O711" s="20" t="e">
        <f>INDEX(bureaux!$A:$H,MATCH($F711,bureaux!$A:$A,0),8)</f>
        <v>#N/A</v>
      </c>
      <c r="P711" s="91" t="e">
        <f>_xlfn.CONCAT(INDEX(bureaux!$A:$H,MATCH($F711,bureaux!$A:$A,0),4)," ",INDEX(bureaux!$A:$H,MATCH($F711,bureaux!$A:$A,0),5))</f>
        <v>#N/A</v>
      </c>
      <c r="Q711" s="20" t="e">
        <f>INDEX(bureaux!$A:$H,MATCH($F711,bureaux!$A:$A,0),6)</f>
        <v>#N/A</v>
      </c>
      <c r="R711" s="20" t="e">
        <f>INDEX(bureaux!$A:$H,MATCH($F711,bureaux!$A:$A,0),7)</f>
        <v>#N/A</v>
      </c>
    </row>
    <row r="712" spans="1:18" x14ac:dyDescent="0.25">
      <c r="A712" s="20">
        <f>'Elegio-Electors'!C712</f>
        <v>0</v>
      </c>
      <c r="B712" s="20">
        <f>'Elegio-Electors'!B712</f>
        <v>0</v>
      </c>
      <c r="C712" s="91">
        <f>IF(Procédure!$C$33=2,'Elegio-Electors'!D712,Procédure!$C$33)</f>
        <v>0</v>
      </c>
      <c r="D712" s="20">
        <f>'Elegio-Electors'!E712</f>
        <v>0</v>
      </c>
      <c r="E712" s="91" t="str">
        <f>IF(LEFT(RIGHT('Elegio-Electors'!L712,2),1)="C",'Elegio-Electors'!L712,IF(LEFT(RIGHT('Elegio-Electors'!M712,2),1)="C",'Elegio-Electors'!M712,""))</f>
        <v/>
      </c>
      <c r="F712" s="91" t="str">
        <f>IF(LEFT(RIGHT('Elegio-Electors'!L712,2),1)="O",'Elegio-Electors'!L712,IF(LEFT(RIGHT('Elegio-Electors'!M712,2),1)="O",'Elegio-Electors'!M712,""))</f>
        <v/>
      </c>
      <c r="G712" s="91" t="s">
        <v>166</v>
      </c>
      <c r="H712" s="91" t="s">
        <v>167</v>
      </c>
      <c r="I712" s="91" t="e">
        <f t="shared" si="55"/>
        <v>#N/A</v>
      </c>
      <c r="J712" s="91" t="e">
        <f t="shared" si="56"/>
        <v>#N/A</v>
      </c>
      <c r="K712" s="91" t="e">
        <f>INDEX(bureaux!$A:$I,MATCH($F712,bureaux!$A:$A,0),9)</f>
        <v>#N/A</v>
      </c>
      <c r="L712" s="91" t="e">
        <f t="shared" si="57"/>
        <v>#N/A</v>
      </c>
      <c r="M712" s="91" t="e">
        <f t="shared" si="58"/>
        <v>#N/A</v>
      </c>
      <c r="N712" s="20" t="e">
        <f t="shared" si="59"/>
        <v>#N/A</v>
      </c>
      <c r="O712" s="20" t="e">
        <f>INDEX(bureaux!$A:$H,MATCH($F712,bureaux!$A:$A,0),8)</f>
        <v>#N/A</v>
      </c>
      <c r="P712" s="91" t="e">
        <f>_xlfn.CONCAT(INDEX(bureaux!$A:$H,MATCH($F712,bureaux!$A:$A,0),4)," ",INDEX(bureaux!$A:$H,MATCH($F712,bureaux!$A:$A,0),5))</f>
        <v>#N/A</v>
      </c>
      <c r="Q712" s="20" t="e">
        <f>INDEX(bureaux!$A:$H,MATCH($F712,bureaux!$A:$A,0),6)</f>
        <v>#N/A</v>
      </c>
      <c r="R712" s="20" t="e">
        <f>INDEX(bureaux!$A:$H,MATCH($F712,bureaux!$A:$A,0),7)</f>
        <v>#N/A</v>
      </c>
    </row>
    <row r="713" spans="1:18" x14ac:dyDescent="0.25">
      <c r="A713" s="20">
        <f>'Elegio-Electors'!C713</f>
        <v>0</v>
      </c>
      <c r="B713" s="20">
        <f>'Elegio-Electors'!B713</f>
        <v>0</v>
      </c>
      <c r="C713" s="91">
        <f>IF(Procédure!$C$33=2,'Elegio-Electors'!D713,Procédure!$C$33)</f>
        <v>0</v>
      </c>
      <c r="D713" s="20">
        <f>'Elegio-Electors'!E713</f>
        <v>0</v>
      </c>
      <c r="E713" s="91" t="str">
        <f>IF(LEFT(RIGHT('Elegio-Electors'!L713,2),1)="C",'Elegio-Electors'!L713,IF(LEFT(RIGHT('Elegio-Electors'!M713,2),1)="C",'Elegio-Electors'!M713,""))</f>
        <v/>
      </c>
      <c r="F713" s="91" t="str">
        <f>IF(LEFT(RIGHT('Elegio-Electors'!L713,2),1)="O",'Elegio-Electors'!L713,IF(LEFT(RIGHT('Elegio-Electors'!M713,2),1)="O",'Elegio-Electors'!M713,""))</f>
        <v/>
      </c>
      <c r="G713" s="91" t="s">
        <v>166</v>
      </c>
      <c r="H713" s="91" t="s">
        <v>167</v>
      </c>
      <c r="I713" s="91" t="e">
        <f t="shared" si="55"/>
        <v>#N/A</v>
      </c>
      <c r="J713" s="91" t="e">
        <f t="shared" si="56"/>
        <v>#N/A</v>
      </c>
      <c r="K713" s="91" t="e">
        <f>INDEX(bureaux!$A:$I,MATCH($F713,bureaux!$A:$A,0),9)</f>
        <v>#N/A</v>
      </c>
      <c r="L713" s="91" t="e">
        <f t="shared" si="57"/>
        <v>#N/A</v>
      </c>
      <c r="M713" s="91" t="e">
        <f t="shared" si="58"/>
        <v>#N/A</v>
      </c>
      <c r="N713" s="20" t="e">
        <f t="shared" si="59"/>
        <v>#N/A</v>
      </c>
      <c r="O713" s="20" t="e">
        <f>INDEX(bureaux!$A:$H,MATCH($F713,bureaux!$A:$A,0),8)</f>
        <v>#N/A</v>
      </c>
      <c r="P713" s="91" t="e">
        <f>_xlfn.CONCAT(INDEX(bureaux!$A:$H,MATCH($F713,bureaux!$A:$A,0),4)," ",INDEX(bureaux!$A:$H,MATCH($F713,bureaux!$A:$A,0),5))</f>
        <v>#N/A</v>
      </c>
      <c r="Q713" s="20" t="e">
        <f>INDEX(bureaux!$A:$H,MATCH($F713,bureaux!$A:$A,0),6)</f>
        <v>#N/A</v>
      </c>
      <c r="R713" s="20" t="e">
        <f>INDEX(bureaux!$A:$H,MATCH($F713,bureaux!$A:$A,0),7)</f>
        <v>#N/A</v>
      </c>
    </row>
    <row r="714" spans="1:18" x14ac:dyDescent="0.25">
      <c r="A714" s="20">
        <f>'Elegio-Electors'!C714</f>
        <v>0</v>
      </c>
      <c r="B714" s="20">
        <f>'Elegio-Electors'!B714</f>
        <v>0</v>
      </c>
      <c r="C714" s="91">
        <f>IF(Procédure!$C$33=2,'Elegio-Electors'!D714,Procédure!$C$33)</f>
        <v>0</v>
      </c>
      <c r="D714" s="20">
        <f>'Elegio-Electors'!E714</f>
        <v>0</v>
      </c>
      <c r="E714" s="91" t="str">
        <f>IF(LEFT(RIGHT('Elegio-Electors'!L714,2),1)="C",'Elegio-Electors'!L714,IF(LEFT(RIGHT('Elegio-Electors'!M714,2),1)="C",'Elegio-Electors'!M714,""))</f>
        <v/>
      </c>
      <c r="F714" s="91" t="str">
        <f>IF(LEFT(RIGHT('Elegio-Electors'!L714,2),1)="O",'Elegio-Electors'!L714,IF(LEFT(RIGHT('Elegio-Electors'!M714,2),1)="O",'Elegio-Electors'!M714,""))</f>
        <v/>
      </c>
      <c r="G714" s="91" t="s">
        <v>166</v>
      </c>
      <c r="H714" s="91" t="s">
        <v>167</v>
      </c>
      <c r="I714" s="91" t="e">
        <f t="shared" si="55"/>
        <v>#N/A</v>
      </c>
      <c r="J714" s="91" t="e">
        <f t="shared" si="56"/>
        <v>#N/A</v>
      </c>
      <c r="K714" s="91" t="e">
        <f>INDEX(bureaux!$A:$I,MATCH($F714,bureaux!$A:$A,0),9)</f>
        <v>#N/A</v>
      </c>
      <c r="L714" s="91" t="e">
        <f t="shared" si="57"/>
        <v>#N/A</v>
      </c>
      <c r="M714" s="91" t="e">
        <f t="shared" si="58"/>
        <v>#N/A</v>
      </c>
      <c r="N714" s="20" t="e">
        <f t="shared" si="59"/>
        <v>#N/A</v>
      </c>
      <c r="O714" s="20" t="e">
        <f>INDEX(bureaux!$A:$H,MATCH($F714,bureaux!$A:$A,0),8)</f>
        <v>#N/A</v>
      </c>
      <c r="P714" s="91" t="e">
        <f>_xlfn.CONCAT(INDEX(bureaux!$A:$H,MATCH($F714,bureaux!$A:$A,0),4)," ",INDEX(bureaux!$A:$H,MATCH($F714,bureaux!$A:$A,0),5))</f>
        <v>#N/A</v>
      </c>
      <c r="Q714" s="20" t="e">
        <f>INDEX(bureaux!$A:$H,MATCH($F714,bureaux!$A:$A,0),6)</f>
        <v>#N/A</v>
      </c>
      <c r="R714" s="20" t="e">
        <f>INDEX(bureaux!$A:$H,MATCH($F714,bureaux!$A:$A,0),7)</f>
        <v>#N/A</v>
      </c>
    </row>
    <row r="715" spans="1:18" x14ac:dyDescent="0.25">
      <c r="A715" s="20">
        <f>'Elegio-Electors'!C715</f>
        <v>0</v>
      </c>
      <c r="B715" s="20">
        <f>'Elegio-Electors'!B715</f>
        <v>0</v>
      </c>
      <c r="C715" s="91">
        <f>IF(Procédure!$C$33=2,'Elegio-Electors'!D715,Procédure!$C$33)</f>
        <v>0</v>
      </c>
      <c r="D715" s="20">
        <f>'Elegio-Electors'!E715</f>
        <v>0</v>
      </c>
      <c r="E715" s="91" t="str">
        <f>IF(LEFT(RIGHT('Elegio-Electors'!L715,2),1)="C",'Elegio-Electors'!L715,IF(LEFT(RIGHT('Elegio-Electors'!M715,2),1)="C",'Elegio-Electors'!M715,""))</f>
        <v/>
      </c>
      <c r="F715" s="91" t="str">
        <f>IF(LEFT(RIGHT('Elegio-Electors'!L715,2),1)="O",'Elegio-Electors'!L715,IF(LEFT(RIGHT('Elegio-Electors'!M715,2),1)="O",'Elegio-Electors'!M715,""))</f>
        <v/>
      </c>
      <c r="G715" s="91" t="s">
        <v>166</v>
      </c>
      <c r="H715" s="91" t="s">
        <v>167</v>
      </c>
      <c r="I715" s="91" t="e">
        <f t="shared" si="55"/>
        <v>#N/A</v>
      </c>
      <c r="J715" s="91" t="e">
        <f t="shared" si="56"/>
        <v>#N/A</v>
      </c>
      <c r="K715" s="91" t="e">
        <f>INDEX(bureaux!$A:$I,MATCH($F715,bureaux!$A:$A,0),9)</f>
        <v>#N/A</v>
      </c>
      <c r="L715" s="91" t="e">
        <f t="shared" si="57"/>
        <v>#N/A</v>
      </c>
      <c r="M715" s="91" t="e">
        <f t="shared" si="58"/>
        <v>#N/A</v>
      </c>
      <c r="N715" s="20" t="e">
        <f t="shared" si="59"/>
        <v>#N/A</v>
      </c>
      <c r="O715" s="20" t="e">
        <f>INDEX(bureaux!$A:$H,MATCH($F715,bureaux!$A:$A,0),8)</f>
        <v>#N/A</v>
      </c>
      <c r="P715" s="91" t="e">
        <f>_xlfn.CONCAT(INDEX(bureaux!$A:$H,MATCH($F715,bureaux!$A:$A,0),4)," ",INDEX(bureaux!$A:$H,MATCH($F715,bureaux!$A:$A,0),5))</f>
        <v>#N/A</v>
      </c>
      <c r="Q715" s="20" t="e">
        <f>INDEX(bureaux!$A:$H,MATCH($F715,bureaux!$A:$A,0),6)</f>
        <v>#N/A</v>
      </c>
      <c r="R715" s="20" t="e">
        <f>INDEX(bureaux!$A:$H,MATCH($F715,bureaux!$A:$A,0),7)</f>
        <v>#N/A</v>
      </c>
    </row>
    <row r="716" spans="1:18" x14ac:dyDescent="0.25">
      <c r="A716" s="20">
        <f>'Elegio-Electors'!C716</f>
        <v>0</v>
      </c>
      <c r="B716" s="20">
        <f>'Elegio-Electors'!B716</f>
        <v>0</v>
      </c>
      <c r="C716" s="91">
        <f>IF(Procédure!$C$33=2,'Elegio-Electors'!D716,Procédure!$C$33)</f>
        <v>0</v>
      </c>
      <c r="D716" s="20">
        <f>'Elegio-Electors'!E716</f>
        <v>0</v>
      </c>
      <c r="E716" s="91" t="str">
        <f>IF(LEFT(RIGHT('Elegio-Electors'!L716,2),1)="C",'Elegio-Electors'!L716,IF(LEFT(RIGHT('Elegio-Electors'!M716,2),1)="C",'Elegio-Electors'!M716,""))</f>
        <v/>
      </c>
      <c r="F716" s="91" t="str">
        <f>IF(LEFT(RIGHT('Elegio-Electors'!L716,2),1)="O",'Elegio-Electors'!L716,IF(LEFT(RIGHT('Elegio-Electors'!M716,2),1)="O",'Elegio-Electors'!M716,""))</f>
        <v/>
      </c>
      <c r="G716" s="91" t="s">
        <v>166</v>
      </c>
      <c r="H716" s="91" t="s">
        <v>167</v>
      </c>
      <c r="I716" s="91" t="e">
        <f t="shared" si="55"/>
        <v>#N/A</v>
      </c>
      <c r="J716" s="91" t="e">
        <f t="shared" si="56"/>
        <v>#N/A</v>
      </c>
      <c r="K716" s="91" t="e">
        <f>INDEX(bureaux!$A:$I,MATCH($F716,bureaux!$A:$A,0),9)</f>
        <v>#N/A</v>
      </c>
      <c r="L716" s="91" t="e">
        <f t="shared" si="57"/>
        <v>#N/A</v>
      </c>
      <c r="M716" s="91" t="e">
        <f t="shared" si="58"/>
        <v>#N/A</v>
      </c>
      <c r="N716" s="20" t="e">
        <f t="shared" si="59"/>
        <v>#N/A</v>
      </c>
      <c r="O716" s="20" t="e">
        <f>INDEX(bureaux!$A:$H,MATCH($F716,bureaux!$A:$A,0),8)</f>
        <v>#N/A</v>
      </c>
      <c r="P716" s="91" t="e">
        <f>_xlfn.CONCAT(INDEX(bureaux!$A:$H,MATCH($F716,bureaux!$A:$A,0),4)," ",INDEX(bureaux!$A:$H,MATCH($F716,bureaux!$A:$A,0),5))</f>
        <v>#N/A</v>
      </c>
      <c r="Q716" s="20" t="e">
        <f>INDEX(bureaux!$A:$H,MATCH($F716,bureaux!$A:$A,0),6)</f>
        <v>#N/A</v>
      </c>
      <c r="R716" s="20" t="e">
        <f>INDEX(bureaux!$A:$H,MATCH($F716,bureaux!$A:$A,0),7)</f>
        <v>#N/A</v>
      </c>
    </row>
    <row r="717" spans="1:18" x14ac:dyDescent="0.25">
      <c r="A717" s="20">
        <f>'Elegio-Electors'!C717</f>
        <v>0</v>
      </c>
      <c r="B717" s="20">
        <f>'Elegio-Electors'!B717</f>
        <v>0</v>
      </c>
      <c r="C717" s="91">
        <f>IF(Procédure!$C$33=2,'Elegio-Electors'!D717,Procédure!$C$33)</f>
        <v>0</v>
      </c>
      <c r="D717" s="20">
        <f>'Elegio-Electors'!E717</f>
        <v>0</v>
      </c>
      <c r="E717" s="91" t="str">
        <f>IF(LEFT(RIGHT('Elegio-Electors'!L717,2),1)="C",'Elegio-Electors'!L717,IF(LEFT(RIGHT('Elegio-Electors'!M717,2),1)="C",'Elegio-Electors'!M717,""))</f>
        <v/>
      </c>
      <c r="F717" s="91" t="str">
        <f>IF(LEFT(RIGHT('Elegio-Electors'!L717,2),1)="O",'Elegio-Electors'!L717,IF(LEFT(RIGHT('Elegio-Electors'!M717,2),1)="O",'Elegio-Electors'!M717,""))</f>
        <v/>
      </c>
      <c r="G717" s="91" t="s">
        <v>166</v>
      </c>
      <c r="H717" s="91" t="s">
        <v>167</v>
      </c>
      <c r="I717" s="91" t="e">
        <f t="shared" si="55"/>
        <v>#N/A</v>
      </c>
      <c r="J717" s="91" t="e">
        <f t="shared" si="56"/>
        <v>#N/A</v>
      </c>
      <c r="K717" s="91" t="e">
        <f>INDEX(bureaux!$A:$I,MATCH($F717,bureaux!$A:$A,0),9)</f>
        <v>#N/A</v>
      </c>
      <c r="L717" s="91" t="e">
        <f t="shared" si="57"/>
        <v>#N/A</v>
      </c>
      <c r="M717" s="91" t="e">
        <f t="shared" si="58"/>
        <v>#N/A</v>
      </c>
      <c r="N717" s="20" t="e">
        <f t="shared" si="59"/>
        <v>#N/A</v>
      </c>
      <c r="O717" s="20" t="e">
        <f>INDEX(bureaux!$A:$H,MATCH($F717,bureaux!$A:$A,0),8)</f>
        <v>#N/A</v>
      </c>
      <c r="P717" s="91" t="e">
        <f>_xlfn.CONCAT(INDEX(bureaux!$A:$H,MATCH($F717,bureaux!$A:$A,0),4)," ",INDEX(bureaux!$A:$H,MATCH($F717,bureaux!$A:$A,0),5))</f>
        <v>#N/A</v>
      </c>
      <c r="Q717" s="20" t="e">
        <f>INDEX(bureaux!$A:$H,MATCH($F717,bureaux!$A:$A,0),6)</f>
        <v>#N/A</v>
      </c>
      <c r="R717" s="20" t="e">
        <f>INDEX(bureaux!$A:$H,MATCH($F717,bureaux!$A:$A,0),7)</f>
        <v>#N/A</v>
      </c>
    </row>
    <row r="718" spans="1:18" x14ac:dyDescent="0.25">
      <c r="A718" s="20">
        <f>'Elegio-Electors'!C718</f>
        <v>0</v>
      </c>
      <c r="B718" s="20">
        <f>'Elegio-Electors'!B718</f>
        <v>0</v>
      </c>
      <c r="C718" s="91">
        <f>IF(Procédure!$C$33=2,'Elegio-Electors'!D718,Procédure!$C$33)</f>
        <v>0</v>
      </c>
      <c r="D718" s="20">
        <f>'Elegio-Electors'!E718</f>
        <v>0</v>
      </c>
      <c r="E718" s="91" t="str">
        <f>IF(LEFT(RIGHT('Elegio-Electors'!L718,2),1)="C",'Elegio-Electors'!L718,IF(LEFT(RIGHT('Elegio-Electors'!M718,2),1)="C",'Elegio-Electors'!M718,""))</f>
        <v/>
      </c>
      <c r="F718" s="91" t="str">
        <f>IF(LEFT(RIGHT('Elegio-Electors'!L718,2),1)="O",'Elegio-Electors'!L718,IF(LEFT(RIGHT('Elegio-Electors'!M718,2),1)="O",'Elegio-Electors'!M718,""))</f>
        <v/>
      </c>
      <c r="G718" s="91" t="s">
        <v>166</v>
      </c>
      <c r="H718" s="91" t="s">
        <v>167</v>
      </c>
      <c r="I718" s="91" t="e">
        <f t="shared" si="55"/>
        <v>#N/A</v>
      </c>
      <c r="J718" s="91" t="e">
        <f t="shared" si="56"/>
        <v>#N/A</v>
      </c>
      <c r="K718" s="91" t="e">
        <f>INDEX(bureaux!$A:$I,MATCH($F718,bureaux!$A:$A,0),9)</f>
        <v>#N/A</v>
      </c>
      <c r="L718" s="91" t="e">
        <f t="shared" si="57"/>
        <v>#N/A</v>
      </c>
      <c r="M718" s="91" t="e">
        <f t="shared" si="58"/>
        <v>#N/A</v>
      </c>
      <c r="N718" s="20" t="e">
        <f t="shared" si="59"/>
        <v>#N/A</v>
      </c>
      <c r="O718" s="20" t="e">
        <f>INDEX(bureaux!$A:$H,MATCH($F718,bureaux!$A:$A,0),8)</f>
        <v>#N/A</v>
      </c>
      <c r="P718" s="91" t="e">
        <f>_xlfn.CONCAT(INDEX(bureaux!$A:$H,MATCH($F718,bureaux!$A:$A,0),4)," ",INDEX(bureaux!$A:$H,MATCH($F718,bureaux!$A:$A,0),5))</f>
        <v>#N/A</v>
      </c>
      <c r="Q718" s="20" t="e">
        <f>INDEX(bureaux!$A:$H,MATCH($F718,bureaux!$A:$A,0),6)</f>
        <v>#N/A</v>
      </c>
      <c r="R718" s="20" t="e">
        <f>INDEX(bureaux!$A:$H,MATCH($F718,bureaux!$A:$A,0),7)</f>
        <v>#N/A</v>
      </c>
    </row>
    <row r="719" spans="1:18" x14ac:dyDescent="0.25">
      <c r="A719" s="20">
        <f>'Elegio-Electors'!C719</f>
        <v>0</v>
      </c>
      <c r="B719" s="20">
        <f>'Elegio-Electors'!B719</f>
        <v>0</v>
      </c>
      <c r="C719" s="91">
        <f>IF(Procédure!$C$33=2,'Elegio-Electors'!D719,Procédure!$C$33)</f>
        <v>0</v>
      </c>
      <c r="D719" s="20">
        <f>'Elegio-Electors'!E719</f>
        <v>0</v>
      </c>
      <c r="E719" s="91" t="str">
        <f>IF(LEFT(RIGHT('Elegio-Electors'!L719,2),1)="C",'Elegio-Electors'!L719,IF(LEFT(RIGHT('Elegio-Electors'!M719,2),1)="C",'Elegio-Electors'!M719,""))</f>
        <v/>
      </c>
      <c r="F719" s="91" t="str">
        <f>IF(LEFT(RIGHT('Elegio-Electors'!L719,2),1)="O",'Elegio-Electors'!L719,IF(LEFT(RIGHT('Elegio-Electors'!M719,2),1)="O",'Elegio-Electors'!M719,""))</f>
        <v/>
      </c>
      <c r="G719" s="91" t="s">
        <v>166</v>
      </c>
      <c r="H719" s="91" t="s">
        <v>167</v>
      </c>
      <c r="I719" s="91" t="e">
        <f t="shared" si="55"/>
        <v>#N/A</v>
      </c>
      <c r="J719" s="91" t="e">
        <f t="shared" si="56"/>
        <v>#N/A</v>
      </c>
      <c r="K719" s="91" t="e">
        <f>INDEX(bureaux!$A:$I,MATCH($F719,bureaux!$A:$A,0),9)</f>
        <v>#N/A</v>
      </c>
      <c r="L719" s="91" t="e">
        <f t="shared" si="57"/>
        <v>#N/A</v>
      </c>
      <c r="M719" s="91" t="e">
        <f t="shared" si="58"/>
        <v>#N/A</v>
      </c>
      <c r="N719" s="20" t="e">
        <f t="shared" si="59"/>
        <v>#N/A</v>
      </c>
      <c r="O719" s="20" t="e">
        <f>INDEX(bureaux!$A:$H,MATCH($F719,bureaux!$A:$A,0),8)</f>
        <v>#N/A</v>
      </c>
      <c r="P719" s="91" t="e">
        <f>_xlfn.CONCAT(INDEX(bureaux!$A:$H,MATCH($F719,bureaux!$A:$A,0),4)," ",INDEX(bureaux!$A:$H,MATCH($F719,bureaux!$A:$A,0),5))</f>
        <v>#N/A</v>
      </c>
      <c r="Q719" s="20" t="e">
        <f>INDEX(bureaux!$A:$H,MATCH($F719,bureaux!$A:$A,0),6)</f>
        <v>#N/A</v>
      </c>
      <c r="R719" s="20" t="e">
        <f>INDEX(bureaux!$A:$H,MATCH($F719,bureaux!$A:$A,0),7)</f>
        <v>#N/A</v>
      </c>
    </row>
    <row r="720" spans="1:18" x14ac:dyDescent="0.25">
      <c r="A720" s="20">
        <f>'Elegio-Electors'!C720</f>
        <v>0</v>
      </c>
      <c r="B720" s="20">
        <f>'Elegio-Electors'!B720</f>
        <v>0</v>
      </c>
      <c r="C720" s="91">
        <f>IF(Procédure!$C$33=2,'Elegio-Electors'!D720,Procédure!$C$33)</f>
        <v>0</v>
      </c>
      <c r="D720" s="20">
        <f>'Elegio-Electors'!E720</f>
        <v>0</v>
      </c>
      <c r="E720" s="91" t="str">
        <f>IF(LEFT(RIGHT('Elegio-Electors'!L720,2),1)="C",'Elegio-Electors'!L720,IF(LEFT(RIGHT('Elegio-Electors'!M720,2),1)="C",'Elegio-Electors'!M720,""))</f>
        <v/>
      </c>
      <c r="F720" s="91" t="str">
        <f>IF(LEFT(RIGHT('Elegio-Electors'!L720,2),1)="O",'Elegio-Electors'!L720,IF(LEFT(RIGHT('Elegio-Electors'!M720,2),1)="O",'Elegio-Electors'!M720,""))</f>
        <v/>
      </c>
      <c r="G720" s="91" t="s">
        <v>166</v>
      </c>
      <c r="H720" s="91" t="s">
        <v>167</v>
      </c>
      <c r="I720" s="91" t="e">
        <f t="shared" si="55"/>
        <v>#N/A</v>
      </c>
      <c r="J720" s="91" t="e">
        <f t="shared" si="56"/>
        <v>#N/A</v>
      </c>
      <c r="K720" s="91" t="e">
        <f>INDEX(bureaux!$A:$I,MATCH($F720,bureaux!$A:$A,0),9)</f>
        <v>#N/A</v>
      </c>
      <c r="L720" s="91" t="e">
        <f t="shared" si="57"/>
        <v>#N/A</v>
      </c>
      <c r="M720" s="91" t="e">
        <f t="shared" si="58"/>
        <v>#N/A</v>
      </c>
      <c r="N720" s="20" t="e">
        <f t="shared" si="59"/>
        <v>#N/A</v>
      </c>
      <c r="O720" s="20" t="e">
        <f>INDEX(bureaux!$A:$H,MATCH($F720,bureaux!$A:$A,0),8)</f>
        <v>#N/A</v>
      </c>
      <c r="P720" s="91" t="e">
        <f>_xlfn.CONCAT(INDEX(bureaux!$A:$H,MATCH($F720,bureaux!$A:$A,0),4)," ",INDEX(bureaux!$A:$H,MATCH($F720,bureaux!$A:$A,0),5))</f>
        <v>#N/A</v>
      </c>
      <c r="Q720" s="20" t="e">
        <f>INDEX(bureaux!$A:$H,MATCH($F720,bureaux!$A:$A,0),6)</f>
        <v>#N/A</v>
      </c>
      <c r="R720" s="20" t="e">
        <f>INDEX(bureaux!$A:$H,MATCH($F720,bureaux!$A:$A,0),7)</f>
        <v>#N/A</v>
      </c>
    </row>
    <row r="721" spans="1:18" x14ac:dyDescent="0.25">
      <c r="A721" s="20">
        <f>'Elegio-Electors'!C721</f>
        <v>0</v>
      </c>
      <c r="B721" s="20">
        <f>'Elegio-Electors'!B721</f>
        <v>0</v>
      </c>
      <c r="C721" s="91">
        <f>IF(Procédure!$C$33=2,'Elegio-Electors'!D721,Procédure!$C$33)</f>
        <v>0</v>
      </c>
      <c r="D721" s="20">
        <f>'Elegio-Electors'!E721</f>
        <v>0</v>
      </c>
      <c r="E721" s="91" t="str">
        <f>IF(LEFT(RIGHT('Elegio-Electors'!L721,2),1)="C",'Elegio-Electors'!L721,IF(LEFT(RIGHT('Elegio-Electors'!M721,2),1)="C",'Elegio-Electors'!M721,""))</f>
        <v/>
      </c>
      <c r="F721" s="91" t="str">
        <f>IF(LEFT(RIGHT('Elegio-Electors'!L721,2),1)="O",'Elegio-Electors'!L721,IF(LEFT(RIGHT('Elegio-Electors'!M721,2),1)="O",'Elegio-Electors'!M721,""))</f>
        <v/>
      </c>
      <c r="G721" s="91" t="s">
        <v>166</v>
      </c>
      <c r="H721" s="91" t="s">
        <v>167</v>
      </c>
      <c r="I721" s="91" t="e">
        <f t="shared" si="55"/>
        <v>#N/A</v>
      </c>
      <c r="J721" s="91" t="e">
        <f t="shared" si="56"/>
        <v>#N/A</v>
      </c>
      <c r="K721" s="91" t="e">
        <f>INDEX(bureaux!$A:$I,MATCH($F721,bureaux!$A:$A,0),9)</f>
        <v>#N/A</v>
      </c>
      <c r="L721" s="91" t="e">
        <f t="shared" si="57"/>
        <v>#N/A</v>
      </c>
      <c r="M721" s="91" t="e">
        <f t="shared" si="58"/>
        <v>#N/A</v>
      </c>
      <c r="N721" s="20" t="e">
        <f t="shared" si="59"/>
        <v>#N/A</v>
      </c>
      <c r="O721" s="20" t="e">
        <f>INDEX(bureaux!$A:$H,MATCH($F721,bureaux!$A:$A,0),8)</f>
        <v>#N/A</v>
      </c>
      <c r="P721" s="91" t="e">
        <f>_xlfn.CONCAT(INDEX(bureaux!$A:$H,MATCH($F721,bureaux!$A:$A,0),4)," ",INDEX(bureaux!$A:$H,MATCH($F721,bureaux!$A:$A,0),5))</f>
        <v>#N/A</v>
      </c>
      <c r="Q721" s="20" t="e">
        <f>INDEX(bureaux!$A:$H,MATCH($F721,bureaux!$A:$A,0),6)</f>
        <v>#N/A</v>
      </c>
      <c r="R721" s="20" t="e">
        <f>INDEX(bureaux!$A:$H,MATCH($F721,bureaux!$A:$A,0),7)</f>
        <v>#N/A</v>
      </c>
    </row>
    <row r="722" spans="1:18" x14ac:dyDescent="0.25">
      <c r="A722" s="20">
        <f>'Elegio-Electors'!C722</f>
        <v>0</v>
      </c>
      <c r="B722" s="20">
        <f>'Elegio-Electors'!B722</f>
        <v>0</v>
      </c>
      <c r="C722" s="91">
        <f>IF(Procédure!$C$33=2,'Elegio-Electors'!D722,Procédure!$C$33)</f>
        <v>0</v>
      </c>
      <c r="D722" s="20">
        <f>'Elegio-Electors'!E722</f>
        <v>0</v>
      </c>
      <c r="E722" s="91" t="str">
        <f>IF(LEFT(RIGHT('Elegio-Electors'!L722,2),1)="C",'Elegio-Electors'!L722,IF(LEFT(RIGHT('Elegio-Electors'!M722,2),1)="C",'Elegio-Electors'!M722,""))</f>
        <v/>
      </c>
      <c r="F722" s="91" t="str">
        <f>IF(LEFT(RIGHT('Elegio-Electors'!L722,2),1)="O",'Elegio-Electors'!L722,IF(LEFT(RIGHT('Elegio-Electors'!M722,2),1)="O",'Elegio-Electors'!M722,""))</f>
        <v/>
      </c>
      <c r="G722" s="91" t="s">
        <v>166</v>
      </c>
      <c r="H722" s="91" t="s">
        <v>167</v>
      </c>
      <c r="I722" s="91" t="e">
        <f t="shared" si="55"/>
        <v>#N/A</v>
      </c>
      <c r="J722" s="91" t="e">
        <f t="shared" si="56"/>
        <v>#N/A</v>
      </c>
      <c r="K722" s="91" t="e">
        <f>INDEX(bureaux!$A:$I,MATCH($F722,bureaux!$A:$A,0),9)</f>
        <v>#N/A</v>
      </c>
      <c r="L722" s="91" t="e">
        <f t="shared" si="57"/>
        <v>#N/A</v>
      </c>
      <c r="M722" s="91" t="e">
        <f t="shared" si="58"/>
        <v>#N/A</v>
      </c>
      <c r="N722" s="20" t="e">
        <f t="shared" si="59"/>
        <v>#N/A</v>
      </c>
      <c r="O722" s="20" t="e">
        <f>INDEX(bureaux!$A:$H,MATCH($F722,bureaux!$A:$A,0),8)</f>
        <v>#N/A</v>
      </c>
      <c r="P722" s="91" t="e">
        <f>_xlfn.CONCAT(INDEX(bureaux!$A:$H,MATCH($F722,bureaux!$A:$A,0),4)," ",INDEX(bureaux!$A:$H,MATCH($F722,bureaux!$A:$A,0),5))</f>
        <v>#N/A</v>
      </c>
      <c r="Q722" s="20" t="e">
        <f>INDEX(bureaux!$A:$H,MATCH($F722,bureaux!$A:$A,0),6)</f>
        <v>#N/A</v>
      </c>
      <c r="R722" s="20" t="e">
        <f>INDEX(bureaux!$A:$H,MATCH($F722,bureaux!$A:$A,0),7)</f>
        <v>#N/A</v>
      </c>
    </row>
    <row r="723" spans="1:18" x14ac:dyDescent="0.25">
      <c r="A723" s="20">
        <f>'Elegio-Electors'!C723</f>
        <v>0</v>
      </c>
      <c r="B723" s="20">
        <f>'Elegio-Electors'!B723</f>
        <v>0</v>
      </c>
      <c r="C723" s="91">
        <f>IF(Procédure!$C$33=2,'Elegio-Electors'!D723,Procédure!$C$33)</f>
        <v>0</v>
      </c>
      <c r="D723" s="20">
        <f>'Elegio-Electors'!E723</f>
        <v>0</v>
      </c>
      <c r="E723" s="91" t="str">
        <f>IF(LEFT(RIGHT('Elegio-Electors'!L723,2),1)="C",'Elegio-Electors'!L723,IF(LEFT(RIGHT('Elegio-Electors'!M723,2),1)="C",'Elegio-Electors'!M723,""))</f>
        <v/>
      </c>
      <c r="F723" s="91" t="str">
        <f>IF(LEFT(RIGHT('Elegio-Electors'!L723,2),1)="O",'Elegio-Electors'!L723,IF(LEFT(RIGHT('Elegio-Electors'!M723,2),1)="O",'Elegio-Electors'!M723,""))</f>
        <v/>
      </c>
      <c r="G723" s="91" t="s">
        <v>166</v>
      </c>
      <c r="H723" s="91" t="s">
        <v>167</v>
      </c>
      <c r="I723" s="91" t="e">
        <f t="shared" si="55"/>
        <v>#N/A</v>
      </c>
      <c r="J723" s="91" t="e">
        <f t="shared" si="56"/>
        <v>#N/A</v>
      </c>
      <c r="K723" s="91" t="e">
        <f>INDEX(bureaux!$A:$I,MATCH($F723,bureaux!$A:$A,0),9)</f>
        <v>#N/A</v>
      </c>
      <c r="L723" s="91" t="e">
        <f t="shared" si="57"/>
        <v>#N/A</v>
      </c>
      <c r="M723" s="91" t="e">
        <f t="shared" si="58"/>
        <v>#N/A</v>
      </c>
      <c r="N723" s="20" t="e">
        <f t="shared" si="59"/>
        <v>#N/A</v>
      </c>
      <c r="O723" s="20" t="e">
        <f>INDEX(bureaux!$A:$H,MATCH($F723,bureaux!$A:$A,0),8)</f>
        <v>#N/A</v>
      </c>
      <c r="P723" s="91" t="e">
        <f>_xlfn.CONCAT(INDEX(bureaux!$A:$H,MATCH($F723,bureaux!$A:$A,0),4)," ",INDEX(bureaux!$A:$H,MATCH($F723,bureaux!$A:$A,0),5))</f>
        <v>#N/A</v>
      </c>
      <c r="Q723" s="20" t="e">
        <f>INDEX(bureaux!$A:$H,MATCH($F723,bureaux!$A:$A,0),6)</f>
        <v>#N/A</v>
      </c>
      <c r="R723" s="20" t="e">
        <f>INDEX(bureaux!$A:$H,MATCH($F723,bureaux!$A:$A,0),7)</f>
        <v>#N/A</v>
      </c>
    </row>
    <row r="724" spans="1:18" x14ac:dyDescent="0.25">
      <c r="A724" s="20">
        <f>'Elegio-Electors'!C724</f>
        <v>0</v>
      </c>
      <c r="B724" s="20">
        <f>'Elegio-Electors'!B724</f>
        <v>0</v>
      </c>
      <c r="C724" s="91">
        <f>IF(Procédure!$C$33=2,'Elegio-Electors'!D724,Procédure!$C$33)</f>
        <v>0</v>
      </c>
      <c r="D724" s="20">
        <f>'Elegio-Electors'!E724</f>
        <v>0</v>
      </c>
      <c r="E724" s="91" t="str">
        <f>IF(LEFT(RIGHT('Elegio-Electors'!L724,2),1)="C",'Elegio-Electors'!L724,IF(LEFT(RIGHT('Elegio-Electors'!M724,2),1)="C",'Elegio-Electors'!M724,""))</f>
        <v/>
      </c>
      <c r="F724" s="91" t="str">
        <f>IF(LEFT(RIGHT('Elegio-Electors'!L724,2),1)="O",'Elegio-Electors'!L724,IF(LEFT(RIGHT('Elegio-Electors'!M724,2),1)="O",'Elegio-Electors'!M724,""))</f>
        <v/>
      </c>
      <c r="G724" s="91" t="s">
        <v>166</v>
      </c>
      <c r="H724" s="91" t="s">
        <v>167</v>
      </c>
      <c r="I724" s="91" t="e">
        <f t="shared" si="55"/>
        <v>#N/A</v>
      </c>
      <c r="J724" s="91" t="e">
        <f t="shared" si="56"/>
        <v>#N/A</v>
      </c>
      <c r="K724" s="91" t="e">
        <f>INDEX(bureaux!$A:$I,MATCH($F724,bureaux!$A:$A,0),9)</f>
        <v>#N/A</v>
      </c>
      <c r="L724" s="91" t="e">
        <f t="shared" si="57"/>
        <v>#N/A</v>
      </c>
      <c r="M724" s="91" t="e">
        <f t="shared" si="58"/>
        <v>#N/A</v>
      </c>
      <c r="N724" s="20" t="e">
        <f t="shared" si="59"/>
        <v>#N/A</v>
      </c>
      <c r="O724" s="20" t="e">
        <f>INDEX(bureaux!$A:$H,MATCH($F724,bureaux!$A:$A,0),8)</f>
        <v>#N/A</v>
      </c>
      <c r="P724" s="91" t="e">
        <f>_xlfn.CONCAT(INDEX(bureaux!$A:$H,MATCH($F724,bureaux!$A:$A,0),4)," ",INDEX(bureaux!$A:$H,MATCH($F724,bureaux!$A:$A,0),5))</f>
        <v>#N/A</v>
      </c>
      <c r="Q724" s="20" t="e">
        <f>INDEX(bureaux!$A:$H,MATCH($F724,bureaux!$A:$A,0),6)</f>
        <v>#N/A</v>
      </c>
      <c r="R724" s="20" t="e">
        <f>INDEX(bureaux!$A:$H,MATCH($F724,bureaux!$A:$A,0),7)</f>
        <v>#N/A</v>
      </c>
    </row>
    <row r="725" spans="1:18" x14ac:dyDescent="0.25">
      <c r="A725" s="20">
        <f>'Elegio-Electors'!C725</f>
        <v>0</v>
      </c>
      <c r="B725" s="20">
        <f>'Elegio-Electors'!B725</f>
        <v>0</v>
      </c>
      <c r="C725" s="91">
        <f>IF(Procédure!$C$33=2,'Elegio-Electors'!D725,Procédure!$C$33)</f>
        <v>0</v>
      </c>
      <c r="D725" s="20">
        <f>'Elegio-Electors'!E725</f>
        <v>0</v>
      </c>
      <c r="E725" s="91" t="str">
        <f>IF(LEFT(RIGHT('Elegio-Electors'!L725,2),1)="C",'Elegio-Electors'!L725,IF(LEFT(RIGHT('Elegio-Electors'!M725,2),1)="C",'Elegio-Electors'!M725,""))</f>
        <v/>
      </c>
      <c r="F725" s="91" t="str">
        <f>IF(LEFT(RIGHT('Elegio-Electors'!L725,2),1)="O",'Elegio-Electors'!L725,IF(LEFT(RIGHT('Elegio-Electors'!M725,2),1)="O",'Elegio-Electors'!M725,""))</f>
        <v/>
      </c>
      <c r="G725" s="91" t="s">
        <v>166</v>
      </c>
      <c r="H725" s="91" t="s">
        <v>167</v>
      </c>
      <c r="I725" s="91" t="e">
        <f t="shared" si="55"/>
        <v>#N/A</v>
      </c>
      <c r="J725" s="91" t="e">
        <f t="shared" si="56"/>
        <v>#N/A</v>
      </c>
      <c r="K725" s="91" t="e">
        <f>INDEX(bureaux!$A:$I,MATCH($F725,bureaux!$A:$A,0),9)</f>
        <v>#N/A</v>
      </c>
      <c r="L725" s="91" t="e">
        <f t="shared" si="57"/>
        <v>#N/A</v>
      </c>
      <c r="M725" s="91" t="e">
        <f t="shared" si="58"/>
        <v>#N/A</v>
      </c>
      <c r="N725" s="20" t="e">
        <f t="shared" si="59"/>
        <v>#N/A</v>
      </c>
      <c r="O725" s="20" t="e">
        <f>INDEX(bureaux!$A:$H,MATCH($F725,bureaux!$A:$A,0),8)</f>
        <v>#N/A</v>
      </c>
      <c r="P725" s="91" t="e">
        <f>_xlfn.CONCAT(INDEX(bureaux!$A:$H,MATCH($F725,bureaux!$A:$A,0),4)," ",INDEX(bureaux!$A:$H,MATCH($F725,bureaux!$A:$A,0),5))</f>
        <v>#N/A</v>
      </c>
      <c r="Q725" s="20" t="e">
        <f>INDEX(bureaux!$A:$H,MATCH($F725,bureaux!$A:$A,0),6)</f>
        <v>#N/A</v>
      </c>
      <c r="R725" s="20" t="e">
        <f>INDEX(bureaux!$A:$H,MATCH($F725,bureaux!$A:$A,0),7)</f>
        <v>#N/A</v>
      </c>
    </row>
    <row r="726" spans="1:18" x14ac:dyDescent="0.25">
      <c r="A726" s="20">
        <f>'Elegio-Electors'!C726</f>
        <v>0</v>
      </c>
      <c r="B726" s="20">
        <f>'Elegio-Electors'!B726</f>
        <v>0</v>
      </c>
      <c r="C726" s="91">
        <f>IF(Procédure!$C$33=2,'Elegio-Electors'!D726,Procédure!$C$33)</f>
        <v>0</v>
      </c>
      <c r="D726" s="20">
        <f>'Elegio-Electors'!E726</f>
        <v>0</v>
      </c>
      <c r="E726" s="91" t="str">
        <f>IF(LEFT(RIGHT('Elegio-Electors'!L726,2),1)="C",'Elegio-Electors'!L726,IF(LEFT(RIGHT('Elegio-Electors'!M726,2),1)="C",'Elegio-Electors'!M726,""))</f>
        <v/>
      </c>
      <c r="F726" s="91" t="str">
        <f>IF(LEFT(RIGHT('Elegio-Electors'!L726,2),1)="O",'Elegio-Electors'!L726,IF(LEFT(RIGHT('Elegio-Electors'!M726,2),1)="O",'Elegio-Electors'!M726,""))</f>
        <v/>
      </c>
      <c r="G726" s="91" t="s">
        <v>166</v>
      </c>
      <c r="H726" s="91" t="s">
        <v>167</v>
      </c>
      <c r="I726" s="91" t="e">
        <f t="shared" si="55"/>
        <v>#N/A</v>
      </c>
      <c r="J726" s="91" t="e">
        <f t="shared" si="56"/>
        <v>#N/A</v>
      </c>
      <c r="K726" s="91" t="e">
        <f>INDEX(bureaux!$A:$I,MATCH($F726,bureaux!$A:$A,0),9)</f>
        <v>#N/A</v>
      </c>
      <c r="L726" s="91" t="e">
        <f t="shared" si="57"/>
        <v>#N/A</v>
      </c>
      <c r="M726" s="91" t="e">
        <f t="shared" si="58"/>
        <v>#N/A</v>
      </c>
      <c r="N726" s="20" t="e">
        <f t="shared" si="59"/>
        <v>#N/A</v>
      </c>
      <c r="O726" s="20" t="e">
        <f>INDEX(bureaux!$A:$H,MATCH($F726,bureaux!$A:$A,0),8)</f>
        <v>#N/A</v>
      </c>
      <c r="P726" s="91" t="e">
        <f>_xlfn.CONCAT(INDEX(bureaux!$A:$H,MATCH($F726,bureaux!$A:$A,0),4)," ",INDEX(bureaux!$A:$H,MATCH($F726,bureaux!$A:$A,0),5))</f>
        <v>#N/A</v>
      </c>
      <c r="Q726" s="20" t="e">
        <f>INDEX(bureaux!$A:$H,MATCH($F726,bureaux!$A:$A,0),6)</f>
        <v>#N/A</v>
      </c>
      <c r="R726" s="20" t="e">
        <f>INDEX(bureaux!$A:$H,MATCH($F726,bureaux!$A:$A,0),7)</f>
        <v>#N/A</v>
      </c>
    </row>
    <row r="727" spans="1:18" x14ac:dyDescent="0.25">
      <c r="A727" s="20">
        <f>'Elegio-Electors'!C727</f>
        <v>0</v>
      </c>
      <c r="B727" s="20">
        <f>'Elegio-Electors'!B727</f>
        <v>0</v>
      </c>
      <c r="C727" s="91">
        <f>IF(Procédure!$C$33=2,'Elegio-Electors'!D727,Procédure!$C$33)</f>
        <v>0</v>
      </c>
      <c r="D727" s="20">
        <f>'Elegio-Electors'!E727</f>
        <v>0</v>
      </c>
      <c r="E727" s="91" t="str">
        <f>IF(LEFT(RIGHT('Elegio-Electors'!L727,2),1)="C",'Elegio-Electors'!L727,IF(LEFT(RIGHT('Elegio-Electors'!M727,2),1)="C",'Elegio-Electors'!M727,""))</f>
        <v/>
      </c>
      <c r="F727" s="91" t="str">
        <f>IF(LEFT(RIGHT('Elegio-Electors'!L727,2),1)="O",'Elegio-Electors'!L727,IF(LEFT(RIGHT('Elegio-Electors'!M727,2),1)="O",'Elegio-Electors'!M727,""))</f>
        <v/>
      </c>
      <c r="G727" s="91" t="s">
        <v>166</v>
      </c>
      <c r="H727" s="91" t="s">
        <v>167</v>
      </c>
      <c r="I727" s="91" t="e">
        <f t="shared" si="55"/>
        <v>#N/A</v>
      </c>
      <c r="J727" s="91" t="e">
        <f t="shared" si="56"/>
        <v>#N/A</v>
      </c>
      <c r="K727" s="91" t="e">
        <f>INDEX(bureaux!$A:$I,MATCH($F727,bureaux!$A:$A,0),9)</f>
        <v>#N/A</v>
      </c>
      <c r="L727" s="91" t="e">
        <f t="shared" si="57"/>
        <v>#N/A</v>
      </c>
      <c r="M727" s="91" t="e">
        <f t="shared" si="58"/>
        <v>#N/A</v>
      </c>
      <c r="N727" s="20" t="e">
        <f t="shared" si="59"/>
        <v>#N/A</v>
      </c>
      <c r="O727" s="20" t="e">
        <f>INDEX(bureaux!$A:$H,MATCH($F727,bureaux!$A:$A,0),8)</f>
        <v>#N/A</v>
      </c>
      <c r="P727" s="91" t="e">
        <f>_xlfn.CONCAT(INDEX(bureaux!$A:$H,MATCH($F727,bureaux!$A:$A,0),4)," ",INDEX(bureaux!$A:$H,MATCH($F727,bureaux!$A:$A,0),5))</f>
        <v>#N/A</v>
      </c>
      <c r="Q727" s="20" t="e">
        <f>INDEX(bureaux!$A:$H,MATCH($F727,bureaux!$A:$A,0),6)</f>
        <v>#N/A</v>
      </c>
      <c r="R727" s="20" t="e">
        <f>INDEX(bureaux!$A:$H,MATCH($F727,bureaux!$A:$A,0),7)</f>
        <v>#N/A</v>
      </c>
    </row>
    <row r="728" spans="1:18" x14ac:dyDescent="0.25">
      <c r="A728" s="20">
        <f>'Elegio-Electors'!C728</f>
        <v>0</v>
      </c>
      <c r="B728" s="20">
        <f>'Elegio-Electors'!B728</f>
        <v>0</v>
      </c>
      <c r="C728" s="91">
        <f>IF(Procédure!$C$33=2,'Elegio-Electors'!D728,Procédure!$C$33)</f>
        <v>0</v>
      </c>
      <c r="D728" s="20">
        <f>'Elegio-Electors'!E728</f>
        <v>0</v>
      </c>
      <c r="E728" s="91" t="str">
        <f>IF(LEFT(RIGHT('Elegio-Electors'!L728,2),1)="C",'Elegio-Electors'!L728,IF(LEFT(RIGHT('Elegio-Electors'!M728,2),1)="C",'Elegio-Electors'!M728,""))</f>
        <v/>
      </c>
      <c r="F728" s="91" t="str">
        <f>IF(LEFT(RIGHT('Elegio-Electors'!L728,2),1)="O",'Elegio-Electors'!L728,IF(LEFT(RIGHT('Elegio-Electors'!M728,2),1)="O",'Elegio-Electors'!M728,""))</f>
        <v/>
      </c>
      <c r="G728" s="91" t="s">
        <v>166</v>
      </c>
      <c r="H728" s="91" t="s">
        <v>167</v>
      </c>
      <c r="I728" s="91" t="e">
        <f t="shared" si="55"/>
        <v>#N/A</v>
      </c>
      <c r="J728" s="91" t="e">
        <f t="shared" si="56"/>
        <v>#N/A</v>
      </c>
      <c r="K728" s="91" t="e">
        <f>INDEX(bureaux!$A:$I,MATCH($F728,bureaux!$A:$A,0),9)</f>
        <v>#N/A</v>
      </c>
      <c r="L728" s="91" t="e">
        <f t="shared" si="57"/>
        <v>#N/A</v>
      </c>
      <c r="M728" s="91" t="e">
        <f t="shared" si="58"/>
        <v>#N/A</v>
      </c>
      <c r="N728" s="20" t="e">
        <f t="shared" si="59"/>
        <v>#N/A</v>
      </c>
      <c r="O728" s="20" t="e">
        <f>INDEX(bureaux!$A:$H,MATCH($F728,bureaux!$A:$A,0),8)</f>
        <v>#N/A</v>
      </c>
      <c r="P728" s="91" t="e">
        <f>_xlfn.CONCAT(INDEX(bureaux!$A:$H,MATCH($F728,bureaux!$A:$A,0),4)," ",INDEX(bureaux!$A:$H,MATCH($F728,bureaux!$A:$A,0),5))</f>
        <v>#N/A</v>
      </c>
      <c r="Q728" s="20" t="e">
        <f>INDEX(bureaux!$A:$H,MATCH($F728,bureaux!$A:$A,0),6)</f>
        <v>#N/A</v>
      </c>
      <c r="R728" s="20" t="e">
        <f>INDEX(bureaux!$A:$H,MATCH($F728,bureaux!$A:$A,0),7)</f>
        <v>#N/A</v>
      </c>
    </row>
    <row r="729" spans="1:18" x14ac:dyDescent="0.25">
      <c r="A729" s="20">
        <f>'Elegio-Electors'!C729</f>
        <v>0</v>
      </c>
      <c r="B729" s="20">
        <f>'Elegio-Electors'!B729</f>
        <v>0</v>
      </c>
      <c r="C729" s="91">
        <f>IF(Procédure!$C$33=2,'Elegio-Electors'!D729,Procédure!$C$33)</f>
        <v>0</v>
      </c>
      <c r="D729" s="20">
        <f>'Elegio-Electors'!E729</f>
        <v>0</v>
      </c>
      <c r="E729" s="91" t="str">
        <f>IF(LEFT(RIGHT('Elegio-Electors'!L729,2),1)="C",'Elegio-Electors'!L729,IF(LEFT(RIGHT('Elegio-Electors'!M729,2),1)="C",'Elegio-Electors'!M729,""))</f>
        <v/>
      </c>
      <c r="F729" s="91" t="str">
        <f>IF(LEFT(RIGHT('Elegio-Electors'!L729,2),1)="O",'Elegio-Electors'!L729,IF(LEFT(RIGHT('Elegio-Electors'!M729,2),1)="O",'Elegio-Electors'!M729,""))</f>
        <v/>
      </c>
      <c r="G729" s="91" t="s">
        <v>166</v>
      </c>
      <c r="H729" s="91" t="s">
        <v>167</v>
      </c>
      <c r="I729" s="91" t="e">
        <f t="shared" si="55"/>
        <v>#N/A</v>
      </c>
      <c r="J729" s="91" t="e">
        <f t="shared" si="56"/>
        <v>#N/A</v>
      </c>
      <c r="K729" s="91" t="e">
        <f>INDEX(bureaux!$A:$I,MATCH($F729,bureaux!$A:$A,0),9)</f>
        <v>#N/A</v>
      </c>
      <c r="L729" s="91" t="e">
        <f t="shared" si="57"/>
        <v>#N/A</v>
      </c>
      <c r="M729" s="91" t="e">
        <f t="shared" si="58"/>
        <v>#N/A</v>
      </c>
      <c r="N729" s="20" t="e">
        <f t="shared" si="59"/>
        <v>#N/A</v>
      </c>
      <c r="O729" s="20" t="e">
        <f>INDEX(bureaux!$A:$H,MATCH($F729,bureaux!$A:$A,0),8)</f>
        <v>#N/A</v>
      </c>
      <c r="P729" s="91" t="e">
        <f>_xlfn.CONCAT(INDEX(bureaux!$A:$H,MATCH($F729,bureaux!$A:$A,0),4)," ",INDEX(bureaux!$A:$H,MATCH($F729,bureaux!$A:$A,0),5))</f>
        <v>#N/A</v>
      </c>
      <c r="Q729" s="20" t="e">
        <f>INDEX(bureaux!$A:$H,MATCH($F729,bureaux!$A:$A,0),6)</f>
        <v>#N/A</v>
      </c>
      <c r="R729" s="20" t="e">
        <f>INDEX(bureaux!$A:$H,MATCH($F729,bureaux!$A:$A,0),7)</f>
        <v>#N/A</v>
      </c>
    </row>
    <row r="730" spans="1:18" x14ac:dyDescent="0.25">
      <c r="A730" s="20">
        <f>'Elegio-Electors'!C730</f>
        <v>0</v>
      </c>
      <c r="B730" s="20">
        <f>'Elegio-Electors'!B730</f>
        <v>0</v>
      </c>
      <c r="C730" s="91">
        <f>IF(Procédure!$C$33=2,'Elegio-Electors'!D730,Procédure!$C$33)</f>
        <v>0</v>
      </c>
      <c r="D730" s="20">
        <f>'Elegio-Electors'!E730</f>
        <v>0</v>
      </c>
      <c r="E730" s="91" t="str">
        <f>IF(LEFT(RIGHT('Elegio-Electors'!L730,2),1)="C",'Elegio-Electors'!L730,IF(LEFT(RIGHT('Elegio-Electors'!M730,2),1)="C",'Elegio-Electors'!M730,""))</f>
        <v/>
      </c>
      <c r="F730" s="91" t="str">
        <f>IF(LEFT(RIGHT('Elegio-Electors'!L730,2),1)="O",'Elegio-Electors'!L730,IF(LEFT(RIGHT('Elegio-Electors'!M730,2),1)="O",'Elegio-Electors'!M730,""))</f>
        <v/>
      </c>
      <c r="G730" s="91" t="s">
        <v>166</v>
      </c>
      <c r="H730" s="91" t="s">
        <v>167</v>
      </c>
      <c r="I730" s="91" t="e">
        <f t="shared" si="55"/>
        <v>#N/A</v>
      </c>
      <c r="J730" s="91" t="e">
        <f t="shared" si="56"/>
        <v>#N/A</v>
      </c>
      <c r="K730" s="91" t="e">
        <f>INDEX(bureaux!$A:$I,MATCH($F730,bureaux!$A:$A,0),9)</f>
        <v>#N/A</v>
      </c>
      <c r="L730" s="91" t="e">
        <f t="shared" si="57"/>
        <v>#N/A</v>
      </c>
      <c r="M730" s="91" t="e">
        <f t="shared" si="58"/>
        <v>#N/A</v>
      </c>
      <c r="N730" s="20" t="e">
        <f t="shared" si="59"/>
        <v>#N/A</v>
      </c>
      <c r="O730" s="20" t="e">
        <f>INDEX(bureaux!$A:$H,MATCH($F730,bureaux!$A:$A,0),8)</f>
        <v>#N/A</v>
      </c>
      <c r="P730" s="91" t="e">
        <f>_xlfn.CONCAT(INDEX(bureaux!$A:$H,MATCH($F730,bureaux!$A:$A,0),4)," ",INDEX(bureaux!$A:$H,MATCH($F730,bureaux!$A:$A,0),5))</f>
        <v>#N/A</v>
      </c>
      <c r="Q730" s="20" t="e">
        <f>INDEX(bureaux!$A:$H,MATCH($F730,bureaux!$A:$A,0),6)</f>
        <v>#N/A</v>
      </c>
      <c r="R730" s="20" t="e">
        <f>INDEX(bureaux!$A:$H,MATCH($F730,bureaux!$A:$A,0),7)</f>
        <v>#N/A</v>
      </c>
    </row>
    <row r="731" spans="1:18" x14ac:dyDescent="0.25">
      <c r="A731" s="20">
        <f>'Elegio-Electors'!C731</f>
        <v>0</v>
      </c>
      <c r="B731" s="20">
        <f>'Elegio-Electors'!B731</f>
        <v>0</v>
      </c>
      <c r="C731" s="91">
        <f>IF(Procédure!$C$33=2,'Elegio-Electors'!D731,Procédure!$C$33)</f>
        <v>0</v>
      </c>
      <c r="D731" s="20">
        <f>'Elegio-Electors'!E731</f>
        <v>0</v>
      </c>
      <c r="E731" s="91" t="str">
        <f>IF(LEFT(RIGHT('Elegio-Electors'!L731,2),1)="C",'Elegio-Electors'!L731,IF(LEFT(RIGHT('Elegio-Electors'!M731,2),1)="C",'Elegio-Electors'!M731,""))</f>
        <v/>
      </c>
      <c r="F731" s="91" t="str">
        <f>IF(LEFT(RIGHT('Elegio-Electors'!L731,2),1)="O",'Elegio-Electors'!L731,IF(LEFT(RIGHT('Elegio-Electors'!M731,2),1)="O",'Elegio-Electors'!M731,""))</f>
        <v/>
      </c>
      <c r="G731" s="91" t="s">
        <v>166</v>
      </c>
      <c r="H731" s="91" t="s">
        <v>167</v>
      </c>
      <c r="I731" s="91" t="e">
        <f t="shared" si="55"/>
        <v>#N/A</v>
      </c>
      <c r="J731" s="91" t="e">
        <f t="shared" si="56"/>
        <v>#N/A</v>
      </c>
      <c r="K731" s="91" t="e">
        <f>INDEX(bureaux!$A:$I,MATCH($F731,bureaux!$A:$A,0),9)</f>
        <v>#N/A</v>
      </c>
      <c r="L731" s="91" t="e">
        <f t="shared" si="57"/>
        <v>#N/A</v>
      </c>
      <c r="M731" s="91" t="e">
        <f t="shared" si="58"/>
        <v>#N/A</v>
      </c>
      <c r="N731" s="20" t="e">
        <f t="shared" si="59"/>
        <v>#N/A</v>
      </c>
      <c r="O731" s="20" t="e">
        <f>INDEX(bureaux!$A:$H,MATCH($F731,bureaux!$A:$A,0),8)</f>
        <v>#N/A</v>
      </c>
      <c r="P731" s="91" t="e">
        <f>_xlfn.CONCAT(INDEX(bureaux!$A:$H,MATCH($F731,bureaux!$A:$A,0),4)," ",INDEX(bureaux!$A:$H,MATCH($F731,bureaux!$A:$A,0),5))</f>
        <v>#N/A</v>
      </c>
      <c r="Q731" s="20" t="e">
        <f>INDEX(bureaux!$A:$H,MATCH($F731,bureaux!$A:$A,0),6)</f>
        <v>#N/A</v>
      </c>
      <c r="R731" s="20" t="e">
        <f>INDEX(bureaux!$A:$H,MATCH($F731,bureaux!$A:$A,0),7)</f>
        <v>#N/A</v>
      </c>
    </row>
    <row r="732" spans="1:18" x14ac:dyDescent="0.25">
      <c r="A732" s="20">
        <f>'Elegio-Electors'!C732</f>
        <v>0</v>
      </c>
      <c r="B732" s="20">
        <f>'Elegio-Electors'!B732</f>
        <v>0</v>
      </c>
      <c r="C732" s="91">
        <f>IF(Procédure!$C$33=2,'Elegio-Electors'!D732,Procédure!$C$33)</f>
        <v>0</v>
      </c>
      <c r="D732" s="20">
        <f>'Elegio-Electors'!E732</f>
        <v>0</v>
      </c>
      <c r="E732" s="91" t="str">
        <f>IF(LEFT(RIGHT('Elegio-Electors'!L732,2),1)="C",'Elegio-Electors'!L732,IF(LEFT(RIGHT('Elegio-Electors'!M732,2),1)="C",'Elegio-Electors'!M732,""))</f>
        <v/>
      </c>
      <c r="F732" s="91" t="str">
        <f>IF(LEFT(RIGHT('Elegio-Electors'!L732,2),1)="O",'Elegio-Electors'!L732,IF(LEFT(RIGHT('Elegio-Electors'!M732,2),1)="O",'Elegio-Electors'!M732,""))</f>
        <v/>
      </c>
      <c r="G732" s="91" t="s">
        <v>166</v>
      </c>
      <c r="H732" s="91" t="s">
        <v>167</v>
      </c>
      <c r="I732" s="91" t="e">
        <f t="shared" si="55"/>
        <v>#N/A</v>
      </c>
      <c r="J732" s="91" t="e">
        <f t="shared" si="56"/>
        <v>#N/A</v>
      </c>
      <c r="K732" s="91" t="e">
        <f>INDEX(bureaux!$A:$I,MATCH($F732,bureaux!$A:$A,0),9)</f>
        <v>#N/A</v>
      </c>
      <c r="L732" s="91" t="e">
        <f t="shared" si="57"/>
        <v>#N/A</v>
      </c>
      <c r="M732" s="91" t="e">
        <f t="shared" si="58"/>
        <v>#N/A</v>
      </c>
      <c r="N732" s="20" t="e">
        <f t="shared" si="59"/>
        <v>#N/A</v>
      </c>
      <c r="O732" s="20" t="e">
        <f>INDEX(bureaux!$A:$H,MATCH($F732,bureaux!$A:$A,0),8)</f>
        <v>#N/A</v>
      </c>
      <c r="P732" s="91" t="e">
        <f>_xlfn.CONCAT(INDEX(bureaux!$A:$H,MATCH($F732,bureaux!$A:$A,0),4)," ",INDEX(bureaux!$A:$H,MATCH($F732,bureaux!$A:$A,0),5))</f>
        <v>#N/A</v>
      </c>
      <c r="Q732" s="20" t="e">
        <f>INDEX(bureaux!$A:$H,MATCH($F732,bureaux!$A:$A,0),6)</f>
        <v>#N/A</v>
      </c>
      <c r="R732" s="20" t="e">
        <f>INDEX(bureaux!$A:$H,MATCH($F732,bureaux!$A:$A,0),7)</f>
        <v>#N/A</v>
      </c>
    </row>
    <row r="733" spans="1:18" x14ac:dyDescent="0.25">
      <c r="A733" s="20">
        <f>'Elegio-Electors'!C733</f>
        <v>0</v>
      </c>
      <c r="B733" s="20">
        <f>'Elegio-Electors'!B733</f>
        <v>0</v>
      </c>
      <c r="C733" s="91">
        <f>IF(Procédure!$C$33=2,'Elegio-Electors'!D733,Procédure!$C$33)</f>
        <v>0</v>
      </c>
      <c r="D733" s="20">
        <f>'Elegio-Electors'!E733</f>
        <v>0</v>
      </c>
      <c r="E733" s="91" t="str">
        <f>IF(LEFT(RIGHT('Elegio-Electors'!L733,2),1)="C",'Elegio-Electors'!L733,IF(LEFT(RIGHT('Elegio-Electors'!M733,2),1)="C",'Elegio-Electors'!M733,""))</f>
        <v/>
      </c>
      <c r="F733" s="91" t="str">
        <f>IF(LEFT(RIGHT('Elegio-Electors'!L733,2),1)="O",'Elegio-Electors'!L733,IF(LEFT(RIGHT('Elegio-Electors'!M733,2),1)="O",'Elegio-Electors'!M733,""))</f>
        <v/>
      </c>
      <c r="G733" s="91" t="s">
        <v>166</v>
      </c>
      <c r="H733" s="91" t="s">
        <v>167</v>
      </c>
      <c r="I733" s="91" t="e">
        <f t="shared" si="55"/>
        <v>#N/A</v>
      </c>
      <c r="J733" s="91" t="e">
        <f t="shared" si="56"/>
        <v>#N/A</v>
      </c>
      <c r="K733" s="91" t="e">
        <f>INDEX(bureaux!$A:$I,MATCH($F733,bureaux!$A:$A,0),9)</f>
        <v>#N/A</v>
      </c>
      <c r="L733" s="91" t="e">
        <f t="shared" si="57"/>
        <v>#N/A</v>
      </c>
      <c r="M733" s="91" t="e">
        <f t="shared" si="58"/>
        <v>#N/A</v>
      </c>
      <c r="N733" s="20" t="e">
        <f t="shared" si="59"/>
        <v>#N/A</v>
      </c>
      <c r="O733" s="20" t="e">
        <f>INDEX(bureaux!$A:$H,MATCH($F733,bureaux!$A:$A,0),8)</f>
        <v>#N/A</v>
      </c>
      <c r="P733" s="91" t="e">
        <f>_xlfn.CONCAT(INDEX(bureaux!$A:$H,MATCH($F733,bureaux!$A:$A,0),4)," ",INDEX(bureaux!$A:$H,MATCH($F733,bureaux!$A:$A,0),5))</f>
        <v>#N/A</v>
      </c>
      <c r="Q733" s="20" t="e">
        <f>INDEX(bureaux!$A:$H,MATCH($F733,bureaux!$A:$A,0),6)</f>
        <v>#N/A</v>
      </c>
      <c r="R733" s="20" t="e">
        <f>INDEX(bureaux!$A:$H,MATCH($F733,bureaux!$A:$A,0),7)</f>
        <v>#N/A</v>
      </c>
    </row>
    <row r="734" spans="1:18" x14ac:dyDescent="0.25">
      <c r="A734" s="20">
        <f>'Elegio-Electors'!C734</f>
        <v>0</v>
      </c>
      <c r="B734" s="20">
        <f>'Elegio-Electors'!B734</f>
        <v>0</v>
      </c>
      <c r="C734" s="91">
        <f>IF(Procédure!$C$33=2,'Elegio-Electors'!D734,Procédure!$C$33)</f>
        <v>0</v>
      </c>
      <c r="D734" s="20">
        <f>'Elegio-Electors'!E734</f>
        <v>0</v>
      </c>
      <c r="E734" s="91" t="str">
        <f>IF(LEFT(RIGHT('Elegio-Electors'!L734,2),1)="C",'Elegio-Electors'!L734,IF(LEFT(RIGHT('Elegio-Electors'!M734,2),1)="C",'Elegio-Electors'!M734,""))</f>
        <v/>
      </c>
      <c r="F734" s="91" t="str">
        <f>IF(LEFT(RIGHT('Elegio-Electors'!L734,2),1)="O",'Elegio-Electors'!L734,IF(LEFT(RIGHT('Elegio-Electors'!M734,2),1)="O",'Elegio-Electors'!M734,""))</f>
        <v/>
      </c>
      <c r="G734" s="91" t="s">
        <v>166</v>
      </c>
      <c r="H734" s="91" t="s">
        <v>167</v>
      </c>
      <c r="I734" s="91" t="e">
        <f t="shared" si="55"/>
        <v>#N/A</v>
      </c>
      <c r="J734" s="91" t="e">
        <f t="shared" si="56"/>
        <v>#N/A</v>
      </c>
      <c r="K734" s="91" t="e">
        <f>INDEX(bureaux!$A:$I,MATCH($F734,bureaux!$A:$A,0),9)</f>
        <v>#N/A</v>
      </c>
      <c r="L734" s="91" t="e">
        <f t="shared" si="57"/>
        <v>#N/A</v>
      </c>
      <c r="M734" s="91" t="e">
        <f t="shared" si="58"/>
        <v>#N/A</v>
      </c>
      <c r="N734" s="20" t="e">
        <f t="shared" si="59"/>
        <v>#N/A</v>
      </c>
      <c r="O734" s="20" t="e">
        <f>INDEX(bureaux!$A:$H,MATCH($F734,bureaux!$A:$A,0),8)</f>
        <v>#N/A</v>
      </c>
      <c r="P734" s="91" t="e">
        <f>_xlfn.CONCAT(INDEX(bureaux!$A:$H,MATCH($F734,bureaux!$A:$A,0),4)," ",INDEX(bureaux!$A:$H,MATCH($F734,bureaux!$A:$A,0),5))</f>
        <v>#N/A</v>
      </c>
      <c r="Q734" s="20" t="e">
        <f>INDEX(bureaux!$A:$H,MATCH($F734,bureaux!$A:$A,0),6)</f>
        <v>#N/A</v>
      </c>
      <c r="R734" s="20" t="e">
        <f>INDEX(bureaux!$A:$H,MATCH($F734,bureaux!$A:$A,0),7)</f>
        <v>#N/A</v>
      </c>
    </row>
    <row r="735" spans="1:18" x14ac:dyDescent="0.25">
      <c r="A735" s="20">
        <f>'Elegio-Electors'!C735</f>
        <v>0</v>
      </c>
      <c r="B735" s="20">
        <f>'Elegio-Electors'!B735</f>
        <v>0</v>
      </c>
      <c r="C735" s="91">
        <f>IF(Procédure!$C$33=2,'Elegio-Electors'!D735,Procédure!$C$33)</f>
        <v>0</v>
      </c>
      <c r="D735" s="20">
        <f>'Elegio-Electors'!E735</f>
        <v>0</v>
      </c>
      <c r="E735" s="91" t="str">
        <f>IF(LEFT(RIGHT('Elegio-Electors'!L735,2),1)="C",'Elegio-Electors'!L735,IF(LEFT(RIGHT('Elegio-Electors'!M735,2),1)="C",'Elegio-Electors'!M735,""))</f>
        <v/>
      </c>
      <c r="F735" s="91" t="str">
        <f>IF(LEFT(RIGHT('Elegio-Electors'!L735,2),1)="O",'Elegio-Electors'!L735,IF(LEFT(RIGHT('Elegio-Electors'!M735,2),1)="O",'Elegio-Electors'!M735,""))</f>
        <v/>
      </c>
      <c r="G735" s="91" t="s">
        <v>166</v>
      </c>
      <c r="H735" s="91" t="s">
        <v>167</v>
      </c>
      <c r="I735" s="91" t="e">
        <f t="shared" si="55"/>
        <v>#N/A</v>
      </c>
      <c r="J735" s="91" t="e">
        <f t="shared" si="56"/>
        <v>#N/A</v>
      </c>
      <c r="K735" s="91" t="e">
        <f>INDEX(bureaux!$A:$I,MATCH($F735,bureaux!$A:$A,0),9)</f>
        <v>#N/A</v>
      </c>
      <c r="L735" s="91" t="e">
        <f t="shared" si="57"/>
        <v>#N/A</v>
      </c>
      <c r="M735" s="91" t="e">
        <f t="shared" si="58"/>
        <v>#N/A</v>
      </c>
      <c r="N735" s="20" t="e">
        <f t="shared" si="59"/>
        <v>#N/A</v>
      </c>
      <c r="O735" s="20" t="e">
        <f>INDEX(bureaux!$A:$H,MATCH($F735,bureaux!$A:$A,0),8)</f>
        <v>#N/A</v>
      </c>
      <c r="P735" s="91" t="e">
        <f>_xlfn.CONCAT(INDEX(bureaux!$A:$H,MATCH($F735,bureaux!$A:$A,0),4)," ",INDEX(bureaux!$A:$H,MATCH($F735,bureaux!$A:$A,0),5))</f>
        <v>#N/A</v>
      </c>
      <c r="Q735" s="20" t="e">
        <f>INDEX(bureaux!$A:$H,MATCH($F735,bureaux!$A:$A,0),6)</f>
        <v>#N/A</v>
      </c>
      <c r="R735" s="20" t="e">
        <f>INDEX(bureaux!$A:$H,MATCH($F735,bureaux!$A:$A,0),7)</f>
        <v>#N/A</v>
      </c>
    </row>
    <row r="736" spans="1:18" x14ac:dyDescent="0.25">
      <c r="A736" s="20">
        <f>'Elegio-Electors'!C736</f>
        <v>0</v>
      </c>
      <c r="B736" s="20">
        <f>'Elegio-Electors'!B736</f>
        <v>0</v>
      </c>
      <c r="C736" s="91">
        <f>IF(Procédure!$C$33=2,'Elegio-Electors'!D736,Procédure!$C$33)</f>
        <v>0</v>
      </c>
      <c r="D736" s="20">
        <f>'Elegio-Electors'!E736</f>
        <v>0</v>
      </c>
      <c r="E736" s="91" t="str">
        <f>IF(LEFT(RIGHT('Elegio-Electors'!L736,2),1)="C",'Elegio-Electors'!L736,IF(LEFT(RIGHT('Elegio-Electors'!M736,2),1)="C",'Elegio-Electors'!M736,""))</f>
        <v/>
      </c>
      <c r="F736" s="91" t="str">
        <f>IF(LEFT(RIGHT('Elegio-Electors'!L736,2),1)="O",'Elegio-Electors'!L736,IF(LEFT(RIGHT('Elegio-Electors'!M736,2),1)="O",'Elegio-Electors'!M736,""))</f>
        <v/>
      </c>
      <c r="G736" s="91" t="s">
        <v>166</v>
      </c>
      <c r="H736" s="91" t="s">
        <v>167</v>
      </c>
      <c r="I736" s="91" t="e">
        <f t="shared" si="55"/>
        <v>#N/A</v>
      </c>
      <c r="J736" s="91" t="e">
        <f t="shared" si="56"/>
        <v>#N/A</v>
      </c>
      <c r="K736" s="91" t="e">
        <f>INDEX(bureaux!$A:$I,MATCH($F736,bureaux!$A:$A,0),9)</f>
        <v>#N/A</v>
      </c>
      <c r="L736" s="91" t="e">
        <f t="shared" si="57"/>
        <v>#N/A</v>
      </c>
      <c r="M736" s="91" t="e">
        <f t="shared" si="58"/>
        <v>#N/A</v>
      </c>
      <c r="N736" s="20" t="e">
        <f t="shared" si="59"/>
        <v>#N/A</v>
      </c>
      <c r="O736" s="20" t="e">
        <f>INDEX(bureaux!$A:$H,MATCH($F736,bureaux!$A:$A,0),8)</f>
        <v>#N/A</v>
      </c>
      <c r="P736" s="91" t="e">
        <f>_xlfn.CONCAT(INDEX(bureaux!$A:$H,MATCH($F736,bureaux!$A:$A,0),4)," ",INDEX(bureaux!$A:$H,MATCH($F736,bureaux!$A:$A,0),5))</f>
        <v>#N/A</v>
      </c>
      <c r="Q736" s="20" t="e">
        <f>INDEX(bureaux!$A:$H,MATCH($F736,bureaux!$A:$A,0),6)</f>
        <v>#N/A</v>
      </c>
      <c r="R736" s="20" t="e">
        <f>INDEX(bureaux!$A:$H,MATCH($F736,bureaux!$A:$A,0),7)</f>
        <v>#N/A</v>
      </c>
    </row>
    <row r="737" spans="1:18" x14ac:dyDescent="0.25">
      <c r="A737" s="20">
        <f>'Elegio-Electors'!C737</f>
        <v>0</v>
      </c>
      <c r="B737" s="20">
        <f>'Elegio-Electors'!B737</f>
        <v>0</v>
      </c>
      <c r="C737" s="91">
        <f>IF(Procédure!$C$33=2,'Elegio-Electors'!D737,Procédure!$C$33)</f>
        <v>0</v>
      </c>
      <c r="D737" s="20">
        <f>'Elegio-Electors'!E737</f>
        <v>0</v>
      </c>
      <c r="E737" s="91" t="str">
        <f>IF(LEFT(RIGHT('Elegio-Electors'!L737,2),1)="C",'Elegio-Electors'!L737,IF(LEFT(RIGHT('Elegio-Electors'!M737,2),1)="C",'Elegio-Electors'!M737,""))</f>
        <v/>
      </c>
      <c r="F737" s="91" t="str">
        <f>IF(LEFT(RIGHT('Elegio-Electors'!L737,2),1)="O",'Elegio-Electors'!L737,IF(LEFT(RIGHT('Elegio-Electors'!M737,2),1)="O",'Elegio-Electors'!M737,""))</f>
        <v/>
      </c>
      <c r="G737" s="91" t="s">
        <v>166</v>
      </c>
      <c r="H737" s="91" t="s">
        <v>167</v>
      </c>
      <c r="I737" s="91" t="e">
        <f t="shared" si="55"/>
        <v>#N/A</v>
      </c>
      <c r="J737" s="91" t="e">
        <f t="shared" si="56"/>
        <v>#N/A</v>
      </c>
      <c r="K737" s="91" t="e">
        <f>INDEX(bureaux!$A:$I,MATCH($F737,bureaux!$A:$A,0),9)</f>
        <v>#N/A</v>
      </c>
      <c r="L737" s="91" t="e">
        <f t="shared" si="57"/>
        <v>#N/A</v>
      </c>
      <c r="M737" s="91" t="e">
        <f t="shared" si="58"/>
        <v>#N/A</v>
      </c>
      <c r="N737" s="20" t="e">
        <f t="shared" si="59"/>
        <v>#N/A</v>
      </c>
      <c r="O737" s="20" t="e">
        <f>INDEX(bureaux!$A:$H,MATCH($F737,bureaux!$A:$A,0),8)</f>
        <v>#N/A</v>
      </c>
      <c r="P737" s="91" t="e">
        <f>_xlfn.CONCAT(INDEX(bureaux!$A:$H,MATCH($F737,bureaux!$A:$A,0),4)," ",INDEX(bureaux!$A:$H,MATCH($F737,bureaux!$A:$A,0),5))</f>
        <v>#N/A</v>
      </c>
      <c r="Q737" s="20" t="e">
        <f>INDEX(bureaux!$A:$H,MATCH($F737,bureaux!$A:$A,0),6)</f>
        <v>#N/A</v>
      </c>
      <c r="R737" s="20" t="e">
        <f>INDEX(bureaux!$A:$H,MATCH($F737,bureaux!$A:$A,0),7)</f>
        <v>#N/A</v>
      </c>
    </row>
    <row r="738" spans="1:18" x14ac:dyDescent="0.25">
      <c r="A738" s="20">
        <f>'Elegio-Electors'!C738</f>
        <v>0</v>
      </c>
      <c r="B738" s="20">
        <f>'Elegio-Electors'!B738</f>
        <v>0</v>
      </c>
      <c r="C738" s="91">
        <f>IF(Procédure!$C$33=2,'Elegio-Electors'!D738,Procédure!$C$33)</f>
        <v>0</v>
      </c>
      <c r="D738" s="20">
        <f>'Elegio-Electors'!E738</f>
        <v>0</v>
      </c>
      <c r="E738" s="91" t="str">
        <f>IF(LEFT(RIGHT('Elegio-Electors'!L738,2),1)="C",'Elegio-Electors'!L738,IF(LEFT(RIGHT('Elegio-Electors'!M738,2),1)="C",'Elegio-Electors'!M738,""))</f>
        <v/>
      </c>
      <c r="F738" s="91" t="str">
        <f>IF(LEFT(RIGHT('Elegio-Electors'!L738,2),1)="O",'Elegio-Electors'!L738,IF(LEFT(RIGHT('Elegio-Electors'!M738,2),1)="O",'Elegio-Electors'!M738,""))</f>
        <v/>
      </c>
      <c r="G738" s="91" t="s">
        <v>166</v>
      </c>
      <c r="H738" s="91" t="s">
        <v>167</v>
      </c>
      <c r="I738" s="91" t="e">
        <f t="shared" si="55"/>
        <v>#N/A</v>
      </c>
      <c r="J738" s="91" t="e">
        <f t="shared" si="56"/>
        <v>#N/A</v>
      </c>
      <c r="K738" s="91" t="e">
        <f>INDEX(bureaux!$A:$I,MATCH($F738,bureaux!$A:$A,0),9)</f>
        <v>#N/A</v>
      </c>
      <c r="L738" s="91" t="e">
        <f t="shared" si="57"/>
        <v>#N/A</v>
      </c>
      <c r="M738" s="91" t="e">
        <f t="shared" si="58"/>
        <v>#N/A</v>
      </c>
      <c r="N738" s="20" t="e">
        <f t="shared" si="59"/>
        <v>#N/A</v>
      </c>
      <c r="O738" s="20" t="e">
        <f>INDEX(bureaux!$A:$H,MATCH($F738,bureaux!$A:$A,0),8)</f>
        <v>#N/A</v>
      </c>
      <c r="P738" s="91" t="e">
        <f>_xlfn.CONCAT(INDEX(bureaux!$A:$H,MATCH($F738,bureaux!$A:$A,0),4)," ",INDEX(bureaux!$A:$H,MATCH($F738,bureaux!$A:$A,0),5))</f>
        <v>#N/A</v>
      </c>
      <c r="Q738" s="20" t="e">
        <f>INDEX(bureaux!$A:$H,MATCH($F738,bureaux!$A:$A,0),6)</f>
        <v>#N/A</v>
      </c>
      <c r="R738" s="20" t="e">
        <f>INDEX(bureaux!$A:$H,MATCH($F738,bureaux!$A:$A,0),7)</f>
        <v>#N/A</v>
      </c>
    </row>
    <row r="739" spans="1:18" x14ac:dyDescent="0.25">
      <c r="A739" s="20">
        <f>'Elegio-Electors'!C739</f>
        <v>0</v>
      </c>
      <c r="B739" s="20">
        <f>'Elegio-Electors'!B739</f>
        <v>0</v>
      </c>
      <c r="C739" s="91">
        <f>IF(Procédure!$C$33=2,'Elegio-Electors'!D739,Procédure!$C$33)</f>
        <v>0</v>
      </c>
      <c r="D739" s="20">
        <f>'Elegio-Electors'!E739</f>
        <v>0</v>
      </c>
      <c r="E739" s="91" t="str">
        <f>IF(LEFT(RIGHT('Elegio-Electors'!L739,2),1)="C",'Elegio-Electors'!L739,IF(LEFT(RIGHT('Elegio-Electors'!M739,2),1)="C",'Elegio-Electors'!M739,""))</f>
        <v/>
      </c>
      <c r="F739" s="91" t="str">
        <f>IF(LEFT(RIGHT('Elegio-Electors'!L739,2),1)="O",'Elegio-Electors'!L739,IF(LEFT(RIGHT('Elegio-Electors'!M739,2),1)="O",'Elegio-Electors'!M739,""))</f>
        <v/>
      </c>
      <c r="G739" s="91" t="s">
        <v>166</v>
      </c>
      <c r="H739" s="91" t="s">
        <v>167</v>
      </c>
      <c r="I739" s="91" t="e">
        <f t="shared" si="55"/>
        <v>#N/A</v>
      </c>
      <c r="J739" s="91" t="e">
        <f t="shared" si="56"/>
        <v>#N/A</v>
      </c>
      <c r="K739" s="91" t="e">
        <f>INDEX(bureaux!$A:$I,MATCH($F739,bureaux!$A:$A,0),9)</f>
        <v>#N/A</v>
      </c>
      <c r="L739" s="91" t="e">
        <f t="shared" si="57"/>
        <v>#N/A</v>
      </c>
      <c r="M739" s="91" t="e">
        <f t="shared" si="58"/>
        <v>#N/A</v>
      </c>
      <c r="N739" s="20" t="e">
        <f t="shared" si="59"/>
        <v>#N/A</v>
      </c>
      <c r="O739" s="20" t="e">
        <f>INDEX(bureaux!$A:$H,MATCH($F739,bureaux!$A:$A,0),8)</f>
        <v>#N/A</v>
      </c>
      <c r="P739" s="91" t="e">
        <f>_xlfn.CONCAT(INDEX(bureaux!$A:$H,MATCH($F739,bureaux!$A:$A,0),4)," ",INDEX(bureaux!$A:$H,MATCH($F739,bureaux!$A:$A,0),5))</f>
        <v>#N/A</v>
      </c>
      <c r="Q739" s="20" t="e">
        <f>INDEX(bureaux!$A:$H,MATCH($F739,bureaux!$A:$A,0),6)</f>
        <v>#N/A</v>
      </c>
      <c r="R739" s="20" t="e">
        <f>INDEX(bureaux!$A:$H,MATCH($F739,bureaux!$A:$A,0),7)</f>
        <v>#N/A</v>
      </c>
    </row>
    <row r="740" spans="1:18" x14ac:dyDescent="0.25">
      <c r="A740" s="20">
        <f>'Elegio-Electors'!C740</f>
        <v>0</v>
      </c>
      <c r="B740" s="20">
        <f>'Elegio-Electors'!B740</f>
        <v>0</v>
      </c>
      <c r="C740" s="91">
        <f>IF(Procédure!$C$33=2,'Elegio-Electors'!D740,Procédure!$C$33)</f>
        <v>0</v>
      </c>
      <c r="D740" s="20">
        <f>'Elegio-Electors'!E740</f>
        <v>0</v>
      </c>
      <c r="E740" s="91" t="str">
        <f>IF(LEFT(RIGHT('Elegio-Electors'!L740,2),1)="C",'Elegio-Electors'!L740,IF(LEFT(RIGHT('Elegio-Electors'!M740,2),1)="C",'Elegio-Electors'!M740,""))</f>
        <v/>
      </c>
      <c r="F740" s="91" t="str">
        <f>IF(LEFT(RIGHT('Elegio-Electors'!L740,2),1)="O",'Elegio-Electors'!L740,IF(LEFT(RIGHT('Elegio-Electors'!M740,2),1)="O",'Elegio-Electors'!M740,""))</f>
        <v/>
      </c>
      <c r="G740" s="91" t="s">
        <v>166</v>
      </c>
      <c r="H740" s="91" t="s">
        <v>167</v>
      </c>
      <c r="I740" s="91" t="e">
        <f t="shared" si="55"/>
        <v>#N/A</v>
      </c>
      <c r="J740" s="91" t="e">
        <f t="shared" si="56"/>
        <v>#N/A</v>
      </c>
      <c r="K740" s="91" t="e">
        <f>INDEX(bureaux!$A:$I,MATCH($F740,bureaux!$A:$A,0),9)</f>
        <v>#N/A</v>
      </c>
      <c r="L740" s="91" t="e">
        <f t="shared" si="57"/>
        <v>#N/A</v>
      </c>
      <c r="M740" s="91" t="e">
        <f t="shared" si="58"/>
        <v>#N/A</v>
      </c>
      <c r="N740" s="20" t="e">
        <f t="shared" si="59"/>
        <v>#N/A</v>
      </c>
      <c r="O740" s="20" t="e">
        <f>INDEX(bureaux!$A:$H,MATCH($F740,bureaux!$A:$A,0),8)</f>
        <v>#N/A</v>
      </c>
      <c r="P740" s="91" t="e">
        <f>_xlfn.CONCAT(INDEX(bureaux!$A:$H,MATCH($F740,bureaux!$A:$A,0),4)," ",INDEX(bureaux!$A:$H,MATCH($F740,bureaux!$A:$A,0),5))</f>
        <v>#N/A</v>
      </c>
      <c r="Q740" s="20" t="e">
        <f>INDEX(bureaux!$A:$H,MATCH($F740,bureaux!$A:$A,0),6)</f>
        <v>#N/A</v>
      </c>
      <c r="R740" s="20" t="e">
        <f>INDEX(bureaux!$A:$H,MATCH($F740,bureaux!$A:$A,0),7)</f>
        <v>#N/A</v>
      </c>
    </row>
    <row r="741" spans="1:18" x14ac:dyDescent="0.25">
      <c r="A741" s="20">
        <f>'Elegio-Electors'!C741</f>
        <v>0</v>
      </c>
      <c r="B741" s="20">
        <f>'Elegio-Electors'!B741</f>
        <v>0</v>
      </c>
      <c r="C741" s="91">
        <f>IF(Procédure!$C$33=2,'Elegio-Electors'!D741,Procédure!$C$33)</f>
        <v>0</v>
      </c>
      <c r="D741" s="20">
        <f>'Elegio-Electors'!E741</f>
        <v>0</v>
      </c>
      <c r="E741" s="91" t="str">
        <f>IF(LEFT(RIGHT('Elegio-Electors'!L741,2),1)="C",'Elegio-Electors'!L741,IF(LEFT(RIGHT('Elegio-Electors'!M741,2),1)="C",'Elegio-Electors'!M741,""))</f>
        <v/>
      </c>
      <c r="F741" s="91" t="str">
        <f>IF(LEFT(RIGHT('Elegio-Electors'!L741,2),1)="O",'Elegio-Electors'!L741,IF(LEFT(RIGHT('Elegio-Electors'!M741,2),1)="O",'Elegio-Electors'!M741,""))</f>
        <v/>
      </c>
      <c r="G741" s="91" t="s">
        <v>166</v>
      </c>
      <c r="H741" s="91" t="s">
        <v>167</v>
      </c>
      <c r="I741" s="91" t="e">
        <f t="shared" si="55"/>
        <v>#N/A</v>
      </c>
      <c r="J741" s="91" t="e">
        <f t="shared" si="56"/>
        <v>#N/A</v>
      </c>
      <c r="K741" s="91" t="e">
        <f>INDEX(bureaux!$A:$I,MATCH($F741,bureaux!$A:$A,0),9)</f>
        <v>#N/A</v>
      </c>
      <c r="L741" s="91" t="e">
        <f t="shared" si="57"/>
        <v>#N/A</v>
      </c>
      <c r="M741" s="91" t="e">
        <f t="shared" si="58"/>
        <v>#N/A</v>
      </c>
      <c r="N741" s="20" t="e">
        <f t="shared" si="59"/>
        <v>#N/A</v>
      </c>
      <c r="O741" s="20" t="e">
        <f>INDEX(bureaux!$A:$H,MATCH($F741,bureaux!$A:$A,0),8)</f>
        <v>#N/A</v>
      </c>
      <c r="P741" s="91" t="e">
        <f>_xlfn.CONCAT(INDEX(bureaux!$A:$H,MATCH($F741,bureaux!$A:$A,0),4)," ",INDEX(bureaux!$A:$H,MATCH($F741,bureaux!$A:$A,0),5))</f>
        <v>#N/A</v>
      </c>
      <c r="Q741" s="20" t="e">
        <f>INDEX(bureaux!$A:$H,MATCH($F741,bureaux!$A:$A,0),6)</f>
        <v>#N/A</v>
      </c>
      <c r="R741" s="20" t="e">
        <f>INDEX(bureaux!$A:$H,MATCH($F741,bureaux!$A:$A,0),7)</f>
        <v>#N/A</v>
      </c>
    </row>
    <row r="742" spans="1:18" x14ac:dyDescent="0.25">
      <c r="A742" s="20">
        <f>'Elegio-Electors'!C742</f>
        <v>0</v>
      </c>
      <c r="B742" s="20">
        <f>'Elegio-Electors'!B742</f>
        <v>0</v>
      </c>
      <c r="C742" s="91">
        <f>IF(Procédure!$C$33=2,'Elegio-Electors'!D742,Procédure!$C$33)</f>
        <v>0</v>
      </c>
      <c r="D742" s="20">
        <f>'Elegio-Electors'!E742</f>
        <v>0</v>
      </c>
      <c r="E742" s="91" t="str">
        <f>IF(LEFT(RIGHT('Elegio-Electors'!L742,2),1)="C",'Elegio-Electors'!L742,IF(LEFT(RIGHT('Elegio-Electors'!M742,2),1)="C",'Elegio-Electors'!M742,""))</f>
        <v/>
      </c>
      <c r="F742" s="91" t="str">
        <f>IF(LEFT(RIGHT('Elegio-Electors'!L742,2),1)="O",'Elegio-Electors'!L742,IF(LEFT(RIGHT('Elegio-Electors'!M742,2),1)="O",'Elegio-Electors'!M742,""))</f>
        <v/>
      </c>
      <c r="G742" s="91" t="s">
        <v>166</v>
      </c>
      <c r="H742" s="91" t="s">
        <v>167</v>
      </c>
      <c r="I742" s="91" t="e">
        <f t="shared" si="55"/>
        <v>#N/A</v>
      </c>
      <c r="J742" s="91" t="e">
        <f t="shared" si="56"/>
        <v>#N/A</v>
      </c>
      <c r="K742" s="91" t="e">
        <f>INDEX(bureaux!$A:$I,MATCH($F742,bureaux!$A:$A,0),9)</f>
        <v>#N/A</v>
      </c>
      <c r="L742" s="91" t="e">
        <f t="shared" si="57"/>
        <v>#N/A</v>
      </c>
      <c r="M742" s="91" t="e">
        <f t="shared" si="58"/>
        <v>#N/A</v>
      </c>
      <c r="N742" s="20" t="e">
        <f t="shared" si="59"/>
        <v>#N/A</v>
      </c>
      <c r="O742" s="20" t="e">
        <f>INDEX(bureaux!$A:$H,MATCH($F742,bureaux!$A:$A,0),8)</f>
        <v>#N/A</v>
      </c>
      <c r="P742" s="91" t="e">
        <f>_xlfn.CONCAT(INDEX(bureaux!$A:$H,MATCH($F742,bureaux!$A:$A,0),4)," ",INDEX(bureaux!$A:$H,MATCH($F742,bureaux!$A:$A,0),5))</f>
        <v>#N/A</v>
      </c>
      <c r="Q742" s="20" t="e">
        <f>INDEX(bureaux!$A:$H,MATCH($F742,bureaux!$A:$A,0),6)</f>
        <v>#N/A</v>
      </c>
      <c r="R742" s="20" t="e">
        <f>INDEX(bureaux!$A:$H,MATCH($F742,bureaux!$A:$A,0),7)</f>
        <v>#N/A</v>
      </c>
    </row>
    <row r="743" spans="1:18" x14ac:dyDescent="0.25">
      <c r="A743" s="20">
        <f>'Elegio-Electors'!C743</f>
        <v>0</v>
      </c>
      <c r="B743" s="20">
        <f>'Elegio-Electors'!B743</f>
        <v>0</v>
      </c>
      <c r="C743" s="91">
        <f>IF(Procédure!$C$33=2,'Elegio-Electors'!D743,Procédure!$C$33)</f>
        <v>0</v>
      </c>
      <c r="D743" s="20">
        <f>'Elegio-Electors'!E743</f>
        <v>0</v>
      </c>
      <c r="E743" s="91" t="str">
        <f>IF(LEFT(RIGHT('Elegio-Electors'!L743,2),1)="C",'Elegio-Electors'!L743,IF(LEFT(RIGHT('Elegio-Electors'!M743,2),1)="C",'Elegio-Electors'!M743,""))</f>
        <v/>
      </c>
      <c r="F743" s="91" t="str">
        <f>IF(LEFT(RIGHT('Elegio-Electors'!L743,2),1)="O",'Elegio-Electors'!L743,IF(LEFT(RIGHT('Elegio-Electors'!M743,2),1)="O",'Elegio-Electors'!M743,""))</f>
        <v/>
      </c>
      <c r="G743" s="91" t="s">
        <v>166</v>
      </c>
      <c r="H743" s="91" t="s">
        <v>167</v>
      </c>
      <c r="I743" s="91" t="e">
        <f t="shared" si="55"/>
        <v>#N/A</v>
      </c>
      <c r="J743" s="91" t="e">
        <f t="shared" si="56"/>
        <v>#N/A</v>
      </c>
      <c r="K743" s="91" t="e">
        <f>INDEX(bureaux!$A:$I,MATCH($F743,bureaux!$A:$A,0),9)</f>
        <v>#N/A</v>
      </c>
      <c r="L743" s="91" t="e">
        <f t="shared" si="57"/>
        <v>#N/A</v>
      </c>
      <c r="M743" s="91" t="e">
        <f t="shared" si="58"/>
        <v>#N/A</v>
      </c>
      <c r="N743" s="20" t="e">
        <f t="shared" si="59"/>
        <v>#N/A</v>
      </c>
      <c r="O743" s="20" t="e">
        <f>INDEX(bureaux!$A:$H,MATCH($F743,bureaux!$A:$A,0),8)</f>
        <v>#N/A</v>
      </c>
      <c r="P743" s="91" t="e">
        <f>_xlfn.CONCAT(INDEX(bureaux!$A:$H,MATCH($F743,bureaux!$A:$A,0),4)," ",INDEX(bureaux!$A:$H,MATCH($F743,bureaux!$A:$A,0),5))</f>
        <v>#N/A</v>
      </c>
      <c r="Q743" s="20" t="e">
        <f>INDEX(bureaux!$A:$H,MATCH($F743,bureaux!$A:$A,0),6)</f>
        <v>#N/A</v>
      </c>
      <c r="R743" s="20" t="e">
        <f>INDEX(bureaux!$A:$H,MATCH($F743,bureaux!$A:$A,0),7)</f>
        <v>#N/A</v>
      </c>
    </row>
    <row r="744" spans="1:18" x14ac:dyDescent="0.25">
      <c r="A744" s="20">
        <f>'Elegio-Electors'!C744</f>
        <v>0</v>
      </c>
      <c r="B744" s="20">
        <f>'Elegio-Electors'!B744</f>
        <v>0</v>
      </c>
      <c r="C744" s="91">
        <f>IF(Procédure!$C$33=2,'Elegio-Electors'!D744,Procédure!$C$33)</f>
        <v>0</v>
      </c>
      <c r="D744" s="20">
        <f>'Elegio-Electors'!E744</f>
        <v>0</v>
      </c>
      <c r="E744" s="91" t="str">
        <f>IF(LEFT(RIGHT('Elegio-Electors'!L744,2),1)="C",'Elegio-Electors'!L744,IF(LEFT(RIGHT('Elegio-Electors'!M744,2),1)="C",'Elegio-Electors'!M744,""))</f>
        <v/>
      </c>
      <c r="F744" s="91" t="str">
        <f>IF(LEFT(RIGHT('Elegio-Electors'!L744,2),1)="O",'Elegio-Electors'!L744,IF(LEFT(RIGHT('Elegio-Electors'!M744,2),1)="O",'Elegio-Electors'!M744,""))</f>
        <v/>
      </c>
      <c r="G744" s="91" t="s">
        <v>166</v>
      </c>
      <c r="H744" s="91" t="s">
        <v>167</v>
      </c>
      <c r="I744" s="91" t="e">
        <f t="shared" si="55"/>
        <v>#N/A</v>
      </c>
      <c r="J744" s="91" t="e">
        <f t="shared" si="56"/>
        <v>#N/A</v>
      </c>
      <c r="K744" s="91" t="e">
        <f>INDEX(bureaux!$A:$I,MATCH($F744,bureaux!$A:$A,0),9)</f>
        <v>#N/A</v>
      </c>
      <c r="L744" s="91" t="e">
        <f t="shared" si="57"/>
        <v>#N/A</v>
      </c>
      <c r="M744" s="91" t="e">
        <f t="shared" si="58"/>
        <v>#N/A</v>
      </c>
      <c r="N744" s="20" t="e">
        <f t="shared" si="59"/>
        <v>#N/A</v>
      </c>
      <c r="O744" s="20" t="e">
        <f>INDEX(bureaux!$A:$H,MATCH($F744,bureaux!$A:$A,0),8)</f>
        <v>#N/A</v>
      </c>
      <c r="P744" s="91" t="e">
        <f>_xlfn.CONCAT(INDEX(bureaux!$A:$H,MATCH($F744,bureaux!$A:$A,0),4)," ",INDEX(bureaux!$A:$H,MATCH($F744,bureaux!$A:$A,0),5))</f>
        <v>#N/A</v>
      </c>
      <c r="Q744" s="20" t="e">
        <f>INDEX(bureaux!$A:$H,MATCH($F744,bureaux!$A:$A,0),6)</f>
        <v>#N/A</v>
      </c>
      <c r="R744" s="20" t="e">
        <f>INDEX(bureaux!$A:$H,MATCH($F744,bureaux!$A:$A,0),7)</f>
        <v>#N/A</v>
      </c>
    </row>
    <row r="745" spans="1:18" x14ac:dyDescent="0.25">
      <c r="A745" s="20">
        <f>'Elegio-Electors'!C745</f>
        <v>0</v>
      </c>
      <c r="B745" s="20">
        <f>'Elegio-Electors'!B745</f>
        <v>0</v>
      </c>
      <c r="C745" s="91">
        <f>IF(Procédure!$C$33=2,'Elegio-Electors'!D745,Procédure!$C$33)</f>
        <v>0</v>
      </c>
      <c r="D745" s="20">
        <f>'Elegio-Electors'!E745</f>
        <v>0</v>
      </c>
      <c r="E745" s="91" t="str">
        <f>IF(LEFT(RIGHT('Elegio-Electors'!L745,2),1)="C",'Elegio-Electors'!L745,IF(LEFT(RIGHT('Elegio-Electors'!M745,2),1)="C",'Elegio-Electors'!M745,""))</f>
        <v/>
      </c>
      <c r="F745" s="91" t="str">
        <f>IF(LEFT(RIGHT('Elegio-Electors'!L745,2),1)="O",'Elegio-Electors'!L745,IF(LEFT(RIGHT('Elegio-Electors'!M745,2),1)="O",'Elegio-Electors'!M745,""))</f>
        <v/>
      </c>
      <c r="G745" s="91" t="s">
        <v>166</v>
      </c>
      <c r="H745" s="91" t="s">
        <v>167</v>
      </c>
      <c r="I745" s="91" t="e">
        <f t="shared" si="55"/>
        <v>#N/A</v>
      </c>
      <c r="J745" s="91" t="e">
        <f t="shared" si="56"/>
        <v>#N/A</v>
      </c>
      <c r="K745" s="91" t="e">
        <f>INDEX(bureaux!$A:$I,MATCH($F745,bureaux!$A:$A,0),9)</f>
        <v>#N/A</v>
      </c>
      <c r="L745" s="91" t="e">
        <f t="shared" si="57"/>
        <v>#N/A</v>
      </c>
      <c r="M745" s="91" t="e">
        <f t="shared" si="58"/>
        <v>#N/A</v>
      </c>
      <c r="N745" s="20" t="e">
        <f t="shared" si="59"/>
        <v>#N/A</v>
      </c>
      <c r="O745" s="20" t="e">
        <f>INDEX(bureaux!$A:$H,MATCH($F745,bureaux!$A:$A,0),8)</f>
        <v>#N/A</v>
      </c>
      <c r="P745" s="91" t="e">
        <f>_xlfn.CONCAT(INDEX(bureaux!$A:$H,MATCH($F745,bureaux!$A:$A,0),4)," ",INDEX(bureaux!$A:$H,MATCH($F745,bureaux!$A:$A,0),5))</f>
        <v>#N/A</v>
      </c>
      <c r="Q745" s="20" t="e">
        <f>INDEX(bureaux!$A:$H,MATCH($F745,bureaux!$A:$A,0),6)</f>
        <v>#N/A</v>
      </c>
      <c r="R745" s="20" t="e">
        <f>INDEX(bureaux!$A:$H,MATCH($F745,bureaux!$A:$A,0),7)</f>
        <v>#N/A</v>
      </c>
    </row>
    <row r="746" spans="1:18" x14ac:dyDescent="0.25">
      <c r="A746" s="20">
        <f>'Elegio-Electors'!C746</f>
        <v>0</v>
      </c>
      <c r="B746" s="20">
        <f>'Elegio-Electors'!B746</f>
        <v>0</v>
      </c>
      <c r="C746" s="91">
        <f>IF(Procédure!$C$33=2,'Elegio-Electors'!D746,Procédure!$C$33)</f>
        <v>0</v>
      </c>
      <c r="D746" s="20">
        <f>'Elegio-Electors'!E746</f>
        <v>0</v>
      </c>
      <c r="E746" s="91" t="str">
        <f>IF(LEFT(RIGHT('Elegio-Electors'!L746,2),1)="C",'Elegio-Electors'!L746,IF(LEFT(RIGHT('Elegio-Electors'!M746,2),1)="C",'Elegio-Electors'!M746,""))</f>
        <v/>
      </c>
      <c r="F746" s="91" t="str">
        <f>IF(LEFT(RIGHT('Elegio-Electors'!L746,2),1)="O",'Elegio-Electors'!L746,IF(LEFT(RIGHT('Elegio-Electors'!M746,2),1)="O",'Elegio-Electors'!M746,""))</f>
        <v/>
      </c>
      <c r="G746" s="91" t="s">
        <v>166</v>
      </c>
      <c r="H746" s="91" t="s">
        <v>167</v>
      </c>
      <c r="I746" s="91" t="e">
        <f t="shared" si="55"/>
        <v>#N/A</v>
      </c>
      <c r="J746" s="91" t="e">
        <f t="shared" si="56"/>
        <v>#N/A</v>
      </c>
      <c r="K746" s="91" t="e">
        <f>INDEX(bureaux!$A:$I,MATCH($F746,bureaux!$A:$A,0),9)</f>
        <v>#N/A</v>
      </c>
      <c r="L746" s="91" t="e">
        <f t="shared" si="57"/>
        <v>#N/A</v>
      </c>
      <c r="M746" s="91" t="e">
        <f t="shared" si="58"/>
        <v>#N/A</v>
      </c>
      <c r="N746" s="20" t="e">
        <f t="shared" si="59"/>
        <v>#N/A</v>
      </c>
      <c r="O746" s="20" t="e">
        <f>INDEX(bureaux!$A:$H,MATCH($F746,bureaux!$A:$A,0),8)</f>
        <v>#N/A</v>
      </c>
      <c r="P746" s="91" t="e">
        <f>_xlfn.CONCAT(INDEX(bureaux!$A:$H,MATCH($F746,bureaux!$A:$A,0),4)," ",INDEX(bureaux!$A:$H,MATCH($F746,bureaux!$A:$A,0),5))</f>
        <v>#N/A</v>
      </c>
      <c r="Q746" s="20" t="e">
        <f>INDEX(bureaux!$A:$H,MATCH($F746,bureaux!$A:$A,0),6)</f>
        <v>#N/A</v>
      </c>
      <c r="R746" s="20" t="e">
        <f>INDEX(bureaux!$A:$H,MATCH($F746,bureaux!$A:$A,0),7)</f>
        <v>#N/A</v>
      </c>
    </row>
    <row r="747" spans="1:18" x14ac:dyDescent="0.25">
      <c r="A747" s="20">
        <f>'Elegio-Electors'!C747</f>
        <v>0</v>
      </c>
      <c r="B747" s="20">
        <f>'Elegio-Electors'!B747</f>
        <v>0</v>
      </c>
      <c r="C747" s="91">
        <f>IF(Procédure!$C$33=2,'Elegio-Electors'!D747,Procédure!$C$33)</f>
        <v>0</v>
      </c>
      <c r="D747" s="20">
        <f>'Elegio-Electors'!E747</f>
        <v>0</v>
      </c>
      <c r="E747" s="91" t="str">
        <f>IF(LEFT(RIGHT('Elegio-Electors'!L747,2),1)="C",'Elegio-Electors'!L747,IF(LEFT(RIGHT('Elegio-Electors'!M747,2),1)="C",'Elegio-Electors'!M747,""))</f>
        <v/>
      </c>
      <c r="F747" s="91" t="str">
        <f>IF(LEFT(RIGHT('Elegio-Electors'!L747,2),1)="O",'Elegio-Electors'!L747,IF(LEFT(RIGHT('Elegio-Electors'!M747,2),1)="O",'Elegio-Electors'!M747,""))</f>
        <v/>
      </c>
      <c r="G747" s="91" t="s">
        <v>166</v>
      </c>
      <c r="H747" s="91" t="s">
        <v>167</v>
      </c>
      <c r="I747" s="91" t="e">
        <f t="shared" si="55"/>
        <v>#N/A</v>
      </c>
      <c r="J747" s="91" t="e">
        <f t="shared" si="56"/>
        <v>#N/A</v>
      </c>
      <c r="K747" s="91" t="e">
        <f>INDEX(bureaux!$A:$I,MATCH($F747,bureaux!$A:$A,0),9)</f>
        <v>#N/A</v>
      </c>
      <c r="L747" s="91" t="e">
        <f t="shared" si="57"/>
        <v>#N/A</v>
      </c>
      <c r="M747" s="91" t="e">
        <f t="shared" si="58"/>
        <v>#N/A</v>
      </c>
      <c r="N747" s="20" t="e">
        <f t="shared" si="59"/>
        <v>#N/A</v>
      </c>
      <c r="O747" s="20" t="e">
        <f>INDEX(bureaux!$A:$H,MATCH($F747,bureaux!$A:$A,0),8)</f>
        <v>#N/A</v>
      </c>
      <c r="P747" s="91" t="e">
        <f>_xlfn.CONCAT(INDEX(bureaux!$A:$H,MATCH($F747,bureaux!$A:$A,0),4)," ",INDEX(bureaux!$A:$H,MATCH($F747,bureaux!$A:$A,0),5))</f>
        <v>#N/A</v>
      </c>
      <c r="Q747" s="20" t="e">
        <f>INDEX(bureaux!$A:$H,MATCH($F747,bureaux!$A:$A,0),6)</f>
        <v>#N/A</v>
      </c>
      <c r="R747" s="20" t="e">
        <f>INDEX(bureaux!$A:$H,MATCH($F747,bureaux!$A:$A,0),7)</f>
        <v>#N/A</v>
      </c>
    </row>
    <row r="748" spans="1:18" x14ac:dyDescent="0.25">
      <c r="A748" s="20">
        <f>'Elegio-Electors'!C748</f>
        <v>0</v>
      </c>
      <c r="B748" s="20">
        <f>'Elegio-Electors'!B748</f>
        <v>0</v>
      </c>
      <c r="C748" s="91">
        <f>IF(Procédure!$C$33=2,'Elegio-Electors'!D748,Procédure!$C$33)</f>
        <v>0</v>
      </c>
      <c r="D748" s="20">
        <f>'Elegio-Electors'!E748</f>
        <v>0</v>
      </c>
      <c r="E748" s="91" t="str">
        <f>IF(LEFT(RIGHT('Elegio-Electors'!L748,2),1)="C",'Elegio-Electors'!L748,IF(LEFT(RIGHT('Elegio-Electors'!M748,2),1)="C",'Elegio-Electors'!M748,""))</f>
        <v/>
      </c>
      <c r="F748" s="91" t="str">
        <f>IF(LEFT(RIGHT('Elegio-Electors'!L748,2),1)="O",'Elegio-Electors'!L748,IF(LEFT(RIGHT('Elegio-Electors'!M748,2),1)="O",'Elegio-Electors'!M748,""))</f>
        <v/>
      </c>
      <c r="G748" s="91" t="s">
        <v>166</v>
      </c>
      <c r="H748" s="91" t="s">
        <v>167</v>
      </c>
      <c r="I748" s="91" t="e">
        <f t="shared" si="55"/>
        <v>#N/A</v>
      </c>
      <c r="J748" s="91" t="e">
        <f t="shared" si="56"/>
        <v>#N/A</v>
      </c>
      <c r="K748" s="91" t="e">
        <f>INDEX(bureaux!$A:$I,MATCH($F748,bureaux!$A:$A,0),9)</f>
        <v>#N/A</v>
      </c>
      <c r="L748" s="91" t="e">
        <f t="shared" si="57"/>
        <v>#N/A</v>
      </c>
      <c r="M748" s="91" t="e">
        <f t="shared" si="58"/>
        <v>#N/A</v>
      </c>
      <c r="N748" s="20" t="e">
        <f t="shared" si="59"/>
        <v>#N/A</v>
      </c>
      <c r="O748" s="20" t="e">
        <f>INDEX(bureaux!$A:$H,MATCH($F748,bureaux!$A:$A,0),8)</f>
        <v>#N/A</v>
      </c>
      <c r="P748" s="91" t="e">
        <f>_xlfn.CONCAT(INDEX(bureaux!$A:$H,MATCH($F748,bureaux!$A:$A,0),4)," ",INDEX(bureaux!$A:$H,MATCH($F748,bureaux!$A:$A,0),5))</f>
        <v>#N/A</v>
      </c>
      <c r="Q748" s="20" t="e">
        <f>INDEX(bureaux!$A:$H,MATCH($F748,bureaux!$A:$A,0),6)</f>
        <v>#N/A</v>
      </c>
      <c r="R748" s="20" t="e">
        <f>INDEX(bureaux!$A:$H,MATCH($F748,bureaux!$A:$A,0),7)</f>
        <v>#N/A</v>
      </c>
    </row>
    <row r="749" spans="1:18" x14ac:dyDescent="0.25">
      <c r="A749" s="20">
        <f>'Elegio-Electors'!C749</f>
        <v>0</v>
      </c>
      <c r="B749" s="20">
        <f>'Elegio-Electors'!B749</f>
        <v>0</v>
      </c>
      <c r="C749" s="91">
        <f>IF(Procédure!$C$33=2,'Elegio-Electors'!D749,Procédure!$C$33)</f>
        <v>0</v>
      </c>
      <c r="D749" s="20">
        <f>'Elegio-Electors'!E749</f>
        <v>0</v>
      </c>
      <c r="E749" s="91" t="str">
        <f>IF(LEFT(RIGHT('Elegio-Electors'!L749,2),1)="C",'Elegio-Electors'!L749,IF(LEFT(RIGHT('Elegio-Electors'!M749,2),1)="C",'Elegio-Electors'!M749,""))</f>
        <v/>
      </c>
      <c r="F749" s="91" t="str">
        <f>IF(LEFT(RIGHT('Elegio-Electors'!L749,2),1)="O",'Elegio-Electors'!L749,IF(LEFT(RIGHT('Elegio-Electors'!M749,2),1)="O",'Elegio-Electors'!M749,""))</f>
        <v/>
      </c>
      <c r="G749" s="91" t="s">
        <v>166</v>
      </c>
      <c r="H749" s="91" t="s">
        <v>167</v>
      </c>
      <c r="I749" s="91" t="e">
        <f t="shared" si="55"/>
        <v>#N/A</v>
      </c>
      <c r="J749" s="91" t="e">
        <f t="shared" si="56"/>
        <v>#N/A</v>
      </c>
      <c r="K749" s="91" t="e">
        <f>INDEX(bureaux!$A:$I,MATCH($F749,bureaux!$A:$A,0),9)</f>
        <v>#N/A</v>
      </c>
      <c r="L749" s="91" t="e">
        <f t="shared" si="57"/>
        <v>#N/A</v>
      </c>
      <c r="M749" s="91" t="e">
        <f t="shared" si="58"/>
        <v>#N/A</v>
      </c>
      <c r="N749" s="20" t="e">
        <f t="shared" si="59"/>
        <v>#N/A</v>
      </c>
      <c r="O749" s="20" t="e">
        <f>INDEX(bureaux!$A:$H,MATCH($F749,bureaux!$A:$A,0),8)</f>
        <v>#N/A</v>
      </c>
      <c r="P749" s="91" t="e">
        <f>_xlfn.CONCAT(INDEX(bureaux!$A:$H,MATCH($F749,bureaux!$A:$A,0),4)," ",INDEX(bureaux!$A:$H,MATCH($F749,bureaux!$A:$A,0),5))</f>
        <v>#N/A</v>
      </c>
      <c r="Q749" s="20" t="e">
        <f>INDEX(bureaux!$A:$H,MATCH($F749,bureaux!$A:$A,0),6)</f>
        <v>#N/A</v>
      </c>
      <c r="R749" s="20" t="e">
        <f>INDEX(bureaux!$A:$H,MATCH($F749,bureaux!$A:$A,0),7)</f>
        <v>#N/A</v>
      </c>
    </row>
    <row r="750" spans="1:18" x14ac:dyDescent="0.25">
      <c r="A750" s="20">
        <f>'Elegio-Electors'!C750</f>
        <v>0</v>
      </c>
      <c r="B750" s="20">
        <f>'Elegio-Electors'!B750</f>
        <v>0</v>
      </c>
      <c r="C750" s="91">
        <f>IF(Procédure!$C$33=2,'Elegio-Electors'!D750,Procédure!$C$33)</f>
        <v>0</v>
      </c>
      <c r="D750" s="20">
        <f>'Elegio-Electors'!E750</f>
        <v>0</v>
      </c>
      <c r="E750" s="91" t="str">
        <f>IF(LEFT(RIGHT('Elegio-Electors'!L750,2),1)="C",'Elegio-Electors'!L750,IF(LEFT(RIGHT('Elegio-Electors'!M750,2),1)="C",'Elegio-Electors'!M750,""))</f>
        <v/>
      </c>
      <c r="F750" s="91" t="str">
        <f>IF(LEFT(RIGHT('Elegio-Electors'!L750,2),1)="O",'Elegio-Electors'!L750,IF(LEFT(RIGHT('Elegio-Electors'!M750,2),1)="O",'Elegio-Electors'!M750,""))</f>
        <v/>
      </c>
      <c r="G750" s="91" t="s">
        <v>166</v>
      </c>
      <c r="H750" s="91" t="s">
        <v>167</v>
      </c>
      <c r="I750" s="91" t="e">
        <f t="shared" si="55"/>
        <v>#N/A</v>
      </c>
      <c r="J750" s="91" t="e">
        <f t="shared" si="56"/>
        <v>#N/A</v>
      </c>
      <c r="K750" s="91" t="e">
        <f>INDEX(bureaux!$A:$I,MATCH($F750,bureaux!$A:$A,0),9)</f>
        <v>#N/A</v>
      </c>
      <c r="L750" s="91" t="e">
        <f t="shared" si="57"/>
        <v>#N/A</v>
      </c>
      <c r="M750" s="91" t="e">
        <f t="shared" si="58"/>
        <v>#N/A</v>
      </c>
      <c r="N750" s="20" t="e">
        <f t="shared" si="59"/>
        <v>#N/A</v>
      </c>
      <c r="O750" s="20" t="e">
        <f>INDEX(bureaux!$A:$H,MATCH($F750,bureaux!$A:$A,0),8)</f>
        <v>#N/A</v>
      </c>
      <c r="P750" s="91" t="e">
        <f>_xlfn.CONCAT(INDEX(bureaux!$A:$H,MATCH($F750,bureaux!$A:$A,0),4)," ",INDEX(bureaux!$A:$H,MATCH($F750,bureaux!$A:$A,0),5))</f>
        <v>#N/A</v>
      </c>
      <c r="Q750" s="20" t="e">
        <f>INDEX(bureaux!$A:$H,MATCH($F750,bureaux!$A:$A,0),6)</f>
        <v>#N/A</v>
      </c>
      <c r="R750" s="20" t="e">
        <f>INDEX(bureaux!$A:$H,MATCH($F750,bureaux!$A:$A,0),7)</f>
        <v>#N/A</v>
      </c>
    </row>
    <row r="751" spans="1:18" x14ac:dyDescent="0.25">
      <c r="A751" s="20">
        <f>'Elegio-Electors'!C751</f>
        <v>0</v>
      </c>
      <c r="B751" s="20">
        <f>'Elegio-Electors'!B751</f>
        <v>0</v>
      </c>
      <c r="C751" s="91">
        <f>IF(Procédure!$C$33=2,'Elegio-Electors'!D751,Procédure!$C$33)</f>
        <v>0</v>
      </c>
      <c r="D751" s="20">
        <f>'Elegio-Electors'!E751</f>
        <v>0</v>
      </c>
      <c r="E751" s="91" t="str">
        <f>IF(LEFT(RIGHT('Elegio-Electors'!L751,2),1)="C",'Elegio-Electors'!L751,IF(LEFT(RIGHT('Elegio-Electors'!M751,2),1)="C",'Elegio-Electors'!M751,""))</f>
        <v/>
      </c>
      <c r="F751" s="91" t="str">
        <f>IF(LEFT(RIGHT('Elegio-Electors'!L751,2),1)="O",'Elegio-Electors'!L751,IF(LEFT(RIGHT('Elegio-Electors'!M751,2),1)="O",'Elegio-Electors'!M751,""))</f>
        <v/>
      </c>
      <c r="G751" s="91" t="s">
        <v>166</v>
      </c>
      <c r="H751" s="91" t="s">
        <v>167</v>
      </c>
      <c r="I751" s="91" t="e">
        <f t="shared" si="55"/>
        <v>#N/A</v>
      </c>
      <c r="J751" s="91" t="e">
        <f t="shared" si="56"/>
        <v>#N/A</v>
      </c>
      <c r="K751" s="91" t="e">
        <f>INDEX(bureaux!$A:$I,MATCH($F751,bureaux!$A:$A,0),9)</f>
        <v>#N/A</v>
      </c>
      <c r="L751" s="91" t="e">
        <f t="shared" si="57"/>
        <v>#N/A</v>
      </c>
      <c r="M751" s="91" t="e">
        <f t="shared" si="58"/>
        <v>#N/A</v>
      </c>
      <c r="N751" s="20" t="e">
        <f t="shared" si="59"/>
        <v>#N/A</v>
      </c>
      <c r="O751" s="20" t="e">
        <f>INDEX(bureaux!$A:$H,MATCH($F751,bureaux!$A:$A,0),8)</f>
        <v>#N/A</v>
      </c>
      <c r="P751" s="91" t="e">
        <f>_xlfn.CONCAT(INDEX(bureaux!$A:$H,MATCH($F751,bureaux!$A:$A,0),4)," ",INDEX(bureaux!$A:$H,MATCH($F751,bureaux!$A:$A,0),5))</f>
        <v>#N/A</v>
      </c>
      <c r="Q751" s="20" t="e">
        <f>INDEX(bureaux!$A:$H,MATCH($F751,bureaux!$A:$A,0),6)</f>
        <v>#N/A</v>
      </c>
      <c r="R751" s="20" t="e">
        <f>INDEX(bureaux!$A:$H,MATCH($F751,bureaux!$A:$A,0),7)</f>
        <v>#N/A</v>
      </c>
    </row>
    <row r="752" spans="1:18" x14ac:dyDescent="0.25">
      <c r="A752" s="20">
        <f>'Elegio-Electors'!C752</f>
        <v>0</v>
      </c>
      <c r="B752" s="20">
        <f>'Elegio-Electors'!B752</f>
        <v>0</v>
      </c>
      <c r="C752" s="91">
        <f>IF(Procédure!$C$33=2,'Elegio-Electors'!D752,Procédure!$C$33)</f>
        <v>0</v>
      </c>
      <c r="D752" s="20">
        <f>'Elegio-Electors'!E752</f>
        <v>0</v>
      </c>
      <c r="E752" s="91" t="str">
        <f>IF(LEFT(RIGHT('Elegio-Electors'!L752,2),1)="C",'Elegio-Electors'!L752,IF(LEFT(RIGHT('Elegio-Electors'!M752,2),1)="C",'Elegio-Electors'!M752,""))</f>
        <v/>
      </c>
      <c r="F752" s="91" t="str">
        <f>IF(LEFT(RIGHT('Elegio-Electors'!L752,2),1)="O",'Elegio-Electors'!L752,IF(LEFT(RIGHT('Elegio-Electors'!M752,2),1)="O",'Elegio-Electors'!M752,""))</f>
        <v/>
      </c>
      <c r="G752" s="91" t="s">
        <v>166</v>
      </c>
      <c r="H752" s="91" t="s">
        <v>167</v>
      </c>
      <c r="I752" s="91" t="e">
        <f t="shared" si="55"/>
        <v>#N/A</v>
      </c>
      <c r="J752" s="91" t="e">
        <f t="shared" si="56"/>
        <v>#N/A</v>
      </c>
      <c r="K752" s="91" t="e">
        <f>INDEX(bureaux!$A:$I,MATCH($F752,bureaux!$A:$A,0),9)</f>
        <v>#N/A</v>
      </c>
      <c r="L752" s="91" t="e">
        <f t="shared" si="57"/>
        <v>#N/A</v>
      </c>
      <c r="M752" s="91" t="e">
        <f t="shared" si="58"/>
        <v>#N/A</v>
      </c>
      <c r="N752" s="20" t="e">
        <f t="shared" si="59"/>
        <v>#N/A</v>
      </c>
      <c r="O752" s="20" t="e">
        <f>INDEX(bureaux!$A:$H,MATCH($F752,bureaux!$A:$A,0),8)</f>
        <v>#N/A</v>
      </c>
      <c r="P752" s="91" t="e">
        <f>_xlfn.CONCAT(INDEX(bureaux!$A:$H,MATCH($F752,bureaux!$A:$A,0),4)," ",INDEX(bureaux!$A:$H,MATCH($F752,bureaux!$A:$A,0),5))</f>
        <v>#N/A</v>
      </c>
      <c r="Q752" s="20" t="e">
        <f>INDEX(bureaux!$A:$H,MATCH($F752,bureaux!$A:$A,0),6)</f>
        <v>#N/A</v>
      </c>
      <c r="R752" s="20" t="e">
        <f>INDEX(bureaux!$A:$H,MATCH($F752,bureaux!$A:$A,0),7)</f>
        <v>#N/A</v>
      </c>
    </row>
    <row r="753" spans="1:18" x14ac:dyDescent="0.25">
      <c r="A753" s="20">
        <f>'Elegio-Electors'!C753</f>
        <v>0</v>
      </c>
      <c r="B753" s="20">
        <f>'Elegio-Electors'!B753</f>
        <v>0</v>
      </c>
      <c r="C753" s="91">
        <f>IF(Procédure!$C$33=2,'Elegio-Electors'!D753,Procédure!$C$33)</f>
        <v>0</v>
      </c>
      <c r="D753" s="20">
        <f>'Elegio-Electors'!E753</f>
        <v>0</v>
      </c>
      <c r="E753" s="91" t="str">
        <f>IF(LEFT(RIGHT('Elegio-Electors'!L753,2),1)="C",'Elegio-Electors'!L753,IF(LEFT(RIGHT('Elegio-Electors'!M753,2),1)="C",'Elegio-Electors'!M753,""))</f>
        <v/>
      </c>
      <c r="F753" s="91" t="str">
        <f>IF(LEFT(RIGHT('Elegio-Electors'!L753,2),1)="O",'Elegio-Electors'!L753,IF(LEFT(RIGHT('Elegio-Electors'!M753,2),1)="O",'Elegio-Electors'!M753,""))</f>
        <v/>
      </c>
      <c r="G753" s="91" t="s">
        <v>166</v>
      </c>
      <c r="H753" s="91" t="s">
        <v>167</v>
      </c>
      <c r="I753" s="91" t="e">
        <f t="shared" si="55"/>
        <v>#N/A</v>
      </c>
      <c r="J753" s="91" t="e">
        <f t="shared" si="56"/>
        <v>#N/A</v>
      </c>
      <c r="K753" s="91" t="e">
        <f>INDEX(bureaux!$A:$I,MATCH($F753,bureaux!$A:$A,0),9)</f>
        <v>#N/A</v>
      </c>
      <c r="L753" s="91" t="e">
        <f t="shared" si="57"/>
        <v>#N/A</v>
      </c>
      <c r="M753" s="91" t="e">
        <f t="shared" si="58"/>
        <v>#N/A</v>
      </c>
      <c r="N753" s="20" t="e">
        <f t="shared" si="59"/>
        <v>#N/A</v>
      </c>
      <c r="O753" s="20" t="e">
        <f>INDEX(bureaux!$A:$H,MATCH($F753,bureaux!$A:$A,0),8)</f>
        <v>#N/A</v>
      </c>
      <c r="P753" s="91" t="e">
        <f>_xlfn.CONCAT(INDEX(bureaux!$A:$H,MATCH($F753,bureaux!$A:$A,0),4)," ",INDEX(bureaux!$A:$H,MATCH($F753,bureaux!$A:$A,0),5))</f>
        <v>#N/A</v>
      </c>
      <c r="Q753" s="20" t="e">
        <f>INDEX(bureaux!$A:$H,MATCH($F753,bureaux!$A:$A,0),6)</f>
        <v>#N/A</v>
      </c>
      <c r="R753" s="20" t="e">
        <f>INDEX(bureaux!$A:$H,MATCH($F753,bureaux!$A:$A,0),7)</f>
        <v>#N/A</v>
      </c>
    </row>
    <row r="754" spans="1:18" x14ac:dyDescent="0.25">
      <c r="A754" s="20">
        <f>'Elegio-Electors'!C754</f>
        <v>0</v>
      </c>
      <c r="B754" s="20">
        <f>'Elegio-Electors'!B754</f>
        <v>0</v>
      </c>
      <c r="C754" s="91">
        <f>IF(Procédure!$C$33=2,'Elegio-Electors'!D754,Procédure!$C$33)</f>
        <v>0</v>
      </c>
      <c r="D754" s="20">
        <f>'Elegio-Electors'!E754</f>
        <v>0</v>
      </c>
      <c r="E754" s="91" t="str">
        <f>IF(LEFT(RIGHT('Elegio-Electors'!L754,2),1)="C",'Elegio-Electors'!L754,IF(LEFT(RIGHT('Elegio-Electors'!M754,2),1)="C",'Elegio-Electors'!M754,""))</f>
        <v/>
      </c>
      <c r="F754" s="91" t="str">
        <f>IF(LEFT(RIGHT('Elegio-Electors'!L754,2),1)="O",'Elegio-Electors'!L754,IF(LEFT(RIGHT('Elegio-Electors'!M754,2),1)="O",'Elegio-Electors'!M754,""))</f>
        <v/>
      </c>
      <c r="G754" s="91" t="s">
        <v>166</v>
      </c>
      <c r="H754" s="91" t="s">
        <v>167</v>
      </c>
      <c r="I754" s="91" t="e">
        <f t="shared" si="55"/>
        <v>#N/A</v>
      </c>
      <c r="J754" s="91" t="e">
        <f t="shared" si="56"/>
        <v>#N/A</v>
      </c>
      <c r="K754" s="91" t="e">
        <f>INDEX(bureaux!$A:$I,MATCH($F754,bureaux!$A:$A,0),9)</f>
        <v>#N/A</v>
      </c>
      <c r="L754" s="91" t="e">
        <f t="shared" si="57"/>
        <v>#N/A</v>
      </c>
      <c r="M754" s="91" t="e">
        <f t="shared" si="58"/>
        <v>#N/A</v>
      </c>
      <c r="N754" s="20" t="e">
        <f t="shared" si="59"/>
        <v>#N/A</v>
      </c>
      <c r="O754" s="20" t="e">
        <f>INDEX(bureaux!$A:$H,MATCH($F754,bureaux!$A:$A,0),8)</f>
        <v>#N/A</v>
      </c>
      <c r="P754" s="91" t="e">
        <f>_xlfn.CONCAT(INDEX(bureaux!$A:$H,MATCH($F754,bureaux!$A:$A,0),4)," ",INDEX(bureaux!$A:$H,MATCH($F754,bureaux!$A:$A,0),5))</f>
        <v>#N/A</v>
      </c>
      <c r="Q754" s="20" t="e">
        <f>INDEX(bureaux!$A:$H,MATCH($F754,bureaux!$A:$A,0),6)</f>
        <v>#N/A</v>
      </c>
      <c r="R754" s="20" t="e">
        <f>INDEX(bureaux!$A:$H,MATCH($F754,bureaux!$A:$A,0),7)</f>
        <v>#N/A</v>
      </c>
    </row>
    <row r="755" spans="1:18" x14ac:dyDescent="0.25">
      <c r="A755" s="20">
        <f>'Elegio-Electors'!C755</f>
        <v>0</v>
      </c>
      <c r="B755" s="20">
        <f>'Elegio-Electors'!B755</f>
        <v>0</v>
      </c>
      <c r="C755" s="91">
        <f>IF(Procédure!$C$33=2,'Elegio-Electors'!D755,Procédure!$C$33)</f>
        <v>0</v>
      </c>
      <c r="D755" s="20">
        <f>'Elegio-Electors'!E755</f>
        <v>0</v>
      </c>
      <c r="E755" s="91" t="str">
        <f>IF(LEFT(RIGHT('Elegio-Electors'!L755,2),1)="C",'Elegio-Electors'!L755,IF(LEFT(RIGHT('Elegio-Electors'!M755,2),1)="C",'Elegio-Electors'!M755,""))</f>
        <v/>
      </c>
      <c r="F755" s="91" t="str">
        <f>IF(LEFT(RIGHT('Elegio-Electors'!L755,2),1)="O",'Elegio-Electors'!L755,IF(LEFT(RIGHT('Elegio-Electors'!M755,2),1)="O",'Elegio-Electors'!M755,""))</f>
        <v/>
      </c>
      <c r="G755" s="91" t="s">
        <v>166</v>
      </c>
      <c r="H755" s="91" t="s">
        <v>167</v>
      </c>
      <c r="I755" s="91" t="e">
        <f t="shared" si="55"/>
        <v>#N/A</v>
      </c>
      <c r="J755" s="91" t="e">
        <f t="shared" si="56"/>
        <v>#N/A</v>
      </c>
      <c r="K755" s="91" t="e">
        <f>INDEX(bureaux!$A:$I,MATCH($F755,bureaux!$A:$A,0),9)</f>
        <v>#N/A</v>
      </c>
      <c r="L755" s="91" t="e">
        <f t="shared" si="57"/>
        <v>#N/A</v>
      </c>
      <c r="M755" s="91" t="e">
        <f t="shared" si="58"/>
        <v>#N/A</v>
      </c>
      <c r="N755" s="20" t="e">
        <f t="shared" si="59"/>
        <v>#N/A</v>
      </c>
      <c r="O755" s="20" t="e">
        <f>INDEX(bureaux!$A:$H,MATCH($F755,bureaux!$A:$A,0),8)</f>
        <v>#N/A</v>
      </c>
      <c r="P755" s="91" t="e">
        <f>_xlfn.CONCAT(INDEX(bureaux!$A:$H,MATCH($F755,bureaux!$A:$A,0),4)," ",INDEX(bureaux!$A:$H,MATCH($F755,bureaux!$A:$A,0),5))</f>
        <v>#N/A</v>
      </c>
      <c r="Q755" s="20" t="e">
        <f>INDEX(bureaux!$A:$H,MATCH($F755,bureaux!$A:$A,0),6)</f>
        <v>#N/A</v>
      </c>
      <c r="R755" s="20" t="e">
        <f>INDEX(bureaux!$A:$H,MATCH($F755,bureaux!$A:$A,0),7)</f>
        <v>#N/A</v>
      </c>
    </row>
    <row r="756" spans="1:18" x14ac:dyDescent="0.25">
      <c r="A756" s="20">
        <f>'Elegio-Electors'!C756</f>
        <v>0</v>
      </c>
      <c r="B756" s="20">
        <f>'Elegio-Electors'!B756</f>
        <v>0</v>
      </c>
      <c r="C756" s="91">
        <f>IF(Procédure!$C$33=2,'Elegio-Electors'!D756,Procédure!$C$33)</f>
        <v>0</v>
      </c>
      <c r="D756" s="20">
        <f>'Elegio-Electors'!E756</f>
        <v>0</v>
      </c>
      <c r="E756" s="91" t="str">
        <f>IF(LEFT(RIGHT('Elegio-Electors'!L756,2),1)="C",'Elegio-Electors'!L756,IF(LEFT(RIGHT('Elegio-Electors'!M756,2),1)="C",'Elegio-Electors'!M756,""))</f>
        <v/>
      </c>
      <c r="F756" s="91" t="str">
        <f>IF(LEFT(RIGHT('Elegio-Electors'!L756,2),1)="O",'Elegio-Electors'!L756,IF(LEFT(RIGHT('Elegio-Electors'!M756,2),1)="O",'Elegio-Electors'!M756,""))</f>
        <v/>
      </c>
      <c r="G756" s="91" t="s">
        <v>166</v>
      </c>
      <c r="H756" s="91" t="s">
        <v>167</v>
      </c>
      <c r="I756" s="91" t="e">
        <f t="shared" si="55"/>
        <v>#N/A</v>
      </c>
      <c r="J756" s="91" t="e">
        <f t="shared" si="56"/>
        <v>#N/A</v>
      </c>
      <c r="K756" s="91" t="e">
        <f>INDEX(bureaux!$A:$I,MATCH($F756,bureaux!$A:$A,0),9)</f>
        <v>#N/A</v>
      </c>
      <c r="L756" s="91" t="e">
        <f t="shared" si="57"/>
        <v>#N/A</v>
      </c>
      <c r="M756" s="91" t="e">
        <f t="shared" si="58"/>
        <v>#N/A</v>
      </c>
      <c r="N756" s="20" t="e">
        <f t="shared" si="59"/>
        <v>#N/A</v>
      </c>
      <c r="O756" s="20" t="e">
        <f>INDEX(bureaux!$A:$H,MATCH($F756,bureaux!$A:$A,0),8)</f>
        <v>#N/A</v>
      </c>
      <c r="P756" s="91" t="e">
        <f>_xlfn.CONCAT(INDEX(bureaux!$A:$H,MATCH($F756,bureaux!$A:$A,0),4)," ",INDEX(bureaux!$A:$H,MATCH($F756,bureaux!$A:$A,0),5))</f>
        <v>#N/A</v>
      </c>
      <c r="Q756" s="20" t="e">
        <f>INDEX(bureaux!$A:$H,MATCH($F756,bureaux!$A:$A,0),6)</f>
        <v>#N/A</v>
      </c>
      <c r="R756" s="20" t="e">
        <f>INDEX(bureaux!$A:$H,MATCH($F756,bureaux!$A:$A,0),7)</f>
        <v>#N/A</v>
      </c>
    </row>
    <row r="757" spans="1:18" x14ac:dyDescent="0.25">
      <c r="A757" s="20">
        <f>'Elegio-Electors'!C757</f>
        <v>0</v>
      </c>
      <c r="B757" s="20">
        <f>'Elegio-Electors'!B757</f>
        <v>0</v>
      </c>
      <c r="C757" s="91">
        <f>IF(Procédure!$C$33=2,'Elegio-Electors'!D757,Procédure!$C$33)</f>
        <v>0</v>
      </c>
      <c r="D757" s="20">
        <f>'Elegio-Electors'!E757</f>
        <v>0</v>
      </c>
      <c r="E757" s="91" t="str">
        <f>IF(LEFT(RIGHT('Elegio-Electors'!L757,2),1)="C",'Elegio-Electors'!L757,IF(LEFT(RIGHT('Elegio-Electors'!M757,2),1)="C",'Elegio-Electors'!M757,""))</f>
        <v/>
      </c>
      <c r="F757" s="91" t="str">
        <f>IF(LEFT(RIGHT('Elegio-Electors'!L757,2),1)="O",'Elegio-Electors'!L757,IF(LEFT(RIGHT('Elegio-Electors'!M757,2),1)="O",'Elegio-Electors'!M757,""))</f>
        <v/>
      </c>
      <c r="G757" s="91" t="s">
        <v>166</v>
      </c>
      <c r="H757" s="91" t="s">
        <v>167</v>
      </c>
      <c r="I757" s="91" t="e">
        <f t="shared" si="55"/>
        <v>#N/A</v>
      </c>
      <c r="J757" s="91" t="e">
        <f t="shared" si="56"/>
        <v>#N/A</v>
      </c>
      <c r="K757" s="91" t="e">
        <f>INDEX(bureaux!$A:$I,MATCH($F757,bureaux!$A:$A,0),9)</f>
        <v>#N/A</v>
      </c>
      <c r="L757" s="91" t="e">
        <f t="shared" si="57"/>
        <v>#N/A</v>
      </c>
      <c r="M757" s="91" t="e">
        <f t="shared" si="58"/>
        <v>#N/A</v>
      </c>
      <c r="N757" s="20" t="e">
        <f t="shared" si="59"/>
        <v>#N/A</v>
      </c>
      <c r="O757" s="20" t="e">
        <f>INDEX(bureaux!$A:$H,MATCH($F757,bureaux!$A:$A,0),8)</f>
        <v>#N/A</v>
      </c>
      <c r="P757" s="91" t="e">
        <f>_xlfn.CONCAT(INDEX(bureaux!$A:$H,MATCH($F757,bureaux!$A:$A,0),4)," ",INDEX(bureaux!$A:$H,MATCH($F757,bureaux!$A:$A,0),5))</f>
        <v>#N/A</v>
      </c>
      <c r="Q757" s="20" t="e">
        <f>INDEX(bureaux!$A:$H,MATCH($F757,bureaux!$A:$A,0),6)</f>
        <v>#N/A</v>
      </c>
      <c r="R757" s="20" t="e">
        <f>INDEX(bureaux!$A:$H,MATCH($F757,bureaux!$A:$A,0),7)</f>
        <v>#N/A</v>
      </c>
    </row>
    <row r="758" spans="1:18" x14ac:dyDescent="0.25">
      <c r="A758" s="20">
        <f>'Elegio-Electors'!C758</f>
        <v>0</v>
      </c>
      <c r="B758" s="20">
        <f>'Elegio-Electors'!B758</f>
        <v>0</v>
      </c>
      <c r="C758" s="91">
        <f>IF(Procédure!$C$33=2,'Elegio-Electors'!D758,Procédure!$C$33)</f>
        <v>0</v>
      </c>
      <c r="D758" s="20">
        <f>'Elegio-Electors'!E758</f>
        <v>0</v>
      </c>
      <c r="E758" s="91" t="str">
        <f>IF(LEFT(RIGHT('Elegio-Electors'!L758,2),1)="C",'Elegio-Electors'!L758,IF(LEFT(RIGHT('Elegio-Electors'!M758,2),1)="C",'Elegio-Electors'!M758,""))</f>
        <v/>
      </c>
      <c r="F758" s="91" t="str">
        <f>IF(LEFT(RIGHT('Elegio-Electors'!L758,2),1)="O",'Elegio-Electors'!L758,IF(LEFT(RIGHT('Elegio-Electors'!M758,2),1)="O",'Elegio-Electors'!M758,""))</f>
        <v/>
      </c>
      <c r="G758" s="91" t="s">
        <v>166</v>
      </c>
      <c r="H758" s="91" t="s">
        <v>167</v>
      </c>
      <c r="I758" s="91" t="e">
        <f t="shared" si="55"/>
        <v>#N/A</v>
      </c>
      <c r="J758" s="91" t="e">
        <f t="shared" si="56"/>
        <v>#N/A</v>
      </c>
      <c r="K758" s="91" t="e">
        <f>INDEX(bureaux!$A:$I,MATCH($F758,bureaux!$A:$A,0),9)</f>
        <v>#N/A</v>
      </c>
      <c r="L758" s="91" t="e">
        <f t="shared" si="57"/>
        <v>#N/A</v>
      </c>
      <c r="M758" s="91" t="e">
        <f t="shared" si="58"/>
        <v>#N/A</v>
      </c>
      <c r="N758" s="20" t="e">
        <f t="shared" si="59"/>
        <v>#N/A</v>
      </c>
      <c r="O758" s="20" t="e">
        <f>INDEX(bureaux!$A:$H,MATCH($F758,bureaux!$A:$A,0),8)</f>
        <v>#N/A</v>
      </c>
      <c r="P758" s="91" t="e">
        <f>_xlfn.CONCAT(INDEX(bureaux!$A:$H,MATCH($F758,bureaux!$A:$A,0),4)," ",INDEX(bureaux!$A:$H,MATCH($F758,bureaux!$A:$A,0),5))</f>
        <v>#N/A</v>
      </c>
      <c r="Q758" s="20" t="e">
        <f>INDEX(bureaux!$A:$H,MATCH($F758,bureaux!$A:$A,0),6)</f>
        <v>#N/A</v>
      </c>
      <c r="R758" s="20" t="e">
        <f>INDEX(bureaux!$A:$H,MATCH($F758,bureaux!$A:$A,0),7)</f>
        <v>#N/A</v>
      </c>
    </row>
    <row r="759" spans="1:18" x14ac:dyDescent="0.25">
      <c r="A759" s="20">
        <f>'Elegio-Electors'!C759</f>
        <v>0</v>
      </c>
      <c r="B759" s="20">
        <f>'Elegio-Electors'!B759</f>
        <v>0</v>
      </c>
      <c r="C759" s="91">
        <f>IF(Procédure!$C$33=2,'Elegio-Electors'!D759,Procédure!$C$33)</f>
        <v>0</v>
      </c>
      <c r="D759" s="20">
        <f>'Elegio-Electors'!E759</f>
        <v>0</v>
      </c>
      <c r="E759" s="91" t="str">
        <f>IF(LEFT(RIGHT('Elegio-Electors'!L759,2),1)="C",'Elegio-Electors'!L759,IF(LEFT(RIGHT('Elegio-Electors'!M759,2),1)="C",'Elegio-Electors'!M759,""))</f>
        <v/>
      </c>
      <c r="F759" s="91" t="str">
        <f>IF(LEFT(RIGHT('Elegio-Electors'!L759,2),1)="O",'Elegio-Electors'!L759,IF(LEFT(RIGHT('Elegio-Electors'!M759,2),1)="O",'Elegio-Electors'!M759,""))</f>
        <v/>
      </c>
      <c r="G759" s="91" t="s">
        <v>166</v>
      </c>
      <c r="H759" s="91" t="s">
        <v>167</v>
      </c>
      <c r="I759" s="91" t="e">
        <f t="shared" si="55"/>
        <v>#N/A</v>
      </c>
      <c r="J759" s="91" t="e">
        <f t="shared" si="56"/>
        <v>#N/A</v>
      </c>
      <c r="K759" s="91" t="e">
        <f>INDEX(bureaux!$A:$I,MATCH($F759,bureaux!$A:$A,0),9)</f>
        <v>#N/A</v>
      </c>
      <c r="L759" s="91" t="e">
        <f t="shared" si="57"/>
        <v>#N/A</v>
      </c>
      <c r="M759" s="91" t="e">
        <f t="shared" si="58"/>
        <v>#N/A</v>
      </c>
      <c r="N759" s="20" t="e">
        <f t="shared" si="59"/>
        <v>#N/A</v>
      </c>
      <c r="O759" s="20" t="e">
        <f>INDEX(bureaux!$A:$H,MATCH($F759,bureaux!$A:$A,0),8)</f>
        <v>#N/A</v>
      </c>
      <c r="P759" s="91" t="e">
        <f>_xlfn.CONCAT(INDEX(bureaux!$A:$H,MATCH($F759,bureaux!$A:$A,0),4)," ",INDEX(bureaux!$A:$H,MATCH($F759,bureaux!$A:$A,0),5))</f>
        <v>#N/A</v>
      </c>
      <c r="Q759" s="20" t="e">
        <f>INDEX(bureaux!$A:$H,MATCH($F759,bureaux!$A:$A,0),6)</f>
        <v>#N/A</v>
      </c>
      <c r="R759" s="20" t="e">
        <f>INDEX(bureaux!$A:$H,MATCH($F759,bureaux!$A:$A,0),7)</f>
        <v>#N/A</v>
      </c>
    </row>
    <row r="760" spans="1:18" x14ac:dyDescent="0.25">
      <c r="A760" s="20">
        <f>'Elegio-Electors'!C760</f>
        <v>0</v>
      </c>
      <c r="B760" s="20">
        <f>'Elegio-Electors'!B760</f>
        <v>0</v>
      </c>
      <c r="C760" s="91">
        <f>IF(Procédure!$C$33=2,'Elegio-Electors'!D760,Procédure!$C$33)</f>
        <v>0</v>
      </c>
      <c r="D760" s="20">
        <f>'Elegio-Electors'!E760</f>
        <v>0</v>
      </c>
      <c r="E760" s="91" t="str">
        <f>IF(LEFT(RIGHT('Elegio-Electors'!L760,2),1)="C",'Elegio-Electors'!L760,IF(LEFT(RIGHT('Elegio-Electors'!M760,2),1)="C",'Elegio-Electors'!M760,""))</f>
        <v/>
      </c>
      <c r="F760" s="91" t="str">
        <f>IF(LEFT(RIGHT('Elegio-Electors'!L760,2),1)="O",'Elegio-Electors'!L760,IF(LEFT(RIGHT('Elegio-Electors'!M760,2),1)="O",'Elegio-Electors'!M760,""))</f>
        <v/>
      </c>
      <c r="G760" s="91" t="s">
        <v>166</v>
      </c>
      <c r="H760" s="91" t="s">
        <v>167</v>
      </c>
      <c r="I760" s="91" t="e">
        <f t="shared" si="55"/>
        <v>#N/A</v>
      </c>
      <c r="J760" s="91" t="e">
        <f t="shared" si="56"/>
        <v>#N/A</v>
      </c>
      <c r="K760" s="91" t="e">
        <f>INDEX(bureaux!$A:$I,MATCH($F760,bureaux!$A:$A,0),9)</f>
        <v>#N/A</v>
      </c>
      <c r="L760" s="91" t="e">
        <f t="shared" si="57"/>
        <v>#N/A</v>
      </c>
      <c r="M760" s="91" t="e">
        <f t="shared" si="58"/>
        <v>#N/A</v>
      </c>
      <c r="N760" s="20" t="e">
        <f t="shared" si="59"/>
        <v>#N/A</v>
      </c>
      <c r="O760" s="20" t="e">
        <f>INDEX(bureaux!$A:$H,MATCH($F760,bureaux!$A:$A,0),8)</f>
        <v>#N/A</v>
      </c>
      <c r="P760" s="91" t="e">
        <f>_xlfn.CONCAT(INDEX(bureaux!$A:$H,MATCH($F760,bureaux!$A:$A,0),4)," ",INDEX(bureaux!$A:$H,MATCH($F760,bureaux!$A:$A,0),5))</f>
        <v>#N/A</v>
      </c>
      <c r="Q760" s="20" t="e">
        <f>INDEX(bureaux!$A:$H,MATCH($F760,bureaux!$A:$A,0),6)</f>
        <v>#N/A</v>
      </c>
      <c r="R760" s="20" t="e">
        <f>INDEX(bureaux!$A:$H,MATCH($F760,bureaux!$A:$A,0),7)</f>
        <v>#N/A</v>
      </c>
    </row>
    <row r="761" spans="1:18" x14ac:dyDescent="0.25">
      <c r="A761" s="20">
        <f>'Elegio-Electors'!C761</f>
        <v>0</v>
      </c>
      <c r="B761" s="20">
        <f>'Elegio-Electors'!B761</f>
        <v>0</v>
      </c>
      <c r="C761" s="91">
        <f>IF(Procédure!$C$33=2,'Elegio-Electors'!D761,Procédure!$C$33)</f>
        <v>0</v>
      </c>
      <c r="D761" s="20">
        <f>'Elegio-Electors'!E761</f>
        <v>0</v>
      </c>
      <c r="E761" s="91" t="str">
        <f>IF(LEFT(RIGHT('Elegio-Electors'!L761,2),1)="C",'Elegio-Electors'!L761,IF(LEFT(RIGHT('Elegio-Electors'!M761,2),1)="C",'Elegio-Electors'!M761,""))</f>
        <v/>
      </c>
      <c r="F761" s="91" t="str">
        <f>IF(LEFT(RIGHT('Elegio-Electors'!L761,2),1)="O",'Elegio-Electors'!L761,IF(LEFT(RIGHT('Elegio-Electors'!M761,2),1)="O",'Elegio-Electors'!M761,""))</f>
        <v/>
      </c>
      <c r="G761" s="91" t="s">
        <v>166</v>
      </c>
      <c r="H761" s="91" t="s">
        <v>167</v>
      </c>
      <c r="I761" s="91" t="e">
        <f t="shared" si="55"/>
        <v>#N/A</v>
      </c>
      <c r="J761" s="91" t="e">
        <f t="shared" si="56"/>
        <v>#N/A</v>
      </c>
      <c r="K761" s="91" t="e">
        <f>INDEX(bureaux!$A:$I,MATCH($F761,bureaux!$A:$A,0),9)</f>
        <v>#N/A</v>
      </c>
      <c r="L761" s="91" t="e">
        <f t="shared" si="57"/>
        <v>#N/A</v>
      </c>
      <c r="M761" s="91" t="e">
        <f t="shared" si="58"/>
        <v>#N/A</v>
      </c>
      <c r="N761" s="20" t="e">
        <f t="shared" si="59"/>
        <v>#N/A</v>
      </c>
      <c r="O761" s="20" t="e">
        <f>INDEX(bureaux!$A:$H,MATCH($F761,bureaux!$A:$A,0),8)</f>
        <v>#N/A</v>
      </c>
      <c r="P761" s="91" t="e">
        <f>_xlfn.CONCAT(INDEX(bureaux!$A:$H,MATCH($F761,bureaux!$A:$A,0),4)," ",INDEX(bureaux!$A:$H,MATCH($F761,bureaux!$A:$A,0),5))</f>
        <v>#N/A</v>
      </c>
      <c r="Q761" s="20" t="e">
        <f>INDEX(bureaux!$A:$H,MATCH($F761,bureaux!$A:$A,0),6)</f>
        <v>#N/A</v>
      </c>
      <c r="R761" s="20" t="e">
        <f>INDEX(bureaux!$A:$H,MATCH($F761,bureaux!$A:$A,0),7)</f>
        <v>#N/A</v>
      </c>
    </row>
    <row r="762" spans="1:18" x14ac:dyDescent="0.25">
      <c r="A762" s="20">
        <f>'Elegio-Electors'!C762</f>
        <v>0</v>
      </c>
      <c r="B762" s="20">
        <f>'Elegio-Electors'!B762</f>
        <v>0</v>
      </c>
      <c r="C762" s="91">
        <f>IF(Procédure!$C$33=2,'Elegio-Electors'!D762,Procédure!$C$33)</f>
        <v>0</v>
      </c>
      <c r="D762" s="20">
        <f>'Elegio-Electors'!E762</f>
        <v>0</v>
      </c>
      <c r="E762" s="91" t="str">
        <f>IF(LEFT(RIGHT('Elegio-Electors'!L762,2),1)="C",'Elegio-Electors'!L762,IF(LEFT(RIGHT('Elegio-Electors'!M762,2),1)="C",'Elegio-Electors'!M762,""))</f>
        <v/>
      </c>
      <c r="F762" s="91" t="str">
        <f>IF(LEFT(RIGHT('Elegio-Electors'!L762,2),1)="O",'Elegio-Electors'!L762,IF(LEFT(RIGHT('Elegio-Electors'!M762,2),1)="O",'Elegio-Electors'!M762,""))</f>
        <v/>
      </c>
      <c r="G762" s="91" t="s">
        <v>166</v>
      </c>
      <c r="H762" s="91" t="s">
        <v>167</v>
      </c>
      <c r="I762" s="91" t="e">
        <f t="shared" si="55"/>
        <v>#N/A</v>
      </c>
      <c r="J762" s="91" t="e">
        <f t="shared" si="56"/>
        <v>#N/A</v>
      </c>
      <c r="K762" s="91" t="e">
        <f>INDEX(bureaux!$A:$I,MATCH($F762,bureaux!$A:$A,0),9)</f>
        <v>#N/A</v>
      </c>
      <c r="L762" s="91" t="e">
        <f t="shared" si="57"/>
        <v>#N/A</v>
      </c>
      <c r="M762" s="91" t="e">
        <f t="shared" si="58"/>
        <v>#N/A</v>
      </c>
      <c r="N762" s="20" t="e">
        <f t="shared" si="59"/>
        <v>#N/A</v>
      </c>
      <c r="O762" s="20" t="e">
        <f>INDEX(bureaux!$A:$H,MATCH($F762,bureaux!$A:$A,0),8)</f>
        <v>#N/A</v>
      </c>
      <c r="P762" s="91" t="e">
        <f>_xlfn.CONCAT(INDEX(bureaux!$A:$H,MATCH($F762,bureaux!$A:$A,0),4)," ",INDEX(bureaux!$A:$H,MATCH($F762,bureaux!$A:$A,0),5))</f>
        <v>#N/A</v>
      </c>
      <c r="Q762" s="20" t="e">
        <f>INDEX(bureaux!$A:$H,MATCH($F762,bureaux!$A:$A,0),6)</f>
        <v>#N/A</v>
      </c>
      <c r="R762" s="20" t="e">
        <f>INDEX(bureaux!$A:$H,MATCH($F762,bureaux!$A:$A,0),7)</f>
        <v>#N/A</v>
      </c>
    </row>
    <row r="763" spans="1:18" x14ac:dyDescent="0.25">
      <c r="A763" s="20">
        <f>'Elegio-Electors'!C763</f>
        <v>0</v>
      </c>
      <c r="B763" s="20">
        <f>'Elegio-Electors'!B763</f>
        <v>0</v>
      </c>
      <c r="C763" s="91">
        <f>IF(Procédure!$C$33=2,'Elegio-Electors'!D763,Procédure!$C$33)</f>
        <v>0</v>
      </c>
      <c r="D763" s="20">
        <f>'Elegio-Electors'!E763</f>
        <v>0</v>
      </c>
      <c r="E763" s="91" t="str">
        <f>IF(LEFT(RIGHT('Elegio-Electors'!L763,2),1)="C",'Elegio-Electors'!L763,IF(LEFT(RIGHT('Elegio-Electors'!M763,2),1)="C",'Elegio-Electors'!M763,""))</f>
        <v/>
      </c>
      <c r="F763" s="91" t="str">
        <f>IF(LEFT(RIGHT('Elegio-Electors'!L763,2),1)="O",'Elegio-Electors'!L763,IF(LEFT(RIGHT('Elegio-Electors'!M763,2),1)="O",'Elegio-Electors'!M763,""))</f>
        <v/>
      </c>
      <c r="G763" s="91" t="s">
        <v>166</v>
      </c>
      <c r="H763" s="91" t="s">
        <v>167</v>
      </c>
      <c r="I763" s="91" t="e">
        <f t="shared" si="55"/>
        <v>#N/A</v>
      </c>
      <c r="J763" s="91" t="e">
        <f t="shared" si="56"/>
        <v>#N/A</v>
      </c>
      <c r="K763" s="91" t="e">
        <f>INDEX(bureaux!$A:$I,MATCH($F763,bureaux!$A:$A,0),9)</f>
        <v>#N/A</v>
      </c>
      <c r="L763" s="91" t="e">
        <f t="shared" si="57"/>
        <v>#N/A</v>
      </c>
      <c r="M763" s="91" t="e">
        <f t="shared" si="58"/>
        <v>#N/A</v>
      </c>
      <c r="N763" s="20" t="e">
        <f t="shared" si="59"/>
        <v>#N/A</v>
      </c>
      <c r="O763" s="20" t="e">
        <f>INDEX(bureaux!$A:$H,MATCH($F763,bureaux!$A:$A,0),8)</f>
        <v>#N/A</v>
      </c>
      <c r="P763" s="91" t="e">
        <f>_xlfn.CONCAT(INDEX(bureaux!$A:$H,MATCH($F763,bureaux!$A:$A,0),4)," ",INDEX(bureaux!$A:$H,MATCH($F763,bureaux!$A:$A,0),5))</f>
        <v>#N/A</v>
      </c>
      <c r="Q763" s="20" t="e">
        <f>INDEX(bureaux!$A:$H,MATCH($F763,bureaux!$A:$A,0),6)</f>
        <v>#N/A</v>
      </c>
      <c r="R763" s="20" t="e">
        <f>INDEX(bureaux!$A:$H,MATCH($F763,bureaux!$A:$A,0),7)</f>
        <v>#N/A</v>
      </c>
    </row>
    <row r="764" spans="1:18" x14ac:dyDescent="0.25">
      <c r="A764" s="20">
        <f>'Elegio-Electors'!C764</f>
        <v>0</v>
      </c>
      <c r="B764" s="20">
        <f>'Elegio-Electors'!B764</f>
        <v>0</v>
      </c>
      <c r="C764" s="91">
        <f>IF(Procédure!$C$33=2,'Elegio-Electors'!D764,Procédure!$C$33)</f>
        <v>0</v>
      </c>
      <c r="D764" s="20">
        <f>'Elegio-Electors'!E764</f>
        <v>0</v>
      </c>
      <c r="E764" s="91" t="str">
        <f>IF(LEFT(RIGHT('Elegio-Electors'!L764,2),1)="C",'Elegio-Electors'!L764,IF(LEFT(RIGHT('Elegio-Electors'!M764,2),1)="C",'Elegio-Electors'!M764,""))</f>
        <v/>
      </c>
      <c r="F764" s="91" t="str">
        <f>IF(LEFT(RIGHT('Elegio-Electors'!L764,2),1)="O",'Elegio-Electors'!L764,IF(LEFT(RIGHT('Elegio-Electors'!M764,2),1)="O",'Elegio-Electors'!M764,""))</f>
        <v/>
      </c>
      <c r="G764" s="91" t="s">
        <v>166</v>
      </c>
      <c r="H764" s="91" t="s">
        <v>167</v>
      </c>
      <c r="I764" s="91" t="e">
        <f t="shared" si="55"/>
        <v>#N/A</v>
      </c>
      <c r="J764" s="91" t="e">
        <f t="shared" si="56"/>
        <v>#N/A</v>
      </c>
      <c r="K764" s="91" t="e">
        <f>INDEX(bureaux!$A:$I,MATCH($F764,bureaux!$A:$A,0),9)</f>
        <v>#N/A</v>
      </c>
      <c r="L764" s="91" t="e">
        <f t="shared" si="57"/>
        <v>#N/A</v>
      </c>
      <c r="M764" s="91" t="e">
        <f t="shared" si="58"/>
        <v>#N/A</v>
      </c>
      <c r="N764" s="20" t="e">
        <f t="shared" si="59"/>
        <v>#N/A</v>
      </c>
      <c r="O764" s="20" t="e">
        <f>INDEX(bureaux!$A:$H,MATCH($F764,bureaux!$A:$A,0),8)</f>
        <v>#N/A</v>
      </c>
      <c r="P764" s="91" t="e">
        <f>_xlfn.CONCAT(INDEX(bureaux!$A:$H,MATCH($F764,bureaux!$A:$A,0),4)," ",INDEX(bureaux!$A:$H,MATCH($F764,bureaux!$A:$A,0),5))</f>
        <v>#N/A</v>
      </c>
      <c r="Q764" s="20" t="e">
        <f>INDEX(bureaux!$A:$H,MATCH($F764,bureaux!$A:$A,0),6)</f>
        <v>#N/A</v>
      </c>
      <c r="R764" s="20" t="e">
        <f>INDEX(bureaux!$A:$H,MATCH($F764,bureaux!$A:$A,0),7)</f>
        <v>#N/A</v>
      </c>
    </row>
    <row r="765" spans="1:18" x14ac:dyDescent="0.25">
      <c r="A765" s="20">
        <f>'Elegio-Electors'!C765</f>
        <v>0</v>
      </c>
      <c r="B765" s="20">
        <f>'Elegio-Electors'!B765</f>
        <v>0</v>
      </c>
      <c r="C765" s="91">
        <f>IF(Procédure!$C$33=2,'Elegio-Electors'!D765,Procédure!$C$33)</f>
        <v>0</v>
      </c>
      <c r="D765" s="20">
        <f>'Elegio-Electors'!E765</f>
        <v>0</v>
      </c>
      <c r="E765" s="91" t="str">
        <f>IF(LEFT(RIGHT('Elegio-Electors'!L765,2),1)="C",'Elegio-Electors'!L765,IF(LEFT(RIGHT('Elegio-Electors'!M765,2),1)="C",'Elegio-Electors'!M765,""))</f>
        <v/>
      </c>
      <c r="F765" s="91" t="str">
        <f>IF(LEFT(RIGHT('Elegio-Electors'!L765,2),1)="O",'Elegio-Electors'!L765,IF(LEFT(RIGHT('Elegio-Electors'!M765,2),1)="O",'Elegio-Electors'!M765,""))</f>
        <v/>
      </c>
      <c r="G765" s="91" t="s">
        <v>166</v>
      </c>
      <c r="H765" s="91" t="s">
        <v>167</v>
      </c>
      <c r="I765" s="91" t="e">
        <f t="shared" si="55"/>
        <v>#N/A</v>
      </c>
      <c r="J765" s="91" t="e">
        <f t="shared" si="56"/>
        <v>#N/A</v>
      </c>
      <c r="K765" s="91" t="e">
        <f>INDEX(bureaux!$A:$I,MATCH($F765,bureaux!$A:$A,0),9)</f>
        <v>#N/A</v>
      </c>
      <c r="L765" s="91" t="e">
        <f t="shared" si="57"/>
        <v>#N/A</v>
      </c>
      <c r="M765" s="91" t="e">
        <f t="shared" si="58"/>
        <v>#N/A</v>
      </c>
      <c r="N765" s="20" t="e">
        <f t="shared" si="59"/>
        <v>#N/A</v>
      </c>
      <c r="O765" s="20" t="e">
        <f>INDEX(bureaux!$A:$H,MATCH($F765,bureaux!$A:$A,0),8)</f>
        <v>#N/A</v>
      </c>
      <c r="P765" s="91" t="e">
        <f>_xlfn.CONCAT(INDEX(bureaux!$A:$H,MATCH($F765,bureaux!$A:$A,0),4)," ",INDEX(bureaux!$A:$H,MATCH($F765,bureaux!$A:$A,0),5))</f>
        <v>#N/A</v>
      </c>
      <c r="Q765" s="20" t="e">
        <f>INDEX(bureaux!$A:$H,MATCH($F765,bureaux!$A:$A,0),6)</f>
        <v>#N/A</v>
      </c>
      <c r="R765" s="20" t="e">
        <f>INDEX(bureaux!$A:$H,MATCH($F765,bureaux!$A:$A,0),7)</f>
        <v>#N/A</v>
      </c>
    </row>
    <row r="766" spans="1:18" x14ac:dyDescent="0.25">
      <c r="A766" s="20">
        <f>'Elegio-Electors'!C766</f>
        <v>0</v>
      </c>
      <c r="B766" s="20">
        <f>'Elegio-Electors'!B766</f>
        <v>0</v>
      </c>
      <c r="C766" s="91">
        <f>IF(Procédure!$C$33=2,'Elegio-Electors'!D766,Procédure!$C$33)</f>
        <v>0</v>
      </c>
      <c r="D766" s="20">
        <f>'Elegio-Electors'!E766</f>
        <v>0</v>
      </c>
      <c r="E766" s="91" t="str">
        <f>IF(LEFT(RIGHT('Elegio-Electors'!L766,2),1)="C",'Elegio-Electors'!L766,IF(LEFT(RIGHT('Elegio-Electors'!M766,2),1)="C",'Elegio-Electors'!M766,""))</f>
        <v/>
      </c>
      <c r="F766" s="91" t="str">
        <f>IF(LEFT(RIGHT('Elegio-Electors'!L766,2),1)="O",'Elegio-Electors'!L766,IF(LEFT(RIGHT('Elegio-Electors'!M766,2),1)="O",'Elegio-Electors'!M766,""))</f>
        <v/>
      </c>
      <c r="G766" s="91" t="s">
        <v>166</v>
      </c>
      <c r="H766" s="91" t="s">
        <v>167</v>
      </c>
      <c r="I766" s="91" t="e">
        <f t="shared" si="55"/>
        <v>#N/A</v>
      </c>
      <c r="J766" s="91" t="e">
        <f t="shared" si="56"/>
        <v>#N/A</v>
      </c>
      <c r="K766" s="91" t="e">
        <f>INDEX(bureaux!$A:$I,MATCH($F766,bureaux!$A:$A,0),9)</f>
        <v>#N/A</v>
      </c>
      <c r="L766" s="91" t="e">
        <f t="shared" si="57"/>
        <v>#N/A</v>
      </c>
      <c r="M766" s="91" t="e">
        <f t="shared" si="58"/>
        <v>#N/A</v>
      </c>
      <c r="N766" s="20" t="e">
        <f t="shared" si="59"/>
        <v>#N/A</v>
      </c>
      <c r="O766" s="20" t="e">
        <f>INDEX(bureaux!$A:$H,MATCH($F766,bureaux!$A:$A,0),8)</f>
        <v>#N/A</v>
      </c>
      <c r="P766" s="91" t="e">
        <f>_xlfn.CONCAT(INDEX(bureaux!$A:$H,MATCH($F766,bureaux!$A:$A,0),4)," ",INDEX(bureaux!$A:$H,MATCH($F766,bureaux!$A:$A,0),5))</f>
        <v>#N/A</v>
      </c>
      <c r="Q766" s="20" t="e">
        <f>INDEX(bureaux!$A:$H,MATCH($F766,bureaux!$A:$A,0),6)</f>
        <v>#N/A</v>
      </c>
      <c r="R766" s="20" t="e">
        <f>INDEX(bureaux!$A:$H,MATCH($F766,bureaux!$A:$A,0),7)</f>
        <v>#N/A</v>
      </c>
    </row>
    <row r="767" spans="1:18" x14ac:dyDescent="0.25">
      <c r="A767" s="20">
        <f>'Elegio-Electors'!C767</f>
        <v>0</v>
      </c>
      <c r="B767" s="20">
        <f>'Elegio-Electors'!B767</f>
        <v>0</v>
      </c>
      <c r="C767" s="91">
        <f>IF(Procédure!$C$33=2,'Elegio-Electors'!D767,Procédure!$C$33)</f>
        <v>0</v>
      </c>
      <c r="D767" s="20">
        <f>'Elegio-Electors'!E767</f>
        <v>0</v>
      </c>
      <c r="E767" s="91" t="str">
        <f>IF(LEFT(RIGHT('Elegio-Electors'!L767,2),1)="C",'Elegio-Electors'!L767,IF(LEFT(RIGHT('Elegio-Electors'!M767,2),1)="C",'Elegio-Electors'!M767,""))</f>
        <v/>
      </c>
      <c r="F767" s="91" t="str">
        <f>IF(LEFT(RIGHT('Elegio-Electors'!L767,2),1)="O",'Elegio-Electors'!L767,IF(LEFT(RIGHT('Elegio-Electors'!M767,2),1)="O",'Elegio-Electors'!M767,""))</f>
        <v/>
      </c>
      <c r="G767" s="91" t="s">
        <v>166</v>
      </c>
      <c r="H767" s="91" t="s">
        <v>167</v>
      </c>
      <c r="I767" s="91" t="e">
        <f t="shared" si="55"/>
        <v>#N/A</v>
      </c>
      <c r="J767" s="91" t="e">
        <f t="shared" si="56"/>
        <v>#N/A</v>
      </c>
      <c r="K767" s="91" t="e">
        <f>INDEX(bureaux!$A:$I,MATCH($F767,bureaux!$A:$A,0),9)</f>
        <v>#N/A</v>
      </c>
      <c r="L767" s="91" t="e">
        <f t="shared" si="57"/>
        <v>#N/A</v>
      </c>
      <c r="M767" s="91" t="e">
        <f t="shared" si="58"/>
        <v>#N/A</v>
      </c>
      <c r="N767" s="20" t="e">
        <f t="shared" si="59"/>
        <v>#N/A</v>
      </c>
      <c r="O767" s="20" t="e">
        <f>INDEX(bureaux!$A:$H,MATCH($F767,bureaux!$A:$A,0),8)</f>
        <v>#N/A</v>
      </c>
      <c r="P767" s="91" t="e">
        <f>_xlfn.CONCAT(INDEX(bureaux!$A:$H,MATCH($F767,bureaux!$A:$A,0),4)," ",INDEX(bureaux!$A:$H,MATCH($F767,bureaux!$A:$A,0),5))</f>
        <v>#N/A</v>
      </c>
      <c r="Q767" s="20" t="e">
        <f>INDEX(bureaux!$A:$H,MATCH($F767,bureaux!$A:$A,0),6)</f>
        <v>#N/A</v>
      </c>
      <c r="R767" s="20" t="e">
        <f>INDEX(bureaux!$A:$H,MATCH($F767,bureaux!$A:$A,0),7)</f>
        <v>#N/A</v>
      </c>
    </row>
    <row r="768" spans="1:18" x14ac:dyDescent="0.25">
      <c r="A768" s="20">
        <f>'Elegio-Electors'!C768</f>
        <v>0</v>
      </c>
      <c r="B768" s="20">
        <f>'Elegio-Electors'!B768</f>
        <v>0</v>
      </c>
      <c r="C768" s="91">
        <f>IF(Procédure!$C$33=2,'Elegio-Electors'!D768,Procédure!$C$33)</f>
        <v>0</v>
      </c>
      <c r="D768" s="20">
        <f>'Elegio-Electors'!E768</f>
        <v>0</v>
      </c>
      <c r="E768" s="91" t="str">
        <f>IF(LEFT(RIGHT('Elegio-Electors'!L768,2),1)="C",'Elegio-Electors'!L768,IF(LEFT(RIGHT('Elegio-Electors'!M768,2),1)="C",'Elegio-Electors'!M768,""))</f>
        <v/>
      </c>
      <c r="F768" s="91" t="str">
        <f>IF(LEFT(RIGHT('Elegio-Electors'!L768,2),1)="O",'Elegio-Electors'!L768,IF(LEFT(RIGHT('Elegio-Electors'!M768,2),1)="O",'Elegio-Electors'!M768,""))</f>
        <v/>
      </c>
      <c r="G768" s="91" t="s">
        <v>166</v>
      </c>
      <c r="H768" s="91" t="s">
        <v>167</v>
      </c>
      <c r="I768" s="91" t="e">
        <f t="shared" si="55"/>
        <v>#N/A</v>
      </c>
      <c r="J768" s="91" t="e">
        <f t="shared" si="56"/>
        <v>#N/A</v>
      </c>
      <c r="K768" s="91" t="e">
        <f>INDEX(bureaux!$A:$I,MATCH($F768,bureaux!$A:$A,0),9)</f>
        <v>#N/A</v>
      </c>
      <c r="L768" s="91" t="e">
        <f t="shared" si="57"/>
        <v>#N/A</v>
      </c>
      <c r="M768" s="91" t="e">
        <f t="shared" si="58"/>
        <v>#N/A</v>
      </c>
      <c r="N768" s="20" t="e">
        <f t="shared" si="59"/>
        <v>#N/A</v>
      </c>
      <c r="O768" s="20" t="e">
        <f>INDEX(bureaux!$A:$H,MATCH($F768,bureaux!$A:$A,0),8)</f>
        <v>#N/A</v>
      </c>
      <c r="P768" s="91" t="e">
        <f>_xlfn.CONCAT(INDEX(bureaux!$A:$H,MATCH($F768,bureaux!$A:$A,0),4)," ",INDEX(bureaux!$A:$H,MATCH($F768,bureaux!$A:$A,0),5))</f>
        <v>#N/A</v>
      </c>
      <c r="Q768" s="20" t="e">
        <f>INDEX(bureaux!$A:$H,MATCH($F768,bureaux!$A:$A,0),6)</f>
        <v>#N/A</v>
      </c>
      <c r="R768" s="20" t="e">
        <f>INDEX(bureaux!$A:$H,MATCH($F768,bureaux!$A:$A,0),7)</f>
        <v>#N/A</v>
      </c>
    </row>
    <row r="769" spans="1:18" x14ac:dyDescent="0.25">
      <c r="A769" s="20">
        <f>'Elegio-Electors'!C769</f>
        <v>0</v>
      </c>
      <c r="B769" s="20">
        <f>'Elegio-Electors'!B769</f>
        <v>0</v>
      </c>
      <c r="C769" s="91">
        <f>IF(Procédure!$C$33=2,'Elegio-Electors'!D769,Procédure!$C$33)</f>
        <v>0</v>
      </c>
      <c r="D769" s="20">
        <f>'Elegio-Electors'!E769</f>
        <v>0</v>
      </c>
      <c r="E769" s="91" t="str">
        <f>IF(LEFT(RIGHT('Elegio-Electors'!L769,2),1)="C",'Elegio-Electors'!L769,IF(LEFT(RIGHT('Elegio-Electors'!M769,2),1)="C",'Elegio-Electors'!M769,""))</f>
        <v/>
      </c>
      <c r="F769" s="91" t="str">
        <f>IF(LEFT(RIGHT('Elegio-Electors'!L769,2),1)="O",'Elegio-Electors'!L769,IF(LEFT(RIGHT('Elegio-Electors'!M769,2),1)="O",'Elegio-Electors'!M769,""))</f>
        <v/>
      </c>
      <c r="G769" s="91" t="s">
        <v>166</v>
      </c>
      <c r="H769" s="91" t="s">
        <v>167</v>
      </c>
      <c r="I769" s="91" t="e">
        <f t="shared" si="55"/>
        <v>#N/A</v>
      </c>
      <c r="J769" s="91" t="e">
        <f t="shared" si="56"/>
        <v>#N/A</v>
      </c>
      <c r="K769" s="91" t="e">
        <f>INDEX(bureaux!$A:$I,MATCH($F769,bureaux!$A:$A,0),9)</f>
        <v>#N/A</v>
      </c>
      <c r="L769" s="91" t="e">
        <f t="shared" si="57"/>
        <v>#N/A</v>
      </c>
      <c r="M769" s="91" t="e">
        <f t="shared" si="58"/>
        <v>#N/A</v>
      </c>
      <c r="N769" s="20" t="e">
        <f t="shared" si="59"/>
        <v>#N/A</v>
      </c>
      <c r="O769" s="20" t="e">
        <f>INDEX(bureaux!$A:$H,MATCH($F769,bureaux!$A:$A,0),8)</f>
        <v>#N/A</v>
      </c>
      <c r="P769" s="91" t="e">
        <f>_xlfn.CONCAT(INDEX(bureaux!$A:$H,MATCH($F769,bureaux!$A:$A,0),4)," ",INDEX(bureaux!$A:$H,MATCH($F769,bureaux!$A:$A,0),5))</f>
        <v>#N/A</v>
      </c>
      <c r="Q769" s="20" t="e">
        <f>INDEX(bureaux!$A:$H,MATCH($F769,bureaux!$A:$A,0),6)</f>
        <v>#N/A</v>
      </c>
      <c r="R769" s="20" t="e">
        <f>INDEX(bureaux!$A:$H,MATCH($F769,bureaux!$A:$A,0),7)</f>
        <v>#N/A</v>
      </c>
    </row>
    <row r="770" spans="1:18" x14ac:dyDescent="0.25">
      <c r="A770" s="20">
        <f>'Elegio-Electors'!C770</f>
        <v>0</v>
      </c>
      <c r="B770" s="20">
        <f>'Elegio-Electors'!B770</f>
        <v>0</v>
      </c>
      <c r="C770" s="91">
        <f>IF(Procédure!$C$33=2,'Elegio-Electors'!D770,Procédure!$C$33)</f>
        <v>0</v>
      </c>
      <c r="D770" s="20">
        <f>'Elegio-Electors'!E770</f>
        <v>0</v>
      </c>
      <c r="E770" s="91" t="str">
        <f>IF(LEFT(RIGHT('Elegio-Electors'!L770,2),1)="C",'Elegio-Electors'!L770,IF(LEFT(RIGHT('Elegio-Electors'!M770,2),1)="C",'Elegio-Electors'!M770,""))</f>
        <v/>
      </c>
      <c r="F770" s="91" t="str">
        <f>IF(LEFT(RIGHT('Elegio-Electors'!L770,2),1)="O",'Elegio-Electors'!L770,IF(LEFT(RIGHT('Elegio-Electors'!M770,2),1)="O",'Elegio-Electors'!M770,""))</f>
        <v/>
      </c>
      <c r="G770" s="91" t="s">
        <v>166</v>
      </c>
      <c r="H770" s="91" t="s">
        <v>167</v>
      </c>
      <c r="I770" s="91" t="e">
        <f t="shared" si="55"/>
        <v>#N/A</v>
      </c>
      <c r="J770" s="91" t="e">
        <f t="shared" si="56"/>
        <v>#N/A</v>
      </c>
      <c r="K770" s="91" t="e">
        <f>INDEX(bureaux!$A:$I,MATCH($F770,bureaux!$A:$A,0),9)</f>
        <v>#N/A</v>
      </c>
      <c r="L770" s="91" t="e">
        <f t="shared" si="57"/>
        <v>#N/A</v>
      </c>
      <c r="M770" s="91" t="e">
        <f t="shared" si="58"/>
        <v>#N/A</v>
      </c>
      <c r="N770" s="20" t="e">
        <f t="shared" si="59"/>
        <v>#N/A</v>
      </c>
      <c r="O770" s="20" t="e">
        <f>INDEX(bureaux!$A:$H,MATCH($F770,bureaux!$A:$A,0),8)</f>
        <v>#N/A</v>
      </c>
      <c r="P770" s="91" t="e">
        <f>_xlfn.CONCAT(INDEX(bureaux!$A:$H,MATCH($F770,bureaux!$A:$A,0),4)," ",INDEX(bureaux!$A:$H,MATCH($F770,bureaux!$A:$A,0),5))</f>
        <v>#N/A</v>
      </c>
      <c r="Q770" s="20" t="e">
        <f>INDEX(bureaux!$A:$H,MATCH($F770,bureaux!$A:$A,0),6)</f>
        <v>#N/A</v>
      </c>
      <c r="R770" s="20" t="e">
        <f>INDEX(bureaux!$A:$H,MATCH($F770,bureaux!$A:$A,0),7)</f>
        <v>#N/A</v>
      </c>
    </row>
    <row r="771" spans="1:18" x14ac:dyDescent="0.25">
      <c r="A771" s="20">
        <f>'Elegio-Electors'!C771</f>
        <v>0</v>
      </c>
      <c r="B771" s="20">
        <f>'Elegio-Electors'!B771</f>
        <v>0</v>
      </c>
      <c r="C771" s="91">
        <f>IF(Procédure!$C$33=2,'Elegio-Electors'!D771,Procédure!$C$33)</f>
        <v>0</v>
      </c>
      <c r="D771" s="20">
        <f>'Elegio-Electors'!E771</f>
        <v>0</v>
      </c>
      <c r="E771" s="91" t="str">
        <f>IF(LEFT(RIGHT('Elegio-Electors'!L771,2),1)="C",'Elegio-Electors'!L771,IF(LEFT(RIGHT('Elegio-Electors'!M771,2),1)="C",'Elegio-Electors'!M771,""))</f>
        <v/>
      </c>
      <c r="F771" s="91" t="str">
        <f>IF(LEFT(RIGHT('Elegio-Electors'!L771,2),1)="O",'Elegio-Electors'!L771,IF(LEFT(RIGHT('Elegio-Electors'!M771,2),1)="O",'Elegio-Electors'!M771,""))</f>
        <v/>
      </c>
      <c r="G771" s="91" t="s">
        <v>166</v>
      </c>
      <c r="H771" s="91" t="s">
        <v>167</v>
      </c>
      <c r="I771" s="91" t="e">
        <f t="shared" ref="I771:I834" si="60">_xlfn.SWITCH(RIGHT(F771,1),"B","bedienden","A","arbeiders","J","jongeren","K","kader")</f>
        <v>#N/A</v>
      </c>
      <c r="J771" s="91" t="e">
        <f t="shared" ref="J771:J834" si="61">_xlfn.SWITCH(RIGHT(F771,1),"B","employés","A","ouvriers","J","jeunes","K","cadre")</f>
        <v>#N/A</v>
      </c>
      <c r="K771" s="91" t="e">
        <f>INDEX(bureaux!$A:$I,MATCH($F771,bureaux!$A:$A,0),9)</f>
        <v>#N/A</v>
      </c>
      <c r="L771" s="91" t="e">
        <f t="shared" ref="L771:L834" si="62">_xlfn.CONCAT(G771," ",K771," OR ",I771)</f>
        <v>#N/A</v>
      </c>
      <c r="M771" s="91" t="e">
        <f t="shared" ref="M771:M834" si="63">_xlfn.CONCAT(H771," ",K771," CE ",J771)</f>
        <v>#N/A</v>
      </c>
      <c r="N771" s="20" t="e">
        <f t="shared" ref="N771:N834" si="64">IF(C771="NL",L771,M771)</f>
        <v>#N/A</v>
      </c>
      <c r="O771" s="20" t="e">
        <f>INDEX(bureaux!$A:$H,MATCH($F771,bureaux!$A:$A,0),8)</f>
        <v>#N/A</v>
      </c>
      <c r="P771" s="91" t="e">
        <f>_xlfn.CONCAT(INDEX(bureaux!$A:$H,MATCH($F771,bureaux!$A:$A,0),4)," ",INDEX(bureaux!$A:$H,MATCH($F771,bureaux!$A:$A,0),5))</f>
        <v>#N/A</v>
      </c>
      <c r="Q771" s="20" t="e">
        <f>INDEX(bureaux!$A:$H,MATCH($F771,bureaux!$A:$A,0),6)</f>
        <v>#N/A</v>
      </c>
      <c r="R771" s="20" t="e">
        <f>INDEX(bureaux!$A:$H,MATCH($F771,bureaux!$A:$A,0),7)</f>
        <v>#N/A</v>
      </c>
    </row>
    <row r="772" spans="1:18" x14ac:dyDescent="0.25">
      <c r="A772" s="20">
        <f>'Elegio-Electors'!C772</f>
        <v>0</v>
      </c>
      <c r="B772" s="20">
        <f>'Elegio-Electors'!B772</f>
        <v>0</v>
      </c>
      <c r="C772" s="91">
        <f>IF(Procédure!$C$33=2,'Elegio-Electors'!D772,Procédure!$C$33)</f>
        <v>0</v>
      </c>
      <c r="D772" s="20">
        <f>'Elegio-Electors'!E772</f>
        <v>0</v>
      </c>
      <c r="E772" s="91" t="str">
        <f>IF(LEFT(RIGHT('Elegio-Electors'!L772,2),1)="C",'Elegio-Electors'!L772,IF(LEFT(RIGHT('Elegio-Electors'!M772,2),1)="C",'Elegio-Electors'!M772,""))</f>
        <v/>
      </c>
      <c r="F772" s="91" t="str">
        <f>IF(LEFT(RIGHT('Elegio-Electors'!L772,2),1)="O",'Elegio-Electors'!L772,IF(LEFT(RIGHT('Elegio-Electors'!M772,2),1)="O",'Elegio-Electors'!M772,""))</f>
        <v/>
      </c>
      <c r="G772" s="91" t="s">
        <v>166</v>
      </c>
      <c r="H772" s="91" t="s">
        <v>167</v>
      </c>
      <c r="I772" s="91" t="e">
        <f t="shared" si="60"/>
        <v>#N/A</v>
      </c>
      <c r="J772" s="91" t="e">
        <f t="shared" si="61"/>
        <v>#N/A</v>
      </c>
      <c r="K772" s="91" t="e">
        <f>INDEX(bureaux!$A:$I,MATCH($F772,bureaux!$A:$A,0),9)</f>
        <v>#N/A</v>
      </c>
      <c r="L772" s="91" t="e">
        <f t="shared" si="62"/>
        <v>#N/A</v>
      </c>
      <c r="M772" s="91" t="e">
        <f t="shared" si="63"/>
        <v>#N/A</v>
      </c>
      <c r="N772" s="20" t="e">
        <f t="shared" si="64"/>
        <v>#N/A</v>
      </c>
      <c r="O772" s="20" t="e">
        <f>INDEX(bureaux!$A:$H,MATCH($F772,bureaux!$A:$A,0),8)</f>
        <v>#N/A</v>
      </c>
      <c r="P772" s="91" t="e">
        <f>_xlfn.CONCAT(INDEX(bureaux!$A:$H,MATCH($F772,bureaux!$A:$A,0),4)," ",INDEX(bureaux!$A:$H,MATCH($F772,bureaux!$A:$A,0),5))</f>
        <v>#N/A</v>
      </c>
      <c r="Q772" s="20" t="e">
        <f>INDEX(bureaux!$A:$H,MATCH($F772,bureaux!$A:$A,0),6)</f>
        <v>#N/A</v>
      </c>
      <c r="R772" s="20" t="e">
        <f>INDEX(bureaux!$A:$H,MATCH($F772,bureaux!$A:$A,0),7)</f>
        <v>#N/A</v>
      </c>
    </row>
    <row r="773" spans="1:18" x14ac:dyDescent="0.25">
      <c r="A773" s="20">
        <f>'Elegio-Electors'!C773</f>
        <v>0</v>
      </c>
      <c r="B773" s="20">
        <f>'Elegio-Electors'!B773</f>
        <v>0</v>
      </c>
      <c r="C773" s="91">
        <f>IF(Procédure!$C$33=2,'Elegio-Electors'!D773,Procédure!$C$33)</f>
        <v>0</v>
      </c>
      <c r="D773" s="20">
        <f>'Elegio-Electors'!E773</f>
        <v>0</v>
      </c>
      <c r="E773" s="91" t="str">
        <f>IF(LEFT(RIGHT('Elegio-Electors'!L773,2),1)="C",'Elegio-Electors'!L773,IF(LEFT(RIGHT('Elegio-Electors'!M773,2),1)="C",'Elegio-Electors'!M773,""))</f>
        <v/>
      </c>
      <c r="F773" s="91" t="str">
        <f>IF(LEFT(RIGHT('Elegio-Electors'!L773,2),1)="O",'Elegio-Electors'!L773,IF(LEFT(RIGHT('Elegio-Electors'!M773,2),1)="O",'Elegio-Electors'!M773,""))</f>
        <v/>
      </c>
      <c r="G773" s="91" t="s">
        <v>166</v>
      </c>
      <c r="H773" s="91" t="s">
        <v>167</v>
      </c>
      <c r="I773" s="91" t="e">
        <f t="shared" si="60"/>
        <v>#N/A</v>
      </c>
      <c r="J773" s="91" t="e">
        <f t="shared" si="61"/>
        <v>#N/A</v>
      </c>
      <c r="K773" s="91" t="e">
        <f>INDEX(bureaux!$A:$I,MATCH($F773,bureaux!$A:$A,0),9)</f>
        <v>#N/A</v>
      </c>
      <c r="L773" s="91" t="e">
        <f t="shared" si="62"/>
        <v>#N/A</v>
      </c>
      <c r="M773" s="91" t="e">
        <f t="shared" si="63"/>
        <v>#N/A</v>
      </c>
      <c r="N773" s="20" t="e">
        <f t="shared" si="64"/>
        <v>#N/A</v>
      </c>
      <c r="O773" s="20" t="e">
        <f>INDEX(bureaux!$A:$H,MATCH($F773,bureaux!$A:$A,0),8)</f>
        <v>#N/A</v>
      </c>
      <c r="P773" s="91" t="e">
        <f>_xlfn.CONCAT(INDEX(bureaux!$A:$H,MATCH($F773,bureaux!$A:$A,0),4)," ",INDEX(bureaux!$A:$H,MATCH($F773,bureaux!$A:$A,0),5))</f>
        <v>#N/A</v>
      </c>
      <c r="Q773" s="20" t="e">
        <f>INDEX(bureaux!$A:$H,MATCH($F773,bureaux!$A:$A,0),6)</f>
        <v>#N/A</v>
      </c>
      <c r="R773" s="20" t="e">
        <f>INDEX(bureaux!$A:$H,MATCH($F773,bureaux!$A:$A,0),7)</f>
        <v>#N/A</v>
      </c>
    </row>
    <row r="774" spans="1:18" x14ac:dyDescent="0.25">
      <c r="A774" s="20">
        <f>'Elegio-Electors'!C774</f>
        <v>0</v>
      </c>
      <c r="B774" s="20">
        <f>'Elegio-Electors'!B774</f>
        <v>0</v>
      </c>
      <c r="C774" s="91">
        <f>IF(Procédure!$C$33=2,'Elegio-Electors'!D774,Procédure!$C$33)</f>
        <v>0</v>
      </c>
      <c r="D774" s="20">
        <f>'Elegio-Electors'!E774</f>
        <v>0</v>
      </c>
      <c r="E774" s="91" t="str">
        <f>IF(LEFT(RIGHT('Elegio-Electors'!L774,2),1)="C",'Elegio-Electors'!L774,IF(LEFT(RIGHT('Elegio-Electors'!M774,2),1)="C",'Elegio-Electors'!M774,""))</f>
        <v/>
      </c>
      <c r="F774" s="91" t="str">
        <f>IF(LEFT(RIGHT('Elegio-Electors'!L774,2),1)="O",'Elegio-Electors'!L774,IF(LEFT(RIGHT('Elegio-Electors'!M774,2),1)="O",'Elegio-Electors'!M774,""))</f>
        <v/>
      </c>
      <c r="G774" s="91" t="s">
        <v>166</v>
      </c>
      <c r="H774" s="91" t="s">
        <v>167</v>
      </c>
      <c r="I774" s="91" t="e">
        <f t="shared" si="60"/>
        <v>#N/A</v>
      </c>
      <c r="J774" s="91" t="e">
        <f t="shared" si="61"/>
        <v>#N/A</v>
      </c>
      <c r="K774" s="91" t="e">
        <f>INDEX(bureaux!$A:$I,MATCH($F774,bureaux!$A:$A,0),9)</f>
        <v>#N/A</v>
      </c>
      <c r="L774" s="91" t="e">
        <f t="shared" si="62"/>
        <v>#N/A</v>
      </c>
      <c r="M774" s="91" t="e">
        <f t="shared" si="63"/>
        <v>#N/A</v>
      </c>
      <c r="N774" s="20" t="e">
        <f t="shared" si="64"/>
        <v>#N/A</v>
      </c>
      <c r="O774" s="20" t="e">
        <f>INDEX(bureaux!$A:$H,MATCH($F774,bureaux!$A:$A,0),8)</f>
        <v>#N/A</v>
      </c>
      <c r="P774" s="91" t="e">
        <f>_xlfn.CONCAT(INDEX(bureaux!$A:$H,MATCH($F774,bureaux!$A:$A,0),4)," ",INDEX(bureaux!$A:$H,MATCH($F774,bureaux!$A:$A,0),5))</f>
        <v>#N/A</v>
      </c>
      <c r="Q774" s="20" t="e">
        <f>INDEX(bureaux!$A:$H,MATCH($F774,bureaux!$A:$A,0),6)</f>
        <v>#N/A</v>
      </c>
      <c r="R774" s="20" t="e">
        <f>INDEX(bureaux!$A:$H,MATCH($F774,bureaux!$A:$A,0),7)</f>
        <v>#N/A</v>
      </c>
    </row>
    <row r="775" spans="1:18" x14ac:dyDescent="0.25">
      <c r="A775" s="20">
        <f>'Elegio-Electors'!C775</f>
        <v>0</v>
      </c>
      <c r="B775" s="20">
        <f>'Elegio-Electors'!B775</f>
        <v>0</v>
      </c>
      <c r="C775" s="91">
        <f>IF(Procédure!$C$33=2,'Elegio-Electors'!D775,Procédure!$C$33)</f>
        <v>0</v>
      </c>
      <c r="D775" s="20">
        <f>'Elegio-Electors'!E775</f>
        <v>0</v>
      </c>
      <c r="E775" s="91" t="str">
        <f>IF(LEFT(RIGHT('Elegio-Electors'!L775,2),1)="C",'Elegio-Electors'!L775,IF(LEFT(RIGHT('Elegio-Electors'!M775,2),1)="C",'Elegio-Electors'!M775,""))</f>
        <v/>
      </c>
      <c r="F775" s="91" t="str">
        <f>IF(LEFT(RIGHT('Elegio-Electors'!L775,2),1)="O",'Elegio-Electors'!L775,IF(LEFT(RIGHT('Elegio-Electors'!M775,2),1)="O",'Elegio-Electors'!M775,""))</f>
        <v/>
      </c>
      <c r="G775" s="91" t="s">
        <v>166</v>
      </c>
      <c r="H775" s="91" t="s">
        <v>167</v>
      </c>
      <c r="I775" s="91" t="e">
        <f t="shared" si="60"/>
        <v>#N/A</v>
      </c>
      <c r="J775" s="91" t="e">
        <f t="shared" si="61"/>
        <v>#N/A</v>
      </c>
      <c r="K775" s="91" t="e">
        <f>INDEX(bureaux!$A:$I,MATCH($F775,bureaux!$A:$A,0),9)</f>
        <v>#N/A</v>
      </c>
      <c r="L775" s="91" t="e">
        <f t="shared" si="62"/>
        <v>#N/A</v>
      </c>
      <c r="M775" s="91" t="e">
        <f t="shared" si="63"/>
        <v>#N/A</v>
      </c>
      <c r="N775" s="20" t="e">
        <f t="shared" si="64"/>
        <v>#N/A</v>
      </c>
      <c r="O775" s="20" t="e">
        <f>INDEX(bureaux!$A:$H,MATCH($F775,bureaux!$A:$A,0),8)</f>
        <v>#N/A</v>
      </c>
      <c r="P775" s="91" t="e">
        <f>_xlfn.CONCAT(INDEX(bureaux!$A:$H,MATCH($F775,bureaux!$A:$A,0),4)," ",INDEX(bureaux!$A:$H,MATCH($F775,bureaux!$A:$A,0),5))</f>
        <v>#N/A</v>
      </c>
      <c r="Q775" s="20" t="e">
        <f>INDEX(bureaux!$A:$H,MATCH($F775,bureaux!$A:$A,0),6)</f>
        <v>#N/A</v>
      </c>
      <c r="R775" s="20" t="e">
        <f>INDEX(bureaux!$A:$H,MATCH($F775,bureaux!$A:$A,0),7)</f>
        <v>#N/A</v>
      </c>
    </row>
    <row r="776" spans="1:18" x14ac:dyDescent="0.25">
      <c r="A776" s="20">
        <f>'Elegio-Electors'!C776</f>
        <v>0</v>
      </c>
      <c r="B776" s="20">
        <f>'Elegio-Electors'!B776</f>
        <v>0</v>
      </c>
      <c r="C776" s="91">
        <f>IF(Procédure!$C$33=2,'Elegio-Electors'!D776,Procédure!$C$33)</f>
        <v>0</v>
      </c>
      <c r="D776" s="20">
        <f>'Elegio-Electors'!E776</f>
        <v>0</v>
      </c>
      <c r="E776" s="91" t="str">
        <f>IF(LEFT(RIGHT('Elegio-Electors'!L776,2),1)="C",'Elegio-Electors'!L776,IF(LEFT(RIGHT('Elegio-Electors'!M776,2),1)="C",'Elegio-Electors'!M776,""))</f>
        <v/>
      </c>
      <c r="F776" s="91" t="str">
        <f>IF(LEFT(RIGHT('Elegio-Electors'!L776,2),1)="O",'Elegio-Electors'!L776,IF(LEFT(RIGHT('Elegio-Electors'!M776,2),1)="O",'Elegio-Electors'!M776,""))</f>
        <v/>
      </c>
      <c r="G776" s="91" t="s">
        <v>166</v>
      </c>
      <c r="H776" s="91" t="s">
        <v>167</v>
      </c>
      <c r="I776" s="91" t="e">
        <f t="shared" si="60"/>
        <v>#N/A</v>
      </c>
      <c r="J776" s="91" t="e">
        <f t="shared" si="61"/>
        <v>#N/A</v>
      </c>
      <c r="K776" s="91" t="e">
        <f>INDEX(bureaux!$A:$I,MATCH($F776,bureaux!$A:$A,0),9)</f>
        <v>#N/A</v>
      </c>
      <c r="L776" s="91" t="e">
        <f t="shared" si="62"/>
        <v>#N/A</v>
      </c>
      <c r="M776" s="91" t="e">
        <f t="shared" si="63"/>
        <v>#N/A</v>
      </c>
      <c r="N776" s="20" t="e">
        <f t="shared" si="64"/>
        <v>#N/A</v>
      </c>
      <c r="O776" s="20" t="e">
        <f>INDEX(bureaux!$A:$H,MATCH($F776,bureaux!$A:$A,0),8)</f>
        <v>#N/A</v>
      </c>
      <c r="P776" s="91" t="e">
        <f>_xlfn.CONCAT(INDEX(bureaux!$A:$H,MATCH($F776,bureaux!$A:$A,0),4)," ",INDEX(bureaux!$A:$H,MATCH($F776,bureaux!$A:$A,0),5))</f>
        <v>#N/A</v>
      </c>
      <c r="Q776" s="20" t="e">
        <f>INDEX(bureaux!$A:$H,MATCH($F776,bureaux!$A:$A,0),6)</f>
        <v>#N/A</v>
      </c>
      <c r="R776" s="20" t="e">
        <f>INDEX(bureaux!$A:$H,MATCH($F776,bureaux!$A:$A,0),7)</f>
        <v>#N/A</v>
      </c>
    </row>
    <row r="777" spans="1:18" x14ac:dyDescent="0.25">
      <c r="A777" s="20">
        <f>'Elegio-Electors'!C777</f>
        <v>0</v>
      </c>
      <c r="B777" s="20">
        <f>'Elegio-Electors'!B777</f>
        <v>0</v>
      </c>
      <c r="C777" s="91">
        <f>IF(Procédure!$C$33=2,'Elegio-Electors'!D777,Procédure!$C$33)</f>
        <v>0</v>
      </c>
      <c r="D777" s="20">
        <f>'Elegio-Electors'!E777</f>
        <v>0</v>
      </c>
      <c r="E777" s="91" t="str">
        <f>IF(LEFT(RIGHT('Elegio-Electors'!L777,2),1)="C",'Elegio-Electors'!L777,IF(LEFT(RIGHT('Elegio-Electors'!M777,2),1)="C",'Elegio-Electors'!M777,""))</f>
        <v/>
      </c>
      <c r="F777" s="91" t="str">
        <f>IF(LEFT(RIGHT('Elegio-Electors'!L777,2),1)="O",'Elegio-Electors'!L777,IF(LEFT(RIGHT('Elegio-Electors'!M777,2),1)="O",'Elegio-Electors'!M777,""))</f>
        <v/>
      </c>
      <c r="G777" s="91" t="s">
        <v>166</v>
      </c>
      <c r="H777" s="91" t="s">
        <v>167</v>
      </c>
      <c r="I777" s="91" t="e">
        <f t="shared" si="60"/>
        <v>#N/A</v>
      </c>
      <c r="J777" s="91" t="e">
        <f t="shared" si="61"/>
        <v>#N/A</v>
      </c>
      <c r="K777" s="91" t="e">
        <f>INDEX(bureaux!$A:$I,MATCH($F777,bureaux!$A:$A,0),9)</f>
        <v>#N/A</v>
      </c>
      <c r="L777" s="91" t="e">
        <f t="shared" si="62"/>
        <v>#N/A</v>
      </c>
      <c r="M777" s="91" t="e">
        <f t="shared" si="63"/>
        <v>#N/A</v>
      </c>
      <c r="N777" s="20" t="e">
        <f t="shared" si="64"/>
        <v>#N/A</v>
      </c>
      <c r="O777" s="20" t="e">
        <f>INDEX(bureaux!$A:$H,MATCH($F777,bureaux!$A:$A,0),8)</f>
        <v>#N/A</v>
      </c>
      <c r="P777" s="91" t="e">
        <f>_xlfn.CONCAT(INDEX(bureaux!$A:$H,MATCH($F777,bureaux!$A:$A,0),4)," ",INDEX(bureaux!$A:$H,MATCH($F777,bureaux!$A:$A,0),5))</f>
        <v>#N/A</v>
      </c>
      <c r="Q777" s="20" t="e">
        <f>INDEX(bureaux!$A:$H,MATCH($F777,bureaux!$A:$A,0),6)</f>
        <v>#N/A</v>
      </c>
      <c r="R777" s="20" t="e">
        <f>INDEX(bureaux!$A:$H,MATCH($F777,bureaux!$A:$A,0),7)</f>
        <v>#N/A</v>
      </c>
    </row>
    <row r="778" spans="1:18" x14ac:dyDescent="0.25">
      <c r="A778" s="20">
        <f>'Elegio-Electors'!C778</f>
        <v>0</v>
      </c>
      <c r="B778" s="20">
        <f>'Elegio-Electors'!B778</f>
        <v>0</v>
      </c>
      <c r="C778" s="91">
        <f>IF(Procédure!$C$33=2,'Elegio-Electors'!D778,Procédure!$C$33)</f>
        <v>0</v>
      </c>
      <c r="D778" s="20">
        <f>'Elegio-Electors'!E778</f>
        <v>0</v>
      </c>
      <c r="E778" s="91" t="str">
        <f>IF(LEFT(RIGHT('Elegio-Electors'!L778,2),1)="C",'Elegio-Electors'!L778,IF(LEFT(RIGHT('Elegio-Electors'!M778,2),1)="C",'Elegio-Electors'!M778,""))</f>
        <v/>
      </c>
      <c r="F778" s="91" t="str">
        <f>IF(LEFT(RIGHT('Elegio-Electors'!L778,2),1)="O",'Elegio-Electors'!L778,IF(LEFT(RIGHT('Elegio-Electors'!M778,2),1)="O",'Elegio-Electors'!M778,""))</f>
        <v/>
      </c>
      <c r="G778" s="91" t="s">
        <v>166</v>
      </c>
      <c r="H778" s="91" t="s">
        <v>167</v>
      </c>
      <c r="I778" s="91" t="e">
        <f t="shared" si="60"/>
        <v>#N/A</v>
      </c>
      <c r="J778" s="91" t="e">
        <f t="shared" si="61"/>
        <v>#N/A</v>
      </c>
      <c r="K778" s="91" t="e">
        <f>INDEX(bureaux!$A:$I,MATCH($F778,bureaux!$A:$A,0),9)</f>
        <v>#N/A</v>
      </c>
      <c r="L778" s="91" t="e">
        <f t="shared" si="62"/>
        <v>#N/A</v>
      </c>
      <c r="M778" s="91" t="e">
        <f t="shared" si="63"/>
        <v>#N/A</v>
      </c>
      <c r="N778" s="20" t="e">
        <f t="shared" si="64"/>
        <v>#N/A</v>
      </c>
      <c r="O778" s="20" t="e">
        <f>INDEX(bureaux!$A:$H,MATCH($F778,bureaux!$A:$A,0),8)</f>
        <v>#N/A</v>
      </c>
      <c r="P778" s="91" t="e">
        <f>_xlfn.CONCAT(INDEX(bureaux!$A:$H,MATCH($F778,bureaux!$A:$A,0),4)," ",INDEX(bureaux!$A:$H,MATCH($F778,bureaux!$A:$A,0),5))</f>
        <v>#N/A</v>
      </c>
      <c r="Q778" s="20" t="e">
        <f>INDEX(bureaux!$A:$H,MATCH($F778,bureaux!$A:$A,0),6)</f>
        <v>#N/A</v>
      </c>
      <c r="R778" s="20" t="e">
        <f>INDEX(bureaux!$A:$H,MATCH($F778,bureaux!$A:$A,0),7)</f>
        <v>#N/A</v>
      </c>
    </row>
    <row r="779" spans="1:18" x14ac:dyDescent="0.25">
      <c r="A779" s="20">
        <f>'Elegio-Electors'!C779</f>
        <v>0</v>
      </c>
      <c r="B779" s="20">
        <f>'Elegio-Electors'!B779</f>
        <v>0</v>
      </c>
      <c r="C779" s="91">
        <f>IF(Procédure!$C$33=2,'Elegio-Electors'!D779,Procédure!$C$33)</f>
        <v>0</v>
      </c>
      <c r="D779" s="20">
        <f>'Elegio-Electors'!E779</f>
        <v>0</v>
      </c>
      <c r="E779" s="91" t="str">
        <f>IF(LEFT(RIGHT('Elegio-Electors'!L779,2),1)="C",'Elegio-Electors'!L779,IF(LEFT(RIGHT('Elegio-Electors'!M779,2),1)="C",'Elegio-Electors'!M779,""))</f>
        <v/>
      </c>
      <c r="F779" s="91" t="str">
        <f>IF(LEFT(RIGHT('Elegio-Electors'!L779,2),1)="O",'Elegio-Electors'!L779,IF(LEFT(RIGHT('Elegio-Electors'!M779,2),1)="O",'Elegio-Electors'!M779,""))</f>
        <v/>
      </c>
      <c r="G779" s="91" t="s">
        <v>166</v>
      </c>
      <c r="H779" s="91" t="s">
        <v>167</v>
      </c>
      <c r="I779" s="91" t="e">
        <f t="shared" si="60"/>
        <v>#N/A</v>
      </c>
      <c r="J779" s="91" t="e">
        <f t="shared" si="61"/>
        <v>#N/A</v>
      </c>
      <c r="K779" s="91" t="e">
        <f>INDEX(bureaux!$A:$I,MATCH($F779,bureaux!$A:$A,0),9)</f>
        <v>#N/A</v>
      </c>
      <c r="L779" s="91" t="e">
        <f t="shared" si="62"/>
        <v>#N/A</v>
      </c>
      <c r="M779" s="91" t="e">
        <f t="shared" si="63"/>
        <v>#N/A</v>
      </c>
      <c r="N779" s="20" t="e">
        <f t="shared" si="64"/>
        <v>#N/A</v>
      </c>
      <c r="O779" s="20" t="e">
        <f>INDEX(bureaux!$A:$H,MATCH($F779,bureaux!$A:$A,0),8)</f>
        <v>#N/A</v>
      </c>
      <c r="P779" s="91" t="e">
        <f>_xlfn.CONCAT(INDEX(bureaux!$A:$H,MATCH($F779,bureaux!$A:$A,0),4)," ",INDEX(bureaux!$A:$H,MATCH($F779,bureaux!$A:$A,0),5))</f>
        <v>#N/A</v>
      </c>
      <c r="Q779" s="20" t="e">
        <f>INDEX(bureaux!$A:$H,MATCH($F779,bureaux!$A:$A,0),6)</f>
        <v>#N/A</v>
      </c>
      <c r="R779" s="20" t="e">
        <f>INDEX(bureaux!$A:$H,MATCH($F779,bureaux!$A:$A,0),7)</f>
        <v>#N/A</v>
      </c>
    </row>
    <row r="780" spans="1:18" x14ac:dyDescent="0.25">
      <c r="A780" s="20">
        <f>'Elegio-Electors'!C780</f>
        <v>0</v>
      </c>
      <c r="B780" s="20">
        <f>'Elegio-Electors'!B780</f>
        <v>0</v>
      </c>
      <c r="C780" s="91">
        <f>IF(Procédure!$C$33=2,'Elegio-Electors'!D780,Procédure!$C$33)</f>
        <v>0</v>
      </c>
      <c r="D780" s="20">
        <f>'Elegio-Electors'!E780</f>
        <v>0</v>
      </c>
      <c r="E780" s="91" t="str">
        <f>IF(LEFT(RIGHT('Elegio-Electors'!L780,2),1)="C",'Elegio-Electors'!L780,IF(LEFT(RIGHT('Elegio-Electors'!M780,2),1)="C",'Elegio-Electors'!M780,""))</f>
        <v/>
      </c>
      <c r="F780" s="91" t="str">
        <f>IF(LEFT(RIGHT('Elegio-Electors'!L780,2),1)="O",'Elegio-Electors'!L780,IF(LEFT(RIGHT('Elegio-Electors'!M780,2),1)="O",'Elegio-Electors'!M780,""))</f>
        <v/>
      </c>
      <c r="G780" s="91" t="s">
        <v>166</v>
      </c>
      <c r="H780" s="91" t="s">
        <v>167</v>
      </c>
      <c r="I780" s="91" t="e">
        <f t="shared" si="60"/>
        <v>#N/A</v>
      </c>
      <c r="J780" s="91" t="e">
        <f t="shared" si="61"/>
        <v>#N/A</v>
      </c>
      <c r="K780" s="91" t="e">
        <f>INDEX(bureaux!$A:$I,MATCH($F780,bureaux!$A:$A,0),9)</f>
        <v>#N/A</v>
      </c>
      <c r="L780" s="91" t="e">
        <f t="shared" si="62"/>
        <v>#N/A</v>
      </c>
      <c r="M780" s="91" t="e">
        <f t="shared" si="63"/>
        <v>#N/A</v>
      </c>
      <c r="N780" s="20" t="e">
        <f t="shared" si="64"/>
        <v>#N/A</v>
      </c>
      <c r="O780" s="20" t="e">
        <f>INDEX(bureaux!$A:$H,MATCH($F780,bureaux!$A:$A,0),8)</f>
        <v>#N/A</v>
      </c>
      <c r="P780" s="91" t="e">
        <f>_xlfn.CONCAT(INDEX(bureaux!$A:$H,MATCH($F780,bureaux!$A:$A,0),4)," ",INDEX(bureaux!$A:$H,MATCH($F780,bureaux!$A:$A,0),5))</f>
        <v>#N/A</v>
      </c>
      <c r="Q780" s="20" t="e">
        <f>INDEX(bureaux!$A:$H,MATCH($F780,bureaux!$A:$A,0),6)</f>
        <v>#N/A</v>
      </c>
      <c r="R780" s="20" t="e">
        <f>INDEX(bureaux!$A:$H,MATCH($F780,bureaux!$A:$A,0),7)</f>
        <v>#N/A</v>
      </c>
    </row>
    <row r="781" spans="1:18" x14ac:dyDescent="0.25">
      <c r="A781" s="20">
        <f>'Elegio-Electors'!C781</f>
        <v>0</v>
      </c>
      <c r="B781" s="20">
        <f>'Elegio-Electors'!B781</f>
        <v>0</v>
      </c>
      <c r="C781" s="91">
        <f>IF(Procédure!$C$33=2,'Elegio-Electors'!D781,Procédure!$C$33)</f>
        <v>0</v>
      </c>
      <c r="D781" s="20">
        <f>'Elegio-Electors'!E781</f>
        <v>0</v>
      </c>
      <c r="E781" s="91" t="str">
        <f>IF(LEFT(RIGHT('Elegio-Electors'!L781,2),1)="C",'Elegio-Electors'!L781,IF(LEFT(RIGHT('Elegio-Electors'!M781,2),1)="C",'Elegio-Electors'!M781,""))</f>
        <v/>
      </c>
      <c r="F781" s="91" t="str">
        <f>IF(LEFT(RIGHT('Elegio-Electors'!L781,2),1)="O",'Elegio-Electors'!L781,IF(LEFT(RIGHT('Elegio-Electors'!M781,2),1)="O",'Elegio-Electors'!M781,""))</f>
        <v/>
      </c>
      <c r="G781" s="91" t="s">
        <v>166</v>
      </c>
      <c r="H781" s="91" t="s">
        <v>167</v>
      </c>
      <c r="I781" s="91" t="e">
        <f t="shared" si="60"/>
        <v>#N/A</v>
      </c>
      <c r="J781" s="91" t="e">
        <f t="shared" si="61"/>
        <v>#N/A</v>
      </c>
      <c r="K781" s="91" t="e">
        <f>INDEX(bureaux!$A:$I,MATCH($F781,bureaux!$A:$A,0),9)</f>
        <v>#N/A</v>
      </c>
      <c r="L781" s="91" t="e">
        <f t="shared" si="62"/>
        <v>#N/A</v>
      </c>
      <c r="M781" s="91" t="e">
        <f t="shared" si="63"/>
        <v>#N/A</v>
      </c>
      <c r="N781" s="20" t="e">
        <f t="shared" si="64"/>
        <v>#N/A</v>
      </c>
      <c r="O781" s="20" t="e">
        <f>INDEX(bureaux!$A:$H,MATCH($F781,bureaux!$A:$A,0),8)</f>
        <v>#N/A</v>
      </c>
      <c r="P781" s="91" t="e">
        <f>_xlfn.CONCAT(INDEX(bureaux!$A:$H,MATCH($F781,bureaux!$A:$A,0),4)," ",INDEX(bureaux!$A:$H,MATCH($F781,bureaux!$A:$A,0),5))</f>
        <v>#N/A</v>
      </c>
      <c r="Q781" s="20" t="e">
        <f>INDEX(bureaux!$A:$H,MATCH($F781,bureaux!$A:$A,0),6)</f>
        <v>#N/A</v>
      </c>
      <c r="R781" s="20" t="e">
        <f>INDEX(bureaux!$A:$H,MATCH($F781,bureaux!$A:$A,0),7)</f>
        <v>#N/A</v>
      </c>
    </row>
    <row r="782" spans="1:18" x14ac:dyDescent="0.25">
      <c r="A782" s="20">
        <f>'Elegio-Electors'!C782</f>
        <v>0</v>
      </c>
      <c r="B782" s="20">
        <f>'Elegio-Electors'!B782</f>
        <v>0</v>
      </c>
      <c r="C782" s="91">
        <f>IF(Procédure!$C$33=2,'Elegio-Electors'!D782,Procédure!$C$33)</f>
        <v>0</v>
      </c>
      <c r="D782" s="20">
        <f>'Elegio-Electors'!E782</f>
        <v>0</v>
      </c>
      <c r="E782" s="91" t="str">
        <f>IF(LEFT(RIGHT('Elegio-Electors'!L782,2),1)="C",'Elegio-Electors'!L782,IF(LEFT(RIGHT('Elegio-Electors'!M782,2),1)="C",'Elegio-Electors'!M782,""))</f>
        <v/>
      </c>
      <c r="F782" s="91" t="str">
        <f>IF(LEFT(RIGHT('Elegio-Electors'!L782,2),1)="O",'Elegio-Electors'!L782,IF(LEFT(RIGHT('Elegio-Electors'!M782,2),1)="O",'Elegio-Electors'!M782,""))</f>
        <v/>
      </c>
      <c r="G782" s="91" t="s">
        <v>166</v>
      </c>
      <c r="H782" s="91" t="s">
        <v>167</v>
      </c>
      <c r="I782" s="91" t="e">
        <f t="shared" si="60"/>
        <v>#N/A</v>
      </c>
      <c r="J782" s="91" t="e">
        <f t="shared" si="61"/>
        <v>#N/A</v>
      </c>
      <c r="K782" s="91" t="e">
        <f>INDEX(bureaux!$A:$I,MATCH($F782,bureaux!$A:$A,0),9)</f>
        <v>#N/A</v>
      </c>
      <c r="L782" s="91" t="e">
        <f t="shared" si="62"/>
        <v>#N/A</v>
      </c>
      <c r="M782" s="91" t="e">
        <f t="shared" si="63"/>
        <v>#N/A</v>
      </c>
      <c r="N782" s="20" t="e">
        <f t="shared" si="64"/>
        <v>#N/A</v>
      </c>
      <c r="O782" s="20" t="e">
        <f>INDEX(bureaux!$A:$H,MATCH($F782,bureaux!$A:$A,0),8)</f>
        <v>#N/A</v>
      </c>
      <c r="P782" s="91" t="e">
        <f>_xlfn.CONCAT(INDEX(bureaux!$A:$H,MATCH($F782,bureaux!$A:$A,0),4)," ",INDEX(bureaux!$A:$H,MATCH($F782,bureaux!$A:$A,0),5))</f>
        <v>#N/A</v>
      </c>
      <c r="Q782" s="20" t="e">
        <f>INDEX(bureaux!$A:$H,MATCH($F782,bureaux!$A:$A,0),6)</f>
        <v>#N/A</v>
      </c>
      <c r="R782" s="20" t="e">
        <f>INDEX(bureaux!$A:$H,MATCH($F782,bureaux!$A:$A,0),7)</f>
        <v>#N/A</v>
      </c>
    </row>
    <row r="783" spans="1:18" x14ac:dyDescent="0.25">
      <c r="A783" s="20">
        <f>'Elegio-Electors'!C783</f>
        <v>0</v>
      </c>
      <c r="B783" s="20">
        <f>'Elegio-Electors'!B783</f>
        <v>0</v>
      </c>
      <c r="C783" s="91">
        <f>IF(Procédure!$C$33=2,'Elegio-Electors'!D783,Procédure!$C$33)</f>
        <v>0</v>
      </c>
      <c r="D783" s="20">
        <f>'Elegio-Electors'!E783</f>
        <v>0</v>
      </c>
      <c r="E783" s="91" t="str">
        <f>IF(LEFT(RIGHT('Elegio-Electors'!L783,2),1)="C",'Elegio-Electors'!L783,IF(LEFT(RIGHT('Elegio-Electors'!M783,2),1)="C",'Elegio-Electors'!M783,""))</f>
        <v/>
      </c>
      <c r="F783" s="91" t="str">
        <f>IF(LEFT(RIGHT('Elegio-Electors'!L783,2),1)="O",'Elegio-Electors'!L783,IF(LEFT(RIGHT('Elegio-Electors'!M783,2),1)="O",'Elegio-Electors'!M783,""))</f>
        <v/>
      </c>
      <c r="G783" s="91" t="s">
        <v>166</v>
      </c>
      <c r="H783" s="91" t="s">
        <v>167</v>
      </c>
      <c r="I783" s="91" t="e">
        <f t="shared" si="60"/>
        <v>#N/A</v>
      </c>
      <c r="J783" s="91" t="e">
        <f t="shared" si="61"/>
        <v>#N/A</v>
      </c>
      <c r="K783" s="91" t="e">
        <f>INDEX(bureaux!$A:$I,MATCH($F783,bureaux!$A:$A,0),9)</f>
        <v>#N/A</v>
      </c>
      <c r="L783" s="91" t="e">
        <f t="shared" si="62"/>
        <v>#N/A</v>
      </c>
      <c r="M783" s="91" t="e">
        <f t="shared" si="63"/>
        <v>#N/A</v>
      </c>
      <c r="N783" s="20" t="e">
        <f t="shared" si="64"/>
        <v>#N/A</v>
      </c>
      <c r="O783" s="20" t="e">
        <f>INDEX(bureaux!$A:$H,MATCH($F783,bureaux!$A:$A,0),8)</f>
        <v>#N/A</v>
      </c>
      <c r="P783" s="91" t="e">
        <f>_xlfn.CONCAT(INDEX(bureaux!$A:$H,MATCH($F783,bureaux!$A:$A,0),4)," ",INDEX(bureaux!$A:$H,MATCH($F783,bureaux!$A:$A,0),5))</f>
        <v>#N/A</v>
      </c>
      <c r="Q783" s="20" t="e">
        <f>INDEX(bureaux!$A:$H,MATCH($F783,bureaux!$A:$A,0),6)</f>
        <v>#N/A</v>
      </c>
      <c r="R783" s="20" t="e">
        <f>INDEX(bureaux!$A:$H,MATCH($F783,bureaux!$A:$A,0),7)</f>
        <v>#N/A</v>
      </c>
    </row>
    <row r="784" spans="1:18" x14ac:dyDescent="0.25">
      <c r="A784" s="20">
        <f>'Elegio-Electors'!C784</f>
        <v>0</v>
      </c>
      <c r="B784" s="20">
        <f>'Elegio-Electors'!B784</f>
        <v>0</v>
      </c>
      <c r="C784" s="91">
        <f>IF(Procédure!$C$33=2,'Elegio-Electors'!D784,Procédure!$C$33)</f>
        <v>0</v>
      </c>
      <c r="D784" s="20">
        <f>'Elegio-Electors'!E784</f>
        <v>0</v>
      </c>
      <c r="E784" s="91" t="str">
        <f>IF(LEFT(RIGHT('Elegio-Electors'!L784,2),1)="C",'Elegio-Electors'!L784,IF(LEFT(RIGHT('Elegio-Electors'!M784,2),1)="C",'Elegio-Electors'!M784,""))</f>
        <v/>
      </c>
      <c r="F784" s="91" t="str">
        <f>IF(LEFT(RIGHT('Elegio-Electors'!L784,2),1)="O",'Elegio-Electors'!L784,IF(LEFT(RIGHT('Elegio-Electors'!M784,2),1)="O",'Elegio-Electors'!M784,""))</f>
        <v/>
      </c>
      <c r="G784" s="91" t="s">
        <v>166</v>
      </c>
      <c r="H784" s="91" t="s">
        <v>167</v>
      </c>
      <c r="I784" s="91" t="e">
        <f t="shared" si="60"/>
        <v>#N/A</v>
      </c>
      <c r="J784" s="91" t="e">
        <f t="shared" si="61"/>
        <v>#N/A</v>
      </c>
      <c r="K784" s="91" t="e">
        <f>INDEX(bureaux!$A:$I,MATCH($F784,bureaux!$A:$A,0),9)</f>
        <v>#N/A</v>
      </c>
      <c r="L784" s="91" t="e">
        <f t="shared" si="62"/>
        <v>#N/A</v>
      </c>
      <c r="M784" s="91" t="e">
        <f t="shared" si="63"/>
        <v>#N/A</v>
      </c>
      <c r="N784" s="20" t="e">
        <f t="shared" si="64"/>
        <v>#N/A</v>
      </c>
      <c r="O784" s="20" t="e">
        <f>INDEX(bureaux!$A:$H,MATCH($F784,bureaux!$A:$A,0),8)</f>
        <v>#N/A</v>
      </c>
      <c r="P784" s="91" t="e">
        <f>_xlfn.CONCAT(INDEX(bureaux!$A:$H,MATCH($F784,bureaux!$A:$A,0),4)," ",INDEX(bureaux!$A:$H,MATCH($F784,bureaux!$A:$A,0),5))</f>
        <v>#N/A</v>
      </c>
      <c r="Q784" s="20" t="e">
        <f>INDEX(bureaux!$A:$H,MATCH($F784,bureaux!$A:$A,0),6)</f>
        <v>#N/A</v>
      </c>
      <c r="R784" s="20" t="e">
        <f>INDEX(bureaux!$A:$H,MATCH($F784,bureaux!$A:$A,0),7)</f>
        <v>#N/A</v>
      </c>
    </row>
    <row r="785" spans="1:18" x14ac:dyDescent="0.25">
      <c r="A785" s="20">
        <f>'Elegio-Electors'!C785</f>
        <v>0</v>
      </c>
      <c r="B785" s="20">
        <f>'Elegio-Electors'!B785</f>
        <v>0</v>
      </c>
      <c r="C785" s="91">
        <f>IF(Procédure!$C$33=2,'Elegio-Electors'!D785,Procédure!$C$33)</f>
        <v>0</v>
      </c>
      <c r="D785" s="20">
        <f>'Elegio-Electors'!E785</f>
        <v>0</v>
      </c>
      <c r="E785" s="91" t="str">
        <f>IF(LEFT(RIGHT('Elegio-Electors'!L785,2),1)="C",'Elegio-Electors'!L785,IF(LEFT(RIGHT('Elegio-Electors'!M785,2),1)="C",'Elegio-Electors'!M785,""))</f>
        <v/>
      </c>
      <c r="F785" s="91" t="str">
        <f>IF(LEFT(RIGHT('Elegio-Electors'!L785,2),1)="O",'Elegio-Electors'!L785,IF(LEFT(RIGHT('Elegio-Electors'!M785,2),1)="O",'Elegio-Electors'!M785,""))</f>
        <v/>
      </c>
      <c r="G785" s="91" t="s">
        <v>166</v>
      </c>
      <c r="H785" s="91" t="s">
        <v>167</v>
      </c>
      <c r="I785" s="91" t="e">
        <f t="shared" si="60"/>
        <v>#N/A</v>
      </c>
      <c r="J785" s="91" t="e">
        <f t="shared" si="61"/>
        <v>#N/A</v>
      </c>
      <c r="K785" s="91" t="e">
        <f>INDEX(bureaux!$A:$I,MATCH($F785,bureaux!$A:$A,0),9)</f>
        <v>#N/A</v>
      </c>
      <c r="L785" s="91" t="e">
        <f t="shared" si="62"/>
        <v>#N/A</v>
      </c>
      <c r="M785" s="91" t="e">
        <f t="shared" si="63"/>
        <v>#N/A</v>
      </c>
      <c r="N785" s="20" t="e">
        <f t="shared" si="64"/>
        <v>#N/A</v>
      </c>
      <c r="O785" s="20" t="e">
        <f>INDEX(bureaux!$A:$H,MATCH($F785,bureaux!$A:$A,0),8)</f>
        <v>#N/A</v>
      </c>
      <c r="P785" s="91" t="e">
        <f>_xlfn.CONCAT(INDEX(bureaux!$A:$H,MATCH($F785,bureaux!$A:$A,0),4)," ",INDEX(bureaux!$A:$H,MATCH($F785,bureaux!$A:$A,0),5))</f>
        <v>#N/A</v>
      </c>
      <c r="Q785" s="20" t="e">
        <f>INDEX(bureaux!$A:$H,MATCH($F785,bureaux!$A:$A,0),6)</f>
        <v>#N/A</v>
      </c>
      <c r="R785" s="20" t="e">
        <f>INDEX(bureaux!$A:$H,MATCH($F785,bureaux!$A:$A,0),7)</f>
        <v>#N/A</v>
      </c>
    </row>
    <row r="786" spans="1:18" x14ac:dyDescent="0.25">
      <c r="A786" s="20">
        <f>'Elegio-Electors'!C786</f>
        <v>0</v>
      </c>
      <c r="B786" s="20">
        <f>'Elegio-Electors'!B786</f>
        <v>0</v>
      </c>
      <c r="C786" s="91">
        <f>IF(Procédure!$C$33=2,'Elegio-Electors'!D786,Procédure!$C$33)</f>
        <v>0</v>
      </c>
      <c r="D786" s="20">
        <f>'Elegio-Electors'!E786</f>
        <v>0</v>
      </c>
      <c r="E786" s="91" t="str">
        <f>IF(LEFT(RIGHT('Elegio-Electors'!L786,2),1)="C",'Elegio-Electors'!L786,IF(LEFT(RIGHT('Elegio-Electors'!M786,2),1)="C",'Elegio-Electors'!M786,""))</f>
        <v/>
      </c>
      <c r="F786" s="91" t="str">
        <f>IF(LEFT(RIGHT('Elegio-Electors'!L786,2),1)="O",'Elegio-Electors'!L786,IF(LEFT(RIGHT('Elegio-Electors'!M786,2),1)="O",'Elegio-Electors'!M786,""))</f>
        <v/>
      </c>
      <c r="G786" s="91" t="s">
        <v>166</v>
      </c>
      <c r="H786" s="91" t="s">
        <v>167</v>
      </c>
      <c r="I786" s="91" t="e">
        <f t="shared" si="60"/>
        <v>#N/A</v>
      </c>
      <c r="J786" s="91" t="e">
        <f t="shared" si="61"/>
        <v>#N/A</v>
      </c>
      <c r="K786" s="91" t="e">
        <f>INDEX(bureaux!$A:$I,MATCH($F786,bureaux!$A:$A,0),9)</f>
        <v>#N/A</v>
      </c>
      <c r="L786" s="91" t="e">
        <f t="shared" si="62"/>
        <v>#N/A</v>
      </c>
      <c r="M786" s="91" t="e">
        <f t="shared" si="63"/>
        <v>#N/A</v>
      </c>
      <c r="N786" s="20" t="e">
        <f t="shared" si="64"/>
        <v>#N/A</v>
      </c>
      <c r="O786" s="20" t="e">
        <f>INDEX(bureaux!$A:$H,MATCH($F786,bureaux!$A:$A,0),8)</f>
        <v>#N/A</v>
      </c>
      <c r="P786" s="91" t="e">
        <f>_xlfn.CONCAT(INDEX(bureaux!$A:$H,MATCH($F786,bureaux!$A:$A,0),4)," ",INDEX(bureaux!$A:$H,MATCH($F786,bureaux!$A:$A,0),5))</f>
        <v>#N/A</v>
      </c>
      <c r="Q786" s="20" t="e">
        <f>INDEX(bureaux!$A:$H,MATCH($F786,bureaux!$A:$A,0),6)</f>
        <v>#N/A</v>
      </c>
      <c r="R786" s="20" t="e">
        <f>INDEX(bureaux!$A:$H,MATCH($F786,bureaux!$A:$A,0),7)</f>
        <v>#N/A</v>
      </c>
    </row>
    <row r="787" spans="1:18" x14ac:dyDescent="0.25">
      <c r="A787" s="20">
        <f>'Elegio-Electors'!C787</f>
        <v>0</v>
      </c>
      <c r="B787" s="20">
        <f>'Elegio-Electors'!B787</f>
        <v>0</v>
      </c>
      <c r="C787" s="91">
        <f>IF(Procédure!$C$33=2,'Elegio-Electors'!D787,Procédure!$C$33)</f>
        <v>0</v>
      </c>
      <c r="D787" s="20">
        <f>'Elegio-Electors'!E787</f>
        <v>0</v>
      </c>
      <c r="E787" s="91" t="str">
        <f>IF(LEFT(RIGHT('Elegio-Electors'!L787,2),1)="C",'Elegio-Electors'!L787,IF(LEFT(RIGHT('Elegio-Electors'!M787,2),1)="C",'Elegio-Electors'!M787,""))</f>
        <v/>
      </c>
      <c r="F787" s="91" t="str">
        <f>IF(LEFT(RIGHT('Elegio-Electors'!L787,2),1)="O",'Elegio-Electors'!L787,IF(LEFT(RIGHT('Elegio-Electors'!M787,2),1)="O",'Elegio-Electors'!M787,""))</f>
        <v/>
      </c>
      <c r="G787" s="91" t="s">
        <v>166</v>
      </c>
      <c r="H787" s="91" t="s">
        <v>167</v>
      </c>
      <c r="I787" s="91" t="e">
        <f t="shared" si="60"/>
        <v>#N/A</v>
      </c>
      <c r="J787" s="91" t="e">
        <f t="shared" si="61"/>
        <v>#N/A</v>
      </c>
      <c r="K787" s="91" t="e">
        <f>INDEX(bureaux!$A:$I,MATCH($F787,bureaux!$A:$A,0),9)</f>
        <v>#N/A</v>
      </c>
      <c r="L787" s="91" t="e">
        <f t="shared" si="62"/>
        <v>#N/A</v>
      </c>
      <c r="M787" s="91" t="e">
        <f t="shared" si="63"/>
        <v>#N/A</v>
      </c>
      <c r="N787" s="20" t="e">
        <f t="shared" si="64"/>
        <v>#N/A</v>
      </c>
      <c r="O787" s="20" t="e">
        <f>INDEX(bureaux!$A:$H,MATCH($F787,bureaux!$A:$A,0),8)</f>
        <v>#N/A</v>
      </c>
      <c r="P787" s="91" t="e">
        <f>_xlfn.CONCAT(INDEX(bureaux!$A:$H,MATCH($F787,bureaux!$A:$A,0),4)," ",INDEX(bureaux!$A:$H,MATCH($F787,bureaux!$A:$A,0),5))</f>
        <v>#N/A</v>
      </c>
      <c r="Q787" s="20" t="e">
        <f>INDEX(bureaux!$A:$H,MATCH($F787,bureaux!$A:$A,0),6)</f>
        <v>#N/A</v>
      </c>
      <c r="R787" s="20" t="e">
        <f>INDEX(bureaux!$A:$H,MATCH($F787,bureaux!$A:$A,0),7)</f>
        <v>#N/A</v>
      </c>
    </row>
    <row r="788" spans="1:18" x14ac:dyDescent="0.25">
      <c r="A788" s="20">
        <f>'Elegio-Electors'!C788</f>
        <v>0</v>
      </c>
      <c r="B788" s="20">
        <f>'Elegio-Electors'!B788</f>
        <v>0</v>
      </c>
      <c r="C788" s="91">
        <f>IF(Procédure!$C$33=2,'Elegio-Electors'!D788,Procédure!$C$33)</f>
        <v>0</v>
      </c>
      <c r="D788" s="20">
        <f>'Elegio-Electors'!E788</f>
        <v>0</v>
      </c>
      <c r="E788" s="91" t="str">
        <f>IF(LEFT(RIGHT('Elegio-Electors'!L788,2),1)="C",'Elegio-Electors'!L788,IF(LEFT(RIGHT('Elegio-Electors'!M788,2),1)="C",'Elegio-Electors'!M788,""))</f>
        <v/>
      </c>
      <c r="F788" s="91" t="str">
        <f>IF(LEFT(RIGHT('Elegio-Electors'!L788,2),1)="O",'Elegio-Electors'!L788,IF(LEFT(RIGHT('Elegio-Electors'!M788,2),1)="O",'Elegio-Electors'!M788,""))</f>
        <v/>
      </c>
      <c r="G788" s="91" t="s">
        <v>166</v>
      </c>
      <c r="H788" s="91" t="s">
        <v>167</v>
      </c>
      <c r="I788" s="91" t="e">
        <f t="shared" si="60"/>
        <v>#N/A</v>
      </c>
      <c r="J788" s="91" t="e">
        <f t="shared" si="61"/>
        <v>#N/A</v>
      </c>
      <c r="K788" s="91" t="e">
        <f>INDEX(bureaux!$A:$I,MATCH($F788,bureaux!$A:$A,0),9)</f>
        <v>#N/A</v>
      </c>
      <c r="L788" s="91" t="e">
        <f t="shared" si="62"/>
        <v>#N/A</v>
      </c>
      <c r="M788" s="91" t="e">
        <f t="shared" si="63"/>
        <v>#N/A</v>
      </c>
      <c r="N788" s="20" t="e">
        <f t="shared" si="64"/>
        <v>#N/A</v>
      </c>
      <c r="O788" s="20" t="e">
        <f>INDEX(bureaux!$A:$H,MATCH($F788,bureaux!$A:$A,0),8)</f>
        <v>#N/A</v>
      </c>
      <c r="P788" s="91" t="e">
        <f>_xlfn.CONCAT(INDEX(bureaux!$A:$H,MATCH($F788,bureaux!$A:$A,0),4)," ",INDEX(bureaux!$A:$H,MATCH($F788,bureaux!$A:$A,0),5))</f>
        <v>#N/A</v>
      </c>
      <c r="Q788" s="20" t="e">
        <f>INDEX(bureaux!$A:$H,MATCH($F788,bureaux!$A:$A,0),6)</f>
        <v>#N/A</v>
      </c>
      <c r="R788" s="20" t="e">
        <f>INDEX(bureaux!$A:$H,MATCH($F788,bureaux!$A:$A,0),7)</f>
        <v>#N/A</v>
      </c>
    </row>
    <row r="789" spans="1:18" x14ac:dyDescent="0.25">
      <c r="A789" s="20">
        <f>'Elegio-Electors'!C789</f>
        <v>0</v>
      </c>
      <c r="B789" s="20">
        <f>'Elegio-Electors'!B789</f>
        <v>0</v>
      </c>
      <c r="C789" s="91">
        <f>IF(Procédure!$C$33=2,'Elegio-Electors'!D789,Procédure!$C$33)</f>
        <v>0</v>
      </c>
      <c r="D789" s="20">
        <f>'Elegio-Electors'!E789</f>
        <v>0</v>
      </c>
      <c r="E789" s="91" t="str">
        <f>IF(LEFT(RIGHT('Elegio-Electors'!L789,2),1)="C",'Elegio-Electors'!L789,IF(LEFT(RIGHT('Elegio-Electors'!M789,2),1)="C",'Elegio-Electors'!M789,""))</f>
        <v/>
      </c>
      <c r="F789" s="91" t="str">
        <f>IF(LEFT(RIGHT('Elegio-Electors'!L789,2),1)="O",'Elegio-Electors'!L789,IF(LEFT(RIGHT('Elegio-Electors'!M789,2),1)="O",'Elegio-Electors'!M789,""))</f>
        <v/>
      </c>
      <c r="G789" s="91" t="s">
        <v>166</v>
      </c>
      <c r="H789" s="91" t="s">
        <v>167</v>
      </c>
      <c r="I789" s="91" t="e">
        <f t="shared" si="60"/>
        <v>#N/A</v>
      </c>
      <c r="J789" s="91" t="e">
        <f t="shared" si="61"/>
        <v>#N/A</v>
      </c>
      <c r="K789" s="91" t="e">
        <f>INDEX(bureaux!$A:$I,MATCH($F789,bureaux!$A:$A,0),9)</f>
        <v>#N/A</v>
      </c>
      <c r="L789" s="91" t="e">
        <f t="shared" si="62"/>
        <v>#N/A</v>
      </c>
      <c r="M789" s="91" t="e">
        <f t="shared" si="63"/>
        <v>#N/A</v>
      </c>
      <c r="N789" s="20" t="e">
        <f t="shared" si="64"/>
        <v>#N/A</v>
      </c>
      <c r="O789" s="20" t="e">
        <f>INDEX(bureaux!$A:$H,MATCH($F789,bureaux!$A:$A,0),8)</f>
        <v>#N/A</v>
      </c>
      <c r="P789" s="91" t="e">
        <f>_xlfn.CONCAT(INDEX(bureaux!$A:$H,MATCH($F789,bureaux!$A:$A,0),4)," ",INDEX(bureaux!$A:$H,MATCH($F789,bureaux!$A:$A,0),5))</f>
        <v>#N/A</v>
      </c>
      <c r="Q789" s="20" t="e">
        <f>INDEX(bureaux!$A:$H,MATCH($F789,bureaux!$A:$A,0),6)</f>
        <v>#N/A</v>
      </c>
      <c r="R789" s="20" t="e">
        <f>INDEX(bureaux!$A:$H,MATCH($F789,bureaux!$A:$A,0),7)</f>
        <v>#N/A</v>
      </c>
    </row>
    <row r="790" spans="1:18" x14ac:dyDescent="0.25">
      <c r="A790" s="20">
        <f>'Elegio-Electors'!C790</f>
        <v>0</v>
      </c>
      <c r="B790" s="20">
        <f>'Elegio-Electors'!B790</f>
        <v>0</v>
      </c>
      <c r="C790" s="91">
        <f>IF(Procédure!$C$33=2,'Elegio-Electors'!D790,Procédure!$C$33)</f>
        <v>0</v>
      </c>
      <c r="D790" s="20">
        <f>'Elegio-Electors'!E790</f>
        <v>0</v>
      </c>
      <c r="E790" s="91" t="str">
        <f>IF(LEFT(RIGHT('Elegio-Electors'!L790,2),1)="C",'Elegio-Electors'!L790,IF(LEFT(RIGHT('Elegio-Electors'!M790,2),1)="C",'Elegio-Electors'!M790,""))</f>
        <v/>
      </c>
      <c r="F790" s="91" t="str">
        <f>IF(LEFT(RIGHT('Elegio-Electors'!L790,2),1)="O",'Elegio-Electors'!L790,IF(LEFT(RIGHT('Elegio-Electors'!M790,2),1)="O",'Elegio-Electors'!M790,""))</f>
        <v/>
      </c>
      <c r="G790" s="91" t="s">
        <v>166</v>
      </c>
      <c r="H790" s="91" t="s">
        <v>167</v>
      </c>
      <c r="I790" s="91" t="e">
        <f t="shared" si="60"/>
        <v>#N/A</v>
      </c>
      <c r="J790" s="91" t="e">
        <f t="shared" si="61"/>
        <v>#N/A</v>
      </c>
      <c r="K790" s="91" t="e">
        <f>INDEX(bureaux!$A:$I,MATCH($F790,bureaux!$A:$A,0),9)</f>
        <v>#N/A</v>
      </c>
      <c r="L790" s="91" t="e">
        <f t="shared" si="62"/>
        <v>#N/A</v>
      </c>
      <c r="M790" s="91" t="e">
        <f t="shared" si="63"/>
        <v>#N/A</v>
      </c>
      <c r="N790" s="20" t="e">
        <f t="shared" si="64"/>
        <v>#N/A</v>
      </c>
      <c r="O790" s="20" t="e">
        <f>INDEX(bureaux!$A:$H,MATCH($F790,bureaux!$A:$A,0),8)</f>
        <v>#N/A</v>
      </c>
      <c r="P790" s="91" t="e">
        <f>_xlfn.CONCAT(INDEX(bureaux!$A:$H,MATCH($F790,bureaux!$A:$A,0),4)," ",INDEX(bureaux!$A:$H,MATCH($F790,bureaux!$A:$A,0),5))</f>
        <v>#N/A</v>
      </c>
      <c r="Q790" s="20" t="e">
        <f>INDEX(bureaux!$A:$H,MATCH($F790,bureaux!$A:$A,0),6)</f>
        <v>#N/A</v>
      </c>
      <c r="R790" s="20" t="e">
        <f>INDEX(bureaux!$A:$H,MATCH($F790,bureaux!$A:$A,0),7)</f>
        <v>#N/A</v>
      </c>
    </row>
    <row r="791" spans="1:18" x14ac:dyDescent="0.25">
      <c r="A791" s="20">
        <f>'Elegio-Electors'!C791</f>
        <v>0</v>
      </c>
      <c r="B791" s="20">
        <f>'Elegio-Electors'!B791</f>
        <v>0</v>
      </c>
      <c r="C791" s="91">
        <f>IF(Procédure!$C$33=2,'Elegio-Electors'!D791,Procédure!$C$33)</f>
        <v>0</v>
      </c>
      <c r="D791" s="20">
        <f>'Elegio-Electors'!E791</f>
        <v>0</v>
      </c>
      <c r="E791" s="91" t="str">
        <f>IF(LEFT(RIGHT('Elegio-Electors'!L791,2),1)="C",'Elegio-Electors'!L791,IF(LEFT(RIGHT('Elegio-Electors'!M791,2),1)="C",'Elegio-Electors'!M791,""))</f>
        <v/>
      </c>
      <c r="F791" s="91" t="str">
        <f>IF(LEFT(RIGHT('Elegio-Electors'!L791,2),1)="O",'Elegio-Electors'!L791,IF(LEFT(RIGHT('Elegio-Electors'!M791,2),1)="O",'Elegio-Electors'!M791,""))</f>
        <v/>
      </c>
      <c r="G791" s="91" t="s">
        <v>166</v>
      </c>
      <c r="H791" s="91" t="s">
        <v>167</v>
      </c>
      <c r="I791" s="91" t="e">
        <f t="shared" si="60"/>
        <v>#N/A</v>
      </c>
      <c r="J791" s="91" t="e">
        <f t="shared" si="61"/>
        <v>#N/A</v>
      </c>
      <c r="K791" s="91" t="e">
        <f>INDEX(bureaux!$A:$I,MATCH($F791,bureaux!$A:$A,0),9)</f>
        <v>#N/A</v>
      </c>
      <c r="L791" s="91" t="e">
        <f t="shared" si="62"/>
        <v>#N/A</v>
      </c>
      <c r="M791" s="91" t="e">
        <f t="shared" si="63"/>
        <v>#N/A</v>
      </c>
      <c r="N791" s="20" t="e">
        <f t="shared" si="64"/>
        <v>#N/A</v>
      </c>
      <c r="O791" s="20" t="e">
        <f>INDEX(bureaux!$A:$H,MATCH($F791,bureaux!$A:$A,0),8)</f>
        <v>#N/A</v>
      </c>
      <c r="P791" s="91" t="e">
        <f>_xlfn.CONCAT(INDEX(bureaux!$A:$H,MATCH($F791,bureaux!$A:$A,0),4)," ",INDEX(bureaux!$A:$H,MATCH($F791,bureaux!$A:$A,0),5))</f>
        <v>#N/A</v>
      </c>
      <c r="Q791" s="20" t="e">
        <f>INDEX(bureaux!$A:$H,MATCH($F791,bureaux!$A:$A,0),6)</f>
        <v>#N/A</v>
      </c>
      <c r="R791" s="20" t="e">
        <f>INDEX(bureaux!$A:$H,MATCH($F791,bureaux!$A:$A,0),7)</f>
        <v>#N/A</v>
      </c>
    </row>
    <row r="792" spans="1:18" x14ac:dyDescent="0.25">
      <c r="A792" s="20">
        <f>'Elegio-Electors'!C792</f>
        <v>0</v>
      </c>
      <c r="B792" s="20">
        <f>'Elegio-Electors'!B792</f>
        <v>0</v>
      </c>
      <c r="C792" s="91">
        <f>IF(Procédure!$C$33=2,'Elegio-Electors'!D792,Procédure!$C$33)</f>
        <v>0</v>
      </c>
      <c r="D792" s="20">
        <f>'Elegio-Electors'!E792</f>
        <v>0</v>
      </c>
      <c r="E792" s="91" t="str">
        <f>IF(LEFT(RIGHT('Elegio-Electors'!L792,2),1)="C",'Elegio-Electors'!L792,IF(LEFT(RIGHT('Elegio-Electors'!M792,2),1)="C",'Elegio-Electors'!M792,""))</f>
        <v/>
      </c>
      <c r="F792" s="91" t="str">
        <f>IF(LEFT(RIGHT('Elegio-Electors'!L792,2),1)="O",'Elegio-Electors'!L792,IF(LEFT(RIGHT('Elegio-Electors'!M792,2),1)="O",'Elegio-Electors'!M792,""))</f>
        <v/>
      </c>
      <c r="G792" s="91" t="s">
        <v>166</v>
      </c>
      <c r="H792" s="91" t="s">
        <v>167</v>
      </c>
      <c r="I792" s="91" t="e">
        <f t="shared" si="60"/>
        <v>#N/A</v>
      </c>
      <c r="J792" s="91" t="e">
        <f t="shared" si="61"/>
        <v>#N/A</v>
      </c>
      <c r="K792" s="91" t="e">
        <f>INDEX(bureaux!$A:$I,MATCH($F792,bureaux!$A:$A,0),9)</f>
        <v>#N/A</v>
      </c>
      <c r="L792" s="91" t="e">
        <f t="shared" si="62"/>
        <v>#N/A</v>
      </c>
      <c r="M792" s="91" t="e">
        <f t="shared" si="63"/>
        <v>#N/A</v>
      </c>
      <c r="N792" s="20" t="e">
        <f t="shared" si="64"/>
        <v>#N/A</v>
      </c>
      <c r="O792" s="20" t="e">
        <f>INDEX(bureaux!$A:$H,MATCH($F792,bureaux!$A:$A,0),8)</f>
        <v>#N/A</v>
      </c>
      <c r="P792" s="91" t="e">
        <f>_xlfn.CONCAT(INDEX(bureaux!$A:$H,MATCH($F792,bureaux!$A:$A,0),4)," ",INDEX(bureaux!$A:$H,MATCH($F792,bureaux!$A:$A,0),5))</f>
        <v>#N/A</v>
      </c>
      <c r="Q792" s="20" t="e">
        <f>INDEX(bureaux!$A:$H,MATCH($F792,bureaux!$A:$A,0),6)</f>
        <v>#N/A</v>
      </c>
      <c r="R792" s="20" t="e">
        <f>INDEX(bureaux!$A:$H,MATCH($F792,bureaux!$A:$A,0),7)</f>
        <v>#N/A</v>
      </c>
    </row>
    <row r="793" spans="1:18" x14ac:dyDescent="0.25">
      <c r="A793" s="20">
        <f>'Elegio-Electors'!C793</f>
        <v>0</v>
      </c>
      <c r="B793" s="20">
        <f>'Elegio-Electors'!B793</f>
        <v>0</v>
      </c>
      <c r="C793" s="91">
        <f>IF(Procédure!$C$33=2,'Elegio-Electors'!D793,Procédure!$C$33)</f>
        <v>0</v>
      </c>
      <c r="D793" s="20">
        <f>'Elegio-Electors'!E793</f>
        <v>0</v>
      </c>
      <c r="E793" s="91" t="str">
        <f>IF(LEFT(RIGHT('Elegio-Electors'!L793,2),1)="C",'Elegio-Electors'!L793,IF(LEFT(RIGHT('Elegio-Electors'!M793,2),1)="C",'Elegio-Electors'!M793,""))</f>
        <v/>
      </c>
      <c r="F793" s="91" t="str">
        <f>IF(LEFT(RIGHT('Elegio-Electors'!L793,2),1)="O",'Elegio-Electors'!L793,IF(LEFT(RIGHT('Elegio-Electors'!M793,2),1)="O",'Elegio-Electors'!M793,""))</f>
        <v/>
      </c>
      <c r="G793" s="91" t="s">
        <v>166</v>
      </c>
      <c r="H793" s="91" t="s">
        <v>167</v>
      </c>
      <c r="I793" s="91" t="e">
        <f t="shared" si="60"/>
        <v>#N/A</v>
      </c>
      <c r="J793" s="91" t="e">
        <f t="shared" si="61"/>
        <v>#N/A</v>
      </c>
      <c r="K793" s="91" t="e">
        <f>INDEX(bureaux!$A:$I,MATCH($F793,bureaux!$A:$A,0),9)</f>
        <v>#N/A</v>
      </c>
      <c r="L793" s="91" t="e">
        <f t="shared" si="62"/>
        <v>#N/A</v>
      </c>
      <c r="M793" s="91" t="e">
        <f t="shared" si="63"/>
        <v>#N/A</v>
      </c>
      <c r="N793" s="20" t="e">
        <f t="shared" si="64"/>
        <v>#N/A</v>
      </c>
      <c r="O793" s="20" t="e">
        <f>INDEX(bureaux!$A:$H,MATCH($F793,bureaux!$A:$A,0),8)</f>
        <v>#N/A</v>
      </c>
      <c r="P793" s="91" t="e">
        <f>_xlfn.CONCAT(INDEX(bureaux!$A:$H,MATCH($F793,bureaux!$A:$A,0),4)," ",INDEX(bureaux!$A:$H,MATCH($F793,bureaux!$A:$A,0),5))</f>
        <v>#N/A</v>
      </c>
      <c r="Q793" s="20" t="e">
        <f>INDEX(bureaux!$A:$H,MATCH($F793,bureaux!$A:$A,0),6)</f>
        <v>#N/A</v>
      </c>
      <c r="R793" s="20" t="e">
        <f>INDEX(bureaux!$A:$H,MATCH($F793,bureaux!$A:$A,0),7)</f>
        <v>#N/A</v>
      </c>
    </row>
    <row r="794" spans="1:18" x14ac:dyDescent="0.25">
      <c r="A794" s="20">
        <f>'Elegio-Electors'!C794</f>
        <v>0</v>
      </c>
      <c r="B794" s="20">
        <f>'Elegio-Electors'!B794</f>
        <v>0</v>
      </c>
      <c r="C794" s="91">
        <f>IF(Procédure!$C$33=2,'Elegio-Electors'!D794,Procédure!$C$33)</f>
        <v>0</v>
      </c>
      <c r="D794" s="20">
        <f>'Elegio-Electors'!E794</f>
        <v>0</v>
      </c>
      <c r="E794" s="91" t="str">
        <f>IF(LEFT(RIGHT('Elegio-Electors'!L794,2),1)="C",'Elegio-Electors'!L794,IF(LEFT(RIGHT('Elegio-Electors'!M794,2),1)="C",'Elegio-Electors'!M794,""))</f>
        <v/>
      </c>
      <c r="F794" s="91" t="str">
        <f>IF(LEFT(RIGHT('Elegio-Electors'!L794,2),1)="O",'Elegio-Electors'!L794,IF(LEFT(RIGHT('Elegio-Electors'!M794,2),1)="O",'Elegio-Electors'!M794,""))</f>
        <v/>
      </c>
      <c r="G794" s="91" t="s">
        <v>166</v>
      </c>
      <c r="H794" s="91" t="s">
        <v>167</v>
      </c>
      <c r="I794" s="91" t="e">
        <f t="shared" si="60"/>
        <v>#N/A</v>
      </c>
      <c r="J794" s="91" t="e">
        <f t="shared" si="61"/>
        <v>#N/A</v>
      </c>
      <c r="K794" s="91" t="e">
        <f>INDEX(bureaux!$A:$I,MATCH($F794,bureaux!$A:$A,0),9)</f>
        <v>#N/A</v>
      </c>
      <c r="L794" s="91" t="e">
        <f t="shared" si="62"/>
        <v>#N/A</v>
      </c>
      <c r="M794" s="91" t="e">
        <f t="shared" si="63"/>
        <v>#N/A</v>
      </c>
      <c r="N794" s="20" t="e">
        <f t="shared" si="64"/>
        <v>#N/A</v>
      </c>
      <c r="O794" s="20" t="e">
        <f>INDEX(bureaux!$A:$H,MATCH($F794,bureaux!$A:$A,0),8)</f>
        <v>#N/A</v>
      </c>
      <c r="P794" s="91" t="e">
        <f>_xlfn.CONCAT(INDEX(bureaux!$A:$H,MATCH($F794,bureaux!$A:$A,0),4)," ",INDEX(bureaux!$A:$H,MATCH($F794,bureaux!$A:$A,0),5))</f>
        <v>#N/A</v>
      </c>
      <c r="Q794" s="20" t="e">
        <f>INDEX(bureaux!$A:$H,MATCH($F794,bureaux!$A:$A,0),6)</f>
        <v>#N/A</v>
      </c>
      <c r="R794" s="20" t="e">
        <f>INDEX(bureaux!$A:$H,MATCH($F794,bureaux!$A:$A,0),7)</f>
        <v>#N/A</v>
      </c>
    </row>
    <row r="795" spans="1:18" x14ac:dyDescent="0.25">
      <c r="A795" s="20">
        <f>'Elegio-Electors'!C795</f>
        <v>0</v>
      </c>
      <c r="B795" s="20">
        <f>'Elegio-Electors'!B795</f>
        <v>0</v>
      </c>
      <c r="C795" s="91">
        <f>IF(Procédure!$C$33=2,'Elegio-Electors'!D795,Procédure!$C$33)</f>
        <v>0</v>
      </c>
      <c r="D795" s="20">
        <f>'Elegio-Electors'!E795</f>
        <v>0</v>
      </c>
      <c r="E795" s="91" t="str">
        <f>IF(LEFT(RIGHT('Elegio-Electors'!L795,2),1)="C",'Elegio-Electors'!L795,IF(LEFT(RIGHT('Elegio-Electors'!M795,2),1)="C",'Elegio-Electors'!M795,""))</f>
        <v/>
      </c>
      <c r="F795" s="91" t="str">
        <f>IF(LEFT(RIGHT('Elegio-Electors'!L795,2),1)="O",'Elegio-Electors'!L795,IF(LEFT(RIGHT('Elegio-Electors'!M795,2),1)="O",'Elegio-Electors'!M795,""))</f>
        <v/>
      </c>
      <c r="G795" s="91" t="s">
        <v>166</v>
      </c>
      <c r="H795" s="91" t="s">
        <v>167</v>
      </c>
      <c r="I795" s="91" t="e">
        <f t="shared" si="60"/>
        <v>#N/A</v>
      </c>
      <c r="J795" s="91" t="e">
        <f t="shared" si="61"/>
        <v>#N/A</v>
      </c>
      <c r="K795" s="91" t="e">
        <f>INDEX(bureaux!$A:$I,MATCH($F795,bureaux!$A:$A,0),9)</f>
        <v>#N/A</v>
      </c>
      <c r="L795" s="91" t="e">
        <f t="shared" si="62"/>
        <v>#N/A</v>
      </c>
      <c r="M795" s="91" t="e">
        <f t="shared" si="63"/>
        <v>#N/A</v>
      </c>
      <c r="N795" s="20" t="e">
        <f t="shared" si="64"/>
        <v>#N/A</v>
      </c>
      <c r="O795" s="20" t="e">
        <f>INDEX(bureaux!$A:$H,MATCH($F795,bureaux!$A:$A,0),8)</f>
        <v>#N/A</v>
      </c>
      <c r="P795" s="91" t="e">
        <f>_xlfn.CONCAT(INDEX(bureaux!$A:$H,MATCH($F795,bureaux!$A:$A,0),4)," ",INDEX(bureaux!$A:$H,MATCH($F795,bureaux!$A:$A,0),5))</f>
        <v>#N/A</v>
      </c>
      <c r="Q795" s="20" t="e">
        <f>INDEX(bureaux!$A:$H,MATCH($F795,bureaux!$A:$A,0),6)</f>
        <v>#N/A</v>
      </c>
      <c r="R795" s="20" t="e">
        <f>INDEX(bureaux!$A:$H,MATCH($F795,bureaux!$A:$A,0),7)</f>
        <v>#N/A</v>
      </c>
    </row>
    <row r="796" spans="1:18" x14ac:dyDescent="0.25">
      <c r="A796" s="20">
        <f>'Elegio-Electors'!C796</f>
        <v>0</v>
      </c>
      <c r="B796" s="20">
        <f>'Elegio-Electors'!B796</f>
        <v>0</v>
      </c>
      <c r="C796" s="91">
        <f>IF(Procédure!$C$33=2,'Elegio-Electors'!D796,Procédure!$C$33)</f>
        <v>0</v>
      </c>
      <c r="D796" s="20">
        <f>'Elegio-Electors'!E796</f>
        <v>0</v>
      </c>
      <c r="E796" s="91" t="str">
        <f>IF(LEFT(RIGHT('Elegio-Electors'!L796,2),1)="C",'Elegio-Electors'!L796,IF(LEFT(RIGHT('Elegio-Electors'!M796,2),1)="C",'Elegio-Electors'!M796,""))</f>
        <v/>
      </c>
      <c r="F796" s="91" t="str">
        <f>IF(LEFT(RIGHT('Elegio-Electors'!L796,2),1)="O",'Elegio-Electors'!L796,IF(LEFT(RIGHT('Elegio-Electors'!M796,2),1)="O",'Elegio-Electors'!M796,""))</f>
        <v/>
      </c>
      <c r="G796" s="91" t="s">
        <v>166</v>
      </c>
      <c r="H796" s="91" t="s">
        <v>167</v>
      </c>
      <c r="I796" s="91" t="e">
        <f t="shared" si="60"/>
        <v>#N/A</v>
      </c>
      <c r="J796" s="91" t="e">
        <f t="shared" si="61"/>
        <v>#N/A</v>
      </c>
      <c r="K796" s="91" t="e">
        <f>INDEX(bureaux!$A:$I,MATCH($F796,bureaux!$A:$A,0),9)</f>
        <v>#N/A</v>
      </c>
      <c r="L796" s="91" t="e">
        <f t="shared" si="62"/>
        <v>#N/A</v>
      </c>
      <c r="M796" s="91" t="e">
        <f t="shared" si="63"/>
        <v>#N/A</v>
      </c>
      <c r="N796" s="20" t="e">
        <f t="shared" si="64"/>
        <v>#N/A</v>
      </c>
      <c r="O796" s="20" t="e">
        <f>INDEX(bureaux!$A:$H,MATCH($F796,bureaux!$A:$A,0),8)</f>
        <v>#N/A</v>
      </c>
      <c r="P796" s="91" t="e">
        <f>_xlfn.CONCAT(INDEX(bureaux!$A:$H,MATCH($F796,bureaux!$A:$A,0),4)," ",INDEX(bureaux!$A:$H,MATCH($F796,bureaux!$A:$A,0),5))</f>
        <v>#N/A</v>
      </c>
      <c r="Q796" s="20" t="e">
        <f>INDEX(bureaux!$A:$H,MATCH($F796,bureaux!$A:$A,0),6)</f>
        <v>#N/A</v>
      </c>
      <c r="R796" s="20" t="e">
        <f>INDEX(bureaux!$A:$H,MATCH($F796,bureaux!$A:$A,0),7)</f>
        <v>#N/A</v>
      </c>
    </row>
    <row r="797" spans="1:18" x14ac:dyDescent="0.25">
      <c r="A797" s="20">
        <f>'Elegio-Electors'!C797</f>
        <v>0</v>
      </c>
      <c r="B797" s="20">
        <f>'Elegio-Electors'!B797</f>
        <v>0</v>
      </c>
      <c r="C797" s="91">
        <f>IF(Procédure!$C$33=2,'Elegio-Electors'!D797,Procédure!$C$33)</f>
        <v>0</v>
      </c>
      <c r="D797" s="20">
        <f>'Elegio-Electors'!E797</f>
        <v>0</v>
      </c>
      <c r="E797" s="91" t="str">
        <f>IF(LEFT(RIGHT('Elegio-Electors'!L797,2),1)="C",'Elegio-Electors'!L797,IF(LEFT(RIGHT('Elegio-Electors'!M797,2),1)="C",'Elegio-Electors'!M797,""))</f>
        <v/>
      </c>
      <c r="F797" s="91" t="str">
        <f>IF(LEFT(RIGHT('Elegio-Electors'!L797,2),1)="O",'Elegio-Electors'!L797,IF(LEFT(RIGHT('Elegio-Electors'!M797,2),1)="O",'Elegio-Electors'!M797,""))</f>
        <v/>
      </c>
      <c r="G797" s="91" t="s">
        <v>166</v>
      </c>
      <c r="H797" s="91" t="s">
        <v>167</v>
      </c>
      <c r="I797" s="91" t="e">
        <f t="shared" si="60"/>
        <v>#N/A</v>
      </c>
      <c r="J797" s="91" t="e">
        <f t="shared" si="61"/>
        <v>#N/A</v>
      </c>
      <c r="K797" s="91" t="e">
        <f>INDEX(bureaux!$A:$I,MATCH($F797,bureaux!$A:$A,0),9)</f>
        <v>#N/A</v>
      </c>
      <c r="L797" s="91" t="e">
        <f t="shared" si="62"/>
        <v>#N/A</v>
      </c>
      <c r="M797" s="91" t="e">
        <f t="shared" si="63"/>
        <v>#N/A</v>
      </c>
      <c r="N797" s="20" t="e">
        <f t="shared" si="64"/>
        <v>#N/A</v>
      </c>
      <c r="O797" s="20" t="e">
        <f>INDEX(bureaux!$A:$H,MATCH($F797,bureaux!$A:$A,0),8)</f>
        <v>#N/A</v>
      </c>
      <c r="P797" s="91" t="e">
        <f>_xlfn.CONCAT(INDEX(bureaux!$A:$H,MATCH($F797,bureaux!$A:$A,0),4)," ",INDEX(bureaux!$A:$H,MATCH($F797,bureaux!$A:$A,0),5))</f>
        <v>#N/A</v>
      </c>
      <c r="Q797" s="20" t="e">
        <f>INDEX(bureaux!$A:$H,MATCH($F797,bureaux!$A:$A,0),6)</f>
        <v>#N/A</v>
      </c>
      <c r="R797" s="20" t="e">
        <f>INDEX(bureaux!$A:$H,MATCH($F797,bureaux!$A:$A,0),7)</f>
        <v>#N/A</v>
      </c>
    </row>
    <row r="798" spans="1:18" x14ac:dyDescent="0.25">
      <c r="A798" s="20">
        <f>'Elegio-Electors'!C798</f>
        <v>0</v>
      </c>
      <c r="B798" s="20">
        <f>'Elegio-Electors'!B798</f>
        <v>0</v>
      </c>
      <c r="C798" s="91">
        <f>IF(Procédure!$C$33=2,'Elegio-Electors'!D798,Procédure!$C$33)</f>
        <v>0</v>
      </c>
      <c r="D798" s="20">
        <f>'Elegio-Electors'!E798</f>
        <v>0</v>
      </c>
      <c r="E798" s="91" t="str">
        <f>IF(LEFT(RIGHT('Elegio-Electors'!L798,2),1)="C",'Elegio-Electors'!L798,IF(LEFT(RIGHT('Elegio-Electors'!M798,2),1)="C",'Elegio-Electors'!M798,""))</f>
        <v/>
      </c>
      <c r="F798" s="91" t="str">
        <f>IF(LEFT(RIGHT('Elegio-Electors'!L798,2),1)="O",'Elegio-Electors'!L798,IF(LEFT(RIGHT('Elegio-Electors'!M798,2),1)="O",'Elegio-Electors'!M798,""))</f>
        <v/>
      </c>
      <c r="G798" s="91" t="s">
        <v>166</v>
      </c>
      <c r="H798" s="91" t="s">
        <v>167</v>
      </c>
      <c r="I798" s="91" t="e">
        <f t="shared" si="60"/>
        <v>#N/A</v>
      </c>
      <c r="J798" s="91" t="e">
        <f t="shared" si="61"/>
        <v>#N/A</v>
      </c>
      <c r="K798" s="91" t="e">
        <f>INDEX(bureaux!$A:$I,MATCH($F798,bureaux!$A:$A,0),9)</f>
        <v>#N/A</v>
      </c>
      <c r="L798" s="91" t="e">
        <f t="shared" si="62"/>
        <v>#N/A</v>
      </c>
      <c r="M798" s="91" t="e">
        <f t="shared" si="63"/>
        <v>#N/A</v>
      </c>
      <c r="N798" s="20" t="e">
        <f t="shared" si="64"/>
        <v>#N/A</v>
      </c>
      <c r="O798" s="20" t="e">
        <f>INDEX(bureaux!$A:$H,MATCH($F798,bureaux!$A:$A,0),8)</f>
        <v>#N/A</v>
      </c>
      <c r="P798" s="91" t="e">
        <f>_xlfn.CONCAT(INDEX(bureaux!$A:$H,MATCH($F798,bureaux!$A:$A,0),4)," ",INDEX(bureaux!$A:$H,MATCH($F798,bureaux!$A:$A,0),5))</f>
        <v>#N/A</v>
      </c>
      <c r="Q798" s="20" t="e">
        <f>INDEX(bureaux!$A:$H,MATCH($F798,bureaux!$A:$A,0),6)</f>
        <v>#N/A</v>
      </c>
      <c r="R798" s="20" t="e">
        <f>INDEX(bureaux!$A:$H,MATCH($F798,bureaux!$A:$A,0),7)</f>
        <v>#N/A</v>
      </c>
    </row>
    <row r="799" spans="1:18" x14ac:dyDescent="0.25">
      <c r="A799" s="20">
        <f>'Elegio-Electors'!C799</f>
        <v>0</v>
      </c>
      <c r="B799" s="20">
        <f>'Elegio-Electors'!B799</f>
        <v>0</v>
      </c>
      <c r="C799" s="91">
        <f>IF(Procédure!$C$33=2,'Elegio-Electors'!D799,Procédure!$C$33)</f>
        <v>0</v>
      </c>
      <c r="D799" s="20">
        <f>'Elegio-Electors'!E799</f>
        <v>0</v>
      </c>
      <c r="E799" s="91" t="str">
        <f>IF(LEFT(RIGHT('Elegio-Electors'!L799,2),1)="C",'Elegio-Electors'!L799,IF(LEFT(RIGHT('Elegio-Electors'!M799,2),1)="C",'Elegio-Electors'!M799,""))</f>
        <v/>
      </c>
      <c r="F799" s="91" t="str">
        <f>IF(LEFT(RIGHT('Elegio-Electors'!L799,2),1)="O",'Elegio-Electors'!L799,IF(LEFT(RIGHT('Elegio-Electors'!M799,2),1)="O",'Elegio-Electors'!M799,""))</f>
        <v/>
      </c>
      <c r="G799" s="91" t="s">
        <v>166</v>
      </c>
      <c r="H799" s="91" t="s">
        <v>167</v>
      </c>
      <c r="I799" s="91" t="e">
        <f t="shared" si="60"/>
        <v>#N/A</v>
      </c>
      <c r="J799" s="91" t="e">
        <f t="shared" si="61"/>
        <v>#N/A</v>
      </c>
      <c r="K799" s="91" t="e">
        <f>INDEX(bureaux!$A:$I,MATCH($F799,bureaux!$A:$A,0),9)</f>
        <v>#N/A</v>
      </c>
      <c r="L799" s="91" t="e">
        <f t="shared" si="62"/>
        <v>#N/A</v>
      </c>
      <c r="M799" s="91" t="e">
        <f t="shared" si="63"/>
        <v>#N/A</v>
      </c>
      <c r="N799" s="20" t="e">
        <f t="shared" si="64"/>
        <v>#N/A</v>
      </c>
      <c r="O799" s="20" t="e">
        <f>INDEX(bureaux!$A:$H,MATCH($F799,bureaux!$A:$A,0),8)</f>
        <v>#N/A</v>
      </c>
      <c r="P799" s="91" t="e">
        <f>_xlfn.CONCAT(INDEX(bureaux!$A:$H,MATCH($F799,bureaux!$A:$A,0),4)," ",INDEX(bureaux!$A:$H,MATCH($F799,bureaux!$A:$A,0),5))</f>
        <v>#N/A</v>
      </c>
      <c r="Q799" s="20" t="e">
        <f>INDEX(bureaux!$A:$H,MATCH($F799,bureaux!$A:$A,0),6)</f>
        <v>#N/A</v>
      </c>
      <c r="R799" s="20" t="e">
        <f>INDEX(bureaux!$A:$H,MATCH($F799,bureaux!$A:$A,0),7)</f>
        <v>#N/A</v>
      </c>
    </row>
    <row r="800" spans="1:18" x14ac:dyDescent="0.25">
      <c r="A800" s="20">
        <f>'Elegio-Electors'!C800</f>
        <v>0</v>
      </c>
      <c r="B800" s="20">
        <f>'Elegio-Electors'!B800</f>
        <v>0</v>
      </c>
      <c r="C800" s="91">
        <f>IF(Procédure!$C$33=2,'Elegio-Electors'!D800,Procédure!$C$33)</f>
        <v>0</v>
      </c>
      <c r="D800" s="20">
        <f>'Elegio-Electors'!E800</f>
        <v>0</v>
      </c>
      <c r="E800" s="91" t="str">
        <f>IF(LEFT(RIGHT('Elegio-Electors'!L800,2),1)="C",'Elegio-Electors'!L800,IF(LEFT(RIGHT('Elegio-Electors'!M800,2),1)="C",'Elegio-Electors'!M800,""))</f>
        <v/>
      </c>
      <c r="F800" s="91" t="str">
        <f>IF(LEFT(RIGHT('Elegio-Electors'!L800,2),1)="O",'Elegio-Electors'!L800,IF(LEFT(RIGHT('Elegio-Electors'!M800,2),1)="O",'Elegio-Electors'!M800,""))</f>
        <v/>
      </c>
      <c r="G800" s="91" t="s">
        <v>166</v>
      </c>
      <c r="H800" s="91" t="s">
        <v>167</v>
      </c>
      <c r="I800" s="91" t="e">
        <f t="shared" si="60"/>
        <v>#N/A</v>
      </c>
      <c r="J800" s="91" t="e">
        <f t="shared" si="61"/>
        <v>#N/A</v>
      </c>
      <c r="K800" s="91" t="e">
        <f>INDEX(bureaux!$A:$I,MATCH($F800,bureaux!$A:$A,0),9)</f>
        <v>#N/A</v>
      </c>
      <c r="L800" s="91" t="e">
        <f t="shared" si="62"/>
        <v>#N/A</v>
      </c>
      <c r="M800" s="91" t="e">
        <f t="shared" si="63"/>
        <v>#N/A</v>
      </c>
      <c r="N800" s="20" t="e">
        <f t="shared" si="64"/>
        <v>#N/A</v>
      </c>
      <c r="O800" s="20" t="e">
        <f>INDEX(bureaux!$A:$H,MATCH($F800,bureaux!$A:$A,0),8)</f>
        <v>#N/A</v>
      </c>
      <c r="P800" s="91" t="e">
        <f>_xlfn.CONCAT(INDEX(bureaux!$A:$H,MATCH($F800,bureaux!$A:$A,0),4)," ",INDEX(bureaux!$A:$H,MATCH($F800,bureaux!$A:$A,0),5))</f>
        <v>#N/A</v>
      </c>
      <c r="Q800" s="20" t="e">
        <f>INDEX(bureaux!$A:$H,MATCH($F800,bureaux!$A:$A,0),6)</f>
        <v>#N/A</v>
      </c>
      <c r="R800" s="20" t="e">
        <f>INDEX(bureaux!$A:$H,MATCH($F800,bureaux!$A:$A,0),7)</f>
        <v>#N/A</v>
      </c>
    </row>
    <row r="801" spans="1:18" x14ac:dyDescent="0.25">
      <c r="A801" s="20">
        <f>'Elegio-Electors'!C801</f>
        <v>0</v>
      </c>
      <c r="B801" s="20">
        <f>'Elegio-Electors'!B801</f>
        <v>0</v>
      </c>
      <c r="C801" s="91">
        <f>IF(Procédure!$C$33=2,'Elegio-Electors'!D801,Procédure!$C$33)</f>
        <v>0</v>
      </c>
      <c r="D801" s="20">
        <f>'Elegio-Electors'!E801</f>
        <v>0</v>
      </c>
      <c r="E801" s="91" t="str">
        <f>IF(LEFT(RIGHT('Elegio-Electors'!L801,2),1)="C",'Elegio-Electors'!L801,IF(LEFT(RIGHT('Elegio-Electors'!M801,2),1)="C",'Elegio-Electors'!M801,""))</f>
        <v/>
      </c>
      <c r="F801" s="91" t="str">
        <f>IF(LEFT(RIGHT('Elegio-Electors'!L801,2),1)="O",'Elegio-Electors'!L801,IF(LEFT(RIGHT('Elegio-Electors'!M801,2),1)="O",'Elegio-Electors'!M801,""))</f>
        <v/>
      </c>
      <c r="G801" s="91" t="s">
        <v>166</v>
      </c>
      <c r="H801" s="91" t="s">
        <v>167</v>
      </c>
      <c r="I801" s="91" t="e">
        <f t="shared" si="60"/>
        <v>#N/A</v>
      </c>
      <c r="J801" s="91" t="e">
        <f t="shared" si="61"/>
        <v>#N/A</v>
      </c>
      <c r="K801" s="91" t="e">
        <f>INDEX(bureaux!$A:$I,MATCH($F801,bureaux!$A:$A,0),9)</f>
        <v>#N/A</v>
      </c>
      <c r="L801" s="91" t="e">
        <f t="shared" si="62"/>
        <v>#N/A</v>
      </c>
      <c r="M801" s="91" t="e">
        <f t="shared" si="63"/>
        <v>#N/A</v>
      </c>
      <c r="N801" s="20" t="e">
        <f t="shared" si="64"/>
        <v>#N/A</v>
      </c>
      <c r="O801" s="20" t="e">
        <f>INDEX(bureaux!$A:$H,MATCH($F801,bureaux!$A:$A,0),8)</f>
        <v>#N/A</v>
      </c>
      <c r="P801" s="91" t="e">
        <f>_xlfn.CONCAT(INDEX(bureaux!$A:$H,MATCH($F801,bureaux!$A:$A,0),4)," ",INDEX(bureaux!$A:$H,MATCH($F801,bureaux!$A:$A,0),5))</f>
        <v>#N/A</v>
      </c>
      <c r="Q801" s="20" t="e">
        <f>INDEX(bureaux!$A:$H,MATCH($F801,bureaux!$A:$A,0),6)</f>
        <v>#N/A</v>
      </c>
      <c r="R801" s="20" t="e">
        <f>INDEX(bureaux!$A:$H,MATCH($F801,bureaux!$A:$A,0),7)</f>
        <v>#N/A</v>
      </c>
    </row>
    <row r="802" spans="1:18" x14ac:dyDescent="0.25">
      <c r="A802" s="20">
        <f>'Elegio-Electors'!C802</f>
        <v>0</v>
      </c>
      <c r="B802" s="20">
        <f>'Elegio-Electors'!B802</f>
        <v>0</v>
      </c>
      <c r="C802" s="91">
        <f>IF(Procédure!$C$33=2,'Elegio-Electors'!D802,Procédure!$C$33)</f>
        <v>0</v>
      </c>
      <c r="D802" s="20">
        <f>'Elegio-Electors'!E802</f>
        <v>0</v>
      </c>
      <c r="E802" s="91" t="str">
        <f>IF(LEFT(RIGHT('Elegio-Electors'!L802,2),1)="C",'Elegio-Electors'!L802,IF(LEFT(RIGHT('Elegio-Electors'!M802,2),1)="C",'Elegio-Electors'!M802,""))</f>
        <v/>
      </c>
      <c r="F802" s="91" t="str">
        <f>IF(LEFT(RIGHT('Elegio-Electors'!L802,2),1)="O",'Elegio-Electors'!L802,IF(LEFT(RIGHT('Elegio-Electors'!M802,2),1)="O",'Elegio-Electors'!M802,""))</f>
        <v/>
      </c>
      <c r="G802" s="91" t="s">
        <v>166</v>
      </c>
      <c r="H802" s="91" t="s">
        <v>167</v>
      </c>
      <c r="I802" s="91" t="e">
        <f t="shared" si="60"/>
        <v>#N/A</v>
      </c>
      <c r="J802" s="91" t="e">
        <f t="shared" si="61"/>
        <v>#N/A</v>
      </c>
      <c r="K802" s="91" t="e">
        <f>INDEX(bureaux!$A:$I,MATCH($F802,bureaux!$A:$A,0),9)</f>
        <v>#N/A</v>
      </c>
      <c r="L802" s="91" t="e">
        <f t="shared" si="62"/>
        <v>#N/A</v>
      </c>
      <c r="M802" s="91" t="e">
        <f t="shared" si="63"/>
        <v>#N/A</v>
      </c>
      <c r="N802" s="20" t="e">
        <f t="shared" si="64"/>
        <v>#N/A</v>
      </c>
      <c r="O802" s="20" t="e">
        <f>INDEX(bureaux!$A:$H,MATCH($F802,bureaux!$A:$A,0),8)</f>
        <v>#N/A</v>
      </c>
      <c r="P802" s="91" t="e">
        <f>_xlfn.CONCAT(INDEX(bureaux!$A:$H,MATCH($F802,bureaux!$A:$A,0),4)," ",INDEX(bureaux!$A:$H,MATCH($F802,bureaux!$A:$A,0),5))</f>
        <v>#N/A</v>
      </c>
      <c r="Q802" s="20" t="e">
        <f>INDEX(bureaux!$A:$H,MATCH($F802,bureaux!$A:$A,0),6)</f>
        <v>#N/A</v>
      </c>
      <c r="R802" s="20" t="e">
        <f>INDEX(bureaux!$A:$H,MATCH($F802,bureaux!$A:$A,0),7)</f>
        <v>#N/A</v>
      </c>
    </row>
    <row r="803" spans="1:18" x14ac:dyDescent="0.25">
      <c r="A803" s="20">
        <f>'Elegio-Electors'!C803</f>
        <v>0</v>
      </c>
      <c r="B803" s="20">
        <f>'Elegio-Electors'!B803</f>
        <v>0</v>
      </c>
      <c r="C803" s="91">
        <f>IF(Procédure!$C$33=2,'Elegio-Electors'!D803,Procédure!$C$33)</f>
        <v>0</v>
      </c>
      <c r="D803" s="20">
        <f>'Elegio-Electors'!E803</f>
        <v>0</v>
      </c>
      <c r="E803" s="91" t="str">
        <f>IF(LEFT(RIGHT('Elegio-Electors'!L803,2),1)="C",'Elegio-Electors'!L803,IF(LEFT(RIGHT('Elegio-Electors'!M803,2),1)="C",'Elegio-Electors'!M803,""))</f>
        <v/>
      </c>
      <c r="F803" s="91" t="str">
        <f>IF(LEFT(RIGHT('Elegio-Electors'!L803,2),1)="O",'Elegio-Electors'!L803,IF(LEFT(RIGHT('Elegio-Electors'!M803,2),1)="O",'Elegio-Electors'!M803,""))</f>
        <v/>
      </c>
      <c r="G803" s="91" t="s">
        <v>166</v>
      </c>
      <c r="H803" s="91" t="s">
        <v>167</v>
      </c>
      <c r="I803" s="91" t="e">
        <f t="shared" si="60"/>
        <v>#N/A</v>
      </c>
      <c r="J803" s="91" t="e">
        <f t="shared" si="61"/>
        <v>#N/A</v>
      </c>
      <c r="K803" s="91" t="e">
        <f>INDEX(bureaux!$A:$I,MATCH($F803,bureaux!$A:$A,0),9)</f>
        <v>#N/A</v>
      </c>
      <c r="L803" s="91" t="e">
        <f t="shared" si="62"/>
        <v>#N/A</v>
      </c>
      <c r="M803" s="91" t="e">
        <f t="shared" si="63"/>
        <v>#N/A</v>
      </c>
      <c r="N803" s="20" t="e">
        <f t="shared" si="64"/>
        <v>#N/A</v>
      </c>
      <c r="O803" s="20" t="e">
        <f>INDEX(bureaux!$A:$H,MATCH($F803,bureaux!$A:$A,0),8)</f>
        <v>#N/A</v>
      </c>
      <c r="P803" s="91" t="e">
        <f>_xlfn.CONCAT(INDEX(bureaux!$A:$H,MATCH($F803,bureaux!$A:$A,0),4)," ",INDEX(bureaux!$A:$H,MATCH($F803,bureaux!$A:$A,0),5))</f>
        <v>#N/A</v>
      </c>
      <c r="Q803" s="20" t="e">
        <f>INDEX(bureaux!$A:$H,MATCH($F803,bureaux!$A:$A,0),6)</f>
        <v>#N/A</v>
      </c>
      <c r="R803" s="20" t="e">
        <f>INDEX(bureaux!$A:$H,MATCH($F803,bureaux!$A:$A,0),7)</f>
        <v>#N/A</v>
      </c>
    </row>
    <row r="804" spans="1:18" x14ac:dyDescent="0.25">
      <c r="A804" s="20">
        <f>'Elegio-Electors'!C804</f>
        <v>0</v>
      </c>
      <c r="B804" s="20">
        <f>'Elegio-Electors'!B804</f>
        <v>0</v>
      </c>
      <c r="C804" s="91">
        <f>IF(Procédure!$C$33=2,'Elegio-Electors'!D804,Procédure!$C$33)</f>
        <v>0</v>
      </c>
      <c r="D804" s="20">
        <f>'Elegio-Electors'!E804</f>
        <v>0</v>
      </c>
      <c r="E804" s="91" t="str">
        <f>IF(LEFT(RIGHT('Elegio-Electors'!L804,2),1)="C",'Elegio-Electors'!L804,IF(LEFT(RIGHT('Elegio-Electors'!M804,2),1)="C",'Elegio-Electors'!M804,""))</f>
        <v/>
      </c>
      <c r="F804" s="91" t="str">
        <f>IF(LEFT(RIGHT('Elegio-Electors'!L804,2),1)="O",'Elegio-Electors'!L804,IF(LEFT(RIGHT('Elegio-Electors'!M804,2),1)="O",'Elegio-Electors'!M804,""))</f>
        <v/>
      </c>
      <c r="G804" s="91" t="s">
        <v>166</v>
      </c>
      <c r="H804" s="91" t="s">
        <v>167</v>
      </c>
      <c r="I804" s="91" t="e">
        <f t="shared" si="60"/>
        <v>#N/A</v>
      </c>
      <c r="J804" s="91" t="e">
        <f t="shared" si="61"/>
        <v>#N/A</v>
      </c>
      <c r="K804" s="91" t="e">
        <f>INDEX(bureaux!$A:$I,MATCH($F804,bureaux!$A:$A,0),9)</f>
        <v>#N/A</v>
      </c>
      <c r="L804" s="91" t="e">
        <f t="shared" si="62"/>
        <v>#N/A</v>
      </c>
      <c r="M804" s="91" t="e">
        <f t="shared" si="63"/>
        <v>#N/A</v>
      </c>
      <c r="N804" s="20" t="e">
        <f t="shared" si="64"/>
        <v>#N/A</v>
      </c>
      <c r="O804" s="20" t="e">
        <f>INDEX(bureaux!$A:$H,MATCH($F804,bureaux!$A:$A,0),8)</f>
        <v>#N/A</v>
      </c>
      <c r="P804" s="91" t="e">
        <f>_xlfn.CONCAT(INDEX(bureaux!$A:$H,MATCH($F804,bureaux!$A:$A,0),4)," ",INDEX(bureaux!$A:$H,MATCH($F804,bureaux!$A:$A,0),5))</f>
        <v>#N/A</v>
      </c>
      <c r="Q804" s="20" t="e">
        <f>INDEX(bureaux!$A:$H,MATCH($F804,bureaux!$A:$A,0),6)</f>
        <v>#N/A</v>
      </c>
      <c r="R804" s="20" t="e">
        <f>INDEX(bureaux!$A:$H,MATCH($F804,bureaux!$A:$A,0),7)</f>
        <v>#N/A</v>
      </c>
    </row>
    <row r="805" spans="1:18" x14ac:dyDescent="0.25">
      <c r="A805" s="20">
        <f>'Elegio-Electors'!C805</f>
        <v>0</v>
      </c>
      <c r="B805" s="20">
        <f>'Elegio-Electors'!B805</f>
        <v>0</v>
      </c>
      <c r="C805" s="91">
        <f>IF(Procédure!$C$33=2,'Elegio-Electors'!D805,Procédure!$C$33)</f>
        <v>0</v>
      </c>
      <c r="D805" s="20">
        <f>'Elegio-Electors'!E805</f>
        <v>0</v>
      </c>
      <c r="E805" s="91" t="str">
        <f>IF(LEFT(RIGHT('Elegio-Electors'!L805,2),1)="C",'Elegio-Electors'!L805,IF(LEFT(RIGHT('Elegio-Electors'!M805,2),1)="C",'Elegio-Electors'!M805,""))</f>
        <v/>
      </c>
      <c r="F805" s="91" t="str">
        <f>IF(LEFT(RIGHT('Elegio-Electors'!L805,2),1)="O",'Elegio-Electors'!L805,IF(LEFT(RIGHT('Elegio-Electors'!M805,2),1)="O",'Elegio-Electors'!M805,""))</f>
        <v/>
      </c>
      <c r="G805" s="91" t="s">
        <v>166</v>
      </c>
      <c r="H805" s="91" t="s">
        <v>167</v>
      </c>
      <c r="I805" s="91" t="e">
        <f t="shared" si="60"/>
        <v>#N/A</v>
      </c>
      <c r="J805" s="91" t="e">
        <f t="shared" si="61"/>
        <v>#N/A</v>
      </c>
      <c r="K805" s="91" t="e">
        <f>INDEX(bureaux!$A:$I,MATCH($F805,bureaux!$A:$A,0),9)</f>
        <v>#N/A</v>
      </c>
      <c r="L805" s="91" t="e">
        <f t="shared" si="62"/>
        <v>#N/A</v>
      </c>
      <c r="M805" s="91" t="e">
        <f t="shared" si="63"/>
        <v>#N/A</v>
      </c>
      <c r="N805" s="20" t="e">
        <f t="shared" si="64"/>
        <v>#N/A</v>
      </c>
      <c r="O805" s="20" t="e">
        <f>INDEX(bureaux!$A:$H,MATCH($F805,bureaux!$A:$A,0),8)</f>
        <v>#N/A</v>
      </c>
      <c r="P805" s="91" t="e">
        <f>_xlfn.CONCAT(INDEX(bureaux!$A:$H,MATCH($F805,bureaux!$A:$A,0),4)," ",INDEX(bureaux!$A:$H,MATCH($F805,bureaux!$A:$A,0),5))</f>
        <v>#N/A</v>
      </c>
      <c r="Q805" s="20" t="e">
        <f>INDEX(bureaux!$A:$H,MATCH($F805,bureaux!$A:$A,0),6)</f>
        <v>#N/A</v>
      </c>
      <c r="R805" s="20" t="e">
        <f>INDEX(bureaux!$A:$H,MATCH($F805,bureaux!$A:$A,0),7)</f>
        <v>#N/A</v>
      </c>
    </row>
    <row r="806" spans="1:18" x14ac:dyDescent="0.25">
      <c r="A806" s="20">
        <f>'Elegio-Electors'!C806</f>
        <v>0</v>
      </c>
      <c r="B806" s="20">
        <f>'Elegio-Electors'!B806</f>
        <v>0</v>
      </c>
      <c r="C806" s="91">
        <f>IF(Procédure!$C$33=2,'Elegio-Electors'!D806,Procédure!$C$33)</f>
        <v>0</v>
      </c>
      <c r="D806" s="20">
        <f>'Elegio-Electors'!E806</f>
        <v>0</v>
      </c>
      <c r="E806" s="91" t="str">
        <f>IF(LEFT(RIGHT('Elegio-Electors'!L806,2),1)="C",'Elegio-Electors'!L806,IF(LEFT(RIGHT('Elegio-Electors'!M806,2),1)="C",'Elegio-Electors'!M806,""))</f>
        <v/>
      </c>
      <c r="F806" s="91" t="str">
        <f>IF(LEFT(RIGHT('Elegio-Electors'!L806,2),1)="O",'Elegio-Electors'!L806,IF(LEFT(RIGHT('Elegio-Electors'!M806,2),1)="O",'Elegio-Electors'!M806,""))</f>
        <v/>
      </c>
      <c r="G806" s="91" t="s">
        <v>166</v>
      </c>
      <c r="H806" s="91" t="s">
        <v>167</v>
      </c>
      <c r="I806" s="91" t="e">
        <f t="shared" si="60"/>
        <v>#N/A</v>
      </c>
      <c r="J806" s="91" t="e">
        <f t="shared" si="61"/>
        <v>#N/A</v>
      </c>
      <c r="K806" s="91" t="e">
        <f>INDEX(bureaux!$A:$I,MATCH($F806,bureaux!$A:$A,0),9)</f>
        <v>#N/A</v>
      </c>
      <c r="L806" s="91" t="e">
        <f t="shared" si="62"/>
        <v>#N/A</v>
      </c>
      <c r="M806" s="91" t="e">
        <f t="shared" si="63"/>
        <v>#N/A</v>
      </c>
      <c r="N806" s="20" t="e">
        <f t="shared" si="64"/>
        <v>#N/A</v>
      </c>
      <c r="O806" s="20" t="e">
        <f>INDEX(bureaux!$A:$H,MATCH($F806,bureaux!$A:$A,0),8)</f>
        <v>#N/A</v>
      </c>
      <c r="P806" s="91" t="e">
        <f>_xlfn.CONCAT(INDEX(bureaux!$A:$H,MATCH($F806,bureaux!$A:$A,0),4)," ",INDEX(bureaux!$A:$H,MATCH($F806,bureaux!$A:$A,0),5))</f>
        <v>#N/A</v>
      </c>
      <c r="Q806" s="20" t="e">
        <f>INDEX(bureaux!$A:$H,MATCH($F806,bureaux!$A:$A,0),6)</f>
        <v>#N/A</v>
      </c>
      <c r="R806" s="20" t="e">
        <f>INDEX(bureaux!$A:$H,MATCH($F806,bureaux!$A:$A,0),7)</f>
        <v>#N/A</v>
      </c>
    </row>
    <row r="807" spans="1:18" x14ac:dyDescent="0.25">
      <c r="A807" s="20">
        <f>'Elegio-Electors'!C807</f>
        <v>0</v>
      </c>
      <c r="B807" s="20">
        <f>'Elegio-Electors'!B807</f>
        <v>0</v>
      </c>
      <c r="C807" s="91">
        <f>IF(Procédure!$C$33=2,'Elegio-Electors'!D807,Procédure!$C$33)</f>
        <v>0</v>
      </c>
      <c r="D807" s="20">
        <f>'Elegio-Electors'!E807</f>
        <v>0</v>
      </c>
      <c r="E807" s="91" t="str">
        <f>IF(LEFT(RIGHT('Elegio-Electors'!L807,2),1)="C",'Elegio-Electors'!L807,IF(LEFT(RIGHT('Elegio-Electors'!M807,2),1)="C",'Elegio-Electors'!M807,""))</f>
        <v/>
      </c>
      <c r="F807" s="91" t="str">
        <f>IF(LEFT(RIGHT('Elegio-Electors'!L807,2),1)="O",'Elegio-Electors'!L807,IF(LEFT(RIGHT('Elegio-Electors'!M807,2),1)="O",'Elegio-Electors'!M807,""))</f>
        <v/>
      </c>
      <c r="G807" s="91" t="s">
        <v>166</v>
      </c>
      <c r="H807" s="91" t="s">
        <v>167</v>
      </c>
      <c r="I807" s="91" t="e">
        <f t="shared" si="60"/>
        <v>#N/A</v>
      </c>
      <c r="J807" s="91" t="e">
        <f t="shared" si="61"/>
        <v>#N/A</v>
      </c>
      <c r="K807" s="91" t="e">
        <f>INDEX(bureaux!$A:$I,MATCH($F807,bureaux!$A:$A,0),9)</f>
        <v>#N/A</v>
      </c>
      <c r="L807" s="91" t="e">
        <f t="shared" si="62"/>
        <v>#N/A</v>
      </c>
      <c r="M807" s="91" t="e">
        <f t="shared" si="63"/>
        <v>#N/A</v>
      </c>
      <c r="N807" s="20" t="e">
        <f t="shared" si="64"/>
        <v>#N/A</v>
      </c>
      <c r="O807" s="20" t="e">
        <f>INDEX(bureaux!$A:$H,MATCH($F807,bureaux!$A:$A,0),8)</f>
        <v>#N/A</v>
      </c>
      <c r="P807" s="91" t="e">
        <f>_xlfn.CONCAT(INDEX(bureaux!$A:$H,MATCH($F807,bureaux!$A:$A,0),4)," ",INDEX(bureaux!$A:$H,MATCH($F807,bureaux!$A:$A,0),5))</f>
        <v>#N/A</v>
      </c>
      <c r="Q807" s="20" t="e">
        <f>INDEX(bureaux!$A:$H,MATCH($F807,bureaux!$A:$A,0),6)</f>
        <v>#N/A</v>
      </c>
      <c r="R807" s="20" t="e">
        <f>INDEX(bureaux!$A:$H,MATCH($F807,bureaux!$A:$A,0),7)</f>
        <v>#N/A</v>
      </c>
    </row>
    <row r="808" spans="1:18" x14ac:dyDescent="0.25">
      <c r="A808" s="20">
        <f>'Elegio-Electors'!C808</f>
        <v>0</v>
      </c>
      <c r="B808" s="20">
        <f>'Elegio-Electors'!B808</f>
        <v>0</v>
      </c>
      <c r="C808" s="91">
        <f>IF(Procédure!$C$33=2,'Elegio-Electors'!D808,Procédure!$C$33)</f>
        <v>0</v>
      </c>
      <c r="D808" s="20">
        <f>'Elegio-Electors'!E808</f>
        <v>0</v>
      </c>
      <c r="E808" s="91" t="str">
        <f>IF(LEFT(RIGHT('Elegio-Electors'!L808,2),1)="C",'Elegio-Electors'!L808,IF(LEFT(RIGHT('Elegio-Electors'!M808,2),1)="C",'Elegio-Electors'!M808,""))</f>
        <v/>
      </c>
      <c r="F808" s="91" t="str">
        <f>IF(LEFT(RIGHT('Elegio-Electors'!L808,2),1)="O",'Elegio-Electors'!L808,IF(LEFT(RIGHT('Elegio-Electors'!M808,2),1)="O",'Elegio-Electors'!M808,""))</f>
        <v/>
      </c>
      <c r="G808" s="91" t="s">
        <v>166</v>
      </c>
      <c r="H808" s="91" t="s">
        <v>167</v>
      </c>
      <c r="I808" s="91" t="e">
        <f t="shared" si="60"/>
        <v>#N/A</v>
      </c>
      <c r="J808" s="91" t="e">
        <f t="shared" si="61"/>
        <v>#N/A</v>
      </c>
      <c r="K808" s="91" t="e">
        <f>INDEX(bureaux!$A:$I,MATCH($F808,bureaux!$A:$A,0),9)</f>
        <v>#N/A</v>
      </c>
      <c r="L808" s="91" t="e">
        <f t="shared" si="62"/>
        <v>#N/A</v>
      </c>
      <c r="M808" s="91" t="e">
        <f t="shared" si="63"/>
        <v>#N/A</v>
      </c>
      <c r="N808" s="20" t="e">
        <f t="shared" si="64"/>
        <v>#N/A</v>
      </c>
      <c r="O808" s="20" t="e">
        <f>INDEX(bureaux!$A:$H,MATCH($F808,bureaux!$A:$A,0),8)</f>
        <v>#N/A</v>
      </c>
      <c r="P808" s="91" t="e">
        <f>_xlfn.CONCAT(INDEX(bureaux!$A:$H,MATCH($F808,bureaux!$A:$A,0),4)," ",INDEX(bureaux!$A:$H,MATCH($F808,bureaux!$A:$A,0),5))</f>
        <v>#N/A</v>
      </c>
      <c r="Q808" s="20" t="e">
        <f>INDEX(bureaux!$A:$H,MATCH($F808,bureaux!$A:$A,0),6)</f>
        <v>#N/A</v>
      </c>
      <c r="R808" s="20" t="e">
        <f>INDEX(bureaux!$A:$H,MATCH($F808,bureaux!$A:$A,0),7)</f>
        <v>#N/A</v>
      </c>
    </row>
    <row r="809" spans="1:18" x14ac:dyDescent="0.25">
      <c r="A809" s="20">
        <f>'Elegio-Electors'!C809</f>
        <v>0</v>
      </c>
      <c r="B809" s="20">
        <f>'Elegio-Electors'!B809</f>
        <v>0</v>
      </c>
      <c r="C809" s="91">
        <f>IF(Procédure!$C$33=2,'Elegio-Electors'!D809,Procédure!$C$33)</f>
        <v>0</v>
      </c>
      <c r="D809" s="20">
        <f>'Elegio-Electors'!E809</f>
        <v>0</v>
      </c>
      <c r="E809" s="91" t="str">
        <f>IF(LEFT(RIGHT('Elegio-Electors'!L809,2),1)="C",'Elegio-Electors'!L809,IF(LEFT(RIGHT('Elegio-Electors'!M809,2),1)="C",'Elegio-Electors'!M809,""))</f>
        <v/>
      </c>
      <c r="F809" s="91" t="str">
        <f>IF(LEFT(RIGHT('Elegio-Electors'!L809,2),1)="O",'Elegio-Electors'!L809,IF(LEFT(RIGHT('Elegio-Electors'!M809,2),1)="O",'Elegio-Electors'!M809,""))</f>
        <v/>
      </c>
      <c r="G809" s="91" t="s">
        <v>166</v>
      </c>
      <c r="H809" s="91" t="s">
        <v>167</v>
      </c>
      <c r="I809" s="91" t="e">
        <f t="shared" si="60"/>
        <v>#N/A</v>
      </c>
      <c r="J809" s="91" t="e">
        <f t="shared" si="61"/>
        <v>#N/A</v>
      </c>
      <c r="K809" s="91" t="e">
        <f>INDEX(bureaux!$A:$I,MATCH($F809,bureaux!$A:$A,0),9)</f>
        <v>#N/A</v>
      </c>
      <c r="L809" s="91" t="e">
        <f t="shared" si="62"/>
        <v>#N/A</v>
      </c>
      <c r="M809" s="91" t="e">
        <f t="shared" si="63"/>
        <v>#N/A</v>
      </c>
      <c r="N809" s="20" t="e">
        <f t="shared" si="64"/>
        <v>#N/A</v>
      </c>
      <c r="O809" s="20" t="e">
        <f>INDEX(bureaux!$A:$H,MATCH($F809,bureaux!$A:$A,0),8)</f>
        <v>#N/A</v>
      </c>
      <c r="P809" s="91" t="e">
        <f>_xlfn.CONCAT(INDEX(bureaux!$A:$H,MATCH($F809,bureaux!$A:$A,0),4)," ",INDEX(bureaux!$A:$H,MATCH($F809,bureaux!$A:$A,0),5))</f>
        <v>#N/A</v>
      </c>
      <c r="Q809" s="20" t="e">
        <f>INDEX(bureaux!$A:$H,MATCH($F809,bureaux!$A:$A,0),6)</f>
        <v>#N/A</v>
      </c>
      <c r="R809" s="20" t="e">
        <f>INDEX(bureaux!$A:$H,MATCH($F809,bureaux!$A:$A,0),7)</f>
        <v>#N/A</v>
      </c>
    </row>
    <row r="810" spans="1:18" x14ac:dyDescent="0.25">
      <c r="A810" s="20">
        <f>'Elegio-Electors'!C810</f>
        <v>0</v>
      </c>
      <c r="B810" s="20">
        <f>'Elegio-Electors'!B810</f>
        <v>0</v>
      </c>
      <c r="C810" s="91">
        <f>IF(Procédure!$C$33=2,'Elegio-Electors'!D810,Procédure!$C$33)</f>
        <v>0</v>
      </c>
      <c r="D810" s="20">
        <f>'Elegio-Electors'!E810</f>
        <v>0</v>
      </c>
      <c r="E810" s="91" t="str">
        <f>IF(LEFT(RIGHT('Elegio-Electors'!L810,2),1)="C",'Elegio-Electors'!L810,IF(LEFT(RIGHT('Elegio-Electors'!M810,2),1)="C",'Elegio-Electors'!M810,""))</f>
        <v/>
      </c>
      <c r="F810" s="91" t="str">
        <f>IF(LEFT(RIGHT('Elegio-Electors'!L810,2),1)="O",'Elegio-Electors'!L810,IF(LEFT(RIGHT('Elegio-Electors'!M810,2),1)="O",'Elegio-Electors'!M810,""))</f>
        <v/>
      </c>
      <c r="G810" s="91" t="s">
        <v>166</v>
      </c>
      <c r="H810" s="91" t="s">
        <v>167</v>
      </c>
      <c r="I810" s="91" t="e">
        <f t="shared" si="60"/>
        <v>#N/A</v>
      </c>
      <c r="J810" s="91" t="e">
        <f t="shared" si="61"/>
        <v>#N/A</v>
      </c>
      <c r="K810" s="91" t="e">
        <f>INDEX(bureaux!$A:$I,MATCH($F810,bureaux!$A:$A,0),9)</f>
        <v>#N/A</v>
      </c>
      <c r="L810" s="91" t="e">
        <f t="shared" si="62"/>
        <v>#N/A</v>
      </c>
      <c r="M810" s="91" t="e">
        <f t="shared" si="63"/>
        <v>#N/A</v>
      </c>
      <c r="N810" s="20" t="e">
        <f t="shared" si="64"/>
        <v>#N/A</v>
      </c>
      <c r="O810" s="20" t="e">
        <f>INDEX(bureaux!$A:$H,MATCH($F810,bureaux!$A:$A,0),8)</f>
        <v>#N/A</v>
      </c>
      <c r="P810" s="91" t="e">
        <f>_xlfn.CONCAT(INDEX(bureaux!$A:$H,MATCH($F810,bureaux!$A:$A,0),4)," ",INDEX(bureaux!$A:$H,MATCH($F810,bureaux!$A:$A,0),5))</f>
        <v>#N/A</v>
      </c>
      <c r="Q810" s="20" t="e">
        <f>INDEX(bureaux!$A:$H,MATCH($F810,bureaux!$A:$A,0),6)</f>
        <v>#N/A</v>
      </c>
      <c r="R810" s="20" t="e">
        <f>INDEX(bureaux!$A:$H,MATCH($F810,bureaux!$A:$A,0),7)</f>
        <v>#N/A</v>
      </c>
    </row>
    <row r="811" spans="1:18" x14ac:dyDescent="0.25">
      <c r="A811" s="20">
        <f>'Elegio-Electors'!C811</f>
        <v>0</v>
      </c>
      <c r="B811" s="20">
        <f>'Elegio-Electors'!B811</f>
        <v>0</v>
      </c>
      <c r="C811" s="91">
        <f>IF(Procédure!$C$33=2,'Elegio-Electors'!D811,Procédure!$C$33)</f>
        <v>0</v>
      </c>
      <c r="D811" s="20">
        <f>'Elegio-Electors'!E811</f>
        <v>0</v>
      </c>
      <c r="E811" s="91" t="str">
        <f>IF(LEFT(RIGHT('Elegio-Electors'!L811,2),1)="C",'Elegio-Electors'!L811,IF(LEFT(RIGHT('Elegio-Electors'!M811,2),1)="C",'Elegio-Electors'!M811,""))</f>
        <v/>
      </c>
      <c r="F811" s="91" t="str">
        <f>IF(LEFT(RIGHT('Elegio-Electors'!L811,2),1)="O",'Elegio-Electors'!L811,IF(LEFT(RIGHT('Elegio-Electors'!M811,2),1)="O",'Elegio-Electors'!M811,""))</f>
        <v/>
      </c>
      <c r="G811" s="91" t="s">
        <v>166</v>
      </c>
      <c r="H811" s="91" t="s">
        <v>167</v>
      </c>
      <c r="I811" s="91" t="e">
        <f t="shared" si="60"/>
        <v>#N/A</v>
      </c>
      <c r="J811" s="91" t="e">
        <f t="shared" si="61"/>
        <v>#N/A</v>
      </c>
      <c r="K811" s="91" t="e">
        <f>INDEX(bureaux!$A:$I,MATCH($F811,bureaux!$A:$A,0),9)</f>
        <v>#N/A</v>
      </c>
      <c r="L811" s="91" t="e">
        <f t="shared" si="62"/>
        <v>#N/A</v>
      </c>
      <c r="M811" s="91" t="e">
        <f t="shared" si="63"/>
        <v>#N/A</v>
      </c>
      <c r="N811" s="20" t="e">
        <f t="shared" si="64"/>
        <v>#N/A</v>
      </c>
      <c r="O811" s="20" t="e">
        <f>INDEX(bureaux!$A:$H,MATCH($F811,bureaux!$A:$A,0),8)</f>
        <v>#N/A</v>
      </c>
      <c r="P811" s="91" t="e">
        <f>_xlfn.CONCAT(INDEX(bureaux!$A:$H,MATCH($F811,bureaux!$A:$A,0),4)," ",INDEX(bureaux!$A:$H,MATCH($F811,bureaux!$A:$A,0),5))</f>
        <v>#N/A</v>
      </c>
      <c r="Q811" s="20" t="e">
        <f>INDEX(bureaux!$A:$H,MATCH($F811,bureaux!$A:$A,0),6)</f>
        <v>#N/A</v>
      </c>
      <c r="R811" s="20" t="e">
        <f>INDEX(bureaux!$A:$H,MATCH($F811,bureaux!$A:$A,0),7)</f>
        <v>#N/A</v>
      </c>
    </row>
    <row r="812" spans="1:18" x14ac:dyDescent="0.25">
      <c r="A812" s="20">
        <f>'Elegio-Electors'!C812</f>
        <v>0</v>
      </c>
      <c r="B812" s="20">
        <f>'Elegio-Electors'!B812</f>
        <v>0</v>
      </c>
      <c r="C812" s="91">
        <f>IF(Procédure!$C$33=2,'Elegio-Electors'!D812,Procédure!$C$33)</f>
        <v>0</v>
      </c>
      <c r="D812" s="20">
        <f>'Elegio-Electors'!E812</f>
        <v>0</v>
      </c>
      <c r="E812" s="91" t="str">
        <f>IF(LEFT(RIGHT('Elegio-Electors'!L812,2),1)="C",'Elegio-Electors'!L812,IF(LEFT(RIGHT('Elegio-Electors'!M812,2),1)="C",'Elegio-Electors'!M812,""))</f>
        <v/>
      </c>
      <c r="F812" s="91" t="str">
        <f>IF(LEFT(RIGHT('Elegio-Electors'!L812,2),1)="O",'Elegio-Electors'!L812,IF(LEFT(RIGHT('Elegio-Electors'!M812,2),1)="O",'Elegio-Electors'!M812,""))</f>
        <v/>
      </c>
      <c r="G812" s="91" t="s">
        <v>166</v>
      </c>
      <c r="H812" s="91" t="s">
        <v>167</v>
      </c>
      <c r="I812" s="91" t="e">
        <f t="shared" si="60"/>
        <v>#N/A</v>
      </c>
      <c r="J812" s="91" t="e">
        <f t="shared" si="61"/>
        <v>#N/A</v>
      </c>
      <c r="K812" s="91" t="e">
        <f>INDEX(bureaux!$A:$I,MATCH($F812,bureaux!$A:$A,0),9)</f>
        <v>#N/A</v>
      </c>
      <c r="L812" s="91" t="e">
        <f t="shared" si="62"/>
        <v>#N/A</v>
      </c>
      <c r="M812" s="91" t="e">
        <f t="shared" si="63"/>
        <v>#N/A</v>
      </c>
      <c r="N812" s="20" t="e">
        <f t="shared" si="64"/>
        <v>#N/A</v>
      </c>
      <c r="O812" s="20" t="e">
        <f>INDEX(bureaux!$A:$H,MATCH($F812,bureaux!$A:$A,0),8)</f>
        <v>#N/A</v>
      </c>
      <c r="P812" s="91" t="e">
        <f>_xlfn.CONCAT(INDEX(bureaux!$A:$H,MATCH($F812,bureaux!$A:$A,0),4)," ",INDEX(bureaux!$A:$H,MATCH($F812,bureaux!$A:$A,0),5))</f>
        <v>#N/A</v>
      </c>
      <c r="Q812" s="20" t="e">
        <f>INDEX(bureaux!$A:$H,MATCH($F812,bureaux!$A:$A,0),6)</f>
        <v>#N/A</v>
      </c>
      <c r="R812" s="20" t="e">
        <f>INDEX(bureaux!$A:$H,MATCH($F812,bureaux!$A:$A,0),7)</f>
        <v>#N/A</v>
      </c>
    </row>
    <row r="813" spans="1:18" x14ac:dyDescent="0.25">
      <c r="A813" s="20">
        <f>'Elegio-Electors'!C813</f>
        <v>0</v>
      </c>
      <c r="B813" s="20">
        <f>'Elegio-Electors'!B813</f>
        <v>0</v>
      </c>
      <c r="C813" s="91">
        <f>IF(Procédure!$C$33=2,'Elegio-Electors'!D813,Procédure!$C$33)</f>
        <v>0</v>
      </c>
      <c r="D813" s="20">
        <f>'Elegio-Electors'!E813</f>
        <v>0</v>
      </c>
      <c r="E813" s="91" t="str">
        <f>IF(LEFT(RIGHT('Elegio-Electors'!L813,2),1)="C",'Elegio-Electors'!L813,IF(LEFT(RIGHT('Elegio-Electors'!M813,2),1)="C",'Elegio-Electors'!M813,""))</f>
        <v/>
      </c>
      <c r="F813" s="91" t="str">
        <f>IF(LEFT(RIGHT('Elegio-Electors'!L813,2),1)="O",'Elegio-Electors'!L813,IF(LEFT(RIGHT('Elegio-Electors'!M813,2),1)="O",'Elegio-Electors'!M813,""))</f>
        <v/>
      </c>
      <c r="G813" s="91" t="s">
        <v>166</v>
      </c>
      <c r="H813" s="91" t="s">
        <v>167</v>
      </c>
      <c r="I813" s="91" t="e">
        <f t="shared" si="60"/>
        <v>#N/A</v>
      </c>
      <c r="J813" s="91" t="e">
        <f t="shared" si="61"/>
        <v>#N/A</v>
      </c>
      <c r="K813" s="91" t="e">
        <f>INDEX(bureaux!$A:$I,MATCH($F813,bureaux!$A:$A,0),9)</f>
        <v>#N/A</v>
      </c>
      <c r="L813" s="91" t="e">
        <f t="shared" si="62"/>
        <v>#N/A</v>
      </c>
      <c r="M813" s="91" t="e">
        <f t="shared" si="63"/>
        <v>#N/A</v>
      </c>
      <c r="N813" s="20" t="e">
        <f t="shared" si="64"/>
        <v>#N/A</v>
      </c>
      <c r="O813" s="20" t="e">
        <f>INDEX(bureaux!$A:$H,MATCH($F813,bureaux!$A:$A,0),8)</f>
        <v>#N/A</v>
      </c>
      <c r="P813" s="91" t="e">
        <f>_xlfn.CONCAT(INDEX(bureaux!$A:$H,MATCH($F813,bureaux!$A:$A,0),4)," ",INDEX(bureaux!$A:$H,MATCH($F813,bureaux!$A:$A,0),5))</f>
        <v>#N/A</v>
      </c>
      <c r="Q813" s="20" t="e">
        <f>INDEX(bureaux!$A:$H,MATCH($F813,bureaux!$A:$A,0),6)</f>
        <v>#N/A</v>
      </c>
      <c r="R813" s="20" t="e">
        <f>INDEX(bureaux!$A:$H,MATCH($F813,bureaux!$A:$A,0),7)</f>
        <v>#N/A</v>
      </c>
    </row>
    <row r="814" spans="1:18" x14ac:dyDescent="0.25">
      <c r="A814" s="20">
        <f>'Elegio-Electors'!C814</f>
        <v>0</v>
      </c>
      <c r="B814" s="20">
        <f>'Elegio-Electors'!B814</f>
        <v>0</v>
      </c>
      <c r="C814" s="91">
        <f>IF(Procédure!$C$33=2,'Elegio-Electors'!D814,Procédure!$C$33)</f>
        <v>0</v>
      </c>
      <c r="D814" s="20">
        <f>'Elegio-Electors'!E814</f>
        <v>0</v>
      </c>
      <c r="E814" s="91" t="str">
        <f>IF(LEFT(RIGHT('Elegio-Electors'!L814,2),1)="C",'Elegio-Electors'!L814,IF(LEFT(RIGHT('Elegio-Electors'!M814,2),1)="C",'Elegio-Electors'!M814,""))</f>
        <v/>
      </c>
      <c r="F814" s="91" t="str">
        <f>IF(LEFT(RIGHT('Elegio-Electors'!L814,2),1)="O",'Elegio-Electors'!L814,IF(LEFT(RIGHT('Elegio-Electors'!M814,2),1)="O",'Elegio-Electors'!M814,""))</f>
        <v/>
      </c>
      <c r="G814" s="91" t="s">
        <v>166</v>
      </c>
      <c r="H814" s="91" t="s">
        <v>167</v>
      </c>
      <c r="I814" s="91" t="e">
        <f t="shared" si="60"/>
        <v>#N/A</v>
      </c>
      <c r="J814" s="91" t="e">
        <f t="shared" si="61"/>
        <v>#N/A</v>
      </c>
      <c r="K814" s="91" t="e">
        <f>INDEX(bureaux!$A:$I,MATCH($F814,bureaux!$A:$A,0),9)</f>
        <v>#N/A</v>
      </c>
      <c r="L814" s="91" t="e">
        <f t="shared" si="62"/>
        <v>#N/A</v>
      </c>
      <c r="M814" s="91" t="e">
        <f t="shared" si="63"/>
        <v>#N/A</v>
      </c>
      <c r="N814" s="20" t="e">
        <f t="shared" si="64"/>
        <v>#N/A</v>
      </c>
      <c r="O814" s="20" t="e">
        <f>INDEX(bureaux!$A:$H,MATCH($F814,bureaux!$A:$A,0),8)</f>
        <v>#N/A</v>
      </c>
      <c r="P814" s="91" t="e">
        <f>_xlfn.CONCAT(INDEX(bureaux!$A:$H,MATCH($F814,bureaux!$A:$A,0),4)," ",INDEX(bureaux!$A:$H,MATCH($F814,bureaux!$A:$A,0),5))</f>
        <v>#N/A</v>
      </c>
      <c r="Q814" s="20" t="e">
        <f>INDEX(bureaux!$A:$H,MATCH($F814,bureaux!$A:$A,0),6)</f>
        <v>#N/A</v>
      </c>
      <c r="R814" s="20" t="e">
        <f>INDEX(bureaux!$A:$H,MATCH($F814,bureaux!$A:$A,0),7)</f>
        <v>#N/A</v>
      </c>
    </row>
    <row r="815" spans="1:18" x14ac:dyDescent="0.25">
      <c r="A815" s="20">
        <f>'Elegio-Electors'!C815</f>
        <v>0</v>
      </c>
      <c r="B815" s="20">
        <f>'Elegio-Electors'!B815</f>
        <v>0</v>
      </c>
      <c r="C815" s="91">
        <f>IF(Procédure!$C$33=2,'Elegio-Electors'!D815,Procédure!$C$33)</f>
        <v>0</v>
      </c>
      <c r="D815" s="20">
        <f>'Elegio-Electors'!E815</f>
        <v>0</v>
      </c>
      <c r="E815" s="91" t="str">
        <f>IF(LEFT(RIGHT('Elegio-Electors'!L815,2),1)="C",'Elegio-Electors'!L815,IF(LEFT(RIGHT('Elegio-Electors'!M815,2),1)="C",'Elegio-Electors'!M815,""))</f>
        <v/>
      </c>
      <c r="F815" s="91" t="str">
        <f>IF(LEFT(RIGHT('Elegio-Electors'!L815,2),1)="O",'Elegio-Electors'!L815,IF(LEFT(RIGHT('Elegio-Electors'!M815,2),1)="O",'Elegio-Electors'!M815,""))</f>
        <v/>
      </c>
      <c r="G815" s="91" t="s">
        <v>166</v>
      </c>
      <c r="H815" s="91" t="s">
        <v>167</v>
      </c>
      <c r="I815" s="91" t="e">
        <f t="shared" si="60"/>
        <v>#N/A</v>
      </c>
      <c r="J815" s="91" t="e">
        <f t="shared" si="61"/>
        <v>#N/A</v>
      </c>
      <c r="K815" s="91" t="e">
        <f>INDEX(bureaux!$A:$I,MATCH($F815,bureaux!$A:$A,0),9)</f>
        <v>#N/A</v>
      </c>
      <c r="L815" s="91" t="e">
        <f t="shared" si="62"/>
        <v>#N/A</v>
      </c>
      <c r="M815" s="91" t="e">
        <f t="shared" si="63"/>
        <v>#N/A</v>
      </c>
      <c r="N815" s="20" t="e">
        <f t="shared" si="64"/>
        <v>#N/A</v>
      </c>
      <c r="O815" s="20" t="e">
        <f>INDEX(bureaux!$A:$H,MATCH($F815,bureaux!$A:$A,0),8)</f>
        <v>#N/A</v>
      </c>
      <c r="P815" s="91" t="e">
        <f>_xlfn.CONCAT(INDEX(bureaux!$A:$H,MATCH($F815,bureaux!$A:$A,0),4)," ",INDEX(bureaux!$A:$H,MATCH($F815,bureaux!$A:$A,0),5))</f>
        <v>#N/A</v>
      </c>
      <c r="Q815" s="20" t="e">
        <f>INDEX(bureaux!$A:$H,MATCH($F815,bureaux!$A:$A,0),6)</f>
        <v>#N/A</v>
      </c>
      <c r="R815" s="20" t="e">
        <f>INDEX(bureaux!$A:$H,MATCH($F815,bureaux!$A:$A,0),7)</f>
        <v>#N/A</v>
      </c>
    </row>
    <row r="816" spans="1:18" x14ac:dyDescent="0.25">
      <c r="A816" s="20">
        <f>'Elegio-Electors'!C816</f>
        <v>0</v>
      </c>
      <c r="B816" s="20">
        <f>'Elegio-Electors'!B816</f>
        <v>0</v>
      </c>
      <c r="C816" s="91">
        <f>IF(Procédure!$C$33=2,'Elegio-Electors'!D816,Procédure!$C$33)</f>
        <v>0</v>
      </c>
      <c r="D816" s="20">
        <f>'Elegio-Electors'!E816</f>
        <v>0</v>
      </c>
      <c r="E816" s="91" t="str">
        <f>IF(LEFT(RIGHT('Elegio-Electors'!L816,2),1)="C",'Elegio-Electors'!L816,IF(LEFT(RIGHT('Elegio-Electors'!M816,2),1)="C",'Elegio-Electors'!M816,""))</f>
        <v/>
      </c>
      <c r="F816" s="91" t="str">
        <f>IF(LEFT(RIGHT('Elegio-Electors'!L816,2),1)="O",'Elegio-Electors'!L816,IF(LEFT(RIGHT('Elegio-Electors'!M816,2),1)="O",'Elegio-Electors'!M816,""))</f>
        <v/>
      </c>
      <c r="G816" s="91" t="s">
        <v>166</v>
      </c>
      <c r="H816" s="91" t="s">
        <v>167</v>
      </c>
      <c r="I816" s="91" t="e">
        <f t="shared" si="60"/>
        <v>#N/A</v>
      </c>
      <c r="J816" s="91" t="e">
        <f t="shared" si="61"/>
        <v>#N/A</v>
      </c>
      <c r="K816" s="91" t="e">
        <f>INDEX(bureaux!$A:$I,MATCH($F816,bureaux!$A:$A,0),9)</f>
        <v>#N/A</v>
      </c>
      <c r="L816" s="91" t="e">
        <f t="shared" si="62"/>
        <v>#N/A</v>
      </c>
      <c r="M816" s="91" t="e">
        <f t="shared" si="63"/>
        <v>#N/A</v>
      </c>
      <c r="N816" s="20" t="e">
        <f t="shared" si="64"/>
        <v>#N/A</v>
      </c>
      <c r="O816" s="20" t="e">
        <f>INDEX(bureaux!$A:$H,MATCH($F816,bureaux!$A:$A,0),8)</f>
        <v>#N/A</v>
      </c>
      <c r="P816" s="91" t="e">
        <f>_xlfn.CONCAT(INDEX(bureaux!$A:$H,MATCH($F816,bureaux!$A:$A,0),4)," ",INDEX(bureaux!$A:$H,MATCH($F816,bureaux!$A:$A,0),5))</f>
        <v>#N/A</v>
      </c>
      <c r="Q816" s="20" t="e">
        <f>INDEX(bureaux!$A:$H,MATCH($F816,bureaux!$A:$A,0),6)</f>
        <v>#N/A</v>
      </c>
      <c r="R816" s="20" t="e">
        <f>INDEX(bureaux!$A:$H,MATCH($F816,bureaux!$A:$A,0),7)</f>
        <v>#N/A</v>
      </c>
    </row>
    <row r="817" spans="1:18" x14ac:dyDescent="0.25">
      <c r="A817" s="20">
        <f>'Elegio-Electors'!C817</f>
        <v>0</v>
      </c>
      <c r="B817" s="20">
        <f>'Elegio-Electors'!B817</f>
        <v>0</v>
      </c>
      <c r="C817" s="91">
        <f>IF(Procédure!$C$33=2,'Elegio-Electors'!D817,Procédure!$C$33)</f>
        <v>0</v>
      </c>
      <c r="D817" s="20">
        <f>'Elegio-Electors'!E817</f>
        <v>0</v>
      </c>
      <c r="E817" s="91" t="str">
        <f>IF(LEFT(RIGHT('Elegio-Electors'!L817,2),1)="C",'Elegio-Electors'!L817,IF(LEFT(RIGHT('Elegio-Electors'!M817,2),1)="C",'Elegio-Electors'!M817,""))</f>
        <v/>
      </c>
      <c r="F817" s="91" t="str">
        <f>IF(LEFT(RIGHT('Elegio-Electors'!L817,2),1)="O",'Elegio-Electors'!L817,IF(LEFT(RIGHT('Elegio-Electors'!M817,2),1)="O",'Elegio-Electors'!M817,""))</f>
        <v/>
      </c>
      <c r="G817" s="91" t="s">
        <v>166</v>
      </c>
      <c r="H817" s="91" t="s">
        <v>167</v>
      </c>
      <c r="I817" s="91" t="e">
        <f t="shared" si="60"/>
        <v>#N/A</v>
      </c>
      <c r="J817" s="91" t="e">
        <f t="shared" si="61"/>
        <v>#N/A</v>
      </c>
      <c r="K817" s="91" t="e">
        <f>INDEX(bureaux!$A:$I,MATCH($F817,bureaux!$A:$A,0),9)</f>
        <v>#N/A</v>
      </c>
      <c r="L817" s="91" t="e">
        <f t="shared" si="62"/>
        <v>#N/A</v>
      </c>
      <c r="M817" s="91" t="e">
        <f t="shared" si="63"/>
        <v>#N/A</v>
      </c>
      <c r="N817" s="20" t="e">
        <f t="shared" si="64"/>
        <v>#N/A</v>
      </c>
      <c r="O817" s="20" t="e">
        <f>INDEX(bureaux!$A:$H,MATCH($F817,bureaux!$A:$A,0),8)</f>
        <v>#N/A</v>
      </c>
      <c r="P817" s="91" t="e">
        <f>_xlfn.CONCAT(INDEX(bureaux!$A:$H,MATCH($F817,bureaux!$A:$A,0),4)," ",INDEX(bureaux!$A:$H,MATCH($F817,bureaux!$A:$A,0),5))</f>
        <v>#N/A</v>
      </c>
      <c r="Q817" s="20" t="e">
        <f>INDEX(bureaux!$A:$H,MATCH($F817,bureaux!$A:$A,0),6)</f>
        <v>#N/A</v>
      </c>
      <c r="R817" s="20" t="e">
        <f>INDEX(bureaux!$A:$H,MATCH($F817,bureaux!$A:$A,0),7)</f>
        <v>#N/A</v>
      </c>
    </row>
    <row r="818" spans="1:18" x14ac:dyDescent="0.25">
      <c r="A818" s="20">
        <f>'Elegio-Electors'!C818</f>
        <v>0</v>
      </c>
      <c r="B818" s="20">
        <f>'Elegio-Electors'!B818</f>
        <v>0</v>
      </c>
      <c r="C818" s="91">
        <f>IF(Procédure!$C$33=2,'Elegio-Electors'!D818,Procédure!$C$33)</f>
        <v>0</v>
      </c>
      <c r="D818" s="20">
        <f>'Elegio-Electors'!E818</f>
        <v>0</v>
      </c>
      <c r="E818" s="91" t="str">
        <f>IF(LEFT(RIGHT('Elegio-Electors'!L818,2),1)="C",'Elegio-Electors'!L818,IF(LEFT(RIGHT('Elegio-Electors'!M818,2),1)="C",'Elegio-Electors'!M818,""))</f>
        <v/>
      </c>
      <c r="F818" s="91" t="str">
        <f>IF(LEFT(RIGHT('Elegio-Electors'!L818,2),1)="O",'Elegio-Electors'!L818,IF(LEFT(RIGHT('Elegio-Electors'!M818,2),1)="O",'Elegio-Electors'!M818,""))</f>
        <v/>
      </c>
      <c r="G818" s="91" t="s">
        <v>166</v>
      </c>
      <c r="H818" s="91" t="s">
        <v>167</v>
      </c>
      <c r="I818" s="91" t="e">
        <f t="shared" si="60"/>
        <v>#N/A</v>
      </c>
      <c r="J818" s="91" t="e">
        <f t="shared" si="61"/>
        <v>#N/A</v>
      </c>
      <c r="K818" s="91" t="e">
        <f>INDEX(bureaux!$A:$I,MATCH($F818,bureaux!$A:$A,0),9)</f>
        <v>#N/A</v>
      </c>
      <c r="L818" s="91" t="e">
        <f t="shared" si="62"/>
        <v>#N/A</v>
      </c>
      <c r="M818" s="91" t="e">
        <f t="shared" si="63"/>
        <v>#N/A</v>
      </c>
      <c r="N818" s="20" t="e">
        <f t="shared" si="64"/>
        <v>#N/A</v>
      </c>
      <c r="O818" s="20" t="e">
        <f>INDEX(bureaux!$A:$H,MATCH($F818,bureaux!$A:$A,0),8)</f>
        <v>#N/A</v>
      </c>
      <c r="P818" s="91" t="e">
        <f>_xlfn.CONCAT(INDEX(bureaux!$A:$H,MATCH($F818,bureaux!$A:$A,0),4)," ",INDEX(bureaux!$A:$H,MATCH($F818,bureaux!$A:$A,0),5))</f>
        <v>#N/A</v>
      </c>
      <c r="Q818" s="20" t="e">
        <f>INDEX(bureaux!$A:$H,MATCH($F818,bureaux!$A:$A,0),6)</f>
        <v>#N/A</v>
      </c>
      <c r="R818" s="20" t="e">
        <f>INDEX(bureaux!$A:$H,MATCH($F818,bureaux!$A:$A,0),7)</f>
        <v>#N/A</v>
      </c>
    </row>
    <row r="819" spans="1:18" x14ac:dyDescent="0.25">
      <c r="A819" s="20">
        <f>'Elegio-Electors'!C819</f>
        <v>0</v>
      </c>
      <c r="B819" s="20">
        <f>'Elegio-Electors'!B819</f>
        <v>0</v>
      </c>
      <c r="C819" s="91">
        <f>IF(Procédure!$C$33=2,'Elegio-Electors'!D819,Procédure!$C$33)</f>
        <v>0</v>
      </c>
      <c r="D819" s="20">
        <f>'Elegio-Electors'!E819</f>
        <v>0</v>
      </c>
      <c r="E819" s="91" t="str">
        <f>IF(LEFT(RIGHT('Elegio-Electors'!L819,2),1)="C",'Elegio-Electors'!L819,IF(LEFT(RIGHT('Elegio-Electors'!M819,2),1)="C",'Elegio-Electors'!M819,""))</f>
        <v/>
      </c>
      <c r="F819" s="91" t="str">
        <f>IF(LEFT(RIGHT('Elegio-Electors'!L819,2),1)="O",'Elegio-Electors'!L819,IF(LEFT(RIGHT('Elegio-Electors'!M819,2),1)="O",'Elegio-Electors'!M819,""))</f>
        <v/>
      </c>
      <c r="G819" s="91" t="s">
        <v>166</v>
      </c>
      <c r="H819" s="91" t="s">
        <v>167</v>
      </c>
      <c r="I819" s="91" t="e">
        <f t="shared" si="60"/>
        <v>#N/A</v>
      </c>
      <c r="J819" s="91" t="e">
        <f t="shared" si="61"/>
        <v>#N/A</v>
      </c>
      <c r="K819" s="91" t="e">
        <f>INDEX(bureaux!$A:$I,MATCH($F819,bureaux!$A:$A,0),9)</f>
        <v>#N/A</v>
      </c>
      <c r="L819" s="91" t="e">
        <f t="shared" si="62"/>
        <v>#N/A</v>
      </c>
      <c r="M819" s="91" t="e">
        <f t="shared" si="63"/>
        <v>#N/A</v>
      </c>
      <c r="N819" s="20" t="e">
        <f t="shared" si="64"/>
        <v>#N/A</v>
      </c>
      <c r="O819" s="20" t="e">
        <f>INDEX(bureaux!$A:$H,MATCH($F819,bureaux!$A:$A,0),8)</f>
        <v>#N/A</v>
      </c>
      <c r="P819" s="91" t="e">
        <f>_xlfn.CONCAT(INDEX(bureaux!$A:$H,MATCH($F819,bureaux!$A:$A,0),4)," ",INDEX(bureaux!$A:$H,MATCH($F819,bureaux!$A:$A,0),5))</f>
        <v>#N/A</v>
      </c>
      <c r="Q819" s="20" t="e">
        <f>INDEX(bureaux!$A:$H,MATCH($F819,bureaux!$A:$A,0),6)</f>
        <v>#N/A</v>
      </c>
      <c r="R819" s="20" t="e">
        <f>INDEX(bureaux!$A:$H,MATCH($F819,bureaux!$A:$A,0),7)</f>
        <v>#N/A</v>
      </c>
    </row>
    <row r="820" spans="1:18" x14ac:dyDescent="0.25">
      <c r="A820" s="20">
        <f>'Elegio-Electors'!C820</f>
        <v>0</v>
      </c>
      <c r="B820" s="20">
        <f>'Elegio-Electors'!B820</f>
        <v>0</v>
      </c>
      <c r="C820" s="91">
        <f>IF(Procédure!$C$33=2,'Elegio-Electors'!D820,Procédure!$C$33)</f>
        <v>0</v>
      </c>
      <c r="D820" s="20">
        <f>'Elegio-Electors'!E820</f>
        <v>0</v>
      </c>
      <c r="E820" s="91" t="str">
        <f>IF(LEFT(RIGHT('Elegio-Electors'!L820,2),1)="C",'Elegio-Electors'!L820,IF(LEFT(RIGHT('Elegio-Electors'!M820,2),1)="C",'Elegio-Electors'!M820,""))</f>
        <v/>
      </c>
      <c r="F820" s="91" t="str">
        <f>IF(LEFT(RIGHT('Elegio-Electors'!L820,2),1)="O",'Elegio-Electors'!L820,IF(LEFT(RIGHT('Elegio-Electors'!M820,2),1)="O",'Elegio-Electors'!M820,""))</f>
        <v/>
      </c>
      <c r="G820" s="91" t="s">
        <v>166</v>
      </c>
      <c r="H820" s="91" t="s">
        <v>167</v>
      </c>
      <c r="I820" s="91" t="e">
        <f t="shared" si="60"/>
        <v>#N/A</v>
      </c>
      <c r="J820" s="91" t="e">
        <f t="shared" si="61"/>
        <v>#N/A</v>
      </c>
      <c r="K820" s="91" t="e">
        <f>INDEX(bureaux!$A:$I,MATCH($F820,bureaux!$A:$A,0),9)</f>
        <v>#N/A</v>
      </c>
      <c r="L820" s="91" t="e">
        <f t="shared" si="62"/>
        <v>#N/A</v>
      </c>
      <c r="M820" s="91" t="e">
        <f t="shared" si="63"/>
        <v>#N/A</v>
      </c>
      <c r="N820" s="20" t="e">
        <f t="shared" si="64"/>
        <v>#N/A</v>
      </c>
      <c r="O820" s="20" t="e">
        <f>INDEX(bureaux!$A:$H,MATCH($F820,bureaux!$A:$A,0),8)</f>
        <v>#N/A</v>
      </c>
      <c r="P820" s="91" t="e">
        <f>_xlfn.CONCAT(INDEX(bureaux!$A:$H,MATCH($F820,bureaux!$A:$A,0),4)," ",INDEX(bureaux!$A:$H,MATCH($F820,bureaux!$A:$A,0),5))</f>
        <v>#N/A</v>
      </c>
      <c r="Q820" s="20" t="e">
        <f>INDEX(bureaux!$A:$H,MATCH($F820,bureaux!$A:$A,0),6)</f>
        <v>#N/A</v>
      </c>
      <c r="R820" s="20" t="e">
        <f>INDEX(bureaux!$A:$H,MATCH($F820,bureaux!$A:$A,0),7)</f>
        <v>#N/A</v>
      </c>
    </row>
    <row r="821" spans="1:18" x14ac:dyDescent="0.25">
      <c r="A821" s="20">
        <f>'Elegio-Electors'!C821</f>
        <v>0</v>
      </c>
      <c r="B821" s="20">
        <f>'Elegio-Electors'!B821</f>
        <v>0</v>
      </c>
      <c r="C821" s="91">
        <f>IF(Procédure!$C$33=2,'Elegio-Electors'!D821,Procédure!$C$33)</f>
        <v>0</v>
      </c>
      <c r="D821" s="20">
        <f>'Elegio-Electors'!E821</f>
        <v>0</v>
      </c>
      <c r="E821" s="91" t="str">
        <f>IF(LEFT(RIGHT('Elegio-Electors'!L821,2),1)="C",'Elegio-Electors'!L821,IF(LEFT(RIGHT('Elegio-Electors'!M821,2),1)="C",'Elegio-Electors'!M821,""))</f>
        <v/>
      </c>
      <c r="F821" s="91" t="str">
        <f>IF(LEFT(RIGHT('Elegio-Electors'!L821,2),1)="O",'Elegio-Electors'!L821,IF(LEFT(RIGHT('Elegio-Electors'!M821,2),1)="O",'Elegio-Electors'!M821,""))</f>
        <v/>
      </c>
      <c r="G821" s="91" t="s">
        <v>166</v>
      </c>
      <c r="H821" s="91" t="s">
        <v>167</v>
      </c>
      <c r="I821" s="91" t="e">
        <f t="shared" si="60"/>
        <v>#N/A</v>
      </c>
      <c r="J821" s="91" t="e">
        <f t="shared" si="61"/>
        <v>#N/A</v>
      </c>
      <c r="K821" s="91" t="e">
        <f>INDEX(bureaux!$A:$I,MATCH($F821,bureaux!$A:$A,0),9)</f>
        <v>#N/A</v>
      </c>
      <c r="L821" s="91" t="e">
        <f t="shared" si="62"/>
        <v>#N/A</v>
      </c>
      <c r="M821" s="91" t="e">
        <f t="shared" si="63"/>
        <v>#N/A</v>
      </c>
      <c r="N821" s="20" t="e">
        <f t="shared" si="64"/>
        <v>#N/A</v>
      </c>
      <c r="O821" s="20" t="e">
        <f>INDEX(bureaux!$A:$H,MATCH($F821,bureaux!$A:$A,0),8)</f>
        <v>#N/A</v>
      </c>
      <c r="P821" s="91" t="e">
        <f>_xlfn.CONCAT(INDEX(bureaux!$A:$H,MATCH($F821,bureaux!$A:$A,0),4)," ",INDEX(bureaux!$A:$H,MATCH($F821,bureaux!$A:$A,0),5))</f>
        <v>#N/A</v>
      </c>
      <c r="Q821" s="20" t="e">
        <f>INDEX(bureaux!$A:$H,MATCH($F821,bureaux!$A:$A,0),6)</f>
        <v>#N/A</v>
      </c>
      <c r="R821" s="20" t="e">
        <f>INDEX(bureaux!$A:$H,MATCH($F821,bureaux!$A:$A,0),7)</f>
        <v>#N/A</v>
      </c>
    </row>
    <row r="822" spans="1:18" x14ac:dyDescent="0.25">
      <c r="A822" s="20">
        <f>'Elegio-Electors'!C822</f>
        <v>0</v>
      </c>
      <c r="B822" s="20">
        <f>'Elegio-Electors'!B822</f>
        <v>0</v>
      </c>
      <c r="C822" s="91">
        <f>IF(Procédure!$C$33=2,'Elegio-Electors'!D822,Procédure!$C$33)</f>
        <v>0</v>
      </c>
      <c r="D822" s="20">
        <f>'Elegio-Electors'!E822</f>
        <v>0</v>
      </c>
      <c r="E822" s="91" t="str">
        <f>IF(LEFT(RIGHT('Elegio-Electors'!L822,2),1)="C",'Elegio-Electors'!L822,IF(LEFT(RIGHT('Elegio-Electors'!M822,2),1)="C",'Elegio-Electors'!M822,""))</f>
        <v/>
      </c>
      <c r="F822" s="91" t="str">
        <f>IF(LEFT(RIGHT('Elegio-Electors'!L822,2),1)="O",'Elegio-Electors'!L822,IF(LEFT(RIGHT('Elegio-Electors'!M822,2),1)="O",'Elegio-Electors'!M822,""))</f>
        <v/>
      </c>
      <c r="G822" s="91" t="s">
        <v>166</v>
      </c>
      <c r="H822" s="91" t="s">
        <v>167</v>
      </c>
      <c r="I822" s="91" t="e">
        <f t="shared" si="60"/>
        <v>#N/A</v>
      </c>
      <c r="J822" s="91" t="e">
        <f t="shared" si="61"/>
        <v>#N/A</v>
      </c>
      <c r="K822" s="91" t="e">
        <f>INDEX(bureaux!$A:$I,MATCH($F822,bureaux!$A:$A,0),9)</f>
        <v>#N/A</v>
      </c>
      <c r="L822" s="91" t="e">
        <f t="shared" si="62"/>
        <v>#N/A</v>
      </c>
      <c r="M822" s="91" t="e">
        <f t="shared" si="63"/>
        <v>#N/A</v>
      </c>
      <c r="N822" s="20" t="e">
        <f t="shared" si="64"/>
        <v>#N/A</v>
      </c>
      <c r="O822" s="20" t="e">
        <f>INDEX(bureaux!$A:$H,MATCH($F822,bureaux!$A:$A,0),8)</f>
        <v>#N/A</v>
      </c>
      <c r="P822" s="91" t="e">
        <f>_xlfn.CONCAT(INDEX(bureaux!$A:$H,MATCH($F822,bureaux!$A:$A,0),4)," ",INDEX(bureaux!$A:$H,MATCH($F822,bureaux!$A:$A,0),5))</f>
        <v>#N/A</v>
      </c>
      <c r="Q822" s="20" t="e">
        <f>INDEX(bureaux!$A:$H,MATCH($F822,bureaux!$A:$A,0),6)</f>
        <v>#N/A</v>
      </c>
      <c r="R822" s="20" t="e">
        <f>INDEX(bureaux!$A:$H,MATCH($F822,bureaux!$A:$A,0),7)</f>
        <v>#N/A</v>
      </c>
    </row>
    <row r="823" spans="1:18" x14ac:dyDescent="0.25">
      <c r="A823" s="20">
        <f>'Elegio-Electors'!C823</f>
        <v>0</v>
      </c>
      <c r="B823" s="20">
        <f>'Elegio-Electors'!B823</f>
        <v>0</v>
      </c>
      <c r="C823" s="91">
        <f>IF(Procédure!$C$33=2,'Elegio-Electors'!D823,Procédure!$C$33)</f>
        <v>0</v>
      </c>
      <c r="D823" s="20">
        <f>'Elegio-Electors'!E823</f>
        <v>0</v>
      </c>
      <c r="E823" s="91" t="str">
        <f>IF(LEFT(RIGHT('Elegio-Electors'!L823,2),1)="C",'Elegio-Electors'!L823,IF(LEFT(RIGHT('Elegio-Electors'!M823,2),1)="C",'Elegio-Electors'!M823,""))</f>
        <v/>
      </c>
      <c r="F823" s="91" t="str">
        <f>IF(LEFT(RIGHT('Elegio-Electors'!L823,2),1)="O",'Elegio-Electors'!L823,IF(LEFT(RIGHT('Elegio-Electors'!M823,2),1)="O",'Elegio-Electors'!M823,""))</f>
        <v/>
      </c>
      <c r="G823" s="91" t="s">
        <v>166</v>
      </c>
      <c r="H823" s="91" t="s">
        <v>167</v>
      </c>
      <c r="I823" s="91" t="e">
        <f t="shared" si="60"/>
        <v>#N/A</v>
      </c>
      <c r="J823" s="91" t="e">
        <f t="shared" si="61"/>
        <v>#N/A</v>
      </c>
      <c r="K823" s="91" t="e">
        <f>INDEX(bureaux!$A:$I,MATCH($F823,bureaux!$A:$A,0),9)</f>
        <v>#N/A</v>
      </c>
      <c r="L823" s="91" t="e">
        <f t="shared" si="62"/>
        <v>#N/A</v>
      </c>
      <c r="M823" s="91" t="e">
        <f t="shared" si="63"/>
        <v>#N/A</v>
      </c>
      <c r="N823" s="20" t="e">
        <f t="shared" si="64"/>
        <v>#N/A</v>
      </c>
      <c r="O823" s="20" t="e">
        <f>INDEX(bureaux!$A:$H,MATCH($F823,bureaux!$A:$A,0),8)</f>
        <v>#N/A</v>
      </c>
      <c r="P823" s="91" t="e">
        <f>_xlfn.CONCAT(INDEX(bureaux!$A:$H,MATCH($F823,bureaux!$A:$A,0),4)," ",INDEX(bureaux!$A:$H,MATCH($F823,bureaux!$A:$A,0),5))</f>
        <v>#N/A</v>
      </c>
      <c r="Q823" s="20" t="e">
        <f>INDEX(bureaux!$A:$H,MATCH($F823,bureaux!$A:$A,0),6)</f>
        <v>#N/A</v>
      </c>
      <c r="R823" s="20" t="e">
        <f>INDEX(bureaux!$A:$H,MATCH($F823,bureaux!$A:$A,0),7)</f>
        <v>#N/A</v>
      </c>
    </row>
    <row r="824" spans="1:18" x14ac:dyDescent="0.25">
      <c r="A824" s="20">
        <f>'Elegio-Electors'!C824</f>
        <v>0</v>
      </c>
      <c r="B824" s="20">
        <f>'Elegio-Electors'!B824</f>
        <v>0</v>
      </c>
      <c r="C824" s="91">
        <f>IF(Procédure!$C$33=2,'Elegio-Electors'!D824,Procédure!$C$33)</f>
        <v>0</v>
      </c>
      <c r="D824" s="20">
        <f>'Elegio-Electors'!E824</f>
        <v>0</v>
      </c>
      <c r="E824" s="91" t="str">
        <f>IF(LEFT(RIGHT('Elegio-Electors'!L824,2),1)="C",'Elegio-Electors'!L824,IF(LEFT(RIGHT('Elegio-Electors'!M824,2),1)="C",'Elegio-Electors'!M824,""))</f>
        <v/>
      </c>
      <c r="F824" s="91" t="str">
        <f>IF(LEFT(RIGHT('Elegio-Electors'!L824,2),1)="O",'Elegio-Electors'!L824,IF(LEFT(RIGHT('Elegio-Electors'!M824,2),1)="O",'Elegio-Electors'!M824,""))</f>
        <v/>
      </c>
      <c r="G824" s="91" t="s">
        <v>166</v>
      </c>
      <c r="H824" s="91" t="s">
        <v>167</v>
      </c>
      <c r="I824" s="91" t="e">
        <f t="shared" si="60"/>
        <v>#N/A</v>
      </c>
      <c r="J824" s="91" t="e">
        <f t="shared" si="61"/>
        <v>#N/A</v>
      </c>
      <c r="K824" s="91" t="e">
        <f>INDEX(bureaux!$A:$I,MATCH($F824,bureaux!$A:$A,0),9)</f>
        <v>#N/A</v>
      </c>
      <c r="L824" s="91" t="e">
        <f t="shared" si="62"/>
        <v>#N/A</v>
      </c>
      <c r="M824" s="91" t="e">
        <f t="shared" si="63"/>
        <v>#N/A</v>
      </c>
      <c r="N824" s="20" t="e">
        <f t="shared" si="64"/>
        <v>#N/A</v>
      </c>
      <c r="O824" s="20" t="e">
        <f>INDEX(bureaux!$A:$H,MATCH($F824,bureaux!$A:$A,0),8)</f>
        <v>#N/A</v>
      </c>
      <c r="P824" s="91" t="e">
        <f>_xlfn.CONCAT(INDEX(bureaux!$A:$H,MATCH($F824,bureaux!$A:$A,0),4)," ",INDEX(bureaux!$A:$H,MATCH($F824,bureaux!$A:$A,0),5))</f>
        <v>#N/A</v>
      </c>
      <c r="Q824" s="20" t="e">
        <f>INDEX(bureaux!$A:$H,MATCH($F824,bureaux!$A:$A,0),6)</f>
        <v>#N/A</v>
      </c>
      <c r="R824" s="20" t="e">
        <f>INDEX(bureaux!$A:$H,MATCH($F824,bureaux!$A:$A,0),7)</f>
        <v>#N/A</v>
      </c>
    </row>
    <row r="825" spans="1:18" x14ac:dyDescent="0.25">
      <c r="A825" s="20">
        <f>'Elegio-Electors'!C825</f>
        <v>0</v>
      </c>
      <c r="B825" s="20">
        <f>'Elegio-Electors'!B825</f>
        <v>0</v>
      </c>
      <c r="C825" s="91">
        <f>IF(Procédure!$C$33=2,'Elegio-Electors'!D825,Procédure!$C$33)</f>
        <v>0</v>
      </c>
      <c r="D825" s="20">
        <f>'Elegio-Electors'!E825</f>
        <v>0</v>
      </c>
      <c r="E825" s="91" t="str">
        <f>IF(LEFT(RIGHT('Elegio-Electors'!L825,2),1)="C",'Elegio-Electors'!L825,IF(LEFT(RIGHT('Elegio-Electors'!M825,2),1)="C",'Elegio-Electors'!M825,""))</f>
        <v/>
      </c>
      <c r="F825" s="91" t="str">
        <f>IF(LEFT(RIGHT('Elegio-Electors'!L825,2),1)="O",'Elegio-Electors'!L825,IF(LEFT(RIGHT('Elegio-Electors'!M825,2),1)="O",'Elegio-Electors'!M825,""))</f>
        <v/>
      </c>
      <c r="G825" s="91" t="s">
        <v>166</v>
      </c>
      <c r="H825" s="91" t="s">
        <v>167</v>
      </c>
      <c r="I825" s="91" t="e">
        <f t="shared" si="60"/>
        <v>#N/A</v>
      </c>
      <c r="J825" s="91" t="e">
        <f t="shared" si="61"/>
        <v>#N/A</v>
      </c>
      <c r="K825" s="91" t="e">
        <f>INDEX(bureaux!$A:$I,MATCH($F825,bureaux!$A:$A,0),9)</f>
        <v>#N/A</v>
      </c>
      <c r="L825" s="91" t="e">
        <f t="shared" si="62"/>
        <v>#N/A</v>
      </c>
      <c r="M825" s="91" t="e">
        <f t="shared" si="63"/>
        <v>#N/A</v>
      </c>
      <c r="N825" s="20" t="e">
        <f t="shared" si="64"/>
        <v>#N/A</v>
      </c>
      <c r="O825" s="20" t="e">
        <f>INDEX(bureaux!$A:$H,MATCH($F825,bureaux!$A:$A,0),8)</f>
        <v>#N/A</v>
      </c>
      <c r="P825" s="91" t="e">
        <f>_xlfn.CONCAT(INDEX(bureaux!$A:$H,MATCH($F825,bureaux!$A:$A,0),4)," ",INDEX(bureaux!$A:$H,MATCH($F825,bureaux!$A:$A,0),5))</f>
        <v>#N/A</v>
      </c>
      <c r="Q825" s="20" t="e">
        <f>INDEX(bureaux!$A:$H,MATCH($F825,bureaux!$A:$A,0),6)</f>
        <v>#N/A</v>
      </c>
      <c r="R825" s="20" t="e">
        <f>INDEX(bureaux!$A:$H,MATCH($F825,bureaux!$A:$A,0),7)</f>
        <v>#N/A</v>
      </c>
    </row>
    <row r="826" spans="1:18" x14ac:dyDescent="0.25">
      <c r="A826" s="20">
        <f>'Elegio-Electors'!C826</f>
        <v>0</v>
      </c>
      <c r="B826" s="20">
        <f>'Elegio-Electors'!B826</f>
        <v>0</v>
      </c>
      <c r="C826" s="91">
        <f>IF(Procédure!$C$33=2,'Elegio-Electors'!D826,Procédure!$C$33)</f>
        <v>0</v>
      </c>
      <c r="D826" s="20">
        <f>'Elegio-Electors'!E826</f>
        <v>0</v>
      </c>
      <c r="E826" s="91" t="str">
        <f>IF(LEFT(RIGHT('Elegio-Electors'!L826,2),1)="C",'Elegio-Electors'!L826,IF(LEFT(RIGHT('Elegio-Electors'!M826,2),1)="C",'Elegio-Electors'!M826,""))</f>
        <v/>
      </c>
      <c r="F826" s="91" t="str">
        <f>IF(LEFT(RIGHT('Elegio-Electors'!L826,2),1)="O",'Elegio-Electors'!L826,IF(LEFT(RIGHT('Elegio-Electors'!M826,2),1)="O",'Elegio-Electors'!M826,""))</f>
        <v/>
      </c>
      <c r="G826" s="91" t="s">
        <v>166</v>
      </c>
      <c r="H826" s="91" t="s">
        <v>167</v>
      </c>
      <c r="I826" s="91" t="e">
        <f t="shared" si="60"/>
        <v>#N/A</v>
      </c>
      <c r="J826" s="91" t="e">
        <f t="shared" si="61"/>
        <v>#N/A</v>
      </c>
      <c r="K826" s="91" t="e">
        <f>INDEX(bureaux!$A:$I,MATCH($F826,bureaux!$A:$A,0),9)</f>
        <v>#N/A</v>
      </c>
      <c r="L826" s="91" t="e">
        <f t="shared" si="62"/>
        <v>#N/A</v>
      </c>
      <c r="M826" s="91" t="e">
        <f t="shared" si="63"/>
        <v>#N/A</v>
      </c>
      <c r="N826" s="20" t="e">
        <f t="shared" si="64"/>
        <v>#N/A</v>
      </c>
      <c r="O826" s="20" t="e">
        <f>INDEX(bureaux!$A:$H,MATCH($F826,bureaux!$A:$A,0),8)</f>
        <v>#N/A</v>
      </c>
      <c r="P826" s="91" t="e">
        <f>_xlfn.CONCAT(INDEX(bureaux!$A:$H,MATCH($F826,bureaux!$A:$A,0),4)," ",INDEX(bureaux!$A:$H,MATCH($F826,bureaux!$A:$A,0),5))</f>
        <v>#N/A</v>
      </c>
      <c r="Q826" s="20" t="e">
        <f>INDEX(bureaux!$A:$H,MATCH($F826,bureaux!$A:$A,0),6)</f>
        <v>#N/A</v>
      </c>
      <c r="R826" s="20" t="e">
        <f>INDEX(bureaux!$A:$H,MATCH($F826,bureaux!$A:$A,0),7)</f>
        <v>#N/A</v>
      </c>
    </row>
    <row r="827" spans="1:18" x14ac:dyDescent="0.25">
      <c r="A827" s="20">
        <f>'Elegio-Electors'!C827</f>
        <v>0</v>
      </c>
      <c r="B827" s="20">
        <f>'Elegio-Electors'!B827</f>
        <v>0</v>
      </c>
      <c r="C827" s="91">
        <f>IF(Procédure!$C$33=2,'Elegio-Electors'!D827,Procédure!$C$33)</f>
        <v>0</v>
      </c>
      <c r="D827" s="20">
        <f>'Elegio-Electors'!E827</f>
        <v>0</v>
      </c>
      <c r="E827" s="91" t="str">
        <f>IF(LEFT(RIGHT('Elegio-Electors'!L827,2),1)="C",'Elegio-Electors'!L827,IF(LEFT(RIGHT('Elegio-Electors'!M827,2),1)="C",'Elegio-Electors'!M827,""))</f>
        <v/>
      </c>
      <c r="F827" s="91" t="str">
        <f>IF(LEFT(RIGHT('Elegio-Electors'!L827,2),1)="O",'Elegio-Electors'!L827,IF(LEFT(RIGHT('Elegio-Electors'!M827,2),1)="O",'Elegio-Electors'!M827,""))</f>
        <v/>
      </c>
      <c r="G827" s="91" t="s">
        <v>166</v>
      </c>
      <c r="H827" s="91" t="s">
        <v>167</v>
      </c>
      <c r="I827" s="91" t="e">
        <f t="shared" si="60"/>
        <v>#N/A</v>
      </c>
      <c r="J827" s="91" t="e">
        <f t="shared" si="61"/>
        <v>#N/A</v>
      </c>
      <c r="K827" s="91" t="e">
        <f>INDEX(bureaux!$A:$I,MATCH($F827,bureaux!$A:$A,0),9)</f>
        <v>#N/A</v>
      </c>
      <c r="L827" s="91" t="e">
        <f t="shared" si="62"/>
        <v>#N/A</v>
      </c>
      <c r="M827" s="91" t="e">
        <f t="shared" si="63"/>
        <v>#N/A</v>
      </c>
      <c r="N827" s="20" t="e">
        <f t="shared" si="64"/>
        <v>#N/A</v>
      </c>
      <c r="O827" s="20" t="e">
        <f>INDEX(bureaux!$A:$H,MATCH($F827,bureaux!$A:$A,0),8)</f>
        <v>#N/A</v>
      </c>
      <c r="P827" s="91" t="e">
        <f>_xlfn.CONCAT(INDEX(bureaux!$A:$H,MATCH($F827,bureaux!$A:$A,0),4)," ",INDEX(bureaux!$A:$H,MATCH($F827,bureaux!$A:$A,0),5))</f>
        <v>#N/A</v>
      </c>
      <c r="Q827" s="20" t="e">
        <f>INDEX(bureaux!$A:$H,MATCH($F827,bureaux!$A:$A,0),6)</f>
        <v>#N/A</v>
      </c>
      <c r="R827" s="20" t="e">
        <f>INDEX(bureaux!$A:$H,MATCH($F827,bureaux!$A:$A,0),7)</f>
        <v>#N/A</v>
      </c>
    </row>
    <row r="828" spans="1:18" x14ac:dyDescent="0.25">
      <c r="A828" s="20">
        <f>'Elegio-Electors'!C828</f>
        <v>0</v>
      </c>
      <c r="B828" s="20">
        <f>'Elegio-Electors'!B828</f>
        <v>0</v>
      </c>
      <c r="C828" s="91">
        <f>IF(Procédure!$C$33=2,'Elegio-Electors'!D828,Procédure!$C$33)</f>
        <v>0</v>
      </c>
      <c r="D828" s="20">
        <f>'Elegio-Electors'!E828</f>
        <v>0</v>
      </c>
      <c r="E828" s="91" t="str">
        <f>IF(LEFT(RIGHT('Elegio-Electors'!L828,2),1)="C",'Elegio-Electors'!L828,IF(LEFT(RIGHT('Elegio-Electors'!M828,2),1)="C",'Elegio-Electors'!M828,""))</f>
        <v/>
      </c>
      <c r="F828" s="91" t="str">
        <f>IF(LEFT(RIGHT('Elegio-Electors'!L828,2),1)="O",'Elegio-Electors'!L828,IF(LEFT(RIGHT('Elegio-Electors'!M828,2),1)="O",'Elegio-Electors'!M828,""))</f>
        <v/>
      </c>
      <c r="G828" s="91" t="s">
        <v>166</v>
      </c>
      <c r="H828" s="91" t="s">
        <v>167</v>
      </c>
      <c r="I828" s="91" t="e">
        <f t="shared" si="60"/>
        <v>#N/A</v>
      </c>
      <c r="J828" s="91" t="e">
        <f t="shared" si="61"/>
        <v>#N/A</v>
      </c>
      <c r="K828" s="91" t="e">
        <f>INDEX(bureaux!$A:$I,MATCH($F828,bureaux!$A:$A,0),9)</f>
        <v>#N/A</v>
      </c>
      <c r="L828" s="91" t="e">
        <f t="shared" si="62"/>
        <v>#N/A</v>
      </c>
      <c r="M828" s="91" t="e">
        <f t="shared" si="63"/>
        <v>#N/A</v>
      </c>
      <c r="N828" s="20" t="e">
        <f t="shared" si="64"/>
        <v>#N/A</v>
      </c>
      <c r="O828" s="20" t="e">
        <f>INDEX(bureaux!$A:$H,MATCH($F828,bureaux!$A:$A,0),8)</f>
        <v>#N/A</v>
      </c>
      <c r="P828" s="91" t="e">
        <f>_xlfn.CONCAT(INDEX(bureaux!$A:$H,MATCH($F828,bureaux!$A:$A,0),4)," ",INDEX(bureaux!$A:$H,MATCH($F828,bureaux!$A:$A,0),5))</f>
        <v>#N/A</v>
      </c>
      <c r="Q828" s="20" t="e">
        <f>INDEX(bureaux!$A:$H,MATCH($F828,bureaux!$A:$A,0),6)</f>
        <v>#N/A</v>
      </c>
      <c r="R828" s="20" t="e">
        <f>INDEX(bureaux!$A:$H,MATCH($F828,bureaux!$A:$A,0),7)</f>
        <v>#N/A</v>
      </c>
    </row>
    <row r="829" spans="1:18" x14ac:dyDescent="0.25">
      <c r="A829" s="20">
        <f>'Elegio-Electors'!C829</f>
        <v>0</v>
      </c>
      <c r="B829" s="20">
        <f>'Elegio-Electors'!B829</f>
        <v>0</v>
      </c>
      <c r="C829" s="91">
        <f>IF(Procédure!$C$33=2,'Elegio-Electors'!D829,Procédure!$C$33)</f>
        <v>0</v>
      </c>
      <c r="D829" s="20">
        <f>'Elegio-Electors'!E829</f>
        <v>0</v>
      </c>
      <c r="E829" s="91" t="str">
        <f>IF(LEFT(RIGHT('Elegio-Electors'!L829,2),1)="C",'Elegio-Electors'!L829,IF(LEFT(RIGHT('Elegio-Electors'!M829,2),1)="C",'Elegio-Electors'!M829,""))</f>
        <v/>
      </c>
      <c r="F829" s="91" t="str">
        <f>IF(LEFT(RIGHT('Elegio-Electors'!L829,2),1)="O",'Elegio-Electors'!L829,IF(LEFT(RIGHT('Elegio-Electors'!M829,2),1)="O",'Elegio-Electors'!M829,""))</f>
        <v/>
      </c>
      <c r="G829" s="91" t="s">
        <v>166</v>
      </c>
      <c r="H829" s="91" t="s">
        <v>167</v>
      </c>
      <c r="I829" s="91" t="e">
        <f t="shared" si="60"/>
        <v>#N/A</v>
      </c>
      <c r="J829" s="91" t="e">
        <f t="shared" si="61"/>
        <v>#N/A</v>
      </c>
      <c r="K829" s="91" t="e">
        <f>INDEX(bureaux!$A:$I,MATCH($F829,bureaux!$A:$A,0),9)</f>
        <v>#N/A</v>
      </c>
      <c r="L829" s="91" t="e">
        <f t="shared" si="62"/>
        <v>#N/A</v>
      </c>
      <c r="M829" s="91" t="e">
        <f t="shared" si="63"/>
        <v>#N/A</v>
      </c>
      <c r="N829" s="20" t="e">
        <f t="shared" si="64"/>
        <v>#N/A</v>
      </c>
      <c r="O829" s="20" t="e">
        <f>INDEX(bureaux!$A:$H,MATCH($F829,bureaux!$A:$A,0),8)</f>
        <v>#N/A</v>
      </c>
      <c r="P829" s="91" t="e">
        <f>_xlfn.CONCAT(INDEX(bureaux!$A:$H,MATCH($F829,bureaux!$A:$A,0),4)," ",INDEX(bureaux!$A:$H,MATCH($F829,bureaux!$A:$A,0),5))</f>
        <v>#N/A</v>
      </c>
      <c r="Q829" s="20" t="e">
        <f>INDEX(bureaux!$A:$H,MATCH($F829,bureaux!$A:$A,0),6)</f>
        <v>#N/A</v>
      </c>
      <c r="R829" s="20" t="e">
        <f>INDEX(bureaux!$A:$H,MATCH($F829,bureaux!$A:$A,0),7)</f>
        <v>#N/A</v>
      </c>
    </row>
    <row r="830" spans="1:18" x14ac:dyDescent="0.25">
      <c r="A830" s="20">
        <f>'Elegio-Electors'!C830</f>
        <v>0</v>
      </c>
      <c r="B830" s="20">
        <f>'Elegio-Electors'!B830</f>
        <v>0</v>
      </c>
      <c r="C830" s="91">
        <f>IF(Procédure!$C$33=2,'Elegio-Electors'!D830,Procédure!$C$33)</f>
        <v>0</v>
      </c>
      <c r="D830" s="20">
        <f>'Elegio-Electors'!E830</f>
        <v>0</v>
      </c>
      <c r="E830" s="91" t="str">
        <f>IF(LEFT(RIGHT('Elegio-Electors'!L830,2),1)="C",'Elegio-Electors'!L830,IF(LEFT(RIGHT('Elegio-Electors'!M830,2),1)="C",'Elegio-Electors'!M830,""))</f>
        <v/>
      </c>
      <c r="F830" s="91" t="str">
        <f>IF(LEFT(RIGHT('Elegio-Electors'!L830,2),1)="O",'Elegio-Electors'!L830,IF(LEFT(RIGHT('Elegio-Electors'!M830,2),1)="O",'Elegio-Electors'!M830,""))</f>
        <v/>
      </c>
      <c r="G830" s="91" t="s">
        <v>166</v>
      </c>
      <c r="H830" s="91" t="s">
        <v>167</v>
      </c>
      <c r="I830" s="91" t="e">
        <f t="shared" si="60"/>
        <v>#N/A</v>
      </c>
      <c r="J830" s="91" t="e">
        <f t="shared" si="61"/>
        <v>#N/A</v>
      </c>
      <c r="K830" s="91" t="e">
        <f>INDEX(bureaux!$A:$I,MATCH($F830,bureaux!$A:$A,0),9)</f>
        <v>#N/A</v>
      </c>
      <c r="L830" s="91" t="e">
        <f t="shared" si="62"/>
        <v>#N/A</v>
      </c>
      <c r="M830" s="91" t="e">
        <f t="shared" si="63"/>
        <v>#N/A</v>
      </c>
      <c r="N830" s="20" t="e">
        <f t="shared" si="64"/>
        <v>#N/A</v>
      </c>
      <c r="O830" s="20" t="e">
        <f>INDEX(bureaux!$A:$H,MATCH($F830,bureaux!$A:$A,0),8)</f>
        <v>#N/A</v>
      </c>
      <c r="P830" s="91" t="e">
        <f>_xlfn.CONCAT(INDEX(bureaux!$A:$H,MATCH($F830,bureaux!$A:$A,0),4)," ",INDEX(bureaux!$A:$H,MATCH($F830,bureaux!$A:$A,0),5))</f>
        <v>#N/A</v>
      </c>
      <c r="Q830" s="20" t="e">
        <f>INDEX(bureaux!$A:$H,MATCH($F830,bureaux!$A:$A,0),6)</f>
        <v>#N/A</v>
      </c>
      <c r="R830" s="20" t="e">
        <f>INDEX(bureaux!$A:$H,MATCH($F830,bureaux!$A:$A,0),7)</f>
        <v>#N/A</v>
      </c>
    </row>
    <row r="831" spans="1:18" x14ac:dyDescent="0.25">
      <c r="A831" s="20">
        <f>'Elegio-Electors'!C831</f>
        <v>0</v>
      </c>
      <c r="B831" s="20">
        <f>'Elegio-Electors'!B831</f>
        <v>0</v>
      </c>
      <c r="C831" s="91">
        <f>IF(Procédure!$C$33=2,'Elegio-Electors'!D831,Procédure!$C$33)</f>
        <v>0</v>
      </c>
      <c r="D831" s="20">
        <f>'Elegio-Electors'!E831</f>
        <v>0</v>
      </c>
      <c r="E831" s="91" t="str">
        <f>IF(LEFT(RIGHT('Elegio-Electors'!L831,2),1)="C",'Elegio-Electors'!L831,IF(LEFT(RIGHT('Elegio-Electors'!M831,2),1)="C",'Elegio-Electors'!M831,""))</f>
        <v/>
      </c>
      <c r="F831" s="91" t="str">
        <f>IF(LEFT(RIGHT('Elegio-Electors'!L831,2),1)="O",'Elegio-Electors'!L831,IF(LEFT(RIGHT('Elegio-Electors'!M831,2),1)="O",'Elegio-Electors'!M831,""))</f>
        <v/>
      </c>
      <c r="G831" s="91" t="s">
        <v>166</v>
      </c>
      <c r="H831" s="91" t="s">
        <v>167</v>
      </c>
      <c r="I831" s="91" t="e">
        <f t="shared" si="60"/>
        <v>#N/A</v>
      </c>
      <c r="J831" s="91" t="e">
        <f t="shared" si="61"/>
        <v>#N/A</v>
      </c>
      <c r="K831" s="91" t="e">
        <f>INDEX(bureaux!$A:$I,MATCH($F831,bureaux!$A:$A,0),9)</f>
        <v>#N/A</v>
      </c>
      <c r="L831" s="91" t="e">
        <f t="shared" si="62"/>
        <v>#N/A</v>
      </c>
      <c r="M831" s="91" t="e">
        <f t="shared" si="63"/>
        <v>#N/A</v>
      </c>
      <c r="N831" s="20" t="e">
        <f t="shared" si="64"/>
        <v>#N/A</v>
      </c>
      <c r="O831" s="20" t="e">
        <f>INDEX(bureaux!$A:$H,MATCH($F831,bureaux!$A:$A,0),8)</f>
        <v>#N/A</v>
      </c>
      <c r="P831" s="91" t="e">
        <f>_xlfn.CONCAT(INDEX(bureaux!$A:$H,MATCH($F831,bureaux!$A:$A,0),4)," ",INDEX(bureaux!$A:$H,MATCH($F831,bureaux!$A:$A,0),5))</f>
        <v>#N/A</v>
      </c>
      <c r="Q831" s="20" t="e">
        <f>INDEX(bureaux!$A:$H,MATCH($F831,bureaux!$A:$A,0),6)</f>
        <v>#N/A</v>
      </c>
      <c r="R831" s="20" t="e">
        <f>INDEX(bureaux!$A:$H,MATCH($F831,bureaux!$A:$A,0),7)</f>
        <v>#N/A</v>
      </c>
    </row>
    <row r="832" spans="1:18" x14ac:dyDescent="0.25">
      <c r="A832" s="20">
        <f>'Elegio-Electors'!C832</f>
        <v>0</v>
      </c>
      <c r="B832" s="20">
        <f>'Elegio-Electors'!B832</f>
        <v>0</v>
      </c>
      <c r="C832" s="91">
        <f>IF(Procédure!$C$33=2,'Elegio-Electors'!D832,Procédure!$C$33)</f>
        <v>0</v>
      </c>
      <c r="D832" s="20">
        <f>'Elegio-Electors'!E832</f>
        <v>0</v>
      </c>
      <c r="E832" s="91" t="str">
        <f>IF(LEFT(RIGHT('Elegio-Electors'!L832,2),1)="C",'Elegio-Electors'!L832,IF(LEFT(RIGHT('Elegio-Electors'!M832,2),1)="C",'Elegio-Electors'!M832,""))</f>
        <v/>
      </c>
      <c r="F832" s="91" t="str">
        <f>IF(LEFT(RIGHT('Elegio-Electors'!L832,2),1)="O",'Elegio-Electors'!L832,IF(LEFT(RIGHT('Elegio-Electors'!M832,2),1)="O",'Elegio-Electors'!M832,""))</f>
        <v/>
      </c>
      <c r="G832" s="91" t="s">
        <v>166</v>
      </c>
      <c r="H832" s="91" t="s">
        <v>167</v>
      </c>
      <c r="I832" s="91" t="e">
        <f t="shared" si="60"/>
        <v>#N/A</v>
      </c>
      <c r="J832" s="91" t="e">
        <f t="shared" si="61"/>
        <v>#N/A</v>
      </c>
      <c r="K832" s="91" t="e">
        <f>INDEX(bureaux!$A:$I,MATCH($F832,bureaux!$A:$A,0),9)</f>
        <v>#N/A</v>
      </c>
      <c r="L832" s="91" t="e">
        <f t="shared" si="62"/>
        <v>#N/A</v>
      </c>
      <c r="M832" s="91" t="e">
        <f t="shared" si="63"/>
        <v>#N/A</v>
      </c>
      <c r="N832" s="20" t="e">
        <f t="shared" si="64"/>
        <v>#N/A</v>
      </c>
      <c r="O832" s="20" t="e">
        <f>INDEX(bureaux!$A:$H,MATCH($F832,bureaux!$A:$A,0),8)</f>
        <v>#N/A</v>
      </c>
      <c r="P832" s="91" t="e">
        <f>_xlfn.CONCAT(INDEX(bureaux!$A:$H,MATCH($F832,bureaux!$A:$A,0),4)," ",INDEX(bureaux!$A:$H,MATCH($F832,bureaux!$A:$A,0),5))</f>
        <v>#N/A</v>
      </c>
      <c r="Q832" s="20" t="e">
        <f>INDEX(bureaux!$A:$H,MATCH($F832,bureaux!$A:$A,0),6)</f>
        <v>#N/A</v>
      </c>
      <c r="R832" s="20" t="e">
        <f>INDEX(bureaux!$A:$H,MATCH($F832,bureaux!$A:$A,0),7)</f>
        <v>#N/A</v>
      </c>
    </row>
    <row r="833" spans="1:18" x14ac:dyDescent="0.25">
      <c r="A833" s="20">
        <f>'Elegio-Electors'!C833</f>
        <v>0</v>
      </c>
      <c r="B833" s="20">
        <f>'Elegio-Electors'!B833</f>
        <v>0</v>
      </c>
      <c r="C833" s="91">
        <f>IF(Procédure!$C$33=2,'Elegio-Electors'!D833,Procédure!$C$33)</f>
        <v>0</v>
      </c>
      <c r="D833" s="20">
        <f>'Elegio-Electors'!E833</f>
        <v>0</v>
      </c>
      <c r="E833" s="91" t="str">
        <f>IF(LEFT(RIGHT('Elegio-Electors'!L833,2),1)="C",'Elegio-Electors'!L833,IF(LEFT(RIGHT('Elegio-Electors'!M833,2),1)="C",'Elegio-Electors'!M833,""))</f>
        <v/>
      </c>
      <c r="F833" s="91" t="str">
        <f>IF(LEFT(RIGHT('Elegio-Electors'!L833,2),1)="O",'Elegio-Electors'!L833,IF(LEFT(RIGHT('Elegio-Electors'!M833,2),1)="O",'Elegio-Electors'!M833,""))</f>
        <v/>
      </c>
      <c r="G833" s="91" t="s">
        <v>166</v>
      </c>
      <c r="H833" s="91" t="s">
        <v>167</v>
      </c>
      <c r="I833" s="91" t="e">
        <f t="shared" si="60"/>
        <v>#N/A</v>
      </c>
      <c r="J833" s="91" t="e">
        <f t="shared" si="61"/>
        <v>#N/A</v>
      </c>
      <c r="K833" s="91" t="e">
        <f>INDEX(bureaux!$A:$I,MATCH($F833,bureaux!$A:$A,0),9)</f>
        <v>#N/A</v>
      </c>
      <c r="L833" s="91" t="e">
        <f t="shared" si="62"/>
        <v>#N/A</v>
      </c>
      <c r="M833" s="91" t="e">
        <f t="shared" si="63"/>
        <v>#N/A</v>
      </c>
      <c r="N833" s="20" t="e">
        <f t="shared" si="64"/>
        <v>#N/A</v>
      </c>
      <c r="O833" s="20" t="e">
        <f>INDEX(bureaux!$A:$H,MATCH($F833,bureaux!$A:$A,0),8)</f>
        <v>#N/A</v>
      </c>
      <c r="P833" s="91" t="e">
        <f>_xlfn.CONCAT(INDEX(bureaux!$A:$H,MATCH($F833,bureaux!$A:$A,0),4)," ",INDEX(bureaux!$A:$H,MATCH($F833,bureaux!$A:$A,0),5))</f>
        <v>#N/A</v>
      </c>
      <c r="Q833" s="20" t="e">
        <f>INDEX(bureaux!$A:$H,MATCH($F833,bureaux!$A:$A,0),6)</f>
        <v>#N/A</v>
      </c>
      <c r="R833" s="20" t="e">
        <f>INDEX(bureaux!$A:$H,MATCH($F833,bureaux!$A:$A,0),7)</f>
        <v>#N/A</v>
      </c>
    </row>
    <row r="834" spans="1:18" x14ac:dyDescent="0.25">
      <c r="A834" s="20">
        <f>'Elegio-Electors'!C834</f>
        <v>0</v>
      </c>
      <c r="B834" s="20">
        <f>'Elegio-Electors'!B834</f>
        <v>0</v>
      </c>
      <c r="C834" s="91">
        <f>IF(Procédure!$C$33=2,'Elegio-Electors'!D834,Procédure!$C$33)</f>
        <v>0</v>
      </c>
      <c r="D834" s="20">
        <f>'Elegio-Electors'!E834</f>
        <v>0</v>
      </c>
      <c r="E834" s="91" t="str">
        <f>IF(LEFT(RIGHT('Elegio-Electors'!L834,2),1)="C",'Elegio-Electors'!L834,IF(LEFT(RIGHT('Elegio-Electors'!M834,2),1)="C",'Elegio-Electors'!M834,""))</f>
        <v/>
      </c>
      <c r="F834" s="91" t="str">
        <f>IF(LEFT(RIGHT('Elegio-Electors'!L834,2),1)="O",'Elegio-Electors'!L834,IF(LEFT(RIGHT('Elegio-Electors'!M834,2),1)="O",'Elegio-Electors'!M834,""))</f>
        <v/>
      </c>
      <c r="G834" s="91" t="s">
        <v>166</v>
      </c>
      <c r="H834" s="91" t="s">
        <v>167</v>
      </c>
      <c r="I834" s="91" t="e">
        <f t="shared" si="60"/>
        <v>#N/A</v>
      </c>
      <c r="J834" s="91" t="e">
        <f t="shared" si="61"/>
        <v>#N/A</v>
      </c>
      <c r="K834" s="91" t="e">
        <f>INDEX(bureaux!$A:$I,MATCH($F834,bureaux!$A:$A,0),9)</f>
        <v>#N/A</v>
      </c>
      <c r="L834" s="91" t="e">
        <f t="shared" si="62"/>
        <v>#N/A</v>
      </c>
      <c r="M834" s="91" t="e">
        <f t="shared" si="63"/>
        <v>#N/A</v>
      </c>
      <c r="N834" s="20" t="e">
        <f t="shared" si="64"/>
        <v>#N/A</v>
      </c>
      <c r="O834" s="20" t="e">
        <f>INDEX(bureaux!$A:$H,MATCH($F834,bureaux!$A:$A,0),8)</f>
        <v>#N/A</v>
      </c>
      <c r="P834" s="91" t="e">
        <f>_xlfn.CONCAT(INDEX(bureaux!$A:$H,MATCH($F834,bureaux!$A:$A,0),4)," ",INDEX(bureaux!$A:$H,MATCH($F834,bureaux!$A:$A,0),5))</f>
        <v>#N/A</v>
      </c>
      <c r="Q834" s="20" t="e">
        <f>INDEX(bureaux!$A:$H,MATCH($F834,bureaux!$A:$A,0),6)</f>
        <v>#N/A</v>
      </c>
      <c r="R834" s="20" t="e">
        <f>INDEX(bureaux!$A:$H,MATCH($F834,bureaux!$A:$A,0),7)</f>
        <v>#N/A</v>
      </c>
    </row>
    <row r="835" spans="1:18" x14ac:dyDescent="0.25">
      <c r="A835" s="20">
        <f>'Elegio-Electors'!C835</f>
        <v>0</v>
      </c>
      <c r="B835" s="20">
        <f>'Elegio-Electors'!B835</f>
        <v>0</v>
      </c>
      <c r="C835" s="91">
        <f>IF(Procédure!$C$33=2,'Elegio-Electors'!D835,Procédure!$C$33)</f>
        <v>0</v>
      </c>
      <c r="D835" s="20">
        <f>'Elegio-Electors'!E835</f>
        <v>0</v>
      </c>
      <c r="E835" s="91" t="str">
        <f>IF(LEFT(RIGHT('Elegio-Electors'!L835,2),1)="C",'Elegio-Electors'!L835,IF(LEFT(RIGHT('Elegio-Electors'!M835,2),1)="C",'Elegio-Electors'!M835,""))</f>
        <v/>
      </c>
      <c r="F835" s="91" t="str">
        <f>IF(LEFT(RIGHT('Elegio-Electors'!L835,2),1)="O",'Elegio-Electors'!L835,IF(LEFT(RIGHT('Elegio-Electors'!M835,2),1)="O",'Elegio-Electors'!M835,""))</f>
        <v/>
      </c>
      <c r="G835" s="91" t="s">
        <v>166</v>
      </c>
      <c r="H835" s="91" t="s">
        <v>167</v>
      </c>
      <c r="I835" s="91" t="e">
        <f t="shared" ref="I835:I898" si="65">_xlfn.SWITCH(RIGHT(F835,1),"B","bedienden","A","arbeiders","J","jongeren","K","kader")</f>
        <v>#N/A</v>
      </c>
      <c r="J835" s="91" t="e">
        <f t="shared" ref="J835:J898" si="66">_xlfn.SWITCH(RIGHT(F835,1),"B","employés","A","ouvriers","J","jeunes","K","cadre")</f>
        <v>#N/A</v>
      </c>
      <c r="K835" s="91" t="e">
        <f>INDEX(bureaux!$A:$I,MATCH($F835,bureaux!$A:$A,0),9)</f>
        <v>#N/A</v>
      </c>
      <c r="L835" s="91" t="e">
        <f t="shared" ref="L835:L898" si="67">_xlfn.CONCAT(G835," ",K835," OR ",I835)</f>
        <v>#N/A</v>
      </c>
      <c r="M835" s="91" t="e">
        <f t="shared" ref="M835:M898" si="68">_xlfn.CONCAT(H835," ",K835," CE ",J835)</f>
        <v>#N/A</v>
      </c>
      <c r="N835" s="20" t="e">
        <f t="shared" ref="N835:N898" si="69">IF(C835="NL",L835,M835)</f>
        <v>#N/A</v>
      </c>
      <c r="O835" s="20" t="e">
        <f>INDEX(bureaux!$A:$H,MATCH($F835,bureaux!$A:$A,0),8)</f>
        <v>#N/A</v>
      </c>
      <c r="P835" s="91" t="e">
        <f>_xlfn.CONCAT(INDEX(bureaux!$A:$H,MATCH($F835,bureaux!$A:$A,0),4)," ",INDEX(bureaux!$A:$H,MATCH($F835,bureaux!$A:$A,0),5))</f>
        <v>#N/A</v>
      </c>
      <c r="Q835" s="20" t="e">
        <f>INDEX(bureaux!$A:$H,MATCH($F835,bureaux!$A:$A,0),6)</f>
        <v>#N/A</v>
      </c>
      <c r="R835" s="20" t="e">
        <f>INDEX(bureaux!$A:$H,MATCH($F835,bureaux!$A:$A,0),7)</f>
        <v>#N/A</v>
      </c>
    </row>
    <row r="836" spans="1:18" x14ac:dyDescent="0.25">
      <c r="A836" s="20">
        <f>'Elegio-Electors'!C836</f>
        <v>0</v>
      </c>
      <c r="B836" s="20">
        <f>'Elegio-Electors'!B836</f>
        <v>0</v>
      </c>
      <c r="C836" s="91">
        <f>IF(Procédure!$C$33=2,'Elegio-Electors'!D836,Procédure!$C$33)</f>
        <v>0</v>
      </c>
      <c r="D836" s="20">
        <f>'Elegio-Electors'!E836</f>
        <v>0</v>
      </c>
      <c r="E836" s="91" t="str">
        <f>IF(LEFT(RIGHT('Elegio-Electors'!L836,2),1)="C",'Elegio-Electors'!L836,IF(LEFT(RIGHT('Elegio-Electors'!M836,2),1)="C",'Elegio-Electors'!M836,""))</f>
        <v/>
      </c>
      <c r="F836" s="91" t="str">
        <f>IF(LEFT(RIGHT('Elegio-Electors'!L836,2),1)="O",'Elegio-Electors'!L836,IF(LEFT(RIGHT('Elegio-Electors'!M836,2),1)="O",'Elegio-Electors'!M836,""))</f>
        <v/>
      </c>
      <c r="G836" s="91" t="s">
        <v>166</v>
      </c>
      <c r="H836" s="91" t="s">
        <v>167</v>
      </c>
      <c r="I836" s="91" t="e">
        <f t="shared" si="65"/>
        <v>#N/A</v>
      </c>
      <c r="J836" s="91" t="e">
        <f t="shared" si="66"/>
        <v>#N/A</v>
      </c>
      <c r="K836" s="91" t="e">
        <f>INDEX(bureaux!$A:$I,MATCH($F836,bureaux!$A:$A,0),9)</f>
        <v>#N/A</v>
      </c>
      <c r="L836" s="91" t="e">
        <f t="shared" si="67"/>
        <v>#N/A</v>
      </c>
      <c r="M836" s="91" t="e">
        <f t="shared" si="68"/>
        <v>#N/A</v>
      </c>
      <c r="N836" s="20" t="e">
        <f t="shared" si="69"/>
        <v>#N/A</v>
      </c>
      <c r="O836" s="20" t="e">
        <f>INDEX(bureaux!$A:$H,MATCH($F836,bureaux!$A:$A,0),8)</f>
        <v>#N/A</v>
      </c>
      <c r="P836" s="91" t="e">
        <f>_xlfn.CONCAT(INDEX(bureaux!$A:$H,MATCH($F836,bureaux!$A:$A,0),4)," ",INDEX(bureaux!$A:$H,MATCH($F836,bureaux!$A:$A,0),5))</f>
        <v>#N/A</v>
      </c>
      <c r="Q836" s="20" t="e">
        <f>INDEX(bureaux!$A:$H,MATCH($F836,bureaux!$A:$A,0),6)</f>
        <v>#N/A</v>
      </c>
      <c r="R836" s="20" t="e">
        <f>INDEX(bureaux!$A:$H,MATCH($F836,bureaux!$A:$A,0),7)</f>
        <v>#N/A</v>
      </c>
    </row>
    <row r="837" spans="1:18" x14ac:dyDescent="0.25">
      <c r="A837" s="20">
        <f>'Elegio-Electors'!C837</f>
        <v>0</v>
      </c>
      <c r="B837" s="20">
        <f>'Elegio-Electors'!B837</f>
        <v>0</v>
      </c>
      <c r="C837" s="91">
        <f>IF(Procédure!$C$33=2,'Elegio-Electors'!D837,Procédure!$C$33)</f>
        <v>0</v>
      </c>
      <c r="D837" s="20">
        <f>'Elegio-Electors'!E837</f>
        <v>0</v>
      </c>
      <c r="E837" s="91" t="str">
        <f>IF(LEFT(RIGHT('Elegio-Electors'!L837,2),1)="C",'Elegio-Electors'!L837,IF(LEFT(RIGHT('Elegio-Electors'!M837,2),1)="C",'Elegio-Electors'!M837,""))</f>
        <v/>
      </c>
      <c r="F837" s="91" t="str">
        <f>IF(LEFT(RIGHT('Elegio-Electors'!L837,2),1)="O",'Elegio-Electors'!L837,IF(LEFT(RIGHT('Elegio-Electors'!M837,2),1)="O",'Elegio-Electors'!M837,""))</f>
        <v/>
      </c>
      <c r="G837" s="91" t="s">
        <v>166</v>
      </c>
      <c r="H837" s="91" t="s">
        <v>167</v>
      </c>
      <c r="I837" s="91" t="e">
        <f t="shared" si="65"/>
        <v>#N/A</v>
      </c>
      <c r="J837" s="91" t="e">
        <f t="shared" si="66"/>
        <v>#N/A</v>
      </c>
      <c r="K837" s="91" t="e">
        <f>INDEX(bureaux!$A:$I,MATCH($F837,bureaux!$A:$A,0),9)</f>
        <v>#N/A</v>
      </c>
      <c r="L837" s="91" t="e">
        <f t="shared" si="67"/>
        <v>#N/A</v>
      </c>
      <c r="M837" s="91" t="e">
        <f t="shared" si="68"/>
        <v>#N/A</v>
      </c>
      <c r="N837" s="20" t="e">
        <f t="shared" si="69"/>
        <v>#N/A</v>
      </c>
      <c r="O837" s="20" t="e">
        <f>INDEX(bureaux!$A:$H,MATCH($F837,bureaux!$A:$A,0),8)</f>
        <v>#N/A</v>
      </c>
      <c r="P837" s="91" t="e">
        <f>_xlfn.CONCAT(INDEX(bureaux!$A:$H,MATCH($F837,bureaux!$A:$A,0),4)," ",INDEX(bureaux!$A:$H,MATCH($F837,bureaux!$A:$A,0),5))</f>
        <v>#N/A</v>
      </c>
      <c r="Q837" s="20" t="e">
        <f>INDEX(bureaux!$A:$H,MATCH($F837,bureaux!$A:$A,0),6)</f>
        <v>#N/A</v>
      </c>
      <c r="R837" s="20" t="e">
        <f>INDEX(bureaux!$A:$H,MATCH($F837,bureaux!$A:$A,0),7)</f>
        <v>#N/A</v>
      </c>
    </row>
    <row r="838" spans="1:18" x14ac:dyDescent="0.25">
      <c r="A838" s="20">
        <f>'Elegio-Electors'!C838</f>
        <v>0</v>
      </c>
      <c r="B838" s="20">
        <f>'Elegio-Electors'!B838</f>
        <v>0</v>
      </c>
      <c r="C838" s="91">
        <f>IF(Procédure!$C$33=2,'Elegio-Electors'!D838,Procédure!$C$33)</f>
        <v>0</v>
      </c>
      <c r="D838" s="20">
        <f>'Elegio-Electors'!E838</f>
        <v>0</v>
      </c>
      <c r="E838" s="91" t="str">
        <f>IF(LEFT(RIGHT('Elegio-Electors'!L838,2),1)="C",'Elegio-Electors'!L838,IF(LEFT(RIGHT('Elegio-Electors'!M838,2),1)="C",'Elegio-Electors'!M838,""))</f>
        <v/>
      </c>
      <c r="F838" s="91" t="str">
        <f>IF(LEFT(RIGHT('Elegio-Electors'!L838,2),1)="O",'Elegio-Electors'!L838,IF(LEFT(RIGHT('Elegio-Electors'!M838,2),1)="O",'Elegio-Electors'!M838,""))</f>
        <v/>
      </c>
      <c r="G838" s="91" t="s">
        <v>166</v>
      </c>
      <c r="H838" s="91" t="s">
        <v>167</v>
      </c>
      <c r="I838" s="91" t="e">
        <f t="shared" si="65"/>
        <v>#N/A</v>
      </c>
      <c r="J838" s="91" t="e">
        <f t="shared" si="66"/>
        <v>#N/A</v>
      </c>
      <c r="K838" s="91" t="e">
        <f>INDEX(bureaux!$A:$I,MATCH($F838,bureaux!$A:$A,0),9)</f>
        <v>#N/A</v>
      </c>
      <c r="L838" s="91" t="e">
        <f t="shared" si="67"/>
        <v>#N/A</v>
      </c>
      <c r="M838" s="91" t="e">
        <f t="shared" si="68"/>
        <v>#N/A</v>
      </c>
      <c r="N838" s="20" t="e">
        <f t="shared" si="69"/>
        <v>#N/A</v>
      </c>
      <c r="O838" s="20" t="e">
        <f>INDEX(bureaux!$A:$H,MATCH($F838,bureaux!$A:$A,0),8)</f>
        <v>#N/A</v>
      </c>
      <c r="P838" s="91" t="e">
        <f>_xlfn.CONCAT(INDEX(bureaux!$A:$H,MATCH($F838,bureaux!$A:$A,0),4)," ",INDEX(bureaux!$A:$H,MATCH($F838,bureaux!$A:$A,0),5))</f>
        <v>#N/A</v>
      </c>
      <c r="Q838" s="20" t="e">
        <f>INDEX(bureaux!$A:$H,MATCH($F838,bureaux!$A:$A,0),6)</f>
        <v>#N/A</v>
      </c>
      <c r="R838" s="20" t="e">
        <f>INDEX(bureaux!$A:$H,MATCH($F838,bureaux!$A:$A,0),7)</f>
        <v>#N/A</v>
      </c>
    </row>
    <row r="839" spans="1:18" x14ac:dyDescent="0.25">
      <c r="A839" s="20">
        <f>'Elegio-Electors'!C839</f>
        <v>0</v>
      </c>
      <c r="B839" s="20">
        <f>'Elegio-Electors'!B839</f>
        <v>0</v>
      </c>
      <c r="C839" s="91">
        <f>IF(Procédure!$C$33=2,'Elegio-Electors'!D839,Procédure!$C$33)</f>
        <v>0</v>
      </c>
      <c r="D839" s="20">
        <f>'Elegio-Electors'!E839</f>
        <v>0</v>
      </c>
      <c r="E839" s="91" t="str">
        <f>IF(LEFT(RIGHT('Elegio-Electors'!L839,2),1)="C",'Elegio-Electors'!L839,IF(LEFT(RIGHT('Elegio-Electors'!M839,2),1)="C",'Elegio-Electors'!M839,""))</f>
        <v/>
      </c>
      <c r="F839" s="91" t="str">
        <f>IF(LEFT(RIGHT('Elegio-Electors'!L839,2),1)="O",'Elegio-Electors'!L839,IF(LEFT(RIGHT('Elegio-Electors'!M839,2),1)="O",'Elegio-Electors'!M839,""))</f>
        <v/>
      </c>
      <c r="G839" s="91" t="s">
        <v>166</v>
      </c>
      <c r="H839" s="91" t="s">
        <v>167</v>
      </c>
      <c r="I839" s="91" t="e">
        <f t="shared" si="65"/>
        <v>#N/A</v>
      </c>
      <c r="J839" s="91" t="e">
        <f t="shared" si="66"/>
        <v>#N/A</v>
      </c>
      <c r="K839" s="91" t="e">
        <f>INDEX(bureaux!$A:$I,MATCH($F839,bureaux!$A:$A,0),9)</f>
        <v>#N/A</v>
      </c>
      <c r="L839" s="91" t="e">
        <f t="shared" si="67"/>
        <v>#N/A</v>
      </c>
      <c r="M839" s="91" t="e">
        <f t="shared" si="68"/>
        <v>#N/A</v>
      </c>
      <c r="N839" s="20" t="e">
        <f t="shared" si="69"/>
        <v>#N/A</v>
      </c>
      <c r="O839" s="20" t="e">
        <f>INDEX(bureaux!$A:$H,MATCH($F839,bureaux!$A:$A,0),8)</f>
        <v>#N/A</v>
      </c>
      <c r="P839" s="91" t="e">
        <f>_xlfn.CONCAT(INDEX(bureaux!$A:$H,MATCH($F839,bureaux!$A:$A,0),4)," ",INDEX(bureaux!$A:$H,MATCH($F839,bureaux!$A:$A,0),5))</f>
        <v>#N/A</v>
      </c>
      <c r="Q839" s="20" t="e">
        <f>INDEX(bureaux!$A:$H,MATCH($F839,bureaux!$A:$A,0),6)</f>
        <v>#N/A</v>
      </c>
      <c r="R839" s="20" t="e">
        <f>INDEX(bureaux!$A:$H,MATCH($F839,bureaux!$A:$A,0),7)</f>
        <v>#N/A</v>
      </c>
    </row>
    <row r="840" spans="1:18" x14ac:dyDescent="0.25">
      <c r="A840" s="20">
        <f>'Elegio-Electors'!C840</f>
        <v>0</v>
      </c>
      <c r="B840" s="20">
        <f>'Elegio-Electors'!B840</f>
        <v>0</v>
      </c>
      <c r="C840" s="91">
        <f>IF(Procédure!$C$33=2,'Elegio-Electors'!D840,Procédure!$C$33)</f>
        <v>0</v>
      </c>
      <c r="D840" s="20">
        <f>'Elegio-Electors'!E840</f>
        <v>0</v>
      </c>
      <c r="E840" s="91" t="str">
        <f>IF(LEFT(RIGHT('Elegio-Electors'!L840,2),1)="C",'Elegio-Electors'!L840,IF(LEFT(RIGHT('Elegio-Electors'!M840,2),1)="C",'Elegio-Electors'!M840,""))</f>
        <v/>
      </c>
      <c r="F840" s="91" t="str">
        <f>IF(LEFT(RIGHT('Elegio-Electors'!L840,2),1)="O",'Elegio-Electors'!L840,IF(LEFT(RIGHT('Elegio-Electors'!M840,2),1)="O",'Elegio-Electors'!M840,""))</f>
        <v/>
      </c>
      <c r="G840" s="91" t="s">
        <v>166</v>
      </c>
      <c r="H840" s="91" t="s">
        <v>167</v>
      </c>
      <c r="I840" s="91" t="e">
        <f t="shared" si="65"/>
        <v>#N/A</v>
      </c>
      <c r="J840" s="91" t="e">
        <f t="shared" si="66"/>
        <v>#N/A</v>
      </c>
      <c r="K840" s="91" t="e">
        <f>INDEX(bureaux!$A:$I,MATCH($F840,bureaux!$A:$A,0),9)</f>
        <v>#N/A</v>
      </c>
      <c r="L840" s="91" t="e">
        <f t="shared" si="67"/>
        <v>#N/A</v>
      </c>
      <c r="M840" s="91" t="e">
        <f t="shared" si="68"/>
        <v>#N/A</v>
      </c>
      <c r="N840" s="20" t="e">
        <f t="shared" si="69"/>
        <v>#N/A</v>
      </c>
      <c r="O840" s="20" t="e">
        <f>INDEX(bureaux!$A:$H,MATCH($F840,bureaux!$A:$A,0),8)</f>
        <v>#N/A</v>
      </c>
      <c r="P840" s="91" t="e">
        <f>_xlfn.CONCAT(INDEX(bureaux!$A:$H,MATCH($F840,bureaux!$A:$A,0),4)," ",INDEX(bureaux!$A:$H,MATCH($F840,bureaux!$A:$A,0),5))</f>
        <v>#N/A</v>
      </c>
      <c r="Q840" s="20" t="e">
        <f>INDEX(bureaux!$A:$H,MATCH($F840,bureaux!$A:$A,0),6)</f>
        <v>#N/A</v>
      </c>
      <c r="R840" s="20" t="e">
        <f>INDEX(bureaux!$A:$H,MATCH($F840,bureaux!$A:$A,0),7)</f>
        <v>#N/A</v>
      </c>
    </row>
    <row r="841" spans="1:18" x14ac:dyDescent="0.25">
      <c r="A841" s="20">
        <f>'Elegio-Electors'!C841</f>
        <v>0</v>
      </c>
      <c r="B841" s="20">
        <f>'Elegio-Electors'!B841</f>
        <v>0</v>
      </c>
      <c r="C841" s="91">
        <f>IF(Procédure!$C$33=2,'Elegio-Electors'!D841,Procédure!$C$33)</f>
        <v>0</v>
      </c>
      <c r="D841" s="20">
        <f>'Elegio-Electors'!E841</f>
        <v>0</v>
      </c>
      <c r="E841" s="91" t="str">
        <f>IF(LEFT(RIGHT('Elegio-Electors'!L841,2),1)="C",'Elegio-Electors'!L841,IF(LEFT(RIGHT('Elegio-Electors'!M841,2),1)="C",'Elegio-Electors'!M841,""))</f>
        <v/>
      </c>
      <c r="F841" s="91" t="str">
        <f>IF(LEFT(RIGHT('Elegio-Electors'!L841,2),1)="O",'Elegio-Electors'!L841,IF(LEFT(RIGHT('Elegio-Electors'!M841,2),1)="O",'Elegio-Electors'!M841,""))</f>
        <v/>
      </c>
      <c r="G841" s="91" t="s">
        <v>166</v>
      </c>
      <c r="H841" s="91" t="s">
        <v>167</v>
      </c>
      <c r="I841" s="91" t="e">
        <f t="shared" si="65"/>
        <v>#N/A</v>
      </c>
      <c r="J841" s="91" t="e">
        <f t="shared" si="66"/>
        <v>#N/A</v>
      </c>
      <c r="K841" s="91" t="e">
        <f>INDEX(bureaux!$A:$I,MATCH($F841,bureaux!$A:$A,0),9)</f>
        <v>#N/A</v>
      </c>
      <c r="L841" s="91" t="e">
        <f t="shared" si="67"/>
        <v>#N/A</v>
      </c>
      <c r="M841" s="91" t="e">
        <f t="shared" si="68"/>
        <v>#N/A</v>
      </c>
      <c r="N841" s="20" t="e">
        <f t="shared" si="69"/>
        <v>#N/A</v>
      </c>
      <c r="O841" s="20" t="e">
        <f>INDEX(bureaux!$A:$H,MATCH($F841,bureaux!$A:$A,0),8)</f>
        <v>#N/A</v>
      </c>
      <c r="P841" s="91" t="e">
        <f>_xlfn.CONCAT(INDEX(bureaux!$A:$H,MATCH($F841,bureaux!$A:$A,0),4)," ",INDEX(bureaux!$A:$H,MATCH($F841,bureaux!$A:$A,0),5))</f>
        <v>#N/A</v>
      </c>
      <c r="Q841" s="20" t="e">
        <f>INDEX(bureaux!$A:$H,MATCH($F841,bureaux!$A:$A,0),6)</f>
        <v>#N/A</v>
      </c>
      <c r="R841" s="20" t="e">
        <f>INDEX(bureaux!$A:$H,MATCH($F841,bureaux!$A:$A,0),7)</f>
        <v>#N/A</v>
      </c>
    </row>
    <row r="842" spans="1:18" x14ac:dyDescent="0.25">
      <c r="A842" s="20">
        <f>'Elegio-Electors'!C842</f>
        <v>0</v>
      </c>
      <c r="B842" s="20">
        <f>'Elegio-Electors'!B842</f>
        <v>0</v>
      </c>
      <c r="C842" s="91">
        <f>IF(Procédure!$C$33=2,'Elegio-Electors'!D842,Procédure!$C$33)</f>
        <v>0</v>
      </c>
      <c r="D842" s="20">
        <f>'Elegio-Electors'!E842</f>
        <v>0</v>
      </c>
      <c r="E842" s="91" t="str">
        <f>IF(LEFT(RIGHT('Elegio-Electors'!L842,2),1)="C",'Elegio-Electors'!L842,IF(LEFT(RIGHT('Elegio-Electors'!M842,2),1)="C",'Elegio-Electors'!M842,""))</f>
        <v/>
      </c>
      <c r="F842" s="91" t="str">
        <f>IF(LEFT(RIGHT('Elegio-Electors'!L842,2),1)="O",'Elegio-Electors'!L842,IF(LEFT(RIGHT('Elegio-Electors'!M842,2),1)="O",'Elegio-Electors'!M842,""))</f>
        <v/>
      </c>
      <c r="G842" s="91" t="s">
        <v>166</v>
      </c>
      <c r="H842" s="91" t="s">
        <v>167</v>
      </c>
      <c r="I842" s="91" t="e">
        <f t="shared" si="65"/>
        <v>#N/A</v>
      </c>
      <c r="J842" s="91" t="e">
        <f t="shared" si="66"/>
        <v>#N/A</v>
      </c>
      <c r="K842" s="91" t="e">
        <f>INDEX(bureaux!$A:$I,MATCH($F842,bureaux!$A:$A,0),9)</f>
        <v>#N/A</v>
      </c>
      <c r="L842" s="91" t="e">
        <f t="shared" si="67"/>
        <v>#N/A</v>
      </c>
      <c r="M842" s="91" t="e">
        <f t="shared" si="68"/>
        <v>#N/A</v>
      </c>
      <c r="N842" s="20" t="e">
        <f t="shared" si="69"/>
        <v>#N/A</v>
      </c>
      <c r="O842" s="20" t="e">
        <f>INDEX(bureaux!$A:$H,MATCH($F842,bureaux!$A:$A,0),8)</f>
        <v>#N/A</v>
      </c>
      <c r="P842" s="91" t="e">
        <f>_xlfn.CONCAT(INDEX(bureaux!$A:$H,MATCH($F842,bureaux!$A:$A,0),4)," ",INDEX(bureaux!$A:$H,MATCH($F842,bureaux!$A:$A,0),5))</f>
        <v>#N/A</v>
      </c>
      <c r="Q842" s="20" t="e">
        <f>INDEX(bureaux!$A:$H,MATCH($F842,bureaux!$A:$A,0),6)</f>
        <v>#N/A</v>
      </c>
      <c r="R842" s="20" t="e">
        <f>INDEX(bureaux!$A:$H,MATCH($F842,bureaux!$A:$A,0),7)</f>
        <v>#N/A</v>
      </c>
    </row>
    <row r="843" spans="1:18" x14ac:dyDescent="0.25">
      <c r="A843" s="20">
        <f>'Elegio-Electors'!C843</f>
        <v>0</v>
      </c>
      <c r="B843" s="20">
        <f>'Elegio-Electors'!B843</f>
        <v>0</v>
      </c>
      <c r="C843" s="91">
        <f>IF(Procédure!$C$33=2,'Elegio-Electors'!D843,Procédure!$C$33)</f>
        <v>0</v>
      </c>
      <c r="D843" s="20">
        <f>'Elegio-Electors'!E843</f>
        <v>0</v>
      </c>
      <c r="E843" s="91" t="str">
        <f>IF(LEFT(RIGHT('Elegio-Electors'!L843,2),1)="C",'Elegio-Electors'!L843,IF(LEFT(RIGHT('Elegio-Electors'!M843,2),1)="C",'Elegio-Electors'!M843,""))</f>
        <v/>
      </c>
      <c r="F843" s="91" t="str">
        <f>IF(LEFT(RIGHT('Elegio-Electors'!L843,2),1)="O",'Elegio-Electors'!L843,IF(LEFT(RIGHT('Elegio-Electors'!M843,2),1)="O",'Elegio-Electors'!M843,""))</f>
        <v/>
      </c>
      <c r="G843" s="91" t="s">
        <v>166</v>
      </c>
      <c r="H843" s="91" t="s">
        <v>167</v>
      </c>
      <c r="I843" s="91" t="e">
        <f t="shared" si="65"/>
        <v>#N/A</v>
      </c>
      <c r="J843" s="91" t="e">
        <f t="shared" si="66"/>
        <v>#N/A</v>
      </c>
      <c r="K843" s="91" t="e">
        <f>INDEX(bureaux!$A:$I,MATCH($F843,bureaux!$A:$A,0),9)</f>
        <v>#N/A</v>
      </c>
      <c r="L843" s="91" t="e">
        <f t="shared" si="67"/>
        <v>#N/A</v>
      </c>
      <c r="M843" s="91" t="e">
        <f t="shared" si="68"/>
        <v>#N/A</v>
      </c>
      <c r="N843" s="20" t="e">
        <f t="shared" si="69"/>
        <v>#N/A</v>
      </c>
      <c r="O843" s="20" t="e">
        <f>INDEX(bureaux!$A:$H,MATCH($F843,bureaux!$A:$A,0),8)</f>
        <v>#N/A</v>
      </c>
      <c r="P843" s="91" t="e">
        <f>_xlfn.CONCAT(INDEX(bureaux!$A:$H,MATCH($F843,bureaux!$A:$A,0),4)," ",INDEX(bureaux!$A:$H,MATCH($F843,bureaux!$A:$A,0),5))</f>
        <v>#N/A</v>
      </c>
      <c r="Q843" s="20" t="e">
        <f>INDEX(bureaux!$A:$H,MATCH($F843,bureaux!$A:$A,0),6)</f>
        <v>#N/A</v>
      </c>
      <c r="R843" s="20" t="e">
        <f>INDEX(bureaux!$A:$H,MATCH($F843,bureaux!$A:$A,0),7)</f>
        <v>#N/A</v>
      </c>
    </row>
    <row r="844" spans="1:18" x14ac:dyDescent="0.25">
      <c r="A844" s="20">
        <f>'Elegio-Electors'!C844</f>
        <v>0</v>
      </c>
      <c r="B844" s="20">
        <f>'Elegio-Electors'!B844</f>
        <v>0</v>
      </c>
      <c r="C844" s="91">
        <f>IF(Procédure!$C$33=2,'Elegio-Electors'!D844,Procédure!$C$33)</f>
        <v>0</v>
      </c>
      <c r="D844" s="20">
        <f>'Elegio-Electors'!E844</f>
        <v>0</v>
      </c>
      <c r="E844" s="91" t="str">
        <f>IF(LEFT(RIGHT('Elegio-Electors'!L844,2),1)="C",'Elegio-Electors'!L844,IF(LEFT(RIGHT('Elegio-Electors'!M844,2),1)="C",'Elegio-Electors'!M844,""))</f>
        <v/>
      </c>
      <c r="F844" s="91" t="str">
        <f>IF(LEFT(RIGHT('Elegio-Electors'!L844,2),1)="O",'Elegio-Electors'!L844,IF(LEFT(RIGHT('Elegio-Electors'!M844,2),1)="O",'Elegio-Electors'!M844,""))</f>
        <v/>
      </c>
      <c r="G844" s="91" t="s">
        <v>166</v>
      </c>
      <c r="H844" s="91" t="s">
        <v>167</v>
      </c>
      <c r="I844" s="91" t="e">
        <f t="shared" si="65"/>
        <v>#N/A</v>
      </c>
      <c r="J844" s="91" t="e">
        <f t="shared" si="66"/>
        <v>#N/A</v>
      </c>
      <c r="K844" s="91" t="e">
        <f>INDEX(bureaux!$A:$I,MATCH($F844,bureaux!$A:$A,0),9)</f>
        <v>#N/A</v>
      </c>
      <c r="L844" s="91" t="e">
        <f t="shared" si="67"/>
        <v>#N/A</v>
      </c>
      <c r="M844" s="91" t="e">
        <f t="shared" si="68"/>
        <v>#N/A</v>
      </c>
      <c r="N844" s="20" t="e">
        <f t="shared" si="69"/>
        <v>#N/A</v>
      </c>
      <c r="O844" s="20" t="e">
        <f>INDEX(bureaux!$A:$H,MATCH($F844,bureaux!$A:$A,0),8)</f>
        <v>#N/A</v>
      </c>
      <c r="P844" s="91" t="e">
        <f>_xlfn.CONCAT(INDEX(bureaux!$A:$H,MATCH($F844,bureaux!$A:$A,0),4)," ",INDEX(bureaux!$A:$H,MATCH($F844,bureaux!$A:$A,0),5))</f>
        <v>#N/A</v>
      </c>
      <c r="Q844" s="20" t="e">
        <f>INDEX(bureaux!$A:$H,MATCH($F844,bureaux!$A:$A,0),6)</f>
        <v>#N/A</v>
      </c>
      <c r="R844" s="20" t="e">
        <f>INDEX(bureaux!$A:$H,MATCH($F844,bureaux!$A:$A,0),7)</f>
        <v>#N/A</v>
      </c>
    </row>
    <row r="845" spans="1:18" x14ac:dyDescent="0.25">
      <c r="A845" s="20">
        <f>'Elegio-Electors'!C845</f>
        <v>0</v>
      </c>
      <c r="B845" s="20">
        <f>'Elegio-Electors'!B845</f>
        <v>0</v>
      </c>
      <c r="C845" s="91">
        <f>IF(Procédure!$C$33=2,'Elegio-Electors'!D845,Procédure!$C$33)</f>
        <v>0</v>
      </c>
      <c r="D845" s="20">
        <f>'Elegio-Electors'!E845</f>
        <v>0</v>
      </c>
      <c r="E845" s="91" t="str">
        <f>IF(LEFT(RIGHT('Elegio-Electors'!L845,2),1)="C",'Elegio-Electors'!L845,IF(LEFT(RIGHT('Elegio-Electors'!M845,2),1)="C",'Elegio-Electors'!M845,""))</f>
        <v/>
      </c>
      <c r="F845" s="91" t="str">
        <f>IF(LEFT(RIGHT('Elegio-Electors'!L845,2),1)="O",'Elegio-Electors'!L845,IF(LEFT(RIGHT('Elegio-Electors'!M845,2),1)="O",'Elegio-Electors'!M845,""))</f>
        <v/>
      </c>
      <c r="G845" s="91" t="s">
        <v>166</v>
      </c>
      <c r="H845" s="91" t="s">
        <v>167</v>
      </c>
      <c r="I845" s="91" t="e">
        <f t="shared" si="65"/>
        <v>#N/A</v>
      </c>
      <c r="J845" s="91" t="e">
        <f t="shared" si="66"/>
        <v>#N/A</v>
      </c>
      <c r="K845" s="91" t="e">
        <f>INDEX(bureaux!$A:$I,MATCH($F845,bureaux!$A:$A,0),9)</f>
        <v>#N/A</v>
      </c>
      <c r="L845" s="91" t="e">
        <f t="shared" si="67"/>
        <v>#N/A</v>
      </c>
      <c r="M845" s="91" t="e">
        <f t="shared" si="68"/>
        <v>#N/A</v>
      </c>
      <c r="N845" s="20" t="e">
        <f t="shared" si="69"/>
        <v>#N/A</v>
      </c>
      <c r="O845" s="20" t="e">
        <f>INDEX(bureaux!$A:$H,MATCH($F845,bureaux!$A:$A,0),8)</f>
        <v>#N/A</v>
      </c>
      <c r="P845" s="91" t="e">
        <f>_xlfn.CONCAT(INDEX(bureaux!$A:$H,MATCH($F845,bureaux!$A:$A,0),4)," ",INDEX(bureaux!$A:$H,MATCH($F845,bureaux!$A:$A,0),5))</f>
        <v>#N/A</v>
      </c>
      <c r="Q845" s="20" t="e">
        <f>INDEX(bureaux!$A:$H,MATCH($F845,bureaux!$A:$A,0),6)</f>
        <v>#N/A</v>
      </c>
      <c r="R845" s="20" t="e">
        <f>INDEX(bureaux!$A:$H,MATCH($F845,bureaux!$A:$A,0),7)</f>
        <v>#N/A</v>
      </c>
    </row>
    <row r="846" spans="1:18" x14ac:dyDescent="0.25">
      <c r="A846" s="20">
        <f>'Elegio-Electors'!C846</f>
        <v>0</v>
      </c>
      <c r="B846" s="20">
        <f>'Elegio-Electors'!B846</f>
        <v>0</v>
      </c>
      <c r="C846" s="91">
        <f>IF(Procédure!$C$33=2,'Elegio-Electors'!D846,Procédure!$C$33)</f>
        <v>0</v>
      </c>
      <c r="D846" s="20">
        <f>'Elegio-Electors'!E846</f>
        <v>0</v>
      </c>
      <c r="E846" s="91" t="str">
        <f>IF(LEFT(RIGHT('Elegio-Electors'!L846,2),1)="C",'Elegio-Electors'!L846,IF(LEFT(RIGHT('Elegio-Electors'!M846,2),1)="C",'Elegio-Electors'!M846,""))</f>
        <v/>
      </c>
      <c r="F846" s="91" t="str">
        <f>IF(LEFT(RIGHT('Elegio-Electors'!L846,2),1)="O",'Elegio-Electors'!L846,IF(LEFT(RIGHT('Elegio-Electors'!M846,2),1)="O",'Elegio-Electors'!M846,""))</f>
        <v/>
      </c>
      <c r="G846" s="91" t="s">
        <v>166</v>
      </c>
      <c r="H846" s="91" t="s">
        <v>167</v>
      </c>
      <c r="I846" s="91" t="e">
        <f t="shared" si="65"/>
        <v>#N/A</v>
      </c>
      <c r="J846" s="91" t="e">
        <f t="shared" si="66"/>
        <v>#N/A</v>
      </c>
      <c r="K846" s="91" t="e">
        <f>INDEX(bureaux!$A:$I,MATCH($F846,bureaux!$A:$A,0),9)</f>
        <v>#N/A</v>
      </c>
      <c r="L846" s="91" t="e">
        <f t="shared" si="67"/>
        <v>#N/A</v>
      </c>
      <c r="M846" s="91" t="e">
        <f t="shared" si="68"/>
        <v>#N/A</v>
      </c>
      <c r="N846" s="20" t="e">
        <f t="shared" si="69"/>
        <v>#N/A</v>
      </c>
      <c r="O846" s="20" t="e">
        <f>INDEX(bureaux!$A:$H,MATCH($F846,bureaux!$A:$A,0),8)</f>
        <v>#N/A</v>
      </c>
      <c r="P846" s="91" t="e">
        <f>_xlfn.CONCAT(INDEX(bureaux!$A:$H,MATCH($F846,bureaux!$A:$A,0),4)," ",INDEX(bureaux!$A:$H,MATCH($F846,bureaux!$A:$A,0),5))</f>
        <v>#N/A</v>
      </c>
      <c r="Q846" s="20" t="e">
        <f>INDEX(bureaux!$A:$H,MATCH($F846,bureaux!$A:$A,0),6)</f>
        <v>#N/A</v>
      </c>
      <c r="R846" s="20" t="e">
        <f>INDEX(bureaux!$A:$H,MATCH($F846,bureaux!$A:$A,0),7)</f>
        <v>#N/A</v>
      </c>
    </row>
    <row r="847" spans="1:18" x14ac:dyDescent="0.25">
      <c r="A847" s="20">
        <f>'Elegio-Electors'!C847</f>
        <v>0</v>
      </c>
      <c r="B847" s="20">
        <f>'Elegio-Electors'!B847</f>
        <v>0</v>
      </c>
      <c r="C847" s="91">
        <f>IF(Procédure!$C$33=2,'Elegio-Electors'!D847,Procédure!$C$33)</f>
        <v>0</v>
      </c>
      <c r="D847" s="20">
        <f>'Elegio-Electors'!E847</f>
        <v>0</v>
      </c>
      <c r="E847" s="91" t="str">
        <f>IF(LEFT(RIGHT('Elegio-Electors'!L847,2),1)="C",'Elegio-Electors'!L847,IF(LEFT(RIGHT('Elegio-Electors'!M847,2),1)="C",'Elegio-Electors'!M847,""))</f>
        <v/>
      </c>
      <c r="F847" s="91" t="str">
        <f>IF(LEFT(RIGHT('Elegio-Electors'!L847,2),1)="O",'Elegio-Electors'!L847,IF(LEFT(RIGHT('Elegio-Electors'!M847,2),1)="O",'Elegio-Electors'!M847,""))</f>
        <v/>
      </c>
      <c r="G847" s="91" t="s">
        <v>166</v>
      </c>
      <c r="H847" s="91" t="s">
        <v>167</v>
      </c>
      <c r="I847" s="91" t="e">
        <f t="shared" si="65"/>
        <v>#N/A</v>
      </c>
      <c r="J847" s="91" t="e">
        <f t="shared" si="66"/>
        <v>#N/A</v>
      </c>
      <c r="K847" s="91" t="e">
        <f>INDEX(bureaux!$A:$I,MATCH($F847,bureaux!$A:$A,0),9)</f>
        <v>#N/A</v>
      </c>
      <c r="L847" s="91" t="e">
        <f t="shared" si="67"/>
        <v>#N/A</v>
      </c>
      <c r="M847" s="91" t="e">
        <f t="shared" si="68"/>
        <v>#N/A</v>
      </c>
      <c r="N847" s="20" t="e">
        <f t="shared" si="69"/>
        <v>#N/A</v>
      </c>
      <c r="O847" s="20" t="e">
        <f>INDEX(bureaux!$A:$H,MATCH($F847,bureaux!$A:$A,0),8)</f>
        <v>#N/A</v>
      </c>
      <c r="P847" s="91" t="e">
        <f>_xlfn.CONCAT(INDEX(bureaux!$A:$H,MATCH($F847,bureaux!$A:$A,0),4)," ",INDEX(bureaux!$A:$H,MATCH($F847,bureaux!$A:$A,0),5))</f>
        <v>#N/A</v>
      </c>
      <c r="Q847" s="20" t="e">
        <f>INDEX(bureaux!$A:$H,MATCH($F847,bureaux!$A:$A,0),6)</f>
        <v>#N/A</v>
      </c>
      <c r="R847" s="20" t="e">
        <f>INDEX(bureaux!$A:$H,MATCH($F847,bureaux!$A:$A,0),7)</f>
        <v>#N/A</v>
      </c>
    </row>
    <row r="848" spans="1:18" x14ac:dyDescent="0.25">
      <c r="A848" s="20">
        <f>'Elegio-Electors'!C848</f>
        <v>0</v>
      </c>
      <c r="B848" s="20">
        <f>'Elegio-Electors'!B848</f>
        <v>0</v>
      </c>
      <c r="C848" s="91">
        <f>IF(Procédure!$C$33=2,'Elegio-Electors'!D848,Procédure!$C$33)</f>
        <v>0</v>
      </c>
      <c r="D848" s="20">
        <f>'Elegio-Electors'!E848</f>
        <v>0</v>
      </c>
      <c r="E848" s="91" t="str">
        <f>IF(LEFT(RIGHT('Elegio-Electors'!L848,2),1)="C",'Elegio-Electors'!L848,IF(LEFT(RIGHT('Elegio-Electors'!M848,2),1)="C",'Elegio-Electors'!M848,""))</f>
        <v/>
      </c>
      <c r="F848" s="91" t="str">
        <f>IF(LEFT(RIGHT('Elegio-Electors'!L848,2),1)="O",'Elegio-Electors'!L848,IF(LEFT(RIGHT('Elegio-Electors'!M848,2),1)="O",'Elegio-Electors'!M848,""))</f>
        <v/>
      </c>
      <c r="G848" s="91" t="s">
        <v>166</v>
      </c>
      <c r="H848" s="91" t="s">
        <v>167</v>
      </c>
      <c r="I848" s="91" t="e">
        <f t="shared" si="65"/>
        <v>#N/A</v>
      </c>
      <c r="J848" s="91" t="e">
        <f t="shared" si="66"/>
        <v>#N/A</v>
      </c>
      <c r="K848" s="91" t="e">
        <f>INDEX(bureaux!$A:$I,MATCH($F848,bureaux!$A:$A,0),9)</f>
        <v>#N/A</v>
      </c>
      <c r="L848" s="91" t="e">
        <f t="shared" si="67"/>
        <v>#N/A</v>
      </c>
      <c r="M848" s="91" t="e">
        <f t="shared" si="68"/>
        <v>#N/A</v>
      </c>
      <c r="N848" s="20" t="e">
        <f t="shared" si="69"/>
        <v>#N/A</v>
      </c>
      <c r="O848" s="20" t="e">
        <f>INDEX(bureaux!$A:$H,MATCH($F848,bureaux!$A:$A,0),8)</f>
        <v>#N/A</v>
      </c>
      <c r="P848" s="91" t="e">
        <f>_xlfn.CONCAT(INDEX(bureaux!$A:$H,MATCH($F848,bureaux!$A:$A,0),4)," ",INDEX(bureaux!$A:$H,MATCH($F848,bureaux!$A:$A,0),5))</f>
        <v>#N/A</v>
      </c>
      <c r="Q848" s="20" t="e">
        <f>INDEX(bureaux!$A:$H,MATCH($F848,bureaux!$A:$A,0),6)</f>
        <v>#N/A</v>
      </c>
      <c r="R848" s="20" t="e">
        <f>INDEX(bureaux!$A:$H,MATCH($F848,bureaux!$A:$A,0),7)</f>
        <v>#N/A</v>
      </c>
    </row>
    <row r="849" spans="1:18" x14ac:dyDescent="0.25">
      <c r="A849" s="20">
        <f>'Elegio-Electors'!C849</f>
        <v>0</v>
      </c>
      <c r="B849" s="20">
        <f>'Elegio-Electors'!B849</f>
        <v>0</v>
      </c>
      <c r="C849" s="91">
        <f>IF(Procédure!$C$33=2,'Elegio-Electors'!D849,Procédure!$C$33)</f>
        <v>0</v>
      </c>
      <c r="D849" s="20">
        <f>'Elegio-Electors'!E849</f>
        <v>0</v>
      </c>
      <c r="E849" s="91" t="str">
        <f>IF(LEFT(RIGHT('Elegio-Electors'!L849,2),1)="C",'Elegio-Electors'!L849,IF(LEFT(RIGHT('Elegio-Electors'!M849,2),1)="C",'Elegio-Electors'!M849,""))</f>
        <v/>
      </c>
      <c r="F849" s="91" t="str">
        <f>IF(LEFT(RIGHT('Elegio-Electors'!L849,2),1)="O",'Elegio-Electors'!L849,IF(LEFT(RIGHT('Elegio-Electors'!M849,2),1)="O",'Elegio-Electors'!M849,""))</f>
        <v/>
      </c>
      <c r="G849" s="91" t="s">
        <v>166</v>
      </c>
      <c r="H849" s="91" t="s">
        <v>167</v>
      </c>
      <c r="I849" s="91" t="e">
        <f t="shared" si="65"/>
        <v>#N/A</v>
      </c>
      <c r="J849" s="91" t="e">
        <f t="shared" si="66"/>
        <v>#N/A</v>
      </c>
      <c r="K849" s="91" t="e">
        <f>INDEX(bureaux!$A:$I,MATCH($F849,bureaux!$A:$A,0),9)</f>
        <v>#N/A</v>
      </c>
      <c r="L849" s="91" t="e">
        <f t="shared" si="67"/>
        <v>#N/A</v>
      </c>
      <c r="M849" s="91" t="e">
        <f t="shared" si="68"/>
        <v>#N/A</v>
      </c>
      <c r="N849" s="20" t="e">
        <f t="shared" si="69"/>
        <v>#N/A</v>
      </c>
      <c r="O849" s="20" t="e">
        <f>INDEX(bureaux!$A:$H,MATCH($F849,bureaux!$A:$A,0),8)</f>
        <v>#N/A</v>
      </c>
      <c r="P849" s="91" t="e">
        <f>_xlfn.CONCAT(INDEX(bureaux!$A:$H,MATCH($F849,bureaux!$A:$A,0),4)," ",INDEX(bureaux!$A:$H,MATCH($F849,bureaux!$A:$A,0),5))</f>
        <v>#N/A</v>
      </c>
      <c r="Q849" s="20" t="e">
        <f>INDEX(bureaux!$A:$H,MATCH($F849,bureaux!$A:$A,0),6)</f>
        <v>#N/A</v>
      </c>
      <c r="R849" s="20" t="e">
        <f>INDEX(bureaux!$A:$H,MATCH($F849,bureaux!$A:$A,0),7)</f>
        <v>#N/A</v>
      </c>
    </row>
    <row r="850" spans="1:18" x14ac:dyDescent="0.25">
      <c r="A850" s="20">
        <f>'Elegio-Electors'!C850</f>
        <v>0</v>
      </c>
      <c r="B850" s="20">
        <f>'Elegio-Electors'!B850</f>
        <v>0</v>
      </c>
      <c r="C850" s="91">
        <f>IF(Procédure!$C$33=2,'Elegio-Electors'!D850,Procédure!$C$33)</f>
        <v>0</v>
      </c>
      <c r="D850" s="20">
        <f>'Elegio-Electors'!E850</f>
        <v>0</v>
      </c>
      <c r="E850" s="91" t="str">
        <f>IF(LEFT(RIGHT('Elegio-Electors'!L850,2),1)="C",'Elegio-Electors'!L850,IF(LEFT(RIGHT('Elegio-Electors'!M850,2),1)="C",'Elegio-Electors'!M850,""))</f>
        <v/>
      </c>
      <c r="F850" s="91" t="str">
        <f>IF(LEFT(RIGHT('Elegio-Electors'!L850,2),1)="O",'Elegio-Electors'!L850,IF(LEFT(RIGHT('Elegio-Electors'!M850,2),1)="O",'Elegio-Electors'!M850,""))</f>
        <v/>
      </c>
      <c r="G850" s="91" t="s">
        <v>166</v>
      </c>
      <c r="H850" s="91" t="s">
        <v>167</v>
      </c>
      <c r="I850" s="91" t="e">
        <f t="shared" si="65"/>
        <v>#N/A</v>
      </c>
      <c r="J850" s="91" t="e">
        <f t="shared" si="66"/>
        <v>#N/A</v>
      </c>
      <c r="K850" s="91" t="e">
        <f>INDEX(bureaux!$A:$I,MATCH($F850,bureaux!$A:$A,0),9)</f>
        <v>#N/A</v>
      </c>
      <c r="L850" s="91" t="e">
        <f t="shared" si="67"/>
        <v>#N/A</v>
      </c>
      <c r="M850" s="91" t="e">
        <f t="shared" si="68"/>
        <v>#N/A</v>
      </c>
      <c r="N850" s="20" t="e">
        <f t="shared" si="69"/>
        <v>#N/A</v>
      </c>
      <c r="O850" s="20" t="e">
        <f>INDEX(bureaux!$A:$H,MATCH($F850,bureaux!$A:$A,0),8)</f>
        <v>#N/A</v>
      </c>
      <c r="P850" s="91" t="e">
        <f>_xlfn.CONCAT(INDEX(bureaux!$A:$H,MATCH($F850,bureaux!$A:$A,0),4)," ",INDEX(bureaux!$A:$H,MATCH($F850,bureaux!$A:$A,0),5))</f>
        <v>#N/A</v>
      </c>
      <c r="Q850" s="20" t="e">
        <f>INDEX(bureaux!$A:$H,MATCH($F850,bureaux!$A:$A,0),6)</f>
        <v>#N/A</v>
      </c>
      <c r="R850" s="20" t="e">
        <f>INDEX(bureaux!$A:$H,MATCH($F850,bureaux!$A:$A,0),7)</f>
        <v>#N/A</v>
      </c>
    </row>
    <row r="851" spans="1:18" x14ac:dyDescent="0.25">
      <c r="A851" s="20">
        <f>'Elegio-Electors'!C851</f>
        <v>0</v>
      </c>
      <c r="B851" s="20">
        <f>'Elegio-Electors'!B851</f>
        <v>0</v>
      </c>
      <c r="C851" s="91">
        <f>IF(Procédure!$C$33=2,'Elegio-Electors'!D851,Procédure!$C$33)</f>
        <v>0</v>
      </c>
      <c r="D851" s="20">
        <f>'Elegio-Electors'!E851</f>
        <v>0</v>
      </c>
      <c r="E851" s="91" t="str">
        <f>IF(LEFT(RIGHT('Elegio-Electors'!L851,2),1)="C",'Elegio-Electors'!L851,IF(LEFT(RIGHT('Elegio-Electors'!M851,2),1)="C",'Elegio-Electors'!M851,""))</f>
        <v/>
      </c>
      <c r="F851" s="91" t="str">
        <f>IF(LEFT(RIGHT('Elegio-Electors'!L851,2),1)="O",'Elegio-Electors'!L851,IF(LEFT(RIGHT('Elegio-Electors'!M851,2),1)="O",'Elegio-Electors'!M851,""))</f>
        <v/>
      </c>
      <c r="G851" s="91" t="s">
        <v>166</v>
      </c>
      <c r="H851" s="91" t="s">
        <v>167</v>
      </c>
      <c r="I851" s="91" t="e">
        <f t="shared" si="65"/>
        <v>#N/A</v>
      </c>
      <c r="J851" s="91" t="e">
        <f t="shared" si="66"/>
        <v>#N/A</v>
      </c>
      <c r="K851" s="91" t="e">
        <f>INDEX(bureaux!$A:$I,MATCH($F851,bureaux!$A:$A,0),9)</f>
        <v>#N/A</v>
      </c>
      <c r="L851" s="91" t="e">
        <f t="shared" si="67"/>
        <v>#N/A</v>
      </c>
      <c r="M851" s="91" t="e">
        <f t="shared" si="68"/>
        <v>#N/A</v>
      </c>
      <c r="N851" s="20" t="e">
        <f t="shared" si="69"/>
        <v>#N/A</v>
      </c>
      <c r="O851" s="20" t="e">
        <f>INDEX(bureaux!$A:$H,MATCH($F851,bureaux!$A:$A,0),8)</f>
        <v>#N/A</v>
      </c>
      <c r="P851" s="91" t="e">
        <f>_xlfn.CONCAT(INDEX(bureaux!$A:$H,MATCH($F851,bureaux!$A:$A,0),4)," ",INDEX(bureaux!$A:$H,MATCH($F851,bureaux!$A:$A,0),5))</f>
        <v>#N/A</v>
      </c>
      <c r="Q851" s="20" t="e">
        <f>INDEX(bureaux!$A:$H,MATCH($F851,bureaux!$A:$A,0),6)</f>
        <v>#N/A</v>
      </c>
      <c r="R851" s="20" t="e">
        <f>INDEX(bureaux!$A:$H,MATCH($F851,bureaux!$A:$A,0),7)</f>
        <v>#N/A</v>
      </c>
    </row>
    <row r="852" spans="1:18" x14ac:dyDescent="0.25">
      <c r="A852" s="20">
        <f>'Elegio-Electors'!C852</f>
        <v>0</v>
      </c>
      <c r="B852" s="20">
        <f>'Elegio-Electors'!B852</f>
        <v>0</v>
      </c>
      <c r="C852" s="91">
        <f>IF(Procédure!$C$33=2,'Elegio-Electors'!D852,Procédure!$C$33)</f>
        <v>0</v>
      </c>
      <c r="D852" s="20">
        <f>'Elegio-Electors'!E852</f>
        <v>0</v>
      </c>
      <c r="E852" s="91" t="str">
        <f>IF(LEFT(RIGHT('Elegio-Electors'!L852,2),1)="C",'Elegio-Electors'!L852,IF(LEFT(RIGHT('Elegio-Electors'!M852,2),1)="C",'Elegio-Electors'!M852,""))</f>
        <v/>
      </c>
      <c r="F852" s="91" t="str">
        <f>IF(LEFT(RIGHT('Elegio-Electors'!L852,2),1)="O",'Elegio-Electors'!L852,IF(LEFT(RIGHT('Elegio-Electors'!M852,2),1)="O",'Elegio-Electors'!M852,""))</f>
        <v/>
      </c>
      <c r="G852" s="91" t="s">
        <v>166</v>
      </c>
      <c r="H852" s="91" t="s">
        <v>167</v>
      </c>
      <c r="I852" s="91" t="e">
        <f t="shared" si="65"/>
        <v>#N/A</v>
      </c>
      <c r="J852" s="91" t="e">
        <f t="shared" si="66"/>
        <v>#N/A</v>
      </c>
      <c r="K852" s="91" t="e">
        <f>INDEX(bureaux!$A:$I,MATCH($F852,bureaux!$A:$A,0),9)</f>
        <v>#N/A</v>
      </c>
      <c r="L852" s="91" t="e">
        <f t="shared" si="67"/>
        <v>#N/A</v>
      </c>
      <c r="M852" s="91" t="e">
        <f t="shared" si="68"/>
        <v>#N/A</v>
      </c>
      <c r="N852" s="20" t="e">
        <f t="shared" si="69"/>
        <v>#N/A</v>
      </c>
      <c r="O852" s="20" t="e">
        <f>INDEX(bureaux!$A:$H,MATCH($F852,bureaux!$A:$A,0),8)</f>
        <v>#N/A</v>
      </c>
      <c r="P852" s="91" t="e">
        <f>_xlfn.CONCAT(INDEX(bureaux!$A:$H,MATCH($F852,bureaux!$A:$A,0),4)," ",INDEX(bureaux!$A:$H,MATCH($F852,bureaux!$A:$A,0),5))</f>
        <v>#N/A</v>
      </c>
      <c r="Q852" s="20" t="e">
        <f>INDEX(bureaux!$A:$H,MATCH($F852,bureaux!$A:$A,0),6)</f>
        <v>#N/A</v>
      </c>
      <c r="R852" s="20" t="e">
        <f>INDEX(bureaux!$A:$H,MATCH($F852,bureaux!$A:$A,0),7)</f>
        <v>#N/A</v>
      </c>
    </row>
    <row r="853" spans="1:18" x14ac:dyDescent="0.25">
      <c r="A853" s="20">
        <f>'Elegio-Electors'!C853</f>
        <v>0</v>
      </c>
      <c r="B853" s="20">
        <f>'Elegio-Electors'!B853</f>
        <v>0</v>
      </c>
      <c r="C853" s="91">
        <f>IF(Procédure!$C$33=2,'Elegio-Electors'!D853,Procédure!$C$33)</f>
        <v>0</v>
      </c>
      <c r="D853" s="20">
        <f>'Elegio-Electors'!E853</f>
        <v>0</v>
      </c>
      <c r="E853" s="91" t="str">
        <f>IF(LEFT(RIGHT('Elegio-Electors'!L853,2),1)="C",'Elegio-Electors'!L853,IF(LEFT(RIGHT('Elegio-Electors'!M853,2),1)="C",'Elegio-Electors'!M853,""))</f>
        <v/>
      </c>
      <c r="F853" s="91" t="str">
        <f>IF(LEFT(RIGHT('Elegio-Electors'!L853,2),1)="O",'Elegio-Electors'!L853,IF(LEFT(RIGHT('Elegio-Electors'!M853,2),1)="O",'Elegio-Electors'!M853,""))</f>
        <v/>
      </c>
      <c r="G853" s="91" t="s">
        <v>166</v>
      </c>
      <c r="H853" s="91" t="s">
        <v>167</v>
      </c>
      <c r="I853" s="91" t="e">
        <f t="shared" si="65"/>
        <v>#N/A</v>
      </c>
      <c r="J853" s="91" t="e">
        <f t="shared" si="66"/>
        <v>#N/A</v>
      </c>
      <c r="K853" s="91" t="e">
        <f>INDEX(bureaux!$A:$I,MATCH($F853,bureaux!$A:$A,0),9)</f>
        <v>#N/A</v>
      </c>
      <c r="L853" s="91" t="e">
        <f t="shared" si="67"/>
        <v>#N/A</v>
      </c>
      <c r="M853" s="91" t="e">
        <f t="shared" si="68"/>
        <v>#N/A</v>
      </c>
      <c r="N853" s="20" t="e">
        <f t="shared" si="69"/>
        <v>#N/A</v>
      </c>
      <c r="O853" s="20" t="e">
        <f>INDEX(bureaux!$A:$H,MATCH($F853,bureaux!$A:$A,0),8)</f>
        <v>#N/A</v>
      </c>
      <c r="P853" s="91" t="e">
        <f>_xlfn.CONCAT(INDEX(bureaux!$A:$H,MATCH($F853,bureaux!$A:$A,0),4)," ",INDEX(bureaux!$A:$H,MATCH($F853,bureaux!$A:$A,0),5))</f>
        <v>#N/A</v>
      </c>
      <c r="Q853" s="20" t="e">
        <f>INDEX(bureaux!$A:$H,MATCH($F853,bureaux!$A:$A,0),6)</f>
        <v>#N/A</v>
      </c>
      <c r="R853" s="20" t="e">
        <f>INDEX(bureaux!$A:$H,MATCH($F853,bureaux!$A:$A,0),7)</f>
        <v>#N/A</v>
      </c>
    </row>
    <row r="854" spans="1:18" x14ac:dyDescent="0.25">
      <c r="A854" s="20">
        <f>'Elegio-Electors'!C854</f>
        <v>0</v>
      </c>
      <c r="B854" s="20">
        <f>'Elegio-Electors'!B854</f>
        <v>0</v>
      </c>
      <c r="C854" s="91">
        <f>IF(Procédure!$C$33=2,'Elegio-Electors'!D854,Procédure!$C$33)</f>
        <v>0</v>
      </c>
      <c r="D854" s="20">
        <f>'Elegio-Electors'!E854</f>
        <v>0</v>
      </c>
      <c r="E854" s="91" t="str">
        <f>IF(LEFT(RIGHT('Elegio-Electors'!L854,2),1)="C",'Elegio-Electors'!L854,IF(LEFT(RIGHT('Elegio-Electors'!M854,2),1)="C",'Elegio-Electors'!M854,""))</f>
        <v/>
      </c>
      <c r="F854" s="91" t="str">
        <f>IF(LEFT(RIGHT('Elegio-Electors'!L854,2),1)="O",'Elegio-Electors'!L854,IF(LEFT(RIGHT('Elegio-Electors'!M854,2),1)="O",'Elegio-Electors'!M854,""))</f>
        <v/>
      </c>
      <c r="G854" s="91" t="s">
        <v>166</v>
      </c>
      <c r="H854" s="91" t="s">
        <v>167</v>
      </c>
      <c r="I854" s="91" t="e">
        <f t="shared" si="65"/>
        <v>#N/A</v>
      </c>
      <c r="J854" s="91" t="e">
        <f t="shared" si="66"/>
        <v>#N/A</v>
      </c>
      <c r="K854" s="91" t="e">
        <f>INDEX(bureaux!$A:$I,MATCH($F854,bureaux!$A:$A,0),9)</f>
        <v>#N/A</v>
      </c>
      <c r="L854" s="91" t="e">
        <f t="shared" si="67"/>
        <v>#N/A</v>
      </c>
      <c r="M854" s="91" t="e">
        <f t="shared" si="68"/>
        <v>#N/A</v>
      </c>
      <c r="N854" s="20" t="e">
        <f t="shared" si="69"/>
        <v>#N/A</v>
      </c>
      <c r="O854" s="20" t="e">
        <f>INDEX(bureaux!$A:$H,MATCH($F854,bureaux!$A:$A,0),8)</f>
        <v>#N/A</v>
      </c>
      <c r="P854" s="91" t="e">
        <f>_xlfn.CONCAT(INDEX(bureaux!$A:$H,MATCH($F854,bureaux!$A:$A,0),4)," ",INDEX(bureaux!$A:$H,MATCH($F854,bureaux!$A:$A,0),5))</f>
        <v>#N/A</v>
      </c>
      <c r="Q854" s="20" t="e">
        <f>INDEX(bureaux!$A:$H,MATCH($F854,bureaux!$A:$A,0),6)</f>
        <v>#N/A</v>
      </c>
      <c r="R854" s="20" t="e">
        <f>INDEX(bureaux!$A:$H,MATCH($F854,bureaux!$A:$A,0),7)</f>
        <v>#N/A</v>
      </c>
    </row>
    <row r="855" spans="1:18" x14ac:dyDescent="0.25">
      <c r="A855" s="20">
        <f>'Elegio-Electors'!C855</f>
        <v>0</v>
      </c>
      <c r="B855" s="20">
        <f>'Elegio-Electors'!B855</f>
        <v>0</v>
      </c>
      <c r="C855" s="91">
        <f>IF(Procédure!$C$33=2,'Elegio-Electors'!D855,Procédure!$C$33)</f>
        <v>0</v>
      </c>
      <c r="D855" s="20">
        <f>'Elegio-Electors'!E855</f>
        <v>0</v>
      </c>
      <c r="E855" s="91" t="str">
        <f>IF(LEFT(RIGHT('Elegio-Electors'!L855,2),1)="C",'Elegio-Electors'!L855,IF(LEFT(RIGHT('Elegio-Electors'!M855,2),1)="C",'Elegio-Electors'!M855,""))</f>
        <v/>
      </c>
      <c r="F855" s="91" t="str">
        <f>IF(LEFT(RIGHT('Elegio-Electors'!L855,2),1)="O",'Elegio-Electors'!L855,IF(LEFT(RIGHT('Elegio-Electors'!M855,2),1)="O",'Elegio-Electors'!M855,""))</f>
        <v/>
      </c>
      <c r="G855" s="91" t="s">
        <v>166</v>
      </c>
      <c r="H855" s="91" t="s">
        <v>167</v>
      </c>
      <c r="I855" s="91" t="e">
        <f t="shared" si="65"/>
        <v>#N/A</v>
      </c>
      <c r="J855" s="91" t="e">
        <f t="shared" si="66"/>
        <v>#N/A</v>
      </c>
      <c r="K855" s="91" t="e">
        <f>INDEX(bureaux!$A:$I,MATCH($F855,bureaux!$A:$A,0),9)</f>
        <v>#N/A</v>
      </c>
      <c r="L855" s="91" t="e">
        <f t="shared" si="67"/>
        <v>#N/A</v>
      </c>
      <c r="M855" s="91" t="e">
        <f t="shared" si="68"/>
        <v>#N/A</v>
      </c>
      <c r="N855" s="20" t="e">
        <f t="shared" si="69"/>
        <v>#N/A</v>
      </c>
      <c r="O855" s="20" t="e">
        <f>INDEX(bureaux!$A:$H,MATCH($F855,bureaux!$A:$A,0),8)</f>
        <v>#N/A</v>
      </c>
      <c r="P855" s="91" t="e">
        <f>_xlfn.CONCAT(INDEX(bureaux!$A:$H,MATCH($F855,bureaux!$A:$A,0),4)," ",INDEX(bureaux!$A:$H,MATCH($F855,bureaux!$A:$A,0),5))</f>
        <v>#N/A</v>
      </c>
      <c r="Q855" s="20" t="e">
        <f>INDEX(bureaux!$A:$H,MATCH($F855,bureaux!$A:$A,0),6)</f>
        <v>#N/A</v>
      </c>
      <c r="R855" s="20" t="e">
        <f>INDEX(bureaux!$A:$H,MATCH($F855,bureaux!$A:$A,0),7)</f>
        <v>#N/A</v>
      </c>
    </row>
    <row r="856" spans="1:18" x14ac:dyDescent="0.25">
      <c r="A856" s="20">
        <f>'Elegio-Electors'!C856</f>
        <v>0</v>
      </c>
      <c r="B856" s="20">
        <f>'Elegio-Electors'!B856</f>
        <v>0</v>
      </c>
      <c r="C856" s="91">
        <f>IF(Procédure!$C$33=2,'Elegio-Electors'!D856,Procédure!$C$33)</f>
        <v>0</v>
      </c>
      <c r="D856" s="20">
        <f>'Elegio-Electors'!E856</f>
        <v>0</v>
      </c>
      <c r="E856" s="91" t="str">
        <f>IF(LEFT(RIGHT('Elegio-Electors'!L856,2),1)="C",'Elegio-Electors'!L856,IF(LEFT(RIGHT('Elegio-Electors'!M856,2),1)="C",'Elegio-Electors'!M856,""))</f>
        <v/>
      </c>
      <c r="F856" s="91" t="str">
        <f>IF(LEFT(RIGHT('Elegio-Electors'!L856,2),1)="O",'Elegio-Electors'!L856,IF(LEFT(RIGHT('Elegio-Electors'!M856,2),1)="O",'Elegio-Electors'!M856,""))</f>
        <v/>
      </c>
      <c r="G856" s="91" t="s">
        <v>166</v>
      </c>
      <c r="H856" s="91" t="s">
        <v>167</v>
      </c>
      <c r="I856" s="91" t="e">
        <f t="shared" si="65"/>
        <v>#N/A</v>
      </c>
      <c r="J856" s="91" t="e">
        <f t="shared" si="66"/>
        <v>#N/A</v>
      </c>
      <c r="K856" s="91" t="e">
        <f>INDEX(bureaux!$A:$I,MATCH($F856,bureaux!$A:$A,0),9)</f>
        <v>#N/A</v>
      </c>
      <c r="L856" s="91" t="e">
        <f t="shared" si="67"/>
        <v>#N/A</v>
      </c>
      <c r="M856" s="91" t="e">
        <f t="shared" si="68"/>
        <v>#N/A</v>
      </c>
      <c r="N856" s="20" t="e">
        <f t="shared" si="69"/>
        <v>#N/A</v>
      </c>
      <c r="O856" s="20" t="e">
        <f>INDEX(bureaux!$A:$H,MATCH($F856,bureaux!$A:$A,0),8)</f>
        <v>#N/A</v>
      </c>
      <c r="P856" s="91" t="e">
        <f>_xlfn.CONCAT(INDEX(bureaux!$A:$H,MATCH($F856,bureaux!$A:$A,0),4)," ",INDEX(bureaux!$A:$H,MATCH($F856,bureaux!$A:$A,0),5))</f>
        <v>#N/A</v>
      </c>
      <c r="Q856" s="20" t="e">
        <f>INDEX(bureaux!$A:$H,MATCH($F856,bureaux!$A:$A,0),6)</f>
        <v>#N/A</v>
      </c>
      <c r="R856" s="20" t="e">
        <f>INDEX(bureaux!$A:$H,MATCH($F856,bureaux!$A:$A,0),7)</f>
        <v>#N/A</v>
      </c>
    </row>
    <row r="857" spans="1:18" x14ac:dyDescent="0.25">
      <c r="A857" s="20">
        <f>'Elegio-Electors'!C857</f>
        <v>0</v>
      </c>
      <c r="B857" s="20">
        <f>'Elegio-Electors'!B857</f>
        <v>0</v>
      </c>
      <c r="C857" s="91">
        <f>IF(Procédure!$C$33=2,'Elegio-Electors'!D857,Procédure!$C$33)</f>
        <v>0</v>
      </c>
      <c r="D857" s="20">
        <f>'Elegio-Electors'!E857</f>
        <v>0</v>
      </c>
      <c r="E857" s="91" t="str">
        <f>IF(LEFT(RIGHT('Elegio-Electors'!L857,2),1)="C",'Elegio-Electors'!L857,IF(LEFT(RIGHT('Elegio-Electors'!M857,2),1)="C",'Elegio-Electors'!M857,""))</f>
        <v/>
      </c>
      <c r="F857" s="91" t="str">
        <f>IF(LEFT(RIGHT('Elegio-Electors'!L857,2),1)="O",'Elegio-Electors'!L857,IF(LEFT(RIGHT('Elegio-Electors'!M857,2),1)="O",'Elegio-Electors'!M857,""))</f>
        <v/>
      </c>
      <c r="G857" s="91" t="s">
        <v>166</v>
      </c>
      <c r="H857" s="91" t="s">
        <v>167</v>
      </c>
      <c r="I857" s="91" t="e">
        <f t="shared" si="65"/>
        <v>#N/A</v>
      </c>
      <c r="J857" s="91" t="e">
        <f t="shared" si="66"/>
        <v>#N/A</v>
      </c>
      <c r="K857" s="91" t="e">
        <f>INDEX(bureaux!$A:$I,MATCH($F857,bureaux!$A:$A,0),9)</f>
        <v>#N/A</v>
      </c>
      <c r="L857" s="91" t="e">
        <f t="shared" si="67"/>
        <v>#N/A</v>
      </c>
      <c r="M857" s="91" t="e">
        <f t="shared" si="68"/>
        <v>#N/A</v>
      </c>
      <c r="N857" s="20" t="e">
        <f t="shared" si="69"/>
        <v>#N/A</v>
      </c>
      <c r="O857" s="20" t="e">
        <f>INDEX(bureaux!$A:$H,MATCH($F857,bureaux!$A:$A,0),8)</f>
        <v>#N/A</v>
      </c>
      <c r="P857" s="91" t="e">
        <f>_xlfn.CONCAT(INDEX(bureaux!$A:$H,MATCH($F857,bureaux!$A:$A,0),4)," ",INDEX(bureaux!$A:$H,MATCH($F857,bureaux!$A:$A,0),5))</f>
        <v>#N/A</v>
      </c>
      <c r="Q857" s="20" t="e">
        <f>INDEX(bureaux!$A:$H,MATCH($F857,bureaux!$A:$A,0),6)</f>
        <v>#N/A</v>
      </c>
      <c r="R857" s="20" t="e">
        <f>INDEX(bureaux!$A:$H,MATCH($F857,bureaux!$A:$A,0),7)</f>
        <v>#N/A</v>
      </c>
    </row>
    <row r="858" spans="1:18" x14ac:dyDescent="0.25">
      <c r="A858" s="20">
        <f>'Elegio-Electors'!C858</f>
        <v>0</v>
      </c>
      <c r="B858" s="20">
        <f>'Elegio-Electors'!B858</f>
        <v>0</v>
      </c>
      <c r="C858" s="91">
        <f>IF(Procédure!$C$33=2,'Elegio-Electors'!D858,Procédure!$C$33)</f>
        <v>0</v>
      </c>
      <c r="D858" s="20">
        <f>'Elegio-Electors'!E858</f>
        <v>0</v>
      </c>
      <c r="E858" s="91" t="str">
        <f>IF(LEFT(RIGHT('Elegio-Electors'!L858,2),1)="C",'Elegio-Electors'!L858,IF(LEFT(RIGHT('Elegio-Electors'!M858,2),1)="C",'Elegio-Electors'!M858,""))</f>
        <v/>
      </c>
      <c r="F858" s="91" t="str">
        <f>IF(LEFT(RIGHT('Elegio-Electors'!L858,2),1)="O",'Elegio-Electors'!L858,IF(LEFT(RIGHT('Elegio-Electors'!M858,2),1)="O",'Elegio-Electors'!M858,""))</f>
        <v/>
      </c>
      <c r="G858" s="91" t="s">
        <v>166</v>
      </c>
      <c r="H858" s="91" t="s">
        <v>167</v>
      </c>
      <c r="I858" s="91" t="e">
        <f t="shared" si="65"/>
        <v>#N/A</v>
      </c>
      <c r="J858" s="91" t="e">
        <f t="shared" si="66"/>
        <v>#N/A</v>
      </c>
      <c r="K858" s="91" t="e">
        <f>INDEX(bureaux!$A:$I,MATCH($F858,bureaux!$A:$A,0),9)</f>
        <v>#N/A</v>
      </c>
      <c r="L858" s="91" t="e">
        <f t="shared" si="67"/>
        <v>#N/A</v>
      </c>
      <c r="M858" s="91" t="e">
        <f t="shared" si="68"/>
        <v>#N/A</v>
      </c>
      <c r="N858" s="20" t="e">
        <f t="shared" si="69"/>
        <v>#N/A</v>
      </c>
      <c r="O858" s="20" t="e">
        <f>INDEX(bureaux!$A:$H,MATCH($F858,bureaux!$A:$A,0),8)</f>
        <v>#N/A</v>
      </c>
      <c r="P858" s="91" t="e">
        <f>_xlfn.CONCAT(INDEX(bureaux!$A:$H,MATCH($F858,bureaux!$A:$A,0),4)," ",INDEX(bureaux!$A:$H,MATCH($F858,bureaux!$A:$A,0),5))</f>
        <v>#N/A</v>
      </c>
      <c r="Q858" s="20" t="e">
        <f>INDEX(bureaux!$A:$H,MATCH($F858,bureaux!$A:$A,0),6)</f>
        <v>#N/A</v>
      </c>
      <c r="R858" s="20" t="e">
        <f>INDEX(bureaux!$A:$H,MATCH($F858,bureaux!$A:$A,0),7)</f>
        <v>#N/A</v>
      </c>
    </row>
    <row r="859" spans="1:18" x14ac:dyDescent="0.25">
      <c r="A859" s="20">
        <f>'Elegio-Electors'!C859</f>
        <v>0</v>
      </c>
      <c r="B859" s="20">
        <f>'Elegio-Electors'!B859</f>
        <v>0</v>
      </c>
      <c r="C859" s="91">
        <f>IF(Procédure!$C$33=2,'Elegio-Electors'!D859,Procédure!$C$33)</f>
        <v>0</v>
      </c>
      <c r="D859" s="20">
        <f>'Elegio-Electors'!E859</f>
        <v>0</v>
      </c>
      <c r="E859" s="91" t="str">
        <f>IF(LEFT(RIGHT('Elegio-Electors'!L859,2),1)="C",'Elegio-Electors'!L859,IF(LEFT(RIGHT('Elegio-Electors'!M859,2),1)="C",'Elegio-Electors'!M859,""))</f>
        <v/>
      </c>
      <c r="F859" s="91" t="str">
        <f>IF(LEFT(RIGHT('Elegio-Electors'!L859,2),1)="O",'Elegio-Electors'!L859,IF(LEFT(RIGHT('Elegio-Electors'!M859,2),1)="O",'Elegio-Electors'!M859,""))</f>
        <v/>
      </c>
      <c r="G859" s="91" t="s">
        <v>166</v>
      </c>
      <c r="H859" s="91" t="s">
        <v>167</v>
      </c>
      <c r="I859" s="91" t="e">
        <f t="shared" si="65"/>
        <v>#N/A</v>
      </c>
      <c r="J859" s="91" t="e">
        <f t="shared" si="66"/>
        <v>#N/A</v>
      </c>
      <c r="K859" s="91" t="e">
        <f>INDEX(bureaux!$A:$I,MATCH($F859,bureaux!$A:$A,0),9)</f>
        <v>#N/A</v>
      </c>
      <c r="L859" s="91" t="e">
        <f t="shared" si="67"/>
        <v>#N/A</v>
      </c>
      <c r="M859" s="91" t="e">
        <f t="shared" si="68"/>
        <v>#N/A</v>
      </c>
      <c r="N859" s="20" t="e">
        <f t="shared" si="69"/>
        <v>#N/A</v>
      </c>
      <c r="O859" s="20" t="e">
        <f>INDEX(bureaux!$A:$H,MATCH($F859,bureaux!$A:$A,0),8)</f>
        <v>#N/A</v>
      </c>
      <c r="P859" s="91" t="e">
        <f>_xlfn.CONCAT(INDEX(bureaux!$A:$H,MATCH($F859,bureaux!$A:$A,0),4)," ",INDEX(bureaux!$A:$H,MATCH($F859,bureaux!$A:$A,0),5))</f>
        <v>#N/A</v>
      </c>
      <c r="Q859" s="20" t="e">
        <f>INDEX(bureaux!$A:$H,MATCH($F859,bureaux!$A:$A,0),6)</f>
        <v>#N/A</v>
      </c>
      <c r="R859" s="20" t="e">
        <f>INDEX(bureaux!$A:$H,MATCH($F859,bureaux!$A:$A,0),7)</f>
        <v>#N/A</v>
      </c>
    </row>
    <row r="860" spans="1:18" x14ac:dyDescent="0.25">
      <c r="A860" s="20">
        <f>'Elegio-Electors'!C860</f>
        <v>0</v>
      </c>
      <c r="B860" s="20">
        <f>'Elegio-Electors'!B860</f>
        <v>0</v>
      </c>
      <c r="C860" s="91">
        <f>IF(Procédure!$C$33=2,'Elegio-Electors'!D860,Procédure!$C$33)</f>
        <v>0</v>
      </c>
      <c r="D860" s="20">
        <f>'Elegio-Electors'!E860</f>
        <v>0</v>
      </c>
      <c r="E860" s="91" t="str">
        <f>IF(LEFT(RIGHT('Elegio-Electors'!L860,2),1)="C",'Elegio-Electors'!L860,IF(LEFT(RIGHT('Elegio-Electors'!M860,2),1)="C",'Elegio-Electors'!M860,""))</f>
        <v/>
      </c>
      <c r="F860" s="91" t="str">
        <f>IF(LEFT(RIGHT('Elegio-Electors'!L860,2),1)="O",'Elegio-Electors'!L860,IF(LEFT(RIGHT('Elegio-Electors'!M860,2),1)="O",'Elegio-Electors'!M860,""))</f>
        <v/>
      </c>
      <c r="G860" s="91" t="s">
        <v>166</v>
      </c>
      <c r="H860" s="91" t="s">
        <v>167</v>
      </c>
      <c r="I860" s="91" t="e">
        <f t="shared" si="65"/>
        <v>#N/A</v>
      </c>
      <c r="J860" s="91" t="e">
        <f t="shared" si="66"/>
        <v>#N/A</v>
      </c>
      <c r="K860" s="91" t="e">
        <f>INDEX(bureaux!$A:$I,MATCH($F860,bureaux!$A:$A,0),9)</f>
        <v>#N/A</v>
      </c>
      <c r="L860" s="91" t="e">
        <f t="shared" si="67"/>
        <v>#N/A</v>
      </c>
      <c r="M860" s="91" t="e">
        <f t="shared" si="68"/>
        <v>#N/A</v>
      </c>
      <c r="N860" s="20" t="e">
        <f t="shared" si="69"/>
        <v>#N/A</v>
      </c>
      <c r="O860" s="20" t="e">
        <f>INDEX(bureaux!$A:$H,MATCH($F860,bureaux!$A:$A,0),8)</f>
        <v>#N/A</v>
      </c>
      <c r="P860" s="91" t="e">
        <f>_xlfn.CONCAT(INDEX(bureaux!$A:$H,MATCH($F860,bureaux!$A:$A,0),4)," ",INDEX(bureaux!$A:$H,MATCH($F860,bureaux!$A:$A,0),5))</f>
        <v>#N/A</v>
      </c>
      <c r="Q860" s="20" t="e">
        <f>INDEX(bureaux!$A:$H,MATCH($F860,bureaux!$A:$A,0),6)</f>
        <v>#N/A</v>
      </c>
      <c r="R860" s="20" t="e">
        <f>INDEX(bureaux!$A:$H,MATCH($F860,bureaux!$A:$A,0),7)</f>
        <v>#N/A</v>
      </c>
    </row>
    <row r="861" spans="1:18" x14ac:dyDescent="0.25">
      <c r="A861" s="20">
        <f>'Elegio-Electors'!C861</f>
        <v>0</v>
      </c>
      <c r="B861" s="20">
        <f>'Elegio-Electors'!B861</f>
        <v>0</v>
      </c>
      <c r="C861" s="91">
        <f>IF(Procédure!$C$33=2,'Elegio-Electors'!D861,Procédure!$C$33)</f>
        <v>0</v>
      </c>
      <c r="D861" s="20">
        <f>'Elegio-Electors'!E861</f>
        <v>0</v>
      </c>
      <c r="E861" s="91" t="str">
        <f>IF(LEFT(RIGHT('Elegio-Electors'!L861,2),1)="C",'Elegio-Electors'!L861,IF(LEFT(RIGHT('Elegio-Electors'!M861,2),1)="C",'Elegio-Electors'!M861,""))</f>
        <v/>
      </c>
      <c r="F861" s="91" t="str">
        <f>IF(LEFT(RIGHT('Elegio-Electors'!L861,2),1)="O",'Elegio-Electors'!L861,IF(LEFT(RIGHT('Elegio-Electors'!M861,2),1)="O",'Elegio-Electors'!M861,""))</f>
        <v/>
      </c>
      <c r="G861" s="91" t="s">
        <v>166</v>
      </c>
      <c r="H861" s="91" t="s">
        <v>167</v>
      </c>
      <c r="I861" s="91" t="e">
        <f t="shared" si="65"/>
        <v>#N/A</v>
      </c>
      <c r="J861" s="91" t="e">
        <f t="shared" si="66"/>
        <v>#N/A</v>
      </c>
      <c r="K861" s="91" t="e">
        <f>INDEX(bureaux!$A:$I,MATCH($F861,bureaux!$A:$A,0),9)</f>
        <v>#N/A</v>
      </c>
      <c r="L861" s="91" t="e">
        <f t="shared" si="67"/>
        <v>#N/A</v>
      </c>
      <c r="M861" s="91" t="e">
        <f t="shared" si="68"/>
        <v>#N/A</v>
      </c>
      <c r="N861" s="20" t="e">
        <f t="shared" si="69"/>
        <v>#N/A</v>
      </c>
      <c r="O861" s="20" t="e">
        <f>INDEX(bureaux!$A:$H,MATCH($F861,bureaux!$A:$A,0),8)</f>
        <v>#N/A</v>
      </c>
      <c r="P861" s="91" t="e">
        <f>_xlfn.CONCAT(INDEX(bureaux!$A:$H,MATCH($F861,bureaux!$A:$A,0),4)," ",INDEX(bureaux!$A:$H,MATCH($F861,bureaux!$A:$A,0),5))</f>
        <v>#N/A</v>
      </c>
      <c r="Q861" s="20" t="e">
        <f>INDEX(bureaux!$A:$H,MATCH($F861,bureaux!$A:$A,0),6)</f>
        <v>#N/A</v>
      </c>
      <c r="R861" s="20" t="e">
        <f>INDEX(bureaux!$A:$H,MATCH($F861,bureaux!$A:$A,0),7)</f>
        <v>#N/A</v>
      </c>
    </row>
    <row r="862" spans="1:18" x14ac:dyDescent="0.25">
      <c r="A862" s="20">
        <f>'Elegio-Electors'!C862</f>
        <v>0</v>
      </c>
      <c r="B862" s="20">
        <f>'Elegio-Electors'!B862</f>
        <v>0</v>
      </c>
      <c r="C862" s="91">
        <f>IF(Procédure!$C$33=2,'Elegio-Electors'!D862,Procédure!$C$33)</f>
        <v>0</v>
      </c>
      <c r="D862" s="20">
        <f>'Elegio-Electors'!E862</f>
        <v>0</v>
      </c>
      <c r="E862" s="91" t="str">
        <f>IF(LEFT(RIGHT('Elegio-Electors'!L862,2),1)="C",'Elegio-Electors'!L862,IF(LEFT(RIGHT('Elegio-Electors'!M862,2),1)="C",'Elegio-Electors'!M862,""))</f>
        <v/>
      </c>
      <c r="F862" s="91" t="str">
        <f>IF(LEFT(RIGHT('Elegio-Electors'!L862,2),1)="O",'Elegio-Electors'!L862,IF(LEFT(RIGHT('Elegio-Electors'!M862,2),1)="O",'Elegio-Electors'!M862,""))</f>
        <v/>
      </c>
      <c r="G862" s="91" t="s">
        <v>166</v>
      </c>
      <c r="H862" s="91" t="s">
        <v>167</v>
      </c>
      <c r="I862" s="91" t="e">
        <f t="shared" si="65"/>
        <v>#N/A</v>
      </c>
      <c r="J862" s="91" t="e">
        <f t="shared" si="66"/>
        <v>#N/A</v>
      </c>
      <c r="K862" s="91" t="e">
        <f>INDEX(bureaux!$A:$I,MATCH($F862,bureaux!$A:$A,0),9)</f>
        <v>#N/A</v>
      </c>
      <c r="L862" s="91" t="e">
        <f t="shared" si="67"/>
        <v>#N/A</v>
      </c>
      <c r="M862" s="91" t="e">
        <f t="shared" si="68"/>
        <v>#N/A</v>
      </c>
      <c r="N862" s="20" t="e">
        <f t="shared" si="69"/>
        <v>#N/A</v>
      </c>
      <c r="O862" s="20" t="e">
        <f>INDEX(bureaux!$A:$H,MATCH($F862,bureaux!$A:$A,0),8)</f>
        <v>#N/A</v>
      </c>
      <c r="P862" s="91" t="e">
        <f>_xlfn.CONCAT(INDEX(bureaux!$A:$H,MATCH($F862,bureaux!$A:$A,0),4)," ",INDEX(bureaux!$A:$H,MATCH($F862,bureaux!$A:$A,0),5))</f>
        <v>#N/A</v>
      </c>
      <c r="Q862" s="20" t="e">
        <f>INDEX(bureaux!$A:$H,MATCH($F862,bureaux!$A:$A,0),6)</f>
        <v>#N/A</v>
      </c>
      <c r="R862" s="20" t="e">
        <f>INDEX(bureaux!$A:$H,MATCH($F862,bureaux!$A:$A,0),7)</f>
        <v>#N/A</v>
      </c>
    </row>
    <row r="863" spans="1:18" x14ac:dyDescent="0.25">
      <c r="A863" s="20">
        <f>'Elegio-Electors'!C863</f>
        <v>0</v>
      </c>
      <c r="B863" s="20">
        <f>'Elegio-Electors'!B863</f>
        <v>0</v>
      </c>
      <c r="C863" s="91">
        <f>IF(Procédure!$C$33=2,'Elegio-Electors'!D863,Procédure!$C$33)</f>
        <v>0</v>
      </c>
      <c r="D863" s="20">
        <f>'Elegio-Electors'!E863</f>
        <v>0</v>
      </c>
      <c r="E863" s="91" t="str">
        <f>IF(LEFT(RIGHT('Elegio-Electors'!L863,2),1)="C",'Elegio-Electors'!L863,IF(LEFT(RIGHT('Elegio-Electors'!M863,2),1)="C",'Elegio-Electors'!M863,""))</f>
        <v/>
      </c>
      <c r="F863" s="91" t="str">
        <f>IF(LEFT(RIGHT('Elegio-Electors'!L863,2),1)="O",'Elegio-Electors'!L863,IF(LEFT(RIGHT('Elegio-Electors'!M863,2),1)="O",'Elegio-Electors'!M863,""))</f>
        <v/>
      </c>
      <c r="G863" s="91" t="s">
        <v>166</v>
      </c>
      <c r="H863" s="91" t="s">
        <v>167</v>
      </c>
      <c r="I863" s="91" t="e">
        <f t="shared" si="65"/>
        <v>#N/A</v>
      </c>
      <c r="J863" s="91" t="e">
        <f t="shared" si="66"/>
        <v>#N/A</v>
      </c>
      <c r="K863" s="91" t="e">
        <f>INDEX(bureaux!$A:$I,MATCH($F863,bureaux!$A:$A,0),9)</f>
        <v>#N/A</v>
      </c>
      <c r="L863" s="91" t="e">
        <f t="shared" si="67"/>
        <v>#N/A</v>
      </c>
      <c r="M863" s="91" t="e">
        <f t="shared" si="68"/>
        <v>#N/A</v>
      </c>
      <c r="N863" s="20" t="e">
        <f t="shared" si="69"/>
        <v>#N/A</v>
      </c>
      <c r="O863" s="20" t="e">
        <f>INDEX(bureaux!$A:$H,MATCH($F863,bureaux!$A:$A,0),8)</f>
        <v>#N/A</v>
      </c>
      <c r="P863" s="91" t="e">
        <f>_xlfn.CONCAT(INDEX(bureaux!$A:$H,MATCH($F863,bureaux!$A:$A,0),4)," ",INDEX(bureaux!$A:$H,MATCH($F863,bureaux!$A:$A,0),5))</f>
        <v>#N/A</v>
      </c>
      <c r="Q863" s="20" t="e">
        <f>INDEX(bureaux!$A:$H,MATCH($F863,bureaux!$A:$A,0),6)</f>
        <v>#N/A</v>
      </c>
      <c r="R863" s="20" t="e">
        <f>INDEX(bureaux!$A:$H,MATCH($F863,bureaux!$A:$A,0),7)</f>
        <v>#N/A</v>
      </c>
    </row>
    <row r="864" spans="1:18" x14ac:dyDescent="0.25">
      <c r="A864" s="20">
        <f>'Elegio-Electors'!C864</f>
        <v>0</v>
      </c>
      <c r="B864" s="20">
        <f>'Elegio-Electors'!B864</f>
        <v>0</v>
      </c>
      <c r="C864" s="91">
        <f>IF(Procédure!$C$33=2,'Elegio-Electors'!D864,Procédure!$C$33)</f>
        <v>0</v>
      </c>
      <c r="D864" s="20">
        <f>'Elegio-Electors'!E864</f>
        <v>0</v>
      </c>
      <c r="E864" s="91" t="str">
        <f>IF(LEFT(RIGHT('Elegio-Electors'!L864,2),1)="C",'Elegio-Electors'!L864,IF(LEFT(RIGHT('Elegio-Electors'!M864,2),1)="C",'Elegio-Electors'!M864,""))</f>
        <v/>
      </c>
      <c r="F864" s="91" t="str">
        <f>IF(LEFT(RIGHT('Elegio-Electors'!L864,2),1)="O",'Elegio-Electors'!L864,IF(LEFT(RIGHT('Elegio-Electors'!M864,2),1)="O",'Elegio-Electors'!M864,""))</f>
        <v/>
      </c>
      <c r="G864" s="91" t="s">
        <v>166</v>
      </c>
      <c r="H864" s="91" t="s">
        <v>167</v>
      </c>
      <c r="I864" s="91" t="e">
        <f t="shared" si="65"/>
        <v>#N/A</v>
      </c>
      <c r="J864" s="91" t="e">
        <f t="shared" si="66"/>
        <v>#N/A</v>
      </c>
      <c r="K864" s="91" t="e">
        <f>INDEX(bureaux!$A:$I,MATCH($F864,bureaux!$A:$A,0),9)</f>
        <v>#N/A</v>
      </c>
      <c r="L864" s="91" t="e">
        <f t="shared" si="67"/>
        <v>#N/A</v>
      </c>
      <c r="M864" s="91" t="e">
        <f t="shared" si="68"/>
        <v>#N/A</v>
      </c>
      <c r="N864" s="20" t="e">
        <f t="shared" si="69"/>
        <v>#N/A</v>
      </c>
      <c r="O864" s="20" t="e">
        <f>INDEX(bureaux!$A:$H,MATCH($F864,bureaux!$A:$A,0),8)</f>
        <v>#N/A</v>
      </c>
      <c r="P864" s="91" t="e">
        <f>_xlfn.CONCAT(INDEX(bureaux!$A:$H,MATCH($F864,bureaux!$A:$A,0),4)," ",INDEX(bureaux!$A:$H,MATCH($F864,bureaux!$A:$A,0),5))</f>
        <v>#N/A</v>
      </c>
      <c r="Q864" s="20" t="e">
        <f>INDEX(bureaux!$A:$H,MATCH($F864,bureaux!$A:$A,0),6)</f>
        <v>#N/A</v>
      </c>
      <c r="R864" s="20" t="e">
        <f>INDEX(bureaux!$A:$H,MATCH($F864,bureaux!$A:$A,0),7)</f>
        <v>#N/A</v>
      </c>
    </row>
    <row r="865" spans="1:18" x14ac:dyDescent="0.25">
      <c r="A865" s="20">
        <f>'Elegio-Electors'!C865</f>
        <v>0</v>
      </c>
      <c r="B865" s="20">
        <f>'Elegio-Electors'!B865</f>
        <v>0</v>
      </c>
      <c r="C865" s="91">
        <f>IF(Procédure!$C$33=2,'Elegio-Electors'!D865,Procédure!$C$33)</f>
        <v>0</v>
      </c>
      <c r="D865" s="20">
        <f>'Elegio-Electors'!E865</f>
        <v>0</v>
      </c>
      <c r="E865" s="91" t="str">
        <f>IF(LEFT(RIGHT('Elegio-Electors'!L865,2),1)="C",'Elegio-Electors'!L865,IF(LEFT(RIGHT('Elegio-Electors'!M865,2),1)="C",'Elegio-Electors'!M865,""))</f>
        <v/>
      </c>
      <c r="F865" s="91" t="str">
        <f>IF(LEFT(RIGHT('Elegio-Electors'!L865,2),1)="O",'Elegio-Electors'!L865,IF(LEFT(RIGHT('Elegio-Electors'!M865,2),1)="O",'Elegio-Electors'!M865,""))</f>
        <v/>
      </c>
      <c r="G865" s="91" t="s">
        <v>166</v>
      </c>
      <c r="H865" s="91" t="s">
        <v>167</v>
      </c>
      <c r="I865" s="91" t="e">
        <f t="shared" si="65"/>
        <v>#N/A</v>
      </c>
      <c r="J865" s="91" t="e">
        <f t="shared" si="66"/>
        <v>#N/A</v>
      </c>
      <c r="K865" s="91" t="e">
        <f>INDEX(bureaux!$A:$I,MATCH($F865,bureaux!$A:$A,0),9)</f>
        <v>#N/A</v>
      </c>
      <c r="L865" s="91" t="e">
        <f t="shared" si="67"/>
        <v>#N/A</v>
      </c>
      <c r="M865" s="91" t="e">
        <f t="shared" si="68"/>
        <v>#N/A</v>
      </c>
      <c r="N865" s="20" t="e">
        <f t="shared" si="69"/>
        <v>#N/A</v>
      </c>
      <c r="O865" s="20" t="e">
        <f>INDEX(bureaux!$A:$H,MATCH($F865,bureaux!$A:$A,0),8)</f>
        <v>#N/A</v>
      </c>
      <c r="P865" s="91" t="e">
        <f>_xlfn.CONCAT(INDEX(bureaux!$A:$H,MATCH($F865,bureaux!$A:$A,0),4)," ",INDEX(bureaux!$A:$H,MATCH($F865,bureaux!$A:$A,0),5))</f>
        <v>#N/A</v>
      </c>
      <c r="Q865" s="20" t="e">
        <f>INDEX(bureaux!$A:$H,MATCH($F865,bureaux!$A:$A,0),6)</f>
        <v>#N/A</v>
      </c>
      <c r="R865" s="20" t="e">
        <f>INDEX(bureaux!$A:$H,MATCH($F865,bureaux!$A:$A,0),7)</f>
        <v>#N/A</v>
      </c>
    </row>
    <row r="866" spans="1:18" x14ac:dyDescent="0.25">
      <c r="A866" s="20">
        <f>'Elegio-Electors'!C866</f>
        <v>0</v>
      </c>
      <c r="B866" s="20">
        <f>'Elegio-Electors'!B866</f>
        <v>0</v>
      </c>
      <c r="C866" s="91">
        <f>IF(Procédure!$C$33=2,'Elegio-Electors'!D866,Procédure!$C$33)</f>
        <v>0</v>
      </c>
      <c r="D866" s="20">
        <f>'Elegio-Electors'!E866</f>
        <v>0</v>
      </c>
      <c r="E866" s="91" t="str">
        <f>IF(LEFT(RIGHT('Elegio-Electors'!L866,2),1)="C",'Elegio-Electors'!L866,IF(LEFT(RIGHT('Elegio-Electors'!M866,2),1)="C",'Elegio-Electors'!M866,""))</f>
        <v/>
      </c>
      <c r="F866" s="91" t="str">
        <f>IF(LEFT(RIGHT('Elegio-Electors'!L866,2),1)="O",'Elegio-Electors'!L866,IF(LEFT(RIGHT('Elegio-Electors'!M866,2),1)="O",'Elegio-Electors'!M866,""))</f>
        <v/>
      </c>
      <c r="G866" s="91" t="s">
        <v>166</v>
      </c>
      <c r="H866" s="91" t="s">
        <v>167</v>
      </c>
      <c r="I866" s="91" t="e">
        <f t="shared" si="65"/>
        <v>#N/A</v>
      </c>
      <c r="J866" s="91" t="e">
        <f t="shared" si="66"/>
        <v>#N/A</v>
      </c>
      <c r="K866" s="91" t="e">
        <f>INDEX(bureaux!$A:$I,MATCH($F866,bureaux!$A:$A,0),9)</f>
        <v>#N/A</v>
      </c>
      <c r="L866" s="91" t="e">
        <f t="shared" si="67"/>
        <v>#N/A</v>
      </c>
      <c r="M866" s="91" t="e">
        <f t="shared" si="68"/>
        <v>#N/A</v>
      </c>
      <c r="N866" s="20" t="e">
        <f t="shared" si="69"/>
        <v>#N/A</v>
      </c>
      <c r="O866" s="20" t="e">
        <f>INDEX(bureaux!$A:$H,MATCH($F866,bureaux!$A:$A,0),8)</f>
        <v>#N/A</v>
      </c>
      <c r="P866" s="91" t="e">
        <f>_xlfn.CONCAT(INDEX(bureaux!$A:$H,MATCH($F866,bureaux!$A:$A,0),4)," ",INDEX(bureaux!$A:$H,MATCH($F866,bureaux!$A:$A,0),5))</f>
        <v>#N/A</v>
      </c>
      <c r="Q866" s="20" t="e">
        <f>INDEX(bureaux!$A:$H,MATCH($F866,bureaux!$A:$A,0),6)</f>
        <v>#N/A</v>
      </c>
      <c r="R866" s="20" t="e">
        <f>INDEX(bureaux!$A:$H,MATCH($F866,bureaux!$A:$A,0),7)</f>
        <v>#N/A</v>
      </c>
    </row>
    <row r="867" spans="1:18" x14ac:dyDescent="0.25">
      <c r="A867" s="20">
        <f>'Elegio-Electors'!C867</f>
        <v>0</v>
      </c>
      <c r="B867" s="20">
        <f>'Elegio-Electors'!B867</f>
        <v>0</v>
      </c>
      <c r="C867" s="91">
        <f>IF(Procédure!$C$33=2,'Elegio-Electors'!D867,Procédure!$C$33)</f>
        <v>0</v>
      </c>
      <c r="D867" s="20">
        <f>'Elegio-Electors'!E867</f>
        <v>0</v>
      </c>
      <c r="E867" s="91" t="str">
        <f>IF(LEFT(RIGHT('Elegio-Electors'!L867,2),1)="C",'Elegio-Electors'!L867,IF(LEFT(RIGHT('Elegio-Electors'!M867,2),1)="C",'Elegio-Electors'!M867,""))</f>
        <v/>
      </c>
      <c r="F867" s="91" t="str">
        <f>IF(LEFT(RIGHT('Elegio-Electors'!L867,2),1)="O",'Elegio-Electors'!L867,IF(LEFT(RIGHT('Elegio-Electors'!M867,2),1)="O",'Elegio-Electors'!M867,""))</f>
        <v/>
      </c>
      <c r="G867" s="91" t="s">
        <v>166</v>
      </c>
      <c r="H867" s="91" t="s">
        <v>167</v>
      </c>
      <c r="I867" s="91" t="e">
        <f t="shared" si="65"/>
        <v>#N/A</v>
      </c>
      <c r="J867" s="91" t="e">
        <f t="shared" si="66"/>
        <v>#N/A</v>
      </c>
      <c r="K867" s="91" t="e">
        <f>INDEX(bureaux!$A:$I,MATCH($F867,bureaux!$A:$A,0),9)</f>
        <v>#N/A</v>
      </c>
      <c r="L867" s="91" t="e">
        <f t="shared" si="67"/>
        <v>#N/A</v>
      </c>
      <c r="M867" s="91" t="e">
        <f t="shared" si="68"/>
        <v>#N/A</v>
      </c>
      <c r="N867" s="20" t="e">
        <f t="shared" si="69"/>
        <v>#N/A</v>
      </c>
      <c r="O867" s="20" t="e">
        <f>INDEX(bureaux!$A:$H,MATCH($F867,bureaux!$A:$A,0),8)</f>
        <v>#N/A</v>
      </c>
      <c r="P867" s="91" t="e">
        <f>_xlfn.CONCAT(INDEX(bureaux!$A:$H,MATCH($F867,bureaux!$A:$A,0),4)," ",INDEX(bureaux!$A:$H,MATCH($F867,bureaux!$A:$A,0),5))</f>
        <v>#N/A</v>
      </c>
      <c r="Q867" s="20" t="e">
        <f>INDEX(bureaux!$A:$H,MATCH($F867,bureaux!$A:$A,0),6)</f>
        <v>#N/A</v>
      </c>
      <c r="R867" s="20" t="e">
        <f>INDEX(bureaux!$A:$H,MATCH($F867,bureaux!$A:$A,0),7)</f>
        <v>#N/A</v>
      </c>
    </row>
    <row r="868" spans="1:18" x14ac:dyDescent="0.25">
      <c r="A868" s="20">
        <f>'Elegio-Electors'!C868</f>
        <v>0</v>
      </c>
      <c r="B868" s="20">
        <f>'Elegio-Electors'!B868</f>
        <v>0</v>
      </c>
      <c r="C868" s="91">
        <f>IF(Procédure!$C$33=2,'Elegio-Electors'!D868,Procédure!$C$33)</f>
        <v>0</v>
      </c>
      <c r="D868" s="20">
        <f>'Elegio-Electors'!E868</f>
        <v>0</v>
      </c>
      <c r="E868" s="91" t="str">
        <f>IF(LEFT(RIGHT('Elegio-Electors'!L868,2),1)="C",'Elegio-Electors'!L868,IF(LEFT(RIGHT('Elegio-Electors'!M868,2),1)="C",'Elegio-Electors'!M868,""))</f>
        <v/>
      </c>
      <c r="F868" s="91" t="str">
        <f>IF(LEFT(RIGHT('Elegio-Electors'!L868,2),1)="O",'Elegio-Electors'!L868,IF(LEFT(RIGHT('Elegio-Electors'!M868,2),1)="O",'Elegio-Electors'!M868,""))</f>
        <v/>
      </c>
      <c r="G868" s="91" t="s">
        <v>166</v>
      </c>
      <c r="H868" s="91" t="s">
        <v>167</v>
      </c>
      <c r="I868" s="91" t="e">
        <f t="shared" si="65"/>
        <v>#N/A</v>
      </c>
      <c r="J868" s="91" t="e">
        <f t="shared" si="66"/>
        <v>#N/A</v>
      </c>
      <c r="K868" s="91" t="e">
        <f>INDEX(bureaux!$A:$I,MATCH($F868,bureaux!$A:$A,0),9)</f>
        <v>#N/A</v>
      </c>
      <c r="L868" s="91" t="e">
        <f t="shared" si="67"/>
        <v>#N/A</v>
      </c>
      <c r="M868" s="91" t="e">
        <f t="shared" si="68"/>
        <v>#N/A</v>
      </c>
      <c r="N868" s="20" t="e">
        <f t="shared" si="69"/>
        <v>#N/A</v>
      </c>
      <c r="O868" s="20" t="e">
        <f>INDEX(bureaux!$A:$H,MATCH($F868,bureaux!$A:$A,0),8)</f>
        <v>#N/A</v>
      </c>
      <c r="P868" s="91" t="e">
        <f>_xlfn.CONCAT(INDEX(bureaux!$A:$H,MATCH($F868,bureaux!$A:$A,0),4)," ",INDEX(bureaux!$A:$H,MATCH($F868,bureaux!$A:$A,0),5))</f>
        <v>#N/A</v>
      </c>
      <c r="Q868" s="20" t="e">
        <f>INDEX(bureaux!$A:$H,MATCH($F868,bureaux!$A:$A,0),6)</f>
        <v>#N/A</v>
      </c>
      <c r="R868" s="20" t="e">
        <f>INDEX(bureaux!$A:$H,MATCH($F868,bureaux!$A:$A,0),7)</f>
        <v>#N/A</v>
      </c>
    </row>
    <row r="869" spans="1:18" x14ac:dyDescent="0.25">
      <c r="A869" s="20">
        <f>'Elegio-Electors'!C869</f>
        <v>0</v>
      </c>
      <c r="B869" s="20">
        <f>'Elegio-Electors'!B869</f>
        <v>0</v>
      </c>
      <c r="C869" s="91">
        <f>IF(Procédure!$C$33=2,'Elegio-Electors'!D869,Procédure!$C$33)</f>
        <v>0</v>
      </c>
      <c r="D869" s="20">
        <f>'Elegio-Electors'!E869</f>
        <v>0</v>
      </c>
      <c r="E869" s="91" t="str">
        <f>IF(LEFT(RIGHT('Elegio-Electors'!L869,2),1)="C",'Elegio-Electors'!L869,IF(LEFT(RIGHT('Elegio-Electors'!M869,2),1)="C",'Elegio-Electors'!M869,""))</f>
        <v/>
      </c>
      <c r="F869" s="91" t="str">
        <f>IF(LEFT(RIGHT('Elegio-Electors'!L869,2),1)="O",'Elegio-Electors'!L869,IF(LEFT(RIGHT('Elegio-Electors'!M869,2),1)="O",'Elegio-Electors'!M869,""))</f>
        <v/>
      </c>
      <c r="G869" s="91" t="s">
        <v>166</v>
      </c>
      <c r="H869" s="91" t="s">
        <v>167</v>
      </c>
      <c r="I869" s="91" t="e">
        <f t="shared" si="65"/>
        <v>#N/A</v>
      </c>
      <c r="J869" s="91" t="e">
        <f t="shared" si="66"/>
        <v>#N/A</v>
      </c>
      <c r="K869" s="91" t="e">
        <f>INDEX(bureaux!$A:$I,MATCH($F869,bureaux!$A:$A,0),9)</f>
        <v>#N/A</v>
      </c>
      <c r="L869" s="91" t="e">
        <f t="shared" si="67"/>
        <v>#N/A</v>
      </c>
      <c r="M869" s="91" t="e">
        <f t="shared" si="68"/>
        <v>#N/A</v>
      </c>
      <c r="N869" s="20" t="e">
        <f t="shared" si="69"/>
        <v>#N/A</v>
      </c>
      <c r="O869" s="20" t="e">
        <f>INDEX(bureaux!$A:$H,MATCH($F869,bureaux!$A:$A,0),8)</f>
        <v>#N/A</v>
      </c>
      <c r="P869" s="91" t="e">
        <f>_xlfn.CONCAT(INDEX(bureaux!$A:$H,MATCH($F869,bureaux!$A:$A,0),4)," ",INDEX(bureaux!$A:$H,MATCH($F869,bureaux!$A:$A,0),5))</f>
        <v>#N/A</v>
      </c>
      <c r="Q869" s="20" t="e">
        <f>INDEX(bureaux!$A:$H,MATCH($F869,bureaux!$A:$A,0),6)</f>
        <v>#N/A</v>
      </c>
      <c r="R869" s="20" t="e">
        <f>INDEX(bureaux!$A:$H,MATCH($F869,bureaux!$A:$A,0),7)</f>
        <v>#N/A</v>
      </c>
    </row>
    <row r="870" spans="1:18" x14ac:dyDescent="0.25">
      <c r="A870" s="20">
        <f>'Elegio-Electors'!C870</f>
        <v>0</v>
      </c>
      <c r="B870" s="20">
        <f>'Elegio-Electors'!B870</f>
        <v>0</v>
      </c>
      <c r="C870" s="91">
        <f>IF(Procédure!$C$33=2,'Elegio-Electors'!D870,Procédure!$C$33)</f>
        <v>0</v>
      </c>
      <c r="D870" s="20">
        <f>'Elegio-Electors'!E870</f>
        <v>0</v>
      </c>
      <c r="E870" s="91" t="str">
        <f>IF(LEFT(RIGHT('Elegio-Electors'!L870,2),1)="C",'Elegio-Electors'!L870,IF(LEFT(RIGHT('Elegio-Electors'!M870,2),1)="C",'Elegio-Electors'!M870,""))</f>
        <v/>
      </c>
      <c r="F870" s="91" t="str">
        <f>IF(LEFT(RIGHT('Elegio-Electors'!L870,2),1)="O",'Elegio-Electors'!L870,IF(LEFT(RIGHT('Elegio-Electors'!M870,2),1)="O",'Elegio-Electors'!M870,""))</f>
        <v/>
      </c>
      <c r="G870" s="91" t="s">
        <v>166</v>
      </c>
      <c r="H870" s="91" t="s">
        <v>167</v>
      </c>
      <c r="I870" s="91" t="e">
        <f t="shared" si="65"/>
        <v>#N/A</v>
      </c>
      <c r="J870" s="91" t="e">
        <f t="shared" si="66"/>
        <v>#N/A</v>
      </c>
      <c r="K870" s="91" t="e">
        <f>INDEX(bureaux!$A:$I,MATCH($F870,bureaux!$A:$A,0),9)</f>
        <v>#N/A</v>
      </c>
      <c r="L870" s="91" t="e">
        <f t="shared" si="67"/>
        <v>#N/A</v>
      </c>
      <c r="M870" s="91" t="e">
        <f t="shared" si="68"/>
        <v>#N/A</v>
      </c>
      <c r="N870" s="20" t="e">
        <f t="shared" si="69"/>
        <v>#N/A</v>
      </c>
      <c r="O870" s="20" t="e">
        <f>INDEX(bureaux!$A:$H,MATCH($F870,bureaux!$A:$A,0),8)</f>
        <v>#N/A</v>
      </c>
      <c r="P870" s="91" t="e">
        <f>_xlfn.CONCAT(INDEX(bureaux!$A:$H,MATCH($F870,bureaux!$A:$A,0),4)," ",INDEX(bureaux!$A:$H,MATCH($F870,bureaux!$A:$A,0),5))</f>
        <v>#N/A</v>
      </c>
      <c r="Q870" s="20" t="e">
        <f>INDEX(bureaux!$A:$H,MATCH($F870,bureaux!$A:$A,0),6)</f>
        <v>#N/A</v>
      </c>
      <c r="R870" s="20" t="e">
        <f>INDEX(bureaux!$A:$H,MATCH($F870,bureaux!$A:$A,0),7)</f>
        <v>#N/A</v>
      </c>
    </row>
    <row r="871" spans="1:18" x14ac:dyDescent="0.25">
      <c r="A871" s="20">
        <f>'Elegio-Electors'!C871</f>
        <v>0</v>
      </c>
      <c r="B871" s="20">
        <f>'Elegio-Electors'!B871</f>
        <v>0</v>
      </c>
      <c r="C871" s="91">
        <f>IF(Procédure!$C$33=2,'Elegio-Electors'!D871,Procédure!$C$33)</f>
        <v>0</v>
      </c>
      <c r="D871" s="20">
        <f>'Elegio-Electors'!E871</f>
        <v>0</v>
      </c>
      <c r="E871" s="91" t="str">
        <f>IF(LEFT(RIGHT('Elegio-Electors'!L871,2),1)="C",'Elegio-Electors'!L871,IF(LEFT(RIGHT('Elegio-Electors'!M871,2),1)="C",'Elegio-Electors'!M871,""))</f>
        <v/>
      </c>
      <c r="F871" s="91" t="str">
        <f>IF(LEFT(RIGHT('Elegio-Electors'!L871,2),1)="O",'Elegio-Electors'!L871,IF(LEFT(RIGHT('Elegio-Electors'!M871,2),1)="O",'Elegio-Electors'!M871,""))</f>
        <v/>
      </c>
      <c r="G871" s="91" t="s">
        <v>166</v>
      </c>
      <c r="H871" s="91" t="s">
        <v>167</v>
      </c>
      <c r="I871" s="91" t="e">
        <f t="shared" si="65"/>
        <v>#N/A</v>
      </c>
      <c r="J871" s="91" t="e">
        <f t="shared" si="66"/>
        <v>#N/A</v>
      </c>
      <c r="K871" s="91" t="e">
        <f>INDEX(bureaux!$A:$I,MATCH($F871,bureaux!$A:$A,0),9)</f>
        <v>#N/A</v>
      </c>
      <c r="L871" s="91" t="e">
        <f t="shared" si="67"/>
        <v>#N/A</v>
      </c>
      <c r="M871" s="91" t="e">
        <f t="shared" si="68"/>
        <v>#N/A</v>
      </c>
      <c r="N871" s="20" t="e">
        <f t="shared" si="69"/>
        <v>#N/A</v>
      </c>
      <c r="O871" s="20" t="e">
        <f>INDEX(bureaux!$A:$H,MATCH($F871,bureaux!$A:$A,0),8)</f>
        <v>#N/A</v>
      </c>
      <c r="P871" s="91" t="e">
        <f>_xlfn.CONCAT(INDEX(bureaux!$A:$H,MATCH($F871,bureaux!$A:$A,0),4)," ",INDEX(bureaux!$A:$H,MATCH($F871,bureaux!$A:$A,0),5))</f>
        <v>#N/A</v>
      </c>
      <c r="Q871" s="20" t="e">
        <f>INDEX(bureaux!$A:$H,MATCH($F871,bureaux!$A:$A,0),6)</f>
        <v>#N/A</v>
      </c>
      <c r="R871" s="20" t="e">
        <f>INDEX(bureaux!$A:$H,MATCH($F871,bureaux!$A:$A,0),7)</f>
        <v>#N/A</v>
      </c>
    </row>
    <row r="872" spans="1:18" x14ac:dyDescent="0.25">
      <c r="A872" s="20">
        <f>'Elegio-Electors'!C872</f>
        <v>0</v>
      </c>
      <c r="B872" s="20">
        <f>'Elegio-Electors'!B872</f>
        <v>0</v>
      </c>
      <c r="C872" s="91">
        <f>IF(Procédure!$C$33=2,'Elegio-Electors'!D872,Procédure!$C$33)</f>
        <v>0</v>
      </c>
      <c r="D872" s="20">
        <f>'Elegio-Electors'!E872</f>
        <v>0</v>
      </c>
      <c r="E872" s="91" t="str">
        <f>IF(LEFT(RIGHT('Elegio-Electors'!L872,2),1)="C",'Elegio-Electors'!L872,IF(LEFT(RIGHT('Elegio-Electors'!M872,2),1)="C",'Elegio-Electors'!M872,""))</f>
        <v/>
      </c>
      <c r="F872" s="91" t="str">
        <f>IF(LEFT(RIGHT('Elegio-Electors'!L872,2),1)="O",'Elegio-Electors'!L872,IF(LEFT(RIGHT('Elegio-Electors'!M872,2),1)="O",'Elegio-Electors'!M872,""))</f>
        <v/>
      </c>
      <c r="G872" s="91" t="s">
        <v>166</v>
      </c>
      <c r="H872" s="91" t="s">
        <v>167</v>
      </c>
      <c r="I872" s="91" t="e">
        <f t="shared" si="65"/>
        <v>#N/A</v>
      </c>
      <c r="J872" s="91" t="e">
        <f t="shared" si="66"/>
        <v>#N/A</v>
      </c>
      <c r="K872" s="91" t="e">
        <f>INDEX(bureaux!$A:$I,MATCH($F872,bureaux!$A:$A,0),9)</f>
        <v>#N/A</v>
      </c>
      <c r="L872" s="91" t="e">
        <f t="shared" si="67"/>
        <v>#N/A</v>
      </c>
      <c r="M872" s="91" t="e">
        <f t="shared" si="68"/>
        <v>#N/A</v>
      </c>
      <c r="N872" s="20" t="e">
        <f t="shared" si="69"/>
        <v>#N/A</v>
      </c>
      <c r="O872" s="20" t="e">
        <f>INDEX(bureaux!$A:$H,MATCH($F872,bureaux!$A:$A,0),8)</f>
        <v>#N/A</v>
      </c>
      <c r="P872" s="91" t="e">
        <f>_xlfn.CONCAT(INDEX(bureaux!$A:$H,MATCH($F872,bureaux!$A:$A,0),4)," ",INDEX(bureaux!$A:$H,MATCH($F872,bureaux!$A:$A,0),5))</f>
        <v>#N/A</v>
      </c>
      <c r="Q872" s="20" t="e">
        <f>INDEX(bureaux!$A:$H,MATCH($F872,bureaux!$A:$A,0),6)</f>
        <v>#N/A</v>
      </c>
      <c r="R872" s="20" t="e">
        <f>INDEX(bureaux!$A:$H,MATCH($F872,bureaux!$A:$A,0),7)</f>
        <v>#N/A</v>
      </c>
    </row>
    <row r="873" spans="1:18" x14ac:dyDescent="0.25">
      <c r="A873" s="20">
        <f>'Elegio-Electors'!C873</f>
        <v>0</v>
      </c>
      <c r="B873" s="20">
        <f>'Elegio-Electors'!B873</f>
        <v>0</v>
      </c>
      <c r="C873" s="91">
        <f>IF(Procédure!$C$33=2,'Elegio-Electors'!D873,Procédure!$C$33)</f>
        <v>0</v>
      </c>
      <c r="D873" s="20">
        <f>'Elegio-Electors'!E873</f>
        <v>0</v>
      </c>
      <c r="E873" s="91" t="str">
        <f>IF(LEFT(RIGHT('Elegio-Electors'!L873,2),1)="C",'Elegio-Electors'!L873,IF(LEFT(RIGHT('Elegio-Electors'!M873,2),1)="C",'Elegio-Electors'!M873,""))</f>
        <v/>
      </c>
      <c r="F873" s="91" t="str">
        <f>IF(LEFT(RIGHT('Elegio-Electors'!L873,2),1)="O",'Elegio-Electors'!L873,IF(LEFT(RIGHT('Elegio-Electors'!M873,2),1)="O",'Elegio-Electors'!M873,""))</f>
        <v/>
      </c>
      <c r="G873" s="91" t="s">
        <v>166</v>
      </c>
      <c r="H873" s="91" t="s">
        <v>167</v>
      </c>
      <c r="I873" s="91" t="e">
        <f t="shared" si="65"/>
        <v>#N/A</v>
      </c>
      <c r="J873" s="91" t="e">
        <f t="shared" si="66"/>
        <v>#N/A</v>
      </c>
      <c r="K873" s="91" t="e">
        <f>INDEX(bureaux!$A:$I,MATCH($F873,bureaux!$A:$A,0),9)</f>
        <v>#N/A</v>
      </c>
      <c r="L873" s="91" t="e">
        <f t="shared" si="67"/>
        <v>#N/A</v>
      </c>
      <c r="M873" s="91" t="e">
        <f t="shared" si="68"/>
        <v>#N/A</v>
      </c>
      <c r="N873" s="20" t="e">
        <f t="shared" si="69"/>
        <v>#N/A</v>
      </c>
      <c r="O873" s="20" t="e">
        <f>INDEX(bureaux!$A:$H,MATCH($F873,bureaux!$A:$A,0),8)</f>
        <v>#N/A</v>
      </c>
      <c r="P873" s="91" t="e">
        <f>_xlfn.CONCAT(INDEX(bureaux!$A:$H,MATCH($F873,bureaux!$A:$A,0),4)," ",INDEX(bureaux!$A:$H,MATCH($F873,bureaux!$A:$A,0),5))</f>
        <v>#N/A</v>
      </c>
      <c r="Q873" s="20" t="e">
        <f>INDEX(bureaux!$A:$H,MATCH($F873,bureaux!$A:$A,0),6)</f>
        <v>#N/A</v>
      </c>
      <c r="R873" s="20" t="e">
        <f>INDEX(bureaux!$A:$H,MATCH($F873,bureaux!$A:$A,0),7)</f>
        <v>#N/A</v>
      </c>
    </row>
    <row r="874" spans="1:18" x14ac:dyDescent="0.25">
      <c r="A874" s="20">
        <f>'Elegio-Electors'!C874</f>
        <v>0</v>
      </c>
      <c r="B874" s="20">
        <f>'Elegio-Electors'!B874</f>
        <v>0</v>
      </c>
      <c r="C874" s="91">
        <f>IF(Procédure!$C$33=2,'Elegio-Electors'!D874,Procédure!$C$33)</f>
        <v>0</v>
      </c>
      <c r="D874" s="20">
        <f>'Elegio-Electors'!E874</f>
        <v>0</v>
      </c>
      <c r="E874" s="91" t="str">
        <f>IF(LEFT(RIGHT('Elegio-Electors'!L874,2),1)="C",'Elegio-Electors'!L874,IF(LEFT(RIGHT('Elegio-Electors'!M874,2),1)="C",'Elegio-Electors'!M874,""))</f>
        <v/>
      </c>
      <c r="F874" s="91" t="str">
        <f>IF(LEFT(RIGHT('Elegio-Electors'!L874,2),1)="O",'Elegio-Electors'!L874,IF(LEFT(RIGHT('Elegio-Electors'!M874,2),1)="O",'Elegio-Electors'!M874,""))</f>
        <v/>
      </c>
      <c r="G874" s="91" t="s">
        <v>166</v>
      </c>
      <c r="H874" s="91" t="s">
        <v>167</v>
      </c>
      <c r="I874" s="91" t="e">
        <f t="shared" si="65"/>
        <v>#N/A</v>
      </c>
      <c r="J874" s="91" t="e">
        <f t="shared" si="66"/>
        <v>#N/A</v>
      </c>
      <c r="K874" s="91" t="e">
        <f>INDEX(bureaux!$A:$I,MATCH($F874,bureaux!$A:$A,0),9)</f>
        <v>#N/A</v>
      </c>
      <c r="L874" s="91" t="e">
        <f t="shared" si="67"/>
        <v>#N/A</v>
      </c>
      <c r="M874" s="91" t="e">
        <f t="shared" si="68"/>
        <v>#N/A</v>
      </c>
      <c r="N874" s="20" t="e">
        <f t="shared" si="69"/>
        <v>#N/A</v>
      </c>
      <c r="O874" s="20" t="e">
        <f>INDEX(bureaux!$A:$H,MATCH($F874,bureaux!$A:$A,0),8)</f>
        <v>#N/A</v>
      </c>
      <c r="P874" s="91" t="e">
        <f>_xlfn.CONCAT(INDEX(bureaux!$A:$H,MATCH($F874,bureaux!$A:$A,0),4)," ",INDEX(bureaux!$A:$H,MATCH($F874,bureaux!$A:$A,0),5))</f>
        <v>#N/A</v>
      </c>
      <c r="Q874" s="20" t="e">
        <f>INDEX(bureaux!$A:$H,MATCH($F874,bureaux!$A:$A,0),6)</f>
        <v>#N/A</v>
      </c>
      <c r="R874" s="20" t="e">
        <f>INDEX(bureaux!$A:$H,MATCH($F874,bureaux!$A:$A,0),7)</f>
        <v>#N/A</v>
      </c>
    </row>
    <row r="875" spans="1:18" x14ac:dyDescent="0.25">
      <c r="A875" s="20">
        <f>'Elegio-Electors'!C875</f>
        <v>0</v>
      </c>
      <c r="B875" s="20">
        <f>'Elegio-Electors'!B875</f>
        <v>0</v>
      </c>
      <c r="C875" s="91">
        <f>IF(Procédure!$C$33=2,'Elegio-Electors'!D875,Procédure!$C$33)</f>
        <v>0</v>
      </c>
      <c r="D875" s="20">
        <f>'Elegio-Electors'!E875</f>
        <v>0</v>
      </c>
      <c r="E875" s="91" t="str">
        <f>IF(LEFT(RIGHT('Elegio-Electors'!L875,2),1)="C",'Elegio-Electors'!L875,IF(LEFT(RIGHT('Elegio-Electors'!M875,2),1)="C",'Elegio-Electors'!M875,""))</f>
        <v/>
      </c>
      <c r="F875" s="91" t="str">
        <f>IF(LEFT(RIGHT('Elegio-Electors'!L875,2),1)="O",'Elegio-Electors'!L875,IF(LEFT(RIGHT('Elegio-Electors'!M875,2),1)="O",'Elegio-Electors'!M875,""))</f>
        <v/>
      </c>
      <c r="G875" s="91" t="s">
        <v>166</v>
      </c>
      <c r="H875" s="91" t="s">
        <v>167</v>
      </c>
      <c r="I875" s="91" t="e">
        <f t="shared" si="65"/>
        <v>#N/A</v>
      </c>
      <c r="J875" s="91" t="e">
        <f t="shared" si="66"/>
        <v>#N/A</v>
      </c>
      <c r="K875" s="91" t="e">
        <f>INDEX(bureaux!$A:$I,MATCH($F875,bureaux!$A:$A,0),9)</f>
        <v>#N/A</v>
      </c>
      <c r="L875" s="91" t="e">
        <f t="shared" si="67"/>
        <v>#N/A</v>
      </c>
      <c r="M875" s="91" t="e">
        <f t="shared" si="68"/>
        <v>#N/A</v>
      </c>
      <c r="N875" s="20" t="e">
        <f t="shared" si="69"/>
        <v>#N/A</v>
      </c>
      <c r="O875" s="20" t="e">
        <f>INDEX(bureaux!$A:$H,MATCH($F875,bureaux!$A:$A,0),8)</f>
        <v>#N/A</v>
      </c>
      <c r="P875" s="91" t="e">
        <f>_xlfn.CONCAT(INDEX(bureaux!$A:$H,MATCH($F875,bureaux!$A:$A,0),4)," ",INDEX(bureaux!$A:$H,MATCH($F875,bureaux!$A:$A,0),5))</f>
        <v>#N/A</v>
      </c>
      <c r="Q875" s="20" t="e">
        <f>INDEX(bureaux!$A:$H,MATCH($F875,bureaux!$A:$A,0),6)</f>
        <v>#N/A</v>
      </c>
      <c r="R875" s="20" t="e">
        <f>INDEX(bureaux!$A:$H,MATCH($F875,bureaux!$A:$A,0),7)</f>
        <v>#N/A</v>
      </c>
    </row>
    <row r="876" spans="1:18" x14ac:dyDescent="0.25">
      <c r="A876" s="20">
        <f>'Elegio-Electors'!C876</f>
        <v>0</v>
      </c>
      <c r="B876" s="20">
        <f>'Elegio-Electors'!B876</f>
        <v>0</v>
      </c>
      <c r="C876" s="91">
        <f>IF(Procédure!$C$33=2,'Elegio-Electors'!D876,Procédure!$C$33)</f>
        <v>0</v>
      </c>
      <c r="D876" s="20">
        <f>'Elegio-Electors'!E876</f>
        <v>0</v>
      </c>
      <c r="E876" s="91" t="str">
        <f>IF(LEFT(RIGHT('Elegio-Electors'!L876,2),1)="C",'Elegio-Electors'!L876,IF(LEFT(RIGHT('Elegio-Electors'!M876,2),1)="C",'Elegio-Electors'!M876,""))</f>
        <v/>
      </c>
      <c r="F876" s="91" t="str">
        <f>IF(LEFT(RIGHT('Elegio-Electors'!L876,2),1)="O",'Elegio-Electors'!L876,IF(LEFT(RIGHT('Elegio-Electors'!M876,2),1)="O",'Elegio-Electors'!M876,""))</f>
        <v/>
      </c>
      <c r="G876" s="91" t="s">
        <v>166</v>
      </c>
      <c r="H876" s="91" t="s">
        <v>167</v>
      </c>
      <c r="I876" s="91" t="e">
        <f t="shared" si="65"/>
        <v>#N/A</v>
      </c>
      <c r="J876" s="91" t="e">
        <f t="shared" si="66"/>
        <v>#N/A</v>
      </c>
      <c r="K876" s="91" t="e">
        <f>INDEX(bureaux!$A:$I,MATCH($F876,bureaux!$A:$A,0),9)</f>
        <v>#N/A</v>
      </c>
      <c r="L876" s="91" t="e">
        <f t="shared" si="67"/>
        <v>#N/A</v>
      </c>
      <c r="M876" s="91" t="e">
        <f t="shared" si="68"/>
        <v>#N/A</v>
      </c>
      <c r="N876" s="20" t="e">
        <f t="shared" si="69"/>
        <v>#N/A</v>
      </c>
      <c r="O876" s="20" t="e">
        <f>INDEX(bureaux!$A:$H,MATCH($F876,bureaux!$A:$A,0),8)</f>
        <v>#N/A</v>
      </c>
      <c r="P876" s="91" t="e">
        <f>_xlfn.CONCAT(INDEX(bureaux!$A:$H,MATCH($F876,bureaux!$A:$A,0),4)," ",INDEX(bureaux!$A:$H,MATCH($F876,bureaux!$A:$A,0),5))</f>
        <v>#N/A</v>
      </c>
      <c r="Q876" s="20" t="e">
        <f>INDEX(bureaux!$A:$H,MATCH($F876,bureaux!$A:$A,0),6)</f>
        <v>#N/A</v>
      </c>
      <c r="R876" s="20" t="e">
        <f>INDEX(bureaux!$A:$H,MATCH($F876,bureaux!$A:$A,0),7)</f>
        <v>#N/A</v>
      </c>
    </row>
    <row r="877" spans="1:18" x14ac:dyDescent="0.25">
      <c r="A877" s="20">
        <f>'Elegio-Electors'!C877</f>
        <v>0</v>
      </c>
      <c r="B877" s="20">
        <f>'Elegio-Electors'!B877</f>
        <v>0</v>
      </c>
      <c r="C877" s="91">
        <f>IF(Procédure!$C$33=2,'Elegio-Electors'!D877,Procédure!$C$33)</f>
        <v>0</v>
      </c>
      <c r="D877" s="20">
        <f>'Elegio-Electors'!E877</f>
        <v>0</v>
      </c>
      <c r="E877" s="91" t="str">
        <f>IF(LEFT(RIGHT('Elegio-Electors'!L877,2),1)="C",'Elegio-Electors'!L877,IF(LEFT(RIGHT('Elegio-Electors'!M877,2),1)="C",'Elegio-Electors'!M877,""))</f>
        <v/>
      </c>
      <c r="F877" s="91" t="str">
        <f>IF(LEFT(RIGHT('Elegio-Electors'!L877,2),1)="O",'Elegio-Electors'!L877,IF(LEFT(RIGHT('Elegio-Electors'!M877,2),1)="O",'Elegio-Electors'!M877,""))</f>
        <v/>
      </c>
      <c r="G877" s="91" t="s">
        <v>166</v>
      </c>
      <c r="H877" s="91" t="s">
        <v>167</v>
      </c>
      <c r="I877" s="91" t="e">
        <f t="shared" si="65"/>
        <v>#N/A</v>
      </c>
      <c r="J877" s="91" t="e">
        <f t="shared" si="66"/>
        <v>#N/A</v>
      </c>
      <c r="K877" s="91" t="e">
        <f>INDEX(bureaux!$A:$I,MATCH($F877,bureaux!$A:$A,0),9)</f>
        <v>#N/A</v>
      </c>
      <c r="L877" s="91" t="e">
        <f t="shared" si="67"/>
        <v>#N/A</v>
      </c>
      <c r="M877" s="91" t="e">
        <f t="shared" si="68"/>
        <v>#N/A</v>
      </c>
      <c r="N877" s="20" t="e">
        <f t="shared" si="69"/>
        <v>#N/A</v>
      </c>
      <c r="O877" s="20" t="e">
        <f>INDEX(bureaux!$A:$H,MATCH($F877,bureaux!$A:$A,0),8)</f>
        <v>#N/A</v>
      </c>
      <c r="P877" s="91" t="e">
        <f>_xlfn.CONCAT(INDEX(bureaux!$A:$H,MATCH($F877,bureaux!$A:$A,0),4)," ",INDEX(bureaux!$A:$H,MATCH($F877,bureaux!$A:$A,0),5))</f>
        <v>#N/A</v>
      </c>
      <c r="Q877" s="20" t="e">
        <f>INDEX(bureaux!$A:$H,MATCH($F877,bureaux!$A:$A,0),6)</f>
        <v>#N/A</v>
      </c>
      <c r="R877" s="20" t="e">
        <f>INDEX(bureaux!$A:$H,MATCH($F877,bureaux!$A:$A,0),7)</f>
        <v>#N/A</v>
      </c>
    </row>
    <row r="878" spans="1:18" x14ac:dyDescent="0.25">
      <c r="A878" s="20">
        <f>'Elegio-Electors'!C878</f>
        <v>0</v>
      </c>
      <c r="B878" s="20">
        <f>'Elegio-Electors'!B878</f>
        <v>0</v>
      </c>
      <c r="C878" s="91">
        <f>IF(Procédure!$C$33=2,'Elegio-Electors'!D878,Procédure!$C$33)</f>
        <v>0</v>
      </c>
      <c r="D878" s="20">
        <f>'Elegio-Electors'!E878</f>
        <v>0</v>
      </c>
      <c r="E878" s="91" t="str">
        <f>IF(LEFT(RIGHT('Elegio-Electors'!L878,2),1)="C",'Elegio-Electors'!L878,IF(LEFT(RIGHT('Elegio-Electors'!M878,2),1)="C",'Elegio-Electors'!M878,""))</f>
        <v/>
      </c>
      <c r="F878" s="91" t="str">
        <f>IF(LEFT(RIGHT('Elegio-Electors'!L878,2),1)="O",'Elegio-Electors'!L878,IF(LEFT(RIGHT('Elegio-Electors'!M878,2),1)="O",'Elegio-Electors'!M878,""))</f>
        <v/>
      </c>
      <c r="G878" s="91" t="s">
        <v>166</v>
      </c>
      <c r="H878" s="91" t="s">
        <v>167</v>
      </c>
      <c r="I878" s="91" t="e">
        <f t="shared" si="65"/>
        <v>#N/A</v>
      </c>
      <c r="J878" s="91" t="e">
        <f t="shared" si="66"/>
        <v>#N/A</v>
      </c>
      <c r="K878" s="91" t="e">
        <f>INDEX(bureaux!$A:$I,MATCH($F878,bureaux!$A:$A,0),9)</f>
        <v>#N/A</v>
      </c>
      <c r="L878" s="91" t="e">
        <f t="shared" si="67"/>
        <v>#N/A</v>
      </c>
      <c r="M878" s="91" t="e">
        <f t="shared" si="68"/>
        <v>#N/A</v>
      </c>
      <c r="N878" s="20" t="e">
        <f t="shared" si="69"/>
        <v>#N/A</v>
      </c>
      <c r="O878" s="20" t="e">
        <f>INDEX(bureaux!$A:$H,MATCH($F878,bureaux!$A:$A,0),8)</f>
        <v>#N/A</v>
      </c>
      <c r="P878" s="91" t="e">
        <f>_xlfn.CONCAT(INDEX(bureaux!$A:$H,MATCH($F878,bureaux!$A:$A,0),4)," ",INDEX(bureaux!$A:$H,MATCH($F878,bureaux!$A:$A,0),5))</f>
        <v>#N/A</v>
      </c>
      <c r="Q878" s="20" t="e">
        <f>INDEX(bureaux!$A:$H,MATCH($F878,bureaux!$A:$A,0),6)</f>
        <v>#N/A</v>
      </c>
      <c r="R878" s="20" t="e">
        <f>INDEX(bureaux!$A:$H,MATCH($F878,bureaux!$A:$A,0),7)</f>
        <v>#N/A</v>
      </c>
    </row>
    <row r="879" spans="1:18" x14ac:dyDescent="0.25">
      <c r="A879" s="20">
        <f>'Elegio-Electors'!C879</f>
        <v>0</v>
      </c>
      <c r="B879" s="20">
        <f>'Elegio-Electors'!B879</f>
        <v>0</v>
      </c>
      <c r="C879" s="91">
        <f>IF(Procédure!$C$33=2,'Elegio-Electors'!D879,Procédure!$C$33)</f>
        <v>0</v>
      </c>
      <c r="D879" s="20">
        <f>'Elegio-Electors'!E879</f>
        <v>0</v>
      </c>
      <c r="E879" s="91" t="str">
        <f>IF(LEFT(RIGHT('Elegio-Electors'!L879,2),1)="C",'Elegio-Electors'!L879,IF(LEFT(RIGHT('Elegio-Electors'!M879,2),1)="C",'Elegio-Electors'!M879,""))</f>
        <v/>
      </c>
      <c r="F879" s="91" t="str">
        <f>IF(LEFT(RIGHT('Elegio-Electors'!L879,2),1)="O",'Elegio-Electors'!L879,IF(LEFT(RIGHT('Elegio-Electors'!M879,2),1)="O",'Elegio-Electors'!M879,""))</f>
        <v/>
      </c>
      <c r="G879" s="91" t="s">
        <v>166</v>
      </c>
      <c r="H879" s="91" t="s">
        <v>167</v>
      </c>
      <c r="I879" s="91" t="e">
        <f t="shared" si="65"/>
        <v>#N/A</v>
      </c>
      <c r="J879" s="91" t="e">
        <f t="shared" si="66"/>
        <v>#N/A</v>
      </c>
      <c r="K879" s="91" t="e">
        <f>INDEX(bureaux!$A:$I,MATCH($F879,bureaux!$A:$A,0),9)</f>
        <v>#N/A</v>
      </c>
      <c r="L879" s="91" t="e">
        <f t="shared" si="67"/>
        <v>#N/A</v>
      </c>
      <c r="M879" s="91" t="e">
        <f t="shared" si="68"/>
        <v>#N/A</v>
      </c>
      <c r="N879" s="20" t="e">
        <f t="shared" si="69"/>
        <v>#N/A</v>
      </c>
      <c r="O879" s="20" t="e">
        <f>INDEX(bureaux!$A:$H,MATCH($F879,bureaux!$A:$A,0),8)</f>
        <v>#N/A</v>
      </c>
      <c r="P879" s="91" t="e">
        <f>_xlfn.CONCAT(INDEX(bureaux!$A:$H,MATCH($F879,bureaux!$A:$A,0),4)," ",INDEX(bureaux!$A:$H,MATCH($F879,bureaux!$A:$A,0),5))</f>
        <v>#N/A</v>
      </c>
      <c r="Q879" s="20" t="e">
        <f>INDEX(bureaux!$A:$H,MATCH($F879,bureaux!$A:$A,0),6)</f>
        <v>#N/A</v>
      </c>
      <c r="R879" s="20" t="e">
        <f>INDEX(bureaux!$A:$H,MATCH($F879,bureaux!$A:$A,0),7)</f>
        <v>#N/A</v>
      </c>
    </row>
    <row r="880" spans="1:18" x14ac:dyDescent="0.25">
      <c r="A880" s="20">
        <f>'Elegio-Electors'!C880</f>
        <v>0</v>
      </c>
      <c r="B880" s="20">
        <f>'Elegio-Electors'!B880</f>
        <v>0</v>
      </c>
      <c r="C880" s="91">
        <f>IF(Procédure!$C$33=2,'Elegio-Electors'!D880,Procédure!$C$33)</f>
        <v>0</v>
      </c>
      <c r="D880" s="20">
        <f>'Elegio-Electors'!E880</f>
        <v>0</v>
      </c>
      <c r="E880" s="91" t="str">
        <f>IF(LEFT(RIGHT('Elegio-Electors'!L880,2),1)="C",'Elegio-Electors'!L880,IF(LEFT(RIGHT('Elegio-Electors'!M880,2),1)="C",'Elegio-Electors'!M880,""))</f>
        <v/>
      </c>
      <c r="F880" s="91" t="str">
        <f>IF(LEFT(RIGHT('Elegio-Electors'!L880,2),1)="O",'Elegio-Electors'!L880,IF(LEFT(RIGHT('Elegio-Electors'!M880,2),1)="O",'Elegio-Electors'!M880,""))</f>
        <v/>
      </c>
      <c r="G880" s="91" t="s">
        <v>166</v>
      </c>
      <c r="H880" s="91" t="s">
        <v>167</v>
      </c>
      <c r="I880" s="91" t="e">
        <f t="shared" si="65"/>
        <v>#N/A</v>
      </c>
      <c r="J880" s="91" t="e">
        <f t="shared" si="66"/>
        <v>#N/A</v>
      </c>
      <c r="K880" s="91" t="e">
        <f>INDEX(bureaux!$A:$I,MATCH($F880,bureaux!$A:$A,0),9)</f>
        <v>#N/A</v>
      </c>
      <c r="L880" s="91" t="e">
        <f t="shared" si="67"/>
        <v>#N/A</v>
      </c>
      <c r="M880" s="91" t="e">
        <f t="shared" si="68"/>
        <v>#N/A</v>
      </c>
      <c r="N880" s="20" t="e">
        <f t="shared" si="69"/>
        <v>#N/A</v>
      </c>
      <c r="O880" s="20" t="e">
        <f>INDEX(bureaux!$A:$H,MATCH($F880,bureaux!$A:$A,0),8)</f>
        <v>#N/A</v>
      </c>
      <c r="P880" s="91" t="e">
        <f>_xlfn.CONCAT(INDEX(bureaux!$A:$H,MATCH($F880,bureaux!$A:$A,0),4)," ",INDEX(bureaux!$A:$H,MATCH($F880,bureaux!$A:$A,0),5))</f>
        <v>#N/A</v>
      </c>
      <c r="Q880" s="20" t="e">
        <f>INDEX(bureaux!$A:$H,MATCH($F880,bureaux!$A:$A,0),6)</f>
        <v>#N/A</v>
      </c>
      <c r="R880" s="20" t="e">
        <f>INDEX(bureaux!$A:$H,MATCH($F880,bureaux!$A:$A,0),7)</f>
        <v>#N/A</v>
      </c>
    </row>
    <row r="881" spans="1:18" x14ac:dyDescent="0.25">
      <c r="A881" s="20">
        <f>'Elegio-Electors'!C881</f>
        <v>0</v>
      </c>
      <c r="B881" s="20">
        <f>'Elegio-Electors'!B881</f>
        <v>0</v>
      </c>
      <c r="C881" s="91">
        <f>IF(Procédure!$C$33=2,'Elegio-Electors'!D881,Procédure!$C$33)</f>
        <v>0</v>
      </c>
      <c r="D881" s="20">
        <f>'Elegio-Electors'!E881</f>
        <v>0</v>
      </c>
      <c r="E881" s="91" t="str">
        <f>IF(LEFT(RIGHT('Elegio-Electors'!L881,2),1)="C",'Elegio-Electors'!L881,IF(LEFT(RIGHT('Elegio-Electors'!M881,2),1)="C",'Elegio-Electors'!M881,""))</f>
        <v/>
      </c>
      <c r="F881" s="91" t="str">
        <f>IF(LEFT(RIGHT('Elegio-Electors'!L881,2),1)="O",'Elegio-Electors'!L881,IF(LEFT(RIGHT('Elegio-Electors'!M881,2),1)="O",'Elegio-Electors'!M881,""))</f>
        <v/>
      </c>
      <c r="G881" s="91" t="s">
        <v>166</v>
      </c>
      <c r="H881" s="91" t="s">
        <v>167</v>
      </c>
      <c r="I881" s="91" t="e">
        <f t="shared" si="65"/>
        <v>#N/A</v>
      </c>
      <c r="J881" s="91" t="e">
        <f t="shared" si="66"/>
        <v>#N/A</v>
      </c>
      <c r="K881" s="91" t="e">
        <f>INDEX(bureaux!$A:$I,MATCH($F881,bureaux!$A:$A,0),9)</f>
        <v>#N/A</v>
      </c>
      <c r="L881" s="91" t="e">
        <f t="shared" si="67"/>
        <v>#N/A</v>
      </c>
      <c r="M881" s="91" t="e">
        <f t="shared" si="68"/>
        <v>#N/A</v>
      </c>
      <c r="N881" s="20" t="e">
        <f t="shared" si="69"/>
        <v>#N/A</v>
      </c>
      <c r="O881" s="20" t="e">
        <f>INDEX(bureaux!$A:$H,MATCH($F881,bureaux!$A:$A,0),8)</f>
        <v>#N/A</v>
      </c>
      <c r="P881" s="91" t="e">
        <f>_xlfn.CONCAT(INDEX(bureaux!$A:$H,MATCH($F881,bureaux!$A:$A,0),4)," ",INDEX(bureaux!$A:$H,MATCH($F881,bureaux!$A:$A,0),5))</f>
        <v>#N/A</v>
      </c>
      <c r="Q881" s="20" t="e">
        <f>INDEX(bureaux!$A:$H,MATCH($F881,bureaux!$A:$A,0),6)</f>
        <v>#N/A</v>
      </c>
      <c r="R881" s="20" t="e">
        <f>INDEX(bureaux!$A:$H,MATCH($F881,bureaux!$A:$A,0),7)</f>
        <v>#N/A</v>
      </c>
    </row>
    <row r="882" spans="1:18" x14ac:dyDescent="0.25">
      <c r="A882" s="20">
        <f>'Elegio-Electors'!C882</f>
        <v>0</v>
      </c>
      <c r="B882" s="20">
        <f>'Elegio-Electors'!B882</f>
        <v>0</v>
      </c>
      <c r="C882" s="91">
        <f>IF(Procédure!$C$33=2,'Elegio-Electors'!D882,Procédure!$C$33)</f>
        <v>0</v>
      </c>
      <c r="D882" s="20">
        <f>'Elegio-Electors'!E882</f>
        <v>0</v>
      </c>
      <c r="E882" s="91" t="str">
        <f>IF(LEFT(RIGHT('Elegio-Electors'!L882,2),1)="C",'Elegio-Electors'!L882,IF(LEFT(RIGHT('Elegio-Electors'!M882,2),1)="C",'Elegio-Electors'!M882,""))</f>
        <v/>
      </c>
      <c r="F882" s="91" t="str">
        <f>IF(LEFT(RIGHT('Elegio-Electors'!L882,2),1)="O",'Elegio-Electors'!L882,IF(LEFT(RIGHT('Elegio-Electors'!M882,2),1)="O",'Elegio-Electors'!M882,""))</f>
        <v/>
      </c>
      <c r="G882" s="91" t="s">
        <v>166</v>
      </c>
      <c r="H882" s="91" t="s">
        <v>167</v>
      </c>
      <c r="I882" s="91" t="e">
        <f t="shared" si="65"/>
        <v>#N/A</v>
      </c>
      <c r="J882" s="91" t="e">
        <f t="shared" si="66"/>
        <v>#N/A</v>
      </c>
      <c r="K882" s="91" t="e">
        <f>INDEX(bureaux!$A:$I,MATCH($F882,bureaux!$A:$A,0),9)</f>
        <v>#N/A</v>
      </c>
      <c r="L882" s="91" t="e">
        <f t="shared" si="67"/>
        <v>#N/A</v>
      </c>
      <c r="M882" s="91" t="e">
        <f t="shared" si="68"/>
        <v>#N/A</v>
      </c>
      <c r="N882" s="20" t="e">
        <f t="shared" si="69"/>
        <v>#N/A</v>
      </c>
      <c r="O882" s="20" t="e">
        <f>INDEX(bureaux!$A:$H,MATCH($F882,bureaux!$A:$A,0),8)</f>
        <v>#N/A</v>
      </c>
      <c r="P882" s="91" t="e">
        <f>_xlfn.CONCAT(INDEX(bureaux!$A:$H,MATCH($F882,bureaux!$A:$A,0),4)," ",INDEX(bureaux!$A:$H,MATCH($F882,bureaux!$A:$A,0),5))</f>
        <v>#N/A</v>
      </c>
      <c r="Q882" s="20" t="e">
        <f>INDEX(bureaux!$A:$H,MATCH($F882,bureaux!$A:$A,0),6)</f>
        <v>#N/A</v>
      </c>
      <c r="R882" s="20" t="e">
        <f>INDEX(bureaux!$A:$H,MATCH($F882,bureaux!$A:$A,0),7)</f>
        <v>#N/A</v>
      </c>
    </row>
    <row r="883" spans="1:18" x14ac:dyDescent="0.25">
      <c r="A883" s="20">
        <f>'Elegio-Electors'!C883</f>
        <v>0</v>
      </c>
      <c r="B883" s="20">
        <f>'Elegio-Electors'!B883</f>
        <v>0</v>
      </c>
      <c r="C883" s="91">
        <f>IF(Procédure!$C$33=2,'Elegio-Electors'!D883,Procédure!$C$33)</f>
        <v>0</v>
      </c>
      <c r="D883" s="20">
        <f>'Elegio-Electors'!E883</f>
        <v>0</v>
      </c>
      <c r="E883" s="91" t="str">
        <f>IF(LEFT(RIGHT('Elegio-Electors'!L883,2),1)="C",'Elegio-Electors'!L883,IF(LEFT(RIGHT('Elegio-Electors'!M883,2),1)="C",'Elegio-Electors'!M883,""))</f>
        <v/>
      </c>
      <c r="F883" s="91" t="str">
        <f>IF(LEFT(RIGHT('Elegio-Electors'!L883,2),1)="O",'Elegio-Electors'!L883,IF(LEFT(RIGHT('Elegio-Electors'!M883,2),1)="O",'Elegio-Electors'!M883,""))</f>
        <v/>
      </c>
      <c r="G883" s="91" t="s">
        <v>166</v>
      </c>
      <c r="H883" s="91" t="s">
        <v>167</v>
      </c>
      <c r="I883" s="91" t="e">
        <f t="shared" si="65"/>
        <v>#N/A</v>
      </c>
      <c r="J883" s="91" t="e">
        <f t="shared" si="66"/>
        <v>#N/A</v>
      </c>
      <c r="K883" s="91" t="e">
        <f>INDEX(bureaux!$A:$I,MATCH($F883,bureaux!$A:$A,0),9)</f>
        <v>#N/A</v>
      </c>
      <c r="L883" s="91" t="e">
        <f t="shared" si="67"/>
        <v>#N/A</v>
      </c>
      <c r="M883" s="91" t="e">
        <f t="shared" si="68"/>
        <v>#N/A</v>
      </c>
      <c r="N883" s="20" t="e">
        <f t="shared" si="69"/>
        <v>#N/A</v>
      </c>
      <c r="O883" s="20" t="e">
        <f>INDEX(bureaux!$A:$H,MATCH($F883,bureaux!$A:$A,0),8)</f>
        <v>#N/A</v>
      </c>
      <c r="P883" s="91" t="e">
        <f>_xlfn.CONCAT(INDEX(bureaux!$A:$H,MATCH($F883,bureaux!$A:$A,0),4)," ",INDEX(bureaux!$A:$H,MATCH($F883,bureaux!$A:$A,0),5))</f>
        <v>#N/A</v>
      </c>
      <c r="Q883" s="20" t="e">
        <f>INDEX(bureaux!$A:$H,MATCH($F883,bureaux!$A:$A,0),6)</f>
        <v>#N/A</v>
      </c>
      <c r="R883" s="20" t="e">
        <f>INDEX(bureaux!$A:$H,MATCH($F883,bureaux!$A:$A,0),7)</f>
        <v>#N/A</v>
      </c>
    </row>
    <row r="884" spans="1:18" x14ac:dyDescent="0.25">
      <c r="A884" s="20">
        <f>'Elegio-Electors'!C884</f>
        <v>0</v>
      </c>
      <c r="B884" s="20">
        <f>'Elegio-Electors'!B884</f>
        <v>0</v>
      </c>
      <c r="C884" s="91">
        <f>IF(Procédure!$C$33=2,'Elegio-Electors'!D884,Procédure!$C$33)</f>
        <v>0</v>
      </c>
      <c r="D884" s="20">
        <f>'Elegio-Electors'!E884</f>
        <v>0</v>
      </c>
      <c r="E884" s="91" t="str">
        <f>IF(LEFT(RIGHT('Elegio-Electors'!L884,2),1)="C",'Elegio-Electors'!L884,IF(LEFT(RIGHT('Elegio-Electors'!M884,2),1)="C",'Elegio-Electors'!M884,""))</f>
        <v/>
      </c>
      <c r="F884" s="91" t="str">
        <f>IF(LEFT(RIGHT('Elegio-Electors'!L884,2),1)="O",'Elegio-Electors'!L884,IF(LEFT(RIGHT('Elegio-Electors'!M884,2),1)="O",'Elegio-Electors'!M884,""))</f>
        <v/>
      </c>
      <c r="G884" s="91" t="s">
        <v>166</v>
      </c>
      <c r="H884" s="91" t="s">
        <v>167</v>
      </c>
      <c r="I884" s="91" t="e">
        <f t="shared" si="65"/>
        <v>#N/A</v>
      </c>
      <c r="J884" s="91" t="e">
        <f t="shared" si="66"/>
        <v>#N/A</v>
      </c>
      <c r="K884" s="91" t="e">
        <f>INDEX(bureaux!$A:$I,MATCH($F884,bureaux!$A:$A,0),9)</f>
        <v>#N/A</v>
      </c>
      <c r="L884" s="91" t="e">
        <f t="shared" si="67"/>
        <v>#N/A</v>
      </c>
      <c r="M884" s="91" t="e">
        <f t="shared" si="68"/>
        <v>#N/A</v>
      </c>
      <c r="N884" s="20" t="e">
        <f t="shared" si="69"/>
        <v>#N/A</v>
      </c>
      <c r="O884" s="20" t="e">
        <f>INDEX(bureaux!$A:$H,MATCH($F884,bureaux!$A:$A,0),8)</f>
        <v>#N/A</v>
      </c>
      <c r="P884" s="91" t="e">
        <f>_xlfn.CONCAT(INDEX(bureaux!$A:$H,MATCH($F884,bureaux!$A:$A,0),4)," ",INDEX(bureaux!$A:$H,MATCH($F884,bureaux!$A:$A,0),5))</f>
        <v>#N/A</v>
      </c>
      <c r="Q884" s="20" t="e">
        <f>INDEX(bureaux!$A:$H,MATCH($F884,bureaux!$A:$A,0),6)</f>
        <v>#N/A</v>
      </c>
      <c r="R884" s="20" t="e">
        <f>INDEX(bureaux!$A:$H,MATCH($F884,bureaux!$A:$A,0),7)</f>
        <v>#N/A</v>
      </c>
    </row>
    <row r="885" spans="1:18" x14ac:dyDescent="0.25">
      <c r="A885" s="20">
        <f>'Elegio-Electors'!C885</f>
        <v>0</v>
      </c>
      <c r="B885" s="20">
        <f>'Elegio-Electors'!B885</f>
        <v>0</v>
      </c>
      <c r="C885" s="91">
        <f>IF(Procédure!$C$33=2,'Elegio-Electors'!D885,Procédure!$C$33)</f>
        <v>0</v>
      </c>
      <c r="D885" s="20">
        <f>'Elegio-Electors'!E885</f>
        <v>0</v>
      </c>
      <c r="E885" s="91" t="str">
        <f>IF(LEFT(RIGHT('Elegio-Electors'!L885,2),1)="C",'Elegio-Electors'!L885,IF(LEFT(RIGHT('Elegio-Electors'!M885,2),1)="C",'Elegio-Electors'!M885,""))</f>
        <v/>
      </c>
      <c r="F885" s="91" t="str">
        <f>IF(LEFT(RIGHT('Elegio-Electors'!L885,2),1)="O",'Elegio-Electors'!L885,IF(LEFT(RIGHT('Elegio-Electors'!M885,2),1)="O",'Elegio-Electors'!M885,""))</f>
        <v/>
      </c>
      <c r="G885" s="91" t="s">
        <v>166</v>
      </c>
      <c r="H885" s="91" t="s">
        <v>167</v>
      </c>
      <c r="I885" s="91" t="e">
        <f t="shared" si="65"/>
        <v>#N/A</v>
      </c>
      <c r="J885" s="91" t="e">
        <f t="shared" si="66"/>
        <v>#N/A</v>
      </c>
      <c r="K885" s="91" t="e">
        <f>INDEX(bureaux!$A:$I,MATCH($F885,bureaux!$A:$A,0),9)</f>
        <v>#N/A</v>
      </c>
      <c r="L885" s="91" t="e">
        <f t="shared" si="67"/>
        <v>#N/A</v>
      </c>
      <c r="M885" s="91" t="e">
        <f t="shared" si="68"/>
        <v>#N/A</v>
      </c>
      <c r="N885" s="20" t="e">
        <f t="shared" si="69"/>
        <v>#N/A</v>
      </c>
      <c r="O885" s="20" t="e">
        <f>INDEX(bureaux!$A:$H,MATCH($F885,bureaux!$A:$A,0),8)</f>
        <v>#N/A</v>
      </c>
      <c r="P885" s="91" t="e">
        <f>_xlfn.CONCAT(INDEX(bureaux!$A:$H,MATCH($F885,bureaux!$A:$A,0),4)," ",INDEX(bureaux!$A:$H,MATCH($F885,bureaux!$A:$A,0),5))</f>
        <v>#N/A</v>
      </c>
      <c r="Q885" s="20" t="e">
        <f>INDEX(bureaux!$A:$H,MATCH($F885,bureaux!$A:$A,0),6)</f>
        <v>#N/A</v>
      </c>
      <c r="R885" s="20" t="e">
        <f>INDEX(bureaux!$A:$H,MATCH($F885,bureaux!$A:$A,0),7)</f>
        <v>#N/A</v>
      </c>
    </row>
    <row r="886" spans="1:18" x14ac:dyDescent="0.25">
      <c r="A886" s="20">
        <f>'Elegio-Electors'!C886</f>
        <v>0</v>
      </c>
      <c r="B886" s="20">
        <f>'Elegio-Electors'!B886</f>
        <v>0</v>
      </c>
      <c r="C886" s="91">
        <f>IF(Procédure!$C$33=2,'Elegio-Electors'!D886,Procédure!$C$33)</f>
        <v>0</v>
      </c>
      <c r="D886" s="20">
        <f>'Elegio-Electors'!E886</f>
        <v>0</v>
      </c>
      <c r="E886" s="91" t="str">
        <f>IF(LEFT(RIGHT('Elegio-Electors'!L886,2),1)="C",'Elegio-Electors'!L886,IF(LEFT(RIGHT('Elegio-Electors'!M886,2),1)="C",'Elegio-Electors'!M886,""))</f>
        <v/>
      </c>
      <c r="F886" s="91" t="str">
        <f>IF(LEFT(RIGHT('Elegio-Electors'!L886,2),1)="O",'Elegio-Electors'!L886,IF(LEFT(RIGHT('Elegio-Electors'!M886,2),1)="O",'Elegio-Electors'!M886,""))</f>
        <v/>
      </c>
      <c r="G886" s="91" t="s">
        <v>166</v>
      </c>
      <c r="H886" s="91" t="s">
        <v>167</v>
      </c>
      <c r="I886" s="91" t="e">
        <f t="shared" si="65"/>
        <v>#N/A</v>
      </c>
      <c r="J886" s="91" t="e">
        <f t="shared" si="66"/>
        <v>#N/A</v>
      </c>
      <c r="K886" s="91" t="e">
        <f>INDEX(bureaux!$A:$I,MATCH($F886,bureaux!$A:$A,0),9)</f>
        <v>#N/A</v>
      </c>
      <c r="L886" s="91" t="e">
        <f t="shared" si="67"/>
        <v>#N/A</v>
      </c>
      <c r="M886" s="91" t="e">
        <f t="shared" si="68"/>
        <v>#N/A</v>
      </c>
      <c r="N886" s="20" t="e">
        <f t="shared" si="69"/>
        <v>#N/A</v>
      </c>
      <c r="O886" s="20" t="e">
        <f>INDEX(bureaux!$A:$H,MATCH($F886,bureaux!$A:$A,0),8)</f>
        <v>#N/A</v>
      </c>
      <c r="P886" s="91" t="e">
        <f>_xlfn.CONCAT(INDEX(bureaux!$A:$H,MATCH($F886,bureaux!$A:$A,0),4)," ",INDEX(bureaux!$A:$H,MATCH($F886,bureaux!$A:$A,0),5))</f>
        <v>#N/A</v>
      </c>
      <c r="Q886" s="20" t="e">
        <f>INDEX(bureaux!$A:$H,MATCH($F886,bureaux!$A:$A,0),6)</f>
        <v>#N/A</v>
      </c>
      <c r="R886" s="20" t="e">
        <f>INDEX(bureaux!$A:$H,MATCH($F886,bureaux!$A:$A,0),7)</f>
        <v>#N/A</v>
      </c>
    </row>
    <row r="887" spans="1:18" x14ac:dyDescent="0.25">
      <c r="A887" s="20">
        <f>'Elegio-Electors'!C887</f>
        <v>0</v>
      </c>
      <c r="B887" s="20">
        <f>'Elegio-Electors'!B887</f>
        <v>0</v>
      </c>
      <c r="C887" s="91">
        <f>IF(Procédure!$C$33=2,'Elegio-Electors'!D887,Procédure!$C$33)</f>
        <v>0</v>
      </c>
      <c r="D887" s="20">
        <f>'Elegio-Electors'!E887</f>
        <v>0</v>
      </c>
      <c r="E887" s="91" t="str">
        <f>IF(LEFT(RIGHT('Elegio-Electors'!L887,2),1)="C",'Elegio-Electors'!L887,IF(LEFT(RIGHT('Elegio-Electors'!M887,2),1)="C",'Elegio-Electors'!M887,""))</f>
        <v/>
      </c>
      <c r="F887" s="91" t="str">
        <f>IF(LEFT(RIGHT('Elegio-Electors'!L887,2),1)="O",'Elegio-Electors'!L887,IF(LEFT(RIGHT('Elegio-Electors'!M887,2),1)="O",'Elegio-Electors'!M887,""))</f>
        <v/>
      </c>
      <c r="G887" s="91" t="s">
        <v>166</v>
      </c>
      <c r="H887" s="91" t="s">
        <v>167</v>
      </c>
      <c r="I887" s="91" t="e">
        <f t="shared" si="65"/>
        <v>#N/A</v>
      </c>
      <c r="J887" s="91" t="e">
        <f t="shared" si="66"/>
        <v>#N/A</v>
      </c>
      <c r="K887" s="91" t="e">
        <f>INDEX(bureaux!$A:$I,MATCH($F887,bureaux!$A:$A,0),9)</f>
        <v>#N/A</v>
      </c>
      <c r="L887" s="91" t="e">
        <f t="shared" si="67"/>
        <v>#N/A</v>
      </c>
      <c r="M887" s="91" t="e">
        <f t="shared" si="68"/>
        <v>#N/A</v>
      </c>
      <c r="N887" s="20" t="e">
        <f t="shared" si="69"/>
        <v>#N/A</v>
      </c>
      <c r="O887" s="20" t="e">
        <f>INDEX(bureaux!$A:$H,MATCH($F887,bureaux!$A:$A,0),8)</f>
        <v>#N/A</v>
      </c>
      <c r="P887" s="91" t="e">
        <f>_xlfn.CONCAT(INDEX(bureaux!$A:$H,MATCH($F887,bureaux!$A:$A,0),4)," ",INDEX(bureaux!$A:$H,MATCH($F887,bureaux!$A:$A,0),5))</f>
        <v>#N/A</v>
      </c>
      <c r="Q887" s="20" t="e">
        <f>INDEX(bureaux!$A:$H,MATCH($F887,bureaux!$A:$A,0),6)</f>
        <v>#N/A</v>
      </c>
      <c r="R887" s="20" t="e">
        <f>INDEX(bureaux!$A:$H,MATCH($F887,bureaux!$A:$A,0),7)</f>
        <v>#N/A</v>
      </c>
    </row>
    <row r="888" spans="1:18" x14ac:dyDescent="0.25">
      <c r="A888" s="20">
        <f>'Elegio-Electors'!C888</f>
        <v>0</v>
      </c>
      <c r="B888" s="20">
        <f>'Elegio-Electors'!B888</f>
        <v>0</v>
      </c>
      <c r="C888" s="91">
        <f>IF(Procédure!$C$33=2,'Elegio-Electors'!D888,Procédure!$C$33)</f>
        <v>0</v>
      </c>
      <c r="D888" s="20">
        <f>'Elegio-Electors'!E888</f>
        <v>0</v>
      </c>
      <c r="E888" s="91" t="str">
        <f>IF(LEFT(RIGHT('Elegio-Electors'!L888,2),1)="C",'Elegio-Electors'!L888,IF(LEFT(RIGHT('Elegio-Electors'!M888,2),1)="C",'Elegio-Electors'!M888,""))</f>
        <v/>
      </c>
      <c r="F888" s="91" t="str">
        <f>IF(LEFT(RIGHT('Elegio-Electors'!L888,2),1)="O",'Elegio-Electors'!L888,IF(LEFT(RIGHT('Elegio-Electors'!M888,2),1)="O",'Elegio-Electors'!M888,""))</f>
        <v/>
      </c>
      <c r="G888" s="91" t="s">
        <v>166</v>
      </c>
      <c r="H888" s="91" t="s">
        <v>167</v>
      </c>
      <c r="I888" s="91" t="e">
        <f t="shared" si="65"/>
        <v>#N/A</v>
      </c>
      <c r="J888" s="91" t="e">
        <f t="shared" si="66"/>
        <v>#N/A</v>
      </c>
      <c r="K888" s="91" t="e">
        <f>INDEX(bureaux!$A:$I,MATCH($F888,bureaux!$A:$A,0),9)</f>
        <v>#N/A</v>
      </c>
      <c r="L888" s="91" t="e">
        <f t="shared" si="67"/>
        <v>#N/A</v>
      </c>
      <c r="M888" s="91" t="e">
        <f t="shared" si="68"/>
        <v>#N/A</v>
      </c>
      <c r="N888" s="20" t="e">
        <f t="shared" si="69"/>
        <v>#N/A</v>
      </c>
      <c r="O888" s="20" t="e">
        <f>INDEX(bureaux!$A:$H,MATCH($F888,bureaux!$A:$A,0),8)</f>
        <v>#N/A</v>
      </c>
      <c r="P888" s="91" t="e">
        <f>_xlfn.CONCAT(INDEX(bureaux!$A:$H,MATCH($F888,bureaux!$A:$A,0),4)," ",INDEX(bureaux!$A:$H,MATCH($F888,bureaux!$A:$A,0),5))</f>
        <v>#N/A</v>
      </c>
      <c r="Q888" s="20" t="e">
        <f>INDEX(bureaux!$A:$H,MATCH($F888,bureaux!$A:$A,0),6)</f>
        <v>#N/A</v>
      </c>
      <c r="R888" s="20" t="e">
        <f>INDEX(bureaux!$A:$H,MATCH($F888,bureaux!$A:$A,0),7)</f>
        <v>#N/A</v>
      </c>
    </row>
    <row r="889" spans="1:18" x14ac:dyDescent="0.25">
      <c r="A889" s="20">
        <f>'Elegio-Electors'!C889</f>
        <v>0</v>
      </c>
      <c r="B889" s="20">
        <f>'Elegio-Electors'!B889</f>
        <v>0</v>
      </c>
      <c r="C889" s="91">
        <f>IF(Procédure!$C$33=2,'Elegio-Electors'!D889,Procédure!$C$33)</f>
        <v>0</v>
      </c>
      <c r="D889" s="20">
        <f>'Elegio-Electors'!E889</f>
        <v>0</v>
      </c>
      <c r="E889" s="91" t="str">
        <f>IF(LEFT(RIGHT('Elegio-Electors'!L889,2),1)="C",'Elegio-Electors'!L889,IF(LEFT(RIGHT('Elegio-Electors'!M889,2),1)="C",'Elegio-Electors'!M889,""))</f>
        <v/>
      </c>
      <c r="F889" s="91" t="str">
        <f>IF(LEFT(RIGHT('Elegio-Electors'!L889,2),1)="O",'Elegio-Electors'!L889,IF(LEFT(RIGHT('Elegio-Electors'!M889,2),1)="O",'Elegio-Electors'!M889,""))</f>
        <v/>
      </c>
      <c r="G889" s="91" t="s">
        <v>166</v>
      </c>
      <c r="H889" s="91" t="s">
        <v>167</v>
      </c>
      <c r="I889" s="91" t="e">
        <f t="shared" si="65"/>
        <v>#N/A</v>
      </c>
      <c r="J889" s="91" t="e">
        <f t="shared" si="66"/>
        <v>#N/A</v>
      </c>
      <c r="K889" s="91" t="e">
        <f>INDEX(bureaux!$A:$I,MATCH($F889,bureaux!$A:$A,0),9)</f>
        <v>#N/A</v>
      </c>
      <c r="L889" s="91" t="e">
        <f t="shared" si="67"/>
        <v>#N/A</v>
      </c>
      <c r="M889" s="91" t="e">
        <f t="shared" si="68"/>
        <v>#N/A</v>
      </c>
      <c r="N889" s="20" t="e">
        <f t="shared" si="69"/>
        <v>#N/A</v>
      </c>
      <c r="O889" s="20" t="e">
        <f>INDEX(bureaux!$A:$H,MATCH($F889,bureaux!$A:$A,0),8)</f>
        <v>#N/A</v>
      </c>
      <c r="P889" s="91" t="e">
        <f>_xlfn.CONCAT(INDEX(bureaux!$A:$H,MATCH($F889,bureaux!$A:$A,0),4)," ",INDEX(bureaux!$A:$H,MATCH($F889,bureaux!$A:$A,0),5))</f>
        <v>#N/A</v>
      </c>
      <c r="Q889" s="20" t="e">
        <f>INDEX(bureaux!$A:$H,MATCH($F889,bureaux!$A:$A,0),6)</f>
        <v>#N/A</v>
      </c>
      <c r="R889" s="20" t="e">
        <f>INDEX(bureaux!$A:$H,MATCH($F889,bureaux!$A:$A,0),7)</f>
        <v>#N/A</v>
      </c>
    </row>
    <row r="890" spans="1:18" x14ac:dyDescent="0.25">
      <c r="A890" s="20">
        <f>'Elegio-Electors'!C890</f>
        <v>0</v>
      </c>
      <c r="B890" s="20">
        <f>'Elegio-Electors'!B890</f>
        <v>0</v>
      </c>
      <c r="C890" s="91">
        <f>IF(Procédure!$C$33=2,'Elegio-Electors'!D890,Procédure!$C$33)</f>
        <v>0</v>
      </c>
      <c r="D890" s="20">
        <f>'Elegio-Electors'!E890</f>
        <v>0</v>
      </c>
      <c r="E890" s="91" t="str">
        <f>IF(LEFT(RIGHT('Elegio-Electors'!L890,2),1)="C",'Elegio-Electors'!L890,IF(LEFT(RIGHT('Elegio-Electors'!M890,2),1)="C",'Elegio-Electors'!M890,""))</f>
        <v/>
      </c>
      <c r="F890" s="91" t="str">
        <f>IF(LEFT(RIGHT('Elegio-Electors'!L890,2),1)="O",'Elegio-Electors'!L890,IF(LEFT(RIGHT('Elegio-Electors'!M890,2),1)="O",'Elegio-Electors'!M890,""))</f>
        <v/>
      </c>
      <c r="G890" s="91" t="s">
        <v>166</v>
      </c>
      <c r="H890" s="91" t="s">
        <v>167</v>
      </c>
      <c r="I890" s="91" t="e">
        <f t="shared" si="65"/>
        <v>#N/A</v>
      </c>
      <c r="J890" s="91" t="e">
        <f t="shared" si="66"/>
        <v>#N/A</v>
      </c>
      <c r="K890" s="91" t="e">
        <f>INDEX(bureaux!$A:$I,MATCH($F890,bureaux!$A:$A,0),9)</f>
        <v>#N/A</v>
      </c>
      <c r="L890" s="91" t="e">
        <f t="shared" si="67"/>
        <v>#N/A</v>
      </c>
      <c r="M890" s="91" t="e">
        <f t="shared" si="68"/>
        <v>#N/A</v>
      </c>
      <c r="N890" s="20" t="e">
        <f t="shared" si="69"/>
        <v>#N/A</v>
      </c>
      <c r="O890" s="20" t="e">
        <f>INDEX(bureaux!$A:$H,MATCH($F890,bureaux!$A:$A,0),8)</f>
        <v>#N/A</v>
      </c>
      <c r="P890" s="91" t="e">
        <f>_xlfn.CONCAT(INDEX(bureaux!$A:$H,MATCH($F890,bureaux!$A:$A,0),4)," ",INDEX(bureaux!$A:$H,MATCH($F890,bureaux!$A:$A,0),5))</f>
        <v>#N/A</v>
      </c>
      <c r="Q890" s="20" t="e">
        <f>INDEX(bureaux!$A:$H,MATCH($F890,bureaux!$A:$A,0),6)</f>
        <v>#N/A</v>
      </c>
      <c r="R890" s="20" t="e">
        <f>INDEX(bureaux!$A:$H,MATCH($F890,bureaux!$A:$A,0),7)</f>
        <v>#N/A</v>
      </c>
    </row>
    <row r="891" spans="1:18" x14ac:dyDescent="0.25">
      <c r="A891" s="20">
        <f>'Elegio-Electors'!C891</f>
        <v>0</v>
      </c>
      <c r="B891" s="20">
        <f>'Elegio-Electors'!B891</f>
        <v>0</v>
      </c>
      <c r="C891" s="91">
        <f>IF(Procédure!$C$33=2,'Elegio-Electors'!D891,Procédure!$C$33)</f>
        <v>0</v>
      </c>
      <c r="D891" s="20">
        <f>'Elegio-Electors'!E891</f>
        <v>0</v>
      </c>
      <c r="E891" s="91" t="str">
        <f>IF(LEFT(RIGHT('Elegio-Electors'!L891,2),1)="C",'Elegio-Electors'!L891,IF(LEFT(RIGHT('Elegio-Electors'!M891,2),1)="C",'Elegio-Electors'!M891,""))</f>
        <v/>
      </c>
      <c r="F891" s="91" t="str">
        <f>IF(LEFT(RIGHT('Elegio-Electors'!L891,2),1)="O",'Elegio-Electors'!L891,IF(LEFT(RIGHT('Elegio-Electors'!M891,2),1)="O",'Elegio-Electors'!M891,""))</f>
        <v/>
      </c>
      <c r="G891" s="91" t="s">
        <v>166</v>
      </c>
      <c r="H891" s="91" t="s">
        <v>167</v>
      </c>
      <c r="I891" s="91" t="e">
        <f t="shared" si="65"/>
        <v>#N/A</v>
      </c>
      <c r="J891" s="91" t="e">
        <f t="shared" si="66"/>
        <v>#N/A</v>
      </c>
      <c r="K891" s="91" t="e">
        <f>INDEX(bureaux!$A:$I,MATCH($F891,bureaux!$A:$A,0),9)</f>
        <v>#N/A</v>
      </c>
      <c r="L891" s="91" t="e">
        <f t="shared" si="67"/>
        <v>#N/A</v>
      </c>
      <c r="M891" s="91" t="e">
        <f t="shared" si="68"/>
        <v>#N/A</v>
      </c>
      <c r="N891" s="20" t="e">
        <f t="shared" si="69"/>
        <v>#N/A</v>
      </c>
      <c r="O891" s="20" t="e">
        <f>INDEX(bureaux!$A:$H,MATCH($F891,bureaux!$A:$A,0),8)</f>
        <v>#N/A</v>
      </c>
      <c r="P891" s="91" t="e">
        <f>_xlfn.CONCAT(INDEX(bureaux!$A:$H,MATCH($F891,bureaux!$A:$A,0),4)," ",INDEX(bureaux!$A:$H,MATCH($F891,bureaux!$A:$A,0),5))</f>
        <v>#N/A</v>
      </c>
      <c r="Q891" s="20" t="e">
        <f>INDEX(bureaux!$A:$H,MATCH($F891,bureaux!$A:$A,0),6)</f>
        <v>#N/A</v>
      </c>
      <c r="R891" s="20" t="e">
        <f>INDEX(bureaux!$A:$H,MATCH($F891,bureaux!$A:$A,0),7)</f>
        <v>#N/A</v>
      </c>
    </row>
    <row r="892" spans="1:18" x14ac:dyDescent="0.25">
      <c r="A892" s="20">
        <f>'Elegio-Electors'!C892</f>
        <v>0</v>
      </c>
      <c r="B892" s="20">
        <f>'Elegio-Electors'!B892</f>
        <v>0</v>
      </c>
      <c r="C892" s="91">
        <f>IF(Procédure!$C$33=2,'Elegio-Electors'!D892,Procédure!$C$33)</f>
        <v>0</v>
      </c>
      <c r="D892" s="20">
        <f>'Elegio-Electors'!E892</f>
        <v>0</v>
      </c>
      <c r="E892" s="91" t="str">
        <f>IF(LEFT(RIGHT('Elegio-Electors'!L892,2),1)="C",'Elegio-Electors'!L892,IF(LEFT(RIGHT('Elegio-Electors'!M892,2),1)="C",'Elegio-Electors'!M892,""))</f>
        <v/>
      </c>
      <c r="F892" s="91" t="str">
        <f>IF(LEFT(RIGHT('Elegio-Electors'!L892,2),1)="O",'Elegio-Electors'!L892,IF(LEFT(RIGHT('Elegio-Electors'!M892,2),1)="O",'Elegio-Electors'!M892,""))</f>
        <v/>
      </c>
      <c r="G892" s="91" t="s">
        <v>166</v>
      </c>
      <c r="H892" s="91" t="s">
        <v>167</v>
      </c>
      <c r="I892" s="91" t="e">
        <f t="shared" si="65"/>
        <v>#N/A</v>
      </c>
      <c r="J892" s="91" t="e">
        <f t="shared" si="66"/>
        <v>#N/A</v>
      </c>
      <c r="K892" s="91" t="e">
        <f>INDEX(bureaux!$A:$I,MATCH($F892,bureaux!$A:$A,0),9)</f>
        <v>#N/A</v>
      </c>
      <c r="L892" s="91" t="e">
        <f t="shared" si="67"/>
        <v>#N/A</v>
      </c>
      <c r="M892" s="91" t="e">
        <f t="shared" si="68"/>
        <v>#N/A</v>
      </c>
      <c r="N892" s="20" t="e">
        <f t="shared" si="69"/>
        <v>#N/A</v>
      </c>
      <c r="O892" s="20" t="e">
        <f>INDEX(bureaux!$A:$H,MATCH($F892,bureaux!$A:$A,0),8)</f>
        <v>#N/A</v>
      </c>
      <c r="P892" s="91" t="e">
        <f>_xlfn.CONCAT(INDEX(bureaux!$A:$H,MATCH($F892,bureaux!$A:$A,0),4)," ",INDEX(bureaux!$A:$H,MATCH($F892,bureaux!$A:$A,0),5))</f>
        <v>#N/A</v>
      </c>
      <c r="Q892" s="20" t="e">
        <f>INDEX(bureaux!$A:$H,MATCH($F892,bureaux!$A:$A,0),6)</f>
        <v>#N/A</v>
      </c>
      <c r="R892" s="20" t="e">
        <f>INDEX(bureaux!$A:$H,MATCH($F892,bureaux!$A:$A,0),7)</f>
        <v>#N/A</v>
      </c>
    </row>
    <row r="893" spans="1:18" x14ac:dyDescent="0.25">
      <c r="A893" s="20">
        <f>'Elegio-Electors'!C893</f>
        <v>0</v>
      </c>
      <c r="B893" s="20">
        <f>'Elegio-Electors'!B893</f>
        <v>0</v>
      </c>
      <c r="C893" s="91">
        <f>IF(Procédure!$C$33=2,'Elegio-Electors'!D893,Procédure!$C$33)</f>
        <v>0</v>
      </c>
      <c r="D893" s="20">
        <f>'Elegio-Electors'!E893</f>
        <v>0</v>
      </c>
      <c r="E893" s="91" t="str">
        <f>IF(LEFT(RIGHT('Elegio-Electors'!L893,2),1)="C",'Elegio-Electors'!L893,IF(LEFT(RIGHT('Elegio-Electors'!M893,2),1)="C",'Elegio-Electors'!M893,""))</f>
        <v/>
      </c>
      <c r="F893" s="91" t="str">
        <f>IF(LEFT(RIGHT('Elegio-Electors'!L893,2),1)="O",'Elegio-Electors'!L893,IF(LEFT(RIGHT('Elegio-Electors'!M893,2),1)="O",'Elegio-Electors'!M893,""))</f>
        <v/>
      </c>
      <c r="G893" s="91" t="s">
        <v>166</v>
      </c>
      <c r="H893" s="91" t="s">
        <v>167</v>
      </c>
      <c r="I893" s="91" t="e">
        <f t="shared" si="65"/>
        <v>#N/A</v>
      </c>
      <c r="J893" s="91" t="e">
        <f t="shared" si="66"/>
        <v>#N/A</v>
      </c>
      <c r="K893" s="91" t="e">
        <f>INDEX(bureaux!$A:$I,MATCH($F893,bureaux!$A:$A,0),9)</f>
        <v>#N/A</v>
      </c>
      <c r="L893" s="91" t="e">
        <f t="shared" si="67"/>
        <v>#N/A</v>
      </c>
      <c r="M893" s="91" t="e">
        <f t="shared" si="68"/>
        <v>#N/A</v>
      </c>
      <c r="N893" s="20" t="e">
        <f t="shared" si="69"/>
        <v>#N/A</v>
      </c>
      <c r="O893" s="20" t="e">
        <f>INDEX(bureaux!$A:$H,MATCH($F893,bureaux!$A:$A,0),8)</f>
        <v>#N/A</v>
      </c>
      <c r="P893" s="91" t="e">
        <f>_xlfn.CONCAT(INDEX(bureaux!$A:$H,MATCH($F893,bureaux!$A:$A,0),4)," ",INDEX(bureaux!$A:$H,MATCH($F893,bureaux!$A:$A,0),5))</f>
        <v>#N/A</v>
      </c>
      <c r="Q893" s="20" t="e">
        <f>INDEX(bureaux!$A:$H,MATCH($F893,bureaux!$A:$A,0),6)</f>
        <v>#N/A</v>
      </c>
      <c r="R893" s="20" t="e">
        <f>INDEX(bureaux!$A:$H,MATCH($F893,bureaux!$A:$A,0),7)</f>
        <v>#N/A</v>
      </c>
    </row>
    <row r="894" spans="1:18" x14ac:dyDescent="0.25">
      <c r="A894" s="20">
        <f>'Elegio-Electors'!C894</f>
        <v>0</v>
      </c>
      <c r="B894" s="20">
        <f>'Elegio-Electors'!B894</f>
        <v>0</v>
      </c>
      <c r="C894" s="91">
        <f>IF(Procédure!$C$33=2,'Elegio-Electors'!D894,Procédure!$C$33)</f>
        <v>0</v>
      </c>
      <c r="D894" s="20">
        <f>'Elegio-Electors'!E894</f>
        <v>0</v>
      </c>
      <c r="E894" s="91" t="str">
        <f>IF(LEFT(RIGHT('Elegio-Electors'!L894,2),1)="C",'Elegio-Electors'!L894,IF(LEFT(RIGHT('Elegio-Electors'!M894,2),1)="C",'Elegio-Electors'!M894,""))</f>
        <v/>
      </c>
      <c r="F894" s="91" t="str">
        <f>IF(LEFT(RIGHT('Elegio-Electors'!L894,2),1)="O",'Elegio-Electors'!L894,IF(LEFT(RIGHT('Elegio-Electors'!M894,2),1)="O",'Elegio-Electors'!M894,""))</f>
        <v/>
      </c>
      <c r="G894" s="91" t="s">
        <v>166</v>
      </c>
      <c r="H894" s="91" t="s">
        <v>167</v>
      </c>
      <c r="I894" s="91" t="e">
        <f t="shared" si="65"/>
        <v>#N/A</v>
      </c>
      <c r="J894" s="91" t="e">
        <f t="shared" si="66"/>
        <v>#N/A</v>
      </c>
      <c r="K894" s="91" t="e">
        <f>INDEX(bureaux!$A:$I,MATCH($F894,bureaux!$A:$A,0),9)</f>
        <v>#N/A</v>
      </c>
      <c r="L894" s="91" t="e">
        <f t="shared" si="67"/>
        <v>#N/A</v>
      </c>
      <c r="M894" s="91" t="e">
        <f t="shared" si="68"/>
        <v>#N/A</v>
      </c>
      <c r="N894" s="20" t="e">
        <f t="shared" si="69"/>
        <v>#N/A</v>
      </c>
      <c r="O894" s="20" t="e">
        <f>INDEX(bureaux!$A:$H,MATCH($F894,bureaux!$A:$A,0),8)</f>
        <v>#N/A</v>
      </c>
      <c r="P894" s="91" t="e">
        <f>_xlfn.CONCAT(INDEX(bureaux!$A:$H,MATCH($F894,bureaux!$A:$A,0),4)," ",INDEX(bureaux!$A:$H,MATCH($F894,bureaux!$A:$A,0),5))</f>
        <v>#N/A</v>
      </c>
      <c r="Q894" s="20" t="e">
        <f>INDEX(bureaux!$A:$H,MATCH($F894,bureaux!$A:$A,0),6)</f>
        <v>#N/A</v>
      </c>
      <c r="R894" s="20" t="e">
        <f>INDEX(bureaux!$A:$H,MATCH($F894,bureaux!$A:$A,0),7)</f>
        <v>#N/A</v>
      </c>
    </row>
    <row r="895" spans="1:18" x14ac:dyDescent="0.25">
      <c r="A895" s="20">
        <f>'Elegio-Electors'!C895</f>
        <v>0</v>
      </c>
      <c r="B895" s="20">
        <f>'Elegio-Electors'!B895</f>
        <v>0</v>
      </c>
      <c r="C895" s="91">
        <f>IF(Procédure!$C$33=2,'Elegio-Electors'!D895,Procédure!$C$33)</f>
        <v>0</v>
      </c>
      <c r="D895" s="20">
        <f>'Elegio-Electors'!E895</f>
        <v>0</v>
      </c>
      <c r="E895" s="91" t="str">
        <f>IF(LEFT(RIGHT('Elegio-Electors'!L895,2),1)="C",'Elegio-Electors'!L895,IF(LEFT(RIGHT('Elegio-Electors'!M895,2),1)="C",'Elegio-Electors'!M895,""))</f>
        <v/>
      </c>
      <c r="F895" s="91" t="str">
        <f>IF(LEFT(RIGHT('Elegio-Electors'!L895,2),1)="O",'Elegio-Electors'!L895,IF(LEFT(RIGHT('Elegio-Electors'!M895,2),1)="O",'Elegio-Electors'!M895,""))</f>
        <v/>
      </c>
      <c r="G895" s="91" t="s">
        <v>166</v>
      </c>
      <c r="H895" s="91" t="s">
        <v>167</v>
      </c>
      <c r="I895" s="91" t="e">
        <f t="shared" si="65"/>
        <v>#N/A</v>
      </c>
      <c r="J895" s="91" t="e">
        <f t="shared" si="66"/>
        <v>#N/A</v>
      </c>
      <c r="K895" s="91" t="e">
        <f>INDEX(bureaux!$A:$I,MATCH($F895,bureaux!$A:$A,0),9)</f>
        <v>#N/A</v>
      </c>
      <c r="L895" s="91" t="e">
        <f t="shared" si="67"/>
        <v>#N/A</v>
      </c>
      <c r="M895" s="91" t="e">
        <f t="shared" si="68"/>
        <v>#N/A</v>
      </c>
      <c r="N895" s="20" t="e">
        <f t="shared" si="69"/>
        <v>#N/A</v>
      </c>
      <c r="O895" s="20" t="e">
        <f>INDEX(bureaux!$A:$H,MATCH($F895,bureaux!$A:$A,0),8)</f>
        <v>#N/A</v>
      </c>
      <c r="P895" s="91" t="e">
        <f>_xlfn.CONCAT(INDEX(bureaux!$A:$H,MATCH($F895,bureaux!$A:$A,0),4)," ",INDEX(bureaux!$A:$H,MATCH($F895,bureaux!$A:$A,0),5))</f>
        <v>#N/A</v>
      </c>
      <c r="Q895" s="20" t="e">
        <f>INDEX(bureaux!$A:$H,MATCH($F895,bureaux!$A:$A,0),6)</f>
        <v>#N/A</v>
      </c>
      <c r="R895" s="20" t="e">
        <f>INDEX(bureaux!$A:$H,MATCH($F895,bureaux!$A:$A,0),7)</f>
        <v>#N/A</v>
      </c>
    </row>
    <row r="896" spans="1:18" x14ac:dyDescent="0.25">
      <c r="A896" s="20">
        <f>'Elegio-Electors'!C896</f>
        <v>0</v>
      </c>
      <c r="B896" s="20">
        <f>'Elegio-Electors'!B896</f>
        <v>0</v>
      </c>
      <c r="C896" s="91">
        <f>IF(Procédure!$C$33=2,'Elegio-Electors'!D896,Procédure!$C$33)</f>
        <v>0</v>
      </c>
      <c r="D896" s="20">
        <f>'Elegio-Electors'!E896</f>
        <v>0</v>
      </c>
      <c r="E896" s="91" t="str">
        <f>IF(LEFT(RIGHT('Elegio-Electors'!L896,2),1)="C",'Elegio-Electors'!L896,IF(LEFT(RIGHT('Elegio-Electors'!M896,2),1)="C",'Elegio-Electors'!M896,""))</f>
        <v/>
      </c>
      <c r="F896" s="91" t="str">
        <f>IF(LEFT(RIGHT('Elegio-Electors'!L896,2),1)="O",'Elegio-Electors'!L896,IF(LEFT(RIGHT('Elegio-Electors'!M896,2),1)="O",'Elegio-Electors'!M896,""))</f>
        <v/>
      </c>
      <c r="G896" s="91" t="s">
        <v>166</v>
      </c>
      <c r="H896" s="91" t="s">
        <v>167</v>
      </c>
      <c r="I896" s="91" t="e">
        <f t="shared" si="65"/>
        <v>#N/A</v>
      </c>
      <c r="J896" s="91" t="e">
        <f t="shared" si="66"/>
        <v>#N/A</v>
      </c>
      <c r="K896" s="91" t="e">
        <f>INDEX(bureaux!$A:$I,MATCH($F896,bureaux!$A:$A,0),9)</f>
        <v>#N/A</v>
      </c>
      <c r="L896" s="91" t="e">
        <f t="shared" si="67"/>
        <v>#N/A</v>
      </c>
      <c r="M896" s="91" t="e">
        <f t="shared" si="68"/>
        <v>#N/A</v>
      </c>
      <c r="N896" s="20" t="e">
        <f t="shared" si="69"/>
        <v>#N/A</v>
      </c>
      <c r="O896" s="20" t="e">
        <f>INDEX(bureaux!$A:$H,MATCH($F896,bureaux!$A:$A,0),8)</f>
        <v>#N/A</v>
      </c>
      <c r="P896" s="91" t="e">
        <f>_xlfn.CONCAT(INDEX(bureaux!$A:$H,MATCH($F896,bureaux!$A:$A,0),4)," ",INDEX(bureaux!$A:$H,MATCH($F896,bureaux!$A:$A,0),5))</f>
        <v>#N/A</v>
      </c>
      <c r="Q896" s="20" t="e">
        <f>INDEX(bureaux!$A:$H,MATCH($F896,bureaux!$A:$A,0),6)</f>
        <v>#N/A</v>
      </c>
      <c r="R896" s="20" t="e">
        <f>INDEX(bureaux!$A:$H,MATCH($F896,bureaux!$A:$A,0),7)</f>
        <v>#N/A</v>
      </c>
    </row>
    <row r="897" spans="1:18" x14ac:dyDescent="0.25">
      <c r="A897" s="20">
        <f>'Elegio-Electors'!C897</f>
        <v>0</v>
      </c>
      <c r="B897" s="20">
        <f>'Elegio-Electors'!B897</f>
        <v>0</v>
      </c>
      <c r="C897" s="91">
        <f>IF(Procédure!$C$33=2,'Elegio-Electors'!D897,Procédure!$C$33)</f>
        <v>0</v>
      </c>
      <c r="D897" s="20">
        <f>'Elegio-Electors'!E897</f>
        <v>0</v>
      </c>
      <c r="E897" s="91" t="str">
        <f>IF(LEFT(RIGHT('Elegio-Electors'!L897,2),1)="C",'Elegio-Electors'!L897,IF(LEFT(RIGHT('Elegio-Electors'!M897,2),1)="C",'Elegio-Electors'!M897,""))</f>
        <v/>
      </c>
      <c r="F897" s="91" t="str">
        <f>IF(LEFT(RIGHT('Elegio-Electors'!L897,2),1)="O",'Elegio-Electors'!L897,IF(LEFT(RIGHT('Elegio-Electors'!M897,2),1)="O",'Elegio-Electors'!M897,""))</f>
        <v/>
      </c>
      <c r="G897" s="91" t="s">
        <v>166</v>
      </c>
      <c r="H897" s="91" t="s">
        <v>167</v>
      </c>
      <c r="I897" s="91" t="e">
        <f t="shared" si="65"/>
        <v>#N/A</v>
      </c>
      <c r="J897" s="91" t="e">
        <f t="shared" si="66"/>
        <v>#N/A</v>
      </c>
      <c r="K897" s="91" t="e">
        <f>INDEX(bureaux!$A:$I,MATCH($F897,bureaux!$A:$A,0),9)</f>
        <v>#N/A</v>
      </c>
      <c r="L897" s="91" t="e">
        <f t="shared" si="67"/>
        <v>#N/A</v>
      </c>
      <c r="M897" s="91" t="e">
        <f t="shared" si="68"/>
        <v>#N/A</v>
      </c>
      <c r="N897" s="20" t="e">
        <f t="shared" si="69"/>
        <v>#N/A</v>
      </c>
      <c r="O897" s="20" t="e">
        <f>INDEX(bureaux!$A:$H,MATCH($F897,bureaux!$A:$A,0),8)</f>
        <v>#N/A</v>
      </c>
      <c r="P897" s="91" t="e">
        <f>_xlfn.CONCAT(INDEX(bureaux!$A:$H,MATCH($F897,bureaux!$A:$A,0),4)," ",INDEX(bureaux!$A:$H,MATCH($F897,bureaux!$A:$A,0),5))</f>
        <v>#N/A</v>
      </c>
      <c r="Q897" s="20" t="e">
        <f>INDEX(bureaux!$A:$H,MATCH($F897,bureaux!$A:$A,0),6)</f>
        <v>#N/A</v>
      </c>
      <c r="R897" s="20" t="e">
        <f>INDEX(bureaux!$A:$H,MATCH($F897,bureaux!$A:$A,0),7)</f>
        <v>#N/A</v>
      </c>
    </row>
    <row r="898" spans="1:18" x14ac:dyDescent="0.25">
      <c r="A898" s="20">
        <f>'Elegio-Electors'!C898</f>
        <v>0</v>
      </c>
      <c r="B898" s="20">
        <f>'Elegio-Electors'!B898</f>
        <v>0</v>
      </c>
      <c r="C898" s="91">
        <f>IF(Procédure!$C$33=2,'Elegio-Electors'!D898,Procédure!$C$33)</f>
        <v>0</v>
      </c>
      <c r="D898" s="20">
        <f>'Elegio-Electors'!E898</f>
        <v>0</v>
      </c>
      <c r="E898" s="91" t="str">
        <f>IF(LEFT(RIGHT('Elegio-Electors'!L898,2),1)="C",'Elegio-Electors'!L898,IF(LEFT(RIGHT('Elegio-Electors'!M898,2),1)="C",'Elegio-Electors'!M898,""))</f>
        <v/>
      </c>
      <c r="F898" s="91" t="str">
        <f>IF(LEFT(RIGHT('Elegio-Electors'!L898,2),1)="O",'Elegio-Electors'!L898,IF(LEFT(RIGHT('Elegio-Electors'!M898,2),1)="O",'Elegio-Electors'!M898,""))</f>
        <v/>
      </c>
      <c r="G898" s="91" t="s">
        <v>166</v>
      </c>
      <c r="H898" s="91" t="s">
        <v>167</v>
      </c>
      <c r="I898" s="91" t="e">
        <f t="shared" si="65"/>
        <v>#N/A</v>
      </c>
      <c r="J898" s="91" t="e">
        <f t="shared" si="66"/>
        <v>#N/A</v>
      </c>
      <c r="K898" s="91" t="e">
        <f>INDEX(bureaux!$A:$I,MATCH($F898,bureaux!$A:$A,0),9)</f>
        <v>#N/A</v>
      </c>
      <c r="L898" s="91" t="e">
        <f t="shared" si="67"/>
        <v>#N/A</v>
      </c>
      <c r="M898" s="91" t="e">
        <f t="shared" si="68"/>
        <v>#N/A</v>
      </c>
      <c r="N898" s="20" t="e">
        <f t="shared" si="69"/>
        <v>#N/A</v>
      </c>
      <c r="O898" s="20" t="e">
        <f>INDEX(bureaux!$A:$H,MATCH($F898,bureaux!$A:$A,0),8)</f>
        <v>#N/A</v>
      </c>
      <c r="P898" s="91" t="e">
        <f>_xlfn.CONCAT(INDEX(bureaux!$A:$H,MATCH($F898,bureaux!$A:$A,0),4)," ",INDEX(bureaux!$A:$H,MATCH($F898,bureaux!$A:$A,0),5))</f>
        <v>#N/A</v>
      </c>
      <c r="Q898" s="20" t="e">
        <f>INDEX(bureaux!$A:$H,MATCH($F898,bureaux!$A:$A,0),6)</f>
        <v>#N/A</v>
      </c>
      <c r="R898" s="20" t="e">
        <f>INDEX(bureaux!$A:$H,MATCH($F898,bureaux!$A:$A,0),7)</f>
        <v>#N/A</v>
      </c>
    </row>
    <row r="899" spans="1:18" x14ac:dyDescent="0.25">
      <c r="A899" s="20">
        <f>'Elegio-Electors'!C899</f>
        <v>0</v>
      </c>
      <c r="B899" s="20">
        <f>'Elegio-Electors'!B899</f>
        <v>0</v>
      </c>
      <c r="C899" s="91">
        <f>IF(Procédure!$C$33=2,'Elegio-Electors'!D899,Procédure!$C$33)</f>
        <v>0</v>
      </c>
      <c r="D899" s="20">
        <f>'Elegio-Electors'!E899</f>
        <v>0</v>
      </c>
      <c r="E899" s="91" t="str">
        <f>IF(LEFT(RIGHT('Elegio-Electors'!L899,2),1)="C",'Elegio-Electors'!L899,IF(LEFT(RIGHT('Elegio-Electors'!M899,2),1)="C",'Elegio-Electors'!M899,""))</f>
        <v/>
      </c>
      <c r="F899" s="91" t="str">
        <f>IF(LEFT(RIGHT('Elegio-Electors'!L899,2),1)="O",'Elegio-Electors'!L899,IF(LEFT(RIGHT('Elegio-Electors'!M899,2),1)="O",'Elegio-Electors'!M899,""))</f>
        <v/>
      </c>
      <c r="G899" s="91" t="s">
        <v>166</v>
      </c>
      <c r="H899" s="91" t="s">
        <v>167</v>
      </c>
      <c r="I899" s="91" t="e">
        <f t="shared" ref="I899:I962" si="70">_xlfn.SWITCH(RIGHT(F899,1),"B","bedienden","A","arbeiders","J","jongeren","K","kader")</f>
        <v>#N/A</v>
      </c>
      <c r="J899" s="91" t="e">
        <f t="shared" ref="J899:J962" si="71">_xlfn.SWITCH(RIGHT(F899,1),"B","employés","A","ouvriers","J","jeunes","K","cadre")</f>
        <v>#N/A</v>
      </c>
      <c r="K899" s="91" t="e">
        <f>INDEX(bureaux!$A:$I,MATCH($F899,bureaux!$A:$A,0),9)</f>
        <v>#N/A</v>
      </c>
      <c r="L899" s="91" t="e">
        <f t="shared" ref="L899:L962" si="72">_xlfn.CONCAT(G899," ",K899," OR ",I899)</f>
        <v>#N/A</v>
      </c>
      <c r="M899" s="91" t="e">
        <f t="shared" ref="M899:M962" si="73">_xlfn.CONCAT(H899," ",K899," CE ",J899)</f>
        <v>#N/A</v>
      </c>
      <c r="N899" s="20" t="e">
        <f t="shared" ref="N899:N962" si="74">IF(C899="NL",L899,M899)</f>
        <v>#N/A</v>
      </c>
      <c r="O899" s="20" t="e">
        <f>INDEX(bureaux!$A:$H,MATCH($F899,bureaux!$A:$A,0),8)</f>
        <v>#N/A</v>
      </c>
      <c r="P899" s="91" t="e">
        <f>_xlfn.CONCAT(INDEX(bureaux!$A:$H,MATCH($F899,bureaux!$A:$A,0),4)," ",INDEX(bureaux!$A:$H,MATCH($F899,bureaux!$A:$A,0),5))</f>
        <v>#N/A</v>
      </c>
      <c r="Q899" s="20" t="e">
        <f>INDEX(bureaux!$A:$H,MATCH($F899,bureaux!$A:$A,0),6)</f>
        <v>#N/A</v>
      </c>
      <c r="R899" s="20" t="e">
        <f>INDEX(bureaux!$A:$H,MATCH($F899,bureaux!$A:$A,0),7)</f>
        <v>#N/A</v>
      </c>
    </row>
    <row r="900" spans="1:18" x14ac:dyDescent="0.25">
      <c r="A900" s="20">
        <f>'Elegio-Electors'!C900</f>
        <v>0</v>
      </c>
      <c r="B900" s="20">
        <f>'Elegio-Electors'!B900</f>
        <v>0</v>
      </c>
      <c r="C900" s="91">
        <f>IF(Procédure!$C$33=2,'Elegio-Electors'!D900,Procédure!$C$33)</f>
        <v>0</v>
      </c>
      <c r="D900" s="20">
        <f>'Elegio-Electors'!E900</f>
        <v>0</v>
      </c>
      <c r="E900" s="91" t="str">
        <f>IF(LEFT(RIGHT('Elegio-Electors'!L900,2),1)="C",'Elegio-Electors'!L900,IF(LEFT(RIGHT('Elegio-Electors'!M900,2),1)="C",'Elegio-Electors'!M900,""))</f>
        <v/>
      </c>
      <c r="F900" s="91" t="str">
        <f>IF(LEFT(RIGHT('Elegio-Electors'!L900,2),1)="O",'Elegio-Electors'!L900,IF(LEFT(RIGHT('Elegio-Electors'!M900,2),1)="O",'Elegio-Electors'!M900,""))</f>
        <v/>
      </c>
      <c r="G900" s="91" t="s">
        <v>166</v>
      </c>
      <c r="H900" s="91" t="s">
        <v>167</v>
      </c>
      <c r="I900" s="91" t="e">
        <f t="shared" si="70"/>
        <v>#N/A</v>
      </c>
      <c r="J900" s="91" t="e">
        <f t="shared" si="71"/>
        <v>#N/A</v>
      </c>
      <c r="K900" s="91" t="e">
        <f>INDEX(bureaux!$A:$I,MATCH($F900,bureaux!$A:$A,0),9)</f>
        <v>#N/A</v>
      </c>
      <c r="L900" s="91" t="e">
        <f t="shared" si="72"/>
        <v>#N/A</v>
      </c>
      <c r="M900" s="91" t="e">
        <f t="shared" si="73"/>
        <v>#N/A</v>
      </c>
      <c r="N900" s="20" t="e">
        <f t="shared" si="74"/>
        <v>#N/A</v>
      </c>
      <c r="O900" s="20" t="e">
        <f>INDEX(bureaux!$A:$H,MATCH($F900,bureaux!$A:$A,0),8)</f>
        <v>#N/A</v>
      </c>
      <c r="P900" s="91" t="e">
        <f>_xlfn.CONCAT(INDEX(bureaux!$A:$H,MATCH($F900,bureaux!$A:$A,0),4)," ",INDEX(bureaux!$A:$H,MATCH($F900,bureaux!$A:$A,0),5))</f>
        <v>#N/A</v>
      </c>
      <c r="Q900" s="20" t="e">
        <f>INDEX(bureaux!$A:$H,MATCH($F900,bureaux!$A:$A,0),6)</f>
        <v>#N/A</v>
      </c>
      <c r="R900" s="20" t="e">
        <f>INDEX(bureaux!$A:$H,MATCH($F900,bureaux!$A:$A,0),7)</f>
        <v>#N/A</v>
      </c>
    </row>
    <row r="901" spans="1:18" x14ac:dyDescent="0.25">
      <c r="A901" s="20">
        <f>'Elegio-Electors'!C901</f>
        <v>0</v>
      </c>
      <c r="B901" s="20">
        <f>'Elegio-Electors'!B901</f>
        <v>0</v>
      </c>
      <c r="C901" s="91">
        <f>IF(Procédure!$C$33=2,'Elegio-Electors'!D901,Procédure!$C$33)</f>
        <v>0</v>
      </c>
      <c r="D901" s="20">
        <f>'Elegio-Electors'!E901</f>
        <v>0</v>
      </c>
      <c r="E901" s="91" t="str">
        <f>IF(LEFT(RIGHT('Elegio-Electors'!L901,2),1)="C",'Elegio-Electors'!L901,IF(LEFT(RIGHT('Elegio-Electors'!M901,2),1)="C",'Elegio-Electors'!M901,""))</f>
        <v/>
      </c>
      <c r="F901" s="91" t="str">
        <f>IF(LEFT(RIGHT('Elegio-Electors'!L901,2),1)="O",'Elegio-Electors'!L901,IF(LEFT(RIGHT('Elegio-Electors'!M901,2),1)="O",'Elegio-Electors'!M901,""))</f>
        <v/>
      </c>
      <c r="G901" s="91" t="s">
        <v>166</v>
      </c>
      <c r="H901" s="91" t="s">
        <v>167</v>
      </c>
      <c r="I901" s="91" t="e">
        <f t="shared" si="70"/>
        <v>#N/A</v>
      </c>
      <c r="J901" s="91" t="e">
        <f t="shared" si="71"/>
        <v>#N/A</v>
      </c>
      <c r="K901" s="91" t="e">
        <f>INDEX(bureaux!$A:$I,MATCH($F901,bureaux!$A:$A,0),9)</f>
        <v>#N/A</v>
      </c>
      <c r="L901" s="91" t="e">
        <f t="shared" si="72"/>
        <v>#N/A</v>
      </c>
      <c r="M901" s="91" t="e">
        <f t="shared" si="73"/>
        <v>#N/A</v>
      </c>
      <c r="N901" s="20" t="e">
        <f t="shared" si="74"/>
        <v>#N/A</v>
      </c>
      <c r="O901" s="20" t="e">
        <f>INDEX(bureaux!$A:$H,MATCH($F901,bureaux!$A:$A,0),8)</f>
        <v>#N/A</v>
      </c>
      <c r="P901" s="91" t="e">
        <f>_xlfn.CONCAT(INDEX(bureaux!$A:$H,MATCH($F901,bureaux!$A:$A,0),4)," ",INDEX(bureaux!$A:$H,MATCH($F901,bureaux!$A:$A,0),5))</f>
        <v>#N/A</v>
      </c>
      <c r="Q901" s="20" t="e">
        <f>INDEX(bureaux!$A:$H,MATCH($F901,bureaux!$A:$A,0),6)</f>
        <v>#N/A</v>
      </c>
      <c r="R901" s="20" t="e">
        <f>INDEX(bureaux!$A:$H,MATCH($F901,bureaux!$A:$A,0),7)</f>
        <v>#N/A</v>
      </c>
    </row>
    <row r="902" spans="1:18" x14ac:dyDescent="0.25">
      <c r="A902" s="20">
        <f>'Elegio-Electors'!C902</f>
        <v>0</v>
      </c>
      <c r="B902" s="20">
        <f>'Elegio-Electors'!B902</f>
        <v>0</v>
      </c>
      <c r="C902" s="91">
        <f>IF(Procédure!$C$33=2,'Elegio-Electors'!D902,Procédure!$C$33)</f>
        <v>0</v>
      </c>
      <c r="D902" s="20">
        <f>'Elegio-Electors'!E902</f>
        <v>0</v>
      </c>
      <c r="E902" s="91" t="str">
        <f>IF(LEFT(RIGHT('Elegio-Electors'!L902,2),1)="C",'Elegio-Electors'!L902,IF(LEFT(RIGHT('Elegio-Electors'!M902,2),1)="C",'Elegio-Electors'!M902,""))</f>
        <v/>
      </c>
      <c r="F902" s="91" t="str">
        <f>IF(LEFT(RIGHT('Elegio-Electors'!L902,2),1)="O",'Elegio-Electors'!L902,IF(LEFT(RIGHT('Elegio-Electors'!M902,2),1)="O",'Elegio-Electors'!M902,""))</f>
        <v/>
      </c>
      <c r="G902" s="91" t="s">
        <v>166</v>
      </c>
      <c r="H902" s="91" t="s">
        <v>167</v>
      </c>
      <c r="I902" s="91" t="e">
        <f t="shared" si="70"/>
        <v>#N/A</v>
      </c>
      <c r="J902" s="91" t="e">
        <f t="shared" si="71"/>
        <v>#N/A</v>
      </c>
      <c r="K902" s="91" t="e">
        <f>INDEX(bureaux!$A:$I,MATCH($F902,bureaux!$A:$A,0),9)</f>
        <v>#N/A</v>
      </c>
      <c r="L902" s="91" t="e">
        <f t="shared" si="72"/>
        <v>#N/A</v>
      </c>
      <c r="M902" s="91" t="e">
        <f t="shared" si="73"/>
        <v>#N/A</v>
      </c>
      <c r="N902" s="20" t="e">
        <f t="shared" si="74"/>
        <v>#N/A</v>
      </c>
      <c r="O902" s="20" t="e">
        <f>INDEX(bureaux!$A:$H,MATCH($F902,bureaux!$A:$A,0),8)</f>
        <v>#N/A</v>
      </c>
      <c r="P902" s="91" t="e">
        <f>_xlfn.CONCAT(INDEX(bureaux!$A:$H,MATCH($F902,bureaux!$A:$A,0),4)," ",INDEX(bureaux!$A:$H,MATCH($F902,bureaux!$A:$A,0),5))</f>
        <v>#N/A</v>
      </c>
      <c r="Q902" s="20" t="e">
        <f>INDEX(bureaux!$A:$H,MATCH($F902,bureaux!$A:$A,0),6)</f>
        <v>#N/A</v>
      </c>
      <c r="R902" s="20" t="e">
        <f>INDEX(bureaux!$A:$H,MATCH($F902,bureaux!$A:$A,0),7)</f>
        <v>#N/A</v>
      </c>
    </row>
    <row r="903" spans="1:18" x14ac:dyDescent="0.25">
      <c r="A903" s="20">
        <f>'Elegio-Electors'!C903</f>
        <v>0</v>
      </c>
      <c r="B903" s="20">
        <f>'Elegio-Electors'!B903</f>
        <v>0</v>
      </c>
      <c r="C903" s="91">
        <f>IF(Procédure!$C$33=2,'Elegio-Electors'!D903,Procédure!$C$33)</f>
        <v>0</v>
      </c>
      <c r="D903" s="20">
        <f>'Elegio-Electors'!E903</f>
        <v>0</v>
      </c>
      <c r="E903" s="91" t="str">
        <f>IF(LEFT(RIGHT('Elegio-Electors'!L903,2),1)="C",'Elegio-Electors'!L903,IF(LEFT(RIGHT('Elegio-Electors'!M903,2),1)="C",'Elegio-Electors'!M903,""))</f>
        <v/>
      </c>
      <c r="F903" s="91" t="str">
        <f>IF(LEFT(RIGHT('Elegio-Electors'!L903,2),1)="O",'Elegio-Electors'!L903,IF(LEFT(RIGHT('Elegio-Electors'!M903,2),1)="O",'Elegio-Electors'!M903,""))</f>
        <v/>
      </c>
      <c r="G903" s="91" t="s">
        <v>166</v>
      </c>
      <c r="H903" s="91" t="s">
        <v>167</v>
      </c>
      <c r="I903" s="91" t="e">
        <f t="shared" si="70"/>
        <v>#N/A</v>
      </c>
      <c r="J903" s="91" t="e">
        <f t="shared" si="71"/>
        <v>#N/A</v>
      </c>
      <c r="K903" s="91" t="e">
        <f>INDEX(bureaux!$A:$I,MATCH($F903,bureaux!$A:$A,0),9)</f>
        <v>#N/A</v>
      </c>
      <c r="L903" s="91" t="e">
        <f t="shared" si="72"/>
        <v>#N/A</v>
      </c>
      <c r="M903" s="91" t="e">
        <f t="shared" si="73"/>
        <v>#N/A</v>
      </c>
      <c r="N903" s="20" t="e">
        <f t="shared" si="74"/>
        <v>#N/A</v>
      </c>
      <c r="O903" s="20" t="e">
        <f>INDEX(bureaux!$A:$H,MATCH($F903,bureaux!$A:$A,0),8)</f>
        <v>#N/A</v>
      </c>
      <c r="P903" s="91" t="e">
        <f>_xlfn.CONCAT(INDEX(bureaux!$A:$H,MATCH($F903,bureaux!$A:$A,0),4)," ",INDEX(bureaux!$A:$H,MATCH($F903,bureaux!$A:$A,0),5))</f>
        <v>#N/A</v>
      </c>
      <c r="Q903" s="20" t="e">
        <f>INDEX(bureaux!$A:$H,MATCH($F903,bureaux!$A:$A,0),6)</f>
        <v>#N/A</v>
      </c>
      <c r="R903" s="20" t="e">
        <f>INDEX(bureaux!$A:$H,MATCH($F903,bureaux!$A:$A,0),7)</f>
        <v>#N/A</v>
      </c>
    </row>
    <row r="904" spans="1:18" x14ac:dyDescent="0.25">
      <c r="A904" s="20">
        <f>'Elegio-Electors'!C904</f>
        <v>0</v>
      </c>
      <c r="B904" s="20">
        <f>'Elegio-Electors'!B904</f>
        <v>0</v>
      </c>
      <c r="C904" s="91">
        <f>IF(Procédure!$C$33=2,'Elegio-Electors'!D904,Procédure!$C$33)</f>
        <v>0</v>
      </c>
      <c r="D904" s="20">
        <f>'Elegio-Electors'!E904</f>
        <v>0</v>
      </c>
      <c r="E904" s="91" t="str">
        <f>IF(LEFT(RIGHT('Elegio-Electors'!L904,2),1)="C",'Elegio-Electors'!L904,IF(LEFT(RIGHT('Elegio-Electors'!M904,2),1)="C",'Elegio-Electors'!M904,""))</f>
        <v/>
      </c>
      <c r="F904" s="91" t="str">
        <f>IF(LEFT(RIGHT('Elegio-Electors'!L904,2),1)="O",'Elegio-Electors'!L904,IF(LEFT(RIGHT('Elegio-Electors'!M904,2),1)="O",'Elegio-Electors'!M904,""))</f>
        <v/>
      </c>
      <c r="G904" s="91" t="s">
        <v>166</v>
      </c>
      <c r="H904" s="91" t="s">
        <v>167</v>
      </c>
      <c r="I904" s="91" t="e">
        <f t="shared" si="70"/>
        <v>#N/A</v>
      </c>
      <c r="J904" s="91" t="e">
        <f t="shared" si="71"/>
        <v>#N/A</v>
      </c>
      <c r="K904" s="91" t="e">
        <f>INDEX(bureaux!$A:$I,MATCH($F904,bureaux!$A:$A,0),9)</f>
        <v>#N/A</v>
      </c>
      <c r="L904" s="91" t="e">
        <f t="shared" si="72"/>
        <v>#N/A</v>
      </c>
      <c r="M904" s="91" t="e">
        <f t="shared" si="73"/>
        <v>#N/A</v>
      </c>
      <c r="N904" s="20" t="e">
        <f t="shared" si="74"/>
        <v>#N/A</v>
      </c>
      <c r="O904" s="20" t="e">
        <f>INDEX(bureaux!$A:$H,MATCH($F904,bureaux!$A:$A,0),8)</f>
        <v>#N/A</v>
      </c>
      <c r="P904" s="91" t="e">
        <f>_xlfn.CONCAT(INDEX(bureaux!$A:$H,MATCH($F904,bureaux!$A:$A,0),4)," ",INDEX(bureaux!$A:$H,MATCH($F904,bureaux!$A:$A,0),5))</f>
        <v>#N/A</v>
      </c>
      <c r="Q904" s="20" t="e">
        <f>INDEX(bureaux!$A:$H,MATCH($F904,bureaux!$A:$A,0),6)</f>
        <v>#N/A</v>
      </c>
      <c r="R904" s="20" t="e">
        <f>INDEX(bureaux!$A:$H,MATCH($F904,bureaux!$A:$A,0),7)</f>
        <v>#N/A</v>
      </c>
    </row>
    <row r="905" spans="1:18" x14ac:dyDescent="0.25">
      <c r="A905" s="20">
        <f>'Elegio-Electors'!C905</f>
        <v>0</v>
      </c>
      <c r="B905" s="20">
        <f>'Elegio-Electors'!B905</f>
        <v>0</v>
      </c>
      <c r="C905" s="91">
        <f>IF(Procédure!$C$33=2,'Elegio-Electors'!D905,Procédure!$C$33)</f>
        <v>0</v>
      </c>
      <c r="D905" s="20">
        <f>'Elegio-Electors'!E905</f>
        <v>0</v>
      </c>
      <c r="E905" s="91" t="str">
        <f>IF(LEFT(RIGHT('Elegio-Electors'!L905,2),1)="C",'Elegio-Electors'!L905,IF(LEFT(RIGHT('Elegio-Electors'!M905,2),1)="C",'Elegio-Electors'!M905,""))</f>
        <v/>
      </c>
      <c r="F905" s="91" t="str">
        <f>IF(LEFT(RIGHT('Elegio-Electors'!L905,2),1)="O",'Elegio-Electors'!L905,IF(LEFT(RIGHT('Elegio-Electors'!M905,2),1)="O",'Elegio-Electors'!M905,""))</f>
        <v/>
      </c>
      <c r="G905" s="91" t="s">
        <v>166</v>
      </c>
      <c r="H905" s="91" t="s">
        <v>167</v>
      </c>
      <c r="I905" s="91" t="e">
        <f t="shared" si="70"/>
        <v>#N/A</v>
      </c>
      <c r="J905" s="91" t="e">
        <f t="shared" si="71"/>
        <v>#N/A</v>
      </c>
      <c r="K905" s="91" t="e">
        <f>INDEX(bureaux!$A:$I,MATCH($F905,bureaux!$A:$A,0),9)</f>
        <v>#N/A</v>
      </c>
      <c r="L905" s="91" t="e">
        <f t="shared" si="72"/>
        <v>#N/A</v>
      </c>
      <c r="M905" s="91" t="e">
        <f t="shared" si="73"/>
        <v>#N/A</v>
      </c>
      <c r="N905" s="20" t="e">
        <f t="shared" si="74"/>
        <v>#N/A</v>
      </c>
      <c r="O905" s="20" t="e">
        <f>INDEX(bureaux!$A:$H,MATCH($F905,bureaux!$A:$A,0),8)</f>
        <v>#N/A</v>
      </c>
      <c r="P905" s="91" t="e">
        <f>_xlfn.CONCAT(INDEX(bureaux!$A:$H,MATCH($F905,bureaux!$A:$A,0),4)," ",INDEX(bureaux!$A:$H,MATCH($F905,bureaux!$A:$A,0),5))</f>
        <v>#N/A</v>
      </c>
      <c r="Q905" s="20" t="e">
        <f>INDEX(bureaux!$A:$H,MATCH($F905,bureaux!$A:$A,0),6)</f>
        <v>#N/A</v>
      </c>
      <c r="R905" s="20" t="e">
        <f>INDEX(bureaux!$A:$H,MATCH($F905,bureaux!$A:$A,0),7)</f>
        <v>#N/A</v>
      </c>
    </row>
    <row r="906" spans="1:18" x14ac:dyDescent="0.25">
      <c r="A906" s="20">
        <f>'Elegio-Electors'!C906</f>
        <v>0</v>
      </c>
      <c r="B906" s="20">
        <f>'Elegio-Electors'!B906</f>
        <v>0</v>
      </c>
      <c r="C906" s="91">
        <f>IF(Procédure!$C$33=2,'Elegio-Electors'!D906,Procédure!$C$33)</f>
        <v>0</v>
      </c>
      <c r="D906" s="20">
        <f>'Elegio-Electors'!E906</f>
        <v>0</v>
      </c>
      <c r="E906" s="91" t="str">
        <f>IF(LEFT(RIGHT('Elegio-Electors'!L906,2),1)="C",'Elegio-Electors'!L906,IF(LEFT(RIGHT('Elegio-Electors'!M906,2),1)="C",'Elegio-Electors'!M906,""))</f>
        <v/>
      </c>
      <c r="F906" s="91" t="str">
        <f>IF(LEFT(RIGHT('Elegio-Electors'!L906,2),1)="O",'Elegio-Electors'!L906,IF(LEFT(RIGHT('Elegio-Electors'!M906,2),1)="O",'Elegio-Electors'!M906,""))</f>
        <v/>
      </c>
      <c r="G906" s="91" t="s">
        <v>166</v>
      </c>
      <c r="H906" s="91" t="s">
        <v>167</v>
      </c>
      <c r="I906" s="91" t="e">
        <f t="shared" si="70"/>
        <v>#N/A</v>
      </c>
      <c r="J906" s="91" t="e">
        <f t="shared" si="71"/>
        <v>#N/A</v>
      </c>
      <c r="K906" s="91" t="e">
        <f>INDEX(bureaux!$A:$I,MATCH($F906,bureaux!$A:$A,0),9)</f>
        <v>#N/A</v>
      </c>
      <c r="L906" s="91" t="e">
        <f t="shared" si="72"/>
        <v>#N/A</v>
      </c>
      <c r="M906" s="91" t="e">
        <f t="shared" si="73"/>
        <v>#N/A</v>
      </c>
      <c r="N906" s="20" t="e">
        <f t="shared" si="74"/>
        <v>#N/A</v>
      </c>
      <c r="O906" s="20" t="e">
        <f>INDEX(bureaux!$A:$H,MATCH($F906,bureaux!$A:$A,0),8)</f>
        <v>#N/A</v>
      </c>
      <c r="P906" s="91" t="e">
        <f>_xlfn.CONCAT(INDEX(bureaux!$A:$H,MATCH($F906,bureaux!$A:$A,0),4)," ",INDEX(bureaux!$A:$H,MATCH($F906,bureaux!$A:$A,0),5))</f>
        <v>#N/A</v>
      </c>
      <c r="Q906" s="20" t="e">
        <f>INDEX(bureaux!$A:$H,MATCH($F906,bureaux!$A:$A,0),6)</f>
        <v>#N/A</v>
      </c>
      <c r="R906" s="20" t="e">
        <f>INDEX(bureaux!$A:$H,MATCH($F906,bureaux!$A:$A,0),7)</f>
        <v>#N/A</v>
      </c>
    </row>
    <row r="907" spans="1:18" x14ac:dyDescent="0.25">
      <c r="A907" s="20">
        <f>'Elegio-Electors'!C907</f>
        <v>0</v>
      </c>
      <c r="B907" s="20">
        <f>'Elegio-Electors'!B907</f>
        <v>0</v>
      </c>
      <c r="C907" s="91">
        <f>IF(Procédure!$C$33=2,'Elegio-Electors'!D907,Procédure!$C$33)</f>
        <v>0</v>
      </c>
      <c r="D907" s="20">
        <f>'Elegio-Electors'!E907</f>
        <v>0</v>
      </c>
      <c r="E907" s="91" t="str">
        <f>IF(LEFT(RIGHT('Elegio-Electors'!L907,2),1)="C",'Elegio-Electors'!L907,IF(LEFT(RIGHT('Elegio-Electors'!M907,2),1)="C",'Elegio-Electors'!M907,""))</f>
        <v/>
      </c>
      <c r="F907" s="91" t="str">
        <f>IF(LEFT(RIGHT('Elegio-Electors'!L907,2),1)="O",'Elegio-Electors'!L907,IF(LEFT(RIGHT('Elegio-Electors'!M907,2),1)="O",'Elegio-Electors'!M907,""))</f>
        <v/>
      </c>
      <c r="G907" s="91" t="s">
        <v>166</v>
      </c>
      <c r="H907" s="91" t="s">
        <v>167</v>
      </c>
      <c r="I907" s="91" t="e">
        <f t="shared" si="70"/>
        <v>#N/A</v>
      </c>
      <c r="J907" s="91" t="e">
        <f t="shared" si="71"/>
        <v>#N/A</v>
      </c>
      <c r="K907" s="91" t="e">
        <f>INDEX(bureaux!$A:$I,MATCH($F907,bureaux!$A:$A,0),9)</f>
        <v>#N/A</v>
      </c>
      <c r="L907" s="91" t="e">
        <f t="shared" si="72"/>
        <v>#N/A</v>
      </c>
      <c r="M907" s="91" t="e">
        <f t="shared" si="73"/>
        <v>#N/A</v>
      </c>
      <c r="N907" s="20" t="e">
        <f t="shared" si="74"/>
        <v>#N/A</v>
      </c>
      <c r="O907" s="20" t="e">
        <f>INDEX(bureaux!$A:$H,MATCH($F907,bureaux!$A:$A,0),8)</f>
        <v>#N/A</v>
      </c>
      <c r="P907" s="91" t="e">
        <f>_xlfn.CONCAT(INDEX(bureaux!$A:$H,MATCH($F907,bureaux!$A:$A,0),4)," ",INDEX(bureaux!$A:$H,MATCH($F907,bureaux!$A:$A,0),5))</f>
        <v>#N/A</v>
      </c>
      <c r="Q907" s="20" t="e">
        <f>INDEX(bureaux!$A:$H,MATCH($F907,bureaux!$A:$A,0),6)</f>
        <v>#N/A</v>
      </c>
      <c r="R907" s="20" t="e">
        <f>INDEX(bureaux!$A:$H,MATCH($F907,bureaux!$A:$A,0),7)</f>
        <v>#N/A</v>
      </c>
    </row>
    <row r="908" spans="1:18" x14ac:dyDescent="0.25">
      <c r="A908" s="20">
        <f>'Elegio-Electors'!C908</f>
        <v>0</v>
      </c>
      <c r="B908" s="20">
        <f>'Elegio-Electors'!B908</f>
        <v>0</v>
      </c>
      <c r="C908" s="91">
        <f>IF(Procédure!$C$33=2,'Elegio-Electors'!D908,Procédure!$C$33)</f>
        <v>0</v>
      </c>
      <c r="D908" s="20">
        <f>'Elegio-Electors'!E908</f>
        <v>0</v>
      </c>
      <c r="E908" s="91" t="str">
        <f>IF(LEFT(RIGHT('Elegio-Electors'!L908,2),1)="C",'Elegio-Electors'!L908,IF(LEFT(RIGHT('Elegio-Electors'!M908,2),1)="C",'Elegio-Electors'!M908,""))</f>
        <v/>
      </c>
      <c r="F908" s="91" t="str">
        <f>IF(LEFT(RIGHT('Elegio-Electors'!L908,2),1)="O",'Elegio-Electors'!L908,IF(LEFT(RIGHT('Elegio-Electors'!M908,2),1)="O",'Elegio-Electors'!M908,""))</f>
        <v/>
      </c>
      <c r="G908" s="91" t="s">
        <v>166</v>
      </c>
      <c r="H908" s="91" t="s">
        <v>167</v>
      </c>
      <c r="I908" s="91" t="e">
        <f t="shared" si="70"/>
        <v>#N/A</v>
      </c>
      <c r="J908" s="91" t="e">
        <f t="shared" si="71"/>
        <v>#N/A</v>
      </c>
      <c r="K908" s="91" t="e">
        <f>INDEX(bureaux!$A:$I,MATCH($F908,bureaux!$A:$A,0),9)</f>
        <v>#N/A</v>
      </c>
      <c r="L908" s="91" t="e">
        <f t="shared" si="72"/>
        <v>#N/A</v>
      </c>
      <c r="M908" s="91" t="e">
        <f t="shared" si="73"/>
        <v>#N/A</v>
      </c>
      <c r="N908" s="20" t="e">
        <f t="shared" si="74"/>
        <v>#N/A</v>
      </c>
      <c r="O908" s="20" t="e">
        <f>INDEX(bureaux!$A:$H,MATCH($F908,bureaux!$A:$A,0),8)</f>
        <v>#N/A</v>
      </c>
      <c r="P908" s="91" t="e">
        <f>_xlfn.CONCAT(INDEX(bureaux!$A:$H,MATCH($F908,bureaux!$A:$A,0),4)," ",INDEX(bureaux!$A:$H,MATCH($F908,bureaux!$A:$A,0),5))</f>
        <v>#N/A</v>
      </c>
      <c r="Q908" s="20" t="e">
        <f>INDEX(bureaux!$A:$H,MATCH($F908,bureaux!$A:$A,0),6)</f>
        <v>#N/A</v>
      </c>
      <c r="R908" s="20" t="e">
        <f>INDEX(bureaux!$A:$H,MATCH($F908,bureaux!$A:$A,0),7)</f>
        <v>#N/A</v>
      </c>
    </row>
    <row r="909" spans="1:18" x14ac:dyDescent="0.25">
      <c r="A909" s="20">
        <f>'Elegio-Electors'!C909</f>
        <v>0</v>
      </c>
      <c r="B909" s="20">
        <f>'Elegio-Electors'!B909</f>
        <v>0</v>
      </c>
      <c r="C909" s="91">
        <f>IF(Procédure!$C$33=2,'Elegio-Electors'!D909,Procédure!$C$33)</f>
        <v>0</v>
      </c>
      <c r="D909" s="20">
        <f>'Elegio-Electors'!E909</f>
        <v>0</v>
      </c>
      <c r="E909" s="91" t="str">
        <f>IF(LEFT(RIGHT('Elegio-Electors'!L909,2),1)="C",'Elegio-Electors'!L909,IF(LEFT(RIGHT('Elegio-Electors'!M909,2),1)="C",'Elegio-Electors'!M909,""))</f>
        <v/>
      </c>
      <c r="F909" s="91" t="str">
        <f>IF(LEFT(RIGHT('Elegio-Electors'!L909,2),1)="O",'Elegio-Electors'!L909,IF(LEFT(RIGHT('Elegio-Electors'!M909,2),1)="O",'Elegio-Electors'!M909,""))</f>
        <v/>
      </c>
      <c r="G909" s="91" t="s">
        <v>166</v>
      </c>
      <c r="H909" s="91" t="s">
        <v>167</v>
      </c>
      <c r="I909" s="91" t="e">
        <f t="shared" si="70"/>
        <v>#N/A</v>
      </c>
      <c r="J909" s="91" t="e">
        <f t="shared" si="71"/>
        <v>#N/A</v>
      </c>
      <c r="K909" s="91" t="e">
        <f>INDEX(bureaux!$A:$I,MATCH($F909,bureaux!$A:$A,0),9)</f>
        <v>#N/A</v>
      </c>
      <c r="L909" s="91" t="e">
        <f t="shared" si="72"/>
        <v>#N/A</v>
      </c>
      <c r="M909" s="91" t="e">
        <f t="shared" si="73"/>
        <v>#N/A</v>
      </c>
      <c r="N909" s="20" t="e">
        <f t="shared" si="74"/>
        <v>#N/A</v>
      </c>
      <c r="O909" s="20" t="e">
        <f>INDEX(bureaux!$A:$H,MATCH($F909,bureaux!$A:$A,0),8)</f>
        <v>#N/A</v>
      </c>
      <c r="P909" s="91" t="e">
        <f>_xlfn.CONCAT(INDEX(bureaux!$A:$H,MATCH($F909,bureaux!$A:$A,0),4)," ",INDEX(bureaux!$A:$H,MATCH($F909,bureaux!$A:$A,0),5))</f>
        <v>#N/A</v>
      </c>
      <c r="Q909" s="20" t="e">
        <f>INDEX(bureaux!$A:$H,MATCH($F909,bureaux!$A:$A,0),6)</f>
        <v>#N/A</v>
      </c>
      <c r="R909" s="20" t="e">
        <f>INDEX(bureaux!$A:$H,MATCH($F909,bureaux!$A:$A,0),7)</f>
        <v>#N/A</v>
      </c>
    </row>
    <row r="910" spans="1:18" x14ac:dyDescent="0.25">
      <c r="A910" s="20">
        <f>'Elegio-Electors'!C910</f>
        <v>0</v>
      </c>
      <c r="B910" s="20">
        <f>'Elegio-Electors'!B910</f>
        <v>0</v>
      </c>
      <c r="C910" s="91">
        <f>IF(Procédure!$C$33=2,'Elegio-Electors'!D910,Procédure!$C$33)</f>
        <v>0</v>
      </c>
      <c r="D910" s="20">
        <f>'Elegio-Electors'!E910</f>
        <v>0</v>
      </c>
      <c r="E910" s="91" t="str">
        <f>IF(LEFT(RIGHT('Elegio-Electors'!L910,2),1)="C",'Elegio-Electors'!L910,IF(LEFT(RIGHT('Elegio-Electors'!M910,2),1)="C",'Elegio-Electors'!M910,""))</f>
        <v/>
      </c>
      <c r="F910" s="91" t="str">
        <f>IF(LEFT(RIGHT('Elegio-Electors'!L910,2),1)="O",'Elegio-Electors'!L910,IF(LEFT(RIGHT('Elegio-Electors'!M910,2),1)="O",'Elegio-Electors'!M910,""))</f>
        <v/>
      </c>
      <c r="G910" s="91" t="s">
        <v>166</v>
      </c>
      <c r="H910" s="91" t="s">
        <v>167</v>
      </c>
      <c r="I910" s="91" t="e">
        <f t="shared" si="70"/>
        <v>#N/A</v>
      </c>
      <c r="J910" s="91" t="e">
        <f t="shared" si="71"/>
        <v>#N/A</v>
      </c>
      <c r="K910" s="91" t="e">
        <f>INDEX(bureaux!$A:$I,MATCH($F910,bureaux!$A:$A,0),9)</f>
        <v>#N/A</v>
      </c>
      <c r="L910" s="91" t="e">
        <f t="shared" si="72"/>
        <v>#N/A</v>
      </c>
      <c r="M910" s="91" t="e">
        <f t="shared" si="73"/>
        <v>#N/A</v>
      </c>
      <c r="N910" s="20" t="e">
        <f t="shared" si="74"/>
        <v>#N/A</v>
      </c>
      <c r="O910" s="20" t="e">
        <f>INDEX(bureaux!$A:$H,MATCH($F910,bureaux!$A:$A,0),8)</f>
        <v>#N/A</v>
      </c>
      <c r="P910" s="91" t="e">
        <f>_xlfn.CONCAT(INDEX(bureaux!$A:$H,MATCH($F910,bureaux!$A:$A,0),4)," ",INDEX(bureaux!$A:$H,MATCH($F910,bureaux!$A:$A,0),5))</f>
        <v>#N/A</v>
      </c>
      <c r="Q910" s="20" t="e">
        <f>INDEX(bureaux!$A:$H,MATCH($F910,bureaux!$A:$A,0),6)</f>
        <v>#N/A</v>
      </c>
      <c r="R910" s="20" t="e">
        <f>INDEX(bureaux!$A:$H,MATCH($F910,bureaux!$A:$A,0),7)</f>
        <v>#N/A</v>
      </c>
    </row>
    <row r="911" spans="1:18" x14ac:dyDescent="0.25">
      <c r="A911" s="20">
        <f>'Elegio-Electors'!C911</f>
        <v>0</v>
      </c>
      <c r="B911" s="20">
        <f>'Elegio-Electors'!B911</f>
        <v>0</v>
      </c>
      <c r="C911" s="91">
        <f>IF(Procédure!$C$33=2,'Elegio-Electors'!D911,Procédure!$C$33)</f>
        <v>0</v>
      </c>
      <c r="D911" s="20">
        <f>'Elegio-Electors'!E911</f>
        <v>0</v>
      </c>
      <c r="E911" s="91" t="str">
        <f>IF(LEFT(RIGHT('Elegio-Electors'!L911,2),1)="C",'Elegio-Electors'!L911,IF(LEFT(RIGHT('Elegio-Electors'!M911,2),1)="C",'Elegio-Electors'!M911,""))</f>
        <v/>
      </c>
      <c r="F911" s="91" t="str">
        <f>IF(LEFT(RIGHT('Elegio-Electors'!L911,2),1)="O",'Elegio-Electors'!L911,IF(LEFT(RIGHT('Elegio-Electors'!M911,2),1)="O",'Elegio-Electors'!M911,""))</f>
        <v/>
      </c>
      <c r="G911" s="91" t="s">
        <v>166</v>
      </c>
      <c r="H911" s="91" t="s">
        <v>167</v>
      </c>
      <c r="I911" s="91" t="e">
        <f t="shared" si="70"/>
        <v>#N/A</v>
      </c>
      <c r="J911" s="91" t="e">
        <f t="shared" si="71"/>
        <v>#N/A</v>
      </c>
      <c r="K911" s="91" t="e">
        <f>INDEX(bureaux!$A:$I,MATCH($F911,bureaux!$A:$A,0),9)</f>
        <v>#N/A</v>
      </c>
      <c r="L911" s="91" t="e">
        <f t="shared" si="72"/>
        <v>#N/A</v>
      </c>
      <c r="M911" s="91" t="e">
        <f t="shared" si="73"/>
        <v>#N/A</v>
      </c>
      <c r="N911" s="20" t="e">
        <f t="shared" si="74"/>
        <v>#N/A</v>
      </c>
      <c r="O911" s="20" t="e">
        <f>INDEX(bureaux!$A:$H,MATCH($F911,bureaux!$A:$A,0),8)</f>
        <v>#N/A</v>
      </c>
      <c r="P911" s="91" t="e">
        <f>_xlfn.CONCAT(INDEX(bureaux!$A:$H,MATCH($F911,bureaux!$A:$A,0),4)," ",INDEX(bureaux!$A:$H,MATCH($F911,bureaux!$A:$A,0),5))</f>
        <v>#N/A</v>
      </c>
      <c r="Q911" s="20" t="e">
        <f>INDEX(bureaux!$A:$H,MATCH($F911,bureaux!$A:$A,0),6)</f>
        <v>#N/A</v>
      </c>
      <c r="R911" s="20" t="e">
        <f>INDEX(bureaux!$A:$H,MATCH($F911,bureaux!$A:$A,0),7)</f>
        <v>#N/A</v>
      </c>
    </row>
    <row r="912" spans="1:18" x14ac:dyDescent="0.25">
      <c r="A912" s="20">
        <f>'Elegio-Electors'!C912</f>
        <v>0</v>
      </c>
      <c r="B912" s="20">
        <f>'Elegio-Electors'!B912</f>
        <v>0</v>
      </c>
      <c r="C912" s="91">
        <f>IF(Procédure!$C$33=2,'Elegio-Electors'!D912,Procédure!$C$33)</f>
        <v>0</v>
      </c>
      <c r="D912" s="20">
        <f>'Elegio-Electors'!E912</f>
        <v>0</v>
      </c>
      <c r="E912" s="91" t="str">
        <f>IF(LEFT(RIGHT('Elegio-Electors'!L912,2),1)="C",'Elegio-Electors'!L912,IF(LEFT(RIGHT('Elegio-Electors'!M912,2),1)="C",'Elegio-Electors'!M912,""))</f>
        <v/>
      </c>
      <c r="F912" s="91" t="str">
        <f>IF(LEFT(RIGHT('Elegio-Electors'!L912,2),1)="O",'Elegio-Electors'!L912,IF(LEFT(RIGHT('Elegio-Electors'!M912,2),1)="O",'Elegio-Electors'!M912,""))</f>
        <v/>
      </c>
      <c r="G912" s="91" t="s">
        <v>166</v>
      </c>
      <c r="H912" s="91" t="s">
        <v>167</v>
      </c>
      <c r="I912" s="91" t="e">
        <f t="shared" si="70"/>
        <v>#N/A</v>
      </c>
      <c r="J912" s="91" t="e">
        <f t="shared" si="71"/>
        <v>#N/A</v>
      </c>
      <c r="K912" s="91" t="e">
        <f>INDEX(bureaux!$A:$I,MATCH($F912,bureaux!$A:$A,0),9)</f>
        <v>#N/A</v>
      </c>
      <c r="L912" s="91" t="e">
        <f t="shared" si="72"/>
        <v>#N/A</v>
      </c>
      <c r="M912" s="91" t="e">
        <f t="shared" si="73"/>
        <v>#N/A</v>
      </c>
      <c r="N912" s="20" t="e">
        <f t="shared" si="74"/>
        <v>#N/A</v>
      </c>
      <c r="O912" s="20" t="e">
        <f>INDEX(bureaux!$A:$H,MATCH($F912,bureaux!$A:$A,0),8)</f>
        <v>#N/A</v>
      </c>
      <c r="P912" s="91" t="e">
        <f>_xlfn.CONCAT(INDEX(bureaux!$A:$H,MATCH($F912,bureaux!$A:$A,0),4)," ",INDEX(bureaux!$A:$H,MATCH($F912,bureaux!$A:$A,0),5))</f>
        <v>#N/A</v>
      </c>
      <c r="Q912" s="20" t="e">
        <f>INDEX(bureaux!$A:$H,MATCH($F912,bureaux!$A:$A,0),6)</f>
        <v>#N/A</v>
      </c>
      <c r="R912" s="20" t="e">
        <f>INDEX(bureaux!$A:$H,MATCH($F912,bureaux!$A:$A,0),7)</f>
        <v>#N/A</v>
      </c>
    </row>
    <row r="913" spans="1:18" x14ac:dyDescent="0.25">
      <c r="A913" s="20">
        <f>'Elegio-Electors'!C913</f>
        <v>0</v>
      </c>
      <c r="B913" s="20">
        <f>'Elegio-Electors'!B913</f>
        <v>0</v>
      </c>
      <c r="C913" s="91">
        <f>IF(Procédure!$C$33=2,'Elegio-Electors'!D913,Procédure!$C$33)</f>
        <v>0</v>
      </c>
      <c r="D913" s="20">
        <f>'Elegio-Electors'!E913</f>
        <v>0</v>
      </c>
      <c r="E913" s="91" t="str">
        <f>IF(LEFT(RIGHT('Elegio-Electors'!L913,2),1)="C",'Elegio-Electors'!L913,IF(LEFT(RIGHT('Elegio-Electors'!M913,2),1)="C",'Elegio-Electors'!M913,""))</f>
        <v/>
      </c>
      <c r="F913" s="91" t="str">
        <f>IF(LEFT(RIGHT('Elegio-Electors'!L913,2),1)="O",'Elegio-Electors'!L913,IF(LEFT(RIGHT('Elegio-Electors'!M913,2),1)="O",'Elegio-Electors'!M913,""))</f>
        <v/>
      </c>
      <c r="G913" s="91" t="s">
        <v>166</v>
      </c>
      <c r="H913" s="91" t="s">
        <v>167</v>
      </c>
      <c r="I913" s="91" t="e">
        <f t="shared" si="70"/>
        <v>#N/A</v>
      </c>
      <c r="J913" s="91" t="e">
        <f t="shared" si="71"/>
        <v>#N/A</v>
      </c>
      <c r="K913" s="91" t="e">
        <f>INDEX(bureaux!$A:$I,MATCH($F913,bureaux!$A:$A,0),9)</f>
        <v>#N/A</v>
      </c>
      <c r="L913" s="91" t="e">
        <f t="shared" si="72"/>
        <v>#N/A</v>
      </c>
      <c r="M913" s="91" t="e">
        <f t="shared" si="73"/>
        <v>#N/A</v>
      </c>
      <c r="N913" s="20" t="e">
        <f t="shared" si="74"/>
        <v>#N/A</v>
      </c>
      <c r="O913" s="20" t="e">
        <f>INDEX(bureaux!$A:$H,MATCH($F913,bureaux!$A:$A,0),8)</f>
        <v>#N/A</v>
      </c>
      <c r="P913" s="91" t="e">
        <f>_xlfn.CONCAT(INDEX(bureaux!$A:$H,MATCH($F913,bureaux!$A:$A,0),4)," ",INDEX(bureaux!$A:$H,MATCH($F913,bureaux!$A:$A,0),5))</f>
        <v>#N/A</v>
      </c>
      <c r="Q913" s="20" t="e">
        <f>INDEX(bureaux!$A:$H,MATCH($F913,bureaux!$A:$A,0),6)</f>
        <v>#N/A</v>
      </c>
      <c r="R913" s="20" t="e">
        <f>INDEX(bureaux!$A:$H,MATCH($F913,bureaux!$A:$A,0),7)</f>
        <v>#N/A</v>
      </c>
    </row>
    <row r="914" spans="1:18" x14ac:dyDescent="0.25">
      <c r="A914" s="20">
        <f>'Elegio-Electors'!C914</f>
        <v>0</v>
      </c>
      <c r="B914" s="20">
        <f>'Elegio-Electors'!B914</f>
        <v>0</v>
      </c>
      <c r="C914" s="91">
        <f>IF(Procédure!$C$33=2,'Elegio-Electors'!D914,Procédure!$C$33)</f>
        <v>0</v>
      </c>
      <c r="D914" s="20">
        <f>'Elegio-Electors'!E914</f>
        <v>0</v>
      </c>
      <c r="E914" s="91" t="str">
        <f>IF(LEFT(RIGHT('Elegio-Electors'!L914,2),1)="C",'Elegio-Electors'!L914,IF(LEFT(RIGHT('Elegio-Electors'!M914,2),1)="C",'Elegio-Electors'!M914,""))</f>
        <v/>
      </c>
      <c r="F914" s="91" t="str">
        <f>IF(LEFT(RIGHT('Elegio-Electors'!L914,2),1)="O",'Elegio-Electors'!L914,IF(LEFT(RIGHT('Elegio-Electors'!M914,2),1)="O",'Elegio-Electors'!M914,""))</f>
        <v/>
      </c>
      <c r="G914" s="91" t="s">
        <v>166</v>
      </c>
      <c r="H914" s="91" t="s">
        <v>167</v>
      </c>
      <c r="I914" s="91" t="e">
        <f t="shared" si="70"/>
        <v>#N/A</v>
      </c>
      <c r="J914" s="91" t="e">
        <f t="shared" si="71"/>
        <v>#N/A</v>
      </c>
      <c r="K914" s="91" t="e">
        <f>INDEX(bureaux!$A:$I,MATCH($F914,bureaux!$A:$A,0),9)</f>
        <v>#N/A</v>
      </c>
      <c r="L914" s="91" t="e">
        <f t="shared" si="72"/>
        <v>#N/A</v>
      </c>
      <c r="M914" s="91" t="e">
        <f t="shared" si="73"/>
        <v>#N/A</v>
      </c>
      <c r="N914" s="20" t="e">
        <f t="shared" si="74"/>
        <v>#N/A</v>
      </c>
      <c r="O914" s="20" t="e">
        <f>INDEX(bureaux!$A:$H,MATCH($F914,bureaux!$A:$A,0),8)</f>
        <v>#N/A</v>
      </c>
      <c r="P914" s="91" t="e">
        <f>_xlfn.CONCAT(INDEX(bureaux!$A:$H,MATCH($F914,bureaux!$A:$A,0),4)," ",INDEX(bureaux!$A:$H,MATCH($F914,bureaux!$A:$A,0),5))</f>
        <v>#N/A</v>
      </c>
      <c r="Q914" s="20" t="e">
        <f>INDEX(bureaux!$A:$H,MATCH($F914,bureaux!$A:$A,0),6)</f>
        <v>#N/A</v>
      </c>
      <c r="R914" s="20" t="e">
        <f>INDEX(bureaux!$A:$H,MATCH($F914,bureaux!$A:$A,0),7)</f>
        <v>#N/A</v>
      </c>
    </row>
    <row r="915" spans="1:18" x14ac:dyDescent="0.25">
      <c r="A915" s="20">
        <f>'Elegio-Electors'!C915</f>
        <v>0</v>
      </c>
      <c r="B915" s="20">
        <f>'Elegio-Electors'!B915</f>
        <v>0</v>
      </c>
      <c r="C915" s="91">
        <f>IF(Procédure!$C$33=2,'Elegio-Electors'!D915,Procédure!$C$33)</f>
        <v>0</v>
      </c>
      <c r="D915" s="20">
        <f>'Elegio-Electors'!E915</f>
        <v>0</v>
      </c>
      <c r="E915" s="91" t="str">
        <f>IF(LEFT(RIGHT('Elegio-Electors'!L915,2),1)="C",'Elegio-Electors'!L915,IF(LEFT(RIGHT('Elegio-Electors'!M915,2),1)="C",'Elegio-Electors'!M915,""))</f>
        <v/>
      </c>
      <c r="F915" s="91" t="str">
        <f>IF(LEFT(RIGHT('Elegio-Electors'!L915,2),1)="O",'Elegio-Electors'!L915,IF(LEFT(RIGHT('Elegio-Electors'!M915,2),1)="O",'Elegio-Electors'!M915,""))</f>
        <v/>
      </c>
      <c r="G915" s="91" t="s">
        <v>166</v>
      </c>
      <c r="H915" s="91" t="s">
        <v>167</v>
      </c>
      <c r="I915" s="91" t="e">
        <f t="shared" si="70"/>
        <v>#N/A</v>
      </c>
      <c r="J915" s="91" t="e">
        <f t="shared" si="71"/>
        <v>#N/A</v>
      </c>
      <c r="K915" s="91" t="e">
        <f>INDEX(bureaux!$A:$I,MATCH($F915,bureaux!$A:$A,0),9)</f>
        <v>#N/A</v>
      </c>
      <c r="L915" s="91" t="e">
        <f t="shared" si="72"/>
        <v>#N/A</v>
      </c>
      <c r="M915" s="91" t="e">
        <f t="shared" si="73"/>
        <v>#N/A</v>
      </c>
      <c r="N915" s="20" t="e">
        <f t="shared" si="74"/>
        <v>#N/A</v>
      </c>
      <c r="O915" s="20" t="e">
        <f>INDEX(bureaux!$A:$H,MATCH($F915,bureaux!$A:$A,0),8)</f>
        <v>#N/A</v>
      </c>
      <c r="P915" s="91" t="e">
        <f>_xlfn.CONCAT(INDEX(bureaux!$A:$H,MATCH($F915,bureaux!$A:$A,0),4)," ",INDEX(bureaux!$A:$H,MATCH($F915,bureaux!$A:$A,0),5))</f>
        <v>#N/A</v>
      </c>
      <c r="Q915" s="20" t="e">
        <f>INDEX(bureaux!$A:$H,MATCH($F915,bureaux!$A:$A,0),6)</f>
        <v>#N/A</v>
      </c>
      <c r="R915" s="20" t="e">
        <f>INDEX(bureaux!$A:$H,MATCH($F915,bureaux!$A:$A,0),7)</f>
        <v>#N/A</v>
      </c>
    </row>
    <row r="916" spans="1:18" x14ac:dyDescent="0.25">
      <c r="A916" s="20">
        <f>'Elegio-Electors'!C916</f>
        <v>0</v>
      </c>
      <c r="B916" s="20">
        <f>'Elegio-Electors'!B916</f>
        <v>0</v>
      </c>
      <c r="C916" s="91">
        <f>IF(Procédure!$C$33=2,'Elegio-Electors'!D916,Procédure!$C$33)</f>
        <v>0</v>
      </c>
      <c r="D916" s="20">
        <f>'Elegio-Electors'!E916</f>
        <v>0</v>
      </c>
      <c r="E916" s="91" t="str">
        <f>IF(LEFT(RIGHT('Elegio-Electors'!L916,2),1)="C",'Elegio-Electors'!L916,IF(LEFT(RIGHT('Elegio-Electors'!M916,2),1)="C",'Elegio-Electors'!M916,""))</f>
        <v/>
      </c>
      <c r="F916" s="91" t="str">
        <f>IF(LEFT(RIGHT('Elegio-Electors'!L916,2),1)="O",'Elegio-Electors'!L916,IF(LEFT(RIGHT('Elegio-Electors'!M916,2),1)="O",'Elegio-Electors'!M916,""))</f>
        <v/>
      </c>
      <c r="G916" s="91" t="s">
        <v>166</v>
      </c>
      <c r="H916" s="91" t="s">
        <v>167</v>
      </c>
      <c r="I916" s="91" t="e">
        <f t="shared" si="70"/>
        <v>#N/A</v>
      </c>
      <c r="J916" s="91" t="e">
        <f t="shared" si="71"/>
        <v>#N/A</v>
      </c>
      <c r="K916" s="91" t="e">
        <f>INDEX(bureaux!$A:$I,MATCH($F916,bureaux!$A:$A,0),9)</f>
        <v>#N/A</v>
      </c>
      <c r="L916" s="91" t="e">
        <f t="shared" si="72"/>
        <v>#N/A</v>
      </c>
      <c r="M916" s="91" t="e">
        <f t="shared" si="73"/>
        <v>#N/A</v>
      </c>
      <c r="N916" s="20" t="e">
        <f t="shared" si="74"/>
        <v>#N/A</v>
      </c>
      <c r="O916" s="20" t="e">
        <f>INDEX(bureaux!$A:$H,MATCH($F916,bureaux!$A:$A,0),8)</f>
        <v>#N/A</v>
      </c>
      <c r="P916" s="91" t="e">
        <f>_xlfn.CONCAT(INDEX(bureaux!$A:$H,MATCH($F916,bureaux!$A:$A,0),4)," ",INDEX(bureaux!$A:$H,MATCH($F916,bureaux!$A:$A,0),5))</f>
        <v>#N/A</v>
      </c>
      <c r="Q916" s="20" t="e">
        <f>INDEX(bureaux!$A:$H,MATCH($F916,bureaux!$A:$A,0),6)</f>
        <v>#N/A</v>
      </c>
      <c r="R916" s="20" t="e">
        <f>INDEX(bureaux!$A:$H,MATCH($F916,bureaux!$A:$A,0),7)</f>
        <v>#N/A</v>
      </c>
    </row>
    <row r="917" spans="1:18" x14ac:dyDescent="0.25">
      <c r="A917" s="20">
        <f>'Elegio-Electors'!C917</f>
        <v>0</v>
      </c>
      <c r="B917" s="20">
        <f>'Elegio-Electors'!B917</f>
        <v>0</v>
      </c>
      <c r="C917" s="91">
        <f>IF(Procédure!$C$33=2,'Elegio-Electors'!D917,Procédure!$C$33)</f>
        <v>0</v>
      </c>
      <c r="D917" s="20">
        <f>'Elegio-Electors'!E917</f>
        <v>0</v>
      </c>
      <c r="E917" s="91" t="str">
        <f>IF(LEFT(RIGHT('Elegio-Electors'!L917,2),1)="C",'Elegio-Electors'!L917,IF(LEFT(RIGHT('Elegio-Electors'!M917,2),1)="C",'Elegio-Electors'!M917,""))</f>
        <v/>
      </c>
      <c r="F917" s="91" t="str">
        <f>IF(LEFT(RIGHT('Elegio-Electors'!L917,2),1)="O",'Elegio-Electors'!L917,IF(LEFT(RIGHT('Elegio-Electors'!M917,2),1)="O",'Elegio-Electors'!M917,""))</f>
        <v/>
      </c>
      <c r="G917" s="91" t="s">
        <v>166</v>
      </c>
      <c r="H917" s="91" t="s">
        <v>167</v>
      </c>
      <c r="I917" s="91" t="e">
        <f t="shared" si="70"/>
        <v>#N/A</v>
      </c>
      <c r="J917" s="91" t="e">
        <f t="shared" si="71"/>
        <v>#N/A</v>
      </c>
      <c r="K917" s="91" t="e">
        <f>INDEX(bureaux!$A:$I,MATCH($F917,bureaux!$A:$A,0),9)</f>
        <v>#N/A</v>
      </c>
      <c r="L917" s="91" t="e">
        <f t="shared" si="72"/>
        <v>#N/A</v>
      </c>
      <c r="M917" s="91" t="e">
        <f t="shared" si="73"/>
        <v>#N/A</v>
      </c>
      <c r="N917" s="20" t="e">
        <f t="shared" si="74"/>
        <v>#N/A</v>
      </c>
      <c r="O917" s="20" t="e">
        <f>INDEX(bureaux!$A:$H,MATCH($F917,bureaux!$A:$A,0),8)</f>
        <v>#N/A</v>
      </c>
      <c r="P917" s="91" t="e">
        <f>_xlfn.CONCAT(INDEX(bureaux!$A:$H,MATCH($F917,bureaux!$A:$A,0),4)," ",INDEX(bureaux!$A:$H,MATCH($F917,bureaux!$A:$A,0),5))</f>
        <v>#N/A</v>
      </c>
      <c r="Q917" s="20" t="e">
        <f>INDEX(bureaux!$A:$H,MATCH($F917,bureaux!$A:$A,0),6)</f>
        <v>#N/A</v>
      </c>
      <c r="R917" s="20" t="e">
        <f>INDEX(bureaux!$A:$H,MATCH($F917,bureaux!$A:$A,0),7)</f>
        <v>#N/A</v>
      </c>
    </row>
    <row r="918" spans="1:18" x14ac:dyDescent="0.25">
      <c r="A918" s="20">
        <f>'Elegio-Electors'!C918</f>
        <v>0</v>
      </c>
      <c r="B918" s="20">
        <f>'Elegio-Electors'!B918</f>
        <v>0</v>
      </c>
      <c r="C918" s="91">
        <f>IF(Procédure!$C$33=2,'Elegio-Electors'!D918,Procédure!$C$33)</f>
        <v>0</v>
      </c>
      <c r="D918" s="20">
        <f>'Elegio-Electors'!E918</f>
        <v>0</v>
      </c>
      <c r="E918" s="91" t="str">
        <f>IF(LEFT(RIGHT('Elegio-Electors'!L918,2),1)="C",'Elegio-Electors'!L918,IF(LEFT(RIGHT('Elegio-Electors'!M918,2),1)="C",'Elegio-Electors'!M918,""))</f>
        <v/>
      </c>
      <c r="F918" s="91" t="str">
        <f>IF(LEFT(RIGHT('Elegio-Electors'!L918,2),1)="O",'Elegio-Electors'!L918,IF(LEFT(RIGHT('Elegio-Electors'!M918,2),1)="O",'Elegio-Electors'!M918,""))</f>
        <v/>
      </c>
      <c r="G918" s="91" t="s">
        <v>166</v>
      </c>
      <c r="H918" s="91" t="s">
        <v>167</v>
      </c>
      <c r="I918" s="91" t="e">
        <f t="shared" si="70"/>
        <v>#N/A</v>
      </c>
      <c r="J918" s="91" t="e">
        <f t="shared" si="71"/>
        <v>#N/A</v>
      </c>
      <c r="K918" s="91" t="e">
        <f>INDEX(bureaux!$A:$I,MATCH($F918,bureaux!$A:$A,0),9)</f>
        <v>#N/A</v>
      </c>
      <c r="L918" s="91" t="e">
        <f t="shared" si="72"/>
        <v>#N/A</v>
      </c>
      <c r="M918" s="91" t="e">
        <f t="shared" si="73"/>
        <v>#N/A</v>
      </c>
      <c r="N918" s="20" t="e">
        <f t="shared" si="74"/>
        <v>#N/A</v>
      </c>
      <c r="O918" s="20" t="e">
        <f>INDEX(bureaux!$A:$H,MATCH($F918,bureaux!$A:$A,0),8)</f>
        <v>#N/A</v>
      </c>
      <c r="P918" s="91" t="e">
        <f>_xlfn.CONCAT(INDEX(bureaux!$A:$H,MATCH($F918,bureaux!$A:$A,0),4)," ",INDEX(bureaux!$A:$H,MATCH($F918,bureaux!$A:$A,0),5))</f>
        <v>#N/A</v>
      </c>
      <c r="Q918" s="20" t="e">
        <f>INDEX(bureaux!$A:$H,MATCH($F918,bureaux!$A:$A,0),6)</f>
        <v>#N/A</v>
      </c>
      <c r="R918" s="20" t="e">
        <f>INDEX(bureaux!$A:$H,MATCH($F918,bureaux!$A:$A,0),7)</f>
        <v>#N/A</v>
      </c>
    </row>
    <row r="919" spans="1:18" x14ac:dyDescent="0.25">
      <c r="A919" s="20">
        <f>'Elegio-Electors'!C919</f>
        <v>0</v>
      </c>
      <c r="B919" s="20">
        <f>'Elegio-Electors'!B919</f>
        <v>0</v>
      </c>
      <c r="C919" s="91">
        <f>IF(Procédure!$C$33=2,'Elegio-Electors'!D919,Procédure!$C$33)</f>
        <v>0</v>
      </c>
      <c r="D919" s="20">
        <f>'Elegio-Electors'!E919</f>
        <v>0</v>
      </c>
      <c r="E919" s="91" t="str">
        <f>IF(LEFT(RIGHT('Elegio-Electors'!L919,2),1)="C",'Elegio-Electors'!L919,IF(LEFT(RIGHT('Elegio-Electors'!M919,2),1)="C",'Elegio-Electors'!M919,""))</f>
        <v/>
      </c>
      <c r="F919" s="91" t="str">
        <f>IF(LEFT(RIGHT('Elegio-Electors'!L919,2),1)="O",'Elegio-Electors'!L919,IF(LEFT(RIGHT('Elegio-Electors'!M919,2),1)="O",'Elegio-Electors'!M919,""))</f>
        <v/>
      </c>
      <c r="G919" s="91" t="s">
        <v>166</v>
      </c>
      <c r="H919" s="91" t="s">
        <v>167</v>
      </c>
      <c r="I919" s="91" t="e">
        <f t="shared" si="70"/>
        <v>#N/A</v>
      </c>
      <c r="J919" s="91" t="e">
        <f t="shared" si="71"/>
        <v>#N/A</v>
      </c>
      <c r="K919" s="91" t="e">
        <f>INDEX(bureaux!$A:$I,MATCH($F919,bureaux!$A:$A,0),9)</f>
        <v>#N/A</v>
      </c>
      <c r="L919" s="91" t="e">
        <f t="shared" si="72"/>
        <v>#N/A</v>
      </c>
      <c r="M919" s="91" t="e">
        <f t="shared" si="73"/>
        <v>#N/A</v>
      </c>
      <c r="N919" s="20" t="e">
        <f t="shared" si="74"/>
        <v>#N/A</v>
      </c>
      <c r="O919" s="20" t="e">
        <f>INDEX(bureaux!$A:$H,MATCH($F919,bureaux!$A:$A,0),8)</f>
        <v>#N/A</v>
      </c>
      <c r="P919" s="91" t="e">
        <f>_xlfn.CONCAT(INDEX(bureaux!$A:$H,MATCH($F919,bureaux!$A:$A,0),4)," ",INDEX(bureaux!$A:$H,MATCH($F919,bureaux!$A:$A,0),5))</f>
        <v>#N/A</v>
      </c>
      <c r="Q919" s="20" t="e">
        <f>INDEX(bureaux!$A:$H,MATCH($F919,bureaux!$A:$A,0),6)</f>
        <v>#N/A</v>
      </c>
      <c r="R919" s="20" t="e">
        <f>INDEX(bureaux!$A:$H,MATCH($F919,bureaux!$A:$A,0),7)</f>
        <v>#N/A</v>
      </c>
    </row>
    <row r="920" spans="1:18" x14ac:dyDescent="0.25">
      <c r="A920" s="20">
        <f>'Elegio-Electors'!C920</f>
        <v>0</v>
      </c>
      <c r="B920" s="20">
        <f>'Elegio-Electors'!B920</f>
        <v>0</v>
      </c>
      <c r="C920" s="91">
        <f>IF(Procédure!$C$33=2,'Elegio-Electors'!D920,Procédure!$C$33)</f>
        <v>0</v>
      </c>
      <c r="D920" s="20">
        <f>'Elegio-Electors'!E920</f>
        <v>0</v>
      </c>
      <c r="E920" s="91" t="str">
        <f>IF(LEFT(RIGHT('Elegio-Electors'!L920,2),1)="C",'Elegio-Electors'!L920,IF(LEFT(RIGHT('Elegio-Electors'!M920,2),1)="C",'Elegio-Electors'!M920,""))</f>
        <v/>
      </c>
      <c r="F920" s="91" t="str">
        <f>IF(LEFT(RIGHT('Elegio-Electors'!L920,2),1)="O",'Elegio-Electors'!L920,IF(LEFT(RIGHT('Elegio-Electors'!M920,2),1)="O",'Elegio-Electors'!M920,""))</f>
        <v/>
      </c>
      <c r="G920" s="91" t="s">
        <v>166</v>
      </c>
      <c r="H920" s="91" t="s">
        <v>167</v>
      </c>
      <c r="I920" s="91" t="e">
        <f t="shared" si="70"/>
        <v>#N/A</v>
      </c>
      <c r="J920" s="91" t="e">
        <f t="shared" si="71"/>
        <v>#N/A</v>
      </c>
      <c r="K920" s="91" t="e">
        <f>INDEX(bureaux!$A:$I,MATCH($F920,bureaux!$A:$A,0),9)</f>
        <v>#N/A</v>
      </c>
      <c r="L920" s="91" t="e">
        <f t="shared" si="72"/>
        <v>#N/A</v>
      </c>
      <c r="M920" s="91" t="e">
        <f t="shared" si="73"/>
        <v>#N/A</v>
      </c>
      <c r="N920" s="20" t="e">
        <f t="shared" si="74"/>
        <v>#N/A</v>
      </c>
      <c r="O920" s="20" t="e">
        <f>INDEX(bureaux!$A:$H,MATCH($F920,bureaux!$A:$A,0),8)</f>
        <v>#N/A</v>
      </c>
      <c r="P920" s="91" t="e">
        <f>_xlfn.CONCAT(INDEX(bureaux!$A:$H,MATCH($F920,bureaux!$A:$A,0),4)," ",INDEX(bureaux!$A:$H,MATCH($F920,bureaux!$A:$A,0),5))</f>
        <v>#N/A</v>
      </c>
      <c r="Q920" s="20" t="e">
        <f>INDEX(bureaux!$A:$H,MATCH($F920,bureaux!$A:$A,0),6)</f>
        <v>#N/A</v>
      </c>
      <c r="R920" s="20" t="e">
        <f>INDEX(bureaux!$A:$H,MATCH($F920,bureaux!$A:$A,0),7)</f>
        <v>#N/A</v>
      </c>
    </row>
    <row r="921" spans="1:18" x14ac:dyDescent="0.25">
      <c r="A921" s="20">
        <f>'Elegio-Electors'!C921</f>
        <v>0</v>
      </c>
      <c r="B921" s="20">
        <f>'Elegio-Electors'!B921</f>
        <v>0</v>
      </c>
      <c r="C921" s="91">
        <f>IF(Procédure!$C$33=2,'Elegio-Electors'!D921,Procédure!$C$33)</f>
        <v>0</v>
      </c>
      <c r="D921" s="20">
        <f>'Elegio-Electors'!E921</f>
        <v>0</v>
      </c>
      <c r="E921" s="91" t="str">
        <f>IF(LEFT(RIGHT('Elegio-Electors'!L921,2),1)="C",'Elegio-Electors'!L921,IF(LEFT(RIGHT('Elegio-Electors'!M921,2),1)="C",'Elegio-Electors'!M921,""))</f>
        <v/>
      </c>
      <c r="F921" s="91" t="str">
        <f>IF(LEFT(RIGHT('Elegio-Electors'!L921,2),1)="O",'Elegio-Electors'!L921,IF(LEFT(RIGHT('Elegio-Electors'!M921,2),1)="O",'Elegio-Electors'!M921,""))</f>
        <v/>
      </c>
      <c r="G921" s="91" t="s">
        <v>166</v>
      </c>
      <c r="H921" s="91" t="s">
        <v>167</v>
      </c>
      <c r="I921" s="91" t="e">
        <f t="shared" si="70"/>
        <v>#N/A</v>
      </c>
      <c r="J921" s="91" t="e">
        <f t="shared" si="71"/>
        <v>#N/A</v>
      </c>
      <c r="K921" s="91" t="e">
        <f>INDEX(bureaux!$A:$I,MATCH($F921,bureaux!$A:$A,0),9)</f>
        <v>#N/A</v>
      </c>
      <c r="L921" s="91" t="e">
        <f t="shared" si="72"/>
        <v>#N/A</v>
      </c>
      <c r="M921" s="91" t="e">
        <f t="shared" si="73"/>
        <v>#N/A</v>
      </c>
      <c r="N921" s="20" t="e">
        <f t="shared" si="74"/>
        <v>#N/A</v>
      </c>
      <c r="O921" s="20" t="e">
        <f>INDEX(bureaux!$A:$H,MATCH($F921,bureaux!$A:$A,0),8)</f>
        <v>#N/A</v>
      </c>
      <c r="P921" s="91" t="e">
        <f>_xlfn.CONCAT(INDEX(bureaux!$A:$H,MATCH($F921,bureaux!$A:$A,0),4)," ",INDEX(bureaux!$A:$H,MATCH($F921,bureaux!$A:$A,0),5))</f>
        <v>#N/A</v>
      </c>
      <c r="Q921" s="20" t="e">
        <f>INDEX(bureaux!$A:$H,MATCH($F921,bureaux!$A:$A,0),6)</f>
        <v>#N/A</v>
      </c>
      <c r="R921" s="20" t="e">
        <f>INDEX(bureaux!$A:$H,MATCH($F921,bureaux!$A:$A,0),7)</f>
        <v>#N/A</v>
      </c>
    </row>
    <row r="922" spans="1:18" x14ac:dyDescent="0.25">
      <c r="A922" s="20">
        <f>'Elegio-Electors'!C922</f>
        <v>0</v>
      </c>
      <c r="B922" s="20">
        <f>'Elegio-Electors'!B922</f>
        <v>0</v>
      </c>
      <c r="C922" s="91">
        <f>IF(Procédure!$C$33=2,'Elegio-Electors'!D922,Procédure!$C$33)</f>
        <v>0</v>
      </c>
      <c r="D922" s="20">
        <f>'Elegio-Electors'!E922</f>
        <v>0</v>
      </c>
      <c r="E922" s="91" t="str">
        <f>IF(LEFT(RIGHT('Elegio-Electors'!L922,2),1)="C",'Elegio-Electors'!L922,IF(LEFT(RIGHT('Elegio-Electors'!M922,2),1)="C",'Elegio-Electors'!M922,""))</f>
        <v/>
      </c>
      <c r="F922" s="91" t="str">
        <f>IF(LEFT(RIGHT('Elegio-Electors'!L922,2),1)="O",'Elegio-Electors'!L922,IF(LEFT(RIGHT('Elegio-Electors'!M922,2),1)="O",'Elegio-Electors'!M922,""))</f>
        <v/>
      </c>
      <c r="G922" s="91" t="s">
        <v>166</v>
      </c>
      <c r="H922" s="91" t="s">
        <v>167</v>
      </c>
      <c r="I922" s="91" t="e">
        <f t="shared" si="70"/>
        <v>#N/A</v>
      </c>
      <c r="J922" s="91" t="e">
        <f t="shared" si="71"/>
        <v>#N/A</v>
      </c>
      <c r="K922" s="91" t="e">
        <f>INDEX(bureaux!$A:$I,MATCH($F922,bureaux!$A:$A,0),9)</f>
        <v>#N/A</v>
      </c>
      <c r="L922" s="91" t="e">
        <f t="shared" si="72"/>
        <v>#N/A</v>
      </c>
      <c r="M922" s="91" t="e">
        <f t="shared" si="73"/>
        <v>#N/A</v>
      </c>
      <c r="N922" s="20" t="e">
        <f t="shared" si="74"/>
        <v>#N/A</v>
      </c>
      <c r="O922" s="20" t="e">
        <f>INDEX(bureaux!$A:$H,MATCH($F922,bureaux!$A:$A,0),8)</f>
        <v>#N/A</v>
      </c>
      <c r="P922" s="91" t="e">
        <f>_xlfn.CONCAT(INDEX(bureaux!$A:$H,MATCH($F922,bureaux!$A:$A,0),4)," ",INDEX(bureaux!$A:$H,MATCH($F922,bureaux!$A:$A,0),5))</f>
        <v>#N/A</v>
      </c>
      <c r="Q922" s="20" t="e">
        <f>INDEX(bureaux!$A:$H,MATCH($F922,bureaux!$A:$A,0),6)</f>
        <v>#N/A</v>
      </c>
      <c r="R922" s="20" t="e">
        <f>INDEX(bureaux!$A:$H,MATCH($F922,bureaux!$A:$A,0),7)</f>
        <v>#N/A</v>
      </c>
    </row>
    <row r="923" spans="1:18" x14ac:dyDescent="0.25">
      <c r="A923" s="20">
        <f>'Elegio-Electors'!C923</f>
        <v>0</v>
      </c>
      <c r="B923" s="20">
        <f>'Elegio-Electors'!B923</f>
        <v>0</v>
      </c>
      <c r="C923" s="91">
        <f>IF(Procédure!$C$33=2,'Elegio-Electors'!D923,Procédure!$C$33)</f>
        <v>0</v>
      </c>
      <c r="D923" s="20">
        <f>'Elegio-Electors'!E923</f>
        <v>0</v>
      </c>
      <c r="E923" s="91" t="str">
        <f>IF(LEFT(RIGHT('Elegio-Electors'!L923,2),1)="C",'Elegio-Electors'!L923,IF(LEFT(RIGHT('Elegio-Electors'!M923,2),1)="C",'Elegio-Electors'!M923,""))</f>
        <v/>
      </c>
      <c r="F923" s="91" t="str">
        <f>IF(LEFT(RIGHT('Elegio-Electors'!L923,2),1)="O",'Elegio-Electors'!L923,IF(LEFT(RIGHT('Elegio-Electors'!M923,2),1)="O",'Elegio-Electors'!M923,""))</f>
        <v/>
      </c>
      <c r="G923" s="91" t="s">
        <v>166</v>
      </c>
      <c r="H923" s="91" t="s">
        <v>167</v>
      </c>
      <c r="I923" s="91" t="e">
        <f t="shared" si="70"/>
        <v>#N/A</v>
      </c>
      <c r="J923" s="91" t="e">
        <f t="shared" si="71"/>
        <v>#N/A</v>
      </c>
      <c r="K923" s="91" t="e">
        <f>INDEX(bureaux!$A:$I,MATCH($F923,bureaux!$A:$A,0),9)</f>
        <v>#N/A</v>
      </c>
      <c r="L923" s="91" t="e">
        <f t="shared" si="72"/>
        <v>#N/A</v>
      </c>
      <c r="M923" s="91" t="e">
        <f t="shared" si="73"/>
        <v>#N/A</v>
      </c>
      <c r="N923" s="20" t="e">
        <f t="shared" si="74"/>
        <v>#N/A</v>
      </c>
      <c r="O923" s="20" t="e">
        <f>INDEX(bureaux!$A:$H,MATCH($F923,bureaux!$A:$A,0),8)</f>
        <v>#N/A</v>
      </c>
      <c r="P923" s="91" t="e">
        <f>_xlfn.CONCAT(INDEX(bureaux!$A:$H,MATCH($F923,bureaux!$A:$A,0),4)," ",INDEX(bureaux!$A:$H,MATCH($F923,bureaux!$A:$A,0),5))</f>
        <v>#N/A</v>
      </c>
      <c r="Q923" s="20" t="e">
        <f>INDEX(bureaux!$A:$H,MATCH($F923,bureaux!$A:$A,0),6)</f>
        <v>#N/A</v>
      </c>
      <c r="R923" s="20" t="e">
        <f>INDEX(bureaux!$A:$H,MATCH($F923,bureaux!$A:$A,0),7)</f>
        <v>#N/A</v>
      </c>
    </row>
    <row r="924" spans="1:18" x14ac:dyDescent="0.25">
      <c r="A924" s="20">
        <f>'Elegio-Electors'!C924</f>
        <v>0</v>
      </c>
      <c r="B924" s="20">
        <f>'Elegio-Electors'!B924</f>
        <v>0</v>
      </c>
      <c r="C924" s="91">
        <f>IF(Procédure!$C$33=2,'Elegio-Electors'!D924,Procédure!$C$33)</f>
        <v>0</v>
      </c>
      <c r="D924" s="20">
        <f>'Elegio-Electors'!E924</f>
        <v>0</v>
      </c>
      <c r="E924" s="91" t="str">
        <f>IF(LEFT(RIGHT('Elegio-Electors'!L924,2),1)="C",'Elegio-Electors'!L924,IF(LEFT(RIGHT('Elegio-Electors'!M924,2),1)="C",'Elegio-Electors'!M924,""))</f>
        <v/>
      </c>
      <c r="F924" s="91" t="str">
        <f>IF(LEFT(RIGHT('Elegio-Electors'!L924,2),1)="O",'Elegio-Electors'!L924,IF(LEFT(RIGHT('Elegio-Electors'!M924,2),1)="O",'Elegio-Electors'!M924,""))</f>
        <v/>
      </c>
      <c r="G924" s="91" t="s">
        <v>166</v>
      </c>
      <c r="H924" s="91" t="s">
        <v>167</v>
      </c>
      <c r="I924" s="91" t="e">
        <f t="shared" si="70"/>
        <v>#N/A</v>
      </c>
      <c r="J924" s="91" t="e">
        <f t="shared" si="71"/>
        <v>#N/A</v>
      </c>
      <c r="K924" s="91" t="e">
        <f>INDEX(bureaux!$A:$I,MATCH($F924,bureaux!$A:$A,0),9)</f>
        <v>#N/A</v>
      </c>
      <c r="L924" s="91" t="e">
        <f t="shared" si="72"/>
        <v>#N/A</v>
      </c>
      <c r="M924" s="91" t="e">
        <f t="shared" si="73"/>
        <v>#N/A</v>
      </c>
      <c r="N924" s="20" t="e">
        <f t="shared" si="74"/>
        <v>#N/A</v>
      </c>
      <c r="O924" s="20" t="e">
        <f>INDEX(bureaux!$A:$H,MATCH($F924,bureaux!$A:$A,0),8)</f>
        <v>#N/A</v>
      </c>
      <c r="P924" s="91" t="e">
        <f>_xlfn.CONCAT(INDEX(bureaux!$A:$H,MATCH($F924,bureaux!$A:$A,0),4)," ",INDEX(bureaux!$A:$H,MATCH($F924,bureaux!$A:$A,0),5))</f>
        <v>#N/A</v>
      </c>
      <c r="Q924" s="20" t="e">
        <f>INDEX(bureaux!$A:$H,MATCH($F924,bureaux!$A:$A,0),6)</f>
        <v>#N/A</v>
      </c>
      <c r="R924" s="20" t="e">
        <f>INDEX(bureaux!$A:$H,MATCH($F924,bureaux!$A:$A,0),7)</f>
        <v>#N/A</v>
      </c>
    </row>
    <row r="925" spans="1:18" x14ac:dyDescent="0.25">
      <c r="A925" s="20">
        <f>'Elegio-Electors'!C925</f>
        <v>0</v>
      </c>
      <c r="B925" s="20">
        <f>'Elegio-Electors'!B925</f>
        <v>0</v>
      </c>
      <c r="C925" s="91">
        <f>IF(Procédure!$C$33=2,'Elegio-Electors'!D925,Procédure!$C$33)</f>
        <v>0</v>
      </c>
      <c r="D925" s="20">
        <f>'Elegio-Electors'!E925</f>
        <v>0</v>
      </c>
      <c r="E925" s="91" t="str">
        <f>IF(LEFT(RIGHT('Elegio-Electors'!L925,2),1)="C",'Elegio-Electors'!L925,IF(LEFT(RIGHT('Elegio-Electors'!M925,2),1)="C",'Elegio-Electors'!M925,""))</f>
        <v/>
      </c>
      <c r="F925" s="91" t="str">
        <f>IF(LEFT(RIGHT('Elegio-Electors'!L925,2),1)="O",'Elegio-Electors'!L925,IF(LEFT(RIGHT('Elegio-Electors'!M925,2),1)="O",'Elegio-Electors'!M925,""))</f>
        <v/>
      </c>
      <c r="G925" s="91" t="s">
        <v>166</v>
      </c>
      <c r="H925" s="91" t="s">
        <v>167</v>
      </c>
      <c r="I925" s="91" t="e">
        <f t="shared" si="70"/>
        <v>#N/A</v>
      </c>
      <c r="J925" s="91" t="e">
        <f t="shared" si="71"/>
        <v>#N/A</v>
      </c>
      <c r="K925" s="91" t="e">
        <f>INDEX(bureaux!$A:$I,MATCH($F925,bureaux!$A:$A,0),9)</f>
        <v>#N/A</v>
      </c>
      <c r="L925" s="91" t="e">
        <f t="shared" si="72"/>
        <v>#N/A</v>
      </c>
      <c r="M925" s="91" t="e">
        <f t="shared" si="73"/>
        <v>#N/A</v>
      </c>
      <c r="N925" s="20" t="e">
        <f t="shared" si="74"/>
        <v>#N/A</v>
      </c>
      <c r="O925" s="20" t="e">
        <f>INDEX(bureaux!$A:$H,MATCH($F925,bureaux!$A:$A,0),8)</f>
        <v>#N/A</v>
      </c>
      <c r="P925" s="91" t="e">
        <f>_xlfn.CONCAT(INDEX(bureaux!$A:$H,MATCH($F925,bureaux!$A:$A,0),4)," ",INDEX(bureaux!$A:$H,MATCH($F925,bureaux!$A:$A,0),5))</f>
        <v>#N/A</v>
      </c>
      <c r="Q925" s="20" t="e">
        <f>INDEX(bureaux!$A:$H,MATCH($F925,bureaux!$A:$A,0),6)</f>
        <v>#N/A</v>
      </c>
      <c r="R925" s="20" t="e">
        <f>INDEX(bureaux!$A:$H,MATCH($F925,bureaux!$A:$A,0),7)</f>
        <v>#N/A</v>
      </c>
    </row>
    <row r="926" spans="1:18" x14ac:dyDescent="0.25">
      <c r="A926" s="20">
        <f>'Elegio-Electors'!C926</f>
        <v>0</v>
      </c>
      <c r="B926" s="20">
        <f>'Elegio-Electors'!B926</f>
        <v>0</v>
      </c>
      <c r="C926" s="91">
        <f>IF(Procédure!$C$33=2,'Elegio-Electors'!D926,Procédure!$C$33)</f>
        <v>0</v>
      </c>
      <c r="D926" s="20">
        <f>'Elegio-Electors'!E926</f>
        <v>0</v>
      </c>
      <c r="E926" s="91" t="str">
        <f>IF(LEFT(RIGHT('Elegio-Electors'!L926,2),1)="C",'Elegio-Electors'!L926,IF(LEFT(RIGHT('Elegio-Electors'!M926,2),1)="C",'Elegio-Electors'!M926,""))</f>
        <v/>
      </c>
      <c r="F926" s="91" t="str">
        <f>IF(LEFT(RIGHT('Elegio-Electors'!L926,2),1)="O",'Elegio-Electors'!L926,IF(LEFT(RIGHT('Elegio-Electors'!M926,2),1)="O",'Elegio-Electors'!M926,""))</f>
        <v/>
      </c>
      <c r="G926" s="91" t="s">
        <v>166</v>
      </c>
      <c r="H926" s="91" t="s">
        <v>167</v>
      </c>
      <c r="I926" s="91" t="e">
        <f t="shared" si="70"/>
        <v>#N/A</v>
      </c>
      <c r="J926" s="91" t="e">
        <f t="shared" si="71"/>
        <v>#N/A</v>
      </c>
      <c r="K926" s="91" t="e">
        <f>INDEX(bureaux!$A:$I,MATCH($F926,bureaux!$A:$A,0),9)</f>
        <v>#N/A</v>
      </c>
      <c r="L926" s="91" t="e">
        <f t="shared" si="72"/>
        <v>#N/A</v>
      </c>
      <c r="M926" s="91" t="e">
        <f t="shared" si="73"/>
        <v>#N/A</v>
      </c>
      <c r="N926" s="20" t="e">
        <f t="shared" si="74"/>
        <v>#N/A</v>
      </c>
      <c r="O926" s="20" t="e">
        <f>INDEX(bureaux!$A:$H,MATCH($F926,bureaux!$A:$A,0),8)</f>
        <v>#N/A</v>
      </c>
      <c r="P926" s="91" t="e">
        <f>_xlfn.CONCAT(INDEX(bureaux!$A:$H,MATCH($F926,bureaux!$A:$A,0),4)," ",INDEX(bureaux!$A:$H,MATCH($F926,bureaux!$A:$A,0),5))</f>
        <v>#N/A</v>
      </c>
      <c r="Q926" s="20" t="e">
        <f>INDEX(bureaux!$A:$H,MATCH($F926,bureaux!$A:$A,0),6)</f>
        <v>#N/A</v>
      </c>
      <c r="R926" s="20" t="e">
        <f>INDEX(bureaux!$A:$H,MATCH($F926,bureaux!$A:$A,0),7)</f>
        <v>#N/A</v>
      </c>
    </row>
    <row r="927" spans="1:18" x14ac:dyDescent="0.25">
      <c r="A927" s="20">
        <f>'Elegio-Electors'!C927</f>
        <v>0</v>
      </c>
      <c r="B927" s="20">
        <f>'Elegio-Electors'!B927</f>
        <v>0</v>
      </c>
      <c r="C927" s="91">
        <f>IF(Procédure!$C$33=2,'Elegio-Electors'!D927,Procédure!$C$33)</f>
        <v>0</v>
      </c>
      <c r="D927" s="20">
        <f>'Elegio-Electors'!E927</f>
        <v>0</v>
      </c>
      <c r="E927" s="91" t="str">
        <f>IF(LEFT(RIGHT('Elegio-Electors'!L927,2),1)="C",'Elegio-Electors'!L927,IF(LEFT(RIGHT('Elegio-Electors'!M927,2),1)="C",'Elegio-Electors'!M927,""))</f>
        <v/>
      </c>
      <c r="F927" s="91" t="str">
        <f>IF(LEFT(RIGHT('Elegio-Electors'!L927,2),1)="O",'Elegio-Electors'!L927,IF(LEFT(RIGHT('Elegio-Electors'!M927,2),1)="O",'Elegio-Electors'!M927,""))</f>
        <v/>
      </c>
      <c r="G927" s="91" t="s">
        <v>166</v>
      </c>
      <c r="H927" s="91" t="s">
        <v>167</v>
      </c>
      <c r="I927" s="91" t="e">
        <f t="shared" si="70"/>
        <v>#N/A</v>
      </c>
      <c r="J927" s="91" t="e">
        <f t="shared" si="71"/>
        <v>#N/A</v>
      </c>
      <c r="K927" s="91" t="e">
        <f>INDEX(bureaux!$A:$I,MATCH($F927,bureaux!$A:$A,0),9)</f>
        <v>#N/A</v>
      </c>
      <c r="L927" s="91" t="e">
        <f t="shared" si="72"/>
        <v>#N/A</v>
      </c>
      <c r="M927" s="91" t="e">
        <f t="shared" si="73"/>
        <v>#N/A</v>
      </c>
      <c r="N927" s="20" t="e">
        <f t="shared" si="74"/>
        <v>#N/A</v>
      </c>
      <c r="O927" s="20" t="e">
        <f>INDEX(bureaux!$A:$H,MATCH($F927,bureaux!$A:$A,0),8)</f>
        <v>#N/A</v>
      </c>
      <c r="P927" s="91" t="e">
        <f>_xlfn.CONCAT(INDEX(bureaux!$A:$H,MATCH($F927,bureaux!$A:$A,0),4)," ",INDEX(bureaux!$A:$H,MATCH($F927,bureaux!$A:$A,0),5))</f>
        <v>#N/A</v>
      </c>
      <c r="Q927" s="20" t="e">
        <f>INDEX(bureaux!$A:$H,MATCH($F927,bureaux!$A:$A,0),6)</f>
        <v>#N/A</v>
      </c>
      <c r="R927" s="20" t="e">
        <f>INDEX(bureaux!$A:$H,MATCH($F927,bureaux!$A:$A,0),7)</f>
        <v>#N/A</v>
      </c>
    </row>
    <row r="928" spans="1:18" x14ac:dyDescent="0.25">
      <c r="A928" s="20">
        <f>'Elegio-Electors'!C928</f>
        <v>0</v>
      </c>
      <c r="B928" s="20">
        <f>'Elegio-Electors'!B928</f>
        <v>0</v>
      </c>
      <c r="C928" s="91">
        <f>IF(Procédure!$C$33=2,'Elegio-Electors'!D928,Procédure!$C$33)</f>
        <v>0</v>
      </c>
      <c r="D928" s="20">
        <f>'Elegio-Electors'!E928</f>
        <v>0</v>
      </c>
      <c r="E928" s="91" t="str">
        <f>IF(LEFT(RIGHT('Elegio-Electors'!L928,2),1)="C",'Elegio-Electors'!L928,IF(LEFT(RIGHT('Elegio-Electors'!M928,2),1)="C",'Elegio-Electors'!M928,""))</f>
        <v/>
      </c>
      <c r="F928" s="91" t="str">
        <f>IF(LEFT(RIGHT('Elegio-Electors'!L928,2),1)="O",'Elegio-Electors'!L928,IF(LEFT(RIGHT('Elegio-Electors'!M928,2),1)="O",'Elegio-Electors'!M928,""))</f>
        <v/>
      </c>
      <c r="G928" s="91" t="s">
        <v>166</v>
      </c>
      <c r="H928" s="91" t="s">
        <v>167</v>
      </c>
      <c r="I928" s="91" t="e">
        <f t="shared" si="70"/>
        <v>#N/A</v>
      </c>
      <c r="J928" s="91" t="e">
        <f t="shared" si="71"/>
        <v>#N/A</v>
      </c>
      <c r="K928" s="91" t="e">
        <f>INDEX(bureaux!$A:$I,MATCH($F928,bureaux!$A:$A,0),9)</f>
        <v>#N/A</v>
      </c>
      <c r="L928" s="91" t="e">
        <f t="shared" si="72"/>
        <v>#N/A</v>
      </c>
      <c r="M928" s="91" t="e">
        <f t="shared" si="73"/>
        <v>#N/A</v>
      </c>
      <c r="N928" s="20" t="e">
        <f t="shared" si="74"/>
        <v>#N/A</v>
      </c>
      <c r="O928" s="20" t="e">
        <f>INDEX(bureaux!$A:$H,MATCH($F928,bureaux!$A:$A,0),8)</f>
        <v>#N/A</v>
      </c>
      <c r="P928" s="91" t="e">
        <f>_xlfn.CONCAT(INDEX(bureaux!$A:$H,MATCH($F928,bureaux!$A:$A,0),4)," ",INDEX(bureaux!$A:$H,MATCH($F928,bureaux!$A:$A,0),5))</f>
        <v>#N/A</v>
      </c>
      <c r="Q928" s="20" t="e">
        <f>INDEX(bureaux!$A:$H,MATCH($F928,bureaux!$A:$A,0),6)</f>
        <v>#N/A</v>
      </c>
      <c r="R928" s="20" t="e">
        <f>INDEX(bureaux!$A:$H,MATCH($F928,bureaux!$A:$A,0),7)</f>
        <v>#N/A</v>
      </c>
    </row>
    <row r="929" spans="1:18" x14ac:dyDescent="0.25">
      <c r="A929" s="20">
        <f>'Elegio-Electors'!C929</f>
        <v>0</v>
      </c>
      <c r="B929" s="20">
        <f>'Elegio-Electors'!B929</f>
        <v>0</v>
      </c>
      <c r="C929" s="91">
        <f>IF(Procédure!$C$33=2,'Elegio-Electors'!D929,Procédure!$C$33)</f>
        <v>0</v>
      </c>
      <c r="D929" s="20">
        <f>'Elegio-Electors'!E929</f>
        <v>0</v>
      </c>
      <c r="E929" s="91" t="str">
        <f>IF(LEFT(RIGHT('Elegio-Electors'!L929,2),1)="C",'Elegio-Electors'!L929,IF(LEFT(RIGHT('Elegio-Electors'!M929,2),1)="C",'Elegio-Electors'!M929,""))</f>
        <v/>
      </c>
      <c r="F929" s="91" t="str">
        <f>IF(LEFT(RIGHT('Elegio-Electors'!L929,2),1)="O",'Elegio-Electors'!L929,IF(LEFT(RIGHT('Elegio-Electors'!M929,2),1)="O",'Elegio-Electors'!M929,""))</f>
        <v/>
      </c>
      <c r="G929" s="91" t="s">
        <v>166</v>
      </c>
      <c r="H929" s="91" t="s">
        <v>167</v>
      </c>
      <c r="I929" s="91" t="e">
        <f t="shared" si="70"/>
        <v>#N/A</v>
      </c>
      <c r="J929" s="91" t="e">
        <f t="shared" si="71"/>
        <v>#N/A</v>
      </c>
      <c r="K929" s="91" t="e">
        <f>INDEX(bureaux!$A:$I,MATCH($F929,bureaux!$A:$A,0),9)</f>
        <v>#N/A</v>
      </c>
      <c r="L929" s="91" t="e">
        <f t="shared" si="72"/>
        <v>#N/A</v>
      </c>
      <c r="M929" s="91" t="e">
        <f t="shared" si="73"/>
        <v>#N/A</v>
      </c>
      <c r="N929" s="20" t="e">
        <f t="shared" si="74"/>
        <v>#N/A</v>
      </c>
      <c r="O929" s="20" t="e">
        <f>INDEX(bureaux!$A:$H,MATCH($F929,bureaux!$A:$A,0),8)</f>
        <v>#N/A</v>
      </c>
      <c r="P929" s="91" t="e">
        <f>_xlfn.CONCAT(INDEX(bureaux!$A:$H,MATCH($F929,bureaux!$A:$A,0),4)," ",INDEX(bureaux!$A:$H,MATCH($F929,bureaux!$A:$A,0),5))</f>
        <v>#N/A</v>
      </c>
      <c r="Q929" s="20" t="e">
        <f>INDEX(bureaux!$A:$H,MATCH($F929,bureaux!$A:$A,0),6)</f>
        <v>#N/A</v>
      </c>
      <c r="R929" s="20" t="e">
        <f>INDEX(bureaux!$A:$H,MATCH($F929,bureaux!$A:$A,0),7)</f>
        <v>#N/A</v>
      </c>
    </row>
    <row r="930" spans="1:18" x14ac:dyDescent="0.25">
      <c r="A930" s="20">
        <f>'Elegio-Electors'!C930</f>
        <v>0</v>
      </c>
      <c r="B930" s="20">
        <f>'Elegio-Electors'!B930</f>
        <v>0</v>
      </c>
      <c r="C930" s="91">
        <f>IF(Procédure!$C$33=2,'Elegio-Electors'!D930,Procédure!$C$33)</f>
        <v>0</v>
      </c>
      <c r="D930" s="20">
        <f>'Elegio-Electors'!E930</f>
        <v>0</v>
      </c>
      <c r="E930" s="91" t="str">
        <f>IF(LEFT(RIGHT('Elegio-Electors'!L930,2),1)="C",'Elegio-Electors'!L930,IF(LEFT(RIGHT('Elegio-Electors'!M930,2),1)="C",'Elegio-Electors'!M930,""))</f>
        <v/>
      </c>
      <c r="F930" s="91" t="str">
        <f>IF(LEFT(RIGHT('Elegio-Electors'!L930,2),1)="O",'Elegio-Electors'!L930,IF(LEFT(RIGHT('Elegio-Electors'!M930,2),1)="O",'Elegio-Electors'!M930,""))</f>
        <v/>
      </c>
      <c r="G930" s="91" t="s">
        <v>166</v>
      </c>
      <c r="H930" s="91" t="s">
        <v>167</v>
      </c>
      <c r="I930" s="91" t="e">
        <f t="shared" si="70"/>
        <v>#N/A</v>
      </c>
      <c r="J930" s="91" t="e">
        <f t="shared" si="71"/>
        <v>#N/A</v>
      </c>
      <c r="K930" s="91" t="e">
        <f>INDEX(bureaux!$A:$I,MATCH($F930,bureaux!$A:$A,0),9)</f>
        <v>#N/A</v>
      </c>
      <c r="L930" s="91" t="e">
        <f t="shared" si="72"/>
        <v>#N/A</v>
      </c>
      <c r="M930" s="91" t="e">
        <f t="shared" si="73"/>
        <v>#N/A</v>
      </c>
      <c r="N930" s="20" t="e">
        <f t="shared" si="74"/>
        <v>#N/A</v>
      </c>
      <c r="O930" s="20" t="e">
        <f>INDEX(bureaux!$A:$H,MATCH($F930,bureaux!$A:$A,0),8)</f>
        <v>#N/A</v>
      </c>
      <c r="P930" s="91" t="e">
        <f>_xlfn.CONCAT(INDEX(bureaux!$A:$H,MATCH($F930,bureaux!$A:$A,0),4)," ",INDEX(bureaux!$A:$H,MATCH($F930,bureaux!$A:$A,0),5))</f>
        <v>#N/A</v>
      </c>
      <c r="Q930" s="20" t="e">
        <f>INDEX(bureaux!$A:$H,MATCH($F930,bureaux!$A:$A,0),6)</f>
        <v>#N/A</v>
      </c>
      <c r="R930" s="20" t="e">
        <f>INDEX(bureaux!$A:$H,MATCH($F930,bureaux!$A:$A,0),7)</f>
        <v>#N/A</v>
      </c>
    </row>
    <row r="931" spans="1:18" x14ac:dyDescent="0.25">
      <c r="A931" s="20">
        <f>'Elegio-Electors'!C931</f>
        <v>0</v>
      </c>
      <c r="B931" s="20">
        <f>'Elegio-Electors'!B931</f>
        <v>0</v>
      </c>
      <c r="C931" s="91">
        <f>IF(Procédure!$C$33=2,'Elegio-Electors'!D931,Procédure!$C$33)</f>
        <v>0</v>
      </c>
      <c r="D931" s="20">
        <f>'Elegio-Electors'!E931</f>
        <v>0</v>
      </c>
      <c r="E931" s="91" t="str">
        <f>IF(LEFT(RIGHT('Elegio-Electors'!L931,2),1)="C",'Elegio-Electors'!L931,IF(LEFT(RIGHT('Elegio-Electors'!M931,2),1)="C",'Elegio-Electors'!M931,""))</f>
        <v/>
      </c>
      <c r="F931" s="91" t="str">
        <f>IF(LEFT(RIGHT('Elegio-Electors'!L931,2),1)="O",'Elegio-Electors'!L931,IF(LEFT(RIGHT('Elegio-Electors'!M931,2),1)="O",'Elegio-Electors'!M931,""))</f>
        <v/>
      </c>
      <c r="G931" s="91" t="s">
        <v>166</v>
      </c>
      <c r="H931" s="91" t="s">
        <v>167</v>
      </c>
      <c r="I931" s="91" t="e">
        <f t="shared" si="70"/>
        <v>#N/A</v>
      </c>
      <c r="J931" s="91" t="e">
        <f t="shared" si="71"/>
        <v>#N/A</v>
      </c>
      <c r="K931" s="91" t="e">
        <f>INDEX(bureaux!$A:$I,MATCH($F931,bureaux!$A:$A,0),9)</f>
        <v>#N/A</v>
      </c>
      <c r="L931" s="91" t="e">
        <f t="shared" si="72"/>
        <v>#N/A</v>
      </c>
      <c r="M931" s="91" t="e">
        <f t="shared" si="73"/>
        <v>#N/A</v>
      </c>
      <c r="N931" s="20" t="e">
        <f t="shared" si="74"/>
        <v>#N/A</v>
      </c>
      <c r="O931" s="20" t="e">
        <f>INDEX(bureaux!$A:$H,MATCH($F931,bureaux!$A:$A,0),8)</f>
        <v>#N/A</v>
      </c>
      <c r="P931" s="91" t="e">
        <f>_xlfn.CONCAT(INDEX(bureaux!$A:$H,MATCH($F931,bureaux!$A:$A,0),4)," ",INDEX(bureaux!$A:$H,MATCH($F931,bureaux!$A:$A,0),5))</f>
        <v>#N/A</v>
      </c>
      <c r="Q931" s="20" t="e">
        <f>INDEX(bureaux!$A:$H,MATCH($F931,bureaux!$A:$A,0),6)</f>
        <v>#N/A</v>
      </c>
      <c r="R931" s="20" t="e">
        <f>INDEX(bureaux!$A:$H,MATCH($F931,bureaux!$A:$A,0),7)</f>
        <v>#N/A</v>
      </c>
    </row>
    <row r="932" spans="1:18" x14ac:dyDescent="0.25">
      <c r="A932" s="20">
        <f>'Elegio-Electors'!C932</f>
        <v>0</v>
      </c>
      <c r="B932" s="20">
        <f>'Elegio-Electors'!B932</f>
        <v>0</v>
      </c>
      <c r="C932" s="91">
        <f>IF(Procédure!$C$33=2,'Elegio-Electors'!D932,Procédure!$C$33)</f>
        <v>0</v>
      </c>
      <c r="D932" s="20">
        <f>'Elegio-Electors'!E932</f>
        <v>0</v>
      </c>
      <c r="E932" s="91" t="str">
        <f>IF(LEFT(RIGHT('Elegio-Electors'!L932,2),1)="C",'Elegio-Electors'!L932,IF(LEFT(RIGHT('Elegio-Electors'!M932,2),1)="C",'Elegio-Electors'!M932,""))</f>
        <v/>
      </c>
      <c r="F932" s="91" t="str">
        <f>IF(LEFT(RIGHT('Elegio-Electors'!L932,2),1)="O",'Elegio-Electors'!L932,IF(LEFT(RIGHT('Elegio-Electors'!M932,2),1)="O",'Elegio-Electors'!M932,""))</f>
        <v/>
      </c>
      <c r="G932" s="91" t="s">
        <v>166</v>
      </c>
      <c r="H932" s="91" t="s">
        <v>167</v>
      </c>
      <c r="I932" s="91" t="e">
        <f t="shared" si="70"/>
        <v>#N/A</v>
      </c>
      <c r="J932" s="91" t="e">
        <f t="shared" si="71"/>
        <v>#N/A</v>
      </c>
      <c r="K932" s="91" t="e">
        <f>INDEX(bureaux!$A:$I,MATCH($F932,bureaux!$A:$A,0),9)</f>
        <v>#N/A</v>
      </c>
      <c r="L932" s="91" t="e">
        <f t="shared" si="72"/>
        <v>#N/A</v>
      </c>
      <c r="M932" s="91" t="e">
        <f t="shared" si="73"/>
        <v>#N/A</v>
      </c>
      <c r="N932" s="20" t="e">
        <f t="shared" si="74"/>
        <v>#N/A</v>
      </c>
      <c r="O932" s="20" t="e">
        <f>INDEX(bureaux!$A:$H,MATCH($F932,bureaux!$A:$A,0),8)</f>
        <v>#N/A</v>
      </c>
      <c r="P932" s="91" t="e">
        <f>_xlfn.CONCAT(INDEX(bureaux!$A:$H,MATCH($F932,bureaux!$A:$A,0),4)," ",INDEX(bureaux!$A:$H,MATCH($F932,bureaux!$A:$A,0),5))</f>
        <v>#N/A</v>
      </c>
      <c r="Q932" s="20" t="e">
        <f>INDEX(bureaux!$A:$H,MATCH($F932,bureaux!$A:$A,0),6)</f>
        <v>#N/A</v>
      </c>
      <c r="R932" s="20" t="e">
        <f>INDEX(bureaux!$A:$H,MATCH($F932,bureaux!$A:$A,0),7)</f>
        <v>#N/A</v>
      </c>
    </row>
    <row r="933" spans="1:18" x14ac:dyDescent="0.25">
      <c r="A933" s="20">
        <f>'Elegio-Electors'!C933</f>
        <v>0</v>
      </c>
      <c r="B933" s="20">
        <f>'Elegio-Electors'!B933</f>
        <v>0</v>
      </c>
      <c r="C933" s="91">
        <f>IF(Procédure!$C$33=2,'Elegio-Electors'!D933,Procédure!$C$33)</f>
        <v>0</v>
      </c>
      <c r="D933" s="20">
        <f>'Elegio-Electors'!E933</f>
        <v>0</v>
      </c>
      <c r="E933" s="91" t="str">
        <f>IF(LEFT(RIGHT('Elegio-Electors'!L933,2),1)="C",'Elegio-Electors'!L933,IF(LEFT(RIGHT('Elegio-Electors'!M933,2),1)="C",'Elegio-Electors'!M933,""))</f>
        <v/>
      </c>
      <c r="F933" s="91" t="str">
        <f>IF(LEFT(RIGHT('Elegio-Electors'!L933,2),1)="O",'Elegio-Electors'!L933,IF(LEFT(RIGHT('Elegio-Electors'!M933,2),1)="O",'Elegio-Electors'!M933,""))</f>
        <v/>
      </c>
      <c r="G933" s="91" t="s">
        <v>166</v>
      </c>
      <c r="H933" s="91" t="s">
        <v>167</v>
      </c>
      <c r="I933" s="91" t="e">
        <f t="shared" si="70"/>
        <v>#N/A</v>
      </c>
      <c r="J933" s="91" t="e">
        <f t="shared" si="71"/>
        <v>#N/A</v>
      </c>
      <c r="K933" s="91" t="e">
        <f>INDEX(bureaux!$A:$I,MATCH($F933,bureaux!$A:$A,0),9)</f>
        <v>#N/A</v>
      </c>
      <c r="L933" s="91" t="e">
        <f t="shared" si="72"/>
        <v>#N/A</v>
      </c>
      <c r="M933" s="91" t="e">
        <f t="shared" si="73"/>
        <v>#N/A</v>
      </c>
      <c r="N933" s="20" t="e">
        <f t="shared" si="74"/>
        <v>#N/A</v>
      </c>
      <c r="O933" s="20" t="e">
        <f>INDEX(bureaux!$A:$H,MATCH($F933,bureaux!$A:$A,0),8)</f>
        <v>#N/A</v>
      </c>
      <c r="P933" s="91" t="e">
        <f>_xlfn.CONCAT(INDEX(bureaux!$A:$H,MATCH($F933,bureaux!$A:$A,0),4)," ",INDEX(bureaux!$A:$H,MATCH($F933,bureaux!$A:$A,0),5))</f>
        <v>#N/A</v>
      </c>
      <c r="Q933" s="20" t="e">
        <f>INDEX(bureaux!$A:$H,MATCH($F933,bureaux!$A:$A,0),6)</f>
        <v>#N/A</v>
      </c>
      <c r="R933" s="20" t="e">
        <f>INDEX(bureaux!$A:$H,MATCH($F933,bureaux!$A:$A,0),7)</f>
        <v>#N/A</v>
      </c>
    </row>
    <row r="934" spans="1:18" x14ac:dyDescent="0.25">
      <c r="A934" s="20">
        <f>'Elegio-Electors'!C934</f>
        <v>0</v>
      </c>
      <c r="B934" s="20">
        <f>'Elegio-Electors'!B934</f>
        <v>0</v>
      </c>
      <c r="C934" s="91">
        <f>IF(Procédure!$C$33=2,'Elegio-Electors'!D934,Procédure!$C$33)</f>
        <v>0</v>
      </c>
      <c r="D934" s="20">
        <f>'Elegio-Electors'!E934</f>
        <v>0</v>
      </c>
      <c r="E934" s="91" t="str">
        <f>IF(LEFT(RIGHT('Elegio-Electors'!L934,2),1)="C",'Elegio-Electors'!L934,IF(LEFT(RIGHT('Elegio-Electors'!M934,2),1)="C",'Elegio-Electors'!M934,""))</f>
        <v/>
      </c>
      <c r="F934" s="91" t="str">
        <f>IF(LEFT(RIGHT('Elegio-Electors'!L934,2),1)="O",'Elegio-Electors'!L934,IF(LEFT(RIGHT('Elegio-Electors'!M934,2),1)="O",'Elegio-Electors'!M934,""))</f>
        <v/>
      </c>
      <c r="G934" s="91" t="s">
        <v>166</v>
      </c>
      <c r="H934" s="91" t="s">
        <v>167</v>
      </c>
      <c r="I934" s="91" t="e">
        <f t="shared" si="70"/>
        <v>#N/A</v>
      </c>
      <c r="J934" s="91" t="e">
        <f t="shared" si="71"/>
        <v>#N/A</v>
      </c>
      <c r="K934" s="91" t="e">
        <f>INDEX(bureaux!$A:$I,MATCH($F934,bureaux!$A:$A,0),9)</f>
        <v>#N/A</v>
      </c>
      <c r="L934" s="91" t="e">
        <f t="shared" si="72"/>
        <v>#N/A</v>
      </c>
      <c r="M934" s="91" t="e">
        <f t="shared" si="73"/>
        <v>#N/A</v>
      </c>
      <c r="N934" s="20" t="e">
        <f t="shared" si="74"/>
        <v>#N/A</v>
      </c>
      <c r="O934" s="20" t="e">
        <f>INDEX(bureaux!$A:$H,MATCH($F934,bureaux!$A:$A,0),8)</f>
        <v>#N/A</v>
      </c>
      <c r="P934" s="91" t="e">
        <f>_xlfn.CONCAT(INDEX(bureaux!$A:$H,MATCH($F934,bureaux!$A:$A,0),4)," ",INDEX(bureaux!$A:$H,MATCH($F934,bureaux!$A:$A,0),5))</f>
        <v>#N/A</v>
      </c>
      <c r="Q934" s="20" t="e">
        <f>INDEX(bureaux!$A:$H,MATCH($F934,bureaux!$A:$A,0),6)</f>
        <v>#N/A</v>
      </c>
      <c r="R934" s="20" t="e">
        <f>INDEX(bureaux!$A:$H,MATCH($F934,bureaux!$A:$A,0),7)</f>
        <v>#N/A</v>
      </c>
    </row>
    <row r="935" spans="1:18" x14ac:dyDescent="0.25">
      <c r="A935" s="20">
        <f>'Elegio-Electors'!C935</f>
        <v>0</v>
      </c>
      <c r="B935" s="20">
        <f>'Elegio-Electors'!B935</f>
        <v>0</v>
      </c>
      <c r="C935" s="91">
        <f>IF(Procédure!$C$33=2,'Elegio-Electors'!D935,Procédure!$C$33)</f>
        <v>0</v>
      </c>
      <c r="D935" s="20">
        <f>'Elegio-Electors'!E935</f>
        <v>0</v>
      </c>
      <c r="E935" s="91" t="str">
        <f>IF(LEFT(RIGHT('Elegio-Electors'!L935,2),1)="C",'Elegio-Electors'!L935,IF(LEFT(RIGHT('Elegio-Electors'!M935,2),1)="C",'Elegio-Electors'!M935,""))</f>
        <v/>
      </c>
      <c r="F935" s="91" t="str">
        <f>IF(LEFT(RIGHT('Elegio-Electors'!L935,2),1)="O",'Elegio-Electors'!L935,IF(LEFT(RIGHT('Elegio-Electors'!M935,2),1)="O",'Elegio-Electors'!M935,""))</f>
        <v/>
      </c>
      <c r="G935" s="91" t="s">
        <v>166</v>
      </c>
      <c r="H935" s="91" t="s">
        <v>167</v>
      </c>
      <c r="I935" s="91" t="e">
        <f t="shared" si="70"/>
        <v>#N/A</v>
      </c>
      <c r="J935" s="91" t="e">
        <f t="shared" si="71"/>
        <v>#N/A</v>
      </c>
      <c r="K935" s="91" t="e">
        <f>INDEX(bureaux!$A:$I,MATCH($F935,bureaux!$A:$A,0),9)</f>
        <v>#N/A</v>
      </c>
      <c r="L935" s="91" t="e">
        <f t="shared" si="72"/>
        <v>#N/A</v>
      </c>
      <c r="M935" s="91" t="e">
        <f t="shared" si="73"/>
        <v>#N/A</v>
      </c>
      <c r="N935" s="20" t="e">
        <f t="shared" si="74"/>
        <v>#N/A</v>
      </c>
      <c r="O935" s="20" t="e">
        <f>INDEX(bureaux!$A:$H,MATCH($F935,bureaux!$A:$A,0),8)</f>
        <v>#N/A</v>
      </c>
      <c r="P935" s="91" t="e">
        <f>_xlfn.CONCAT(INDEX(bureaux!$A:$H,MATCH($F935,bureaux!$A:$A,0),4)," ",INDEX(bureaux!$A:$H,MATCH($F935,bureaux!$A:$A,0),5))</f>
        <v>#N/A</v>
      </c>
      <c r="Q935" s="20" t="e">
        <f>INDEX(bureaux!$A:$H,MATCH($F935,bureaux!$A:$A,0),6)</f>
        <v>#N/A</v>
      </c>
      <c r="R935" s="20" t="e">
        <f>INDEX(bureaux!$A:$H,MATCH($F935,bureaux!$A:$A,0),7)</f>
        <v>#N/A</v>
      </c>
    </row>
    <row r="936" spans="1:18" x14ac:dyDescent="0.25">
      <c r="A936" s="20">
        <f>'Elegio-Electors'!C936</f>
        <v>0</v>
      </c>
      <c r="B936" s="20">
        <f>'Elegio-Electors'!B936</f>
        <v>0</v>
      </c>
      <c r="C936" s="91">
        <f>IF(Procédure!$C$33=2,'Elegio-Electors'!D936,Procédure!$C$33)</f>
        <v>0</v>
      </c>
      <c r="D936" s="20">
        <f>'Elegio-Electors'!E936</f>
        <v>0</v>
      </c>
      <c r="E936" s="91" t="str">
        <f>IF(LEFT(RIGHT('Elegio-Electors'!L936,2),1)="C",'Elegio-Electors'!L936,IF(LEFT(RIGHT('Elegio-Electors'!M936,2),1)="C",'Elegio-Electors'!M936,""))</f>
        <v/>
      </c>
      <c r="F936" s="91" t="str">
        <f>IF(LEFT(RIGHT('Elegio-Electors'!L936,2),1)="O",'Elegio-Electors'!L936,IF(LEFT(RIGHT('Elegio-Electors'!M936,2),1)="O",'Elegio-Electors'!M936,""))</f>
        <v/>
      </c>
      <c r="G936" s="91" t="s">
        <v>166</v>
      </c>
      <c r="H936" s="91" t="s">
        <v>167</v>
      </c>
      <c r="I936" s="91" t="e">
        <f t="shared" si="70"/>
        <v>#N/A</v>
      </c>
      <c r="J936" s="91" t="e">
        <f t="shared" si="71"/>
        <v>#N/A</v>
      </c>
      <c r="K936" s="91" t="e">
        <f>INDEX(bureaux!$A:$I,MATCH($F936,bureaux!$A:$A,0),9)</f>
        <v>#N/A</v>
      </c>
      <c r="L936" s="91" t="e">
        <f t="shared" si="72"/>
        <v>#N/A</v>
      </c>
      <c r="M936" s="91" t="e">
        <f t="shared" si="73"/>
        <v>#N/A</v>
      </c>
      <c r="N936" s="20" t="e">
        <f t="shared" si="74"/>
        <v>#N/A</v>
      </c>
      <c r="O936" s="20" t="e">
        <f>INDEX(bureaux!$A:$H,MATCH($F936,bureaux!$A:$A,0),8)</f>
        <v>#N/A</v>
      </c>
      <c r="P936" s="91" t="e">
        <f>_xlfn.CONCAT(INDEX(bureaux!$A:$H,MATCH($F936,bureaux!$A:$A,0),4)," ",INDEX(bureaux!$A:$H,MATCH($F936,bureaux!$A:$A,0),5))</f>
        <v>#N/A</v>
      </c>
      <c r="Q936" s="20" t="e">
        <f>INDEX(bureaux!$A:$H,MATCH($F936,bureaux!$A:$A,0),6)</f>
        <v>#N/A</v>
      </c>
      <c r="R936" s="20" t="e">
        <f>INDEX(bureaux!$A:$H,MATCH($F936,bureaux!$A:$A,0),7)</f>
        <v>#N/A</v>
      </c>
    </row>
    <row r="937" spans="1:18" x14ac:dyDescent="0.25">
      <c r="A937" s="20">
        <f>'Elegio-Electors'!C937</f>
        <v>0</v>
      </c>
      <c r="B937" s="20">
        <f>'Elegio-Electors'!B937</f>
        <v>0</v>
      </c>
      <c r="C937" s="91">
        <f>IF(Procédure!$C$33=2,'Elegio-Electors'!D937,Procédure!$C$33)</f>
        <v>0</v>
      </c>
      <c r="D937" s="20">
        <f>'Elegio-Electors'!E937</f>
        <v>0</v>
      </c>
      <c r="E937" s="91" t="str">
        <f>IF(LEFT(RIGHT('Elegio-Electors'!L937,2),1)="C",'Elegio-Electors'!L937,IF(LEFT(RIGHT('Elegio-Electors'!M937,2),1)="C",'Elegio-Electors'!M937,""))</f>
        <v/>
      </c>
      <c r="F937" s="91" t="str">
        <f>IF(LEFT(RIGHT('Elegio-Electors'!L937,2),1)="O",'Elegio-Electors'!L937,IF(LEFT(RIGHT('Elegio-Electors'!M937,2),1)="O",'Elegio-Electors'!M937,""))</f>
        <v/>
      </c>
      <c r="G937" s="91" t="s">
        <v>166</v>
      </c>
      <c r="H937" s="91" t="s">
        <v>167</v>
      </c>
      <c r="I937" s="91" t="e">
        <f t="shared" si="70"/>
        <v>#N/A</v>
      </c>
      <c r="J937" s="91" t="e">
        <f t="shared" si="71"/>
        <v>#N/A</v>
      </c>
      <c r="K937" s="91" t="e">
        <f>INDEX(bureaux!$A:$I,MATCH($F937,bureaux!$A:$A,0),9)</f>
        <v>#N/A</v>
      </c>
      <c r="L937" s="91" t="e">
        <f t="shared" si="72"/>
        <v>#N/A</v>
      </c>
      <c r="M937" s="91" t="e">
        <f t="shared" si="73"/>
        <v>#N/A</v>
      </c>
      <c r="N937" s="20" t="e">
        <f t="shared" si="74"/>
        <v>#N/A</v>
      </c>
      <c r="O937" s="20" t="e">
        <f>INDEX(bureaux!$A:$H,MATCH($F937,bureaux!$A:$A,0),8)</f>
        <v>#N/A</v>
      </c>
      <c r="P937" s="91" t="e">
        <f>_xlfn.CONCAT(INDEX(bureaux!$A:$H,MATCH($F937,bureaux!$A:$A,0),4)," ",INDEX(bureaux!$A:$H,MATCH($F937,bureaux!$A:$A,0),5))</f>
        <v>#N/A</v>
      </c>
      <c r="Q937" s="20" t="e">
        <f>INDEX(bureaux!$A:$H,MATCH($F937,bureaux!$A:$A,0),6)</f>
        <v>#N/A</v>
      </c>
      <c r="R937" s="20" t="e">
        <f>INDEX(bureaux!$A:$H,MATCH($F937,bureaux!$A:$A,0),7)</f>
        <v>#N/A</v>
      </c>
    </row>
    <row r="938" spans="1:18" x14ac:dyDescent="0.25">
      <c r="A938" s="20">
        <f>'Elegio-Electors'!C938</f>
        <v>0</v>
      </c>
      <c r="B938" s="20">
        <f>'Elegio-Electors'!B938</f>
        <v>0</v>
      </c>
      <c r="C938" s="91">
        <f>IF(Procédure!$C$33=2,'Elegio-Electors'!D938,Procédure!$C$33)</f>
        <v>0</v>
      </c>
      <c r="D938" s="20">
        <f>'Elegio-Electors'!E938</f>
        <v>0</v>
      </c>
      <c r="E938" s="91" t="str">
        <f>IF(LEFT(RIGHT('Elegio-Electors'!L938,2),1)="C",'Elegio-Electors'!L938,IF(LEFT(RIGHT('Elegio-Electors'!M938,2),1)="C",'Elegio-Electors'!M938,""))</f>
        <v/>
      </c>
      <c r="F938" s="91" t="str">
        <f>IF(LEFT(RIGHT('Elegio-Electors'!L938,2),1)="O",'Elegio-Electors'!L938,IF(LEFT(RIGHT('Elegio-Electors'!M938,2),1)="O",'Elegio-Electors'!M938,""))</f>
        <v/>
      </c>
      <c r="G938" s="91" t="s">
        <v>166</v>
      </c>
      <c r="H938" s="91" t="s">
        <v>167</v>
      </c>
      <c r="I938" s="91" t="e">
        <f t="shared" si="70"/>
        <v>#N/A</v>
      </c>
      <c r="J938" s="91" t="e">
        <f t="shared" si="71"/>
        <v>#N/A</v>
      </c>
      <c r="K938" s="91" t="e">
        <f>INDEX(bureaux!$A:$I,MATCH($F938,bureaux!$A:$A,0),9)</f>
        <v>#N/A</v>
      </c>
      <c r="L938" s="91" t="e">
        <f t="shared" si="72"/>
        <v>#N/A</v>
      </c>
      <c r="M938" s="91" t="e">
        <f t="shared" si="73"/>
        <v>#N/A</v>
      </c>
      <c r="N938" s="20" t="e">
        <f t="shared" si="74"/>
        <v>#N/A</v>
      </c>
      <c r="O938" s="20" t="e">
        <f>INDEX(bureaux!$A:$H,MATCH($F938,bureaux!$A:$A,0),8)</f>
        <v>#N/A</v>
      </c>
      <c r="P938" s="91" t="e">
        <f>_xlfn.CONCAT(INDEX(bureaux!$A:$H,MATCH($F938,bureaux!$A:$A,0),4)," ",INDEX(bureaux!$A:$H,MATCH($F938,bureaux!$A:$A,0),5))</f>
        <v>#N/A</v>
      </c>
      <c r="Q938" s="20" t="e">
        <f>INDEX(bureaux!$A:$H,MATCH($F938,bureaux!$A:$A,0),6)</f>
        <v>#N/A</v>
      </c>
      <c r="R938" s="20" t="e">
        <f>INDEX(bureaux!$A:$H,MATCH($F938,bureaux!$A:$A,0),7)</f>
        <v>#N/A</v>
      </c>
    </row>
    <row r="939" spans="1:18" x14ac:dyDescent="0.25">
      <c r="A939" s="20">
        <f>'Elegio-Electors'!C939</f>
        <v>0</v>
      </c>
      <c r="B939" s="20">
        <f>'Elegio-Electors'!B939</f>
        <v>0</v>
      </c>
      <c r="C939" s="91">
        <f>IF(Procédure!$C$33=2,'Elegio-Electors'!D939,Procédure!$C$33)</f>
        <v>0</v>
      </c>
      <c r="D939" s="20">
        <f>'Elegio-Electors'!E939</f>
        <v>0</v>
      </c>
      <c r="E939" s="91" t="str">
        <f>IF(LEFT(RIGHT('Elegio-Electors'!L939,2),1)="C",'Elegio-Electors'!L939,IF(LEFT(RIGHT('Elegio-Electors'!M939,2),1)="C",'Elegio-Electors'!M939,""))</f>
        <v/>
      </c>
      <c r="F939" s="91" t="str">
        <f>IF(LEFT(RIGHT('Elegio-Electors'!L939,2),1)="O",'Elegio-Electors'!L939,IF(LEFT(RIGHT('Elegio-Electors'!M939,2),1)="O",'Elegio-Electors'!M939,""))</f>
        <v/>
      </c>
      <c r="G939" s="91" t="s">
        <v>166</v>
      </c>
      <c r="H939" s="91" t="s">
        <v>167</v>
      </c>
      <c r="I939" s="91" t="e">
        <f t="shared" si="70"/>
        <v>#N/A</v>
      </c>
      <c r="J939" s="91" t="e">
        <f t="shared" si="71"/>
        <v>#N/A</v>
      </c>
      <c r="K939" s="91" t="e">
        <f>INDEX(bureaux!$A:$I,MATCH($F939,bureaux!$A:$A,0),9)</f>
        <v>#N/A</v>
      </c>
      <c r="L939" s="91" t="e">
        <f t="shared" si="72"/>
        <v>#N/A</v>
      </c>
      <c r="M939" s="91" t="e">
        <f t="shared" si="73"/>
        <v>#N/A</v>
      </c>
      <c r="N939" s="20" t="e">
        <f t="shared" si="74"/>
        <v>#N/A</v>
      </c>
      <c r="O939" s="20" t="e">
        <f>INDEX(bureaux!$A:$H,MATCH($F939,bureaux!$A:$A,0),8)</f>
        <v>#N/A</v>
      </c>
      <c r="P939" s="91" t="e">
        <f>_xlfn.CONCAT(INDEX(bureaux!$A:$H,MATCH($F939,bureaux!$A:$A,0),4)," ",INDEX(bureaux!$A:$H,MATCH($F939,bureaux!$A:$A,0),5))</f>
        <v>#N/A</v>
      </c>
      <c r="Q939" s="20" t="e">
        <f>INDEX(bureaux!$A:$H,MATCH($F939,bureaux!$A:$A,0),6)</f>
        <v>#N/A</v>
      </c>
      <c r="R939" s="20" t="e">
        <f>INDEX(bureaux!$A:$H,MATCH($F939,bureaux!$A:$A,0),7)</f>
        <v>#N/A</v>
      </c>
    </row>
    <row r="940" spans="1:18" x14ac:dyDescent="0.25">
      <c r="A940" s="20">
        <f>'Elegio-Electors'!C940</f>
        <v>0</v>
      </c>
      <c r="B940" s="20">
        <f>'Elegio-Electors'!B940</f>
        <v>0</v>
      </c>
      <c r="C940" s="91">
        <f>IF(Procédure!$C$33=2,'Elegio-Electors'!D940,Procédure!$C$33)</f>
        <v>0</v>
      </c>
      <c r="D940" s="20">
        <f>'Elegio-Electors'!E940</f>
        <v>0</v>
      </c>
      <c r="E940" s="91" t="str">
        <f>IF(LEFT(RIGHT('Elegio-Electors'!L940,2),1)="C",'Elegio-Electors'!L940,IF(LEFT(RIGHT('Elegio-Electors'!M940,2),1)="C",'Elegio-Electors'!M940,""))</f>
        <v/>
      </c>
      <c r="F940" s="91" t="str">
        <f>IF(LEFT(RIGHT('Elegio-Electors'!L940,2),1)="O",'Elegio-Electors'!L940,IF(LEFT(RIGHT('Elegio-Electors'!M940,2),1)="O",'Elegio-Electors'!M940,""))</f>
        <v/>
      </c>
      <c r="G940" s="91" t="s">
        <v>166</v>
      </c>
      <c r="H940" s="91" t="s">
        <v>167</v>
      </c>
      <c r="I940" s="91" t="e">
        <f t="shared" si="70"/>
        <v>#N/A</v>
      </c>
      <c r="J940" s="91" t="e">
        <f t="shared" si="71"/>
        <v>#N/A</v>
      </c>
      <c r="K940" s="91" t="e">
        <f>INDEX(bureaux!$A:$I,MATCH($F940,bureaux!$A:$A,0),9)</f>
        <v>#N/A</v>
      </c>
      <c r="L940" s="91" t="e">
        <f t="shared" si="72"/>
        <v>#N/A</v>
      </c>
      <c r="M940" s="91" t="e">
        <f t="shared" si="73"/>
        <v>#N/A</v>
      </c>
      <c r="N940" s="20" t="e">
        <f t="shared" si="74"/>
        <v>#N/A</v>
      </c>
      <c r="O940" s="20" t="e">
        <f>INDEX(bureaux!$A:$H,MATCH($F940,bureaux!$A:$A,0),8)</f>
        <v>#N/A</v>
      </c>
      <c r="P940" s="91" t="e">
        <f>_xlfn.CONCAT(INDEX(bureaux!$A:$H,MATCH($F940,bureaux!$A:$A,0),4)," ",INDEX(bureaux!$A:$H,MATCH($F940,bureaux!$A:$A,0),5))</f>
        <v>#N/A</v>
      </c>
      <c r="Q940" s="20" t="e">
        <f>INDEX(bureaux!$A:$H,MATCH($F940,bureaux!$A:$A,0),6)</f>
        <v>#N/A</v>
      </c>
      <c r="R940" s="20" t="e">
        <f>INDEX(bureaux!$A:$H,MATCH($F940,bureaux!$A:$A,0),7)</f>
        <v>#N/A</v>
      </c>
    </row>
    <row r="941" spans="1:18" x14ac:dyDescent="0.25">
      <c r="A941" s="20">
        <f>'Elegio-Electors'!C941</f>
        <v>0</v>
      </c>
      <c r="B941" s="20">
        <f>'Elegio-Electors'!B941</f>
        <v>0</v>
      </c>
      <c r="C941" s="91">
        <f>IF(Procédure!$C$33=2,'Elegio-Electors'!D941,Procédure!$C$33)</f>
        <v>0</v>
      </c>
      <c r="D941" s="20">
        <f>'Elegio-Electors'!E941</f>
        <v>0</v>
      </c>
      <c r="E941" s="91" t="str">
        <f>IF(LEFT(RIGHT('Elegio-Electors'!L941,2),1)="C",'Elegio-Electors'!L941,IF(LEFT(RIGHT('Elegio-Electors'!M941,2),1)="C",'Elegio-Electors'!M941,""))</f>
        <v/>
      </c>
      <c r="F941" s="91" t="str">
        <f>IF(LEFT(RIGHT('Elegio-Electors'!L941,2),1)="O",'Elegio-Electors'!L941,IF(LEFT(RIGHT('Elegio-Electors'!M941,2),1)="O",'Elegio-Electors'!M941,""))</f>
        <v/>
      </c>
      <c r="G941" s="91" t="s">
        <v>166</v>
      </c>
      <c r="H941" s="91" t="s">
        <v>167</v>
      </c>
      <c r="I941" s="91" t="e">
        <f t="shared" si="70"/>
        <v>#N/A</v>
      </c>
      <c r="J941" s="91" t="e">
        <f t="shared" si="71"/>
        <v>#N/A</v>
      </c>
      <c r="K941" s="91" t="e">
        <f>INDEX(bureaux!$A:$I,MATCH($F941,bureaux!$A:$A,0),9)</f>
        <v>#N/A</v>
      </c>
      <c r="L941" s="91" t="e">
        <f t="shared" si="72"/>
        <v>#N/A</v>
      </c>
      <c r="M941" s="91" t="e">
        <f t="shared" si="73"/>
        <v>#N/A</v>
      </c>
      <c r="N941" s="20" t="e">
        <f t="shared" si="74"/>
        <v>#N/A</v>
      </c>
      <c r="O941" s="20" t="e">
        <f>INDEX(bureaux!$A:$H,MATCH($F941,bureaux!$A:$A,0),8)</f>
        <v>#N/A</v>
      </c>
      <c r="P941" s="91" t="e">
        <f>_xlfn.CONCAT(INDEX(bureaux!$A:$H,MATCH($F941,bureaux!$A:$A,0),4)," ",INDEX(bureaux!$A:$H,MATCH($F941,bureaux!$A:$A,0),5))</f>
        <v>#N/A</v>
      </c>
      <c r="Q941" s="20" t="e">
        <f>INDEX(bureaux!$A:$H,MATCH($F941,bureaux!$A:$A,0),6)</f>
        <v>#N/A</v>
      </c>
      <c r="R941" s="20" t="e">
        <f>INDEX(bureaux!$A:$H,MATCH($F941,bureaux!$A:$A,0),7)</f>
        <v>#N/A</v>
      </c>
    </row>
    <row r="942" spans="1:18" x14ac:dyDescent="0.25">
      <c r="A942" s="20">
        <f>'Elegio-Electors'!C942</f>
        <v>0</v>
      </c>
      <c r="B942" s="20">
        <f>'Elegio-Electors'!B942</f>
        <v>0</v>
      </c>
      <c r="C942" s="91">
        <f>IF(Procédure!$C$33=2,'Elegio-Electors'!D942,Procédure!$C$33)</f>
        <v>0</v>
      </c>
      <c r="D942" s="20">
        <f>'Elegio-Electors'!E942</f>
        <v>0</v>
      </c>
      <c r="E942" s="91" t="str">
        <f>IF(LEFT(RIGHT('Elegio-Electors'!L942,2),1)="C",'Elegio-Electors'!L942,IF(LEFT(RIGHT('Elegio-Electors'!M942,2),1)="C",'Elegio-Electors'!M942,""))</f>
        <v/>
      </c>
      <c r="F942" s="91" t="str">
        <f>IF(LEFT(RIGHT('Elegio-Electors'!L942,2),1)="O",'Elegio-Electors'!L942,IF(LEFT(RIGHT('Elegio-Electors'!M942,2),1)="O",'Elegio-Electors'!M942,""))</f>
        <v/>
      </c>
      <c r="G942" s="91" t="s">
        <v>166</v>
      </c>
      <c r="H942" s="91" t="s">
        <v>167</v>
      </c>
      <c r="I942" s="91" t="e">
        <f t="shared" si="70"/>
        <v>#N/A</v>
      </c>
      <c r="J942" s="91" t="e">
        <f t="shared" si="71"/>
        <v>#N/A</v>
      </c>
      <c r="K942" s="91" t="e">
        <f>INDEX(bureaux!$A:$I,MATCH($F942,bureaux!$A:$A,0),9)</f>
        <v>#N/A</v>
      </c>
      <c r="L942" s="91" t="e">
        <f t="shared" si="72"/>
        <v>#N/A</v>
      </c>
      <c r="M942" s="91" t="e">
        <f t="shared" si="73"/>
        <v>#N/A</v>
      </c>
      <c r="N942" s="20" t="e">
        <f t="shared" si="74"/>
        <v>#N/A</v>
      </c>
      <c r="O942" s="20" t="e">
        <f>INDEX(bureaux!$A:$H,MATCH($F942,bureaux!$A:$A,0),8)</f>
        <v>#N/A</v>
      </c>
      <c r="P942" s="91" t="e">
        <f>_xlfn.CONCAT(INDEX(bureaux!$A:$H,MATCH($F942,bureaux!$A:$A,0),4)," ",INDEX(bureaux!$A:$H,MATCH($F942,bureaux!$A:$A,0),5))</f>
        <v>#N/A</v>
      </c>
      <c r="Q942" s="20" t="e">
        <f>INDEX(bureaux!$A:$H,MATCH($F942,bureaux!$A:$A,0),6)</f>
        <v>#N/A</v>
      </c>
      <c r="R942" s="20" t="e">
        <f>INDEX(bureaux!$A:$H,MATCH($F942,bureaux!$A:$A,0),7)</f>
        <v>#N/A</v>
      </c>
    </row>
    <row r="943" spans="1:18" x14ac:dyDescent="0.25">
      <c r="A943" s="20">
        <f>'Elegio-Electors'!C943</f>
        <v>0</v>
      </c>
      <c r="B943" s="20">
        <f>'Elegio-Electors'!B943</f>
        <v>0</v>
      </c>
      <c r="C943" s="91">
        <f>IF(Procédure!$C$33=2,'Elegio-Electors'!D943,Procédure!$C$33)</f>
        <v>0</v>
      </c>
      <c r="D943" s="20">
        <f>'Elegio-Electors'!E943</f>
        <v>0</v>
      </c>
      <c r="E943" s="91" t="str">
        <f>IF(LEFT(RIGHT('Elegio-Electors'!L943,2),1)="C",'Elegio-Electors'!L943,IF(LEFT(RIGHT('Elegio-Electors'!M943,2),1)="C",'Elegio-Electors'!M943,""))</f>
        <v/>
      </c>
      <c r="F943" s="91" t="str">
        <f>IF(LEFT(RIGHT('Elegio-Electors'!L943,2),1)="O",'Elegio-Electors'!L943,IF(LEFT(RIGHT('Elegio-Electors'!M943,2),1)="O",'Elegio-Electors'!M943,""))</f>
        <v/>
      </c>
      <c r="G943" s="91" t="s">
        <v>166</v>
      </c>
      <c r="H943" s="91" t="s">
        <v>167</v>
      </c>
      <c r="I943" s="91" t="e">
        <f t="shared" si="70"/>
        <v>#N/A</v>
      </c>
      <c r="J943" s="91" t="e">
        <f t="shared" si="71"/>
        <v>#N/A</v>
      </c>
      <c r="K943" s="91" t="e">
        <f>INDEX(bureaux!$A:$I,MATCH($F943,bureaux!$A:$A,0),9)</f>
        <v>#N/A</v>
      </c>
      <c r="L943" s="91" t="e">
        <f t="shared" si="72"/>
        <v>#N/A</v>
      </c>
      <c r="M943" s="91" t="e">
        <f t="shared" si="73"/>
        <v>#N/A</v>
      </c>
      <c r="N943" s="20" t="e">
        <f t="shared" si="74"/>
        <v>#N/A</v>
      </c>
      <c r="O943" s="20" t="e">
        <f>INDEX(bureaux!$A:$H,MATCH($F943,bureaux!$A:$A,0),8)</f>
        <v>#N/A</v>
      </c>
      <c r="P943" s="91" t="e">
        <f>_xlfn.CONCAT(INDEX(bureaux!$A:$H,MATCH($F943,bureaux!$A:$A,0),4)," ",INDEX(bureaux!$A:$H,MATCH($F943,bureaux!$A:$A,0),5))</f>
        <v>#N/A</v>
      </c>
      <c r="Q943" s="20" t="e">
        <f>INDEX(bureaux!$A:$H,MATCH($F943,bureaux!$A:$A,0),6)</f>
        <v>#N/A</v>
      </c>
      <c r="R943" s="20" t="e">
        <f>INDEX(bureaux!$A:$H,MATCH($F943,bureaux!$A:$A,0),7)</f>
        <v>#N/A</v>
      </c>
    </row>
    <row r="944" spans="1:18" x14ac:dyDescent="0.25">
      <c r="A944" s="20">
        <f>'Elegio-Electors'!C944</f>
        <v>0</v>
      </c>
      <c r="B944" s="20">
        <f>'Elegio-Electors'!B944</f>
        <v>0</v>
      </c>
      <c r="C944" s="91">
        <f>IF(Procédure!$C$33=2,'Elegio-Electors'!D944,Procédure!$C$33)</f>
        <v>0</v>
      </c>
      <c r="D944" s="20">
        <f>'Elegio-Electors'!E944</f>
        <v>0</v>
      </c>
      <c r="E944" s="91" t="str">
        <f>IF(LEFT(RIGHT('Elegio-Electors'!L944,2),1)="C",'Elegio-Electors'!L944,IF(LEFT(RIGHT('Elegio-Electors'!M944,2),1)="C",'Elegio-Electors'!M944,""))</f>
        <v/>
      </c>
      <c r="F944" s="91" t="str">
        <f>IF(LEFT(RIGHT('Elegio-Electors'!L944,2),1)="O",'Elegio-Electors'!L944,IF(LEFT(RIGHT('Elegio-Electors'!M944,2),1)="O",'Elegio-Electors'!M944,""))</f>
        <v/>
      </c>
      <c r="G944" s="91" t="s">
        <v>166</v>
      </c>
      <c r="H944" s="91" t="s">
        <v>167</v>
      </c>
      <c r="I944" s="91" t="e">
        <f t="shared" si="70"/>
        <v>#N/A</v>
      </c>
      <c r="J944" s="91" t="e">
        <f t="shared" si="71"/>
        <v>#N/A</v>
      </c>
      <c r="K944" s="91" t="e">
        <f>INDEX(bureaux!$A:$I,MATCH($F944,bureaux!$A:$A,0),9)</f>
        <v>#N/A</v>
      </c>
      <c r="L944" s="91" t="e">
        <f t="shared" si="72"/>
        <v>#N/A</v>
      </c>
      <c r="M944" s="91" t="e">
        <f t="shared" si="73"/>
        <v>#N/A</v>
      </c>
      <c r="N944" s="20" t="e">
        <f t="shared" si="74"/>
        <v>#N/A</v>
      </c>
      <c r="O944" s="20" t="e">
        <f>INDEX(bureaux!$A:$H,MATCH($F944,bureaux!$A:$A,0),8)</f>
        <v>#N/A</v>
      </c>
      <c r="P944" s="91" t="e">
        <f>_xlfn.CONCAT(INDEX(bureaux!$A:$H,MATCH($F944,bureaux!$A:$A,0),4)," ",INDEX(bureaux!$A:$H,MATCH($F944,bureaux!$A:$A,0),5))</f>
        <v>#N/A</v>
      </c>
      <c r="Q944" s="20" t="e">
        <f>INDEX(bureaux!$A:$H,MATCH($F944,bureaux!$A:$A,0),6)</f>
        <v>#N/A</v>
      </c>
      <c r="R944" s="20" t="e">
        <f>INDEX(bureaux!$A:$H,MATCH($F944,bureaux!$A:$A,0),7)</f>
        <v>#N/A</v>
      </c>
    </row>
    <row r="945" spans="1:18" x14ac:dyDescent="0.25">
      <c r="A945" s="20">
        <f>'Elegio-Electors'!C945</f>
        <v>0</v>
      </c>
      <c r="B945" s="20">
        <f>'Elegio-Electors'!B945</f>
        <v>0</v>
      </c>
      <c r="C945" s="91">
        <f>IF(Procédure!$C$33=2,'Elegio-Electors'!D945,Procédure!$C$33)</f>
        <v>0</v>
      </c>
      <c r="D945" s="20">
        <f>'Elegio-Electors'!E945</f>
        <v>0</v>
      </c>
      <c r="E945" s="91" t="str">
        <f>IF(LEFT(RIGHT('Elegio-Electors'!L945,2),1)="C",'Elegio-Electors'!L945,IF(LEFT(RIGHT('Elegio-Electors'!M945,2),1)="C",'Elegio-Electors'!M945,""))</f>
        <v/>
      </c>
      <c r="F945" s="91" t="str">
        <f>IF(LEFT(RIGHT('Elegio-Electors'!L945,2),1)="O",'Elegio-Electors'!L945,IF(LEFT(RIGHT('Elegio-Electors'!M945,2),1)="O",'Elegio-Electors'!M945,""))</f>
        <v/>
      </c>
      <c r="G945" s="91" t="s">
        <v>166</v>
      </c>
      <c r="H945" s="91" t="s">
        <v>167</v>
      </c>
      <c r="I945" s="91" t="e">
        <f t="shared" si="70"/>
        <v>#N/A</v>
      </c>
      <c r="J945" s="91" t="e">
        <f t="shared" si="71"/>
        <v>#N/A</v>
      </c>
      <c r="K945" s="91" t="e">
        <f>INDEX(bureaux!$A:$I,MATCH($F945,bureaux!$A:$A,0),9)</f>
        <v>#N/A</v>
      </c>
      <c r="L945" s="91" t="e">
        <f t="shared" si="72"/>
        <v>#N/A</v>
      </c>
      <c r="M945" s="91" t="e">
        <f t="shared" si="73"/>
        <v>#N/A</v>
      </c>
      <c r="N945" s="20" t="e">
        <f t="shared" si="74"/>
        <v>#N/A</v>
      </c>
      <c r="O945" s="20" t="e">
        <f>INDEX(bureaux!$A:$H,MATCH($F945,bureaux!$A:$A,0),8)</f>
        <v>#N/A</v>
      </c>
      <c r="P945" s="91" t="e">
        <f>_xlfn.CONCAT(INDEX(bureaux!$A:$H,MATCH($F945,bureaux!$A:$A,0),4)," ",INDEX(bureaux!$A:$H,MATCH($F945,bureaux!$A:$A,0),5))</f>
        <v>#N/A</v>
      </c>
      <c r="Q945" s="20" t="e">
        <f>INDEX(bureaux!$A:$H,MATCH($F945,bureaux!$A:$A,0),6)</f>
        <v>#N/A</v>
      </c>
      <c r="R945" s="20" t="e">
        <f>INDEX(bureaux!$A:$H,MATCH($F945,bureaux!$A:$A,0),7)</f>
        <v>#N/A</v>
      </c>
    </row>
    <row r="946" spans="1:18" x14ac:dyDescent="0.25">
      <c r="A946" s="20">
        <f>'Elegio-Electors'!C946</f>
        <v>0</v>
      </c>
      <c r="B946" s="20">
        <f>'Elegio-Electors'!B946</f>
        <v>0</v>
      </c>
      <c r="C946" s="91">
        <f>IF(Procédure!$C$33=2,'Elegio-Electors'!D946,Procédure!$C$33)</f>
        <v>0</v>
      </c>
      <c r="D946" s="20">
        <f>'Elegio-Electors'!E946</f>
        <v>0</v>
      </c>
      <c r="E946" s="91" t="str">
        <f>IF(LEFT(RIGHT('Elegio-Electors'!L946,2),1)="C",'Elegio-Electors'!L946,IF(LEFT(RIGHT('Elegio-Electors'!M946,2),1)="C",'Elegio-Electors'!M946,""))</f>
        <v/>
      </c>
      <c r="F946" s="91" t="str">
        <f>IF(LEFT(RIGHT('Elegio-Electors'!L946,2),1)="O",'Elegio-Electors'!L946,IF(LEFT(RIGHT('Elegio-Electors'!M946,2),1)="O",'Elegio-Electors'!M946,""))</f>
        <v/>
      </c>
      <c r="G946" s="91" t="s">
        <v>166</v>
      </c>
      <c r="H946" s="91" t="s">
        <v>167</v>
      </c>
      <c r="I946" s="91" t="e">
        <f t="shared" si="70"/>
        <v>#N/A</v>
      </c>
      <c r="J946" s="91" t="e">
        <f t="shared" si="71"/>
        <v>#N/A</v>
      </c>
      <c r="K946" s="91" t="e">
        <f>INDEX(bureaux!$A:$I,MATCH($F946,bureaux!$A:$A,0),9)</f>
        <v>#N/A</v>
      </c>
      <c r="L946" s="91" t="e">
        <f t="shared" si="72"/>
        <v>#N/A</v>
      </c>
      <c r="M946" s="91" t="e">
        <f t="shared" si="73"/>
        <v>#N/A</v>
      </c>
      <c r="N946" s="20" t="e">
        <f t="shared" si="74"/>
        <v>#N/A</v>
      </c>
      <c r="O946" s="20" t="e">
        <f>INDEX(bureaux!$A:$H,MATCH($F946,bureaux!$A:$A,0),8)</f>
        <v>#N/A</v>
      </c>
      <c r="P946" s="91" t="e">
        <f>_xlfn.CONCAT(INDEX(bureaux!$A:$H,MATCH($F946,bureaux!$A:$A,0),4)," ",INDEX(bureaux!$A:$H,MATCH($F946,bureaux!$A:$A,0),5))</f>
        <v>#N/A</v>
      </c>
      <c r="Q946" s="20" t="e">
        <f>INDEX(bureaux!$A:$H,MATCH($F946,bureaux!$A:$A,0),6)</f>
        <v>#N/A</v>
      </c>
      <c r="R946" s="20" t="e">
        <f>INDEX(bureaux!$A:$H,MATCH($F946,bureaux!$A:$A,0),7)</f>
        <v>#N/A</v>
      </c>
    </row>
    <row r="947" spans="1:18" x14ac:dyDescent="0.25">
      <c r="A947" s="20">
        <f>'Elegio-Electors'!C947</f>
        <v>0</v>
      </c>
      <c r="B947" s="20">
        <f>'Elegio-Electors'!B947</f>
        <v>0</v>
      </c>
      <c r="C947" s="91">
        <f>IF(Procédure!$C$33=2,'Elegio-Electors'!D947,Procédure!$C$33)</f>
        <v>0</v>
      </c>
      <c r="D947" s="20">
        <f>'Elegio-Electors'!E947</f>
        <v>0</v>
      </c>
      <c r="E947" s="91" t="str">
        <f>IF(LEFT(RIGHT('Elegio-Electors'!L947,2),1)="C",'Elegio-Electors'!L947,IF(LEFT(RIGHT('Elegio-Electors'!M947,2),1)="C",'Elegio-Electors'!M947,""))</f>
        <v/>
      </c>
      <c r="F947" s="91" t="str">
        <f>IF(LEFT(RIGHT('Elegio-Electors'!L947,2),1)="O",'Elegio-Electors'!L947,IF(LEFT(RIGHT('Elegio-Electors'!M947,2),1)="O",'Elegio-Electors'!M947,""))</f>
        <v/>
      </c>
      <c r="G947" s="91" t="s">
        <v>166</v>
      </c>
      <c r="H947" s="91" t="s">
        <v>167</v>
      </c>
      <c r="I947" s="91" t="e">
        <f t="shared" si="70"/>
        <v>#N/A</v>
      </c>
      <c r="J947" s="91" t="e">
        <f t="shared" si="71"/>
        <v>#N/A</v>
      </c>
      <c r="K947" s="91" t="e">
        <f>INDEX(bureaux!$A:$I,MATCH($F947,bureaux!$A:$A,0),9)</f>
        <v>#N/A</v>
      </c>
      <c r="L947" s="91" t="e">
        <f t="shared" si="72"/>
        <v>#N/A</v>
      </c>
      <c r="M947" s="91" t="e">
        <f t="shared" si="73"/>
        <v>#N/A</v>
      </c>
      <c r="N947" s="20" t="e">
        <f t="shared" si="74"/>
        <v>#N/A</v>
      </c>
      <c r="O947" s="20" t="e">
        <f>INDEX(bureaux!$A:$H,MATCH($F947,bureaux!$A:$A,0),8)</f>
        <v>#N/A</v>
      </c>
      <c r="P947" s="91" t="e">
        <f>_xlfn.CONCAT(INDEX(bureaux!$A:$H,MATCH($F947,bureaux!$A:$A,0),4)," ",INDEX(bureaux!$A:$H,MATCH($F947,bureaux!$A:$A,0),5))</f>
        <v>#N/A</v>
      </c>
      <c r="Q947" s="20" t="e">
        <f>INDEX(bureaux!$A:$H,MATCH($F947,bureaux!$A:$A,0),6)</f>
        <v>#N/A</v>
      </c>
      <c r="R947" s="20" t="e">
        <f>INDEX(bureaux!$A:$H,MATCH($F947,bureaux!$A:$A,0),7)</f>
        <v>#N/A</v>
      </c>
    </row>
    <row r="948" spans="1:18" x14ac:dyDescent="0.25">
      <c r="A948" s="20">
        <f>'Elegio-Electors'!C948</f>
        <v>0</v>
      </c>
      <c r="B948" s="20">
        <f>'Elegio-Electors'!B948</f>
        <v>0</v>
      </c>
      <c r="C948" s="91">
        <f>IF(Procédure!$C$33=2,'Elegio-Electors'!D948,Procédure!$C$33)</f>
        <v>0</v>
      </c>
      <c r="D948" s="20">
        <f>'Elegio-Electors'!E948</f>
        <v>0</v>
      </c>
      <c r="E948" s="91" t="str">
        <f>IF(LEFT(RIGHT('Elegio-Electors'!L948,2),1)="C",'Elegio-Electors'!L948,IF(LEFT(RIGHT('Elegio-Electors'!M948,2),1)="C",'Elegio-Electors'!M948,""))</f>
        <v/>
      </c>
      <c r="F948" s="91" t="str">
        <f>IF(LEFT(RIGHT('Elegio-Electors'!L948,2),1)="O",'Elegio-Electors'!L948,IF(LEFT(RIGHT('Elegio-Electors'!M948,2),1)="O",'Elegio-Electors'!M948,""))</f>
        <v/>
      </c>
      <c r="G948" s="91" t="s">
        <v>166</v>
      </c>
      <c r="H948" s="91" t="s">
        <v>167</v>
      </c>
      <c r="I948" s="91" t="e">
        <f t="shared" si="70"/>
        <v>#N/A</v>
      </c>
      <c r="J948" s="91" t="e">
        <f t="shared" si="71"/>
        <v>#N/A</v>
      </c>
      <c r="K948" s="91" t="e">
        <f>INDEX(bureaux!$A:$I,MATCH($F948,bureaux!$A:$A,0),9)</f>
        <v>#N/A</v>
      </c>
      <c r="L948" s="91" t="e">
        <f t="shared" si="72"/>
        <v>#N/A</v>
      </c>
      <c r="M948" s="91" t="e">
        <f t="shared" si="73"/>
        <v>#N/A</v>
      </c>
      <c r="N948" s="20" t="e">
        <f t="shared" si="74"/>
        <v>#N/A</v>
      </c>
      <c r="O948" s="20" t="e">
        <f>INDEX(bureaux!$A:$H,MATCH($F948,bureaux!$A:$A,0),8)</f>
        <v>#N/A</v>
      </c>
      <c r="P948" s="91" t="e">
        <f>_xlfn.CONCAT(INDEX(bureaux!$A:$H,MATCH($F948,bureaux!$A:$A,0),4)," ",INDEX(bureaux!$A:$H,MATCH($F948,bureaux!$A:$A,0),5))</f>
        <v>#N/A</v>
      </c>
      <c r="Q948" s="20" t="e">
        <f>INDEX(bureaux!$A:$H,MATCH($F948,bureaux!$A:$A,0),6)</f>
        <v>#N/A</v>
      </c>
      <c r="R948" s="20" t="e">
        <f>INDEX(bureaux!$A:$H,MATCH($F948,bureaux!$A:$A,0),7)</f>
        <v>#N/A</v>
      </c>
    </row>
    <row r="949" spans="1:18" x14ac:dyDescent="0.25">
      <c r="A949" s="20">
        <f>'Elegio-Electors'!C949</f>
        <v>0</v>
      </c>
      <c r="B949" s="20">
        <f>'Elegio-Electors'!B949</f>
        <v>0</v>
      </c>
      <c r="C949" s="91">
        <f>IF(Procédure!$C$33=2,'Elegio-Electors'!D949,Procédure!$C$33)</f>
        <v>0</v>
      </c>
      <c r="D949" s="20">
        <f>'Elegio-Electors'!E949</f>
        <v>0</v>
      </c>
      <c r="E949" s="91" t="str">
        <f>IF(LEFT(RIGHT('Elegio-Electors'!L949,2),1)="C",'Elegio-Electors'!L949,IF(LEFT(RIGHT('Elegio-Electors'!M949,2),1)="C",'Elegio-Electors'!M949,""))</f>
        <v/>
      </c>
      <c r="F949" s="91" t="str">
        <f>IF(LEFT(RIGHT('Elegio-Electors'!L949,2),1)="O",'Elegio-Electors'!L949,IF(LEFT(RIGHT('Elegio-Electors'!M949,2),1)="O",'Elegio-Electors'!M949,""))</f>
        <v/>
      </c>
      <c r="G949" s="91" t="s">
        <v>166</v>
      </c>
      <c r="H949" s="91" t="s">
        <v>167</v>
      </c>
      <c r="I949" s="91" t="e">
        <f t="shared" si="70"/>
        <v>#N/A</v>
      </c>
      <c r="J949" s="91" t="e">
        <f t="shared" si="71"/>
        <v>#N/A</v>
      </c>
      <c r="K949" s="91" t="e">
        <f>INDEX(bureaux!$A:$I,MATCH($F949,bureaux!$A:$A,0),9)</f>
        <v>#N/A</v>
      </c>
      <c r="L949" s="91" t="e">
        <f t="shared" si="72"/>
        <v>#N/A</v>
      </c>
      <c r="M949" s="91" t="e">
        <f t="shared" si="73"/>
        <v>#N/A</v>
      </c>
      <c r="N949" s="20" t="e">
        <f t="shared" si="74"/>
        <v>#N/A</v>
      </c>
      <c r="O949" s="20" t="e">
        <f>INDEX(bureaux!$A:$H,MATCH($F949,bureaux!$A:$A,0),8)</f>
        <v>#N/A</v>
      </c>
      <c r="P949" s="91" t="e">
        <f>_xlfn.CONCAT(INDEX(bureaux!$A:$H,MATCH($F949,bureaux!$A:$A,0),4)," ",INDEX(bureaux!$A:$H,MATCH($F949,bureaux!$A:$A,0),5))</f>
        <v>#N/A</v>
      </c>
      <c r="Q949" s="20" t="e">
        <f>INDEX(bureaux!$A:$H,MATCH($F949,bureaux!$A:$A,0),6)</f>
        <v>#N/A</v>
      </c>
      <c r="R949" s="20" t="e">
        <f>INDEX(bureaux!$A:$H,MATCH($F949,bureaux!$A:$A,0),7)</f>
        <v>#N/A</v>
      </c>
    </row>
    <row r="950" spans="1:18" x14ac:dyDescent="0.25">
      <c r="A950" s="20">
        <f>'Elegio-Electors'!C950</f>
        <v>0</v>
      </c>
      <c r="B950" s="20">
        <f>'Elegio-Electors'!B950</f>
        <v>0</v>
      </c>
      <c r="C950" s="91">
        <f>IF(Procédure!$C$33=2,'Elegio-Electors'!D950,Procédure!$C$33)</f>
        <v>0</v>
      </c>
      <c r="D950" s="20">
        <f>'Elegio-Electors'!E950</f>
        <v>0</v>
      </c>
      <c r="E950" s="91" t="str">
        <f>IF(LEFT(RIGHT('Elegio-Electors'!L950,2),1)="C",'Elegio-Electors'!L950,IF(LEFT(RIGHT('Elegio-Electors'!M950,2),1)="C",'Elegio-Electors'!M950,""))</f>
        <v/>
      </c>
      <c r="F950" s="91" t="str">
        <f>IF(LEFT(RIGHT('Elegio-Electors'!L950,2),1)="O",'Elegio-Electors'!L950,IF(LEFT(RIGHT('Elegio-Electors'!M950,2),1)="O",'Elegio-Electors'!M950,""))</f>
        <v/>
      </c>
      <c r="G950" s="91" t="s">
        <v>166</v>
      </c>
      <c r="H950" s="91" t="s">
        <v>167</v>
      </c>
      <c r="I950" s="91" t="e">
        <f t="shared" si="70"/>
        <v>#N/A</v>
      </c>
      <c r="J950" s="91" t="e">
        <f t="shared" si="71"/>
        <v>#N/A</v>
      </c>
      <c r="K950" s="91" t="e">
        <f>INDEX(bureaux!$A:$I,MATCH($F950,bureaux!$A:$A,0),9)</f>
        <v>#N/A</v>
      </c>
      <c r="L950" s="91" t="e">
        <f t="shared" si="72"/>
        <v>#N/A</v>
      </c>
      <c r="M950" s="91" t="e">
        <f t="shared" si="73"/>
        <v>#N/A</v>
      </c>
      <c r="N950" s="20" t="e">
        <f t="shared" si="74"/>
        <v>#N/A</v>
      </c>
      <c r="O950" s="20" t="e">
        <f>INDEX(bureaux!$A:$H,MATCH($F950,bureaux!$A:$A,0),8)</f>
        <v>#N/A</v>
      </c>
      <c r="P950" s="91" t="e">
        <f>_xlfn.CONCAT(INDEX(bureaux!$A:$H,MATCH($F950,bureaux!$A:$A,0),4)," ",INDEX(bureaux!$A:$H,MATCH($F950,bureaux!$A:$A,0),5))</f>
        <v>#N/A</v>
      </c>
      <c r="Q950" s="20" t="e">
        <f>INDEX(bureaux!$A:$H,MATCH($F950,bureaux!$A:$A,0),6)</f>
        <v>#N/A</v>
      </c>
      <c r="R950" s="20" t="e">
        <f>INDEX(bureaux!$A:$H,MATCH($F950,bureaux!$A:$A,0),7)</f>
        <v>#N/A</v>
      </c>
    </row>
    <row r="951" spans="1:18" x14ac:dyDescent="0.25">
      <c r="A951" s="20">
        <f>'Elegio-Electors'!C951</f>
        <v>0</v>
      </c>
      <c r="B951" s="20">
        <f>'Elegio-Electors'!B951</f>
        <v>0</v>
      </c>
      <c r="C951" s="91">
        <f>IF(Procédure!$C$33=2,'Elegio-Electors'!D951,Procédure!$C$33)</f>
        <v>0</v>
      </c>
      <c r="D951" s="20">
        <f>'Elegio-Electors'!E951</f>
        <v>0</v>
      </c>
      <c r="E951" s="91" t="str">
        <f>IF(LEFT(RIGHT('Elegio-Electors'!L951,2),1)="C",'Elegio-Electors'!L951,IF(LEFT(RIGHT('Elegio-Electors'!M951,2),1)="C",'Elegio-Electors'!M951,""))</f>
        <v/>
      </c>
      <c r="F951" s="91" t="str">
        <f>IF(LEFT(RIGHT('Elegio-Electors'!L951,2),1)="O",'Elegio-Electors'!L951,IF(LEFT(RIGHT('Elegio-Electors'!M951,2),1)="O",'Elegio-Electors'!M951,""))</f>
        <v/>
      </c>
      <c r="G951" s="91" t="s">
        <v>166</v>
      </c>
      <c r="H951" s="91" t="s">
        <v>167</v>
      </c>
      <c r="I951" s="91" t="e">
        <f t="shared" si="70"/>
        <v>#N/A</v>
      </c>
      <c r="J951" s="91" t="e">
        <f t="shared" si="71"/>
        <v>#N/A</v>
      </c>
      <c r="K951" s="91" t="e">
        <f>INDEX(bureaux!$A:$I,MATCH($F951,bureaux!$A:$A,0),9)</f>
        <v>#N/A</v>
      </c>
      <c r="L951" s="91" t="e">
        <f t="shared" si="72"/>
        <v>#N/A</v>
      </c>
      <c r="M951" s="91" t="e">
        <f t="shared" si="73"/>
        <v>#N/A</v>
      </c>
      <c r="N951" s="20" t="e">
        <f t="shared" si="74"/>
        <v>#N/A</v>
      </c>
      <c r="O951" s="20" t="e">
        <f>INDEX(bureaux!$A:$H,MATCH($F951,bureaux!$A:$A,0),8)</f>
        <v>#N/A</v>
      </c>
      <c r="P951" s="91" t="e">
        <f>_xlfn.CONCAT(INDEX(bureaux!$A:$H,MATCH($F951,bureaux!$A:$A,0),4)," ",INDEX(bureaux!$A:$H,MATCH($F951,bureaux!$A:$A,0),5))</f>
        <v>#N/A</v>
      </c>
      <c r="Q951" s="20" t="e">
        <f>INDEX(bureaux!$A:$H,MATCH($F951,bureaux!$A:$A,0),6)</f>
        <v>#N/A</v>
      </c>
      <c r="R951" s="20" t="e">
        <f>INDEX(bureaux!$A:$H,MATCH($F951,bureaux!$A:$A,0),7)</f>
        <v>#N/A</v>
      </c>
    </row>
    <row r="952" spans="1:18" x14ac:dyDescent="0.25">
      <c r="A952" s="20">
        <f>'Elegio-Electors'!C952</f>
        <v>0</v>
      </c>
      <c r="B952" s="20">
        <f>'Elegio-Electors'!B952</f>
        <v>0</v>
      </c>
      <c r="C952" s="91">
        <f>IF(Procédure!$C$33=2,'Elegio-Electors'!D952,Procédure!$C$33)</f>
        <v>0</v>
      </c>
      <c r="D952" s="20">
        <f>'Elegio-Electors'!E952</f>
        <v>0</v>
      </c>
      <c r="E952" s="91" t="str">
        <f>IF(LEFT(RIGHT('Elegio-Electors'!L952,2),1)="C",'Elegio-Electors'!L952,IF(LEFT(RIGHT('Elegio-Electors'!M952,2),1)="C",'Elegio-Electors'!M952,""))</f>
        <v/>
      </c>
      <c r="F952" s="91" t="str">
        <f>IF(LEFT(RIGHT('Elegio-Electors'!L952,2),1)="O",'Elegio-Electors'!L952,IF(LEFT(RIGHT('Elegio-Electors'!M952,2),1)="O",'Elegio-Electors'!M952,""))</f>
        <v/>
      </c>
      <c r="G952" s="91" t="s">
        <v>166</v>
      </c>
      <c r="H952" s="91" t="s">
        <v>167</v>
      </c>
      <c r="I952" s="91" t="e">
        <f t="shared" si="70"/>
        <v>#N/A</v>
      </c>
      <c r="J952" s="91" t="e">
        <f t="shared" si="71"/>
        <v>#N/A</v>
      </c>
      <c r="K952" s="91" t="e">
        <f>INDEX(bureaux!$A:$I,MATCH($F952,bureaux!$A:$A,0),9)</f>
        <v>#N/A</v>
      </c>
      <c r="L952" s="91" t="e">
        <f t="shared" si="72"/>
        <v>#N/A</v>
      </c>
      <c r="M952" s="91" t="e">
        <f t="shared" si="73"/>
        <v>#N/A</v>
      </c>
      <c r="N952" s="20" t="e">
        <f t="shared" si="74"/>
        <v>#N/A</v>
      </c>
      <c r="O952" s="20" t="e">
        <f>INDEX(bureaux!$A:$H,MATCH($F952,bureaux!$A:$A,0),8)</f>
        <v>#N/A</v>
      </c>
      <c r="P952" s="91" t="e">
        <f>_xlfn.CONCAT(INDEX(bureaux!$A:$H,MATCH($F952,bureaux!$A:$A,0),4)," ",INDEX(bureaux!$A:$H,MATCH($F952,bureaux!$A:$A,0),5))</f>
        <v>#N/A</v>
      </c>
      <c r="Q952" s="20" t="e">
        <f>INDEX(bureaux!$A:$H,MATCH($F952,bureaux!$A:$A,0),6)</f>
        <v>#N/A</v>
      </c>
      <c r="R952" s="20" t="e">
        <f>INDEX(bureaux!$A:$H,MATCH($F952,bureaux!$A:$A,0),7)</f>
        <v>#N/A</v>
      </c>
    </row>
    <row r="953" spans="1:18" x14ac:dyDescent="0.25">
      <c r="A953" s="20">
        <f>'Elegio-Electors'!C953</f>
        <v>0</v>
      </c>
      <c r="B953" s="20">
        <f>'Elegio-Electors'!B953</f>
        <v>0</v>
      </c>
      <c r="C953" s="91">
        <f>IF(Procédure!$C$33=2,'Elegio-Electors'!D953,Procédure!$C$33)</f>
        <v>0</v>
      </c>
      <c r="D953" s="20">
        <f>'Elegio-Electors'!E953</f>
        <v>0</v>
      </c>
      <c r="E953" s="91" t="str">
        <f>IF(LEFT(RIGHT('Elegio-Electors'!L953,2),1)="C",'Elegio-Electors'!L953,IF(LEFT(RIGHT('Elegio-Electors'!M953,2),1)="C",'Elegio-Electors'!M953,""))</f>
        <v/>
      </c>
      <c r="F953" s="91" t="str">
        <f>IF(LEFT(RIGHT('Elegio-Electors'!L953,2),1)="O",'Elegio-Electors'!L953,IF(LEFT(RIGHT('Elegio-Electors'!M953,2),1)="O",'Elegio-Electors'!M953,""))</f>
        <v/>
      </c>
      <c r="G953" s="91" t="s">
        <v>166</v>
      </c>
      <c r="H953" s="91" t="s">
        <v>167</v>
      </c>
      <c r="I953" s="91" t="e">
        <f t="shared" si="70"/>
        <v>#N/A</v>
      </c>
      <c r="J953" s="91" t="e">
        <f t="shared" si="71"/>
        <v>#N/A</v>
      </c>
      <c r="K953" s="91" t="e">
        <f>INDEX(bureaux!$A:$I,MATCH($F953,bureaux!$A:$A,0),9)</f>
        <v>#N/A</v>
      </c>
      <c r="L953" s="91" t="e">
        <f t="shared" si="72"/>
        <v>#N/A</v>
      </c>
      <c r="M953" s="91" t="e">
        <f t="shared" si="73"/>
        <v>#N/A</v>
      </c>
      <c r="N953" s="20" t="e">
        <f t="shared" si="74"/>
        <v>#N/A</v>
      </c>
      <c r="O953" s="20" t="e">
        <f>INDEX(bureaux!$A:$H,MATCH($F953,bureaux!$A:$A,0),8)</f>
        <v>#N/A</v>
      </c>
      <c r="P953" s="91" t="e">
        <f>_xlfn.CONCAT(INDEX(bureaux!$A:$H,MATCH($F953,bureaux!$A:$A,0),4)," ",INDEX(bureaux!$A:$H,MATCH($F953,bureaux!$A:$A,0),5))</f>
        <v>#N/A</v>
      </c>
      <c r="Q953" s="20" t="e">
        <f>INDEX(bureaux!$A:$H,MATCH($F953,bureaux!$A:$A,0),6)</f>
        <v>#N/A</v>
      </c>
      <c r="R953" s="20" t="e">
        <f>INDEX(bureaux!$A:$H,MATCH($F953,bureaux!$A:$A,0),7)</f>
        <v>#N/A</v>
      </c>
    </row>
    <row r="954" spans="1:18" x14ac:dyDescent="0.25">
      <c r="A954" s="20">
        <f>'Elegio-Electors'!C954</f>
        <v>0</v>
      </c>
      <c r="B954" s="20">
        <f>'Elegio-Electors'!B954</f>
        <v>0</v>
      </c>
      <c r="C954" s="91">
        <f>IF(Procédure!$C$33=2,'Elegio-Electors'!D954,Procédure!$C$33)</f>
        <v>0</v>
      </c>
      <c r="D954" s="20">
        <f>'Elegio-Electors'!E954</f>
        <v>0</v>
      </c>
      <c r="E954" s="91" t="str">
        <f>IF(LEFT(RIGHT('Elegio-Electors'!L954,2),1)="C",'Elegio-Electors'!L954,IF(LEFT(RIGHT('Elegio-Electors'!M954,2),1)="C",'Elegio-Electors'!M954,""))</f>
        <v/>
      </c>
      <c r="F954" s="91" t="str">
        <f>IF(LEFT(RIGHT('Elegio-Electors'!L954,2),1)="O",'Elegio-Electors'!L954,IF(LEFT(RIGHT('Elegio-Electors'!M954,2),1)="O",'Elegio-Electors'!M954,""))</f>
        <v/>
      </c>
      <c r="G954" s="91" t="s">
        <v>166</v>
      </c>
      <c r="H954" s="91" t="s">
        <v>167</v>
      </c>
      <c r="I954" s="91" t="e">
        <f t="shared" si="70"/>
        <v>#N/A</v>
      </c>
      <c r="J954" s="91" t="e">
        <f t="shared" si="71"/>
        <v>#N/A</v>
      </c>
      <c r="K954" s="91" t="e">
        <f>INDEX(bureaux!$A:$I,MATCH($F954,bureaux!$A:$A,0),9)</f>
        <v>#N/A</v>
      </c>
      <c r="L954" s="91" t="e">
        <f t="shared" si="72"/>
        <v>#N/A</v>
      </c>
      <c r="M954" s="91" t="e">
        <f t="shared" si="73"/>
        <v>#N/A</v>
      </c>
      <c r="N954" s="20" t="e">
        <f t="shared" si="74"/>
        <v>#N/A</v>
      </c>
      <c r="O954" s="20" t="e">
        <f>INDEX(bureaux!$A:$H,MATCH($F954,bureaux!$A:$A,0),8)</f>
        <v>#N/A</v>
      </c>
      <c r="P954" s="91" t="e">
        <f>_xlfn.CONCAT(INDEX(bureaux!$A:$H,MATCH($F954,bureaux!$A:$A,0),4)," ",INDEX(bureaux!$A:$H,MATCH($F954,bureaux!$A:$A,0),5))</f>
        <v>#N/A</v>
      </c>
      <c r="Q954" s="20" t="e">
        <f>INDEX(bureaux!$A:$H,MATCH($F954,bureaux!$A:$A,0),6)</f>
        <v>#N/A</v>
      </c>
      <c r="R954" s="20" t="e">
        <f>INDEX(bureaux!$A:$H,MATCH($F954,bureaux!$A:$A,0),7)</f>
        <v>#N/A</v>
      </c>
    </row>
    <row r="955" spans="1:18" x14ac:dyDescent="0.25">
      <c r="A955" s="20">
        <f>'Elegio-Electors'!C955</f>
        <v>0</v>
      </c>
      <c r="B955" s="20">
        <f>'Elegio-Electors'!B955</f>
        <v>0</v>
      </c>
      <c r="C955" s="91">
        <f>IF(Procédure!$C$33=2,'Elegio-Electors'!D955,Procédure!$C$33)</f>
        <v>0</v>
      </c>
      <c r="D955" s="20">
        <f>'Elegio-Electors'!E955</f>
        <v>0</v>
      </c>
      <c r="E955" s="91" t="str">
        <f>IF(LEFT(RIGHT('Elegio-Electors'!L955,2),1)="C",'Elegio-Electors'!L955,IF(LEFT(RIGHT('Elegio-Electors'!M955,2),1)="C",'Elegio-Electors'!M955,""))</f>
        <v/>
      </c>
      <c r="F955" s="91" t="str">
        <f>IF(LEFT(RIGHT('Elegio-Electors'!L955,2),1)="O",'Elegio-Electors'!L955,IF(LEFT(RIGHT('Elegio-Electors'!M955,2),1)="O",'Elegio-Electors'!M955,""))</f>
        <v/>
      </c>
      <c r="G955" s="91" t="s">
        <v>166</v>
      </c>
      <c r="H955" s="91" t="s">
        <v>167</v>
      </c>
      <c r="I955" s="91" t="e">
        <f t="shared" si="70"/>
        <v>#N/A</v>
      </c>
      <c r="J955" s="91" t="e">
        <f t="shared" si="71"/>
        <v>#N/A</v>
      </c>
      <c r="K955" s="91" t="e">
        <f>INDEX(bureaux!$A:$I,MATCH($F955,bureaux!$A:$A,0),9)</f>
        <v>#N/A</v>
      </c>
      <c r="L955" s="91" t="e">
        <f t="shared" si="72"/>
        <v>#N/A</v>
      </c>
      <c r="M955" s="91" t="e">
        <f t="shared" si="73"/>
        <v>#N/A</v>
      </c>
      <c r="N955" s="20" t="e">
        <f t="shared" si="74"/>
        <v>#N/A</v>
      </c>
      <c r="O955" s="20" t="e">
        <f>INDEX(bureaux!$A:$H,MATCH($F955,bureaux!$A:$A,0),8)</f>
        <v>#N/A</v>
      </c>
      <c r="P955" s="91" t="e">
        <f>_xlfn.CONCAT(INDEX(bureaux!$A:$H,MATCH($F955,bureaux!$A:$A,0),4)," ",INDEX(bureaux!$A:$H,MATCH($F955,bureaux!$A:$A,0),5))</f>
        <v>#N/A</v>
      </c>
      <c r="Q955" s="20" t="e">
        <f>INDEX(bureaux!$A:$H,MATCH($F955,bureaux!$A:$A,0),6)</f>
        <v>#N/A</v>
      </c>
      <c r="R955" s="20" t="e">
        <f>INDEX(bureaux!$A:$H,MATCH($F955,bureaux!$A:$A,0),7)</f>
        <v>#N/A</v>
      </c>
    </row>
    <row r="956" spans="1:18" x14ac:dyDescent="0.25">
      <c r="A956" s="20">
        <f>'Elegio-Electors'!C956</f>
        <v>0</v>
      </c>
      <c r="B956" s="20">
        <f>'Elegio-Electors'!B956</f>
        <v>0</v>
      </c>
      <c r="C956" s="91">
        <f>IF(Procédure!$C$33=2,'Elegio-Electors'!D956,Procédure!$C$33)</f>
        <v>0</v>
      </c>
      <c r="D956" s="20">
        <f>'Elegio-Electors'!E956</f>
        <v>0</v>
      </c>
      <c r="E956" s="91" t="str">
        <f>IF(LEFT(RIGHT('Elegio-Electors'!L956,2),1)="C",'Elegio-Electors'!L956,IF(LEFT(RIGHT('Elegio-Electors'!M956,2),1)="C",'Elegio-Electors'!M956,""))</f>
        <v/>
      </c>
      <c r="F956" s="91" t="str">
        <f>IF(LEFT(RIGHT('Elegio-Electors'!L956,2),1)="O",'Elegio-Electors'!L956,IF(LEFT(RIGHT('Elegio-Electors'!M956,2),1)="O",'Elegio-Electors'!M956,""))</f>
        <v/>
      </c>
      <c r="G956" s="91" t="s">
        <v>166</v>
      </c>
      <c r="H956" s="91" t="s">
        <v>167</v>
      </c>
      <c r="I956" s="91" t="e">
        <f t="shared" si="70"/>
        <v>#N/A</v>
      </c>
      <c r="J956" s="91" t="e">
        <f t="shared" si="71"/>
        <v>#N/A</v>
      </c>
      <c r="K956" s="91" t="e">
        <f>INDEX(bureaux!$A:$I,MATCH($F956,bureaux!$A:$A,0),9)</f>
        <v>#N/A</v>
      </c>
      <c r="L956" s="91" t="e">
        <f t="shared" si="72"/>
        <v>#N/A</v>
      </c>
      <c r="M956" s="91" t="e">
        <f t="shared" si="73"/>
        <v>#N/A</v>
      </c>
      <c r="N956" s="20" t="e">
        <f t="shared" si="74"/>
        <v>#N/A</v>
      </c>
      <c r="O956" s="20" t="e">
        <f>INDEX(bureaux!$A:$H,MATCH($F956,bureaux!$A:$A,0),8)</f>
        <v>#N/A</v>
      </c>
      <c r="P956" s="91" t="e">
        <f>_xlfn.CONCAT(INDEX(bureaux!$A:$H,MATCH($F956,bureaux!$A:$A,0),4)," ",INDEX(bureaux!$A:$H,MATCH($F956,bureaux!$A:$A,0),5))</f>
        <v>#N/A</v>
      </c>
      <c r="Q956" s="20" t="e">
        <f>INDEX(bureaux!$A:$H,MATCH($F956,bureaux!$A:$A,0),6)</f>
        <v>#N/A</v>
      </c>
      <c r="R956" s="20" t="e">
        <f>INDEX(bureaux!$A:$H,MATCH($F956,bureaux!$A:$A,0),7)</f>
        <v>#N/A</v>
      </c>
    </row>
    <row r="957" spans="1:18" x14ac:dyDescent="0.25">
      <c r="A957" s="20">
        <f>'Elegio-Electors'!C957</f>
        <v>0</v>
      </c>
      <c r="B957" s="20">
        <f>'Elegio-Electors'!B957</f>
        <v>0</v>
      </c>
      <c r="C957" s="91">
        <f>IF(Procédure!$C$33=2,'Elegio-Electors'!D957,Procédure!$C$33)</f>
        <v>0</v>
      </c>
      <c r="D957" s="20">
        <f>'Elegio-Electors'!E957</f>
        <v>0</v>
      </c>
      <c r="E957" s="91" t="str">
        <f>IF(LEFT(RIGHT('Elegio-Electors'!L957,2),1)="C",'Elegio-Electors'!L957,IF(LEFT(RIGHT('Elegio-Electors'!M957,2),1)="C",'Elegio-Electors'!M957,""))</f>
        <v/>
      </c>
      <c r="F957" s="91" t="str">
        <f>IF(LEFT(RIGHT('Elegio-Electors'!L957,2),1)="O",'Elegio-Electors'!L957,IF(LEFT(RIGHT('Elegio-Electors'!M957,2),1)="O",'Elegio-Electors'!M957,""))</f>
        <v/>
      </c>
      <c r="G957" s="91" t="s">
        <v>166</v>
      </c>
      <c r="H957" s="91" t="s">
        <v>167</v>
      </c>
      <c r="I957" s="91" t="e">
        <f t="shared" si="70"/>
        <v>#N/A</v>
      </c>
      <c r="J957" s="91" t="e">
        <f t="shared" si="71"/>
        <v>#N/A</v>
      </c>
      <c r="K957" s="91" t="e">
        <f>INDEX(bureaux!$A:$I,MATCH($F957,bureaux!$A:$A,0),9)</f>
        <v>#N/A</v>
      </c>
      <c r="L957" s="91" t="e">
        <f t="shared" si="72"/>
        <v>#N/A</v>
      </c>
      <c r="M957" s="91" t="e">
        <f t="shared" si="73"/>
        <v>#N/A</v>
      </c>
      <c r="N957" s="20" t="e">
        <f t="shared" si="74"/>
        <v>#N/A</v>
      </c>
      <c r="O957" s="20" t="e">
        <f>INDEX(bureaux!$A:$H,MATCH($F957,bureaux!$A:$A,0),8)</f>
        <v>#N/A</v>
      </c>
      <c r="P957" s="91" t="e">
        <f>_xlfn.CONCAT(INDEX(bureaux!$A:$H,MATCH($F957,bureaux!$A:$A,0),4)," ",INDEX(bureaux!$A:$H,MATCH($F957,bureaux!$A:$A,0),5))</f>
        <v>#N/A</v>
      </c>
      <c r="Q957" s="20" t="e">
        <f>INDEX(bureaux!$A:$H,MATCH($F957,bureaux!$A:$A,0),6)</f>
        <v>#N/A</v>
      </c>
      <c r="R957" s="20" t="e">
        <f>INDEX(bureaux!$A:$H,MATCH($F957,bureaux!$A:$A,0),7)</f>
        <v>#N/A</v>
      </c>
    </row>
    <row r="958" spans="1:18" x14ac:dyDescent="0.25">
      <c r="A958" s="20">
        <f>'Elegio-Electors'!C958</f>
        <v>0</v>
      </c>
      <c r="B958" s="20">
        <f>'Elegio-Electors'!B958</f>
        <v>0</v>
      </c>
      <c r="C958" s="91">
        <f>IF(Procédure!$C$33=2,'Elegio-Electors'!D958,Procédure!$C$33)</f>
        <v>0</v>
      </c>
      <c r="D958" s="20">
        <f>'Elegio-Electors'!E958</f>
        <v>0</v>
      </c>
      <c r="E958" s="91" t="str">
        <f>IF(LEFT(RIGHT('Elegio-Electors'!L958,2),1)="C",'Elegio-Electors'!L958,IF(LEFT(RIGHT('Elegio-Electors'!M958,2),1)="C",'Elegio-Electors'!M958,""))</f>
        <v/>
      </c>
      <c r="F958" s="91" t="str">
        <f>IF(LEFT(RIGHT('Elegio-Electors'!L958,2),1)="O",'Elegio-Electors'!L958,IF(LEFT(RIGHT('Elegio-Electors'!M958,2),1)="O",'Elegio-Electors'!M958,""))</f>
        <v/>
      </c>
      <c r="G958" s="91" t="s">
        <v>166</v>
      </c>
      <c r="H958" s="91" t="s">
        <v>167</v>
      </c>
      <c r="I958" s="91" t="e">
        <f t="shared" si="70"/>
        <v>#N/A</v>
      </c>
      <c r="J958" s="91" t="e">
        <f t="shared" si="71"/>
        <v>#N/A</v>
      </c>
      <c r="K958" s="91" t="e">
        <f>INDEX(bureaux!$A:$I,MATCH($F958,bureaux!$A:$A,0),9)</f>
        <v>#N/A</v>
      </c>
      <c r="L958" s="91" t="e">
        <f t="shared" si="72"/>
        <v>#N/A</v>
      </c>
      <c r="M958" s="91" t="e">
        <f t="shared" si="73"/>
        <v>#N/A</v>
      </c>
      <c r="N958" s="20" t="e">
        <f t="shared" si="74"/>
        <v>#N/A</v>
      </c>
      <c r="O958" s="20" t="e">
        <f>INDEX(bureaux!$A:$H,MATCH($F958,bureaux!$A:$A,0),8)</f>
        <v>#N/A</v>
      </c>
      <c r="P958" s="91" t="e">
        <f>_xlfn.CONCAT(INDEX(bureaux!$A:$H,MATCH($F958,bureaux!$A:$A,0),4)," ",INDEX(bureaux!$A:$H,MATCH($F958,bureaux!$A:$A,0),5))</f>
        <v>#N/A</v>
      </c>
      <c r="Q958" s="20" t="e">
        <f>INDEX(bureaux!$A:$H,MATCH($F958,bureaux!$A:$A,0),6)</f>
        <v>#N/A</v>
      </c>
      <c r="R958" s="20" t="e">
        <f>INDEX(bureaux!$A:$H,MATCH($F958,bureaux!$A:$A,0),7)</f>
        <v>#N/A</v>
      </c>
    </row>
    <row r="959" spans="1:18" x14ac:dyDescent="0.25">
      <c r="A959" s="20">
        <f>'Elegio-Electors'!C959</f>
        <v>0</v>
      </c>
      <c r="B959" s="20">
        <f>'Elegio-Electors'!B959</f>
        <v>0</v>
      </c>
      <c r="C959" s="91">
        <f>IF(Procédure!$C$33=2,'Elegio-Electors'!D959,Procédure!$C$33)</f>
        <v>0</v>
      </c>
      <c r="D959" s="20">
        <f>'Elegio-Electors'!E959</f>
        <v>0</v>
      </c>
      <c r="E959" s="91" t="str">
        <f>IF(LEFT(RIGHT('Elegio-Electors'!L959,2),1)="C",'Elegio-Electors'!L959,IF(LEFT(RIGHT('Elegio-Electors'!M959,2),1)="C",'Elegio-Electors'!M959,""))</f>
        <v/>
      </c>
      <c r="F959" s="91" t="str">
        <f>IF(LEFT(RIGHT('Elegio-Electors'!L959,2),1)="O",'Elegio-Electors'!L959,IF(LEFT(RIGHT('Elegio-Electors'!M959,2),1)="O",'Elegio-Electors'!M959,""))</f>
        <v/>
      </c>
      <c r="G959" s="91" t="s">
        <v>166</v>
      </c>
      <c r="H959" s="91" t="s">
        <v>167</v>
      </c>
      <c r="I959" s="91" t="e">
        <f t="shared" si="70"/>
        <v>#N/A</v>
      </c>
      <c r="J959" s="91" t="e">
        <f t="shared" si="71"/>
        <v>#N/A</v>
      </c>
      <c r="K959" s="91" t="e">
        <f>INDEX(bureaux!$A:$I,MATCH($F959,bureaux!$A:$A,0),9)</f>
        <v>#N/A</v>
      </c>
      <c r="L959" s="91" t="e">
        <f t="shared" si="72"/>
        <v>#N/A</v>
      </c>
      <c r="M959" s="91" t="e">
        <f t="shared" si="73"/>
        <v>#N/A</v>
      </c>
      <c r="N959" s="20" t="e">
        <f t="shared" si="74"/>
        <v>#N/A</v>
      </c>
      <c r="O959" s="20" t="e">
        <f>INDEX(bureaux!$A:$H,MATCH($F959,bureaux!$A:$A,0),8)</f>
        <v>#N/A</v>
      </c>
      <c r="P959" s="91" t="e">
        <f>_xlfn.CONCAT(INDEX(bureaux!$A:$H,MATCH($F959,bureaux!$A:$A,0),4)," ",INDEX(bureaux!$A:$H,MATCH($F959,bureaux!$A:$A,0),5))</f>
        <v>#N/A</v>
      </c>
      <c r="Q959" s="20" t="e">
        <f>INDEX(bureaux!$A:$H,MATCH($F959,bureaux!$A:$A,0),6)</f>
        <v>#N/A</v>
      </c>
      <c r="R959" s="20" t="e">
        <f>INDEX(bureaux!$A:$H,MATCH($F959,bureaux!$A:$A,0),7)</f>
        <v>#N/A</v>
      </c>
    </row>
    <row r="960" spans="1:18" x14ac:dyDescent="0.25">
      <c r="A960" s="20">
        <f>'Elegio-Electors'!C960</f>
        <v>0</v>
      </c>
      <c r="B960" s="20">
        <f>'Elegio-Electors'!B960</f>
        <v>0</v>
      </c>
      <c r="C960" s="91">
        <f>IF(Procédure!$C$33=2,'Elegio-Electors'!D960,Procédure!$C$33)</f>
        <v>0</v>
      </c>
      <c r="D960" s="20">
        <f>'Elegio-Electors'!E960</f>
        <v>0</v>
      </c>
      <c r="E960" s="91" t="str">
        <f>IF(LEFT(RIGHT('Elegio-Electors'!L960,2),1)="C",'Elegio-Electors'!L960,IF(LEFT(RIGHT('Elegio-Electors'!M960,2),1)="C",'Elegio-Electors'!M960,""))</f>
        <v/>
      </c>
      <c r="F960" s="91" t="str">
        <f>IF(LEFT(RIGHT('Elegio-Electors'!L960,2),1)="O",'Elegio-Electors'!L960,IF(LEFT(RIGHT('Elegio-Electors'!M960,2),1)="O",'Elegio-Electors'!M960,""))</f>
        <v/>
      </c>
      <c r="G960" s="91" t="s">
        <v>166</v>
      </c>
      <c r="H960" s="91" t="s">
        <v>167</v>
      </c>
      <c r="I960" s="91" t="e">
        <f t="shared" si="70"/>
        <v>#N/A</v>
      </c>
      <c r="J960" s="91" t="e">
        <f t="shared" si="71"/>
        <v>#N/A</v>
      </c>
      <c r="K960" s="91" t="e">
        <f>INDEX(bureaux!$A:$I,MATCH($F960,bureaux!$A:$A,0),9)</f>
        <v>#N/A</v>
      </c>
      <c r="L960" s="91" t="e">
        <f t="shared" si="72"/>
        <v>#N/A</v>
      </c>
      <c r="M960" s="91" t="e">
        <f t="shared" si="73"/>
        <v>#N/A</v>
      </c>
      <c r="N960" s="20" t="e">
        <f t="shared" si="74"/>
        <v>#N/A</v>
      </c>
      <c r="O960" s="20" t="e">
        <f>INDEX(bureaux!$A:$H,MATCH($F960,bureaux!$A:$A,0),8)</f>
        <v>#N/A</v>
      </c>
      <c r="P960" s="91" t="e">
        <f>_xlfn.CONCAT(INDEX(bureaux!$A:$H,MATCH($F960,bureaux!$A:$A,0),4)," ",INDEX(bureaux!$A:$H,MATCH($F960,bureaux!$A:$A,0),5))</f>
        <v>#N/A</v>
      </c>
      <c r="Q960" s="20" t="e">
        <f>INDEX(bureaux!$A:$H,MATCH($F960,bureaux!$A:$A,0),6)</f>
        <v>#N/A</v>
      </c>
      <c r="R960" s="20" t="e">
        <f>INDEX(bureaux!$A:$H,MATCH($F960,bureaux!$A:$A,0),7)</f>
        <v>#N/A</v>
      </c>
    </row>
    <row r="961" spans="1:18" x14ac:dyDescent="0.25">
      <c r="A961" s="20">
        <f>'Elegio-Electors'!C961</f>
        <v>0</v>
      </c>
      <c r="B961" s="20">
        <f>'Elegio-Electors'!B961</f>
        <v>0</v>
      </c>
      <c r="C961" s="91">
        <f>IF(Procédure!$C$33=2,'Elegio-Electors'!D961,Procédure!$C$33)</f>
        <v>0</v>
      </c>
      <c r="D961" s="20">
        <f>'Elegio-Electors'!E961</f>
        <v>0</v>
      </c>
      <c r="E961" s="91" t="str">
        <f>IF(LEFT(RIGHT('Elegio-Electors'!L961,2),1)="C",'Elegio-Electors'!L961,IF(LEFT(RIGHT('Elegio-Electors'!M961,2),1)="C",'Elegio-Electors'!M961,""))</f>
        <v/>
      </c>
      <c r="F961" s="91" t="str">
        <f>IF(LEFT(RIGHT('Elegio-Electors'!L961,2),1)="O",'Elegio-Electors'!L961,IF(LEFT(RIGHT('Elegio-Electors'!M961,2),1)="O",'Elegio-Electors'!M961,""))</f>
        <v/>
      </c>
      <c r="G961" s="91" t="s">
        <v>166</v>
      </c>
      <c r="H961" s="91" t="s">
        <v>167</v>
      </c>
      <c r="I961" s="91" t="e">
        <f t="shared" si="70"/>
        <v>#N/A</v>
      </c>
      <c r="J961" s="91" t="e">
        <f t="shared" si="71"/>
        <v>#N/A</v>
      </c>
      <c r="K961" s="91" t="e">
        <f>INDEX(bureaux!$A:$I,MATCH($F961,bureaux!$A:$A,0),9)</f>
        <v>#N/A</v>
      </c>
      <c r="L961" s="91" t="e">
        <f t="shared" si="72"/>
        <v>#N/A</v>
      </c>
      <c r="M961" s="91" t="e">
        <f t="shared" si="73"/>
        <v>#N/A</v>
      </c>
      <c r="N961" s="20" t="e">
        <f t="shared" si="74"/>
        <v>#N/A</v>
      </c>
      <c r="O961" s="20" t="e">
        <f>INDEX(bureaux!$A:$H,MATCH($F961,bureaux!$A:$A,0),8)</f>
        <v>#N/A</v>
      </c>
      <c r="P961" s="91" t="e">
        <f>_xlfn.CONCAT(INDEX(bureaux!$A:$H,MATCH($F961,bureaux!$A:$A,0),4)," ",INDEX(bureaux!$A:$H,MATCH($F961,bureaux!$A:$A,0),5))</f>
        <v>#N/A</v>
      </c>
      <c r="Q961" s="20" t="e">
        <f>INDEX(bureaux!$A:$H,MATCH($F961,bureaux!$A:$A,0),6)</f>
        <v>#N/A</v>
      </c>
      <c r="R961" s="20" t="e">
        <f>INDEX(bureaux!$A:$H,MATCH($F961,bureaux!$A:$A,0),7)</f>
        <v>#N/A</v>
      </c>
    </row>
    <row r="962" spans="1:18" x14ac:dyDescent="0.25">
      <c r="A962" s="20">
        <f>'Elegio-Electors'!C962</f>
        <v>0</v>
      </c>
      <c r="B962" s="20">
        <f>'Elegio-Electors'!B962</f>
        <v>0</v>
      </c>
      <c r="C962" s="91">
        <f>IF(Procédure!$C$33=2,'Elegio-Electors'!D962,Procédure!$C$33)</f>
        <v>0</v>
      </c>
      <c r="D962" s="20">
        <f>'Elegio-Electors'!E962</f>
        <v>0</v>
      </c>
      <c r="E962" s="91" t="str">
        <f>IF(LEFT(RIGHT('Elegio-Electors'!L962,2),1)="C",'Elegio-Electors'!L962,IF(LEFT(RIGHT('Elegio-Electors'!M962,2),1)="C",'Elegio-Electors'!M962,""))</f>
        <v/>
      </c>
      <c r="F962" s="91" t="str">
        <f>IF(LEFT(RIGHT('Elegio-Electors'!L962,2),1)="O",'Elegio-Electors'!L962,IF(LEFT(RIGHT('Elegio-Electors'!M962,2),1)="O",'Elegio-Electors'!M962,""))</f>
        <v/>
      </c>
      <c r="G962" s="91" t="s">
        <v>166</v>
      </c>
      <c r="H962" s="91" t="s">
        <v>167</v>
      </c>
      <c r="I962" s="91" t="e">
        <f t="shared" si="70"/>
        <v>#N/A</v>
      </c>
      <c r="J962" s="91" t="e">
        <f t="shared" si="71"/>
        <v>#N/A</v>
      </c>
      <c r="K962" s="91" t="e">
        <f>INDEX(bureaux!$A:$I,MATCH($F962,bureaux!$A:$A,0),9)</f>
        <v>#N/A</v>
      </c>
      <c r="L962" s="91" t="e">
        <f t="shared" si="72"/>
        <v>#N/A</v>
      </c>
      <c r="M962" s="91" t="e">
        <f t="shared" si="73"/>
        <v>#N/A</v>
      </c>
      <c r="N962" s="20" t="e">
        <f t="shared" si="74"/>
        <v>#N/A</v>
      </c>
      <c r="O962" s="20" t="e">
        <f>INDEX(bureaux!$A:$H,MATCH($F962,bureaux!$A:$A,0),8)</f>
        <v>#N/A</v>
      </c>
      <c r="P962" s="91" t="e">
        <f>_xlfn.CONCAT(INDEX(bureaux!$A:$H,MATCH($F962,bureaux!$A:$A,0),4)," ",INDEX(bureaux!$A:$H,MATCH($F962,bureaux!$A:$A,0),5))</f>
        <v>#N/A</v>
      </c>
      <c r="Q962" s="20" t="e">
        <f>INDEX(bureaux!$A:$H,MATCH($F962,bureaux!$A:$A,0),6)</f>
        <v>#N/A</v>
      </c>
      <c r="R962" s="20" t="e">
        <f>INDEX(bureaux!$A:$H,MATCH($F962,bureaux!$A:$A,0),7)</f>
        <v>#N/A</v>
      </c>
    </row>
    <row r="963" spans="1:18" x14ac:dyDescent="0.25">
      <c r="A963" s="20">
        <f>'Elegio-Electors'!C963</f>
        <v>0</v>
      </c>
      <c r="B963" s="20">
        <f>'Elegio-Electors'!B963</f>
        <v>0</v>
      </c>
      <c r="C963" s="91">
        <f>IF(Procédure!$C$33=2,'Elegio-Electors'!D963,Procédure!$C$33)</f>
        <v>0</v>
      </c>
      <c r="D963" s="20">
        <f>'Elegio-Electors'!E963</f>
        <v>0</v>
      </c>
      <c r="E963" s="91" t="str">
        <f>IF(LEFT(RIGHT('Elegio-Electors'!L963,2),1)="C",'Elegio-Electors'!L963,IF(LEFT(RIGHT('Elegio-Electors'!M963,2),1)="C",'Elegio-Electors'!M963,""))</f>
        <v/>
      </c>
      <c r="F963" s="91" t="str">
        <f>IF(LEFT(RIGHT('Elegio-Electors'!L963,2),1)="O",'Elegio-Electors'!L963,IF(LEFT(RIGHT('Elegio-Electors'!M963,2),1)="O",'Elegio-Electors'!M963,""))</f>
        <v/>
      </c>
      <c r="G963" s="91" t="s">
        <v>166</v>
      </c>
      <c r="H963" s="91" t="s">
        <v>167</v>
      </c>
      <c r="I963" s="91" t="e">
        <f t="shared" ref="I963:I1026" si="75">_xlfn.SWITCH(RIGHT(F963,1),"B","bedienden","A","arbeiders","J","jongeren","K","kader")</f>
        <v>#N/A</v>
      </c>
      <c r="J963" s="91" t="e">
        <f t="shared" ref="J963:J1026" si="76">_xlfn.SWITCH(RIGHT(F963,1),"B","employés","A","ouvriers","J","jeunes","K","cadre")</f>
        <v>#N/A</v>
      </c>
      <c r="K963" s="91" t="e">
        <f>INDEX(bureaux!$A:$I,MATCH($F963,bureaux!$A:$A,0),9)</f>
        <v>#N/A</v>
      </c>
      <c r="L963" s="91" t="e">
        <f t="shared" ref="L963:L1026" si="77">_xlfn.CONCAT(G963," ",K963," OR ",I963)</f>
        <v>#N/A</v>
      </c>
      <c r="M963" s="91" t="e">
        <f t="shared" ref="M963:M1026" si="78">_xlfn.CONCAT(H963," ",K963," CE ",J963)</f>
        <v>#N/A</v>
      </c>
      <c r="N963" s="20" t="e">
        <f t="shared" ref="N963:N1026" si="79">IF(C963="NL",L963,M963)</f>
        <v>#N/A</v>
      </c>
      <c r="O963" s="20" t="e">
        <f>INDEX(bureaux!$A:$H,MATCH($F963,bureaux!$A:$A,0),8)</f>
        <v>#N/A</v>
      </c>
      <c r="P963" s="91" t="e">
        <f>_xlfn.CONCAT(INDEX(bureaux!$A:$H,MATCH($F963,bureaux!$A:$A,0),4)," ",INDEX(bureaux!$A:$H,MATCH($F963,bureaux!$A:$A,0),5))</f>
        <v>#N/A</v>
      </c>
      <c r="Q963" s="20" t="e">
        <f>INDEX(bureaux!$A:$H,MATCH($F963,bureaux!$A:$A,0),6)</f>
        <v>#N/A</v>
      </c>
      <c r="R963" s="20" t="e">
        <f>INDEX(bureaux!$A:$H,MATCH($F963,bureaux!$A:$A,0),7)</f>
        <v>#N/A</v>
      </c>
    </row>
    <row r="964" spans="1:18" x14ac:dyDescent="0.25">
      <c r="A964" s="20">
        <f>'Elegio-Electors'!C964</f>
        <v>0</v>
      </c>
      <c r="B964" s="20">
        <f>'Elegio-Electors'!B964</f>
        <v>0</v>
      </c>
      <c r="C964" s="91">
        <f>IF(Procédure!$C$33=2,'Elegio-Electors'!D964,Procédure!$C$33)</f>
        <v>0</v>
      </c>
      <c r="D964" s="20">
        <f>'Elegio-Electors'!E964</f>
        <v>0</v>
      </c>
      <c r="E964" s="91" t="str">
        <f>IF(LEFT(RIGHT('Elegio-Electors'!L964,2),1)="C",'Elegio-Electors'!L964,IF(LEFT(RIGHT('Elegio-Electors'!M964,2),1)="C",'Elegio-Electors'!M964,""))</f>
        <v/>
      </c>
      <c r="F964" s="91" t="str">
        <f>IF(LEFT(RIGHT('Elegio-Electors'!L964,2),1)="O",'Elegio-Electors'!L964,IF(LEFT(RIGHT('Elegio-Electors'!M964,2),1)="O",'Elegio-Electors'!M964,""))</f>
        <v/>
      </c>
      <c r="G964" s="91" t="s">
        <v>166</v>
      </c>
      <c r="H964" s="91" t="s">
        <v>167</v>
      </c>
      <c r="I964" s="91" t="e">
        <f t="shared" si="75"/>
        <v>#N/A</v>
      </c>
      <c r="J964" s="91" t="e">
        <f t="shared" si="76"/>
        <v>#N/A</v>
      </c>
      <c r="K964" s="91" t="e">
        <f>INDEX(bureaux!$A:$I,MATCH($F964,bureaux!$A:$A,0),9)</f>
        <v>#N/A</v>
      </c>
      <c r="L964" s="91" t="e">
        <f t="shared" si="77"/>
        <v>#N/A</v>
      </c>
      <c r="M964" s="91" t="e">
        <f t="shared" si="78"/>
        <v>#N/A</v>
      </c>
      <c r="N964" s="20" t="e">
        <f t="shared" si="79"/>
        <v>#N/A</v>
      </c>
      <c r="O964" s="20" t="e">
        <f>INDEX(bureaux!$A:$H,MATCH($F964,bureaux!$A:$A,0),8)</f>
        <v>#N/A</v>
      </c>
      <c r="P964" s="91" t="e">
        <f>_xlfn.CONCAT(INDEX(bureaux!$A:$H,MATCH($F964,bureaux!$A:$A,0),4)," ",INDEX(bureaux!$A:$H,MATCH($F964,bureaux!$A:$A,0),5))</f>
        <v>#N/A</v>
      </c>
      <c r="Q964" s="20" t="e">
        <f>INDEX(bureaux!$A:$H,MATCH($F964,bureaux!$A:$A,0),6)</f>
        <v>#N/A</v>
      </c>
      <c r="R964" s="20" t="e">
        <f>INDEX(bureaux!$A:$H,MATCH($F964,bureaux!$A:$A,0),7)</f>
        <v>#N/A</v>
      </c>
    </row>
    <row r="965" spans="1:18" x14ac:dyDescent="0.25">
      <c r="A965" s="20">
        <f>'Elegio-Electors'!C965</f>
        <v>0</v>
      </c>
      <c r="B965" s="20">
        <f>'Elegio-Electors'!B965</f>
        <v>0</v>
      </c>
      <c r="C965" s="91">
        <f>IF(Procédure!$C$33=2,'Elegio-Electors'!D965,Procédure!$C$33)</f>
        <v>0</v>
      </c>
      <c r="D965" s="20">
        <f>'Elegio-Electors'!E965</f>
        <v>0</v>
      </c>
      <c r="E965" s="91" t="str">
        <f>IF(LEFT(RIGHT('Elegio-Electors'!L965,2),1)="C",'Elegio-Electors'!L965,IF(LEFT(RIGHT('Elegio-Electors'!M965,2),1)="C",'Elegio-Electors'!M965,""))</f>
        <v/>
      </c>
      <c r="F965" s="91" t="str">
        <f>IF(LEFT(RIGHT('Elegio-Electors'!L965,2),1)="O",'Elegio-Electors'!L965,IF(LEFT(RIGHT('Elegio-Electors'!M965,2),1)="O",'Elegio-Electors'!M965,""))</f>
        <v/>
      </c>
      <c r="G965" s="91" t="s">
        <v>166</v>
      </c>
      <c r="H965" s="91" t="s">
        <v>167</v>
      </c>
      <c r="I965" s="91" t="e">
        <f t="shared" si="75"/>
        <v>#N/A</v>
      </c>
      <c r="J965" s="91" t="e">
        <f t="shared" si="76"/>
        <v>#N/A</v>
      </c>
      <c r="K965" s="91" t="e">
        <f>INDEX(bureaux!$A:$I,MATCH($F965,bureaux!$A:$A,0),9)</f>
        <v>#N/A</v>
      </c>
      <c r="L965" s="91" t="e">
        <f t="shared" si="77"/>
        <v>#N/A</v>
      </c>
      <c r="M965" s="91" t="e">
        <f t="shared" si="78"/>
        <v>#N/A</v>
      </c>
      <c r="N965" s="20" t="e">
        <f t="shared" si="79"/>
        <v>#N/A</v>
      </c>
      <c r="O965" s="20" t="e">
        <f>INDEX(bureaux!$A:$H,MATCH($F965,bureaux!$A:$A,0),8)</f>
        <v>#N/A</v>
      </c>
      <c r="P965" s="91" t="e">
        <f>_xlfn.CONCAT(INDEX(bureaux!$A:$H,MATCH($F965,bureaux!$A:$A,0),4)," ",INDEX(bureaux!$A:$H,MATCH($F965,bureaux!$A:$A,0),5))</f>
        <v>#N/A</v>
      </c>
      <c r="Q965" s="20" t="e">
        <f>INDEX(bureaux!$A:$H,MATCH($F965,bureaux!$A:$A,0),6)</f>
        <v>#N/A</v>
      </c>
      <c r="R965" s="20" t="e">
        <f>INDEX(bureaux!$A:$H,MATCH($F965,bureaux!$A:$A,0),7)</f>
        <v>#N/A</v>
      </c>
    </row>
    <row r="966" spans="1:18" x14ac:dyDescent="0.25">
      <c r="A966" s="20">
        <f>'Elegio-Electors'!C966</f>
        <v>0</v>
      </c>
      <c r="B966" s="20">
        <f>'Elegio-Electors'!B966</f>
        <v>0</v>
      </c>
      <c r="C966" s="91">
        <f>IF(Procédure!$C$33=2,'Elegio-Electors'!D966,Procédure!$C$33)</f>
        <v>0</v>
      </c>
      <c r="D966" s="20">
        <f>'Elegio-Electors'!E966</f>
        <v>0</v>
      </c>
      <c r="E966" s="91" t="str">
        <f>IF(LEFT(RIGHT('Elegio-Electors'!L966,2),1)="C",'Elegio-Electors'!L966,IF(LEFT(RIGHT('Elegio-Electors'!M966,2),1)="C",'Elegio-Electors'!M966,""))</f>
        <v/>
      </c>
      <c r="F966" s="91" t="str">
        <f>IF(LEFT(RIGHT('Elegio-Electors'!L966,2),1)="O",'Elegio-Electors'!L966,IF(LEFT(RIGHT('Elegio-Electors'!M966,2),1)="O",'Elegio-Electors'!M966,""))</f>
        <v/>
      </c>
      <c r="G966" s="91" t="s">
        <v>166</v>
      </c>
      <c r="H966" s="91" t="s">
        <v>167</v>
      </c>
      <c r="I966" s="91" t="e">
        <f t="shared" si="75"/>
        <v>#N/A</v>
      </c>
      <c r="J966" s="91" t="e">
        <f t="shared" si="76"/>
        <v>#N/A</v>
      </c>
      <c r="K966" s="91" t="e">
        <f>INDEX(bureaux!$A:$I,MATCH($F966,bureaux!$A:$A,0),9)</f>
        <v>#N/A</v>
      </c>
      <c r="L966" s="91" t="e">
        <f t="shared" si="77"/>
        <v>#N/A</v>
      </c>
      <c r="M966" s="91" t="e">
        <f t="shared" si="78"/>
        <v>#N/A</v>
      </c>
      <c r="N966" s="20" t="e">
        <f t="shared" si="79"/>
        <v>#N/A</v>
      </c>
      <c r="O966" s="20" t="e">
        <f>INDEX(bureaux!$A:$H,MATCH($F966,bureaux!$A:$A,0),8)</f>
        <v>#N/A</v>
      </c>
      <c r="P966" s="91" t="e">
        <f>_xlfn.CONCAT(INDEX(bureaux!$A:$H,MATCH($F966,bureaux!$A:$A,0),4)," ",INDEX(bureaux!$A:$H,MATCH($F966,bureaux!$A:$A,0),5))</f>
        <v>#N/A</v>
      </c>
      <c r="Q966" s="20" t="e">
        <f>INDEX(bureaux!$A:$H,MATCH($F966,bureaux!$A:$A,0),6)</f>
        <v>#N/A</v>
      </c>
      <c r="R966" s="20" t="e">
        <f>INDEX(bureaux!$A:$H,MATCH($F966,bureaux!$A:$A,0),7)</f>
        <v>#N/A</v>
      </c>
    </row>
    <row r="967" spans="1:18" x14ac:dyDescent="0.25">
      <c r="A967" s="20">
        <f>'Elegio-Electors'!C967</f>
        <v>0</v>
      </c>
      <c r="B967" s="20">
        <f>'Elegio-Electors'!B967</f>
        <v>0</v>
      </c>
      <c r="C967" s="91">
        <f>IF(Procédure!$C$33=2,'Elegio-Electors'!D967,Procédure!$C$33)</f>
        <v>0</v>
      </c>
      <c r="D967" s="20">
        <f>'Elegio-Electors'!E967</f>
        <v>0</v>
      </c>
      <c r="E967" s="91" t="str">
        <f>IF(LEFT(RIGHT('Elegio-Electors'!L967,2),1)="C",'Elegio-Electors'!L967,IF(LEFT(RIGHT('Elegio-Electors'!M967,2),1)="C",'Elegio-Electors'!M967,""))</f>
        <v/>
      </c>
      <c r="F967" s="91" t="str">
        <f>IF(LEFT(RIGHT('Elegio-Electors'!L967,2),1)="O",'Elegio-Electors'!L967,IF(LEFT(RIGHT('Elegio-Electors'!M967,2),1)="O",'Elegio-Electors'!M967,""))</f>
        <v/>
      </c>
      <c r="G967" s="91" t="s">
        <v>166</v>
      </c>
      <c r="H967" s="91" t="s">
        <v>167</v>
      </c>
      <c r="I967" s="91" t="e">
        <f t="shared" si="75"/>
        <v>#N/A</v>
      </c>
      <c r="J967" s="91" t="e">
        <f t="shared" si="76"/>
        <v>#N/A</v>
      </c>
      <c r="K967" s="91" t="e">
        <f>INDEX(bureaux!$A:$I,MATCH($F967,bureaux!$A:$A,0),9)</f>
        <v>#N/A</v>
      </c>
      <c r="L967" s="91" t="e">
        <f t="shared" si="77"/>
        <v>#N/A</v>
      </c>
      <c r="M967" s="91" t="e">
        <f t="shared" si="78"/>
        <v>#N/A</v>
      </c>
      <c r="N967" s="20" t="e">
        <f t="shared" si="79"/>
        <v>#N/A</v>
      </c>
      <c r="O967" s="20" t="e">
        <f>INDEX(bureaux!$A:$H,MATCH($F967,bureaux!$A:$A,0),8)</f>
        <v>#N/A</v>
      </c>
      <c r="P967" s="91" t="e">
        <f>_xlfn.CONCAT(INDEX(bureaux!$A:$H,MATCH($F967,bureaux!$A:$A,0),4)," ",INDEX(bureaux!$A:$H,MATCH($F967,bureaux!$A:$A,0),5))</f>
        <v>#N/A</v>
      </c>
      <c r="Q967" s="20" t="e">
        <f>INDEX(bureaux!$A:$H,MATCH($F967,bureaux!$A:$A,0),6)</f>
        <v>#N/A</v>
      </c>
      <c r="R967" s="20" t="e">
        <f>INDEX(bureaux!$A:$H,MATCH($F967,bureaux!$A:$A,0),7)</f>
        <v>#N/A</v>
      </c>
    </row>
    <row r="968" spans="1:18" x14ac:dyDescent="0.25">
      <c r="A968" s="20">
        <f>'Elegio-Electors'!C968</f>
        <v>0</v>
      </c>
      <c r="B968" s="20">
        <f>'Elegio-Electors'!B968</f>
        <v>0</v>
      </c>
      <c r="C968" s="91">
        <f>IF(Procédure!$C$33=2,'Elegio-Electors'!D968,Procédure!$C$33)</f>
        <v>0</v>
      </c>
      <c r="D968" s="20">
        <f>'Elegio-Electors'!E968</f>
        <v>0</v>
      </c>
      <c r="E968" s="91" t="str">
        <f>IF(LEFT(RIGHT('Elegio-Electors'!L968,2),1)="C",'Elegio-Electors'!L968,IF(LEFT(RIGHT('Elegio-Electors'!M968,2),1)="C",'Elegio-Electors'!M968,""))</f>
        <v/>
      </c>
      <c r="F968" s="91" t="str">
        <f>IF(LEFT(RIGHT('Elegio-Electors'!L968,2),1)="O",'Elegio-Electors'!L968,IF(LEFT(RIGHT('Elegio-Electors'!M968,2),1)="O",'Elegio-Electors'!M968,""))</f>
        <v/>
      </c>
      <c r="G968" s="91" t="s">
        <v>166</v>
      </c>
      <c r="H968" s="91" t="s">
        <v>167</v>
      </c>
      <c r="I968" s="91" t="e">
        <f t="shared" si="75"/>
        <v>#N/A</v>
      </c>
      <c r="J968" s="91" t="e">
        <f t="shared" si="76"/>
        <v>#N/A</v>
      </c>
      <c r="K968" s="91" t="e">
        <f>INDEX(bureaux!$A:$I,MATCH($F968,bureaux!$A:$A,0),9)</f>
        <v>#N/A</v>
      </c>
      <c r="L968" s="91" t="e">
        <f t="shared" si="77"/>
        <v>#N/A</v>
      </c>
      <c r="M968" s="91" t="e">
        <f t="shared" si="78"/>
        <v>#N/A</v>
      </c>
      <c r="N968" s="20" t="e">
        <f t="shared" si="79"/>
        <v>#N/A</v>
      </c>
      <c r="O968" s="20" t="e">
        <f>INDEX(bureaux!$A:$H,MATCH($F968,bureaux!$A:$A,0),8)</f>
        <v>#N/A</v>
      </c>
      <c r="P968" s="91" t="e">
        <f>_xlfn.CONCAT(INDEX(bureaux!$A:$H,MATCH($F968,bureaux!$A:$A,0),4)," ",INDEX(bureaux!$A:$H,MATCH($F968,bureaux!$A:$A,0),5))</f>
        <v>#N/A</v>
      </c>
      <c r="Q968" s="20" t="e">
        <f>INDEX(bureaux!$A:$H,MATCH($F968,bureaux!$A:$A,0),6)</f>
        <v>#N/A</v>
      </c>
      <c r="R968" s="20" t="e">
        <f>INDEX(bureaux!$A:$H,MATCH($F968,bureaux!$A:$A,0),7)</f>
        <v>#N/A</v>
      </c>
    </row>
    <row r="969" spans="1:18" x14ac:dyDescent="0.25">
      <c r="A969" s="20">
        <f>'Elegio-Electors'!C969</f>
        <v>0</v>
      </c>
      <c r="B969" s="20">
        <f>'Elegio-Electors'!B969</f>
        <v>0</v>
      </c>
      <c r="C969" s="91">
        <f>IF(Procédure!$C$33=2,'Elegio-Electors'!D969,Procédure!$C$33)</f>
        <v>0</v>
      </c>
      <c r="D969" s="20">
        <f>'Elegio-Electors'!E969</f>
        <v>0</v>
      </c>
      <c r="E969" s="91" t="str">
        <f>IF(LEFT(RIGHT('Elegio-Electors'!L969,2),1)="C",'Elegio-Electors'!L969,IF(LEFT(RIGHT('Elegio-Electors'!M969,2),1)="C",'Elegio-Electors'!M969,""))</f>
        <v/>
      </c>
      <c r="F969" s="91" t="str">
        <f>IF(LEFT(RIGHT('Elegio-Electors'!L969,2),1)="O",'Elegio-Electors'!L969,IF(LEFT(RIGHT('Elegio-Electors'!M969,2),1)="O",'Elegio-Electors'!M969,""))</f>
        <v/>
      </c>
      <c r="G969" s="91" t="s">
        <v>166</v>
      </c>
      <c r="H969" s="91" t="s">
        <v>167</v>
      </c>
      <c r="I969" s="91" t="e">
        <f t="shared" si="75"/>
        <v>#N/A</v>
      </c>
      <c r="J969" s="91" t="e">
        <f t="shared" si="76"/>
        <v>#N/A</v>
      </c>
      <c r="K969" s="91" t="e">
        <f>INDEX(bureaux!$A:$I,MATCH($F969,bureaux!$A:$A,0),9)</f>
        <v>#N/A</v>
      </c>
      <c r="L969" s="91" t="e">
        <f t="shared" si="77"/>
        <v>#N/A</v>
      </c>
      <c r="M969" s="91" t="e">
        <f t="shared" si="78"/>
        <v>#N/A</v>
      </c>
      <c r="N969" s="20" t="e">
        <f t="shared" si="79"/>
        <v>#N/A</v>
      </c>
      <c r="O969" s="20" t="e">
        <f>INDEX(bureaux!$A:$H,MATCH($F969,bureaux!$A:$A,0),8)</f>
        <v>#N/A</v>
      </c>
      <c r="P969" s="91" t="e">
        <f>_xlfn.CONCAT(INDEX(bureaux!$A:$H,MATCH($F969,bureaux!$A:$A,0),4)," ",INDEX(bureaux!$A:$H,MATCH($F969,bureaux!$A:$A,0),5))</f>
        <v>#N/A</v>
      </c>
      <c r="Q969" s="20" t="e">
        <f>INDEX(bureaux!$A:$H,MATCH($F969,bureaux!$A:$A,0),6)</f>
        <v>#N/A</v>
      </c>
      <c r="R969" s="20" t="e">
        <f>INDEX(bureaux!$A:$H,MATCH($F969,bureaux!$A:$A,0),7)</f>
        <v>#N/A</v>
      </c>
    </row>
    <row r="970" spans="1:18" x14ac:dyDescent="0.25">
      <c r="A970" s="20">
        <f>'Elegio-Electors'!C970</f>
        <v>0</v>
      </c>
      <c r="B970" s="20">
        <f>'Elegio-Electors'!B970</f>
        <v>0</v>
      </c>
      <c r="C970" s="91">
        <f>IF(Procédure!$C$33=2,'Elegio-Electors'!D970,Procédure!$C$33)</f>
        <v>0</v>
      </c>
      <c r="D970" s="20">
        <f>'Elegio-Electors'!E970</f>
        <v>0</v>
      </c>
      <c r="E970" s="91" t="str">
        <f>IF(LEFT(RIGHT('Elegio-Electors'!L970,2),1)="C",'Elegio-Electors'!L970,IF(LEFT(RIGHT('Elegio-Electors'!M970,2),1)="C",'Elegio-Electors'!M970,""))</f>
        <v/>
      </c>
      <c r="F970" s="91" t="str">
        <f>IF(LEFT(RIGHT('Elegio-Electors'!L970,2),1)="O",'Elegio-Electors'!L970,IF(LEFT(RIGHT('Elegio-Electors'!M970,2),1)="O",'Elegio-Electors'!M970,""))</f>
        <v/>
      </c>
      <c r="G970" s="91" t="s">
        <v>166</v>
      </c>
      <c r="H970" s="91" t="s">
        <v>167</v>
      </c>
      <c r="I970" s="91" t="e">
        <f t="shared" si="75"/>
        <v>#N/A</v>
      </c>
      <c r="J970" s="91" t="e">
        <f t="shared" si="76"/>
        <v>#N/A</v>
      </c>
      <c r="K970" s="91" t="e">
        <f>INDEX(bureaux!$A:$I,MATCH($F970,bureaux!$A:$A,0),9)</f>
        <v>#N/A</v>
      </c>
      <c r="L970" s="91" t="e">
        <f t="shared" si="77"/>
        <v>#N/A</v>
      </c>
      <c r="M970" s="91" t="e">
        <f t="shared" si="78"/>
        <v>#N/A</v>
      </c>
      <c r="N970" s="20" t="e">
        <f t="shared" si="79"/>
        <v>#N/A</v>
      </c>
      <c r="O970" s="20" t="e">
        <f>INDEX(bureaux!$A:$H,MATCH($F970,bureaux!$A:$A,0),8)</f>
        <v>#N/A</v>
      </c>
      <c r="P970" s="91" t="e">
        <f>_xlfn.CONCAT(INDEX(bureaux!$A:$H,MATCH($F970,bureaux!$A:$A,0),4)," ",INDEX(bureaux!$A:$H,MATCH($F970,bureaux!$A:$A,0),5))</f>
        <v>#N/A</v>
      </c>
      <c r="Q970" s="20" t="e">
        <f>INDEX(bureaux!$A:$H,MATCH($F970,bureaux!$A:$A,0),6)</f>
        <v>#N/A</v>
      </c>
      <c r="R970" s="20" t="e">
        <f>INDEX(bureaux!$A:$H,MATCH($F970,bureaux!$A:$A,0),7)</f>
        <v>#N/A</v>
      </c>
    </row>
    <row r="971" spans="1:18" x14ac:dyDescent="0.25">
      <c r="A971" s="20">
        <f>'Elegio-Electors'!C971</f>
        <v>0</v>
      </c>
      <c r="B971" s="20">
        <f>'Elegio-Electors'!B971</f>
        <v>0</v>
      </c>
      <c r="C971" s="91">
        <f>IF(Procédure!$C$33=2,'Elegio-Electors'!D971,Procédure!$C$33)</f>
        <v>0</v>
      </c>
      <c r="D971" s="20">
        <f>'Elegio-Electors'!E971</f>
        <v>0</v>
      </c>
      <c r="E971" s="91" t="str">
        <f>IF(LEFT(RIGHT('Elegio-Electors'!L971,2),1)="C",'Elegio-Electors'!L971,IF(LEFT(RIGHT('Elegio-Electors'!M971,2),1)="C",'Elegio-Electors'!M971,""))</f>
        <v/>
      </c>
      <c r="F971" s="91" t="str">
        <f>IF(LEFT(RIGHT('Elegio-Electors'!L971,2),1)="O",'Elegio-Electors'!L971,IF(LEFT(RIGHT('Elegio-Electors'!M971,2),1)="O",'Elegio-Electors'!M971,""))</f>
        <v/>
      </c>
      <c r="G971" s="91" t="s">
        <v>166</v>
      </c>
      <c r="H971" s="91" t="s">
        <v>167</v>
      </c>
      <c r="I971" s="91" t="e">
        <f t="shared" si="75"/>
        <v>#N/A</v>
      </c>
      <c r="J971" s="91" t="e">
        <f t="shared" si="76"/>
        <v>#N/A</v>
      </c>
      <c r="K971" s="91" t="e">
        <f>INDEX(bureaux!$A:$I,MATCH($F971,bureaux!$A:$A,0),9)</f>
        <v>#N/A</v>
      </c>
      <c r="L971" s="91" t="e">
        <f t="shared" si="77"/>
        <v>#N/A</v>
      </c>
      <c r="M971" s="91" t="e">
        <f t="shared" si="78"/>
        <v>#N/A</v>
      </c>
      <c r="N971" s="20" t="e">
        <f t="shared" si="79"/>
        <v>#N/A</v>
      </c>
      <c r="O971" s="20" t="e">
        <f>INDEX(bureaux!$A:$H,MATCH($F971,bureaux!$A:$A,0),8)</f>
        <v>#N/A</v>
      </c>
      <c r="P971" s="91" t="e">
        <f>_xlfn.CONCAT(INDEX(bureaux!$A:$H,MATCH($F971,bureaux!$A:$A,0),4)," ",INDEX(bureaux!$A:$H,MATCH($F971,bureaux!$A:$A,0),5))</f>
        <v>#N/A</v>
      </c>
      <c r="Q971" s="20" t="e">
        <f>INDEX(bureaux!$A:$H,MATCH($F971,bureaux!$A:$A,0),6)</f>
        <v>#N/A</v>
      </c>
      <c r="R971" s="20" t="e">
        <f>INDEX(bureaux!$A:$H,MATCH($F971,bureaux!$A:$A,0),7)</f>
        <v>#N/A</v>
      </c>
    </row>
    <row r="972" spans="1:18" x14ac:dyDescent="0.25">
      <c r="A972" s="20">
        <f>'Elegio-Electors'!C972</f>
        <v>0</v>
      </c>
      <c r="B972" s="20">
        <f>'Elegio-Electors'!B972</f>
        <v>0</v>
      </c>
      <c r="C972" s="91">
        <f>IF(Procédure!$C$33=2,'Elegio-Electors'!D972,Procédure!$C$33)</f>
        <v>0</v>
      </c>
      <c r="D972" s="20">
        <f>'Elegio-Electors'!E972</f>
        <v>0</v>
      </c>
      <c r="E972" s="91" t="str">
        <f>IF(LEFT(RIGHT('Elegio-Electors'!L972,2),1)="C",'Elegio-Electors'!L972,IF(LEFT(RIGHT('Elegio-Electors'!M972,2),1)="C",'Elegio-Electors'!M972,""))</f>
        <v/>
      </c>
      <c r="F972" s="91" t="str">
        <f>IF(LEFT(RIGHT('Elegio-Electors'!L972,2),1)="O",'Elegio-Electors'!L972,IF(LEFT(RIGHT('Elegio-Electors'!M972,2),1)="O",'Elegio-Electors'!M972,""))</f>
        <v/>
      </c>
      <c r="G972" s="91" t="s">
        <v>166</v>
      </c>
      <c r="H972" s="91" t="s">
        <v>167</v>
      </c>
      <c r="I972" s="91" t="e">
        <f t="shared" si="75"/>
        <v>#N/A</v>
      </c>
      <c r="J972" s="91" t="e">
        <f t="shared" si="76"/>
        <v>#N/A</v>
      </c>
      <c r="K972" s="91" t="e">
        <f>INDEX(bureaux!$A:$I,MATCH($F972,bureaux!$A:$A,0),9)</f>
        <v>#N/A</v>
      </c>
      <c r="L972" s="91" t="e">
        <f t="shared" si="77"/>
        <v>#N/A</v>
      </c>
      <c r="M972" s="91" t="e">
        <f t="shared" si="78"/>
        <v>#N/A</v>
      </c>
      <c r="N972" s="20" t="e">
        <f t="shared" si="79"/>
        <v>#N/A</v>
      </c>
      <c r="O972" s="20" t="e">
        <f>INDEX(bureaux!$A:$H,MATCH($F972,bureaux!$A:$A,0),8)</f>
        <v>#N/A</v>
      </c>
      <c r="P972" s="91" t="e">
        <f>_xlfn.CONCAT(INDEX(bureaux!$A:$H,MATCH($F972,bureaux!$A:$A,0),4)," ",INDEX(bureaux!$A:$H,MATCH($F972,bureaux!$A:$A,0),5))</f>
        <v>#N/A</v>
      </c>
      <c r="Q972" s="20" t="e">
        <f>INDEX(bureaux!$A:$H,MATCH($F972,bureaux!$A:$A,0),6)</f>
        <v>#N/A</v>
      </c>
      <c r="R972" s="20" t="e">
        <f>INDEX(bureaux!$A:$H,MATCH($F972,bureaux!$A:$A,0),7)</f>
        <v>#N/A</v>
      </c>
    </row>
    <row r="973" spans="1:18" x14ac:dyDescent="0.25">
      <c r="A973" s="20">
        <f>'Elegio-Electors'!C973</f>
        <v>0</v>
      </c>
      <c r="B973" s="20">
        <f>'Elegio-Electors'!B973</f>
        <v>0</v>
      </c>
      <c r="C973" s="91">
        <f>IF(Procédure!$C$33=2,'Elegio-Electors'!D973,Procédure!$C$33)</f>
        <v>0</v>
      </c>
      <c r="D973" s="20">
        <f>'Elegio-Electors'!E973</f>
        <v>0</v>
      </c>
      <c r="E973" s="91" t="str">
        <f>IF(LEFT(RIGHT('Elegio-Electors'!L973,2),1)="C",'Elegio-Electors'!L973,IF(LEFT(RIGHT('Elegio-Electors'!M973,2),1)="C",'Elegio-Electors'!M973,""))</f>
        <v/>
      </c>
      <c r="F973" s="91" t="str">
        <f>IF(LEFT(RIGHT('Elegio-Electors'!L973,2),1)="O",'Elegio-Electors'!L973,IF(LEFT(RIGHT('Elegio-Electors'!M973,2),1)="O",'Elegio-Electors'!M973,""))</f>
        <v/>
      </c>
      <c r="G973" s="91" t="s">
        <v>166</v>
      </c>
      <c r="H973" s="91" t="s">
        <v>167</v>
      </c>
      <c r="I973" s="91" t="e">
        <f t="shared" si="75"/>
        <v>#N/A</v>
      </c>
      <c r="J973" s="91" t="e">
        <f t="shared" si="76"/>
        <v>#N/A</v>
      </c>
      <c r="K973" s="91" t="e">
        <f>INDEX(bureaux!$A:$I,MATCH($F973,bureaux!$A:$A,0),9)</f>
        <v>#N/A</v>
      </c>
      <c r="L973" s="91" t="e">
        <f t="shared" si="77"/>
        <v>#N/A</v>
      </c>
      <c r="M973" s="91" t="e">
        <f t="shared" si="78"/>
        <v>#N/A</v>
      </c>
      <c r="N973" s="20" t="e">
        <f t="shared" si="79"/>
        <v>#N/A</v>
      </c>
      <c r="O973" s="20" t="e">
        <f>INDEX(bureaux!$A:$H,MATCH($F973,bureaux!$A:$A,0),8)</f>
        <v>#N/A</v>
      </c>
      <c r="P973" s="91" t="e">
        <f>_xlfn.CONCAT(INDEX(bureaux!$A:$H,MATCH($F973,bureaux!$A:$A,0),4)," ",INDEX(bureaux!$A:$H,MATCH($F973,bureaux!$A:$A,0),5))</f>
        <v>#N/A</v>
      </c>
      <c r="Q973" s="20" t="e">
        <f>INDEX(bureaux!$A:$H,MATCH($F973,bureaux!$A:$A,0),6)</f>
        <v>#N/A</v>
      </c>
      <c r="R973" s="20" t="e">
        <f>INDEX(bureaux!$A:$H,MATCH($F973,bureaux!$A:$A,0),7)</f>
        <v>#N/A</v>
      </c>
    </row>
    <row r="974" spans="1:18" x14ac:dyDescent="0.25">
      <c r="A974" s="20">
        <f>'Elegio-Electors'!C974</f>
        <v>0</v>
      </c>
      <c r="B974" s="20">
        <f>'Elegio-Electors'!B974</f>
        <v>0</v>
      </c>
      <c r="C974" s="91">
        <f>IF(Procédure!$C$33=2,'Elegio-Electors'!D974,Procédure!$C$33)</f>
        <v>0</v>
      </c>
      <c r="D974" s="20">
        <f>'Elegio-Electors'!E974</f>
        <v>0</v>
      </c>
      <c r="E974" s="91" t="str">
        <f>IF(LEFT(RIGHT('Elegio-Electors'!L974,2),1)="C",'Elegio-Electors'!L974,IF(LEFT(RIGHT('Elegio-Electors'!M974,2),1)="C",'Elegio-Electors'!M974,""))</f>
        <v/>
      </c>
      <c r="F974" s="91" t="str">
        <f>IF(LEFT(RIGHT('Elegio-Electors'!L974,2),1)="O",'Elegio-Electors'!L974,IF(LEFT(RIGHT('Elegio-Electors'!M974,2),1)="O",'Elegio-Electors'!M974,""))</f>
        <v/>
      </c>
      <c r="G974" s="91" t="s">
        <v>166</v>
      </c>
      <c r="H974" s="91" t="s">
        <v>167</v>
      </c>
      <c r="I974" s="91" t="e">
        <f t="shared" si="75"/>
        <v>#N/A</v>
      </c>
      <c r="J974" s="91" t="e">
        <f t="shared" si="76"/>
        <v>#N/A</v>
      </c>
      <c r="K974" s="91" t="e">
        <f>INDEX(bureaux!$A:$I,MATCH($F974,bureaux!$A:$A,0),9)</f>
        <v>#N/A</v>
      </c>
      <c r="L974" s="91" t="e">
        <f t="shared" si="77"/>
        <v>#N/A</v>
      </c>
      <c r="M974" s="91" t="e">
        <f t="shared" si="78"/>
        <v>#N/A</v>
      </c>
      <c r="N974" s="20" t="e">
        <f t="shared" si="79"/>
        <v>#N/A</v>
      </c>
      <c r="O974" s="20" t="e">
        <f>INDEX(bureaux!$A:$H,MATCH($F974,bureaux!$A:$A,0),8)</f>
        <v>#N/A</v>
      </c>
      <c r="P974" s="91" t="e">
        <f>_xlfn.CONCAT(INDEX(bureaux!$A:$H,MATCH($F974,bureaux!$A:$A,0),4)," ",INDEX(bureaux!$A:$H,MATCH($F974,bureaux!$A:$A,0),5))</f>
        <v>#N/A</v>
      </c>
      <c r="Q974" s="20" t="e">
        <f>INDEX(bureaux!$A:$H,MATCH($F974,bureaux!$A:$A,0),6)</f>
        <v>#N/A</v>
      </c>
      <c r="R974" s="20" t="e">
        <f>INDEX(bureaux!$A:$H,MATCH($F974,bureaux!$A:$A,0),7)</f>
        <v>#N/A</v>
      </c>
    </row>
    <row r="975" spans="1:18" x14ac:dyDescent="0.25">
      <c r="A975" s="20">
        <f>'Elegio-Electors'!C975</f>
        <v>0</v>
      </c>
      <c r="B975" s="20">
        <f>'Elegio-Electors'!B975</f>
        <v>0</v>
      </c>
      <c r="C975" s="91">
        <f>IF(Procédure!$C$33=2,'Elegio-Electors'!D975,Procédure!$C$33)</f>
        <v>0</v>
      </c>
      <c r="D975" s="20">
        <f>'Elegio-Electors'!E975</f>
        <v>0</v>
      </c>
      <c r="E975" s="91" t="str">
        <f>IF(LEFT(RIGHT('Elegio-Electors'!L975,2),1)="C",'Elegio-Electors'!L975,IF(LEFT(RIGHT('Elegio-Electors'!M975,2),1)="C",'Elegio-Electors'!M975,""))</f>
        <v/>
      </c>
      <c r="F975" s="91" t="str">
        <f>IF(LEFT(RIGHT('Elegio-Electors'!L975,2),1)="O",'Elegio-Electors'!L975,IF(LEFT(RIGHT('Elegio-Electors'!M975,2),1)="O",'Elegio-Electors'!M975,""))</f>
        <v/>
      </c>
      <c r="G975" s="91" t="s">
        <v>166</v>
      </c>
      <c r="H975" s="91" t="s">
        <v>167</v>
      </c>
      <c r="I975" s="91" t="e">
        <f t="shared" si="75"/>
        <v>#N/A</v>
      </c>
      <c r="J975" s="91" t="e">
        <f t="shared" si="76"/>
        <v>#N/A</v>
      </c>
      <c r="K975" s="91" t="e">
        <f>INDEX(bureaux!$A:$I,MATCH($F975,bureaux!$A:$A,0),9)</f>
        <v>#N/A</v>
      </c>
      <c r="L975" s="91" t="e">
        <f t="shared" si="77"/>
        <v>#N/A</v>
      </c>
      <c r="M975" s="91" t="e">
        <f t="shared" si="78"/>
        <v>#N/A</v>
      </c>
      <c r="N975" s="20" t="e">
        <f t="shared" si="79"/>
        <v>#N/A</v>
      </c>
      <c r="O975" s="20" t="e">
        <f>INDEX(bureaux!$A:$H,MATCH($F975,bureaux!$A:$A,0),8)</f>
        <v>#N/A</v>
      </c>
      <c r="P975" s="91" t="e">
        <f>_xlfn.CONCAT(INDEX(bureaux!$A:$H,MATCH($F975,bureaux!$A:$A,0),4)," ",INDEX(bureaux!$A:$H,MATCH($F975,bureaux!$A:$A,0),5))</f>
        <v>#N/A</v>
      </c>
      <c r="Q975" s="20" t="e">
        <f>INDEX(bureaux!$A:$H,MATCH($F975,bureaux!$A:$A,0),6)</f>
        <v>#N/A</v>
      </c>
      <c r="R975" s="20" t="e">
        <f>INDEX(bureaux!$A:$H,MATCH($F975,bureaux!$A:$A,0),7)</f>
        <v>#N/A</v>
      </c>
    </row>
    <row r="976" spans="1:18" x14ac:dyDescent="0.25">
      <c r="A976" s="20">
        <f>'Elegio-Electors'!C976</f>
        <v>0</v>
      </c>
      <c r="B976" s="20">
        <f>'Elegio-Electors'!B976</f>
        <v>0</v>
      </c>
      <c r="C976" s="91">
        <f>IF(Procédure!$C$33=2,'Elegio-Electors'!D976,Procédure!$C$33)</f>
        <v>0</v>
      </c>
      <c r="D976" s="20">
        <f>'Elegio-Electors'!E976</f>
        <v>0</v>
      </c>
      <c r="E976" s="91" t="str">
        <f>IF(LEFT(RIGHT('Elegio-Electors'!L976,2),1)="C",'Elegio-Electors'!L976,IF(LEFT(RIGHT('Elegio-Electors'!M976,2),1)="C",'Elegio-Electors'!M976,""))</f>
        <v/>
      </c>
      <c r="F976" s="91" t="str">
        <f>IF(LEFT(RIGHT('Elegio-Electors'!L976,2),1)="O",'Elegio-Electors'!L976,IF(LEFT(RIGHT('Elegio-Electors'!M976,2),1)="O",'Elegio-Electors'!M976,""))</f>
        <v/>
      </c>
      <c r="G976" s="91" t="s">
        <v>166</v>
      </c>
      <c r="H976" s="91" t="s">
        <v>167</v>
      </c>
      <c r="I976" s="91" t="e">
        <f t="shared" si="75"/>
        <v>#N/A</v>
      </c>
      <c r="J976" s="91" t="e">
        <f t="shared" si="76"/>
        <v>#N/A</v>
      </c>
      <c r="K976" s="91" t="e">
        <f>INDEX(bureaux!$A:$I,MATCH($F976,bureaux!$A:$A,0),9)</f>
        <v>#N/A</v>
      </c>
      <c r="L976" s="91" t="e">
        <f t="shared" si="77"/>
        <v>#N/A</v>
      </c>
      <c r="M976" s="91" t="e">
        <f t="shared" si="78"/>
        <v>#N/A</v>
      </c>
      <c r="N976" s="20" t="e">
        <f t="shared" si="79"/>
        <v>#N/A</v>
      </c>
      <c r="O976" s="20" t="e">
        <f>INDEX(bureaux!$A:$H,MATCH($F976,bureaux!$A:$A,0),8)</f>
        <v>#N/A</v>
      </c>
      <c r="P976" s="91" t="e">
        <f>_xlfn.CONCAT(INDEX(bureaux!$A:$H,MATCH($F976,bureaux!$A:$A,0),4)," ",INDEX(bureaux!$A:$H,MATCH($F976,bureaux!$A:$A,0),5))</f>
        <v>#N/A</v>
      </c>
      <c r="Q976" s="20" t="e">
        <f>INDEX(bureaux!$A:$H,MATCH($F976,bureaux!$A:$A,0),6)</f>
        <v>#N/A</v>
      </c>
      <c r="R976" s="20" t="e">
        <f>INDEX(bureaux!$A:$H,MATCH($F976,bureaux!$A:$A,0),7)</f>
        <v>#N/A</v>
      </c>
    </row>
    <row r="977" spans="1:18" x14ac:dyDescent="0.25">
      <c r="A977" s="20">
        <f>'Elegio-Electors'!C977</f>
        <v>0</v>
      </c>
      <c r="B977" s="20">
        <f>'Elegio-Electors'!B977</f>
        <v>0</v>
      </c>
      <c r="C977" s="91">
        <f>IF(Procédure!$C$33=2,'Elegio-Electors'!D977,Procédure!$C$33)</f>
        <v>0</v>
      </c>
      <c r="D977" s="20">
        <f>'Elegio-Electors'!E977</f>
        <v>0</v>
      </c>
      <c r="E977" s="91" t="str">
        <f>IF(LEFT(RIGHT('Elegio-Electors'!L977,2),1)="C",'Elegio-Electors'!L977,IF(LEFT(RIGHT('Elegio-Electors'!M977,2),1)="C",'Elegio-Electors'!M977,""))</f>
        <v/>
      </c>
      <c r="F977" s="91" t="str">
        <f>IF(LEFT(RIGHT('Elegio-Electors'!L977,2),1)="O",'Elegio-Electors'!L977,IF(LEFT(RIGHT('Elegio-Electors'!M977,2),1)="O",'Elegio-Electors'!M977,""))</f>
        <v/>
      </c>
      <c r="G977" s="91" t="s">
        <v>166</v>
      </c>
      <c r="H977" s="91" t="s">
        <v>167</v>
      </c>
      <c r="I977" s="91" t="e">
        <f t="shared" si="75"/>
        <v>#N/A</v>
      </c>
      <c r="J977" s="91" t="e">
        <f t="shared" si="76"/>
        <v>#N/A</v>
      </c>
      <c r="K977" s="91" t="e">
        <f>INDEX(bureaux!$A:$I,MATCH($F977,bureaux!$A:$A,0),9)</f>
        <v>#N/A</v>
      </c>
      <c r="L977" s="91" t="e">
        <f t="shared" si="77"/>
        <v>#N/A</v>
      </c>
      <c r="M977" s="91" t="e">
        <f t="shared" si="78"/>
        <v>#N/A</v>
      </c>
      <c r="N977" s="20" t="e">
        <f t="shared" si="79"/>
        <v>#N/A</v>
      </c>
      <c r="O977" s="20" t="e">
        <f>INDEX(bureaux!$A:$H,MATCH($F977,bureaux!$A:$A,0),8)</f>
        <v>#N/A</v>
      </c>
      <c r="P977" s="91" t="e">
        <f>_xlfn.CONCAT(INDEX(bureaux!$A:$H,MATCH($F977,bureaux!$A:$A,0),4)," ",INDEX(bureaux!$A:$H,MATCH($F977,bureaux!$A:$A,0),5))</f>
        <v>#N/A</v>
      </c>
      <c r="Q977" s="20" t="e">
        <f>INDEX(bureaux!$A:$H,MATCH($F977,bureaux!$A:$A,0),6)</f>
        <v>#N/A</v>
      </c>
      <c r="R977" s="20" t="e">
        <f>INDEX(bureaux!$A:$H,MATCH($F977,bureaux!$A:$A,0),7)</f>
        <v>#N/A</v>
      </c>
    </row>
    <row r="978" spans="1:18" x14ac:dyDescent="0.25">
      <c r="A978" s="20">
        <f>'Elegio-Electors'!C978</f>
        <v>0</v>
      </c>
      <c r="B978" s="20">
        <f>'Elegio-Electors'!B978</f>
        <v>0</v>
      </c>
      <c r="C978" s="91">
        <f>IF(Procédure!$C$33=2,'Elegio-Electors'!D978,Procédure!$C$33)</f>
        <v>0</v>
      </c>
      <c r="D978" s="20">
        <f>'Elegio-Electors'!E978</f>
        <v>0</v>
      </c>
      <c r="E978" s="91" t="str">
        <f>IF(LEFT(RIGHT('Elegio-Electors'!L978,2),1)="C",'Elegio-Electors'!L978,IF(LEFT(RIGHT('Elegio-Electors'!M978,2),1)="C",'Elegio-Electors'!M978,""))</f>
        <v/>
      </c>
      <c r="F978" s="91" t="str">
        <f>IF(LEFT(RIGHT('Elegio-Electors'!L978,2),1)="O",'Elegio-Electors'!L978,IF(LEFT(RIGHT('Elegio-Electors'!M978,2),1)="O",'Elegio-Electors'!M978,""))</f>
        <v/>
      </c>
      <c r="G978" s="91" t="s">
        <v>166</v>
      </c>
      <c r="H978" s="91" t="s">
        <v>167</v>
      </c>
      <c r="I978" s="91" t="e">
        <f t="shared" si="75"/>
        <v>#N/A</v>
      </c>
      <c r="J978" s="91" t="e">
        <f t="shared" si="76"/>
        <v>#N/A</v>
      </c>
      <c r="K978" s="91" t="e">
        <f>INDEX(bureaux!$A:$I,MATCH($F978,bureaux!$A:$A,0),9)</f>
        <v>#N/A</v>
      </c>
      <c r="L978" s="91" t="e">
        <f t="shared" si="77"/>
        <v>#N/A</v>
      </c>
      <c r="M978" s="91" t="e">
        <f t="shared" si="78"/>
        <v>#N/A</v>
      </c>
      <c r="N978" s="20" t="e">
        <f t="shared" si="79"/>
        <v>#N/A</v>
      </c>
      <c r="O978" s="20" t="e">
        <f>INDEX(bureaux!$A:$H,MATCH($F978,bureaux!$A:$A,0),8)</f>
        <v>#N/A</v>
      </c>
      <c r="P978" s="91" t="e">
        <f>_xlfn.CONCAT(INDEX(bureaux!$A:$H,MATCH($F978,bureaux!$A:$A,0),4)," ",INDEX(bureaux!$A:$H,MATCH($F978,bureaux!$A:$A,0),5))</f>
        <v>#N/A</v>
      </c>
      <c r="Q978" s="20" t="e">
        <f>INDEX(bureaux!$A:$H,MATCH($F978,bureaux!$A:$A,0),6)</f>
        <v>#N/A</v>
      </c>
      <c r="R978" s="20" t="e">
        <f>INDEX(bureaux!$A:$H,MATCH($F978,bureaux!$A:$A,0),7)</f>
        <v>#N/A</v>
      </c>
    </row>
    <row r="979" spans="1:18" x14ac:dyDescent="0.25">
      <c r="A979" s="20">
        <f>'Elegio-Electors'!C979</f>
        <v>0</v>
      </c>
      <c r="B979" s="20">
        <f>'Elegio-Electors'!B979</f>
        <v>0</v>
      </c>
      <c r="C979" s="91">
        <f>IF(Procédure!$C$33=2,'Elegio-Electors'!D979,Procédure!$C$33)</f>
        <v>0</v>
      </c>
      <c r="D979" s="20">
        <f>'Elegio-Electors'!E979</f>
        <v>0</v>
      </c>
      <c r="E979" s="91" t="str">
        <f>IF(LEFT(RIGHT('Elegio-Electors'!L979,2),1)="C",'Elegio-Electors'!L979,IF(LEFT(RIGHT('Elegio-Electors'!M979,2),1)="C",'Elegio-Electors'!M979,""))</f>
        <v/>
      </c>
      <c r="F979" s="91" t="str">
        <f>IF(LEFT(RIGHT('Elegio-Electors'!L979,2),1)="O",'Elegio-Electors'!L979,IF(LEFT(RIGHT('Elegio-Electors'!M979,2),1)="O",'Elegio-Electors'!M979,""))</f>
        <v/>
      </c>
      <c r="G979" s="91" t="s">
        <v>166</v>
      </c>
      <c r="H979" s="91" t="s">
        <v>167</v>
      </c>
      <c r="I979" s="91" t="e">
        <f t="shared" si="75"/>
        <v>#N/A</v>
      </c>
      <c r="J979" s="91" t="e">
        <f t="shared" si="76"/>
        <v>#N/A</v>
      </c>
      <c r="K979" s="91" t="e">
        <f>INDEX(bureaux!$A:$I,MATCH($F979,bureaux!$A:$A,0),9)</f>
        <v>#N/A</v>
      </c>
      <c r="L979" s="91" t="e">
        <f t="shared" si="77"/>
        <v>#N/A</v>
      </c>
      <c r="M979" s="91" t="e">
        <f t="shared" si="78"/>
        <v>#N/A</v>
      </c>
      <c r="N979" s="20" t="e">
        <f t="shared" si="79"/>
        <v>#N/A</v>
      </c>
      <c r="O979" s="20" t="e">
        <f>INDEX(bureaux!$A:$H,MATCH($F979,bureaux!$A:$A,0),8)</f>
        <v>#N/A</v>
      </c>
      <c r="P979" s="91" t="e">
        <f>_xlfn.CONCAT(INDEX(bureaux!$A:$H,MATCH($F979,bureaux!$A:$A,0),4)," ",INDEX(bureaux!$A:$H,MATCH($F979,bureaux!$A:$A,0),5))</f>
        <v>#N/A</v>
      </c>
      <c r="Q979" s="20" t="e">
        <f>INDEX(bureaux!$A:$H,MATCH($F979,bureaux!$A:$A,0),6)</f>
        <v>#N/A</v>
      </c>
      <c r="R979" s="20" t="e">
        <f>INDEX(bureaux!$A:$H,MATCH($F979,bureaux!$A:$A,0),7)</f>
        <v>#N/A</v>
      </c>
    </row>
    <row r="980" spans="1:18" x14ac:dyDescent="0.25">
      <c r="A980" s="20">
        <f>'Elegio-Electors'!C980</f>
        <v>0</v>
      </c>
      <c r="B980" s="20">
        <f>'Elegio-Electors'!B980</f>
        <v>0</v>
      </c>
      <c r="C980" s="91">
        <f>IF(Procédure!$C$33=2,'Elegio-Electors'!D980,Procédure!$C$33)</f>
        <v>0</v>
      </c>
      <c r="D980" s="20">
        <f>'Elegio-Electors'!E980</f>
        <v>0</v>
      </c>
      <c r="E980" s="91" t="str">
        <f>IF(LEFT(RIGHT('Elegio-Electors'!L980,2),1)="C",'Elegio-Electors'!L980,IF(LEFT(RIGHT('Elegio-Electors'!M980,2),1)="C",'Elegio-Electors'!M980,""))</f>
        <v/>
      </c>
      <c r="F980" s="91" t="str">
        <f>IF(LEFT(RIGHT('Elegio-Electors'!L980,2),1)="O",'Elegio-Electors'!L980,IF(LEFT(RIGHT('Elegio-Electors'!M980,2),1)="O",'Elegio-Electors'!M980,""))</f>
        <v/>
      </c>
      <c r="G980" s="91" t="s">
        <v>166</v>
      </c>
      <c r="H980" s="91" t="s">
        <v>167</v>
      </c>
      <c r="I980" s="91" t="e">
        <f t="shared" si="75"/>
        <v>#N/A</v>
      </c>
      <c r="J980" s="91" t="e">
        <f t="shared" si="76"/>
        <v>#N/A</v>
      </c>
      <c r="K980" s="91" t="e">
        <f>INDEX(bureaux!$A:$I,MATCH($F980,bureaux!$A:$A,0),9)</f>
        <v>#N/A</v>
      </c>
      <c r="L980" s="91" t="e">
        <f t="shared" si="77"/>
        <v>#N/A</v>
      </c>
      <c r="M980" s="91" t="e">
        <f t="shared" si="78"/>
        <v>#N/A</v>
      </c>
      <c r="N980" s="20" t="e">
        <f t="shared" si="79"/>
        <v>#N/A</v>
      </c>
      <c r="O980" s="20" t="e">
        <f>INDEX(bureaux!$A:$H,MATCH($F980,bureaux!$A:$A,0),8)</f>
        <v>#N/A</v>
      </c>
      <c r="P980" s="91" t="e">
        <f>_xlfn.CONCAT(INDEX(bureaux!$A:$H,MATCH($F980,bureaux!$A:$A,0),4)," ",INDEX(bureaux!$A:$H,MATCH($F980,bureaux!$A:$A,0),5))</f>
        <v>#N/A</v>
      </c>
      <c r="Q980" s="20" t="e">
        <f>INDEX(bureaux!$A:$H,MATCH($F980,bureaux!$A:$A,0),6)</f>
        <v>#N/A</v>
      </c>
      <c r="R980" s="20" t="e">
        <f>INDEX(bureaux!$A:$H,MATCH($F980,bureaux!$A:$A,0),7)</f>
        <v>#N/A</v>
      </c>
    </row>
    <row r="981" spans="1:18" x14ac:dyDescent="0.25">
      <c r="A981" s="20">
        <f>'Elegio-Electors'!C981</f>
        <v>0</v>
      </c>
      <c r="B981" s="20">
        <f>'Elegio-Electors'!B981</f>
        <v>0</v>
      </c>
      <c r="C981" s="91">
        <f>IF(Procédure!$C$33=2,'Elegio-Electors'!D981,Procédure!$C$33)</f>
        <v>0</v>
      </c>
      <c r="D981" s="20">
        <f>'Elegio-Electors'!E981</f>
        <v>0</v>
      </c>
      <c r="E981" s="91" t="str">
        <f>IF(LEFT(RIGHT('Elegio-Electors'!L981,2),1)="C",'Elegio-Electors'!L981,IF(LEFT(RIGHT('Elegio-Electors'!M981,2),1)="C",'Elegio-Electors'!M981,""))</f>
        <v/>
      </c>
      <c r="F981" s="91" t="str">
        <f>IF(LEFT(RIGHT('Elegio-Electors'!L981,2),1)="O",'Elegio-Electors'!L981,IF(LEFT(RIGHT('Elegio-Electors'!M981,2),1)="O",'Elegio-Electors'!M981,""))</f>
        <v/>
      </c>
      <c r="G981" s="91" t="s">
        <v>166</v>
      </c>
      <c r="H981" s="91" t="s">
        <v>167</v>
      </c>
      <c r="I981" s="91" t="e">
        <f t="shared" si="75"/>
        <v>#N/A</v>
      </c>
      <c r="J981" s="91" t="e">
        <f t="shared" si="76"/>
        <v>#N/A</v>
      </c>
      <c r="K981" s="91" t="e">
        <f>INDEX(bureaux!$A:$I,MATCH($F981,bureaux!$A:$A,0),9)</f>
        <v>#N/A</v>
      </c>
      <c r="L981" s="91" t="e">
        <f t="shared" si="77"/>
        <v>#N/A</v>
      </c>
      <c r="M981" s="91" t="e">
        <f t="shared" si="78"/>
        <v>#N/A</v>
      </c>
      <c r="N981" s="20" t="e">
        <f t="shared" si="79"/>
        <v>#N/A</v>
      </c>
      <c r="O981" s="20" t="e">
        <f>INDEX(bureaux!$A:$H,MATCH($F981,bureaux!$A:$A,0),8)</f>
        <v>#N/A</v>
      </c>
      <c r="P981" s="91" t="e">
        <f>_xlfn.CONCAT(INDEX(bureaux!$A:$H,MATCH($F981,bureaux!$A:$A,0),4)," ",INDEX(bureaux!$A:$H,MATCH($F981,bureaux!$A:$A,0),5))</f>
        <v>#N/A</v>
      </c>
      <c r="Q981" s="20" t="e">
        <f>INDEX(bureaux!$A:$H,MATCH($F981,bureaux!$A:$A,0),6)</f>
        <v>#N/A</v>
      </c>
      <c r="R981" s="20" t="e">
        <f>INDEX(bureaux!$A:$H,MATCH($F981,bureaux!$A:$A,0),7)</f>
        <v>#N/A</v>
      </c>
    </row>
    <row r="982" spans="1:18" x14ac:dyDescent="0.25">
      <c r="A982" s="20">
        <f>'Elegio-Electors'!C982</f>
        <v>0</v>
      </c>
      <c r="B982" s="20">
        <f>'Elegio-Electors'!B982</f>
        <v>0</v>
      </c>
      <c r="C982" s="91">
        <f>IF(Procédure!$C$33=2,'Elegio-Electors'!D982,Procédure!$C$33)</f>
        <v>0</v>
      </c>
      <c r="D982" s="20">
        <f>'Elegio-Electors'!E982</f>
        <v>0</v>
      </c>
      <c r="E982" s="91" t="str">
        <f>IF(LEFT(RIGHT('Elegio-Electors'!L982,2),1)="C",'Elegio-Electors'!L982,IF(LEFT(RIGHT('Elegio-Electors'!M982,2),1)="C",'Elegio-Electors'!M982,""))</f>
        <v/>
      </c>
      <c r="F982" s="91" t="str">
        <f>IF(LEFT(RIGHT('Elegio-Electors'!L982,2),1)="O",'Elegio-Electors'!L982,IF(LEFT(RIGHT('Elegio-Electors'!M982,2),1)="O",'Elegio-Electors'!M982,""))</f>
        <v/>
      </c>
      <c r="G982" s="91" t="s">
        <v>166</v>
      </c>
      <c r="H982" s="91" t="s">
        <v>167</v>
      </c>
      <c r="I982" s="91" t="e">
        <f t="shared" si="75"/>
        <v>#N/A</v>
      </c>
      <c r="J982" s="91" t="e">
        <f t="shared" si="76"/>
        <v>#N/A</v>
      </c>
      <c r="K982" s="91" t="e">
        <f>INDEX(bureaux!$A:$I,MATCH($F982,bureaux!$A:$A,0),9)</f>
        <v>#N/A</v>
      </c>
      <c r="L982" s="91" t="e">
        <f t="shared" si="77"/>
        <v>#N/A</v>
      </c>
      <c r="M982" s="91" t="e">
        <f t="shared" si="78"/>
        <v>#N/A</v>
      </c>
      <c r="N982" s="20" t="e">
        <f t="shared" si="79"/>
        <v>#N/A</v>
      </c>
      <c r="O982" s="20" t="e">
        <f>INDEX(bureaux!$A:$H,MATCH($F982,bureaux!$A:$A,0),8)</f>
        <v>#N/A</v>
      </c>
      <c r="P982" s="91" t="e">
        <f>_xlfn.CONCAT(INDEX(bureaux!$A:$H,MATCH($F982,bureaux!$A:$A,0),4)," ",INDEX(bureaux!$A:$H,MATCH($F982,bureaux!$A:$A,0),5))</f>
        <v>#N/A</v>
      </c>
      <c r="Q982" s="20" t="e">
        <f>INDEX(bureaux!$A:$H,MATCH($F982,bureaux!$A:$A,0),6)</f>
        <v>#N/A</v>
      </c>
      <c r="R982" s="20" t="e">
        <f>INDEX(bureaux!$A:$H,MATCH($F982,bureaux!$A:$A,0),7)</f>
        <v>#N/A</v>
      </c>
    </row>
    <row r="983" spans="1:18" x14ac:dyDescent="0.25">
      <c r="A983" s="20">
        <f>'Elegio-Electors'!C983</f>
        <v>0</v>
      </c>
      <c r="B983" s="20">
        <f>'Elegio-Electors'!B983</f>
        <v>0</v>
      </c>
      <c r="C983" s="91">
        <f>IF(Procédure!$C$33=2,'Elegio-Electors'!D983,Procédure!$C$33)</f>
        <v>0</v>
      </c>
      <c r="D983" s="20">
        <f>'Elegio-Electors'!E983</f>
        <v>0</v>
      </c>
      <c r="E983" s="91" t="str">
        <f>IF(LEFT(RIGHT('Elegio-Electors'!L983,2),1)="C",'Elegio-Electors'!L983,IF(LEFT(RIGHT('Elegio-Electors'!M983,2),1)="C",'Elegio-Electors'!M983,""))</f>
        <v/>
      </c>
      <c r="F983" s="91" t="str">
        <f>IF(LEFT(RIGHT('Elegio-Electors'!L983,2),1)="O",'Elegio-Electors'!L983,IF(LEFT(RIGHT('Elegio-Electors'!M983,2),1)="O",'Elegio-Electors'!M983,""))</f>
        <v/>
      </c>
      <c r="G983" s="91" t="s">
        <v>166</v>
      </c>
      <c r="H983" s="91" t="s">
        <v>167</v>
      </c>
      <c r="I983" s="91" t="e">
        <f t="shared" si="75"/>
        <v>#N/A</v>
      </c>
      <c r="J983" s="91" t="e">
        <f t="shared" si="76"/>
        <v>#N/A</v>
      </c>
      <c r="K983" s="91" t="e">
        <f>INDEX(bureaux!$A:$I,MATCH($F983,bureaux!$A:$A,0),9)</f>
        <v>#N/A</v>
      </c>
      <c r="L983" s="91" t="e">
        <f t="shared" si="77"/>
        <v>#N/A</v>
      </c>
      <c r="M983" s="91" t="e">
        <f t="shared" si="78"/>
        <v>#N/A</v>
      </c>
      <c r="N983" s="20" t="e">
        <f t="shared" si="79"/>
        <v>#N/A</v>
      </c>
      <c r="O983" s="20" t="e">
        <f>INDEX(bureaux!$A:$H,MATCH($F983,bureaux!$A:$A,0),8)</f>
        <v>#N/A</v>
      </c>
      <c r="P983" s="91" t="e">
        <f>_xlfn.CONCAT(INDEX(bureaux!$A:$H,MATCH($F983,bureaux!$A:$A,0),4)," ",INDEX(bureaux!$A:$H,MATCH($F983,bureaux!$A:$A,0),5))</f>
        <v>#N/A</v>
      </c>
      <c r="Q983" s="20" t="e">
        <f>INDEX(bureaux!$A:$H,MATCH($F983,bureaux!$A:$A,0),6)</f>
        <v>#N/A</v>
      </c>
      <c r="R983" s="20" t="e">
        <f>INDEX(bureaux!$A:$H,MATCH($F983,bureaux!$A:$A,0),7)</f>
        <v>#N/A</v>
      </c>
    </row>
    <row r="984" spans="1:18" x14ac:dyDescent="0.25">
      <c r="A984" s="20">
        <f>'Elegio-Electors'!C984</f>
        <v>0</v>
      </c>
      <c r="B984" s="20">
        <f>'Elegio-Electors'!B984</f>
        <v>0</v>
      </c>
      <c r="C984" s="91">
        <f>IF(Procédure!$C$33=2,'Elegio-Electors'!D984,Procédure!$C$33)</f>
        <v>0</v>
      </c>
      <c r="D984" s="20">
        <f>'Elegio-Electors'!E984</f>
        <v>0</v>
      </c>
      <c r="E984" s="91" t="str">
        <f>IF(LEFT(RIGHT('Elegio-Electors'!L984,2),1)="C",'Elegio-Electors'!L984,IF(LEFT(RIGHT('Elegio-Electors'!M984,2),1)="C",'Elegio-Electors'!M984,""))</f>
        <v/>
      </c>
      <c r="F984" s="91" t="str">
        <f>IF(LEFT(RIGHT('Elegio-Electors'!L984,2),1)="O",'Elegio-Electors'!L984,IF(LEFT(RIGHT('Elegio-Electors'!M984,2),1)="O",'Elegio-Electors'!M984,""))</f>
        <v/>
      </c>
      <c r="G984" s="91" t="s">
        <v>166</v>
      </c>
      <c r="H984" s="91" t="s">
        <v>167</v>
      </c>
      <c r="I984" s="91" t="e">
        <f t="shared" si="75"/>
        <v>#N/A</v>
      </c>
      <c r="J984" s="91" t="e">
        <f t="shared" si="76"/>
        <v>#N/A</v>
      </c>
      <c r="K984" s="91" t="e">
        <f>INDEX(bureaux!$A:$I,MATCH($F984,bureaux!$A:$A,0),9)</f>
        <v>#N/A</v>
      </c>
      <c r="L984" s="91" t="e">
        <f t="shared" si="77"/>
        <v>#N/A</v>
      </c>
      <c r="M984" s="91" t="e">
        <f t="shared" si="78"/>
        <v>#N/A</v>
      </c>
      <c r="N984" s="20" t="e">
        <f t="shared" si="79"/>
        <v>#N/A</v>
      </c>
      <c r="O984" s="20" t="e">
        <f>INDEX(bureaux!$A:$H,MATCH($F984,bureaux!$A:$A,0),8)</f>
        <v>#N/A</v>
      </c>
      <c r="P984" s="91" t="e">
        <f>_xlfn.CONCAT(INDEX(bureaux!$A:$H,MATCH($F984,bureaux!$A:$A,0),4)," ",INDEX(bureaux!$A:$H,MATCH($F984,bureaux!$A:$A,0),5))</f>
        <v>#N/A</v>
      </c>
      <c r="Q984" s="20" t="e">
        <f>INDEX(bureaux!$A:$H,MATCH($F984,bureaux!$A:$A,0),6)</f>
        <v>#N/A</v>
      </c>
      <c r="R984" s="20" t="e">
        <f>INDEX(bureaux!$A:$H,MATCH($F984,bureaux!$A:$A,0),7)</f>
        <v>#N/A</v>
      </c>
    </row>
    <row r="985" spans="1:18" x14ac:dyDescent="0.25">
      <c r="A985" s="20">
        <f>'Elegio-Electors'!C985</f>
        <v>0</v>
      </c>
      <c r="B985" s="20">
        <f>'Elegio-Electors'!B985</f>
        <v>0</v>
      </c>
      <c r="C985" s="91">
        <f>IF(Procédure!$C$33=2,'Elegio-Electors'!D985,Procédure!$C$33)</f>
        <v>0</v>
      </c>
      <c r="D985" s="20">
        <f>'Elegio-Electors'!E985</f>
        <v>0</v>
      </c>
      <c r="E985" s="91" t="str">
        <f>IF(LEFT(RIGHT('Elegio-Electors'!L985,2),1)="C",'Elegio-Electors'!L985,IF(LEFT(RIGHT('Elegio-Electors'!M985,2),1)="C",'Elegio-Electors'!M985,""))</f>
        <v/>
      </c>
      <c r="F985" s="91" t="str">
        <f>IF(LEFT(RIGHT('Elegio-Electors'!L985,2),1)="O",'Elegio-Electors'!L985,IF(LEFT(RIGHT('Elegio-Electors'!M985,2),1)="O",'Elegio-Electors'!M985,""))</f>
        <v/>
      </c>
      <c r="G985" s="91" t="s">
        <v>166</v>
      </c>
      <c r="H985" s="91" t="s">
        <v>167</v>
      </c>
      <c r="I985" s="91" t="e">
        <f t="shared" si="75"/>
        <v>#N/A</v>
      </c>
      <c r="J985" s="91" t="e">
        <f t="shared" si="76"/>
        <v>#N/A</v>
      </c>
      <c r="K985" s="91" t="e">
        <f>INDEX(bureaux!$A:$I,MATCH($F985,bureaux!$A:$A,0),9)</f>
        <v>#N/A</v>
      </c>
      <c r="L985" s="91" t="e">
        <f t="shared" si="77"/>
        <v>#N/A</v>
      </c>
      <c r="M985" s="91" t="e">
        <f t="shared" si="78"/>
        <v>#N/A</v>
      </c>
      <c r="N985" s="20" t="e">
        <f t="shared" si="79"/>
        <v>#N/A</v>
      </c>
      <c r="O985" s="20" t="e">
        <f>INDEX(bureaux!$A:$H,MATCH($F985,bureaux!$A:$A,0),8)</f>
        <v>#N/A</v>
      </c>
      <c r="P985" s="91" t="e">
        <f>_xlfn.CONCAT(INDEX(bureaux!$A:$H,MATCH($F985,bureaux!$A:$A,0),4)," ",INDEX(bureaux!$A:$H,MATCH($F985,bureaux!$A:$A,0),5))</f>
        <v>#N/A</v>
      </c>
      <c r="Q985" s="20" t="e">
        <f>INDEX(bureaux!$A:$H,MATCH($F985,bureaux!$A:$A,0),6)</f>
        <v>#N/A</v>
      </c>
      <c r="R985" s="20" t="e">
        <f>INDEX(bureaux!$A:$H,MATCH($F985,bureaux!$A:$A,0),7)</f>
        <v>#N/A</v>
      </c>
    </row>
    <row r="986" spans="1:18" x14ac:dyDescent="0.25">
      <c r="A986" s="20">
        <f>'Elegio-Electors'!C986</f>
        <v>0</v>
      </c>
      <c r="B986" s="20">
        <f>'Elegio-Electors'!B986</f>
        <v>0</v>
      </c>
      <c r="C986" s="91">
        <f>IF(Procédure!$C$33=2,'Elegio-Electors'!D986,Procédure!$C$33)</f>
        <v>0</v>
      </c>
      <c r="D986" s="20">
        <f>'Elegio-Electors'!E986</f>
        <v>0</v>
      </c>
      <c r="E986" s="91" t="str">
        <f>IF(LEFT(RIGHT('Elegio-Electors'!L986,2),1)="C",'Elegio-Electors'!L986,IF(LEFT(RIGHT('Elegio-Electors'!M986,2),1)="C",'Elegio-Electors'!M986,""))</f>
        <v/>
      </c>
      <c r="F986" s="91" t="str">
        <f>IF(LEFT(RIGHT('Elegio-Electors'!L986,2),1)="O",'Elegio-Electors'!L986,IF(LEFT(RIGHT('Elegio-Electors'!M986,2),1)="O",'Elegio-Electors'!M986,""))</f>
        <v/>
      </c>
      <c r="G986" s="91" t="s">
        <v>166</v>
      </c>
      <c r="H986" s="91" t="s">
        <v>167</v>
      </c>
      <c r="I986" s="91" t="e">
        <f t="shared" si="75"/>
        <v>#N/A</v>
      </c>
      <c r="J986" s="91" t="e">
        <f t="shared" si="76"/>
        <v>#N/A</v>
      </c>
      <c r="K986" s="91" t="e">
        <f>INDEX(bureaux!$A:$I,MATCH($F986,bureaux!$A:$A,0),9)</f>
        <v>#N/A</v>
      </c>
      <c r="L986" s="91" t="e">
        <f t="shared" si="77"/>
        <v>#N/A</v>
      </c>
      <c r="M986" s="91" t="e">
        <f t="shared" si="78"/>
        <v>#N/A</v>
      </c>
      <c r="N986" s="20" t="e">
        <f t="shared" si="79"/>
        <v>#N/A</v>
      </c>
      <c r="O986" s="20" t="e">
        <f>INDEX(bureaux!$A:$H,MATCH($F986,bureaux!$A:$A,0),8)</f>
        <v>#N/A</v>
      </c>
      <c r="P986" s="91" t="e">
        <f>_xlfn.CONCAT(INDEX(bureaux!$A:$H,MATCH($F986,bureaux!$A:$A,0),4)," ",INDEX(bureaux!$A:$H,MATCH($F986,bureaux!$A:$A,0),5))</f>
        <v>#N/A</v>
      </c>
      <c r="Q986" s="20" t="e">
        <f>INDEX(bureaux!$A:$H,MATCH($F986,bureaux!$A:$A,0),6)</f>
        <v>#N/A</v>
      </c>
      <c r="R986" s="20" t="e">
        <f>INDEX(bureaux!$A:$H,MATCH($F986,bureaux!$A:$A,0),7)</f>
        <v>#N/A</v>
      </c>
    </row>
    <row r="987" spans="1:18" x14ac:dyDescent="0.25">
      <c r="A987" s="20">
        <f>'Elegio-Electors'!C987</f>
        <v>0</v>
      </c>
      <c r="B987" s="20">
        <f>'Elegio-Electors'!B987</f>
        <v>0</v>
      </c>
      <c r="C987" s="91">
        <f>IF(Procédure!$C$33=2,'Elegio-Electors'!D987,Procédure!$C$33)</f>
        <v>0</v>
      </c>
      <c r="D987" s="20">
        <f>'Elegio-Electors'!E987</f>
        <v>0</v>
      </c>
      <c r="E987" s="91" t="str">
        <f>IF(LEFT(RIGHT('Elegio-Electors'!L987,2),1)="C",'Elegio-Electors'!L987,IF(LEFT(RIGHT('Elegio-Electors'!M987,2),1)="C",'Elegio-Electors'!M987,""))</f>
        <v/>
      </c>
      <c r="F987" s="91" t="str">
        <f>IF(LEFT(RIGHT('Elegio-Electors'!L987,2),1)="O",'Elegio-Electors'!L987,IF(LEFT(RIGHT('Elegio-Electors'!M987,2),1)="O",'Elegio-Electors'!M987,""))</f>
        <v/>
      </c>
      <c r="G987" s="91" t="s">
        <v>166</v>
      </c>
      <c r="H987" s="91" t="s">
        <v>167</v>
      </c>
      <c r="I987" s="91" t="e">
        <f t="shared" si="75"/>
        <v>#N/A</v>
      </c>
      <c r="J987" s="91" t="e">
        <f t="shared" si="76"/>
        <v>#N/A</v>
      </c>
      <c r="K987" s="91" t="e">
        <f>INDEX(bureaux!$A:$I,MATCH($F987,bureaux!$A:$A,0),9)</f>
        <v>#N/A</v>
      </c>
      <c r="L987" s="91" t="e">
        <f t="shared" si="77"/>
        <v>#N/A</v>
      </c>
      <c r="M987" s="91" t="e">
        <f t="shared" si="78"/>
        <v>#N/A</v>
      </c>
      <c r="N987" s="20" t="e">
        <f t="shared" si="79"/>
        <v>#N/A</v>
      </c>
      <c r="O987" s="20" t="e">
        <f>INDEX(bureaux!$A:$H,MATCH($F987,bureaux!$A:$A,0),8)</f>
        <v>#N/A</v>
      </c>
      <c r="P987" s="91" t="e">
        <f>_xlfn.CONCAT(INDEX(bureaux!$A:$H,MATCH($F987,bureaux!$A:$A,0),4)," ",INDEX(bureaux!$A:$H,MATCH($F987,bureaux!$A:$A,0),5))</f>
        <v>#N/A</v>
      </c>
      <c r="Q987" s="20" t="e">
        <f>INDEX(bureaux!$A:$H,MATCH($F987,bureaux!$A:$A,0),6)</f>
        <v>#N/A</v>
      </c>
      <c r="R987" s="20" t="e">
        <f>INDEX(bureaux!$A:$H,MATCH($F987,bureaux!$A:$A,0),7)</f>
        <v>#N/A</v>
      </c>
    </row>
    <row r="988" spans="1:18" x14ac:dyDescent="0.25">
      <c r="A988" s="20">
        <f>'Elegio-Electors'!C988</f>
        <v>0</v>
      </c>
      <c r="B988" s="20">
        <f>'Elegio-Electors'!B988</f>
        <v>0</v>
      </c>
      <c r="C988" s="91">
        <f>IF(Procédure!$C$33=2,'Elegio-Electors'!D988,Procédure!$C$33)</f>
        <v>0</v>
      </c>
      <c r="D988" s="20">
        <f>'Elegio-Electors'!E988</f>
        <v>0</v>
      </c>
      <c r="E988" s="91" t="str">
        <f>IF(LEFT(RIGHT('Elegio-Electors'!L988,2),1)="C",'Elegio-Electors'!L988,IF(LEFT(RIGHT('Elegio-Electors'!M988,2),1)="C",'Elegio-Electors'!M988,""))</f>
        <v/>
      </c>
      <c r="F988" s="91" t="str">
        <f>IF(LEFT(RIGHT('Elegio-Electors'!L988,2),1)="O",'Elegio-Electors'!L988,IF(LEFT(RIGHT('Elegio-Electors'!M988,2),1)="O",'Elegio-Electors'!M988,""))</f>
        <v/>
      </c>
      <c r="G988" s="91" t="s">
        <v>166</v>
      </c>
      <c r="H988" s="91" t="s">
        <v>167</v>
      </c>
      <c r="I988" s="91" t="e">
        <f t="shared" si="75"/>
        <v>#N/A</v>
      </c>
      <c r="J988" s="91" t="e">
        <f t="shared" si="76"/>
        <v>#N/A</v>
      </c>
      <c r="K988" s="91" t="e">
        <f>INDEX(bureaux!$A:$I,MATCH($F988,bureaux!$A:$A,0),9)</f>
        <v>#N/A</v>
      </c>
      <c r="L988" s="91" t="e">
        <f t="shared" si="77"/>
        <v>#N/A</v>
      </c>
      <c r="M988" s="91" t="e">
        <f t="shared" si="78"/>
        <v>#N/A</v>
      </c>
      <c r="N988" s="20" t="e">
        <f t="shared" si="79"/>
        <v>#N/A</v>
      </c>
      <c r="O988" s="20" t="e">
        <f>INDEX(bureaux!$A:$H,MATCH($F988,bureaux!$A:$A,0),8)</f>
        <v>#N/A</v>
      </c>
      <c r="P988" s="91" t="e">
        <f>_xlfn.CONCAT(INDEX(bureaux!$A:$H,MATCH($F988,bureaux!$A:$A,0),4)," ",INDEX(bureaux!$A:$H,MATCH($F988,bureaux!$A:$A,0),5))</f>
        <v>#N/A</v>
      </c>
      <c r="Q988" s="20" t="e">
        <f>INDEX(bureaux!$A:$H,MATCH($F988,bureaux!$A:$A,0),6)</f>
        <v>#N/A</v>
      </c>
      <c r="R988" s="20" t="e">
        <f>INDEX(bureaux!$A:$H,MATCH($F988,bureaux!$A:$A,0),7)</f>
        <v>#N/A</v>
      </c>
    </row>
    <row r="989" spans="1:18" x14ac:dyDescent="0.25">
      <c r="A989" s="20">
        <f>'Elegio-Electors'!C989</f>
        <v>0</v>
      </c>
      <c r="B989" s="20">
        <f>'Elegio-Electors'!B989</f>
        <v>0</v>
      </c>
      <c r="C989" s="91">
        <f>IF(Procédure!$C$33=2,'Elegio-Electors'!D989,Procédure!$C$33)</f>
        <v>0</v>
      </c>
      <c r="D989" s="20">
        <f>'Elegio-Electors'!E989</f>
        <v>0</v>
      </c>
      <c r="E989" s="91" t="str">
        <f>IF(LEFT(RIGHT('Elegio-Electors'!L989,2),1)="C",'Elegio-Electors'!L989,IF(LEFT(RIGHT('Elegio-Electors'!M989,2),1)="C",'Elegio-Electors'!M989,""))</f>
        <v/>
      </c>
      <c r="F989" s="91" t="str">
        <f>IF(LEFT(RIGHT('Elegio-Electors'!L989,2),1)="O",'Elegio-Electors'!L989,IF(LEFT(RIGHT('Elegio-Electors'!M989,2),1)="O",'Elegio-Electors'!M989,""))</f>
        <v/>
      </c>
      <c r="G989" s="91" t="s">
        <v>166</v>
      </c>
      <c r="H989" s="91" t="s">
        <v>167</v>
      </c>
      <c r="I989" s="91" t="e">
        <f t="shared" si="75"/>
        <v>#N/A</v>
      </c>
      <c r="J989" s="91" t="e">
        <f t="shared" si="76"/>
        <v>#N/A</v>
      </c>
      <c r="K989" s="91" t="e">
        <f>INDEX(bureaux!$A:$I,MATCH($F989,bureaux!$A:$A,0),9)</f>
        <v>#N/A</v>
      </c>
      <c r="L989" s="91" t="e">
        <f t="shared" si="77"/>
        <v>#N/A</v>
      </c>
      <c r="M989" s="91" t="e">
        <f t="shared" si="78"/>
        <v>#N/A</v>
      </c>
      <c r="N989" s="20" t="e">
        <f t="shared" si="79"/>
        <v>#N/A</v>
      </c>
      <c r="O989" s="20" t="e">
        <f>INDEX(bureaux!$A:$H,MATCH($F989,bureaux!$A:$A,0),8)</f>
        <v>#N/A</v>
      </c>
      <c r="P989" s="91" t="e">
        <f>_xlfn.CONCAT(INDEX(bureaux!$A:$H,MATCH($F989,bureaux!$A:$A,0),4)," ",INDEX(bureaux!$A:$H,MATCH($F989,bureaux!$A:$A,0),5))</f>
        <v>#N/A</v>
      </c>
      <c r="Q989" s="20" t="e">
        <f>INDEX(bureaux!$A:$H,MATCH($F989,bureaux!$A:$A,0),6)</f>
        <v>#N/A</v>
      </c>
      <c r="R989" s="20" t="e">
        <f>INDEX(bureaux!$A:$H,MATCH($F989,bureaux!$A:$A,0),7)</f>
        <v>#N/A</v>
      </c>
    </row>
    <row r="990" spans="1:18" x14ac:dyDescent="0.25">
      <c r="A990" s="20">
        <f>'Elegio-Electors'!C990</f>
        <v>0</v>
      </c>
      <c r="B990" s="20">
        <f>'Elegio-Electors'!B990</f>
        <v>0</v>
      </c>
      <c r="C990" s="91">
        <f>IF(Procédure!$C$33=2,'Elegio-Electors'!D990,Procédure!$C$33)</f>
        <v>0</v>
      </c>
      <c r="D990" s="20">
        <f>'Elegio-Electors'!E990</f>
        <v>0</v>
      </c>
      <c r="E990" s="91" t="str">
        <f>IF(LEFT(RIGHT('Elegio-Electors'!L990,2),1)="C",'Elegio-Electors'!L990,IF(LEFT(RIGHT('Elegio-Electors'!M990,2),1)="C",'Elegio-Electors'!M990,""))</f>
        <v/>
      </c>
      <c r="F990" s="91" t="str">
        <f>IF(LEFT(RIGHT('Elegio-Electors'!L990,2),1)="O",'Elegio-Electors'!L990,IF(LEFT(RIGHT('Elegio-Electors'!M990,2),1)="O",'Elegio-Electors'!M990,""))</f>
        <v/>
      </c>
      <c r="G990" s="91" t="s">
        <v>166</v>
      </c>
      <c r="H990" s="91" t="s">
        <v>167</v>
      </c>
      <c r="I990" s="91" t="e">
        <f t="shared" si="75"/>
        <v>#N/A</v>
      </c>
      <c r="J990" s="91" t="e">
        <f t="shared" si="76"/>
        <v>#N/A</v>
      </c>
      <c r="K990" s="91" t="e">
        <f>INDEX(bureaux!$A:$I,MATCH($F990,bureaux!$A:$A,0),9)</f>
        <v>#N/A</v>
      </c>
      <c r="L990" s="91" t="e">
        <f t="shared" si="77"/>
        <v>#N/A</v>
      </c>
      <c r="M990" s="91" t="e">
        <f t="shared" si="78"/>
        <v>#N/A</v>
      </c>
      <c r="N990" s="20" t="e">
        <f t="shared" si="79"/>
        <v>#N/A</v>
      </c>
      <c r="O990" s="20" t="e">
        <f>INDEX(bureaux!$A:$H,MATCH($F990,bureaux!$A:$A,0),8)</f>
        <v>#N/A</v>
      </c>
      <c r="P990" s="91" t="e">
        <f>_xlfn.CONCAT(INDEX(bureaux!$A:$H,MATCH($F990,bureaux!$A:$A,0),4)," ",INDEX(bureaux!$A:$H,MATCH($F990,bureaux!$A:$A,0),5))</f>
        <v>#N/A</v>
      </c>
      <c r="Q990" s="20" t="e">
        <f>INDEX(bureaux!$A:$H,MATCH($F990,bureaux!$A:$A,0),6)</f>
        <v>#N/A</v>
      </c>
      <c r="R990" s="20" t="e">
        <f>INDEX(bureaux!$A:$H,MATCH($F990,bureaux!$A:$A,0),7)</f>
        <v>#N/A</v>
      </c>
    </row>
    <row r="991" spans="1:18" x14ac:dyDescent="0.25">
      <c r="A991" s="20">
        <f>'Elegio-Electors'!C991</f>
        <v>0</v>
      </c>
      <c r="B991" s="20">
        <f>'Elegio-Electors'!B991</f>
        <v>0</v>
      </c>
      <c r="C991" s="91">
        <f>IF(Procédure!$C$33=2,'Elegio-Electors'!D991,Procédure!$C$33)</f>
        <v>0</v>
      </c>
      <c r="D991" s="20">
        <f>'Elegio-Electors'!E991</f>
        <v>0</v>
      </c>
      <c r="E991" s="91" t="str">
        <f>IF(LEFT(RIGHT('Elegio-Electors'!L991,2),1)="C",'Elegio-Electors'!L991,IF(LEFT(RIGHT('Elegio-Electors'!M991,2),1)="C",'Elegio-Electors'!M991,""))</f>
        <v/>
      </c>
      <c r="F991" s="91" t="str">
        <f>IF(LEFT(RIGHT('Elegio-Electors'!L991,2),1)="O",'Elegio-Electors'!L991,IF(LEFT(RIGHT('Elegio-Electors'!M991,2),1)="O",'Elegio-Electors'!M991,""))</f>
        <v/>
      </c>
      <c r="G991" s="91" t="s">
        <v>166</v>
      </c>
      <c r="H991" s="91" t="s">
        <v>167</v>
      </c>
      <c r="I991" s="91" t="e">
        <f t="shared" si="75"/>
        <v>#N/A</v>
      </c>
      <c r="J991" s="91" t="e">
        <f t="shared" si="76"/>
        <v>#N/A</v>
      </c>
      <c r="K991" s="91" t="e">
        <f>INDEX(bureaux!$A:$I,MATCH($F991,bureaux!$A:$A,0),9)</f>
        <v>#N/A</v>
      </c>
      <c r="L991" s="91" t="e">
        <f t="shared" si="77"/>
        <v>#N/A</v>
      </c>
      <c r="M991" s="91" t="e">
        <f t="shared" si="78"/>
        <v>#N/A</v>
      </c>
      <c r="N991" s="20" t="e">
        <f t="shared" si="79"/>
        <v>#N/A</v>
      </c>
      <c r="O991" s="20" t="e">
        <f>INDEX(bureaux!$A:$H,MATCH($F991,bureaux!$A:$A,0),8)</f>
        <v>#N/A</v>
      </c>
      <c r="P991" s="91" t="e">
        <f>_xlfn.CONCAT(INDEX(bureaux!$A:$H,MATCH($F991,bureaux!$A:$A,0),4)," ",INDEX(bureaux!$A:$H,MATCH($F991,bureaux!$A:$A,0),5))</f>
        <v>#N/A</v>
      </c>
      <c r="Q991" s="20" t="e">
        <f>INDEX(bureaux!$A:$H,MATCH($F991,bureaux!$A:$A,0),6)</f>
        <v>#N/A</v>
      </c>
      <c r="R991" s="20" t="e">
        <f>INDEX(bureaux!$A:$H,MATCH($F991,bureaux!$A:$A,0),7)</f>
        <v>#N/A</v>
      </c>
    </row>
    <row r="992" spans="1:18" x14ac:dyDescent="0.25">
      <c r="A992" s="20">
        <f>'Elegio-Electors'!C992</f>
        <v>0</v>
      </c>
      <c r="B992" s="20">
        <f>'Elegio-Electors'!B992</f>
        <v>0</v>
      </c>
      <c r="C992" s="91">
        <f>IF(Procédure!$C$33=2,'Elegio-Electors'!D992,Procédure!$C$33)</f>
        <v>0</v>
      </c>
      <c r="D992" s="20">
        <f>'Elegio-Electors'!E992</f>
        <v>0</v>
      </c>
      <c r="E992" s="91" t="str">
        <f>IF(LEFT(RIGHT('Elegio-Electors'!L992,2),1)="C",'Elegio-Electors'!L992,IF(LEFT(RIGHT('Elegio-Electors'!M992,2),1)="C",'Elegio-Electors'!M992,""))</f>
        <v/>
      </c>
      <c r="F992" s="91" t="str">
        <f>IF(LEFT(RIGHT('Elegio-Electors'!L992,2),1)="O",'Elegio-Electors'!L992,IF(LEFT(RIGHT('Elegio-Electors'!M992,2),1)="O",'Elegio-Electors'!M992,""))</f>
        <v/>
      </c>
      <c r="G992" s="91" t="s">
        <v>166</v>
      </c>
      <c r="H992" s="91" t="s">
        <v>167</v>
      </c>
      <c r="I992" s="91" t="e">
        <f t="shared" si="75"/>
        <v>#N/A</v>
      </c>
      <c r="J992" s="91" t="e">
        <f t="shared" si="76"/>
        <v>#N/A</v>
      </c>
      <c r="K992" s="91" t="e">
        <f>INDEX(bureaux!$A:$I,MATCH($F992,bureaux!$A:$A,0),9)</f>
        <v>#N/A</v>
      </c>
      <c r="L992" s="91" t="e">
        <f t="shared" si="77"/>
        <v>#N/A</v>
      </c>
      <c r="M992" s="91" t="e">
        <f t="shared" si="78"/>
        <v>#N/A</v>
      </c>
      <c r="N992" s="20" t="e">
        <f t="shared" si="79"/>
        <v>#N/A</v>
      </c>
      <c r="O992" s="20" t="e">
        <f>INDEX(bureaux!$A:$H,MATCH($F992,bureaux!$A:$A,0),8)</f>
        <v>#N/A</v>
      </c>
      <c r="P992" s="91" t="e">
        <f>_xlfn.CONCAT(INDEX(bureaux!$A:$H,MATCH($F992,bureaux!$A:$A,0),4)," ",INDEX(bureaux!$A:$H,MATCH($F992,bureaux!$A:$A,0),5))</f>
        <v>#N/A</v>
      </c>
      <c r="Q992" s="20" t="e">
        <f>INDEX(bureaux!$A:$H,MATCH($F992,bureaux!$A:$A,0),6)</f>
        <v>#N/A</v>
      </c>
      <c r="R992" s="20" t="e">
        <f>INDEX(bureaux!$A:$H,MATCH($F992,bureaux!$A:$A,0),7)</f>
        <v>#N/A</v>
      </c>
    </row>
    <row r="993" spans="1:18" x14ac:dyDescent="0.25">
      <c r="A993" s="20">
        <f>'Elegio-Electors'!C993</f>
        <v>0</v>
      </c>
      <c r="B993" s="20">
        <f>'Elegio-Electors'!B993</f>
        <v>0</v>
      </c>
      <c r="C993" s="91">
        <f>IF(Procédure!$C$33=2,'Elegio-Electors'!D993,Procédure!$C$33)</f>
        <v>0</v>
      </c>
      <c r="D993" s="20">
        <f>'Elegio-Electors'!E993</f>
        <v>0</v>
      </c>
      <c r="E993" s="91" t="str">
        <f>IF(LEFT(RIGHT('Elegio-Electors'!L993,2),1)="C",'Elegio-Electors'!L993,IF(LEFT(RIGHT('Elegio-Electors'!M993,2),1)="C",'Elegio-Electors'!M993,""))</f>
        <v/>
      </c>
      <c r="F993" s="91" t="str">
        <f>IF(LEFT(RIGHT('Elegio-Electors'!L993,2),1)="O",'Elegio-Electors'!L993,IF(LEFT(RIGHT('Elegio-Electors'!M993,2),1)="O",'Elegio-Electors'!M993,""))</f>
        <v/>
      </c>
      <c r="G993" s="91" t="s">
        <v>166</v>
      </c>
      <c r="H993" s="91" t="s">
        <v>167</v>
      </c>
      <c r="I993" s="91" t="e">
        <f t="shared" si="75"/>
        <v>#N/A</v>
      </c>
      <c r="J993" s="91" t="e">
        <f t="shared" si="76"/>
        <v>#N/A</v>
      </c>
      <c r="K993" s="91" t="e">
        <f>INDEX(bureaux!$A:$I,MATCH($F993,bureaux!$A:$A,0),9)</f>
        <v>#N/A</v>
      </c>
      <c r="L993" s="91" t="e">
        <f t="shared" si="77"/>
        <v>#N/A</v>
      </c>
      <c r="M993" s="91" t="e">
        <f t="shared" si="78"/>
        <v>#N/A</v>
      </c>
      <c r="N993" s="20" t="e">
        <f t="shared" si="79"/>
        <v>#N/A</v>
      </c>
      <c r="O993" s="20" t="e">
        <f>INDEX(bureaux!$A:$H,MATCH($F993,bureaux!$A:$A,0),8)</f>
        <v>#N/A</v>
      </c>
      <c r="P993" s="91" t="e">
        <f>_xlfn.CONCAT(INDEX(bureaux!$A:$H,MATCH($F993,bureaux!$A:$A,0),4)," ",INDEX(bureaux!$A:$H,MATCH($F993,bureaux!$A:$A,0),5))</f>
        <v>#N/A</v>
      </c>
      <c r="Q993" s="20" t="e">
        <f>INDEX(bureaux!$A:$H,MATCH($F993,bureaux!$A:$A,0),6)</f>
        <v>#N/A</v>
      </c>
      <c r="R993" s="20" t="e">
        <f>INDEX(bureaux!$A:$H,MATCH($F993,bureaux!$A:$A,0),7)</f>
        <v>#N/A</v>
      </c>
    </row>
    <row r="994" spans="1:18" x14ac:dyDescent="0.25">
      <c r="A994" s="20">
        <f>'Elegio-Electors'!C994</f>
        <v>0</v>
      </c>
      <c r="B994" s="20">
        <f>'Elegio-Electors'!B994</f>
        <v>0</v>
      </c>
      <c r="C994" s="91">
        <f>IF(Procédure!$C$33=2,'Elegio-Electors'!D994,Procédure!$C$33)</f>
        <v>0</v>
      </c>
      <c r="D994" s="20">
        <f>'Elegio-Electors'!E994</f>
        <v>0</v>
      </c>
      <c r="E994" s="91" t="str">
        <f>IF(LEFT(RIGHT('Elegio-Electors'!L994,2),1)="C",'Elegio-Electors'!L994,IF(LEFT(RIGHT('Elegio-Electors'!M994,2),1)="C",'Elegio-Electors'!M994,""))</f>
        <v/>
      </c>
      <c r="F994" s="91" t="str">
        <f>IF(LEFT(RIGHT('Elegio-Electors'!L994,2),1)="O",'Elegio-Electors'!L994,IF(LEFT(RIGHT('Elegio-Electors'!M994,2),1)="O",'Elegio-Electors'!M994,""))</f>
        <v/>
      </c>
      <c r="G994" s="91" t="s">
        <v>166</v>
      </c>
      <c r="H994" s="91" t="s">
        <v>167</v>
      </c>
      <c r="I994" s="91" t="e">
        <f t="shared" si="75"/>
        <v>#N/A</v>
      </c>
      <c r="J994" s="91" t="e">
        <f t="shared" si="76"/>
        <v>#N/A</v>
      </c>
      <c r="K994" s="91" t="e">
        <f>INDEX(bureaux!$A:$I,MATCH($F994,bureaux!$A:$A,0),9)</f>
        <v>#N/A</v>
      </c>
      <c r="L994" s="91" t="e">
        <f t="shared" si="77"/>
        <v>#N/A</v>
      </c>
      <c r="M994" s="91" t="e">
        <f t="shared" si="78"/>
        <v>#N/A</v>
      </c>
      <c r="N994" s="20" t="e">
        <f t="shared" si="79"/>
        <v>#N/A</v>
      </c>
      <c r="O994" s="20" t="e">
        <f>INDEX(bureaux!$A:$H,MATCH($F994,bureaux!$A:$A,0),8)</f>
        <v>#N/A</v>
      </c>
      <c r="P994" s="91" t="e">
        <f>_xlfn.CONCAT(INDEX(bureaux!$A:$H,MATCH($F994,bureaux!$A:$A,0),4)," ",INDEX(bureaux!$A:$H,MATCH($F994,bureaux!$A:$A,0),5))</f>
        <v>#N/A</v>
      </c>
      <c r="Q994" s="20" t="e">
        <f>INDEX(bureaux!$A:$H,MATCH($F994,bureaux!$A:$A,0),6)</f>
        <v>#N/A</v>
      </c>
      <c r="R994" s="20" t="e">
        <f>INDEX(bureaux!$A:$H,MATCH($F994,bureaux!$A:$A,0),7)</f>
        <v>#N/A</v>
      </c>
    </row>
    <row r="995" spans="1:18" x14ac:dyDescent="0.25">
      <c r="A995" s="20">
        <f>'Elegio-Electors'!C995</f>
        <v>0</v>
      </c>
      <c r="B995" s="20">
        <f>'Elegio-Electors'!B995</f>
        <v>0</v>
      </c>
      <c r="C995" s="91">
        <f>IF(Procédure!$C$33=2,'Elegio-Electors'!D995,Procédure!$C$33)</f>
        <v>0</v>
      </c>
      <c r="D995" s="20">
        <f>'Elegio-Electors'!E995</f>
        <v>0</v>
      </c>
      <c r="E995" s="91" t="str">
        <f>IF(LEFT(RIGHT('Elegio-Electors'!L995,2),1)="C",'Elegio-Electors'!L995,IF(LEFT(RIGHT('Elegio-Electors'!M995,2),1)="C",'Elegio-Electors'!M995,""))</f>
        <v/>
      </c>
      <c r="F995" s="91" t="str">
        <f>IF(LEFT(RIGHT('Elegio-Electors'!L995,2),1)="O",'Elegio-Electors'!L995,IF(LEFT(RIGHT('Elegio-Electors'!M995,2),1)="O",'Elegio-Electors'!M995,""))</f>
        <v/>
      </c>
      <c r="G995" s="91" t="s">
        <v>166</v>
      </c>
      <c r="H995" s="91" t="s">
        <v>167</v>
      </c>
      <c r="I995" s="91" t="e">
        <f t="shared" si="75"/>
        <v>#N/A</v>
      </c>
      <c r="J995" s="91" t="e">
        <f t="shared" si="76"/>
        <v>#N/A</v>
      </c>
      <c r="K995" s="91" t="e">
        <f>INDEX(bureaux!$A:$I,MATCH($F995,bureaux!$A:$A,0),9)</f>
        <v>#N/A</v>
      </c>
      <c r="L995" s="91" t="e">
        <f t="shared" si="77"/>
        <v>#N/A</v>
      </c>
      <c r="M995" s="91" t="e">
        <f t="shared" si="78"/>
        <v>#N/A</v>
      </c>
      <c r="N995" s="20" t="e">
        <f t="shared" si="79"/>
        <v>#N/A</v>
      </c>
      <c r="O995" s="20" t="e">
        <f>INDEX(bureaux!$A:$H,MATCH($F995,bureaux!$A:$A,0),8)</f>
        <v>#N/A</v>
      </c>
      <c r="P995" s="91" t="e">
        <f>_xlfn.CONCAT(INDEX(bureaux!$A:$H,MATCH($F995,bureaux!$A:$A,0),4)," ",INDEX(bureaux!$A:$H,MATCH($F995,bureaux!$A:$A,0),5))</f>
        <v>#N/A</v>
      </c>
      <c r="Q995" s="20" t="e">
        <f>INDEX(bureaux!$A:$H,MATCH($F995,bureaux!$A:$A,0),6)</f>
        <v>#N/A</v>
      </c>
      <c r="R995" s="20" t="e">
        <f>INDEX(bureaux!$A:$H,MATCH($F995,bureaux!$A:$A,0),7)</f>
        <v>#N/A</v>
      </c>
    </row>
    <row r="996" spans="1:18" x14ac:dyDescent="0.25">
      <c r="A996" s="20">
        <f>'Elegio-Electors'!C996</f>
        <v>0</v>
      </c>
      <c r="B996" s="20">
        <f>'Elegio-Electors'!B996</f>
        <v>0</v>
      </c>
      <c r="C996" s="91">
        <f>IF(Procédure!$C$33=2,'Elegio-Electors'!D996,Procédure!$C$33)</f>
        <v>0</v>
      </c>
      <c r="D996" s="20">
        <f>'Elegio-Electors'!E996</f>
        <v>0</v>
      </c>
      <c r="E996" s="91" t="str">
        <f>IF(LEFT(RIGHT('Elegio-Electors'!L996,2),1)="C",'Elegio-Electors'!L996,IF(LEFT(RIGHT('Elegio-Electors'!M996,2),1)="C",'Elegio-Electors'!M996,""))</f>
        <v/>
      </c>
      <c r="F996" s="91" t="str">
        <f>IF(LEFT(RIGHT('Elegio-Electors'!L996,2),1)="O",'Elegio-Electors'!L996,IF(LEFT(RIGHT('Elegio-Electors'!M996,2),1)="O",'Elegio-Electors'!M996,""))</f>
        <v/>
      </c>
      <c r="G996" s="91" t="s">
        <v>166</v>
      </c>
      <c r="H996" s="91" t="s">
        <v>167</v>
      </c>
      <c r="I996" s="91" t="e">
        <f t="shared" si="75"/>
        <v>#N/A</v>
      </c>
      <c r="J996" s="91" t="e">
        <f t="shared" si="76"/>
        <v>#N/A</v>
      </c>
      <c r="K996" s="91" t="e">
        <f>INDEX(bureaux!$A:$I,MATCH($F996,bureaux!$A:$A,0),9)</f>
        <v>#N/A</v>
      </c>
      <c r="L996" s="91" t="e">
        <f t="shared" si="77"/>
        <v>#N/A</v>
      </c>
      <c r="M996" s="91" t="e">
        <f t="shared" si="78"/>
        <v>#N/A</v>
      </c>
      <c r="N996" s="20" t="e">
        <f t="shared" si="79"/>
        <v>#N/A</v>
      </c>
      <c r="O996" s="20" t="e">
        <f>INDEX(bureaux!$A:$H,MATCH($F996,bureaux!$A:$A,0),8)</f>
        <v>#N/A</v>
      </c>
      <c r="P996" s="91" t="e">
        <f>_xlfn.CONCAT(INDEX(bureaux!$A:$H,MATCH($F996,bureaux!$A:$A,0),4)," ",INDEX(bureaux!$A:$H,MATCH($F996,bureaux!$A:$A,0),5))</f>
        <v>#N/A</v>
      </c>
      <c r="Q996" s="20" t="e">
        <f>INDEX(bureaux!$A:$H,MATCH($F996,bureaux!$A:$A,0),6)</f>
        <v>#N/A</v>
      </c>
      <c r="R996" s="20" t="e">
        <f>INDEX(bureaux!$A:$H,MATCH($F996,bureaux!$A:$A,0),7)</f>
        <v>#N/A</v>
      </c>
    </row>
    <row r="997" spans="1:18" x14ac:dyDescent="0.25">
      <c r="A997" s="20">
        <f>'Elegio-Electors'!C997</f>
        <v>0</v>
      </c>
      <c r="B997" s="20">
        <f>'Elegio-Electors'!B997</f>
        <v>0</v>
      </c>
      <c r="C997" s="91">
        <f>IF(Procédure!$C$33=2,'Elegio-Electors'!D997,Procédure!$C$33)</f>
        <v>0</v>
      </c>
      <c r="D997" s="20">
        <f>'Elegio-Electors'!E997</f>
        <v>0</v>
      </c>
      <c r="E997" s="91" t="str">
        <f>IF(LEFT(RIGHT('Elegio-Electors'!L997,2),1)="C",'Elegio-Electors'!L997,IF(LEFT(RIGHT('Elegio-Electors'!M997,2),1)="C",'Elegio-Electors'!M997,""))</f>
        <v/>
      </c>
      <c r="F997" s="91" t="str">
        <f>IF(LEFT(RIGHT('Elegio-Electors'!L997,2),1)="O",'Elegio-Electors'!L997,IF(LEFT(RIGHT('Elegio-Electors'!M997,2),1)="O",'Elegio-Electors'!M997,""))</f>
        <v/>
      </c>
      <c r="G997" s="91" t="s">
        <v>166</v>
      </c>
      <c r="H997" s="91" t="s">
        <v>167</v>
      </c>
      <c r="I997" s="91" t="e">
        <f t="shared" si="75"/>
        <v>#N/A</v>
      </c>
      <c r="J997" s="91" t="e">
        <f t="shared" si="76"/>
        <v>#N/A</v>
      </c>
      <c r="K997" s="91" t="e">
        <f>INDEX(bureaux!$A:$I,MATCH($F997,bureaux!$A:$A,0),9)</f>
        <v>#N/A</v>
      </c>
      <c r="L997" s="91" t="e">
        <f t="shared" si="77"/>
        <v>#N/A</v>
      </c>
      <c r="M997" s="91" t="e">
        <f t="shared" si="78"/>
        <v>#N/A</v>
      </c>
      <c r="N997" s="20" t="e">
        <f t="shared" si="79"/>
        <v>#N/A</v>
      </c>
      <c r="O997" s="20" t="e">
        <f>INDEX(bureaux!$A:$H,MATCH($F997,bureaux!$A:$A,0),8)</f>
        <v>#N/A</v>
      </c>
      <c r="P997" s="91" t="e">
        <f>_xlfn.CONCAT(INDEX(bureaux!$A:$H,MATCH($F997,bureaux!$A:$A,0),4)," ",INDEX(bureaux!$A:$H,MATCH($F997,bureaux!$A:$A,0),5))</f>
        <v>#N/A</v>
      </c>
      <c r="Q997" s="20" t="e">
        <f>INDEX(bureaux!$A:$H,MATCH($F997,bureaux!$A:$A,0),6)</f>
        <v>#N/A</v>
      </c>
      <c r="R997" s="20" t="e">
        <f>INDEX(bureaux!$A:$H,MATCH($F997,bureaux!$A:$A,0),7)</f>
        <v>#N/A</v>
      </c>
    </row>
    <row r="998" spans="1:18" x14ac:dyDescent="0.25">
      <c r="A998" s="20">
        <f>'Elegio-Electors'!C998</f>
        <v>0</v>
      </c>
      <c r="B998" s="20">
        <f>'Elegio-Electors'!B998</f>
        <v>0</v>
      </c>
      <c r="C998" s="91">
        <f>IF(Procédure!$C$33=2,'Elegio-Electors'!D998,Procédure!$C$33)</f>
        <v>0</v>
      </c>
      <c r="D998" s="20">
        <f>'Elegio-Electors'!E998</f>
        <v>0</v>
      </c>
      <c r="E998" s="91" t="str">
        <f>IF(LEFT(RIGHT('Elegio-Electors'!L998,2),1)="C",'Elegio-Electors'!L998,IF(LEFT(RIGHT('Elegio-Electors'!M998,2),1)="C",'Elegio-Electors'!M998,""))</f>
        <v/>
      </c>
      <c r="F998" s="91" t="str">
        <f>IF(LEFT(RIGHT('Elegio-Electors'!L998,2),1)="O",'Elegio-Electors'!L998,IF(LEFT(RIGHT('Elegio-Electors'!M998,2),1)="O",'Elegio-Electors'!M998,""))</f>
        <v/>
      </c>
      <c r="G998" s="91" t="s">
        <v>166</v>
      </c>
      <c r="H998" s="91" t="s">
        <v>167</v>
      </c>
      <c r="I998" s="91" t="e">
        <f t="shared" si="75"/>
        <v>#N/A</v>
      </c>
      <c r="J998" s="91" t="e">
        <f t="shared" si="76"/>
        <v>#N/A</v>
      </c>
      <c r="K998" s="91" t="e">
        <f>INDEX(bureaux!$A:$I,MATCH($F998,bureaux!$A:$A,0),9)</f>
        <v>#N/A</v>
      </c>
      <c r="L998" s="91" t="e">
        <f t="shared" si="77"/>
        <v>#N/A</v>
      </c>
      <c r="M998" s="91" t="e">
        <f t="shared" si="78"/>
        <v>#N/A</v>
      </c>
      <c r="N998" s="20" t="e">
        <f t="shared" si="79"/>
        <v>#N/A</v>
      </c>
      <c r="O998" s="20" t="e">
        <f>INDEX(bureaux!$A:$H,MATCH($F998,bureaux!$A:$A,0),8)</f>
        <v>#N/A</v>
      </c>
      <c r="P998" s="91" t="e">
        <f>_xlfn.CONCAT(INDEX(bureaux!$A:$H,MATCH($F998,bureaux!$A:$A,0),4)," ",INDEX(bureaux!$A:$H,MATCH($F998,bureaux!$A:$A,0),5))</f>
        <v>#N/A</v>
      </c>
      <c r="Q998" s="20" t="e">
        <f>INDEX(bureaux!$A:$H,MATCH($F998,bureaux!$A:$A,0),6)</f>
        <v>#N/A</v>
      </c>
      <c r="R998" s="20" t="e">
        <f>INDEX(bureaux!$A:$H,MATCH($F998,bureaux!$A:$A,0),7)</f>
        <v>#N/A</v>
      </c>
    </row>
    <row r="999" spans="1:18" x14ac:dyDescent="0.25">
      <c r="A999" s="20">
        <f>'Elegio-Electors'!C999</f>
        <v>0</v>
      </c>
      <c r="B999" s="20">
        <f>'Elegio-Electors'!B999</f>
        <v>0</v>
      </c>
      <c r="C999" s="91">
        <f>IF(Procédure!$C$33=2,'Elegio-Electors'!D999,Procédure!$C$33)</f>
        <v>0</v>
      </c>
      <c r="D999" s="20">
        <f>'Elegio-Electors'!E999</f>
        <v>0</v>
      </c>
      <c r="E999" s="91" t="str">
        <f>IF(LEFT(RIGHT('Elegio-Electors'!L999,2),1)="C",'Elegio-Electors'!L999,IF(LEFT(RIGHT('Elegio-Electors'!M999,2),1)="C",'Elegio-Electors'!M999,""))</f>
        <v/>
      </c>
      <c r="F999" s="91" t="str">
        <f>IF(LEFT(RIGHT('Elegio-Electors'!L999,2),1)="O",'Elegio-Electors'!L999,IF(LEFT(RIGHT('Elegio-Electors'!M999,2),1)="O",'Elegio-Electors'!M999,""))</f>
        <v/>
      </c>
      <c r="G999" s="91" t="s">
        <v>166</v>
      </c>
      <c r="H999" s="91" t="s">
        <v>167</v>
      </c>
      <c r="I999" s="91" t="e">
        <f t="shared" si="75"/>
        <v>#N/A</v>
      </c>
      <c r="J999" s="91" t="e">
        <f t="shared" si="76"/>
        <v>#N/A</v>
      </c>
      <c r="K999" s="91" t="e">
        <f>INDEX(bureaux!$A:$I,MATCH($F999,bureaux!$A:$A,0),9)</f>
        <v>#N/A</v>
      </c>
      <c r="L999" s="91" t="e">
        <f t="shared" si="77"/>
        <v>#N/A</v>
      </c>
      <c r="M999" s="91" t="e">
        <f t="shared" si="78"/>
        <v>#N/A</v>
      </c>
      <c r="N999" s="20" t="e">
        <f t="shared" si="79"/>
        <v>#N/A</v>
      </c>
      <c r="O999" s="20" t="e">
        <f>INDEX(bureaux!$A:$H,MATCH($F999,bureaux!$A:$A,0),8)</f>
        <v>#N/A</v>
      </c>
      <c r="P999" s="91" t="e">
        <f>_xlfn.CONCAT(INDEX(bureaux!$A:$H,MATCH($F999,bureaux!$A:$A,0),4)," ",INDEX(bureaux!$A:$H,MATCH($F999,bureaux!$A:$A,0),5))</f>
        <v>#N/A</v>
      </c>
      <c r="Q999" s="20" t="e">
        <f>INDEX(bureaux!$A:$H,MATCH($F999,bureaux!$A:$A,0),6)</f>
        <v>#N/A</v>
      </c>
      <c r="R999" s="20" t="e">
        <f>INDEX(bureaux!$A:$H,MATCH($F999,bureaux!$A:$A,0),7)</f>
        <v>#N/A</v>
      </c>
    </row>
    <row r="1000" spans="1:18" x14ac:dyDescent="0.25">
      <c r="A1000" s="20">
        <f>'Elegio-Electors'!C1000</f>
        <v>0</v>
      </c>
      <c r="B1000" s="20">
        <f>'Elegio-Electors'!B1000</f>
        <v>0</v>
      </c>
      <c r="C1000" s="91">
        <f>IF(Procédure!$C$33=2,'Elegio-Electors'!D1000,Procédure!$C$33)</f>
        <v>0</v>
      </c>
      <c r="D1000" s="20">
        <f>'Elegio-Electors'!E1000</f>
        <v>0</v>
      </c>
      <c r="E1000" s="91" t="str">
        <f>IF(LEFT(RIGHT('Elegio-Electors'!L1000,2),1)="C",'Elegio-Electors'!L1000,IF(LEFT(RIGHT('Elegio-Electors'!M1000,2),1)="C",'Elegio-Electors'!M1000,""))</f>
        <v/>
      </c>
      <c r="F1000" s="91" t="str">
        <f>IF(LEFT(RIGHT('Elegio-Electors'!L1000,2),1)="O",'Elegio-Electors'!L1000,IF(LEFT(RIGHT('Elegio-Electors'!M1000,2),1)="O",'Elegio-Electors'!M1000,""))</f>
        <v/>
      </c>
      <c r="G1000" s="91" t="s">
        <v>166</v>
      </c>
      <c r="H1000" s="91" t="s">
        <v>167</v>
      </c>
      <c r="I1000" s="91" t="e">
        <f t="shared" si="75"/>
        <v>#N/A</v>
      </c>
      <c r="J1000" s="91" t="e">
        <f t="shared" si="76"/>
        <v>#N/A</v>
      </c>
      <c r="K1000" s="91" t="e">
        <f>INDEX(bureaux!$A:$I,MATCH($F1000,bureaux!$A:$A,0),9)</f>
        <v>#N/A</v>
      </c>
      <c r="L1000" s="91" t="e">
        <f t="shared" si="77"/>
        <v>#N/A</v>
      </c>
      <c r="M1000" s="91" t="e">
        <f t="shared" si="78"/>
        <v>#N/A</v>
      </c>
      <c r="N1000" s="20" t="e">
        <f t="shared" si="79"/>
        <v>#N/A</v>
      </c>
      <c r="O1000" s="20" t="e">
        <f>INDEX(bureaux!$A:$H,MATCH($F1000,bureaux!$A:$A,0),8)</f>
        <v>#N/A</v>
      </c>
      <c r="P1000" s="91" t="e">
        <f>_xlfn.CONCAT(INDEX(bureaux!$A:$H,MATCH($F1000,bureaux!$A:$A,0),4)," ",INDEX(bureaux!$A:$H,MATCH($F1000,bureaux!$A:$A,0),5))</f>
        <v>#N/A</v>
      </c>
      <c r="Q1000" s="20" t="e">
        <f>INDEX(bureaux!$A:$H,MATCH($F1000,bureaux!$A:$A,0),6)</f>
        <v>#N/A</v>
      </c>
      <c r="R1000" s="20" t="e">
        <f>INDEX(bureaux!$A:$H,MATCH($F1000,bureaux!$A:$A,0),7)</f>
        <v>#N/A</v>
      </c>
    </row>
    <row r="1001" spans="1:18" x14ac:dyDescent="0.25">
      <c r="A1001" s="20">
        <f>'Elegio-Electors'!C1001</f>
        <v>0</v>
      </c>
      <c r="B1001" s="20">
        <f>'Elegio-Electors'!B1001</f>
        <v>0</v>
      </c>
      <c r="C1001" s="91">
        <f>IF(Procédure!$C$33=2,'Elegio-Electors'!D1001,Procédure!$C$33)</f>
        <v>0</v>
      </c>
      <c r="D1001" s="20">
        <f>'Elegio-Electors'!E1001</f>
        <v>0</v>
      </c>
      <c r="E1001" s="91" t="str">
        <f>IF(LEFT(RIGHT('Elegio-Electors'!L1001,2),1)="C",'Elegio-Electors'!L1001,IF(LEFT(RIGHT('Elegio-Electors'!M1001,2),1)="C",'Elegio-Electors'!M1001,""))</f>
        <v/>
      </c>
      <c r="F1001" s="91" t="str">
        <f>IF(LEFT(RIGHT('Elegio-Electors'!L1001,2),1)="O",'Elegio-Electors'!L1001,IF(LEFT(RIGHT('Elegio-Electors'!M1001,2),1)="O",'Elegio-Electors'!M1001,""))</f>
        <v/>
      </c>
      <c r="G1001" s="91" t="s">
        <v>166</v>
      </c>
      <c r="H1001" s="91" t="s">
        <v>167</v>
      </c>
      <c r="I1001" s="91" t="e">
        <f t="shared" si="75"/>
        <v>#N/A</v>
      </c>
      <c r="J1001" s="91" t="e">
        <f t="shared" si="76"/>
        <v>#N/A</v>
      </c>
      <c r="K1001" s="91" t="e">
        <f>INDEX(bureaux!$A:$I,MATCH($F1001,bureaux!$A:$A,0),9)</f>
        <v>#N/A</v>
      </c>
      <c r="L1001" s="91" t="e">
        <f t="shared" si="77"/>
        <v>#N/A</v>
      </c>
      <c r="M1001" s="91" t="e">
        <f t="shared" si="78"/>
        <v>#N/A</v>
      </c>
      <c r="N1001" s="20" t="e">
        <f t="shared" si="79"/>
        <v>#N/A</v>
      </c>
      <c r="O1001" s="20" t="e">
        <f>INDEX(bureaux!$A:$H,MATCH($F1001,bureaux!$A:$A,0),8)</f>
        <v>#N/A</v>
      </c>
      <c r="P1001" s="91" t="e">
        <f>_xlfn.CONCAT(INDEX(bureaux!$A:$H,MATCH($F1001,bureaux!$A:$A,0),4)," ",INDEX(bureaux!$A:$H,MATCH($F1001,bureaux!$A:$A,0),5))</f>
        <v>#N/A</v>
      </c>
      <c r="Q1001" s="20" t="e">
        <f>INDEX(bureaux!$A:$H,MATCH($F1001,bureaux!$A:$A,0),6)</f>
        <v>#N/A</v>
      </c>
      <c r="R1001" s="20" t="e">
        <f>INDEX(bureaux!$A:$H,MATCH($F1001,bureaux!$A:$A,0),7)</f>
        <v>#N/A</v>
      </c>
    </row>
    <row r="1002" spans="1:18" x14ac:dyDescent="0.25">
      <c r="A1002" s="20">
        <f>'Elegio-Electors'!C1002</f>
        <v>0</v>
      </c>
      <c r="B1002" s="20">
        <f>'Elegio-Electors'!B1002</f>
        <v>0</v>
      </c>
      <c r="C1002" s="91">
        <f>IF(Procédure!$C$33=2,'Elegio-Electors'!D1002,Procédure!$C$33)</f>
        <v>0</v>
      </c>
      <c r="D1002" s="20">
        <f>'Elegio-Electors'!E1002</f>
        <v>0</v>
      </c>
      <c r="E1002" s="91" t="str">
        <f>IF(LEFT(RIGHT('Elegio-Electors'!L1002,2),1)="C",'Elegio-Electors'!L1002,IF(LEFT(RIGHT('Elegio-Electors'!M1002,2),1)="C",'Elegio-Electors'!M1002,""))</f>
        <v/>
      </c>
      <c r="F1002" s="91" t="str">
        <f>IF(LEFT(RIGHT('Elegio-Electors'!L1002,2),1)="O",'Elegio-Electors'!L1002,IF(LEFT(RIGHT('Elegio-Electors'!M1002,2),1)="O",'Elegio-Electors'!M1002,""))</f>
        <v/>
      </c>
      <c r="G1002" s="91" t="s">
        <v>166</v>
      </c>
      <c r="H1002" s="91" t="s">
        <v>167</v>
      </c>
      <c r="I1002" s="91" t="e">
        <f t="shared" si="75"/>
        <v>#N/A</v>
      </c>
      <c r="J1002" s="91" t="e">
        <f t="shared" si="76"/>
        <v>#N/A</v>
      </c>
      <c r="K1002" s="91" t="e">
        <f>INDEX(bureaux!$A:$I,MATCH($F1002,bureaux!$A:$A,0),9)</f>
        <v>#N/A</v>
      </c>
      <c r="L1002" s="91" t="e">
        <f t="shared" si="77"/>
        <v>#N/A</v>
      </c>
      <c r="M1002" s="91" t="e">
        <f t="shared" si="78"/>
        <v>#N/A</v>
      </c>
      <c r="N1002" s="20" t="e">
        <f t="shared" si="79"/>
        <v>#N/A</v>
      </c>
      <c r="O1002" s="20" t="e">
        <f>INDEX(bureaux!$A:$H,MATCH($F1002,bureaux!$A:$A,0),8)</f>
        <v>#N/A</v>
      </c>
      <c r="P1002" s="91" t="e">
        <f>_xlfn.CONCAT(INDEX(bureaux!$A:$H,MATCH($F1002,bureaux!$A:$A,0),4)," ",INDEX(bureaux!$A:$H,MATCH($F1002,bureaux!$A:$A,0),5))</f>
        <v>#N/A</v>
      </c>
      <c r="Q1002" s="20" t="e">
        <f>INDEX(bureaux!$A:$H,MATCH($F1002,bureaux!$A:$A,0),6)</f>
        <v>#N/A</v>
      </c>
      <c r="R1002" s="20" t="e">
        <f>INDEX(bureaux!$A:$H,MATCH($F1002,bureaux!$A:$A,0),7)</f>
        <v>#N/A</v>
      </c>
    </row>
    <row r="1003" spans="1:18" x14ac:dyDescent="0.25">
      <c r="A1003" s="20">
        <f>'Elegio-Electors'!C1003</f>
        <v>0</v>
      </c>
      <c r="B1003" s="20">
        <f>'Elegio-Electors'!B1003</f>
        <v>0</v>
      </c>
      <c r="C1003" s="91">
        <f>IF(Procédure!$C$33=2,'Elegio-Electors'!D1003,Procédure!$C$33)</f>
        <v>0</v>
      </c>
      <c r="D1003" s="20">
        <f>'Elegio-Electors'!E1003</f>
        <v>0</v>
      </c>
      <c r="E1003" s="91" t="str">
        <f>IF(LEFT(RIGHT('Elegio-Electors'!L1003,2),1)="C",'Elegio-Electors'!L1003,IF(LEFT(RIGHT('Elegio-Electors'!M1003,2),1)="C",'Elegio-Electors'!M1003,""))</f>
        <v/>
      </c>
      <c r="F1003" s="91" t="str">
        <f>IF(LEFT(RIGHT('Elegio-Electors'!L1003,2),1)="O",'Elegio-Electors'!L1003,IF(LEFT(RIGHT('Elegio-Electors'!M1003,2),1)="O",'Elegio-Electors'!M1003,""))</f>
        <v/>
      </c>
      <c r="G1003" s="91" t="s">
        <v>166</v>
      </c>
      <c r="H1003" s="91" t="s">
        <v>167</v>
      </c>
      <c r="I1003" s="91" t="e">
        <f t="shared" si="75"/>
        <v>#N/A</v>
      </c>
      <c r="J1003" s="91" t="e">
        <f t="shared" si="76"/>
        <v>#N/A</v>
      </c>
      <c r="K1003" s="91" t="e">
        <f>INDEX(bureaux!$A:$I,MATCH($F1003,bureaux!$A:$A,0),9)</f>
        <v>#N/A</v>
      </c>
      <c r="L1003" s="91" t="e">
        <f t="shared" si="77"/>
        <v>#N/A</v>
      </c>
      <c r="M1003" s="91" t="e">
        <f t="shared" si="78"/>
        <v>#N/A</v>
      </c>
      <c r="N1003" s="20" t="e">
        <f t="shared" si="79"/>
        <v>#N/A</v>
      </c>
      <c r="O1003" s="20" t="e">
        <f>INDEX(bureaux!$A:$H,MATCH($F1003,bureaux!$A:$A,0),8)</f>
        <v>#N/A</v>
      </c>
      <c r="P1003" s="91" t="e">
        <f>_xlfn.CONCAT(INDEX(bureaux!$A:$H,MATCH($F1003,bureaux!$A:$A,0),4)," ",INDEX(bureaux!$A:$H,MATCH($F1003,bureaux!$A:$A,0),5))</f>
        <v>#N/A</v>
      </c>
      <c r="Q1003" s="20" t="e">
        <f>INDEX(bureaux!$A:$H,MATCH($F1003,bureaux!$A:$A,0),6)</f>
        <v>#N/A</v>
      </c>
      <c r="R1003" s="20" t="e">
        <f>INDEX(bureaux!$A:$H,MATCH($F1003,bureaux!$A:$A,0),7)</f>
        <v>#N/A</v>
      </c>
    </row>
    <row r="1004" spans="1:18" x14ac:dyDescent="0.25">
      <c r="A1004" s="20">
        <f>'Elegio-Electors'!C1004</f>
        <v>0</v>
      </c>
      <c r="B1004" s="20">
        <f>'Elegio-Electors'!B1004</f>
        <v>0</v>
      </c>
      <c r="C1004" s="91">
        <f>IF(Procédure!$C$33=2,'Elegio-Electors'!D1004,Procédure!$C$33)</f>
        <v>0</v>
      </c>
      <c r="D1004" s="20">
        <f>'Elegio-Electors'!E1004</f>
        <v>0</v>
      </c>
      <c r="E1004" s="91" t="str">
        <f>IF(LEFT(RIGHT('Elegio-Electors'!L1004,2),1)="C",'Elegio-Electors'!L1004,IF(LEFT(RIGHT('Elegio-Electors'!M1004,2),1)="C",'Elegio-Electors'!M1004,""))</f>
        <v/>
      </c>
      <c r="F1004" s="91" t="str">
        <f>IF(LEFT(RIGHT('Elegio-Electors'!L1004,2),1)="O",'Elegio-Electors'!L1004,IF(LEFT(RIGHT('Elegio-Electors'!M1004,2),1)="O",'Elegio-Electors'!M1004,""))</f>
        <v/>
      </c>
      <c r="G1004" s="91" t="s">
        <v>166</v>
      </c>
      <c r="H1004" s="91" t="s">
        <v>167</v>
      </c>
      <c r="I1004" s="91" t="e">
        <f t="shared" si="75"/>
        <v>#N/A</v>
      </c>
      <c r="J1004" s="91" t="e">
        <f t="shared" si="76"/>
        <v>#N/A</v>
      </c>
      <c r="K1004" s="91" t="e">
        <f>INDEX(bureaux!$A:$I,MATCH($F1004,bureaux!$A:$A,0),9)</f>
        <v>#N/A</v>
      </c>
      <c r="L1004" s="91" t="e">
        <f t="shared" si="77"/>
        <v>#N/A</v>
      </c>
      <c r="M1004" s="91" t="e">
        <f t="shared" si="78"/>
        <v>#N/A</v>
      </c>
      <c r="N1004" s="20" t="e">
        <f t="shared" si="79"/>
        <v>#N/A</v>
      </c>
      <c r="O1004" s="20" t="e">
        <f>INDEX(bureaux!$A:$H,MATCH($F1004,bureaux!$A:$A,0),8)</f>
        <v>#N/A</v>
      </c>
      <c r="P1004" s="91" t="e">
        <f>_xlfn.CONCAT(INDEX(bureaux!$A:$H,MATCH($F1004,bureaux!$A:$A,0),4)," ",INDEX(bureaux!$A:$H,MATCH($F1004,bureaux!$A:$A,0),5))</f>
        <v>#N/A</v>
      </c>
      <c r="Q1004" s="20" t="e">
        <f>INDEX(bureaux!$A:$H,MATCH($F1004,bureaux!$A:$A,0),6)</f>
        <v>#N/A</v>
      </c>
      <c r="R1004" s="20" t="e">
        <f>INDEX(bureaux!$A:$H,MATCH($F1004,bureaux!$A:$A,0),7)</f>
        <v>#N/A</v>
      </c>
    </row>
    <row r="1005" spans="1:18" x14ac:dyDescent="0.25">
      <c r="A1005" s="20">
        <f>'Elegio-Electors'!C1005</f>
        <v>0</v>
      </c>
      <c r="B1005" s="20">
        <f>'Elegio-Electors'!B1005</f>
        <v>0</v>
      </c>
      <c r="C1005" s="91">
        <f>IF(Procédure!$C$33=2,'Elegio-Electors'!D1005,Procédure!$C$33)</f>
        <v>0</v>
      </c>
      <c r="D1005" s="20">
        <f>'Elegio-Electors'!E1005</f>
        <v>0</v>
      </c>
      <c r="E1005" s="91" t="str">
        <f>IF(LEFT(RIGHT('Elegio-Electors'!L1005,2),1)="C",'Elegio-Electors'!L1005,IF(LEFT(RIGHT('Elegio-Electors'!M1005,2),1)="C",'Elegio-Electors'!M1005,""))</f>
        <v/>
      </c>
      <c r="F1005" s="91" t="str">
        <f>IF(LEFT(RIGHT('Elegio-Electors'!L1005,2),1)="O",'Elegio-Electors'!L1005,IF(LEFT(RIGHT('Elegio-Electors'!M1005,2),1)="O",'Elegio-Electors'!M1005,""))</f>
        <v/>
      </c>
      <c r="G1005" s="91" t="s">
        <v>166</v>
      </c>
      <c r="H1005" s="91" t="s">
        <v>167</v>
      </c>
      <c r="I1005" s="91" t="e">
        <f t="shared" si="75"/>
        <v>#N/A</v>
      </c>
      <c r="J1005" s="91" t="e">
        <f t="shared" si="76"/>
        <v>#N/A</v>
      </c>
      <c r="K1005" s="91" t="e">
        <f>INDEX(bureaux!$A:$I,MATCH($F1005,bureaux!$A:$A,0),9)</f>
        <v>#N/A</v>
      </c>
      <c r="L1005" s="91" t="e">
        <f t="shared" si="77"/>
        <v>#N/A</v>
      </c>
      <c r="M1005" s="91" t="e">
        <f t="shared" si="78"/>
        <v>#N/A</v>
      </c>
      <c r="N1005" s="20" t="e">
        <f t="shared" si="79"/>
        <v>#N/A</v>
      </c>
      <c r="O1005" s="20" t="e">
        <f>INDEX(bureaux!$A:$H,MATCH($F1005,bureaux!$A:$A,0),8)</f>
        <v>#N/A</v>
      </c>
      <c r="P1005" s="91" t="e">
        <f>_xlfn.CONCAT(INDEX(bureaux!$A:$H,MATCH($F1005,bureaux!$A:$A,0),4)," ",INDEX(bureaux!$A:$H,MATCH($F1005,bureaux!$A:$A,0),5))</f>
        <v>#N/A</v>
      </c>
      <c r="Q1005" s="20" t="e">
        <f>INDEX(bureaux!$A:$H,MATCH($F1005,bureaux!$A:$A,0),6)</f>
        <v>#N/A</v>
      </c>
      <c r="R1005" s="20" t="e">
        <f>INDEX(bureaux!$A:$H,MATCH($F1005,bureaux!$A:$A,0),7)</f>
        <v>#N/A</v>
      </c>
    </row>
    <row r="1006" spans="1:18" x14ac:dyDescent="0.25">
      <c r="A1006" s="20">
        <f>'Elegio-Electors'!C1006</f>
        <v>0</v>
      </c>
      <c r="B1006" s="20">
        <f>'Elegio-Electors'!B1006</f>
        <v>0</v>
      </c>
      <c r="C1006" s="91">
        <f>IF(Procédure!$C$33=2,'Elegio-Electors'!D1006,Procédure!$C$33)</f>
        <v>0</v>
      </c>
      <c r="D1006" s="20">
        <f>'Elegio-Electors'!E1006</f>
        <v>0</v>
      </c>
      <c r="E1006" s="91" t="str">
        <f>IF(LEFT(RIGHT('Elegio-Electors'!L1006,2),1)="C",'Elegio-Electors'!L1006,IF(LEFT(RIGHT('Elegio-Electors'!M1006,2),1)="C",'Elegio-Electors'!M1006,""))</f>
        <v/>
      </c>
      <c r="F1006" s="91" t="str">
        <f>IF(LEFT(RIGHT('Elegio-Electors'!L1006,2),1)="O",'Elegio-Electors'!L1006,IF(LEFT(RIGHT('Elegio-Electors'!M1006,2),1)="O",'Elegio-Electors'!M1006,""))</f>
        <v/>
      </c>
      <c r="G1006" s="91" t="s">
        <v>166</v>
      </c>
      <c r="H1006" s="91" t="s">
        <v>167</v>
      </c>
      <c r="I1006" s="91" t="e">
        <f t="shared" si="75"/>
        <v>#N/A</v>
      </c>
      <c r="J1006" s="91" t="e">
        <f t="shared" si="76"/>
        <v>#N/A</v>
      </c>
      <c r="K1006" s="91" t="e">
        <f>INDEX(bureaux!$A:$I,MATCH($F1006,bureaux!$A:$A,0),9)</f>
        <v>#N/A</v>
      </c>
      <c r="L1006" s="91" t="e">
        <f t="shared" si="77"/>
        <v>#N/A</v>
      </c>
      <c r="M1006" s="91" t="e">
        <f t="shared" si="78"/>
        <v>#N/A</v>
      </c>
      <c r="N1006" s="20" t="e">
        <f t="shared" si="79"/>
        <v>#N/A</v>
      </c>
      <c r="O1006" s="20" t="e">
        <f>INDEX(bureaux!$A:$H,MATCH($F1006,bureaux!$A:$A,0),8)</f>
        <v>#N/A</v>
      </c>
      <c r="P1006" s="91" t="e">
        <f>_xlfn.CONCAT(INDEX(bureaux!$A:$H,MATCH($F1006,bureaux!$A:$A,0),4)," ",INDEX(bureaux!$A:$H,MATCH($F1006,bureaux!$A:$A,0),5))</f>
        <v>#N/A</v>
      </c>
      <c r="Q1006" s="20" t="e">
        <f>INDEX(bureaux!$A:$H,MATCH($F1006,bureaux!$A:$A,0),6)</f>
        <v>#N/A</v>
      </c>
      <c r="R1006" s="20" t="e">
        <f>INDEX(bureaux!$A:$H,MATCH($F1006,bureaux!$A:$A,0),7)</f>
        <v>#N/A</v>
      </c>
    </row>
    <row r="1007" spans="1:18" x14ac:dyDescent="0.25">
      <c r="A1007" s="20">
        <f>'Elegio-Electors'!C1007</f>
        <v>0</v>
      </c>
      <c r="B1007" s="20">
        <f>'Elegio-Electors'!B1007</f>
        <v>0</v>
      </c>
      <c r="C1007" s="91">
        <f>IF(Procédure!$C$33=2,'Elegio-Electors'!D1007,Procédure!$C$33)</f>
        <v>0</v>
      </c>
      <c r="D1007" s="20">
        <f>'Elegio-Electors'!E1007</f>
        <v>0</v>
      </c>
      <c r="E1007" s="91" t="str">
        <f>IF(LEFT(RIGHT('Elegio-Electors'!L1007,2),1)="C",'Elegio-Electors'!L1007,IF(LEFT(RIGHT('Elegio-Electors'!M1007,2),1)="C",'Elegio-Electors'!M1007,""))</f>
        <v/>
      </c>
      <c r="F1007" s="91" t="str">
        <f>IF(LEFT(RIGHT('Elegio-Electors'!L1007,2),1)="O",'Elegio-Electors'!L1007,IF(LEFT(RIGHT('Elegio-Electors'!M1007,2),1)="O",'Elegio-Electors'!M1007,""))</f>
        <v/>
      </c>
      <c r="G1007" s="91" t="s">
        <v>166</v>
      </c>
      <c r="H1007" s="91" t="s">
        <v>167</v>
      </c>
      <c r="I1007" s="91" t="e">
        <f t="shared" si="75"/>
        <v>#N/A</v>
      </c>
      <c r="J1007" s="91" t="e">
        <f t="shared" si="76"/>
        <v>#N/A</v>
      </c>
      <c r="K1007" s="91" t="e">
        <f>INDEX(bureaux!$A:$I,MATCH($F1007,bureaux!$A:$A,0),9)</f>
        <v>#N/A</v>
      </c>
      <c r="L1007" s="91" t="e">
        <f t="shared" si="77"/>
        <v>#N/A</v>
      </c>
      <c r="M1007" s="91" t="e">
        <f t="shared" si="78"/>
        <v>#N/A</v>
      </c>
      <c r="N1007" s="20" t="e">
        <f t="shared" si="79"/>
        <v>#N/A</v>
      </c>
      <c r="O1007" s="20" t="e">
        <f>INDEX(bureaux!$A:$H,MATCH($F1007,bureaux!$A:$A,0),8)</f>
        <v>#N/A</v>
      </c>
      <c r="P1007" s="91" t="e">
        <f>_xlfn.CONCAT(INDEX(bureaux!$A:$H,MATCH($F1007,bureaux!$A:$A,0),4)," ",INDEX(bureaux!$A:$H,MATCH($F1007,bureaux!$A:$A,0),5))</f>
        <v>#N/A</v>
      </c>
      <c r="Q1007" s="20" t="e">
        <f>INDEX(bureaux!$A:$H,MATCH($F1007,bureaux!$A:$A,0),6)</f>
        <v>#N/A</v>
      </c>
      <c r="R1007" s="20" t="e">
        <f>INDEX(bureaux!$A:$H,MATCH($F1007,bureaux!$A:$A,0),7)</f>
        <v>#N/A</v>
      </c>
    </row>
    <row r="1008" spans="1:18" x14ac:dyDescent="0.25">
      <c r="A1008" s="20">
        <f>'Elegio-Electors'!C1008</f>
        <v>0</v>
      </c>
      <c r="B1008" s="20">
        <f>'Elegio-Electors'!B1008</f>
        <v>0</v>
      </c>
      <c r="C1008" s="91">
        <f>IF(Procédure!$C$33=2,'Elegio-Electors'!D1008,Procédure!$C$33)</f>
        <v>0</v>
      </c>
      <c r="D1008" s="20">
        <f>'Elegio-Electors'!E1008</f>
        <v>0</v>
      </c>
      <c r="E1008" s="91" t="str">
        <f>IF(LEFT(RIGHT('Elegio-Electors'!L1008,2),1)="C",'Elegio-Electors'!L1008,IF(LEFT(RIGHT('Elegio-Electors'!M1008,2),1)="C",'Elegio-Electors'!M1008,""))</f>
        <v/>
      </c>
      <c r="F1008" s="91" t="str">
        <f>IF(LEFT(RIGHT('Elegio-Electors'!L1008,2),1)="O",'Elegio-Electors'!L1008,IF(LEFT(RIGHT('Elegio-Electors'!M1008,2),1)="O",'Elegio-Electors'!M1008,""))</f>
        <v/>
      </c>
      <c r="G1008" s="91" t="s">
        <v>166</v>
      </c>
      <c r="H1008" s="91" t="s">
        <v>167</v>
      </c>
      <c r="I1008" s="91" t="e">
        <f t="shared" si="75"/>
        <v>#N/A</v>
      </c>
      <c r="J1008" s="91" t="e">
        <f t="shared" si="76"/>
        <v>#N/A</v>
      </c>
      <c r="K1008" s="91" t="e">
        <f>INDEX(bureaux!$A:$I,MATCH($F1008,bureaux!$A:$A,0),9)</f>
        <v>#N/A</v>
      </c>
      <c r="L1008" s="91" t="e">
        <f t="shared" si="77"/>
        <v>#N/A</v>
      </c>
      <c r="M1008" s="91" t="e">
        <f t="shared" si="78"/>
        <v>#N/A</v>
      </c>
      <c r="N1008" s="20" t="e">
        <f t="shared" si="79"/>
        <v>#N/A</v>
      </c>
      <c r="O1008" s="20" t="e">
        <f>INDEX(bureaux!$A:$H,MATCH($F1008,bureaux!$A:$A,0),8)</f>
        <v>#N/A</v>
      </c>
      <c r="P1008" s="91" t="e">
        <f>_xlfn.CONCAT(INDEX(bureaux!$A:$H,MATCH($F1008,bureaux!$A:$A,0),4)," ",INDEX(bureaux!$A:$H,MATCH($F1008,bureaux!$A:$A,0),5))</f>
        <v>#N/A</v>
      </c>
      <c r="Q1008" s="20" t="e">
        <f>INDEX(bureaux!$A:$H,MATCH($F1008,bureaux!$A:$A,0),6)</f>
        <v>#N/A</v>
      </c>
      <c r="R1008" s="20" t="e">
        <f>INDEX(bureaux!$A:$H,MATCH($F1008,bureaux!$A:$A,0),7)</f>
        <v>#N/A</v>
      </c>
    </row>
    <row r="1009" spans="1:18" x14ac:dyDescent="0.25">
      <c r="A1009" s="20">
        <f>'Elegio-Electors'!C1009</f>
        <v>0</v>
      </c>
      <c r="B1009" s="20">
        <f>'Elegio-Electors'!B1009</f>
        <v>0</v>
      </c>
      <c r="C1009" s="91">
        <f>IF(Procédure!$C$33=2,'Elegio-Electors'!D1009,Procédure!$C$33)</f>
        <v>0</v>
      </c>
      <c r="D1009" s="20">
        <f>'Elegio-Electors'!E1009</f>
        <v>0</v>
      </c>
      <c r="E1009" s="91" t="str">
        <f>IF(LEFT(RIGHT('Elegio-Electors'!L1009,2),1)="C",'Elegio-Electors'!L1009,IF(LEFT(RIGHT('Elegio-Electors'!M1009,2),1)="C",'Elegio-Electors'!M1009,""))</f>
        <v/>
      </c>
      <c r="F1009" s="91" t="str">
        <f>IF(LEFT(RIGHT('Elegio-Electors'!L1009,2),1)="O",'Elegio-Electors'!L1009,IF(LEFT(RIGHT('Elegio-Electors'!M1009,2),1)="O",'Elegio-Electors'!M1009,""))</f>
        <v/>
      </c>
      <c r="G1009" s="91" t="s">
        <v>166</v>
      </c>
      <c r="H1009" s="91" t="s">
        <v>167</v>
      </c>
      <c r="I1009" s="91" t="e">
        <f t="shared" si="75"/>
        <v>#N/A</v>
      </c>
      <c r="J1009" s="91" t="e">
        <f t="shared" si="76"/>
        <v>#N/A</v>
      </c>
      <c r="K1009" s="91" t="e">
        <f>INDEX(bureaux!$A:$I,MATCH($F1009,bureaux!$A:$A,0),9)</f>
        <v>#N/A</v>
      </c>
      <c r="L1009" s="91" t="e">
        <f t="shared" si="77"/>
        <v>#N/A</v>
      </c>
      <c r="M1009" s="91" t="e">
        <f t="shared" si="78"/>
        <v>#N/A</v>
      </c>
      <c r="N1009" s="20" t="e">
        <f t="shared" si="79"/>
        <v>#N/A</v>
      </c>
      <c r="O1009" s="20" t="e">
        <f>INDEX(bureaux!$A:$H,MATCH($F1009,bureaux!$A:$A,0),8)</f>
        <v>#N/A</v>
      </c>
      <c r="P1009" s="91" t="e">
        <f>_xlfn.CONCAT(INDEX(bureaux!$A:$H,MATCH($F1009,bureaux!$A:$A,0),4)," ",INDEX(bureaux!$A:$H,MATCH($F1009,bureaux!$A:$A,0),5))</f>
        <v>#N/A</v>
      </c>
      <c r="Q1009" s="20" t="e">
        <f>INDEX(bureaux!$A:$H,MATCH($F1009,bureaux!$A:$A,0),6)</f>
        <v>#N/A</v>
      </c>
      <c r="R1009" s="20" t="e">
        <f>INDEX(bureaux!$A:$H,MATCH($F1009,bureaux!$A:$A,0),7)</f>
        <v>#N/A</v>
      </c>
    </row>
    <row r="1010" spans="1:18" x14ac:dyDescent="0.25">
      <c r="A1010" s="20">
        <f>'Elegio-Electors'!C1010</f>
        <v>0</v>
      </c>
      <c r="B1010" s="20">
        <f>'Elegio-Electors'!B1010</f>
        <v>0</v>
      </c>
      <c r="C1010" s="91">
        <f>IF(Procédure!$C$33=2,'Elegio-Electors'!D1010,Procédure!$C$33)</f>
        <v>0</v>
      </c>
      <c r="D1010" s="20">
        <f>'Elegio-Electors'!E1010</f>
        <v>0</v>
      </c>
      <c r="E1010" s="91" t="str">
        <f>IF(LEFT(RIGHT('Elegio-Electors'!L1010,2),1)="C",'Elegio-Electors'!L1010,IF(LEFT(RIGHT('Elegio-Electors'!M1010,2),1)="C",'Elegio-Electors'!M1010,""))</f>
        <v/>
      </c>
      <c r="F1010" s="91" t="str">
        <f>IF(LEFT(RIGHT('Elegio-Electors'!L1010,2),1)="O",'Elegio-Electors'!L1010,IF(LEFT(RIGHT('Elegio-Electors'!M1010,2),1)="O",'Elegio-Electors'!M1010,""))</f>
        <v/>
      </c>
      <c r="G1010" s="91" t="s">
        <v>166</v>
      </c>
      <c r="H1010" s="91" t="s">
        <v>167</v>
      </c>
      <c r="I1010" s="91" t="e">
        <f t="shared" si="75"/>
        <v>#N/A</v>
      </c>
      <c r="J1010" s="91" t="e">
        <f t="shared" si="76"/>
        <v>#N/A</v>
      </c>
      <c r="K1010" s="91" t="e">
        <f>INDEX(bureaux!$A:$I,MATCH($F1010,bureaux!$A:$A,0),9)</f>
        <v>#N/A</v>
      </c>
      <c r="L1010" s="91" t="e">
        <f t="shared" si="77"/>
        <v>#N/A</v>
      </c>
      <c r="M1010" s="91" t="e">
        <f t="shared" si="78"/>
        <v>#N/A</v>
      </c>
      <c r="N1010" s="20" t="e">
        <f t="shared" si="79"/>
        <v>#N/A</v>
      </c>
      <c r="O1010" s="20" t="e">
        <f>INDEX(bureaux!$A:$H,MATCH($F1010,bureaux!$A:$A,0),8)</f>
        <v>#N/A</v>
      </c>
      <c r="P1010" s="91" t="e">
        <f>_xlfn.CONCAT(INDEX(bureaux!$A:$H,MATCH($F1010,bureaux!$A:$A,0),4)," ",INDEX(bureaux!$A:$H,MATCH($F1010,bureaux!$A:$A,0),5))</f>
        <v>#N/A</v>
      </c>
      <c r="Q1010" s="20" t="e">
        <f>INDEX(bureaux!$A:$H,MATCH($F1010,bureaux!$A:$A,0),6)</f>
        <v>#N/A</v>
      </c>
      <c r="R1010" s="20" t="e">
        <f>INDEX(bureaux!$A:$H,MATCH($F1010,bureaux!$A:$A,0),7)</f>
        <v>#N/A</v>
      </c>
    </row>
    <row r="1011" spans="1:18" x14ac:dyDescent="0.25">
      <c r="A1011" s="20">
        <f>'Elegio-Electors'!C1011</f>
        <v>0</v>
      </c>
      <c r="B1011" s="20">
        <f>'Elegio-Electors'!B1011</f>
        <v>0</v>
      </c>
      <c r="C1011" s="91">
        <f>IF(Procédure!$C$33=2,'Elegio-Electors'!D1011,Procédure!$C$33)</f>
        <v>0</v>
      </c>
      <c r="D1011" s="20">
        <f>'Elegio-Electors'!E1011</f>
        <v>0</v>
      </c>
      <c r="E1011" s="91" t="str">
        <f>IF(LEFT(RIGHT('Elegio-Electors'!L1011,2),1)="C",'Elegio-Electors'!L1011,IF(LEFT(RIGHT('Elegio-Electors'!M1011,2),1)="C",'Elegio-Electors'!M1011,""))</f>
        <v/>
      </c>
      <c r="F1011" s="91" t="str">
        <f>IF(LEFT(RIGHT('Elegio-Electors'!L1011,2),1)="O",'Elegio-Electors'!L1011,IF(LEFT(RIGHT('Elegio-Electors'!M1011,2),1)="O",'Elegio-Electors'!M1011,""))</f>
        <v/>
      </c>
      <c r="G1011" s="91" t="s">
        <v>166</v>
      </c>
      <c r="H1011" s="91" t="s">
        <v>167</v>
      </c>
      <c r="I1011" s="91" t="e">
        <f t="shared" si="75"/>
        <v>#N/A</v>
      </c>
      <c r="J1011" s="91" t="e">
        <f t="shared" si="76"/>
        <v>#N/A</v>
      </c>
      <c r="K1011" s="91" t="e">
        <f>INDEX(bureaux!$A:$I,MATCH($F1011,bureaux!$A:$A,0),9)</f>
        <v>#N/A</v>
      </c>
      <c r="L1011" s="91" t="e">
        <f t="shared" si="77"/>
        <v>#N/A</v>
      </c>
      <c r="M1011" s="91" t="e">
        <f t="shared" si="78"/>
        <v>#N/A</v>
      </c>
      <c r="N1011" s="20" t="e">
        <f t="shared" si="79"/>
        <v>#N/A</v>
      </c>
      <c r="O1011" s="20" t="e">
        <f>INDEX(bureaux!$A:$H,MATCH($F1011,bureaux!$A:$A,0),8)</f>
        <v>#N/A</v>
      </c>
      <c r="P1011" s="91" t="e">
        <f>_xlfn.CONCAT(INDEX(bureaux!$A:$H,MATCH($F1011,bureaux!$A:$A,0),4)," ",INDEX(bureaux!$A:$H,MATCH($F1011,bureaux!$A:$A,0),5))</f>
        <v>#N/A</v>
      </c>
      <c r="Q1011" s="20" t="e">
        <f>INDEX(bureaux!$A:$H,MATCH($F1011,bureaux!$A:$A,0),6)</f>
        <v>#N/A</v>
      </c>
      <c r="R1011" s="20" t="e">
        <f>INDEX(bureaux!$A:$H,MATCH($F1011,bureaux!$A:$A,0),7)</f>
        <v>#N/A</v>
      </c>
    </row>
    <row r="1012" spans="1:18" x14ac:dyDescent="0.25">
      <c r="A1012" s="20">
        <f>'Elegio-Electors'!C1012</f>
        <v>0</v>
      </c>
      <c r="B1012" s="20">
        <f>'Elegio-Electors'!B1012</f>
        <v>0</v>
      </c>
      <c r="C1012" s="91">
        <f>IF(Procédure!$C$33=2,'Elegio-Electors'!D1012,Procédure!$C$33)</f>
        <v>0</v>
      </c>
      <c r="D1012" s="20">
        <f>'Elegio-Electors'!E1012</f>
        <v>0</v>
      </c>
      <c r="E1012" s="91" t="str">
        <f>IF(LEFT(RIGHT('Elegio-Electors'!L1012,2),1)="C",'Elegio-Electors'!L1012,IF(LEFT(RIGHT('Elegio-Electors'!M1012,2),1)="C",'Elegio-Electors'!M1012,""))</f>
        <v/>
      </c>
      <c r="F1012" s="91" t="str">
        <f>IF(LEFT(RIGHT('Elegio-Electors'!L1012,2),1)="O",'Elegio-Electors'!L1012,IF(LEFT(RIGHT('Elegio-Electors'!M1012,2),1)="O",'Elegio-Electors'!M1012,""))</f>
        <v/>
      </c>
      <c r="G1012" s="91" t="s">
        <v>166</v>
      </c>
      <c r="H1012" s="91" t="s">
        <v>167</v>
      </c>
      <c r="I1012" s="91" t="e">
        <f t="shared" si="75"/>
        <v>#N/A</v>
      </c>
      <c r="J1012" s="91" t="e">
        <f t="shared" si="76"/>
        <v>#N/A</v>
      </c>
      <c r="K1012" s="91" t="e">
        <f>INDEX(bureaux!$A:$I,MATCH($F1012,bureaux!$A:$A,0),9)</f>
        <v>#N/A</v>
      </c>
      <c r="L1012" s="91" t="e">
        <f t="shared" si="77"/>
        <v>#N/A</v>
      </c>
      <c r="M1012" s="91" t="e">
        <f t="shared" si="78"/>
        <v>#N/A</v>
      </c>
      <c r="N1012" s="20" t="e">
        <f t="shared" si="79"/>
        <v>#N/A</v>
      </c>
      <c r="O1012" s="20" t="e">
        <f>INDEX(bureaux!$A:$H,MATCH($F1012,bureaux!$A:$A,0),8)</f>
        <v>#N/A</v>
      </c>
      <c r="P1012" s="91" t="e">
        <f>_xlfn.CONCAT(INDEX(bureaux!$A:$H,MATCH($F1012,bureaux!$A:$A,0),4)," ",INDEX(bureaux!$A:$H,MATCH($F1012,bureaux!$A:$A,0),5))</f>
        <v>#N/A</v>
      </c>
      <c r="Q1012" s="20" t="e">
        <f>INDEX(bureaux!$A:$H,MATCH($F1012,bureaux!$A:$A,0),6)</f>
        <v>#N/A</v>
      </c>
      <c r="R1012" s="20" t="e">
        <f>INDEX(bureaux!$A:$H,MATCH($F1012,bureaux!$A:$A,0),7)</f>
        <v>#N/A</v>
      </c>
    </row>
    <row r="1013" spans="1:18" x14ac:dyDescent="0.25">
      <c r="A1013" s="20">
        <f>'Elegio-Electors'!C1013</f>
        <v>0</v>
      </c>
      <c r="B1013" s="20">
        <f>'Elegio-Electors'!B1013</f>
        <v>0</v>
      </c>
      <c r="C1013" s="91">
        <f>IF(Procédure!$C$33=2,'Elegio-Electors'!D1013,Procédure!$C$33)</f>
        <v>0</v>
      </c>
      <c r="D1013" s="20">
        <f>'Elegio-Electors'!E1013</f>
        <v>0</v>
      </c>
      <c r="E1013" s="91" t="str">
        <f>IF(LEFT(RIGHT('Elegio-Electors'!L1013,2),1)="C",'Elegio-Electors'!L1013,IF(LEFT(RIGHT('Elegio-Electors'!M1013,2),1)="C",'Elegio-Electors'!M1013,""))</f>
        <v/>
      </c>
      <c r="F1013" s="91" t="str">
        <f>IF(LEFT(RIGHT('Elegio-Electors'!L1013,2),1)="O",'Elegio-Electors'!L1013,IF(LEFT(RIGHT('Elegio-Electors'!M1013,2),1)="O",'Elegio-Electors'!M1013,""))</f>
        <v/>
      </c>
      <c r="G1013" s="91" t="s">
        <v>166</v>
      </c>
      <c r="H1013" s="91" t="s">
        <v>167</v>
      </c>
      <c r="I1013" s="91" t="e">
        <f t="shared" si="75"/>
        <v>#N/A</v>
      </c>
      <c r="J1013" s="91" t="e">
        <f t="shared" si="76"/>
        <v>#N/A</v>
      </c>
      <c r="K1013" s="91" t="e">
        <f>INDEX(bureaux!$A:$I,MATCH($F1013,bureaux!$A:$A,0),9)</f>
        <v>#N/A</v>
      </c>
      <c r="L1013" s="91" t="e">
        <f t="shared" si="77"/>
        <v>#N/A</v>
      </c>
      <c r="M1013" s="91" t="e">
        <f t="shared" si="78"/>
        <v>#N/A</v>
      </c>
      <c r="N1013" s="20" t="e">
        <f t="shared" si="79"/>
        <v>#N/A</v>
      </c>
      <c r="O1013" s="20" t="e">
        <f>INDEX(bureaux!$A:$H,MATCH($F1013,bureaux!$A:$A,0),8)</f>
        <v>#N/A</v>
      </c>
      <c r="P1013" s="91" t="e">
        <f>_xlfn.CONCAT(INDEX(bureaux!$A:$H,MATCH($F1013,bureaux!$A:$A,0),4)," ",INDEX(bureaux!$A:$H,MATCH($F1013,bureaux!$A:$A,0),5))</f>
        <v>#N/A</v>
      </c>
      <c r="Q1013" s="20" t="e">
        <f>INDEX(bureaux!$A:$H,MATCH($F1013,bureaux!$A:$A,0),6)</f>
        <v>#N/A</v>
      </c>
      <c r="R1013" s="20" t="e">
        <f>INDEX(bureaux!$A:$H,MATCH($F1013,bureaux!$A:$A,0),7)</f>
        <v>#N/A</v>
      </c>
    </row>
    <row r="1014" spans="1:18" x14ac:dyDescent="0.25">
      <c r="A1014" s="20">
        <f>'Elegio-Electors'!C1014</f>
        <v>0</v>
      </c>
      <c r="B1014" s="20">
        <f>'Elegio-Electors'!B1014</f>
        <v>0</v>
      </c>
      <c r="C1014" s="91">
        <f>IF(Procédure!$C$33=2,'Elegio-Electors'!D1014,Procédure!$C$33)</f>
        <v>0</v>
      </c>
      <c r="D1014" s="20">
        <f>'Elegio-Electors'!E1014</f>
        <v>0</v>
      </c>
      <c r="E1014" s="91" t="str">
        <f>IF(LEFT(RIGHT('Elegio-Electors'!L1014,2),1)="C",'Elegio-Electors'!L1014,IF(LEFT(RIGHT('Elegio-Electors'!M1014,2),1)="C",'Elegio-Electors'!M1014,""))</f>
        <v/>
      </c>
      <c r="F1014" s="91" t="str">
        <f>IF(LEFT(RIGHT('Elegio-Electors'!L1014,2),1)="O",'Elegio-Electors'!L1014,IF(LEFT(RIGHT('Elegio-Electors'!M1014,2),1)="O",'Elegio-Electors'!M1014,""))</f>
        <v/>
      </c>
      <c r="G1014" s="91" t="s">
        <v>166</v>
      </c>
      <c r="H1014" s="91" t="s">
        <v>167</v>
      </c>
      <c r="I1014" s="91" t="e">
        <f t="shared" si="75"/>
        <v>#N/A</v>
      </c>
      <c r="J1014" s="91" t="e">
        <f t="shared" si="76"/>
        <v>#N/A</v>
      </c>
      <c r="K1014" s="91" t="e">
        <f>INDEX(bureaux!$A:$I,MATCH($F1014,bureaux!$A:$A,0),9)</f>
        <v>#N/A</v>
      </c>
      <c r="L1014" s="91" t="e">
        <f t="shared" si="77"/>
        <v>#N/A</v>
      </c>
      <c r="M1014" s="91" t="e">
        <f t="shared" si="78"/>
        <v>#N/A</v>
      </c>
      <c r="N1014" s="20" t="e">
        <f t="shared" si="79"/>
        <v>#N/A</v>
      </c>
      <c r="O1014" s="20" t="e">
        <f>INDEX(bureaux!$A:$H,MATCH($F1014,bureaux!$A:$A,0),8)</f>
        <v>#N/A</v>
      </c>
      <c r="P1014" s="91" t="e">
        <f>_xlfn.CONCAT(INDEX(bureaux!$A:$H,MATCH($F1014,bureaux!$A:$A,0),4)," ",INDEX(bureaux!$A:$H,MATCH($F1014,bureaux!$A:$A,0),5))</f>
        <v>#N/A</v>
      </c>
      <c r="Q1014" s="20" t="e">
        <f>INDEX(bureaux!$A:$H,MATCH($F1014,bureaux!$A:$A,0),6)</f>
        <v>#N/A</v>
      </c>
      <c r="R1014" s="20" t="e">
        <f>INDEX(bureaux!$A:$H,MATCH($F1014,bureaux!$A:$A,0),7)</f>
        <v>#N/A</v>
      </c>
    </row>
    <row r="1015" spans="1:18" x14ac:dyDescent="0.25">
      <c r="A1015" s="20">
        <f>'Elegio-Electors'!C1015</f>
        <v>0</v>
      </c>
      <c r="B1015" s="20">
        <f>'Elegio-Electors'!B1015</f>
        <v>0</v>
      </c>
      <c r="C1015" s="91">
        <f>IF(Procédure!$C$33=2,'Elegio-Electors'!D1015,Procédure!$C$33)</f>
        <v>0</v>
      </c>
      <c r="D1015" s="20">
        <f>'Elegio-Electors'!E1015</f>
        <v>0</v>
      </c>
      <c r="E1015" s="91" t="str">
        <f>IF(LEFT(RIGHT('Elegio-Electors'!L1015,2),1)="C",'Elegio-Electors'!L1015,IF(LEFT(RIGHT('Elegio-Electors'!M1015,2),1)="C",'Elegio-Electors'!M1015,""))</f>
        <v/>
      </c>
      <c r="F1015" s="91" t="str">
        <f>IF(LEFT(RIGHT('Elegio-Electors'!L1015,2),1)="O",'Elegio-Electors'!L1015,IF(LEFT(RIGHT('Elegio-Electors'!M1015,2),1)="O",'Elegio-Electors'!M1015,""))</f>
        <v/>
      </c>
      <c r="G1015" s="91" t="s">
        <v>166</v>
      </c>
      <c r="H1015" s="91" t="s">
        <v>167</v>
      </c>
      <c r="I1015" s="91" t="e">
        <f t="shared" si="75"/>
        <v>#N/A</v>
      </c>
      <c r="J1015" s="91" t="e">
        <f t="shared" si="76"/>
        <v>#N/A</v>
      </c>
      <c r="K1015" s="91" t="e">
        <f>INDEX(bureaux!$A:$I,MATCH($F1015,bureaux!$A:$A,0),9)</f>
        <v>#N/A</v>
      </c>
      <c r="L1015" s="91" t="e">
        <f t="shared" si="77"/>
        <v>#N/A</v>
      </c>
      <c r="M1015" s="91" t="e">
        <f t="shared" si="78"/>
        <v>#N/A</v>
      </c>
      <c r="N1015" s="20" t="e">
        <f t="shared" si="79"/>
        <v>#N/A</v>
      </c>
      <c r="O1015" s="20" t="e">
        <f>INDEX(bureaux!$A:$H,MATCH($F1015,bureaux!$A:$A,0),8)</f>
        <v>#N/A</v>
      </c>
      <c r="P1015" s="91" t="e">
        <f>_xlfn.CONCAT(INDEX(bureaux!$A:$H,MATCH($F1015,bureaux!$A:$A,0),4)," ",INDEX(bureaux!$A:$H,MATCH($F1015,bureaux!$A:$A,0),5))</f>
        <v>#N/A</v>
      </c>
      <c r="Q1015" s="20" t="e">
        <f>INDEX(bureaux!$A:$H,MATCH($F1015,bureaux!$A:$A,0),6)</f>
        <v>#N/A</v>
      </c>
      <c r="R1015" s="20" t="e">
        <f>INDEX(bureaux!$A:$H,MATCH($F1015,bureaux!$A:$A,0),7)</f>
        <v>#N/A</v>
      </c>
    </row>
    <row r="1016" spans="1:18" x14ac:dyDescent="0.25">
      <c r="A1016" s="20">
        <f>'Elegio-Electors'!C1016</f>
        <v>0</v>
      </c>
      <c r="B1016" s="20">
        <f>'Elegio-Electors'!B1016</f>
        <v>0</v>
      </c>
      <c r="C1016" s="91">
        <f>IF(Procédure!$C$33=2,'Elegio-Electors'!D1016,Procédure!$C$33)</f>
        <v>0</v>
      </c>
      <c r="D1016" s="20">
        <f>'Elegio-Electors'!E1016</f>
        <v>0</v>
      </c>
      <c r="E1016" s="91" t="str">
        <f>IF(LEFT(RIGHT('Elegio-Electors'!L1016,2),1)="C",'Elegio-Electors'!L1016,IF(LEFT(RIGHT('Elegio-Electors'!M1016,2),1)="C",'Elegio-Electors'!M1016,""))</f>
        <v/>
      </c>
      <c r="F1016" s="91" t="str">
        <f>IF(LEFT(RIGHT('Elegio-Electors'!L1016,2),1)="O",'Elegio-Electors'!L1016,IF(LEFT(RIGHT('Elegio-Electors'!M1016,2),1)="O",'Elegio-Electors'!M1016,""))</f>
        <v/>
      </c>
      <c r="G1016" s="91" t="s">
        <v>166</v>
      </c>
      <c r="H1016" s="91" t="s">
        <v>167</v>
      </c>
      <c r="I1016" s="91" t="e">
        <f t="shared" si="75"/>
        <v>#N/A</v>
      </c>
      <c r="J1016" s="91" t="e">
        <f t="shared" si="76"/>
        <v>#N/A</v>
      </c>
      <c r="K1016" s="91" t="e">
        <f>INDEX(bureaux!$A:$I,MATCH($F1016,bureaux!$A:$A,0),9)</f>
        <v>#N/A</v>
      </c>
      <c r="L1016" s="91" t="e">
        <f t="shared" si="77"/>
        <v>#N/A</v>
      </c>
      <c r="M1016" s="91" t="e">
        <f t="shared" si="78"/>
        <v>#N/A</v>
      </c>
      <c r="N1016" s="20" t="e">
        <f t="shared" si="79"/>
        <v>#N/A</v>
      </c>
      <c r="O1016" s="20" t="e">
        <f>INDEX(bureaux!$A:$H,MATCH($F1016,bureaux!$A:$A,0),8)</f>
        <v>#N/A</v>
      </c>
      <c r="P1016" s="91" t="e">
        <f>_xlfn.CONCAT(INDEX(bureaux!$A:$H,MATCH($F1016,bureaux!$A:$A,0),4)," ",INDEX(bureaux!$A:$H,MATCH($F1016,bureaux!$A:$A,0),5))</f>
        <v>#N/A</v>
      </c>
      <c r="Q1016" s="20" t="e">
        <f>INDEX(bureaux!$A:$H,MATCH($F1016,bureaux!$A:$A,0),6)</f>
        <v>#N/A</v>
      </c>
      <c r="R1016" s="20" t="e">
        <f>INDEX(bureaux!$A:$H,MATCH($F1016,bureaux!$A:$A,0),7)</f>
        <v>#N/A</v>
      </c>
    </row>
    <row r="1017" spans="1:18" x14ac:dyDescent="0.25">
      <c r="A1017" s="20">
        <f>'Elegio-Electors'!C1017</f>
        <v>0</v>
      </c>
      <c r="B1017" s="20">
        <f>'Elegio-Electors'!B1017</f>
        <v>0</v>
      </c>
      <c r="C1017" s="91">
        <f>IF(Procédure!$C$33=2,'Elegio-Electors'!D1017,Procédure!$C$33)</f>
        <v>0</v>
      </c>
      <c r="D1017" s="20">
        <f>'Elegio-Electors'!E1017</f>
        <v>0</v>
      </c>
      <c r="E1017" s="91" t="str">
        <f>IF(LEFT(RIGHT('Elegio-Electors'!L1017,2),1)="C",'Elegio-Electors'!L1017,IF(LEFT(RIGHT('Elegio-Electors'!M1017,2),1)="C",'Elegio-Electors'!M1017,""))</f>
        <v/>
      </c>
      <c r="F1017" s="91" t="str">
        <f>IF(LEFT(RIGHT('Elegio-Electors'!L1017,2),1)="O",'Elegio-Electors'!L1017,IF(LEFT(RIGHT('Elegio-Electors'!M1017,2),1)="O",'Elegio-Electors'!M1017,""))</f>
        <v/>
      </c>
      <c r="G1017" s="91" t="s">
        <v>166</v>
      </c>
      <c r="H1017" s="91" t="s">
        <v>167</v>
      </c>
      <c r="I1017" s="91" t="e">
        <f t="shared" si="75"/>
        <v>#N/A</v>
      </c>
      <c r="J1017" s="91" t="e">
        <f t="shared" si="76"/>
        <v>#N/A</v>
      </c>
      <c r="K1017" s="91" t="e">
        <f>INDEX(bureaux!$A:$I,MATCH($F1017,bureaux!$A:$A,0),9)</f>
        <v>#N/A</v>
      </c>
      <c r="L1017" s="91" t="e">
        <f t="shared" si="77"/>
        <v>#N/A</v>
      </c>
      <c r="M1017" s="91" t="e">
        <f t="shared" si="78"/>
        <v>#N/A</v>
      </c>
      <c r="N1017" s="20" t="e">
        <f t="shared" si="79"/>
        <v>#N/A</v>
      </c>
      <c r="O1017" s="20" t="e">
        <f>INDEX(bureaux!$A:$H,MATCH($F1017,bureaux!$A:$A,0),8)</f>
        <v>#N/A</v>
      </c>
      <c r="P1017" s="91" t="e">
        <f>_xlfn.CONCAT(INDEX(bureaux!$A:$H,MATCH($F1017,bureaux!$A:$A,0),4)," ",INDEX(bureaux!$A:$H,MATCH($F1017,bureaux!$A:$A,0),5))</f>
        <v>#N/A</v>
      </c>
      <c r="Q1017" s="20" t="e">
        <f>INDEX(bureaux!$A:$H,MATCH($F1017,bureaux!$A:$A,0),6)</f>
        <v>#N/A</v>
      </c>
      <c r="R1017" s="20" t="e">
        <f>INDEX(bureaux!$A:$H,MATCH($F1017,bureaux!$A:$A,0),7)</f>
        <v>#N/A</v>
      </c>
    </row>
    <row r="1018" spans="1:18" x14ac:dyDescent="0.25">
      <c r="A1018" s="20">
        <f>'Elegio-Electors'!C1018</f>
        <v>0</v>
      </c>
      <c r="B1018" s="20">
        <f>'Elegio-Electors'!B1018</f>
        <v>0</v>
      </c>
      <c r="C1018" s="91">
        <f>IF(Procédure!$C$33=2,'Elegio-Electors'!D1018,Procédure!$C$33)</f>
        <v>0</v>
      </c>
      <c r="D1018" s="20">
        <f>'Elegio-Electors'!E1018</f>
        <v>0</v>
      </c>
      <c r="E1018" s="91" t="str">
        <f>IF(LEFT(RIGHT('Elegio-Electors'!L1018,2),1)="C",'Elegio-Electors'!L1018,IF(LEFT(RIGHT('Elegio-Electors'!M1018,2),1)="C",'Elegio-Electors'!M1018,""))</f>
        <v/>
      </c>
      <c r="F1018" s="91" t="str">
        <f>IF(LEFT(RIGHT('Elegio-Electors'!L1018,2),1)="O",'Elegio-Electors'!L1018,IF(LEFT(RIGHT('Elegio-Electors'!M1018,2),1)="O",'Elegio-Electors'!M1018,""))</f>
        <v/>
      </c>
      <c r="G1018" s="91" t="s">
        <v>166</v>
      </c>
      <c r="H1018" s="91" t="s">
        <v>167</v>
      </c>
      <c r="I1018" s="91" t="e">
        <f t="shared" si="75"/>
        <v>#N/A</v>
      </c>
      <c r="J1018" s="91" t="e">
        <f t="shared" si="76"/>
        <v>#N/A</v>
      </c>
      <c r="K1018" s="91" t="e">
        <f>INDEX(bureaux!$A:$I,MATCH($F1018,bureaux!$A:$A,0),9)</f>
        <v>#N/A</v>
      </c>
      <c r="L1018" s="91" t="e">
        <f t="shared" si="77"/>
        <v>#N/A</v>
      </c>
      <c r="M1018" s="91" t="e">
        <f t="shared" si="78"/>
        <v>#N/A</v>
      </c>
      <c r="N1018" s="20" t="e">
        <f t="shared" si="79"/>
        <v>#N/A</v>
      </c>
      <c r="O1018" s="20" t="e">
        <f>INDEX(bureaux!$A:$H,MATCH($F1018,bureaux!$A:$A,0),8)</f>
        <v>#N/A</v>
      </c>
      <c r="P1018" s="91" t="e">
        <f>_xlfn.CONCAT(INDEX(bureaux!$A:$H,MATCH($F1018,bureaux!$A:$A,0),4)," ",INDEX(bureaux!$A:$H,MATCH($F1018,bureaux!$A:$A,0),5))</f>
        <v>#N/A</v>
      </c>
      <c r="Q1018" s="20" t="e">
        <f>INDEX(bureaux!$A:$H,MATCH($F1018,bureaux!$A:$A,0),6)</f>
        <v>#N/A</v>
      </c>
      <c r="R1018" s="20" t="e">
        <f>INDEX(bureaux!$A:$H,MATCH($F1018,bureaux!$A:$A,0),7)</f>
        <v>#N/A</v>
      </c>
    </row>
    <row r="1019" spans="1:18" x14ac:dyDescent="0.25">
      <c r="A1019" s="20">
        <f>'Elegio-Electors'!C1019</f>
        <v>0</v>
      </c>
      <c r="B1019" s="20">
        <f>'Elegio-Electors'!B1019</f>
        <v>0</v>
      </c>
      <c r="C1019" s="91">
        <f>IF(Procédure!$C$33=2,'Elegio-Electors'!D1019,Procédure!$C$33)</f>
        <v>0</v>
      </c>
      <c r="D1019" s="20">
        <f>'Elegio-Electors'!E1019</f>
        <v>0</v>
      </c>
      <c r="E1019" s="91" t="str">
        <f>IF(LEFT(RIGHT('Elegio-Electors'!L1019,2),1)="C",'Elegio-Electors'!L1019,IF(LEFT(RIGHT('Elegio-Electors'!M1019,2),1)="C",'Elegio-Electors'!M1019,""))</f>
        <v/>
      </c>
      <c r="F1019" s="91" t="str">
        <f>IF(LEFT(RIGHT('Elegio-Electors'!L1019,2),1)="O",'Elegio-Electors'!L1019,IF(LEFT(RIGHT('Elegio-Electors'!M1019,2),1)="O",'Elegio-Electors'!M1019,""))</f>
        <v/>
      </c>
      <c r="G1019" s="91" t="s">
        <v>166</v>
      </c>
      <c r="H1019" s="91" t="s">
        <v>167</v>
      </c>
      <c r="I1019" s="91" t="e">
        <f t="shared" si="75"/>
        <v>#N/A</v>
      </c>
      <c r="J1019" s="91" t="e">
        <f t="shared" si="76"/>
        <v>#N/A</v>
      </c>
      <c r="K1019" s="91" t="e">
        <f>INDEX(bureaux!$A:$I,MATCH($F1019,bureaux!$A:$A,0),9)</f>
        <v>#N/A</v>
      </c>
      <c r="L1019" s="91" t="e">
        <f t="shared" si="77"/>
        <v>#N/A</v>
      </c>
      <c r="M1019" s="91" t="e">
        <f t="shared" si="78"/>
        <v>#N/A</v>
      </c>
      <c r="N1019" s="20" t="e">
        <f t="shared" si="79"/>
        <v>#N/A</v>
      </c>
      <c r="O1019" s="20" t="e">
        <f>INDEX(bureaux!$A:$H,MATCH($F1019,bureaux!$A:$A,0),8)</f>
        <v>#N/A</v>
      </c>
      <c r="P1019" s="91" t="e">
        <f>_xlfn.CONCAT(INDEX(bureaux!$A:$H,MATCH($F1019,bureaux!$A:$A,0),4)," ",INDEX(bureaux!$A:$H,MATCH($F1019,bureaux!$A:$A,0),5))</f>
        <v>#N/A</v>
      </c>
      <c r="Q1019" s="20" t="e">
        <f>INDEX(bureaux!$A:$H,MATCH($F1019,bureaux!$A:$A,0),6)</f>
        <v>#N/A</v>
      </c>
      <c r="R1019" s="20" t="e">
        <f>INDEX(bureaux!$A:$H,MATCH($F1019,bureaux!$A:$A,0),7)</f>
        <v>#N/A</v>
      </c>
    </row>
    <row r="1020" spans="1:18" x14ac:dyDescent="0.25">
      <c r="A1020" s="20">
        <f>'Elegio-Electors'!C1020</f>
        <v>0</v>
      </c>
      <c r="B1020" s="20">
        <f>'Elegio-Electors'!B1020</f>
        <v>0</v>
      </c>
      <c r="C1020" s="91">
        <f>IF(Procédure!$C$33=2,'Elegio-Electors'!D1020,Procédure!$C$33)</f>
        <v>0</v>
      </c>
      <c r="D1020" s="20">
        <f>'Elegio-Electors'!E1020</f>
        <v>0</v>
      </c>
      <c r="E1020" s="91" t="str">
        <f>IF(LEFT(RIGHT('Elegio-Electors'!L1020,2),1)="C",'Elegio-Electors'!L1020,IF(LEFT(RIGHT('Elegio-Electors'!M1020,2),1)="C",'Elegio-Electors'!M1020,""))</f>
        <v/>
      </c>
      <c r="F1020" s="91" t="str">
        <f>IF(LEFT(RIGHT('Elegio-Electors'!L1020,2),1)="O",'Elegio-Electors'!L1020,IF(LEFT(RIGHT('Elegio-Electors'!M1020,2),1)="O",'Elegio-Electors'!M1020,""))</f>
        <v/>
      </c>
      <c r="G1020" s="91" t="s">
        <v>166</v>
      </c>
      <c r="H1020" s="91" t="s">
        <v>167</v>
      </c>
      <c r="I1020" s="91" t="e">
        <f t="shared" si="75"/>
        <v>#N/A</v>
      </c>
      <c r="J1020" s="91" t="e">
        <f t="shared" si="76"/>
        <v>#N/A</v>
      </c>
      <c r="K1020" s="91" t="e">
        <f>INDEX(bureaux!$A:$I,MATCH($F1020,bureaux!$A:$A,0),9)</f>
        <v>#N/A</v>
      </c>
      <c r="L1020" s="91" t="e">
        <f t="shared" si="77"/>
        <v>#N/A</v>
      </c>
      <c r="M1020" s="91" t="e">
        <f t="shared" si="78"/>
        <v>#N/A</v>
      </c>
      <c r="N1020" s="20" t="e">
        <f t="shared" si="79"/>
        <v>#N/A</v>
      </c>
      <c r="O1020" s="20" t="e">
        <f>INDEX(bureaux!$A:$H,MATCH($F1020,bureaux!$A:$A,0),8)</f>
        <v>#N/A</v>
      </c>
      <c r="P1020" s="91" t="e">
        <f>_xlfn.CONCAT(INDEX(bureaux!$A:$H,MATCH($F1020,bureaux!$A:$A,0),4)," ",INDEX(bureaux!$A:$H,MATCH($F1020,bureaux!$A:$A,0),5))</f>
        <v>#N/A</v>
      </c>
      <c r="Q1020" s="20" t="e">
        <f>INDEX(bureaux!$A:$H,MATCH($F1020,bureaux!$A:$A,0),6)</f>
        <v>#N/A</v>
      </c>
      <c r="R1020" s="20" t="e">
        <f>INDEX(bureaux!$A:$H,MATCH($F1020,bureaux!$A:$A,0),7)</f>
        <v>#N/A</v>
      </c>
    </row>
    <row r="1021" spans="1:18" x14ac:dyDescent="0.25">
      <c r="A1021" s="20">
        <f>'Elegio-Electors'!C1021</f>
        <v>0</v>
      </c>
      <c r="B1021" s="20">
        <f>'Elegio-Electors'!B1021</f>
        <v>0</v>
      </c>
      <c r="C1021" s="91">
        <f>IF(Procédure!$C$33=2,'Elegio-Electors'!D1021,Procédure!$C$33)</f>
        <v>0</v>
      </c>
      <c r="D1021" s="20">
        <f>'Elegio-Electors'!E1021</f>
        <v>0</v>
      </c>
      <c r="E1021" s="91" t="str">
        <f>IF(LEFT(RIGHT('Elegio-Electors'!L1021,2),1)="C",'Elegio-Electors'!L1021,IF(LEFT(RIGHT('Elegio-Electors'!M1021,2),1)="C",'Elegio-Electors'!M1021,""))</f>
        <v/>
      </c>
      <c r="F1021" s="91" t="str">
        <f>IF(LEFT(RIGHT('Elegio-Electors'!L1021,2),1)="O",'Elegio-Electors'!L1021,IF(LEFT(RIGHT('Elegio-Electors'!M1021,2),1)="O",'Elegio-Electors'!M1021,""))</f>
        <v/>
      </c>
      <c r="G1021" s="91" t="s">
        <v>166</v>
      </c>
      <c r="H1021" s="91" t="s">
        <v>167</v>
      </c>
      <c r="I1021" s="91" t="e">
        <f t="shared" si="75"/>
        <v>#N/A</v>
      </c>
      <c r="J1021" s="91" t="e">
        <f t="shared" si="76"/>
        <v>#N/A</v>
      </c>
      <c r="K1021" s="91" t="e">
        <f>INDEX(bureaux!$A:$I,MATCH($F1021,bureaux!$A:$A,0),9)</f>
        <v>#N/A</v>
      </c>
      <c r="L1021" s="91" t="e">
        <f t="shared" si="77"/>
        <v>#N/A</v>
      </c>
      <c r="M1021" s="91" t="e">
        <f t="shared" si="78"/>
        <v>#N/A</v>
      </c>
      <c r="N1021" s="20" t="e">
        <f t="shared" si="79"/>
        <v>#N/A</v>
      </c>
      <c r="O1021" s="20" t="e">
        <f>INDEX(bureaux!$A:$H,MATCH($F1021,bureaux!$A:$A,0),8)</f>
        <v>#N/A</v>
      </c>
      <c r="P1021" s="91" t="e">
        <f>_xlfn.CONCAT(INDEX(bureaux!$A:$H,MATCH($F1021,bureaux!$A:$A,0),4)," ",INDEX(bureaux!$A:$H,MATCH($F1021,bureaux!$A:$A,0),5))</f>
        <v>#N/A</v>
      </c>
      <c r="Q1021" s="20" t="e">
        <f>INDEX(bureaux!$A:$H,MATCH($F1021,bureaux!$A:$A,0),6)</f>
        <v>#N/A</v>
      </c>
      <c r="R1021" s="20" t="e">
        <f>INDEX(bureaux!$A:$H,MATCH($F1021,bureaux!$A:$A,0),7)</f>
        <v>#N/A</v>
      </c>
    </row>
    <row r="1022" spans="1:18" x14ac:dyDescent="0.25">
      <c r="A1022" s="20">
        <f>'Elegio-Electors'!C1022</f>
        <v>0</v>
      </c>
      <c r="B1022" s="20">
        <f>'Elegio-Electors'!B1022</f>
        <v>0</v>
      </c>
      <c r="C1022" s="91">
        <f>IF(Procédure!$C$33=2,'Elegio-Electors'!D1022,Procédure!$C$33)</f>
        <v>0</v>
      </c>
      <c r="D1022" s="20">
        <f>'Elegio-Electors'!E1022</f>
        <v>0</v>
      </c>
      <c r="E1022" s="91" t="str">
        <f>IF(LEFT(RIGHT('Elegio-Electors'!L1022,2),1)="C",'Elegio-Electors'!L1022,IF(LEFT(RIGHT('Elegio-Electors'!M1022,2),1)="C",'Elegio-Electors'!M1022,""))</f>
        <v/>
      </c>
      <c r="F1022" s="91" t="str">
        <f>IF(LEFT(RIGHT('Elegio-Electors'!L1022,2),1)="O",'Elegio-Electors'!L1022,IF(LEFT(RIGHT('Elegio-Electors'!M1022,2),1)="O",'Elegio-Electors'!M1022,""))</f>
        <v/>
      </c>
      <c r="G1022" s="91" t="s">
        <v>166</v>
      </c>
      <c r="H1022" s="91" t="s">
        <v>167</v>
      </c>
      <c r="I1022" s="91" t="e">
        <f t="shared" si="75"/>
        <v>#N/A</v>
      </c>
      <c r="J1022" s="91" t="e">
        <f t="shared" si="76"/>
        <v>#N/A</v>
      </c>
      <c r="K1022" s="91" t="e">
        <f>INDEX(bureaux!$A:$I,MATCH($F1022,bureaux!$A:$A,0),9)</f>
        <v>#N/A</v>
      </c>
      <c r="L1022" s="91" t="e">
        <f t="shared" si="77"/>
        <v>#N/A</v>
      </c>
      <c r="M1022" s="91" t="e">
        <f t="shared" si="78"/>
        <v>#N/A</v>
      </c>
      <c r="N1022" s="20" t="e">
        <f t="shared" si="79"/>
        <v>#N/A</v>
      </c>
      <c r="O1022" s="20" t="e">
        <f>INDEX(bureaux!$A:$H,MATCH($F1022,bureaux!$A:$A,0),8)</f>
        <v>#N/A</v>
      </c>
      <c r="P1022" s="91" t="e">
        <f>_xlfn.CONCAT(INDEX(bureaux!$A:$H,MATCH($F1022,bureaux!$A:$A,0),4)," ",INDEX(bureaux!$A:$H,MATCH($F1022,bureaux!$A:$A,0),5))</f>
        <v>#N/A</v>
      </c>
      <c r="Q1022" s="20" t="e">
        <f>INDEX(bureaux!$A:$H,MATCH($F1022,bureaux!$A:$A,0),6)</f>
        <v>#N/A</v>
      </c>
      <c r="R1022" s="20" t="e">
        <f>INDEX(bureaux!$A:$H,MATCH($F1022,bureaux!$A:$A,0),7)</f>
        <v>#N/A</v>
      </c>
    </row>
    <row r="1023" spans="1:18" x14ac:dyDescent="0.25">
      <c r="A1023" s="20">
        <f>'Elegio-Electors'!C1023</f>
        <v>0</v>
      </c>
      <c r="B1023" s="20">
        <f>'Elegio-Electors'!B1023</f>
        <v>0</v>
      </c>
      <c r="C1023" s="91">
        <f>IF(Procédure!$C$33=2,'Elegio-Electors'!D1023,Procédure!$C$33)</f>
        <v>0</v>
      </c>
      <c r="D1023" s="20">
        <f>'Elegio-Electors'!E1023</f>
        <v>0</v>
      </c>
      <c r="E1023" s="91" t="str">
        <f>IF(LEFT(RIGHT('Elegio-Electors'!L1023,2),1)="C",'Elegio-Electors'!L1023,IF(LEFT(RIGHT('Elegio-Electors'!M1023,2),1)="C",'Elegio-Electors'!M1023,""))</f>
        <v/>
      </c>
      <c r="F1023" s="91" t="str">
        <f>IF(LEFT(RIGHT('Elegio-Electors'!L1023,2),1)="O",'Elegio-Electors'!L1023,IF(LEFT(RIGHT('Elegio-Electors'!M1023,2),1)="O",'Elegio-Electors'!M1023,""))</f>
        <v/>
      </c>
      <c r="G1023" s="91" t="s">
        <v>166</v>
      </c>
      <c r="H1023" s="91" t="s">
        <v>167</v>
      </c>
      <c r="I1023" s="91" t="e">
        <f t="shared" si="75"/>
        <v>#N/A</v>
      </c>
      <c r="J1023" s="91" t="e">
        <f t="shared" si="76"/>
        <v>#N/A</v>
      </c>
      <c r="K1023" s="91" t="e">
        <f>INDEX(bureaux!$A:$I,MATCH($F1023,bureaux!$A:$A,0),9)</f>
        <v>#N/A</v>
      </c>
      <c r="L1023" s="91" t="e">
        <f t="shared" si="77"/>
        <v>#N/A</v>
      </c>
      <c r="M1023" s="91" t="e">
        <f t="shared" si="78"/>
        <v>#N/A</v>
      </c>
      <c r="N1023" s="20" t="e">
        <f t="shared" si="79"/>
        <v>#N/A</v>
      </c>
      <c r="O1023" s="20" t="e">
        <f>INDEX(bureaux!$A:$H,MATCH($F1023,bureaux!$A:$A,0),8)</f>
        <v>#N/A</v>
      </c>
      <c r="P1023" s="91" t="e">
        <f>_xlfn.CONCAT(INDEX(bureaux!$A:$H,MATCH($F1023,bureaux!$A:$A,0),4)," ",INDEX(bureaux!$A:$H,MATCH($F1023,bureaux!$A:$A,0),5))</f>
        <v>#N/A</v>
      </c>
      <c r="Q1023" s="20" t="e">
        <f>INDEX(bureaux!$A:$H,MATCH($F1023,bureaux!$A:$A,0),6)</f>
        <v>#N/A</v>
      </c>
      <c r="R1023" s="20" t="e">
        <f>INDEX(bureaux!$A:$H,MATCH($F1023,bureaux!$A:$A,0),7)</f>
        <v>#N/A</v>
      </c>
    </row>
    <row r="1024" spans="1:18" x14ac:dyDescent="0.25">
      <c r="A1024" s="20">
        <f>'Elegio-Electors'!C1024</f>
        <v>0</v>
      </c>
      <c r="B1024" s="20">
        <f>'Elegio-Electors'!B1024</f>
        <v>0</v>
      </c>
      <c r="C1024" s="91">
        <f>IF(Procédure!$C$33=2,'Elegio-Electors'!D1024,Procédure!$C$33)</f>
        <v>0</v>
      </c>
      <c r="D1024" s="20">
        <f>'Elegio-Electors'!E1024</f>
        <v>0</v>
      </c>
      <c r="E1024" s="91" t="str">
        <f>IF(LEFT(RIGHT('Elegio-Electors'!L1024,2),1)="C",'Elegio-Electors'!L1024,IF(LEFT(RIGHT('Elegio-Electors'!M1024,2),1)="C",'Elegio-Electors'!M1024,""))</f>
        <v/>
      </c>
      <c r="F1024" s="91" t="str">
        <f>IF(LEFT(RIGHT('Elegio-Electors'!L1024,2),1)="O",'Elegio-Electors'!L1024,IF(LEFT(RIGHT('Elegio-Electors'!M1024,2),1)="O",'Elegio-Electors'!M1024,""))</f>
        <v/>
      </c>
      <c r="G1024" s="91" t="s">
        <v>166</v>
      </c>
      <c r="H1024" s="91" t="s">
        <v>167</v>
      </c>
      <c r="I1024" s="91" t="e">
        <f t="shared" si="75"/>
        <v>#N/A</v>
      </c>
      <c r="J1024" s="91" t="e">
        <f t="shared" si="76"/>
        <v>#N/A</v>
      </c>
      <c r="K1024" s="91" t="e">
        <f>INDEX(bureaux!$A:$I,MATCH($F1024,bureaux!$A:$A,0),9)</f>
        <v>#N/A</v>
      </c>
      <c r="L1024" s="91" t="e">
        <f t="shared" si="77"/>
        <v>#N/A</v>
      </c>
      <c r="M1024" s="91" t="e">
        <f t="shared" si="78"/>
        <v>#N/A</v>
      </c>
      <c r="N1024" s="20" t="e">
        <f t="shared" si="79"/>
        <v>#N/A</v>
      </c>
      <c r="O1024" s="20" t="e">
        <f>INDEX(bureaux!$A:$H,MATCH($F1024,bureaux!$A:$A,0),8)</f>
        <v>#N/A</v>
      </c>
      <c r="P1024" s="91" t="e">
        <f>_xlfn.CONCAT(INDEX(bureaux!$A:$H,MATCH($F1024,bureaux!$A:$A,0),4)," ",INDEX(bureaux!$A:$H,MATCH($F1024,bureaux!$A:$A,0),5))</f>
        <v>#N/A</v>
      </c>
      <c r="Q1024" s="20" t="e">
        <f>INDEX(bureaux!$A:$H,MATCH($F1024,bureaux!$A:$A,0),6)</f>
        <v>#N/A</v>
      </c>
      <c r="R1024" s="20" t="e">
        <f>INDEX(bureaux!$A:$H,MATCH($F1024,bureaux!$A:$A,0),7)</f>
        <v>#N/A</v>
      </c>
    </row>
    <row r="1025" spans="1:18" x14ac:dyDescent="0.25">
      <c r="A1025" s="20">
        <f>'Elegio-Electors'!C1025</f>
        <v>0</v>
      </c>
      <c r="B1025" s="20">
        <f>'Elegio-Electors'!B1025</f>
        <v>0</v>
      </c>
      <c r="C1025" s="91">
        <f>IF(Procédure!$C$33=2,'Elegio-Electors'!D1025,Procédure!$C$33)</f>
        <v>0</v>
      </c>
      <c r="D1025" s="20">
        <f>'Elegio-Electors'!E1025</f>
        <v>0</v>
      </c>
      <c r="E1025" s="91" t="str">
        <f>IF(LEFT(RIGHT('Elegio-Electors'!L1025,2),1)="C",'Elegio-Electors'!L1025,IF(LEFT(RIGHT('Elegio-Electors'!M1025,2),1)="C",'Elegio-Electors'!M1025,""))</f>
        <v/>
      </c>
      <c r="F1025" s="91" t="str">
        <f>IF(LEFT(RIGHT('Elegio-Electors'!L1025,2),1)="O",'Elegio-Electors'!L1025,IF(LEFT(RIGHT('Elegio-Electors'!M1025,2),1)="O",'Elegio-Electors'!M1025,""))</f>
        <v/>
      </c>
      <c r="G1025" s="91" t="s">
        <v>166</v>
      </c>
      <c r="H1025" s="91" t="s">
        <v>167</v>
      </c>
      <c r="I1025" s="91" t="e">
        <f t="shared" si="75"/>
        <v>#N/A</v>
      </c>
      <c r="J1025" s="91" t="e">
        <f t="shared" si="76"/>
        <v>#N/A</v>
      </c>
      <c r="K1025" s="91" t="e">
        <f>INDEX(bureaux!$A:$I,MATCH($F1025,bureaux!$A:$A,0),9)</f>
        <v>#N/A</v>
      </c>
      <c r="L1025" s="91" t="e">
        <f t="shared" si="77"/>
        <v>#N/A</v>
      </c>
      <c r="M1025" s="91" t="e">
        <f t="shared" si="78"/>
        <v>#N/A</v>
      </c>
      <c r="N1025" s="20" t="e">
        <f t="shared" si="79"/>
        <v>#N/A</v>
      </c>
      <c r="O1025" s="20" t="e">
        <f>INDEX(bureaux!$A:$H,MATCH($F1025,bureaux!$A:$A,0),8)</f>
        <v>#N/A</v>
      </c>
      <c r="P1025" s="91" t="e">
        <f>_xlfn.CONCAT(INDEX(bureaux!$A:$H,MATCH($F1025,bureaux!$A:$A,0),4)," ",INDEX(bureaux!$A:$H,MATCH($F1025,bureaux!$A:$A,0),5))</f>
        <v>#N/A</v>
      </c>
      <c r="Q1025" s="20" t="e">
        <f>INDEX(bureaux!$A:$H,MATCH($F1025,bureaux!$A:$A,0),6)</f>
        <v>#N/A</v>
      </c>
      <c r="R1025" s="20" t="e">
        <f>INDEX(bureaux!$A:$H,MATCH($F1025,bureaux!$A:$A,0),7)</f>
        <v>#N/A</v>
      </c>
    </row>
    <row r="1026" spans="1:18" x14ac:dyDescent="0.25">
      <c r="A1026" s="20">
        <f>'Elegio-Electors'!C1026</f>
        <v>0</v>
      </c>
      <c r="B1026" s="20">
        <f>'Elegio-Electors'!B1026</f>
        <v>0</v>
      </c>
      <c r="C1026" s="91">
        <f>IF(Procédure!$C$33=2,'Elegio-Electors'!D1026,Procédure!$C$33)</f>
        <v>0</v>
      </c>
      <c r="D1026" s="20">
        <f>'Elegio-Electors'!E1026</f>
        <v>0</v>
      </c>
      <c r="E1026" s="91" t="str">
        <f>IF(LEFT(RIGHT('Elegio-Electors'!L1026,2),1)="C",'Elegio-Electors'!L1026,IF(LEFT(RIGHT('Elegio-Electors'!M1026,2),1)="C",'Elegio-Electors'!M1026,""))</f>
        <v/>
      </c>
      <c r="F1026" s="91" t="str">
        <f>IF(LEFT(RIGHT('Elegio-Electors'!L1026,2),1)="O",'Elegio-Electors'!L1026,IF(LEFT(RIGHT('Elegio-Electors'!M1026,2),1)="O",'Elegio-Electors'!M1026,""))</f>
        <v/>
      </c>
      <c r="G1026" s="91" t="s">
        <v>166</v>
      </c>
      <c r="H1026" s="91" t="s">
        <v>167</v>
      </c>
      <c r="I1026" s="91" t="e">
        <f t="shared" si="75"/>
        <v>#N/A</v>
      </c>
      <c r="J1026" s="91" t="e">
        <f t="shared" si="76"/>
        <v>#N/A</v>
      </c>
      <c r="K1026" s="91" t="e">
        <f>INDEX(bureaux!$A:$I,MATCH($F1026,bureaux!$A:$A,0),9)</f>
        <v>#N/A</v>
      </c>
      <c r="L1026" s="91" t="e">
        <f t="shared" si="77"/>
        <v>#N/A</v>
      </c>
      <c r="M1026" s="91" t="e">
        <f t="shared" si="78"/>
        <v>#N/A</v>
      </c>
      <c r="N1026" s="20" t="e">
        <f t="shared" si="79"/>
        <v>#N/A</v>
      </c>
      <c r="O1026" s="20" t="e">
        <f>INDEX(bureaux!$A:$H,MATCH($F1026,bureaux!$A:$A,0),8)</f>
        <v>#N/A</v>
      </c>
      <c r="P1026" s="91" t="e">
        <f>_xlfn.CONCAT(INDEX(bureaux!$A:$H,MATCH($F1026,bureaux!$A:$A,0),4)," ",INDEX(bureaux!$A:$H,MATCH($F1026,bureaux!$A:$A,0),5))</f>
        <v>#N/A</v>
      </c>
      <c r="Q1026" s="20" t="e">
        <f>INDEX(bureaux!$A:$H,MATCH($F1026,bureaux!$A:$A,0),6)</f>
        <v>#N/A</v>
      </c>
      <c r="R1026" s="20" t="e">
        <f>INDEX(bureaux!$A:$H,MATCH($F1026,bureaux!$A:$A,0),7)</f>
        <v>#N/A</v>
      </c>
    </row>
    <row r="1027" spans="1:18" x14ac:dyDescent="0.25">
      <c r="A1027" s="20">
        <f>'Elegio-Electors'!C1027</f>
        <v>0</v>
      </c>
      <c r="B1027" s="20">
        <f>'Elegio-Electors'!B1027</f>
        <v>0</v>
      </c>
      <c r="C1027" s="91">
        <f>IF(Procédure!$C$33=2,'Elegio-Electors'!D1027,Procédure!$C$33)</f>
        <v>0</v>
      </c>
      <c r="D1027" s="20">
        <f>'Elegio-Electors'!E1027</f>
        <v>0</v>
      </c>
      <c r="E1027" s="91" t="str">
        <f>IF(LEFT(RIGHT('Elegio-Electors'!L1027,2),1)="C",'Elegio-Electors'!L1027,IF(LEFT(RIGHT('Elegio-Electors'!M1027,2),1)="C",'Elegio-Electors'!M1027,""))</f>
        <v/>
      </c>
      <c r="F1027" s="91" t="str">
        <f>IF(LEFT(RIGHT('Elegio-Electors'!L1027,2),1)="O",'Elegio-Electors'!L1027,IF(LEFT(RIGHT('Elegio-Electors'!M1027,2),1)="O",'Elegio-Electors'!M1027,""))</f>
        <v/>
      </c>
      <c r="G1027" s="91" t="s">
        <v>166</v>
      </c>
      <c r="H1027" s="91" t="s">
        <v>167</v>
      </c>
      <c r="I1027" s="91" t="e">
        <f t="shared" ref="I1027:I1090" si="80">_xlfn.SWITCH(RIGHT(F1027,1),"B","bedienden","A","arbeiders","J","jongeren","K","kader")</f>
        <v>#N/A</v>
      </c>
      <c r="J1027" s="91" t="e">
        <f t="shared" ref="J1027:J1090" si="81">_xlfn.SWITCH(RIGHT(F1027,1),"B","employés","A","ouvriers","J","jeunes","K","cadre")</f>
        <v>#N/A</v>
      </c>
      <c r="K1027" s="91" t="e">
        <f>INDEX(bureaux!$A:$I,MATCH($F1027,bureaux!$A:$A,0),9)</f>
        <v>#N/A</v>
      </c>
      <c r="L1027" s="91" t="e">
        <f t="shared" ref="L1027:L1090" si="82">_xlfn.CONCAT(G1027," ",K1027," OR ",I1027)</f>
        <v>#N/A</v>
      </c>
      <c r="M1027" s="91" t="e">
        <f t="shared" ref="M1027:M1090" si="83">_xlfn.CONCAT(H1027," ",K1027," CE ",J1027)</f>
        <v>#N/A</v>
      </c>
      <c r="N1027" s="20" t="e">
        <f t="shared" ref="N1027:N1090" si="84">IF(C1027="NL",L1027,M1027)</f>
        <v>#N/A</v>
      </c>
      <c r="O1027" s="20" t="e">
        <f>INDEX(bureaux!$A:$H,MATCH($F1027,bureaux!$A:$A,0),8)</f>
        <v>#N/A</v>
      </c>
      <c r="P1027" s="91" t="e">
        <f>_xlfn.CONCAT(INDEX(bureaux!$A:$H,MATCH($F1027,bureaux!$A:$A,0),4)," ",INDEX(bureaux!$A:$H,MATCH($F1027,bureaux!$A:$A,0),5))</f>
        <v>#N/A</v>
      </c>
      <c r="Q1027" s="20" t="e">
        <f>INDEX(bureaux!$A:$H,MATCH($F1027,bureaux!$A:$A,0),6)</f>
        <v>#N/A</v>
      </c>
      <c r="R1027" s="20" t="e">
        <f>INDEX(bureaux!$A:$H,MATCH($F1027,bureaux!$A:$A,0),7)</f>
        <v>#N/A</v>
      </c>
    </row>
    <row r="1028" spans="1:18" x14ac:dyDescent="0.25">
      <c r="A1028" s="20">
        <f>'Elegio-Electors'!C1028</f>
        <v>0</v>
      </c>
      <c r="B1028" s="20">
        <f>'Elegio-Electors'!B1028</f>
        <v>0</v>
      </c>
      <c r="C1028" s="91">
        <f>IF(Procédure!$C$33=2,'Elegio-Electors'!D1028,Procédure!$C$33)</f>
        <v>0</v>
      </c>
      <c r="D1028" s="20">
        <f>'Elegio-Electors'!E1028</f>
        <v>0</v>
      </c>
      <c r="E1028" s="91" t="str">
        <f>IF(LEFT(RIGHT('Elegio-Electors'!L1028,2),1)="C",'Elegio-Electors'!L1028,IF(LEFT(RIGHT('Elegio-Electors'!M1028,2),1)="C",'Elegio-Electors'!M1028,""))</f>
        <v/>
      </c>
      <c r="F1028" s="91" t="str">
        <f>IF(LEFT(RIGHT('Elegio-Electors'!L1028,2),1)="O",'Elegio-Electors'!L1028,IF(LEFT(RIGHT('Elegio-Electors'!M1028,2),1)="O",'Elegio-Electors'!M1028,""))</f>
        <v/>
      </c>
      <c r="G1028" s="91" t="s">
        <v>166</v>
      </c>
      <c r="H1028" s="91" t="s">
        <v>167</v>
      </c>
      <c r="I1028" s="91" t="e">
        <f t="shared" si="80"/>
        <v>#N/A</v>
      </c>
      <c r="J1028" s="91" t="e">
        <f t="shared" si="81"/>
        <v>#N/A</v>
      </c>
      <c r="K1028" s="91" t="e">
        <f>INDEX(bureaux!$A:$I,MATCH($F1028,bureaux!$A:$A,0),9)</f>
        <v>#N/A</v>
      </c>
      <c r="L1028" s="91" t="e">
        <f t="shared" si="82"/>
        <v>#N/A</v>
      </c>
      <c r="M1028" s="91" t="e">
        <f t="shared" si="83"/>
        <v>#N/A</v>
      </c>
      <c r="N1028" s="20" t="e">
        <f t="shared" si="84"/>
        <v>#N/A</v>
      </c>
      <c r="O1028" s="20" t="e">
        <f>INDEX(bureaux!$A:$H,MATCH($F1028,bureaux!$A:$A,0),8)</f>
        <v>#N/A</v>
      </c>
      <c r="P1028" s="91" t="e">
        <f>_xlfn.CONCAT(INDEX(bureaux!$A:$H,MATCH($F1028,bureaux!$A:$A,0),4)," ",INDEX(bureaux!$A:$H,MATCH($F1028,bureaux!$A:$A,0),5))</f>
        <v>#N/A</v>
      </c>
      <c r="Q1028" s="20" t="e">
        <f>INDEX(bureaux!$A:$H,MATCH($F1028,bureaux!$A:$A,0),6)</f>
        <v>#N/A</v>
      </c>
      <c r="R1028" s="20" t="e">
        <f>INDEX(bureaux!$A:$H,MATCH($F1028,bureaux!$A:$A,0),7)</f>
        <v>#N/A</v>
      </c>
    </row>
    <row r="1029" spans="1:18" x14ac:dyDescent="0.25">
      <c r="A1029" s="20">
        <f>'Elegio-Electors'!C1029</f>
        <v>0</v>
      </c>
      <c r="B1029" s="20">
        <f>'Elegio-Electors'!B1029</f>
        <v>0</v>
      </c>
      <c r="C1029" s="91">
        <f>IF(Procédure!$C$33=2,'Elegio-Electors'!D1029,Procédure!$C$33)</f>
        <v>0</v>
      </c>
      <c r="D1029" s="20">
        <f>'Elegio-Electors'!E1029</f>
        <v>0</v>
      </c>
      <c r="E1029" s="91" t="str">
        <f>IF(LEFT(RIGHT('Elegio-Electors'!L1029,2),1)="C",'Elegio-Electors'!L1029,IF(LEFT(RIGHT('Elegio-Electors'!M1029,2),1)="C",'Elegio-Electors'!M1029,""))</f>
        <v/>
      </c>
      <c r="F1029" s="91" t="str">
        <f>IF(LEFT(RIGHT('Elegio-Electors'!L1029,2),1)="O",'Elegio-Electors'!L1029,IF(LEFT(RIGHT('Elegio-Electors'!M1029,2),1)="O",'Elegio-Electors'!M1029,""))</f>
        <v/>
      </c>
      <c r="G1029" s="91" t="s">
        <v>166</v>
      </c>
      <c r="H1029" s="91" t="s">
        <v>167</v>
      </c>
      <c r="I1029" s="91" t="e">
        <f t="shared" si="80"/>
        <v>#N/A</v>
      </c>
      <c r="J1029" s="91" t="e">
        <f t="shared" si="81"/>
        <v>#N/A</v>
      </c>
      <c r="K1029" s="91" t="e">
        <f>INDEX(bureaux!$A:$I,MATCH($F1029,bureaux!$A:$A,0),9)</f>
        <v>#N/A</v>
      </c>
      <c r="L1029" s="91" t="e">
        <f t="shared" si="82"/>
        <v>#N/A</v>
      </c>
      <c r="M1029" s="91" t="e">
        <f t="shared" si="83"/>
        <v>#N/A</v>
      </c>
      <c r="N1029" s="20" t="e">
        <f t="shared" si="84"/>
        <v>#N/A</v>
      </c>
      <c r="O1029" s="20" t="e">
        <f>INDEX(bureaux!$A:$H,MATCH($F1029,bureaux!$A:$A,0),8)</f>
        <v>#N/A</v>
      </c>
      <c r="P1029" s="91" t="e">
        <f>_xlfn.CONCAT(INDEX(bureaux!$A:$H,MATCH($F1029,bureaux!$A:$A,0),4)," ",INDEX(bureaux!$A:$H,MATCH($F1029,bureaux!$A:$A,0),5))</f>
        <v>#N/A</v>
      </c>
      <c r="Q1029" s="20" t="e">
        <f>INDEX(bureaux!$A:$H,MATCH($F1029,bureaux!$A:$A,0),6)</f>
        <v>#N/A</v>
      </c>
      <c r="R1029" s="20" t="e">
        <f>INDEX(bureaux!$A:$H,MATCH($F1029,bureaux!$A:$A,0),7)</f>
        <v>#N/A</v>
      </c>
    </row>
    <row r="1030" spans="1:18" x14ac:dyDescent="0.25">
      <c r="A1030" s="20">
        <f>'Elegio-Electors'!C1030</f>
        <v>0</v>
      </c>
      <c r="B1030" s="20">
        <f>'Elegio-Electors'!B1030</f>
        <v>0</v>
      </c>
      <c r="C1030" s="91">
        <f>IF(Procédure!$C$33=2,'Elegio-Electors'!D1030,Procédure!$C$33)</f>
        <v>0</v>
      </c>
      <c r="D1030" s="20">
        <f>'Elegio-Electors'!E1030</f>
        <v>0</v>
      </c>
      <c r="E1030" s="91" t="str">
        <f>IF(LEFT(RIGHT('Elegio-Electors'!L1030,2),1)="C",'Elegio-Electors'!L1030,IF(LEFT(RIGHT('Elegio-Electors'!M1030,2),1)="C",'Elegio-Electors'!M1030,""))</f>
        <v/>
      </c>
      <c r="F1030" s="91" t="str">
        <f>IF(LEFT(RIGHT('Elegio-Electors'!L1030,2),1)="O",'Elegio-Electors'!L1030,IF(LEFT(RIGHT('Elegio-Electors'!M1030,2),1)="O",'Elegio-Electors'!M1030,""))</f>
        <v/>
      </c>
      <c r="G1030" s="91" t="s">
        <v>166</v>
      </c>
      <c r="H1030" s="91" t="s">
        <v>167</v>
      </c>
      <c r="I1030" s="91" t="e">
        <f t="shared" si="80"/>
        <v>#N/A</v>
      </c>
      <c r="J1030" s="91" t="e">
        <f t="shared" si="81"/>
        <v>#N/A</v>
      </c>
      <c r="K1030" s="91" t="e">
        <f>INDEX(bureaux!$A:$I,MATCH($F1030,bureaux!$A:$A,0),9)</f>
        <v>#N/A</v>
      </c>
      <c r="L1030" s="91" t="e">
        <f t="shared" si="82"/>
        <v>#N/A</v>
      </c>
      <c r="M1030" s="91" t="e">
        <f t="shared" si="83"/>
        <v>#N/A</v>
      </c>
      <c r="N1030" s="20" t="e">
        <f t="shared" si="84"/>
        <v>#N/A</v>
      </c>
      <c r="O1030" s="20" t="e">
        <f>INDEX(bureaux!$A:$H,MATCH($F1030,bureaux!$A:$A,0),8)</f>
        <v>#N/A</v>
      </c>
      <c r="P1030" s="91" t="e">
        <f>_xlfn.CONCAT(INDEX(bureaux!$A:$H,MATCH($F1030,bureaux!$A:$A,0),4)," ",INDEX(bureaux!$A:$H,MATCH($F1030,bureaux!$A:$A,0),5))</f>
        <v>#N/A</v>
      </c>
      <c r="Q1030" s="20" t="e">
        <f>INDEX(bureaux!$A:$H,MATCH($F1030,bureaux!$A:$A,0),6)</f>
        <v>#N/A</v>
      </c>
      <c r="R1030" s="20" t="e">
        <f>INDEX(bureaux!$A:$H,MATCH($F1030,bureaux!$A:$A,0),7)</f>
        <v>#N/A</v>
      </c>
    </row>
    <row r="1031" spans="1:18" x14ac:dyDescent="0.25">
      <c r="A1031" s="20">
        <f>'Elegio-Electors'!C1031</f>
        <v>0</v>
      </c>
      <c r="B1031" s="20">
        <f>'Elegio-Electors'!B1031</f>
        <v>0</v>
      </c>
      <c r="C1031" s="91">
        <f>IF(Procédure!$C$33=2,'Elegio-Electors'!D1031,Procédure!$C$33)</f>
        <v>0</v>
      </c>
      <c r="D1031" s="20">
        <f>'Elegio-Electors'!E1031</f>
        <v>0</v>
      </c>
      <c r="E1031" s="91" t="str">
        <f>IF(LEFT(RIGHT('Elegio-Electors'!L1031,2),1)="C",'Elegio-Electors'!L1031,IF(LEFT(RIGHT('Elegio-Electors'!M1031,2),1)="C",'Elegio-Electors'!M1031,""))</f>
        <v/>
      </c>
      <c r="F1031" s="91" t="str">
        <f>IF(LEFT(RIGHT('Elegio-Electors'!L1031,2),1)="O",'Elegio-Electors'!L1031,IF(LEFT(RIGHT('Elegio-Electors'!M1031,2),1)="O",'Elegio-Electors'!M1031,""))</f>
        <v/>
      </c>
      <c r="G1031" s="91" t="s">
        <v>166</v>
      </c>
      <c r="H1031" s="91" t="s">
        <v>167</v>
      </c>
      <c r="I1031" s="91" t="e">
        <f t="shared" si="80"/>
        <v>#N/A</v>
      </c>
      <c r="J1031" s="91" t="e">
        <f t="shared" si="81"/>
        <v>#N/A</v>
      </c>
      <c r="K1031" s="91" t="e">
        <f>INDEX(bureaux!$A:$I,MATCH($F1031,bureaux!$A:$A,0),9)</f>
        <v>#N/A</v>
      </c>
      <c r="L1031" s="91" t="e">
        <f t="shared" si="82"/>
        <v>#N/A</v>
      </c>
      <c r="M1031" s="91" t="e">
        <f t="shared" si="83"/>
        <v>#N/A</v>
      </c>
      <c r="N1031" s="20" t="e">
        <f t="shared" si="84"/>
        <v>#N/A</v>
      </c>
      <c r="O1031" s="20" t="e">
        <f>INDEX(bureaux!$A:$H,MATCH($F1031,bureaux!$A:$A,0),8)</f>
        <v>#N/A</v>
      </c>
      <c r="P1031" s="91" t="e">
        <f>_xlfn.CONCAT(INDEX(bureaux!$A:$H,MATCH($F1031,bureaux!$A:$A,0),4)," ",INDEX(bureaux!$A:$H,MATCH($F1031,bureaux!$A:$A,0),5))</f>
        <v>#N/A</v>
      </c>
      <c r="Q1031" s="20" t="e">
        <f>INDEX(bureaux!$A:$H,MATCH($F1031,bureaux!$A:$A,0),6)</f>
        <v>#N/A</v>
      </c>
      <c r="R1031" s="20" t="e">
        <f>INDEX(bureaux!$A:$H,MATCH($F1031,bureaux!$A:$A,0),7)</f>
        <v>#N/A</v>
      </c>
    </row>
    <row r="1032" spans="1:18" x14ac:dyDescent="0.25">
      <c r="A1032" s="20">
        <f>'Elegio-Electors'!C1032</f>
        <v>0</v>
      </c>
      <c r="B1032" s="20">
        <f>'Elegio-Electors'!B1032</f>
        <v>0</v>
      </c>
      <c r="C1032" s="91">
        <f>IF(Procédure!$C$33=2,'Elegio-Electors'!D1032,Procédure!$C$33)</f>
        <v>0</v>
      </c>
      <c r="D1032" s="20">
        <f>'Elegio-Electors'!E1032</f>
        <v>0</v>
      </c>
      <c r="E1032" s="91" t="str">
        <f>IF(LEFT(RIGHT('Elegio-Electors'!L1032,2),1)="C",'Elegio-Electors'!L1032,IF(LEFT(RIGHT('Elegio-Electors'!M1032,2),1)="C",'Elegio-Electors'!M1032,""))</f>
        <v/>
      </c>
      <c r="F1032" s="91" t="str">
        <f>IF(LEFT(RIGHT('Elegio-Electors'!L1032,2),1)="O",'Elegio-Electors'!L1032,IF(LEFT(RIGHT('Elegio-Electors'!M1032,2),1)="O",'Elegio-Electors'!M1032,""))</f>
        <v/>
      </c>
      <c r="G1032" s="91" t="s">
        <v>166</v>
      </c>
      <c r="H1032" s="91" t="s">
        <v>167</v>
      </c>
      <c r="I1032" s="91" t="e">
        <f t="shared" si="80"/>
        <v>#N/A</v>
      </c>
      <c r="J1032" s="91" t="e">
        <f t="shared" si="81"/>
        <v>#N/A</v>
      </c>
      <c r="K1032" s="91" t="e">
        <f>INDEX(bureaux!$A:$I,MATCH($F1032,bureaux!$A:$A,0),9)</f>
        <v>#N/A</v>
      </c>
      <c r="L1032" s="91" t="e">
        <f t="shared" si="82"/>
        <v>#N/A</v>
      </c>
      <c r="M1032" s="91" t="e">
        <f t="shared" si="83"/>
        <v>#N/A</v>
      </c>
      <c r="N1032" s="20" t="e">
        <f t="shared" si="84"/>
        <v>#N/A</v>
      </c>
      <c r="O1032" s="20" t="e">
        <f>INDEX(bureaux!$A:$H,MATCH($F1032,bureaux!$A:$A,0),8)</f>
        <v>#N/A</v>
      </c>
      <c r="P1032" s="91" t="e">
        <f>_xlfn.CONCAT(INDEX(bureaux!$A:$H,MATCH($F1032,bureaux!$A:$A,0),4)," ",INDEX(bureaux!$A:$H,MATCH($F1032,bureaux!$A:$A,0),5))</f>
        <v>#N/A</v>
      </c>
      <c r="Q1032" s="20" t="e">
        <f>INDEX(bureaux!$A:$H,MATCH($F1032,bureaux!$A:$A,0),6)</f>
        <v>#N/A</v>
      </c>
      <c r="R1032" s="20" t="e">
        <f>INDEX(bureaux!$A:$H,MATCH($F1032,bureaux!$A:$A,0),7)</f>
        <v>#N/A</v>
      </c>
    </row>
    <row r="1033" spans="1:18" x14ac:dyDescent="0.25">
      <c r="A1033" s="20">
        <f>'Elegio-Electors'!C1033</f>
        <v>0</v>
      </c>
      <c r="B1033" s="20">
        <f>'Elegio-Electors'!B1033</f>
        <v>0</v>
      </c>
      <c r="C1033" s="91">
        <f>IF(Procédure!$C$33=2,'Elegio-Electors'!D1033,Procédure!$C$33)</f>
        <v>0</v>
      </c>
      <c r="D1033" s="20">
        <f>'Elegio-Electors'!E1033</f>
        <v>0</v>
      </c>
      <c r="E1033" s="91" t="str">
        <f>IF(LEFT(RIGHT('Elegio-Electors'!L1033,2),1)="C",'Elegio-Electors'!L1033,IF(LEFT(RIGHT('Elegio-Electors'!M1033,2),1)="C",'Elegio-Electors'!M1033,""))</f>
        <v/>
      </c>
      <c r="F1033" s="91" t="str">
        <f>IF(LEFT(RIGHT('Elegio-Electors'!L1033,2),1)="O",'Elegio-Electors'!L1033,IF(LEFT(RIGHT('Elegio-Electors'!M1033,2),1)="O",'Elegio-Electors'!M1033,""))</f>
        <v/>
      </c>
      <c r="G1033" s="91" t="s">
        <v>166</v>
      </c>
      <c r="H1033" s="91" t="s">
        <v>167</v>
      </c>
      <c r="I1033" s="91" t="e">
        <f t="shared" si="80"/>
        <v>#N/A</v>
      </c>
      <c r="J1033" s="91" t="e">
        <f t="shared" si="81"/>
        <v>#N/A</v>
      </c>
      <c r="K1033" s="91" t="e">
        <f>INDEX(bureaux!$A:$I,MATCH($F1033,bureaux!$A:$A,0),9)</f>
        <v>#N/A</v>
      </c>
      <c r="L1033" s="91" t="e">
        <f t="shared" si="82"/>
        <v>#N/A</v>
      </c>
      <c r="M1033" s="91" t="e">
        <f t="shared" si="83"/>
        <v>#N/A</v>
      </c>
      <c r="N1033" s="20" t="e">
        <f t="shared" si="84"/>
        <v>#N/A</v>
      </c>
      <c r="O1033" s="20" t="e">
        <f>INDEX(bureaux!$A:$H,MATCH($F1033,bureaux!$A:$A,0),8)</f>
        <v>#N/A</v>
      </c>
      <c r="P1033" s="91" t="e">
        <f>_xlfn.CONCAT(INDEX(bureaux!$A:$H,MATCH($F1033,bureaux!$A:$A,0),4)," ",INDEX(bureaux!$A:$H,MATCH($F1033,bureaux!$A:$A,0),5))</f>
        <v>#N/A</v>
      </c>
      <c r="Q1033" s="20" t="e">
        <f>INDEX(bureaux!$A:$H,MATCH($F1033,bureaux!$A:$A,0),6)</f>
        <v>#N/A</v>
      </c>
      <c r="R1033" s="20" t="e">
        <f>INDEX(bureaux!$A:$H,MATCH($F1033,bureaux!$A:$A,0),7)</f>
        <v>#N/A</v>
      </c>
    </row>
    <row r="1034" spans="1:18" x14ac:dyDescent="0.25">
      <c r="A1034" s="20">
        <f>'Elegio-Electors'!C1034</f>
        <v>0</v>
      </c>
      <c r="B1034" s="20">
        <f>'Elegio-Electors'!B1034</f>
        <v>0</v>
      </c>
      <c r="C1034" s="91">
        <f>IF(Procédure!$C$33=2,'Elegio-Electors'!D1034,Procédure!$C$33)</f>
        <v>0</v>
      </c>
      <c r="D1034" s="20">
        <f>'Elegio-Electors'!E1034</f>
        <v>0</v>
      </c>
      <c r="E1034" s="91" t="str">
        <f>IF(LEFT(RIGHT('Elegio-Electors'!L1034,2),1)="C",'Elegio-Electors'!L1034,IF(LEFT(RIGHT('Elegio-Electors'!M1034,2),1)="C",'Elegio-Electors'!M1034,""))</f>
        <v/>
      </c>
      <c r="F1034" s="91" t="str">
        <f>IF(LEFT(RIGHT('Elegio-Electors'!L1034,2),1)="O",'Elegio-Electors'!L1034,IF(LEFT(RIGHT('Elegio-Electors'!M1034,2),1)="O",'Elegio-Electors'!M1034,""))</f>
        <v/>
      </c>
      <c r="G1034" s="91" t="s">
        <v>166</v>
      </c>
      <c r="H1034" s="91" t="s">
        <v>167</v>
      </c>
      <c r="I1034" s="91" t="e">
        <f t="shared" si="80"/>
        <v>#N/A</v>
      </c>
      <c r="J1034" s="91" t="e">
        <f t="shared" si="81"/>
        <v>#N/A</v>
      </c>
      <c r="K1034" s="91" t="e">
        <f>INDEX(bureaux!$A:$I,MATCH($F1034,bureaux!$A:$A,0),9)</f>
        <v>#N/A</v>
      </c>
      <c r="L1034" s="91" t="e">
        <f t="shared" si="82"/>
        <v>#N/A</v>
      </c>
      <c r="M1034" s="91" t="e">
        <f t="shared" si="83"/>
        <v>#N/A</v>
      </c>
      <c r="N1034" s="20" t="e">
        <f t="shared" si="84"/>
        <v>#N/A</v>
      </c>
      <c r="O1034" s="20" t="e">
        <f>INDEX(bureaux!$A:$H,MATCH($F1034,bureaux!$A:$A,0),8)</f>
        <v>#N/A</v>
      </c>
      <c r="P1034" s="91" t="e">
        <f>_xlfn.CONCAT(INDEX(bureaux!$A:$H,MATCH($F1034,bureaux!$A:$A,0),4)," ",INDEX(bureaux!$A:$H,MATCH($F1034,bureaux!$A:$A,0),5))</f>
        <v>#N/A</v>
      </c>
      <c r="Q1034" s="20" t="e">
        <f>INDEX(bureaux!$A:$H,MATCH($F1034,bureaux!$A:$A,0),6)</f>
        <v>#N/A</v>
      </c>
      <c r="R1034" s="20" t="e">
        <f>INDEX(bureaux!$A:$H,MATCH($F1034,bureaux!$A:$A,0),7)</f>
        <v>#N/A</v>
      </c>
    </row>
    <row r="1035" spans="1:18" x14ac:dyDescent="0.25">
      <c r="A1035" s="20">
        <f>'Elegio-Electors'!C1035</f>
        <v>0</v>
      </c>
      <c r="B1035" s="20">
        <f>'Elegio-Electors'!B1035</f>
        <v>0</v>
      </c>
      <c r="C1035" s="91">
        <f>IF(Procédure!$C$33=2,'Elegio-Electors'!D1035,Procédure!$C$33)</f>
        <v>0</v>
      </c>
      <c r="D1035" s="20">
        <f>'Elegio-Electors'!E1035</f>
        <v>0</v>
      </c>
      <c r="E1035" s="91" t="str">
        <f>IF(LEFT(RIGHT('Elegio-Electors'!L1035,2),1)="C",'Elegio-Electors'!L1035,IF(LEFT(RIGHT('Elegio-Electors'!M1035,2),1)="C",'Elegio-Electors'!M1035,""))</f>
        <v/>
      </c>
      <c r="F1035" s="91" t="str">
        <f>IF(LEFT(RIGHT('Elegio-Electors'!L1035,2),1)="O",'Elegio-Electors'!L1035,IF(LEFT(RIGHT('Elegio-Electors'!M1035,2),1)="O",'Elegio-Electors'!M1035,""))</f>
        <v/>
      </c>
      <c r="G1035" s="91" t="s">
        <v>166</v>
      </c>
      <c r="H1035" s="91" t="s">
        <v>167</v>
      </c>
      <c r="I1035" s="91" t="e">
        <f t="shared" si="80"/>
        <v>#N/A</v>
      </c>
      <c r="J1035" s="91" t="e">
        <f t="shared" si="81"/>
        <v>#N/A</v>
      </c>
      <c r="K1035" s="91" t="e">
        <f>INDEX(bureaux!$A:$I,MATCH($F1035,bureaux!$A:$A,0),9)</f>
        <v>#N/A</v>
      </c>
      <c r="L1035" s="91" t="e">
        <f t="shared" si="82"/>
        <v>#N/A</v>
      </c>
      <c r="M1035" s="91" t="e">
        <f t="shared" si="83"/>
        <v>#N/A</v>
      </c>
      <c r="N1035" s="20" t="e">
        <f t="shared" si="84"/>
        <v>#N/A</v>
      </c>
      <c r="O1035" s="20" t="e">
        <f>INDEX(bureaux!$A:$H,MATCH($F1035,bureaux!$A:$A,0),8)</f>
        <v>#N/A</v>
      </c>
      <c r="P1035" s="91" t="e">
        <f>_xlfn.CONCAT(INDEX(bureaux!$A:$H,MATCH($F1035,bureaux!$A:$A,0),4)," ",INDEX(bureaux!$A:$H,MATCH($F1035,bureaux!$A:$A,0),5))</f>
        <v>#N/A</v>
      </c>
      <c r="Q1035" s="20" t="e">
        <f>INDEX(bureaux!$A:$H,MATCH($F1035,bureaux!$A:$A,0),6)</f>
        <v>#N/A</v>
      </c>
      <c r="R1035" s="20" t="e">
        <f>INDEX(bureaux!$A:$H,MATCH($F1035,bureaux!$A:$A,0),7)</f>
        <v>#N/A</v>
      </c>
    </row>
    <row r="1036" spans="1:18" x14ac:dyDescent="0.25">
      <c r="A1036" s="20">
        <f>'Elegio-Electors'!C1036</f>
        <v>0</v>
      </c>
      <c r="B1036" s="20">
        <f>'Elegio-Electors'!B1036</f>
        <v>0</v>
      </c>
      <c r="C1036" s="91">
        <f>IF(Procédure!$C$33=2,'Elegio-Electors'!D1036,Procédure!$C$33)</f>
        <v>0</v>
      </c>
      <c r="D1036" s="20">
        <f>'Elegio-Electors'!E1036</f>
        <v>0</v>
      </c>
      <c r="E1036" s="91" t="str">
        <f>IF(LEFT(RIGHT('Elegio-Electors'!L1036,2),1)="C",'Elegio-Electors'!L1036,IF(LEFT(RIGHT('Elegio-Electors'!M1036,2),1)="C",'Elegio-Electors'!M1036,""))</f>
        <v/>
      </c>
      <c r="F1036" s="91" t="str">
        <f>IF(LEFT(RIGHT('Elegio-Electors'!L1036,2),1)="O",'Elegio-Electors'!L1036,IF(LEFT(RIGHT('Elegio-Electors'!M1036,2),1)="O",'Elegio-Electors'!M1036,""))</f>
        <v/>
      </c>
      <c r="G1036" s="91" t="s">
        <v>166</v>
      </c>
      <c r="H1036" s="91" t="s">
        <v>167</v>
      </c>
      <c r="I1036" s="91" t="e">
        <f t="shared" si="80"/>
        <v>#N/A</v>
      </c>
      <c r="J1036" s="91" t="e">
        <f t="shared" si="81"/>
        <v>#N/A</v>
      </c>
      <c r="K1036" s="91" t="e">
        <f>INDEX(bureaux!$A:$I,MATCH($F1036,bureaux!$A:$A,0),9)</f>
        <v>#N/A</v>
      </c>
      <c r="L1036" s="91" t="e">
        <f t="shared" si="82"/>
        <v>#N/A</v>
      </c>
      <c r="M1036" s="91" t="e">
        <f t="shared" si="83"/>
        <v>#N/A</v>
      </c>
      <c r="N1036" s="20" t="e">
        <f t="shared" si="84"/>
        <v>#N/A</v>
      </c>
      <c r="O1036" s="20" t="e">
        <f>INDEX(bureaux!$A:$H,MATCH($F1036,bureaux!$A:$A,0),8)</f>
        <v>#N/A</v>
      </c>
      <c r="P1036" s="91" t="e">
        <f>_xlfn.CONCAT(INDEX(bureaux!$A:$H,MATCH($F1036,bureaux!$A:$A,0),4)," ",INDEX(bureaux!$A:$H,MATCH($F1036,bureaux!$A:$A,0),5))</f>
        <v>#N/A</v>
      </c>
      <c r="Q1036" s="20" t="e">
        <f>INDEX(bureaux!$A:$H,MATCH($F1036,bureaux!$A:$A,0),6)</f>
        <v>#N/A</v>
      </c>
      <c r="R1036" s="20" t="e">
        <f>INDEX(bureaux!$A:$H,MATCH($F1036,bureaux!$A:$A,0),7)</f>
        <v>#N/A</v>
      </c>
    </row>
    <row r="1037" spans="1:18" x14ac:dyDescent="0.25">
      <c r="A1037" s="20">
        <f>'Elegio-Electors'!C1037</f>
        <v>0</v>
      </c>
      <c r="B1037" s="20">
        <f>'Elegio-Electors'!B1037</f>
        <v>0</v>
      </c>
      <c r="C1037" s="91">
        <f>IF(Procédure!$C$33=2,'Elegio-Electors'!D1037,Procédure!$C$33)</f>
        <v>0</v>
      </c>
      <c r="D1037" s="20">
        <f>'Elegio-Electors'!E1037</f>
        <v>0</v>
      </c>
      <c r="E1037" s="91" t="str">
        <f>IF(LEFT(RIGHT('Elegio-Electors'!L1037,2),1)="C",'Elegio-Electors'!L1037,IF(LEFT(RIGHT('Elegio-Electors'!M1037,2),1)="C",'Elegio-Electors'!M1037,""))</f>
        <v/>
      </c>
      <c r="F1037" s="91" t="str">
        <f>IF(LEFT(RIGHT('Elegio-Electors'!L1037,2),1)="O",'Elegio-Electors'!L1037,IF(LEFT(RIGHT('Elegio-Electors'!M1037,2),1)="O",'Elegio-Electors'!M1037,""))</f>
        <v/>
      </c>
      <c r="G1037" s="91" t="s">
        <v>166</v>
      </c>
      <c r="H1037" s="91" t="s">
        <v>167</v>
      </c>
      <c r="I1037" s="91" t="e">
        <f t="shared" si="80"/>
        <v>#N/A</v>
      </c>
      <c r="J1037" s="91" t="e">
        <f t="shared" si="81"/>
        <v>#N/A</v>
      </c>
      <c r="K1037" s="91" t="e">
        <f>INDEX(bureaux!$A:$I,MATCH($F1037,bureaux!$A:$A,0),9)</f>
        <v>#N/A</v>
      </c>
      <c r="L1037" s="91" t="e">
        <f t="shared" si="82"/>
        <v>#N/A</v>
      </c>
      <c r="M1037" s="91" t="e">
        <f t="shared" si="83"/>
        <v>#N/A</v>
      </c>
      <c r="N1037" s="20" t="e">
        <f t="shared" si="84"/>
        <v>#N/A</v>
      </c>
      <c r="O1037" s="20" t="e">
        <f>INDEX(bureaux!$A:$H,MATCH($F1037,bureaux!$A:$A,0),8)</f>
        <v>#N/A</v>
      </c>
      <c r="P1037" s="91" t="e">
        <f>_xlfn.CONCAT(INDEX(bureaux!$A:$H,MATCH($F1037,bureaux!$A:$A,0),4)," ",INDEX(bureaux!$A:$H,MATCH($F1037,bureaux!$A:$A,0),5))</f>
        <v>#N/A</v>
      </c>
      <c r="Q1037" s="20" t="e">
        <f>INDEX(bureaux!$A:$H,MATCH($F1037,bureaux!$A:$A,0),6)</f>
        <v>#N/A</v>
      </c>
      <c r="R1037" s="20" t="e">
        <f>INDEX(bureaux!$A:$H,MATCH($F1037,bureaux!$A:$A,0),7)</f>
        <v>#N/A</v>
      </c>
    </row>
    <row r="1038" spans="1:18" x14ac:dyDescent="0.25">
      <c r="A1038" s="20">
        <f>'Elegio-Electors'!C1038</f>
        <v>0</v>
      </c>
      <c r="B1038" s="20">
        <f>'Elegio-Electors'!B1038</f>
        <v>0</v>
      </c>
      <c r="C1038" s="91">
        <f>IF(Procédure!$C$33=2,'Elegio-Electors'!D1038,Procédure!$C$33)</f>
        <v>0</v>
      </c>
      <c r="D1038" s="20">
        <f>'Elegio-Electors'!E1038</f>
        <v>0</v>
      </c>
      <c r="E1038" s="91" t="str">
        <f>IF(LEFT(RIGHT('Elegio-Electors'!L1038,2),1)="C",'Elegio-Electors'!L1038,IF(LEFT(RIGHT('Elegio-Electors'!M1038,2),1)="C",'Elegio-Electors'!M1038,""))</f>
        <v/>
      </c>
      <c r="F1038" s="91" t="str">
        <f>IF(LEFT(RIGHT('Elegio-Electors'!L1038,2),1)="O",'Elegio-Electors'!L1038,IF(LEFT(RIGHT('Elegio-Electors'!M1038,2),1)="O",'Elegio-Electors'!M1038,""))</f>
        <v/>
      </c>
      <c r="G1038" s="91" t="s">
        <v>166</v>
      </c>
      <c r="H1038" s="91" t="s">
        <v>167</v>
      </c>
      <c r="I1038" s="91" t="e">
        <f t="shared" si="80"/>
        <v>#N/A</v>
      </c>
      <c r="J1038" s="91" t="e">
        <f t="shared" si="81"/>
        <v>#N/A</v>
      </c>
      <c r="K1038" s="91" t="e">
        <f>INDEX(bureaux!$A:$I,MATCH($F1038,bureaux!$A:$A,0),9)</f>
        <v>#N/A</v>
      </c>
      <c r="L1038" s="91" t="e">
        <f t="shared" si="82"/>
        <v>#N/A</v>
      </c>
      <c r="M1038" s="91" t="e">
        <f t="shared" si="83"/>
        <v>#N/A</v>
      </c>
      <c r="N1038" s="20" t="e">
        <f t="shared" si="84"/>
        <v>#N/A</v>
      </c>
      <c r="O1038" s="20" t="e">
        <f>INDEX(bureaux!$A:$H,MATCH($F1038,bureaux!$A:$A,0),8)</f>
        <v>#N/A</v>
      </c>
      <c r="P1038" s="91" t="e">
        <f>_xlfn.CONCAT(INDEX(bureaux!$A:$H,MATCH($F1038,bureaux!$A:$A,0),4)," ",INDEX(bureaux!$A:$H,MATCH($F1038,bureaux!$A:$A,0),5))</f>
        <v>#N/A</v>
      </c>
      <c r="Q1038" s="20" t="e">
        <f>INDEX(bureaux!$A:$H,MATCH($F1038,bureaux!$A:$A,0),6)</f>
        <v>#N/A</v>
      </c>
      <c r="R1038" s="20" t="e">
        <f>INDEX(bureaux!$A:$H,MATCH($F1038,bureaux!$A:$A,0),7)</f>
        <v>#N/A</v>
      </c>
    </row>
    <row r="1039" spans="1:18" x14ac:dyDescent="0.25">
      <c r="A1039" s="20">
        <f>'Elegio-Electors'!C1039</f>
        <v>0</v>
      </c>
      <c r="B1039" s="20">
        <f>'Elegio-Electors'!B1039</f>
        <v>0</v>
      </c>
      <c r="C1039" s="91">
        <f>IF(Procédure!$C$33=2,'Elegio-Electors'!D1039,Procédure!$C$33)</f>
        <v>0</v>
      </c>
      <c r="D1039" s="20">
        <f>'Elegio-Electors'!E1039</f>
        <v>0</v>
      </c>
      <c r="E1039" s="91" t="str">
        <f>IF(LEFT(RIGHT('Elegio-Electors'!L1039,2),1)="C",'Elegio-Electors'!L1039,IF(LEFT(RIGHT('Elegio-Electors'!M1039,2),1)="C",'Elegio-Electors'!M1039,""))</f>
        <v/>
      </c>
      <c r="F1039" s="91" t="str">
        <f>IF(LEFT(RIGHT('Elegio-Electors'!L1039,2),1)="O",'Elegio-Electors'!L1039,IF(LEFT(RIGHT('Elegio-Electors'!M1039,2),1)="O",'Elegio-Electors'!M1039,""))</f>
        <v/>
      </c>
      <c r="G1039" s="91" t="s">
        <v>166</v>
      </c>
      <c r="H1039" s="91" t="s">
        <v>167</v>
      </c>
      <c r="I1039" s="91" t="e">
        <f t="shared" si="80"/>
        <v>#N/A</v>
      </c>
      <c r="J1039" s="91" t="e">
        <f t="shared" si="81"/>
        <v>#N/A</v>
      </c>
      <c r="K1039" s="91" t="e">
        <f>INDEX(bureaux!$A:$I,MATCH($F1039,bureaux!$A:$A,0),9)</f>
        <v>#N/A</v>
      </c>
      <c r="L1039" s="91" t="e">
        <f t="shared" si="82"/>
        <v>#N/A</v>
      </c>
      <c r="M1039" s="91" t="e">
        <f t="shared" si="83"/>
        <v>#N/A</v>
      </c>
      <c r="N1039" s="20" t="e">
        <f t="shared" si="84"/>
        <v>#N/A</v>
      </c>
      <c r="O1039" s="20" t="e">
        <f>INDEX(bureaux!$A:$H,MATCH($F1039,bureaux!$A:$A,0),8)</f>
        <v>#N/A</v>
      </c>
      <c r="P1039" s="91" t="e">
        <f>_xlfn.CONCAT(INDEX(bureaux!$A:$H,MATCH($F1039,bureaux!$A:$A,0),4)," ",INDEX(bureaux!$A:$H,MATCH($F1039,bureaux!$A:$A,0),5))</f>
        <v>#N/A</v>
      </c>
      <c r="Q1039" s="20" t="e">
        <f>INDEX(bureaux!$A:$H,MATCH($F1039,bureaux!$A:$A,0),6)</f>
        <v>#N/A</v>
      </c>
      <c r="R1039" s="20" t="e">
        <f>INDEX(bureaux!$A:$H,MATCH($F1039,bureaux!$A:$A,0),7)</f>
        <v>#N/A</v>
      </c>
    </row>
    <row r="1040" spans="1:18" x14ac:dyDescent="0.25">
      <c r="A1040" s="20">
        <f>'Elegio-Electors'!C1040</f>
        <v>0</v>
      </c>
      <c r="B1040" s="20">
        <f>'Elegio-Electors'!B1040</f>
        <v>0</v>
      </c>
      <c r="C1040" s="91">
        <f>IF(Procédure!$C$33=2,'Elegio-Electors'!D1040,Procédure!$C$33)</f>
        <v>0</v>
      </c>
      <c r="D1040" s="20">
        <f>'Elegio-Electors'!E1040</f>
        <v>0</v>
      </c>
      <c r="E1040" s="91" t="str">
        <f>IF(LEFT(RIGHT('Elegio-Electors'!L1040,2),1)="C",'Elegio-Electors'!L1040,IF(LEFT(RIGHT('Elegio-Electors'!M1040,2),1)="C",'Elegio-Electors'!M1040,""))</f>
        <v/>
      </c>
      <c r="F1040" s="91" t="str">
        <f>IF(LEFT(RIGHT('Elegio-Electors'!L1040,2),1)="O",'Elegio-Electors'!L1040,IF(LEFT(RIGHT('Elegio-Electors'!M1040,2),1)="O",'Elegio-Electors'!M1040,""))</f>
        <v/>
      </c>
      <c r="G1040" s="91" t="s">
        <v>166</v>
      </c>
      <c r="H1040" s="91" t="s">
        <v>167</v>
      </c>
      <c r="I1040" s="91" t="e">
        <f t="shared" si="80"/>
        <v>#N/A</v>
      </c>
      <c r="J1040" s="91" t="e">
        <f t="shared" si="81"/>
        <v>#N/A</v>
      </c>
      <c r="K1040" s="91" t="e">
        <f>INDEX(bureaux!$A:$I,MATCH($F1040,bureaux!$A:$A,0),9)</f>
        <v>#N/A</v>
      </c>
      <c r="L1040" s="91" t="e">
        <f t="shared" si="82"/>
        <v>#N/A</v>
      </c>
      <c r="M1040" s="91" t="e">
        <f t="shared" si="83"/>
        <v>#N/A</v>
      </c>
      <c r="N1040" s="20" t="e">
        <f t="shared" si="84"/>
        <v>#N/A</v>
      </c>
      <c r="O1040" s="20" t="e">
        <f>INDEX(bureaux!$A:$H,MATCH($F1040,bureaux!$A:$A,0),8)</f>
        <v>#N/A</v>
      </c>
      <c r="P1040" s="91" t="e">
        <f>_xlfn.CONCAT(INDEX(bureaux!$A:$H,MATCH($F1040,bureaux!$A:$A,0),4)," ",INDEX(bureaux!$A:$H,MATCH($F1040,bureaux!$A:$A,0),5))</f>
        <v>#N/A</v>
      </c>
      <c r="Q1040" s="20" t="e">
        <f>INDEX(bureaux!$A:$H,MATCH($F1040,bureaux!$A:$A,0),6)</f>
        <v>#N/A</v>
      </c>
      <c r="R1040" s="20" t="e">
        <f>INDEX(bureaux!$A:$H,MATCH($F1040,bureaux!$A:$A,0),7)</f>
        <v>#N/A</v>
      </c>
    </row>
    <row r="1041" spans="1:18" x14ac:dyDescent="0.25">
      <c r="A1041" s="20">
        <f>'Elegio-Electors'!C1041</f>
        <v>0</v>
      </c>
      <c r="B1041" s="20">
        <f>'Elegio-Electors'!B1041</f>
        <v>0</v>
      </c>
      <c r="C1041" s="91">
        <f>IF(Procédure!$C$33=2,'Elegio-Electors'!D1041,Procédure!$C$33)</f>
        <v>0</v>
      </c>
      <c r="D1041" s="20">
        <f>'Elegio-Electors'!E1041</f>
        <v>0</v>
      </c>
      <c r="E1041" s="91" t="str">
        <f>IF(LEFT(RIGHT('Elegio-Electors'!L1041,2),1)="C",'Elegio-Electors'!L1041,IF(LEFT(RIGHT('Elegio-Electors'!M1041,2),1)="C",'Elegio-Electors'!M1041,""))</f>
        <v/>
      </c>
      <c r="F1041" s="91" t="str">
        <f>IF(LEFT(RIGHT('Elegio-Electors'!L1041,2),1)="O",'Elegio-Electors'!L1041,IF(LEFT(RIGHT('Elegio-Electors'!M1041,2),1)="O",'Elegio-Electors'!M1041,""))</f>
        <v/>
      </c>
      <c r="G1041" s="91" t="s">
        <v>166</v>
      </c>
      <c r="H1041" s="91" t="s">
        <v>167</v>
      </c>
      <c r="I1041" s="91" t="e">
        <f t="shared" si="80"/>
        <v>#N/A</v>
      </c>
      <c r="J1041" s="91" t="e">
        <f t="shared" si="81"/>
        <v>#N/A</v>
      </c>
      <c r="K1041" s="91" t="e">
        <f>INDEX(bureaux!$A:$I,MATCH($F1041,bureaux!$A:$A,0),9)</f>
        <v>#N/A</v>
      </c>
      <c r="L1041" s="91" t="e">
        <f t="shared" si="82"/>
        <v>#N/A</v>
      </c>
      <c r="M1041" s="91" t="e">
        <f t="shared" si="83"/>
        <v>#N/A</v>
      </c>
      <c r="N1041" s="20" t="e">
        <f t="shared" si="84"/>
        <v>#N/A</v>
      </c>
      <c r="O1041" s="20" t="e">
        <f>INDEX(bureaux!$A:$H,MATCH($F1041,bureaux!$A:$A,0),8)</f>
        <v>#N/A</v>
      </c>
      <c r="P1041" s="91" t="e">
        <f>_xlfn.CONCAT(INDEX(bureaux!$A:$H,MATCH($F1041,bureaux!$A:$A,0),4)," ",INDEX(bureaux!$A:$H,MATCH($F1041,bureaux!$A:$A,0),5))</f>
        <v>#N/A</v>
      </c>
      <c r="Q1041" s="20" t="e">
        <f>INDEX(bureaux!$A:$H,MATCH($F1041,bureaux!$A:$A,0),6)</f>
        <v>#N/A</v>
      </c>
      <c r="R1041" s="20" t="e">
        <f>INDEX(bureaux!$A:$H,MATCH($F1041,bureaux!$A:$A,0),7)</f>
        <v>#N/A</v>
      </c>
    </row>
    <row r="1042" spans="1:18" x14ac:dyDescent="0.25">
      <c r="A1042" s="20">
        <f>'Elegio-Electors'!C1042</f>
        <v>0</v>
      </c>
      <c r="B1042" s="20">
        <f>'Elegio-Electors'!B1042</f>
        <v>0</v>
      </c>
      <c r="C1042" s="91">
        <f>IF(Procédure!$C$33=2,'Elegio-Electors'!D1042,Procédure!$C$33)</f>
        <v>0</v>
      </c>
      <c r="D1042" s="20">
        <f>'Elegio-Electors'!E1042</f>
        <v>0</v>
      </c>
      <c r="E1042" s="91" t="str">
        <f>IF(LEFT(RIGHT('Elegio-Electors'!L1042,2),1)="C",'Elegio-Electors'!L1042,IF(LEFT(RIGHT('Elegio-Electors'!M1042,2),1)="C",'Elegio-Electors'!M1042,""))</f>
        <v/>
      </c>
      <c r="F1042" s="91" t="str">
        <f>IF(LEFT(RIGHT('Elegio-Electors'!L1042,2),1)="O",'Elegio-Electors'!L1042,IF(LEFT(RIGHT('Elegio-Electors'!M1042,2),1)="O",'Elegio-Electors'!M1042,""))</f>
        <v/>
      </c>
      <c r="G1042" s="91" t="s">
        <v>166</v>
      </c>
      <c r="H1042" s="91" t="s">
        <v>167</v>
      </c>
      <c r="I1042" s="91" t="e">
        <f t="shared" si="80"/>
        <v>#N/A</v>
      </c>
      <c r="J1042" s="91" t="e">
        <f t="shared" si="81"/>
        <v>#N/A</v>
      </c>
      <c r="K1042" s="91" t="e">
        <f>INDEX(bureaux!$A:$I,MATCH($F1042,bureaux!$A:$A,0),9)</f>
        <v>#N/A</v>
      </c>
      <c r="L1042" s="91" t="e">
        <f t="shared" si="82"/>
        <v>#N/A</v>
      </c>
      <c r="M1042" s="91" t="e">
        <f t="shared" si="83"/>
        <v>#N/A</v>
      </c>
      <c r="N1042" s="20" t="e">
        <f t="shared" si="84"/>
        <v>#N/A</v>
      </c>
      <c r="O1042" s="20" t="e">
        <f>INDEX(bureaux!$A:$H,MATCH($F1042,bureaux!$A:$A,0),8)</f>
        <v>#N/A</v>
      </c>
      <c r="P1042" s="91" t="e">
        <f>_xlfn.CONCAT(INDEX(bureaux!$A:$H,MATCH($F1042,bureaux!$A:$A,0),4)," ",INDEX(bureaux!$A:$H,MATCH($F1042,bureaux!$A:$A,0),5))</f>
        <v>#N/A</v>
      </c>
      <c r="Q1042" s="20" t="e">
        <f>INDEX(bureaux!$A:$H,MATCH($F1042,bureaux!$A:$A,0),6)</f>
        <v>#N/A</v>
      </c>
      <c r="R1042" s="20" t="e">
        <f>INDEX(bureaux!$A:$H,MATCH($F1042,bureaux!$A:$A,0),7)</f>
        <v>#N/A</v>
      </c>
    </row>
    <row r="1043" spans="1:18" x14ac:dyDescent="0.25">
      <c r="A1043" s="20">
        <f>'Elegio-Electors'!C1043</f>
        <v>0</v>
      </c>
      <c r="B1043" s="20">
        <f>'Elegio-Electors'!B1043</f>
        <v>0</v>
      </c>
      <c r="C1043" s="91">
        <f>IF(Procédure!$C$33=2,'Elegio-Electors'!D1043,Procédure!$C$33)</f>
        <v>0</v>
      </c>
      <c r="D1043" s="20">
        <f>'Elegio-Electors'!E1043</f>
        <v>0</v>
      </c>
      <c r="E1043" s="91" t="str">
        <f>IF(LEFT(RIGHT('Elegio-Electors'!L1043,2),1)="C",'Elegio-Electors'!L1043,IF(LEFT(RIGHT('Elegio-Electors'!M1043,2),1)="C",'Elegio-Electors'!M1043,""))</f>
        <v/>
      </c>
      <c r="F1043" s="91" t="str">
        <f>IF(LEFT(RIGHT('Elegio-Electors'!L1043,2),1)="O",'Elegio-Electors'!L1043,IF(LEFT(RIGHT('Elegio-Electors'!M1043,2),1)="O",'Elegio-Electors'!M1043,""))</f>
        <v/>
      </c>
      <c r="G1043" s="91" t="s">
        <v>166</v>
      </c>
      <c r="H1043" s="91" t="s">
        <v>167</v>
      </c>
      <c r="I1043" s="91" t="e">
        <f t="shared" si="80"/>
        <v>#N/A</v>
      </c>
      <c r="J1043" s="91" t="e">
        <f t="shared" si="81"/>
        <v>#N/A</v>
      </c>
      <c r="K1043" s="91" t="e">
        <f>INDEX(bureaux!$A:$I,MATCH($F1043,bureaux!$A:$A,0),9)</f>
        <v>#N/A</v>
      </c>
      <c r="L1043" s="91" t="e">
        <f t="shared" si="82"/>
        <v>#N/A</v>
      </c>
      <c r="M1043" s="91" t="e">
        <f t="shared" si="83"/>
        <v>#N/A</v>
      </c>
      <c r="N1043" s="20" t="e">
        <f t="shared" si="84"/>
        <v>#N/A</v>
      </c>
      <c r="O1043" s="20" t="e">
        <f>INDEX(bureaux!$A:$H,MATCH($F1043,bureaux!$A:$A,0),8)</f>
        <v>#N/A</v>
      </c>
      <c r="P1043" s="91" t="e">
        <f>_xlfn.CONCAT(INDEX(bureaux!$A:$H,MATCH($F1043,bureaux!$A:$A,0),4)," ",INDEX(bureaux!$A:$H,MATCH($F1043,bureaux!$A:$A,0),5))</f>
        <v>#N/A</v>
      </c>
      <c r="Q1043" s="20" t="e">
        <f>INDEX(bureaux!$A:$H,MATCH($F1043,bureaux!$A:$A,0),6)</f>
        <v>#N/A</v>
      </c>
      <c r="R1043" s="20" t="e">
        <f>INDEX(bureaux!$A:$H,MATCH($F1043,bureaux!$A:$A,0),7)</f>
        <v>#N/A</v>
      </c>
    </row>
    <row r="1044" spans="1:18" x14ac:dyDescent="0.25">
      <c r="A1044" s="20">
        <f>'Elegio-Electors'!C1044</f>
        <v>0</v>
      </c>
      <c r="B1044" s="20">
        <f>'Elegio-Electors'!B1044</f>
        <v>0</v>
      </c>
      <c r="C1044" s="91">
        <f>IF(Procédure!$C$33=2,'Elegio-Electors'!D1044,Procédure!$C$33)</f>
        <v>0</v>
      </c>
      <c r="D1044" s="20">
        <f>'Elegio-Electors'!E1044</f>
        <v>0</v>
      </c>
      <c r="E1044" s="91" t="str">
        <f>IF(LEFT(RIGHT('Elegio-Electors'!L1044,2),1)="C",'Elegio-Electors'!L1044,IF(LEFT(RIGHT('Elegio-Electors'!M1044,2),1)="C",'Elegio-Electors'!M1044,""))</f>
        <v/>
      </c>
      <c r="F1044" s="91" t="str">
        <f>IF(LEFT(RIGHT('Elegio-Electors'!L1044,2),1)="O",'Elegio-Electors'!L1044,IF(LEFT(RIGHT('Elegio-Electors'!M1044,2),1)="O",'Elegio-Electors'!M1044,""))</f>
        <v/>
      </c>
      <c r="G1044" s="91" t="s">
        <v>166</v>
      </c>
      <c r="H1044" s="91" t="s">
        <v>167</v>
      </c>
      <c r="I1044" s="91" t="e">
        <f t="shared" si="80"/>
        <v>#N/A</v>
      </c>
      <c r="J1044" s="91" t="e">
        <f t="shared" si="81"/>
        <v>#N/A</v>
      </c>
      <c r="K1044" s="91" t="e">
        <f>INDEX(bureaux!$A:$I,MATCH($F1044,bureaux!$A:$A,0),9)</f>
        <v>#N/A</v>
      </c>
      <c r="L1044" s="91" t="e">
        <f t="shared" si="82"/>
        <v>#N/A</v>
      </c>
      <c r="M1044" s="91" t="e">
        <f t="shared" si="83"/>
        <v>#N/A</v>
      </c>
      <c r="N1044" s="20" t="e">
        <f t="shared" si="84"/>
        <v>#N/A</v>
      </c>
      <c r="O1044" s="20" t="e">
        <f>INDEX(bureaux!$A:$H,MATCH($F1044,bureaux!$A:$A,0),8)</f>
        <v>#N/A</v>
      </c>
      <c r="P1044" s="91" t="e">
        <f>_xlfn.CONCAT(INDEX(bureaux!$A:$H,MATCH($F1044,bureaux!$A:$A,0),4)," ",INDEX(bureaux!$A:$H,MATCH($F1044,bureaux!$A:$A,0),5))</f>
        <v>#N/A</v>
      </c>
      <c r="Q1044" s="20" t="e">
        <f>INDEX(bureaux!$A:$H,MATCH($F1044,bureaux!$A:$A,0),6)</f>
        <v>#N/A</v>
      </c>
      <c r="R1044" s="20" t="e">
        <f>INDEX(bureaux!$A:$H,MATCH($F1044,bureaux!$A:$A,0),7)</f>
        <v>#N/A</v>
      </c>
    </row>
    <row r="1045" spans="1:18" x14ac:dyDescent="0.25">
      <c r="A1045" s="20">
        <f>'Elegio-Electors'!C1045</f>
        <v>0</v>
      </c>
      <c r="B1045" s="20">
        <f>'Elegio-Electors'!B1045</f>
        <v>0</v>
      </c>
      <c r="C1045" s="91">
        <f>IF(Procédure!$C$33=2,'Elegio-Electors'!D1045,Procédure!$C$33)</f>
        <v>0</v>
      </c>
      <c r="D1045" s="20">
        <f>'Elegio-Electors'!E1045</f>
        <v>0</v>
      </c>
      <c r="E1045" s="91" t="str">
        <f>IF(LEFT(RIGHT('Elegio-Electors'!L1045,2),1)="C",'Elegio-Electors'!L1045,IF(LEFT(RIGHT('Elegio-Electors'!M1045,2),1)="C",'Elegio-Electors'!M1045,""))</f>
        <v/>
      </c>
      <c r="F1045" s="91" t="str">
        <f>IF(LEFT(RIGHT('Elegio-Electors'!L1045,2),1)="O",'Elegio-Electors'!L1045,IF(LEFT(RIGHT('Elegio-Electors'!M1045,2),1)="O",'Elegio-Electors'!M1045,""))</f>
        <v/>
      </c>
      <c r="G1045" s="91" t="s">
        <v>166</v>
      </c>
      <c r="H1045" s="91" t="s">
        <v>167</v>
      </c>
      <c r="I1045" s="91" t="e">
        <f t="shared" si="80"/>
        <v>#N/A</v>
      </c>
      <c r="J1045" s="91" t="e">
        <f t="shared" si="81"/>
        <v>#N/A</v>
      </c>
      <c r="K1045" s="91" t="e">
        <f>INDEX(bureaux!$A:$I,MATCH($F1045,bureaux!$A:$A,0),9)</f>
        <v>#N/A</v>
      </c>
      <c r="L1045" s="91" t="e">
        <f t="shared" si="82"/>
        <v>#N/A</v>
      </c>
      <c r="M1045" s="91" t="e">
        <f t="shared" si="83"/>
        <v>#N/A</v>
      </c>
      <c r="N1045" s="20" t="e">
        <f t="shared" si="84"/>
        <v>#N/A</v>
      </c>
      <c r="O1045" s="20" t="e">
        <f>INDEX(bureaux!$A:$H,MATCH($F1045,bureaux!$A:$A,0),8)</f>
        <v>#N/A</v>
      </c>
      <c r="P1045" s="91" t="e">
        <f>_xlfn.CONCAT(INDEX(bureaux!$A:$H,MATCH($F1045,bureaux!$A:$A,0),4)," ",INDEX(bureaux!$A:$H,MATCH($F1045,bureaux!$A:$A,0),5))</f>
        <v>#N/A</v>
      </c>
      <c r="Q1045" s="20" t="e">
        <f>INDEX(bureaux!$A:$H,MATCH($F1045,bureaux!$A:$A,0),6)</f>
        <v>#N/A</v>
      </c>
      <c r="R1045" s="20" t="e">
        <f>INDEX(bureaux!$A:$H,MATCH($F1045,bureaux!$A:$A,0),7)</f>
        <v>#N/A</v>
      </c>
    </row>
    <row r="1046" spans="1:18" x14ac:dyDescent="0.25">
      <c r="A1046" s="20">
        <f>'Elegio-Electors'!C1046</f>
        <v>0</v>
      </c>
      <c r="B1046" s="20">
        <f>'Elegio-Electors'!B1046</f>
        <v>0</v>
      </c>
      <c r="C1046" s="91">
        <f>IF(Procédure!$C$33=2,'Elegio-Electors'!D1046,Procédure!$C$33)</f>
        <v>0</v>
      </c>
      <c r="D1046" s="20">
        <f>'Elegio-Electors'!E1046</f>
        <v>0</v>
      </c>
      <c r="E1046" s="91" t="str">
        <f>IF(LEFT(RIGHT('Elegio-Electors'!L1046,2),1)="C",'Elegio-Electors'!L1046,IF(LEFT(RIGHT('Elegio-Electors'!M1046,2),1)="C",'Elegio-Electors'!M1046,""))</f>
        <v/>
      </c>
      <c r="F1046" s="91" t="str">
        <f>IF(LEFT(RIGHT('Elegio-Electors'!L1046,2),1)="O",'Elegio-Electors'!L1046,IF(LEFT(RIGHT('Elegio-Electors'!M1046,2),1)="O",'Elegio-Electors'!M1046,""))</f>
        <v/>
      </c>
      <c r="G1046" s="91" t="s">
        <v>166</v>
      </c>
      <c r="H1046" s="91" t="s">
        <v>167</v>
      </c>
      <c r="I1046" s="91" t="e">
        <f t="shared" si="80"/>
        <v>#N/A</v>
      </c>
      <c r="J1046" s="91" t="e">
        <f t="shared" si="81"/>
        <v>#N/A</v>
      </c>
      <c r="K1046" s="91" t="e">
        <f>INDEX(bureaux!$A:$I,MATCH($F1046,bureaux!$A:$A,0),9)</f>
        <v>#N/A</v>
      </c>
      <c r="L1046" s="91" t="e">
        <f t="shared" si="82"/>
        <v>#N/A</v>
      </c>
      <c r="M1046" s="91" t="e">
        <f t="shared" si="83"/>
        <v>#N/A</v>
      </c>
      <c r="N1046" s="20" t="e">
        <f t="shared" si="84"/>
        <v>#N/A</v>
      </c>
      <c r="O1046" s="20" t="e">
        <f>INDEX(bureaux!$A:$H,MATCH($F1046,bureaux!$A:$A,0),8)</f>
        <v>#N/A</v>
      </c>
      <c r="P1046" s="91" t="e">
        <f>_xlfn.CONCAT(INDEX(bureaux!$A:$H,MATCH($F1046,bureaux!$A:$A,0),4)," ",INDEX(bureaux!$A:$H,MATCH($F1046,bureaux!$A:$A,0),5))</f>
        <v>#N/A</v>
      </c>
      <c r="Q1046" s="20" t="e">
        <f>INDEX(bureaux!$A:$H,MATCH($F1046,bureaux!$A:$A,0),6)</f>
        <v>#N/A</v>
      </c>
      <c r="R1046" s="20" t="e">
        <f>INDEX(bureaux!$A:$H,MATCH($F1046,bureaux!$A:$A,0),7)</f>
        <v>#N/A</v>
      </c>
    </row>
    <row r="1047" spans="1:18" x14ac:dyDescent="0.25">
      <c r="A1047" s="20">
        <f>'Elegio-Electors'!C1047</f>
        <v>0</v>
      </c>
      <c r="B1047" s="20">
        <f>'Elegio-Electors'!B1047</f>
        <v>0</v>
      </c>
      <c r="C1047" s="91">
        <f>IF(Procédure!$C$33=2,'Elegio-Electors'!D1047,Procédure!$C$33)</f>
        <v>0</v>
      </c>
      <c r="D1047" s="20">
        <f>'Elegio-Electors'!E1047</f>
        <v>0</v>
      </c>
      <c r="E1047" s="91" t="str">
        <f>IF(LEFT(RIGHT('Elegio-Electors'!L1047,2),1)="C",'Elegio-Electors'!L1047,IF(LEFT(RIGHT('Elegio-Electors'!M1047,2),1)="C",'Elegio-Electors'!M1047,""))</f>
        <v/>
      </c>
      <c r="F1047" s="91" t="str">
        <f>IF(LEFT(RIGHT('Elegio-Electors'!L1047,2),1)="O",'Elegio-Electors'!L1047,IF(LEFT(RIGHT('Elegio-Electors'!M1047,2),1)="O",'Elegio-Electors'!M1047,""))</f>
        <v/>
      </c>
      <c r="G1047" s="91" t="s">
        <v>166</v>
      </c>
      <c r="H1047" s="91" t="s">
        <v>167</v>
      </c>
      <c r="I1047" s="91" t="e">
        <f t="shared" si="80"/>
        <v>#N/A</v>
      </c>
      <c r="J1047" s="91" t="e">
        <f t="shared" si="81"/>
        <v>#N/A</v>
      </c>
      <c r="K1047" s="91" t="e">
        <f>INDEX(bureaux!$A:$I,MATCH($F1047,bureaux!$A:$A,0),9)</f>
        <v>#N/A</v>
      </c>
      <c r="L1047" s="91" t="e">
        <f t="shared" si="82"/>
        <v>#N/A</v>
      </c>
      <c r="M1047" s="91" t="e">
        <f t="shared" si="83"/>
        <v>#N/A</v>
      </c>
      <c r="N1047" s="20" t="e">
        <f t="shared" si="84"/>
        <v>#N/A</v>
      </c>
      <c r="O1047" s="20" t="e">
        <f>INDEX(bureaux!$A:$H,MATCH($F1047,bureaux!$A:$A,0),8)</f>
        <v>#N/A</v>
      </c>
      <c r="P1047" s="91" t="e">
        <f>_xlfn.CONCAT(INDEX(bureaux!$A:$H,MATCH($F1047,bureaux!$A:$A,0),4)," ",INDEX(bureaux!$A:$H,MATCH($F1047,bureaux!$A:$A,0),5))</f>
        <v>#N/A</v>
      </c>
      <c r="Q1047" s="20" t="e">
        <f>INDEX(bureaux!$A:$H,MATCH($F1047,bureaux!$A:$A,0),6)</f>
        <v>#N/A</v>
      </c>
      <c r="R1047" s="20" t="e">
        <f>INDEX(bureaux!$A:$H,MATCH($F1047,bureaux!$A:$A,0),7)</f>
        <v>#N/A</v>
      </c>
    </row>
    <row r="1048" spans="1:18" x14ac:dyDescent="0.25">
      <c r="A1048" s="20">
        <f>'Elegio-Electors'!C1048</f>
        <v>0</v>
      </c>
      <c r="B1048" s="20">
        <f>'Elegio-Electors'!B1048</f>
        <v>0</v>
      </c>
      <c r="C1048" s="91">
        <f>IF(Procédure!$C$33=2,'Elegio-Electors'!D1048,Procédure!$C$33)</f>
        <v>0</v>
      </c>
      <c r="D1048" s="20">
        <f>'Elegio-Electors'!E1048</f>
        <v>0</v>
      </c>
      <c r="E1048" s="91" t="str">
        <f>IF(LEFT(RIGHT('Elegio-Electors'!L1048,2),1)="C",'Elegio-Electors'!L1048,IF(LEFT(RIGHT('Elegio-Electors'!M1048,2),1)="C",'Elegio-Electors'!M1048,""))</f>
        <v/>
      </c>
      <c r="F1048" s="91" t="str">
        <f>IF(LEFT(RIGHT('Elegio-Electors'!L1048,2),1)="O",'Elegio-Electors'!L1048,IF(LEFT(RIGHT('Elegio-Electors'!M1048,2),1)="O",'Elegio-Electors'!M1048,""))</f>
        <v/>
      </c>
      <c r="G1048" s="91" t="s">
        <v>166</v>
      </c>
      <c r="H1048" s="91" t="s">
        <v>167</v>
      </c>
      <c r="I1048" s="91" t="e">
        <f t="shared" si="80"/>
        <v>#N/A</v>
      </c>
      <c r="J1048" s="91" t="e">
        <f t="shared" si="81"/>
        <v>#N/A</v>
      </c>
      <c r="K1048" s="91" t="e">
        <f>INDEX(bureaux!$A:$I,MATCH($F1048,bureaux!$A:$A,0),9)</f>
        <v>#N/A</v>
      </c>
      <c r="L1048" s="91" t="e">
        <f t="shared" si="82"/>
        <v>#N/A</v>
      </c>
      <c r="M1048" s="91" t="e">
        <f t="shared" si="83"/>
        <v>#N/A</v>
      </c>
      <c r="N1048" s="20" t="e">
        <f t="shared" si="84"/>
        <v>#N/A</v>
      </c>
      <c r="O1048" s="20" t="e">
        <f>INDEX(bureaux!$A:$H,MATCH($F1048,bureaux!$A:$A,0),8)</f>
        <v>#N/A</v>
      </c>
      <c r="P1048" s="91" t="e">
        <f>_xlfn.CONCAT(INDEX(bureaux!$A:$H,MATCH($F1048,bureaux!$A:$A,0),4)," ",INDEX(bureaux!$A:$H,MATCH($F1048,bureaux!$A:$A,0),5))</f>
        <v>#N/A</v>
      </c>
      <c r="Q1048" s="20" t="e">
        <f>INDEX(bureaux!$A:$H,MATCH($F1048,bureaux!$A:$A,0),6)</f>
        <v>#N/A</v>
      </c>
      <c r="R1048" s="20" t="e">
        <f>INDEX(bureaux!$A:$H,MATCH($F1048,bureaux!$A:$A,0),7)</f>
        <v>#N/A</v>
      </c>
    </row>
    <row r="1049" spans="1:18" x14ac:dyDescent="0.25">
      <c r="A1049" s="20">
        <f>'Elegio-Electors'!C1049</f>
        <v>0</v>
      </c>
      <c r="B1049" s="20">
        <f>'Elegio-Electors'!B1049</f>
        <v>0</v>
      </c>
      <c r="C1049" s="91">
        <f>IF(Procédure!$C$33=2,'Elegio-Electors'!D1049,Procédure!$C$33)</f>
        <v>0</v>
      </c>
      <c r="D1049" s="20">
        <f>'Elegio-Electors'!E1049</f>
        <v>0</v>
      </c>
      <c r="E1049" s="91" t="str">
        <f>IF(LEFT(RIGHT('Elegio-Electors'!L1049,2),1)="C",'Elegio-Electors'!L1049,IF(LEFT(RIGHT('Elegio-Electors'!M1049,2),1)="C",'Elegio-Electors'!M1049,""))</f>
        <v/>
      </c>
      <c r="F1049" s="91" t="str">
        <f>IF(LEFT(RIGHT('Elegio-Electors'!L1049,2),1)="O",'Elegio-Electors'!L1049,IF(LEFT(RIGHT('Elegio-Electors'!M1049,2),1)="O",'Elegio-Electors'!M1049,""))</f>
        <v/>
      </c>
      <c r="G1049" s="91" t="s">
        <v>166</v>
      </c>
      <c r="H1049" s="91" t="s">
        <v>167</v>
      </c>
      <c r="I1049" s="91" t="e">
        <f t="shared" si="80"/>
        <v>#N/A</v>
      </c>
      <c r="J1049" s="91" t="e">
        <f t="shared" si="81"/>
        <v>#N/A</v>
      </c>
      <c r="K1049" s="91" t="e">
        <f>INDEX(bureaux!$A:$I,MATCH($F1049,bureaux!$A:$A,0),9)</f>
        <v>#N/A</v>
      </c>
      <c r="L1049" s="91" t="e">
        <f t="shared" si="82"/>
        <v>#N/A</v>
      </c>
      <c r="M1049" s="91" t="e">
        <f t="shared" si="83"/>
        <v>#N/A</v>
      </c>
      <c r="N1049" s="20" t="e">
        <f t="shared" si="84"/>
        <v>#N/A</v>
      </c>
      <c r="O1049" s="20" t="e">
        <f>INDEX(bureaux!$A:$H,MATCH($F1049,bureaux!$A:$A,0),8)</f>
        <v>#N/A</v>
      </c>
      <c r="P1049" s="91" t="e">
        <f>_xlfn.CONCAT(INDEX(bureaux!$A:$H,MATCH($F1049,bureaux!$A:$A,0),4)," ",INDEX(bureaux!$A:$H,MATCH($F1049,bureaux!$A:$A,0),5))</f>
        <v>#N/A</v>
      </c>
      <c r="Q1049" s="20" t="e">
        <f>INDEX(bureaux!$A:$H,MATCH($F1049,bureaux!$A:$A,0),6)</f>
        <v>#N/A</v>
      </c>
      <c r="R1049" s="20" t="e">
        <f>INDEX(bureaux!$A:$H,MATCH($F1049,bureaux!$A:$A,0),7)</f>
        <v>#N/A</v>
      </c>
    </row>
    <row r="1050" spans="1:18" x14ac:dyDescent="0.25">
      <c r="A1050" s="20">
        <f>'Elegio-Electors'!C1050</f>
        <v>0</v>
      </c>
      <c r="B1050" s="20">
        <f>'Elegio-Electors'!B1050</f>
        <v>0</v>
      </c>
      <c r="C1050" s="91">
        <f>IF(Procédure!$C$33=2,'Elegio-Electors'!D1050,Procédure!$C$33)</f>
        <v>0</v>
      </c>
      <c r="D1050" s="20">
        <f>'Elegio-Electors'!E1050</f>
        <v>0</v>
      </c>
      <c r="E1050" s="91" t="str">
        <f>IF(LEFT(RIGHT('Elegio-Electors'!L1050,2),1)="C",'Elegio-Electors'!L1050,IF(LEFT(RIGHT('Elegio-Electors'!M1050,2),1)="C",'Elegio-Electors'!M1050,""))</f>
        <v/>
      </c>
      <c r="F1050" s="91" t="str">
        <f>IF(LEFT(RIGHT('Elegio-Electors'!L1050,2),1)="O",'Elegio-Electors'!L1050,IF(LEFT(RIGHT('Elegio-Electors'!M1050,2),1)="O",'Elegio-Electors'!M1050,""))</f>
        <v/>
      </c>
      <c r="G1050" s="91" t="s">
        <v>166</v>
      </c>
      <c r="H1050" s="91" t="s">
        <v>167</v>
      </c>
      <c r="I1050" s="91" t="e">
        <f t="shared" si="80"/>
        <v>#N/A</v>
      </c>
      <c r="J1050" s="91" t="e">
        <f t="shared" si="81"/>
        <v>#N/A</v>
      </c>
      <c r="K1050" s="91" t="e">
        <f>INDEX(bureaux!$A:$I,MATCH($F1050,bureaux!$A:$A,0),9)</f>
        <v>#N/A</v>
      </c>
      <c r="L1050" s="91" t="e">
        <f t="shared" si="82"/>
        <v>#N/A</v>
      </c>
      <c r="M1050" s="91" t="e">
        <f t="shared" si="83"/>
        <v>#N/A</v>
      </c>
      <c r="N1050" s="20" t="e">
        <f t="shared" si="84"/>
        <v>#N/A</v>
      </c>
      <c r="O1050" s="20" t="e">
        <f>INDEX(bureaux!$A:$H,MATCH($F1050,bureaux!$A:$A,0),8)</f>
        <v>#N/A</v>
      </c>
      <c r="P1050" s="91" t="e">
        <f>_xlfn.CONCAT(INDEX(bureaux!$A:$H,MATCH($F1050,bureaux!$A:$A,0),4)," ",INDEX(bureaux!$A:$H,MATCH($F1050,bureaux!$A:$A,0),5))</f>
        <v>#N/A</v>
      </c>
      <c r="Q1050" s="20" t="e">
        <f>INDEX(bureaux!$A:$H,MATCH($F1050,bureaux!$A:$A,0),6)</f>
        <v>#N/A</v>
      </c>
      <c r="R1050" s="20" t="e">
        <f>INDEX(bureaux!$A:$H,MATCH($F1050,bureaux!$A:$A,0),7)</f>
        <v>#N/A</v>
      </c>
    </row>
    <row r="1051" spans="1:18" x14ac:dyDescent="0.25">
      <c r="A1051" s="20">
        <f>'Elegio-Electors'!C1051</f>
        <v>0</v>
      </c>
      <c r="B1051" s="20">
        <f>'Elegio-Electors'!B1051</f>
        <v>0</v>
      </c>
      <c r="C1051" s="91">
        <f>IF(Procédure!$C$33=2,'Elegio-Electors'!D1051,Procédure!$C$33)</f>
        <v>0</v>
      </c>
      <c r="D1051" s="20">
        <f>'Elegio-Electors'!E1051</f>
        <v>0</v>
      </c>
      <c r="E1051" s="91" t="str">
        <f>IF(LEFT(RIGHT('Elegio-Electors'!L1051,2),1)="C",'Elegio-Electors'!L1051,IF(LEFT(RIGHT('Elegio-Electors'!M1051,2),1)="C",'Elegio-Electors'!M1051,""))</f>
        <v/>
      </c>
      <c r="F1051" s="91" t="str">
        <f>IF(LEFT(RIGHT('Elegio-Electors'!L1051,2),1)="O",'Elegio-Electors'!L1051,IF(LEFT(RIGHT('Elegio-Electors'!M1051,2),1)="O",'Elegio-Electors'!M1051,""))</f>
        <v/>
      </c>
      <c r="G1051" s="91" t="s">
        <v>166</v>
      </c>
      <c r="H1051" s="91" t="s">
        <v>167</v>
      </c>
      <c r="I1051" s="91" t="e">
        <f t="shared" si="80"/>
        <v>#N/A</v>
      </c>
      <c r="J1051" s="91" t="e">
        <f t="shared" si="81"/>
        <v>#N/A</v>
      </c>
      <c r="K1051" s="91" t="e">
        <f>INDEX(bureaux!$A:$I,MATCH($F1051,bureaux!$A:$A,0),9)</f>
        <v>#N/A</v>
      </c>
      <c r="L1051" s="91" t="e">
        <f t="shared" si="82"/>
        <v>#N/A</v>
      </c>
      <c r="M1051" s="91" t="e">
        <f t="shared" si="83"/>
        <v>#N/A</v>
      </c>
      <c r="N1051" s="20" t="e">
        <f t="shared" si="84"/>
        <v>#N/A</v>
      </c>
      <c r="O1051" s="20" t="e">
        <f>INDEX(bureaux!$A:$H,MATCH($F1051,bureaux!$A:$A,0),8)</f>
        <v>#N/A</v>
      </c>
      <c r="P1051" s="91" t="e">
        <f>_xlfn.CONCAT(INDEX(bureaux!$A:$H,MATCH($F1051,bureaux!$A:$A,0),4)," ",INDEX(bureaux!$A:$H,MATCH($F1051,bureaux!$A:$A,0),5))</f>
        <v>#N/A</v>
      </c>
      <c r="Q1051" s="20" t="e">
        <f>INDEX(bureaux!$A:$H,MATCH($F1051,bureaux!$A:$A,0),6)</f>
        <v>#N/A</v>
      </c>
      <c r="R1051" s="20" t="e">
        <f>INDEX(bureaux!$A:$H,MATCH($F1051,bureaux!$A:$A,0),7)</f>
        <v>#N/A</v>
      </c>
    </row>
    <row r="1052" spans="1:18" x14ac:dyDescent="0.25">
      <c r="A1052" s="20">
        <f>'Elegio-Electors'!C1052</f>
        <v>0</v>
      </c>
      <c r="B1052" s="20">
        <f>'Elegio-Electors'!B1052</f>
        <v>0</v>
      </c>
      <c r="C1052" s="91">
        <f>IF(Procédure!$C$33=2,'Elegio-Electors'!D1052,Procédure!$C$33)</f>
        <v>0</v>
      </c>
      <c r="D1052" s="20">
        <f>'Elegio-Electors'!E1052</f>
        <v>0</v>
      </c>
      <c r="E1052" s="91" t="str">
        <f>IF(LEFT(RIGHT('Elegio-Electors'!L1052,2),1)="C",'Elegio-Electors'!L1052,IF(LEFT(RIGHT('Elegio-Electors'!M1052,2),1)="C",'Elegio-Electors'!M1052,""))</f>
        <v/>
      </c>
      <c r="F1052" s="91" t="str">
        <f>IF(LEFT(RIGHT('Elegio-Electors'!L1052,2),1)="O",'Elegio-Electors'!L1052,IF(LEFT(RIGHT('Elegio-Electors'!M1052,2),1)="O",'Elegio-Electors'!M1052,""))</f>
        <v/>
      </c>
      <c r="G1052" s="91" t="s">
        <v>166</v>
      </c>
      <c r="H1052" s="91" t="s">
        <v>167</v>
      </c>
      <c r="I1052" s="91" t="e">
        <f t="shared" si="80"/>
        <v>#N/A</v>
      </c>
      <c r="J1052" s="91" t="e">
        <f t="shared" si="81"/>
        <v>#N/A</v>
      </c>
      <c r="K1052" s="91" t="e">
        <f>INDEX(bureaux!$A:$I,MATCH($F1052,bureaux!$A:$A,0),9)</f>
        <v>#N/A</v>
      </c>
      <c r="L1052" s="91" t="e">
        <f t="shared" si="82"/>
        <v>#N/A</v>
      </c>
      <c r="M1052" s="91" t="e">
        <f t="shared" si="83"/>
        <v>#N/A</v>
      </c>
      <c r="N1052" s="20" t="e">
        <f t="shared" si="84"/>
        <v>#N/A</v>
      </c>
      <c r="O1052" s="20" t="e">
        <f>INDEX(bureaux!$A:$H,MATCH($F1052,bureaux!$A:$A,0),8)</f>
        <v>#N/A</v>
      </c>
      <c r="P1052" s="91" t="e">
        <f>_xlfn.CONCAT(INDEX(bureaux!$A:$H,MATCH($F1052,bureaux!$A:$A,0),4)," ",INDEX(bureaux!$A:$H,MATCH($F1052,bureaux!$A:$A,0),5))</f>
        <v>#N/A</v>
      </c>
      <c r="Q1052" s="20" t="e">
        <f>INDEX(bureaux!$A:$H,MATCH($F1052,bureaux!$A:$A,0),6)</f>
        <v>#N/A</v>
      </c>
      <c r="R1052" s="20" t="e">
        <f>INDEX(bureaux!$A:$H,MATCH($F1052,bureaux!$A:$A,0),7)</f>
        <v>#N/A</v>
      </c>
    </row>
    <row r="1053" spans="1:18" x14ac:dyDescent="0.25">
      <c r="A1053" s="20">
        <f>'Elegio-Electors'!C1053</f>
        <v>0</v>
      </c>
      <c r="B1053" s="20">
        <f>'Elegio-Electors'!B1053</f>
        <v>0</v>
      </c>
      <c r="C1053" s="91">
        <f>IF(Procédure!$C$33=2,'Elegio-Electors'!D1053,Procédure!$C$33)</f>
        <v>0</v>
      </c>
      <c r="D1053" s="20">
        <f>'Elegio-Electors'!E1053</f>
        <v>0</v>
      </c>
      <c r="E1053" s="91" t="str">
        <f>IF(LEFT(RIGHT('Elegio-Electors'!L1053,2),1)="C",'Elegio-Electors'!L1053,IF(LEFT(RIGHT('Elegio-Electors'!M1053,2),1)="C",'Elegio-Electors'!M1053,""))</f>
        <v/>
      </c>
      <c r="F1053" s="91" t="str">
        <f>IF(LEFT(RIGHT('Elegio-Electors'!L1053,2),1)="O",'Elegio-Electors'!L1053,IF(LEFT(RIGHT('Elegio-Electors'!M1053,2),1)="O",'Elegio-Electors'!M1053,""))</f>
        <v/>
      </c>
      <c r="G1053" s="91" t="s">
        <v>166</v>
      </c>
      <c r="H1053" s="91" t="s">
        <v>167</v>
      </c>
      <c r="I1053" s="91" t="e">
        <f t="shared" si="80"/>
        <v>#N/A</v>
      </c>
      <c r="J1053" s="91" t="e">
        <f t="shared" si="81"/>
        <v>#N/A</v>
      </c>
      <c r="K1053" s="91" t="e">
        <f>INDEX(bureaux!$A:$I,MATCH($F1053,bureaux!$A:$A,0),9)</f>
        <v>#N/A</v>
      </c>
      <c r="L1053" s="91" t="e">
        <f t="shared" si="82"/>
        <v>#N/A</v>
      </c>
      <c r="M1053" s="91" t="e">
        <f t="shared" si="83"/>
        <v>#N/A</v>
      </c>
      <c r="N1053" s="20" t="e">
        <f t="shared" si="84"/>
        <v>#N/A</v>
      </c>
      <c r="O1053" s="20" t="e">
        <f>INDEX(bureaux!$A:$H,MATCH($F1053,bureaux!$A:$A,0),8)</f>
        <v>#N/A</v>
      </c>
      <c r="P1053" s="91" t="e">
        <f>_xlfn.CONCAT(INDEX(bureaux!$A:$H,MATCH($F1053,bureaux!$A:$A,0),4)," ",INDEX(bureaux!$A:$H,MATCH($F1053,bureaux!$A:$A,0),5))</f>
        <v>#N/A</v>
      </c>
      <c r="Q1053" s="20" t="e">
        <f>INDEX(bureaux!$A:$H,MATCH($F1053,bureaux!$A:$A,0),6)</f>
        <v>#N/A</v>
      </c>
      <c r="R1053" s="20" t="e">
        <f>INDEX(bureaux!$A:$H,MATCH($F1053,bureaux!$A:$A,0),7)</f>
        <v>#N/A</v>
      </c>
    </row>
    <row r="1054" spans="1:18" x14ac:dyDescent="0.25">
      <c r="A1054" s="20">
        <f>'Elegio-Electors'!C1054</f>
        <v>0</v>
      </c>
      <c r="B1054" s="20">
        <f>'Elegio-Electors'!B1054</f>
        <v>0</v>
      </c>
      <c r="C1054" s="91">
        <f>IF(Procédure!$C$33=2,'Elegio-Electors'!D1054,Procédure!$C$33)</f>
        <v>0</v>
      </c>
      <c r="D1054" s="20">
        <f>'Elegio-Electors'!E1054</f>
        <v>0</v>
      </c>
      <c r="E1054" s="91" t="str">
        <f>IF(LEFT(RIGHT('Elegio-Electors'!L1054,2),1)="C",'Elegio-Electors'!L1054,IF(LEFT(RIGHT('Elegio-Electors'!M1054,2),1)="C",'Elegio-Electors'!M1054,""))</f>
        <v/>
      </c>
      <c r="F1054" s="91" t="str">
        <f>IF(LEFT(RIGHT('Elegio-Electors'!L1054,2),1)="O",'Elegio-Electors'!L1054,IF(LEFT(RIGHT('Elegio-Electors'!M1054,2),1)="O",'Elegio-Electors'!M1054,""))</f>
        <v/>
      </c>
      <c r="G1054" s="91" t="s">
        <v>166</v>
      </c>
      <c r="H1054" s="91" t="s">
        <v>167</v>
      </c>
      <c r="I1054" s="91" t="e">
        <f t="shared" si="80"/>
        <v>#N/A</v>
      </c>
      <c r="J1054" s="91" t="e">
        <f t="shared" si="81"/>
        <v>#N/A</v>
      </c>
      <c r="K1054" s="91" t="e">
        <f>INDEX(bureaux!$A:$I,MATCH($F1054,bureaux!$A:$A,0),9)</f>
        <v>#N/A</v>
      </c>
      <c r="L1054" s="91" t="e">
        <f t="shared" si="82"/>
        <v>#N/A</v>
      </c>
      <c r="M1054" s="91" t="e">
        <f t="shared" si="83"/>
        <v>#N/A</v>
      </c>
      <c r="N1054" s="20" t="e">
        <f t="shared" si="84"/>
        <v>#N/A</v>
      </c>
      <c r="O1054" s="20" t="e">
        <f>INDEX(bureaux!$A:$H,MATCH($F1054,bureaux!$A:$A,0),8)</f>
        <v>#N/A</v>
      </c>
      <c r="P1054" s="91" t="e">
        <f>_xlfn.CONCAT(INDEX(bureaux!$A:$H,MATCH($F1054,bureaux!$A:$A,0),4)," ",INDEX(bureaux!$A:$H,MATCH($F1054,bureaux!$A:$A,0),5))</f>
        <v>#N/A</v>
      </c>
      <c r="Q1054" s="20" t="e">
        <f>INDEX(bureaux!$A:$H,MATCH($F1054,bureaux!$A:$A,0),6)</f>
        <v>#N/A</v>
      </c>
      <c r="R1054" s="20" t="e">
        <f>INDEX(bureaux!$A:$H,MATCH($F1054,bureaux!$A:$A,0),7)</f>
        <v>#N/A</v>
      </c>
    </row>
    <row r="1055" spans="1:18" x14ac:dyDescent="0.25">
      <c r="A1055" s="20">
        <f>'Elegio-Electors'!C1055</f>
        <v>0</v>
      </c>
      <c r="B1055" s="20">
        <f>'Elegio-Electors'!B1055</f>
        <v>0</v>
      </c>
      <c r="C1055" s="91">
        <f>IF(Procédure!$C$33=2,'Elegio-Electors'!D1055,Procédure!$C$33)</f>
        <v>0</v>
      </c>
      <c r="D1055" s="20">
        <f>'Elegio-Electors'!E1055</f>
        <v>0</v>
      </c>
      <c r="E1055" s="91" t="str">
        <f>IF(LEFT(RIGHT('Elegio-Electors'!L1055,2),1)="C",'Elegio-Electors'!L1055,IF(LEFT(RIGHT('Elegio-Electors'!M1055,2),1)="C",'Elegio-Electors'!M1055,""))</f>
        <v/>
      </c>
      <c r="F1055" s="91" t="str">
        <f>IF(LEFT(RIGHT('Elegio-Electors'!L1055,2),1)="O",'Elegio-Electors'!L1055,IF(LEFT(RIGHT('Elegio-Electors'!M1055,2),1)="O",'Elegio-Electors'!M1055,""))</f>
        <v/>
      </c>
      <c r="G1055" s="91" t="s">
        <v>166</v>
      </c>
      <c r="H1055" s="91" t="s">
        <v>167</v>
      </c>
      <c r="I1055" s="91" t="e">
        <f t="shared" si="80"/>
        <v>#N/A</v>
      </c>
      <c r="J1055" s="91" t="e">
        <f t="shared" si="81"/>
        <v>#N/A</v>
      </c>
      <c r="K1055" s="91" t="e">
        <f>INDEX(bureaux!$A:$I,MATCH($F1055,bureaux!$A:$A,0),9)</f>
        <v>#N/A</v>
      </c>
      <c r="L1055" s="91" t="e">
        <f t="shared" si="82"/>
        <v>#N/A</v>
      </c>
      <c r="M1055" s="91" t="e">
        <f t="shared" si="83"/>
        <v>#N/A</v>
      </c>
      <c r="N1055" s="20" t="e">
        <f t="shared" si="84"/>
        <v>#N/A</v>
      </c>
      <c r="O1055" s="20" t="e">
        <f>INDEX(bureaux!$A:$H,MATCH($F1055,bureaux!$A:$A,0),8)</f>
        <v>#N/A</v>
      </c>
      <c r="P1055" s="91" t="e">
        <f>_xlfn.CONCAT(INDEX(bureaux!$A:$H,MATCH($F1055,bureaux!$A:$A,0),4)," ",INDEX(bureaux!$A:$H,MATCH($F1055,bureaux!$A:$A,0),5))</f>
        <v>#N/A</v>
      </c>
      <c r="Q1055" s="20" t="e">
        <f>INDEX(bureaux!$A:$H,MATCH($F1055,bureaux!$A:$A,0),6)</f>
        <v>#N/A</v>
      </c>
      <c r="R1055" s="20" t="e">
        <f>INDEX(bureaux!$A:$H,MATCH($F1055,bureaux!$A:$A,0),7)</f>
        <v>#N/A</v>
      </c>
    </row>
    <row r="1056" spans="1:18" x14ac:dyDescent="0.25">
      <c r="A1056" s="20">
        <f>'Elegio-Electors'!C1056</f>
        <v>0</v>
      </c>
      <c r="B1056" s="20">
        <f>'Elegio-Electors'!B1056</f>
        <v>0</v>
      </c>
      <c r="C1056" s="91">
        <f>IF(Procédure!$C$33=2,'Elegio-Electors'!D1056,Procédure!$C$33)</f>
        <v>0</v>
      </c>
      <c r="D1056" s="20">
        <f>'Elegio-Electors'!E1056</f>
        <v>0</v>
      </c>
      <c r="E1056" s="91" t="str">
        <f>IF(LEFT(RIGHT('Elegio-Electors'!L1056,2),1)="C",'Elegio-Electors'!L1056,IF(LEFT(RIGHT('Elegio-Electors'!M1056,2),1)="C",'Elegio-Electors'!M1056,""))</f>
        <v/>
      </c>
      <c r="F1056" s="91" t="str">
        <f>IF(LEFT(RIGHT('Elegio-Electors'!L1056,2),1)="O",'Elegio-Electors'!L1056,IF(LEFT(RIGHT('Elegio-Electors'!M1056,2),1)="O",'Elegio-Electors'!M1056,""))</f>
        <v/>
      </c>
      <c r="G1056" s="91" t="s">
        <v>166</v>
      </c>
      <c r="H1056" s="91" t="s">
        <v>167</v>
      </c>
      <c r="I1056" s="91" t="e">
        <f t="shared" si="80"/>
        <v>#N/A</v>
      </c>
      <c r="J1056" s="91" t="e">
        <f t="shared" si="81"/>
        <v>#N/A</v>
      </c>
      <c r="K1056" s="91" t="e">
        <f>INDEX(bureaux!$A:$I,MATCH($F1056,bureaux!$A:$A,0),9)</f>
        <v>#N/A</v>
      </c>
      <c r="L1056" s="91" t="e">
        <f t="shared" si="82"/>
        <v>#N/A</v>
      </c>
      <c r="M1056" s="91" t="e">
        <f t="shared" si="83"/>
        <v>#N/A</v>
      </c>
      <c r="N1056" s="20" t="e">
        <f t="shared" si="84"/>
        <v>#N/A</v>
      </c>
      <c r="O1056" s="20" t="e">
        <f>INDEX(bureaux!$A:$H,MATCH($F1056,bureaux!$A:$A,0),8)</f>
        <v>#N/A</v>
      </c>
      <c r="P1056" s="91" t="e">
        <f>_xlfn.CONCAT(INDEX(bureaux!$A:$H,MATCH($F1056,bureaux!$A:$A,0),4)," ",INDEX(bureaux!$A:$H,MATCH($F1056,bureaux!$A:$A,0),5))</f>
        <v>#N/A</v>
      </c>
      <c r="Q1056" s="20" t="e">
        <f>INDEX(bureaux!$A:$H,MATCH($F1056,bureaux!$A:$A,0),6)</f>
        <v>#N/A</v>
      </c>
      <c r="R1056" s="20" t="e">
        <f>INDEX(bureaux!$A:$H,MATCH($F1056,bureaux!$A:$A,0),7)</f>
        <v>#N/A</v>
      </c>
    </row>
    <row r="1057" spans="1:18" x14ac:dyDescent="0.25">
      <c r="A1057" s="20">
        <f>'Elegio-Electors'!C1057</f>
        <v>0</v>
      </c>
      <c r="B1057" s="20">
        <f>'Elegio-Electors'!B1057</f>
        <v>0</v>
      </c>
      <c r="C1057" s="91">
        <f>IF(Procédure!$C$33=2,'Elegio-Electors'!D1057,Procédure!$C$33)</f>
        <v>0</v>
      </c>
      <c r="D1057" s="20">
        <f>'Elegio-Electors'!E1057</f>
        <v>0</v>
      </c>
      <c r="E1057" s="91" t="str">
        <f>IF(LEFT(RIGHT('Elegio-Electors'!L1057,2),1)="C",'Elegio-Electors'!L1057,IF(LEFT(RIGHT('Elegio-Electors'!M1057,2),1)="C",'Elegio-Electors'!M1057,""))</f>
        <v/>
      </c>
      <c r="F1057" s="91" t="str">
        <f>IF(LEFT(RIGHT('Elegio-Electors'!L1057,2),1)="O",'Elegio-Electors'!L1057,IF(LEFT(RIGHT('Elegio-Electors'!M1057,2),1)="O",'Elegio-Electors'!M1057,""))</f>
        <v/>
      </c>
      <c r="G1057" s="91" t="s">
        <v>166</v>
      </c>
      <c r="H1057" s="91" t="s">
        <v>167</v>
      </c>
      <c r="I1057" s="91" t="e">
        <f t="shared" si="80"/>
        <v>#N/A</v>
      </c>
      <c r="J1057" s="91" t="e">
        <f t="shared" si="81"/>
        <v>#N/A</v>
      </c>
      <c r="K1057" s="91" t="e">
        <f>INDEX(bureaux!$A:$I,MATCH($F1057,bureaux!$A:$A,0),9)</f>
        <v>#N/A</v>
      </c>
      <c r="L1057" s="91" t="e">
        <f t="shared" si="82"/>
        <v>#N/A</v>
      </c>
      <c r="M1057" s="91" t="e">
        <f t="shared" si="83"/>
        <v>#N/A</v>
      </c>
      <c r="N1057" s="20" t="e">
        <f t="shared" si="84"/>
        <v>#N/A</v>
      </c>
      <c r="O1057" s="20" t="e">
        <f>INDEX(bureaux!$A:$H,MATCH($F1057,bureaux!$A:$A,0),8)</f>
        <v>#N/A</v>
      </c>
      <c r="P1057" s="91" t="e">
        <f>_xlfn.CONCAT(INDEX(bureaux!$A:$H,MATCH($F1057,bureaux!$A:$A,0),4)," ",INDEX(bureaux!$A:$H,MATCH($F1057,bureaux!$A:$A,0),5))</f>
        <v>#N/A</v>
      </c>
      <c r="Q1057" s="20" t="e">
        <f>INDEX(bureaux!$A:$H,MATCH($F1057,bureaux!$A:$A,0),6)</f>
        <v>#N/A</v>
      </c>
      <c r="R1057" s="20" t="e">
        <f>INDEX(bureaux!$A:$H,MATCH($F1057,bureaux!$A:$A,0),7)</f>
        <v>#N/A</v>
      </c>
    </row>
    <row r="1058" spans="1:18" x14ac:dyDescent="0.25">
      <c r="A1058" s="20">
        <f>'Elegio-Electors'!C1058</f>
        <v>0</v>
      </c>
      <c r="B1058" s="20">
        <f>'Elegio-Electors'!B1058</f>
        <v>0</v>
      </c>
      <c r="C1058" s="91">
        <f>IF(Procédure!$C$33=2,'Elegio-Electors'!D1058,Procédure!$C$33)</f>
        <v>0</v>
      </c>
      <c r="D1058" s="20">
        <f>'Elegio-Electors'!E1058</f>
        <v>0</v>
      </c>
      <c r="E1058" s="91" t="str">
        <f>IF(LEFT(RIGHT('Elegio-Electors'!L1058,2),1)="C",'Elegio-Electors'!L1058,IF(LEFT(RIGHT('Elegio-Electors'!M1058,2),1)="C",'Elegio-Electors'!M1058,""))</f>
        <v/>
      </c>
      <c r="F1058" s="91" t="str">
        <f>IF(LEFT(RIGHT('Elegio-Electors'!L1058,2),1)="O",'Elegio-Electors'!L1058,IF(LEFT(RIGHT('Elegio-Electors'!M1058,2),1)="O",'Elegio-Electors'!M1058,""))</f>
        <v/>
      </c>
      <c r="G1058" s="91" t="s">
        <v>166</v>
      </c>
      <c r="H1058" s="91" t="s">
        <v>167</v>
      </c>
      <c r="I1058" s="91" t="e">
        <f t="shared" si="80"/>
        <v>#N/A</v>
      </c>
      <c r="J1058" s="91" t="e">
        <f t="shared" si="81"/>
        <v>#N/A</v>
      </c>
      <c r="K1058" s="91" t="e">
        <f>INDEX(bureaux!$A:$I,MATCH($F1058,bureaux!$A:$A,0),9)</f>
        <v>#N/A</v>
      </c>
      <c r="L1058" s="91" t="e">
        <f t="shared" si="82"/>
        <v>#N/A</v>
      </c>
      <c r="M1058" s="91" t="e">
        <f t="shared" si="83"/>
        <v>#N/A</v>
      </c>
      <c r="N1058" s="20" t="e">
        <f t="shared" si="84"/>
        <v>#N/A</v>
      </c>
      <c r="O1058" s="20" t="e">
        <f>INDEX(bureaux!$A:$H,MATCH($F1058,bureaux!$A:$A,0),8)</f>
        <v>#N/A</v>
      </c>
      <c r="P1058" s="91" t="e">
        <f>_xlfn.CONCAT(INDEX(bureaux!$A:$H,MATCH($F1058,bureaux!$A:$A,0),4)," ",INDEX(bureaux!$A:$H,MATCH($F1058,bureaux!$A:$A,0),5))</f>
        <v>#N/A</v>
      </c>
      <c r="Q1058" s="20" t="e">
        <f>INDEX(bureaux!$A:$H,MATCH($F1058,bureaux!$A:$A,0),6)</f>
        <v>#N/A</v>
      </c>
      <c r="R1058" s="20" t="e">
        <f>INDEX(bureaux!$A:$H,MATCH($F1058,bureaux!$A:$A,0),7)</f>
        <v>#N/A</v>
      </c>
    </row>
    <row r="1059" spans="1:18" x14ac:dyDescent="0.25">
      <c r="A1059" s="20">
        <f>'Elegio-Electors'!C1059</f>
        <v>0</v>
      </c>
      <c r="B1059" s="20">
        <f>'Elegio-Electors'!B1059</f>
        <v>0</v>
      </c>
      <c r="C1059" s="91">
        <f>IF(Procédure!$C$33=2,'Elegio-Electors'!D1059,Procédure!$C$33)</f>
        <v>0</v>
      </c>
      <c r="D1059" s="20">
        <f>'Elegio-Electors'!E1059</f>
        <v>0</v>
      </c>
      <c r="E1059" s="91" t="str">
        <f>IF(LEFT(RIGHT('Elegio-Electors'!L1059,2),1)="C",'Elegio-Electors'!L1059,IF(LEFT(RIGHT('Elegio-Electors'!M1059,2),1)="C",'Elegio-Electors'!M1059,""))</f>
        <v/>
      </c>
      <c r="F1059" s="91" t="str">
        <f>IF(LEFT(RIGHT('Elegio-Electors'!L1059,2),1)="O",'Elegio-Electors'!L1059,IF(LEFT(RIGHT('Elegio-Electors'!M1059,2),1)="O",'Elegio-Electors'!M1059,""))</f>
        <v/>
      </c>
      <c r="G1059" s="91" t="s">
        <v>166</v>
      </c>
      <c r="H1059" s="91" t="s">
        <v>167</v>
      </c>
      <c r="I1059" s="91" t="e">
        <f t="shared" si="80"/>
        <v>#N/A</v>
      </c>
      <c r="J1059" s="91" t="e">
        <f t="shared" si="81"/>
        <v>#N/A</v>
      </c>
      <c r="K1059" s="91" t="e">
        <f>INDEX(bureaux!$A:$I,MATCH($F1059,bureaux!$A:$A,0),9)</f>
        <v>#N/A</v>
      </c>
      <c r="L1059" s="91" t="e">
        <f t="shared" si="82"/>
        <v>#N/A</v>
      </c>
      <c r="M1059" s="91" t="e">
        <f t="shared" si="83"/>
        <v>#N/A</v>
      </c>
      <c r="N1059" s="20" t="e">
        <f t="shared" si="84"/>
        <v>#N/A</v>
      </c>
      <c r="O1059" s="20" t="e">
        <f>INDEX(bureaux!$A:$H,MATCH($F1059,bureaux!$A:$A,0),8)</f>
        <v>#N/A</v>
      </c>
      <c r="P1059" s="91" t="e">
        <f>_xlfn.CONCAT(INDEX(bureaux!$A:$H,MATCH($F1059,bureaux!$A:$A,0),4)," ",INDEX(bureaux!$A:$H,MATCH($F1059,bureaux!$A:$A,0),5))</f>
        <v>#N/A</v>
      </c>
      <c r="Q1059" s="20" t="e">
        <f>INDEX(bureaux!$A:$H,MATCH($F1059,bureaux!$A:$A,0),6)</f>
        <v>#N/A</v>
      </c>
      <c r="R1059" s="20" t="e">
        <f>INDEX(bureaux!$A:$H,MATCH($F1059,bureaux!$A:$A,0),7)</f>
        <v>#N/A</v>
      </c>
    </row>
    <row r="1060" spans="1:18" x14ac:dyDescent="0.25">
      <c r="A1060" s="20">
        <f>'Elegio-Electors'!C1060</f>
        <v>0</v>
      </c>
      <c r="B1060" s="20">
        <f>'Elegio-Electors'!B1060</f>
        <v>0</v>
      </c>
      <c r="C1060" s="91">
        <f>IF(Procédure!$C$33=2,'Elegio-Electors'!D1060,Procédure!$C$33)</f>
        <v>0</v>
      </c>
      <c r="D1060" s="20">
        <f>'Elegio-Electors'!E1060</f>
        <v>0</v>
      </c>
      <c r="E1060" s="91" t="str">
        <f>IF(LEFT(RIGHT('Elegio-Electors'!L1060,2),1)="C",'Elegio-Electors'!L1060,IF(LEFT(RIGHT('Elegio-Electors'!M1060,2),1)="C",'Elegio-Electors'!M1060,""))</f>
        <v/>
      </c>
      <c r="F1060" s="91" t="str">
        <f>IF(LEFT(RIGHT('Elegio-Electors'!L1060,2),1)="O",'Elegio-Electors'!L1060,IF(LEFT(RIGHT('Elegio-Electors'!M1060,2),1)="O",'Elegio-Electors'!M1060,""))</f>
        <v/>
      </c>
      <c r="G1060" s="91" t="s">
        <v>166</v>
      </c>
      <c r="H1060" s="91" t="s">
        <v>167</v>
      </c>
      <c r="I1060" s="91" t="e">
        <f t="shared" si="80"/>
        <v>#N/A</v>
      </c>
      <c r="J1060" s="91" t="e">
        <f t="shared" si="81"/>
        <v>#N/A</v>
      </c>
      <c r="K1060" s="91" t="e">
        <f>INDEX(bureaux!$A:$I,MATCH($F1060,bureaux!$A:$A,0),9)</f>
        <v>#N/A</v>
      </c>
      <c r="L1060" s="91" t="e">
        <f t="shared" si="82"/>
        <v>#N/A</v>
      </c>
      <c r="M1060" s="91" t="e">
        <f t="shared" si="83"/>
        <v>#N/A</v>
      </c>
      <c r="N1060" s="20" t="e">
        <f t="shared" si="84"/>
        <v>#N/A</v>
      </c>
      <c r="O1060" s="20" t="e">
        <f>INDEX(bureaux!$A:$H,MATCH($F1060,bureaux!$A:$A,0),8)</f>
        <v>#N/A</v>
      </c>
      <c r="P1060" s="91" t="e">
        <f>_xlfn.CONCAT(INDEX(bureaux!$A:$H,MATCH($F1060,bureaux!$A:$A,0),4)," ",INDEX(bureaux!$A:$H,MATCH($F1060,bureaux!$A:$A,0),5))</f>
        <v>#N/A</v>
      </c>
      <c r="Q1060" s="20" t="e">
        <f>INDEX(bureaux!$A:$H,MATCH($F1060,bureaux!$A:$A,0),6)</f>
        <v>#N/A</v>
      </c>
      <c r="R1060" s="20" t="e">
        <f>INDEX(bureaux!$A:$H,MATCH($F1060,bureaux!$A:$A,0),7)</f>
        <v>#N/A</v>
      </c>
    </row>
    <row r="1061" spans="1:18" x14ac:dyDescent="0.25">
      <c r="A1061" s="20">
        <f>'Elegio-Electors'!C1061</f>
        <v>0</v>
      </c>
      <c r="B1061" s="20">
        <f>'Elegio-Electors'!B1061</f>
        <v>0</v>
      </c>
      <c r="C1061" s="91">
        <f>IF(Procédure!$C$33=2,'Elegio-Electors'!D1061,Procédure!$C$33)</f>
        <v>0</v>
      </c>
      <c r="D1061" s="20">
        <f>'Elegio-Electors'!E1061</f>
        <v>0</v>
      </c>
      <c r="E1061" s="91" t="str">
        <f>IF(LEFT(RIGHT('Elegio-Electors'!L1061,2),1)="C",'Elegio-Electors'!L1061,IF(LEFT(RIGHT('Elegio-Electors'!M1061,2),1)="C",'Elegio-Electors'!M1061,""))</f>
        <v/>
      </c>
      <c r="F1061" s="91" t="str">
        <f>IF(LEFT(RIGHT('Elegio-Electors'!L1061,2),1)="O",'Elegio-Electors'!L1061,IF(LEFT(RIGHT('Elegio-Electors'!M1061,2),1)="O",'Elegio-Electors'!M1061,""))</f>
        <v/>
      </c>
      <c r="G1061" s="91" t="s">
        <v>166</v>
      </c>
      <c r="H1061" s="91" t="s">
        <v>167</v>
      </c>
      <c r="I1061" s="91" t="e">
        <f t="shared" si="80"/>
        <v>#N/A</v>
      </c>
      <c r="J1061" s="91" t="e">
        <f t="shared" si="81"/>
        <v>#N/A</v>
      </c>
      <c r="K1061" s="91" t="e">
        <f>INDEX(bureaux!$A:$I,MATCH($F1061,bureaux!$A:$A,0),9)</f>
        <v>#N/A</v>
      </c>
      <c r="L1061" s="91" t="e">
        <f t="shared" si="82"/>
        <v>#N/A</v>
      </c>
      <c r="M1061" s="91" t="e">
        <f t="shared" si="83"/>
        <v>#N/A</v>
      </c>
      <c r="N1061" s="20" t="e">
        <f t="shared" si="84"/>
        <v>#N/A</v>
      </c>
      <c r="O1061" s="20" t="e">
        <f>INDEX(bureaux!$A:$H,MATCH($F1061,bureaux!$A:$A,0),8)</f>
        <v>#N/A</v>
      </c>
      <c r="P1061" s="91" t="e">
        <f>_xlfn.CONCAT(INDEX(bureaux!$A:$H,MATCH($F1061,bureaux!$A:$A,0),4)," ",INDEX(bureaux!$A:$H,MATCH($F1061,bureaux!$A:$A,0),5))</f>
        <v>#N/A</v>
      </c>
      <c r="Q1061" s="20" t="e">
        <f>INDEX(bureaux!$A:$H,MATCH($F1061,bureaux!$A:$A,0),6)</f>
        <v>#N/A</v>
      </c>
      <c r="R1061" s="20" t="e">
        <f>INDEX(bureaux!$A:$H,MATCH($F1061,bureaux!$A:$A,0),7)</f>
        <v>#N/A</v>
      </c>
    </row>
    <row r="1062" spans="1:18" x14ac:dyDescent="0.25">
      <c r="A1062" s="20">
        <f>'Elegio-Electors'!C1062</f>
        <v>0</v>
      </c>
      <c r="B1062" s="20">
        <f>'Elegio-Electors'!B1062</f>
        <v>0</v>
      </c>
      <c r="C1062" s="91">
        <f>IF(Procédure!$C$33=2,'Elegio-Electors'!D1062,Procédure!$C$33)</f>
        <v>0</v>
      </c>
      <c r="D1062" s="20">
        <f>'Elegio-Electors'!E1062</f>
        <v>0</v>
      </c>
      <c r="E1062" s="91" t="str">
        <f>IF(LEFT(RIGHT('Elegio-Electors'!L1062,2),1)="C",'Elegio-Electors'!L1062,IF(LEFT(RIGHT('Elegio-Electors'!M1062,2),1)="C",'Elegio-Electors'!M1062,""))</f>
        <v/>
      </c>
      <c r="F1062" s="91" t="str">
        <f>IF(LEFT(RIGHT('Elegio-Electors'!L1062,2),1)="O",'Elegio-Electors'!L1062,IF(LEFT(RIGHT('Elegio-Electors'!M1062,2),1)="O",'Elegio-Electors'!M1062,""))</f>
        <v/>
      </c>
      <c r="G1062" s="91" t="s">
        <v>166</v>
      </c>
      <c r="H1062" s="91" t="s">
        <v>167</v>
      </c>
      <c r="I1062" s="91" t="e">
        <f t="shared" si="80"/>
        <v>#N/A</v>
      </c>
      <c r="J1062" s="91" t="e">
        <f t="shared" si="81"/>
        <v>#N/A</v>
      </c>
      <c r="K1062" s="91" t="e">
        <f>INDEX(bureaux!$A:$I,MATCH($F1062,bureaux!$A:$A,0),9)</f>
        <v>#N/A</v>
      </c>
      <c r="L1062" s="91" t="e">
        <f t="shared" si="82"/>
        <v>#N/A</v>
      </c>
      <c r="M1062" s="91" t="e">
        <f t="shared" si="83"/>
        <v>#N/A</v>
      </c>
      <c r="N1062" s="20" t="e">
        <f t="shared" si="84"/>
        <v>#N/A</v>
      </c>
      <c r="O1062" s="20" t="e">
        <f>INDEX(bureaux!$A:$H,MATCH($F1062,bureaux!$A:$A,0),8)</f>
        <v>#N/A</v>
      </c>
      <c r="P1062" s="91" t="e">
        <f>_xlfn.CONCAT(INDEX(bureaux!$A:$H,MATCH($F1062,bureaux!$A:$A,0),4)," ",INDEX(bureaux!$A:$H,MATCH($F1062,bureaux!$A:$A,0),5))</f>
        <v>#N/A</v>
      </c>
      <c r="Q1062" s="20" t="e">
        <f>INDEX(bureaux!$A:$H,MATCH($F1062,bureaux!$A:$A,0),6)</f>
        <v>#N/A</v>
      </c>
      <c r="R1062" s="20" t="e">
        <f>INDEX(bureaux!$A:$H,MATCH($F1062,bureaux!$A:$A,0),7)</f>
        <v>#N/A</v>
      </c>
    </row>
    <row r="1063" spans="1:18" x14ac:dyDescent="0.25">
      <c r="A1063" s="20">
        <f>'Elegio-Electors'!C1063</f>
        <v>0</v>
      </c>
      <c r="B1063" s="20">
        <f>'Elegio-Electors'!B1063</f>
        <v>0</v>
      </c>
      <c r="C1063" s="91">
        <f>IF(Procédure!$C$33=2,'Elegio-Electors'!D1063,Procédure!$C$33)</f>
        <v>0</v>
      </c>
      <c r="D1063" s="20">
        <f>'Elegio-Electors'!E1063</f>
        <v>0</v>
      </c>
      <c r="E1063" s="91" t="str">
        <f>IF(LEFT(RIGHT('Elegio-Electors'!L1063,2),1)="C",'Elegio-Electors'!L1063,IF(LEFT(RIGHT('Elegio-Electors'!M1063,2),1)="C",'Elegio-Electors'!M1063,""))</f>
        <v/>
      </c>
      <c r="F1063" s="91" t="str">
        <f>IF(LEFT(RIGHT('Elegio-Electors'!L1063,2),1)="O",'Elegio-Electors'!L1063,IF(LEFT(RIGHT('Elegio-Electors'!M1063,2),1)="O",'Elegio-Electors'!M1063,""))</f>
        <v/>
      </c>
      <c r="G1063" s="91" t="s">
        <v>166</v>
      </c>
      <c r="H1063" s="91" t="s">
        <v>167</v>
      </c>
      <c r="I1063" s="91" t="e">
        <f t="shared" si="80"/>
        <v>#N/A</v>
      </c>
      <c r="J1063" s="91" t="e">
        <f t="shared" si="81"/>
        <v>#N/A</v>
      </c>
      <c r="K1063" s="91" t="e">
        <f>INDEX(bureaux!$A:$I,MATCH($F1063,bureaux!$A:$A,0),9)</f>
        <v>#N/A</v>
      </c>
      <c r="L1063" s="91" t="e">
        <f t="shared" si="82"/>
        <v>#N/A</v>
      </c>
      <c r="M1063" s="91" t="e">
        <f t="shared" si="83"/>
        <v>#N/A</v>
      </c>
      <c r="N1063" s="20" t="e">
        <f t="shared" si="84"/>
        <v>#N/A</v>
      </c>
      <c r="O1063" s="20" t="e">
        <f>INDEX(bureaux!$A:$H,MATCH($F1063,bureaux!$A:$A,0),8)</f>
        <v>#N/A</v>
      </c>
      <c r="P1063" s="91" t="e">
        <f>_xlfn.CONCAT(INDEX(bureaux!$A:$H,MATCH($F1063,bureaux!$A:$A,0),4)," ",INDEX(bureaux!$A:$H,MATCH($F1063,bureaux!$A:$A,0),5))</f>
        <v>#N/A</v>
      </c>
      <c r="Q1063" s="20" t="e">
        <f>INDEX(bureaux!$A:$H,MATCH($F1063,bureaux!$A:$A,0),6)</f>
        <v>#N/A</v>
      </c>
      <c r="R1063" s="20" t="e">
        <f>INDEX(bureaux!$A:$H,MATCH($F1063,bureaux!$A:$A,0),7)</f>
        <v>#N/A</v>
      </c>
    </row>
    <row r="1064" spans="1:18" x14ac:dyDescent="0.25">
      <c r="A1064" s="20">
        <f>'Elegio-Electors'!C1064</f>
        <v>0</v>
      </c>
      <c r="B1064" s="20">
        <f>'Elegio-Electors'!B1064</f>
        <v>0</v>
      </c>
      <c r="C1064" s="91">
        <f>IF(Procédure!$C$33=2,'Elegio-Electors'!D1064,Procédure!$C$33)</f>
        <v>0</v>
      </c>
      <c r="D1064" s="20">
        <f>'Elegio-Electors'!E1064</f>
        <v>0</v>
      </c>
      <c r="E1064" s="91" t="str">
        <f>IF(LEFT(RIGHT('Elegio-Electors'!L1064,2),1)="C",'Elegio-Electors'!L1064,IF(LEFT(RIGHT('Elegio-Electors'!M1064,2),1)="C",'Elegio-Electors'!M1064,""))</f>
        <v/>
      </c>
      <c r="F1064" s="91" t="str">
        <f>IF(LEFT(RIGHT('Elegio-Electors'!L1064,2),1)="O",'Elegio-Electors'!L1064,IF(LEFT(RIGHT('Elegio-Electors'!M1064,2),1)="O",'Elegio-Electors'!M1064,""))</f>
        <v/>
      </c>
      <c r="G1064" s="91" t="s">
        <v>166</v>
      </c>
      <c r="H1064" s="91" t="s">
        <v>167</v>
      </c>
      <c r="I1064" s="91" t="e">
        <f t="shared" si="80"/>
        <v>#N/A</v>
      </c>
      <c r="J1064" s="91" t="e">
        <f t="shared" si="81"/>
        <v>#N/A</v>
      </c>
      <c r="K1064" s="91" t="e">
        <f>INDEX(bureaux!$A:$I,MATCH($F1064,bureaux!$A:$A,0),9)</f>
        <v>#N/A</v>
      </c>
      <c r="L1064" s="91" t="e">
        <f t="shared" si="82"/>
        <v>#N/A</v>
      </c>
      <c r="M1064" s="91" t="e">
        <f t="shared" si="83"/>
        <v>#N/A</v>
      </c>
      <c r="N1064" s="20" t="e">
        <f t="shared" si="84"/>
        <v>#N/A</v>
      </c>
      <c r="O1064" s="20" t="e">
        <f>INDEX(bureaux!$A:$H,MATCH($F1064,bureaux!$A:$A,0),8)</f>
        <v>#N/A</v>
      </c>
      <c r="P1064" s="91" t="e">
        <f>_xlfn.CONCAT(INDEX(bureaux!$A:$H,MATCH($F1064,bureaux!$A:$A,0),4)," ",INDEX(bureaux!$A:$H,MATCH($F1064,bureaux!$A:$A,0),5))</f>
        <v>#N/A</v>
      </c>
      <c r="Q1064" s="20" t="e">
        <f>INDEX(bureaux!$A:$H,MATCH($F1064,bureaux!$A:$A,0),6)</f>
        <v>#N/A</v>
      </c>
      <c r="R1064" s="20" t="e">
        <f>INDEX(bureaux!$A:$H,MATCH($F1064,bureaux!$A:$A,0),7)</f>
        <v>#N/A</v>
      </c>
    </row>
    <row r="1065" spans="1:18" x14ac:dyDescent="0.25">
      <c r="A1065" s="20">
        <f>'Elegio-Electors'!C1065</f>
        <v>0</v>
      </c>
      <c r="B1065" s="20">
        <f>'Elegio-Electors'!B1065</f>
        <v>0</v>
      </c>
      <c r="C1065" s="91">
        <f>IF(Procédure!$C$33=2,'Elegio-Electors'!D1065,Procédure!$C$33)</f>
        <v>0</v>
      </c>
      <c r="D1065" s="20">
        <f>'Elegio-Electors'!E1065</f>
        <v>0</v>
      </c>
      <c r="E1065" s="91" t="str">
        <f>IF(LEFT(RIGHT('Elegio-Electors'!L1065,2),1)="C",'Elegio-Electors'!L1065,IF(LEFT(RIGHT('Elegio-Electors'!M1065,2),1)="C",'Elegio-Electors'!M1065,""))</f>
        <v/>
      </c>
      <c r="F1065" s="91" t="str">
        <f>IF(LEFT(RIGHT('Elegio-Electors'!L1065,2),1)="O",'Elegio-Electors'!L1065,IF(LEFT(RIGHT('Elegio-Electors'!M1065,2),1)="O",'Elegio-Electors'!M1065,""))</f>
        <v/>
      </c>
      <c r="G1065" s="91" t="s">
        <v>166</v>
      </c>
      <c r="H1065" s="91" t="s">
        <v>167</v>
      </c>
      <c r="I1065" s="91" t="e">
        <f t="shared" si="80"/>
        <v>#N/A</v>
      </c>
      <c r="J1065" s="91" t="e">
        <f t="shared" si="81"/>
        <v>#N/A</v>
      </c>
      <c r="K1065" s="91" t="e">
        <f>INDEX(bureaux!$A:$I,MATCH($F1065,bureaux!$A:$A,0),9)</f>
        <v>#N/A</v>
      </c>
      <c r="L1065" s="91" t="e">
        <f t="shared" si="82"/>
        <v>#N/A</v>
      </c>
      <c r="M1065" s="91" t="e">
        <f t="shared" si="83"/>
        <v>#N/A</v>
      </c>
      <c r="N1065" s="20" t="e">
        <f t="shared" si="84"/>
        <v>#N/A</v>
      </c>
      <c r="O1065" s="20" t="e">
        <f>INDEX(bureaux!$A:$H,MATCH($F1065,bureaux!$A:$A,0),8)</f>
        <v>#N/A</v>
      </c>
      <c r="P1065" s="91" t="e">
        <f>_xlfn.CONCAT(INDEX(bureaux!$A:$H,MATCH($F1065,bureaux!$A:$A,0),4)," ",INDEX(bureaux!$A:$H,MATCH($F1065,bureaux!$A:$A,0),5))</f>
        <v>#N/A</v>
      </c>
      <c r="Q1065" s="20" t="e">
        <f>INDEX(bureaux!$A:$H,MATCH($F1065,bureaux!$A:$A,0),6)</f>
        <v>#N/A</v>
      </c>
      <c r="R1065" s="20" t="e">
        <f>INDEX(bureaux!$A:$H,MATCH($F1065,bureaux!$A:$A,0),7)</f>
        <v>#N/A</v>
      </c>
    </row>
    <row r="1066" spans="1:18" x14ac:dyDescent="0.25">
      <c r="A1066" s="20">
        <f>'Elegio-Electors'!C1066</f>
        <v>0</v>
      </c>
      <c r="B1066" s="20">
        <f>'Elegio-Electors'!B1066</f>
        <v>0</v>
      </c>
      <c r="C1066" s="91">
        <f>IF(Procédure!$C$33=2,'Elegio-Electors'!D1066,Procédure!$C$33)</f>
        <v>0</v>
      </c>
      <c r="D1066" s="20">
        <f>'Elegio-Electors'!E1066</f>
        <v>0</v>
      </c>
      <c r="E1066" s="91" t="str">
        <f>IF(LEFT(RIGHT('Elegio-Electors'!L1066,2),1)="C",'Elegio-Electors'!L1066,IF(LEFT(RIGHT('Elegio-Electors'!M1066,2),1)="C",'Elegio-Electors'!M1066,""))</f>
        <v/>
      </c>
      <c r="F1066" s="91" t="str">
        <f>IF(LEFT(RIGHT('Elegio-Electors'!L1066,2),1)="O",'Elegio-Electors'!L1066,IF(LEFT(RIGHT('Elegio-Electors'!M1066,2),1)="O",'Elegio-Electors'!M1066,""))</f>
        <v/>
      </c>
      <c r="G1066" s="91" t="s">
        <v>166</v>
      </c>
      <c r="H1066" s="91" t="s">
        <v>167</v>
      </c>
      <c r="I1066" s="91" t="e">
        <f t="shared" si="80"/>
        <v>#N/A</v>
      </c>
      <c r="J1066" s="91" t="e">
        <f t="shared" si="81"/>
        <v>#N/A</v>
      </c>
      <c r="K1066" s="91" t="e">
        <f>INDEX(bureaux!$A:$I,MATCH($F1066,bureaux!$A:$A,0),9)</f>
        <v>#N/A</v>
      </c>
      <c r="L1066" s="91" t="e">
        <f t="shared" si="82"/>
        <v>#N/A</v>
      </c>
      <c r="M1066" s="91" t="e">
        <f t="shared" si="83"/>
        <v>#N/A</v>
      </c>
      <c r="N1066" s="20" t="e">
        <f t="shared" si="84"/>
        <v>#N/A</v>
      </c>
      <c r="O1066" s="20" t="e">
        <f>INDEX(bureaux!$A:$H,MATCH($F1066,bureaux!$A:$A,0),8)</f>
        <v>#N/A</v>
      </c>
      <c r="P1066" s="91" t="e">
        <f>_xlfn.CONCAT(INDEX(bureaux!$A:$H,MATCH($F1066,bureaux!$A:$A,0),4)," ",INDEX(bureaux!$A:$H,MATCH($F1066,bureaux!$A:$A,0),5))</f>
        <v>#N/A</v>
      </c>
      <c r="Q1066" s="20" t="e">
        <f>INDEX(bureaux!$A:$H,MATCH($F1066,bureaux!$A:$A,0),6)</f>
        <v>#N/A</v>
      </c>
      <c r="R1066" s="20" t="e">
        <f>INDEX(bureaux!$A:$H,MATCH($F1066,bureaux!$A:$A,0),7)</f>
        <v>#N/A</v>
      </c>
    </row>
    <row r="1067" spans="1:18" x14ac:dyDescent="0.25">
      <c r="A1067" s="20">
        <f>'Elegio-Electors'!C1067</f>
        <v>0</v>
      </c>
      <c r="B1067" s="20">
        <f>'Elegio-Electors'!B1067</f>
        <v>0</v>
      </c>
      <c r="C1067" s="91">
        <f>IF(Procédure!$C$33=2,'Elegio-Electors'!D1067,Procédure!$C$33)</f>
        <v>0</v>
      </c>
      <c r="D1067" s="20">
        <f>'Elegio-Electors'!E1067</f>
        <v>0</v>
      </c>
      <c r="E1067" s="91" t="str">
        <f>IF(LEFT(RIGHT('Elegio-Electors'!L1067,2),1)="C",'Elegio-Electors'!L1067,IF(LEFT(RIGHT('Elegio-Electors'!M1067,2),1)="C",'Elegio-Electors'!M1067,""))</f>
        <v/>
      </c>
      <c r="F1067" s="91" t="str">
        <f>IF(LEFT(RIGHT('Elegio-Electors'!L1067,2),1)="O",'Elegio-Electors'!L1067,IF(LEFT(RIGHT('Elegio-Electors'!M1067,2),1)="O",'Elegio-Electors'!M1067,""))</f>
        <v/>
      </c>
      <c r="G1067" s="91" t="s">
        <v>166</v>
      </c>
      <c r="H1067" s="91" t="s">
        <v>167</v>
      </c>
      <c r="I1067" s="91" t="e">
        <f t="shared" si="80"/>
        <v>#N/A</v>
      </c>
      <c r="J1067" s="91" t="e">
        <f t="shared" si="81"/>
        <v>#N/A</v>
      </c>
      <c r="K1067" s="91" t="e">
        <f>INDEX(bureaux!$A:$I,MATCH($F1067,bureaux!$A:$A,0),9)</f>
        <v>#N/A</v>
      </c>
      <c r="L1067" s="91" t="e">
        <f t="shared" si="82"/>
        <v>#N/A</v>
      </c>
      <c r="M1067" s="91" t="e">
        <f t="shared" si="83"/>
        <v>#N/A</v>
      </c>
      <c r="N1067" s="20" t="e">
        <f t="shared" si="84"/>
        <v>#N/A</v>
      </c>
      <c r="O1067" s="20" t="e">
        <f>INDEX(bureaux!$A:$H,MATCH($F1067,bureaux!$A:$A,0),8)</f>
        <v>#N/A</v>
      </c>
      <c r="P1067" s="91" t="e">
        <f>_xlfn.CONCAT(INDEX(bureaux!$A:$H,MATCH($F1067,bureaux!$A:$A,0),4)," ",INDEX(bureaux!$A:$H,MATCH($F1067,bureaux!$A:$A,0),5))</f>
        <v>#N/A</v>
      </c>
      <c r="Q1067" s="20" t="e">
        <f>INDEX(bureaux!$A:$H,MATCH($F1067,bureaux!$A:$A,0),6)</f>
        <v>#N/A</v>
      </c>
      <c r="R1067" s="20" t="e">
        <f>INDEX(bureaux!$A:$H,MATCH($F1067,bureaux!$A:$A,0),7)</f>
        <v>#N/A</v>
      </c>
    </row>
    <row r="1068" spans="1:18" x14ac:dyDescent="0.25">
      <c r="A1068" s="20">
        <f>'Elegio-Electors'!C1068</f>
        <v>0</v>
      </c>
      <c r="B1068" s="20">
        <f>'Elegio-Electors'!B1068</f>
        <v>0</v>
      </c>
      <c r="C1068" s="91">
        <f>IF(Procédure!$C$33=2,'Elegio-Electors'!D1068,Procédure!$C$33)</f>
        <v>0</v>
      </c>
      <c r="D1068" s="20">
        <f>'Elegio-Electors'!E1068</f>
        <v>0</v>
      </c>
      <c r="E1068" s="91" t="str">
        <f>IF(LEFT(RIGHT('Elegio-Electors'!L1068,2),1)="C",'Elegio-Electors'!L1068,IF(LEFT(RIGHT('Elegio-Electors'!M1068,2),1)="C",'Elegio-Electors'!M1068,""))</f>
        <v/>
      </c>
      <c r="F1068" s="91" t="str">
        <f>IF(LEFT(RIGHT('Elegio-Electors'!L1068,2),1)="O",'Elegio-Electors'!L1068,IF(LEFT(RIGHT('Elegio-Electors'!M1068,2),1)="O",'Elegio-Electors'!M1068,""))</f>
        <v/>
      </c>
      <c r="G1068" s="91" t="s">
        <v>166</v>
      </c>
      <c r="H1068" s="91" t="s">
        <v>167</v>
      </c>
      <c r="I1068" s="91" t="e">
        <f t="shared" si="80"/>
        <v>#N/A</v>
      </c>
      <c r="J1068" s="91" t="e">
        <f t="shared" si="81"/>
        <v>#N/A</v>
      </c>
      <c r="K1068" s="91" t="e">
        <f>INDEX(bureaux!$A:$I,MATCH($F1068,bureaux!$A:$A,0),9)</f>
        <v>#N/A</v>
      </c>
      <c r="L1068" s="91" t="e">
        <f t="shared" si="82"/>
        <v>#N/A</v>
      </c>
      <c r="M1068" s="91" t="e">
        <f t="shared" si="83"/>
        <v>#N/A</v>
      </c>
      <c r="N1068" s="20" t="e">
        <f t="shared" si="84"/>
        <v>#N/A</v>
      </c>
      <c r="O1068" s="20" t="e">
        <f>INDEX(bureaux!$A:$H,MATCH($F1068,bureaux!$A:$A,0),8)</f>
        <v>#N/A</v>
      </c>
      <c r="P1068" s="91" t="e">
        <f>_xlfn.CONCAT(INDEX(bureaux!$A:$H,MATCH($F1068,bureaux!$A:$A,0),4)," ",INDEX(bureaux!$A:$H,MATCH($F1068,bureaux!$A:$A,0),5))</f>
        <v>#N/A</v>
      </c>
      <c r="Q1068" s="20" t="e">
        <f>INDEX(bureaux!$A:$H,MATCH($F1068,bureaux!$A:$A,0),6)</f>
        <v>#N/A</v>
      </c>
      <c r="R1068" s="20" t="e">
        <f>INDEX(bureaux!$A:$H,MATCH($F1068,bureaux!$A:$A,0),7)</f>
        <v>#N/A</v>
      </c>
    </row>
    <row r="1069" spans="1:18" x14ac:dyDescent="0.25">
      <c r="A1069" s="20">
        <f>'Elegio-Electors'!C1069</f>
        <v>0</v>
      </c>
      <c r="B1069" s="20">
        <f>'Elegio-Electors'!B1069</f>
        <v>0</v>
      </c>
      <c r="C1069" s="91">
        <f>IF(Procédure!$C$33=2,'Elegio-Electors'!D1069,Procédure!$C$33)</f>
        <v>0</v>
      </c>
      <c r="D1069" s="20">
        <f>'Elegio-Electors'!E1069</f>
        <v>0</v>
      </c>
      <c r="E1069" s="91" t="str">
        <f>IF(LEFT(RIGHT('Elegio-Electors'!L1069,2),1)="C",'Elegio-Electors'!L1069,IF(LEFT(RIGHT('Elegio-Electors'!M1069,2),1)="C",'Elegio-Electors'!M1069,""))</f>
        <v/>
      </c>
      <c r="F1069" s="91" t="str">
        <f>IF(LEFT(RIGHT('Elegio-Electors'!L1069,2),1)="O",'Elegio-Electors'!L1069,IF(LEFT(RIGHT('Elegio-Electors'!M1069,2),1)="O",'Elegio-Electors'!M1069,""))</f>
        <v/>
      </c>
      <c r="G1069" s="91" t="s">
        <v>166</v>
      </c>
      <c r="H1069" s="91" t="s">
        <v>167</v>
      </c>
      <c r="I1069" s="91" t="e">
        <f t="shared" si="80"/>
        <v>#N/A</v>
      </c>
      <c r="J1069" s="91" t="e">
        <f t="shared" si="81"/>
        <v>#N/A</v>
      </c>
      <c r="K1069" s="91" t="e">
        <f>INDEX(bureaux!$A:$I,MATCH($F1069,bureaux!$A:$A,0),9)</f>
        <v>#N/A</v>
      </c>
      <c r="L1069" s="91" t="e">
        <f t="shared" si="82"/>
        <v>#N/A</v>
      </c>
      <c r="M1069" s="91" t="e">
        <f t="shared" si="83"/>
        <v>#N/A</v>
      </c>
      <c r="N1069" s="20" t="e">
        <f t="shared" si="84"/>
        <v>#N/A</v>
      </c>
      <c r="O1069" s="20" t="e">
        <f>INDEX(bureaux!$A:$H,MATCH($F1069,bureaux!$A:$A,0),8)</f>
        <v>#N/A</v>
      </c>
      <c r="P1069" s="91" t="e">
        <f>_xlfn.CONCAT(INDEX(bureaux!$A:$H,MATCH($F1069,bureaux!$A:$A,0),4)," ",INDEX(bureaux!$A:$H,MATCH($F1069,bureaux!$A:$A,0),5))</f>
        <v>#N/A</v>
      </c>
      <c r="Q1069" s="20" t="e">
        <f>INDEX(bureaux!$A:$H,MATCH($F1069,bureaux!$A:$A,0),6)</f>
        <v>#N/A</v>
      </c>
      <c r="R1069" s="20" t="e">
        <f>INDEX(bureaux!$A:$H,MATCH($F1069,bureaux!$A:$A,0),7)</f>
        <v>#N/A</v>
      </c>
    </row>
    <row r="1070" spans="1:18" x14ac:dyDescent="0.25">
      <c r="A1070" s="20">
        <f>'Elegio-Electors'!C1070</f>
        <v>0</v>
      </c>
      <c r="B1070" s="20">
        <f>'Elegio-Electors'!B1070</f>
        <v>0</v>
      </c>
      <c r="C1070" s="91">
        <f>IF(Procédure!$C$33=2,'Elegio-Electors'!D1070,Procédure!$C$33)</f>
        <v>0</v>
      </c>
      <c r="D1070" s="20">
        <f>'Elegio-Electors'!E1070</f>
        <v>0</v>
      </c>
      <c r="E1070" s="91" t="str">
        <f>IF(LEFT(RIGHT('Elegio-Electors'!L1070,2),1)="C",'Elegio-Electors'!L1070,IF(LEFT(RIGHT('Elegio-Electors'!M1070,2),1)="C",'Elegio-Electors'!M1070,""))</f>
        <v/>
      </c>
      <c r="F1070" s="91" t="str">
        <f>IF(LEFT(RIGHT('Elegio-Electors'!L1070,2),1)="O",'Elegio-Electors'!L1070,IF(LEFT(RIGHT('Elegio-Electors'!M1070,2),1)="O",'Elegio-Electors'!M1070,""))</f>
        <v/>
      </c>
      <c r="G1070" s="91" t="s">
        <v>166</v>
      </c>
      <c r="H1070" s="91" t="s">
        <v>167</v>
      </c>
      <c r="I1070" s="91" t="e">
        <f t="shared" si="80"/>
        <v>#N/A</v>
      </c>
      <c r="J1070" s="91" t="e">
        <f t="shared" si="81"/>
        <v>#N/A</v>
      </c>
      <c r="K1070" s="91" t="e">
        <f>INDEX(bureaux!$A:$I,MATCH($F1070,bureaux!$A:$A,0),9)</f>
        <v>#N/A</v>
      </c>
      <c r="L1070" s="91" t="e">
        <f t="shared" si="82"/>
        <v>#N/A</v>
      </c>
      <c r="M1070" s="91" t="e">
        <f t="shared" si="83"/>
        <v>#N/A</v>
      </c>
      <c r="N1070" s="20" t="e">
        <f t="shared" si="84"/>
        <v>#N/A</v>
      </c>
      <c r="O1070" s="20" t="e">
        <f>INDEX(bureaux!$A:$H,MATCH($F1070,bureaux!$A:$A,0),8)</f>
        <v>#N/A</v>
      </c>
      <c r="P1070" s="91" t="e">
        <f>_xlfn.CONCAT(INDEX(bureaux!$A:$H,MATCH($F1070,bureaux!$A:$A,0),4)," ",INDEX(bureaux!$A:$H,MATCH($F1070,bureaux!$A:$A,0),5))</f>
        <v>#N/A</v>
      </c>
      <c r="Q1070" s="20" t="e">
        <f>INDEX(bureaux!$A:$H,MATCH($F1070,bureaux!$A:$A,0),6)</f>
        <v>#N/A</v>
      </c>
      <c r="R1070" s="20" t="e">
        <f>INDEX(bureaux!$A:$H,MATCH($F1070,bureaux!$A:$A,0),7)</f>
        <v>#N/A</v>
      </c>
    </row>
    <row r="1071" spans="1:18" x14ac:dyDescent="0.25">
      <c r="A1071" s="20">
        <f>'Elegio-Electors'!C1071</f>
        <v>0</v>
      </c>
      <c r="B1071" s="20">
        <f>'Elegio-Electors'!B1071</f>
        <v>0</v>
      </c>
      <c r="C1071" s="91">
        <f>IF(Procédure!$C$33=2,'Elegio-Electors'!D1071,Procédure!$C$33)</f>
        <v>0</v>
      </c>
      <c r="D1071" s="20">
        <f>'Elegio-Electors'!E1071</f>
        <v>0</v>
      </c>
      <c r="E1071" s="91" t="str">
        <f>IF(LEFT(RIGHT('Elegio-Electors'!L1071,2),1)="C",'Elegio-Electors'!L1071,IF(LEFT(RIGHT('Elegio-Electors'!M1071,2),1)="C",'Elegio-Electors'!M1071,""))</f>
        <v/>
      </c>
      <c r="F1071" s="91" t="str">
        <f>IF(LEFT(RIGHT('Elegio-Electors'!L1071,2),1)="O",'Elegio-Electors'!L1071,IF(LEFT(RIGHT('Elegio-Electors'!M1071,2),1)="O",'Elegio-Electors'!M1071,""))</f>
        <v/>
      </c>
      <c r="G1071" s="91" t="s">
        <v>166</v>
      </c>
      <c r="H1071" s="91" t="s">
        <v>167</v>
      </c>
      <c r="I1071" s="91" t="e">
        <f t="shared" si="80"/>
        <v>#N/A</v>
      </c>
      <c r="J1071" s="91" t="e">
        <f t="shared" si="81"/>
        <v>#N/A</v>
      </c>
      <c r="K1071" s="91" t="e">
        <f>INDEX(bureaux!$A:$I,MATCH($F1071,bureaux!$A:$A,0),9)</f>
        <v>#N/A</v>
      </c>
      <c r="L1071" s="91" t="e">
        <f t="shared" si="82"/>
        <v>#N/A</v>
      </c>
      <c r="M1071" s="91" t="e">
        <f t="shared" si="83"/>
        <v>#N/A</v>
      </c>
      <c r="N1071" s="20" t="e">
        <f t="shared" si="84"/>
        <v>#N/A</v>
      </c>
      <c r="O1071" s="20" t="e">
        <f>INDEX(bureaux!$A:$H,MATCH($F1071,bureaux!$A:$A,0),8)</f>
        <v>#N/A</v>
      </c>
      <c r="P1071" s="91" t="e">
        <f>_xlfn.CONCAT(INDEX(bureaux!$A:$H,MATCH($F1071,bureaux!$A:$A,0),4)," ",INDEX(bureaux!$A:$H,MATCH($F1071,bureaux!$A:$A,0),5))</f>
        <v>#N/A</v>
      </c>
      <c r="Q1071" s="20" t="e">
        <f>INDEX(bureaux!$A:$H,MATCH($F1071,bureaux!$A:$A,0),6)</f>
        <v>#N/A</v>
      </c>
      <c r="R1071" s="20" t="e">
        <f>INDEX(bureaux!$A:$H,MATCH($F1071,bureaux!$A:$A,0),7)</f>
        <v>#N/A</v>
      </c>
    </row>
    <row r="1072" spans="1:18" x14ac:dyDescent="0.25">
      <c r="A1072" s="20">
        <f>'Elegio-Electors'!C1072</f>
        <v>0</v>
      </c>
      <c r="B1072" s="20">
        <f>'Elegio-Electors'!B1072</f>
        <v>0</v>
      </c>
      <c r="C1072" s="91">
        <f>IF(Procédure!$C$33=2,'Elegio-Electors'!D1072,Procédure!$C$33)</f>
        <v>0</v>
      </c>
      <c r="D1072" s="20">
        <f>'Elegio-Electors'!E1072</f>
        <v>0</v>
      </c>
      <c r="E1072" s="91" t="str">
        <f>IF(LEFT(RIGHT('Elegio-Electors'!L1072,2),1)="C",'Elegio-Electors'!L1072,IF(LEFT(RIGHT('Elegio-Electors'!M1072,2),1)="C",'Elegio-Electors'!M1072,""))</f>
        <v/>
      </c>
      <c r="F1072" s="91" t="str">
        <f>IF(LEFT(RIGHT('Elegio-Electors'!L1072,2),1)="O",'Elegio-Electors'!L1072,IF(LEFT(RIGHT('Elegio-Electors'!M1072,2),1)="O",'Elegio-Electors'!M1072,""))</f>
        <v/>
      </c>
      <c r="G1072" s="91" t="s">
        <v>166</v>
      </c>
      <c r="H1072" s="91" t="s">
        <v>167</v>
      </c>
      <c r="I1072" s="91" t="e">
        <f t="shared" si="80"/>
        <v>#N/A</v>
      </c>
      <c r="J1072" s="91" t="e">
        <f t="shared" si="81"/>
        <v>#N/A</v>
      </c>
      <c r="K1072" s="91" t="e">
        <f>INDEX(bureaux!$A:$I,MATCH($F1072,bureaux!$A:$A,0),9)</f>
        <v>#N/A</v>
      </c>
      <c r="L1072" s="91" t="e">
        <f t="shared" si="82"/>
        <v>#N/A</v>
      </c>
      <c r="M1072" s="91" t="e">
        <f t="shared" si="83"/>
        <v>#N/A</v>
      </c>
      <c r="N1072" s="20" t="e">
        <f t="shared" si="84"/>
        <v>#N/A</v>
      </c>
      <c r="O1072" s="20" t="e">
        <f>INDEX(bureaux!$A:$H,MATCH($F1072,bureaux!$A:$A,0),8)</f>
        <v>#N/A</v>
      </c>
      <c r="P1072" s="91" t="e">
        <f>_xlfn.CONCAT(INDEX(bureaux!$A:$H,MATCH($F1072,bureaux!$A:$A,0),4)," ",INDEX(bureaux!$A:$H,MATCH($F1072,bureaux!$A:$A,0),5))</f>
        <v>#N/A</v>
      </c>
      <c r="Q1072" s="20" t="e">
        <f>INDEX(bureaux!$A:$H,MATCH($F1072,bureaux!$A:$A,0),6)</f>
        <v>#N/A</v>
      </c>
      <c r="R1072" s="20" t="e">
        <f>INDEX(bureaux!$A:$H,MATCH($F1072,bureaux!$A:$A,0),7)</f>
        <v>#N/A</v>
      </c>
    </row>
    <row r="1073" spans="1:18" x14ac:dyDescent="0.25">
      <c r="A1073" s="20">
        <f>'Elegio-Electors'!C1073</f>
        <v>0</v>
      </c>
      <c r="B1073" s="20">
        <f>'Elegio-Electors'!B1073</f>
        <v>0</v>
      </c>
      <c r="C1073" s="91">
        <f>IF(Procédure!$C$33=2,'Elegio-Electors'!D1073,Procédure!$C$33)</f>
        <v>0</v>
      </c>
      <c r="D1073" s="20">
        <f>'Elegio-Electors'!E1073</f>
        <v>0</v>
      </c>
      <c r="E1073" s="91" t="str">
        <f>IF(LEFT(RIGHT('Elegio-Electors'!L1073,2),1)="C",'Elegio-Electors'!L1073,IF(LEFT(RIGHT('Elegio-Electors'!M1073,2),1)="C",'Elegio-Electors'!M1073,""))</f>
        <v/>
      </c>
      <c r="F1073" s="91" t="str">
        <f>IF(LEFT(RIGHT('Elegio-Electors'!L1073,2),1)="O",'Elegio-Electors'!L1073,IF(LEFT(RIGHT('Elegio-Electors'!M1073,2),1)="O",'Elegio-Electors'!M1073,""))</f>
        <v/>
      </c>
      <c r="G1073" s="91" t="s">
        <v>166</v>
      </c>
      <c r="H1073" s="91" t="s">
        <v>167</v>
      </c>
      <c r="I1073" s="91" t="e">
        <f t="shared" si="80"/>
        <v>#N/A</v>
      </c>
      <c r="J1073" s="91" t="e">
        <f t="shared" si="81"/>
        <v>#N/A</v>
      </c>
      <c r="K1073" s="91" t="e">
        <f>INDEX(bureaux!$A:$I,MATCH($F1073,bureaux!$A:$A,0),9)</f>
        <v>#N/A</v>
      </c>
      <c r="L1073" s="91" t="e">
        <f t="shared" si="82"/>
        <v>#N/A</v>
      </c>
      <c r="M1073" s="91" t="e">
        <f t="shared" si="83"/>
        <v>#N/A</v>
      </c>
      <c r="N1073" s="20" t="e">
        <f t="shared" si="84"/>
        <v>#N/A</v>
      </c>
      <c r="O1073" s="20" t="e">
        <f>INDEX(bureaux!$A:$H,MATCH($F1073,bureaux!$A:$A,0),8)</f>
        <v>#N/A</v>
      </c>
      <c r="P1073" s="91" t="e">
        <f>_xlfn.CONCAT(INDEX(bureaux!$A:$H,MATCH($F1073,bureaux!$A:$A,0),4)," ",INDEX(bureaux!$A:$H,MATCH($F1073,bureaux!$A:$A,0),5))</f>
        <v>#N/A</v>
      </c>
      <c r="Q1073" s="20" t="e">
        <f>INDEX(bureaux!$A:$H,MATCH($F1073,bureaux!$A:$A,0),6)</f>
        <v>#N/A</v>
      </c>
      <c r="R1073" s="20" t="e">
        <f>INDEX(bureaux!$A:$H,MATCH($F1073,bureaux!$A:$A,0),7)</f>
        <v>#N/A</v>
      </c>
    </row>
    <row r="1074" spans="1:18" x14ac:dyDescent="0.25">
      <c r="A1074" s="20">
        <f>'Elegio-Electors'!C1074</f>
        <v>0</v>
      </c>
      <c r="B1074" s="20">
        <f>'Elegio-Electors'!B1074</f>
        <v>0</v>
      </c>
      <c r="C1074" s="91">
        <f>IF(Procédure!$C$33=2,'Elegio-Electors'!D1074,Procédure!$C$33)</f>
        <v>0</v>
      </c>
      <c r="D1074" s="20">
        <f>'Elegio-Electors'!E1074</f>
        <v>0</v>
      </c>
      <c r="E1074" s="91" t="str">
        <f>IF(LEFT(RIGHT('Elegio-Electors'!L1074,2),1)="C",'Elegio-Electors'!L1074,IF(LEFT(RIGHT('Elegio-Electors'!M1074,2),1)="C",'Elegio-Electors'!M1074,""))</f>
        <v/>
      </c>
      <c r="F1074" s="91" t="str">
        <f>IF(LEFT(RIGHT('Elegio-Electors'!L1074,2),1)="O",'Elegio-Electors'!L1074,IF(LEFT(RIGHT('Elegio-Electors'!M1074,2),1)="O",'Elegio-Electors'!M1074,""))</f>
        <v/>
      </c>
      <c r="G1074" s="91" t="s">
        <v>166</v>
      </c>
      <c r="H1074" s="91" t="s">
        <v>167</v>
      </c>
      <c r="I1074" s="91" t="e">
        <f t="shared" si="80"/>
        <v>#N/A</v>
      </c>
      <c r="J1074" s="91" t="e">
        <f t="shared" si="81"/>
        <v>#N/A</v>
      </c>
      <c r="K1074" s="91" t="e">
        <f>INDEX(bureaux!$A:$I,MATCH($F1074,bureaux!$A:$A,0),9)</f>
        <v>#N/A</v>
      </c>
      <c r="L1074" s="91" t="e">
        <f t="shared" si="82"/>
        <v>#N/A</v>
      </c>
      <c r="M1074" s="91" t="e">
        <f t="shared" si="83"/>
        <v>#N/A</v>
      </c>
      <c r="N1074" s="20" t="e">
        <f t="shared" si="84"/>
        <v>#N/A</v>
      </c>
      <c r="O1074" s="20" t="e">
        <f>INDEX(bureaux!$A:$H,MATCH($F1074,bureaux!$A:$A,0),8)</f>
        <v>#N/A</v>
      </c>
      <c r="P1074" s="91" t="e">
        <f>_xlfn.CONCAT(INDEX(bureaux!$A:$H,MATCH($F1074,bureaux!$A:$A,0),4)," ",INDEX(bureaux!$A:$H,MATCH($F1074,bureaux!$A:$A,0),5))</f>
        <v>#N/A</v>
      </c>
      <c r="Q1074" s="20" t="e">
        <f>INDEX(bureaux!$A:$H,MATCH($F1074,bureaux!$A:$A,0),6)</f>
        <v>#N/A</v>
      </c>
      <c r="R1074" s="20" t="e">
        <f>INDEX(bureaux!$A:$H,MATCH($F1074,bureaux!$A:$A,0),7)</f>
        <v>#N/A</v>
      </c>
    </row>
    <row r="1075" spans="1:18" x14ac:dyDescent="0.25">
      <c r="A1075" s="20">
        <f>'Elegio-Electors'!C1075</f>
        <v>0</v>
      </c>
      <c r="B1075" s="20">
        <f>'Elegio-Electors'!B1075</f>
        <v>0</v>
      </c>
      <c r="C1075" s="91">
        <f>IF(Procédure!$C$33=2,'Elegio-Electors'!D1075,Procédure!$C$33)</f>
        <v>0</v>
      </c>
      <c r="D1075" s="20">
        <f>'Elegio-Electors'!E1075</f>
        <v>0</v>
      </c>
      <c r="E1075" s="91" t="str">
        <f>IF(LEFT(RIGHT('Elegio-Electors'!L1075,2),1)="C",'Elegio-Electors'!L1075,IF(LEFT(RIGHT('Elegio-Electors'!M1075,2),1)="C",'Elegio-Electors'!M1075,""))</f>
        <v/>
      </c>
      <c r="F1075" s="91" t="str">
        <f>IF(LEFT(RIGHT('Elegio-Electors'!L1075,2),1)="O",'Elegio-Electors'!L1075,IF(LEFT(RIGHT('Elegio-Electors'!M1075,2),1)="O",'Elegio-Electors'!M1075,""))</f>
        <v/>
      </c>
      <c r="G1075" s="91" t="s">
        <v>166</v>
      </c>
      <c r="H1075" s="91" t="s">
        <v>167</v>
      </c>
      <c r="I1075" s="91" t="e">
        <f t="shared" si="80"/>
        <v>#N/A</v>
      </c>
      <c r="J1075" s="91" t="e">
        <f t="shared" si="81"/>
        <v>#N/A</v>
      </c>
      <c r="K1075" s="91" t="e">
        <f>INDEX(bureaux!$A:$I,MATCH($F1075,bureaux!$A:$A,0),9)</f>
        <v>#N/A</v>
      </c>
      <c r="L1075" s="91" t="e">
        <f t="shared" si="82"/>
        <v>#N/A</v>
      </c>
      <c r="M1075" s="91" t="e">
        <f t="shared" si="83"/>
        <v>#N/A</v>
      </c>
      <c r="N1075" s="20" t="e">
        <f t="shared" si="84"/>
        <v>#N/A</v>
      </c>
      <c r="O1075" s="20" t="e">
        <f>INDEX(bureaux!$A:$H,MATCH($F1075,bureaux!$A:$A,0),8)</f>
        <v>#N/A</v>
      </c>
      <c r="P1075" s="91" t="e">
        <f>_xlfn.CONCAT(INDEX(bureaux!$A:$H,MATCH($F1075,bureaux!$A:$A,0),4)," ",INDEX(bureaux!$A:$H,MATCH($F1075,bureaux!$A:$A,0),5))</f>
        <v>#N/A</v>
      </c>
      <c r="Q1075" s="20" t="e">
        <f>INDEX(bureaux!$A:$H,MATCH($F1075,bureaux!$A:$A,0),6)</f>
        <v>#N/A</v>
      </c>
      <c r="R1075" s="20" t="e">
        <f>INDEX(bureaux!$A:$H,MATCH($F1075,bureaux!$A:$A,0),7)</f>
        <v>#N/A</v>
      </c>
    </row>
    <row r="1076" spans="1:18" x14ac:dyDescent="0.25">
      <c r="A1076" s="20">
        <f>'Elegio-Electors'!C1076</f>
        <v>0</v>
      </c>
      <c r="B1076" s="20">
        <f>'Elegio-Electors'!B1076</f>
        <v>0</v>
      </c>
      <c r="C1076" s="91">
        <f>IF(Procédure!$C$33=2,'Elegio-Electors'!D1076,Procédure!$C$33)</f>
        <v>0</v>
      </c>
      <c r="D1076" s="20">
        <f>'Elegio-Electors'!E1076</f>
        <v>0</v>
      </c>
      <c r="E1076" s="91" t="str">
        <f>IF(LEFT(RIGHT('Elegio-Electors'!L1076,2),1)="C",'Elegio-Electors'!L1076,IF(LEFT(RIGHT('Elegio-Electors'!M1076,2),1)="C",'Elegio-Electors'!M1076,""))</f>
        <v/>
      </c>
      <c r="F1076" s="91" t="str">
        <f>IF(LEFT(RIGHT('Elegio-Electors'!L1076,2),1)="O",'Elegio-Electors'!L1076,IF(LEFT(RIGHT('Elegio-Electors'!M1076,2),1)="O",'Elegio-Electors'!M1076,""))</f>
        <v/>
      </c>
      <c r="G1076" s="91" t="s">
        <v>166</v>
      </c>
      <c r="H1076" s="91" t="s">
        <v>167</v>
      </c>
      <c r="I1076" s="91" t="e">
        <f t="shared" si="80"/>
        <v>#N/A</v>
      </c>
      <c r="J1076" s="91" t="e">
        <f t="shared" si="81"/>
        <v>#N/A</v>
      </c>
      <c r="K1076" s="91" t="e">
        <f>INDEX(bureaux!$A:$I,MATCH($F1076,bureaux!$A:$A,0),9)</f>
        <v>#N/A</v>
      </c>
      <c r="L1076" s="91" t="e">
        <f t="shared" si="82"/>
        <v>#N/A</v>
      </c>
      <c r="M1076" s="91" t="e">
        <f t="shared" si="83"/>
        <v>#N/A</v>
      </c>
      <c r="N1076" s="20" t="e">
        <f t="shared" si="84"/>
        <v>#N/A</v>
      </c>
      <c r="O1076" s="20" t="e">
        <f>INDEX(bureaux!$A:$H,MATCH($F1076,bureaux!$A:$A,0),8)</f>
        <v>#N/A</v>
      </c>
      <c r="P1076" s="91" t="e">
        <f>_xlfn.CONCAT(INDEX(bureaux!$A:$H,MATCH($F1076,bureaux!$A:$A,0),4)," ",INDEX(bureaux!$A:$H,MATCH($F1076,bureaux!$A:$A,0),5))</f>
        <v>#N/A</v>
      </c>
      <c r="Q1076" s="20" t="e">
        <f>INDEX(bureaux!$A:$H,MATCH($F1076,bureaux!$A:$A,0),6)</f>
        <v>#N/A</v>
      </c>
      <c r="R1076" s="20" t="e">
        <f>INDEX(bureaux!$A:$H,MATCH($F1076,bureaux!$A:$A,0),7)</f>
        <v>#N/A</v>
      </c>
    </row>
    <row r="1077" spans="1:18" x14ac:dyDescent="0.25">
      <c r="A1077" s="20">
        <f>'Elegio-Electors'!C1077</f>
        <v>0</v>
      </c>
      <c r="B1077" s="20">
        <f>'Elegio-Electors'!B1077</f>
        <v>0</v>
      </c>
      <c r="C1077" s="91">
        <f>IF(Procédure!$C$33=2,'Elegio-Electors'!D1077,Procédure!$C$33)</f>
        <v>0</v>
      </c>
      <c r="D1077" s="20">
        <f>'Elegio-Electors'!E1077</f>
        <v>0</v>
      </c>
      <c r="E1077" s="91" t="str">
        <f>IF(LEFT(RIGHT('Elegio-Electors'!L1077,2),1)="C",'Elegio-Electors'!L1077,IF(LEFT(RIGHT('Elegio-Electors'!M1077,2),1)="C",'Elegio-Electors'!M1077,""))</f>
        <v/>
      </c>
      <c r="F1077" s="91" t="str">
        <f>IF(LEFT(RIGHT('Elegio-Electors'!L1077,2),1)="O",'Elegio-Electors'!L1077,IF(LEFT(RIGHT('Elegio-Electors'!M1077,2),1)="O",'Elegio-Electors'!M1077,""))</f>
        <v/>
      </c>
      <c r="G1077" s="91" t="s">
        <v>166</v>
      </c>
      <c r="H1077" s="91" t="s">
        <v>167</v>
      </c>
      <c r="I1077" s="91" t="e">
        <f t="shared" si="80"/>
        <v>#N/A</v>
      </c>
      <c r="J1077" s="91" t="e">
        <f t="shared" si="81"/>
        <v>#N/A</v>
      </c>
      <c r="K1077" s="91" t="e">
        <f>INDEX(bureaux!$A:$I,MATCH($F1077,bureaux!$A:$A,0),9)</f>
        <v>#N/A</v>
      </c>
      <c r="L1077" s="91" t="e">
        <f t="shared" si="82"/>
        <v>#N/A</v>
      </c>
      <c r="M1077" s="91" t="e">
        <f t="shared" si="83"/>
        <v>#N/A</v>
      </c>
      <c r="N1077" s="20" t="e">
        <f t="shared" si="84"/>
        <v>#N/A</v>
      </c>
      <c r="O1077" s="20" t="e">
        <f>INDEX(bureaux!$A:$H,MATCH($F1077,bureaux!$A:$A,0),8)</f>
        <v>#N/A</v>
      </c>
      <c r="P1077" s="91" t="e">
        <f>_xlfn.CONCAT(INDEX(bureaux!$A:$H,MATCH($F1077,bureaux!$A:$A,0),4)," ",INDEX(bureaux!$A:$H,MATCH($F1077,bureaux!$A:$A,0),5))</f>
        <v>#N/A</v>
      </c>
      <c r="Q1077" s="20" t="e">
        <f>INDEX(bureaux!$A:$H,MATCH($F1077,bureaux!$A:$A,0),6)</f>
        <v>#N/A</v>
      </c>
      <c r="R1077" s="20" t="e">
        <f>INDEX(bureaux!$A:$H,MATCH($F1077,bureaux!$A:$A,0),7)</f>
        <v>#N/A</v>
      </c>
    </row>
    <row r="1078" spans="1:18" x14ac:dyDescent="0.25">
      <c r="A1078" s="20">
        <f>'Elegio-Electors'!C1078</f>
        <v>0</v>
      </c>
      <c r="B1078" s="20">
        <f>'Elegio-Electors'!B1078</f>
        <v>0</v>
      </c>
      <c r="C1078" s="91">
        <f>IF(Procédure!$C$33=2,'Elegio-Electors'!D1078,Procédure!$C$33)</f>
        <v>0</v>
      </c>
      <c r="D1078" s="20">
        <f>'Elegio-Electors'!E1078</f>
        <v>0</v>
      </c>
      <c r="E1078" s="91" t="str">
        <f>IF(LEFT(RIGHT('Elegio-Electors'!L1078,2),1)="C",'Elegio-Electors'!L1078,IF(LEFT(RIGHT('Elegio-Electors'!M1078,2),1)="C",'Elegio-Electors'!M1078,""))</f>
        <v/>
      </c>
      <c r="F1078" s="91" t="str">
        <f>IF(LEFT(RIGHT('Elegio-Electors'!L1078,2),1)="O",'Elegio-Electors'!L1078,IF(LEFT(RIGHT('Elegio-Electors'!M1078,2),1)="O",'Elegio-Electors'!M1078,""))</f>
        <v/>
      </c>
      <c r="G1078" s="91" t="s">
        <v>166</v>
      </c>
      <c r="H1078" s="91" t="s">
        <v>167</v>
      </c>
      <c r="I1078" s="91" t="e">
        <f t="shared" si="80"/>
        <v>#N/A</v>
      </c>
      <c r="J1078" s="91" t="e">
        <f t="shared" si="81"/>
        <v>#N/A</v>
      </c>
      <c r="K1078" s="91" t="e">
        <f>INDEX(bureaux!$A:$I,MATCH($F1078,bureaux!$A:$A,0),9)</f>
        <v>#N/A</v>
      </c>
      <c r="L1078" s="91" t="e">
        <f t="shared" si="82"/>
        <v>#N/A</v>
      </c>
      <c r="M1078" s="91" t="e">
        <f t="shared" si="83"/>
        <v>#N/A</v>
      </c>
      <c r="N1078" s="20" t="e">
        <f t="shared" si="84"/>
        <v>#N/A</v>
      </c>
      <c r="O1078" s="20" t="e">
        <f>INDEX(bureaux!$A:$H,MATCH($F1078,bureaux!$A:$A,0),8)</f>
        <v>#N/A</v>
      </c>
      <c r="P1078" s="91" t="e">
        <f>_xlfn.CONCAT(INDEX(bureaux!$A:$H,MATCH($F1078,bureaux!$A:$A,0),4)," ",INDEX(bureaux!$A:$H,MATCH($F1078,bureaux!$A:$A,0),5))</f>
        <v>#N/A</v>
      </c>
      <c r="Q1078" s="20" t="e">
        <f>INDEX(bureaux!$A:$H,MATCH($F1078,bureaux!$A:$A,0),6)</f>
        <v>#N/A</v>
      </c>
      <c r="R1078" s="20" t="e">
        <f>INDEX(bureaux!$A:$H,MATCH($F1078,bureaux!$A:$A,0),7)</f>
        <v>#N/A</v>
      </c>
    </row>
    <row r="1079" spans="1:18" x14ac:dyDescent="0.25">
      <c r="A1079" s="20">
        <f>'Elegio-Electors'!C1079</f>
        <v>0</v>
      </c>
      <c r="B1079" s="20">
        <f>'Elegio-Electors'!B1079</f>
        <v>0</v>
      </c>
      <c r="C1079" s="91">
        <f>IF(Procédure!$C$33=2,'Elegio-Electors'!D1079,Procédure!$C$33)</f>
        <v>0</v>
      </c>
      <c r="D1079" s="20">
        <f>'Elegio-Electors'!E1079</f>
        <v>0</v>
      </c>
      <c r="E1079" s="91" t="str">
        <f>IF(LEFT(RIGHT('Elegio-Electors'!L1079,2),1)="C",'Elegio-Electors'!L1079,IF(LEFT(RIGHT('Elegio-Electors'!M1079,2),1)="C",'Elegio-Electors'!M1079,""))</f>
        <v/>
      </c>
      <c r="F1079" s="91" t="str">
        <f>IF(LEFT(RIGHT('Elegio-Electors'!L1079,2),1)="O",'Elegio-Electors'!L1079,IF(LEFT(RIGHT('Elegio-Electors'!M1079,2),1)="O",'Elegio-Electors'!M1079,""))</f>
        <v/>
      </c>
      <c r="G1079" s="91" t="s">
        <v>166</v>
      </c>
      <c r="H1079" s="91" t="s">
        <v>167</v>
      </c>
      <c r="I1079" s="91" t="e">
        <f t="shared" si="80"/>
        <v>#N/A</v>
      </c>
      <c r="J1079" s="91" t="e">
        <f t="shared" si="81"/>
        <v>#N/A</v>
      </c>
      <c r="K1079" s="91" t="e">
        <f>INDEX(bureaux!$A:$I,MATCH($F1079,bureaux!$A:$A,0),9)</f>
        <v>#N/A</v>
      </c>
      <c r="L1079" s="91" t="e">
        <f t="shared" si="82"/>
        <v>#N/A</v>
      </c>
      <c r="M1079" s="91" t="e">
        <f t="shared" si="83"/>
        <v>#N/A</v>
      </c>
      <c r="N1079" s="20" t="e">
        <f t="shared" si="84"/>
        <v>#N/A</v>
      </c>
      <c r="O1079" s="20" t="e">
        <f>INDEX(bureaux!$A:$H,MATCH($F1079,bureaux!$A:$A,0),8)</f>
        <v>#N/A</v>
      </c>
      <c r="P1079" s="91" t="e">
        <f>_xlfn.CONCAT(INDEX(bureaux!$A:$H,MATCH($F1079,bureaux!$A:$A,0),4)," ",INDEX(bureaux!$A:$H,MATCH($F1079,bureaux!$A:$A,0),5))</f>
        <v>#N/A</v>
      </c>
      <c r="Q1079" s="20" t="e">
        <f>INDEX(bureaux!$A:$H,MATCH($F1079,bureaux!$A:$A,0),6)</f>
        <v>#N/A</v>
      </c>
      <c r="R1079" s="20" t="e">
        <f>INDEX(bureaux!$A:$H,MATCH($F1079,bureaux!$A:$A,0),7)</f>
        <v>#N/A</v>
      </c>
    </row>
    <row r="1080" spans="1:18" x14ac:dyDescent="0.25">
      <c r="A1080" s="20">
        <f>'Elegio-Electors'!C1080</f>
        <v>0</v>
      </c>
      <c r="B1080" s="20">
        <f>'Elegio-Electors'!B1080</f>
        <v>0</v>
      </c>
      <c r="C1080" s="91">
        <f>IF(Procédure!$C$33=2,'Elegio-Electors'!D1080,Procédure!$C$33)</f>
        <v>0</v>
      </c>
      <c r="D1080" s="20">
        <f>'Elegio-Electors'!E1080</f>
        <v>0</v>
      </c>
      <c r="E1080" s="91" t="str">
        <f>IF(LEFT(RIGHT('Elegio-Electors'!L1080,2),1)="C",'Elegio-Electors'!L1080,IF(LEFT(RIGHT('Elegio-Electors'!M1080,2),1)="C",'Elegio-Electors'!M1080,""))</f>
        <v/>
      </c>
      <c r="F1080" s="91" t="str">
        <f>IF(LEFT(RIGHT('Elegio-Electors'!L1080,2),1)="O",'Elegio-Electors'!L1080,IF(LEFT(RIGHT('Elegio-Electors'!M1080,2),1)="O",'Elegio-Electors'!M1080,""))</f>
        <v/>
      </c>
      <c r="G1080" s="91" t="s">
        <v>166</v>
      </c>
      <c r="H1080" s="91" t="s">
        <v>167</v>
      </c>
      <c r="I1080" s="91" t="e">
        <f t="shared" si="80"/>
        <v>#N/A</v>
      </c>
      <c r="J1080" s="91" t="e">
        <f t="shared" si="81"/>
        <v>#N/A</v>
      </c>
      <c r="K1080" s="91" t="e">
        <f>INDEX(bureaux!$A:$I,MATCH($F1080,bureaux!$A:$A,0),9)</f>
        <v>#N/A</v>
      </c>
      <c r="L1080" s="91" t="e">
        <f t="shared" si="82"/>
        <v>#N/A</v>
      </c>
      <c r="M1080" s="91" t="e">
        <f t="shared" si="83"/>
        <v>#N/A</v>
      </c>
      <c r="N1080" s="20" t="e">
        <f t="shared" si="84"/>
        <v>#N/A</v>
      </c>
      <c r="O1080" s="20" t="e">
        <f>INDEX(bureaux!$A:$H,MATCH($F1080,bureaux!$A:$A,0),8)</f>
        <v>#N/A</v>
      </c>
      <c r="P1080" s="91" t="e">
        <f>_xlfn.CONCAT(INDEX(bureaux!$A:$H,MATCH($F1080,bureaux!$A:$A,0),4)," ",INDEX(bureaux!$A:$H,MATCH($F1080,bureaux!$A:$A,0),5))</f>
        <v>#N/A</v>
      </c>
      <c r="Q1080" s="20" t="e">
        <f>INDEX(bureaux!$A:$H,MATCH($F1080,bureaux!$A:$A,0),6)</f>
        <v>#N/A</v>
      </c>
      <c r="R1080" s="20" t="e">
        <f>INDEX(bureaux!$A:$H,MATCH($F1080,bureaux!$A:$A,0),7)</f>
        <v>#N/A</v>
      </c>
    </row>
    <row r="1081" spans="1:18" x14ac:dyDescent="0.25">
      <c r="A1081" s="20">
        <f>'Elegio-Electors'!C1081</f>
        <v>0</v>
      </c>
      <c r="B1081" s="20">
        <f>'Elegio-Electors'!B1081</f>
        <v>0</v>
      </c>
      <c r="C1081" s="91">
        <f>IF(Procédure!$C$33=2,'Elegio-Electors'!D1081,Procédure!$C$33)</f>
        <v>0</v>
      </c>
      <c r="D1081" s="20">
        <f>'Elegio-Electors'!E1081</f>
        <v>0</v>
      </c>
      <c r="E1081" s="91" t="str">
        <f>IF(LEFT(RIGHT('Elegio-Electors'!L1081,2),1)="C",'Elegio-Electors'!L1081,IF(LEFT(RIGHT('Elegio-Electors'!M1081,2),1)="C",'Elegio-Electors'!M1081,""))</f>
        <v/>
      </c>
      <c r="F1081" s="91" t="str">
        <f>IF(LEFT(RIGHT('Elegio-Electors'!L1081,2),1)="O",'Elegio-Electors'!L1081,IF(LEFT(RIGHT('Elegio-Electors'!M1081,2),1)="O",'Elegio-Electors'!M1081,""))</f>
        <v/>
      </c>
      <c r="G1081" s="91" t="s">
        <v>166</v>
      </c>
      <c r="H1081" s="91" t="s">
        <v>167</v>
      </c>
      <c r="I1081" s="91" t="e">
        <f t="shared" si="80"/>
        <v>#N/A</v>
      </c>
      <c r="J1081" s="91" t="e">
        <f t="shared" si="81"/>
        <v>#N/A</v>
      </c>
      <c r="K1081" s="91" t="e">
        <f>INDEX(bureaux!$A:$I,MATCH($F1081,bureaux!$A:$A,0),9)</f>
        <v>#N/A</v>
      </c>
      <c r="L1081" s="91" t="e">
        <f t="shared" si="82"/>
        <v>#N/A</v>
      </c>
      <c r="M1081" s="91" t="e">
        <f t="shared" si="83"/>
        <v>#N/A</v>
      </c>
      <c r="N1081" s="20" t="e">
        <f t="shared" si="84"/>
        <v>#N/A</v>
      </c>
      <c r="O1081" s="20" t="e">
        <f>INDEX(bureaux!$A:$H,MATCH($F1081,bureaux!$A:$A,0),8)</f>
        <v>#N/A</v>
      </c>
      <c r="P1081" s="91" t="e">
        <f>_xlfn.CONCAT(INDEX(bureaux!$A:$H,MATCH($F1081,bureaux!$A:$A,0),4)," ",INDEX(bureaux!$A:$H,MATCH($F1081,bureaux!$A:$A,0),5))</f>
        <v>#N/A</v>
      </c>
      <c r="Q1081" s="20" t="e">
        <f>INDEX(bureaux!$A:$H,MATCH($F1081,bureaux!$A:$A,0),6)</f>
        <v>#N/A</v>
      </c>
      <c r="R1081" s="20" t="e">
        <f>INDEX(bureaux!$A:$H,MATCH($F1081,bureaux!$A:$A,0),7)</f>
        <v>#N/A</v>
      </c>
    </row>
    <row r="1082" spans="1:18" x14ac:dyDescent="0.25">
      <c r="A1082" s="20">
        <f>'Elegio-Electors'!C1082</f>
        <v>0</v>
      </c>
      <c r="B1082" s="20">
        <f>'Elegio-Electors'!B1082</f>
        <v>0</v>
      </c>
      <c r="C1082" s="91">
        <f>IF(Procédure!$C$33=2,'Elegio-Electors'!D1082,Procédure!$C$33)</f>
        <v>0</v>
      </c>
      <c r="D1082" s="20">
        <f>'Elegio-Electors'!E1082</f>
        <v>0</v>
      </c>
      <c r="E1082" s="91" t="str">
        <f>IF(LEFT(RIGHT('Elegio-Electors'!L1082,2),1)="C",'Elegio-Electors'!L1082,IF(LEFT(RIGHT('Elegio-Electors'!M1082,2),1)="C",'Elegio-Electors'!M1082,""))</f>
        <v/>
      </c>
      <c r="F1082" s="91" t="str">
        <f>IF(LEFT(RIGHT('Elegio-Electors'!L1082,2),1)="O",'Elegio-Electors'!L1082,IF(LEFT(RIGHT('Elegio-Electors'!M1082,2),1)="O",'Elegio-Electors'!M1082,""))</f>
        <v/>
      </c>
      <c r="G1082" s="91" t="s">
        <v>166</v>
      </c>
      <c r="H1082" s="91" t="s">
        <v>167</v>
      </c>
      <c r="I1082" s="91" t="e">
        <f t="shared" si="80"/>
        <v>#N/A</v>
      </c>
      <c r="J1082" s="91" t="e">
        <f t="shared" si="81"/>
        <v>#N/A</v>
      </c>
      <c r="K1082" s="91" t="e">
        <f>INDEX(bureaux!$A:$I,MATCH($F1082,bureaux!$A:$A,0),9)</f>
        <v>#N/A</v>
      </c>
      <c r="L1082" s="91" t="e">
        <f t="shared" si="82"/>
        <v>#N/A</v>
      </c>
      <c r="M1082" s="91" t="e">
        <f t="shared" si="83"/>
        <v>#N/A</v>
      </c>
      <c r="N1082" s="20" t="e">
        <f t="shared" si="84"/>
        <v>#N/A</v>
      </c>
      <c r="O1082" s="20" t="e">
        <f>INDEX(bureaux!$A:$H,MATCH($F1082,bureaux!$A:$A,0),8)</f>
        <v>#N/A</v>
      </c>
      <c r="P1082" s="91" t="e">
        <f>_xlfn.CONCAT(INDEX(bureaux!$A:$H,MATCH($F1082,bureaux!$A:$A,0),4)," ",INDEX(bureaux!$A:$H,MATCH($F1082,bureaux!$A:$A,0),5))</f>
        <v>#N/A</v>
      </c>
      <c r="Q1082" s="20" t="e">
        <f>INDEX(bureaux!$A:$H,MATCH($F1082,bureaux!$A:$A,0),6)</f>
        <v>#N/A</v>
      </c>
      <c r="R1082" s="20" t="e">
        <f>INDEX(bureaux!$A:$H,MATCH($F1082,bureaux!$A:$A,0),7)</f>
        <v>#N/A</v>
      </c>
    </row>
    <row r="1083" spans="1:18" x14ac:dyDescent="0.25">
      <c r="A1083" s="20">
        <f>'Elegio-Electors'!C1083</f>
        <v>0</v>
      </c>
      <c r="B1083" s="20">
        <f>'Elegio-Electors'!B1083</f>
        <v>0</v>
      </c>
      <c r="C1083" s="91">
        <f>IF(Procédure!$C$33=2,'Elegio-Electors'!D1083,Procédure!$C$33)</f>
        <v>0</v>
      </c>
      <c r="D1083" s="20">
        <f>'Elegio-Electors'!E1083</f>
        <v>0</v>
      </c>
      <c r="E1083" s="91" t="str">
        <f>IF(LEFT(RIGHT('Elegio-Electors'!L1083,2),1)="C",'Elegio-Electors'!L1083,IF(LEFT(RIGHT('Elegio-Electors'!M1083,2),1)="C",'Elegio-Electors'!M1083,""))</f>
        <v/>
      </c>
      <c r="F1083" s="91" t="str">
        <f>IF(LEFT(RIGHT('Elegio-Electors'!L1083,2),1)="O",'Elegio-Electors'!L1083,IF(LEFT(RIGHT('Elegio-Electors'!M1083,2),1)="O",'Elegio-Electors'!M1083,""))</f>
        <v/>
      </c>
      <c r="G1083" s="91" t="s">
        <v>166</v>
      </c>
      <c r="H1083" s="91" t="s">
        <v>167</v>
      </c>
      <c r="I1083" s="91" t="e">
        <f t="shared" si="80"/>
        <v>#N/A</v>
      </c>
      <c r="J1083" s="91" t="e">
        <f t="shared" si="81"/>
        <v>#N/A</v>
      </c>
      <c r="K1083" s="91" t="e">
        <f>INDEX(bureaux!$A:$I,MATCH($F1083,bureaux!$A:$A,0),9)</f>
        <v>#N/A</v>
      </c>
      <c r="L1083" s="91" t="e">
        <f t="shared" si="82"/>
        <v>#N/A</v>
      </c>
      <c r="M1083" s="91" t="e">
        <f t="shared" si="83"/>
        <v>#N/A</v>
      </c>
      <c r="N1083" s="20" t="e">
        <f t="shared" si="84"/>
        <v>#N/A</v>
      </c>
      <c r="O1083" s="20" t="e">
        <f>INDEX(bureaux!$A:$H,MATCH($F1083,bureaux!$A:$A,0),8)</f>
        <v>#N/A</v>
      </c>
      <c r="P1083" s="91" t="e">
        <f>_xlfn.CONCAT(INDEX(bureaux!$A:$H,MATCH($F1083,bureaux!$A:$A,0),4)," ",INDEX(bureaux!$A:$H,MATCH($F1083,bureaux!$A:$A,0),5))</f>
        <v>#N/A</v>
      </c>
      <c r="Q1083" s="20" t="e">
        <f>INDEX(bureaux!$A:$H,MATCH($F1083,bureaux!$A:$A,0),6)</f>
        <v>#N/A</v>
      </c>
      <c r="R1083" s="20" t="e">
        <f>INDEX(bureaux!$A:$H,MATCH($F1083,bureaux!$A:$A,0),7)</f>
        <v>#N/A</v>
      </c>
    </row>
    <row r="1084" spans="1:18" x14ac:dyDescent="0.25">
      <c r="A1084" s="20">
        <f>'Elegio-Electors'!C1084</f>
        <v>0</v>
      </c>
      <c r="B1084" s="20">
        <f>'Elegio-Electors'!B1084</f>
        <v>0</v>
      </c>
      <c r="C1084" s="91">
        <f>IF(Procédure!$C$33=2,'Elegio-Electors'!D1084,Procédure!$C$33)</f>
        <v>0</v>
      </c>
      <c r="D1084" s="20">
        <f>'Elegio-Electors'!E1084</f>
        <v>0</v>
      </c>
      <c r="E1084" s="91" t="str">
        <f>IF(LEFT(RIGHT('Elegio-Electors'!L1084,2),1)="C",'Elegio-Electors'!L1084,IF(LEFT(RIGHT('Elegio-Electors'!M1084,2),1)="C",'Elegio-Electors'!M1084,""))</f>
        <v/>
      </c>
      <c r="F1084" s="91" t="str">
        <f>IF(LEFT(RIGHT('Elegio-Electors'!L1084,2),1)="O",'Elegio-Electors'!L1084,IF(LEFT(RIGHT('Elegio-Electors'!M1084,2),1)="O",'Elegio-Electors'!M1084,""))</f>
        <v/>
      </c>
      <c r="G1084" s="91" t="s">
        <v>166</v>
      </c>
      <c r="H1084" s="91" t="s">
        <v>167</v>
      </c>
      <c r="I1084" s="91" t="e">
        <f t="shared" si="80"/>
        <v>#N/A</v>
      </c>
      <c r="J1084" s="91" t="e">
        <f t="shared" si="81"/>
        <v>#N/A</v>
      </c>
      <c r="K1084" s="91" t="e">
        <f>INDEX(bureaux!$A:$I,MATCH($F1084,bureaux!$A:$A,0),9)</f>
        <v>#N/A</v>
      </c>
      <c r="L1084" s="91" t="e">
        <f t="shared" si="82"/>
        <v>#N/A</v>
      </c>
      <c r="M1084" s="91" t="e">
        <f t="shared" si="83"/>
        <v>#N/A</v>
      </c>
      <c r="N1084" s="20" t="e">
        <f t="shared" si="84"/>
        <v>#N/A</v>
      </c>
      <c r="O1084" s="20" t="e">
        <f>INDEX(bureaux!$A:$H,MATCH($F1084,bureaux!$A:$A,0),8)</f>
        <v>#N/A</v>
      </c>
      <c r="P1084" s="91" t="e">
        <f>_xlfn.CONCAT(INDEX(bureaux!$A:$H,MATCH($F1084,bureaux!$A:$A,0),4)," ",INDEX(bureaux!$A:$H,MATCH($F1084,bureaux!$A:$A,0),5))</f>
        <v>#N/A</v>
      </c>
      <c r="Q1084" s="20" t="e">
        <f>INDEX(bureaux!$A:$H,MATCH($F1084,bureaux!$A:$A,0),6)</f>
        <v>#N/A</v>
      </c>
      <c r="R1084" s="20" t="e">
        <f>INDEX(bureaux!$A:$H,MATCH($F1084,bureaux!$A:$A,0),7)</f>
        <v>#N/A</v>
      </c>
    </row>
    <row r="1085" spans="1:18" x14ac:dyDescent="0.25">
      <c r="A1085" s="20">
        <f>'Elegio-Electors'!C1085</f>
        <v>0</v>
      </c>
      <c r="B1085" s="20">
        <f>'Elegio-Electors'!B1085</f>
        <v>0</v>
      </c>
      <c r="C1085" s="91">
        <f>IF(Procédure!$C$33=2,'Elegio-Electors'!D1085,Procédure!$C$33)</f>
        <v>0</v>
      </c>
      <c r="D1085" s="20">
        <f>'Elegio-Electors'!E1085</f>
        <v>0</v>
      </c>
      <c r="E1085" s="91" t="str">
        <f>IF(LEFT(RIGHT('Elegio-Electors'!L1085,2),1)="C",'Elegio-Electors'!L1085,IF(LEFT(RIGHT('Elegio-Electors'!M1085,2),1)="C",'Elegio-Electors'!M1085,""))</f>
        <v/>
      </c>
      <c r="F1085" s="91" t="str">
        <f>IF(LEFT(RIGHT('Elegio-Electors'!L1085,2),1)="O",'Elegio-Electors'!L1085,IF(LEFT(RIGHT('Elegio-Electors'!M1085,2),1)="O",'Elegio-Electors'!M1085,""))</f>
        <v/>
      </c>
      <c r="G1085" s="91" t="s">
        <v>166</v>
      </c>
      <c r="H1085" s="91" t="s">
        <v>167</v>
      </c>
      <c r="I1085" s="91" t="e">
        <f t="shared" si="80"/>
        <v>#N/A</v>
      </c>
      <c r="J1085" s="91" t="e">
        <f t="shared" si="81"/>
        <v>#N/A</v>
      </c>
      <c r="K1085" s="91" t="e">
        <f>INDEX(bureaux!$A:$I,MATCH($F1085,bureaux!$A:$A,0),9)</f>
        <v>#N/A</v>
      </c>
      <c r="L1085" s="91" t="e">
        <f t="shared" si="82"/>
        <v>#N/A</v>
      </c>
      <c r="M1085" s="91" t="e">
        <f t="shared" si="83"/>
        <v>#N/A</v>
      </c>
      <c r="N1085" s="20" t="e">
        <f t="shared" si="84"/>
        <v>#N/A</v>
      </c>
      <c r="O1085" s="20" t="e">
        <f>INDEX(bureaux!$A:$H,MATCH($F1085,bureaux!$A:$A,0),8)</f>
        <v>#N/A</v>
      </c>
      <c r="P1085" s="91" t="e">
        <f>_xlfn.CONCAT(INDEX(bureaux!$A:$H,MATCH($F1085,bureaux!$A:$A,0),4)," ",INDEX(bureaux!$A:$H,MATCH($F1085,bureaux!$A:$A,0),5))</f>
        <v>#N/A</v>
      </c>
      <c r="Q1085" s="20" t="e">
        <f>INDEX(bureaux!$A:$H,MATCH($F1085,bureaux!$A:$A,0),6)</f>
        <v>#N/A</v>
      </c>
      <c r="R1085" s="20" t="e">
        <f>INDEX(bureaux!$A:$H,MATCH($F1085,bureaux!$A:$A,0),7)</f>
        <v>#N/A</v>
      </c>
    </row>
    <row r="1086" spans="1:18" x14ac:dyDescent="0.25">
      <c r="A1086" s="20">
        <f>'Elegio-Electors'!C1086</f>
        <v>0</v>
      </c>
      <c r="B1086" s="20">
        <f>'Elegio-Electors'!B1086</f>
        <v>0</v>
      </c>
      <c r="C1086" s="91">
        <f>IF(Procédure!$C$33=2,'Elegio-Electors'!D1086,Procédure!$C$33)</f>
        <v>0</v>
      </c>
      <c r="D1086" s="20">
        <f>'Elegio-Electors'!E1086</f>
        <v>0</v>
      </c>
      <c r="E1086" s="91" t="str">
        <f>IF(LEFT(RIGHT('Elegio-Electors'!L1086,2),1)="C",'Elegio-Electors'!L1086,IF(LEFT(RIGHT('Elegio-Electors'!M1086,2),1)="C",'Elegio-Electors'!M1086,""))</f>
        <v/>
      </c>
      <c r="F1086" s="91" t="str">
        <f>IF(LEFT(RIGHT('Elegio-Electors'!L1086,2),1)="O",'Elegio-Electors'!L1086,IF(LEFT(RIGHT('Elegio-Electors'!M1086,2),1)="O",'Elegio-Electors'!M1086,""))</f>
        <v/>
      </c>
      <c r="G1086" s="91" t="s">
        <v>166</v>
      </c>
      <c r="H1086" s="91" t="s">
        <v>167</v>
      </c>
      <c r="I1086" s="91" t="e">
        <f t="shared" si="80"/>
        <v>#N/A</v>
      </c>
      <c r="J1086" s="91" t="e">
        <f t="shared" si="81"/>
        <v>#N/A</v>
      </c>
      <c r="K1086" s="91" t="e">
        <f>INDEX(bureaux!$A:$I,MATCH($F1086,bureaux!$A:$A,0),9)</f>
        <v>#N/A</v>
      </c>
      <c r="L1086" s="91" t="e">
        <f t="shared" si="82"/>
        <v>#N/A</v>
      </c>
      <c r="M1086" s="91" t="e">
        <f t="shared" si="83"/>
        <v>#N/A</v>
      </c>
      <c r="N1086" s="20" t="e">
        <f t="shared" si="84"/>
        <v>#N/A</v>
      </c>
      <c r="O1086" s="20" t="e">
        <f>INDEX(bureaux!$A:$H,MATCH($F1086,bureaux!$A:$A,0),8)</f>
        <v>#N/A</v>
      </c>
      <c r="P1086" s="91" t="e">
        <f>_xlfn.CONCAT(INDEX(bureaux!$A:$H,MATCH($F1086,bureaux!$A:$A,0),4)," ",INDEX(bureaux!$A:$H,MATCH($F1086,bureaux!$A:$A,0),5))</f>
        <v>#N/A</v>
      </c>
      <c r="Q1086" s="20" t="e">
        <f>INDEX(bureaux!$A:$H,MATCH($F1086,bureaux!$A:$A,0),6)</f>
        <v>#N/A</v>
      </c>
      <c r="R1086" s="20" t="e">
        <f>INDEX(bureaux!$A:$H,MATCH($F1086,bureaux!$A:$A,0),7)</f>
        <v>#N/A</v>
      </c>
    </row>
    <row r="1087" spans="1:18" x14ac:dyDescent="0.25">
      <c r="A1087" s="20">
        <f>'Elegio-Electors'!C1087</f>
        <v>0</v>
      </c>
      <c r="B1087" s="20">
        <f>'Elegio-Electors'!B1087</f>
        <v>0</v>
      </c>
      <c r="C1087" s="91">
        <f>IF(Procédure!$C$33=2,'Elegio-Electors'!D1087,Procédure!$C$33)</f>
        <v>0</v>
      </c>
      <c r="D1087" s="20">
        <f>'Elegio-Electors'!E1087</f>
        <v>0</v>
      </c>
      <c r="E1087" s="91" t="str">
        <f>IF(LEFT(RIGHT('Elegio-Electors'!L1087,2),1)="C",'Elegio-Electors'!L1087,IF(LEFT(RIGHT('Elegio-Electors'!M1087,2),1)="C",'Elegio-Electors'!M1087,""))</f>
        <v/>
      </c>
      <c r="F1087" s="91" t="str">
        <f>IF(LEFT(RIGHT('Elegio-Electors'!L1087,2),1)="O",'Elegio-Electors'!L1087,IF(LEFT(RIGHT('Elegio-Electors'!M1087,2),1)="O",'Elegio-Electors'!M1087,""))</f>
        <v/>
      </c>
      <c r="G1087" s="91" t="s">
        <v>166</v>
      </c>
      <c r="H1087" s="91" t="s">
        <v>167</v>
      </c>
      <c r="I1087" s="91" t="e">
        <f t="shared" si="80"/>
        <v>#N/A</v>
      </c>
      <c r="J1087" s="91" t="e">
        <f t="shared" si="81"/>
        <v>#N/A</v>
      </c>
      <c r="K1087" s="91" t="e">
        <f>INDEX(bureaux!$A:$I,MATCH($F1087,bureaux!$A:$A,0),9)</f>
        <v>#N/A</v>
      </c>
      <c r="L1087" s="91" t="e">
        <f t="shared" si="82"/>
        <v>#N/A</v>
      </c>
      <c r="M1087" s="91" t="e">
        <f t="shared" si="83"/>
        <v>#N/A</v>
      </c>
      <c r="N1087" s="20" t="e">
        <f t="shared" si="84"/>
        <v>#N/A</v>
      </c>
      <c r="O1087" s="20" t="e">
        <f>INDEX(bureaux!$A:$H,MATCH($F1087,bureaux!$A:$A,0),8)</f>
        <v>#N/A</v>
      </c>
      <c r="P1087" s="91" t="e">
        <f>_xlfn.CONCAT(INDEX(bureaux!$A:$H,MATCH($F1087,bureaux!$A:$A,0),4)," ",INDEX(bureaux!$A:$H,MATCH($F1087,bureaux!$A:$A,0),5))</f>
        <v>#N/A</v>
      </c>
      <c r="Q1087" s="20" t="e">
        <f>INDEX(bureaux!$A:$H,MATCH($F1087,bureaux!$A:$A,0),6)</f>
        <v>#N/A</v>
      </c>
      <c r="R1087" s="20" t="e">
        <f>INDEX(bureaux!$A:$H,MATCH($F1087,bureaux!$A:$A,0),7)</f>
        <v>#N/A</v>
      </c>
    </row>
    <row r="1088" spans="1:18" x14ac:dyDescent="0.25">
      <c r="A1088" s="20">
        <f>'Elegio-Electors'!C1088</f>
        <v>0</v>
      </c>
      <c r="B1088" s="20">
        <f>'Elegio-Electors'!B1088</f>
        <v>0</v>
      </c>
      <c r="C1088" s="91">
        <f>IF(Procédure!$C$33=2,'Elegio-Electors'!D1088,Procédure!$C$33)</f>
        <v>0</v>
      </c>
      <c r="D1088" s="20">
        <f>'Elegio-Electors'!E1088</f>
        <v>0</v>
      </c>
      <c r="E1088" s="91" t="str">
        <f>IF(LEFT(RIGHT('Elegio-Electors'!L1088,2),1)="C",'Elegio-Electors'!L1088,IF(LEFT(RIGHT('Elegio-Electors'!M1088,2),1)="C",'Elegio-Electors'!M1088,""))</f>
        <v/>
      </c>
      <c r="F1088" s="91" t="str">
        <f>IF(LEFT(RIGHT('Elegio-Electors'!L1088,2),1)="O",'Elegio-Electors'!L1088,IF(LEFT(RIGHT('Elegio-Electors'!M1088,2),1)="O",'Elegio-Electors'!M1088,""))</f>
        <v/>
      </c>
      <c r="G1088" s="91" t="s">
        <v>166</v>
      </c>
      <c r="H1088" s="91" t="s">
        <v>167</v>
      </c>
      <c r="I1088" s="91" t="e">
        <f t="shared" si="80"/>
        <v>#N/A</v>
      </c>
      <c r="J1088" s="91" t="e">
        <f t="shared" si="81"/>
        <v>#N/A</v>
      </c>
      <c r="K1088" s="91" t="e">
        <f>INDEX(bureaux!$A:$I,MATCH($F1088,bureaux!$A:$A,0),9)</f>
        <v>#N/A</v>
      </c>
      <c r="L1088" s="91" t="e">
        <f t="shared" si="82"/>
        <v>#N/A</v>
      </c>
      <c r="M1088" s="91" t="e">
        <f t="shared" si="83"/>
        <v>#N/A</v>
      </c>
      <c r="N1088" s="20" t="e">
        <f t="shared" si="84"/>
        <v>#N/A</v>
      </c>
      <c r="O1088" s="20" t="e">
        <f>INDEX(bureaux!$A:$H,MATCH($F1088,bureaux!$A:$A,0),8)</f>
        <v>#N/A</v>
      </c>
      <c r="P1088" s="91" t="e">
        <f>_xlfn.CONCAT(INDEX(bureaux!$A:$H,MATCH($F1088,bureaux!$A:$A,0),4)," ",INDEX(bureaux!$A:$H,MATCH($F1088,bureaux!$A:$A,0),5))</f>
        <v>#N/A</v>
      </c>
      <c r="Q1088" s="20" t="e">
        <f>INDEX(bureaux!$A:$H,MATCH($F1088,bureaux!$A:$A,0),6)</f>
        <v>#N/A</v>
      </c>
      <c r="R1088" s="20" t="e">
        <f>INDEX(bureaux!$A:$H,MATCH($F1088,bureaux!$A:$A,0),7)</f>
        <v>#N/A</v>
      </c>
    </row>
    <row r="1089" spans="1:18" x14ac:dyDescent="0.25">
      <c r="A1089" s="20">
        <f>'Elegio-Electors'!C1089</f>
        <v>0</v>
      </c>
      <c r="B1089" s="20">
        <f>'Elegio-Electors'!B1089</f>
        <v>0</v>
      </c>
      <c r="C1089" s="91">
        <f>IF(Procédure!$C$33=2,'Elegio-Electors'!D1089,Procédure!$C$33)</f>
        <v>0</v>
      </c>
      <c r="D1089" s="20">
        <f>'Elegio-Electors'!E1089</f>
        <v>0</v>
      </c>
      <c r="E1089" s="91" t="str">
        <f>IF(LEFT(RIGHT('Elegio-Electors'!L1089,2),1)="C",'Elegio-Electors'!L1089,IF(LEFT(RIGHT('Elegio-Electors'!M1089,2),1)="C",'Elegio-Electors'!M1089,""))</f>
        <v/>
      </c>
      <c r="F1089" s="91" t="str">
        <f>IF(LEFT(RIGHT('Elegio-Electors'!L1089,2),1)="O",'Elegio-Electors'!L1089,IF(LEFT(RIGHT('Elegio-Electors'!M1089,2),1)="O",'Elegio-Electors'!M1089,""))</f>
        <v/>
      </c>
      <c r="G1089" s="91" t="s">
        <v>166</v>
      </c>
      <c r="H1089" s="91" t="s">
        <v>167</v>
      </c>
      <c r="I1089" s="91" t="e">
        <f t="shared" si="80"/>
        <v>#N/A</v>
      </c>
      <c r="J1089" s="91" t="e">
        <f t="shared" si="81"/>
        <v>#N/A</v>
      </c>
      <c r="K1089" s="91" t="e">
        <f>INDEX(bureaux!$A:$I,MATCH($F1089,bureaux!$A:$A,0),9)</f>
        <v>#N/A</v>
      </c>
      <c r="L1089" s="91" t="e">
        <f t="shared" si="82"/>
        <v>#N/A</v>
      </c>
      <c r="M1089" s="91" t="e">
        <f t="shared" si="83"/>
        <v>#N/A</v>
      </c>
      <c r="N1089" s="20" t="e">
        <f t="shared" si="84"/>
        <v>#N/A</v>
      </c>
      <c r="O1089" s="20" t="e">
        <f>INDEX(bureaux!$A:$H,MATCH($F1089,bureaux!$A:$A,0),8)</f>
        <v>#N/A</v>
      </c>
      <c r="P1089" s="91" t="e">
        <f>_xlfn.CONCAT(INDEX(bureaux!$A:$H,MATCH($F1089,bureaux!$A:$A,0),4)," ",INDEX(bureaux!$A:$H,MATCH($F1089,bureaux!$A:$A,0),5))</f>
        <v>#N/A</v>
      </c>
      <c r="Q1089" s="20" t="e">
        <f>INDEX(bureaux!$A:$H,MATCH($F1089,bureaux!$A:$A,0),6)</f>
        <v>#N/A</v>
      </c>
      <c r="R1089" s="20" t="e">
        <f>INDEX(bureaux!$A:$H,MATCH($F1089,bureaux!$A:$A,0),7)</f>
        <v>#N/A</v>
      </c>
    </row>
    <row r="1090" spans="1:18" x14ac:dyDescent="0.25">
      <c r="A1090" s="20">
        <f>'Elegio-Electors'!C1090</f>
        <v>0</v>
      </c>
      <c r="B1090" s="20">
        <f>'Elegio-Electors'!B1090</f>
        <v>0</v>
      </c>
      <c r="C1090" s="91">
        <f>IF(Procédure!$C$33=2,'Elegio-Electors'!D1090,Procédure!$C$33)</f>
        <v>0</v>
      </c>
      <c r="D1090" s="20">
        <f>'Elegio-Electors'!E1090</f>
        <v>0</v>
      </c>
      <c r="E1090" s="91" t="str">
        <f>IF(LEFT(RIGHT('Elegio-Electors'!L1090,2),1)="C",'Elegio-Electors'!L1090,IF(LEFT(RIGHT('Elegio-Electors'!M1090,2),1)="C",'Elegio-Electors'!M1090,""))</f>
        <v/>
      </c>
      <c r="F1090" s="91" t="str">
        <f>IF(LEFT(RIGHT('Elegio-Electors'!L1090,2),1)="O",'Elegio-Electors'!L1090,IF(LEFT(RIGHT('Elegio-Electors'!M1090,2),1)="O",'Elegio-Electors'!M1090,""))</f>
        <v/>
      </c>
      <c r="G1090" s="91" t="s">
        <v>166</v>
      </c>
      <c r="H1090" s="91" t="s">
        <v>167</v>
      </c>
      <c r="I1090" s="91" t="e">
        <f t="shared" si="80"/>
        <v>#N/A</v>
      </c>
      <c r="J1090" s="91" t="e">
        <f t="shared" si="81"/>
        <v>#N/A</v>
      </c>
      <c r="K1090" s="91" t="e">
        <f>INDEX(bureaux!$A:$I,MATCH($F1090,bureaux!$A:$A,0),9)</f>
        <v>#N/A</v>
      </c>
      <c r="L1090" s="91" t="e">
        <f t="shared" si="82"/>
        <v>#N/A</v>
      </c>
      <c r="M1090" s="91" t="e">
        <f t="shared" si="83"/>
        <v>#N/A</v>
      </c>
      <c r="N1090" s="20" t="e">
        <f t="shared" si="84"/>
        <v>#N/A</v>
      </c>
      <c r="O1090" s="20" t="e">
        <f>INDEX(bureaux!$A:$H,MATCH($F1090,bureaux!$A:$A,0),8)</f>
        <v>#N/A</v>
      </c>
      <c r="P1090" s="91" t="e">
        <f>_xlfn.CONCAT(INDEX(bureaux!$A:$H,MATCH($F1090,bureaux!$A:$A,0),4)," ",INDEX(bureaux!$A:$H,MATCH($F1090,bureaux!$A:$A,0),5))</f>
        <v>#N/A</v>
      </c>
      <c r="Q1090" s="20" t="e">
        <f>INDEX(bureaux!$A:$H,MATCH($F1090,bureaux!$A:$A,0),6)</f>
        <v>#N/A</v>
      </c>
      <c r="R1090" s="20" t="e">
        <f>INDEX(bureaux!$A:$H,MATCH($F1090,bureaux!$A:$A,0),7)</f>
        <v>#N/A</v>
      </c>
    </row>
    <row r="1091" spans="1:18" x14ac:dyDescent="0.25">
      <c r="A1091" s="20">
        <f>'Elegio-Electors'!C1091</f>
        <v>0</v>
      </c>
      <c r="B1091" s="20">
        <f>'Elegio-Electors'!B1091</f>
        <v>0</v>
      </c>
      <c r="C1091" s="91">
        <f>IF(Procédure!$C$33=2,'Elegio-Electors'!D1091,Procédure!$C$33)</f>
        <v>0</v>
      </c>
      <c r="D1091" s="20">
        <f>'Elegio-Electors'!E1091</f>
        <v>0</v>
      </c>
      <c r="E1091" s="91" t="str">
        <f>IF(LEFT(RIGHT('Elegio-Electors'!L1091,2),1)="C",'Elegio-Electors'!L1091,IF(LEFT(RIGHT('Elegio-Electors'!M1091,2),1)="C",'Elegio-Electors'!M1091,""))</f>
        <v/>
      </c>
      <c r="F1091" s="91" t="str">
        <f>IF(LEFT(RIGHT('Elegio-Electors'!L1091,2),1)="O",'Elegio-Electors'!L1091,IF(LEFT(RIGHT('Elegio-Electors'!M1091,2),1)="O",'Elegio-Electors'!M1091,""))</f>
        <v/>
      </c>
      <c r="G1091" s="91" t="s">
        <v>166</v>
      </c>
      <c r="H1091" s="91" t="s">
        <v>167</v>
      </c>
      <c r="I1091" s="91" t="e">
        <f t="shared" ref="I1091:I1154" si="85">_xlfn.SWITCH(RIGHT(F1091,1),"B","bedienden","A","arbeiders","J","jongeren","K","kader")</f>
        <v>#N/A</v>
      </c>
      <c r="J1091" s="91" t="e">
        <f t="shared" ref="J1091:J1154" si="86">_xlfn.SWITCH(RIGHT(F1091,1),"B","employés","A","ouvriers","J","jeunes","K","cadre")</f>
        <v>#N/A</v>
      </c>
      <c r="K1091" s="91" t="e">
        <f>INDEX(bureaux!$A:$I,MATCH($F1091,bureaux!$A:$A,0),9)</f>
        <v>#N/A</v>
      </c>
      <c r="L1091" s="91" t="e">
        <f t="shared" ref="L1091:L1154" si="87">_xlfn.CONCAT(G1091," ",K1091," OR ",I1091)</f>
        <v>#N/A</v>
      </c>
      <c r="M1091" s="91" t="e">
        <f t="shared" ref="M1091:M1154" si="88">_xlfn.CONCAT(H1091," ",K1091," CE ",J1091)</f>
        <v>#N/A</v>
      </c>
      <c r="N1091" s="20" t="e">
        <f t="shared" ref="N1091:N1154" si="89">IF(C1091="NL",L1091,M1091)</f>
        <v>#N/A</v>
      </c>
      <c r="O1091" s="20" t="e">
        <f>INDEX(bureaux!$A:$H,MATCH($F1091,bureaux!$A:$A,0),8)</f>
        <v>#N/A</v>
      </c>
      <c r="P1091" s="91" t="e">
        <f>_xlfn.CONCAT(INDEX(bureaux!$A:$H,MATCH($F1091,bureaux!$A:$A,0),4)," ",INDEX(bureaux!$A:$H,MATCH($F1091,bureaux!$A:$A,0),5))</f>
        <v>#N/A</v>
      </c>
      <c r="Q1091" s="20" t="e">
        <f>INDEX(bureaux!$A:$H,MATCH($F1091,bureaux!$A:$A,0),6)</f>
        <v>#N/A</v>
      </c>
      <c r="R1091" s="20" t="e">
        <f>INDEX(bureaux!$A:$H,MATCH($F1091,bureaux!$A:$A,0),7)</f>
        <v>#N/A</v>
      </c>
    </row>
    <row r="1092" spans="1:18" x14ac:dyDescent="0.25">
      <c r="A1092" s="20">
        <f>'Elegio-Electors'!C1092</f>
        <v>0</v>
      </c>
      <c r="B1092" s="20">
        <f>'Elegio-Electors'!B1092</f>
        <v>0</v>
      </c>
      <c r="C1092" s="91">
        <f>IF(Procédure!$C$33=2,'Elegio-Electors'!D1092,Procédure!$C$33)</f>
        <v>0</v>
      </c>
      <c r="D1092" s="20">
        <f>'Elegio-Electors'!E1092</f>
        <v>0</v>
      </c>
      <c r="E1092" s="91" t="str">
        <f>IF(LEFT(RIGHT('Elegio-Electors'!L1092,2),1)="C",'Elegio-Electors'!L1092,IF(LEFT(RIGHT('Elegio-Electors'!M1092,2),1)="C",'Elegio-Electors'!M1092,""))</f>
        <v/>
      </c>
      <c r="F1092" s="91" t="str">
        <f>IF(LEFT(RIGHT('Elegio-Electors'!L1092,2),1)="O",'Elegio-Electors'!L1092,IF(LEFT(RIGHT('Elegio-Electors'!M1092,2),1)="O",'Elegio-Electors'!M1092,""))</f>
        <v/>
      </c>
      <c r="G1092" s="91" t="s">
        <v>166</v>
      </c>
      <c r="H1092" s="91" t="s">
        <v>167</v>
      </c>
      <c r="I1092" s="91" t="e">
        <f t="shared" si="85"/>
        <v>#N/A</v>
      </c>
      <c r="J1092" s="91" t="e">
        <f t="shared" si="86"/>
        <v>#N/A</v>
      </c>
      <c r="K1092" s="91" t="e">
        <f>INDEX(bureaux!$A:$I,MATCH($F1092,bureaux!$A:$A,0),9)</f>
        <v>#N/A</v>
      </c>
      <c r="L1092" s="91" t="e">
        <f t="shared" si="87"/>
        <v>#N/A</v>
      </c>
      <c r="M1092" s="91" t="e">
        <f t="shared" si="88"/>
        <v>#N/A</v>
      </c>
      <c r="N1092" s="20" t="e">
        <f t="shared" si="89"/>
        <v>#N/A</v>
      </c>
      <c r="O1092" s="20" t="e">
        <f>INDEX(bureaux!$A:$H,MATCH($F1092,bureaux!$A:$A,0),8)</f>
        <v>#N/A</v>
      </c>
      <c r="P1092" s="91" t="e">
        <f>_xlfn.CONCAT(INDEX(bureaux!$A:$H,MATCH($F1092,bureaux!$A:$A,0),4)," ",INDEX(bureaux!$A:$H,MATCH($F1092,bureaux!$A:$A,0),5))</f>
        <v>#N/A</v>
      </c>
      <c r="Q1092" s="20" t="e">
        <f>INDEX(bureaux!$A:$H,MATCH($F1092,bureaux!$A:$A,0),6)</f>
        <v>#N/A</v>
      </c>
      <c r="R1092" s="20" t="e">
        <f>INDEX(bureaux!$A:$H,MATCH($F1092,bureaux!$A:$A,0),7)</f>
        <v>#N/A</v>
      </c>
    </row>
    <row r="1093" spans="1:18" x14ac:dyDescent="0.25">
      <c r="A1093" s="20">
        <f>'Elegio-Electors'!C1093</f>
        <v>0</v>
      </c>
      <c r="B1093" s="20">
        <f>'Elegio-Electors'!B1093</f>
        <v>0</v>
      </c>
      <c r="C1093" s="91">
        <f>IF(Procédure!$C$33=2,'Elegio-Electors'!D1093,Procédure!$C$33)</f>
        <v>0</v>
      </c>
      <c r="D1093" s="20">
        <f>'Elegio-Electors'!E1093</f>
        <v>0</v>
      </c>
      <c r="E1093" s="91" t="str">
        <f>IF(LEFT(RIGHT('Elegio-Electors'!L1093,2),1)="C",'Elegio-Electors'!L1093,IF(LEFT(RIGHT('Elegio-Electors'!M1093,2),1)="C",'Elegio-Electors'!M1093,""))</f>
        <v/>
      </c>
      <c r="F1093" s="91" t="str">
        <f>IF(LEFT(RIGHT('Elegio-Electors'!L1093,2),1)="O",'Elegio-Electors'!L1093,IF(LEFT(RIGHT('Elegio-Electors'!M1093,2),1)="O",'Elegio-Electors'!M1093,""))</f>
        <v/>
      </c>
      <c r="G1093" s="91" t="s">
        <v>166</v>
      </c>
      <c r="H1093" s="91" t="s">
        <v>167</v>
      </c>
      <c r="I1093" s="91" t="e">
        <f t="shared" si="85"/>
        <v>#N/A</v>
      </c>
      <c r="J1093" s="91" t="e">
        <f t="shared" si="86"/>
        <v>#N/A</v>
      </c>
      <c r="K1093" s="91" t="e">
        <f>INDEX(bureaux!$A:$I,MATCH($F1093,bureaux!$A:$A,0),9)</f>
        <v>#N/A</v>
      </c>
      <c r="L1093" s="91" t="e">
        <f t="shared" si="87"/>
        <v>#N/A</v>
      </c>
      <c r="M1093" s="91" t="e">
        <f t="shared" si="88"/>
        <v>#N/A</v>
      </c>
      <c r="N1093" s="20" t="e">
        <f t="shared" si="89"/>
        <v>#N/A</v>
      </c>
      <c r="O1093" s="20" t="e">
        <f>INDEX(bureaux!$A:$H,MATCH($F1093,bureaux!$A:$A,0),8)</f>
        <v>#N/A</v>
      </c>
      <c r="P1093" s="91" t="e">
        <f>_xlfn.CONCAT(INDEX(bureaux!$A:$H,MATCH($F1093,bureaux!$A:$A,0),4)," ",INDEX(bureaux!$A:$H,MATCH($F1093,bureaux!$A:$A,0),5))</f>
        <v>#N/A</v>
      </c>
      <c r="Q1093" s="20" t="e">
        <f>INDEX(bureaux!$A:$H,MATCH($F1093,bureaux!$A:$A,0),6)</f>
        <v>#N/A</v>
      </c>
      <c r="R1093" s="20" t="e">
        <f>INDEX(bureaux!$A:$H,MATCH($F1093,bureaux!$A:$A,0),7)</f>
        <v>#N/A</v>
      </c>
    </row>
    <row r="1094" spans="1:18" x14ac:dyDescent="0.25">
      <c r="A1094" s="20">
        <f>'Elegio-Electors'!C1094</f>
        <v>0</v>
      </c>
      <c r="B1094" s="20">
        <f>'Elegio-Electors'!B1094</f>
        <v>0</v>
      </c>
      <c r="C1094" s="91">
        <f>IF(Procédure!$C$33=2,'Elegio-Electors'!D1094,Procédure!$C$33)</f>
        <v>0</v>
      </c>
      <c r="D1094" s="20">
        <f>'Elegio-Electors'!E1094</f>
        <v>0</v>
      </c>
      <c r="E1094" s="91" t="str">
        <f>IF(LEFT(RIGHT('Elegio-Electors'!L1094,2),1)="C",'Elegio-Electors'!L1094,IF(LEFT(RIGHT('Elegio-Electors'!M1094,2),1)="C",'Elegio-Electors'!M1094,""))</f>
        <v/>
      </c>
      <c r="F1094" s="91" t="str">
        <f>IF(LEFT(RIGHT('Elegio-Electors'!L1094,2),1)="O",'Elegio-Electors'!L1094,IF(LEFT(RIGHT('Elegio-Electors'!M1094,2),1)="O",'Elegio-Electors'!M1094,""))</f>
        <v/>
      </c>
      <c r="G1094" s="91" t="s">
        <v>166</v>
      </c>
      <c r="H1094" s="91" t="s">
        <v>167</v>
      </c>
      <c r="I1094" s="91" t="e">
        <f t="shared" si="85"/>
        <v>#N/A</v>
      </c>
      <c r="J1094" s="91" t="e">
        <f t="shared" si="86"/>
        <v>#N/A</v>
      </c>
      <c r="K1094" s="91" t="e">
        <f>INDEX(bureaux!$A:$I,MATCH($F1094,bureaux!$A:$A,0),9)</f>
        <v>#N/A</v>
      </c>
      <c r="L1094" s="91" t="e">
        <f t="shared" si="87"/>
        <v>#N/A</v>
      </c>
      <c r="M1094" s="91" t="e">
        <f t="shared" si="88"/>
        <v>#N/A</v>
      </c>
      <c r="N1094" s="20" t="e">
        <f t="shared" si="89"/>
        <v>#N/A</v>
      </c>
      <c r="O1094" s="20" t="e">
        <f>INDEX(bureaux!$A:$H,MATCH($F1094,bureaux!$A:$A,0),8)</f>
        <v>#N/A</v>
      </c>
      <c r="P1094" s="91" t="e">
        <f>_xlfn.CONCAT(INDEX(bureaux!$A:$H,MATCH($F1094,bureaux!$A:$A,0),4)," ",INDEX(bureaux!$A:$H,MATCH($F1094,bureaux!$A:$A,0),5))</f>
        <v>#N/A</v>
      </c>
      <c r="Q1094" s="20" t="e">
        <f>INDEX(bureaux!$A:$H,MATCH($F1094,bureaux!$A:$A,0),6)</f>
        <v>#N/A</v>
      </c>
      <c r="R1094" s="20" t="e">
        <f>INDEX(bureaux!$A:$H,MATCH($F1094,bureaux!$A:$A,0),7)</f>
        <v>#N/A</v>
      </c>
    </row>
    <row r="1095" spans="1:18" x14ac:dyDescent="0.25">
      <c r="A1095" s="20">
        <f>'Elegio-Electors'!C1095</f>
        <v>0</v>
      </c>
      <c r="B1095" s="20">
        <f>'Elegio-Electors'!B1095</f>
        <v>0</v>
      </c>
      <c r="C1095" s="91">
        <f>IF(Procédure!$C$33=2,'Elegio-Electors'!D1095,Procédure!$C$33)</f>
        <v>0</v>
      </c>
      <c r="D1095" s="20">
        <f>'Elegio-Electors'!E1095</f>
        <v>0</v>
      </c>
      <c r="E1095" s="91" t="str">
        <f>IF(LEFT(RIGHT('Elegio-Electors'!L1095,2),1)="C",'Elegio-Electors'!L1095,IF(LEFT(RIGHT('Elegio-Electors'!M1095,2),1)="C",'Elegio-Electors'!M1095,""))</f>
        <v/>
      </c>
      <c r="F1095" s="91" t="str">
        <f>IF(LEFT(RIGHT('Elegio-Electors'!L1095,2),1)="O",'Elegio-Electors'!L1095,IF(LEFT(RIGHT('Elegio-Electors'!M1095,2),1)="O",'Elegio-Electors'!M1095,""))</f>
        <v/>
      </c>
      <c r="G1095" s="91" t="s">
        <v>166</v>
      </c>
      <c r="H1095" s="91" t="s">
        <v>167</v>
      </c>
      <c r="I1095" s="91" t="e">
        <f t="shared" si="85"/>
        <v>#N/A</v>
      </c>
      <c r="J1095" s="91" t="e">
        <f t="shared" si="86"/>
        <v>#N/A</v>
      </c>
      <c r="K1095" s="91" t="e">
        <f>INDEX(bureaux!$A:$I,MATCH($F1095,bureaux!$A:$A,0),9)</f>
        <v>#N/A</v>
      </c>
      <c r="L1095" s="91" t="e">
        <f t="shared" si="87"/>
        <v>#N/A</v>
      </c>
      <c r="M1095" s="91" t="e">
        <f t="shared" si="88"/>
        <v>#N/A</v>
      </c>
      <c r="N1095" s="20" t="e">
        <f t="shared" si="89"/>
        <v>#N/A</v>
      </c>
      <c r="O1095" s="20" t="e">
        <f>INDEX(bureaux!$A:$H,MATCH($F1095,bureaux!$A:$A,0),8)</f>
        <v>#N/A</v>
      </c>
      <c r="P1095" s="91" t="e">
        <f>_xlfn.CONCAT(INDEX(bureaux!$A:$H,MATCH($F1095,bureaux!$A:$A,0),4)," ",INDEX(bureaux!$A:$H,MATCH($F1095,bureaux!$A:$A,0),5))</f>
        <v>#N/A</v>
      </c>
      <c r="Q1095" s="20" t="e">
        <f>INDEX(bureaux!$A:$H,MATCH($F1095,bureaux!$A:$A,0),6)</f>
        <v>#N/A</v>
      </c>
      <c r="R1095" s="20" t="e">
        <f>INDEX(bureaux!$A:$H,MATCH($F1095,bureaux!$A:$A,0),7)</f>
        <v>#N/A</v>
      </c>
    </row>
    <row r="1096" spans="1:18" x14ac:dyDescent="0.25">
      <c r="A1096" s="20">
        <f>'Elegio-Electors'!C1096</f>
        <v>0</v>
      </c>
      <c r="B1096" s="20">
        <f>'Elegio-Electors'!B1096</f>
        <v>0</v>
      </c>
      <c r="C1096" s="91">
        <f>IF(Procédure!$C$33=2,'Elegio-Electors'!D1096,Procédure!$C$33)</f>
        <v>0</v>
      </c>
      <c r="D1096" s="20">
        <f>'Elegio-Electors'!E1096</f>
        <v>0</v>
      </c>
      <c r="E1096" s="91" t="str">
        <f>IF(LEFT(RIGHT('Elegio-Electors'!L1096,2),1)="C",'Elegio-Electors'!L1096,IF(LEFT(RIGHT('Elegio-Electors'!M1096,2),1)="C",'Elegio-Electors'!M1096,""))</f>
        <v/>
      </c>
      <c r="F1096" s="91" t="str">
        <f>IF(LEFT(RIGHT('Elegio-Electors'!L1096,2),1)="O",'Elegio-Electors'!L1096,IF(LEFT(RIGHT('Elegio-Electors'!M1096,2),1)="O",'Elegio-Electors'!M1096,""))</f>
        <v/>
      </c>
      <c r="G1096" s="91" t="s">
        <v>166</v>
      </c>
      <c r="H1096" s="91" t="s">
        <v>167</v>
      </c>
      <c r="I1096" s="91" t="e">
        <f t="shared" si="85"/>
        <v>#N/A</v>
      </c>
      <c r="J1096" s="91" t="e">
        <f t="shared" si="86"/>
        <v>#N/A</v>
      </c>
      <c r="K1096" s="91" t="e">
        <f>INDEX(bureaux!$A:$I,MATCH($F1096,bureaux!$A:$A,0),9)</f>
        <v>#N/A</v>
      </c>
      <c r="L1096" s="91" t="e">
        <f t="shared" si="87"/>
        <v>#N/A</v>
      </c>
      <c r="M1096" s="91" t="e">
        <f t="shared" si="88"/>
        <v>#N/A</v>
      </c>
      <c r="N1096" s="20" t="e">
        <f t="shared" si="89"/>
        <v>#N/A</v>
      </c>
      <c r="O1096" s="20" t="e">
        <f>INDEX(bureaux!$A:$H,MATCH($F1096,bureaux!$A:$A,0),8)</f>
        <v>#N/A</v>
      </c>
      <c r="P1096" s="91" t="e">
        <f>_xlfn.CONCAT(INDEX(bureaux!$A:$H,MATCH($F1096,bureaux!$A:$A,0),4)," ",INDEX(bureaux!$A:$H,MATCH($F1096,bureaux!$A:$A,0),5))</f>
        <v>#N/A</v>
      </c>
      <c r="Q1096" s="20" t="e">
        <f>INDEX(bureaux!$A:$H,MATCH($F1096,bureaux!$A:$A,0),6)</f>
        <v>#N/A</v>
      </c>
      <c r="R1096" s="20" t="e">
        <f>INDEX(bureaux!$A:$H,MATCH($F1096,bureaux!$A:$A,0),7)</f>
        <v>#N/A</v>
      </c>
    </row>
    <row r="1097" spans="1:18" x14ac:dyDescent="0.25">
      <c r="A1097" s="20">
        <f>'Elegio-Electors'!C1097</f>
        <v>0</v>
      </c>
      <c r="B1097" s="20">
        <f>'Elegio-Electors'!B1097</f>
        <v>0</v>
      </c>
      <c r="C1097" s="91">
        <f>IF(Procédure!$C$33=2,'Elegio-Electors'!D1097,Procédure!$C$33)</f>
        <v>0</v>
      </c>
      <c r="D1097" s="20">
        <f>'Elegio-Electors'!E1097</f>
        <v>0</v>
      </c>
      <c r="E1097" s="91" t="str">
        <f>IF(LEFT(RIGHT('Elegio-Electors'!L1097,2),1)="C",'Elegio-Electors'!L1097,IF(LEFT(RIGHT('Elegio-Electors'!M1097,2),1)="C",'Elegio-Electors'!M1097,""))</f>
        <v/>
      </c>
      <c r="F1097" s="91" t="str">
        <f>IF(LEFT(RIGHT('Elegio-Electors'!L1097,2),1)="O",'Elegio-Electors'!L1097,IF(LEFT(RIGHT('Elegio-Electors'!M1097,2),1)="O",'Elegio-Electors'!M1097,""))</f>
        <v/>
      </c>
      <c r="G1097" s="91" t="s">
        <v>166</v>
      </c>
      <c r="H1097" s="91" t="s">
        <v>167</v>
      </c>
      <c r="I1097" s="91" t="e">
        <f t="shared" si="85"/>
        <v>#N/A</v>
      </c>
      <c r="J1097" s="91" t="e">
        <f t="shared" si="86"/>
        <v>#N/A</v>
      </c>
      <c r="K1097" s="91" t="e">
        <f>INDEX(bureaux!$A:$I,MATCH($F1097,bureaux!$A:$A,0),9)</f>
        <v>#N/A</v>
      </c>
      <c r="L1097" s="91" t="e">
        <f t="shared" si="87"/>
        <v>#N/A</v>
      </c>
      <c r="M1097" s="91" t="e">
        <f t="shared" si="88"/>
        <v>#N/A</v>
      </c>
      <c r="N1097" s="20" t="e">
        <f t="shared" si="89"/>
        <v>#N/A</v>
      </c>
      <c r="O1097" s="20" t="e">
        <f>INDEX(bureaux!$A:$H,MATCH($F1097,bureaux!$A:$A,0),8)</f>
        <v>#N/A</v>
      </c>
      <c r="P1097" s="91" t="e">
        <f>_xlfn.CONCAT(INDEX(bureaux!$A:$H,MATCH($F1097,bureaux!$A:$A,0),4)," ",INDEX(bureaux!$A:$H,MATCH($F1097,bureaux!$A:$A,0),5))</f>
        <v>#N/A</v>
      </c>
      <c r="Q1097" s="20" t="e">
        <f>INDEX(bureaux!$A:$H,MATCH($F1097,bureaux!$A:$A,0),6)</f>
        <v>#N/A</v>
      </c>
      <c r="R1097" s="20" t="e">
        <f>INDEX(bureaux!$A:$H,MATCH($F1097,bureaux!$A:$A,0),7)</f>
        <v>#N/A</v>
      </c>
    </row>
    <row r="1098" spans="1:18" x14ac:dyDescent="0.25">
      <c r="A1098" s="20">
        <f>'Elegio-Electors'!C1098</f>
        <v>0</v>
      </c>
      <c r="B1098" s="20">
        <f>'Elegio-Electors'!B1098</f>
        <v>0</v>
      </c>
      <c r="C1098" s="91">
        <f>IF(Procédure!$C$33=2,'Elegio-Electors'!D1098,Procédure!$C$33)</f>
        <v>0</v>
      </c>
      <c r="D1098" s="20">
        <f>'Elegio-Electors'!E1098</f>
        <v>0</v>
      </c>
      <c r="E1098" s="91" t="str">
        <f>IF(LEFT(RIGHT('Elegio-Electors'!L1098,2),1)="C",'Elegio-Electors'!L1098,IF(LEFT(RIGHT('Elegio-Electors'!M1098,2),1)="C",'Elegio-Electors'!M1098,""))</f>
        <v/>
      </c>
      <c r="F1098" s="91" t="str">
        <f>IF(LEFT(RIGHT('Elegio-Electors'!L1098,2),1)="O",'Elegio-Electors'!L1098,IF(LEFT(RIGHT('Elegio-Electors'!M1098,2),1)="O",'Elegio-Electors'!M1098,""))</f>
        <v/>
      </c>
      <c r="G1098" s="91" t="s">
        <v>166</v>
      </c>
      <c r="H1098" s="91" t="s">
        <v>167</v>
      </c>
      <c r="I1098" s="91" t="e">
        <f t="shared" si="85"/>
        <v>#N/A</v>
      </c>
      <c r="J1098" s="91" t="e">
        <f t="shared" si="86"/>
        <v>#N/A</v>
      </c>
      <c r="K1098" s="91" t="e">
        <f>INDEX(bureaux!$A:$I,MATCH($F1098,bureaux!$A:$A,0),9)</f>
        <v>#N/A</v>
      </c>
      <c r="L1098" s="91" t="e">
        <f t="shared" si="87"/>
        <v>#N/A</v>
      </c>
      <c r="M1098" s="91" t="e">
        <f t="shared" si="88"/>
        <v>#N/A</v>
      </c>
      <c r="N1098" s="20" t="e">
        <f t="shared" si="89"/>
        <v>#N/A</v>
      </c>
      <c r="O1098" s="20" t="e">
        <f>INDEX(bureaux!$A:$H,MATCH($F1098,bureaux!$A:$A,0),8)</f>
        <v>#N/A</v>
      </c>
      <c r="P1098" s="91" t="e">
        <f>_xlfn.CONCAT(INDEX(bureaux!$A:$H,MATCH($F1098,bureaux!$A:$A,0),4)," ",INDEX(bureaux!$A:$H,MATCH($F1098,bureaux!$A:$A,0),5))</f>
        <v>#N/A</v>
      </c>
      <c r="Q1098" s="20" t="e">
        <f>INDEX(bureaux!$A:$H,MATCH($F1098,bureaux!$A:$A,0),6)</f>
        <v>#N/A</v>
      </c>
      <c r="R1098" s="20" t="e">
        <f>INDEX(bureaux!$A:$H,MATCH($F1098,bureaux!$A:$A,0),7)</f>
        <v>#N/A</v>
      </c>
    </row>
    <row r="1099" spans="1:18" x14ac:dyDescent="0.25">
      <c r="A1099" s="20">
        <f>'Elegio-Electors'!C1099</f>
        <v>0</v>
      </c>
      <c r="B1099" s="20">
        <f>'Elegio-Electors'!B1099</f>
        <v>0</v>
      </c>
      <c r="C1099" s="91">
        <f>IF(Procédure!$C$33=2,'Elegio-Electors'!D1099,Procédure!$C$33)</f>
        <v>0</v>
      </c>
      <c r="D1099" s="20">
        <f>'Elegio-Electors'!E1099</f>
        <v>0</v>
      </c>
      <c r="E1099" s="91" t="str">
        <f>IF(LEFT(RIGHT('Elegio-Electors'!L1099,2),1)="C",'Elegio-Electors'!L1099,IF(LEFT(RIGHT('Elegio-Electors'!M1099,2),1)="C",'Elegio-Electors'!M1099,""))</f>
        <v/>
      </c>
      <c r="F1099" s="91" t="str">
        <f>IF(LEFT(RIGHT('Elegio-Electors'!L1099,2),1)="O",'Elegio-Electors'!L1099,IF(LEFT(RIGHT('Elegio-Electors'!M1099,2),1)="O",'Elegio-Electors'!M1099,""))</f>
        <v/>
      </c>
      <c r="G1099" s="91" t="s">
        <v>166</v>
      </c>
      <c r="H1099" s="91" t="s">
        <v>167</v>
      </c>
      <c r="I1099" s="91" t="e">
        <f t="shared" si="85"/>
        <v>#N/A</v>
      </c>
      <c r="J1099" s="91" t="e">
        <f t="shared" si="86"/>
        <v>#N/A</v>
      </c>
      <c r="K1099" s="91" t="e">
        <f>INDEX(bureaux!$A:$I,MATCH($F1099,bureaux!$A:$A,0),9)</f>
        <v>#N/A</v>
      </c>
      <c r="L1099" s="91" t="e">
        <f t="shared" si="87"/>
        <v>#N/A</v>
      </c>
      <c r="M1099" s="91" t="e">
        <f t="shared" si="88"/>
        <v>#N/A</v>
      </c>
      <c r="N1099" s="20" t="e">
        <f t="shared" si="89"/>
        <v>#N/A</v>
      </c>
      <c r="O1099" s="20" t="e">
        <f>INDEX(bureaux!$A:$H,MATCH($F1099,bureaux!$A:$A,0),8)</f>
        <v>#N/A</v>
      </c>
      <c r="P1099" s="91" t="e">
        <f>_xlfn.CONCAT(INDEX(bureaux!$A:$H,MATCH($F1099,bureaux!$A:$A,0),4)," ",INDEX(bureaux!$A:$H,MATCH($F1099,bureaux!$A:$A,0),5))</f>
        <v>#N/A</v>
      </c>
      <c r="Q1099" s="20" t="e">
        <f>INDEX(bureaux!$A:$H,MATCH($F1099,bureaux!$A:$A,0),6)</f>
        <v>#N/A</v>
      </c>
      <c r="R1099" s="20" t="e">
        <f>INDEX(bureaux!$A:$H,MATCH($F1099,bureaux!$A:$A,0),7)</f>
        <v>#N/A</v>
      </c>
    </row>
    <row r="1100" spans="1:18" x14ac:dyDescent="0.25">
      <c r="A1100" s="20">
        <f>'Elegio-Electors'!C1100</f>
        <v>0</v>
      </c>
      <c r="B1100" s="20">
        <f>'Elegio-Electors'!B1100</f>
        <v>0</v>
      </c>
      <c r="C1100" s="91">
        <f>IF(Procédure!$C$33=2,'Elegio-Electors'!D1100,Procédure!$C$33)</f>
        <v>0</v>
      </c>
      <c r="D1100" s="20">
        <f>'Elegio-Electors'!E1100</f>
        <v>0</v>
      </c>
      <c r="E1100" s="91" t="str">
        <f>IF(LEFT(RIGHT('Elegio-Electors'!L1100,2),1)="C",'Elegio-Electors'!L1100,IF(LEFT(RIGHT('Elegio-Electors'!M1100,2),1)="C",'Elegio-Electors'!M1100,""))</f>
        <v/>
      </c>
      <c r="F1100" s="91" t="str">
        <f>IF(LEFT(RIGHT('Elegio-Electors'!L1100,2),1)="O",'Elegio-Electors'!L1100,IF(LEFT(RIGHT('Elegio-Electors'!M1100,2),1)="O",'Elegio-Electors'!M1100,""))</f>
        <v/>
      </c>
      <c r="G1100" s="91" t="s">
        <v>166</v>
      </c>
      <c r="H1100" s="91" t="s">
        <v>167</v>
      </c>
      <c r="I1100" s="91" t="e">
        <f t="shared" si="85"/>
        <v>#N/A</v>
      </c>
      <c r="J1100" s="91" t="e">
        <f t="shared" si="86"/>
        <v>#N/A</v>
      </c>
      <c r="K1100" s="91" t="e">
        <f>INDEX(bureaux!$A:$I,MATCH($F1100,bureaux!$A:$A,0),9)</f>
        <v>#N/A</v>
      </c>
      <c r="L1100" s="91" t="e">
        <f t="shared" si="87"/>
        <v>#N/A</v>
      </c>
      <c r="M1100" s="91" t="e">
        <f t="shared" si="88"/>
        <v>#N/A</v>
      </c>
      <c r="N1100" s="20" t="e">
        <f t="shared" si="89"/>
        <v>#N/A</v>
      </c>
      <c r="O1100" s="20" t="e">
        <f>INDEX(bureaux!$A:$H,MATCH($F1100,bureaux!$A:$A,0),8)</f>
        <v>#N/A</v>
      </c>
      <c r="P1100" s="91" t="e">
        <f>_xlfn.CONCAT(INDEX(bureaux!$A:$H,MATCH($F1100,bureaux!$A:$A,0),4)," ",INDEX(bureaux!$A:$H,MATCH($F1100,bureaux!$A:$A,0),5))</f>
        <v>#N/A</v>
      </c>
      <c r="Q1100" s="20" t="e">
        <f>INDEX(bureaux!$A:$H,MATCH($F1100,bureaux!$A:$A,0),6)</f>
        <v>#N/A</v>
      </c>
      <c r="R1100" s="20" t="e">
        <f>INDEX(bureaux!$A:$H,MATCH($F1100,bureaux!$A:$A,0),7)</f>
        <v>#N/A</v>
      </c>
    </row>
    <row r="1101" spans="1:18" x14ac:dyDescent="0.25">
      <c r="A1101" s="20">
        <f>'Elegio-Electors'!C1101</f>
        <v>0</v>
      </c>
      <c r="B1101" s="20">
        <f>'Elegio-Electors'!B1101</f>
        <v>0</v>
      </c>
      <c r="C1101" s="91">
        <f>IF(Procédure!$C$33=2,'Elegio-Electors'!D1101,Procédure!$C$33)</f>
        <v>0</v>
      </c>
      <c r="D1101" s="20">
        <f>'Elegio-Electors'!E1101</f>
        <v>0</v>
      </c>
      <c r="E1101" s="91" t="str">
        <f>IF(LEFT(RIGHT('Elegio-Electors'!L1101,2),1)="C",'Elegio-Electors'!L1101,IF(LEFT(RIGHT('Elegio-Electors'!M1101,2),1)="C",'Elegio-Electors'!M1101,""))</f>
        <v/>
      </c>
      <c r="F1101" s="91" t="str">
        <f>IF(LEFT(RIGHT('Elegio-Electors'!L1101,2),1)="O",'Elegio-Electors'!L1101,IF(LEFT(RIGHT('Elegio-Electors'!M1101,2),1)="O",'Elegio-Electors'!M1101,""))</f>
        <v/>
      </c>
      <c r="G1101" s="91" t="s">
        <v>166</v>
      </c>
      <c r="H1101" s="91" t="s">
        <v>167</v>
      </c>
      <c r="I1101" s="91" t="e">
        <f t="shared" si="85"/>
        <v>#N/A</v>
      </c>
      <c r="J1101" s="91" t="e">
        <f t="shared" si="86"/>
        <v>#N/A</v>
      </c>
      <c r="K1101" s="91" t="e">
        <f>INDEX(bureaux!$A:$I,MATCH($F1101,bureaux!$A:$A,0),9)</f>
        <v>#N/A</v>
      </c>
      <c r="L1101" s="91" t="e">
        <f t="shared" si="87"/>
        <v>#N/A</v>
      </c>
      <c r="M1101" s="91" t="e">
        <f t="shared" si="88"/>
        <v>#N/A</v>
      </c>
      <c r="N1101" s="20" t="e">
        <f t="shared" si="89"/>
        <v>#N/A</v>
      </c>
      <c r="O1101" s="20" t="e">
        <f>INDEX(bureaux!$A:$H,MATCH($F1101,bureaux!$A:$A,0),8)</f>
        <v>#N/A</v>
      </c>
      <c r="P1101" s="91" t="e">
        <f>_xlfn.CONCAT(INDEX(bureaux!$A:$H,MATCH($F1101,bureaux!$A:$A,0),4)," ",INDEX(bureaux!$A:$H,MATCH($F1101,bureaux!$A:$A,0),5))</f>
        <v>#N/A</v>
      </c>
      <c r="Q1101" s="20" t="e">
        <f>INDEX(bureaux!$A:$H,MATCH($F1101,bureaux!$A:$A,0),6)</f>
        <v>#N/A</v>
      </c>
      <c r="R1101" s="20" t="e">
        <f>INDEX(bureaux!$A:$H,MATCH($F1101,bureaux!$A:$A,0),7)</f>
        <v>#N/A</v>
      </c>
    </row>
    <row r="1102" spans="1:18" x14ac:dyDescent="0.25">
      <c r="A1102" s="20">
        <f>'Elegio-Electors'!C1102</f>
        <v>0</v>
      </c>
      <c r="B1102" s="20">
        <f>'Elegio-Electors'!B1102</f>
        <v>0</v>
      </c>
      <c r="C1102" s="91">
        <f>IF(Procédure!$C$33=2,'Elegio-Electors'!D1102,Procédure!$C$33)</f>
        <v>0</v>
      </c>
      <c r="D1102" s="20">
        <f>'Elegio-Electors'!E1102</f>
        <v>0</v>
      </c>
      <c r="E1102" s="91" t="str">
        <f>IF(LEFT(RIGHT('Elegio-Electors'!L1102,2),1)="C",'Elegio-Electors'!L1102,IF(LEFT(RIGHT('Elegio-Electors'!M1102,2),1)="C",'Elegio-Electors'!M1102,""))</f>
        <v/>
      </c>
      <c r="F1102" s="91" t="str">
        <f>IF(LEFT(RIGHT('Elegio-Electors'!L1102,2),1)="O",'Elegio-Electors'!L1102,IF(LEFT(RIGHT('Elegio-Electors'!M1102,2),1)="O",'Elegio-Electors'!M1102,""))</f>
        <v/>
      </c>
      <c r="G1102" s="91" t="s">
        <v>166</v>
      </c>
      <c r="H1102" s="91" t="s">
        <v>167</v>
      </c>
      <c r="I1102" s="91" t="e">
        <f t="shared" si="85"/>
        <v>#N/A</v>
      </c>
      <c r="J1102" s="91" t="e">
        <f t="shared" si="86"/>
        <v>#N/A</v>
      </c>
      <c r="K1102" s="91" t="e">
        <f>INDEX(bureaux!$A:$I,MATCH($F1102,bureaux!$A:$A,0),9)</f>
        <v>#N/A</v>
      </c>
      <c r="L1102" s="91" t="e">
        <f t="shared" si="87"/>
        <v>#N/A</v>
      </c>
      <c r="M1102" s="91" t="e">
        <f t="shared" si="88"/>
        <v>#N/A</v>
      </c>
      <c r="N1102" s="20" t="e">
        <f t="shared" si="89"/>
        <v>#N/A</v>
      </c>
      <c r="O1102" s="20" t="e">
        <f>INDEX(bureaux!$A:$H,MATCH($F1102,bureaux!$A:$A,0),8)</f>
        <v>#N/A</v>
      </c>
      <c r="P1102" s="91" t="e">
        <f>_xlfn.CONCAT(INDEX(bureaux!$A:$H,MATCH($F1102,bureaux!$A:$A,0),4)," ",INDEX(bureaux!$A:$H,MATCH($F1102,bureaux!$A:$A,0),5))</f>
        <v>#N/A</v>
      </c>
      <c r="Q1102" s="20" t="e">
        <f>INDEX(bureaux!$A:$H,MATCH($F1102,bureaux!$A:$A,0),6)</f>
        <v>#N/A</v>
      </c>
      <c r="R1102" s="20" t="e">
        <f>INDEX(bureaux!$A:$H,MATCH($F1102,bureaux!$A:$A,0),7)</f>
        <v>#N/A</v>
      </c>
    </row>
    <row r="1103" spans="1:18" x14ac:dyDescent="0.25">
      <c r="A1103" s="20">
        <f>'Elegio-Electors'!C1103</f>
        <v>0</v>
      </c>
      <c r="B1103" s="20">
        <f>'Elegio-Electors'!B1103</f>
        <v>0</v>
      </c>
      <c r="C1103" s="91">
        <f>IF(Procédure!$C$33=2,'Elegio-Electors'!D1103,Procédure!$C$33)</f>
        <v>0</v>
      </c>
      <c r="D1103" s="20">
        <f>'Elegio-Electors'!E1103</f>
        <v>0</v>
      </c>
      <c r="E1103" s="91" t="str">
        <f>IF(LEFT(RIGHT('Elegio-Electors'!L1103,2),1)="C",'Elegio-Electors'!L1103,IF(LEFT(RIGHT('Elegio-Electors'!M1103,2),1)="C",'Elegio-Electors'!M1103,""))</f>
        <v/>
      </c>
      <c r="F1103" s="91" t="str">
        <f>IF(LEFT(RIGHT('Elegio-Electors'!L1103,2),1)="O",'Elegio-Electors'!L1103,IF(LEFT(RIGHT('Elegio-Electors'!M1103,2),1)="O",'Elegio-Electors'!M1103,""))</f>
        <v/>
      </c>
      <c r="G1103" s="91" t="s">
        <v>166</v>
      </c>
      <c r="H1103" s="91" t="s">
        <v>167</v>
      </c>
      <c r="I1103" s="91" t="e">
        <f t="shared" si="85"/>
        <v>#N/A</v>
      </c>
      <c r="J1103" s="91" t="e">
        <f t="shared" si="86"/>
        <v>#N/A</v>
      </c>
      <c r="K1103" s="91" t="e">
        <f>INDEX(bureaux!$A:$I,MATCH($F1103,bureaux!$A:$A,0),9)</f>
        <v>#N/A</v>
      </c>
      <c r="L1103" s="91" t="e">
        <f t="shared" si="87"/>
        <v>#N/A</v>
      </c>
      <c r="M1103" s="91" t="e">
        <f t="shared" si="88"/>
        <v>#N/A</v>
      </c>
      <c r="N1103" s="20" t="e">
        <f t="shared" si="89"/>
        <v>#N/A</v>
      </c>
      <c r="O1103" s="20" t="e">
        <f>INDEX(bureaux!$A:$H,MATCH($F1103,bureaux!$A:$A,0),8)</f>
        <v>#N/A</v>
      </c>
      <c r="P1103" s="91" t="e">
        <f>_xlfn.CONCAT(INDEX(bureaux!$A:$H,MATCH($F1103,bureaux!$A:$A,0),4)," ",INDEX(bureaux!$A:$H,MATCH($F1103,bureaux!$A:$A,0),5))</f>
        <v>#N/A</v>
      </c>
      <c r="Q1103" s="20" t="e">
        <f>INDEX(bureaux!$A:$H,MATCH($F1103,bureaux!$A:$A,0),6)</f>
        <v>#N/A</v>
      </c>
      <c r="R1103" s="20" t="e">
        <f>INDEX(bureaux!$A:$H,MATCH($F1103,bureaux!$A:$A,0),7)</f>
        <v>#N/A</v>
      </c>
    </row>
    <row r="1104" spans="1:18" x14ac:dyDescent="0.25">
      <c r="A1104" s="20">
        <f>'Elegio-Electors'!C1104</f>
        <v>0</v>
      </c>
      <c r="B1104" s="20">
        <f>'Elegio-Electors'!B1104</f>
        <v>0</v>
      </c>
      <c r="C1104" s="91">
        <f>IF(Procédure!$C$33=2,'Elegio-Electors'!D1104,Procédure!$C$33)</f>
        <v>0</v>
      </c>
      <c r="D1104" s="20">
        <f>'Elegio-Electors'!E1104</f>
        <v>0</v>
      </c>
      <c r="E1104" s="91" t="str">
        <f>IF(LEFT(RIGHT('Elegio-Electors'!L1104,2),1)="C",'Elegio-Electors'!L1104,IF(LEFT(RIGHT('Elegio-Electors'!M1104,2),1)="C",'Elegio-Electors'!M1104,""))</f>
        <v/>
      </c>
      <c r="F1104" s="91" t="str">
        <f>IF(LEFT(RIGHT('Elegio-Electors'!L1104,2),1)="O",'Elegio-Electors'!L1104,IF(LEFT(RIGHT('Elegio-Electors'!M1104,2),1)="O",'Elegio-Electors'!M1104,""))</f>
        <v/>
      </c>
      <c r="G1104" s="91" t="s">
        <v>166</v>
      </c>
      <c r="H1104" s="91" t="s">
        <v>167</v>
      </c>
      <c r="I1104" s="91" t="e">
        <f t="shared" si="85"/>
        <v>#N/A</v>
      </c>
      <c r="J1104" s="91" t="e">
        <f t="shared" si="86"/>
        <v>#N/A</v>
      </c>
      <c r="K1104" s="91" t="e">
        <f>INDEX(bureaux!$A:$I,MATCH($F1104,bureaux!$A:$A,0),9)</f>
        <v>#N/A</v>
      </c>
      <c r="L1104" s="91" t="e">
        <f t="shared" si="87"/>
        <v>#N/A</v>
      </c>
      <c r="M1104" s="91" t="e">
        <f t="shared" si="88"/>
        <v>#N/A</v>
      </c>
      <c r="N1104" s="20" t="e">
        <f t="shared" si="89"/>
        <v>#N/A</v>
      </c>
      <c r="O1104" s="20" t="e">
        <f>INDEX(bureaux!$A:$H,MATCH($F1104,bureaux!$A:$A,0),8)</f>
        <v>#N/A</v>
      </c>
      <c r="P1104" s="91" t="e">
        <f>_xlfn.CONCAT(INDEX(bureaux!$A:$H,MATCH($F1104,bureaux!$A:$A,0),4)," ",INDEX(bureaux!$A:$H,MATCH($F1104,bureaux!$A:$A,0),5))</f>
        <v>#N/A</v>
      </c>
      <c r="Q1104" s="20" t="e">
        <f>INDEX(bureaux!$A:$H,MATCH($F1104,bureaux!$A:$A,0),6)</f>
        <v>#N/A</v>
      </c>
      <c r="R1104" s="20" t="e">
        <f>INDEX(bureaux!$A:$H,MATCH($F1104,bureaux!$A:$A,0),7)</f>
        <v>#N/A</v>
      </c>
    </row>
    <row r="1105" spans="1:18" x14ac:dyDescent="0.25">
      <c r="A1105" s="20">
        <f>'Elegio-Electors'!C1105</f>
        <v>0</v>
      </c>
      <c r="B1105" s="20">
        <f>'Elegio-Electors'!B1105</f>
        <v>0</v>
      </c>
      <c r="C1105" s="91">
        <f>IF(Procédure!$C$33=2,'Elegio-Electors'!D1105,Procédure!$C$33)</f>
        <v>0</v>
      </c>
      <c r="D1105" s="20">
        <f>'Elegio-Electors'!E1105</f>
        <v>0</v>
      </c>
      <c r="E1105" s="91" t="str">
        <f>IF(LEFT(RIGHT('Elegio-Electors'!L1105,2),1)="C",'Elegio-Electors'!L1105,IF(LEFT(RIGHT('Elegio-Electors'!M1105,2),1)="C",'Elegio-Electors'!M1105,""))</f>
        <v/>
      </c>
      <c r="F1105" s="91" t="str">
        <f>IF(LEFT(RIGHT('Elegio-Electors'!L1105,2),1)="O",'Elegio-Electors'!L1105,IF(LEFT(RIGHT('Elegio-Electors'!M1105,2),1)="O",'Elegio-Electors'!M1105,""))</f>
        <v/>
      </c>
      <c r="G1105" s="91" t="s">
        <v>166</v>
      </c>
      <c r="H1105" s="91" t="s">
        <v>167</v>
      </c>
      <c r="I1105" s="91" t="e">
        <f t="shared" si="85"/>
        <v>#N/A</v>
      </c>
      <c r="J1105" s="91" t="e">
        <f t="shared" si="86"/>
        <v>#N/A</v>
      </c>
      <c r="K1105" s="91" t="e">
        <f>INDEX(bureaux!$A:$I,MATCH($F1105,bureaux!$A:$A,0),9)</f>
        <v>#N/A</v>
      </c>
      <c r="L1105" s="91" t="e">
        <f t="shared" si="87"/>
        <v>#N/A</v>
      </c>
      <c r="M1105" s="91" t="e">
        <f t="shared" si="88"/>
        <v>#N/A</v>
      </c>
      <c r="N1105" s="20" t="e">
        <f t="shared" si="89"/>
        <v>#N/A</v>
      </c>
      <c r="O1105" s="20" t="e">
        <f>INDEX(bureaux!$A:$H,MATCH($F1105,bureaux!$A:$A,0),8)</f>
        <v>#N/A</v>
      </c>
      <c r="P1105" s="91" t="e">
        <f>_xlfn.CONCAT(INDEX(bureaux!$A:$H,MATCH($F1105,bureaux!$A:$A,0),4)," ",INDEX(bureaux!$A:$H,MATCH($F1105,bureaux!$A:$A,0),5))</f>
        <v>#N/A</v>
      </c>
      <c r="Q1105" s="20" t="e">
        <f>INDEX(bureaux!$A:$H,MATCH($F1105,bureaux!$A:$A,0),6)</f>
        <v>#N/A</v>
      </c>
      <c r="R1105" s="20" t="e">
        <f>INDEX(bureaux!$A:$H,MATCH($F1105,bureaux!$A:$A,0),7)</f>
        <v>#N/A</v>
      </c>
    </row>
    <row r="1106" spans="1:18" x14ac:dyDescent="0.25">
      <c r="A1106" s="20">
        <f>'Elegio-Electors'!C1106</f>
        <v>0</v>
      </c>
      <c r="B1106" s="20">
        <f>'Elegio-Electors'!B1106</f>
        <v>0</v>
      </c>
      <c r="C1106" s="91">
        <f>IF(Procédure!$C$33=2,'Elegio-Electors'!D1106,Procédure!$C$33)</f>
        <v>0</v>
      </c>
      <c r="D1106" s="20">
        <f>'Elegio-Electors'!E1106</f>
        <v>0</v>
      </c>
      <c r="E1106" s="91" t="str">
        <f>IF(LEFT(RIGHT('Elegio-Electors'!L1106,2),1)="C",'Elegio-Electors'!L1106,IF(LEFT(RIGHT('Elegio-Electors'!M1106,2),1)="C",'Elegio-Electors'!M1106,""))</f>
        <v/>
      </c>
      <c r="F1106" s="91" t="str">
        <f>IF(LEFT(RIGHT('Elegio-Electors'!L1106,2),1)="O",'Elegio-Electors'!L1106,IF(LEFT(RIGHT('Elegio-Electors'!M1106,2),1)="O",'Elegio-Electors'!M1106,""))</f>
        <v/>
      </c>
      <c r="G1106" s="91" t="s">
        <v>166</v>
      </c>
      <c r="H1106" s="91" t="s">
        <v>167</v>
      </c>
      <c r="I1106" s="91" t="e">
        <f t="shared" si="85"/>
        <v>#N/A</v>
      </c>
      <c r="J1106" s="91" t="e">
        <f t="shared" si="86"/>
        <v>#N/A</v>
      </c>
      <c r="K1106" s="91" t="e">
        <f>INDEX(bureaux!$A:$I,MATCH($F1106,bureaux!$A:$A,0),9)</f>
        <v>#N/A</v>
      </c>
      <c r="L1106" s="91" t="e">
        <f t="shared" si="87"/>
        <v>#N/A</v>
      </c>
      <c r="M1106" s="91" t="e">
        <f t="shared" si="88"/>
        <v>#N/A</v>
      </c>
      <c r="N1106" s="20" t="e">
        <f t="shared" si="89"/>
        <v>#N/A</v>
      </c>
      <c r="O1106" s="20" t="e">
        <f>INDEX(bureaux!$A:$H,MATCH($F1106,bureaux!$A:$A,0),8)</f>
        <v>#N/A</v>
      </c>
      <c r="P1106" s="91" t="e">
        <f>_xlfn.CONCAT(INDEX(bureaux!$A:$H,MATCH($F1106,bureaux!$A:$A,0),4)," ",INDEX(bureaux!$A:$H,MATCH($F1106,bureaux!$A:$A,0),5))</f>
        <v>#N/A</v>
      </c>
      <c r="Q1106" s="20" t="e">
        <f>INDEX(bureaux!$A:$H,MATCH($F1106,bureaux!$A:$A,0),6)</f>
        <v>#N/A</v>
      </c>
      <c r="R1106" s="20" t="e">
        <f>INDEX(bureaux!$A:$H,MATCH($F1106,bureaux!$A:$A,0),7)</f>
        <v>#N/A</v>
      </c>
    </row>
    <row r="1107" spans="1:18" x14ac:dyDescent="0.25">
      <c r="A1107" s="20">
        <f>'Elegio-Electors'!C1107</f>
        <v>0</v>
      </c>
      <c r="B1107" s="20">
        <f>'Elegio-Electors'!B1107</f>
        <v>0</v>
      </c>
      <c r="C1107" s="91">
        <f>IF(Procédure!$C$33=2,'Elegio-Electors'!D1107,Procédure!$C$33)</f>
        <v>0</v>
      </c>
      <c r="D1107" s="20">
        <f>'Elegio-Electors'!E1107</f>
        <v>0</v>
      </c>
      <c r="E1107" s="91" t="str">
        <f>IF(LEFT(RIGHT('Elegio-Electors'!L1107,2),1)="C",'Elegio-Electors'!L1107,IF(LEFT(RIGHT('Elegio-Electors'!M1107,2),1)="C",'Elegio-Electors'!M1107,""))</f>
        <v/>
      </c>
      <c r="F1107" s="91" t="str">
        <f>IF(LEFT(RIGHT('Elegio-Electors'!L1107,2),1)="O",'Elegio-Electors'!L1107,IF(LEFT(RIGHT('Elegio-Electors'!M1107,2),1)="O",'Elegio-Electors'!M1107,""))</f>
        <v/>
      </c>
      <c r="G1107" s="91" t="s">
        <v>166</v>
      </c>
      <c r="H1107" s="91" t="s">
        <v>167</v>
      </c>
      <c r="I1107" s="91" t="e">
        <f t="shared" si="85"/>
        <v>#N/A</v>
      </c>
      <c r="J1107" s="91" t="e">
        <f t="shared" si="86"/>
        <v>#N/A</v>
      </c>
      <c r="K1107" s="91" t="e">
        <f>INDEX(bureaux!$A:$I,MATCH($F1107,bureaux!$A:$A,0),9)</f>
        <v>#N/A</v>
      </c>
      <c r="L1107" s="91" t="e">
        <f t="shared" si="87"/>
        <v>#N/A</v>
      </c>
      <c r="M1107" s="91" t="e">
        <f t="shared" si="88"/>
        <v>#N/A</v>
      </c>
      <c r="N1107" s="20" t="e">
        <f t="shared" si="89"/>
        <v>#N/A</v>
      </c>
      <c r="O1107" s="20" t="e">
        <f>INDEX(bureaux!$A:$H,MATCH($F1107,bureaux!$A:$A,0),8)</f>
        <v>#N/A</v>
      </c>
      <c r="P1107" s="91" t="e">
        <f>_xlfn.CONCAT(INDEX(bureaux!$A:$H,MATCH($F1107,bureaux!$A:$A,0),4)," ",INDEX(bureaux!$A:$H,MATCH($F1107,bureaux!$A:$A,0),5))</f>
        <v>#N/A</v>
      </c>
      <c r="Q1107" s="20" t="e">
        <f>INDEX(bureaux!$A:$H,MATCH($F1107,bureaux!$A:$A,0),6)</f>
        <v>#N/A</v>
      </c>
      <c r="R1107" s="20" t="e">
        <f>INDEX(bureaux!$A:$H,MATCH($F1107,bureaux!$A:$A,0),7)</f>
        <v>#N/A</v>
      </c>
    </row>
    <row r="1108" spans="1:18" x14ac:dyDescent="0.25">
      <c r="A1108" s="20">
        <f>'Elegio-Electors'!C1108</f>
        <v>0</v>
      </c>
      <c r="B1108" s="20">
        <f>'Elegio-Electors'!B1108</f>
        <v>0</v>
      </c>
      <c r="C1108" s="91">
        <f>IF(Procédure!$C$33=2,'Elegio-Electors'!D1108,Procédure!$C$33)</f>
        <v>0</v>
      </c>
      <c r="D1108" s="20">
        <f>'Elegio-Electors'!E1108</f>
        <v>0</v>
      </c>
      <c r="E1108" s="91" t="str">
        <f>IF(LEFT(RIGHT('Elegio-Electors'!L1108,2),1)="C",'Elegio-Electors'!L1108,IF(LEFT(RIGHT('Elegio-Electors'!M1108,2),1)="C",'Elegio-Electors'!M1108,""))</f>
        <v/>
      </c>
      <c r="F1108" s="91" t="str">
        <f>IF(LEFT(RIGHT('Elegio-Electors'!L1108,2),1)="O",'Elegio-Electors'!L1108,IF(LEFT(RIGHT('Elegio-Electors'!M1108,2),1)="O",'Elegio-Electors'!M1108,""))</f>
        <v/>
      </c>
      <c r="G1108" s="91" t="s">
        <v>166</v>
      </c>
      <c r="H1108" s="91" t="s">
        <v>167</v>
      </c>
      <c r="I1108" s="91" t="e">
        <f t="shared" si="85"/>
        <v>#N/A</v>
      </c>
      <c r="J1108" s="91" t="e">
        <f t="shared" si="86"/>
        <v>#N/A</v>
      </c>
      <c r="K1108" s="91" t="e">
        <f>INDEX(bureaux!$A:$I,MATCH($F1108,bureaux!$A:$A,0),9)</f>
        <v>#N/A</v>
      </c>
      <c r="L1108" s="91" t="e">
        <f t="shared" si="87"/>
        <v>#N/A</v>
      </c>
      <c r="M1108" s="91" t="e">
        <f t="shared" si="88"/>
        <v>#N/A</v>
      </c>
      <c r="N1108" s="20" t="e">
        <f t="shared" si="89"/>
        <v>#N/A</v>
      </c>
      <c r="O1108" s="20" t="e">
        <f>INDEX(bureaux!$A:$H,MATCH($F1108,bureaux!$A:$A,0),8)</f>
        <v>#N/A</v>
      </c>
      <c r="P1108" s="91" t="e">
        <f>_xlfn.CONCAT(INDEX(bureaux!$A:$H,MATCH($F1108,bureaux!$A:$A,0),4)," ",INDEX(bureaux!$A:$H,MATCH($F1108,bureaux!$A:$A,0),5))</f>
        <v>#N/A</v>
      </c>
      <c r="Q1108" s="20" t="e">
        <f>INDEX(bureaux!$A:$H,MATCH($F1108,bureaux!$A:$A,0),6)</f>
        <v>#N/A</v>
      </c>
      <c r="R1108" s="20" t="e">
        <f>INDEX(bureaux!$A:$H,MATCH($F1108,bureaux!$A:$A,0),7)</f>
        <v>#N/A</v>
      </c>
    </row>
    <row r="1109" spans="1:18" x14ac:dyDescent="0.25">
      <c r="A1109" s="20">
        <f>'Elegio-Electors'!C1109</f>
        <v>0</v>
      </c>
      <c r="B1109" s="20">
        <f>'Elegio-Electors'!B1109</f>
        <v>0</v>
      </c>
      <c r="C1109" s="91">
        <f>IF(Procédure!$C$33=2,'Elegio-Electors'!D1109,Procédure!$C$33)</f>
        <v>0</v>
      </c>
      <c r="D1109" s="20">
        <f>'Elegio-Electors'!E1109</f>
        <v>0</v>
      </c>
      <c r="E1109" s="91" t="str">
        <f>IF(LEFT(RIGHT('Elegio-Electors'!L1109,2),1)="C",'Elegio-Electors'!L1109,IF(LEFT(RIGHT('Elegio-Electors'!M1109,2),1)="C",'Elegio-Electors'!M1109,""))</f>
        <v/>
      </c>
      <c r="F1109" s="91" t="str">
        <f>IF(LEFT(RIGHT('Elegio-Electors'!L1109,2),1)="O",'Elegio-Electors'!L1109,IF(LEFT(RIGHT('Elegio-Electors'!M1109,2),1)="O",'Elegio-Electors'!M1109,""))</f>
        <v/>
      </c>
      <c r="G1109" s="91" t="s">
        <v>166</v>
      </c>
      <c r="H1109" s="91" t="s">
        <v>167</v>
      </c>
      <c r="I1109" s="91" t="e">
        <f t="shared" si="85"/>
        <v>#N/A</v>
      </c>
      <c r="J1109" s="91" t="e">
        <f t="shared" si="86"/>
        <v>#N/A</v>
      </c>
      <c r="K1109" s="91" t="e">
        <f>INDEX(bureaux!$A:$I,MATCH($F1109,bureaux!$A:$A,0),9)</f>
        <v>#N/A</v>
      </c>
      <c r="L1109" s="91" t="e">
        <f t="shared" si="87"/>
        <v>#N/A</v>
      </c>
      <c r="M1109" s="91" t="e">
        <f t="shared" si="88"/>
        <v>#N/A</v>
      </c>
      <c r="N1109" s="20" t="e">
        <f t="shared" si="89"/>
        <v>#N/A</v>
      </c>
      <c r="O1109" s="20" t="e">
        <f>INDEX(bureaux!$A:$H,MATCH($F1109,bureaux!$A:$A,0),8)</f>
        <v>#N/A</v>
      </c>
      <c r="P1109" s="91" t="e">
        <f>_xlfn.CONCAT(INDEX(bureaux!$A:$H,MATCH($F1109,bureaux!$A:$A,0),4)," ",INDEX(bureaux!$A:$H,MATCH($F1109,bureaux!$A:$A,0),5))</f>
        <v>#N/A</v>
      </c>
      <c r="Q1109" s="20" t="e">
        <f>INDEX(bureaux!$A:$H,MATCH($F1109,bureaux!$A:$A,0),6)</f>
        <v>#N/A</v>
      </c>
      <c r="R1109" s="20" t="e">
        <f>INDEX(bureaux!$A:$H,MATCH($F1109,bureaux!$A:$A,0),7)</f>
        <v>#N/A</v>
      </c>
    </row>
    <row r="1110" spans="1:18" x14ac:dyDescent="0.25">
      <c r="A1110" s="20">
        <f>'Elegio-Electors'!C1110</f>
        <v>0</v>
      </c>
      <c r="B1110" s="20">
        <f>'Elegio-Electors'!B1110</f>
        <v>0</v>
      </c>
      <c r="C1110" s="91">
        <f>IF(Procédure!$C$33=2,'Elegio-Electors'!D1110,Procédure!$C$33)</f>
        <v>0</v>
      </c>
      <c r="D1110" s="20">
        <f>'Elegio-Electors'!E1110</f>
        <v>0</v>
      </c>
      <c r="E1110" s="91" t="str">
        <f>IF(LEFT(RIGHT('Elegio-Electors'!L1110,2),1)="C",'Elegio-Electors'!L1110,IF(LEFT(RIGHT('Elegio-Electors'!M1110,2),1)="C",'Elegio-Electors'!M1110,""))</f>
        <v/>
      </c>
      <c r="F1110" s="91" t="str">
        <f>IF(LEFT(RIGHT('Elegio-Electors'!L1110,2),1)="O",'Elegio-Electors'!L1110,IF(LEFT(RIGHT('Elegio-Electors'!M1110,2),1)="O",'Elegio-Electors'!M1110,""))</f>
        <v/>
      </c>
      <c r="G1110" s="91" t="s">
        <v>166</v>
      </c>
      <c r="H1110" s="91" t="s">
        <v>167</v>
      </c>
      <c r="I1110" s="91" t="e">
        <f t="shared" si="85"/>
        <v>#N/A</v>
      </c>
      <c r="J1110" s="91" t="e">
        <f t="shared" si="86"/>
        <v>#N/A</v>
      </c>
      <c r="K1110" s="91" t="e">
        <f>INDEX(bureaux!$A:$I,MATCH($F1110,bureaux!$A:$A,0),9)</f>
        <v>#N/A</v>
      </c>
      <c r="L1110" s="91" t="e">
        <f t="shared" si="87"/>
        <v>#N/A</v>
      </c>
      <c r="M1110" s="91" t="e">
        <f t="shared" si="88"/>
        <v>#N/A</v>
      </c>
      <c r="N1110" s="20" t="e">
        <f t="shared" si="89"/>
        <v>#N/A</v>
      </c>
      <c r="O1110" s="20" t="e">
        <f>INDEX(bureaux!$A:$H,MATCH($F1110,bureaux!$A:$A,0),8)</f>
        <v>#N/A</v>
      </c>
      <c r="P1110" s="91" t="e">
        <f>_xlfn.CONCAT(INDEX(bureaux!$A:$H,MATCH($F1110,bureaux!$A:$A,0),4)," ",INDEX(bureaux!$A:$H,MATCH($F1110,bureaux!$A:$A,0),5))</f>
        <v>#N/A</v>
      </c>
      <c r="Q1110" s="20" t="e">
        <f>INDEX(bureaux!$A:$H,MATCH($F1110,bureaux!$A:$A,0),6)</f>
        <v>#N/A</v>
      </c>
      <c r="R1110" s="20" t="e">
        <f>INDEX(bureaux!$A:$H,MATCH($F1110,bureaux!$A:$A,0),7)</f>
        <v>#N/A</v>
      </c>
    </row>
    <row r="1111" spans="1:18" x14ac:dyDescent="0.25">
      <c r="A1111" s="20">
        <f>'Elegio-Electors'!C1111</f>
        <v>0</v>
      </c>
      <c r="B1111" s="20">
        <f>'Elegio-Electors'!B1111</f>
        <v>0</v>
      </c>
      <c r="C1111" s="91">
        <f>IF(Procédure!$C$33=2,'Elegio-Electors'!D1111,Procédure!$C$33)</f>
        <v>0</v>
      </c>
      <c r="D1111" s="20">
        <f>'Elegio-Electors'!E1111</f>
        <v>0</v>
      </c>
      <c r="E1111" s="91" t="str">
        <f>IF(LEFT(RIGHT('Elegio-Electors'!L1111,2),1)="C",'Elegio-Electors'!L1111,IF(LEFT(RIGHT('Elegio-Electors'!M1111,2),1)="C",'Elegio-Electors'!M1111,""))</f>
        <v/>
      </c>
      <c r="F1111" s="91" t="str">
        <f>IF(LEFT(RIGHT('Elegio-Electors'!L1111,2),1)="O",'Elegio-Electors'!L1111,IF(LEFT(RIGHT('Elegio-Electors'!M1111,2),1)="O",'Elegio-Electors'!M1111,""))</f>
        <v/>
      </c>
      <c r="G1111" s="91" t="s">
        <v>166</v>
      </c>
      <c r="H1111" s="91" t="s">
        <v>167</v>
      </c>
      <c r="I1111" s="91" t="e">
        <f t="shared" si="85"/>
        <v>#N/A</v>
      </c>
      <c r="J1111" s="91" t="e">
        <f t="shared" si="86"/>
        <v>#N/A</v>
      </c>
      <c r="K1111" s="91" t="e">
        <f>INDEX(bureaux!$A:$I,MATCH($F1111,bureaux!$A:$A,0),9)</f>
        <v>#N/A</v>
      </c>
      <c r="L1111" s="91" t="e">
        <f t="shared" si="87"/>
        <v>#N/A</v>
      </c>
      <c r="M1111" s="91" t="e">
        <f t="shared" si="88"/>
        <v>#N/A</v>
      </c>
      <c r="N1111" s="20" t="e">
        <f t="shared" si="89"/>
        <v>#N/A</v>
      </c>
      <c r="O1111" s="20" t="e">
        <f>INDEX(bureaux!$A:$H,MATCH($F1111,bureaux!$A:$A,0),8)</f>
        <v>#N/A</v>
      </c>
      <c r="P1111" s="91" t="e">
        <f>_xlfn.CONCAT(INDEX(bureaux!$A:$H,MATCH($F1111,bureaux!$A:$A,0),4)," ",INDEX(bureaux!$A:$H,MATCH($F1111,bureaux!$A:$A,0),5))</f>
        <v>#N/A</v>
      </c>
      <c r="Q1111" s="20" t="e">
        <f>INDEX(bureaux!$A:$H,MATCH($F1111,bureaux!$A:$A,0),6)</f>
        <v>#N/A</v>
      </c>
      <c r="R1111" s="20" t="e">
        <f>INDEX(bureaux!$A:$H,MATCH($F1111,bureaux!$A:$A,0),7)</f>
        <v>#N/A</v>
      </c>
    </row>
    <row r="1112" spans="1:18" x14ac:dyDescent="0.25">
      <c r="A1112" s="20">
        <f>'Elegio-Electors'!C1112</f>
        <v>0</v>
      </c>
      <c r="B1112" s="20">
        <f>'Elegio-Electors'!B1112</f>
        <v>0</v>
      </c>
      <c r="C1112" s="91">
        <f>IF(Procédure!$C$33=2,'Elegio-Electors'!D1112,Procédure!$C$33)</f>
        <v>0</v>
      </c>
      <c r="D1112" s="20">
        <f>'Elegio-Electors'!E1112</f>
        <v>0</v>
      </c>
      <c r="E1112" s="91" t="str">
        <f>IF(LEFT(RIGHT('Elegio-Electors'!L1112,2),1)="C",'Elegio-Electors'!L1112,IF(LEFT(RIGHT('Elegio-Electors'!M1112,2),1)="C",'Elegio-Electors'!M1112,""))</f>
        <v/>
      </c>
      <c r="F1112" s="91" t="str">
        <f>IF(LEFT(RIGHT('Elegio-Electors'!L1112,2),1)="O",'Elegio-Electors'!L1112,IF(LEFT(RIGHT('Elegio-Electors'!M1112,2),1)="O",'Elegio-Electors'!M1112,""))</f>
        <v/>
      </c>
      <c r="G1112" s="91" t="s">
        <v>166</v>
      </c>
      <c r="H1112" s="91" t="s">
        <v>167</v>
      </c>
      <c r="I1112" s="91" t="e">
        <f t="shared" si="85"/>
        <v>#N/A</v>
      </c>
      <c r="J1112" s="91" t="e">
        <f t="shared" si="86"/>
        <v>#N/A</v>
      </c>
      <c r="K1112" s="91" t="e">
        <f>INDEX(bureaux!$A:$I,MATCH($F1112,bureaux!$A:$A,0),9)</f>
        <v>#N/A</v>
      </c>
      <c r="L1112" s="91" t="e">
        <f t="shared" si="87"/>
        <v>#N/A</v>
      </c>
      <c r="M1112" s="91" t="e">
        <f t="shared" si="88"/>
        <v>#N/A</v>
      </c>
      <c r="N1112" s="20" t="e">
        <f t="shared" si="89"/>
        <v>#N/A</v>
      </c>
      <c r="O1112" s="20" t="e">
        <f>INDEX(bureaux!$A:$H,MATCH($F1112,bureaux!$A:$A,0),8)</f>
        <v>#N/A</v>
      </c>
      <c r="P1112" s="91" t="e">
        <f>_xlfn.CONCAT(INDEX(bureaux!$A:$H,MATCH($F1112,bureaux!$A:$A,0),4)," ",INDEX(bureaux!$A:$H,MATCH($F1112,bureaux!$A:$A,0),5))</f>
        <v>#N/A</v>
      </c>
      <c r="Q1112" s="20" t="e">
        <f>INDEX(bureaux!$A:$H,MATCH($F1112,bureaux!$A:$A,0),6)</f>
        <v>#N/A</v>
      </c>
      <c r="R1112" s="20" t="e">
        <f>INDEX(bureaux!$A:$H,MATCH($F1112,bureaux!$A:$A,0),7)</f>
        <v>#N/A</v>
      </c>
    </row>
    <row r="1113" spans="1:18" x14ac:dyDescent="0.25">
      <c r="A1113" s="20">
        <f>'Elegio-Electors'!C1113</f>
        <v>0</v>
      </c>
      <c r="B1113" s="20">
        <f>'Elegio-Electors'!B1113</f>
        <v>0</v>
      </c>
      <c r="C1113" s="91">
        <f>IF(Procédure!$C$33=2,'Elegio-Electors'!D1113,Procédure!$C$33)</f>
        <v>0</v>
      </c>
      <c r="D1113" s="20">
        <f>'Elegio-Electors'!E1113</f>
        <v>0</v>
      </c>
      <c r="E1113" s="91" t="str">
        <f>IF(LEFT(RIGHT('Elegio-Electors'!L1113,2),1)="C",'Elegio-Electors'!L1113,IF(LEFT(RIGHT('Elegio-Electors'!M1113,2),1)="C",'Elegio-Electors'!M1113,""))</f>
        <v/>
      </c>
      <c r="F1113" s="91" t="str">
        <f>IF(LEFT(RIGHT('Elegio-Electors'!L1113,2),1)="O",'Elegio-Electors'!L1113,IF(LEFT(RIGHT('Elegio-Electors'!M1113,2),1)="O",'Elegio-Electors'!M1113,""))</f>
        <v/>
      </c>
      <c r="G1113" s="91" t="s">
        <v>166</v>
      </c>
      <c r="H1113" s="91" t="s">
        <v>167</v>
      </c>
      <c r="I1113" s="91" t="e">
        <f t="shared" si="85"/>
        <v>#N/A</v>
      </c>
      <c r="J1113" s="91" t="e">
        <f t="shared" si="86"/>
        <v>#N/A</v>
      </c>
      <c r="K1113" s="91" t="e">
        <f>INDEX(bureaux!$A:$I,MATCH($F1113,bureaux!$A:$A,0),9)</f>
        <v>#N/A</v>
      </c>
      <c r="L1113" s="91" t="e">
        <f t="shared" si="87"/>
        <v>#N/A</v>
      </c>
      <c r="M1113" s="91" t="e">
        <f t="shared" si="88"/>
        <v>#N/A</v>
      </c>
      <c r="N1113" s="20" t="e">
        <f t="shared" si="89"/>
        <v>#N/A</v>
      </c>
      <c r="O1113" s="20" t="e">
        <f>INDEX(bureaux!$A:$H,MATCH($F1113,bureaux!$A:$A,0),8)</f>
        <v>#N/A</v>
      </c>
      <c r="P1113" s="91" t="e">
        <f>_xlfn.CONCAT(INDEX(bureaux!$A:$H,MATCH($F1113,bureaux!$A:$A,0),4)," ",INDEX(bureaux!$A:$H,MATCH($F1113,bureaux!$A:$A,0),5))</f>
        <v>#N/A</v>
      </c>
      <c r="Q1113" s="20" t="e">
        <f>INDEX(bureaux!$A:$H,MATCH($F1113,bureaux!$A:$A,0),6)</f>
        <v>#N/A</v>
      </c>
      <c r="R1113" s="20" t="e">
        <f>INDEX(bureaux!$A:$H,MATCH($F1113,bureaux!$A:$A,0),7)</f>
        <v>#N/A</v>
      </c>
    </row>
    <row r="1114" spans="1:18" x14ac:dyDescent="0.25">
      <c r="A1114" s="20">
        <f>'Elegio-Electors'!C1114</f>
        <v>0</v>
      </c>
      <c r="B1114" s="20">
        <f>'Elegio-Electors'!B1114</f>
        <v>0</v>
      </c>
      <c r="C1114" s="91">
        <f>IF(Procédure!$C$33=2,'Elegio-Electors'!D1114,Procédure!$C$33)</f>
        <v>0</v>
      </c>
      <c r="D1114" s="20">
        <f>'Elegio-Electors'!E1114</f>
        <v>0</v>
      </c>
      <c r="E1114" s="91" t="str">
        <f>IF(LEFT(RIGHT('Elegio-Electors'!L1114,2),1)="C",'Elegio-Electors'!L1114,IF(LEFT(RIGHT('Elegio-Electors'!M1114,2),1)="C",'Elegio-Electors'!M1114,""))</f>
        <v/>
      </c>
      <c r="F1114" s="91" t="str">
        <f>IF(LEFT(RIGHT('Elegio-Electors'!L1114,2),1)="O",'Elegio-Electors'!L1114,IF(LEFT(RIGHT('Elegio-Electors'!M1114,2),1)="O",'Elegio-Electors'!M1114,""))</f>
        <v/>
      </c>
      <c r="G1114" s="91" t="s">
        <v>166</v>
      </c>
      <c r="H1114" s="91" t="s">
        <v>167</v>
      </c>
      <c r="I1114" s="91" t="e">
        <f t="shared" si="85"/>
        <v>#N/A</v>
      </c>
      <c r="J1114" s="91" t="e">
        <f t="shared" si="86"/>
        <v>#N/A</v>
      </c>
      <c r="K1114" s="91" t="e">
        <f>INDEX(bureaux!$A:$I,MATCH($F1114,bureaux!$A:$A,0),9)</f>
        <v>#N/A</v>
      </c>
      <c r="L1114" s="91" t="e">
        <f t="shared" si="87"/>
        <v>#N/A</v>
      </c>
      <c r="M1114" s="91" t="e">
        <f t="shared" si="88"/>
        <v>#N/A</v>
      </c>
      <c r="N1114" s="20" t="e">
        <f t="shared" si="89"/>
        <v>#N/A</v>
      </c>
      <c r="O1114" s="20" t="e">
        <f>INDEX(bureaux!$A:$H,MATCH($F1114,bureaux!$A:$A,0),8)</f>
        <v>#N/A</v>
      </c>
      <c r="P1114" s="91" t="e">
        <f>_xlfn.CONCAT(INDEX(bureaux!$A:$H,MATCH($F1114,bureaux!$A:$A,0),4)," ",INDEX(bureaux!$A:$H,MATCH($F1114,bureaux!$A:$A,0),5))</f>
        <v>#N/A</v>
      </c>
      <c r="Q1114" s="20" t="e">
        <f>INDEX(bureaux!$A:$H,MATCH($F1114,bureaux!$A:$A,0),6)</f>
        <v>#N/A</v>
      </c>
      <c r="R1114" s="20" t="e">
        <f>INDEX(bureaux!$A:$H,MATCH($F1114,bureaux!$A:$A,0),7)</f>
        <v>#N/A</v>
      </c>
    </row>
    <row r="1115" spans="1:18" x14ac:dyDescent="0.25">
      <c r="A1115" s="20">
        <f>'Elegio-Electors'!C1115</f>
        <v>0</v>
      </c>
      <c r="B1115" s="20">
        <f>'Elegio-Electors'!B1115</f>
        <v>0</v>
      </c>
      <c r="C1115" s="91">
        <f>IF(Procédure!$C$33=2,'Elegio-Electors'!D1115,Procédure!$C$33)</f>
        <v>0</v>
      </c>
      <c r="D1115" s="20">
        <f>'Elegio-Electors'!E1115</f>
        <v>0</v>
      </c>
      <c r="E1115" s="91" t="str">
        <f>IF(LEFT(RIGHT('Elegio-Electors'!L1115,2),1)="C",'Elegio-Electors'!L1115,IF(LEFT(RIGHT('Elegio-Electors'!M1115,2),1)="C",'Elegio-Electors'!M1115,""))</f>
        <v/>
      </c>
      <c r="F1115" s="91" t="str">
        <f>IF(LEFT(RIGHT('Elegio-Electors'!L1115,2),1)="O",'Elegio-Electors'!L1115,IF(LEFT(RIGHT('Elegio-Electors'!M1115,2),1)="O",'Elegio-Electors'!M1115,""))</f>
        <v/>
      </c>
      <c r="G1115" s="91" t="s">
        <v>166</v>
      </c>
      <c r="H1115" s="91" t="s">
        <v>167</v>
      </c>
      <c r="I1115" s="91" t="e">
        <f t="shared" si="85"/>
        <v>#N/A</v>
      </c>
      <c r="J1115" s="91" t="e">
        <f t="shared" si="86"/>
        <v>#N/A</v>
      </c>
      <c r="K1115" s="91" t="e">
        <f>INDEX(bureaux!$A:$I,MATCH($F1115,bureaux!$A:$A,0),9)</f>
        <v>#N/A</v>
      </c>
      <c r="L1115" s="91" t="e">
        <f t="shared" si="87"/>
        <v>#N/A</v>
      </c>
      <c r="M1115" s="91" t="e">
        <f t="shared" si="88"/>
        <v>#N/A</v>
      </c>
      <c r="N1115" s="20" t="e">
        <f t="shared" si="89"/>
        <v>#N/A</v>
      </c>
      <c r="O1115" s="20" t="e">
        <f>INDEX(bureaux!$A:$H,MATCH($F1115,bureaux!$A:$A,0),8)</f>
        <v>#N/A</v>
      </c>
      <c r="P1115" s="91" t="e">
        <f>_xlfn.CONCAT(INDEX(bureaux!$A:$H,MATCH($F1115,bureaux!$A:$A,0),4)," ",INDEX(bureaux!$A:$H,MATCH($F1115,bureaux!$A:$A,0),5))</f>
        <v>#N/A</v>
      </c>
      <c r="Q1115" s="20" t="e">
        <f>INDEX(bureaux!$A:$H,MATCH($F1115,bureaux!$A:$A,0),6)</f>
        <v>#N/A</v>
      </c>
      <c r="R1115" s="20" t="e">
        <f>INDEX(bureaux!$A:$H,MATCH($F1115,bureaux!$A:$A,0),7)</f>
        <v>#N/A</v>
      </c>
    </row>
    <row r="1116" spans="1:18" x14ac:dyDescent="0.25">
      <c r="A1116" s="20">
        <f>'Elegio-Electors'!C1116</f>
        <v>0</v>
      </c>
      <c r="B1116" s="20">
        <f>'Elegio-Electors'!B1116</f>
        <v>0</v>
      </c>
      <c r="C1116" s="91">
        <f>IF(Procédure!$C$33=2,'Elegio-Electors'!D1116,Procédure!$C$33)</f>
        <v>0</v>
      </c>
      <c r="D1116" s="20">
        <f>'Elegio-Electors'!E1116</f>
        <v>0</v>
      </c>
      <c r="E1116" s="91" t="str">
        <f>IF(LEFT(RIGHT('Elegio-Electors'!L1116,2),1)="C",'Elegio-Electors'!L1116,IF(LEFT(RIGHT('Elegio-Electors'!M1116,2),1)="C",'Elegio-Electors'!M1116,""))</f>
        <v/>
      </c>
      <c r="F1116" s="91" t="str">
        <f>IF(LEFT(RIGHT('Elegio-Electors'!L1116,2),1)="O",'Elegio-Electors'!L1116,IF(LEFT(RIGHT('Elegio-Electors'!M1116,2),1)="O",'Elegio-Electors'!M1116,""))</f>
        <v/>
      </c>
      <c r="G1116" s="91" t="s">
        <v>166</v>
      </c>
      <c r="H1116" s="91" t="s">
        <v>167</v>
      </c>
      <c r="I1116" s="91" t="e">
        <f t="shared" si="85"/>
        <v>#N/A</v>
      </c>
      <c r="J1116" s="91" t="e">
        <f t="shared" si="86"/>
        <v>#N/A</v>
      </c>
      <c r="K1116" s="91" t="e">
        <f>INDEX(bureaux!$A:$I,MATCH($F1116,bureaux!$A:$A,0),9)</f>
        <v>#N/A</v>
      </c>
      <c r="L1116" s="91" t="e">
        <f t="shared" si="87"/>
        <v>#N/A</v>
      </c>
      <c r="M1116" s="91" t="e">
        <f t="shared" si="88"/>
        <v>#N/A</v>
      </c>
      <c r="N1116" s="20" t="e">
        <f t="shared" si="89"/>
        <v>#N/A</v>
      </c>
      <c r="O1116" s="20" t="e">
        <f>INDEX(bureaux!$A:$H,MATCH($F1116,bureaux!$A:$A,0),8)</f>
        <v>#N/A</v>
      </c>
      <c r="P1116" s="91" t="e">
        <f>_xlfn.CONCAT(INDEX(bureaux!$A:$H,MATCH($F1116,bureaux!$A:$A,0),4)," ",INDEX(bureaux!$A:$H,MATCH($F1116,bureaux!$A:$A,0),5))</f>
        <v>#N/A</v>
      </c>
      <c r="Q1116" s="20" t="e">
        <f>INDEX(bureaux!$A:$H,MATCH($F1116,bureaux!$A:$A,0),6)</f>
        <v>#N/A</v>
      </c>
      <c r="R1116" s="20" t="e">
        <f>INDEX(bureaux!$A:$H,MATCH($F1116,bureaux!$A:$A,0),7)</f>
        <v>#N/A</v>
      </c>
    </row>
    <row r="1117" spans="1:18" x14ac:dyDescent="0.25">
      <c r="A1117" s="20">
        <f>'Elegio-Electors'!C1117</f>
        <v>0</v>
      </c>
      <c r="B1117" s="20">
        <f>'Elegio-Electors'!B1117</f>
        <v>0</v>
      </c>
      <c r="C1117" s="91">
        <f>IF(Procédure!$C$33=2,'Elegio-Electors'!D1117,Procédure!$C$33)</f>
        <v>0</v>
      </c>
      <c r="D1117" s="20">
        <f>'Elegio-Electors'!E1117</f>
        <v>0</v>
      </c>
      <c r="E1117" s="91" t="str">
        <f>IF(LEFT(RIGHT('Elegio-Electors'!L1117,2),1)="C",'Elegio-Electors'!L1117,IF(LEFT(RIGHT('Elegio-Electors'!M1117,2),1)="C",'Elegio-Electors'!M1117,""))</f>
        <v/>
      </c>
      <c r="F1117" s="91" t="str">
        <f>IF(LEFT(RIGHT('Elegio-Electors'!L1117,2),1)="O",'Elegio-Electors'!L1117,IF(LEFT(RIGHT('Elegio-Electors'!M1117,2),1)="O",'Elegio-Electors'!M1117,""))</f>
        <v/>
      </c>
      <c r="G1117" s="91" t="s">
        <v>166</v>
      </c>
      <c r="H1117" s="91" t="s">
        <v>167</v>
      </c>
      <c r="I1117" s="91" t="e">
        <f t="shared" si="85"/>
        <v>#N/A</v>
      </c>
      <c r="J1117" s="91" t="e">
        <f t="shared" si="86"/>
        <v>#N/A</v>
      </c>
      <c r="K1117" s="91" t="e">
        <f>INDEX(bureaux!$A:$I,MATCH($F1117,bureaux!$A:$A,0),9)</f>
        <v>#N/A</v>
      </c>
      <c r="L1117" s="91" t="e">
        <f t="shared" si="87"/>
        <v>#N/A</v>
      </c>
      <c r="M1117" s="91" t="e">
        <f t="shared" si="88"/>
        <v>#N/A</v>
      </c>
      <c r="N1117" s="20" t="e">
        <f t="shared" si="89"/>
        <v>#N/A</v>
      </c>
      <c r="O1117" s="20" t="e">
        <f>INDEX(bureaux!$A:$H,MATCH($F1117,bureaux!$A:$A,0),8)</f>
        <v>#N/A</v>
      </c>
      <c r="P1117" s="91" t="e">
        <f>_xlfn.CONCAT(INDEX(bureaux!$A:$H,MATCH($F1117,bureaux!$A:$A,0),4)," ",INDEX(bureaux!$A:$H,MATCH($F1117,bureaux!$A:$A,0),5))</f>
        <v>#N/A</v>
      </c>
      <c r="Q1117" s="20" t="e">
        <f>INDEX(bureaux!$A:$H,MATCH($F1117,bureaux!$A:$A,0),6)</f>
        <v>#N/A</v>
      </c>
      <c r="R1117" s="20" t="e">
        <f>INDEX(bureaux!$A:$H,MATCH($F1117,bureaux!$A:$A,0),7)</f>
        <v>#N/A</v>
      </c>
    </row>
    <row r="1118" spans="1:18" x14ac:dyDescent="0.25">
      <c r="A1118" s="20">
        <f>'Elegio-Electors'!C1118</f>
        <v>0</v>
      </c>
      <c r="B1118" s="20">
        <f>'Elegio-Electors'!B1118</f>
        <v>0</v>
      </c>
      <c r="C1118" s="91">
        <f>IF(Procédure!$C$33=2,'Elegio-Electors'!D1118,Procédure!$C$33)</f>
        <v>0</v>
      </c>
      <c r="D1118" s="20">
        <f>'Elegio-Electors'!E1118</f>
        <v>0</v>
      </c>
      <c r="E1118" s="91" t="str">
        <f>IF(LEFT(RIGHT('Elegio-Electors'!L1118,2),1)="C",'Elegio-Electors'!L1118,IF(LEFT(RIGHT('Elegio-Electors'!M1118,2),1)="C",'Elegio-Electors'!M1118,""))</f>
        <v/>
      </c>
      <c r="F1118" s="91" t="str">
        <f>IF(LEFT(RIGHT('Elegio-Electors'!L1118,2),1)="O",'Elegio-Electors'!L1118,IF(LEFT(RIGHT('Elegio-Electors'!M1118,2),1)="O",'Elegio-Electors'!M1118,""))</f>
        <v/>
      </c>
      <c r="G1118" s="91" t="s">
        <v>166</v>
      </c>
      <c r="H1118" s="91" t="s">
        <v>167</v>
      </c>
      <c r="I1118" s="91" t="e">
        <f t="shared" si="85"/>
        <v>#N/A</v>
      </c>
      <c r="J1118" s="91" t="e">
        <f t="shared" si="86"/>
        <v>#N/A</v>
      </c>
      <c r="K1118" s="91" t="e">
        <f>INDEX(bureaux!$A:$I,MATCH($F1118,bureaux!$A:$A,0),9)</f>
        <v>#N/A</v>
      </c>
      <c r="L1118" s="91" t="e">
        <f t="shared" si="87"/>
        <v>#N/A</v>
      </c>
      <c r="M1118" s="91" t="e">
        <f t="shared" si="88"/>
        <v>#N/A</v>
      </c>
      <c r="N1118" s="20" t="e">
        <f t="shared" si="89"/>
        <v>#N/A</v>
      </c>
      <c r="O1118" s="20" t="e">
        <f>INDEX(bureaux!$A:$H,MATCH($F1118,bureaux!$A:$A,0),8)</f>
        <v>#N/A</v>
      </c>
      <c r="P1118" s="91" t="e">
        <f>_xlfn.CONCAT(INDEX(bureaux!$A:$H,MATCH($F1118,bureaux!$A:$A,0),4)," ",INDEX(bureaux!$A:$H,MATCH($F1118,bureaux!$A:$A,0),5))</f>
        <v>#N/A</v>
      </c>
      <c r="Q1118" s="20" t="e">
        <f>INDEX(bureaux!$A:$H,MATCH($F1118,bureaux!$A:$A,0),6)</f>
        <v>#N/A</v>
      </c>
      <c r="R1118" s="20" t="e">
        <f>INDEX(bureaux!$A:$H,MATCH($F1118,bureaux!$A:$A,0),7)</f>
        <v>#N/A</v>
      </c>
    </row>
    <row r="1119" spans="1:18" x14ac:dyDescent="0.25">
      <c r="A1119" s="20">
        <f>'Elegio-Electors'!C1119</f>
        <v>0</v>
      </c>
      <c r="B1119" s="20">
        <f>'Elegio-Electors'!B1119</f>
        <v>0</v>
      </c>
      <c r="C1119" s="91">
        <f>IF(Procédure!$C$33=2,'Elegio-Electors'!D1119,Procédure!$C$33)</f>
        <v>0</v>
      </c>
      <c r="D1119" s="20">
        <f>'Elegio-Electors'!E1119</f>
        <v>0</v>
      </c>
      <c r="E1119" s="91" t="str">
        <f>IF(LEFT(RIGHT('Elegio-Electors'!L1119,2),1)="C",'Elegio-Electors'!L1119,IF(LEFT(RIGHT('Elegio-Electors'!M1119,2),1)="C",'Elegio-Electors'!M1119,""))</f>
        <v/>
      </c>
      <c r="F1119" s="91" t="str">
        <f>IF(LEFT(RIGHT('Elegio-Electors'!L1119,2),1)="O",'Elegio-Electors'!L1119,IF(LEFT(RIGHT('Elegio-Electors'!M1119,2),1)="O",'Elegio-Electors'!M1119,""))</f>
        <v/>
      </c>
      <c r="G1119" s="91" t="s">
        <v>166</v>
      </c>
      <c r="H1119" s="91" t="s">
        <v>167</v>
      </c>
      <c r="I1119" s="91" t="e">
        <f t="shared" si="85"/>
        <v>#N/A</v>
      </c>
      <c r="J1119" s="91" t="e">
        <f t="shared" si="86"/>
        <v>#N/A</v>
      </c>
      <c r="K1119" s="91" t="e">
        <f>INDEX(bureaux!$A:$I,MATCH($F1119,bureaux!$A:$A,0),9)</f>
        <v>#N/A</v>
      </c>
      <c r="L1119" s="91" t="e">
        <f t="shared" si="87"/>
        <v>#N/A</v>
      </c>
      <c r="M1119" s="91" t="e">
        <f t="shared" si="88"/>
        <v>#N/A</v>
      </c>
      <c r="N1119" s="20" t="e">
        <f t="shared" si="89"/>
        <v>#N/A</v>
      </c>
      <c r="O1119" s="20" t="e">
        <f>INDEX(bureaux!$A:$H,MATCH($F1119,bureaux!$A:$A,0),8)</f>
        <v>#N/A</v>
      </c>
      <c r="P1119" s="91" t="e">
        <f>_xlfn.CONCAT(INDEX(bureaux!$A:$H,MATCH($F1119,bureaux!$A:$A,0),4)," ",INDEX(bureaux!$A:$H,MATCH($F1119,bureaux!$A:$A,0),5))</f>
        <v>#N/A</v>
      </c>
      <c r="Q1119" s="20" t="e">
        <f>INDEX(bureaux!$A:$H,MATCH($F1119,bureaux!$A:$A,0),6)</f>
        <v>#N/A</v>
      </c>
      <c r="R1119" s="20" t="e">
        <f>INDEX(bureaux!$A:$H,MATCH($F1119,bureaux!$A:$A,0),7)</f>
        <v>#N/A</v>
      </c>
    </row>
    <row r="1120" spans="1:18" x14ac:dyDescent="0.25">
      <c r="A1120" s="20">
        <f>'Elegio-Electors'!C1120</f>
        <v>0</v>
      </c>
      <c r="B1120" s="20">
        <f>'Elegio-Electors'!B1120</f>
        <v>0</v>
      </c>
      <c r="C1120" s="91">
        <f>IF(Procédure!$C$33=2,'Elegio-Electors'!D1120,Procédure!$C$33)</f>
        <v>0</v>
      </c>
      <c r="D1120" s="20">
        <f>'Elegio-Electors'!E1120</f>
        <v>0</v>
      </c>
      <c r="E1120" s="91" t="str">
        <f>IF(LEFT(RIGHT('Elegio-Electors'!L1120,2),1)="C",'Elegio-Electors'!L1120,IF(LEFT(RIGHT('Elegio-Electors'!M1120,2),1)="C",'Elegio-Electors'!M1120,""))</f>
        <v/>
      </c>
      <c r="F1120" s="91" t="str">
        <f>IF(LEFT(RIGHT('Elegio-Electors'!L1120,2),1)="O",'Elegio-Electors'!L1120,IF(LEFT(RIGHT('Elegio-Electors'!M1120,2),1)="O",'Elegio-Electors'!M1120,""))</f>
        <v/>
      </c>
      <c r="G1120" s="91" t="s">
        <v>166</v>
      </c>
      <c r="H1120" s="91" t="s">
        <v>167</v>
      </c>
      <c r="I1120" s="91" t="e">
        <f t="shared" si="85"/>
        <v>#N/A</v>
      </c>
      <c r="J1120" s="91" t="e">
        <f t="shared" si="86"/>
        <v>#N/A</v>
      </c>
      <c r="K1120" s="91" t="e">
        <f>INDEX(bureaux!$A:$I,MATCH($F1120,bureaux!$A:$A,0),9)</f>
        <v>#N/A</v>
      </c>
      <c r="L1120" s="91" t="e">
        <f t="shared" si="87"/>
        <v>#N/A</v>
      </c>
      <c r="M1120" s="91" t="e">
        <f t="shared" si="88"/>
        <v>#N/A</v>
      </c>
      <c r="N1120" s="20" t="e">
        <f t="shared" si="89"/>
        <v>#N/A</v>
      </c>
      <c r="O1120" s="20" t="e">
        <f>INDEX(bureaux!$A:$H,MATCH($F1120,bureaux!$A:$A,0),8)</f>
        <v>#N/A</v>
      </c>
      <c r="P1120" s="91" t="e">
        <f>_xlfn.CONCAT(INDEX(bureaux!$A:$H,MATCH($F1120,bureaux!$A:$A,0),4)," ",INDEX(bureaux!$A:$H,MATCH($F1120,bureaux!$A:$A,0),5))</f>
        <v>#N/A</v>
      </c>
      <c r="Q1120" s="20" t="e">
        <f>INDEX(bureaux!$A:$H,MATCH($F1120,bureaux!$A:$A,0),6)</f>
        <v>#N/A</v>
      </c>
      <c r="R1120" s="20" t="e">
        <f>INDEX(bureaux!$A:$H,MATCH($F1120,bureaux!$A:$A,0),7)</f>
        <v>#N/A</v>
      </c>
    </row>
    <row r="1121" spans="1:18" x14ac:dyDescent="0.25">
      <c r="A1121" s="20">
        <f>'Elegio-Electors'!C1121</f>
        <v>0</v>
      </c>
      <c r="B1121" s="20">
        <f>'Elegio-Electors'!B1121</f>
        <v>0</v>
      </c>
      <c r="C1121" s="91">
        <f>IF(Procédure!$C$33=2,'Elegio-Electors'!D1121,Procédure!$C$33)</f>
        <v>0</v>
      </c>
      <c r="D1121" s="20">
        <f>'Elegio-Electors'!E1121</f>
        <v>0</v>
      </c>
      <c r="E1121" s="91" t="str">
        <f>IF(LEFT(RIGHT('Elegio-Electors'!L1121,2),1)="C",'Elegio-Electors'!L1121,IF(LEFT(RIGHT('Elegio-Electors'!M1121,2),1)="C",'Elegio-Electors'!M1121,""))</f>
        <v/>
      </c>
      <c r="F1121" s="91" t="str">
        <f>IF(LEFT(RIGHT('Elegio-Electors'!L1121,2),1)="O",'Elegio-Electors'!L1121,IF(LEFT(RIGHT('Elegio-Electors'!M1121,2),1)="O",'Elegio-Electors'!M1121,""))</f>
        <v/>
      </c>
      <c r="G1121" s="91" t="s">
        <v>166</v>
      </c>
      <c r="H1121" s="91" t="s">
        <v>167</v>
      </c>
      <c r="I1121" s="91" t="e">
        <f t="shared" si="85"/>
        <v>#N/A</v>
      </c>
      <c r="J1121" s="91" t="e">
        <f t="shared" si="86"/>
        <v>#N/A</v>
      </c>
      <c r="K1121" s="91" t="e">
        <f>INDEX(bureaux!$A:$I,MATCH($F1121,bureaux!$A:$A,0),9)</f>
        <v>#N/A</v>
      </c>
      <c r="L1121" s="91" t="e">
        <f t="shared" si="87"/>
        <v>#N/A</v>
      </c>
      <c r="M1121" s="91" t="e">
        <f t="shared" si="88"/>
        <v>#N/A</v>
      </c>
      <c r="N1121" s="20" t="e">
        <f t="shared" si="89"/>
        <v>#N/A</v>
      </c>
      <c r="O1121" s="20" t="e">
        <f>INDEX(bureaux!$A:$H,MATCH($F1121,bureaux!$A:$A,0),8)</f>
        <v>#N/A</v>
      </c>
      <c r="P1121" s="91" t="e">
        <f>_xlfn.CONCAT(INDEX(bureaux!$A:$H,MATCH($F1121,bureaux!$A:$A,0),4)," ",INDEX(bureaux!$A:$H,MATCH($F1121,bureaux!$A:$A,0),5))</f>
        <v>#N/A</v>
      </c>
      <c r="Q1121" s="20" t="e">
        <f>INDEX(bureaux!$A:$H,MATCH($F1121,bureaux!$A:$A,0),6)</f>
        <v>#N/A</v>
      </c>
      <c r="R1121" s="20" t="e">
        <f>INDEX(bureaux!$A:$H,MATCH($F1121,bureaux!$A:$A,0),7)</f>
        <v>#N/A</v>
      </c>
    </row>
    <row r="1122" spans="1:18" x14ac:dyDescent="0.25">
      <c r="A1122" s="20">
        <f>'Elegio-Electors'!C1122</f>
        <v>0</v>
      </c>
      <c r="B1122" s="20">
        <f>'Elegio-Electors'!B1122</f>
        <v>0</v>
      </c>
      <c r="C1122" s="91">
        <f>IF(Procédure!$C$33=2,'Elegio-Electors'!D1122,Procédure!$C$33)</f>
        <v>0</v>
      </c>
      <c r="D1122" s="20">
        <f>'Elegio-Electors'!E1122</f>
        <v>0</v>
      </c>
      <c r="E1122" s="91" t="str">
        <f>IF(LEFT(RIGHT('Elegio-Electors'!L1122,2),1)="C",'Elegio-Electors'!L1122,IF(LEFT(RIGHT('Elegio-Electors'!M1122,2),1)="C",'Elegio-Electors'!M1122,""))</f>
        <v/>
      </c>
      <c r="F1122" s="91" t="str">
        <f>IF(LEFT(RIGHT('Elegio-Electors'!L1122,2),1)="O",'Elegio-Electors'!L1122,IF(LEFT(RIGHT('Elegio-Electors'!M1122,2),1)="O",'Elegio-Electors'!M1122,""))</f>
        <v/>
      </c>
      <c r="G1122" s="91" t="s">
        <v>166</v>
      </c>
      <c r="H1122" s="91" t="s">
        <v>167</v>
      </c>
      <c r="I1122" s="91" t="e">
        <f t="shared" si="85"/>
        <v>#N/A</v>
      </c>
      <c r="J1122" s="91" t="e">
        <f t="shared" si="86"/>
        <v>#N/A</v>
      </c>
      <c r="K1122" s="91" t="e">
        <f>INDEX(bureaux!$A:$I,MATCH($F1122,bureaux!$A:$A,0),9)</f>
        <v>#N/A</v>
      </c>
      <c r="L1122" s="91" t="e">
        <f t="shared" si="87"/>
        <v>#N/A</v>
      </c>
      <c r="M1122" s="91" t="e">
        <f t="shared" si="88"/>
        <v>#N/A</v>
      </c>
      <c r="N1122" s="20" t="e">
        <f t="shared" si="89"/>
        <v>#N/A</v>
      </c>
      <c r="O1122" s="20" t="e">
        <f>INDEX(bureaux!$A:$H,MATCH($F1122,bureaux!$A:$A,0),8)</f>
        <v>#N/A</v>
      </c>
      <c r="P1122" s="91" t="e">
        <f>_xlfn.CONCAT(INDEX(bureaux!$A:$H,MATCH($F1122,bureaux!$A:$A,0),4)," ",INDEX(bureaux!$A:$H,MATCH($F1122,bureaux!$A:$A,0),5))</f>
        <v>#N/A</v>
      </c>
      <c r="Q1122" s="20" t="e">
        <f>INDEX(bureaux!$A:$H,MATCH($F1122,bureaux!$A:$A,0),6)</f>
        <v>#N/A</v>
      </c>
      <c r="R1122" s="20" t="e">
        <f>INDEX(bureaux!$A:$H,MATCH($F1122,bureaux!$A:$A,0),7)</f>
        <v>#N/A</v>
      </c>
    </row>
    <row r="1123" spans="1:18" x14ac:dyDescent="0.25">
      <c r="A1123" s="20">
        <f>'Elegio-Electors'!C1123</f>
        <v>0</v>
      </c>
      <c r="B1123" s="20">
        <f>'Elegio-Electors'!B1123</f>
        <v>0</v>
      </c>
      <c r="C1123" s="91">
        <f>IF(Procédure!$C$33=2,'Elegio-Electors'!D1123,Procédure!$C$33)</f>
        <v>0</v>
      </c>
      <c r="D1123" s="20">
        <f>'Elegio-Electors'!E1123</f>
        <v>0</v>
      </c>
      <c r="E1123" s="91" t="str">
        <f>IF(LEFT(RIGHT('Elegio-Electors'!L1123,2),1)="C",'Elegio-Electors'!L1123,IF(LEFT(RIGHT('Elegio-Electors'!M1123,2),1)="C",'Elegio-Electors'!M1123,""))</f>
        <v/>
      </c>
      <c r="F1123" s="91" t="str">
        <f>IF(LEFT(RIGHT('Elegio-Electors'!L1123,2),1)="O",'Elegio-Electors'!L1123,IF(LEFT(RIGHT('Elegio-Electors'!M1123,2),1)="O",'Elegio-Electors'!M1123,""))</f>
        <v/>
      </c>
      <c r="G1123" s="91" t="s">
        <v>166</v>
      </c>
      <c r="H1123" s="91" t="s">
        <v>167</v>
      </c>
      <c r="I1123" s="91" t="e">
        <f t="shared" si="85"/>
        <v>#N/A</v>
      </c>
      <c r="J1123" s="91" t="e">
        <f t="shared" si="86"/>
        <v>#N/A</v>
      </c>
      <c r="K1123" s="91" t="e">
        <f>INDEX(bureaux!$A:$I,MATCH($F1123,bureaux!$A:$A,0),9)</f>
        <v>#N/A</v>
      </c>
      <c r="L1123" s="91" t="e">
        <f t="shared" si="87"/>
        <v>#N/A</v>
      </c>
      <c r="M1123" s="91" t="e">
        <f t="shared" si="88"/>
        <v>#N/A</v>
      </c>
      <c r="N1123" s="20" t="e">
        <f t="shared" si="89"/>
        <v>#N/A</v>
      </c>
      <c r="O1123" s="20" t="e">
        <f>INDEX(bureaux!$A:$H,MATCH($F1123,bureaux!$A:$A,0),8)</f>
        <v>#N/A</v>
      </c>
      <c r="P1123" s="91" t="e">
        <f>_xlfn.CONCAT(INDEX(bureaux!$A:$H,MATCH($F1123,bureaux!$A:$A,0),4)," ",INDEX(bureaux!$A:$H,MATCH($F1123,bureaux!$A:$A,0),5))</f>
        <v>#N/A</v>
      </c>
      <c r="Q1123" s="20" t="e">
        <f>INDEX(bureaux!$A:$H,MATCH($F1123,bureaux!$A:$A,0),6)</f>
        <v>#N/A</v>
      </c>
      <c r="R1123" s="20" t="e">
        <f>INDEX(bureaux!$A:$H,MATCH($F1123,bureaux!$A:$A,0),7)</f>
        <v>#N/A</v>
      </c>
    </row>
    <row r="1124" spans="1:18" x14ac:dyDescent="0.25">
      <c r="A1124" s="20">
        <f>'Elegio-Electors'!C1124</f>
        <v>0</v>
      </c>
      <c r="B1124" s="20">
        <f>'Elegio-Electors'!B1124</f>
        <v>0</v>
      </c>
      <c r="C1124" s="91">
        <f>IF(Procédure!$C$33=2,'Elegio-Electors'!D1124,Procédure!$C$33)</f>
        <v>0</v>
      </c>
      <c r="D1124" s="20">
        <f>'Elegio-Electors'!E1124</f>
        <v>0</v>
      </c>
      <c r="E1124" s="91" t="str">
        <f>IF(LEFT(RIGHT('Elegio-Electors'!L1124,2),1)="C",'Elegio-Electors'!L1124,IF(LEFT(RIGHT('Elegio-Electors'!M1124,2),1)="C",'Elegio-Electors'!M1124,""))</f>
        <v/>
      </c>
      <c r="F1124" s="91" t="str">
        <f>IF(LEFT(RIGHT('Elegio-Electors'!L1124,2),1)="O",'Elegio-Electors'!L1124,IF(LEFT(RIGHT('Elegio-Electors'!M1124,2),1)="O",'Elegio-Electors'!M1124,""))</f>
        <v/>
      </c>
      <c r="G1124" s="91" t="s">
        <v>166</v>
      </c>
      <c r="H1124" s="91" t="s">
        <v>167</v>
      </c>
      <c r="I1124" s="91" t="e">
        <f t="shared" si="85"/>
        <v>#N/A</v>
      </c>
      <c r="J1124" s="91" t="e">
        <f t="shared" si="86"/>
        <v>#N/A</v>
      </c>
      <c r="K1124" s="91" t="e">
        <f>INDEX(bureaux!$A:$I,MATCH($F1124,bureaux!$A:$A,0),9)</f>
        <v>#N/A</v>
      </c>
      <c r="L1124" s="91" t="e">
        <f t="shared" si="87"/>
        <v>#N/A</v>
      </c>
      <c r="M1124" s="91" t="e">
        <f t="shared" si="88"/>
        <v>#N/A</v>
      </c>
      <c r="N1124" s="20" t="e">
        <f t="shared" si="89"/>
        <v>#N/A</v>
      </c>
      <c r="O1124" s="20" t="e">
        <f>INDEX(bureaux!$A:$H,MATCH($F1124,bureaux!$A:$A,0),8)</f>
        <v>#N/A</v>
      </c>
      <c r="P1124" s="91" t="e">
        <f>_xlfn.CONCAT(INDEX(bureaux!$A:$H,MATCH($F1124,bureaux!$A:$A,0),4)," ",INDEX(bureaux!$A:$H,MATCH($F1124,bureaux!$A:$A,0),5))</f>
        <v>#N/A</v>
      </c>
      <c r="Q1124" s="20" t="e">
        <f>INDEX(bureaux!$A:$H,MATCH($F1124,bureaux!$A:$A,0),6)</f>
        <v>#N/A</v>
      </c>
      <c r="R1124" s="20" t="e">
        <f>INDEX(bureaux!$A:$H,MATCH($F1124,bureaux!$A:$A,0),7)</f>
        <v>#N/A</v>
      </c>
    </row>
    <row r="1125" spans="1:18" x14ac:dyDescent="0.25">
      <c r="A1125" s="20">
        <f>'Elegio-Electors'!C1125</f>
        <v>0</v>
      </c>
      <c r="B1125" s="20">
        <f>'Elegio-Electors'!B1125</f>
        <v>0</v>
      </c>
      <c r="C1125" s="91">
        <f>IF(Procédure!$C$33=2,'Elegio-Electors'!D1125,Procédure!$C$33)</f>
        <v>0</v>
      </c>
      <c r="D1125" s="20">
        <f>'Elegio-Electors'!E1125</f>
        <v>0</v>
      </c>
      <c r="E1125" s="91" t="str">
        <f>IF(LEFT(RIGHT('Elegio-Electors'!L1125,2),1)="C",'Elegio-Electors'!L1125,IF(LEFT(RIGHT('Elegio-Electors'!M1125,2),1)="C",'Elegio-Electors'!M1125,""))</f>
        <v/>
      </c>
      <c r="F1125" s="91" t="str">
        <f>IF(LEFT(RIGHT('Elegio-Electors'!L1125,2),1)="O",'Elegio-Electors'!L1125,IF(LEFT(RIGHT('Elegio-Electors'!M1125,2),1)="O",'Elegio-Electors'!M1125,""))</f>
        <v/>
      </c>
      <c r="G1125" s="91" t="s">
        <v>166</v>
      </c>
      <c r="H1125" s="91" t="s">
        <v>167</v>
      </c>
      <c r="I1125" s="91" t="e">
        <f t="shared" si="85"/>
        <v>#N/A</v>
      </c>
      <c r="J1125" s="91" t="e">
        <f t="shared" si="86"/>
        <v>#N/A</v>
      </c>
      <c r="K1125" s="91" t="e">
        <f>INDEX(bureaux!$A:$I,MATCH($F1125,bureaux!$A:$A,0),9)</f>
        <v>#N/A</v>
      </c>
      <c r="L1125" s="91" t="e">
        <f t="shared" si="87"/>
        <v>#N/A</v>
      </c>
      <c r="M1125" s="91" t="e">
        <f t="shared" si="88"/>
        <v>#N/A</v>
      </c>
      <c r="N1125" s="20" t="e">
        <f t="shared" si="89"/>
        <v>#N/A</v>
      </c>
      <c r="O1125" s="20" t="e">
        <f>INDEX(bureaux!$A:$H,MATCH($F1125,bureaux!$A:$A,0),8)</f>
        <v>#N/A</v>
      </c>
      <c r="P1125" s="91" t="e">
        <f>_xlfn.CONCAT(INDEX(bureaux!$A:$H,MATCH($F1125,bureaux!$A:$A,0),4)," ",INDEX(bureaux!$A:$H,MATCH($F1125,bureaux!$A:$A,0),5))</f>
        <v>#N/A</v>
      </c>
      <c r="Q1125" s="20" t="e">
        <f>INDEX(bureaux!$A:$H,MATCH($F1125,bureaux!$A:$A,0),6)</f>
        <v>#N/A</v>
      </c>
      <c r="R1125" s="20" t="e">
        <f>INDEX(bureaux!$A:$H,MATCH($F1125,bureaux!$A:$A,0),7)</f>
        <v>#N/A</v>
      </c>
    </row>
    <row r="1126" spans="1:18" x14ac:dyDescent="0.25">
      <c r="A1126" s="20">
        <f>'Elegio-Electors'!C1126</f>
        <v>0</v>
      </c>
      <c r="B1126" s="20">
        <f>'Elegio-Electors'!B1126</f>
        <v>0</v>
      </c>
      <c r="C1126" s="91">
        <f>IF(Procédure!$C$33=2,'Elegio-Electors'!D1126,Procédure!$C$33)</f>
        <v>0</v>
      </c>
      <c r="D1126" s="20">
        <f>'Elegio-Electors'!E1126</f>
        <v>0</v>
      </c>
      <c r="E1126" s="91" t="str">
        <f>IF(LEFT(RIGHT('Elegio-Electors'!L1126,2),1)="C",'Elegio-Electors'!L1126,IF(LEFT(RIGHT('Elegio-Electors'!M1126,2),1)="C",'Elegio-Electors'!M1126,""))</f>
        <v/>
      </c>
      <c r="F1126" s="91" t="str">
        <f>IF(LEFT(RIGHT('Elegio-Electors'!L1126,2),1)="O",'Elegio-Electors'!L1126,IF(LEFT(RIGHT('Elegio-Electors'!M1126,2),1)="O",'Elegio-Electors'!M1126,""))</f>
        <v/>
      </c>
      <c r="G1126" s="91" t="s">
        <v>166</v>
      </c>
      <c r="H1126" s="91" t="s">
        <v>167</v>
      </c>
      <c r="I1126" s="91" t="e">
        <f t="shared" si="85"/>
        <v>#N/A</v>
      </c>
      <c r="J1126" s="91" t="e">
        <f t="shared" si="86"/>
        <v>#N/A</v>
      </c>
      <c r="K1126" s="91" t="e">
        <f>INDEX(bureaux!$A:$I,MATCH($F1126,bureaux!$A:$A,0),9)</f>
        <v>#N/A</v>
      </c>
      <c r="L1126" s="91" t="e">
        <f t="shared" si="87"/>
        <v>#N/A</v>
      </c>
      <c r="M1126" s="91" t="e">
        <f t="shared" si="88"/>
        <v>#N/A</v>
      </c>
      <c r="N1126" s="20" t="e">
        <f t="shared" si="89"/>
        <v>#N/A</v>
      </c>
      <c r="O1126" s="20" t="e">
        <f>INDEX(bureaux!$A:$H,MATCH($F1126,bureaux!$A:$A,0),8)</f>
        <v>#N/A</v>
      </c>
      <c r="P1126" s="91" t="e">
        <f>_xlfn.CONCAT(INDEX(bureaux!$A:$H,MATCH($F1126,bureaux!$A:$A,0),4)," ",INDEX(bureaux!$A:$H,MATCH($F1126,bureaux!$A:$A,0),5))</f>
        <v>#N/A</v>
      </c>
      <c r="Q1126" s="20" t="e">
        <f>INDEX(bureaux!$A:$H,MATCH($F1126,bureaux!$A:$A,0),6)</f>
        <v>#N/A</v>
      </c>
      <c r="R1126" s="20" t="e">
        <f>INDEX(bureaux!$A:$H,MATCH($F1126,bureaux!$A:$A,0),7)</f>
        <v>#N/A</v>
      </c>
    </row>
    <row r="1127" spans="1:18" x14ac:dyDescent="0.25">
      <c r="A1127" s="20">
        <f>'Elegio-Electors'!C1127</f>
        <v>0</v>
      </c>
      <c r="B1127" s="20">
        <f>'Elegio-Electors'!B1127</f>
        <v>0</v>
      </c>
      <c r="C1127" s="91">
        <f>IF(Procédure!$C$33=2,'Elegio-Electors'!D1127,Procédure!$C$33)</f>
        <v>0</v>
      </c>
      <c r="D1127" s="20">
        <f>'Elegio-Electors'!E1127</f>
        <v>0</v>
      </c>
      <c r="E1127" s="91" t="str">
        <f>IF(LEFT(RIGHT('Elegio-Electors'!L1127,2),1)="C",'Elegio-Electors'!L1127,IF(LEFT(RIGHT('Elegio-Electors'!M1127,2),1)="C",'Elegio-Electors'!M1127,""))</f>
        <v/>
      </c>
      <c r="F1127" s="91" t="str">
        <f>IF(LEFT(RIGHT('Elegio-Electors'!L1127,2),1)="O",'Elegio-Electors'!L1127,IF(LEFT(RIGHT('Elegio-Electors'!M1127,2),1)="O",'Elegio-Electors'!M1127,""))</f>
        <v/>
      </c>
      <c r="G1127" s="91" t="s">
        <v>166</v>
      </c>
      <c r="H1127" s="91" t="s">
        <v>167</v>
      </c>
      <c r="I1127" s="91" t="e">
        <f t="shared" si="85"/>
        <v>#N/A</v>
      </c>
      <c r="J1127" s="91" t="e">
        <f t="shared" si="86"/>
        <v>#N/A</v>
      </c>
      <c r="K1127" s="91" t="e">
        <f>INDEX(bureaux!$A:$I,MATCH($F1127,bureaux!$A:$A,0),9)</f>
        <v>#N/A</v>
      </c>
      <c r="L1127" s="91" t="e">
        <f t="shared" si="87"/>
        <v>#N/A</v>
      </c>
      <c r="M1127" s="91" t="e">
        <f t="shared" si="88"/>
        <v>#N/A</v>
      </c>
      <c r="N1127" s="20" t="e">
        <f t="shared" si="89"/>
        <v>#N/A</v>
      </c>
      <c r="O1127" s="20" t="e">
        <f>INDEX(bureaux!$A:$H,MATCH($F1127,bureaux!$A:$A,0),8)</f>
        <v>#N/A</v>
      </c>
      <c r="P1127" s="91" t="e">
        <f>_xlfn.CONCAT(INDEX(bureaux!$A:$H,MATCH($F1127,bureaux!$A:$A,0),4)," ",INDEX(bureaux!$A:$H,MATCH($F1127,bureaux!$A:$A,0),5))</f>
        <v>#N/A</v>
      </c>
      <c r="Q1127" s="20" t="e">
        <f>INDEX(bureaux!$A:$H,MATCH($F1127,bureaux!$A:$A,0),6)</f>
        <v>#N/A</v>
      </c>
      <c r="R1127" s="20" t="e">
        <f>INDEX(bureaux!$A:$H,MATCH($F1127,bureaux!$A:$A,0),7)</f>
        <v>#N/A</v>
      </c>
    </row>
    <row r="1128" spans="1:18" x14ac:dyDescent="0.25">
      <c r="A1128" s="20">
        <f>'Elegio-Electors'!C1128</f>
        <v>0</v>
      </c>
      <c r="B1128" s="20">
        <f>'Elegio-Electors'!B1128</f>
        <v>0</v>
      </c>
      <c r="C1128" s="91">
        <f>IF(Procédure!$C$33=2,'Elegio-Electors'!D1128,Procédure!$C$33)</f>
        <v>0</v>
      </c>
      <c r="D1128" s="20">
        <f>'Elegio-Electors'!E1128</f>
        <v>0</v>
      </c>
      <c r="E1128" s="91" t="str">
        <f>IF(LEFT(RIGHT('Elegio-Electors'!L1128,2),1)="C",'Elegio-Electors'!L1128,IF(LEFT(RIGHT('Elegio-Electors'!M1128,2),1)="C",'Elegio-Electors'!M1128,""))</f>
        <v/>
      </c>
      <c r="F1128" s="91" t="str">
        <f>IF(LEFT(RIGHT('Elegio-Electors'!L1128,2),1)="O",'Elegio-Electors'!L1128,IF(LEFT(RIGHT('Elegio-Electors'!M1128,2),1)="O",'Elegio-Electors'!M1128,""))</f>
        <v/>
      </c>
      <c r="G1128" s="91" t="s">
        <v>166</v>
      </c>
      <c r="H1128" s="91" t="s">
        <v>167</v>
      </c>
      <c r="I1128" s="91" t="e">
        <f t="shared" si="85"/>
        <v>#N/A</v>
      </c>
      <c r="J1128" s="91" t="e">
        <f t="shared" si="86"/>
        <v>#N/A</v>
      </c>
      <c r="K1128" s="91" t="e">
        <f>INDEX(bureaux!$A:$I,MATCH($F1128,bureaux!$A:$A,0),9)</f>
        <v>#N/A</v>
      </c>
      <c r="L1128" s="91" t="e">
        <f t="shared" si="87"/>
        <v>#N/A</v>
      </c>
      <c r="M1128" s="91" t="e">
        <f t="shared" si="88"/>
        <v>#N/A</v>
      </c>
      <c r="N1128" s="20" t="e">
        <f t="shared" si="89"/>
        <v>#N/A</v>
      </c>
      <c r="O1128" s="20" t="e">
        <f>INDEX(bureaux!$A:$H,MATCH($F1128,bureaux!$A:$A,0),8)</f>
        <v>#N/A</v>
      </c>
      <c r="P1128" s="91" t="e">
        <f>_xlfn.CONCAT(INDEX(bureaux!$A:$H,MATCH($F1128,bureaux!$A:$A,0),4)," ",INDEX(bureaux!$A:$H,MATCH($F1128,bureaux!$A:$A,0),5))</f>
        <v>#N/A</v>
      </c>
      <c r="Q1128" s="20" t="e">
        <f>INDEX(bureaux!$A:$H,MATCH($F1128,bureaux!$A:$A,0),6)</f>
        <v>#N/A</v>
      </c>
      <c r="R1128" s="20" t="e">
        <f>INDEX(bureaux!$A:$H,MATCH($F1128,bureaux!$A:$A,0),7)</f>
        <v>#N/A</v>
      </c>
    </row>
    <row r="1129" spans="1:18" x14ac:dyDescent="0.25">
      <c r="A1129" s="20">
        <f>'Elegio-Electors'!C1129</f>
        <v>0</v>
      </c>
      <c r="B1129" s="20">
        <f>'Elegio-Electors'!B1129</f>
        <v>0</v>
      </c>
      <c r="C1129" s="91">
        <f>IF(Procédure!$C$33=2,'Elegio-Electors'!D1129,Procédure!$C$33)</f>
        <v>0</v>
      </c>
      <c r="D1129" s="20">
        <f>'Elegio-Electors'!E1129</f>
        <v>0</v>
      </c>
      <c r="E1129" s="91" t="str">
        <f>IF(LEFT(RIGHT('Elegio-Electors'!L1129,2),1)="C",'Elegio-Electors'!L1129,IF(LEFT(RIGHT('Elegio-Electors'!M1129,2),1)="C",'Elegio-Electors'!M1129,""))</f>
        <v/>
      </c>
      <c r="F1129" s="91" t="str">
        <f>IF(LEFT(RIGHT('Elegio-Electors'!L1129,2),1)="O",'Elegio-Electors'!L1129,IF(LEFT(RIGHT('Elegio-Electors'!M1129,2),1)="O",'Elegio-Electors'!M1129,""))</f>
        <v/>
      </c>
      <c r="G1129" s="91" t="s">
        <v>166</v>
      </c>
      <c r="H1129" s="91" t="s">
        <v>167</v>
      </c>
      <c r="I1129" s="91" t="e">
        <f t="shared" si="85"/>
        <v>#N/A</v>
      </c>
      <c r="J1129" s="91" t="e">
        <f t="shared" si="86"/>
        <v>#N/A</v>
      </c>
      <c r="K1129" s="91" t="e">
        <f>INDEX(bureaux!$A:$I,MATCH($F1129,bureaux!$A:$A,0),9)</f>
        <v>#N/A</v>
      </c>
      <c r="L1129" s="91" t="e">
        <f t="shared" si="87"/>
        <v>#N/A</v>
      </c>
      <c r="M1129" s="91" t="e">
        <f t="shared" si="88"/>
        <v>#N/A</v>
      </c>
      <c r="N1129" s="20" t="e">
        <f t="shared" si="89"/>
        <v>#N/A</v>
      </c>
      <c r="O1129" s="20" t="e">
        <f>INDEX(bureaux!$A:$H,MATCH($F1129,bureaux!$A:$A,0),8)</f>
        <v>#N/A</v>
      </c>
      <c r="P1129" s="91" t="e">
        <f>_xlfn.CONCAT(INDEX(bureaux!$A:$H,MATCH($F1129,bureaux!$A:$A,0),4)," ",INDEX(bureaux!$A:$H,MATCH($F1129,bureaux!$A:$A,0),5))</f>
        <v>#N/A</v>
      </c>
      <c r="Q1129" s="20" t="e">
        <f>INDEX(bureaux!$A:$H,MATCH($F1129,bureaux!$A:$A,0),6)</f>
        <v>#N/A</v>
      </c>
      <c r="R1129" s="20" t="e">
        <f>INDEX(bureaux!$A:$H,MATCH($F1129,bureaux!$A:$A,0),7)</f>
        <v>#N/A</v>
      </c>
    </row>
    <row r="1130" spans="1:18" x14ac:dyDescent="0.25">
      <c r="A1130" s="20">
        <f>'Elegio-Electors'!C1130</f>
        <v>0</v>
      </c>
      <c r="B1130" s="20">
        <f>'Elegio-Electors'!B1130</f>
        <v>0</v>
      </c>
      <c r="C1130" s="91">
        <f>IF(Procédure!$C$33=2,'Elegio-Electors'!D1130,Procédure!$C$33)</f>
        <v>0</v>
      </c>
      <c r="D1130" s="20">
        <f>'Elegio-Electors'!E1130</f>
        <v>0</v>
      </c>
      <c r="E1130" s="91" t="str">
        <f>IF(LEFT(RIGHT('Elegio-Electors'!L1130,2),1)="C",'Elegio-Electors'!L1130,IF(LEFT(RIGHT('Elegio-Electors'!M1130,2),1)="C",'Elegio-Electors'!M1130,""))</f>
        <v/>
      </c>
      <c r="F1130" s="91" t="str">
        <f>IF(LEFT(RIGHT('Elegio-Electors'!L1130,2),1)="O",'Elegio-Electors'!L1130,IF(LEFT(RIGHT('Elegio-Electors'!M1130,2),1)="O",'Elegio-Electors'!M1130,""))</f>
        <v/>
      </c>
      <c r="G1130" s="91" t="s">
        <v>166</v>
      </c>
      <c r="H1130" s="91" t="s">
        <v>167</v>
      </c>
      <c r="I1130" s="91" t="e">
        <f t="shared" si="85"/>
        <v>#N/A</v>
      </c>
      <c r="J1130" s="91" t="e">
        <f t="shared" si="86"/>
        <v>#N/A</v>
      </c>
      <c r="K1130" s="91" t="e">
        <f>INDEX(bureaux!$A:$I,MATCH($F1130,bureaux!$A:$A,0),9)</f>
        <v>#N/A</v>
      </c>
      <c r="L1130" s="91" t="e">
        <f t="shared" si="87"/>
        <v>#N/A</v>
      </c>
      <c r="M1130" s="91" t="e">
        <f t="shared" si="88"/>
        <v>#N/A</v>
      </c>
      <c r="N1130" s="20" t="e">
        <f t="shared" si="89"/>
        <v>#N/A</v>
      </c>
      <c r="O1130" s="20" t="e">
        <f>INDEX(bureaux!$A:$H,MATCH($F1130,bureaux!$A:$A,0),8)</f>
        <v>#N/A</v>
      </c>
      <c r="P1130" s="91" t="e">
        <f>_xlfn.CONCAT(INDEX(bureaux!$A:$H,MATCH($F1130,bureaux!$A:$A,0),4)," ",INDEX(bureaux!$A:$H,MATCH($F1130,bureaux!$A:$A,0),5))</f>
        <v>#N/A</v>
      </c>
      <c r="Q1130" s="20" t="e">
        <f>INDEX(bureaux!$A:$H,MATCH($F1130,bureaux!$A:$A,0),6)</f>
        <v>#N/A</v>
      </c>
      <c r="R1130" s="20" t="e">
        <f>INDEX(bureaux!$A:$H,MATCH($F1130,bureaux!$A:$A,0),7)</f>
        <v>#N/A</v>
      </c>
    </row>
    <row r="1131" spans="1:18" x14ac:dyDescent="0.25">
      <c r="A1131" s="20">
        <f>'Elegio-Electors'!C1131</f>
        <v>0</v>
      </c>
      <c r="B1131" s="20">
        <f>'Elegio-Electors'!B1131</f>
        <v>0</v>
      </c>
      <c r="C1131" s="91">
        <f>IF(Procédure!$C$33=2,'Elegio-Electors'!D1131,Procédure!$C$33)</f>
        <v>0</v>
      </c>
      <c r="D1131" s="20">
        <f>'Elegio-Electors'!E1131</f>
        <v>0</v>
      </c>
      <c r="E1131" s="91" t="str">
        <f>IF(LEFT(RIGHT('Elegio-Electors'!L1131,2),1)="C",'Elegio-Electors'!L1131,IF(LEFT(RIGHT('Elegio-Electors'!M1131,2),1)="C",'Elegio-Electors'!M1131,""))</f>
        <v/>
      </c>
      <c r="F1131" s="91" t="str">
        <f>IF(LEFT(RIGHT('Elegio-Electors'!L1131,2),1)="O",'Elegio-Electors'!L1131,IF(LEFT(RIGHT('Elegio-Electors'!M1131,2),1)="O",'Elegio-Electors'!M1131,""))</f>
        <v/>
      </c>
      <c r="G1131" s="91" t="s">
        <v>166</v>
      </c>
      <c r="H1131" s="91" t="s">
        <v>167</v>
      </c>
      <c r="I1131" s="91" t="e">
        <f t="shared" si="85"/>
        <v>#N/A</v>
      </c>
      <c r="J1131" s="91" t="e">
        <f t="shared" si="86"/>
        <v>#N/A</v>
      </c>
      <c r="K1131" s="91" t="e">
        <f>INDEX(bureaux!$A:$I,MATCH($F1131,bureaux!$A:$A,0),9)</f>
        <v>#N/A</v>
      </c>
      <c r="L1131" s="91" t="e">
        <f t="shared" si="87"/>
        <v>#N/A</v>
      </c>
      <c r="M1131" s="91" t="e">
        <f t="shared" si="88"/>
        <v>#N/A</v>
      </c>
      <c r="N1131" s="20" t="e">
        <f t="shared" si="89"/>
        <v>#N/A</v>
      </c>
      <c r="O1131" s="20" t="e">
        <f>INDEX(bureaux!$A:$H,MATCH($F1131,bureaux!$A:$A,0),8)</f>
        <v>#N/A</v>
      </c>
      <c r="P1131" s="91" t="e">
        <f>_xlfn.CONCAT(INDEX(bureaux!$A:$H,MATCH($F1131,bureaux!$A:$A,0),4)," ",INDEX(bureaux!$A:$H,MATCH($F1131,bureaux!$A:$A,0),5))</f>
        <v>#N/A</v>
      </c>
      <c r="Q1131" s="20" t="e">
        <f>INDEX(bureaux!$A:$H,MATCH($F1131,bureaux!$A:$A,0),6)</f>
        <v>#N/A</v>
      </c>
      <c r="R1131" s="20" t="e">
        <f>INDEX(bureaux!$A:$H,MATCH($F1131,bureaux!$A:$A,0),7)</f>
        <v>#N/A</v>
      </c>
    </row>
    <row r="1132" spans="1:18" x14ac:dyDescent="0.25">
      <c r="A1132" s="20">
        <f>'Elegio-Electors'!C1132</f>
        <v>0</v>
      </c>
      <c r="B1132" s="20">
        <f>'Elegio-Electors'!B1132</f>
        <v>0</v>
      </c>
      <c r="C1132" s="91">
        <f>IF(Procédure!$C$33=2,'Elegio-Electors'!D1132,Procédure!$C$33)</f>
        <v>0</v>
      </c>
      <c r="D1132" s="20">
        <f>'Elegio-Electors'!E1132</f>
        <v>0</v>
      </c>
      <c r="E1132" s="91" t="str">
        <f>IF(LEFT(RIGHT('Elegio-Electors'!L1132,2),1)="C",'Elegio-Electors'!L1132,IF(LEFT(RIGHT('Elegio-Electors'!M1132,2),1)="C",'Elegio-Electors'!M1132,""))</f>
        <v/>
      </c>
      <c r="F1132" s="91" t="str">
        <f>IF(LEFT(RIGHT('Elegio-Electors'!L1132,2),1)="O",'Elegio-Electors'!L1132,IF(LEFT(RIGHT('Elegio-Electors'!M1132,2),1)="O",'Elegio-Electors'!M1132,""))</f>
        <v/>
      </c>
      <c r="G1132" s="91" t="s">
        <v>166</v>
      </c>
      <c r="H1132" s="91" t="s">
        <v>167</v>
      </c>
      <c r="I1132" s="91" t="e">
        <f t="shared" si="85"/>
        <v>#N/A</v>
      </c>
      <c r="J1132" s="91" t="e">
        <f t="shared" si="86"/>
        <v>#N/A</v>
      </c>
      <c r="K1132" s="91" t="e">
        <f>INDEX(bureaux!$A:$I,MATCH($F1132,bureaux!$A:$A,0),9)</f>
        <v>#N/A</v>
      </c>
      <c r="L1132" s="91" t="e">
        <f t="shared" si="87"/>
        <v>#N/A</v>
      </c>
      <c r="M1132" s="91" t="e">
        <f t="shared" si="88"/>
        <v>#N/A</v>
      </c>
      <c r="N1132" s="20" t="e">
        <f t="shared" si="89"/>
        <v>#N/A</v>
      </c>
      <c r="O1132" s="20" t="e">
        <f>INDEX(bureaux!$A:$H,MATCH($F1132,bureaux!$A:$A,0),8)</f>
        <v>#N/A</v>
      </c>
      <c r="P1132" s="91" t="e">
        <f>_xlfn.CONCAT(INDEX(bureaux!$A:$H,MATCH($F1132,bureaux!$A:$A,0),4)," ",INDEX(bureaux!$A:$H,MATCH($F1132,bureaux!$A:$A,0),5))</f>
        <v>#N/A</v>
      </c>
      <c r="Q1132" s="20" t="e">
        <f>INDEX(bureaux!$A:$H,MATCH($F1132,bureaux!$A:$A,0),6)</f>
        <v>#N/A</v>
      </c>
      <c r="R1132" s="20" t="e">
        <f>INDEX(bureaux!$A:$H,MATCH($F1132,bureaux!$A:$A,0),7)</f>
        <v>#N/A</v>
      </c>
    </row>
    <row r="1133" spans="1:18" x14ac:dyDescent="0.25">
      <c r="A1133" s="20">
        <f>'Elegio-Electors'!C1133</f>
        <v>0</v>
      </c>
      <c r="B1133" s="20">
        <f>'Elegio-Electors'!B1133</f>
        <v>0</v>
      </c>
      <c r="C1133" s="91">
        <f>IF(Procédure!$C$33=2,'Elegio-Electors'!D1133,Procédure!$C$33)</f>
        <v>0</v>
      </c>
      <c r="D1133" s="20">
        <f>'Elegio-Electors'!E1133</f>
        <v>0</v>
      </c>
      <c r="E1133" s="91" t="str">
        <f>IF(LEFT(RIGHT('Elegio-Electors'!L1133,2),1)="C",'Elegio-Electors'!L1133,IF(LEFT(RIGHT('Elegio-Electors'!M1133,2),1)="C",'Elegio-Electors'!M1133,""))</f>
        <v/>
      </c>
      <c r="F1133" s="91" t="str">
        <f>IF(LEFT(RIGHT('Elegio-Electors'!L1133,2),1)="O",'Elegio-Electors'!L1133,IF(LEFT(RIGHT('Elegio-Electors'!M1133,2),1)="O",'Elegio-Electors'!M1133,""))</f>
        <v/>
      </c>
      <c r="G1133" s="91" t="s">
        <v>166</v>
      </c>
      <c r="H1133" s="91" t="s">
        <v>167</v>
      </c>
      <c r="I1133" s="91" t="e">
        <f t="shared" si="85"/>
        <v>#N/A</v>
      </c>
      <c r="J1133" s="91" t="e">
        <f t="shared" si="86"/>
        <v>#N/A</v>
      </c>
      <c r="K1133" s="91" t="e">
        <f>INDEX(bureaux!$A:$I,MATCH($F1133,bureaux!$A:$A,0),9)</f>
        <v>#N/A</v>
      </c>
      <c r="L1133" s="91" t="e">
        <f t="shared" si="87"/>
        <v>#N/A</v>
      </c>
      <c r="M1133" s="91" t="e">
        <f t="shared" si="88"/>
        <v>#N/A</v>
      </c>
      <c r="N1133" s="20" t="e">
        <f t="shared" si="89"/>
        <v>#N/A</v>
      </c>
      <c r="O1133" s="20" t="e">
        <f>INDEX(bureaux!$A:$H,MATCH($F1133,bureaux!$A:$A,0),8)</f>
        <v>#N/A</v>
      </c>
      <c r="P1133" s="91" t="e">
        <f>_xlfn.CONCAT(INDEX(bureaux!$A:$H,MATCH($F1133,bureaux!$A:$A,0),4)," ",INDEX(bureaux!$A:$H,MATCH($F1133,bureaux!$A:$A,0),5))</f>
        <v>#N/A</v>
      </c>
      <c r="Q1133" s="20" t="e">
        <f>INDEX(bureaux!$A:$H,MATCH($F1133,bureaux!$A:$A,0),6)</f>
        <v>#N/A</v>
      </c>
      <c r="R1133" s="20" t="e">
        <f>INDEX(bureaux!$A:$H,MATCH($F1133,bureaux!$A:$A,0),7)</f>
        <v>#N/A</v>
      </c>
    </row>
    <row r="1134" spans="1:18" x14ac:dyDescent="0.25">
      <c r="A1134" s="20">
        <f>'Elegio-Electors'!C1134</f>
        <v>0</v>
      </c>
      <c r="B1134" s="20">
        <f>'Elegio-Electors'!B1134</f>
        <v>0</v>
      </c>
      <c r="C1134" s="91">
        <f>IF(Procédure!$C$33=2,'Elegio-Electors'!D1134,Procédure!$C$33)</f>
        <v>0</v>
      </c>
      <c r="D1134" s="20">
        <f>'Elegio-Electors'!E1134</f>
        <v>0</v>
      </c>
      <c r="E1134" s="91" t="str">
        <f>IF(LEFT(RIGHT('Elegio-Electors'!L1134,2),1)="C",'Elegio-Electors'!L1134,IF(LEFT(RIGHT('Elegio-Electors'!M1134,2),1)="C",'Elegio-Electors'!M1134,""))</f>
        <v/>
      </c>
      <c r="F1134" s="91" t="str">
        <f>IF(LEFT(RIGHT('Elegio-Electors'!L1134,2),1)="O",'Elegio-Electors'!L1134,IF(LEFT(RIGHT('Elegio-Electors'!M1134,2),1)="O",'Elegio-Electors'!M1134,""))</f>
        <v/>
      </c>
      <c r="G1134" s="91" t="s">
        <v>166</v>
      </c>
      <c r="H1134" s="91" t="s">
        <v>167</v>
      </c>
      <c r="I1134" s="91" t="e">
        <f t="shared" si="85"/>
        <v>#N/A</v>
      </c>
      <c r="J1134" s="91" t="e">
        <f t="shared" si="86"/>
        <v>#N/A</v>
      </c>
      <c r="K1134" s="91" t="e">
        <f>INDEX(bureaux!$A:$I,MATCH($F1134,bureaux!$A:$A,0),9)</f>
        <v>#N/A</v>
      </c>
      <c r="L1134" s="91" t="e">
        <f t="shared" si="87"/>
        <v>#N/A</v>
      </c>
      <c r="M1134" s="91" t="e">
        <f t="shared" si="88"/>
        <v>#N/A</v>
      </c>
      <c r="N1134" s="20" t="e">
        <f t="shared" si="89"/>
        <v>#N/A</v>
      </c>
      <c r="O1134" s="20" t="e">
        <f>INDEX(bureaux!$A:$H,MATCH($F1134,bureaux!$A:$A,0),8)</f>
        <v>#N/A</v>
      </c>
      <c r="P1134" s="91" t="e">
        <f>_xlfn.CONCAT(INDEX(bureaux!$A:$H,MATCH($F1134,bureaux!$A:$A,0),4)," ",INDEX(bureaux!$A:$H,MATCH($F1134,bureaux!$A:$A,0),5))</f>
        <v>#N/A</v>
      </c>
      <c r="Q1134" s="20" t="e">
        <f>INDEX(bureaux!$A:$H,MATCH($F1134,bureaux!$A:$A,0),6)</f>
        <v>#N/A</v>
      </c>
      <c r="R1134" s="20" t="e">
        <f>INDEX(bureaux!$A:$H,MATCH($F1134,bureaux!$A:$A,0),7)</f>
        <v>#N/A</v>
      </c>
    </row>
    <row r="1135" spans="1:18" x14ac:dyDescent="0.25">
      <c r="A1135" s="20">
        <f>'Elegio-Electors'!C1135</f>
        <v>0</v>
      </c>
      <c r="B1135" s="20">
        <f>'Elegio-Electors'!B1135</f>
        <v>0</v>
      </c>
      <c r="C1135" s="91">
        <f>IF(Procédure!$C$33=2,'Elegio-Electors'!D1135,Procédure!$C$33)</f>
        <v>0</v>
      </c>
      <c r="D1135" s="20">
        <f>'Elegio-Electors'!E1135</f>
        <v>0</v>
      </c>
      <c r="E1135" s="91" t="str">
        <f>IF(LEFT(RIGHT('Elegio-Electors'!L1135,2),1)="C",'Elegio-Electors'!L1135,IF(LEFT(RIGHT('Elegio-Electors'!M1135,2),1)="C",'Elegio-Electors'!M1135,""))</f>
        <v/>
      </c>
      <c r="F1135" s="91" t="str">
        <f>IF(LEFT(RIGHT('Elegio-Electors'!L1135,2),1)="O",'Elegio-Electors'!L1135,IF(LEFT(RIGHT('Elegio-Electors'!M1135,2),1)="O",'Elegio-Electors'!M1135,""))</f>
        <v/>
      </c>
      <c r="G1135" s="91" t="s">
        <v>166</v>
      </c>
      <c r="H1135" s="91" t="s">
        <v>167</v>
      </c>
      <c r="I1135" s="91" t="e">
        <f t="shared" si="85"/>
        <v>#N/A</v>
      </c>
      <c r="J1135" s="91" t="e">
        <f t="shared" si="86"/>
        <v>#N/A</v>
      </c>
      <c r="K1135" s="91" t="e">
        <f>INDEX(bureaux!$A:$I,MATCH($F1135,bureaux!$A:$A,0),9)</f>
        <v>#N/A</v>
      </c>
      <c r="L1135" s="91" t="e">
        <f t="shared" si="87"/>
        <v>#N/A</v>
      </c>
      <c r="M1135" s="91" t="e">
        <f t="shared" si="88"/>
        <v>#N/A</v>
      </c>
      <c r="N1135" s="20" t="e">
        <f t="shared" si="89"/>
        <v>#N/A</v>
      </c>
      <c r="O1135" s="20" t="e">
        <f>INDEX(bureaux!$A:$H,MATCH($F1135,bureaux!$A:$A,0),8)</f>
        <v>#N/A</v>
      </c>
      <c r="P1135" s="91" t="e">
        <f>_xlfn.CONCAT(INDEX(bureaux!$A:$H,MATCH($F1135,bureaux!$A:$A,0),4)," ",INDEX(bureaux!$A:$H,MATCH($F1135,bureaux!$A:$A,0),5))</f>
        <v>#N/A</v>
      </c>
      <c r="Q1135" s="20" t="e">
        <f>INDEX(bureaux!$A:$H,MATCH($F1135,bureaux!$A:$A,0),6)</f>
        <v>#N/A</v>
      </c>
      <c r="R1135" s="20" t="e">
        <f>INDEX(bureaux!$A:$H,MATCH($F1135,bureaux!$A:$A,0),7)</f>
        <v>#N/A</v>
      </c>
    </row>
    <row r="1136" spans="1:18" x14ac:dyDescent="0.25">
      <c r="A1136" s="20">
        <f>'Elegio-Electors'!C1136</f>
        <v>0</v>
      </c>
      <c r="B1136" s="20">
        <f>'Elegio-Electors'!B1136</f>
        <v>0</v>
      </c>
      <c r="C1136" s="91">
        <f>IF(Procédure!$C$33=2,'Elegio-Electors'!D1136,Procédure!$C$33)</f>
        <v>0</v>
      </c>
      <c r="D1136" s="20">
        <f>'Elegio-Electors'!E1136</f>
        <v>0</v>
      </c>
      <c r="E1136" s="91" t="str">
        <f>IF(LEFT(RIGHT('Elegio-Electors'!L1136,2),1)="C",'Elegio-Electors'!L1136,IF(LEFT(RIGHT('Elegio-Electors'!M1136,2),1)="C",'Elegio-Electors'!M1136,""))</f>
        <v/>
      </c>
      <c r="F1136" s="91" t="str">
        <f>IF(LEFT(RIGHT('Elegio-Electors'!L1136,2),1)="O",'Elegio-Electors'!L1136,IF(LEFT(RIGHT('Elegio-Electors'!M1136,2),1)="O",'Elegio-Electors'!M1136,""))</f>
        <v/>
      </c>
      <c r="G1136" s="91" t="s">
        <v>166</v>
      </c>
      <c r="H1136" s="91" t="s">
        <v>167</v>
      </c>
      <c r="I1136" s="91" t="e">
        <f t="shared" si="85"/>
        <v>#N/A</v>
      </c>
      <c r="J1136" s="91" t="e">
        <f t="shared" si="86"/>
        <v>#N/A</v>
      </c>
      <c r="K1136" s="91" t="e">
        <f>INDEX(bureaux!$A:$I,MATCH($F1136,bureaux!$A:$A,0),9)</f>
        <v>#N/A</v>
      </c>
      <c r="L1136" s="91" t="e">
        <f t="shared" si="87"/>
        <v>#N/A</v>
      </c>
      <c r="M1136" s="91" t="e">
        <f t="shared" si="88"/>
        <v>#N/A</v>
      </c>
      <c r="N1136" s="20" t="e">
        <f t="shared" si="89"/>
        <v>#N/A</v>
      </c>
      <c r="O1136" s="20" t="e">
        <f>INDEX(bureaux!$A:$H,MATCH($F1136,bureaux!$A:$A,0),8)</f>
        <v>#N/A</v>
      </c>
      <c r="P1136" s="91" t="e">
        <f>_xlfn.CONCAT(INDEX(bureaux!$A:$H,MATCH($F1136,bureaux!$A:$A,0),4)," ",INDEX(bureaux!$A:$H,MATCH($F1136,bureaux!$A:$A,0),5))</f>
        <v>#N/A</v>
      </c>
      <c r="Q1136" s="20" t="e">
        <f>INDEX(bureaux!$A:$H,MATCH($F1136,bureaux!$A:$A,0),6)</f>
        <v>#N/A</v>
      </c>
      <c r="R1136" s="20" t="e">
        <f>INDEX(bureaux!$A:$H,MATCH($F1136,bureaux!$A:$A,0),7)</f>
        <v>#N/A</v>
      </c>
    </row>
    <row r="1137" spans="1:18" x14ac:dyDescent="0.25">
      <c r="A1137" s="20">
        <f>'Elegio-Electors'!C1137</f>
        <v>0</v>
      </c>
      <c r="B1137" s="20">
        <f>'Elegio-Electors'!B1137</f>
        <v>0</v>
      </c>
      <c r="C1137" s="91">
        <f>IF(Procédure!$C$33=2,'Elegio-Electors'!D1137,Procédure!$C$33)</f>
        <v>0</v>
      </c>
      <c r="D1137" s="20">
        <f>'Elegio-Electors'!E1137</f>
        <v>0</v>
      </c>
      <c r="E1137" s="91" t="str">
        <f>IF(LEFT(RIGHT('Elegio-Electors'!L1137,2),1)="C",'Elegio-Electors'!L1137,IF(LEFT(RIGHT('Elegio-Electors'!M1137,2),1)="C",'Elegio-Electors'!M1137,""))</f>
        <v/>
      </c>
      <c r="F1137" s="91" t="str">
        <f>IF(LEFT(RIGHT('Elegio-Electors'!L1137,2),1)="O",'Elegio-Electors'!L1137,IF(LEFT(RIGHT('Elegio-Electors'!M1137,2),1)="O",'Elegio-Electors'!M1137,""))</f>
        <v/>
      </c>
      <c r="G1137" s="91" t="s">
        <v>166</v>
      </c>
      <c r="H1137" s="91" t="s">
        <v>167</v>
      </c>
      <c r="I1137" s="91" t="e">
        <f t="shared" si="85"/>
        <v>#N/A</v>
      </c>
      <c r="J1137" s="91" t="e">
        <f t="shared" si="86"/>
        <v>#N/A</v>
      </c>
      <c r="K1137" s="91" t="e">
        <f>INDEX(bureaux!$A:$I,MATCH($F1137,bureaux!$A:$A,0),9)</f>
        <v>#N/A</v>
      </c>
      <c r="L1137" s="91" t="e">
        <f t="shared" si="87"/>
        <v>#N/A</v>
      </c>
      <c r="M1137" s="91" t="e">
        <f t="shared" si="88"/>
        <v>#N/A</v>
      </c>
      <c r="N1137" s="20" t="e">
        <f t="shared" si="89"/>
        <v>#N/A</v>
      </c>
      <c r="O1137" s="20" t="e">
        <f>INDEX(bureaux!$A:$H,MATCH($F1137,bureaux!$A:$A,0),8)</f>
        <v>#N/A</v>
      </c>
      <c r="P1137" s="91" t="e">
        <f>_xlfn.CONCAT(INDEX(bureaux!$A:$H,MATCH($F1137,bureaux!$A:$A,0),4)," ",INDEX(bureaux!$A:$H,MATCH($F1137,bureaux!$A:$A,0),5))</f>
        <v>#N/A</v>
      </c>
      <c r="Q1137" s="20" t="e">
        <f>INDEX(bureaux!$A:$H,MATCH($F1137,bureaux!$A:$A,0),6)</f>
        <v>#N/A</v>
      </c>
      <c r="R1137" s="20" t="e">
        <f>INDEX(bureaux!$A:$H,MATCH($F1137,bureaux!$A:$A,0),7)</f>
        <v>#N/A</v>
      </c>
    </row>
    <row r="1138" spans="1:18" x14ac:dyDescent="0.25">
      <c r="A1138" s="20">
        <f>'Elegio-Electors'!C1138</f>
        <v>0</v>
      </c>
      <c r="B1138" s="20">
        <f>'Elegio-Electors'!B1138</f>
        <v>0</v>
      </c>
      <c r="C1138" s="91">
        <f>IF(Procédure!$C$33=2,'Elegio-Electors'!D1138,Procédure!$C$33)</f>
        <v>0</v>
      </c>
      <c r="D1138" s="20">
        <f>'Elegio-Electors'!E1138</f>
        <v>0</v>
      </c>
      <c r="E1138" s="91" t="str">
        <f>IF(LEFT(RIGHT('Elegio-Electors'!L1138,2),1)="C",'Elegio-Electors'!L1138,IF(LEFT(RIGHT('Elegio-Electors'!M1138,2),1)="C",'Elegio-Electors'!M1138,""))</f>
        <v/>
      </c>
      <c r="F1138" s="91" t="str">
        <f>IF(LEFT(RIGHT('Elegio-Electors'!L1138,2),1)="O",'Elegio-Electors'!L1138,IF(LEFT(RIGHT('Elegio-Electors'!M1138,2),1)="O",'Elegio-Electors'!M1138,""))</f>
        <v/>
      </c>
      <c r="G1138" s="91" t="s">
        <v>166</v>
      </c>
      <c r="H1138" s="91" t="s">
        <v>167</v>
      </c>
      <c r="I1138" s="91" t="e">
        <f t="shared" si="85"/>
        <v>#N/A</v>
      </c>
      <c r="J1138" s="91" t="e">
        <f t="shared" si="86"/>
        <v>#N/A</v>
      </c>
      <c r="K1138" s="91" t="e">
        <f>INDEX(bureaux!$A:$I,MATCH($F1138,bureaux!$A:$A,0),9)</f>
        <v>#N/A</v>
      </c>
      <c r="L1138" s="91" t="e">
        <f t="shared" si="87"/>
        <v>#N/A</v>
      </c>
      <c r="M1138" s="91" t="e">
        <f t="shared" si="88"/>
        <v>#N/A</v>
      </c>
      <c r="N1138" s="20" t="e">
        <f t="shared" si="89"/>
        <v>#N/A</v>
      </c>
      <c r="O1138" s="20" t="e">
        <f>INDEX(bureaux!$A:$H,MATCH($F1138,bureaux!$A:$A,0),8)</f>
        <v>#N/A</v>
      </c>
      <c r="P1138" s="91" t="e">
        <f>_xlfn.CONCAT(INDEX(bureaux!$A:$H,MATCH($F1138,bureaux!$A:$A,0),4)," ",INDEX(bureaux!$A:$H,MATCH($F1138,bureaux!$A:$A,0),5))</f>
        <v>#N/A</v>
      </c>
      <c r="Q1138" s="20" t="e">
        <f>INDEX(bureaux!$A:$H,MATCH($F1138,bureaux!$A:$A,0),6)</f>
        <v>#N/A</v>
      </c>
      <c r="R1138" s="20" t="e">
        <f>INDEX(bureaux!$A:$H,MATCH($F1138,bureaux!$A:$A,0),7)</f>
        <v>#N/A</v>
      </c>
    </row>
    <row r="1139" spans="1:18" x14ac:dyDescent="0.25">
      <c r="A1139" s="20">
        <f>'Elegio-Electors'!C1139</f>
        <v>0</v>
      </c>
      <c r="B1139" s="20">
        <f>'Elegio-Electors'!B1139</f>
        <v>0</v>
      </c>
      <c r="C1139" s="91">
        <f>IF(Procédure!$C$33=2,'Elegio-Electors'!D1139,Procédure!$C$33)</f>
        <v>0</v>
      </c>
      <c r="D1139" s="20">
        <f>'Elegio-Electors'!E1139</f>
        <v>0</v>
      </c>
      <c r="E1139" s="91" t="str">
        <f>IF(LEFT(RIGHT('Elegio-Electors'!L1139,2),1)="C",'Elegio-Electors'!L1139,IF(LEFT(RIGHT('Elegio-Electors'!M1139,2),1)="C",'Elegio-Electors'!M1139,""))</f>
        <v/>
      </c>
      <c r="F1139" s="91" t="str">
        <f>IF(LEFT(RIGHT('Elegio-Electors'!L1139,2),1)="O",'Elegio-Electors'!L1139,IF(LEFT(RIGHT('Elegio-Electors'!M1139,2),1)="O",'Elegio-Electors'!M1139,""))</f>
        <v/>
      </c>
      <c r="G1139" s="91" t="s">
        <v>166</v>
      </c>
      <c r="H1139" s="91" t="s">
        <v>167</v>
      </c>
      <c r="I1139" s="91" t="e">
        <f t="shared" si="85"/>
        <v>#N/A</v>
      </c>
      <c r="J1139" s="91" t="e">
        <f t="shared" si="86"/>
        <v>#N/A</v>
      </c>
      <c r="K1139" s="91" t="e">
        <f>INDEX(bureaux!$A:$I,MATCH($F1139,bureaux!$A:$A,0),9)</f>
        <v>#N/A</v>
      </c>
      <c r="L1139" s="91" t="e">
        <f t="shared" si="87"/>
        <v>#N/A</v>
      </c>
      <c r="M1139" s="91" t="e">
        <f t="shared" si="88"/>
        <v>#N/A</v>
      </c>
      <c r="N1139" s="20" t="e">
        <f t="shared" si="89"/>
        <v>#N/A</v>
      </c>
      <c r="O1139" s="20" t="e">
        <f>INDEX(bureaux!$A:$H,MATCH($F1139,bureaux!$A:$A,0),8)</f>
        <v>#N/A</v>
      </c>
      <c r="P1139" s="91" t="e">
        <f>_xlfn.CONCAT(INDEX(bureaux!$A:$H,MATCH($F1139,bureaux!$A:$A,0),4)," ",INDEX(bureaux!$A:$H,MATCH($F1139,bureaux!$A:$A,0),5))</f>
        <v>#N/A</v>
      </c>
      <c r="Q1139" s="20" t="e">
        <f>INDEX(bureaux!$A:$H,MATCH($F1139,bureaux!$A:$A,0),6)</f>
        <v>#N/A</v>
      </c>
      <c r="R1139" s="20" t="e">
        <f>INDEX(bureaux!$A:$H,MATCH($F1139,bureaux!$A:$A,0),7)</f>
        <v>#N/A</v>
      </c>
    </row>
    <row r="1140" spans="1:18" x14ac:dyDescent="0.25">
      <c r="A1140" s="20">
        <f>'Elegio-Electors'!C1140</f>
        <v>0</v>
      </c>
      <c r="B1140" s="20">
        <f>'Elegio-Electors'!B1140</f>
        <v>0</v>
      </c>
      <c r="C1140" s="91">
        <f>IF(Procédure!$C$33=2,'Elegio-Electors'!D1140,Procédure!$C$33)</f>
        <v>0</v>
      </c>
      <c r="D1140" s="20">
        <f>'Elegio-Electors'!E1140</f>
        <v>0</v>
      </c>
      <c r="E1140" s="91" t="str">
        <f>IF(LEFT(RIGHT('Elegio-Electors'!L1140,2),1)="C",'Elegio-Electors'!L1140,IF(LEFT(RIGHT('Elegio-Electors'!M1140,2),1)="C",'Elegio-Electors'!M1140,""))</f>
        <v/>
      </c>
      <c r="F1140" s="91" t="str">
        <f>IF(LEFT(RIGHT('Elegio-Electors'!L1140,2),1)="O",'Elegio-Electors'!L1140,IF(LEFT(RIGHT('Elegio-Electors'!M1140,2),1)="O",'Elegio-Electors'!M1140,""))</f>
        <v/>
      </c>
      <c r="G1140" s="91" t="s">
        <v>166</v>
      </c>
      <c r="H1140" s="91" t="s">
        <v>167</v>
      </c>
      <c r="I1140" s="91" t="e">
        <f t="shared" si="85"/>
        <v>#N/A</v>
      </c>
      <c r="J1140" s="91" t="e">
        <f t="shared" si="86"/>
        <v>#N/A</v>
      </c>
      <c r="K1140" s="91" t="e">
        <f>INDEX(bureaux!$A:$I,MATCH($F1140,bureaux!$A:$A,0),9)</f>
        <v>#N/A</v>
      </c>
      <c r="L1140" s="91" t="e">
        <f t="shared" si="87"/>
        <v>#N/A</v>
      </c>
      <c r="M1140" s="91" t="e">
        <f t="shared" si="88"/>
        <v>#N/A</v>
      </c>
      <c r="N1140" s="20" t="e">
        <f t="shared" si="89"/>
        <v>#N/A</v>
      </c>
      <c r="O1140" s="20" t="e">
        <f>INDEX(bureaux!$A:$H,MATCH($F1140,bureaux!$A:$A,0),8)</f>
        <v>#N/A</v>
      </c>
      <c r="P1140" s="91" t="e">
        <f>_xlfn.CONCAT(INDEX(bureaux!$A:$H,MATCH($F1140,bureaux!$A:$A,0),4)," ",INDEX(bureaux!$A:$H,MATCH($F1140,bureaux!$A:$A,0),5))</f>
        <v>#N/A</v>
      </c>
      <c r="Q1140" s="20" t="e">
        <f>INDEX(bureaux!$A:$H,MATCH($F1140,bureaux!$A:$A,0),6)</f>
        <v>#N/A</v>
      </c>
      <c r="R1140" s="20" t="e">
        <f>INDEX(bureaux!$A:$H,MATCH($F1140,bureaux!$A:$A,0),7)</f>
        <v>#N/A</v>
      </c>
    </row>
    <row r="1141" spans="1:18" x14ac:dyDescent="0.25">
      <c r="A1141" s="20">
        <f>'Elegio-Electors'!C1141</f>
        <v>0</v>
      </c>
      <c r="B1141" s="20">
        <f>'Elegio-Electors'!B1141</f>
        <v>0</v>
      </c>
      <c r="C1141" s="91">
        <f>IF(Procédure!$C$33=2,'Elegio-Electors'!D1141,Procédure!$C$33)</f>
        <v>0</v>
      </c>
      <c r="D1141" s="20">
        <f>'Elegio-Electors'!E1141</f>
        <v>0</v>
      </c>
      <c r="E1141" s="91" t="str">
        <f>IF(LEFT(RIGHT('Elegio-Electors'!L1141,2),1)="C",'Elegio-Electors'!L1141,IF(LEFT(RIGHT('Elegio-Electors'!M1141,2),1)="C",'Elegio-Electors'!M1141,""))</f>
        <v/>
      </c>
      <c r="F1141" s="91" t="str">
        <f>IF(LEFT(RIGHT('Elegio-Electors'!L1141,2),1)="O",'Elegio-Electors'!L1141,IF(LEFT(RIGHT('Elegio-Electors'!M1141,2),1)="O",'Elegio-Electors'!M1141,""))</f>
        <v/>
      </c>
      <c r="G1141" s="91" t="s">
        <v>166</v>
      </c>
      <c r="H1141" s="91" t="s">
        <v>167</v>
      </c>
      <c r="I1141" s="91" t="e">
        <f t="shared" si="85"/>
        <v>#N/A</v>
      </c>
      <c r="J1141" s="91" t="e">
        <f t="shared" si="86"/>
        <v>#N/A</v>
      </c>
      <c r="K1141" s="91" t="e">
        <f>INDEX(bureaux!$A:$I,MATCH($F1141,bureaux!$A:$A,0),9)</f>
        <v>#N/A</v>
      </c>
      <c r="L1141" s="91" t="e">
        <f t="shared" si="87"/>
        <v>#N/A</v>
      </c>
      <c r="M1141" s="91" t="e">
        <f t="shared" si="88"/>
        <v>#N/A</v>
      </c>
      <c r="N1141" s="20" t="e">
        <f t="shared" si="89"/>
        <v>#N/A</v>
      </c>
      <c r="O1141" s="20" t="e">
        <f>INDEX(bureaux!$A:$H,MATCH($F1141,bureaux!$A:$A,0),8)</f>
        <v>#N/A</v>
      </c>
      <c r="P1141" s="91" t="e">
        <f>_xlfn.CONCAT(INDEX(bureaux!$A:$H,MATCH($F1141,bureaux!$A:$A,0),4)," ",INDEX(bureaux!$A:$H,MATCH($F1141,bureaux!$A:$A,0),5))</f>
        <v>#N/A</v>
      </c>
      <c r="Q1141" s="20" t="e">
        <f>INDEX(bureaux!$A:$H,MATCH($F1141,bureaux!$A:$A,0),6)</f>
        <v>#N/A</v>
      </c>
      <c r="R1141" s="20" t="e">
        <f>INDEX(bureaux!$A:$H,MATCH($F1141,bureaux!$A:$A,0),7)</f>
        <v>#N/A</v>
      </c>
    </row>
    <row r="1142" spans="1:18" x14ac:dyDescent="0.25">
      <c r="A1142" s="20">
        <f>'Elegio-Electors'!C1142</f>
        <v>0</v>
      </c>
      <c r="B1142" s="20">
        <f>'Elegio-Electors'!B1142</f>
        <v>0</v>
      </c>
      <c r="C1142" s="91">
        <f>IF(Procédure!$C$33=2,'Elegio-Electors'!D1142,Procédure!$C$33)</f>
        <v>0</v>
      </c>
      <c r="D1142" s="20">
        <f>'Elegio-Electors'!E1142</f>
        <v>0</v>
      </c>
      <c r="E1142" s="91" t="str">
        <f>IF(LEFT(RIGHT('Elegio-Electors'!L1142,2),1)="C",'Elegio-Electors'!L1142,IF(LEFT(RIGHT('Elegio-Electors'!M1142,2),1)="C",'Elegio-Electors'!M1142,""))</f>
        <v/>
      </c>
      <c r="F1142" s="91" t="str">
        <f>IF(LEFT(RIGHT('Elegio-Electors'!L1142,2),1)="O",'Elegio-Electors'!L1142,IF(LEFT(RIGHT('Elegio-Electors'!M1142,2),1)="O",'Elegio-Electors'!M1142,""))</f>
        <v/>
      </c>
      <c r="G1142" s="91" t="s">
        <v>166</v>
      </c>
      <c r="H1142" s="91" t="s">
        <v>167</v>
      </c>
      <c r="I1142" s="91" t="e">
        <f t="shared" si="85"/>
        <v>#N/A</v>
      </c>
      <c r="J1142" s="91" t="e">
        <f t="shared" si="86"/>
        <v>#N/A</v>
      </c>
      <c r="K1142" s="91" t="e">
        <f>INDEX(bureaux!$A:$I,MATCH($F1142,bureaux!$A:$A,0),9)</f>
        <v>#N/A</v>
      </c>
      <c r="L1142" s="91" t="e">
        <f t="shared" si="87"/>
        <v>#N/A</v>
      </c>
      <c r="M1142" s="91" t="e">
        <f t="shared" si="88"/>
        <v>#N/A</v>
      </c>
      <c r="N1142" s="20" t="e">
        <f t="shared" si="89"/>
        <v>#N/A</v>
      </c>
      <c r="O1142" s="20" t="e">
        <f>INDEX(bureaux!$A:$H,MATCH($F1142,bureaux!$A:$A,0),8)</f>
        <v>#N/A</v>
      </c>
      <c r="P1142" s="91" t="e">
        <f>_xlfn.CONCAT(INDEX(bureaux!$A:$H,MATCH($F1142,bureaux!$A:$A,0),4)," ",INDEX(bureaux!$A:$H,MATCH($F1142,bureaux!$A:$A,0),5))</f>
        <v>#N/A</v>
      </c>
      <c r="Q1142" s="20" t="e">
        <f>INDEX(bureaux!$A:$H,MATCH($F1142,bureaux!$A:$A,0),6)</f>
        <v>#N/A</v>
      </c>
      <c r="R1142" s="20" t="e">
        <f>INDEX(bureaux!$A:$H,MATCH($F1142,bureaux!$A:$A,0),7)</f>
        <v>#N/A</v>
      </c>
    </row>
    <row r="1143" spans="1:18" x14ac:dyDescent="0.25">
      <c r="A1143" s="20">
        <f>'Elegio-Electors'!C1143</f>
        <v>0</v>
      </c>
      <c r="B1143" s="20">
        <f>'Elegio-Electors'!B1143</f>
        <v>0</v>
      </c>
      <c r="C1143" s="91">
        <f>IF(Procédure!$C$33=2,'Elegio-Electors'!D1143,Procédure!$C$33)</f>
        <v>0</v>
      </c>
      <c r="D1143" s="20">
        <f>'Elegio-Electors'!E1143</f>
        <v>0</v>
      </c>
      <c r="E1143" s="91" t="str">
        <f>IF(LEFT(RIGHT('Elegio-Electors'!L1143,2),1)="C",'Elegio-Electors'!L1143,IF(LEFT(RIGHT('Elegio-Electors'!M1143,2),1)="C",'Elegio-Electors'!M1143,""))</f>
        <v/>
      </c>
      <c r="F1143" s="91" t="str">
        <f>IF(LEFT(RIGHT('Elegio-Electors'!L1143,2),1)="O",'Elegio-Electors'!L1143,IF(LEFT(RIGHT('Elegio-Electors'!M1143,2),1)="O",'Elegio-Electors'!M1143,""))</f>
        <v/>
      </c>
      <c r="G1143" s="91" t="s">
        <v>166</v>
      </c>
      <c r="H1143" s="91" t="s">
        <v>167</v>
      </c>
      <c r="I1143" s="91" t="e">
        <f t="shared" si="85"/>
        <v>#N/A</v>
      </c>
      <c r="J1143" s="91" t="e">
        <f t="shared" si="86"/>
        <v>#N/A</v>
      </c>
      <c r="K1143" s="91" t="e">
        <f>INDEX(bureaux!$A:$I,MATCH($F1143,bureaux!$A:$A,0),9)</f>
        <v>#N/A</v>
      </c>
      <c r="L1143" s="91" t="e">
        <f t="shared" si="87"/>
        <v>#N/A</v>
      </c>
      <c r="M1143" s="91" t="e">
        <f t="shared" si="88"/>
        <v>#N/A</v>
      </c>
      <c r="N1143" s="20" t="e">
        <f t="shared" si="89"/>
        <v>#N/A</v>
      </c>
      <c r="O1143" s="20" t="e">
        <f>INDEX(bureaux!$A:$H,MATCH($F1143,bureaux!$A:$A,0),8)</f>
        <v>#N/A</v>
      </c>
      <c r="P1143" s="91" t="e">
        <f>_xlfn.CONCAT(INDEX(bureaux!$A:$H,MATCH($F1143,bureaux!$A:$A,0),4)," ",INDEX(bureaux!$A:$H,MATCH($F1143,bureaux!$A:$A,0),5))</f>
        <v>#N/A</v>
      </c>
      <c r="Q1143" s="20" t="e">
        <f>INDEX(bureaux!$A:$H,MATCH($F1143,bureaux!$A:$A,0),6)</f>
        <v>#N/A</v>
      </c>
      <c r="R1143" s="20" t="e">
        <f>INDEX(bureaux!$A:$H,MATCH($F1143,bureaux!$A:$A,0),7)</f>
        <v>#N/A</v>
      </c>
    </row>
    <row r="1144" spans="1:18" x14ac:dyDescent="0.25">
      <c r="A1144" s="20">
        <f>'Elegio-Electors'!C1144</f>
        <v>0</v>
      </c>
      <c r="B1144" s="20">
        <f>'Elegio-Electors'!B1144</f>
        <v>0</v>
      </c>
      <c r="C1144" s="91">
        <f>IF(Procédure!$C$33=2,'Elegio-Electors'!D1144,Procédure!$C$33)</f>
        <v>0</v>
      </c>
      <c r="D1144" s="20">
        <f>'Elegio-Electors'!E1144</f>
        <v>0</v>
      </c>
      <c r="E1144" s="91" t="str">
        <f>IF(LEFT(RIGHT('Elegio-Electors'!L1144,2),1)="C",'Elegio-Electors'!L1144,IF(LEFT(RIGHT('Elegio-Electors'!M1144,2),1)="C",'Elegio-Electors'!M1144,""))</f>
        <v/>
      </c>
      <c r="F1144" s="91" t="str">
        <f>IF(LEFT(RIGHT('Elegio-Electors'!L1144,2),1)="O",'Elegio-Electors'!L1144,IF(LEFT(RIGHT('Elegio-Electors'!M1144,2),1)="O",'Elegio-Electors'!M1144,""))</f>
        <v/>
      </c>
      <c r="G1144" s="91" t="s">
        <v>166</v>
      </c>
      <c r="H1144" s="91" t="s">
        <v>167</v>
      </c>
      <c r="I1144" s="91" t="e">
        <f t="shared" si="85"/>
        <v>#N/A</v>
      </c>
      <c r="J1144" s="91" t="e">
        <f t="shared" si="86"/>
        <v>#N/A</v>
      </c>
      <c r="K1144" s="91" t="e">
        <f>INDEX(bureaux!$A:$I,MATCH($F1144,bureaux!$A:$A,0),9)</f>
        <v>#N/A</v>
      </c>
      <c r="L1144" s="91" t="e">
        <f t="shared" si="87"/>
        <v>#N/A</v>
      </c>
      <c r="M1144" s="91" t="e">
        <f t="shared" si="88"/>
        <v>#N/A</v>
      </c>
      <c r="N1144" s="20" t="e">
        <f t="shared" si="89"/>
        <v>#N/A</v>
      </c>
      <c r="O1144" s="20" t="e">
        <f>INDEX(bureaux!$A:$H,MATCH($F1144,bureaux!$A:$A,0),8)</f>
        <v>#N/A</v>
      </c>
      <c r="P1144" s="91" t="e">
        <f>_xlfn.CONCAT(INDEX(bureaux!$A:$H,MATCH($F1144,bureaux!$A:$A,0),4)," ",INDEX(bureaux!$A:$H,MATCH($F1144,bureaux!$A:$A,0),5))</f>
        <v>#N/A</v>
      </c>
      <c r="Q1144" s="20" t="e">
        <f>INDEX(bureaux!$A:$H,MATCH($F1144,bureaux!$A:$A,0),6)</f>
        <v>#N/A</v>
      </c>
      <c r="R1144" s="20" t="e">
        <f>INDEX(bureaux!$A:$H,MATCH($F1144,bureaux!$A:$A,0),7)</f>
        <v>#N/A</v>
      </c>
    </row>
    <row r="1145" spans="1:18" x14ac:dyDescent="0.25">
      <c r="A1145" s="20">
        <f>'Elegio-Electors'!C1145</f>
        <v>0</v>
      </c>
      <c r="B1145" s="20">
        <f>'Elegio-Electors'!B1145</f>
        <v>0</v>
      </c>
      <c r="C1145" s="91">
        <f>IF(Procédure!$C$33=2,'Elegio-Electors'!D1145,Procédure!$C$33)</f>
        <v>0</v>
      </c>
      <c r="D1145" s="20">
        <f>'Elegio-Electors'!E1145</f>
        <v>0</v>
      </c>
      <c r="E1145" s="91" t="str">
        <f>IF(LEFT(RIGHT('Elegio-Electors'!L1145,2),1)="C",'Elegio-Electors'!L1145,IF(LEFT(RIGHT('Elegio-Electors'!M1145,2),1)="C",'Elegio-Electors'!M1145,""))</f>
        <v/>
      </c>
      <c r="F1145" s="91" t="str">
        <f>IF(LEFT(RIGHT('Elegio-Electors'!L1145,2),1)="O",'Elegio-Electors'!L1145,IF(LEFT(RIGHT('Elegio-Electors'!M1145,2),1)="O",'Elegio-Electors'!M1145,""))</f>
        <v/>
      </c>
      <c r="G1145" s="91" t="s">
        <v>166</v>
      </c>
      <c r="H1145" s="91" t="s">
        <v>167</v>
      </c>
      <c r="I1145" s="91" t="e">
        <f t="shared" si="85"/>
        <v>#N/A</v>
      </c>
      <c r="J1145" s="91" t="e">
        <f t="shared" si="86"/>
        <v>#N/A</v>
      </c>
      <c r="K1145" s="91" t="e">
        <f>INDEX(bureaux!$A:$I,MATCH($F1145,bureaux!$A:$A,0),9)</f>
        <v>#N/A</v>
      </c>
      <c r="L1145" s="91" t="e">
        <f t="shared" si="87"/>
        <v>#N/A</v>
      </c>
      <c r="M1145" s="91" t="e">
        <f t="shared" si="88"/>
        <v>#N/A</v>
      </c>
      <c r="N1145" s="20" t="e">
        <f t="shared" si="89"/>
        <v>#N/A</v>
      </c>
      <c r="O1145" s="20" t="e">
        <f>INDEX(bureaux!$A:$H,MATCH($F1145,bureaux!$A:$A,0),8)</f>
        <v>#N/A</v>
      </c>
      <c r="P1145" s="91" t="e">
        <f>_xlfn.CONCAT(INDEX(bureaux!$A:$H,MATCH($F1145,bureaux!$A:$A,0),4)," ",INDEX(bureaux!$A:$H,MATCH($F1145,bureaux!$A:$A,0),5))</f>
        <v>#N/A</v>
      </c>
      <c r="Q1145" s="20" t="e">
        <f>INDEX(bureaux!$A:$H,MATCH($F1145,bureaux!$A:$A,0),6)</f>
        <v>#N/A</v>
      </c>
      <c r="R1145" s="20" t="e">
        <f>INDEX(bureaux!$A:$H,MATCH($F1145,bureaux!$A:$A,0),7)</f>
        <v>#N/A</v>
      </c>
    </row>
    <row r="1146" spans="1:18" x14ac:dyDescent="0.25">
      <c r="A1146" s="20">
        <f>'Elegio-Electors'!C1146</f>
        <v>0</v>
      </c>
      <c r="B1146" s="20">
        <f>'Elegio-Electors'!B1146</f>
        <v>0</v>
      </c>
      <c r="C1146" s="91">
        <f>IF(Procédure!$C$33=2,'Elegio-Electors'!D1146,Procédure!$C$33)</f>
        <v>0</v>
      </c>
      <c r="D1146" s="20">
        <f>'Elegio-Electors'!E1146</f>
        <v>0</v>
      </c>
      <c r="E1146" s="91" t="str">
        <f>IF(LEFT(RIGHT('Elegio-Electors'!L1146,2),1)="C",'Elegio-Electors'!L1146,IF(LEFT(RIGHT('Elegio-Electors'!M1146,2),1)="C",'Elegio-Electors'!M1146,""))</f>
        <v/>
      </c>
      <c r="F1146" s="91" t="str">
        <f>IF(LEFT(RIGHT('Elegio-Electors'!L1146,2),1)="O",'Elegio-Electors'!L1146,IF(LEFT(RIGHT('Elegio-Electors'!M1146,2),1)="O",'Elegio-Electors'!M1146,""))</f>
        <v/>
      </c>
      <c r="G1146" s="91" t="s">
        <v>166</v>
      </c>
      <c r="H1146" s="91" t="s">
        <v>167</v>
      </c>
      <c r="I1146" s="91" t="e">
        <f t="shared" si="85"/>
        <v>#N/A</v>
      </c>
      <c r="J1146" s="91" t="e">
        <f t="shared" si="86"/>
        <v>#N/A</v>
      </c>
      <c r="K1146" s="91" t="e">
        <f>INDEX(bureaux!$A:$I,MATCH($F1146,bureaux!$A:$A,0),9)</f>
        <v>#N/A</v>
      </c>
      <c r="L1146" s="91" t="e">
        <f t="shared" si="87"/>
        <v>#N/A</v>
      </c>
      <c r="M1146" s="91" t="e">
        <f t="shared" si="88"/>
        <v>#N/A</v>
      </c>
      <c r="N1146" s="20" t="e">
        <f t="shared" si="89"/>
        <v>#N/A</v>
      </c>
      <c r="O1146" s="20" t="e">
        <f>INDEX(bureaux!$A:$H,MATCH($F1146,bureaux!$A:$A,0),8)</f>
        <v>#N/A</v>
      </c>
      <c r="P1146" s="91" t="e">
        <f>_xlfn.CONCAT(INDEX(bureaux!$A:$H,MATCH($F1146,bureaux!$A:$A,0),4)," ",INDEX(bureaux!$A:$H,MATCH($F1146,bureaux!$A:$A,0),5))</f>
        <v>#N/A</v>
      </c>
      <c r="Q1146" s="20" t="e">
        <f>INDEX(bureaux!$A:$H,MATCH($F1146,bureaux!$A:$A,0),6)</f>
        <v>#N/A</v>
      </c>
      <c r="R1146" s="20" t="e">
        <f>INDEX(bureaux!$A:$H,MATCH($F1146,bureaux!$A:$A,0),7)</f>
        <v>#N/A</v>
      </c>
    </row>
    <row r="1147" spans="1:18" x14ac:dyDescent="0.25">
      <c r="A1147" s="20">
        <f>'Elegio-Electors'!C1147</f>
        <v>0</v>
      </c>
      <c r="B1147" s="20">
        <f>'Elegio-Electors'!B1147</f>
        <v>0</v>
      </c>
      <c r="C1147" s="91">
        <f>IF(Procédure!$C$33=2,'Elegio-Electors'!D1147,Procédure!$C$33)</f>
        <v>0</v>
      </c>
      <c r="D1147" s="20">
        <f>'Elegio-Electors'!E1147</f>
        <v>0</v>
      </c>
      <c r="E1147" s="91" t="str">
        <f>IF(LEFT(RIGHT('Elegio-Electors'!L1147,2),1)="C",'Elegio-Electors'!L1147,IF(LEFT(RIGHT('Elegio-Electors'!M1147,2),1)="C",'Elegio-Electors'!M1147,""))</f>
        <v/>
      </c>
      <c r="F1147" s="91" t="str">
        <f>IF(LEFT(RIGHT('Elegio-Electors'!L1147,2),1)="O",'Elegio-Electors'!L1147,IF(LEFT(RIGHT('Elegio-Electors'!M1147,2),1)="O",'Elegio-Electors'!M1147,""))</f>
        <v/>
      </c>
      <c r="G1147" s="91" t="s">
        <v>166</v>
      </c>
      <c r="H1147" s="91" t="s">
        <v>167</v>
      </c>
      <c r="I1147" s="91" t="e">
        <f t="shared" si="85"/>
        <v>#N/A</v>
      </c>
      <c r="J1147" s="91" t="e">
        <f t="shared" si="86"/>
        <v>#N/A</v>
      </c>
      <c r="K1147" s="91" t="e">
        <f>INDEX(bureaux!$A:$I,MATCH($F1147,bureaux!$A:$A,0),9)</f>
        <v>#N/A</v>
      </c>
      <c r="L1147" s="91" t="e">
        <f t="shared" si="87"/>
        <v>#N/A</v>
      </c>
      <c r="M1147" s="91" t="e">
        <f t="shared" si="88"/>
        <v>#N/A</v>
      </c>
      <c r="N1147" s="20" t="e">
        <f t="shared" si="89"/>
        <v>#N/A</v>
      </c>
      <c r="O1147" s="20" t="e">
        <f>INDEX(bureaux!$A:$H,MATCH($F1147,bureaux!$A:$A,0),8)</f>
        <v>#N/A</v>
      </c>
      <c r="P1147" s="91" t="e">
        <f>_xlfn.CONCAT(INDEX(bureaux!$A:$H,MATCH($F1147,bureaux!$A:$A,0),4)," ",INDEX(bureaux!$A:$H,MATCH($F1147,bureaux!$A:$A,0),5))</f>
        <v>#N/A</v>
      </c>
      <c r="Q1147" s="20" t="e">
        <f>INDEX(bureaux!$A:$H,MATCH($F1147,bureaux!$A:$A,0),6)</f>
        <v>#N/A</v>
      </c>
      <c r="R1147" s="20" t="e">
        <f>INDEX(bureaux!$A:$H,MATCH($F1147,bureaux!$A:$A,0),7)</f>
        <v>#N/A</v>
      </c>
    </row>
    <row r="1148" spans="1:18" x14ac:dyDescent="0.25">
      <c r="A1148" s="20">
        <f>'Elegio-Electors'!C1148</f>
        <v>0</v>
      </c>
      <c r="B1148" s="20">
        <f>'Elegio-Electors'!B1148</f>
        <v>0</v>
      </c>
      <c r="C1148" s="91">
        <f>IF(Procédure!$C$33=2,'Elegio-Electors'!D1148,Procédure!$C$33)</f>
        <v>0</v>
      </c>
      <c r="D1148" s="20">
        <f>'Elegio-Electors'!E1148</f>
        <v>0</v>
      </c>
      <c r="E1148" s="91" t="str">
        <f>IF(LEFT(RIGHT('Elegio-Electors'!L1148,2),1)="C",'Elegio-Electors'!L1148,IF(LEFT(RIGHT('Elegio-Electors'!M1148,2),1)="C",'Elegio-Electors'!M1148,""))</f>
        <v/>
      </c>
      <c r="F1148" s="91" t="str">
        <f>IF(LEFT(RIGHT('Elegio-Electors'!L1148,2),1)="O",'Elegio-Electors'!L1148,IF(LEFT(RIGHT('Elegio-Electors'!M1148,2),1)="O",'Elegio-Electors'!M1148,""))</f>
        <v/>
      </c>
      <c r="G1148" s="91" t="s">
        <v>166</v>
      </c>
      <c r="H1148" s="91" t="s">
        <v>167</v>
      </c>
      <c r="I1148" s="91" t="e">
        <f t="shared" si="85"/>
        <v>#N/A</v>
      </c>
      <c r="J1148" s="91" t="e">
        <f t="shared" si="86"/>
        <v>#N/A</v>
      </c>
      <c r="K1148" s="91" t="e">
        <f>INDEX(bureaux!$A:$I,MATCH($F1148,bureaux!$A:$A,0),9)</f>
        <v>#N/A</v>
      </c>
      <c r="L1148" s="91" t="e">
        <f t="shared" si="87"/>
        <v>#N/A</v>
      </c>
      <c r="M1148" s="91" t="e">
        <f t="shared" si="88"/>
        <v>#N/A</v>
      </c>
      <c r="N1148" s="20" t="e">
        <f t="shared" si="89"/>
        <v>#N/A</v>
      </c>
      <c r="O1148" s="20" t="e">
        <f>INDEX(bureaux!$A:$H,MATCH($F1148,bureaux!$A:$A,0),8)</f>
        <v>#N/A</v>
      </c>
      <c r="P1148" s="91" t="e">
        <f>_xlfn.CONCAT(INDEX(bureaux!$A:$H,MATCH($F1148,bureaux!$A:$A,0),4)," ",INDEX(bureaux!$A:$H,MATCH($F1148,bureaux!$A:$A,0),5))</f>
        <v>#N/A</v>
      </c>
      <c r="Q1148" s="20" t="e">
        <f>INDEX(bureaux!$A:$H,MATCH($F1148,bureaux!$A:$A,0),6)</f>
        <v>#N/A</v>
      </c>
      <c r="R1148" s="20" t="e">
        <f>INDEX(bureaux!$A:$H,MATCH($F1148,bureaux!$A:$A,0),7)</f>
        <v>#N/A</v>
      </c>
    </row>
    <row r="1149" spans="1:18" x14ac:dyDescent="0.25">
      <c r="A1149" s="20">
        <f>'Elegio-Electors'!C1149</f>
        <v>0</v>
      </c>
      <c r="B1149" s="20">
        <f>'Elegio-Electors'!B1149</f>
        <v>0</v>
      </c>
      <c r="C1149" s="91">
        <f>IF(Procédure!$C$33=2,'Elegio-Electors'!D1149,Procédure!$C$33)</f>
        <v>0</v>
      </c>
      <c r="D1149" s="20">
        <f>'Elegio-Electors'!E1149</f>
        <v>0</v>
      </c>
      <c r="E1149" s="91" t="str">
        <f>IF(LEFT(RIGHT('Elegio-Electors'!L1149,2),1)="C",'Elegio-Electors'!L1149,IF(LEFT(RIGHT('Elegio-Electors'!M1149,2),1)="C",'Elegio-Electors'!M1149,""))</f>
        <v/>
      </c>
      <c r="F1149" s="91" t="str">
        <f>IF(LEFT(RIGHT('Elegio-Electors'!L1149,2),1)="O",'Elegio-Electors'!L1149,IF(LEFT(RIGHT('Elegio-Electors'!M1149,2),1)="O",'Elegio-Electors'!M1149,""))</f>
        <v/>
      </c>
      <c r="G1149" s="91" t="s">
        <v>166</v>
      </c>
      <c r="H1149" s="91" t="s">
        <v>167</v>
      </c>
      <c r="I1149" s="91" t="e">
        <f t="shared" si="85"/>
        <v>#N/A</v>
      </c>
      <c r="J1149" s="91" t="e">
        <f t="shared" si="86"/>
        <v>#N/A</v>
      </c>
      <c r="K1149" s="91" t="e">
        <f>INDEX(bureaux!$A:$I,MATCH($F1149,bureaux!$A:$A,0),9)</f>
        <v>#N/A</v>
      </c>
      <c r="L1149" s="91" t="e">
        <f t="shared" si="87"/>
        <v>#N/A</v>
      </c>
      <c r="M1149" s="91" t="e">
        <f t="shared" si="88"/>
        <v>#N/A</v>
      </c>
      <c r="N1149" s="20" t="e">
        <f t="shared" si="89"/>
        <v>#N/A</v>
      </c>
      <c r="O1149" s="20" t="e">
        <f>INDEX(bureaux!$A:$H,MATCH($F1149,bureaux!$A:$A,0),8)</f>
        <v>#N/A</v>
      </c>
      <c r="P1149" s="91" t="e">
        <f>_xlfn.CONCAT(INDEX(bureaux!$A:$H,MATCH($F1149,bureaux!$A:$A,0),4)," ",INDEX(bureaux!$A:$H,MATCH($F1149,bureaux!$A:$A,0),5))</f>
        <v>#N/A</v>
      </c>
      <c r="Q1149" s="20" t="e">
        <f>INDEX(bureaux!$A:$H,MATCH($F1149,bureaux!$A:$A,0),6)</f>
        <v>#N/A</v>
      </c>
      <c r="R1149" s="20" t="e">
        <f>INDEX(bureaux!$A:$H,MATCH($F1149,bureaux!$A:$A,0),7)</f>
        <v>#N/A</v>
      </c>
    </row>
    <row r="1150" spans="1:18" x14ac:dyDescent="0.25">
      <c r="A1150" s="20">
        <f>'Elegio-Electors'!C1150</f>
        <v>0</v>
      </c>
      <c r="B1150" s="20">
        <f>'Elegio-Electors'!B1150</f>
        <v>0</v>
      </c>
      <c r="C1150" s="91">
        <f>IF(Procédure!$C$33=2,'Elegio-Electors'!D1150,Procédure!$C$33)</f>
        <v>0</v>
      </c>
      <c r="D1150" s="20">
        <f>'Elegio-Electors'!E1150</f>
        <v>0</v>
      </c>
      <c r="E1150" s="91" t="str">
        <f>IF(LEFT(RIGHT('Elegio-Electors'!L1150,2),1)="C",'Elegio-Electors'!L1150,IF(LEFT(RIGHT('Elegio-Electors'!M1150,2),1)="C",'Elegio-Electors'!M1150,""))</f>
        <v/>
      </c>
      <c r="F1150" s="91" t="str">
        <f>IF(LEFT(RIGHT('Elegio-Electors'!L1150,2),1)="O",'Elegio-Electors'!L1150,IF(LEFT(RIGHT('Elegio-Electors'!M1150,2),1)="O",'Elegio-Electors'!M1150,""))</f>
        <v/>
      </c>
      <c r="G1150" s="91" t="s">
        <v>166</v>
      </c>
      <c r="H1150" s="91" t="s">
        <v>167</v>
      </c>
      <c r="I1150" s="91" t="e">
        <f t="shared" si="85"/>
        <v>#N/A</v>
      </c>
      <c r="J1150" s="91" t="e">
        <f t="shared" si="86"/>
        <v>#N/A</v>
      </c>
      <c r="K1150" s="91" t="e">
        <f>INDEX(bureaux!$A:$I,MATCH($F1150,bureaux!$A:$A,0),9)</f>
        <v>#N/A</v>
      </c>
      <c r="L1150" s="91" t="e">
        <f t="shared" si="87"/>
        <v>#N/A</v>
      </c>
      <c r="M1150" s="91" t="e">
        <f t="shared" si="88"/>
        <v>#N/A</v>
      </c>
      <c r="N1150" s="20" t="e">
        <f t="shared" si="89"/>
        <v>#N/A</v>
      </c>
      <c r="O1150" s="20" t="e">
        <f>INDEX(bureaux!$A:$H,MATCH($F1150,bureaux!$A:$A,0),8)</f>
        <v>#N/A</v>
      </c>
      <c r="P1150" s="91" t="e">
        <f>_xlfn.CONCAT(INDEX(bureaux!$A:$H,MATCH($F1150,bureaux!$A:$A,0),4)," ",INDEX(bureaux!$A:$H,MATCH($F1150,bureaux!$A:$A,0),5))</f>
        <v>#N/A</v>
      </c>
      <c r="Q1150" s="20" t="e">
        <f>INDEX(bureaux!$A:$H,MATCH($F1150,bureaux!$A:$A,0),6)</f>
        <v>#N/A</v>
      </c>
      <c r="R1150" s="20" t="e">
        <f>INDEX(bureaux!$A:$H,MATCH($F1150,bureaux!$A:$A,0),7)</f>
        <v>#N/A</v>
      </c>
    </row>
    <row r="1151" spans="1:18" x14ac:dyDescent="0.25">
      <c r="A1151" s="20">
        <f>'Elegio-Electors'!C1151</f>
        <v>0</v>
      </c>
      <c r="B1151" s="20">
        <f>'Elegio-Electors'!B1151</f>
        <v>0</v>
      </c>
      <c r="C1151" s="91">
        <f>IF(Procédure!$C$33=2,'Elegio-Electors'!D1151,Procédure!$C$33)</f>
        <v>0</v>
      </c>
      <c r="D1151" s="20">
        <f>'Elegio-Electors'!E1151</f>
        <v>0</v>
      </c>
      <c r="E1151" s="91" t="str">
        <f>IF(LEFT(RIGHT('Elegio-Electors'!L1151,2),1)="C",'Elegio-Electors'!L1151,IF(LEFT(RIGHT('Elegio-Electors'!M1151,2),1)="C",'Elegio-Electors'!M1151,""))</f>
        <v/>
      </c>
      <c r="F1151" s="91" t="str">
        <f>IF(LEFT(RIGHT('Elegio-Electors'!L1151,2),1)="O",'Elegio-Electors'!L1151,IF(LEFT(RIGHT('Elegio-Electors'!M1151,2),1)="O",'Elegio-Electors'!M1151,""))</f>
        <v/>
      </c>
      <c r="G1151" s="91" t="s">
        <v>166</v>
      </c>
      <c r="H1151" s="91" t="s">
        <v>167</v>
      </c>
      <c r="I1151" s="91" t="e">
        <f t="shared" si="85"/>
        <v>#N/A</v>
      </c>
      <c r="J1151" s="91" t="e">
        <f t="shared" si="86"/>
        <v>#N/A</v>
      </c>
      <c r="K1151" s="91" t="e">
        <f>INDEX(bureaux!$A:$I,MATCH($F1151,bureaux!$A:$A,0),9)</f>
        <v>#N/A</v>
      </c>
      <c r="L1151" s="91" t="e">
        <f t="shared" si="87"/>
        <v>#N/A</v>
      </c>
      <c r="M1151" s="91" t="e">
        <f t="shared" si="88"/>
        <v>#N/A</v>
      </c>
      <c r="N1151" s="20" t="e">
        <f t="shared" si="89"/>
        <v>#N/A</v>
      </c>
      <c r="O1151" s="20" t="e">
        <f>INDEX(bureaux!$A:$H,MATCH($F1151,bureaux!$A:$A,0),8)</f>
        <v>#N/A</v>
      </c>
      <c r="P1151" s="91" t="e">
        <f>_xlfn.CONCAT(INDEX(bureaux!$A:$H,MATCH($F1151,bureaux!$A:$A,0),4)," ",INDEX(bureaux!$A:$H,MATCH($F1151,bureaux!$A:$A,0),5))</f>
        <v>#N/A</v>
      </c>
      <c r="Q1151" s="20" t="e">
        <f>INDEX(bureaux!$A:$H,MATCH($F1151,bureaux!$A:$A,0),6)</f>
        <v>#N/A</v>
      </c>
      <c r="R1151" s="20" t="e">
        <f>INDEX(bureaux!$A:$H,MATCH($F1151,bureaux!$A:$A,0),7)</f>
        <v>#N/A</v>
      </c>
    </row>
    <row r="1152" spans="1:18" x14ac:dyDescent="0.25">
      <c r="A1152" s="20">
        <f>'Elegio-Electors'!C1152</f>
        <v>0</v>
      </c>
      <c r="B1152" s="20">
        <f>'Elegio-Electors'!B1152</f>
        <v>0</v>
      </c>
      <c r="C1152" s="91">
        <f>IF(Procédure!$C$33=2,'Elegio-Electors'!D1152,Procédure!$C$33)</f>
        <v>0</v>
      </c>
      <c r="D1152" s="20">
        <f>'Elegio-Electors'!E1152</f>
        <v>0</v>
      </c>
      <c r="E1152" s="91" t="str">
        <f>IF(LEFT(RIGHT('Elegio-Electors'!L1152,2),1)="C",'Elegio-Electors'!L1152,IF(LEFT(RIGHT('Elegio-Electors'!M1152,2),1)="C",'Elegio-Electors'!M1152,""))</f>
        <v/>
      </c>
      <c r="F1152" s="91" t="str">
        <f>IF(LEFT(RIGHT('Elegio-Electors'!L1152,2),1)="O",'Elegio-Electors'!L1152,IF(LEFT(RIGHT('Elegio-Electors'!M1152,2),1)="O",'Elegio-Electors'!M1152,""))</f>
        <v/>
      </c>
      <c r="G1152" s="91" t="s">
        <v>166</v>
      </c>
      <c r="H1152" s="91" t="s">
        <v>167</v>
      </c>
      <c r="I1152" s="91" t="e">
        <f t="shared" si="85"/>
        <v>#N/A</v>
      </c>
      <c r="J1152" s="91" t="e">
        <f t="shared" si="86"/>
        <v>#N/A</v>
      </c>
      <c r="K1152" s="91" t="e">
        <f>INDEX(bureaux!$A:$I,MATCH($F1152,bureaux!$A:$A,0),9)</f>
        <v>#N/A</v>
      </c>
      <c r="L1152" s="91" t="e">
        <f t="shared" si="87"/>
        <v>#N/A</v>
      </c>
      <c r="M1152" s="91" t="e">
        <f t="shared" si="88"/>
        <v>#N/A</v>
      </c>
      <c r="N1152" s="20" t="e">
        <f t="shared" si="89"/>
        <v>#N/A</v>
      </c>
      <c r="O1152" s="20" t="e">
        <f>INDEX(bureaux!$A:$H,MATCH($F1152,bureaux!$A:$A,0),8)</f>
        <v>#N/A</v>
      </c>
      <c r="P1152" s="91" t="e">
        <f>_xlfn.CONCAT(INDEX(bureaux!$A:$H,MATCH($F1152,bureaux!$A:$A,0),4)," ",INDEX(bureaux!$A:$H,MATCH($F1152,bureaux!$A:$A,0),5))</f>
        <v>#N/A</v>
      </c>
      <c r="Q1152" s="20" t="e">
        <f>INDEX(bureaux!$A:$H,MATCH($F1152,bureaux!$A:$A,0),6)</f>
        <v>#N/A</v>
      </c>
      <c r="R1152" s="20" t="e">
        <f>INDEX(bureaux!$A:$H,MATCH($F1152,bureaux!$A:$A,0),7)</f>
        <v>#N/A</v>
      </c>
    </row>
    <row r="1153" spans="1:18" x14ac:dyDescent="0.25">
      <c r="A1153" s="20">
        <f>'Elegio-Electors'!C1153</f>
        <v>0</v>
      </c>
      <c r="B1153" s="20">
        <f>'Elegio-Electors'!B1153</f>
        <v>0</v>
      </c>
      <c r="C1153" s="91">
        <f>IF(Procédure!$C$33=2,'Elegio-Electors'!D1153,Procédure!$C$33)</f>
        <v>0</v>
      </c>
      <c r="D1153" s="20">
        <f>'Elegio-Electors'!E1153</f>
        <v>0</v>
      </c>
      <c r="E1153" s="91" t="str">
        <f>IF(LEFT(RIGHT('Elegio-Electors'!L1153,2),1)="C",'Elegio-Electors'!L1153,IF(LEFT(RIGHT('Elegio-Electors'!M1153,2),1)="C",'Elegio-Electors'!M1153,""))</f>
        <v/>
      </c>
      <c r="F1153" s="91" t="str">
        <f>IF(LEFT(RIGHT('Elegio-Electors'!L1153,2),1)="O",'Elegio-Electors'!L1153,IF(LEFT(RIGHT('Elegio-Electors'!M1153,2),1)="O",'Elegio-Electors'!M1153,""))</f>
        <v/>
      </c>
      <c r="G1153" s="91" t="s">
        <v>166</v>
      </c>
      <c r="H1153" s="91" t="s">
        <v>167</v>
      </c>
      <c r="I1153" s="91" t="e">
        <f t="shared" si="85"/>
        <v>#N/A</v>
      </c>
      <c r="J1153" s="91" t="e">
        <f t="shared" si="86"/>
        <v>#N/A</v>
      </c>
      <c r="K1153" s="91" t="e">
        <f>INDEX(bureaux!$A:$I,MATCH($F1153,bureaux!$A:$A,0),9)</f>
        <v>#N/A</v>
      </c>
      <c r="L1153" s="91" t="e">
        <f t="shared" si="87"/>
        <v>#N/A</v>
      </c>
      <c r="M1153" s="91" t="e">
        <f t="shared" si="88"/>
        <v>#N/A</v>
      </c>
      <c r="N1153" s="20" t="e">
        <f t="shared" si="89"/>
        <v>#N/A</v>
      </c>
      <c r="O1153" s="20" t="e">
        <f>INDEX(bureaux!$A:$H,MATCH($F1153,bureaux!$A:$A,0),8)</f>
        <v>#N/A</v>
      </c>
      <c r="P1153" s="91" t="e">
        <f>_xlfn.CONCAT(INDEX(bureaux!$A:$H,MATCH($F1153,bureaux!$A:$A,0),4)," ",INDEX(bureaux!$A:$H,MATCH($F1153,bureaux!$A:$A,0),5))</f>
        <v>#N/A</v>
      </c>
      <c r="Q1153" s="20" t="e">
        <f>INDEX(bureaux!$A:$H,MATCH($F1153,bureaux!$A:$A,0),6)</f>
        <v>#N/A</v>
      </c>
      <c r="R1153" s="20" t="e">
        <f>INDEX(bureaux!$A:$H,MATCH($F1153,bureaux!$A:$A,0),7)</f>
        <v>#N/A</v>
      </c>
    </row>
    <row r="1154" spans="1:18" x14ac:dyDescent="0.25">
      <c r="A1154" s="20">
        <f>'Elegio-Electors'!C1154</f>
        <v>0</v>
      </c>
      <c r="B1154" s="20">
        <f>'Elegio-Electors'!B1154</f>
        <v>0</v>
      </c>
      <c r="C1154" s="91">
        <f>IF(Procédure!$C$33=2,'Elegio-Electors'!D1154,Procédure!$C$33)</f>
        <v>0</v>
      </c>
      <c r="D1154" s="20">
        <f>'Elegio-Electors'!E1154</f>
        <v>0</v>
      </c>
      <c r="E1154" s="91" t="str">
        <f>IF(LEFT(RIGHT('Elegio-Electors'!L1154,2),1)="C",'Elegio-Electors'!L1154,IF(LEFT(RIGHT('Elegio-Electors'!M1154,2),1)="C",'Elegio-Electors'!M1154,""))</f>
        <v/>
      </c>
      <c r="F1154" s="91" t="str">
        <f>IF(LEFT(RIGHT('Elegio-Electors'!L1154,2),1)="O",'Elegio-Electors'!L1154,IF(LEFT(RIGHT('Elegio-Electors'!M1154,2),1)="O",'Elegio-Electors'!M1154,""))</f>
        <v/>
      </c>
      <c r="G1154" s="91" t="s">
        <v>166</v>
      </c>
      <c r="H1154" s="91" t="s">
        <v>167</v>
      </c>
      <c r="I1154" s="91" t="e">
        <f t="shared" si="85"/>
        <v>#N/A</v>
      </c>
      <c r="J1154" s="91" t="e">
        <f t="shared" si="86"/>
        <v>#N/A</v>
      </c>
      <c r="K1154" s="91" t="e">
        <f>INDEX(bureaux!$A:$I,MATCH($F1154,bureaux!$A:$A,0),9)</f>
        <v>#N/A</v>
      </c>
      <c r="L1154" s="91" t="e">
        <f t="shared" si="87"/>
        <v>#N/A</v>
      </c>
      <c r="M1154" s="91" t="e">
        <f t="shared" si="88"/>
        <v>#N/A</v>
      </c>
      <c r="N1154" s="20" t="e">
        <f t="shared" si="89"/>
        <v>#N/A</v>
      </c>
      <c r="O1154" s="20" t="e">
        <f>INDEX(bureaux!$A:$H,MATCH($F1154,bureaux!$A:$A,0),8)</f>
        <v>#N/A</v>
      </c>
      <c r="P1154" s="91" t="e">
        <f>_xlfn.CONCAT(INDEX(bureaux!$A:$H,MATCH($F1154,bureaux!$A:$A,0),4)," ",INDEX(bureaux!$A:$H,MATCH($F1154,bureaux!$A:$A,0),5))</f>
        <v>#N/A</v>
      </c>
      <c r="Q1154" s="20" t="e">
        <f>INDEX(bureaux!$A:$H,MATCH($F1154,bureaux!$A:$A,0),6)</f>
        <v>#N/A</v>
      </c>
      <c r="R1154" s="20" t="e">
        <f>INDEX(bureaux!$A:$H,MATCH($F1154,bureaux!$A:$A,0),7)</f>
        <v>#N/A</v>
      </c>
    </row>
    <row r="1155" spans="1:18" x14ac:dyDescent="0.25">
      <c r="A1155" s="20">
        <f>'Elegio-Electors'!C1155</f>
        <v>0</v>
      </c>
      <c r="B1155" s="20">
        <f>'Elegio-Electors'!B1155</f>
        <v>0</v>
      </c>
      <c r="C1155" s="91">
        <f>IF(Procédure!$C$33=2,'Elegio-Electors'!D1155,Procédure!$C$33)</f>
        <v>0</v>
      </c>
      <c r="D1155" s="20">
        <f>'Elegio-Electors'!E1155</f>
        <v>0</v>
      </c>
      <c r="E1155" s="91" t="str">
        <f>IF(LEFT(RIGHT('Elegio-Electors'!L1155,2),1)="C",'Elegio-Electors'!L1155,IF(LEFT(RIGHT('Elegio-Electors'!M1155,2),1)="C",'Elegio-Electors'!M1155,""))</f>
        <v/>
      </c>
      <c r="F1155" s="91" t="str">
        <f>IF(LEFT(RIGHT('Elegio-Electors'!L1155,2),1)="O",'Elegio-Electors'!L1155,IF(LEFT(RIGHT('Elegio-Electors'!M1155,2),1)="O",'Elegio-Electors'!M1155,""))</f>
        <v/>
      </c>
      <c r="G1155" s="91" t="s">
        <v>166</v>
      </c>
      <c r="H1155" s="91" t="s">
        <v>167</v>
      </c>
      <c r="I1155" s="91" t="e">
        <f t="shared" ref="I1155:I1218" si="90">_xlfn.SWITCH(RIGHT(F1155,1),"B","bedienden","A","arbeiders","J","jongeren","K","kader")</f>
        <v>#N/A</v>
      </c>
      <c r="J1155" s="91" t="e">
        <f t="shared" ref="J1155:J1218" si="91">_xlfn.SWITCH(RIGHT(F1155,1),"B","employés","A","ouvriers","J","jeunes","K","cadre")</f>
        <v>#N/A</v>
      </c>
      <c r="K1155" s="91" t="e">
        <f>INDEX(bureaux!$A:$I,MATCH($F1155,bureaux!$A:$A,0),9)</f>
        <v>#N/A</v>
      </c>
      <c r="L1155" s="91" t="e">
        <f t="shared" ref="L1155:L1218" si="92">_xlfn.CONCAT(G1155," ",K1155," OR ",I1155)</f>
        <v>#N/A</v>
      </c>
      <c r="M1155" s="91" t="e">
        <f t="shared" ref="M1155:M1218" si="93">_xlfn.CONCAT(H1155," ",K1155," CE ",J1155)</f>
        <v>#N/A</v>
      </c>
      <c r="N1155" s="20" t="e">
        <f t="shared" ref="N1155:N1218" si="94">IF(C1155="NL",L1155,M1155)</f>
        <v>#N/A</v>
      </c>
      <c r="O1155" s="20" t="e">
        <f>INDEX(bureaux!$A:$H,MATCH($F1155,bureaux!$A:$A,0),8)</f>
        <v>#N/A</v>
      </c>
      <c r="P1155" s="91" t="e">
        <f>_xlfn.CONCAT(INDEX(bureaux!$A:$H,MATCH($F1155,bureaux!$A:$A,0),4)," ",INDEX(bureaux!$A:$H,MATCH($F1155,bureaux!$A:$A,0),5))</f>
        <v>#N/A</v>
      </c>
      <c r="Q1155" s="20" t="e">
        <f>INDEX(bureaux!$A:$H,MATCH($F1155,bureaux!$A:$A,0),6)</f>
        <v>#N/A</v>
      </c>
      <c r="R1155" s="20" t="e">
        <f>INDEX(bureaux!$A:$H,MATCH($F1155,bureaux!$A:$A,0),7)</f>
        <v>#N/A</v>
      </c>
    </row>
    <row r="1156" spans="1:18" x14ac:dyDescent="0.25">
      <c r="A1156" s="20">
        <f>'Elegio-Electors'!C1156</f>
        <v>0</v>
      </c>
      <c r="B1156" s="20">
        <f>'Elegio-Electors'!B1156</f>
        <v>0</v>
      </c>
      <c r="C1156" s="91">
        <f>IF(Procédure!$C$33=2,'Elegio-Electors'!D1156,Procédure!$C$33)</f>
        <v>0</v>
      </c>
      <c r="D1156" s="20">
        <f>'Elegio-Electors'!E1156</f>
        <v>0</v>
      </c>
      <c r="E1156" s="91" t="str">
        <f>IF(LEFT(RIGHT('Elegio-Electors'!L1156,2),1)="C",'Elegio-Electors'!L1156,IF(LEFT(RIGHT('Elegio-Electors'!M1156,2),1)="C",'Elegio-Electors'!M1156,""))</f>
        <v/>
      </c>
      <c r="F1156" s="91" t="str">
        <f>IF(LEFT(RIGHT('Elegio-Electors'!L1156,2),1)="O",'Elegio-Electors'!L1156,IF(LEFT(RIGHT('Elegio-Electors'!M1156,2),1)="O",'Elegio-Electors'!M1156,""))</f>
        <v/>
      </c>
      <c r="G1156" s="91" t="s">
        <v>166</v>
      </c>
      <c r="H1156" s="91" t="s">
        <v>167</v>
      </c>
      <c r="I1156" s="91" t="e">
        <f t="shared" si="90"/>
        <v>#N/A</v>
      </c>
      <c r="J1156" s="91" t="e">
        <f t="shared" si="91"/>
        <v>#N/A</v>
      </c>
      <c r="K1156" s="91" t="e">
        <f>INDEX(bureaux!$A:$I,MATCH($F1156,bureaux!$A:$A,0),9)</f>
        <v>#N/A</v>
      </c>
      <c r="L1156" s="91" t="e">
        <f t="shared" si="92"/>
        <v>#N/A</v>
      </c>
      <c r="M1156" s="91" t="e">
        <f t="shared" si="93"/>
        <v>#N/A</v>
      </c>
      <c r="N1156" s="20" t="e">
        <f t="shared" si="94"/>
        <v>#N/A</v>
      </c>
      <c r="O1156" s="20" t="e">
        <f>INDEX(bureaux!$A:$H,MATCH($F1156,bureaux!$A:$A,0),8)</f>
        <v>#N/A</v>
      </c>
      <c r="P1156" s="91" t="e">
        <f>_xlfn.CONCAT(INDEX(bureaux!$A:$H,MATCH($F1156,bureaux!$A:$A,0),4)," ",INDEX(bureaux!$A:$H,MATCH($F1156,bureaux!$A:$A,0),5))</f>
        <v>#N/A</v>
      </c>
      <c r="Q1156" s="20" t="e">
        <f>INDEX(bureaux!$A:$H,MATCH($F1156,bureaux!$A:$A,0),6)</f>
        <v>#N/A</v>
      </c>
      <c r="R1156" s="20" t="e">
        <f>INDEX(bureaux!$A:$H,MATCH($F1156,bureaux!$A:$A,0),7)</f>
        <v>#N/A</v>
      </c>
    </row>
    <row r="1157" spans="1:18" x14ac:dyDescent="0.25">
      <c r="A1157" s="20">
        <f>'Elegio-Electors'!C1157</f>
        <v>0</v>
      </c>
      <c r="B1157" s="20">
        <f>'Elegio-Electors'!B1157</f>
        <v>0</v>
      </c>
      <c r="C1157" s="91">
        <f>IF(Procédure!$C$33=2,'Elegio-Electors'!D1157,Procédure!$C$33)</f>
        <v>0</v>
      </c>
      <c r="D1157" s="20">
        <f>'Elegio-Electors'!E1157</f>
        <v>0</v>
      </c>
      <c r="E1157" s="91" t="str">
        <f>IF(LEFT(RIGHT('Elegio-Electors'!L1157,2),1)="C",'Elegio-Electors'!L1157,IF(LEFT(RIGHT('Elegio-Electors'!M1157,2),1)="C",'Elegio-Electors'!M1157,""))</f>
        <v/>
      </c>
      <c r="F1157" s="91" t="str">
        <f>IF(LEFT(RIGHT('Elegio-Electors'!L1157,2),1)="O",'Elegio-Electors'!L1157,IF(LEFT(RIGHT('Elegio-Electors'!M1157,2),1)="O",'Elegio-Electors'!M1157,""))</f>
        <v/>
      </c>
      <c r="G1157" s="91" t="s">
        <v>166</v>
      </c>
      <c r="H1157" s="91" t="s">
        <v>167</v>
      </c>
      <c r="I1157" s="91" t="e">
        <f t="shared" si="90"/>
        <v>#N/A</v>
      </c>
      <c r="J1157" s="91" t="e">
        <f t="shared" si="91"/>
        <v>#N/A</v>
      </c>
      <c r="K1157" s="91" t="e">
        <f>INDEX(bureaux!$A:$I,MATCH($F1157,bureaux!$A:$A,0),9)</f>
        <v>#N/A</v>
      </c>
      <c r="L1157" s="91" t="e">
        <f t="shared" si="92"/>
        <v>#N/A</v>
      </c>
      <c r="M1157" s="91" t="e">
        <f t="shared" si="93"/>
        <v>#N/A</v>
      </c>
      <c r="N1157" s="20" t="e">
        <f t="shared" si="94"/>
        <v>#N/A</v>
      </c>
      <c r="O1157" s="20" t="e">
        <f>INDEX(bureaux!$A:$H,MATCH($F1157,bureaux!$A:$A,0),8)</f>
        <v>#N/A</v>
      </c>
      <c r="P1157" s="91" t="e">
        <f>_xlfn.CONCAT(INDEX(bureaux!$A:$H,MATCH($F1157,bureaux!$A:$A,0),4)," ",INDEX(bureaux!$A:$H,MATCH($F1157,bureaux!$A:$A,0),5))</f>
        <v>#N/A</v>
      </c>
      <c r="Q1157" s="20" t="e">
        <f>INDEX(bureaux!$A:$H,MATCH($F1157,bureaux!$A:$A,0),6)</f>
        <v>#N/A</v>
      </c>
      <c r="R1157" s="20" t="e">
        <f>INDEX(bureaux!$A:$H,MATCH($F1157,bureaux!$A:$A,0),7)</f>
        <v>#N/A</v>
      </c>
    </row>
    <row r="1158" spans="1:18" x14ac:dyDescent="0.25">
      <c r="A1158" s="20">
        <f>'Elegio-Electors'!C1158</f>
        <v>0</v>
      </c>
      <c r="B1158" s="20">
        <f>'Elegio-Electors'!B1158</f>
        <v>0</v>
      </c>
      <c r="C1158" s="91">
        <f>IF(Procédure!$C$33=2,'Elegio-Electors'!D1158,Procédure!$C$33)</f>
        <v>0</v>
      </c>
      <c r="D1158" s="20">
        <f>'Elegio-Electors'!E1158</f>
        <v>0</v>
      </c>
      <c r="E1158" s="91" t="str">
        <f>IF(LEFT(RIGHT('Elegio-Electors'!L1158,2),1)="C",'Elegio-Electors'!L1158,IF(LEFT(RIGHT('Elegio-Electors'!M1158,2),1)="C",'Elegio-Electors'!M1158,""))</f>
        <v/>
      </c>
      <c r="F1158" s="91" t="str">
        <f>IF(LEFT(RIGHT('Elegio-Electors'!L1158,2),1)="O",'Elegio-Electors'!L1158,IF(LEFT(RIGHT('Elegio-Electors'!M1158,2),1)="O",'Elegio-Electors'!M1158,""))</f>
        <v/>
      </c>
      <c r="G1158" s="91" t="s">
        <v>166</v>
      </c>
      <c r="H1158" s="91" t="s">
        <v>167</v>
      </c>
      <c r="I1158" s="91" t="e">
        <f t="shared" si="90"/>
        <v>#N/A</v>
      </c>
      <c r="J1158" s="91" t="e">
        <f t="shared" si="91"/>
        <v>#N/A</v>
      </c>
      <c r="K1158" s="91" t="e">
        <f>INDEX(bureaux!$A:$I,MATCH($F1158,bureaux!$A:$A,0),9)</f>
        <v>#N/A</v>
      </c>
      <c r="L1158" s="91" t="e">
        <f t="shared" si="92"/>
        <v>#N/A</v>
      </c>
      <c r="M1158" s="91" t="e">
        <f t="shared" si="93"/>
        <v>#N/A</v>
      </c>
      <c r="N1158" s="20" t="e">
        <f t="shared" si="94"/>
        <v>#N/A</v>
      </c>
      <c r="O1158" s="20" t="e">
        <f>INDEX(bureaux!$A:$H,MATCH($F1158,bureaux!$A:$A,0),8)</f>
        <v>#N/A</v>
      </c>
      <c r="P1158" s="91" t="e">
        <f>_xlfn.CONCAT(INDEX(bureaux!$A:$H,MATCH($F1158,bureaux!$A:$A,0),4)," ",INDEX(bureaux!$A:$H,MATCH($F1158,bureaux!$A:$A,0),5))</f>
        <v>#N/A</v>
      </c>
      <c r="Q1158" s="20" t="e">
        <f>INDEX(bureaux!$A:$H,MATCH($F1158,bureaux!$A:$A,0),6)</f>
        <v>#N/A</v>
      </c>
      <c r="R1158" s="20" t="e">
        <f>INDEX(bureaux!$A:$H,MATCH($F1158,bureaux!$A:$A,0),7)</f>
        <v>#N/A</v>
      </c>
    </row>
    <row r="1159" spans="1:18" x14ac:dyDescent="0.25">
      <c r="A1159" s="20">
        <f>'Elegio-Electors'!C1159</f>
        <v>0</v>
      </c>
      <c r="B1159" s="20">
        <f>'Elegio-Electors'!B1159</f>
        <v>0</v>
      </c>
      <c r="C1159" s="91">
        <f>IF(Procédure!$C$33=2,'Elegio-Electors'!D1159,Procédure!$C$33)</f>
        <v>0</v>
      </c>
      <c r="D1159" s="20">
        <f>'Elegio-Electors'!E1159</f>
        <v>0</v>
      </c>
      <c r="E1159" s="91" t="str">
        <f>IF(LEFT(RIGHT('Elegio-Electors'!L1159,2),1)="C",'Elegio-Electors'!L1159,IF(LEFT(RIGHT('Elegio-Electors'!M1159,2),1)="C",'Elegio-Electors'!M1159,""))</f>
        <v/>
      </c>
      <c r="F1159" s="91" t="str">
        <f>IF(LEFT(RIGHT('Elegio-Electors'!L1159,2),1)="O",'Elegio-Electors'!L1159,IF(LEFT(RIGHT('Elegio-Electors'!M1159,2),1)="O",'Elegio-Electors'!M1159,""))</f>
        <v/>
      </c>
      <c r="G1159" s="91" t="s">
        <v>166</v>
      </c>
      <c r="H1159" s="91" t="s">
        <v>167</v>
      </c>
      <c r="I1159" s="91" t="e">
        <f t="shared" si="90"/>
        <v>#N/A</v>
      </c>
      <c r="J1159" s="91" t="e">
        <f t="shared" si="91"/>
        <v>#N/A</v>
      </c>
      <c r="K1159" s="91" t="e">
        <f>INDEX(bureaux!$A:$I,MATCH($F1159,bureaux!$A:$A,0),9)</f>
        <v>#N/A</v>
      </c>
      <c r="L1159" s="91" t="e">
        <f t="shared" si="92"/>
        <v>#N/A</v>
      </c>
      <c r="M1159" s="91" t="e">
        <f t="shared" si="93"/>
        <v>#N/A</v>
      </c>
      <c r="N1159" s="20" t="e">
        <f t="shared" si="94"/>
        <v>#N/A</v>
      </c>
      <c r="O1159" s="20" t="e">
        <f>INDEX(bureaux!$A:$H,MATCH($F1159,bureaux!$A:$A,0),8)</f>
        <v>#N/A</v>
      </c>
      <c r="P1159" s="91" t="e">
        <f>_xlfn.CONCAT(INDEX(bureaux!$A:$H,MATCH($F1159,bureaux!$A:$A,0),4)," ",INDEX(bureaux!$A:$H,MATCH($F1159,bureaux!$A:$A,0),5))</f>
        <v>#N/A</v>
      </c>
      <c r="Q1159" s="20" t="e">
        <f>INDEX(bureaux!$A:$H,MATCH($F1159,bureaux!$A:$A,0),6)</f>
        <v>#N/A</v>
      </c>
      <c r="R1159" s="20" t="e">
        <f>INDEX(bureaux!$A:$H,MATCH($F1159,bureaux!$A:$A,0),7)</f>
        <v>#N/A</v>
      </c>
    </row>
    <row r="1160" spans="1:18" x14ac:dyDescent="0.25">
      <c r="A1160" s="20">
        <f>'Elegio-Electors'!C1160</f>
        <v>0</v>
      </c>
      <c r="B1160" s="20">
        <f>'Elegio-Electors'!B1160</f>
        <v>0</v>
      </c>
      <c r="C1160" s="91">
        <f>IF(Procédure!$C$33=2,'Elegio-Electors'!D1160,Procédure!$C$33)</f>
        <v>0</v>
      </c>
      <c r="D1160" s="20">
        <f>'Elegio-Electors'!E1160</f>
        <v>0</v>
      </c>
      <c r="E1160" s="91" t="str">
        <f>IF(LEFT(RIGHT('Elegio-Electors'!L1160,2),1)="C",'Elegio-Electors'!L1160,IF(LEFT(RIGHT('Elegio-Electors'!M1160,2),1)="C",'Elegio-Electors'!M1160,""))</f>
        <v/>
      </c>
      <c r="F1160" s="91" t="str">
        <f>IF(LEFT(RIGHT('Elegio-Electors'!L1160,2),1)="O",'Elegio-Electors'!L1160,IF(LEFT(RIGHT('Elegio-Electors'!M1160,2),1)="O",'Elegio-Electors'!M1160,""))</f>
        <v/>
      </c>
      <c r="G1160" s="91" t="s">
        <v>166</v>
      </c>
      <c r="H1160" s="91" t="s">
        <v>167</v>
      </c>
      <c r="I1160" s="91" t="e">
        <f t="shared" si="90"/>
        <v>#N/A</v>
      </c>
      <c r="J1160" s="91" t="e">
        <f t="shared" si="91"/>
        <v>#N/A</v>
      </c>
      <c r="K1160" s="91" t="e">
        <f>INDEX(bureaux!$A:$I,MATCH($F1160,bureaux!$A:$A,0),9)</f>
        <v>#N/A</v>
      </c>
      <c r="L1160" s="91" t="e">
        <f t="shared" si="92"/>
        <v>#N/A</v>
      </c>
      <c r="M1160" s="91" t="e">
        <f t="shared" si="93"/>
        <v>#N/A</v>
      </c>
      <c r="N1160" s="20" t="e">
        <f t="shared" si="94"/>
        <v>#N/A</v>
      </c>
      <c r="O1160" s="20" t="e">
        <f>INDEX(bureaux!$A:$H,MATCH($F1160,bureaux!$A:$A,0),8)</f>
        <v>#N/A</v>
      </c>
      <c r="P1160" s="91" t="e">
        <f>_xlfn.CONCAT(INDEX(bureaux!$A:$H,MATCH($F1160,bureaux!$A:$A,0),4)," ",INDEX(bureaux!$A:$H,MATCH($F1160,bureaux!$A:$A,0),5))</f>
        <v>#N/A</v>
      </c>
      <c r="Q1160" s="20" t="e">
        <f>INDEX(bureaux!$A:$H,MATCH($F1160,bureaux!$A:$A,0),6)</f>
        <v>#N/A</v>
      </c>
      <c r="R1160" s="20" t="e">
        <f>INDEX(bureaux!$A:$H,MATCH($F1160,bureaux!$A:$A,0),7)</f>
        <v>#N/A</v>
      </c>
    </row>
    <row r="1161" spans="1:18" x14ac:dyDescent="0.25">
      <c r="A1161" s="20">
        <f>'Elegio-Electors'!C1161</f>
        <v>0</v>
      </c>
      <c r="B1161" s="20">
        <f>'Elegio-Electors'!B1161</f>
        <v>0</v>
      </c>
      <c r="C1161" s="91">
        <f>IF(Procédure!$C$33=2,'Elegio-Electors'!D1161,Procédure!$C$33)</f>
        <v>0</v>
      </c>
      <c r="D1161" s="20">
        <f>'Elegio-Electors'!E1161</f>
        <v>0</v>
      </c>
      <c r="E1161" s="91" t="str">
        <f>IF(LEFT(RIGHT('Elegio-Electors'!L1161,2),1)="C",'Elegio-Electors'!L1161,IF(LEFT(RIGHT('Elegio-Electors'!M1161,2),1)="C",'Elegio-Electors'!M1161,""))</f>
        <v/>
      </c>
      <c r="F1161" s="91" t="str">
        <f>IF(LEFT(RIGHT('Elegio-Electors'!L1161,2),1)="O",'Elegio-Electors'!L1161,IF(LEFT(RIGHT('Elegio-Electors'!M1161,2),1)="O",'Elegio-Electors'!M1161,""))</f>
        <v/>
      </c>
      <c r="G1161" s="91" t="s">
        <v>166</v>
      </c>
      <c r="H1161" s="91" t="s">
        <v>167</v>
      </c>
      <c r="I1161" s="91" t="e">
        <f t="shared" si="90"/>
        <v>#N/A</v>
      </c>
      <c r="J1161" s="91" t="e">
        <f t="shared" si="91"/>
        <v>#N/A</v>
      </c>
      <c r="K1161" s="91" t="e">
        <f>INDEX(bureaux!$A:$I,MATCH($F1161,bureaux!$A:$A,0),9)</f>
        <v>#N/A</v>
      </c>
      <c r="L1161" s="91" t="e">
        <f t="shared" si="92"/>
        <v>#N/A</v>
      </c>
      <c r="M1161" s="91" t="e">
        <f t="shared" si="93"/>
        <v>#N/A</v>
      </c>
      <c r="N1161" s="20" t="e">
        <f t="shared" si="94"/>
        <v>#N/A</v>
      </c>
      <c r="O1161" s="20" t="e">
        <f>INDEX(bureaux!$A:$H,MATCH($F1161,bureaux!$A:$A,0),8)</f>
        <v>#N/A</v>
      </c>
      <c r="P1161" s="91" t="e">
        <f>_xlfn.CONCAT(INDEX(bureaux!$A:$H,MATCH($F1161,bureaux!$A:$A,0),4)," ",INDEX(bureaux!$A:$H,MATCH($F1161,bureaux!$A:$A,0),5))</f>
        <v>#N/A</v>
      </c>
      <c r="Q1161" s="20" t="e">
        <f>INDEX(bureaux!$A:$H,MATCH($F1161,bureaux!$A:$A,0),6)</f>
        <v>#N/A</v>
      </c>
      <c r="R1161" s="20" t="e">
        <f>INDEX(bureaux!$A:$H,MATCH($F1161,bureaux!$A:$A,0),7)</f>
        <v>#N/A</v>
      </c>
    </row>
    <row r="1162" spans="1:18" x14ac:dyDescent="0.25">
      <c r="A1162" s="20">
        <f>'Elegio-Electors'!C1162</f>
        <v>0</v>
      </c>
      <c r="B1162" s="20">
        <f>'Elegio-Electors'!B1162</f>
        <v>0</v>
      </c>
      <c r="C1162" s="91">
        <f>IF(Procédure!$C$33=2,'Elegio-Electors'!D1162,Procédure!$C$33)</f>
        <v>0</v>
      </c>
      <c r="D1162" s="20">
        <f>'Elegio-Electors'!E1162</f>
        <v>0</v>
      </c>
      <c r="E1162" s="91" t="str">
        <f>IF(LEFT(RIGHT('Elegio-Electors'!L1162,2),1)="C",'Elegio-Electors'!L1162,IF(LEFT(RIGHT('Elegio-Electors'!M1162,2),1)="C",'Elegio-Electors'!M1162,""))</f>
        <v/>
      </c>
      <c r="F1162" s="91" t="str">
        <f>IF(LEFT(RIGHT('Elegio-Electors'!L1162,2),1)="O",'Elegio-Electors'!L1162,IF(LEFT(RIGHT('Elegio-Electors'!M1162,2),1)="O",'Elegio-Electors'!M1162,""))</f>
        <v/>
      </c>
      <c r="G1162" s="91" t="s">
        <v>166</v>
      </c>
      <c r="H1162" s="91" t="s">
        <v>167</v>
      </c>
      <c r="I1162" s="91" t="e">
        <f t="shared" si="90"/>
        <v>#N/A</v>
      </c>
      <c r="J1162" s="91" t="e">
        <f t="shared" si="91"/>
        <v>#N/A</v>
      </c>
      <c r="K1162" s="91" t="e">
        <f>INDEX(bureaux!$A:$I,MATCH($F1162,bureaux!$A:$A,0),9)</f>
        <v>#N/A</v>
      </c>
      <c r="L1162" s="91" t="e">
        <f t="shared" si="92"/>
        <v>#N/A</v>
      </c>
      <c r="M1162" s="91" t="e">
        <f t="shared" si="93"/>
        <v>#N/A</v>
      </c>
      <c r="N1162" s="20" t="e">
        <f t="shared" si="94"/>
        <v>#N/A</v>
      </c>
      <c r="O1162" s="20" t="e">
        <f>INDEX(bureaux!$A:$H,MATCH($F1162,bureaux!$A:$A,0),8)</f>
        <v>#N/A</v>
      </c>
      <c r="P1162" s="91" t="e">
        <f>_xlfn.CONCAT(INDEX(bureaux!$A:$H,MATCH($F1162,bureaux!$A:$A,0),4)," ",INDEX(bureaux!$A:$H,MATCH($F1162,bureaux!$A:$A,0),5))</f>
        <v>#N/A</v>
      </c>
      <c r="Q1162" s="20" t="e">
        <f>INDEX(bureaux!$A:$H,MATCH($F1162,bureaux!$A:$A,0),6)</f>
        <v>#N/A</v>
      </c>
      <c r="R1162" s="20" t="e">
        <f>INDEX(bureaux!$A:$H,MATCH($F1162,bureaux!$A:$A,0),7)</f>
        <v>#N/A</v>
      </c>
    </row>
    <row r="1163" spans="1:18" x14ac:dyDescent="0.25">
      <c r="A1163" s="20">
        <f>'Elegio-Electors'!C1163</f>
        <v>0</v>
      </c>
      <c r="B1163" s="20">
        <f>'Elegio-Electors'!B1163</f>
        <v>0</v>
      </c>
      <c r="C1163" s="91">
        <f>IF(Procédure!$C$33=2,'Elegio-Electors'!D1163,Procédure!$C$33)</f>
        <v>0</v>
      </c>
      <c r="D1163" s="20">
        <f>'Elegio-Electors'!E1163</f>
        <v>0</v>
      </c>
      <c r="E1163" s="91" t="str">
        <f>IF(LEFT(RIGHT('Elegio-Electors'!L1163,2),1)="C",'Elegio-Electors'!L1163,IF(LEFT(RIGHT('Elegio-Electors'!M1163,2),1)="C",'Elegio-Electors'!M1163,""))</f>
        <v/>
      </c>
      <c r="F1163" s="91" t="str">
        <f>IF(LEFT(RIGHT('Elegio-Electors'!L1163,2),1)="O",'Elegio-Electors'!L1163,IF(LEFT(RIGHT('Elegio-Electors'!M1163,2),1)="O",'Elegio-Electors'!M1163,""))</f>
        <v/>
      </c>
      <c r="G1163" s="91" t="s">
        <v>166</v>
      </c>
      <c r="H1163" s="91" t="s">
        <v>167</v>
      </c>
      <c r="I1163" s="91" t="e">
        <f t="shared" si="90"/>
        <v>#N/A</v>
      </c>
      <c r="J1163" s="91" t="e">
        <f t="shared" si="91"/>
        <v>#N/A</v>
      </c>
      <c r="K1163" s="91" t="e">
        <f>INDEX(bureaux!$A:$I,MATCH($F1163,bureaux!$A:$A,0),9)</f>
        <v>#N/A</v>
      </c>
      <c r="L1163" s="91" t="e">
        <f t="shared" si="92"/>
        <v>#N/A</v>
      </c>
      <c r="M1163" s="91" t="e">
        <f t="shared" si="93"/>
        <v>#N/A</v>
      </c>
      <c r="N1163" s="20" t="e">
        <f t="shared" si="94"/>
        <v>#N/A</v>
      </c>
      <c r="O1163" s="20" t="e">
        <f>INDEX(bureaux!$A:$H,MATCH($F1163,bureaux!$A:$A,0),8)</f>
        <v>#N/A</v>
      </c>
      <c r="P1163" s="91" t="e">
        <f>_xlfn.CONCAT(INDEX(bureaux!$A:$H,MATCH($F1163,bureaux!$A:$A,0),4)," ",INDEX(bureaux!$A:$H,MATCH($F1163,bureaux!$A:$A,0),5))</f>
        <v>#N/A</v>
      </c>
      <c r="Q1163" s="20" t="e">
        <f>INDEX(bureaux!$A:$H,MATCH($F1163,bureaux!$A:$A,0),6)</f>
        <v>#N/A</v>
      </c>
      <c r="R1163" s="20" t="e">
        <f>INDEX(bureaux!$A:$H,MATCH($F1163,bureaux!$A:$A,0),7)</f>
        <v>#N/A</v>
      </c>
    </row>
    <row r="1164" spans="1:18" x14ac:dyDescent="0.25">
      <c r="A1164" s="20">
        <f>'Elegio-Electors'!C1164</f>
        <v>0</v>
      </c>
      <c r="B1164" s="20">
        <f>'Elegio-Electors'!B1164</f>
        <v>0</v>
      </c>
      <c r="C1164" s="91">
        <f>IF(Procédure!$C$33=2,'Elegio-Electors'!D1164,Procédure!$C$33)</f>
        <v>0</v>
      </c>
      <c r="D1164" s="20">
        <f>'Elegio-Electors'!E1164</f>
        <v>0</v>
      </c>
      <c r="E1164" s="91" t="str">
        <f>IF(LEFT(RIGHT('Elegio-Electors'!L1164,2),1)="C",'Elegio-Electors'!L1164,IF(LEFT(RIGHT('Elegio-Electors'!M1164,2),1)="C",'Elegio-Electors'!M1164,""))</f>
        <v/>
      </c>
      <c r="F1164" s="91" t="str">
        <f>IF(LEFT(RIGHT('Elegio-Electors'!L1164,2),1)="O",'Elegio-Electors'!L1164,IF(LEFT(RIGHT('Elegio-Electors'!M1164,2),1)="O",'Elegio-Electors'!M1164,""))</f>
        <v/>
      </c>
      <c r="G1164" s="91" t="s">
        <v>166</v>
      </c>
      <c r="H1164" s="91" t="s">
        <v>167</v>
      </c>
      <c r="I1164" s="91" t="e">
        <f t="shared" si="90"/>
        <v>#N/A</v>
      </c>
      <c r="J1164" s="91" t="e">
        <f t="shared" si="91"/>
        <v>#N/A</v>
      </c>
      <c r="K1164" s="91" t="e">
        <f>INDEX(bureaux!$A:$I,MATCH($F1164,bureaux!$A:$A,0),9)</f>
        <v>#N/A</v>
      </c>
      <c r="L1164" s="91" t="e">
        <f t="shared" si="92"/>
        <v>#N/A</v>
      </c>
      <c r="M1164" s="91" t="e">
        <f t="shared" si="93"/>
        <v>#N/A</v>
      </c>
      <c r="N1164" s="20" t="e">
        <f t="shared" si="94"/>
        <v>#N/A</v>
      </c>
      <c r="O1164" s="20" t="e">
        <f>INDEX(bureaux!$A:$H,MATCH($F1164,bureaux!$A:$A,0),8)</f>
        <v>#N/A</v>
      </c>
      <c r="P1164" s="91" t="e">
        <f>_xlfn.CONCAT(INDEX(bureaux!$A:$H,MATCH($F1164,bureaux!$A:$A,0),4)," ",INDEX(bureaux!$A:$H,MATCH($F1164,bureaux!$A:$A,0),5))</f>
        <v>#N/A</v>
      </c>
      <c r="Q1164" s="20" t="e">
        <f>INDEX(bureaux!$A:$H,MATCH($F1164,bureaux!$A:$A,0),6)</f>
        <v>#N/A</v>
      </c>
      <c r="R1164" s="20" t="e">
        <f>INDEX(bureaux!$A:$H,MATCH($F1164,bureaux!$A:$A,0),7)</f>
        <v>#N/A</v>
      </c>
    </row>
    <row r="1165" spans="1:18" x14ac:dyDescent="0.25">
      <c r="A1165" s="20">
        <f>'Elegio-Electors'!C1165</f>
        <v>0</v>
      </c>
      <c r="B1165" s="20">
        <f>'Elegio-Electors'!B1165</f>
        <v>0</v>
      </c>
      <c r="C1165" s="91">
        <f>IF(Procédure!$C$33=2,'Elegio-Electors'!D1165,Procédure!$C$33)</f>
        <v>0</v>
      </c>
      <c r="D1165" s="20">
        <f>'Elegio-Electors'!E1165</f>
        <v>0</v>
      </c>
      <c r="E1165" s="91" t="str">
        <f>IF(LEFT(RIGHT('Elegio-Electors'!L1165,2),1)="C",'Elegio-Electors'!L1165,IF(LEFT(RIGHT('Elegio-Electors'!M1165,2),1)="C",'Elegio-Electors'!M1165,""))</f>
        <v/>
      </c>
      <c r="F1165" s="91" t="str">
        <f>IF(LEFT(RIGHT('Elegio-Electors'!L1165,2),1)="O",'Elegio-Electors'!L1165,IF(LEFT(RIGHT('Elegio-Electors'!M1165,2),1)="O",'Elegio-Electors'!M1165,""))</f>
        <v/>
      </c>
      <c r="G1165" s="91" t="s">
        <v>166</v>
      </c>
      <c r="H1165" s="91" t="s">
        <v>167</v>
      </c>
      <c r="I1165" s="91" t="e">
        <f t="shared" si="90"/>
        <v>#N/A</v>
      </c>
      <c r="J1165" s="91" t="e">
        <f t="shared" si="91"/>
        <v>#N/A</v>
      </c>
      <c r="K1165" s="91" t="e">
        <f>INDEX(bureaux!$A:$I,MATCH($F1165,bureaux!$A:$A,0),9)</f>
        <v>#N/A</v>
      </c>
      <c r="L1165" s="91" t="e">
        <f t="shared" si="92"/>
        <v>#N/A</v>
      </c>
      <c r="M1165" s="91" t="e">
        <f t="shared" si="93"/>
        <v>#N/A</v>
      </c>
      <c r="N1165" s="20" t="e">
        <f t="shared" si="94"/>
        <v>#N/A</v>
      </c>
      <c r="O1165" s="20" t="e">
        <f>INDEX(bureaux!$A:$H,MATCH($F1165,bureaux!$A:$A,0),8)</f>
        <v>#N/A</v>
      </c>
      <c r="P1165" s="91" t="e">
        <f>_xlfn.CONCAT(INDEX(bureaux!$A:$H,MATCH($F1165,bureaux!$A:$A,0),4)," ",INDEX(bureaux!$A:$H,MATCH($F1165,bureaux!$A:$A,0),5))</f>
        <v>#N/A</v>
      </c>
      <c r="Q1165" s="20" t="e">
        <f>INDEX(bureaux!$A:$H,MATCH($F1165,bureaux!$A:$A,0),6)</f>
        <v>#N/A</v>
      </c>
      <c r="R1165" s="20" t="e">
        <f>INDEX(bureaux!$A:$H,MATCH($F1165,bureaux!$A:$A,0),7)</f>
        <v>#N/A</v>
      </c>
    </row>
    <row r="1166" spans="1:18" x14ac:dyDescent="0.25">
      <c r="A1166" s="20">
        <f>'Elegio-Electors'!C1166</f>
        <v>0</v>
      </c>
      <c r="B1166" s="20">
        <f>'Elegio-Electors'!B1166</f>
        <v>0</v>
      </c>
      <c r="C1166" s="91">
        <f>IF(Procédure!$C$33=2,'Elegio-Electors'!D1166,Procédure!$C$33)</f>
        <v>0</v>
      </c>
      <c r="D1166" s="20">
        <f>'Elegio-Electors'!E1166</f>
        <v>0</v>
      </c>
      <c r="E1166" s="91" t="str">
        <f>IF(LEFT(RIGHT('Elegio-Electors'!L1166,2),1)="C",'Elegio-Electors'!L1166,IF(LEFT(RIGHT('Elegio-Electors'!M1166,2),1)="C",'Elegio-Electors'!M1166,""))</f>
        <v/>
      </c>
      <c r="F1166" s="91" t="str">
        <f>IF(LEFT(RIGHT('Elegio-Electors'!L1166,2),1)="O",'Elegio-Electors'!L1166,IF(LEFT(RIGHT('Elegio-Electors'!M1166,2),1)="O",'Elegio-Electors'!M1166,""))</f>
        <v/>
      </c>
      <c r="G1166" s="91" t="s">
        <v>166</v>
      </c>
      <c r="H1166" s="91" t="s">
        <v>167</v>
      </c>
      <c r="I1166" s="91" t="e">
        <f t="shared" si="90"/>
        <v>#N/A</v>
      </c>
      <c r="J1166" s="91" t="e">
        <f t="shared" si="91"/>
        <v>#N/A</v>
      </c>
      <c r="K1166" s="91" t="e">
        <f>INDEX(bureaux!$A:$I,MATCH($F1166,bureaux!$A:$A,0),9)</f>
        <v>#N/A</v>
      </c>
      <c r="L1166" s="91" t="e">
        <f t="shared" si="92"/>
        <v>#N/A</v>
      </c>
      <c r="M1166" s="91" t="e">
        <f t="shared" si="93"/>
        <v>#N/A</v>
      </c>
      <c r="N1166" s="20" t="e">
        <f t="shared" si="94"/>
        <v>#N/A</v>
      </c>
      <c r="O1166" s="20" t="e">
        <f>INDEX(bureaux!$A:$H,MATCH($F1166,bureaux!$A:$A,0),8)</f>
        <v>#N/A</v>
      </c>
      <c r="P1166" s="91" t="e">
        <f>_xlfn.CONCAT(INDEX(bureaux!$A:$H,MATCH($F1166,bureaux!$A:$A,0),4)," ",INDEX(bureaux!$A:$H,MATCH($F1166,bureaux!$A:$A,0),5))</f>
        <v>#N/A</v>
      </c>
      <c r="Q1166" s="20" t="e">
        <f>INDEX(bureaux!$A:$H,MATCH($F1166,bureaux!$A:$A,0),6)</f>
        <v>#N/A</v>
      </c>
      <c r="R1166" s="20" t="e">
        <f>INDEX(bureaux!$A:$H,MATCH($F1166,bureaux!$A:$A,0),7)</f>
        <v>#N/A</v>
      </c>
    </row>
    <row r="1167" spans="1:18" x14ac:dyDescent="0.25">
      <c r="A1167" s="20">
        <f>'Elegio-Electors'!C1167</f>
        <v>0</v>
      </c>
      <c r="B1167" s="20">
        <f>'Elegio-Electors'!B1167</f>
        <v>0</v>
      </c>
      <c r="C1167" s="91">
        <f>IF(Procédure!$C$33=2,'Elegio-Electors'!D1167,Procédure!$C$33)</f>
        <v>0</v>
      </c>
      <c r="D1167" s="20">
        <f>'Elegio-Electors'!E1167</f>
        <v>0</v>
      </c>
      <c r="E1167" s="91" t="str">
        <f>IF(LEFT(RIGHT('Elegio-Electors'!L1167,2),1)="C",'Elegio-Electors'!L1167,IF(LEFT(RIGHT('Elegio-Electors'!M1167,2),1)="C",'Elegio-Electors'!M1167,""))</f>
        <v/>
      </c>
      <c r="F1167" s="91" t="str">
        <f>IF(LEFT(RIGHT('Elegio-Electors'!L1167,2),1)="O",'Elegio-Electors'!L1167,IF(LEFT(RIGHT('Elegio-Electors'!M1167,2),1)="O",'Elegio-Electors'!M1167,""))</f>
        <v/>
      </c>
      <c r="G1167" s="91" t="s">
        <v>166</v>
      </c>
      <c r="H1167" s="91" t="s">
        <v>167</v>
      </c>
      <c r="I1167" s="91" t="e">
        <f t="shared" si="90"/>
        <v>#N/A</v>
      </c>
      <c r="J1167" s="91" t="e">
        <f t="shared" si="91"/>
        <v>#N/A</v>
      </c>
      <c r="K1167" s="91" t="e">
        <f>INDEX(bureaux!$A:$I,MATCH($F1167,bureaux!$A:$A,0),9)</f>
        <v>#N/A</v>
      </c>
      <c r="L1167" s="91" t="e">
        <f t="shared" si="92"/>
        <v>#N/A</v>
      </c>
      <c r="M1167" s="91" t="e">
        <f t="shared" si="93"/>
        <v>#N/A</v>
      </c>
      <c r="N1167" s="20" t="e">
        <f t="shared" si="94"/>
        <v>#N/A</v>
      </c>
      <c r="O1167" s="20" t="e">
        <f>INDEX(bureaux!$A:$H,MATCH($F1167,bureaux!$A:$A,0),8)</f>
        <v>#N/A</v>
      </c>
      <c r="P1167" s="91" t="e">
        <f>_xlfn.CONCAT(INDEX(bureaux!$A:$H,MATCH($F1167,bureaux!$A:$A,0),4)," ",INDEX(bureaux!$A:$H,MATCH($F1167,bureaux!$A:$A,0),5))</f>
        <v>#N/A</v>
      </c>
      <c r="Q1167" s="20" t="e">
        <f>INDEX(bureaux!$A:$H,MATCH($F1167,bureaux!$A:$A,0),6)</f>
        <v>#N/A</v>
      </c>
      <c r="R1167" s="20" t="e">
        <f>INDEX(bureaux!$A:$H,MATCH($F1167,bureaux!$A:$A,0),7)</f>
        <v>#N/A</v>
      </c>
    </row>
    <row r="1168" spans="1:18" x14ac:dyDescent="0.25">
      <c r="A1168" s="20">
        <f>'Elegio-Electors'!C1168</f>
        <v>0</v>
      </c>
      <c r="B1168" s="20">
        <f>'Elegio-Electors'!B1168</f>
        <v>0</v>
      </c>
      <c r="C1168" s="91">
        <f>IF(Procédure!$C$33=2,'Elegio-Electors'!D1168,Procédure!$C$33)</f>
        <v>0</v>
      </c>
      <c r="D1168" s="20">
        <f>'Elegio-Electors'!E1168</f>
        <v>0</v>
      </c>
      <c r="E1168" s="91" t="str">
        <f>IF(LEFT(RIGHT('Elegio-Electors'!L1168,2),1)="C",'Elegio-Electors'!L1168,IF(LEFT(RIGHT('Elegio-Electors'!M1168,2),1)="C",'Elegio-Electors'!M1168,""))</f>
        <v/>
      </c>
      <c r="F1168" s="91" t="str">
        <f>IF(LEFT(RIGHT('Elegio-Electors'!L1168,2),1)="O",'Elegio-Electors'!L1168,IF(LEFT(RIGHT('Elegio-Electors'!M1168,2),1)="O",'Elegio-Electors'!M1168,""))</f>
        <v/>
      </c>
      <c r="G1168" s="91" t="s">
        <v>166</v>
      </c>
      <c r="H1168" s="91" t="s">
        <v>167</v>
      </c>
      <c r="I1168" s="91" t="e">
        <f t="shared" si="90"/>
        <v>#N/A</v>
      </c>
      <c r="J1168" s="91" t="e">
        <f t="shared" si="91"/>
        <v>#N/A</v>
      </c>
      <c r="K1168" s="91" t="e">
        <f>INDEX(bureaux!$A:$I,MATCH($F1168,bureaux!$A:$A,0),9)</f>
        <v>#N/A</v>
      </c>
      <c r="L1168" s="91" t="e">
        <f t="shared" si="92"/>
        <v>#N/A</v>
      </c>
      <c r="M1168" s="91" t="e">
        <f t="shared" si="93"/>
        <v>#N/A</v>
      </c>
      <c r="N1168" s="20" t="e">
        <f t="shared" si="94"/>
        <v>#N/A</v>
      </c>
      <c r="O1168" s="20" t="e">
        <f>INDEX(bureaux!$A:$H,MATCH($F1168,bureaux!$A:$A,0),8)</f>
        <v>#N/A</v>
      </c>
      <c r="P1168" s="91" t="e">
        <f>_xlfn.CONCAT(INDEX(bureaux!$A:$H,MATCH($F1168,bureaux!$A:$A,0),4)," ",INDEX(bureaux!$A:$H,MATCH($F1168,bureaux!$A:$A,0),5))</f>
        <v>#N/A</v>
      </c>
      <c r="Q1168" s="20" t="e">
        <f>INDEX(bureaux!$A:$H,MATCH($F1168,bureaux!$A:$A,0),6)</f>
        <v>#N/A</v>
      </c>
      <c r="R1168" s="20" t="e">
        <f>INDEX(bureaux!$A:$H,MATCH($F1168,bureaux!$A:$A,0),7)</f>
        <v>#N/A</v>
      </c>
    </row>
    <row r="1169" spans="1:18" x14ac:dyDescent="0.25">
      <c r="A1169" s="20">
        <f>'Elegio-Electors'!C1169</f>
        <v>0</v>
      </c>
      <c r="B1169" s="20">
        <f>'Elegio-Electors'!B1169</f>
        <v>0</v>
      </c>
      <c r="C1169" s="91">
        <f>IF(Procédure!$C$33=2,'Elegio-Electors'!D1169,Procédure!$C$33)</f>
        <v>0</v>
      </c>
      <c r="D1169" s="20">
        <f>'Elegio-Electors'!E1169</f>
        <v>0</v>
      </c>
      <c r="E1169" s="91" t="str">
        <f>IF(LEFT(RIGHT('Elegio-Electors'!L1169,2),1)="C",'Elegio-Electors'!L1169,IF(LEFT(RIGHT('Elegio-Electors'!M1169,2),1)="C",'Elegio-Electors'!M1169,""))</f>
        <v/>
      </c>
      <c r="F1169" s="91" t="str">
        <f>IF(LEFT(RIGHT('Elegio-Electors'!L1169,2),1)="O",'Elegio-Electors'!L1169,IF(LEFT(RIGHT('Elegio-Electors'!M1169,2),1)="O",'Elegio-Electors'!M1169,""))</f>
        <v/>
      </c>
      <c r="G1169" s="91" t="s">
        <v>166</v>
      </c>
      <c r="H1169" s="91" t="s">
        <v>167</v>
      </c>
      <c r="I1169" s="91" t="e">
        <f t="shared" si="90"/>
        <v>#N/A</v>
      </c>
      <c r="J1169" s="91" t="e">
        <f t="shared" si="91"/>
        <v>#N/A</v>
      </c>
      <c r="K1169" s="91" t="e">
        <f>INDEX(bureaux!$A:$I,MATCH($F1169,bureaux!$A:$A,0),9)</f>
        <v>#N/A</v>
      </c>
      <c r="L1169" s="91" t="e">
        <f t="shared" si="92"/>
        <v>#N/A</v>
      </c>
      <c r="M1169" s="91" t="e">
        <f t="shared" si="93"/>
        <v>#N/A</v>
      </c>
      <c r="N1169" s="20" t="e">
        <f t="shared" si="94"/>
        <v>#N/A</v>
      </c>
      <c r="O1169" s="20" t="e">
        <f>INDEX(bureaux!$A:$H,MATCH($F1169,bureaux!$A:$A,0),8)</f>
        <v>#N/A</v>
      </c>
      <c r="P1169" s="91" t="e">
        <f>_xlfn.CONCAT(INDEX(bureaux!$A:$H,MATCH($F1169,bureaux!$A:$A,0),4)," ",INDEX(bureaux!$A:$H,MATCH($F1169,bureaux!$A:$A,0),5))</f>
        <v>#N/A</v>
      </c>
      <c r="Q1169" s="20" t="e">
        <f>INDEX(bureaux!$A:$H,MATCH($F1169,bureaux!$A:$A,0),6)</f>
        <v>#N/A</v>
      </c>
      <c r="R1169" s="20" t="e">
        <f>INDEX(bureaux!$A:$H,MATCH($F1169,bureaux!$A:$A,0),7)</f>
        <v>#N/A</v>
      </c>
    </row>
    <row r="1170" spans="1:18" x14ac:dyDescent="0.25">
      <c r="A1170" s="20">
        <f>'Elegio-Electors'!C1170</f>
        <v>0</v>
      </c>
      <c r="B1170" s="20">
        <f>'Elegio-Electors'!B1170</f>
        <v>0</v>
      </c>
      <c r="C1170" s="91">
        <f>IF(Procédure!$C$33=2,'Elegio-Electors'!D1170,Procédure!$C$33)</f>
        <v>0</v>
      </c>
      <c r="D1170" s="20">
        <f>'Elegio-Electors'!E1170</f>
        <v>0</v>
      </c>
      <c r="E1170" s="91" t="str">
        <f>IF(LEFT(RIGHT('Elegio-Electors'!L1170,2),1)="C",'Elegio-Electors'!L1170,IF(LEFT(RIGHT('Elegio-Electors'!M1170,2),1)="C",'Elegio-Electors'!M1170,""))</f>
        <v/>
      </c>
      <c r="F1170" s="91" t="str">
        <f>IF(LEFT(RIGHT('Elegio-Electors'!L1170,2),1)="O",'Elegio-Electors'!L1170,IF(LEFT(RIGHT('Elegio-Electors'!M1170,2),1)="O",'Elegio-Electors'!M1170,""))</f>
        <v/>
      </c>
      <c r="G1170" s="91" t="s">
        <v>166</v>
      </c>
      <c r="H1170" s="91" t="s">
        <v>167</v>
      </c>
      <c r="I1170" s="91" t="e">
        <f t="shared" si="90"/>
        <v>#N/A</v>
      </c>
      <c r="J1170" s="91" t="e">
        <f t="shared" si="91"/>
        <v>#N/A</v>
      </c>
      <c r="K1170" s="91" t="e">
        <f>INDEX(bureaux!$A:$I,MATCH($F1170,bureaux!$A:$A,0),9)</f>
        <v>#N/A</v>
      </c>
      <c r="L1170" s="91" t="e">
        <f t="shared" si="92"/>
        <v>#N/A</v>
      </c>
      <c r="M1170" s="91" t="e">
        <f t="shared" si="93"/>
        <v>#N/A</v>
      </c>
      <c r="N1170" s="20" t="e">
        <f t="shared" si="94"/>
        <v>#N/A</v>
      </c>
      <c r="O1170" s="20" t="e">
        <f>INDEX(bureaux!$A:$H,MATCH($F1170,bureaux!$A:$A,0),8)</f>
        <v>#N/A</v>
      </c>
      <c r="P1170" s="91" t="e">
        <f>_xlfn.CONCAT(INDEX(bureaux!$A:$H,MATCH($F1170,bureaux!$A:$A,0),4)," ",INDEX(bureaux!$A:$H,MATCH($F1170,bureaux!$A:$A,0),5))</f>
        <v>#N/A</v>
      </c>
      <c r="Q1170" s="20" t="e">
        <f>INDEX(bureaux!$A:$H,MATCH($F1170,bureaux!$A:$A,0),6)</f>
        <v>#N/A</v>
      </c>
      <c r="R1170" s="20" t="e">
        <f>INDEX(bureaux!$A:$H,MATCH($F1170,bureaux!$A:$A,0),7)</f>
        <v>#N/A</v>
      </c>
    </row>
    <row r="1171" spans="1:18" x14ac:dyDescent="0.25">
      <c r="A1171" s="20">
        <f>'Elegio-Electors'!C1171</f>
        <v>0</v>
      </c>
      <c r="B1171" s="20">
        <f>'Elegio-Electors'!B1171</f>
        <v>0</v>
      </c>
      <c r="C1171" s="91">
        <f>IF(Procédure!$C$33=2,'Elegio-Electors'!D1171,Procédure!$C$33)</f>
        <v>0</v>
      </c>
      <c r="D1171" s="20">
        <f>'Elegio-Electors'!E1171</f>
        <v>0</v>
      </c>
      <c r="E1171" s="91" t="str">
        <f>IF(LEFT(RIGHT('Elegio-Electors'!L1171,2),1)="C",'Elegio-Electors'!L1171,IF(LEFT(RIGHT('Elegio-Electors'!M1171,2),1)="C",'Elegio-Electors'!M1171,""))</f>
        <v/>
      </c>
      <c r="F1171" s="91" t="str">
        <f>IF(LEFT(RIGHT('Elegio-Electors'!L1171,2),1)="O",'Elegio-Electors'!L1171,IF(LEFT(RIGHT('Elegio-Electors'!M1171,2),1)="O",'Elegio-Electors'!M1171,""))</f>
        <v/>
      </c>
      <c r="G1171" s="91" t="s">
        <v>166</v>
      </c>
      <c r="H1171" s="91" t="s">
        <v>167</v>
      </c>
      <c r="I1171" s="91" t="e">
        <f t="shared" si="90"/>
        <v>#N/A</v>
      </c>
      <c r="J1171" s="91" t="e">
        <f t="shared" si="91"/>
        <v>#N/A</v>
      </c>
      <c r="K1171" s="91" t="e">
        <f>INDEX(bureaux!$A:$I,MATCH($F1171,bureaux!$A:$A,0),9)</f>
        <v>#N/A</v>
      </c>
      <c r="L1171" s="91" t="e">
        <f t="shared" si="92"/>
        <v>#N/A</v>
      </c>
      <c r="M1171" s="91" t="e">
        <f t="shared" si="93"/>
        <v>#N/A</v>
      </c>
      <c r="N1171" s="20" t="e">
        <f t="shared" si="94"/>
        <v>#N/A</v>
      </c>
      <c r="O1171" s="20" t="e">
        <f>INDEX(bureaux!$A:$H,MATCH($F1171,bureaux!$A:$A,0),8)</f>
        <v>#N/A</v>
      </c>
      <c r="P1171" s="91" t="e">
        <f>_xlfn.CONCAT(INDEX(bureaux!$A:$H,MATCH($F1171,bureaux!$A:$A,0),4)," ",INDEX(bureaux!$A:$H,MATCH($F1171,bureaux!$A:$A,0),5))</f>
        <v>#N/A</v>
      </c>
      <c r="Q1171" s="20" t="e">
        <f>INDEX(bureaux!$A:$H,MATCH($F1171,bureaux!$A:$A,0),6)</f>
        <v>#N/A</v>
      </c>
      <c r="R1171" s="20" t="e">
        <f>INDEX(bureaux!$A:$H,MATCH($F1171,bureaux!$A:$A,0),7)</f>
        <v>#N/A</v>
      </c>
    </row>
    <row r="1172" spans="1:18" x14ac:dyDescent="0.25">
      <c r="A1172" s="20">
        <f>'Elegio-Electors'!C1172</f>
        <v>0</v>
      </c>
      <c r="B1172" s="20">
        <f>'Elegio-Electors'!B1172</f>
        <v>0</v>
      </c>
      <c r="C1172" s="91">
        <f>IF(Procédure!$C$33=2,'Elegio-Electors'!D1172,Procédure!$C$33)</f>
        <v>0</v>
      </c>
      <c r="D1172" s="20">
        <f>'Elegio-Electors'!E1172</f>
        <v>0</v>
      </c>
      <c r="E1172" s="91" t="str">
        <f>IF(LEFT(RIGHT('Elegio-Electors'!L1172,2),1)="C",'Elegio-Electors'!L1172,IF(LEFT(RIGHT('Elegio-Electors'!M1172,2),1)="C",'Elegio-Electors'!M1172,""))</f>
        <v/>
      </c>
      <c r="F1172" s="91" t="str">
        <f>IF(LEFT(RIGHT('Elegio-Electors'!L1172,2),1)="O",'Elegio-Electors'!L1172,IF(LEFT(RIGHT('Elegio-Electors'!M1172,2),1)="O",'Elegio-Electors'!M1172,""))</f>
        <v/>
      </c>
      <c r="G1172" s="91" t="s">
        <v>166</v>
      </c>
      <c r="H1172" s="91" t="s">
        <v>167</v>
      </c>
      <c r="I1172" s="91" t="e">
        <f t="shared" si="90"/>
        <v>#N/A</v>
      </c>
      <c r="J1172" s="91" t="e">
        <f t="shared" si="91"/>
        <v>#N/A</v>
      </c>
      <c r="K1172" s="91" t="e">
        <f>INDEX(bureaux!$A:$I,MATCH($F1172,bureaux!$A:$A,0),9)</f>
        <v>#N/A</v>
      </c>
      <c r="L1172" s="91" t="e">
        <f t="shared" si="92"/>
        <v>#N/A</v>
      </c>
      <c r="M1172" s="91" t="e">
        <f t="shared" si="93"/>
        <v>#N/A</v>
      </c>
      <c r="N1172" s="20" t="e">
        <f t="shared" si="94"/>
        <v>#N/A</v>
      </c>
      <c r="O1172" s="20" t="e">
        <f>INDEX(bureaux!$A:$H,MATCH($F1172,bureaux!$A:$A,0),8)</f>
        <v>#N/A</v>
      </c>
      <c r="P1172" s="91" t="e">
        <f>_xlfn.CONCAT(INDEX(bureaux!$A:$H,MATCH($F1172,bureaux!$A:$A,0),4)," ",INDEX(bureaux!$A:$H,MATCH($F1172,bureaux!$A:$A,0),5))</f>
        <v>#N/A</v>
      </c>
      <c r="Q1172" s="20" t="e">
        <f>INDEX(bureaux!$A:$H,MATCH($F1172,bureaux!$A:$A,0),6)</f>
        <v>#N/A</v>
      </c>
      <c r="R1172" s="20" t="e">
        <f>INDEX(bureaux!$A:$H,MATCH($F1172,bureaux!$A:$A,0),7)</f>
        <v>#N/A</v>
      </c>
    </row>
    <row r="1173" spans="1:18" x14ac:dyDescent="0.25">
      <c r="A1173" s="20">
        <f>'Elegio-Electors'!C1173</f>
        <v>0</v>
      </c>
      <c r="B1173" s="20">
        <f>'Elegio-Electors'!B1173</f>
        <v>0</v>
      </c>
      <c r="C1173" s="91">
        <f>IF(Procédure!$C$33=2,'Elegio-Electors'!D1173,Procédure!$C$33)</f>
        <v>0</v>
      </c>
      <c r="D1173" s="20">
        <f>'Elegio-Electors'!E1173</f>
        <v>0</v>
      </c>
      <c r="E1173" s="91" t="str">
        <f>IF(LEFT(RIGHT('Elegio-Electors'!L1173,2),1)="C",'Elegio-Electors'!L1173,IF(LEFT(RIGHT('Elegio-Electors'!M1173,2),1)="C",'Elegio-Electors'!M1173,""))</f>
        <v/>
      </c>
      <c r="F1173" s="91" t="str">
        <f>IF(LEFT(RIGHT('Elegio-Electors'!L1173,2),1)="O",'Elegio-Electors'!L1173,IF(LEFT(RIGHT('Elegio-Electors'!M1173,2),1)="O",'Elegio-Electors'!M1173,""))</f>
        <v/>
      </c>
      <c r="G1173" s="91" t="s">
        <v>166</v>
      </c>
      <c r="H1173" s="91" t="s">
        <v>167</v>
      </c>
      <c r="I1173" s="91" t="e">
        <f t="shared" si="90"/>
        <v>#N/A</v>
      </c>
      <c r="J1173" s="91" t="e">
        <f t="shared" si="91"/>
        <v>#N/A</v>
      </c>
      <c r="K1173" s="91" t="e">
        <f>INDEX(bureaux!$A:$I,MATCH($F1173,bureaux!$A:$A,0),9)</f>
        <v>#N/A</v>
      </c>
      <c r="L1173" s="91" t="e">
        <f t="shared" si="92"/>
        <v>#N/A</v>
      </c>
      <c r="M1173" s="91" t="e">
        <f t="shared" si="93"/>
        <v>#N/A</v>
      </c>
      <c r="N1173" s="20" t="e">
        <f t="shared" si="94"/>
        <v>#N/A</v>
      </c>
      <c r="O1173" s="20" t="e">
        <f>INDEX(bureaux!$A:$H,MATCH($F1173,bureaux!$A:$A,0),8)</f>
        <v>#N/A</v>
      </c>
      <c r="P1173" s="91" t="e">
        <f>_xlfn.CONCAT(INDEX(bureaux!$A:$H,MATCH($F1173,bureaux!$A:$A,0),4)," ",INDEX(bureaux!$A:$H,MATCH($F1173,bureaux!$A:$A,0),5))</f>
        <v>#N/A</v>
      </c>
      <c r="Q1173" s="20" t="e">
        <f>INDEX(bureaux!$A:$H,MATCH($F1173,bureaux!$A:$A,0),6)</f>
        <v>#N/A</v>
      </c>
      <c r="R1173" s="20" t="e">
        <f>INDEX(bureaux!$A:$H,MATCH($F1173,bureaux!$A:$A,0),7)</f>
        <v>#N/A</v>
      </c>
    </row>
    <row r="1174" spans="1:18" x14ac:dyDescent="0.25">
      <c r="A1174" s="20">
        <f>'Elegio-Electors'!C1174</f>
        <v>0</v>
      </c>
      <c r="B1174" s="20">
        <f>'Elegio-Electors'!B1174</f>
        <v>0</v>
      </c>
      <c r="C1174" s="91">
        <f>IF(Procédure!$C$33=2,'Elegio-Electors'!D1174,Procédure!$C$33)</f>
        <v>0</v>
      </c>
      <c r="D1174" s="20">
        <f>'Elegio-Electors'!E1174</f>
        <v>0</v>
      </c>
      <c r="E1174" s="91" t="str">
        <f>IF(LEFT(RIGHT('Elegio-Electors'!L1174,2),1)="C",'Elegio-Electors'!L1174,IF(LEFT(RIGHT('Elegio-Electors'!M1174,2),1)="C",'Elegio-Electors'!M1174,""))</f>
        <v/>
      </c>
      <c r="F1174" s="91" t="str">
        <f>IF(LEFT(RIGHT('Elegio-Electors'!L1174,2),1)="O",'Elegio-Electors'!L1174,IF(LEFT(RIGHT('Elegio-Electors'!M1174,2),1)="O",'Elegio-Electors'!M1174,""))</f>
        <v/>
      </c>
      <c r="G1174" s="91" t="s">
        <v>166</v>
      </c>
      <c r="H1174" s="91" t="s">
        <v>167</v>
      </c>
      <c r="I1174" s="91" t="e">
        <f t="shared" si="90"/>
        <v>#N/A</v>
      </c>
      <c r="J1174" s="91" t="e">
        <f t="shared" si="91"/>
        <v>#N/A</v>
      </c>
      <c r="K1174" s="91" t="e">
        <f>INDEX(bureaux!$A:$I,MATCH($F1174,bureaux!$A:$A,0),9)</f>
        <v>#N/A</v>
      </c>
      <c r="L1174" s="91" t="e">
        <f t="shared" si="92"/>
        <v>#N/A</v>
      </c>
      <c r="M1174" s="91" t="e">
        <f t="shared" si="93"/>
        <v>#N/A</v>
      </c>
      <c r="N1174" s="20" t="e">
        <f t="shared" si="94"/>
        <v>#N/A</v>
      </c>
      <c r="O1174" s="20" t="e">
        <f>INDEX(bureaux!$A:$H,MATCH($F1174,bureaux!$A:$A,0),8)</f>
        <v>#N/A</v>
      </c>
      <c r="P1174" s="91" t="e">
        <f>_xlfn.CONCAT(INDEX(bureaux!$A:$H,MATCH($F1174,bureaux!$A:$A,0),4)," ",INDEX(bureaux!$A:$H,MATCH($F1174,bureaux!$A:$A,0),5))</f>
        <v>#N/A</v>
      </c>
      <c r="Q1174" s="20" t="e">
        <f>INDEX(bureaux!$A:$H,MATCH($F1174,bureaux!$A:$A,0),6)</f>
        <v>#N/A</v>
      </c>
      <c r="R1174" s="20" t="e">
        <f>INDEX(bureaux!$A:$H,MATCH($F1174,bureaux!$A:$A,0),7)</f>
        <v>#N/A</v>
      </c>
    </row>
    <row r="1175" spans="1:18" x14ac:dyDescent="0.25">
      <c r="A1175" s="20">
        <f>'Elegio-Electors'!C1175</f>
        <v>0</v>
      </c>
      <c r="B1175" s="20">
        <f>'Elegio-Electors'!B1175</f>
        <v>0</v>
      </c>
      <c r="C1175" s="91">
        <f>IF(Procédure!$C$33=2,'Elegio-Electors'!D1175,Procédure!$C$33)</f>
        <v>0</v>
      </c>
      <c r="D1175" s="20">
        <f>'Elegio-Electors'!E1175</f>
        <v>0</v>
      </c>
      <c r="E1175" s="91" t="str">
        <f>IF(LEFT(RIGHT('Elegio-Electors'!L1175,2),1)="C",'Elegio-Electors'!L1175,IF(LEFT(RIGHT('Elegio-Electors'!M1175,2),1)="C",'Elegio-Electors'!M1175,""))</f>
        <v/>
      </c>
      <c r="F1175" s="91" t="str">
        <f>IF(LEFT(RIGHT('Elegio-Electors'!L1175,2),1)="O",'Elegio-Electors'!L1175,IF(LEFT(RIGHT('Elegio-Electors'!M1175,2),1)="O",'Elegio-Electors'!M1175,""))</f>
        <v/>
      </c>
      <c r="G1175" s="91" t="s">
        <v>166</v>
      </c>
      <c r="H1175" s="91" t="s">
        <v>167</v>
      </c>
      <c r="I1175" s="91" t="e">
        <f t="shared" si="90"/>
        <v>#N/A</v>
      </c>
      <c r="J1175" s="91" t="e">
        <f t="shared" si="91"/>
        <v>#N/A</v>
      </c>
      <c r="K1175" s="91" t="e">
        <f>INDEX(bureaux!$A:$I,MATCH($F1175,bureaux!$A:$A,0),9)</f>
        <v>#N/A</v>
      </c>
      <c r="L1175" s="91" t="e">
        <f t="shared" si="92"/>
        <v>#N/A</v>
      </c>
      <c r="M1175" s="91" t="e">
        <f t="shared" si="93"/>
        <v>#N/A</v>
      </c>
      <c r="N1175" s="20" t="e">
        <f t="shared" si="94"/>
        <v>#N/A</v>
      </c>
      <c r="O1175" s="20" t="e">
        <f>INDEX(bureaux!$A:$H,MATCH($F1175,bureaux!$A:$A,0),8)</f>
        <v>#N/A</v>
      </c>
      <c r="P1175" s="91" t="e">
        <f>_xlfn.CONCAT(INDEX(bureaux!$A:$H,MATCH($F1175,bureaux!$A:$A,0),4)," ",INDEX(bureaux!$A:$H,MATCH($F1175,bureaux!$A:$A,0),5))</f>
        <v>#N/A</v>
      </c>
      <c r="Q1175" s="20" t="e">
        <f>INDEX(bureaux!$A:$H,MATCH($F1175,bureaux!$A:$A,0),6)</f>
        <v>#N/A</v>
      </c>
      <c r="R1175" s="20" t="e">
        <f>INDEX(bureaux!$A:$H,MATCH($F1175,bureaux!$A:$A,0),7)</f>
        <v>#N/A</v>
      </c>
    </row>
    <row r="1176" spans="1:18" x14ac:dyDescent="0.25">
      <c r="A1176" s="20">
        <f>'Elegio-Electors'!C1176</f>
        <v>0</v>
      </c>
      <c r="B1176" s="20">
        <f>'Elegio-Electors'!B1176</f>
        <v>0</v>
      </c>
      <c r="C1176" s="91">
        <f>IF(Procédure!$C$33=2,'Elegio-Electors'!D1176,Procédure!$C$33)</f>
        <v>0</v>
      </c>
      <c r="D1176" s="20">
        <f>'Elegio-Electors'!E1176</f>
        <v>0</v>
      </c>
      <c r="E1176" s="91" t="str">
        <f>IF(LEFT(RIGHT('Elegio-Electors'!L1176,2),1)="C",'Elegio-Electors'!L1176,IF(LEFT(RIGHT('Elegio-Electors'!M1176,2),1)="C",'Elegio-Electors'!M1176,""))</f>
        <v/>
      </c>
      <c r="F1176" s="91" t="str">
        <f>IF(LEFT(RIGHT('Elegio-Electors'!L1176,2),1)="O",'Elegio-Electors'!L1176,IF(LEFT(RIGHT('Elegio-Electors'!M1176,2),1)="O",'Elegio-Electors'!M1176,""))</f>
        <v/>
      </c>
      <c r="G1176" s="91" t="s">
        <v>166</v>
      </c>
      <c r="H1176" s="91" t="s">
        <v>167</v>
      </c>
      <c r="I1176" s="91" t="e">
        <f t="shared" si="90"/>
        <v>#N/A</v>
      </c>
      <c r="J1176" s="91" t="e">
        <f t="shared" si="91"/>
        <v>#N/A</v>
      </c>
      <c r="K1176" s="91" t="e">
        <f>INDEX(bureaux!$A:$I,MATCH($F1176,bureaux!$A:$A,0),9)</f>
        <v>#N/A</v>
      </c>
      <c r="L1176" s="91" t="e">
        <f t="shared" si="92"/>
        <v>#N/A</v>
      </c>
      <c r="M1176" s="91" t="e">
        <f t="shared" si="93"/>
        <v>#N/A</v>
      </c>
      <c r="N1176" s="20" t="e">
        <f t="shared" si="94"/>
        <v>#N/A</v>
      </c>
      <c r="O1176" s="20" t="e">
        <f>INDEX(bureaux!$A:$H,MATCH($F1176,bureaux!$A:$A,0),8)</f>
        <v>#N/A</v>
      </c>
      <c r="P1176" s="91" t="e">
        <f>_xlfn.CONCAT(INDEX(bureaux!$A:$H,MATCH($F1176,bureaux!$A:$A,0),4)," ",INDEX(bureaux!$A:$H,MATCH($F1176,bureaux!$A:$A,0),5))</f>
        <v>#N/A</v>
      </c>
      <c r="Q1176" s="20" t="e">
        <f>INDEX(bureaux!$A:$H,MATCH($F1176,bureaux!$A:$A,0),6)</f>
        <v>#N/A</v>
      </c>
      <c r="R1176" s="20" t="e">
        <f>INDEX(bureaux!$A:$H,MATCH($F1176,bureaux!$A:$A,0),7)</f>
        <v>#N/A</v>
      </c>
    </row>
    <row r="1177" spans="1:18" x14ac:dyDescent="0.25">
      <c r="A1177" s="20">
        <f>'Elegio-Electors'!C1177</f>
        <v>0</v>
      </c>
      <c r="B1177" s="20">
        <f>'Elegio-Electors'!B1177</f>
        <v>0</v>
      </c>
      <c r="C1177" s="91">
        <f>IF(Procédure!$C$33=2,'Elegio-Electors'!D1177,Procédure!$C$33)</f>
        <v>0</v>
      </c>
      <c r="D1177" s="20">
        <f>'Elegio-Electors'!E1177</f>
        <v>0</v>
      </c>
      <c r="E1177" s="91" t="str">
        <f>IF(LEFT(RIGHT('Elegio-Electors'!L1177,2),1)="C",'Elegio-Electors'!L1177,IF(LEFT(RIGHT('Elegio-Electors'!M1177,2),1)="C",'Elegio-Electors'!M1177,""))</f>
        <v/>
      </c>
      <c r="F1177" s="91" t="str">
        <f>IF(LEFT(RIGHT('Elegio-Electors'!L1177,2),1)="O",'Elegio-Electors'!L1177,IF(LEFT(RIGHT('Elegio-Electors'!M1177,2),1)="O",'Elegio-Electors'!M1177,""))</f>
        <v/>
      </c>
      <c r="G1177" s="91" t="s">
        <v>166</v>
      </c>
      <c r="H1177" s="91" t="s">
        <v>167</v>
      </c>
      <c r="I1177" s="91" t="e">
        <f t="shared" si="90"/>
        <v>#N/A</v>
      </c>
      <c r="J1177" s="91" t="e">
        <f t="shared" si="91"/>
        <v>#N/A</v>
      </c>
      <c r="K1177" s="91" t="e">
        <f>INDEX(bureaux!$A:$I,MATCH($F1177,bureaux!$A:$A,0),9)</f>
        <v>#N/A</v>
      </c>
      <c r="L1177" s="91" t="e">
        <f t="shared" si="92"/>
        <v>#N/A</v>
      </c>
      <c r="M1177" s="91" t="e">
        <f t="shared" si="93"/>
        <v>#N/A</v>
      </c>
      <c r="N1177" s="20" t="e">
        <f t="shared" si="94"/>
        <v>#N/A</v>
      </c>
      <c r="O1177" s="20" t="e">
        <f>INDEX(bureaux!$A:$H,MATCH($F1177,bureaux!$A:$A,0),8)</f>
        <v>#N/A</v>
      </c>
      <c r="P1177" s="91" t="e">
        <f>_xlfn.CONCAT(INDEX(bureaux!$A:$H,MATCH($F1177,bureaux!$A:$A,0),4)," ",INDEX(bureaux!$A:$H,MATCH($F1177,bureaux!$A:$A,0),5))</f>
        <v>#N/A</v>
      </c>
      <c r="Q1177" s="20" t="e">
        <f>INDEX(bureaux!$A:$H,MATCH($F1177,bureaux!$A:$A,0),6)</f>
        <v>#N/A</v>
      </c>
      <c r="R1177" s="20" t="e">
        <f>INDEX(bureaux!$A:$H,MATCH($F1177,bureaux!$A:$A,0),7)</f>
        <v>#N/A</v>
      </c>
    </row>
    <row r="1178" spans="1:18" x14ac:dyDescent="0.25">
      <c r="A1178" s="20">
        <f>'Elegio-Electors'!C1178</f>
        <v>0</v>
      </c>
      <c r="B1178" s="20">
        <f>'Elegio-Electors'!B1178</f>
        <v>0</v>
      </c>
      <c r="C1178" s="91">
        <f>IF(Procédure!$C$33=2,'Elegio-Electors'!D1178,Procédure!$C$33)</f>
        <v>0</v>
      </c>
      <c r="D1178" s="20">
        <f>'Elegio-Electors'!E1178</f>
        <v>0</v>
      </c>
      <c r="E1178" s="91" t="str">
        <f>IF(LEFT(RIGHT('Elegio-Electors'!L1178,2),1)="C",'Elegio-Electors'!L1178,IF(LEFT(RIGHT('Elegio-Electors'!M1178,2),1)="C",'Elegio-Electors'!M1178,""))</f>
        <v/>
      </c>
      <c r="F1178" s="91" t="str">
        <f>IF(LEFT(RIGHT('Elegio-Electors'!L1178,2),1)="O",'Elegio-Electors'!L1178,IF(LEFT(RIGHT('Elegio-Electors'!M1178,2),1)="O",'Elegio-Electors'!M1178,""))</f>
        <v/>
      </c>
      <c r="G1178" s="91" t="s">
        <v>166</v>
      </c>
      <c r="H1178" s="91" t="s">
        <v>167</v>
      </c>
      <c r="I1178" s="91" t="e">
        <f t="shared" si="90"/>
        <v>#N/A</v>
      </c>
      <c r="J1178" s="91" t="e">
        <f t="shared" si="91"/>
        <v>#N/A</v>
      </c>
      <c r="K1178" s="91" t="e">
        <f>INDEX(bureaux!$A:$I,MATCH($F1178,bureaux!$A:$A,0),9)</f>
        <v>#N/A</v>
      </c>
      <c r="L1178" s="91" t="e">
        <f t="shared" si="92"/>
        <v>#N/A</v>
      </c>
      <c r="M1178" s="91" t="e">
        <f t="shared" si="93"/>
        <v>#N/A</v>
      </c>
      <c r="N1178" s="20" t="e">
        <f t="shared" si="94"/>
        <v>#N/A</v>
      </c>
      <c r="O1178" s="20" t="e">
        <f>INDEX(bureaux!$A:$H,MATCH($F1178,bureaux!$A:$A,0),8)</f>
        <v>#N/A</v>
      </c>
      <c r="P1178" s="91" t="e">
        <f>_xlfn.CONCAT(INDEX(bureaux!$A:$H,MATCH($F1178,bureaux!$A:$A,0),4)," ",INDEX(bureaux!$A:$H,MATCH($F1178,bureaux!$A:$A,0),5))</f>
        <v>#N/A</v>
      </c>
      <c r="Q1178" s="20" t="e">
        <f>INDEX(bureaux!$A:$H,MATCH($F1178,bureaux!$A:$A,0),6)</f>
        <v>#N/A</v>
      </c>
      <c r="R1178" s="20" t="e">
        <f>INDEX(bureaux!$A:$H,MATCH($F1178,bureaux!$A:$A,0),7)</f>
        <v>#N/A</v>
      </c>
    </row>
    <row r="1179" spans="1:18" x14ac:dyDescent="0.25">
      <c r="A1179" s="20">
        <f>'Elegio-Electors'!C1179</f>
        <v>0</v>
      </c>
      <c r="B1179" s="20">
        <f>'Elegio-Electors'!B1179</f>
        <v>0</v>
      </c>
      <c r="C1179" s="91">
        <f>IF(Procédure!$C$33=2,'Elegio-Electors'!D1179,Procédure!$C$33)</f>
        <v>0</v>
      </c>
      <c r="D1179" s="20">
        <f>'Elegio-Electors'!E1179</f>
        <v>0</v>
      </c>
      <c r="E1179" s="91" t="str">
        <f>IF(LEFT(RIGHT('Elegio-Electors'!L1179,2),1)="C",'Elegio-Electors'!L1179,IF(LEFT(RIGHT('Elegio-Electors'!M1179,2),1)="C",'Elegio-Electors'!M1179,""))</f>
        <v/>
      </c>
      <c r="F1179" s="91" t="str">
        <f>IF(LEFT(RIGHT('Elegio-Electors'!L1179,2),1)="O",'Elegio-Electors'!L1179,IF(LEFT(RIGHT('Elegio-Electors'!M1179,2),1)="O",'Elegio-Electors'!M1179,""))</f>
        <v/>
      </c>
      <c r="G1179" s="91" t="s">
        <v>166</v>
      </c>
      <c r="H1179" s="91" t="s">
        <v>167</v>
      </c>
      <c r="I1179" s="91" t="e">
        <f t="shared" si="90"/>
        <v>#N/A</v>
      </c>
      <c r="J1179" s="91" t="e">
        <f t="shared" si="91"/>
        <v>#N/A</v>
      </c>
      <c r="K1179" s="91" t="e">
        <f>INDEX(bureaux!$A:$I,MATCH($F1179,bureaux!$A:$A,0),9)</f>
        <v>#N/A</v>
      </c>
      <c r="L1179" s="91" t="e">
        <f t="shared" si="92"/>
        <v>#N/A</v>
      </c>
      <c r="M1179" s="91" t="e">
        <f t="shared" si="93"/>
        <v>#N/A</v>
      </c>
      <c r="N1179" s="20" t="e">
        <f t="shared" si="94"/>
        <v>#N/A</v>
      </c>
      <c r="O1179" s="20" t="e">
        <f>INDEX(bureaux!$A:$H,MATCH($F1179,bureaux!$A:$A,0),8)</f>
        <v>#N/A</v>
      </c>
      <c r="P1179" s="91" t="e">
        <f>_xlfn.CONCAT(INDEX(bureaux!$A:$H,MATCH($F1179,bureaux!$A:$A,0),4)," ",INDEX(bureaux!$A:$H,MATCH($F1179,bureaux!$A:$A,0),5))</f>
        <v>#N/A</v>
      </c>
      <c r="Q1179" s="20" t="e">
        <f>INDEX(bureaux!$A:$H,MATCH($F1179,bureaux!$A:$A,0),6)</f>
        <v>#N/A</v>
      </c>
      <c r="R1179" s="20" t="e">
        <f>INDEX(bureaux!$A:$H,MATCH($F1179,bureaux!$A:$A,0),7)</f>
        <v>#N/A</v>
      </c>
    </row>
    <row r="1180" spans="1:18" x14ac:dyDescent="0.25">
      <c r="A1180" s="20">
        <f>'Elegio-Electors'!C1180</f>
        <v>0</v>
      </c>
      <c r="B1180" s="20">
        <f>'Elegio-Electors'!B1180</f>
        <v>0</v>
      </c>
      <c r="C1180" s="91">
        <f>IF(Procédure!$C$33=2,'Elegio-Electors'!D1180,Procédure!$C$33)</f>
        <v>0</v>
      </c>
      <c r="D1180" s="20">
        <f>'Elegio-Electors'!E1180</f>
        <v>0</v>
      </c>
      <c r="E1180" s="91" t="str">
        <f>IF(LEFT(RIGHT('Elegio-Electors'!L1180,2),1)="C",'Elegio-Electors'!L1180,IF(LEFT(RIGHT('Elegio-Electors'!M1180,2),1)="C",'Elegio-Electors'!M1180,""))</f>
        <v/>
      </c>
      <c r="F1180" s="91" t="str">
        <f>IF(LEFT(RIGHT('Elegio-Electors'!L1180,2),1)="O",'Elegio-Electors'!L1180,IF(LEFT(RIGHT('Elegio-Electors'!M1180,2),1)="O",'Elegio-Electors'!M1180,""))</f>
        <v/>
      </c>
      <c r="G1180" s="91" t="s">
        <v>166</v>
      </c>
      <c r="H1180" s="91" t="s">
        <v>167</v>
      </c>
      <c r="I1180" s="91" t="e">
        <f t="shared" si="90"/>
        <v>#N/A</v>
      </c>
      <c r="J1180" s="91" t="e">
        <f t="shared" si="91"/>
        <v>#N/A</v>
      </c>
      <c r="K1180" s="91" t="e">
        <f>INDEX(bureaux!$A:$I,MATCH($F1180,bureaux!$A:$A,0),9)</f>
        <v>#N/A</v>
      </c>
      <c r="L1180" s="91" t="e">
        <f t="shared" si="92"/>
        <v>#N/A</v>
      </c>
      <c r="M1180" s="91" t="e">
        <f t="shared" si="93"/>
        <v>#N/A</v>
      </c>
      <c r="N1180" s="20" t="e">
        <f t="shared" si="94"/>
        <v>#N/A</v>
      </c>
      <c r="O1180" s="20" t="e">
        <f>INDEX(bureaux!$A:$H,MATCH($F1180,bureaux!$A:$A,0),8)</f>
        <v>#N/A</v>
      </c>
      <c r="P1180" s="91" t="e">
        <f>_xlfn.CONCAT(INDEX(bureaux!$A:$H,MATCH($F1180,bureaux!$A:$A,0),4)," ",INDEX(bureaux!$A:$H,MATCH($F1180,bureaux!$A:$A,0),5))</f>
        <v>#N/A</v>
      </c>
      <c r="Q1180" s="20" t="e">
        <f>INDEX(bureaux!$A:$H,MATCH($F1180,bureaux!$A:$A,0),6)</f>
        <v>#N/A</v>
      </c>
      <c r="R1180" s="20" t="e">
        <f>INDEX(bureaux!$A:$H,MATCH($F1180,bureaux!$A:$A,0),7)</f>
        <v>#N/A</v>
      </c>
    </row>
    <row r="1181" spans="1:18" x14ac:dyDescent="0.25">
      <c r="A1181" s="20">
        <f>'Elegio-Electors'!C1181</f>
        <v>0</v>
      </c>
      <c r="B1181" s="20">
        <f>'Elegio-Electors'!B1181</f>
        <v>0</v>
      </c>
      <c r="C1181" s="91">
        <f>IF(Procédure!$C$33=2,'Elegio-Electors'!D1181,Procédure!$C$33)</f>
        <v>0</v>
      </c>
      <c r="D1181" s="20">
        <f>'Elegio-Electors'!E1181</f>
        <v>0</v>
      </c>
      <c r="E1181" s="91" t="str">
        <f>IF(LEFT(RIGHT('Elegio-Electors'!L1181,2),1)="C",'Elegio-Electors'!L1181,IF(LEFT(RIGHT('Elegio-Electors'!M1181,2),1)="C",'Elegio-Electors'!M1181,""))</f>
        <v/>
      </c>
      <c r="F1181" s="91" t="str">
        <f>IF(LEFT(RIGHT('Elegio-Electors'!L1181,2),1)="O",'Elegio-Electors'!L1181,IF(LEFT(RIGHT('Elegio-Electors'!M1181,2),1)="O",'Elegio-Electors'!M1181,""))</f>
        <v/>
      </c>
      <c r="G1181" s="91" t="s">
        <v>166</v>
      </c>
      <c r="H1181" s="91" t="s">
        <v>167</v>
      </c>
      <c r="I1181" s="91" t="e">
        <f t="shared" si="90"/>
        <v>#N/A</v>
      </c>
      <c r="J1181" s="91" t="e">
        <f t="shared" si="91"/>
        <v>#N/A</v>
      </c>
      <c r="K1181" s="91" t="e">
        <f>INDEX(bureaux!$A:$I,MATCH($F1181,bureaux!$A:$A,0),9)</f>
        <v>#N/A</v>
      </c>
      <c r="L1181" s="91" t="e">
        <f t="shared" si="92"/>
        <v>#N/A</v>
      </c>
      <c r="M1181" s="91" t="e">
        <f t="shared" si="93"/>
        <v>#N/A</v>
      </c>
      <c r="N1181" s="20" t="e">
        <f t="shared" si="94"/>
        <v>#N/A</v>
      </c>
      <c r="O1181" s="20" t="e">
        <f>INDEX(bureaux!$A:$H,MATCH($F1181,bureaux!$A:$A,0),8)</f>
        <v>#N/A</v>
      </c>
      <c r="P1181" s="91" t="e">
        <f>_xlfn.CONCAT(INDEX(bureaux!$A:$H,MATCH($F1181,bureaux!$A:$A,0),4)," ",INDEX(bureaux!$A:$H,MATCH($F1181,bureaux!$A:$A,0),5))</f>
        <v>#N/A</v>
      </c>
      <c r="Q1181" s="20" t="e">
        <f>INDEX(bureaux!$A:$H,MATCH($F1181,bureaux!$A:$A,0),6)</f>
        <v>#N/A</v>
      </c>
      <c r="R1181" s="20" t="e">
        <f>INDEX(bureaux!$A:$H,MATCH($F1181,bureaux!$A:$A,0),7)</f>
        <v>#N/A</v>
      </c>
    </row>
    <row r="1182" spans="1:18" x14ac:dyDescent="0.25">
      <c r="A1182" s="20">
        <f>'Elegio-Electors'!C1182</f>
        <v>0</v>
      </c>
      <c r="B1182" s="20">
        <f>'Elegio-Electors'!B1182</f>
        <v>0</v>
      </c>
      <c r="C1182" s="91">
        <f>IF(Procédure!$C$33=2,'Elegio-Electors'!D1182,Procédure!$C$33)</f>
        <v>0</v>
      </c>
      <c r="D1182" s="20">
        <f>'Elegio-Electors'!E1182</f>
        <v>0</v>
      </c>
      <c r="E1182" s="91" t="str">
        <f>IF(LEFT(RIGHT('Elegio-Electors'!L1182,2),1)="C",'Elegio-Electors'!L1182,IF(LEFT(RIGHT('Elegio-Electors'!M1182,2),1)="C",'Elegio-Electors'!M1182,""))</f>
        <v/>
      </c>
      <c r="F1182" s="91" t="str">
        <f>IF(LEFT(RIGHT('Elegio-Electors'!L1182,2),1)="O",'Elegio-Electors'!L1182,IF(LEFT(RIGHT('Elegio-Electors'!M1182,2),1)="O",'Elegio-Electors'!M1182,""))</f>
        <v/>
      </c>
      <c r="G1182" s="91" t="s">
        <v>166</v>
      </c>
      <c r="H1182" s="91" t="s">
        <v>167</v>
      </c>
      <c r="I1182" s="91" t="e">
        <f t="shared" si="90"/>
        <v>#N/A</v>
      </c>
      <c r="J1182" s="91" t="e">
        <f t="shared" si="91"/>
        <v>#N/A</v>
      </c>
      <c r="K1182" s="91" t="e">
        <f>INDEX(bureaux!$A:$I,MATCH($F1182,bureaux!$A:$A,0),9)</f>
        <v>#N/A</v>
      </c>
      <c r="L1182" s="91" t="e">
        <f t="shared" si="92"/>
        <v>#N/A</v>
      </c>
      <c r="M1182" s="91" t="e">
        <f t="shared" si="93"/>
        <v>#N/A</v>
      </c>
      <c r="N1182" s="20" t="e">
        <f t="shared" si="94"/>
        <v>#N/A</v>
      </c>
      <c r="O1182" s="20" t="e">
        <f>INDEX(bureaux!$A:$H,MATCH($F1182,bureaux!$A:$A,0),8)</f>
        <v>#N/A</v>
      </c>
      <c r="P1182" s="91" t="e">
        <f>_xlfn.CONCAT(INDEX(bureaux!$A:$H,MATCH($F1182,bureaux!$A:$A,0),4)," ",INDEX(bureaux!$A:$H,MATCH($F1182,bureaux!$A:$A,0),5))</f>
        <v>#N/A</v>
      </c>
      <c r="Q1182" s="20" t="e">
        <f>INDEX(bureaux!$A:$H,MATCH($F1182,bureaux!$A:$A,0),6)</f>
        <v>#N/A</v>
      </c>
      <c r="R1182" s="20" t="e">
        <f>INDEX(bureaux!$A:$H,MATCH($F1182,bureaux!$A:$A,0),7)</f>
        <v>#N/A</v>
      </c>
    </row>
    <row r="1183" spans="1:18" x14ac:dyDescent="0.25">
      <c r="A1183" s="20">
        <f>'Elegio-Electors'!C1183</f>
        <v>0</v>
      </c>
      <c r="B1183" s="20">
        <f>'Elegio-Electors'!B1183</f>
        <v>0</v>
      </c>
      <c r="C1183" s="91">
        <f>IF(Procédure!$C$33=2,'Elegio-Electors'!D1183,Procédure!$C$33)</f>
        <v>0</v>
      </c>
      <c r="D1183" s="20">
        <f>'Elegio-Electors'!E1183</f>
        <v>0</v>
      </c>
      <c r="E1183" s="91" t="str">
        <f>IF(LEFT(RIGHT('Elegio-Electors'!L1183,2),1)="C",'Elegio-Electors'!L1183,IF(LEFT(RIGHT('Elegio-Electors'!M1183,2),1)="C",'Elegio-Electors'!M1183,""))</f>
        <v/>
      </c>
      <c r="F1183" s="91" t="str">
        <f>IF(LEFT(RIGHT('Elegio-Electors'!L1183,2),1)="O",'Elegio-Electors'!L1183,IF(LEFT(RIGHT('Elegio-Electors'!M1183,2),1)="O",'Elegio-Electors'!M1183,""))</f>
        <v/>
      </c>
      <c r="G1183" s="91" t="s">
        <v>166</v>
      </c>
      <c r="H1183" s="91" t="s">
        <v>167</v>
      </c>
      <c r="I1183" s="91" t="e">
        <f t="shared" si="90"/>
        <v>#N/A</v>
      </c>
      <c r="J1183" s="91" t="e">
        <f t="shared" si="91"/>
        <v>#N/A</v>
      </c>
      <c r="K1183" s="91" t="e">
        <f>INDEX(bureaux!$A:$I,MATCH($F1183,bureaux!$A:$A,0),9)</f>
        <v>#N/A</v>
      </c>
      <c r="L1183" s="91" t="e">
        <f t="shared" si="92"/>
        <v>#N/A</v>
      </c>
      <c r="M1183" s="91" t="e">
        <f t="shared" si="93"/>
        <v>#N/A</v>
      </c>
      <c r="N1183" s="20" t="e">
        <f t="shared" si="94"/>
        <v>#N/A</v>
      </c>
      <c r="O1183" s="20" t="e">
        <f>INDEX(bureaux!$A:$H,MATCH($F1183,bureaux!$A:$A,0),8)</f>
        <v>#N/A</v>
      </c>
      <c r="P1183" s="91" t="e">
        <f>_xlfn.CONCAT(INDEX(bureaux!$A:$H,MATCH($F1183,bureaux!$A:$A,0),4)," ",INDEX(bureaux!$A:$H,MATCH($F1183,bureaux!$A:$A,0),5))</f>
        <v>#N/A</v>
      </c>
      <c r="Q1183" s="20" t="e">
        <f>INDEX(bureaux!$A:$H,MATCH($F1183,bureaux!$A:$A,0),6)</f>
        <v>#N/A</v>
      </c>
      <c r="R1183" s="20" t="e">
        <f>INDEX(bureaux!$A:$H,MATCH($F1183,bureaux!$A:$A,0),7)</f>
        <v>#N/A</v>
      </c>
    </row>
    <row r="1184" spans="1:18" x14ac:dyDescent="0.25">
      <c r="A1184" s="20">
        <f>'Elegio-Electors'!C1184</f>
        <v>0</v>
      </c>
      <c r="B1184" s="20">
        <f>'Elegio-Electors'!B1184</f>
        <v>0</v>
      </c>
      <c r="C1184" s="91">
        <f>IF(Procédure!$C$33=2,'Elegio-Electors'!D1184,Procédure!$C$33)</f>
        <v>0</v>
      </c>
      <c r="D1184" s="20">
        <f>'Elegio-Electors'!E1184</f>
        <v>0</v>
      </c>
      <c r="E1184" s="91" t="str">
        <f>IF(LEFT(RIGHT('Elegio-Electors'!L1184,2),1)="C",'Elegio-Electors'!L1184,IF(LEFT(RIGHT('Elegio-Electors'!M1184,2),1)="C",'Elegio-Electors'!M1184,""))</f>
        <v/>
      </c>
      <c r="F1184" s="91" t="str">
        <f>IF(LEFT(RIGHT('Elegio-Electors'!L1184,2),1)="O",'Elegio-Electors'!L1184,IF(LEFT(RIGHT('Elegio-Electors'!M1184,2),1)="O",'Elegio-Electors'!M1184,""))</f>
        <v/>
      </c>
      <c r="G1184" s="91" t="s">
        <v>166</v>
      </c>
      <c r="H1184" s="91" t="s">
        <v>167</v>
      </c>
      <c r="I1184" s="91" t="e">
        <f t="shared" si="90"/>
        <v>#N/A</v>
      </c>
      <c r="J1184" s="91" t="e">
        <f t="shared" si="91"/>
        <v>#N/A</v>
      </c>
      <c r="K1184" s="91" t="e">
        <f>INDEX(bureaux!$A:$I,MATCH($F1184,bureaux!$A:$A,0),9)</f>
        <v>#N/A</v>
      </c>
      <c r="L1184" s="91" t="e">
        <f t="shared" si="92"/>
        <v>#N/A</v>
      </c>
      <c r="M1184" s="91" t="e">
        <f t="shared" si="93"/>
        <v>#N/A</v>
      </c>
      <c r="N1184" s="20" t="e">
        <f t="shared" si="94"/>
        <v>#N/A</v>
      </c>
      <c r="O1184" s="20" t="e">
        <f>INDEX(bureaux!$A:$H,MATCH($F1184,bureaux!$A:$A,0),8)</f>
        <v>#N/A</v>
      </c>
      <c r="P1184" s="91" t="e">
        <f>_xlfn.CONCAT(INDEX(bureaux!$A:$H,MATCH($F1184,bureaux!$A:$A,0),4)," ",INDEX(bureaux!$A:$H,MATCH($F1184,bureaux!$A:$A,0),5))</f>
        <v>#N/A</v>
      </c>
      <c r="Q1184" s="20" t="e">
        <f>INDEX(bureaux!$A:$H,MATCH($F1184,bureaux!$A:$A,0),6)</f>
        <v>#N/A</v>
      </c>
      <c r="R1184" s="20" t="e">
        <f>INDEX(bureaux!$A:$H,MATCH($F1184,bureaux!$A:$A,0),7)</f>
        <v>#N/A</v>
      </c>
    </row>
    <row r="1185" spans="1:18" x14ac:dyDescent="0.25">
      <c r="A1185" s="20">
        <f>'Elegio-Electors'!C1185</f>
        <v>0</v>
      </c>
      <c r="B1185" s="20">
        <f>'Elegio-Electors'!B1185</f>
        <v>0</v>
      </c>
      <c r="C1185" s="91">
        <f>IF(Procédure!$C$33=2,'Elegio-Electors'!D1185,Procédure!$C$33)</f>
        <v>0</v>
      </c>
      <c r="D1185" s="20">
        <f>'Elegio-Electors'!E1185</f>
        <v>0</v>
      </c>
      <c r="E1185" s="91" t="str">
        <f>IF(LEFT(RIGHT('Elegio-Electors'!L1185,2),1)="C",'Elegio-Electors'!L1185,IF(LEFT(RIGHT('Elegio-Electors'!M1185,2),1)="C",'Elegio-Electors'!M1185,""))</f>
        <v/>
      </c>
      <c r="F1185" s="91" t="str">
        <f>IF(LEFT(RIGHT('Elegio-Electors'!L1185,2),1)="O",'Elegio-Electors'!L1185,IF(LEFT(RIGHT('Elegio-Electors'!M1185,2),1)="O",'Elegio-Electors'!M1185,""))</f>
        <v/>
      </c>
      <c r="G1185" s="91" t="s">
        <v>166</v>
      </c>
      <c r="H1185" s="91" t="s">
        <v>167</v>
      </c>
      <c r="I1185" s="91" t="e">
        <f t="shared" si="90"/>
        <v>#N/A</v>
      </c>
      <c r="J1185" s="91" t="e">
        <f t="shared" si="91"/>
        <v>#N/A</v>
      </c>
      <c r="K1185" s="91" t="e">
        <f>INDEX(bureaux!$A:$I,MATCH($F1185,bureaux!$A:$A,0),9)</f>
        <v>#N/A</v>
      </c>
      <c r="L1185" s="91" t="e">
        <f t="shared" si="92"/>
        <v>#N/A</v>
      </c>
      <c r="M1185" s="91" t="e">
        <f t="shared" si="93"/>
        <v>#N/A</v>
      </c>
      <c r="N1185" s="20" t="e">
        <f t="shared" si="94"/>
        <v>#N/A</v>
      </c>
      <c r="O1185" s="20" t="e">
        <f>INDEX(bureaux!$A:$H,MATCH($F1185,bureaux!$A:$A,0),8)</f>
        <v>#N/A</v>
      </c>
      <c r="P1185" s="91" t="e">
        <f>_xlfn.CONCAT(INDEX(bureaux!$A:$H,MATCH($F1185,bureaux!$A:$A,0),4)," ",INDEX(bureaux!$A:$H,MATCH($F1185,bureaux!$A:$A,0),5))</f>
        <v>#N/A</v>
      </c>
      <c r="Q1185" s="20" t="e">
        <f>INDEX(bureaux!$A:$H,MATCH($F1185,bureaux!$A:$A,0),6)</f>
        <v>#N/A</v>
      </c>
      <c r="R1185" s="20" t="e">
        <f>INDEX(bureaux!$A:$H,MATCH($F1185,bureaux!$A:$A,0),7)</f>
        <v>#N/A</v>
      </c>
    </row>
    <row r="1186" spans="1:18" x14ac:dyDescent="0.25">
      <c r="A1186" s="20">
        <f>'Elegio-Electors'!C1186</f>
        <v>0</v>
      </c>
      <c r="B1186" s="20">
        <f>'Elegio-Electors'!B1186</f>
        <v>0</v>
      </c>
      <c r="C1186" s="91">
        <f>IF(Procédure!$C$33=2,'Elegio-Electors'!D1186,Procédure!$C$33)</f>
        <v>0</v>
      </c>
      <c r="D1186" s="20">
        <f>'Elegio-Electors'!E1186</f>
        <v>0</v>
      </c>
      <c r="E1186" s="91" t="str">
        <f>IF(LEFT(RIGHT('Elegio-Electors'!L1186,2),1)="C",'Elegio-Electors'!L1186,IF(LEFT(RIGHT('Elegio-Electors'!M1186,2),1)="C",'Elegio-Electors'!M1186,""))</f>
        <v/>
      </c>
      <c r="F1186" s="91" t="str">
        <f>IF(LEFT(RIGHT('Elegio-Electors'!L1186,2),1)="O",'Elegio-Electors'!L1186,IF(LEFT(RIGHT('Elegio-Electors'!M1186,2),1)="O",'Elegio-Electors'!M1186,""))</f>
        <v/>
      </c>
      <c r="G1186" s="91" t="s">
        <v>166</v>
      </c>
      <c r="H1186" s="91" t="s">
        <v>167</v>
      </c>
      <c r="I1186" s="91" t="e">
        <f t="shared" si="90"/>
        <v>#N/A</v>
      </c>
      <c r="J1186" s="91" t="e">
        <f t="shared" si="91"/>
        <v>#N/A</v>
      </c>
      <c r="K1186" s="91" t="e">
        <f>INDEX(bureaux!$A:$I,MATCH($F1186,bureaux!$A:$A,0),9)</f>
        <v>#N/A</v>
      </c>
      <c r="L1186" s="91" t="e">
        <f t="shared" si="92"/>
        <v>#N/A</v>
      </c>
      <c r="M1186" s="91" t="e">
        <f t="shared" si="93"/>
        <v>#N/A</v>
      </c>
      <c r="N1186" s="20" t="e">
        <f t="shared" si="94"/>
        <v>#N/A</v>
      </c>
      <c r="O1186" s="20" t="e">
        <f>INDEX(bureaux!$A:$H,MATCH($F1186,bureaux!$A:$A,0),8)</f>
        <v>#N/A</v>
      </c>
      <c r="P1186" s="91" t="e">
        <f>_xlfn.CONCAT(INDEX(bureaux!$A:$H,MATCH($F1186,bureaux!$A:$A,0),4)," ",INDEX(bureaux!$A:$H,MATCH($F1186,bureaux!$A:$A,0),5))</f>
        <v>#N/A</v>
      </c>
      <c r="Q1186" s="20" t="e">
        <f>INDEX(bureaux!$A:$H,MATCH($F1186,bureaux!$A:$A,0),6)</f>
        <v>#N/A</v>
      </c>
      <c r="R1186" s="20" t="e">
        <f>INDEX(bureaux!$A:$H,MATCH($F1186,bureaux!$A:$A,0),7)</f>
        <v>#N/A</v>
      </c>
    </row>
    <row r="1187" spans="1:18" x14ac:dyDescent="0.25">
      <c r="A1187" s="20">
        <f>'Elegio-Electors'!C1187</f>
        <v>0</v>
      </c>
      <c r="B1187" s="20">
        <f>'Elegio-Electors'!B1187</f>
        <v>0</v>
      </c>
      <c r="C1187" s="91">
        <f>IF(Procédure!$C$33=2,'Elegio-Electors'!D1187,Procédure!$C$33)</f>
        <v>0</v>
      </c>
      <c r="D1187" s="20">
        <f>'Elegio-Electors'!E1187</f>
        <v>0</v>
      </c>
      <c r="E1187" s="91" t="str">
        <f>IF(LEFT(RIGHT('Elegio-Electors'!L1187,2),1)="C",'Elegio-Electors'!L1187,IF(LEFT(RIGHT('Elegio-Electors'!M1187,2),1)="C",'Elegio-Electors'!M1187,""))</f>
        <v/>
      </c>
      <c r="F1187" s="91" t="str">
        <f>IF(LEFT(RIGHT('Elegio-Electors'!L1187,2),1)="O",'Elegio-Electors'!L1187,IF(LEFT(RIGHT('Elegio-Electors'!M1187,2),1)="O",'Elegio-Electors'!M1187,""))</f>
        <v/>
      </c>
      <c r="G1187" s="91" t="s">
        <v>166</v>
      </c>
      <c r="H1187" s="91" t="s">
        <v>167</v>
      </c>
      <c r="I1187" s="91" t="e">
        <f t="shared" si="90"/>
        <v>#N/A</v>
      </c>
      <c r="J1187" s="91" t="e">
        <f t="shared" si="91"/>
        <v>#N/A</v>
      </c>
      <c r="K1187" s="91" t="e">
        <f>INDEX(bureaux!$A:$I,MATCH($F1187,bureaux!$A:$A,0),9)</f>
        <v>#N/A</v>
      </c>
      <c r="L1187" s="91" t="e">
        <f t="shared" si="92"/>
        <v>#N/A</v>
      </c>
      <c r="M1187" s="91" t="e">
        <f t="shared" si="93"/>
        <v>#N/A</v>
      </c>
      <c r="N1187" s="20" t="e">
        <f t="shared" si="94"/>
        <v>#N/A</v>
      </c>
      <c r="O1187" s="20" t="e">
        <f>INDEX(bureaux!$A:$H,MATCH($F1187,bureaux!$A:$A,0),8)</f>
        <v>#N/A</v>
      </c>
      <c r="P1187" s="91" t="e">
        <f>_xlfn.CONCAT(INDEX(bureaux!$A:$H,MATCH($F1187,bureaux!$A:$A,0),4)," ",INDEX(bureaux!$A:$H,MATCH($F1187,bureaux!$A:$A,0),5))</f>
        <v>#N/A</v>
      </c>
      <c r="Q1187" s="20" t="e">
        <f>INDEX(bureaux!$A:$H,MATCH($F1187,bureaux!$A:$A,0),6)</f>
        <v>#N/A</v>
      </c>
      <c r="R1187" s="20" t="e">
        <f>INDEX(bureaux!$A:$H,MATCH($F1187,bureaux!$A:$A,0),7)</f>
        <v>#N/A</v>
      </c>
    </row>
    <row r="1188" spans="1:18" x14ac:dyDescent="0.25">
      <c r="A1188" s="20">
        <f>'Elegio-Electors'!C1188</f>
        <v>0</v>
      </c>
      <c r="B1188" s="20">
        <f>'Elegio-Electors'!B1188</f>
        <v>0</v>
      </c>
      <c r="C1188" s="91">
        <f>IF(Procédure!$C$33=2,'Elegio-Electors'!D1188,Procédure!$C$33)</f>
        <v>0</v>
      </c>
      <c r="D1188" s="20">
        <f>'Elegio-Electors'!E1188</f>
        <v>0</v>
      </c>
      <c r="E1188" s="91" t="str">
        <f>IF(LEFT(RIGHT('Elegio-Electors'!L1188,2),1)="C",'Elegio-Electors'!L1188,IF(LEFT(RIGHT('Elegio-Electors'!M1188,2),1)="C",'Elegio-Electors'!M1188,""))</f>
        <v/>
      </c>
      <c r="F1188" s="91" t="str">
        <f>IF(LEFT(RIGHT('Elegio-Electors'!L1188,2),1)="O",'Elegio-Electors'!L1188,IF(LEFT(RIGHT('Elegio-Electors'!M1188,2),1)="O",'Elegio-Electors'!M1188,""))</f>
        <v/>
      </c>
      <c r="G1188" s="91" t="s">
        <v>166</v>
      </c>
      <c r="H1188" s="91" t="s">
        <v>167</v>
      </c>
      <c r="I1188" s="91" t="e">
        <f t="shared" si="90"/>
        <v>#N/A</v>
      </c>
      <c r="J1188" s="91" t="e">
        <f t="shared" si="91"/>
        <v>#N/A</v>
      </c>
      <c r="K1188" s="91" t="e">
        <f>INDEX(bureaux!$A:$I,MATCH($F1188,bureaux!$A:$A,0),9)</f>
        <v>#N/A</v>
      </c>
      <c r="L1188" s="91" t="e">
        <f t="shared" si="92"/>
        <v>#N/A</v>
      </c>
      <c r="M1188" s="91" t="e">
        <f t="shared" si="93"/>
        <v>#N/A</v>
      </c>
      <c r="N1188" s="20" t="e">
        <f t="shared" si="94"/>
        <v>#N/A</v>
      </c>
      <c r="O1188" s="20" t="e">
        <f>INDEX(bureaux!$A:$H,MATCH($F1188,bureaux!$A:$A,0),8)</f>
        <v>#N/A</v>
      </c>
      <c r="P1188" s="91" t="e">
        <f>_xlfn.CONCAT(INDEX(bureaux!$A:$H,MATCH($F1188,bureaux!$A:$A,0),4)," ",INDEX(bureaux!$A:$H,MATCH($F1188,bureaux!$A:$A,0),5))</f>
        <v>#N/A</v>
      </c>
      <c r="Q1188" s="20" t="e">
        <f>INDEX(bureaux!$A:$H,MATCH($F1188,bureaux!$A:$A,0),6)</f>
        <v>#N/A</v>
      </c>
      <c r="R1188" s="20" t="e">
        <f>INDEX(bureaux!$A:$H,MATCH($F1188,bureaux!$A:$A,0),7)</f>
        <v>#N/A</v>
      </c>
    </row>
    <row r="1189" spans="1:18" x14ac:dyDescent="0.25">
      <c r="A1189" s="20">
        <f>'Elegio-Electors'!C1189</f>
        <v>0</v>
      </c>
      <c r="B1189" s="20">
        <f>'Elegio-Electors'!B1189</f>
        <v>0</v>
      </c>
      <c r="C1189" s="91">
        <f>IF(Procédure!$C$33=2,'Elegio-Electors'!D1189,Procédure!$C$33)</f>
        <v>0</v>
      </c>
      <c r="D1189" s="20">
        <f>'Elegio-Electors'!E1189</f>
        <v>0</v>
      </c>
      <c r="E1189" s="91" t="str">
        <f>IF(LEFT(RIGHT('Elegio-Electors'!L1189,2),1)="C",'Elegio-Electors'!L1189,IF(LEFT(RIGHT('Elegio-Electors'!M1189,2),1)="C",'Elegio-Electors'!M1189,""))</f>
        <v/>
      </c>
      <c r="F1189" s="91" t="str">
        <f>IF(LEFT(RIGHT('Elegio-Electors'!L1189,2),1)="O",'Elegio-Electors'!L1189,IF(LEFT(RIGHT('Elegio-Electors'!M1189,2),1)="O",'Elegio-Electors'!M1189,""))</f>
        <v/>
      </c>
      <c r="G1189" s="91" t="s">
        <v>166</v>
      </c>
      <c r="H1189" s="91" t="s">
        <v>167</v>
      </c>
      <c r="I1189" s="91" t="e">
        <f t="shared" si="90"/>
        <v>#N/A</v>
      </c>
      <c r="J1189" s="91" t="e">
        <f t="shared" si="91"/>
        <v>#N/A</v>
      </c>
      <c r="K1189" s="91" t="e">
        <f>INDEX(bureaux!$A:$I,MATCH($F1189,bureaux!$A:$A,0),9)</f>
        <v>#N/A</v>
      </c>
      <c r="L1189" s="91" t="e">
        <f t="shared" si="92"/>
        <v>#N/A</v>
      </c>
      <c r="M1189" s="91" t="e">
        <f t="shared" si="93"/>
        <v>#N/A</v>
      </c>
      <c r="N1189" s="20" t="e">
        <f t="shared" si="94"/>
        <v>#N/A</v>
      </c>
      <c r="O1189" s="20" t="e">
        <f>INDEX(bureaux!$A:$H,MATCH($F1189,bureaux!$A:$A,0),8)</f>
        <v>#N/A</v>
      </c>
      <c r="P1189" s="91" t="e">
        <f>_xlfn.CONCAT(INDEX(bureaux!$A:$H,MATCH($F1189,bureaux!$A:$A,0),4)," ",INDEX(bureaux!$A:$H,MATCH($F1189,bureaux!$A:$A,0),5))</f>
        <v>#N/A</v>
      </c>
      <c r="Q1189" s="20" t="e">
        <f>INDEX(bureaux!$A:$H,MATCH($F1189,bureaux!$A:$A,0),6)</f>
        <v>#N/A</v>
      </c>
      <c r="R1189" s="20" t="e">
        <f>INDEX(bureaux!$A:$H,MATCH($F1189,bureaux!$A:$A,0),7)</f>
        <v>#N/A</v>
      </c>
    </row>
    <row r="1190" spans="1:18" x14ac:dyDescent="0.25">
      <c r="A1190" s="20">
        <f>'Elegio-Electors'!C1190</f>
        <v>0</v>
      </c>
      <c r="B1190" s="20">
        <f>'Elegio-Electors'!B1190</f>
        <v>0</v>
      </c>
      <c r="C1190" s="91">
        <f>IF(Procédure!$C$33=2,'Elegio-Electors'!D1190,Procédure!$C$33)</f>
        <v>0</v>
      </c>
      <c r="D1190" s="20">
        <f>'Elegio-Electors'!E1190</f>
        <v>0</v>
      </c>
      <c r="E1190" s="91" t="str">
        <f>IF(LEFT(RIGHT('Elegio-Electors'!L1190,2),1)="C",'Elegio-Electors'!L1190,IF(LEFT(RIGHT('Elegio-Electors'!M1190,2),1)="C",'Elegio-Electors'!M1190,""))</f>
        <v/>
      </c>
      <c r="F1190" s="91" t="str">
        <f>IF(LEFT(RIGHT('Elegio-Electors'!L1190,2),1)="O",'Elegio-Electors'!L1190,IF(LEFT(RIGHT('Elegio-Electors'!M1190,2),1)="O",'Elegio-Electors'!M1190,""))</f>
        <v/>
      </c>
      <c r="G1190" s="91" t="s">
        <v>166</v>
      </c>
      <c r="H1190" s="91" t="s">
        <v>167</v>
      </c>
      <c r="I1190" s="91" t="e">
        <f t="shared" si="90"/>
        <v>#N/A</v>
      </c>
      <c r="J1190" s="91" t="e">
        <f t="shared" si="91"/>
        <v>#N/A</v>
      </c>
      <c r="K1190" s="91" t="e">
        <f>INDEX(bureaux!$A:$I,MATCH($F1190,bureaux!$A:$A,0),9)</f>
        <v>#N/A</v>
      </c>
      <c r="L1190" s="91" t="e">
        <f t="shared" si="92"/>
        <v>#N/A</v>
      </c>
      <c r="M1190" s="91" t="e">
        <f t="shared" si="93"/>
        <v>#N/A</v>
      </c>
      <c r="N1190" s="20" t="e">
        <f t="shared" si="94"/>
        <v>#N/A</v>
      </c>
      <c r="O1190" s="20" t="e">
        <f>INDEX(bureaux!$A:$H,MATCH($F1190,bureaux!$A:$A,0),8)</f>
        <v>#N/A</v>
      </c>
      <c r="P1190" s="91" t="e">
        <f>_xlfn.CONCAT(INDEX(bureaux!$A:$H,MATCH($F1190,bureaux!$A:$A,0),4)," ",INDEX(bureaux!$A:$H,MATCH($F1190,bureaux!$A:$A,0),5))</f>
        <v>#N/A</v>
      </c>
      <c r="Q1190" s="20" t="e">
        <f>INDEX(bureaux!$A:$H,MATCH($F1190,bureaux!$A:$A,0),6)</f>
        <v>#N/A</v>
      </c>
      <c r="R1190" s="20" t="e">
        <f>INDEX(bureaux!$A:$H,MATCH($F1190,bureaux!$A:$A,0),7)</f>
        <v>#N/A</v>
      </c>
    </row>
    <row r="1191" spans="1:18" x14ac:dyDescent="0.25">
      <c r="A1191" s="20">
        <f>'Elegio-Electors'!C1191</f>
        <v>0</v>
      </c>
      <c r="B1191" s="20">
        <f>'Elegio-Electors'!B1191</f>
        <v>0</v>
      </c>
      <c r="C1191" s="91">
        <f>IF(Procédure!$C$33=2,'Elegio-Electors'!D1191,Procédure!$C$33)</f>
        <v>0</v>
      </c>
      <c r="D1191" s="20">
        <f>'Elegio-Electors'!E1191</f>
        <v>0</v>
      </c>
      <c r="E1191" s="91" t="str">
        <f>IF(LEFT(RIGHT('Elegio-Electors'!L1191,2),1)="C",'Elegio-Electors'!L1191,IF(LEFT(RIGHT('Elegio-Electors'!M1191,2),1)="C",'Elegio-Electors'!M1191,""))</f>
        <v/>
      </c>
      <c r="F1191" s="91" t="str">
        <f>IF(LEFT(RIGHT('Elegio-Electors'!L1191,2),1)="O",'Elegio-Electors'!L1191,IF(LEFT(RIGHT('Elegio-Electors'!M1191,2),1)="O",'Elegio-Electors'!M1191,""))</f>
        <v/>
      </c>
      <c r="G1191" s="91" t="s">
        <v>166</v>
      </c>
      <c r="H1191" s="91" t="s">
        <v>167</v>
      </c>
      <c r="I1191" s="91" t="e">
        <f t="shared" si="90"/>
        <v>#N/A</v>
      </c>
      <c r="J1191" s="91" t="e">
        <f t="shared" si="91"/>
        <v>#N/A</v>
      </c>
      <c r="K1191" s="91" t="e">
        <f>INDEX(bureaux!$A:$I,MATCH($F1191,bureaux!$A:$A,0),9)</f>
        <v>#N/A</v>
      </c>
      <c r="L1191" s="91" t="e">
        <f t="shared" si="92"/>
        <v>#N/A</v>
      </c>
      <c r="M1191" s="91" t="e">
        <f t="shared" si="93"/>
        <v>#N/A</v>
      </c>
      <c r="N1191" s="20" t="e">
        <f t="shared" si="94"/>
        <v>#N/A</v>
      </c>
      <c r="O1191" s="20" t="e">
        <f>INDEX(bureaux!$A:$H,MATCH($F1191,bureaux!$A:$A,0),8)</f>
        <v>#N/A</v>
      </c>
      <c r="P1191" s="91" t="e">
        <f>_xlfn.CONCAT(INDEX(bureaux!$A:$H,MATCH($F1191,bureaux!$A:$A,0),4)," ",INDEX(bureaux!$A:$H,MATCH($F1191,bureaux!$A:$A,0),5))</f>
        <v>#N/A</v>
      </c>
      <c r="Q1191" s="20" t="e">
        <f>INDEX(bureaux!$A:$H,MATCH($F1191,bureaux!$A:$A,0),6)</f>
        <v>#N/A</v>
      </c>
      <c r="R1191" s="20" t="e">
        <f>INDEX(bureaux!$A:$H,MATCH($F1191,bureaux!$A:$A,0),7)</f>
        <v>#N/A</v>
      </c>
    </row>
    <row r="1192" spans="1:18" x14ac:dyDescent="0.25">
      <c r="A1192" s="20">
        <f>'Elegio-Electors'!C1192</f>
        <v>0</v>
      </c>
      <c r="B1192" s="20">
        <f>'Elegio-Electors'!B1192</f>
        <v>0</v>
      </c>
      <c r="C1192" s="91">
        <f>IF(Procédure!$C$33=2,'Elegio-Electors'!D1192,Procédure!$C$33)</f>
        <v>0</v>
      </c>
      <c r="D1192" s="20">
        <f>'Elegio-Electors'!E1192</f>
        <v>0</v>
      </c>
      <c r="E1192" s="91" t="str">
        <f>IF(LEFT(RIGHT('Elegio-Electors'!L1192,2),1)="C",'Elegio-Electors'!L1192,IF(LEFT(RIGHT('Elegio-Electors'!M1192,2),1)="C",'Elegio-Electors'!M1192,""))</f>
        <v/>
      </c>
      <c r="F1192" s="91" t="str">
        <f>IF(LEFT(RIGHT('Elegio-Electors'!L1192,2),1)="O",'Elegio-Electors'!L1192,IF(LEFT(RIGHT('Elegio-Electors'!M1192,2),1)="O",'Elegio-Electors'!M1192,""))</f>
        <v/>
      </c>
      <c r="G1192" s="91" t="s">
        <v>166</v>
      </c>
      <c r="H1192" s="91" t="s">
        <v>167</v>
      </c>
      <c r="I1192" s="91" t="e">
        <f t="shared" si="90"/>
        <v>#N/A</v>
      </c>
      <c r="J1192" s="91" t="e">
        <f t="shared" si="91"/>
        <v>#N/A</v>
      </c>
      <c r="K1192" s="91" t="e">
        <f>INDEX(bureaux!$A:$I,MATCH($F1192,bureaux!$A:$A,0),9)</f>
        <v>#N/A</v>
      </c>
      <c r="L1192" s="91" t="e">
        <f t="shared" si="92"/>
        <v>#N/A</v>
      </c>
      <c r="M1192" s="91" t="e">
        <f t="shared" si="93"/>
        <v>#N/A</v>
      </c>
      <c r="N1192" s="20" t="e">
        <f t="shared" si="94"/>
        <v>#N/A</v>
      </c>
      <c r="O1192" s="20" t="e">
        <f>INDEX(bureaux!$A:$H,MATCH($F1192,bureaux!$A:$A,0),8)</f>
        <v>#N/A</v>
      </c>
      <c r="P1192" s="91" t="e">
        <f>_xlfn.CONCAT(INDEX(bureaux!$A:$H,MATCH($F1192,bureaux!$A:$A,0),4)," ",INDEX(bureaux!$A:$H,MATCH($F1192,bureaux!$A:$A,0),5))</f>
        <v>#N/A</v>
      </c>
      <c r="Q1192" s="20" t="e">
        <f>INDEX(bureaux!$A:$H,MATCH($F1192,bureaux!$A:$A,0),6)</f>
        <v>#N/A</v>
      </c>
      <c r="R1192" s="20" t="e">
        <f>INDEX(bureaux!$A:$H,MATCH($F1192,bureaux!$A:$A,0),7)</f>
        <v>#N/A</v>
      </c>
    </row>
    <row r="1193" spans="1:18" x14ac:dyDescent="0.25">
      <c r="A1193" s="20">
        <f>'Elegio-Electors'!C1193</f>
        <v>0</v>
      </c>
      <c r="B1193" s="20">
        <f>'Elegio-Electors'!B1193</f>
        <v>0</v>
      </c>
      <c r="C1193" s="91">
        <f>IF(Procédure!$C$33=2,'Elegio-Electors'!D1193,Procédure!$C$33)</f>
        <v>0</v>
      </c>
      <c r="D1193" s="20">
        <f>'Elegio-Electors'!E1193</f>
        <v>0</v>
      </c>
      <c r="E1193" s="91" t="str">
        <f>IF(LEFT(RIGHT('Elegio-Electors'!L1193,2),1)="C",'Elegio-Electors'!L1193,IF(LEFT(RIGHT('Elegio-Electors'!M1193,2),1)="C",'Elegio-Electors'!M1193,""))</f>
        <v/>
      </c>
      <c r="F1193" s="91" t="str">
        <f>IF(LEFT(RIGHT('Elegio-Electors'!L1193,2),1)="O",'Elegio-Electors'!L1193,IF(LEFT(RIGHT('Elegio-Electors'!M1193,2),1)="O",'Elegio-Electors'!M1193,""))</f>
        <v/>
      </c>
      <c r="G1193" s="91" t="s">
        <v>166</v>
      </c>
      <c r="H1193" s="91" t="s">
        <v>167</v>
      </c>
      <c r="I1193" s="91" t="e">
        <f t="shared" si="90"/>
        <v>#N/A</v>
      </c>
      <c r="J1193" s="91" t="e">
        <f t="shared" si="91"/>
        <v>#N/A</v>
      </c>
      <c r="K1193" s="91" t="e">
        <f>INDEX(bureaux!$A:$I,MATCH($F1193,bureaux!$A:$A,0),9)</f>
        <v>#N/A</v>
      </c>
      <c r="L1193" s="91" t="e">
        <f t="shared" si="92"/>
        <v>#N/A</v>
      </c>
      <c r="M1193" s="91" t="e">
        <f t="shared" si="93"/>
        <v>#N/A</v>
      </c>
      <c r="N1193" s="20" t="e">
        <f t="shared" si="94"/>
        <v>#N/A</v>
      </c>
      <c r="O1193" s="20" t="e">
        <f>INDEX(bureaux!$A:$H,MATCH($F1193,bureaux!$A:$A,0),8)</f>
        <v>#N/A</v>
      </c>
      <c r="P1193" s="91" t="e">
        <f>_xlfn.CONCAT(INDEX(bureaux!$A:$H,MATCH($F1193,bureaux!$A:$A,0),4)," ",INDEX(bureaux!$A:$H,MATCH($F1193,bureaux!$A:$A,0),5))</f>
        <v>#N/A</v>
      </c>
      <c r="Q1193" s="20" t="e">
        <f>INDEX(bureaux!$A:$H,MATCH($F1193,bureaux!$A:$A,0),6)</f>
        <v>#N/A</v>
      </c>
      <c r="R1193" s="20" t="e">
        <f>INDEX(bureaux!$A:$H,MATCH($F1193,bureaux!$A:$A,0),7)</f>
        <v>#N/A</v>
      </c>
    </row>
    <row r="1194" spans="1:18" x14ac:dyDescent="0.25">
      <c r="A1194" s="20">
        <f>'Elegio-Electors'!C1194</f>
        <v>0</v>
      </c>
      <c r="B1194" s="20">
        <f>'Elegio-Electors'!B1194</f>
        <v>0</v>
      </c>
      <c r="C1194" s="91">
        <f>IF(Procédure!$C$33=2,'Elegio-Electors'!D1194,Procédure!$C$33)</f>
        <v>0</v>
      </c>
      <c r="D1194" s="20">
        <f>'Elegio-Electors'!E1194</f>
        <v>0</v>
      </c>
      <c r="E1194" s="91" t="str">
        <f>IF(LEFT(RIGHT('Elegio-Electors'!L1194,2),1)="C",'Elegio-Electors'!L1194,IF(LEFT(RIGHT('Elegio-Electors'!M1194,2),1)="C",'Elegio-Electors'!M1194,""))</f>
        <v/>
      </c>
      <c r="F1194" s="91" t="str">
        <f>IF(LEFT(RIGHT('Elegio-Electors'!L1194,2),1)="O",'Elegio-Electors'!L1194,IF(LEFT(RIGHT('Elegio-Electors'!M1194,2),1)="O",'Elegio-Electors'!M1194,""))</f>
        <v/>
      </c>
      <c r="G1194" s="91" t="s">
        <v>166</v>
      </c>
      <c r="H1194" s="91" t="s">
        <v>167</v>
      </c>
      <c r="I1194" s="91" t="e">
        <f t="shared" si="90"/>
        <v>#N/A</v>
      </c>
      <c r="J1194" s="91" t="e">
        <f t="shared" si="91"/>
        <v>#N/A</v>
      </c>
      <c r="K1194" s="91" t="e">
        <f>INDEX(bureaux!$A:$I,MATCH($F1194,bureaux!$A:$A,0),9)</f>
        <v>#N/A</v>
      </c>
      <c r="L1194" s="91" t="e">
        <f t="shared" si="92"/>
        <v>#N/A</v>
      </c>
      <c r="M1194" s="91" t="e">
        <f t="shared" si="93"/>
        <v>#N/A</v>
      </c>
      <c r="N1194" s="20" t="e">
        <f t="shared" si="94"/>
        <v>#N/A</v>
      </c>
      <c r="O1194" s="20" t="e">
        <f>INDEX(bureaux!$A:$H,MATCH($F1194,bureaux!$A:$A,0),8)</f>
        <v>#N/A</v>
      </c>
      <c r="P1194" s="91" t="e">
        <f>_xlfn.CONCAT(INDEX(bureaux!$A:$H,MATCH($F1194,bureaux!$A:$A,0),4)," ",INDEX(bureaux!$A:$H,MATCH($F1194,bureaux!$A:$A,0),5))</f>
        <v>#N/A</v>
      </c>
      <c r="Q1194" s="20" t="e">
        <f>INDEX(bureaux!$A:$H,MATCH($F1194,bureaux!$A:$A,0),6)</f>
        <v>#N/A</v>
      </c>
      <c r="R1194" s="20" t="e">
        <f>INDEX(bureaux!$A:$H,MATCH($F1194,bureaux!$A:$A,0),7)</f>
        <v>#N/A</v>
      </c>
    </row>
    <row r="1195" spans="1:18" x14ac:dyDescent="0.25">
      <c r="A1195" s="20">
        <f>'Elegio-Electors'!C1195</f>
        <v>0</v>
      </c>
      <c r="B1195" s="20">
        <f>'Elegio-Electors'!B1195</f>
        <v>0</v>
      </c>
      <c r="C1195" s="91">
        <f>IF(Procédure!$C$33=2,'Elegio-Electors'!D1195,Procédure!$C$33)</f>
        <v>0</v>
      </c>
      <c r="D1195" s="20">
        <f>'Elegio-Electors'!E1195</f>
        <v>0</v>
      </c>
      <c r="E1195" s="91" t="str">
        <f>IF(LEFT(RIGHT('Elegio-Electors'!L1195,2),1)="C",'Elegio-Electors'!L1195,IF(LEFT(RIGHT('Elegio-Electors'!M1195,2),1)="C",'Elegio-Electors'!M1195,""))</f>
        <v/>
      </c>
      <c r="F1195" s="91" t="str">
        <f>IF(LEFT(RIGHT('Elegio-Electors'!L1195,2),1)="O",'Elegio-Electors'!L1195,IF(LEFT(RIGHT('Elegio-Electors'!M1195,2),1)="O",'Elegio-Electors'!M1195,""))</f>
        <v/>
      </c>
      <c r="G1195" s="91" t="s">
        <v>166</v>
      </c>
      <c r="H1195" s="91" t="s">
        <v>167</v>
      </c>
      <c r="I1195" s="91" t="e">
        <f t="shared" si="90"/>
        <v>#N/A</v>
      </c>
      <c r="J1195" s="91" t="e">
        <f t="shared" si="91"/>
        <v>#N/A</v>
      </c>
      <c r="K1195" s="91" t="e">
        <f>INDEX(bureaux!$A:$I,MATCH($F1195,bureaux!$A:$A,0),9)</f>
        <v>#N/A</v>
      </c>
      <c r="L1195" s="91" t="e">
        <f t="shared" si="92"/>
        <v>#N/A</v>
      </c>
      <c r="M1195" s="91" t="e">
        <f t="shared" si="93"/>
        <v>#N/A</v>
      </c>
      <c r="N1195" s="20" t="e">
        <f t="shared" si="94"/>
        <v>#N/A</v>
      </c>
      <c r="O1195" s="20" t="e">
        <f>INDEX(bureaux!$A:$H,MATCH($F1195,bureaux!$A:$A,0),8)</f>
        <v>#N/A</v>
      </c>
      <c r="P1195" s="91" t="e">
        <f>_xlfn.CONCAT(INDEX(bureaux!$A:$H,MATCH($F1195,bureaux!$A:$A,0),4)," ",INDEX(bureaux!$A:$H,MATCH($F1195,bureaux!$A:$A,0),5))</f>
        <v>#N/A</v>
      </c>
      <c r="Q1195" s="20" t="e">
        <f>INDEX(bureaux!$A:$H,MATCH($F1195,bureaux!$A:$A,0),6)</f>
        <v>#N/A</v>
      </c>
      <c r="R1195" s="20" t="e">
        <f>INDEX(bureaux!$A:$H,MATCH($F1195,bureaux!$A:$A,0),7)</f>
        <v>#N/A</v>
      </c>
    </row>
    <row r="1196" spans="1:18" x14ac:dyDescent="0.25">
      <c r="A1196" s="20">
        <f>'Elegio-Electors'!C1196</f>
        <v>0</v>
      </c>
      <c r="B1196" s="20">
        <f>'Elegio-Electors'!B1196</f>
        <v>0</v>
      </c>
      <c r="C1196" s="91">
        <f>IF(Procédure!$C$33=2,'Elegio-Electors'!D1196,Procédure!$C$33)</f>
        <v>0</v>
      </c>
      <c r="D1196" s="20">
        <f>'Elegio-Electors'!E1196</f>
        <v>0</v>
      </c>
      <c r="E1196" s="91" t="str">
        <f>IF(LEFT(RIGHT('Elegio-Electors'!L1196,2),1)="C",'Elegio-Electors'!L1196,IF(LEFT(RIGHT('Elegio-Electors'!M1196,2),1)="C",'Elegio-Electors'!M1196,""))</f>
        <v/>
      </c>
      <c r="F1196" s="91" t="str">
        <f>IF(LEFT(RIGHT('Elegio-Electors'!L1196,2),1)="O",'Elegio-Electors'!L1196,IF(LEFT(RIGHT('Elegio-Electors'!M1196,2),1)="O",'Elegio-Electors'!M1196,""))</f>
        <v/>
      </c>
      <c r="G1196" s="91" t="s">
        <v>166</v>
      </c>
      <c r="H1196" s="91" t="s">
        <v>167</v>
      </c>
      <c r="I1196" s="91" t="e">
        <f t="shared" si="90"/>
        <v>#N/A</v>
      </c>
      <c r="J1196" s="91" t="e">
        <f t="shared" si="91"/>
        <v>#N/A</v>
      </c>
      <c r="K1196" s="91" t="e">
        <f>INDEX(bureaux!$A:$I,MATCH($F1196,bureaux!$A:$A,0),9)</f>
        <v>#N/A</v>
      </c>
      <c r="L1196" s="91" t="e">
        <f t="shared" si="92"/>
        <v>#N/A</v>
      </c>
      <c r="M1196" s="91" t="e">
        <f t="shared" si="93"/>
        <v>#N/A</v>
      </c>
      <c r="N1196" s="20" t="e">
        <f t="shared" si="94"/>
        <v>#N/A</v>
      </c>
      <c r="O1196" s="20" t="e">
        <f>INDEX(bureaux!$A:$H,MATCH($F1196,bureaux!$A:$A,0),8)</f>
        <v>#N/A</v>
      </c>
      <c r="P1196" s="91" t="e">
        <f>_xlfn.CONCAT(INDEX(bureaux!$A:$H,MATCH($F1196,bureaux!$A:$A,0),4)," ",INDEX(bureaux!$A:$H,MATCH($F1196,bureaux!$A:$A,0),5))</f>
        <v>#N/A</v>
      </c>
      <c r="Q1196" s="20" t="e">
        <f>INDEX(bureaux!$A:$H,MATCH($F1196,bureaux!$A:$A,0),6)</f>
        <v>#N/A</v>
      </c>
      <c r="R1196" s="20" t="e">
        <f>INDEX(bureaux!$A:$H,MATCH($F1196,bureaux!$A:$A,0),7)</f>
        <v>#N/A</v>
      </c>
    </row>
    <row r="1197" spans="1:18" x14ac:dyDescent="0.25">
      <c r="A1197" s="20">
        <f>'Elegio-Electors'!C1197</f>
        <v>0</v>
      </c>
      <c r="B1197" s="20">
        <f>'Elegio-Electors'!B1197</f>
        <v>0</v>
      </c>
      <c r="C1197" s="91">
        <f>IF(Procédure!$C$33=2,'Elegio-Electors'!D1197,Procédure!$C$33)</f>
        <v>0</v>
      </c>
      <c r="D1197" s="20">
        <f>'Elegio-Electors'!E1197</f>
        <v>0</v>
      </c>
      <c r="E1197" s="91" t="str">
        <f>IF(LEFT(RIGHT('Elegio-Electors'!L1197,2),1)="C",'Elegio-Electors'!L1197,IF(LEFT(RIGHT('Elegio-Electors'!M1197,2),1)="C",'Elegio-Electors'!M1197,""))</f>
        <v/>
      </c>
      <c r="F1197" s="91" t="str">
        <f>IF(LEFT(RIGHT('Elegio-Electors'!L1197,2),1)="O",'Elegio-Electors'!L1197,IF(LEFT(RIGHT('Elegio-Electors'!M1197,2),1)="O",'Elegio-Electors'!M1197,""))</f>
        <v/>
      </c>
      <c r="G1197" s="91" t="s">
        <v>166</v>
      </c>
      <c r="H1197" s="91" t="s">
        <v>167</v>
      </c>
      <c r="I1197" s="91" t="e">
        <f t="shared" si="90"/>
        <v>#N/A</v>
      </c>
      <c r="J1197" s="91" t="e">
        <f t="shared" si="91"/>
        <v>#N/A</v>
      </c>
      <c r="K1197" s="91" t="e">
        <f>INDEX(bureaux!$A:$I,MATCH($F1197,bureaux!$A:$A,0),9)</f>
        <v>#N/A</v>
      </c>
      <c r="L1197" s="91" t="e">
        <f t="shared" si="92"/>
        <v>#N/A</v>
      </c>
      <c r="M1197" s="91" t="e">
        <f t="shared" si="93"/>
        <v>#N/A</v>
      </c>
      <c r="N1197" s="20" t="e">
        <f t="shared" si="94"/>
        <v>#N/A</v>
      </c>
      <c r="O1197" s="20" t="e">
        <f>INDEX(bureaux!$A:$H,MATCH($F1197,bureaux!$A:$A,0),8)</f>
        <v>#N/A</v>
      </c>
      <c r="P1197" s="91" t="e">
        <f>_xlfn.CONCAT(INDEX(bureaux!$A:$H,MATCH($F1197,bureaux!$A:$A,0),4)," ",INDEX(bureaux!$A:$H,MATCH($F1197,bureaux!$A:$A,0),5))</f>
        <v>#N/A</v>
      </c>
      <c r="Q1197" s="20" t="e">
        <f>INDEX(bureaux!$A:$H,MATCH($F1197,bureaux!$A:$A,0),6)</f>
        <v>#N/A</v>
      </c>
      <c r="R1197" s="20" t="e">
        <f>INDEX(bureaux!$A:$H,MATCH($F1197,bureaux!$A:$A,0),7)</f>
        <v>#N/A</v>
      </c>
    </row>
    <row r="1198" spans="1:18" x14ac:dyDescent="0.25">
      <c r="A1198" s="20">
        <f>'Elegio-Electors'!C1198</f>
        <v>0</v>
      </c>
      <c r="B1198" s="20">
        <f>'Elegio-Electors'!B1198</f>
        <v>0</v>
      </c>
      <c r="C1198" s="91">
        <f>IF(Procédure!$C$33=2,'Elegio-Electors'!D1198,Procédure!$C$33)</f>
        <v>0</v>
      </c>
      <c r="D1198" s="20">
        <f>'Elegio-Electors'!E1198</f>
        <v>0</v>
      </c>
      <c r="E1198" s="91" t="str">
        <f>IF(LEFT(RIGHT('Elegio-Electors'!L1198,2),1)="C",'Elegio-Electors'!L1198,IF(LEFT(RIGHT('Elegio-Electors'!M1198,2),1)="C",'Elegio-Electors'!M1198,""))</f>
        <v/>
      </c>
      <c r="F1198" s="91" t="str">
        <f>IF(LEFT(RIGHT('Elegio-Electors'!L1198,2),1)="O",'Elegio-Electors'!L1198,IF(LEFT(RIGHT('Elegio-Electors'!M1198,2),1)="O",'Elegio-Electors'!M1198,""))</f>
        <v/>
      </c>
      <c r="G1198" s="91" t="s">
        <v>166</v>
      </c>
      <c r="H1198" s="91" t="s">
        <v>167</v>
      </c>
      <c r="I1198" s="91" t="e">
        <f t="shared" si="90"/>
        <v>#N/A</v>
      </c>
      <c r="J1198" s="91" t="e">
        <f t="shared" si="91"/>
        <v>#N/A</v>
      </c>
      <c r="K1198" s="91" t="e">
        <f>INDEX(bureaux!$A:$I,MATCH($F1198,bureaux!$A:$A,0),9)</f>
        <v>#N/A</v>
      </c>
      <c r="L1198" s="91" t="e">
        <f t="shared" si="92"/>
        <v>#N/A</v>
      </c>
      <c r="M1198" s="91" t="e">
        <f t="shared" si="93"/>
        <v>#N/A</v>
      </c>
      <c r="N1198" s="20" t="e">
        <f t="shared" si="94"/>
        <v>#N/A</v>
      </c>
      <c r="O1198" s="20" t="e">
        <f>INDEX(bureaux!$A:$H,MATCH($F1198,bureaux!$A:$A,0),8)</f>
        <v>#N/A</v>
      </c>
      <c r="P1198" s="91" t="e">
        <f>_xlfn.CONCAT(INDEX(bureaux!$A:$H,MATCH($F1198,bureaux!$A:$A,0),4)," ",INDEX(bureaux!$A:$H,MATCH($F1198,bureaux!$A:$A,0),5))</f>
        <v>#N/A</v>
      </c>
      <c r="Q1198" s="20" t="e">
        <f>INDEX(bureaux!$A:$H,MATCH($F1198,bureaux!$A:$A,0),6)</f>
        <v>#N/A</v>
      </c>
      <c r="R1198" s="20" t="e">
        <f>INDEX(bureaux!$A:$H,MATCH($F1198,bureaux!$A:$A,0),7)</f>
        <v>#N/A</v>
      </c>
    </row>
    <row r="1199" spans="1:18" x14ac:dyDescent="0.25">
      <c r="A1199" s="20">
        <f>'Elegio-Electors'!C1199</f>
        <v>0</v>
      </c>
      <c r="B1199" s="20">
        <f>'Elegio-Electors'!B1199</f>
        <v>0</v>
      </c>
      <c r="C1199" s="91">
        <f>IF(Procédure!$C$33=2,'Elegio-Electors'!D1199,Procédure!$C$33)</f>
        <v>0</v>
      </c>
      <c r="D1199" s="20">
        <f>'Elegio-Electors'!E1199</f>
        <v>0</v>
      </c>
      <c r="E1199" s="91" t="str">
        <f>IF(LEFT(RIGHT('Elegio-Electors'!L1199,2),1)="C",'Elegio-Electors'!L1199,IF(LEFT(RIGHT('Elegio-Electors'!M1199,2),1)="C",'Elegio-Electors'!M1199,""))</f>
        <v/>
      </c>
      <c r="F1199" s="91" t="str">
        <f>IF(LEFT(RIGHT('Elegio-Electors'!L1199,2),1)="O",'Elegio-Electors'!L1199,IF(LEFT(RIGHT('Elegio-Electors'!M1199,2),1)="O",'Elegio-Electors'!M1199,""))</f>
        <v/>
      </c>
      <c r="G1199" s="91" t="s">
        <v>166</v>
      </c>
      <c r="H1199" s="91" t="s">
        <v>167</v>
      </c>
      <c r="I1199" s="91" t="e">
        <f t="shared" si="90"/>
        <v>#N/A</v>
      </c>
      <c r="J1199" s="91" t="e">
        <f t="shared" si="91"/>
        <v>#N/A</v>
      </c>
      <c r="K1199" s="91" t="e">
        <f>INDEX(bureaux!$A:$I,MATCH($F1199,bureaux!$A:$A,0),9)</f>
        <v>#N/A</v>
      </c>
      <c r="L1199" s="91" t="e">
        <f t="shared" si="92"/>
        <v>#N/A</v>
      </c>
      <c r="M1199" s="91" t="e">
        <f t="shared" si="93"/>
        <v>#N/A</v>
      </c>
      <c r="N1199" s="20" t="e">
        <f t="shared" si="94"/>
        <v>#N/A</v>
      </c>
      <c r="O1199" s="20" t="e">
        <f>INDEX(bureaux!$A:$H,MATCH($F1199,bureaux!$A:$A,0),8)</f>
        <v>#N/A</v>
      </c>
      <c r="P1199" s="91" t="e">
        <f>_xlfn.CONCAT(INDEX(bureaux!$A:$H,MATCH($F1199,bureaux!$A:$A,0),4)," ",INDEX(bureaux!$A:$H,MATCH($F1199,bureaux!$A:$A,0),5))</f>
        <v>#N/A</v>
      </c>
      <c r="Q1199" s="20" t="e">
        <f>INDEX(bureaux!$A:$H,MATCH($F1199,bureaux!$A:$A,0),6)</f>
        <v>#N/A</v>
      </c>
      <c r="R1199" s="20" t="e">
        <f>INDEX(bureaux!$A:$H,MATCH($F1199,bureaux!$A:$A,0),7)</f>
        <v>#N/A</v>
      </c>
    </row>
    <row r="1200" spans="1:18" x14ac:dyDescent="0.25">
      <c r="A1200" s="20">
        <f>'Elegio-Electors'!C1200</f>
        <v>0</v>
      </c>
      <c r="B1200" s="20">
        <f>'Elegio-Electors'!B1200</f>
        <v>0</v>
      </c>
      <c r="C1200" s="91">
        <f>IF(Procédure!$C$33=2,'Elegio-Electors'!D1200,Procédure!$C$33)</f>
        <v>0</v>
      </c>
      <c r="D1200" s="20">
        <f>'Elegio-Electors'!E1200</f>
        <v>0</v>
      </c>
      <c r="E1200" s="91" t="str">
        <f>IF(LEFT(RIGHT('Elegio-Electors'!L1200,2),1)="C",'Elegio-Electors'!L1200,IF(LEFT(RIGHT('Elegio-Electors'!M1200,2),1)="C",'Elegio-Electors'!M1200,""))</f>
        <v/>
      </c>
      <c r="F1200" s="91" t="str">
        <f>IF(LEFT(RIGHT('Elegio-Electors'!L1200,2),1)="O",'Elegio-Electors'!L1200,IF(LEFT(RIGHT('Elegio-Electors'!M1200,2),1)="O",'Elegio-Electors'!M1200,""))</f>
        <v/>
      </c>
      <c r="G1200" s="91" t="s">
        <v>166</v>
      </c>
      <c r="H1200" s="91" t="s">
        <v>167</v>
      </c>
      <c r="I1200" s="91" t="e">
        <f t="shared" si="90"/>
        <v>#N/A</v>
      </c>
      <c r="J1200" s="91" t="e">
        <f t="shared" si="91"/>
        <v>#N/A</v>
      </c>
      <c r="K1200" s="91" t="e">
        <f>INDEX(bureaux!$A:$I,MATCH($F1200,bureaux!$A:$A,0),9)</f>
        <v>#N/A</v>
      </c>
      <c r="L1200" s="91" t="e">
        <f t="shared" si="92"/>
        <v>#N/A</v>
      </c>
      <c r="M1200" s="91" t="e">
        <f t="shared" si="93"/>
        <v>#N/A</v>
      </c>
      <c r="N1200" s="20" t="e">
        <f t="shared" si="94"/>
        <v>#N/A</v>
      </c>
      <c r="O1200" s="20" t="e">
        <f>INDEX(bureaux!$A:$H,MATCH($F1200,bureaux!$A:$A,0),8)</f>
        <v>#N/A</v>
      </c>
      <c r="P1200" s="91" t="e">
        <f>_xlfn.CONCAT(INDEX(bureaux!$A:$H,MATCH($F1200,bureaux!$A:$A,0),4)," ",INDEX(bureaux!$A:$H,MATCH($F1200,bureaux!$A:$A,0),5))</f>
        <v>#N/A</v>
      </c>
      <c r="Q1200" s="20" t="e">
        <f>INDEX(bureaux!$A:$H,MATCH($F1200,bureaux!$A:$A,0),6)</f>
        <v>#N/A</v>
      </c>
      <c r="R1200" s="20" t="e">
        <f>INDEX(bureaux!$A:$H,MATCH($F1200,bureaux!$A:$A,0),7)</f>
        <v>#N/A</v>
      </c>
    </row>
    <row r="1201" spans="1:18" x14ac:dyDescent="0.25">
      <c r="A1201" s="20">
        <f>'Elegio-Electors'!C1201</f>
        <v>0</v>
      </c>
      <c r="B1201" s="20">
        <f>'Elegio-Electors'!B1201</f>
        <v>0</v>
      </c>
      <c r="C1201" s="91">
        <f>IF(Procédure!$C$33=2,'Elegio-Electors'!D1201,Procédure!$C$33)</f>
        <v>0</v>
      </c>
      <c r="D1201" s="20">
        <f>'Elegio-Electors'!E1201</f>
        <v>0</v>
      </c>
      <c r="E1201" s="91" t="str">
        <f>IF(LEFT(RIGHT('Elegio-Electors'!L1201,2),1)="C",'Elegio-Electors'!L1201,IF(LEFT(RIGHT('Elegio-Electors'!M1201,2),1)="C",'Elegio-Electors'!M1201,""))</f>
        <v/>
      </c>
      <c r="F1201" s="91" t="str">
        <f>IF(LEFT(RIGHT('Elegio-Electors'!L1201,2),1)="O",'Elegio-Electors'!L1201,IF(LEFT(RIGHT('Elegio-Electors'!M1201,2),1)="O",'Elegio-Electors'!M1201,""))</f>
        <v/>
      </c>
      <c r="G1201" s="91" t="s">
        <v>166</v>
      </c>
      <c r="H1201" s="91" t="s">
        <v>167</v>
      </c>
      <c r="I1201" s="91" t="e">
        <f t="shared" si="90"/>
        <v>#N/A</v>
      </c>
      <c r="J1201" s="91" t="e">
        <f t="shared" si="91"/>
        <v>#N/A</v>
      </c>
      <c r="K1201" s="91" t="e">
        <f>INDEX(bureaux!$A:$I,MATCH($F1201,bureaux!$A:$A,0),9)</f>
        <v>#N/A</v>
      </c>
      <c r="L1201" s="91" t="e">
        <f t="shared" si="92"/>
        <v>#N/A</v>
      </c>
      <c r="M1201" s="91" t="e">
        <f t="shared" si="93"/>
        <v>#N/A</v>
      </c>
      <c r="N1201" s="20" t="e">
        <f t="shared" si="94"/>
        <v>#N/A</v>
      </c>
      <c r="O1201" s="20" t="e">
        <f>INDEX(bureaux!$A:$H,MATCH($F1201,bureaux!$A:$A,0),8)</f>
        <v>#N/A</v>
      </c>
      <c r="P1201" s="91" t="e">
        <f>_xlfn.CONCAT(INDEX(bureaux!$A:$H,MATCH($F1201,bureaux!$A:$A,0),4)," ",INDEX(bureaux!$A:$H,MATCH($F1201,bureaux!$A:$A,0),5))</f>
        <v>#N/A</v>
      </c>
      <c r="Q1201" s="20" t="e">
        <f>INDEX(bureaux!$A:$H,MATCH($F1201,bureaux!$A:$A,0),6)</f>
        <v>#N/A</v>
      </c>
      <c r="R1201" s="20" t="e">
        <f>INDEX(bureaux!$A:$H,MATCH($F1201,bureaux!$A:$A,0),7)</f>
        <v>#N/A</v>
      </c>
    </row>
    <row r="1202" spans="1:18" x14ac:dyDescent="0.25">
      <c r="A1202" s="20">
        <f>'Elegio-Electors'!C1202</f>
        <v>0</v>
      </c>
      <c r="B1202" s="20">
        <f>'Elegio-Electors'!B1202</f>
        <v>0</v>
      </c>
      <c r="C1202" s="91">
        <f>IF(Procédure!$C$33=2,'Elegio-Electors'!D1202,Procédure!$C$33)</f>
        <v>0</v>
      </c>
      <c r="D1202" s="20">
        <f>'Elegio-Electors'!E1202</f>
        <v>0</v>
      </c>
      <c r="E1202" s="91" t="str">
        <f>IF(LEFT(RIGHT('Elegio-Electors'!L1202,2),1)="C",'Elegio-Electors'!L1202,IF(LEFT(RIGHT('Elegio-Electors'!M1202,2),1)="C",'Elegio-Electors'!M1202,""))</f>
        <v/>
      </c>
      <c r="F1202" s="91" t="str">
        <f>IF(LEFT(RIGHT('Elegio-Electors'!L1202,2),1)="O",'Elegio-Electors'!L1202,IF(LEFT(RIGHT('Elegio-Electors'!M1202,2),1)="O",'Elegio-Electors'!M1202,""))</f>
        <v/>
      </c>
      <c r="G1202" s="91" t="s">
        <v>166</v>
      </c>
      <c r="H1202" s="91" t="s">
        <v>167</v>
      </c>
      <c r="I1202" s="91" t="e">
        <f t="shared" si="90"/>
        <v>#N/A</v>
      </c>
      <c r="J1202" s="91" t="e">
        <f t="shared" si="91"/>
        <v>#N/A</v>
      </c>
      <c r="K1202" s="91" t="e">
        <f>INDEX(bureaux!$A:$I,MATCH($F1202,bureaux!$A:$A,0),9)</f>
        <v>#N/A</v>
      </c>
      <c r="L1202" s="91" t="e">
        <f t="shared" si="92"/>
        <v>#N/A</v>
      </c>
      <c r="M1202" s="91" t="e">
        <f t="shared" si="93"/>
        <v>#N/A</v>
      </c>
      <c r="N1202" s="20" t="e">
        <f t="shared" si="94"/>
        <v>#N/A</v>
      </c>
      <c r="O1202" s="20" t="e">
        <f>INDEX(bureaux!$A:$H,MATCH($F1202,bureaux!$A:$A,0),8)</f>
        <v>#N/A</v>
      </c>
      <c r="P1202" s="91" t="e">
        <f>_xlfn.CONCAT(INDEX(bureaux!$A:$H,MATCH($F1202,bureaux!$A:$A,0),4)," ",INDEX(bureaux!$A:$H,MATCH($F1202,bureaux!$A:$A,0),5))</f>
        <v>#N/A</v>
      </c>
      <c r="Q1202" s="20" t="e">
        <f>INDEX(bureaux!$A:$H,MATCH($F1202,bureaux!$A:$A,0),6)</f>
        <v>#N/A</v>
      </c>
      <c r="R1202" s="20" t="e">
        <f>INDEX(bureaux!$A:$H,MATCH($F1202,bureaux!$A:$A,0),7)</f>
        <v>#N/A</v>
      </c>
    </row>
    <row r="1203" spans="1:18" x14ac:dyDescent="0.25">
      <c r="A1203" s="20">
        <f>'Elegio-Electors'!C1203</f>
        <v>0</v>
      </c>
      <c r="B1203" s="20">
        <f>'Elegio-Electors'!B1203</f>
        <v>0</v>
      </c>
      <c r="C1203" s="91">
        <f>IF(Procédure!$C$33=2,'Elegio-Electors'!D1203,Procédure!$C$33)</f>
        <v>0</v>
      </c>
      <c r="D1203" s="20">
        <f>'Elegio-Electors'!E1203</f>
        <v>0</v>
      </c>
      <c r="E1203" s="91" t="str">
        <f>IF(LEFT(RIGHT('Elegio-Electors'!L1203,2),1)="C",'Elegio-Electors'!L1203,IF(LEFT(RIGHT('Elegio-Electors'!M1203,2),1)="C",'Elegio-Electors'!M1203,""))</f>
        <v/>
      </c>
      <c r="F1203" s="91" t="str">
        <f>IF(LEFT(RIGHT('Elegio-Electors'!L1203,2),1)="O",'Elegio-Electors'!L1203,IF(LEFT(RIGHT('Elegio-Electors'!M1203,2),1)="O",'Elegio-Electors'!M1203,""))</f>
        <v/>
      </c>
      <c r="G1203" s="91" t="s">
        <v>166</v>
      </c>
      <c r="H1203" s="91" t="s">
        <v>167</v>
      </c>
      <c r="I1203" s="91" t="e">
        <f t="shared" si="90"/>
        <v>#N/A</v>
      </c>
      <c r="J1203" s="91" t="e">
        <f t="shared" si="91"/>
        <v>#N/A</v>
      </c>
      <c r="K1203" s="91" t="e">
        <f>INDEX(bureaux!$A:$I,MATCH($F1203,bureaux!$A:$A,0),9)</f>
        <v>#N/A</v>
      </c>
      <c r="L1203" s="91" t="e">
        <f t="shared" si="92"/>
        <v>#N/A</v>
      </c>
      <c r="M1203" s="91" t="e">
        <f t="shared" si="93"/>
        <v>#N/A</v>
      </c>
      <c r="N1203" s="20" t="e">
        <f t="shared" si="94"/>
        <v>#N/A</v>
      </c>
      <c r="O1203" s="20" t="e">
        <f>INDEX(bureaux!$A:$H,MATCH($F1203,bureaux!$A:$A,0),8)</f>
        <v>#N/A</v>
      </c>
      <c r="P1203" s="91" t="e">
        <f>_xlfn.CONCAT(INDEX(bureaux!$A:$H,MATCH($F1203,bureaux!$A:$A,0),4)," ",INDEX(bureaux!$A:$H,MATCH($F1203,bureaux!$A:$A,0),5))</f>
        <v>#N/A</v>
      </c>
      <c r="Q1203" s="20" t="e">
        <f>INDEX(bureaux!$A:$H,MATCH($F1203,bureaux!$A:$A,0),6)</f>
        <v>#N/A</v>
      </c>
      <c r="R1203" s="20" t="e">
        <f>INDEX(bureaux!$A:$H,MATCH($F1203,bureaux!$A:$A,0),7)</f>
        <v>#N/A</v>
      </c>
    </row>
    <row r="1204" spans="1:18" x14ac:dyDescent="0.25">
      <c r="A1204" s="20">
        <f>'Elegio-Electors'!C1204</f>
        <v>0</v>
      </c>
      <c r="B1204" s="20">
        <f>'Elegio-Electors'!B1204</f>
        <v>0</v>
      </c>
      <c r="C1204" s="91">
        <f>IF(Procédure!$C$33=2,'Elegio-Electors'!D1204,Procédure!$C$33)</f>
        <v>0</v>
      </c>
      <c r="D1204" s="20">
        <f>'Elegio-Electors'!E1204</f>
        <v>0</v>
      </c>
      <c r="E1204" s="91" t="str">
        <f>IF(LEFT(RIGHT('Elegio-Electors'!L1204,2),1)="C",'Elegio-Electors'!L1204,IF(LEFT(RIGHT('Elegio-Electors'!M1204,2),1)="C",'Elegio-Electors'!M1204,""))</f>
        <v/>
      </c>
      <c r="F1204" s="91" t="str">
        <f>IF(LEFT(RIGHT('Elegio-Electors'!L1204,2),1)="O",'Elegio-Electors'!L1204,IF(LEFT(RIGHT('Elegio-Electors'!M1204,2),1)="O",'Elegio-Electors'!M1204,""))</f>
        <v/>
      </c>
      <c r="G1204" s="91" t="s">
        <v>166</v>
      </c>
      <c r="H1204" s="91" t="s">
        <v>167</v>
      </c>
      <c r="I1204" s="91" t="e">
        <f t="shared" si="90"/>
        <v>#N/A</v>
      </c>
      <c r="J1204" s="91" t="e">
        <f t="shared" si="91"/>
        <v>#N/A</v>
      </c>
      <c r="K1204" s="91" t="e">
        <f>INDEX(bureaux!$A:$I,MATCH($F1204,bureaux!$A:$A,0),9)</f>
        <v>#N/A</v>
      </c>
      <c r="L1204" s="91" t="e">
        <f t="shared" si="92"/>
        <v>#N/A</v>
      </c>
      <c r="M1204" s="91" t="e">
        <f t="shared" si="93"/>
        <v>#N/A</v>
      </c>
      <c r="N1204" s="20" t="e">
        <f t="shared" si="94"/>
        <v>#N/A</v>
      </c>
      <c r="O1204" s="20" t="e">
        <f>INDEX(bureaux!$A:$H,MATCH($F1204,bureaux!$A:$A,0),8)</f>
        <v>#N/A</v>
      </c>
      <c r="P1204" s="91" t="e">
        <f>_xlfn.CONCAT(INDEX(bureaux!$A:$H,MATCH($F1204,bureaux!$A:$A,0),4)," ",INDEX(bureaux!$A:$H,MATCH($F1204,bureaux!$A:$A,0),5))</f>
        <v>#N/A</v>
      </c>
      <c r="Q1204" s="20" t="e">
        <f>INDEX(bureaux!$A:$H,MATCH($F1204,bureaux!$A:$A,0),6)</f>
        <v>#N/A</v>
      </c>
      <c r="R1204" s="20" t="e">
        <f>INDEX(bureaux!$A:$H,MATCH($F1204,bureaux!$A:$A,0),7)</f>
        <v>#N/A</v>
      </c>
    </row>
    <row r="1205" spans="1:18" x14ac:dyDescent="0.25">
      <c r="A1205" s="20">
        <f>'Elegio-Electors'!C1205</f>
        <v>0</v>
      </c>
      <c r="B1205" s="20">
        <f>'Elegio-Electors'!B1205</f>
        <v>0</v>
      </c>
      <c r="C1205" s="91">
        <f>IF(Procédure!$C$33=2,'Elegio-Electors'!D1205,Procédure!$C$33)</f>
        <v>0</v>
      </c>
      <c r="D1205" s="20">
        <f>'Elegio-Electors'!E1205</f>
        <v>0</v>
      </c>
      <c r="E1205" s="91" t="str">
        <f>IF(LEFT(RIGHT('Elegio-Electors'!L1205,2),1)="C",'Elegio-Electors'!L1205,IF(LEFT(RIGHT('Elegio-Electors'!M1205,2),1)="C",'Elegio-Electors'!M1205,""))</f>
        <v/>
      </c>
      <c r="F1205" s="91" t="str">
        <f>IF(LEFT(RIGHT('Elegio-Electors'!L1205,2),1)="O",'Elegio-Electors'!L1205,IF(LEFT(RIGHT('Elegio-Electors'!M1205,2),1)="O",'Elegio-Electors'!M1205,""))</f>
        <v/>
      </c>
      <c r="G1205" s="91" t="s">
        <v>166</v>
      </c>
      <c r="H1205" s="91" t="s">
        <v>167</v>
      </c>
      <c r="I1205" s="91" t="e">
        <f t="shared" si="90"/>
        <v>#N/A</v>
      </c>
      <c r="J1205" s="91" t="e">
        <f t="shared" si="91"/>
        <v>#N/A</v>
      </c>
      <c r="K1205" s="91" t="e">
        <f>INDEX(bureaux!$A:$I,MATCH($F1205,bureaux!$A:$A,0),9)</f>
        <v>#N/A</v>
      </c>
      <c r="L1205" s="91" t="e">
        <f t="shared" si="92"/>
        <v>#N/A</v>
      </c>
      <c r="M1205" s="91" t="e">
        <f t="shared" si="93"/>
        <v>#N/A</v>
      </c>
      <c r="N1205" s="20" t="e">
        <f t="shared" si="94"/>
        <v>#N/A</v>
      </c>
      <c r="O1205" s="20" t="e">
        <f>INDEX(bureaux!$A:$H,MATCH($F1205,bureaux!$A:$A,0),8)</f>
        <v>#N/A</v>
      </c>
      <c r="P1205" s="91" t="e">
        <f>_xlfn.CONCAT(INDEX(bureaux!$A:$H,MATCH($F1205,bureaux!$A:$A,0),4)," ",INDEX(bureaux!$A:$H,MATCH($F1205,bureaux!$A:$A,0),5))</f>
        <v>#N/A</v>
      </c>
      <c r="Q1205" s="20" t="e">
        <f>INDEX(bureaux!$A:$H,MATCH($F1205,bureaux!$A:$A,0),6)</f>
        <v>#N/A</v>
      </c>
      <c r="R1205" s="20" t="e">
        <f>INDEX(bureaux!$A:$H,MATCH($F1205,bureaux!$A:$A,0),7)</f>
        <v>#N/A</v>
      </c>
    </row>
    <row r="1206" spans="1:18" x14ac:dyDescent="0.25">
      <c r="A1206" s="20">
        <f>'Elegio-Electors'!C1206</f>
        <v>0</v>
      </c>
      <c r="B1206" s="20">
        <f>'Elegio-Electors'!B1206</f>
        <v>0</v>
      </c>
      <c r="C1206" s="91">
        <f>IF(Procédure!$C$33=2,'Elegio-Electors'!D1206,Procédure!$C$33)</f>
        <v>0</v>
      </c>
      <c r="D1206" s="20">
        <f>'Elegio-Electors'!E1206</f>
        <v>0</v>
      </c>
      <c r="E1206" s="91" t="str">
        <f>IF(LEFT(RIGHT('Elegio-Electors'!L1206,2),1)="C",'Elegio-Electors'!L1206,IF(LEFT(RIGHT('Elegio-Electors'!M1206,2),1)="C",'Elegio-Electors'!M1206,""))</f>
        <v/>
      </c>
      <c r="F1206" s="91" t="str">
        <f>IF(LEFT(RIGHT('Elegio-Electors'!L1206,2),1)="O",'Elegio-Electors'!L1206,IF(LEFT(RIGHT('Elegio-Electors'!M1206,2),1)="O",'Elegio-Electors'!M1206,""))</f>
        <v/>
      </c>
      <c r="G1206" s="91" t="s">
        <v>166</v>
      </c>
      <c r="H1206" s="91" t="s">
        <v>167</v>
      </c>
      <c r="I1206" s="91" t="e">
        <f t="shared" si="90"/>
        <v>#N/A</v>
      </c>
      <c r="J1206" s="91" t="e">
        <f t="shared" si="91"/>
        <v>#N/A</v>
      </c>
      <c r="K1206" s="91" t="e">
        <f>INDEX(bureaux!$A:$I,MATCH($F1206,bureaux!$A:$A,0),9)</f>
        <v>#N/A</v>
      </c>
      <c r="L1206" s="91" t="e">
        <f t="shared" si="92"/>
        <v>#N/A</v>
      </c>
      <c r="M1206" s="91" t="e">
        <f t="shared" si="93"/>
        <v>#N/A</v>
      </c>
      <c r="N1206" s="20" t="e">
        <f t="shared" si="94"/>
        <v>#N/A</v>
      </c>
      <c r="O1206" s="20" t="e">
        <f>INDEX(bureaux!$A:$H,MATCH($F1206,bureaux!$A:$A,0),8)</f>
        <v>#N/A</v>
      </c>
      <c r="P1206" s="91" t="e">
        <f>_xlfn.CONCAT(INDEX(bureaux!$A:$H,MATCH($F1206,bureaux!$A:$A,0),4)," ",INDEX(bureaux!$A:$H,MATCH($F1206,bureaux!$A:$A,0),5))</f>
        <v>#N/A</v>
      </c>
      <c r="Q1206" s="20" t="e">
        <f>INDEX(bureaux!$A:$H,MATCH($F1206,bureaux!$A:$A,0),6)</f>
        <v>#N/A</v>
      </c>
      <c r="R1206" s="20" t="e">
        <f>INDEX(bureaux!$A:$H,MATCH($F1206,bureaux!$A:$A,0),7)</f>
        <v>#N/A</v>
      </c>
    </row>
    <row r="1207" spans="1:18" x14ac:dyDescent="0.25">
      <c r="A1207" s="20">
        <f>'Elegio-Electors'!C1207</f>
        <v>0</v>
      </c>
      <c r="B1207" s="20">
        <f>'Elegio-Electors'!B1207</f>
        <v>0</v>
      </c>
      <c r="C1207" s="91">
        <f>IF(Procédure!$C$33=2,'Elegio-Electors'!D1207,Procédure!$C$33)</f>
        <v>0</v>
      </c>
      <c r="D1207" s="20">
        <f>'Elegio-Electors'!E1207</f>
        <v>0</v>
      </c>
      <c r="E1207" s="91" t="str">
        <f>IF(LEFT(RIGHT('Elegio-Electors'!L1207,2),1)="C",'Elegio-Electors'!L1207,IF(LEFT(RIGHT('Elegio-Electors'!M1207,2),1)="C",'Elegio-Electors'!M1207,""))</f>
        <v/>
      </c>
      <c r="F1207" s="91" t="str">
        <f>IF(LEFT(RIGHT('Elegio-Electors'!L1207,2),1)="O",'Elegio-Electors'!L1207,IF(LEFT(RIGHT('Elegio-Electors'!M1207,2),1)="O",'Elegio-Electors'!M1207,""))</f>
        <v/>
      </c>
      <c r="G1207" s="91" t="s">
        <v>166</v>
      </c>
      <c r="H1207" s="91" t="s">
        <v>167</v>
      </c>
      <c r="I1207" s="91" t="e">
        <f t="shared" si="90"/>
        <v>#N/A</v>
      </c>
      <c r="J1207" s="91" t="e">
        <f t="shared" si="91"/>
        <v>#N/A</v>
      </c>
      <c r="K1207" s="91" t="e">
        <f>INDEX(bureaux!$A:$I,MATCH($F1207,bureaux!$A:$A,0),9)</f>
        <v>#N/A</v>
      </c>
      <c r="L1207" s="91" t="e">
        <f t="shared" si="92"/>
        <v>#N/A</v>
      </c>
      <c r="M1207" s="91" t="e">
        <f t="shared" si="93"/>
        <v>#N/A</v>
      </c>
      <c r="N1207" s="20" t="e">
        <f t="shared" si="94"/>
        <v>#N/A</v>
      </c>
      <c r="O1207" s="20" t="e">
        <f>INDEX(bureaux!$A:$H,MATCH($F1207,bureaux!$A:$A,0),8)</f>
        <v>#N/A</v>
      </c>
      <c r="P1207" s="91" t="e">
        <f>_xlfn.CONCAT(INDEX(bureaux!$A:$H,MATCH($F1207,bureaux!$A:$A,0),4)," ",INDEX(bureaux!$A:$H,MATCH($F1207,bureaux!$A:$A,0),5))</f>
        <v>#N/A</v>
      </c>
      <c r="Q1207" s="20" t="e">
        <f>INDEX(bureaux!$A:$H,MATCH($F1207,bureaux!$A:$A,0),6)</f>
        <v>#N/A</v>
      </c>
      <c r="R1207" s="20" t="e">
        <f>INDEX(bureaux!$A:$H,MATCH($F1207,bureaux!$A:$A,0),7)</f>
        <v>#N/A</v>
      </c>
    </row>
    <row r="1208" spans="1:18" x14ac:dyDescent="0.25">
      <c r="A1208" s="20">
        <f>'Elegio-Electors'!C1208</f>
        <v>0</v>
      </c>
      <c r="B1208" s="20">
        <f>'Elegio-Electors'!B1208</f>
        <v>0</v>
      </c>
      <c r="C1208" s="91">
        <f>IF(Procédure!$C$33=2,'Elegio-Electors'!D1208,Procédure!$C$33)</f>
        <v>0</v>
      </c>
      <c r="D1208" s="20">
        <f>'Elegio-Electors'!E1208</f>
        <v>0</v>
      </c>
      <c r="E1208" s="91" t="str">
        <f>IF(LEFT(RIGHT('Elegio-Electors'!L1208,2),1)="C",'Elegio-Electors'!L1208,IF(LEFT(RIGHT('Elegio-Electors'!M1208,2),1)="C",'Elegio-Electors'!M1208,""))</f>
        <v/>
      </c>
      <c r="F1208" s="91" t="str">
        <f>IF(LEFT(RIGHT('Elegio-Electors'!L1208,2),1)="O",'Elegio-Electors'!L1208,IF(LEFT(RIGHT('Elegio-Electors'!M1208,2),1)="O",'Elegio-Electors'!M1208,""))</f>
        <v/>
      </c>
      <c r="G1208" s="91" t="s">
        <v>166</v>
      </c>
      <c r="H1208" s="91" t="s">
        <v>167</v>
      </c>
      <c r="I1208" s="91" t="e">
        <f t="shared" si="90"/>
        <v>#N/A</v>
      </c>
      <c r="J1208" s="91" t="e">
        <f t="shared" si="91"/>
        <v>#N/A</v>
      </c>
      <c r="K1208" s="91" t="e">
        <f>INDEX(bureaux!$A:$I,MATCH($F1208,bureaux!$A:$A,0),9)</f>
        <v>#N/A</v>
      </c>
      <c r="L1208" s="91" t="e">
        <f t="shared" si="92"/>
        <v>#N/A</v>
      </c>
      <c r="M1208" s="91" t="e">
        <f t="shared" si="93"/>
        <v>#N/A</v>
      </c>
      <c r="N1208" s="20" t="e">
        <f t="shared" si="94"/>
        <v>#N/A</v>
      </c>
      <c r="O1208" s="20" t="e">
        <f>INDEX(bureaux!$A:$H,MATCH($F1208,bureaux!$A:$A,0),8)</f>
        <v>#N/A</v>
      </c>
      <c r="P1208" s="91" t="e">
        <f>_xlfn.CONCAT(INDEX(bureaux!$A:$H,MATCH($F1208,bureaux!$A:$A,0),4)," ",INDEX(bureaux!$A:$H,MATCH($F1208,bureaux!$A:$A,0),5))</f>
        <v>#N/A</v>
      </c>
      <c r="Q1208" s="20" t="e">
        <f>INDEX(bureaux!$A:$H,MATCH($F1208,bureaux!$A:$A,0),6)</f>
        <v>#N/A</v>
      </c>
      <c r="R1208" s="20" t="e">
        <f>INDEX(bureaux!$A:$H,MATCH($F1208,bureaux!$A:$A,0),7)</f>
        <v>#N/A</v>
      </c>
    </row>
    <row r="1209" spans="1:18" x14ac:dyDescent="0.25">
      <c r="A1209" s="20">
        <f>'Elegio-Electors'!C1209</f>
        <v>0</v>
      </c>
      <c r="B1209" s="20">
        <f>'Elegio-Electors'!B1209</f>
        <v>0</v>
      </c>
      <c r="C1209" s="91">
        <f>IF(Procédure!$C$33=2,'Elegio-Electors'!D1209,Procédure!$C$33)</f>
        <v>0</v>
      </c>
      <c r="D1209" s="20">
        <f>'Elegio-Electors'!E1209</f>
        <v>0</v>
      </c>
      <c r="E1209" s="91" t="str">
        <f>IF(LEFT(RIGHT('Elegio-Electors'!L1209,2),1)="C",'Elegio-Electors'!L1209,IF(LEFT(RIGHT('Elegio-Electors'!M1209,2),1)="C",'Elegio-Electors'!M1209,""))</f>
        <v/>
      </c>
      <c r="F1209" s="91" t="str">
        <f>IF(LEFT(RIGHT('Elegio-Electors'!L1209,2),1)="O",'Elegio-Electors'!L1209,IF(LEFT(RIGHT('Elegio-Electors'!M1209,2),1)="O",'Elegio-Electors'!M1209,""))</f>
        <v/>
      </c>
      <c r="G1209" s="91" t="s">
        <v>166</v>
      </c>
      <c r="H1209" s="91" t="s">
        <v>167</v>
      </c>
      <c r="I1209" s="91" t="e">
        <f t="shared" si="90"/>
        <v>#N/A</v>
      </c>
      <c r="J1209" s="91" t="e">
        <f t="shared" si="91"/>
        <v>#N/A</v>
      </c>
      <c r="K1209" s="91" t="e">
        <f>INDEX(bureaux!$A:$I,MATCH($F1209,bureaux!$A:$A,0),9)</f>
        <v>#N/A</v>
      </c>
      <c r="L1209" s="91" t="e">
        <f t="shared" si="92"/>
        <v>#N/A</v>
      </c>
      <c r="M1209" s="91" t="e">
        <f t="shared" si="93"/>
        <v>#N/A</v>
      </c>
      <c r="N1209" s="20" t="e">
        <f t="shared" si="94"/>
        <v>#N/A</v>
      </c>
      <c r="O1209" s="20" t="e">
        <f>INDEX(bureaux!$A:$H,MATCH($F1209,bureaux!$A:$A,0),8)</f>
        <v>#N/A</v>
      </c>
      <c r="P1209" s="91" t="e">
        <f>_xlfn.CONCAT(INDEX(bureaux!$A:$H,MATCH($F1209,bureaux!$A:$A,0),4)," ",INDEX(bureaux!$A:$H,MATCH($F1209,bureaux!$A:$A,0),5))</f>
        <v>#N/A</v>
      </c>
      <c r="Q1209" s="20" t="e">
        <f>INDEX(bureaux!$A:$H,MATCH($F1209,bureaux!$A:$A,0),6)</f>
        <v>#N/A</v>
      </c>
      <c r="R1209" s="20" t="e">
        <f>INDEX(bureaux!$A:$H,MATCH($F1209,bureaux!$A:$A,0),7)</f>
        <v>#N/A</v>
      </c>
    </row>
    <row r="1210" spans="1:18" x14ac:dyDescent="0.25">
      <c r="A1210" s="20">
        <f>'Elegio-Electors'!C1210</f>
        <v>0</v>
      </c>
      <c r="B1210" s="20">
        <f>'Elegio-Electors'!B1210</f>
        <v>0</v>
      </c>
      <c r="C1210" s="91">
        <f>IF(Procédure!$C$33=2,'Elegio-Electors'!D1210,Procédure!$C$33)</f>
        <v>0</v>
      </c>
      <c r="D1210" s="20">
        <f>'Elegio-Electors'!E1210</f>
        <v>0</v>
      </c>
      <c r="E1210" s="91" t="str">
        <f>IF(LEFT(RIGHT('Elegio-Electors'!L1210,2),1)="C",'Elegio-Electors'!L1210,IF(LEFT(RIGHT('Elegio-Electors'!M1210,2),1)="C",'Elegio-Electors'!M1210,""))</f>
        <v/>
      </c>
      <c r="F1210" s="91" t="str">
        <f>IF(LEFT(RIGHT('Elegio-Electors'!L1210,2),1)="O",'Elegio-Electors'!L1210,IF(LEFT(RIGHT('Elegio-Electors'!M1210,2),1)="O",'Elegio-Electors'!M1210,""))</f>
        <v/>
      </c>
      <c r="G1210" s="91" t="s">
        <v>166</v>
      </c>
      <c r="H1210" s="91" t="s">
        <v>167</v>
      </c>
      <c r="I1210" s="91" t="e">
        <f t="shared" si="90"/>
        <v>#N/A</v>
      </c>
      <c r="J1210" s="91" t="e">
        <f t="shared" si="91"/>
        <v>#N/A</v>
      </c>
      <c r="K1210" s="91" t="e">
        <f>INDEX(bureaux!$A:$I,MATCH($F1210,bureaux!$A:$A,0),9)</f>
        <v>#N/A</v>
      </c>
      <c r="L1210" s="91" t="e">
        <f t="shared" si="92"/>
        <v>#N/A</v>
      </c>
      <c r="M1210" s="91" t="e">
        <f t="shared" si="93"/>
        <v>#N/A</v>
      </c>
      <c r="N1210" s="20" t="e">
        <f t="shared" si="94"/>
        <v>#N/A</v>
      </c>
      <c r="O1210" s="20" t="e">
        <f>INDEX(bureaux!$A:$H,MATCH($F1210,bureaux!$A:$A,0),8)</f>
        <v>#N/A</v>
      </c>
      <c r="P1210" s="91" t="e">
        <f>_xlfn.CONCAT(INDEX(bureaux!$A:$H,MATCH($F1210,bureaux!$A:$A,0),4)," ",INDEX(bureaux!$A:$H,MATCH($F1210,bureaux!$A:$A,0),5))</f>
        <v>#N/A</v>
      </c>
      <c r="Q1210" s="20" t="e">
        <f>INDEX(bureaux!$A:$H,MATCH($F1210,bureaux!$A:$A,0),6)</f>
        <v>#N/A</v>
      </c>
      <c r="R1210" s="20" t="e">
        <f>INDEX(bureaux!$A:$H,MATCH($F1210,bureaux!$A:$A,0),7)</f>
        <v>#N/A</v>
      </c>
    </row>
    <row r="1211" spans="1:18" x14ac:dyDescent="0.25">
      <c r="A1211" s="20">
        <f>'Elegio-Electors'!C1211</f>
        <v>0</v>
      </c>
      <c r="B1211" s="20">
        <f>'Elegio-Electors'!B1211</f>
        <v>0</v>
      </c>
      <c r="C1211" s="91">
        <f>IF(Procédure!$C$33=2,'Elegio-Electors'!D1211,Procédure!$C$33)</f>
        <v>0</v>
      </c>
      <c r="D1211" s="20">
        <f>'Elegio-Electors'!E1211</f>
        <v>0</v>
      </c>
      <c r="E1211" s="91" t="str">
        <f>IF(LEFT(RIGHT('Elegio-Electors'!L1211,2),1)="C",'Elegio-Electors'!L1211,IF(LEFT(RIGHT('Elegio-Electors'!M1211,2),1)="C",'Elegio-Electors'!M1211,""))</f>
        <v/>
      </c>
      <c r="F1211" s="91" t="str">
        <f>IF(LEFT(RIGHT('Elegio-Electors'!L1211,2),1)="O",'Elegio-Electors'!L1211,IF(LEFT(RIGHT('Elegio-Electors'!M1211,2),1)="O",'Elegio-Electors'!M1211,""))</f>
        <v/>
      </c>
      <c r="G1211" s="91" t="s">
        <v>166</v>
      </c>
      <c r="H1211" s="91" t="s">
        <v>167</v>
      </c>
      <c r="I1211" s="91" t="e">
        <f t="shared" si="90"/>
        <v>#N/A</v>
      </c>
      <c r="J1211" s="91" t="e">
        <f t="shared" si="91"/>
        <v>#N/A</v>
      </c>
      <c r="K1211" s="91" t="e">
        <f>INDEX(bureaux!$A:$I,MATCH($F1211,bureaux!$A:$A,0),9)</f>
        <v>#N/A</v>
      </c>
      <c r="L1211" s="91" t="e">
        <f t="shared" si="92"/>
        <v>#N/A</v>
      </c>
      <c r="M1211" s="91" t="e">
        <f t="shared" si="93"/>
        <v>#N/A</v>
      </c>
      <c r="N1211" s="20" t="e">
        <f t="shared" si="94"/>
        <v>#N/A</v>
      </c>
      <c r="O1211" s="20" t="e">
        <f>INDEX(bureaux!$A:$H,MATCH($F1211,bureaux!$A:$A,0),8)</f>
        <v>#N/A</v>
      </c>
      <c r="P1211" s="91" t="e">
        <f>_xlfn.CONCAT(INDEX(bureaux!$A:$H,MATCH($F1211,bureaux!$A:$A,0),4)," ",INDEX(bureaux!$A:$H,MATCH($F1211,bureaux!$A:$A,0),5))</f>
        <v>#N/A</v>
      </c>
      <c r="Q1211" s="20" t="e">
        <f>INDEX(bureaux!$A:$H,MATCH($F1211,bureaux!$A:$A,0),6)</f>
        <v>#N/A</v>
      </c>
      <c r="R1211" s="20" t="e">
        <f>INDEX(bureaux!$A:$H,MATCH($F1211,bureaux!$A:$A,0),7)</f>
        <v>#N/A</v>
      </c>
    </row>
    <row r="1212" spans="1:18" x14ac:dyDescent="0.25">
      <c r="A1212" s="20">
        <f>'Elegio-Electors'!C1212</f>
        <v>0</v>
      </c>
      <c r="B1212" s="20">
        <f>'Elegio-Electors'!B1212</f>
        <v>0</v>
      </c>
      <c r="C1212" s="91">
        <f>IF(Procédure!$C$33=2,'Elegio-Electors'!D1212,Procédure!$C$33)</f>
        <v>0</v>
      </c>
      <c r="D1212" s="20">
        <f>'Elegio-Electors'!E1212</f>
        <v>0</v>
      </c>
      <c r="E1212" s="91" t="str">
        <f>IF(LEFT(RIGHT('Elegio-Electors'!L1212,2),1)="C",'Elegio-Electors'!L1212,IF(LEFT(RIGHT('Elegio-Electors'!M1212,2),1)="C",'Elegio-Electors'!M1212,""))</f>
        <v/>
      </c>
      <c r="F1212" s="91" t="str">
        <f>IF(LEFT(RIGHT('Elegio-Electors'!L1212,2),1)="O",'Elegio-Electors'!L1212,IF(LEFT(RIGHT('Elegio-Electors'!M1212,2),1)="O",'Elegio-Electors'!M1212,""))</f>
        <v/>
      </c>
      <c r="G1212" s="91" t="s">
        <v>166</v>
      </c>
      <c r="H1212" s="91" t="s">
        <v>167</v>
      </c>
      <c r="I1212" s="91" t="e">
        <f t="shared" si="90"/>
        <v>#N/A</v>
      </c>
      <c r="J1212" s="91" t="e">
        <f t="shared" si="91"/>
        <v>#N/A</v>
      </c>
      <c r="K1212" s="91" t="e">
        <f>INDEX(bureaux!$A:$I,MATCH($F1212,bureaux!$A:$A,0),9)</f>
        <v>#N/A</v>
      </c>
      <c r="L1212" s="91" t="e">
        <f t="shared" si="92"/>
        <v>#N/A</v>
      </c>
      <c r="M1212" s="91" t="e">
        <f t="shared" si="93"/>
        <v>#N/A</v>
      </c>
      <c r="N1212" s="20" t="e">
        <f t="shared" si="94"/>
        <v>#N/A</v>
      </c>
      <c r="O1212" s="20" t="e">
        <f>INDEX(bureaux!$A:$H,MATCH($F1212,bureaux!$A:$A,0),8)</f>
        <v>#N/A</v>
      </c>
      <c r="P1212" s="91" t="e">
        <f>_xlfn.CONCAT(INDEX(bureaux!$A:$H,MATCH($F1212,bureaux!$A:$A,0),4)," ",INDEX(bureaux!$A:$H,MATCH($F1212,bureaux!$A:$A,0),5))</f>
        <v>#N/A</v>
      </c>
      <c r="Q1212" s="20" t="e">
        <f>INDEX(bureaux!$A:$H,MATCH($F1212,bureaux!$A:$A,0),6)</f>
        <v>#N/A</v>
      </c>
      <c r="R1212" s="20" t="e">
        <f>INDEX(bureaux!$A:$H,MATCH($F1212,bureaux!$A:$A,0),7)</f>
        <v>#N/A</v>
      </c>
    </row>
    <row r="1213" spans="1:18" x14ac:dyDescent="0.25">
      <c r="A1213" s="20">
        <f>'Elegio-Electors'!C1213</f>
        <v>0</v>
      </c>
      <c r="B1213" s="20">
        <f>'Elegio-Electors'!B1213</f>
        <v>0</v>
      </c>
      <c r="C1213" s="91">
        <f>IF(Procédure!$C$33=2,'Elegio-Electors'!D1213,Procédure!$C$33)</f>
        <v>0</v>
      </c>
      <c r="D1213" s="20">
        <f>'Elegio-Electors'!E1213</f>
        <v>0</v>
      </c>
      <c r="E1213" s="91" t="str">
        <f>IF(LEFT(RIGHT('Elegio-Electors'!L1213,2),1)="C",'Elegio-Electors'!L1213,IF(LEFT(RIGHT('Elegio-Electors'!M1213,2),1)="C",'Elegio-Electors'!M1213,""))</f>
        <v/>
      </c>
      <c r="F1213" s="91" t="str">
        <f>IF(LEFT(RIGHT('Elegio-Electors'!L1213,2),1)="O",'Elegio-Electors'!L1213,IF(LEFT(RIGHT('Elegio-Electors'!M1213,2),1)="O",'Elegio-Electors'!M1213,""))</f>
        <v/>
      </c>
      <c r="G1213" s="91" t="s">
        <v>166</v>
      </c>
      <c r="H1213" s="91" t="s">
        <v>167</v>
      </c>
      <c r="I1213" s="91" t="e">
        <f t="shared" si="90"/>
        <v>#N/A</v>
      </c>
      <c r="J1213" s="91" t="e">
        <f t="shared" si="91"/>
        <v>#N/A</v>
      </c>
      <c r="K1213" s="91" t="e">
        <f>INDEX(bureaux!$A:$I,MATCH($F1213,bureaux!$A:$A,0),9)</f>
        <v>#N/A</v>
      </c>
      <c r="L1213" s="91" t="e">
        <f t="shared" si="92"/>
        <v>#N/A</v>
      </c>
      <c r="M1213" s="91" t="e">
        <f t="shared" si="93"/>
        <v>#N/A</v>
      </c>
      <c r="N1213" s="20" t="e">
        <f t="shared" si="94"/>
        <v>#N/A</v>
      </c>
      <c r="O1213" s="20" t="e">
        <f>INDEX(bureaux!$A:$H,MATCH($F1213,bureaux!$A:$A,0),8)</f>
        <v>#N/A</v>
      </c>
      <c r="P1213" s="91" t="e">
        <f>_xlfn.CONCAT(INDEX(bureaux!$A:$H,MATCH($F1213,bureaux!$A:$A,0),4)," ",INDEX(bureaux!$A:$H,MATCH($F1213,bureaux!$A:$A,0),5))</f>
        <v>#N/A</v>
      </c>
      <c r="Q1213" s="20" t="e">
        <f>INDEX(bureaux!$A:$H,MATCH($F1213,bureaux!$A:$A,0),6)</f>
        <v>#N/A</v>
      </c>
      <c r="R1213" s="20" t="e">
        <f>INDEX(bureaux!$A:$H,MATCH($F1213,bureaux!$A:$A,0),7)</f>
        <v>#N/A</v>
      </c>
    </row>
    <row r="1214" spans="1:18" x14ac:dyDescent="0.25">
      <c r="A1214" s="20">
        <f>'Elegio-Electors'!C1214</f>
        <v>0</v>
      </c>
      <c r="B1214" s="20">
        <f>'Elegio-Electors'!B1214</f>
        <v>0</v>
      </c>
      <c r="C1214" s="91">
        <f>IF(Procédure!$C$33=2,'Elegio-Electors'!D1214,Procédure!$C$33)</f>
        <v>0</v>
      </c>
      <c r="D1214" s="20">
        <f>'Elegio-Electors'!E1214</f>
        <v>0</v>
      </c>
      <c r="E1214" s="91" t="str">
        <f>IF(LEFT(RIGHT('Elegio-Electors'!L1214,2),1)="C",'Elegio-Electors'!L1214,IF(LEFT(RIGHT('Elegio-Electors'!M1214,2),1)="C",'Elegio-Electors'!M1214,""))</f>
        <v/>
      </c>
      <c r="F1214" s="91" t="str">
        <f>IF(LEFT(RIGHT('Elegio-Electors'!L1214,2),1)="O",'Elegio-Electors'!L1214,IF(LEFT(RIGHT('Elegio-Electors'!M1214,2),1)="O",'Elegio-Electors'!M1214,""))</f>
        <v/>
      </c>
      <c r="G1214" s="91" t="s">
        <v>166</v>
      </c>
      <c r="H1214" s="91" t="s">
        <v>167</v>
      </c>
      <c r="I1214" s="91" t="e">
        <f t="shared" si="90"/>
        <v>#N/A</v>
      </c>
      <c r="J1214" s="91" t="e">
        <f t="shared" si="91"/>
        <v>#N/A</v>
      </c>
      <c r="K1214" s="91" t="e">
        <f>INDEX(bureaux!$A:$I,MATCH($F1214,bureaux!$A:$A,0),9)</f>
        <v>#N/A</v>
      </c>
      <c r="L1214" s="91" t="e">
        <f t="shared" si="92"/>
        <v>#N/A</v>
      </c>
      <c r="M1214" s="91" t="e">
        <f t="shared" si="93"/>
        <v>#N/A</v>
      </c>
      <c r="N1214" s="20" t="e">
        <f t="shared" si="94"/>
        <v>#N/A</v>
      </c>
      <c r="O1214" s="20" t="e">
        <f>INDEX(bureaux!$A:$H,MATCH($F1214,bureaux!$A:$A,0),8)</f>
        <v>#N/A</v>
      </c>
      <c r="P1214" s="91" t="e">
        <f>_xlfn.CONCAT(INDEX(bureaux!$A:$H,MATCH($F1214,bureaux!$A:$A,0),4)," ",INDEX(bureaux!$A:$H,MATCH($F1214,bureaux!$A:$A,0),5))</f>
        <v>#N/A</v>
      </c>
      <c r="Q1214" s="20" t="e">
        <f>INDEX(bureaux!$A:$H,MATCH($F1214,bureaux!$A:$A,0),6)</f>
        <v>#N/A</v>
      </c>
      <c r="R1214" s="20" t="e">
        <f>INDEX(bureaux!$A:$H,MATCH($F1214,bureaux!$A:$A,0),7)</f>
        <v>#N/A</v>
      </c>
    </row>
    <row r="1215" spans="1:18" x14ac:dyDescent="0.25">
      <c r="A1215" s="20">
        <f>'Elegio-Electors'!C1215</f>
        <v>0</v>
      </c>
      <c r="B1215" s="20">
        <f>'Elegio-Electors'!B1215</f>
        <v>0</v>
      </c>
      <c r="C1215" s="91">
        <f>IF(Procédure!$C$33=2,'Elegio-Electors'!D1215,Procédure!$C$33)</f>
        <v>0</v>
      </c>
      <c r="D1215" s="20">
        <f>'Elegio-Electors'!E1215</f>
        <v>0</v>
      </c>
      <c r="E1215" s="91" t="str">
        <f>IF(LEFT(RIGHT('Elegio-Electors'!L1215,2),1)="C",'Elegio-Electors'!L1215,IF(LEFT(RIGHT('Elegio-Electors'!M1215,2),1)="C",'Elegio-Electors'!M1215,""))</f>
        <v/>
      </c>
      <c r="F1215" s="91" t="str">
        <f>IF(LEFT(RIGHT('Elegio-Electors'!L1215,2),1)="O",'Elegio-Electors'!L1215,IF(LEFT(RIGHT('Elegio-Electors'!M1215,2),1)="O",'Elegio-Electors'!M1215,""))</f>
        <v/>
      </c>
      <c r="G1215" s="91" t="s">
        <v>166</v>
      </c>
      <c r="H1215" s="91" t="s">
        <v>167</v>
      </c>
      <c r="I1215" s="91" t="e">
        <f t="shared" si="90"/>
        <v>#N/A</v>
      </c>
      <c r="J1215" s="91" t="e">
        <f t="shared" si="91"/>
        <v>#N/A</v>
      </c>
      <c r="K1215" s="91" t="e">
        <f>INDEX(bureaux!$A:$I,MATCH($F1215,bureaux!$A:$A,0),9)</f>
        <v>#N/A</v>
      </c>
      <c r="L1215" s="91" t="e">
        <f t="shared" si="92"/>
        <v>#N/A</v>
      </c>
      <c r="M1215" s="91" t="e">
        <f t="shared" si="93"/>
        <v>#N/A</v>
      </c>
      <c r="N1215" s="20" t="e">
        <f t="shared" si="94"/>
        <v>#N/A</v>
      </c>
      <c r="O1215" s="20" t="e">
        <f>INDEX(bureaux!$A:$H,MATCH($F1215,bureaux!$A:$A,0),8)</f>
        <v>#N/A</v>
      </c>
      <c r="P1215" s="91" t="e">
        <f>_xlfn.CONCAT(INDEX(bureaux!$A:$H,MATCH($F1215,bureaux!$A:$A,0),4)," ",INDEX(bureaux!$A:$H,MATCH($F1215,bureaux!$A:$A,0),5))</f>
        <v>#N/A</v>
      </c>
      <c r="Q1215" s="20" t="e">
        <f>INDEX(bureaux!$A:$H,MATCH($F1215,bureaux!$A:$A,0),6)</f>
        <v>#N/A</v>
      </c>
      <c r="R1215" s="20" t="e">
        <f>INDEX(bureaux!$A:$H,MATCH($F1215,bureaux!$A:$A,0),7)</f>
        <v>#N/A</v>
      </c>
    </row>
    <row r="1216" spans="1:18" x14ac:dyDescent="0.25">
      <c r="A1216" s="20">
        <f>'Elegio-Electors'!C1216</f>
        <v>0</v>
      </c>
      <c r="B1216" s="20">
        <f>'Elegio-Electors'!B1216</f>
        <v>0</v>
      </c>
      <c r="C1216" s="91">
        <f>IF(Procédure!$C$33=2,'Elegio-Electors'!D1216,Procédure!$C$33)</f>
        <v>0</v>
      </c>
      <c r="D1216" s="20">
        <f>'Elegio-Electors'!E1216</f>
        <v>0</v>
      </c>
      <c r="E1216" s="91" t="str">
        <f>IF(LEFT(RIGHT('Elegio-Electors'!L1216,2),1)="C",'Elegio-Electors'!L1216,IF(LEFT(RIGHT('Elegio-Electors'!M1216,2),1)="C",'Elegio-Electors'!M1216,""))</f>
        <v/>
      </c>
      <c r="F1216" s="91" t="str">
        <f>IF(LEFT(RIGHT('Elegio-Electors'!L1216,2),1)="O",'Elegio-Electors'!L1216,IF(LEFT(RIGHT('Elegio-Electors'!M1216,2),1)="O",'Elegio-Electors'!M1216,""))</f>
        <v/>
      </c>
      <c r="G1216" s="91" t="s">
        <v>166</v>
      </c>
      <c r="H1216" s="91" t="s">
        <v>167</v>
      </c>
      <c r="I1216" s="91" t="e">
        <f t="shared" si="90"/>
        <v>#N/A</v>
      </c>
      <c r="J1216" s="91" t="e">
        <f t="shared" si="91"/>
        <v>#N/A</v>
      </c>
      <c r="K1216" s="91" t="e">
        <f>INDEX(bureaux!$A:$I,MATCH($F1216,bureaux!$A:$A,0),9)</f>
        <v>#N/A</v>
      </c>
      <c r="L1216" s="91" t="e">
        <f t="shared" si="92"/>
        <v>#N/A</v>
      </c>
      <c r="M1216" s="91" t="e">
        <f t="shared" si="93"/>
        <v>#N/A</v>
      </c>
      <c r="N1216" s="20" t="e">
        <f t="shared" si="94"/>
        <v>#N/A</v>
      </c>
      <c r="O1216" s="20" t="e">
        <f>INDEX(bureaux!$A:$H,MATCH($F1216,bureaux!$A:$A,0),8)</f>
        <v>#N/A</v>
      </c>
      <c r="P1216" s="91" t="e">
        <f>_xlfn.CONCAT(INDEX(bureaux!$A:$H,MATCH($F1216,bureaux!$A:$A,0),4)," ",INDEX(bureaux!$A:$H,MATCH($F1216,bureaux!$A:$A,0),5))</f>
        <v>#N/A</v>
      </c>
      <c r="Q1216" s="20" t="e">
        <f>INDEX(bureaux!$A:$H,MATCH($F1216,bureaux!$A:$A,0),6)</f>
        <v>#N/A</v>
      </c>
      <c r="R1216" s="20" t="e">
        <f>INDEX(bureaux!$A:$H,MATCH($F1216,bureaux!$A:$A,0),7)</f>
        <v>#N/A</v>
      </c>
    </row>
    <row r="1217" spans="1:18" x14ac:dyDescent="0.25">
      <c r="A1217" s="20">
        <f>'Elegio-Electors'!C1217</f>
        <v>0</v>
      </c>
      <c r="B1217" s="20">
        <f>'Elegio-Electors'!B1217</f>
        <v>0</v>
      </c>
      <c r="C1217" s="91">
        <f>IF(Procédure!$C$33=2,'Elegio-Electors'!D1217,Procédure!$C$33)</f>
        <v>0</v>
      </c>
      <c r="D1217" s="20">
        <f>'Elegio-Electors'!E1217</f>
        <v>0</v>
      </c>
      <c r="E1217" s="91" t="str">
        <f>IF(LEFT(RIGHT('Elegio-Electors'!L1217,2),1)="C",'Elegio-Electors'!L1217,IF(LEFT(RIGHT('Elegio-Electors'!M1217,2),1)="C",'Elegio-Electors'!M1217,""))</f>
        <v/>
      </c>
      <c r="F1217" s="91" t="str">
        <f>IF(LEFT(RIGHT('Elegio-Electors'!L1217,2),1)="O",'Elegio-Electors'!L1217,IF(LEFT(RIGHT('Elegio-Electors'!M1217,2),1)="O",'Elegio-Electors'!M1217,""))</f>
        <v/>
      </c>
      <c r="G1217" s="91" t="s">
        <v>166</v>
      </c>
      <c r="H1217" s="91" t="s">
        <v>167</v>
      </c>
      <c r="I1217" s="91" t="e">
        <f t="shared" si="90"/>
        <v>#N/A</v>
      </c>
      <c r="J1217" s="91" t="e">
        <f t="shared" si="91"/>
        <v>#N/A</v>
      </c>
      <c r="K1217" s="91" t="e">
        <f>INDEX(bureaux!$A:$I,MATCH($F1217,bureaux!$A:$A,0),9)</f>
        <v>#N/A</v>
      </c>
      <c r="L1217" s="91" t="e">
        <f t="shared" si="92"/>
        <v>#N/A</v>
      </c>
      <c r="M1217" s="91" t="e">
        <f t="shared" si="93"/>
        <v>#N/A</v>
      </c>
      <c r="N1217" s="20" t="e">
        <f t="shared" si="94"/>
        <v>#N/A</v>
      </c>
      <c r="O1217" s="20" t="e">
        <f>INDEX(bureaux!$A:$H,MATCH($F1217,bureaux!$A:$A,0),8)</f>
        <v>#N/A</v>
      </c>
      <c r="P1217" s="91" t="e">
        <f>_xlfn.CONCAT(INDEX(bureaux!$A:$H,MATCH($F1217,bureaux!$A:$A,0),4)," ",INDEX(bureaux!$A:$H,MATCH($F1217,bureaux!$A:$A,0),5))</f>
        <v>#N/A</v>
      </c>
      <c r="Q1217" s="20" t="e">
        <f>INDEX(bureaux!$A:$H,MATCH($F1217,bureaux!$A:$A,0),6)</f>
        <v>#N/A</v>
      </c>
      <c r="R1217" s="20" t="e">
        <f>INDEX(bureaux!$A:$H,MATCH($F1217,bureaux!$A:$A,0),7)</f>
        <v>#N/A</v>
      </c>
    </row>
    <row r="1218" spans="1:18" x14ac:dyDescent="0.25">
      <c r="A1218" s="20">
        <f>'Elegio-Electors'!C1218</f>
        <v>0</v>
      </c>
      <c r="B1218" s="20">
        <f>'Elegio-Electors'!B1218</f>
        <v>0</v>
      </c>
      <c r="C1218" s="91">
        <f>IF(Procédure!$C$33=2,'Elegio-Electors'!D1218,Procédure!$C$33)</f>
        <v>0</v>
      </c>
      <c r="D1218" s="20">
        <f>'Elegio-Electors'!E1218</f>
        <v>0</v>
      </c>
      <c r="E1218" s="91" t="str">
        <f>IF(LEFT(RIGHT('Elegio-Electors'!L1218,2),1)="C",'Elegio-Electors'!L1218,IF(LEFT(RIGHT('Elegio-Electors'!M1218,2),1)="C",'Elegio-Electors'!M1218,""))</f>
        <v/>
      </c>
      <c r="F1218" s="91" t="str">
        <f>IF(LEFT(RIGHT('Elegio-Electors'!L1218,2),1)="O",'Elegio-Electors'!L1218,IF(LEFT(RIGHT('Elegio-Electors'!M1218,2),1)="O",'Elegio-Electors'!M1218,""))</f>
        <v/>
      </c>
      <c r="G1218" s="91" t="s">
        <v>166</v>
      </c>
      <c r="H1218" s="91" t="s">
        <v>167</v>
      </c>
      <c r="I1218" s="91" t="e">
        <f t="shared" si="90"/>
        <v>#N/A</v>
      </c>
      <c r="J1218" s="91" t="e">
        <f t="shared" si="91"/>
        <v>#N/A</v>
      </c>
      <c r="K1218" s="91" t="e">
        <f>INDEX(bureaux!$A:$I,MATCH($F1218,bureaux!$A:$A,0),9)</f>
        <v>#N/A</v>
      </c>
      <c r="L1218" s="91" t="e">
        <f t="shared" si="92"/>
        <v>#N/A</v>
      </c>
      <c r="M1218" s="91" t="e">
        <f t="shared" si="93"/>
        <v>#N/A</v>
      </c>
      <c r="N1218" s="20" t="e">
        <f t="shared" si="94"/>
        <v>#N/A</v>
      </c>
      <c r="O1218" s="20" t="e">
        <f>INDEX(bureaux!$A:$H,MATCH($F1218,bureaux!$A:$A,0),8)</f>
        <v>#N/A</v>
      </c>
      <c r="P1218" s="91" t="e">
        <f>_xlfn.CONCAT(INDEX(bureaux!$A:$H,MATCH($F1218,bureaux!$A:$A,0),4)," ",INDEX(bureaux!$A:$H,MATCH($F1218,bureaux!$A:$A,0),5))</f>
        <v>#N/A</v>
      </c>
      <c r="Q1218" s="20" t="e">
        <f>INDEX(bureaux!$A:$H,MATCH($F1218,bureaux!$A:$A,0),6)</f>
        <v>#N/A</v>
      </c>
      <c r="R1218" s="20" t="e">
        <f>INDEX(bureaux!$A:$H,MATCH($F1218,bureaux!$A:$A,0),7)</f>
        <v>#N/A</v>
      </c>
    </row>
    <row r="1219" spans="1:18" x14ac:dyDescent="0.25">
      <c r="A1219" s="20">
        <f>'Elegio-Electors'!C1219</f>
        <v>0</v>
      </c>
      <c r="B1219" s="20">
        <f>'Elegio-Electors'!B1219</f>
        <v>0</v>
      </c>
      <c r="C1219" s="91">
        <f>IF(Procédure!$C$33=2,'Elegio-Electors'!D1219,Procédure!$C$33)</f>
        <v>0</v>
      </c>
      <c r="D1219" s="20">
        <f>'Elegio-Electors'!E1219</f>
        <v>0</v>
      </c>
      <c r="E1219" s="91" t="str">
        <f>IF(LEFT(RIGHT('Elegio-Electors'!L1219,2),1)="C",'Elegio-Electors'!L1219,IF(LEFT(RIGHT('Elegio-Electors'!M1219,2),1)="C",'Elegio-Electors'!M1219,""))</f>
        <v/>
      </c>
      <c r="F1219" s="91" t="str">
        <f>IF(LEFT(RIGHT('Elegio-Electors'!L1219,2),1)="O",'Elegio-Electors'!L1219,IF(LEFT(RIGHT('Elegio-Electors'!M1219,2),1)="O",'Elegio-Electors'!M1219,""))</f>
        <v/>
      </c>
      <c r="G1219" s="91" t="s">
        <v>166</v>
      </c>
      <c r="H1219" s="91" t="s">
        <v>167</v>
      </c>
      <c r="I1219" s="91" t="e">
        <f t="shared" ref="I1219:I1282" si="95">_xlfn.SWITCH(RIGHT(F1219,1),"B","bedienden","A","arbeiders","J","jongeren","K","kader")</f>
        <v>#N/A</v>
      </c>
      <c r="J1219" s="91" t="e">
        <f t="shared" ref="J1219:J1282" si="96">_xlfn.SWITCH(RIGHT(F1219,1),"B","employés","A","ouvriers","J","jeunes","K","cadre")</f>
        <v>#N/A</v>
      </c>
      <c r="K1219" s="91" t="e">
        <f>INDEX(bureaux!$A:$I,MATCH($F1219,bureaux!$A:$A,0),9)</f>
        <v>#N/A</v>
      </c>
      <c r="L1219" s="91" t="e">
        <f t="shared" ref="L1219:L1282" si="97">_xlfn.CONCAT(G1219," ",K1219," OR ",I1219)</f>
        <v>#N/A</v>
      </c>
      <c r="M1219" s="91" t="e">
        <f t="shared" ref="M1219:M1282" si="98">_xlfn.CONCAT(H1219," ",K1219," CE ",J1219)</f>
        <v>#N/A</v>
      </c>
      <c r="N1219" s="20" t="e">
        <f t="shared" ref="N1219:N1282" si="99">IF(C1219="NL",L1219,M1219)</f>
        <v>#N/A</v>
      </c>
      <c r="O1219" s="20" t="e">
        <f>INDEX(bureaux!$A:$H,MATCH($F1219,bureaux!$A:$A,0),8)</f>
        <v>#N/A</v>
      </c>
      <c r="P1219" s="91" t="e">
        <f>_xlfn.CONCAT(INDEX(bureaux!$A:$H,MATCH($F1219,bureaux!$A:$A,0),4)," ",INDEX(bureaux!$A:$H,MATCH($F1219,bureaux!$A:$A,0),5))</f>
        <v>#N/A</v>
      </c>
      <c r="Q1219" s="20" t="e">
        <f>INDEX(bureaux!$A:$H,MATCH($F1219,bureaux!$A:$A,0),6)</f>
        <v>#N/A</v>
      </c>
      <c r="R1219" s="20" t="e">
        <f>INDEX(bureaux!$A:$H,MATCH($F1219,bureaux!$A:$A,0),7)</f>
        <v>#N/A</v>
      </c>
    </row>
    <row r="1220" spans="1:18" x14ac:dyDescent="0.25">
      <c r="A1220" s="20">
        <f>'Elegio-Electors'!C1220</f>
        <v>0</v>
      </c>
      <c r="B1220" s="20">
        <f>'Elegio-Electors'!B1220</f>
        <v>0</v>
      </c>
      <c r="C1220" s="91">
        <f>IF(Procédure!$C$33=2,'Elegio-Electors'!D1220,Procédure!$C$33)</f>
        <v>0</v>
      </c>
      <c r="D1220" s="20">
        <f>'Elegio-Electors'!E1220</f>
        <v>0</v>
      </c>
      <c r="E1220" s="91" t="str">
        <f>IF(LEFT(RIGHT('Elegio-Electors'!L1220,2),1)="C",'Elegio-Electors'!L1220,IF(LEFT(RIGHT('Elegio-Electors'!M1220,2),1)="C",'Elegio-Electors'!M1220,""))</f>
        <v/>
      </c>
      <c r="F1220" s="91" t="str">
        <f>IF(LEFT(RIGHT('Elegio-Electors'!L1220,2),1)="O",'Elegio-Electors'!L1220,IF(LEFT(RIGHT('Elegio-Electors'!M1220,2),1)="O",'Elegio-Electors'!M1220,""))</f>
        <v/>
      </c>
      <c r="G1220" s="91" t="s">
        <v>166</v>
      </c>
      <c r="H1220" s="91" t="s">
        <v>167</v>
      </c>
      <c r="I1220" s="91" t="e">
        <f t="shared" si="95"/>
        <v>#N/A</v>
      </c>
      <c r="J1220" s="91" t="e">
        <f t="shared" si="96"/>
        <v>#N/A</v>
      </c>
      <c r="K1220" s="91" t="e">
        <f>INDEX(bureaux!$A:$I,MATCH($F1220,bureaux!$A:$A,0),9)</f>
        <v>#N/A</v>
      </c>
      <c r="L1220" s="91" t="e">
        <f t="shared" si="97"/>
        <v>#N/A</v>
      </c>
      <c r="M1220" s="91" t="e">
        <f t="shared" si="98"/>
        <v>#N/A</v>
      </c>
      <c r="N1220" s="20" t="e">
        <f t="shared" si="99"/>
        <v>#N/A</v>
      </c>
      <c r="O1220" s="20" t="e">
        <f>INDEX(bureaux!$A:$H,MATCH($F1220,bureaux!$A:$A,0),8)</f>
        <v>#N/A</v>
      </c>
      <c r="P1220" s="91" t="e">
        <f>_xlfn.CONCAT(INDEX(bureaux!$A:$H,MATCH($F1220,bureaux!$A:$A,0),4)," ",INDEX(bureaux!$A:$H,MATCH($F1220,bureaux!$A:$A,0),5))</f>
        <v>#N/A</v>
      </c>
      <c r="Q1220" s="20" t="e">
        <f>INDEX(bureaux!$A:$H,MATCH($F1220,bureaux!$A:$A,0),6)</f>
        <v>#N/A</v>
      </c>
      <c r="R1220" s="20" t="e">
        <f>INDEX(bureaux!$A:$H,MATCH($F1220,bureaux!$A:$A,0),7)</f>
        <v>#N/A</v>
      </c>
    </row>
    <row r="1221" spans="1:18" x14ac:dyDescent="0.25">
      <c r="A1221" s="20">
        <f>'Elegio-Electors'!C1221</f>
        <v>0</v>
      </c>
      <c r="B1221" s="20">
        <f>'Elegio-Electors'!B1221</f>
        <v>0</v>
      </c>
      <c r="C1221" s="91">
        <f>IF(Procédure!$C$33=2,'Elegio-Electors'!D1221,Procédure!$C$33)</f>
        <v>0</v>
      </c>
      <c r="D1221" s="20">
        <f>'Elegio-Electors'!E1221</f>
        <v>0</v>
      </c>
      <c r="E1221" s="91" t="str">
        <f>IF(LEFT(RIGHT('Elegio-Electors'!L1221,2),1)="C",'Elegio-Electors'!L1221,IF(LEFT(RIGHT('Elegio-Electors'!M1221,2),1)="C",'Elegio-Electors'!M1221,""))</f>
        <v/>
      </c>
      <c r="F1221" s="91" t="str">
        <f>IF(LEFT(RIGHT('Elegio-Electors'!L1221,2),1)="O",'Elegio-Electors'!L1221,IF(LEFT(RIGHT('Elegio-Electors'!M1221,2),1)="O",'Elegio-Electors'!M1221,""))</f>
        <v/>
      </c>
      <c r="G1221" s="91" t="s">
        <v>166</v>
      </c>
      <c r="H1221" s="91" t="s">
        <v>167</v>
      </c>
      <c r="I1221" s="91" t="e">
        <f t="shared" si="95"/>
        <v>#N/A</v>
      </c>
      <c r="J1221" s="91" t="e">
        <f t="shared" si="96"/>
        <v>#N/A</v>
      </c>
      <c r="K1221" s="91" t="e">
        <f>INDEX(bureaux!$A:$I,MATCH($F1221,bureaux!$A:$A,0),9)</f>
        <v>#N/A</v>
      </c>
      <c r="L1221" s="91" t="e">
        <f t="shared" si="97"/>
        <v>#N/A</v>
      </c>
      <c r="M1221" s="91" t="e">
        <f t="shared" si="98"/>
        <v>#N/A</v>
      </c>
      <c r="N1221" s="20" t="e">
        <f t="shared" si="99"/>
        <v>#N/A</v>
      </c>
      <c r="O1221" s="20" t="e">
        <f>INDEX(bureaux!$A:$H,MATCH($F1221,bureaux!$A:$A,0),8)</f>
        <v>#N/A</v>
      </c>
      <c r="P1221" s="91" t="e">
        <f>_xlfn.CONCAT(INDEX(bureaux!$A:$H,MATCH($F1221,bureaux!$A:$A,0),4)," ",INDEX(bureaux!$A:$H,MATCH($F1221,bureaux!$A:$A,0),5))</f>
        <v>#N/A</v>
      </c>
      <c r="Q1221" s="20" t="e">
        <f>INDEX(bureaux!$A:$H,MATCH($F1221,bureaux!$A:$A,0),6)</f>
        <v>#N/A</v>
      </c>
      <c r="R1221" s="20" t="e">
        <f>INDEX(bureaux!$A:$H,MATCH($F1221,bureaux!$A:$A,0),7)</f>
        <v>#N/A</v>
      </c>
    </row>
    <row r="1222" spans="1:18" x14ac:dyDescent="0.25">
      <c r="A1222" s="20">
        <f>'Elegio-Electors'!C1222</f>
        <v>0</v>
      </c>
      <c r="B1222" s="20">
        <f>'Elegio-Electors'!B1222</f>
        <v>0</v>
      </c>
      <c r="C1222" s="91">
        <f>IF(Procédure!$C$33=2,'Elegio-Electors'!D1222,Procédure!$C$33)</f>
        <v>0</v>
      </c>
      <c r="D1222" s="20">
        <f>'Elegio-Electors'!E1222</f>
        <v>0</v>
      </c>
      <c r="E1222" s="91" t="str">
        <f>IF(LEFT(RIGHT('Elegio-Electors'!L1222,2),1)="C",'Elegio-Electors'!L1222,IF(LEFT(RIGHT('Elegio-Electors'!M1222,2),1)="C",'Elegio-Electors'!M1222,""))</f>
        <v/>
      </c>
      <c r="F1222" s="91" t="str">
        <f>IF(LEFT(RIGHT('Elegio-Electors'!L1222,2),1)="O",'Elegio-Electors'!L1222,IF(LEFT(RIGHT('Elegio-Electors'!M1222,2),1)="O",'Elegio-Electors'!M1222,""))</f>
        <v/>
      </c>
      <c r="G1222" s="91" t="s">
        <v>166</v>
      </c>
      <c r="H1222" s="91" t="s">
        <v>167</v>
      </c>
      <c r="I1222" s="91" t="e">
        <f t="shared" si="95"/>
        <v>#N/A</v>
      </c>
      <c r="J1222" s="91" t="e">
        <f t="shared" si="96"/>
        <v>#N/A</v>
      </c>
      <c r="K1222" s="91" t="e">
        <f>INDEX(bureaux!$A:$I,MATCH($F1222,bureaux!$A:$A,0),9)</f>
        <v>#N/A</v>
      </c>
      <c r="L1222" s="91" t="e">
        <f t="shared" si="97"/>
        <v>#N/A</v>
      </c>
      <c r="M1222" s="91" t="e">
        <f t="shared" si="98"/>
        <v>#N/A</v>
      </c>
      <c r="N1222" s="20" t="e">
        <f t="shared" si="99"/>
        <v>#N/A</v>
      </c>
      <c r="O1222" s="20" t="e">
        <f>INDEX(bureaux!$A:$H,MATCH($F1222,bureaux!$A:$A,0),8)</f>
        <v>#N/A</v>
      </c>
      <c r="P1222" s="91" t="e">
        <f>_xlfn.CONCAT(INDEX(bureaux!$A:$H,MATCH($F1222,bureaux!$A:$A,0),4)," ",INDEX(bureaux!$A:$H,MATCH($F1222,bureaux!$A:$A,0),5))</f>
        <v>#N/A</v>
      </c>
      <c r="Q1222" s="20" t="e">
        <f>INDEX(bureaux!$A:$H,MATCH($F1222,bureaux!$A:$A,0),6)</f>
        <v>#N/A</v>
      </c>
      <c r="R1222" s="20" t="e">
        <f>INDEX(bureaux!$A:$H,MATCH($F1222,bureaux!$A:$A,0),7)</f>
        <v>#N/A</v>
      </c>
    </row>
    <row r="1223" spans="1:18" x14ac:dyDescent="0.25">
      <c r="A1223" s="20">
        <f>'Elegio-Electors'!C1223</f>
        <v>0</v>
      </c>
      <c r="B1223" s="20">
        <f>'Elegio-Electors'!B1223</f>
        <v>0</v>
      </c>
      <c r="C1223" s="91">
        <f>IF(Procédure!$C$33=2,'Elegio-Electors'!D1223,Procédure!$C$33)</f>
        <v>0</v>
      </c>
      <c r="D1223" s="20">
        <f>'Elegio-Electors'!E1223</f>
        <v>0</v>
      </c>
      <c r="E1223" s="91" t="str">
        <f>IF(LEFT(RIGHT('Elegio-Electors'!L1223,2),1)="C",'Elegio-Electors'!L1223,IF(LEFT(RIGHT('Elegio-Electors'!M1223,2),1)="C",'Elegio-Electors'!M1223,""))</f>
        <v/>
      </c>
      <c r="F1223" s="91" t="str">
        <f>IF(LEFT(RIGHT('Elegio-Electors'!L1223,2),1)="O",'Elegio-Electors'!L1223,IF(LEFT(RIGHT('Elegio-Electors'!M1223,2),1)="O",'Elegio-Electors'!M1223,""))</f>
        <v/>
      </c>
      <c r="G1223" s="91" t="s">
        <v>166</v>
      </c>
      <c r="H1223" s="91" t="s">
        <v>167</v>
      </c>
      <c r="I1223" s="91" t="e">
        <f t="shared" si="95"/>
        <v>#N/A</v>
      </c>
      <c r="J1223" s="91" t="e">
        <f t="shared" si="96"/>
        <v>#N/A</v>
      </c>
      <c r="K1223" s="91" t="e">
        <f>INDEX(bureaux!$A:$I,MATCH($F1223,bureaux!$A:$A,0),9)</f>
        <v>#N/A</v>
      </c>
      <c r="L1223" s="91" t="e">
        <f t="shared" si="97"/>
        <v>#N/A</v>
      </c>
      <c r="M1223" s="91" t="e">
        <f t="shared" si="98"/>
        <v>#N/A</v>
      </c>
      <c r="N1223" s="20" t="e">
        <f t="shared" si="99"/>
        <v>#N/A</v>
      </c>
      <c r="O1223" s="20" t="e">
        <f>INDEX(bureaux!$A:$H,MATCH($F1223,bureaux!$A:$A,0),8)</f>
        <v>#N/A</v>
      </c>
      <c r="P1223" s="91" t="e">
        <f>_xlfn.CONCAT(INDEX(bureaux!$A:$H,MATCH($F1223,bureaux!$A:$A,0),4)," ",INDEX(bureaux!$A:$H,MATCH($F1223,bureaux!$A:$A,0),5))</f>
        <v>#N/A</v>
      </c>
      <c r="Q1223" s="20" t="e">
        <f>INDEX(bureaux!$A:$H,MATCH($F1223,bureaux!$A:$A,0),6)</f>
        <v>#N/A</v>
      </c>
      <c r="R1223" s="20" t="e">
        <f>INDEX(bureaux!$A:$H,MATCH($F1223,bureaux!$A:$A,0),7)</f>
        <v>#N/A</v>
      </c>
    </row>
    <row r="1224" spans="1:18" x14ac:dyDescent="0.25">
      <c r="A1224" s="20">
        <f>'Elegio-Electors'!C1224</f>
        <v>0</v>
      </c>
      <c r="B1224" s="20">
        <f>'Elegio-Electors'!B1224</f>
        <v>0</v>
      </c>
      <c r="C1224" s="91">
        <f>IF(Procédure!$C$33=2,'Elegio-Electors'!D1224,Procédure!$C$33)</f>
        <v>0</v>
      </c>
      <c r="D1224" s="20">
        <f>'Elegio-Electors'!E1224</f>
        <v>0</v>
      </c>
      <c r="E1224" s="91" t="str">
        <f>IF(LEFT(RIGHT('Elegio-Electors'!L1224,2),1)="C",'Elegio-Electors'!L1224,IF(LEFT(RIGHT('Elegio-Electors'!M1224,2),1)="C",'Elegio-Electors'!M1224,""))</f>
        <v/>
      </c>
      <c r="F1224" s="91" t="str">
        <f>IF(LEFT(RIGHT('Elegio-Electors'!L1224,2),1)="O",'Elegio-Electors'!L1224,IF(LEFT(RIGHT('Elegio-Electors'!M1224,2),1)="O",'Elegio-Electors'!M1224,""))</f>
        <v/>
      </c>
      <c r="G1224" s="91" t="s">
        <v>166</v>
      </c>
      <c r="H1224" s="91" t="s">
        <v>167</v>
      </c>
      <c r="I1224" s="91" t="e">
        <f t="shared" si="95"/>
        <v>#N/A</v>
      </c>
      <c r="J1224" s="91" t="e">
        <f t="shared" si="96"/>
        <v>#N/A</v>
      </c>
      <c r="K1224" s="91" t="e">
        <f>INDEX(bureaux!$A:$I,MATCH($F1224,bureaux!$A:$A,0),9)</f>
        <v>#N/A</v>
      </c>
      <c r="L1224" s="91" t="e">
        <f t="shared" si="97"/>
        <v>#N/A</v>
      </c>
      <c r="M1224" s="91" t="e">
        <f t="shared" si="98"/>
        <v>#N/A</v>
      </c>
      <c r="N1224" s="20" t="e">
        <f t="shared" si="99"/>
        <v>#N/A</v>
      </c>
      <c r="O1224" s="20" t="e">
        <f>INDEX(bureaux!$A:$H,MATCH($F1224,bureaux!$A:$A,0),8)</f>
        <v>#N/A</v>
      </c>
      <c r="P1224" s="91" t="e">
        <f>_xlfn.CONCAT(INDEX(bureaux!$A:$H,MATCH($F1224,bureaux!$A:$A,0),4)," ",INDEX(bureaux!$A:$H,MATCH($F1224,bureaux!$A:$A,0),5))</f>
        <v>#N/A</v>
      </c>
      <c r="Q1224" s="20" t="e">
        <f>INDEX(bureaux!$A:$H,MATCH($F1224,bureaux!$A:$A,0),6)</f>
        <v>#N/A</v>
      </c>
      <c r="R1224" s="20" t="e">
        <f>INDEX(bureaux!$A:$H,MATCH($F1224,bureaux!$A:$A,0),7)</f>
        <v>#N/A</v>
      </c>
    </row>
    <row r="1225" spans="1:18" x14ac:dyDescent="0.25">
      <c r="A1225" s="20">
        <f>'Elegio-Electors'!C1225</f>
        <v>0</v>
      </c>
      <c r="B1225" s="20">
        <f>'Elegio-Electors'!B1225</f>
        <v>0</v>
      </c>
      <c r="C1225" s="91">
        <f>IF(Procédure!$C$33=2,'Elegio-Electors'!D1225,Procédure!$C$33)</f>
        <v>0</v>
      </c>
      <c r="D1225" s="20">
        <f>'Elegio-Electors'!E1225</f>
        <v>0</v>
      </c>
      <c r="E1225" s="91" t="str">
        <f>IF(LEFT(RIGHT('Elegio-Electors'!L1225,2),1)="C",'Elegio-Electors'!L1225,IF(LEFT(RIGHT('Elegio-Electors'!M1225,2),1)="C",'Elegio-Electors'!M1225,""))</f>
        <v/>
      </c>
      <c r="F1225" s="91" t="str">
        <f>IF(LEFT(RIGHT('Elegio-Electors'!L1225,2),1)="O",'Elegio-Electors'!L1225,IF(LEFT(RIGHT('Elegio-Electors'!M1225,2),1)="O",'Elegio-Electors'!M1225,""))</f>
        <v/>
      </c>
      <c r="G1225" s="91" t="s">
        <v>166</v>
      </c>
      <c r="H1225" s="91" t="s">
        <v>167</v>
      </c>
      <c r="I1225" s="91" t="e">
        <f t="shared" si="95"/>
        <v>#N/A</v>
      </c>
      <c r="J1225" s="91" t="e">
        <f t="shared" si="96"/>
        <v>#N/A</v>
      </c>
      <c r="K1225" s="91" t="e">
        <f>INDEX(bureaux!$A:$I,MATCH($F1225,bureaux!$A:$A,0),9)</f>
        <v>#N/A</v>
      </c>
      <c r="L1225" s="91" t="e">
        <f t="shared" si="97"/>
        <v>#N/A</v>
      </c>
      <c r="M1225" s="91" t="e">
        <f t="shared" si="98"/>
        <v>#N/A</v>
      </c>
      <c r="N1225" s="20" t="e">
        <f t="shared" si="99"/>
        <v>#N/A</v>
      </c>
      <c r="O1225" s="20" t="e">
        <f>INDEX(bureaux!$A:$H,MATCH($F1225,bureaux!$A:$A,0),8)</f>
        <v>#N/A</v>
      </c>
      <c r="P1225" s="91" t="e">
        <f>_xlfn.CONCAT(INDEX(bureaux!$A:$H,MATCH($F1225,bureaux!$A:$A,0),4)," ",INDEX(bureaux!$A:$H,MATCH($F1225,bureaux!$A:$A,0),5))</f>
        <v>#N/A</v>
      </c>
      <c r="Q1225" s="20" t="e">
        <f>INDEX(bureaux!$A:$H,MATCH($F1225,bureaux!$A:$A,0),6)</f>
        <v>#N/A</v>
      </c>
      <c r="R1225" s="20" t="e">
        <f>INDEX(bureaux!$A:$H,MATCH($F1225,bureaux!$A:$A,0),7)</f>
        <v>#N/A</v>
      </c>
    </row>
    <row r="1226" spans="1:18" x14ac:dyDescent="0.25">
      <c r="A1226" s="20">
        <f>'Elegio-Electors'!C1226</f>
        <v>0</v>
      </c>
      <c r="B1226" s="20">
        <f>'Elegio-Electors'!B1226</f>
        <v>0</v>
      </c>
      <c r="C1226" s="91">
        <f>IF(Procédure!$C$33=2,'Elegio-Electors'!D1226,Procédure!$C$33)</f>
        <v>0</v>
      </c>
      <c r="D1226" s="20">
        <f>'Elegio-Electors'!E1226</f>
        <v>0</v>
      </c>
      <c r="E1226" s="91" t="str">
        <f>IF(LEFT(RIGHT('Elegio-Electors'!L1226,2),1)="C",'Elegio-Electors'!L1226,IF(LEFT(RIGHT('Elegio-Electors'!M1226,2),1)="C",'Elegio-Electors'!M1226,""))</f>
        <v/>
      </c>
      <c r="F1226" s="91" t="str">
        <f>IF(LEFT(RIGHT('Elegio-Electors'!L1226,2),1)="O",'Elegio-Electors'!L1226,IF(LEFT(RIGHT('Elegio-Electors'!M1226,2),1)="O",'Elegio-Electors'!M1226,""))</f>
        <v/>
      </c>
      <c r="G1226" s="91" t="s">
        <v>166</v>
      </c>
      <c r="H1226" s="91" t="s">
        <v>167</v>
      </c>
      <c r="I1226" s="91" t="e">
        <f t="shared" si="95"/>
        <v>#N/A</v>
      </c>
      <c r="J1226" s="91" t="e">
        <f t="shared" si="96"/>
        <v>#N/A</v>
      </c>
      <c r="K1226" s="91" t="e">
        <f>INDEX(bureaux!$A:$I,MATCH($F1226,bureaux!$A:$A,0),9)</f>
        <v>#N/A</v>
      </c>
      <c r="L1226" s="91" t="e">
        <f t="shared" si="97"/>
        <v>#N/A</v>
      </c>
      <c r="M1226" s="91" t="e">
        <f t="shared" si="98"/>
        <v>#N/A</v>
      </c>
      <c r="N1226" s="20" t="e">
        <f t="shared" si="99"/>
        <v>#N/A</v>
      </c>
      <c r="O1226" s="20" t="e">
        <f>INDEX(bureaux!$A:$H,MATCH($F1226,bureaux!$A:$A,0),8)</f>
        <v>#N/A</v>
      </c>
      <c r="P1226" s="91" t="e">
        <f>_xlfn.CONCAT(INDEX(bureaux!$A:$H,MATCH($F1226,bureaux!$A:$A,0),4)," ",INDEX(bureaux!$A:$H,MATCH($F1226,bureaux!$A:$A,0),5))</f>
        <v>#N/A</v>
      </c>
      <c r="Q1226" s="20" t="e">
        <f>INDEX(bureaux!$A:$H,MATCH($F1226,bureaux!$A:$A,0),6)</f>
        <v>#N/A</v>
      </c>
      <c r="R1226" s="20" t="e">
        <f>INDEX(bureaux!$A:$H,MATCH($F1226,bureaux!$A:$A,0),7)</f>
        <v>#N/A</v>
      </c>
    </row>
    <row r="1227" spans="1:18" x14ac:dyDescent="0.25">
      <c r="A1227" s="20">
        <f>'Elegio-Electors'!C1227</f>
        <v>0</v>
      </c>
      <c r="B1227" s="20">
        <f>'Elegio-Electors'!B1227</f>
        <v>0</v>
      </c>
      <c r="C1227" s="91">
        <f>IF(Procédure!$C$33=2,'Elegio-Electors'!D1227,Procédure!$C$33)</f>
        <v>0</v>
      </c>
      <c r="D1227" s="20">
        <f>'Elegio-Electors'!E1227</f>
        <v>0</v>
      </c>
      <c r="E1227" s="91" t="str">
        <f>IF(LEFT(RIGHT('Elegio-Electors'!L1227,2),1)="C",'Elegio-Electors'!L1227,IF(LEFT(RIGHT('Elegio-Electors'!M1227,2),1)="C",'Elegio-Electors'!M1227,""))</f>
        <v/>
      </c>
      <c r="F1227" s="91" t="str">
        <f>IF(LEFT(RIGHT('Elegio-Electors'!L1227,2),1)="O",'Elegio-Electors'!L1227,IF(LEFT(RIGHT('Elegio-Electors'!M1227,2),1)="O",'Elegio-Electors'!M1227,""))</f>
        <v/>
      </c>
      <c r="G1227" s="91" t="s">
        <v>166</v>
      </c>
      <c r="H1227" s="91" t="s">
        <v>167</v>
      </c>
      <c r="I1227" s="91" t="e">
        <f t="shared" si="95"/>
        <v>#N/A</v>
      </c>
      <c r="J1227" s="91" t="e">
        <f t="shared" si="96"/>
        <v>#N/A</v>
      </c>
      <c r="K1227" s="91" t="e">
        <f>INDEX(bureaux!$A:$I,MATCH($F1227,bureaux!$A:$A,0),9)</f>
        <v>#N/A</v>
      </c>
      <c r="L1227" s="91" t="e">
        <f t="shared" si="97"/>
        <v>#N/A</v>
      </c>
      <c r="M1227" s="91" t="e">
        <f t="shared" si="98"/>
        <v>#N/A</v>
      </c>
      <c r="N1227" s="20" t="e">
        <f t="shared" si="99"/>
        <v>#N/A</v>
      </c>
      <c r="O1227" s="20" t="e">
        <f>INDEX(bureaux!$A:$H,MATCH($F1227,bureaux!$A:$A,0),8)</f>
        <v>#N/A</v>
      </c>
      <c r="P1227" s="91" t="e">
        <f>_xlfn.CONCAT(INDEX(bureaux!$A:$H,MATCH($F1227,bureaux!$A:$A,0),4)," ",INDEX(bureaux!$A:$H,MATCH($F1227,bureaux!$A:$A,0),5))</f>
        <v>#N/A</v>
      </c>
      <c r="Q1227" s="20" t="e">
        <f>INDEX(bureaux!$A:$H,MATCH($F1227,bureaux!$A:$A,0),6)</f>
        <v>#N/A</v>
      </c>
      <c r="R1227" s="20" t="e">
        <f>INDEX(bureaux!$A:$H,MATCH($F1227,bureaux!$A:$A,0),7)</f>
        <v>#N/A</v>
      </c>
    </row>
    <row r="1228" spans="1:18" x14ac:dyDescent="0.25">
      <c r="A1228" s="20">
        <f>'Elegio-Electors'!C1228</f>
        <v>0</v>
      </c>
      <c r="B1228" s="20">
        <f>'Elegio-Electors'!B1228</f>
        <v>0</v>
      </c>
      <c r="C1228" s="91">
        <f>IF(Procédure!$C$33=2,'Elegio-Electors'!D1228,Procédure!$C$33)</f>
        <v>0</v>
      </c>
      <c r="D1228" s="20">
        <f>'Elegio-Electors'!E1228</f>
        <v>0</v>
      </c>
      <c r="E1228" s="91" t="str">
        <f>IF(LEFT(RIGHT('Elegio-Electors'!L1228,2),1)="C",'Elegio-Electors'!L1228,IF(LEFT(RIGHT('Elegio-Electors'!M1228,2),1)="C",'Elegio-Electors'!M1228,""))</f>
        <v/>
      </c>
      <c r="F1228" s="91" t="str">
        <f>IF(LEFT(RIGHT('Elegio-Electors'!L1228,2),1)="O",'Elegio-Electors'!L1228,IF(LEFT(RIGHT('Elegio-Electors'!M1228,2),1)="O",'Elegio-Electors'!M1228,""))</f>
        <v/>
      </c>
      <c r="G1228" s="91" t="s">
        <v>166</v>
      </c>
      <c r="H1228" s="91" t="s">
        <v>167</v>
      </c>
      <c r="I1228" s="91" t="e">
        <f t="shared" si="95"/>
        <v>#N/A</v>
      </c>
      <c r="J1228" s="91" t="e">
        <f t="shared" si="96"/>
        <v>#N/A</v>
      </c>
      <c r="K1228" s="91" t="e">
        <f>INDEX(bureaux!$A:$I,MATCH($F1228,bureaux!$A:$A,0),9)</f>
        <v>#N/A</v>
      </c>
      <c r="L1228" s="91" t="e">
        <f t="shared" si="97"/>
        <v>#N/A</v>
      </c>
      <c r="M1228" s="91" t="e">
        <f t="shared" si="98"/>
        <v>#N/A</v>
      </c>
      <c r="N1228" s="20" t="e">
        <f t="shared" si="99"/>
        <v>#N/A</v>
      </c>
      <c r="O1228" s="20" t="e">
        <f>INDEX(bureaux!$A:$H,MATCH($F1228,bureaux!$A:$A,0),8)</f>
        <v>#N/A</v>
      </c>
      <c r="P1228" s="91" t="e">
        <f>_xlfn.CONCAT(INDEX(bureaux!$A:$H,MATCH($F1228,bureaux!$A:$A,0),4)," ",INDEX(bureaux!$A:$H,MATCH($F1228,bureaux!$A:$A,0),5))</f>
        <v>#N/A</v>
      </c>
      <c r="Q1228" s="20" t="e">
        <f>INDEX(bureaux!$A:$H,MATCH($F1228,bureaux!$A:$A,0),6)</f>
        <v>#N/A</v>
      </c>
      <c r="R1228" s="20" t="e">
        <f>INDEX(bureaux!$A:$H,MATCH($F1228,bureaux!$A:$A,0),7)</f>
        <v>#N/A</v>
      </c>
    </row>
    <row r="1229" spans="1:18" x14ac:dyDescent="0.25">
      <c r="A1229" s="20">
        <f>'Elegio-Electors'!C1229</f>
        <v>0</v>
      </c>
      <c r="B1229" s="20">
        <f>'Elegio-Electors'!B1229</f>
        <v>0</v>
      </c>
      <c r="C1229" s="91">
        <f>IF(Procédure!$C$33=2,'Elegio-Electors'!D1229,Procédure!$C$33)</f>
        <v>0</v>
      </c>
      <c r="D1229" s="20">
        <f>'Elegio-Electors'!E1229</f>
        <v>0</v>
      </c>
      <c r="E1229" s="91" t="str">
        <f>IF(LEFT(RIGHT('Elegio-Electors'!L1229,2),1)="C",'Elegio-Electors'!L1229,IF(LEFT(RIGHT('Elegio-Electors'!M1229,2),1)="C",'Elegio-Electors'!M1229,""))</f>
        <v/>
      </c>
      <c r="F1229" s="91" t="str">
        <f>IF(LEFT(RIGHT('Elegio-Electors'!L1229,2),1)="O",'Elegio-Electors'!L1229,IF(LEFT(RIGHT('Elegio-Electors'!M1229,2),1)="O",'Elegio-Electors'!M1229,""))</f>
        <v/>
      </c>
      <c r="G1229" s="91" t="s">
        <v>166</v>
      </c>
      <c r="H1229" s="91" t="s">
        <v>167</v>
      </c>
      <c r="I1229" s="91" t="e">
        <f t="shared" si="95"/>
        <v>#N/A</v>
      </c>
      <c r="J1229" s="91" t="e">
        <f t="shared" si="96"/>
        <v>#N/A</v>
      </c>
      <c r="K1229" s="91" t="e">
        <f>INDEX(bureaux!$A:$I,MATCH($F1229,bureaux!$A:$A,0),9)</f>
        <v>#N/A</v>
      </c>
      <c r="L1229" s="91" t="e">
        <f t="shared" si="97"/>
        <v>#N/A</v>
      </c>
      <c r="M1229" s="91" t="e">
        <f t="shared" si="98"/>
        <v>#N/A</v>
      </c>
      <c r="N1229" s="20" t="e">
        <f t="shared" si="99"/>
        <v>#N/A</v>
      </c>
      <c r="O1229" s="20" t="e">
        <f>INDEX(bureaux!$A:$H,MATCH($F1229,bureaux!$A:$A,0),8)</f>
        <v>#N/A</v>
      </c>
      <c r="P1229" s="91" t="e">
        <f>_xlfn.CONCAT(INDEX(bureaux!$A:$H,MATCH($F1229,bureaux!$A:$A,0),4)," ",INDEX(bureaux!$A:$H,MATCH($F1229,bureaux!$A:$A,0),5))</f>
        <v>#N/A</v>
      </c>
      <c r="Q1229" s="20" t="e">
        <f>INDEX(bureaux!$A:$H,MATCH($F1229,bureaux!$A:$A,0),6)</f>
        <v>#N/A</v>
      </c>
      <c r="R1229" s="20" t="e">
        <f>INDEX(bureaux!$A:$H,MATCH($F1229,bureaux!$A:$A,0),7)</f>
        <v>#N/A</v>
      </c>
    </row>
    <row r="1230" spans="1:18" x14ac:dyDescent="0.25">
      <c r="A1230" s="20">
        <f>'Elegio-Electors'!C1230</f>
        <v>0</v>
      </c>
      <c r="B1230" s="20">
        <f>'Elegio-Electors'!B1230</f>
        <v>0</v>
      </c>
      <c r="C1230" s="91">
        <f>IF(Procédure!$C$33=2,'Elegio-Electors'!D1230,Procédure!$C$33)</f>
        <v>0</v>
      </c>
      <c r="D1230" s="20">
        <f>'Elegio-Electors'!E1230</f>
        <v>0</v>
      </c>
      <c r="E1230" s="91" t="str">
        <f>IF(LEFT(RIGHT('Elegio-Electors'!L1230,2),1)="C",'Elegio-Electors'!L1230,IF(LEFT(RIGHT('Elegio-Electors'!M1230,2),1)="C",'Elegio-Electors'!M1230,""))</f>
        <v/>
      </c>
      <c r="F1230" s="91" t="str">
        <f>IF(LEFT(RIGHT('Elegio-Electors'!L1230,2),1)="O",'Elegio-Electors'!L1230,IF(LEFT(RIGHT('Elegio-Electors'!M1230,2),1)="O",'Elegio-Electors'!M1230,""))</f>
        <v/>
      </c>
      <c r="G1230" s="91" t="s">
        <v>166</v>
      </c>
      <c r="H1230" s="91" t="s">
        <v>167</v>
      </c>
      <c r="I1230" s="91" t="e">
        <f t="shared" si="95"/>
        <v>#N/A</v>
      </c>
      <c r="J1230" s="91" t="e">
        <f t="shared" si="96"/>
        <v>#N/A</v>
      </c>
      <c r="K1230" s="91" t="e">
        <f>INDEX(bureaux!$A:$I,MATCH($F1230,bureaux!$A:$A,0),9)</f>
        <v>#N/A</v>
      </c>
      <c r="L1230" s="91" t="e">
        <f t="shared" si="97"/>
        <v>#N/A</v>
      </c>
      <c r="M1230" s="91" t="e">
        <f t="shared" si="98"/>
        <v>#N/A</v>
      </c>
      <c r="N1230" s="20" t="e">
        <f t="shared" si="99"/>
        <v>#N/A</v>
      </c>
      <c r="O1230" s="20" t="e">
        <f>INDEX(bureaux!$A:$H,MATCH($F1230,bureaux!$A:$A,0),8)</f>
        <v>#N/A</v>
      </c>
      <c r="P1230" s="91" t="e">
        <f>_xlfn.CONCAT(INDEX(bureaux!$A:$H,MATCH($F1230,bureaux!$A:$A,0),4)," ",INDEX(bureaux!$A:$H,MATCH($F1230,bureaux!$A:$A,0),5))</f>
        <v>#N/A</v>
      </c>
      <c r="Q1230" s="20" t="e">
        <f>INDEX(bureaux!$A:$H,MATCH($F1230,bureaux!$A:$A,0),6)</f>
        <v>#N/A</v>
      </c>
      <c r="R1230" s="20" t="e">
        <f>INDEX(bureaux!$A:$H,MATCH($F1230,bureaux!$A:$A,0),7)</f>
        <v>#N/A</v>
      </c>
    </row>
    <row r="1231" spans="1:18" x14ac:dyDescent="0.25">
      <c r="A1231" s="20">
        <f>'Elegio-Electors'!C1231</f>
        <v>0</v>
      </c>
      <c r="B1231" s="20">
        <f>'Elegio-Electors'!B1231</f>
        <v>0</v>
      </c>
      <c r="C1231" s="91">
        <f>IF(Procédure!$C$33=2,'Elegio-Electors'!D1231,Procédure!$C$33)</f>
        <v>0</v>
      </c>
      <c r="D1231" s="20">
        <f>'Elegio-Electors'!E1231</f>
        <v>0</v>
      </c>
      <c r="E1231" s="91" t="str">
        <f>IF(LEFT(RIGHT('Elegio-Electors'!L1231,2),1)="C",'Elegio-Electors'!L1231,IF(LEFT(RIGHT('Elegio-Electors'!M1231,2),1)="C",'Elegio-Electors'!M1231,""))</f>
        <v/>
      </c>
      <c r="F1231" s="91" t="str">
        <f>IF(LEFT(RIGHT('Elegio-Electors'!L1231,2),1)="O",'Elegio-Electors'!L1231,IF(LEFT(RIGHT('Elegio-Electors'!M1231,2),1)="O",'Elegio-Electors'!M1231,""))</f>
        <v/>
      </c>
      <c r="G1231" s="91" t="s">
        <v>166</v>
      </c>
      <c r="H1231" s="91" t="s">
        <v>167</v>
      </c>
      <c r="I1231" s="91" t="e">
        <f t="shared" si="95"/>
        <v>#N/A</v>
      </c>
      <c r="J1231" s="91" t="e">
        <f t="shared" si="96"/>
        <v>#N/A</v>
      </c>
      <c r="K1231" s="91" t="e">
        <f>INDEX(bureaux!$A:$I,MATCH($F1231,bureaux!$A:$A,0),9)</f>
        <v>#N/A</v>
      </c>
      <c r="L1231" s="91" t="e">
        <f t="shared" si="97"/>
        <v>#N/A</v>
      </c>
      <c r="M1231" s="91" t="e">
        <f t="shared" si="98"/>
        <v>#N/A</v>
      </c>
      <c r="N1231" s="20" t="e">
        <f t="shared" si="99"/>
        <v>#N/A</v>
      </c>
      <c r="O1231" s="20" t="e">
        <f>INDEX(bureaux!$A:$H,MATCH($F1231,bureaux!$A:$A,0),8)</f>
        <v>#N/A</v>
      </c>
      <c r="P1231" s="91" t="e">
        <f>_xlfn.CONCAT(INDEX(bureaux!$A:$H,MATCH($F1231,bureaux!$A:$A,0),4)," ",INDEX(bureaux!$A:$H,MATCH($F1231,bureaux!$A:$A,0),5))</f>
        <v>#N/A</v>
      </c>
      <c r="Q1231" s="20" t="e">
        <f>INDEX(bureaux!$A:$H,MATCH($F1231,bureaux!$A:$A,0),6)</f>
        <v>#N/A</v>
      </c>
      <c r="R1231" s="20" t="e">
        <f>INDEX(bureaux!$A:$H,MATCH($F1231,bureaux!$A:$A,0),7)</f>
        <v>#N/A</v>
      </c>
    </row>
    <row r="1232" spans="1:18" x14ac:dyDescent="0.25">
      <c r="A1232" s="20">
        <f>'Elegio-Electors'!C1232</f>
        <v>0</v>
      </c>
      <c r="B1232" s="20">
        <f>'Elegio-Electors'!B1232</f>
        <v>0</v>
      </c>
      <c r="C1232" s="91">
        <f>IF(Procédure!$C$33=2,'Elegio-Electors'!D1232,Procédure!$C$33)</f>
        <v>0</v>
      </c>
      <c r="D1232" s="20">
        <f>'Elegio-Electors'!E1232</f>
        <v>0</v>
      </c>
      <c r="E1232" s="91" t="str">
        <f>IF(LEFT(RIGHT('Elegio-Electors'!L1232,2),1)="C",'Elegio-Electors'!L1232,IF(LEFT(RIGHT('Elegio-Electors'!M1232,2),1)="C",'Elegio-Electors'!M1232,""))</f>
        <v/>
      </c>
      <c r="F1232" s="91" t="str">
        <f>IF(LEFT(RIGHT('Elegio-Electors'!L1232,2),1)="O",'Elegio-Electors'!L1232,IF(LEFT(RIGHT('Elegio-Electors'!M1232,2),1)="O",'Elegio-Electors'!M1232,""))</f>
        <v/>
      </c>
      <c r="G1232" s="91" t="s">
        <v>166</v>
      </c>
      <c r="H1232" s="91" t="s">
        <v>167</v>
      </c>
      <c r="I1232" s="91" t="e">
        <f t="shared" si="95"/>
        <v>#N/A</v>
      </c>
      <c r="J1232" s="91" t="e">
        <f t="shared" si="96"/>
        <v>#N/A</v>
      </c>
      <c r="K1232" s="91" t="e">
        <f>INDEX(bureaux!$A:$I,MATCH($F1232,bureaux!$A:$A,0),9)</f>
        <v>#N/A</v>
      </c>
      <c r="L1232" s="91" t="e">
        <f t="shared" si="97"/>
        <v>#N/A</v>
      </c>
      <c r="M1232" s="91" t="e">
        <f t="shared" si="98"/>
        <v>#N/A</v>
      </c>
      <c r="N1232" s="20" t="e">
        <f t="shared" si="99"/>
        <v>#N/A</v>
      </c>
      <c r="O1232" s="20" t="e">
        <f>INDEX(bureaux!$A:$H,MATCH($F1232,bureaux!$A:$A,0),8)</f>
        <v>#N/A</v>
      </c>
      <c r="P1232" s="91" t="e">
        <f>_xlfn.CONCAT(INDEX(bureaux!$A:$H,MATCH($F1232,bureaux!$A:$A,0),4)," ",INDEX(bureaux!$A:$H,MATCH($F1232,bureaux!$A:$A,0),5))</f>
        <v>#N/A</v>
      </c>
      <c r="Q1232" s="20" t="e">
        <f>INDEX(bureaux!$A:$H,MATCH($F1232,bureaux!$A:$A,0),6)</f>
        <v>#N/A</v>
      </c>
      <c r="R1232" s="20" t="e">
        <f>INDEX(bureaux!$A:$H,MATCH($F1232,bureaux!$A:$A,0),7)</f>
        <v>#N/A</v>
      </c>
    </row>
    <row r="1233" spans="1:18" x14ac:dyDescent="0.25">
      <c r="A1233" s="20">
        <f>'Elegio-Electors'!C1233</f>
        <v>0</v>
      </c>
      <c r="B1233" s="20">
        <f>'Elegio-Electors'!B1233</f>
        <v>0</v>
      </c>
      <c r="C1233" s="91">
        <f>IF(Procédure!$C$33=2,'Elegio-Electors'!D1233,Procédure!$C$33)</f>
        <v>0</v>
      </c>
      <c r="D1233" s="20">
        <f>'Elegio-Electors'!E1233</f>
        <v>0</v>
      </c>
      <c r="E1233" s="91" t="str">
        <f>IF(LEFT(RIGHT('Elegio-Electors'!L1233,2),1)="C",'Elegio-Electors'!L1233,IF(LEFT(RIGHT('Elegio-Electors'!M1233,2),1)="C",'Elegio-Electors'!M1233,""))</f>
        <v/>
      </c>
      <c r="F1233" s="91" t="str">
        <f>IF(LEFT(RIGHT('Elegio-Electors'!L1233,2),1)="O",'Elegio-Electors'!L1233,IF(LEFT(RIGHT('Elegio-Electors'!M1233,2),1)="O",'Elegio-Electors'!M1233,""))</f>
        <v/>
      </c>
      <c r="G1233" s="91" t="s">
        <v>166</v>
      </c>
      <c r="H1233" s="91" t="s">
        <v>167</v>
      </c>
      <c r="I1233" s="91" t="e">
        <f t="shared" si="95"/>
        <v>#N/A</v>
      </c>
      <c r="J1233" s="91" t="e">
        <f t="shared" si="96"/>
        <v>#N/A</v>
      </c>
      <c r="K1233" s="91" t="e">
        <f>INDEX(bureaux!$A:$I,MATCH($F1233,bureaux!$A:$A,0),9)</f>
        <v>#N/A</v>
      </c>
      <c r="L1233" s="91" t="e">
        <f t="shared" si="97"/>
        <v>#N/A</v>
      </c>
      <c r="M1233" s="91" t="e">
        <f t="shared" si="98"/>
        <v>#N/A</v>
      </c>
      <c r="N1233" s="20" t="e">
        <f t="shared" si="99"/>
        <v>#N/A</v>
      </c>
      <c r="O1233" s="20" t="e">
        <f>INDEX(bureaux!$A:$H,MATCH($F1233,bureaux!$A:$A,0),8)</f>
        <v>#N/A</v>
      </c>
      <c r="P1233" s="91" t="e">
        <f>_xlfn.CONCAT(INDEX(bureaux!$A:$H,MATCH($F1233,bureaux!$A:$A,0),4)," ",INDEX(bureaux!$A:$H,MATCH($F1233,bureaux!$A:$A,0),5))</f>
        <v>#N/A</v>
      </c>
      <c r="Q1233" s="20" t="e">
        <f>INDEX(bureaux!$A:$H,MATCH($F1233,bureaux!$A:$A,0),6)</f>
        <v>#N/A</v>
      </c>
      <c r="R1233" s="20" t="e">
        <f>INDEX(bureaux!$A:$H,MATCH($F1233,bureaux!$A:$A,0),7)</f>
        <v>#N/A</v>
      </c>
    </row>
    <row r="1234" spans="1:18" x14ac:dyDescent="0.25">
      <c r="A1234" s="20">
        <f>'Elegio-Electors'!C1234</f>
        <v>0</v>
      </c>
      <c r="B1234" s="20">
        <f>'Elegio-Electors'!B1234</f>
        <v>0</v>
      </c>
      <c r="C1234" s="91">
        <f>IF(Procédure!$C$33=2,'Elegio-Electors'!D1234,Procédure!$C$33)</f>
        <v>0</v>
      </c>
      <c r="D1234" s="20">
        <f>'Elegio-Electors'!E1234</f>
        <v>0</v>
      </c>
      <c r="E1234" s="91" t="str">
        <f>IF(LEFT(RIGHT('Elegio-Electors'!L1234,2),1)="C",'Elegio-Electors'!L1234,IF(LEFT(RIGHT('Elegio-Electors'!M1234,2),1)="C",'Elegio-Electors'!M1234,""))</f>
        <v/>
      </c>
      <c r="F1234" s="91" t="str">
        <f>IF(LEFT(RIGHT('Elegio-Electors'!L1234,2),1)="O",'Elegio-Electors'!L1234,IF(LEFT(RIGHT('Elegio-Electors'!M1234,2),1)="O",'Elegio-Electors'!M1234,""))</f>
        <v/>
      </c>
      <c r="G1234" s="91" t="s">
        <v>166</v>
      </c>
      <c r="H1234" s="91" t="s">
        <v>167</v>
      </c>
      <c r="I1234" s="91" t="e">
        <f t="shared" si="95"/>
        <v>#N/A</v>
      </c>
      <c r="J1234" s="91" t="e">
        <f t="shared" si="96"/>
        <v>#N/A</v>
      </c>
      <c r="K1234" s="91" t="e">
        <f>INDEX(bureaux!$A:$I,MATCH($F1234,bureaux!$A:$A,0),9)</f>
        <v>#N/A</v>
      </c>
      <c r="L1234" s="91" t="e">
        <f t="shared" si="97"/>
        <v>#N/A</v>
      </c>
      <c r="M1234" s="91" t="e">
        <f t="shared" si="98"/>
        <v>#N/A</v>
      </c>
      <c r="N1234" s="20" t="e">
        <f t="shared" si="99"/>
        <v>#N/A</v>
      </c>
      <c r="O1234" s="20" t="e">
        <f>INDEX(bureaux!$A:$H,MATCH($F1234,bureaux!$A:$A,0),8)</f>
        <v>#N/A</v>
      </c>
      <c r="P1234" s="91" t="e">
        <f>_xlfn.CONCAT(INDEX(bureaux!$A:$H,MATCH($F1234,bureaux!$A:$A,0),4)," ",INDEX(bureaux!$A:$H,MATCH($F1234,bureaux!$A:$A,0),5))</f>
        <v>#N/A</v>
      </c>
      <c r="Q1234" s="20" t="e">
        <f>INDEX(bureaux!$A:$H,MATCH($F1234,bureaux!$A:$A,0),6)</f>
        <v>#N/A</v>
      </c>
      <c r="R1234" s="20" t="e">
        <f>INDEX(bureaux!$A:$H,MATCH($F1234,bureaux!$A:$A,0),7)</f>
        <v>#N/A</v>
      </c>
    </row>
    <row r="1235" spans="1:18" x14ac:dyDescent="0.25">
      <c r="A1235" s="20">
        <f>'Elegio-Electors'!C1235</f>
        <v>0</v>
      </c>
      <c r="B1235" s="20">
        <f>'Elegio-Electors'!B1235</f>
        <v>0</v>
      </c>
      <c r="C1235" s="91">
        <f>IF(Procédure!$C$33=2,'Elegio-Electors'!D1235,Procédure!$C$33)</f>
        <v>0</v>
      </c>
      <c r="D1235" s="20">
        <f>'Elegio-Electors'!E1235</f>
        <v>0</v>
      </c>
      <c r="E1235" s="91" t="str">
        <f>IF(LEFT(RIGHT('Elegio-Electors'!L1235,2),1)="C",'Elegio-Electors'!L1235,IF(LEFT(RIGHT('Elegio-Electors'!M1235,2),1)="C",'Elegio-Electors'!M1235,""))</f>
        <v/>
      </c>
      <c r="F1235" s="91" t="str">
        <f>IF(LEFT(RIGHT('Elegio-Electors'!L1235,2),1)="O",'Elegio-Electors'!L1235,IF(LEFT(RIGHT('Elegio-Electors'!M1235,2),1)="O",'Elegio-Electors'!M1235,""))</f>
        <v/>
      </c>
      <c r="G1235" s="91" t="s">
        <v>166</v>
      </c>
      <c r="H1235" s="91" t="s">
        <v>167</v>
      </c>
      <c r="I1235" s="91" t="e">
        <f t="shared" si="95"/>
        <v>#N/A</v>
      </c>
      <c r="J1235" s="91" t="e">
        <f t="shared" si="96"/>
        <v>#N/A</v>
      </c>
      <c r="K1235" s="91" t="e">
        <f>INDEX(bureaux!$A:$I,MATCH($F1235,bureaux!$A:$A,0),9)</f>
        <v>#N/A</v>
      </c>
      <c r="L1235" s="91" t="e">
        <f t="shared" si="97"/>
        <v>#N/A</v>
      </c>
      <c r="M1235" s="91" t="e">
        <f t="shared" si="98"/>
        <v>#N/A</v>
      </c>
      <c r="N1235" s="20" t="e">
        <f t="shared" si="99"/>
        <v>#N/A</v>
      </c>
      <c r="O1235" s="20" t="e">
        <f>INDEX(bureaux!$A:$H,MATCH($F1235,bureaux!$A:$A,0),8)</f>
        <v>#N/A</v>
      </c>
      <c r="P1235" s="91" t="e">
        <f>_xlfn.CONCAT(INDEX(bureaux!$A:$H,MATCH($F1235,bureaux!$A:$A,0),4)," ",INDEX(bureaux!$A:$H,MATCH($F1235,bureaux!$A:$A,0),5))</f>
        <v>#N/A</v>
      </c>
      <c r="Q1235" s="20" t="e">
        <f>INDEX(bureaux!$A:$H,MATCH($F1235,bureaux!$A:$A,0),6)</f>
        <v>#N/A</v>
      </c>
      <c r="R1235" s="20" t="e">
        <f>INDEX(bureaux!$A:$H,MATCH($F1235,bureaux!$A:$A,0),7)</f>
        <v>#N/A</v>
      </c>
    </row>
    <row r="1236" spans="1:18" x14ac:dyDescent="0.25">
      <c r="A1236" s="20">
        <f>'Elegio-Electors'!C1236</f>
        <v>0</v>
      </c>
      <c r="B1236" s="20">
        <f>'Elegio-Electors'!B1236</f>
        <v>0</v>
      </c>
      <c r="C1236" s="91">
        <f>IF(Procédure!$C$33=2,'Elegio-Electors'!D1236,Procédure!$C$33)</f>
        <v>0</v>
      </c>
      <c r="D1236" s="20">
        <f>'Elegio-Electors'!E1236</f>
        <v>0</v>
      </c>
      <c r="E1236" s="91" t="str">
        <f>IF(LEFT(RIGHT('Elegio-Electors'!L1236,2),1)="C",'Elegio-Electors'!L1236,IF(LEFT(RIGHT('Elegio-Electors'!M1236,2),1)="C",'Elegio-Electors'!M1236,""))</f>
        <v/>
      </c>
      <c r="F1236" s="91" t="str">
        <f>IF(LEFT(RIGHT('Elegio-Electors'!L1236,2),1)="O",'Elegio-Electors'!L1236,IF(LEFT(RIGHT('Elegio-Electors'!M1236,2),1)="O",'Elegio-Electors'!M1236,""))</f>
        <v/>
      </c>
      <c r="G1236" s="91" t="s">
        <v>166</v>
      </c>
      <c r="H1236" s="91" t="s">
        <v>167</v>
      </c>
      <c r="I1236" s="91" t="e">
        <f t="shared" si="95"/>
        <v>#N/A</v>
      </c>
      <c r="J1236" s="91" t="e">
        <f t="shared" si="96"/>
        <v>#N/A</v>
      </c>
      <c r="K1236" s="91" t="e">
        <f>INDEX(bureaux!$A:$I,MATCH($F1236,bureaux!$A:$A,0),9)</f>
        <v>#N/A</v>
      </c>
      <c r="L1236" s="91" t="e">
        <f t="shared" si="97"/>
        <v>#N/A</v>
      </c>
      <c r="M1236" s="91" t="e">
        <f t="shared" si="98"/>
        <v>#N/A</v>
      </c>
      <c r="N1236" s="20" t="e">
        <f t="shared" si="99"/>
        <v>#N/A</v>
      </c>
      <c r="O1236" s="20" t="e">
        <f>INDEX(bureaux!$A:$H,MATCH($F1236,bureaux!$A:$A,0),8)</f>
        <v>#N/A</v>
      </c>
      <c r="P1236" s="91" t="e">
        <f>_xlfn.CONCAT(INDEX(bureaux!$A:$H,MATCH($F1236,bureaux!$A:$A,0),4)," ",INDEX(bureaux!$A:$H,MATCH($F1236,bureaux!$A:$A,0),5))</f>
        <v>#N/A</v>
      </c>
      <c r="Q1236" s="20" t="e">
        <f>INDEX(bureaux!$A:$H,MATCH($F1236,bureaux!$A:$A,0),6)</f>
        <v>#N/A</v>
      </c>
      <c r="R1236" s="20" t="e">
        <f>INDEX(bureaux!$A:$H,MATCH($F1236,bureaux!$A:$A,0),7)</f>
        <v>#N/A</v>
      </c>
    </row>
    <row r="1237" spans="1:18" x14ac:dyDescent="0.25">
      <c r="A1237" s="20">
        <f>'Elegio-Electors'!C1237</f>
        <v>0</v>
      </c>
      <c r="B1237" s="20">
        <f>'Elegio-Electors'!B1237</f>
        <v>0</v>
      </c>
      <c r="C1237" s="91">
        <f>IF(Procédure!$C$33=2,'Elegio-Electors'!D1237,Procédure!$C$33)</f>
        <v>0</v>
      </c>
      <c r="D1237" s="20">
        <f>'Elegio-Electors'!E1237</f>
        <v>0</v>
      </c>
      <c r="E1237" s="91" t="str">
        <f>IF(LEFT(RIGHT('Elegio-Electors'!L1237,2),1)="C",'Elegio-Electors'!L1237,IF(LEFT(RIGHT('Elegio-Electors'!M1237,2),1)="C",'Elegio-Electors'!M1237,""))</f>
        <v/>
      </c>
      <c r="F1237" s="91" t="str">
        <f>IF(LEFT(RIGHT('Elegio-Electors'!L1237,2),1)="O",'Elegio-Electors'!L1237,IF(LEFT(RIGHT('Elegio-Electors'!M1237,2),1)="O",'Elegio-Electors'!M1237,""))</f>
        <v/>
      </c>
      <c r="G1237" s="91" t="s">
        <v>166</v>
      </c>
      <c r="H1237" s="91" t="s">
        <v>167</v>
      </c>
      <c r="I1237" s="91" t="e">
        <f t="shared" si="95"/>
        <v>#N/A</v>
      </c>
      <c r="J1237" s="91" t="e">
        <f t="shared" si="96"/>
        <v>#N/A</v>
      </c>
      <c r="K1237" s="91" t="e">
        <f>INDEX(bureaux!$A:$I,MATCH($F1237,bureaux!$A:$A,0),9)</f>
        <v>#N/A</v>
      </c>
      <c r="L1237" s="91" t="e">
        <f t="shared" si="97"/>
        <v>#N/A</v>
      </c>
      <c r="M1237" s="91" t="e">
        <f t="shared" si="98"/>
        <v>#N/A</v>
      </c>
      <c r="N1237" s="20" t="e">
        <f t="shared" si="99"/>
        <v>#N/A</v>
      </c>
      <c r="O1237" s="20" t="e">
        <f>INDEX(bureaux!$A:$H,MATCH($F1237,bureaux!$A:$A,0),8)</f>
        <v>#N/A</v>
      </c>
      <c r="P1237" s="91" t="e">
        <f>_xlfn.CONCAT(INDEX(bureaux!$A:$H,MATCH($F1237,bureaux!$A:$A,0),4)," ",INDEX(bureaux!$A:$H,MATCH($F1237,bureaux!$A:$A,0),5))</f>
        <v>#N/A</v>
      </c>
      <c r="Q1237" s="20" t="e">
        <f>INDEX(bureaux!$A:$H,MATCH($F1237,bureaux!$A:$A,0),6)</f>
        <v>#N/A</v>
      </c>
      <c r="R1237" s="20" t="e">
        <f>INDEX(bureaux!$A:$H,MATCH($F1237,bureaux!$A:$A,0),7)</f>
        <v>#N/A</v>
      </c>
    </row>
    <row r="1238" spans="1:18" x14ac:dyDescent="0.25">
      <c r="A1238" s="20">
        <f>'Elegio-Electors'!C1238</f>
        <v>0</v>
      </c>
      <c r="B1238" s="20">
        <f>'Elegio-Electors'!B1238</f>
        <v>0</v>
      </c>
      <c r="C1238" s="91">
        <f>IF(Procédure!$C$33=2,'Elegio-Electors'!D1238,Procédure!$C$33)</f>
        <v>0</v>
      </c>
      <c r="D1238" s="20">
        <f>'Elegio-Electors'!E1238</f>
        <v>0</v>
      </c>
      <c r="E1238" s="91" t="str">
        <f>IF(LEFT(RIGHT('Elegio-Electors'!L1238,2),1)="C",'Elegio-Electors'!L1238,IF(LEFT(RIGHT('Elegio-Electors'!M1238,2),1)="C",'Elegio-Electors'!M1238,""))</f>
        <v/>
      </c>
      <c r="F1238" s="91" t="str">
        <f>IF(LEFT(RIGHT('Elegio-Electors'!L1238,2),1)="O",'Elegio-Electors'!L1238,IF(LEFT(RIGHT('Elegio-Electors'!M1238,2),1)="O",'Elegio-Electors'!M1238,""))</f>
        <v/>
      </c>
      <c r="G1238" s="91" t="s">
        <v>166</v>
      </c>
      <c r="H1238" s="91" t="s">
        <v>167</v>
      </c>
      <c r="I1238" s="91" t="e">
        <f t="shared" si="95"/>
        <v>#N/A</v>
      </c>
      <c r="J1238" s="91" t="e">
        <f t="shared" si="96"/>
        <v>#N/A</v>
      </c>
      <c r="K1238" s="91" t="e">
        <f>INDEX(bureaux!$A:$I,MATCH($F1238,bureaux!$A:$A,0),9)</f>
        <v>#N/A</v>
      </c>
      <c r="L1238" s="91" t="e">
        <f t="shared" si="97"/>
        <v>#N/A</v>
      </c>
      <c r="M1238" s="91" t="e">
        <f t="shared" si="98"/>
        <v>#N/A</v>
      </c>
      <c r="N1238" s="20" t="e">
        <f t="shared" si="99"/>
        <v>#N/A</v>
      </c>
      <c r="O1238" s="20" t="e">
        <f>INDEX(bureaux!$A:$H,MATCH($F1238,bureaux!$A:$A,0),8)</f>
        <v>#N/A</v>
      </c>
      <c r="P1238" s="91" t="e">
        <f>_xlfn.CONCAT(INDEX(bureaux!$A:$H,MATCH($F1238,bureaux!$A:$A,0),4)," ",INDEX(bureaux!$A:$H,MATCH($F1238,bureaux!$A:$A,0),5))</f>
        <v>#N/A</v>
      </c>
      <c r="Q1238" s="20" t="e">
        <f>INDEX(bureaux!$A:$H,MATCH($F1238,bureaux!$A:$A,0),6)</f>
        <v>#N/A</v>
      </c>
      <c r="R1238" s="20" t="e">
        <f>INDEX(bureaux!$A:$H,MATCH($F1238,bureaux!$A:$A,0),7)</f>
        <v>#N/A</v>
      </c>
    </row>
    <row r="1239" spans="1:18" x14ac:dyDescent="0.25">
      <c r="A1239" s="20">
        <f>'Elegio-Electors'!C1239</f>
        <v>0</v>
      </c>
      <c r="B1239" s="20">
        <f>'Elegio-Electors'!B1239</f>
        <v>0</v>
      </c>
      <c r="C1239" s="91">
        <f>IF(Procédure!$C$33=2,'Elegio-Electors'!D1239,Procédure!$C$33)</f>
        <v>0</v>
      </c>
      <c r="D1239" s="20">
        <f>'Elegio-Electors'!E1239</f>
        <v>0</v>
      </c>
      <c r="E1239" s="91" t="str">
        <f>IF(LEFT(RIGHT('Elegio-Electors'!L1239,2),1)="C",'Elegio-Electors'!L1239,IF(LEFT(RIGHT('Elegio-Electors'!M1239,2),1)="C",'Elegio-Electors'!M1239,""))</f>
        <v/>
      </c>
      <c r="F1239" s="91" t="str">
        <f>IF(LEFT(RIGHT('Elegio-Electors'!L1239,2),1)="O",'Elegio-Electors'!L1239,IF(LEFT(RIGHT('Elegio-Electors'!M1239,2),1)="O",'Elegio-Electors'!M1239,""))</f>
        <v/>
      </c>
      <c r="G1239" s="91" t="s">
        <v>166</v>
      </c>
      <c r="H1239" s="91" t="s">
        <v>167</v>
      </c>
      <c r="I1239" s="91" t="e">
        <f t="shared" si="95"/>
        <v>#N/A</v>
      </c>
      <c r="J1239" s="91" t="e">
        <f t="shared" si="96"/>
        <v>#N/A</v>
      </c>
      <c r="K1239" s="91" t="e">
        <f>INDEX(bureaux!$A:$I,MATCH($F1239,bureaux!$A:$A,0),9)</f>
        <v>#N/A</v>
      </c>
      <c r="L1239" s="91" t="e">
        <f t="shared" si="97"/>
        <v>#N/A</v>
      </c>
      <c r="M1239" s="91" t="e">
        <f t="shared" si="98"/>
        <v>#N/A</v>
      </c>
      <c r="N1239" s="20" t="e">
        <f t="shared" si="99"/>
        <v>#N/A</v>
      </c>
      <c r="O1239" s="20" t="e">
        <f>INDEX(bureaux!$A:$H,MATCH($F1239,bureaux!$A:$A,0),8)</f>
        <v>#N/A</v>
      </c>
      <c r="P1239" s="91" t="e">
        <f>_xlfn.CONCAT(INDEX(bureaux!$A:$H,MATCH($F1239,bureaux!$A:$A,0),4)," ",INDEX(bureaux!$A:$H,MATCH($F1239,bureaux!$A:$A,0),5))</f>
        <v>#N/A</v>
      </c>
      <c r="Q1239" s="20" t="e">
        <f>INDEX(bureaux!$A:$H,MATCH($F1239,bureaux!$A:$A,0),6)</f>
        <v>#N/A</v>
      </c>
      <c r="R1239" s="20" t="e">
        <f>INDEX(bureaux!$A:$H,MATCH($F1239,bureaux!$A:$A,0),7)</f>
        <v>#N/A</v>
      </c>
    </row>
    <row r="1240" spans="1:18" x14ac:dyDescent="0.25">
      <c r="A1240" s="20">
        <f>'Elegio-Electors'!C1240</f>
        <v>0</v>
      </c>
      <c r="B1240" s="20">
        <f>'Elegio-Electors'!B1240</f>
        <v>0</v>
      </c>
      <c r="C1240" s="91">
        <f>IF(Procédure!$C$33=2,'Elegio-Electors'!D1240,Procédure!$C$33)</f>
        <v>0</v>
      </c>
      <c r="D1240" s="20">
        <f>'Elegio-Electors'!E1240</f>
        <v>0</v>
      </c>
      <c r="E1240" s="91" t="str">
        <f>IF(LEFT(RIGHT('Elegio-Electors'!L1240,2),1)="C",'Elegio-Electors'!L1240,IF(LEFT(RIGHT('Elegio-Electors'!M1240,2),1)="C",'Elegio-Electors'!M1240,""))</f>
        <v/>
      </c>
      <c r="F1240" s="91" t="str">
        <f>IF(LEFT(RIGHT('Elegio-Electors'!L1240,2),1)="O",'Elegio-Electors'!L1240,IF(LEFT(RIGHT('Elegio-Electors'!M1240,2),1)="O",'Elegio-Electors'!M1240,""))</f>
        <v/>
      </c>
      <c r="G1240" s="91" t="s">
        <v>166</v>
      </c>
      <c r="H1240" s="91" t="s">
        <v>167</v>
      </c>
      <c r="I1240" s="91" t="e">
        <f t="shared" si="95"/>
        <v>#N/A</v>
      </c>
      <c r="J1240" s="91" t="e">
        <f t="shared" si="96"/>
        <v>#N/A</v>
      </c>
      <c r="K1240" s="91" t="e">
        <f>INDEX(bureaux!$A:$I,MATCH($F1240,bureaux!$A:$A,0),9)</f>
        <v>#N/A</v>
      </c>
      <c r="L1240" s="91" t="e">
        <f t="shared" si="97"/>
        <v>#N/A</v>
      </c>
      <c r="M1240" s="91" t="e">
        <f t="shared" si="98"/>
        <v>#N/A</v>
      </c>
      <c r="N1240" s="20" t="e">
        <f t="shared" si="99"/>
        <v>#N/A</v>
      </c>
      <c r="O1240" s="20" t="e">
        <f>INDEX(bureaux!$A:$H,MATCH($F1240,bureaux!$A:$A,0),8)</f>
        <v>#N/A</v>
      </c>
      <c r="P1240" s="91" t="e">
        <f>_xlfn.CONCAT(INDEX(bureaux!$A:$H,MATCH($F1240,bureaux!$A:$A,0),4)," ",INDEX(bureaux!$A:$H,MATCH($F1240,bureaux!$A:$A,0),5))</f>
        <v>#N/A</v>
      </c>
      <c r="Q1240" s="20" t="e">
        <f>INDEX(bureaux!$A:$H,MATCH($F1240,bureaux!$A:$A,0),6)</f>
        <v>#N/A</v>
      </c>
      <c r="R1240" s="20" t="e">
        <f>INDEX(bureaux!$A:$H,MATCH($F1240,bureaux!$A:$A,0),7)</f>
        <v>#N/A</v>
      </c>
    </row>
    <row r="1241" spans="1:18" x14ac:dyDescent="0.25">
      <c r="A1241" s="20">
        <f>'Elegio-Electors'!C1241</f>
        <v>0</v>
      </c>
      <c r="B1241" s="20">
        <f>'Elegio-Electors'!B1241</f>
        <v>0</v>
      </c>
      <c r="C1241" s="91">
        <f>IF(Procédure!$C$33=2,'Elegio-Electors'!D1241,Procédure!$C$33)</f>
        <v>0</v>
      </c>
      <c r="D1241" s="20">
        <f>'Elegio-Electors'!E1241</f>
        <v>0</v>
      </c>
      <c r="E1241" s="91" t="str">
        <f>IF(LEFT(RIGHT('Elegio-Electors'!L1241,2),1)="C",'Elegio-Electors'!L1241,IF(LEFT(RIGHT('Elegio-Electors'!M1241,2),1)="C",'Elegio-Electors'!M1241,""))</f>
        <v/>
      </c>
      <c r="F1241" s="91" t="str">
        <f>IF(LEFT(RIGHT('Elegio-Electors'!L1241,2),1)="O",'Elegio-Electors'!L1241,IF(LEFT(RIGHT('Elegio-Electors'!M1241,2),1)="O",'Elegio-Electors'!M1241,""))</f>
        <v/>
      </c>
      <c r="G1241" s="91" t="s">
        <v>166</v>
      </c>
      <c r="H1241" s="91" t="s">
        <v>167</v>
      </c>
      <c r="I1241" s="91" t="e">
        <f t="shared" si="95"/>
        <v>#N/A</v>
      </c>
      <c r="J1241" s="91" t="e">
        <f t="shared" si="96"/>
        <v>#N/A</v>
      </c>
      <c r="K1241" s="91" t="e">
        <f>INDEX(bureaux!$A:$I,MATCH($F1241,bureaux!$A:$A,0),9)</f>
        <v>#N/A</v>
      </c>
      <c r="L1241" s="91" t="e">
        <f t="shared" si="97"/>
        <v>#N/A</v>
      </c>
      <c r="M1241" s="91" t="e">
        <f t="shared" si="98"/>
        <v>#N/A</v>
      </c>
      <c r="N1241" s="20" t="e">
        <f t="shared" si="99"/>
        <v>#N/A</v>
      </c>
      <c r="O1241" s="20" t="e">
        <f>INDEX(bureaux!$A:$H,MATCH($F1241,bureaux!$A:$A,0),8)</f>
        <v>#N/A</v>
      </c>
      <c r="P1241" s="91" t="e">
        <f>_xlfn.CONCAT(INDEX(bureaux!$A:$H,MATCH($F1241,bureaux!$A:$A,0),4)," ",INDEX(bureaux!$A:$H,MATCH($F1241,bureaux!$A:$A,0),5))</f>
        <v>#N/A</v>
      </c>
      <c r="Q1241" s="20" t="e">
        <f>INDEX(bureaux!$A:$H,MATCH($F1241,bureaux!$A:$A,0),6)</f>
        <v>#N/A</v>
      </c>
      <c r="R1241" s="20" t="e">
        <f>INDEX(bureaux!$A:$H,MATCH($F1241,bureaux!$A:$A,0),7)</f>
        <v>#N/A</v>
      </c>
    </row>
    <row r="1242" spans="1:18" x14ac:dyDescent="0.25">
      <c r="A1242" s="20">
        <f>'Elegio-Electors'!C1242</f>
        <v>0</v>
      </c>
      <c r="B1242" s="20">
        <f>'Elegio-Electors'!B1242</f>
        <v>0</v>
      </c>
      <c r="C1242" s="91">
        <f>IF(Procédure!$C$33=2,'Elegio-Electors'!D1242,Procédure!$C$33)</f>
        <v>0</v>
      </c>
      <c r="D1242" s="20">
        <f>'Elegio-Electors'!E1242</f>
        <v>0</v>
      </c>
      <c r="E1242" s="91" t="str">
        <f>IF(LEFT(RIGHT('Elegio-Electors'!L1242,2),1)="C",'Elegio-Electors'!L1242,IF(LEFT(RIGHT('Elegio-Electors'!M1242,2),1)="C",'Elegio-Electors'!M1242,""))</f>
        <v/>
      </c>
      <c r="F1242" s="91" t="str">
        <f>IF(LEFT(RIGHT('Elegio-Electors'!L1242,2),1)="O",'Elegio-Electors'!L1242,IF(LEFT(RIGHT('Elegio-Electors'!M1242,2),1)="O",'Elegio-Electors'!M1242,""))</f>
        <v/>
      </c>
      <c r="G1242" s="91" t="s">
        <v>166</v>
      </c>
      <c r="H1242" s="91" t="s">
        <v>167</v>
      </c>
      <c r="I1242" s="91" t="e">
        <f t="shared" si="95"/>
        <v>#N/A</v>
      </c>
      <c r="J1242" s="91" t="e">
        <f t="shared" si="96"/>
        <v>#N/A</v>
      </c>
      <c r="K1242" s="91" t="e">
        <f>INDEX(bureaux!$A:$I,MATCH($F1242,bureaux!$A:$A,0),9)</f>
        <v>#N/A</v>
      </c>
      <c r="L1242" s="91" t="e">
        <f t="shared" si="97"/>
        <v>#N/A</v>
      </c>
      <c r="M1242" s="91" t="e">
        <f t="shared" si="98"/>
        <v>#N/A</v>
      </c>
      <c r="N1242" s="20" t="e">
        <f t="shared" si="99"/>
        <v>#N/A</v>
      </c>
      <c r="O1242" s="20" t="e">
        <f>INDEX(bureaux!$A:$H,MATCH($F1242,bureaux!$A:$A,0),8)</f>
        <v>#N/A</v>
      </c>
      <c r="P1242" s="91" t="e">
        <f>_xlfn.CONCAT(INDEX(bureaux!$A:$H,MATCH($F1242,bureaux!$A:$A,0),4)," ",INDEX(bureaux!$A:$H,MATCH($F1242,bureaux!$A:$A,0),5))</f>
        <v>#N/A</v>
      </c>
      <c r="Q1242" s="20" t="e">
        <f>INDEX(bureaux!$A:$H,MATCH($F1242,bureaux!$A:$A,0),6)</f>
        <v>#N/A</v>
      </c>
      <c r="R1242" s="20" t="e">
        <f>INDEX(bureaux!$A:$H,MATCH($F1242,bureaux!$A:$A,0),7)</f>
        <v>#N/A</v>
      </c>
    </row>
    <row r="1243" spans="1:18" x14ac:dyDescent="0.25">
      <c r="A1243" s="20">
        <f>'Elegio-Electors'!C1243</f>
        <v>0</v>
      </c>
      <c r="B1243" s="20">
        <f>'Elegio-Electors'!B1243</f>
        <v>0</v>
      </c>
      <c r="C1243" s="91">
        <f>IF(Procédure!$C$33=2,'Elegio-Electors'!D1243,Procédure!$C$33)</f>
        <v>0</v>
      </c>
      <c r="D1243" s="20">
        <f>'Elegio-Electors'!E1243</f>
        <v>0</v>
      </c>
      <c r="E1243" s="91" t="str">
        <f>IF(LEFT(RIGHT('Elegio-Electors'!L1243,2),1)="C",'Elegio-Electors'!L1243,IF(LEFT(RIGHT('Elegio-Electors'!M1243,2),1)="C",'Elegio-Electors'!M1243,""))</f>
        <v/>
      </c>
      <c r="F1243" s="91" t="str">
        <f>IF(LEFT(RIGHT('Elegio-Electors'!L1243,2),1)="O",'Elegio-Electors'!L1243,IF(LEFT(RIGHT('Elegio-Electors'!M1243,2),1)="O",'Elegio-Electors'!M1243,""))</f>
        <v/>
      </c>
      <c r="G1243" s="91" t="s">
        <v>166</v>
      </c>
      <c r="H1243" s="91" t="s">
        <v>167</v>
      </c>
      <c r="I1243" s="91" t="e">
        <f t="shared" si="95"/>
        <v>#N/A</v>
      </c>
      <c r="J1243" s="91" t="e">
        <f t="shared" si="96"/>
        <v>#N/A</v>
      </c>
      <c r="K1243" s="91" t="e">
        <f>INDEX(bureaux!$A:$I,MATCH($F1243,bureaux!$A:$A,0),9)</f>
        <v>#N/A</v>
      </c>
      <c r="L1243" s="91" t="e">
        <f t="shared" si="97"/>
        <v>#N/A</v>
      </c>
      <c r="M1243" s="91" t="e">
        <f t="shared" si="98"/>
        <v>#N/A</v>
      </c>
      <c r="N1243" s="20" t="e">
        <f t="shared" si="99"/>
        <v>#N/A</v>
      </c>
      <c r="O1243" s="20" t="e">
        <f>INDEX(bureaux!$A:$H,MATCH($F1243,bureaux!$A:$A,0),8)</f>
        <v>#N/A</v>
      </c>
      <c r="P1243" s="91" t="e">
        <f>_xlfn.CONCAT(INDEX(bureaux!$A:$H,MATCH($F1243,bureaux!$A:$A,0),4)," ",INDEX(bureaux!$A:$H,MATCH($F1243,bureaux!$A:$A,0),5))</f>
        <v>#N/A</v>
      </c>
      <c r="Q1243" s="20" t="e">
        <f>INDEX(bureaux!$A:$H,MATCH($F1243,bureaux!$A:$A,0),6)</f>
        <v>#N/A</v>
      </c>
      <c r="R1243" s="20" t="e">
        <f>INDEX(bureaux!$A:$H,MATCH($F1243,bureaux!$A:$A,0),7)</f>
        <v>#N/A</v>
      </c>
    </row>
    <row r="1244" spans="1:18" x14ac:dyDescent="0.25">
      <c r="A1244" s="20">
        <f>'Elegio-Electors'!C1244</f>
        <v>0</v>
      </c>
      <c r="B1244" s="20">
        <f>'Elegio-Electors'!B1244</f>
        <v>0</v>
      </c>
      <c r="C1244" s="91">
        <f>IF(Procédure!$C$33=2,'Elegio-Electors'!D1244,Procédure!$C$33)</f>
        <v>0</v>
      </c>
      <c r="D1244" s="20">
        <f>'Elegio-Electors'!E1244</f>
        <v>0</v>
      </c>
      <c r="E1244" s="91" t="str">
        <f>IF(LEFT(RIGHT('Elegio-Electors'!L1244,2),1)="C",'Elegio-Electors'!L1244,IF(LEFT(RIGHT('Elegio-Electors'!M1244,2),1)="C",'Elegio-Electors'!M1244,""))</f>
        <v/>
      </c>
      <c r="F1244" s="91" t="str">
        <f>IF(LEFT(RIGHT('Elegio-Electors'!L1244,2),1)="O",'Elegio-Electors'!L1244,IF(LEFT(RIGHT('Elegio-Electors'!M1244,2),1)="O",'Elegio-Electors'!M1244,""))</f>
        <v/>
      </c>
      <c r="G1244" s="91" t="s">
        <v>166</v>
      </c>
      <c r="H1244" s="91" t="s">
        <v>167</v>
      </c>
      <c r="I1244" s="91" t="e">
        <f t="shared" si="95"/>
        <v>#N/A</v>
      </c>
      <c r="J1244" s="91" t="e">
        <f t="shared" si="96"/>
        <v>#N/A</v>
      </c>
      <c r="K1244" s="91" t="e">
        <f>INDEX(bureaux!$A:$I,MATCH($F1244,bureaux!$A:$A,0),9)</f>
        <v>#N/A</v>
      </c>
      <c r="L1244" s="91" t="e">
        <f t="shared" si="97"/>
        <v>#N/A</v>
      </c>
      <c r="M1244" s="91" t="e">
        <f t="shared" si="98"/>
        <v>#N/A</v>
      </c>
      <c r="N1244" s="20" t="e">
        <f t="shared" si="99"/>
        <v>#N/A</v>
      </c>
      <c r="O1244" s="20" t="e">
        <f>INDEX(bureaux!$A:$H,MATCH($F1244,bureaux!$A:$A,0),8)</f>
        <v>#N/A</v>
      </c>
      <c r="P1244" s="91" t="e">
        <f>_xlfn.CONCAT(INDEX(bureaux!$A:$H,MATCH($F1244,bureaux!$A:$A,0),4)," ",INDEX(bureaux!$A:$H,MATCH($F1244,bureaux!$A:$A,0),5))</f>
        <v>#N/A</v>
      </c>
      <c r="Q1244" s="20" t="e">
        <f>INDEX(bureaux!$A:$H,MATCH($F1244,bureaux!$A:$A,0),6)</f>
        <v>#N/A</v>
      </c>
      <c r="R1244" s="20" t="e">
        <f>INDEX(bureaux!$A:$H,MATCH($F1244,bureaux!$A:$A,0),7)</f>
        <v>#N/A</v>
      </c>
    </row>
    <row r="1245" spans="1:18" x14ac:dyDescent="0.25">
      <c r="A1245" s="20">
        <f>'Elegio-Electors'!C1245</f>
        <v>0</v>
      </c>
      <c r="B1245" s="20">
        <f>'Elegio-Electors'!B1245</f>
        <v>0</v>
      </c>
      <c r="C1245" s="91">
        <f>IF(Procédure!$C$33=2,'Elegio-Electors'!D1245,Procédure!$C$33)</f>
        <v>0</v>
      </c>
      <c r="D1245" s="20">
        <f>'Elegio-Electors'!E1245</f>
        <v>0</v>
      </c>
      <c r="E1245" s="91" t="str">
        <f>IF(LEFT(RIGHT('Elegio-Electors'!L1245,2),1)="C",'Elegio-Electors'!L1245,IF(LEFT(RIGHT('Elegio-Electors'!M1245,2),1)="C",'Elegio-Electors'!M1245,""))</f>
        <v/>
      </c>
      <c r="F1245" s="91" t="str">
        <f>IF(LEFT(RIGHT('Elegio-Electors'!L1245,2),1)="O",'Elegio-Electors'!L1245,IF(LEFT(RIGHT('Elegio-Electors'!M1245,2),1)="O",'Elegio-Electors'!M1245,""))</f>
        <v/>
      </c>
      <c r="G1245" s="91" t="s">
        <v>166</v>
      </c>
      <c r="H1245" s="91" t="s">
        <v>167</v>
      </c>
      <c r="I1245" s="91" t="e">
        <f t="shared" si="95"/>
        <v>#N/A</v>
      </c>
      <c r="J1245" s="91" t="e">
        <f t="shared" si="96"/>
        <v>#N/A</v>
      </c>
      <c r="K1245" s="91" t="e">
        <f>INDEX(bureaux!$A:$I,MATCH($F1245,bureaux!$A:$A,0),9)</f>
        <v>#N/A</v>
      </c>
      <c r="L1245" s="91" t="e">
        <f t="shared" si="97"/>
        <v>#N/A</v>
      </c>
      <c r="M1245" s="91" t="e">
        <f t="shared" si="98"/>
        <v>#N/A</v>
      </c>
      <c r="N1245" s="20" t="e">
        <f t="shared" si="99"/>
        <v>#N/A</v>
      </c>
      <c r="O1245" s="20" t="e">
        <f>INDEX(bureaux!$A:$H,MATCH($F1245,bureaux!$A:$A,0),8)</f>
        <v>#N/A</v>
      </c>
      <c r="P1245" s="91" t="e">
        <f>_xlfn.CONCAT(INDEX(bureaux!$A:$H,MATCH($F1245,bureaux!$A:$A,0),4)," ",INDEX(bureaux!$A:$H,MATCH($F1245,bureaux!$A:$A,0),5))</f>
        <v>#N/A</v>
      </c>
      <c r="Q1245" s="20" t="e">
        <f>INDEX(bureaux!$A:$H,MATCH($F1245,bureaux!$A:$A,0),6)</f>
        <v>#N/A</v>
      </c>
      <c r="R1245" s="20" t="e">
        <f>INDEX(bureaux!$A:$H,MATCH($F1245,bureaux!$A:$A,0),7)</f>
        <v>#N/A</v>
      </c>
    </row>
    <row r="1246" spans="1:18" x14ac:dyDescent="0.25">
      <c r="A1246" s="20">
        <f>'Elegio-Electors'!C1246</f>
        <v>0</v>
      </c>
      <c r="B1246" s="20">
        <f>'Elegio-Electors'!B1246</f>
        <v>0</v>
      </c>
      <c r="C1246" s="91">
        <f>IF(Procédure!$C$33=2,'Elegio-Electors'!D1246,Procédure!$C$33)</f>
        <v>0</v>
      </c>
      <c r="D1246" s="20">
        <f>'Elegio-Electors'!E1246</f>
        <v>0</v>
      </c>
      <c r="E1246" s="91" t="str">
        <f>IF(LEFT(RIGHT('Elegio-Electors'!L1246,2),1)="C",'Elegio-Electors'!L1246,IF(LEFT(RIGHT('Elegio-Electors'!M1246,2),1)="C",'Elegio-Electors'!M1246,""))</f>
        <v/>
      </c>
      <c r="F1246" s="91" t="str">
        <f>IF(LEFT(RIGHT('Elegio-Electors'!L1246,2),1)="O",'Elegio-Electors'!L1246,IF(LEFT(RIGHT('Elegio-Electors'!M1246,2),1)="O",'Elegio-Electors'!M1246,""))</f>
        <v/>
      </c>
      <c r="G1246" s="91" t="s">
        <v>166</v>
      </c>
      <c r="H1246" s="91" t="s">
        <v>167</v>
      </c>
      <c r="I1246" s="91" t="e">
        <f t="shared" si="95"/>
        <v>#N/A</v>
      </c>
      <c r="J1246" s="91" t="e">
        <f t="shared" si="96"/>
        <v>#N/A</v>
      </c>
      <c r="K1246" s="91" t="e">
        <f>INDEX(bureaux!$A:$I,MATCH($F1246,bureaux!$A:$A,0),9)</f>
        <v>#N/A</v>
      </c>
      <c r="L1246" s="91" t="e">
        <f t="shared" si="97"/>
        <v>#N/A</v>
      </c>
      <c r="M1246" s="91" t="e">
        <f t="shared" si="98"/>
        <v>#N/A</v>
      </c>
      <c r="N1246" s="20" t="e">
        <f t="shared" si="99"/>
        <v>#N/A</v>
      </c>
      <c r="O1246" s="20" t="e">
        <f>INDEX(bureaux!$A:$H,MATCH($F1246,bureaux!$A:$A,0),8)</f>
        <v>#N/A</v>
      </c>
      <c r="P1246" s="91" t="e">
        <f>_xlfn.CONCAT(INDEX(bureaux!$A:$H,MATCH($F1246,bureaux!$A:$A,0),4)," ",INDEX(bureaux!$A:$H,MATCH($F1246,bureaux!$A:$A,0),5))</f>
        <v>#N/A</v>
      </c>
      <c r="Q1246" s="20" t="e">
        <f>INDEX(bureaux!$A:$H,MATCH($F1246,bureaux!$A:$A,0),6)</f>
        <v>#N/A</v>
      </c>
      <c r="R1246" s="20" t="e">
        <f>INDEX(bureaux!$A:$H,MATCH($F1246,bureaux!$A:$A,0),7)</f>
        <v>#N/A</v>
      </c>
    </row>
    <row r="1247" spans="1:18" x14ac:dyDescent="0.25">
      <c r="A1247" s="20">
        <f>'Elegio-Electors'!C1247</f>
        <v>0</v>
      </c>
      <c r="B1247" s="20">
        <f>'Elegio-Electors'!B1247</f>
        <v>0</v>
      </c>
      <c r="C1247" s="91">
        <f>IF(Procédure!$C$33=2,'Elegio-Electors'!D1247,Procédure!$C$33)</f>
        <v>0</v>
      </c>
      <c r="D1247" s="20">
        <f>'Elegio-Electors'!E1247</f>
        <v>0</v>
      </c>
      <c r="E1247" s="91" t="str">
        <f>IF(LEFT(RIGHT('Elegio-Electors'!L1247,2),1)="C",'Elegio-Electors'!L1247,IF(LEFT(RIGHT('Elegio-Electors'!M1247,2),1)="C",'Elegio-Electors'!M1247,""))</f>
        <v/>
      </c>
      <c r="F1247" s="91" t="str">
        <f>IF(LEFT(RIGHT('Elegio-Electors'!L1247,2),1)="O",'Elegio-Electors'!L1247,IF(LEFT(RIGHT('Elegio-Electors'!M1247,2),1)="O",'Elegio-Electors'!M1247,""))</f>
        <v/>
      </c>
      <c r="G1247" s="91" t="s">
        <v>166</v>
      </c>
      <c r="H1247" s="91" t="s">
        <v>167</v>
      </c>
      <c r="I1247" s="91" t="e">
        <f t="shared" si="95"/>
        <v>#N/A</v>
      </c>
      <c r="J1247" s="91" t="e">
        <f t="shared" si="96"/>
        <v>#N/A</v>
      </c>
      <c r="K1247" s="91" t="e">
        <f>INDEX(bureaux!$A:$I,MATCH($F1247,bureaux!$A:$A,0),9)</f>
        <v>#N/A</v>
      </c>
      <c r="L1247" s="91" t="e">
        <f t="shared" si="97"/>
        <v>#N/A</v>
      </c>
      <c r="M1247" s="91" t="e">
        <f t="shared" si="98"/>
        <v>#N/A</v>
      </c>
      <c r="N1247" s="20" t="e">
        <f t="shared" si="99"/>
        <v>#N/A</v>
      </c>
      <c r="O1247" s="20" t="e">
        <f>INDEX(bureaux!$A:$H,MATCH($F1247,bureaux!$A:$A,0),8)</f>
        <v>#N/A</v>
      </c>
      <c r="P1247" s="91" t="e">
        <f>_xlfn.CONCAT(INDEX(bureaux!$A:$H,MATCH($F1247,bureaux!$A:$A,0),4)," ",INDEX(bureaux!$A:$H,MATCH($F1247,bureaux!$A:$A,0),5))</f>
        <v>#N/A</v>
      </c>
      <c r="Q1247" s="20" t="e">
        <f>INDEX(bureaux!$A:$H,MATCH($F1247,bureaux!$A:$A,0),6)</f>
        <v>#N/A</v>
      </c>
      <c r="R1247" s="20" t="e">
        <f>INDEX(bureaux!$A:$H,MATCH($F1247,bureaux!$A:$A,0),7)</f>
        <v>#N/A</v>
      </c>
    </row>
    <row r="1248" spans="1:18" x14ac:dyDescent="0.25">
      <c r="A1248" s="20">
        <f>'Elegio-Electors'!C1248</f>
        <v>0</v>
      </c>
      <c r="B1248" s="20">
        <f>'Elegio-Electors'!B1248</f>
        <v>0</v>
      </c>
      <c r="C1248" s="91">
        <f>IF(Procédure!$C$33=2,'Elegio-Electors'!D1248,Procédure!$C$33)</f>
        <v>0</v>
      </c>
      <c r="D1248" s="20">
        <f>'Elegio-Electors'!E1248</f>
        <v>0</v>
      </c>
      <c r="E1248" s="91" t="str">
        <f>IF(LEFT(RIGHT('Elegio-Electors'!L1248,2),1)="C",'Elegio-Electors'!L1248,IF(LEFT(RIGHT('Elegio-Electors'!M1248,2),1)="C",'Elegio-Electors'!M1248,""))</f>
        <v/>
      </c>
      <c r="F1248" s="91" t="str">
        <f>IF(LEFT(RIGHT('Elegio-Electors'!L1248,2),1)="O",'Elegio-Electors'!L1248,IF(LEFT(RIGHT('Elegio-Electors'!M1248,2),1)="O",'Elegio-Electors'!M1248,""))</f>
        <v/>
      </c>
      <c r="G1248" s="91" t="s">
        <v>166</v>
      </c>
      <c r="H1248" s="91" t="s">
        <v>167</v>
      </c>
      <c r="I1248" s="91" t="e">
        <f t="shared" si="95"/>
        <v>#N/A</v>
      </c>
      <c r="J1248" s="91" t="e">
        <f t="shared" si="96"/>
        <v>#N/A</v>
      </c>
      <c r="K1248" s="91" t="e">
        <f>INDEX(bureaux!$A:$I,MATCH($F1248,bureaux!$A:$A,0),9)</f>
        <v>#N/A</v>
      </c>
      <c r="L1248" s="91" t="e">
        <f t="shared" si="97"/>
        <v>#N/A</v>
      </c>
      <c r="M1248" s="91" t="e">
        <f t="shared" si="98"/>
        <v>#N/A</v>
      </c>
      <c r="N1248" s="20" t="e">
        <f t="shared" si="99"/>
        <v>#N/A</v>
      </c>
      <c r="O1248" s="20" t="e">
        <f>INDEX(bureaux!$A:$H,MATCH($F1248,bureaux!$A:$A,0),8)</f>
        <v>#N/A</v>
      </c>
      <c r="P1248" s="91" t="e">
        <f>_xlfn.CONCAT(INDEX(bureaux!$A:$H,MATCH($F1248,bureaux!$A:$A,0),4)," ",INDEX(bureaux!$A:$H,MATCH($F1248,bureaux!$A:$A,0),5))</f>
        <v>#N/A</v>
      </c>
      <c r="Q1248" s="20" t="e">
        <f>INDEX(bureaux!$A:$H,MATCH($F1248,bureaux!$A:$A,0),6)</f>
        <v>#N/A</v>
      </c>
      <c r="R1248" s="20" t="e">
        <f>INDEX(bureaux!$A:$H,MATCH($F1248,bureaux!$A:$A,0),7)</f>
        <v>#N/A</v>
      </c>
    </row>
    <row r="1249" spans="1:18" x14ac:dyDescent="0.25">
      <c r="A1249" s="20">
        <f>'Elegio-Electors'!C1249</f>
        <v>0</v>
      </c>
      <c r="B1249" s="20">
        <f>'Elegio-Electors'!B1249</f>
        <v>0</v>
      </c>
      <c r="C1249" s="91">
        <f>IF(Procédure!$C$33=2,'Elegio-Electors'!D1249,Procédure!$C$33)</f>
        <v>0</v>
      </c>
      <c r="D1249" s="20">
        <f>'Elegio-Electors'!E1249</f>
        <v>0</v>
      </c>
      <c r="E1249" s="91" t="str">
        <f>IF(LEFT(RIGHT('Elegio-Electors'!L1249,2),1)="C",'Elegio-Electors'!L1249,IF(LEFT(RIGHT('Elegio-Electors'!M1249,2),1)="C",'Elegio-Electors'!M1249,""))</f>
        <v/>
      </c>
      <c r="F1249" s="91" t="str">
        <f>IF(LEFT(RIGHT('Elegio-Electors'!L1249,2),1)="O",'Elegio-Electors'!L1249,IF(LEFT(RIGHT('Elegio-Electors'!M1249,2),1)="O",'Elegio-Electors'!M1249,""))</f>
        <v/>
      </c>
      <c r="G1249" s="91" t="s">
        <v>166</v>
      </c>
      <c r="H1249" s="91" t="s">
        <v>167</v>
      </c>
      <c r="I1249" s="91" t="e">
        <f t="shared" si="95"/>
        <v>#N/A</v>
      </c>
      <c r="J1249" s="91" t="e">
        <f t="shared" si="96"/>
        <v>#N/A</v>
      </c>
      <c r="K1249" s="91" t="e">
        <f>INDEX(bureaux!$A:$I,MATCH($F1249,bureaux!$A:$A,0),9)</f>
        <v>#N/A</v>
      </c>
      <c r="L1249" s="91" t="e">
        <f t="shared" si="97"/>
        <v>#N/A</v>
      </c>
      <c r="M1249" s="91" t="e">
        <f t="shared" si="98"/>
        <v>#N/A</v>
      </c>
      <c r="N1249" s="20" t="e">
        <f t="shared" si="99"/>
        <v>#N/A</v>
      </c>
      <c r="O1249" s="20" t="e">
        <f>INDEX(bureaux!$A:$H,MATCH($F1249,bureaux!$A:$A,0),8)</f>
        <v>#N/A</v>
      </c>
      <c r="P1249" s="91" t="e">
        <f>_xlfn.CONCAT(INDEX(bureaux!$A:$H,MATCH($F1249,bureaux!$A:$A,0),4)," ",INDEX(bureaux!$A:$H,MATCH($F1249,bureaux!$A:$A,0),5))</f>
        <v>#N/A</v>
      </c>
      <c r="Q1249" s="20" t="e">
        <f>INDEX(bureaux!$A:$H,MATCH($F1249,bureaux!$A:$A,0),6)</f>
        <v>#N/A</v>
      </c>
      <c r="R1249" s="20" t="e">
        <f>INDEX(bureaux!$A:$H,MATCH($F1249,bureaux!$A:$A,0),7)</f>
        <v>#N/A</v>
      </c>
    </row>
    <row r="1250" spans="1:18" x14ac:dyDescent="0.25">
      <c r="A1250" s="20">
        <f>'Elegio-Electors'!C1250</f>
        <v>0</v>
      </c>
      <c r="B1250" s="20">
        <f>'Elegio-Electors'!B1250</f>
        <v>0</v>
      </c>
      <c r="C1250" s="91">
        <f>IF(Procédure!$C$33=2,'Elegio-Electors'!D1250,Procédure!$C$33)</f>
        <v>0</v>
      </c>
      <c r="D1250" s="20">
        <f>'Elegio-Electors'!E1250</f>
        <v>0</v>
      </c>
      <c r="E1250" s="91" t="str">
        <f>IF(LEFT(RIGHT('Elegio-Electors'!L1250,2),1)="C",'Elegio-Electors'!L1250,IF(LEFT(RIGHT('Elegio-Electors'!M1250,2),1)="C",'Elegio-Electors'!M1250,""))</f>
        <v/>
      </c>
      <c r="F1250" s="91" t="str">
        <f>IF(LEFT(RIGHT('Elegio-Electors'!L1250,2),1)="O",'Elegio-Electors'!L1250,IF(LEFT(RIGHT('Elegio-Electors'!M1250,2),1)="O",'Elegio-Electors'!M1250,""))</f>
        <v/>
      </c>
      <c r="G1250" s="91" t="s">
        <v>166</v>
      </c>
      <c r="H1250" s="91" t="s">
        <v>167</v>
      </c>
      <c r="I1250" s="91" t="e">
        <f t="shared" si="95"/>
        <v>#N/A</v>
      </c>
      <c r="J1250" s="91" t="e">
        <f t="shared" si="96"/>
        <v>#N/A</v>
      </c>
      <c r="K1250" s="91" t="e">
        <f>INDEX(bureaux!$A:$I,MATCH($F1250,bureaux!$A:$A,0),9)</f>
        <v>#N/A</v>
      </c>
      <c r="L1250" s="91" t="e">
        <f t="shared" si="97"/>
        <v>#N/A</v>
      </c>
      <c r="M1250" s="91" t="e">
        <f t="shared" si="98"/>
        <v>#N/A</v>
      </c>
      <c r="N1250" s="20" t="e">
        <f t="shared" si="99"/>
        <v>#N/A</v>
      </c>
      <c r="O1250" s="20" t="e">
        <f>INDEX(bureaux!$A:$H,MATCH($F1250,bureaux!$A:$A,0),8)</f>
        <v>#N/A</v>
      </c>
      <c r="P1250" s="91" t="e">
        <f>_xlfn.CONCAT(INDEX(bureaux!$A:$H,MATCH($F1250,bureaux!$A:$A,0),4)," ",INDEX(bureaux!$A:$H,MATCH($F1250,bureaux!$A:$A,0),5))</f>
        <v>#N/A</v>
      </c>
      <c r="Q1250" s="20" t="e">
        <f>INDEX(bureaux!$A:$H,MATCH($F1250,bureaux!$A:$A,0),6)</f>
        <v>#N/A</v>
      </c>
      <c r="R1250" s="20" t="e">
        <f>INDEX(bureaux!$A:$H,MATCH($F1250,bureaux!$A:$A,0),7)</f>
        <v>#N/A</v>
      </c>
    </row>
    <row r="1251" spans="1:18" x14ac:dyDescent="0.25">
      <c r="A1251" s="20">
        <f>'Elegio-Electors'!C1251</f>
        <v>0</v>
      </c>
      <c r="B1251" s="20">
        <f>'Elegio-Electors'!B1251</f>
        <v>0</v>
      </c>
      <c r="C1251" s="91">
        <f>IF(Procédure!$C$33=2,'Elegio-Electors'!D1251,Procédure!$C$33)</f>
        <v>0</v>
      </c>
      <c r="D1251" s="20">
        <f>'Elegio-Electors'!E1251</f>
        <v>0</v>
      </c>
      <c r="E1251" s="91" t="str">
        <f>IF(LEFT(RIGHT('Elegio-Electors'!L1251,2),1)="C",'Elegio-Electors'!L1251,IF(LEFT(RIGHT('Elegio-Electors'!M1251,2),1)="C",'Elegio-Electors'!M1251,""))</f>
        <v/>
      </c>
      <c r="F1251" s="91" t="str">
        <f>IF(LEFT(RIGHT('Elegio-Electors'!L1251,2),1)="O",'Elegio-Electors'!L1251,IF(LEFT(RIGHT('Elegio-Electors'!M1251,2),1)="O",'Elegio-Electors'!M1251,""))</f>
        <v/>
      </c>
      <c r="G1251" s="91" t="s">
        <v>166</v>
      </c>
      <c r="H1251" s="91" t="s">
        <v>167</v>
      </c>
      <c r="I1251" s="91" t="e">
        <f t="shared" si="95"/>
        <v>#N/A</v>
      </c>
      <c r="J1251" s="91" t="e">
        <f t="shared" si="96"/>
        <v>#N/A</v>
      </c>
      <c r="K1251" s="91" t="e">
        <f>INDEX(bureaux!$A:$I,MATCH($F1251,bureaux!$A:$A,0),9)</f>
        <v>#N/A</v>
      </c>
      <c r="L1251" s="91" t="e">
        <f t="shared" si="97"/>
        <v>#N/A</v>
      </c>
      <c r="M1251" s="91" t="e">
        <f t="shared" si="98"/>
        <v>#N/A</v>
      </c>
      <c r="N1251" s="20" t="e">
        <f t="shared" si="99"/>
        <v>#N/A</v>
      </c>
      <c r="O1251" s="20" t="e">
        <f>INDEX(bureaux!$A:$H,MATCH($F1251,bureaux!$A:$A,0),8)</f>
        <v>#N/A</v>
      </c>
      <c r="P1251" s="91" t="e">
        <f>_xlfn.CONCAT(INDEX(bureaux!$A:$H,MATCH($F1251,bureaux!$A:$A,0),4)," ",INDEX(bureaux!$A:$H,MATCH($F1251,bureaux!$A:$A,0),5))</f>
        <v>#N/A</v>
      </c>
      <c r="Q1251" s="20" t="e">
        <f>INDEX(bureaux!$A:$H,MATCH($F1251,bureaux!$A:$A,0),6)</f>
        <v>#N/A</v>
      </c>
      <c r="R1251" s="20" t="e">
        <f>INDEX(bureaux!$A:$H,MATCH($F1251,bureaux!$A:$A,0),7)</f>
        <v>#N/A</v>
      </c>
    </row>
    <row r="1252" spans="1:18" x14ac:dyDescent="0.25">
      <c r="A1252" s="20">
        <f>'Elegio-Electors'!C1252</f>
        <v>0</v>
      </c>
      <c r="B1252" s="20">
        <f>'Elegio-Electors'!B1252</f>
        <v>0</v>
      </c>
      <c r="C1252" s="91">
        <f>IF(Procédure!$C$33=2,'Elegio-Electors'!D1252,Procédure!$C$33)</f>
        <v>0</v>
      </c>
      <c r="D1252" s="20">
        <f>'Elegio-Electors'!E1252</f>
        <v>0</v>
      </c>
      <c r="E1252" s="91" t="str">
        <f>IF(LEFT(RIGHT('Elegio-Electors'!L1252,2),1)="C",'Elegio-Electors'!L1252,IF(LEFT(RIGHT('Elegio-Electors'!M1252,2),1)="C",'Elegio-Electors'!M1252,""))</f>
        <v/>
      </c>
      <c r="F1252" s="91" t="str">
        <f>IF(LEFT(RIGHT('Elegio-Electors'!L1252,2),1)="O",'Elegio-Electors'!L1252,IF(LEFT(RIGHT('Elegio-Electors'!M1252,2),1)="O",'Elegio-Electors'!M1252,""))</f>
        <v/>
      </c>
      <c r="G1252" s="91" t="s">
        <v>166</v>
      </c>
      <c r="H1252" s="91" t="s">
        <v>167</v>
      </c>
      <c r="I1252" s="91" t="e">
        <f t="shared" si="95"/>
        <v>#N/A</v>
      </c>
      <c r="J1252" s="91" t="e">
        <f t="shared" si="96"/>
        <v>#N/A</v>
      </c>
      <c r="K1252" s="91" t="e">
        <f>INDEX(bureaux!$A:$I,MATCH($F1252,bureaux!$A:$A,0),9)</f>
        <v>#N/A</v>
      </c>
      <c r="L1252" s="91" t="e">
        <f t="shared" si="97"/>
        <v>#N/A</v>
      </c>
      <c r="M1252" s="91" t="e">
        <f t="shared" si="98"/>
        <v>#N/A</v>
      </c>
      <c r="N1252" s="20" t="e">
        <f t="shared" si="99"/>
        <v>#N/A</v>
      </c>
      <c r="O1252" s="20" t="e">
        <f>INDEX(bureaux!$A:$H,MATCH($F1252,bureaux!$A:$A,0),8)</f>
        <v>#N/A</v>
      </c>
      <c r="P1252" s="91" t="e">
        <f>_xlfn.CONCAT(INDEX(bureaux!$A:$H,MATCH($F1252,bureaux!$A:$A,0),4)," ",INDEX(bureaux!$A:$H,MATCH($F1252,bureaux!$A:$A,0),5))</f>
        <v>#N/A</v>
      </c>
      <c r="Q1252" s="20" t="e">
        <f>INDEX(bureaux!$A:$H,MATCH($F1252,bureaux!$A:$A,0),6)</f>
        <v>#N/A</v>
      </c>
      <c r="R1252" s="20" t="e">
        <f>INDEX(bureaux!$A:$H,MATCH($F1252,bureaux!$A:$A,0),7)</f>
        <v>#N/A</v>
      </c>
    </row>
    <row r="1253" spans="1:18" x14ac:dyDescent="0.25">
      <c r="A1253" s="20">
        <f>'Elegio-Electors'!C1253</f>
        <v>0</v>
      </c>
      <c r="B1253" s="20">
        <f>'Elegio-Electors'!B1253</f>
        <v>0</v>
      </c>
      <c r="C1253" s="91">
        <f>IF(Procédure!$C$33=2,'Elegio-Electors'!D1253,Procédure!$C$33)</f>
        <v>0</v>
      </c>
      <c r="D1253" s="20">
        <f>'Elegio-Electors'!E1253</f>
        <v>0</v>
      </c>
      <c r="E1253" s="91" t="str">
        <f>IF(LEFT(RIGHT('Elegio-Electors'!L1253,2),1)="C",'Elegio-Electors'!L1253,IF(LEFT(RIGHT('Elegio-Electors'!M1253,2),1)="C",'Elegio-Electors'!M1253,""))</f>
        <v/>
      </c>
      <c r="F1253" s="91" t="str">
        <f>IF(LEFT(RIGHT('Elegio-Electors'!L1253,2),1)="O",'Elegio-Electors'!L1253,IF(LEFT(RIGHT('Elegio-Electors'!M1253,2),1)="O",'Elegio-Electors'!M1253,""))</f>
        <v/>
      </c>
      <c r="G1253" s="91" t="s">
        <v>166</v>
      </c>
      <c r="H1253" s="91" t="s">
        <v>167</v>
      </c>
      <c r="I1253" s="91" t="e">
        <f t="shared" si="95"/>
        <v>#N/A</v>
      </c>
      <c r="J1253" s="91" t="e">
        <f t="shared" si="96"/>
        <v>#N/A</v>
      </c>
      <c r="K1253" s="91" t="e">
        <f>INDEX(bureaux!$A:$I,MATCH($F1253,bureaux!$A:$A,0),9)</f>
        <v>#N/A</v>
      </c>
      <c r="L1253" s="91" t="e">
        <f t="shared" si="97"/>
        <v>#N/A</v>
      </c>
      <c r="M1253" s="91" t="e">
        <f t="shared" si="98"/>
        <v>#N/A</v>
      </c>
      <c r="N1253" s="20" t="e">
        <f t="shared" si="99"/>
        <v>#N/A</v>
      </c>
      <c r="O1253" s="20" t="e">
        <f>INDEX(bureaux!$A:$H,MATCH($F1253,bureaux!$A:$A,0),8)</f>
        <v>#N/A</v>
      </c>
      <c r="P1253" s="91" t="e">
        <f>_xlfn.CONCAT(INDEX(bureaux!$A:$H,MATCH($F1253,bureaux!$A:$A,0),4)," ",INDEX(bureaux!$A:$H,MATCH($F1253,bureaux!$A:$A,0),5))</f>
        <v>#N/A</v>
      </c>
      <c r="Q1253" s="20" t="e">
        <f>INDEX(bureaux!$A:$H,MATCH($F1253,bureaux!$A:$A,0),6)</f>
        <v>#N/A</v>
      </c>
      <c r="R1253" s="20" t="e">
        <f>INDEX(bureaux!$A:$H,MATCH($F1253,bureaux!$A:$A,0),7)</f>
        <v>#N/A</v>
      </c>
    </row>
    <row r="1254" spans="1:18" x14ac:dyDescent="0.25">
      <c r="A1254" s="20">
        <f>'Elegio-Electors'!C1254</f>
        <v>0</v>
      </c>
      <c r="B1254" s="20">
        <f>'Elegio-Electors'!B1254</f>
        <v>0</v>
      </c>
      <c r="C1254" s="91">
        <f>IF(Procédure!$C$33=2,'Elegio-Electors'!D1254,Procédure!$C$33)</f>
        <v>0</v>
      </c>
      <c r="D1254" s="20">
        <f>'Elegio-Electors'!E1254</f>
        <v>0</v>
      </c>
      <c r="E1254" s="91" t="str">
        <f>IF(LEFT(RIGHT('Elegio-Electors'!L1254,2),1)="C",'Elegio-Electors'!L1254,IF(LEFT(RIGHT('Elegio-Electors'!M1254,2),1)="C",'Elegio-Electors'!M1254,""))</f>
        <v/>
      </c>
      <c r="F1254" s="91" t="str">
        <f>IF(LEFT(RIGHT('Elegio-Electors'!L1254,2),1)="O",'Elegio-Electors'!L1254,IF(LEFT(RIGHT('Elegio-Electors'!M1254,2),1)="O",'Elegio-Electors'!M1254,""))</f>
        <v/>
      </c>
      <c r="G1254" s="91" t="s">
        <v>166</v>
      </c>
      <c r="H1254" s="91" t="s">
        <v>167</v>
      </c>
      <c r="I1254" s="91" t="e">
        <f t="shared" si="95"/>
        <v>#N/A</v>
      </c>
      <c r="J1254" s="91" t="e">
        <f t="shared" si="96"/>
        <v>#N/A</v>
      </c>
      <c r="K1254" s="91" t="e">
        <f>INDEX(bureaux!$A:$I,MATCH($F1254,bureaux!$A:$A,0),9)</f>
        <v>#N/A</v>
      </c>
      <c r="L1254" s="91" t="e">
        <f t="shared" si="97"/>
        <v>#N/A</v>
      </c>
      <c r="M1254" s="91" t="e">
        <f t="shared" si="98"/>
        <v>#N/A</v>
      </c>
      <c r="N1254" s="20" t="e">
        <f t="shared" si="99"/>
        <v>#N/A</v>
      </c>
      <c r="O1254" s="20" t="e">
        <f>INDEX(bureaux!$A:$H,MATCH($F1254,bureaux!$A:$A,0),8)</f>
        <v>#N/A</v>
      </c>
      <c r="P1254" s="91" t="e">
        <f>_xlfn.CONCAT(INDEX(bureaux!$A:$H,MATCH($F1254,bureaux!$A:$A,0),4)," ",INDEX(bureaux!$A:$H,MATCH($F1254,bureaux!$A:$A,0),5))</f>
        <v>#N/A</v>
      </c>
      <c r="Q1254" s="20" t="e">
        <f>INDEX(bureaux!$A:$H,MATCH($F1254,bureaux!$A:$A,0),6)</f>
        <v>#N/A</v>
      </c>
      <c r="R1254" s="20" t="e">
        <f>INDEX(bureaux!$A:$H,MATCH($F1254,bureaux!$A:$A,0),7)</f>
        <v>#N/A</v>
      </c>
    </row>
    <row r="1255" spans="1:18" x14ac:dyDescent="0.25">
      <c r="A1255" s="20">
        <f>'Elegio-Electors'!C1255</f>
        <v>0</v>
      </c>
      <c r="B1255" s="20">
        <f>'Elegio-Electors'!B1255</f>
        <v>0</v>
      </c>
      <c r="C1255" s="91">
        <f>IF(Procédure!$C$33=2,'Elegio-Electors'!D1255,Procédure!$C$33)</f>
        <v>0</v>
      </c>
      <c r="D1255" s="20">
        <f>'Elegio-Electors'!E1255</f>
        <v>0</v>
      </c>
      <c r="E1255" s="91" t="str">
        <f>IF(LEFT(RIGHT('Elegio-Electors'!L1255,2),1)="C",'Elegio-Electors'!L1255,IF(LEFT(RIGHT('Elegio-Electors'!M1255,2),1)="C",'Elegio-Electors'!M1255,""))</f>
        <v/>
      </c>
      <c r="F1255" s="91" t="str">
        <f>IF(LEFT(RIGHT('Elegio-Electors'!L1255,2),1)="O",'Elegio-Electors'!L1255,IF(LEFT(RIGHT('Elegio-Electors'!M1255,2),1)="O",'Elegio-Electors'!M1255,""))</f>
        <v/>
      </c>
      <c r="G1255" s="91" t="s">
        <v>166</v>
      </c>
      <c r="H1255" s="91" t="s">
        <v>167</v>
      </c>
      <c r="I1255" s="91" t="e">
        <f t="shared" si="95"/>
        <v>#N/A</v>
      </c>
      <c r="J1255" s="91" t="e">
        <f t="shared" si="96"/>
        <v>#N/A</v>
      </c>
      <c r="K1255" s="91" t="e">
        <f>INDEX(bureaux!$A:$I,MATCH($F1255,bureaux!$A:$A,0),9)</f>
        <v>#N/A</v>
      </c>
      <c r="L1255" s="91" t="e">
        <f t="shared" si="97"/>
        <v>#N/A</v>
      </c>
      <c r="M1255" s="91" t="e">
        <f t="shared" si="98"/>
        <v>#N/A</v>
      </c>
      <c r="N1255" s="20" t="e">
        <f t="shared" si="99"/>
        <v>#N/A</v>
      </c>
      <c r="O1255" s="20" t="e">
        <f>INDEX(bureaux!$A:$H,MATCH($F1255,bureaux!$A:$A,0),8)</f>
        <v>#N/A</v>
      </c>
      <c r="P1255" s="91" t="e">
        <f>_xlfn.CONCAT(INDEX(bureaux!$A:$H,MATCH($F1255,bureaux!$A:$A,0),4)," ",INDEX(bureaux!$A:$H,MATCH($F1255,bureaux!$A:$A,0),5))</f>
        <v>#N/A</v>
      </c>
      <c r="Q1255" s="20" t="e">
        <f>INDEX(bureaux!$A:$H,MATCH($F1255,bureaux!$A:$A,0),6)</f>
        <v>#N/A</v>
      </c>
      <c r="R1255" s="20" t="e">
        <f>INDEX(bureaux!$A:$H,MATCH($F1255,bureaux!$A:$A,0),7)</f>
        <v>#N/A</v>
      </c>
    </row>
    <row r="1256" spans="1:18" x14ac:dyDescent="0.25">
      <c r="A1256" s="20">
        <f>'Elegio-Electors'!C1256</f>
        <v>0</v>
      </c>
      <c r="B1256" s="20">
        <f>'Elegio-Electors'!B1256</f>
        <v>0</v>
      </c>
      <c r="C1256" s="91">
        <f>IF(Procédure!$C$33=2,'Elegio-Electors'!D1256,Procédure!$C$33)</f>
        <v>0</v>
      </c>
      <c r="D1256" s="20">
        <f>'Elegio-Electors'!E1256</f>
        <v>0</v>
      </c>
      <c r="E1256" s="91" t="str">
        <f>IF(LEFT(RIGHT('Elegio-Electors'!L1256,2),1)="C",'Elegio-Electors'!L1256,IF(LEFT(RIGHT('Elegio-Electors'!M1256,2),1)="C",'Elegio-Electors'!M1256,""))</f>
        <v/>
      </c>
      <c r="F1256" s="91" t="str">
        <f>IF(LEFT(RIGHT('Elegio-Electors'!L1256,2),1)="O",'Elegio-Electors'!L1256,IF(LEFT(RIGHT('Elegio-Electors'!M1256,2),1)="O",'Elegio-Electors'!M1256,""))</f>
        <v/>
      </c>
      <c r="G1256" s="91" t="s">
        <v>166</v>
      </c>
      <c r="H1256" s="91" t="s">
        <v>167</v>
      </c>
      <c r="I1256" s="91" t="e">
        <f t="shared" si="95"/>
        <v>#N/A</v>
      </c>
      <c r="J1256" s="91" t="e">
        <f t="shared" si="96"/>
        <v>#N/A</v>
      </c>
      <c r="K1256" s="91" t="e">
        <f>INDEX(bureaux!$A:$I,MATCH($F1256,bureaux!$A:$A,0),9)</f>
        <v>#N/A</v>
      </c>
      <c r="L1256" s="91" t="e">
        <f t="shared" si="97"/>
        <v>#N/A</v>
      </c>
      <c r="M1256" s="91" t="e">
        <f t="shared" si="98"/>
        <v>#N/A</v>
      </c>
      <c r="N1256" s="20" t="e">
        <f t="shared" si="99"/>
        <v>#N/A</v>
      </c>
      <c r="O1256" s="20" t="e">
        <f>INDEX(bureaux!$A:$H,MATCH($F1256,bureaux!$A:$A,0),8)</f>
        <v>#N/A</v>
      </c>
      <c r="P1256" s="91" t="e">
        <f>_xlfn.CONCAT(INDEX(bureaux!$A:$H,MATCH($F1256,bureaux!$A:$A,0),4)," ",INDEX(bureaux!$A:$H,MATCH($F1256,bureaux!$A:$A,0),5))</f>
        <v>#N/A</v>
      </c>
      <c r="Q1256" s="20" t="e">
        <f>INDEX(bureaux!$A:$H,MATCH($F1256,bureaux!$A:$A,0),6)</f>
        <v>#N/A</v>
      </c>
      <c r="R1256" s="20" t="e">
        <f>INDEX(bureaux!$A:$H,MATCH($F1256,bureaux!$A:$A,0),7)</f>
        <v>#N/A</v>
      </c>
    </row>
    <row r="1257" spans="1:18" x14ac:dyDescent="0.25">
      <c r="A1257" s="20">
        <f>'Elegio-Electors'!C1257</f>
        <v>0</v>
      </c>
      <c r="B1257" s="20">
        <f>'Elegio-Electors'!B1257</f>
        <v>0</v>
      </c>
      <c r="C1257" s="91">
        <f>IF(Procédure!$C$33=2,'Elegio-Electors'!D1257,Procédure!$C$33)</f>
        <v>0</v>
      </c>
      <c r="D1257" s="20">
        <f>'Elegio-Electors'!E1257</f>
        <v>0</v>
      </c>
      <c r="E1257" s="91" t="str">
        <f>IF(LEFT(RIGHT('Elegio-Electors'!L1257,2),1)="C",'Elegio-Electors'!L1257,IF(LEFT(RIGHT('Elegio-Electors'!M1257,2),1)="C",'Elegio-Electors'!M1257,""))</f>
        <v/>
      </c>
      <c r="F1257" s="91" t="str">
        <f>IF(LEFT(RIGHT('Elegio-Electors'!L1257,2),1)="O",'Elegio-Electors'!L1257,IF(LEFT(RIGHT('Elegio-Electors'!M1257,2),1)="O",'Elegio-Electors'!M1257,""))</f>
        <v/>
      </c>
      <c r="G1257" s="91" t="s">
        <v>166</v>
      </c>
      <c r="H1257" s="91" t="s">
        <v>167</v>
      </c>
      <c r="I1257" s="91" t="e">
        <f t="shared" si="95"/>
        <v>#N/A</v>
      </c>
      <c r="J1257" s="91" t="e">
        <f t="shared" si="96"/>
        <v>#N/A</v>
      </c>
      <c r="K1257" s="91" t="e">
        <f>INDEX(bureaux!$A:$I,MATCH($F1257,bureaux!$A:$A,0),9)</f>
        <v>#N/A</v>
      </c>
      <c r="L1257" s="91" t="e">
        <f t="shared" si="97"/>
        <v>#N/A</v>
      </c>
      <c r="M1257" s="91" t="e">
        <f t="shared" si="98"/>
        <v>#N/A</v>
      </c>
      <c r="N1257" s="20" t="e">
        <f t="shared" si="99"/>
        <v>#N/A</v>
      </c>
      <c r="O1257" s="20" t="e">
        <f>INDEX(bureaux!$A:$H,MATCH($F1257,bureaux!$A:$A,0),8)</f>
        <v>#N/A</v>
      </c>
      <c r="P1257" s="91" t="e">
        <f>_xlfn.CONCAT(INDEX(bureaux!$A:$H,MATCH($F1257,bureaux!$A:$A,0),4)," ",INDEX(bureaux!$A:$H,MATCH($F1257,bureaux!$A:$A,0),5))</f>
        <v>#N/A</v>
      </c>
      <c r="Q1257" s="20" t="e">
        <f>INDEX(bureaux!$A:$H,MATCH($F1257,bureaux!$A:$A,0),6)</f>
        <v>#N/A</v>
      </c>
      <c r="R1257" s="20" t="e">
        <f>INDEX(bureaux!$A:$H,MATCH($F1257,bureaux!$A:$A,0),7)</f>
        <v>#N/A</v>
      </c>
    </row>
    <row r="1258" spans="1:18" x14ac:dyDescent="0.25">
      <c r="A1258" s="20">
        <f>'Elegio-Electors'!C1258</f>
        <v>0</v>
      </c>
      <c r="B1258" s="20">
        <f>'Elegio-Electors'!B1258</f>
        <v>0</v>
      </c>
      <c r="C1258" s="91">
        <f>IF(Procédure!$C$33=2,'Elegio-Electors'!D1258,Procédure!$C$33)</f>
        <v>0</v>
      </c>
      <c r="D1258" s="20">
        <f>'Elegio-Electors'!E1258</f>
        <v>0</v>
      </c>
      <c r="E1258" s="91" t="str">
        <f>IF(LEFT(RIGHT('Elegio-Electors'!L1258,2),1)="C",'Elegio-Electors'!L1258,IF(LEFT(RIGHT('Elegio-Electors'!M1258,2),1)="C",'Elegio-Electors'!M1258,""))</f>
        <v/>
      </c>
      <c r="F1258" s="91" t="str">
        <f>IF(LEFT(RIGHT('Elegio-Electors'!L1258,2),1)="O",'Elegio-Electors'!L1258,IF(LEFT(RIGHT('Elegio-Electors'!M1258,2),1)="O",'Elegio-Electors'!M1258,""))</f>
        <v/>
      </c>
      <c r="G1258" s="91" t="s">
        <v>166</v>
      </c>
      <c r="H1258" s="91" t="s">
        <v>167</v>
      </c>
      <c r="I1258" s="91" t="e">
        <f t="shared" si="95"/>
        <v>#N/A</v>
      </c>
      <c r="J1258" s="91" t="e">
        <f t="shared" si="96"/>
        <v>#N/A</v>
      </c>
      <c r="K1258" s="91" t="e">
        <f>INDEX(bureaux!$A:$I,MATCH($F1258,bureaux!$A:$A,0),9)</f>
        <v>#N/A</v>
      </c>
      <c r="L1258" s="91" t="e">
        <f t="shared" si="97"/>
        <v>#N/A</v>
      </c>
      <c r="M1258" s="91" t="e">
        <f t="shared" si="98"/>
        <v>#N/A</v>
      </c>
      <c r="N1258" s="20" t="e">
        <f t="shared" si="99"/>
        <v>#N/A</v>
      </c>
      <c r="O1258" s="20" t="e">
        <f>INDEX(bureaux!$A:$H,MATCH($F1258,bureaux!$A:$A,0),8)</f>
        <v>#N/A</v>
      </c>
      <c r="P1258" s="91" t="e">
        <f>_xlfn.CONCAT(INDEX(bureaux!$A:$H,MATCH($F1258,bureaux!$A:$A,0),4)," ",INDEX(bureaux!$A:$H,MATCH($F1258,bureaux!$A:$A,0),5))</f>
        <v>#N/A</v>
      </c>
      <c r="Q1258" s="20" t="e">
        <f>INDEX(bureaux!$A:$H,MATCH($F1258,bureaux!$A:$A,0),6)</f>
        <v>#N/A</v>
      </c>
      <c r="R1258" s="20" t="e">
        <f>INDEX(bureaux!$A:$H,MATCH($F1258,bureaux!$A:$A,0),7)</f>
        <v>#N/A</v>
      </c>
    </row>
    <row r="1259" spans="1:18" x14ac:dyDescent="0.25">
      <c r="A1259" s="20">
        <f>'Elegio-Electors'!C1259</f>
        <v>0</v>
      </c>
      <c r="B1259" s="20">
        <f>'Elegio-Electors'!B1259</f>
        <v>0</v>
      </c>
      <c r="C1259" s="91">
        <f>IF(Procédure!$C$33=2,'Elegio-Electors'!D1259,Procédure!$C$33)</f>
        <v>0</v>
      </c>
      <c r="D1259" s="20">
        <f>'Elegio-Electors'!E1259</f>
        <v>0</v>
      </c>
      <c r="E1259" s="91" t="str">
        <f>IF(LEFT(RIGHT('Elegio-Electors'!L1259,2),1)="C",'Elegio-Electors'!L1259,IF(LEFT(RIGHT('Elegio-Electors'!M1259,2),1)="C",'Elegio-Electors'!M1259,""))</f>
        <v/>
      </c>
      <c r="F1259" s="91" t="str">
        <f>IF(LEFT(RIGHT('Elegio-Electors'!L1259,2),1)="O",'Elegio-Electors'!L1259,IF(LEFT(RIGHT('Elegio-Electors'!M1259,2),1)="O",'Elegio-Electors'!M1259,""))</f>
        <v/>
      </c>
      <c r="G1259" s="91" t="s">
        <v>166</v>
      </c>
      <c r="H1259" s="91" t="s">
        <v>167</v>
      </c>
      <c r="I1259" s="91" t="e">
        <f t="shared" si="95"/>
        <v>#N/A</v>
      </c>
      <c r="J1259" s="91" t="e">
        <f t="shared" si="96"/>
        <v>#N/A</v>
      </c>
      <c r="K1259" s="91" t="e">
        <f>INDEX(bureaux!$A:$I,MATCH($F1259,bureaux!$A:$A,0),9)</f>
        <v>#N/A</v>
      </c>
      <c r="L1259" s="91" t="e">
        <f t="shared" si="97"/>
        <v>#N/A</v>
      </c>
      <c r="M1259" s="91" t="e">
        <f t="shared" si="98"/>
        <v>#N/A</v>
      </c>
      <c r="N1259" s="20" t="e">
        <f t="shared" si="99"/>
        <v>#N/A</v>
      </c>
      <c r="O1259" s="20" t="e">
        <f>INDEX(bureaux!$A:$H,MATCH($F1259,bureaux!$A:$A,0),8)</f>
        <v>#N/A</v>
      </c>
      <c r="P1259" s="91" t="e">
        <f>_xlfn.CONCAT(INDEX(bureaux!$A:$H,MATCH($F1259,bureaux!$A:$A,0),4)," ",INDEX(bureaux!$A:$H,MATCH($F1259,bureaux!$A:$A,0),5))</f>
        <v>#N/A</v>
      </c>
      <c r="Q1259" s="20" t="e">
        <f>INDEX(bureaux!$A:$H,MATCH($F1259,bureaux!$A:$A,0),6)</f>
        <v>#N/A</v>
      </c>
      <c r="R1259" s="20" t="e">
        <f>INDEX(bureaux!$A:$H,MATCH($F1259,bureaux!$A:$A,0),7)</f>
        <v>#N/A</v>
      </c>
    </row>
    <row r="1260" spans="1:18" x14ac:dyDescent="0.25">
      <c r="A1260" s="20">
        <f>'Elegio-Electors'!C1260</f>
        <v>0</v>
      </c>
      <c r="B1260" s="20">
        <f>'Elegio-Electors'!B1260</f>
        <v>0</v>
      </c>
      <c r="C1260" s="91">
        <f>IF(Procédure!$C$33=2,'Elegio-Electors'!D1260,Procédure!$C$33)</f>
        <v>0</v>
      </c>
      <c r="D1260" s="20">
        <f>'Elegio-Electors'!E1260</f>
        <v>0</v>
      </c>
      <c r="E1260" s="91" t="str">
        <f>IF(LEFT(RIGHT('Elegio-Electors'!L1260,2),1)="C",'Elegio-Electors'!L1260,IF(LEFT(RIGHT('Elegio-Electors'!M1260,2),1)="C",'Elegio-Electors'!M1260,""))</f>
        <v/>
      </c>
      <c r="F1260" s="91" t="str">
        <f>IF(LEFT(RIGHT('Elegio-Electors'!L1260,2),1)="O",'Elegio-Electors'!L1260,IF(LEFT(RIGHT('Elegio-Electors'!M1260,2),1)="O",'Elegio-Electors'!M1260,""))</f>
        <v/>
      </c>
      <c r="G1260" s="91" t="s">
        <v>166</v>
      </c>
      <c r="H1260" s="91" t="s">
        <v>167</v>
      </c>
      <c r="I1260" s="91" t="e">
        <f t="shared" si="95"/>
        <v>#N/A</v>
      </c>
      <c r="J1260" s="91" t="e">
        <f t="shared" si="96"/>
        <v>#N/A</v>
      </c>
      <c r="K1260" s="91" t="e">
        <f>INDEX(bureaux!$A:$I,MATCH($F1260,bureaux!$A:$A,0),9)</f>
        <v>#N/A</v>
      </c>
      <c r="L1260" s="91" t="e">
        <f t="shared" si="97"/>
        <v>#N/A</v>
      </c>
      <c r="M1260" s="91" t="e">
        <f t="shared" si="98"/>
        <v>#N/A</v>
      </c>
      <c r="N1260" s="20" t="e">
        <f t="shared" si="99"/>
        <v>#N/A</v>
      </c>
      <c r="O1260" s="20" t="e">
        <f>INDEX(bureaux!$A:$H,MATCH($F1260,bureaux!$A:$A,0),8)</f>
        <v>#N/A</v>
      </c>
      <c r="P1260" s="91" t="e">
        <f>_xlfn.CONCAT(INDEX(bureaux!$A:$H,MATCH($F1260,bureaux!$A:$A,0),4)," ",INDEX(bureaux!$A:$H,MATCH($F1260,bureaux!$A:$A,0),5))</f>
        <v>#N/A</v>
      </c>
      <c r="Q1260" s="20" t="e">
        <f>INDEX(bureaux!$A:$H,MATCH($F1260,bureaux!$A:$A,0),6)</f>
        <v>#N/A</v>
      </c>
      <c r="R1260" s="20" t="e">
        <f>INDEX(bureaux!$A:$H,MATCH($F1260,bureaux!$A:$A,0),7)</f>
        <v>#N/A</v>
      </c>
    </row>
    <row r="1261" spans="1:18" x14ac:dyDescent="0.25">
      <c r="A1261" s="20">
        <f>'Elegio-Electors'!C1261</f>
        <v>0</v>
      </c>
      <c r="B1261" s="20">
        <f>'Elegio-Electors'!B1261</f>
        <v>0</v>
      </c>
      <c r="C1261" s="91">
        <f>IF(Procédure!$C$33=2,'Elegio-Electors'!D1261,Procédure!$C$33)</f>
        <v>0</v>
      </c>
      <c r="D1261" s="20">
        <f>'Elegio-Electors'!E1261</f>
        <v>0</v>
      </c>
      <c r="E1261" s="91" t="str">
        <f>IF(LEFT(RIGHT('Elegio-Electors'!L1261,2),1)="C",'Elegio-Electors'!L1261,IF(LEFT(RIGHT('Elegio-Electors'!M1261,2),1)="C",'Elegio-Electors'!M1261,""))</f>
        <v/>
      </c>
      <c r="F1261" s="91" t="str">
        <f>IF(LEFT(RIGHT('Elegio-Electors'!L1261,2),1)="O",'Elegio-Electors'!L1261,IF(LEFT(RIGHT('Elegio-Electors'!M1261,2),1)="O",'Elegio-Electors'!M1261,""))</f>
        <v/>
      </c>
      <c r="G1261" s="91" t="s">
        <v>166</v>
      </c>
      <c r="H1261" s="91" t="s">
        <v>167</v>
      </c>
      <c r="I1261" s="91" t="e">
        <f t="shared" si="95"/>
        <v>#N/A</v>
      </c>
      <c r="J1261" s="91" t="e">
        <f t="shared" si="96"/>
        <v>#N/A</v>
      </c>
      <c r="K1261" s="91" t="e">
        <f>INDEX(bureaux!$A:$I,MATCH($F1261,bureaux!$A:$A,0),9)</f>
        <v>#N/A</v>
      </c>
      <c r="L1261" s="91" t="e">
        <f t="shared" si="97"/>
        <v>#N/A</v>
      </c>
      <c r="M1261" s="91" t="e">
        <f t="shared" si="98"/>
        <v>#N/A</v>
      </c>
      <c r="N1261" s="20" t="e">
        <f t="shared" si="99"/>
        <v>#N/A</v>
      </c>
      <c r="O1261" s="20" t="e">
        <f>INDEX(bureaux!$A:$H,MATCH($F1261,bureaux!$A:$A,0),8)</f>
        <v>#N/A</v>
      </c>
      <c r="P1261" s="91" t="e">
        <f>_xlfn.CONCAT(INDEX(bureaux!$A:$H,MATCH($F1261,bureaux!$A:$A,0),4)," ",INDEX(bureaux!$A:$H,MATCH($F1261,bureaux!$A:$A,0),5))</f>
        <v>#N/A</v>
      </c>
      <c r="Q1261" s="20" t="e">
        <f>INDEX(bureaux!$A:$H,MATCH($F1261,bureaux!$A:$A,0),6)</f>
        <v>#N/A</v>
      </c>
      <c r="R1261" s="20" t="e">
        <f>INDEX(bureaux!$A:$H,MATCH($F1261,bureaux!$A:$A,0),7)</f>
        <v>#N/A</v>
      </c>
    </row>
    <row r="1262" spans="1:18" x14ac:dyDescent="0.25">
      <c r="A1262" s="20">
        <f>'Elegio-Electors'!C1262</f>
        <v>0</v>
      </c>
      <c r="B1262" s="20">
        <f>'Elegio-Electors'!B1262</f>
        <v>0</v>
      </c>
      <c r="C1262" s="91">
        <f>IF(Procédure!$C$33=2,'Elegio-Electors'!D1262,Procédure!$C$33)</f>
        <v>0</v>
      </c>
      <c r="D1262" s="20">
        <f>'Elegio-Electors'!E1262</f>
        <v>0</v>
      </c>
      <c r="E1262" s="91" t="str">
        <f>IF(LEFT(RIGHT('Elegio-Electors'!L1262,2),1)="C",'Elegio-Electors'!L1262,IF(LEFT(RIGHT('Elegio-Electors'!M1262,2),1)="C",'Elegio-Electors'!M1262,""))</f>
        <v/>
      </c>
      <c r="F1262" s="91" t="str">
        <f>IF(LEFT(RIGHT('Elegio-Electors'!L1262,2),1)="O",'Elegio-Electors'!L1262,IF(LEFT(RIGHT('Elegio-Electors'!M1262,2),1)="O",'Elegio-Electors'!M1262,""))</f>
        <v/>
      </c>
      <c r="G1262" s="91" t="s">
        <v>166</v>
      </c>
      <c r="H1262" s="91" t="s">
        <v>167</v>
      </c>
      <c r="I1262" s="91" t="e">
        <f t="shared" si="95"/>
        <v>#N/A</v>
      </c>
      <c r="J1262" s="91" t="e">
        <f t="shared" si="96"/>
        <v>#N/A</v>
      </c>
      <c r="K1262" s="91" t="e">
        <f>INDEX(bureaux!$A:$I,MATCH($F1262,bureaux!$A:$A,0),9)</f>
        <v>#N/A</v>
      </c>
      <c r="L1262" s="91" t="e">
        <f t="shared" si="97"/>
        <v>#N/A</v>
      </c>
      <c r="M1262" s="91" t="e">
        <f t="shared" si="98"/>
        <v>#N/A</v>
      </c>
      <c r="N1262" s="20" t="e">
        <f t="shared" si="99"/>
        <v>#N/A</v>
      </c>
      <c r="O1262" s="20" t="e">
        <f>INDEX(bureaux!$A:$H,MATCH($F1262,bureaux!$A:$A,0),8)</f>
        <v>#N/A</v>
      </c>
      <c r="P1262" s="91" t="e">
        <f>_xlfn.CONCAT(INDEX(bureaux!$A:$H,MATCH($F1262,bureaux!$A:$A,0),4)," ",INDEX(bureaux!$A:$H,MATCH($F1262,bureaux!$A:$A,0),5))</f>
        <v>#N/A</v>
      </c>
      <c r="Q1262" s="20" t="e">
        <f>INDEX(bureaux!$A:$H,MATCH($F1262,bureaux!$A:$A,0),6)</f>
        <v>#N/A</v>
      </c>
      <c r="R1262" s="20" t="e">
        <f>INDEX(bureaux!$A:$H,MATCH($F1262,bureaux!$A:$A,0),7)</f>
        <v>#N/A</v>
      </c>
    </row>
    <row r="1263" spans="1:18" x14ac:dyDescent="0.25">
      <c r="A1263" s="20">
        <f>'Elegio-Electors'!C1263</f>
        <v>0</v>
      </c>
      <c r="B1263" s="20">
        <f>'Elegio-Electors'!B1263</f>
        <v>0</v>
      </c>
      <c r="C1263" s="91">
        <f>IF(Procédure!$C$33=2,'Elegio-Electors'!D1263,Procédure!$C$33)</f>
        <v>0</v>
      </c>
      <c r="D1263" s="20">
        <f>'Elegio-Electors'!E1263</f>
        <v>0</v>
      </c>
      <c r="E1263" s="91" t="str">
        <f>IF(LEFT(RIGHT('Elegio-Electors'!L1263,2),1)="C",'Elegio-Electors'!L1263,IF(LEFT(RIGHT('Elegio-Electors'!M1263,2),1)="C",'Elegio-Electors'!M1263,""))</f>
        <v/>
      </c>
      <c r="F1263" s="91" t="str">
        <f>IF(LEFT(RIGHT('Elegio-Electors'!L1263,2),1)="O",'Elegio-Electors'!L1263,IF(LEFT(RIGHT('Elegio-Electors'!M1263,2),1)="O",'Elegio-Electors'!M1263,""))</f>
        <v/>
      </c>
      <c r="G1263" s="91" t="s">
        <v>166</v>
      </c>
      <c r="H1263" s="91" t="s">
        <v>167</v>
      </c>
      <c r="I1263" s="91" t="e">
        <f t="shared" si="95"/>
        <v>#N/A</v>
      </c>
      <c r="J1263" s="91" t="e">
        <f t="shared" si="96"/>
        <v>#N/A</v>
      </c>
      <c r="K1263" s="91" t="e">
        <f>INDEX(bureaux!$A:$I,MATCH($F1263,bureaux!$A:$A,0),9)</f>
        <v>#N/A</v>
      </c>
      <c r="L1263" s="91" t="e">
        <f t="shared" si="97"/>
        <v>#N/A</v>
      </c>
      <c r="M1263" s="91" t="e">
        <f t="shared" si="98"/>
        <v>#N/A</v>
      </c>
      <c r="N1263" s="20" t="e">
        <f t="shared" si="99"/>
        <v>#N/A</v>
      </c>
      <c r="O1263" s="20" t="e">
        <f>INDEX(bureaux!$A:$H,MATCH($F1263,bureaux!$A:$A,0),8)</f>
        <v>#N/A</v>
      </c>
      <c r="P1263" s="91" t="e">
        <f>_xlfn.CONCAT(INDEX(bureaux!$A:$H,MATCH($F1263,bureaux!$A:$A,0),4)," ",INDEX(bureaux!$A:$H,MATCH($F1263,bureaux!$A:$A,0),5))</f>
        <v>#N/A</v>
      </c>
      <c r="Q1263" s="20" t="e">
        <f>INDEX(bureaux!$A:$H,MATCH($F1263,bureaux!$A:$A,0),6)</f>
        <v>#N/A</v>
      </c>
      <c r="R1263" s="20" t="e">
        <f>INDEX(bureaux!$A:$H,MATCH($F1263,bureaux!$A:$A,0),7)</f>
        <v>#N/A</v>
      </c>
    </row>
    <row r="1264" spans="1:18" x14ac:dyDescent="0.25">
      <c r="A1264" s="20">
        <f>'Elegio-Electors'!C1264</f>
        <v>0</v>
      </c>
      <c r="B1264" s="20">
        <f>'Elegio-Electors'!B1264</f>
        <v>0</v>
      </c>
      <c r="C1264" s="91">
        <f>IF(Procédure!$C$33=2,'Elegio-Electors'!D1264,Procédure!$C$33)</f>
        <v>0</v>
      </c>
      <c r="D1264" s="20">
        <f>'Elegio-Electors'!E1264</f>
        <v>0</v>
      </c>
      <c r="E1264" s="91" t="str">
        <f>IF(LEFT(RIGHT('Elegio-Electors'!L1264,2),1)="C",'Elegio-Electors'!L1264,IF(LEFT(RIGHT('Elegio-Electors'!M1264,2),1)="C",'Elegio-Electors'!M1264,""))</f>
        <v/>
      </c>
      <c r="F1264" s="91" t="str">
        <f>IF(LEFT(RIGHT('Elegio-Electors'!L1264,2),1)="O",'Elegio-Electors'!L1264,IF(LEFT(RIGHT('Elegio-Electors'!M1264,2),1)="O",'Elegio-Electors'!M1264,""))</f>
        <v/>
      </c>
      <c r="G1264" s="91" t="s">
        <v>166</v>
      </c>
      <c r="H1264" s="91" t="s">
        <v>167</v>
      </c>
      <c r="I1264" s="91" t="e">
        <f t="shared" si="95"/>
        <v>#N/A</v>
      </c>
      <c r="J1264" s="91" t="e">
        <f t="shared" si="96"/>
        <v>#N/A</v>
      </c>
      <c r="K1264" s="91" t="e">
        <f>INDEX(bureaux!$A:$I,MATCH($F1264,bureaux!$A:$A,0),9)</f>
        <v>#N/A</v>
      </c>
      <c r="L1264" s="91" t="e">
        <f t="shared" si="97"/>
        <v>#N/A</v>
      </c>
      <c r="M1264" s="91" t="e">
        <f t="shared" si="98"/>
        <v>#N/A</v>
      </c>
      <c r="N1264" s="20" t="e">
        <f t="shared" si="99"/>
        <v>#N/A</v>
      </c>
      <c r="O1264" s="20" t="e">
        <f>INDEX(bureaux!$A:$H,MATCH($F1264,bureaux!$A:$A,0),8)</f>
        <v>#N/A</v>
      </c>
      <c r="P1264" s="91" t="e">
        <f>_xlfn.CONCAT(INDEX(bureaux!$A:$H,MATCH($F1264,bureaux!$A:$A,0),4)," ",INDEX(bureaux!$A:$H,MATCH($F1264,bureaux!$A:$A,0),5))</f>
        <v>#N/A</v>
      </c>
      <c r="Q1264" s="20" t="e">
        <f>INDEX(bureaux!$A:$H,MATCH($F1264,bureaux!$A:$A,0),6)</f>
        <v>#N/A</v>
      </c>
      <c r="R1264" s="20" t="e">
        <f>INDEX(bureaux!$A:$H,MATCH($F1264,bureaux!$A:$A,0),7)</f>
        <v>#N/A</v>
      </c>
    </row>
    <row r="1265" spans="1:18" x14ac:dyDescent="0.25">
      <c r="A1265" s="20">
        <f>'Elegio-Electors'!C1265</f>
        <v>0</v>
      </c>
      <c r="B1265" s="20">
        <f>'Elegio-Electors'!B1265</f>
        <v>0</v>
      </c>
      <c r="C1265" s="91">
        <f>IF(Procédure!$C$33=2,'Elegio-Electors'!D1265,Procédure!$C$33)</f>
        <v>0</v>
      </c>
      <c r="D1265" s="20">
        <f>'Elegio-Electors'!E1265</f>
        <v>0</v>
      </c>
      <c r="E1265" s="91" t="str">
        <f>IF(LEFT(RIGHT('Elegio-Electors'!L1265,2),1)="C",'Elegio-Electors'!L1265,IF(LEFT(RIGHT('Elegio-Electors'!M1265,2),1)="C",'Elegio-Electors'!M1265,""))</f>
        <v/>
      </c>
      <c r="F1265" s="91" t="str">
        <f>IF(LEFT(RIGHT('Elegio-Electors'!L1265,2),1)="O",'Elegio-Electors'!L1265,IF(LEFT(RIGHT('Elegio-Electors'!M1265,2),1)="O",'Elegio-Electors'!M1265,""))</f>
        <v/>
      </c>
      <c r="G1265" s="91" t="s">
        <v>166</v>
      </c>
      <c r="H1265" s="91" t="s">
        <v>167</v>
      </c>
      <c r="I1265" s="91" t="e">
        <f t="shared" si="95"/>
        <v>#N/A</v>
      </c>
      <c r="J1265" s="91" t="e">
        <f t="shared" si="96"/>
        <v>#N/A</v>
      </c>
      <c r="K1265" s="91" t="e">
        <f>INDEX(bureaux!$A:$I,MATCH($F1265,bureaux!$A:$A,0),9)</f>
        <v>#N/A</v>
      </c>
      <c r="L1265" s="91" t="e">
        <f t="shared" si="97"/>
        <v>#N/A</v>
      </c>
      <c r="M1265" s="91" t="e">
        <f t="shared" si="98"/>
        <v>#N/A</v>
      </c>
      <c r="N1265" s="20" t="e">
        <f t="shared" si="99"/>
        <v>#N/A</v>
      </c>
      <c r="O1265" s="20" t="e">
        <f>INDEX(bureaux!$A:$H,MATCH($F1265,bureaux!$A:$A,0),8)</f>
        <v>#N/A</v>
      </c>
      <c r="P1265" s="91" t="e">
        <f>_xlfn.CONCAT(INDEX(bureaux!$A:$H,MATCH($F1265,bureaux!$A:$A,0),4)," ",INDEX(bureaux!$A:$H,MATCH($F1265,bureaux!$A:$A,0),5))</f>
        <v>#N/A</v>
      </c>
      <c r="Q1265" s="20" t="e">
        <f>INDEX(bureaux!$A:$H,MATCH($F1265,bureaux!$A:$A,0),6)</f>
        <v>#N/A</v>
      </c>
      <c r="R1265" s="20" t="e">
        <f>INDEX(bureaux!$A:$H,MATCH($F1265,bureaux!$A:$A,0),7)</f>
        <v>#N/A</v>
      </c>
    </row>
    <row r="1266" spans="1:18" x14ac:dyDescent="0.25">
      <c r="A1266" s="20">
        <f>'Elegio-Electors'!C1266</f>
        <v>0</v>
      </c>
      <c r="B1266" s="20">
        <f>'Elegio-Electors'!B1266</f>
        <v>0</v>
      </c>
      <c r="C1266" s="91">
        <f>IF(Procédure!$C$33=2,'Elegio-Electors'!D1266,Procédure!$C$33)</f>
        <v>0</v>
      </c>
      <c r="D1266" s="20">
        <f>'Elegio-Electors'!E1266</f>
        <v>0</v>
      </c>
      <c r="E1266" s="91" t="str">
        <f>IF(LEFT(RIGHT('Elegio-Electors'!L1266,2),1)="C",'Elegio-Electors'!L1266,IF(LEFT(RIGHT('Elegio-Electors'!M1266,2),1)="C",'Elegio-Electors'!M1266,""))</f>
        <v/>
      </c>
      <c r="F1266" s="91" t="str">
        <f>IF(LEFT(RIGHT('Elegio-Electors'!L1266,2),1)="O",'Elegio-Electors'!L1266,IF(LEFT(RIGHT('Elegio-Electors'!M1266,2),1)="O",'Elegio-Electors'!M1266,""))</f>
        <v/>
      </c>
      <c r="G1266" s="91" t="s">
        <v>166</v>
      </c>
      <c r="H1266" s="91" t="s">
        <v>167</v>
      </c>
      <c r="I1266" s="91" t="e">
        <f t="shared" si="95"/>
        <v>#N/A</v>
      </c>
      <c r="J1266" s="91" t="e">
        <f t="shared" si="96"/>
        <v>#N/A</v>
      </c>
      <c r="K1266" s="91" t="e">
        <f>INDEX(bureaux!$A:$I,MATCH($F1266,bureaux!$A:$A,0),9)</f>
        <v>#N/A</v>
      </c>
      <c r="L1266" s="91" t="e">
        <f t="shared" si="97"/>
        <v>#N/A</v>
      </c>
      <c r="M1266" s="91" t="e">
        <f t="shared" si="98"/>
        <v>#N/A</v>
      </c>
      <c r="N1266" s="20" t="e">
        <f t="shared" si="99"/>
        <v>#N/A</v>
      </c>
      <c r="O1266" s="20" t="e">
        <f>INDEX(bureaux!$A:$H,MATCH($F1266,bureaux!$A:$A,0),8)</f>
        <v>#N/A</v>
      </c>
      <c r="P1266" s="91" t="e">
        <f>_xlfn.CONCAT(INDEX(bureaux!$A:$H,MATCH($F1266,bureaux!$A:$A,0),4)," ",INDEX(bureaux!$A:$H,MATCH($F1266,bureaux!$A:$A,0),5))</f>
        <v>#N/A</v>
      </c>
      <c r="Q1266" s="20" t="e">
        <f>INDEX(bureaux!$A:$H,MATCH($F1266,bureaux!$A:$A,0),6)</f>
        <v>#N/A</v>
      </c>
      <c r="R1266" s="20" t="e">
        <f>INDEX(bureaux!$A:$H,MATCH($F1266,bureaux!$A:$A,0),7)</f>
        <v>#N/A</v>
      </c>
    </row>
    <row r="1267" spans="1:18" x14ac:dyDescent="0.25">
      <c r="A1267" s="20">
        <f>'Elegio-Electors'!C1267</f>
        <v>0</v>
      </c>
      <c r="B1267" s="20">
        <f>'Elegio-Electors'!B1267</f>
        <v>0</v>
      </c>
      <c r="C1267" s="91">
        <f>IF(Procédure!$C$33=2,'Elegio-Electors'!D1267,Procédure!$C$33)</f>
        <v>0</v>
      </c>
      <c r="D1267" s="20">
        <f>'Elegio-Electors'!E1267</f>
        <v>0</v>
      </c>
      <c r="E1267" s="91" t="str">
        <f>IF(LEFT(RIGHT('Elegio-Electors'!L1267,2),1)="C",'Elegio-Electors'!L1267,IF(LEFT(RIGHT('Elegio-Electors'!M1267,2),1)="C",'Elegio-Electors'!M1267,""))</f>
        <v/>
      </c>
      <c r="F1267" s="91" t="str">
        <f>IF(LEFT(RIGHT('Elegio-Electors'!L1267,2),1)="O",'Elegio-Electors'!L1267,IF(LEFT(RIGHT('Elegio-Electors'!M1267,2),1)="O",'Elegio-Electors'!M1267,""))</f>
        <v/>
      </c>
      <c r="G1267" s="91" t="s">
        <v>166</v>
      </c>
      <c r="H1267" s="91" t="s">
        <v>167</v>
      </c>
      <c r="I1267" s="91" t="e">
        <f t="shared" si="95"/>
        <v>#N/A</v>
      </c>
      <c r="J1267" s="91" t="e">
        <f t="shared" si="96"/>
        <v>#N/A</v>
      </c>
      <c r="K1267" s="91" t="e">
        <f>INDEX(bureaux!$A:$I,MATCH($F1267,bureaux!$A:$A,0),9)</f>
        <v>#N/A</v>
      </c>
      <c r="L1267" s="91" t="e">
        <f t="shared" si="97"/>
        <v>#N/A</v>
      </c>
      <c r="M1267" s="91" t="e">
        <f t="shared" si="98"/>
        <v>#N/A</v>
      </c>
      <c r="N1267" s="20" t="e">
        <f t="shared" si="99"/>
        <v>#N/A</v>
      </c>
      <c r="O1267" s="20" t="e">
        <f>INDEX(bureaux!$A:$H,MATCH($F1267,bureaux!$A:$A,0),8)</f>
        <v>#N/A</v>
      </c>
      <c r="P1267" s="91" t="e">
        <f>_xlfn.CONCAT(INDEX(bureaux!$A:$H,MATCH($F1267,bureaux!$A:$A,0),4)," ",INDEX(bureaux!$A:$H,MATCH($F1267,bureaux!$A:$A,0),5))</f>
        <v>#N/A</v>
      </c>
      <c r="Q1267" s="20" t="e">
        <f>INDEX(bureaux!$A:$H,MATCH($F1267,bureaux!$A:$A,0),6)</f>
        <v>#N/A</v>
      </c>
      <c r="R1267" s="20" t="e">
        <f>INDEX(bureaux!$A:$H,MATCH($F1267,bureaux!$A:$A,0),7)</f>
        <v>#N/A</v>
      </c>
    </row>
    <row r="1268" spans="1:18" x14ac:dyDescent="0.25">
      <c r="A1268" s="20">
        <f>'Elegio-Electors'!C1268</f>
        <v>0</v>
      </c>
      <c r="B1268" s="20">
        <f>'Elegio-Electors'!B1268</f>
        <v>0</v>
      </c>
      <c r="C1268" s="91">
        <f>IF(Procédure!$C$33=2,'Elegio-Electors'!D1268,Procédure!$C$33)</f>
        <v>0</v>
      </c>
      <c r="D1268" s="20">
        <f>'Elegio-Electors'!E1268</f>
        <v>0</v>
      </c>
      <c r="E1268" s="91" t="str">
        <f>IF(LEFT(RIGHT('Elegio-Electors'!L1268,2),1)="C",'Elegio-Electors'!L1268,IF(LEFT(RIGHT('Elegio-Electors'!M1268,2),1)="C",'Elegio-Electors'!M1268,""))</f>
        <v/>
      </c>
      <c r="F1268" s="91" t="str">
        <f>IF(LEFT(RIGHT('Elegio-Electors'!L1268,2),1)="O",'Elegio-Electors'!L1268,IF(LEFT(RIGHT('Elegio-Electors'!M1268,2),1)="O",'Elegio-Electors'!M1268,""))</f>
        <v/>
      </c>
      <c r="G1268" s="91" t="s">
        <v>166</v>
      </c>
      <c r="H1268" s="91" t="s">
        <v>167</v>
      </c>
      <c r="I1268" s="91" t="e">
        <f t="shared" si="95"/>
        <v>#N/A</v>
      </c>
      <c r="J1268" s="91" t="e">
        <f t="shared" si="96"/>
        <v>#N/A</v>
      </c>
      <c r="K1268" s="91" t="e">
        <f>INDEX(bureaux!$A:$I,MATCH($F1268,bureaux!$A:$A,0),9)</f>
        <v>#N/A</v>
      </c>
      <c r="L1268" s="91" t="e">
        <f t="shared" si="97"/>
        <v>#N/A</v>
      </c>
      <c r="M1268" s="91" t="e">
        <f t="shared" si="98"/>
        <v>#N/A</v>
      </c>
      <c r="N1268" s="20" t="e">
        <f t="shared" si="99"/>
        <v>#N/A</v>
      </c>
      <c r="O1268" s="20" t="e">
        <f>INDEX(bureaux!$A:$H,MATCH($F1268,bureaux!$A:$A,0),8)</f>
        <v>#N/A</v>
      </c>
      <c r="P1268" s="91" t="e">
        <f>_xlfn.CONCAT(INDEX(bureaux!$A:$H,MATCH($F1268,bureaux!$A:$A,0),4)," ",INDEX(bureaux!$A:$H,MATCH($F1268,bureaux!$A:$A,0),5))</f>
        <v>#N/A</v>
      </c>
      <c r="Q1268" s="20" t="e">
        <f>INDEX(bureaux!$A:$H,MATCH($F1268,bureaux!$A:$A,0),6)</f>
        <v>#N/A</v>
      </c>
      <c r="R1268" s="20" t="e">
        <f>INDEX(bureaux!$A:$H,MATCH($F1268,bureaux!$A:$A,0),7)</f>
        <v>#N/A</v>
      </c>
    </row>
    <row r="1269" spans="1:18" x14ac:dyDescent="0.25">
      <c r="A1269" s="20">
        <f>'Elegio-Electors'!C1269</f>
        <v>0</v>
      </c>
      <c r="B1269" s="20">
        <f>'Elegio-Electors'!B1269</f>
        <v>0</v>
      </c>
      <c r="C1269" s="91">
        <f>IF(Procédure!$C$33=2,'Elegio-Electors'!D1269,Procédure!$C$33)</f>
        <v>0</v>
      </c>
      <c r="D1269" s="20">
        <f>'Elegio-Electors'!E1269</f>
        <v>0</v>
      </c>
      <c r="E1269" s="91" t="str">
        <f>IF(LEFT(RIGHT('Elegio-Electors'!L1269,2),1)="C",'Elegio-Electors'!L1269,IF(LEFT(RIGHT('Elegio-Electors'!M1269,2),1)="C",'Elegio-Electors'!M1269,""))</f>
        <v/>
      </c>
      <c r="F1269" s="91" t="str">
        <f>IF(LEFT(RIGHT('Elegio-Electors'!L1269,2),1)="O",'Elegio-Electors'!L1269,IF(LEFT(RIGHT('Elegio-Electors'!M1269,2),1)="O",'Elegio-Electors'!M1269,""))</f>
        <v/>
      </c>
      <c r="G1269" s="91" t="s">
        <v>166</v>
      </c>
      <c r="H1269" s="91" t="s">
        <v>167</v>
      </c>
      <c r="I1269" s="91" t="e">
        <f t="shared" si="95"/>
        <v>#N/A</v>
      </c>
      <c r="J1269" s="91" t="e">
        <f t="shared" si="96"/>
        <v>#N/A</v>
      </c>
      <c r="K1269" s="91" t="e">
        <f>INDEX(bureaux!$A:$I,MATCH($F1269,bureaux!$A:$A,0),9)</f>
        <v>#N/A</v>
      </c>
      <c r="L1269" s="91" t="e">
        <f t="shared" si="97"/>
        <v>#N/A</v>
      </c>
      <c r="M1269" s="91" t="e">
        <f t="shared" si="98"/>
        <v>#N/A</v>
      </c>
      <c r="N1269" s="20" t="e">
        <f t="shared" si="99"/>
        <v>#N/A</v>
      </c>
      <c r="O1269" s="20" t="e">
        <f>INDEX(bureaux!$A:$H,MATCH($F1269,bureaux!$A:$A,0),8)</f>
        <v>#N/A</v>
      </c>
      <c r="P1269" s="91" t="e">
        <f>_xlfn.CONCAT(INDEX(bureaux!$A:$H,MATCH($F1269,bureaux!$A:$A,0),4)," ",INDEX(bureaux!$A:$H,MATCH($F1269,bureaux!$A:$A,0),5))</f>
        <v>#N/A</v>
      </c>
      <c r="Q1269" s="20" t="e">
        <f>INDEX(bureaux!$A:$H,MATCH($F1269,bureaux!$A:$A,0),6)</f>
        <v>#N/A</v>
      </c>
      <c r="R1269" s="20" t="e">
        <f>INDEX(bureaux!$A:$H,MATCH($F1269,bureaux!$A:$A,0),7)</f>
        <v>#N/A</v>
      </c>
    </row>
    <row r="1270" spans="1:18" x14ac:dyDescent="0.25">
      <c r="A1270" s="20">
        <f>'Elegio-Electors'!C1270</f>
        <v>0</v>
      </c>
      <c r="B1270" s="20">
        <f>'Elegio-Electors'!B1270</f>
        <v>0</v>
      </c>
      <c r="C1270" s="91">
        <f>IF(Procédure!$C$33=2,'Elegio-Electors'!D1270,Procédure!$C$33)</f>
        <v>0</v>
      </c>
      <c r="D1270" s="20">
        <f>'Elegio-Electors'!E1270</f>
        <v>0</v>
      </c>
      <c r="E1270" s="91" t="str">
        <f>IF(LEFT(RIGHT('Elegio-Electors'!L1270,2),1)="C",'Elegio-Electors'!L1270,IF(LEFT(RIGHT('Elegio-Electors'!M1270,2),1)="C",'Elegio-Electors'!M1270,""))</f>
        <v/>
      </c>
      <c r="F1270" s="91" t="str">
        <f>IF(LEFT(RIGHT('Elegio-Electors'!L1270,2),1)="O",'Elegio-Electors'!L1270,IF(LEFT(RIGHT('Elegio-Electors'!M1270,2),1)="O",'Elegio-Electors'!M1270,""))</f>
        <v/>
      </c>
      <c r="G1270" s="91" t="s">
        <v>166</v>
      </c>
      <c r="H1270" s="91" t="s">
        <v>167</v>
      </c>
      <c r="I1270" s="91" t="e">
        <f t="shared" si="95"/>
        <v>#N/A</v>
      </c>
      <c r="J1270" s="91" t="e">
        <f t="shared" si="96"/>
        <v>#N/A</v>
      </c>
      <c r="K1270" s="91" t="e">
        <f>INDEX(bureaux!$A:$I,MATCH($F1270,bureaux!$A:$A,0),9)</f>
        <v>#N/A</v>
      </c>
      <c r="L1270" s="91" t="e">
        <f t="shared" si="97"/>
        <v>#N/A</v>
      </c>
      <c r="M1270" s="91" t="e">
        <f t="shared" si="98"/>
        <v>#N/A</v>
      </c>
      <c r="N1270" s="20" t="e">
        <f t="shared" si="99"/>
        <v>#N/A</v>
      </c>
      <c r="O1270" s="20" t="e">
        <f>INDEX(bureaux!$A:$H,MATCH($F1270,bureaux!$A:$A,0),8)</f>
        <v>#N/A</v>
      </c>
      <c r="P1270" s="91" t="e">
        <f>_xlfn.CONCAT(INDEX(bureaux!$A:$H,MATCH($F1270,bureaux!$A:$A,0),4)," ",INDEX(bureaux!$A:$H,MATCH($F1270,bureaux!$A:$A,0),5))</f>
        <v>#N/A</v>
      </c>
      <c r="Q1270" s="20" t="e">
        <f>INDEX(bureaux!$A:$H,MATCH($F1270,bureaux!$A:$A,0),6)</f>
        <v>#N/A</v>
      </c>
      <c r="R1270" s="20" t="e">
        <f>INDEX(bureaux!$A:$H,MATCH($F1270,bureaux!$A:$A,0),7)</f>
        <v>#N/A</v>
      </c>
    </row>
    <row r="1271" spans="1:18" x14ac:dyDescent="0.25">
      <c r="A1271" s="20">
        <f>'Elegio-Electors'!C1271</f>
        <v>0</v>
      </c>
      <c r="B1271" s="20">
        <f>'Elegio-Electors'!B1271</f>
        <v>0</v>
      </c>
      <c r="C1271" s="91">
        <f>IF(Procédure!$C$33=2,'Elegio-Electors'!D1271,Procédure!$C$33)</f>
        <v>0</v>
      </c>
      <c r="D1271" s="20">
        <f>'Elegio-Electors'!E1271</f>
        <v>0</v>
      </c>
      <c r="E1271" s="91" t="str">
        <f>IF(LEFT(RIGHT('Elegio-Electors'!L1271,2),1)="C",'Elegio-Electors'!L1271,IF(LEFT(RIGHT('Elegio-Electors'!M1271,2),1)="C",'Elegio-Electors'!M1271,""))</f>
        <v/>
      </c>
      <c r="F1271" s="91" t="str">
        <f>IF(LEFT(RIGHT('Elegio-Electors'!L1271,2),1)="O",'Elegio-Electors'!L1271,IF(LEFT(RIGHT('Elegio-Electors'!M1271,2),1)="O",'Elegio-Electors'!M1271,""))</f>
        <v/>
      </c>
      <c r="G1271" s="91" t="s">
        <v>166</v>
      </c>
      <c r="H1271" s="91" t="s">
        <v>167</v>
      </c>
      <c r="I1271" s="91" t="e">
        <f t="shared" si="95"/>
        <v>#N/A</v>
      </c>
      <c r="J1271" s="91" t="e">
        <f t="shared" si="96"/>
        <v>#N/A</v>
      </c>
      <c r="K1271" s="91" t="e">
        <f>INDEX(bureaux!$A:$I,MATCH($F1271,bureaux!$A:$A,0),9)</f>
        <v>#N/A</v>
      </c>
      <c r="L1271" s="91" t="e">
        <f t="shared" si="97"/>
        <v>#N/A</v>
      </c>
      <c r="M1271" s="91" t="e">
        <f t="shared" si="98"/>
        <v>#N/A</v>
      </c>
      <c r="N1271" s="20" t="e">
        <f t="shared" si="99"/>
        <v>#N/A</v>
      </c>
      <c r="O1271" s="20" t="e">
        <f>INDEX(bureaux!$A:$H,MATCH($F1271,bureaux!$A:$A,0),8)</f>
        <v>#N/A</v>
      </c>
      <c r="P1271" s="91" t="e">
        <f>_xlfn.CONCAT(INDEX(bureaux!$A:$H,MATCH($F1271,bureaux!$A:$A,0),4)," ",INDEX(bureaux!$A:$H,MATCH($F1271,bureaux!$A:$A,0),5))</f>
        <v>#N/A</v>
      </c>
      <c r="Q1271" s="20" t="e">
        <f>INDEX(bureaux!$A:$H,MATCH($F1271,bureaux!$A:$A,0),6)</f>
        <v>#N/A</v>
      </c>
      <c r="R1271" s="20" t="e">
        <f>INDEX(bureaux!$A:$H,MATCH($F1271,bureaux!$A:$A,0),7)</f>
        <v>#N/A</v>
      </c>
    </row>
    <row r="1272" spans="1:18" x14ac:dyDescent="0.25">
      <c r="A1272" s="20">
        <f>'Elegio-Electors'!C1272</f>
        <v>0</v>
      </c>
      <c r="B1272" s="20">
        <f>'Elegio-Electors'!B1272</f>
        <v>0</v>
      </c>
      <c r="C1272" s="91">
        <f>IF(Procédure!$C$33=2,'Elegio-Electors'!D1272,Procédure!$C$33)</f>
        <v>0</v>
      </c>
      <c r="D1272" s="20">
        <f>'Elegio-Electors'!E1272</f>
        <v>0</v>
      </c>
      <c r="E1272" s="91" t="str">
        <f>IF(LEFT(RIGHT('Elegio-Electors'!L1272,2),1)="C",'Elegio-Electors'!L1272,IF(LEFT(RIGHT('Elegio-Electors'!M1272,2),1)="C",'Elegio-Electors'!M1272,""))</f>
        <v/>
      </c>
      <c r="F1272" s="91" t="str">
        <f>IF(LEFT(RIGHT('Elegio-Electors'!L1272,2),1)="O",'Elegio-Electors'!L1272,IF(LEFT(RIGHT('Elegio-Electors'!M1272,2),1)="O",'Elegio-Electors'!M1272,""))</f>
        <v/>
      </c>
      <c r="G1272" s="91" t="s">
        <v>166</v>
      </c>
      <c r="H1272" s="91" t="s">
        <v>167</v>
      </c>
      <c r="I1272" s="91" t="e">
        <f t="shared" si="95"/>
        <v>#N/A</v>
      </c>
      <c r="J1272" s="91" t="e">
        <f t="shared" si="96"/>
        <v>#N/A</v>
      </c>
      <c r="K1272" s="91" t="e">
        <f>INDEX(bureaux!$A:$I,MATCH($F1272,bureaux!$A:$A,0),9)</f>
        <v>#N/A</v>
      </c>
      <c r="L1272" s="91" t="e">
        <f t="shared" si="97"/>
        <v>#N/A</v>
      </c>
      <c r="M1272" s="91" t="e">
        <f t="shared" si="98"/>
        <v>#N/A</v>
      </c>
      <c r="N1272" s="20" t="e">
        <f t="shared" si="99"/>
        <v>#N/A</v>
      </c>
      <c r="O1272" s="20" t="e">
        <f>INDEX(bureaux!$A:$H,MATCH($F1272,bureaux!$A:$A,0),8)</f>
        <v>#N/A</v>
      </c>
      <c r="P1272" s="91" t="e">
        <f>_xlfn.CONCAT(INDEX(bureaux!$A:$H,MATCH($F1272,bureaux!$A:$A,0),4)," ",INDEX(bureaux!$A:$H,MATCH($F1272,bureaux!$A:$A,0),5))</f>
        <v>#N/A</v>
      </c>
      <c r="Q1272" s="20" t="e">
        <f>INDEX(bureaux!$A:$H,MATCH($F1272,bureaux!$A:$A,0),6)</f>
        <v>#N/A</v>
      </c>
      <c r="R1272" s="20" t="e">
        <f>INDEX(bureaux!$A:$H,MATCH($F1272,bureaux!$A:$A,0),7)</f>
        <v>#N/A</v>
      </c>
    </row>
    <row r="1273" spans="1:18" x14ac:dyDescent="0.25">
      <c r="A1273" s="20">
        <f>'Elegio-Electors'!C1273</f>
        <v>0</v>
      </c>
      <c r="B1273" s="20">
        <f>'Elegio-Electors'!B1273</f>
        <v>0</v>
      </c>
      <c r="C1273" s="91">
        <f>IF(Procédure!$C$33=2,'Elegio-Electors'!D1273,Procédure!$C$33)</f>
        <v>0</v>
      </c>
      <c r="D1273" s="20">
        <f>'Elegio-Electors'!E1273</f>
        <v>0</v>
      </c>
      <c r="E1273" s="91" t="str">
        <f>IF(LEFT(RIGHT('Elegio-Electors'!L1273,2),1)="C",'Elegio-Electors'!L1273,IF(LEFT(RIGHT('Elegio-Electors'!M1273,2),1)="C",'Elegio-Electors'!M1273,""))</f>
        <v/>
      </c>
      <c r="F1273" s="91" t="str">
        <f>IF(LEFT(RIGHT('Elegio-Electors'!L1273,2),1)="O",'Elegio-Electors'!L1273,IF(LEFT(RIGHT('Elegio-Electors'!M1273,2),1)="O",'Elegio-Electors'!M1273,""))</f>
        <v/>
      </c>
      <c r="G1273" s="91" t="s">
        <v>166</v>
      </c>
      <c r="H1273" s="91" t="s">
        <v>167</v>
      </c>
      <c r="I1273" s="91" t="e">
        <f t="shared" si="95"/>
        <v>#N/A</v>
      </c>
      <c r="J1273" s="91" t="e">
        <f t="shared" si="96"/>
        <v>#N/A</v>
      </c>
      <c r="K1273" s="91" t="e">
        <f>INDEX(bureaux!$A:$I,MATCH($F1273,bureaux!$A:$A,0),9)</f>
        <v>#N/A</v>
      </c>
      <c r="L1273" s="91" t="e">
        <f t="shared" si="97"/>
        <v>#N/A</v>
      </c>
      <c r="M1273" s="91" t="e">
        <f t="shared" si="98"/>
        <v>#N/A</v>
      </c>
      <c r="N1273" s="20" t="e">
        <f t="shared" si="99"/>
        <v>#N/A</v>
      </c>
      <c r="O1273" s="20" t="e">
        <f>INDEX(bureaux!$A:$H,MATCH($F1273,bureaux!$A:$A,0),8)</f>
        <v>#N/A</v>
      </c>
      <c r="P1273" s="91" t="e">
        <f>_xlfn.CONCAT(INDEX(bureaux!$A:$H,MATCH($F1273,bureaux!$A:$A,0),4)," ",INDEX(bureaux!$A:$H,MATCH($F1273,bureaux!$A:$A,0),5))</f>
        <v>#N/A</v>
      </c>
      <c r="Q1273" s="20" t="e">
        <f>INDEX(bureaux!$A:$H,MATCH($F1273,bureaux!$A:$A,0),6)</f>
        <v>#N/A</v>
      </c>
      <c r="R1273" s="20" t="e">
        <f>INDEX(bureaux!$A:$H,MATCH($F1273,bureaux!$A:$A,0),7)</f>
        <v>#N/A</v>
      </c>
    </row>
    <row r="1274" spans="1:18" x14ac:dyDescent="0.25">
      <c r="A1274" s="20">
        <f>'Elegio-Electors'!C1274</f>
        <v>0</v>
      </c>
      <c r="B1274" s="20">
        <f>'Elegio-Electors'!B1274</f>
        <v>0</v>
      </c>
      <c r="C1274" s="91">
        <f>IF(Procédure!$C$33=2,'Elegio-Electors'!D1274,Procédure!$C$33)</f>
        <v>0</v>
      </c>
      <c r="D1274" s="20">
        <f>'Elegio-Electors'!E1274</f>
        <v>0</v>
      </c>
      <c r="E1274" s="91" t="str">
        <f>IF(LEFT(RIGHT('Elegio-Electors'!L1274,2),1)="C",'Elegio-Electors'!L1274,IF(LEFT(RIGHT('Elegio-Electors'!M1274,2),1)="C",'Elegio-Electors'!M1274,""))</f>
        <v/>
      </c>
      <c r="F1274" s="91" t="str">
        <f>IF(LEFT(RIGHT('Elegio-Electors'!L1274,2),1)="O",'Elegio-Electors'!L1274,IF(LEFT(RIGHT('Elegio-Electors'!M1274,2),1)="O",'Elegio-Electors'!M1274,""))</f>
        <v/>
      </c>
      <c r="G1274" s="91" t="s">
        <v>166</v>
      </c>
      <c r="H1274" s="91" t="s">
        <v>167</v>
      </c>
      <c r="I1274" s="91" t="e">
        <f t="shared" si="95"/>
        <v>#N/A</v>
      </c>
      <c r="J1274" s="91" t="e">
        <f t="shared" si="96"/>
        <v>#N/A</v>
      </c>
      <c r="K1274" s="91" t="e">
        <f>INDEX(bureaux!$A:$I,MATCH($F1274,bureaux!$A:$A,0),9)</f>
        <v>#N/A</v>
      </c>
      <c r="L1274" s="91" t="e">
        <f t="shared" si="97"/>
        <v>#N/A</v>
      </c>
      <c r="M1274" s="91" t="e">
        <f t="shared" si="98"/>
        <v>#N/A</v>
      </c>
      <c r="N1274" s="20" t="e">
        <f t="shared" si="99"/>
        <v>#N/A</v>
      </c>
      <c r="O1274" s="20" t="e">
        <f>INDEX(bureaux!$A:$H,MATCH($F1274,bureaux!$A:$A,0),8)</f>
        <v>#N/A</v>
      </c>
      <c r="P1274" s="91" t="e">
        <f>_xlfn.CONCAT(INDEX(bureaux!$A:$H,MATCH($F1274,bureaux!$A:$A,0),4)," ",INDEX(bureaux!$A:$H,MATCH($F1274,bureaux!$A:$A,0),5))</f>
        <v>#N/A</v>
      </c>
      <c r="Q1274" s="20" t="e">
        <f>INDEX(bureaux!$A:$H,MATCH($F1274,bureaux!$A:$A,0),6)</f>
        <v>#N/A</v>
      </c>
      <c r="R1274" s="20" t="e">
        <f>INDEX(bureaux!$A:$H,MATCH($F1274,bureaux!$A:$A,0),7)</f>
        <v>#N/A</v>
      </c>
    </row>
    <row r="1275" spans="1:18" x14ac:dyDescent="0.25">
      <c r="A1275" s="20">
        <f>'Elegio-Electors'!C1275</f>
        <v>0</v>
      </c>
      <c r="B1275" s="20">
        <f>'Elegio-Electors'!B1275</f>
        <v>0</v>
      </c>
      <c r="C1275" s="91">
        <f>IF(Procédure!$C$33=2,'Elegio-Electors'!D1275,Procédure!$C$33)</f>
        <v>0</v>
      </c>
      <c r="D1275" s="20">
        <f>'Elegio-Electors'!E1275</f>
        <v>0</v>
      </c>
      <c r="E1275" s="91" t="str">
        <f>IF(LEFT(RIGHT('Elegio-Electors'!L1275,2),1)="C",'Elegio-Electors'!L1275,IF(LEFT(RIGHT('Elegio-Electors'!M1275,2),1)="C",'Elegio-Electors'!M1275,""))</f>
        <v/>
      </c>
      <c r="F1275" s="91" t="str">
        <f>IF(LEFT(RIGHT('Elegio-Electors'!L1275,2),1)="O",'Elegio-Electors'!L1275,IF(LEFT(RIGHT('Elegio-Electors'!M1275,2),1)="O",'Elegio-Electors'!M1275,""))</f>
        <v/>
      </c>
      <c r="G1275" s="91" t="s">
        <v>166</v>
      </c>
      <c r="H1275" s="91" t="s">
        <v>167</v>
      </c>
      <c r="I1275" s="91" t="e">
        <f t="shared" si="95"/>
        <v>#N/A</v>
      </c>
      <c r="J1275" s="91" t="e">
        <f t="shared" si="96"/>
        <v>#N/A</v>
      </c>
      <c r="K1275" s="91" t="e">
        <f>INDEX(bureaux!$A:$I,MATCH($F1275,bureaux!$A:$A,0),9)</f>
        <v>#N/A</v>
      </c>
      <c r="L1275" s="91" t="e">
        <f t="shared" si="97"/>
        <v>#N/A</v>
      </c>
      <c r="M1275" s="91" t="e">
        <f t="shared" si="98"/>
        <v>#N/A</v>
      </c>
      <c r="N1275" s="20" t="e">
        <f t="shared" si="99"/>
        <v>#N/A</v>
      </c>
      <c r="O1275" s="20" t="e">
        <f>INDEX(bureaux!$A:$H,MATCH($F1275,bureaux!$A:$A,0),8)</f>
        <v>#N/A</v>
      </c>
      <c r="P1275" s="91" t="e">
        <f>_xlfn.CONCAT(INDEX(bureaux!$A:$H,MATCH($F1275,bureaux!$A:$A,0),4)," ",INDEX(bureaux!$A:$H,MATCH($F1275,bureaux!$A:$A,0),5))</f>
        <v>#N/A</v>
      </c>
      <c r="Q1275" s="20" t="e">
        <f>INDEX(bureaux!$A:$H,MATCH($F1275,bureaux!$A:$A,0),6)</f>
        <v>#N/A</v>
      </c>
      <c r="R1275" s="20" t="e">
        <f>INDEX(bureaux!$A:$H,MATCH($F1275,bureaux!$A:$A,0),7)</f>
        <v>#N/A</v>
      </c>
    </row>
    <row r="1276" spans="1:18" x14ac:dyDescent="0.25">
      <c r="A1276" s="20">
        <f>'Elegio-Electors'!C1276</f>
        <v>0</v>
      </c>
      <c r="B1276" s="20">
        <f>'Elegio-Electors'!B1276</f>
        <v>0</v>
      </c>
      <c r="C1276" s="91">
        <f>IF(Procédure!$C$33=2,'Elegio-Electors'!D1276,Procédure!$C$33)</f>
        <v>0</v>
      </c>
      <c r="D1276" s="20">
        <f>'Elegio-Electors'!E1276</f>
        <v>0</v>
      </c>
      <c r="E1276" s="91" t="str">
        <f>IF(LEFT(RIGHT('Elegio-Electors'!L1276,2),1)="C",'Elegio-Electors'!L1276,IF(LEFT(RIGHT('Elegio-Electors'!M1276,2),1)="C",'Elegio-Electors'!M1276,""))</f>
        <v/>
      </c>
      <c r="F1276" s="91" t="str">
        <f>IF(LEFT(RIGHT('Elegio-Electors'!L1276,2),1)="O",'Elegio-Electors'!L1276,IF(LEFT(RIGHT('Elegio-Electors'!M1276,2),1)="O",'Elegio-Electors'!M1276,""))</f>
        <v/>
      </c>
      <c r="G1276" s="91" t="s">
        <v>166</v>
      </c>
      <c r="H1276" s="91" t="s">
        <v>167</v>
      </c>
      <c r="I1276" s="91" t="e">
        <f t="shared" si="95"/>
        <v>#N/A</v>
      </c>
      <c r="J1276" s="91" t="e">
        <f t="shared" si="96"/>
        <v>#N/A</v>
      </c>
      <c r="K1276" s="91" t="e">
        <f>INDEX(bureaux!$A:$I,MATCH($F1276,bureaux!$A:$A,0),9)</f>
        <v>#N/A</v>
      </c>
      <c r="L1276" s="91" t="e">
        <f t="shared" si="97"/>
        <v>#N/A</v>
      </c>
      <c r="M1276" s="91" t="e">
        <f t="shared" si="98"/>
        <v>#N/A</v>
      </c>
      <c r="N1276" s="20" t="e">
        <f t="shared" si="99"/>
        <v>#N/A</v>
      </c>
      <c r="O1276" s="20" t="e">
        <f>INDEX(bureaux!$A:$H,MATCH($F1276,bureaux!$A:$A,0),8)</f>
        <v>#N/A</v>
      </c>
      <c r="P1276" s="91" t="e">
        <f>_xlfn.CONCAT(INDEX(bureaux!$A:$H,MATCH($F1276,bureaux!$A:$A,0),4)," ",INDEX(bureaux!$A:$H,MATCH($F1276,bureaux!$A:$A,0),5))</f>
        <v>#N/A</v>
      </c>
      <c r="Q1276" s="20" t="e">
        <f>INDEX(bureaux!$A:$H,MATCH($F1276,bureaux!$A:$A,0),6)</f>
        <v>#N/A</v>
      </c>
      <c r="R1276" s="20" t="e">
        <f>INDEX(bureaux!$A:$H,MATCH($F1276,bureaux!$A:$A,0),7)</f>
        <v>#N/A</v>
      </c>
    </row>
    <row r="1277" spans="1:18" x14ac:dyDescent="0.25">
      <c r="A1277" s="20">
        <f>'Elegio-Electors'!C1277</f>
        <v>0</v>
      </c>
      <c r="B1277" s="20">
        <f>'Elegio-Electors'!B1277</f>
        <v>0</v>
      </c>
      <c r="C1277" s="91">
        <f>IF(Procédure!$C$33=2,'Elegio-Electors'!D1277,Procédure!$C$33)</f>
        <v>0</v>
      </c>
      <c r="D1277" s="20">
        <f>'Elegio-Electors'!E1277</f>
        <v>0</v>
      </c>
      <c r="E1277" s="91" t="str">
        <f>IF(LEFT(RIGHT('Elegio-Electors'!L1277,2),1)="C",'Elegio-Electors'!L1277,IF(LEFT(RIGHT('Elegio-Electors'!M1277,2),1)="C",'Elegio-Electors'!M1277,""))</f>
        <v/>
      </c>
      <c r="F1277" s="91" t="str">
        <f>IF(LEFT(RIGHT('Elegio-Electors'!L1277,2),1)="O",'Elegio-Electors'!L1277,IF(LEFT(RIGHT('Elegio-Electors'!M1277,2),1)="O",'Elegio-Electors'!M1277,""))</f>
        <v/>
      </c>
      <c r="G1277" s="91" t="s">
        <v>166</v>
      </c>
      <c r="H1277" s="91" t="s">
        <v>167</v>
      </c>
      <c r="I1277" s="91" t="e">
        <f t="shared" si="95"/>
        <v>#N/A</v>
      </c>
      <c r="J1277" s="91" t="e">
        <f t="shared" si="96"/>
        <v>#N/A</v>
      </c>
      <c r="K1277" s="91" t="e">
        <f>INDEX(bureaux!$A:$I,MATCH($F1277,bureaux!$A:$A,0),9)</f>
        <v>#N/A</v>
      </c>
      <c r="L1277" s="91" t="e">
        <f t="shared" si="97"/>
        <v>#N/A</v>
      </c>
      <c r="M1277" s="91" t="e">
        <f t="shared" si="98"/>
        <v>#N/A</v>
      </c>
      <c r="N1277" s="20" t="e">
        <f t="shared" si="99"/>
        <v>#N/A</v>
      </c>
      <c r="O1277" s="20" t="e">
        <f>INDEX(bureaux!$A:$H,MATCH($F1277,bureaux!$A:$A,0),8)</f>
        <v>#N/A</v>
      </c>
      <c r="P1277" s="91" t="e">
        <f>_xlfn.CONCAT(INDEX(bureaux!$A:$H,MATCH($F1277,bureaux!$A:$A,0),4)," ",INDEX(bureaux!$A:$H,MATCH($F1277,bureaux!$A:$A,0),5))</f>
        <v>#N/A</v>
      </c>
      <c r="Q1277" s="20" t="e">
        <f>INDEX(bureaux!$A:$H,MATCH($F1277,bureaux!$A:$A,0),6)</f>
        <v>#N/A</v>
      </c>
      <c r="R1277" s="20" t="e">
        <f>INDEX(bureaux!$A:$H,MATCH($F1277,bureaux!$A:$A,0),7)</f>
        <v>#N/A</v>
      </c>
    </row>
    <row r="1278" spans="1:18" x14ac:dyDescent="0.25">
      <c r="A1278" s="20">
        <f>'Elegio-Electors'!C1278</f>
        <v>0</v>
      </c>
      <c r="B1278" s="20">
        <f>'Elegio-Electors'!B1278</f>
        <v>0</v>
      </c>
      <c r="C1278" s="91">
        <f>IF(Procédure!$C$33=2,'Elegio-Electors'!D1278,Procédure!$C$33)</f>
        <v>0</v>
      </c>
      <c r="D1278" s="20">
        <f>'Elegio-Electors'!E1278</f>
        <v>0</v>
      </c>
      <c r="E1278" s="91" t="str">
        <f>IF(LEFT(RIGHT('Elegio-Electors'!L1278,2),1)="C",'Elegio-Electors'!L1278,IF(LEFT(RIGHT('Elegio-Electors'!M1278,2),1)="C",'Elegio-Electors'!M1278,""))</f>
        <v/>
      </c>
      <c r="F1278" s="91" t="str">
        <f>IF(LEFT(RIGHT('Elegio-Electors'!L1278,2),1)="O",'Elegio-Electors'!L1278,IF(LEFT(RIGHT('Elegio-Electors'!M1278,2),1)="O",'Elegio-Electors'!M1278,""))</f>
        <v/>
      </c>
      <c r="G1278" s="91" t="s">
        <v>166</v>
      </c>
      <c r="H1278" s="91" t="s">
        <v>167</v>
      </c>
      <c r="I1278" s="91" t="e">
        <f t="shared" si="95"/>
        <v>#N/A</v>
      </c>
      <c r="J1278" s="91" t="e">
        <f t="shared" si="96"/>
        <v>#N/A</v>
      </c>
      <c r="K1278" s="91" t="e">
        <f>INDEX(bureaux!$A:$I,MATCH($F1278,bureaux!$A:$A,0),9)</f>
        <v>#N/A</v>
      </c>
      <c r="L1278" s="91" t="e">
        <f t="shared" si="97"/>
        <v>#N/A</v>
      </c>
      <c r="M1278" s="91" t="e">
        <f t="shared" si="98"/>
        <v>#N/A</v>
      </c>
      <c r="N1278" s="20" t="e">
        <f t="shared" si="99"/>
        <v>#N/A</v>
      </c>
      <c r="O1278" s="20" t="e">
        <f>INDEX(bureaux!$A:$H,MATCH($F1278,bureaux!$A:$A,0),8)</f>
        <v>#N/A</v>
      </c>
      <c r="P1278" s="91" t="e">
        <f>_xlfn.CONCAT(INDEX(bureaux!$A:$H,MATCH($F1278,bureaux!$A:$A,0),4)," ",INDEX(bureaux!$A:$H,MATCH($F1278,bureaux!$A:$A,0),5))</f>
        <v>#N/A</v>
      </c>
      <c r="Q1278" s="20" t="e">
        <f>INDEX(bureaux!$A:$H,MATCH($F1278,bureaux!$A:$A,0),6)</f>
        <v>#N/A</v>
      </c>
      <c r="R1278" s="20" t="e">
        <f>INDEX(bureaux!$A:$H,MATCH($F1278,bureaux!$A:$A,0),7)</f>
        <v>#N/A</v>
      </c>
    </row>
    <row r="1279" spans="1:18" x14ac:dyDescent="0.25">
      <c r="A1279" s="20">
        <f>'Elegio-Electors'!C1279</f>
        <v>0</v>
      </c>
      <c r="B1279" s="20">
        <f>'Elegio-Electors'!B1279</f>
        <v>0</v>
      </c>
      <c r="C1279" s="91">
        <f>IF(Procédure!$C$33=2,'Elegio-Electors'!D1279,Procédure!$C$33)</f>
        <v>0</v>
      </c>
      <c r="D1279" s="20">
        <f>'Elegio-Electors'!E1279</f>
        <v>0</v>
      </c>
      <c r="E1279" s="91" t="str">
        <f>IF(LEFT(RIGHT('Elegio-Electors'!L1279,2),1)="C",'Elegio-Electors'!L1279,IF(LEFT(RIGHT('Elegio-Electors'!M1279,2),1)="C",'Elegio-Electors'!M1279,""))</f>
        <v/>
      </c>
      <c r="F1279" s="91" t="str">
        <f>IF(LEFT(RIGHT('Elegio-Electors'!L1279,2),1)="O",'Elegio-Electors'!L1279,IF(LEFT(RIGHT('Elegio-Electors'!M1279,2),1)="O",'Elegio-Electors'!M1279,""))</f>
        <v/>
      </c>
      <c r="G1279" s="91" t="s">
        <v>166</v>
      </c>
      <c r="H1279" s="91" t="s">
        <v>167</v>
      </c>
      <c r="I1279" s="91" t="e">
        <f t="shared" si="95"/>
        <v>#N/A</v>
      </c>
      <c r="J1279" s="91" t="e">
        <f t="shared" si="96"/>
        <v>#N/A</v>
      </c>
      <c r="K1279" s="91" t="e">
        <f>INDEX(bureaux!$A:$I,MATCH($F1279,bureaux!$A:$A,0),9)</f>
        <v>#N/A</v>
      </c>
      <c r="L1279" s="91" t="e">
        <f t="shared" si="97"/>
        <v>#N/A</v>
      </c>
      <c r="M1279" s="91" t="e">
        <f t="shared" si="98"/>
        <v>#N/A</v>
      </c>
      <c r="N1279" s="20" t="e">
        <f t="shared" si="99"/>
        <v>#N/A</v>
      </c>
      <c r="O1279" s="20" t="e">
        <f>INDEX(bureaux!$A:$H,MATCH($F1279,bureaux!$A:$A,0),8)</f>
        <v>#N/A</v>
      </c>
      <c r="P1279" s="91" t="e">
        <f>_xlfn.CONCAT(INDEX(bureaux!$A:$H,MATCH($F1279,bureaux!$A:$A,0),4)," ",INDEX(bureaux!$A:$H,MATCH($F1279,bureaux!$A:$A,0),5))</f>
        <v>#N/A</v>
      </c>
      <c r="Q1279" s="20" t="e">
        <f>INDEX(bureaux!$A:$H,MATCH($F1279,bureaux!$A:$A,0),6)</f>
        <v>#N/A</v>
      </c>
      <c r="R1279" s="20" t="e">
        <f>INDEX(bureaux!$A:$H,MATCH($F1279,bureaux!$A:$A,0),7)</f>
        <v>#N/A</v>
      </c>
    </row>
    <row r="1280" spans="1:18" x14ac:dyDescent="0.25">
      <c r="A1280" s="20">
        <f>'Elegio-Electors'!C1280</f>
        <v>0</v>
      </c>
      <c r="B1280" s="20">
        <f>'Elegio-Electors'!B1280</f>
        <v>0</v>
      </c>
      <c r="C1280" s="91">
        <f>IF(Procédure!$C$33=2,'Elegio-Electors'!D1280,Procédure!$C$33)</f>
        <v>0</v>
      </c>
      <c r="D1280" s="20">
        <f>'Elegio-Electors'!E1280</f>
        <v>0</v>
      </c>
      <c r="E1280" s="91" t="str">
        <f>IF(LEFT(RIGHT('Elegio-Electors'!L1280,2),1)="C",'Elegio-Electors'!L1280,IF(LEFT(RIGHT('Elegio-Electors'!M1280,2),1)="C",'Elegio-Electors'!M1280,""))</f>
        <v/>
      </c>
      <c r="F1280" s="91" t="str">
        <f>IF(LEFT(RIGHT('Elegio-Electors'!L1280,2),1)="O",'Elegio-Electors'!L1280,IF(LEFT(RIGHT('Elegio-Electors'!M1280,2),1)="O",'Elegio-Electors'!M1280,""))</f>
        <v/>
      </c>
      <c r="G1280" s="91" t="s">
        <v>166</v>
      </c>
      <c r="H1280" s="91" t="s">
        <v>167</v>
      </c>
      <c r="I1280" s="91" t="e">
        <f t="shared" si="95"/>
        <v>#N/A</v>
      </c>
      <c r="J1280" s="91" t="e">
        <f t="shared" si="96"/>
        <v>#N/A</v>
      </c>
      <c r="K1280" s="91" t="e">
        <f>INDEX(bureaux!$A:$I,MATCH($F1280,bureaux!$A:$A,0),9)</f>
        <v>#N/A</v>
      </c>
      <c r="L1280" s="91" t="e">
        <f t="shared" si="97"/>
        <v>#N/A</v>
      </c>
      <c r="M1280" s="91" t="e">
        <f t="shared" si="98"/>
        <v>#N/A</v>
      </c>
      <c r="N1280" s="20" t="e">
        <f t="shared" si="99"/>
        <v>#N/A</v>
      </c>
      <c r="O1280" s="20" t="e">
        <f>INDEX(bureaux!$A:$H,MATCH($F1280,bureaux!$A:$A,0),8)</f>
        <v>#N/A</v>
      </c>
      <c r="P1280" s="91" t="e">
        <f>_xlfn.CONCAT(INDEX(bureaux!$A:$H,MATCH($F1280,bureaux!$A:$A,0),4)," ",INDEX(bureaux!$A:$H,MATCH($F1280,bureaux!$A:$A,0),5))</f>
        <v>#N/A</v>
      </c>
      <c r="Q1280" s="20" t="e">
        <f>INDEX(bureaux!$A:$H,MATCH($F1280,bureaux!$A:$A,0),6)</f>
        <v>#N/A</v>
      </c>
      <c r="R1280" s="20" t="e">
        <f>INDEX(bureaux!$A:$H,MATCH($F1280,bureaux!$A:$A,0),7)</f>
        <v>#N/A</v>
      </c>
    </row>
    <row r="1281" spans="1:18" x14ac:dyDescent="0.25">
      <c r="A1281" s="20">
        <f>'Elegio-Electors'!C1281</f>
        <v>0</v>
      </c>
      <c r="B1281" s="20">
        <f>'Elegio-Electors'!B1281</f>
        <v>0</v>
      </c>
      <c r="C1281" s="91">
        <f>IF(Procédure!$C$33=2,'Elegio-Electors'!D1281,Procédure!$C$33)</f>
        <v>0</v>
      </c>
      <c r="D1281" s="20">
        <f>'Elegio-Electors'!E1281</f>
        <v>0</v>
      </c>
      <c r="E1281" s="91" t="str">
        <f>IF(LEFT(RIGHT('Elegio-Electors'!L1281,2),1)="C",'Elegio-Electors'!L1281,IF(LEFT(RIGHT('Elegio-Electors'!M1281,2),1)="C",'Elegio-Electors'!M1281,""))</f>
        <v/>
      </c>
      <c r="F1281" s="91" t="str">
        <f>IF(LEFT(RIGHT('Elegio-Electors'!L1281,2),1)="O",'Elegio-Electors'!L1281,IF(LEFT(RIGHT('Elegio-Electors'!M1281,2),1)="O",'Elegio-Electors'!M1281,""))</f>
        <v/>
      </c>
      <c r="G1281" s="91" t="s">
        <v>166</v>
      </c>
      <c r="H1281" s="91" t="s">
        <v>167</v>
      </c>
      <c r="I1281" s="91" t="e">
        <f t="shared" si="95"/>
        <v>#N/A</v>
      </c>
      <c r="J1281" s="91" t="e">
        <f t="shared" si="96"/>
        <v>#N/A</v>
      </c>
      <c r="K1281" s="91" t="e">
        <f>INDEX(bureaux!$A:$I,MATCH($F1281,bureaux!$A:$A,0),9)</f>
        <v>#N/A</v>
      </c>
      <c r="L1281" s="91" t="e">
        <f t="shared" si="97"/>
        <v>#N/A</v>
      </c>
      <c r="M1281" s="91" t="e">
        <f t="shared" si="98"/>
        <v>#N/A</v>
      </c>
      <c r="N1281" s="20" t="e">
        <f t="shared" si="99"/>
        <v>#N/A</v>
      </c>
      <c r="O1281" s="20" t="e">
        <f>INDEX(bureaux!$A:$H,MATCH($F1281,bureaux!$A:$A,0),8)</f>
        <v>#N/A</v>
      </c>
      <c r="P1281" s="91" t="e">
        <f>_xlfn.CONCAT(INDEX(bureaux!$A:$H,MATCH($F1281,bureaux!$A:$A,0),4)," ",INDEX(bureaux!$A:$H,MATCH($F1281,bureaux!$A:$A,0),5))</f>
        <v>#N/A</v>
      </c>
      <c r="Q1281" s="20" t="e">
        <f>INDEX(bureaux!$A:$H,MATCH($F1281,bureaux!$A:$A,0),6)</f>
        <v>#N/A</v>
      </c>
      <c r="R1281" s="20" t="e">
        <f>INDEX(bureaux!$A:$H,MATCH($F1281,bureaux!$A:$A,0),7)</f>
        <v>#N/A</v>
      </c>
    </row>
    <row r="1282" spans="1:18" x14ac:dyDescent="0.25">
      <c r="A1282" s="20">
        <f>'Elegio-Electors'!C1282</f>
        <v>0</v>
      </c>
      <c r="B1282" s="20">
        <f>'Elegio-Electors'!B1282</f>
        <v>0</v>
      </c>
      <c r="C1282" s="91">
        <f>IF(Procédure!$C$33=2,'Elegio-Electors'!D1282,Procédure!$C$33)</f>
        <v>0</v>
      </c>
      <c r="D1282" s="20">
        <f>'Elegio-Electors'!E1282</f>
        <v>0</v>
      </c>
      <c r="E1282" s="91" t="str">
        <f>IF(LEFT(RIGHT('Elegio-Electors'!L1282,2),1)="C",'Elegio-Electors'!L1282,IF(LEFT(RIGHT('Elegio-Electors'!M1282,2),1)="C",'Elegio-Electors'!M1282,""))</f>
        <v/>
      </c>
      <c r="F1282" s="91" t="str">
        <f>IF(LEFT(RIGHT('Elegio-Electors'!L1282,2),1)="O",'Elegio-Electors'!L1282,IF(LEFT(RIGHT('Elegio-Electors'!M1282,2),1)="O",'Elegio-Electors'!M1282,""))</f>
        <v/>
      </c>
      <c r="G1282" s="91" t="s">
        <v>166</v>
      </c>
      <c r="H1282" s="91" t="s">
        <v>167</v>
      </c>
      <c r="I1282" s="91" t="e">
        <f t="shared" si="95"/>
        <v>#N/A</v>
      </c>
      <c r="J1282" s="91" t="e">
        <f t="shared" si="96"/>
        <v>#N/A</v>
      </c>
      <c r="K1282" s="91" t="e">
        <f>INDEX(bureaux!$A:$I,MATCH($F1282,bureaux!$A:$A,0),9)</f>
        <v>#N/A</v>
      </c>
      <c r="L1282" s="91" t="e">
        <f t="shared" si="97"/>
        <v>#N/A</v>
      </c>
      <c r="M1282" s="91" t="e">
        <f t="shared" si="98"/>
        <v>#N/A</v>
      </c>
      <c r="N1282" s="20" t="e">
        <f t="shared" si="99"/>
        <v>#N/A</v>
      </c>
      <c r="O1282" s="20" t="e">
        <f>INDEX(bureaux!$A:$H,MATCH($F1282,bureaux!$A:$A,0),8)</f>
        <v>#N/A</v>
      </c>
      <c r="P1282" s="91" t="e">
        <f>_xlfn.CONCAT(INDEX(bureaux!$A:$H,MATCH($F1282,bureaux!$A:$A,0),4)," ",INDEX(bureaux!$A:$H,MATCH($F1282,bureaux!$A:$A,0),5))</f>
        <v>#N/A</v>
      </c>
      <c r="Q1282" s="20" t="e">
        <f>INDEX(bureaux!$A:$H,MATCH($F1282,bureaux!$A:$A,0),6)</f>
        <v>#N/A</v>
      </c>
      <c r="R1282" s="20" t="e">
        <f>INDEX(bureaux!$A:$H,MATCH($F1282,bureaux!$A:$A,0),7)</f>
        <v>#N/A</v>
      </c>
    </row>
    <row r="1283" spans="1:18" x14ac:dyDescent="0.25">
      <c r="A1283" s="20">
        <f>'Elegio-Electors'!C1283</f>
        <v>0</v>
      </c>
      <c r="B1283" s="20">
        <f>'Elegio-Electors'!B1283</f>
        <v>0</v>
      </c>
      <c r="C1283" s="91">
        <f>IF(Procédure!$C$33=2,'Elegio-Electors'!D1283,Procédure!$C$33)</f>
        <v>0</v>
      </c>
      <c r="D1283" s="20">
        <f>'Elegio-Electors'!E1283</f>
        <v>0</v>
      </c>
      <c r="E1283" s="91" t="str">
        <f>IF(LEFT(RIGHT('Elegio-Electors'!L1283,2),1)="C",'Elegio-Electors'!L1283,IF(LEFT(RIGHT('Elegio-Electors'!M1283,2),1)="C",'Elegio-Electors'!M1283,""))</f>
        <v/>
      </c>
      <c r="F1283" s="91" t="str">
        <f>IF(LEFT(RIGHT('Elegio-Electors'!L1283,2),1)="O",'Elegio-Electors'!L1283,IF(LEFT(RIGHT('Elegio-Electors'!M1283,2),1)="O",'Elegio-Electors'!M1283,""))</f>
        <v/>
      </c>
      <c r="G1283" s="91" t="s">
        <v>166</v>
      </c>
      <c r="H1283" s="91" t="s">
        <v>167</v>
      </c>
      <c r="I1283" s="91" t="e">
        <f t="shared" ref="I1283:I1346" si="100">_xlfn.SWITCH(RIGHT(F1283,1),"B","bedienden","A","arbeiders","J","jongeren","K","kader")</f>
        <v>#N/A</v>
      </c>
      <c r="J1283" s="91" t="e">
        <f t="shared" ref="J1283:J1346" si="101">_xlfn.SWITCH(RIGHT(F1283,1),"B","employés","A","ouvriers","J","jeunes","K","cadre")</f>
        <v>#N/A</v>
      </c>
      <c r="K1283" s="91" t="e">
        <f>INDEX(bureaux!$A:$I,MATCH($F1283,bureaux!$A:$A,0),9)</f>
        <v>#N/A</v>
      </c>
      <c r="L1283" s="91" t="e">
        <f t="shared" ref="L1283:L1346" si="102">_xlfn.CONCAT(G1283," ",K1283," OR ",I1283)</f>
        <v>#N/A</v>
      </c>
      <c r="M1283" s="91" t="e">
        <f t="shared" ref="M1283:M1346" si="103">_xlfn.CONCAT(H1283," ",K1283," CE ",J1283)</f>
        <v>#N/A</v>
      </c>
      <c r="N1283" s="20" t="e">
        <f t="shared" ref="N1283:N1346" si="104">IF(C1283="NL",L1283,M1283)</f>
        <v>#N/A</v>
      </c>
      <c r="O1283" s="20" t="e">
        <f>INDEX(bureaux!$A:$H,MATCH($F1283,bureaux!$A:$A,0),8)</f>
        <v>#N/A</v>
      </c>
      <c r="P1283" s="91" t="e">
        <f>_xlfn.CONCAT(INDEX(bureaux!$A:$H,MATCH($F1283,bureaux!$A:$A,0),4)," ",INDEX(bureaux!$A:$H,MATCH($F1283,bureaux!$A:$A,0),5))</f>
        <v>#N/A</v>
      </c>
      <c r="Q1283" s="20" t="e">
        <f>INDEX(bureaux!$A:$H,MATCH($F1283,bureaux!$A:$A,0),6)</f>
        <v>#N/A</v>
      </c>
      <c r="R1283" s="20" t="e">
        <f>INDEX(bureaux!$A:$H,MATCH($F1283,bureaux!$A:$A,0),7)</f>
        <v>#N/A</v>
      </c>
    </row>
    <row r="1284" spans="1:18" x14ac:dyDescent="0.25">
      <c r="A1284" s="20">
        <f>'Elegio-Electors'!C1284</f>
        <v>0</v>
      </c>
      <c r="B1284" s="20">
        <f>'Elegio-Electors'!B1284</f>
        <v>0</v>
      </c>
      <c r="C1284" s="91">
        <f>IF(Procédure!$C$33=2,'Elegio-Electors'!D1284,Procédure!$C$33)</f>
        <v>0</v>
      </c>
      <c r="D1284" s="20">
        <f>'Elegio-Electors'!E1284</f>
        <v>0</v>
      </c>
      <c r="E1284" s="91" t="str">
        <f>IF(LEFT(RIGHT('Elegio-Electors'!L1284,2),1)="C",'Elegio-Electors'!L1284,IF(LEFT(RIGHT('Elegio-Electors'!M1284,2),1)="C",'Elegio-Electors'!M1284,""))</f>
        <v/>
      </c>
      <c r="F1284" s="91" t="str">
        <f>IF(LEFT(RIGHT('Elegio-Electors'!L1284,2),1)="O",'Elegio-Electors'!L1284,IF(LEFT(RIGHT('Elegio-Electors'!M1284,2),1)="O",'Elegio-Electors'!M1284,""))</f>
        <v/>
      </c>
      <c r="G1284" s="91" t="s">
        <v>166</v>
      </c>
      <c r="H1284" s="91" t="s">
        <v>167</v>
      </c>
      <c r="I1284" s="91" t="e">
        <f t="shared" si="100"/>
        <v>#N/A</v>
      </c>
      <c r="J1284" s="91" t="e">
        <f t="shared" si="101"/>
        <v>#N/A</v>
      </c>
      <c r="K1284" s="91" t="e">
        <f>INDEX(bureaux!$A:$I,MATCH($F1284,bureaux!$A:$A,0),9)</f>
        <v>#N/A</v>
      </c>
      <c r="L1284" s="91" t="e">
        <f t="shared" si="102"/>
        <v>#N/A</v>
      </c>
      <c r="M1284" s="91" t="e">
        <f t="shared" si="103"/>
        <v>#N/A</v>
      </c>
      <c r="N1284" s="20" t="e">
        <f t="shared" si="104"/>
        <v>#N/A</v>
      </c>
      <c r="O1284" s="20" t="e">
        <f>INDEX(bureaux!$A:$H,MATCH($F1284,bureaux!$A:$A,0),8)</f>
        <v>#N/A</v>
      </c>
      <c r="P1284" s="91" t="e">
        <f>_xlfn.CONCAT(INDEX(bureaux!$A:$H,MATCH($F1284,bureaux!$A:$A,0),4)," ",INDEX(bureaux!$A:$H,MATCH($F1284,bureaux!$A:$A,0),5))</f>
        <v>#N/A</v>
      </c>
      <c r="Q1284" s="20" t="e">
        <f>INDEX(bureaux!$A:$H,MATCH($F1284,bureaux!$A:$A,0),6)</f>
        <v>#N/A</v>
      </c>
      <c r="R1284" s="20" t="e">
        <f>INDEX(bureaux!$A:$H,MATCH($F1284,bureaux!$A:$A,0),7)</f>
        <v>#N/A</v>
      </c>
    </row>
    <row r="1285" spans="1:18" x14ac:dyDescent="0.25">
      <c r="A1285" s="20">
        <f>'Elegio-Electors'!C1285</f>
        <v>0</v>
      </c>
      <c r="B1285" s="20">
        <f>'Elegio-Electors'!B1285</f>
        <v>0</v>
      </c>
      <c r="C1285" s="91">
        <f>IF(Procédure!$C$33=2,'Elegio-Electors'!D1285,Procédure!$C$33)</f>
        <v>0</v>
      </c>
      <c r="D1285" s="20">
        <f>'Elegio-Electors'!E1285</f>
        <v>0</v>
      </c>
      <c r="E1285" s="91" t="str">
        <f>IF(LEFT(RIGHT('Elegio-Electors'!L1285,2),1)="C",'Elegio-Electors'!L1285,IF(LEFT(RIGHT('Elegio-Electors'!M1285,2),1)="C",'Elegio-Electors'!M1285,""))</f>
        <v/>
      </c>
      <c r="F1285" s="91" t="str">
        <f>IF(LEFT(RIGHT('Elegio-Electors'!L1285,2),1)="O",'Elegio-Electors'!L1285,IF(LEFT(RIGHT('Elegio-Electors'!M1285,2),1)="O",'Elegio-Electors'!M1285,""))</f>
        <v/>
      </c>
      <c r="G1285" s="91" t="s">
        <v>166</v>
      </c>
      <c r="H1285" s="91" t="s">
        <v>167</v>
      </c>
      <c r="I1285" s="91" t="e">
        <f t="shared" si="100"/>
        <v>#N/A</v>
      </c>
      <c r="J1285" s="91" t="e">
        <f t="shared" si="101"/>
        <v>#N/A</v>
      </c>
      <c r="K1285" s="91" t="e">
        <f>INDEX(bureaux!$A:$I,MATCH($F1285,bureaux!$A:$A,0),9)</f>
        <v>#N/A</v>
      </c>
      <c r="L1285" s="91" t="e">
        <f t="shared" si="102"/>
        <v>#N/A</v>
      </c>
      <c r="M1285" s="91" t="e">
        <f t="shared" si="103"/>
        <v>#N/A</v>
      </c>
      <c r="N1285" s="20" t="e">
        <f t="shared" si="104"/>
        <v>#N/A</v>
      </c>
      <c r="O1285" s="20" t="e">
        <f>INDEX(bureaux!$A:$H,MATCH($F1285,bureaux!$A:$A,0),8)</f>
        <v>#N/A</v>
      </c>
      <c r="P1285" s="91" t="e">
        <f>_xlfn.CONCAT(INDEX(bureaux!$A:$H,MATCH($F1285,bureaux!$A:$A,0),4)," ",INDEX(bureaux!$A:$H,MATCH($F1285,bureaux!$A:$A,0),5))</f>
        <v>#N/A</v>
      </c>
      <c r="Q1285" s="20" t="e">
        <f>INDEX(bureaux!$A:$H,MATCH($F1285,bureaux!$A:$A,0),6)</f>
        <v>#N/A</v>
      </c>
      <c r="R1285" s="20" t="e">
        <f>INDEX(bureaux!$A:$H,MATCH($F1285,bureaux!$A:$A,0),7)</f>
        <v>#N/A</v>
      </c>
    </row>
    <row r="1286" spans="1:18" x14ac:dyDescent="0.25">
      <c r="A1286" s="20">
        <f>'Elegio-Electors'!C1286</f>
        <v>0</v>
      </c>
      <c r="B1286" s="20">
        <f>'Elegio-Electors'!B1286</f>
        <v>0</v>
      </c>
      <c r="C1286" s="91">
        <f>IF(Procédure!$C$33=2,'Elegio-Electors'!D1286,Procédure!$C$33)</f>
        <v>0</v>
      </c>
      <c r="D1286" s="20">
        <f>'Elegio-Electors'!E1286</f>
        <v>0</v>
      </c>
      <c r="E1286" s="91" t="str">
        <f>IF(LEFT(RIGHT('Elegio-Electors'!L1286,2),1)="C",'Elegio-Electors'!L1286,IF(LEFT(RIGHT('Elegio-Electors'!M1286,2),1)="C",'Elegio-Electors'!M1286,""))</f>
        <v/>
      </c>
      <c r="F1286" s="91" t="str">
        <f>IF(LEFT(RIGHT('Elegio-Electors'!L1286,2),1)="O",'Elegio-Electors'!L1286,IF(LEFT(RIGHT('Elegio-Electors'!M1286,2),1)="O",'Elegio-Electors'!M1286,""))</f>
        <v/>
      </c>
      <c r="G1286" s="91" t="s">
        <v>166</v>
      </c>
      <c r="H1286" s="91" t="s">
        <v>167</v>
      </c>
      <c r="I1286" s="91" t="e">
        <f t="shared" si="100"/>
        <v>#N/A</v>
      </c>
      <c r="J1286" s="91" t="e">
        <f t="shared" si="101"/>
        <v>#N/A</v>
      </c>
      <c r="K1286" s="91" t="e">
        <f>INDEX(bureaux!$A:$I,MATCH($F1286,bureaux!$A:$A,0),9)</f>
        <v>#N/A</v>
      </c>
      <c r="L1286" s="91" t="e">
        <f t="shared" si="102"/>
        <v>#N/A</v>
      </c>
      <c r="M1286" s="91" t="e">
        <f t="shared" si="103"/>
        <v>#N/A</v>
      </c>
      <c r="N1286" s="20" t="e">
        <f t="shared" si="104"/>
        <v>#N/A</v>
      </c>
      <c r="O1286" s="20" t="e">
        <f>INDEX(bureaux!$A:$H,MATCH($F1286,bureaux!$A:$A,0),8)</f>
        <v>#N/A</v>
      </c>
      <c r="P1286" s="91" t="e">
        <f>_xlfn.CONCAT(INDEX(bureaux!$A:$H,MATCH($F1286,bureaux!$A:$A,0),4)," ",INDEX(bureaux!$A:$H,MATCH($F1286,bureaux!$A:$A,0),5))</f>
        <v>#N/A</v>
      </c>
      <c r="Q1286" s="20" t="e">
        <f>INDEX(bureaux!$A:$H,MATCH($F1286,bureaux!$A:$A,0),6)</f>
        <v>#N/A</v>
      </c>
      <c r="R1286" s="20" t="e">
        <f>INDEX(bureaux!$A:$H,MATCH($F1286,bureaux!$A:$A,0),7)</f>
        <v>#N/A</v>
      </c>
    </row>
    <row r="1287" spans="1:18" x14ac:dyDescent="0.25">
      <c r="A1287" s="20">
        <f>'Elegio-Electors'!C1287</f>
        <v>0</v>
      </c>
      <c r="B1287" s="20">
        <f>'Elegio-Electors'!B1287</f>
        <v>0</v>
      </c>
      <c r="C1287" s="91">
        <f>IF(Procédure!$C$33=2,'Elegio-Electors'!D1287,Procédure!$C$33)</f>
        <v>0</v>
      </c>
      <c r="D1287" s="20">
        <f>'Elegio-Electors'!E1287</f>
        <v>0</v>
      </c>
      <c r="E1287" s="91" t="str">
        <f>IF(LEFT(RIGHT('Elegio-Electors'!L1287,2),1)="C",'Elegio-Electors'!L1287,IF(LEFT(RIGHT('Elegio-Electors'!M1287,2),1)="C",'Elegio-Electors'!M1287,""))</f>
        <v/>
      </c>
      <c r="F1287" s="91" t="str">
        <f>IF(LEFT(RIGHT('Elegio-Electors'!L1287,2),1)="O",'Elegio-Electors'!L1287,IF(LEFT(RIGHT('Elegio-Electors'!M1287,2),1)="O",'Elegio-Electors'!M1287,""))</f>
        <v/>
      </c>
      <c r="G1287" s="91" t="s">
        <v>166</v>
      </c>
      <c r="H1287" s="91" t="s">
        <v>167</v>
      </c>
      <c r="I1287" s="91" t="e">
        <f t="shared" si="100"/>
        <v>#N/A</v>
      </c>
      <c r="J1287" s="91" t="e">
        <f t="shared" si="101"/>
        <v>#N/A</v>
      </c>
      <c r="K1287" s="91" t="e">
        <f>INDEX(bureaux!$A:$I,MATCH($F1287,bureaux!$A:$A,0),9)</f>
        <v>#N/A</v>
      </c>
      <c r="L1287" s="91" t="e">
        <f t="shared" si="102"/>
        <v>#N/A</v>
      </c>
      <c r="M1287" s="91" t="e">
        <f t="shared" si="103"/>
        <v>#N/A</v>
      </c>
      <c r="N1287" s="20" t="e">
        <f t="shared" si="104"/>
        <v>#N/A</v>
      </c>
      <c r="O1287" s="20" t="e">
        <f>INDEX(bureaux!$A:$H,MATCH($F1287,bureaux!$A:$A,0),8)</f>
        <v>#N/A</v>
      </c>
      <c r="P1287" s="91" t="e">
        <f>_xlfn.CONCAT(INDEX(bureaux!$A:$H,MATCH($F1287,bureaux!$A:$A,0),4)," ",INDEX(bureaux!$A:$H,MATCH($F1287,bureaux!$A:$A,0),5))</f>
        <v>#N/A</v>
      </c>
      <c r="Q1287" s="20" t="e">
        <f>INDEX(bureaux!$A:$H,MATCH($F1287,bureaux!$A:$A,0),6)</f>
        <v>#N/A</v>
      </c>
      <c r="R1287" s="20" t="e">
        <f>INDEX(bureaux!$A:$H,MATCH($F1287,bureaux!$A:$A,0),7)</f>
        <v>#N/A</v>
      </c>
    </row>
    <row r="1288" spans="1:18" x14ac:dyDescent="0.25">
      <c r="A1288" s="20">
        <f>'Elegio-Electors'!C1288</f>
        <v>0</v>
      </c>
      <c r="B1288" s="20">
        <f>'Elegio-Electors'!B1288</f>
        <v>0</v>
      </c>
      <c r="C1288" s="91">
        <f>IF(Procédure!$C$33=2,'Elegio-Electors'!D1288,Procédure!$C$33)</f>
        <v>0</v>
      </c>
      <c r="D1288" s="20">
        <f>'Elegio-Electors'!E1288</f>
        <v>0</v>
      </c>
      <c r="E1288" s="91" t="str">
        <f>IF(LEFT(RIGHT('Elegio-Electors'!L1288,2),1)="C",'Elegio-Electors'!L1288,IF(LEFT(RIGHT('Elegio-Electors'!M1288,2),1)="C",'Elegio-Electors'!M1288,""))</f>
        <v/>
      </c>
      <c r="F1288" s="91" t="str">
        <f>IF(LEFT(RIGHT('Elegio-Electors'!L1288,2),1)="O",'Elegio-Electors'!L1288,IF(LEFT(RIGHT('Elegio-Electors'!M1288,2),1)="O",'Elegio-Electors'!M1288,""))</f>
        <v/>
      </c>
      <c r="G1288" s="91" t="s">
        <v>166</v>
      </c>
      <c r="H1288" s="91" t="s">
        <v>167</v>
      </c>
      <c r="I1288" s="91" t="e">
        <f t="shared" si="100"/>
        <v>#N/A</v>
      </c>
      <c r="J1288" s="91" t="e">
        <f t="shared" si="101"/>
        <v>#N/A</v>
      </c>
      <c r="K1288" s="91" t="e">
        <f>INDEX(bureaux!$A:$I,MATCH($F1288,bureaux!$A:$A,0),9)</f>
        <v>#N/A</v>
      </c>
      <c r="L1288" s="91" t="e">
        <f t="shared" si="102"/>
        <v>#N/A</v>
      </c>
      <c r="M1288" s="91" t="e">
        <f t="shared" si="103"/>
        <v>#N/A</v>
      </c>
      <c r="N1288" s="20" t="e">
        <f t="shared" si="104"/>
        <v>#N/A</v>
      </c>
      <c r="O1288" s="20" t="e">
        <f>INDEX(bureaux!$A:$H,MATCH($F1288,bureaux!$A:$A,0),8)</f>
        <v>#N/A</v>
      </c>
      <c r="P1288" s="91" t="e">
        <f>_xlfn.CONCAT(INDEX(bureaux!$A:$H,MATCH($F1288,bureaux!$A:$A,0),4)," ",INDEX(bureaux!$A:$H,MATCH($F1288,bureaux!$A:$A,0),5))</f>
        <v>#N/A</v>
      </c>
      <c r="Q1288" s="20" t="e">
        <f>INDEX(bureaux!$A:$H,MATCH($F1288,bureaux!$A:$A,0),6)</f>
        <v>#N/A</v>
      </c>
      <c r="R1288" s="20" t="e">
        <f>INDEX(bureaux!$A:$H,MATCH($F1288,bureaux!$A:$A,0),7)</f>
        <v>#N/A</v>
      </c>
    </row>
    <row r="1289" spans="1:18" x14ac:dyDescent="0.25">
      <c r="A1289" s="20">
        <f>'Elegio-Electors'!C1289</f>
        <v>0</v>
      </c>
      <c r="B1289" s="20">
        <f>'Elegio-Electors'!B1289</f>
        <v>0</v>
      </c>
      <c r="C1289" s="91">
        <f>IF(Procédure!$C$33=2,'Elegio-Electors'!D1289,Procédure!$C$33)</f>
        <v>0</v>
      </c>
      <c r="D1289" s="20">
        <f>'Elegio-Electors'!E1289</f>
        <v>0</v>
      </c>
      <c r="E1289" s="91" t="str">
        <f>IF(LEFT(RIGHT('Elegio-Electors'!L1289,2),1)="C",'Elegio-Electors'!L1289,IF(LEFT(RIGHT('Elegio-Electors'!M1289,2),1)="C",'Elegio-Electors'!M1289,""))</f>
        <v/>
      </c>
      <c r="F1289" s="91" t="str">
        <f>IF(LEFT(RIGHT('Elegio-Electors'!L1289,2),1)="O",'Elegio-Electors'!L1289,IF(LEFT(RIGHT('Elegio-Electors'!M1289,2),1)="O",'Elegio-Electors'!M1289,""))</f>
        <v/>
      </c>
      <c r="G1289" s="91" t="s">
        <v>166</v>
      </c>
      <c r="H1289" s="91" t="s">
        <v>167</v>
      </c>
      <c r="I1289" s="91" t="e">
        <f t="shared" si="100"/>
        <v>#N/A</v>
      </c>
      <c r="J1289" s="91" t="e">
        <f t="shared" si="101"/>
        <v>#N/A</v>
      </c>
      <c r="K1289" s="91" t="e">
        <f>INDEX(bureaux!$A:$I,MATCH($F1289,bureaux!$A:$A,0),9)</f>
        <v>#N/A</v>
      </c>
      <c r="L1289" s="91" t="e">
        <f t="shared" si="102"/>
        <v>#N/A</v>
      </c>
      <c r="M1289" s="91" t="e">
        <f t="shared" si="103"/>
        <v>#N/A</v>
      </c>
      <c r="N1289" s="20" t="e">
        <f t="shared" si="104"/>
        <v>#N/A</v>
      </c>
      <c r="O1289" s="20" t="e">
        <f>INDEX(bureaux!$A:$H,MATCH($F1289,bureaux!$A:$A,0),8)</f>
        <v>#N/A</v>
      </c>
      <c r="P1289" s="91" t="e">
        <f>_xlfn.CONCAT(INDEX(bureaux!$A:$H,MATCH($F1289,bureaux!$A:$A,0),4)," ",INDEX(bureaux!$A:$H,MATCH($F1289,bureaux!$A:$A,0),5))</f>
        <v>#N/A</v>
      </c>
      <c r="Q1289" s="20" t="e">
        <f>INDEX(bureaux!$A:$H,MATCH($F1289,bureaux!$A:$A,0),6)</f>
        <v>#N/A</v>
      </c>
      <c r="R1289" s="20" t="e">
        <f>INDEX(bureaux!$A:$H,MATCH($F1289,bureaux!$A:$A,0),7)</f>
        <v>#N/A</v>
      </c>
    </row>
    <row r="1290" spans="1:18" x14ac:dyDescent="0.25">
      <c r="A1290" s="20">
        <f>'Elegio-Electors'!C1290</f>
        <v>0</v>
      </c>
      <c r="B1290" s="20">
        <f>'Elegio-Electors'!B1290</f>
        <v>0</v>
      </c>
      <c r="C1290" s="91">
        <f>IF(Procédure!$C$33=2,'Elegio-Electors'!D1290,Procédure!$C$33)</f>
        <v>0</v>
      </c>
      <c r="D1290" s="20">
        <f>'Elegio-Electors'!E1290</f>
        <v>0</v>
      </c>
      <c r="E1290" s="91" t="str">
        <f>IF(LEFT(RIGHT('Elegio-Electors'!L1290,2),1)="C",'Elegio-Electors'!L1290,IF(LEFT(RIGHT('Elegio-Electors'!M1290,2),1)="C",'Elegio-Electors'!M1290,""))</f>
        <v/>
      </c>
      <c r="F1290" s="91" t="str">
        <f>IF(LEFT(RIGHT('Elegio-Electors'!L1290,2),1)="O",'Elegio-Electors'!L1290,IF(LEFT(RIGHT('Elegio-Electors'!M1290,2),1)="O",'Elegio-Electors'!M1290,""))</f>
        <v/>
      </c>
      <c r="G1290" s="91" t="s">
        <v>166</v>
      </c>
      <c r="H1290" s="91" t="s">
        <v>167</v>
      </c>
      <c r="I1290" s="91" t="e">
        <f t="shared" si="100"/>
        <v>#N/A</v>
      </c>
      <c r="J1290" s="91" t="e">
        <f t="shared" si="101"/>
        <v>#N/A</v>
      </c>
      <c r="K1290" s="91" t="e">
        <f>INDEX(bureaux!$A:$I,MATCH($F1290,bureaux!$A:$A,0),9)</f>
        <v>#N/A</v>
      </c>
      <c r="L1290" s="91" t="e">
        <f t="shared" si="102"/>
        <v>#N/A</v>
      </c>
      <c r="M1290" s="91" t="e">
        <f t="shared" si="103"/>
        <v>#N/A</v>
      </c>
      <c r="N1290" s="20" t="e">
        <f t="shared" si="104"/>
        <v>#N/A</v>
      </c>
      <c r="O1290" s="20" t="e">
        <f>INDEX(bureaux!$A:$H,MATCH($F1290,bureaux!$A:$A,0),8)</f>
        <v>#N/A</v>
      </c>
      <c r="P1290" s="91" t="e">
        <f>_xlfn.CONCAT(INDEX(bureaux!$A:$H,MATCH($F1290,bureaux!$A:$A,0),4)," ",INDEX(bureaux!$A:$H,MATCH($F1290,bureaux!$A:$A,0),5))</f>
        <v>#N/A</v>
      </c>
      <c r="Q1290" s="20" t="e">
        <f>INDEX(bureaux!$A:$H,MATCH($F1290,bureaux!$A:$A,0),6)</f>
        <v>#N/A</v>
      </c>
      <c r="R1290" s="20" t="e">
        <f>INDEX(bureaux!$A:$H,MATCH($F1290,bureaux!$A:$A,0),7)</f>
        <v>#N/A</v>
      </c>
    </row>
    <row r="1291" spans="1:18" x14ac:dyDescent="0.25">
      <c r="A1291" s="20">
        <f>'Elegio-Electors'!C1291</f>
        <v>0</v>
      </c>
      <c r="B1291" s="20">
        <f>'Elegio-Electors'!B1291</f>
        <v>0</v>
      </c>
      <c r="C1291" s="91">
        <f>IF(Procédure!$C$33=2,'Elegio-Electors'!D1291,Procédure!$C$33)</f>
        <v>0</v>
      </c>
      <c r="D1291" s="20">
        <f>'Elegio-Electors'!E1291</f>
        <v>0</v>
      </c>
      <c r="E1291" s="91" t="str">
        <f>IF(LEFT(RIGHT('Elegio-Electors'!L1291,2),1)="C",'Elegio-Electors'!L1291,IF(LEFT(RIGHT('Elegio-Electors'!M1291,2),1)="C",'Elegio-Electors'!M1291,""))</f>
        <v/>
      </c>
      <c r="F1291" s="91" t="str">
        <f>IF(LEFT(RIGHT('Elegio-Electors'!L1291,2),1)="O",'Elegio-Electors'!L1291,IF(LEFT(RIGHT('Elegio-Electors'!M1291,2),1)="O",'Elegio-Electors'!M1291,""))</f>
        <v/>
      </c>
      <c r="G1291" s="91" t="s">
        <v>166</v>
      </c>
      <c r="H1291" s="91" t="s">
        <v>167</v>
      </c>
      <c r="I1291" s="91" t="e">
        <f t="shared" si="100"/>
        <v>#N/A</v>
      </c>
      <c r="J1291" s="91" t="e">
        <f t="shared" si="101"/>
        <v>#N/A</v>
      </c>
      <c r="K1291" s="91" t="e">
        <f>INDEX(bureaux!$A:$I,MATCH($F1291,bureaux!$A:$A,0),9)</f>
        <v>#N/A</v>
      </c>
      <c r="L1291" s="91" t="e">
        <f t="shared" si="102"/>
        <v>#N/A</v>
      </c>
      <c r="M1291" s="91" t="e">
        <f t="shared" si="103"/>
        <v>#N/A</v>
      </c>
      <c r="N1291" s="20" t="e">
        <f t="shared" si="104"/>
        <v>#N/A</v>
      </c>
      <c r="O1291" s="20" t="e">
        <f>INDEX(bureaux!$A:$H,MATCH($F1291,bureaux!$A:$A,0),8)</f>
        <v>#N/A</v>
      </c>
      <c r="P1291" s="91" t="e">
        <f>_xlfn.CONCAT(INDEX(bureaux!$A:$H,MATCH($F1291,bureaux!$A:$A,0),4)," ",INDEX(bureaux!$A:$H,MATCH($F1291,bureaux!$A:$A,0),5))</f>
        <v>#N/A</v>
      </c>
      <c r="Q1291" s="20" t="e">
        <f>INDEX(bureaux!$A:$H,MATCH($F1291,bureaux!$A:$A,0),6)</f>
        <v>#N/A</v>
      </c>
      <c r="R1291" s="20" t="e">
        <f>INDEX(bureaux!$A:$H,MATCH($F1291,bureaux!$A:$A,0),7)</f>
        <v>#N/A</v>
      </c>
    </row>
    <row r="1292" spans="1:18" x14ac:dyDescent="0.25">
      <c r="A1292" s="20">
        <f>'Elegio-Electors'!C1292</f>
        <v>0</v>
      </c>
      <c r="B1292" s="20">
        <f>'Elegio-Electors'!B1292</f>
        <v>0</v>
      </c>
      <c r="C1292" s="91">
        <f>IF(Procédure!$C$33=2,'Elegio-Electors'!D1292,Procédure!$C$33)</f>
        <v>0</v>
      </c>
      <c r="D1292" s="20">
        <f>'Elegio-Electors'!E1292</f>
        <v>0</v>
      </c>
      <c r="E1292" s="91" t="str">
        <f>IF(LEFT(RIGHT('Elegio-Electors'!L1292,2),1)="C",'Elegio-Electors'!L1292,IF(LEFT(RIGHT('Elegio-Electors'!M1292,2),1)="C",'Elegio-Electors'!M1292,""))</f>
        <v/>
      </c>
      <c r="F1292" s="91" t="str">
        <f>IF(LEFT(RIGHT('Elegio-Electors'!L1292,2),1)="O",'Elegio-Electors'!L1292,IF(LEFT(RIGHT('Elegio-Electors'!M1292,2),1)="O",'Elegio-Electors'!M1292,""))</f>
        <v/>
      </c>
      <c r="G1292" s="91" t="s">
        <v>166</v>
      </c>
      <c r="H1292" s="91" t="s">
        <v>167</v>
      </c>
      <c r="I1292" s="91" t="e">
        <f t="shared" si="100"/>
        <v>#N/A</v>
      </c>
      <c r="J1292" s="91" t="e">
        <f t="shared" si="101"/>
        <v>#N/A</v>
      </c>
      <c r="K1292" s="91" t="e">
        <f>INDEX(bureaux!$A:$I,MATCH($F1292,bureaux!$A:$A,0),9)</f>
        <v>#N/A</v>
      </c>
      <c r="L1292" s="91" t="e">
        <f t="shared" si="102"/>
        <v>#N/A</v>
      </c>
      <c r="M1292" s="91" t="e">
        <f t="shared" si="103"/>
        <v>#N/A</v>
      </c>
      <c r="N1292" s="20" t="e">
        <f t="shared" si="104"/>
        <v>#N/A</v>
      </c>
      <c r="O1292" s="20" t="e">
        <f>INDEX(bureaux!$A:$H,MATCH($F1292,bureaux!$A:$A,0),8)</f>
        <v>#N/A</v>
      </c>
      <c r="P1292" s="91" t="e">
        <f>_xlfn.CONCAT(INDEX(bureaux!$A:$H,MATCH($F1292,bureaux!$A:$A,0),4)," ",INDEX(bureaux!$A:$H,MATCH($F1292,bureaux!$A:$A,0),5))</f>
        <v>#N/A</v>
      </c>
      <c r="Q1292" s="20" t="e">
        <f>INDEX(bureaux!$A:$H,MATCH($F1292,bureaux!$A:$A,0),6)</f>
        <v>#N/A</v>
      </c>
      <c r="R1292" s="20" t="e">
        <f>INDEX(bureaux!$A:$H,MATCH($F1292,bureaux!$A:$A,0),7)</f>
        <v>#N/A</v>
      </c>
    </row>
    <row r="1293" spans="1:18" x14ac:dyDescent="0.25">
      <c r="A1293" s="20">
        <f>'Elegio-Electors'!C1293</f>
        <v>0</v>
      </c>
      <c r="B1293" s="20">
        <f>'Elegio-Electors'!B1293</f>
        <v>0</v>
      </c>
      <c r="C1293" s="91">
        <f>IF(Procédure!$C$33=2,'Elegio-Electors'!D1293,Procédure!$C$33)</f>
        <v>0</v>
      </c>
      <c r="D1293" s="20">
        <f>'Elegio-Electors'!E1293</f>
        <v>0</v>
      </c>
      <c r="E1293" s="91" t="str">
        <f>IF(LEFT(RIGHT('Elegio-Electors'!L1293,2),1)="C",'Elegio-Electors'!L1293,IF(LEFT(RIGHT('Elegio-Electors'!M1293,2),1)="C",'Elegio-Electors'!M1293,""))</f>
        <v/>
      </c>
      <c r="F1293" s="91" t="str">
        <f>IF(LEFT(RIGHT('Elegio-Electors'!L1293,2),1)="O",'Elegio-Electors'!L1293,IF(LEFT(RIGHT('Elegio-Electors'!M1293,2),1)="O",'Elegio-Electors'!M1293,""))</f>
        <v/>
      </c>
      <c r="G1293" s="91" t="s">
        <v>166</v>
      </c>
      <c r="H1293" s="91" t="s">
        <v>167</v>
      </c>
      <c r="I1293" s="91" t="e">
        <f t="shared" si="100"/>
        <v>#N/A</v>
      </c>
      <c r="J1293" s="91" t="e">
        <f t="shared" si="101"/>
        <v>#N/A</v>
      </c>
      <c r="K1293" s="91" t="e">
        <f>INDEX(bureaux!$A:$I,MATCH($F1293,bureaux!$A:$A,0),9)</f>
        <v>#N/A</v>
      </c>
      <c r="L1293" s="91" t="e">
        <f t="shared" si="102"/>
        <v>#N/A</v>
      </c>
      <c r="M1293" s="91" t="e">
        <f t="shared" si="103"/>
        <v>#N/A</v>
      </c>
      <c r="N1293" s="20" t="e">
        <f t="shared" si="104"/>
        <v>#N/A</v>
      </c>
      <c r="O1293" s="20" t="e">
        <f>INDEX(bureaux!$A:$H,MATCH($F1293,bureaux!$A:$A,0),8)</f>
        <v>#N/A</v>
      </c>
      <c r="P1293" s="91" t="e">
        <f>_xlfn.CONCAT(INDEX(bureaux!$A:$H,MATCH($F1293,bureaux!$A:$A,0),4)," ",INDEX(bureaux!$A:$H,MATCH($F1293,bureaux!$A:$A,0),5))</f>
        <v>#N/A</v>
      </c>
      <c r="Q1293" s="20" t="e">
        <f>INDEX(bureaux!$A:$H,MATCH($F1293,bureaux!$A:$A,0),6)</f>
        <v>#N/A</v>
      </c>
      <c r="R1293" s="20" t="e">
        <f>INDEX(bureaux!$A:$H,MATCH($F1293,bureaux!$A:$A,0),7)</f>
        <v>#N/A</v>
      </c>
    </row>
    <row r="1294" spans="1:18" x14ac:dyDescent="0.25">
      <c r="A1294" s="20">
        <f>'Elegio-Electors'!C1294</f>
        <v>0</v>
      </c>
      <c r="B1294" s="20">
        <f>'Elegio-Electors'!B1294</f>
        <v>0</v>
      </c>
      <c r="C1294" s="91">
        <f>IF(Procédure!$C$33=2,'Elegio-Electors'!D1294,Procédure!$C$33)</f>
        <v>0</v>
      </c>
      <c r="D1294" s="20">
        <f>'Elegio-Electors'!E1294</f>
        <v>0</v>
      </c>
      <c r="E1294" s="91" t="str">
        <f>IF(LEFT(RIGHT('Elegio-Electors'!L1294,2),1)="C",'Elegio-Electors'!L1294,IF(LEFT(RIGHT('Elegio-Electors'!M1294,2),1)="C",'Elegio-Electors'!M1294,""))</f>
        <v/>
      </c>
      <c r="F1294" s="91" t="str">
        <f>IF(LEFT(RIGHT('Elegio-Electors'!L1294,2),1)="O",'Elegio-Electors'!L1294,IF(LEFT(RIGHT('Elegio-Electors'!M1294,2),1)="O",'Elegio-Electors'!M1294,""))</f>
        <v/>
      </c>
      <c r="G1294" s="91" t="s">
        <v>166</v>
      </c>
      <c r="H1294" s="91" t="s">
        <v>167</v>
      </c>
      <c r="I1294" s="91" t="e">
        <f t="shared" si="100"/>
        <v>#N/A</v>
      </c>
      <c r="J1294" s="91" t="e">
        <f t="shared" si="101"/>
        <v>#N/A</v>
      </c>
      <c r="K1294" s="91" t="e">
        <f>INDEX(bureaux!$A:$I,MATCH($F1294,bureaux!$A:$A,0),9)</f>
        <v>#N/A</v>
      </c>
      <c r="L1294" s="91" t="e">
        <f t="shared" si="102"/>
        <v>#N/A</v>
      </c>
      <c r="M1294" s="91" t="e">
        <f t="shared" si="103"/>
        <v>#N/A</v>
      </c>
      <c r="N1294" s="20" t="e">
        <f t="shared" si="104"/>
        <v>#N/A</v>
      </c>
      <c r="O1294" s="20" t="e">
        <f>INDEX(bureaux!$A:$H,MATCH($F1294,bureaux!$A:$A,0),8)</f>
        <v>#N/A</v>
      </c>
      <c r="P1294" s="91" t="e">
        <f>_xlfn.CONCAT(INDEX(bureaux!$A:$H,MATCH($F1294,bureaux!$A:$A,0),4)," ",INDEX(bureaux!$A:$H,MATCH($F1294,bureaux!$A:$A,0),5))</f>
        <v>#N/A</v>
      </c>
      <c r="Q1294" s="20" t="e">
        <f>INDEX(bureaux!$A:$H,MATCH($F1294,bureaux!$A:$A,0),6)</f>
        <v>#N/A</v>
      </c>
      <c r="R1294" s="20" t="e">
        <f>INDEX(bureaux!$A:$H,MATCH($F1294,bureaux!$A:$A,0),7)</f>
        <v>#N/A</v>
      </c>
    </row>
    <row r="1295" spans="1:18" x14ac:dyDescent="0.25">
      <c r="A1295" s="20">
        <f>'Elegio-Electors'!C1295</f>
        <v>0</v>
      </c>
      <c r="B1295" s="20">
        <f>'Elegio-Electors'!B1295</f>
        <v>0</v>
      </c>
      <c r="C1295" s="91">
        <f>IF(Procédure!$C$33=2,'Elegio-Electors'!D1295,Procédure!$C$33)</f>
        <v>0</v>
      </c>
      <c r="D1295" s="20">
        <f>'Elegio-Electors'!E1295</f>
        <v>0</v>
      </c>
      <c r="E1295" s="91" t="str">
        <f>IF(LEFT(RIGHT('Elegio-Electors'!L1295,2),1)="C",'Elegio-Electors'!L1295,IF(LEFT(RIGHT('Elegio-Electors'!M1295,2),1)="C",'Elegio-Electors'!M1295,""))</f>
        <v/>
      </c>
      <c r="F1295" s="91" t="str">
        <f>IF(LEFT(RIGHT('Elegio-Electors'!L1295,2),1)="O",'Elegio-Electors'!L1295,IF(LEFT(RIGHT('Elegio-Electors'!M1295,2),1)="O",'Elegio-Electors'!M1295,""))</f>
        <v/>
      </c>
      <c r="G1295" s="91" t="s">
        <v>166</v>
      </c>
      <c r="H1295" s="91" t="s">
        <v>167</v>
      </c>
      <c r="I1295" s="91" t="e">
        <f t="shared" si="100"/>
        <v>#N/A</v>
      </c>
      <c r="J1295" s="91" t="e">
        <f t="shared" si="101"/>
        <v>#N/A</v>
      </c>
      <c r="K1295" s="91" t="e">
        <f>INDEX(bureaux!$A:$I,MATCH($F1295,bureaux!$A:$A,0),9)</f>
        <v>#N/A</v>
      </c>
      <c r="L1295" s="91" t="e">
        <f t="shared" si="102"/>
        <v>#N/A</v>
      </c>
      <c r="M1295" s="91" t="e">
        <f t="shared" si="103"/>
        <v>#N/A</v>
      </c>
      <c r="N1295" s="20" t="e">
        <f t="shared" si="104"/>
        <v>#N/A</v>
      </c>
      <c r="O1295" s="20" t="e">
        <f>INDEX(bureaux!$A:$H,MATCH($F1295,bureaux!$A:$A,0),8)</f>
        <v>#N/A</v>
      </c>
      <c r="P1295" s="91" t="e">
        <f>_xlfn.CONCAT(INDEX(bureaux!$A:$H,MATCH($F1295,bureaux!$A:$A,0),4)," ",INDEX(bureaux!$A:$H,MATCH($F1295,bureaux!$A:$A,0),5))</f>
        <v>#N/A</v>
      </c>
      <c r="Q1295" s="20" t="e">
        <f>INDEX(bureaux!$A:$H,MATCH($F1295,bureaux!$A:$A,0),6)</f>
        <v>#N/A</v>
      </c>
      <c r="R1295" s="20" t="e">
        <f>INDEX(bureaux!$A:$H,MATCH($F1295,bureaux!$A:$A,0),7)</f>
        <v>#N/A</v>
      </c>
    </row>
    <row r="1296" spans="1:18" x14ac:dyDescent="0.25">
      <c r="A1296" s="20">
        <f>'Elegio-Electors'!C1296</f>
        <v>0</v>
      </c>
      <c r="B1296" s="20">
        <f>'Elegio-Electors'!B1296</f>
        <v>0</v>
      </c>
      <c r="C1296" s="91">
        <f>IF(Procédure!$C$33=2,'Elegio-Electors'!D1296,Procédure!$C$33)</f>
        <v>0</v>
      </c>
      <c r="D1296" s="20">
        <f>'Elegio-Electors'!E1296</f>
        <v>0</v>
      </c>
      <c r="E1296" s="91" t="str">
        <f>IF(LEFT(RIGHT('Elegio-Electors'!L1296,2),1)="C",'Elegio-Electors'!L1296,IF(LEFT(RIGHT('Elegio-Electors'!M1296,2),1)="C",'Elegio-Electors'!M1296,""))</f>
        <v/>
      </c>
      <c r="F1296" s="91" t="str">
        <f>IF(LEFT(RIGHT('Elegio-Electors'!L1296,2),1)="O",'Elegio-Electors'!L1296,IF(LEFT(RIGHT('Elegio-Electors'!M1296,2),1)="O",'Elegio-Electors'!M1296,""))</f>
        <v/>
      </c>
      <c r="G1296" s="91" t="s">
        <v>166</v>
      </c>
      <c r="H1296" s="91" t="s">
        <v>167</v>
      </c>
      <c r="I1296" s="91" t="e">
        <f t="shared" si="100"/>
        <v>#N/A</v>
      </c>
      <c r="J1296" s="91" t="e">
        <f t="shared" si="101"/>
        <v>#N/A</v>
      </c>
      <c r="K1296" s="91" t="e">
        <f>INDEX(bureaux!$A:$I,MATCH($F1296,bureaux!$A:$A,0),9)</f>
        <v>#N/A</v>
      </c>
      <c r="L1296" s="91" t="e">
        <f t="shared" si="102"/>
        <v>#N/A</v>
      </c>
      <c r="M1296" s="91" t="e">
        <f t="shared" si="103"/>
        <v>#N/A</v>
      </c>
      <c r="N1296" s="20" t="e">
        <f t="shared" si="104"/>
        <v>#N/A</v>
      </c>
      <c r="O1296" s="20" t="e">
        <f>INDEX(bureaux!$A:$H,MATCH($F1296,bureaux!$A:$A,0),8)</f>
        <v>#N/A</v>
      </c>
      <c r="P1296" s="91" t="e">
        <f>_xlfn.CONCAT(INDEX(bureaux!$A:$H,MATCH($F1296,bureaux!$A:$A,0),4)," ",INDEX(bureaux!$A:$H,MATCH($F1296,bureaux!$A:$A,0),5))</f>
        <v>#N/A</v>
      </c>
      <c r="Q1296" s="20" t="e">
        <f>INDEX(bureaux!$A:$H,MATCH($F1296,bureaux!$A:$A,0),6)</f>
        <v>#N/A</v>
      </c>
      <c r="R1296" s="20" t="e">
        <f>INDEX(bureaux!$A:$H,MATCH($F1296,bureaux!$A:$A,0),7)</f>
        <v>#N/A</v>
      </c>
    </row>
    <row r="1297" spans="1:18" x14ac:dyDescent="0.25">
      <c r="A1297" s="20">
        <f>'Elegio-Electors'!C1297</f>
        <v>0</v>
      </c>
      <c r="B1297" s="20">
        <f>'Elegio-Electors'!B1297</f>
        <v>0</v>
      </c>
      <c r="C1297" s="91">
        <f>IF(Procédure!$C$33=2,'Elegio-Electors'!D1297,Procédure!$C$33)</f>
        <v>0</v>
      </c>
      <c r="D1297" s="20">
        <f>'Elegio-Electors'!E1297</f>
        <v>0</v>
      </c>
      <c r="E1297" s="91" t="str">
        <f>IF(LEFT(RIGHT('Elegio-Electors'!L1297,2),1)="C",'Elegio-Electors'!L1297,IF(LEFT(RIGHT('Elegio-Electors'!M1297,2),1)="C",'Elegio-Electors'!M1297,""))</f>
        <v/>
      </c>
      <c r="F1297" s="91" t="str">
        <f>IF(LEFT(RIGHT('Elegio-Electors'!L1297,2),1)="O",'Elegio-Electors'!L1297,IF(LEFT(RIGHT('Elegio-Electors'!M1297,2),1)="O",'Elegio-Electors'!M1297,""))</f>
        <v/>
      </c>
      <c r="G1297" s="91" t="s">
        <v>166</v>
      </c>
      <c r="H1297" s="91" t="s">
        <v>167</v>
      </c>
      <c r="I1297" s="91" t="e">
        <f t="shared" si="100"/>
        <v>#N/A</v>
      </c>
      <c r="J1297" s="91" t="e">
        <f t="shared" si="101"/>
        <v>#N/A</v>
      </c>
      <c r="K1297" s="91" t="e">
        <f>INDEX(bureaux!$A:$I,MATCH($F1297,bureaux!$A:$A,0),9)</f>
        <v>#N/A</v>
      </c>
      <c r="L1297" s="91" t="e">
        <f t="shared" si="102"/>
        <v>#N/A</v>
      </c>
      <c r="M1297" s="91" t="e">
        <f t="shared" si="103"/>
        <v>#N/A</v>
      </c>
      <c r="N1297" s="20" t="e">
        <f t="shared" si="104"/>
        <v>#N/A</v>
      </c>
      <c r="O1297" s="20" t="e">
        <f>INDEX(bureaux!$A:$H,MATCH($F1297,bureaux!$A:$A,0),8)</f>
        <v>#N/A</v>
      </c>
      <c r="P1297" s="91" t="e">
        <f>_xlfn.CONCAT(INDEX(bureaux!$A:$H,MATCH($F1297,bureaux!$A:$A,0),4)," ",INDEX(bureaux!$A:$H,MATCH($F1297,bureaux!$A:$A,0),5))</f>
        <v>#N/A</v>
      </c>
      <c r="Q1297" s="20" t="e">
        <f>INDEX(bureaux!$A:$H,MATCH($F1297,bureaux!$A:$A,0),6)</f>
        <v>#N/A</v>
      </c>
      <c r="R1297" s="20" t="e">
        <f>INDEX(bureaux!$A:$H,MATCH($F1297,bureaux!$A:$A,0),7)</f>
        <v>#N/A</v>
      </c>
    </row>
    <row r="1298" spans="1:18" x14ac:dyDescent="0.25">
      <c r="A1298" s="20">
        <f>'Elegio-Electors'!C1298</f>
        <v>0</v>
      </c>
      <c r="B1298" s="20">
        <f>'Elegio-Electors'!B1298</f>
        <v>0</v>
      </c>
      <c r="C1298" s="91">
        <f>IF(Procédure!$C$33=2,'Elegio-Electors'!D1298,Procédure!$C$33)</f>
        <v>0</v>
      </c>
      <c r="D1298" s="20">
        <f>'Elegio-Electors'!E1298</f>
        <v>0</v>
      </c>
      <c r="E1298" s="91" t="str">
        <f>IF(LEFT(RIGHT('Elegio-Electors'!L1298,2),1)="C",'Elegio-Electors'!L1298,IF(LEFT(RIGHT('Elegio-Electors'!M1298,2),1)="C",'Elegio-Electors'!M1298,""))</f>
        <v/>
      </c>
      <c r="F1298" s="91" t="str">
        <f>IF(LEFT(RIGHT('Elegio-Electors'!L1298,2),1)="O",'Elegio-Electors'!L1298,IF(LEFT(RIGHT('Elegio-Electors'!M1298,2),1)="O",'Elegio-Electors'!M1298,""))</f>
        <v/>
      </c>
      <c r="G1298" s="91" t="s">
        <v>166</v>
      </c>
      <c r="H1298" s="91" t="s">
        <v>167</v>
      </c>
      <c r="I1298" s="91" t="e">
        <f t="shared" si="100"/>
        <v>#N/A</v>
      </c>
      <c r="J1298" s="91" t="e">
        <f t="shared" si="101"/>
        <v>#N/A</v>
      </c>
      <c r="K1298" s="91" t="e">
        <f>INDEX(bureaux!$A:$I,MATCH($F1298,bureaux!$A:$A,0),9)</f>
        <v>#N/A</v>
      </c>
      <c r="L1298" s="91" t="e">
        <f t="shared" si="102"/>
        <v>#N/A</v>
      </c>
      <c r="M1298" s="91" t="e">
        <f t="shared" si="103"/>
        <v>#N/A</v>
      </c>
      <c r="N1298" s="20" t="e">
        <f t="shared" si="104"/>
        <v>#N/A</v>
      </c>
      <c r="O1298" s="20" t="e">
        <f>INDEX(bureaux!$A:$H,MATCH($F1298,bureaux!$A:$A,0),8)</f>
        <v>#N/A</v>
      </c>
      <c r="P1298" s="91" t="e">
        <f>_xlfn.CONCAT(INDEX(bureaux!$A:$H,MATCH($F1298,bureaux!$A:$A,0),4)," ",INDEX(bureaux!$A:$H,MATCH($F1298,bureaux!$A:$A,0),5))</f>
        <v>#N/A</v>
      </c>
      <c r="Q1298" s="20" t="e">
        <f>INDEX(bureaux!$A:$H,MATCH($F1298,bureaux!$A:$A,0),6)</f>
        <v>#N/A</v>
      </c>
      <c r="R1298" s="20" t="e">
        <f>INDEX(bureaux!$A:$H,MATCH($F1298,bureaux!$A:$A,0),7)</f>
        <v>#N/A</v>
      </c>
    </row>
    <row r="1299" spans="1:18" x14ac:dyDescent="0.25">
      <c r="A1299" s="20">
        <f>'Elegio-Electors'!C1299</f>
        <v>0</v>
      </c>
      <c r="B1299" s="20">
        <f>'Elegio-Electors'!B1299</f>
        <v>0</v>
      </c>
      <c r="C1299" s="91">
        <f>IF(Procédure!$C$33=2,'Elegio-Electors'!D1299,Procédure!$C$33)</f>
        <v>0</v>
      </c>
      <c r="D1299" s="20">
        <f>'Elegio-Electors'!E1299</f>
        <v>0</v>
      </c>
      <c r="E1299" s="91" t="str">
        <f>IF(LEFT(RIGHT('Elegio-Electors'!L1299,2),1)="C",'Elegio-Electors'!L1299,IF(LEFT(RIGHT('Elegio-Electors'!M1299,2),1)="C",'Elegio-Electors'!M1299,""))</f>
        <v/>
      </c>
      <c r="F1299" s="91" t="str">
        <f>IF(LEFT(RIGHT('Elegio-Electors'!L1299,2),1)="O",'Elegio-Electors'!L1299,IF(LEFT(RIGHT('Elegio-Electors'!M1299,2),1)="O",'Elegio-Electors'!M1299,""))</f>
        <v/>
      </c>
      <c r="G1299" s="91" t="s">
        <v>166</v>
      </c>
      <c r="H1299" s="91" t="s">
        <v>167</v>
      </c>
      <c r="I1299" s="91" t="e">
        <f t="shared" si="100"/>
        <v>#N/A</v>
      </c>
      <c r="J1299" s="91" t="e">
        <f t="shared" si="101"/>
        <v>#N/A</v>
      </c>
      <c r="K1299" s="91" t="e">
        <f>INDEX(bureaux!$A:$I,MATCH($F1299,bureaux!$A:$A,0),9)</f>
        <v>#N/A</v>
      </c>
      <c r="L1299" s="91" t="e">
        <f t="shared" si="102"/>
        <v>#N/A</v>
      </c>
      <c r="M1299" s="91" t="e">
        <f t="shared" si="103"/>
        <v>#N/A</v>
      </c>
      <c r="N1299" s="20" t="e">
        <f t="shared" si="104"/>
        <v>#N/A</v>
      </c>
      <c r="O1299" s="20" t="e">
        <f>INDEX(bureaux!$A:$H,MATCH($F1299,bureaux!$A:$A,0),8)</f>
        <v>#N/A</v>
      </c>
      <c r="P1299" s="91" t="e">
        <f>_xlfn.CONCAT(INDEX(bureaux!$A:$H,MATCH($F1299,bureaux!$A:$A,0),4)," ",INDEX(bureaux!$A:$H,MATCH($F1299,bureaux!$A:$A,0),5))</f>
        <v>#N/A</v>
      </c>
      <c r="Q1299" s="20" t="e">
        <f>INDEX(bureaux!$A:$H,MATCH($F1299,bureaux!$A:$A,0),6)</f>
        <v>#N/A</v>
      </c>
      <c r="R1299" s="20" t="e">
        <f>INDEX(bureaux!$A:$H,MATCH($F1299,bureaux!$A:$A,0),7)</f>
        <v>#N/A</v>
      </c>
    </row>
    <row r="1300" spans="1:18" x14ac:dyDescent="0.25">
      <c r="A1300" s="20">
        <f>'Elegio-Electors'!C1300</f>
        <v>0</v>
      </c>
      <c r="B1300" s="20">
        <f>'Elegio-Electors'!B1300</f>
        <v>0</v>
      </c>
      <c r="C1300" s="91">
        <f>IF(Procédure!$C$33=2,'Elegio-Electors'!D1300,Procédure!$C$33)</f>
        <v>0</v>
      </c>
      <c r="D1300" s="20">
        <f>'Elegio-Electors'!E1300</f>
        <v>0</v>
      </c>
      <c r="E1300" s="91" t="str">
        <f>IF(LEFT(RIGHT('Elegio-Electors'!L1300,2),1)="C",'Elegio-Electors'!L1300,IF(LEFT(RIGHT('Elegio-Electors'!M1300,2),1)="C",'Elegio-Electors'!M1300,""))</f>
        <v/>
      </c>
      <c r="F1300" s="91" t="str">
        <f>IF(LEFT(RIGHT('Elegio-Electors'!L1300,2),1)="O",'Elegio-Electors'!L1300,IF(LEFT(RIGHT('Elegio-Electors'!M1300,2),1)="O",'Elegio-Electors'!M1300,""))</f>
        <v/>
      </c>
      <c r="G1300" s="91" t="s">
        <v>166</v>
      </c>
      <c r="H1300" s="91" t="s">
        <v>167</v>
      </c>
      <c r="I1300" s="91" t="e">
        <f t="shared" si="100"/>
        <v>#N/A</v>
      </c>
      <c r="J1300" s="91" t="e">
        <f t="shared" si="101"/>
        <v>#N/A</v>
      </c>
      <c r="K1300" s="91" t="e">
        <f>INDEX(bureaux!$A:$I,MATCH($F1300,bureaux!$A:$A,0),9)</f>
        <v>#N/A</v>
      </c>
      <c r="L1300" s="91" t="e">
        <f t="shared" si="102"/>
        <v>#N/A</v>
      </c>
      <c r="M1300" s="91" t="e">
        <f t="shared" si="103"/>
        <v>#N/A</v>
      </c>
      <c r="N1300" s="20" t="e">
        <f t="shared" si="104"/>
        <v>#N/A</v>
      </c>
      <c r="O1300" s="20" t="e">
        <f>INDEX(bureaux!$A:$H,MATCH($F1300,bureaux!$A:$A,0),8)</f>
        <v>#N/A</v>
      </c>
      <c r="P1300" s="91" t="e">
        <f>_xlfn.CONCAT(INDEX(bureaux!$A:$H,MATCH($F1300,bureaux!$A:$A,0),4)," ",INDEX(bureaux!$A:$H,MATCH($F1300,bureaux!$A:$A,0),5))</f>
        <v>#N/A</v>
      </c>
      <c r="Q1300" s="20" t="e">
        <f>INDEX(bureaux!$A:$H,MATCH($F1300,bureaux!$A:$A,0),6)</f>
        <v>#N/A</v>
      </c>
      <c r="R1300" s="20" t="e">
        <f>INDEX(bureaux!$A:$H,MATCH($F1300,bureaux!$A:$A,0),7)</f>
        <v>#N/A</v>
      </c>
    </row>
    <row r="1301" spans="1:18" x14ac:dyDescent="0.25">
      <c r="A1301" s="20">
        <f>'Elegio-Electors'!C1301</f>
        <v>0</v>
      </c>
      <c r="B1301" s="20">
        <f>'Elegio-Electors'!B1301</f>
        <v>0</v>
      </c>
      <c r="C1301" s="91">
        <f>IF(Procédure!$C$33=2,'Elegio-Electors'!D1301,Procédure!$C$33)</f>
        <v>0</v>
      </c>
      <c r="D1301" s="20">
        <f>'Elegio-Electors'!E1301</f>
        <v>0</v>
      </c>
      <c r="E1301" s="91" t="str">
        <f>IF(LEFT(RIGHT('Elegio-Electors'!L1301,2),1)="C",'Elegio-Electors'!L1301,IF(LEFT(RIGHT('Elegio-Electors'!M1301,2),1)="C",'Elegio-Electors'!M1301,""))</f>
        <v/>
      </c>
      <c r="F1301" s="91" t="str">
        <f>IF(LEFT(RIGHT('Elegio-Electors'!L1301,2),1)="O",'Elegio-Electors'!L1301,IF(LEFT(RIGHT('Elegio-Electors'!M1301,2),1)="O",'Elegio-Electors'!M1301,""))</f>
        <v/>
      </c>
      <c r="G1301" s="91" t="s">
        <v>166</v>
      </c>
      <c r="H1301" s="91" t="s">
        <v>167</v>
      </c>
      <c r="I1301" s="91" t="e">
        <f t="shared" si="100"/>
        <v>#N/A</v>
      </c>
      <c r="J1301" s="91" t="e">
        <f t="shared" si="101"/>
        <v>#N/A</v>
      </c>
      <c r="K1301" s="91" t="e">
        <f>INDEX(bureaux!$A:$I,MATCH($F1301,bureaux!$A:$A,0),9)</f>
        <v>#N/A</v>
      </c>
      <c r="L1301" s="91" t="e">
        <f t="shared" si="102"/>
        <v>#N/A</v>
      </c>
      <c r="M1301" s="91" t="e">
        <f t="shared" si="103"/>
        <v>#N/A</v>
      </c>
      <c r="N1301" s="20" t="e">
        <f t="shared" si="104"/>
        <v>#N/A</v>
      </c>
      <c r="O1301" s="20" t="e">
        <f>INDEX(bureaux!$A:$H,MATCH($F1301,bureaux!$A:$A,0),8)</f>
        <v>#N/A</v>
      </c>
      <c r="P1301" s="91" t="e">
        <f>_xlfn.CONCAT(INDEX(bureaux!$A:$H,MATCH($F1301,bureaux!$A:$A,0),4)," ",INDEX(bureaux!$A:$H,MATCH($F1301,bureaux!$A:$A,0),5))</f>
        <v>#N/A</v>
      </c>
      <c r="Q1301" s="20" t="e">
        <f>INDEX(bureaux!$A:$H,MATCH($F1301,bureaux!$A:$A,0),6)</f>
        <v>#N/A</v>
      </c>
      <c r="R1301" s="20" t="e">
        <f>INDEX(bureaux!$A:$H,MATCH($F1301,bureaux!$A:$A,0),7)</f>
        <v>#N/A</v>
      </c>
    </row>
    <row r="1302" spans="1:18" x14ac:dyDescent="0.25">
      <c r="A1302" s="20">
        <f>'Elegio-Electors'!C1302</f>
        <v>0</v>
      </c>
      <c r="B1302" s="20">
        <f>'Elegio-Electors'!B1302</f>
        <v>0</v>
      </c>
      <c r="C1302" s="91">
        <f>IF(Procédure!$C$33=2,'Elegio-Electors'!D1302,Procédure!$C$33)</f>
        <v>0</v>
      </c>
      <c r="D1302" s="20">
        <f>'Elegio-Electors'!E1302</f>
        <v>0</v>
      </c>
      <c r="E1302" s="91" t="str">
        <f>IF(LEFT(RIGHT('Elegio-Electors'!L1302,2),1)="C",'Elegio-Electors'!L1302,IF(LEFT(RIGHT('Elegio-Electors'!M1302,2),1)="C",'Elegio-Electors'!M1302,""))</f>
        <v/>
      </c>
      <c r="F1302" s="91" t="str">
        <f>IF(LEFT(RIGHT('Elegio-Electors'!L1302,2),1)="O",'Elegio-Electors'!L1302,IF(LEFT(RIGHT('Elegio-Electors'!M1302,2),1)="O",'Elegio-Electors'!M1302,""))</f>
        <v/>
      </c>
      <c r="G1302" s="91" t="s">
        <v>166</v>
      </c>
      <c r="H1302" s="91" t="s">
        <v>167</v>
      </c>
      <c r="I1302" s="91" t="e">
        <f t="shared" si="100"/>
        <v>#N/A</v>
      </c>
      <c r="J1302" s="91" t="e">
        <f t="shared" si="101"/>
        <v>#N/A</v>
      </c>
      <c r="K1302" s="91" t="e">
        <f>INDEX(bureaux!$A:$I,MATCH($F1302,bureaux!$A:$A,0),9)</f>
        <v>#N/A</v>
      </c>
      <c r="L1302" s="91" t="e">
        <f t="shared" si="102"/>
        <v>#N/A</v>
      </c>
      <c r="M1302" s="91" t="e">
        <f t="shared" si="103"/>
        <v>#N/A</v>
      </c>
      <c r="N1302" s="20" t="e">
        <f t="shared" si="104"/>
        <v>#N/A</v>
      </c>
      <c r="O1302" s="20" t="e">
        <f>INDEX(bureaux!$A:$H,MATCH($F1302,bureaux!$A:$A,0),8)</f>
        <v>#N/A</v>
      </c>
      <c r="P1302" s="91" t="e">
        <f>_xlfn.CONCAT(INDEX(bureaux!$A:$H,MATCH($F1302,bureaux!$A:$A,0),4)," ",INDEX(bureaux!$A:$H,MATCH($F1302,bureaux!$A:$A,0),5))</f>
        <v>#N/A</v>
      </c>
      <c r="Q1302" s="20" t="e">
        <f>INDEX(bureaux!$A:$H,MATCH($F1302,bureaux!$A:$A,0),6)</f>
        <v>#N/A</v>
      </c>
      <c r="R1302" s="20" t="e">
        <f>INDEX(bureaux!$A:$H,MATCH($F1302,bureaux!$A:$A,0),7)</f>
        <v>#N/A</v>
      </c>
    </row>
    <row r="1303" spans="1:18" x14ac:dyDescent="0.25">
      <c r="A1303" s="20">
        <f>'Elegio-Electors'!C1303</f>
        <v>0</v>
      </c>
      <c r="B1303" s="20">
        <f>'Elegio-Electors'!B1303</f>
        <v>0</v>
      </c>
      <c r="C1303" s="91">
        <f>IF(Procédure!$C$33=2,'Elegio-Electors'!D1303,Procédure!$C$33)</f>
        <v>0</v>
      </c>
      <c r="D1303" s="20">
        <f>'Elegio-Electors'!E1303</f>
        <v>0</v>
      </c>
      <c r="E1303" s="91" t="str">
        <f>IF(LEFT(RIGHT('Elegio-Electors'!L1303,2),1)="C",'Elegio-Electors'!L1303,IF(LEFT(RIGHT('Elegio-Electors'!M1303,2),1)="C",'Elegio-Electors'!M1303,""))</f>
        <v/>
      </c>
      <c r="F1303" s="91" t="str">
        <f>IF(LEFT(RIGHT('Elegio-Electors'!L1303,2),1)="O",'Elegio-Electors'!L1303,IF(LEFT(RIGHT('Elegio-Electors'!M1303,2),1)="O",'Elegio-Electors'!M1303,""))</f>
        <v/>
      </c>
      <c r="G1303" s="91" t="s">
        <v>166</v>
      </c>
      <c r="H1303" s="91" t="s">
        <v>167</v>
      </c>
      <c r="I1303" s="91" t="e">
        <f t="shared" si="100"/>
        <v>#N/A</v>
      </c>
      <c r="J1303" s="91" t="e">
        <f t="shared" si="101"/>
        <v>#N/A</v>
      </c>
      <c r="K1303" s="91" t="e">
        <f>INDEX(bureaux!$A:$I,MATCH($F1303,bureaux!$A:$A,0),9)</f>
        <v>#N/A</v>
      </c>
      <c r="L1303" s="91" t="e">
        <f t="shared" si="102"/>
        <v>#N/A</v>
      </c>
      <c r="M1303" s="91" t="e">
        <f t="shared" si="103"/>
        <v>#N/A</v>
      </c>
      <c r="N1303" s="20" t="e">
        <f t="shared" si="104"/>
        <v>#N/A</v>
      </c>
      <c r="O1303" s="20" t="e">
        <f>INDEX(bureaux!$A:$H,MATCH($F1303,bureaux!$A:$A,0),8)</f>
        <v>#N/A</v>
      </c>
      <c r="P1303" s="91" t="e">
        <f>_xlfn.CONCAT(INDEX(bureaux!$A:$H,MATCH($F1303,bureaux!$A:$A,0),4)," ",INDEX(bureaux!$A:$H,MATCH($F1303,bureaux!$A:$A,0),5))</f>
        <v>#N/A</v>
      </c>
      <c r="Q1303" s="20" t="e">
        <f>INDEX(bureaux!$A:$H,MATCH($F1303,bureaux!$A:$A,0),6)</f>
        <v>#N/A</v>
      </c>
      <c r="R1303" s="20" t="e">
        <f>INDEX(bureaux!$A:$H,MATCH($F1303,bureaux!$A:$A,0),7)</f>
        <v>#N/A</v>
      </c>
    </row>
    <row r="1304" spans="1:18" x14ac:dyDescent="0.25">
      <c r="A1304" s="20">
        <f>'Elegio-Electors'!C1304</f>
        <v>0</v>
      </c>
      <c r="B1304" s="20">
        <f>'Elegio-Electors'!B1304</f>
        <v>0</v>
      </c>
      <c r="C1304" s="91">
        <f>IF(Procédure!$C$33=2,'Elegio-Electors'!D1304,Procédure!$C$33)</f>
        <v>0</v>
      </c>
      <c r="D1304" s="20">
        <f>'Elegio-Electors'!E1304</f>
        <v>0</v>
      </c>
      <c r="E1304" s="91" t="str">
        <f>IF(LEFT(RIGHT('Elegio-Electors'!L1304,2),1)="C",'Elegio-Electors'!L1304,IF(LEFT(RIGHT('Elegio-Electors'!M1304,2),1)="C",'Elegio-Electors'!M1304,""))</f>
        <v/>
      </c>
      <c r="F1304" s="91" t="str">
        <f>IF(LEFT(RIGHT('Elegio-Electors'!L1304,2),1)="O",'Elegio-Electors'!L1304,IF(LEFT(RIGHT('Elegio-Electors'!M1304,2),1)="O",'Elegio-Electors'!M1304,""))</f>
        <v/>
      </c>
      <c r="G1304" s="91" t="s">
        <v>166</v>
      </c>
      <c r="H1304" s="91" t="s">
        <v>167</v>
      </c>
      <c r="I1304" s="91" t="e">
        <f t="shared" si="100"/>
        <v>#N/A</v>
      </c>
      <c r="J1304" s="91" t="e">
        <f t="shared" si="101"/>
        <v>#N/A</v>
      </c>
      <c r="K1304" s="91" t="e">
        <f>INDEX(bureaux!$A:$I,MATCH($F1304,bureaux!$A:$A,0),9)</f>
        <v>#N/A</v>
      </c>
      <c r="L1304" s="91" t="e">
        <f t="shared" si="102"/>
        <v>#N/A</v>
      </c>
      <c r="M1304" s="91" t="e">
        <f t="shared" si="103"/>
        <v>#N/A</v>
      </c>
      <c r="N1304" s="20" t="e">
        <f t="shared" si="104"/>
        <v>#N/A</v>
      </c>
      <c r="O1304" s="20" t="e">
        <f>INDEX(bureaux!$A:$H,MATCH($F1304,bureaux!$A:$A,0),8)</f>
        <v>#N/A</v>
      </c>
      <c r="P1304" s="91" t="e">
        <f>_xlfn.CONCAT(INDEX(bureaux!$A:$H,MATCH($F1304,bureaux!$A:$A,0),4)," ",INDEX(bureaux!$A:$H,MATCH($F1304,bureaux!$A:$A,0),5))</f>
        <v>#N/A</v>
      </c>
      <c r="Q1304" s="20" t="e">
        <f>INDEX(bureaux!$A:$H,MATCH($F1304,bureaux!$A:$A,0),6)</f>
        <v>#N/A</v>
      </c>
      <c r="R1304" s="20" t="e">
        <f>INDEX(bureaux!$A:$H,MATCH($F1304,bureaux!$A:$A,0),7)</f>
        <v>#N/A</v>
      </c>
    </row>
    <row r="1305" spans="1:18" x14ac:dyDescent="0.25">
      <c r="A1305" s="20">
        <f>'Elegio-Electors'!C1305</f>
        <v>0</v>
      </c>
      <c r="B1305" s="20">
        <f>'Elegio-Electors'!B1305</f>
        <v>0</v>
      </c>
      <c r="C1305" s="91">
        <f>IF(Procédure!$C$33=2,'Elegio-Electors'!D1305,Procédure!$C$33)</f>
        <v>0</v>
      </c>
      <c r="D1305" s="20">
        <f>'Elegio-Electors'!E1305</f>
        <v>0</v>
      </c>
      <c r="E1305" s="91" t="str">
        <f>IF(LEFT(RIGHT('Elegio-Electors'!L1305,2),1)="C",'Elegio-Electors'!L1305,IF(LEFT(RIGHT('Elegio-Electors'!M1305,2),1)="C",'Elegio-Electors'!M1305,""))</f>
        <v/>
      </c>
      <c r="F1305" s="91" t="str">
        <f>IF(LEFT(RIGHT('Elegio-Electors'!L1305,2),1)="O",'Elegio-Electors'!L1305,IF(LEFT(RIGHT('Elegio-Electors'!M1305,2),1)="O",'Elegio-Electors'!M1305,""))</f>
        <v/>
      </c>
      <c r="G1305" s="91" t="s">
        <v>166</v>
      </c>
      <c r="H1305" s="91" t="s">
        <v>167</v>
      </c>
      <c r="I1305" s="91" t="e">
        <f t="shared" si="100"/>
        <v>#N/A</v>
      </c>
      <c r="J1305" s="91" t="e">
        <f t="shared" si="101"/>
        <v>#N/A</v>
      </c>
      <c r="K1305" s="91" t="e">
        <f>INDEX(bureaux!$A:$I,MATCH($F1305,bureaux!$A:$A,0),9)</f>
        <v>#N/A</v>
      </c>
      <c r="L1305" s="91" t="e">
        <f t="shared" si="102"/>
        <v>#N/A</v>
      </c>
      <c r="M1305" s="91" t="e">
        <f t="shared" si="103"/>
        <v>#N/A</v>
      </c>
      <c r="N1305" s="20" t="e">
        <f t="shared" si="104"/>
        <v>#N/A</v>
      </c>
      <c r="O1305" s="20" t="e">
        <f>INDEX(bureaux!$A:$H,MATCH($F1305,bureaux!$A:$A,0),8)</f>
        <v>#N/A</v>
      </c>
      <c r="P1305" s="91" t="e">
        <f>_xlfn.CONCAT(INDEX(bureaux!$A:$H,MATCH($F1305,bureaux!$A:$A,0),4)," ",INDEX(bureaux!$A:$H,MATCH($F1305,bureaux!$A:$A,0),5))</f>
        <v>#N/A</v>
      </c>
      <c r="Q1305" s="20" t="e">
        <f>INDEX(bureaux!$A:$H,MATCH($F1305,bureaux!$A:$A,0),6)</f>
        <v>#N/A</v>
      </c>
      <c r="R1305" s="20" t="e">
        <f>INDEX(bureaux!$A:$H,MATCH($F1305,bureaux!$A:$A,0),7)</f>
        <v>#N/A</v>
      </c>
    </row>
    <row r="1306" spans="1:18" x14ac:dyDescent="0.25">
      <c r="A1306" s="20">
        <f>'Elegio-Electors'!C1306</f>
        <v>0</v>
      </c>
      <c r="B1306" s="20">
        <f>'Elegio-Electors'!B1306</f>
        <v>0</v>
      </c>
      <c r="C1306" s="91">
        <f>IF(Procédure!$C$33=2,'Elegio-Electors'!D1306,Procédure!$C$33)</f>
        <v>0</v>
      </c>
      <c r="D1306" s="20">
        <f>'Elegio-Electors'!E1306</f>
        <v>0</v>
      </c>
      <c r="E1306" s="91" t="str">
        <f>IF(LEFT(RIGHT('Elegio-Electors'!L1306,2),1)="C",'Elegio-Electors'!L1306,IF(LEFT(RIGHT('Elegio-Electors'!M1306,2),1)="C",'Elegio-Electors'!M1306,""))</f>
        <v/>
      </c>
      <c r="F1306" s="91" t="str">
        <f>IF(LEFT(RIGHT('Elegio-Electors'!L1306,2),1)="O",'Elegio-Electors'!L1306,IF(LEFT(RIGHT('Elegio-Electors'!M1306,2),1)="O",'Elegio-Electors'!M1306,""))</f>
        <v/>
      </c>
      <c r="G1306" s="91" t="s">
        <v>166</v>
      </c>
      <c r="H1306" s="91" t="s">
        <v>167</v>
      </c>
      <c r="I1306" s="91" t="e">
        <f t="shared" si="100"/>
        <v>#N/A</v>
      </c>
      <c r="J1306" s="91" t="e">
        <f t="shared" si="101"/>
        <v>#N/A</v>
      </c>
      <c r="K1306" s="91" t="e">
        <f>INDEX(bureaux!$A:$I,MATCH($F1306,bureaux!$A:$A,0),9)</f>
        <v>#N/A</v>
      </c>
      <c r="L1306" s="91" t="e">
        <f t="shared" si="102"/>
        <v>#N/A</v>
      </c>
      <c r="M1306" s="91" t="e">
        <f t="shared" si="103"/>
        <v>#N/A</v>
      </c>
      <c r="N1306" s="20" t="e">
        <f t="shared" si="104"/>
        <v>#N/A</v>
      </c>
      <c r="O1306" s="20" t="e">
        <f>INDEX(bureaux!$A:$H,MATCH($F1306,bureaux!$A:$A,0),8)</f>
        <v>#N/A</v>
      </c>
      <c r="P1306" s="91" t="e">
        <f>_xlfn.CONCAT(INDEX(bureaux!$A:$H,MATCH($F1306,bureaux!$A:$A,0),4)," ",INDEX(bureaux!$A:$H,MATCH($F1306,bureaux!$A:$A,0),5))</f>
        <v>#N/A</v>
      </c>
      <c r="Q1306" s="20" t="e">
        <f>INDEX(bureaux!$A:$H,MATCH($F1306,bureaux!$A:$A,0),6)</f>
        <v>#N/A</v>
      </c>
      <c r="R1306" s="20" t="e">
        <f>INDEX(bureaux!$A:$H,MATCH($F1306,bureaux!$A:$A,0),7)</f>
        <v>#N/A</v>
      </c>
    </row>
    <row r="1307" spans="1:18" x14ac:dyDescent="0.25">
      <c r="A1307" s="20">
        <f>'Elegio-Electors'!C1307</f>
        <v>0</v>
      </c>
      <c r="B1307" s="20">
        <f>'Elegio-Electors'!B1307</f>
        <v>0</v>
      </c>
      <c r="C1307" s="91">
        <f>IF(Procédure!$C$33=2,'Elegio-Electors'!D1307,Procédure!$C$33)</f>
        <v>0</v>
      </c>
      <c r="D1307" s="20">
        <f>'Elegio-Electors'!E1307</f>
        <v>0</v>
      </c>
      <c r="E1307" s="91" t="str">
        <f>IF(LEFT(RIGHT('Elegio-Electors'!L1307,2),1)="C",'Elegio-Electors'!L1307,IF(LEFT(RIGHT('Elegio-Electors'!M1307,2),1)="C",'Elegio-Electors'!M1307,""))</f>
        <v/>
      </c>
      <c r="F1307" s="91" t="str">
        <f>IF(LEFT(RIGHT('Elegio-Electors'!L1307,2),1)="O",'Elegio-Electors'!L1307,IF(LEFT(RIGHT('Elegio-Electors'!M1307,2),1)="O",'Elegio-Electors'!M1307,""))</f>
        <v/>
      </c>
      <c r="G1307" s="91" t="s">
        <v>166</v>
      </c>
      <c r="H1307" s="91" t="s">
        <v>167</v>
      </c>
      <c r="I1307" s="91" t="e">
        <f t="shared" si="100"/>
        <v>#N/A</v>
      </c>
      <c r="J1307" s="91" t="e">
        <f t="shared" si="101"/>
        <v>#N/A</v>
      </c>
      <c r="K1307" s="91" t="e">
        <f>INDEX(bureaux!$A:$I,MATCH($F1307,bureaux!$A:$A,0),9)</f>
        <v>#N/A</v>
      </c>
      <c r="L1307" s="91" t="e">
        <f t="shared" si="102"/>
        <v>#N/A</v>
      </c>
      <c r="M1307" s="91" t="e">
        <f t="shared" si="103"/>
        <v>#N/A</v>
      </c>
      <c r="N1307" s="20" t="e">
        <f t="shared" si="104"/>
        <v>#N/A</v>
      </c>
      <c r="O1307" s="20" t="e">
        <f>INDEX(bureaux!$A:$H,MATCH($F1307,bureaux!$A:$A,0),8)</f>
        <v>#N/A</v>
      </c>
      <c r="P1307" s="91" t="e">
        <f>_xlfn.CONCAT(INDEX(bureaux!$A:$H,MATCH($F1307,bureaux!$A:$A,0),4)," ",INDEX(bureaux!$A:$H,MATCH($F1307,bureaux!$A:$A,0),5))</f>
        <v>#N/A</v>
      </c>
      <c r="Q1307" s="20" t="e">
        <f>INDEX(bureaux!$A:$H,MATCH($F1307,bureaux!$A:$A,0),6)</f>
        <v>#N/A</v>
      </c>
      <c r="R1307" s="20" t="e">
        <f>INDEX(bureaux!$A:$H,MATCH($F1307,bureaux!$A:$A,0),7)</f>
        <v>#N/A</v>
      </c>
    </row>
    <row r="1308" spans="1:18" x14ac:dyDescent="0.25">
      <c r="A1308" s="20">
        <f>'Elegio-Electors'!C1308</f>
        <v>0</v>
      </c>
      <c r="B1308" s="20">
        <f>'Elegio-Electors'!B1308</f>
        <v>0</v>
      </c>
      <c r="C1308" s="91">
        <f>IF(Procédure!$C$33=2,'Elegio-Electors'!D1308,Procédure!$C$33)</f>
        <v>0</v>
      </c>
      <c r="D1308" s="20">
        <f>'Elegio-Electors'!E1308</f>
        <v>0</v>
      </c>
      <c r="E1308" s="91" t="str">
        <f>IF(LEFT(RIGHT('Elegio-Electors'!L1308,2),1)="C",'Elegio-Electors'!L1308,IF(LEFT(RIGHT('Elegio-Electors'!M1308,2),1)="C",'Elegio-Electors'!M1308,""))</f>
        <v/>
      </c>
      <c r="F1308" s="91" t="str">
        <f>IF(LEFT(RIGHT('Elegio-Electors'!L1308,2),1)="O",'Elegio-Electors'!L1308,IF(LEFT(RIGHT('Elegio-Electors'!M1308,2),1)="O",'Elegio-Electors'!M1308,""))</f>
        <v/>
      </c>
      <c r="G1308" s="91" t="s">
        <v>166</v>
      </c>
      <c r="H1308" s="91" t="s">
        <v>167</v>
      </c>
      <c r="I1308" s="91" t="e">
        <f t="shared" si="100"/>
        <v>#N/A</v>
      </c>
      <c r="J1308" s="91" t="e">
        <f t="shared" si="101"/>
        <v>#N/A</v>
      </c>
      <c r="K1308" s="91" t="e">
        <f>INDEX(bureaux!$A:$I,MATCH($F1308,bureaux!$A:$A,0),9)</f>
        <v>#N/A</v>
      </c>
      <c r="L1308" s="91" t="e">
        <f t="shared" si="102"/>
        <v>#N/A</v>
      </c>
      <c r="M1308" s="91" t="e">
        <f t="shared" si="103"/>
        <v>#N/A</v>
      </c>
      <c r="N1308" s="20" t="e">
        <f t="shared" si="104"/>
        <v>#N/A</v>
      </c>
      <c r="O1308" s="20" t="e">
        <f>INDEX(bureaux!$A:$H,MATCH($F1308,bureaux!$A:$A,0),8)</f>
        <v>#N/A</v>
      </c>
      <c r="P1308" s="91" t="e">
        <f>_xlfn.CONCAT(INDEX(bureaux!$A:$H,MATCH($F1308,bureaux!$A:$A,0),4)," ",INDEX(bureaux!$A:$H,MATCH($F1308,bureaux!$A:$A,0),5))</f>
        <v>#N/A</v>
      </c>
      <c r="Q1308" s="20" t="e">
        <f>INDEX(bureaux!$A:$H,MATCH($F1308,bureaux!$A:$A,0),6)</f>
        <v>#N/A</v>
      </c>
      <c r="R1308" s="20" t="e">
        <f>INDEX(bureaux!$A:$H,MATCH($F1308,bureaux!$A:$A,0),7)</f>
        <v>#N/A</v>
      </c>
    </row>
    <row r="1309" spans="1:18" x14ac:dyDescent="0.25">
      <c r="A1309" s="20">
        <f>'Elegio-Electors'!C1309</f>
        <v>0</v>
      </c>
      <c r="B1309" s="20">
        <f>'Elegio-Electors'!B1309</f>
        <v>0</v>
      </c>
      <c r="C1309" s="91">
        <f>IF(Procédure!$C$33=2,'Elegio-Electors'!D1309,Procédure!$C$33)</f>
        <v>0</v>
      </c>
      <c r="D1309" s="20">
        <f>'Elegio-Electors'!E1309</f>
        <v>0</v>
      </c>
      <c r="E1309" s="91" t="str">
        <f>IF(LEFT(RIGHT('Elegio-Electors'!L1309,2),1)="C",'Elegio-Electors'!L1309,IF(LEFT(RIGHT('Elegio-Electors'!M1309,2),1)="C",'Elegio-Electors'!M1309,""))</f>
        <v/>
      </c>
      <c r="F1309" s="91" t="str">
        <f>IF(LEFT(RIGHT('Elegio-Electors'!L1309,2),1)="O",'Elegio-Electors'!L1309,IF(LEFT(RIGHT('Elegio-Electors'!M1309,2),1)="O",'Elegio-Electors'!M1309,""))</f>
        <v/>
      </c>
      <c r="G1309" s="91" t="s">
        <v>166</v>
      </c>
      <c r="H1309" s="91" t="s">
        <v>167</v>
      </c>
      <c r="I1309" s="91" t="e">
        <f t="shared" si="100"/>
        <v>#N/A</v>
      </c>
      <c r="J1309" s="91" t="e">
        <f t="shared" si="101"/>
        <v>#N/A</v>
      </c>
      <c r="K1309" s="91" t="e">
        <f>INDEX(bureaux!$A:$I,MATCH($F1309,bureaux!$A:$A,0),9)</f>
        <v>#N/A</v>
      </c>
      <c r="L1309" s="91" t="e">
        <f t="shared" si="102"/>
        <v>#N/A</v>
      </c>
      <c r="M1309" s="91" t="e">
        <f t="shared" si="103"/>
        <v>#N/A</v>
      </c>
      <c r="N1309" s="20" t="e">
        <f t="shared" si="104"/>
        <v>#N/A</v>
      </c>
      <c r="O1309" s="20" t="e">
        <f>INDEX(bureaux!$A:$H,MATCH($F1309,bureaux!$A:$A,0),8)</f>
        <v>#N/A</v>
      </c>
      <c r="P1309" s="91" t="e">
        <f>_xlfn.CONCAT(INDEX(bureaux!$A:$H,MATCH($F1309,bureaux!$A:$A,0),4)," ",INDEX(bureaux!$A:$H,MATCH($F1309,bureaux!$A:$A,0),5))</f>
        <v>#N/A</v>
      </c>
      <c r="Q1309" s="20" t="e">
        <f>INDEX(bureaux!$A:$H,MATCH($F1309,bureaux!$A:$A,0),6)</f>
        <v>#N/A</v>
      </c>
      <c r="R1309" s="20" t="e">
        <f>INDEX(bureaux!$A:$H,MATCH($F1309,bureaux!$A:$A,0),7)</f>
        <v>#N/A</v>
      </c>
    </row>
    <row r="1310" spans="1:18" x14ac:dyDescent="0.25">
      <c r="A1310" s="20">
        <f>'Elegio-Electors'!C1310</f>
        <v>0</v>
      </c>
      <c r="B1310" s="20">
        <f>'Elegio-Electors'!B1310</f>
        <v>0</v>
      </c>
      <c r="C1310" s="91">
        <f>IF(Procédure!$C$33=2,'Elegio-Electors'!D1310,Procédure!$C$33)</f>
        <v>0</v>
      </c>
      <c r="D1310" s="20">
        <f>'Elegio-Electors'!E1310</f>
        <v>0</v>
      </c>
      <c r="E1310" s="91" t="str">
        <f>IF(LEFT(RIGHT('Elegio-Electors'!L1310,2),1)="C",'Elegio-Electors'!L1310,IF(LEFT(RIGHT('Elegio-Electors'!M1310,2),1)="C",'Elegio-Electors'!M1310,""))</f>
        <v/>
      </c>
      <c r="F1310" s="91" t="str">
        <f>IF(LEFT(RIGHT('Elegio-Electors'!L1310,2),1)="O",'Elegio-Electors'!L1310,IF(LEFT(RIGHT('Elegio-Electors'!M1310,2),1)="O",'Elegio-Electors'!M1310,""))</f>
        <v/>
      </c>
      <c r="G1310" s="91" t="s">
        <v>166</v>
      </c>
      <c r="H1310" s="91" t="s">
        <v>167</v>
      </c>
      <c r="I1310" s="91" t="e">
        <f t="shared" si="100"/>
        <v>#N/A</v>
      </c>
      <c r="J1310" s="91" t="e">
        <f t="shared" si="101"/>
        <v>#N/A</v>
      </c>
      <c r="K1310" s="91" t="e">
        <f>INDEX(bureaux!$A:$I,MATCH($F1310,bureaux!$A:$A,0),9)</f>
        <v>#N/A</v>
      </c>
      <c r="L1310" s="91" t="e">
        <f t="shared" si="102"/>
        <v>#N/A</v>
      </c>
      <c r="M1310" s="91" t="e">
        <f t="shared" si="103"/>
        <v>#N/A</v>
      </c>
      <c r="N1310" s="20" t="e">
        <f t="shared" si="104"/>
        <v>#N/A</v>
      </c>
      <c r="O1310" s="20" t="e">
        <f>INDEX(bureaux!$A:$H,MATCH($F1310,bureaux!$A:$A,0),8)</f>
        <v>#N/A</v>
      </c>
      <c r="P1310" s="91" t="e">
        <f>_xlfn.CONCAT(INDEX(bureaux!$A:$H,MATCH($F1310,bureaux!$A:$A,0),4)," ",INDEX(bureaux!$A:$H,MATCH($F1310,bureaux!$A:$A,0),5))</f>
        <v>#N/A</v>
      </c>
      <c r="Q1310" s="20" t="e">
        <f>INDEX(bureaux!$A:$H,MATCH($F1310,bureaux!$A:$A,0),6)</f>
        <v>#N/A</v>
      </c>
      <c r="R1310" s="20" t="e">
        <f>INDEX(bureaux!$A:$H,MATCH($F1310,bureaux!$A:$A,0),7)</f>
        <v>#N/A</v>
      </c>
    </row>
    <row r="1311" spans="1:18" x14ac:dyDescent="0.25">
      <c r="A1311" s="20">
        <f>'Elegio-Electors'!C1311</f>
        <v>0</v>
      </c>
      <c r="B1311" s="20">
        <f>'Elegio-Electors'!B1311</f>
        <v>0</v>
      </c>
      <c r="C1311" s="91">
        <f>IF(Procédure!$C$33=2,'Elegio-Electors'!D1311,Procédure!$C$33)</f>
        <v>0</v>
      </c>
      <c r="D1311" s="20">
        <f>'Elegio-Electors'!E1311</f>
        <v>0</v>
      </c>
      <c r="E1311" s="91" t="str">
        <f>IF(LEFT(RIGHT('Elegio-Electors'!L1311,2),1)="C",'Elegio-Electors'!L1311,IF(LEFT(RIGHT('Elegio-Electors'!M1311,2),1)="C",'Elegio-Electors'!M1311,""))</f>
        <v/>
      </c>
      <c r="F1311" s="91" t="str">
        <f>IF(LEFT(RIGHT('Elegio-Electors'!L1311,2),1)="O",'Elegio-Electors'!L1311,IF(LEFT(RIGHT('Elegio-Electors'!M1311,2),1)="O",'Elegio-Electors'!M1311,""))</f>
        <v/>
      </c>
      <c r="G1311" s="91" t="s">
        <v>166</v>
      </c>
      <c r="H1311" s="91" t="s">
        <v>167</v>
      </c>
      <c r="I1311" s="91" t="e">
        <f t="shared" si="100"/>
        <v>#N/A</v>
      </c>
      <c r="J1311" s="91" t="e">
        <f t="shared" si="101"/>
        <v>#N/A</v>
      </c>
      <c r="K1311" s="91" t="e">
        <f>INDEX(bureaux!$A:$I,MATCH($F1311,bureaux!$A:$A,0),9)</f>
        <v>#N/A</v>
      </c>
      <c r="L1311" s="91" t="e">
        <f t="shared" si="102"/>
        <v>#N/A</v>
      </c>
      <c r="M1311" s="91" t="e">
        <f t="shared" si="103"/>
        <v>#N/A</v>
      </c>
      <c r="N1311" s="20" t="e">
        <f t="shared" si="104"/>
        <v>#N/A</v>
      </c>
      <c r="O1311" s="20" t="e">
        <f>INDEX(bureaux!$A:$H,MATCH($F1311,bureaux!$A:$A,0),8)</f>
        <v>#N/A</v>
      </c>
      <c r="P1311" s="91" t="e">
        <f>_xlfn.CONCAT(INDEX(bureaux!$A:$H,MATCH($F1311,bureaux!$A:$A,0),4)," ",INDEX(bureaux!$A:$H,MATCH($F1311,bureaux!$A:$A,0),5))</f>
        <v>#N/A</v>
      </c>
      <c r="Q1311" s="20" t="e">
        <f>INDEX(bureaux!$A:$H,MATCH($F1311,bureaux!$A:$A,0),6)</f>
        <v>#N/A</v>
      </c>
      <c r="R1311" s="20" t="e">
        <f>INDEX(bureaux!$A:$H,MATCH($F1311,bureaux!$A:$A,0),7)</f>
        <v>#N/A</v>
      </c>
    </row>
    <row r="1312" spans="1:18" x14ac:dyDescent="0.25">
      <c r="A1312" s="20">
        <f>'Elegio-Electors'!C1312</f>
        <v>0</v>
      </c>
      <c r="B1312" s="20">
        <f>'Elegio-Electors'!B1312</f>
        <v>0</v>
      </c>
      <c r="C1312" s="91">
        <f>IF(Procédure!$C$33=2,'Elegio-Electors'!D1312,Procédure!$C$33)</f>
        <v>0</v>
      </c>
      <c r="D1312" s="20">
        <f>'Elegio-Electors'!E1312</f>
        <v>0</v>
      </c>
      <c r="E1312" s="91" t="str">
        <f>IF(LEFT(RIGHT('Elegio-Electors'!L1312,2),1)="C",'Elegio-Electors'!L1312,IF(LEFT(RIGHT('Elegio-Electors'!M1312,2),1)="C",'Elegio-Electors'!M1312,""))</f>
        <v/>
      </c>
      <c r="F1312" s="91" t="str">
        <f>IF(LEFT(RIGHT('Elegio-Electors'!L1312,2),1)="O",'Elegio-Electors'!L1312,IF(LEFT(RIGHT('Elegio-Electors'!M1312,2),1)="O",'Elegio-Electors'!M1312,""))</f>
        <v/>
      </c>
      <c r="G1312" s="91" t="s">
        <v>166</v>
      </c>
      <c r="H1312" s="91" t="s">
        <v>167</v>
      </c>
      <c r="I1312" s="91" t="e">
        <f t="shared" si="100"/>
        <v>#N/A</v>
      </c>
      <c r="J1312" s="91" t="e">
        <f t="shared" si="101"/>
        <v>#N/A</v>
      </c>
      <c r="K1312" s="91" t="e">
        <f>INDEX(bureaux!$A:$I,MATCH($F1312,bureaux!$A:$A,0),9)</f>
        <v>#N/A</v>
      </c>
      <c r="L1312" s="91" t="e">
        <f t="shared" si="102"/>
        <v>#N/A</v>
      </c>
      <c r="M1312" s="91" t="e">
        <f t="shared" si="103"/>
        <v>#N/A</v>
      </c>
      <c r="N1312" s="20" t="e">
        <f t="shared" si="104"/>
        <v>#N/A</v>
      </c>
      <c r="O1312" s="20" t="e">
        <f>INDEX(bureaux!$A:$H,MATCH($F1312,bureaux!$A:$A,0),8)</f>
        <v>#N/A</v>
      </c>
      <c r="P1312" s="91" t="e">
        <f>_xlfn.CONCAT(INDEX(bureaux!$A:$H,MATCH($F1312,bureaux!$A:$A,0),4)," ",INDEX(bureaux!$A:$H,MATCH($F1312,bureaux!$A:$A,0),5))</f>
        <v>#N/A</v>
      </c>
      <c r="Q1312" s="20" t="e">
        <f>INDEX(bureaux!$A:$H,MATCH($F1312,bureaux!$A:$A,0),6)</f>
        <v>#N/A</v>
      </c>
      <c r="R1312" s="20" t="e">
        <f>INDEX(bureaux!$A:$H,MATCH($F1312,bureaux!$A:$A,0),7)</f>
        <v>#N/A</v>
      </c>
    </row>
    <row r="1313" spans="1:18" x14ac:dyDescent="0.25">
      <c r="A1313" s="20">
        <f>'Elegio-Electors'!C1313</f>
        <v>0</v>
      </c>
      <c r="B1313" s="20">
        <f>'Elegio-Electors'!B1313</f>
        <v>0</v>
      </c>
      <c r="C1313" s="91">
        <f>IF(Procédure!$C$33=2,'Elegio-Electors'!D1313,Procédure!$C$33)</f>
        <v>0</v>
      </c>
      <c r="D1313" s="20">
        <f>'Elegio-Electors'!E1313</f>
        <v>0</v>
      </c>
      <c r="E1313" s="91" t="str">
        <f>IF(LEFT(RIGHT('Elegio-Electors'!L1313,2),1)="C",'Elegio-Electors'!L1313,IF(LEFT(RIGHT('Elegio-Electors'!M1313,2),1)="C",'Elegio-Electors'!M1313,""))</f>
        <v/>
      </c>
      <c r="F1313" s="91" t="str">
        <f>IF(LEFT(RIGHT('Elegio-Electors'!L1313,2),1)="O",'Elegio-Electors'!L1313,IF(LEFT(RIGHT('Elegio-Electors'!M1313,2),1)="O",'Elegio-Electors'!M1313,""))</f>
        <v/>
      </c>
      <c r="G1313" s="91" t="s">
        <v>166</v>
      </c>
      <c r="H1313" s="91" t="s">
        <v>167</v>
      </c>
      <c r="I1313" s="91" t="e">
        <f t="shared" si="100"/>
        <v>#N/A</v>
      </c>
      <c r="J1313" s="91" t="e">
        <f t="shared" si="101"/>
        <v>#N/A</v>
      </c>
      <c r="K1313" s="91" t="e">
        <f>INDEX(bureaux!$A:$I,MATCH($F1313,bureaux!$A:$A,0),9)</f>
        <v>#N/A</v>
      </c>
      <c r="L1313" s="91" t="e">
        <f t="shared" si="102"/>
        <v>#N/A</v>
      </c>
      <c r="M1313" s="91" t="e">
        <f t="shared" si="103"/>
        <v>#N/A</v>
      </c>
      <c r="N1313" s="20" t="e">
        <f t="shared" si="104"/>
        <v>#N/A</v>
      </c>
      <c r="O1313" s="20" t="e">
        <f>INDEX(bureaux!$A:$H,MATCH($F1313,bureaux!$A:$A,0),8)</f>
        <v>#N/A</v>
      </c>
      <c r="P1313" s="91" t="e">
        <f>_xlfn.CONCAT(INDEX(bureaux!$A:$H,MATCH($F1313,bureaux!$A:$A,0),4)," ",INDEX(bureaux!$A:$H,MATCH($F1313,bureaux!$A:$A,0),5))</f>
        <v>#N/A</v>
      </c>
      <c r="Q1313" s="20" t="e">
        <f>INDEX(bureaux!$A:$H,MATCH($F1313,bureaux!$A:$A,0),6)</f>
        <v>#N/A</v>
      </c>
      <c r="R1313" s="20" t="e">
        <f>INDEX(bureaux!$A:$H,MATCH($F1313,bureaux!$A:$A,0),7)</f>
        <v>#N/A</v>
      </c>
    </row>
    <row r="1314" spans="1:18" x14ac:dyDescent="0.25">
      <c r="A1314" s="20">
        <f>'Elegio-Electors'!C1314</f>
        <v>0</v>
      </c>
      <c r="B1314" s="20">
        <f>'Elegio-Electors'!B1314</f>
        <v>0</v>
      </c>
      <c r="C1314" s="91">
        <f>IF(Procédure!$C$33=2,'Elegio-Electors'!D1314,Procédure!$C$33)</f>
        <v>0</v>
      </c>
      <c r="D1314" s="20">
        <f>'Elegio-Electors'!E1314</f>
        <v>0</v>
      </c>
      <c r="E1314" s="91" t="str">
        <f>IF(LEFT(RIGHT('Elegio-Electors'!L1314,2),1)="C",'Elegio-Electors'!L1314,IF(LEFT(RIGHT('Elegio-Electors'!M1314,2),1)="C",'Elegio-Electors'!M1314,""))</f>
        <v/>
      </c>
      <c r="F1314" s="91" t="str">
        <f>IF(LEFT(RIGHT('Elegio-Electors'!L1314,2),1)="O",'Elegio-Electors'!L1314,IF(LEFT(RIGHT('Elegio-Electors'!M1314,2),1)="O",'Elegio-Electors'!M1314,""))</f>
        <v/>
      </c>
      <c r="G1314" s="91" t="s">
        <v>166</v>
      </c>
      <c r="H1314" s="91" t="s">
        <v>167</v>
      </c>
      <c r="I1314" s="91" t="e">
        <f t="shared" si="100"/>
        <v>#N/A</v>
      </c>
      <c r="J1314" s="91" t="e">
        <f t="shared" si="101"/>
        <v>#N/A</v>
      </c>
      <c r="K1314" s="91" t="e">
        <f>INDEX(bureaux!$A:$I,MATCH($F1314,bureaux!$A:$A,0),9)</f>
        <v>#N/A</v>
      </c>
      <c r="L1314" s="91" t="e">
        <f t="shared" si="102"/>
        <v>#N/A</v>
      </c>
      <c r="M1314" s="91" t="e">
        <f t="shared" si="103"/>
        <v>#N/A</v>
      </c>
      <c r="N1314" s="20" t="e">
        <f t="shared" si="104"/>
        <v>#N/A</v>
      </c>
      <c r="O1314" s="20" t="e">
        <f>INDEX(bureaux!$A:$H,MATCH($F1314,bureaux!$A:$A,0),8)</f>
        <v>#N/A</v>
      </c>
      <c r="P1314" s="91" t="e">
        <f>_xlfn.CONCAT(INDEX(bureaux!$A:$H,MATCH($F1314,bureaux!$A:$A,0),4)," ",INDEX(bureaux!$A:$H,MATCH($F1314,bureaux!$A:$A,0),5))</f>
        <v>#N/A</v>
      </c>
      <c r="Q1314" s="20" t="e">
        <f>INDEX(bureaux!$A:$H,MATCH($F1314,bureaux!$A:$A,0),6)</f>
        <v>#N/A</v>
      </c>
      <c r="R1314" s="20" t="e">
        <f>INDEX(bureaux!$A:$H,MATCH($F1314,bureaux!$A:$A,0),7)</f>
        <v>#N/A</v>
      </c>
    </row>
    <row r="1315" spans="1:18" x14ac:dyDescent="0.25">
      <c r="A1315" s="20">
        <f>'Elegio-Electors'!C1315</f>
        <v>0</v>
      </c>
      <c r="B1315" s="20">
        <f>'Elegio-Electors'!B1315</f>
        <v>0</v>
      </c>
      <c r="C1315" s="91">
        <f>IF(Procédure!$C$33=2,'Elegio-Electors'!D1315,Procédure!$C$33)</f>
        <v>0</v>
      </c>
      <c r="D1315" s="20">
        <f>'Elegio-Electors'!E1315</f>
        <v>0</v>
      </c>
      <c r="E1315" s="91" t="str">
        <f>IF(LEFT(RIGHT('Elegio-Electors'!L1315,2),1)="C",'Elegio-Electors'!L1315,IF(LEFT(RIGHT('Elegio-Electors'!M1315,2),1)="C",'Elegio-Electors'!M1315,""))</f>
        <v/>
      </c>
      <c r="F1315" s="91" t="str">
        <f>IF(LEFT(RIGHT('Elegio-Electors'!L1315,2),1)="O",'Elegio-Electors'!L1315,IF(LEFT(RIGHT('Elegio-Electors'!M1315,2),1)="O",'Elegio-Electors'!M1315,""))</f>
        <v/>
      </c>
      <c r="G1315" s="91" t="s">
        <v>166</v>
      </c>
      <c r="H1315" s="91" t="s">
        <v>167</v>
      </c>
      <c r="I1315" s="91" t="e">
        <f t="shared" si="100"/>
        <v>#N/A</v>
      </c>
      <c r="J1315" s="91" t="e">
        <f t="shared" si="101"/>
        <v>#N/A</v>
      </c>
      <c r="K1315" s="91" t="e">
        <f>INDEX(bureaux!$A:$I,MATCH($F1315,bureaux!$A:$A,0),9)</f>
        <v>#N/A</v>
      </c>
      <c r="L1315" s="91" t="e">
        <f t="shared" si="102"/>
        <v>#N/A</v>
      </c>
      <c r="M1315" s="91" t="e">
        <f t="shared" si="103"/>
        <v>#N/A</v>
      </c>
      <c r="N1315" s="20" t="e">
        <f t="shared" si="104"/>
        <v>#N/A</v>
      </c>
      <c r="O1315" s="20" t="e">
        <f>INDEX(bureaux!$A:$H,MATCH($F1315,bureaux!$A:$A,0),8)</f>
        <v>#N/A</v>
      </c>
      <c r="P1315" s="91" t="e">
        <f>_xlfn.CONCAT(INDEX(bureaux!$A:$H,MATCH($F1315,bureaux!$A:$A,0),4)," ",INDEX(bureaux!$A:$H,MATCH($F1315,bureaux!$A:$A,0),5))</f>
        <v>#N/A</v>
      </c>
      <c r="Q1315" s="20" t="e">
        <f>INDEX(bureaux!$A:$H,MATCH($F1315,bureaux!$A:$A,0),6)</f>
        <v>#N/A</v>
      </c>
      <c r="R1315" s="20" t="e">
        <f>INDEX(bureaux!$A:$H,MATCH($F1315,bureaux!$A:$A,0),7)</f>
        <v>#N/A</v>
      </c>
    </row>
    <row r="1316" spans="1:18" x14ac:dyDescent="0.25">
      <c r="A1316" s="20">
        <f>'Elegio-Electors'!C1316</f>
        <v>0</v>
      </c>
      <c r="B1316" s="20">
        <f>'Elegio-Electors'!B1316</f>
        <v>0</v>
      </c>
      <c r="C1316" s="91">
        <f>IF(Procédure!$C$33=2,'Elegio-Electors'!D1316,Procédure!$C$33)</f>
        <v>0</v>
      </c>
      <c r="D1316" s="20">
        <f>'Elegio-Electors'!E1316</f>
        <v>0</v>
      </c>
      <c r="E1316" s="91" t="str">
        <f>IF(LEFT(RIGHT('Elegio-Electors'!L1316,2),1)="C",'Elegio-Electors'!L1316,IF(LEFT(RIGHT('Elegio-Electors'!M1316,2),1)="C",'Elegio-Electors'!M1316,""))</f>
        <v/>
      </c>
      <c r="F1316" s="91" t="str">
        <f>IF(LEFT(RIGHT('Elegio-Electors'!L1316,2),1)="O",'Elegio-Electors'!L1316,IF(LEFT(RIGHT('Elegio-Electors'!M1316,2),1)="O",'Elegio-Electors'!M1316,""))</f>
        <v/>
      </c>
      <c r="G1316" s="91" t="s">
        <v>166</v>
      </c>
      <c r="H1316" s="91" t="s">
        <v>167</v>
      </c>
      <c r="I1316" s="91" t="e">
        <f t="shared" si="100"/>
        <v>#N/A</v>
      </c>
      <c r="J1316" s="91" t="e">
        <f t="shared" si="101"/>
        <v>#N/A</v>
      </c>
      <c r="K1316" s="91" t="e">
        <f>INDEX(bureaux!$A:$I,MATCH($F1316,bureaux!$A:$A,0),9)</f>
        <v>#N/A</v>
      </c>
      <c r="L1316" s="91" t="e">
        <f t="shared" si="102"/>
        <v>#N/A</v>
      </c>
      <c r="M1316" s="91" t="e">
        <f t="shared" si="103"/>
        <v>#N/A</v>
      </c>
      <c r="N1316" s="20" t="e">
        <f t="shared" si="104"/>
        <v>#N/A</v>
      </c>
      <c r="O1316" s="20" t="e">
        <f>INDEX(bureaux!$A:$H,MATCH($F1316,bureaux!$A:$A,0),8)</f>
        <v>#N/A</v>
      </c>
      <c r="P1316" s="91" t="e">
        <f>_xlfn.CONCAT(INDEX(bureaux!$A:$H,MATCH($F1316,bureaux!$A:$A,0),4)," ",INDEX(bureaux!$A:$H,MATCH($F1316,bureaux!$A:$A,0),5))</f>
        <v>#N/A</v>
      </c>
      <c r="Q1316" s="20" t="e">
        <f>INDEX(bureaux!$A:$H,MATCH($F1316,bureaux!$A:$A,0),6)</f>
        <v>#N/A</v>
      </c>
      <c r="R1316" s="20" t="e">
        <f>INDEX(bureaux!$A:$H,MATCH($F1316,bureaux!$A:$A,0),7)</f>
        <v>#N/A</v>
      </c>
    </row>
    <row r="1317" spans="1:18" x14ac:dyDescent="0.25">
      <c r="A1317" s="20">
        <f>'Elegio-Electors'!C1317</f>
        <v>0</v>
      </c>
      <c r="B1317" s="20">
        <f>'Elegio-Electors'!B1317</f>
        <v>0</v>
      </c>
      <c r="C1317" s="91">
        <f>IF(Procédure!$C$33=2,'Elegio-Electors'!D1317,Procédure!$C$33)</f>
        <v>0</v>
      </c>
      <c r="D1317" s="20">
        <f>'Elegio-Electors'!E1317</f>
        <v>0</v>
      </c>
      <c r="E1317" s="91" t="str">
        <f>IF(LEFT(RIGHT('Elegio-Electors'!L1317,2),1)="C",'Elegio-Electors'!L1317,IF(LEFT(RIGHT('Elegio-Electors'!M1317,2),1)="C",'Elegio-Electors'!M1317,""))</f>
        <v/>
      </c>
      <c r="F1317" s="91" t="str">
        <f>IF(LEFT(RIGHT('Elegio-Electors'!L1317,2),1)="O",'Elegio-Electors'!L1317,IF(LEFT(RIGHT('Elegio-Electors'!M1317,2),1)="O",'Elegio-Electors'!M1317,""))</f>
        <v/>
      </c>
      <c r="G1317" s="91" t="s">
        <v>166</v>
      </c>
      <c r="H1317" s="91" t="s">
        <v>167</v>
      </c>
      <c r="I1317" s="91" t="e">
        <f t="shared" si="100"/>
        <v>#N/A</v>
      </c>
      <c r="J1317" s="91" t="e">
        <f t="shared" si="101"/>
        <v>#N/A</v>
      </c>
      <c r="K1317" s="91" t="e">
        <f>INDEX(bureaux!$A:$I,MATCH($F1317,bureaux!$A:$A,0),9)</f>
        <v>#N/A</v>
      </c>
      <c r="L1317" s="91" t="e">
        <f t="shared" si="102"/>
        <v>#N/A</v>
      </c>
      <c r="M1317" s="91" t="e">
        <f t="shared" si="103"/>
        <v>#N/A</v>
      </c>
      <c r="N1317" s="20" t="e">
        <f t="shared" si="104"/>
        <v>#N/A</v>
      </c>
      <c r="O1317" s="20" t="e">
        <f>INDEX(bureaux!$A:$H,MATCH($F1317,bureaux!$A:$A,0),8)</f>
        <v>#N/A</v>
      </c>
      <c r="P1317" s="91" t="e">
        <f>_xlfn.CONCAT(INDEX(bureaux!$A:$H,MATCH($F1317,bureaux!$A:$A,0),4)," ",INDEX(bureaux!$A:$H,MATCH($F1317,bureaux!$A:$A,0),5))</f>
        <v>#N/A</v>
      </c>
      <c r="Q1317" s="20" t="e">
        <f>INDEX(bureaux!$A:$H,MATCH($F1317,bureaux!$A:$A,0),6)</f>
        <v>#N/A</v>
      </c>
      <c r="R1317" s="20" t="e">
        <f>INDEX(bureaux!$A:$H,MATCH($F1317,bureaux!$A:$A,0),7)</f>
        <v>#N/A</v>
      </c>
    </row>
    <row r="1318" spans="1:18" x14ac:dyDescent="0.25">
      <c r="A1318" s="20">
        <f>'Elegio-Electors'!C1318</f>
        <v>0</v>
      </c>
      <c r="B1318" s="20">
        <f>'Elegio-Electors'!B1318</f>
        <v>0</v>
      </c>
      <c r="C1318" s="91">
        <f>IF(Procédure!$C$33=2,'Elegio-Electors'!D1318,Procédure!$C$33)</f>
        <v>0</v>
      </c>
      <c r="D1318" s="20">
        <f>'Elegio-Electors'!E1318</f>
        <v>0</v>
      </c>
      <c r="E1318" s="91" t="str">
        <f>IF(LEFT(RIGHT('Elegio-Electors'!L1318,2),1)="C",'Elegio-Electors'!L1318,IF(LEFT(RIGHT('Elegio-Electors'!M1318,2),1)="C",'Elegio-Electors'!M1318,""))</f>
        <v/>
      </c>
      <c r="F1318" s="91" t="str">
        <f>IF(LEFT(RIGHT('Elegio-Electors'!L1318,2),1)="O",'Elegio-Electors'!L1318,IF(LEFT(RIGHT('Elegio-Electors'!M1318,2),1)="O",'Elegio-Electors'!M1318,""))</f>
        <v/>
      </c>
      <c r="G1318" s="91" t="s">
        <v>166</v>
      </c>
      <c r="H1318" s="91" t="s">
        <v>167</v>
      </c>
      <c r="I1318" s="91" t="e">
        <f t="shared" si="100"/>
        <v>#N/A</v>
      </c>
      <c r="J1318" s="91" t="e">
        <f t="shared" si="101"/>
        <v>#N/A</v>
      </c>
      <c r="K1318" s="91" t="e">
        <f>INDEX(bureaux!$A:$I,MATCH($F1318,bureaux!$A:$A,0),9)</f>
        <v>#N/A</v>
      </c>
      <c r="L1318" s="91" t="e">
        <f t="shared" si="102"/>
        <v>#N/A</v>
      </c>
      <c r="M1318" s="91" t="e">
        <f t="shared" si="103"/>
        <v>#N/A</v>
      </c>
      <c r="N1318" s="20" t="e">
        <f t="shared" si="104"/>
        <v>#N/A</v>
      </c>
      <c r="O1318" s="20" t="e">
        <f>INDEX(bureaux!$A:$H,MATCH($F1318,bureaux!$A:$A,0),8)</f>
        <v>#N/A</v>
      </c>
      <c r="P1318" s="91" t="e">
        <f>_xlfn.CONCAT(INDEX(bureaux!$A:$H,MATCH($F1318,bureaux!$A:$A,0),4)," ",INDEX(bureaux!$A:$H,MATCH($F1318,bureaux!$A:$A,0),5))</f>
        <v>#N/A</v>
      </c>
      <c r="Q1318" s="20" t="e">
        <f>INDEX(bureaux!$A:$H,MATCH($F1318,bureaux!$A:$A,0),6)</f>
        <v>#N/A</v>
      </c>
      <c r="R1318" s="20" t="e">
        <f>INDEX(bureaux!$A:$H,MATCH($F1318,bureaux!$A:$A,0),7)</f>
        <v>#N/A</v>
      </c>
    </row>
    <row r="1319" spans="1:18" x14ac:dyDescent="0.25">
      <c r="A1319" s="20">
        <f>'Elegio-Electors'!C1319</f>
        <v>0</v>
      </c>
      <c r="B1319" s="20">
        <f>'Elegio-Electors'!B1319</f>
        <v>0</v>
      </c>
      <c r="C1319" s="91">
        <f>IF(Procédure!$C$33=2,'Elegio-Electors'!D1319,Procédure!$C$33)</f>
        <v>0</v>
      </c>
      <c r="D1319" s="20">
        <f>'Elegio-Electors'!E1319</f>
        <v>0</v>
      </c>
      <c r="E1319" s="91" t="str">
        <f>IF(LEFT(RIGHT('Elegio-Electors'!L1319,2),1)="C",'Elegio-Electors'!L1319,IF(LEFT(RIGHT('Elegio-Electors'!M1319,2),1)="C",'Elegio-Electors'!M1319,""))</f>
        <v/>
      </c>
      <c r="F1319" s="91" t="str">
        <f>IF(LEFT(RIGHT('Elegio-Electors'!L1319,2),1)="O",'Elegio-Electors'!L1319,IF(LEFT(RIGHT('Elegio-Electors'!M1319,2),1)="O",'Elegio-Electors'!M1319,""))</f>
        <v/>
      </c>
      <c r="G1319" s="91" t="s">
        <v>166</v>
      </c>
      <c r="H1319" s="91" t="s">
        <v>167</v>
      </c>
      <c r="I1319" s="91" t="e">
        <f t="shared" si="100"/>
        <v>#N/A</v>
      </c>
      <c r="J1319" s="91" t="e">
        <f t="shared" si="101"/>
        <v>#N/A</v>
      </c>
      <c r="K1319" s="91" t="e">
        <f>INDEX(bureaux!$A:$I,MATCH($F1319,bureaux!$A:$A,0),9)</f>
        <v>#N/A</v>
      </c>
      <c r="L1319" s="91" t="e">
        <f t="shared" si="102"/>
        <v>#N/A</v>
      </c>
      <c r="M1319" s="91" t="e">
        <f t="shared" si="103"/>
        <v>#N/A</v>
      </c>
      <c r="N1319" s="20" t="e">
        <f t="shared" si="104"/>
        <v>#N/A</v>
      </c>
      <c r="O1319" s="20" t="e">
        <f>INDEX(bureaux!$A:$H,MATCH($F1319,bureaux!$A:$A,0),8)</f>
        <v>#N/A</v>
      </c>
      <c r="P1319" s="91" t="e">
        <f>_xlfn.CONCAT(INDEX(bureaux!$A:$H,MATCH($F1319,bureaux!$A:$A,0),4)," ",INDEX(bureaux!$A:$H,MATCH($F1319,bureaux!$A:$A,0),5))</f>
        <v>#N/A</v>
      </c>
      <c r="Q1319" s="20" t="e">
        <f>INDEX(bureaux!$A:$H,MATCH($F1319,bureaux!$A:$A,0),6)</f>
        <v>#N/A</v>
      </c>
      <c r="R1319" s="20" t="e">
        <f>INDEX(bureaux!$A:$H,MATCH($F1319,bureaux!$A:$A,0),7)</f>
        <v>#N/A</v>
      </c>
    </row>
    <row r="1320" spans="1:18" x14ac:dyDescent="0.25">
      <c r="A1320" s="20">
        <f>'Elegio-Electors'!C1320</f>
        <v>0</v>
      </c>
      <c r="B1320" s="20">
        <f>'Elegio-Electors'!B1320</f>
        <v>0</v>
      </c>
      <c r="C1320" s="91">
        <f>IF(Procédure!$C$33=2,'Elegio-Electors'!D1320,Procédure!$C$33)</f>
        <v>0</v>
      </c>
      <c r="D1320" s="20">
        <f>'Elegio-Electors'!E1320</f>
        <v>0</v>
      </c>
      <c r="E1320" s="91" t="str">
        <f>IF(LEFT(RIGHT('Elegio-Electors'!L1320,2),1)="C",'Elegio-Electors'!L1320,IF(LEFT(RIGHT('Elegio-Electors'!M1320,2),1)="C",'Elegio-Electors'!M1320,""))</f>
        <v/>
      </c>
      <c r="F1320" s="91" t="str">
        <f>IF(LEFT(RIGHT('Elegio-Electors'!L1320,2),1)="O",'Elegio-Electors'!L1320,IF(LEFT(RIGHT('Elegio-Electors'!M1320,2),1)="O",'Elegio-Electors'!M1320,""))</f>
        <v/>
      </c>
      <c r="G1320" s="91" t="s">
        <v>166</v>
      </c>
      <c r="H1320" s="91" t="s">
        <v>167</v>
      </c>
      <c r="I1320" s="91" t="e">
        <f t="shared" si="100"/>
        <v>#N/A</v>
      </c>
      <c r="J1320" s="91" t="e">
        <f t="shared" si="101"/>
        <v>#N/A</v>
      </c>
      <c r="K1320" s="91" t="e">
        <f>INDEX(bureaux!$A:$I,MATCH($F1320,bureaux!$A:$A,0),9)</f>
        <v>#N/A</v>
      </c>
      <c r="L1320" s="91" t="e">
        <f t="shared" si="102"/>
        <v>#N/A</v>
      </c>
      <c r="M1320" s="91" t="e">
        <f t="shared" si="103"/>
        <v>#N/A</v>
      </c>
      <c r="N1320" s="20" t="e">
        <f t="shared" si="104"/>
        <v>#N/A</v>
      </c>
      <c r="O1320" s="20" t="e">
        <f>INDEX(bureaux!$A:$H,MATCH($F1320,bureaux!$A:$A,0),8)</f>
        <v>#N/A</v>
      </c>
      <c r="P1320" s="91" t="e">
        <f>_xlfn.CONCAT(INDEX(bureaux!$A:$H,MATCH($F1320,bureaux!$A:$A,0),4)," ",INDEX(bureaux!$A:$H,MATCH($F1320,bureaux!$A:$A,0),5))</f>
        <v>#N/A</v>
      </c>
      <c r="Q1320" s="20" t="e">
        <f>INDEX(bureaux!$A:$H,MATCH($F1320,bureaux!$A:$A,0),6)</f>
        <v>#N/A</v>
      </c>
      <c r="R1320" s="20" t="e">
        <f>INDEX(bureaux!$A:$H,MATCH($F1320,bureaux!$A:$A,0),7)</f>
        <v>#N/A</v>
      </c>
    </row>
    <row r="1321" spans="1:18" x14ac:dyDescent="0.25">
      <c r="A1321" s="20">
        <f>'Elegio-Electors'!C1321</f>
        <v>0</v>
      </c>
      <c r="B1321" s="20">
        <f>'Elegio-Electors'!B1321</f>
        <v>0</v>
      </c>
      <c r="C1321" s="91">
        <f>IF(Procédure!$C$33=2,'Elegio-Electors'!D1321,Procédure!$C$33)</f>
        <v>0</v>
      </c>
      <c r="D1321" s="20">
        <f>'Elegio-Electors'!E1321</f>
        <v>0</v>
      </c>
      <c r="E1321" s="91" t="str">
        <f>IF(LEFT(RIGHT('Elegio-Electors'!L1321,2),1)="C",'Elegio-Electors'!L1321,IF(LEFT(RIGHT('Elegio-Electors'!M1321,2),1)="C",'Elegio-Electors'!M1321,""))</f>
        <v/>
      </c>
      <c r="F1321" s="91" t="str">
        <f>IF(LEFT(RIGHT('Elegio-Electors'!L1321,2),1)="O",'Elegio-Electors'!L1321,IF(LEFT(RIGHT('Elegio-Electors'!M1321,2),1)="O",'Elegio-Electors'!M1321,""))</f>
        <v/>
      </c>
      <c r="G1321" s="91" t="s">
        <v>166</v>
      </c>
      <c r="H1321" s="91" t="s">
        <v>167</v>
      </c>
      <c r="I1321" s="91" t="e">
        <f t="shared" si="100"/>
        <v>#N/A</v>
      </c>
      <c r="J1321" s="91" t="e">
        <f t="shared" si="101"/>
        <v>#N/A</v>
      </c>
      <c r="K1321" s="91" t="e">
        <f>INDEX(bureaux!$A:$I,MATCH($F1321,bureaux!$A:$A,0),9)</f>
        <v>#N/A</v>
      </c>
      <c r="L1321" s="91" t="e">
        <f t="shared" si="102"/>
        <v>#N/A</v>
      </c>
      <c r="M1321" s="91" t="e">
        <f t="shared" si="103"/>
        <v>#N/A</v>
      </c>
      <c r="N1321" s="20" t="e">
        <f t="shared" si="104"/>
        <v>#N/A</v>
      </c>
      <c r="O1321" s="20" t="e">
        <f>INDEX(bureaux!$A:$H,MATCH($F1321,bureaux!$A:$A,0),8)</f>
        <v>#N/A</v>
      </c>
      <c r="P1321" s="91" t="e">
        <f>_xlfn.CONCAT(INDEX(bureaux!$A:$H,MATCH($F1321,bureaux!$A:$A,0),4)," ",INDEX(bureaux!$A:$H,MATCH($F1321,bureaux!$A:$A,0),5))</f>
        <v>#N/A</v>
      </c>
      <c r="Q1321" s="20" t="e">
        <f>INDEX(bureaux!$A:$H,MATCH($F1321,bureaux!$A:$A,0),6)</f>
        <v>#N/A</v>
      </c>
      <c r="R1321" s="20" t="e">
        <f>INDEX(bureaux!$A:$H,MATCH($F1321,bureaux!$A:$A,0),7)</f>
        <v>#N/A</v>
      </c>
    </row>
    <row r="1322" spans="1:18" x14ac:dyDescent="0.25">
      <c r="A1322" s="20">
        <f>'Elegio-Electors'!C1322</f>
        <v>0</v>
      </c>
      <c r="B1322" s="20">
        <f>'Elegio-Electors'!B1322</f>
        <v>0</v>
      </c>
      <c r="C1322" s="91">
        <f>IF(Procédure!$C$33=2,'Elegio-Electors'!D1322,Procédure!$C$33)</f>
        <v>0</v>
      </c>
      <c r="D1322" s="20">
        <f>'Elegio-Electors'!E1322</f>
        <v>0</v>
      </c>
      <c r="E1322" s="91" t="str">
        <f>IF(LEFT(RIGHT('Elegio-Electors'!L1322,2),1)="C",'Elegio-Electors'!L1322,IF(LEFT(RIGHT('Elegio-Electors'!M1322,2),1)="C",'Elegio-Electors'!M1322,""))</f>
        <v/>
      </c>
      <c r="F1322" s="91" t="str">
        <f>IF(LEFT(RIGHT('Elegio-Electors'!L1322,2),1)="O",'Elegio-Electors'!L1322,IF(LEFT(RIGHT('Elegio-Electors'!M1322,2),1)="O",'Elegio-Electors'!M1322,""))</f>
        <v/>
      </c>
      <c r="G1322" s="91" t="s">
        <v>166</v>
      </c>
      <c r="H1322" s="91" t="s">
        <v>167</v>
      </c>
      <c r="I1322" s="91" t="e">
        <f t="shared" si="100"/>
        <v>#N/A</v>
      </c>
      <c r="J1322" s="91" t="e">
        <f t="shared" si="101"/>
        <v>#N/A</v>
      </c>
      <c r="K1322" s="91" t="e">
        <f>INDEX(bureaux!$A:$I,MATCH($F1322,bureaux!$A:$A,0),9)</f>
        <v>#N/A</v>
      </c>
      <c r="L1322" s="91" t="e">
        <f t="shared" si="102"/>
        <v>#N/A</v>
      </c>
      <c r="M1322" s="91" t="e">
        <f t="shared" si="103"/>
        <v>#N/A</v>
      </c>
      <c r="N1322" s="20" t="e">
        <f t="shared" si="104"/>
        <v>#N/A</v>
      </c>
      <c r="O1322" s="20" t="e">
        <f>INDEX(bureaux!$A:$H,MATCH($F1322,bureaux!$A:$A,0),8)</f>
        <v>#N/A</v>
      </c>
      <c r="P1322" s="91" t="e">
        <f>_xlfn.CONCAT(INDEX(bureaux!$A:$H,MATCH($F1322,bureaux!$A:$A,0),4)," ",INDEX(bureaux!$A:$H,MATCH($F1322,bureaux!$A:$A,0),5))</f>
        <v>#N/A</v>
      </c>
      <c r="Q1322" s="20" t="e">
        <f>INDEX(bureaux!$A:$H,MATCH($F1322,bureaux!$A:$A,0),6)</f>
        <v>#N/A</v>
      </c>
      <c r="R1322" s="20" t="e">
        <f>INDEX(bureaux!$A:$H,MATCH($F1322,bureaux!$A:$A,0),7)</f>
        <v>#N/A</v>
      </c>
    </row>
    <row r="1323" spans="1:18" x14ac:dyDescent="0.25">
      <c r="A1323" s="20">
        <f>'Elegio-Electors'!C1323</f>
        <v>0</v>
      </c>
      <c r="B1323" s="20">
        <f>'Elegio-Electors'!B1323</f>
        <v>0</v>
      </c>
      <c r="C1323" s="91">
        <f>IF(Procédure!$C$33=2,'Elegio-Electors'!D1323,Procédure!$C$33)</f>
        <v>0</v>
      </c>
      <c r="D1323" s="20">
        <f>'Elegio-Electors'!E1323</f>
        <v>0</v>
      </c>
      <c r="E1323" s="91" t="str">
        <f>IF(LEFT(RIGHT('Elegio-Electors'!L1323,2),1)="C",'Elegio-Electors'!L1323,IF(LEFT(RIGHT('Elegio-Electors'!M1323,2),1)="C",'Elegio-Electors'!M1323,""))</f>
        <v/>
      </c>
      <c r="F1323" s="91" t="str">
        <f>IF(LEFT(RIGHT('Elegio-Electors'!L1323,2),1)="O",'Elegio-Electors'!L1323,IF(LEFT(RIGHT('Elegio-Electors'!M1323,2),1)="O",'Elegio-Electors'!M1323,""))</f>
        <v/>
      </c>
      <c r="G1323" s="91" t="s">
        <v>166</v>
      </c>
      <c r="H1323" s="91" t="s">
        <v>167</v>
      </c>
      <c r="I1323" s="91" t="e">
        <f t="shared" si="100"/>
        <v>#N/A</v>
      </c>
      <c r="J1323" s="91" t="e">
        <f t="shared" si="101"/>
        <v>#N/A</v>
      </c>
      <c r="K1323" s="91" t="e">
        <f>INDEX(bureaux!$A:$I,MATCH($F1323,bureaux!$A:$A,0),9)</f>
        <v>#N/A</v>
      </c>
      <c r="L1323" s="91" t="e">
        <f t="shared" si="102"/>
        <v>#N/A</v>
      </c>
      <c r="M1323" s="91" t="e">
        <f t="shared" si="103"/>
        <v>#N/A</v>
      </c>
      <c r="N1323" s="20" t="e">
        <f t="shared" si="104"/>
        <v>#N/A</v>
      </c>
      <c r="O1323" s="20" t="e">
        <f>INDEX(bureaux!$A:$H,MATCH($F1323,bureaux!$A:$A,0),8)</f>
        <v>#N/A</v>
      </c>
      <c r="P1323" s="91" t="e">
        <f>_xlfn.CONCAT(INDEX(bureaux!$A:$H,MATCH($F1323,bureaux!$A:$A,0),4)," ",INDEX(bureaux!$A:$H,MATCH($F1323,bureaux!$A:$A,0),5))</f>
        <v>#N/A</v>
      </c>
      <c r="Q1323" s="20" t="e">
        <f>INDEX(bureaux!$A:$H,MATCH($F1323,bureaux!$A:$A,0),6)</f>
        <v>#N/A</v>
      </c>
      <c r="R1323" s="20" t="e">
        <f>INDEX(bureaux!$A:$H,MATCH($F1323,bureaux!$A:$A,0),7)</f>
        <v>#N/A</v>
      </c>
    </row>
    <row r="1324" spans="1:18" x14ac:dyDescent="0.25">
      <c r="A1324" s="20">
        <f>'Elegio-Electors'!C1324</f>
        <v>0</v>
      </c>
      <c r="B1324" s="20">
        <f>'Elegio-Electors'!B1324</f>
        <v>0</v>
      </c>
      <c r="C1324" s="91">
        <f>IF(Procédure!$C$33=2,'Elegio-Electors'!D1324,Procédure!$C$33)</f>
        <v>0</v>
      </c>
      <c r="D1324" s="20">
        <f>'Elegio-Electors'!E1324</f>
        <v>0</v>
      </c>
      <c r="E1324" s="91" t="str">
        <f>IF(LEFT(RIGHT('Elegio-Electors'!L1324,2),1)="C",'Elegio-Electors'!L1324,IF(LEFT(RIGHT('Elegio-Electors'!M1324,2),1)="C",'Elegio-Electors'!M1324,""))</f>
        <v/>
      </c>
      <c r="F1324" s="91" t="str">
        <f>IF(LEFT(RIGHT('Elegio-Electors'!L1324,2),1)="O",'Elegio-Electors'!L1324,IF(LEFT(RIGHT('Elegio-Electors'!M1324,2),1)="O",'Elegio-Electors'!M1324,""))</f>
        <v/>
      </c>
      <c r="G1324" s="91" t="s">
        <v>166</v>
      </c>
      <c r="H1324" s="91" t="s">
        <v>167</v>
      </c>
      <c r="I1324" s="91" t="e">
        <f t="shared" si="100"/>
        <v>#N/A</v>
      </c>
      <c r="J1324" s="91" t="e">
        <f t="shared" si="101"/>
        <v>#N/A</v>
      </c>
      <c r="K1324" s="91" t="e">
        <f>INDEX(bureaux!$A:$I,MATCH($F1324,bureaux!$A:$A,0),9)</f>
        <v>#N/A</v>
      </c>
      <c r="L1324" s="91" t="e">
        <f t="shared" si="102"/>
        <v>#N/A</v>
      </c>
      <c r="M1324" s="91" t="e">
        <f t="shared" si="103"/>
        <v>#N/A</v>
      </c>
      <c r="N1324" s="20" t="e">
        <f t="shared" si="104"/>
        <v>#N/A</v>
      </c>
      <c r="O1324" s="20" t="e">
        <f>INDEX(bureaux!$A:$H,MATCH($F1324,bureaux!$A:$A,0),8)</f>
        <v>#N/A</v>
      </c>
      <c r="P1324" s="91" t="e">
        <f>_xlfn.CONCAT(INDEX(bureaux!$A:$H,MATCH($F1324,bureaux!$A:$A,0),4)," ",INDEX(bureaux!$A:$H,MATCH($F1324,bureaux!$A:$A,0),5))</f>
        <v>#N/A</v>
      </c>
      <c r="Q1324" s="20" t="e">
        <f>INDEX(bureaux!$A:$H,MATCH($F1324,bureaux!$A:$A,0),6)</f>
        <v>#N/A</v>
      </c>
      <c r="R1324" s="20" t="e">
        <f>INDEX(bureaux!$A:$H,MATCH($F1324,bureaux!$A:$A,0),7)</f>
        <v>#N/A</v>
      </c>
    </row>
    <row r="1325" spans="1:18" x14ac:dyDescent="0.25">
      <c r="A1325" s="20">
        <f>'Elegio-Electors'!C1325</f>
        <v>0</v>
      </c>
      <c r="B1325" s="20">
        <f>'Elegio-Electors'!B1325</f>
        <v>0</v>
      </c>
      <c r="C1325" s="91">
        <f>IF(Procédure!$C$33=2,'Elegio-Electors'!D1325,Procédure!$C$33)</f>
        <v>0</v>
      </c>
      <c r="D1325" s="20">
        <f>'Elegio-Electors'!E1325</f>
        <v>0</v>
      </c>
      <c r="E1325" s="91" t="str">
        <f>IF(LEFT(RIGHT('Elegio-Electors'!L1325,2),1)="C",'Elegio-Electors'!L1325,IF(LEFT(RIGHT('Elegio-Electors'!M1325,2),1)="C",'Elegio-Electors'!M1325,""))</f>
        <v/>
      </c>
      <c r="F1325" s="91" t="str">
        <f>IF(LEFT(RIGHT('Elegio-Electors'!L1325,2),1)="O",'Elegio-Electors'!L1325,IF(LEFT(RIGHT('Elegio-Electors'!M1325,2),1)="O",'Elegio-Electors'!M1325,""))</f>
        <v/>
      </c>
      <c r="G1325" s="91" t="s">
        <v>166</v>
      </c>
      <c r="H1325" s="91" t="s">
        <v>167</v>
      </c>
      <c r="I1325" s="91" t="e">
        <f t="shared" si="100"/>
        <v>#N/A</v>
      </c>
      <c r="J1325" s="91" t="e">
        <f t="shared" si="101"/>
        <v>#N/A</v>
      </c>
      <c r="K1325" s="91" t="e">
        <f>INDEX(bureaux!$A:$I,MATCH($F1325,bureaux!$A:$A,0),9)</f>
        <v>#N/A</v>
      </c>
      <c r="L1325" s="91" t="e">
        <f t="shared" si="102"/>
        <v>#N/A</v>
      </c>
      <c r="M1325" s="91" t="e">
        <f t="shared" si="103"/>
        <v>#N/A</v>
      </c>
      <c r="N1325" s="20" t="e">
        <f t="shared" si="104"/>
        <v>#N/A</v>
      </c>
      <c r="O1325" s="20" t="e">
        <f>INDEX(bureaux!$A:$H,MATCH($F1325,bureaux!$A:$A,0),8)</f>
        <v>#N/A</v>
      </c>
      <c r="P1325" s="91" t="e">
        <f>_xlfn.CONCAT(INDEX(bureaux!$A:$H,MATCH($F1325,bureaux!$A:$A,0),4)," ",INDEX(bureaux!$A:$H,MATCH($F1325,bureaux!$A:$A,0),5))</f>
        <v>#N/A</v>
      </c>
      <c r="Q1325" s="20" t="e">
        <f>INDEX(bureaux!$A:$H,MATCH($F1325,bureaux!$A:$A,0),6)</f>
        <v>#N/A</v>
      </c>
      <c r="R1325" s="20" t="e">
        <f>INDEX(bureaux!$A:$H,MATCH($F1325,bureaux!$A:$A,0),7)</f>
        <v>#N/A</v>
      </c>
    </row>
    <row r="1326" spans="1:18" x14ac:dyDescent="0.25">
      <c r="A1326" s="20">
        <f>'Elegio-Electors'!C1326</f>
        <v>0</v>
      </c>
      <c r="B1326" s="20">
        <f>'Elegio-Electors'!B1326</f>
        <v>0</v>
      </c>
      <c r="C1326" s="91">
        <f>IF(Procédure!$C$33=2,'Elegio-Electors'!D1326,Procédure!$C$33)</f>
        <v>0</v>
      </c>
      <c r="D1326" s="20">
        <f>'Elegio-Electors'!E1326</f>
        <v>0</v>
      </c>
      <c r="E1326" s="91" t="str">
        <f>IF(LEFT(RIGHT('Elegio-Electors'!L1326,2),1)="C",'Elegio-Electors'!L1326,IF(LEFT(RIGHT('Elegio-Electors'!M1326,2),1)="C",'Elegio-Electors'!M1326,""))</f>
        <v/>
      </c>
      <c r="F1326" s="91" t="str">
        <f>IF(LEFT(RIGHT('Elegio-Electors'!L1326,2),1)="O",'Elegio-Electors'!L1326,IF(LEFT(RIGHT('Elegio-Electors'!M1326,2),1)="O",'Elegio-Electors'!M1326,""))</f>
        <v/>
      </c>
      <c r="G1326" s="91" t="s">
        <v>166</v>
      </c>
      <c r="H1326" s="91" t="s">
        <v>167</v>
      </c>
      <c r="I1326" s="91" t="e">
        <f t="shared" si="100"/>
        <v>#N/A</v>
      </c>
      <c r="J1326" s="91" t="e">
        <f t="shared" si="101"/>
        <v>#N/A</v>
      </c>
      <c r="K1326" s="91" t="e">
        <f>INDEX(bureaux!$A:$I,MATCH($F1326,bureaux!$A:$A,0),9)</f>
        <v>#N/A</v>
      </c>
      <c r="L1326" s="91" t="e">
        <f t="shared" si="102"/>
        <v>#N/A</v>
      </c>
      <c r="M1326" s="91" t="e">
        <f t="shared" si="103"/>
        <v>#N/A</v>
      </c>
      <c r="N1326" s="20" t="e">
        <f t="shared" si="104"/>
        <v>#N/A</v>
      </c>
      <c r="O1326" s="20" t="e">
        <f>INDEX(bureaux!$A:$H,MATCH($F1326,bureaux!$A:$A,0),8)</f>
        <v>#N/A</v>
      </c>
      <c r="P1326" s="91" t="e">
        <f>_xlfn.CONCAT(INDEX(bureaux!$A:$H,MATCH($F1326,bureaux!$A:$A,0),4)," ",INDEX(bureaux!$A:$H,MATCH($F1326,bureaux!$A:$A,0),5))</f>
        <v>#N/A</v>
      </c>
      <c r="Q1326" s="20" t="e">
        <f>INDEX(bureaux!$A:$H,MATCH($F1326,bureaux!$A:$A,0),6)</f>
        <v>#N/A</v>
      </c>
      <c r="R1326" s="20" t="e">
        <f>INDEX(bureaux!$A:$H,MATCH($F1326,bureaux!$A:$A,0),7)</f>
        <v>#N/A</v>
      </c>
    </row>
    <row r="1327" spans="1:18" x14ac:dyDescent="0.25">
      <c r="A1327" s="20">
        <f>'Elegio-Electors'!C1327</f>
        <v>0</v>
      </c>
      <c r="B1327" s="20">
        <f>'Elegio-Electors'!B1327</f>
        <v>0</v>
      </c>
      <c r="C1327" s="91">
        <f>IF(Procédure!$C$33=2,'Elegio-Electors'!D1327,Procédure!$C$33)</f>
        <v>0</v>
      </c>
      <c r="D1327" s="20">
        <f>'Elegio-Electors'!E1327</f>
        <v>0</v>
      </c>
      <c r="E1327" s="91" t="str">
        <f>IF(LEFT(RIGHT('Elegio-Electors'!L1327,2),1)="C",'Elegio-Electors'!L1327,IF(LEFT(RIGHT('Elegio-Electors'!M1327,2),1)="C",'Elegio-Electors'!M1327,""))</f>
        <v/>
      </c>
      <c r="F1327" s="91" t="str">
        <f>IF(LEFT(RIGHT('Elegio-Electors'!L1327,2),1)="O",'Elegio-Electors'!L1327,IF(LEFT(RIGHT('Elegio-Electors'!M1327,2),1)="O",'Elegio-Electors'!M1327,""))</f>
        <v/>
      </c>
      <c r="G1327" s="91" t="s">
        <v>166</v>
      </c>
      <c r="H1327" s="91" t="s">
        <v>167</v>
      </c>
      <c r="I1327" s="91" t="e">
        <f t="shared" si="100"/>
        <v>#N/A</v>
      </c>
      <c r="J1327" s="91" t="e">
        <f t="shared" si="101"/>
        <v>#N/A</v>
      </c>
      <c r="K1327" s="91" t="e">
        <f>INDEX(bureaux!$A:$I,MATCH($F1327,bureaux!$A:$A,0),9)</f>
        <v>#N/A</v>
      </c>
      <c r="L1327" s="91" t="e">
        <f t="shared" si="102"/>
        <v>#N/A</v>
      </c>
      <c r="M1327" s="91" t="e">
        <f t="shared" si="103"/>
        <v>#N/A</v>
      </c>
      <c r="N1327" s="20" t="e">
        <f t="shared" si="104"/>
        <v>#N/A</v>
      </c>
      <c r="O1327" s="20" t="e">
        <f>INDEX(bureaux!$A:$H,MATCH($F1327,bureaux!$A:$A,0),8)</f>
        <v>#N/A</v>
      </c>
      <c r="P1327" s="91" t="e">
        <f>_xlfn.CONCAT(INDEX(bureaux!$A:$H,MATCH($F1327,bureaux!$A:$A,0),4)," ",INDEX(bureaux!$A:$H,MATCH($F1327,bureaux!$A:$A,0),5))</f>
        <v>#N/A</v>
      </c>
      <c r="Q1327" s="20" t="e">
        <f>INDEX(bureaux!$A:$H,MATCH($F1327,bureaux!$A:$A,0),6)</f>
        <v>#N/A</v>
      </c>
      <c r="R1327" s="20" t="e">
        <f>INDEX(bureaux!$A:$H,MATCH($F1327,bureaux!$A:$A,0),7)</f>
        <v>#N/A</v>
      </c>
    </row>
    <row r="1328" spans="1:18" x14ac:dyDescent="0.25">
      <c r="A1328" s="20">
        <f>'Elegio-Electors'!C1328</f>
        <v>0</v>
      </c>
      <c r="B1328" s="20">
        <f>'Elegio-Electors'!B1328</f>
        <v>0</v>
      </c>
      <c r="C1328" s="91">
        <f>IF(Procédure!$C$33=2,'Elegio-Electors'!D1328,Procédure!$C$33)</f>
        <v>0</v>
      </c>
      <c r="D1328" s="20">
        <f>'Elegio-Electors'!E1328</f>
        <v>0</v>
      </c>
      <c r="E1328" s="91" t="str">
        <f>IF(LEFT(RIGHT('Elegio-Electors'!L1328,2),1)="C",'Elegio-Electors'!L1328,IF(LEFT(RIGHT('Elegio-Electors'!M1328,2),1)="C",'Elegio-Electors'!M1328,""))</f>
        <v/>
      </c>
      <c r="F1328" s="91" t="str">
        <f>IF(LEFT(RIGHT('Elegio-Electors'!L1328,2),1)="O",'Elegio-Electors'!L1328,IF(LEFT(RIGHT('Elegio-Electors'!M1328,2),1)="O",'Elegio-Electors'!M1328,""))</f>
        <v/>
      </c>
      <c r="G1328" s="91" t="s">
        <v>166</v>
      </c>
      <c r="H1328" s="91" t="s">
        <v>167</v>
      </c>
      <c r="I1328" s="91" t="e">
        <f t="shared" si="100"/>
        <v>#N/A</v>
      </c>
      <c r="J1328" s="91" t="e">
        <f t="shared" si="101"/>
        <v>#N/A</v>
      </c>
      <c r="K1328" s="91" t="e">
        <f>INDEX(bureaux!$A:$I,MATCH($F1328,bureaux!$A:$A,0),9)</f>
        <v>#N/A</v>
      </c>
      <c r="L1328" s="91" t="e">
        <f t="shared" si="102"/>
        <v>#N/A</v>
      </c>
      <c r="M1328" s="91" t="e">
        <f t="shared" si="103"/>
        <v>#N/A</v>
      </c>
      <c r="N1328" s="20" t="e">
        <f t="shared" si="104"/>
        <v>#N/A</v>
      </c>
      <c r="O1328" s="20" t="e">
        <f>INDEX(bureaux!$A:$H,MATCH($F1328,bureaux!$A:$A,0),8)</f>
        <v>#N/A</v>
      </c>
      <c r="P1328" s="91" t="e">
        <f>_xlfn.CONCAT(INDEX(bureaux!$A:$H,MATCH($F1328,bureaux!$A:$A,0),4)," ",INDEX(bureaux!$A:$H,MATCH($F1328,bureaux!$A:$A,0),5))</f>
        <v>#N/A</v>
      </c>
      <c r="Q1328" s="20" t="e">
        <f>INDEX(bureaux!$A:$H,MATCH($F1328,bureaux!$A:$A,0),6)</f>
        <v>#N/A</v>
      </c>
      <c r="R1328" s="20" t="e">
        <f>INDEX(bureaux!$A:$H,MATCH($F1328,bureaux!$A:$A,0),7)</f>
        <v>#N/A</v>
      </c>
    </row>
    <row r="1329" spans="1:18" x14ac:dyDescent="0.25">
      <c r="A1329" s="20">
        <f>'Elegio-Electors'!C1329</f>
        <v>0</v>
      </c>
      <c r="B1329" s="20">
        <f>'Elegio-Electors'!B1329</f>
        <v>0</v>
      </c>
      <c r="C1329" s="91">
        <f>IF(Procédure!$C$33=2,'Elegio-Electors'!D1329,Procédure!$C$33)</f>
        <v>0</v>
      </c>
      <c r="D1329" s="20">
        <f>'Elegio-Electors'!E1329</f>
        <v>0</v>
      </c>
      <c r="E1329" s="91" t="str">
        <f>IF(LEFT(RIGHT('Elegio-Electors'!L1329,2),1)="C",'Elegio-Electors'!L1329,IF(LEFT(RIGHT('Elegio-Electors'!M1329,2),1)="C",'Elegio-Electors'!M1329,""))</f>
        <v/>
      </c>
      <c r="F1329" s="91" t="str">
        <f>IF(LEFT(RIGHT('Elegio-Electors'!L1329,2),1)="O",'Elegio-Electors'!L1329,IF(LEFT(RIGHT('Elegio-Electors'!M1329,2),1)="O",'Elegio-Electors'!M1329,""))</f>
        <v/>
      </c>
      <c r="G1329" s="91" t="s">
        <v>166</v>
      </c>
      <c r="H1329" s="91" t="s">
        <v>167</v>
      </c>
      <c r="I1329" s="91" t="e">
        <f t="shared" si="100"/>
        <v>#N/A</v>
      </c>
      <c r="J1329" s="91" t="e">
        <f t="shared" si="101"/>
        <v>#N/A</v>
      </c>
      <c r="K1329" s="91" t="e">
        <f>INDEX(bureaux!$A:$I,MATCH($F1329,bureaux!$A:$A,0),9)</f>
        <v>#N/A</v>
      </c>
      <c r="L1329" s="91" t="e">
        <f t="shared" si="102"/>
        <v>#N/A</v>
      </c>
      <c r="M1329" s="91" t="e">
        <f t="shared" si="103"/>
        <v>#N/A</v>
      </c>
      <c r="N1329" s="20" t="e">
        <f t="shared" si="104"/>
        <v>#N/A</v>
      </c>
      <c r="O1329" s="20" t="e">
        <f>INDEX(bureaux!$A:$H,MATCH($F1329,bureaux!$A:$A,0),8)</f>
        <v>#N/A</v>
      </c>
      <c r="P1329" s="91" t="e">
        <f>_xlfn.CONCAT(INDEX(bureaux!$A:$H,MATCH($F1329,bureaux!$A:$A,0),4)," ",INDEX(bureaux!$A:$H,MATCH($F1329,bureaux!$A:$A,0),5))</f>
        <v>#N/A</v>
      </c>
      <c r="Q1329" s="20" t="e">
        <f>INDEX(bureaux!$A:$H,MATCH($F1329,bureaux!$A:$A,0),6)</f>
        <v>#N/A</v>
      </c>
      <c r="R1329" s="20" t="e">
        <f>INDEX(bureaux!$A:$H,MATCH($F1329,bureaux!$A:$A,0),7)</f>
        <v>#N/A</v>
      </c>
    </row>
    <row r="1330" spans="1:18" x14ac:dyDescent="0.25">
      <c r="A1330" s="20">
        <f>'Elegio-Electors'!C1330</f>
        <v>0</v>
      </c>
      <c r="B1330" s="20">
        <f>'Elegio-Electors'!B1330</f>
        <v>0</v>
      </c>
      <c r="C1330" s="91">
        <f>IF(Procédure!$C$33=2,'Elegio-Electors'!D1330,Procédure!$C$33)</f>
        <v>0</v>
      </c>
      <c r="D1330" s="20">
        <f>'Elegio-Electors'!E1330</f>
        <v>0</v>
      </c>
      <c r="E1330" s="91" t="str">
        <f>IF(LEFT(RIGHT('Elegio-Electors'!L1330,2),1)="C",'Elegio-Electors'!L1330,IF(LEFT(RIGHT('Elegio-Electors'!M1330,2),1)="C",'Elegio-Electors'!M1330,""))</f>
        <v/>
      </c>
      <c r="F1330" s="91" t="str">
        <f>IF(LEFT(RIGHT('Elegio-Electors'!L1330,2),1)="O",'Elegio-Electors'!L1330,IF(LEFT(RIGHT('Elegio-Electors'!M1330,2),1)="O",'Elegio-Electors'!M1330,""))</f>
        <v/>
      </c>
      <c r="G1330" s="91" t="s">
        <v>166</v>
      </c>
      <c r="H1330" s="91" t="s">
        <v>167</v>
      </c>
      <c r="I1330" s="91" t="e">
        <f t="shared" si="100"/>
        <v>#N/A</v>
      </c>
      <c r="J1330" s="91" t="e">
        <f t="shared" si="101"/>
        <v>#N/A</v>
      </c>
      <c r="K1330" s="91" t="e">
        <f>INDEX(bureaux!$A:$I,MATCH($F1330,bureaux!$A:$A,0),9)</f>
        <v>#N/A</v>
      </c>
      <c r="L1330" s="91" t="e">
        <f t="shared" si="102"/>
        <v>#N/A</v>
      </c>
      <c r="M1330" s="91" t="e">
        <f t="shared" si="103"/>
        <v>#N/A</v>
      </c>
      <c r="N1330" s="20" t="e">
        <f t="shared" si="104"/>
        <v>#N/A</v>
      </c>
      <c r="O1330" s="20" t="e">
        <f>INDEX(bureaux!$A:$H,MATCH($F1330,bureaux!$A:$A,0),8)</f>
        <v>#N/A</v>
      </c>
      <c r="P1330" s="91" t="e">
        <f>_xlfn.CONCAT(INDEX(bureaux!$A:$H,MATCH($F1330,bureaux!$A:$A,0),4)," ",INDEX(bureaux!$A:$H,MATCH($F1330,bureaux!$A:$A,0),5))</f>
        <v>#N/A</v>
      </c>
      <c r="Q1330" s="20" t="e">
        <f>INDEX(bureaux!$A:$H,MATCH($F1330,bureaux!$A:$A,0),6)</f>
        <v>#N/A</v>
      </c>
      <c r="R1330" s="20" t="e">
        <f>INDEX(bureaux!$A:$H,MATCH($F1330,bureaux!$A:$A,0),7)</f>
        <v>#N/A</v>
      </c>
    </row>
    <row r="1331" spans="1:18" x14ac:dyDescent="0.25">
      <c r="A1331" s="20">
        <f>'Elegio-Electors'!C1331</f>
        <v>0</v>
      </c>
      <c r="B1331" s="20">
        <f>'Elegio-Electors'!B1331</f>
        <v>0</v>
      </c>
      <c r="C1331" s="91">
        <f>IF(Procédure!$C$33=2,'Elegio-Electors'!D1331,Procédure!$C$33)</f>
        <v>0</v>
      </c>
      <c r="D1331" s="20">
        <f>'Elegio-Electors'!E1331</f>
        <v>0</v>
      </c>
      <c r="E1331" s="91" t="str">
        <f>IF(LEFT(RIGHT('Elegio-Electors'!L1331,2),1)="C",'Elegio-Electors'!L1331,IF(LEFT(RIGHT('Elegio-Electors'!M1331,2),1)="C",'Elegio-Electors'!M1331,""))</f>
        <v/>
      </c>
      <c r="F1331" s="91" t="str">
        <f>IF(LEFT(RIGHT('Elegio-Electors'!L1331,2),1)="O",'Elegio-Electors'!L1331,IF(LEFT(RIGHT('Elegio-Electors'!M1331,2),1)="O",'Elegio-Electors'!M1331,""))</f>
        <v/>
      </c>
      <c r="G1331" s="91" t="s">
        <v>166</v>
      </c>
      <c r="H1331" s="91" t="s">
        <v>167</v>
      </c>
      <c r="I1331" s="91" t="e">
        <f t="shared" si="100"/>
        <v>#N/A</v>
      </c>
      <c r="J1331" s="91" t="e">
        <f t="shared" si="101"/>
        <v>#N/A</v>
      </c>
      <c r="K1331" s="91" t="e">
        <f>INDEX(bureaux!$A:$I,MATCH($F1331,bureaux!$A:$A,0),9)</f>
        <v>#N/A</v>
      </c>
      <c r="L1331" s="91" t="e">
        <f t="shared" si="102"/>
        <v>#N/A</v>
      </c>
      <c r="M1331" s="91" t="e">
        <f t="shared" si="103"/>
        <v>#N/A</v>
      </c>
      <c r="N1331" s="20" t="e">
        <f t="shared" si="104"/>
        <v>#N/A</v>
      </c>
      <c r="O1331" s="20" t="e">
        <f>INDEX(bureaux!$A:$H,MATCH($F1331,bureaux!$A:$A,0),8)</f>
        <v>#N/A</v>
      </c>
      <c r="P1331" s="91" t="e">
        <f>_xlfn.CONCAT(INDEX(bureaux!$A:$H,MATCH($F1331,bureaux!$A:$A,0),4)," ",INDEX(bureaux!$A:$H,MATCH($F1331,bureaux!$A:$A,0),5))</f>
        <v>#N/A</v>
      </c>
      <c r="Q1331" s="20" t="e">
        <f>INDEX(bureaux!$A:$H,MATCH($F1331,bureaux!$A:$A,0),6)</f>
        <v>#N/A</v>
      </c>
      <c r="R1331" s="20" t="e">
        <f>INDEX(bureaux!$A:$H,MATCH($F1331,bureaux!$A:$A,0),7)</f>
        <v>#N/A</v>
      </c>
    </row>
    <row r="1332" spans="1:18" x14ac:dyDescent="0.25">
      <c r="A1332" s="20">
        <f>'Elegio-Electors'!C1332</f>
        <v>0</v>
      </c>
      <c r="B1332" s="20">
        <f>'Elegio-Electors'!B1332</f>
        <v>0</v>
      </c>
      <c r="C1332" s="91">
        <f>IF(Procédure!$C$33=2,'Elegio-Electors'!D1332,Procédure!$C$33)</f>
        <v>0</v>
      </c>
      <c r="D1332" s="20">
        <f>'Elegio-Electors'!E1332</f>
        <v>0</v>
      </c>
      <c r="E1332" s="91" t="str">
        <f>IF(LEFT(RIGHT('Elegio-Electors'!L1332,2),1)="C",'Elegio-Electors'!L1332,IF(LEFT(RIGHT('Elegio-Electors'!M1332,2),1)="C",'Elegio-Electors'!M1332,""))</f>
        <v/>
      </c>
      <c r="F1332" s="91" t="str">
        <f>IF(LEFT(RIGHT('Elegio-Electors'!L1332,2),1)="O",'Elegio-Electors'!L1332,IF(LEFT(RIGHT('Elegio-Electors'!M1332,2),1)="O",'Elegio-Electors'!M1332,""))</f>
        <v/>
      </c>
      <c r="G1332" s="91" t="s">
        <v>166</v>
      </c>
      <c r="H1332" s="91" t="s">
        <v>167</v>
      </c>
      <c r="I1332" s="91" t="e">
        <f t="shared" si="100"/>
        <v>#N/A</v>
      </c>
      <c r="J1332" s="91" t="e">
        <f t="shared" si="101"/>
        <v>#N/A</v>
      </c>
      <c r="K1332" s="91" t="e">
        <f>INDEX(bureaux!$A:$I,MATCH($F1332,bureaux!$A:$A,0),9)</f>
        <v>#N/A</v>
      </c>
      <c r="L1332" s="91" t="e">
        <f t="shared" si="102"/>
        <v>#N/A</v>
      </c>
      <c r="M1332" s="91" t="e">
        <f t="shared" si="103"/>
        <v>#N/A</v>
      </c>
      <c r="N1332" s="20" t="e">
        <f t="shared" si="104"/>
        <v>#N/A</v>
      </c>
      <c r="O1332" s="20" t="e">
        <f>INDEX(bureaux!$A:$H,MATCH($F1332,bureaux!$A:$A,0),8)</f>
        <v>#N/A</v>
      </c>
      <c r="P1332" s="91" t="e">
        <f>_xlfn.CONCAT(INDEX(bureaux!$A:$H,MATCH($F1332,bureaux!$A:$A,0),4)," ",INDEX(bureaux!$A:$H,MATCH($F1332,bureaux!$A:$A,0),5))</f>
        <v>#N/A</v>
      </c>
      <c r="Q1332" s="20" t="e">
        <f>INDEX(bureaux!$A:$H,MATCH($F1332,bureaux!$A:$A,0),6)</f>
        <v>#N/A</v>
      </c>
      <c r="R1332" s="20" t="e">
        <f>INDEX(bureaux!$A:$H,MATCH($F1332,bureaux!$A:$A,0),7)</f>
        <v>#N/A</v>
      </c>
    </row>
    <row r="1333" spans="1:18" x14ac:dyDescent="0.25">
      <c r="A1333" s="20">
        <f>'Elegio-Electors'!C1333</f>
        <v>0</v>
      </c>
      <c r="B1333" s="20">
        <f>'Elegio-Electors'!B1333</f>
        <v>0</v>
      </c>
      <c r="C1333" s="91">
        <f>IF(Procédure!$C$33=2,'Elegio-Electors'!D1333,Procédure!$C$33)</f>
        <v>0</v>
      </c>
      <c r="D1333" s="20">
        <f>'Elegio-Electors'!E1333</f>
        <v>0</v>
      </c>
      <c r="E1333" s="91" t="str">
        <f>IF(LEFT(RIGHT('Elegio-Electors'!L1333,2),1)="C",'Elegio-Electors'!L1333,IF(LEFT(RIGHT('Elegio-Electors'!M1333,2),1)="C",'Elegio-Electors'!M1333,""))</f>
        <v/>
      </c>
      <c r="F1333" s="91" t="str">
        <f>IF(LEFT(RIGHT('Elegio-Electors'!L1333,2),1)="O",'Elegio-Electors'!L1333,IF(LEFT(RIGHT('Elegio-Electors'!M1333,2),1)="O",'Elegio-Electors'!M1333,""))</f>
        <v/>
      </c>
      <c r="G1333" s="91" t="s">
        <v>166</v>
      </c>
      <c r="H1333" s="91" t="s">
        <v>167</v>
      </c>
      <c r="I1333" s="91" t="e">
        <f t="shared" si="100"/>
        <v>#N/A</v>
      </c>
      <c r="J1333" s="91" t="e">
        <f t="shared" si="101"/>
        <v>#N/A</v>
      </c>
      <c r="K1333" s="91" t="e">
        <f>INDEX(bureaux!$A:$I,MATCH($F1333,bureaux!$A:$A,0),9)</f>
        <v>#N/A</v>
      </c>
      <c r="L1333" s="91" t="e">
        <f t="shared" si="102"/>
        <v>#N/A</v>
      </c>
      <c r="M1333" s="91" t="e">
        <f t="shared" si="103"/>
        <v>#N/A</v>
      </c>
      <c r="N1333" s="20" t="e">
        <f t="shared" si="104"/>
        <v>#N/A</v>
      </c>
      <c r="O1333" s="20" t="e">
        <f>INDEX(bureaux!$A:$H,MATCH($F1333,bureaux!$A:$A,0),8)</f>
        <v>#N/A</v>
      </c>
      <c r="P1333" s="91" t="e">
        <f>_xlfn.CONCAT(INDEX(bureaux!$A:$H,MATCH($F1333,bureaux!$A:$A,0),4)," ",INDEX(bureaux!$A:$H,MATCH($F1333,bureaux!$A:$A,0),5))</f>
        <v>#N/A</v>
      </c>
      <c r="Q1333" s="20" t="e">
        <f>INDEX(bureaux!$A:$H,MATCH($F1333,bureaux!$A:$A,0),6)</f>
        <v>#N/A</v>
      </c>
      <c r="R1333" s="20" t="e">
        <f>INDEX(bureaux!$A:$H,MATCH($F1333,bureaux!$A:$A,0),7)</f>
        <v>#N/A</v>
      </c>
    </row>
    <row r="1334" spans="1:18" x14ac:dyDescent="0.25">
      <c r="A1334" s="20">
        <f>'Elegio-Electors'!C1334</f>
        <v>0</v>
      </c>
      <c r="B1334" s="20">
        <f>'Elegio-Electors'!B1334</f>
        <v>0</v>
      </c>
      <c r="C1334" s="91">
        <f>IF(Procédure!$C$33=2,'Elegio-Electors'!D1334,Procédure!$C$33)</f>
        <v>0</v>
      </c>
      <c r="D1334" s="20">
        <f>'Elegio-Electors'!E1334</f>
        <v>0</v>
      </c>
      <c r="E1334" s="91" t="str">
        <f>IF(LEFT(RIGHT('Elegio-Electors'!L1334,2),1)="C",'Elegio-Electors'!L1334,IF(LEFT(RIGHT('Elegio-Electors'!M1334,2),1)="C",'Elegio-Electors'!M1334,""))</f>
        <v/>
      </c>
      <c r="F1334" s="91" t="str">
        <f>IF(LEFT(RIGHT('Elegio-Electors'!L1334,2),1)="O",'Elegio-Electors'!L1334,IF(LEFT(RIGHT('Elegio-Electors'!M1334,2),1)="O",'Elegio-Electors'!M1334,""))</f>
        <v/>
      </c>
      <c r="G1334" s="91" t="s">
        <v>166</v>
      </c>
      <c r="H1334" s="91" t="s">
        <v>167</v>
      </c>
      <c r="I1334" s="91" t="e">
        <f t="shared" si="100"/>
        <v>#N/A</v>
      </c>
      <c r="J1334" s="91" t="e">
        <f t="shared" si="101"/>
        <v>#N/A</v>
      </c>
      <c r="K1334" s="91" t="e">
        <f>INDEX(bureaux!$A:$I,MATCH($F1334,bureaux!$A:$A,0),9)</f>
        <v>#N/A</v>
      </c>
      <c r="L1334" s="91" t="e">
        <f t="shared" si="102"/>
        <v>#N/A</v>
      </c>
      <c r="M1334" s="91" t="e">
        <f t="shared" si="103"/>
        <v>#N/A</v>
      </c>
      <c r="N1334" s="20" t="e">
        <f t="shared" si="104"/>
        <v>#N/A</v>
      </c>
      <c r="O1334" s="20" t="e">
        <f>INDEX(bureaux!$A:$H,MATCH($F1334,bureaux!$A:$A,0),8)</f>
        <v>#N/A</v>
      </c>
      <c r="P1334" s="91" t="e">
        <f>_xlfn.CONCAT(INDEX(bureaux!$A:$H,MATCH($F1334,bureaux!$A:$A,0),4)," ",INDEX(bureaux!$A:$H,MATCH($F1334,bureaux!$A:$A,0),5))</f>
        <v>#N/A</v>
      </c>
      <c r="Q1334" s="20" t="e">
        <f>INDEX(bureaux!$A:$H,MATCH($F1334,bureaux!$A:$A,0),6)</f>
        <v>#N/A</v>
      </c>
      <c r="R1334" s="20" t="e">
        <f>INDEX(bureaux!$A:$H,MATCH($F1334,bureaux!$A:$A,0),7)</f>
        <v>#N/A</v>
      </c>
    </row>
    <row r="1335" spans="1:18" x14ac:dyDescent="0.25">
      <c r="A1335" s="20">
        <f>'Elegio-Electors'!C1335</f>
        <v>0</v>
      </c>
      <c r="B1335" s="20">
        <f>'Elegio-Electors'!B1335</f>
        <v>0</v>
      </c>
      <c r="C1335" s="91">
        <f>IF(Procédure!$C$33=2,'Elegio-Electors'!D1335,Procédure!$C$33)</f>
        <v>0</v>
      </c>
      <c r="D1335" s="20">
        <f>'Elegio-Electors'!E1335</f>
        <v>0</v>
      </c>
      <c r="E1335" s="91" t="str">
        <f>IF(LEFT(RIGHT('Elegio-Electors'!L1335,2),1)="C",'Elegio-Electors'!L1335,IF(LEFT(RIGHT('Elegio-Electors'!M1335,2),1)="C",'Elegio-Electors'!M1335,""))</f>
        <v/>
      </c>
      <c r="F1335" s="91" t="str">
        <f>IF(LEFT(RIGHT('Elegio-Electors'!L1335,2),1)="O",'Elegio-Electors'!L1335,IF(LEFT(RIGHT('Elegio-Electors'!M1335,2),1)="O",'Elegio-Electors'!M1335,""))</f>
        <v/>
      </c>
      <c r="G1335" s="91" t="s">
        <v>166</v>
      </c>
      <c r="H1335" s="91" t="s">
        <v>167</v>
      </c>
      <c r="I1335" s="91" t="e">
        <f t="shared" si="100"/>
        <v>#N/A</v>
      </c>
      <c r="J1335" s="91" t="e">
        <f t="shared" si="101"/>
        <v>#N/A</v>
      </c>
      <c r="K1335" s="91" t="e">
        <f>INDEX(bureaux!$A:$I,MATCH($F1335,bureaux!$A:$A,0),9)</f>
        <v>#N/A</v>
      </c>
      <c r="L1335" s="91" t="e">
        <f t="shared" si="102"/>
        <v>#N/A</v>
      </c>
      <c r="M1335" s="91" t="e">
        <f t="shared" si="103"/>
        <v>#N/A</v>
      </c>
      <c r="N1335" s="20" t="e">
        <f t="shared" si="104"/>
        <v>#N/A</v>
      </c>
      <c r="O1335" s="20" t="e">
        <f>INDEX(bureaux!$A:$H,MATCH($F1335,bureaux!$A:$A,0),8)</f>
        <v>#N/A</v>
      </c>
      <c r="P1335" s="91" t="e">
        <f>_xlfn.CONCAT(INDEX(bureaux!$A:$H,MATCH($F1335,bureaux!$A:$A,0),4)," ",INDEX(bureaux!$A:$H,MATCH($F1335,bureaux!$A:$A,0),5))</f>
        <v>#N/A</v>
      </c>
      <c r="Q1335" s="20" t="e">
        <f>INDEX(bureaux!$A:$H,MATCH($F1335,bureaux!$A:$A,0),6)</f>
        <v>#N/A</v>
      </c>
      <c r="R1335" s="20" t="e">
        <f>INDEX(bureaux!$A:$H,MATCH($F1335,bureaux!$A:$A,0),7)</f>
        <v>#N/A</v>
      </c>
    </row>
    <row r="1336" spans="1:18" x14ac:dyDescent="0.25">
      <c r="A1336" s="20">
        <f>'Elegio-Electors'!C1336</f>
        <v>0</v>
      </c>
      <c r="B1336" s="20">
        <f>'Elegio-Electors'!B1336</f>
        <v>0</v>
      </c>
      <c r="C1336" s="91">
        <f>IF(Procédure!$C$33=2,'Elegio-Electors'!D1336,Procédure!$C$33)</f>
        <v>0</v>
      </c>
      <c r="D1336" s="20">
        <f>'Elegio-Electors'!E1336</f>
        <v>0</v>
      </c>
      <c r="E1336" s="91" t="str">
        <f>IF(LEFT(RIGHT('Elegio-Electors'!L1336,2),1)="C",'Elegio-Electors'!L1336,IF(LEFT(RIGHT('Elegio-Electors'!M1336,2),1)="C",'Elegio-Electors'!M1336,""))</f>
        <v/>
      </c>
      <c r="F1336" s="91" t="str">
        <f>IF(LEFT(RIGHT('Elegio-Electors'!L1336,2),1)="O",'Elegio-Electors'!L1336,IF(LEFT(RIGHT('Elegio-Electors'!M1336,2),1)="O",'Elegio-Electors'!M1336,""))</f>
        <v/>
      </c>
      <c r="G1336" s="91" t="s">
        <v>166</v>
      </c>
      <c r="H1336" s="91" t="s">
        <v>167</v>
      </c>
      <c r="I1336" s="91" t="e">
        <f t="shared" si="100"/>
        <v>#N/A</v>
      </c>
      <c r="J1336" s="91" t="e">
        <f t="shared" si="101"/>
        <v>#N/A</v>
      </c>
      <c r="K1336" s="91" t="e">
        <f>INDEX(bureaux!$A:$I,MATCH($F1336,bureaux!$A:$A,0),9)</f>
        <v>#N/A</v>
      </c>
      <c r="L1336" s="91" t="e">
        <f t="shared" si="102"/>
        <v>#N/A</v>
      </c>
      <c r="M1336" s="91" t="e">
        <f t="shared" si="103"/>
        <v>#N/A</v>
      </c>
      <c r="N1336" s="20" t="e">
        <f t="shared" si="104"/>
        <v>#N/A</v>
      </c>
      <c r="O1336" s="20" t="e">
        <f>INDEX(bureaux!$A:$H,MATCH($F1336,bureaux!$A:$A,0),8)</f>
        <v>#N/A</v>
      </c>
      <c r="P1336" s="91" t="e">
        <f>_xlfn.CONCAT(INDEX(bureaux!$A:$H,MATCH($F1336,bureaux!$A:$A,0),4)," ",INDEX(bureaux!$A:$H,MATCH($F1336,bureaux!$A:$A,0),5))</f>
        <v>#N/A</v>
      </c>
      <c r="Q1336" s="20" t="e">
        <f>INDEX(bureaux!$A:$H,MATCH($F1336,bureaux!$A:$A,0),6)</f>
        <v>#N/A</v>
      </c>
      <c r="R1336" s="20" t="e">
        <f>INDEX(bureaux!$A:$H,MATCH($F1336,bureaux!$A:$A,0),7)</f>
        <v>#N/A</v>
      </c>
    </row>
    <row r="1337" spans="1:18" x14ac:dyDescent="0.25">
      <c r="A1337" s="20">
        <f>'Elegio-Electors'!C1337</f>
        <v>0</v>
      </c>
      <c r="B1337" s="20">
        <f>'Elegio-Electors'!B1337</f>
        <v>0</v>
      </c>
      <c r="C1337" s="91">
        <f>IF(Procédure!$C$33=2,'Elegio-Electors'!D1337,Procédure!$C$33)</f>
        <v>0</v>
      </c>
      <c r="D1337" s="20">
        <f>'Elegio-Electors'!E1337</f>
        <v>0</v>
      </c>
      <c r="E1337" s="91" t="str">
        <f>IF(LEFT(RIGHT('Elegio-Electors'!L1337,2),1)="C",'Elegio-Electors'!L1337,IF(LEFT(RIGHT('Elegio-Electors'!M1337,2),1)="C",'Elegio-Electors'!M1337,""))</f>
        <v/>
      </c>
      <c r="F1337" s="91" t="str">
        <f>IF(LEFT(RIGHT('Elegio-Electors'!L1337,2),1)="O",'Elegio-Electors'!L1337,IF(LEFT(RIGHT('Elegio-Electors'!M1337,2),1)="O",'Elegio-Electors'!M1337,""))</f>
        <v/>
      </c>
      <c r="G1337" s="91" t="s">
        <v>166</v>
      </c>
      <c r="H1337" s="91" t="s">
        <v>167</v>
      </c>
      <c r="I1337" s="91" t="e">
        <f t="shared" si="100"/>
        <v>#N/A</v>
      </c>
      <c r="J1337" s="91" t="e">
        <f t="shared" si="101"/>
        <v>#N/A</v>
      </c>
      <c r="K1337" s="91" t="e">
        <f>INDEX(bureaux!$A:$I,MATCH($F1337,bureaux!$A:$A,0),9)</f>
        <v>#N/A</v>
      </c>
      <c r="L1337" s="91" t="e">
        <f t="shared" si="102"/>
        <v>#N/A</v>
      </c>
      <c r="M1337" s="91" t="e">
        <f t="shared" si="103"/>
        <v>#N/A</v>
      </c>
      <c r="N1337" s="20" t="e">
        <f t="shared" si="104"/>
        <v>#N/A</v>
      </c>
      <c r="O1337" s="20" t="e">
        <f>INDEX(bureaux!$A:$H,MATCH($F1337,bureaux!$A:$A,0),8)</f>
        <v>#N/A</v>
      </c>
      <c r="P1337" s="91" t="e">
        <f>_xlfn.CONCAT(INDEX(bureaux!$A:$H,MATCH($F1337,bureaux!$A:$A,0),4)," ",INDEX(bureaux!$A:$H,MATCH($F1337,bureaux!$A:$A,0),5))</f>
        <v>#N/A</v>
      </c>
      <c r="Q1337" s="20" t="e">
        <f>INDEX(bureaux!$A:$H,MATCH($F1337,bureaux!$A:$A,0),6)</f>
        <v>#N/A</v>
      </c>
      <c r="R1337" s="20" t="e">
        <f>INDEX(bureaux!$A:$H,MATCH($F1337,bureaux!$A:$A,0),7)</f>
        <v>#N/A</v>
      </c>
    </row>
    <row r="1338" spans="1:18" x14ac:dyDescent="0.25">
      <c r="A1338" s="20">
        <f>'Elegio-Electors'!C1338</f>
        <v>0</v>
      </c>
      <c r="B1338" s="20">
        <f>'Elegio-Electors'!B1338</f>
        <v>0</v>
      </c>
      <c r="C1338" s="91">
        <f>IF(Procédure!$C$33=2,'Elegio-Electors'!D1338,Procédure!$C$33)</f>
        <v>0</v>
      </c>
      <c r="D1338" s="20">
        <f>'Elegio-Electors'!E1338</f>
        <v>0</v>
      </c>
      <c r="E1338" s="91" t="str">
        <f>IF(LEFT(RIGHT('Elegio-Electors'!L1338,2),1)="C",'Elegio-Electors'!L1338,IF(LEFT(RIGHT('Elegio-Electors'!M1338,2),1)="C",'Elegio-Electors'!M1338,""))</f>
        <v/>
      </c>
      <c r="F1338" s="91" t="str">
        <f>IF(LEFT(RIGHT('Elegio-Electors'!L1338,2),1)="O",'Elegio-Electors'!L1338,IF(LEFT(RIGHT('Elegio-Electors'!M1338,2),1)="O",'Elegio-Electors'!M1338,""))</f>
        <v/>
      </c>
      <c r="G1338" s="91" t="s">
        <v>166</v>
      </c>
      <c r="H1338" s="91" t="s">
        <v>167</v>
      </c>
      <c r="I1338" s="91" t="e">
        <f t="shared" si="100"/>
        <v>#N/A</v>
      </c>
      <c r="J1338" s="91" t="e">
        <f t="shared" si="101"/>
        <v>#N/A</v>
      </c>
      <c r="K1338" s="91" t="e">
        <f>INDEX(bureaux!$A:$I,MATCH($F1338,bureaux!$A:$A,0),9)</f>
        <v>#N/A</v>
      </c>
      <c r="L1338" s="91" t="e">
        <f t="shared" si="102"/>
        <v>#N/A</v>
      </c>
      <c r="M1338" s="91" t="e">
        <f t="shared" si="103"/>
        <v>#N/A</v>
      </c>
      <c r="N1338" s="20" t="e">
        <f t="shared" si="104"/>
        <v>#N/A</v>
      </c>
      <c r="O1338" s="20" t="e">
        <f>INDEX(bureaux!$A:$H,MATCH($F1338,bureaux!$A:$A,0),8)</f>
        <v>#N/A</v>
      </c>
      <c r="P1338" s="91" t="e">
        <f>_xlfn.CONCAT(INDEX(bureaux!$A:$H,MATCH($F1338,bureaux!$A:$A,0),4)," ",INDEX(bureaux!$A:$H,MATCH($F1338,bureaux!$A:$A,0),5))</f>
        <v>#N/A</v>
      </c>
      <c r="Q1338" s="20" t="e">
        <f>INDEX(bureaux!$A:$H,MATCH($F1338,bureaux!$A:$A,0),6)</f>
        <v>#N/A</v>
      </c>
      <c r="R1338" s="20" t="e">
        <f>INDEX(bureaux!$A:$H,MATCH($F1338,bureaux!$A:$A,0),7)</f>
        <v>#N/A</v>
      </c>
    </row>
    <row r="1339" spans="1:18" x14ac:dyDescent="0.25">
      <c r="A1339" s="20">
        <f>'Elegio-Electors'!C1339</f>
        <v>0</v>
      </c>
      <c r="B1339" s="20">
        <f>'Elegio-Electors'!B1339</f>
        <v>0</v>
      </c>
      <c r="C1339" s="91">
        <f>IF(Procédure!$C$33=2,'Elegio-Electors'!D1339,Procédure!$C$33)</f>
        <v>0</v>
      </c>
      <c r="D1339" s="20">
        <f>'Elegio-Electors'!E1339</f>
        <v>0</v>
      </c>
      <c r="E1339" s="91" t="str">
        <f>IF(LEFT(RIGHT('Elegio-Electors'!L1339,2),1)="C",'Elegio-Electors'!L1339,IF(LEFT(RIGHT('Elegio-Electors'!M1339,2),1)="C",'Elegio-Electors'!M1339,""))</f>
        <v/>
      </c>
      <c r="F1339" s="91" t="str">
        <f>IF(LEFT(RIGHT('Elegio-Electors'!L1339,2),1)="O",'Elegio-Electors'!L1339,IF(LEFT(RIGHT('Elegio-Electors'!M1339,2),1)="O",'Elegio-Electors'!M1339,""))</f>
        <v/>
      </c>
      <c r="G1339" s="91" t="s">
        <v>166</v>
      </c>
      <c r="H1339" s="91" t="s">
        <v>167</v>
      </c>
      <c r="I1339" s="91" t="e">
        <f t="shared" si="100"/>
        <v>#N/A</v>
      </c>
      <c r="J1339" s="91" t="e">
        <f t="shared" si="101"/>
        <v>#N/A</v>
      </c>
      <c r="K1339" s="91" t="e">
        <f>INDEX(bureaux!$A:$I,MATCH($F1339,bureaux!$A:$A,0),9)</f>
        <v>#N/A</v>
      </c>
      <c r="L1339" s="91" t="e">
        <f t="shared" si="102"/>
        <v>#N/A</v>
      </c>
      <c r="M1339" s="91" t="e">
        <f t="shared" si="103"/>
        <v>#N/A</v>
      </c>
      <c r="N1339" s="20" t="e">
        <f t="shared" si="104"/>
        <v>#N/A</v>
      </c>
      <c r="O1339" s="20" t="e">
        <f>INDEX(bureaux!$A:$H,MATCH($F1339,bureaux!$A:$A,0),8)</f>
        <v>#N/A</v>
      </c>
      <c r="P1339" s="91" t="e">
        <f>_xlfn.CONCAT(INDEX(bureaux!$A:$H,MATCH($F1339,bureaux!$A:$A,0),4)," ",INDEX(bureaux!$A:$H,MATCH($F1339,bureaux!$A:$A,0),5))</f>
        <v>#N/A</v>
      </c>
      <c r="Q1339" s="20" t="e">
        <f>INDEX(bureaux!$A:$H,MATCH($F1339,bureaux!$A:$A,0),6)</f>
        <v>#N/A</v>
      </c>
      <c r="R1339" s="20" t="e">
        <f>INDEX(bureaux!$A:$H,MATCH($F1339,bureaux!$A:$A,0),7)</f>
        <v>#N/A</v>
      </c>
    </row>
    <row r="1340" spans="1:18" x14ac:dyDescent="0.25">
      <c r="A1340" s="20">
        <f>'Elegio-Electors'!C1340</f>
        <v>0</v>
      </c>
      <c r="B1340" s="20">
        <f>'Elegio-Electors'!B1340</f>
        <v>0</v>
      </c>
      <c r="C1340" s="91">
        <f>IF(Procédure!$C$33=2,'Elegio-Electors'!D1340,Procédure!$C$33)</f>
        <v>0</v>
      </c>
      <c r="D1340" s="20">
        <f>'Elegio-Electors'!E1340</f>
        <v>0</v>
      </c>
      <c r="E1340" s="91" t="str">
        <f>IF(LEFT(RIGHT('Elegio-Electors'!L1340,2),1)="C",'Elegio-Electors'!L1340,IF(LEFT(RIGHT('Elegio-Electors'!M1340,2),1)="C",'Elegio-Electors'!M1340,""))</f>
        <v/>
      </c>
      <c r="F1340" s="91" t="str">
        <f>IF(LEFT(RIGHT('Elegio-Electors'!L1340,2),1)="O",'Elegio-Electors'!L1340,IF(LEFT(RIGHT('Elegio-Electors'!M1340,2),1)="O",'Elegio-Electors'!M1340,""))</f>
        <v/>
      </c>
      <c r="G1340" s="91" t="s">
        <v>166</v>
      </c>
      <c r="H1340" s="91" t="s">
        <v>167</v>
      </c>
      <c r="I1340" s="91" t="e">
        <f t="shared" si="100"/>
        <v>#N/A</v>
      </c>
      <c r="J1340" s="91" t="e">
        <f t="shared" si="101"/>
        <v>#N/A</v>
      </c>
      <c r="K1340" s="91" t="e">
        <f>INDEX(bureaux!$A:$I,MATCH($F1340,bureaux!$A:$A,0),9)</f>
        <v>#N/A</v>
      </c>
      <c r="L1340" s="91" t="e">
        <f t="shared" si="102"/>
        <v>#N/A</v>
      </c>
      <c r="M1340" s="91" t="e">
        <f t="shared" si="103"/>
        <v>#N/A</v>
      </c>
      <c r="N1340" s="20" t="e">
        <f t="shared" si="104"/>
        <v>#N/A</v>
      </c>
      <c r="O1340" s="20" t="e">
        <f>INDEX(bureaux!$A:$H,MATCH($F1340,bureaux!$A:$A,0),8)</f>
        <v>#N/A</v>
      </c>
      <c r="P1340" s="91" t="e">
        <f>_xlfn.CONCAT(INDEX(bureaux!$A:$H,MATCH($F1340,bureaux!$A:$A,0),4)," ",INDEX(bureaux!$A:$H,MATCH($F1340,bureaux!$A:$A,0),5))</f>
        <v>#N/A</v>
      </c>
      <c r="Q1340" s="20" t="e">
        <f>INDEX(bureaux!$A:$H,MATCH($F1340,bureaux!$A:$A,0),6)</f>
        <v>#N/A</v>
      </c>
      <c r="R1340" s="20" t="e">
        <f>INDEX(bureaux!$A:$H,MATCH($F1340,bureaux!$A:$A,0),7)</f>
        <v>#N/A</v>
      </c>
    </row>
    <row r="1341" spans="1:18" x14ac:dyDescent="0.25">
      <c r="A1341" s="20">
        <f>'Elegio-Electors'!C1341</f>
        <v>0</v>
      </c>
      <c r="B1341" s="20">
        <f>'Elegio-Electors'!B1341</f>
        <v>0</v>
      </c>
      <c r="C1341" s="91">
        <f>IF(Procédure!$C$33=2,'Elegio-Electors'!D1341,Procédure!$C$33)</f>
        <v>0</v>
      </c>
      <c r="D1341" s="20">
        <f>'Elegio-Electors'!E1341</f>
        <v>0</v>
      </c>
      <c r="E1341" s="91" t="str">
        <f>IF(LEFT(RIGHT('Elegio-Electors'!L1341,2),1)="C",'Elegio-Electors'!L1341,IF(LEFT(RIGHT('Elegio-Electors'!M1341,2),1)="C",'Elegio-Electors'!M1341,""))</f>
        <v/>
      </c>
      <c r="F1341" s="91" t="str">
        <f>IF(LEFT(RIGHT('Elegio-Electors'!L1341,2),1)="O",'Elegio-Electors'!L1341,IF(LEFT(RIGHT('Elegio-Electors'!M1341,2),1)="O",'Elegio-Electors'!M1341,""))</f>
        <v/>
      </c>
      <c r="G1341" s="91" t="s">
        <v>166</v>
      </c>
      <c r="H1341" s="91" t="s">
        <v>167</v>
      </c>
      <c r="I1341" s="91" t="e">
        <f t="shared" si="100"/>
        <v>#N/A</v>
      </c>
      <c r="J1341" s="91" t="e">
        <f t="shared" si="101"/>
        <v>#N/A</v>
      </c>
      <c r="K1341" s="91" t="e">
        <f>INDEX(bureaux!$A:$I,MATCH($F1341,bureaux!$A:$A,0),9)</f>
        <v>#N/A</v>
      </c>
      <c r="L1341" s="91" t="e">
        <f t="shared" si="102"/>
        <v>#N/A</v>
      </c>
      <c r="M1341" s="91" t="e">
        <f t="shared" si="103"/>
        <v>#N/A</v>
      </c>
      <c r="N1341" s="20" t="e">
        <f t="shared" si="104"/>
        <v>#N/A</v>
      </c>
      <c r="O1341" s="20" t="e">
        <f>INDEX(bureaux!$A:$H,MATCH($F1341,bureaux!$A:$A,0),8)</f>
        <v>#N/A</v>
      </c>
      <c r="P1341" s="91" t="e">
        <f>_xlfn.CONCAT(INDEX(bureaux!$A:$H,MATCH($F1341,bureaux!$A:$A,0),4)," ",INDEX(bureaux!$A:$H,MATCH($F1341,bureaux!$A:$A,0),5))</f>
        <v>#N/A</v>
      </c>
      <c r="Q1341" s="20" t="e">
        <f>INDEX(bureaux!$A:$H,MATCH($F1341,bureaux!$A:$A,0),6)</f>
        <v>#N/A</v>
      </c>
      <c r="R1341" s="20" t="e">
        <f>INDEX(bureaux!$A:$H,MATCH($F1341,bureaux!$A:$A,0),7)</f>
        <v>#N/A</v>
      </c>
    </row>
    <row r="1342" spans="1:18" x14ac:dyDescent="0.25">
      <c r="A1342" s="20">
        <f>'Elegio-Electors'!C1342</f>
        <v>0</v>
      </c>
      <c r="B1342" s="20">
        <f>'Elegio-Electors'!B1342</f>
        <v>0</v>
      </c>
      <c r="C1342" s="91">
        <f>IF(Procédure!$C$33=2,'Elegio-Electors'!D1342,Procédure!$C$33)</f>
        <v>0</v>
      </c>
      <c r="D1342" s="20">
        <f>'Elegio-Electors'!E1342</f>
        <v>0</v>
      </c>
      <c r="E1342" s="91" t="str">
        <f>IF(LEFT(RIGHT('Elegio-Electors'!L1342,2),1)="C",'Elegio-Electors'!L1342,IF(LEFT(RIGHT('Elegio-Electors'!M1342,2),1)="C",'Elegio-Electors'!M1342,""))</f>
        <v/>
      </c>
      <c r="F1342" s="91" t="str">
        <f>IF(LEFT(RIGHT('Elegio-Electors'!L1342,2),1)="O",'Elegio-Electors'!L1342,IF(LEFT(RIGHT('Elegio-Electors'!M1342,2),1)="O",'Elegio-Electors'!M1342,""))</f>
        <v/>
      </c>
      <c r="G1342" s="91" t="s">
        <v>166</v>
      </c>
      <c r="H1342" s="91" t="s">
        <v>167</v>
      </c>
      <c r="I1342" s="91" t="e">
        <f t="shared" si="100"/>
        <v>#N/A</v>
      </c>
      <c r="J1342" s="91" t="e">
        <f t="shared" si="101"/>
        <v>#N/A</v>
      </c>
      <c r="K1342" s="91" t="e">
        <f>INDEX(bureaux!$A:$I,MATCH($F1342,bureaux!$A:$A,0),9)</f>
        <v>#N/A</v>
      </c>
      <c r="L1342" s="91" t="e">
        <f t="shared" si="102"/>
        <v>#N/A</v>
      </c>
      <c r="M1342" s="91" t="e">
        <f t="shared" si="103"/>
        <v>#N/A</v>
      </c>
      <c r="N1342" s="20" t="e">
        <f t="shared" si="104"/>
        <v>#N/A</v>
      </c>
      <c r="O1342" s="20" t="e">
        <f>INDEX(bureaux!$A:$H,MATCH($F1342,bureaux!$A:$A,0),8)</f>
        <v>#N/A</v>
      </c>
      <c r="P1342" s="91" t="e">
        <f>_xlfn.CONCAT(INDEX(bureaux!$A:$H,MATCH($F1342,bureaux!$A:$A,0),4)," ",INDEX(bureaux!$A:$H,MATCH($F1342,bureaux!$A:$A,0),5))</f>
        <v>#N/A</v>
      </c>
      <c r="Q1342" s="20" t="e">
        <f>INDEX(bureaux!$A:$H,MATCH($F1342,bureaux!$A:$A,0),6)</f>
        <v>#N/A</v>
      </c>
      <c r="R1342" s="20" t="e">
        <f>INDEX(bureaux!$A:$H,MATCH($F1342,bureaux!$A:$A,0),7)</f>
        <v>#N/A</v>
      </c>
    </row>
    <row r="1343" spans="1:18" x14ac:dyDescent="0.25">
      <c r="A1343" s="20">
        <f>'Elegio-Electors'!C1343</f>
        <v>0</v>
      </c>
      <c r="B1343" s="20">
        <f>'Elegio-Electors'!B1343</f>
        <v>0</v>
      </c>
      <c r="C1343" s="91">
        <f>IF(Procédure!$C$33=2,'Elegio-Electors'!D1343,Procédure!$C$33)</f>
        <v>0</v>
      </c>
      <c r="D1343" s="20">
        <f>'Elegio-Electors'!E1343</f>
        <v>0</v>
      </c>
      <c r="E1343" s="91" t="str">
        <f>IF(LEFT(RIGHT('Elegio-Electors'!L1343,2),1)="C",'Elegio-Electors'!L1343,IF(LEFT(RIGHT('Elegio-Electors'!M1343,2),1)="C",'Elegio-Electors'!M1343,""))</f>
        <v/>
      </c>
      <c r="F1343" s="91" t="str">
        <f>IF(LEFT(RIGHT('Elegio-Electors'!L1343,2),1)="O",'Elegio-Electors'!L1343,IF(LEFT(RIGHT('Elegio-Electors'!M1343,2),1)="O",'Elegio-Electors'!M1343,""))</f>
        <v/>
      </c>
      <c r="G1343" s="91" t="s">
        <v>166</v>
      </c>
      <c r="H1343" s="91" t="s">
        <v>167</v>
      </c>
      <c r="I1343" s="91" t="e">
        <f t="shared" si="100"/>
        <v>#N/A</v>
      </c>
      <c r="J1343" s="91" t="e">
        <f t="shared" si="101"/>
        <v>#N/A</v>
      </c>
      <c r="K1343" s="91" t="e">
        <f>INDEX(bureaux!$A:$I,MATCH($F1343,bureaux!$A:$A,0),9)</f>
        <v>#N/A</v>
      </c>
      <c r="L1343" s="91" t="e">
        <f t="shared" si="102"/>
        <v>#N/A</v>
      </c>
      <c r="M1343" s="91" t="e">
        <f t="shared" si="103"/>
        <v>#N/A</v>
      </c>
      <c r="N1343" s="20" t="e">
        <f t="shared" si="104"/>
        <v>#N/A</v>
      </c>
      <c r="O1343" s="20" t="e">
        <f>INDEX(bureaux!$A:$H,MATCH($F1343,bureaux!$A:$A,0),8)</f>
        <v>#N/A</v>
      </c>
      <c r="P1343" s="91" t="e">
        <f>_xlfn.CONCAT(INDEX(bureaux!$A:$H,MATCH($F1343,bureaux!$A:$A,0),4)," ",INDEX(bureaux!$A:$H,MATCH($F1343,bureaux!$A:$A,0),5))</f>
        <v>#N/A</v>
      </c>
      <c r="Q1343" s="20" t="e">
        <f>INDEX(bureaux!$A:$H,MATCH($F1343,bureaux!$A:$A,0),6)</f>
        <v>#N/A</v>
      </c>
      <c r="R1343" s="20" t="e">
        <f>INDEX(bureaux!$A:$H,MATCH($F1343,bureaux!$A:$A,0),7)</f>
        <v>#N/A</v>
      </c>
    </row>
    <row r="1344" spans="1:18" x14ac:dyDescent="0.25">
      <c r="A1344" s="20">
        <f>'Elegio-Electors'!C1344</f>
        <v>0</v>
      </c>
      <c r="B1344" s="20">
        <f>'Elegio-Electors'!B1344</f>
        <v>0</v>
      </c>
      <c r="C1344" s="91">
        <f>IF(Procédure!$C$33=2,'Elegio-Electors'!D1344,Procédure!$C$33)</f>
        <v>0</v>
      </c>
      <c r="D1344" s="20">
        <f>'Elegio-Electors'!E1344</f>
        <v>0</v>
      </c>
      <c r="E1344" s="91" t="str">
        <f>IF(LEFT(RIGHT('Elegio-Electors'!L1344,2),1)="C",'Elegio-Electors'!L1344,IF(LEFT(RIGHT('Elegio-Electors'!M1344,2),1)="C",'Elegio-Electors'!M1344,""))</f>
        <v/>
      </c>
      <c r="F1344" s="91" t="str">
        <f>IF(LEFT(RIGHT('Elegio-Electors'!L1344,2),1)="O",'Elegio-Electors'!L1344,IF(LEFT(RIGHT('Elegio-Electors'!M1344,2),1)="O",'Elegio-Electors'!M1344,""))</f>
        <v/>
      </c>
      <c r="G1344" s="91" t="s">
        <v>166</v>
      </c>
      <c r="H1344" s="91" t="s">
        <v>167</v>
      </c>
      <c r="I1344" s="91" t="e">
        <f t="shared" si="100"/>
        <v>#N/A</v>
      </c>
      <c r="J1344" s="91" t="e">
        <f t="shared" si="101"/>
        <v>#N/A</v>
      </c>
      <c r="K1344" s="91" t="e">
        <f>INDEX(bureaux!$A:$I,MATCH($F1344,bureaux!$A:$A,0),9)</f>
        <v>#N/A</v>
      </c>
      <c r="L1344" s="91" t="e">
        <f t="shared" si="102"/>
        <v>#N/A</v>
      </c>
      <c r="M1344" s="91" t="e">
        <f t="shared" si="103"/>
        <v>#N/A</v>
      </c>
      <c r="N1344" s="20" t="e">
        <f t="shared" si="104"/>
        <v>#N/A</v>
      </c>
      <c r="O1344" s="20" t="e">
        <f>INDEX(bureaux!$A:$H,MATCH($F1344,bureaux!$A:$A,0),8)</f>
        <v>#N/A</v>
      </c>
      <c r="P1344" s="91" t="e">
        <f>_xlfn.CONCAT(INDEX(bureaux!$A:$H,MATCH($F1344,bureaux!$A:$A,0),4)," ",INDEX(bureaux!$A:$H,MATCH($F1344,bureaux!$A:$A,0),5))</f>
        <v>#N/A</v>
      </c>
      <c r="Q1344" s="20" t="e">
        <f>INDEX(bureaux!$A:$H,MATCH($F1344,bureaux!$A:$A,0),6)</f>
        <v>#N/A</v>
      </c>
      <c r="R1344" s="20" t="e">
        <f>INDEX(bureaux!$A:$H,MATCH($F1344,bureaux!$A:$A,0),7)</f>
        <v>#N/A</v>
      </c>
    </row>
    <row r="1345" spans="1:18" x14ac:dyDescent="0.25">
      <c r="A1345" s="20">
        <f>'Elegio-Electors'!C1345</f>
        <v>0</v>
      </c>
      <c r="B1345" s="20">
        <f>'Elegio-Electors'!B1345</f>
        <v>0</v>
      </c>
      <c r="C1345" s="91">
        <f>IF(Procédure!$C$33=2,'Elegio-Electors'!D1345,Procédure!$C$33)</f>
        <v>0</v>
      </c>
      <c r="D1345" s="20">
        <f>'Elegio-Electors'!E1345</f>
        <v>0</v>
      </c>
      <c r="E1345" s="91" t="str">
        <f>IF(LEFT(RIGHT('Elegio-Electors'!L1345,2),1)="C",'Elegio-Electors'!L1345,IF(LEFT(RIGHT('Elegio-Electors'!M1345,2),1)="C",'Elegio-Electors'!M1345,""))</f>
        <v/>
      </c>
      <c r="F1345" s="91" t="str">
        <f>IF(LEFT(RIGHT('Elegio-Electors'!L1345,2),1)="O",'Elegio-Electors'!L1345,IF(LEFT(RIGHT('Elegio-Electors'!M1345,2),1)="O",'Elegio-Electors'!M1345,""))</f>
        <v/>
      </c>
      <c r="G1345" s="91" t="s">
        <v>166</v>
      </c>
      <c r="H1345" s="91" t="s">
        <v>167</v>
      </c>
      <c r="I1345" s="91" t="e">
        <f t="shared" si="100"/>
        <v>#N/A</v>
      </c>
      <c r="J1345" s="91" t="e">
        <f t="shared" si="101"/>
        <v>#N/A</v>
      </c>
      <c r="K1345" s="91" t="e">
        <f>INDEX(bureaux!$A:$I,MATCH($F1345,bureaux!$A:$A,0),9)</f>
        <v>#N/A</v>
      </c>
      <c r="L1345" s="91" t="e">
        <f t="shared" si="102"/>
        <v>#N/A</v>
      </c>
      <c r="M1345" s="91" t="e">
        <f t="shared" si="103"/>
        <v>#N/A</v>
      </c>
      <c r="N1345" s="20" t="e">
        <f t="shared" si="104"/>
        <v>#N/A</v>
      </c>
      <c r="O1345" s="20" t="e">
        <f>INDEX(bureaux!$A:$H,MATCH($F1345,bureaux!$A:$A,0),8)</f>
        <v>#N/A</v>
      </c>
      <c r="P1345" s="91" t="e">
        <f>_xlfn.CONCAT(INDEX(bureaux!$A:$H,MATCH($F1345,bureaux!$A:$A,0),4)," ",INDEX(bureaux!$A:$H,MATCH($F1345,bureaux!$A:$A,0),5))</f>
        <v>#N/A</v>
      </c>
      <c r="Q1345" s="20" t="e">
        <f>INDEX(bureaux!$A:$H,MATCH($F1345,bureaux!$A:$A,0),6)</f>
        <v>#N/A</v>
      </c>
      <c r="R1345" s="20" t="e">
        <f>INDEX(bureaux!$A:$H,MATCH($F1345,bureaux!$A:$A,0),7)</f>
        <v>#N/A</v>
      </c>
    </row>
    <row r="1346" spans="1:18" x14ac:dyDescent="0.25">
      <c r="A1346" s="20">
        <f>'Elegio-Electors'!C1346</f>
        <v>0</v>
      </c>
      <c r="B1346" s="20">
        <f>'Elegio-Electors'!B1346</f>
        <v>0</v>
      </c>
      <c r="C1346" s="91">
        <f>IF(Procédure!$C$33=2,'Elegio-Electors'!D1346,Procédure!$C$33)</f>
        <v>0</v>
      </c>
      <c r="D1346" s="20">
        <f>'Elegio-Electors'!E1346</f>
        <v>0</v>
      </c>
      <c r="E1346" s="91" t="str">
        <f>IF(LEFT(RIGHT('Elegio-Electors'!L1346,2),1)="C",'Elegio-Electors'!L1346,IF(LEFT(RIGHT('Elegio-Electors'!M1346,2),1)="C",'Elegio-Electors'!M1346,""))</f>
        <v/>
      </c>
      <c r="F1346" s="91" t="str">
        <f>IF(LEFT(RIGHT('Elegio-Electors'!L1346,2),1)="O",'Elegio-Electors'!L1346,IF(LEFT(RIGHT('Elegio-Electors'!M1346,2),1)="O",'Elegio-Electors'!M1346,""))</f>
        <v/>
      </c>
      <c r="G1346" s="91" t="s">
        <v>166</v>
      </c>
      <c r="H1346" s="91" t="s">
        <v>167</v>
      </c>
      <c r="I1346" s="91" t="e">
        <f t="shared" si="100"/>
        <v>#N/A</v>
      </c>
      <c r="J1346" s="91" t="e">
        <f t="shared" si="101"/>
        <v>#N/A</v>
      </c>
      <c r="K1346" s="91" t="e">
        <f>INDEX(bureaux!$A:$I,MATCH($F1346,bureaux!$A:$A,0),9)</f>
        <v>#N/A</v>
      </c>
      <c r="L1346" s="91" t="e">
        <f t="shared" si="102"/>
        <v>#N/A</v>
      </c>
      <c r="M1346" s="91" t="e">
        <f t="shared" si="103"/>
        <v>#N/A</v>
      </c>
      <c r="N1346" s="20" t="e">
        <f t="shared" si="104"/>
        <v>#N/A</v>
      </c>
      <c r="O1346" s="20" t="e">
        <f>INDEX(bureaux!$A:$H,MATCH($F1346,bureaux!$A:$A,0),8)</f>
        <v>#N/A</v>
      </c>
      <c r="P1346" s="91" t="e">
        <f>_xlfn.CONCAT(INDEX(bureaux!$A:$H,MATCH($F1346,bureaux!$A:$A,0),4)," ",INDEX(bureaux!$A:$H,MATCH($F1346,bureaux!$A:$A,0),5))</f>
        <v>#N/A</v>
      </c>
      <c r="Q1346" s="20" t="e">
        <f>INDEX(bureaux!$A:$H,MATCH($F1346,bureaux!$A:$A,0),6)</f>
        <v>#N/A</v>
      </c>
      <c r="R1346" s="20" t="e">
        <f>INDEX(bureaux!$A:$H,MATCH($F1346,bureaux!$A:$A,0),7)</f>
        <v>#N/A</v>
      </c>
    </row>
    <row r="1347" spans="1:18" x14ac:dyDescent="0.25">
      <c r="A1347" s="20">
        <f>'Elegio-Electors'!C1347</f>
        <v>0</v>
      </c>
      <c r="B1347" s="20">
        <f>'Elegio-Electors'!B1347</f>
        <v>0</v>
      </c>
      <c r="C1347" s="91">
        <f>IF(Procédure!$C$33=2,'Elegio-Electors'!D1347,Procédure!$C$33)</f>
        <v>0</v>
      </c>
      <c r="D1347" s="20">
        <f>'Elegio-Electors'!E1347</f>
        <v>0</v>
      </c>
      <c r="E1347" s="91" t="str">
        <f>IF(LEFT(RIGHT('Elegio-Electors'!L1347,2),1)="C",'Elegio-Electors'!L1347,IF(LEFT(RIGHT('Elegio-Electors'!M1347,2),1)="C",'Elegio-Electors'!M1347,""))</f>
        <v/>
      </c>
      <c r="F1347" s="91" t="str">
        <f>IF(LEFT(RIGHT('Elegio-Electors'!L1347,2),1)="O",'Elegio-Electors'!L1347,IF(LEFT(RIGHT('Elegio-Electors'!M1347,2),1)="O",'Elegio-Electors'!M1347,""))</f>
        <v/>
      </c>
      <c r="G1347" s="91" t="s">
        <v>166</v>
      </c>
      <c r="H1347" s="91" t="s">
        <v>167</v>
      </c>
      <c r="I1347" s="91" t="e">
        <f t="shared" ref="I1347:I1410" si="105">_xlfn.SWITCH(RIGHT(F1347,1),"B","bedienden","A","arbeiders","J","jongeren","K","kader")</f>
        <v>#N/A</v>
      </c>
      <c r="J1347" s="91" t="e">
        <f t="shared" ref="J1347:J1410" si="106">_xlfn.SWITCH(RIGHT(F1347,1),"B","employés","A","ouvriers","J","jeunes","K","cadre")</f>
        <v>#N/A</v>
      </c>
      <c r="K1347" s="91" t="e">
        <f>INDEX(bureaux!$A:$I,MATCH($F1347,bureaux!$A:$A,0),9)</f>
        <v>#N/A</v>
      </c>
      <c r="L1347" s="91" t="e">
        <f t="shared" ref="L1347:L1410" si="107">_xlfn.CONCAT(G1347," ",K1347," OR ",I1347)</f>
        <v>#N/A</v>
      </c>
      <c r="M1347" s="91" t="e">
        <f t="shared" ref="M1347:M1410" si="108">_xlfn.CONCAT(H1347," ",K1347," CE ",J1347)</f>
        <v>#N/A</v>
      </c>
      <c r="N1347" s="20" t="e">
        <f t="shared" ref="N1347:N1410" si="109">IF(C1347="NL",L1347,M1347)</f>
        <v>#N/A</v>
      </c>
      <c r="O1347" s="20" t="e">
        <f>INDEX(bureaux!$A:$H,MATCH($F1347,bureaux!$A:$A,0),8)</f>
        <v>#N/A</v>
      </c>
      <c r="P1347" s="91" t="e">
        <f>_xlfn.CONCAT(INDEX(bureaux!$A:$H,MATCH($F1347,bureaux!$A:$A,0),4)," ",INDEX(bureaux!$A:$H,MATCH($F1347,bureaux!$A:$A,0),5))</f>
        <v>#N/A</v>
      </c>
      <c r="Q1347" s="20" t="e">
        <f>INDEX(bureaux!$A:$H,MATCH($F1347,bureaux!$A:$A,0),6)</f>
        <v>#N/A</v>
      </c>
      <c r="R1347" s="20" t="e">
        <f>INDEX(bureaux!$A:$H,MATCH($F1347,bureaux!$A:$A,0),7)</f>
        <v>#N/A</v>
      </c>
    </row>
    <row r="1348" spans="1:18" x14ac:dyDescent="0.25">
      <c r="A1348" s="20">
        <f>'Elegio-Electors'!C1348</f>
        <v>0</v>
      </c>
      <c r="B1348" s="20">
        <f>'Elegio-Electors'!B1348</f>
        <v>0</v>
      </c>
      <c r="C1348" s="91">
        <f>IF(Procédure!$C$33=2,'Elegio-Electors'!D1348,Procédure!$C$33)</f>
        <v>0</v>
      </c>
      <c r="D1348" s="20">
        <f>'Elegio-Electors'!E1348</f>
        <v>0</v>
      </c>
      <c r="E1348" s="91" t="str">
        <f>IF(LEFT(RIGHT('Elegio-Electors'!L1348,2),1)="C",'Elegio-Electors'!L1348,IF(LEFT(RIGHT('Elegio-Electors'!M1348,2),1)="C",'Elegio-Electors'!M1348,""))</f>
        <v/>
      </c>
      <c r="F1348" s="91" t="str">
        <f>IF(LEFT(RIGHT('Elegio-Electors'!L1348,2),1)="O",'Elegio-Electors'!L1348,IF(LEFT(RIGHT('Elegio-Electors'!M1348,2),1)="O",'Elegio-Electors'!M1348,""))</f>
        <v/>
      </c>
      <c r="G1348" s="91" t="s">
        <v>166</v>
      </c>
      <c r="H1348" s="91" t="s">
        <v>167</v>
      </c>
      <c r="I1348" s="91" t="e">
        <f t="shared" si="105"/>
        <v>#N/A</v>
      </c>
      <c r="J1348" s="91" t="e">
        <f t="shared" si="106"/>
        <v>#N/A</v>
      </c>
      <c r="K1348" s="91" t="e">
        <f>INDEX(bureaux!$A:$I,MATCH($F1348,bureaux!$A:$A,0),9)</f>
        <v>#N/A</v>
      </c>
      <c r="L1348" s="91" t="e">
        <f t="shared" si="107"/>
        <v>#N/A</v>
      </c>
      <c r="M1348" s="91" t="e">
        <f t="shared" si="108"/>
        <v>#N/A</v>
      </c>
      <c r="N1348" s="20" t="e">
        <f t="shared" si="109"/>
        <v>#N/A</v>
      </c>
      <c r="O1348" s="20" t="e">
        <f>INDEX(bureaux!$A:$H,MATCH($F1348,bureaux!$A:$A,0),8)</f>
        <v>#N/A</v>
      </c>
      <c r="P1348" s="91" t="e">
        <f>_xlfn.CONCAT(INDEX(bureaux!$A:$H,MATCH($F1348,bureaux!$A:$A,0),4)," ",INDEX(bureaux!$A:$H,MATCH($F1348,bureaux!$A:$A,0),5))</f>
        <v>#N/A</v>
      </c>
      <c r="Q1348" s="20" t="e">
        <f>INDEX(bureaux!$A:$H,MATCH($F1348,bureaux!$A:$A,0),6)</f>
        <v>#N/A</v>
      </c>
      <c r="R1348" s="20" t="e">
        <f>INDEX(bureaux!$A:$H,MATCH($F1348,bureaux!$A:$A,0),7)</f>
        <v>#N/A</v>
      </c>
    </row>
    <row r="1349" spans="1:18" x14ac:dyDescent="0.25">
      <c r="A1349" s="20">
        <f>'Elegio-Electors'!C1349</f>
        <v>0</v>
      </c>
      <c r="B1349" s="20">
        <f>'Elegio-Electors'!B1349</f>
        <v>0</v>
      </c>
      <c r="C1349" s="91">
        <f>IF(Procédure!$C$33=2,'Elegio-Electors'!D1349,Procédure!$C$33)</f>
        <v>0</v>
      </c>
      <c r="D1349" s="20">
        <f>'Elegio-Electors'!E1349</f>
        <v>0</v>
      </c>
      <c r="E1349" s="91" t="str">
        <f>IF(LEFT(RIGHT('Elegio-Electors'!L1349,2),1)="C",'Elegio-Electors'!L1349,IF(LEFT(RIGHT('Elegio-Electors'!M1349,2),1)="C",'Elegio-Electors'!M1349,""))</f>
        <v/>
      </c>
      <c r="F1349" s="91" t="str">
        <f>IF(LEFT(RIGHT('Elegio-Electors'!L1349,2),1)="O",'Elegio-Electors'!L1349,IF(LEFT(RIGHT('Elegio-Electors'!M1349,2),1)="O",'Elegio-Electors'!M1349,""))</f>
        <v/>
      </c>
      <c r="G1349" s="91" t="s">
        <v>166</v>
      </c>
      <c r="H1349" s="91" t="s">
        <v>167</v>
      </c>
      <c r="I1349" s="91" t="e">
        <f t="shared" si="105"/>
        <v>#N/A</v>
      </c>
      <c r="J1349" s="91" t="e">
        <f t="shared" si="106"/>
        <v>#N/A</v>
      </c>
      <c r="K1349" s="91" t="e">
        <f>INDEX(bureaux!$A:$I,MATCH($F1349,bureaux!$A:$A,0),9)</f>
        <v>#N/A</v>
      </c>
      <c r="L1349" s="91" t="e">
        <f t="shared" si="107"/>
        <v>#N/A</v>
      </c>
      <c r="M1349" s="91" t="e">
        <f t="shared" si="108"/>
        <v>#N/A</v>
      </c>
      <c r="N1349" s="20" t="e">
        <f t="shared" si="109"/>
        <v>#N/A</v>
      </c>
      <c r="O1349" s="20" t="e">
        <f>INDEX(bureaux!$A:$H,MATCH($F1349,bureaux!$A:$A,0),8)</f>
        <v>#N/A</v>
      </c>
      <c r="P1349" s="91" t="e">
        <f>_xlfn.CONCAT(INDEX(bureaux!$A:$H,MATCH($F1349,bureaux!$A:$A,0),4)," ",INDEX(bureaux!$A:$H,MATCH($F1349,bureaux!$A:$A,0),5))</f>
        <v>#N/A</v>
      </c>
      <c r="Q1349" s="20" t="e">
        <f>INDEX(bureaux!$A:$H,MATCH($F1349,bureaux!$A:$A,0),6)</f>
        <v>#N/A</v>
      </c>
      <c r="R1349" s="20" t="e">
        <f>INDEX(bureaux!$A:$H,MATCH($F1349,bureaux!$A:$A,0),7)</f>
        <v>#N/A</v>
      </c>
    </row>
    <row r="1350" spans="1:18" x14ac:dyDescent="0.25">
      <c r="A1350" s="20">
        <f>'Elegio-Electors'!C1350</f>
        <v>0</v>
      </c>
      <c r="B1350" s="20">
        <f>'Elegio-Electors'!B1350</f>
        <v>0</v>
      </c>
      <c r="C1350" s="91">
        <f>IF(Procédure!$C$33=2,'Elegio-Electors'!D1350,Procédure!$C$33)</f>
        <v>0</v>
      </c>
      <c r="D1350" s="20">
        <f>'Elegio-Electors'!E1350</f>
        <v>0</v>
      </c>
      <c r="E1350" s="91" t="str">
        <f>IF(LEFT(RIGHT('Elegio-Electors'!L1350,2),1)="C",'Elegio-Electors'!L1350,IF(LEFT(RIGHT('Elegio-Electors'!M1350,2),1)="C",'Elegio-Electors'!M1350,""))</f>
        <v/>
      </c>
      <c r="F1350" s="91" t="str">
        <f>IF(LEFT(RIGHT('Elegio-Electors'!L1350,2),1)="O",'Elegio-Electors'!L1350,IF(LEFT(RIGHT('Elegio-Electors'!M1350,2),1)="O",'Elegio-Electors'!M1350,""))</f>
        <v/>
      </c>
      <c r="G1350" s="91" t="s">
        <v>166</v>
      </c>
      <c r="H1350" s="91" t="s">
        <v>167</v>
      </c>
      <c r="I1350" s="91" t="e">
        <f t="shared" si="105"/>
        <v>#N/A</v>
      </c>
      <c r="J1350" s="91" t="e">
        <f t="shared" si="106"/>
        <v>#N/A</v>
      </c>
      <c r="K1350" s="91" t="e">
        <f>INDEX(bureaux!$A:$I,MATCH($F1350,bureaux!$A:$A,0),9)</f>
        <v>#N/A</v>
      </c>
      <c r="L1350" s="91" t="e">
        <f t="shared" si="107"/>
        <v>#N/A</v>
      </c>
      <c r="M1350" s="91" t="e">
        <f t="shared" si="108"/>
        <v>#N/A</v>
      </c>
      <c r="N1350" s="20" t="e">
        <f t="shared" si="109"/>
        <v>#N/A</v>
      </c>
      <c r="O1350" s="20" t="e">
        <f>INDEX(bureaux!$A:$H,MATCH($F1350,bureaux!$A:$A,0),8)</f>
        <v>#N/A</v>
      </c>
      <c r="P1350" s="91" t="e">
        <f>_xlfn.CONCAT(INDEX(bureaux!$A:$H,MATCH($F1350,bureaux!$A:$A,0),4)," ",INDEX(bureaux!$A:$H,MATCH($F1350,bureaux!$A:$A,0),5))</f>
        <v>#N/A</v>
      </c>
      <c r="Q1350" s="20" t="e">
        <f>INDEX(bureaux!$A:$H,MATCH($F1350,bureaux!$A:$A,0),6)</f>
        <v>#N/A</v>
      </c>
      <c r="R1350" s="20" t="e">
        <f>INDEX(bureaux!$A:$H,MATCH($F1350,bureaux!$A:$A,0),7)</f>
        <v>#N/A</v>
      </c>
    </row>
    <row r="1351" spans="1:18" x14ac:dyDescent="0.25">
      <c r="A1351" s="20">
        <f>'Elegio-Electors'!C1351</f>
        <v>0</v>
      </c>
      <c r="B1351" s="20">
        <f>'Elegio-Electors'!B1351</f>
        <v>0</v>
      </c>
      <c r="C1351" s="91">
        <f>IF(Procédure!$C$33=2,'Elegio-Electors'!D1351,Procédure!$C$33)</f>
        <v>0</v>
      </c>
      <c r="D1351" s="20">
        <f>'Elegio-Electors'!E1351</f>
        <v>0</v>
      </c>
      <c r="E1351" s="91" t="str">
        <f>IF(LEFT(RIGHT('Elegio-Electors'!L1351,2),1)="C",'Elegio-Electors'!L1351,IF(LEFT(RIGHT('Elegio-Electors'!M1351,2),1)="C",'Elegio-Electors'!M1351,""))</f>
        <v/>
      </c>
      <c r="F1351" s="91" t="str">
        <f>IF(LEFT(RIGHT('Elegio-Electors'!L1351,2),1)="O",'Elegio-Electors'!L1351,IF(LEFT(RIGHT('Elegio-Electors'!M1351,2),1)="O",'Elegio-Electors'!M1351,""))</f>
        <v/>
      </c>
      <c r="G1351" s="91" t="s">
        <v>166</v>
      </c>
      <c r="H1351" s="91" t="s">
        <v>167</v>
      </c>
      <c r="I1351" s="91" t="e">
        <f t="shared" si="105"/>
        <v>#N/A</v>
      </c>
      <c r="J1351" s="91" t="e">
        <f t="shared" si="106"/>
        <v>#N/A</v>
      </c>
      <c r="K1351" s="91" t="e">
        <f>INDEX(bureaux!$A:$I,MATCH($F1351,bureaux!$A:$A,0),9)</f>
        <v>#N/A</v>
      </c>
      <c r="L1351" s="91" t="e">
        <f t="shared" si="107"/>
        <v>#N/A</v>
      </c>
      <c r="M1351" s="91" t="e">
        <f t="shared" si="108"/>
        <v>#N/A</v>
      </c>
      <c r="N1351" s="20" t="e">
        <f t="shared" si="109"/>
        <v>#N/A</v>
      </c>
      <c r="O1351" s="20" t="e">
        <f>INDEX(bureaux!$A:$H,MATCH($F1351,bureaux!$A:$A,0),8)</f>
        <v>#N/A</v>
      </c>
      <c r="P1351" s="91" t="e">
        <f>_xlfn.CONCAT(INDEX(bureaux!$A:$H,MATCH($F1351,bureaux!$A:$A,0),4)," ",INDEX(bureaux!$A:$H,MATCH($F1351,bureaux!$A:$A,0),5))</f>
        <v>#N/A</v>
      </c>
      <c r="Q1351" s="20" t="e">
        <f>INDEX(bureaux!$A:$H,MATCH($F1351,bureaux!$A:$A,0),6)</f>
        <v>#N/A</v>
      </c>
      <c r="R1351" s="20" t="e">
        <f>INDEX(bureaux!$A:$H,MATCH($F1351,bureaux!$A:$A,0),7)</f>
        <v>#N/A</v>
      </c>
    </row>
    <row r="1352" spans="1:18" x14ac:dyDescent="0.25">
      <c r="A1352" s="20">
        <f>'Elegio-Electors'!C1352</f>
        <v>0</v>
      </c>
      <c r="B1352" s="20">
        <f>'Elegio-Electors'!B1352</f>
        <v>0</v>
      </c>
      <c r="C1352" s="91">
        <f>IF(Procédure!$C$33=2,'Elegio-Electors'!D1352,Procédure!$C$33)</f>
        <v>0</v>
      </c>
      <c r="D1352" s="20">
        <f>'Elegio-Electors'!E1352</f>
        <v>0</v>
      </c>
      <c r="E1352" s="91" t="str">
        <f>IF(LEFT(RIGHT('Elegio-Electors'!L1352,2),1)="C",'Elegio-Electors'!L1352,IF(LEFT(RIGHT('Elegio-Electors'!M1352,2),1)="C",'Elegio-Electors'!M1352,""))</f>
        <v/>
      </c>
      <c r="F1352" s="91" t="str">
        <f>IF(LEFT(RIGHT('Elegio-Electors'!L1352,2),1)="O",'Elegio-Electors'!L1352,IF(LEFT(RIGHT('Elegio-Electors'!M1352,2),1)="O",'Elegio-Electors'!M1352,""))</f>
        <v/>
      </c>
      <c r="G1352" s="91" t="s">
        <v>166</v>
      </c>
      <c r="H1352" s="91" t="s">
        <v>167</v>
      </c>
      <c r="I1352" s="91" t="e">
        <f t="shared" si="105"/>
        <v>#N/A</v>
      </c>
      <c r="J1352" s="91" t="e">
        <f t="shared" si="106"/>
        <v>#N/A</v>
      </c>
      <c r="K1352" s="91" t="e">
        <f>INDEX(bureaux!$A:$I,MATCH($F1352,bureaux!$A:$A,0),9)</f>
        <v>#N/A</v>
      </c>
      <c r="L1352" s="91" t="e">
        <f t="shared" si="107"/>
        <v>#N/A</v>
      </c>
      <c r="M1352" s="91" t="e">
        <f t="shared" si="108"/>
        <v>#N/A</v>
      </c>
      <c r="N1352" s="20" t="e">
        <f t="shared" si="109"/>
        <v>#N/A</v>
      </c>
      <c r="O1352" s="20" t="e">
        <f>INDEX(bureaux!$A:$H,MATCH($F1352,bureaux!$A:$A,0),8)</f>
        <v>#N/A</v>
      </c>
      <c r="P1352" s="91" t="e">
        <f>_xlfn.CONCAT(INDEX(bureaux!$A:$H,MATCH($F1352,bureaux!$A:$A,0),4)," ",INDEX(bureaux!$A:$H,MATCH($F1352,bureaux!$A:$A,0),5))</f>
        <v>#N/A</v>
      </c>
      <c r="Q1352" s="20" t="e">
        <f>INDEX(bureaux!$A:$H,MATCH($F1352,bureaux!$A:$A,0),6)</f>
        <v>#N/A</v>
      </c>
      <c r="R1352" s="20" t="e">
        <f>INDEX(bureaux!$A:$H,MATCH($F1352,bureaux!$A:$A,0),7)</f>
        <v>#N/A</v>
      </c>
    </row>
    <row r="1353" spans="1:18" x14ac:dyDescent="0.25">
      <c r="A1353" s="20">
        <f>'Elegio-Electors'!C1353</f>
        <v>0</v>
      </c>
      <c r="B1353" s="20">
        <f>'Elegio-Electors'!B1353</f>
        <v>0</v>
      </c>
      <c r="C1353" s="91">
        <f>IF(Procédure!$C$33=2,'Elegio-Electors'!D1353,Procédure!$C$33)</f>
        <v>0</v>
      </c>
      <c r="D1353" s="20">
        <f>'Elegio-Electors'!E1353</f>
        <v>0</v>
      </c>
      <c r="E1353" s="91" t="str">
        <f>IF(LEFT(RIGHT('Elegio-Electors'!L1353,2),1)="C",'Elegio-Electors'!L1353,IF(LEFT(RIGHT('Elegio-Electors'!M1353,2),1)="C",'Elegio-Electors'!M1353,""))</f>
        <v/>
      </c>
      <c r="F1353" s="91" t="str">
        <f>IF(LEFT(RIGHT('Elegio-Electors'!L1353,2),1)="O",'Elegio-Electors'!L1353,IF(LEFT(RIGHT('Elegio-Electors'!M1353,2),1)="O",'Elegio-Electors'!M1353,""))</f>
        <v/>
      </c>
      <c r="G1353" s="91" t="s">
        <v>166</v>
      </c>
      <c r="H1353" s="91" t="s">
        <v>167</v>
      </c>
      <c r="I1353" s="91" t="e">
        <f t="shared" si="105"/>
        <v>#N/A</v>
      </c>
      <c r="J1353" s="91" t="e">
        <f t="shared" si="106"/>
        <v>#N/A</v>
      </c>
      <c r="K1353" s="91" t="e">
        <f>INDEX(bureaux!$A:$I,MATCH($F1353,bureaux!$A:$A,0),9)</f>
        <v>#N/A</v>
      </c>
      <c r="L1353" s="91" t="e">
        <f t="shared" si="107"/>
        <v>#N/A</v>
      </c>
      <c r="M1353" s="91" t="e">
        <f t="shared" si="108"/>
        <v>#N/A</v>
      </c>
      <c r="N1353" s="20" t="e">
        <f t="shared" si="109"/>
        <v>#N/A</v>
      </c>
      <c r="O1353" s="20" t="e">
        <f>INDEX(bureaux!$A:$H,MATCH($F1353,bureaux!$A:$A,0),8)</f>
        <v>#N/A</v>
      </c>
      <c r="P1353" s="91" t="e">
        <f>_xlfn.CONCAT(INDEX(bureaux!$A:$H,MATCH($F1353,bureaux!$A:$A,0),4)," ",INDEX(bureaux!$A:$H,MATCH($F1353,bureaux!$A:$A,0),5))</f>
        <v>#N/A</v>
      </c>
      <c r="Q1353" s="20" t="e">
        <f>INDEX(bureaux!$A:$H,MATCH($F1353,bureaux!$A:$A,0),6)</f>
        <v>#N/A</v>
      </c>
      <c r="R1353" s="20" t="e">
        <f>INDEX(bureaux!$A:$H,MATCH($F1353,bureaux!$A:$A,0),7)</f>
        <v>#N/A</v>
      </c>
    </row>
    <row r="1354" spans="1:18" x14ac:dyDescent="0.25">
      <c r="A1354" s="20">
        <f>'Elegio-Electors'!C1354</f>
        <v>0</v>
      </c>
      <c r="B1354" s="20">
        <f>'Elegio-Electors'!B1354</f>
        <v>0</v>
      </c>
      <c r="C1354" s="91">
        <f>IF(Procédure!$C$33=2,'Elegio-Electors'!D1354,Procédure!$C$33)</f>
        <v>0</v>
      </c>
      <c r="D1354" s="20">
        <f>'Elegio-Electors'!E1354</f>
        <v>0</v>
      </c>
      <c r="E1354" s="91" t="str">
        <f>IF(LEFT(RIGHT('Elegio-Electors'!L1354,2),1)="C",'Elegio-Electors'!L1354,IF(LEFT(RIGHT('Elegio-Electors'!M1354,2),1)="C",'Elegio-Electors'!M1354,""))</f>
        <v/>
      </c>
      <c r="F1354" s="91" t="str">
        <f>IF(LEFT(RIGHT('Elegio-Electors'!L1354,2),1)="O",'Elegio-Electors'!L1354,IF(LEFT(RIGHT('Elegio-Electors'!M1354,2),1)="O",'Elegio-Electors'!M1354,""))</f>
        <v/>
      </c>
      <c r="G1354" s="91" t="s">
        <v>166</v>
      </c>
      <c r="H1354" s="91" t="s">
        <v>167</v>
      </c>
      <c r="I1354" s="91" t="e">
        <f t="shared" si="105"/>
        <v>#N/A</v>
      </c>
      <c r="J1354" s="91" t="e">
        <f t="shared" si="106"/>
        <v>#N/A</v>
      </c>
      <c r="K1354" s="91" t="e">
        <f>INDEX(bureaux!$A:$I,MATCH($F1354,bureaux!$A:$A,0),9)</f>
        <v>#N/A</v>
      </c>
      <c r="L1354" s="91" t="e">
        <f t="shared" si="107"/>
        <v>#N/A</v>
      </c>
      <c r="M1354" s="91" t="e">
        <f t="shared" si="108"/>
        <v>#N/A</v>
      </c>
      <c r="N1354" s="20" t="e">
        <f t="shared" si="109"/>
        <v>#N/A</v>
      </c>
      <c r="O1354" s="20" t="e">
        <f>INDEX(bureaux!$A:$H,MATCH($F1354,bureaux!$A:$A,0),8)</f>
        <v>#N/A</v>
      </c>
      <c r="P1354" s="91" t="e">
        <f>_xlfn.CONCAT(INDEX(bureaux!$A:$H,MATCH($F1354,bureaux!$A:$A,0),4)," ",INDEX(bureaux!$A:$H,MATCH($F1354,bureaux!$A:$A,0),5))</f>
        <v>#N/A</v>
      </c>
      <c r="Q1354" s="20" t="e">
        <f>INDEX(bureaux!$A:$H,MATCH($F1354,bureaux!$A:$A,0),6)</f>
        <v>#N/A</v>
      </c>
      <c r="R1354" s="20" t="e">
        <f>INDEX(bureaux!$A:$H,MATCH($F1354,bureaux!$A:$A,0),7)</f>
        <v>#N/A</v>
      </c>
    </row>
    <row r="1355" spans="1:18" x14ac:dyDescent="0.25">
      <c r="A1355" s="20">
        <f>'Elegio-Electors'!C1355</f>
        <v>0</v>
      </c>
      <c r="B1355" s="20">
        <f>'Elegio-Electors'!B1355</f>
        <v>0</v>
      </c>
      <c r="C1355" s="91">
        <f>IF(Procédure!$C$33=2,'Elegio-Electors'!D1355,Procédure!$C$33)</f>
        <v>0</v>
      </c>
      <c r="D1355" s="20">
        <f>'Elegio-Electors'!E1355</f>
        <v>0</v>
      </c>
      <c r="E1355" s="91" t="str">
        <f>IF(LEFT(RIGHT('Elegio-Electors'!L1355,2),1)="C",'Elegio-Electors'!L1355,IF(LEFT(RIGHT('Elegio-Electors'!M1355,2),1)="C",'Elegio-Electors'!M1355,""))</f>
        <v/>
      </c>
      <c r="F1355" s="91" t="str">
        <f>IF(LEFT(RIGHT('Elegio-Electors'!L1355,2),1)="O",'Elegio-Electors'!L1355,IF(LEFT(RIGHT('Elegio-Electors'!M1355,2),1)="O",'Elegio-Electors'!M1355,""))</f>
        <v/>
      </c>
      <c r="G1355" s="91" t="s">
        <v>166</v>
      </c>
      <c r="H1355" s="91" t="s">
        <v>167</v>
      </c>
      <c r="I1355" s="91" t="e">
        <f t="shared" si="105"/>
        <v>#N/A</v>
      </c>
      <c r="J1355" s="91" t="e">
        <f t="shared" si="106"/>
        <v>#N/A</v>
      </c>
      <c r="K1355" s="91" t="e">
        <f>INDEX(bureaux!$A:$I,MATCH($F1355,bureaux!$A:$A,0),9)</f>
        <v>#N/A</v>
      </c>
      <c r="L1355" s="91" t="e">
        <f t="shared" si="107"/>
        <v>#N/A</v>
      </c>
      <c r="M1355" s="91" t="e">
        <f t="shared" si="108"/>
        <v>#N/A</v>
      </c>
      <c r="N1355" s="20" t="e">
        <f t="shared" si="109"/>
        <v>#N/A</v>
      </c>
      <c r="O1355" s="20" t="e">
        <f>INDEX(bureaux!$A:$H,MATCH($F1355,bureaux!$A:$A,0),8)</f>
        <v>#N/A</v>
      </c>
      <c r="P1355" s="91" t="e">
        <f>_xlfn.CONCAT(INDEX(bureaux!$A:$H,MATCH($F1355,bureaux!$A:$A,0),4)," ",INDEX(bureaux!$A:$H,MATCH($F1355,bureaux!$A:$A,0),5))</f>
        <v>#N/A</v>
      </c>
      <c r="Q1355" s="20" t="e">
        <f>INDEX(bureaux!$A:$H,MATCH($F1355,bureaux!$A:$A,0),6)</f>
        <v>#N/A</v>
      </c>
      <c r="R1355" s="20" t="e">
        <f>INDEX(bureaux!$A:$H,MATCH($F1355,bureaux!$A:$A,0),7)</f>
        <v>#N/A</v>
      </c>
    </row>
    <row r="1356" spans="1:18" x14ac:dyDescent="0.25">
      <c r="A1356" s="20">
        <f>'Elegio-Electors'!C1356</f>
        <v>0</v>
      </c>
      <c r="B1356" s="20">
        <f>'Elegio-Electors'!B1356</f>
        <v>0</v>
      </c>
      <c r="C1356" s="91">
        <f>IF(Procédure!$C$33=2,'Elegio-Electors'!D1356,Procédure!$C$33)</f>
        <v>0</v>
      </c>
      <c r="D1356" s="20">
        <f>'Elegio-Electors'!E1356</f>
        <v>0</v>
      </c>
      <c r="E1356" s="91" t="str">
        <f>IF(LEFT(RIGHT('Elegio-Electors'!L1356,2),1)="C",'Elegio-Electors'!L1356,IF(LEFT(RIGHT('Elegio-Electors'!M1356,2),1)="C",'Elegio-Electors'!M1356,""))</f>
        <v/>
      </c>
      <c r="F1356" s="91" t="str">
        <f>IF(LEFT(RIGHT('Elegio-Electors'!L1356,2),1)="O",'Elegio-Electors'!L1356,IF(LEFT(RIGHT('Elegio-Electors'!M1356,2),1)="O",'Elegio-Electors'!M1356,""))</f>
        <v/>
      </c>
      <c r="G1356" s="91" t="s">
        <v>166</v>
      </c>
      <c r="H1356" s="91" t="s">
        <v>167</v>
      </c>
      <c r="I1356" s="91" t="e">
        <f t="shared" si="105"/>
        <v>#N/A</v>
      </c>
      <c r="J1356" s="91" t="e">
        <f t="shared" si="106"/>
        <v>#N/A</v>
      </c>
      <c r="K1356" s="91" t="e">
        <f>INDEX(bureaux!$A:$I,MATCH($F1356,bureaux!$A:$A,0),9)</f>
        <v>#N/A</v>
      </c>
      <c r="L1356" s="91" t="e">
        <f t="shared" si="107"/>
        <v>#N/A</v>
      </c>
      <c r="M1356" s="91" t="e">
        <f t="shared" si="108"/>
        <v>#N/A</v>
      </c>
      <c r="N1356" s="20" t="e">
        <f t="shared" si="109"/>
        <v>#N/A</v>
      </c>
      <c r="O1356" s="20" t="e">
        <f>INDEX(bureaux!$A:$H,MATCH($F1356,bureaux!$A:$A,0),8)</f>
        <v>#N/A</v>
      </c>
      <c r="P1356" s="91" t="e">
        <f>_xlfn.CONCAT(INDEX(bureaux!$A:$H,MATCH($F1356,bureaux!$A:$A,0),4)," ",INDEX(bureaux!$A:$H,MATCH($F1356,bureaux!$A:$A,0),5))</f>
        <v>#N/A</v>
      </c>
      <c r="Q1356" s="20" t="e">
        <f>INDEX(bureaux!$A:$H,MATCH($F1356,bureaux!$A:$A,0),6)</f>
        <v>#N/A</v>
      </c>
      <c r="R1356" s="20" t="e">
        <f>INDEX(bureaux!$A:$H,MATCH($F1356,bureaux!$A:$A,0),7)</f>
        <v>#N/A</v>
      </c>
    </row>
    <row r="1357" spans="1:18" x14ac:dyDescent="0.25">
      <c r="A1357" s="20">
        <f>'Elegio-Electors'!C1357</f>
        <v>0</v>
      </c>
      <c r="B1357" s="20">
        <f>'Elegio-Electors'!B1357</f>
        <v>0</v>
      </c>
      <c r="C1357" s="91">
        <f>IF(Procédure!$C$33=2,'Elegio-Electors'!D1357,Procédure!$C$33)</f>
        <v>0</v>
      </c>
      <c r="D1357" s="20">
        <f>'Elegio-Electors'!E1357</f>
        <v>0</v>
      </c>
      <c r="E1357" s="91" t="str">
        <f>IF(LEFT(RIGHT('Elegio-Electors'!L1357,2),1)="C",'Elegio-Electors'!L1357,IF(LEFT(RIGHT('Elegio-Electors'!M1357,2),1)="C",'Elegio-Electors'!M1357,""))</f>
        <v/>
      </c>
      <c r="F1357" s="91" t="str">
        <f>IF(LEFT(RIGHT('Elegio-Electors'!L1357,2),1)="O",'Elegio-Electors'!L1357,IF(LEFT(RIGHT('Elegio-Electors'!M1357,2),1)="O",'Elegio-Electors'!M1357,""))</f>
        <v/>
      </c>
      <c r="G1357" s="91" t="s">
        <v>166</v>
      </c>
      <c r="H1357" s="91" t="s">
        <v>167</v>
      </c>
      <c r="I1357" s="91" t="e">
        <f t="shared" si="105"/>
        <v>#N/A</v>
      </c>
      <c r="J1357" s="91" t="e">
        <f t="shared" si="106"/>
        <v>#N/A</v>
      </c>
      <c r="K1357" s="91" t="e">
        <f>INDEX(bureaux!$A:$I,MATCH($F1357,bureaux!$A:$A,0),9)</f>
        <v>#N/A</v>
      </c>
      <c r="L1357" s="91" t="e">
        <f t="shared" si="107"/>
        <v>#N/A</v>
      </c>
      <c r="M1357" s="91" t="e">
        <f t="shared" si="108"/>
        <v>#N/A</v>
      </c>
      <c r="N1357" s="20" t="e">
        <f t="shared" si="109"/>
        <v>#N/A</v>
      </c>
      <c r="O1357" s="20" t="e">
        <f>INDEX(bureaux!$A:$H,MATCH($F1357,bureaux!$A:$A,0),8)</f>
        <v>#N/A</v>
      </c>
      <c r="P1357" s="91" t="e">
        <f>_xlfn.CONCAT(INDEX(bureaux!$A:$H,MATCH($F1357,bureaux!$A:$A,0),4)," ",INDEX(bureaux!$A:$H,MATCH($F1357,bureaux!$A:$A,0),5))</f>
        <v>#N/A</v>
      </c>
      <c r="Q1357" s="20" t="e">
        <f>INDEX(bureaux!$A:$H,MATCH($F1357,bureaux!$A:$A,0),6)</f>
        <v>#N/A</v>
      </c>
      <c r="R1357" s="20" t="e">
        <f>INDEX(bureaux!$A:$H,MATCH($F1357,bureaux!$A:$A,0),7)</f>
        <v>#N/A</v>
      </c>
    </row>
    <row r="1358" spans="1:18" x14ac:dyDescent="0.25">
      <c r="A1358" s="20">
        <f>'Elegio-Electors'!C1358</f>
        <v>0</v>
      </c>
      <c r="B1358" s="20">
        <f>'Elegio-Electors'!B1358</f>
        <v>0</v>
      </c>
      <c r="C1358" s="91">
        <f>IF(Procédure!$C$33=2,'Elegio-Electors'!D1358,Procédure!$C$33)</f>
        <v>0</v>
      </c>
      <c r="D1358" s="20">
        <f>'Elegio-Electors'!E1358</f>
        <v>0</v>
      </c>
      <c r="E1358" s="91" t="str">
        <f>IF(LEFT(RIGHT('Elegio-Electors'!L1358,2),1)="C",'Elegio-Electors'!L1358,IF(LEFT(RIGHT('Elegio-Electors'!M1358,2),1)="C",'Elegio-Electors'!M1358,""))</f>
        <v/>
      </c>
      <c r="F1358" s="91" t="str">
        <f>IF(LEFT(RIGHT('Elegio-Electors'!L1358,2),1)="O",'Elegio-Electors'!L1358,IF(LEFT(RIGHT('Elegio-Electors'!M1358,2),1)="O",'Elegio-Electors'!M1358,""))</f>
        <v/>
      </c>
      <c r="G1358" s="91" t="s">
        <v>166</v>
      </c>
      <c r="H1358" s="91" t="s">
        <v>167</v>
      </c>
      <c r="I1358" s="91" t="e">
        <f t="shared" si="105"/>
        <v>#N/A</v>
      </c>
      <c r="J1358" s="91" t="e">
        <f t="shared" si="106"/>
        <v>#N/A</v>
      </c>
      <c r="K1358" s="91" t="e">
        <f>INDEX(bureaux!$A:$I,MATCH($F1358,bureaux!$A:$A,0),9)</f>
        <v>#N/A</v>
      </c>
      <c r="L1358" s="91" t="e">
        <f t="shared" si="107"/>
        <v>#N/A</v>
      </c>
      <c r="M1358" s="91" t="e">
        <f t="shared" si="108"/>
        <v>#N/A</v>
      </c>
      <c r="N1358" s="20" t="e">
        <f t="shared" si="109"/>
        <v>#N/A</v>
      </c>
      <c r="O1358" s="20" t="e">
        <f>INDEX(bureaux!$A:$H,MATCH($F1358,bureaux!$A:$A,0),8)</f>
        <v>#N/A</v>
      </c>
      <c r="P1358" s="91" t="e">
        <f>_xlfn.CONCAT(INDEX(bureaux!$A:$H,MATCH($F1358,bureaux!$A:$A,0),4)," ",INDEX(bureaux!$A:$H,MATCH($F1358,bureaux!$A:$A,0),5))</f>
        <v>#N/A</v>
      </c>
      <c r="Q1358" s="20" t="e">
        <f>INDEX(bureaux!$A:$H,MATCH($F1358,bureaux!$A:$A,0),6)</f>
        <v>#N/A</v>
      </c>
      <c r="R1358" s="20" t="e">
        <f>INDEX(bureaux!$A:$H,MATCH($F1358,bureaux!$A:$A,0),7)</f>
        <v>#N/A</v>
      </c>
    </row>
    <row r="1359" spans="1:18" x14ac:dyDescent="0.25">
      <c r="A1359" s="20">
        <f>'Elegio-Electors'!C1359</f>
        <v>0</v>
      </c>
      <c r="B1359" s="20">
        <f>'Elegio-Electors'!B1359</f>
        <v>0</v>
      </c>
      <c r="C1359" s="91">
        <f>IF(Procédure!$C$33=2,'Elegio-Electors'!D1359,Procédure!$C$33)</f>
        <v>0</v>
      </c>
      <c r="D1359" s="20">
        <f>'Elegio-Electors'!E1359</f>
        <v>0</v>
      </c>
      <c r="E1359" s="91" t="str">
        <f>IF(LEFT(RIGHT('Elegio-Electors'!L1359,2),1)="C",'Elegio-Electors'!L1359,IF(LEFT(RIGHT('Elegio-Electors'!M1359,2),1)="C",'Elegio-Electors'!M1359,""))</f>
        <v/>
      </c>
      <c r="F1359" s="91" t="str">
        <f>IF(LEFT(RIGHT('Elegio-Electors'!L1359,2),1)="O",'Elegio-Electors'!L1359,IF(LEFT(RIGHT('Elegio-Electors'!M1359,2),1)="O",'Elegio-Electors'!M1359,""))</f>
        <v/>
      </c>
      <c r="G1359" s="91" t="s">
        <v>166</v>
      </c>
      <c r="H1359" s="91" t="s">
        <v>167</v>
      </c>
      <c r="I1359" s="91" t="e">
        <f t="shared" si="105"/>
        <v>#N/A</v>
      </c>
      <c r="J1359" s="91" t="e">
        <f t="shared" si="106"/>
        <v>#N/A</v>
      </c>
      <c r="K1359" s="91" t="e">
        <f>INDEX(bureaux!$A:$I,MATCH($F1359,bureaux!$A:$A,0),9)</f>
        <v>#N/A</v>
      </c>
      <c r="L1359" s="91" t="e">
        <f t="shared" si="107"/>
        <v>#N/A</v>
      </c>
      <c r="M1359" s="91" t="e">
        <f t="shared" si="108"/>
        <v>#N/A</v>
      </c>
      <c r="N1359" s="20" t="e">
        <f t="shared" si="109"/>
        <v>#N/A</v>
      </c>
      <c r="O1359" s="20" t="e">
        <f>INDEX(bureaux!$A:$H,MATCH($F1359,bureaux!$A:$A,0),8)</f>
        <v>#N/A</v>
      </c>
      <c r="P1359" s="91" t="e">
        <f>_xlfn.CONCAT(INDEX(bureaux!$A:$H,MATCH($F1359,bureaux!$A:$A,0),4)," ",INDEX(bureaux!$A:$H,MATCH($F1359,bureaux!$A:$A,0),5))</f>
        <v>#N/A</v>
      </c>
      <c r="Q1359" s="20" t="e">
        <f>INDEX(bureaux!$A:$H,MATCH($F1359,bureaux!$A:$A,0),6)</f>
        <v>#N/A</v>
      </c>
      <c r="R1359" s="20" t="e">
        <f>INDEX(bureaux!$A:$H,MATCH($F1359,bureaux!$A:$A,0),7)</f>
        <v>#N/A</v>
      </c>
    </row>
    <row r="1360" spans="1:18" x14ac:dyDescent="0.25">
      <c r="A1360" s="20">
        <f>'Elegio-Electors'!C1360</f>
        <v>0</v>
      </c>
      <c r="B1360" s="20">
        <f>'Elegio-Electors'!B1360</f>
        <v>0</v>
      </c>
      <c r="C1360" s="91">
        <f>IF(Procédure!$C$33=2,'Elegio-Electors'!D1360,Procédure!$C$33)</f>
        <v>0</v>
      </c>
      <c r="D1360" s="20">
        <f>'Elegio-Electors'!E1360</f>
        <v>0</v>
      </c>
      <c r="E1360" s="91" t="str">
        <f>IF(LEFT(RIGHT('Elegio-Electors'!L1360,2),1)="C",'Elegio-Electors'!L1360,IF(LEFT(RIGHT('Elegio-Electors'!M1360,2),1)="C",'Elegio-Electors'!M1360,""))</f>
        <v/>
      </c>
      <c r="F1360" s="91" t="str">
        <f>IF(LEFT(RIGHT('Elegio-Electors'!L1360,2),1)="O",'Elegio-Electors'!L1360,IF(LEFT(RIGHT('Elegio-Electors'!M1360,2),1)="O",'Elegio-Electors'!M1360,""))</f>
        <v/>
      </c>
      <c r="G1360" s="91" t="s">
        <v>166</v>
      </c>
      <c r="H1360" s="91" t="s">
        <v>167</v>
      </c>
      <c r="I1360" s="91" t="e">
        <f t="shared" si="105"/>
        <v>#N/A</v>
      </c>
      <c r="J1360" s="91" t="e">
        <f t="shared" si="106"/>
        <v>#N/A</v>
      </c>
      <c r="K1360" s="91" t="e">
        <f>INDEX(bureaux!$A:$I,MATCH($F1360,bureaux!$A:$A,0),9)</f>
        <v>#N/A</v>
      </c>
      <c r="L1360" s="91" t="e">
        <f t="shared" si="107"/>
        <v>#N/A</v>
      </c>
      <c r="M1360" s="91" t="e">
        <f t="shared" si="108"/>
        <v>#N/A</v>
      </c>
      <c r="N1360" s="20" t="e">
        <f t="shared" si="109"/>
        <v>#N/A</v>
      </c>
      <c r="O1360" s="20" t="e">
        <f>INDEX(bureaux!$A:$H,MATCH($F1360,bureaux!$A:$A,0),8)</f>
        <v>#N/A</v>
      </c>
      <c r="P1360" s="91" t="e">
        <f>_xlfn.CONCAT(INDEX(bureaux!$A:$H,MATCH($F1360,bureaux!$A:$A,0),4)," ",INDEX(bureaux!$A:$H,MATCH($F1360,bureaux!$A:$A,0),5))</f>
        <v>#N/A</v>
      </c>
      <c r="Q1360" s="20" t="e">
        <f>INDEX(bureaux!$A:$H,MATCH($F1360,bureaux!$A:$A,0),6)</f>
        <v>#N/A</v>
      </c>
      <c r="R1360" s="20" t="e">
        <f>INDEX(bureaux!$A:$H,MATCH($F1360,bureaux!$A:$A,0),7)</f>
        <v>#N/A</v>
      </c>
    </row>
    <row r="1361" spans="1:18" x14ac:dyDescent="0.25">
      <c r="A1361" s="20">
        <f>'Elegio-Electors'!C1361</f>
        <v>0</v>
      </c>
      <c r="B1361" s="20">
        <f>'Elegio-Electors'!B1361</f>
        <v>0</v>
      </c>
      <c r="C1361" s="91">
        <f>IF(Procédure!$C$33=2,'Elegio-Electors'!D1361,Procédure!$C$33)</f>
        <v>0</v>
      </c>
      <c r="D1361" s="20">
        <f>'Elegio-Electors'!E1361</f>
        <v>0</v>
      </c>
      <c r="E1361" s="91" t="str">
        <f>IF(LEFT(RIGHT('Elegio-Electors'!L1361,2),1)="C",'Elegio-Electors'!L1361,IF(LEFT(RIGHT('Elegio-Electors'!M1361,2),1)="C",'Elegio-Electors'!M1361,""))</f>
        <v/>
      </c>
      <c r="F1361" s="91" t="str">
        <f>IF(LEFT(RIGHT('Elegio-Electors'!L1361,2),1)="O",'Elegio-Electors'!L1361,IF(LEFT(RIGHT('Elegio-Electors'!M1361,2),1)="O",'Elegio-Electors'!M1361,""))</f>
        <v/>
      </c>
      <c r="G1361" s="91" t="s">
        <v>166</v>
      </c>
      <c r="H1361" s="91" t="s">
        <v>167</v>
      </c>
      <c r="I1361" s="91" t="e">
        <f t="shared" si="105"/>
        <v>#N/A</v>
      </c>
      <c r="J1361" s="91" t="e">
        <f t="shared" si="106"/>
        <v>#N/A</v>
      </c>
      <c r="K1361" s="91" t="e">
        <f>INDEX(bureaux!$A:$I,MATCH($F1361,bureaux!$A:$A,0),9)</f>
        <v>#N/A</v>
      </c>
      <c r="L1361" s="91" t="e">
        <f t="shared" si="107"/>
        <v>#N/A</v>
      </c>
      <c r="M1361" s="91" t="e">
        <f t="shared" si="108"/>
        <v>#N/A</v>
      </c>
      <c r="N1361" s="20" t="e">
        <f t="shared" si="109"/>
        <v>#N/A</v>
      </c>
      <c r="O1361" s="20" t="e">
        <f>INDEX(bureaux!$A:$H,MATCH($F1361,bureaux!$A:$A,0),8)</f>
        <v>#N/A</v>
      </c>
      <c r="P1361" s="91" t="e">
        <f>_xlfn.CONCAT(INDEX(bureaux!$A:$H,MATCH($F1361,bureaux!$A:$A,0),4)," ",INDEX(bureaux!$A:$H,MATCH($F1361,bureaux!$A:$A,0),5))</f>
        <v>#N/A</v>
      </c>
      <c r="Q1361" s="20" t="e">
        <f>INDEX(bureaux!$A:$H,MATCH($F1361,bureaux!$A:$A,0),6)</f>
        <v>#N/A</v>
      </c>
      <c r="R1361" s="20" t="e">
        <f>INDEX(bureaux!$A:$H,MATCH($F1361,bureaux!$A:$A,0),7)</f>
        <v>#N/A</v>
      </c>
    </row>
    <row r="1362" spans="1:18" x14ac:dyDescent="0.25">
      <c r="A1362" s="20">
        <f>'Elegio-Electors'!C1362</f>
        <v>0</v>
      </c>
      <c r="B1362" s="20">
        <f>'Elegio-Electors'!B1362</f>
        <v>0</v>
      </c>
      <c r="C1362" s="91">
        <f>IF(Procédure!$C$33=2,'Elegio-Electors'!D1362,Procédure!$C$33)</f>
        <v>0</v>
      </c>
      <c r="D1362" s="20">
        <f>'Elegio-Electors'!E1362</f>
        <v>0</v>
      </c>
      <c r="E1362" s="91" t="str">
        <f>IF(LEFT(RIGHT('Elegio-Electors'!L1362,2),1)="C",'Elegio-Electors'!L1362,IF(LEFT(RIGHT('Elegio-Electors'!M1362,2),1)="C",'Elegio-Electors'!M1362,""))</f>
        <v/>
      </c>
      <c r="F1362" s="91" t="str">
        <f>IF(LEFT(RIGHT('Elegio-Electors'!L1362,2),1)="O",'Elegio-Electors'!L1362,IF(LEFT(RIGHT('Elegio-Electors'!M1362,2),1)="O",'Elegio-Electors'!M1362,""))</f>
        <v/>
      </c>
      <c r="G1362" s="91" t="s">
        <v>166</v>
      </c>
      <c r="H1362" s="91" t="s">
        <v>167</v>
      </c>
      <c r="I1362" s="91" t="e">
        <f t="shared" si="105"/>
        <v>#N/A</v>
      </c>
      <c r="J1362" s="91" t="e">
        <f t="shared" si="106"/>
        <v>#N/A</v>
      </c>
      <c r="K1362" s="91" t="e">
        <f>INDEX(bureaux!$A:$I,MATCH($F1362,bureaux!$A:$A,0),9)</f>
        <v>#N/A</v>
      </c>
      <c r="L1362" s="91" t="e">
        <f t="shared" si="107"/>
        <v>#N/A</v>
      </c>
      <c r="M1362" s="91" t="e">
        <f t="shared" si="108"/>
        <v>#N/A</v>
      </c>
      <c r="N1362" s="20" t="e">
        <f t="shared" si="109"/>
        <v>#N/A</v>
      </c>
      <c r="O1362" s="20" t="e">
        <f>INDEX(bureaux!$A:$H,MATCH($F1362,bureaux!$A:$A,0),8)</f>
        <v>#N/A</v>
      </c>
      <c r="P1362" s="91" t="e">
        <f>_xlfn.CONCAT(INDEX(bureaux!$A:$H,MATCH($F1362,bureaux!$A:$A,0),4)," ",INDEX(bureaux!$A:$H,MATCH($F1362,bureaux!$A:$A,0),5))</f>
        <v>#N/A</v>
      </c>
      <c r="Q1362" s="20" t="e">
        <f>INDEX(bureaux!$A:$H,MATCH($F1362,bureaux!$A:$A,0),6)</f>
        <v>#N/A</v>
      </c>
      <c r="R1362" s="20" t="e">
        <f>INDEX(bureaux!$A:$H,MATCH($F1362,bureaux!$A:$A,0),7)</f>
        <v>#N/A</v>
      </c>
    </row>
    <row r="1363" spans="1:18" x14ac:dyDescent="0.25">
      <c r="A1363" s="20">
        <f>'Elegio-Electors'!C1363</f>
        <v>0</v>
      </c>
      <c r="B1363" s="20">
        <f>'Elegio-Electors'!B1363</f>
        <v>0</v>
      </c>
      <c r="C1363" s="91">
        <f>IF(Procédure!$C$33=2,'Elegio-Electors'!D1363,Procédure!$C$33)</f>
        <v>0</v>
      </c>
      <c r="D1363" s="20">
        <f>'Elegio-Electors'!E1363</f>
        <v>0</v>
      </c>
      <c r="E1363" s="91" t="str">
        <f>IF(LEFT(RIGHT('Elegio-Electors'!L1363,2),1)="C",'Elegio-Electors'!L1363,IF(LEFT(RIGHT('Elegio-Electors'!M1363,2),1)="C",'Elegio-Electors'!M1363,""))</f>
        <v/>
      </c>
      <c r="F1363" s="91" t="str">
        <f>IF(LEFT(RIGHT('Elegio-Electors'!L1363,2),1)="O",'Elegio-Electors'!L1363,IF(LEFT(RIGHT('Elegio-Electors'!M1363,2),1)="O",'Elegio-Electors'!M1363,""))</f>
        <v/>
      </c>
      <c r="G1363" s="91" t="s">
        <v>166</v>
      </c>
      <c r="H1363" s="91" t="s">
        <v>167</v>
      </c>
      <c r="I1363" s="91" t="e">
        <f t="shared" si="105"/>
        <v>#N/A</v>
      </c>
      <c r="J1363" s="91" t="e">
        <f t="shared" si="106"/>
        <v>#N/A</v>
      </c>
      <c r="K1363" s="91" t="e">
        <f>INDEX(bureaux!$A:$I,MATCH($F1363,bureaux!$A:$A,0),9)</f>
        <v>#N/A</v>
      </c>
      <c r="L1363" s="91" t="e">
        <f t="shared" si="107"/>
        <v>#N/A</v>
      </c>
      <c r="M1363" s="91" t="e">
        <f t="shared" si="108"/>
        <v>#N/A</v>
      </c>
      <c r="N1363" s="20" t="e">
        <f t="shared" si="109"/>
        <v>#N/A</v>
      </c>
      <c r="O1363" s="20" t="e">
        <f>INDEX(bureaux!$A:$H,MATCH($F1363,bureaux!$A:$A,0),8)</f>
        <v>#N/A</v>
      </c>
      <c r="P1363" s="91" t="e">
        <f>_xlfn.CONCAT(INDEX(bureaux!$A:$H,MATCH($F1363,bureaux!$A:$A,0),4)," ",INDEX(bureaux!$A:$H,MATCH($F1363,bureaux!$A:$A,0),5))</f>
        <v>#N/A</v>
      </c>
      <c r="Q1363" s="20" t="e">
        <f>INDEX(bureaux!$A:$H,MATCH($F1363,bureaux!$A:$A,0),6)</f>
        <v>#N/A</v>
      </c>
      <c r="R1363" s="20" t="e">
        <f>INDEX(bureaux!$A:$H,MATCH($F1363,bureaux!$A:$A,0),7)</f>
        <v>#N/A</v>
      </c>
    </row>
    <row r="1364" spans="1:18" x14ac:dyDescent="0.25">
      <c r="A1364" s="20">
        <f>'Elegio-Electors'!C1364</f>
        <v>0</v>
      </c>
      <c r="B1364" s="20">
        <f>'Elegio-Electors'!B1364</f>
        <v>0</v>
      </c>
      <c r="C1364" s="91">
        <f>IF(Procédure!$C$33=2,'Elegio-Electors'!D1364,Procédure!$C$33)</f>
        <v>0</v>
      </c>
      <c r="D1364" s="20">
        <f>'Elegio-Electors'!E1364</f>
        <v>0</v>
      </c>
      <c r="E1364" s="91" t="str">
        <f>IF(LEFT(RIGHT('Elegio-Electors'!L1364,2),1)="C",'Elegio-Electors'!L1364,IF(LEFT(RIGHT('Elegio-Electors'!M1364,2),1)="C",'Elegio-Electors'!M1364,""))</f>
        <v/>
      </c>
      <c r="F1364" s="91" t="str">
        <f>IF(LEFT(RIGHT('Elegio-Electors'!L1364,2),1)="O",'Elegio-Electors'!L1364,IF(LEFT(RIGHT('Elegio-Electors'!M1364,2),1)="O",'Elegio-Electors'!M1364,""))</f>
        <v/>
      </c>
      <c r="G1364" s="91" t="s">
        <v>166</v>
      </c>
      <c r="H1364" s="91" t="s">
        <v>167</v>
      </c>
      <c r="I1364" s="91" t="e">
        <f t="shared" si="105"/>
        <v>#N/A</v>
      </c>
      <c r="J1364" s="91" t="e">
        <f t="shared" si="106"/>
        <v>#N/A</v>
      </c>
      <c r="K1364" s="91" t="e">
        <f>INDEX(bureaux!$A:$I,MATCH($F1364,bureaux!$A:$A,0),9)</f>
        <v>#N/A</v>
      </c>
      <c r="L1364" s="91" t="e">
        <f t="shared" si="107"/>
        <v>#N/A</v>
      </c>
      <c r="M1364" s="91" t="e">
        <f t="shared" si="108"/>
        <v>#N/A</v>
      </c>
      <c r="N1364" s="20" t="e">
        <f t="shared" si="109"/>
        <v>#N/A</v>
      </c>
      <c r="O1364" s="20" t="e">
        <f>INDEX(bureaux!$A:$H,MATCH($F1364,bureaux!$A:$A,0),8)</f>
        <v>#N/A</v>
      </c>
      <c r="P1364" s="91" t="e">
        <f>_xlfn.CONCAT(INDEX(bureaux!$A:$H,MATCH($F1364,bureaux!$A:$A,0),4)," ",INDEX(bureaux!$A:$H,MATCH($F1364,bureaux!$A:$A,0),5))</f>
        <v>#N/A</v>
      </c>
      <c r="Q1364" s="20" t="e">
        <f>INDEX(bureaux!$A:$H,MATCH($F1364,bureaux!$A:$A,0),6)</f>
        <v>#N/A</v>
      </c>
      <c r="R1364" s="20" t="e">
        <f>INDEX(bureaux!$A:$H,MATCH($F1364,bureaux!$A:$A,0),7)</f>
        <v>#N/A</v>
      </c>
    </row>
    <row r="1365" spans="1:18" x14ac:dyDescent="0.25">
      <c r="A1365" s="20">
        <f>'Elegio-Electors'!C1365</f>
        <v>0</v>
      </c>
      <c r="B1365" s="20">
        <f>'Elegio-Electors'!B1365</f>
        <v>0</v>
      </c>
      <c r="C1365" s="91">
        <f>IF(Procédure!$C$33=2,'Elegio-Electors'!D1365,Procédure!$C$33)</f>
        <v>0</v>
      </c>
      <c r="D1365" s="20">
        <f>'Elegio-Electors'!E1365</f>
        <v>0</v>
      </c>
      <c r="E1365" s="91" t="str">
        <f>IF(LEFT(RIGHT('Elegio-Electors'!L1365,2),1)="C",'Elegio-Electors'!L1365,IF(LEFT(RIGHT('Elegio-Electors'!M1365,2),1)="C",'Elegio-Electors'!M1365,""))</f>
        <v/>
      </c>
      <c r="F1365" s="91" t="str">
        <f>IF(LEFT(RIGHT('Elegio-Electors'!L1365,2),1)="O",'Elegio-Electors'!L1365,IF(LEFT(RIGHT('Elegio-Electors'!M1365,2),1)="O",'Elegio-Electors'!M1365,""))</f>
        <v/>
      </c>
      <c r="G1365" s="91" t="s">
        <v>166</v>
      </c>
      <c r="H1365" s="91" t="s">
        <v>167</v>
      </c>
      <c r="I1365" s="91" t="e">
        <f t="shared" si="105"/>
        <v>#N/A</v>
      </c>
      <c r="J1365" s="91" t="e">
        <f t="shared" si="106"/>
        <v>#N/A</v>
      </c>
      <c r="K1365" s="91" t="e">
        <f>INDEX(bureaux!$A:$I,MATCH($F1365,bureaux!$A:$A,0),9)</f>
        <v>#N/A</v>
      </c>
      <c r="L1365" s="91" t="e">
        <f t="shared" si="107"/>
        <v>#N/A</v>
      </c>
      <c r="M1365" s="91" t="e">
        <f t="shared" si="108"/>
        <v>#N/A</v>
      </c>
      <c r="N1365" s="20" t="e">
        <f t="shared" si="109"/>
        <v>#N/A</v>
      </c>
      <c r="O1365" s="20" t="e">
        <f>INDEX(bureaux!$A:$H,MATCH($F1365,bureaux!$A:$A,0),8)</f>
        <v>#N/A</v>
      </c>
      <c r="P1365" s="91" t="e">
        <f>_xlfn.CONCAT(INDEX(bureaux!$A:$H,MATCH($F1365,bureaux!$A:$A,0),4)," ",INDEX(bureaux!$A:$H,MATCH($F1365,bureaux!$A:$A,0),5))</f>
        <v>#N/A</v>
      </c>
      <c r="Q1365" s="20" t="e">
        <f>INDEX(bureaux!$A:$H,MATCH($F1365,bureaux!$A:$A,0),6)</f>
        <v>#N/A</v>
      </c>
      <c r="R1365" s="20" t="e">
        <f>INDEX(bureaux!$A:$H,MATCH($F1365,bureaux!$A:$A,0),7)</f>
        <v>#N/A</v>
      </c>
    </row>
    <row r="1366" spans="1:18" x14ac:dyDescent="0.25">
      <c r="A1366" s="20">
        <f>'Elegio-Electors'!C1366</f>
        <v>0</v>
      </c>
      <c r="B1366" s="20">
        <f>'Elegio-Electors'!B1366</f>
        <v>0</v>
      </c>
      <c r="C1366" s="91">
        <f>IF(Procédure!$C$33=2,'Elegio-Electors'!D1366,Procédure!$C$33)</f>
        <v>0</v>
      </c>
      <c r="D1366" s="20">
        <f>'Elegio-Electors'!E1366</f>
        <v>0</v>
      </c>
      <c r="E1366" s="91" t="str">
        <f>IF(LEFT(RIGHT('Elegio-Electors'!L1366,2),1)="C",'Elegio-Electors'!L1366,IF(LEFT(RIGHT('Elegio-Electors'!M1366,2),1)="C",'Elegio-Electors'!M1366,""))</f>
        <v/>
      </c>
      <c r="F1366" s="91" t="str">
        <f>IF(LEFT(RIGHT('Elegio-Electors'!L1366,2),1)="O",'Elegio-Electors'!L1366,IF(LEFT(RIGHT('Elegio-Electors'!M1366,2),1)="O",'Elegio-Electors'!M1366,""))</f>
        <v/>
      </c>
      <c r="G1366" s="91" t="s">
        <v>166</v>
      </c>
      <c r="H1366" s="91" t="s">
        <v>167</v>
      </c>
      <c r="I1366" s="91" t="e">
        <f t="shared" si="105"/>
        <v>#N/A</v>
      </c>
      <c r="J1366" s="91" t="e">
        <f t="shared" si="106"/>
        <v>#N/A</v>
      </c>
      <c r="K1366" s="91" t="e">
        <f>INDEX(bureaux!$A:$I,MATCH($F1366,bureaux!$A:$A,0),9)</f>
        <v>#N/A</v>
      </c>
      <c r="L1366" s="91" t="e">
        <f t="shared" si="107"/>
        <v>#N/A</v>
      </c>
      <c r="M1366" s="91" t="e">
        <f t="shared" si="108"/>
        <v>#N/A</v>
      </c>
      <c r="N1366" s="20" t="e">
        <f t="shared" si="109"/>
        <v>#N/A</v>
      </c>
      <c r="O1366" s="20" t="e">
        <f>INDEX(bureaux!$A:$H,MATCH($F1366,bureaux!$A:$A,0),8)</f>
        <v>#N/A</v>
      </c>
      <c r="P1366" s="91" t="e">
        <f>_xlfn.CONCAT(INDEX(bureaux!$A:$H,MATCH($F1366,bureaux!$A:$A,0),4)," ",INDEX(bureaux!$A:$H,MATCH($F1366,bureaux!$A:$A,0),5))</f>
        <v>#N/A</v>
      </c>
      <c r="Q1366" s="20" t="e">
        <f>INDEX(bureaux!$A:$H,MATCH($F1366,bureaux!$A:$A,0),6)</f>
        <v>#N/A</v>
      </c>
      <c r="R1366" s="20" t="e">
        <f>INDEX(bureaux!$A:$H,MATCH($F1366,bureaux!$A:$A,0),7)</f>
        <v>#N/A</v>
      </c>
    </row>
    <row r="1367" spans="1:18" x14ac:dyDescent="0.25">
      <c r="A1367" s="20">
        <f>'Elegio-Electors'!C1367</f>
        <v>0</v>
      </c>
      <c r="B1367" s="20">
        <f>'Elegio-Electors'!B1367</f>
        <v>0</v>
      </c>
      <c r="C1367" s="91">
        <f>IF(Procédure!$C$33=2,'Elegio-Electors'!D1367,Procédure!$C$33)</f>
        <v>0</v>
      </c>
      <c r="D1367" s="20">
        <f>'Elegio-Electors'!E1367</f>
        <v>0</v>
      </c>
      <c r="E1367" s="91" t="str">
        <f>IF(LEFT(RIGHT('Elegio-Electors'!L1367,2),1)="C",'Elegio-Electors'!L1367,IF(LEFT(RIGHT('Elegio-Electors'!M1367,2),1)="C",'Elegio-Electors'!M1367,""))</f>
        <v/>
      </c>
      <c r="F1367" s="91" t="str">
        <f>IF(LEFT(RIGHT('Elegio-Electors'!L1367,2),1)="O",'Elegio-Electors'!L1367,IF(LEFT(RIGHT('Elegio-Electors'!M1367,2),1)="O",'Elegio-Electors'!M1367,""))</f>
        <v/>
      </c>
      <c r="G1367" s="91" t="s">
        <v>166</v>
      </c>
      <c r="H1367" s="91" t="s">
        <v>167</v>
      </c>
      <c r="I1367" s="91" t="e">
        <f t="shared" si="105"/>
        <v>#N/A</v>
      </c>
      <c r="J1367" s="91" t="e">
        <f t="shared" si="106"/>
        <v>#N/A</v>
      </c>
      <c r="K1367" s="91" t="e">
        <f>INDEX(bureaux!$A:$I,MATCH($F1367,bureaux!$A:$A,0),9)</f>
        <v>#N/A</v>
      </c>
      <c r="L1367" s="91" t="e">
        <f t="shared" si="107"/>
        <v>#N/A</v>
      </c>
      <c r="M1367" s="91" t="e">
        <f t="shared" si="108"/>
        <v>#N/A</v>
      </c>
      <c r="N1367" s="20" t="e">
        <f t="shared" si="109"/>
        <v>#N/A</v>
      </c>
      <c r="O1367" s="20" t="e">
        <f>INDEX(bureaux!$A:$H,MATCH($F1367,bureaux!$A:$A,0),8)</f>
        <v>#N/A</v>
      </c>
      <c r="P1367" s="91" t="e">
        <f>_xlfn.CONCAT(INDEX(bureaux!$A:$H,MATCH($F1367,bureaux!$A:$A,0),4)," ",INDEX(bureaux!$A:$H,MATCH($F1367,bureaux!$A:$A,0),5))</f>
        <v>#N/A</v>
      </c>
      <c r="Q1367" s="20" t="e">
        <f>INDEX(bureaux!$A:$H,MATCH($F1367,bureaux!$A:$A,0),6)</f>
        <v>#N/A</v>
      </c>
      <c r="R1367" s="20" t="e">
        <f>INDEX(bureaux!$A:$H,MATCH($F1367,bureaux!$A:$A,0),7)</f>
        <v>#N/A</v>
      </c>
    </row>
    <row r="1368" spans="1:18" x14ac:dyDescent="0.25">
      <c r="A1368" s="20">
        <f>'Elegio-Electors'!C1368</f>
        <v>0</v>
      </c>
      <c r="B1368" s="20">
        <f>'Elegio-Electors'!B1368</f>
        <v>0</v>
      </c>
      <c r="C1368" s="91">
        <f>IF(Procédure!$C$33=2,'Elegio-Electors'!D1368,Procédure!$C$33)</f>
        <v>0</v>
      </c>
      <c r="D1368" s="20">
        <f>'Elegio-Electors'!E1368</f>
        <v>0</v>
      </c>
      <c r="E1368" s="91" t="str">
        <f>IF(LEFT(RIGHT('Elegio-Electors'!L1368,2),1)="C",'Elegio-Electors'!L1368,IF(LEFT(RIGHT('Elegio-Electors'!M1368,2),1)="C",'Elegio-Electors'!M1368,""))</f>
        <v/>
      </c>
      <c r="F1368" s="91" t="str">
        <f>IF(LEFT(RIGHT('Elegio-Electors'!L1368,2),1)="O",'Elegio-Electors'!L1368,IF(LEFT(RIGHT('Elegio-Electors'!M1368,2),1)="O",'Elegio-Electors'!M1368,""))</f>
        <v/>
      </c>
      <c r="G1368" s="91" t="s">
        <v>166</v>
      </c>
      <c r="H1368" s="91" t="s">
        <v>167</v>
      </c>
      <c r="I1368" s="91" t="e">
        <f t="shared" si="105"/>
        <v>#N/A</v>
      </c>
      <c r="J1368" s="91" t="e">
        <f t="shared" si="106"/>
        <v>#N/A</v>
      </c>
      <c r="K1368" s="91" t="e">
        <f>INDEX(bureaux!$A:$I,MATCH($F1368,bureaux!$A:$A,0),9)</f>
        <v>#N/A</v>
      </c>
      <c r="L1368" s="91" t="e">
        <f t="shared" si="107"/>
        <v>#N/A</v>
      </c>
      <c r="M1368" s="91" t="e">
        <f t="shared" si="108"/>
        <v>#N/A</v>
      </c>
      <c r="N1368" s="20" t="e">
        <f t="shared" si="109"/>
        <v>#N/A</v>
      </c>
      <c r="O1368" s="20" t="e">
        <f>INDEX(bureaux!$A:$H,MATCH($F1368,bureaux!$A:$A,0),8)</f>
        <v>#N/A</v>
      </c>
      <c r="P1368" s="91" t="e">
        <f>_xlfn.CONCAT(INDEX(bureaux!$A:$H,MATCH($F1368,bureaux!$A:$A,0),4)," ",INDEX(bureaux!$A:$H,MATCH($F1368,bureaux!$A:$A,0),5))</f>
        <v>#N/A</v>
      </c>
      <c r="Q1368" s="20" t="e">
        <f>INDEX(bureaux!$A:$H,MATCH($F1368,bureaux!$A:$A,0),6)</f>
        <v>#N/A</v>
      </c>
      <c r="R1368" s="20" t="e">
        <f>INDEX(bureaux!$A:$H,MATCH($F1368,bureaux!$A:$A,0),7)</f>
        <v>#N/A</v>
      </c>
    </row>
    <row r="1369" spans="1:18" x14ac:dyDescent="0.25">
      <c r="A1369" s="20">
        <f>'Elegio-Electors'!C1369</f>
        <v>0</v>
      </c>
      <c r="B1369" s="20">
        <f>'Elegio-Electors'!B1369</f>
        <v>0</v>
      </c>
      <c r="C1369" s="91">
        <f>IF(Procédure!$C$33=2,'Elegio-Electors'!D1369,Procédure!$C$33)</f>
        <v>0</v>
      </c>
      <c r="D1369" s="20">
        <f>'Elegio-Electors'!E1369</f>
        <v>0</v>
      </c>
      <c r="E1369" s="91" t="str">
        <f>IF(LEFT(RIGHT('Elegio-Electors'!L1369,2),1)="C",'Elegio-Electors'!L1369,IF(LEFT(RIGHT('Elegio-Electors'!M1369,2),1)="C",'Elegio-Electors'!M1369,""))</f>
        <v/>
      </c>
      <c r="F1369" s="91" t="str">
        <f>IF(LEFT(RIGHT('Elegio-Electors'!L1369,2),1)="O",'Elegio-Electors'!L1369,IF(LEFT(RIGHT('Elegio-Electors'!M1369,2),1)="O",'Elegio-Electors'!M1369,""))</f>
        <v/>
      </c>
      <c r="G1369" s="91" t="s">
        <v>166</v>
      </c>
      <c r="H1369" s="91" t="s">
        <v>167</v>
      </c>
      <c r="I1369" s="91" t="e">
        <f t="shared" si="105"/>
        <v>#N/A</v>
      </c>
      <c r="J1369" s="91" t="e">
        <f t="shared" si="106"/>
        <v>#N/A</v>
      </c>
      <c r="K1369" s="91" t="e">
        <f>INDEX(bureaux!$A:$I,MATCH($F1369,bureaux!$A:$A,0),9)</f>
        <v>#N/A</v>
      </c>
      <c r="L1369" s="91" t="e">
        <f t="shared" si="107"/>
        <v>#N/A</v>
      </c>
      <c r="M1369" s="91" t="e">
        <f t="shared" si="108"/>
        <v>#N/A</v>
      </c>
      <c r="N1369" s="20" t="e">
        <f t="shared" si="109"/>
        <v>#N/A</v>
      </c>
      <c r="O1369" s="20" t="e">
        <f>INDEX(bureaux!$A:$H,MATCH($F1369,bureaux!$A:$A,0),8)</f>
        <v>#N/A</v>
      </c>
      <c r="P1369" s="91" t="e">
        <f>_xlfn.CONCAT(INDEX(bureaux!$A:$H,MATCH($F1369,bureaux!$A:$A,0),4)," ",INDEX(bureaux!$A:$H,MATCH($F1369,bureaux!$A:$A,0),5))</f>
        <v>#N/A</v>
      </c>
      <c r="Q1369" s="20" t="e">
        <f>INDEX(bureaux!$A:$H,MATCH($F1369,bureaux!$A:$A,0),6)</f>
        <v>#N/A</v>
      </c>
      <c r="R1369" s="20" t="e">
        <f>INDEX(bureaux!$A:$H,MATCH($F1369,bureaux!$A:$A,0),7)</f>
        <v>#N/A</v>
      </c>
    </row>
    <row r="1370" spans="1:18" x14ac:dyDescent="0.25">
      <c r="A1370" s="20">
        <f>'Elegio-Electors'!C1370</f>
        <v>0</v>
      </c>
      <c r="B1370" s="20">
        <f>'Elegio-Electors'!B1370</f>
        <v>0</v>
      </c>
      <c r="C1370" s="91">
        <f>IF(Procédure!$C$33=2,'Elegio-Electors'!D1370,Procédure!$C$33)</f>
        <v>0</v>
      </c>
      <c r="D1370" s="20">
        <f>'Elegio-Electors'!E1370</f>
        <v>0</v>
      </c>
      <c r="E1370" s="91" t="str">
        <f>IF(LEFT(RIGHT('Elegio-Electors'!L1370,2),1)="C",'Elegio-Electors'!L1370,IF(LEFT(RIGHT('Elegio-Electors'!M1370,2),1)="C",'Elegio-Electors'!M1370,""))</f>
        <v/>
      </c>
      <c r="F1370" s="91" t="str">
        <f>IF(LEFT(RIGHT('Elegio-Electors'!L1370,2),1)="O",'Elegio-Electors'!L1370,IF(LEFT(RIGHT('Elegio-Electors'!M1370,2),1)="O",'Elegio-Electors'!M1370,""))</f>
        <v/>
      </c>
      <c r="G1370" s="91" t="s">
        <v>166</v>
      </c>
      <c r="H1370" s="91" t="s">
        <v>167</v>
      </c>
      <c r="I1370" s="91" t="e">
        <f t="shared" si="105"/>
        <v>#N/A</v>
      </c>
      <c r="J1370" s="91" t="e">
        <f t="shared" si="106"/>
        <v>#N/A</v>
      </c>
      <c r="K1370" s="91" t="e">
        <f>INDEX(bureaux!$A:$I,MATCH($F1370,bureaux!$A:$A,0),9)</f>
        <v>#N/A</v>
      </c>
      <c r="L1370" s="91" t="e">
        <f t="shared" si="107"/>
        <v>#N/A</v>
      </c>
      <c r="M1370" s="91" t="e">
        <f t="shared" si="108"/>
        <v>#N/A</v>
      </c>
      <c r="N1370" s="20" t="e">
        <f t="shared" si="109"/>
        <v>#N/A</v>
      </c>
      <c r="O1370" s="20" t="e">
        <f>INDEX(bureaux!$A:$H,MATCH($F1370,bureaux!$A:$A,0),8)</f>
        <v>#N/A</v>
      </c>
      <c r="P1370" s="91" t="e">
        <f>_xlfn.CONCAT(INDEX(bureaux!$A:$H,MATCH($F1370,bureaux!$A:$A,0),4)," ",INDEX(bureaux!$A:$H,MATCH($F1370,bureaux!$A:$A,0),5))</f>
        <v>#N/A</v>
      </c>
      <c r="Q1370" s="20" t="e">
        <f>INDEX(bureaux!$A:$H,MATCH($F1370,bureaux!$A:$A,0),6)</f>
        <v>#N/A</v>
      </c>
      <c r="R1370" s="20" t="e">
        <f>INDEX(bureaux!$A:$H,MATCH($F1370,bureaux!$A:$A,0),7)</f>
        <v>#N/A</v>
      </c>
    </row>
    <row r="1371" spans="1:18" x14ac:dyDescent="0.25">
      <c r="A1371" s="20">
        <f>'Elegio-Electors'!C1371</f>
        <v>0</v>
      </c>
      <c r="B1371" s="20">
        <f>'Elegio-Electors'!B1371</f>
        <v>0</v>
      </c>
      <c r="C1371" s="91">
        <f>IF(Procédure!$C$33=2,'Elegio-Electors'!D1371,Procédure!$C$33)</f>
        <v>0</v>
      </c>
      <c r="D1371" s="20">
        <f>'Elegio-Electors'!E1371</f>
        <v>0</v>
      </c>
      <c r="E1371" s="91" t="str">
        <f>IF(LEFT(RIGHT('Elegio-Electors'!L1371,2),1)="C",'Elegio-Electors'!L1371,IF(LEFT(RIGHT('Elegio-Electors'!M1371,2),1)="C",'Elegio-Electors'!M1371,""))</f>
        <v/>
      </c>
      <c r="F1371" s="91" t="str">
        <f>IF(LEFT(RIGHT('Elegio-Electors'!L1371,2),1)="O",'Elegio-Electors'!L1371,IF(LEFT(RIGHT('Elegio-Electors'!M1371,2),1)="O",'Elegio-Electors'!M1371,""))</f>
        <v/>
      </c>
      <c r="G1371" s="91" t="s">
        <v>166</v>
      </c>
      <c r="H1371" s="91" t="s">
        <v>167</v>
      </c>
      <c r="I1371" s="91" t="e">
        <f t="shared" si="105"/>
        <v>#N/A</v>
      </c>
      <c r="J1371" s="91" t="e">
        <f t="shared" si="106"/>
        <v>#N/A</v>
      </c>
      <c r="K1371" s="91" t="e">
        <f>INDEX(bureaux!$A:$I,MATCH($F1371,bureaux!$A:$A,0),9)</f>
        <v>#N/A</v>
      </c>
      <c r="L1371" s="91" t="e">
        <f t="shared" si="107"/>
        <v>#N/A</v>
      </c>
      <c r="M1371" s="91" t="e">
        <f t="shared" si="108"/>
        <v>#N/A</v>
      </c>
      <c r="N1371" s="20" t="e">
        <f t="shared" si="109"/>
        <v>#N/A</v>
      </c>
      <c r="O1371" s="20" t="e">
        <f>INDEX(bureaux!$A:$H,MATCH($F1371,bureaux!$A:$A,0),8)</f>
        <v>#N/A</v>
      </c>
      <c r="P1371" s="91" t="e">
        <f>_xlfn.CONCAT(INDEX(bureaux!$A:$H,MATCH($F1371,bureaux!$A:$A,0),4)," ",INDEX(bureaux!$A:$H,MATCH($F1371,bureaux!$A:$A,0),5))</f>
        <v>#N/A</v>
      </c>
      <c r="Q1371" s="20" t="e">
        <f>INDEX(bureaux!$A:$H,MATCH($F1371,bureaux!$A:$A,0),6)</f>
        <v>#N/A</v>
      </c>
      <c r="R1371" s="20" t="e">
        <f>INDEX(bureaux!$A:$H,MATCH($F1371,bureaux!$A:$A,0),7)</f>
        <v>#N/A</v>
      </c>
    </row>
    <row r="1372" spans="1:18" x14ac:dyDescent="0.25">
      <c r="A1372" s="20">
        <f>'Elegio-Electors'!C1372</f>
        <v>0</v>
      </c>
      <c r="B1372" s="20">
        <f>'Elegio-Electors'!B1372</f>
        <v>0</v>
      </c>
      <c r="C1372" s="91">
        <f>IF(Procédure!$C$33=2,'Elegio-Electors'!D1372,Procédure!$C$33)</f>
        <v>0</v>
      </c>
      <c r="D1372" s="20">
        <f>'Elegio-Electors'!E1372</f>
        <v>0</v>
      </c>
      <c r="E1372" s="91" t="str">
        <f>IF(LEFT(RIGHT('Elegio-Electors'!L1372,2),1)="C",'Elegio-Electors'!L1372,IF(LEFT(RIGHT('Elegio-Electors'!M1372,2),1)="C",'Elegio-Electors'!M1372,""))</f>
        <v/>
      </c>
      <c r="F1372" s="91" t="str">
        <f>IF(LEFT(RIGHT('Elegio-Electors'!L1372,2),1)="O",'Elegio-Electors'!L1372,IF(LEFT(RIGHT('Elegio-Electors'!M1372,2),1)="O",'Elegio-Electors'!M1372,""))</f>
        <v/>
      </c>
      <c r="G1372" s="91" t="s">
        <v>166</v>
      </c>
      <c r="H1372" s="91" t="s">
        <v>167</v>
      </c>
      <c r="I1372" s="91" t="e">
        <f t="shared" si="105"/>
        <v>#N/A</v>
      </c>
      <c r="J1372" s="91" t="e">
        <f t="shared" si="106"/>
        <v>#N/A</v>
      </c>
      <c r="K1372" s="91" t="e">
        <f>INDEX(bureaux!$A:$I,MATCH($F1372,bureaux!$A:$A,0),9)</f>
        <v>#N/A</v>
      </c>
      <c r="L1372" s="91" t="e">
        <f t="shared" si="107"/>
        <v>#N/A</v>
      </c>
      <c r="M1372" s="91" t="e">
        <f t="shared" si="108"/>
        <v>#N/A</v>
      </c>
      <c r="N1372" s="20" t="e">
        <f t="shared" si="109"/>
        <v>#N/A</v>
      </c>
      <c r="O1372" s="20" t="e">
        <f>INDEX(bureaux!$A:$H,MATCH($F1372,bureaux!$A:$A,0),8)</f>
        <v>#N/A</v>
      </c>
      <c r="P1372" s="91" t="e">
        <f>_xlfn.CONCAT(INDEX(bureaux!$A:$H,MATCH($F1372,bureaux!$A:$A,0),4)," ",INDEX(bureaux!$A:$H,MATCH($F1372,bureaux!$A:$A,0),5))</f>
        <v>#N/A</v>
      </c>
      <c r="Q1372" s="20" t="e">
        <f>INDEX(bureaux!$A:$H,MATCH($F1372,bureaux!$A:$A,0),6)</f>
        <v>#N/A</v>
      </c>
      <c r="R1372" s="20" t="e">
        <f>INDEX(bureaux!$A:$H,MATCH($F1372,bureaux!$A:$A,0),7)</f>
        <v>#N/A</v>
      </c>
    </row>
    <row r="1373" spans="1:18" x14ac:dyDescent="0.25">
      <c r="A1373" s="20">
        <f>'Elegio-Electors'!C1373</f>
        <v>0</v>
      </c>
      <c r="B1373" s="20">
        <f>'Elegio-Electors'!B1373</f>
        <v>0</v>
      </c>
      <c r="C1373" s="91">
        <f>IF(Procédure!$C$33=2,'Elegio-Electors'!D1373,Procédure!$C$33)</f>
        <v>0</v>
      </c>
      <c r="D1373" s="20">
        <f>'Elegio-Electors'!E1373</f>
        <v>0</v>
      </c>
      <c r="E1373" s="91" t="str">
        <f>IF(LEFT(RIGHT('Elegio-Electors'!L1373,2),1)="C",'Elegio-Electors'!L1373,IF(LEFT(RIGHT('Elegio-Electors'!M1373,2),1)="C",'Elegio-Electors'!M1373,""))</f>
        <v/>
      </c>
      <c r="F1373" s="91" t="str">
        <f>IF(LEFT(RIGHT('Elegio-Electors'!L1373,2),1)="O",'Elegio-Electors'!L1373,IF(LEFT(RIGHT('Elegio-Electors'!M1373,2),1)="O",'Elegio-Electors'!M1373,""))</f>
        <v/>
      </c>
      <c r="G1373" s="91" t="s">
        <v>166</v>
      </c>
      <c r="H1373" s="91" t="s">
        <v>167</v>
      </c>
      <c r="I1373" s="91" t="e">
        <f t="shared" si="105"/>
        <v>#N/A</v>
      </c>
      <c r="J1373" s="91" t="e">
        <f t="shared" si="106"/>
        <v>#N/A</v>
      </c>
      <c r="K1373" s="91" t="e">
        <f>INDEX(bureaux!$A:$I,MATCH($F1373,bureaux!$A:$A,0),9)</f>
        <v>#N/A</v>
      </c>
      <c r="L1373" s="91" t="e">
        <f t="shared" si="107"/>
        <v>#N/A</v>
      </c>
      <c r="M1373" s="91" t="e">
        <f t="shared" si="108"/>
        <v>#N/A</v>
      </c>
      <c r="N1373" s="20" t="e">
        <f t="shared" si="109"/>
        <v>#N/A</v>
      </c>
      <c r="O1373" s="20" t="e">
        <f>INDEX(bureaux!$A:$H,MATCH($F1373,bureaux!$A:$A,0),8)</f>
        <v>#N/A</v>
      </c>
      <c r="P1373" s="91" t="e">
        <f>_xlfn.CONCAT(INDEX(bureaux!$A:$H,MATCH($F1373,bureaux!$A:$A,0),4)," ",INDEX(bureaux!$A:$H,MATCH($F1373,bureaux!$A:$A,0),5))</f>
        <v>#N/A</v>
      </c>
      <c r="Q1373" s="20" t="e">
        <f>INDEX(bureaux!$A:$H,MATCH($F1373,bureaux!$A:$A,0),6)</f>
        <v>#N/A</v>
      </c>
      <c r="R1373" s="20" t="e">
        <f>INDEX(bureaux!$A:$H,MATCH($F1373,bureaux!$A:$A,0),7)</f>
        <v>#N/A</v>
      </c>
    </row>
    <row r="1374" spans="1:18" x14ac:dyDescent="0.25">
      <c r="A1374" s="20">
        <f>'Elegio-Electors'!C1374</f>
        <v>0</v>
      </c>
      <c r="B1374" s="20">
        <f>'Elegio-Electors'!B1374</f>
        <v>0</v>
      </c>
      <c r="C1374" s="91">
        <f>IF(Procédure!$C$33=2,'Elegio-Electors'!D1374,Procédure!$C$33)</f>
        <v>0</v>
      </c>
      <c r="D1374" s="20">
        <f>'Elegio-Electors'!E1374</f>
        <v>0</v>
      </c>
      <c r="E1374" s="91" t="str">
        <f>IF(LEFT(RIGHT('Elegio-Electors'!L1374,2),1)="C",'Elegio-Electors'!L1374,IF(LEFT(RIGHT('Elegio-Electors'!M1374,2),1)="C",'Elegio-Electors'!M1374,""))</f>
        <v/>
      </c>
      <c r="F1374" s="91" t="str">
        <f>IF(LEFT(RIGHT('Elegio-Electors'!L1374,2),1)="O",'Elegio-Electors'!L1374,IF(LEFT(RIGHT('Elegio-Electors'!M1374,2),1)="O",'Elegio-Electors'!M1374,""))</f>
        <v/>
      </c>
      <c r="G1374" s="91" t="s">
        <v>166</v>
      </c>
      <c r="H1374" s="91" t="s">
        <v>167</v>
      </c>
      <c r="I1374" s="91" t="e">
        <f t="shared" si="105"/>
        <v>#N/A</v>
      </c>
      <c r="J1374" s="91" t="e">
        <f t="shared" si="106"/>
        <v>#N/A</v>
      </c>
      <c r="K1374" s="91" t="e">
        <f>INDEX(bureaux!$A:$I,MATCH($F1374,bureaux!$A:$A,0),9)</f>
        <v>#N/A</v>
      </c>
      <c r="L1374" s="91" t="e">
        <f t="shared" si="107"/>
        <v>#N/A</v>
      </c>
      <c r="M1374" s="91" t="e">
        <f t="shared" si="108"/>
        <v>#N/A</v>
      </c>
      <c r="N1374" s="20" t="e">
        <f t="shared" si="109"/>
        <v>#N/A</v>
      </c>
      <c r="O1374" s="20" t="e">
        <f>INDEX(bureaux!$A:$H,MATCH($F1374,bureaux!$A:$A,0),8)</f>
        <v>#N/A</v>
      </c>
      <c r="P1374" s="91" t="e">
        <f>_xlfn.CONCAT(INDEX(bureaux!$A:$H,MATCH($F1374,bureaux!$A:$A,0),4)," ",INDEX(bureaux!$A:$H,MATCH($F1374,bureaux!$A:$A,0),5))</f>
        <v>#N/A</v>
      </c>
      <c r="Q1374" s="20" t="e">
        <f>INDEX(bureaux!$A:$H,MATCH($F1374,bureaux!$A:$A,0),6)</f>
        <v>#N/A</v>
      </c>
      <c r="R1374" s="20" t="e">
        <f>INDEX(bureaux!$A:$H,MATCH($F1374,bureaux!$A:$A,0),7)</f>
        <v>#N/A</v>
      </c>
    </row>
    <row r="1375" spans="1:18" x14ac:dyDescent="0.25">
      <c r="A1375" s="20">
        <f>'Elegio-Electors'!C1375</f>
        <v>0</v>
      </c>
      <c r="B1375" s="20">
        <f>'Elegio-Electors'!B1375</f>
        <v>0</v>
      </c>
      <c r="C1375" s="91">
        <f>IF(Procédure!$C$33=2,'Elegio-Electors'!D1375,Procédure!$C$33)</f>
        <v>0</v>
      </c>
      <c r="D1375" s="20">
        <f>'Elegio-Electors'!E1375</f>
        <v>0</v>
      </c>
      <c r="E1375" s="91" t="str">
        <f>IF(LEFT(RIGHT('Elegio-Electors'!L1375,2),1)="C",'Elegio-Electors'!L1375,IF(LEFT(RIGHT('Elegio-Electors'!M1375,2),1)="C",'Elegio-Electors'!M1375,""))</f>
        <v/>
      </c>
      <c r="F1375" s="91" t="str">
        <f>IF(LEFT(RIGHT('Elegio-Electors'!L1375,2),1)="O",'Elegio-Electors'!L1375,IF(LEFT(RIGHT('Elegio-Electors'!M1375,2),1)="O",'Elegio-Electors'!M1375,""))</f>
        <v/>
      </c>
      <c r="G1375" s="91" t="s">
        <v>166</v>
      </c>
      <c r="H1375" s="91" t="s">
        <v>167</v>
      </c>
      <c r="I1375" s="91" t="e">
        <f t="shared" si="105"/>
        <v>#N/A</v>
      </c>
      <c r="J1375" s="91" t="e">
        <f t="shared" si="106"/>
        <v>#N/A</v>
      </c>
      <c r="K1375" s="91" t="e">
        <f>INDEX(bureaux!$A:$I,MATCH($F1375,bureaux!$A:$A,0),9)</f>
        <v>#N/A</v>
      </c>
      <c r="L1375" s="91" t="e">
        <f t="shared" si="107"/>
        <v>#N/A</v>
      </c>
      <c r="M1375" s="91" t="e">
        <f t="shared" si="108"/>
        <v>#N/A</v>
      </c>
      <c r="N1375" s="20" t="e">
        <f t="shared" si="109"/>
        <v>#N/A</v>
      </c>
      <c r="O1375" s="20" t="e">
        <f>INDEX(bureaux!$A:$H,MATCH($F1375,bureaux!$A:$A,0),8)</f>
        <v>#N/A</v>
      </c>
      <c r="P1375" s="91" t="e">
        <f>_xlfn.CONCAT(INDEX(bureaux!$A:$H,MATCH($F1375,bureaux!$A:$A,0),4)," ",INDEX(bureaux!$A:$H,MATCH($F1375,bureaux!$A:$A,0),5))</f>
        <v>#N/A</v>
      </c>
      <c r="Q1375" s="20" t="e">
        <f>INDEX(bureaux!$A:$H,MATCH($F1375,bureaux!$A:$A,0),6)</f>
        <v>#N/A</v>
      </c>
      <c r="R1375" s="20" t="e">
        <f>INDEX(bureaux!$A:$H,MATCH($F1375,bureaux!$A:$A,0),7)</f>
        <v>#N/A</v>
      </c>
    </row>
    <row r="1376" spans="1:18" x14ac:dyDescent="0.25">
      <c r="A1376" s="20">
        <f>'Elegio-Electors'!C1376</f>
        <v>0</v>
      </c>
      <c r="B1376" s="20">
        <f>'Elegio-Electors'!B1376</f>
        <v>0</v>
      </c>
      <c r="C1376" s="91">
        <f>IF(Procédure!$C$33=2,'Elegio-Electors'!D1376,Procédure!$C$33)</f>
        <v>0</v>
      </c>
      <c r="D1376" s="20">
        <f>'Elegio-Electors'!E1376</f>
        <v>0</v>
      </c>
      <c r="E1376" s="91" t="str">
        <f>IF(LEFT(RIGHT('Elegio-Electors'!L1376,2),1)="C",'Elegio-Electors'!L1376,IF(LEFT(RIGHT('Elegio-Electors'!M1376,2),1)="C",'Elegio-Electors'!M1376,""))</f>
        <v/>
      </c>
      <c r="F1376" s="91" t="str">
        <f>IF(LEFT(RIGHT('Elegio-Electors'!L1376,2),1)="O",'Elegio-Electors'!L1376,IF(LEFT(RIGHT('Elegio-Electors'!M1376,2),1)="O",'Elegio-Electors'!M1376,""))</f>
        <v/>
      </c>
      <c r="G1376" s="91" t="s">
        <v>166</v>
      </c>
      <c r="H1376" s="91" t="s">
        <v>167</v>
      </c>
      <c r="I1376" s="91" t="e">
        <f t="shared" si="105"/>
        <v>#N/A</v>
      </c>
      <c r="J1376" s="91" t="e">
        <f t="shared" si="106"/>
        <v>#N/A</v>
      </c>
      <c r="K1376" s="91" t="e">
        <f>INDEX(bureaux!$A:$I,MATCH($F1376,bureaux!$A:$A,0),9)</f>
        <v>#N/A</v>
      </c>
      <c r="L1376" s="91" t="e">
        <f t="shared" si="107"/>
        <v>#N/A</v>
      </c>
      <c r="M1376" s="91" t="e">
        <f t="shared" si="108"/>
        <v>#N/A</v>
      </c>
      <c r="N1376" s="20" t="e">
        <f t="shared" si="109"/>
        <v>#N/A</v>
      </c>
      <c r="O1376" s="20" t="e">
        <f>INDEX(bureaux!$A:$H,MATCH($F1376,bureaux!$A:$A,0),8)</f>
        <v>#N/A</v>
      </c>
      <c r="P1376" s="91" t="e">
        <f>_xlfn.CONCAT(INDEX(bureaux!$A:$H,MATCH($F1376,bureaux!$A:$A,0),4)," ",INDEX(bureaux!$A:$H,MATCH($F1376,bureaux!$A:$A,0),5))</f>
        <v>#N/A</v>
      </c>
      <c r="Q1376" s="20" t="e">
        <f>INDEX(bureaux!$A:$H,MATCH($F1376,bureaux!$A:$A,0),6)</f>
        <v>#N/A</v>
      </c>
      <c r="R1376" s="20" t="e">
        <f>INDEX(bureaux!$A:$H,MATCH($F1376,bureaux!$A:$A,0),7)</f>
        <v>#N/A</v>
      </c>
    </row>
    <row r="1377" spans="1:18" x14ac:dyDescent="0.25">
      <c r="A1377" s="20">
        <f>'Elegio-Electors'!C1377</f>
        <v>0</v>
      </c>
      <c r="B1377" s="20">
        <f>'Elegio-Electors'!B1377</f>
        <v>0</v>
      </c>
      <c r="C1377" s="91">
        <f>IF(Procédure!$C$33=2,'Elegio-Electors'!D1377,Procédure!$C$33)</f>
        <v>0</v>
      </c>
      <c r="D1377" s="20">
        <f>'Elegio-Electors'!E1377</f>
        <v>0</v>
      </c>
      <c r="E1377" s="91" t="str">
        <f>IF(LEFT(RIGHT('Elegio-Electors'!L1377,2),1)="C",'Elegio-Electors'!L1377,IF(LEFT(RIGHT('Elegio-Electors'!M1377,2),1)="C",'Elegio-Electors'!M1377,""))</f>
        <v/>
      </c>
      <c r="F1377" s="91" t="str">
        <f>IF(LEFT(RIGHT('Elegio-Electors'!L1377,2),1)="O",'Elegio-Electors'!L1377,IF(LEFT(RIGHT('Elegio-Electors'!M1377,2),1)="O",'Elegio-Electors'!M1377,""))</f>
        <v/>
      </c>
      <c r="G1377" s="91" t="s">
        <v>166</v>
      </c>
      <c r="H1377" s="91" t="s">
        <v>167</v>
      </c>
      <c r="I1377" s="91" t="e">
        <f t="shared" si="105"/>
        <v>#N/A</v>
      </c>
      <c r="J1377" s="91" t="e">
        <f t="shared" si="106"/>
        <v>#N/A</v>
      </c>
      <c r="K1377" s="91" t="e">
        <f>INDEX(bureaux!$A:$I,MATCH($F1377,bureaux!$A:$A,0),9)</f>
        <v>#N/A</v>
      </c>
      <c r="L1377" s="91" t="e">
        <f t="shared" si="107"/>
        <v>#N/A</v>
      </c>
      <c r="M1377" s="91" t="e">
        <f t="shared" si="108"/>
        <v>#N/A</v>
      </c>
      <c r="N1377" s="20" t="e">
        <f t="shared" si="109"/>
        <v>#N/A</v>
      </c>
      <c r="O1377" s="20" t="e">
        <f>INDEX(bureaux!$A:$H,MATCH($F1377,bureaux!$A:$A,0),8)</f>
        <v>#N/A</v>
      </c>
      <c r="P1377" s="91" t="e">
        <f>_xlfn.CONCAT(INDEX(bureaux!$A:$H,MATCH($F1377,bureaux!$A:$A,0),4)," ",INDEX(bureaux!$A:$H,MATCH($F1377,bureaux!$A:$A,0),5))</f>
        <v>#N/A</v>
      </c>
      <c r="Q1377" s="20" t="e">
        <f>INDEX(bureaux!$A:$H,MATCH($F1377,bureaux!$A:$A,0),6)</f>
        <v>#N/A</v>
      </c>
      <c r="R1377" s="20" t="e">
        <f>INDEX(bureaux!$A:$H,MATCH($F1377,bureaux!$A:$A,0),7)</f>
        <v>#N/A</v>
      </c>
    </row>
    <row r="1378" spans="1:18" x14ac:dyDescent="0.25">
      <c r="A1378" s="20">
        <f>'Elegio-Electors'!C1378</f>
        <v>0</v>
      </c>
      <c r="B1378" s="20">
        <f>'Elegio-Electors'!B1378</f>
        <v>0</v>
      </c>
      <c r="C1378" s="91">
        <f>IF(Procédure!$C$33=2,'Elegio-Electors'!D1378,Procédure!$C$33)</f>
        <v>0</v>
      </c>
      <c r="D1378" s="20">
        <f>'Elegio-Electors'!E1378</f>
        <v>0</v>
      </c>
      <c r="E1378" s="91" t="str">
        <f>IF(LEFT(RIGHT('Elegio-Electors'!L1378,2),1)="C",'Elegio-Electors'!L1378,IF(LEFT(RIGHT('Elegio-Electors'!M1378,2),1)="C",'Elegio-Electors'!M1378,""))</f>
        <v/>
      </c>
      <c r="F1378" s="91" t="str">
        <f>IF(LEFT(RIGHT('Elegio-Electors'!L1378,2),1)="O",'Elegio-Electors'!L1378,IF(LEFT(RIGHT('Elegio-Electors'!M1378,2),1)="O",'Elegio-Electors'!M1378,""))</f>
        <v/>
      </c>
      <c r="G1378" s="91" t="s">
        <v>166</v>
      </c>
      <c r="H1378" s="91" t="s">
        <v>167</v>
      </c>
      <c r="I1378" s="91" t="e">
        <f t="shared" si="105"/>
        <v>#N/A</v>
      </c>
      <c r="J1378" s="91" t="e">
        <f t="shared" si="106"/>
        <v>#N/A</v>
      </c>
      <c r="K1378" s="91" t="e">
        <f>INDEX(bureaux!$A:$I,MATCH($F1378,bureaux!$A:$A,0),9)</f>
        <v>#N/A</v>
      </c>
      <c r="L1378" s="91" t="e">
        <f t="shared" si="107"/>
        <v>#N/A</v>
      </c>
      <c r="M1378" s="91" t="e">
        <f t="shared" si="108"/>
        <v>#N/A</v>
      </c>
      <c r="N1378" s="20" t="e">
        <f t="shared" si="109"/>
        <v>#N/A</v>
      </c>
      <c r="O1378" s="20" t="e">
        <f>INDEX(bureaux!$A:$H,MATCH($F1378,bureaux!$A:$A,0),8)</f>
        <v>#N/A</v>
      </c>
      <c r="P1378" s="91" t="e">
        <f>_xlfn.CONCAT(INDEX(bureaux!$A:$H,MATCH($F1378,bureaux!$A:$A,0),4)," ",INDEX(bureaux!$A:$H,MATCH($F1378,bureaux!$A:$A,0),5))</f>
        <v>#N/A</v>
      </c>
      <c r="Q1378" s="20" t="e">
        <f>INDEX(bureaux!$A:$H,MATCH($F1378,bureaux!$A:$A,0),6)</f>
        <v>#N/A</v>
      </c>
      <c r="R1378" s="20" t="e">
        <f>INDEX(bureaux!$A:$H,MATCH($F1378,bureaux!$A:$A,0),7)</f>
        <v>#N/A</v>
      </c>
    </row>
    <row r="1379" spans="1:18" x14ac:dyDescent="0.25">
      <c r="A1379" s="20">
        <f>'Elegio-Electors'!C1379</f>
        <v>0</v>
      </c>
      <c r="B1379" s="20">
        <f>'Elegio-Electors'!B1379</f>
        <v>0</v>
      </c>
      <c r="C1379" s="91">
        <f>IF(Procédure!$C$33=2,'Elegio-Electors'!D1379,Procédure!$C$33)</f>
        <v>0</v>
      </c>
      <c r="D1379" s="20">
        <f>'Elegio-Electors'!E1379</f>
        <v>0</v>
      </c>
      <c r="E1379" s="91" t="str">
        <f>IF(LEFT(RIGHT('Elegio-Electors'!L1379,2),1)="C",'Elegio-Electors'!L1379,IF(LEFT(RIGHT('Elegio-Electors'!M1379,2),1)="C",'Elegio-Electors'!M1379,""))</f>
        <v/>
      </c>
      <c r="F1379" s="91" t="str">
        <f>IF(LEFT(RIGHT('Elegio-Electors'!L1379,2),1)="O",'Elegio-Electors'!L1379,IF(LEFT(RIGHT('Elegio-Electors'!M1379,2),1)="O",'Elegio-Electors'!M1379,""))</f>
        <v/>
      </c>
      <c r="G1379" s="91" t="s">
        <v>166</v>
      </c>
      <c r="H1379" s="91" t="s">
        <v>167</v>
      </c>
      <c r="I1379" s="91" t="e">
        <f t="shared" si="105"/>
        <v>#N/A</v>
      </c>
      <c r="J1379" s="91" t="e">
        <f t="shared" si="106"/>
        <v>#N/A</v>
      </c>
      <c r="K1379" s="91" t="e">
        <f>INDEX(bureaux!$A:$I,MATCH($F1379,bureaux!$A:$A,0),9)</f>
        <v>#N/A</v>
      </c>
      <c r="L1379" s="91" t="e">
        <f t="shared" si="107"/>
        <v>#N/A</v>
      </c>
      <c r="M1379" s="91" t="e">
        <f t="shared" si="108"/>
        <v>#N/A</v>
      </c>
      <c r="N1379" s="20" t="e">
        <f t="shared" si="109"/>
        <v>#N/A</v>
      </c>
      <c r="O1379" s="20" t="e">
        <f>INDEX(bureaux!$A:$H,MATCH($F1379,bureaux!$A:$A,0),8)</f>
        <v>#N/A</v>
      </c>
      <c r="P1379" s="91" t="e">
        <f>_xlfn.CONCAT(INDEX(bureaux!$A:$H,MATCH($F1379,bureaux!$A:$A,0),4)," ",INDEX(bureaux!$A:$H,MATCH($F1379,bureaux!$A:$A,0),5))</f>
        <v>#N/A</v>
      </c>
      <c r="Q1379" s="20" t="e">
        <f>INDEX(bureaux!$A:$H,MATCH($F1379,bureaux!$A:$A,0),6)</f>
        <v>#N/A</v>
      </c>
      <c r="R1379" s="20" t="e">
        <f>INDEX(bureaux!$A:$H,MATCH($F1379,bureaux!$A:$A,0),7)</f>
        <v>#N/A</v>
      </c>
    </row>
    <row r="1380" spans="1:18" x14ac:dyDescent="0.25">
      <c r="A1380" s="20">
        <f>'Elegio-Electors'!C1380</f>
        <v>0</v>
      </c>
      <c r="B1380" s="20">
        <f>'Elegio-Electors'!B1380</f>
        <v>0</v>
      </c>
      <c r="C1380" s="91">
        <f>IF(Procédure!$C$33=2,'Elegio-Electors'!D1380,Procédure!$C$33)</f>
        <v>0</v>
      </c>
      <c r="D1380" s="20">
        <f>'Elegio-Electors'!E1380</f>
        <v>0</v>
      </c>
      <c r="E1380" s="91" t="str">
        <f>IF(LEFT(RIGHT('Elegio-Electors'!L1380,2),1)="C",'Elegio-Electors'!L1380,IF(LEFT(RIGHT('Elegio-Electors'!M1380,2),1)="C",'Elegio-Electors'!M1380,""))</f>
        <v/>
      </c>
      <c r="F1380" s="91" t="str">
        <f>IF(LEFT(RIGHT('Elegio-Electors'!L1380,2),1)="O",'Elegio-Electors'!L1380,IF(LEFT(RIGHT('Elegio-Electors'!M1380,2),1)="O",'Elegio-Electors'!M1380,""))</f>
        <v/>
      </c>
      <c r="G1380" s="91" t="s">
        <v>166</v>
      </c>
      <c r="H1380" s="91" t="s">
        <v>167</v>
      </c>
      <c r="I1380" s="91" t="e">
        <f t="shared" si="105"/>
        <v>#N/A</v>
      </c>
      <c r="J1380" s="91" t="e">
        <f t="shared" si="106"/>
        <v>#N/A</v>
      </c>
      <c r="K1380" s="91" t="e">
        <f>INDEX(bureaux!$A:$I,MATCH($F1380,bureaux!$A:$A,0),9)</f>
        <v>#N/A</v>
      </c>
      <c r="L1380" s="91" t="e">
        <f t="shared" si="107"/>
        <v>#N/A</v>
      </c>
      <c r="M1380" s="91" t="e">
        <f t="shared" si="108"/>
        <v>#N/A</v>
      </c>
      <c r="N1380" s="20" t="e">
        <f t="shared" si="109"/>
        <v>#N/A</v>
      </c>
      <c r="O1380" s="20" t="e">
        <f>INDEX(bureaux!$A:$H,MATCH($F1380,bureaux!$A:$A,0),8)</f>
        <v>#N/A</v>
      </c>
      <c r="P1380" s="91" t="e">
        <f>_xlfn.CONCAT(INDEX(bureaux!$A:$H,MATCH($F1380,bureaux!$A:$A,0),4)," ",INDEX(bureaux!$A:$H,MATCH($F1380,bureaux!$A:$A,0),5))</f>
        <v>#N/A</v>
      </c>
      <c r="Q1380" s="20" t="e">
        <f>INDEX(bureaux!$A:$H,MATCH($F1380,bureaux!$A:$A,0),6)</f>
        <v>#N/A</v>
      </c>
      <c r="R1380" s="20" t="e">
        <f>INDEX(bureaux!$A:$H,MATCH($F1380,bureaux!$A:$A,0),7)</f>
        <v>#N/A</v>
      </c>
    </row>
    <row r="1381" spans="1:18" x14ac:dyDescent="0.25">
      <c r="A1381" s="20">
        <f>'Elegio-Electors'!C1381</f>
        <v>0</v>
      </c>
      <c r="B1381" s="20">
        <f>'Elegio-Electors'!B1381</f>
        <v>0</v>
      </c>
      <c r="C1381" s="91">
        <f>IF(Procédure!$C$33=2,'Elegio-Electors'!D1381,Procédure!$C$33)</f>
        <v>0</v>
      </c>
      <c r="D1381" s="20">
        <f>'Elegio-Electors'!E1381</f>
        <v>0</v>
      </c>
      <c r="E1381" s="91" t="str">
        <f>IF(LEFT(RIGHT('Elegio-Electors'!L1381,2),1)="C",'Elegio-Electors'!L1381,IF(LEFT(RIGHT('Elegio-Electors'!M1381,2),1)="C",'Elegio-Electors'!M1381,""))</f>
        <v/>
      </c>
      <c r="F1381" s="91" t="str">
        <f>IF(LEFT(RIGHT('Elegio-Electors'!L1381,2),1)="O",'Elegio-Electors'!L1381,IF(LEFT(RIGHT('Elegio-Electors'!M1381,2),1)="O",'Elegio-Electors'!M1381,""))</f>
        <v/>
      </c>
      <c r="G1381" s="91" t="s">
        <v>166</v>
      </c>
      <c r="H1381" s="91" t="s">
        <v>167</v>
      </c>
      <c r="I1381" s="91" t="e">
        <f t="shared" si="105"/>
        <v>#N/A</v>
      </c>
      <c r="J1381" s="91" t="e">
        <f t="shared" si="106"/>
        <v>#N/A</v>
      </c>
      <c r="K1381" s="91" t="e">
        <f>INDEX(bureaux!$A:$I,MATCH($F1381,bureaux!$A:$A,0),9)</f>
        <v>#N/A</v>
      </c>
      <c r="L1381" s="91" t="e">
        <f t="shared" si="107"/>
        <v>#N/A</v>
      </c>
      <c r="M1381" s="91" t="e">
        <f t="shared" si="108"/>
        <v>#N/A</v>
      </c>
      <c r="N1381" s="20" t="e">
        <f t="shared" si="109"/>
        <v>#N/A</v>
      </c>
      <c r="O1381" s="20" t="e">
        <f>INDEX(bureaux!$A:$H,MATCH($F1381,bureaux!$A:$A,0),8)</f>
        <v>#N/A</v>
      </c>
      <c r="P1381" s="91" t="e">
        <f>_xlfn.CONCAT(INDEX(bureaux!$A:$H,MATCH($F1381,bureaux!$A:$A,0),4)," ",INDEX(bureaux!$A:$H,MATCH($F1381,bureaux!$A:$A,0),5))</f>
        <v>#N/A</v>
      </c>
      <c r="Q1381" s="20" t="e">
        <f>INDEX(bureaux!$A:$H,MATCH($F1381,bureaux!$A:$A,0),6)</f>
        <v>#N/A</v>
      </c>
      <c r="R1381" s="20" t="e">
        <f>INDEX(bureaux!$A:$H,MATCH($F1381,bureaux!$A:$A,0),7)</f>
        <v>#N/A</v>
      </c>
    </row>
    <row r="1382" spans="1:18" x14ac:dyDescent="0.25">
      <c r="A1382" s="20">
        <f>'Elegio-Electors'!C1382</f>
        <v>0</v>
      </c>
      <c r="B1382" s="20">
        <f>'Elegio-Electors'!B1382</f>
        <v>0</v>
      </c>
      <c r="C1382" s="91">
        <f>IF(Procédure!$C$33=2,'Elegio-Electors'!D1382,Procédure!$C$33)</f>
        <v>0</v>
      </c>
      <c r="D1382" s="20">
        <f>'Elegio-Electors'!E1382</f>
        <v>0</v>
      </c>
      <c r="E1382" s="91" t="str">
        <f>IF(LEFT(RIGHT('Elegio-Electors'!L1382,2),1)="C",'Elegio-Electors'!L1382,IF(LEFT(RIGHT('Elegio-Electors'!M1382,2),1)="C",'Elegio-Electors'!M1382,""))</f>
        <v/>
      </c>
      <c r="F1382" s="91" t="str">
        <f>IF(LEFT(RIGHT('Elegio-Electors'!L1382,2),1)="O",'Elegio-Electors'!L1382,IF(LEFT(RIGHT('Elegio-Electors'!M1382,2),1)="O",'Elegio-Electors'!M1382,""))</f>
        <v/>
      </c>
      <c r="G1382" s="91" t="s">
        <v>166</v>
      </c>
      <c r="H1382" s="91" t="s">
        <v>167</v>
      </c>
      <c r="I1382" s="91" t="e">
        <f t="shared" si="105"/>
        <v>#N/A</v>
      </c>
      <c r="J1382" s="91" t="e">
        <f t="shared" si="106"/>
        <v>#N/A</v>
      </c>
      <c r="K1382" s="91" t="e">
        <f>INDEX(bureaux!$A:$I,MATCH($F1382,bureaux!$A:$A,0),9)</f>
        <v>#N/A</v>
      </c>
      <c r="L1382" s="91" t="e">
        <f t="shared" si="107"/>
        <v>#N/A</v>
      </c>
      <c r="M1382" s="91" t="e">
        <f t="shared" si="108"/>
        <v>#N/A</v>
      </c>
      <c r="N1382" s="20" t="e">
        <f t="shared" si="109"/>
        <v>#N/A</v>
      </c>
      <c r="O1382" s="20" t="e">
        <f>INDEX(bureaux!$A:$H,MATCH($F1382,bureaux!$A:$A,0),8)</f>
        <v>#N/A</v>
      </c>
      <c r="P1382" s="91" t="e">
        <f>_xlfn.CONCAT(INDEX(bureaux!$A:$H,MATCH($F1382,bureaux!$A:$A,0),4)," ",INDEX(bureaux!$A:$H,MATCH($F1382,bureaux!$A:$A,0),5))</f>
        <v>#N/A</v>
      </c>
      <c r="Q1382" s="20" t="e">
        <f>INDEX(bureaux!$A:$H,MATCH($F1382,bureaux!$A:$A,0),6)</f>
        <v>#N/A</v>
      </c>
      <c r="R1382" s="20" t="e">
        <f>INDEX(bureaux!$A:$H,MATCH($F1382,bureaux!$A:$A,0),7)</f>
        <v>#N/A</v>
      </c>
    </row>
    <row r="1383" spans="1:18" x14ac:dyDescent="0.25">
      <c r="A1383" s="20">
        <f>'Elegio-Electors'!C1383</f>
        <v>0</v>
      </c>
      <c r="B1383" s="20">
        <f>'Elegio-Electors'!B1383</f>
        <v>0</v>
      </c>
      <c r="C1383" s="91">
        <f>IF(Procédure!$C$33=2,'Elegio-Electors'!D1383,Procédure!$C$33)</f>
        <v>0</v>
      </c>
      <c r="D1383" s="20">
        <f>'Elegio-Electors'!E1383</f>
        <v>0</v>
      </c>
      <c r="E1383" s="91" t="str">
        <f>IF(LEFT(RIGHT('Elegio-Electors'!L1383,2),1)="C",'Elegio-Electors'!L1383,IF(LEFT(RIGHT('Elegio-Electors'!M1383,2),1)="C",'Elegio-Electors'!M1383,""))</f>
        <v/>
      </c>
      <c r="F1383" s="91" t="str">
        <f>IF(LEFT(RIGHT('Elegio-Electors'!L1383,2),1)="O",'Elegio-Electors'!L1383,IF(LEFT(RIGHT('Elegio-Electors'!M1383,2),1)="O",'Elegio-Electors'!M1383,""))</f>
        <v/>
      </c>
      <c r="G1383" s="91" t="s">
        <v>166</v>
      </c>
      <c r="H1383" s="91" t="s">
        <v>167</v>
      </c>
      <c r="I1383" s="91" t="e">
        <f t="shared" si="105"/>
        <v>#N/A</v>
      </c>
      <c r="J1383" s="91" t="e">
        <f t="shared" si="106"/>
        <v>#N/A</v>
      </c>
      <c r="K1383" s="91" t="e">
        <f>INDEX(bureaux!$A:$I,MATCH($F1383,bureaux!$A:$A,0),9)</f>
        <v>#N/A</v>
      </c>
      <c r="L1383" s="91" t="e">
        <f t="shared" si="107"/>
        <v>#N/A</v>
      </c>
      <c r="M1383" s="91" t="e">
        <f t="shared" si="108"/>
        <v>#N/A</v>
      </c>
      <c r="N1383" s="20" t="e">
        <f t="shared" si="109"/>
        <v>#N/A</v>
      </c>
      <c r="O1383" s="20" t="e">
        <f>INDEX(bureaux!$A:$H,MATCH($F1383,bureaux!$A:$A,0),8)</f>
        <v>#N/A</v>
      </c>
      <c r="P1383" s="91" t="e">
        <f>_xlfn.CONCAT(INDEX(bureaux!$A:$H,MATCH($F1383,bureaux!$A:$A,0),4)," ",INDEX(bureaux!$A:$H,MATCH($F1383,bureaux!$A:$A,0),5))</f>
        <v>#N/A</v>
      </c>
      <c r="Q1383" s="20" t="e">
        <f>INDEX(bureaux!$A:$H,MATCH($F1383,bureaux!$A:$A,0),6)</f>
        <v>#N/A</v>
      </c>
      <c r="R1383" s="20" t="e">
        <f>INDEX(bureaux!$A:$H,MATCH($F1383,bureaux!$A:$A,0),7)</f>
        <v>#N/A</v>
      </c>
    </row>
    <row r="1384" spans="1:18" x14ac:dyDescent="0.25">
      <c r="A1384" s="20">
        <f>'Elegio-Electors'!C1384</f>
        <v>0</v>
      </c>
      <c r="B1384" s="20">
        <f>'Elegio-Electors'!B1384</f>
        <v>0</v>
      </c>
      <c r="C1384" s="91">
        <f>IF(Procédure!$C$33=2,'Elegio-Electors'!D1384,Procédure!$C$33)</f>
        <v>0</v>
      </c>
      <c r="D1384" s="20">
        <f>'Elegio-Electors'!E1384</f>
        <v>0</v>
      </c>
      <c r="E1384" s="91" t="str">
        <f>IF(LEFT(RIGHT('Elegio-Electors'!L1384,2),1)="C",'Elegio-Electors'!L1384,IF(LEFT(RIGHT('Elegio-Electors'!M1384,2),1)="C",'Elegio-Electors'!M1384,""))</f>
        <v/>
      </c>
      <c r="F1384" s="91" t="str">
        <f>IF(LEFT(RIGHT('Elegio-Electors'!L1384,2),1)="O",'Elegio-Electors'!L1384,IF(LEFT(RIGHT('Elegio-Electors'!M1384,2),1)="O",'Elegio-Electors'!M1384,""))</f>
        <v/>
      </c>
      <c r="G1384" s="91" t="s">
        <v>166</v>
      </c>
      <c r="H1384" s="91" t="s">
        <v>167</v>
      </c>
      <c r="I1384" s="91" t="e">
        <f t="shared" si="105"/>
        <v>#N/A</v>
      </c>
      <c r="J1384" s="91" t="e">
        <f t="shared" si="106"/>
        <v>#N/A</v>
      </c>
      <c r="K1384" s="91" t="e">
        <f>INDEX(bureaux!$A:$I,MATCH($F1384,bureaux!$A:$A,0),9)</f>
        <v>#N/A</v>
      </c>
      <c r="L1384" s="91" t="e">
        <f t="shared" si="107"/>
        <v>#N/A</v>
      </c>
      <c r="M1384" s="91" t="e">
        <f t="shared" si="108"/>
        <v>#N/A</v>
      </c>
      <c r="N1384" s="20" t="e">
        <f t="shared" si="109"/>
        <v>#N/A</v>
      </c>
      <c r="O1384" s="20" t="e">
        <f>INDEX(bureaux!$A:$H,MATCH($F1384,bureaux!$A:$A,0),8)</f>
        <v>#N/A</v>
      </c>
      <c r="P1384" s="91" t="e">
        <f>_xlfn.CONCAT(INDEX(bureaux!$A:$H,MATCH($F1384,bureaux!$A:$A,0),4)," ",INDEX(bureaux!$A:$H,MATCH($F1384,bureaux!$A:$A,0),5))</f>
        <v>#N/A</v>
      </c>
      <c r="Q1384" s="20" t="e">
        <f>INDEX(bureaux!$A:$H,MATCH($F1384,bureaux!$A:$A,0),6)</f>
        <v>#N/A</v>
      </c>
      <c r="R1384" s="20" t="e">
        <f>INDEX(bureaux!$A:$H,MATCH($F1384,bureaux!$A:$A,0),7)</f>
        <v>#N/A</v>
      </c>
    </row>
    <row r="1385" spans="1:18" x14ac:dyDescent="0.25">
      <c r="A1385" s="20">
        <f>'Elegio-Electors'!C1385</f>
        <v>0</v>
      </c>
      <c r="B1385" s="20">
        <f>'Elegio-Electors'!B1385</f>
        <v>0</v>
      </c>
      <c r="C1385" s="91">
        <f>IF(Procédure!$C$33=2,'Elegio-Electors'!D1385,Procédure!$C$33)</f>
        <v>0</v>
      </c>
      <c r="D1385" s="20">
        <f>'Elegio-Electors'!E1385</f>
        <v>0</v>
      </c>
      <c r="E1385" s="91" t="str">
        <f>IF(LEFT(RIGHT('Elegio-Electors'!L1385,2),1)="C",'Elegio-Electors'!L1385,IF(LEFT(RIGHT('Elegio-Electors'!M1385,2),1)="C",'Elegio-Electors'!M1385,""))</f>
        <v/>
      </c>
      <c r="F1385" s="91" t="str">
        <f>IF(LEFT(RIGHT('Elegio-Electors'!L1385,2),1)="O",'Elegio-Electors'!L1385,IF(LEFT(RIGHT('Elegio-Electors'!M1385,2),1)="O",'Elegio-Electors'!M1385,""))</f>
        <v/>
      </c>
      <c r="G1385" s="91" t="s">
        <v>166</v>
      </c>
      <c r="H1385" s="91" t="s">
        <v>167</v>
      </c>
      <c r="I1385" s="91" t="e">
        <f t="shared" si="105"/>
        <v>#N/A</v>
      </c>
      <c r="J1385" s="91" t="e">
        <f t="shared" si="106"/>
        <v>#N/A</v>
      </c>
      <c r="K1385" s="91" t="e">
        <f>INDEX(bureaux!$A:$I,MATCH($F1385,bureaux!$A:$A,0),9)</f>
        <v>#N/A</v>
      </c>
      <c r="L1385" s="91" t="e">
        <f t="shared" si="107"/>
        <v>#N/A</v>
      </c>
      <c r="M1385" s="91" t="e">
        <f t="shared" si="108"/>
        <v>#N/A</v>
      </c>
      <c r="N1385" s="20" t="e">
        <f t="shared" si="109"/>
        <v>#N/A</v>
      </c>
      <c r="O1385" s="20" t="e">
        <f>INDEX(bureaux!$A:$H,MATCH($F1385,bureaux!$A:$A,0),8)</f>
        <v>#N/A</v>
      </c>
      <c r="P1385" s="91" t="e">
        <f>_xlfn.CONCAT(INDEX(bureaux!$A:$H,MATCH($F1385,bureaux!$A:$A,0),4)," ",INDEX(bureaux!$A:$H,MATCH($F1385,bureaux!$A:$A,0),5))</f>
        <v>#N/A</v>
      </c>
      <c r="Q1385" s="20" t="e">
        <f>INDEX(bureaux!$A:$H,MATCH($F1385,bureaux!$A:$A,0),6)</f>
        <v>#N/A</v>
      </c>
      <c r="R1385" s="20" t="e">
        <f>INDEX(bureaux!$A:$H,MATCH($F1385,bureaux!$A:$A,0),7)</f>
        <v>#N/A</v>
      </c>
    </row>
    <row r="1386" spans="1:18" x14ac:dyDescent="0.25">
      <c r="A1386" s="20">
        <f>'Elegio-Electors'!C1386</f>
        <v>0</v>
      </c>
      <c r="B1386" s="20">
        <f>'Elegio-Electors'!B1386</f>
        <v>0</v>
      </c>
      <c r="C1386" s="91">
        <f>IF(Procédure!$C$33=2,'Elegio-Electors'!D1386,Procédure!$C$33)</f>
        <v>0</v>
      </c>
      <c r="D1386" s="20">
        <f>'Elegio-Electors'!E1386</f>
        <v>0</v>
      </c>
      <c r="E1386" s="91" t="str">
        <f>IF(LEFT(RIGHT('Elegio-Electors'!L1386,2),1)="C",'Elegio-Electors'!L1386,IF(LEFT(RIGHT('Elegio-Electors'!M1386,2),1)="C",'Elegio-Electors'!M1386,""))</f>
        <v/>
      </c>
      <c r="F1386" s="91" t="str">
        <f>IF(LEFT(RIGHT('Elegio-Electors'!L1386,2),1)="O",'Elegio-Electors'!L1386,IF(LEFT(RIGHT('Elegio-Electors'!M1386,2),1)="O",'Elegio-Electors'!M1386,""))</f>
        <v/>
      </c>
      <c r="G1386" s="91" t="s">
        <v>166</v>
      </c>
      <c r="H1386" s="91" t="s">
        <v>167</v>
      </c>
      <c r="I1386" s="91" t="e">
        <f t="shared" si="105"/>
        <v>#N/A</v>
      </c>
      <c r="J1386" s="91" t="e">
        <f t="shared" si="106"/>
        <v>#N/A</v>
      </c>
      <c r="K1386" s="91" t="e">
        <f>INDEX(bureaux!$A:$I,MATCH($F1386,bureaux!$A:$A,0),9)</f>
        <v>#N/A</v>
      </c>
      <c r="L1386" s="91" t="e">
        <f t="shared" si="107"/>
        <v>#N/A</v>
      </c>
      <c r="M1386" s="91" t="e">
        <f t="shared" si="108"/>
        <v>#N/A</v>
      </c>
      <c r="N1386" s="20" t="e">
        <f t="shared" si="109"/>
        <v>#N/A</v>
      </c>
      <c r="O1386" s="20" t="e">
        <f>INDEX(bureaux!$A:$H,MATCH($F1386,bureaux!$A:$A,0),8)</f>
        <v>#N/A</v>
      </c>
      <c r="P1386" s="91" t="e">
        <f>_xlfn.CONCAT(INDEX(bureaux!$A:$H,MATCH($F1386,bureaux!$A:$A,0),4)," ",INDEX(bureaux!$A:$H,MATCH($F1386,bureaux!$A:$A,0),5))</f>
        <v>#N/A</v>
      </c>
      <c r="Q1386" s="20" t="e">
        <f>INDEX(bureaux!$A:$H,MATCH($F1386,bureaux!$A:$A,0),6)</f>
        <v>#N/A</v>
      </c>
      <c r="R1386" s="20" t="e">
        <f>INDEX(bureaux!$A:$H,MATCH($F1386,bureaux!$A:$A,0),7)</f>
        <v>#N/A</v>
      </c>
    </row>
    <row r="1387" spans="1:18" x14ac:dyDescent="0.25">
      <c r="A1387" s="20">
        <f>'Elegio-Electors'!C1387</f>
        <v>0</v>
      </c>
      <c r="B1387" s="20">
        <f>'Elegio-Electors'!B1387</f>
        <v>0</v>
      </c>
      <c r="C1387" s="91">
        <f>IF(Procédure!$C$33=2,'Elegio-Electors'!D1387,Procédure!$C$33)</f>
        <v>0</v>
      </c>
      <c r="D1387" s="20">
        <f>'Elegio-Electors'!E1387</f>
        <v>0</v>
      </c>
      <c r="E1387" s="91" t="str">
        <f>IF(LEFT(RIGHT('Elegio-Electors'!L1387,2),1)="C",'Elegio-Electors'!L1387,IF(LEFT(RIGHT('Elegio-Electors'!M1387,2),1)="C",'Elegio-Electors'!M1387,""))</f>
        <v/>
      </c>
      <c r="F1387" s="91" t="str">
        <f>IF(LEFT(RIGHT('Elegio-Electors'!L1387,2),1)="O",'Elegio-Electors'!L1387,IF(LEFT(RIGHT('Elegio-Electors'!M1387,2),1)="O",'Elegio-Electors'!M1387,""))</f>
        <v/>
      </c>
      <c r="G1387" s="91" t="s">
        <v>166</v>
      </c>
      <c r="H1387" s="91" t="s">
        <v>167</v>
      </c>
      <c r="I1387" s="91" t="e">
        <f t="shared" si="105"/>
        <v>#N/A</v>
      </c>
      <c r="J1387" s="91" t="e">
        <f t="shared" si="106"/>
        <v>#N/A</v>
      </c>
      <c r="K1387" s="91" t="e">
        <f>INDEX(bureaux!$A:$I,MATCH($F1387,bureaux!$A:$A,0),9)</f>
        <v>#N/A</v>
      </c>
      <c r="L1387" s="91" t="e">
        <f t="shared" si="107"/>
        <v>#N/A</v>
      </c>
      <c r="M1387" s="91" t="e">
        <f t="shared" si="108"/>
        <v>#N/A</v>
      </c>
      <c r="N1387" s="20" t="e">
        <f t="shared" si="109"/>
        <v>#N/A</v>
      </c>
      <c r="O1387" s="20" t="e">
        <f>INDEX(bureaux!$A:$H,MATCH($F1387,bureaux!$A:$A,0),8)</f>
        <v>#N/A</v>
      </c>
      <c r="P1387" s="91" t="e">
        <f>_xlfn.CONCAT(INDEX(bureaux!$A:$H,MATCH($F1387,bureaux!$A:$A,0),4)," ",INDEX(bureaux!$A:$H,MATCH($F1387,bureaux!$A:$A,0),5))</f>
        <v>#N/A</v>
      </c>
      <c r="Q1387" s="20" t="e">
        <f>INDEX(bureaux!$A:$H,MATCH($F1387,bureaux!$A:$A,0),6)</f>
        <v>#N/A</v>
      </c>
      <c r="R1387" s="20" t="e">
        <f>INDEX(bureaux!$A:$H,MATCH($F1387,bureaux!$A:$A,0),7)</f>
        <v>#N/A</v>
      </c>
    </row>
    <row r="1388" spans="1:18" x14ac:dyDescent="0.25">
      <c r="A1388" s="20">
        <f>'Elegio-Electors'!C1388</f>
        <v>0</v>
      </c>
      <c r="B1388" s="20">
        <f>'Elegio-Electors'!B1388</f>
        <v>0</v>
      </c>
      <c r="C1388" s="91">
        <f>IF(Procédure!$C$33=2,'Elegio-Electors'!D1388,Procédure!$C$33)</f>
        <v>0</v>
      </c>
      <c r="D1388" s="20">
        <f>'Elegio-Electors'!E1388</f>
        <v>0</v>
      </c>
      <c r="E1388" s="91" t="str">
        <f>IF(LEFT(RIGHT('Elegio-Electors'!L1388,2),1)="C",'Elegio-Electors'!L1388,IF(LEFT(RIGHT('Elegio-Electors'!M1388,2),1)="C",'Elegio-Electors'!M1388,""))</f>
        <v/>
      </c>
      <c r="F1388" s="91" t="str">
        <f>IF(LEFT(RIGHT('Elegio-Electors'!L1388,2),1)="O",'Elegio-Electors'!L1388,IF(LEFT(RIGHT('Elegio-Electors'!M1388,2),1)="O",'Elegio-Electors'!M1388,""))</f>
        <v/>
      </c>
      <c r="G1388" s="91" t="s">
        <v>166</v>
      </c>
      <c r="H1388" s="91" t="s">
        <v>167</v>
      </c>
      <c r="I1388" s="91" t="e">
        <f t="shared" si="105"/>
        <v>#N/A</v>
      </c>
      <c r="J1388" s="91" t="e">
        <f t="shared" si="106"/>
        <v>#N/A</v>
      </c>
      <c r="K1388" s="91" t="e">
        <f>INDEX(bureaux!$A:$I,MATCH($F1388,bureaux!$A:$A,0),9)</f>
        <v>#N/A</v>
      </c>
      <c r="L1388" s="91" t="e">
        <f t="shared" si="107"/>
        <v>#N/A</v>
      </c>
      <c r="M1388" s="91" t="e">
        <f t="shared" si="108"/>
        <v>#N/A</v>
      </c>
      <c r="N1388" s="20" t="e">
        <f t="shared" si="109"/>
        <v>#N/A</v>
      </c>
      <c r="O1388" s="20" t="e">
        <f>INDEX(bureaux!$A:$H,MATCH($F1388,bureaux!$A:$A,0),8)</f>
        <v>#N/A</v>
      </c>
      <c r="P1388" s="91" t="e">
        <f>_xlfn.CONCAT(INDEX(bureaux!$A:$H,MATCH($F1388,bureaux!$A:$A,0),4)," ",INDEX(bureaux!$A:$H,MATCH($F1388,bureaux!$A:$A,0),5))</f>
        <v>#N/A</v>
      </c>
      <c r="Q1388" s="20" t="e">
        <f>INDEX(bureaux!$A:$H,MATCH($F1388,bureaux!$A:$A,0),6)</f>
        <v>#N/A</v>
      </c>
      <c r="R1388" s="20" t="e">
        <f>INDEX(bureaux!$A:$H,MATCH($F1388,bureaux!$A:$A,0),7)</f>
        <v>#N/A</v>
      </c>
    </row>
    <row r="1389" spans="1:18" x14ac:dyDescent="0.25">
      <c r="A1389" s="20">
        <f>'Elegio-Electors'!C1389</f>
        <v>0</v>
      </c>
      <c r="B1389" s="20">
        <f>'Elegio-Electors'!B1389</f>
        <v>0</v>
      </c>
      <c r="C1389" s="91">
        <f>IF(Procédure!$C$33=2,'Elegio-Electors'!D1389,Procédure!$C$33)</f>
        <v>0</v>
      </c>
      <c r="D1389" s="20">
        <f>'Elegio-Electors'!E1389</f>
        <v>0</v>
      </c>
      <c r="E1389" s="91" t="str">
        <f>IF(LEFT(RIGHT('Elegio-Electors'!L1389,2),1)="C",'Elegio-Electors'!L1389,IF(LEFT(RIGHT('Elegio-Electors'!M1389,2),1)="C",'Elegio-Electors'!M1389,""))</f>
        <v/>
      </c>
      <c r="F1389" s="91" t="str">
        <f>IF(LEFT(RIGHT('Elegio-Electors'!L1389,2),1)="O",'Elegio-Electors'!L1389,IF(LEFT(RIGHT('Elegio-Electors'!M1389,2),1)="O",'Elegio-Electors'!M1389,""))</f>
        <v/>
      </c>
      <c r="G1389" s="91" t="s">
        <v>166</v>
      </c>
      <c r="H1389" s="91" t="s">
        <v>167</v>
      </c>
      <c r="I1389" s="91" t="e">
        <f t="shared" si="105"/>
        <v>#N/A</v>
      </c>
      <c r="J1389" s="91" t="e">
        <f t="shared" si="106"/>
        <v>#N/A</v>
      </c>
      <c r="K1389" s="91" t="e">
        <f>INDEX(bureaux!$A:$I,MATCH($F1389,bureaux!$A:$A,0),9)</f>
        <v>#N/A</v>
      </c>
      <c r="L1389" s="91" t="e">
        <f t="shared" si="107"/>
        <v>#N/A</v>
      </c>
      <c r="M1389" s="91" t="e">
        <f t="shared" si="108"/>
        <v>#N/A</v>
      </c>
      <c r="N1389" s="20" t="e">
        <f t="shared" si="109"/>
        <v>#N/A</v>
      </c>
      <c r="O1389" s="20" t="e">
        <f>INDEX(bureaux!$A:$H,MATCH($F1389,bureaux!$A:$A,0),8)</f>
        <v>#N/A</v>
      </c>
      <c r="P1389" s="91" t="e">
        <f>_xlfn.CONCAT(INDEX(bureaux!$A:$H,MATCH($F1389,bureaux!$A:$A,0),4)," ",INDEX(bureaux!$A:$H,MATCH($F1389,bureaux!$A:$A,0),5))</f>
        <v>#N/A</v>
      </c>
      <c r="Q1389" s="20" t="e">
        <f>INDEX(bureaux!$A:$H,MATCH($F1389,bureaux!$A:$A,0),6)</f>
        <v>#N/A</v>
      </c>
      <c r="R1389" s="20" t="e">
        <f>INDEX(bureaux!$A:$H,MATCH($F1389,bureaux!$A:$A,0),7)</f>
        <v>#N/A</v>
      </c>
    </row>
    <row r="1390" spans="1:18" x14ac:dyDescent="0.25">
      <c r="A1390" s="20">
        <f>'Elegio-Electors'!C1390</f>
        <v>0</v>
      </c>
      <c r="B1390" s="20">
        <f>'Elegio-Electors'!B1390</f>
        <v>0</v>
      </c>
      <c r="C1390" s="91">
        <f>IF(Procédure!$C$33=2,'Elegio-Electors'!D1390,Procédure!$C$33)</f>
        <v>0</v>
      </c>
      <c r="D1390" s="20">
        <f>'Elegio-Electors'!E1390</f>
        <v>0</v>
      </c>
      <c r="E1390" s="91" t="str">
        <f>IF(LEFT(RIGHT('Elegio-Electors'!L1390,2),1)="C",'Elegio-Electors'!L1390,IF(LEFT(RIGHT('Elegio-Electors'!M1390,2),1)="C",'Elegio-Electors'!M1390,""))</f>
        <v/>
      </c>
      <c r="F1390" s="91" t="str">
        <f>IF(LEFT(RIGHT('Elegio-Electors'!L1390,2),1)="O",'Elegio-Electors'!L1390,IF(LEFT(RIGHT('Elegio-Electors'!M1390,2),1)="O",'Elegio-Electors'!M1390,""))</f>
        <v/>
      </c>
      <c r="G1390" s="91" t="s">
        <v>166</v>
      </c>
      <c r="H1390" s="91" t="s">
        <v>167</v>
      </c>
      <c r="I1390" s="91" t="e">
        <f t="shared" si="105"/>
        <v>#N/A</v>
      </c>
      <c r="J1390" s="91" t="e">
        <f t="shared" si="106"/>
        <v>#N/A</v>
      </c>
      <c r="K1390" s="91" t="e">
        <f>INDEX(bureaux!$A:$I,MATCH($F1390,bureaux!$A:$A,0),9)</f>
        <v>#N/A</v>
      </c>
      <c r="L1390" s="91" t="e">
        <f t="shared" si="107"/>
        <v>#N/A</v>
      </c>
      <c r="M1390" s="91" t="e">
        <f t="shared" si="108"/>
        <v>#N/A</v>
      </c>
      <c r="N1390" s="20" t="e">
        <f t="shared" si="109"/>
        <v>#N/A</v>
      </c>
      <c r="O1390" s="20" t="e">
        <f>INDEX(bureaux!$A:$H,MATCH($F1390,bureaux!$A:$A,0),8)</f>
        <v>#N/A</v>
      </c>
      <c r="P1390" s="91" t="e">
        <f>_xlfn.CONCAT(INDEX(bureaux!$A:$H,MATCH($F1390,bureaux!$A:$A,0),4)," ",INDEX(bureaux!$A:$H,MATCH($F1390,bureaux!$A:$A,0),5))</f>
        <v>#N/A</v>
      </c>
      <c r="Q1390" s="20" t="e">
        <f>INDEX(bureaux!$A:$H,MATCH($F1390,bureaux!$A:$A,0),6)</f>
        <v>#N/A</v>
      </c>
      <c r="R1390" s="20" t="e">
        <f>INDEX(bureaux!$A:$H,MATCH($F1390,bureaux!$A:$A,0),7)</f>
        <v>#N/A</v>
      </c>
    </row>
    <row r="1391" spans="1:18" x14ac:dyDescent="0.25">
      <c r="A1391" s="20">
        <f>'Elegio-Electors'!C1391</f>
        <v>0</v>
      </c>
      <c r="B1391" s="20">
        <f>'Elegio-Electors'!B1391</f>
        <v>0</v>
      </c>
      <c r="C1391" s="91">
        <f>IF(Procédure!$C$33=2,'Elegio-Electors'!D1391,Procédure!$C$33)</f>
        <v>0</v>
      </c>
      <c r="D1391" s="20">
        <f>'Elegio-Electors'!E1391</f>
        <v>0</v>
      </c>
      <c r="E1391" s="91" t="str">
        <f>IF(LEFT(RIGHT('Elegio-Electors'!L1391,2),1)="C",'Elegio-Electors'!L1391,IF(LEFT(RIGHT('Elegio-Electors'!M1391,2),1)="C",'Elegio-Electors'!M1391,""))</f>
        <v/>
      </c>
      <c r="F1391" s="91" t="str">
        <f>IF(LEFT(RIGHT('Elegio-Electors'!L1391,2),1)="O",'Elegio-Electors'!L1391,IF(LEFT(RIGHT('Elegio-Electors'!M1391,2),1)="O",'Elegio-Electors'!M1391,""))</f>
        <v/>
      </c>
      <c r="G1391" s="91" t="s">
        <v>166</v>
      </c>
      <c r="H1391" s="91" t="s">
        <v>167</v>
      </c>
      <c r="I1391" s="91" t="e">
        <f t="shared" si="105"/>
        <v>#N/A</v>
      </c>
      <c r="J1391" s="91" t="e">
        <f t="shared" si="106"/>
        <v>#N/A</v>
      </c>
      <c r="K1391" s="91" t="e">
        <f>INDEX(bureaux!$A:$I,MATCH($F1391,bureaux!$A:$A,0),9)</f>
        <v>#N/A</v>
      </c>
      <c r="L1391" s="91" t="e">
        <f t="shared" si="107"/>
        <v>#N/A</v>
      </c>
      <c r="M1391" s="91" t="e">
        <f t="shared" si="108"/>
        <v>#N/A</v>
      </c>
      <c r="N1391" s="20" t="e">
        <f t="shared" si="109"/>
        <v>#N/A</v>
      </c>
      <c r="O1391" s="20" t="e">
        <f>INDEX(bureaux!$A:$H,MATCH($F1391,bureaux!$A:$A,0),8)</f>
        <v>#N/A</v>
      </c>
      <c r="P1391" s="91" t="e">
        <f>_xlfn.CONCAT(INDEX(bureaux!$A:$H,MATCH($F1391,bureaux!$A:$A,0),4)," ",INDEX(bureaux!$A:$H,MATCH($F1391,bureaux!$A:$A,0),5))</f>
        <v>#N/A</v>
      </c>
      <c r="Q1391" s="20" t="e">
        <f>INDEX(bureaux!$A:$H,MATCH($F1391,bureaux!$A:$A,0),6)</f>
        <v>#N/A</v>
      </c>
      <c r="R1391" s="20" t="e">
        <f>INDEX(bureaux!$A:$H,MATCH($F1391,bureaux!$A:$A,0),7)</f>
        <v>#N/A</v>
      </c>
    </row>
    <row r="1392" spans="1:18" x14ac:dyDescent="0.25">
      <c r="A1392" s="20">
        <f>'Elegio-Electors'!C1392</f>
        <v>0</v>
      </c>
      <c r="B1392" s="20">
        <f>'Elegio-Electors'!B1392</f>
        <v>0</v>
      </c>
      <c r="C1392" s="91">
        <f>IF(Procédure!$C$33=2,'Elegio-Electors'!D1392,Procédure!$C$33)</f>
        <v>0</v>
      </c>
      <c r="D1392" s="20">
        <f>'Elegio-Electors'!E1392</f>
        <v>0</v>
      </c>
      <c r="E1392" s="91" t="str">
        <f>IF(LEFT(RIGHT('Elegio-Electors'!L1392,2),1)="C",'Elegio-Electors'!L1392,IF(LEFT(RIGHT('Elegio-Electors'!M1392,2),1)="C",'Elegio-Electors'!M1392,""))</f>
        <v/>
      </c>
      <c r="F1392" s="91" t="str">
        <f>IF(LEFT(RIGHT('Elegio-Electors'!L1392,2),1)="O",'Elegio-Electors'!L1392,IF(LEFT(RIGHT('Elegio-Electors'!M1392,2),1)="O",'Elegio-Electors'!M1392,""))</f>
        <v/>
      </c>
      <c r="G1392" s="91" t="s">
        <v>166</v>
      </c>
      <c r="H1392" s="91" t="s">
        <v>167</v>
      </c>
      <c r="I1392" s="91" t="e">
        <f t="shared" si="105"/>
        <v>#N/A</v>
      </c>
      <c r="J1392" s="91" t="e">
        <f t="shared" si="106"/>
        <v>#N/A</v>
      </c>
      <c r="K1392" s="91" t="e">
        <f>INDEX(bureaux!$A:$I,MATCH($F1392,bureaux!$A:$A,0),9)</f>
        <v>#N/A</v>
      </c>
      <c r="L1392" s="91" t="e">
        <f t="shared" si="107"/>
        <v>#N/A</v>
      </c>
      <c r="M1392" s="91" t="e">
        <f t="shared" si="108"/>
        <v>#N/A</v>
      </c>
      <c r="N1392" s="20" t="e">
        <f t="shared" si="109"/>
        <v>#N/A</v>
      </c>
      <c r="O1392" s="20" t="e">
        <f>INDEX(bureaux!$A:$H,MATCH($F1392,bureaux!$A:$A,0),8)</f>
        <v>#N/A</v>
      </c>
      <c r="P1392" s="91" t="e">
        <f>_xlfn.CONCAT(INDEX(bureaux!$A:$H,MATCH($F1392,bureaux!$A:$A,0),4)," ",INDEX(bureaux!$A:$H,MATCH($F1392,bureaux!$A:$A,0),5))</f>
        <v>#N/A</v>
      </c>
      <c r="Q1392" s="20" t="e">
        <f>INDEX(bureaux!$A:$H,MATCH($F1392,bureaux!$A:$A,0),6)</f>
        <v>#N/A</v>
      </c>
      <c r="R1392" s="20" t="e">
        <f>INDEX(bureaux!$A:$H,MATCH($F1392,bureaux!$A:$A,0),7)</f>
        <v>#N/A</v>
      </c>
    </row>
    <row r="1393" spans="1:18" x14ac:dyDescent="0.25">
      <c r="A1393" s="20">
        <f>'Elegio-Electors'!C1393</f>
        <v>0</v>
      </c>
      <c r="B1393" s="20">
        <f>'Elegio-Electors'!B1393</f>
        <v>0</v>
      </c>
      <c r="C1393" s="91">
        <f>IF(Procédure!$C$33=2,'Elegio-Electors'!D1393,Procédure!$C$33)</f>
        <v>0</v>
      </c>
      <c r="D1393" s="20">
        <f>'Elegio-Electors'!E1393</f>
        <v>0</v>
      </c>
      <c r="E1393" s="91" t="str">
        <f>IF(LEFT(RIGHT('Elegio-Electors'!L1393,2),1)="C",'Elegio-Electors'!L1393,IF(LEFT(RIGHT('Elegio-Electors'!M1393,2),1)="C",'Elegio-Electors'!M1393,""))</f>
        <v/>
      </c>
      <c r="F1393" s="91" t="str">
        <f>IF(LEFT(RIGHT('Elegio-Electors'!L1393,2),1)="O",'Elegio-Electors'!L1393,IF(LEFT(RIGHT('Elegio-Electors'!M1393,2),1)="O",'Elegio-Electors'!M1393,""))</f>
        <v/>
      </c>
      <c r="G1393" s="91" t="s">
        <v>166</v>
      </c>
      <c r="H1393" s="91" t="s">
        <v>167</v>
      </c>
      <c r="I1393" s="91" t="e">
        <f t="shared" si="105"/>
        <v>#N/A</v>
      </c>
      <c r="J1393" s="91" t="e">
        <f t="shared" si="106"/>
        <v>#N/A</v>
      </c>
      <c r="K1393" s="91" t="e">
        <f>INDEX(bureaux!$A:$I,MATCH($F1393,bureaux!$A:$A,0),9)</f>
        <v>#N/A</v>
      </c>
      <c r="L1393" s="91" t="e">
        <f t="shared" si="107"/>
        <v>#N/A</v>
      </c>
      <c r="M1393" s="91" t="e">
        <f t="shared" si="108"/>
        <v>#N/A</v>
      </c>
      <c r="N1393" s="20" t="e">
        <f t="shared" si="109"/>
        <v>#N/A</v>
      </c>
      <c r="O1393" s="20" t="e">
        <f>INDEX(bureaux!$A:$H,MATCH($F1393,bureaux!$A:$A,0),8)</f>
        <v>#N/A</v>
      </c>
      <c r="P1393" s="91" t="e">
        <f>_xlfn.CONCAT(INDEX(bureaux!$A:$H,MATCH($F1393,bureaux!$A:$A,0),4)," ",INDEX(bureaux!$A:$H,MATCH($F1393,bureaux!$A:$A,0),5))</f>
        <v>#N/A</v>
      </c>
      <c r="Q1393" s="20" t="e">
        <f>INDEX(bureaux!$A:$H,MATCH($F1393,bureaux!$A:$A,0),6)</f>
        <v>#N/A</v>
      </c>
      <c r="R1393" s="20" t="e">
        <f>INDEX(bureaux!$A:$H,MATCH($F1393,bureaux!$A:$A,0),7)</f>
        <v>#N/A</v>
      </c>
    </row>
    <row r="1394" spans="1:18" x14ac:dyDescent="0.25">
      <c r="A1394" s="20">
        <f>'Elegio-Electors'!C1394</f>
        <v>0</v>
      </c>
      <c r="B1394" s="20">
        <f>'Elegio-Electors'!B1394</f>
        <v>0</v>
      </c>
      <c r="C1394" s="91">
        <f>IF(Procédure!$C$33=2,'Elegio-Electors'!D1394,Procédure!$C$33)</f>
        <v>0</v>
      </c>
      <c r="D1394" s="20">
        <f>'Elegio-Electors'!E1394</f>
        <v>0</v>
      </c>
      <c r="E1394" s="91" t="str">
        <f>IF(LEFT(RIGHT('Elegio-Electors'!L1394,2),1)="C",'Elegio-Electors'!L1394,IF(LEFT(RIGHT('Elegio-Electors'!M1394,2),1)="C",'Elegio-Electors'!M1394,""))</f>
        <v/>
      </c>
      <c r="F1394" s="91" t="str">
        <f>IF(LEFT(RIGHT('Elegio-Electors'!L1394,2),1)="O",'Elegio-Electors'!L1394,IF(LEFT(RIGHT('Elegio-Electors'!M1394,2),1)="O",'Elegio-Electors'!M1394,""))</f>
        <v/>
      </c>
      <c r="G1394" s="91" t="s">
        <v>166</v>
      </c>
      <c r="H1394" s="91" t="s">
        <v>167</v>
      </c>
      <c r="I1394" s="91" t="e">
        <f t="shared" si="105"/>
        <v>#N/A</v>
      </c>
      <c r="J1394" s="91" t="e">
        <f t="shared" si="106"/>
        <v>#N/A</v>
      </c>
      <c r="K1394" s="91" t="e">
        <f>INDEX(bureaux!$A:$I,MATCH($F1394,bureaux!$A:$A,0),9)</f>
        <v>#N/A</v>
      </c>
      <c r="L1394" s="91" t="e">
        <f t="shared" si="107"/>
        <v>#N/A</v>
      </c>
      <c r="M1394" s="91" t="e">
        <f t="shared" si="108"/>
        <v>#N/A</v>
      </c>
      <c r="N1394" s="20" t="e">
        <f t="shared" si="109"/>
        <v>#N/A</v>
      </c>
      <c r="O1394" s="20" t="e">
        <f>INDEX(bureaux!$A:$H,MATCH($F1394,bureaux!$A:$A,0),8)</f>
        <v>#N/A</v>
      </c>
      <c r="P1394" s="91" t="e">
        <f>_xlfn.CONCAT(INDEX(bureaux!$A:$H,MATCH($F1394,bureaux!$A:$A,0),4)," ",INDEX(bureaux!$A:$H,MATCH($F1394,bureaux!$A:$A,0),5))</f>
        <v>#N/A</v>
      </c>
      <c r="Q1394" s="20" t="e">
        <f>INDEX(bureaux!$A:$H,MATCH($F1394,bureaux!$A:$A,0),6)</f>
        <v>#N/A</v>
      </c>
      <c r="R1394" s="20" t="e">
        <f>INDEX(bureaux!$A:$H,MATCH($F1394,bureaux!$A:$A,0),7)</f>
        <v>#N/A</v>
      </c>
    </row>
    <row r="1395" spans="1:18" x14ac:dyDescent="0.25">
      <c r="A1395" s="20">
        <f>'Elegio-Electors'!C1395</f>
        <v>0</v>
      </c>
      <c r="B1395" s="20">
        <f>'Elegio-Electors'!B1395</f>
        <v>0</v>
      </c>
      <c r="C1395" s="91">
        <f>IF(Procédure!$C$33=2,'Elegio-Electors'!D1395,Procédure!$C$33)</f>
        <v>0</v>
      </c>
      <c r="D1395" s="20">
        <f>'Elegio-Electors'!E1395</f>
        <v>0</v>
      </c>
      <c r="E1395" s="91" t="str">
        <f>IF(LEFT(RIGHT('Elegio-Electors'!L1395,2),1)="C",'Elegio-Electors'!L1395,IF(LEFT(RIGHT('Elegio-Electors'!M1395,2),1)="C",'Elegio-Electors'!M1395,""))</f>
        <v/>
      </c>
      <c r="F1395" s="91" t="str">
        <f>IF(LEFT(RIGHT('Elegio-Electors'!L1395,2),1)="O",'Elegio-Electors'!L1395,IF(LEFT(RIGHT('Elegio-Electors'!M1395,2),1)="O",'Elegio-Electors'!M1395,""))</f>
        <v/>
      </c>
      <c r="G1395" s="91" t="s">
        <v>166</v>
      </c>
      <c r="H1395" s="91" t="s">
        <v>167</v>
      </c>
      <c r="I1395" s="91" t="e">
        <f t="shared" si="105"/>
        <v>#N/A</v>
      </c>
      <c r="J1395" s="91" t="e">
        <f t="shared" si="106"/>
        <v>#N/A</v>
      </c>
      <c r="K1395" s="91" t="e">
        <f>INDEX(bureaux!$A:$I,MATCH($F1395,bureaux!$A:$A,0),9)</f>
        <v>#N/A</v>
      </c>
      <c r="L1395" s="91" t="e">
        <f t="shared" si="107"/>
        <v>#N/A</v>
      </c>
      <c r="M1395" s="91" t="e">
        <f t="shared" si="108"/>
        <v>#N/A</v>
      </c>
      <c r="N1395" s="20" t="e">
        <f t="shared" si="109"/>
        <v>#N/A</v>
      </c>
      <c r="O1395" s="20" t="e">
        <f>INDEX(bureaux!$A:$H,MATCH($F1395,bureaux!$A:$A,0),8)</f>
        <v>#N/A</v>
      </c>
      <c r="P1395" s="91" t="e">
        <f>_xlfn.CONCAT(INDEX(bureaux!$A:$H,MATCH($F1395,bureaux!$A:$A,0),4)," ",INDEX(bureaux!$A:$H,MATCH($F1395,bureaux!$A:$A,0),5))</f>
        <v>#N/A</v>
      </c>
      <c r="Q1395" s="20" t="e">
        <f>INDEX(bureaux!$A:$H,MATCH($F1395,bureaux!$A:$A,0),6)</f>
        <v>#N/A</v>
      </c>
      <c r="R1395" s="20" t="e">
        <f>INDEX(bureaux!$A:$H,MATCH($F1395,bureaux!$A:$A,0),7)</f>
        <v>#N/A</v>
      </c>
    </row>
    <row r="1396" spans="1:18" x14ac:dyDescent="0.25">
      <c r="A1396" s="20">
        <f>'Elegio-Electors'!C1396</f>
        <v>0</v>
      </c>
      <c r="B1396" s="20">
        <f>'Elegio-Electors'!B1396</f>
        <v>0</v>
      </c>
      <c r="C1396" s="91">
        <f>IF(Procédure!$C$33=2,'Elegio-Electors'!D1396,Procédure!$C$33)</f>
        <v>0</v>
      </c>
      <c r="D1396" s="20">
        <f>'Elegio-Electors'!E1396</f>
        <v>0</v>
      </c>
      <c r="E1396" s="91" t="str">
        <f>IF(LEFT(RIGHT('Elegio-Electors'!L1396,2),1)="C",'Elegio-Electors'!L1396,IF(LEFT(RIGHT('Elegio-Electors'!M1396,2),1)="C",'Elegio-Electors'!M1396,""))</f>
        <v/>
      </c>
      <c r="F1396" s="91" t="str">
        <f>IF(LEFT(RIGHT('Elegio-Electors'!L1396,2),1)="O",'Elegio-Electors'!L1396,IF(LEFT(RIGHT('Elegio-Electors'!M1396,2),1)="O",'Elegio-Electors'!M1396,""))</f>
        <v/>
      </c>
      <c r="G1396" s="91" t="s">
        <v>166</v>
      </c>
      <c r="H1396" s="91" t="s">
        <v>167</v>
      </c>
      <c r="I1396" s="91" t="e">
        <f t="shared" si="105"/>
        <v>#N/A</v>
      </c>
      <c r="J1396" s="91" t="e">
        <f t="shared" si="106"/>
        <v>#N/A</v>
      </c>
      <c r="K1396" s="91" t="e">
        <f>INDEX(bureaux!$A:$I,MATCH($F1396,bureaux!$A:$A,0),9)</f>
        <v>#N/A</v>
      </c>
      <c r="L1396" s="91" t="e">
        <f t="shared" si="107"/>
        <v>#N/A</v>
      </c>
      <c r="M1396" s="91" t="e">
        <f t="shared" si="108"/>
        <v>#N/A</v>
      </c>
      <c r="N1396" s="20" t="e">
        <f t="shared" si="109"/>
        <v>#N/A</v>
      </c>
      <c r="O1396" s="20" t="e">
        <f>INDEX(bureaux!$A:$H,MATCH($F1396,bureaux!$A:$A,0),8)</f>
        <v>#N/A</v>
      </c>
      <c r="P1396" s="91" t="e">
        <f>_xlfn.CONCAT(INDEX(bureaux!$A:$H,MATCH($F1396,bureaux!$A:$A,0),4)," ",INDEX(bureaux!$A:$H,MATCH($F1396,bureaux!$A:$A,0),5))</f>
        <v>#N/A</v>
      </c>
      <c r="Q1396" s="20" t="e">
        <f>INDEX(bureaux!$A:$H,MATCH($F1396,bureaux!$A:$A,0),6)</f>
        <v>#N/A</v>
      </c>
      <c r="R1396" s="20" t="e">
        <f>INDEX(bureaux!$A:$H,MATCH($F1396,bureaux!$A:$A,0),7)</f>
        <v>#N/A</v>
      </c>
    </row>
    <row r="1397" spans="1:18" x14ac:dyDescent="0.25">
      <c r="A1397" s="20">
        <f>'Elegio-Electors'!C1397</f>
        <v>0</v>
      </c>
      <c r="B1397" s="20">
        <f>'Elegio-Electors'!B1397</f>
        <v>0</v>
      </c>
      <c r="C1397" s="91">
        <f>IF(Procédure!$C$33=2,'Elegio-Electors'!D1397,Procédure!$C$33)</f>
        <v>0</v>
      </c>
      <c r="D1397" s="20">
        <f>'Elegio-Electors'!E1397</f>
        <v>0</v>
      </c>
      <c r="E1397" s="91" t="str">
        <f>IF(LEFT(RIGHT('Elegio-Electors'!L1397,2),1)="C",'Elegio-Electors'!L1397,IF(LEFT(RIGHT('Elegio-Electors'!M1397,2),1)="C",'Elegio-Electors'!M1397,""))</f>
        <v/>
      </c>
      <c r="F1397" s="91" t="str">
        <f>IF(LEFT(RIGHT('Elegio-Electors'!L1397,2),1)="O",'Elegio-Electors'!L1397,IF(LEFT(RIGHT('Elegio-Electors'!M1397,2),1)="O",'Elegio-Electors'!M1397,""))</f>
        <v/>
      </c>
      <c r="G1397" s="91" t="s">
        <v>166</v>
      </c>
      <c r="H1397" s="91" t="s">
        <v>167</v>
      </c>
      <c r="I1397" s="91" t="e">
        <f t="shared" si="105"/>
        <v>#N/A</v>
      </c>
      <c r="J1397" s="91" t="e">
        <f t="shared" si="106"/>
        <v>#N/A</v>
      </c>
      <c r="K1397" s="91" t="e">
        <f>INDEX(bureaux!$A:$I,MATCH($F1397,bureaux!$A:$A,0),9)</f>
        <v>#N/A</v>
      </c>
      <c r="L1397" s="91" t="e">
        <f t="shared" si="107"/>
        <v>#N/A</v>
      </c>
      <c r="M1397" s="91" t="e">
        <f t="shared" si="108"/>
        <v>#N/A</v>
      </c>
      <c r="N1397" s="20" t="e">
        <f t="shared" si="109"/>
        <v>#N/A</v>
      </c>
      <c r="O1397" s="20" t="e">
        <f>INDEX(bureaux!$A:$H,MATCH($F1397,bureaux!$A:$A,0),8)</f>
        <v>#N/A</v>
      </c>
      <c r="P1397" s="91" t="e">
        <f>_xlfn.CONCAT(INDEX(bureaux!$A:$H,MATCH($F1397,bureaux!$A:$A,0),4)," ",INDEX(bureaux!$A:$H,MATCH($F1397,bureaux!$A:$A,0),5))</f>
        <v>#N/A</v>
      </c>
      <c r="Q1397" s="20" t="e">
        <f>INDEX(bureaux!$A:$H,MATCH($F1397,bureaux!$A:$A,0),6)</f>
        <v>#N/A</v>
      </c>
      <c r="R1397" s="20" t="e">
        <f>INDEX(bureaux!$A:$H,MATCH($F1397,bureaux!$A:$A,0),7)</f>
        <v>#N/A</v>
      </c>
    </row>
    <row r="1398" spans="1:18" x14ac:dyDescent="0.25">
      <c r="A1398" s="20">
        <f>'Elegio-Electors'!C1398</f>
        <v>0</v>
      </c>
      <c r="B1398" s="20">
        <f>'Elegio-Electors'!B1398</f>
        <v>0</v>
      </c>
      <c r="C1398" s="91">
        <f>IF(Procédure!$C$33=2,'Elegio-Electors'!D1398,Procédure!$C$33)</f>
        <v>0</v>
      </c>
      <c r="D1398" s="20">
        <f>'Elegio-Electors'!E1398</f>
        <v>0</v>
      </c>
      <c r="E1398" s="91" t="str">
        <f>IF(LEFT(RIGHT('Elegio-Electors'!L1398,2),1)="C",'Elegio-Electors'!L1398,IF(LEFT(RIGHT('Elegio-Electors'!M1398,2),1)="C",'Elegio-Electors'!M1398,""))</f>
        <v/>
      </c>
      <c r="F1398" s="91" t="str">
        <f>IF(LEFT(RIGHT('Elegio-Electors'!L1398,2),1)="O",'Elegio-Electors'!L1398,IF(LEFT(RIGHT('Elegio-Electors'!M1398,2),1)="O",'Elegio-Electors'!M1398,""))</f>
        <v/>
      </c>
      <c r="G1398" s="91" t="s">
        <v>166</v>
      </c>
      <c r="H1398" s="91" t="s">
        <v>167</v>
      </c>
      <c r="I1398" s="91" t="e">
        <f t="shared" si="105"/>
        <v>#N/A</v>
      </c>
      <c r="J1398" s="91" t="e">
        <f t="shared" si="106"/>
        <v>#N/A</v>
      </c>
      <c r="K1398" s="91" t="e">
        <f>INDEX(bureaux!$A:$I,MATCH($F1398,bureaux!$A:$A,0),9)</f>
        <v>#N/A</v>
      </c>
      <c r="L1398" s="91" t="e">
        <f t="shared" si="107"/>
        <v>#N/A</v>
      </c>
      <c r="M1398" s="91" t="e">
        <f t="shared" si="108"/>
        <v>#N/A</v>
      </c>
      <c r="N1398" s="20" t="e">
        <f t="shared" si="109"/>
        <v>#N/A</v>
      </c>
      <c r="O1398" s="20" t="e">
        <f>INDEX(bureaux!$A:$H,MATCH($F1398,bureaux!$A:$A,0),8)</f>
        <v>#N/A</v>
      </c>
      <c r="P1398" s="91" t="e">
        <f>_xlfn.CONCAT(INDEX(bureaux!$A:$H,MATCH($F1398,bureaux!$A:$A,0),4)," ",INDEX(bureaux!$A:$H,MATCH($F1398,bureaux!$A:$A,0),5))</f>
        <v>#N/A</v>
      </c>
      <c r="Q1398" s="20" t="e">
        <f>INDEX(bureaux!$A:$H,MATCH($F1398,bureaux!$A:$A,0),6)</f>
        <v>#N/A</v>
      </c>
      <c r="R1398" s="20" t="e">
        <f>INDEX(bureaux!$A:$H,MATCH($F1398,bureaux!$A:$A,0),7)</f>
        <v>#N/A</v>
      </c>
    </row>
    <row r="1399" spans="1:18" x14ac:dyDescent="0.25">
      <c r="A1399" s="20">
        <f>'Elegio-Electors'!C1399</f>
        <v>0</v>
      </c>
      <c r="B1399" s="20">
        <f>'Elegio-Electors'!B1399</f>
        <v>0</v>
      </c>
      <c r="C1399" s="91">
        <f>IF(Procédure!$C$33=2,'Elegio-Electors'!D1399,Procédure!$C$33)</f>
        <v>0</v>
      </c>
      <c r="D1399" s="20">
        <f>'Elegio-Electors'!E1399</f>
        <v>0</v>
      </c>
      <c r="E1399" s="91" t="str">
        <f>IF(LEFT(RIGHT('Elegio-Electors'!L1399,2),1)="C",'Elegio-Electors'!L1399,IF(LEFT(RIGHT('Elegio-Electors'!M1399,2),1)="C",'Elegio-Electors'!M1399,""))</f>
        <v/>
      </c>
      <c r="F1399" s="91" t="str">
        <f>IF(LEFT(RIGHT('Elegio-Electors'!L1399,2),1)="O",'Elegio-Electors'!L1399,IF(LEFT(RIGHT('Elegio-Electors'!M1399,2),1)="O",'Elegio-Electors'!M1399,""))</f>
        <v/>
      </c>
      <c r="G1399" s="91" t="s">
        <v>166</v>
      </c>
      <c r="H1399" s="91" t="s">
        <v>167</v>
      </c>
      <c r="I1399" s="91" t="e">
        <f t="shared" si="105"/>
        <v>#N/A</v>
      </c>
      <c r="J1399" s="91" t="e">
        <f t="shared" si="106"/>
        <v>#N/A</v>
      </c>
      <c r="K1399" s="91" t="e">
        <f>INDEX(bureaux!$A:$I,MATCH($F1399,bureaux!$A:$A,0),9)</f>
        <v>#N/A</v>
      </c>
      <c r="L1399" s="91" t="e">
        <f t="shared" si="107"/>
        <v>#N/A</v>
      </c>
      <c r="M1399" s="91" t="e">
        <f t="shared" si="108"/>
        <v>#N/A</v>
      </c>
      <c r="N1399" s="20" t="e">
        <f t="shared" si="109"/>
        <v>#N/A</v>
      </c>
      <c r="O1399" s="20" t="e">
        <f>INDEX(bureaux!$A:$H,MATCH($F1399,bureaux!$A:$A,0),8)</f>
        <v>#N/A</v>
      </c>
      <c r="P1399" s="91" t="e">
        <f>_xlfn.CONCAT(INDEX(bureaux!$A:$H,MATCH($F1399,bureaux!$A:$A,0),4)," ",INDEX(bureaux!$A:$H,MATCH($F1399,bureaux!$A:$A,0),5))</f>
        <v>#N/A</v>
      </c>
      <c r="Q1399" s="20" t="e">
        <f>INDEX(bureaux!$A:$H,MATCH($F1399,bureaux!$A:$A,0),6)</f>
        <v>#N/A</v>
      </c>
      <c r="R1399" s="20" t="e">
        <f>INDEX(bureaux!$A:$H,MATCH($F1399,bureaux!$A:$A,0),7)</f>
        <v>#N/A</v>
      </c>
    </row>
    <row r="1400" spans="1:18" x14ac:dyDescent="0.25">
      <c r="A1400" s="20">
        <f>'Elegio-Electors'!C1400</f>
        <v>0</v>
      </c>
      <c r="B1400" s="20">
        <f>'Elegio-Electors'!B1400</f>
        <v>0</v>
      </c>
      <c r="C1400" s="91">
        <f>IF(Procédure!$C$33=2,'Elegio-Electors'!D1400,Procédure!$C$33)</f>
        <v>0</v>
      </c>
      <c r="D1400" s="20">
        <f>'Elegio-Electors'!E1400</f>
        <v>0</v>
      </c>
      <c r="E1400" s="91" t="str">
        <f>IF(LEFT(RIGHT('Elegio-Electors'!L1400,2),1)="C",'Elegio-Electors'!L1400,IF(LEFT(RIGHT('Elegio-Electors'!M1400,2),1)="C",'Elegio-Electors'!M1400,""))</f>
        <v/>
      </c>
      <c r="F1400" s="91" t="str">
        <f>IF(LEFT(RIGHT('Elegio-Electors'!L1400,2),1)="O",'Elegio-Electors'!L1400,IF(LEFT(RIGHT('Elegio-Electors'!M1400,2),1)="O",'Elegio-Electors'!M1400,""))</f>
        <v/>
      </c>
      <c r="G1400" s="91" t="s">
        <v>166</v>
      </c>
      <c r="H1400" s="91" t="s">
        <v>167</v>
      </c>
      <c r="I1400" s="91" t="e">
        <f t="shared" si="105"/>
        <v>#N/A</v>
      </c>
      <c r="J1400" s="91" t="e">
        <f t="shared" si="106"/>
        <v>#N/A</v>
      </c>
      <c r="K1400" s="91" t="e">
        <f>INDEX(bureaux!$A:$I,MATCH($F1400,bureaux!$A:$A,0),9)</f>
        <v>#N/A</v>
      </c>
      <c r="L1400" s="91" t="e">
        <f t="shared" si="107"/>
        <v>#N/A</v>
      </c>
      <c r="M1400" s="91" t="e">
        <f t="shared" si="108"/>
        <v>#N/A</v>
      </c>
      <c r="N1400" s="20" t="e">
        <f t="shared" si="109"/>
        <v>#N/A</v>
      </c>
      <c r="O1400" s="20" t="e">
        <f>INDEX(bureaux!$A:$H,MATCH($F1400,bureaux!$A:$A,0),8)</f>
        <v>#N/A</v>
      </c>
      <c r="P1400" s="91" t="e">
        <f>_xlfn.CONCAT(INDEX(bureaux!$A:$H,MATCH($F1400,bureaux!$A:$A,0),4)," ",INDEX(bureaux!$A:$H,MATCH($F1400,bureaux!$A:$A,0),5))</f>
        <v>#N/A</v>
      </c>
      <c r="Q1400" s="20" t="e">
        <f>INDEX(bureaux!$A:$H,MATCH($F1400,bureaux!$A:$A,0),6)</f>
        <v>#N/A</v>
      </c>
      <c r="R1400" s="20" t="e">
        <f>INDEX(bureaux!$A:$H,MATCH($F1400,bureaux!$A:$A,0),7)</f>
        <v>#N/A</v>
      </c>
    </row>
    <row r="1401" spans="1:18" x14ac:dyDescent="0.25">
      <c r="A1401" s="20">
        <f>'Elegio-Electors'!C1401</f>
        <v>0</v>
      </c>
      <c r="B1401" s="20">
        <f>'Elegio-Electors'!B1401</f>
        <v>0</v>
      </c>
      <c r="C1401" s="91">
        <f>IF(Procédure!$C$33=2,'Elegio-Electors'!D1401,Procédure!$C$33)</f>
        <v>0</v>
      </c>
      <c r="D1401" s="20">
        <f>'Elegio-Electors'!E1401</f>
        <v>0</v>
      </c>
      <c r="E1401" s="91" t="str">
        <f>IF(LEFT(RIGHT('Elegio-Electors'!L1401,2),1)="C",'Elegio-Electors'!L1401,IF(LEFT(RIGHT('Elegio-Electors'!M1401,2),1)="C",'Elegio-Electors'!M1401,""))</f>
        <v/>
      </c>
      <c r="F1401" s="91" t="str">
        <f>IF(LEFT(RIGHT('Elegio-Electors'!L1401,2),1)="O",'Elegio-Electors'!L1401,IF(LEFT(RIGHT('Elegio-Electors'!M1401,2),1)="O",'Elegio-Electors'!M1401,""))</f>
        <v/>
      </c>
      <c r="G1401" s="91" t="s">
        <v>166</v>
      </c>
      <c r="H1401" s="91" t="s">
        <v>167</v>
      </c>
      <c r="I1401" s="91" t="e">
        <f t="shared" si="105"/>
        <v>#N/A</v>
      </c>
      <c r="J1401" s="91" t="e">
        <f t="shared" si="106"/>
        <v>#N/A</v>
      </c>
      <c r="K1401" s="91" t="e">
        <f>INDEX(bureaux!$A:$I,MATCH($F1401,bureaux!$A:$A,0),9)</f>
        <v>#N/A</v>
      </c>
      <c r="L1401" s="91" t="e">
        <f t="shared" si="107"/>
        <v>#N/A</v>
      </c>
      <c r="M1401" s="91" t="e">
        <f t="shared" si="108"/>
        <v>#N/A</v>
      </c>
      <c r="N1401" s="20" t="e">
        <f t="shared" si="109"/>
        <v>#N/A</v>
      </c>
      <c r="O1401" s="20" t="e">
        <f>INDEX(bureaux!$A:$H,MATCH($F1401,bureaux!$A:$A,0),8)</f>
        <v>#N/A</v>
      </c>
      <c r="P1401" s="91" t="e">
        <f>_xlfn.CONCAT(INDEX(bureaux!$A:$H,MATCH($F1401,bureaux!$A:$A,0),4)," ",INDEX(bureaux!$A:$H,MATCH($F1401,bureaux!$A:$A,0),5))</f>
        <v>#N/A</v>
      </c>
      <c r="Q1401" s="20" t="e">
        <f>INDEX(bureaux!$A:$H,MATCH($F1401,bureaux!$A:$A,0),6)</f>
        <v>#N/A</v>
      </c>
      <c r="R1401" s="20" t="e">
        <f>INDEX(bureaux!$A:$H,MATCH($F1401,bureaux!$A:$A,0),7)</f>
        <v>#N/A</v>
      </c>
    </row>
    <row r="1402" spans="1:18" x14ac:dyDescent="0.25">
      <c r="A1402" s="20">
        <f>'Elegio-Electors'!C1402</f>
        <v>0</v>
      </c>
      <c r="B1402" s="20">
        <f>'Elegio-Electors'!B1402</f>
        <v>0</v>
      </c>
      <c r="C1402" s="91">
        <f>IF(Procédure!$C$33=2,'Elegio-Electors'!D1402,Procédure!$C$33)</f>
        <v>0</v>
      </c>
      <c r="D1402" s="20">
        <f>'Elegio-Electors'!E1402</f>
        <v>0</v>
      </c>
      <c r="E1402" s="91" t="str">
        <f>IF(LEFT(RIGHT('Elegio-Electors'!L1402,2),1)="C",'Elegio-Electors'!L1402,IF(LEFT(RIGHT('Elegio-Electors'!M1402,2),1)="C",'Elegio-Electors'!M1402,""))</f>
        <v/>
      </c>
      <c r="F1402" s="91" t="str">
        <f>IF(LEFT(RIGHT('Elegio-Electors'!L1402,2),1)="O",'Elegio-Electors'!L1402,IF(LEFT(RIGHT('Elegio-Electors'!M1402,2),1)="O",'Elegio-Electors'!M1402,""))</f>
        <v/>
      </c>
      <c r="G1402" s="91" t="s">
        <v>166</v>
      </c>
      <c r="H1402" s="91" t="s">
        <v>167</v>
      </c>
      <c r="I1402" s="91" t="e">
        <f t="shared" si="105"/>
        <v>#N/A</v>
      </c>
      <c r="J1402" s="91" t="e">
        <f t="shared" si="106"/>
        <v>#N/A</v>
      </c>
      <c r="K1402" s="91" t="e">
        <f>INDEX(bureaux!$A:$I,MATCH($F1402,bureaux!$A:$A,0),9)</f>
        <v>#N/A</v>
      </c>
      <c r="L1402" s="91" t="e">
        <f t="shared" si="107"/>
        <v>#N/A</v>
      </c>
      <c r="M1402" s="91" t="e">
        <f t="shared" si="108"/>
        <v>#N/A</v>
      </c>
      <c r="N1402" s="20" t="e">
        <f t="shared" si="109"/>
        <v>#N/A</v>
      </c>
      <c r="O1402" s="20" t="e">
        <f>INDEX(bureaux!$A:$H,MATCH($F1402,bureaux!$A:$A,0),8)</f>
        <v>#N/A</v>
      </c>
      <c r="P1402" s="91" t="e">
        <f>_xlfn.CONCAT(INDEX(bureaux!$A:$H,MATCH($F1402,bureaux!$A:$A,0),4)," ",INDEX(bureaux!$A:$H,MATCH($F1402,bureaux!$A:$A,0),5))</f>
        <v>#N/A</v>
      </c>
      <c r="Q1402" s="20" t="e">
        <f>INDEX(bureaux!$A:$H,MATCH($F1402,bureaux!$A:$A,0),6)</f>
        <v>#N/A</v>
      </c>
      <c r="R1402" s="20" t="e">
        <f>INDEX(bureaux!$A:$H,MATCH($F1402,bureaux!$A:$A,0),7)</f>
        <v>#N/A</v>
      </c>
    </row>
    <row r="1403" spans="1:18" x14ac:dyDescent="0.25">
      <c r="A1403" s="20">
        <f>'Elegio-Electors'!C1403</f>
        <v>0</v>
      </c>
      <c r="B1403" s="20">
        <f>'Elegio-Electors'!B1403</f>
        <v>0</v>
      </c>
      <c r="C1403" s="91">
        <f>IF(Procédure!$C$33=2,'Elegio-Electors'!D1403,Procédure!$C$33)</f>
        <v>0</v>
      </c>
      <c r="D1403" s="20">
        <f>'Elegio-Electors'!E1403</f>
        <v>0</v>
      </c>
      <c r="E1403" s="91" t="str">
        <f>IF(LEFT(RIGHT('Elegio-Electors'!L1403,2),1)="C",'Elegio-Electors'!L1403,IF(LEFT(RIGHT('Elegio-Electors'!M1403,2),1)="C",'Elegio-Electors'!M1403,""))</f>
        <v/>
      </c>
      <c r="F1403" s="91" t="str">
        <f>IF(LEFT(RIGHT('Elegio-Electors'!L1403,2),1)="O",'Elegio-Electors'!L1403,IF(LEFT(RIGHT('Elegio-Electors'!M1403,2),1)="O",'Elegio-Electors'!M1403,""))</f>
        <v/>
      </c>
      <c r="G1403" s="91" t="s">
        <v>166</v>
      </c>
      <c r="H1403" s="91" t="s">
        <v>167</v>
      </c>
      <c r="I1403" s="91" t="e">
        <f t="shared" si="105"/>
        <v>#N/A</v>
      </c>
      <c r="J1403" s="91" t="e">
        <f t="shared" si="106"/>
        <v>#N/A</v>
      </c>
      <c r="K1403" s="91" t="e">
        <f>INDEX(bureaux!$A:$I,MATCH($F1403,bureaux!$A:$A,0),9)</f>
        <v>#N/A</v>
      </c>
      <c r="L1403" s="91" t="e">
        <f t="shared" si="107"/>
        <v>#N/A</v>
      </c>
      <c r="M1403" s="91" t="e">
        <f t="shared" si="108"/>
        <v>#N/A</v>
      </c>
      <c r="N1403" s="20" t="e">
        <f t="shared" si="109"/>
        <v>#N/A</v>
      </c>
      <c r="O1403" s="20" t="e">
        <f>INDEX(bureaux!$A:$H,MATCH($F1403,bureaux!$A:$A,0),8)</f>
        <v>#N/A</v>
      </c>
      <c r="P1403" s="91" t="e">
        <f>_xlfn.CONCAT(INDEX(bureaux!$A:$H,MATCH($F1403,bureaux!$A:$A,0),4)," ",INDEX(bureaux!$A:$H,MATCH($F1403,bureaux!$A:$A,0),5))</f>
        <v>#N/A</v>
      </c>
      <c r="Q1403" s="20" t="e">
        <f>INDEX(bureaux!$A:$H,MATCH($F1403,bureaux!$A:$A,0),6)</f>
        <v>#N/A</v>
      </c>
      <c r="R1403" s="20" t="e">
        <f>INDEX(bureaux!$A:$H,MATCH($F1403,bureaux!$A:$A,0),7)</f>
        <v>#N/A</v>
      </c>
    </row>
    <row r="1404" spans="1:18" x14ac:dyDescent="0.25">
      <c r="A1404" s="20">
        <f>'Elegio-Electors'!C1404</f>
        <v>0</v>
      </c>
      <c r="B1404" s="20">
        <f>'Elegio-Electors'!B1404</f>
        <v>0</v>
      </c>
      <c r="C1404" s="91">
        <f>IF(Procédure!$C$33=2,'Elegio-Electors'!D1404,Procédure!$C$33)</f>
        <v>0</v>
      </c>
      <c r="D1404" s="20">
        <f>'Elegio-Electors'!E1404</f>
        <v>0</v>
      </c>
      <c r="E1404" s="91" t="str">
        <f>IF(LEFT(RIGHT('Elegio-Electors'!L1404,2),1)="C",'Elegio-Electors'!L1404,IF(LEFT(RIGHT('Elegio-Electors'!M1404,2),1)="C",'Elegio-Electors'!M1404,""))</f>
        <v/>
      </c>
      <c r="F1404" s="91" t="str">
        <f>IF(LEFT(RIGHT('Elegio-Electors'!L1404,2),1)="O",'Elegio-Electors'!L1404,IF(LEFT(RIGHT('Elegio-Electors'!M1404,2),1)="O",'Elegio-Electors'!M1404,""))</f>
        <v/>
      </c>
      <c r="G1404" s="91" t="s">
        <v>166</v>
      </c>
      <c r="H1404" s="91" t="s">
        <v>167</v>
      </c>
      <c r="I1404" s="91" t="e">
        <f t="shared" si="105"/>
        <v>#N/A</v>
      </c>
      <c r="J1404" s="91" t="e">
        <f t="shared" si="106"/>
        <v>#N/A</v>
      </c>
      <c r="K1404" s="91" t="e">
        <f>INDEX(bureaux!$A:$I,MATCH($F1404,bureaux!$A:$A,0),9)</f>
        <v>#N/A</v>
      </c>
      <c r="L1404" s="91" t="e">
        <f t="shared" si="107"/>
        <v>#N/A</v>
      </c>
      <c r="M1404" s="91" t="e">
        <f t="shared" si="108"/>
        <v>#N/A</v>
      </c>
      <c r="N1404" s="20" t="e">
        <f t="shared" si="109"/>
        <v>#N/A</v>
      </c>
      <c r="O1404" s="20" t="e">
        <f>INDEX(bureaux!$A:$H,MATCH($F1404,bureaux!$A:$A,0),8)</f>
        <v>#N/A</v>
      </c>
      <c r="P1404" s="91" t="e">
        <f>_xlfn.CONCAT(INDEX(bureaux!$A:$H,MATCH($F1404,bureaux!$A:$A,0),4)," ",INDEX(bureaux!$A:$H,MATCH($F1404,bureaux!$A:$A,0),5))</f>
        <v>#N/A</v>
      </c>
      <c r="Q1404" s="20" t="e">
        <f>INDEX(bureaux!$A:$H,MATCH($F1404,bureaux!$A:$A,0),6)</f>
        <v>#N/A</v>
      </c>
      <c r="R1404" s="20" t="e">
        <f>INDEX(bureaux!$A:$H,MATCH($F1404,bureaux!$A:$A,0),7)</f>
        <v>#N/A</v>
      </c>
    </row>
    <row r="1405" spans="1:18" x14ac:dyDescent="0.25">
      <c r="A1405" s="20">
        <f>'Elegio-Electors'!C1405</f>
        <v>0</v>
      </c>
      <c r="B1405" s="20">
        <f>'Elegio-Electors'!B1405</f>
        <v>0</v>
      </c>
      <c r="C1405" s="91">
        <f>IF(Procédure!$C$33=2,'Elegio-Electors'!D1405,Procédure!$C$33)</f>
        <v>0</v>
      </c>
      <c r="D1405" s="20">
        <f>'Elegio-Electors'!E1405</f>
        <v>0</v>
      </c>
      <c r="E1405" s="91" t="str">
        <f>IF(LEFT(RIGHT('Elegio-Electors'!L1405,2),1)="C",'Elegio-Electors'!L1405,IF(LEFT(RIGHT('Elegio-Electors'!M1405,2),1)="C",'Elegio-Electors'!M1405,""))</f>
        <v/>
      </c>
      <c r="F1405" s="91" t="str">
        <f>IF(LEFT(RIGHT('Elegio-Electors'!L1405,2),1)="O",'Elegio-Electors'!L1405,IF(LEFT(RIGHT('Elegio-Electors'!M1405,2),1)="O",'Elegio-Electors'!M1405,""))</f>
        <v/>
      </c>
      <c r="G1405" s="91" t="s">
        <v>166</v>
      </c>
      <c r="H1405" s="91" t="s">
        <v>167</v>
      </c>
      <c r="I1405" s="91" t="e">
        <f t="shared" si="105"/>
        <v>#N/A</v>
      </c>
      <c r="J1405" s="91" t="e">
        <f t="shared" si="106"/>
        <v>#N/A</v>
      </c>
      <c r="K1405" s="91" t="e">
        <f>INDEX(bureaux!$A:$I,MATCH($F1405,bureaux!$A:$A,0),9)</f>
        <v>#N/A</v>
      </c>
      <c r="L1405" s="91" t="e">
        <f t="shared" si="107"/>
        <v>#N/A</v>
      </c>
      <c r="M1405" s="91" t="e">
        <f t="shared" si="108"/>
        <v>#N/A</v>
      </c>
      <c r="N1405" s="20" t="e">
        <f t="shared" si="109"/>
        <v>#N/A</v>
      </c>
      <c r="O1405" s="20" t="e">
        <f>INDEX(bureaux!$A:$H,MATCH($F1405,bureaux!$A:$A,0),8)</f>
        <v>#N/A</v>
      </c>
      <c r="P1405" s="91" t="e">
        <f>_xlfn.CONCAT(INDEX(bureaux!$A:$H,MATCH($F1405,bureaux!$A:$A,0),4)," ",INDEX(bureaux!$A:$H,MATCH($F1405,bureaux!$A:$A,0),5))</f>
        <v>#N/A</v>
      </c>
      <c r="Q1405" s="20" t="e">
        <f>INDEX(bureaux!$A:$H,MATCH($F1405,bureaux!$A:$A,0),6)</f>
        <v>#N/A</v>
      </c>
      <c r="R1405" s="20" t="e">
        <f>INDEX(bureaux!$A:$H,MATCH($F1405,bureaux!$A:$A,0),7)</f>
        <v>#N/A</v>
      </c>
    </row>
    <row r="1406" spans="1:18" x14ac:dyDescent="0.25">
      <c r="A1406" s="20">
        <f>'Elegio-Electors'!C1406</f>
        <v>0</v>
      </c>
      <c r="B1406" s="20">
        <f>'Elegio-Electors'!B1406</f>
        <v>0</v>
      </c>
      <c r="C1406" s="91">
        <f>IF(Procédure!$C$33=2,'Elegio-Electors'!D1406,Procédure!$C$33)</f>
        <v>0</v>
      </c>
      <c r="D1406" s="20">
        <f>'Elegio-Electors'!E1406</f>
        <v>0</v>
      </c>
      <c r="E1406" s="91" t="str">
        <f>IF(LEFT(RIGHT('Elegio-Electors'!L1406,2),1)="C",'Elegio-Electors'!L1406,IF(LEFT(RIGHT('Elegio-Electors'!M1406,2),1)="C",'Elegio-Electors'!M1406,""))</f>
        <v/>
      </c>
      <c r="F1406" s="91" t="str">
        <f>IF(LEFT(RIGHT('Elegio-Electors'!L1406,2),1)="O",'Elegio-Electors'!L1406,IF(LEFT(RIGHT('Elegio-Electors'!M1406,2),1)="O",'Elegio-Electors'!M1406,""))</f>
        <v/>
      </c>
      <c r="G1406" s="91" t="s">
        <v>166</v>
      </c>
      <c r="H1406" s="91" t="s">
        <v>167</v>
      </c>
      <c r="I1406" s="91" t="e">
        <f t="shared" si="105"/>
        <v>#N/A</v>
      </c>
      <c r="J1406" s="91" t="e">
        <f t="shared" si="106"/>
        <v>#N/A</v>
      </c>
      <c r="K1406" s="91" t="e">
        <f>INDEX(bureaux!$A:$I,MATCH($F1406,bureaux!$A:$A,0),9)</f>
        <v>#N/A</v>
      </c>
      <c r="L1406" s="91" t="e">
        <f t="shared" si="107"/>
        <v>#N/A</v>
      </c>
      <c r="M1406" s="91" t="e">
        <f t="shared" si="108"/>
        <v>#N/A</v>
      </c>
      <c r="N1406" s="20" t="e">
        <f t="shared" si="109"/>
        <v>#N/A</v>
      </c>
      <c r="O1406" s="20" t="e">
        <f>INDEX(bureaux!$A:$H,MATCH($F1406,bureaux!$A:$A,0),8)</f>
        <v>#N/A</v>
      </c>
      <c r="P1406" s="91" t="e">
        <f>_xlfn.CONCAT(INDEX(bureaux!$A:$H,MATCH($F1406,bureaux!$A:$A,0),4)," ",INDEX(bureaux!$A:$H,MATCH($F1406,bureaux!$A:$A,0),5))</f>
        <v>#N/A</v>
      </c>
      <c r="Q1406" s="20" t="e">
        <f>INDEX(bureaux!$A:$H,MATCH($F1406,bureaux!$A:$A,0),6)</f>
        <v>#N/A</v>
      </c>
      <c r="R1406" s="20" t="e">
        <f>INDEX(bureaux!$A:$H,MATCH($F1406,bureaux!$A:$A,0),7)</f>
        <v>#N/A</v>
      </c>
    </row>
    <row r="1407" spans="1:18" x14ac:dyDescent="0.25">
      <c r="A1407" s="20">
        <f>'Elegio-Electors'!C1407</f>
        <v>0</v>
      </c>
      <c r="B1407" s="20">
        <f>'Elegio-Electors'!B1407</f>
        <v>0</v>
      </c>
      <c r="C1407" s="91">
        <f>IF(Procédure!$C$33=2,'Elegio-Electors'!D1407,Procédure!$C$33)</f>
        <v>0</v>
      </c>
      <c r="D1407" s="20">
        <f>'Elegio-Electors'!E1407</f>
        <v>0</v>
      </c>
      <c r="E1407" s="91" t="str">
        <f>IF(LEFT(RIGHT('Elegio-Electors'!L1407,2),1)="C",'Elegio-Electors'!L1407,IF(LEFT(RIGHT('Elegio-Electors'!M1407,2),1)="C",'Elegio-Electors'!M1407,""))</f>
        <v/>
      </c>
      <c r="F1407" s="91" t="str">
        <f>IF(LEFT(RIGHT('Elegio-Electors'!L1407,2),1)="O",'Elegio-Electors'!L1407,IF(LEFT(RIGHT('Elegio-Electors'!M1407,2),1)="O",'Elegio-Electors'!M1407,""))</f>
        <v/>
      </c>
      <c r="G1407" s="91" t="s">
        <v>166</v>
      </c>
      <c r="H1407" s="91" t="s">
        <v>167</v>
      </c>
      <c r="I1407" s="91" t="e">
        <f t="shared" si="105"/>
        <v>#N/A</v>
      </c>
      <c r="J1407" s="91" t="e">
        <f t="shared" si="106"/>
        <v>#N/A</v>
      </c>
      <c r="K1407" s="91" t="e">
        <f>INDEX(bureaux!$A:$I,MATCH($F1407,bureaux!$A:$A,0),9)</f>
        <v>#N/A</v>
      </c>
      <c r="L1407" s="91" t="e">
        <f t="shared" si="107"/>
        <v>#N/A</v>
      </c>
      <c r="M1407" s="91" t="e">
        <f t="shared" si="108"/>
        <v>#N/A</v>
      </c>
      <c r="N1407" s="20" t="e">
        <f t="shared" si="109"/>
        <v>#N/A</v>
      </c>
      <c r="O1407" s="20" t="e">
        <f>INDEX(bureaux!$A:$H,MATCH($F1407,bureaux!$A:$A,0),8)</f>
        <v>#N/A</v>
      </c>
      <c r="P1407" s="91" t="e">
        <f>_xlfn.CONCAT(INDEX(bureaux!$A:$H,MATCH($F1407,bureaux!$A:$A,0),4)," ",INDEX(bureaux!$A:$H,MATCH($F1407,bureaux!$A:$A,0),5))</f>
        <v>#N/A</v>
      </c>
      <c r="Q1407" s="20" t="e">
        <f>INDEX(bureaux!$A:$H,MATCH($F1407,bureaux!$A:$A,0),6)</f>
        <v>#N/A</v>
      </c>
      <c r="R1407" s="20" t="e">
        <f>INDEX(bureaux!$A:$H,MATCH($F1407,bureaux!$A:$A,0),7)</f>
        <v>#N/A</v>
      </c>
    </row>
    <row r="1408" spans="1:18" x14ac:dyDescent="0.25">
      <c r="A1408" s="20">
        <f>'Elegio-Electors'!C1408</f>
        <v>0</v>
      </c>
      <c r="B1408" s="20">
        <f>'Elegio-Electors'!B1408</f>
        <v>0</v>
      </c>
      <c r="C1408" s="91">
        <f>IF(Procédure!$C$33=2,'Elegio-Electors'!D1408,Procédure!$C$33)</f>
        <v>0</v>
      </c>
      <c r="D1408" s="20">
        <f>'Elegio-Electors'!E1408</f>
        <v>0</v>
      </c>
      <c r="E1408" s="91" t="str">
        <f>IF(LEFT(RIGHT('Elegio-Electors'!L1408,2),1)="C",'Elegio-Electors'!L1408,IF(LEFT(RIGHT('Elegio-Electors'!M1408,2),1)="C",'Elegio-Electors'!M1408,""))</f>
        <v/>
      </c>
      <c r="F1408" s="91" t="str">
        <f>IF(LEFT(RIGHT('Elegio-Electors'!L1408,2),1)="O",'Elegio-Electors'!L1408,IF(LEFT(RIGHT('Elegio-Electors'!M1408,2),1)="O",'Elegio-Electors'!M1408,""))</f>
        <v/>
      </c>
      <c r="G1408" s="91" t="s">
        <v>166</v>
      </c>
      <c r="H1408" s="91" t="s">
        <v>167</v>
      </c>
      <c r="I1408" s="91" t="e">
        <f t="shared" si="105"/>
        <v>#N/A</v>
      </c>
      <c r="J1408" s="91" t="e">
        <f t="shared" si="106"/>
        <v>#N/A</v>
      </c>
      <c r="K1408" s="91" t="e">
        <f>INDEX(bureaux!$A:$I,MATCH($F1408,bureaux!$A:$A,0),9)</f>
        <v>#N/A</v>
      </c>
      <c r="L1408" s="91" t="e">
        <f t="shared" si="107"/>
        <v>#N/A</v>
      </c>
      <c r="M1408" s="91" t="e">
        <f t="shared" si="108"/>
        <v>#N/A</v>
      </c>
      <c r="N1408" s="20" t="e">
        <f t="shared" si="109"/>
        <v>#N/A</v>
      </c>
      <c r="O1408" s="20" t="e">
        <f>INDEX(bureaux!$A:$H,MATCH($F1408,bureaux!$A:$A,0),8)</f>
        <v>#N/A</v>
      </c>
      <c r="P1408" s="91" t="e">
        <f>_xlfn.CONCAT(INDEX(bureaux!$A:$H,MATCH($F1408,bureaux!$A:$A,0),4)," ",INDEX(bureaux!$A:$H,MATCH($F1408,bureaux!$A:$A,0),5))</f>
        <v>#N/A</v>
      </c>
      <c r="Q1408" s="20" t="e">
        <f>INDEX(bureaux!$A:$H,MATCH($F1408,bureaux!$A:$A,0),6)</f>
        <v>#N/A</v>
      </c>
      <c r="R1408" s="20" t="e">
        <f>INDEX(bureaux!$A:$H,MATCH($F1408,bureaux!$A:$A,0),7)</f>
        <v>#N/A</v>
      </c>
    </row>
    <row r="1409" spans="1:18" x14ac:dyDescent="0.25">
      <c r="A1409" s="20">
        <f>'Elegio-Electors'!C1409</f>
        <v>0</v>
      </c>
      <c r="B1409" s="20">
        <f>'Elegio-Electors'!B1409</f>
        <v>0</v>
      </c>
      <c r="C1409" s="91">
        <f>IF(Procédure!$C$33=2,'Elegio-Electors'!D1409,Procédure!$C$33)</f>
        <v>0</v>
      </c>
      <c r="D1409" s="20">
        <f>'Elegio-Electors'!E1409</f>
        <v>0</v>
      </c>
      <c r="E1409" s="91" t="str">
        <f>IF(LEFT(RIGHT('Elegio-Electors'!L1409,2),1)="C",'Elegio-Electors'!L1409,IF(LEFT(RIGHT('Elegio-Electors'!M1409,2),1)="C",'Elegio-Electors'!M1409,""))</f>
        <v/>
      </c>
      <c r="F1409" s="91" t="str">
        <f>IF(LEFT(RIGHT('Elegio-Electors'!L1409,2),1)="O",'Elegio-Electors'!L1409,IF(LEFT(RIGHT('Elegio-Electors'!M1409,2),1)="O",'Elegio-Electors'!M1409,""))</f>
        <v/>
      </c>
      <c r="G1409" s="91" t="s">
        <v>166</v>
      </c>
      <c r="H1409" s="91" t="s">
        <v>167</v>
      </c>
      <c r="I1409" s="91" t="e">
        <f t="shared" si="105"/>
        <v>#N/A</v>
      </c>
      <c r="J1409" s="91" t="e">
        <f t="shared" si="106"/>
        <v>#N/A</v>
      </c>
      <c r="K1409" s="91" t="e">
        <f>INDEX(bureaux!$A:$I,MATCH($F1409,bureaux!$A:$A,0),9)</f>
        <v>#N/A</v>
      </c>
      <c r="L1409" s="91" t="e">
        <f t="shared" si="107"/>
        <v>#N/A</v>
      </c>
      <c r="M1409" s="91" t="e">
        <f t="shared" si="108"/>
        <v>#N/A</v>
      </c>
      <c r="N1409" s="20" t="e">
        <f t="shared" si="109"/>
        <v>#N/A</v>
      </c>
      <c r="O1409" s="20" t="e">
        <f>INDEX(bureaux!$A:$H,MATCH($F1409,bureaux!$A:$A,0),8)</f>
        <v>#N/A</v>
      </c>
      <c r="P1409" s="91" t="e">
        <f>_xlfn.CONCAT(INDEX(bureaux!$A:$H,MATCH($F1409,bureaux!$A:$A,0),4)," ",INDEX(bureaux!$A:$H,MATCH($F1409,bureaux!$A:$A,0),5))</f>
        <v>#N/A</v>
      </c>
      <c r="Q1409" s="20" t="e">
        <f>INDEX(bureaux!$A:$H,MATCH($F1409,bureaux!$A:$A,0),6)</f>
        <v>#N/A</v>
      </c>
      <c r="R1409" s="20" t="e">
        <f>INDEX(bureaux!$A:$H,MATCH($F1409,bureaux!$A:$A,0),7)</f>
        <v>#N/A</v>
      </c>
    </row>
    <row r="1410" spans="1:18" x14ac:dyDescent="0.25">
      <c r="A1410" s="20">
        <f>'Elegio-Electors'!C1410</f>
        <v>0</v>
      </c>
      <c r="B1410" s="20">
        <f>'Elegio-Electors'!B1410</f>
        <v>0</v>
      </c>
      <c r="C1410" s="91">
        <f>IF(Procédure!$C$33=2,'Elegio-Electors'!D1410,Procédure!$C$33)</f>
        <v>0</v>
      </c>
      <c r="D1410" s="20">
        <f>'Elegio-Electors'!E1410</f>
        <v>0</v>
      </c>
      <c r="E1410" s="91" t="str">
        <f>IF(LEFT(RIGHT('Elegio-Electors'!L1410,2),1)="C",'Elegio-Electors'!L1410,IF(LEFT(RIGHT('Elegio-Electors'!M1410,2),1)="C",'Elegio-Electors'!M1410,""))</f>
        <v/>
      </c>
      <c r="F1410" s="91" t="str">
        <f>IF(LEFT(RIGHT('Elegio-Electors'!L1410,2),1)="O",'Elegio-Electors'!L1410,IF(LEFT(RIGHT('Elegio-Electors'!M1410,2),1)="O",'Elegio-Electors'!M1410,""))</f>
        <v/>
      </c>
      <c r="G1410" s="91" t="s">
        <v>166</v>
      </c>
      <c r="H1410" s="91" t="s">
        <v>167</v>
      </c>
      <c r="I1410" s="91" t="e">
        <f t="shared" si="105"/>
        <v>#N/A</v>
      </c>
      <c r="J1410" s="91" t="e">
        <f t="shared" si="106"/>
        <v>#N/A</v>
      </c>
      <c r="K1410" s="91" t="e">
        <f>INDEX(bureaux!$A:$I,MATCH($F1410,bureaux!$A:$A,0),9)</f>
        <v>#N/A</v>
      </c>
      <c r="L1410" s="91" t="e">
        <f t="shared" si="107"/>
        <v>#N/A</v>
      </c>
      <c r="M1410" s="91" t="e">
        <f t="shared" si="108"/>
        <v>#N/A</v>
      </c>
      <c r="N1410" s="20" t="e">
        <f t="shared" si="109"/>
        <v>#N/A</v>
      </c>
      <c r="O1410" s="20" t="e">
        <f>INDEX(bureaux!$A:$H,MATCH($F1410,bureaux!$A:$A,0),8)</f>
        <v>#N/A</v>
      </c>
      <c r="P1410" s="91" t="e">
        <f>_xlfn.CONCAT(INDEX(bureaux!$A:$H,MATCH($F1410,bureaux!$A:$A,0),4)," ",INDEX(bureaux!$A:$H,MATCH($F1410,bureaux!$A:$A,0),5))</f>
        <v>#N/A</v>
      </c>
      <c r="Q1410" s="20" t="e">
        <f>INDEX(bureaux!$A:$H,MATCH($F1410,bureaux!$A:$A,0),6)</f>
        <v>#N/A</v>
      </c>
      <c r="R1410" s="20" t="e">
        <f>INDEX(bureaux!$A:$H,MATCH($F1410,bureaux!$A:$A,0),7)</f>
        <v>#N/A</v>
      </c>
    </row>
    <row r="1411" spans="1:18" x14ac:dyDescent="0.25">
      <c r="A1411" s="20">
        <f>'Elegio-Electors'!C1411</f>
        <v>0</v>
      </c>
      <c r="B1411" s="20">
        <f>'Elegio-Electors'!B1411</f>
        <v>0</v>
      </c>
      <c r="C1411" s="91">
        <f>IF(Procédure!$C$33=2,'Elegio-Electors'!D1411,Procédure!$C$33)</f>
        <v>0</v>
      </c>
      <c r="D1411" s="20">
        <f>'Elegio-Electors'!E1411</f>
        <v>0</v>
      </c>
      <c r="E1411" s="91" t="str">
        <f>IF(LEFT(RIGHT('Elegio-Electors'!L1411,2),1)="C",'Elegio-Electors'!L1411,IF(LEFT(RIGHT('Elegio-Electors'!M1411,2),1)="C",'Elegio-Electors'!M1411,""))</f>
        <v/>
      </c>
      <c r="F1411" s="91" t="str">
        <f>IF(LEFT(RIGHT('Elegio-Electors'!L1411,2),1)="O",'Elegio-Electors'!L1411,IF(LEFT(RIGHT('Elegio-Electors'!M1411,2),1)="O",'Elegio-Electors'!M1411,""))</f>
        <v/>
      </c>
      <c r="G1411" s="91" t="s">
        <v>166</v>
      </c>
      <c r="H1411" s="91" t="s">
        <v>167</v>
      </c>
      <c r="I1411" s="91" t="e">
        <f t="shared" ref="I1411:I1474" si="110">_xlfn.SWITCH(RIGHT(F1411,1),"B","bedienden","A","arbeiders","J","jongeren","K","kader")</f>
        <v>#N/A</v>
      </c>
      <c r="J1411" s="91" t="e">
        <f t="shared" ref="J1411:J1474" si="111">_xlfn.SWITCH(RIGHT(F1411,1),"B","employés","A","ouvriers","J","jeunes","K","cadre")</f>
        <v>#N/A</v>
      </c>
      <c r="K1411" s="91" t="e">
        <f>INDEX(bureaux!$A:$I,MATCH($F1411,bureaux!$A:$A,0),9)</f>
        <v>#N/A</v>
      </c>
      <c r="L1411" s="91" t="e">
        <f t="shared" ref="L1411:L1474" si="112">_xlfn.CONCAT(G1411," ",K1411," OR ",I1411)</f>
        <v>#N/A</v>
      </c>
      <c r="M1411" s="91" t="e">
        <f t="shared" ref="M1411:M1474" si="113">_xlfn.CONCAT(H1411," ",K1411," CE ",J1411)</f>
        <v>#N/A</v>
      </c>
      <c r="N1411" s="20" t="e">
        <f t="shared" ref="N1411:N1474" si="114">IF(C1411="NL",L1411,M1411)</f>
        <v>#N/A</v>
      </c>
      <c r="O1411" s="20" t="e">
        <f>INDEX(bureaux!$A:$H,MATCH($F1411,bureaux!$A:$A,0),8)</f>
        <v>#N/A</v>
      </c>
      <c r="P1411" s="91" t="e">
        <f>_xlfn.CONCAT(INDEX(bureaux!$A:$H,MATCH($F1411,bureaux!$A:$A,0),4)," ",INDEX(bureaux!$A:$H,MATCH($F1411,bureaux!$A:$A,0),5))</f>
        <v>#N/A</v>
      </c>
      <c r="Q1411" s="20" t="e">
        <f>INDEX(bureaux!$A:$H,MATCH($F1411,bureaux!$A:$A,0),6)</f>
        <v>#N/A</v>
      </c>
      <c r="R1411" s="20" t="e">
        <f>INDEX(bureaux!$A:$H,MATCH($F1411,bureaux!$A:$A,0),7)</f>
        <v>#N/A</v>
      </c>
    </row>
    <row r="1412" spans="1:18" x14ac:dyDescent="0.25">
      <c r="A1412" s="20">
        <f>'Elegio-Electors'!C1412</f>
        <v>0</v>
      </c>
      <c r="B1412" s="20">
        <f>'Elegio-Electors'!B1412</f>
        <v>0</v>
      </c>
      <c r="C1412" s="91">
        <f>IF(Procédure!$C$33=2,'Elegio-Electors'!D1412,Procédure!$C$33)</f>
        <v>0</v>
      </c>
      <c r="D1412" s="20">
        <f>'Elegio-Electors'!E1412</f>
        <v>0</v>
      </c>
      <c r="E1412" s="91" t="str">
        <f>IF(LEFT(RIGHT('Elegio-Electors'!L1412,2),1)="C",'Elegio-Electors'!L1412,IF(LEFT(RIGHT('Elegio-Electors'!M1412,2),1)="C",'Elegio-Electors'!M1412,""))</f>
        <v/>
      </c>
      <c r="F1412" s="91" t="str">
        <f>IF(LEFT(RIGHT('Elegio-Electors'!L1412,2),1)="O",'Elegio-Electors'!L1412,IF(LEFT(RIGHT('Elegio-Electors'!M1412,2),1)="O",'Elegio-Electors'!M1412,""))</f>
        <v/>
      </c>
      <c r="G1412" s="91" t="s">
        <v>166</v>
      </c>
      <c r="H1412" s="91" t="s">
        <v>167</v>
      </c>
      <c r="I1412" s="91" t="e">
        <f t="shared" si="110"/>
        <v>#N/A</v>
      </c>
      <c r="J1412" s="91" t="e">
        <f t="shared" si="111"/>
        <v>#N/A</v>
      </c>
      <c r="K1412" s="91" t="e">
        <f>INDEX(bureaux!$A:$I,MATCH($F1412,bureaux!$A:$A,0),9)</f>
        <v>#N/A</v>
      </c>
      <c r="L1412" s="91" t="e">
        <f t="shared" si="112"/>
        <v>#N/A</v>
      </c>
      <c r="M1412" s="91" t="e">
        <f t="shared" si="113"/>
        <v>#N/A</v>
      </c>
      <c r="N1412" s="20" t="e">
        <f t="shared" si="114"/>
        <v>#N/A</v>
      </c>
      <c r="O1412" s="20" t="e">
        <f>INDEX(bureaux!$A:$H,MATCH($F1412,bureaux!$A:$A,0),8)</f>
        <v>#N/A</v>
      </c>
      <c r="P1412" s="91" t="e">
        <f>_xlfn.CONCAT(INDEX(bureaux!$A:$H,MATCH($F1412,bureaux!$A:$A,0),4)," ",INDEX(bureaux!$A:$H,MATCH($F1412,bureaux!$A:$A,0),5))</f>
        <v>#N/A</v>
      </c>
      <c r="Q1412" s="20" t="e">
        <f>INDEX(bureaux!$A:$H,MATCH($F1412,bureaux!$A:$A,0),6)</f>
        <v>#N/A</v>
      </c>
      <c r="R1412" s="20" t="e">
        <f>INDEX(bureaux!$A:$H,MATCH($F1412,bureaux!$A:$A,0),7)</f>
        <v>#N/A</v>
      </c>
    </row>
    <row r="1413" spans="1:18" x14ac:dyDescent="0.25">
      <c r="A1413" s="20">
        <f>'Elegio-Electors'!C1413</f>
        <v>0</v>
      </c>
      <c r="B1413" s="20">
        <f>'Elegio-Electors'!B1413</f>
        <v>0</v>
      </c>
      <c r="C1413" s="91">
        <f>IF(Procédure!$C$33=2,'Elegio-Electors'!D1413,Procédure!$C$33)</f>
        <v>0</v>
      </c>
      <c r="D1413" s="20">
        <f>'Elegio-Electors'!E1413</f>
        <v>0</v>
      </c>
      <c r="E1413" s="91" t="str">
        <f>IF(LEFT(RIGHT('Elegio-Electors'!L1413,2),1)="C",'Elegio-Electors'!L1413,IF(LEFT(RIGHT('Elegio-Electors'!M1413,2),1)="C",'Elegio-Electors'!M1413,""))</f>
        <v/>
      </c>
      <c r="F1413" s="91" t="str">
        <f>IF(LEFT(RIGHT('Elegio-Electors'!L1413,2),1)="O",'Elegio-Electors'!L1413,IF(LEFT(RIGHT('Elegio-Electors'!M1413,2),1)="O",'Elegio-Electors'!M1413,""))</f>
        <v/>
      </c>
      <c r="G1413" s="91" t="s">
        <v>166</v>
      </c>
      <c r="H1413" s="91" t="s">
        <v>167</v>
      </c>
      <c r="I1413" s="91" t="e">
        <f t="shared" si="110"/>
        <v>#N/A</v>
      </c>
      <c r="J1413" s="91" t="e">
        <f t="shared" si="111"/>
        <v>#N/A</v>
      </c>
      <c r="K1413" s="91" t="e">
        <f>INDEX(bureaux!$A:$I,MATCH($F1413,bureaux!$A:$A,0),9)</f>
        <v>#N/A</v>
      </c>
      <c r="L1413" s="91" t="e">
        <f t="shared" si="112"/>
        <v>#N/A</v>
      </c>
      <c r="M1413" s="91" t="e">
        <f t="shared" si="113"/>
        <v>#N/A</v>
      </c>
      <c r="N1413" s="20" t="e">
        <f t="shared" si="114"/>
        <v>#N/A</v>
      </c>
      <c r="O1413" s="20" t="e">
        <f>INDEX(bureaux!$A:$H,MATCH($F1413,bureaux!$A:$A,0),8)</f>
        <v>#N/A</v>
      </c>
      <c r="P1413" s="91" t="e">
        <f>_xlfn.CONCAT(INDEX(bureaux!$A:$H,MATCH($F1413,bureaux!$A:$A,0),4)," ",INDEX(bureaux!$A:$H,MATCH($F1413,bureaux!$A:$A,0),5))</f>
        <v>#N/A</v>
      </c>
      <c r="Q1413" s="20" t="e">
        <f>INDEX(bureaux!$A:$H,MATCH($F1413,bureaux!$A:$A,0),6)</f>
        <v>#N/A</v>
      </c>
      <c r="R1413" s="20" t="e">
        <f>INDEX(bureaux!$A:$H,MATCH($F1413,bureaux!$A:$A,0),7)</f>
        <v>#N/A</v>
      </c>
    </row>
    <row r="1414" spans="1:18" x14ac:dyDescent="0.25">
      <c r="A1414" s="20">
        <f>'Elegio-Electors'!C1414</f>
        <v>0</v>
      </c>
      <c r="B1414" s="20">
        <f>'Elegio-Electors'!B1414</f>
        <v>0</v>
      </c>
      <c r="C1414" s="91">
        <f>IF(Procédure!$C$33=2,'Elegio-Electors'!D1414,Procédure!$C$33)</f>
        <v>0</v>
      </c>
      <c r="D1414" s="20">
        <f>'Elegio-Electors'!E1414</f>
        <v>0</v>
      </c>
      <c r="E1414" s="91" t="str">
        <f>IF(LEFT(RIGHT('Elegio-Electors'!L1414,2),1)="C",'Elegio-Electors'!L1414,IF(LEFT(RIGHT('Elegio-Electors'!M1414,2),1)="C",'Elegio-Electors'!M1414,""))</f>
        <v/>
      </c>
      <c r="F1414" s="91" t="str">
        <f>IF(LEFT(RIGHT('Elegio-Electors'!L1414,2),1)="O",'Elegio-Electors'!L1414,IF(LEFT(RIGHT('Elegio-Electors'!M1414,2),1)="O",'Elegio-Electors'!M1414,""))</f>
        <v/>
      </c>
      <c r="G1414" s="91" t="s">
        <v>166</v>
      </c>
      <c r="H1414" s="91" t="s">
        <v>167</v>
      </c>
      <c r="I1414" s="91" t="e">
        <f t="shared" si="110"/>
        <v>#N/A</v>
      </c>
      <c r="J1414" s="91" t="e">
        <f t="shared" si="111"/>
        <v>#N/A</v>
      </c>
      <c r="K1414" s="91" t="e">
        <f>INDEX(bureaux!$A:$I,MATCH($F1414,bureaux!$A:$A,0),9)</f>
        <v>#N/A</v>
      </c>
      <c r="L1414" s="91" t="e">
        <f t="shared" si="112"/>
        <v>#N/A</v>
      </c>
      <c r="M1414" s="91" t="e">
        <f t="shared" si="113"/>
        <v>#N/A</v>
      </c>
      <c r="N1414" s="20" t="e">
        <f t="shared" si="114"/>
        <v>#N/A</v>
      </c>
      <c r="O1414" s="20" t="e">
        <f>INDEX(bureaux!$A:$H,MATCH($F1414,bureaux!$A:$A,0),8)</f>
        <v>#N/A</v>
      </c>
      <c r="P1414" s="91" t="e">
        <f>_xlfn.CONCAT(INDEX(bureaux!$A:$H,MATCH($F1414,bureaux!$A:$A,0),4)," ",INDEX(bureaux!$A:$H,MATCH($F1414,bureaux!$A:$A,0),5))</f>
        <v>#N/A</v>
      </c>
      <c r="Q1414" s="20" t="e">
        <f>INDEX(bureaux!$A:$H,MATCH($F1414,bureaux!$A:$A,0),6)</f>
        <v>#N/A</v>
      </c>
      <c r="R1414" s="20" t="e">
        <f>INDEX(bureaux!$A:$H,MATCH($F1414,bureaux!$A:$A,0),7)</f>
        <v>#N/A</v>
      </c>
    </row>
    <row r="1415" spans="1:18" x14ac:dyDescent="0.25">
      <c r="A1415" s="20">
        <f>'Elegio-Electors'!C1415</f>
        <v>0</v>
      </c>
      <c r="B1415" s="20">
        <f>'Elegio-Electors'!B1415</f>
        <v>0</v>
      </c>
      <c r="C1415" s="91">
        <f>IF(Procédure!$C$33=2,'Elegio-Electors'!D1415,Procédure!$C$33)</f>
        <v>0</v>
      </c>
      <c r="D1415" s="20">
        <f>'Elegio-Electors'!E1415</f>
        <v>0</v>
      </c>
      <c r="E1415" s="91" t="str">
        <f>IF(LEFT(RIGHT('Elegio-Electors'!L1415,2),1)="C",'Elegio-Electors'!L1415,IF(LEFT(RIGHT('Elegio-Electors'!M1415,2),1)="C",'Elegio-Electors'!M1415,""))</f>
        <v/>
      </c>
      <c r="F1415" s="91" t="str">
        <f>IF(LEFT(RIGHT('Elegio-Electors'!L1415,2),1)="O",'Elegio-Electors'!L1415,IF(LEFT(RIGHT('Elegio-Electors'!M1415,2),1)="O",'Elegio-Electors'!M1415,""))</f>
        <v/>
      </c>
      <c r="G1415" s="91" t="s">
        <v>166</v>
      </c>
      <c r="H1415" s="91" t="s">
        <v>167</v>
      </c>
      <c r="I1415" s="91" t="e">
        <f t="shared" si="110"/>
        <v>#N/A</v>
      </c>
      <c r="J1415" s="91" t="e">
        <f t="shared" si="111"/>
        <v>#N/A</v>
      </c>
      <c r="K1415" s="91" t="e">
        <f>INDEX(bureaux!$A:$I,MATCH($F1415,bureaux!$A:$A,0),9)</f>
        <v>#N/A</v>
      </c>
      <c r="L1415" s="91" t="e">
        <f t="shared" si="112"/>
        <v>#N/A</v>
      </c>
      <c r="M1415" s="91" t="e">
        <f t="shared" si="113"/>
        <v>#N/A</v>
      </c>
      <c r="N1415" s="20" t="e">
        <f t="shared" si="114"/>
        <v>#N/A</v>
      </c>
      <c r="O1415" s="20" t="e">
        <f>INDEX(bureaux!$A:$H,MATCH($F1415,bureaux!$A:$A,0),8)</f>
        <v>#N/A</v>
      </c>
      <c r="P1415" s="91" t="e">
        <f>_xlfn.CONCAT(INDEX(bureaux!$A:$H,MATCH($F1415,bureaux!$A:$A,0),4)," ",INDEX(bureaux!$A:$H,MATCH($F1415,bureaux!$A:$A,0),5))</f>
        <v>#N/A</v>
      </c>
      <c r="Q1415" s="20" t="e">
        <f>INDEX(bureaux!$A:$H,MATCH($F1415,bureaux!$A:$A,0),6)</f>
        <v>#N/A</v>
      </c>
      <c r="R1415" s="20" t="e">
        <f>INDEX(bureaux!$A:$H,MATCH($F1415,bureaux!$A:$A,0),7)</f>
        <v>#N/A</v>
      </c>
    </row>
    <row r="1416" spans="1:18" x14ac:dyDescent="0.25">
      <c r="A1416" s="20">
        <f>'Elegio-Electors'!C1416</f>
        <v>0</v>
      </c>
      <c r="B1416" s="20">
        <f>'Elegio-Electors'!B1416</f>
        <v>0</v>
      </c>
      <c r="C1416" s="91">
        <f>IF(Procédure!$C$33=2,'Elegio-Electors'!D1416,Procédure!$C$33)</f>
        <v>0</v>
      </c>
      <c r="D1416" s="20">
        <f>'Elegio-Electors'!E1416</f>
        <v>0</v>
      </c>
      <c r="E1416" s="91" t="str">
        <f>IF(LEFT(RIGHT('Elegio-Electors'!L1416,2),1)="C",'Elegio-Electors'!L1416,IF(LEFT(RIGHT('Elegio-Electors'!M1416,2),1)="C",'Elegio-Electors'!M1416,""))</f>
        <v/>
      </c>
      <c r="F1416" s="91" t="str">
        <f>IF(LEFT(RIGHT('Elegio-Electors'!L1416,2),1)="O",'Elegio-Electors'!L1416,IF(LEFT(RIGHT('Elegio-Electors'!M1416,2),1)="O",'Elegio-Electors'!M1416,""))</f>
        <v/>
      </c>
      <c r="G1416" s="91" t="s">
        <v>166</v>
      </c>
      <c r="H1416" s="91" t="s">
        <v>167</v>
      </c>
      <c r="I1416" s="91" t="e">
        <f t="shared" si="110"/>
        <v>#N/A</v>
      </c>
      <c r="J1416" s="91" t="e">
        <f t="shared" si="111"/>
        <v>#N/A</v>
      </c>
      <c r="K1416" s="91" t="e">
        <f>INDEX(bureaux!$A:$I,MATCH($F1416,bureaux!$A:$A,0),9)</f>
        <v>#N/A</v>
      </c>
      <c r="L1416" s="91" t="e">
        <f t="shared" si="112"/>
        <v>#N/A</v>
      </c>
      <c r="M1416" s="91" t="e">
        <f t="shared" si="113"/>
        <v>#N/A</v>
      </c>
      <c r="N1416" s="20" t="e">
        <f t="shared" si="114"/>
        <v>#N/A</v>
      </c>
      <c r="O1416" s="20" t="e">
        <f>INDEX(bureaux!$A:$H,MATCH($F1416,bureaux!$A:$A,0),8)</f>
        <v>#N/A</v>
      </c>
      <c r="P1416" s="91" t="e">
        <f>_xlfn.CONCAT(INDEX(bureaux!$A:$H,MATCH($F1416,bureaux!$A:$A,0),4)," ",INDEX(bureaux!$A:$H,MATCH($F1416,bureaux!$A:$A,0),5))</f>
        <v>#N/A</v>
      </c>
      <c r="Q1416" s="20" t="e">
        <f>INDEX(bureaux!$A:$H,MATCH($F1416,bureaux!$A:$A,0),6)</f>
        <v>#N/A</v>
      </c>
      <c r="R1416" s="20" t="e">
        <f>INDEX(bureaux!$A:$H,MATCH($F1416,bureaux!$A:$A,0),7)</f>
        <v>#N/A</v>
      </c>
    </row>
    <row r="1417" spans="1:18" x14ac:dyDescent="0.25">
      <c r="A1417" s="20">
        <f>'Elegio-Electors'!C1417</f>
        <v>0</v>
      </c>
      <c r="B1417" s="20">
        <f>'Elegio-Electors'!B1417</f>
        <v>0</v>
      </c>
      <c r="C1417" s="91">
        <f>IF(Procédure!$C$33=2,'Elegio-Electors'!D1417,Procédure!$C$33)</f>
        <v>0</v>
      </c>
      <c r="D1417" s="20">
        <f>'Elegio-Electors'!E1417</f>
        <v>0</v>
      </c>
      <c r="E1417" s="91" t="str">
        <f>IF(LEFT(RIGHT('Elegio-Electors'!L1417,2),1)="C",'Elegio-Electors'!L1417,IF(LEFT(RIGHT('Elegio-Electors'!M1417,2),1)="C",'Elegio-Electors'!M1417,""))</f>
        <v/>
      </c>
      <c r="F1417" s="91" t="str">
        <f>IF(LEFT(RIGHT('Elegio-Electors'!L1417,2),1)="O",'Elegio-Electors'!L1417,IF(LEFT(RIGHT('Elegio-Electors'!M1417,2),1)="O",'Elegio-Electors'!M1417,""))</f>
        <v/>
      </c>
      <c r="G1417" s="91" t="s">
        <v>166</v>
      </c>
      <c r="H1417" s="91" t="s">
        <v>167</v>
      </c>
      <c r="I1417" s="91" t="e">
        <f t="shared" si="110"/>
        <v>#N/A</v>
      </c>
      <c r="J1417" s="91" t="e">
        <f t="shared" si="111"/>
        <v>#N/A</v>
      </c>
      <c r="K1417" s="91" t="e">
        <f>INDEX(bureaux!$A:$I,MATCH($F1417,bureaux!$A:$A,0),9)</f>
        <v>#N/A</v>
      </c>
      <c r="L1417" s="91" t="e">
        <f t="shared" si="112"/>
        <v>#N/A</v>
      </c>
      <c r="M1417" s="91" t="e">
        <f t="shared" si="113"/>
        <v>#N/A</v>
      </c>
      <c r="N1417" s="20" t="e">
        <f t="shared" si="114"/>
        <v>#N/A</v>
      </c>
      <c r="O1417" s="20" t="e">
        <f>INDEX(bureaux!$A:$H,MATCH($F1417,bureaux!$A:$A,0),8)</f>
        <v>#N/A</v>
      </c>
      <c r="P1417" s="91" t="e">
        <f>_xlfn.CONCAT(INDEX(bureaux!$A:$H,MATCH($F1417,bureaux!$A:$A,0),4)," ",INDEX(bureaux!$A:$H,MATCH($F1417,bureaux!$A:$A,0),5))</f>
        <v>#N/A</v>
      </c>
      <c r="Q1417" s="20" t="e">
        <f>INDEX(bureaux!$A:$H,MATCH($F1417,bureaux!$A:$A,0),6)</f>
        <v>#N/A</v>
      </c>
      <c r="R1417" s="20" t="e">
        <f>INDEX(bureaux!$A:$H,MATCH($F1417,bureaux!$A:$A,0),7)</f>
        <v>#N/A</v>
      </c>
    </row>
    <row r="1418" spans="1:18" x14ac:dyDescent="0.25">
      <c r="A1418" s="20">
        <f>'Elegio-Electors'!C1418</f>
        <v>0</v>
      </c>
      <c r="B1418" s="20">
        <f>'Elegio-Electors'!B1418</f>
        <v>0</v>
      </c>
      <c r="C1418" s="91">
        <f>IF(Procédure!$C$33=2,'Elegio-Electors'!D1418,Procédure!$C$33)</f>
        <v>0</v>
      </c>
      <c r="D1418" s="20">
        <f>'Elegio-Electors'!E1418</f>
        <v>0</v>
      </c>
      <c r="E1418" s="91" t="str">
        <f>IF(LEFT(RIGHT('Elegio-Electors'!L1418,2),1)="C",'Elegio-Electors'!L1418,IF(LEFT(RIGHT('Elegio-Electors'!M1418,2),1)="C",'Elegio-Electors'!M1418,""))</f>
        <v/>
      </c>
      <c r="F1418" s="91" t="str">
        <f>IF(LEFT(RIGHT('Elegio-Electors'!L1418,2),1)="O",'Elegio-Electors'!L1418,IF(LEFT(RIGHT('Elegio-Electors'!M1418,2),1)="O",'Elegio-Electors'!M1418,""))</f>
        <v/>
      </c>
      <c r="G1418" s="91" t="s">
        <v>166</v>
      </c>
      <c r="H1418" s="91" t="s">
        <v>167</v>
      </c>
      <c r="I1418" s="91" t="e">
        <f t="shared" si="110"/>
        <v>#N/A</v>
      </c>
      <c r="J1418" s="91" t="e">
        <f t="shared" si="111"/>
        <v>#N/A</v>
      </c>
      <c r="K1418" s="91" t="e">
        <f>INDEX(bureaux!$A:$I,MATCH($F1418,bureaux!$A:$A,0),9)</f>
        <v>#N/A</v>
      </c>
      <c r="L1418" s="91" t="e">
        <f t="shared" si="112"/>
        <v>#N/A</v>
      </c>
      <c r="M1418" s="91" t="e">
        <f t="shared" si="113"/>
        <v>#N/A</v>
      </c>
      <c r="N1418" s="20" t="e">
        <f t="shared" si="114"/>
        <v>#N/A</v>
      </c>
      <c r="O1418" s="20" t="e">
        <f>INDEX(bureaux!$A:$H,MATCH($F1418,bureaux!$A:$A,0),8)</f>
        <v>#N/A</v>
      </c>
      <c r="P1418" s="91" t="e">
        <f>_xlfn.CONCAT(INDEX(bureaux!$A:$H,MATCH($F1418,bureaux!$A:$A,0),4)," ",INDEX(bureaux!$A:$H,MATCH($F1418,bureaux!$A:$A,0),5))</f>
        <v>#N/A</v>
      </c>
      <c r="Q1418" s="20" t="e">
        <f>INDEX(bureaux!$A:$H,MATCH($F1418,bureaux!$A:$A,0),6)</f>
        <v>#N/A</v>
      </c>
      <c r="R1418" s="20" t="e">
        <f>INDEX(bureaux!$A:$H,MATCH($F1418,bureaux!$A:$A,0),7)</f>
        <v>#N/A</v>
      </c>
    </row>
    <row r="1419" spans="1:18" x14ac:dyDescent="0.25">
      <c r="A1419" s="20">
        <f>'Elegio-Electors'!C1419</f>
        <v>0</v>
      </c>
      <c r="B1419" s="20">
        <f>'Elegio-Electors'!B1419</f>
        <v>0</v>
      </c>
      <c r="C1419" s="91">
        <f>IF(Procédure!$C$33=2,'Elegio-Electors'!D1419,Procédure!$C$33)</f>
        <v>0</v>
      </c>
      <c r="D1419" s="20">
        <f>'Elegio-Electors'!E1419</f>
        <v>0</v>
      </c>
      <c r="E1419" s="91" t="str">
        <f>IF(LEFT(RIGHT('Elegio-Electors'!L1419,2),1)="C",'Elegio-Electors'!L1419,IF(LEFT(RIGHT('Elegio-Electors'!M1419,2),1)="C",'Elegio-Electors'!M1419,""))</f>
        <v/>
      </c>
      <c r="F1419" s="91" t="str">
        <f>IF(LEFT(RIGHT('Elegio-Electors'!L1419,2),1)="O",'Elegio-Electors'!L1419,IF(LEFT(RIGHT('Elegio-Electors'!M1419,2),1)="O",'Elegio-Electors'!M1419,""))</f>
        <v/>
      </c>
      <c r="G1419" s="91" t="s">
        <v>166</v>
      </c>
      <c r="H1419" s="91" t="s">
        <v>167</v>
      </c>
      <c r="I1419" s="91" t="e">
        <f t="shared" si="110"/>
        <v>#N/A</v>
      </c>
      <c r="J1419" s="91" t="e">
        <f t="shared" si="111"/>
        <v>#N/A</v>
      </c>
      <c r="K1419" s="91" t="e">
        <f>INDEX(bureaux!$A:$I,MATCH($F1419,bureaux!$A:$A,0),9)</f>
        <v>#N/A</v>
      </c>
      <c r="L1419" s="91" t="e">
        <f t="shared" si="112"/>
        <v>#N/A</v>
      </c>
      <c r="M1419" s="91" t="e">
        <f t="shared" si="113"/>
        <v>#N/A</v>
      </c>
      <c r="N1419" s="20" t="e">
        <f t="shared" si="114"/>
        <v>#N/A</v>
      </c>
      <c r="O1419" s="20" t="e">
        <f>INDEX(bureaux!$A:$H,MATCH($F1419,bureaux!$A:$A,0),8)</f>
        <v>#N/A</v>
      </c>
      <c r="P1419" s="91" t="e">
        <f>_xlfn.CONCAT(INDEX(bureaux!$A:$H,MATCH($F1419,bureaux!$A:$A,0),4)," ",INDEX(bureaux!$A:$H,MATCH($F1419,bureaux!$A:$A,0),5))</f>
        <v>#N/A</v>
      </c>
      <c r="Q1419" s="20" t="e">
        <f>INDEX(bureaux!$A:$H,MATCH($F1419,bureaux!$A:$A,0),6)</f>
        <v>#N/A</v>
      </c>
      <c r="R1419" s="20" t="e">
        <f>INDEX(bureaux!$A:$H,MATCH($F1419,bureaux!$A:$A,0),7)</f>
        <v>#N/A</v>
      </c>
    </row>
    <row r="1420" spans="1:18" x14ac:dyDescent="0.25">
      <c r="A1420" s="20">
        <f>'Elegio-Electors'!C1420</f>
        <v>0</v>
      </c>
      <c r="B1420" s="20">
        <f>'Elegio-Electors'!B1420</f>
        <v>0</v>
      </c>
      <c r="C1420" s="91">
        <f>IF(Procédure!$C$33=2,'Elegio-Electors'!D1420,Procédure!$C$33)</f>
        <v>0</v>
      </c>
      <c r="D1420" s="20">
        <f>'Elegio-Electors'!E1420</f>
        <v>0</v>
      </c>
      <c r="E1420" s="91" t="str">
        <f>IF(LEFT(RIGHT('Elegio-Electors'!L1420,2),1)="C",'Elegio-Electors'!L1420,IF(LEFT(RIGHT('Elegio-Electors'!M1420,2),1)="C",'Elegio-Electors'!M1420,""))</f>
        <v/>
      </c>
      <c r="F1420" s="91" t="str">
        <f>IF(LEFT(RIGHT('Elegio-Electors'!L1420,2),1)="O",'Elegio-Electors'!L1420,IF(LEFT(RIGHT('Elegio-Electors'!M1420,2),1)="O",'Elegio-Electors'!M1420,""))</f>
        <v/>
      </c>
      <c r="G1420" s="91" t="s">
        <v>166</v>
      </c>
      <c r="H1420" s="91" t="s">
        <v>167</v>
      </c>
      <c r="I1420" s="91" t="e">
        <f t="shared" si="110"/>
        <v>#N/A</v>
      </c>
      <c r="J1420" s="91" t="e">
        <f t="shared" si="111"/>
        <v>#N/A</v>
      </c>
      <c r="K1420" s="91" t="e">
        <f>INDEX(bureaux!$A:$I,MATCH($F1420,bureaux!$A:$A,0),9)</f>
        <v>#N/A</v>
      </c>
      <c r="L1420" s="91" t="e">
        <f t="shared" si="112"/>
        <v>#N/A</v>
      </c>
      <c r="M1420" s="91" t="e">
        <f t="shared" si="113"/>
        <v>#N/A</v>
      </c>
      <c r="N1420" s="20" t="e">
        <f t="shared" si="114"/>
        <v>#N/A</v>
      </c>
      <c r="O1420" s="20" t="e">
        <f>INDEX(bureaux!$A:$H,MATCH($F1420,bureaux!$A:$A,0),8)</f>
        <v>#N/A</v>
      </c>
      <c r="P1420" s="91" t="e">
        <f>_xlfn.CONCAT(INDEX(bureaux!$A:$H,MATCH($F1420,bureaux!$A:$A,0),4)," ",INDEX(bureaux!$A:$H,MATCH($F1420,bureaux!$A:$A,0),5))</f>
        <v>#N/A</v>
      </c>
      <c r="Q1420" s="20" t="e">
        <f>INDEX(bureaux!$A:$H,MATCH($F1420,bureaux!$A:$A,0),6)</f>
        <v>#N/A</v>
      </c>
      <c r="R1420" s="20" t="e">
        <f>INDEX(bureaux!$A:$H,MATCH($F1420,bureaux!$A:$A,0),7)</f>
        <v>#N/A</v>
      </c>
    </row>
    <row r="1421" spans="1:18" x14ac:dyDescent="0.25">
      <c r="A1421" s="20">
        <f>'Elegio-Electors'!C1421</f>
        <v>0</v>
      </c>
      <c r="B1421" s="20">
        <f>'Elegio-Electors'!B1421</f>
        <v>0</v>
      </c>
      <c r="C1421" s="91">
        <f>IF(Procédure!$C$33=2,'Elegio-Electors'!D1421,Procédure!$C$33)</f>
        <v>0</v>
      </c>
      <c r="D1421" s="20">
        <f>'Elegio-Electors'!E1421</f>
        <v>0</v>
      </c>
      <c r="E1421" s="91" t="str">
        <f>IF(LEFT(RIGHT('Elegio-Electors'!L1421,2),1)="C",'Elegio-Electors'!L1421,IF(LEFT(RIGHT('Elegio-Electors'!M1421,2),1)="C",'Elegio-Electors'!M1421,""))</f>
        <v/>
      </c>
      <c r="F1421" s="91" t="str">
        <f>IF(LEFT(RIGHT('Elegio-Electors'!L1421,2),1)="O",'Elegio-Electors'!L1421,IF(LEFT(RIGHT('Elegio-Electors'!M1421,2),1)="O",'Elegio-Electors'!M1421,""))</f>
        <v/>
      </c>
      <c r="G1421" s="91" t="s">
        <v>166</v>
      </c>
      <c r="H1421" s="91" t="s">
        <v>167</v>
      </c>
      <c r="I1421" s="91" t="e">
        <f t="shared" si="110"/>
        <v>#N/A</v>
      </c>
      <c r="J1421" s="91" t="e">
        <f t="shared" si="111"/>
        <v>#N/A</v>
      </c>
      <c r="K1421" s="91" t="e">
        <f>INDEX(bureaux!$A:$I,MATCH($F1421,bureaux!$A:$A,0),9)</f>
        <v>#N/A</v>
      </c>
      <c r="L1421" s="91" t="e">
        <f t="shared" si="112"/>
        <v>#N/A</v>
      </c>
      <c r="M1421" s="91" t="e">
        <f t="shared" si="113"/>
        <v>#N/A</v>
      </c>
      <c r="N1421" s="20" t="e">
        <f t="shared" si="114"/>
        <v>#N/A</v>
      </c>
      <c r="O1421" s="20" t="e">
        <f>INDEX(bureaux!$A:$H,MATCH($F1421,bureaux!$A:$A,0),8)</f>
        <v>#N/A</v>
      </c>
      <c r="P1421" s="91" t="e">
        <f>_xlfn.CONCAT(INDEX(bureaux!$A:$H,MATCH($F1421,bureaux!$A:$A,0),4)," ",INDEX(bureaux!$A:$H,MATCH($F1421,bureaux!$A:$A,0),5))</f>
        <v>#N/A</v>
      </c>
      <c r="Q1421" s="20" t="e">
        <f>INDEX(bureaux!$A:$H,MATCH($F1421,bureaux!$A:$A,0),6)</f>
        <v>#N/A</v>
      </c>
      <c r="R1421" s="20" t="e">
        <f>INDEX(bureaux!$A:$H,MATCH($F1421,bureaux!$A:$A,0),7)</f>
        <v>#N/A</v>
      </c>
    </row>
    <row r="1422" spans="1:18" x14ac:dyDescent="0.25">
      <c r="A1422" s="20">
        <f>'Elegio-Electors'!C1422</f>
        <v>0</v>
      </c>
      <c r="B1422" s="20">
        <f>'Elegio-Electors'!B1422</f>
        <v>0</v>
      </c>
      <c r="C1422" s="91">
        <f>IF(Procédure!$C$33=2,'Elegio-Electors'!D1422,Procédure!$C$33)</f>
        <v>0</v>
      </c>
      <c r="D1422" s="20">
        <f>'Elegio-Electors'!E1422</f>
        <v>0</v>
      </c>
      <c r="E1422" s="91" t="str">
        <f>IF(LEFT(RIGHT('Elegio-Electors'!L1422,2),1)="C",'Elegio-Electors'!L1422,IF(LEFT(RIGHT('Elegio-Electors'!M1422,2),1)="C",'Elegio-Electors'!M1422,""))</f>
        <v/>
      </c>
      <c r="F1422" s="91" t="str">
        <f>IF(LEFT(RIGHT('Elegio-Electors'!L1422,2),1)="O",'Elegio-Electors'!L1422,IF(LEFT(RIGHT('Elegio-Electors'!M1422,2),1)="O",'Elegio-Electors'!M1422,""))</f>
        <v/>
      </c>
      <c r="G1422" s="91" t="s">
        <v>166</v>
      </c>
      <c r="H1422" s="91" t="s">
        <v>167</v>
      </c>
      <c r="I1422" s="91" t="e">
        <f t="shared" si="110"/>
        <v>#N/A</v>
      </c>
      <c r="J1422" s="91" t="e">
        <f t="shared" si="111"/>
        <v>#N/A</v>
      </c>
      <c r="K1422" s="91" t="e">
        <f>INDEX(bureaux!$A:$I,MATCH($F1422,bureaux!$A:$A,0),9)</f>
        <v>#N/A</v>
      </c>
      <c r="L1422" s="91" t="e">
        <f t="shared" si="112"/>
        <v>#N/A</v>
      </c>
      <c r="M1422" s="91" t="e">
        <f t="shared" si="113"/>
        <v>#N/A</v>
      </c>
      <c r="N1422" s="20" t="e">
        <f t="shared" si="114"/>
        <v>#N/A</v>
      </c>
      <c r="O1422" s="20" t="e">
        <f>INDEX(bureaux!$A:$H,MATCH($F1422,bureaux!$A:$A,0),8)</f>
        <v>#N/A</v>
      </c>
      <c r="P1422" s="91" t="e">
        <f>_xlfn.CONCAT(INDEX(bureaux!$A:$H,MATCH($F1422,bureaux!$A:$A,0),4)," ",INDEX(bureaux!$A:$H,MATCH($F1422,bureaux!$A:$A,0),5))</f>
        <v>#N/A</v>
      </c>
      <c r="Q1422" s="20" t="e">
        <f>INDEX(bureaux!$A:$H,MATCH($F1422,bureaux!$A:$A,0),6)</f>
        <v>#N/A</v>
      </c>
      <c r="R1422" s="20" t="e">
        <f>INDEX(bureaux!$A:$H,MATCH($F1422,bureaux!$A:$A,0),7)</f>
        <v>#N/A</v>
      </c>
    </row>
    <row r="1423" spans="1:18" x14ac:dyDescent="0.25">
      <c r="A1423" s="20">
        <f>'Elegio-Electors'!C1423</f>
        <v>0</v>
      </c>
      <c r="B1423" s="20">
        <f>'Elegio-Electors'!B1423</f>
        <v>0</v>
      </c>
      <c r="C1423" s="91">
        <f>IF(Procédure!$C$33=2,'Elegio-Electors'!D1423,Procédure!$C$33)</f>
        <v>0</v>
      </c>
      <c r="D1423" s="20">
        <f>'Elegio-Electors'!E1423</f>
        <v>0</v>
      </c>
      <c r="E1423" s="91" t="str">
        <f>IF(LEFT(RIGHT('Elegio-Electors'!L1423,2),1)="C",'Elegio-Electors'!L1423,IF(LEFT(RIGHT('Elegio-Electors'!M1423,2),1)="C",'Elegio-Electors'!M1423,""))</f>
        <v/>
      </c>
      <c r="F1423" s="91" t="str">
        <f>IF(LEFT(RIGHT('Elegio-Electors'!L1423,2),1)="O",'Elegio-Electors'!L1423,IF(LEFT(RIGHT('Elegio-Electors'!M1423,2),1)="O",'Elegio-Electors'!M1423,""))</f>
        <v/>
      </c>
      <c r="G1423" s="91" t="s">
        <v>166</v>
      </c>
      <c r="H1423" s="91" t="s">
        <v>167</v>
      </c>
      <c r="I1423" s="91" t="e">
        <f t="shared" si="110"/>
        <v>#N/A</v>
      </c>
      <c r="J1423" s="91" t="e">
        <f t="shared" si="111"/>
        <v>#N/A</v>
      </c>
      <c r="K1423" s="91" t="e">
        <f>INDEX(bureaux!$A:$I,MATCH($F1423,bureaux!$A:$A,0),9)</f>
        <v>#N/A</v>
      </c>
      <c r="L1423" s="91" t="e">
        <f t="shared" si="112"/>
        <v>#N/A</v>
      </c>
      <c r="M1423" s="91" t="e">
        <f t="shared" si="113"/>
        <v>#N/A</v>
      </c>
      <c r="N1423" s="20" t="e">
        <f t="shared" si="114"/>
        <v>#N/A</v>
      </c>
      <c r="O1423" s="20" t="e">
        <f>INDEX(bureaux!$A:$H,MATCH($F1423,bureaux!$A:$A,0),8)</f>
        <v>#N/A</v>
      </c>
      <c r="P1423" s="91" t="e">
        <f>_xlfn.CONCAT(INDEX(bureaux!$A:$H,MATCH($F1423,bureaux!$A:$A,0),4)," ",INDEX(bureaux!$A:$H,MATCH($F1423,bureaux!$A:$A,0),5))</f>
        <v>#N/A</v>
      </c>
      <c r="Q1423" s="20" t="e">
        <f>INDEX(bureaux!$A:$H,MATCH($F1423,bureaux!$A:$A,0),6)</f>
        <v>#N/A</v>
      </c>
      <c r="R1423" s="20" t="e">
        <f>INDEX(bureaux!$A:$H,MATCH($F1423,bureaux!$A:$A,0),7)</f>
        <v>#N/A</v>
      </c>
    </row>
    <row r="1424" spans="1:18" x14ac:dyDescent="0.25">
      <c r="A1424" s="20">
        <f>'Elegio-Electors'!C1424</f>
        <v>0</v>
      </c>
      <c r="B1424" s="20">
        <f>'Elegio-Electors'!B1424</f>
        <v>0</v>
      </c>
      <c r="C1424" s="91">
        <f>IF(Procédure!$C$33=2,'Elegio-Electors'!D1424,Procédure!$C$33)</f>
        <v>0</v>
      </c>
      <c r="D1424" s="20">
        <f>'Elegio-Electors'!E1424</f>
        <v>0</v>
      </c>
      <c r="E1424" s="91" t="str">
        <f>IF(LEFT(RIGHT('Elegio-Electors'!L1424,2),1)="C",'Elegio-Electors'!L1424,IF(LEFT(RIGHT('Elegio-Electors'!M1424,2),1)="C",'Elegio-Electors'!M1424,""))</f>
        <v/>
      </c>
      <c r="F1424" s="91" t="str">
        <f>IF(LEFT(RIGHT('Elegio-Electors'!L1424,2),1)="O",'Elegio-Electors'!L1424,IF(LEFT(RIGHT('Elegio-Electors'!M1424,2),1)="O",'Elegio-Electors'!M1424,""))</f>
        <v/>
      </c>
      <c r="G1424" s="91" t="s">
        <v>166</v>
      </c>
      <c r="H1424" s="91" t="s">
        <v>167</v>
      </c>
      <c r="I1424" s="91" t="e">
        <f t="shared" si="110"/>
        <v>#N/A</v>
      </c>
      <c r="J1424" s="91" t="e">
        <f t="shared" si="111"/>
        <v>#N/A</v>
      </c>
      <c r="K1424" s="91" t="e">
        <f>INDEX(bureaux!$A:$I,MATCH($F1424,bureaux!$A:$A,0),9)</f>
        <v>#N/A</v>
      </c>
      <c r="L1424" s="91" t="e">
        <f t="shared" si="112"/>
        <v>#N/A</v>
      </c>
      <c r="M1424" s="91" t="e">
        <f t="shared" si="113"/>
        <v>#N/A</v>
      </c>
      <c r="N1424" s="20" t="e">
        <f t="shared" si="114"/>
        <v>#N/A</v>
      </c>
      <c r="O1424" s="20" t="e">
        <f>INDEX(bureaux!$A:$H,MATCH($F1424,bureaux!$A:$A,0),8)</f>
        <v>#N/A</v>
      </c>
      <c r="P1424" s="91" t="e">
        <f>_xlfn.CONCAT(INDEX(bureaux!$A:$H,MATCH($F1424,bureaux!$A:$A,0),4)," ",INDEX(bureaux!$A:$H,MATCH($F1424,bureaux!$A:$A,0),5))</f>
        <v>#N/A</v>
      </c>
      <c r="Q1424" s="20" t="e">
        <f>INDEX(bureaux!$A:$H,MATCH($F1424,bureaux!$A:$A,0),6)</f>
        <v>#N/A</v>
      </c>
      <c r="R1424" s="20" t="e">
        <f>INDEX(bureaux!$A:$H,MATCH($F1424,bureaux!$A:$A,0),7)</f>
        <v>#N/A</v>
      </c>
    </row>
    <row r="1425" spans="1:18" x14ac:dyDescent="0.25">
      <c r="A1425" s="20">
        <f>'Elegio-Electors'!C1425</f>
        <v>0</v>
      </c>
      <c r="B1425" s="20">
        <f>'Elegio-Electors'!B1425</f>
        <v>0</v>
      </c>
      <c r="C1425" s="91">
        <f>IF(Procédure!$C$33=2,'Elegio-Electors'!D1425,Procédure!$C$33)</f>
        <v>0</v>
      </c>
      <c r="D1425" s="20">
        <f>'Elegio-Electors'!E1425</f>
        <v>0</v>
      </c>
      <c r="E1425" s="91" t="str">
        <f>IF(LEFT(RIGHT('Elegio-Electors'!L1425,2),1)="C",'Elegio-Electors'!L1425,IF(LEFT(RIGHT('Elegio-Electors'!M1425,2),1)="C",'Elegio-Electors'!M1425,""))</f>
        <v/>
      </c>
      <c r="F1425" s="91" t="str">
        <f>IF(LEFT(RIGHT('Elegio-Electors'!L1425,2),1)="O",'Elegio-Electors'!L1425,IF(LEFT(RIGHT('Elegio-Electors'!M1425,2),1)="O",'Elegio-Electors'!M1425,""))</f>
        <v/>
      </c>
      <c r="G1425" s="91" t="s">
        <v>166</v>
      </c>
      <c r="H1425" s="91" t="s">
        <v>167</v>
      </c>
      <c r="I1425" s="91" t="e">
        <f t="shared" si="110"/>
        <v>#N/A</v>
      </c>
      <c r="J1425" s="91" t="e">
        <f t="shared" si="111"/>
        <v>#N/A</v>
      </c>
      <c r="K1425" s="91" t="e">
        <f>INDEX(bureaux!$A:$I,MATCH($F1425,bureaux!$A:$A,0),9)</f>
        <v>#N/A</v>
      </c>
      <c r="L1425" s="91" t="e">
        <f t="shared" si="112"/>
        <v>#N/A</v>
      </c>
      <c r="M1425" s="91" t="e">
        <f t="shared" si="113"/>
        <v>#N/A</v>
      </c>
      <c r="N1425" s="20" t="e">
        <f t="shared" si="114"/>
        <v>#N/A</v>
      </c>
      <c r="O1425" s="20" t="e">
        <f>INDEX(bureaux!$A:$H,MATCH($F1425,bureaux!$A:$A,0),8)</f>
        <v>#N/A</v>
      </c>
      <c r="P1425" s="91" t="e">
        <f>_xlfn.CONCAT(INDEX(bureaux!$A:$H,MATCH($F1425,bureaux!$A:$A,0),4)," ",INDEX(bureaux!$A:$H,MATCH($F1425,bureaux!$A:$A,0),5))</f>
        <v>#N/A</v>
      </c>
      <c r="Q1425" s="20" t="e">
        <f>INDEX(bureaux!$A:$H,MATCH($F1425,bureaux!$A:$A,0),6)</f>
        <v>#N/A</v>
      </c>
      <c r="R1425" s="20" t="e">
        <f>INDEX(bureaux!$A:$H,MATCH($F1425,bureaux!$A:$A,0),7)</f>
        <v>#N/A</v>
      </c>
    </row>
    <row r="1426" spans="1:18" x14ac:dyDescent="0.25">
      <c r="A1426" s="20">
        <f>'Elegio-Electors'!C1426</f>
        <v>0</v>
      </c>
      <c r="B1426" s="20">
        <f>'Elegio-Electors'!B1426</f>
        <v>0</v>
      </c>
      <c r="C1426" s="91">
        <f>IF(Procédure!$C$33=2,'Elegio-Electors'!D1426,Procédure!$C$33)</f>
        <v>0</v>
      </c>
      <c r="D1426" s="20">
        <f>'Elegio-Electors'!E1426</f>
        <v>0</v>
      </c>
      <c r="E1426" s="91" t="str">
        <f>IF(LEFT(RIGHT('Elegio-Electors'!L1426,2),1)="C",'Elegio-Electors'!L1426,IF(LEFT(RIGHT('Elegio-Electors'!M1426,2),1)="C",'Elegio-Electors'!M1426,""))</f>
        <v/>
      </c>
      <c r="F1426" s="91" t="str">
        <f>IF(LEFT(RIGHT('Elegio-Electors'!L1426,2),1)="O",'Elegio-Electors'!L1426,IF(LEFT(RIGHT('Elegio-Electors'!M1426,2),1)="O",'Elegio-Electors'!M1426,""))</f>
        <v/>
      </c>
      <c r="G1426" s="91" t="s">
        <v>166</v>
      </c>
      <c r="H1426" s="91" t="s">
        <v>167</v>
      </c>
      <c r="I1426" s="91" t="e">
        <f t="shared" si="110"/>
        <v>#N/A</v>
      </c>
      <c r="J1426" s="91" t="e">
        <f t="shared" si="111"/>
        <v>#N/A</v>
      </c>
      <c r="K1426" s="91" t="e">
        <f>INDEX(bureaux!$A:$I,MATCH($F1426,bureaux!$A:$A,0),9)</f>
        <v>#N/A</v>
      </c>
      <c r="L1426" s="91" t="e">
        <f t="shared" si="112"/>
        <v>#N/A</v>
      </c>
      <c r="M1426" s="91" t="e">
        <f t="shared" si="113"/>
        <v>#N/A</v>
      </c>
      <c r="N1426" s="20" t="e">
        <f t="shared" si="114"/>
        <v>#N/A</v>
      </c>
      <c r="O1426" s="20" t="e">
        <f>INDEX(bureaux!$A:$H,MATCH($F1426,bureaux!$A:$A,0),8)</f>
        <v>#N/A</v>
      </c>
      <c r="P1426" s="91" t="e">
        <f>_xlfn.CONCAT(INDEX(bureaux!$A:$H,MATCH($F1426,bureaux!$A:$A,0),4)," ",INDEX(bureaux!$A:$H,MATCH($F1426,bureaux!$A:$A,0),5))</f>
        <v>#N/A</v>
      </c>
      <c r="Q1426" s="20" t="e">
        <f>INDEX(bureaux!$A:$H,MATCH($F1426,bureaux!$A:$A,0),6)</f>
        <v>#N/A</v>
      </c>
      <c r="R1426" s="20" t="e">
        <f>INDEX(bureaux!$A:$H,MATCH($F1426,bureaux!$A:$A,0),7)</f>
        <v>#N/A</v>
      </c>
    </row>
    <row r="1427" spans="1:18" x14ac:dyDescent="0.25">
      <c r="A1427" s="20">
        <f>'Elegio-Electors'!C1427</f>
        <v>0</v>
      </c>
      <c r="B1427" s="20">
        <f>'Elegio-Electors'!B1427</f>
        <v>0</v>
      </c>
      <c r="C1427" s="91">
        <f>IF(Procédure!$C$33=2,'Elegio-Electors'!D1427,Procédure!$C$33)</f>
        <v>0</v>
      </c>
      <c r="D1427" s="20">
        <f>'Elegio-Electors'!E1427</f>
        <v>0</v>
      </c>
      <c r="E1427" s="91" t="str">
        <f>IF(LEFT(RIGHT('Elegio-Electors'!L1427,2),1)="C",'Elegio-Electors'!L1427,IF(LEFT(RIGHT('Elegio-Electors'!M1427,2),1)="C",'Elegio-Electors'!M1427,""))</f>
        <v/>
      </c>
      <c r="F1427" s="91" t="str">
        <f>IF(LEFT(RIGHT('Elegio-Electors'!L1427,2),1)="O",'Elegio-Electors'!L1427,IF(LEFT(RIGHT('Elegio-Electors'!M1427,2),1)="O",'Elegio-Electors'!M1427,""))</f>
        <v/>
      </c>
      <c r="G1427" s="91" t="s">
        <v>166</v>
      </c>
      <c r="H1427" s="91" t="s">
        <v>167</v>
      </c>
      <c r="I1427" s="91" t="e">
        <f t="shared" si="110"/>
        <v>#N/A</v>
      </c>
      <c r="J1427" s="91" t="e">
        <f t="shared" si="111"/>
        <v>#N/A</v>
      </c>
      <c r="K1427" s="91" t="e">
        <f>INDEX(bureaux!$A:$I,MATCH($F1427,bureaux!$A:$A,0),9)</f>
        <v>#N/A</v>
      </c>
      <c r="L1427" s="91" t="e">
        <f t="shared" si="112"/>
        <v>#N/A</v>
      </c>
      <c r="M1427" s="91" t="e">
        <f t="shared" si="113"/>
        <v>#N/A</v>
      </c>
      <c r="N1427" s="20" t="e">
        <f t="shared" si="114"/>
        <v>#N/A</v>
      </c>
      <c r="O1427" s="20" t="e">
        <f>INDEX(bureaux!$A:$H,MATCH($F1427,bureaux!$A:$A,0),8)</f>
        <v>#N/A</v>
      </c>
      <c r="P1427" s="91" t="e">
        <f>_xlfn.CONCAT(INDEX(bureaux!$A:$H,MATCH($F1427,bureaux!$A:$A,0),4)," ",INDEX(bureaux!$A:$H,MATCH($F1427,bureaux!$A:$A,0),5))</f>
        <v>#N/A</v>
      </c>
      <c r="Q1427" s="20" t="e">
        <f>INDEX(bureaux!$A:$H,MATCH($F1427,bureaux!$A:$A,0),6)</f>
        <v>#N/A</v>
      </c>
      <c r="R1427" s="20" t="e">
        <f>INDEX(bureaux!$A:$H,MATCH($F1427,bureaux!$A:$A,0),7)</f>
        <v>#N/A</v>
      </c>
    </row>
    <row r="1428" spans="1:18" x14ac:dyDescent="0.25">
      <c r="A1428" s="20">
        <f>'Elegio-Electors'!C1428</f>
        <v>0</v>
      </c>
      <c r="B1428" s="20">
        <f>'Elegio-Electors'!B1428</f>
        <v>0</v>
      </c>
      <c r="C1428" s="91">
        <f>IF(Procédure!$C$33=2,'Elegio-Electors'!D1428,Procédure!$C$33)</f>
        <v>0</v>
      </c>
      <c r="D1428" s="20">
        <f>'Elegio-Electors'!E1428</f>
        <v>0</v>
      </c>
      <c r="E1428" s="91" t="str">
        <f>IF(LEFT(RIGHT('Elegio-Electors'!L1428,2),1)="C",'Elegio-Electors'!L1428,IF(LEFT(RIGHT('Elegio-Electors'!M1428,2),1)="C",'Elegio-Electors'!M1428,""))</f>
        <v/>
      </c>
      <c r="F1428" s="91" t="str">
        <f>IF(LEFT(RIGHT('Elegio-Electors'!L1428,2),1)="O",'Elegio-Electors'!L1428,IF(LEFT(RIGHT('Elegio-Electors'!M1428,2),1)="O",'Elegio-Electors'!M1428,""))</f>
        <v/>
      </c>
      <c r="G1428" s="91" t="s">
        <v>166</v>
      </c>
      <c r="H1428" s="91" t="s">
        <v>167</v>
      </c>
      <c r="I1428" s="91" t="e">
        <f t="shared" si="110"/>
        <v>#N/A</v>
      </c>
      <c r="J1428" s="91" t="e">
        <f t="shared" si="111"/>
        <v>#N/A</v>
      </c>
      <c r="K1428" s="91" t="e">
        <f>INDEX(bureaux!$A:$I,MATCH($F1428,bureaux!$A:$A,0),9)</f>
        <v>#N/A</v>
      </c>
      <c r="L1428" s="91" t="e">
        <f t="shared" si="112"/>
        <v>#N/A</v>
      </c>
      <c r="M1428" s="91" t="e">
        <f t="shared" si="113"/>
        <v>#N/A</v>
      </c>
      <c r="N1428" s="20" t="e">
        <f t="shared" si="114"/>
        <v>#N/A</v>
      </c>
      <c r="O1428" s="20" t="e">
        <f>INDEX(bureaux!$A:$H,MATCH($F1428,bureaux!$A:$A,0),8)</f>
        <v>#N/A</v>
      </c>
      <c r="P1428" s="91" t="e">
        <f>_xlfn.CONCAT(INDEX(bureaux!$A:$H,MATCH($F1428,bureaux!$A:$A,0),4)," ",INDEX(bureaux!$A:$H,MATCH($F1428,bureaux!$A:$A,0),5))</f>
        <v>#N/A</v>
      </c>
      <c r="Q1428" s="20" t="e">
        <f>INDEX(bureaux!$A:$H,MATCH($F1428,bureaux!$A:$A,0),6)</f>
        <v>#N/A</v>
      </c>
      <c r="R1428" s="20" t="e">
        <f>INDEX(bureaux!$A:$H,MATCH($F1428,bureaux!$A:$A,0),7)</f>
        <v>#N/A</v>
      </c>
    </row>
    <row r="1429" spans="1:18" x14ac:dyDescent="0.25">
      <c r="A1429" s="20">
        <f>'Elegio-Electors'!C1429</f>
        <v>0</v>
      </c>
      <c r="B1429" s="20">
        <f>'Elegio-Electors'!B1429</f>
        <v>0</v>
      </c>
      <c r="C1429" s="91">
        <f>IF(Procédure!$C$33=2,'Elegio-Electors'!D1429,Procédure!$C$33)</f>
        <v>0</v>
      </c>
      <c r="D1429" s="20">
        <f>'Elegio-Electors'!E1429</f>
        <v>0</v>
      </c>
      <c r="E1429" s="91" t="str">
        <f>IF(LEFT(RIGHT('Elegio-Electors'!L1429,2),1)="C",'Elegio-Electors'!L1429,IF(LEFT(RIGHT('Elegio-Electors'!M1429,2),1)="C",'Elegio-Electors'!M1429,""))</f>
        <v/>
      </c>
      <c r="F1429" s="91" t="str">
        <f>IF(LEFT(RIGHT('Elegio-Electors'!L1429,2),1)="O",'Elegio-Electors'!L1429,IF(LEFT(RIGHT('Elegio-Electors'!M1429,2),1)="O",'Elegio-Electors'!M1429,""))</f>
        <v/>
      </c>
      <c r="G1429" s="91" t="s">
        <v>166</v>
      </c>
      <c r="H1429" s="91" t="s">
        <v>167</v>
      </c>
      <c r="I1429" s="91" t="e">
        <f t="shared" si="110"/>
        <v>#N/A</v>
      </c>
      <c r="J1429" s="91" t="e">
        <f t="shared" si="111"/>
        <v>#N/A</v>
      </c>
      <c r="K1429" s="91" t="e">
        <f>INDEX(bureaux!$A:$I,MATCH($F1429,bureaux!$A:$A,0),9)</f>
        <v>#N/A</v>
      </c>
      <c r="L1429" s="91" t="e">
        <f t="shared" si="112"/>
        <v>#N/A</v>
      </c>
      <c r="M1429" s="91" t="e">
        <f t="shared" si="113"/>
        <v>#N/A</v>
      </c>
      <c r="N1429" s="20" t="e">
        <f t="shared" si="114"/>
        <v>#N/A</v>
      </c>
      <c r="O1429" s="20" t="e">
        <f>INDEX(bureaux!$A:$H,MATCH($F1429,bureaux!$A:$A,0),8)</f>
        <v>#N/A</v>
      </c>
      <c r="P1429" s="91" t="e">
        <f>_xlfn.CONCAT(INDEX(bureaux!$A:$H,MATCH($F1429,bureaux!$A:$A,0),4)," ",INDEX(bureaux!$A:$H,MATCH($F1429,bureaux!$A:$A,0),5))</f>
        <v>#N/A</v>
      </c>
      <c r="Q1429" s="20" t="e">
        <f>INDEX(bureaux!$A:$H,MATCH($F1429,bureaux!$A:$A,0),6)</f>
        <v>#N/A</v>
      </c>
      <c r="R1429" s="20" t="e">
        <f>INDEX(bureaux!$A:$H,MATCH($F1429,bureaux!$A:$A,0),7)</f>
        <v>#N/A</v>
      </c>
    </row>
    <row r="1430" spans="1:18" x14ac:dyDescent="0.25">
      <c r="A1430" s="20">
        <f>'Elegio-Electors'!C1430</f>
        <v>0</v>
      </c>
      <c r="B1430" s="20">
        <f>'Elegio-Electors'!B1430</f>
        <v>0</v>
      </c>
      <c r="C1430" s="91">
        <f>IF(Procédure!$C$33=2,'Elegio-Electors'!D1430,Procédure!$C$33)</f>
        <v>0</v>
      </c>
      <c r="D1430" s="20">
        <f>'Elegio-Electors'!E1430</f>
        <v>0</v>
      </c>
      <c r="E1430" s="91" t="str">
        <f>IF(LEFT(RIGHT('Elegio-Electors'!L1430,2),1)="C",'Elegio-Electors'!L1430,IF(LEFT(RIGHT('Elegio-Electors'!M1430,2),1)="C",'Elegio-Electors'!M1430,""))</f>
        <v/>
      </c>
      <c r="F1430" s="91" t="str">
        <f>IF(LEFT(RIGHT('Elegio-Electors'!L1430,2),1)="O",'Elegio-Electors'!L1430,IF(LEFT(RIGHT('Elegio-Electors'!M1430,2),1)="O",'Elegio-Electors'!M1430,""))</f>
        <v/>
      </c>
      <c r="G1430" s="91" t="s">
        <v>166</v>
      </c>
      <c r="H1430" s="91" t="s">
        <v>167</v>
      </c>
      <c r="I1430" s="91" t="e">
        <f t="shared" si="110"/>
        <v>#N/A</v>
      </c>
      <c r="J1430" s="91" t="e">
        <f t="shared" si="111"/>
        <v>#N/A</v>
      </c>
      <c r="K1430" s="91" t="e">
        <f>INDEX(bureaux!$A:$I,MATCH($F1430,bureaux!$A:$A,0),9)</f>
        <v>#N/A</v>
      </c>
      <c r="L1430" s="91" t="e">
        <f t="shared" si="112"/>
        <v>#N/A</v>
      </c>
      <c r="M1430" s="91" t="e">
        <f t="shared" si="113"/>
        <v>#N/A</v>
      </c>
      <c r="N1430" s="20" t="e">
        <f t="shared" si="114"/>
        <v>#N/A</v>
      </c>
      <c r="O1430" s="20" t="e">
        <f>INDEX(bureaux!$A:$H,MATCH($F1430,bureaux!$A:$A,0),8)</f>
        <v>#N/A</v>
      </c>
      <c r="P1430" s="91" t="e">
        <f>_xlfn.CONCAT(INDEX(bureaux!$A:$H,MATCH($F1430,bureaux!$A:$A,0),4)," ",INDEX(bureaux!$A:$H,MATCH($F1430,bureaux!$A:$A,0),5))</f>
        <v>#N/A</v>
      </c>
      <c r="Q1430" s="20" t="e">
        <f>INDEX(bureaux!$A:$H,MATCH($F1430,bureaux!$A:$A,0),6)</f>
        <v>#N/A</v>
      </c>
      <c r="R1430" s="20" t="e">
        <f>INDEX(bureaux!$A:$H,MATCH($F1430,bureaux!$A:$A,0),7)</f>
        <v>#N/A</v>
      </c>
    </row>
    <row r="1431" spans="1:18" x14ac:dyDescent="0.25">
      <c r="A1431" s="20">
        <f>'Elegio-Electors'!C1431</f>
        <v>0</v>
      </c>
      <c r="B1431" s="20">
        <f>'Elegio-Electors'!B1431</f>
        <v>0</v>
      </c>
      <c r="C1431" s="91">
        <f>IF(Procédure!$C$33=2,'Elegio-Electors'!D1431,Procédure!$C$33)</f>
        <v>0</v>
      </c>
      <c r="D1431" s="20">
        <f>'Elegio-Electors'!E1431</f>
        <v>0</v>
      </c>
      <c r="E1431" s="91" t="str">
        <f>IF(LEFT(RIGHT('Elegio-Electors'!L1431,2),1)="C",'Elegio-Electors'!L1431,IF(LEFT(RIGHT('Elegio-Electors'!M1431,2),1)="C",'Elegio-Electors'!M1431,""))</f>
        <v/>
      </c>
      <c r="F1431" s="91" t="str">
        <f>IF(LEFT(RIGHT('Elegio-Electors'!L1431,2),1)="O",'Elegio-Electors'!L1431,IF(LEFT(RIGHT('Elegio-Electors'!M1431,2),1)="O",'Elegio-Electors'!M1431,""))</f>
        <v/>
      </c>
      <c r="G1431" s="91" t="s">
        <v>166</v>
      </c>
      <c r="H1431" s="91" t="s">
        <v>167</v>
      </c>
      <c r="I1431" s="91" t="e">
        <f t="shared" si="110"/>
        <v>#N/A</v>
      </c>
      <c r="J1431" s="91" t="e">
        <f t="shared" si="111"/>
        <v>#N/A</v>
      </c>
      <c r="K1431" s="91" t="e">
        <f>INDEX(bureaux!$A:$I,MATCH($F1431,bureaux!$A:$A,0),9)</f>
        <v>#N/A</v>
      </c>
      <c r="L1431" s="91" t="e">
        <f t="shared" si="112"/>
        <v>#N/A</v>
      </c>
      <c r="M1431" s="91" t="e">
        <f t="shared" si="113"/>
        <v>#N/A</v>
      </c>
      <c r="N1431" s="20" t="e">
        <f t="shared" si="114"/>
        <v>#N/A</v>
      </c>
      <c r="O1431" s="20" t="e">
        <f>INDEX(bureaux!$A:$H,MATCH($F1431,bureaux!$A:$A,0),8)</f>
        <v>#N/A</v>
      </c>
      <c r="P1431" s="91" t="e">
        <f>_xlfn.CONCAT(INDEX(bureaux!$A:$H,MATCH($F1431,bureaux!$A:$A,0),4)," ",INDEX(bureaux!$A:$H,MATCH($F1431,bureaux!$A:$A,0),5))</f>
        <v>#N/A</v>
      </c>
      <c r="Q1431" s="20" t="e">
        <f>INDEX(bureaux!$A:$H,MATCH($F1431,bureaux!$A:$A,0),6)</f>
        <v>#N/A</v>
      </c>
      <c r="R1431" s="20" t="e">
        <f>INDEX(bureaux!$A:$H,MATCH($F1431,bureaux!$A:$A,0),7)</f>
        <v>#N/A</v>
      </c>
    </row>
    <row r="1432" spans="1:18" x14ac:dyDescent="0.25">
      <c r="A1432" s="20">
        <f>'Elegio-Electors'!C1432</f>
        <v>0</v>
      </c>
      <c r="B1432" s="20">
        <f>'Elegio-Electors'!B1432</f>
        <v>0</v>
      </c>
      <c r="C1432" s="91">
        <f>IF(Procédure!$C$33=2,'Elegio-Electors'!D1432,Procédure!$C$33)</f>
        <v>0</v>
      </c>
      <c r="D1432" s="20">
        <f>'Elegio-Electors'!E1432</f>
        <v>0</v>
      </c>
      <c r="E1432" s="91" t="str">
        <f>IF(LEFT(RIGHT('Elegio-Electors'!L1432,2),1)="C",'Elegio-Electors'!L1432,IF(LEFT(RIGHT('Elegio-Electors'!M1432,2),1)="C",'Elegio-Electors'!M1432,""))</f>
        <v/>
      </c>
      <c r="F1432" s="91" t="str">
        <f>IF(LEFT(RIGHT('Elegio-Electors'!L1432,2),1)="O",'Elegio-Electors'!L1432,IF(LEFT(RIGHT('Elegio-Electors'!M1432,2),1)="O",'Elegio-Electors'!M1432,""))</f>
        <v/>
      </c>
      <c r="G1432" s="91" t="s">
        <v>166</v>
      </c>
      <c r="H1432" s="91" t="s">
        <v>167</v>
      </c>
      <c r="I1432" s="91" t="e">
        <f t="shared" si="110"/>
        <v>#N/A</v>
      </c>
      <c r="J1432" s="91" t="e">
        <f t="shared" si="111"/>
        <v>#N/A</v>
      </c>
      <c r="K1432" s="91" t="e">
        <f>INDEX(bureaux!$A:$I,MATCH($F1432,bureaux!$A:$A,0),9)</f>
        <v>#N/A</v>
      </c>
      <c r="L1432" s="91" t="e">
        <f t="shared" si="112"/>
        <v>#N/A</v>
      </c>
      <c r="M1432" s="91" t="e">
        <f t="shared" si="113"/>
        <v>#N/A</v>
      </c>
      <c r="N1432" s="20" t="e">
        <f t="shared" si="114"/>
        <v>#N/A</v>
      </c>
      <c r="O1432" s="20" t="e">
        <f>INDEX(bureaux!$A:$H,MATCH($F1432,bureaux!$A:$A,0),8)</f>
        <v>#N/A</v>
      </c>
      <c r="P1432" s="91" t="e">
        <f>_xlfn.CONCAT(INDEX(bureaux!$A:$H,MATCH($F1432,bureaux!$A:$A,0),4)," ",INDEX(bureaux!$A:$H,MATCH($F1432,bureaux!$A:$A,0),5))</f>
        <v>#N/A</v>
      </c>
      <c r="Q1432" s="20" t="e">
        <f>INDEX(bureaux!$A:$H,MATCH($F1432,bureaux!$A:$A,0),6)</f>
        <v>#N/A</v>
      </c>
      <c r="R1432" s="20" t="e">
        <f>INDEX(bureaux!$A:$H,MATCH($F1432,bureaux!$A:$A,0),7)</f>
        <v>#N/A</v>
      </c>
    </row>
    <row r="1433" spans="1:18" x14ac:dyDescent="0.25">
      <c r="A1433" s="20">
        <f>'Elegio-Electors'!C1433</f>
        <v>0</v>
      </c>
      <c r="B1433" s="20">
        <f>'Elegio-Electors'!B1433</f>
        <v>0</v>
      </c>
      <c r="C1433" s="91">
        <f>IF(Procédure!$C$33=2,'Elegio-Electors'!D1433,Procédure!$C$33)</f>
        <v>0</v>
      </c>
      <c r="D1433" s="20">
        <f>'Elegio-Electors'!E1433</f>
        <v>0</v>
      </c>
      <c r="E1433" s="91" t="str">
        <f>IF(LEFT(RIGHT('Elegio-Electors'!L1433,2),1)="C",'Elegio-Electors'!L1433,IF(LEFT(RIGHT('Elegio-Electors'!M1433,2),1)="C",'Elegio-Electors'!M1433,""))</f>
        <v/>
      </c>
      <c r="F1433" s="91" t="str">
        <f>IF(LEFT(RIGHT('Elegio-Electors'!L1433,2),1)="O",'Elegio-Electors'!L1433,IF(LEFT(RIGHT('Elegio-Electors'!M1433,2),1)="O",'Elegio-Electors'!M1433,""))</f>
        <v/>
      </c>
      <c r="G1433" s="91" t="s">
        <v>166</v>
      </c>
      <c r="H1433" s="91" t="s">
        <v>167</v>
      </c>
      <c r="I1433" s="91" t="e">
        <f t="shared" si="110"/>
        <v>#N/A</v>
      </c>
      <c r="J1433" s="91" t="e">
        <f t="shared" si="111"/>
        <v>#N/A</v>
      </c>
      <c r="K1433" s="91" t="e">
        <f>INDEX(bureaux!$A:$I,MATCH($F1433,bureaux!$A:$A,0),9)</f>
        <v>#N/A</v>
      </c>
      <c r="L1433" s="91" t="e">
        <f t="shared" si="112"/>
        <v>#N/A</v>
      </c>
      <c r="M1433" s="91" t="e">
        <f t="shared" si="113"/>
        <v>#N/A</v>
      </c>
      <c r="N1433" s="20" t="e">
        <f t="shared" si="114"/>
        <v>#N/A</v>
      </c>
      <c r="O1433" s="20" t="e">
        <f>INDEX(bureaux!$A:$H,MATCH($F1433,bureaux!$A:$A,0),8)</f>
        <v>#N/A</v>
      </c>
      <c r="P1433" s="91" t="e">
        <f>_xlfn.CONCAT(INDEX(bureaux!$A:$H,MATCH($F1433,bureaux!$A:$A,0),4)," ",INDEX(bureaux!$A:$H,MATCH($F1433,bureaux!$A:$A,0),5))</f>
        <v>#N/A</v>
      </c>
      <c r="Q1433" s="20" t="e">
        <f>INDEX(bureaux!$A:$H,MATCH($F1433,bureaux!$A:$A,0),6)</f>
        <v>#N/A</v>
      </c>
      <c r="R1433" s="20" t="e">
        <f>INDEX(bureaux!$A:$H,MATCH($F1433,bureaux!$A:$A,0),7)</f>
        <v>#N/A</v>
      </c>
    </row>
    <row r="1434" spans="1:18" x14ac:dyDescent="0.25">
      <c r="A1434" s="20">
        <f>'Elegio-Electors'!C1434</f>
        <v>0</v>
      </c>
      <c r="B1434" s="20">
        <f>'Elegio-Electors'!B1434</f>
        <v>0</v>
      </c>
      <c r="C1434" s="91">
        <f>IF(Procédure!$C$33=2,'Elegio-Electors'!D1434,Procédure!$C$33)</f>
        <v>0</v>
      </c>
      <c r="D1434" s="20">
        <f>'Elegio-Electors'!E1434</f>
        <v>0</v>
      </c>
      <c r="E1434" s="91" t="str">
        <f>IF(LEFT(RIGHT('Elegio-Electors'!L1434,2),1)="C",'Elegio-Electors'!L1434,IF(LEFT(RIGHT('Elegio-Electors'!M1434,2),1)="C",'Elegio-Electors'!M1434,""))</f>
        <v/>
      </c>
      <c r="F1434" s="91" t="str">
        <f>IF(LEFT(RIGHT('Elegio-Electors'!L1434,2),1)="O",'Elegio-Electors'!L1434,IF(LEFT(RIGHT('Elegio-Electors'!M1434,2),1)="O",'Elegio-Electors'!M1434,""))</f>
        <v/>
      </c>
      <c r="G1434" s="91" t="s">
        <v>166</v>
      </c>
      <c r="H1434" s="91" t="s">
        <v>167</v>
      </c>
      <c r="I1434" s="91" t="e">
        <f t="shared" si="110"/>
        <v>#N/A</v>
      </c>
      <c r="J1434" s="91" t="e">
        <f t="shared" si="111"/>
        <v>#N/A</v>
      </c>
      <c r="K1434" s="91" t="e">
        <f>INDEX(bureaux!$A:$I,MATCH($F1434,bureaux!$A:$A,0),9)</f>
        <v>#N/A</v>
      </c>
      <c r="L1434" s="91" t="e">
        <f t="shared" si="112"/>
        <v>#N/A</v>
      </c>
      <c r="M1434" s="91" t="e">
        <f t="shared" si="113"/>
        <v>#N/A</v>
      </c>
      <c r="N1434" s="20" t="e">
        <f t="shared" si="114"/>
        <v>#N/A</v>
      </c>
      <c r="O1434" s="20" t="e">
        <f>INDEX(bureaux!$A:$H,MATCH($F1434,bureaux!$A:$A,0),8)</f>
        <v>#N/A</v>
      </c>
      <c r="P1434" s="91" t="e">
        <f>_xlfn.CONCAT(INDEX(bureaux!$A:$H,MATCH($F1434,bureaux!$A:$A,0),4)," ",INDEX(bureaux!$A:$H,MATCH($F1434,bureaux!$A:$A,0),5))</f>
        <v>#N/A</v>
      </c>
      <c r="Q1434" s="20" t="e">
        <f>INDEX(bureaux!$A:$H,MATCH($F1434,bureaux!$A:$A,0),6)</f>
        <v>#N/A</v>
      </c>
      <c r="R1434" s="20" t="e">
        <f>INDEX(bureaux!$A:$H,MATCH($F1434,bureaux!$A:$A,0),7)</f>
        <v>#N/A</v>
      </c>
    </row>
    <row r="1435" spans="1:18" x14ac:dyDescent="0.25">
      <c r="A1435" s="20">
        <f>'Elegio-Electors'!C1435</f>
        <v>0</v>
      </c>
      <c r="B1435" s="20">
        <f>'Elegio-Electors'!B1435</f>
        <v>0</v>
      </c>
      <c r="C1435" s="91">
        <f>IF(Procédure!$C$33=2,'Elegio-Electors'!D1435,Procédure!$C$33)</f>
        <v>0</v>
      </c>
      <c r="D1435" s="20">
        <f>'Elegio-Electors'!E1435</f>
        <v>0</v>
      </c>
      <c r="E1435" s="91" t="str">
        <f>IF(LEFT(RIGHT('Elegio-Electors'!L1435,2),1)="C",'Elegio-Electors'!L1435,IF(LEFT(RIGHT('Elegio-Electors'!M1435,2),1)="C",'Elegio-Electors'!M1435,""))</f>
        <v/>
      </c>
      <c r="F1435" s="91" t="str">
        <f>IF(LEFT(RIGHT('Elegio-Electors'!L1435,2),1)="O",'Elegio-Electors'!L1435,IF(LEFT(RIGHT('Elegio-Electors'!M1435,2),1)="O",'Elegio-Electors'!M1435,""))</f>
        <v/>
      </c>
      <c r="G1435" s="91" t="s">
        <v>166</v>
      </c>
      <c r="H1435" s="91" t="s">
        <v>167</v>
      </c>
      <c r="I1435" s="91" t="e">
        <f t="shared" si="110"/>
        <v>#N/A</v>
      </c>
      <c r="J1435" s="91" t="e">
        <f t="shared" si="111"/>
        <v>#N/A</v>
      </c>
      <c r="K1435" s="91" t="e">
        <f>INDEX(bureaux!$A:$I,MATCH($F1435,bureaux!$A:$A,0),9)</f>
        <v>#N/A</v>
      </c>
      <c r="L1435" s="91" t="e">
        <f t="shared" si="112"/>
        <v>#N/A</v>
      </c>
      <c r="M1435" s="91" t="e">
        <f t="shared" si="113"/>
        <v>#N/A</v>
      </c>
      <c r="N1435" s="20" t="e">
        <f t="shared" si="114"/>
        <v>#N/A</v>
      </c>
      <c r="O1435" s="20" t="e">
        <f>INDEX(bureaux!$A:$H,MATCH($F1435,bureaux!$A:$A,0),8)</f>
        <v>#N/A</v>
      </c>
      <c r="P1435" s="91" t="e">
        <f>_xlfn.CONCAT(INDEX(bureaux!$A:$H,MATCH($F1435,bureaux!$A:$A,0),4)," ",INDEX(bureaux!$A:$H,MATCH($F1435,bureaux!$A:$A,0),5))</f>
        <v>#N/A</v>
      </c>
      <c r="Q1435" s="20" t="e">
        <f>INDEX(bureaux!$A:$H,MATCH($F1435,bureaux!$A:$A,0),6)</f>
        <v>#N/A</v>
      </c>
      <c r="R1435" s="20" t="e">
        <f>INDEX(bureaux!$A:$H,MATCH($F1435,bureaux!$A:$A,0),7)</f>
        <v>#N/A</v>
      </c>
    </row>
    <row r="1436" spans="1:18" x14ac:dyDescent="0.25">
      <c r="A1436" s="20">
        <f>'Elegio-Electors'!C1436</f>
        <v>0</v>
      </c>
      <c r="B1436" s="20">
        <f>'Elegio-Electors'!B1436</f>
        <v>0</v>
      </c>
      <c r="C1436" s="91">
        <f>IF(Procédure!$C$33=2,'Elegio-Electors'!D1436,Procédure!$C$33)</f>
        <v>0</v>
      </c>
      <c r="D1436" s="20">
        <f>'Elegio-Electors'!E1436</f>
        <v>0</v>
      </c>
      <c r="E1436" s="91" t="str">
        <f>IF(LEFT(RIGHT('Elegio-Electors'!L1436,2),1)="C",'Elegio-Electors'!L1436,IF(LEFT(RIGHT('Elegio-Electors'!M1436,2),1)="C",'Elegio-Electors'!M1436,""))</f>
        <v/>
      </c>
      <c r="F1436" s="91" t="str">
        <f>IF(LEFT(RIGHT('Elegio-Electors'!L1436,2),1)="O",'Elegio-Electors'!L1436,IF(LEFT(RIGHT('Elegio-Electors'!M1436,2),1)="O",'Elegio-Electors'!M1436,""))</f>
        <v/>
      </c>
      <c r="G1436" s="91" t="s">
        <v>166</v>
      </c>
      <c r="H1436" s="91" t="s">
        <v>167</v>
      </c>
      <c r="I1436" s="91" t="e">
        <f t="shared" si="110"/>
        <v>#N/A</v>
      </c>
      <c r="J1436" s="91" t="e">
        <f t="shared" si="111"/>
        <v>#N/A</v>
      </c>
      <c r="K1436" s="91" t="e">
        <f>INDEX(bureaux!$A:$I,MATCH($F1436,bureaux!$A:$A,0),9)</f>
        <v>#N/A</v>
      </c>
      <c r="L1436" s="91" t="e">
        <f t="shared" si="112"/>
        <v>#N/A</v>
      </c>
      <c r="M1436" s="91" t="e">
        <f t="shared" si="113"/>
        <v>#N/A</v>
      </c>
      <c r="N1436" s="20" t="e">
        <f t="shared" si="114"/>
        <v>#N/A</v>
      </c>
      <c r="O1436" s="20" t="e">
        <f>INDEX(bureaux!$A:$H,MATCH($F1436,bureaux!$A:$A,0),8)</f>
        <v>#N/A</v>
      </c>
      <c r="P1436" s="91" t="e">
        <f>_xlfn.CONCAT(INDEX(bureaux!$A:$H,MATCH($F1436,bureaux!$A:$A,0),4)," ",INDEX(bureaux!$A:$H,MATCH($F1436,bureaux!$A:$A,0),5))</f>
        <v>#N/A</v>
      </c>
      <c r="Q1436" s="20" t="e">
        <f>INDEX(bureaux!$A:$H,MATCH($F1436,bureaux!$A:$A,0),6)</f>
        <v>#N/A</v>
      </c>
      <c r="R1436" s="20" t="e">
        <f>INDEX(bureaux!$A:$H,MATCH($F1436,bureaux!$A:$A,0),7)</f>
        <v>#N/A</v>
      </c>
    </row>
    <row r="1437" spans="1:18" x14ac:dyDescent="0.25">
      <c r="A1437" s="20">
        <f>'Elegio-Electors'!C1437</f>
        <v>0</v>
      </c>
      <c r="B1437" s="20">
        <f>'Elegio-Electors'!B1437</f>
        <v>0</v>
      </c>
      <c r="C1437" s="91">
        <f>IF(Procédure!$C$33=2,'Elegio-Electors'!D1437,Procédure!$C$33)</f>
        <v>0</v>
      </c>
      <c r="D1437" s="20">
        <f>'Elegio-Electors'!E1437</f>
        <v>0</v>
      </c>
      <c r="E1437" s="91" t="str">
        <f>IF(LEFT(RIGHT('Elegio-Electors'!L1437,2),1)="C",'Elegio-Electors'!L1437,IF(LEFT(RIGHT('Elegio-Electors'!M1437,2),1)="C",'Elegio-Electors'!M1437,""))</f>
        <v/>
      </c>
      <c r="F1437" s="91" t="str">
        <f>IF(LEFT(RIGHT('Elegio-Electors'!L1437,2),1)="O",'Elegio-Electors'!L1437,IF(LEFT(RIGHT('Elegio-Electors'!M1437,2),1)="O",'Elegio-Electors'!M1437,""))</f>
        <v/>
      </c>
      <c r="G1437" s="91" t="s">
        <v>166</v>
      </c>
      <c r="H1437" s="91" t="s">
        <v>167</v>
      </c>
      <c r="I1437" s="91" t="e">
        <f t="shared" si="110"/>
        <v>#N/A</v>
      </c>
      <c r="J1437" s="91" t="e">
        <f t="shared" si="111"/>
        <v>#N/A</v>
      </c>
      <c r="K1437" s="91" t="e">
        <f>INDEX(bureaux!$A:$I,MATCH($F1437,bureaux!$A:$A,0),9)</f>
        <v>#N/A</v>
      </c>
      <c r="L1437" s="91" t="e">
        <f t="shared" si="112"/>
        <v>#N/A</v>
      </c>
      <c r="M1437" s="91" t="e">
        <f t="shared" si="113"/>
        <v>#N/A</v>
      </c>
      <c r="N1437" s="20" t="e">
        <f t="shared" si="114"/>
        <v>#N/A</v>
      </c>
      <c r="O1437" s="20" t="e">
        <f>INDEX(bureaux!$A:$H,MATCH($F1437,bureaux!$A:$A,0),8)</f>
        <v>#N/A</v>
      </c>
      <c r="P1437" s="91" t="e">
        <f>_xlfn.CONCAT(INDEX(bureaux!$A:$H,MATCH($F1437,bureaux!$A:$A,0),4)," ",INDEX(bureaux!$A:$H,MATCH($F1437,bureaux!$A:$A,0),5))</f>
        <v>#N/A</v>
      </c>
      <c r="Q1437" s="20" t="e">
        <f>INDEX(bureaux!$A:$H,MATCH($F1437,bureaux!$A:$A,0),6)</f>
        <v>#N/A</v>
      </c>
      <c r="R1437" s="20" t="e">
        <f>INDEX(bureaux!$A:$H,MATCH($F1437,bureaux!$A:$A,0),7)</f>
        <v>#N/A</v>
      </c>
    </row>
    <row r="1438" spans="1:18" x14ac:dyDescent="0.25">
      <c r="A1438" s="20">
        <f>'Elegio-Electors'!C1438</f>
        <v>0</v>
      </c>
      <c r="B1438" s="20">
        <f>'Elegio-Electors'!B1438</f>
        <v>0</v>
      </c>
      <c r="C1438" s="91">
        <f>IF(Procédure!$C$33=2,'Elegio-Electors'!D1438,Procédure!$C$33)</f>
        <v>0</v>
      </c>
      <c r="D1438" s="20">
        <f>'Elegio-Electors'!E1438</f>
        <v>0</v>
      </c>
      <c r="E1438" s="91" t="str">
        <f>IF(LEFT(RIGHT('Elegio-Electors'!L1438,2),1)="C",'Elegio-Electors'!L1438,IF(LEFT(RIGHT('Elegio-Electors'!M1438,2),1)="C",'Elegio-Electors'!M1438,""))</f>
        <v/>
      </c>
      <c r="F1438" s="91" t="str">
        <f>IF(LEFT(RIGHT('Elegio-Electors'!L1438,2),1)="O",'Elegio-Electors'!L1438,IF(LEFT(RIGHT('Elegio-Electors'!M1438,2),1)="O",'Elegio-Electors'!M1438,""))</f>
        <v/>
      </c>
      <c r="G1438" s="91" t="s">
        <v>166</v>
      </c>
      <c r="H1438" s="91" t="s">
        <v>167</v>
      </c>
      <c r="I1438" s="91" t="e">
        <f t="shared" si="110"/>
        <v>#N/A</v>
      </c>
      <c r="J1438" s="91" t="e">
        <f t="shared" si="111"/>
        <v>#N/A</v>
      </c>
      <c r="K1438" s="91" t="e">
        <f>INDEX(bureaux!$A:$I,MATCH($F1438,bureaux!$A:$A,0),9)</f>
        <v>#N/A</v>
      </c>
      <c r="L1438" s="91" t="e">
        <f t="shared" si="112"/>
        <v>#N/A</v>
      </c>
      <c r="M1438" s="91" t="e">
        <f t="shared" si="113"/>
        <v>#N/A</v>
      </c>
      <c r="N1438" s="20" t="e">
        <f t="shared" si="114"/>
        <v>#N/A</v>
      </c>
      <c r="O1438" s="20" t="e">
        <f>INDEX(bureaux!$A:$H,MATCH($F1438,bureaux!$A:$A,0),8)</f>
        <v>#N/A</v>
      </c>
      <c r="P1438" s="91" t="e">
        <f>_xlfn.CONCAT(INDEX(bureaux!$A:$H,MATCH($F1438,bureaux!$A:$A,0),4)," ",INDEX(bureaux!$A:$H,MATCH($F1438,bureaux!$A:$A,0),5))</f>
        <v>#N/A</v>
      </c>
      <c r="Q1438" s="20" t="e">
        <f>INDEX(bureaux!$A:$H,MATCH($F1438,bureaux!$A:$A,0),6)</f>
        <v>#N/A</v>
      </c>
      <c r="R1438" s="20" t="e">
        <f>INDEX(bureaux!$A:$H,MATCH($F1438,bureaux!$A:$A,0),7)</f>
        <v>#N/A</v>
      </c>
    </row>
    <row r="1439" spans="1:18" x14ac:dyDescent="0.25">
      <c r="A1439" s="20">
        <f>'Elegio-Electors'!C1439</f>
        <v>0</v>
      </c>
      <c r="B1439" s="20">
        <f>'Elegio-Electors'!B1439</f>
        <v>0</v>
      </c>
      <c r="C1439" s="91">
        <f>IF(Procédure!$C$33=2,'Elegio-Electors'!D1439,Procédure!$C$33)</f>
        <v>0</v>
      </c>
      <c r="D1439" s="20">
        <f>'Elegio-Electors'!E1439</f>
        <v>0</v>
      </c>
      <c r="E1439" s="91" t="str">
        <f>IF(LEFT(RIGHT('Elegio-Electors'!L1439,2),1)="C",'Elegio-Electors'!L1439,IF(LEFT(RIGHT('Elegio-Electors'!M1439,2),1)="C",'Elegio-Electors'!M1439,""))</f>
        <v/>
      </c>
      <c r="F1439" s="91" t="str">
        <f>IF(LEFT(RIGHT('Elegio-Electors'!L1439,2),1)="O",'Elegio-Electors'!L1439,IF(LEFT(RIGHT('Elegio-Electors'!M1439,2),1)="O",'Elegio-Electors'!M1439,""))</f>
        <v/>
      </c>
      <c r="G1439" s="91" t="s">
        <v>166</v>
      </c>
      <c r="H1439" s="91" t="s">
        <v>167</v>
      </c>
      <c r="I1439" s="91" t="e">
        <f t="shared" si="110"/>
        <v>#N/A</v>
      </c>
      <c r="J1439" s="91" t="e">
        <f t="shared" si="111"/>
        <v>#N/A</v>
      </c>
      <c r="K1439" s="91" t="e">
        <f>INDEX(bureaux!$A:$I,MATCH($F1439,bureaux!$A:$A,0),9)</f>
        <v>#N/A</v>
      </c>
      <c r="L1439" s="91" t="e">
        <f t="shared" si="112"/>
        <v>#N/A</v>
      </c>
      <c r="M1439" s="91" t="e">
        <f t="shared" si="113"/>
        <v>#N/A</v>
      </c>
      <c r="N1439" s="20" t="e">
        <f t="shared" si="114"/>
        <v>#N/A</v>
      </c>
      <c r="O1439" s="20" t="e">
        <f>INDEX(bureaux!$A:$H,MATCH($F1439,bureaux!$A:$A,0),8)</f>
        <v>#N/A</v>
      </c>
      <c r="P1439" s="91" t="e">
        <f>_xlfn.CONCAT(INDEX(bureaux!$A:$H,MATCH($F1439,bureaux!$A:$A,0),4)," ",INDEX(bureaux!$A:$H,MATCH($F1439,bureaux!$A:$A,0),5))</f>
        <v>#N/A</v>
      </c>
      <c r="Q1439" s="20" t="e">
        <f>INDEX(bureaux!$A:$H,MATCH($F1439,bureaux!$A:$A,0),6)</f>
        <v>#N/A</v>
      </c>
      <c r="R1439" s="20" t="e">
        <f>INDEX(bureaux!$A:$H,MATCH($F1439,bureaux!$A:$A,0),7)</f>
        <v>#N/A</v>
      </c>
    </row>
    <row r="1440" spans="1:18" x14ac:dyDescent="0.25">
      <c r="A1440" s="20">
        <f>'Elegio-Electors'!C1440</f>
        <v>0</v>
      </c>
      <c r="B1440" s="20">
        <f>'Elegio-Electors'!B1440</f>
        <v>0</v>
      </c>
      <c r="C1440" s="91">
        <f>IF(Procédure!$C$33=2,'Elegio-Electors'!D1440,Procédure!$C$33)</f>
        <v>0</v>
      </c>
      <c r="D1440" s="20">
        <f>'Elegio-Electors'!E1440</f>
        <v>0</v>
      </c>
      <c r="E1440" s="91" t="str">
        <f>IF(LEFT(RIGHT('Elegio-Electors'!L1440,2),1)="C",'Elegio-Electors'!L1440,IF(LEFT(RIGHT('Elegio-Electors'!M1440,2),1)="C",'Elegio-Electors'!M1440,""))</f>
        <v/>
      </c>
      <c r="F1440" s="91" t="str">
        <f>IF(LEFT(RIGHT('Elegio-Electors'!L1440,2),1)="O",'Elegio-Electors'!L1440,IF(LEFT(RIGHT('Elegio-Electors'!M1440,2),1)="O",'Elegio-Electors'!M1440,""))</f>
        <v/>
      </c>
      <c r="G1440" s="91" t="s">
        <v>166</v>
      </c>
      <c r="H1440" s="91" t="s">
        <v>167</v>
      </c>
      <c r="I1440" s="91" t="e">
        <f t="shared" si="110"/>
        <v>#N/A</v>
      </c>
      <c r="J1440" s="91" t="e">
        <f t="shared" si="111"/>
        <v>#N/A</v>
      </c>
      <c r="K1440" s="91" t="e">
        <f>INDEX(bureaux!$A:$I,MATCH($F1440,bureaux!$A:$A,0),9)</f>
        <v>#N/A</v>
      </c>
      <c r="L1440" s="91" t="e">
        <f t="shared" si="112"/>
        <v>#N/A</v>
      </c>
      <c r="M1440" s="91" t="e">
        <f t="shared" si="113"/>
        <v>#N/A</v>
      </c>
      <c r="N1440" s="20" t="e">
        <f t="shared" si="114"/>
        <v>#N/A</v>
      </c>
      <c r="O1440" s="20" t="e">
        <f>INDEX(bureaux!$A:$H,MATCH($F1440,bureaux!$A:$A,0),8)</f>
        <v>#N/A</v>
      </c>
      <c r="P1440" s="91" t="e">
        <f>_xlfn.CONCAT(INDEX(bureaux!$A:$H,MATCH($F1440,bureaux!$A:$A,0),4)," ",INDEX(bureaux!$A:$H,MATCH($F1440,bureaux!$A:$A,0),5))</f>
        <v>#N/A</v>
      </c>
      <c r="Q1440" s="20" t="e">
        <f>INDEX(bureaux!$A:$H,MATCH($F1440,bureaux!$A:$A,0),6)</f>
        <v>#N/A</v>
      </c>
      <c r="R1440" s="20" t="e">
        <f>INDEX(bureaux!$A:$H,MATCH($F1440,bureaux!$A:$A,0),7)</f>
        <v>#N/A</v>
      </c>
    </row>
    <row r="1441" spans="1:18" x14ac:dyDescent="0.25">
      <c r="A1441" s="20">
        <f>'Elegio-Electors'!C1441</f>
        <v>0</v>
      </c>
      <c r="B1441" s="20">
        <f>'Elegio-Electors'!B1441</f>
        <v>0</v>
      </c>
      <c r="C1441" s="91">
        <f>IF(Procédure!$C$33=2,'Elegio-Electors'!D1441,Procédure!$C$33)</f>
        <v>0</v>
      </c>
      <c r="D1441" s="20">
        <f>'Elegio-Electors'!E1441</f>
        <v>0</v>
      </c>
      <c r="E1441" s="91" t="str">
        <f>IF(LEFT(RIGHT('Elegio-Electors'!L1441,2),1)="C",'Elegio-Electors'!L1441,IF(LEFT(RIGHT('Elegio-Electors'!M1441,2),1)="C",'Elegio-Electors'!M1441,""))</f>
        <v/>
      </c>
      <c r="F1441" s="91" t="str">
        <f>IF(LEFT(RIGHT('Elegio-Electors'!L1441,2),1)="O",'Elegio-Electors'!L1441,IF(LEFT(RIGHT('Elegio-Electors'!M1441,2),1)="O",'Elegio-Electors'!M1441,""))</f>
        <v/>
      </c>
      <c r="G1441" s="91" t="s">
        <v>166</v>
      </c>
      <c r="H1441" s="91" t="s">
        <v>167</v>
      </c>
      <c r="I1441" s="91" t="e">
        <f t="shared" si="110"/>
        <v>#N/A</v>
      </c>
      <c r="J1441" s="91" t="e">
        <f t="shared" si="111"/>
        <v>#N/A</v>
      </c>
      <c r="K1441" s="91" t="e">
        <f>INDEX(bureaux!$A:$I,MATCH($F1441,bureaux!$A:$A,0),9)</f>
        <v>#N/A</v>
      </c>
      <c r="L1441" s="91" t="e">
        <f t="shared" si="112"/>
        <v>#N/A</v>
      </c>
      <c r="M1441" s="91" t="e">
        <f t="shared" si="113"/>
        <v>#N/A</v>
      </c>
      <c r="N1441" s="20" t="e">
        <f t="shared" si="114"/>
        <v>#N/A</v>
      </c>
      <c r="O1441" s="20" t="e">
        <f>INDEX(bureaux!$A:$H,MATCH($F1441,bureaux!$A:$A,0),8)</f>
        <v>#N/A</v>
      </c>
      <c r="P1441" s="91" t="e">
        <f>_xlfn.CONCAT(INDEX(bureaux!$A:$H,MATCH($F1441,bureaux!$A:$A,0),4)," ",INDEX(bureaux!$A:$H,MATCH($F1441,bureaux!$A:$A,0),5))</f>
        <v>#N/A</v>
      </c>
      <c r="Q1441" s="20" t="e">
        <f>INDEX(bureaux!$A:$H,MATCH($F1441,bureaux!$A:$A,0),6)</f>
        <v>#N/A</v>
      </c>
      <c r="R1441" s="20" t="e">
        <f>INDEX(bureaux!$A:$H,MATCH($F1441,bureaux!$A:$A,0),7)</f>
        <v>#N/A</v>
      </c>
    </row>
    <row r="1442" spans="1:18" x14ac:dyDescent="0.25">
      <c r="A1442" s="20">
        <f>'Elegio-Electors'!C1442</f>
        <v>0</v>
      </c>
      <c r="B1442" s="20">
        <f>'Elegio-Electors'!B1442</f>
        <v>0</v>
      </c>
      <c r="C1442" s="91">
        <f>IF(Procédure!$C$33=2,'Elegio-Electors'!D1442,Procédure!$C$33)</f>
        <v>0</v>
      </c>
      <c r="D1442" s="20">
        <f>'Elegio-Electors'!E1442</f>
        <v>0</v>
      </c>
      <c r="E1442" s="91" t="str">
        <f>IF(LEFT(RIGHT('Elegio-Electors'!L1442,2),1)="C",'Elegio-Electors'!L1442,IF(LEFT(RIGHT('Elegio-Electors'!M1442,2),1)="C",'Elegio-Electors'!M1442,""))</f>
        <v/>
      </c>
      <c r="F1442" s="91" t="str">
        <f>IF(LEFT(RIGHT('Elegio-Electors'!L1442,2),1)="O",'Elegio-Electors'!L1442,IF(LEFT(RIGHT('Elegio-Electors'!M1442,2),1)="O",'Elegio-Electors'!M1442,""))</f>
        <v/>
      </c>
      <c r="G1442" s="91" t="s">
        <v>166</v>
      </c>
      <c r="H1442" s="91" t="s">
        <v>167</v>
      </c>
      <c r="I1442" s="91" t="e">
        <f t="shared" si="110"/>
        <v>#N/A</v>
      </c>
      <c r="J1442" s="91" t="e">
        <f t="shared" si="111"/>
        <v>#N/A</v>
      </c>
      <c r="K1442" s="91" t="e">
        <f>INDEX(bureaux!$A:$I,MATCH($F1442,bureaux!$A:$A,0),9)</f>
        <v>#N/A</v>
      </c>
      <c r="L1442" s="91" t="e">
        <f t="shared" si="112"/>
        <v>#N/A</v>
      </c>
      <c r="M1442" s="91" t="e">
        <f t="shared" si="113"/>
        <v>#N/A</v>
      </c>
      <c r="N1442" s="20" t="e">
        <f t="shared" si="114"/>
        <v>#N/A</v>
      </c>
      <c r="O1442" s="20" t="e">
        <f>INDEX(bureaux!$A:$H,MATCH($F1442,bureaux!$A:$A,0),8)</f>
        <v>#N/A</v>
      </c>
      <c r="P1442" s="91" t="e">
        <f>_xlfn.CONCAT(INDEX(bureaux!$A:$H,MATCH($F1442,bureaux!$A:$A,0),4)," ",INDEX(bureaux!$A:$H,MATCH($F1442,bureaux!$A:$A,0),5))</f>
        <v>#N/A</v>
      </c>
      <c r="Q1442" s="20" t="e">
        <f>INDEX(bureaux!$A:$H,MATCH($F1442,bureaux!$A:$A,0),6)</f>
        <v>#N/A</v>
      </c>
      <c r="R1442" s="20" t="e">
        <f>INDEX(bureaux!$A:$H,MATCH($F1442,bureaux!$A:$A,0),7)</f>
        <v>#N/A</v>
      </c>
    </row>
    <row r="1443" spans="1:18" x14ac:dyDescent="0.25">
      <c r="A1443" s="20">
        <f>'Elegio-Electors'!C1443</f>
        <v>0</v>
      </c>
      <c r="B1443" s="20">
        <f>'Elegio-Electors'!B1443</f>
        <v>0</v>
      </c>
      <c r="C1443" s="91">
        <f>IF(Procédure!$C$33=2,'Elegio-Electors'!D1443,Procédure!$C$33)</f>
        <v>0</v>
      </c>
      <c r="D1443" s="20">
        <f>'Elegio-Electors'!E1443</f>
        <v>0</v>
      </c>
      <c r="E1443" s="91" t="str">
        <f>IF(LEFT(RIGHT('Elegio-Electors'!L1443,2),1)="C",'Elegio-Electors'!L1443,IF(LEFT(RIGHT('Elegio-Electors'!M1443,2),1)="C",'Elegio-Electors'!M1443,""))</f>
        <v/>
      </c>
      <c r="F1443" s="91" t="str">
        <f>IF(LEFT(RIGHT('Elegio-Electors'!L1443,2),1)="O",'Elegio-Electors'!L1443,IF(LEFT(RIGHT('Elegio-Electors'!M1443,2),1)="O",'Elegio-Electors'!M1443,""))</f>
        <v/>
      </c>
      <c r="G1443" s="91" t="s">
        <v>166</v>
      </c>
      <c r="H1443" s="91" t="s">
        <v>167</v>
      </c>
      <c r="I1443" s="91" t="e">
        <f t="shared" si="110"/>
        <v>#N/A</v>
      </c>
      <c r="J1443" s="91" t="e">
        <f t="shared" si="111"/>
        <v>#N/A</v>
      </c>
      <c r="K1443" s="91" t="e">
        <f>INDEX(bureaux!$A:$I,MATCH($F1443,bureaux!$A:$A,0),9)</f>
        <v>#N/A</v>
      </c>
      <c r="L1443" s="91" t="e">
        <f t="shared" si="112"/>
        <v>#N/A</v>
      </c>
      <c r="M1443" s="91" t="e">
        <f t="shared" si="113"/>
        <v>#N/A</v>
      </c>
      <c r="N1443" s="20" t="e">
        <f t="shared" si="114"/>
        <v>#N/A</v>
      </c>
      <c r="O1443" s="20" t="e">
        <f>INDEX(bureaux!$A:$H,MATCH($F1443,bureaux!$A:$A,0),8)</f>
        <v>#N/A</v>
      </c>
      <c r="P1443" s="91" t="e">
        <f>_xlfn.CONCAT(INDEX(bureaux!$A:$H,MATCH($F1443,bureaux!$A:$A,0),4)," ",INDEX(bureaux!$A:$H,MATCH($F1443,bureaux!$A:$A,0),5))</f>
        <v>#N/A</v>
      </c>
      <c r="Q1443" s="20" t="e">
        <f>INDEX(bureaux!$A:$H,MATCH($F1443,bureaux!$A:$A,0),6)</f>
        <v>#N/A</v>
      </c>
      <c r="R1443" s="20" t="e">
        <f>INDEX(bureaux!$A:$H,MATCH($F1443,bureaux!$A:$A,0),7)</f>
        <v>#N/A</v>
      </c>
    </row>
    <row r="1444" spans="1:18" x14ac:dyDescent="0.25">
      <c r="A1444" s="20">
        <f>'Elegio-Electors'!C1444</f>
        <v>0</v>
      </c>
      <c r="B1444" s="20">
        <f>'Elegio-Electors'!B1444</f>
        <v>0</v>
      </c>
      <c r="C1444" s="91">
        <f>IF(Procédure!$C$33=2,'Elegio-Electors'!D1444,Procédure!$C$33)</f>
        <v>0</v>
      </c>
      <c r="D1444" s="20">
        <f>'Elegio-Electors'!E1444</f>
        <v>0</v>
      </c>
      <c r="E1444" s="91" t="str">
        <f>IF(LEFT(RIGHT('Elegio-Electors'!L1444,2),1)="C",'Elegio-Electors'!L1444,IF(LEFT(RIGHT('Elegio-Electors'!M1444,2),1)="C",'Elegio-Electors'!M1444,""))</f>
        <v/>
      </c>
      <c r="F1444" s="91" t="str">
        <f>IF(LEFT(RIGHT('Elegio-Electors'!L1444,2),1)="O",'Elegio-Electors'!L1444,IF(LEFT(RIGHT('Elegio-Electors'!M1444,2),1)="O",'Elegio-Electors'!M1444,""))</f>
        <v/>
      </c>
      <c r="G1444" s="91" t="s">
        <v>166</v>
      </c>
      <c r="H1444" s="91" t="s">
        <v>167</v>
      </c>
      <c r="I1444" s="91" t="e">
        <f t="shared" si="110"/>
        <v>#N/A</v>
      </c>
      <c r="J1444" s="91" t="e">
        <f t="shared" si="111"/>
        <v>#N/A</v>
      </c>
      <c r="K1444" s="91" t="e">
        <f>INDEX(bureaux!$A:$I,MATCH($F1444,bureaux!$A:$A,0),9)</f>
        <v>#N/A</v>
      </c>
      <c r="L1444" s="91" t="e">
        <f t="shared" si="112"/>
        <v>#N/A</v>
      </c>
      <c r="M1444" s="91" t="e">
        <f t="shared" si="113"/>
        <v>#N/A</v>
      </c>
      <c r="N1444" s="20" t="e">
        <f t="shared" si="114"/>
        <v>#N/A</v>
      </c>
      <c r="O1444" s="20" t="e">
        <f>INDEX(bureaux!$A:$H,MATCH($F1444,bureaux!$A:$A,0),8)</f>
        <v>#N/A</v>
      </c>
      <c r="P1444" s="91" t="e">
        <f>_xlfn.CONCAT(INDEX(bureaux!$A:$H,MATCH($F1444,bureaux!$A:$A,0),4)," ",INDEX(bureaux!$A:$H,MATCH($F1444,bureaux!$A:$A,0),5))</f>
        <v>#N/A</v>
      </c>
      <c r="Q1444" s="20" t="e">
        <f>INDEX(bureaux!$A:$H,MATCH($F1444,bureaux!$A:$A,0),6)</f>
        <v>#N/A</v>
      </c>
      <c r="R1444" s="20" t="e">
        <f>INDEX(bureaux!$A:$H,MATCH($F1444,bureaux!$A:$A,0),7)</f>
        <v>#N/A</v>
      </c>
    </row>
    <row r="1445" spans="1:18" x14ac:dyDescent="0.25">
      <c r="A1445" s="20">
        <f>'Elegio-Electors'!C1445</f>
        <v>0</v>
      </c>
      <c r="B1445" s="20">
        <f>'Elegio-Electors'!B1445</f>
        <v>0</v>
      </c>
      <c r="C1445" s="91">
        <f>IF(Procédure!$C$33=2,'Elegio-Electors'!D1445,Procédure!$C$33)</f>
        <v>0</v>
      </c>
      <c r="D1445" s="20">
        <f>'Elegio-Electors'!E1445</f>
        <v>0</v>
      </c>
      <c r="E1445" s="91" t="str">
        <f>IF(LEFT(RIGHT('Elegio-Electors'!L1445,2),1)="C",'Elegio-Electors'!L1445,IF(LEFT(RIGHT('Elegio-Electors'!M1445,2),1)="C",'Elegio-Electors'!M1445,""))</f>
        <v/>
      </c>
      <c r="F1445" s="91" t="str">
        <f>IF(LEFT(RIGHT('Elegio-Electors'!L1445,2),1)="O",'Elegio-Electors'!L1445,IF(LEFT(RIGHT('Elegio-Electors'!M1445,2),1)="O",'Elegio-Electors'!M1445,""))</f>
        <v/>
      </c>
      <c r="G1445" s="91" t="s">
        <v>166</v>
      </c>
      <c r="H1445" s="91" t="s">
        <v>167</v>
      </c>
      <c r="I1445" s="91" t="e">
        <f t="shared" si="110"/>
        <v>#N/A</v>
      </c>
      <c r="J1445" s="91" t="e">
        <f t="shared" si="111"/>
        <v>#N/A</v>
      </c>
      <c r="K1445" s="91" t="e">
        <f>INDEX(bureaux!$A:$I,MATCH($F1445,bureaux!$A:$A,0),9)</f>
        <v>#N/A</v>
      </c>
      <c r="L1445" s="91" t="e">
        <f t="shared" si="112"/>
        <v>#N/A</v>
      </c>
      <c r="M1445" s="91" t="e">
        <f t="shared" si="113"/>
        <v>#N/A</v>
      </c>
      <c r="N1445" s="20" t="e">
        <f t="shared" si="114"/>
        <v>#N/A</v>
      </c>
      <c r="O1445" s="20" t="e">
        <f>INDEX(bureaux!$A:$H,MATCH($F1445,bureaux!$A:$A,0),8)</f>
        <v>#N/A</v>
      </c>
      <c r="P1445" s="91" t="e">
        <f>_xlfn.CONCAT(INDEX(bureaux!$A:$H,MATCH($F1445,bureaux!$A:$A,0),4)," ",INDEX(bureaux!$A:$H,MATCH($F1445,bureaux!$A:$A,0),5))</f>
        <v>#N/A</v>
      </c>
      <c r="Q1445" s="20" t="e">
        <f>INDEX(bureaux!$A:$H,MATCH($F1445,bureaux!$A:$A,0),6)</f>
        <v>#N/A</v>
      </c>
      <c r="R1445" s="20" t="e">
        <f>INDEX(bureaux!$A:$H,MATCH($F1445,bureaux!$A:$A,0),7)</f>
        <v>#N/A</v>
      </c>
    </row>
    <row r="1446" spans="1:18" x14ac:dyDescent="0.25">
      <c r="A1446" s="20">
        <f>'Elegio-Electors'!C1446</f>
        <v>0</v>
      </c>
      <c r="B1446" s="20">
        <f>'Elegio-Electors'!B1446</f>
        <v>0</v>
      </c>
      <c r="C1446" s="91">
        <f>IF(Procédure!$C$33=2,'Elegio-Electors'!D1446,Procédure!$C$33)</f>
        <v>0</v>
      </c>
      <c r="D1446" s="20">
        <f>'Elegio-Electors'!E1446</f>
        <v>0</v>
      </c>
      <c r="E1446" s="91" t="str">
        <f>IF(LEFT(RIGHT('Elegio-Electors'!L1446,2),1)="C",'Elegio-Electors'!L1446,IF(LEFT(RIGHT('Elegio-Electors'!M1446,2),1)="C",'Elegio-Electors'!M1446,""))</f>
        <v/>
      </c>
      <c r="F1446" s="91" t="str">
        <f>IF(LEFT(RIGHT('Elegio-Electors'!L1446,2),1)="O",'Elegio-Electors'!L1446,IF(LEFT(RIGHT('Elegio-Electors'!M1446,2),1)="O",'Elegio-Electors'!M1446,""))</f>
        <v/>
      </c>
      <c r="G1446" s="91" t="s">
        <v>166</v>
      </c>
      <c r="H1446" s="91" t="s">
        <v>167</v>
      </c>
      <c r="I1446" s="91" t="e">
        <f t="shared" si="110"/>
        <v>#N/A</v>
      </c>
      <c r="J1446" s="91" t="e">
        <f t="shared" si="111"/>
        <v>#N/A</v>
      </c>
      <c r="K1446" s="91" t="e">
        <f>INDEX(bureaux!$A:$I,MATCH($F1446,bureaux!$A:$A,0),9)</f>
        <v>#N/A</v>
      </c>
      <c r="L1446" s="91" t="e">
        <f t="shared" si="112"/>
        <v>#N/A</v>
      </c>
      <c r="M1446" s="91" t="e">
        <f t="shared" si="113"/>
        <v>#N/A</v>
      </c>
      <c r="N1446" s="20" t="e">
        <f t="shared" si="114"/>
        <v>#N/A</v>
      </c>
      <c r="O1446" s="20" t="e">
        <f>INDEX(bureaux!$A:$H,MATCH($F1446,bureaux!$A:$A,0),8)</f>
        <v>#N/A</v>
      </c>
      <c r="P1446" s="91" t="e">
        <f>_xlfn.CONCAT(INDEX(bureaux!$A:$H,MATCH($F1446,bureaux!$A:$A,0),4)," ",INDEX(bureaux!$A:$H,MATCH($F1446,bureaux!$A:$A,0),5))</f>
        <v>#N/A</v>
      </c>
      <c r="Q1446" s="20" t="e">
        <f>INDEX(bureaux!$A:$H,MATCH($F1446,bureaux!$A:$A,0),6)</f>
        <v>#N/A</v>
      </c>
      <c r="R1446" s="20" t="e">
        <f>INDEX(bureaux!$A:$H,MATCH($F1446,bureaux!$A:$A,0),7)</f>
        <v>#N/A</v>
      </c>
    </row>
    <row r="1447" spans="1:18" x14ac:dyDescent="0.25">
      <c r="A1447" s="20">
        <f>'Elegio-Electors'!C1447</f>
        <v>0</v>
      </c>
      <c r="B1447" s="20">
        <f>'Elegio-Electors'!B1447</f>
        <v>0</v>
      </c>
      <c r="C1447" s="91">
        <f>IF(Procédure!$C$33=2,'Elegio-Electors'!D1447,Procédure!$C$33)</f>
        <v>0</v>
      </c>
      <c r="D1447" s="20">
        <f>'Elegio-Electors'!E1447</f>
        <v>0</v>
      </c>
      <c r="E1447" s="91" t="str">
        <f>IF(LEFT(RIGHT('Elegio-Electors'!L1447,2),1)="C",'Elegio-Electors'!L1447,IF(LEFT(RIGHT('Elegio-Electors'!M1447,2),1)="C",'Elegio-Electors'!M1447,""))</f>
        <v/>
      </c>
      <c r="F1447" s="91" t="str">
        <f>IF(LEFT(RIGHT('Elegio-Electors'!L1447,2),1)="O",'Elegio-Electors'!L1447,IF(LEFT(RIGHT('Elegio-Electors'!M1447,2),1)="O",'Elegio-Electors'!M1447,""))</f>
        <v/>
      </c>
      <c r="G1447" s="91" t="s">
        <v>166</v>
      </c>
      <c r="H1447" s="91" t="s">
        <v>167</v>
      </c>
      <c r="I1447" s="91" t="e">
        <f t="shared" si="110"/>
        <v>#N/A</v>
      </c>
      <c r="J1447" s="91" t="e">
        <f t="shared" si="111"/>
        <v>#N/A</v>
      </c>
      <c r="K1447" s="91" t="e">
        <f>INDEX(bureaux!$A:$I,MATCH($F1447,bureaux!$A:$A,0),9)</f>
        <v>#N/A</v>
      </c>
      <c r="L1447" s="91" t="e">
        <f t="shared" si="112"/>
        <v>#N/A</v>
      </c>
      <c r="M1447" s="91" t="e">
        <f t="shared" si="113"/>
        <v>#N/A</v>
      </c>
      <c r="N1447" s="20" t="e">
        <f t="shared" si="114"/>
        <v>#N/A</v>
      </c>
      <c r="O1447" s="20" t="e">
        <f>INDEX(bureaux!$A:$H,MATCH($F1447,bureaux!$A:$A,0),8)</f>
        <v>#N/A</v>
      </c>
      <c r="P1447" s="91" t="e">
        <f>_xlfn.CONCAT(INDEX(bureaux!$A:$H,MATCH($F1447,bureaux!$A:$A,0),4)," ",INDEX(bureaux!$A:$H,MATCH($F1447,bureaux!$A:$A,0),5))</f>
        <v>#N/A</v>
      </c>
      <c r="Q1447" s="20" t="e">
        <f>INDEX(bureaux!$A:$H,MATCH($F1447,bureaux!$A:$A,0),6)</f>
        <v>#N/A</v>
      </c>
      <c r="R1447" s="20" t="e">
        <f>INDEX(bureaux!$A:$H,MATCH($F1447,bureaux!$A:$A,0),7)</f>
        <v>#N/A</v>
      </c>
    </row>
    <row r="1448" spans="1:18" x14ac:dyDescent="0.25">
      <c r="A1448" s="20">
        <f>'Elegio-Electors'!C1448</f>
        <v>0</v>
      </c>
      <c r="B1448" s="20">
        <f>'Elegio-Electors'!B1448</f>
        <v>0</v>
      </c>
      <c r="C1448" s="91">
        <f>IF(Procédure!$C$33=2,'Elegio-Electors'!D1448,Procédure!$C$33)</f>
        <v>0</v>
      </c>
      <c r="D1448" s="20">
        <f>'Elegio-Electors'!E1448</f>
        <v>0</v>
      </c>
      <c r="E1448" s="91" t="str">
        <f>IF(LEFT(RIGHT('Elegio-Electors'!L1448,2),1)="C",'Elegio-Electors'!L1448,IF(LEFT(RIGHT('Elegio-Electors'!M1448,2),1)="C",'Elegio-Electors'!M1448,""))</f>
        <v/>
      </c>
      <c r="F1448" s="91" t="str">
        <f>IF(LEFT(RIGHT('Elegio-Electors'!L1448,2),1)="O",'Elegio-Electors'!L1448,IF(LEFT(RIGHT('Elegio-Electors'!M1448,2),1)="O",'Elegio-Electors'!M1448,""))</f>
        <v/>
      </c>
      <c r="G1448" s="91" t="s">
        <v>166</v>
      </c>
      <c r="H1448" s="91" t="s">
        <v>167</v>
      </c>
      <c r="I1448" s="91" t="e">
        <f t="shared" si="110"/>
        <v>#N/A</v>
      </c>
      <c r="J1448" s="91" t="e">
        <f t="shared" si="111"/>
        <v>#N/A</v>
      </c>
      <c r="K1448" s="91" t="e">
        <f>INDEX(bureaux!$A:$I,MATCH($F1448,bureaux!$A:$A,0),9)</f>
        <v>#N/A</v>
      </c>
      <c r="L1448" s="91" t="e">
        <f t="shared" si="112"/>
        <v>#N/A</v>
      </c>
      <c r="M1448" s="91" t="e">
        <f t="shared" si="113"/>
        <v>#N/A</v>
      </c>
      <c r="N1448" s="20" t="e">
        <f t="shared" si="114"/>
        <v>#N/A</v>
      </c>
      <c r="O1448" s="20" t="e">
        <f>INDEX(bureaux!$A:$H,MATCH($F1448,bureaux!$A:$A,0),8)</f>
        <v>#N/A</v>
      </c>
      <c r="P1448" s="91" t="e">
        <f>_xlfn.CONCAT(INDEX(bureaux!$A:$H,MATCH($F1448,bureaux!$A:$A,0),4)," ",INDEX(bureaux!$A:$H,MATCH($F1448,bureaux!$A:$A,0),5))</f>
        <v>#N/A</v>
      </c>
      <c r="Q1448" s="20" t="e">
        <f>INDEX(bureaux!$A:$H,MATCH($F1448,bureaux!$A:$A,0),6)</f>
        <v>#N/A</v>
      </c>
      <c r="R1448" s="20" t="e">
        <f>INDEX(bureaux!$A:$H,MATCH($F1448,bureaux!$A:$A,0),7)</f>
        <v>#N/A</v>
      </c>
    </row>
    <row r="1449" spans="1:18" x14ac:dyDescent="0.25">
      <c r="A1449" s="20">
        <f>'Elegio-Electors'!C1449</f>
        <v>0</v>
      </c>
      <c r="B1449" s="20">
        <f>'Elegio-Electors'!B1449</f>
        <v>0</v>
      </c>
      <c r="C1449" s="91">
        <f>IF(Procédure!$C$33=2,'Elegio-Electors'!D1449,Procédure!$C$33)</f>
        <v>0</v>
      </c>
      <c r="D1449" s="20">
        <f>'Elegio-Electors'!E1449</f>
        <v>0</v>
      </c>
      <c r="E1449" s="91" t="str">
        <f>IF(LEFT(RIGHT('Elegio-Electors'!L1449,2),1)="C",'Elegio-Electors'!L1449,IF(LEFT(RIGHT('Elegio-Electors'!M1449,2),1)="C",'Elegio-Electors'!M1449,""))</f>
        <v/>
      </c>
      <c r="F1449" s="91" t="str">
        <f>IF(LEFT(RIGHT('Elegio-Electors'!L1449,2),1)="O",'Elegio-Electors'!L1449,IF(LEFT(RIGHT('Elegio-Electors'!M1449,2),1)="O",'Elegio-Electors'!M1449,""))</f>
        <v/>
      </c>
      <c r="G1449" s="91" t="s">
        <v>166</v>
      </c>
      <c r="H1449" s="91" t="s">
        <v>167</v>
      </c>
      <c r="I1449" s="91" t="e">
        <f t="shared" si="110"/>
        <v>#N/A</v>
      </c>
      <c r="J1449" s="91" t="e">
        <f t="shared" si="111"/>
        <v>#N/A</v>
      </c>
      <c r="K1449" s="91" t="e">
        <f>INDEX(bureaux!$A:$I,MATCH($F1449,bureaux!$A:$A,0),9)</f>
        <v>#N/A</v>
      </c>
      <c r="L1449" s="91" t="e">
        <f t="shared" si="112"/>
        <v>#N/A</v>
      </c>
      <c r="M1449" s="91" t="e">
        <f t="shared" si="113"/>
        <v>#N/A</v>
      </c>
      <c r="N1449" s="20" t="e">
        <f t="shared" si="114"/>
        <v>#N/A</v>
      </c>
      <c r="O1449" s="20" t="e">
        <f>INDEX(bureaux!$A:$H,MATCH($F1449,bureaux!$A:$A,0),8)</f>
        <v>#N/A</v>
      </c>
      <c r="P1449" s="91" t="e">
        <f>_xlfn.CONCAT(INDEX(bureaux!$A:$H,MATCH($F1449,bureaux!$A:$A,0),4)," ",INDEX(bureaux!$A:$H,MATCH($F1449,bureaux!$A:$A,0),5))</f>
        <v>#N/A</v>
      </c>
      <c r="Q1449" s="20" t="e">
        <f>INDEX(bureaux!$A:$H,MATCH($F1449,bureaux!$A:$A,0),6)</f>
        <v>#N/A</v>
      </c>
      <c r="R1449" s="20" t="e">
        <f>INDEX(bureaux!$A:$H,MATCH($F1449,bureaux!$A:$A,0),7)</f>
        <v>#N/A</v>
      </c>
    </row>
    <row r="1450" spans="1:18" x14ac:dyDescent="0.25">
      <c r="A1450" s="20">
        <f>'Elegio-Electors'!C1450</f>
        <v>0</v>
      </c>
      <c r="B1450" s="20">
        <f>'Elegio-Electors'!B1450</f>
        <v>0</v>
      </c>
      <c r="C1450" s="91">
        <f>IF(Procédure!$C$33=2,'Elegio-Electors'!D1450,Procédure!$C$33)</f>
        <v>0</v>
      </c>
      <c r="D1450" s="20">
        <f>'Elegio-Electors'!E1450</f>
        <v>0</v>
      </c>
      <c r="E1450" s="91" t="str">
        <f>IF(LEFT(RIGHT('Elegio-Electors'!L1450,2),1)="C",'Elegio-Electors'!L1450,IF(LEFT(RIGHT('Elegio-Electors'!M1450,2),1)="C",'Elegio-Electors'!M1450,""))</f>
        <v/>
      </c>
      <c r="F1450" s="91" t="str">
        <f>IF(LEFT(RIGHT('Elegio-Electors'!L1450,2),1)="O",'Elegio-Electors'!L1450,IF(LEFT(RIGHT('Elegio-Electors'!M1450,2),1)="O",'Elegio-Electors'!M1450,""))</f>
        <v/>
      </c>
      <c r="G1450" s="91" t="s">
        <v>166</v>
      </c>
      <c r="H1450" s="91" t="s">
        <v>167</v>
      </c>
      <c r="I1450" s="91" t="e">
        <f t="shared" si="110"/>
        <v>#N/A</v>
      </c>
      <c r="J1450" s="91" t="e">
        <f t="shared" si="111"/>
        <v>#N/A</v>
      </c>
      <c r="K1450" s="91" t="e">
        <f>INDEX(bureaux!$A:$I,MATCH($F1450,bureaux!$A:$A,0),9)</f>
        <v>#N/A</v>
      </c>
      <c r="L1450" s="91" t="e">
        <f t="shared" si="112"/>
        <v>#N/A</v>
      </c>
      <c r="M1450" s="91" t="e">
        <f t="shared" si="113"/>
        <v>#N/A</v>
      </c>
      <c r="N1450" s="20" t="e">
        <f t="shared" si="114"/>
        <v>#N/A</v>
      </c>
      <c r="O1450" s="20" t="e">
        <f>INDEX(bureaux!$A:$H,MATCH($F1450,bureaux!$A:$A,0),8)</f>
        <v>#N/A</v>
      </c>
      <c r="P1450" s="91" t="e">
        <f>_xlfn.CONCAT(INDEX(bureaux!$A:$H,MATCH($F1450,bureaux!$A:$A,0),4)," ",INDEX(bureaux!$A:$H,MATCH($F1450,bureaux!$A:$A,0),5))</f>
        <v>#N/A</v>
      </c>
      <c r="Q1450" s="20" t="e">
        <f>INDEX(bureaux!$A:$H,MATCH($F1450,bureaux!$A:$A,0),6)</f>
        <v>#N/A</v>
      </c>
      <c r="R1450" s="20" t="e">
        <f>INDEX(bureaux!$A:$H,MATCH($F1450,bureaux!$A:$A,0),7)</f>
        <v>#N/A</v>
      </c>
    </row>
    <row r="1451" spans="1:18" x14ac:dyDescent="0.25">
      <c r="A1451" s="20">
        <f>'Elegio-Electors'!C1451</f>
        <v>0</v>
      </c>
      <c r="B1451" s="20">
        <f>'Elegio-Electors'!B1451</f>
        <v>0</v>
      </c>
      <c r="C1451" s="91">
        <f>IF(Procédure!$C$33=2,'Elegio-Electors'!D1451,Procédure!$C$33)</f>
        <v>0</v>
      </c>
      <c r="D1451" s="20">
        <f>'Elegio-Electors'!E1451</f>
        <v>0</v>
      </c>
      <c r="E1451" s="91" t="str">
        <f>IF(LEFT(RIGHT('Elegio-Electors'!L1451,2),1)="C",'Elegio-Electors'!L1451,IF(LEFT(RIGHT('Elegio-Electors'!M1451,2),1)="C",'Elegio-Electors'!M1451,""))</f>
        <v/>
      </c>
      <c r="F1451" s="91" t="str">
        <f>IF(LEFT(RIGHT('Elegio-Electors'!L1451,2),1)="O",'Elegio-Electors'!L1451,IF(LEFT(RIGHT('Elegio-Electors'!M1451,2),1)="O",'Elegio-Electors'!M1451,""))</f>
        <v/>
      </c>
      <c r="G1451" s="91" t="s">
        <v>166</v>
      </c>
      <c r="H1451" s="91" t="s">
        <v>167</v>
      </c>
      <c r="I1451" s="91" t="e">
        <f t="shared" si="110"/>
        <v>#N/A</v>
      </c>
      <c r="J1451" s="91" t="e">
        <f t="shared" si="111"/>
        <v>#N/A</v>
      </c>
      <c r="K1451" s="91" t="e">
        <f>INDEX(bureaux!$A:$I,MATCH($F1451,bureaux!$A:$A,0),9)</f>
        <v>#N/A</v>
      </c>
      <c r="L1451" s="91" t="e">
        <f t="shared" si="112"/>
        <v>#N/A</v>
      </c>
      <c r="M1451" s="91" t="e">
        <f t="shared" si="113"/>
        <v>#N/A</v>
      </c>
      <c r="N1451" s="20" t="e">
        <f t="shared" si="114"/>
        <v>#N/A</v>
      </c>
      <c r="O1451" s="20" t="e">
        <f>INDEX(bureaux!$A:$H,MATCH($F1451,bureaux!$A:$A,0),8)</f>
        <v>#N/A</v>
      </c>
      <c r="P1451" s="91" t="e">
        <f>_xlfn.CONCAT(INDEX(bureaux!$A:$H,MATCH($F1451,bureaux!$A:$A,0),4)," ",INDEX(bureaux!$A:$H,MATCH($F1451,bureaux!$A:$A,0),5))</f>
        <v>#N/A</v>
      </c>
      <c r="Q1451" s="20" t="e">
        <f>INDEX(bureaux!$A:$H,MATCH($F1451,bureaux!$A:$A,0),6)</f>
        <v>#N/A</v>
      </c>
      <c r="R1451" s="20" t="e">
        <f>INDEX(bureaux!$A:$H,MATCH($F1451,bureaux!$A:$A,0),7)</f>
        <v>#N/A</v>
      </c>
    </row>
    <row r="1452" spans="1:18" x14ac:dyDescent="0.25">
      <c r="A1452" s="20">
        <f>'Elegio-Electors'!C1452</f>
        <v>0</v>
      </c>
      <c r="B1452" s="20">
        <f>'Elegio-Electors'!B1452</f>
        <v>0</v>
      </c>
      <c r="C1452" s="91">
        <f>IF(Procédure!$C$33=2,'Elegio-Electors'!D1452,Procédure!$C$33)</f>
        <v>0</v>
      </c>
      <c r="D1452" s="20">
        <f>'Elegio-Electors'!E1452</f>
        <v>0</v>
      </c>
      <c r="E1452" s="91" t="str">
        <f>IF(LEFT(RIGHT('Elegio-Electors'!L1452,2),1)="C",'Elegio-Electors'!L1452,IF(LEFT(RIGHT('Elegio-Electors'!M1452,2),1)="C",'Elegio-Electors'!M1452,""))</f>
        <v/>
      </c>
      <c r="F1452" s="91" t="str">
        <f>IF(LEFT(RIGHT('Elegio-Electors'!L1452,2),1)="O",'Elegio-Electors'!L1452,IF(LEFT(RIGHT('Elegio-Electors'!M1452,2),1)="O",'Elegio-Electors'!M1452,""))</f>
        <v/>
      </c>
      <c r="G1452" s="91" t="s">
        <v>166</v>
      </c>
      <c r="H1452" s="91" t="s">
        <v>167</v>
      </c>
      <c r="I1452" s="91" t="e">
        <f t="shared" si="110"/>
        <v>#N/A</v>
      </c>
      <c r="J1452" s="91" t="e">
        <f t="shared" si="111"/>
        <v>#N/A</v>
      </c>
      <c r="K1452" s="91" t="e">
        <f>INDEX(bureaux!$A:$I,MATCH($F1452,bureaux!$A:$A,0),9)</f>
        <v>#N/A</v>
      </c>
      <c r="L1452" s="91" t="e">
        <f t="shared" si="112"/>
        <v>#N/A</v>
      </c>
      <c r="M1452" s="91" t="e">
        <f t="shared" si="113"/>
        <v>#N/A</v>
      </c>
      <c r="N1452" s="20" t="e">
        <f t="shared" si="114"/>
        <v>#N/A</v>
      </c>
      <c r="O1452" s="20" t="e">
        <f>INDEX(bureaux!$A:$H,MATCH($F1452,bureaux!$A:$A,0),8)</f>
        <v>#N/A</v>
      </c>
      <c r="P1452" s="91" t="e">
        <f>_xlfn.CONCAT(INDEX(bureaux!$A:$H,MATCH($F1452,bureaux!$A:$A,0),4)," ",INDEX(bureaux!$A:$H,MATCH($F1452,bureaux!$A:$A,0),5))</f>
        <v>#N/A</v>
      </c>
      <c r="Q1452" s="20" t="e">
        <f>INDEX(bureaux!$A:$H,MATCH($F1452,bureaux!$A:$A,0),6)</f>
        <v>#N/A</v>
      </c>
      <c r="R1452" s="20" t="e">
        <f>INDEX(bureaux!$A:$H,MATCH($F1452,bureaux!$A:$A,0),7)</f>
        <v>#N/A</v>
      </c>
    </row>
    <row r="1453" spans="1:18" x14ac:dyDescent="0.25">
      <c r="A1453" s="20">
        <f>'Elegio-Electors'!C1453</f>
        <v>0</v>
      </c>
      <c r="B1453" s="20">
        <f>'Elegio-Electors'!B1453</f>
        <v>0</v>
      </c>
      <c r="C1453" s="91">
        <f>IF(Procédure!$C$33=2,'Elegio-Electors'!D1453,Procédure!$C$33)</f>
        <v>0</v>
      </c>
      <c r="D1453" s="20">
        <f>'Elegio-Electors'!E1453</f>
        <v>0</v>
      </c>
      <c r="E1453" s="91" t="str">
        <f>IF(LEFT(RIGHT('Elegio-Electors'!L1453,2),1)="C",'Elegio-Electors'!L1453,IF(LEFT(RIGHT('Elegio-Electors'!M1453,2),1)="C",'Elegio-Electors'!M1453,""))</f>
        <v/>
      </c>
      <c r="F1453" s="91" t="str">
        <f>IF(LEFT(RIGHT('Elegio-Electors'!L1453,2),1)="O",'Elegio-Electors'!L1453,IF(LEFT(RIGHT('Elegio-Electors'!M1453,2),1)="O",'Elegio-Electors'!M1453,""))</f>
        <v/>
      </c>
      <c r="G1453" s="91" t="s">
        <v>166</v>
      </c>
      <c r="H1453" s="91" t="s">
        <v>167</v>
      </c>
      <c r="I1453" s="91" t="e">
        <f t="shared" si="110"/>
        <v>#N/A</v>
      </c>
      <c r="J1453" s="91" t="e">
        <f t="shared" si="111"/>
        <v>#N/A</v>
      </c>
      <c r="K1453" s="91" t="e">
        <f>INDEX(bureaux!$A:$I,MATCH($F1453,bureaux!$A:$A,0),9)</f>
        <v>#N/A</v>
      </c>
      <c r="L1453" s="91" t="e">
        <f t="shared" si="112"/>
        <v>#N/A</v>
      </c>
      <c r="M1453" s="91" t="e">
        <f t="shared" si="113"/>
        <v>#N/A</v>
      </c>
      <c r="N1453" s="20" t="e">
        <f t="shared" si="114"/>
        <v>#N/A</v>
      </c>
      <c r="O1453" s="20" t="e">
        <f>INDEX(bureaux!$A:$H,MATCH($F1453,bureaux!$A:$A,0),8)</f>
        <v>#N/A</v>
      </c>
      <c r="P1453" s="91" t="e">
        <f>_xlfn.CONCAT(INDEX(bureaux!$A:$H,MATCH($F1453,bureaux!$A:$A,0),4)," ",INDEX(bureaux!$A:$H,MATCH($F1453,bureaux!$A:$A,0),5))</f>
        <v>#N/A</v>
      </c>
      <c r="Q1453" s="20" t="e">
        <f>INDEX(bureaux!$A:$H,MATCH($F1453,bureaux!$A:$A,0),6)</f>
        <v>#N/A</v>
      </c>
      <c r="R1453" s="20" t="e">
        <f>INDEX(bureaux!$A:$H,MATCH($F1453,bureaux!$A:$A,0),7)</f>
        <v>#N/A</v>
      </c>
    </row>
    <row r="1454" spans="1:18" x14ac:dyDescent="0.25">
      <c r="A1454" s="20">
        <f>'Elegio-Electors'!C1454</f>
        <v>0</v>
      </c>
      <c r="B1454" s="20">
        <f>'Elegio-Electors'!B1454</f>
        <v>0</v>
      </c>
      <c r="C1454" s="91">
        <f>IF(Procédure!$C$33=2,'Elegio-Electors'!D1454,Procédure!$C$33)</f>
        <v>0</v>
      </c>
      <c r="D1454" s="20">
        <f>'Elegio-Electors'!E1454</f>
        <v>0</v>
      </c>
      <c r="E1454" s="91" t="str">
        <f>IF(LEFT(RIGHT('Elegio-Electors'!L1454,2),1)="C",'Elegio-Electors'!L1454,IF(LEFT(RIGHT('Elegio-Electors'!M1454,2),1)="C",'Elegio-Electors'!M1454,""))</f>
        <v/>
      </c>
      <c r="F1454" s="91" t="str">
        <f>IF(LEFT(RIGHT('Elegio-Electors'!L1454,2),1)="O",'Elegio-Electors'!L1454,IF(LEFT(RIGHT('Elegio-Electors'!M1454,2),1)="O",'Elegio-Electors'!M1454,""))</f>
        <v/>
      </c>
      <c r="G1454" s="91" t="s">
        <v>166</v>
      </c>
      <c r="H1454" s="91" t="s">
        <v>167</v>
      </c>
      <c r="I1454" s="91" t="e">
        <f t="shared" si="110"/>
        <v>#N/A</v>
      </c>
      <c r="J1454" s="91" t="e">
        <f t="shared" si="111"/>
        <v>#N/A</v>
      </c>
      <c r="K1454" s="91" t="e">
        <f>INDEX(bureaux!$A:$I,MATCH($F1454,bureaux!$A:$A,0),9)</f>
        <v>#N/A</v>
      </c>
      <c r="L1454" s="91" t="e">
        <f t="shared" si="112"/>
        <v>#N/A</v>
      </c>
      <c r="M1454" s="91" t="e">
        <f t="shared" si="113"/>
        <v>#N/A</v>
      </c>
      <c r="N1454" s="20" t="e">
        <f t="shared" si="114"/>
        <v>#N/A</v>
      </c>
      <c r="O1454" s="20" t="e">
        <f>INDEX(bureaux!$A:$H,MATCH($F1454,bureaux!$A:$A,0),8)</f>
        <v>#N/A</v>
      </c>
      <c r="P1454" s="91" t="e">
        <f>_xlfn.CONCAT(INDEX(bureaux!$A:$H,MATCH($F1454,bureaux!$A:$A,0),4)," ",INDEX(bureaux!$A:$H,MATCH($F1454,bureaux!$A:$A,0),5))</f>
        <v>#N/A</v>
      </c>
      <c r="Q1454" s="20" t="e">
        <f>INDEX(bureaux!$A:$H,MATCH($F1454,bureaux!$A:$A,0),6)</f>
        <v>#N/A</v>
      </c>
      <c r="R1454" s="20" t="e">
        <f>INDEX(bureaux!$A:$H,MATCH($F1454,bureaux!$A:$A,0),7)</f>
        <v>#N/A</v>
      </c>
    </row>
    <row r="1455" spans="1:18" x14ac:dyDescent="0.25">
      <c r="A1455" s="20">
        <f>'Elegio-Electors'!C1455</f>
        <v>0</v>
      </c>
      <c r="B1455" s="20">
        <f>'Elegio-Electors'!B1455</f>
        <v>0</v>
      </c>
      <c r="C1455" s="91">
        <f>IF(Procédure!$C$33=2,'Elegio-Electors'!D1455,Procédure!$C$33)</f>
        <v>0</v>
      </c>
      <c r="D1455" s="20">
        <f>'Elegio-Electors'!E1455</f>
        <v>0</v>
      </c>
      <c r="E1455" s="91" t="str">
        <f>IF(LEFT(RIGHT('Elegio-Electors'!L1455,2),1)="C",'Elegio-Electors'!L1455,IF(LEFT(RIGHT('Elegio-Electors'!M1455,2),1)="C",'Elegio-Electors'!M1455,""))</f>
        <v/>
      </c>
      <c r="F1455" s="91" t="str">
        <f>IF(LEFT(RIGHT('Elegio-Electors'!L1455,2),1)="O",'Elegio-Electors'!L1455,IF(LEFT(RIGHT('Elegio-Electors'!M1455,2),1)="O",'Elegio-Electors'!M1455,""))</f>
        <v/>
      </c>
      <c r="G1455" s="91" t="s">
        <v>166</v>
      </c>
      <c r="H1455" s="91" t="s">
        <v>167</v>
      </c>
      <c r="I1455" s="91" t="e">
        <f t="shared" si="110"/>
        <v>#N/A</v>
      </c>
      <c r="J1455" s="91" t="e">
        <f t="shared" si="111"/>
        <v>#N/A</v>
      </c>
      <c r="K1455" s="91" t="e">
        <f>INDEX(bureaux!$A:$I,MATCH($F1455,bureaux!$A:$A,0),9)</f>
        <v>#N/A</v>
      </c>
      <c r="L1455" s="91" t="e">
        <f t="shared" si="112"/>
        <v>#N/A</v>
      </c>
      <c r="M1455" s="91" t="e">
        <f t="shared" si="113"/>
        <v>#N/A</v>
      </c>
      <c r="N1455" s="20" t="e">
        <f t="shared" si="114"/>
        <v>#N/A</v>
      </c>
      <c r="O1455" s="20" t="e">
        <f>INDEX(bureaux!$A:$H,MATCH($F1455,bureaux!$A:$A,0),8)</f>
        <v>#N/A</v>
      </c>
      <c r="P1455" s="91" t="e">
        <f>_xlfn.CONCAT(INDEX(bureaux!$A:$H,MATCH($F1455,bureaux!$A:$A,0),4)," ",INDEX(bureaux!$A:$H,MATCH($F1455,bureaux!$A:$A,0),5))</f>
        <v>#N/A</v>
      </c>
      <c r="Q1455" s="20" t="e">
        <f>INDEX(bureaux!$A:$H,MATCH($F1455,bureaux!$A:$A,0),6)</f>
        <v>#N/A</v>
      </c>
      <c r="R1455" s="20" t="e">
        <f>INDEX(bureaux!$A:$H,MATCH($F1455,bureaux!$A:$A,0),7)</f>
        <v>#N/A</v>
      </c>
    </row>
    <row r="1456" spans="1:18" x14ac:dyDescent="0.25">
      <c r="A1456" s="20">
        <f>'Elegio-Electors'!C1456</f>
        <v>0</v>
      </c>
      <c r="B1456" s="20">
        <f>'Elegio-Electors'!B1456</f>
        <v>0</v>
      </c>
      <c r="C1456" s="91">
        <f>IF(Procédure!$C$33=2,'Elegio-Electors'!D1456,Procédure!$C$33)</f>
        <v>0</v>
      </c>
      <c r="D1456" s="20">
        <f>'Elegio-Electors'!E1456</f>
        <v>0</v>
      </c>
      <c r="E1456" s="91" t="str">
        <f>IF(LEFT(RIGHT('Elegio-Electors'!L1456,2),1)="C",'Elegio-Electors'!L1456,IF(LEFT(RIGHT('Elegio-Electors'!M1456,2),1)="C",'Elegio-Electors'!M1456,""))</f>
        <v/>
      </c>
      <c r="F1456" s="91" t="str">
        <f>IF(LEFT(RIGHT('Elegio-Electors'!L1456,2),1)="O",'Elegio-Electors'!L1456,IF(LEFT(RIGHT('Elegio-Electors'!M1456,2),1)="O",'Elegio-Electors'!M1456,""))</f>
        <v/>
      </c>
      <c r="G1456" s="91" t="s">
        <v>166</v>
      </c>
      <c r="H1456" s="91" t="s">
        <v>167</v>
      </c>
      <c r="I1456" s="91" t="e">
        <f t="shared" si="110"/>
        <v>#N/A</v>
      </c>
      <c r="J1456" s="91" t="e">
        <f t="shared" si="111"/>
        <v>#N/A</v>
      </c>
      <c r="K1456" s="91" t="e">
        <f>INDEX(bureaux!$A:$I,MATCH($F1456,bureaux!$A:$A,0),9)</f>
        <v>#N/A</v>
      </c>
      <c r="L1456" s="91" t="e">
        <f t="shared" si="112"/>
        <v>#N/A</v>
      </c>
      <c r="M1456" s="91" t="e">
        <f t="shared" si="113"/>
        <v>#N/A</v>
      </c>
      <c r="N1456" s="20" t="e">
        <f t="shared" si="114"/>
        <v>#N/A</v>
      </c>
      <c r="O1456" s="20" t="e">
        <f>INDEX(bureaux!$A:$H,MATCH($F1456,bureaux!$A:$A,0),8)</f>
        <v>#N/A</v>
      </c>
      <c r="P1456" s="91" t="e">
        <f>_xlfn.CONCAT(INDEX(bureaux!$A:$H,MATCH($F1456,bureaux!$A:$A,0),4)," ",INDEX(bureaux!$A:$H,MATCH($F1456,bureaux!$A:$A,0),5))</f>
        <v>#N/A</v>
      </c>
      <c r="Q1456" s="20" t="e">
        <f>INDEX(bureaux!$A:$H,MATCH($F1456,bureaux!$A:$A,0),6)</f>
        <v>#N/A</v>
      </c>
      <c r="R1456" s="20" t="e">
        <f>INDEX(bureaux!$A:$H,MATCH($F1456,bureaux!$A:$A,0),7)</f>
        <v>#N/A</v>
      </c>
    </row>
    <row r="1457" spans="1:18" x14ac:dyDescent="0.25">
      <c r="A1457" s="20">
        <f>'Elegio-Electors'!C1457</f>
        <v>0</v>
      </c>
      <c r="B1457" s="20">
        <f>'Elegio-Electors'!B1457</f>
        <v>0</v>
      </c>
      <c r="C1457" s="91">
        <f>IF(Procédure!$C$33=2,'Elegio-Electors'!D1457,Procédure!$C$33)</f>
        <v>0</v>
      </c>
      <c r="D1457" s="20">
        <f>'Elegio-Electors'!E1457</f>
        <v>0</v>
      </c>
      <c r="E1457" s="91" t="str">
        <f>IF(LEFT(RIGHT('Elegio-Electors'!L1457,2),1)="C",'Elegio-Electors'!L1457,IF(LEFT(RIGHT('Elegio-Electors'!M1457,2),1)="C",'Elegio-Electors'!M1457,""))</f>
        <v/>
      </c>
      <c r="F1457" s="91" t="str">
        <f>IF(LEFT(RIGHT('Elegio-Electors'!L1457,2),1)="O",'Elegio-Electors'!L1457,IF(LEFT(RIGHT('Elegio-Electors'!M1457,2),1)="O",'Elegio-Electors'!M1457,""))</f>
        <v/>
      </c>
      <c r="G1457" s="91" t="s">
        <v>166</v>
      </c>
      <c r="H1457" s="91" t="s">
        <v>167</v>
      </c>
      <c r="I1457" s="91" t="e">
        <f t="shared" si="110"/>
        <v>#N/A</v>
      </c>
      <c r="J1457" s="91" t="e">
        <f t="shared" si="111"/>
        <v>#N/A</v>
      </c>
      <c r="K1457" s="91" t="e">
        <f>INDEX(bureaux!$A:$I,MATCH($F1457,bureaux!$A:$A,0),9)</f>
        <v>#N/A</v>
      </c>
      <c r="L1457" s="91" t="e">
        <f t="shared" si="112"/>
        <v>#N/A</v>
      </c>
      <c r="M1457" s="91" t="e">
        <f t="shared" si="113"/>
        <v>#N/A</v>
      </c>
      <c r="N1457" s="20" t="e">
        <f t="shared" si="114"/>
        <v>#N/A</v>
      </c>
      <c r="O1457" s="20" t="e">
        <f>INDEX(bureaux!$A:$H,MATCH($F1457,bureaux!$A:$A,0),8)</f>
        <v>#N/A</v>
      </c>
      <c r="P1457" s="91" t="e">
        <f>_xlfn.CONCAT(INDEX(bureaux!$A:$H,MATCH($F1457,bureaux!$A:$A,0),4)," ",INDEX(bureaux!$A:$H,MATCH($F1457,bureaux!$A:$A,0),5))</f>
        <v>#N/A</v>
      </c>
      <c r="Q1457" s="20" t="e">
        <f>INDEX(bureaux!$A:$H,MATCH($F1457,bureaux!$A:$A,0),6)</f>
        <v>#N/A</v>
      </c>
      <c r="R1457" s="20" t="e">
        <f>INDEX(bureaux!$A:$H,MATCH($F1457,bureaux!$A:$A,0),7)</f>
        <v>#N/A</v>
      </c>
    </row>
    <row r="1458" spans="1:18" x14ac:dyDescent="0.25">
      <c r="A1458" s="20">
        <f>'Elegio-Electors'!C1458</f>
        <v>0</v>
      </c>
      <c r="B1458" s="20">
        <f>'Elegio-Electors'!B1458</f>
        <v>0</v>
      </c>
      <c r="C1458" s="91">
        <f>IF(Procédure!$C$33=2,'Elegio-Electors'!D1458,Procédure!$C$33)</f>
        <v>0</v>
      </c>
      <c r="D1458" s="20">
        <f>'Elegio-Electors'!E1458</f>
        <v>0</v>
      </c>
      <c r="E1458" s="91" t="str">
        <f>IF(LEFT(RIGHT('Elegio-Electors'!L1458,2),1)="C",'Elegio-Electors'!L1458,IF(LEFT(RIGHT('Elegio-Electors'!M1458,2),1)="C",'Elegio-Electors'!M1458,""))</f>
        <v/>
      </c>
      <c r="F1458" s="91" t="str">
        <f>IF(LEFT(RIGHT('Elegio-Electors'!L1458,2),1)="O",'Elegio-Electors'!L1458,IF(LEFT(RIGHT('Elegio-Electors'!M1458,2),1)="O",'Elegio-Electors'!M1458,""))</f>
        <v/>
      </c>
      <c r="G1458" s="91" t="s">
        <v>166</v>
      </c>
      <c r="H1458" s="91" t="s">
        <v>167</v>
      </c>
      <c r="I1458" s="91" t="e">
        <f t="shared" si="110"/>
        <v>#N/A</v>
      </c>
      <c r="J1458" s="91" t="e">
        <f t="shared" si="111"/>
        <v>#N/A</v>
      </c>
      <c r="K1458" s="91" t="e">
        <f>INDEX(bureaux!$A:$I,MATCH($F1458,bureaux!$A:$A,0),9)</f>
        <v>#N/A</v>
      </c>
      <c r="L1458" s="91" t="e">
        <f t="shared" si="112"/>
        <v>#N/A</v>
      </c>
      <c r="M1458" s="91" t="e">
        <f t="shared" si="113"/>
        <v>#N/A</v>
      </c>
      <c r="N1458" s="20" t="e">
        <f t="shared" si="114"/>
        <v>#N/A</v>
      </c>
      <c r="O1458" s="20" t="e">
        <f>INDEX(bureaux!$A:$H,MATCH($F1458,bureaux!$A:$A,0),8)</f>
        <v>#N/A</v>
      </c>
      <c r="P1458" s="91" t="e">
        <f>_xlfn.CONCAT(INDEX(bureaux!$A:$H,MATCH($F1458,bureaux!$A:$A,0),4)," ",INDEX(bureaux!$A:$H,MATCH($F1458,bureaux!$A:$A,0),5))</f>
        <v>#N/A</v>
      </c>
      <c r="Q1458" s="20" t="e">
        <f>INDEX(bureaux!$A:$H,MATCH($F1458,bureaux!$A:$A,0),6)</f>
        <v>#N/A</v>
      </c>
      <c r="R1458" s="20" t="e">
        <f>INDEX(bureaux!$A:$H,MATCH($F1458,bureaux!$A:$A,0),7)</f>
        <v>#N/A</v>
      </c>
    </row>
    <row r="1459" spans="1:18" x14ac:dyDescent="0.25">
      <c r="A1459" s="20">
        <f>'Elegio-Electors'!C1459</f>
        <v>0</v>
      </c>
      <c r="B1459" s="20">
        <f>'Elegio-Electors'!B1459</f>
        <v>0</v>
      </c>
      <c r="C1459" s="91">
        <f>IF(Procédure!$C$33=2,'Elegio-Electors'!D1459,Procédure!$C$33)</f>
        <v>0</v>
      </c>
      <c r="D1459" s="20">
        <f>'Elegio-Electors'!E1459</f>
        <v>0</v>
      </c>
      <c r="E1459" s="91" t="str">
        <f>IF(LEFT(RIGHT('Elegio-Electors'!L1459,2),1)="C",'Elegio-Electors'!L1459,IF(LEFT(RIGHT('Elegio-Electors'!M1459,2),1)="C",'Elegio-Electors'!M1459,""))</f>
        <v/>
      </c>
      <c r="F1459" s="91" t="str">
        <f>IF(LEFT(RIGHT('Elegio-Electors'!L1459,2),1)="O",'Elegio-Electors'!L1459,IF(LEFT(RIGHT('Elegio-Electors'!M1459,2),1)="O",'Elegio-Electors'!M1459,""))</f>
        <v/>
      </c>
      <c r="G1459" s="91" t="s">
        <v>166</v>
      </c>
      <c r="H1459" s="91" t="s">
        <v>167</v>
      </c>
      <c r="I1459" s="91" t="e">
        <f t="shared" si="110"/>
        <v>#N/A</v>
      </c>
      <c r="J1459" s="91" t="e">
        <f t="shared" si="111"/>
        <v>#N/A</v>
      </c>
      <c r="K1459" s="91" t="e">
        <f>INDEX(bureaux!$A:$I,MATCH($F1459,bureaux!$A:$A,0),9)</f>
        <v>#N/A</v>
      </c>
      <c r="L1459" s="91" t="e">
        <f t="shared" si="112"/>
        <v>#N/A</v>
      </c>
      <c r="M1459" s="91" t="e">
        <f t="shared" si="113"/>
        <v>#N/A</v>
      </c>
      <c r="N1459" s="20" t="e">
        <f t="shared" si="114"/>
        <v>#N/A</v>
      </c>
      <c r="O1459" s="20" t="e">
        <f>INDEX(bureaux!$A:$H,MATCH($F1459,bureaux!$A:$A,0),8)</f>
        <v>#N/A</v>
      </c>
      <c r="P1459" s="91" t="e">
        <f>_xlfn.CONCAT(INDEX(bureaux!$A:$H,MATCH($F1459,bureaux!$A:$A,0),4)," ",INDEX(bureaux!$A:$H,MATCH($F1459,bureaux!$A:$A,0),5))</f>
        <v>#N/A</v>
      </c>
      <c r="Q1459" s="20" t="e">
        <f>INDEX(bureaux!$A:$H,MATCH($F1459,bureaux!$A:$A,0),6)</f>
        <v>#N/A</v>
      </c>
      <c r="R1459" s="20" t="e">
        <f>INDEX(bureaux!$A:$H,MATCH($F1459,bureaux!$A:$A,0),7)</f>
        <v>#N/A</v>
      </c>
    </row>
    <row r="1460" spans="1:18" x14ac:dyDescent="0.25">
      <c r="A1460" s="20">
        <f>'Elegio-Electors'!C1460</f>
        <v>0</v>
      </c>
      <c r="B1460" s="20">
        <f>'Elegio-Electors'!B1460</f>
        <v>0</v>
      </c>
      <c r="C1460" s="91">
        <f>IF(Procédure!$C$33=2,'Elegio-Electors'!D1460,Procédure!$C$33)</f>
        <v>0</v>
      </c>
      <c r="D1460" s="20">
        <f>'Elegio-Electors'!E1460</f>
        <v>0</v>
      </c>
      <c r="E1460" s="91" t="str">
        <f>IF(LEFT(RIGHT('Elegio-Electors'!L1460,2),1)="C",'Elegio-Electors'!L1460,IF(LEFT(RIGHT('Elegio-Electors'!M1460,2),1)="C",'Elegio-Electors'!M1460,""))</f>
        <v/>
      </c>
      <c r="F1460" s="91" t="str">
        <f>IF(LEFT(RIGHT('Elegio-Electors'!L1460,2),1)="O",'Elegio-Electors'!L1460,IF(LEFT(RIGHT('Elegio-Electors'!M1460,2),1)="O",'Elegio-Electors'!M1460,""))</f>
        <v/>
      </c>
      <c r="G1460" s="91" t="s">
        <v>166</v>
      </c>
      <c r="H1460" s="91" t="s">
        <v>167</v>
      </c>
      <c r="I1460" s="91" t="e">
        <f t="shared" si="110"/>
        <v>#N/A</v>
      </c>
      <c r="J1460" s="91" t="e">
        <f t="shared" si="111"/>
        <v>#N/A</v>
      </c>
      <c r="K1460" s="91" t="e">
        <f>INDEX(bureaux!$A:$I,MATCH($F1460,bureaux!$A:$A,0),9)</f>
        <v>#N/A</v>
      </c>
      <c r="L1460" s="91" t="e">
        <f t="shared" si="112"/>
        <v>#N/A</v>
      </c>
      <c r="M1460" s="91" t="e">
        <f t="shared" si="113"/>
        <v>#N/A</v>
      </c>
      <c r="N1460" s="20" t="e">
        <f t="shared" si="114"/>
        <v>#N/A</v>
      </c>
      <c r="O1460" s="20" t="e">
        <f>INDEX(bureaux!$A:$H,MATCH($F1460,bureaux!$A:$A,0),8)</f>
        <v>#N/A</v>
      </c>
      <c r="P1460" s="91" t="e">
        <f>_xlfn.CONCAT(INDEX(bureaux!$A:$H,MATCH($F1460,bureaux!$A:$A,0),4)," ",INDEX(bureaux!$A:$H,MATCH($F1460,bureaux!$A:$A,0),5))</f>
        <v>#N/A</v>
      </c>
      <c r="Q1460" s="20" t="e">
        <f>INDEX(bureaux!$A:$H,MATCH($F1460,bureaux!$A:$A,0),6)</f>
        <v>#N/A</v>
      </c>
      <c r="R1460" s="20" t="e">
        <f>INDEX(bureaux!$A:$H,MATCH($F1460,bureaux!$A:$A,0),7)</f>
        <v>#N/A</v>
      </c>
    </row>
    <row r="1461" spans="1:18" x14ac:dyDescent="0.25">
      <c r="A1461" s="20">
        <f>'Elegio-Electors'!C1461</f>
        <v>0</v>
      </c>
      <c r="B1461" s="20">
        <f>'Elegio-Electors'!B1461</f>
        <v>0</v>
      </c>
      <c r="C1461" s="91">
        <f>IF(Procédure!$C$33=2,'Elegio-Electors'!D1461,Procédure!$C$33)</f>
        <v>0</v>
      </c>
      <c r="D1461" s="20">
        <f>'Elegio-Electors'!E1461</f>
        <v>0</v>
      </c>
      <c r="E1461" s="91" t="str">
        <f>IF(LEFT(RIGHT('Elegio-Electors'!L1461,2),1)="C",'Elegio-Electors'!L1461,IF(LEFT(RIGHT('Elegio-Electors'!M1461,2),1)="C",'Elegio-Electors'!M1461,""))</f>
        <v/>
      </c>
      <c r="F1461" s="91" t="str">
        <f>IF(LEFT(RIGHT('Elegio-Electors'!L1461,2),1)="O",'Elegio-Electors'!L1461,IF(LEFT(RIGHT('Elegio-Electors'!M1461,2),1)="O",'Elegio-Electors'!M1461,""))</f>
        <v/>
      </c>
      <c r="G1461" s="91" t="s">
        <v>166</v>
      </c>
      <c r="H1461" s="91" t="s">
        <v>167</v>
      </c>
      <c r="I1461" s="91" t="e">
        <f t="shared" si="110"/>
        <v>#N/A</v>
      </c>
      <c r="J1461" s="91" t="e">
        <f t="shared" si="111"/>
        <v>#N/A</v>
      </c>
      <c r="K1461" s="91" t="e">
        <f>INDEX(bureaux!$A:$I,MATCH($F1461,bureaux!$A:$A,0),9)</f>
        <v>#N/A</v>
      </c>
      <c r="L1461" s="91" t="e">
        <f t="shared" si="112"/>
        <v>#N/A</v>
      </c>
      <c r="M1461" s="91" t="e">
        <f t="shared" si="113"/>
        <v>#N/A</v>
      </c>
      <c r="N1461" s="20" t="e">
        <f t="shared" si="114"/>
        <v>#N/A</v>
      </c>
      <c r="O1461" s="20" t="e">
        <f>INDEX(bureaux!$A:$H,MATCH($F1461,bureaux!$A:$A,0),8)</f>
        <v>#N/A</v>
      </c>
      <c r="P1461" s="91" t="e">
        <f>_xlfn.CONCAT(INDEX(bureaux!$A:$H,MATCH($F1461,bureaux!$A:$A,0),4)," ",INDEX(bureaux!$A:$H,MATCH($F1461,bureaux!$A:$A,0),5))</f>
        <v>#N/A</v>
      </c>
      <c r="Q1461" s="20" t="e">
        <f>INDEX(bureaux!$A:$H,MATCH($F1461,bureaux!$A:$A,0),6)</f>
        <v>#N/A</v>
      </c>
      <c r="R1461" s="20" t="e">
        <f>INDEX(bureaux!$A:$H,MATCH($F1461,bureaux!$A:$A,0),7)</f>
        <v>#N/A</v>
      </c>
    </row>
    <row r="1462" spans="1:18" x14ac:dyDescent="0.25">
      <c r="A1462" s="20">
        <f>'Elegio-Electors'!C1462</f>
        <v>0</v>
      </c>
      <c r="B1462" s="20">
        <f>'Elegio-Electors'!B1462</f>
        <v>0</v>
      </c>
      <c r="C1462" s="91">
        <f>IF(Procédure!$C$33=2,'Elegio-Electors'!D1462,Procédure!$C$33)</f>
        <v>0</v>
      </c>
      <c r="D1462" s="20">
        <f>'Elegio-Electors'!E1462</f>
        <v>0</v>
      </c>
      <c r="E1462" s="91" t="str">
        <f>IF(LEFT(RIGHT('Elegio-Electors'!L1462,2),1)="C",'Elegio-Electors'!L1462,IF(LEFT(RIGHT('Elegio-Electors'!M1462,2),1)="C",'Elegio-Electors'!M1462,""))</f>
        <v/>
      </c>
      <c r="F1462" s="91" t="str">
        <f>IF(LEFT(RIGHT('Elegio-Electors'!L1462,2),1)="O",'Elegio-Electors'!L1462,IF(LEFT(RIGHT('Elegio-Electors'!M1462,2),1)="O",'Elegio-Electors'!M1462,""))</f>
        <v/>
      </c>
      <c r="G1462" s="91" t="s">
        <v>166</v>
      </c>
      <c r="H1462" s="91" t="s">
        <v>167</v>
      </c>
      <c r="I1462" s="91" t="e">
        <f t="shared" si="110"/>
        <v>#N/A</v>
      </c>
      <c r="J1462" s="91" t="e">
        <f t="shared" si="111"/>
        <v>#N/A</v>
      </c>
      <c r="K1462" s="91" t="e">
        <f>INDEX(bureaux!$A:$I,MATCH($F1462,bureaux!$A:$A,0),9)</f>
        <v>#N/A</v>
      </c>
      <c r="L1462" s="91" t="e">
        <f t="shared" si="112"/>
        <v>#N/A</v>
      </c>
      <c r="M1462" s="91" t="e">
        <f t="shared" si="113"/>
        <v>#N/A</v>
      </c>
      <c r="N1462" s="20" t="e">
        <f t="shared" si="114"/>
        <v>#N/A</v>
      </c>
      <c r="O1462" s="20" t="e">
        <f>INDEX(bureaux!$A:$H,MATCH($F1462,bureaux!$A:$A,0),8)</f>
        <v>#N/A</v>
      </c>
      <c r="P1462" s="91" t="e">
        <f>_xlfn.CONCAT(INDEX(bureaux!$A:$H,MATCH($F1462,bureaux!$A:$A,0),4)," ",INDEX(bureaux!$A:$H,MATCH($F1462,bureaux!$A:$A,0),5))</f>
        <v>#N/A</v>
      </c>
      <c r="Q1462" s="20" t="e">
        <f>INDEX(bureaux!$A:$H,MATCH($F1462,bureaux!$A:$A,0),6)</f>
        <v>#N/A</v>
      </c>
      <c r="R1462" s="20" t="e">
        <f>INDEX(bureaux!$A:$H,MATCH($F1462,bureaux!$A:$A,0),7)</f>
        <v>#N/A</v>
      </c>
    </row>
    <row r="1463" spans="1:18" x14ac:dyDescent="0.25">
      <c r="A1463" s="20">
        <f>'Elegio-Electors'!C1463</f>
        <v>0</v>
      </c>
      <c r="B1463" s="20">
        <f>'Elegio-Electors'!B1463</f>
        <v>0</v>
      </c>
      <c r="C1463" s="91">
        <f>IF(Procédure!$C$33=2,'Elegio-Electors'!D1463,Procédure!$C$33)</f>
        <v>0</v>
      </c>
      <c r="D1463" s="20">
        <f>'Elegio-Electors'!E1463</f>
        <v>0</v>
      </c>
      <c r="E1463" s="91" t="str">
        <f>IF(LEFT(RIGHT('Elegio-Electors'!L1463,2),1)="C",'Elegio-Electors'!L1463,IF(LEFT(RIGHT('Elegio-Electors'!M1463,2),1)="C",'Elegio-Electors'!M1463,""))</f>
        <v/>
      </c>
      <c r="F1463" s="91" t="str">
        <f>IF(LEFT(RIGHT('Elegio-Electors'!L1463,2),1)="O",'Elegio-Electors'!L1463,IF(LEFT(RIGHT('Elegio-Electors'!M1463,2),1)="O",'Elegio-Electors'!M1463,""))</f>
        <v/>
      </c>
      <c r="G1463" s="91" t="s">
        <v>166</v>
      </c>
      <c r="H1463" s="91" t="s">
        <v>167</v>
      </c>
      <c r="I1463" s="91" t="e">
        <f t="shared" si="110"/>
        <v>#N/A</v>
      </c>
      <c r="J1463" s="91" t="e">
        <f t="shared" si="111"/>
        <v>#N/A</v>
      </c>
      <c r="K1463" s="91" t="e">
        <f>INDEX(bureaux!$A:$I,MATCH($F1463,bureaux!$A:$A,0),9)</f>
        <v>#N/A</v>
      </c>
      <c r="L1463" s="91" t="e">
        <f t="shared" si="112"/>
        <v>#N/A</v>
      </c>
      <c r="M1463" s="91" t="e">
        <f t="shared" si="113"/>
        <v>#N/A</v>
      </c>
      <c r="N1463" s="20" t="e">
        <f t="shared" si="114"/>
        <v>#N/A</v>
      </c>
      <c r="O1463" s="20" t="e">
        <f>INDEX(bureaux!$A:$H,MATCH($F1463,bureaux!$A:$A,0),8)</f>
        <v>#N/A</v>
      </c>
      <c r="P1463" s="91" t="e">
        <f>_xlfn.CONCAT(INDEX(bureaux!$A:$H,MATCH($F1463,bureaux!$A:$A,0),4)," ",INDEX(bureaux!$A:$H,MATCH($F1463,bureaux!$A:$A,0),5))</f>
        <v>#N/A</v>
      </c>
      <c r="Q1463" s="20" t="e">
        <f>INDEX(bureaux!$A:$H,MATCH($F1463,bureaux!$A:$A,0),6)</f>
        <v>#N/A</v>
      </c>
      <c r="R1463" s="20" t="e">
        <f>INDEX(bureaux!$A:$H,MATCH($F1463,bureaux!$A:$A,0),7)</f>
        <v>#N/A</v>
      </c>
    </row>
    <row r="1464" spans="1:18" x14ac:dyDescent="0.25">
      <c r="A1464" s="20">
        <f>'Elegio-Electors'!C1464</f>
        <v>0</v>
      </c>
      <c r="B1464" s="20">
        <f>'Elegio-Electors'!B1464</f>
        <v>0</v>
      </c>
      <c r="C1464" s="91">
        <f>IF(Procédure!$C$33=2,'Elegio-Electors'!D1464,Procédure!$C$33)</f>
        <v>0</v>
      </c>
      <c r="D1464" s="20">
        <f>'Elegio-Electors'!E1464</f>
        <v>0</v>
      </c>
      <c r="E1464" s="91" t="str">
        <f>IF(LEFT(RIGHT('Elegio-Electors'!L1464,2),1)="C",'Elegio-Electors'!L1464,IF(LEFT(RIGHT('Elegio-Electors'!M1464,2),1)="C",'Elegio-Electors'!M1464,""))</f>
        <v/>
      </c>
      <c r="F1464" s="91" t="str">
        <f>IF(LEFT(RIGHT('Elegio-Electors'!L1464,2),1)="O",'Elegio-Electors'!L1464,IF(LEFT(RIGHT('Elegio-Electors'!M1464,2),1)="O",'Elegio-Electors'!M1464,""))</f>
        <v/>
      </c>
      <c r="G1464" s="91" t="s">
        <v>166</v>
      </c>
      <c r="H1464" s="91" t="s">
        <v>167</v>
      </c>
      <c r="I1464" s="91" t="e">
        <f t="shared" si="110"/>
        <v>#N/A</v>
      </c>
      <c r="J1464" s="91" t="e">
        <f t="shared" si="111"/>
        <v>#N/A</v>
      </c>
      <c r="K1464" s="91" t="e">
        <f>INDEX(bureaux!$A:$I,MATCH($F1464,bureaux!$A:$A,0),9)</f>
        <v>#N/A</v>
      </c>
      <c r="L1464" s="91" t="e">
        <f t="shared" si="112"/>
        <v>#N/A</v>
      </c>
      <c r="M1464" s="91" t="e">
        <f t="shared" si="113"/>
        <v>#N/A</v>
      </c>
      <c r="N1464" s="20" t="e">
        <f t="shared" si="114"/>
        <v>#N/A</v>
      </c>
      <c r="O1464" s="20" t="e">
        <f>INDEX(bureaux!$A:$H,MATCH($F1464,bureaux!$A:$A,0),8)</f>
        <v>#N/A</v>
      </c>
      <c r="P1464" s="91" t="e">
        <f>_xlfn.CONCAT(INDEX(bureaux!$A:$H,MATCH($F1464,bureaux!$A:$A,0),4)," ",INDEX(bureaux!$A:$H,MATCH($F1464,bureaux!$A:$A,0),5))</f>
        <v>#N/A</v>
      </c>
      <c r="Q1464" s="20" t="e">
        <f>INDEX(bureaux!$A:$H,MATCH($F1464,bureaux!$A:$A,0),6)</f>
        <v>#N/A</v>
      </c>
      <c r="R1464" s="20" t="e">
        <f>INDEX(bureaux!$A:$H,MATCH($F1464,bureaux!$A:$A,0),7)</f>
        <v>#N/A</v>
      </c>
    </row>
    <row r="1465" spans="1:18" x14ac:dyDescent="0.25">
      <c r="A1465" s="20">
        <f>'Elegio-Electors'!C1465</f>
        <v>0</v>
      </c>
      <c r="B1465" s="20">
        <f>'Elegio-Electors'!B1465</f>
        <v>0</v>
      </c>
      <c r="C1465" s="91">
        <f>IF(Procédure!$C$33=2,'Elegio-Electors'!D1465,Procédure!$C$33)</f>
        <v>0</v>
      </c>
      <c r="D1465" s="20">
        <f>'Elegio-Electors'!E1465</f>
        <v>0</v>
      </c>
      <c r="E1465" s="91" t="str">
        <f>IF(LEFT(RIGHT('Elegio-Electors'!L1465,2),1)="C",'Elegio-Electors'!L1465,IF(LEFT(RIGHT('Elegio-Electors'!M1465,2),1)="C",'Elegio-Electors'!M1465,""))</f>
        <v/>
      </c>
      <c r="F1465" s="91" t="str">
        <f>IF(LEFT(RIGHT('Elegio-Electors'!L1465,2),1)="O",'Elegio-Electors'!L1465,IF(LEFT(RIGHT('Elegio-Electors'!M1465,2),1)="O",'Elegio-Electors'!M1465,""))</f>
        <v/>
      </c>
      <c r="G1465" s="91" t="s">
        <v>166</v>
      </c>
      <c r="H1465" s="91" t="s">
        <v>167</v>
      </c>
      <c r="I1465" s="91" t="e">
        <f t="shared" si="110"/>
        <v>#N/A</v>
      </c>
      <c r="J1465" s="91" t="e">
        <f t="shared" si="111"/>
        <v>#N/A</v>
      </c>
      <c r="K1465" s="91" t="e">
        <f>INDEX(bureaux!$A:$I,MATCH($F1465,bureaux!$A:$A,0),9)</f>
        <v>#N/A</v>
      </c>
      <c r="L1465" s="91" t="e">
        <f t="shared" si="112"/>
        <v>#N/A</v>
      </c>
      <c r="M1465" s="91" t="e">
        <f t="shared" si="113"/>
        <v>#N/A</v>
      </c>
      <c r="N1465" s="20" t="e">
        <f t="shared" si="114"/>
        <v>#N/A</v>
      </c>
      <c r="O1465" s="20" t="e">
        <f>INDEX(bureaux!$A:$H,MATCH($F1465,bureaux!$A:$A,0),8)</f>
        <v>#N/A</v>
      </c>
      <c r="P1465" s="91" t="e">
        <f>_xlfn.CONCAT(INDEX(bureaux!$A:$H,MATCH($F1465,bureaux!$A:$A,0),4)," ",INDEX(bureaux!$A:$H,MATCH($F1465,bureaux!$A:$A,0),5))</f>
        <v>#N/A</v>
      </c>
      <c r="Q1465" s="20" t="e">
        <f>INDEX(bureaux!$A:$H,MATCH($F1465,bureaux!$A:$A,0),6)</f>
        <v>#N/A</v>
      </c>
      <c r="R1465" s="20" t="e">
        <f>INDEX(bureaux!$A:$H,MATCH($F1465,bureaux!$A:$A,0),7)</f>
        <v>#N/A</v>
      </c>
    </row>
    <row r="1466" spans="1:18" x14ac:dyDescent="0.25">
      <c r="A1466" s="20">
        <f>'Elegio-Electors'!C1466</f>
        <v>0</v>
      </c>
      <c r="B1466" s="20">
        <f>'Elegio-Electors'!B1466</f>
        <v>0</v>
      </c>
      <c r="C1466" s="91">
        <f>IF(Procédure!$C$33=2,'Elegio-Electors'!D1466,Procédure!$C$33)</f>
        <v>0</v>
      </c>
      <c r="D1466" s="20">
        <f>'Elegio-Electors'!E1466</f>
        <v>0</v>
      </c>
      <c r="E1466" s="91" t="str">
        <f>IF(LEFT(RIGHT('Elegio-Electors'!L1466,2),1)="C",'Elegio-Electors'!L1466,IF(LEFT(RIGHT('Elegio-Electors'!M1466,2),1)="C",'Elegio-Electors'!M1466,""))</f>
        <v/>
      </c>
      <c r="F1466" s="91" t="str">
        <f>IF(LEFT(RIGHT('Elegio-Electors'!L1466,2),1)="O",'Elegio-Electors'!L1466,IF(LEFT(RIGHT('Elegio-Electors'!M1466,2),1)="O",'Elegio-Electors'!M1466,""))</f>
        <v/>
      </c>
      <c r="G1466" s="91" t="s">
        <v>166</v>
      </c>
      <c r="H1466" s="91" t="s">
        <v>167</v>
      </c>
      <c r="I1466" s="91" t="e">
        <f t="shared" si="110"/>
        <v>#N/A</v>
      </c>
      <c r="J1466" s="91" t="e">
        <f t="shared" si="111"/>
        <v>#N/A</v>
      </c>
      <c r="K1466" s="91" t="e">
        <f>INDEX(bureaux!$A:$I,MATCH($F1466,bureaux!$A:$A,0),9)</f>
        <v>#N/A</v>
      </c>
      <c r="L1466" s="91" t="e">
        <f t="shared" si="112"/>
        <v>#N/A</v>
      </c>
      <c r="M1466" s="91" t="e">
        <f t="shared" si="113"/>
        <v>#N/A</v>
      </c>
      <c r="N1466" s="20" t="e">
        <f t="shared" si="114"/>
        <v>#N/A</v>
      </c>
      <c r="O1466" s="20" t="e">
        <f>INDEX(bureaux!$A:$H,MATCH($F1466,bureaux!$A:$A,0),8)</f>
        <v>#N/A</v>
      </c>
      <c r="P1466" s="91" t="e">
        <f>_xlfn.CONCAT(INDEX(bureaux!$A:$H,MATCH($F1466,bureaux!$A:$A,0),4)," ",INDEX(bureaux!$A:$H,MATCH($F1466,bureaux!$A:$A,0),5))</f>
        <v>#N/A</v>
      </c>
      <c r="Q1466" s="20" t="e">
        <f>INDEX(bureaux!$A:$H,MATCH($F1466,bureaux!$A:$A,0),6)</f>
        <v>#N/A</v>
      </c>
      <c r="R1466" s="20" t="e">
        <f>INDEX(bureaux!$A:$H,MATCH($F1466,bureaux!$A:$A,0),7)</f>
        <v>#N/A</v>
      </c>
    </row>
    <row r="1467" spans="1:18" x14ac:dyDescent="0.25">
      <c r="A1467" s="20">
        <f>'Elegio-Electors'!C1467</f>
        <v>0</v>
      </c>
      <c r="B1467" s="20">
        <f>'Elegio-Electors'!B1467</f>
        <v>0</v>
      </c>
      <c r="C1467" s="91">
        <f>IF(Procédure!$C$33=2,'Elegio-Electors'!D1467,Procédure!$C$33)</f>
        <v>0</v>
      </c>
      <c r="D1467" s="20">
        <f>'Elegio-Electors'!E1467</f>
        <v>0</v>
      </c>
      <c r="E1467" s="91" t="str">
        <f>IF(LEFT(RIGHT('Elegio-Electors'!L1467,2),1)="C",'Elegio-Electors'!L1467,IF(LEFT(RIGHT('Elegio-Electors'!M1467,2),1)="C",'Elegio-Electors'!M1467,""))</f>
        <v/>
      </c>
      <c r="F1467" s="91" t="str">
        <f>IF(LEFT(RIGHT('Elegio-Electors'!L1467,2),1)="O",'Elegio-Electors'!L1467,IF(LEFT(RIGHT('Elegio-Electors'!M1467,2),1)="O",'Elegio-Electors'!M1467,""))</f>
        <v/>
      </c>
      <c r="G1467" s="91" t="s">
        <v>166</v>
      </c>
      <c r="H1467" s="91" t="s">
        <v>167</v>
      </c>
      <c r="I1467" s="91" t="e">
        <f t="shared" si="110"/>
        <v>#N/A</v>
      </c>
      <c r="J1467" s="91" t="e">
        <f t="shared" si="111"/>
        <v>#N/A</v>
      </c>
      <c r="K1467" s="91" t="e">
        <f>INDEX(bureaux!$A:$I,MATCH($F1467,bureaux!$A:$A,0),9)</f>
        <v>#N/A</v>
      </c>
      <c r="L1467" s="91" t="e">
        <f t="shared" si="112"/>
        <v>#N/A</v>
      </c>
      <c r="M1467" s="91" t="e">
        <f t="shared" si="113"/>
        <v>#N/A</v>
      </c>
      <c r="N1467" s="20" t="e">
        <f t="shared" si="114"/>
        <v>#N/A</v>
      </c>
      <c r="O1467" s="20" t="e">
        <f>INDEX(bureaux!$A:$H,MATCH($F1467,bureaux!$A:$A,0),8)</f>
        <v>#N/A</v>
      </c>
      <c r="P1467" s="91" t="e">
        <f>_xlfn.CONCAT(INDEX(bureaux!$A:$H,MATCH($F1467,bureaux!$A:$A,0),4)," ",INDEX(bureaux!$A:$H,MATCH($F1467,bureaux!$A:$A,0),5))</f>
        <v>#N/A</v>
      </c>
      <c r="Q1467" s="20" t="e">
        <f>INDEX(bureaux!$A:$H,MATCH($F1467,bureaux!$A:$A,0),6)</f>
        <v>#N/A</v>
      </c>
      <c r="R1467" s="20" t="e">
        <f>INDEX(bureaux!$A:$H,MATCH($F1467,bureaux!$A:$A,0),7)</f>
        <v>#N/A</v>
      </c>
    </row>
    <row r="1468" spans="1:18" x14ac:dyDescent="0.25">
      <c r="A1468" s="20">
        <f>'Elegio-Electors'!C1468</f>
        <v>0</v>
      </c>
      <c r="B1468" s="20">
        <f>'Elegio-Electors'!B1468</f>
        <v>0</v>
      </c>
      <c r="C1468" s="91">
        <f>IF(Procédure!$C$33=2,'Elegio-Electors'!D1468,Procédure!$C$33)</f>
        <v>0</v>
      </c>
      <c r="D1468" s="20">
        <f>'Elegio-Electors'!E1468</f>
        <v>0</v>
      </c>
      <c r="E1468" s="91" t="str">
        <f>IF(LEFT(RIGHT('Elegio-Electors'!L1468,2),1)="C",'Elegio-Electors'!L1468,IF(LEFT(RIGHT('Elegio-Electors'!M1468,2),1)="C",'Elegio-Electors'!M1468,""))</f>
        <v/>
      </c>
      <c r="F1468" s="91" t="str">
        <f>IF(LEFT(RIGHT('Elegio-Electors'!L1468,2),1)="O",'Elegio-Electors'!L1468,IF(LEFT(RIGHT('Elegio-Electors'!M1468,2),1)="O",'Elegio-Electors'!M1468,""))</f>
        <v/>
      </c>
      <c r="G1468" s="91" t="s">
        <v>166</v>
      </c>
      <c r="H1468" s="91" t="s">
        <v>167</v>
      </c>
      <c r="I1468" s="91" t="e">
        <f t="shared" si="110"/>
        <v>#N/A</v>
      </c>
      <c r="J1468" s="91" t="e">
        <f t="shared" si="111"/>
        <v>#N/A</v>
      </c>
      <c r="K1468" s="91" t="e">
        <f>INDEX(bureaux!$A:$I,MATCH($F1468,bureaux!$A:$A,0),9)</f>
        <v>#N/A</v>
      </c>
      <c r="L1468" s="91" t="e">
        <f t="shared" si="112"/>
        <v>#N/A</v>
      </c>
      <c r="M1468" s="91" t="e">
        <f t="shared" si="113"/>
        <v>#N/A</v>
      </c>
      <c r="N1468" s="20" t="e">
        <f t="shared" si="114"/>
        <v>#N/A</v>
      </c>
      <c r="O1468" s="20" t="e">
        <f>INDEX(bureaux!$A:$H,MATCH($F1468,bureaux!$A:$A,0),8)</f>
        <v>#N/A</v>
      </c>
      <c r="P1468" s="91" t="e">
        <f>_xlfn.CONCAT(INDEX(bureaux!$A:$H,MATCH($F1468,bureaux!$A:$A,0),4)," ",INDEX(bureaux!$A:$H,MATCH($F1468,bureaux!$A:$A,0),5))</f>
        <v>#N/A</v>
      </c>
      <c r="Q1468" s="20" t="e">
        <f>INDEX(bureaux!$A:$H,MATCH($F1468,bureaux!$A:$A,0),6)</f>
        <v>#N/A</v>
      </c>
      <c r="R1468" s="20" t="e">
        <f>INDEX(bureaux!$A:$H,MATCH($F1468,bureaux!$A:$A,0),7)</f>
        <v>#N/A</v>
      </c>
    </row>
    <row r="1469" spans="1:18" x14ac:dyDescent="0.25">
      <c r="A1469" s="20">
        <f>'Elegio-Electors'!C1469</f>
        <v>0</v>
      </c>
      <c r="B1469" s="20">
        <f>'Elegio-Electors'!B1469</f>
        <v>0</v>
      </c>
      <c r="C1469" s="91">
        <f>IF(Procédure!$C$33=2,'Elegio-Electors'!D1469,Procédure!$C$33)</f>
        <v>0</v>
      </c>
      <c r="D1469" s="20">
        <f>'Elegio-Electors'!E1469</f>
        <v>0</v>
      </c>
      <c r="E1469" s="91" t="str">
        <f>IF(LEFT(RIGHT('Elegio-Electors'!L1469,2),1)="C",'Elegio-Electors'!L1469,IF(LEFT(RIGHT('Elegio-Electors'!M1469,2),1)="C",'Elegio-Electors'!M1469,""))</f>
        <v/>
      </c>
      <c r="F1469" s="91" t="str">
        <f>IF(LEFT(RIGHT('Elegio-Electors'!L1469,2),1)="O",'Elegio-Electors'!L1469,IF(LEFT(RIGHT('Elegio-Electors'!M1469,2),1)="O",'Elegio-Electors'!M1469,""))</f>
        <v/>
      </c>
      <c r="G1469" s="91" t="s">
        <v>166</v>
      </c>
      <c r="H1469" s="91" t="s">
        <v>167</v>
      </c>
      <c r="I1469" s="91" t="e">
        <f t="shared" si="110"/>
        <v>#N/A</v>
      </c>
      <c r="J1469" s="91" t="e">
        <f t="shared" si="111"/>
        <v>#N/A</v>
      </c>
      <c r="K1469" s="91" t="e">
        <f>INDEX(bureaux!$A:$I,MATCH($F1469,bureaux!$A:$A,0),9)</f>
        <v>#N/A</v>
      </c>
      <c r="L1469" s="91" t="e">
        <f t="shared" si="112"/>
        <v>#N/A</v>
      </c>
      <c r="M1469" s="91" t="e">
        <f t="shared" si="113"/>
        <v>#N/A</v>
      </c>
      <c r="N1469" s="20" t="e">
        <f t="shared" si="114"/>
        <v>#N/A</v>
      </c>
      <c r="O1469" s="20" t="e">
        <f>INDEX(bureaux!$A:$H,MATCH($F1469,bureaux!$A:$A,0),8)</f>
        <v>#N/A</v>
      </c>
      <c r="P1469" s="91" t="e">
        <f>_xlfn.CONCAT(INDEX(bureaux!$A:$H,MATCH($F1469,bureaux!$A:$A,0),4)," ",INDEX(bureaux!$A:$H,MATCH($F1469,bureaux!$A:$A,0),5))</f>
        <v>#N/A</v>
      </c>
      <c r="Q1469" s="20" t="e">
        <f>INDEX(bureaux!$A:$H,MATCH($F1469,bureaux!$A:$A,0),6)</f>
        <v>#N/A</v>
      </c>
      <c r="R1469" s="20" t="e">
        <f>INDEX(bureaux!$A:$H,MATCH($F1469,bureaux!$A:$A,0),7)</f>
        <v>#N/A</v>
      </c>
    </row>
    <row r="1470" spans="1:18" x14ac:dyDescent="0.25">
      <c r="A1470" s="20">
        <f>'Elegio-Electors'!C1470</f>
        <v>0</v>
      </c>
      <c r="B1470" s="20">
        <f>'Elegio-Electors'!B1470</f>
        <v>0</v>
      </c>
      <c r="C1470" s="91">
        <f>IF(Procédure!$C$33=2,'Elegio-Electors'!D1470,Procédure!$C$33)</f>
        <v>0</v>
      </c>
      <c r="D1470" s="20">
        <f>'Elegio-Electors'!E1470</f>
        <v>0</v>
      </c>
      <c r="E1470" s="91" t="str">
        <f>IF(LEFT(RIGHT('Elegio-Electors'!L1470,2),1)="C",'Elegio-Electors'!L1470,IF(LEFT(RIGHT('Elegio-Electors'!M1470,2),1)="C",'Elegio-Electors'!M1470,""))</f>
        <v/>
      </c>
      <c r="F1470" s="91" t="str">
        <f>IF(LEFT(RIGHT('Elegio-Electors'!L1470,2),1)="O",'Elegio-Electors'!L1470,IF(LEFT(RIGHT('Elegio-Electors'!M1470,2),1)="O",'Elegio-Electors'!M1470,""))</f>
        <v/>
      </c>
      <c r="G1470" s="91" t="s">
        <v>166</v>
      </c>
      <c r="H1470" s="91" t="s">
        <v>167</v>
      </c>
      <c r="I1470" s="91" t="e">
        <f t="shared" si="110"/>
        <v>#N/A</v>
      </c>
      <c r="J1470" s="91" t="e">
        <f t="shared" si="111"/>
        <v>#N/A</v>
      </c>
      <c r="K1470" s="91" t="e">
        <f>INDEX(bureaux!$A:$I,MATCH($F1470,bureaux!$A:$A,0),9)</f>
        <v>#N/A</v>
      </c>
      <c r="L1470" s="91" t="e">
        <f t="shared" si="112"/>
        <v>#N/A</v>
      </c>
      <c r="M1470" s="91" t="e">
        <f t="shared" si="113"/>
        <v>#N/A</v>
      </c>
      <c r="N1470" s="20" t="e">
        <f t="shared" si="114"/>
        <v>#N/A</v>
      </c>
      <c r="O1470" s="20" t="e">
        <f>INDEX(bureaux!$A:$H,MATCH($F1470,bureaux!$A:$A,0),8)</f>
        <v>#N/A</v>
      </c>
      <c r="P1470" s="91" t="e">
        <f>_xlfn.CONCAT(INDEX(bureaux!$A:$H,MATCH($F1470,bureaux!$A:$A,0),4)," ",INDEX(bureaux!$A:$H,MATCH($F1470,bureaux!$A:$A,0),5))</f>
        <v>#N/A</v>
      </c>
      <c r="Q1470" s="20" t="e">
        <f>INDEX(bureaux!$A:$H,MATCH($F1470,bureaux!$A:$A,0),6)</f>
        <v>#N/A</v>
      </c>
      <c r="R1470" s="20" t="e">
        <f>INDEX(bureaux!$A:$H,MATCH($F1470,bureaux!$A:$A,0),7)</f>
        <v>#N/A</v>
      </c>
    </row>
    <row r="1471" spans="1:18" x14ac:dyDescent="0.25">
      <c r="A1471" s="20">
        <f>'Elegio-Electors'!C1471</f>
        <v>0</v>
      </c>
      <c r="B1471" s="20">
        <f>'Elegio-Electors'!B1471</f>
        <v>0</v>
      </c>
      <c r="C1471" s="91">
        <f>IF(Procédure!$C$33=2,'Elegio-Electors'!D1471,Procédure!$C$33)</f>
        <v>0</v>
      </c>
      <c r="D1471" s="20">
        <f>'Elegio-Electors'!E1471</f>
        <v>0</v>
      </c>
      <c r="E1471" s="91" t="str">
        <f>IF(LEFT(RIGHT('Elegio-Electors'!L1471,2),1)="C",'Elegio-Electors'!L1471,IF(LEFT(RIGHT('Elegio-Electors'!M1471,2),1)="C",'Elegio-Electors'!M1471,""))</f>
        <v/>
      </c>
      <c r="F1471" s="91" t="str">
        <f>IF(LEFT(RIGHT('Elegio-Electors'!L1471,2),1)="O",'Elegio-Electors'!L1471,IF(LEFT(RIGHT('Elegio-Electors'!M1471,2),1)="O",'Elegio-Electors'!M1471,""))</f>
        <v/>
      </c>
      <c r="G1471" s="91" t="s">
        <v>166</v>
      </c>
      <c r="H1471" s="91" t="s">
        <v>167</v>
      </c>
      <c r="I1471" s="91" t="e">
        <f t="shared" si="110"/>
        <v>#N/A</v>
      </c>
      <c r="J1471" s="91" t="e">
        <f t="shared" si="111"/>
        <v>#N/A</v>
      </c>
      <c r="K1471" s="91" t="e">
        <f>INDEX(bureaux!$A:$I,MATCH($F1471,bureaux!$A:$A,0),9)</f>
        <v>#N/A</v>
      </c>
      <c r="L1471" s="91" t="e">
        <f t="shared" si="112"/>
        <v>#N/A</v>
      </c>
      <c r="M1471" s="91" t="e">
        <f t="shared" si="113"/>
        <v>#N/A</v>
      </c>
      <c r="N1471" s="20" t="e">
        <f t="shared" si="114"/>
        <v>#N/A</v>
      </c>
      <c r="O1471" s="20" t="e">
        <f>INDEX(bureaux!$A:$H,MATCH($F1471,bureaux!$A:$A,0),8)</f>
        <v>#N/A</v>
      </c>
      <c r="P1471" s="91" t="e">
        <f>_xlfn.CONCAT(INDEX(bureaux!$A:$H,MATCH($F1471,bureaux!$A:$A,0),4)," ",INDEX(bureaux!$A:$H,MATCH($F1471,bureaux!$A:$A,0),5))</f>
        <v>#N/A</v>
      </c>
      <c r="Q1471" s="20" t="e">
        <f>INDEX(bureaux!$A:$H,MATCH($F1471,bureaux!$A:$A,0),6)</f>
        <v>#N/A</v>
      </c>
      <c r="R1471" s="20" t="e">
        <f>INDEX(bureaux!$A:$H,MATCH($F1471,bureaux!$A:$A,0),7)</f>
        <v>#N/A</v>
      </c>
    </row>
    <row r="1472" spans="1:18" x14ac:dyDescent="0.25">
      <c r="A1472" s="20">
        <f>'Elegio-Electors'!C1472</f>
        <v>0</v>
      </c>
      <c r="B1472" s="20">
        <f>'Elegio-Electors'!B1472</f>
        <v>0</v>
      </c>
      <c r="C1472" s="91">
        <f>IF(Procédure!$C$33=2,'Elegio-Electors'!D1472,Procédure!$C$33)</f>
        <v>0</v>
      </c>
      <c r="D1472" s="20">
        <f>'Elegio-Electors'!E1472</f>
        <v>0</v>
      </c>
      <c r="E1472" s="91" t="str">
        <f>IF(LEFT(RIGHT('Elegio-Electors'!L1472,2),1)="C",'Elegio-Electors'!L1472,IF(LEFT(RIGHT('Elegio-Electors'!M1472,2),1)="C",'Elegio-Electors'!M1472,""))</f>
        <v/>
      </c>
      <c r="F1472" s="91" t="str">
        <f>IF(LEFT(RIGHT('Elegio-Electors'!L1472,2),1)="O",'Elegio-Electors'!L1472,IF(LEFT(RIGHT('Elegio-Electors'!M1472,2),1)="O",'Elegio-Electors'!M1472,""))</f>
        <v/>
      </c>
      <c r="G1472" s="91" t="s">
        <v>166</v>
      </c>
      <c r="H1472" s="91" t="s">
        <v>167</v>
      </c>
      <c r="I1472" s="91" t="e">
        <f t="shared" si="110"/>
        <v>#N/A</v>
      </c>
      <c r="J1472" s="91" t="e">
        <f t="shared" si="111"/>
        <v>#N/A</v>
      </c>
      <c r="K1472" s="91" t="e">
        <f>INDEX(bureaux!$A:$I,MATCH($F1472,bureaux!$A:$A,0),9)</f>
        <v>#N/A</v>
      </c>
      <c r="L1472" s="91" t="e">
        <f t="shared" si="112"/>
        <v>#N/A</v>
      </c>
      <c r="M1472" s="91" t="e">
        <f t="shared" si="113"/>
        <v>#N/A</v>
      </c>
      <c r="N1472" s="20" t="e">
        <f t="shared" si="114"/>
        <v>#N/A</v>
      </c>
      <c r="O1472" s="20" t="e">
        <f>INDEX(bureaux!$A:$H,MATCH($F1472,bureaux!$A:$A,0),8)</f>
        <v>#N/A</v>
      </c>
      <c r="P1472" s="91" t="e">
        <f>_xlfn.CONCAT(INDEX(bureaux!$A:$H,MATCH($F1472,bureaux!$A:$A,0),4)," ",INDEX(bureaux!$A:$H,MATCH($F1472,bureaux!$A:$A,0),5))</f>
        <v>#N/A</v>
      </c>
      <c r="Q1472" s="20" t="e">
        <f>INDEX(bureaux!$A:$H,MATCH($F1472,bureaux!$A:$A,0),6)</f>
        <v>#N/A</v>
      </c>
      <c r="R1472" s="20" t="e">
        <f>INDEX(bureaux!$A:$H,MATCH($F1472,bureaux!$A:$A,0),7)</f>
        <v>#N/A</v>
      </c>
    </row>
    <row r="1473" spans="1:18" x14ac:dyDescent="0.25">
      <c r="A1473" s="20">
        <f>'Elegio-Electors'!C1473</f>
        <v>0</v>
      </c>
      <c r="B1473" s="20">
        <f>'Elegio-Electors'!B1473</f>
        <v>0</v>
      </c>
      <c r="C1473" s="91">
        <f>IF(Procédure!$C$33=2,'Elegio-Electors'!D1473,Procédure!$C$33)</f>
        <v>0</v>
      </c>
      <c r="D1473" s="20">
        <f>'Elegio-Electors'!E1473</f>
        <v>0</v>
      </c>
      <c r="E1473" s="91" t="str">
        <f>IF(LEFT(RIGHT('Elegio-Electors'!L1473,2),1)="C",'Elegio-Electors'!L1473,IF(LEFT(RIGHT('Elegio-Electors'!M1473,2),1)="C",'Elegio-Electors'!M1473,""))</f>
        <v/>
      </c>
      <c r="F1473" s="91" t="str">
        <f>IF(LEFT(RIGHT('Elegio-Electors'!L1473,2),1)="O",'Elegio-Electors'!L1473,IF(LEFT(RIGHT('Elegio-Electors'!M1473,2),1)="O",'Elegio-Electors'!M1473,""))</f>
        <v/>
      </c>
      <c r="G1473" s="91" t="s">
        <v>166</v>
      </c>
      <c r="H1473" s="91" t="s">
        <v>167</v>
      </c>
      <c r="I1473" s="91" t="e">
        <f t="shared" si="110"/>
        <v>#N/A</v>
      </c>
      <c r="J1473" s="91" t="e">
        <f t="shared" si="111"/>
        <v>#N/A</v>
      </c>
      <c r="K1473" s="91" t="e">
        <f>INDEX(bureaux!$A:$I,MATCH($F1473,bureaux!$A:$A,0),9)</f>
        <v>#N/A</v>
      </c>
      <c r="L1473" s="91" t="e">
        <f t="shared" si="112"/>
        <v>#N/A</v>
      </c>
      <c r="M1473" s="91" t="e">
        <f t="shared" si="113"/>
        <v>#N/A</v>
      </c>
      <c r="N1473" s="20" t="e">
        <f t="shared" si="114"/>
        <v>#N/A</v>
      </c>
      <c r="O1473" s="20" t="e">
        <f>INDEX(bureaux!$A:$H,MATCH($F1473,bureaux!$A:$A,0),8)</f>
        <v>#N/A</v>
      </c>
      <c r="P1473" s="91" t="e">
        <f>_xlfn.CONCAT(INDEX(bureaux!$A:$H,MATCH($F1473,bureaux!$A:$A,0),4)," ",INDEX(bureaux!$A:$H,MATCH($F1473,bureaux!$A:$A,0),5))</f>
        <v>#N/A</v>
      </c>
      <c r="Q1473" s="20" t="e">
        <f>INDEX(bureaux!$A:$H,MATCH($F1473,bureaux!$A:$A,0),6)</f>
        <v>#N/A</v>
      </c>
      <c r="R1473" s="20" t="e">
        <f>INDEX(bureaux!$A:$H,MATCH($F1473,bureaux!$A:$A,0),7)</f>
        <v>#N/A</v>
      </c>
    </row>
    <row r="1474" spans="1:18" x14ac:dyDescent="0.25">
      <c r="A1474" s="20">
        <f>'Elegio-Electors'!C1474</f>
        <v>0</v>
      </c>
      <c r="B1474" s="20">
        <f>'Elegio-Electors'!B1474</f>
        <v>0</v>
      </c>
      <c r="C1474" s="91">
        <f>IF(Procédure!$C$33=2,'Elegio-Electors'!D1474,Procédure!$C$33)</f>
        <v>0</v>
      </c>
      <c r="D1474" s="20">
        <f>'Elegio-Electors'!E1474</f>
        <v>0</v>
      </c>
      <c r="E1474" s="91" t="str">
        <f>IF(LEFT(RIGHT('Elegio-Electors'!L1474,2),1)="C",'Elegio-Electors'!L1474,IF(LEFT(RIGHT('Elegio-Electors'!M1474,2),1)="C",'Elegio-Electors'!M1474,""))</f>
        <v/>
      </c>
      <c r="F1474" s="91" t="str">
        <f>IF(LEFT(RIGHT('Elegio-Electors'!L1474,2),1)="O",'Elegio-Electors'!L1474,IF(LEFT(RIGHT('Elegio-Electors'!M1474,2),1)="O",'Elegio-Electors'!M1474,""))</f>
        <v/>
      </c>
      <c r="G1474" s="91" t="s">
        <v>166</v>
      </c>
      <c r="H1474" s="91" t="s">
        <v>167</v>
      </c>
      <c r="I1474" s="91" t="e">
        <f t="shared" si="110"/>
        <v>#N/A</v>
      </c>
      <c r="J1474" s="91" t="e">
        <f t="shared" si="111"/>
        <v>#N/A</v>
      </c>
      <c r="K1474" s="91" t="e">
        <f>INDEX(bureaux!$A:$I,MATCH($F1474,bureaux!$A:$A,0),9)</f>
        <v>#N/A</v>
      </c>
      <c r="L1474" s="91" t="e">
        <f t="shared" si="112"/>
        <v>#N/A</v>
      </c>
      <c r="M1474" s="91" t="e">
        <f t="shared" si="113"/>
        <v>#N/A</v>
      </c>
      <c r="N1474" s="20" t="e">
        <f t="shared" si="114"/>
        <v>#N/A</v>
      </c>
      <c r="O1474" s="20" t="e">
        <f>INDEX(bureaux!$A:$H,MATCH($F1474,bureaux!$A:$A,0),8)</f>
        <v>#N/A</v>
      </c>
      <c r="P1474" s="91" t="e">
        <f>_xlfn.CONCAT(INDEX(bureaux!$A:$H,MATCH($F1474,bureaux!$A:$A,0),4)," ",INDEX(bureaux!$A:$H,MATCH($F1474,bureaux!$A:$A,0),5))</f>
        <v>#N/A</v>
      </c>
      <c r="Q1474" s="20" t="e">
        <f>INDEX(bureaux!$A:$H,MATCH($F1474,bureaux!$A:$A,0),6)</f>
        <v>#N/A</v>
      </c>
      <c r="R1474" s="20" t="e">
        <f>INDEX(bureaux!$A:$H,MATCH($F1474,bureaux!$A:$A,0),7)</f>
        <v>#N/A</v>
      </c>
    </row>
    <row r="1475" spans="1:18" x14ac:dyDescent="0.25">
      <c r="A1475" s="20">
        <f>'Elegio-Electors'!C1475</f>
        <v>0</v>
      </c>
      <c r="B1475" s="20">
        <f>'Elegio-Electors'!B1475</f>
        <v>0</v>
      </c>
      <c r="C1475" s="91">
        <f>IF(Procédure!$C$33=2,'Elegio-Electors'!D1475,Procédure!$C$33)</f>
        <v>0</v>
      </c>
      <c r="D1475" s="20">
        <f>'Elegio-Electors'!E1475</f>
        <v>0</v>
      </c>
      <c r="E1475" s="91" t="str">
        <f>IF(LEFT(RIGHT('Elegio-Electors'!L1475,2),1)="C",'Elegio-Electors'!L1475,IF(LEFT(RIGHT('Elegio-Electors'!M1475,2),1)="C",'Elegio-Electors'!M1475,""))</f>
        <v/>
      </c>
      <c r="F1475" s="91" t="str">
        <f>IF(LEFT(RIGHT('Elegio-Electors'!L1475,2),1)="O",'Elegio-Electors'!L1475,IF(LEFT(RIGHT('Elegio-Electors'!M1475,2),1)="O",'Elegio-Electors'!M1475,""))</f>
        <v/>
      </c>
      <c r="G1475" s="91" t="s">
        <v>166</v>
      </c>
      <c r="H1475" s="91" t="s">
        <v>167</v>
      </c>
      <c r="I1475" s="91" t="e">
        <f t="shared" ref="I1475:I1538" si="115">_xlfn.SWITCH(RIGHT(F1475,1),"B","bedienden","A","arbeiders","J","jongeren","K","kader")</f>
        <v>#N/A</v>
      </c>
      <c r="J1475" s="91" t="e">
        <f t="shared" ref="J1475:J1538" si="116">_xlfn.SWITCH(RIGHT(F1475,1),"B","employés","A","ouvriers","J","jeunes","K","cadre")</f>
        <v>#N/A</v>
      </c>
      <c r="K1475" s="91" t="e">
        <f>INDEX(bureaux!$A:$I,MATCH($F1475,bureaux!$A:$A,0),9)</f>
        <v>#N/A</v>
      </c>
      <c r="L1475" s="91" t="e">
        <f t="shared" ref="L1475:L1538" si="117">_xlfn.CONCAT(G1475," ",K1475," OR ",I1475)</f>
        <v>#N/A</v>
      </c>
      <c r="M1475" s="91" t="e">
        <f t="shared" ref="M1475:M1538" si="118">_xlfn.CONCAT(H1475," ",K1475," CE ",J1475)</f>
        <v>#N/A</v>
      </c>
      <c r="N1475" s="20" t="e">
        <f t="shared" ref="N1475:N1538" si="119">IF(C1475="NL",L1475,M1475)</f>
        <v>#N/A</v>
      </c>
      <c r="O1475" s="20" t="e">
        <f>INDEX(bureaux!$A:$H,MATCH($F1475,bureaux!$A:$A,0),8)</f>
        <v>#N/A</v>
      </c>
      <c r="P1475" s="91" t="e">
        <f>_xlfn.CONCAT(INDEX(bureaux!$A:$H,MATCH($F1475,bureaux!$A:$A,0),4)," ",INDEX(bureaux!$A:$H,MATCH($F1475,bureaux!$A:$A,0),5))</f>
        <v>#N/A</v>
      </c>
      <c r="Q1475" s="20" t="e">
        <f>INDEX(bureaux!$A:$H,MATCH($F1475,bureaux!$A:$A,0),6)</f>
        <v>#N/A</v>
      </c>
      <c r="R1475" s="20" t="e">
        <f>INDEX(bureaux!$A:$H,MATCH($F1475,bureaux!$A:$A,0),7)</f>
        <v>#N/A</v>
      </c>
    </row>
    <row r="1476" spans="1:18" x14ac:dyDescent="0.25">
      <c r="A1476" s="20">
        <f>'Elegio-Electors'!C1476</f>
        <v>0</v>
      </c>
      <c r="B1476" s="20">
        <f>'Elegio-Electors'!B1476</f>
        <v>0</v>
      </c>
      <c r="C1476" s="91">
        <f>IF(Procédure!$C$33=2,'Elegio-Electors'!D1476,Procédure!$C$33)</f>
        <v>0</v>
      </c>
      <c r="D1476" s="20">
        <f>'Elegio-Electors'!E1476</f>
        <v>0</v>
      </c>
      <c r="E1476" s="91" t="str">
        <f>IF(LEFT(RIGHT('Elegio-Electors'!L1476,2),1)="C",'Elegio-Electors'!L1476,IF(LEFT(RIGHT('Elegio-Electors'!M1476,2),1)="C",'Elegio-Electors'!M1476,""))</f>
        <v/>
      </c>
      <c r="F1476" s="91" t="str">
        <f>IF(LEFT(RIGHT('Elegio-Electors'!L1476,2),1)="O",'Elegio-Electors'!L1476,IF(LEFT(RIGHT('Elegio-Electors'!M1476,2),1)="O",'Elegio-Electors'!M1476,""))</f>
        <v/>
      </c>
      <c r="G1476" s="91" t="s">
        <v>166</v>
      </c>
      <c r="H1476" s="91" t="s">
        <v>167</v>
      </c>
      <c r="I1476" s="91" t="e">
        <f t="shared" si="115"/>
        <v>#N/A</v>
      </c>
      <c r="J1476" s="91" t="e">
        <f t="shared" si="116"/>
        <v>#N/A</v>
      </c>
      <c r="K1476" s="91" t="e">
        <f>INDEX(bureaux!$A:$I,MATCH($F1476,bureaux!$A:$A,0),9)</f>
        <v>#N/A</v>
      </c>
      <c r="L1476" s="91" t="e">
        <f t="shared" si="117"/>
        <v>#N/A</v>
      </c>
      <c r="M1476" s="91" t="e">
        <f t="shared" si="118"/>
        <v>#N/A</v>
      </c>
      <c r="N1476" s="20" t="e">
        <f t="shared" si="119"/>
        <v>#N/A</v>
      </c>
      <c r="O1476" s="20" t="e">
        <f>INDEX(bureaux!$A:$H,MATCH($F1476,bureaux!$A:$A,0),8)</f>
        <v>#N/A</v>
      </c>
      <c r="P1476" s="91" t="e">
        <f>_xlfn.CONCAT(INDEX(bureaux!$A:$H,MATCH($F1476,bureaux!$A:$A,0),4)," ",INDEX(bureaux!$A:$H,MATCH($F1476,bureaux!$A:$A,0),5))</f>
        <v>#N/A</v>
      </c>
      <c r="Q1476" s="20" t="e">
        <f>INDEX(bureaux!$A:$H,MATCH($F1476,bureaux!$A:$A,0),6)</f>
        <v>#N/A</v>
      </c>
      <c r="R1476" s="20" t="e">
        <f>INDEX(bureaux!$A:$H,MATCH($F1476,bureaux!$A:$A,0),7)</f>
        <v>#N/A</v>
      </c>
    </row>
    <row r="1477" spans="1:18" x14ac:dyDescent="0.25">
      <c r="A1477" s="20">
        <f>'Elegio-Electors'!C1477</f>
        <v>0</v>
      </c>
      <c r="B1477" s="20">
        <f>'Elegio-Electors'!B1477</f>
        <v>0</v>
      </c>
      <c r="C1477" s="91">
        <f>IF(Procédure!$C$33=2,'Elegio-Electors'!D1477,Procédure!$C$33)</f>
        <v>0</v>
      </c>
      <c r="D1477" s="20">
        <f>'Elegio-Electors'!E1477</f>
        <v>0</v>
      </c>
      <c r="E1477" s="91" t="str">
        <f>IF(LEFT(RIGHT('Elegio-Electors'!L1477,2),1)="C",'Elegio-Electors'!L1477,IF(LEFT(RIGHT('Elegio-Electors'!M1477,2),1)="C",'Elegio-Electors'!M1477,""))</f>
        <v/>
      </c>
      <c r="F1477" s="91" t="str">
        <f>IF(LEFT(RIGHT('Elegio-Electors'!L1477,2),1)="O",'Elegio-Electors'!L1477,IF(LEFT(RIGHT('Elegio-Electors'!M1477,2),1)="O",'Elegio-Electors'!M1477,""))</f>
        <v/>
      </c>
      <c r="G1477" s="91" t="s">
        <v>166</v>
      </c>
      <c r="H1477" s="91" t="s">
        <v>167</v>
      </c>
      <c r="I1477" s="91" t="e">
        <f t="shared" si="115"/>
        <v>#N/A</v>
      </c>
      <c r="J1477" s="91" t="e">
        <f t="shared" si="116"/>
        <v>#N/A</v>
      </c>
      <c r="K1477" s="91" t="e">
        <f>INDEX(bureaux!$A:$I,MATCH($F1477,bureaux!$A:$A,0),9)</f>
        <v>#N/A</v>
      </c>
      <c r="L1477" s="91" t="e">
        <f t="shared" si="117"/>
        <v>#N/A</v>
      </c>
      <c r="M1477" s="91" t="e">
        <f t="shared" si="118"/>
        <v>#N/A</v>
      </c>
      <c r="N1477" s="20" t="e">
        <f t="shared" si="119"/>
        <v>#N/A</v>
      </c>
      <c r="O1477" s="20" t="e">
        <f>INDEX(bureaux!$A:$H,MATCH($F1477,bureaux!$A:$A,0),8)</f>
        <v>#N/A</v>
      </c>
      <c r="P1477" s="91" t="e">
        <f>_xlfn.CONCAT(INDEX(bureaux!$A:$H,MATCH($F1477,bureaux!$A:$A,0),4)," ",INDEX(bureaux!$A:$H,MATCH($F1477,bureaux!$A:$A,0),5))</f>
        <v>#N/A</v>
      </c>
      <c r="Q1477" s="20" t="e">
        <f>INDEX(bureaux!$A:$H,MATCH($F1477,bureaux!$A:$A,0),6)</f>
        <v>#N/A</v>
      </c>
      <c r="R1477" s="20" t="e">
        <f>INDEX(bureaux!$A:$H,MATCH($F1477,bureaux!$A:$A,0),7)</f>
        <v>#N/A</v>
      </c>
    </row>
    <row r="1478" spans="1:18" x14ac:dyDescent="0.25">
      <c r="A1478" s="20">
        <f>'Elegio-Electors'!C1478</f>
        <v>0</v>
      </c>
      <c r="B1478" s="20">
        <f>'Elegio-Electors'!B1478</f>
        <v>0</v>
      </c>
      <c r="C1478" s="91">
        <f>IF(Procédure!$C$33=2,'Elegio-Electors'!D1478,Procédure!$C$33)</f>
        <v>0</v>
      </c>
      <c r="D1478" s="20">
        <f>'Elegio-Electors'!E1478</f>
        <v>0</v>
      </c>
      <c r="E1478" s="91" t="str">
        <f>IF(LEFT(RIGHT('Elegio-Electors'!L1478,2),1)="C",'Elegio-Electors'!L1478,IF(LEFT(RIGHT('Elegio-Electors'!M1478,2),1)="C",'Elegio-Electors'!M1478,""))</f>
        <v/>
      </c>
      <c r="F1478" s="91" t="str">
        <f>IF(LEFT(RIGHT('Elegio-Electors'!L1478,2),1)="O",'Elegio-Electors'!L1478,IF(LEFT(RIGHT('Elegio-Electors'!M1478,2),1)="O",'Elegio-Electors'!M1478,""))</f>
        <v/>
      </c>
      <c r="G1478" s="91" t="s">
        <v>166</v>
      </c>
      <c r="H1478" s="91" t="s">
        <v>167</v>
      </c>
      <c r="I1478" s="91" t="e">
        <f t="shared" si="115"/>
        <v>#N/A</v>
      </c>
      <c r="J1478" s="91" t="e">
        <f t="shared" si="116"/>
        <v>#N/A</v>
      </c>
      <c r="K1478" s="91" t="e">
        <f>INDEX(bureaux!$A:$I,MATCH($F1478,bureaux!$A:$A,0),9)</f>
        <v>#N/A</v>
      </c>
      <c r="L1478" s="91" t="e">
        <f t="shared" si="117"/>
        <v>#N/A</v>
      </c>
      <c r="M1478" s="91" t="e">
        <f t="shared" si="118"/>
        <v>#N/A</v>
      </c>
      <c r="N1478" s="20" t="e">
        <f t="shared" si="119"/>
        <v>#N/A</v>
      </c>
      <c r="O1478" s="20" t="e">
        <f>INDEX(bureaux!$A:$H,MATCH($F1478,bureaux!$A:$A,0),8)</f>
        <v>#N/A</v>
      </c>
      <c r="P1478" s="91" t="e">
        <f>_xlfn.CONCAT(INDEX(bureaux!$A:$H,MATCH($F1478,bureaux!$A:$A,0),4)," ",INDEX(bureaux!$A:$H,MATCH($F1478,bureaux!$A:$A,0),5))</f>
        <v>#N/A</v>
      </c>
      <c r="Q1478" s="20" t="e">
        <f>INDEX(bureaux!$A:$H,MATCH($F1478,bureaux!$A:$A,0),6)</f>
        <v>#N/A</v>
      </c>
      <c r="R1478" s="20" t="e">
        <f>INDEX(bureaux!$A:$H,MATCH($F1478,bureaux!$A:$A,0),7)</f>
        <v>#N/A</v>
      </c>
    </row>
    <row r="1479" spans="1:18" x14ac:dyDescent="0.25">
      <c r="A1479" s="20">
        <f>'Elegio-Electors'!C1479</f>
        <v>0</v>
      </c>
      <c r="B1479" s="20">
        <f>'Elegio-Electors'!B1479</f>
        <v>0</v>
      </c>
      <c r="C1479" s="91">
        <f>IF(Procédure!$C$33=2,'Elegio-Electors'!D1479,Procédure!$C$33)</f>
        <v>0</v>
      </c>
      <c r="D1479" s="20">
        <f>'Elegio-Electors'!E1479</f>
        <v>0</v>
      </c>
      <c r="E1479" s="91" t="str">
        <f>IF(LEFT(RIGHT('Elegio-Electors'!L1479,2),1)="C",'Elegio-Electors'!L1479,IF(LEFT(RIGHT('Elegio-Electors'!M1479,2),1)="C",'Elegio-Electors'!M1479,""))</f>
        <v/>
      </c>
      <c r="F1479" s="91" t="str">
        <f>IF(LEFT(RIGHT('Elegio-Electors'!L1479,2),1)="O",'Elegio-Electors'!L1479,IF(LEFT(RIGHT('Elegio-Electors'!M1479,2),1)="O",'Elegio-Electors'!M1479,""))</f>
        <v/>
      </c>
      <c r="G1479" s="91" t="s">
        <v>166</v>
      </c>
      <c r="H1479" s="91" t="s">
        <v>167</v>
      </c>
      <c r="I1479" s="91" t="e">
        <f t="shared" si="115"/>
        <v>#N/A</v>
      </c>
      <c r="J1479" s="91" t="e">
        <f t="shared" si="116"/>
        <v>#N/A</v>
      </c>
      <c r="K1479" s="91" t="e">
        <f>INDEX(bureaux!$A:$I,MATCH($F1479,bureaux!$A:$A,0),9)</f>
        <v>#N/A</v>
      </c>
      <c r="L1479" s="91" t="e">
        <f t="shared" si="117"/>
        <v>#N/A</v>
      </c>
      <c r="M1479" s="91" t="e">
        <f t="shared" si="118"/>
        <v>#N/A</v>
      </c>
      <c r="N1479" s="20" t="e">
        <f t="shared" si="119"/>
        <v>#N/A</v>
      </c>
      <c r="O1479" s="20" t="e">
        <f>INDEX(bureaux!$A:$H,MATCH($F1479,bureaux!$A:$A,0),8)</f>
        <v>#N/A</v>
      </c>
      <c r="P1479" s="91" t="e">
        <f>_xlfn.CONCAT(INDEX(bureaux!$A:$H,MATCH($F1479,bureaux!$A:$A,0),4)," ",INDEX(bureaux!$A:$H,MATCH($F1479,bureaux!$A:$A,0),5))</f>
        <v>#N/A</v>
      </c>
      <c r="Q1479" s="20" t="e">
        <f>INDEX(bureaux!$A:$H,MATCH($F1479,bureaux!$A:$A,0),6)</f>
        <v>#N/A</v>
      </c>
      <c r="R1479" s="20" t="e">
        <f>INDEX(bureaux!$A:$H,MATCH($F1479,bureaux!$A:$A,0),7)</f>
        <v>#N/A</v>
      </c>
    </row>
    <row r="1480" spans="1:18" x14ac:dyDescent="0.25">
      <c r="A1480" s="20">
        <f>'Elegio-Electors'!C1480</f>
        <v>0</v>
      </c>
      <c r="B1480" s="20">
        <f>'Elegio-Electors'!B1480</f>
        <v>0</v>
      </c>
      <c r="C1480" s="91">
        <f>IF(Procédure!$C$33=2,'Elegio-Electors'!D1480,Procédure!$C$33)</f>
        <v>0</v>
      </c>
      <c r="D1480" s="20">
        <f>'Elegio-Electors'!E1480</f>
        <v>0</v>
      </c>
      <c r="E1480" s="91" t="str">
        <f>IF(LEFT(RIGHT('Elegio-Electors'!L1480,2),1)="C",'Elegio-Electors'!L1480,IF(LEFT(RIGHT('Elegio-Electors'!M1480,2),1)="C",'Elegio-Electors'!M1480,""))</f>
        <v/>
      </c>
      <c r="F1480" s="91" t="str">
        <f>IF(LEFT(RIGHT('Elegio-Electors'!L1480,2),1)="O",'Elegio-Electors'!L1480,IF(LEFT(RIGHT('Elegio-Electors'!M1480,2),1)="O",'Elegio-Electors'!M1480,""))</f>
        <v/>
      </c>
      <c r="G1480" s="91" t="s">
        <v>166</v>
      </c>
      <c r="H1480" s="91" t="s">
        <v>167</v>
      </c>
      <c r="I1480" s="91" t="e">
        <f t="shared" si="115"/>
        <v>#N/A</v>
      </c>
      <c r="J1480" s="91" t="e">
        <f t="shared" si="116"/>
        <v>#N/A</v>
      </c>
      <c r="K1480" s="91" t="e">
        <f>INDEX(bureaux!$A:$I,MATCH($F1480,bureaux!$A:$A,0),9)</f>
        <v>#N/A</v>
      </c>
      <c r="L1480" s="91" t="e">
        <f t="shared" si="117"/>
        <v>#N/A</v>
      </c>
      <c r="M1480" s="91" t="e">
        <f t="shared" si="118"/>
        <v>#N/A</v>
      </c>
      <c r="N1480" s="20" t="e">
        <f t="shared" si="119"/>
        <v>#N/A</v>
      </c>
      <c r="O1480" s="20" t="e">
        <f>INDEX(bureaux!$A:$H,MATCH($F1480,bureaux!$A:$A,0),8)</f>
        <v>#N/A</v>
      </c>
      <c r="P1480" s="91" t="e">
        <f>_xlfn.CONCAT(INDEX(bureaux!$A:$H,MATCH($F1480,bureaux!$A:$A,0),4)," ",INDEX(bureaux!$A:$H,MATCH($F1480,bureaux!$A:$A,0),5))</f>
        <v>#N/A</v>
      </c>
      <c r="Q1480" s="20" t="e">
        <f>INDEX(bureaux!$A:$H,MATCH($F1480,bureaux!$A:$A,0),6)</f>
        <v>#N/A</v>
      </c>
      <c r="R1480" s="20" t="e">
        <f>INDEX(bureaux!$A:$H,MATCH($F1480,bureaux!$A:$A,0),7)</f>
        <v>#N/A</v>
      </c>
    </row>
    <row r="1481" spans="1:18" x14ac:dyDescent="0.25">
      <c r="A1481" s="20">
        <f>'Elegio-Electors'!C1481</f>
        <v>0</v>
      </c>
      <c r="B1481" s="20">
        <f>'Elegio-Electors'!B1481</f>
        <v>0</v>
      </c>
      <c r="C1481" s="91">
        <f>IF(Procédure!$C$33=2,'Elegio-Electors'!D1481,Procédure!$C$33)</f>
        <v>0</v>
      </c>
      <c r="D1481" s="20">
        <f>'Elegio-Electors'!E1481</f>
        <v>0</v>
      </c>
      <c r="E1481" s="91" t="str">
        <f>IF(LEFT(RIGHT('Elegio-Electors'!L1481,2),1)="C",'Elegio-Electors'!L1481,IF(LEFT(RIGHT('Elegio-Electors'!M1481,2),1)="C",'Elegio-Electors'!M1481,""))</f>
        <v/>
      </c>
      <c r="F1481" s="91" t="str">
        <f>IF(LEFT(RIGHT('Elegio-Electors'!L1481,2),1)="O",'Elegio-Electors'!L1481,IF(LEFT(RIGHT('Elegio-Electors'!M1481,2),1)="O",'Elegio-Electors'!M1481,""))</f>
        <v/>
      </c>
      <c r="G1481" s="91" t="s">
        <v>166</v>
      </c>
      <c r="H1481" s="91" t="s">
        <v>167</v>
      </c>
      <c r="I1481" s="91" t="e">
        <f t="shared" si="115"/>
        <v>#N/A</v>
      </c>
      <c r="J1481" s="91" t="e">
        <f t="shared" si="116"/>
        <v>#N/A</v>
      </c>
      <c r="K1481" s="91" t="e">
        <f>INDEX(bureaux!$A:$I,MATCH($F1481,bureaux!$A:$A,0),9)</f>
        <v>#N/A</v>
      </c>
      <c r="L1481" s="91" t="e">
        <f t="shared" si="117"/>
        <v>#N/A</v>
      </c>
      <c r="M1481" s="91" t="e">
        <f t="shared" si="118"/>
        <v>#N/A</v>
      </c>
      <c r="N1481" s="20" t="e">
        <f t="shared" si="119"/>
        <v>#N/A</v>
      </c>
      <c r="O1481" s="20" t="e">
        <f>INDEX(bureaux!$A:$H,MATCH($F1481,bureaux!$A:$A,0),8)</f>
        <v>#N/A</v>
      </c>
      <c r="P1481" s="91" t="e">
        <f>_xlfn.CONCAT(INDEX(bureaux!$A:$H,MATCH($F1481,bureaux!$A:$A,0),4)," ",INDEX(bureaux!$A:$H,MATCH($F1481,bureaux!$A:$A,0),5))</f>
        <v>#N/A</v>
      </c>
      <c r="Q1481" s="20" t="e">
        <f>INDEX(bureaux!$A:$H,MATCH($F1481,bureaux!$A:$A,0),6)</f>
        <v>#N/A</v>
      </c>
      <c r="R1481" s="20" t="e">
        <f>INDEX(bureaux!$A:$H,MATCH($F1481,bureaux!$A:$A,0),7)</f>
        <v>#N/A</v>
      </c>
    </row>
    <row r="1482" spans="1:18" x14ac:dyDescent="0.25">
      <c r="A1482" s="20">
        <f>'Elegio-Electors'!C1482</f>
        <v>0</v>
      </c>
      <c r="B1482" s="20">
        <f>'Elegio-Electors'!B1482</f>
        <v>0</v>
      </c>
      <c r="C1482" s="91">
        <f>IF(Procédure!$C$33=2,'Elegio-Electors'!D1482,Procédure!$C$33)</f>
        <v>0</v>
      </c>
      <c r="D1482" s="20">
        <f>'Elegio-Electors'!E1482</f>
        <v>0</v>
      </c>
      <c r="E1482" s="91" t="str">
        <f>IF(LEFT(RIGHT('Elegio-Electors'!L1482,2),1)="C",'Elegio-Electors'!L1482,IF(LEFT(RIGHT('Elegio-Electors'!M1482,2),1)="C",'Elegio-Electors'!M1482,""))</f>
        <v/>
      </c>
      <c r="F1482" s="91" t="str">
        <f>IF(LEFT(RIGHT('Elegio-Electors'!L1482,2),1)="O",'Elegio-Electors'!L1482,IF(LEFT(RIGHT('Elegio-Electors'!M1482,2),1)="O",'Elegio-Electors'!M1482,""))</f>
        <v/>
      </c>
      <c r="G1482" s="91" t="s">
        <v>166</v>
      </c>
      <c r="H1482" s="91" t="s">
        <v>167</v>
      </c>
      <c r="I1482" s="91" t="e">
        <f t="shared" si="115"/>
        <v>#N/A</v>
      </c>
      <c r="J1482" s="91" t="e">
        <f t="shared" si="116"/>
        <v>#N/A</v>
      </c>
      <c r="K1482" s="91" t="e">
        <f>INDEX(bureaux!$A:$I,MATCH($F1482,bureaux!$A:$A,0),9)</f>
        <v>#N/A</v>
      </c>
      <c r="L1482" s="91" t="e">
        <f t="shared" si="117"/>
        <v>#N/A</v>
      </c>
      <c r="M1482" s="91" t="e">
        <f t="shared" si="118"/>
        <v>#N/A</v>
      </c>
      <c r="N1482" s="20" t="e">
        <f t="shared" si="119"/>
        <v>#N/A</v>
      </c>
      <c r="O1482" s="20" t="e">
        <f>INDEX(bureaux!$A:$H,MATCH($F1482,bureaux!$A:$A,0),8)</f>
        <v>#N/A</v>
      </c>
      <c r="P1482" s="91" t="e">
        <f>_xlfn.CONCAT(INDEX(bureaux!$A:$H,MATCH($F1482,bureaux!$A:$A,0),4)," ",INDEX(bureaux!$A:$H,MATCH($F1482,bureaux!$A:$A,0),5))</f>
        <v>#N/A</v>
      </c>
      <c r="Q1482" s="20" t="e">
        <f>INDEX(bureaux!$A:$H,MATCH($F1482,bureaux!$A:$A,0),6)</f>
        <v>#N/A</v>
      </c>
      <c r="R1482" s="20" t="e">
        <f>INDEX(bureaux!$A:$H,MATCH($F1482,bureaux!$A:$A,0),7)</f>
        <v>#N/A</v>
      </c>
    </row>
    <row r="1483" spans="1:18" x14ac:dyDescent="0.25">
      <c r="A1483" s="20">
        <f>'Elegio-Electors'!C1483</f>
        <v>0</v>
      </c>
      <c r="B1483" s="20">
        <f>'Elegio-Electors'!B1483</f>
        <v>0</v>
      </c>
      <c r="C1483" s="91">
        <f>IF(Procédure!$C$33=2,'Elegio-Electors'!D1483,Procédure!$C$33)</f>
        <v>0</v>
      </c>
      <c r="D1483" s="20">
        <f>'Elegio-Electors'!E1483</f>
        <v>0</v>
      </c>
      <c r="E1483" s="91" t="str">
        <f>IF(LEFT(RIGHT('Elegio-Electors'!L1483,2),1)="C",'Elegio-Electors'!L1483,IF(LEFT(RIGHT('Elegio-Electors'!M1483,2),1)="C",'Elegio-Electors'!M1483,""))</f>
        <v/>
      </c>
      <c r="F1483" s="91" t="str">
        <f>IF(LEFT(RIGHT('Elegio-Electors'!L1483,2),1)="O",'Elegio-Electors'!L1483,IF(LEFT(RIGHT('Elegio-Electors'!M1483,2),1)="O",'Elegio-Electors'!M1483,""))</f>
        <v/>
      </c>
      <c r="G1483" s="91" t="s">
        <v>166</v>
      </c>
      <c r="H1483" s="91" t="s">
        <v>167</v>
      </c>
      <c r="I1483" s="91" t="e">
        <f t="shared" si="115"/>
        <v>#N/A</v>
      </c>
      <c r="J1483" s="91" t="e">
        <f t="shared" si="116"/>
        <v>#N/A</v>
      </c>
      <c r="K1483" s="91" t="e">
        <f>INDEX(bureaux!$A:$I,MATCH($F1483,bureaux!$A:$A,0),9)</f>
        <v>#N/A</v>
      </c>
      <c r="L1483" s="91" t="e">
        <f t="shared" si="117"/>
        <v>#N/A</v>
      </c>
      <c r="M1483" s="91" t="e">
        <f t="shared" si="118"/>
        <v>#N/A</v>
      </c>
      <c r="N1483" s="20" t="e">
        <f t="shared" si="119"/>
        <v>#N/A</v>
      </c>
      <c r="O1483" s="20" t="e">
        <f>INDEX(bureaux!$A:$H,MATCH($F1483,bureaux!$A:$A,0),8)</f>
        <v>#N/A</v>
      </c>
      <c r="P1483" s="91" t="e">
        <f>_xlfn.CONCAT(INDEX(bureaux!$A:$H,MATCH($F1483,bureaux!$A:$A,0),4)," ",INDEX(bureaux!$A:$H,MATCH($F1483,bureaux!$A:$A,0),5))</f>
        <v>#N/A</v>
      </c>
      <c r="Q1483" s="20" t="e">
        <f>INDEX(bureaux!$A:$H,MATCH($F1483,bureaux!$A:$A,0),6)</f>
        <v>#N/A</v>
      </c>
      <c r="R1483" s="20" t="e">
        <f>INDEX(bureaux!$A:$H,MATCH($F1483,bureaux!$A:$A,0),7)</f>
        <v>#N/A</v>
      </c>
    </row>
    <row r="1484" spans="1:18" x14ac:dyDescent="0.25">
      <c r="A1484" s="20">
        <f>'Elegio-Electors'!C1484</f>
        <v>0</v>
      </c>
      <c r="B1484" s="20">
        <f>'Elegio-Electors'!B1484</f>
        <v>0</v>
      </c>
      <c r="C1484" s="91">
        <f>IF(Procédure!$C$33=2,'Elegio-Electors'!D1484,Procédure!$C$33)</f>
        <v>0</v>
      </c>
      <c r="D1484" s="20">
        <f>'Elegio-Electors'!E1484</f>
        <v>0</v>
      </c>
      <c r="E1484" s="91" t="str">
        <f>IF(LEFT(RIGHT('Elegio-Electors'!L1484,2),1)="C",'Elegio-Electors'!L1484,IF(LEFT(RIGHT('Elegio-Electors'!M1484,2),1)="C",'Elegio-Electors'!M1484,""))</f>
        <v/>
      </c>
      <c r="F1484" s="91" t="str">
        <f>IF(LEFT(RIGHT('Elegio-Electors'!L1484,2),1)="O",'Elegio-Electors'!L1484,IF(LEFT(RIGHT('Elegio-Electors'!M1484,2),1)="O",'Elegio-Electors'!M1484,""))</f>
        <v/>
      </c>
      <c r="G1484" s="91" t="s">
        <v>166</v>
      </c>
      <c r="H1484" s="91" t="s">
        <v>167</v>
      </c>
      <c r="I1484" s="91" t="e">
        <f t="shared" si="115"/>
        <v>#N/A</v>
      </c>
      <c r="J1484" s="91" t="e">
        <f t="shared" si="116"/>
        <v>#N/A</v>
      </c>
      <c r="K1484" s="91" t="e">
        <f>INDEX(bureaux!$A:$I,MATCH($F1484,bureaux!$A:$A,0),9)</f>
        <v>#N/A</v>
      </c>
      <c r="L1484" s="91" t="e">
        <f t="shared" si="117"/>
        <v>#N/A</v>
      </c>
      <c r="M1484" s="91" t="e">
        <f t="shared" si="118"/>
        <v>#N/A</v>
      </c>
      <c r="N1484" s="20" t="e">
        <f t="shared" si="119"/>
        <v>#N/A</v>
      </c>
      <c r="O1484" s="20" t="e">
        <f>INDEX(bureaux!$A:$H,MATCH($F1484,bureaux!$A:$A,0),8)</f>
        <v>#N/A</v>
      </c>
      <c r="P1484" s="91" t="e">
        <f>_xlfn.CONCAT(INDEX(bureaux!$A:$H,MATCH($F1484,bureaux!$A:$A,0),4)," ",INDEX(bureaux!$A:$H,MATCH($F1484,bureaux!$A:$A,0),5))</f>
        <v>#N/A</v>
      </c>
      <c r="Q1484" s="20" t="e">
        <f>INDEX(bureaux!$A:$H,MATCH($F1484,bureaux!$A:$A,0),6)</f>
        <v>#N/A</v>
      </c>
      <c r="R1484" s="20" t="e">
        <f>INDEX(bureaux!$A:$H,MATCH($F1484,bureaux!$A:$A,0),7)</f>
        <v>#N/A</v>
      </c>
    </row>
    <row r="1485" spans="1:18" x14ac:dyDescent="0.25">
      <c r="A1485" s="20">
        <f>'Elegio-Electors'!C1485</f>
        <v>0</v>
      </c>
      <c r="B1485" s="20">
        <f>'Elegio-Electors'!B1485</f>
        <v>0</v>
      </c>
      <c r="C1485" s="91">
        <f>IF(Procédure!$C$33=2,'Elegio-Electors'!D1485,Procédure!$C$33)</f>
        <v>0</v>
      </c>
      <c r="D1485" s="20">
        <f>'Elegio-Electors'!E1485</f>
        <v>0</v>
      </c>
      <c r="E1485" s="91" t="str">
        <f>IF(LEFT(RIGHT('Elegio-Electors'!L1485,2),1)="C",'Elegio-Electors'!L1485,IF(LEFT(RIGHT('Elegio-Electors'!M1485,2),1)="C",'Elegio-Electors'!M1485,""))</f>
        <v/>
      </c>
      <c r="F1485" s="91" t="str">
        <f>IF(LEFT(RIGHT('Elegio-Electors'!L1485,2),1)="O",'Elegio-Electors'!L1485,IF(LEFT(RIGHT('Elegio-Electors'!M1485,2),1)="O",'Elegio-Electors'!M1485,""))</f>
        <v/>
      </c>
      <c r="G1485" s="91" t="s">
        <v>166</v>
      </c>
      <c r="H1485" s="91" t="s">
        <v>167</v>
      </c>
      <c r="I1485" s="91" t="e">
        <f t="shared" si="115"/>
        <v>#N/A</v>
      </c>
      <c r="J1485" s="91" t="e">
        <f t="shared" si="116"/>
        <v>#N/A</v>
      </c>
      <c r="K1485" s="91" t="e">
        <f>INDEX(bureaux!$A:$I,MATCH($F1485,bureaux!$A:$A,0),9)</f>
        <v>#N/A</v>
      </c>
      <c r="L1485" s="91" t="e">
        <f t="shared" si="117"/>
        <v>#N/A</v>
      </c>
      <c r="M1485" s="91" t="e">
        <f t="shared" si="118"/>
        <v>#N/A</v>
      </c>
      <c r="N1485" s="20" t="e">
        <f t="shared" si="119"/>
        <v>#N/A</v>
      </c>
      <c r="O1485" s="20" t="e">
        <f>INDEX(bureaux!$A:$H,MATCH($F1485,bureaux!$A:$A,0),8)</f>
        <v>#N/A</v>
      </c>
      <c r="P1485" s="91" t="e">
        <f>_xlfn.CONCAT(INDEX(bureaux!$A:$H,MATCH($F1485,bureaux!$A:$A,0),4)," ",INDEX(bureaux!$A:$H,MATCH($F1485,bureaux!$A:$A,0),5))</f>
        <v>#N/A</v>
      </c>
      <c r="Q1485" s="20" t="e">
        <f>INDEX(bureaux!$A:$H,MATCH($F1485,bureaux!$A:$A,0),6)</f>
        <v>#N/A</v>
      </c>
      <c r="R1485" s="20" t="e">
        <f>INDEX(bureaux!$A:$H,MATCH($F1485,bureaux!$A:$A,0),7)</f>
        <v>#N/A</v>
      </c>
    </row>
    <row r="1486" spans="1:18" x14ac:dyDescent="0.25">
      <c r="A1486" s="20">
        <f>'Elegio-Electors'!C1486</f>
        <v>0</v>
      </c>
      <c r="B1486" s="20">
        <f>'Elegio-Electors'!B1486</f>
        <v>0</v>
      </c>
      <c r="C1486" s="91">
        <f>IF(Procédure!$C$33=2,'Elegio-Electors'!D1486,Procédure!$C$33)</f>
        <v>0</v>
      </c>
      <c r="D1486" s="20">
        <f>'Elegio-Electors'!E1486</f>
        <v>0</v>
      </c>
      <c r="E1486" s="91" t="str">
        <f>IF(LEFT(RIGHT('Elegio-Electors'!L1486,2),1)="C",'Elegio-Electors'!L1486,IF(LEFT(RIGHT('Elegio-Electors'!M1486,2),1)="C",'Elegio-Electors'!M1486,""))</f>
        <v/>
      </c>
      <c r="F1486" s="91" t="str">
        <f>IF(LEFT(RIGHT('Elegio-Electors'!L1486,2),1)="O",'Elegio-Electors'!L1486,IF(LEFT(RIGHT('Elegio-Electors'!M1486,2),1)="O",'Elegio-Electors'!M1486,""))</f>
        <v/>
      </c>
      <c r="G1486" s="91" t="s">
        <v>166</v>
      </c>
      <c r="H1486" s="91" t="s">
        <v>167</v>
      </c>
      <c r="I1486" s="91" t="e">
        <f t="shared" si="115"/>
        <v>#N/A</v>
      </c>
      <c r="J1486" s="91" t="e">
        <f t="shared" si="116"/>
        <v>#N/A</v>
      </c>
      <c r="K1486" s="91" t="e">
        <f>INDEX(bureaux!$A:$I,MATCH($F1486,bureaux!$A:$A,0),9)</f>
        <v>#N/A</v>
      </c>
      <c r="L1486" s="91" t="e">
        <f t="shared" si="117"/>
        <v>#N/A</v>
      </c>
      <c r="M1486" s="91" t="e">
        <f t="shared" si="118"/>
        <v>#N/A</v>
      </c>
      <c r="N1486" s="20" t="e">
        <f t="shared" si="119"/>
        <v>#N/A</v>
      </c>
      <c r="O1486" s="20" t="e">
        <f>INDEX(bureaux!$A:$H,MATCH($F1486,bureaux!$A:$A,0),8)</f>
        <v>#N/A</v>
      </c>
      <c r="P1486" s="91" t="e">
        <f>_xlfn.CONCAT(INDEX(bureaux!$A:$H,MATCH($F1486,bureaux!$A:$A,0),4)," ",INDEX(bureaux!$A:$H,MATCH($F1486,bureaux!$A:$A,0),5))</f>
        <v>#N/A</v>
      </c>
      <c r="Q1486" s="20" t="e">
        <f>INDEX(bureaux!$A:$H,MATCH($F1486,bureaux!$A:$A,0),6)</f>
        <v>#N/A</v>
      </c>
      <c r="R1486" s="20" t="e">
        <f>INDEX(bureaux!$A:$H,MATCH($F1486,bureaux!$A:$A,0),7)</f>
        <v>#N/A</v>
      </c>
    </row>
    <row r="1487" spans="1:18" x14ac:dyDescent="0.25">
      <c r="A1487" s="20">
        <f>'Elegio-Electors'!C1487</f>
        <v>0</v>
      </c>
      <c r="B1487" s="20">
        <f>'Elegio-Electors'!B1487</f>
        <v>0</v>
      </c>
      <c r="C1487" s="91">
        <f>IF(Procédure!$C$33=2,'Elegio-Electors'!D1487,Procédure!$C$33)</f>
        <v>0</v>
      </c>
      <c r="D1487" s="20">
        <f>'Elegio-Electors'!E1487</f>
        <v>0</v>
      </c>
      <c r="E1487" s="91" t="str">
        <f>IF(LEFT(RIGHT('Elegio-Electors'!L1487,2),1)="C",'Elegio-Electors'!L1487,IF(LEFT(RIGHT('Elegio-Electors'!M1487,2),1)="C",'Elegio-Electors'!M1487,""))</f>
        <v/>
      </c>
      <c r="F1487" s="91" t="str">
        <f>IF(LEFT(RIGHT('Elegio-Electors'!L1487,2),1)="O",'Elegio-Electors'!L1487,IF(LEFT(RIGHT('Elegio-Electors'!M1487,2),1)="O",'Elegio-Electors'!M1487,""))</f>
        <v/>
      </c>
      <c r="G1487" s="91" t="s">
        <v>166</v>
      </c>
      <c r="H1487" s="91" t="s">
        <v>167</v>
      </c>
      <c r="I1487" s="91" t="e">
        <f t="shared" si="115"/>
        <v>#N/A</v>
      </c>
      <c r="J1487" s="91" t="e">
        <f t="shared" si="116"/>
        <v>#N/A</v>
      </c>
      <c r="K1487" s="91" t="e">
        <f>INDEX(bureaux!$A:$I,MATCH($F1487,bureaux!$A:$A,0),9)</f>
        <v>#N/A</v>
      </c>
      <c r="L1487" s="91" t="e">
        <f t="shared" si="117"/>
        <v>#N/A</v>
      </c>
      <c r="M1487" s="91" t="e">
        <f t="shared" si="118"/>
        <v>#N/A</v>
      </c>
      <c r="N1487" s="20" t="e">
        <f t="shared" si="119"/>
        <v>#N/A</v>
      </c>
      <c r="O1487" s="20" t="e">
        <f>INDEX(bureaux!$A:$H,MATCH($F1487,bureaux!$A:$A,0),8)</f>
        <v>#N/A</v>
      </c>
      <c r="P1487" s="91" t="e">
        <f>_xlfn.CONCAT(INDEX(bureaux!$A:$H,MATCH($F1487,bureaux!$A:$A,0),4)," ",INDEX(bureaux!$A:$H,MATCH($F1487,bureaux!$A:$A,0),5))</f>
        <v>#N/A</v>
      </c>
      <c r="Q1487" s="20" t="e">
        <f>INDEX(bureaux!$A:$H,MATCH($F1487,bureaux!$A:$A,0),6)</f>
        <v>#N/A</v>
      </c>
      <c r="R1487" s="20" t="e">
        <f>INDEX(bureaux!$A:$H,MATCH($F1487,bureaux!$A:$A,0),7)</f>
        <v>#N/A</v>
      </c>
    </row>
    <row r="1488" spans="1:18" x14ac:dyDescent="0.25">
      <c r="A1488" s="20">
        <f>'Elegio-Electors'!C1488</f>
        <v>0</v>
      </c>
      <c r="B1488" s="20">
        <f>'Elegio-Electors'!B1488</f>
        <v>0</v>
      </c>
      <c r="C1488" s="91">
        <f>IF(Procédure!$C$33=2,'Elegio-Electors'!D1488,Procédure!$C$33)</f>
        <v>0</v>
      </c>
      <c r="D1488" s="20">
        <f>'Elegio-Electors'!E1488</f>
        <v>0</v>
      </c>
      <c r="E1488" s="91" t="str">
        <f>IF(LEFT(RIGHT('Elegio-Electors'!L1488,2),1)="C",'Elegio-Electors'!L1488,IF(LEFT(RIGHT('Elegio-Electors'!M1488,2),1)="C",'Elegio-Electors'!M1488,""))</f>
        <v/>
      </c>
      <c r="F1488" s="91" t="str">
        <f>IF(LEFT(RIGHT('Elegio-Electors'!L1488,2),1)="O",'Elegio-Electors'!L1488,IF(LEFT(RIGHT('Elegio-Electors'!M1488,2),1)="O",'Elegio-Electors'!M1488,""))</f>
        <v/>
      </c>
      <c r="G1488" s="91" t="s">
        <v>166</v>
      </c>
      <c r="H1488" s="91" t="s">
        <v>167</v>
      </c>
      <c r="I1488" s="91" t="e">
        <f t="shared" si="115"/>
        <v>#N/A</v>
      </c>
      <c r="J1488" s="91" t="e">
        <f t="shared" si="116"/>
        <v>#N/A</v>
      </c>
      <c r="K1488" s="91" t="e">
        <f>INDEX(bureaux!$A:$I,MATCH($F1488,bureaux!$A:$A,0),9)</f>
        <v>#N/A</v>
      </c>
      <c r="L1488" s="91" t="e">
        <f t="shared" si="117"/>
        <v>#N/A</v>
      </c>
      <c r="M1488" s="91" t="e">
        <f t="shared" si="118"/>
        <v>#N/A</v>
      </c>
      <c r="N1488" s="20" t="e">
        <f t="shared" si="119"/>
        <v>#N/A</v>
      </c>
      <c r="O1488" s="20" t="e">
        <f>INDEX(bureaux!$A:$H,MATCH($F1488,bureaux!$A:$A,0),8)</f>
        <v>#N/A</v>
      </c>
      <c r="P1488" s="91" t="e">
        <f>_xlfn.CONCAT(INDEX(bureaux!$A:$H,MATCH($F1488,bureaux!$A:$A,0),4)," ",INDEX(bureaux!$A:$H,MATCH($F1488,bureaux!$A:$A,0),5))</f>
        <v>#N/A</v>
      </c>
      <c r="Q1488" s="20" t="e">
        <f>INDEX(bureaux!$A:$H,MATCH($F1488,bureaux!$A:$A,0),6)</f>
        <v>#N/A</v>
      </c>
      <c r="R1488" s="20" t="e">
        <f>INDEX(bureaux!$A:$H,MATCH($F1488,bureaux!$A:$A,0),7)</f>
        <v>#N/A</v>
      </c>
    </row>
    <row r="1489" spans="1:18" x14ac:dyDescent="0.25">
      <c r="A1489" s="20">
        <f>'Elegio-Electors'!C1489</f>
        <v>0</v>
      </c>
      <c r="B1489" s="20">
        <f>'Elegio-Electors'!B1489</f>
        <v>0</v>
      </c>
      <c r="C1489" s="91">
        <f>IF(Procédure!$C$33=2,'Elegio-Electors'!D1489,Procédure!$C$33)</f>
        <v>0</v>
      </c>
      <c r="D1489" s="20">
        <f>'Elegio-Electors'!E1489</f>
        <v>0</v>
      </c>
      <c r="E1489" s="91" t="str">
        <f>IF(LEFT(RIGHT('Elegio-Electors'!L1489,2),1)="C",'Elegio-Electors'!L1489,IF(LEFT(RIGHT('Elegio-Electors'!M1489,2),1)="C",'Elegio-Electors'!M1489,""))</f>
        <v/>
      </c>
      <c r="F1489" s="91" t="str">
        <f>IF(LEFT(RIGHT('Elegio-Electors'!L1489,2),1)="O",'Elegio-Electors'!L1489,IF(LEFT(RIGHT('Elegio-Electors'!M1489,2),1)="O",'Elegio-Electors'!M1489,""))</f>
        <v/>
      </c>
      <c r="G1489" s="91" t="s">
        <v>166</v>
      </c>
      <c r="H1489" s="91" t="s">
        <v>167</v>
      </c>
      <c r="I1489" s="91" t="e">
        <f t="shared" si="115"/>
        <v>#N/A</v>
      </c>
      <c r="J1489" s="91" t="e">
        <f t="shared" si="116"/>
        <v>#N/A</v>
      </c>
      <c r="K1489" s="91" t="e">
        <f>INDEX(bureaux!$A:$I,MATCH($F1489,bureaux!$A:$A,0),9)</f>
        <v>#N/A</v>
      </c>
      <c r="L1489" s="91" t="e">
        <f t="shared" si="117"/>
        <v>#N/A</v>
      </c>
      <c r="M1489" s="91" t="e">
        <f t="shared" si="118"/>
        <v>#N/A</v>
      </c>
      <c r="N1489" s="20" t="e">
        <f t="shared" si="119"/>
        <v>#N/A</v>
      </c>
      <c r="O1489" s="20" t="e">
        <f>INDEX(bureaux!$A:$H,MATCH($F1489,bureaux!$A:$A,0),8)</f>
        <v>#N/A</v>
      </c>
      <c r="P1489" s="91" t="e">
        <f>_xlfn.CONCAT(INDEX(bureaux!$A:$H,MATCH($F1489,bureaux!$A:$A,0),4)," ",INDEX(bureaux!$A:$H,MATCH($F1489,bureaux!$A:$A,0),5))</f>
        <v>#N/A</v>
      </c>
      <c r="Q1489" s="20" t="e">
        <f>INDEX(bureaux!$A:$H,MATCH($F1489,bureaux!$A:$A,0),6)</f>
        <v>#N/A</v>
      </c>
      <c r="R1489" s="20" t="e">
        <f>INDEX(bureaux!$A:$H,MATCH($F1489,bureaux!$A:$A,0),7)</f>
        <v>#N/A</v>
      </c>
    </row>
    <row r="1490" spans="1:18" x14ac:dyDescent="0.25">
      <c r="A1490" s="20">
        <f>'Elegio-Electors'!C1490</f>
        <v>0</v>
      </c>
      <c r="B1490" s="20">
        <f>'Elegio-Electors'!B1490</f>
        <v>0</v>
      </c>
      <c r="C1490" s="91">
        <f>IF(Procédure!$C$33=2,'Elegio-Electors'!D1490,Procédure!$C$33)</f>
        <v>0</v>
      </c>
      <c r="D1490" s="20">
        <f>'Elegio-Electors'!E1490</f>
        <v>0</v>
      </c>
      <c r="E1490" s="91" t="str">
        <f>IF(LEFT(RIGHT('Elegio-Electors'!L1490,2),1)="C",'Elegio-Electors'!L1490,IF(LEFT(RIGHT('Elegio-Electors'!M1490,2),1)="C",'Elegio-Electors'!M1490,""))</f>
        <v/>
      </c>
      <c r="F1490" s="91" t="str">
        <f>IF(LEFT(RIGHT('Elegio-Electors'!L1490,2),1)="O",'Elegio-Electors'!L1490,IF(LEFT(RIGHT('Elegio-Electors'!M1490,2),1)="O",'Elegio-Electors'!M1490,""))</f>
        <v/>
      </c>
      <c r="G1490" s="91" t="s">
        <v>166</v>
      </c>
      <c r="H1490" s="91" t="s">
        <v>167</v>
      </c>
      <c r="I1490" s="91" t="e">
        <f t="shared" si="115"/>
        <v>#N/A</v>
      </c>
      <c r="J1490" s="91" t="e">
        <f t="shared" si="116"/>
        <v>#N/A</v>
      </c>
      <c r="K1490" s="91" t="e">
        <f>INDEX(bureaux!$A:$I,MATCH($F1490,bureaux!$A:$A,0),9)</f>
        <v>#N/A</v>
      </c>
      <c r="L1490" s="91" t="e">
        <f t="shared" si="117"/>
        <v>#N/A</v>
      </c>
      <c r="M1490" s="91" t="e">
        <f t="shared" si="118"/>
        <v>#N/A</v>
      </c>
      <c r="N1490" s="20" t="e">
        <f t="shared" si="119"/>
        <v>#N/A</v>
      </c>
      <c r="O1490" s="20" t="e">
        <f>INDEX(bureaux!$A:$H,MATCH($F1490,bureaux!$A:$A,0),8)</f>
        <v>#N/A</v>
      </c>
      <c r="P1490" s="91" t="e">
        <f>_xlfn.CONCAT(INDEX(bureaux!$A:$H,MATCH($F1490,bureaux!$A:$A,0),4)," ",INDEX(bureaux!$A:$H,MATCH($F1490,bureaux!$A:$A,0),5))</f>
        <v>#N/A</v>
      </c>
      <c r="Q1490" s="20" t="e">
        <f>INDEX(bureaux!$A:$H,MATCH($F1490,bureaux!$A:$A,0),6)</f>
        <v>#N/A</v>
      </c>
      <c r="R1490" s="20" t="e">
        <f>INDEX(bureaux!$A:$H,MATCH($F1490,bureaux!$A:$A,0),7)</f>
        <v>#N/A</v>
      </c>
    </row>
    <row r="1491" spans="1:18" x14ac:dyDescent="0.25">
      <c r="A1491" s="20">
        <f>'Elegio-Electors'!C1491</f>
        <v>0</v>
      </c>
      <c r="B1491" s="20">
        <f>'Elegio-Electors'!B1491</f>
        <v>0</v>
      </c>
      <c r="C1491" s="91">
        <f>IF(Procédure!$C$33=2,'Elegio-Electors'!D1491,Procédure!$C$33)</f>
        <v>0</v>
      </c>
      <c r="D1491" s="20">
        <f>'Elegio-Electors'!E1491</f>
        <v>0</v>
      </c>
      <c r="E1491" s="91" t="str">
        <f>IF(LEFT(RIGHT('Elegio-Electors'!L1491,2),1)="C",'Elegio-Electors'!L1491,IF(LEFT(RIGHT('Elegio-Electors'!M1491,2),1)="C",'Elegio-Electors'!M1491,""))</f>
        <v/>
      </c>
      <c r="F1491" s="91" t="str">
        <f>IF(LEFT(RIGHT('Elegio-Electors'!L1491,2),1)="O",'Elegio-Electors'!L1491,IF(LEFT(RIGHT('Elegio-Electors'!M1491,2),1)="O",'Elegio-Electors'!M1491,""))</f>
        <v/>
      </c>
      <c r="G1491" s="91" t="s">
        <v>166</v>
      </c>
      <c r="H1491" s="91" t="s">
        <v>167</v>
      </c>
      <c r="I1491" s="91" t="e">
        <f t="shared" si="115"/>
        <v>#N/A</v>
      </c>
      <c r="J1491" s="91" t="e">
        <f t="shared" si="116"/>
        <v>#N/A</v>
      </c>
      <c r="K1491" s="91" t="e">
        <f>INDEX(bureaux!$A:$I,MATCH($F1491,bureaux!$A:$A,0),9)</f>
        <v>#N/A</v>
      </c>
      <c r="L1491" s="91" t="e">
        <f t="shared" si="117"/>
        <v>#N/A</v>
      </c>
      <c r="M1491" s="91" t="e">
        <f t="shared" si="118"/>
        <v>#N/A</v>
      </c>
      <c r="N1491" s="20" t="e">
        <f t="shared" si="119"/>
        <v>#N/A</v>
      </c>
      <c r="O1491" s="20" t="e">
        <f>INDEX(bureaux!$A:$H,MATCH($F1491,bureaux!$A:$A,0),8)</f>
        <v>#N/A</v>
      </c>
      <c r="P1491" s="91" t="e">
        <f>_xlfn.CONCAT(INDEX(bureaux!$A:$H,MATCH($F1491,bureaux!$A:$A,0),4)," ",INDEX(bureaux!$A:$H,MATCH($F1491,bureaux!$A:$A,0),5))</f>
        <v>#N/A</v>
      </c>
      <c r="Q1491" s="20" t="e">
        <f>INDEX(bureaux!$A:$H,MATCH($F1491,bureaux!$A:$A,0),6)</f>
        <v>#N/A</v>
      </c>
      <c r="R1491" s="20" t="e">
        <f>INDEX(bureaux!$A:$H,MATCH($F1491,bureaux!$A:$A,0),7)</f>
        <v>#N/A</v>
      </c>
    </row>
    <row r="1492" spans="1:18" x14ac:dyDescent="0.25">
      <c r="A1492" s="20">
        <f>'Elegio-Electors'!C1492</f>
        <v>0</v>
      </c>
      <c r="B1492" s="20">
        <f>'Elegio-Electors'!B1492</f>
        <v>0</v>
      </c>
      <c r="C1492" s="91">
        <f>IF(Procédure!$C$33=2,'Elegio-Electors'!D1492,Procédure!$C$33)</f>
        <v>0</v>
      </c>
      <c r="D1492" s="20">
        <f>'Elegio-Electors'!E1492</f>
        <v>0</v>
      </c>
      <c r="E1492" s="91" t="str">
        <f>IF(LEFT(RIGHT('Elegio-Electors'!L1492,2),1)="C",'Elegio-Electors'!L1492,IF(LEFT(RIGHT('Elegio-Electors'!M1492,2),1)="C",'Elegio-Electors'!M1492,""))</f>
        <v/>
      </c>
      <c r="F1492" s="91" t="str">
        <f>IF(LEFT(RIGHT('Elegio-Electors'!L1492,2),1)="O",'Elegio-Electors'!L1492,IF(LEFT(RIGHT('Elegio-Electors'!M1492,2),1)="O",'Elegio-Electors'!M1492,""))</f>
        <v/>
      </c>
      <c r="G1492" s="91" t="s">
        <v>166</v>
      </c>
      <c r="H1492" s="91" t="s">
        <v>167</v>
      </c>
      <c r="I1492" s="91" t="e">
        <f t="shared" si="115"/>
        <v>#N/A</v>
      </c>
      <c r="J1492" s="91" t="e">
        <f t="shared" si="116"/>
        <v>#N/A</v>
      </c>
      <c r="K1492" s="91" t="e">
        <f>INDEX(bureaux!$A:$I,MATCH($F1492,bureaux!$A:$A,0),9)</f>
        <v>#N/A</v>
      </c>
      <c r="L1492" s="91" t="e">
        <f t="shared" si="117"/>
        <v>#N/A</v>
      </c>
      <c r="M1492" s="91" t="e">
        <f t="shared" si="118"/>
        <v>#N/A</v>
      </c>
      <c r="N1492" s="20" t="e">
        <f t="shared" si="119"/>
        <v>#N/A</v>
      </c>
      <c r="O1492" s="20" t="e">
        <f>INDEX(bureaux!$A:$H,MATCH($F1492,bureaux!$A:$A,0),8)</f>
        <v>#N/A</v>
      </c>
      <c r="P1492" s="91" t="e">
        <f>_xlfn.CONCAT(INDEX(bureaux!$A:$H,MATCH($F1492,bureaux!$A:$A,0),4)," ",INDEX(bureaux!$A:$H,MATCH($F1492,bureaux!$A:$A,0),5))</f>
        <v>#N/A</v>
      </c>
      <c r="Q1492" s="20" t="e">
        <f>INDEX(bureaux!$A:$H,MATCH($F1492,bureaux!$A:$A,0),6)</f>
        <v>#N/A</v>
      </c>
      <c r="R1492" s="20" t="e">
        <f>INDEX(bureaux!$A:$H,MATCH($F1492,bureaux!$A:$A,0),7)</f>
        <v>#N/A</v>
      </c>
    </row>
    <row r="1493" spans="1:18" x14ac:dyDescent="0.25">
      <c r="A1493" s="20">
        <f>'Elegio-Electors'!C1493</f>
        <v>0</v>
      </c>
      <c r="B1493" s="20">
        <f>'Elegio-Electors'!B1493</f>
        <v>0</v>
      </c>
      <c r="C1493" s="91">
        <f>IF(Procédure!$C$33=2,'Elegio-Electors'!D1493,Procédure!$C$33)</f>
        <v>0</v>
      </c>
      <c r="D1493" s="20">
        <f>'Elegio-Electors'!E1493</f>
        <v>0</v>
      </c>
      <c r="E1493" s="91" t="str">
        <f>IF(LEFT(RIGHT('Elegio-Electors'!L1493,2),1)="C",'Elegio-Electors'!L1493,IF(LEFT(RIGHT('Elegio-Electors'!M1493,2),1)="C",'Elegio-Electors'!M1493,""))</f>
        <v/>
      </c>
      <c r="F1493" s="91" t="str">
        <f>IF(LEFT(RIGHT('Elegio-Electors'!L1493,2),1)="O",'Elegio-Electors'!L1493,IF(LEFT(RIGHT('Elegio-Electors'!M1493,2),1)="O",'Elegio-Electors'!M1493,""))</f>
        <v/>
      </c>
      <c r="G1493" s="91" t="s">
        <v>166</v>
      </c>
      <c r="H1493" s="91" t="s">
        <v>167</v>
      </c>
      <c r="I1493" s="91" t="e">
        <f t="shared" si="115"/>
        <v>#N/A</v>
      </c>
      <c r="J1493" s="91" t="e">
        <f t="shared" si="116"/>
        <v>#N/A</v>
      </c>
      <c r="K1493" s="91" t="e">
        <f>INDEX(bureaux!$A:$I,MATCH($F1493,bureaux!$A:$A,0),9)</f>
        <v>#N/A</v>
      </c>
      <c r="L1493" s="91" t="e">
        <f t="shared" si="117"/>
        <v>#N/A</v>
      </c>
      <c r="M1493" s="91" t="e">
        <f t="shared" si="118"/>
        <v>#N/A</v>
      </c>
      <c r="N1493" s="20" t="e">
        <f t="shared" si="119"/>
        <v>#N/A</v>
      </c>
      <c r="O1493" s="20" t="e">
        <f>INDEX(bureaux!$A:$H,MATCH($F1493,bureaux!$A:$A,0),8)</f>
        <v>#N/A</v>
      </c>
      <c r="P1493" s="91" t="e">
        <f>_xlfn.CONCAT(INDEX(bureaux!$A:$H,MATCH($F1493,bureaux!$A:$A,0),4)," ",INDEX(bureaux!$A:$H,MATCH($F1493,bureaux!$A:$A,0),5))</f>
        <v>#N/A</v>
      </c>
      <c r="Q1493" s="20" t="e">
        <f>INDEX(bureaux!$A:$H,MATCH($F1493,bureaux!$A:$A,0),6)</f>
        <v>#N/A</v>
      </c>
      <c r="R1493" s="20" t="e">
        <f>INDEX(bureaux!$A:$H,MATCH($F1493,bureaux!$A:$A,0),7)</f>
        <v>#N/A</v>
      </c>
    </row>
    <row r="1494" spans="1:18" x14ac:dyDescent="0.25">
      <c r="A1494" s="20">
        <f>'Elegio-Electors'!C1494</f>
        <v>0</v>
      </c>
      <c r="B1494" s="20">
        <f>'Elegio-Electors'!B1494</f>
        <v>0</v>
      </c>
      <c r="C1494" s="91">
        <f>IF(Procédure!$C$33=2,'Elegio-Electors'!D1494,Procédure!$C$33)</f>
        <v>0</v>
      </c>
      <c r="D1494" s="20">
        <f>'Elegio-Electors'!E1494</f>
        <v>0</v>
      </c>
      <c r="E1494" s="91" t="str">
        <f>IF(LEFT(RIGHT('Elegio-Electors'!L1494,2),1)="C",'Elegio-Electors'!L1494,IF(LEFT(RIGHT('Elegio-Electors'!M1494,2),1)="C",'Elegio-Electors'!M1494,""))</f>
        <v/>
      </c>
      <c r="F1494" s="91" t="str">
        <f>IF(LEFT(RIGHT('Elegio-Electors'!L1494,2),1)="O",'Elegio-Electors'!L1494,IF(LEFT(RIGHT('Elegio-Electors'!M1494,2),1)="O",'Elegio-Electors'!M1494,""))</f>
        <v/>
      </c>
      <c r="G1494" s="91" t="s">
        <v>166</v>
      </c>
      <c r="H1494" s="91" t="s">
        <v>167</v>
      </c>
      <c r="I1494" s="91" t="e">
        <f t="shared" si="115"/>
        <v>#N/A</v>
      </c>
      <c r="J1494" s="91" t="e">
        <f t="shared" si="116"/>
        <v>#N/A</v>
      </c>
      <c r="K1494" s="91" t="e">
        <f>INDEX(bureaux!$A:$I,MATCH($F1494,bureaux!$A:$A,0),9)</f>
        <v>#N/A</v>
      </c>
      <c r="L1494" s="91" t="e">
        <f t="shared" si="117"/>
        <v>#N/A</v>
      </c>
      <c r="M1494" s="91" t="e">
        <f t="shared" si="118"/>
        <v>#N/A</v>
      </c>
      <c r="N1494" s="20" t="e">
        <f t="shared" si="119"/>
        <v>#N/A</v>
      </c>
      <c r="O1494" s="20" t="e">
        <f>INDEX(bureaux!$A:$H,MATCH($F1494,bureaux!$A:$A,0),8)</f>
        <v>#N/A</v>
      </c>
      <c r="P1494" s="91" t="e">
        <f>_xlfn.CONCAT(INDEX(bureaux!$A:$H,MATCH($F1494,bureaux!$A:$A,0),4)," ",INDEX(bureaux!$A:$H,MATCH($F1494,bureaux!$A:$A,0),5))</f>
        <v>#N/A</v>
      </c>
      <c r="Q1494" s="20" t="e">
        <f>INDEX(bureaux!$A:$H,MATCH($F1494,bureaux!$A:$A,0),6)</f>
        <v>#N/A</v>
      </c>
      <c r="R1494" s="20" t="e">
        <f>INDEX(bureaux!$A:$H,MATCH($F1494,bureaux!$A:$A,0),7)</f>
        <v>#N/A</v>
      </c>
    </row>
    <row r="1495" spans="1:18" x14ac:dyDescent="0.25">
      <c r="A1495" s="20">
        <f>'Elegio-Electors'!C1495</f>
        <v>0</v>
      </c>
      <c r="B1495" s="20">
        <f>'Elegio-Electors'!B1495</f>
        <v>0</v>
      </c>
      <c r="C1495" s="91">
        <f>IF(Procédure!$C$33=2,'Elegio-Electors'!D1495,Procédure!$C$33)</f>
        <v>0</v>
      </c>
      <c r="D1495" s="20">
        <f>'Elegio-Electors'!E1495</f>
        <v>0</v>
      </c>
      <c r="E1495" s="91" t="str">
        <f>IF(LEFT(RIGHT('Elegio-Electors'!L1495,2),1)="C",'Elegio-Electors'!L1495,IF(LEFT(RIGHT('Elegio-Electors'!M1495,2),1)="C",'Elegio-Electors'!M1495,""))</f>
        <v/>
      </c>
      <c r="F1495" s="91" t="str">
        <f>IF(LEFT(RIGHT('Elegio-Electors'!L1495,2),1)="O",'Elegio-Electors'!L1495,IF(LEFT(RIGHT('Elegio-Electors'!M1495,2),1)="O",'Elegio-Electors'!M1495,""))</f>
        <v/>
      </c>
      <c r="G1495" s="91" t="s">
        <v>166</v>
      </c>
      <c r="H1495" s="91" t="s">
        <v>167</v>
      </c>
      <c r="I1495" s="91" t="e">
        <f t="shared" si="115"/>
        <v>#N/A</v>
      </c>
      <c r="J1495" s="91" t="e">
        <f t="shared" si="116"/>
        <v>#N/A</v>
      </c>
      <c r="K1495" s="91" t="e">
        <f>INDEX(bureaux!$A:$I,MATCH($F1495,bureaux!$A:$A,0),9)</f>
        <v>#N/A</v>
      </c>
      <c r="L1495" s="91" t="e">
        <f t="shared" si="117"/>
        <v>#N/A</v>
      </c>
      <c r="M1495" s="91" t="e">
        <f t="shared" si="118"/>
        <v>#N/A</v>
      </c>
      <c r="N1495" s="20" t="e">
        <f t="shared" si="119"/>
        <v>#N/A</v>
      </c>
      <c r="O1495" s="20" t="e">
        <f>INDEX(bureaux!$A:$H,MATCH($F1495,bureaux!$A:$A,0),8)</f>
        <v>#N/A</v>
      </c>
      <c r="P1495" s="91" t="e">
        <f>_xlfn.CONCAT(INDEX(bureaux!$A:$H,MATCH($F1495,bureaux!$A:$A,0),4)," ",INDEX(bureaux!$A:$H,MATCH($F1495,bureaux!$A:$A,0),5))</f>
        <v>#N/A</v>
      </c>
      <c r="Q1495" s="20" t="e">
        <f>INDEX(bureaux!$A:$H,MATCH($F1495,bureaux!$A:$A,0),6)</f>
        <v>#N/A</v>
      </c>
      <c r="R1495" s="20" t="e">
        <f>INDEX(bureaux!$A:$H,MATCH($F1495,bureaux!$A:$A,0),7)</f>
        <v>#N/A</v>
      </c>
    </row>
    <row r="1496" spans="1:18" x14ac:dyDescent="0.25">
      <c r="A1496" s="20">
        <f>'Elegio-Electors'!C1496</f>
        <v>0</v>
      </c>
      <c r="B1496" s="20">
        <f>'Elegio-Electors'!B1496</f>
        <v>0</v>
      </c>
      <c r="C1496" s="91">
        <f>IF(Procédure!$C$33=2,'Elegio-Electors'!D1496,Procédure!$C$33)</f>
        <v>0</v>
      </c>
      <c r="D1496" s="20">
        <f>'Elegio-Electors'!E1496</f>
        <v>0</v>
      </c>
      <c r="E1496" s="91" t="str">
        <f>IF(LEFT(RIGHT('Elegio-Electors'!L1496,2),1)="C",'Elegio-Electors'!L1496,IF(LEFT(RIGHT('Elegio-Electors'!M1496,2),1)="C",'Elegio-Electors'!M1496,""))</f>
        <v/>
      </c>
      <c r="F1496" s="91" t="str">
        <f>IF(LEFT(RIGHT('Elegio-Electors'!L1496,2),1)="O",'Elegio-Electors'!L1496,IF(LEFT(RIGHT('Elegio-Electors'!M1496,2),1)="O",'Elegio-Electors'!M1496,""))</f>
        <v/>
      </c>
      <c r="G1496" s="91" t="s">
        <v>166</v>
      </c>
      <c r="H1496" s="91" t="s">
        <v>167</v>
      </c>
      <c r="I1496" s="91" t="e">
        <f t="shared" si="115"/>
        <v>#N/A</v>
      </c>
      <c r="J1496" s="91" t="e">
        <f t="shared" si="116"/>
        <v>#N/A</v>
      </c>
      <c r="K1496" s="91" t="e">
        <f>INDEX(bureaux!$A:$I,MATCH($F1496,bureaux!$A:$A,0),9)</f>
        <v>#N/A</v>
      </c>
      <c r="L1496" s="91" t="e">
        <f t="shared" si="117"/>
        <v>#N/A</v>
      </c>
      <c r="M1496" s="91" t="e">
        <f t="shared" si="118"/>
        <v>#N/A</v>
      </c>
      <c r="N1496" s="20" t="e">
        <f t="shared" si="119"/>
        <v>#N/A</v>
      </c>
      <c r="O1496" s="20" t="e">
        <f>INDEX(bureaux!$A:$H,MATCH($F1496,bureaux!$A:$A,0),8)</f>
        <v>#N/A</v>
      </c>
      <c r="P1496" s="91" t="e">
        <f>_xlfn.CONCAT(INDEX(bureaux!$A:$H,MATCH($F1496,bureaux!$A:$A,0),4)," ",INDEX(bureaux!$A:$H,MATCH($F1496,bureaux!$A:$A,0),5))</f>
        <v>#N/A</v>
      </c>
      <c r="Q1496" s="20" t="e">
        <f>INDEX(bureaux!$A:$H,MATCH($F1496,bureaux!$A:$A,0),6)</f>
        <v>#N/A</v>
      </c>
      <c r="R1496" s="20" t="e">
        <f>INDEX(bureaux!$A:$H,MATCH($F1496,bureaux!$A:$A,0),7)</f>
        <v>#N/A</v>
      </c>
    </row>
    <row r="1497" spans="1:18" x14ac:dyDescent="0.25">
      <c r="A1497" s="20">
        <f>'Elegio-Electors'!C1497</f>
        <v>0</v>
      </c>
      <c r="B1497" s="20">
        <f>'Elegio-Electors'!B1497</f>
        <v>0</v>
      </c>
      <c r="C1497" s="91">
        <f>IF(Procédure!$C$33=2,'Elegio-Electors'!D1497,Procédure!$C$33)</f>
        <v>0</v>
      </c>
      <c r="D1497" s="20">
        <f>'Elegio-Electors'!E1497</f>
        <v>0</v>
      </c>
      <c r="E1497" s="91" t="str">
        <f>IF(LEFT(RIGHT('Elegio-Electors'!L1497,2),1)="C",'Elegio-Electors'!L1497,IF(LEFT(RIGHT('Elegio-Electors'!M1497,2),1)="C",'Elegio-Electors'!M1497,""))</f>
        <v/>
      </c>
      <c r="F1497" s="91" t="str">
        <f>IF(LEFT(RIGHT('Elegio-Electors'!L1497,2),1)="O",'Elegio-Electors'!L1497,IF(LEFT(RIGHT('Elegio-Electors'!M1497,2),1)="O",'Elegio-Electors'!M1497,""))</f>
        <v/>
      </c>
      <c r="G1497" s="91" t="s">
        <v>166</v>
      </c>
      <c r="H1497" s="91" t="s">
        <v>167</v>
      </c>
      <c r="I1497" s="91" t="e">
        <f t="shared" si="115"/>
        <v>#N/A</v>
      </c>
      <c r="J1497" s="91" t="e">
        <f t="shared" si="116"/>
        <v>#N/A</v>
      </c>
      <c r="K1497" s="91" t="e">
        <f>INDEX(bureaux!$A:$I,MATCH($F1497,bureaux!$A:$A,0),9)</f>
        <v>#N/A</v>
      </c>
      <c r="L1497" s="91" t="e">
        <f t="shared" si="117"/>
        <v>#N/A</v>
      </c>
      <c r="M1497" s="91" t="e">
        <f t="shared" si="118"/>
        <v>#N/A</v>
      </c>
      <c r="N1497" s="20" t="e">
        <f t="shared" si="119"/>
        <v>#N/A</v>
      </c>
      <c r="O1497" s="20" t="e">
        <f>INDEX(bureaux!$A:$H,MATCH($F1497,bureaux!$A:$A,0),8)</f>
        <v>#N/A</v>
      </c>
      <c r="P1497" s="91" t="e">
        <f>_xlfn.CONCAT(INDEX(bureaux!$A:$H,MATCH($F1497,bureaux!$A:$A,0),4)," ",INDEX(bureaux!$A:$H,MATCH($F1497,bureaux!$A:$A,0),5))</f>
        <v>#N/A</v>
      </c>
      <c r="Q1497" s="20" t="e">
        <f>INDEX(bureaux!$A:$H,MATCH($F1497,bureaux!$A:$A,0),6)</f>
        <v>#N/A</v>
      </c>
      <c r="R1497" s="20" t="e">
        <f>INDEX(bureaux!$A:$H,MATCH($F1497,bureaux!$A:$A,0),7)</f>
        <v>#N/A</v>
      </c>
    </row>
    <row r="1498" spans="1:18" x14ac:dyDescent="0.25">
      <c r="A1498" s="20">
        <f>'Elegio-Electors'!C1498</f>
        <v>0</v>
      </c>
      <c r="B1498" s="20">
        <f>'Elegio-Electors'!B1498</f>
        <v>0</v>
      </c>
      <c r="C1498" s="91">
        <f>IF(Procédure!$C$33=2,'Elegio-Electors'!D1498,Procédure!$C$33)</f>
        <v>0</v>
      </c>
      <c r="D1498" s="20">
        <f>'Elegio-Electors'!E1498</f>
        <v>0</v>
      </c>
      <c r="E1498" s="91" t="str">
        <f>IF(LEFT(RIGHT('Elegio-Electors'!L1498,2),1)="C",'Elegio-Electors'!L1498,IF(LEFT(RIGHT('Elegio-Electors'!M1498,2),1)="C",'Elegio-Electors'!M1498,""))</f>
        <v/>
      </c>
      <c r="F1498" s="91" t="str">
        <f>IF(LEFT(RIGHT('Elegio-Electors'!L1498,2),1)="O",'Elegio-Electors'!L1498,IF(LEFT(RIGHT('Elegio-Electors'!M1498,2),1)="O",'Elegio-Electors'!M1498,""))</f>
        <v/>
      </c>
      <c r="G1498" s="91" t="s">
        <v>166</v>
      </c>
      <c r="H1498" s="91" t="s">
        <v>167</v>
      </c>
      <c r="I1498" s="91" t="e">
        <f t="shared" si="115"/>
        <v>#N/A</v>
      </c>
      <c r="J1498" s="91" t="e">
        <f t="shared" si="116"/>
        <v>#N/A</v>
      </c>
      <c r="K1498" s="91" t="e">
        <f>INDEX(bureaux!$A:$I,MATCH($F1498,bureaux!$A:$A,0),9)</f>
        <v>#N/A</v>
      </c>
      <c r="L1498" s="91" t="e">
        <f t="shared" si="117"/>
        <v>#N/A</v>
      </c>
      <c r="M1498" s="91" t="e">
        <f t="shared" si="118"/>
        <v>#N/A</v>
      </c>
      <c r="N1498" s="20" t="e">
        <f t="shared" si="119"/>
        <v>#N/A</v>
      </c>
      <c r="O1498" s="20" t="e">
        <f>INDEX(bureaux!$A:$H,MATCH($F1498,bureaux!$A:$A,0),8)</f>
        <v>#N/A</v>
      </c>
      <c r="P1498" s="91" t="e">
        <f>_xlfn.CONCAT(INDEX(bureaux!$A:$H,MATCH($F1498,bureaux!$A:$A,0),4)," ",INDEX(bureaux!$A:$H,MATCH($F1498,bureaux!$A:$A,0),5))</f>
        <v>#N/A</v>
      </c>
      <c r="Q1498" s="20" t="e">
        <f>INDEX(bureaux!$A:$H,MATCH($F1498,bureaux!$A:$A,0),6)</f>
        <v>#N/A</v>
      </c>
      <c r="R1498" s="20" t="e">
        <f>INDEX(bureaux!$A:$H,MATCH($F1498,bureaux!$A:$A,0),7)</f>
        <v>#N/A</v>
      </c>
    </row>
    <row r="1499" spans="1:18" x14ac:dyDescent="0.25">
      <c r="A1499" s="20">
        <f>'Elegio-Electors'!C1499</f>
        <v>0</v>
      </c>
      <c r="B1499" s="20">
        <f>'Elegio-Electors'!B1499</f>
        <v>0</v>
      </c>
      <c r="C1499" s="91">
        <f>IF(Procédure!$C$33=2,'Elegio-Electors'!D1499,Procédure!$C$33)</f>
        <v>0</v>
      </c>
      <c r="D1499" s="20">
        <f>'Elegio-Electors'!E1499</f>
        <v>0</v>
      </c>
      <c r="E1499" s="91" t="str">
        <f>IF(LEFT(RIGHT('Elegio-Electors'!L1499,2),1)="C",'Elegio-Electors'!L1499,IF(LEFT(RIGHT('Elegio-Electors'!M1499,2),1)="C",'Elegio-Electors'!M1499,""))</f>
        <v/>
      </c>
      <c r="F1499" s="91" t="str">
        <f>IF(LEFT(RIGHT('Elegio-Electors'!L1499,2),1)="O",'Elegio-Electors'!L1499,IF(LEFT(RIGHT('Elegio-Electors'!M1499,2),1)="O",'Elegio-Electors'!M1499,""))</f>
        <v/>
      </c>
      <c r="G1499" s="91" t="s">
        <v>166</v>
      </c>
      <c r="H1499" s="91" t="s">
        <v>167</v>
      </c>
      <c r="I1499" s="91" t="e">
        <f t="shared" si="115"/>
        <v>#N/A</v>
      </c>
      <c r="J1499" s="91" t="e">
        <f t="shared" si="116"/>
        <v>#N/A</v>
      </c>
      <c r="K1499" s="91" t="e">
        <f>INDEX(bureaux!$A:$I,MATCH($F1499,bureaux!$A:$A,0),9)</f>
        <v>#N/A</v>
      </c>
      <c r="L1499" s="91" t="e">
        <f t="shared" si="117"/>
        <v>#N/A</v>
      </c>
      <c r="M1499" s="91" t="e">
        <f t="shared" si="118"/>
        <v>#N/A</v>
      </c>
      <c r="N1499" s="20" t="e">
        <f t="shared" si="119"/>
        <v>#N/A</v>
      </c>
      <c r="O1499" s="20" t="e">
        <f>INDEX(bureaux!$A:$H,MATCH($F1499,bureaux!$A:$A,0),8)</f>
        <v>#N/A</v>
      </c>
      <c r="P1499" s="91" t="e">
        <f>_xlfn.CONCAT(INDEX(bureaux!$A:$H,MATCH($F1499,bureaux!$A:$A,0),4)," ",INDEX(bureaux!$A:$H,MATCH($F1499,bureaux!$A:$A,0),5))</f>
        <v>#N/A</v>
      </c>
      <c r="Q1499" s="20" t="e">
        <f>INDEX(bureaux!$A:$H,MATCH($F1499,bureaux!$A:$A,0),6)</f>
        <v>#N/A</v>
      </c>
      <c r="R1499" s="20" t="e">
        <f>INDEX(bureaux!$A:$H,MATCH($F1499,bureaux!$A:$A,0),7)</f>
        <v>#N/A</v>
      </c>
    </row>
    <row r="1500" spans="1:18" x14ac:dyDescent="0.25">
      <c r="A1500" s="20">
        <f>'Elegio-Electors'!C1500</f>
        <v>0</v>
      </c>
      <c r="B1500" s="20">
        <f>'Elegio-Electors'!B1500</f>
        <v>0</v>
      </c>
      <c r="C1500" s="91">
        <f>IF(Procédure!$C$33=2,'Elegio-Electors'!D1500,Procédure!$C$33)</f>
        <v>0</v>
      </c>
      <c r="D1500" s="20">
        <f>'Elegio-Electors'!E1500</f>
        <v>0</v>
      </c>
      <c r="E1500" s="91" t="str">
        <f>IF(LEFT(RIGHT('Elegio-Electors'!L1500,2),1)="C",'Elegio-Electors'!L1500,IF(LEFT(RIGHT('Elegio-Electors'!M1500,2),1)="C",'Elegio-Electors'!M1500,""))</f>
        <v/>
      </c>
      <c r="F1500" s="91" t="str">
        <f>IF(LEFT(RIGHT('Elegio-Electors'!L1500,2),1)="O",'Elegio-Electors'!L1500,IF(LEFT(RIGHT('Elegio-Electors'!M1500,2),1)="O",'Elegio-Electors'!M1500,""))</f>
        <v/>
      </c>
      <c r="G1500" s="91" t="s">
        <v>166</v>
      </c>
      <c r="H1500" s="91" t="s">
        <v>167</v>
      </c>
      <c r="I1500" s="91" t="e">
        <f t="shared" si="115"/>
        <v>#N/A</v>
      </c>
      <c r="J1500" s="91" t="e">
        <f t="shared" si="116"/>
        <v>#N/A</v>
      </c>
      <c r="K1500" s="91" t="e">
        <f>INDEX(bureaux!$A:$I,MATCH($F1500,bureaux!$A:$A,0),9)</f>
        <v>#N/A</v>
      </c>
      <c r="L1500" s="91" t="e">
        <f t="shared" si="117"/>
        <v>#N/A</v>
      </c>
      <c r="M1500" s="91" t="e">
        <f t="shared" si="118"/>
        <v>#N/A</v>
      </c>
      <c r="N1500" s="20" t="e">
        <f t="shared" si="119"/>
        <v>#N/A</v>
      </c>
      <c r="O1500" s="20" t="e">
        <f>INDEX(bureaux!$A:$H,MATCH($F1500,bureaux!$A:$A,0),8)</f>
        <v>#N/A</v>
      </c>
      <c r="P1500" s="91" t="e">
        <f>_xlfn.CONCAT(INDEX(bureaux!$A:$H,MATCH($F1500,bureaux!$A:$A,0),4)," ",INDEX(bureaux!$A:$H,MATCH($F1500,bureaux!$A:$A,0),5))</f>
        <v>#N/A</v>
      </c>
      <c r="Q1500" s="20" t="e">
        <f>INDEX(bureaux!$A:$H,MATCH($F1500,bureaux!$A:$A,0),6)</f>
        <v>#N/A</v>
      </c>
      <c r="R1500" s="20" t="e">
        <f>INDEX(bureaux!$A:$H,MATCH($F1500,bureaux!$A:$A,0),7)</f>
        <v>#N/A</v>
      </c>
    </row>
    <row r="1501" spans="1:18" x14ac:dyDescent="0.25">
      <c r="A1501" s="20">
        <f>'Elegio-Electors'!C1501</f>
        <v>0</v>
      </c>
      <c r="B1501" s="20">
        <f>'Elegio-Electors'!B1501</f>
        <v>0</v>
      </c>
      <c r="C1501" s="91">
        <f>IF(Procédure!$C$33=2,'Elegio-Electors'!D1501,Procédure!$C$33)</f>
        <v>0</v>
      </c>
      <c r="D1501" s="20">
        <f>'Elegio-Electors'!E1501</f>
        <v>0</v>
      </c>
      <c r="E1501" s="91" t="str">
        <f>IF(LEFT(RIGHT('Elegio-Electors'!L1501,2),1)="C",'Elegio-Electors'!L1501,IF(LEFT(RIGHT('Elegio-Electors'!M1501,2),1)="C",'Elegio-Electors'!M1501,""))</f>
        <v/>
      </c>
      <c r="F1501" s="91" t="str">
        <f>IF(LEFT(RIGHT('Elegio-Electors'!L1501,2),1)="O",'Elegio-Electors'!L1501,IF(LEFT(RIGHT('Elegio-Electors'!M1501,2),1)="O",'Elegio-Electors'!M1501,""))</f>
        <v/>
      </c>
      <c r="G1501" s="91" t="s">
        <v>166</v>
      </c>
      <c r="H1501" s="91" t="s">
        <v>167</v>
      </c>
      <c r="I1501" s="91" t="e">
        <f t="shared" si="115"/>
        <v>#N/A</v>
      </c>
      <c r="J1501" s="91" t="e">
        <f t="shared" si="116"/>
        <v>#N/A</v>
      </c>
      <c r="K1501" s="91" t="e">
        <f>INDEX(bureaux!$A:$I,MATCH($F1501,bureaux!$A:$A,0),9)</f>
        <v>#N/A</v>
      </c>
      <c r="L1501" s="91" t="e">
        <f t="shared" si="117"/>
        <v>#N/A</v>
      </c>
      <c r="M1501" s="91" t="e">
        <f t="shared" si="118"/>
        <v>#N/A</v>
      </c>
      <c r="N1501" s="20" t="e">
        <f t="shared" si="119"/>
        <v>#N/A</v>
      </c>
      <c r="O1501" s="20" t="e">
        <f>INDEX(bureaux!$A:$H,MATCH($F1501,bureaux!$A:$A,0),8)</f>
        <v>#N/A</v>
      </c>
      <c r="P1501" s="91" t="e">
        <f>_xlfn.CONCAT(INDEX(bureaux!$A:$H,MATCH($F1501,bureaux!$A:$A,0),4)," ",INDEX(bureaux!$A:$H,MATCH($F1501,bureaux!$A:$A,0),5))</f>
        <v>#N/A</v>
      </c>
      <c r="Q1501" s="20" t="e">
        <f>INDEX(bureaux!$A:$H,MATCH($F1501,bureaux!$A:$A,0),6)</f>
        <v>#N/A</v>
      </c>
      <c r="R1501" s="20" t="e">
        <f>INDEX(bureaux!$A:$H,MATCH($F1501,bureaux!$A:$A,0),7)</f>
        <v>#N/A</v>
      </c>
    </row>
    <row r="1502" spans="1:18" x14ac:dyDescent="0.25">
      <c r="A1502" s="20">
        <f>'Elegio-Electors'!C1502</f>
        <v>0</v>
      </c>
      <c r="B1502" s="20">
        <f>'Elegio-Electors'!B1502</f>
        <v>0</v>
      </c>
      <c r="C1502" s="91">
        <f>IF(Procédure!$C$33=2,'Elegio-Electors'!D1502,Procédure!$C$33)</f>
        <v>0</v>
      </c>
      <c r="D1502" s="20">
        <f>'Elegio-Electors'!E1502</f>
        <v>0</v>
      </c>
      <c r="E1502" s="91" t="str">
        <f>IF(LEFT(RIGHT('Elegio-Electors'!L1502,2),1)="C",'Elegio-Electors'!L1502,IF(LEFT(RIGHT('Elegio-Electors'!M1502,2),1)="C",'Elegio-Electors'!M1502,""))</f>
        <v/>
      </c>
      <c r="F1502" s="91" t="str">
        <f>IF(LEFT(RIGHT('Elegio-Electors'!L1502,2),1)="O",'Elegio-Electors'!L1502,IF(LEFT(RIGHT('Elegio-Electors'!M1502,2),1)="O",'Elegio-Electors'!M1502,""))</f>
        <v/>
      </c>
      <c r="G1502" s="91" t="s">
        <v>166</v>
      </c>
      <c r="H1502" s="91" t="s">
        <v>167</v>
      </c>
      <c r="I1502" s="91" t="e">
        <f t="shared" si="115"/>
        <v>#N/A</v>
      </c>
      <c r="J1502" s="91" t="e">
        <f t="shared" si="116"/>
        <v>#N/A</v>
      </c>
      <c r="K1502" s="91" t="e">
        <f>INDEX(bureaux!$A:$I,MATCH($F1502,bureaux!$A:$A,0),9)</f>
        <v>#N/A</v>
      </c>
      <c r="L1502" s="91" t="e">
        <f t="shared" si="117"/>
        <v>#N/A</v>
      </c>
      <c r="M1502" s="91" t="e">
        <f t="shared" si="118"/>
        <v>#N/A</v>
      </c>
      <c r="N1502" s="20" t="e">
        <f t="shared" si="119"/>
        <v>#N/A</v>
      </c>
      <c r="O1502" s="20" t="e">
        <f>INDEX(bureaux!$A:$H,MATCH($F1502,bureaux!$A:$A,0),8)</f>
        <v>#N/A</v>
      </c>
      <c r="P1502" s="91" t="e">
        <f>_xlfn.CONCAT(INDEX(bureaux!$A:$H,MATCH($F1502,bureaux!$A:$A,0),4)," ",INDEX(bureaux!$A:$H,MATCH($F1502,bureaux!$A:$A,0),5))</f>
        <v>#N/A</v>
      </c>
      <c r="Q1502" s="20" t="e">
        <f>INDEX(bureaux!$A:$H,MATCH($F1502,bureaux!$A:$A,0),6)</f>
        <v>#N/A</v>
      </c>
      <c r="R1502" s="20" t="e">
        <f>INDEX(bureaux!$A:$H,MATCH($F1502,bureaux!$A:$A,0),7)</f>
        <v>#N/A</v>
      </c>
    </row>
    <row r="1503" spans="1:18" x14ac:dyDescent="0.25">
      <c r="A1503" s="20">
        <f>'Elegio-Electors'!C1503</f>
        <v>0</v>
      </c>
      <c r="B1503" s="20">
        <f>'Elegio-Electors'!B1503</f>
        <v>0</v>
      </c>
      <c r="C1503" s="91">
        <f>IF(Procédure!$C$33=2,'Elegio-Electors'!D1503,Procédure!$C$33)</f>
        <v>0</v>
      </c>
      <c r="D1503" s="20">
        <f>'Elegio-Electors'!E1503</f>
        <v>0</v>
      </c>
      <c r="E1503" s="91" t="str">
        <f>IF(LEFT(RIGHT('Elegio-Electors'!L1503,2),1)="C",'Elegio-Electors'!L1503,IF(LEFT(RIGHT('Elegio-Electors'!M1503,2),1)="C",'Elegio-Electors'!M1503,""))</f>
        <v/>
      </c>
      <c r="F1503" s="91" t="str">
        <f>IF(LEFT(RIGHT('Elegio-Electors'!L1503,2),1)="O",'Elegio-Electors'!L1503,IF(LEFT(RIGHT('Elegio-Electors'!M1503,2),1)="O",'Elegio-Electors'!M1503,""))</f>
        <v/>
      </c>
      <c r="G1503" s="91" t="s">
        <v>166</v>
      </c>
      <c r="H1503" s="91" t="s">
        <v>167</v>
      </c>
      <c r="I1503" s="91" t="e">
        <f t="shared" si="115"/>
        <v>#N/A</v>
      </c>
      <c r="J1503" s="91" t="e">
        <f t="shared" si="116"/>
        <v>#N/A</v>
      </c>
      <c r="K1503" s="91" t="e">
        <f>INDEX(bureaux!$A:$I,MATCH($F1503,bureaux!$A:$A,0),9)</f>
        <v>#N/A</v>
      </c>
      <c r="L1503" s="91" t="e">
        <f t="shared" si="117"/>
        <v>#N/A</v>
      </c>
      <c r="M1503" s="91" t="e">
        <f t="shared" si="118"/>
        <v>#N/A</v>
      </c>
      <c r="N1503" s="20" t="e">
        <f t="shared" si="119"/>
        <v>#N/A</v>
      </c>
      <c r="O1503" s="20" t="e">
        <f>INDEX(bureaux!$A:$H,MATCH($F1503,bureaux!$A:$A,0),8)</f>
        <v>#N/A</v>
      </c>
      <c r="P1503" s="91" t="e">
        <f>_xlfn.CONCAT(INDEX(bureaux!$A:$H,MATCH($F1503,bureaux!$A:$A,0),4)," ",INDEX(bureaux!$A:$H,MATCH($F1503,bureaux!$A:$A,0),5))</f>
        <v>#N/A</v>
      </c>
      <c r="Q1503" s="20" t="e">
        <f>INDEX(bureaux!$A:$H,MATCH($F1503,bureaux!$A:$A,0),6)</f>
        <v>#N/A</v>
      </c>
      <c r="R1503" s="20" t="e">
        <f>INDEX(bureaux!$A:$H,MATCH($F1503,bureaux!$A:$A,0),7)</f>
        <v>#N/A</v>
      </c>
    </row>
    <row r="1504" spans="1:18" x14ac:dyDescent="0.25">
      <c r="A1504" s="20">
        <f>'Elegio-Electors'!C1504</f>
        <v>0</v>
      </c>
      <c r="B1504" s="20">
        <f>'Elegio-Electors'!B1504</f>
        <v>0</v>
      </c>
      <c r="C1504" s="91">
        <f>IF(Procédure!$C$33=2,'Elegio-Electors'!D1504,Procédure!$C$33)</f>
        <v>0</v>
      </c>
      <c r="D1504" s="20">
        <f>'Elegio-Electors'!E1504</f>
        <v>0</v>
      </c>
      <c r="E1504" s="91" t="str">
        <f>IF(LEFT(RIGHT('Elegio-Electors'!L1504,2),1)="C",'Elegio-Electors'!L1504,IF(LEFT(RIGHT('Elegio-Electors'!M1504,2),1)="C",'Elegio-Electors'!M1504,""))</f>
        <v/>
      </c>
      <c r="F1504" s="91" t="str">
        <f>IF(LEFT(RIGHT('Elegio-Electors'!L1504,2),1)="O",'Elegio-Electors'!L1504,IF(LEFT(RIGHT('Elegio-Electors'!M1504,2),1)="O",'Elegio-Electors'!M1504,""))</f>
        <v/>
      </c>
      <c r="G1504" s="91" t="s">
        <v>166</v>
      </c>
      <c r="H1504" s="91" t="s">
        <v>167</v>
      </c>
      <c r="I1504" s="91" t="e">
        <f t="shared" si="115"/>
        <v>#N/A</v>
      </c>
      <c r="J1504" s="91" t="e">
        <f t="shared" si="116"/>
        <v>#N/A</v>
      </c>
      <c r="K1504" s="91" t="e">
        <f>INDEX(bureaux!$A:$I,MATCH($F1504,bureaux!$A:$A,0),9)</f>
        <v>#N/A</v>
      </c>
      <c r="L1504" s="91" t="e">
        <f t="shared" si="117"/>
        <v>#N/A</v>
      </c>
      <c r="M1504" s="91" t="e">
        <f t="shared" si="118"/>
        <v>#N/A</v>
      </c>
      <c r="N1504" s="20" t="e">
        <f t="shared" si="119"/>
        <v>#N/A</v>
      </c>
      <c r="O1504" s="20" t="e">
        <f>INDEX(bureaux!$A:$H,MATCH($F1504,bureaux!$A:$A,0),8)</f>
        <v>#N/A</v>
      </c>
      <c r="P1504" s="91" t="e">
        <f>_xlfn.CONCAT(INDEX(bureaux!$A:$H,MATCH($F1504,bureaux!$A:$A,0),4)," ",INDEX(bureaux!$A:$H,MATCH($F1504,bureaux!$A:$A,0),5))</f>
        <v>#N/A</v>
      </c>
      <c r="Q1504" s="20" t="e">
        <f>INDEX(bureaux!$A:$H,MATCH($F1504,bureaux!$A:$A,0),6)</f>
        <v>#N/A</v>
      </c>
      <c r="R1504" s="20" t="e">
        <f>INDEX(bureaux!$A:$H,MATCH($F1504,bureaux!$A:$A,0),7)</f>
        <v>#N/A</v>
      </c>
    </row>
    <row r="1505" spans="1:18" x14ac:dyDescent="0.25">
      <c r="A1505" s="20">
        <f>'Elegio-Electors'!C1505</f>
        <v>0</v>
      </c>
      <c r="B1505" s="20">
        <f>'Elegio-Electors'!B1505</f>
        <v>0</v>
      </c>
      <c r="C1505" s="91">
        <f>IF(Procédure!$C$33=2,'Elegio-Electors'!D1505,Procédure!$C$33)</f>
        <v>0</v>
      </c>
      <c r="D1505" s="20">
        <f>'Elegio-Electors'!E1505</f>
        <v>0</v>
      </c>
      <c r="E1505" s="91" t="str">
        <f>IF(LEFT(RIGHT('Elegio-Electors'!L1505,2),1)="C",'Elegio-Electors'!L1505,IF(LEFT(RIGHT('Elegio-Electors'!M1505,2),1)="C",'Elegio-Electors'!M1505,""))</f>
        <v/>
      </c>
      <c r="F1505" s="91" t="str">
        <f>IF(LEFT(RIGHT('Elegio-Electors'!L1505,2),1)="O",'Elegio-Electors'!L1505,IF(LEFT(RIGHT('Elegio-Electors'!M1505,2),1)="O",'Elegio-Electors'!M1505,""))</f>
        <v/>
      </c>
      <c r="G1505" s="91" t="s">
        <v>166</v>
      </c>
      <c r="H1505" s="91" t="s">
        <v>167</v>
      </c>
      <c r="I1505" s="91" t="e">
        <f t="shared" si="115"/>
        <v>#N/A</v>
      </c>
      <c r="J1505" s="91" t="e">
        <f t="shared" si="116"/>
        <v>#N/A</v>
      </c>
      <c r="K1505" s="91" t="e">
        <f>INDEX(bureaux!$A:$I,MATCH($F1505,bureaux!$A:$A,0),9)</f>
        <v>#N/A</v>
      </c>
      <c r="L1505" s="91" t="e">
        <f t="shared" si="117"/>
        <v>#N/A</v>
      </c>
      <c r="M1505" s="91" t="e">
        <f t="shared" si="118"/>
        <v>#N/A</v>
      </c>
      <c r="N1505" s="20" t="e">
        <f t="shared" si="119"/>
        <v>#N/A</v>
      </c>
      <c r="O1505" s="20" t="e">
        <f>INDEX(bureaux!$A:$H,MATCH($F1505,bureaux!$A:$A,0),8)</f>
        <v>#N/A</v>
      </c>
      <c r="P1505" s="91" t="e">
        <f>_xlfn.CONCAT(INDEX(bureaux!$A:$H,MATCH($F1505,bureaux!$A:$A,0),4)," ",INDEX(bureaux!$A:$H,MATCH($F1505,bureaux!$A:$A,0),5))</f>
        <v>#N/A</v>
      </c>
      <c r="Q1505" s="20" t="e">
        <f>INDEX(bureaux!$A:$H,MATCH($F1505,bureaux!$A:$A,0),6)</f>
        <v>#N/A</v>
      </c>
      <c r="R1505" s="20" t="e">
        <f>INDEX(bureaux!$A:$H,MATCH($F1505,bureaux!$A:$A,0),7)</f>
        <v>#N/A</v>
      </c>
    </row>
    <row r="1506" spans="1:18" x14ac:dyDescent="0.25">
      <c r="A1506" s="20">
        <f>'Elegio-Electors'!C1506</f>
        <v>0</v>
      </c>
      <c r="B1506" s="20">
        <f>'Elegio-Electors'!B1506</f>
        <v>0</v>
      </c>
      <c r="C1506" s="91">
        <f>IF(Procédure!$C$33=2,'Elegio-Electors'!D1506,Procédure!$C$33)</f>
        <v>0</v>
      </c>
      <c r="D1506" s="20">
        <f>'Elegio-Electors'!E1506</f>
        <v>0</v>
      </c>
      <c r="E1506" s="91" t="str">
        <f>IF(LEFT(RIGHT('Elegio-Electors'!L1506,2),1)="C",'Elegio-Electors'!L1506,IF(LEFT(RIGHT('Elegio-Electors'!M1506,2),1)="C",'Elegio-Electors'!M1506,""))</f>
        <v/>
      </c>
      <c r="F1506" s="91" t="str">
        <f>IF(LEFT(RIGHT('Elegio-Electors'!L1506,2),1)="O",'Elegio-Electors'!L1506,IF(LEFT(RIGHT('Elegio-Electors'!M1506,2),1)="O",'Elegio-Electors'!M1506,""))</f>
        <v/>
      </c>
      <c r="G1506" s="91" t="s">
        <v>166</v>
      </c>
      <c r="H1506" s="91" t="s">
        <v>167</v>
      </c>
      <c r="I1506" s="91" t="e">
        <f t="shared" si="115"/>
        <v>#N/A</v>
      </c>
      <c r="J1506" s="91" t="e">
        <f t="shared" si="116"/>
        <v>#N/A</v>
      </c>
      <c r="K1506" s="91" t="e">
        <f>INDEX(bureaux!$A:$I,MATCH($F1506,bureaux!$A:$A,0),9)</f>
        <v>#N/A</v>
      </c>
      <c r="L1506" s="91" t="e">
        <f t="shared" si="117"/>
        <v>#N/A</v>
      </c>
      <c r="M1506" s="91" t="e">
        <f t="shared" si="118"/>
        <v>#N/A</v>
      </c>
      <c r="N1506" s="20" t="e">
        <f t="shared" si="119"/>
        <v>#N/A</v>
      </c>
      <c r="O1506" s="20" t="e">
        <f>INDEX(bureaux!$A:$H,MATCH($F1506,bureaux!$A:$A,0),8)</f>
        <v>#N/A</v>
      </c>
      <c r="P1506" s="91" t="e">
        <f>_xlfn.CONCAT(INDEX(bureaux!$A:$H,MATCH($F1506,bureaux!$A:$A,0),4)," ",INDEX(bureaux!$A:$H,MATCH($F1506,bureaux!$A:$A,0),5))</f>
        <v>#N/A</v>
      </c>
      <c r="Q1506" s="20" t="e">
        <f>INDEX(bureaux!$A:$H,MATCH($F1506,bureaux!$A:$A,0),6)</f>
        <v>#N/A</v>
      </c>
      <c r="R1506" s="20" t="e">
        <f>INDEX(bureaux!$A:$H,MATCH($F1506,bureaux!$A:$A,0),7)</f>
        <v>#N/A</v>
      </c>
    </row>
    <row r="1507" spans="1:18" x14ac:dyDescent="0.25">
      <c r="A1507" s="20">
        <f>'Elegio-Electors'!C1507</f>
        <v>0</v>
      </c>
      <c r="B1507" s="20">
        <f>'Elegio-Electors'!B1507</f>
        <v>0</v>
      </c>
      <c r="C1507" s="91">
        <f>IF(Procédure!$C$33=2,'Elegio-Electors'!D1507,Procédure!$C$33)</f>
        <v>0</v>
      </c>
      <c r="D1507" s="20">
        <f>'Elegio-Electors'!E1507</f>
        <v>0</v>
      </c>
      <c r="E1507" s="91" t="str">
        <f>IF(LEFT(RIGHT('Elegio-Electors'!L1507,2),1)="C",'Elegio-Electors'!L1507,IF(LEFT(RIGHT('Elegio-Electors'!M1507,2),1)="C",'Elegio-Electors'!M1507,""))</f>
        <v/>
      </c>
      <c r="F1507" s="91" t="str">
        <f>IF(LEFT(RIGHT('Elegio-Electors'!L1507,2),1)="O",'Elegio-Electors'!L1507,IF(LEFT(RIGHT('Elegio-Electors'!M1507,2),1)="O",'Elegio-Electors'!M1507,""))</f>
        <v/>
      </c>
      <c r="G1507" s="91" t="s">
        <v>166</v>
      </c>
      <c r="H1507" s="91" t="s">
        <v>167</v>
      </c>
      <c r="I1507" s="91" t="e">
        <f t="shared" si="115"/>
        <v>#N/A</v>
      </c>
      <c r="J1507" s="91" t="e">
        <f t="shared" si="116"/>
        <v>#N/A</v>
      </c>
      <c r="K1507" s="91" t="e">
        <f>INDEX(bureaux!$A:$I,MATCH($F1507,bureaux!$A:$A,0),9)</f>
        <v>#N/A</v>
      </c>
      <c r="L1507" s="91" t="e">
        <f t="shared" si="117"/>
        <v>#N/A</v>
      </c>
      <c r="M1507" s="91" t="e">
        <f t="shared" si="118"/>
        <v>#N/A</v>
      </c>
      <c r="N1507" s="20" t="e">
        <f t="shared" si="119"/>
        <v>#N/A</v>
      </c>
      <c r="O1507" s="20" t="e">
        <f>INDEX(bureaux!$A:$H,MATCH($F1507,bureaux!$A:$A,0),8)</f>
        <v>#N/A</v>
      </c>
      <c r="P1507" s="91" t="e">
        <f>_xlfn.CONCAT(INDEX(bureaux!$A:$H,MATCH($F1507,bureaux!$A:$A,0),4)," ",INDEX(bureaux!$A:$H,MATCH($F1507,bureaux!$A:$A,0),5))</f>
        <v>#N/A</v>
      </c>
      <c r="Q1507" s="20" t="e">
        <f>INDEX(bureaux!$A:$H,MATCH($F1507,bureaux!$A:$A,0),6)</f>
        <v>#N/A</v>
      </c>
      <c r="R1507" s="20" t="e">
        <f>INDEX(bureaux!$A:$H,MATCH($F1507,bureaux!$A:$A,0),7)</f>
        <v>#N/A</v>
      </c>
    </row>
    <row r="1508" spans="1:18" x14ac:dyDescent="0.25">
      <c r="A1508" s="20">
        <f>'Elegio-Electors'!C1508</f>
        <v>0</v>
      </c>
      <c r="B1508" s="20">
        <f>'Elegio-Electors'!B1508</f>
        <v>0</v>
      </c>
      <c r="C1508" s="91">
        <f>IF(Procédure!$C$33=2,'Elegio-Electors'!D1508,Procédure!$C$33)</f>
        <v>0</v>
      </c>
      <c r="D1508" s="20">
        <f>'Elegio-Electors'!E1508</f>
        <v>0</v>
      </c>
      <c r="E1508" s="91" t="str">
        <f>IF(LEFT(RIGHT('Elegio-Electors'!L1508,2),1)="C",'Elegio-Electors'!L1508,IF(LEFT(RIGHT('Elegio-Electors'!M1508,2),1)="C",'Elegio-Electors'!M1508,""))</f>
        <v/>
      </c>
      <c r="F1508" s="91" t="str">
        <f>IF(LEFT(RIGHT('Elegio-Electors'!L1508,2),1)="O",'Elegio-Electors'!L1508,IF(LEFT(RIGHT('Elegio-Electors'!M1508,2),1)="O",'Elegio-Electors'!M1508,""))</f>
        <v/>
      </c>
      <c r="G1508" s="91" t="s">
        <v>166</v>
      </c>
      <c r="H1508" s="91" t="s">
        <v>167</v>
      </c>
      <c r="I1508" s="91" t="e">
        <f t="shared" si="115"/>
        <v>#N/A</v>
      </c>
      <c r="J1508" s="91" t="e">
        <f t="shared" si="116"/>
        <v>#N/A</v>
      </c>
      <c r="K1508" s="91" t="e">
        <f>INDEX(bureaux!$A:$I,MATCH($F1508,bureaux!$A:$A,0),9)</f>
        <v>#N/A</v>
      </c>
      <c r="L1508" s="91" t="e">
        <f t="shared" si="117"/>
        <v>#N/A</v>
      </c>
      <c r="M1508" s="91" t="e">
        <f t="shared" si="118"/>
        <v>#N/A</v>
      </c>
      <c r="N1508" s="20" t="e">
        <f t="shared" si="119"/>
        <v>#N/A</v>
      </c>
      <c r="O1508" s="20" t="e">
        <f>INDEX(bureaux!$A:$H,MATCH($F1508,bureaux!$A:$A,0),8)</f>
        <v>#N/A</v>
      </c>
      <c r="P1508" s="91" t="e">
        <f>_xlfn.CONCAT(INDEX(bureaux!$A:$H,MATCH($F1508,bureaux!$A:$A,0),4)," ",INDEX(bureaux!$A:$H,MATCH($F1508,bureaux!$A:$A,0),5))</f>
        <v>#N/A</v>
      </c>
      <c r="Q1508" s="20" t="e">
        <f>INDEX(bureaux!$A:$H,MATCH($F1508,bureaux!$A:$A,0),6)</f>
        <v>#N/A</v>
      </c>
      <c r="R1508" s="20" t="e">
        <f>INDEX(bureaux!$A:$H,MATCH($F1508,bureaux!$A:$A,0),7)</f>
        <v>#N/A</v>
      </c>
    </row>
    <row r="1509" spans="1:18" x14ac:dyDescent="0.25">
      <c r="A1509" s="20">
        <f>'Elegio-Electors'!C1509</f>
        <v>0</v>
      </c>
      <c r="B1509" s="20">
        <f>'Elegio-Electors'!B1509</f>
        <v>0</v>
      </c>
      <c r="C1509" s="91">
        <f>IF(Procédure!$C$33=2,'Elegio-Electors'!D1509,Procédure!$C$33)</f>
        <v>0</v>
      </c>
      <c r="D1509" s="20">
        <f>'Elegio-Electors'!E1509</f>
        <v>0</v>
      </c>
      <c r="E1509" s="91" t="str">
        <f>IF(LEFT(RIGHT('Elegio-Electors'!L1509,2),1)="C",'Elegio-Electors'!L1509,IF(LEFT(RIGHT('Elegio-Electors'!M1509,2),1)="C",'Elegio-Electors'!M1509,""))</f>
        <v/>
      </c>
      <c r="F1509" s="91" t="str">
        <f>IF(LEFT(RIGHT('Elegio-Electors'!L1509,2),1)="O",'Elegio-Electors'!L1509,IF(LEFT(RIGHT('Elegio-Electors'!M1509,2),1)="O",'Elegio-Electors'!M1509,""))</f>
        <v/>
      </c>
      <c r="G1509" s="91" t="s">
        <v>166</v>
      </c>
      <c r="H1509" s="91" t="s">
        <v>167</v>
      </c>
      <c r="I1509" s="91" t="e">
        <f t="shared" si="115"/>
        <v>#N/A</v>
      </c>
      <c r="J1509" s="91" t="e">
        <f t="shared" si="116"/>
        <v>#N/A</v>
      </c>
      <c r="K1509" s="91" t="e">
        <f>INDEX(bureaux!$A:$I,MATCH($F1509,bureaux!$A:$A,0),9)</f>
        <v>#N/A</v>
      </c>
      <c r="L1509" s="91" t="e">
        <f t="shared" si="117"/>
        <v>#N/A</v>
      </c>
      <c r="M1509" s="91" t="e">
        <f t="shared" si="118"/>
        <v>#N/A</v>
      </c>
      <c r="N1509" s="20" t="e">
        <f t="shared" si="119"/>
        <v>#N/A</v>
      </c>
      <c r="O1509" s="20" t="e">
        <f>INDEX(bureaux!$A:$H,MATCH($F1509,bureaux!$A:$A,0),8)</f>
        <v>#N/A</v>
      </c>
      <c r="P1509" s="91" t="e">
        <f>_xlfn.CONCAT(INDEX(bureaux!$A:$H,MATCH($F1509,bureaux!$A:$A,0),4)," ",INDEX(bureaux!$A:$H,MATCH($F1509,bureaux!$A:$A,0),5))</f>
        <v>#N/A</v>
      </c>
      <c r="Q1509" s="20" t="e">
        <f>INDEX(bureaux!$A:$H,MATCH($F1509,bureaux!$A:$A,0),6)</f>
        <v>#N/A</v>
      </c>
      <c r="R1509" s="20" t="e">
        <f>INDEX(bureaux!$A:$H,MATCH($F1509,bureaux!$A:$A,0),7)</f>
        <v>#N/A</v>
      </c>
    </row>
    <row r="1510" spans="1:18" x14ac:dyDescent="0.25">
      <c r="A1510" s="20">
        <f>'Elegio-Electors'!C1510</f>
        <v>0</v>
      </c>
      <c r="B1510" s="20">
        <f>'Elegio-Electors'!B1510</f>
        <v>0</v>
      </c>
      <c r="C1510" s="91">
        <f>IF(Procédure!$C$33=2,'Elegio-Electors'!D1510,Procédure!$C$33)</f>
        <v>0</v>
      </c>
      <c r="D1510" s="20">
        <f>'Elegio-Electors'!E1510</f>
        <v>0</v>
      </c>
      <c r="E1510" s="91" t="str">
        <f>IF(LEFT(RIGHT('Elegio-Electors'!L1510,2),1)="C",'Elegio-Electors'!L1510,IF(LEFT(RIGHT('Elegio-Electors'!M1510,2),1)="C",'Elegio-Electors'!M1510,""))</f>
        <v/>
      </c>
      <c r="F1510" s="91" t="str">
        <f>IF(LEFT(RIGHT('Elegio-Electors'!L1510,2),1)="O",'Elegio-Electors'!L1510,IF(LEFT(RIGHT('Elegio-Electors'!M1510,2),1)="O",'Elegio-Electors'!M1510,""))</f>
        <v/>
      </c>
      <c r="G1510" s="91" t="s">
        <v>166</v>
      </c>
      <c r="H1510" s="91" t="s">
        <v>167</v>
      </c>
      <c r="I1510" s="91" t="e">
        <f t="shared" si="115"/>
        <v>#N/A</v>
      </c>
      <c r="J1510" s="91" t="e">
        <f t="shared" si="116"/>
        <v>#N/A</v>
      </c>
      <c r="K1510" s="91" t="e">
        <f>INDEX(bureaux!$A:$I,MATCH($F1510,bureaux!$A:$A,0),9)</f>
        <v>#N/A</v>
      </c>
      <c r="L1510" s="91" t="e">
        <f t="shared" si="117"/>
        <v>#N/A</v>
      </c>
      <c r="M1510" s="91" t="e">
        <f t="shared" si="118"/>
        <v>#N/A</v>
      </c>
      <c r="N1510" s="20" t="e">
        <f t="shared" si="119"/>
        <v>#N/A</v>
      </c>
      <c r="O1510" s="20" t="e">
        <f>INDEX(bureaux!$A:$H,MATCH($F1510,bureaux!$A:$A,0),8)</f>
        <v>#N/A</v>
      </c>
      <c r="P1510" s="91" t="e">
        <f>_xlfn.CONCAT(INDEX(bureaux!$A:$H,MATCH($F1510,bureaux!$A:$A,0),4)," ",INDEX(bureaux!$A:$H,MATCH($F1510,bureaux!$A:$A,0),5))</f>
        <v>#N/A</v>
      </c>
      <c r="Q1510" s="20" t="e">
        <f>INDEX(bureaux!$A:$H,MATCH($F1510,bureaux!$A:$A,0),6)</f>
        <v>#N/A</v>
      </c>
      <c r="R1510" s="20" t="e">
        <f>INDEX(bureaux!$A:$H,MATCH($F1510,bureaux!$A:$A,0),7)</f>
        <v>#N/A</v>
      </c>
    </row>
    <row r="1511" spans="1:18" x14ac:dyDescent="0.25">
      <c r="A1511" s="20">
        <f>'Elegio-Electors'!C1511</f>
        <v>0</v>
      </c>
      <c r="B1511" s="20">
        <f>'Elegio-Electors'!B1511</f>
        <v>0</v>
      </c>
      <c r="C1511" s="91">
        <f>IF(Procédure!$C$33=2,'Elegio-Electors'!D1511,Procédure!$C$33)</f>
        <v>0</v>
      </c>
      <c r="D1511" s="20">
        <f>'Elegio-Electors'!E1511</f>
        <v>0</v>
      </c>
      <c r="E1511" s="91" t="str">
        <f>IF(LEFT(RIGHT('Elegio-Electors'!L1511,2),1)="C",'Elegio-Electors'!L1511,IF(LEFT(RIGHT('Elegio-Electors'!M1511,2),1)="C",'Elegio-Electors'!M1511,""))</f>
        <v/>
      </c>
      <c r="F1511" s="91" t="str">
        <f>IF(LEFT(RIGHT('Elegio-Electors'!L1511,2),1)="O",'Elegio-Electors'!L1511,IF(LEFT(RIGHT('Elegio-Electors'!M1511,2),1)="O",'Elegio-Electors'!M1511,""))</f>
        <v/>
      </c>
      <c r="G1511" s="91" t="s">
        <v>166</v>
      </c>
      <c r="H1511" s="91" t="s">
        <v>167</v>
      </c>
      <c r="I1511" s="91" t="e">
        <f t="shared" si="115"/>
        <v>#N/A</v>
      </c>
      <c r="J1511" s="91" t="e">
        <f t="shared" si="116"/>
        <v>#N/A</v>
      </c>
      <c r="K1511" s="91" t="e">
        <f>INDEX(bureaux!$A:$I,MATCH($F1511,bureaux!$A:$A,0),9)</f>
        <v>#N/A</v>
      </c>
      <c r="L1511" s="91" t="e">
        <f t="shared" si="117"/>
        <v>#N/A</v>
      </c>
      <c r="M1511" s="91" t="e">
        <f t="shared" si="118"/>
        <v>#N/A</v>
      </c>
      <c r="N1511" s="20" t="e">
        <f t="shared" si="119"/>
        <v>#N/A</v>
      </c>
      <c r="O1511" s="20" t="e">
        <f>INDEX(bureaux!$A:$H,MATCH($F1511,bureaux!$A:$A,0),8)</f>
        <v>#N/A</v>
      </c>
      <c r="P1511" s="91" t="e">
        <f>_xlfn.CONCAT(INDEX(bureaux!$A:$H,MATCH($F1511,bureaux!$A:$A,0),4)," ",INDEX(bureaux!$A:$H,MATCH($F1511,bureaux!$A:$A,0),5))</f>
        <v>#N/A</v>
      </c>
      <c r="Q1511" s="20" t="e">
        <f>INDEX(bureaux!$A:$H,MATCH($F1511,bureaux!$A:$A,0),6)</f>
        <v>#N/A</v>
      </c>
      <c r="R1511" s="20" t="e">
        <f>INDEX(bureaux!$A:$H,MATCH($F1511,bureaux!$A:$A,0),7)</f>
        <v>#N/A</v>
      </c>
    </row>
    <row r="1512" spans="1:18" x14ac:dyDescent="0.25">
      <c r="A1512" s="20">
        <f>'Elegio-Electors'!C1512</f>
        <v>0</v>
      </c>
      <c r="B1512" s="20">
        <f>'Elegio-Electors'!B1512</f>
        <v>0</v>
      </c>
      <c r="C1512" s="91">
        <f>IF(Procédure!$C$33=2,'Elegio-Electors'!D1512,Procédure!$C$33)</f>
        <v>0</v>
      </c>
      <c r="D1512" s="20">
        <f>'Elegio-Electors'!E1512</f>
        <v>0</v>
      </c>
      <c r="E1512" s="91" t="str">
        <f>IF(LEFT(RIGHT('Elegio-Electors'!L1512,2),1)="C",'Elegio-Electors'!L1512,IF(LEFT(RIGHT('Elegio-Electors'!M1512,2),1)="C",'Elegio-Electors'!M1512,""))</f>
        <v/>
      </c>
      <c r="F1512" s="91" t="str">
        <f>IF(LEFT(RIGHT('Elegio-Electors'!L1512,2),1)="O",'Elegio-Electors'!L1512,IF(LEFT(RIGHT('Elegio-Electors'!M1512,2),1)="O",'Elegio-Electors'!M1512,""))</f>
        <v/>
      </c>
      <c r="G1512" s="91" t="s">
        <v>166</v>
      </c>
      <c r="H1512" s="91" t="s">
        <v>167</v>
      </c>
      <c r="I1512" s="91" t="e">
        <f t="shared" si="115"/>
        <v>#N/A</v>
      </c>
      <c r="J1512" s="91" t="e">
        <f t="shared" si="116"/>
        <v>#N/A</v>
      </c>
      <c r="K1512" s="91" t="e">
        <f>INDEX(bureaux!$A:$I,MATCH($F1512,bureaux!$A:$A,0),9)</f>
        <v>#N/A</v>
      </c>
      <c r="L1512" s="91" t="e">
        <f t="shared" si="117"/>
        <v>#N/A</v>
      </c>
      <c r="M1512" s="91" t="e">
        <f t="shared" si="118"/>
        <v>#N/A</v>
      </c>
      <c r="N1512" s="20" t="e">
        <f t="shared" si="119"/>
        <v>#N/A</v>
      </c>
      <c r="O1512" s="20" t="e">
        <f>INDEX(bureaux!$A:$H,MATCH($F1512,bureaux!$A:$A,0),8)</f>
        <v>#N/A</v>
      </c>
      <c r="P1512" s="91" t="e">
        <f>_xlfn.CONCAT(INDEX(bureaux!$A:$H,MATCH($F1512,bureaux!$A:$A,0),4)," ",INDEX(bureaux!$A:$H,MATCH($F1512,bureaux!$A:$A,0),5))</f>
        <v>#N/A</v>
      </c>
      <c r="Q1512" s="20" t="e">
        <f>INDEX(bureaux!$A:$H,MATCH($F1512,bureaux!$A:$A,0),6)</f>
        <v>#N/A</v>
      </c>
      <c r="R1512" s="20" t="e">
        <f>INDEX(bureaux!$A:$H,MATCH($F1512,bureaux!$A:$A,0),7)</f>
        <v>#N/A</v>
      </c>
    </row>
    <row r="1513" spans="1:18" x14ac:dyDescent="0.25">
      <c r="A1513" s="20">
        <f>'Elegio-Electors'!C1513</f>
        <v>0</v>
      </c>
      <c r="B1513" s="20">
        <f>'Elegio-Electors'!B1513</f>
        <v>0</v>
      </c>
      <c r="C1513" s="91">
        <f>IF(Procédure!$C$33=2,'Elegio-Electors'!D1513,Procédure!$C$33)</f>
        <v>0</v>
      </c>
      <c r="D1513" s="20">
        <f>'Elegio-Electors'!E1513</f>
        <v>0</v>
      </c>
      <c r="E1513" s="91" t="str">
        <f>IF(LEFT(RIGHT('Elegio-Electors'!L1513,2),1)="C",'Elegio-Electors'!L1513,IF(LEFT(RIGHT('Elegio-Electors'!M1513,2),1)="C",'Elegio-Electors'!M1513,""))</f>
        <v/>
      </c>
      <c r="F1513" s="91" t="str">
        <f>IF(LEFT(RIGHT('Elegio-Electors'!L1513,2),1)="O",'Elegio-Electors'!L1513,IF(LEFT(RIGHT('Elegio-Electors'!M1513,2),1)="O",'Elegio-Electors'!M1513,""))</f>
        <v/>
      </c>
      <c r="G1513" s="91" t="s">
        <v>166</v>
      </c>
      <c r="H1513" s="91" t="s">
        <v>167</v>
      </c>
      <c r="I1513" s="91" t="e">
        <f t="shared" si="115"/>
        <v>#N/A</v>
      </c>
      <c r="J1513" s="91" t="e">
        <f t="shared" si="116"/>
        <v>#N/A</v>
      </c>
      <c r="K1513" s="91" t="e">
        <f>INDEX(bureaux!$A:$I,MATCH($F1513,bureaux!$A:$A,0),9)</f>
        <v>#N/A</v>
      </c>
      <c r="L1513" s="91" t="e">
        <f t="shared" si="117"/>
        <v>#N/A</v>
      </c>
      <c r="M1513" s="91" t="e">
        <f t="shared" si="118"/>
        <v>#N/A</v>
      </c>
      <c r="N1513" s="20" t="e">
        <f t="shared" si="119"/>
        <v>#N/A</v>
      </c>
      <c r="O1513" s="20" t="e">
        <f>INDEX(bureaux!$A:$H,MATCH($F1513,bureaux!$A:$A,0),8)</f>
        <v>#N/A</v>
      </c>
      <c r="P1513" s="91" t="e">
        <f>_xlfn.CONCAT(INDEX(bureaux!$A:$H,MATCH($F1513,bureaux!$A:$A,0),4)," ",INDEX(bureaux!$A:$H,MATCH($F1513,bureaux!$A:$A,0),5))</f>
        <v>#N/A</v>
      </c>
      <c r="Q1513" s="20" t="e">
        <f>INDEX(bureaux!$A:$H,MATCH($F1513,bureaux!$A:$A,0),6)</f>
        <v>#N/A</v>
      </c>
      <c r="R1513" s="20" t="e">
        <f>INDEX(bureaux!$A:$H,MATCH($F1513,bureaux!$A:$A,0),7)</f>
        <v>#N/A</v>
      </c>
    </row>
    <row r="1514" spans="1:18" x14ac:dyDescent="0.25">
      <c r="A1514" s="20">
        <f>'Elegio-Electors'!C1514</f>
        <v>0</v>
      </c>
      <c r="B1514" s="20">
        <f>'Elegio-Electors'!B1514</f>
        <v>0</v>
      </c>
      <c r="C1514" s="91">
        <f>IF(Procédure!$C$33=2,'Elegio-Electors'!D1514,Procédure!$C$33)</f>
        <v>0</v>
      </c>
      <c r="D1514" s="20">
        <f>'Elegio-Electors'!E1514</f>
        <v>0</v>
      </c>
      <c r="E1514" s="91" t="str">
        <f>IF(LEFT(RIGHT('Elegio-Electors'!L1514,2),1)="C",'Elegio-Electors'!L1514,IF(LEFT(RIGHT('Elegio-Electors'!M1514,2),1)="C",'Elegio-Electors'!M1514,""))</f>
        <v/>
      </c>
      <c r="F1514" s="91" t="str">
        <f>IF(LEFT(RIGHT('Elegio-Electors'!L1514,2),1)="O",'Elegio-Electors'!L1514,IF(LEFT(RIGHT('Elegio-Electors'!M1514,2),1)="O",'Elegio-Electors'!M1514,""))</f>
        <v/>
      </c>
      <c r="G1514" s="91" t="s">
        <v>166</v>
      </c>
      <c r="H1514" s="91" t="s">
        <v>167</v>
      </c>
      <c r="I1514" s="91" t="e">
        <f t="shared" si="115"/>
        <v>#N/A</v>
      </c>
      <c r="J1514" s="91" t="e">
        <f t="shared" si="116"/>
        <v>#N/A</v>
      </c>
      <c r="K1514" s="91" t="e">
        <f>INDEX(bureaux!$A:$I,MATCH($F1514,bureaux!$A:$A,0),9)</f>
        <v>#N/A</v>
      </c>
      <c r="L1514" s="91" t="e">
        <f t="shared" si="117"/>
        <v>#N/A</v>
      </c>
      <c r="M1514" s="91" t="e">
        <f t="shared" si="118"/>
        <v>#N/A</v>
      </c>
      <c r="N1514" s="20" t="e">
        <f t="shared" si="119"/>
        <v>#N/A</v>
      </c>
      <c r="O1514" s="20" t="e">
        <f>INDEX(bureaux!$A:$H,MATCH($F1514,bureaux!$A:$A,0),8)</f>
        <v>#N/A</v>
      </c>
      <c r="P1514" s="91" t="e">
        <f>_xlfn.CONCAT(INDEX(bureaux!$A:$H,MATCH($F1514,bureaux!$A:$A,0),4)," ",INDEX(bureaux!$A:$H,MATCH($F1514,bureaux!$A:$A,0),5))</f>
        <v>#N/A</v>
      </c>
      <c r="Q1514" s="20" t="e">
        <f>INDEX(bureaux!$A:$H,MATCH($F1514,bureaux!$A:$A,0),6)</f>
        <v>#N/A</v>
      </c>
      <c r="R1514" s="20" t="e">
        <f>INDEX(bureaux!$A:$H,MATCH($F1514,bureaux!$A:$A,0),7)</f>
        <v>#N/A</v>
      </c>
    </row>
    <row r="1515" spans="1:18" x14ac:dyDescent="0.25">
      <c r="A1515" s="20">
        <f>'Elegio-Electors'!C1515</f>
        <v>0</v>
      </c>
      <c r="B1515" s="20">
        <f>'Elegio-Electors'!B1515</f>
        <v>0</v>
      </c>
      <c r="C1515" s="91">
        <f>IF(Procédure!$C$33=2,'Elegio-Electors'!D1515,Procédure!$C$33)</f>
        <v>0</v>
      </c>
      <c r="D1515" s="20">
        <f>'Elegio-Electors'!E1515</f>
        <v>0</v>
      </c>
      <c r="E1515" s="91" t="str">
        <f>IF(LEFT(RIGHT('Elegio-Electors'!L1515,2),1)="C",'Elegio-Electors'!L1515,IF(LEFT(RIGHT('Elegio-Electors'!M1515,2),1)="C",'Elegio-Electors'!M1515,""))</f>
        <v/>
      </c>
      <c r="F1515" s="91" t="str">
        <f>IF(LEFT(RIGHT('Elegio-Electors'!L1515,2),1)="O",'Elegio-Electors'!L1515,IF(LEFT(RIGHT('Elegio-Electors'!M1515,2),1)="O",'Elegio-Electors'!M1515,""))</f>
        <v/>
      </c>
      <c r="G1515" s="91" t="s">
        <v>166</v>
      </c>
      <c r="H1515" s="91" t="s">
        <v>167</v>
      </c>
      <c r="I1515" s="91" t="e">
        <f t="shared" si="115"/>
        <v>#N/A</v>
      </c>
      <c r="J1515" s="91" t="e">
        <f t="shared" si="116"/>
        <v>#N/A</v>
      </c>
      <c r="K1515" s="91" t="e">
        <f>INDEX(bureaux!$A:$I,MATCH($F1515,bureaux!$A:$A,0),9)</f>
        <v>#N/A</v>
      </c>
      <c r="L1515" s="91" t="e">
        <f t="shared" si="117"/>
        <v>#N/A</v>
      </c>
      <c r="M1515" s="91" t="e">
        <f t="shared" si="118"/>
        <v>#N/A</v>
      </c>
      <c r="N1515" s="20" t="e">
        <f t="shared" si="119"/>
        <v>#N/A</v>
      </c>
      <c r="O1515" s="20" t="e">
        <f>INDEX(bureaux!$A:$H,MATCH($F1515,bureaux!$A:$A,0),8)</f>
        <v>#N/A</v>
      </c>
      <c r="P1515" s="91" t="e">
        <f>_xlfn.CONCAT(INDEX(bureaux!$A:$H,MATCH($F1515,bureaux!$A:$A,0),4)," ",INDEX(bureaux!$A:$H,MATCH($F1515,bureaux!$A:$A,0),5))</f>
        <v>#N/A</v>
      </c>
      <c r="Q1515" s="20" t="e">
        <f>INDEX(bureaux!$A:$H,MATCH($F1515,bureaux!$A:$A,0),6)</f>
        <v>#N/A</v>
      </c>
      <c r="R1515" s="20" t="e">
        <f>INDEX(bureaux!$A:$H,MATCH($F1515,bureaux!$A:$A,0),7)</f>
        <v>#N/A</v>
      </c>
    </row>
    <row r="1516" spans="1:18" x14ac:dyDescent="0.25">
      <c r="A1516" s="20">
        <f>'Elegio-Electors'!C1516</f>
        <v>0</v>
      </c>
      <c r="B1516" s="20">
        <f>'Elegio-Electors'!B1516</f>
        <v>0</v>
      </c>
      <c r="C1516" s="91">
        <f>IF(Procédure!$C$33=2,'Elegio-Electors'!D1516,Procédure!$C$33)</f>
        <v>0</v>
      </c>
      <c r="D1516" s="20">
        <f>'Elegio-Electors'!E1516</f>
        <v>0</v>
      </c>
      <c r="E1516" s="91" t="str">
        <f>IF(LEFT(RIGHT('Elegio-Electors'!L1516,2),1)="C",'Elegio-Electors'!L1516,IF(LEFT(RIGHT('Elegio-Electors'!M1516,2),1)="C",'Elegio-Electors'!M1516,""))</f>
        <v/>
      </c>
      <c r="F1516" s="91" t="str">
        <f>IF(LEFT(RIGHT('Elegio-Electors'!L1516,2),1)="O",'Elegio-Electors'!L1516,IF(LEFT(RIGHT('Elegio-Electors'!M1516,2),1)="O",'Elegio-Electors'!M1516,""))</f>
        <v/>
      </c>
      <c r="G1516" s="91" t="s">
        <v>166</v>
      </c>
      <c r="H1516" s="91" t="s">
        <v>167</v>
      </c>
      <c r="I1516" s="91" t="e">
        <f t="shared" si="115"/>
        <v>#N/A</v>
      </c>
      <c r="J1516" s="91" t="e">
        <f t="shared" si="116"/>
        <v>#N/A</v>
      </c>
      <c r="K1516" s="91" t="e">
        <f>INDEX(bureaux!$A:$I,MATCH($F1516,bureaux!$A:$A,0),9)</f>
        <v>#N/A</v>
      </c>
      <c r="L1516" s="91" t="e">
        <f t="shared" si="117"/>
        <v>#N/A</v>
      </c>
      <c r="M1516" s="91" t="e">
        <f t="shared" si="118"/>
        <v>#N/A</v>
      </c>
      <c r="N1516" s="20" t="e">
        <f t="shared" si="119"/>
        <v>#N/A</v>
      </c>
      <c r="O1516" s="20" t="e">
        <f>INDEX(bureaux!$A:$H,MATCH($F1516,bureaux!$A:$A,0),8)</f>
        <v>#N/A</v>
      </c>
      <c r="P1516" s="91" t="e">
        <f>_xlfn.CONCAT(INDEX(bureaux!$A:$H,MATCH($F1516,bureaux!$A:$A,0),4)," ",INDEX(bureaux!$A:$H,MATCH($F1516,bureaux!$A:$A,0),5))</f>
        <v>#N/A</v>
      </c>
      <c r="Q1516" s="20" t="e">
        <f>INDEX(bureaux!$A:$H,MATCH($F1516,bureaux!$A:$A,0),6)</f>
        <v>#N/A</v>
      </c>
      <c r="R1516" s="20" t="e">
        <f>INDEX(bureaux!$A:$H,MATCH($F1516,bureaux!$A:$A,0),7)</f>
        <v>#N/A</v>
      </c>
    </row>
    <row r="1517" spans="1:18" x14ac:dyDescent="0.25">
      <c r="A1517" s="20">
        <f>'Elegio-Electors'!C1517</f>
        <v>0</v>
      </c>
      <c r="B1517" s="20">
        <f>'Elegio-Electors'!B1517</f>
        <v>0</v>
      </c>
      <c r="C1517" s="91">
        <f>IF(Procédure!$C$33=2,'Elegio-Electors'!D1517,Procédure!$C$33)</f>
        <v>0</v>
      </c>
      <c r="D1517" s="20">
        <f>'Elegio-Electors'!E1517</f>
        <v>0</v>
      </c>
      <c r="E1517" s="91" t="str">
        <f>IF(LEFT(RIGHT('Elegio-Electors'!L1517,2),1)="C",'Elegio-Electors'!L1517,IF(LEFT(RIGHT('Elegio-Electors'!M1517,2),1)="C",'Elegio-Electors'!M1517,""))</f>
        <v/>
      </c>
      <c r="F1517" s="91" t="str">
        <f>IF(LEFT(RIGHT('Elegio-Electors'!L1517,2),1)="O",'Elegio-Electors'!L1517,IF(LEFT(RIGHT('Elegio-Electors'!M1517,2),1)="O",'Elegio-Electors'!M1517,""))</f>
        <v/>
      </c>
      <c r="G1517" s="91" t="s">
        <v>166</v>
      </c>
      <c r="H1517" s="91" t="s">
        <v>167</v>
      </c>
      <c r="I1517" s="91" t="e">
        <f t="shared" si="115"/>
        <v>#N/A</v>
      </c>
      <c r="J1517" s="91" t="e">
        <f t="shared" si="116"/>
        <v>#N/A</v>
      </c>
      <c r="K1517" s="91" t="e">
        <f>INDEX(bureaux!$A:$I,MATCH($F1517,bureaux!$A:$A,0),9)</f>
        <v>#N/A</v>
      </c>
      <c r="L1517" s="91" t="e">
        <f t="shared" si="117"/>
        <v>#N/A</v>
      </c>
      <c r="M1517" s="91" t="e">
        <f t="shared" si="118"/>
        <v>#N/A</v>
      </c>
      <c r="N1517" s="20" t="e">
        <f t="shared" si="119"/>
        <v>#N/A</v>
      </c>
      <c r="O1517" s="20" t="e">
        <f>INDEX(bureaux!$A:$H,MATCH($F1517,bureaux!$A:$A,0),8)</f>
        <v>#N/A</v>
      </c>
      <c r="P1517" s="91" t="e">
        <f>_xlfn.CONCAT(INDEX(bureaux!$A:$H,MATCH($F1517,bureaux!$A:$A,0),4)," ",INDEX(bureaux!$A:$H,MATCH($F1517,bureaux!$A:$A,0),5))</f>
        <v>#N/A</v>
      </c>
      <c r="Q1517" s="20" t="e">
        <f>INDEX(bureaux!$A:$H,MATCH($F1517,bureaux!$A:$A,0),6)</f>
        <v>#N/A</v>
      </c>
      <c r="R1517" s="20" t="e">
        <f>INDEX(bureaux!$A:$H,MATCH($F1517,bureaux!$A:$A,0),7)</f>
        <v>#N/A</v>
      </c>
    </row>
    <row r="1518" spans="1:18" x14ac:dyDescent="0.25">
      <c r="A1518" s="20">
        <f>'Elegio-Electors'!C1518</f>
        <v>0</v>
      </c>
      <c r="B1518" s="20">
        <f>'Elegio-Electors'!B1518</f>
        <v>0</v>
      </c>
      <c r="C1518" s="91">
        <f>IF(Procédure!$C$33=2,'Elegio-Electors'!D1518,Procédure!$C$33)</f>
        <v>0</v>
      </c>
      <c r="D1518" s="20">
        <f>'Elegio-Electors'!E1518</f>
        <v>0</v>
      </c>
      <c r="E1518" s="91" t="str">
        <f>IF(LEFT(RIGHT('Elegio-Electors'!L1518,2),1)="C",'Elegio-Electors'!L1518,IF(LEFT(RIGHT('Elegio-Electors'!M1518,2),1)="C",'Elegio-Electors'!M1518,""))</f>
        <v/>
      </c>
      <c r="F1518" s="91" t="str">
        <f>IF(LEFT(RIGHT('Elegio-Electors'!L1518,2),1)="O",'Elegio-Electors'!L1518,IF(LEFT(RIGHT('Elegio-Electors'!M1518,2),1)="O",'Elegio-Electors'!M1518,""))</f>
        <v/>
      </c>
      <c r="G1518" s="91" t="s">
        <v>166</v>
      </c>
      <c r="H1518" s="91" t="s">
        <v>167</v>
      </c>
      <c r="I1518" s="91" t="e">
        <f t="shared" si="115"/>
        <v>#N/A</v>
      </c>
      <c r="J1518" s="91" t="e">
        <f t="shared" si="116"/>
        <v>#N/A</v>
      </c>
      <c r="K1518" s="91" t="e">
        <f>INDEX(bureaux!$A:$I,MATCH($F1518,bureaux!$A:$A,0),9)</f>
        <v>#N/A</v>
      </c>
      <c r="L1518" s="91" t="e">
        <f t="shared" si="117"/>
        <v>#N/A</v>
      </c>
      <c r="M1518" s="91" t="e">
        <f t="shared" si="118"/>
        <v>#N/A</v>
      </c>
      <c r="N1518" s="20" t="e">
        <f t="shared" si="119"/>
        <v>#N/A</v>
      </c>
      <c r="O1518" s="20" t="e">
        <f>INDEX(bureaux!$A:$H,MATCH($F1518,bureaux!$A:$A,0),8)</f>
        <v>#N/A</v>
      </c>
      <c r="P1518" s="91" t="e">
        <f>_xlfn.CONCAT(INDEX(bureaux!$A:$H,MATCH($F1518,bureaux!$A:$A,0),4)," ",INDEX(bureaux!$A:$H,MATCH($F1518,bureaux!$A:$A,0),5))</f>
        <v>#N/A</v>
      </c>
      <c r="Q1518" s="20" t="e">
        <f>INDEX(bureaux!$A:$H,MATCH($F1518,bureaux!$A:$A,0),6)</f>
        <v>#N/A</v>
      </c>
      <c r="R1518" s="20" t="e">
        <f>INDEX(bureaux!$A:$H,MATCH($F1518,bureaux!$A:$A,0),7)</f>
        <v>#N/A</v>
      </c>
    </row>
    <row r="1519" spans="1:18" x14ac:dyDescent="0.25">
      <c r="A1519" s="20">
        <f>'Elegio-Electors'!C1519</f>
        <v>0</v>
      </c>
      <c r="B1519" s="20">
        <f>'Elegio-Electors'!B1519</f>
        <v>0</v>
      </c>
      <c r="C1519" s="91">
        <f>IF(Procédure!$C$33=2,'Elegio-Electors'!D1519,Procédure!$C$33)</f>
        <v>0</v>
      </c>
      <c r="D1519" s="20">
        <f>'Elegio-Electors'!E1519</f>
        <v>0</v>
      </c>
      <c r="E1519" s="91" t="str">
        <f>IF(LEFT(RIGHT('Elegio-Electors'!L1519,2),1)="C",'Elegio-Electors'!L1519,IF(LEFT(RIGHT('Elegio-Electors'!M1519,2),1)="C",'Elegio-Electors'!M1519,""))</f>
        <v/>
      </c>
      <c r="F1519" s="91" t="str">
        <f>IF(LEFT(RIGHT('Elegio-Electors'!L1519,2),1)="O",'Elegio-Electors'!L1519,IF(LEFT(RIGHT('Elegio-Electors'!M1519,2),1)="O",'Elegio-Electors'!M1519,""))</f>
        <v/>
      </c>
      <c r="G1519" s="91" t="s">
        <v>166</v>
      </c>
      <c r="H1519" s="91" t="s">
        <v>167</v>
      </c>
      <c r="I1519" s="91" t="e">
        <f t="shared" si="115"/>
        <v>#N/A</v>
      </c>
      <c r="J1519" s="91" t="e">
        <f t="shared" si="116"/>
        <v>#N/A</v>
      </c>
      <c r="K1519" s="91" t="e">
        <f>INDEX(bureaux!$A:$I,MATCH($F1519,bureaux!$A:$A,0),9)</f>
        <v>#N/A</v>
      </c>
      <c r="L1519" s="91" t="e">
        <f t="shared" si="117"/>
        <v>#N/A</v>
      </c>
      <c r="M1519" s="91" t="e">
        <f t="shared" si="118"/>
        <v>#N/A</v>
      </c>
      <c r="N1519" s="20" t="e">
        <f t="shared" si="119"/>
        <v>#N/A</v>
      </c>
      <c r="O1519" s="20" t="e">
        <f>INDEX(bureaux!$A:$H,MATCH($F1519,bureaux!$A:$A,0),8)</f>
        <v>#N/A</v>
      </c>
      <c r="P1519" s="91" t="e">
        <f>_xlfn.CONCAT(INDEX(bureaux!$A:$H,MATCH($F1519,bureaux!$A:$A,0),4)," ",INDEX(bureaux!$A:$H,MATCH($F1519,bureaux!$A:$A,0),5))</f>
        <v>#N/A</v>
      </c>
      <c r="Q1519" s="20" t="e">
        <f>INDEX(bureaux!$A:$H,MATCH($F1519,bureaux!$A:$A,0),6)</f>
        <v>#N/A</v>
      </c>
      <c r="R1519" s="20" t="e">
        <f>INDEX(bureaux!$A:$H,MATCH($F1519,bureaux!$A:$A,0),7)</f>
        <v>#N/A</v>
      </c>
    </row>
    <row r="1520" spans="1:18" x14ac:dyDescent="0.25">
      <c r="A1520" s="20">
        <f>'Elegio-Electors'!C1520</f>
        <v>0</v>
      </c>
      <c r="B1520" s="20">
        <f>'Elegio-Electors'!B1520</f>
        <v>0</v>
      </c>
      <c r="C1520" s="91">
        <f>IF(Procédure!$C$33=2,'Elegio-Electors'!D1520,Procédure!$C$33)</f>
        <v>0</v>
      </c>
      <c r="D1520" s="20">
        <f>'Elegio-Electors'!E1520</f>
        <v>0</v>
      </c>
      <c r="E1520" s="91" t="str">
        <f>IF(LEFT(RIGHT('Elegio-Electors'!L1520,2),1)="C",'Elegio-Electors'!L1520,IF(LEFT(RIGHT('Elegio-Electors'!M1520,2),1)="C",'Elegio-Electors'!M1520,""))</f>
        <v/>
      </c>
      <c r="F1520" s="91" t="str">
        <f>IF(LEFT(RIGHT('Elegio-Electors'!L1520,2),1)="O",'Elegio-Electors'!L1520,IF(LEFT(RIGHT('Elegio-Electors'!M1520,2),1)="O",'Elegio-Electors'!M1520,""))</f>
        <v/>
      </c>
      <c r="G1520" s="91" t="s">
        <v>166</v>
      </c>
      <c r="H1520" s="91" t="s">
        <v>167</v>
      </c>
      <c r="I1520" s="91" t="e">
        <f t="shared" si="115"/>
        <v>#N/A</v>
      </c>
      <c r="J1520" s="91" t="e">
        <f t="shared" si="116"/>
        <v>#N/A</v>
      </c>
      <c r="K1520" s="91" t="e">
        <f>INDEX(bureaux!$A:$I,MATCH($F1520,bureaux!$A:$A,0),9)</f>
        <v>#N/A</v>
      </c>
      <c r="L1520" s="91" t="e">
        <f t="shared" si="117"/>
        <v>#N/A</v>
      </c>
      <c r="M1520" s="91" t="e">
        <f t="shared" si="118"/>
        <v>#N/A</v>
      </c>
      <c r="N1520" s="20" t="e">
        <f t="shared" si="119"/>
        <v>#N/A</v>
      </c>
      <c r="O1520" s="20" t="e">
        <f>INDEX(bureaux!$A:$H,MATCH($F1520,bureaux!$A:$A,0),8)</f>
        <v>#N/A</v>
      </c>
      <c r="P1520" s="91" t="e">
        <f>_xlfn.CONCAT(INDEX(bureaux!$A:$H,MATCH($F1520,bureaux!$A:$A,0),4)," ",INDEX(bureaux!$A:$H,MATCH($F1520,bureaux!$A:$A,0),5))</f>
        <v>#N/A</v>
      </c>
      <c r="Q1520" s="20" t="e">
        <f>INDEX(bureaux!$A:$H,MATCH($F1520,bureaux!$A:$A,0),6)</f>
        <v>#N/A</v>
      </c>
      <c r="R1520" s="20" t="e">
        <f>INDEX(bureaux!$A:$H,MATCH($F1520,bureaux!$A:$A,0),7)</f>
        <v>#N/A</v>
      </c>
    </row>
    <row r="1521" spans="1:18" x14ac:dyDescent="0.25">
      <c r="A1521" s="20">
        <f>'Elegio-Electors'!C1521</f>
        <v>0</v>
      </c>
      <c r="B1521" s="20">
        <f>'Elegio-Electors'!B1521</f>
        <v>0</v>
      </c>
      <c r="C1521" s="91">
        <f>IF(Procédure!$C$33=2,'Elegio-Electors'!D1521,Procédure!$C$33)</f>
        <v>0</v>
      </c>
      <c r="D1521" s="20">
        <f>'Elegio-Electors'!E1521</f>
        <v>0</v>
      </c>
      <c r="E1521" s="91" t="str">
        <f>IF(LEFT(RIGHT('Elegio-Electors'!L1521,2),1)="C",'Elegio-Electors'!L1521,IF(LEFT(RIGHT('Elegio-Electors'!M1521,2),1)="C",'Elegio-Electors'!M1521,""))</f>
        <v/>
      </c>
      <c r="F1521" s="91" t="str">
        <f>IF(LEFT(RIGHT('Elegio-Electors'!L1521,2),1)="O",'Elegio-Electors'!L1521,IF(LEFT(RIGHT('Elegio-Electors'!M1521,2),1)="O",'Elegio-Electors'!M1521,""))</f>
        <v/>
      </c>
      <c r="G1521" s="91" t="s">
        <v>166</v>
      </c>
      <c r="H1521" s="91" t="s">
        <v>167</v>
      </c>
      <c r="I1521" s="91" t="e">
        <f t="shared" si="115"/>
        <v>#N/A</v>
      </c>
      <c r="J1521" s="91" t="e">
        <f t="shared" si="116"/>
        <v>#N/A</v>
      </c>
      <c r="K1521" s="91" t="e">
        <f>INDEX(bureaux!$A:$I,MATCH($F1521,bureaux!$A:$A,0),9)</f>
        <v>#N/A</v>
      </c>
      <c r="L1521" s="91" t="e">
        <f t="shared" si="117"/>
        <v>#N/A</v>
      </c>
      <c r="M1521" s="91" t="e">
        <f t="shared" si="118"/>
        <v>#N/A</v>
      </c>
      <c r="N1521" s="20" t="e">
        <f t="shared" si="119"/>
        <v>#N/A</v>
      </c>
      <c r="O1521" s="20" t="e">
        <f>INDEX(bureaux!$A:$H,MATCH($F1521,bureaux!$A:$A,0),8)</f>
        <v>#N/A</v>
      </c>
      <c r="P1521" s="91" t="e">
        <f>_xlfn.CONCAT(INDEX(bureaux!$A:$H,MATCH($F1521,bureaux!$A:$A,0),4)," ",INDEX(bureaux!$A:$H,MATCH($F1521,bureaux!$A:$A,0),5))</f>
        <v>#N/A</v>
      </c>
      <c r="Q1521" s="20" t="e">
        <f>INDEX(bureaux!$A:$H,MATCH($F1521,bureaux!$A:$A,0),6)</f>
        <v>#N/A</v>
      </c>
      <c r="R1521" s="20" t="e">
        <f>INDEX(bureaux!$A:$H,MATCH($F1521,bureaux!$A:$A,0),7)</f>
        <v>#N/A</v>
      </c>
    </row>
    <row r="1522" spans="1:18" x14ac:dyDescent="0.25">
      <c r="A1522" s="20">
        <f>'Elegio-Electors'!C1522</f>
        <v>0</v>
      </c>
      <c r="B1522" s="20">
        <f>'Elegio-Electors'!B1522</f>
        <v>0</v>
      </c>
      <c r="C1522" s="91">
        <f>IF(Procédure!$C$33=2,'Elegio-Electors'!D1522,Procédure!$C$33)</f>
        <v>0</v>
      </c>
      <c r="D1522" s="20">
        <f>'Elegio-Electors'!E1522</f>
        <v>0</v>
      </c>
      <c r="E1522" s="91" t="str">
        <f>IF(LEFT(RIGHT('Elegio-Electors'!L1522,2),1)="C",'Elegio-Electors'!L1522,IF(LEFT(RIGHT('Elegio-Electors'!M1522,2),1)="C",'Elegio-Electors'!M1522,""))</f>
        <v/>
      </c>
      <c r="F1522" s="91" t="str">
        <f>IF(LEFT(RIGHT('Elegio-Electors'!L1522,2),1)="O",'Elegio-Electors'!L1522,IF(LEFT(RIGHT('Elegio-Electors'!M1522,2),1)="O",'Elegio-Electors'!M1522,""))</f>
        <v/>
      </c>
      <c r="G1522" s="91" t="s">
        <v>166</v>
      </c>
      <c r="H1522" s="91" t="s">
        <v>167</v>
      </c>
      <c r="I1522" s="91" t="e">
        <f t="shared" si="115"/>
        <v>#N/A</v>
      </c>
      <c r="J1522" s="91" t="e">
        <f t="shared" si="116"/>
        <v>#N/A</v>
      </c>
      <c r="K1522" s="91" t="e">
        <f>INDEX(bureaux!$A:$I,MATCH($F1522,bureaux!$A:$A,0),9)</f>
        <v>#N/A</v>
      </c>
      <c r="L1522" s="91" t="e">
        <f t="shared" si="117"/>
        <v>#N/A</v>
      </c>
      <c r="M1522" s="91" t="e">
        <f t="shared" si="118"/>
        <v>#N/A</v>
      </c>
      <c r="N1522" s="20" t="e">
        <f t="shared" si="119"/>
        <v>#N/A</v>
      </c>
      <c r="O1522" s="20" t="e">
        <f>INDEX(bureaux!$A:$H,MATCH($F1522,bureaux!$A:$A,0),8)</f>
        <v>#N/A</v>
      </c>
      <c r="P1522" s="91" t="e">
        <f>_xlfn.CONCAT(INDEX(bureaux!$A:$H,MATCH($F1522,bureaux!$A:$A,0),4)," ",INDEX(bureaux!$A:$H,MATCH($F1522,bureaux!$A:$A,0),5))</f>
        <v>#N/A</v>
      </c>
      <c r="Q1522" s="20" t="e">
        <f>INDEX(bureaux!$A:$H,MATCH($F1522,bureaux!$A:$A,0),6)</f>
        <v>#N/A</v>
      </c>
      <c r="R1522" s="20" t="e">
        <f>INDEX(bureaux!$A:$H,MATCH($F1522,bureaux!$A:$A,0),7)</f>
        <v>#N/A</v>
      </c>
    </row>
    <row r="1523" spans="1:18" x14ac:dyDescent="0.25">
      <c r="A1523" s="20">
        <f>'Elegio-Electors'!C1523</f>
        <v>0</v>
      </c>
      <c r="B1523" s="20">
        <f>'Elegio-Electors'!B1523</f>
        <v>0</v>
      </c>
      <c r="C1523" s="91">
        <f>IF(Procédure!$C$33=2,'Elegio-Electors'!D1523,Procédure!$C$33)</f>
        <v>0</v>
      </c>
      <c r="D1523" s="20">
        <f>'Elegio-Electors'!E1523</f>
        <v>0</v>
      </c>
      <c r="E1523" s="91" t="str">
        <f>IF(LEFT(RIGHT('Elegio-Electors'!L1523,2),1)="C",'Elegio-Electors'!L1523,IF(LEFT(RIGHT('Elegio-Electors'!M1523,2),1)="C",'Elegio-Electors'!M1523,""))</f>
        <v/>
      </c>
      <c r="F1523" s="91" t="str">
        <f>IF(LEFT(RIGHT('Elegio-Electors'!L1523,2),1)="O",'Elegio-Electors'!L1523,IF(LEFT(RIGHT('Elegio-Electors'!M1523,2),1)="O",'Elegio-Electors'!M1523,""))</f>
        <v/>
      </c>
      <c r="G1523" s="91" t="s">
        <v>166</v>
      </c>
      <c r="H1523" s="91" t="s">
        <v>167</v>
      </c>
      <c r="I1523" s="91" t="e">
        <f t="shared" si="115"/>
        <v>#N/A</v>
      </c>
      <c r="J1523" s="91" t="e">
        <f t="shared" si="116"/>
        <v>#N/A</v>
      </c>
      <c r="K1523" s="91" t="e">
        <f>INDEX(bureaux!$A:$I,MATCH($F1523,bureaux!$A:$A,0),9)</f>
        <v>#N/A</v>
      </c>
      <c r="L1523" s="91" t="e">
        <f t="shared" si="117"/>
        <v>#N/A</v>
      </c>
      <c r="M1523" s="91" t="e">
        <f t="shared" si="118"/>
        <v>#N/A</v>
      </c>
      <c r="N1523" s="20" t="e">
        <f t="shared" si="119"/>
        <v>#N/A</v>
      </c>
      <c r="O1523" s="20" t="e">
        <f>INDEX(bureaux!$A:$H,MATCH($F1523,bureaux!$A:$A,0),8)</f>
        <v>#N/A</v>
      </c>
      <c r="P1523" s="91" t="e">
        <f>_xlfn.CONCAT(INDEX(bureaux!$A:$H,MATCH($F1523,bureaux!$A:$A,0),4)," ",INDEX(bureaux!$A:$H,MATCH($F1523,bureaux!$A:$A,0),5))</f>
        <v>#N/A</v>
      </c>
      <c r="Q1523" s="20" t="e">
        <f>INDEX(bureaux!$A:$H,MATCH($F1523,bureaux!$A:$A,0),6)</f>
        <v>#N/A</v>
      </c>
      <c r="R1523" s="20" t="e">
        <f>INDEX(bureaux!$A:$H,MATCH($F1523,bureaux!$A:$A,0),7)</f>
        <v>#N/A</v>
      </c>
    </row>
    <row r="1524" spans="1:18" x14ac:dyDescent="0.25">
      <c r="A1524" s="20">
        <f>'Elegio-Electors'!C1524</f>
        <v>0</v>
      </c>
      <c r="B1524" s="20">
        <f>'Elegio-Electors'!B1524</f>
        <v>0</v>
      </c>
      <c r="C1524" s="91">
        <f>IF(Procédure!$C$33=2,'Elegio-Electors'!D1524,Procédure!$C$33)</f>
        <v>0</v>
      </c>
      <c r="D1524" s="20">
        <f>'Elegio-Electors'!E1524</f>
        <v>0</v>
      </c>
      <c r="E1524" s="91" t="str">
        <f>IF(LEFT(RIGHT('Elegio-Electors'!L1524,2),1)="C",'Elegio-Electors'!L1524,IF(LEFT(RIGHT('Elegio-Electors'!M1524,2),1)="C",'Elegio-Electors'!M1524,""))</f>
        <v/>
      </c>
      <c r="F1524" s="91" t="str">
        <f>IF(LEFT(RIGHT('Elegio-Electors'!L1524,2),1)="O",'Elegio-Electors'!L1524,IF(LEFT(RIGHT('Elegio-Electors'!M1524,2),1)="O",'Elegio-Electors'!M1524,""))</f>
        <v/>
      </c>
      <c r="G1524" s="91" t="s">
        <v>166</v>
      </c>
      <c r="H1524" s="91" t="s">
        <v>167</v>
      </c>
      <c r="I1524" s="91" t="e">
        <f t="shared" si="115"/>
        <v>#N/A</v>
      </c>
      <c r="J1524" s="91" t="e">
        <f t="shared" si="116"/>
        <v>#N/A</v>
      </c>
      <c r="K1524" s="91" t="e">
        <f>INDEX(bureaux!$A:$I,MATCH($F1524,bureaux!$A:$A,0),9)</f>
        <v>#N/A</v>
      </c>
      <c r="L1524" s="91" t="e">
        <f t="shared" si="117"/>
        <v>#N/A</v>
      </c>
      <c r="M1524" s="91" t="e">
        <f t="shared" si="118"/>
        <v>#N/A</v>
      </c>
      <c r="N1524" s="20" t="e">
        <f t="shared" si="119"/>
        <v>#N/A</v>
      </c>
      <c r="O1524" s="20" t="e">
        <f>INDEX(bureaux!$A:$H,MATCH($F1524,bureaux!$A:$A,0),8)</f>
        <v>#N/A</v>
      </c>
      <c r="P1524" s="91" t="e">
        <f>_xlfn.CONCAT(INDEX(bureaux!$A:$H,MATCH($F1524,bureaux!$A:$A,0),4)," ",INDEX(bureaux!$A:$H,MATCH($F1524,bureaux!$A:$A,0),5))</f>
        <v>#N/A</v>
      </c>
      <c r="Q1524" s="20" t="e">
        <f>INDEX(bureaux!$A:$H,MATCH($F1524,bureaux!$A:$A,0),6)</f>
        <v>#N/A</v>
      </c>
      <c r="R1524" s="20" t="e">
        <f>INDEX(bureaux!$A:$H,MATCH($F1524,bureaux!$A:$A,0),7)</f>
        <v>#N/A</v>
      </c>
    </row>
    <row r="1525" spans="1:18" x14ac:dyDescent="0.25">
      <c r="A1525" s="20">
        <f>'Elegio-Electors'!C1525</f>
        <v>0</v>
      </c>
      <c r="B1525" s="20">
        <f>'Elegio-Electors'!B1525</f>
        <v>0</v>
      </c>
      <c r="C1525" s="91">
        <f>IF(Procédure!$C$33=2,'Elegio-Electors'!D1525,Procédure!$C$33)</f>
        <v>0</v>
      </c>
      <c r="D1525" s="20">
        <f>'Elegio-Electors'!E1525</f>
        <v>0</v>
      </c>
      <c r="E1525" s="91" t="str">
        <f>IF(LEFT(RIGHT('Elegio-Electors'!L1525,2),1)="C",'Elegio-Electors'!L1525,IF(LEFT(RIGHT('Elegio-Electors'!M1525,2),1)="C",'Elegio-Electors'!M1525,""))</f>
        <v/>
      </c>
      <c r="F1525" s="91" t="str">
        <f>IF(LEFT(RIGHT('Elegio-Electors'!L1525,2),1)="O",'Elegio-Electors'!L1525,IF(LEFT(RIGHT('Elegio-Electors'!M1525,2),1)="O",'Elegio-Electors'!M1525,""))</f>
        <v/>
      </c>
      <c r="G1525" s="91" t="s">
        <v>166</v>
      </c>
      <c r="H1525" s="91" t="s">
        <v>167</v>
      </c>
      <c r="I1525" s="91" t="e">
        <f t="shared" si="115"/>
        <v>#N/A</v>
      </c>
      <c r="J1525" s="91" t="e">
        <f t="shared" si="116"/>
        <v>#N/A</v>
      </c>
      <c r="K1525" s="91" t="e">
        <f>INDEX(bureaux!$A:$I,MATCH($F1525,bureaux!$A:$A,0),9)</f>
        <v>#N/A</v>
      </c>
      <c r="L1525" s="91" t="e">
        <f t="shared" si="117"/>
        <v>#N/A</v>
      </c>
      <c r="M1525" s="91" t="e">
        <f t="shared" si="118"/>
        <v>#N/A</v>
      </c>
      <c r="N1525" s="20" t="e">
        <f t="shared" si="119"/>
        <v>#N/A</v>
      </c>
      <c r="O1525" s="20" t="e">
        <f>INDEX(bureaux!$A:$H,MATCH($F1525,bureaux!$A:$A,0),8)</f>
        <v>#N/A</v>
      </c>
      <c r="P1525" s="91" t="e">
        <f>_xlfn.CONCAT(INDEX(bureaux!$A:$H,MATCH($F1525,bureaux!$A:$A,0),4)," ",INDEX(bureaux!$A:$H,MATCH($F1525,bureaux!$A:$A,0),5))</f>
        <v>#N/A</v>
      </c>
      <c r="Q1525" s="20" t="e">
        <f>INDEX(bureaux!$A:$H,MATCH($F1525,bureaux!$A:$A,0),6)</f>
        <v>#N/A</v>
      </c>
      <c r="R1525" s="20" t="e">
        <f>INDEX(bureaux!$A:$H,MATCH($F1525,bureaux!$A:$A,0),7)</f>
        <v>#N/A</v>
      </c>
    </row>
    <row r="1526" spans="1:18" x14ac:dyDescent="0.25">
      <c r="A1526" s="20">
        <f>'Elegio-Electors'!C1526</f>
        <v>0</v>
      </c>
      <c r="B1526" s="20">
        <f>'Elegio-Electors'!B1526</f>
        <v>0</v>
      </c>
      <c r="C1526" s="91">
        <f>IF(Procédure!$C$33=2,'Elegio-Electors'!D1526,Procédure!$C$33)</f>
        <v>0</v>
      </c>
      <c r="D1526" s="20">
        <f>'Elegio-Electors'!E1526</f>
        <v>0</v>
      </c>
      <c r="E1526" s="91" t="str">
        <f>IF(LEFT(RIGHT('Elegio-Electors'!L1526,2),1)="C",'Elegio-Electors'!L1526,IF(LEFT(RIGHT('Elegio-Electors'!M1526,2),1)="C",'Elegio-Electors'!M1526,""))</f>
        <v/>
      </c>
      <c r="F1526" s="91" t="str">
        <f>IF(LEFT(RIGHT('Elegio-Electors'!L1526,2),1)="O",'Elegio-Electors'!L1526,IF(LEFT(RIGHT('Elegio-Electors'!M1526,2),1)="O",'Elegio-Electors'!M1526,""))</f>
        <v/>
      </c>
      <c r="G1526" s="91" t="s">
        <v>166</v>
      </c>
      <c r="H1526" s="91" t="s">
        <v>167</v>
      </c>
      <c r="I1526" s="91" t="e">
        <f t="shared" si="115"/>
        <v>#N/A</v>
      </c>
      <c r="J1526" s="91" t="e">
        <f t="shared" si="116"/>
        <v>#N/A</v>
      </c>
      <c r="K1526" s="91" t="e">
        <f>INDEX(bureaux!$A:$I,MATCH($F1526,bureaux!$A:$A,0),9)</f>
        <v>#N/A</v>
      </c>
      <c r="L1526" s="91" t="e">
        <f t="shared" si="117"/>
        <v>#N/A</v>
      </c>
      <c r="M1526" s="91" t="e">
        <f t="shared" si="118"/>
        <v>#N/A</v>
      </c>
      <c r="N1526" s="20" t="e">
        <f t="shared" si="119"/>
        <v>#N/A</v>
      </c>
      <c r="O1526" s="20" t="e">
        <f>INDEX(bureaux!$A:$H,MATCH($F1526,bureaux!$A:$A,0),8)</f>
        <v>#N/A</v>
      </c>
      <c r="P1526" s="91" t="e">
        <f>_xlfn.CONCAT(INDEX(bureaux!$A:$H,MATCH($F1526,bureaux!$A:$A,0),4)," ",INDEX(bureaux!$A:$H,MATCH($F1526,bureaux!$A:$A,0),5))</f>
        <v>#N/A</v>
      </c>
      <c r="Q1526" s="20" t="e">
        <f>INDEX(bureaux!$A:$H,MATCH($F1526,bureaux!$A:$A,0),6)</f>
        <v>#N/A</v>
      </c>
      <c r="R1526" s="20" t="e">
        <f>INDEX(bureaux!$A:$H,MATCH($F1526,bureaux!$A:$A,0),7)</f>
        <v>#N/A</v>
      </c>
    </row>
    <row r="1527" spans="1:18" x14ac:dyDescent="0.25">
      <c r="A1527" s="20">
        <f>'Elegio-Electors'!C1527</f>
        <v>0</v>
      </c>
      <c r="B1527" s="20">
        <f>'Elegio-Electors'!B1527</f>
        <v>0</v>
      </c>
      <c r="C1527" s="91">
        <f>IF(Procédure!$C$33=2,'Elegio-Electors'!D1527,Procédure!$C$33)</f>
        <v>0</v>
      </c>
      <c r="D1527" s="20">
        <f>'Elegio-Electors'!E1527</f>
        <v>0</v>
      </c>
      <c r="E1527" s="91" t="str">
        <f>IF(LEFT(RIGHT('Elegio-Electors'!L1527,2),1)="C",'Elegio-Electors'!L1527,IF(LEFT(RIGHT('Elegio-Electors'!M1527,2),1)="C",'Elegio-Electors'!M1527,""))</f>
        <v/>
      </c>
      <c r="F1527" s="91" t="str">
        <f>IF(LEFT(RIGHT('Elegio-Electors'!L1527,2),1)="O",'Elegio-Electors'!L1527,IF(LEFT(RIGHT('Elegio-Electors'!M1527,2),1)="O",'Elegio-Electors'!M1527,""))</f>
        <v/>
      </c>
      <c r="G1527" s="91" t="s">
        <v>166</v>
      </c>
      <c r="H1527" s="91" t="s">
        <v>167</v>
      </c>
      <c r="I1527" s="91" t="e">
        <f t="shared" si="115"/>
        <v>#N/A</v>
      </c>
      <c r="J1527" s="91" t="e">
        <f t="shared" si="116"/>
        <v>#N/A</v>
      </c>
      <c r="K1527" s="91" t="e">
        <f>INDEX(bureaux!$A:$I,MATCH($F1527,bureaux!$A:$A,0),9)</f>
        <v>#N/A</v>
      </c>
      <c r="L1527" s="91" t="e">
        <f t="shared" si="117"/>
        <v>#N/A</v>
      </c>
      <c r="M1527" s="91" t="e">
        <f t="shared" si="118"/>
        <v>#N/A</v>
      </c>
      <c r="N1527" s="20" t="e">
        <f t="shared" si="119"/>
        <v>#N/A</v>
      </c>
      <c r="O1527" s="20" t="e">
        <f>INDEX(bureaux!$A:$H,MATCH($F1527,bureaux!$A:$A,0),8)</f>
        <v>#N/A</v>
      </c>
      <c r="P1527" s="91" t="e">
        <f>_xlfn.CONCAT(INDEX(bureaux!$A:$H,MATCH($F1527,bureaux!$A:$A,0),4)," ",INDEX(bureaux!$A:$H,MATCH($F1527,bureaux!$A:$A,0),5))</f>
        <v>#N/A</v>
      </c>
      <c r="Q1527" s="20" t="e">
        <f>INDEX(bureaux!$A:$H,MATCH($F1527,bureaux!$A:$A,0),6)</f>
        <v>#N/A</v>
      </c>
      <c r="R1527" s="20" t="e">
        <f>INDEX(bureaux!$A:$H,MATCH($F1527,bureaux!$A:$A,0),7)</f>
        <v>#N/A</v>
      </c>
    </row>
    <row r="1528" spans="1:18" x14ac:dyDescent="0.25">
      <c r="A1528" s="20">
        <f>'Elegio-Electors'!C1528</f>
        <v>0</v>
      </c>
      <c r="B1528" s="20">
        <f>'Elegio-Electors'!B1528</f>
        <v>0</v>
      </c>
      <c r="C1528" s="91">
        <f>IF(Procédure!$C$33=2,'Elegio-Electors'!D1528,Procédure!$C$33)</f>
        <v>0</v>
      </c>
      <c r="D1528" s="20">
        <f>'Elegio-Electors'!E1528</f>
        <v>0</v>
      </c>
      <c r="E1528" s="91" t="str">
        <f>IF(LEFT(RIGHT('Elegio-Electors'!L1528,2),1)="C",'Elegio-Electors'!L1528,IF(LEFT(RIGHT('Elegio-Electors'!M1528,2),1)="C",'Elegio-Electors'!M1528,""))</f>
        <v/>
      </c>
      <c r="F1528" s="91" t="str">
        <f>IF(LEFT(RIGHT('Elegio-Electors'!L1528,2),1)="O",'Elegio-Electors'!L1528,IF(LEFT(RIGHT('Elegio-Electors'!M1528,2),1)="O",'Elegio-Electors'!M1528,""))</f>
        <v/>
      </c>
      <c r="G1528" s="91" t="s">
        <v>166</v>
      </c>
      <c r="H1528" s="91" t="s">
        <v>167</v>
      </c>
      <c r="I1528" s="91" t="e">
        <f t="shared" si="115"/>
        <v>#N/A</v>
      </c>
      <c r="J1528" s="91" t="e">
        <f t="shared" si="116"/>
        <v>#N/A</v>
      </c>
      <c r="K1528" s="91" t="e">
        <f>INDEX(bureaux!$A:$I,MATCH($F1528,bureaux!$A:$A,0),9)</f>
        <v>#N/A</v>
      </c>
      <c r="L1528" s="91" t="e">
        <f t="shared" si="117"/>
        <v>#N/A</v>
      </c>
      <c r="M1528" s="91" t="e">
        <f t="shared" si="118"/>
        <v>#N/A</v>
      </c>
      <c r="N1528" s="20" t="e">
        <f t="shared" si="119"/>
        <v>#N/A</v>
      </c>
      <c r="O1528" s="20" t="e">
        <f>INDEX(bureaux!$A:$H,MATCH($F1528,bureaux!$A:$A,0),8)</f>
        <v>#N/A</v>
      </c>
      <c r="P1528" s="91" t="e">
        <f>_xlfn.CONCAT(INDEX(bureaux!$A:$H,MATCH($F1528,bureaux!$A:$A,0),4)," ",INDEX(bureaux!$A:$H,MATCH($F1528,bureaux!$A:$A,0),5))</f>
        <v>#N/A</v>
      </c>
      <c r="Q1528" s="20" t="e">
        <f>INDEX(bureaux!$A:$H,MATCH($F1528,bureaux!$A:$A,0),6)</f>
        <v>#N/A</v>
      </c>
      <c r="R1528" s="20" t="e">
        <f>INDEX(bureaux!$A:$H,MATCH($F1528,bureaux!$A:$A,0),7)</f>
        <v>#N/A</v>
      </c>
    </row>
    <row r="1529" spans="1:18" x14ac:dyDescent="0.25">
      <c r="A1529" s="20">
        <f>'Elegio-Electors'!C1529</f>
        <v>0</v>
      </c>
      <c r="B1529" s="20">
        <f>'Elegio-Electors'!B1529</f>
        <v>0</v>
      </c>
      <c r="C1529" s="91">
        <f>IF(Procédure!$C$33=2,'Elegio-Electors'!D1529,Procédure!$C$33)</f>
        <v>0</v>
      </c>
      <c r="D1529" s="20">
        <f>'Elegio-Electors'!E1529</f>
        <v>0</v>
      </c>
      <c r="E1529" s="91" t="str">
        <f>IF(LEFT(RIGHT('Elegio-Electors'!L1529,2),1)="C",'Elegio-Electors'!L1529,IF(LEFT(RIGHT('Elegio-Electors'!M1529,2),1)="C",'Elegio-Electors'!M1529,""))</f>
        <v/>
      </c>
      <c r="F1529" s="91" t="str">
        <f>IF(LEFT(RIGHT('Elegio-Electors'!L1529,2),1)="O",'Elegio-Electors'!L1529,IF(LEFT(RIGHT('Elegio-Electors'!M1529,2),1)="O",'Elegio-Electors'!M1529,""))</f>
        <v/>
      </c>
      <c r="G1529" s="91" t="s">
        <v>166</v>
      </c>
      <c r="H1529" s="91" t="s">
        <v>167</v>
      </c>
      <c r="I1529" s="91" t="e">
        <f t="shared" si="115"/>
        <v>#N/A</v>
      </c>
      <c r="J1529" s="91" t="e">
        <f t="shared" si="116"/>
        <v>#N/A</v>
      </c>
      <c r="K1529" s="91" t="e">
        <f>INDEX(bureaux!$A:$I,MATCH($F1529,bureaux!$A:$A,0),9)</f>
        <v>#N/A</v>
      </c>
      <c r="L1529" s="91" t="e">
        <f t="shared" si="117"/>
        <v>#N/A</v>
      </c>
      <c r="M1529" s="91" t="e">
        <f t="shared" si="118"/>
        <v>#N/A</v>
      </c>
      <c r="N1529" s="20" t="e">
        <f t="shared" si="119"/>
        <v>#N/A</v>
      </c>
      <c r="O1529" s="20" t="e">
        <f>INDEX(bureaux!$A:$H,MATCH($F1529,bureaux!$A:$A,0),8)</f>
        <v>#N/A</v>
      </c>
      <c r="P1529" s="91" t="e">
        <f>_xlfn.CONCAT(INDEX(bureaux!$A:$H,MATCH($F1529,bureaux!$A:$A,0),4)," ",INDEX(bureaux!$A:$H,MATCH($F1529,bureaux!$A:$A,0),5))</f>
        <v>#N/A</v>
      </c>
      <c r="Q1529" s="20" t="e">
        <f>INDEX(bureaux!$A:$H,MATCH($F1529,bureaux!$A:$A,0),6)</f>
        <v>#N/A</v>
      </c>
      <c r="R1529" s="20" t="e">
        <f>INDEX(bureaux!$A:$H,MATCH($F1529,bureaux!$A:$A,0),7)</f>
        <v>#N/A</v>
      </c>
    </row>
    <row r="1530" spans="1:18" x14ac:dyDescent="0.25">
      <c r="A1530" s="20">
        <f>'Elegio-Electors'!C1530</f>
        <v>0</v>
      </c>
      <c r="B1530" s="20">
        <f>'Elegio-Electors'!B1530</f>
        <v>0</v>
      </c>
      <c r="C1530" s="91">
        <f>IF(Procédure!$C$33=2,'Elegio-Electors'!D1530,Procédure!$C$33)</f>
        <v>0</v>
      </c>
      <c r="D1530" s="20">
        <f>'Elegio-Electors'!E1530</f>
        <v>0</v>
      </c>
      <c r="E1530" s="91" t="str">
        <f>IF(LEFT(RIGHT('Elegio-Electors'!L1530,2),1)="C",'Elegio-Electors'!L1530,IF(LEFT(RIGHT('Elegio-Electors'!M1530,2),1)="C",'Elegio-Electors'!M1530,""))</f>
        <v/>
      </c>
      <c r="F1530" s="91" t="str">
        <f>IF(LEFT(RIGHT('Elegio-Electors'!L1530,2),1)="O",'Elegio-Electors'!L1530,IF(LEFT(RIGHT('Elegio-Electors'!M1530,2),1)="O",'Elegio-Electors'!M1530,""))</f>
        <v/>
      </c>
      <c r="G1530" s="91" t="s">
        <v>166</v>
      </c>
      <c r="H1530" s="91" t="s">
        <v>167</v>
      </c>
      <c r="I1530" s="91" t="e">
        <f t="shared" si="115"/>
        <v>#N/A</v>
      </c>
      <c r="J1530" s="91" t="e">
        <f t="shared" si="116"/>
        <v>#N/A</v>
      </c>
      <c r="K1530" s="91" t="e">
        <f>INDEX(bureaux!$A:$I,MATCH($F1530,bureaux!$A:$A,0),9)</f>
        <v>#N/A</v>
      </c>
      <c r="L1530" s="91" t="e">
        <f t="shared" si="117"/>
        <v>#N/A</v>
      </c>
      <c r="M1530" s="91" t="e">
        <f t="shared" si="118"/>
        <v>#N/A</v>
      </c>
      <c r="N1530" s="20" t="e">
        <f t="shared" si="119"/>
        <v>#N/A</v>
      </c>
      <c r="O1530" s="20" t="e">
        <f>INDEX(bureaux!$A:$H,MATCH($F1530,bureaux!$A:$A,0),8)</f>
        <v>#N/A</v>
      </c>
      <c r="P1530" s="91" t="e">
        <f>_xlfn.CONCAT(INDEX(bureaux!$A:$H,MATCH($F1530,bureaux!$A:$A,0),4)," ",INDEX(bureaux!$A:$H,MATCH($F1530,bureaux!$A:$A,0),5))</f>
        <v>#N/A</v>
      </c>
      <c r="Q1530" s="20" t="e">
        <f>INDEX(bureaux!$A:$H,MATCH($F1530,bureaux!$A:$A,0),6)</f>
        <v>#N/A</v>
      </c>
      <c r="R1530" s="20" t="e">
        <f>INDEX(bureaux!$A:$H,MATCH($F1530,bureaux!$A:$A,0),7)</f>
        <v>#N/A</v>
      </c>
    </row>
    <row r="1531" spans="1:18" x14ac:dyDescent="0.25">
      <c r="A1531" s="20">
        <f>'Elegio-Electors'!C1531</f>
        <v>0</v>
      </c>
      <c r="B1531" s="20">
        <f>'Elegio-Electors'!B1531</f>
        <v>0</v>
      </c>
      <c r="C1531" s="91">
        <f>IF(Procédure!$C$33=2,'Elegio-Electors'!D1531,Procédure!$C$33)</f>
        <v>0</v>
      </c>
      <c r="D1531" s="20">
        <f>'Elegio-Electors'!E1531</f>
        <v>0</v>
      </c>
      <c r="E1531" s="91" t="str">
        <f>IF(LEFT(RIGHT('Elegio-Electors'!L1531,2),1)="C",'Elegio-Electors'!L1531,IF(LEFT(RIGHT('Elegio-Electors'!M1531,2),1)="C",'Elegio-Electors'!M1531,""))</f>
        <v/>
      </c>
      <c r="F1531" s="91" t="str">
        <f>IF(LEFT(RIGHT('Elegio-Electors'!L1531,2),1)="O",'Elegio-Electors'!L1531,IF(LEFT(RIGHT('Elegio-Electors'!M1531,2),1)="O",'Elegio-Electors'!M1531,""))</f>
        <v/>
      </c>
      <c r="G1531" s="91" t="s">
        <v>166</v>
      </c>
      <c r="H1531" s="91" t="s">
        <v>167</v>
      </c>
      <c r="I1531" s="91" t="e">
        <f t="shared" si="115"/>
        <v>#N/A</v>
      </c>
      <c r="J1531" s="91" t="e">
        <f t="shared" si="116"/>
        <v>#N/A</v>
      </c>
      <c r="K1531" s="91" t="e">
        <f>INDEX(bureaux!$A:$I,MATCH($F1531,bureaux!$A:$A,0),9)</f>
        <v>#N/A</v>
      </c>
      <c r="L1531" s="91" t="e">
        <f t="shared" si="117"/>
        <v>#N/A</v>
      </c>
      <c r="M1531" s="91" t="e">
        <f t="shared" si="118"/>
        <v>#N/A</v>
      </c>
      <c r="N1531" s="20" t="e">
        <f t="shared" si="119"/>
        <v>#N/A</v>
      </c>
      <c r="O1531" s="20" t="e">
        <f>INDEX(bureaux!$A:$H,MATCH($F1531,bureaux!$A:$A,0),8)</f>
        <v>#N/A</v>
      </c>
      <c r="P1531" s="91" t="e">
        <f>_xlfn.CONCAT(INDEX(bureaux!$A:$H,MATCH($F1531,bureaux!$A:$A,0),4)," ",INDEX(bureaux!$A:$H,MATCH($F1531,bureaux!$A:$A,0),5))</f>
        <v>#N/A</v>
      </c>
      <c r="Q1531" s="20" t="e">
        <f>INDEX(bureaux!$A:$H,MATCH($F1531,bureaux!$A:$A,0),6)</f>
        <v>#N/A</v>
      </c>
      <c r="R1531" s="20" t="e">
        <f>INDEX(bureaux!$A:$H,MATCH($F1531,bureaux!$A:$A,0),7)</f>
        <v>#N/A</v>
      </c>
    </row>
    <row r="1532" spans="1:18" x14ac:dyDescent="0.25">
      <c r="A1532" s="20">
        <f>'Elegio-Electors'!C1532</f>
        <v>0</v>
      </c>
      <c r="B1532" s="20">
        <f>'Elegio-Electors'!B1532</f>
        <v>0</v>
      </c>
      <c r="C1532" s="91">
        <f>IF(Procédure!$C$33=2,'Elegio-Electors'!D1532,Procédure!$C$33)</f>
        <v>0</v>
      </c>
      <c r="D1532" s="20">
        <f>'Elegio-Electors'!E1532</f>
        <v>0</v>
      </c>
      <c r="E1532" s="91" t="str">
        <f>IF(LEFT(RIGHT('Elegio-Electors'!L1532,2),1)="C",'Elegio-Electors'!L1532,IF(LEFT(RIGHT('Elegio-Electors'!M1532,2),1)="C",'Elegio-Electors'!M1532,""))</f>
        <v/>
      </c>
      <c r="F1532" s="91" t="str">
        <f>IF(LEFT(RIGHT('Elegio-Electors'!L1532,2),1)="O",'Elegio-Electors'!L1532,IF(LEFT(RIGHT('Elegio-Electors'!M1532,2),1)="O",'Elegio-Electors'!M1532,""))</f>
        <v/>
      </c>
      <c r="G1532" s="91" t="s">
        <v>166</v>
      </c>
      <c r="H1532" s="91" t="s">
        <v>167</v>
      </c>
      <c r="I1532" s="91" t="e">
        <f t="shared" si="115"/>
        <v>#N/A</v>
      </c>
      <c r="J1532" s="91" t="e">
        <f t="shared" si="116"/>
        <v>#N/A</v>
      </c>
      <c r="K1532" s="91" t="e">
        <f>INDEX(bureaux!$A:$I,MATCH($F1532,bureaux!$A:$A,0),9)</f>
        <v>#N/A</v>
      </c>
      <c r="L1532" s="91" t="e">
        <f t="shared" si="117"/>
        <v>#N/A</v>
      </c>
      <c r="M1532" s="91" t="e">
        <f t="shared" si="118"/>
        <v>#N/A</v>
      </c>
      <c r="N1532" s="20" t="e">
        <f t="shared" si="119"/>
        <v>#N/A</v>
      </c>
      <c r="O1532" s="20" t="e">
        <f>INDEX(bureaux!$A:$H,MATCH($F1532,bureaux!$A:$A,0),8)</f>
        <v>#N/A</v>
      </c>
      <c r="P1532" s="91" t="e">
        <f>_xlfn.CONCAT(INDEX(bureaux!$A:$H,MATCH($F1532,bureaux!$A:$A,0),4)," ",INDEX(bureaux!$A:$H,MATCH($F1532,bureaux!$A:$A,0),5))</f>
        <v>#N/A</v>
      </c>
      <c r="Q1532" s="20" t="e">
        <f>INDEX(bureaux!$A:$H,MATCH($F1532,bureaux!$A:$A,0),6)</f>
        <v>#N/A</v>
      </c>
      <c r="R1532" s="20" t="e">
        <f>INDEX(bureaux!$A:$H,MATCH($F1532,bureaux!$A:$A,0),7)</f>
        <v>#N/A</v>
      </c>
    </row>
    <row r="1533" spans="1:18" x14ac:dyDescent="0.25">
      <c r="A1533" s="20">
        <f>'Elegio-Electors'!C1533</f>
        <v>0</v>
      </c>
      <c r="B1533" s="20">
        <f>'Elegio-Electors'!B1533</f>
        <v>0</v>
      </c>
      <c r="C1533" s="91">
        <f>IF(Procédure!$C$33=2,'Elegio-Electors'!D1533,Procédure!$C$33)</f>
        <v>0</v>
      </c>
      <c r="D1533" s="20">
        <f>'Elegio-Electors'!E1533</f>
        <v>0</v>
      </c>
      <c r="E1533" s="91" t="str">
        <f>IF(LEFT(RIGHT('Elegio-Electors'!L1533,2),1)="C",'Elegio-Electors'!L1533,IF(LEFT(RIGHT('Elegio-Electors'!M1533,2),1)="C",'Elegio-Electors'!M1533,""))</f>
        <v/>
      </c>
      <c r="F1533" s="91" t="str">
        <f>IF(LEFT(RIGHT('Elegio-Electors'!L1533,2),1)="O",'Elegio-Electors'!L1533,IF(LEFT(RIGHT('Elegio-Electors'!M1533,2),1)="O",'Elegio-Electors'!M1533,""))</f>
        <v/>
      </c>
      <c r="G1533" s="91" t="s">
        <v>166</v>
      </c>
      <c r="H1533" s="91" t="s">
        <v>167</v>
      </c>
      <c r="I1533" s="91" t="e">
        <f t="shared" si="115"/>
        <v>#N/A</v>
      </c>
      <c r="J1533" s="91" t="e">
        <f t="shared" si="116"/>
        <v>#N/A</v>
      </c>
      <c r="K1533" s="91" t="e">
        <f>INDEX(bureaux!$A:$I,MATCH($F1533,bureaux!$A:$A,0),9)</f>
        <v>#N/A</v>
      </c>
      <c r="L1533" s="91" t="e">
        <f t="shared" si="117"/>
        <v>#N/A</v>
      </c>
      <c r="M1533" s="91" t="e">
        <f t="shared" si="118"/>
        <v>#N/A</v>
      </c>
      <c r="N1533" s="20" t="e">
        <f t="shared" si="119"/>
        <v>#N/A</v>
      </c>
      <c r="O1533" s="20" t="e">
        <f>INDEX(bureaux!$A:$H,MATCH($F1533,bureaux!$A:$A,0),8)</f>
        <v>#N/A</v>
      </c>
      <c r="P1533" s="91" t="e">
        <f>_xlfn.CONCAT(INDEX(bureaux!$A:$H,MATCH($F1533,bureaux!$A:$A,0),4)," ",INDEX(bureaux!$A:$H,MATCH($F1533,bureaux!$A:$A,0),5))</f>
        <v>#N/A</v>
      </c>
      <c r="Q1533" s="20" t="e">
        <f>INDEX(bureaux!$A:$H,MATCH($F1533,bureaux!$A:$A,0),6)</f>
        <v>#N/A</v>
      </c>
      <c r="R1533" s="20" t="e">
        <f>INDEX(bureaux!$A:$H,MATCH($F1533,bureaux!$A:$A,0),7)</f>
        <v>#N/A</v>
      </c>
    </row>
    <row r="1534" spans="1:18" x14ac:dyDescent="0.25">
      <c r="A1534" s="20">
        <f>'Elegio-Electors'!C1534</f>
        <v>0</v>
      </c>
      <c r="B1534" s="20">
        <f>'Elegio-Electors'!B1534</f>
        <v>0</v>
      </c>
      <c r="C1534" s="91">
        <f>IF(Procédure!$C$33=2,'Elegio-Electors'!D1534,Procédure!$C$33)</f>
        <v>0</v>
      </c>
      <c r="D1534" s="20">
        <f>'Elegio-Electors'!E1534</f>
        <v>0</v>
      </c>
      <c r="E1534" s="91" t="str">
        <f>IF(LEFT(RIGHT('Elegio-Electors'!L1534,2),1)="C",'Elegio-Electors'!L1534,IF(LEFT(RIGHT('Elegio-Electors'!M1534,2),1)="C",'Elegio-Electors'!M1534,""))</f>
        <v/>
      </c>
      <c r="F1534" s="91" t="str">
        <f>IF(LEFT(RIGHT('Elegio-Electors'!L1534,2),1)="O",'Elegio-Electors'!L1534,IF(LEFT(RIGHT('Elegio-Electors'!M1534,2),1)="O",'Elegio-Electors'!M1534,""))</f>
        <v/>
      </c>
      <c r="G1534" s="91" t="s">
        <v>166</v>
      </c>
      <c r="H1534" s="91" t="s">
        <v>167</v>
      </c>
      <c r="I1534" s="91" t="e">
        <f t="shared" si="115"/>
        <v>#N/A</v>
      </c>
      <c r="J1534" s="91" t="e">
        <f t="shared" si="116"/>
        <v>#N/A</v>
      </c>
      <c r="K1534" s="91" t="e">
        <f>INDEX(bureaux!$A:$I,MATCH($F1534,bureaux!$A:$A,0),9)</f>
        <v>#N/A</v>
      </c>
      <c r="L1534" s="91" t="e">
        <f t="shared" si="117"/>
        <v>#N/A</v>
      </c>
      <c r="M1534" s="91" t="e">
        <f t="shared" si="118"/>
        <v>#N/A</v>
      </c>
      <c r="N1534" s="20" t="e">
        <f t="shared" si="119"/>
        <v>#N/A</v>
      </c>
      <c r="O1534" s="20" t="e">
        <f>INDEX(bureaux!$A:$H,MATCH($F1534,bureaux!$A:$A,0),8)</f>
        <v>#N/A</v>
      </c>
      <c r="P1534" s="91" t="e">
        <f>_xlfn.CONCAT(INDEX(bureaux!$A:$H,MATCH($F1534,bureaux!$A:$A,0),4)," ",INDEX(bureaux!$A:$H,MATCH($F1534,bureaux!$A:$A,0),5))</f>
        <v>#N/A</v>
      </c>
      <c r="Q1534" s="20" t="e">
        <f>INDEX(bureaux!$A:$H,MATCH($F1534,bureaux!$A:$A,0),6)</f>
        <v>#N/A</v>
      </c>
      <c r="R1534" s="20" t="e">
        <f>INDEX(bureaux!$A:$H,MATCH($F1534,bureaux!$A:$A,0),7)</f>
        <v>#N/A</v>
      </c>
    </row>
    <row r="1535" spans="1:18" x14ac:dyDescent="0.25">
      <c r="A1535" s="20">
        <f>'Elegio-Electors'!C1535</f>
        <v>0</v>
      </c>
      <c r="B1535" s="20">
        <f>'Elegio-Electors'!B1535</f>
        <v>0</v>
      </c>
      <c r="C1535" s="91">
        <f>IF(Procédure!$C$33=2,'Elegio-Electors'!D1535,Procédure!$C$33)</f>
        <v>0</v>
      </c>
      <c r="D1535" s="20">
        <f>'Elegio-Electors'!E1535</f>
        <v>0</v>
      </c>
      <c r="E1535" s="91" t="str">
        <f>IF(LEFT(RIGHT('Elegio-Electors'!L1535,2),1)="C",'Elegio-Electors'!L1535,IF(LEFT(RIGHT('Elegio-Electors'!M1535,2),1)="C",'Elegio-Electors'!M1535,""))</f>
        <v/>
      </c>
      <c r="F1535" s="91" t="str">
        <f>IF(LEFT(RIGHT('Elegio-Electors'!L1535,2),1)="O",'Elegio-Electors'!L1535,IF(LEFT(RIGHT('Elegio-Electors'!M1535,2),1)="O",'Elegio-Electors'!M1535,""))</f>
        <v/>
      </c>
      <c r="G1535" s="91" t="s">
        <v>166</v>
      </c>
      <c r="H1535" s="91" t="s">
        <v>167</v>
      </c>
      <c r="I1535" s="91" t="e">
        <f t="shared" si="115"/>
        <v>#N/A</v>
      </c>
      <c r="J1535" s="91" t="e">
        <f t="shared" si="116"/>
        <v>#N/A</v>
      </c>
      <c r="K1535" s="91" t="e">
        <f>INDEX(bureaux!$A:$I,MATCH($F1535,bureaux!$A:$A,0),9)</f>
        <v>#N/A</v>
      </c>
      <c r="L1535" s="91" t="e">
        <f t="shared" si="117"/>
        <v>#N/A</v>
      </c>
      <c r="M1535" s="91" t="e">
        <f t="shared" si="118"/>
        <v>#N/A</v>
      </c>
      <c r="N1535" s="20" t="e">
        <f t="shared" si="119"/>
        <v>#N/A</v>
      </c>
      <c r="O1535" s="20" t="e">
        <f>INDEX(bureaux!$A:$H,MATCH($F1535,bureaux!$A:$A,0),8)</f>
        <v>#N/A</v>
      </c>
      <c r="P1535" s="91" t="e">
        <f>_xlfn.CONCAT(INDEX(bureaux!$A:$H,MATCH($F1535,bureaux!$A:$A,0),4)," ",INDEX(bureaux!$A:$H,MATCH($F1535,bureaux!$A:$A,0),5))</f>
        <v>#N/A</v>
      </c>
      <c r="Q1535" s="20" t="e">
        <f>INDEX(bureaux!$A:$H,MATCH($F1535,bureaux!$A:$A,0),6)</f>
        <v>#N/A</v>
      </c>
      <c r="R1535" s="20" t="e">
        <f>INDEX(bureaux!$A:$H,MATCH($F1535,bureaux!$A:$A,0),7)</f>
        <v>#N/A</v>
      </c>
    </row>
    <row r="1536" spans="1:18" x14ac:dyDescent="0.25">
      <c r="A1536" s="20">
        <f>'Elegio-Electors'!C1536</f>
        <v>0</v>
      </c>
      <c r="B1536" s="20">
        <f>'Elegio-Electors'!B1536</f>
        <v>0</v>
      </c>
      <c r="C1536" s="91">
        <f>IF(Procédure!$C$33=2,'Elegio-Electors'!D1536,Procédure!$C$33)</f>
        <v>0</v>
      </c>
      <c r="D1536" s="20">
        <f>'Elegio-Electors'!E1536</f>
        <v>0</v>
      </c>
      <c r="E1536" s="91" t="str">
        <f>IF(LEFT(RIGHT('Elegio-Electors'!L1536,2),1)="C",'Elegio-Electors'!L1536,IF(LEFT(RIGHT('Elegio-Electors'!M1536,2),1)="C",'Elegio-Electors'!M1536,""))</f>
        <v/>
      </c>
      <c r="F1536" s="91" t="str">
        <f>IF(LEFT(RIGHT('Elegio-Electors'!L1536,2),1)="O",'Elegio-Electors'!L1536,IF(LEFT(RIGHT('Elegio-Electors'!M1536,2),1)="O",'Elegio-Electors'!M1536,""))</f>
        <v/>
      </c>
      <c r="G1536" s="91" t="s">
        <v>166</v>
      </c>
      <c r="H1536" s="91" t="s">
        <v>167</v>
      </c>
      <c r="I1536" s="91" t="e">
        <f t="shared" si="115"/>
        <v>#N/A</v>
      </c>
      <c r="J1536" s="91" t="e">
        <f t="shared" si="116"/>
        <v>#N/A</v>
      </c>
      <c r="K1536" s="91" t="e">
        <f>INDEX(bureaux!$A:$I,MATCH($F1536,bureaux!$A:$A,0),9)</f>
        <v>#N/A</v>
      </c>
      <c r="L1536" s="91" t="e">
        <f t="shared" si="117"/>
        <v>#N/A</v>
      </c>
      <c r="M1536" s="91" t="e">
        <f t="shared" si="118"/>
        <v>#N/A</v>
      </c>
      <c r="N1536" s="20" t="e">
        <f t="shared" si="119"/>
        <v>#N/A</v>
      </c>
      <c r="O1536" s="20" t="e">
        <f>INDEX(bureaux!$A:$H,MATCH($F1536,bureaux!$A:$A,0),8)</f>
        <v>#N/A</v>
      </c>
      <c r="P1536" s="91" t="e">
        <f>_xlfn.CONCAT(INDEX(bureaux!$A:$H,MATCH($F1536,bureaux!$A:$A,0),4)," ",INDEX(bureaux!$A:$H,MATCH($F1536,bureaux!$A:$A,0),5))</f>
        <v>#N/A</v>
      </c>
      <c r="Q1536" s="20" t="e">
        <f>INDEX(bureaux!$A:$H,MATCH($F1536,bureaux!$A:$A,0),6)</f>
        <v>#N/A</v>
      </c>
      <c r="R1536" s="20" t="e">
        <f>INDEX(bureaux!$A:$H,MATCH($F1536,bureaux!$A:$A,0),7)</f>
        <v>#N/A</v>
      </c>
    </row>
    <row r="1537" spans="1:18" x14ac:dyDescent="0.25">
      <c r="A1537" s="20">
        <f>'Elegio-Electors'!C1537</f>
        <v>0</v>
      </c>
      <c r="B1537" s="20">
        <f>'Elegio-Electors'!B1537</f>
        <v>0</v>
      </c>
      <c r="C1537" s="91">
        <f>IF(Procédure!$C$33=2,'Elegio-Electors'!D1537,Procédure!$C$33)</f>
        <v>0</v>
      </c>
      <c r="D1537" s="20">
        <f>'Elegio-Electors'!E1537</f>
        <v>0</v>
      </c>
      <c r="E1537" s="91" t="str">
        <f>IF(LEFT(RIGHT('Elegio-Electors'!L1537,2),1)="C",'Elegio-Electors'!L1537,IF(LEFT(RIGHT('Elegio-Electors'!M1537,2),1)="C",'Elegio-Electors'!M1537,""))</f>
        <v/>
      </c>
      <c r="F1537" s="91" t="str">
        <f>IF(LEFT(RIGHT('Elegio-Electors'!L1537,2),1)="O",'Elegio-Electors'!L1537,IF(LEFT(RIGHT('Elegio-Electors'!M1537,2),1)="O",'Elegio-Electors'!M1537,""))</f>
        <v/>
      </c>
      <c r="G1537" s="91" t="s">
        <v>166</v>
      </c>
      <c r="H1537" s="91" t="s">
        <v>167</v>
      </c>
      <c r="I1537" s="91" t="e">
        <f t="shared" si="115"/>
        <v>#N/A</v>
      </c>
      <c r="J1537" s="91" t="e">
        <f t="shared" si="116"/>
        <v>#N/A</v>
      </c>
      <c r="K1537" s="91" t="e">
        <f>INDEX(bureaux!$A:$I,MATCH($F1537,bureaux!$A:$A,0),9)</f>
        <v>#N/A</v>
      </c>
      <c r="L1537" s="91" t="e">
        <f t="shared" si="117"/>
        <v>#N/A</v>
      </c>
      <c r="M1537" s="91" t="e">
        <f t="shared" si="118"/>
        <v>#N/A</v>
      </c>
      <c r="N1537" s="20" t="e">
        <f t="shared" si="119"/>
        <v>#N/A</v>
      </c>
      <c r="O1537" s="20" t="e">
        <f>INDEX(bureaux!$A:$H,MATCH($F1537,bureaux!$A:$A,0),8)</f>
        <v>#N/A</v>
      </c>
      <c r="P1537" s="91" t="e">
        <f>_xlfn.CONCAT(INDEX(bureaux!$A:$H,MATCH($F1537,bureaux!$A:$A,0),4)," ",INDEX(bureaux!$A:$H,MATCH($F1537,bureaux!$A:$A,0),5))</f>
        <v>#N/A</v>
      </c>
      <c r="Q1537" s="20" t="e">
        <f>INDEX(bureaux!$A:$H,MATCH($F1537,bureaux!$A:$A,0),6)</f>
        <v>#N/A</v>
      </c>
      <c r="R1537" s="20" t="e">
        <f>INDEX(bureaux!$A:$H,MATCH($F1537,bureaux!$A:$A,0),7)</f>
        <v>#N/A</v>
      </c>
    </row>
    <row r="1538" spans="1:18" x14ac:dyDescent="0.25">
      <c r="A1538" s="20">
        <f>'Elegio-Electors'!C1538</f>
        <v>0</v>
      </c>
      <c r="B1538" s="20">
        <f>'Elegio-Electors'!B1538</f>
        <v>0</v>
      </c>
      <c r="C1538" s="91">
        <f>IF(Procédure!$C$33=2,'Elegio-Electors'!D1538,Procédure!$C$33)</f>
        <v>0</v>
      </c>
      <c r="D1538" s="20">
        <f>'Elegio-Electors'!E1538</f>
        <v>0</v>
      </c>
      <c r="E1538" s="91" t="str">
        <f>IF(LEFT(RIGHT('Elegio-Electors'!L1538,2),1)="C",'Elegio-Electors'!L1538,IF(LEFT(RIGHT('Elegio-Electors'!M1538,2),1)="C",'Elegio-Electors'!M1538,""))</f>
        <v/>
      </c>
      <c r="F1538" s="91" t="str">
        <f>IF(LEFT(RIGHT('Elegio-Electors'!L1538,2),1)="O",'Elegio-Electors'!L1538,IF(LEFT(RIGHT('Elegio-Electors'!M1538,2),1)="O",'Elegio-Electors'!M1538,""))</f>
        <v/>
      </c>
      <c r="G1538" s="91" t="s">
        <v>166</v>
      </c>
      <c r="H1538" s="91" t="s">
        <v>167</v>
      </c>
      <c r="I1538" s="91" t="e">
        <f t="shared" si="115"/>
        <v>#N/A</v>
      </c>
      <c r="J1538" s="91" t="e">
        <f t="shared" si="116"/>
        <v>#N/A</v>
      </c>
      <c r="K1538" s="91" t="e">
        <f>INDEX(bureaux!$A:$I,MATCH($F1538,bureaux!$A:$A,0),9)</f>
        <v>#N/A</v>
      </c>
      <c r="L1538" s="91" t="e">
        <f t="shared" si="117"/>
        <v>#N/A</v>
      </c>
      <c r="M1538" s="91" t="e">
        <f t="shared" si="118"/>
        <v>#N/A</v>
      </c>
      <c r="N1538" s="20" t="e">
        <f t="shared" si="119"/>
        <v>#N/A</v>
      </c>
      <c r="O1538" s="20" t="e">
        <f>INDEX(bureaux!$A:$H,MATCH($F1538,bureaux!$A:$A,0),8)</f>
        <v>#N/A</v>
      </c>
      <c r="P1538" s="91" t="e">
        <f>_xlfn.CONCAT(INDEX(bureaux!$A:$H,MATCH($F1538,bureaux!$A:$A,0),4)," ",INDEX(bureaux!$A:$H,MATCH($F1538,bureaux!$A:$A,0),5))</f>
        <v>#N/A</v>
      </c>
      <c r="Q1538" s="20" t="e">
        <f>INDEX(bureaux!$A:$H,MATCH($F1538,bureaux!$A:$A,0),6)</f>
        <v>#N/A</v>
      </c>
      <c r="R1538" s="20" t="e">
        <f>INDEX(bureaux!$A:$H,MATCH($F1538,bureaux!$A:$A,0),7)</f>
        <v>#N/A</v>
      </c>
    </row>
    <row r="1539" spans="1:18" x14ac:dyDescent="0.25">
      <c r="A1539" s="20">
        <f>'Elegio-Electors'!C1539</f>
        <v>0</v>
      </c>
      <c r="B1539" s="20">
        <f>'Elegio-Electors'!B1539</f>
        <v>0</v>
      </c>
      <c r="C1539" s="91">
        <f>IF(Procédure!$C$33=2,'Elegio-Electors'!D1539,Procédure!$C$33)</f>
        <v>0</v>
      </c>
      <c r="D1539" s="20">
        <f>'Elegio-Electors'!E1539</f>
        <v>0</v>
      </c>
      <c r="E1539" s="91" t="str">
        <f>IF(LEFT(RIGHT('Elegio-Electors'!L1539,2),1)="C",'Elegio-Electors'!L1539,IF(LEFT(RIGHT('Elegio-Electors'!M1539,2),1)="C",'Elegio-Electors'!M1539,""))</f>
        <v/>
      </c>
      <c r="F1539" s="91" t="str">
        <f>IF(LEFT(RIGHT('Elegio-Electors'!L1539,2),1)="O",'Elegio-Electors'!L1539,IF(LEFT(RIGHT('Elegio-Electors'!M1539,2),1)="O",'Elegio-Electors'!M1539,""))</f>
        <v/>
      </c>
      <c r="G1539" s="91" t="s">
        <v>166</v>
      </c>
      <c r="H1539" s="91" t="s">
        <v>167</v>
      </c>
      <c r="I1539" s="91" t="e">
        <f t="shared" ref="I1539:I1602" si="120">_xlfn.SWITCH(RIGHT(F1539,1),"B","bedienden","A","arbeiders","J","jongeren","K","kader")</f>
        <v>#N/A</v>
      </c>
      <c r="J1539" s="91" t="e">
        <f t="shared" ref="J1539:J1602" si="121">_xlfn.SWITCH(RIGHT(F1539,1),"B","employés","A","ouvriers","J","jeunes","K","cadre")</f>
        <v>#N/A</v>
      </c>
      <c r="K1539" s="91" t="e">
        <f>INDEX(bureaux!$A:$I,MATCH($F1539,bureaux!$A:$A,0),9)</f>
        <v>#N/A</v>
      </c>
      <c r="L1539" s="91" t="e">
        <f t="shared" ref="L1539:L1602" si="122">_xlfn.CONCAT(G1539," ",K1539," OR ",I1539)</f>
        <v>#N/A</v>
      </c>
      <c r="M1539" s="91" t="e">
        <f t="shared" ref="M1539:M1602" si="123">_xlfn.CONCAT(H1539," ",K1539," CE ",J1539)</f>
        <v>#N/A</v>
      </c>
      <c r="N1539" s="20" t="e">
        <f t="shared" ref="N1539:N1602" si="124">IF(C1539="NL",L1539,M1539)</f>
        <v>#N/A</v>
      </c>
      <c r="O1539" s="20" t="e">
        <f>INDEX(bureaux!$A:$H,MATCH($F1539,bureaux!$A:$A,0),8)</f>
        <v>#N/A</v>
      </c>
      <c r="P1539" s="91" t="e">
        <f>_xlfn.CONCAT(INDEX(bureaux!$A:$H,MATCH($F1539,bureaux!$A:$A,0),4)," ",INDEX(bureaux!$A:$H,MATCH($F1539,bureaux!$A:$A,0),5))</f>
        <v>#N/A</v>
      </c>
      <c r="Q1539" s="20" t="e">
        <f>INDEX(bureaux!$A:$H,MATCH($F1539,bureaux!$A:$A,0),6)</f>
        <v>#N/A</v>
      </c>
      <c r="R1539" s="20" t="e">
        <f>INDEX(bureaux!$A:$H,MATCH($F1539,bureaux!$A:$A,0),7)</f>
        <v>#N/A</v>
      </c>
    </row>
    <row r="1540" spans="1:18" x14ac:dyDescent="0.25">
      <c r="A1540" s="20">
        <f>'Elegio-Electors'!C1540</f>
        <v>0</v>
      </c>
      <c r="B1540" s="20">
        <f>'Elegio-Electors'!B1540</f>
        <v>0</v>
      </c>
      <c r="C1540" s="91">
        <f>IF(Procédure!$C$33=2,'Elegio-Electors'!D1540,Procédure!$C$33)</f>
        <v>0</v>
      </c>
      <c r="D1540" s="20">
        <f>'Elegio-Electors'!E1540</f>
        <v>0</v>
      </c>
      <c r="E1540" s="91" t="str">
        <f>IF(LEFT(RIGHT('Elegio-Electors'!L1540,2),1)="C",'Elegio-Electors'!L1540,IF(LEFT(RIGHT('Elegio-Electors'!M1540,2),1)="C",'Elegio-Electors'!M1540,""))</f>
        <v/>
      </c>
      <c r="F1540" s="91" t="str">
        <f>IF(LEFT(RIGHT('Elegio-Electors'!L1540,2),1)="O",'Elegio-Electors'!L1540,IF(LEFT(RIGHT('Elegio-Electors'!M1540,2),1)="O",'Elegio-Electors'!M1540,""))</f>
        <v/>
      </c>
      <c r="G1540" s="91" t="s">
        <v>166</v>
      </c>
      <c r="H1540" s="91" t="s">
        <v>167</v>
      </c>
      <c r="I1540" s="91" t="e">
        <f t="shared" si="120"/>
        <v>#N/A</v>
      </c>
      <c r="J1540" s="91" t="e">
        <f t="shared" si="121"/>
        <v>#N/A</v>
      </c>
      <c r="K1540" s="91" t="e">
        <f>INDEX(bureaux!$A:$I,MATCH($F1540,bureaux!$A:$A,0),9)</f>
        <v>#N/A</v>
      </c>
      <c r="L1540" s="91" t="e">
        <f t="shared" si="122"/>
        <v>#N/A</v>
      </c>
      <c r="M1540" s="91" t="e">
        <f t="shared" si="123"/>
        <v>#N/A</v>
      </c>
      <c r="N1540" s="20" t="e">
        <f t="shared" si="124"/>
        <v>#N/A</v>
      </c>
      <c r="O1540" s="20" t="e">
        <f>INDEX(bureaux!$A:$H,MATCH($F1540,bureaux!$A:$A,0),8)</f>
        <v>#N/A</v>
      </c>
      <c r="P1540" s="91" t="e">
        <f>_xlfn.CONCAT(INDEX(bureaux!$A:$H,MATCH($F1540,bureaux!$A:$A,0),4)," ",INDEX(bureaux!$A:$H,MATCH($F1540,bureaux!$A:$A,0),5))</f>
        <v>#N/A</v>
      </c>
      <c r="Q1540" s="20" t="e">
        <f>INDEX(bureaux!$A:$H,MATCH($F1540,bureaux!$A:$A,0),6)</f>
        <v>#N/A</v>
      </c>
      <c r="R1540" s="20" t="e">
        <f>INDEX(bureaux!$A:$H,MATCH($F1540,bureaux!$A:$A,0),7)</f>
        <v>#N/A</v>
      </c>
    </row>
    <row r="1541" spans="1:18" x14ac:dyDescent="0.25">
      <c r="A1541" s="20">
        <f>'Elegio-Electors'!C1541</f>
        <v>0</v>
      </c>
      <c r="B1541" s="20">
        <f>'Elegio-Electors'!B1541</f>
        <v>0</v>
      </c>
      <c r="C1541" s="91">
        <f>IF(Procédure!$C$33=2,'Elegio-Electors'!D1541,Procédure!$C$33)</f>
        <v>0</v>
      </c>
      <c r="D1541" s="20">
        <f>'Elegio-Electors'!E1541</f>
        <v>0</v>
      </c>
      <c r="E1541" s="91" t="str">
        <f>IF(LEFT(RIGHT('Elegio-Electors'!L1541,2),1)="C",'Elegio-Electors'!L1541,IF(LEFT(RIGHT('Elegio-Electors'!M1541,2),1)="C",'Elegio-Electors'!M1541,""))</f>
        <v/>
      </c>
      <c r="F1541" s="91" t="str">
        <f>IF(LEFT(RIGHT('Elegio-Electors'!L1541,2),1)="O",'Elegio-Electors'!L1541,IF(LEFT(RIGHT('Elegio-Electors'!M1541,2),1)="O",'Elegio-Electors'!M1541,""))</f>
        <v/>
      </c>
      <c r="G1541" s="91" t="s">
        <v>166</v>
      </c>
      <c r="H1541" s="91" t="s">
        <v>167</v>
      </c>
      <c r="I1541" s="91" t="e">
        <f t="shared" si="120"/>
        <v>#N/A</v>
      </c>
      <c r="J1541" s="91" t="e">
        <f t="shared" si="121"/>
        <v>#N/A</v>
      </c>
      <c r="K1541" s="91" t="e">
        <f>INDEX(bureaux!$A:$I,MATCH($F1541,bureaux!$A:$A,0),9)</f>
        <v>#N/A</v>
      </c>
      <c r="L1541" s="91" t="e">
        <f t="shared" si="122"/>
        <v>#N/A</v>
      </c>
      <c r="M1541" s="91" t="e">
        <f t="shared" si="123"/>
        <v>#N/A</v>
      </c>
      <c r="N1541" s="20" t="e">
        <f t="shared" si="124"/>
        <v>#N/A</v>
      </c>
      <c r="O1541" s="20" t="e">
        <f>INDEX(bureaux!$A:$H,MATCH($F1541,bureaux!$A:$A,0),8)</f>
        <v>#N/A</v>
      </c>
      <c r="P1541" s="91" t="e">
        <f>_xlfn.CONCAT(INDEX(bureaux!$A:$H,MATCH($F1541,bureaux!$A:$A,0),4)," ",INDEX(bureaux!$A:$H,MATCH($F1541,bureaux!$A:$A,0),5))</f>
        <v>#N/A</v>
      </c>
      <c r="Q1541" s="20" t="e">
        <f>INDEX(bureaux!$A:$H,MATCH($F1541,bureaux!$A:$A,0),6)</f>
        <v>#N/A</v>
      </c>
      <c r="R1541" s="20" t="e">
        <f>INDEX(bureaux!$A:$H,MATCH($F1541,bureaux!$A:$A,0),7)</f>
        <v>#N/A</v>
      </c>
    </row>
    <row r="1542" spans="1:18" x14ac:dyDescent="0.25">
      <c r="A1542" s="20">
        <f>'Elegio-Electors'!C1542</f>
        <v>0</v>
      </c>
      <c r="B1542" s="20">
        <f>'Elegio-Electors'!B1542</f>
        <v>0</v>
      </c>
      <c r="C1542" s="91">
        <f>IF(Procédure!$C$33=2,'Elegio-Electors'!D1542,Procédure!$C$33)</f>
        <v>0</v>
      </c>
      <c r="D1542" s="20">
        <f>'Elegio-Electors'!E1542</f>
        <v>0</v>
      </c>
      <c r="E1542" s="91" t="str">
        <f>IF(LEFT(RIGHT('Elegio-Electors'!L1542,2),1)="C",'Elegio-Electors'!L1542,IF(LEFT(RIGHT('Elegio-Electors'!M1542,2),1)="C",'Elegio-Electors'!M1542,""))</f>
        <v/>
      </c>
      <c r="F1542" s="91" t="str">
        <f>IF(LEFT(RIGHT('Elegio-Electors'!L1542,2),1)="O",'Elegio-Electors'!L1542,IF(LEFT(RIGHT('Elegio-Electors'!M1542,2),1)="O",'Elegio-Electors'!M1542,""))</f>
        <v/>
      </c>
      <c r="G1542" s="91" t="s">
        <v>166</v>
      </c>
      <c r="H1542" s="91" t="s">
        <v>167</v>
      </c>
      <c r="I1542" s="91" t="e">
        <f t="shared" si="120"/>
        <v>#N/A</v>
      </c>
      <c r="J1542" s="91" t="e">
        <f t="shared" si="121"/>
        <v>#N/A</v>
      </c>
      <c r="K1542" s="91" t="e">
        <f>INDEX(bureaux!$A:$I,MATCH($F1542,bureaux!$A:$A,0),9)</f>
        <v>#N/A</v>
      </c>
      <c r="L1542" s="91" t="e">
        <f t="shared" si="122"/>
        <v>#N/A</v>
      </c>
      <c r="M1542" s="91" t="e">
        <f t="shared" si="123"/>
        <v>#N/A</v>
      </c>
      <c r="N1542" s="20" t="e">
        <f t="shared" si="124"/>
        <v>#N/A</v>
      </c>
      <c r="O1542" s="20" t="e">
        <f>INDEX(bureaux!$A:$H,MATCH($F1542,bureaux!$A:$A,0),8)</f>
        <v>#N/A</v>
      </c>
      <c r="P1542" s="91" t="e">
        <f>_xlfn.CONCAT(INDEX(bureaux!$A:$H,MATCH($F1542,bureaux!$A:$A,0),4)," ",INDEX(bureaux!$A:$H,MATCH($F1542,bureaux!$A:$A,0),5))</f>
        <v>#N/A</v>
      </c>
      <c r="Q1542" s="20" t="e">
        <f>INDEX(bureaux!$A:$H,MATCH($F1542,bureaux!$A:$A,0),6)</f>
        <v>#N/A</v>
      </c>
      <c r="R1542" s="20" t="e">
        <f>INDEX(bureaux!$A:$H,MATCH($F1542,bureaux!$A:$A,0),7)</f>
        <v>#N/A</v>
      </c>
    </row>
    <row r="1543" spans="1:18" x14ac:dyDescent="0.25">
      <c r="A1543" s="20">
        <f>'Elegio-Electors'!C1543</f>
        <v>0</v>
      </c>
      <c r="B1543" s="20">
        <f>'Elegio-Electors'!B1543</f>
        <v>0</v>
      </c>
      <c r="C1543" s="91">
        <f>IF(Procédure!$C$33=2,'Elegio-Electors'!D1543,Procédure!$C$33)</f>
        <v>0</v>
      </c>
      <c r="D1543" s="20">
        <f>'Elegio-Electors'!E1543</f>
        <v>0</v>
      </c>
      <c r="E1543" s="91" t="str">
        <f>IF(LEFT(RIGHT('Elegio-Electors'!L1543,2),1)="C",'Elegio-Electors'!L1543,IF(LEFT(RIGHT('Elegio-Electors'!M1543,2),1)="C",'Elegio-Electors'!M1543,""))</f>
        <v/>
      </c>
      <c r="F1543" s="91" t="str">
        <f>IF(LEFT(RIGHT('Elegio-Electors'!L1543,2),1)="O",'Elegio-Electors'!L1543,IF(LEFT(RIGHT('Elegio-Electors'!M1543,2),1)="O",'Elegio-Electors'!M1543,""))</f>
        <v/>
      </c>
      <c r="G1543" s="91" t="s">
        <v>166</v>
      </c>
      <c r="H1543" s="91" t="s">
        <v>167</v>
      </c>
      <c r="I1543" s="91" t="e">
        <f t="shared" si="120"/>
        <v>#N/A</v>
      </c>
      <c r="J1543" s="91" t="e">
        <f t="shared" si="121"/>
        <v>#N/A</v>
      </c>
      <c r="K1543" s="91" t="e">
        <f>INDEX(bureaux!$A:$I,MATCH($F1543,bureaux!$A:$A,0),9)</f>
        <v>#N/A</v>
      </c>
      <c r="L1543" s="91" t="e">
        <f t="shared" si="122"/>
        <v>#N/A</v>
      </c>
      <c r="M1543" s="91" t="e">
        <f t="shared" si="123"/>
        <v>#N/A</v>
      </c>
      <c r="N1543" s="20" t="e">
        <f t="shared" si="124"/>
        <v>#N/A</v>
      </c>
      <c r="O1543" s="20" t="e">
        <f>INDEX(bureaux!$A:$H,MATCH($F1543,bureaux!$A:$A,0),8)</f>
        <v>#N/A</v>
      </c>
      <c r="P1543" s="91" t="e">
        <f>_xlfn.CONCAT(INDEX(bureaux!$A:$H,MATCH($F1543,bureaux!$A:$A,0),4)," ",INDEX(bureaux!$A:$H,MATCH($F1543,bureaux!$A:$A,0),5))</f>
        <v>#N/A</v>
      </c>
      <c r="Q1543" s="20" t="e">
        <f>INDEX(bureaux!$A:$H,MATCH($F1543,bureaux!$A:$A,0),6)</f>
        <v>#N/A</v>
      </c>
      <c r="R1543" s="20" t="e">
        <f>INDEX(bureaux!$A:$H,MATCH($F1543,bureaux!$A:$A,0),7)</f>
        <v>#N/A</v>
      </c>
    </row>
    <row r="1544" spans="1:18" x14ac:dyDescent="0.25">
      <c r="A1544" s="20">
        <f>'Elegio-Electors'!C1544</f>
        <v>0</v>
      </c>
      <c r="B1544" s="20">
        <f>'Elegio-Electors'!B1544</f>
        <v>0</v>
      </c>
      <c r="C1544" s="91">
        <f>IF(Procédure!$C$33=2,'Elegio-Electors'!D1544,Procédure!$C$33)</f>
        <v>0</v>
      </c>
      <c r="D1544" s="20">
        <f>'Elegio-Electors'!E1544</f>
        <v>0</v>
      </c>
      <c r="E1544" s="91" t="str">
        <f>IF(LEFT(RIGHT('Elegio-Electors'!L1544,2),1)="C",'Elegio-Electors'!L1544,IF(LEFT(RIGHT('Elegio-Electors'!M1544,2),1)="C",'Elegio-Electors'!M1544,""))</f>
        <v/>
      </c>
      <c r="F1544" s="91" t="str">
        <f>IF(LEFT(RIGHT('Elegio-Electors'!L1544,2),1)="O",'Elegio-Electors'!L1544,IF(LEFT(RIGHT('Elegio-Electors'!M1544,2),1)="O",'Elegio-Electors'!M1544,""))</f>
        <v/>
      </c>
      <c r="G1544" s="91" t="s">
        <v>166</v>
      </c>
      <c r="H1544" s="91" t="s">
        <v>167</v>
      </c>
      <c r="I1544" s="91" t="e">
        <f t="shared" si="120"/>
        <v>#N/A</v>
      </c>
      <c r="J1544" s="91" t="e">
        <f t="shared" si="121"/>
        <v>#N/A</v>
      </c>
      <c r="K1544" s="91" t="e">
        <f>INDEX(bureaux!$A:$I,MATCH($F1544,bureaux!$A:$A,0),9)</f>
        <v>#N/A</v>
      </c>
      <c r="L1544" s="91" t="e">
        <f t="shared" si="122"/>
        <v>#N/A</v>
      </c>
      <c r="M1544" s="91" t="e">
        <f t="shared" si="123"/>
        <v>#N/A</v>
      </c>
      <c r="N1544" s="20" t="e">
        <f t="shared" si="124"/>
        <v>#N/A</v>
      </c>
      <c r="O1544" s="20" t="e">
        <f>INDEX(bureaux!$A:$H,MATCH($F1544,bureaux!$A:$A,0),8)</f>
        <v>#N/A</v>
      </c>
      <c r="P1544" s="91" t="e">
        <f>_xlfn.CONCAT(INDEX(bureaux!$A:$H,MATCH($F1544,bureaux!$A:$A,0),4)," ",INDEX(bureaux!$A:$H,MATCH($F1544,bureaux!$A:$A,0),5))</f>
        <v>#N/A</v>
      </c>
      <c r="Q1544" s="20" t="e">
        <f>INDEX(bureaux!$A:$H,MATCH($F1544,bureaux!$A:$A,0),6)</f>
        <v>#N/A</v>
      </c>
      <c r="R1544" s="20" t="e">
        <f>INDEX(bureaux!$A:$H,MATCH($F1544,bureaux!$A:$A,0),7)</f>
        <v>#N/A</v>
      </c>
    </row>
    <row r="1545" spans="1:18" x14ac:dyDescent="0.25">
      <c r="A1545" s="20">
        <f>'Elegio-Electors'!C1545</f>
        <v>0</v>
      </c>
      <c r="B1545" s="20">
        <f>'Elegio-Electors'!B1545</f>
        <v>0</v>
      </c>
      <c r="C1545" s="91">
        <f>IF(Procédure!$C$33=2,'Elegio-Electors'!D1545,Procédure!$C$33)</f>
        <v>0</v>
      </c>
      <c r="D1545" s="20">
        <f>'Elegio-Electors'!E1545</f>
        <v>0</v>
      </c>
      <c r="E1545" s="91" t="str">
        <f>IF(LEFT(RIGHT('Elegio-Electors'!L1545,2),1)="C",'Elegio-Electors'!L1545,IF(LEFT(RIGHT('Elegio-Electors'!M1545,2),1)="C",'Elegio-Electors'!M1545,""))</f>
        <v/>
      </c>
      <c r="F1545" s="91" t="str">
        <f>IF(LEFT(RIGHT('Elegio-Electors'!L1545,2),1)="O",'Elegio-Electors'!L1545,IF(LEFT(RIGHT('Elegio-Electors'!M1545,2),1)="O",'Elegio-Electors'!M1545,""))</f>
        <v/>
      </c>
      <c r="G1545" s="91" t="s">
        <v>166</v>
      </c>
      <c r="H1545" s="91" t="s">
        <v>167</v>
      </c>
      <c r="I1545" s="91" t="e">
        <f t="shared" si="120"/>
        <v>#N/A</v>
      </c>
      <c r="J1545" s="91" t="e">
        <f t="shared" si="121"/>
        <v>#N/A</v>
      </c>
      <c r="K1545" s="91" t="e">
        <f>INDEX(bureaux!$A:$I,MATCH($F1545,bureaux!$A:$A,0),9)</f>
        <v>#N/A</v>
      </c>
      <c r="L1545" s="91" t="e">
        <f t="shared" si="122"/>
        <v>#N/A</v>
      </c>
      <c r="M1545" s="91" t="e">
        <f t="shared" si="123"/>
        <v>#N/A</v>
      </c>
      <c r="N1545" s="20" t="e">
        <f t="shared" si="124"/>
        <v>#N/A</v>
      </c>
      <c r="O1545" s="20" t="e">
        <f>INDEX(bureaux!$A:$H,MATCH($F1545,bureaux!$A:$A,0),8)</f>
        <v>#N/A</v>
      </c>
      <c r="P1545" s="91" t="e">
        <f>_xlfn.CONCAT(INDEX(bureaux!$A:$H,MATCH($F1545,bureaux!$A:$A,0),4)," ",INDEX(bureaux!$A:$H,MATCH($F1545,bureaux!$A:$A,0),5))</f>
        <v>#N/A</v>
      </c>
      <c r="Q1545" s="20" t="e">
        <f>INDEX(bureaux!$A:$H,MATCH($F1545,bureaux!$A:$A,0),6)</f>
        <v>#N/A</v>
      </c>
      <c r="R1545" s="20" t="e">
        <f>INDEX(bureaux!$A:$H,MATCH($F1545,bureaux!$A:$A,0),7)</f>
        <v>#N/A</v>
      </c>
    </row>
    <row r="1546" spans="1:18" x14ac:dyDescent="0.25">
      <c r="A1546" s="20">
        <f>'Elegio-Electors'!C1546</f>
        <v>0</v>
      </c>
      <c r="B1546" s="20">
        <f>'Elegio-Electors'!B1546</f>
        <v>0</v>
      </c>
      <c r="C1546" s="91">
        <f>IF(Procédure!$C$33=2,'Elegio-Electors'!D1546,Procédure!$C$33)</f>
        <v>0</v>
      </c>
      <c r="D1546" s="20">
        <f>'Elegio-Electors'!E1546</f>
        <v>0</v>
      </c>
      <c r="E1546" s="91" t="str">
        <f>IF(LEFT(RIGHT('Elegio-Electors'!L1546,2),1)="C",'Elegio-Electors'!L1546,IF(LEFT(RIGHT('Elegio-Electors'!M1546,2),1)="C",'Elegio-Electors'!M1546,""))</f>
        <v/>
      </c>
      <c r="F1546" s="91" t="str">
        <f>IF(LEFT(RIGHT('Elegio-Electors'!L1546,2),1)="O",'Elegio-Electors'!L1546,IF(LEFT(RIGHT('Elegio-Electors'!M1546,2),1)="O",'Elegio-Electors'!M1546,""))</f>
        <v/>
      </c>
      <c r="G1546" s="91" t="s">
        <v>166</v>
      </c>
      <c r="H1546" s="91" t="s">
        <v>167</v>
      </c>
      <c r="I1546" s="91" t="e">
        <f t="shared" si="120"/>
        <v>#N/A</v>
      </c>
      <c r="J1546" s="91" t="e">
        <f t="shared" si="121"/>
        <v>#N/A</v>
      </c>
      <c r="K1546" s="91" t="e">
        <f>INDEX(bureaux!$A:$I,MATCH($F1546,bureaux!$A:$A,0),9)</f>
        <v>#N/A</v>
      </c>
      <c r="L1546" s="91" t="e">
        <f t="shared" si="122"/>
        <v>#N/A</v>
      </c>
      <c r="M1546" s="91" t="e">
        <f t="shared" si="123"/>
        <v>#N/A</v>
      </c>
      <c r="N1546" s="20" t="e">
        <f t="shared" si="124"/>
        <v>#N/A</v>
      </c>
      <c r="O1546" s="20" t="e">
        <f>INDEX(bureaux!$A:$H,MATCH($F1546,bureaux!$A:$A,0),8)</f>
        <v>#N/A</v>
      </c>
      <c r="P1546" s="91" t="e">
        <f>_xlfn.CONCAT(INDEX(bureaux!$A:$H,MATCH($F1546,bureaux!$A:$A,0),4)," ",INDEX(bureaux!$A:$H,MATCH($F1546,bureaux!$A:$A,0),5))</f>
        <v>#N/A</v>
      </c>
      <c r="Q1546" s="20" t="e">
        <f>INDEX(bureaux!$A:$H,MATCH($F1546,bureaux!$A:$A,0),6)</f>
        <v>#N/A</v>
      </c>
      <c r="R1546" s="20" t="e">
        <f>INDEX(bureaux!$A:$H,MATCH($F1546,bureaux!$A:$A,0),7)</f>
        <v>#N/A</v>
      </c>
    </row>
    <row r="1547" spans="1:18" x14ac:dyDescent="0.25">
      <c r="A1547" s="20">
        <f>'Elegio-Electors'!C1547</f>
        <v>0</v>
      </c>
      <c r="B1547" s="20">
        <f>'Elegio-Electors'!B1547</f>
        <v>0</v>
      </c>
      <c r="C1547" s="91">
        <f>IF(Procédure!$C$33=2,'Elegio-Electors'!D1547,Procédure!$C$33)</f>
        <v>0</v>
      </c>
      <c r="D1547" s="20">
        <f>'Elegio-Electors'!E1547</f>
        <v>0</v>
      </c>
      <c r="E1547" s="91" t="str">
        <f>IF(LEFT(RIGHT('Elegio-Electors'!L1547,2),1)="C",'Elegio-Electors'!L1547,IF(LEFT(RIGHT('Elegio-Electors'!M1547,2),1)="C",'Elegio-Electors'!M1547,""))</f>
        <v/>
      </c>
      <c r="F1547" s="91" t="str">
        <f>IF(LEFT(RIGHT('Elegio-Electors'!L1547,2),1)="O",'Elegio-Electors'!L1547,IF(LEFT(RIGHT('Elegio-Electors'!M1547,2),1)="O",'Elegio-Electors'!M1547,""))</f>
        <v/>
      </c>
      <c r="G1547" s="91" t="s">
        <v>166</v>
      </c>
      <c r="H1547" s="91" t="s">
        <v>167</v>
      </c>
      <c r="I1547" s="91" t="e">
        <f t="shared" si="120"/>
        <v>#N/A</v>
      </c>
      <c r="J1547" s="91" t="e">
        <f t="shared" si="121"/>
        <v>#N/A</v>
      </c>
      <c r="K1547" s="91" t="e">
        <f>INDEX(bureaux!$A:$I,MATCH($F1547,bureaux!$A:$A,0),9)</f>
        <v>#N/A</v>
      </c>
      <c r="L1547" s="91" t="e">
        <f t="shared" si="122"/>
        <v>#N/A</v>
      </c>
      <c r="M1547" s="91" t="e">
        <f t="shared" si="123"/>
        <v>#N/A</v>
      </c>
      <c r="N1547" s="20" t="e">
        <f t="shared" si="124"/>
        <v>#N/A</v>
      </c>
      <c r="O1547" s="20" t="e">
        <f>INDEX(bureaux!$A:$H,MATCH($F1547,bureaux!$A:$A,0),8)</f>
        <v>#N/A</v>
      </c>
      <c r="P1547" s="91" t="e">
        <f>_xlfn.CONCAT(INDEX(bureaux!$A:$H,MATCH($F1547,bureaux!$A:$A,0),4)," ",INDEX(bureaux!$A:$H,MATCH($F1547,bureaux!$A:$A,0),5))</f>
        <v>#N/A</v>
      </c>
      <c r="Q1547" s="20" t="e">
        <f>INDEX(bureaux!$A:$H,MATCH($F1547,bureaux!$A:$A,0),6)</f>
        <v>#N/A</v>
      </c>
      <c r="R1547" s="20" t="e">
        <f>INDEX(bureaux!$A:$H,MATCH($F1547,bureaux!$A:$A,0),7)</f>
        <v>#N/A</v>
      </c>
    </row>
    <row r="1548" spans="1:18" x14ac:dyDescent="0.25">
      <c r="A1548" s="20">
        <f>'Elegio-Electors'!C1548</f>
        <v>0</v>
      </c>
      <c r="B1548" s="20">
        <f>'Elegio-Electors'!B1548</f>
        <v>0</v>
      </c>
      <c r="C1548" s="91">
        <f>IF(Procédure!$C$33=2,'Elegio-Electors'!D1548,Procédure!$C$33)</f>
        <v>0</v>
      </c>
      <c r="D1548" s="20">
        <f>'Elegio-Electors'!E1548</f>
        <v>0</v>
      </c>
      <c r="E1548" s="91" t="str">
        <f>IF(LEFT(RIGHT('Elegio-Electors'!L1548,2),1)="C",'Elegio-Electors'!L1548,IF(LEFT(RIGHT('Elegio-Electors'!M1548,2),1)="C",'Elegio-Electors'!M1548,""))</f>
        <v/>
      </c>
      <c r="F1548" s="91" t="str">
        <f>IF(LEFT(RIGHT('Elegio-Electors'!L1548,2),1)="O",'Elegio-Electors'!L1548,IF(LEFT(RIGHT('Elegio-Electors'!M1548,2),1)="O",'Elegio-Electors'!M1548,""))</f>
        <v/>
      </c>
      <c r="G1548" s="91" t="s">
        <v>166</v>
      </c>
      <c r="H1548" s="91" t="s">
        <v>167</v>
      </c>
      <c r="I1548" s="91" t="e">
        <f t="shared" si="120"/>
        <v>#N/A</v>
      </c>
      <c r="J1548" s="91" t="e">
        <f t="shared" si="121"/>
        <v>#N/A</v>
      </c>
      <c r="K1548" s="91" t="e">
        <f>INDEX(bureaux!$A:$I,MATCH($F1548,bureaux!$A:$A,0),9)</f>
        <v>#N/A</v>
      </c>
      <c r="L1548" s="91" t="e">
        <f t="shared" si="122"/>
        <v>#N/A</v>
      </c>
      <c r="M1548" s="91" t="e">
        <f t="shared" si="123"/>
        <v>#N/A</v>
      </c>
      <c r="N1548" s="20" t="e">
        <f t="shared" si="124"/>
        <v>#N/A</v>
      </c>
      <c r="O1548" s="20" t="e">
        <f>INDEX(bureaux!$A:$H,MATCH($F1548,bureaux!$A:$A,0),8)</f>
        <v>#N/A</v>
      </c>
      <c r="P1548" s="91" t="e">
        <f>_xlfn.CONCAT(INDEX(bureaux!$A:$H,MATCH($F1548,bureaux!$A:$A,0),4)," ",INDEX(bureaux!$A:$H,MATCH($F1548,bureaux!$A:$A,0),5))</f>
        <v>#N/A</v>
      </c>
      <c r="Q1548" s="20" t="e">
        <f>INDEX(bureaux!$A:$H,MATCH($F1548,bureaux!$A:$A,0),6)</f>
        <v>#N/A</v>
      </c>
      <c r="R1548" s="20" t="e">
        <f>INDEX(bureaux!$A:$H,MATCH($F1548,bureaux!$A:$A,0),7)</f>
        <v>#N/A</v>
      </c>
    </row>
    <row r="1549" spans="1:18" x14ac:dyDescent="0.25">
      <c r="A1549" s="20">
        <f>'Elegio-Electors'!C1549</f>
        <v>0</v>
      </c>
      <c r="B1549" s="20">
        <f>'Elegio-Electors'!B1549</f>
        <v>0</v>
      </c>
      <c r="C1549" s="91">
        <f>IF(Procédure!$C$33=2,'Elegio-Electors'!D1549,Procédure!$C$33)</f>
        <v>0</v>
      </c>
      <c r="D1549" s="20">
        <f>'Elegio-Electors'!E1549</f>
        <v>0</v>
      </c>
      <c r="E1549" s="91" t="str">
        <f>IF(LEFT(RIGHT('Elegio-Electors'!L1549,2),1)="C",'Elegio-Electors'!L1549,IF(LEFT(RIGHT('Elegio-Electors'!M1549,2),1)="C",'Elegio-Electors'!M1549,""))</f>
        <v/>
      </c>
      <c r="F1549" s="91" t="str">
        <f>IF(LEFT(RIGHT('Elegio-Electors'!L1549,2),1)="O",'Elegio-Electors'!L1549,IF(LEFT(RIGHT('Elegio-Electors'!M1549,2),1)="O",'Elegio-Electors'!M1549,""))</f>
        <v/>
      </c>
      <c r="G1549" s="91" t="s">
        <v>166</v>
      </c>
      <c r="H1549" s="91" t="s">
        <v>167</v>
      </c>
      <c r="I1549" s="91" t="e">
        <f t="shared" si="120"/>
        <v>#N/A</v>
      </c>
      <c r="J1549" s="91" t="e">
        <f t="shared" si="121"/>
        <v>#N/A</v>
      </c>
      <c r="K1549" s="91" t="e">
        <f>INDEX(bureaux!$A:$I,MATCH($F1549,bureaux!$A:$A,0),9)</f>
        <v>#N/A</v>
      </c>
      <c r="L1549" s="91" t="e">
        <f t="shared" si="122"/>
        <v>#N/A</v>
      </c>
      <c r="M1549" s="91" t="e">
        <f t="shared" si="123"/>
        <v>#N/A</v>
      </c>
      <c r="N1549" s="20" t="e">
        <f t="shared" si="124"/>
        <v>#N/A</v>
      </c>
      <c r="O1549" s="20" t="e">
        <f>INDEX(bureaux!$A:$H,MATCH($F1549,bureaux!$A:$A,0),8)</f>
        <v>#N/A</v>
      </c>
      <c r="P1549" s="91" t="e">
        <f>_xlfn.CONCAT(INDEX(bureaux!$A:$H,MATCH($F1549,bureaux!$A:$A,0),4)," ",INDEX(bureaux!$A:$H,MATCH($F1549,bureaux!$A:$A,0),5))</f>
        <v>#N/A</v>
      </c>
      <c r="Q1549" s="20" t="e">
        <f>INDEX(bureaux!$A:$H,MATCH($F1549,bureaux!$A:$A,0),6)</f>
        <v>#N/A</v>
      </c>
      <c r="R1549" s="20" t="e">
        <f>INDEX(bureaux!$A:$H,MATCH($F1549,bureaux!$A:$A,0),7)</f>
        <v>#N/A</v>
      </c>
    </row>
    <row r="1550" spans="1:18" x14ac:dyDescent="0.25">
      <c r="A1550" s="20">
        <f>'Elegio-Electors'!C1550</f>
        <v>0</v>
      </c>
      <c r="B1550" s="20">
        <f>'Elegio-Electors'!B1550</f>
        <v>0</v>
      </c>
      <c r="C1550" s="91">
        <f>IF(Procédure!$C$33=2,'Elegio-Electors'!D1550,Procédure!$C$33)</f>
        <v>0</v>
      </c>
      <c r="D1550" s="20">
        <f>'Elegio-Electors'!E1550</f>
        <v>0</v>
      </c>
      <c r="E1550" s="91" t="str">
        <f>IF(LEFT(RIGHT('Elegio-Electors'!L1550,2),1)="C",'Elegio-Electors'!L1550,IF(LEFT(RIGHT('Elegio-Electors'!M1550,2),1)="C",'Elegio-Electors'!M1550,""))</f>
        <v/>
      </c>
      <c r="F1550" s="91" t="str">
        <f>IF(LEFT(RIGHT('Elegio-Electors'!L1550,2),1)="O",'Elegio-Electors'!L1550,IF(LEFT(RIGHT('Elegio-Electors'!M1550,2),1)="O",'Elegio-Electors'!M1550,""))</f>
        <v/>
      </c>
      <c r="G1550" s="91" t="s">
        <v>166</v>
      </c>
      <c r="H1550" s="91" t="s">
        <v>167</v>
      </c>
      <c r="I1550" s="91" t="e">
        <f t="shared" si="120"/>
        <v>#N/A</v>
      </c>
      <c r="J1550" s="91" t="e">
        <f t="shared" si="121"/>
        <v>#N/A</v>
      </c>
      <c r="K1550" s="91" t="e">
        <f>INDEX(bureaux!$A:$I,MATCH($F1550,bureaux!$A:$A,0),9)</f>
        <v>#N/A</v>
      </c>
      <c r="L1550" s="91" t="e">
        <f t="shared" si="122"/>
        <v>#N/A</v>
      </c>
      <c r="M1550" s="91" t="e">
        <f t="shared" si="123"/>
        <v>#N/A</v>
      </c>
      <c r="N1550" s="20" t="e">
        <f t="shared" si="124"/>
        <v>#N/A</v>
      </c>
      <c r="O1550" s="20" t="e">
        <f>INDEX(bureaux!$A:$H,MATCH($F1550,bureaux!$A:$A,0),8)</f>
        <v>#N/A</v>
      </c>
      <c r="P1550" s="91" t="e">
        <f>_xlfn.CONCAT(INDEX(bureaux!$A:$H,MATCH($F1550,bureaux!$A:$A,0),4)," ",INDEX(bureaux!$A:$H,MATCH($F1550,bureaux!$A:$A,0),5))</f>
        <v>#N/A</v>
      </c>
      <c r="Q1550" s="20" t="e">
        <f>INDEX(bureaux!$A:$H,MATCH($F1550,bureaux!$A:$A,0),6)</f>
        <v>#N/A</v>
      </c>
      <c r="R1550" s="20" t="e">
        <f>INDEX(bureaux!$A:$H,MATCH($F1550,bureaux!$A:$A,0),7)</f>
        <v>#N/A</v>
      </c>
    </row>
    <row r="1551" spans="1:18" x14ac:dyDescent="0.25">
      <c r="A1551" s="20">
        <f>'Elegio-Electors'!C1551</f>
        <v>0</v>
      </c>
      <c r="B1551" s="20">
        <f>'Elegio-Electors'!B1551</f>
        <v>0</v>
      </c>
      <c r="C1551" s="91">
        <f>IF(Procédure!$C$33=2,'Elegio-Electors'!D1551,Procédure!$C$33)</f>
        <v>0</v>
      </c>
      <c r="D1551" s="20">
        <f>'Elegio-Electors'!E1551</f>
        <v>0</v>
      </c>
      <c r="E1551" s="91" t="str">
        <f>IF(LEFT(RIGHT('Elegio-Electors'!L1551,2),1)="C",'Elegio-Electors'!L1551,IF(LEFT(RIGHT('Elegio-Electors'!M1551,2),1)="C",'Elegio-Electors'!M1551,""))</f>
        <v/>
      </c>
      <c r="F1551" s="91" t="str">
        <f>IF(LEFT(RIGHT('Elegio-Electors'!L1551,2),1)="O",'Elegio-Electors'!L1551,IF(LEFT(RIGHT('Elegio-Electors'!M1551,2),1)="O",'Elegio-Electors'!M1551,""))</f>
        <v/>
      </c>
      <c r="G1551" s="91" t="s">
        <v>166</v>
      </c>
      <c r="H1551" s="91" t="s">
        <v>167</v>
      </c>
      <c r="I1551" s="91" t="e">
        <f t="shared" si="120"/>
        <v>#N/A</v>
      </c>
      <c r="J1551" s="91" t="e">
        <f t="shared" si="121"/>
        <v>#N/A</v>
      </c>
      <c r="K1551" s="91" t="e">
        <f>INDEX(bureaux!$A:$I,MATCH($F1551,bureaux!$A:$A,0),9)</f>
        <v>#N/A</v>
      </c>
      <c r="L1551" s="91" t="e">
        <f t="shared" si="122"/>
        <v>#N/A</v>
      </c>
      <c r="M1551" s="91" t="e">
        <f t="shared" si="123"/>
        <v>#N/A</v>
      </c>
      <c r="N1551" s="20" t="e">
        <f t="shared" si="124"/>
        <v>#N/A</v>
      </c>
      <c r="O1551" s="20" t="e">
        <f>INDEX(bureaux!$A:$H,MATCH($F1551,bureaux!$A:$A,0),8)</f>
        <v>#N/A</v>
      </c>
      <c r="P1551" s="91" t="e">
        <f>_xlfn.CONCAT(INDEX(bureaux!$A:$H,MATCH($F1551,bureaux!$A:$A,0),4)," ",INDEX(bureaux!$A:$H,MATCH($F1551,bureaux!$A:$A,0),5))</f>
        <v>#N/A</v>
      </c>
      <c r="Q1551" s="20" t="e">
        <f>INDEX(bureaux!$A:$H,MATCH($F1551,bureaux!$A:$A,0),6)</f>
        <v>#N/A</v>
      </c>
      <c r="R1551" s="20" t="e">
        <f>INDEX(bureaux!$A:$H,MATCH($F1551,bureaux!$A:$A,0),7)</f>
        <v>#N/A</v>
      </c>
    </row>
    <row r="1552" spans="1:18" x14ac:dyDescent="0.25">
      <c r="A1552" s="20">
        <f>'Elegio-Electors'!C1552</f>
        <v>0</v>
      </c>
      <c r="B1552" s="20">
        <f>'Elegio-Electors'!B1552</f>
        <v>0</v>
      </c>
      <c r="C1552" s="91">
        <f>IF(Procédure!$C$33=2,'Elegio-Electors'!D1552,Procédure!$C$33)</f>
        <v>0</v>
      </c>
      <c r="D1552" s="20">
        <f>'Elegio-Electors'!E1552</f>
        <v>0</v>
      </c>
      <c r="E1552" s="91" t="str">
        <f>IF(LEFT(RIGHT('Elegio-Electors'!L1552,2),1)="C",'Elegio-Electors'!L1552,IF(LEFT(RIGHT('Elegio-Electors'!M1552,2),1)="C",'Elegio-Electors'!M1552,""))</f>
        <v/>
      </c>
      <c r="F1552" s="91" t="str">
        <f>IF(LEFT(RIGHT('Elegio-Electors'!L1552,2),1)="O",'Elegio-Electors'!L1552,IF(LEFT(RIGHT('Elegio-Electors'!M1552,2),1)="O",'Elegio-Electors'!M1552,""))</f>
        <v/>
      </c>
      <c r="G1552" s="91" t="s">
        <v>166</v>
      </c>
      <c r="H1552" s="91" t="s">
        <v>167</v>
      </c>
      <c r="I1552" s="91" t="e">
        <f t="shared" si="120"/>
        <v>#N/A</v>
      </c>
      <c r="J1552" s="91" t="e">
        <f t="shared" si="121"/>
        <v>#N/A</v>
      </c>
      <c r="K1552" s="91" t="e">
        <f>INDEX(bureaux!$A:$I,MATCH($F1552,bureaux!$A:$A,0),9)</f>
        <v>#N/A</v>
      </c>
      <c r="L1552" s="91" t="e">
        <f t="shared" si="122"/>
        <v>#N/A</v>
      </c>
      <c r="M1552" s="91" t="e">
        <f t="shared" si="123"/>
        <v>#N/A</v>
      </c>
      <c r="N1552" s="20" t="e">
        <f t="shared" si="124"/>
        <v>#N/A</v>
      </c>
      <c r="O1552" s="20" t="e">
        <f>INDEX(bureaux!$A:$H,MATCH($F1552,bureaux!$A:$A,0),8)</f>
        <v>#N/A</v>
      </c>
      <c r="P1552" s="91" t="e">
        <f>_xlfn.CONCAT(INDEX(bureaux!$A:$H,MATCH($F1552,bureaux!$A:$A,0),4)," ",INDEX(bureaux!$A:$H,MATCH($F1552,bureaux!$A:$A,0),5))</f>
        <v>#N/A</v>
      </c>
      <c r="Q1552" s="20" t="e">
        <f>INDEX(bureaux!$A:$H,MATCH($F1552,bureaux!$A:$A,0),6)</f>
        <v>#N/A</v>
      </c>
      <c r="R1552" s="20" t="e">
        <f>INDEX(bureaux!$A:$H,MATCH($F1552,bureaux!$A:$A,0),7)</f>
        <v>#N/A</v>
      </c>
    </row>
    <row r="1553" spans="1:18" x14ac:dyDescent="0.25">
      <c r="A1553" s="20">
        <f>'Elegio-Electors'!C1553</f>
        <v>0</v>
      </c>
      <c r="B1553" s="20">
        <f>'Elegio-Electors'!B1553</f>
        <v>0</v>
      </c>
      <c r="C1553" s="91">
        <f>IF(Procédure!$C$33=2,'Elegio-Electors'!D1553,Procédure!$C$33)</f>
        <v>0</v>
      </c>
      <c r="D1553" s="20">
        <f>'Elegio-Electors'!E1553</f>
        <v>0</v>
      </c>
      <c r="E1553" s="91" t="str">
        <f>IF(LEFT(RIGHT('Elegio-Electors'!L1553,2),1)="C",'Elegio-Electors'!L1553,IF(LEFT(RIGHT('Elegio-Electors'!M1553,2),1)="C",'Elegio-Electors'!M1553,""))</f>
        <v/>
      </c>
      <c r="F1553" s="91" t="str">
        <f>IF(LEFT(RIGHT('Elegio-Electors'!L1553,2),1)="O",'Elegio-Electors'!L1553,IF(LEFT(RIGHT('Elegio-Electors'!M1553,2),1)="O",'Elegio-Electors'!M1553,""))</f>
        <v/>
      </c>
      <c r="G1553" s="91" t="s">
        <v>166</v>
      </c>
      <c r="H1553" s="91" t="s">
        <v>167</v>
      </c>
      <c r="I1553" s="91" t="e">
        <f t="shared" si="120"/>
        <v>#N/A</v>
      </c>
      <c r="J1553" s="91" t="e">
        <f t="shared" si="121"/>
        <v>#N/A</v>
      </c>
      <c r="K1553" s="91" t="e">
        <f>INDEX(bureaux!$A:$I,MATCH($F1553,bureaux!$A:$A,0),9)</f>
        <v>#N/A</v>
      </c>
      <c r="L1553" s="91" t="e">
        <f t="shared" si="122"/>
        <v>#N/A</v>
      </c>
      <c r="M1553" s="91" t="e">
        <f t="shared" si="123"/>
        <v>#N/A</v>
      </c>
      <c r="N1553" s="20" t="e">
        <f t="shared" si="124"/>
        <v>#N/A</v>
      </c>
      <c r="O1553" s="20" t="e">
        <f>INDEX(bureaux!$A:$H,MATCH($F1553,bureaux!$A:$A,0),8)</f>
        <v>#N/A</v>
      </c>
      <c r="P1553" s="91" t="e">
        <f>_xlfn.CONCAT(INDEX(bureaux!$A:$H,MATCH($F1553,bureaux!$A:$A,0),4)," ",INDEX(bureaux!$A:$H,MATCH($F1553,bureaux!$A:$A,0),5))</f>
        <v>#N/A</v>
      </c>
      <c r="Q1553" s="20" t="e">
        <f>INDEX(bureaux!$A:$H,MATCH($F1553,bureaux!$A:$A,0),6)</f>
        <v>#N/A</v>
      </c>
      <c r="R1553" s="20" t="e">
        <f>INDEX(bureaux!$A:$H,MATCH($F1553,bureaux!$A:$A,0),7)</f>
        <v>#N/A</v>
      </c>
    </row>
    <row r="1554" spans="1:18" x14ac:dyDescent="0.25">
      <c r="A1554" s="20">
        <f>'Elegio-Electors'!C1554</f>
        <v>0</v>
      </c>
      <c r="B1554" s="20">
        <f>'Elegio-Electors'!B1554</f>
        <v>0</v>
      </c>
      <c r="C1554" s="91">
        <f>IF(Procédure!$C$33=2,'Elegio-Electors'!D1554,Procédure!$C$33)</f>
        <v>0</v>
      </c>
      <c r="D1554" s="20">
        <f>'Elegio-Electors'!E1554</f>
        <v>0</v>
      </c>
      <c r="E1554" s="91" t="str">
        <f>IF(LEFT(RIGHT('Elegio-Electors'!L1554,2),1)="C",'Elegio-Electors'!L1554,IF(LEFT(RIGHT('Elegio-Electors'!M1554,2),1)="C",'Elegio-Electors'!M1554,""))</f>
        <v/>
      </c>
      <c r="F1554" s="91" t="str">
        <f>IF(LEFT(RIGHT('Elegio-Electors'!L1554,2),1)="O",'Elegio-Electors'!L1554,IF(LEFT(RIGHT('Elegio-Electors'!M1554,2),1)="O",'Elegio-Electors'!M1554,""))</f>
        <v/>
      </c>
      <c r="G1554" s="91" t="s">
        <v>166</v>
      </c>
      <c r="H1554" s="91" t="s">
        <v>167</v>
      </c>
      <c r="I1554" s="91" t="e">
        <f t="shared" si="120"/>
        <v>#N/A</v>
      </c>
      <c r="J1554" s="91" t="e">
        <f t="shared" si="121"/>
        <v>#N/A</v>
      </c>
      <c r="K1554" s="91" t="e">
        <f>INDEX(bureaux!$A:$I,MATCH($F1554,bureaux!$A:$A,0),9)</f>
        <v>#N/A</v>
      </c>
      <c r="L1554" s="91" t="e">
        <f t="shared" si="122"/>
        <v>#N/A</v>
      </c>
      <c r="M1554" s="91" t="e">
        <f t="shared" si="123"/>
        <v>#N/A</v>
      </c>
      <c r="N1554" s="20" t="e">
        <f t="shared" si="124"/>
        <v>#N/A</v>
      </c>
      <c r="O1554" s="20" t="e">
        <f>INDEX(bureaux!$A:$H,MATCH($F1554,bureaux!$A:$A,0),8)</f>
        <v>#N/A</v>
      </c>
      <c r="P1554" s="91" t="e">
        <f>_xlfn.CONCAT(INDEX(bureaux!$A:$H,MATCH($F1554,bureaux!$A:$A,0),4)," ",INDEX(bureaux!$A:$H,MATCH($F1554,bureaux!$A:$A,0),5))</f>
        <v>#N/A</v>
      </c>
      <c r="Q1554" s="20" t="e">
        <f>INDEX(bureaux!$A:$H,MATCH($F1554,bureaux!$A:$A,0),6)</f>
        <v>#N/A</v>
      </c>
      <c r="R1554" s="20" t="e">
        <f>INDEX(bureaux!$A:$H,MATCH($F1554,bureaux!$A:$A,0),7)</f>
        <v>#N/A</v>
      </c>
    </row>
    <row r="1555" spans="1:18" x14ac:dyDescent="0.25">
      <c r="A1555" s="20">
        <f>'Elegio-Electors'!C1555</f>
        <v>0</v>
      </c>
      <c r="B1555" s="20">
        <f>'Elegio-Electors'!B1555</f>
        <v>0</v>
      </c>
      <c r="C1555" s="91">
        <f>IF(Procédure!$C$33=2,'Elegio-Electors'!D1555,Procédure!$C$33)</f>
        <v>0</v>
      </c>
      <c r="D1555" s="20">
        <f>'Elegio-Electors'!E1555</f>
        <v>0</v>
      </c>
      <c r="E1555" s="91" t="str">
        <f>IF(LEFT(RIGHT('Elegio-Electors'!L1555,2),1)="C",'Elegio-Electors'!L1555,IF(LEFT(RIGHT('Elegio-Electors'!M1555,2),1)="C",'Elegio-Electors'!M1555,""))</f>
        <v/>
      </c>
      <c r="F1555" s="91" t="str">
        <f>IF(LEFT(RIGHT('Elegio-Electors'!L1555,2),1)="O",'Elegio-Electors'!L1555,IF(LEFT(RIGHT('Elegio-Electors'!M1555,2),1)="O",'Elegio-Electors'!M1555,""))</f>
        <v/>
      </c>
      <c r="G1555" s="91" t="s">
        <v>166</v>
      </c>
      <c r="H1555" s="91" t="s">
        <v>167</v>
      </c>
      <c r="I1555" s="91" t="e">
        <f t="shared" si="120"/>
        <v>#N/A</v>
      </c>
      <c r="J1555" s="91" t="e">
        <f t="shared" si="121"/>
        <v>#N/A</v>
      </c>
      <c r="K1555" s="91" t="e">
        <f>INDEX(bureaux!$A:$I,MATCH($F1555,bureaux!$A:$A,0),9)</f>
        <v>#N/A</v>
      </c>
      <c r="L1555" s="91" t="e">
        <f t="shared" si="122"/>
        <v>#N/A</v>
      </c>
      <c r="M1555" s="91" t="e">
        <f t="shared" si="123"/>
        <v>#N/A</v>
      </c>
      <c r="N1555" s="20" t="e">
        <f t="shared" si="124"/>
        <v>#N/A</v>
      </c>
      <c r="O1555" s="20" t="e">
        <f>INDEX(bureaux!$A:$H,MATCH($F1555,bureaux!$A:$A,0),8)</f>
        <v>#N/A</v>
      </c>
      <c r="P1555" s="91" t="e">
        <f>_xlfn.CONCAT(INDEX(bureaux!$A:$H,MATCH($F1555,bureaux!$A:$A,0),4)," ",INDEX(bureaux!$A:$H,MATCH($F1555,bureaux!$A:$A,0),5))</f>
        <v>#N/A</v>
      </c>
      <c r="Q1555" s="20" t="e">
        <f>INDEX(bureaux!$A:$H,MATCH($F1555,bureaux!$A:$A,0),6)</f>
        <v>#N/A</v>
      </c>
      <c r="R1555" s="20" t="e">
        <f>INDEX(bureaux!$A:$H,MATCH($F1555,bureaux!$A:$A,0),7)</f>
        <v>#N/A</v>
      </c>
    </row>
    <row r="1556" spans="1:18" x14ac:dyDescent="0.25">
      <c r="A1556" s="20">
        <f>'Elegio-Electors'!C1556</f>
        <v>0</v>
      </c>
      <c r="B1556" s="20">
        <f>'Elegio-Electors'!B1556</f>
        <v>0</v>
      </c>
      <c r="C1556" s="91">
        <f>IF(Procédure!$C$33=2,'Elegio-Electors'!D1556,Procédure!$C$33)</f>
        <v>0</v>
      </c>
      <c r="D1556" s="20">
        <f>'Elegio-Electors'!E1556</f>
        <v>0</v>
      </c>
      <c r="E1556" s="91" t="str">
        <f>IF(LEFT(RIGHT('Elegio-Electors'!L1556,2),1)="C",'Elegio-Electors'!L1556,IF(LEFT(RIGHT('Elegio-Electors'!M1556,2),1)="C",'Elegio-Electors'!M1556,""))</f>
        <v/>
      </c>
      <c r="F1556" s="91" t="str">
        <f>IF(LEFT(RIGHT('Elegio-Electors'!L1556,2),1)="O",'Elegio-Electors'!L1556,IF(LEFT(RIGHT('Elegio-Electors'!M1556,2),1)="O",'Elegio-Electors'!M1556,""))</f>
        <v/>
      </c>
      <c r="G1556" s="91" t="s">
        <v>166</v>
      </c>
      <c r="H1556" s="91" t="s">
        <v>167</v>
      </c>
      <c r="I1556" s="91" t="e">
        <f t="shared" si="120"/>
        <v>#N/A</v>
      </c>
      <c r="J1556" s="91" t="e">
        <f t="shared" si="121"/>
        <v>#N/A</v>
      </c>
      <c r="K1556" s="91" t="e">
        <f>INDEX(bureaux!$A:$I,MATCH($F1556,bureaux!$A:$A,0),9)</f>
        <v>#N/A</v>
      </c>
      <c r="L1556" s="91" t="e">
        <f t="shared" si="122"/>
        <v>#N/A</v>
      </c>
      <c r="M1556" s="91" t="e">
        <f t="shared" si="123"/>
        <v>#N/A</v>
      </c>
      <c r="N1556" s="20" t="e">
        <f t="shared" si="124"/>
        <v>#N/A</v>
      </c>
      <c r="O1556" s="20" t="e">
        <f>INDEX(bureaux!$A:$H,MATCH($F1556,bureaux!$A:$A,0),8)</f>
        <v>#N/A</v>
      </c>
      <c r="P1556" s="91" t="e">
        <f>_xlfn.CONCAT(INDEX(bureaux!$A:$H,MATCH($F1556,bureaux!$A:$A,0),4)," ",INDEX(bureaux!$A:$H,MATCH($F1556,bureaux!$A:$A,0),5))</f>
        <v>#N/A</v>
      </c>
      <c r="Q1556" s="20" t="e">
        <f>INDEX(bureaux!$A:$H,MATCH($F1556,bureaux!$A:$A,0),6)</f>
        <v>#N/A</v>
      </c>
      <c r="R1556" s="20" t="e">
        <f>INDEX(bureaux!$A:$H,MATCH($F1556,bureaux!$A:$A,0),7)</f>
        <v>#N/A</v>
      </c>
    </row>
    <row r="1557" spans="1:18" x14ac:dyDescent="0.25">
      <c r="A1557" s="20">
        <f>'Elegio-Electors'!C1557</f>
        <v>0</v>
      </c>
      <c r="B1557" s="20">
        <f>'Elegio-Electors'!B1557</f>
        <v>0</v>
      </c>
      <c r="C1557" s="91">
        <f>IF(Procédure!$C$33=2,'Elegio-Electors'!D1557,Procédure!$C$33)</f>
        <v>0</v>
      </c>
      <c r="D1557" s="20">
        <f>'Elegio-Electors'!E1557</f>
        <v>0</v>
      </c>
      <c r="E1557" s="91" t="str">
        <f>IF(LEFT(RIGHT('Elegio-Electors'!L1557,2),1)="C",'Elegio-Electors'!L1557,IF(LEFT(RIGHT('Elegio-Electors'!M1557,2),1)="C",'Elegio-Electors'!M1557,""))</f>
        <v/>
      </c>
      <c r="F1557" s="91" t="str">
        <f>IF(LEFT(RIGHT('Elegio-Electors'!L1557,2),1)="O",'Elegio-Electors'!L1557,IF(LEFT(RIGHT('Elegio-Electors'!M1557,2),1)="O",'Elegio-Electors'!M1557,""))</f>
        <v/>
      </c>
      <c r="G1557" s="91" t="s">
        <v>166</v>
      </c>
      <c r="H1557" s="91" t="s">
        <v>167</v>
      </c>
      <c r="I1557" s="91" t="e">
        <f t="shared" si="120"/>
        <v>#N/A</v>
      </c>
      <c r="J1557" s="91" t="e">
        <f t="shared" si="121"/>
        <v>#N/A</v>
      </c>
      <c r="K1557" s="91" t="e">
        <f>INDEX(bureaux!$A:$I,MATCH($F1557,bureaux!$A:$A,0),9)</f>
        <v>#N/A</v>
      </c>
      <c r="L1557" s="91" t="e">
        <f t="shared" si="122"/>
        <v>#N/A</v>
      </c>
      <c r="M1557" s="91" t="e">
        <f t="shared" si="123"/>
        <v>#N/A</v>
      </c>
      <c r="N1557" s="20" t="e">
        <f t="shared" si="124"/>
        <v>#N/A</v>
      </c>
      <c r="O1557" s="20" t="e">
        <f>INDEX(bureaux!$A:$H,MATCH($F1557,bureaux!$A:$A,0),8)</f>
        <v>#N/A</v>
      </c>
      <c r="P1557" s="91" t="e">
        <f>_xlfn.CONCAT(INDEX(bureaux!$A:$H,MATCH($F1557,bureaux!$A:$A,0),4)," ",INDEX(bureaux!$A:$H,MATCH($F1557,bureaux!$A:$A,0),5))</f>
        <v>#N/A</v>
      </c>
      <c r="Q1557" s="20" t="e">
        <f>INDEX(bureaux!$A:$H,MATCH($F1557,bureaux!$A:$A,0),6)</f>
        <v>#N/A</v>
      </c>
      <c r="R1557" s="20" t="e">
        <f>INDEX(bureaux!$A:$H,MATCH($F1557,bureaux!$A:$A,0),7)</f>
        <v>#N/A</v>
      </c>
    </row>
    <row r="1558" spans="1:18" x14ac:dyDescent="0.25">
      <c r="A1558" s="20">
        <f>'Elegio-Electors'!C1558</f>
        <v>0</v>
      </c>
      <c r="B1558" s="20">
        <f>'Elegio-Electors'!B1558</f>
        <v>0</v>
      </c>
      <c r="C1558" s="91">
        <f>IF(Procédure!$C$33=2,'Elegio-Electors'!D1558,Procédure!$C$33)</f>
        <v>0</v>
      </c>
      <c r="D1558" s="20">
        <f>'Elegio-Electors'!E1558</f>
        <v>0</v>
      </c>
      <c r="E1558" s="91" t="str">
        <f>IF(LEFT(RIGHT('Elegio-Electors'!L1558,2),1)="C",'Elegio-Electors'!L1558,IF(LEFT(RIGHT('Elegio-Electors'!M1558,2),1)="C",'Elegio-Electors'!M1558,""))</f>
        <v/>
      </c>
      <c r="F1558" s="91" t="str">
        <f>IF(LEFT(RIGHT('Elegio-Electors'!L1558,2),1)="O",'Elegio-Electors'!L1558,IF(LEFT(RIGHT('Elegio-Electors'!M1558,2),1)="O",'Elegio-Electors'!M1558,""))</f>
        <v/>
      </c>
      <c r="G1558" s="91" t="s">
        <v>166</v>
      </c>
      <c r="H1558" s="91" t="s">
        <v>167</v>
      </c>
      <c r="I1558" s="91" t="e">
        <f t="shared" si="120"/>
        <v>#N/A</v>
      </c>
      <c r="J1558" s="91" t="e">
        <f t="shared" si="121"/>
        <v>#N/A</v>
      </c>
      <c r="K1558" s="91" t="e">
        <f>INDEX(bureaux!$A:$I,MATCH($F1558,bureaux!$A:$A,0),9)</f>
        <v>#N/A</v>
      </c>
      <c r="L1558" s="91" t="e">
        <f t="shared" si="122"/>
        <v>#N/A</v>
      </c>
      <c r="M1558" s="91" t="e">
        <f t="shared" si="123"/>
        <v>#N/A</v>
      </c>
      <c r="N1558" s="20" t="e">
        <f t="shared" si="124"/>
        <v>#N/A</v>
      </c>
      <c r="O1558" s="20" t="e">
        <f>INDEX(bureaux!$A:$H,MATCH($F1558,bureaux!$A:$A,0),8)</f>
        <v>#N/A</v>
      </c>
      <c r="P1558" s="91" t="e">
        <f>_xlfn.CONCAT(INDEX(bureaux!$A:$H,MATCH($F1558,bureaux!$A:$A,0),4)," ",INDEX(bureaux!$A:$H,MATCH($F1558,bureaux!$A:$A,0),5))</f>
        <v>#N/A</v>
      </c>
      <c r="Q1558" s="20" t="e">
        <f>INDEX(bureaux!$A:$H,MATCH($F1558,bureaux!$A:$A,0),6)</f>
        <v>#N/A</v>
      </c>
      <c r="R1558" s="20" t="e">
        <f>INDEX(bureaux!$A:$H,MATCH($F1558,bureaux!$A:$A,0),7)</f>
        <v>#N/A</v>
      </c>
    </row>
    <row r="1559" spans="1:18" x14ac:dyDescent="0.25">
      <c r="A1559" s="20">
        <f>'Elegio-Electors'!C1559</f>
        <v>0</v>
      </c>
      <c r="B1559" s="20">
        <f>'Elegio-Electors'!B1559</f>
        <v>0</v>
      </c>
      <c r="C1559" s="91">
        <f>IF(Procédure!$C$33=2,'Elegio-Electors'!D1559,Procédure!$C$33)</f>
        <v>0</v>
      </c>
      <c r="D1559" s="20">
        <f>'Elegio-Electors'!E1559</f>
        <v>0</v>
      </c>
      <c r="E1559" s="91" t="str">
        <f>IF(LEFT(RIGHT('Elegio-Electors'!L1559,2),1)="C",'Elegio-Electors'!L1559,IF(LEFT(RIGHT('Elegio-Electors'!M1559,2),1)="C",'Elegio-Electors'!M1559,""))</f>
        <v/>
      </c>
      <c r="F1559" s="91" t="str">
        <f>IF(LEFT(RIGHT('Elegio-Electors'!L1559,2),1)="O",'Elegio-Electors'!L1559,IF(LEFT(RIGHT('Elegio-Electors'!M1559,2),1)="O",'Elegio-Electors'!M1559,""))</f>
        <v/>
      </c>
      <c r="G1559" s="91" t="s">
        <v>166</v>
      </c>
      <c r="H1559" s="91" t="s">
        <v>167</v>
      </c>
      <c r="I1559" s="91" t="e">
        <f t="shared" si="120"/>
        <v>#N/A</v>
      </c>
      <c r="J1559" s="91" t="e">
        <f t="shared" si="121"/>
        <v>#N/A</v>
      </c>
      <c r="K1559" s="91" t="e">
        <f>INDEX(bureaux!$A:$I,MATCH($F1559,bureaux!$A:$A,0),9)</f>
        <v>#N/A</v>
      </c>
      <c r="L1559" s="91" t="e">
        <f t="shared" si="122"/>
        <v>#N/A</v>
      </c>
      <c r="M1559" s="91" t="e">
        <f t="shared" si="123"/>
        <v>#N/A</v>
      </c>
      <c r="N1559" s="20" t="e">
        <f t="shared" si="124"/>
        <v>#N/A</v>
      </c>
      <c r="O1559" s="20" t="e">
        <f>INDEX(bureaux!$A:$H,MATCH($F1559,bureaux!$A:$A,0),8)</f>
        <v>#N/A</v>
      </c>
      <c r="P1559" s="91" t="e">
        <f>_xlfn.CONCAT(INDEX(bureaux!$A:$H,MATCH($F1559,bureaux!$A:$A,0),4)," ",INDEX(bureaux!$A:$H,MATCH($F1559,bureaux!$A:$A,0),5))</f>
        <v>#N/A</v>
      </c>
      <c r="Q1559" s="20" t="e">
        <f>INDEX(bureaux!$A:$H,MATCH($F1559,bureaux!$A:$A,0),6)</f>
        <v>#N/A</v>
      </c>
      <c r="R1559" s="20" t="e">
        <f>INDEX(bureaux!$A:$H,MATCH($F1559,bureaux!$A:$A,0),7)</f>
        <v>#N/A</v>
      </c>
    </row>
    <row r="1560" spans="1:18" x14ac:dyDescent="0.25">
      <c r="A1560" s="20">
        <f>'Elegio-Electors'!C1560</f>
        <v>0</v>
      </c>
      <c r="B1560" s="20">
        <f>'Elegio-Electors'!B1560</f>
        <v>0</v>
      </c>
      <c r="C1560" s="91">
        <f>IF(Procédure!$C$33=2,'Elegio-Electors'!D1560,Procédure!$C$33)</f>
        <v>0</v>
      </c>
      <c r="D1560" s="20">
        <f>'Elegio-Electors'!E1560</f>
        <v>0</v>
      </c>
      <c r="E1560" s="91" t="str">
        <f>IF(LEFT(RIGHT('Elegio-Electors'!L1560,2),1)="C",'Elegio-Electors'!L1560,IF(LEFT(RIGHT('Elegio-Electors'!M1560,2),1)="C",'Elegio-Electors'!M1560,""))</f>
        <v/>
      </c>
      <c r="F1560" s="91" t="str">
        <f>IF(LEFT(RIGHT('Elegio-Electors'!L1560,2),1)="O",'Elegio-Electors'!L1560,IF(LEFT(RIGHT('Elegio-Electors'!M1560,2),1)="O",'Elegio-Electors'!M1560,""))</f>
        <v/>
      </c>
      <c r="G1560" s="91" t="s">
        <v>166</v>
      </c>
      <c r="H1560" s="91" t="s">
        <v>167</v>
      </c>
      <c r="I1560" s="91" t="e">
        <f t="shared" si="120"/>
        <v>#N/A</v>
      </c>
      <c r="J1560" s="91" t="e">
        <f t="shared" si="121"/>
        <v>#N/A</v>
      </c>
      <c r="K1560" s="91" t="e">
        <f>INDEX(bureaux!$A:$I,MATCH($F1560,bureaux!$A:$A,0),9)</f>
        <v>#N/A</v>
      </c>
      <c r="L1560" s="91" t="e">
        <f t="shared" si="122"/>
        <v>#N/A</v>
      </c>
      <c r="M1560" s="91" t="e">
        <f t="shared" si="123"/>
        <v>#N/A</v>
      </c>
      <c r="N1560" s="20" t="e">
        <f t="shared" si="124"/>
        <v>#N/A</v>
      </c>
      <c r="O1560" s="20" t="e">
        <f>INDEX(bureaux!$A:$H,MATCH($F1560,bureaux!$A:$A,0),8)</f>
        <v>#N/A</v>
      </c>
      <c r="P1560" s="91" t="e">
        <f>_xlfn.CONCAT(INDEX(bureaux!$A:$H,MATCH($F1560,bureaux!$A:$A,0),4)," ",INDEX(bureaux!$A:$H,MATCH($F1560,bureaux!$A:$A,0),5))</f>
        <v>#N/A</v>
      </c>
      <c r="Q1560" s="20" t="e">
        <f>INDEX(bureaux!$A:$H,MATCH($F1560,bureaux!$A:$A,0),6)</f>
        <v>#N/A</v>
      </c>
      <c r="R1560" s="20" t="e">
        <f>INDEX(bureaux!$A:$H,MATCH($F1560,bureaux!$A:$A,0),7)</f>
        <v>#N/A</v>
      </c>
    </row>
    <row r="1561" spans="1:18" x14ac:dyDescent="0.25">
      <c r="A1561" s="20">
        <f>'Elegio-Electors'!C1561</f>
        <v>0</v>
      </c>
      <c r="B1561" s="20">
        <f>'Elegio-Electors'!B1561</f>
        <v>0</v>
      </c>
      <c r="C1561" s="91">
        <f>IF(Procédure!$C$33=2,'Elegio-Electors'!D1561,Procédure!$C$33)</f>
        <v>0</v>
      </c>
      <c r="D1561" s="20">
        <f>'Elegio-Electors'!E1561</f>
        <v>0</v>
      </c>
      <c r="E1561" s="91" t="str">
        <f>IF(LEFT(RIGHT('Elegio-Electors'!L1561,2),1)="C",'Elegio-Electors'!L1561,IF(LEFT(RIGHT('Elegio-Electors'!M1561,2),1)="C",'Elegio-Electors'!M1561,""))</f>
        <v/>
      </c>
      <c r="F1561" s="91" t="str">
        <f>IF(LEFT(RIGHT('Elegio-Electors'!L1561,2),1)="O",'Elegio-Electors'!L1561,IF(LEFT(RIGHT('Elegio-Electors'!M1561,2),1)="O",'Elegio-Electors'!M1561,""))</f>
        <v/>
      </c>
      <c r="G1561" s="91" t="s">
        <v>166</v>
      </c>
      <c r="H1561" s="91" t="s">
        <v>167</v>
      </c>
      <c r="I1561" s="91" t="e">
        <f t="shared" si="120"/>
        <v>#N/A</v>
      </c>
      <c r="J1561" s="91" t="e">
        <f t="shared" si="121"/>
        <v>#N/A</v>
      </c>
      <c r="K1561" s="91" t="e">
        <f>INDEX(bureaux!$A:$I,MATCH($F1561,bureaux!$A:$A,0),9)</f>
        <v>#N/A</v>
      </c>
      <c r="L1561" s="91" t="e">
        <f t="shared" si="122"/>
        <v>#N/A</v>
      </c>
      <c r="M1561" s="91" t="e">
        <f t="shared" si="123"/>
        <v>#N/A</v>
      </c>
      <c r="N1561" s="20" t="e">
        <f t="shared" si="124"/>
        <v>#N/A</v>
      </c>
      <c r="O1561" s="20" t="e">
        <f>INDEX(bureaux!$A:$H,MATCH($F1561,bureaux!$A:$A,0),8)</f>
        <v>#N/A</v>
      </c>
      <c r="P1561" s="91" t="e">
        <f>_xlfn.CONCAT(INDEX(bureaux!$A:$H,MATCH($F1561,bureaux!$A:$A,0),4)," ",INDEX(bureaux!$A:$H,MATCH($F1561,bureaux!$A:$A,0),5))</f>
        <v>#N/A</v>
      </c>
      <c r="Q1561" s="20" t="e">
        <f>INDEX(bureaux!$A:$H,MATCH($F1561,bureaux!$A:$A,0),6)</f>
        <v>#N/A</v>
      </c>
      <c r="R1561" s="20" t="e">
        <f>INDEX(bureaux!$A:$H,MATCH($F1561,bureaux!$A:$A,0),7)</f>
        <v>#N/A</v>
      </c>
    </row>
    <row r="1562" spans="1:18" x14ac:dyDescent="0.25">
      <c r="A1562" s="20">
        <f>'Elegio-Electors'!C1562</f>
        <v>0</v>
      </c>
      <c r="B1562" s="20">
        <f>'Elegio-Electors'!B1562</f>
        <v>0</v>
      </c>
      <c r="C1562" s="91">
        <f>IF(Procédure!$C$33=2,'Elegio-Electors'!D1562,Procédure!$C$33)</f>
        <v>0</v>
      </c>
      <c r="D1562" s="20">
        <f>'Elegio-Electors'!E1562</f>
        <v>0</v>
      </c>
      <c r="E1562" s="91" t="str">
        <f>IF(LEFT(RIGHT('Elegio-Electors'!L1562,2),1)="C",'Elegio-Electors'!L1562,IF(LEFT(RIGHT('Elegio-Electors'!M1562,2),1)="C",'Elegio-Electors'!M1562,""))</f>
        <v/>
      </c>
      <c r="F1562" s="91" t="str">
        <f>IF(LEFT(RIGHT('Elegio-Electors'!L1562,2),1)="O",'Elegio-Electors'!L1562,IF(LEFT(RIGHT('Elegio-Electors'!M1562,2),1)="O",'Elegio-Electors'!M1562,""))</f>
        <v/>
      </c>
      <c r="G1562" s="91" t="s">
        <v>166</v>
      </c>
      <c r="H1562" s="91" t="s">
        <v>167</v>
      </c>
      <c r="I1562" s="91" t="e">
        <f t="shared" si="120"/>
        <v>#N/A</v>
      </c>
      <c r="J1562" s="91" t="e">
        <f t="shared" si="121"/>
        <v>#N/A</v>
      </c>
      <c r="K1562" s="91" t="e">
        <f>INDEX(bureaux!$A:$I,MATCH($F1562,bureaux!$A:$A,0),9)</f>
        <v>#N/A</v>
      </c>
      <c r="L1562" s="91" t="e">
        <f t="shared" si="122"/>
        <v>#N/A</v>
      </c>
      <c r="M1562" s="91" t="e">
        <f t="shared" si="123"/>
        <v>#N/A</v>
      </c>
      <c r="N1562" s="20" t="e">
        <f t="shared" si="124"/>
        <v>#N/A</v>
      </c>
      <c r="O1562" s="20" t="e">
        <f>INDEX(bureaux!$A:$H,MATCH($F1562,bureaux!$A:$A,0),8)</f>
        <v>#N/A</v>
      </c>
      <c r="P1562" s="91" t="e">
        <f>_xlfn.CONCAT(INDEX(bureaux!$A:$H,MATCH($F1562,bureaux!$A:$A,0),4)," ",INDEX(bureaux!$A:$H,MATCH($F1562,bureaux!$A:$A,0),5))</f>
        <v>#N/A</v>
      </c>
      <c r="Q1562" s="20" t="e">
        <f>INDEX(bureaux!$A:$H,MATCH($F1562,bureaux!$A:$A,0),6)</f>
        <v>#N/A</v>
      </c>
      <c r="R1562" s="20" t="e">
        <f>INDEX(bureaux!$A:$H,MATCH($F1562,bureaux!$A:$A,0),7)</f>
        <v>#N/A</v>
      </c>
    </row>
    <row r="1563" spans="1:18" x14ac:dyDescent="0.25">
      <c r="A1563" s="20">
        <f>'Elegio-Electors'!C1563</f>
        <v>0</v>
      </c>
      <c r="B1563" s="20">
        <f>'Elegio-Electors'!B1563</f>
        <v>0</v>
      </c>
      <c r="C1563" s="91">
        <f>IF(Procédure!$C$33=2,'Elegio-Electors'!D1563,Procédure!$C$33)</f>
        <v>0</v>
      </c>
      <c r="D1563" s="20">
        <f>'Elegio-Electors'!E1563</f>
        <v>0</v>
      </c>
      <c r="E1563" s="91" t="str">
        <f>IF(LEFT(RIGHT('Elegio-Electors'!L1563,2),1)="C",'Elegio-Electors'!L1563,IF(LEFT(RIGHT('Elegio-Electors'!M1563,2),1)="C",'Elegio-Electors'!M1563,""))</f>
        <v/>
      </c>
      <c r="F1563" s="91" t="str">
        <f>IF(LEFT(RIGHT('Elegio-Electors'!L1563,2),1)="O",'Elegio-Electors'!L1563,IF(LEFT(RIGHT('Elegio-Electors'!M1563,2),1)="O",'Elegio-Electors'!M1563,""))</f>
        <v/>
      </c>
      <c r="G1563" s="91" t="s">
        <v>166</v>
      </c>
      <c r="H1563" s="91" t="s">
        <v>167</v>
      </c>
      <c r="I1563" s="91" t="e">
        <f t="shared" si="120"/>
        <v>#N/A</v>
      </c>
      <c r="J1563" s="91" t="e">
        <f t="shared" si="121"/>
        <v>#N/A</v>
      </c>
      <c r="K1563" s="91" t="e">
        <f>INDEX(bureaux!$A:$I,MATCH($F1563,bureaux!$A:$A,0),9)</f>
        <v>#N/A</v>
      </c>
      <c r="L1563" s="91" t="e">
        <f t="shared" si="122"/>
        <v>#N/A</v>
      </c>
      <c r="M1563" s="91" t="e">
        <f t="shared" si="123"/>
        <v>#N/A</v>
      </c>
      <c r="N1563" s="20" t="e">
        <f t="shared" si="124"/>
        <v>#N/A</v>
      </c>
      <c r="O1563" s="20" t="e">
        <f>INDEX(bureaux!$A:$H,MATCH($F1563,bureaux!$A:$A,0),8)</f>
        <v>#N/A</v>
      </c>
      <c r="P1563" s="91" t="e">
        <f>_xlfn.CONCAT(INDEX(bureaux!$A:$H,MATCH($F1563,bureaux!$A:$A,0),4)," ",INDEX(bureaux!$A:$H,MATCH($F1563,bureaux!$A:$A,0),5))</f>
        <v>#N/A</v>
      </c>
      <c r="Q1563" s="20" t="e">
        <f>INDEX(bureaux!$A:$H,MATCH($F1563,bureaux!$A:$A,0),6)</f>
        <v>#N/A</v>
      </c>
      <c r="R1563" s="20" t="e">
        <f>INDEX(bureaux!$A:$H,MATCH($F1563,bureaux!$A:$A,0),7)</f>
        <v>#N/A</v>
      </c>
    </row>
    <row r="1564" spans="1:18" x14ac:dyDescent="0.25">
      <c r="A1564" s="20">
        <f>'Elegio-Electors'!C1564</f>
        <v>0</v>
      </c>
      <c r="B1564" s="20">
        <f>'Elegio-Electors'!B1564</f>
        <v>0</v>
      </c>
      <c r="C1564" s="91">
        <f>IF(Procédure!$C$33=2,'Elegio-Electors'!D1564,Procédure!$C$33)</f>
        <v>0</v>
      </c>
      <c r="D1564" s="20">
        <f>'Elegio-Electors'!E1564</f>
        <v>0</v>
      </c>
      <c r="E1564" s="91" t="str">
        <f>IF(LEFT(RIGHT('Elegio-Electors'!L1564,2),1)="C",'Elegio-Electors'!L1564,IF(LEFT(RIGHT('Elegio-Electors'!M1564,2),1)="C",'Elegio-Electors'!M1564,""))</f>
        <v/>
      </c>
      <c r="F1564" s="91" t="str">
        <f>IF(LEFT(RIGHT('Elegio-Electors'!L1564,2),1)="O",'Elegio-Electors'!L1564,IF(LEFT(RIGHT('Elegio-Electors'!M1564,2),1)="O",'Elegio-Electors'!M1564,""))</f>
        <v/>
      </c>
      <c r="G1564" s="91" t="s">
        <v>166</v>
      </c>
      <c r="H1564" s="91" t="s">
        <v>167</v>
      </c>
      <c r="I1564" s="91" t="e">
        <f t="shared" si="120"/>
        <v>#N/A</v>
      </c>
      <c r="J1564" s="91" t="e">
        <f t="shared" si="121"/>
        <v>#N/A</v>
      </c>
      <c r="K1564" s="91" t="e">
        <f>INDEX(bureaux!$A:$I,MATCH($F1564,bureaux!$A:$A,0),9)</f>
        <v>#N/A</v>
      </c>
      <c r="L1564" s="91" t="e">
        <f t="shared" si="122"/>
        <v>#N/A</v>
      </c>
      <c r="M1564" s="91" t="e">
        <f t="shared" si="123"/>
        <v>#N/A</v>
      </c>
      <c r="N1564" s="20" t="e">
        <f t="shared" si="124"/>
        <v>#N/A</v>
      </c>
      <c r="O1564" s="20" t="e">
        <f>INDEX(bureaux!$A:$H,MATCH($F1564,bureaux!$A:$A,0),8)</f>
        <v>#N/A</v>
      </c>
      <c r="P1564" s="91" t="e">
        <f>_xlfn.CONCAT(INDEX(bureaux!$A:$H,MATCH($F1564,bureaux!$A:$A,0),4)," ",INDEX(bureaux!$A:$H,MATCH($F1564,bureaux!$A:$A,0),5))</f>
        <v>#N/A</v>
      </c>
      <c r="Q1564" s="20" t="e">
        <f>INDEX(bureaux!$A:$H,MATCH($F1564,bureaux!$A:$A,0),6)</f>
        <v>#N/A</v>
      </c>
      <c r="R1564" s="20" t="e">
        <f>INDEX(bureaux!$A:$H,MATCH($F1564,bureaux!$A:$A,0),7)</f>
        <v>#N/A</v>
      </c>
    </row>
    <row r="1565" spans="1:18" x14ac:dyDescent="0.25">
      <c r="A1565" s="20">
        <f>'Elegio-Electors'!C1565</f>
        <v>0</v>
      </c>
      <c r="B1565" s="20">
        <f>'Elegio-Electors'!B1565</f>
        <v>0</v>
      </c>
      <c r="C1565" s="91">
        <f>IF(Procédure!$C$33=2,'Elegio-Electors'!D1565,Procédure!$C$33)</f>
        <v>0</v>
      </c>
      <c r="D1565" s="20">
        <f>'Elegio-Electors'!E1565</f>
        <v>0</v>
      </c>
      <c r="E1565" s="91" t="str">
        <f>IF(LEFT(RIGHT('Elegio-Electors'!L1565,2),1)="C",'Elegio-Electors'!L1565,IF(LEFT(RIGHT('Elegio-Electors'!M1565,2),1)="C",'Elegio-Electors'!M1565,""))</f>
        <v/>
      </c>
      <c r="F1565" s="91" t="str">
        <f>IF(LEFT(RIGHT('Elegio-Electors'!L1565,2),1)="O",'Elegio-Electors'!L1565,IF(LEFT(RIGHT('Elegio-Electors'!M1565,2),1)="O",'Elegio-Electors'!M1565,""))</f>
        <v/>
      </c>
      <c r="G1565" s="91" t="s">
        <v>166</v>
      </c>
      <c r="H1565" s="91" t="s">
        <v>167</v>
      </c>
      <c r="I1565" s="91" t="e">
        <f t="shared" si="120"/>
        <v>#N/A</v>
      </c>
      <c r="J1565" s="91" t="e">
        <f t="shared" si="121"/>
        <v>#N/A</v>
      </c>
      <c r="K1565" s="91" t="e">
        <f>INDEX(bureaux!$A:$I,MATCH($F1565,bureaux!$A:$A,0),9)</f>
        <v>#N/A</v>
      </c>
      <c r="L1565" s="91" t="e">
        <f t="shared" si="122"/>
        <v>#N/A</v>
      </c>
      <c r="M1565" s="91" t="e">
        <f t="shared" si="123"/>
        <v>#N/A</v>
      </c>
      <c r="N1565" s="20" t="e">
        <f t="shared" si="124"/>
        <v>#N/A</v>
      </c>
      <c r="O1565" s="20" t="e">
        <f>INDEX(bureaux!$A:$H,MATCH($F1565,bureaux!$A:$A,0),8)</f>
        <v>#N/A</v>
      </c>
      <c r="P1565" s="91" t="e">
        <f>_xlfn.CONCAT(INDEX(bureaux!$A:$H,MATCH($F1565,bureaux!$A:$A,0),4)," ",INDEX(bureaux!$A:$H,MATCH($F1565,bureaux!$A:$A,0),5))</f>
        <v>#N/A</v>
      </c>
      <c r="Q1565" s="20" t="e">
        <f>INDEX(bureaux!$A:$H,MATCH($F1565,bureaux!$A:$A,0),6)</f>
        <v>#N/A</v>
      </c>
      <c r="R1565" s="20" t="e">
        <f>INDEX(bureaux!$A:$H,MATCH($F1565,bureaux!$A:$A,0),7)</f>
        <v>#N/A</v>
      </c>
    </row>
    <row r="1566" spans="1:18" x14ac:dyDescent="0.25">
      <c r="A1566" s="20">
        <f>'Elegio-Electors'!C1566</f>
        <v>0</v>
      </c>
      <c r="B1566" s="20">
        <f>'Elegio-Electors'!B1566</f>
        <v>0</v>
      </c>
      <c r="C1566" s="91">
        <f>IF(Procédure!$C$33=2,'Elegio-Electors'!D1566,Procédure!$C$33)</f>
        <v>0</v>
      </c>
      <c r="D1566" s="20">
        <f>'Elegio-Electors'!E1566</f>
        <v>0</v>
      </c>
      <c r="E1566" s="91" t="str">
        <f>IF(LEFT(RIGHT('Elegio-Electors'!L1566,2),1)="C",'Elegio-Electors'!L1566,IF(LEFT(RIGHT('Elegio-Electors'!M1566,2),1)="C",'Elegio-Electors'!M1566,""))</f>
        <v/>
      </c>
      <c r="F1566" s="91" t="str">
        <f>IF(LEFT(RIGHT('Elegio-Electors'!L1566,2),1)="O",'Elegio-Electors'!L1566,IF(LEFT(RIGHT('Elegio-Electors'!M1566,2),1)="O",'Elegio-Electors'!M1566,""))</f>
        <v/>
      </c>
      <c r="G1566" s="91" t="s">
        <v>166</v>
      </c>
      <c r="H1566" s="91" t="s">
        <v>167</v>
      </c>
      <c r="I1566" s="91" t="e">
        <f t="shared" si="120"/>
        <v>#N/A</v>
      </c>
      <c r="J1566" s="91" t="e">
        <f t="shared" si="121"/>
        <v>#N/A</v>
      </c>
      <c r="K1566" s="91" t="e">
        <f>INDEX(bureaux!$A:$I,MATCH($F1566,bureaux!$A:$A,0),9)</f>
        <v>#N/A</v>
      </c>
      <c r="L1566" s="91" t="e">
        <f t="shared" si="122"/>
        <v>#N/A</v>
      </c>
      <c r="M1566" s="91" t="e">
        <f t="shared" si="123"/>
        <v>#N/A</v>
      </c>
      <c r="N1566" s="20" t="e">
        <f t="shared" si="124"/>
        <v>#N/A</v>
      </c>
      <c r="O1566" s="20" t="e">
        <f>INDEX(bureaux!$A:$H,MATCH($F1566,bureaux!$A:$A,0),8)</f>
        <v>#N/A</v>
      </c>
      <c r="P1566" s="91" t="e">
        <f>_xlfn.CONCAT(INDEX(bureaux!$A:$H,MATCH($F1566,bureaux!$A:$A,0),4)," ",INDEX(bureaux!$A:$H,MATCH($F1566,bureaux!$A:$A,0),5))</f>
        <v>#N/A</v>
      </c>
      <c r="Q1566" s="20" t="e">
        <f>INDEX(bureaux!$A:$H,MATCH($F1566,bureaux!$A:$A,0),6)</f>
        <v>#N/A</v>
      </c>
      <c r="R1566" s="20" t="e">
        <f>INDEX(bureaux!$A:$H,MATCH($F1566,bureaux!$A:$A,0),7)</f>
        <v>#N/A</v>
      </c>
    </row>
    <row r="1567" spans="1:18" x14ac:dyDescent="0.25">
      <c r="A1567" s="20">
        <f>'Elegio-Electors'!C1567</f>
        <v>0</v>
      </c>
      <c r="B1567" s="20">
        <f>'Elegio-Electors'!B1567</f>
        <v>0</v>
      </c>
      <c r="C1567" s="91">
        <f>IF(Procédure!$C$33=2,'Elegio-Electors'!D1567,Procédure!$C$33)</f>
        <v>0</v>
      </c>
      <c r="D1567" s="20">
        <f>'Elegio-Electors'!E1567</f>
        <v>0</v>
      </c>
      <c r="E1567" s="91" t="str">
        <f>IF(LEFT(RIGHT('Elegio-Electors'!L1567,2),1)="C",'Elegio-Electors'!L1567,IF(LEFT(RIGHT('Elegio-Electors'!M1567,2),1)="C",'Elegio-Electors'!M1567,""))</f>
        <v/>
      </c>
      <c r="F1567" s="91" t="str">
        <f>IF(LEFT(RIGHT('Elegio-Electors'!L1567,2),1)="O",'Elegio-Electors'!L1567,IF(LEFT(RIGHT('Elegio-Electors'!M1567,2),1)="O",'Elegio-Electors'!M1567,""))</f>
        <v/>
      </c>
      <c r="G1567" s="91" t="s">
        <v>166</v>
      </c>
      <c r="H1567" s="91" t="s">
        <v>167</v>
      </c>
      <c r="I1567" s="91" t="e">
        <f t="shared" si="120"/>
        <v>#N/A</v>
      </c>
      <c r="J1567" s="91" t="e">
        <f t="shared" si="121"/>
        <v>#N/A</v>
      </c>
      <c r="K1567" s="91" t="e">
        <f>INDEX(bureaux!$A:$I,MATCH($F1567,bureaux!$A:$A,0),9)</f>
        <v>#N/A</v>
      </c>
      <c r="L1567" s="91" t="e">
        <f t="shared" si="122"/>
        <v>#N/A</v>
      </c>
      <c r="M1567" s="91" t="e">
        <f t="shared" si="123"/>
        <v>#N/A</v>
      </c>
      <c r="N1567" s="20" t="e">
        <f t="shared" si="124"/>
        <v>#N/A</v>
      </c>
      <c r="O1567" s="20" t="e">
        <f>INDEX(bureaux!$A:$H,MATCH($F1567,bureaux!$A:$A,0),8)</f>
        <v>#N/A</v>
      </c>
      <c r="P1567" s="91" t="e">
        <f>_xlfn.CONCAT(INDEX(bureaux!$A:$H,MATCH($F1567,bureaux!$A:$A,0),4)," ",INDEX(bureaux!$A:$H,MATCH($F1567,bureaux!$A:$A,0),5))</f>
        <v>#N/A</v>
      </c>
      <c r="Q1567" s="20" t="e">
        <f>INDEX(bureaux!$A:$H,MATCH($F1567,bureaux!$A:$A,0),6)</f>
        <v>#N/A</v>
      </c>
      <c r="R1567" s="20" t="e">
        <f>INDEX(bureaux!$A:$H,MATCH($F1567,bureaux!$A:$A,0),7)</f>
        <v>#N/A</v>
      </c>
    </row>
    <row r="1568" spans="1:18" x14ac:dyDescent="0.25">
      <c r="A1568" s="20">
        <f>'Elegio-Electors'!C1568</f>
        <v>0</v>
      </c>
      <c r="B1568" s="20">
        <f>'Elegio-Electors'!B1568</f>
        <v>0</v>
      </c>
      <c r="C1568" s="91">
        <f>IF(Procédure!$C$33=2,'Elegio-Electors'!D1568,Procédure!$C$33)</f>
        <v>0</v>
      </c>
      <c r="D1568" s="20">
        <f>'Elegio-Electors'!E1568</f>
        <v>0</v>
      </c>
      <c r="E1568" s="91" t="str">
        <f>IF(LEFT(RIGHT('Elegio-Electors'!L1568,2),1)="C",'Elegio-Electors'!L1568,IF(LEFT(RIGHT('Elegio-Electors'!M1568,2),1)="C",'Elegio-Electors'!M1568,""))</f>
        <v/>
      </c>
      <c r="F1568" s="91" t="str">
        <f>IF(LEFT(RIGHT('Elegio-Electors'!L1568,2),1)="O",'Elegio-Electors'!L1568,IF(LEFT(RIGHT('Elegio-Electors'!M1568,2),1)="O",'Elegio-Electors'!M1568,""))</f>
        <v/>
      </c>
      <c r="G1568" s="91" t="s">
        <v>166</v>
      </c>
      <c r="H1568" s="91" t="s">
        <v>167</v>
      </c>
      <c r="I1568" s="91" t="e">
        <f t="shared" si="120"/>
        <v>#N/A</v>
      </c>
      <c r="J1568" s="91" t="e">
        <f t="shared" si="121"/>
        <v>#N/A</v>
      </c>
      <c r="K1568" s="91" t="e">
        <f>INDEX(bureaux!$A:$I,MATCH($F1568,bureaux!$A:$A,0),9)</f>
        <v>#N/A</v>
      </c>
      <c r="L1568" s="91" t="e">
        <f t="shared" si="122"/>
        <v>#N/A</v>
      </c>
      <c r="M1568" s="91" t="e">
        <f t="shared" si="123"/>
        <v>#N/A</v>
      </c>
      <c r="N1568" s="20" t="e">
        <f t="shared" si="124"/>
        <v>#N/A</v>
      </c>
      <c r="O1568" s="20" t="e">
        <f>INDEX(bureaux!$A:$H,MATCH($F1568,bureaux!$A:$A,0),8)</f>
        <v>#N/A</v>
      </c>
      <c r="P1568" s="91" t="e">
        <f>_xlfn.CONCAT(INDEX(bureaux!$A:$H,MATCH($F1568,bureaux!$A:$A,0),4)," ",INDEX(bureaux!$A:$H,MATCH($F1568,bureaux!$A:$A,0),5))</f>
        <v>#N/A</v>
      </c>
      <c r="Q1568" s="20" t="e">
        <f>INDEX(bureaux!$A:$H,MATCH($F1568,bureaux!$A:$A,0),6)</f>
        <v>#N/A</v>
      </c>
      <c r="R1568" s="20" t="e">
        <f>INDEX(bureaux!$A:$H,MATCH($F1568,bureaux!$A:$A,0),7)</f>
        <v>#N/A</v>
      </c>
    </row>
    <row r="1569" spans="1:18" x14ac:dyDescent="0.25">
      <c r="A1569" s="20">
        <f>'Elegio-Electors'!C1569</f>
        <v>0</v>
      </c>
      <c r="B1569" s="20">
        <f>'Elegio-Electors'!B1569</f>
        <v>0</v>
      </c>
      <c r="C1569" s="91">
        <f>IF(Procédure!$C$33=2,'Elegio-Electors'!D1569,Procédure!$C$33)</f>
        <v>0</v>
      </c>
      <c r="D1569" s="20">
        <f>'Elegio-Electors'!E1569</f>
        <v>0</v>
      </c>
      <c r="E1569" s="91" t="str">
        <f>IF(LEFT(RIGHT('Elegio-Electors'!L1569,2),1)="C",'Elegio-Electors'!L1569,IF(LEFT(RIGHT('Elegio-Electors'!M1569,2),1)="C",'Elegio-Electors'!M1569,""))</f>
        <v/>
      </c>
      <c r="F1569" s="91" t="str">
        <f>IF(LEFT(RIGHT('Elegio-Electors'!L1569,2),1)="O",'Elegio-Electors'!L1569,IF(LEFT(RIGHT('Elegio-Electors'!M1569,2),1)="O",'Elegio-Electors'!M1569,""))</f>
        <v/>
      </c>
      <c r="G1569" s="91" t="s">
        <v>166</v>
      </c>
      <c r="H1569" s="91" t="s">
        <v>167</v>
      </c>
      <c r="I1569" s="91" t="e">
        <f t="shared" si="120"/>
        <v>#N/A</v>
      </c>
      <c r="J1569" s="91" t="e">
        <f t="shared" si="121"/>
        <v>#N/A</v>
      </c>
      <c r="K1569" s="91" t="e">
        <f>INDEX(bureaux!$A:$I,MATCH($F1569,bureaux!$A:$A,0),9)</f>
        <v>#N/A</v>
      </c>
      <c r="L1569" s="91" t="e">
        <f t="shared" si="122"/>
        <v>#N/A</v>
      </c>
      <c r="M1569" s="91" t="e">
        <f t="shared" si="123"/>
        <v>#N/A</v>
      </c>
      <c r="N1569" s="20" t="e">
        <f t="shared" si="124"/>
        <v>#N/A</v>
      </c>
      <c r="O1569" s="20" t="e">
        <f>INDEX(bureaux!$A:$H,MATCH($F1569,bureaux!$A:$A,0),8)</f>
        <v>#N/A</v>
      </c>
      <c r="P1569" s="91" t="e">
        <f>_xlfn.CONCAT(INDEX(bureaux!$A:$H,MATCH($F1569,bureaux!$A:$A,0),4)," ",INDEX(bureaux!$A:$H,MATCH($F1569,bureaux!$A:$A,0),5))</f>
        <v>#N/A</v>
      </c>
      <c r="Q1569" s="20" t="e">
        <f>INDEX(bureaux!$A:$H,MATCH($F1569,bureaux!$A:$A,0),6)</f>
        <v>#N/A</v>
      </c>
      <c r="R1569" s="20" t="e">
        <f>INDEX(bureaux!$A:$H,MATCH($F1569,bureaux!$A:$A,0),7)</f>
        <v>#N/A</v>
      </c>
    </row>
    <row r="1570" spans="1:18" x14ac:dyDescent="0.25">
      <c r="A1570" s="20">
        <f>'Elegio-Electors'!C1570</f>
        <v>0</v>
      </c>
      <c r="B1570" s="20">
        <f>'Elegio-Electors'!B1570</f>
        <v>0</v>
      </c>
      <c r="C1570" s="91">
        <f>IF(Procédure!$C$33=2,'Elegio-Electors'!D1570,Procédure!$C$33)</f>
        <v>0</v>
      </c>
      <c r="D1570" s="20">
        <f>'Elegio-Electors'!E1570</f>
        <v>0</v>
      </c>
      <c r="E1570" s="91" t="str">
        <f>IF(LEFT(RIGHT('Elegio-Electors'!L1570,2),1)="C",'Elegio-Electors'!L1570,IF(LEFT(RIGHT('Elegio-Electors'!M1570,2),1)="C",'Elegio-Electors'!M1570,""))</f>
        <v/>
      </c>
      <c r="F1570" s="91" t="str">
        <f>IF(LEFT(RIGHT('Elegio-Electors'!L1570,2),1)="O",'Elegio-Electors'!L1570,IF(LEFT(RIGHT('Elegio-Electors'!M1570,2),1)="O",'Elegio-Electors'!M1570,""))</f>
        <v/>
      </c>
      <c r="G1570" s="91" t="s">
        <v>166</v>
      </c>
      <c r="H1570" s="91" t="s">
        <v>167</v>
      </c>
      <c r="I1570" s="91" t="e">
        <f t="shared" si="120"/>
        <v>#N/A</v>
      </c>
      <c r="J1570" s="91" t="e">
        <f t="shared" si="121"/>
        <v>#N/A</v>
      </c>
      <c r="K1570" s="91" t="e">
        <f>INDEX(bureaux!$A:$I,MATCH($F1570,bureaux!$A:$A,0),9)</f>
        <v>#N/A</v>
      </c>
      <c r="L1570" s="91" t="e">
        <f t="shared" si="122"/>
        <v>#N/A</v>
      </c>
      <c r="M1570" s="91" t="e">
        <f t="shared" si="123"/>
        <v>#N/A</v>
      </c>
      <c r="N1570" s="20" t="e">
        <f t="shared" si="124"/>
        <v>#N/A</v>
      </c>
      <c r="O1570" s="20" t="e">
        <f>INDEX(bureaux!$A:$H,MATCH($F1570,bureaux!$A:$A,0),8)</f>
        <v>#N/A</v>
      </c>
      <c r="P1570" s="91" t="e">
        <f>_xlfn.CONCAT(INDEX(bureaux!$A:$H,MATCH($F1570,bureaux!$A:$A,0),4)," ",INDEX(bureaux!$A:$H,MATCH($F1570,bureaux!$A:$A,0),5))</f>
        <v>#N/A</v>
      </c>
      <c r="Q1570" s="20" t="e">
        <f>INDEX(bureaux!$A:$H,MATCH($F1570,bureaux!$A:$A,0),6)</f>
        <v>#N/A</v>
      </c>
      <c r="R1570" s="20" t="e">
        <f>INDEX(bureaux!$A:$H,MATCH($F1570,bureaux!$A:$A,0),7)</f>
        <v>#N/A</v>
      </c>
    </row>
    <row r="1571" spans="1:18" x14ac:dyDescent="0.25">
      <c r="A1571" s="20">
        <f>'Elegio-Electors'!C1571</f>
        <v>0</v>
      </c>
      <c r="B1571" s="20">
        <f>'Elegio-Electors'!B1571</f>
        <v>0</v>
      </c>
      <c r="C1571" s="91">
        <f>IF(Procédure!$C$33=2,'Elegio-Electors'!D1571,Procédure!$C$33)</f>
        <v>0</v>
      </c>
      <c r="D1571" s="20">
        <f>'Elegio-Electors'!E1571</f>
        <v>0</v>
      </c>
      <c r="E1571" s="91" t="str">
        <f>IF(LEFT(RIGHT('Elegio-Electors'!L1571,2),1)="C",'Elegio-Electors'!L1571,IF(LEFT(RIGHT('Elegio-Electors'!M1571,2),1)="C",'Elegio-Electors'!M1571,""))</f>
        <v/>
      </c>
      <c r="F1571" s="91" t="str">
        <f>IF(LEFT(RIGHT('Elegio-Electors'!L1571,2),1)="O",'Elegio-Electors'!L1571,IF(LEFT(RIGHT('Elegio-Electors'!M1571,2),1)="O",'Elegio-Electors'!M1571,""))</f>
        <v/>
      </c>
      <c r="G1571" s="91" t="s">
        <v>166</v>
      </c>
      <c r="H1571" s="91" t="s">
        <v>167</v>
      </c>
      <c r="I1571" s="91" t="e">
        <f t="shared" si="120"/>
        <v>#N/A</v>
      </c>
      <c r="J1571" s="91" t="e">
        <f t="shared" si="121"/>
        <v>#N/A</v>
      </c>
      <c r="K1571" s="91" t="e">
        <f>INDEX(bureaux!$A:$I,MATCH($F1571,bureaux!$A:$A,0),9)</f>
        <v>#N/A</v>
      </c>
      <c r="L1571" s="91" t="e">
        <f t="shared" si="122"/>
        <v>#N/A</v>
      </c>
      <c r="M1571" s="91" t="e">
        <f t="shared" si="123"/>
        <v>#N/A</v>
      </c>
      <c r="N1571" s="20" t="e">
        <f t="shared" si="124"/>
        <v>#N/A</v>
      </c>
      <c r="O1571" s="20" t="e">
        <f>INDEX(bureaux!$A:$H,MATCH($F1571,bureaux!$A:$A,0),8)</f>
        <v>#N/A</v>
      </c>
      <c r="P1571" s="91" t="e">
        <f>_xlfn.CONCAT(INDEX(bureaux!$A:$H,MATCH($F1571,bureaux!$A:$A,0),4)," ",INDEX(bureaux!$A:$H,MATCH($F1571,bureaux!$A:$A,0),5))</f>
        <v>#N/A</v>
      </c>
      <c r="Q1571" s="20" t="e">
        <f>INDEX(bureaux!$A:$H,MATCH($F1571,bureaux!$A:$A,0),6)</f>
        <v>#N/A</v>
      </c>
      <c r="R1571" s="20" t="e">
        <f>INDEX(bureaux!$A:$H,MATCH($F1571,bureaux!$A:$A,0),7)</f>
        <v>#N/A</v>
      </c>
    </row>
    <row r="1572" spans="1:18" x14ac:dyDescent="0.25">
      <c r="A1572" s="20">
        <f>'Elegio-Electors'!C1572</f>
        <v>0</v>
      </c>
      <c r="B1572" s="20">
        <f>'Elegio-Electors'!B1572</f>
        <v>0</v>
      </c>
      <c r="C1572" s="91">
        <f>IF(Procédure!$C$33=2,'Elegio-Electors'!D1572,Procédure!$C$33)</f>
        <v>0</v>
      </c>
      <c r="D1572" s="20">
        <f>'Elegio-Electors'!E1572</f>
        <v>0</v>
      </c>
      <c r="E1572" s="91" t="str">
        <f>IF(LEFT(RIGHT('Elegio-Electors'!L1572,2),1)="C",'Elegio-Electors'!L1572,IF(LEFT(RIGHT('Elegio-Electors'!M1572,2),1)="C",'Elegio-Electors'!M1572,""))</f>
        <v/>
      </c>
      <c r="F1572" s="91" t="str">
        <f>IF(LEFT(RIGHT('Elegio-Electors'!L1572,2),1)="O",'Elegio-Electors'!L1572,IF(LEFT(RIGHT('Elegio-Electors'!M1572,2),1)="O",'Elegio-Electors'!M1572,""))</f>
        <v/>
      </c>
      <c r="G1572" s="91" t="s">
        <v>166</v>
      </c>
      <c r="H1572" s="91" t="s">
        <v>167</v>
      </c>
      <c r="I1572" s="91" t="e">
        <f t="shared" si="120"/>
        <v>#N/A</v>
      </c>
      <c r="J1572" s="91" t="e">
        <f t="shared" si="121"/>
        <v>#N/A</v>
      </c>
      <c r="K1572" s="91" t="e">
        <f>INDEX(bureaux!$A:$I,MATCH($F1572,bureaux!$A:$A,0),9)</f>
        <v>#N/A</v>
      </c>
      <c r="L1572" s="91" t="e">
        <f t="shared" si="122"/>
        <v>#N/A</v>
      </c>
      <c r="M1572" s="91" t="e">
        <f t="shared" si="123"/>
        <v>#N/A</v>
      </c>
      <c r="N1572" s="20" t="e">
        <f t="shared" si="124"/>
        <v>#N/A</v>
      </c>
      <c r="O1572" s="20" t="e">
        <f>INDEX(bureaux!$A:$H,MATCH($F1572,bureaux!$A:$A,0),8)</f>
        <v>#N/A</v>
      </c>
      <c r="P1572" s="91" t="e">
        <f>_xlfn.CONCAT(INDEX(bureaux!$A:$H,MATCH($F1572,bureaux!$A:$A,0),4)," ",INDEX(bureaux!$A:$H,MATCH($F1572,bureaux!$A:$A,0),5))</f>
        <v>#N/A</v>
      </c>
      <c r="Q1572" s="20" t="e">
        <f>INDEX(bureaux!$A:$H,MATCH($F1572,bureaux!$A:$A,0),6)</f>
        <v>#N/A</v>
      </c>
      <c r="R1572" s="20" t="e">
        <f>INDEX(bureaux!$A:$H,MATCH($F1572,bureaux!$A:$A,0),7)</f>
        <v>#N/A</v>
      </c>
    </row>
    <row r="1573" spans="1:18" x14ac:dyDescent="0.25">
      <c r="A1573" s="20">
        <f>'Elegio-Electors'!C1573</f>
        <v>0</v>
      </c>
      <c r="B1573" s="20">
        <f>'Elegio-Electors'!B1573</f>
        <v>0</v>
      </c>
      <c r="C1573" s="91">
        <f>IF(Procédure!$C$33=2,'Elegio-Electors'!D1573,Procédure!$C$33)</f>
        <v>0</v>
      </c>
      <c r="D1573" s="20">
        <f>'Elegio-Electors'!E1573</f>
        <v>0</v>
      </c>
      <c r="E1573" s="91" t="str">
        <f>IF(LEFT(RIGHT('Elegio-Electors'!L1573,2),1)="C",'Elegio-Electors'!L1573,IF(LEFT(RIGHT('Elegio-Electors'!M1573,2),1)="C",'Elegio-Electors'!M1573,""))</f>
        <v/>
      </c>
      <c r="F1573" s="91" t="str">
        <f>IF(LEFT(RIGHT('Elegio-Electors'!L1573,2),1)="O",'Elegio-Electors'!L1573,IF(LEFT(RIGHT('Elegio-Electors'!M1573,2),1)="O",'Elegio-Electors'!M1573,""))</f>
        <v/>
      </c>
      <c r="G1573" s="91" t="s">
        <v>166</v>
      </c>
      <c r="H1573" s="91" t="s">
        <v>167</v>
      </c>
      <c r="I1573" s="91" t="e">
        <f t="shared" si="120"/>
        <v>#N/A</v>
      </c>
      <c r="J1573" s="91" t="e">
        <f t="shared" si="121"/>
        <v>#N/A</v>
      </c>
      <c r="K1573" s="91" t="e">
        <f>INDEX(bureaux!$A:$I,MATCH($F1573,bureaux!$A:$A,0),9)</f>
        <v>#N/A</v>
      </c>
      <c r="L1573" s="91" t="e">
        <f t="shared" si="122"/>
        <v>#N/A</v>
      </c>
      <c r="M1573" s="91" t="e">
        <f t="shared" si="123"/>
        <v>#N/A</v>
      </c>
      <c r="N1573" s="20" t="e">
        <f t="shared" si="124"/>
        <v>#N/A</v>
      </c>
      <c r="O1573" s="20" t="e">
        <f>INDEX(bureaux!$A:$H,MATCH($F1573,bureaux!$A:$A,0),8)</f>
        <v>#N/A</v>
      </c>
      <c r="P1573" s="91" t="e">
        <f>_xlfn.CONCAT(INDEX(bureaux!$A:$H,MATCH($F1573,bureaux!$A:$A,0),4)," ",INDEX(bureaux!$A:$H,MATCH($F1573,bureaux!$A:$A,0),5))</f>
        <v>#N/A</v>
      </c>
      <c r="Q1573" s="20" t="e">
        <f>INDEX(bureaux!$A:$H,MATCH($F1573,bureaux!$A:$A,0),6)</f>
        <v>#N/A</v>
      </c>
      <c r="R1573" s="20" t="e">
        <f>INDEX(bureaux!$A:$H,MATCH($F1573,bureaux!$A:$A,0),7)</f>
        <v>#N/A</v>
      </c>
    </row>
    <row r="1574" spans="1:18" x14ac:dyDescent="0.25">
      <c r="A1574" s="20">
        <f>'Elegio-Electors'!C1574</f>
        <v>0</v>
      </c>
      <c r="B1574" s="20">
        <f>'Elegio-Electors'!B1574</f>
        <v>0</v>
      </c>
      <c r="C1574" s="91">
        <f>IF(Procédure!$C$33=2,'Elegio-Electors'!D1574,Procédure!$C$33)</f>
        <v>0</v>
      </c>
      <c r="D1574" s="20">
        <f>'Elegio-Electors'!E1574</f>
        <v>0</v>
      </c>
      <c r="E1574" s="91" t="str">
        <f>IF(LEFT(RIGHT('Elegio-Electors'!L1574,2),1)="C",'Elegio-Electors'!L1574,IF(LEFT(RIGHT('Elegio-Electors'!M1574,2),1)="C",'Elegio-Electors'!M1574,""))</f>
        <v/>
      </c>
      <c r="F1574" s="91" t="str">
        <f>IF(LEFT(RIGHT('Elegio-Electors'!L1574,2),1)="O",'Elegio-Electors'!L1574,IF(LEFT(RIGHT('Elegio-Electors'!M1574,2),1)="O",'Elegio-Electors'!M1574,""))</f>
        <v/>
      </c>
      <c r="G1574" s="91" t="s">
        <v>166</v>
      </c>
      <c r="H1574" s="91" t="s">
        <v>167</v>
      </c>
      <c r="I1574" s="91" t="e">
        <f t="shared" si="120"/>
        <v>#N/A</v>
      </c>
      <c r="J1574" s="91" t="e">
        <f t="shared" si="121"/>
        <v>#N/A</v>
      </c>
      <c r="K1574" s="91" t="e">
        <f>INDEX(bureaux!$A:$I,MATCH($F1574,bureaux!$A:$A,0),9)</f>
        <v>#N/A</v>
      </c>
      <c r="L1574" s="91" t="e">
        <f t="shared" si="122"/>
        <v>#N/A</v>
      </c>
      <c r="M1574" s="91" t="e">
        <f t="shared" si="123"/>
        <v>#N/A</v>
      </c>
      <c r="N1574" s="20" t="e">
        <f t="shared" si="124"/>
        <v>#N/A</v>
      </c>
      <c r="O1574" s="20" t="e">
        <f>INDEX(bureaux!$A:$H,MATCH($F1574,bureaux!$A:$A,0),8)</f>
        <v>#N/A</v>
      </c>
      <c r="P1574" s="91" t="e">
        <f>_xlfn.CONCAT(INDEX(bureaux!$A:$H,MATCH($F1574,bureaux!$A:$A,0),4)," ",INDEX(bureaux!$A:$H,MATCH($F1574,bureaux!$A:$A,0),5))</f>
        <v>#N/A</v>
      </c>
      <c r="Q1574" s="20" t="e">
        <f>INDEX(bureaux!$A:$H,MATCH($F1574,bureaux!$A:$A,0),6)</f>
        <v>#N/A</v>
      </c>
      <c r="R1574" s="20" t="e">
        <f>INDEX(bureaux!$A:$H,MATCH($F1574,bureaux!$A:$A,0),7)</f>
        <v>#N/A</v>
      </c>
    </row>
    <row r="1575" spans="1:18" x14ac:dyDescent="0.25">
      <c r="A1575" s="20">
        <f>'Elegio-Electors'!C1575</f>
        <v>0</v>
      </c>
      <c r="B1575" s="20">
        <f>'Elegio-Electors'!B1575</f>
        <v>0</v>
      </c>
      <c r="C1575" s="91">
        <f>IF(Procédure!$C$33=2,'Elegio-Electors'!D1575,Procédure!$C$33)</f>
        <v>0</v>
      </c>
      <c r="D1575" s="20">
        <f>'Elegio-Electors'!E1575</f>
        <v>0</v>
      </c>
      <c r="E1575" s="91" t="str">
        <f>IF(LEFT(RIGHT('Elegio-Electors'!L1575,2),1)="C",'Elegio-Electors'!L1575,IF(LEFT(RIGHT('Elegio-Electors'!M1575,2),1)="C",'Elegio-Electors'!M1575,""))</f>
        <v/>
      </c>
      <c r="F1575" s="91" t="str">
        <f>IF(LEFT(RIGHT('Elegio-Electors'!L1575,2),1)="O",'Elegio-Electors'!L1575,IF(LEFT(RIGHT('Elegio-Electors'!M1575,2),1)="O",'Elegio-Electors'!M1575,""))</f>
        <v/>
      </c>
      <c r="G1575" s="91" t="s">
        <v>166</v>
      </c>
      <c r="H1575" s="91" t="s">
        <v>167</v>
      </c>
      <c r="I1575" s="91" t="e">
        <f t="shared" si="120"/>
        <v>#N/A</v>
      </c>
      <c r="J1575" s="91" t="e">
        <f t="shared" si="121"/>
        <v>#N/A</v>
      </c>
      <c r="K1575" s="91" t="e">
        <f>INDEX(bureaux!$A:$I,MATCH($F1575,bureaux!$A:$A,0),9)</f>
        <v>#N/A</v>
      </c>
      <c r="L1575" s="91" t="e">
        <f t="shared" si="122"/>
        <v>#N/A</v>
      </c>
      <c r="M1575" s="91" t="e">
        <f t="shared" si="123"/>
        <v>#N/A</v>
      </c>
      <c r="N1575" s="20" t="e">
        <f t="shared" si="124"/>
        <v>#N/A</v>
      </c>
      <c r="O1575" s="20" t="e">
        <f>INDEX(bureaux!$A:$H,MATCH($F1575,bureaux!$A:$A,0),8)</f>
        <v>#N/A</v>
      </c>
      <c r="P1575" s="91" t="e">
        <f>_xlfn.CONCAT(INDEX(bureaux!$A:$H,MATCH($F1575,bureaux!$A:$A,0),4)," ",INDEX(bureaux!$A:$H,MATCH($F1575,bureaux!$A:$A,0),5))</f>
        <v>#N/A</v>
      </c>
      <c r="Q1575" s="20" t="e">
        <f>INDEX(bureaux!$A:$H,MATCH($F1575,bureaux!$A:$A,0),6)</f>
        <v>#N/A</v>
      </c>
      <c r="R1575" s="20" t="e">
        <f>INDEX(bureaux!$A:$H,MATCH($F1575,bureaux!$A:$A,0),7)</f>
        <v>#N/A</v>
      </c>
    </row>
    <row r="1576" spans="1:18" x14ac:dyDescent="0.25">
      <c r="A1576" s="20">
        <f>'Elegio-Electors'!C1576</f>
        <v>0</v>
      </c>
      <c r="B1576" s="20">
        <f>'Elegio-Electors'!B1576</f>
        <v>0</v>
      </c>
      <c r="C1576" s="91">
        <f>IF(Procédure!$C$33=2,'Elegio-Electors'!D1576,Procédure!$C$33)</f>
        <v>0</v>
      </c>
      <c r="D1576" s="20">
        <f>'Elegio-Electors'!E1576</f>
        <v>0</v>
      </c>
      <c r="E1576" s="91" t="str">
        <f>IF(LEFT(RIGHT('Elegio-Electors'!L1576,2),1)="C",'Elegio-Electors'!L1576,IF(LEFT(RIGHT('Elegio-Electors'!M1576,2),1)="C",'Elegio-Electors'!M1576,""))</f>
        <v/>
      </c>
      <c r="F1576" s="91" t="str">
        <f>IF(LEFT(RIGHT('Elegio-Electors'!L1576,2),1)="O",'Elegio-Electors'!L1576,IF(LEFT(RIGHT('Elegio-Electors'!M1576,2),1)="O",'Elegio-Electors'!M1576,""))</f>
        <v/>
      </c>
      <c r="G1576" s="91" t="s">
        <v>166</v>
      </c>
      <c r="H1576" s="91" t="s">
        <v>167</v>
      </c>
      <c r="I1576" s="91" t="e">
        <f t="shared" si="120"/>
        <v>#N/A</v>
      </c>
      <c r="J1576" s="91" t="e">
        <f t="shared" si="121"/>
        <v>#N/A</v>
      </c>
      <c r="K1576" s="91" t="e">
        <f>INDEX(bureaux!$A:$I,MATCH($F1576,bureaux!$A:$A,0),9)</f>
        <v>#N/A</v>
      </c>
      <c r="L1576" s="91" t="e">
        <f t="shared" si="122"/>
        <v>#N/A</v>
      </c>
      <c r="M1576" s="91" t="e">
        <f t="shared" si="123"/>
        <v>#N/A</v>
      </c>
      <c r="N1576" s="20" t="e">
        <f t="shared" si="124"/>
        <v>#N/A</v>
      </c>
      <c r="O1576" s="20" t="e">
        <f>INDEX(bureaux!$A:$H,MATCH($F1576,bureaux!$A:$A,0),8)</f>
        <v>#N/A</v>
      </c>
      <c r="P1576" s="91" t="e">
        <f>_xlfn.CONCAT(INDEX(bureaux!$A:$H,MATCH($F1576,bureaux!$A:$A,0),4)," ",INDEX(bureaux!$A:$H,MATCH($F1576,bureaux!$A:$A,0),5))</f>
        <v>#N/A</v>
      </c>
      <c r="Q1576" s="20" t="e">
        <f>INDEX(bureaux!$A:$H,MATCH($F1576,bureaux!$A:$A,0),6)</f>
        <v>#N/A</v>
      </c>
      <c r="R1576" s="20" t="e">
        <f>INDEX(bureaux!$A:$H,MATCH($F1576,bureaux!$A:$A,0),7)</f>
        <v>#N/A</v>
      </c>
    </row>
    <row r="1577" spans="1:18" x14ac:dyDescent="0.25">
      <c r="A1577" s="20">
        <f>'Elegio-Electors'!C1577</f>
        <v>0</v>
      </c>
      <c r="B1577" s="20">
        <f>'Elegio-Electors'!B1577</f>
        <v>0</v>
      </c>
      <c r="C1577" s="91">
        <f>IF(Procédure!$C$33=2,'Elegio-Electors'!D1577,Procédure!$C$33)</f>
        <v>0</v>
      </c>
      <c r="D1577" s="20">
        <f>'Elegio-Electors'!E1577</f>
        <v>0</v>
      </c>
      <c r="E1577" s="91" t="str">
        <f>IF(LEFT(RIGHT('Elegio-Electors'!L1577,2),1)="C",'Elegio-Electors'!L1577,IF(LEFT(RIGHT('Elegio-Electors'!M1577,2),1)="C",'Elegio-Electors'!M1577,""))</f>
        <v/>
      </c>
      <c r="F1577" s="91" t="str">
        <f>IF(LEFT(RIGHT('Elegio-Electors'!L1577,2),1)="O",'Elegio-Electors'!L1577,IF(LEFT(RIGHT('Elegio-Electors'!M1577,2),1)="O",'Elegio-Electors'!M1577,""))</f>
        <v/>
      </c>
      <c r="G1577" s="91" t="s">
        <v>166</v>
      </c>
      <c r="H1577" s="91" t="s">
        <v>167</v>
      </c>
      <c r="I1577" s="91" t="e">
        <f t="shared" si="120"/>
        <v>#N/A</v>
      </c>
      <c r="J1577" s="91" t="e">
        <f t="shared" si="121"/>
        <v>#N/A</v>
      </c>
      <c r="K1577" s="91" t="e">
        <f>INDEX(bureaux!$A:$I,MATCH($F1577,bureaux!$A:$A,0),9)</f>
        <v>#N/A</v>
      </c>
      <c r="L1577" s="91" t="e">
        <f t="shared" si="122"/>
        <v>#N/A</v>
      </c>
      <c r="M1577" s="91" t="e">
        <f t="shared" si="123"/>
        <v>#N/A</v>
      </c>
      <c r="N1577" s="20" t="e">
        <f t="shared" si="124"/>
        <v>#N/A</v>
      </c>
      <c r="O1577" s="20" t="e">
        <f>INDEX(bureaux!$A:$H,MATCH($F1577,bureaux!$A:$A,0),8)</f>
        <v>#N/A</v>
      </c>
      <c r="P1577" s="91" t="e">
        <f>_xlfn.CONCAT(INDEX(bureaux!$A:$H,MATCH($F1577,bureaux!$A:$A,0),4)," ",INDEX(bureaux!$A:$H,MATCH($F1577,bureaux!$A:$A,0),5))</f>
        <v>#N/A</v>
      </c>
      <c r="Q1577" s="20" t="e">
        <f>INDEX(bureaux!$A:$H,MATCH($F1577,bureaux!$A:$A,0),6)</f>
        <v>#N/A</v>
      </c>
      <c r="R1577" s="20" t="e">
        <f>INDEX(bureaux!$A:$H,MATCH($F1577,bureaux!$A:$A,0),7)</f>
        <v>#N/A</v>
      </c>
    </row>
    <row r="1578" spans="1:18" x14ac:dyDescent="0.25">
      <c r="A1578" s="20">
        <f>'Elegio-Electors'!C1578</f>
        <v>0</v>
      </c>
      <c r="B1578" s="20">
        <f>'Elegio-Electors'!B1578</f>
        <v>0</v>
      </c>
      <c r="C1578" s="91">
        <f>IF(Procédure!$C$33=2,'Elegio-Electors'!D1578,Procédure!$C$33)</f>
        <v>0</v>
      </c>
      <c r="D1578" s="20">
        <f>'Elegio-Electors'!E1578</f>
        <v>0</v>
      </c>
      <c r="E1578" s="91" t="str">
        <f>IF(LEFT(RIGHT('Elegio-Electors'!L1578,2),1)="C",'Elegio-Electors'!L1578,IF(LEFT(RIGHT('Elegio-Electors'!M1578,2),1)="C",'Elegio-Electors'!M1578,""))</f>
        <v/>
      </c>
      <c r="F1578" s="91" t="str">
        <f>IF(LEFT(RIGHT('Elegio-Electors'!L1578,2),1)="O",'Elegio-Electors'!L1578,IF(LEFT(RIGHT('Elegio-Electors'!M1578,2),1)="O",'Elegio-Electors'!M1578,""))</f>
        <v/>
      </c>
      <c r="G1578" s="91" t="s">
        <v>166</v>
      </c>
      <c r="H1578" s="91" t="s">
        <v>167</v>
      </c>
      <c r="I1578" s="91" t="e">
        <f t="shared" si="120"/>
        <v>#N/A</v>
      </c>
      <c r="J1578" s="91" t="e">
        <f t="shared" si="121"/>
        <v>#N/A</v>
      </c>
      <c r="K1578" s="91" t="e">
        <f>INDEX(bureaux!$A:$I,MATCH($F1578,bureaux!$A:$A,0),9)</f>
        <v>#N/A</v>
      </c>
      <c r="L1578" s="91" t="e">
        <f t="shared" si="122"/>
        <v>#N/A</v>
      </c>
      <c r="M1578" s="91" t="e">
        <f t="shared" si="123"/>
        <v>#N/A</v>
      </c>
      <c r="N1578" s="20" t="e">
        <f t="shared" si="124"/>
        <v>#N/A</v>
      </c>
      <c r="O1578" s="20" t="e">
        <f>INDEX(bureaux!$A:$H,MATCH($F1578,bureaux!$A:$A,0),8)</f>
        <v>#N/A</v>
      </c>
      <c r="P1578" s="91" t="e">
        <f>_xlfn.CONCAT(INDEX(bureaux!$A:$H,MATCH($F1578,bureaux!$A:$A,0),4)," ",INDEX(bureaux!$A:$H,MATCH($F1578,bureaux!$A:$A,0),5))</f>
        <v>#N/A</v>
      </c>
      <c r="Q1578" s="20" t="e">
        <f>INDEX(bureaux!$A:$H,MATCH($F1578,bureaux!$A:$A,0),6)</f>
        <v>#N/A</v>
      </c>
      <c r="R1578" s="20" t="e">
        <f>INDEX(bureaux!$A:$H,MATCH($F1578,bureaux!$A:$A,0),7)</f>
        <v>#N/A</v>
      </c>
    </row>
    <row r="1579" spans="1:18" x14ac:dyDescent="0.25">
      <c r="A1579" s="20">
        <f>'Elegio-Electors'!C1579</f>
        <v>0</v>
      </c>
      <c r="B1579" s="20">
        <f>'Elegio-Electors'!B1579</f>
        <v>0</v>
      </c>
      <c r="C1579" s="91">
        <f>IF(Procédure!$C$33=2,'Elegio-Electors'!D1579,Procédure!$C$33)</f>
        <v>0</v>
      </c>
      <c r="D1579" s="20">
        <f>'Elegio-Electors'!E1579</f>
        <v>0</v>
      </c>
      <c r="E1579" s="91" t="str">
        <f>IF(LEFT(RIGHT('Elegio-Electors'!L1579,2),1)="C",'Elegio-Electors'!L1579,IF(LEFT(RIGHT('Elegio-Electors'!M1579,2),1)="C",'Elegio-Electors'!M1579,""))</f>
        <v/>
      </c>
      <c r="F1579" s="91" t="str">
        <f>IF(LEFT(RIGHT('Elegio-Electors'!L1579,2),1)="O",'Elegio-Electors'!L1579,IF(LEFT(RIGHT('Elegio-Electors'!M1579,2),1)="O",'Elegio-Electors'!M1579,""))</f>
        <v/>
      </c>
      <c r="G1579" s="91" t="s">
        <v>166</v>
      </c>
      <c r="H1579" s="91" t="s">
        <v>167</v>
      </c>
      <c r="I1579" s="91" t="e">
        <f t="shared" si="120"/>
        <v>#N/A</v>
      </c>
      <c r="J1579" s="91" t="e">
        <f t="shared" si="121"/>
        <v>#N/A</v>
      </c>
      <c r="K1579" s="91" t="e">
        <f>INDEX(bureaux!$A:$I,MATCH($F1579,bureaux!$A:$A,0),9)</f>
        <v>#N/A</v>
      </c>
      <c r="L1579" s="91" t="e">
        <f t="shared" si="122"/>
        <v>#N/A</v>
      </c>
      <c r="M1579" s="91" t="e">
        <f t="shared" si="123"/>
        <v>#N/A</v>
      </c>
      <c r="N1579" s="20" t="e">
        <f t="shared" si="124"/>
        <v>#N/A</v>
      </c>
      <c r="O1579" s="20" t="e">
        <f>INDEX(bureaux!$A:$H,MATCH($F1579,bureaux!$A:$A,0),8)</f>
        <v>#N/A</v>
      </c>
      <c r="P1579" s="91" t="e">
        <f>_xlfn.CONCAT(INDEX(bureaux!$A:$H,MATCH($F1579,bureaux!$A:$A,0),4)," ",INDEX(bureaux!$A:$H,MATCH($F1579,bureaux!$A:$A,0),5))</f>
        <v>#N/A</v>
      </c>
      <c r="Q1579" s="20" t="e">
        <f>INDEX(bureaux!$A:$H,MATCH($F1579,bureaux!$A:$A,0),6)</f>
        <v>#N/A</v>
      </c>
      <c r="R1579" s="20" t="e">
        <f>INDEX(bureaux!$A:$H,MATCH($F1579,bureaux!$A:$A,0),7)</f>
        <v>#N/A</v>
      </c>
    </row>
    <row r="1580" spans="1:18" x14ac:dyDescent="0.25">
      <c r="A1580" s="20">
        <f>'Elegio-Electors'!C1580</f>
        <v>0</v>
      </c>
      <c r="B1580" s="20">
        <f>'Elegio-Electors'!B1580</f>
        <v>0</v>
      </c>
      <c r="C1580" s="91">
        <f>IF(Procédure!$C$33=2,'Elegio-Electors'!D1580,Procédure!$C$33)</f>
        <v>0</v>
      </c>
      <c r="D1580" s="20">
        <f>'Elegio-Electors'!E1580</f>
        <v>0</v>
      </c>
      <c r="E1580" s="91" t="str">
        <f>IF(LEFT(RIGHT('Elegio-Electors'!L1580,2),1)="C",'Elegio-Electors'!L1580,IF(LEFT(RIGHT('Elegio-Electors'!M1580,2),1)="C",'Elegio-Electors'!M1580,""))</f>
        <v/>
      </c>
      <c r="F1580" s="91" t="str">
        <f>IF(LEFT(RIGHT('Elegio-Electors'!L1580,2),1)="O",'Elegio-Electors'!L1580,IF(LEFT(RIGHT('Elegio-Electors'!M1580,2),1)="O",'Elegio-Electors'!M1580,""))</f>
        <v/>
      </c>
      <c r="G1580" s="91" t="s">
        <v>166</v>
      </c>
      <c r="H1580" s="91" t="s">
        <v>167</v>
      </c>
      <c r="I1580" s="91" t="e">
        <f t="shared" si="120"/>
        <v>#N/A</v>
      </c>
      <c r="J1580" s="91" t="e">
        <f t="shared" si="121"/>
        <v>#N/A</v>
      </c>
      <c r="K1580" s="91" t="e">
        <f>INDEX(bureaux!$A:$I,MATCH($F1580,bureaux!$A:$A,0),9)</f>
        <v>#N/A</v>
      </c>
      <c r="L1580" s="91" t="e">
        <f t="shared" si="122"/>
        <v>#N/A</v>
      </c>
      <c r="M1580" s="91" t="e">
        <f t="shared" si="123"/>
        <v>#N/A</v>
      </c>
      <c r="N1580" s="20" t="e">
        <f t="shared" si="124"/>
        <v>#N/A</v>
      </c>
      <c r="O1580" s="20" t="e">
        <f>INDEX(bureaux!$A:$H,MATCH($F1580,bureaux!$A:$A,0),8)</f>
        <v>#N/A</v>
      </c>
      <c r="P1580" s="91" t="e">
        <f>_xlfn.CONCAT(INDEX(bureaux!$A:$H,MATCH($F1580,bureaux!$A:$A,0),4)," ",INDEX(bureaux!$A:$H,MATCH($F1580,bureaux!$A:$A,0),5))</f>
        <v>#N/A</v>
      </c>
      <c r="Q1580" s="20" t="e">
        <f>INDEX(bureaux!$A:$H,MATCH($F1580,bureaux!$A:$A,0),6)</f>
        <v>#N/A</v>
      </c>
      <c r="R1580" s="20" t="e">
        <f>INDEX(bureaux!$A:$H,MATCH($F1580,bureaux!$A:$A,0),7)</f>
        <v>#N/A</v>
      </c>
    </row>
    <row r="1581" spans="1:18" x14ac:dyDescent="0.25">
      <c r="A1581" s="20">
        <f>'Elegio-Electors'!C1581</f>
        <v>0</v>
      </c>
      <c r="B1581" s="20">
        <f>'Elegio-Electors'!B1581</f>
        <v>0</v>
      </c>
      <c r="C1581" s="91">
        <f>IF(Procédure!$C$33=2,'Elegio-Electors'!D1581,Procédure!$C$33)</f>
        <v>0</v>
      </c>
      <c r="D1581" s="20">
        <f>'Elegio-Electors'!E1581</f>
        <v>0</v>
      </c>
      <c r="E1581" s="91" t="str">
        <f>IF(LEFT(RIGHT('Elegio-Electors'!L1581,2),1)="C",'Elegio-Electors'!L1581,IF(LEFT(RIGHT('Elegio-Electors'!M1581,2),1)="C",'Elegio-Electors'!M1581,""))</f>
        <v/>
      </c>
      <c r="F1581" s="91" t="str">
        <f>IF(LEFT(RIGHT('Elegio-Electors'!L1581,2),1)="O",'Elegio-Electors'!L1581,IF(LEFT(RIGHT('Elegio-Electors'!M1581,2),1)="O",'Elegio-Electors'!M1581,""))</f>
        <v/>
      </c>
      <c r="G1581" s="91" t="s">
        <v>166</v>
      </c>
      <c r="H1581" s="91" t="s">
        <v>167</v>
      </c>
      <c r="I1581" s="91" t="e">
        <f t="shared" si="120"/>
        <v>#N/A</v>
      </c>
      <c r="J1581" s="91" t="e">
        <f t="shared" si="121"/>
        <v>#N/A</v>
      </c>
      <c r="K1581" s="91" t="e">
        <f>INDEX(bureaux!$A:$I,MATCH($F1581,bureaux!$A:$A,0),9)</f>
        <v>#N/A</v>
      </c>
      <c r="L1581" s="91" t="e">
        <f t="shared" si="122"/>
        <v>#N/A</v>
      </c>
      <c r="M1581" s="91" t="e">
        <f t="shared" si="123"/>
        <v>#N/A</v>
      </c>
      <c r="N1581" s="20" t="e">
        <f t="shared" si="124"/>
        <v>#N/A</v>
      </c>
      <c r="O1581" s="20" t="e">
        <f>INDEX(bureaux!$A:$H,MATCH($F1581,bureaux!$A:$A,0),8)</f>
        <v>#N/A</v>
      </c>
      <c r="P1581" s="91" t="e">
        <f>_xlfn.CONCAT(INDEX(bureaux!$A:$H,MATCH($F1581,bureaux!$A:$A,0),4)," ",INDEX(bureaux!$A:$H,MATCH($F1581,bureaux!$A:$A,0),5))</f>
        <v>#N/A</v>
      </c>
      <c r="Q1581" s="20" t="e">
        <f>INDEX(bureaux!$A:$H,MATCH($F1581,bureaux!$A:$A,0),6)</f>
        <v>#N/A</v>
      </c>
      <c r="R1581" s="20" t="e">
        <f>INDEX(bureaux!$A:$H,MATCH($F1581,bureaux!$A:$A,0),7)</f>
        <v>#N/A</v>
      </c>
    </row>
    <row r="1582" spans="1:18" x14ac:dyDescent="0.25">
      <c r="A1582" s="20">
        <f>'Elegio-Electors'!C1582</f>
        <v>0</v>
      </c>
      <c r="B1582" s="20">
        <f>'Elegio-Electors'!B1582</f>
        <v>0</v>
      </c>
      <c r="C1582" s="91">
        <f>IF(Procédure!$C$33=2,'Elegio-Electors'!D1582,Procédure!$C$33)</f>
        <v>0</v>
      </c>
      <c r="D1582" s="20">
        <f>'Elegio-Electors'!E1582</f>
        <v>0</v>
      </c>
      <c r="E1582" s="91" t="str">
        <f>IF(LEFT(RIGHT('Elegio-Electors'!L1582,2),1)="C",'Elegio-Electors'!L1582,IF(LEFT(RIGHT('Elegio-Electors'!M1582,2),1)="C",'Elegio-Electors'!M1582,""))</f>
        <v/>
      </c>
      <c r="F1582" s="91" t="str">
        <f>IF(LEFT(RIGHT('Elegio-Electors'!L1582,2),1)="O",'Elegio-Electors'!L1582,IF(LEFT(RIGHT('Elegio-Electors'!M1582,2),1)="O",'Elegio-Electors'!M1582,""))</f>
        <v/>
      </c>
      <c r="G1582" s="91" t="s">
        <v>166</v>
      </c>
      <c r="H1582" s="91" t="s">
        <v>167</v>
      </c>
      <c r="I1582" s="91" t="e">
        <f t="shared" si="120"/>
        <v>#N/A</v>
      </c>
      <c r="J1582" s="91" t="e">
        <f t="shared" si="121"/>
        <v>#N/A</v>
      </c>
      <c r="K1582" s="91" t="e">
        <f>INDEX(bureaux!$A:$I,MATCH($F1582,bureaux!$A:$A,0),9)</f>
        <v>#N/A</v>
      </c>
      <c r="L1582" s="91" t="e">
        <f t="shared" si="122"/>
        <v>#N/A</v>
      </c>
      <c r="M1582" s="91" t="e">
        <f t="shared" si="123"/>
        <v>#N/A</v>
      </c>
      <c r="N1582" s="20" t="e">
        <f t="shared" si="124"/>
        <v>#N/A</v>
      </c>
      <c r="O1582" s="20" t="e">
        <f>INDEX(bureaux!$A:$H,MATCH($F1582,bureaux!$A:$A,0),8)</f>
        <v>#N/A</v>
      </c>
      <c r="P1582" s="91" t="e">
        <f>_xlfn.CONCAT(INDEX(bureaux!$A:$H,MATCH($F1582,bureaux!$A:$A,0),4)," ",INDEX(bureaux!$A:$H,MATCH($F1582,bureaux!$A:$A,0),5))</f>
        <v>#N/A</v>
      </c>
      <c r="Q1582" s="20" t="e">
        <f>INDEX(bureaux!$A:$H,MATCH($F1582,bureaux!$A:$A,0),6)</f>
        <v>#N/A</v>
      </c>
      <c r="R1582" s="20" t="e">
        <f>INDEX(bureaux!$A:$H,MATCH($F1582,bureaux!$A:$A,0),7)</f>
        <v>#N/A</v>
      </c>
    </row>
    <row r="1583" spans="1:18" x14ac:dyDescent="0.25">
      <c r="A1583" s="20">
        <f>'Elegio-Electors'!C1583</f>
        <v>0</v>
      </c>
      <c r="B1583" s="20">
        <f>'Elegio-Electors'!B1583</f>
        <v>0</v>
      </c>
      <c r="C1583" s="91">
        <f>IF(Procédure!$C$33=2,'Elegio-Electors'!D1583,Procédure!$C$33)</f>
        <v>0</v>
      </c>
      <c r="D1583" s="20">
        <f>'Elegio-Electors'!E1583</f>
        <v>0</v>
      </c>
      <c r="E1583" s="91" t="str">
        <f>IF(LEFT(RIGHT('Elegio-Electors'!L1583,2),1)="C",'Elegio-Electors'!L1583,IF(LEFT(RIGHT('Elegio-Electors'!M1583,2),1)="C",'Elegio-Electors'!M1583,""))</f>
        <v/>
      </c>
      <c r="F1583" s="91" t="str">
        <f>IF(LEFT(RIGHT('Elegio-Electors'!L1583,2),1)="O",'Elegio-Electors'!L1583,IF(LEFT(RIGHT('Elegio-Electors'!M1583,2),1)="O",'Elegio-Electors'!M1583,""))</f>
        <v/>
      </c>
      <c r="G1583" s="91" t="s">
        <v>166</v>
      </c>
      <c r="H1583" s="91" t="s">
        <v>167</v>
      </c>
      <c r="I1583" s="91" t="e">
        <f t="shared" si="120"/>
        <v>#N/A</v>
      </c>
      <c r="J1583" s="91" t="e">
        <f t="shared" si="121"/>
        <v>#N/A</v>
      </c>
      <c r="K1583" s="91" t="e">
        <f>INDEX(bureaux!$A:$I,MATCH($F1583,bureaux!$A:$A,0),9)</f>
        <v>#N/A</v>
      </c>
      <c r="L1583" s="91" t="e">
        <f t="shared" si="122"/>
        <v>#N/A</v>
      </c>
      <c r="M1583" s="91" t="e">
        <f t="shared" si="123"/>
        <v>#N/A</v>
      </c>
      <c r="N1583" s="20" t="e">
        <f t="shared" si="124"/>
        <v>#N/A</v>
      </c>
      <c r="O1583" s="20" t="e">
        <f>INDEX(bureaux!$A:$H,MATCH($F1583,bureaux!$A:$A,0),8)</f>
        <v>#N/A</v>
      </c>
      <c r="P1583" s="91" t="e">
        <f>_xlfn.CONCAT(INDEX(bureaux!$A:$H,MATCH($F1583,bureaux!$A:$A,0),4)," ",INDEX(bureaux!$A:$H,MATCH($F1583,bureaux!$A:$A,0),5))</f>
        <v>#N/A</v>
      </c>
      <c r="Q1583" s="20" t="e">
        <f>INDEX(bureaux!$A:$H,MATCH($F1583,bureaux!$A:$A,0),6)</f>
        <v>#N/A</v>
      </c>
      <c r="R1583" s="20" t="e">
        <f>INDEX(bureaux!$A:$H,MATCH($F1583,bureaux!$A:$A,0),7)</f>
        <v>#N/A</v>
      </c>
    </row>
    <row r="1584" spans="1:18" x14ac:dyDescent="0.25">
      <c r="A1584" s="20">
        <f>'Elegio-Electors'!C1584</f>
        <v>0</v>
      </c>
      <c r="B1584" s="20">
        <f>'Elegio-Electors'!B1584</f>
        <v>0</v>
      </c>
      <c r="C1584" s="91">
        <f>IF(Procédure!$C$33=2,'Elegio-Electors'!D1584,Procédure!$C$33)</f>
        <v>0</v>
      </c>
      <c r="D1584" s="20">
        <f>'Elegio-Electors'!E1584</f>
        <v>0</v>
      </c>
      <c r="E1584" s="91" t="str">
        <f>IF(LEFT(RIGHT('Elegio-Electors'!L1584,2),1)="C",'Elegio-Electors'!L1584,IF(LEFT(RIGHT('Elegio-Electors'!M1584,2),1)="C",'Elegio-Electors'!M1584,""))</f>
        <v/>
      </c>
      <c r="F1584" s="91" t="str">
        <f>IF(LEFT(RIGHT('Elegio-Electors'!L1584,2),1)="O",'Elegio-Electors'!L1584,IF(LEFT(RIGHT('Elegio-Electors'!M1584,2),1)="O",'Elegio-Electors'!M1584,""))</f>
        <v/>
      </c>
      <c r="G1584" s="91" t="s">
        <v>166</v>
      </c>
      <c r="H1584" s="91" t="s">
        <v>167</v>
      </c>
      <c r="I1584" s="91" t="e">
        <f t="shared" si="120"/>
        <v>#N/A</v>
      </c>
      <c r="J1584" s="91" t="e">
        <f t="shared" si="121"/>
        <v>#N/A</v>
      </c>
      <c r="K1584" s="91" t="e">
        <f>INDEX(bureaux!$A:$I,MATCH($F1584,bureaux!$A:$A,0),9)</f>
        <v>#N/A</v>
      </c>
      <c r="L1584" s="91" t="e">
        <f t="shared" si="122"/>
        <v>#N/A</v>
      </c>
      <c r="M1584" s="91" t="e">
        <f t="shared" si="123"/>
        <v>#N/A</v>
      </c>
      <c r="N1584" s="20" t="e">
        <f t="shared" si="124"/>
        <v>#N/A</v>
      </c>
      <c r="O1584" s="20" t="e">
        <f>INDEX(bureaux!$A:$H,MATCH($F1584,bureaux!$A:$A,0),8)</f>
        <v>#N/A</v>
      </c>
      <c r="P1584" s="91" t="e">
        <f>_xlfn.CONCAT(INDEX(bureaux!$A:$H,MATCH($F1584,bureaux!$A:$A,0),4)," ",INDEX(bureaux!$A:$H,MATCH($F1584,bureaux!$A:$A,0),5))</f>
        <v>#N/A</v>
      </c>
      <c r="Q1584" s="20" t="e">
        <f>INDEX(bureaux!$A:$H,MATCH($F1584,bureaux!$A:$A,0),6)</f>
        <v>#N/A</v>
      </c>
      <c r="R1584" s="20" t="e">
        <f>INDEX(bureaux!$A:$H,MATCH($F1584,bureaux!$A:$A,0),7)</f>
        <v>#N/A</v>
      </c>
    </row>
    <row r="1585" spans="1:18" x14ac:dyDescent="0.25">
      <c r="A1585" s="20">
        <f>'Elegio-Electors'!C1585</f>
        <v>0</v>
      </c>
      <c r="B1585" s="20">
        <f>'Elegio-Electors'!B1585</f>
        <v>0</v>
      </c>
      <c r="C1585" s="91">
        <f>IF(Procédure!$C$33=2,'Elegio-Electors'!D1585,Procédure!$C$33)</f>
        <v>0</v>
      </c>
      <c r="D1585" s="20">
        <f>'Elegio-Electors'!E1585</f>
        <v>0</v>
      </c>
      <c r="E1585" s="91" t="str">
        <f>IF(LEFT(RIGHT('Elegio-Electors'!L1585,2),1)="C",'Elegio-Electors'!L1585,IF(LEFT(RIGHT('Elegio-Electors'!M1585,2),1)="C",'Elegio-Electors'!M1585,""))</f>
        <v/>
      </c>
      <c r="F1585" s="91" t="str">
        <f>IF(LEFT(RIGHT('Elegio-Electors'!L1585,2),1)="O",'Elegio-Electors'!L1585,IF(LEFT(RIGHT('Elegio-Electors'!M1585,2),1)="O",'Elegio-Electors'!M1585,""))</f>
        <v/>
      </c>
      <c r="G1585" s="91" t="s">
        <v>166</v>
      </c>
      <c r="H1585" s="91" t="s">
        <v>167</v>
      </c>
      <c r="I1585" s="91" t="e">
        <f t="shared" si="120"/>
        <v>#N/A</v>
      </c>
      <c r="J1585" s="91" t="e">
        <f t="shared" si="121"/>
        <v>#N/A</v>
      </c>
      <c r="K1585" s="91" t="e">
        <f>INDEX(bureaux!$A:$I,MATCH($F1585,bureaux!$A:$A,0),9)</f>
        <v>#N/A</v>
      </c>
      <c r="L1585" s="91" t="e">
        <f t="shared" si="122"/>
        <v>#N/A</v>
      </c>
      <c r="M1585" s="91" t="e">
        <f t="shared" si="123"/>
        <v>#N/A</v>
      </c>
      <c r="N1585" s="20" t="e">
        <f t="shared" si="124"/>
        <v>#N/A</v>
      </c>
      <c r="O1585" s="20" t="e">
        <f>INDEX(bureaux!$A:$H,MATCH($F1585,bureaux!$A:$A,0),8)</f>
        <v>#N/A</v>
      </c>
      <c r="P1585" s="91" t="e">
        <f>_xlfn.CONCAT(INDEX(bureaux!$A:$H,MATCH($F1585,bureaux!$A:$A,0),4)," ",INDEX(bureaux!$A:$H,MATCH($F1585,bureaux!$A:$A,0),5))</f>
        <v>#N/A</v>
      </c>
      <c r="Q1585" s="20" t="e">
        <f>INDEX(bureaux!$A:$H,MATCH($F1585,bureaux!$A:$A,0),6)</f>
        <v>#N/A</v>
      </c>
      <c r="R1585" s="20" t="e">
        <f>INDEX(bureaux!$A:$H,MATCH($F1585,bureaux!$A:$A,0),7)</f>
        <v>#N/A</v>
      </c>
    </row>
    <row r="1586" spans="1:18" x14ac:dyDescent="0.25">
      <c r="A1586" s="20">
        <f>'Elegio-Electors'!C1586</f>
        <v>0</v>
      </c>
      <c r="B1586" s="20">
        <f>'Elegio-Electors'!B1586</f>
        <v>0</v>
      </c>
      <c r="C1586" s="91">
        <f>IF(Procédure!$C$33=2,'Elegio-Electors'!D1586,Procédure!$C$33)</f>
        <v>0</v>
      </c>
      <c r="D1586" s="20">
        <f>'Elegio-Electors'!E1586</f>
        <v>0</v>
      </c>
      <c r="E1586" s="91" t="str">
        <f>IF(LEFT(RIGHT('Elegio-Electors'!L1586,2),1)="C",'Elegio-Electors'!L1586,IF(LEFT(RIGHT('Elegio-Electors'!M1586,2),1)="C",'Elegio-Electors'!M1586,""))</f>
        <v/>
      </c>
      <c r="F1586" s="91" t="str">
        <f>IF(LEFT(RIGHT('Elegio-Electors'!L1586,2),1)="O",'Elegio-Electors'!L1586,IF(LEFT(RIGHT('Elegio-Electors'!M1586,2),1)="O",'Elegio-Electors'!M1586,""))</f>
        <v/>
      </c>
      <c r="G1586" s="91" t="s">
        <v>166</v>
      </c>
      <c r="H1586" s="91" t="s">
        <v>167</v>
      </c>
      <c r="I1586" s="91" t="e">
        <f t="shared" si="120"/>
        <v>#N/A</v>
      </c>
      <c r="J1586" s="91" t="e">
        <f t="shared" si="121"/>
        <v>#N/A</v>
      </c>
      <c r="K1586" s="91" t="e">
        <f>INDEX(bureaux!$A:$I,MATCH($F1586,bureaux!$A:$A,0),9)</f>
        <v>#N/A</v>
      </c>
      <c r="L1586" s="91" t="e">
        <f t="shared" si="122"/>
        <v>#N/A</v>
      </c>
      <c r="M1586" s="91" t="e">
        <f t="shared" si="123"/>
        <v>#N/A</v>
      </c>
      <c r="N1586" s="20" t="e">
        <f t="shared" si="124"/>
        <v>#N/A</v>
      </c>
      <c r="O1586" s="20" t="e">
        <f>INDEX(bureaux!$A:$H,MATCH($F1586,bureaux!$A:$A,0),8)</f>
        <v>#N/A</v>
      </c>
      <c r="P1586" s="91" t="e">
        <f>_xlfn.CONCAT(INDEX(bureaux!$A:$H,MATCH($F1586,bureaux!$A:$A,0),4)," ",INDEX(bureaux!$A:$H,MATCH($F1586,bureaux!$A:$A,0),5))</f>
        <v>#N/A</v>
      </c>
      <c r="Q1586" s="20" t="e">
        <f>INDEX(bureaux!$A:$H,MATCH($F1586,bureaux!$A:$A,0),6)</f>
        <v>#N/A</v>
      </c>
      <c r="R1586" s="20" t="e">
        <f>INDEX(bureaux!$A:$H,MATCH($F1586,bureaux!$A:$A,0),7)</f>
        <v>#N/A</v>
      </c>
    </row>
    <row r="1587" spans="1:18" x14ac:dyDescent="0.25">
      <c r="A1587" s="20">
        <f>'Elegio-Electors'!C1587</f>
        <v>0</v>
      </c>
      <c r="B1587" s="20">
        <f>'Elegio-Electors'!B1587</f>
        <v>0</v>
      </c>
      <c r="C1587" s="91">
        <f>IF(Procédure!$C$33=2,'Elegio-Electors'!D1587,Procédure!$C$33)</f>
        <v>0</v>
      </c>
      <c r="D1587" s="20">
        <f>'Elegio-Electors'!E1587</f>
        <v>0</v>
      </c>
      <c r="E1587" s="91" t="str">
        <f>IF(LEFT(RIGHT('Elegio-Electors'!L1587,2),1)="C",'Elegio-Electors'!L1587,IF(LEFT(RIGHT('Elegio-Electors'!M1587,2),1)="C",'Elegio-Electors'!M1587,""))</f>
        <v/>
      </c>
      <c r="F1587" s="91" t="str">
        <f>IF(LEFT(RIGHT('Elegio-Electors'!L1587,2),1)="O",'Elegio-Electors'!L1587,IF(LEFT(RIGHT('Elegio-Electors'!M1587,2),1)="O",'Elegio-Electors'!M1587,""))</f>
        <v/>
      </c>
      <c r="G1587" s="91" t="s">
        <v>166</v>
      </c>
      <c r="H1587" s="91" t="s">
        <v>167</v>
      </c>
      <c r="I1587" s="91" t="e">
        <f t="shared" si="120"/>
        <v>#N/A</v>
      </c>
      <c r="J1587" s="91" t="e">
        <f t="shared" si="121"/>
        <v>#N/A</v>
      </c>
      <c r="K1587" s="91" t="e">
        <f>INDEX(bureaux!$A:$I,MATCH($F1587,bureaux!$A:$A,0),9)</f>
        <v>#N/A</v>
      </c>
      <c r="L1587" s="91" t="e">
        <f t="shared" si="122"/>
        <v>#N/A</v>
      </c>
      <c r="M1587" s="91" t="e">
        <f t="shared" si="123"/>
        <v>#N/A</v>
      </c>
      <c r="N1587" s="20" t="e">
        <f t="shared" si="124"/>
        <v>#N/A</v>
      </c>
      <c r="O1587" s="20" t="e">
        <f>INDEX(bureaux!$A:$H,MATCH($F1587,bureaux!$A:$A,0),8)</f>
        <v>#N/A</v>
      </c>
      <c r="P1587" s="91" t="e">
        <f>_xlfn.CONCAT(INDEX(bureaux!$A:$H,MATCH($F1587,bureaux!$A:$A,0),4)," ",INDEX(bureaux!$A:$H,MATCH($F1587,bureaux!$A:$A,0),5))</f>
        <v>#N/A</v>
      </c>
      <c r="Q1587" s="20" t="e">
        <f>INDEX(bureaux!$A:$H,MATCH($F1587,bureaux!$A:$A,0),6)</f>
        <v>#N/A</v>
      </c>
      <c r="R1587" s="20" t="e">
        <f>INDEX(bureaux!$A:$H,MATCH($F1587,bureaux!$A:$A,0),7)</f>
        <v>#N/A</v>
      </c>
    </row>
    <row r="1588" spans="1:18" x14ac:dyDescent="0.25">
      <c r="A1588" s="20">
        <f>'Elegio-Electors'!C1588</f>
        <v>0</v>
      </c>
      <c r="B1588" s="20">
        <f>'Elegio-Electors'!B1588</f>
        <v>0</v>
      </c>
      <c r="C1588" s="91">
        <f>IF(Procédure!$C$33=2,'Elegio-Electors'!D1588,Procédure!$C$33)</f>
        <v>0</v>
      </c>
      <c r="D1588" s="20">
        <f>'Elegio-Electors'!E1588</f>
        <v>0</v>
      </c>
      <c r="E1588" s="91" t="str">
        <f>IF(LEFT(RIGHT('Elegio-Electors'!L1588,2),1)="C",'Elegio-Electors'!L1588,IF(LEFT(RIGHT('Elegio-Electors'!M1588,2),1)="C",'Elegio-Electors'!M1588,""))</f>
        <v/>
      </c>
      <c r="F1588" s="91" t="str">
        <f>IF(LEFT(RIGHT('Elegio-Electors'!L1588,2),1)="O",'Elegio-Electors'!L1588,IF(LEFT(RIGHT('Elegio-Electors'!M1588,2),1)="O",'Elegio-Electors'!M1588,""))</f>
        <v/>
      </c>
      <c r="G1588" s="91" t="s">
        <v>166</v>
      </c>
      <c r="H1588" s="91" t="s">
        <v>167</v>
      </c>
      <c r="I1588" s="91" t="e">
        <f t="shared" si="120"/>
        <v>#N/A</v>
      </c>
      <c r="J1588" s="91" t="e">
        <f t="shared" si="121"/>
        <v>#N/A</v>
      </c>
      <c r="K1588" s="91" t="e">
        <f>INDEX(bureaux!$A:$I,MATCH($F1588,bureaux!$A:$A,0),9)</f>
        <v>#N/A</v>
      </c>
      <c r="L1588" s="91" t="e">
        <f t="shared" si="122"/>
        <v>#N/A</v>
      </c>
      <c r="M1588" s="91" t="e">
        <f t="shared" si="123"/>
        <v>#N/A</v>
      </c>
      <c r="N1588" s="20" t="e">
        <f t="shared" si="124"/>
        <v>#N/A</v>
      </c>
      <c r="O1588" s="20" t="e">
        <f>INDEX(bureaux!$A:$H,MATCH($F1588,bureaux!$A:$A,0),8)</f>
        <v>#N/A</v>
      </c>
      <c r="P1588" s="91" t="e">
        <f>_xlfn.CONCAT(INDEX(bureaux!$A:$H,MATCH($F1588,bureaux!$A:$A,0),4)," ",INDEX(bureaux!$A:$H,MATCH($F1588,bureaux!$A:$A,0),5))</f>
        <v>#N/A</v>
      </c>
      <c r="Q1588" s="20" t="e">
        <f>INDEX(bureaux!$A:$H,MATCH($F1588,bureaux!$A:$A,0),6)</f>
        <v>#N/A</v>
      </c>
      <c r="R1588" s="20" t="e">
        <f>INDEX(bureaux!$A:$H,MATCH($F1588,bureaux!$A:$A,0),7)</f>
        <v>#N/A</v>
      </c>
    </row>
    <row r="1589" spans="1:18" x14ac:dyDescent="0.25">
      <c r="A1589" s="20">
        <f>'Elegio-Electors'!C1589</f>
        <v>0</v>
      </c>
      <c r="B1589" s="20">
        <f>'Elegio-Electors'!B1589</f>
        <v>0</v>
      </c>
      <c r="C1589" s="91">
        <f>IF(Procédure!$C$33=2,'Elegio-Electors'!D1589,Procédure!$C$33)</f>
        <v>0</v>
      </c>
      <c r="D1589" s="20">
        <f>'Elegio-Electors'!E1589</f>
        <v>0</v>
      </c>
      <c r="E1589" s="91" t="str">
        <f>IF(LEFT(RIGHT('Elegio-Electors'!L1589,2),1)="C",'Elegio-Electors'!L1589,IF(LEFT(RIGHT('Elegio-Electors'!M1589,2),1)="C",'Elegio-Electors'!M1589,""))</f>
        <v/>
      </c>
      <c r="F1589" s="91" t="str">
        <f>IF(LEFT(RIGHT('Elegio-Electors'!L1589,2),1)="O",'Elegio-Electors'!L1589,IF(LEFT(RIGHT('Elegio-Electors'!M1589,2),1)="O",'Elegio-Electors'!M1589,""))</f>
        <v/>
      </c>
      <c r="G1589" s="91" t="s">
        <v>166</v>
      </c>
      <c r="H1589" s="91" t="s">
        <v>167</v>
      </c>
      <c r="I1589" s="91" t="e">
        <f t="shared" si="120"/>
        <v>#N/A</v>
      </c>
      <c r="J1589" s="91" t="e">
        <f t="shared" si="121"/>
        <v>#N/A</v>
      </c>
      <c r="K1589" s="91" t="e">
        <f>INDEX(bureaux!$A:$I,MATCH($F1589,bureaux!$A:$A,0),9)</f>
        <v>#N/A</v>
      </c>
      <c r="L1589" s="91" t="e">
        <f t="shared" si="122"/>
        <v>#N/A</v>
      </c>
      <c r="M1589" s="91" t="e">
        <f t="shared" si="123"/>
        <v>#N/A</v>
      </c>
      <c r="N1589" s="20" t="e">
        <f t="shared" si="124"/>
        <v>#N/A</v>
      </c>
      <c r="O1589" s="20" t="e">
        <f>INDEX(bureaux!$A:$H,MATCH($F1589,bureaux!$A:$A,0),8)</f>
        <v>#N/A</v>
      </c>
      <c r="P1589" s="91" t="e">
        <f>_xlfn.CONCAT(INDEX(bureaux!$A:$H,MATCH($F1589,bureaux!$A:$A,0),4)," ",INDEX(bureaux!$A:$H,MATCH($F1589,bureaux!$A:$A,0),5))</f>
        <v>#N/A</v>
      </c>
      <c r="Q1589" s="20" t="e">
        <f>INDEX(bureaux!$A:$H,MATCH($F1589,bureaux!$A:$A,0),6)</f>
        <v>#N/A</v>
      </c>
      <c r="R1589" s="20" t="e">
        <f>INDEX(bureaux!$A:$H,MATCH($F1589,bureaux!$A:$A,0),7)</f>
        <v>#N/A</v>
      </c>
    </row>
    <row r="1590" spans="1:18" x14ac:dyDescent="0.25">
      <c r="A1590" s="20">
        <f>'Elegio-Electors'!C1590</f>
        <v>0</v>
      </c>
      <c r="B1590" s="20">
        <f>'Elegio-Electors'!B1590</f>
        <v>0</v>
      </c>
      <c r="C1590" s="91">
        <f>IF(Procédure!$C$33=2,'Elegio-Electors'!D1590,Procédure!$C$33)</f>
        <v>0</v>
      </c>
      <c r="D1590" s="20">
        <f>'Elegio-Electors'!E1590</f>
        <v>0</v>
      </c>
      <c r="E1590" s="91" t="str">
        <f>IF(LEFT(RIGHT('Elegio-Electors'!L1590,2),1)="C",'Elegio-Electors'!L1590,IF(LEFT(RIGHT('Elegio-Electors'!M1590,2),1)="C",'Elegio-Electors'!M1590,""))</f>
        <v/>
      </c>
      <c r="F1590" s="91" t="str">
        <f>IF(LEFT(RIGHT('Elegio-Electors'!L1590,2),1)="O",'Elegio-Electors'!L1590,IF(LEFT(RIGHT('Elegio-Electors'!M1590,2),1)="O",'Elegio-Electors'!M1590,""))</f>
        <v/>
      </c>
      <c r="G1590" s="91" t="s">
        <v>166</v>
      </c>
      <c r="H1590" s="91" t="s">
        <v>167</v>
      </c>
      <c r="I1590" s="91" t="e">
        <f t="shared" si="120"/>
        <v>#N/A</v>
      </c>
      <c r="J1590" s="91" t="e">
        <f t="shared" si="121"/>
        <v>#N/A</v>
      </c>
      <c r="K1590" s="91" t="e">
        <f>INDEX(bureaux!$A:$I,MATCH($F1590,bureaux!$A:$A,0),9)</f>
        <v>#N/A</v>
      </c>
      <c r="L1590" s="91" t="e">
        <f t="shared" si="122"/>
        <v>#N/A</v>
      </c>
      <c r="M1590" s="91" t="e">
        <f t="shared" si="123"/>
        <v>#N/A</v>
      </c>
      <c r="N1590" s="20" t="e">
        <f t="shared" si="124"/>
        <v>#N/A</v>
      </c>
      <c r="O1590" s="20" t="e">
        <f>INDEX(bureaux!$A:$H,MATCH($F1590,bureaux!$A:$A,0),8)</f>
        <v>#N/A</v>
      </c>
      <c r="P1590" s="91" t="e">
        <f>_xlfn.CONCAT(INDEX(bureaux!$A:$H,MATCH($F1590,bureaux!$A:$A,0),4)," ",INDEX(bureaux!$A:$H,MATCH($F1590,bureaux!$A:$A,0),5))</f>
        <v>#N/A</v>
      </c>
      <c r="Q1590" s="20" t="e">
        <f>INDEX(bureaux!$A:$H,MATCH($F1590,bureaux!$A:$A,0),6)</f>
        <v>#N/A</v>
      </c>
      <c r="R1590" s="20" t="e">
        <f>INDEX(bureaux!$A:$H,MATCH($F1590,bureaux!$A:$A,0),7)</f>
        <v>#N/A</v>
      </c>
    </row>
    <row r="1591" spans="1:18" x14ac:dyDescent="0.25">
      <c r="A1591" s="20">
        <f>'Elegio-Electors'!C1591</f>
        <v>0</v>
      </c>
      <c r="B1591" s="20">
        <f>'Elegio-Electors'!B1591</f>
        <v>0</v>
      </c>
      <c r="C1591" s="91">
        <f>IF(Procédure!$C$33=2,'Elegio-Electors'!D1591,Procédure!$C$33)</f>
        <v>0</v>
      </c>
      <c r="D1591" s="20">
        <f>'Elegio-Electors'!E1591</f>
        <v>0</v>
      </c>
      <c r="E1591" s="91" t="str">
        <f>IF(LEFT(RIGHT('Elegio-Electors'!L1591,2),1)="C",'Elegio-Electors'!L1591,IF(LEFT(RIGHT('Elegio-Electors'!M1591,2),1)="C",'Elegio-Electors'!M1591,""))</f>
        <v/>
      </c>
      <c r="F1591" s="91" t="str">
        <f>IF(LEFT(RIGHT('Elegio-Electors'!L1591,2),1)="O",'Elegio-Electors'!L1591,IF(LEFT(RIGHT('Elegio-Electors'!M1591,2),1)="O",'Elegio-Electors'!M1591,""))</f>
        <v/>
      </c>
      <c r="G1591" s="91" t="s">
        <v>166</v>
      </c>
      <c r="H1591" s="91" t="s">
        <v>167</v>
      </c>
      <c r="I1591" s="91" t="e">
        <f t="shared" si="120"/>
        <v>#N/A</v>
      </c>
      <c r="J1591" s="91" t="e">
        <f t="shared" si="121"/>
        <v>#N/A</v>
      </c>
      <c r="K1591" s="91" t="e">
        <f>INDEX(bureaux!$A:$I,MATCH($F1591,bureaux!$A:$A,0),9)</f>
        <v>#N/A</v>
      </c>
      <c r="L1591" s="91" t="e">
        <f t="shared" si="122"/>
        <v>#N/A</v>
      </c>
      <c r="M1591" s="91" t="e">
        <f t="shared" si="123"/>
        <v>#N/A</v>
      </c>
      <c r="N1591" s="20" t="e">
        <f t="shared" si="124"/>
        <v>#N/A</v>
      </c>
      <c r="O1591" s="20" t="e">
        <f>INDEX(bureaux!$A:$H,MATCH($F1591,bureaux!$A:$A,0),8)</f>
        <v>#N/A</v>
      </c>
      <c r="P1591" s="91" t="e">
        <f>_xlfn.CONCAT(INDEX(bureaux!$A:$H,MATCH($F1591,bureaux!$A:$A,0),4)," ",INDEX(bureaux!$A:$H,MATCH($F1591,bureaux!$A:$A,0),5))</f>
        <v>#N/A</v>
      </c>
      <c r="Q1591" s="20" t="e">
        <f>INDEX(bureaux!$A:$H,MATCH($F1591,bureaux!$A:$A,0),6)</f>
        <v>#N/A</v>
      </c>
      <c r="R1591" s="20" t="e">
        <f>INDEX(bureaux!$A:$H,MATCH($F1591,bureaux!$A:$A,0),7)</f>
        <v>#N/A</v>
      </c>
    </row>
    <row r="1592" spans="1:18" x14ac:dyDescent="0.25">
      <c r="A1592" s="20">
        <f>'Elegio-Electors'!C1592</f>
        <v>0</v>
      </c>
      <c r="B1592" s="20">
        <f>'Elegio-Electors'!B1592</f>
        <v>0</v>
      </c>
      <c r="C1592" s="91">
        <f>IF(Procédure!$C$33=2,'Elegio-Electors'!D1592,Procédure!$C$33)</f>
        <v>0</v>
      </c>
      <c r="D1592" s="20">
        <f>'Elegio-Electors'!E1592</f>
        <v>0</v>
      </c>
      <c r="E1592" s="91" t="str">
        <f>IF(LEFT(RIGHT('Elegio-Electors'!L1592,2),1)="C",'Elegio-Electors'!L1592,IF(LEFT(RIGHT('Elegio-Electors'!M1592,2),1)="C",'Elegio-Electors'!M1592,""))</f>
        <v/>
      </c>
      <c r="F1592" s="91" t="str">
        <f>IF(LEFT(RIGHT('Elegio-Electors'!L1592,2),1)="O",'Elegio-Electors'!L1592,IF(LEFT(RIGHT('Elegio-Electors'!M1592,2),1)="O",'Elegio-Electors'!M1592,""))</f>
        <v/>
      </c>
      <c r="G1592" s="91" t="s">
        <v>166</v>
      </c>
      <c r="H1592" s="91" t="s">
        <v>167</v>
      </c>
      <c r="I1592" s="91" t="e">
        <f t="shared" si="120"/>
        <v>#N/A</v>
      </c>
      <c r="J1592" s="91" t="e">
        <f t="shared" si="121"/>
        <v>#N/A</v>
      </c>
      <c r="K1592" s="91" t="e">
        <f>INDEX(bureaux!$A:$I,MATCH($F1592,bureaux!$A:$A,0),9)</f>
        <v>#N/A</v>
      </c>
      <c r="L1592" s="91" t="e">
        <f t="shared" si="122"/>
        <v>#N/A</v>
      </c>
      <c r="M1592" s="91" t="e">
        <f t="shared" si="123"/>
        <v>#N/A</v>
      </c>
      <c r="N1592" s="20" t="e">
        <f t="shared" si="124"/>
        <v>#N/A</v>
      </c>
      <c r="O1592" s="20" t="e">
        <f>INDEX(bureaux!$A:$H,MATCH($F1592,bureaux!$A:$A,0),8)</f>
        <v>#N/A</v>
      </c>
      <c r="P1592" s="91" t="e">
        <f>_xlfn.CONCAT(INDEX(bureaux!$A:$H,MATCH($F1592,bureaux!$A:$A,0),4)," ",INDEX(bureaux!$A:$H,MATCH($F1592,bureaux!$A:$A,0),5))</f>
        <v>#N/A</v>
      </c>
      <c r="Q1592" s="20" t="e">
        <f>INDEX(bureaux!$A:$H,MATCH($F1592,bureaux!$A:$A,0),6)</f>
        <v>#N/A</v>
      </c>
      <c r="R1592" s="20" t="e">
        <f>INDEX(bureaux!$A:$H,MATCH($F1592,bureaux!$A:$A,0),7)</f>
        <v>#N/A</v>
      </c>
    </row>
    <row r="1593" spans="1:18" x14ac:dyDescent="0.25">
      <c r="A1593" s="20">
        <f>'Elegio-Electors'!C1593</f>
        <v>0</v>
      </c>
      <c r="B1593" s="20">
        <f>'Elegio-Electors'!B1593</f>
        <v>0</v>
      </c>
      <c r="C1593" s="91">
        <f>IF(Procédure!$C$33=2,'Elegio-Electors'!D1593,Procédure!$C$33)</f>
        <v>0</v>
      </c>
      <c r="D1593" s="20">
        <f>'Elegio-Electors'!E1593</f>
        <v>0</v>
      </c>
      <c r="E1593" s="91" t="str">
        <f>IF(LEFT(RIGHT('Elegio-Electors'!L1593,2),1)="C",'Elegio-Electors'!L1593,IF(LEFT(RIGHT('Elegio-Electors'!M1593,2),1)="C",'Elegio-Electors'!M1593,""))</f>
        <v/>
      </c>
      <c r="F1593" s="91" t="str">
        <f>IF(LEFT(RIGHT('Elegio-Electors'!L1593,2),1)="O",'Elegio-Electors'!L1593,IF(LEFT(RIGHT('Elegio-Electors'!M1593,2),1)="O",'Elegio-Electors'!M1593,""))</f>
        <v/>
      </c>
      <c r="G1593" s="91" t="s">
        <v>166</v>
      </c>
      <c r="H1593" s="91" t="s">
        <v>167</v>
      </c>
      <c r="I1593" s="91" t="e">
        <f t="shared" si="120"/>
        <v>#N/A</v>
      </c>
      <c r="J1593" s="91" t="e">
        <f t="shared" si="121"/>
        <v>#N/A</v>
      </c>
      <c r="K1593" s="91" t="e">
        <f>INDEX(bureaux!$A:$I,MATCH($F1593,bureaux!$A:$A,0),9)</f>
        <v>#N/A</v>
      </c>
      <c r="L1593" s="91" t="e">
        <f t="shared" si="122"/>
        <v>#N/A</v>
      </c>
      <c r="M1593" s="91" t="e">
        <f t="shared" si="123"/>
        <v>#N/A</v>
      </c>
      <c r="N1593" s="20" t="e">
        <f t="shared" si="124"/>
        <v>#N/A</v>
      </c>
      <c r="O1593" s="20" t="e">
        <f>INDEX(bureaux!$A:$H,MATCH($F1593,bureaux!$A:$A,0),8)</f>
        <v>#N/A</v>
      </c>
      <c r="P1593" s="91" t="e">
        <f>_xlfn.CONCAT(INDEX(bureaux!$A:$H,MATCH($F1593,bureaux!$A:$A,0),4)," ",INDEX(bureaux!$A:$H,MATCH($F1593,bureaux!$A:$A,0),5))</f>
        <v>#N/A</v>
      </c>
      <c r="Q1593" s="20" t="e">
        <f>INDEX(bureaux!$A:$H,MATCH($F1593,bureaux!$A:$A,0),6)</f>
        <v>#N/A</v>
      </c>
      <c r="R1593" s="20" t="e">
        <f>INDEX(bureaux!$A:$H,MATCH($F1593,bureaux!$A:$A,0),7)</f>
        <v>#N/A</v>
      </c>
    </row>
    <row r="1594" spans="1:18" x14ac:dyDescent="0.25">
      <c r="A1594" s="20">
        <f>'Elegio-Electors'!C1594</f>
        <v>0</v>
      </c>
      <c r="B1594" s="20">
        <f>'Elegio-Electors'!B1594</f>
        <v>0</v>
      </c>
      <c r="C1594" s="91">
        <f>IF(Procédure!$C$33=2,'Elegio-Electors'!D1594,Procédure!$C$33)</f>
        <v>0</v>
      </c>
      <c r="D1594" s="20">
        <f>'Elegio-Electors'!E1594</f>
        <v>0</v>
      </c>
      <c r="E1594" s="91" t="str">
        <f>IF(LEFT(RIGHT('Elegio-Electors'!L1594,2),1)="C",'Elegio-Electors'!L1594,IF(LEFT(RIGHT('Elegio-Electors'!M1594,2),1)="C",'Elegio-Electors'!M1594,""))</f>
        <v/>
      </c>
      <c r="F1594" s="91" t="str">
        <f>IF(LEFT(RIGHT('Elegio-Electors'!L1594,2),1)="O",'Elegio-Electors'!L1594,IF(LEFT(RIGHT('Elegio-Electors'!M1594,2),1)="O",'Elegio-Electors'!M1594,""))</f>
        <v/>
      </c>
      <c r="G1594" s="91" t="s">
        <v>166</v>
      </c>
      <c r="H1594" s="91" t="s">
        <v>167</v>
      </c>
      <c r="I1594" s="91" t="e">
        <f t="shared" si="120"/>
        <v>#N/A</v>
      </c>
      <c r="J1594" s="91" t="e">
        <f t="shared" si="121"/>
        <v>#N/A</v>
      </c>
      <c r="K1594" s="91" t="e">
        <f>INDEX(bureaux!$A:$I,MATCH($F1594,bureaux!$A:$A,0),9)</f>
        <v>#N/A</v>
      </c>
      <c r="L1594" s="91" t="e">
        <f t="shared" si="122"/>
        <v>#N/A</v>
      </c>
      <c r="M1594" s="91" t="e">
        <f t="shared" si="123"/>
        <v>#N/A</v>
      </c>
      <c r="N1594" s="20" t="e">
        <f t="shared" si="124"/>
        <v>#N/A</v>
      </c>
      <c r="O1594" s="20" t="e">
        <f>INDEX(bureaux!$A:$H,MATCH($F1594,bureaux!$A:$A,0),8)</f>
        <v>#N/A</v>
      </c>
      <c r="P1594" s="91" t="e">
        <f>_xlfn.CONCAT(INDEX(bureaux!$A:$H,MATCH($F1594,bureaux!$A:$A,0),4)," ",INDEX(bureaux!$A:$H,MATCH($F1594,bureaux!$A:$A,0),5))</f>
        <v>#N/A</v>
      </c>
      <c r="Q1594" s="20" t="e">
        <f>INDEX(bureaux!$A:$H,MATCH($F1594,bureaux!$A:$A,0),6)</f>
        <v>#N/A</v>
      </c>
      <c r="R1594" s="20" t="e">
        <f>INDEX(bureaux!$A:$H,MATCH($F1594,bureaux!$A:$A,0),7)</f>
        <v>#N/A</v>
      </c>
    </row>
    <row r="1595" spans="1:18" x14ac:dyDescent="0.25">
      <c r="A1595" s="20">
        <f>'Elegio-Electors'!C1595</f>
        <v>0</v>
      </c>
      <c r="B1595" s="20">
        <f>'Elegio-Electors'!B1595</f>
        <v>0</v>
      </c>
      <c r="C1595" s="91">
        <f>IF(Procédure!$C$33=2,'Elegio-Electors'!D1595,Procédure!$C$33)</f>
        <v>0</v>
      </c>
      <c r="D1595" s="20">
        <f>'Elegio-Electors'!E1595</f>
        <v>0</v>
      </c>
      <c r="E1595" s="91" t="str">
        <f>IF(LEFT(RIGHT('Elegio-Electors'!L1595,2),1)="C",'Elegio-Electors'!L1595,IF(LEFT(RIGHT('Elegio-Electors'!M1595,2),1)="C",'Elegio-Electors'!M1595,""))</f>
        <v/>
      </c>
      <c r="F1595" s="91" t="str">
        <f>IF(LEFT(RIGHT('Elegio-Electors'!L1595,2),1)="O",'Elegio-Electors'!L1595,IF(LEFT(RIGHT('Elegio-Electors'!M1595,2),1)="O",'Elegio-Electors'!M1595,""))</f>
        <v/>
      </c>
      <c r="G1595" s="91" t="s">
        <v>166</v>
      </c>
      <c r="H1595" s="91" t="s">
        <v>167</v>
      </c>
      <c r="I1595" s="91" t="e">
        <f t="shared" si="120"/>
        <v>#N/A</v>
      </c>
      <c r="J1595" s="91" t="e">
        <f t="shared" si="121"/>
        <v>#N/A</v>
      </c>
      <c r="K1595" s="91" t="e">
        <f>INDEX(bureaux!$A:$I,MATCH($F1595,bureaux!$A:$A,0),9)</f>
        <v>#N/A</v>
      </c>
      <c r="L1595" s="91" t="e">
        <f t="shared" si="122"/>
        <v>#N/A</v>
      </c>
      <c r="M1595" s="91" t="e">
        <f t="shared" si="123"/>
        <v>#N/A</v>
      </c>
      <c r="N1595" s="20" t="e">
        <f t="shared" si="124"/>
        <v>#N/A</v>
      </c>
      <c r="O1595" s="20" t="e">
        <f>INDEX(bureaux!$A:$H,MATCH($F1595,bureaux!$A:$A,0),8)</f>
        <v>#N/A</v>
      </c>
      <c r="P1595" s="91" t="e">
        <f>_xlfn.CONCAT(INDEX(bureaux!$A:$H,MATCH($F1595,bureaux!$A:$A,0),4)," ",INDEX(bureaux!$A:$H,MATCH($F1595,bureaux!$A:$A,0),5))</f>
        <v>#N/A</v>
      </c>
      <c r="Q1595" s="20" t="e">
        <f>INDEX(bureaux!$A:$H,MATCH($F1595,bureaux!$A:$A,0),6)</f>
        <v>#N/A</v>
      </c>
      <c r="R1595" s="20" t="e">
        <f>INDEX(bureaux!$A:$H,MATCH($F1595,bureaux!$A:$A,0),7)</f>
        <v>#N/A</v>
      </c>
    </row>
    <row r="1596" spans="1:18" x14ac:dyDescent="0.25">
      <c r="A1596" s="20">
        <f>'Elegio-Electors'!C1596</f>
        <v>0</v>
      </c>
      <c r="B1596" s="20">
        <f>'Elegio-Electors'!B1596</f>
        <v>0</v>
      </c>
      <c r="C1596" s="91">
        <f>IF(Procédure!$C$33=2,'Elegio-Electors'!D1596,Procédure!$C$33)</f>
        <v>0</v>
      </c>
      <c r="D1596" s="20">
        <f>'Elegio-Electors'!E1596</f>
        <v>0</v>
      </c>
      <c r="E1596" s="91" t="str">
        <f>IF(LEFT(RIGHT('Elegio-Electors'!L1596,2),1)="C",'Elegio-Electors'!L1596,IF(LEFT(RIGHT('Elegio-Electors'!M1596,2),1)="C",'Elegio-Electors'!M1596,""))</f>
        <v/>
      </c>
      <c r="F1596" s="91" t="str">
        <f>IF(LEFT(RIGHT('Elegio-Electors'!L1596,2),1)="O",'Elegio-Electors'!L1596,IF(LEFT(RIGHT('Elegio-Electors'!M1596,2),1)="O",'Elegio-Electors'!M1596,""))</f>
        <v/>
      </c>
      <c r="G1596" s="91" t="s">
        <v>166</v>
      </c>
      <c r="H1596" s="91" t="s">
        <v>167</v>
      </c>
      <c r="I1596" s="91" t="e">
        <f t="shared" si="120"/>
        <v>#N/A</v>
      </c>
      <c r="J1596" s="91" t="e">
        <f t="shared" si="121"/>
        <v>#N/A</v>
      </c>
      <c r="K1596" s="91" t="e">
        <f>INDEX(bureaux!$A:$I,MATCH($F1596,bureaux!$A:$A,0),9)</f>
        <v>#N/A</v>
      </c>
      <c r="L1596" s="91" t="e">
        <f t="shared" si="122"/>
        <v>#N/A</v>
      </c>
      <c r="M1596" s="91" t="e">
        <f t="shared" si="123"/>
        <v>#N/A</v>
      </c>
      <c r="N1596" s="20" t="e">
        <f t="shared" si="124"/>
        <v>#N/A</v>
      </c>
      <c r="O1596" s="20" t="e">
        <f>INDEX(bureaux!$A:$H,MATCH($F1596,bureaux!$A:$A,0),8)</f>
        <v>#N/A</v>
      </c>
      <c r="P1596" s="91" t="e">
        <f>_xlfn.CONCAT(INDEX(bureaux!$A:$H,MATCH($F1596,bureaux!$A:$A,0),4)," ",INDEX(bureaux!$A:$H,MATCH($F1596,bureaux!$A:$A,0),5))</f>
        <v>#N/A</v>
      </c>
      <c r="Q1596" s="20" t="e">
        <f>INDEX(bureaux!$A:$H,MATCH($F1596,bureaux!$A:$A,0),6)</f>
        <v>#N/A</v>
      </c>
      <c r="R1596" s="20" t="e">
        <f>INDEX(bureaux!$A:$H,MATCH($F1596,bureaux!$A:$A,0),7)</f>
        <v>#N/A</v>
      </c>
    </row>
    <row r="1597" spans="1:18" x14ac:dyDescent="0.25">
      <c r="A1597" s="20">
        <f>'Elegio-Electors'!C1597</f>
        <v>0</v>
      </c>
      <c r="B1597" s="20">
        <f>'Elegio-Electors'!B1597</f>
        <v>0</v>
      </c>
      <c r="C1597" s="91">
        <f>IF(Procédure!$C$33=2,'Elegio-Electors'!D1597,Procédure!$C$33)</f>
        <v>0</v>
      </c>
      <c r="D1597" s="20">
        <f>'Elegio-Electors'!E1597</f>
        <v>0</v>
      </c>
      <c r="E1597" s="91" t="str">
        <f>IF(LEFT(RIGHT('Elegio-Electors'!L1597,2),1)="C",'Elegio-Electors'!L1597,IF(LEFT(RIGHT('Elegio-Electors'!M1597,2),1)="C",'Elegio-Electors'!M1597,""))</f>
        <v/>
      </c>
      <c r="F1597" s="91" t="str">
        <f>IF(LEFT(RIGHT('Elegio-Electors'!L1597,2),1)="O",'Elegio-Electors'!L1597,IF(LEFT(RIGHT('Elegio-Electors'!M1597,2),1)="O",'Elegio-Electors'!M1597,""))</f>
        <v/>
      </c>
      <c r="G1597" s="91" t="s">
        <v>166</v>
      </c>
      <c r="H1597" s="91" t="s">
        <v>167</v>
      </c>
      <c r="I1597" s="91" t="e">
        <f t="shared" si="120"/>
        <v>#N/A</v>
      </c>
      <c r="J1597" s="91" t="e">
        <f t="shared" si="121"/>
        <v>#N/A</v>
      </c>
      <c r="K1597" s="91" t="e">
        <f>INDEX(bureaux!$A:$I,MATCH($F1597,bureaux!$A:$A,0),9)</f>
        <v>#N/A</v>
      </c>
      <c r="L1597" s="91" t="e">
        <f t="shared" si="122"/>
        <v>#N/A</v>
      </c>
      <c r="M1597" s="91" t="e">
        <f t="shared" si="123"/>
        <v>#N/A</v>
      </c>
      <c r="N1597" s="20" t="e">
        <f t="shared" si="124"/>
        <v>#N/A</v>
      </c>
      <c r="O1597" s="20" t="e">
        <f>INDEX(bureaux!$A:$H,MATCH($F1597,bureaux!$A:$A,0),8)</f>
        <v>#N/A</v>
      </c>
      <c r="P1597" s="91" t="e">
        <f>_xlfn.CONCAT(INDEX(bureaux!$A:$H,MATCH($F1597,bureaux!$A:$A,0),4)," ",INDEX(bureaux!$A:$H,MATCH($F1597,bureaux!$A:$A,0),5))</f>
        <v>#N/A</v>
      </c>
      <c r="Q1597" s="20" t="e">
        <f>INDEX(bureaux!$A:$H,MATCH($F1597,bureaux!$A:$A,0),6)</f>
        <v>#N/A</v>
      </c>
      <c r="R1597" s="20" t="e">
        <f>INDEX(bureaux!$A:$H,MATCH($F1597,bureaux!$A:$A,0),7)</f>
        <v>#N/A</v>
      </c>
    </row>
    <row r="1598" spans="1:18" x14ac:dyDescent="0.25">
      <c r="A1598" s="20">
        <f>'Elegio-Electors'!C1598</f>
        <v>0</v>
      </c>
      <c r="B1598" s="20">
        <f>'Elegio-Electors'!B1598</f>
        <v>0</v>
      </c>
      <c r="C1598" s="91">
        <f>IF(Procédure!$C$33=2,'Elegio-Electors'!D1598,Procédure!$C$33)</f>
        <v>0</v>
      </c>
      <c r="D1598" s="20">
        <f>'Elegio-Electors'!E1598</f>
        <v>0</v>
      </c>
      <c r="E1598" s="91" t="str">
        <f>IF(LEFT(RIGHT('Elegio-Electors'!L1598,2),1)="C",'Elegio-Electors'!L1598,IF(LEFT(RIGHT('Elegio-Electors'!M1598,2),1)="C",'Elegio-Electors'!M1598,""))</f>
        <v/>
      </c>
      <c r="F1598" s="91" t="str">
        <f>IF(LEFT(RIGHT('Elegio-Electors'!L1598,2),1)="O",'Elegio-Electors'!L1598,IF(LEFT(RIGHT('Elegio-Electors'!M1598,2),1)="O",'Elegio-Electors'!M1598,""))</f>
        <v/>
      </c>
      <c r="G1598" s="91" t="s">
        <v>166</v>
      </c>
      <c r="H1598" s="91" t="s">
        <v>167</v>
      </c>
      <c r="I1598" s="91" t="e">
        <f t="shared" si="120"/>
        <v>#N/A</v>
      </c>
      <c r="J1598" s="91" t="e">
        <f t="shared" si="121"/>
        <v>#N/A</v>
      </c>
      <c r="K1598" s="91" t="e">
        <f>INDEX(bureaux!$A:$I,MATCH($F1598,bureaux!$A:$A,0),9)</f>
        <v>#N/A</v>
      </c>
      <c r="L1598" s="91" t="e">
        <f t="shared" si="122"/>
        <v>#N/A</v>
      </c>
      <c r="M1598" s="91" t="e">
        <f t="shared" si="123"/>
        <v>#N/A</v>
      </c>
      <c r="N1598" s="20" t="e">
        <f t="shared" si="124"/>
        <v>#N/A</v>
      </c>
      <c r="O1598" s="20" t="e">
        <f>INDEX(bureaux!$A:$H,MATCH($F1598,bureaux!$A:$A,0),8)</f>
        <v>#N/A</v>
      </c>
      <c r="P1598" s="91" t="e">
        <f>_xlfn.CONCAT(INDEX(bureaux!$A:$H,MATCH($F1598,bureaux!$A:$A,0),4)," ",INDEX(bureaux!$A:$H,MATCH($F1598,bureaux!$A:$A,0),5))</f>
        <v>#N/A</v>
      </c>
      <c r="Q1598" s="20" t="e">
        <f>INDEX(bureaux!$A:$H,MATCH($F1598,bureaux!$A:$A,0),6)</f>
        <v>#N/A</v>
      </c>
      <c r="R1598" s="20" t="e">
        <f>INDEX(bureaux!$A:$H,MATCH($F1598,bureaux!$A:$A,0),7)</f>
        <v>#N/A</v>
      </c>
    </row>
    <row r="1599" spans="1:18" x14ac:dyDescent="0.25">
      <c r="A1599" s="20">
        <f>'Elegio-Electors'!C1599</f>
        <v>0</v>
      </c>
      <c r="B1599" s="20">
        <f>'Elegio-Electors'!B1599</f>
        <v>0</v>
      </c>
      <c r="C1599" s="91">
        <f>IF(Procédure!$C$33=2,'Elegio-Electors'!D1599,Procédure!$C$33)</f>
        <v>0</v>
      </c>
      <c r="D1599" s="20">
        <f>'Elegio-Electors'!E1599</f>
        <v>0</v>
      </c>
      <c r="E1599" s="91" t="str">
        <f>IF(LEFT(RIGHT('Elegio-Electors'!L1599,2),1)="C",'Elegio-Electors'!L1599,IF(LEFT(RIGHT('Elegio-Electors'!M1599,2),1)="C",'Elegio-Electors'!M1599,""))</f>
        <v/>
      </c>
      <c r="F1599" s="91" t="str">
        <f>IF(LEFT(RIGHT('Elegio-Electors'!L1599,2),1)="O",'Elegio-Electors'!L1599,IF(LEFT(RIGHT('Elegio-Electors'!M1599,2),1)="O",'Elegio-Electors'!M1599,""))</f>
        <v/>
      </c>
      <c r="G1599" s="91" t="s">
        <v>166</v>
      </c>
      <c r="H1599" s="91" t="s">
        <v>167</v>
      </c>
      <c r="I1599" s="91" t="e">
        <f t="shared" si="120"/>
        <v>#N/A</v>
      </c>
      <c r="J1599" s="91" t="e">
        <f t="shared" si="121"/>
        <v>#N/A</v>
      </c>
      <c r="K1599" s="91" t="e">
        <f>INDEX(bureaux!$A:$I,MATCH($F1599,bureaux!$A:$A,0),9)</f>
        <v>#N/A</v>
      </c>
      <c r="L1599" s="91" t="e">
        <f t="shared" si="122"/>
        <v>#N/A</v>
      </c>
      <c r="M1599" s="91" t="e">
        <f t="shared" si="123"/>
        <v>#N/A</v>
      </c>
      <c r="N1599" s="20" t="e">
        <f t="shared" si="124"/>
        <v>#N/A</v>
      </c>
      <c r="O1599" s="20" t="e">
        <f>INDEX(bureaux!$A:$H,MATCH($F1599,bureaux!$A:$A,0),8)</f>
        <v>#N/A</v>
      </c>
      <c r="P1599" s="91" t="e">
        <f>_xlfn.CONCAT(INDEX(bureaux!$A:$H,MATCH($F1599,bureaux!$A:$A,0),4)," ",INDEX(bureaux!$A:$H,MATCH($F1599,bureaux!$A:$A,0),5))</f>
        <v>#N/A</v>
      </c>
      <c r="Q1599" s="20" t="e">
        <f>INDEX(bureaux!$A:$H,MATCH($F1599,bureaux!$A:$A,0),6)</f>
        <v>#N/A</v>
      </c>
      <c r="R1599" s="20" t="e">
        <f>INDEX(bureaux!$A:$H,MATCH($F1599,bureaux!$A:$A,0),7)</f>
        <v>#N/A</v>
      </c>
    </row>
    <row r="1600" spans="1:18" x14ac:dyDescent="0.25">
      <c r="A1600" s="20">
        <f>'Elegio-Electors'!C1600</f>
        <v>0</v>
      </c>
      <c r="B1600" s="20">
        <f>'Elegio-Electors'!B1600</f>
        <v>0</v>
      </c>
      <c r="C1600" s="91">
        <f>IF(Procédure!$C$33=2,'Elegio-Electors'!D1600,Procédure!$C$33)</f>
        <v>0</v>
      </c>
      <c r="D1600" s="20">
        <f>'Elegio-Electors'!E1600</f>
        <v>0</v>
      </c>
      <c r="E1600" s="91" t="str">
        <f>IF(LEFT(RIGHT('Elegio-Electors'!L1600,2),1)="C",'Elegio-Electors'!L1600,IF(LEFT(RIGHT('Elegio-Electors'!M1600,2),1)="C",'Elegio-Electors'!M1600,""))</f>
        <v/>
      </c>
      <c r="F1600" s="91" t="str">
        <f>IF(LEFT(RIGHT('Elegio-Electors'!L1600,2),1)="O",'Elegio-Electors'!L1600,IF(LEFT(RIGHT('Elegio-Electors'!M1600,2),1)="O",'Elegio-Electors'!M1600,""))</f>
        <v/>
      </c>
      <c r="G1600" s="91" t="s">
        <v>166</v>
      </c>
      <c r="H1600" s="91" t="s">
        <v>167</v>
      </c>
      <c r="I1600" s="91" t="e">
        <f t="shared" si="120"/>
        <v>#N/A</v>
      </c>
      <c r="J1600" s="91" t="e">
        <f t="shared" si="121"/>
        <v>#N/A</v>
      </c>
      <c r="K1600" s="91" t="e">
        <f>INDEX(bureaux!$A:$I,MATCH($F1600,bureaux!$A:$A,0),9)</f>
        <v>#N/A</v>
      </c>
      <c r="L1600" s="91" t="e">
        <f t="shared" si="122"/>
        <v>#N/A</v>
      </c>
      <c r="M1600" s="91" t="e">
        <f t="shared" si="123"/>
        <v>#N/A</v>
      </c>
      <c r="N1600" s="20" t="e">
        <f t="shared" si="124"/>
        <v>#N/A</v>
      </c>
      <c r="O1600" s="20" t="e">
        <f>INDEX(bureaux!$A:$H,MATCH($F1600,bureaux!$A:$A,0),8)</f>
        <v>#N/A</v>
      </c>
      <c r="P1600" s="91" t="e">
        <f>_xlfn.CONCAT(INDEX(bureaux!$A:$H,MATCH($F1600,bureaux!$A:$A,0),4)," ",INDEX(bureaux!$A:$H,MATCH($F1600,bureaux!$A:$A,0),5))</f>
        <v>#N/A</v>
      </c>
      <c r="Q1600" s="20" t="e">
        <f>INDEX(bureaux!$A:$H,MATCH($F1600,bureaux!$A:$A,0),6)</f>
        <v>#N/A</v>
      </c>
      <c r="R1600" s="20" t="e">
        <f>INDEX(bureaux!$A:$H,MATCH($F1600,bureaux!$A:$A,0),7)</f>
        <v>#N/A</v>
      </c>
    </row>
    <row r="1601" spans="1:18" x14ac:dyDescent="0.25">
      <c r="A1601" s="20">
        <f>'Elegio-Electors'!C1601</f>
        <v>0</v>
      </c>
      <c r="B1601" s="20">
        <f>'Elegio-Electors'!B1601</f>
        <v>0</v>
      </c>
      <c r="C1601" s="91">
        <f>IF(Procédure!$C$33=2,'Elegio-Electors'!D1601,Procédure!$C$33)</f>
        <v>0</v>
      </c>
      <c r="D1601" s="20">
        <f>'Elegio-Electors'!E1601</f>
        <v>0</v>
      </c>
      <c r="E1601" s="91" t="str">
        <f>IF(LEFT(RIGHT('Elegio-Electors'!L1601,2),1)="C",'Elegio-Electors'!L1601,IF(LEFT(RIGHT('Elegio-Electors'!M1601,2),1)="C",'Elegio-Electors'!M1601,""))</f>
        <v/>
      </c>
      <c r="F1601" s="91" t="str">
        <f>IF(LEFT(RIGHT('Elegio-Electors'!L1601,2),1)="O",'Elegio-Electors'!L1601,IF(LEFT(RIGHT('Elegio-Electors'!M1601,2),1)="O",'Elegio-Electors'!M1601,""))</f>
        <v/>
      </c>
      <c r="G1601" s="91" t="s">
        <v>166</v>
      </c>
      <c r="H1601" s="91" t="s">
        <v>167</v>
      </c>
      <c r="I1601" s="91" t="e">
        <f t="shared" si="120"/>
        <v>#N/A</v>
      </c>
      <c r="J1601" s="91" t="e">
        <f t="shared" si="121"/>
        <v>#N/A</v>
      </c>
      <c r="K1601" s="91" t="e">
        <f>INDEX(bureaux!$A:$I,MATCH($F1601,bureaux!$A:$A,0),9)</f>
        <v>#N/A</v>
      </c>
      <c r="L1601" s="91" t="e">
        <f t="shared" si="122"/>
        <v>#N/A</v>
      </c>
      <c r="M1601" s="91" t="e">
        <f t="shared" si="123"/>
        <v>#N/A</v>
      </c>
      <c r="N1601" s="20" t="e">
        <f t="shared" si="124"/>
        <v>#N/A</v>
      </c>
      <c r="O1601" s="20" t="e">
        <f>INDEX(bureaux!$A:$H,MATCH($F1601,bureaux!$A:$A,0),8)</f>
        <v>#N/A</v>
      </c>
      <c r="P1601" s="91" t="e">
        <f>_xlfn.CONCAT(INDEX(bureaux!$A:$H,MATCH($F1601,bureaux!$A:$A,0),4)," ",INDEX(bureaux!$A:$H,MATCH($F1601,bureaux!$A:$A,0),5))</f>
        <v>#N/A</v>
      </c>
      <c r="Q1601" s="20" t="e">
        <f>INDEX(bureaux!$A:$H,MATCH($F1601,bureaux!$A:$A,0),6)</f>
        <v>#N/A</v>
      </c>
      <c r="R1601" s="20" t="e">
        <f>INDEX(bureaux!$A:$H,MATCH($F1601,bureaux!$A:$A,0),7)</f>
        <v>#N/A</v>
      </c>
    </row>
    <row r="1602" spans="1:18" x14ac:dyDescent="0.25">
      <c r="A1602" s="20">
        <f>'Elegio-Electors'!C1602</f>
        <v>0</v>
      </c>
      <c r="B1602" s="20">
        <f>'Elegio-Electors'!B1602</f>
        <v>0</v>
      </c>
      <c r="C1602" s="91">
        <f>IF(Procédure!$C$33=2,'Elegio-Electors'!D1602,Procédure!$C$33)</f>
        <v>0</v>
      </c>
      <c r="D1602" s="20">
        <f>'Elegio-Electors'!E1602</f>
        <v>0</v>
      </c>
      <c r="E1602" s="91" t="str">
        <f>IF(LEFT(RIGHT('Elegio-Electors'!L1602,2),1)="C",'Elegio-Electors'!L1602,IF(LEFT(RIGHT('Elegio-Electors'!M1602,2),1)="C",'Elegio-Electors'!M1602,""))</f>
        <v/>
      </c>
      <c r="F1602" s="91" t="str">
        <f>IF(LEFT(RIGHT('Elegio-Electors'!L1602,2),1)="O",'Elegio-Electors'!L1602,IF(LEFT(RIGHT('Elegio-Electors'!M1602,2),1)="O",'Elegio-Electors'!M1602,""))</f>
        <v/>
      </c>
      <c r="G1602" s="91" t="s">
        <v>166</v>
      </c>
      <c r="H1602" s="91" t="s">
        <v>167</v>
      </c>
      <c r="I1602" s="91" t="e">
        <f t="shared" si="120"/>
        <v>#N/A</v>
      </c>
      <c r="J1602" s="91" t="e">
        <f t="shared" si="121"/>
        <v>#N/A</v>
      </c>
      <c r="K1602" s="91" t="e">
        <f>INDEX(bureaux!$A:$I,MATCH($F1602,bureaux!$A:$A,0),9)</f>
        <v>#N/A</v>
      </c>
      <c r="L1602" s="91" t="e">
        <f t="shared" si="122"/>
        <v>#N/A</v>
      </c>
      <c r="M1602" s="91" t="e">
        <f t="shared" si="123"/>
        <v>#N/A</v>
      </c>
      <c r="N1602" s="20" t="e">
        <f t="shared" si="124"/>
        <v>#N/A</v>
      </c>
      <c r="O1602" s="20" t="e">
        <f>INDEX(bureaux!$A:$H,MATCH($F1602,bureaux!$A:$A,0),8)</f>
        <v>#N/A</v>
      </c>
      <c r="P1602" s="91" t="e">
        <f>_xlfn.CONCAT(INDEX(bureaux!$A:$H,MATCH($F1602,bureaux!$A:$A,0),4)," ",INDEX(bureaux!$A:$H,MATCH($F1602,bureaux!$A:$A,0),5))</f>
        <v>#N/A</v>
      </c>
      <c r="Q1602" s="20" t="e">
        <f>INDEX(bureaux!$A:$H,MATCH($F1602,bureaux!$A:$A,0),6)</f>
        <v>#N/A</v>
      </c>
      <c r="R1602" s="20" t="e">
        <f>INDEX(bureaux!$A:$H,MATCH($F1602,bureaux!$A:$A,0),7)</f>
        <v>#N/A</v>
      </c>
    </row>
    <row r="1603" spans="1:18" x14ac:dyDescent="0.25">
      <c r="A1603" s="20">
        <f>'Elegio-Electors'!C1603</f>
        <v>0</v>
      </c>
      <c r="B1603" s="20">
        <f>'Elegio-Electors'!B1603</f>
        <v>0</v>
      </c>
      <c r="C1603" s="91">
        <f>IF(Procédure!$C$33=2,'Elegio-Electors'!D1603,Procédure!$C$33)</f>
        <v>0</v>
      </c>
      <c r="D1603" s="20">
        <f>'Elegio-Electors'!E1603</f>
        <v>0</v>
      </c>
      <c r="E1603" s="91" t="str">
        <f>IF(LEFT(RIGHT('Elegio-Electors'!L1603,2),1)="C",'Elegio-Electors'!L1603,IF(LEFT(RIGHT('Elegio-Electors'!M1603,2),1)="C",'Elegio-Electors'!M1603,""))</f>
        <v/>
      </c>
      <c r="F1603" s="91" t="str">
        <f>IF(LEFT(RIGHT('Elegio-Electors'!L1603,2),1)="O",'Elegio-Electors'!L1603,IF(LEFT(RIGHT('Elegio-Electors'!M1603,2),1)="O",'Elegio-Electors'!M1603,""))</f>
        <v/>
      </c>
      <c r="G1603" s="91" t="s">
        <v>166</v>
      </c>
      <c r="H1603" s="91" t="s">
        <v>167</v>
      </c>
      <c r="I1603" s="91" t="e">
        <f t="shared" ref="I1603:I1666" si="125">_xlfn.SWITCH(RIGHT(F1603,1),"B","bedienden","A","arbeiders","J","jongeren","K","kader")</f>
        <v>#N/A</v>
      </c>
      <c r="J1603" s="91" t="e">
        <f t="shared" ref="J1603:J1666" si="126">_xlfn.SWITCH(RIGHT(F1603,1),"B","employés","A","ouvriers","J","jeunes","K","cadre")</f>
        <v>#N/A</v>
      </c>
      <c r="K1603" s="91" t="e">
        <f>INDEX(bureaux!$A:$I,MATCH($F1603,bureaux!$A:$A,0),9)</f>
        <v>#N/A</v>
      </c>
      <c r="L1603" s="91" t="e">
        <f t="shared" ref="L1603:L1666" si="127">_xlfn.CONCAT(G1603," ",K1603," OR ",I1603)</f>
        <v>#N/A</v>
      </c>
      <c r="M1603" s="91" t="e">
        <f t="shared" ref="M1603:M1666" si="128">_xlfn.CONCAT(H1603," ",K1603," CE ",J1603)</f>
        <v>#N/A</v>
      </c>
      <c r="N1603" s="20" t="e">
        <f t="shared" ref="N1603:N1666" si="129">IF(C1603="NL",L1603,M1603)</f>
        <v>#N/A</v>
      </c>
      <c r="O1603" s="20" t="e">
        <f>INDEX(bureaux!$A:$H,MATCH($F1603,bureaux!$A:$A,0),8)</f>
        <v>#N/A</v>
      </c>
      <c r="P1603" s="91" t="e">
        <f>_xlfn.CONCAT(INDEX(bureaux!$A:$H,MATCH($F1603,bureaux!$A:$A,0),4)," ",INDEX(bureaux!$A:$H,MATCH($F1603,bureaux!$A:$A,0),5))</f>
        <v>#N/A</v>
      </c>
      <c r="Q1603" s="20" t="e">
        <f>INDEX(bureaux!$A:$H,MATCH($F1603,bureaux!$A:$A,0),6)</f>
        <v>#N/A</v>
      </c>
      <c r="R1603" s="20" t="e">
        <f>INDEX(bureaux!$A:$H,MATCH($F1603,bureaux!$A:$A,0),7)</f>
        <v>#N/A</v>
      </c>
    </row>
    <row r="1604" spans="1:18" x14ac:dyDescent="0.25">
      <c r="A1604" s="20">
        <f>'Elegio-Electors'!C1604</f>
        <v>0</v>
      </c>
      <c r="B1604" s="20">
        <f>'Elegio-Electors'!B1604</f>
        <v>0</v>
      </c>
      <c r="C1604" s="91">
        <f>IF(Procédure!$C$33=2,'Elegio-Electors'!D1604,Procédure!$C$33)</f>
        <v>0</v>
      </c>
      <c r="D1604" s="20">
        <f>'Elegio-Electors'!E1604</f>
        <v>0</v>
      </c>
      <c r="E1604" s="91" t="str">
        <f>IF(LEFT(RIGHT('Elegio-Electors'!L1604,2),1)="C",'Elegio-Electors'!L1604,IF(LEFT(RIGHT('Elegio-Electors'!M1604,2),1)="C",'Elegio-Electors'!M1604,""))</f>
        <v/>
      </c>
      <c r="F1604" s="91" t="str">
        <f>IF(LEFT(RIGHT('Elegio-Electors'!L1604,2),1)="O",'Elegio-Electors'!L1604,IF(LEFT(RIGHT('Elegio-Electors'!M1604,2),1)="O",'Elegio-Electors'!M1604,""))</f>
        <v/>
      </c>
      <c r="G1604" s="91" t="s">
        <v>166</v>
      </c>
      <c r="H1604" s="91" t="s">
        <v>167</v>
      </c>
      <c r="I1604" s="91" t="e">
        <f t="shared" si="125"/>
        <v>#N/A</v>
      </c>
      <c r="J1604" s="91" t="e">
        <f t="shared" si="126"/>
        <v>#N/A</v>
      </c>
      <c r="K1604" s="91" t="e">
        <f>INDEX(bureaux!$A:$I,MATCH($F1604,bureaux!$A:$A,0),9)</f>
        <v>#N/A</v>
      </c>
      <c r="L1604" s="91" t="e">
        <f t="shared" si="127"/>
        <v>#N/A</v>
      </c>
      <c r="M1604" s="91" t="e">
        <f t="shared" si="128"/>
        <v>#N/A</v>
      </c>
      <c r="N1604" s="20" t="e">
        <f t="shared" si="129"/>
        <v>#N/A</v>
      </c>
      <c r="O1604" s="20" t="e">
        <f>INDEX(bureaux!$A:$H,MATCH($F1604,bureaux!$A:$A,0),8)</f>
        <v>#N/A</v>
      </c>
      <c r="P1604" s="91" t="e">
        <f>_xlfn.CONCAT(INDEX(bureaux!$A:$H,MATCH($F1604,bureaux!$A:$A,0),4)," ",INDEX(bureaux!$A:$H,MATCH($F1604,bureaux!$A:$A,0),5))</f>
        <v>#N/A</v>
      </c>
      <c r="Q1604" s="20" t="e">
        <f>INDEX(bureaux!$A:$H,MATCH($F1604,bureaux!$A:$A,0),6)</f>
        <v>#N/A</v>
      </c>
      <c r="R1604" s="20" t="e">
        <f>INDEX(bureaux!$A:$H,MATCH($F1604,bureaux!$A:$A,0),7)</f>
        <v>#N/A</v>
      </c>
    </row>
    <row r="1605" spans="1:18" x14ac:dyDescent="0.25">
      <c r="A1605" s="20">
        <f>'Elegio-Electors'!C1605</f>
        <v>0</v>
      </c>
      <c r="B1605" s="20">
        <f>'Elegio-Electors'!B1605</f>
        <v>0</v>
      </c>
      <c r="C1605" s="91">
        <f>IF(Procédure!$C$33=2,'Elegio-Electors'!D1605,Procédure!$C$33)</f>
        <v>0</v>
      </c>
      <c r="D1605" s="20">
        <f>'Elegio-Electors'!E1605</f>
        <v>0</v>
      </c>
      <c r="E1605" s="91" t="str">
        <f>IF(LEFT(RIGHT('Elegio-Electors'!L1605,2),1)="C",'Elegio-Electors'!L1605,IF(LEFT(RIGHT('Elegio-Electors'!M1605,2),1)="C",'Elegio-Electors'!M1605,""))</f>
        <v/>
      </c>
      <c r="F1605" s="91" t="str">
        <f>IF(LEFT(RIGHT('Elegio-Electors'!L1605,2),1)="O",'Elegio-Electors'!L1605,IF(LEFT(RIGHT('Elegio-Electors'!M1605,2),1)="O",'Elegio-Electors'!M1605,""))</f>
        <v/>
      </c>
      <c r="G1605" s="91" t="s">
        <v>166</v>
      </c>
      <c r="H1605" s="91" t="s">
        <v>167</v>
      </c>
      <c r="I1605" s="91" t="e">
        <f t="shared" si="125"/>
        <v>#N/A</v>
      </c>
      <c r="J1605" s="91" t="e">
        <f t="shared" si="126"/>
        <v>#N/A</v>
      </c>
      <c r="K1605" s="91" t="e">
        <f>INDEX(bureaux!$A:$I,MATCH($F1605,bureaux!$A:$A,0),9)</f>
        <v>#N/A</v>
      </c>
      <c r="L1605" s="91" t="e">
        <f t="shared" si="127"/>
        <v>#N/A</v>
      </c>
      <c r="M1605" s="91" t="e">
        <f t="shared" si="128"/>
        <v>#N/A</v>
      </c>
      <c r="N1605" s="20" t="e">
        <f t="shared" si="129"/>
        <v>#N/A</v>
      </c>
      <c r="O1605" s="20" t="e">
        <f>INDEX(bureaux!$A:$H,MATCH($F1605,bureaux!$A:$A,0),8)</f>
        <v>#N/A</v>
      </c>
      <c r="P1605" s="91" t="e">
        <f>_xlfn.CONCAT(INDEX(bureaux!$A:$H,MATCH($F1605,bureaux!$A:$A,0),4)," ",INDEX(bureaux!$A:$H,MATCH($F1605,bureaux!$A:$A,0),5))</f>
        <v>#N/A</v>
      </c>
      <c r="Q1605" s="20" t="e">
        <f>INDEX(bureaux!$A:$H,MATCH($F1605,bureaux!$A:$A,0),6)</f>
        <v>#N/A</v>
      </c>
      <c r="R1605" s="20" t="e">
        <f>INDEX(bureaux!$A:$H,MATCH($F1605,bureaux!$A:$A,0),7)</f>
        <v>#N/A</v>
      </c>
    </row>
    <row r="1606" spans="1:18" x14ac:dyDescent="0.25">
      <c r="A1606" s="20">
        <f>'Elegio-Electors'!C1606</f>
        <v>0</v>
      </c>
      <c r="B1606" s="20">
        <f>'Elegio-Electors'!B1606</f>
        <v>0</v>
      </c>
      <c r="C1606" s="91">
        <f>IF(Procédure!$C$33=2,'Elegio-Electors'!D1606,Procédure!$C$33)</f>
        <v>0</v>
      </c>
      <c r="D1606" s="20">
        <f>'Elegio-Electors'!E1606</f>
        <v>0</v>
      </c>
      <c r="E1606" s="91" t="str">
        <f>IF(LEFT(RIGHT('Elegio-Electors'!L1606,2),1)="C",'Elegio-Electors'!L1606,IF(LEFT(RIGHT('Elegio-Electors'!M1606,2),1)="C",'Elegio-Electors'!M1606,""))</f>
        <v/>
      </c>
      <c r="F1606" s="91" t="str">
        <f>IF(LEFT(RIGHT('Elegio-Electors'!L1606,2),1)="O",'Elegio-Electors'!L1606,IF(LEFT(RIGHT('Elegio-Electors'!M1606,2),1)="O",'Elegio-Electors'!M1606,""))</f>
        <v/>
      </c>
      <c r="G1606" s="91" t="s">
        <v>166</v>
      </c>
      <c r="H1606" s="91" t="s">
        <v>167</v>
      </c>
      <c r="I1606" s="91" t="e">
        <f t="shared" si="125"/>
        <v>#N/A</v>
      </c>
      <c r="J1606" s="91" t="e">
        <f t="shared" si="126"/>
        <v>#N/A</v>
      </c>
      <c r="K1606" s="91" t="e">
        <f>INDEX(bureaux!$A:$I,MATCH($F1606,bureaux!$A:$A,0),9)</f>
        <v>#N/A</v>
      </c>
      <c r="L1606" s="91" t="e">
        <f t="shared" si="127"/>
        <v>#N/A</v>
      </c>
      <c r="M1606" s="91" t="e">
        <f t="shared" si="128"/>
        <v>#N/A</v>
      </c>
      <c r="N1606" s="20" t="e">
        <f t="shared" si="129"/>
        <v>#N/A</v>
      </c>
      <c r="O1606" s="20" t="e">
        <f>INDEX(bureaux!$A:$H,MATCH($F1606,bureaux!$A:$A,0),8)</f>
        <v>#N/A</v>
      </c>
      <c r="P1606" s="91" t="e">
        <f>_xlfn.CONCAT(INDEX(bureaux!$A:$H,MATCH($F1606,bureaux!$A:$A,0),4)," ",INDEX(bureaux!$A:$H,MATCH($F1606,bureaux!$A:$A,0),5))</f>
        <v>#N/A</v>
      </c>
      <c r="Q1606" s="20" t="e">
        <f>INDEX(bureaux!$A:$H,MATCH($F1606,bureaux!$A:$A,0),6)</f>
        <v>#N/A</v>
      </c>
      <c r="R1606" s="20" t="e">
        <f>INDEX(bureaux!$A:$H,MATCH($F1606,bureaux!$A:$A,0),7)</f>
        <v>#N/A</v>
      </c>
    </row>
    <row r="1607" spans="1:18" x14ac:dyDescent="0.25">
      <c r="A1607" s="20">
        <f>'Elegio-Electors'!C1607</f>
        <v>0</v>
      </c>
      <c r="B1607" s="20">
        <f>'Elegio-Electors'!B1607</f>
        <v>0</v>
      </c>
      <c r="C1607" s="91">
        <f>IF(Procédure!$C$33=2,'Elegio-Electors'!D1607,Procédure!$C$33)</f>
        <v>0</v>
      </c>
      <c r="D1607" s="20">
        <f>'Elegio-Electors'!E1607</f>
        <v>0</v>
      </c>
      <c r="E1607" s="91" t="str">
        <f>IF(LEFT(RIGHT('Elegio-Electors'!L1607,2),1)="C",'Elegio-Electors'!L1607,IF(LEFT(RIGHT('Elegio-Electors'!M1607,2),1)="C",'Elegio-Electors'!M1607,""))</f>
        <v/>
      </c>
      <c r="F1607" s="91" t="str">
        <f>IF(LEFT(RIGHT('Elegio-Electors'!L1607,2),1)="O",'Elegio-Electors'!L1607,IF(LEFT(RIGHT('Elegio-Electors'!M1607,2),1)="O",'Elegio-Electors'!M1607,""))</f>
        <v/>
      </c>
      <c r="G1607" s="91" t="s">
        <v>166</v>
      </c>
      <c r="H1607" s="91" t="s">
        <v>167</v>
      </c>
      <c r="I1607" s="91" t="e">
        <f t="shared" si="125"/>
        <v>#N/A</v>
      </c>
      <c r="J1607" s="91" t="e">
        <f t="shared" si="126"/>
        <v>#N/A</v>
      </c>
      <c r="K1607" s="91" t="e">
        <f>INDEX(bureaux!$A:$I,MATCH($F1607,bureaux!$A:$A,0),9)</f>
        <v>#N/A</v>
      </c>
      <c r="L1607" s="91" t="e">
        <f t="shared" si="127"/>
        <v>#N/A</v>
      </c>
      <c r="M1607" s="91" t="e">
        <f t="shared" si="128"/>
        <v>#N/A</v>
      </c>
      <c r="N1607" s="20" t="e">
        <f t="shared" si="129"/>
        <v>#N/A</v>
      </c>
      <c r="O1607" s="20" t="e">
        <f>INDEX(bureaux!$A:$H,MATCH($F1607,bureaux!$A:$A,0),8)</f>
        <v>#N/A</v>
      </c>
      <c r="P1607" s="91" t="e">
        <f>_xlfn.CONCAT(INDEX(bureaux!$A:$H,MATCH($F1607,bureaux!$A:$A,0),4)," ",INDEX(bureaux!$A:$H,MATCH($F1607,bureaux!$A:$A,0),5))</f>
        <v>#N/A</v>
      </c>
      <c r="Q1607" s="20" t="e">
        <f>INDEX(bureaux!$A:$H,MATCH($F1607,bureaux!$A:$A,0),6)</f>
        <v>#N/A</v>
      </c>
      <c r="R1607" s="20" t="e">
        <f>INDEX(bureaux!$A:$H,MATCH($F1607,bureaux!$A:$A,0),7)</f>
        <v>#N/A</v>
      </c>
    </row>
    <row r="1608" spans="1:18" x14ac:dyDescent="0.25">
      <c r="A1608" s="20">
        <f>'Elegio-Electors'!C1608</f>
        <v>0</v>
      </c>
      <c r="B1608" s="20">
        <f>'Elegio-Electors'!B1608</f>
        <v>0</v>
      </c>
      <c r="C1608" s="91">
        <f>IF(Procédure!$C$33=2,'Elegio-Electors'!D1608,Procédure!$C$33)</f>
        <v>0</v>
      </c>
      <c r="D1608" s="20">
        <f>'Elegio-Electors'!E1608</f>
        <v>0</v>
      </c>
      <c r="E1608" s="91" t="str">
        <f>IF(LEFT(RIGHT('Elegio-Electors'!L1608,2),1)="C",'Elegio-Electors'!L1608,IF(LEFT(RIGHT('Elegio-Electors'!M1608,2),1)="C",'Elegio-Electors'!M1608,""))</f>
        <v/>
      </c>
      <c r="F1608" s="91" t="str">
        <f>IF(LEFT(RIGHT('Elegio-Electors'!L1608,2),1)="O",'Elegio-Electors'!L1608,IF(LEFT(RIGHT('Elegio-Electors'!M1608,2),1)="O",'Elegio-Electors'!M1608,""))</f>
        <v/>
      </c>
      <c r="G1608" s="91" t="s">
        <v>166</v>
      </c>
      <c r="H1608" s="91" t="s">
        <v>167</v>
      </c>
      <c r="I1608" s="91" t="e">
        <f t="shared" si="125"/>
        <v>#N/A</v>
      </c>
      <c r="J1608" s="91" t="e">
        <f t="shared" si="126"/>
        <v>#N/A</v>
      </c>
      <c r="K1608" s="91" t="e">
        <f>INDEX(bureaux!$A:$I,MATCH($F1608,bureaux!$A:$A,0),9)</f>
        <v>#N/A</v>
      </c>
      <c r="L1608" s="91" t="e">
        <f t="shared" si="127"/>
        <v>#N/A</v>
      </c>
      <c r="M1608" s="91" t="e">
        <f t="shared" si="128"/>
        <v>#N/A</v>
      </c>
      <c r="N1608" s="20" t="e">
        <f t="shared" si="129"/>
        <v>#N/A</v>
      </c>
      <c r="O1608" s="20" t="e">
        <f>INDEX(bureaux!$A:$H,MATCH($F1608,bureaux!$A:$A,0),8)</f>
        <v>#N/A</v>
      </c>
      <c r="P1608" s="91" t="e">
        <f>_xlfn.CONCAT(INDEX(bureaux!$A:$H,MATCH($F1608,bureaux!$A:$A,0),4)," ",INDEX(bureaux!$A:$H,MATCH($F1608,bureaux!$A:$A,0),5))</f>
        <v>#N/A</v>
      </c>
      <c r="Q1608" s="20" t="e">
        <f>INDEX(bureaux!$A:$H,MATCH($F1608,bureaux!$A:$A,0),6)</f>
        <v>#N/A</v>
      </c>
      <c r="R1608" s="20" t="e">
        <f>INDEX(bureaux!$A:$H,MATCH($F1608,bureaux!$A:$A,0),7)</f>
        <v>#N/A</v>
      </c>
    </row>
    <row r="1609" spans="1:18" x14ac:dyDescent="0.25">
      <c r="A1609" s="20">
        <f>'Elegio-Electors'!C1609</f>
        <v>0</v>
      </c>
      <c r="B1609" s="20">
        <f>'Elegio-Electors'!B1609</f>
        <v>0</v>
      </c>
      <c r="C1609" s="91">
        <f>IF(Procédure!$C$33=2,'Elegio-Electors'!D1609,Procédure!$C$33)</f>
        <v>0</v>
      </c>
      <c r="D1609" s="20">
        <f>'Elegio-Electors'!E1609</f>
        <v>0</v>
      </c>
      <c r="E1609" s="91" t="str">
        <f>IF(LEFT(RIGHT('Elegio-Electors'!L1609,2),1)="C",'Elegio-Electors'!L1609,IF(LEFT(RIGHT('Elegio-Electors'!M1609,2),1)="C",'Elegio-Electors'!M1609,""))</f>
        <v/>
      </c>
      <c r="F1609" s="91" t="str">
        <f>IF(LEFT(RIGHT('Elegio-Electors'!L1609,2),1)="O",'Elegio-Electors'!L1609,IF(LEFT(RIGHT('Elegio-Electors'!M1609,2),1)="O",'Elegio-Electors'!M1609,""))</f>
        <v/>
      </c>
      <c r="G1609" s="91" t="s">
        <v>166</v>
      </c>
      <c r="H1609" s="91" t="s">
        <v>167</v>
      </c>
      <c r="I1609" s="91" t="e">
        <f t="shared" si="125"/>
        <v>#N/A</v>
      </c>
      <c r="J1609" s="91" t="e">
        <f t="shared" si="126"/>
        <v>#N/A</v>
      </c>
      <c r="K1609" s="91" t="e">
        <f>INDEX(bureaux!$A:$I,MATCH($F1609,bureaux!$A:$A,0),9)</f>
        <v>#N/A</v>
      </c>
      <c r="L1609" s="91" t="e">
        <f t="shared" si="127"/>
        <v>#N/A</v>
      </c>
      <c r="M1609" s="91" t="e">
        <f t="shared" si="128"/>
        <v>#N/A</v>
      </c>
      <c r="N1609" s="20" t="e">
        <f t="shared" si="129"/>
        <v>#N/A</v>
      </c>
      <c r="O1609" s="20" t="e">
        <f>INDEX(bureaux!$A:$H,MATCH($F1609,bureaux!$A:$A,0),8)</f>
        <v>#N/A</v>
      </c>
      <c r="P1609" s="91" t="e">
        <f>_xlfn.CONCAT(INDEX(bureaux!$A:$H,MATCH($F1609,bureaux!$A:$A,0),4)," ",INDEX(bureaux!$A:$H,MATCH($F1609,bureaux!$A:$A,0),5))</f>
        <v>#N/A</v>
      </c>
      <c r="Q1609" s="20" t="e">
        <f>INDEX(bureaux!$A:$H,MATCH($F1609,bureaux!$A:$A,0),6)</f>
        <v>#N/A</v>
      </c>
      <c r="R1609" s="20" t="e">
        <f>INDEX(bureaux!$A:$H,MATCH($F1609,bureaux!$A:$A,0),7)</f>
        <v>#N/A</v>
      </c>
    </row>
    <row r="1610" spans="1:18" x14ac:dyDescent="0.25">
      <c r="A1610" s="20">
        <f>'Elegio-Electors'!C1610</f>
        <v>0</v>
      </c>
      <c r="B1610" s="20">
        <f>'Elegio-Electors'!B1610</f>
        <v>0</v>
      </c>
      <c r="C1610" s="91">
        <f>IF(Procédure!$C$33=2,'Elegio-Electors'!D1610,Procédure!$C$33)</f>
        <v>0</v>
      </c>
      <c r="D1610" s="20">
        <f>'Elegio-Electors'!E1610</f>
        <v>0</v>
      </c>
      <c r="E1610" s="91" t="str">
        <f>IF(LEFT(RIGHT('Elegio-Electors'!L1610,2),1)="C",'Elegio-Electors'!L1610,IF(LEFT(RIGHT('Elegio-Electors'!M1610,2),1)="C",'Elegio-Electors'!M1610,""))</f>
        <v/>
      </c>
      <c r="F1610" s="91" t="str">
        <f>IF(LEFT(RIGHT('Elegio-Electors'!L1610,2),1)="O",'Elegio-Electors'!L1610,IF(LEFT(RIGHT('Elegio-Electors'!M1610,2),1)="O",'Elegio-Electors'!M1610,""))</f>
        <v/>
      </c>
      <c r="G1610" s="91" t="s">
        <v>166</v>
      </c>
      <c r="H1610" s="91" t="s">
        <v>167</v>
      </c>
      <c r="I1610" s="91" t="e">
        <f t="shared" si="125"/>
        <v>#N/A</v>
      </c>
      <c r="J1610" s="91" t="e">
        <f t="shared" si="126"/>
        <v>#N/A</v>
      </c>
      <c r="K1610" s="91" t="e">
        <f>INDEX(bureaux!$A:$I,MATCH($F1610,bureaux!$A:$A,0),9)</f>
        <v>#N/A</v>
      </c>
      <c r="L1610" s="91" t="e">
        <f t="shared" si="127"/>
        <v>#N/A</v>
      </c>
      <c r="M1610" s="91" t="e">
        <f t="shared" si="128"/>
        <v>#N/A</v>
      </c>
      <c r="N1610" s="20" t="e">
        <f t="shared" si="129"/>
        <v>#N/A</v>
      </c>
      <c r="O1610" s="20" t="e">
        <f>INDEX(bureaux!$A:$H,MATCH($F1610,bureaux!$A:$A,0),8)</f>
        <v>#N/A</v>
      </c>
      <c r="P1610" s="91" t="e">
        <f>_xlfn.CONCAT(INDEX(bureaux!$A:$H,MATCH($F1610,bureaux!$A:$A,0),4)," ",INDEX(bureaux!$A:$H,MATCH($F1610,bureaux!$A:$A,0),5))</f>
        <v>#N/A</v>
      </c>
      <c r="Q1610" s="20" t="e">
        <f>INDEX(bureaux!$A:$H,MATCH($F1610,bureaux!$A:$A,0),6)</f>
        <v>#N/A</v>
      </c>
      <c r="R1610" s="20" t="e">
        <f>INDEX(bureaux!$A:$H,MATCH($F1610,bureaux!$A:$A,0),7)</f>
        <v>#N/A</v>
      </c>
    </row>
    <row r="1611" spans="1:18" x14ac:dyDescent="0.25">
      <c r="A1611" s="20">
        <f>'Elegio-Electors'!C1611</f>
        <v>0</v>
      </c>
      <c r="B1611" s="20">
        <f>'Elegio-Electors'!B1611</f>
        <v>0</v>
      </c>
      <c r="C1611" s="91">
        <f>IF(Procédure!$C$33=2,'Elegio-Electors'!D1611,Procédure!$C$33)</f>
        <v>0</v>
      </c>
      <c r="D1611" s="20">
        <f>'Elegio-Electors'!E1611</f>
        <v>0</v>
      </c>
      <c r="E1611" s="91" t="str">
        <f>IF(LEFT(RIGHT('Elegio-Electors'!L1611,2),1)="C",'Elegio-Electors'!L1611,IF(LEFT(RIGHT('Elegio-Electors'!M1611,2),1)="C",'Elegio-Electors'!M1611,""))</f>
        <v/>
      </c>
      <c r="F1611" s="91" t="str">
        <f>IF(LEFT(RIGHT('Elegio-Electors'!L1611,2),1)="O",'Elegio-Electors'!L1611,IF(LEFT(RIGHT('Elegio-Electors'!M1611,2),1)="O",'Elegio-Electors'!M1611,""))</f>
        <v/>
      </c>
      <c r="G1611" s="91" t="s">
        <v>166</v>
      </c>
      <c r="H1611" s="91" t="s">
        <v>167</v>
      </c>
      <c r="I1611" s="91" t="e">
        <f t="shared" si="125"/>
        <v>#N/A</v>
      </c>
      <c r="J1611" s="91" t="e">
        <f t="shared" si="126"/>
        <v>#N/A</v>
      </c>
      <c r="K1611" s="91" t="e">
        <f>INDEX(bureaux!$A:$I,MATCH($F1611,bureaux!$A:$A,0),9)</f>
        <v>#N/A</v>
      </c>
      <c r="L1611" s="91" t="e">
        <f t="shared" si="127"/>
        <v>#N/A</v>
      </c>
      <c r="M1611" s="91" t="e">
        <f t="shared" si="128"/>
        <v>#N/A</v>
      </c>
      <c r="N1611" s="20" t="e">
        <f t="shared" si="129"/>
        <v>#N/A</v>
      </c>
      <c r="O1611" s="20" t="e">
        <f>INDEX(bureaux!$A:$H,MATCH($F1611,bureaux!$A:$A,0),8)</f>
        <v>#N/A</v>
      </c>
      <c r="P1611" s="91" t="e">
        <f>_xlfn.CONCAT(INDEX(bureaux!$A:$H,MATCH($F1611,bureaux!$A:$A,0),4)," ",INDEX(bureaux!$A:$H,MATCH($F1611,bureaux!$A:$A,0),5))</f>
        <v>#N/A</v>
      </c>
      <c r="Q1611" s="20" t="e">
        <f>INDEX(bureaux!$A:$H,MATCH($F1611,bureaux!$A:$A,0),6)</f>
        <v>#N/A</v>
      </c>
      <c r="R1611" s="20" t="e">
        <f>INDEX(bureaux!$A:$H,MATCH($F1611,bureaux!$A:$A,0),7)</f>
        <v>#N/A</v>
      </c>
    </row>
    <row r="1612" spans="1:18" x14ac:dyDescent="0.25">
      <c r="A1612" s="20">
        <f>'Elegio-Electors'!C1612</f>
        <v>0</v>
      </c>
      <c r="B1612" s="20">
        <f>'Elegio-Electors'!B1612</f>
        <v>0</v>
      </c>
      <c r="C1612" s="91">
        <f>IF(Procédure!$C$33=2,'Elegio-Electors'!D1612,Procédure!$C$33)</f>
        <v>0</v>
      </c>
      <c r="D1612" s="20">
        <f>'Elegio-Electors'!E1612</f>
        <v>0</v>
      </c>
      <c r="E1612" s="91" t="str">
        <f>IF(LEFT(RIGHT('Elegio-Electors'!L1612,2),1)="C",'Elegio-Electors'!L1612,IF(LEFT(RIGHT('Elegio-Electors'!M1612,2),1)="C",'Elegio-Electors'!M1612,""))</f>
        <v/>
      </c>
      <c r="F1612" s="91" t="str">
        <f>IF(LEFT(RIGHT('Elegio-Electors'!L1612,2),1)="O",'Elegio-Electors'!L1612,IF(LEFT(RIGHT('Elegio-Electors'!M1612,2),1)="O",'Elegio-Electors'!M1612,""))</f>
        <v/>
      </c>
      <c r="G1612" s="91" t="s">
        <v>166</v>
      </c>
      <c r="H1612" s="91" t="s">
        <v>167</v>
      </c>
      <c r="I1612" s="91" t="e">
        <f t="shared" si="125"/>
        <v>#N/A</v>
      </c>
      <c r="J1612" s="91" t="e">
        <f t="shared" si="126"/>
        <v>#N/A</v>
      </c>
      <c r="K1612" s="91" t="e">
        <f>INDEX(bureaux!$A:$I,MATCH($F1612,bureaux!$A:$A,0),9)</f>
        <v>#N/A</v>
      </c>
      <c r="L1612" s="91" t="e">
        <f t="shared" si="127"/>
        <v>#N/A</v>
      </c>
      <c r="M1612" s="91" t="e">
        <f t="shared" si="128"/>
        <v>#N/A</v>
      </c>
      <c r="N1612" s="20" t="e">
        <f t="shared" si="129"/>
        <v>#N/A</v>
      </c>
      <c r="O1612" s="20" t="e">
        <f>INDEX(bureaux!$A:$H,MATCH($F1612,bureaux!$A:$A,0),8)</f>
        <v>#N/A</v>
      </c>
      <c r="P1612" s="91" t="e">
        <f>_xlfn.CONCAT(INDEX(bureaux!$A:$H,MATCH($F1612,bureaux!$A:$A,0),4)," ",INDEX(bureaux!$A:$H,MATCH($F1612,bureaux!$A:$A,0),5))</f>
        <v>#N/A</v>
      </c>
      <c r="Q1612" s="20" t="e">
        <f>INDEX(bureaux!$A:$H,MATCH($F1612,bureaux!$A:$A,0),6)</f>
        <v>#N/A</v>
      </c>
      <c r="R1612" s="20" t="e">
        <f>INDEX(bureaux!$A:$H,MATCH($F1612,bureaux!$A:$A,0),7)</f>
        <v>#N/A</v>
      </c>
    </row>
    <row r="1613" spans="1:18" x14ac:dyDescent="0.25">
      <c r="A1613" s="20">
        <f>'Elegio-Electors'!C1613</f>
        <v>0</v>
      </c>
      <c r="B1613" s="20">
        <f>'Elegio-Electors'!B1613</f>
        <v>0</v>
      </c>
      <c r="C1613" s="91">
        <f>IF(Procédure!$C$33=2,'Elegio-Electors'!D1613,Procédure!$C$33)</f>
        <v>0</v>
      </c>
      <c r="D1613" s="20">
        <f>'Elegio-Electors'!E1613</f>
        <v>0</v>
      </c>
      <c r="E1613" s="91" t="str">
        <f>IF(LEFT(RIGHT('Elegio-Electors'!L1613,2),1)="C",'Elegio-Electors'!L1613,IF(LEFT(RIGHT('Elegio-Electors'!M1613,2),1)="C",'Elegio-Electors'!M1613,""))</f>
        <v/>
      </c>
      <c r="F1613" s="91" t="str">
        <f>IF(LEFT(RIGHT('Elegio-Electors'!L1613,2),1)="O",'Elegio-Electors'!L1613,IF(LEFT(RIGHT('Elegio-Electors'!M1613,2),1)="O",'Elegio-Electors'!M1613,""))</f>
        <v/>
      </c>
      <c r="G1613" s="91" t="s">
        <v>166</v>
      </c>
      <c r="H1613" s="91" t="s">
        <v>167</v>
      </c>
      <c r="I1613" s="91" t="e">
        <f t="shared" si="125"/>
        <v>#N/A</v>
      </c>
      <c r="J1613" s="91" t="e">
        <f t="shared" si="126"/>
        <v>#N/A</v>
      </c>
      <c r="K1613" s="91" t="e">
        <f>INDEX(bureaux!$A:$I,MATCH($F1613,bureaux!$A:$A,0),9)</f>
        <v>#N/A</v>
      </c>
      <c r="L1613" s="91" t="e">
        <f t="shared" si="127"/>
        <v>#N/A</v>
      </c>
      <c r="M1613" s="91" t="e">
        <f t="shared" si="128"/>
        <v>#N/A</v>
      </c>
      <c r="N1613" s="20" t="e">
        <f t="shared" si="129"/>
        <v>#N/A</v>
      </c>
      <c r="O1613" s="20" t="e">
        <f>INDEX(bureaux!$A:$H,MATCH($F1613,bureaux!$A:$A,0),8)</f>
        <v>#N/A</v>
      </c>
      <c r="P1613" s="91" t="e">
        <f>_xlfn.CONCAT(INDEX(bureaux!$A:$H,MATCH($F1613,bureaux!$A:$A,0),4)," ",INDEX(bureaux!$A:$H,MATCH($F1613,bureaux!$A:$A,0),5))</f>
        <v>#N/A</v>
      </c>
      <c r="Q1613" s="20" t="e">
        <f>INDEX(bureaux!$A:$H,MATCH($F1613,bureaux!$A:$A,0),6)</f>
        <v>#N/A</v>
      </c>
      <c r="R1613" s="20" t="e">
        <f>INDEX(bureaux!$A:$H,MATCH($F1613,bureaux!$A:$A,0),7)</f>
        <v>#N/A</v>
      </c>
    </row>
    <row r="1614" spans="1:18" x14ac:dyDescent="0.25">
      <c r="A1614" s="20">
        <f>'Elegio-Electors'!C1614</f>
        <v>0</v>
      </c>
      <c r="B1614" s="20">
        <f>'Elegio-Electors'!B1614</f>
        <v>0</v>
      </c>
      <c r="C1614" s="91">
        <f>IF(Procédure!$C$33=2,'Elegio-Electors'!D1614,Procédure!$C$33)</f>
        <v>0</v>
      </c>
      <c r="D1614" s="20">
        <f>'Elegio-Electors'!E1614</f>
        <v>0</v>
      </c>
      <c r="E1614" s="91" t="str">
        <f>IF(LEFT(RIGHT('Elegio-Electors'!L1614,2),1)="C",'Elegio-Electors'!L1614,IF(LEFT(RIGHT('Elegio-Electors'!M1614,2),1)="C",'Elegio-Electors'!M1614,""))</f>
        <v/>
      </c>
      <c r="F1614" s="91" t="str">
        <f>IF(LEFT(RIGHT('Elegio-Electors'!L1614,2),1)="O",'Elegio-Electors'!L1614,IF(LEFT(RIGHT('Elegio-Electors'!M1614,2),1)="O",'Elegio-Electors'!M1614,""))</f>
        <v/>
      </c>
      <c r="G1614" s="91" t="s">
        <v>166</v>
      </c>
      <c r="H1614" s="91" t="s">
        <v>167</v>
      </c>
      <c r="I1614" s="91" t="e">
        <f t="shared" si="125"/>
        <v>#N/A</v>
      </c>
      <c r="J1614" s="91" t="e">
        <f t="shared" si="126"/>
        <v>#N/A</v>
      </c>
      <c r="K1614" s="91" t="e">
        <f>INDEX(bureaux!$A:$I,MATCH($F1614,bureaux!$A:$A,0),9)</f>
        <v>#N/A</v>
      </c>
      <c r="L1614" s="91" t="e">
        <f t="shared" si="127"/>
        <v>#N/A</v>
      </c>
      <c r="M1614" s="91" t="e">
        <f t="shared" si="128"/>
        <v>#N/A</v>
      </c>
      <c r="N1614" s="20" t="e">
        <f t="shared" si="129"/>
        <v>#N/A</v>
      </c>
      <c r="O1614" s="20" t="e">
        <f>INDEX(bureaux!$A:$H,MATCH($F1614,bureaux!$A:$A,0),8)</f>
        <v>#N/A</v>
      </c>
      <c r="P1614" s="91" t="e">
        <f>_xlfn.CONCAT(INDEX(bureaux!$A:$H,MATCH($F1614,bureaux!$A:$A,0),4)," ",INDEX(bureaux!$A:$H,MATCH($F1614,bureaux!$A:$A,0),5))</f>
        <v>#N/A</v>
      </c>
      <c r="Q1614" s="20" t="e">
        <f>INDEX(bureaux!$A:$H,MATCH($F1614,bureaux!$A:$A,0),6)</f>
        <v>#N/A</v>
      </c>
      <c r="R1614" s="20" t="e">
        <f>INDEX(bureaux!$A:$H,MATCH($F1614,bureaux!$A:$A,0),7)</f>
        <v>#N/A</v>
      </c>
    </row>
    <row r="1615" spans="1:18" x14ac:dyDescent="0.25">
      <c r="A1615" s="20">
        <f>'Elegio-Electors'!C1615</f>
        <v>0</v>
      </c>
      <c r="B1615" s="20">
        <f>'Elegio-Electors'!B1615</f>
        <v>0</v>
      </c>
      <c r="C1615" s="91">
        <f>IF(Procédure!$C$33=2,'Elegio-Electors'!D1615,Procédure!$C$33)</f>
        <v>0</v>
      </c>
      <c r="D1615" s="20">
        <f>'Elegio-Electors'!E1615</f>
        <v>0</v>
      </c>
      <c r="E1615" s="91" t="str">
        <f>IF(LEFT(RIGHT('Elegio-Electors'!L1615,2),1)="C",'Elegio-Electors'!L1615,IF(LEFT(RIGHT('Elegio-Electors'!M1615,2),1)="C",'Elegio-Electors'!M1615,""))</f>
        <v/>
      </c>
      <c r="F1615" s="91" t="str">
        <f>IF(LEFT(RIGHT('Elegio-Electors'!L1615,2),1)="O",'Elegio-Electors'!L1615,IF(LEFT(RIGHT('Elegio-Electors'!M1615,2),1)="O",'Elegio-Electors'!M1615,""))</f>
        <v/>
      </c>
      <c r="G1615" s="91" t="s">
        <v>166</v>
      </c>
      <c r="H1615" s="91" t="s">
        <v>167</v>
      </c>
      <c r="I1615" s="91" t="e">
        <f t="shared" si="125"/>
        <v>#N/A</v>
      </c>
      <c r="J1615" s="91" t="e">
        <f t="shared" si="126"/>
        <v>#N/A</v>
      </c>
      <c r="K1615" s="91" t="e">
        <f>INDEX(bureaux!$A:$I,MATCH($F1615,bureaux!$A:$A,0),9)</f>
        <v>#N/A</v>
      </c>
      <c r="L1615" s="91" t="e">
        <f t="shared" si="127"/>
        <v>#N/A</v>
      </c>
      <c r="M1615" s="91" t="e">
        <f t="shared" si="128"/>
        <v>#N/A</v>
      </c>
      <c r="N1615" s="20" t="e">
        <f t="shared" si="129"/>
        <v>#N/A</v>
      </c>
      <c r="O1615" s="20" t="e">
        <f>INDEX(bureaux!$A:$H,MATCH($F1615,bureaux!$A:$A,0),8)</f>
        <v>#N/A</v>
      </c>
      <c r="P1615" s="91" t="e">
        <f>_xlfn.CONCAT(INDEX(bureaux!$A:$H,MATCH($F1615,bureaux!$A:$A,0),4)," ",INDEX(bureaux!$A:$H,MATCH($F1615,bureaux!$A:$A,0),5))</f>
        <v>#N/A</v>
      </c>
      <c r="Q1615" s="20" t="e">
        <f>INDEX(bureaux!$A:$H,MATCH($F1615,bureaux!$A:$A,0),6)</f>
        <v>#N/A</v>
      </c>
      <c r="R1615" s="20" t="e">
        <f>INDEX(bureaux!$A:$H,MATCH($F1615,bureaux!$A:$A,0),7)</f>
        <v>#N/A</v>
      </c>
    </row>
    <row r="1616" spans="1:18" x14ac:dyDescent="0.25">
      <c r="A1616" s="20">
        <f>'Elegio-Electors'!C1616</f>
        <v>0</v>
      </c>
      <c r="B1616" s="20">
        <f>'Elegio-Electors'!B1616</f>
        <v>0</v>
      </c>
      <c r="C1616" s="91">
        <f>IF(Procédure!$C$33=2,'Elegio-Electors'!D1616,Procédure!$C$33)</f>
        <v>0</v>
      </c>
      <c r="D1616" s="20">
        <f>'Elegio-Electors'!E1616</f>
        <v>0</v>
      </c>
      <c r="E1616" s="91" t="str">
        <f>IF(LEFT(RIGHT('Elegio-Electors'!L1616,2),1)="C",'Elegio-Electors'!L1616,IF(LEFT(RIGHT('Elegio-Electors'!M1616,2),1)="C",'Elegio-Electors'!M1616,""))</f>
        <v/>
      </c>
      <c r="F1616" s="91" t="str">
        <f>IF(LEFT(RIGHT('Elegio-Electors'!L1616,2),1)="O",'Elegio-Electors'!L1616,IF(LEFT(RIGHT('Elegio-Electors'!M1616,2),1)="O",'Elegio-Electors'!M1616,""))</f>
        <v/>
      </c>
      <c r="G1616" s="91" t="s">
        <v>166</v>
      </c>
      <c r="H1616" s="91" t="s">
        <v>167</v>
      </c>
      <c r="I1616" s="91" t="e">
        <f t="shared" si="125"/>
        <v>#N/A</v>
      </c>
      <c r="J1616" s="91" t="e">
        <f t="shared" si="126"/>
        <v>#N/A</v>
      </c>
      <c r="K1616" s="91" t="e">
        <f>INDEX(bureaux!$A:$I,MATCH($F1616,bureaux!$A:$A,0),9)</f>
        <v>#N/A</v>
      </c>
      <c r="L1616" s="91" t="e">
        <f t="shared" si="127"/>
        <v>#N/A</v>
      </c>
      <c r="M1616" s="91" t="e">
        <f t="shared" si="128"/>
        <v>#N/A</v>
      </c>
      <c r="N1616" s="20" t="e">
        <f t="shared" si="129"/>
        <v>#N/A</v>
      </c>
      <c r="O1616" s="20" t="e">
        <f>INDEX(bureaux!$A:$H,MATCH($F1616,bureaux!$A:$A,0),8)</f>
        <v>#N/A</v>
      </c>
      <c r="P1616" s="91" t="e">
        <f>_xlfn.CONCAT(INDEX(bureaux!$A:$H,MATCH($F1616,bureaux!$A:$A,0),4)," ",INDEX(bureaux!$A:$H,MATCH($F1616,bureaux!$A:$A,0),5))</f>
        <v>#N/A</v>
      </c>
      <c r="Q1616" s="20" t="e">
        <f>INDEX(bureaux!$A:$H,MATCH($F1616,bureaux!$A:$A,0),6)</f>
        <v>#N/A</v>
      </c>
      <c r="R1616" s="20" t="e">
        <f>INDEX(bureaux!$A:$H,MATCH($F1616,bureaux!$A:$A,0),7)</f>
        <v>#N/A</v>
      </c>
    </row>
    <row r="1617" spans="1:18" x14ac:dyDescent="0.25">
      <c r="A1617" s="20">
        <f>'Elegio-Electors'!C1617</f>
        <v>0</v>
      </c>
      <c r="B1617" s="20">
        <f>'Elegio-Electors'!B1617</f>
        <v>0</v>
      </c>
      <c r="C1617" s="91">
        <f>IF(Procédure!$C$33=2,'Elegio-Electors'!D1617,Procédure!$C$33)</f>
        <v>0</v>
      </c>
      <c r="D1617" s="20">
        <f>'Elegio-Electors'!E1617</f>
        <v>0</v>
      </c>
      <c r="E1617" s="91" t="str">
        <f>IF(LEFT(RIGHT('Elegio-Electors'!L1617,2),1)="C",'Elegio-Electors'!L1617,IF(LEFT(RIGHT('Elegio-Electors'!M1617,2),1)="C",'Elegio-Electors'!M1617,""))</f>
        <v/>
      </c>
      <c r="F1617" s="91" t="str">
        <f>IF(LEFT(RIGHT('Elegio-Electors'!L1617,2),1)="O",'Elegio-Electors'!L1617,IF(LEFT(RIGHT('Elegio-Electors'!M1617,2),1)="O",'Elegio-Electors'!M1617,""))</f>
        <v/>
      </c>
      <c r="G1617" s="91" t="s">
        <v>166</v>
      </c>
      <c r="H1617" s="91" t="s">
        <v>167</v>
      </c>
      <c r="I1617" s="91" t="e">
        <f t="shared" si="125"/>
        <v>#N/A</v>
      </c>
      <c r="J1617" s="91" t="e">
        <f t="shared" si="126"/>
        <v>#N/A</v>
      </c>
      <c r="K1617" s="91" t="e">
        <f>INDEX(bureaux!$A:$I,MATCH($F1617,bureaux!$A:$A,0),9)</f>
        <v>#N/A</v>
      </c>
      <c r="L1617" s="91" t="e">
        <f t="shared" si="127"/>
        <v>#N/A</v>
      </c>
      <c r="M1617" s="91" t="e">
        <f t="shared" si="128"/>
        <v>#N/A</v>
      </c>
      <c r="N1617" s="20" t="e">
        <f t="shared" si="129"/>
        <v>#N/A</v>
      </c>
      <c r="O1617" s="20" t="e">
        <f>INDEX(bureaux!$A:$H,MATCH($F1617,bureaux!$A:$A,0),8)</f>
        <v>#N/A</v>
      </c>
      <c r="P1617" s="91" t="e">
        <f>_xlfn.CONCAT(INDEX(bureaux!$A:$H,MATCH($F1617,bureaux!$A:$A,0),4)," ",INDEX(bureaux!$A:$H,MATCH($F1617,bureaux!$A:$A,0),5))</f>
        <v>#N/A</v>
      </c>
      <c r="Q1617" s="20" t="e">
        <f>INDEX(bureaux!$A:$H,MATCH($F1617,bureaux!$A:$A,0),6)</f>
        <v>#N/A</v>
      </c>
      <c r="R1617" s="20" t="e">
        <f>INDEX(bureaux!$A:$H,MATCH($F1617,bureaux!$A:$A,0),7)</f>
        <v>#N/A</v>
      </c>
    </row>
    <row r="1618" spans="1:18" x14ac:dyDescent="0.25">
      <c r="A1618" s="20">
        <f>'Elegio-Electors'!C1618</f>
        <v>0</v>
      </c>
      <c r="B1618" s="20">
        <f>'Elegio-Electors'!B1618</f>
        <v>0</v>
      </c>
      <c r="C1618" s="91">
        <f>IF(Procédure!$C$33=2,'Elegio-Electors'!D1618,Procédure!$C$33)</f>
        <v>0</v>
      </c>
      <c r="D1618" s="20">
        <f>'Elegio-Electors'!E1618</f>
        <v>0</v>
      </c>
      <c r="E1618" s="91" t="str">
        <f>IF(LEFT(RIGHT('Elegio-Electors'!L1618,2),1)="C",'Elegio-Electors'!L1618,IF(LEFT(RIGHT('Elegio-Electors'!M1618,2),1)="C",'Elegio-Electors'!M1618,""))</f>
        <v/>
      </c>
      <c r="F1618" s="91" t="str">
        <f>IF(LEFT(RIGHT('Elegio-Electors'!L1618,2),1)="O",'Elegio-Electors'!L1618,IF(LEFT(RIGHT('Elegio-Electors'!M1618,2),1)="O",'Elegio-Electors'!M1618,""))</f>
        <v/>
      </c>
      <c r="G1618" s="91" t="s">
        <v>166</v>
      </c>
      <c r="H1618" s="91" t="s">
        <v>167</v>
      </c>
      <c r="I1618" s="91" t="e">
        <f t="shared" si="125"/>
        <v>#N/A</v>
      </c>
      <c r="J1618" s="91" t="e">
        <f t="shared" si="126"/>
        <v>#N/A</v>
      </c>
      <c r="K1618" s="91" t="e">
        <f>INDEX(bureaux!$A:$I,MATCH($F1618,bureaux!$A:$A,0),9)</f>
        <v>#N/A</v>
      </c>
      <c r="L1618" s="91" t="e">
        <f t="shared" si="127"/>
        <v>#N/A</v>
      </c>
      <c r="M1618" s="91" t="e">
        <f t="shared" si="128"/>
        <v>#N/A</v>
      </c>
      <c r="N1618" s="20" t="e">
        <f t="shared" si="129"/>
        <v>#N/A</v>
      </c>
      <c r="O1618" s="20" t="e">
        <f>INDEX(bureaux!$A:$H,MATCH($F1618,bureaux!$A:$A,0),8)</f>
        <v>#N/A</v>
      </c>
      <c r="P1618" s="91" t="e">
        <f>_xlfn.CONCAT(INDEX(bureaux!$A:$H,MATCH($F1618,bureaux!$A:$A,0),4)," ",INDEX(bureaux!$A:$H,MATCH($F1618,bureaux!$A:$A,0),5))</f>
        <v>#N/A</v>
      </c>
      <c r="Q1618" s="20" t="e">
        <f>INDEX(bureaux!$A:$H,MATCH($F1618,bureaux!$A:$A,0),6)</f>
        <v>#N/A</v>
      </c>
      <c r="R1618" s="20" t="e">
        <f>INDEX(bureaux!$A:$H,MATCH($F1618,bureaux!$A:$A,0),7)</f>
        <v>#N/A</v>
      </c>
    </row>
    <row r="1619" spans="1:18" x14ac:dyDescent="0.25">
      <c r="A1619" s="20">
        <f>'Elegio-Electors'!C1619</f>
        <v>0</v>
      </c>
      <c r="B1619" s="20">
        <f>'Elegio-Electors'!B1619</f>
        <v>0</v>
      </c>
      <c r="C1619" s="91">
        <f>IF(Procédure!$C$33=2,'Elegio-Electors'!D1619,Procédure!$C$33)</f>
        <v>0</v>
      </c>
      <c r="D1619" s="20">
        <f>'Elegio-Electors'!E1619</f>
        <v>0</v>
      </c>
      <c r="E1619" s="91" t="str">
        <f>IF(LEFT(RIGHT('Elegio-Electors'!L1619,2),1)="C",'Elegio-Electors'!L1619,IF(LEFT(RIGHT('Elegio-Electors'!M1619,2),1)="C",'Elegio-Electors'!M1619,""))</f>
        <v/>
      </c>
      <c r="F1619" s="91" t="str">
        <f>IF(LEFT(RIGHT('Elegio-Electors'!L1619,2),1)="O",'Elegio-Electors'!L1619,IF(LEFT(RIGHT('Elegio-Electors'!M1619,2),1)="O",'Elegio-Electors'!M1619,""))</f>
        <v/>
      </c>
      <c r="G1619" s="91" t="s">
        <v>166</v>
      </c>
      <c r="H1619" s="91" t="s">
        <v>167</v>
      </c>
      <c r="I1619" s="91" t="e">
        <f t="shared" si="125"/>
        <v>#N/A</v>
      </c>
      <c r="J1619" s="91" t="e">
        <f t="shared" si="126"/>
        <v>#N/A</v>
      </c>
      <c r="K1619" s="91" t="e">
        <f>INDEX(bureaux!$A:$I,MATCH($F1619,bureaux!$A:$A,0),9)</f>
        <v>#N/A</v>
      </c>
      <c r="L1619" s="91" t="e">
        <f t="shared" si="127"/>
        <v>#N/A</v>
      </c>
      <c r="M1619" s="91" t="e">
        <f t="shared" si="128"/>
        <v>#N/A</v>
      </c>
      <c r="N1619" s="20" t="e">
        <f t="shared" si="129"/>
        <v>#N/A</v>
      </c>
      <c r="O1619" s="20" t="e">
        <f>INDEX(bureaux!$A:$H,MATCH($F1619,bureaux!$A:$A,0),8)</f>
        <v>#N/A</v>
      </c>
      <c r="P1619" s="91" t="e">
        <f>_xlfn.CONCAT(INDEX(bureaux!$A:$H,MATCH($F1619,bureaux!$A:$A,0),4)," ",INDEX(bureaux!$A:$H,MATCH($F1619,bureaux!$A:$A,0),5))</f>
        <v>#N/A</v>
      </c>
      <c r="Q1619" s="20" t="e">
        <f>INDEX(bureaux!$A:$H,MATCH($F1619,bureaux!$A:$A,0),6)</f>
        <v>#N/A</v>
      </c>
      <c r="R1619" s="20" t="e">
        <f>INDEX(bureaux!$A:$H,MATCH($F1619,bureaux!$A:$A,0),7)</f>
        <v>#N/A</v>
      </c>
    </row>
    <row r="1620" spans="1:18" x14ac:dyDescent="0.25">
      <c r="A1620" s="20">
        <f>'Elegio-Electors'!C1620</f>
        <v>0</v>
      </c>
      <c r="B1620" s="20">
        <f>'Elegio-Electors'!B1620</f>
        <v>0</v>
      </c>
      <c r="C1620" s="91">
        <f>IF(Procédure!$C$33=2,'Elegio-Electors'!D1620,Procédure!$C$33)</f>
        <v>0</v>
      </c>
      <c r="D1620" s="20">
        <f>'Elegio-Electors'!E1620</f>
        <v>0</v>
      </c>
      <c r="E1620" s="91" t="str">
        <f>IF(LEFT(RIGHT('Elegio-Electors'!L1620,2),1)="C",'Elegio-Electors'!L1620,IF(LEFT(RIGHT('Elegio-Electors'!M1620,2),1)="C",'Elegio-Electors'!M1620,""))</f>
        <v/>
      </c>
      <c r="F1620" s="91" t="str">
        <f>IF(LEFT(RIGHT('Elegio-Electors'!L1620,2),1)="O",'Elegio-Electors'!L1620,IF(LEFT(RIGHT('Elegio-Electors'!M1620,2),1)="O",'Elegio-Electors'!M1620,""))</f>
        <v/>
      </c>
      <c r="G1620" s="91" t="s">
        <v>166</v>
      </c>
      <c r="H1620" s="91" t="s">
        <v>167</v>
      </c>
      <c r="I1620" s="91" t="e">
        <f t="shared" si="125"/>
        <v>#N/A</v>
      </c>
      <c r="J1620" s="91" t="e">
        <f t="shared" si="126"/>
        <v>#N/A</v>
      </c>
      <c r="K1620" s="91" t="e">
        <f>INDEX(bureaux!$A:$I,MATCH($F1620,bureaux!$A:$A,0),9)</f>
        <v>#N/A</v>
      </c>
      <c r="L1620" s="91" t="e">
        <f t="shared" si="127"/>
        <v>#N/A</v>
      </c>
      <c r="M1620" s="91" t="e">
        <f t="shared" si="128"/>
        <v>#N/A</v>
      </c>
      <c r="N1620" s="20" t="e">
        <f t="shared" si="129"/>
        <v>#N/A</v>
      </c>
      <c r="O1620" s="20" t="e">
        <f>INDEX(bureaux!$A:$H,MATCH($F1620,bureaux!$A:$A,0),8)</f>
        <v>#N/A</v>
      </c>
      <c r="P1620" s="91" t="e">
        <f>_xlfn.CONCAT(INDEX(bureaux!$A:$H,MATCH($F1620,bureaux!$A:$A,0),4)," ",INDEX(bureaux!$A:$H,MATCH($F1620,bureaux!$A:$A,0),5))</f>
        <v>#N/A</v>
      </c>
      <c r="Q1620" s="20" t="e">
        <f>INDEX(bureaux!$A:$H,MATCH($F1620,bureaux!$A:$A,0),6)</f>
        <v>#N/A</v>
      </c>
      <c r="R1620" s="20" t="e">
        <f>INDEX(bureaux!$A:$H,MATCH($F1620,bureaux!$A:$A,0),7)</f>
        <v>#N/A</v>
      </c>
    </row>
    <row r="1621" spans="1:18" x14ac:dyDescent="0.25">
      <c r="A1621" s="20">
        <f>'Elegio-Electors'!C1621</f>
        <v>0</v>
      </c>
      <c r="B1621" s="20">
        <f>'Elegio-Electors'!B1621</f>
        <v>0</v>
      </c>
      <c r="C1621" s="91">
        <f>IF(Procédure!$C$33=2,'Elegio-Electors'!D1621,Procédure!$C$33)</f>
        <v>0</v>
      </c>
      <c r="D1621" s="20">
        <f>'Elegio-Electors'!E1621</f>
        <v>0</v>
      </c>
      <c r="E1621" s="91" t="str">
        <f>IF(LEFT(RIGHT('Elegio-Electors'!L1621,2),1)="C",'Elegio-Electors'!L1621,IF(LEFT(RIGHT('Elegio-Electors'!M1621,2),1)="C",'Elegio-Electors'!M1621,""))</f>
        <v/>
      </c>
      <c r="F1621" s="91" t="str">
        <f>IF(LEFT(RIGHT('Elegio-Electors'!L1621,2),1)="O",'Elegio-Electors'!L1621,IF(LEFT(RIGHT('Elegio-Electors'!M1621,2),1)="O",'Elegio-Electors'!M1621,""))</f>
        <v/>
      </c>
      <c r="G1621" s="91" t="s">
        <v>166</v>
      </c>
      <c r="H1621" s="91" t="s">
        <v>167</v>
      </c>
      <c r="I1621" s="91" t="e">
        <f t="shared" si="125"/>
        <v>#N/A</v>
      </c>
      <c r="J1621" s="91" t="e">
        <f t="shared" si="126"/>
        <v>#N/A</v>
      </c>
      <c r="K1621" s="91" t="e">
        <f>INDEX(bureaux!$A:$I,MATCH($F1621,bureaux!$A:$A,0),9)</f>
        <v>#N/A</v>
      </c>
      <c r="L1621" s="91" t="e">
        <f t="shared" si="127"/>
        <v>#N/A</v>
      </c>
      <c r="M1621" s="91" t="e">
        <f t="shared" si="128"/>
        <v>#N/A</v>
      </c>
      <c r="N1621" s="20" t="e">
        <f t="shared" si="129"/>
        <v>#N/A</v>
      </c>
      <c r="O1621" s="20" t="e">
        <f>INDEX(bureaux!$A:$H,MATCH($F1621,bureaux!$A:$A,0),8)</f>
        <v>#N/A</v>
      </c>
      <c r="P1621" s="91" t="e">
        <f>_xlfn.CONCAT(INDEX(bureaux!$A:$H,MATCH($F1621,bureaux!$A:$A,0),4)," ",INDEX(bureaux!$A:$H,MATCH($F1621,bureaux!$A:$A,0),5))</f>
        <v>#N/A</v>
      </c>
      <c r="Q1621" s="20" t="e">
        <f>INDEX(bureaux!$A:$H,MATCH($F1621,bureaux!$A:$A,0),6)</f>
        <v>#N/A</v>
      </c>
      <c r="R1621" s="20" t="e">
        <f>INDEX(bureaux!$A:$H,MATCH($F1621,bureaux!$A:$A,0),7)</f>
        <v>#N/A</v>
      </c>
    </row>
    <row r="1622" spans="1:18" x14ac:dyDescent="0.25">
      <c r="A1622" s="20">
        <f>'Elegio-Electors'!C1622</f>
        <v>0</v>
      </c>
      <c r="B1622" s="20">
        <f>'Elegio-Electors'!B1622</f>
        <v>0</v>
      </c>
      <c r="C1622" s="91">
        <f>IF(Procédure!$C$33=2,'Elegio-Electors'!D1622,Procédure!$C$33)</f>
        <v>0</v>
      </c>
      <c r="D1622" s="20">
        <f>'Elegio-Electors'!E1622</f>
        <v>0</v>
      </c>
      <c r="E1622" s="91" t="str">
        <f>IF(LEFT(RIGHT('Elegio-Electors'!L1622,2),1)="C",'Elegio-Electors'!L1622,IF(LEFT(RIGHT('Elegio-Electors'!M1622,2),1)="C",'Elegio-Electors'!M1622,""))</f>
        <v/>
      </c>
      <c r="F1622" s="91" t="str">
        <f>IF(LEFT(RIGHT('Elegio-Electors'!L1622,2),1)="O",'Elegio-Electors'!L1622,IF(LEFT(RIGHT('Elegio-Electors'!M1622,2),1)="O",'Elegio-Electors'!M1622,""))</f>
        <v/>
      </c>
      <c r="G1622" s="91" t="s">
        <v>166</v>
      </c>
      <c r="H1622" s="91" t="s">
        <v>167</v>
      </c>
      <c r="I1622" s="91" t="e">
        <f t="shared" si="125"/>
        <v>#N/A</v>
      </c>
      <c r="J1622" s="91" t="e">
        <f t="shared" si="126"/>
        <v>#N/A</v>
      </c>
      <c r="K1622" s="91" t="e">
        <f>INDEX(bureaux!$A:$I,MATCH($F1622,bureaux!$A:$A,0),9)</f>
        <v>#N/A</v>
      </c>
      <c r="L1622" s="91" t="e">
        <f t="shared" si="127"/>
        <v>#N/A</v>
      </c>
      <c r="M1622" s="91" t="e">
        <f t="shared" si="128"/>
        <v>#N/A</v>
      </c>
      <c r="N1622" s="20" t="e">
        <f t="shared" si="129"/>
        <v>#N/A</v>
      </c>
      <c r="O1622" s="20" t="e">
        <f>INDEX(bureaux!$A:$H,MATCH($F1622,bureaux!$A:$A,0),8)</f>
        <v>#N/A</v>
      </c>
      <c r="P1622" s="91" t="e">
        <f>_xlfn.CONCAT(INDEX(bureaux!$A:$H,MATCH($F1622,bureaux!$A:$A,0),4)," ",INDEX(bureaux!$A:$H,MATCH($F1622,bureaux!$A:$A,0),5))</f>
        <v>#N/A</v>
      </c>
      <c r="Q1622" s="20" t="e">
        <f>INDEX(bureaux!$A:$H,MATCH($F1622,bureaux!$A:$A,0),6)</f>
        <v>#N/A</v>
      </c>
      <c r="R1622" s="20" t="e">
        <f>INDEX(bureaux!$A:$H,MATCH($F1622,bureaux!$A:$A,0),7)</f>
        <v>#N/A</v>
      </c>
    </row>
    <row r="1623" spans="1:18" x14ac:dyDescent="0.25">
      <c r="A1623" s="20">
        <f>'Elegio-Electors'!C1623</f>
        <v>0</v>
      </c>
      <c r="B1623" s="20">
        <f>'Elegio-Electors'!B1623</f>
        <v>0</v>
      </c>
      <c r="C1623" s="91">
        <f>IF(Procédure!$C$33=2,'Elegio-Electors'!D1623,Procédure!$C$33)</f>
        <v>0</v>
      </c>
      <c r="D1623" s="20">
        <f>'Elegio-Electors'!E1623</f>
        <v>0</v>
      </c>
      <c r="E1623" s="91" t="str">
        <f>IF(LEFT(RIGHT('Elegio-Electors'!L1623,2),1)="C",'Elegio-Electors'!L1623,IF(LEFT(RIGHT('Elegio-Electors'!M1623,2),1)="C",'Elegio-Electors'!M1623,""))</f>
        <v/>
      </c>
      <c r="F1623" s="91" t="str">
        <f>IF(LEFT(RIGHT('Elegio-Electors'!L1623,2),1)="O",'Elegio-Electors'!L1623,IF(LEFT(RIGHT('Elegio-Electors'!M1623,2),1)="O",'Elegio-Electors'!M1623,""))</f>
        <v/>
      </c>
      <c r="G1623" s="91" t="s">
        <v>166</v>
      </c>
      <c r="H1623" s="91" t="s">
        <v>167</v>
      </c>
      <c r="I1623" s="91" t="e">
        <f t="shared" si="125"/>
        <v>#N/A</v>
      </c>
      <c r="J1623" s="91" t="e">
        <f t="shared" si="126"/>
        <v>#N/A</v>
      </c>
      <c r="K1623" s="91" t="e">
        <f>INDEX(bureaux!$A:$I,MATCH($F1623,bureaux!$A:$A,0),9)</f>
        <v>#N/A</v>
      </c>
      <c r="L1623" s="91" t="e">
        <f t="shared" si="127"/>
        <v>#N/A</v>
      </c>
      <c r="M1623" s="91" t="e">
        <f t="shared" si="128"/>
        <v>#N/A</v>
      </c>
      <c r="N1623" s="20" t="e">
        <f t="shared" si="129"/>
        <v>#N/A</v>
      </c>
      <c r="O1623" s="20" t="e">
        <f>INDEX(bureaux!$A:$H,MATCH($F1623,bureaux!$A:$A,0),8)</f>
        <v>#N/A</v>
      </c>
      <c r="P1623" s="91" t="e">
        <f>_xlfn.CONCAT(INDEX(bureaux!$A:$H,MATCH($F1623,bureaux!$A:$A,0),4)," ",INDEX(bureaux!$A:$H,MATCH($F1623,bureaux!$A:$A,0),5))</f>
        <v>#N/A</v>
      </c>
      <c r="Q1623" s="20" t="e">
        <f>INDEX(bureaux!$A:$H,MATCH($F1623,bureaux!$A:$A,0),6)</f>
        <v>#N/A</v>
      </c>
      <c r="R1623" s="20" t="e">
        <f>INDEX(bureaux!$A:$H,MATCH($F1623,bureaux!$A:$A,0),7)</f>
        <v>#N/A</v>
      </c>
    </row>
    <row r="1624" spans="1:18" x14ac:dyDescent="0.25">
      <c r="A1624" s="20">
        <f>'Elegio-Electors'!C1624</f>
        <v>0</v>
      </c>
      <c r="B1624" s="20">
        <f>'Elegio-Electors'!B1624</f>
        <v>0</v>
      </c>
      <c r="C1624" s="91">
        <f>IF(Procédure!$C$33=2,'Elegio-Electors'!D1624,Procédure!$C$33)</f>
        <v>0</v>
      </c>
      <c r="D1624" s="20">
        <f>'Elegio-Electors'!E1624</f>
        <v>0</v>
      </c>
      <c r="E1624" s="91" t="str">
        <f>IF(LEFT(RIGHT('Elegio-Electors'!L1624,2),1)="C",'Elegio-Electors'!L1624,IF(LEFT(RIGHT('Elegio-Electors'!M1624,2),1)="C",'Elegio-Electors'!M1624,""))</f>
        <v/>
      </c>
      <c r="F1624" s="91" t="str">
        <f>IF(LEFT(RIGHT('Elegio-Electors'!L1624,2),1)="O",'Elegio-Electors'!L1624,IF(LEFT(RIGHT('Elegio-Electors'!M1624,2),1)="O",'Elegio-Electors'!M1624,""))</f>
        <v/>
      </c>
      <c r="G1624" s="91" t="s">
        <v>166</v>
      </c>
      <c r="H1624" s="91" t="s">
        <v>167</v>
      </c>
      <c r="I1624" s="91" t="e">
        <f t="shared" si="125"/>
        <v>#N/A</v>
      </c>
      <c r="J1624" s="91" t="e">
        <f t="shared" si="126"/>
        <v>#N/A</v>
      </c>
      <c r="K1624" s="91" t="e">
        <f>INDEX(bureaux!$A:$I,MATCH($F1624,bureaux!$A:$A,0),9)</f>
        <v>#N/A</v>
      </c>
      <c r="L1624" s="91" t="e">
        <f t="shared" si="127"/>
        <v>#N/A</v>
      </c>
      <c r="M1624" s="91" t="e">
        <f t="shared" si="128"/>
        <v>#N/A</v>
      </c>
      <c r="N1624" s="20" t="e">
        <f t="shared" si="129"/>
        <v>#N/A</v>
      </c>
      <c r="O1624" s="20" t="e">
        <f>INDEX(bureaux!$A:$H,MATCH($F1624,bureaux!$A:$A,0),8)</f>
        <v>#N/A</v>
      </c>
      <c r="P1624" s="91" t="e">
        <f>_xlfn.CONCAT(INDEX(bureaux!$A:$H,MATCH($F1624,bureaux!$A:$A,0),4)," ",INDEX(bureaux!$A:$H,MATCH($F1624,bureaux!$A:$A,0),5))</f>
        <v>#N/A</v>
      </c>
      <c r="Q1624" s="20" t="e">
        <f>INDEX(bureaux!$A:$H,MATCH($F1624,bureaux!$A:$A,0),6)</f>
        <v>#N/A</v>
      </c>
      <c r="R1624" s="20" t="e">
        <f>INDEX(bureaux!$A:$H,MATCH($F1624,bureaux!$A:$A,0),7)</f>
        <v>#N/A</v>
      </c>
    </row>
    <row r="1625" spans="1:18" x14ac:dyDescent="0.25">
      <c r="A1625" s="20">
        <f>'Elegio-Electors'!C1625</f>
        <v>0</v>
      </c>
      <c r="B1625" s="20">
        <f>'Elegio-Electors'!B1625</f>
        <v>0</v>
      </c>
      <c r="C1625" s="91">
        <f>IF(Procédure!$C$33=2,'Elegio-Electors'!D1625,Procédure!$C$33)</f>
        <v>0</v>
      </c>
      <c r="D1625" s="20">
        <f>'Elegio-Electors'!E1625</f>
        <v>0</v>
      </c>
      <c r="E1625" s="91" t="str">
        <f>IF(LEFT(RIGHT('Elegio-Electors'!L1625,2),1)="C",'Elegio-Electors'!L1625,IF(LEFT(RIGHT('Elegio-Electors'!M1625,2),1)="C",'Elegio-Electors'!M1625,""))</f>
        <v/>
      </c>
      <c r="F1625" s="91" t="str">
        <f>IF(LEFT(RIGHT('Elegio-Electors'!L1625,2),1)="O",'Elegio-Electors'!L1625,IF(LEFT(RIGHT('Elegio-Electors'!M1625,2),1)="O",'Elegio-Electors'!M1625,""))</f>
        <v/>
      </c>
      <c r="G1625" s="91" t="s">
        <v>166</v>
      </c>
      <c r="H1625" s="91" t="s">
        <v>167</v>
      </c>
      <c r="I1625" s="91" t="e">
        <f t="shared" si="125"/>
        <v>#N/A</v>
      </c>
      <c r="J1625" s="91" t="e">
        <f t="shared" si="126"/>
        <v>#N/A</v>
      </c>
      <c r="K1625" s="91" t="e">
        <f>INDEX(bureaux!$A:$I,MATCH($F1625,bureaux!$A:$A,0),9)</f>
        <v>#N/A</v>
      </c>
      <c r="L1625" s="91" t="e">
        <f t="shared" si="127"/>
        <v>#N/A</v>
      </c>
      <c r="M1625" s="91" t="e">
        <f t="shared" si="128"/>
        <v>#N/A</v>
      </c>
      <c r="N1625" s="20" t="e">
        <f t="shared" si="129"/>
        <v>#N/A</v>
      </c>
      <c r="O1625" s="20" t="e">
        <f>INDEX(bureaux!$A:$H,MATCH($F1625,bureaux!$A:$A,0),8)</f>
        <v>#N/A</v>
      </c>
      <c r="P1625" s="91" t="e">
        <f>_xlfn.CONCAT(INDEX(bureaux!$A:$H,MATCH($F1625,bureaux!$A:$A,0),4)," ",INDEX(bureaux!$A:$H,MATCH($F1625,bureaux!$A:$A,0),5))</f>
        <v>#N/A</v>
      </c>
      <c r="Q1625" s="20" t="e">
        <f>INDEX(bureaux!$A:$H,MATCH($F1625,bureaux!$A:$A,0),6)</f>
        <v>#N/A</v>
      </c>
      <c r="R1625" s="20" t="e">
        <f>INDEX(bureaux!$A:$H,MATCH($F1625,bureaux!$A:$A,0),7)</f>
        <v>#N/A</v>
      </c>
    </row>
    <row r="1626" spans="1:18" x14ac:dyDescent="0.25">
      <c r="A1626" s="20">
        <f>'Elegio-Electors'!C1626</f>
        <v>0</v>
      </c>
      <c r="B1626" s="20">
        <f>'Elegio-Electors'!B1626</f>
        <v>0</v>
      </c>
      <c r="C1626" s="91">
        <f>IF(Procédure!$C$33=2,'Elegio-Electors'!D1626,Procédure!$C$33)</f>
        <v>0</v>
      </c>
      <c r="D1626" s="20">
        <f>'Elegio-Electors'!E1626</f>
        <v>0</v>
      </c>
      <c r="E1626" s="91" t="str">
        <f>IF(LEFT(RIGHT('Elegio-Electors'!L1626,2),1)="C",'Elegio-Electors'!L1626,IF(LEFT(RIGHT('Elegio-Electors'!M1626,2),1)="C",'Elegio-Electors'!M1626,""))</f>
        <v/>
      </c>
      <c r="F1626" s="91" t="str">
        <f>IF(LEFT(RIGHT('Elegio-Electors'!L1626,2),1)="O",'Elegio-Electors'!L1626,IF(LEFT(RIGHT('Elegio-Electors'!M1626,2),1)="O",'Elegio-Electors'!M1626,""))</f>
        <v/>
      </c>
      <c r="G1626" s="91" t="s">
        <v>166</v>
      </c>
      <c r="H1626" s="91" t="s">
        <v>167</v>
      </c>
      <c r="I1626" s="91" t="e">
        <f t="shared" si="125"/>
        <v>#N/A</v>
      </c>
      <c r="J1626" s="91" t="e">
        <f t="shared" si="126"/>
        <v>#N/A</v>
      </c>
      <c r="K1626" s="91" t="e">
        <f>INDEX(bureaux!$A:$I,MATCH($F1626,bureaux!$A:$A,0),9)</f>
        <v>#N/A</v>
      </c>
      <c r="L1626" s="91" t="e">
        <f t="shared" si="127"/>
        <v>#N/A</v>
      </c>
      <c r="M1626" s="91" t="e">
        <f t="shared" si="128"/>
        <v>#N/A</v>
      </c>
      <c r="N1626" s="20" t="e">
        <f t="shared" si="129"/>
        <v>#N/A</v>
      </c>
      <c r="O1626" s="20" t="e">
        <f>INDEX(bureaux!$A:$H,MATCH($F1626,bureaux!$A:$A,0),8)</f>
        <v>#N/A</v>
      </c>
      <c r="P1626" s="91" t="e">
        <f>_xlfn.CONCAT(INDEX(bureaux!$A:$H,MATCH($F1626,bureaux!$A:$A,0),4)," ",INDEX(bureaux!$A:$H,MATCH($F1626,bureaux!$A:$A,0),5))</f>
        <v>#N/A</v>
      </c>
      <c r="Q1626" s="20" t="e">
        <f>INDEX(bureaux!$A:$H,MATCH($F1626,bureaux!$A:$A,0),6)</f>
        <v>#N/A</v>
      </c>
      <c r="R1626" s="20" t="e">
        <f>INDEX(bureaux!$A:$H,MATCH($F1626,bureaux!$A:$A,0),7)</f>
        <v>#N/A</v>
      </c>
    </row>
    <row r="1627" spans="1:18" x14ac:dyDescent="0.25">
      <c r="A1627" s="20">
        <f>'Elegio-Electors'!C1627</f>
        <v>0</v>
      </c>
      <c r="B1627" s="20">
        <f>'Elegio-Electors'!B1627</f>
        <v>0</v>
      </c>
      <c r="C1627" s="91">
        <f>IF(Procédure!$C$33=2,'Elegio-Electors'!D1627,Procédure!$C$33)</f>
        <v>0</v>
      </c>
      <c r="D1627" s="20">
        <f>'Elegio-Electors'!E1627</f>
        <v>0</v>
      </c>
      <c r="E1627" s="91" t="str">
        <f>IF(LEFT(RIGHT('Elegio-Electors'!L1627,2),1)="C",'Elegio-Electors'!L1627,IF(LEFT(RIGHT('Elegio-Electors'!M1627,2),1)="C",'Elegio-Electors'!M1627,""))</f>
        <v/>
      </c>
      <c r="F1627" s="91" t="str">
        <f>IF(LEFT(RIGHT('Elegio-Electors'!L1627,2),1)="O",'Elegio-Electors'!L1627,IF(LEFT(RIGHT('Elegio-Electors'!M1627,2),1)="O",'Elegio-Electors'!M1627,""))</f>
        <v/>
      </c>
      <c r="G1627" s="91" t="s">
        <v>166</v>
      </c>
      <c r="H1627" s="91" t="s">
        <v>167</v>
      </c>
      <c r="I1627" s="91" t="e">
        <f t="shared" si="125"/>
        <v>#N/A</v>
      </c>
      <c r="J1627" s="91" t="e">
        <f t="shared" si="126"/>
        <v>#N/A</v>
      </c>
      <c r="K1627" s="91" t="e">
        <f>INDEX(bureaux!$A:$I,MATCH($F1627,bureaux!$A:$A,0),9)</f>
        <v>#N/A</v>
      </c>
      <c r="L1627" s="91" t="e">
        <f t="shared" si="127"/>
        <v>#N/A</v>
      </c>
      <c r="M1627" s="91" t="e">
        <f t="shared" si="128"/>
        <v>#N/A</v>
      </c>
      <c r="N1627" s="20" t="e">
        <f t="shared" si="129"/>
        <v>#N/A</v>
      </c>
      <c r="O1627" s="20" t="e">
        <f>INDEX(bureaux!$A:$H,MATCH($F1627,bureaux!$A:$A,0),8)</f>
        <v>#N/A</v>
      </c>
      <c r="P1627" s="91" t="e">
        <f>_xlfn.CONCAT(INDEX(bureaux!$A:$H,MATCH($F1627,bureaux!$A:$A,0),4)," ",INDEX(bureaux!$A:$H,MATCH($F1627,bureaux!$A:$A,0),5))</f>
        <v>#N/A</v>
      </c>
      <c r="Q1627" s="20" t="e">
        <f>INDEX(bureaux!$A:$H,MATCH($F1627,bureaux!$A:$A,0),6)</f>
        <v>#N/A</v>
      </c>
      <c r="R1627" s="20" t="e">
        <f>INDEX(bureaux!$A:$H,MATCH($F1627,bureaux!$A:$A,0),7)</f>
        <v>#N/A</v>
      </c>
    </row>
    <row r="1628" spans="1:18" x14ac:dyDescent="0.25">
      <c r="A1628" s="20">
        <f>'Elegio-Electors'!C1628</f>
        <v>0</v>
      </c>
      <c r="B1628" s="20">
        <f>'Elegio-Electors'!B1628</f>
        <v>0</v>
      </c>
      <c r="C1628" s="91">
        <f>IF(Procédure!$C$33=2,'Elegio-Electors'!D1628,Procédure!$C$33)</f>
        <v>0</v>
      </c>
      <c r="D1628" s="20">
        <f>'Elegio-Electors'!E1628</f>
        <v>0</v>
      </c>
      <c r="E1628" s="91" t="str">
        <f>IF(LEFT(RIGHT('Elegio-Electors'!L1628,2),1)="C",'Elegio-Electors'!L1628,IF(LEFT(RIGHT('Elegio-Electors'!M1628,2),1)="C",'Elegio-Electors'!M1628,""))</f>
        <v/>
      </c>
      <c r="F1628" s="91" t="str">
        <f>IF(LEFT(RIGHT('Elegio-Electors'!L1628,2),1)="O",'Elegio-Electors'!L1628,IF(LEFT(RIGHT('Elegio-Electors'!M1628,2),1)="O",'Elegio-Electors'!M1628,""))</f>
        <v/>
      </c>
      <c r="G1628" s="91" t="s">
        <v>166</v>
      </c>
      <c r="H1628" s="91" t="s">
        <v>167</v>
      </c>
      <c r="I1628" s="91" t="e">
        <f t="shared" si="125"/>
        <v>#N/A</v>
      </c>
      <c r="J1628" s="91" t="e">
        <f t="shared" si="126"/>
        <v>#N/A</v>
      </c>
      <c r="K1628" s="91" t="e">
        <f>INDEX(bureaux!$A:$I,MATCH($F1628,bureaux!$A:$A,0),9)</f>
        <v>#N/A</v>
      </c>
      <c r="L1628" s="91" t="e">
        <f t="shared" si="127"/>
        <v>#N/A</v>
      </c>
      <c r="M1628" s="91" t="e">
        <f t="shared" si="128"/>
        <v>#N/A</v>
      </c>
      <c r="N1628" s="20" t="e">
        <f t="shared" si="129"/>
        <v>#N/A</v>
      </c>
      <c r="O1628" s="20" t="e">
        <f>INDEX(bureaux!$A:$H,MATCH($F1628,bureaux!$A:$A,0),8)</f>
        <v>#N/A</v>
      </c>
      <c r="P1628" s="91" t="e">
        <f>_xlfn.CONCAT(INDEX(bureaux!$A:$H,MATCH($F1628,bureaux!$A:$A,0),4)," ",INDEX(bureaux!$A:$H,MATCH($F1628,bureaux!$A:$A,0),5))</f>
        <v>#N/A</v>
      </c>
      <c r="Q1628" s="20" t="e">
        <f>INDEX(bureaux!$A:$H,MATCH($F1628,bureaux!$A:$A,0),6)</f>
        <v>#N/A</v>
      </c>
      <c r="R1628" s="20" t="e">
        <f>INDEX(bureaux!$A:$H,MATCH($F1628,bureaux!$A:$A,0),7)</f>
        <v>#N/A</v>
      </c>
    </row>
    <row r="1629" spans="1:18" x14ac:dyDescent="0.25">
      <c r="A1629" s="20">
        <f>'Elegio-Electors'!C1629</f>
        <v>0</v>
      </c>
      <c r="B1629" s="20">
        <f>'Elegio-Electors'!B1629</f>
        <v>0</v>
      </c>
      <c r="C1629" s="91">
        <f>IF(Procédure!$C$33=2,'Elegio-Electors'!D1629,Procédure!$C$33)</f>
        <v>0</v>
      </c>
      <c r="D1629" s="20">
        <f>'Elegio-Electors'!E1629</f>
        <v>0</v>
      </c>
      <c r="E1629" s="91" t="str">
        <f>IF(LEFT(RIGHT('Elegio-Electors'!L1629,2),1)="C",'Elegio-Electors'!L1629,IF(LEFT(RIGHT('Elegio-Electors'!M1629,2),1)="C",'Elegio-Electors'!M1629,""))</f>
        <v/>
      </c>
      <c r="F1629" s="91" t="str">
        <f>IF(LEFT(RIGHT('Elegio-Electors'!L1629,2),1)="O",'Elegio-Electors'!L1629,IF(LEFT(RIGHT('Elegio-Electors'!M1629,2),1)="O",'Elegio-Electors'!M1629,""))</f>
        <v/>
      </c>
      <c r="G1629" s="91" t="s">
        <v>166</v>
      </c>
      <c r="H1629" s="91" t="s">
        <v>167</v>
      </c>
      <c r="I1629" s="91" t="e">
        <f t="shared" si="125"/>
        <v>#N/A</v>
      </c>
      <c r="J1629" s="91" t="e">
        <f t="shared" si="126"/>
        <v>#N/A</v>
      </c>
      <c r="K1629" s="91" t="e">
        <f>INDEX(bureaux!$A:$I,MATCH($F1629,bureaux!$A:$A,0),9)</f>
        <v>#N/A</v>
      </c>
      <c r="L1629" s="91" t="e">
        <f t="shared" si="127"/>
        <v>#N/A</v>
      </c>
      <c r="M1629" s="91" t="e">
        <f t="shared" si="128"/>
        <v>#N/A</v>
      </c>
      <c r="N1629" s="20" t="e">
        <f t="shared" si="129"/>
        <v>#N/A</v>
      </c>
      <c r="O1629" s="20" t="e">
        <f>INDEX(bureaux!$A:$H,MATCH($F1629,bureaux!$A:$A,0),8)</f>
        <v>#N/A</v>
      </c>
      <c r="P1629" s="91" t="e">
        <f>_xlfn.CONCAT(INDEX(bureaux!$A:$H,MATCH($F1629,bureaux!$A:$A,0),4)," ",INDEX(bureaux!$A:$H,MATCH($F1629,bureaux!$A:$A,0),5))</f>
        <v>#N/A</v>
      </c>
      <c r="Q1629" s="20" t="e">
        <f>INDEX(bureaux!$A:$H,MATCH($F1629,bureaux!$A:$A,0),6)</f>
        <v>#N/A</v>
      </c>
      <c r="R1629" s="20" t="e">
        <f>INDEX(bureaux!$A:$H,MATCH($F1629,bureaux!$A:$A,0),7)</f>
        <v>#N/A</v>
      </c>
    </row>
    <row r="1630" spans="1:18" x14ac:dyDescent="0.25">
      <c r="A1630" s="20">
        <f>'Elegio-Electors'!C1630</f>
        <v>0</v>
      </c>
      <c r="B1630" s="20">
        <f>'Elegio-Electors'!B1630</f>
        <v>0</v>
      </c>
      <c r="C1630" s="91">
        <f>IF(Procédure!$C$33=2,'Elegio-Electors'!D1630,Procédure!$C$33)</f>
        <v>0</v>
      </c>
      <c r="D1630" s="20">
        <f>'Elegio-Electors'!E1630</f>
        <v>0</v>
      </c>
      <c r="E1630" s="91" t="str">
        <f>IF(LEFT(RIGHT('Elegio-Electors'!L1630,2),1)="C",'Elegio-Electors'!L1630,IF(LEFT(RIGHT('Elegio-Electors'!M1630,2),1)="C",'Elegio-Electors'!M1630,""))</f>
        <v/>
      </c>
      <c r="F1630" s="91" t="str">
        <f>IF(LEFT(RIGHT('Elegio-Electors'!L1630,2),1)="O",'Elegio-Electors'!L1630,IF(LEFT(RIGHT('Elegio-Electors'!M1630,2),1)="O",'Elegio-Electors'!M1630,""))</f>
        <v/>
      </c>
      <c r="G1630" s="91" t="s">
        <v>166</v>
      </c>
      <c r="H1630" s="91" t="s">
        <v>167</v>
      </c>
      <c r="I1630" s="91" t="e">
        <f t="shared" si="125"/>
        <v>#N/A</v>
      </c>
      <c r="J1630" s="91" t="e">
        <f t="shared" si="126"/>
        <v>#N/A</v>
      </c>
      <c r="K1630" s="91" t="e">
        <f>INDEX(bureaux!$A:$I,MATCH($F1630,bureaux!$A:$A,0),9)</f>
        <v>#N/A</v>
      </c>
      <c r="L1630" s="91" t="e">
        <f t="shared" si="127"/>
        <v>#N/A</v>
      </c>
      <c r="M1630" s="91" t="e">
        <f t="shared" si="128"/>
        <v>#N/A</v>
      </c>
      <c r="N1630" s="20" t="e">
        <f t="shared" si="129"/>
        <v>#N/A</v>
      </c>
      <c r="O1630" s="20" t="e">
        <f>INDEX(bureaux!$A:$H,MATCH($F1630,bureaux!$A:$A,0),8)</f>
        <v>#N/A</v>
      </c>
      <c r="P1630" s="91" t="e">
        <f>_xlfn.CONCAT(INDEX(bureaux!$A:$H,MATCH($F1630,bureaux!$A:$A,0),4)," ",INDEX(bureaux!$A:$H,MATCH($F1630,bureaux!$A:$A,0),5))</f>
        <v>#N/A</v>
      </c>
      <c r="Q1630" s="20" t="e">
        <f>INDEX(bureaux!$A:$H,MATCH($F1630,bureaux!$A:$A,0),6)</f>
        <v>#N/A</v>
      </c>
      <c r="R1630" s="20" t="e">
        <f>INDEX(bureaux!$A:$H,MATCH($F1630,bureaux!$A:$A,0),7)</f>
        <v>#N/A</v>
      </c>
    </row>
    <row r="1631" spans="1:18" x14ac:dyDescent="0.25">
      <c r="A1631" s="20">
        <f>'Elegio-Electors'!C1631</f>
        <v>0</v>
      </c>
      <c r="B1631" s="20">
        <f>'Elegio-Electors'!B1631</f>
        <v>0</v>
      </c>
      <c r="C1631" s="91">
        <f>IF(Procédure!$C$33=2,'Elegio-Electors'!D1631,Procédure!$C$33)</f>
        <v>0</v>
      </c>
      <c r="D1631" s="20">
        <f>'Elegio-Electors'!E1631</f>
        <v>0</v>
      </c>
      <c r="E1631" s="91" t="str">
        <f>IF(LEFT(RIGHT('Elegio-Electors'!L1631,2),1)="C",'Elegio-Electors'!L1631,IF(LEFT(RIGHT('Elegio-Electors'!M1631,2),1)="C",'Elegio-Electors'!M1631,""))</f>
        <v/>
      </c>
      <c r="F1631" s="91" t="str">
        <f>IF(LEFT(RIGHT('Elegio-Electors'!L1631,2),1)="O",'Elegio-Electors'!L1631,IF(LEFT(RIGHT('Elegio-Electors'!M1631,2),1)="O",'Elegio-Electors'!M1631,""))</f>
        <v/>
      </c>
      <c r="G1631" s="91" t="s">
        <v>166</v>
      </c>
      <c r="H1631" s="91" t="s">
        <v>167</v>
      </c>
      <c r="I1631" s="91" t="e">
        <f t="shared" si="125"/>
        <v>#N/A</v>
      </c>
      <c r="J1631" s="91" t="e">
        <f t="shared" si="126"/>
        <v>#N/A</v>
      </c>
      <c r="K1631" s="91" t="e">
        <f>INDEX(bureaux!$A:$I,MATCH($F1631,bureaux!$A:$A,0),9)</f>
        <v>#N/A</v>
      </c>
      <c r="L1631" s="91" t="e">
        <f t="shared" si="127"/>
        <v>#N/A</v>
      </c>
      <c r="M1631" s="91" t="e">
        <f t="shared" si="128"/>
        <v>#N/A</v>
      </c>
      <c r="N1631" s="20" t="e">
        <f t="shared" si="129"/>
        <v>#N/A</v>
      </c>
      <c r="O1631" s="20" t="e">
        <f>INDEX(bureaux!$A:$H,MATCH($F1631,bureaux!$A:$A,0),8)</f>
        <v>#N/A</v>
      </c>
      <c r="P1631" s="91" t="e">
        <f>_xlfn.CONCAT(INDEX(bureaux!$A:$H,MATCH($F1631,bureaux!$A:$A,0),4)," ",INDEX(bureaux!$A:$H,MATCH($F1631,bureaux!$A:$A,0),5))</f>
        <v>#N/A</v>
      </c>
      <c r="Q1631" s="20" t="e">
        <f>INDEX(bureaux!$A:$H,MATCH($F1631,bureaux!$A:$A,0),6)</f>
        <v>#N/A</v>
      </c>
      <c r="R1631" s="20" t="e">
        <f>INDEX(bureaux!$A:$H,MATCH($F1631,bureaux!$A:$A,0),7)</f>
        <v>#N/A</v>
      </c>
    </row>
    <row r="1632" spans="1:18" x14ac:dyDescent="0.25">
      <c r="A1632" s="20">
        <f>'Elegio-Electors'!C1632</f>
        <v>0</v>
      </c>
      <c r="B1632" s="20">
        <f>'Elegio-Electors'!B1632</f>
        <v>0</v>
      </c>
      <c r="C1632" s="91">
        <f>IF(Procédure!$C$33=2,'Elegio-Electors'!D1632,Procédure!$C$33)</f>
        <v>0</v>
      </c>
      <c r="D1632" s="20">
        <f>'Elegio-Electors'!E1632</f>
        <v>0</v>
      </c>
      <c r="E1632" s="91" t="str">
        <f>IF(LEFT(RIGHT('Elegio-Electors'!L1632,2),1)="C",'Elegio-Electors'!L1632,IF(LEFT(RIGHT('Elegio-Electors'!M1632,2),1)="C",'Elegio-Electors'!M1632,""))</f>
        <v/>
      </c>
      <c r="F1632" s="91" t="str">
        <f>IF(LEFT(RIGHT('Elegio-Electors'!L1632,2),1)="O",'Elegio-Electors'!L1632,IF(LEFT(RIGHT('Elegio-Electors'!M1632,2),1)="O",'Elegio-Electors'!M1632,""))</f>
        <v/>
      </c>
      <c r="G1632" s="91" t="s">
        <v>166</v>
      </c>
      <c r="H1632" s="91" t="s">
        <v>167</v>
      </c>
      <c r="I1632" s="91" t="e">
        <f t="shared" si="125"/>
        <v>#N/A</v>
      </c>
      <c r="J1632" s="91" t="e">
        <f t="shared" si="126"/>
        <v>#N/A</v>
      </c>
      <c r="K1632" s="91" t="e">
        <f>INDEX(bureaux!$A:$I,MATCH($F1632,bureaux!$A:$A,0),9)</f>
        <v>#N/A</v>
      </c>
      <c r="L1632" s="91" t="e">
        <f t="shared" si="127"/>
        <v>#N/A</v>
      </c>
      <c r="M1632" s="91" t="e">
        <f t="shared" si="128"/>
        <v>#N/A</v>
      </c>
      <c r="N1632" s="20" t="e">
        <f t="shared" si="129"/>
        <v>#N/A</v>
      </c>
      <c r="O1632" s="20" t="e">
        <f>INDEX(bureaux!$A:$H,MATCH($F1632,bureaux!$A:$A,0),8)</f>
        <v>#N/A</v>
      </c>
      <c r="P1632" s="91" t="e">
        <f>_xlfn.CONCAT(INDEX(bureaux!$A:$H,MATCH($F1632,bureaux!$A:$A,0),4)," ",INDEX(bureaux!$A:$H,MATCH($F1632,bureaux!$A:$A,0),5))</f>
        <v>#N/A</v>
      </c>
      <c r="Q1632" s="20" t="e">
        <f>INDEX(bureaux!$A:$H,MATCH($F1632,bureaux!$A:$A,0),6)</f>
        <v>#N/A</v>
      </c>
      <c r="R1632" s="20" t="e">
        <f>INDEX(bureaux!$A:$H,MATCH($F1632,bureaux!$A:$A,0),7)</f>
        <v>#N/A</v>
      </c>
    </row>
    <row r="1633" spans="1:18" x14ac:dyDescent="0.25">
      <c r="A1633" s="20">
        <f>'Elegio-Electors'!C1633</f>
        <v>0</v>
      </c>
      <c r="B1633" s="20">
        <f>'Elegio-Electors'!B1633</f>
        <v>0</v>
      </c>
      <c r="C1633" s="91">
        <f>IF(Procédure!$C$33=2,'Elegio-Electors'!D1633,Procédure!$C$33)</f>
        <v>0</v>
      </c>
      <c r="D1633" s="20">
        <f>'Elegio-Electors'!E1633</f>
        <v>0</v>
      </c>
      <c r="E1633" s="91" t="str">
        <f>IF(LEFT(RIGHT('Elegio-Electors'!L1633,2),1)="C",'Elegio-Electors'!L1633,IF(LEFT(RIGHT('Elegio-Electors'!M1633,2),1)="C",'Elegio-Electors'!M1633,""))</f>
        <v/>
      </c>
      <c r="F1633" s="91" t="str">
        <f>IF(LEFT(RIGHT('Elegio-Electors'!L1633,2),1)="O",'Elegio-Electors'!L1633,IF(LEFT(RIGHT('Elegio-Electors'!M1633,2),1)="O",'Elegio-Electors'!M1633,""))</f>
        <v/>
      </c>
      <c r="G1633" s="91" t="s">
        <v>166</v>
      </c>
      <c r="H1633" s="91" t="s">
        <v>167</v>
      </c>
      <c r="I1633" s="91" t="e">
        <f t="shared" si="125"/>
        <v>#N/A</v>
      </c>
      <c r="J1633" s="91" t="e">
        <f t="shared" si="126"/>
        <v>#N/A</v>
      </c>
      <c r="K1633" s="91" t="e">
        <f>INDEX(bureaux!$A:$I,MATCH($F1633,bureaux!$A:$A,0),9)</f>
        <v>#N/A</v>
      </c>
      <c r="L1633" s="91" t="e">
        <f t="shared" si="127"/>
        <v>#N/A</v>
      </c>
      <c r="M1633" s="91" t="e">
        <f t="shared" si="128"/>
        <v>#N/A</v>
      </c>
      <c r="N1633" s="20" t="e">
        <f t="shared" si="129"/>
        <v>#N/A</v>
      </c>
      <c r="O1633" s="20" t="e">
        <f>INDEX(bureaux!$A:$H,MATCH($F1633,bureaux!$A:$A,0),8)</f>
        <v>#N/A</v>
      </c>
      <c r="P1633" s="91" t="e">
        <f>_xlfn.CONCAT(INDEX(bureaux!$A:$H,MATCH($F1633,bureaux!$A:$A,0),4)," ",INDEX(bureaux!$A:$H,MATCH($F1633,bureaux!$A:$A,0),5))</f>
        <v>#N/A</v>
      </c>
      <c r="Q1633" s="20" t="e">
        <f>INDEX(bureaux!$A:$H,MATCH($F1633,bureaux!$A:$A,0),6)</f>
        <v>#N/A</v>
      </c>
      <c r="R1633" s="20" t="e">
        <f>INDEX(bureaux!$A:$H,MATCH($F1633,bureaux!$A:$A,0),7)</f>
        <v>#N/A</v>
      </c>
    </row>
    <row r="1634" spans="1:18" x14ac:dyDescent="0.25">
      <c r="A1634" s="20">
        <f>'Elegio-Electors'!C1634</f>
        <v>0</v>
      </c>
      <c r="B1634" s="20">
        <f>'Elegio-Electors'!B1634</f>
        <v>0</v>
      </c>
      <c r="C1634" s="91">
        <f>IF(Procédure!$C$33=2,'Elegio-Electors'!D1634,Procédure!$C$33)</f>
        <v>0</v>
      </c>
      <c r="D1634" s="20">
        <f>'Elegio-Electors'!E1634</f>
        <v>0</v>
      </c>
      <c r="E1634" s="91" t="str">
        <f>IF(LEFT(RIGHT('Elegio-Electors'!L1634,2),1)="C",'Elegio-Electors'!L1634,IF(LEFT(RIGHT('Elegio-Electors'!M1634,2),1)="C",'Elegio-Electors'!M1634,""))</f>
        <v/>
      </c>
      <c r="F1634" s="91" t="str">
        <f>IF(LEFT(RIGHT('Elegio-Electors'!L1634,2),1)="O",'Elegio-Electors'!L1634,IF(LEFT(RIGHT('Elegio-Electors'!M1634,2),1)="O",'Elegio-Electors'!M1634,""))</f>
        <v/>
      </c>
      <c r="G1634" s="91" t="s">
        <v>166</v>
      </c>
      <c r="H1634" s="91" t="s">
        <v>167</v>
      </c>
      <c r="I1634" s="91" t="e">
        <f t="shared" si="125"/>
        <v>#N/A</v>
      </c>
      <c r="J1634" s="91" t="e">
        <f t="shared" si="126"/>
        <v>#N/A</v>
      </c>
      <c r="K1634" s="91" t="e">
        <f>INDEX(bureaux!$A:$I,MATCH($F1634,bureaux!$A:$A,0),9)</f>
        <v>#N/A</v>
      </c>
      <c r="L1634" s="91" t="e">
        <f t="shared" si="127"/>
        <v>#N/A</v>
      </c>
      <c r="M1634" s="91" t="e">
        <f t="shared" si="128"/>
        <v>#N/A</v>
      </c>
      <c r="N1634" s="20" t="e">
        <f t="shared" si="129"/>
        <v>#N/A</v>
      </c>
      <c r="O1634" s="20" t="e">
        <f>INDEX(bureaux!$A:$H,MATCH($F1634,bureaux!$A:$A,0),8)</f>
        <v>#N/A</v>
      </c>
      <c r="P1634" s="91" t="e">
        <f>_xlfn.CONCAT(INDEX(bureaux!$A:$H,MATCH($F1634,bureaux!$A:$A,0),4)," ",INDEX(bureaux!$A:$H,MATCH($F1634,bureaux!$A:$A,0),5))</f>
        <v>#N/A</v>
      </c>
      <c r="Q1634" s="20" t="e">
        <f>INDEX(bureaux!$A:$H,MATCH($F1634,bureaux!$A:$A,0),6)</f>
        <v>#N/A</v>
      </c>
      <c r="R1634" s="20" t="e">
        <f>INDEX(bureaux!$A:$H,MATCH($F1634,bureaux!$A:$A,0),7)</f>
        <v>#N/A</v>
      </c>
    </row>
    <row r="1635" spans="1:18" x14ac:dyDescent="0.25">
      <c r="A1635" s="20">
        <f>'Elegio-Electors'!C1635</f>
        <v>0</v>
      </c>
      <c r="B1635" s="20">
        <f>'Elegio-Electors'!B1635</f>
        <v>0</v>
      </c>
      <c r="C1635" s="91">
        <f>IF(Procédure!$C$33=2,'Elegio-Electors'!D1635,Procédure!$C$33)</f>
        <v>0</v>
      </c>
      <c r="D1635" s="20">
        <f>'Elegio-Electors'!E1635</f>
        <v>0</v>
      </c>
      <c r="E1635" s="91" t="str">
        <f>IF(LEFT(RIGHT('Elegio-Electors'!L1635,2),1)="C",'Elegio-Electors'!L1635,IF(LEFT(RIGHT('Elegio-Electors'!M1635,2),1)="C",'Elegio-Electors'!M1635,""))</f>
        <v/>
      </c>
      <c r="F1635" s="91" t="str">
        <f>IF(LEFT(RIGHT('Elegio-Electors'!L1635,2),1)="O",'Elegio-Electors'!L1635,IF(LEFT(RIGHT('Elegio-Electors'!M1635,2),1)="O",'Elegio-Electors'!M1635,""))</f>
        <v/>
      </c>
      <c r="G1635" s="91" t="s">
        <v>166</v>
      </c>
      <c r="H1635" s="91" t="s">
        <v>167</v>
      </c>
      <c r="I1635" s="91" t="e">
        <f t="shared" si="125"/>
        <v>#N/A</v>
      </c>
      <c r="J1635" s="91" t="e">
        <f t="shared" si="126"/>
        <v>#N/A</v>
      </c>
      <c r="K1635" s="91" t="e">
        <f>INDEX(bureaux!$A:$I,MATCH($F1635,bureaux!$A:$A,0),9)</f>
        <v>#N/A</v>
      </c>
      <c r="L1635" s="91" t="e">
        <f t="shared" si="127"/>
        <v>#N/A</v>
      </c>
      <c r="M1635" s="91" t="e">
        <f t="shared" si="128"/>
        <v>#N/A</v>
      </c>
      <c r="N1635" s="20" t="e">
        <f t="shared" si="129"/>
        <v>#N/A</v>
      </c>
      <c r="O1635" s="20" t="e">
        <f>INDEX(bureaux!$A:$H,MATCH($F1635,bureaux!$A:$A,0),8)</f>
        <v>#N/A</v>
      </c>
      <c r="P1635" s="91" t="e">
        <f>_xlfn.CONCAT(INDEX(bureaux!$A:$H,MATCH($F1635,bureaux!$A:$A,0),4)," ",INDEX(bureaux!$A:$H,MATCH($F1635,bureaux!$A:$A,0),5))</f>
        <v>#N/A</v>
      </c>
      <c r="Q1635" s="20" t="e">
        <f>INDEX(bureaux!$A:$H,MATCH($F1635,bureaux!$A:$A,0),6)</f>
        <v>#N/A</v>
      </c>
      <c r="R1635" s="20" t="e">
        <f>INDEX(bureaux!$A:$H,MATCH($F1635,bureaux!$A:$A,0),7)</f>
        <v>#N/A</v>
      </c>
    </row>
    <row r="1636" spans="1:18" x14ac:dyDescent="0.25">
      <c r="A1636" s="20">
        <f>'Elegio-Electors'!C1636</f>
        <v>0</v>
      </c>
      <c r="B1636" s="20">
        <f>'Elegio-Electors'!B1636</f>
        <v>0</v>
      </c>
      <c r="C1636" s="91">
        <f>IF(Procédure!$C$33=2,'Elegio-Electors'!D1636,Procédure!$C$33)</f>
        <v>0</v>
      </c>
      <c r="D1636" s="20">
        <f>'Elegio-Electors'!E1636</f>
        <v>0</v>
      </c>
      <c r="E1636" s="91" t="str">
        <f>IF(LEFT(RIGHT('Elegio-Electors'!L1636,2),1)="C",'Elegio-Electors'!L1636,IF(LEFT(RIGHT('Elegio-Electors'!M1636,2),1)="C",'Elegio-Electors'!M1636,""))</f>
        <v/>
      </c>
      <c r="F1636" s="91" t="str">
        <f>IF(LEFT(RIGHT('Elegio-Electors'!L1636,2),1)="O",'Elegio-Electors'!L1636,IF(LEFT(RIGHT('Elegio-Electors'!M1636,2),1)="O",'Elegio-Electors'!M1636,""))</f>
        <v/>
      </c>
      <c r="G1636" s="91" t="s">
        <v>166</v>
      </c>
      <c r="H1636" s="91" t="s">
        <v>167</v>
      </c>
      <c r="I1636" s="91" t="e">
        <f t="shared" si="125"/>
        <v>#N/A</v>
      </c>
      <c r="J1636" s="91" t="e">
        <f t="shared" si="126"/>
        <v>#N/A</v>
      </c>
      <c r="K1636" s="91" t="e">
        <f>INDEX(bureaux!$A:$I,MATCH($F1636,bureaux!$A:$A,0),9)</f>
        <v>#N/A</v>
      </c>
      <c r="L1636" s="91" t="e">
        <f t="shared" si="127"/>
        <v>#N/A</v>
      </c>
      <c r="M1636" s="91" t="e">
        <f t="shared" si="128"/>
        <v>#N/A</v>
      </c>
      <c r="N1636" s="20" t="e">
        <f t="shared" si="129"/>
        <v>#N/A</v>
      </c>
      <c r="O1636" s="20" t="e">
        <f>INDEX(bureaux!$A:$H,MATCH($F1636,bureaux!$A:$A,0),8)</f>
        <v>#N/A</v>
      </c>
      <c r="P1636" s="91" t="e">
        <f>_xlfn.CONCAT(INDEX(bureaux!$A:$H,MATCH($F1636,bureaux!$A:$A,0),4)," ",INDEX(bureaux!$A:$H,MATCH($F1636,bureaux!$A:$A,0),5))</f>
        <v>#N/A</v>
      </c>
      <c r="Q1636" s="20" t="e">
        <f>INDEX(bureaux!$A:$H,MATCH($F1636,bureaux!$A:$A,0),6)</f>
        <v>#N/A</v>
      </c>
      <c r="R1636" s="20" t="e">
        <f>INDEX(bureaux!$A:$H,MATCH($F1636,bureaux!$A:$A,0),7)</f>
        <v>#N/A</v>
      </c>
    </row>
    <row r="1637" spans="1:18" x14ac:dyDescent="0.25">
      <c r="A1637" s="20">
        <f>'Elegio-Electors'!C1637</f>
        <v>0</v>
      </c>
      <c r="B1637" s="20">
        <f>'Elegio-Electors'!B1637</f>
        <v>0</v>
      </c>
      <c r="C1637" s="91">
        <f>IF(Procédure!$C$33=2,'Elegio-Electors'!D1637,Procédure!$C$33)</f>
        <v>0</v>
      </c>
      <c r="D1637" s="20">
        <f>'Elegio-Electors'!E1637</f>
        <v>0</v>
      </c>
      <c r="E1637" s="91" t="str">
        <f>IF(LEFT(RIGHT('Elegio-Electors'!L1637,2),1)="C",'Elegio-Electors'!L1637,IF(LEFT(RIGHT('Elegio-Electors'!M1637,2),1)="C",'Elegio-Electors'!M1637,""))</f>
        <v/>
      </c>
      <c r="F1637" s="91" t="str">
        <f>IF(LEFT(RIGHT('Elegio-Electors'!L1637,2),1)="O",'Elegio-Electors'!L1637,IF(LEFT(RIGHT('Elegio-Electors'!M1637,2),1)="O",'Elegio-Electors'!M1637,""))</f>
        <v/>
      </c>
      <c r="G1637" s="91" t="s">
        <v>166</v>
      </c>
      <c r="H1637" s="91" t="s">
        <v>167</v>
      </c>
      <c r="I1637" s="91" t="e">
        <f t="shared" si="125"/>
        <v>#N/A</v>
      </c>
      <c r="J1637" s="91" t="e">
        <f t="shared" si="126"/>
        <v>#N/A</v>
      </c>
      <c r="K1637" s="91" t="e">
        <f>INDEX(bureaux!$A:$I,MATCH($F1637,bureaux!$A:$A,0),9)</f>
        <v>#N/A</v>
      </c>
      <c r="L1637" s="91" t="e">
        <f t="shared" si="127"/>
        <v>#N/A</v>
      </c>
      <c r="M1637" s="91" t="e">
        <f t="shared" si="128"/>
        <v>#N/A</v>
      </c>
      <c r="N1637" s="20" t="e">
        <f t="shared" si="129"/>
        <v>#N/A</v>
      </c>
      <c r="O1637" s="20" t="e">
        <f>INDEX(bureaux!$A:$H,MATCH($F1637,bureaux!$A:$A,0),8)</f>
        <v>#N/A</v>
      </c>
      <c r="P1637" s="91" t="e">
        <f>_xlfn.CONCAT(INDEX(bureaux!$A:$H,MATCH($F1637,bureaux!$A:$A,0),4)," ",INDEX(bureaux!$A:$H,MATCH($F1637,bureaux!$A:$A,0),5))</f>
        <v>#N/A</v>
      </c>
      <c r="Q1637" s="20" t="e">
        <f>INDEX(bureaux!$A:$H,MATCH($F1637,bureaux!$A:$A,0),6)</f>
        <v>#N/A</v>
      </c>
      <c r="R1637" s="20" t="e">
        <f>INDEX(bureaux!$A:$H,MATCH($F1637,bureaux!$A:$A,0),7)</f>
        <v>#N/A</v>
      </c>
    </row>
    <row r="1638" spans="1:18" x14ac:dyDescent="0.25">
      <c r="A1638" s="20">
        <f>'Elegio-Electors'!C1638</f>
        <v>0</v>
      </c>
      <c r="B1638" s="20">
        <f>'Elegio-Electors'!B1638</f>
        <v>0</v>
      </c>
      <c r="C1638" s="91">
        <f>IF(Procédure!$C$33=2,'Elegio-Electors'!D1638,Procédure!$C$33)</f>
        <v>0</v>
      </c>
      <c r="D1638" s="20">
        <f>'Elegio-Electors'!E1638</f>
        <v>0</v>
      </c>
      <c r="E1638" s="91" t="str">
        <f>IF(LEFT(RIGHT('Elegio-Electors'!L1638,2),1)="C",'Elegio-Electors'!L1638,IF(LEFT(RIGHT('Elegio-Electors'!M1638,2),1)="C",'Elegio-Electors'!M1638,""))</f>
        <v/>
      </c>
      <c r="F1638" s="91" t="str">
        <f>IF(LEFT(RIGHT('Elegio-Electors'!L1638,2),1)="O",'Elegio-Electors'!L1638,IF(LEFT(RIGHT('Elegio-Electors'!M1638,2),1)="O",'Elegio-Electors'!M1638,""))</f>
        <v/>
      </c>
      <c r="G1638" s="91" t="s">
        <v>166</v>
      </c>
      <c r="H1638" s="91" t="s">
        <v>167</v>
      </c>
      <c r="I1638" s="91" t="e">
        <f t="shared" si="125"/>
        <v>#N/A</v>
      </c>
      <c r="J1638" s="91" t="e">
        <f t="shared" si="126"/>
        <v>#N/A</v>
      </c>
      <c r="K1638" s="91" t="e">
        <f>INDEX(bureaux!$A:$I,MATCH($F1638,bureaux!$A:$A,0),9)</f>
        <v>#N/A</v>
      </c>
      <c r="L1638" s="91" t="e">
        <f t="shared" si="127"/>
        <v>#N/A</v>
      </c>
      <c r="M1638" s="91" t="e">
        <f t="shared" si="128"/>
        <v>#N/A</v>
      </c>
      <c r="N1638" s="20" t="e">
        <f t="shared" si="129"/>
        <v>#N/A</v>
      </c>
      <c r="O1638" s="20" t="e">
        <f>INDEX(bureaux!$A:$H,MATCH($F1638,bureaux!$A:$A,0),8)</f>
        <v>#N/A</v>
      </c>
      <c r="P1638" s="91" t="e">
        <f>_xlfn.CONCAT(INDEX(bureaux!$A:$H,MATCH($F1638,bureaux!$A:$A,0),4)," ",INDEX(bureaux!$A:$H,MATCH($F1638,bureaux!$A:$A,0),5))</f>
        <v>#N/A</v>
      </c>
      <c r="Q1638" s="20" t="e">
        <f>INDEX(bureaux!$A:$H,MATCH($F1638,bureaux!$A:$A,0),6)</f>
        <v>#N/A</v>
      </c>
      <c r="R1638" s="20" t="e">
        <f>INDEX(bureaux!$A:$H,MATCH($F1638,bureaux!$A:$A,0),7)</f>
        <v>#N/A</v>
      </c>
    </row>
    <row r="1639" spans="1:18" x14ac:dyDescent="0.25">
      <c r="A1639" s="20">
        <f>'Elegio-Electors'!C1639</f>
        <v>0</v>
      </c>
      <c r="B1639" s="20">
        <f>'Elegio-Electors'!B1639</f>
        <v>0</v>
      </c>
      <c r="C1639" s="91">
        <f>IF(Procédure!$C$33=2,'Elegio-Electors'!D1639,Procédure!$C$33)</f>
        <v>0</v>
      </c>
      <c r="D1639" s="20">
        <f>'Elegio-Electors'!E1639</f>
        <v>0</v>
      </c>
      <c r="E1639" s="91" t="str">
        <f>IF(LEFT(RIGHT('Elegio-Electors'!L1639,2),1)="C",'Elegio-Electors'!L1639,IF(LEFT(RIGHT('Elegio-Electors'!M1639,2),1)="C",'Elegio-Electors'!M1639,""))</f>
        <v/>
      </c>
      <c r="F1639" s="91" t="str">
        <f>IF(LEFT(RIGHT('Elegio-Electors'!L1639,2),1)="O",'Elegio-Electors'!L1639,IF(LEFT(RIGHT('Elegio-Electors'!M1639,2),1)="O",'Elegio-Electors'!M1639,""))</f>
        <v/>
      </c>
      <c r="G1639" s="91" t="s">
        <v>166</v>
      </c>
      <c r="H1639" s="91" t="s">
        <v>167</v>
      </c>
      <c r="I1639" s="91" t="e">
        <f t="shared" si="125"/>
        <v>#N/A</v>
      </c>
      <c r="J1639" s="91" t="e">
        <f t="shared" si="126"/>
        <v>#N/A</v>
      </c>
      <c r="K1639" s="91" t="e">
        <f>INDEX(bureaux!$A:$I,MATCH($F1639,bureaux!$A:$A,0),9)</f>
        <v>#N/A</v>
      </c>
      <c r="L1639" s="91" t="e">
        <f t="shared" si="127"/>
        <v>#N/A</v>
      </c>
      <c r="M1639" s="91" t="e">
        <f t="shared" si="128"/>
        <v>#N/A</v>
      </c>
      <c r="N1639" s="20" t="e">
        <f t="shared" si="129"/>
        <v>#N/A</v>
      </c>
      <c r="O1639" s="20" t="e">
        <f>INDEX(bureaux!$A:$H,MATCH($F1639,bureaux!$A:$A,0),8)</f>
        <v>#N/A</v>
      </c>
      <c r="P1639" s="91" t="e">
        <f>_xlfn.CONCAT(INDEX(bureaux!$A:$H,MATCH($F1639,bureaux!$A:$A,0),4)," ",INDEX(bureaux!$A:$H,MATCH($F1639,bureaux!$A:$A,0),5))</f>
        <v>#N/A</v>
      </c>
      <c r="Q1639" s="20" t="e">
        <f>INDEX(bureaux!$A:$H,MATCH($F1639,bureaux!$A:$A,0),6)</f>
        <v>#N/A</v>
      </c>
      <c r="R1639" s="20" t="e">
        <f>INDEX(bureaux!$A:$H,MATCH($F1639,bureaux!$A:$A,0),7)</f>
        <v>#N/A</v>
      </c>
    </row>
    <row r="1640" spans="1:18" x14ac:dyDescent="0.25">
      <c r="A1640" s="20">
        <f>'Elegio-Electors'!C1640</f>
        <v>0</v>
      </c>
      <c r="B1640" s="20">
        <f>'Elegio-Electors'!B1640</f>
        <v>0</v>
      </c>
      <c r="C1640" s="91">
        <f>IF(Procédure!$C$33=2,'Elegio-Electors'!D1640,Procédure!$C$33)</f>
        <v>0</v>
      </c>
      <c r="D1640" s="20">
        <f>'Elegio-Electors'!E1640</f>
        <v>0</v>
      </c>
      <c r="E1640" s="91" t="str">
        <f>IF(LEFT(RIGHT('Elegio-Electors'!L1640,2),1)="C",'Elegio-Electors'!L1640,IF(LEFT(RIGHT('Elegio-Electors'!M1640,2),1)="C",'Elegio-Electors'!M1640,""))</f>
        <v/>
      </c>
      <c r="F1640" s="91" t="str">
        <f>IF(LEFT(RIGHT('Elegio-Electors'!L1640,2),1)="O",'Elegio-Electors'!L1640,IF(LEFT(RIGHT('Elegio-Electors'!M1640,2),1)="O",'Elegio-Electors'!M1640,""))</f>
        <v/>
      </c>
      <c r="G1640" s="91" t="s">
        <v>166</v>
      </c>
      <c r="H1640" s="91" t="s">
        <v>167</v>
      </c>
      <c r="I1640" s="91" t="e">
        <f t="shared" si="125"/>
        <v>#N/A</v>
      </c>
      <c r="J1640" s="91" t="e">
        <f t="shared" si="126"/>
        <v>#N/A</v>
      </c>
      <c r="K1640" s="91" t="e">
        <f>INDEX(bureaux!$A:$I,MATCH($F1640,bureaux!$A:$A,0),9)</f>
        <v>#N/A</v>
      </c>
      <c r="L1640" s="91" t="e">
        <f t="shared" si="127"/>
        <v>#N/A</v>
      </c>
      <c r="M1640" s="91" t="e">
        <f t="shared" si="128"/>
        <v>#N/A</v>
      </c>
      <c r="N1640" s="20" t="e">
        <f t="shared" si="129"/>
        <v>#N/A</v>
      </c>
      <c r="O1640" s="20" t="e">
        <f>INDEX(bureaux!$A:$H,MATCH($F1640,bureaux!$A:$A,0),8)</f>
        <v>#N/A</v>
      </c>
      <c r="P1640" s="91" t="e">
        <f>_xlfn.CONCAT(INDEX(bureaux!$A:$H,MATCH($F1640,bureaux!$A:$A,0),4)," ",INDEX(bureaux!$A:$H,MATCH($F1640,bureaux!$A:$A,0),5))</f>
        <v>#N/A</v>
      </c>
      <c r="Q1640" s="20" t="e">
        <f>INDEX(bureaux!$A:$H,MATCH($F1640,bureaux!$A:$A,0),6)</f>
        <v>#N/A</v>
      </c>
      <c r="R1640" s="20" t="e">
        <f>INDEX(bureaux!$A:$H,MATCH($F1640,bureaux!$A:$A,0),7)</f>
        <v>#N/A</v>
      </c>
    </row>
    <row r="1641" spans="1:18" x14ac:dyDescent="0.25">
      <c r="A1641" s="20">
        <f>'Elegio-Electors'!C1641</f>
        <v>0</v>
      </c>
      <c r="B1641" s="20">
        <f>'Elegio-Electors'!B1641</f>
        <v>0</v>
      </c>
      <c r="C1641" s="91">
        <f>IF(Procédure!$C$33=2,'Elegio-Electors'!D1641,Procédure!$C$33)</f>
        <v>0</v>
      </c>
      <c r="D1641" s="20">
        <f>'Elegio-Electors'!E1641</f>
        <v>0</v>
      </c>
      <c r="E1641" s="91" t="str">
        <f>IF(LEFT(RIGHT('Elegio-Electors'!L1641,2),1)="C",'Elegio-Electors'!L1641,IF(LEFT(RIGHT('Elegio-Electors'!M1641,2),1)="C",'Elegio-Electors'!M1641,""))</f>
        <v/>
      </c>
      <c r="F1641" s="91" t="str">
        <f>IF(LEFT(RIGHT('Elegio-Electors'!L1641,2),1)="O",'Elegio-Electors'!L1641,IF(LEFT(RIGHT('Elegio-Electors'!M1641,2),1)="O",'Elegio-Electors'!M1641,""))</f>
        <v/>
      </c>
      <c r="G1641" s="91" t="s">
        <v>166</v>
      </c>
      <c r="H1641" s="91" t="s">
        <v>167</v>
      </c>
      <c r="I1641" s="91" t="e">
        <f t="shared" si="125"/>
        <v>#N/A</v>
      </c>
      <c r="J1641" s="91" t="e">
        <f t="shared" si="126"/>
        <v>#N/A</v>
      </c>
      <c r="K1641" s="91" t="e">
        <f>INDEX(bureaux!$A:$I,MATCH($F1641,bureaux!$A:$A,0),9)</f>
        <v>#N/A</v>
      </c>
      <c r="L1641" s="91" t="e">
        <f t="shared" si="127"/>
        <v>#N/A</v>
      </c>
      <c r="M1641" s="91" t="e">
        <f t="shared" si="128"/>
        <v>#N/A</v>
      </c>
      <c r="N1641" s="20" t="e">
        <f t="shared" si="129"/>
        <v>#N/A</v>
      </c>
      <c r="O1641" s="20" t="e">
        <f>INDEX(bureaux!$A:$H,MATCH($F1641,bureaux!$A:$A,0),8)</f>
        <v>#N/A</v>
      </c>
      <c r="P1641" s="91" t="e">
        <f>_xlfn.CONCAT(INDEX(bureaux!$A:$H,MATCH($F1641,bureaux!$A:$A,0),4)," ",INDEX(bureaux!$A:$H,MATCH($F1641,bureaux!$A:$A,0),5))</f>
        <v>#N/A</v>
      </c>
      <c r="Q1641" s="20" t="e">
        <f>INDEX(bureaux!$A:$H,MATCH($F1641,bureaux!$A:$A,0),6)</f>
        <v>#N/A</v>
      </c>
      <c r="R1641" s="20" t="e">
        <f>INDEX(bureaux!$A:$H,MATCH($F1641,bureaux!$A:$A,0),7)</f>
        <v>#N/A</v>
      </c>
    </row>
    <row r="1642" spans="1:18" x14ac:dyDescent="0.25">
      <c r="A1642" s="20">
        <f>'Elegio-Electors'!C1642</f>
        <v>0</v>
      </c>
      <c r="B1642" s="20">
        <f>'Elegio-Electors'!B1642</f>
        <v>0</v>
      </c>
      <c r="C1642" s="91">
        <f>IF(Procédure!$C$33=2,'Elegio-Electors'!D1642,Procédure!$C$33)</f>
        <v>0</v>
      </c>
      <c r="D1642" s="20">
        <f>'Elegio-Electors'!E1642</f>
        <v>0</v>
      </c>
      <c r="E1642" s="91" t="str">
        <f>IF(LEFT(RIGHT('Elegio-Electors'!L1642,2),1)="C",'Elegio-Electors'!L1642,IF(LEFT(RIGHT('Elegio-Electors'!M1642,2),1)="C",'Elegio-Electors'!M1642,""))</f>
        <v/>
      </c>
      <c r="F1642" s="91" t="str">
        <f>IF(LEFT(RIGHT('Elegio-Electors'!L1642,2),1)="O",'Elegio-Electors'!L1642,IF(LEFT(RIGHT('Elegio-Electors'!M1642,2),1)="O",'Elegio-Electors'!M1642,""))</f>
        <v/>
      </c>
      <c r="G1642" s="91" t="s">
        <v>166</v>
      </c>
      <c r="H1642" s="91" t="s">
        <v>167</v>
      </c>
      <c r="I1642" s="91" t="e">
        <f t="shared" si="125"/>
        <v>#N/A</v>
      </c>
      <c r="J1642" s="91" t="e">
        <f t="shared" si="126"/>
        <v>#N/A</v>
      </c>
      <c r="K1642" s="91" t="e">
        <f>INDEX(bureaux!$A:$I,MATCH($F1642,bureaux!$A:$A,0),9)</f>
        <v>#N/A</v>
      </c>
      <c r="L1642" s="91" t="e">
        <f t="shared" si="127"/>
        <v>#N/A</v>
      </c>
      <c r="M1642" s="91" t="e">
        <f t="shared" si="128"/>
        <v>#N/A</v>
      </c>
      <c r="N1642" s="20" t="e">
        <f t="shared" si="129"/>
        <v>#N/A</v>
      </c>
      <c r="O1642" s="20" t="e">
        <f>INDEX(bureaux!$A:$H,MATCH($F1642,bureaux!$A:$A,0),8)</f>
        <v>#N/A</v>
      </c>
      <c r="P1642" s="91" t="e">
        <f>_xlfn.CONCAT(INDEX(bureaux!$A:$H,MATCH($F1642,bureaux!$A:$A,0),4)," ",INDEX(bureaux!$A:$H,MATCH($F1642,bureaux!$A:$A,0),5))</f>
        <v>#N/A</v>
      </c>
      <c r="Q1642" s="20" t="e">
        <f>INDEX(bureaux!$A:$H,MATCH($F1642,bureaux!$A:$A,0),6)</f>
        <v>#N/A</v>
      </c>
      <c r="R1642" s="20" t="e">
        <f>INDEX(bureaux!$A:$H,MATCH($F1642,bureaux!$A:$A,0),7)</f>
        <v>#N/A</v>
      </c>
    </row>
    <row r="1643" spans="1:18" x14ac:dyDescent="0.25">
      <c r="A1643" s="20">
        <f>'Elegio-Electors'!C1643</f>
        <v>0</v>
      </c>
      <c r="B1643" s="20">
        <f>'Elegio-Electors'!B1643</f>
        <v>0</v>
      </c>
      <c r="C1643" s="91">
        <f>IF(Procédure!$C$33=2,'Elegio-Electors'!D1643,Procédure!$C$33)</f>
        <v>0</v>
      </c>
      <c r="D1643" s="20">
        <f>'Elegio-Electors'!E1643</f>
        <v>0</v>
      </c>
      <c r="E1643" s="91" t="str">
        <f>IF(LEFT(RIGHT('Elegio-Electors'!L1643,2),1)="C",'Elegio-Electors'!L1643,IF(LEFT(RIGHT('Elegio-Electors'!M1643,2),1)="C",'Elegio-Electors'!M1643,""))</f>
        <v/>
      </c>
      <c r="F1643" s="91" t="str">
        <f>IF(LEFT(RIGHT('Elegio-Electors'!L1643,2),1)="O",'Elegio-Electors'!L1643,IF(LEFT(RIGHT('Elegio-Electors'!M1643,2),1)="O",'Elegio-Electors'!M1643,""))</f>
        <v/>
      </c>
      <c r="G1643" s="91" t="s">
        <v>166</v>
      </c>
      <c r="H1643" s="91" t="s">
        <v>167</v>
      </c>
      <c r="I1643" s="91" t="e">
        <f t="shared" si="125"/>
        <v>#N/A</v>
      </c>
      <c r="J1643" s="91" t="e">
        <f t="shared" si="126"/>
        <v>#N/A</v>
      </c>
      <c r="K1643" s="91" t="e">
        <f>INDEX(bureaux!$A:$I,MATCH($F1643,bureaux!$A:$A,0),9)</f>
        <v>#N/A</v>
      </c>
      <c r="L1643" s="91" t="e">
        <f t="shared" si="127"/>
        <v>#N/A</v>
      </c>
      <c r="M1643" s="91" t="e">
        <f t="shared" si="128"/>
        <v>#N/A</v>
      </c>
      <c r="N1643" s="20" t="e">
        <f t="shared" si="129"/>
        <v>#N/A</v>
      </c>
      <c r="O1643" s="20" t="e">
        <f>INDEX(bureaux!$A:$H,MATCH($F1643,bureaux!$A:$A,0),8)</f>
        <v>#N/A</v>
      </c>
      <c r="P1643" s="91" t="e">
        <f>_xlfn.CONCAT(INDEX(bureaux!$A:$H,MATCH($F1643,bureaux!$A:$A,0),4)," ",INDEX(bureaux!$A:$H,MATCH($F1643,bureaux!$A:$A,0),5))</f>
        <v>#N/A</v>
      </c>
      <c r="Q1643" s="20" t="e">
        <f>INDEX(bureaux!$A:$H,MATCH($F1643,bureaux!$A:$A,0),6)</f>
        <v>#N/A</v>
      </c>
      <c r="R1643" s="20" t="e">
        <f>INDEX(bureaux!$A:$H,MATCH($F1643,bureaux!$A:$A,0),7)</f>
        <v>#N/A</v>
      </c>
    </row>
    <row r="1644" spans="1:18" x14ac:dyDescent="0.25">
      <c r="A1644" s="20">
        <f>'Elegio-Electors'!C1644</f>
        <v>0</v>
      </c>
      <c r="B1644" s="20">
        <f>'Elegio-Electors'!B1644</f>
        <v>0</v>
      </c>
      <c r="C1644" s="91">
        <f>IF(Procédure!$C$33=2,'Elegio-Electors'!D1644,Procédure!$C$33)</f>
        <v>0</v>
      </c>
      <c r="D1644" s="20">
        <f>'Elegio-Electors'!E1644</f>
        <v>0</v>
      </c>
      <c r="E1644" s="91" t="str">
        <f>IF(LEFT(RIGHT('Elegio-Electors'!L1644,2),1)="C",'Elegio-Electors'!L1644,IF(LEFT(RIGHT('Elegio-Electors'!M1644,2),1)="C",'Elegio-Electors'!M1644,""))</f>
        <v/>
      </c>
      <c r="F1644" s="91" t="str">
        <f>IF(LEFT(RIGHT('Elegio-Electors'!L1644,2),1)="O",'Elegio-Electors'!L1644,IF(LEFT(RIGHT('Elegio-Electors'!M1644,2),1)="O",'Elegio-Electors'!M1644,""))</f>
        <v/>
      </c>
      <c r="G1644" s="91" t="s">
        <v>166</v>
      </c>
      <c r="H1644" s="91" t="s">
        <v>167</v>
      </c>
      <c r="I1644" s="91" t="e">
        <f t="shared" si="125"/>
        <v>#N/A</v>
      </c>
      <c r="J1644" s="91" t="e">
        <f t="shared" si="126"/>
        <v>#N/A</v>
      </c>
      <c r="K1644" s="91" t="e">
        <f>INDEX(bureaux!$A:$I,MATCH($F1644,bureaux!$A:$A,0),9)</f>
        <v>#N/A</v>
      </c>
      <c r="L1644" s="91" t="e">
        <f t="shared" si="127"/>
        <v>#N/A</v>
      </c>
      <c r="M1644" s="91" t="e">
        <f t="shared" si="128"/>
        <v>#N/A</v>
      </c>
      <c r="N1644" s="20" t="e">
        <f t="shared" si="129"/>
        <v>#N/A</v>
      </c>
      <c r="O1644" s="20" t="e">
        <f>INDEX(bureaux!$A:$H,MATCH($F1644,bureaux!$A:$A,0),8)</f>
        <v>#N/A</v>
      </c>
      <c r="P1644" s="91" t="e">
        <f>_xlfn.CONCAT(INDEX(bureaux!$A:$H,MATCH($F1644,bureaux!$A:$A,0),4)," ",INDEX(bureaux!$A:$H,MATCH($F1644,bureaux!$A:$A,0),5))</f>
        <v>#N/A</v>
      </c>
      <c r="Q1644" s="20" t="e">
        <f>INDEX(bureaux!$A:$H,MATCH($F1644,bureaux!$A:$A,0),6)</f>
        <v>#N/A</v>
      </c>
      <c r="R1644" s="20" t="e">
        <f>INDEX(bureaux!$A:$H,MATCH($F1644,bureaux!$A:$A,0),7)</f>
        <v>#N/A</v>
      </c>
    </row>
    <row r="1645" spans="1:18" x14ac:dyDescent="0.25">
      <c r="A1645" s="20">
        <f>'Elegio-Electors'!C1645</f>
        <v>0</v>
      </c>
      <c r="B1645" s="20">
        <f>'Elegio-Electors'!B1645</f>
        <v>0</v>
      </c>
      <c r="C1645" s="91">
        <f>IF(Procédure!$C$33=2,'Elegio-Electors'!D1645,Procédure!$C$33)</f>
        <v>0</v>
      </c>
      <c r="D1645" s="20">
        <f>'Elegio-Electors'!E1645</f>
        <v>0</v>
      </c>
      <c r="E1645" s="91" t="str">
        <f>IF(LEFT(RIGHT('Elegio-Electors'!L1645,2),1)="C",'Elegio-Electors'!L1645,IF(LEFT(RIGHT('Elegio-Electors'!M1645,2),1)="C",'Elegio-Electors'!M1645,""))</f>
        <v/>
      </c>
      <c r="F1645" s="91" t="str">
        <f>IF(LEFT(RIGHT('Elegio-Electors'!L1645,2),1)="O",'Elegio-Electors'!L1645,IF(LEFT(RIGHT('Elegio-Electors'!M1645,2),1)="O",'Elegio-Electors'!M1645,""))</f>
        <v/>
      </c>
      <c r="G1645" s="91" t="s">
        <v>166</v>
      </c>
      <c r="H1645" s="91" t="s">
        <v>167</v>
      </c>
      <c r="I1645" s="91" t="e">
        <f t="shared" si="125"/>
        <v>#N/A</v>
      </c>
      <c r="J1645" s="91" t="e">
        <f t="shared" si="126"/>
        <v>#N/A</v>
      </c>
      <c r="K1645" s="91" t="e">
        <f>INDEX(bureaux!$A:$I,MATCH($F1645,bureaux!$A:$A,0),9)</f>
        <v>#N/A</v>
      </c>
      <c r="L1645" s="91" t="e">
        <f t="shared" si="127"/>
        <v>#N/A</v>
      </c>
      <c r="M1645" s="91" t="e">
        <f t="shared" si="128"/>
        <v>#N/A</v>
      </c>
      <c r="N1645" s="20" t="e">
        <f t="shared" si="129"/>
        <v>#N/A</v>
      </c>
      <c r="O1645" s="20" t="e">
        <f>INDEX(bureaux!$A:$H,MATCH($F1645,bureaux!$A:$A,0),8)</f>
        <v>#N/A</v>
      </c>
      <c r="P1645" s="91" t="e">
        <f>_xlfn.CONCAT(INDEX(bureaux!$A:$H,MATCH($F1645,bureaux!$A:$A,0),4)," ",INDEX(bureaux!$A:$H,MATCH($F1645,bureaux!$A:$A,0),5))</f>
        <v>#N/A</v>
      </c>
      <c r="Q1645" s="20" t="e">
        <f>INDEX(bureaux!$A:$H,MATCH($F1645,bureaux!$A:$A,0),6)</f>
        <v>#N/A</v>
      </c>
      <c r="R1645" s="20" t="e">
        <f>INDEX(bureaux!$A:$H,MATCH($F1645,bureaux!$A:$A,0),7)</f>
        <v>#N/A</v>
      </c>
    </row>
    <row r="1646" spans="1:18" x14ac:dyDescent="0.25">
      <c r="A1646" s="20">
        <f>'Elegio-Electors'!C1646</f>
        <v>0</v>
      </c>
      <c r="B1646" s="20">
        <f>'Elegio-Electors'!B1646</f>
        <v>0</v>
      </c>
      <c r="C1646" s="91">
        <f>IF(Procédure!$C$33=2,'Elegio-Electors'!D1646,Procédure!$C$33)</f>
        <v>0</v>
      </c>
      <c r="D1646" s="20">
        <f>'Elegio-Electors'!E1646</f>
        <v>0</v>
      </c>
      <c r="E1646" s="91" t="str">
        <f>IF(LEFT(RIGHT('Elegio-Electors'!L1646,2),1)="C",'Elegio-Electors'!L1646,IF(LEFT(RIGHT('Elegio-Electors'!M1646,2),1)="C",'Elegio-Electors'!M1646,""))</f>
        <v/>
      </c>
      <c r="F1646" s="91" t="str">
        <f>IF(LEFT(RIGHT('Elegio-Electors'!L1646,2),1)="O",'Elegio-Electors'!L1646,IF(LEFT(RIGHT('Elegio-Electors'!M1646,2),1)="O",'Elegio-Electors'!M1646,""))</f>
        <v/>
      </c>
      <c r="G1646" s="91" t="s">
        <v>166</v>
      </c>
      <c r="H1646" s="91" t="s">
        <v>167</v>
      </c>
      <c r="I1646" s="91" t="e">
        <f t="shared" si="125"/>
        <v>#N/A</v>
      </c>
      <c r="J1646" s="91" t="e">
        <f t="shared" si="126"/>
        <v>#N/A</v>
      </c>
      <c r="K1646" s="91" t="e">
        <f>INDEX(bureaux!$A:$I,MATCH($F1646,bureaux!$A:$A,0),9)</f>
        <v>#N/A</v>
      </c>
      <c r="L1646" s="91" t="e">
        <f t="shared" si="127"/>
        <v>#N/A</v>
      </c>
      <c r="M1646" s="91" t="e">
        <f t="shared" si="128"/>
        <v>#N/A</v>
      </c>
      <c r="N1646" s="20" t="e">
        <f t="shared" si="129"/>
        <v>#N/A</v>
      </c>
      <c r="O1646" s="20" t="e">
        <f>INDEX(bureaux!$A:$H,MATCH($F1646,bureaux!$A:$A,0),8)</f>
        <v>#N/A</v>
      </c>
      <c r="P1646" s="91" t="e">
        <f>_xlfn.CONCAT(INDEX(bureaux!$A:$H,MATCH($F1646,bureaux!$A:$A,0),4)," ",INDEX(bureaux!$A:$H,MATCH($F1646,bureaux!$A:$A,0),5))</f>
        <v>#N/A</v>
      </c>
      <c r="Q1646" s="20" t="e">
        <f>INDEX(bureaux!$A:$H,MATCH($F1646,bureaux!$A:$A,0),6)</f>
        <v>#N/A</v>
      </c>
      <c r="R1646" s="20" t="e">
        <f>INDEX(bureaux!$A:$H,MATCH($F1646,bureaux!$A:$A,0),7)</f>
        <v>#N/A</v>
      </c>
    </row>
    <row r="1647" spans="1:18" x14ac:dyDescent="0.25">
      <c r="A1647" s="20">
        <f>'Elegio-Electors'!C1647</f>
        <v>0</v>
      </c>
      <c r="B1647" s="20">
        <f>'Elegio-Electors'!B1647</f>
        <v>0</v>
      </c>
      <c r="C1647" s="91">
        <f>IF(Procédure!$C$33=2,'Elegio-Electors'!D1647,Procédure!$C$33)</f>
        <v>0</v>
      </c>
      <c r="D1647" s="20">
        <f>'Elegio-Electors'!E1647</f>
        <v>0</v>
      </c>
      <c r="E1647" s="91" t="str">
        <f>IF(LEFT(RIGHT('Elegio-Electors'!L1647,2),1)="C",'Elegio-Electors'!L1647,IF(LEFT(RIGHT('Elegio-Electors'!M1647,2),1)="C",'Elegio-Electors'!M1647,""))</f>
        <v/>
      </c>
      <c r="F1647" s="91" t="str">
        <f>IF(LEFT(RIGHT('Elegio-Electors'!L1647,2),1)="O",'Elegio-Electors'!L1647,IF(LEFT(RIGHT('Elegio-Electors'!M1647,2),1)="O",'Elegio-Electors'!M1647,""))</f>
        <v/>
      </c>
      <c r="G1647" s="91" t="s">
        <v>166</v>
      </c>
      <c r="H1647" s="91" t="s">
        <v>167</v>
      </c>
      <c r="I1647" s="91" t="e">
        <f t="shared" si="125"/>
        <v>#N/A</v>
      </c>
      <c r="J1647" s="91" t="e">
        <f t="shared" si="126"/>
        <v>#N/A</v>
      </c>
      <c r="K1647" s="91" t="e">
        <f>INDEX(bureaux!$A:$I,MATCH($F1647,bureaux!$A:$A,0),9)</f>
        <v>#N/A</v>
      </c>
      <c r="L1647" s="91" t="e">
        <f t="shared" si="127"/>
        <v>#N/A</v>
      </c>
      <c r="M1647" s="91" t="e">
        <f t="shared" si="128"/>
        <v>#N/A</v>
      </c>
      <c r="N1647" s="20" t="e">
        <f t="shared" si="129"/>
        <v>#N/A</v>
      </c>
      <c r="O1647" s="20" t="e">
        <f>INDEX(bureaux!$A:$H,MATCH($F1647,bureaux!$A:$A,0),8)</f>
        <v>#N/A</v>
      </c>
      <c r="P1647" s="91" t="e">
        <f>_xlfn.CONCAT(INDEX(bureaux!$A:$H,MATCH($F1647,bureaux!$A:$A,0),4)," ",INDEX(bureaux!$A:$H,MATCH($F1647,bureaux!$A:$A,0),5))</f>
        <v>#N/A</v>
      </c>
      <c r="Q1647" s="20" t="e">
        <f>INDEX(bureaux!$A:$H,MATCH($F1647,bureaux!$A:$A,0),6)</f>
        <v>#N/A</v>
      </c>
      <c r="R1647" s="20" t="e">
        <f>INDEX(bureaux!$A:$H,MATCH($F1647,bureaux!$A:$A,0),7)</f>
        <v>#N/A</v>
      </c>
    </row>
    <row r="1648" spans="1:18" x14ac:dyDescent="0.25">
      <c r="A1648" s="20">
        <f>'Elegio-Electors'!C1648</f>
        <v>0</v>
      </c>
      <c r="B1648" s="20">
        <f>'Elegio-Electors'!B1648</f>
        <v>0</v>
      </c>
      <c r="C1648" s="91">
        <f>IF(Procédure!$C$33=2,'Elegio-Electors'!D1648,Procédure!$C$33)</f>
        <v>0</v>
      </c>
      <c r="D1648" s="20">
        <f>'Elegio-Electors'!E1648</f>
        <v>0</v>
      </c>
      <c r="E1648" s="91" t="str">
        <f>IF(LEFT(RIGHT('Elegio-Electors'!L1648,2),1)="C",'Elegio-Electors'!L1648,IF(LEFT(RIGHT('Elegio-Electors'!M1648,2),1)="C",'Elegio-Electors'!M1648,""))</f>
        <v/>
      </c>
      <c r="F1648" s="91" t="str">
        <f>IF(LEFT(RIGHT('Elegio-Electors'!L1648,2),1)="O",'Elegio-Electors'!L1648,IF(LEFT(RIGHT('Elegio-Electors'!M1648,2),1)="O",'Elegio-Electors'!M1648,""))</f>
        <v/>
      </c>
      <c r="G1648" s="91" t="s">
        <v>166</v>
      </c>
      <c r="H1648" s="91" t="s">
        <v>167</v>
      </c>
      <c r="I1648" s="91" t="e">
        <f t="shared" si="125"/>
        <v>#N/A</v>
      </c>
      <c r="J1648" s="91" t="e">
        <f t="shared" si="126"/>
        <v>#N/A</v>
      </c>
      <c r="K1648" s="91" t="e">
        <f>INDEX(bureaux!$A:$I,MATCH($F1648,bureaux!$A:$A,0),9)</f>
        <v>#N/A</v>
      </c>
      <c r="L1648" s="91" t="e">
        <f t="shared" si="127"/>
        <v>#N/A</v>
      </c>
      <c r="M1648" s="91" t="e">
        <f t="shared" si="128"/>
        <v>#N/A</v>
      </c>
      <c r="N1648" s="20" t="e">
        <f t="shared" si="129"/>
        <v>#N/A</v>
      </c>
      <c r="O1648" s="20" t="e">
        <f>INDEX(bureaux!$A:$H,MATCH($F1648,bureaux!$A:$A,0),8)</f>
        <v>#N/A</v>
      </c>
      <c r="P1648" s="91" t="e">
        <f>_xlfn.CONCAT(INDEX(bureaux!$A:$H,MATCH($F1648,bureaux!$A:$A,0),4)," ",INDEX(bureaux!$A:$H,MATCH($F1648,bureaux!$A:$A,0),5))</f>
        <v>#N/A</v>
      </c>
      <c r="Q1648" s="20" t="e">
        <f>INDEX(bureaux!$A:$H,MATCH($F1648,bureaux!$A:$A,0),6)</f>
        <v>#N/A</v>
      </c>
      <c r="R1648" s="20" t="e">
        <f>INDEX(bureaux!$A:$H,MATCH($F1648,bureaux!$A:$A,0),7)</f>
        <v>#N/A</v>
      </c>
    </row>
    <row r="1649" spans="1:18" x14ac:dyDescent="0.25">
      <c r="A1649" s="20">
        <f>'Elegio-Electors'!C1649</f>
        <v>0</v>
      </c>
      <c r="B1649" s="20">
        <f>'Elegio-Electors'!B1649</f>
        <v>0</v>
      </c>
      <c r="C1649" s="91">
        <f>IF(Procédure!$C$33=2,'Elegio-Electors'!D1649,Procédure!$C$33)</f>
        <v>0</v>
      </c>
      <c r="D1649" s="20">
        <f>'Elegio-Electors'!E1649</f>
        <v>0</v>
      </c>
      <c r="E1649" s="91" t="str">
        <f>IF(LEFT(RIGHT('Elegio-Electors'!L1649,2),1)="C",'Elegio-Electors'!L1649,IF(LEFT(RIGHT('Elegio-Electors'!M1649,2),1)="C",'Elegio-Electors'!M1649,""))</f>
        <v/>
      </c>
      <c r="F1649" s="91" t="str">
        <f>IF(LEFT(RIGHT('Elegio-Electors'!L1649,2),1)="O",'Elegio-Electors'!L1649,IF(LEFT(RIGHT('Elegio-Electors'!M1649,2),1)="O",'Elegio-Electors'!M1649,""))</f>
        <v/>
      </c>
      <c r="G1649" s="91" t="s">
        <v>166</v>
      </c>
      <c r="H1649" s="91" t="s">
        <v>167</v>
      </c>
      <c r="I1649" s="91" t="e">
        <f t="shared" si="125"/>
        <v>#N/A</v>
      </c>
      <c r="J1649" s="91" t="e">
        <f t="shared" si="126"/>
        <v>#N/A</v>
      </c>
      <c r="K1649" s="91" t="e">
        <f>INDEX(bureaux!$A:$I,MATCH($F1649,bureaux!$A:$A,0),9)</f>
        <v>#N/A</v>
      </c>
      <c r="L1649" s="91" t="e">
        <f t="shared" si="127"/>
        <v>#N/A</v>
      </c>
      <c r="M1649" s="91" t="e">
        <f t="shared" si="128"/>
        <v>#N/A</v>
      </c>
      <c r="N1649" s="20" t="e">
        <f t="shared" si="129"/>
        <v>#N/A</v>
      </c>
      <c r="O1649" s="20" t="e">
        <f>INDEX(bureaux!$A:$H,MATCH($F1649,bureaux!$A:$A,0),8)</f>
        <v>#N/A</v>
      </c>
      <c r="P1649" s="91" t="e">
        <f>_xlfn.CONCAT(INDEX(bureaux!$A:$H,MATCH($F1649,bureaux!$A:$A,0),4)," ",INDEX(bureaux!$A:$H,MATCH($F1649,bureaux!$A:$A,0),5))</f>
        <v>#N/A</v>
      </c>
      <c r="Q1649" s="20" t="e">
        <f>INDEX(bureaux!$A:$H,MATCH($F1649,bureaux!$A:$A,0),6)</f>
        <v>#N/A</v>
      </c>
      <c r="R1649" s="20" t="e">
        <f>INDEX(bureaux!$A:$H,MATCH($F1649,bureaux!$A:$A,0),7)</f>
        <v>#N/A</v>
      </c>
    </row>
    <row r="1650" spans="1:18" x14ac:dyDescent="0.25">
      <c r="A1650" s="20">
        <f>'Elegio-Electors'!C1650</f>
        <v>0</v>
      </c>
      <c r="B1650" s="20">
        <f>'Elegio-Electors'!B1650</f>
        <v>0</v>
      </c>
      <c r="C1650" s="91">
        <f>IF(Procédure!$C$33=2,'Elegio-Electors'!D1650,Procédure!$C$33)</f>
        <v>0</v>
      </c>
      <c r="D1650" s="20">
        <f>'Elegio-Electors'!E1650</f>
        <v>0</v>
      </c>
      <c r="E1650" s="91" t="str">
        <f>IF(LEFT(RIGHT('Elegio-Electors'!L1650,2),1)="C",'Elegio-Electors'!L1650,IF(LEFT(RIGHT('Elegio-Electors'!M1650,2),1)="C",'Elegio-Electors'!M1650,""))</f>
        <v/>
      </c>
      <c r="F1650" s="91" t="str">
        <f>IF(LEFT(RIGHT('Elegio-Electors'!L1650,2),1)="O",'Elegio-Electors'!L1650,IF(LEFT(RIGHT('Elegio-Electors'!M1650,2),1)="O",'Elegio-Electors'!M1650,""))</f>
        <v/>
      </c>
      <c r="G1650" s="91" t="s">
        <v>166</v>
      </c>
      <c r="H1650" s="91" t="s">
        <v>167</v>
      </c>
      <c r="I1650" s="91" t="e">
        <f t="shared" si="125"/>
        <v>#N/A</v>
      </c>
      <c r="J1650" s="91" t="e">
        <f t="shared" si="126"/>
        <v>#N/A</v>
      </c>
      <c r="K1650" s="91" t="e">
        <f>INDEX(bureaux!$A:$I,MATCH($F1650,bureaux!$A:$A,0),9)</f>
        <v>#N/A</v>
      </c>
      <c r="L1650" s="91" t="e">
        <f t="shared" si="127"/>
        <v>#N/A</v>
      </c>
      <c r="M1650" s="91" t="e">
        <f t="shared" si="128"/>
        <v>#N/A</v>
      </c>
      <c r="N1650" s="20" t="e">
        <f t="shared" si="129"/>
        <v>#N/A</v>
      </c>
      <c r="O1650" s="20" t="e">
        <f>INDEX(bureaux!$A:$H,MATCH($F1650,bureaux!$A:$A,0),8)</f>
        <v>#N/A</v>
      </c>
      <c r="P1650" s="91" t="e">
        <f>_xlfn.CONCAT(INDEX(bureaux!$A:$H,MATCH($F1650,bureaux!$A:$A,0),4)," ",INDEX(bureaux!$A:$H,MATCH($F1650,bureaux!$A:$A,0),5))</f>
        <v>#N/A</v>
      </c>
      <c r="Q1650" s="20" t="e">
        <f>INDEX(bureaux!$A:$H,MATCH($F1650,bureaux!$A:$A,0),6)</f>
        <v>#N/A</v>
      </c>
      <c r="R1650" s="20" t="e">
        <f>INDEX(bureaux!$A:$H,MATCH($F1650,bureaux!$A:$A,0),7)</f>
        <v>#N/A</v>
      </c>
    </row>
    <row r="1651" spans="1:18" x14ac:dyDescent="0.25">
      <c r="A1651" s="20">
        <f>'Elegio-Electors'!C1651</f>
        <v>0</v>
      </c>
      <c r="B1651" s="20">
        <f>'Elegio-Electors'!B1651</f>
        <v>0</v>
      </c>
      <c r="C1651" s="91">
        <f>IF(Procédure!$C$33=2,'Elegio-Electors'!D1651,Procédure!$C$33)</f>
        <v>0</v>
      </c>
      <c r="D1651" s="20">
        <f>'Elegio-Electors'!E1651</f>
        <v>0</v>
      </c>
      <c r="E1651" s="91" t="str">
        <f>IF(LEFT(RIGHT('Elegio-Electors'!L1651,2),1)="C",'Elegio-Electors'!L1651,IF(LEFT(RIGHT('Elegio-Electors'!M1651,2),1)="C",'Elegio-Electors'!M1651,""))</f>
        <v/>
      </c>
      <c r="F1651" s="91" t="str">
        <f>IF(LEFT(RIGHT('Elegio-Electors'!L1651,2),1)="O",'Elegio-Electors'!L1651,IF(LEFT(RIGHT('Elegio-Electors'!M1651,2),1)="O",'Elegio-Electors'!M1651,""))</f>
        <v/>
      </c>
      <c r="G1651" s="91" t="s">
        <v>166</v>
      </c>
      <c r="H1651" s="91" t="s">
        <v>167</v>
      </c>
      <c r="I1651" s="91" t="e">
        <f t="shared" si="125"/>
        <v>#N/A</v>
      </c>
      <c r="J1651" s="91" t="e">
        <f t="shared" si="126"/>
        <v>#N/A</v>
      </c>
      <c r="K1651" s="91" t="e">
        <f>INDEX(bureaux!$A:$I,MATCH($F1651,bureaux!$A:$A,0),9)</f>
        <v>#N/A</v>
      </c>
      <c r="L1651" s="91" t="e">
        <f t="shared" si="127"/>
        <v>#N/A</v>
      </c>
      <c r="M1651" s="91" t="e">
        <f t="shared" si="128"/>
        <v>#N/A</v>
      </c>
      <c r="N1651" s="20" t="e">
        <f t="shared" si="129"/>
        <v>#N/A</v>
      </c>
      <c r="O1651" s="20" t="e">
        <f>INDEX(bureaux!$A:$H,MATCH($F1651,bureaux!$A:$A,0),8)</f>
        <v>#N/A</v>
      </c>
      <c r="P1651" s="91" t="e">
        <f>_xlfn.CONCAT(INDEX(bureaux!$A:$H,MATCH($F1651,bureaux!$A:$A,0),4)," ",INDEX(bureaux!$A:$H,MATCH($F1651,bureaux!$A:$A,0),5))</f>
        <v>#N/A</v>
      </c>
      <c r="Q1651" s="20" t="e">
        <f>INDEX(bureaux!$A:$H,MATCH($F1651,bureaux!$A:$A,0),6)</f>
        <v>#N/A</v>
      </c>
      <c r="R1651" s="20" t="e">
        <f>INDEX(bureaux!$A:$H,MATCH($F1651,bureaux!$A:$A,0),7)</f>
        <v>#N/A</v>
      </c>
    </row>
    <row r="1652" spans="1:18" x14ac:dyDescent="0.25">
      <c r="A1652" s="20">
        <f>'Elegio-Electors'!C1652</f>
        <v>0</v>
      </c>
      <c r="B1652" s="20">
        <f>'Elegio-Electors'!B1652</f>
        <v>0</v>
      </c>
      <c r="C1652" s="91">
        <f>IF(Procédure!$C$33=2,'Elegio-Electors'!D1652,Procédure!$C$33)</f>
        <v>0</v>
      </c>
      <c r="D1652" s="20">
        <f>'Elegio-Electors'!E1652</f>
        <v>0</v>
      </c>
      <c r="E1652" s="91" t="str">
        <f>IF(LEFT(RIGHT('Elegio-Electors'!L1652,2),1)="C",'Elegio-Electors'!L1652,IF(LEFT(RIGHT('Elegio-Electors'!M1652,2),1)="C",'Elegio-Electors'!M1652,""))</f>
        <v/>
      </c>
      <c r="F1652" s="91" t="str">
        <f>IF(LEFT(RIGHT('Elegio-Electors'!L1652,2),1)="O",'Elegio-Electors'!L1652,IF(LEFT(RIGHT('Elegio-Electors'!M1652,2),1)="O",'Elegio-Electors'!M1652,""))</f>
        <v/>
      </c>
      <c r="G1652" s="91" t="s">
        <v>166</v>
      </c>
      <c r="H1652" s="91" t="s">
        <v>167</v>
      </c>
      <c r="I1652" s="91" t="e">
        <f t="shared" si="125"/>
        <v>#N/A</v>
      </c>
      <c r="J1652" s="91" t="e">
        <f t="shared" si="126"/>
        <v>#N/A</v>
      </c>
      <c r="K1652" s="91" t="e">
        <f>INDEX(bureaux!$A:$I,MATCH($F1652,bureaux!$A:$A,0),9)</f>
        <v>#N/A</v>
      </c>
      <c r="L1652" s="91" t="e">
        <f t="shared" si="127"/>
        <v>#N/A</v>
      </c>
      <c r="M1652" s="91" t="e">
        <f t="shared" si="128"/>
        <v>#N/A</v>
      </c>
      <c r="N1652" s="20" t="e">
        <f t="shared" si="129"/>
        <v>#N/A</v>
      </c>
      <c r="O1652" s="20" t="e">
        <f>INDEX(bureaux!$A:$H,MATCH($F1652,bureaux!$A:$A,0),8)</f>
        <v>#N/A</v>
      </c>
      <c r="P1652" s="91" t="e">
        <f>_xlfn.CONCAT(INDEX(bureaux!$A:$H,MATCH($F1652,bureaux!$A:$A,0),4)," ",INDEX(bureaux!$A:$H,MATCH($F1652,bureaux!$A:$A,0),5))</f>
        <v>#N/A</v>
      </c>
      <c r="Q1652" s="20" t="e">
        <f>INDEX(bureaux!$A:$H,MATCH($F1652,bureaux!$A:$A,0),6)</f>
        <v>#N/A</v>
      </c>
      <c r="R1652" s="20" t="e">
        <f>INDEX(bureaux!$A:$H,MATCH($F1652,bureaux!$A:$A,0),7)</f>
        <v>#N/A</v>
      </c>
    </row>
    <row r="1653" spans="1:18" x14ac:dyDescent="0.25">
      <c r="A1653" s="20">
        <f>'Elegio-Electors'!C1653</f>
        <v>0</v>
      </c>
      <c r="B1653" s="20">
        <f>'Elegio-Electors'!B1653</f>
        <v>0</v>
      </c>
      <c r="C1653" s="91">
        <f>IF(Procédure!$C$33=2,'Elegio-Electors'!D1653,Procédure!$C$33)</f>
        <v>0</v>
      </c>
      <c r="D1653" s="20">
        <f>'Elegio-Electors'!E1653</f>
        <v>0</v>
      </c>
      <c r="E1653" s="91" t="str">
        <f>IF(LEFT(RIGHT('Elegio-Electors'!L1653,2),1)="C",'Elegio-Electors'!L1653,IF(LEFT(RIGHT('Elegio-Electors'!M1653,2),1)="C",'Elegio-Electors'!M1653,""))</f>
        <v/>
      </c>
      <c r="F1653" s="91" t="str">
        <f>IF(LEFT(RIGHT('Elegio-Electors'!L1653,2),1)="O",'Elegio-Electors'!L1653,IF(LEFT(RIGHT('Elegio-Electors'!M1653,2),1)="O",'Elegio-Electors'!M1653,""))</f>
        <v/>
      </c>
      <c r="G1653" s="91" t="s">
        <v>166</v>
      </c>
      <c r="H1653" s="91" t="s">
        <v>167</v>
      </c>
      <c r="I1653" s="91" t="e">
        <f t="shared" si="125"/>
        <v>#N/A</v>
      </c>
      <c r="J1653" s="91" t="e">
        <f t="shared" si="126"/>
        <v>#N/A</v>
      </c>
      <c r="K1653" s="91" t="e">
        <f>INDEX(bureaux!$A:$I,MATCH($F1653,bureaux!$A:$A,0),9)</f>
        <v>#N/A</v>
      </c>
      <c r="L1653" s="91" t="e">
        <f t="shared" si="127"/>
        <v>#N/A</v>
      </c>
      <c r="M1653" s="91" t="e">
        <f t="shared" si="128"/>
        <v>#N/A</v>
      </c>
      <c r="N1653" s="20" t="e">
        <f t="shared" si="129"/>
        <v>#N/A</v>
      </c>
      <c r="O1653" s="20" t="e">
        <f>INDEX(bureaux!$A:$H,MATCH($F1653,bureaux!$A:$A,0),8)</f>
        <v>#N/A</v>
      </c>
      <c r="P1653" s="91" t="e">
        <f>_xlfn.CONCAT(INDEX(bureaux!$A:$H,MATCH($F1653,bureaux!$A:$A,0),4)," ",INDEX(bureaux!$A:$H,MATCH($F1653,bureaux!$A:$A,0),5))</f>
        <v>#N/A</v>
      </c>
      <c r="Q1653" s="20" t="e">
        <f>INDEX(bureaux!$A:$H,MATCH($F1653,bureaux!$A:$A,0),6)</f>
        <v>#N/A</v>
      </c>
      <c r="R1653" s="20" t="e">
        <f>INDEX(bureaux!$A:$H,MATCH($F1653,bureaux!$A:$A,0),7)</f>
        <v>#N/A</v>
      </c>
    </row>
    <row r="1654" spans="1:18" x14ac:dyDescent="0.25">
      <c r="A1654" s="20">
        <f>'Elegio-Electors'!C1654</f>
        <v>0</v>
      </c>
      <c r="B1654" s="20">
        <f>'Elegio-Electors'!B1654</f>
        <v>0</v>
      </c>
      <c r="C1654" s="91">
        <f>IF(Procédure!$C$33=2,'Elegio-Electors'!D1654,Procédure!$C$33)</f>
        <v>0</v>
      </c>
      <c r="D1654" s="20">
        <f>'Elegio-Electors'!E1654</f>
        <v>0</v>
      </c>
      <c r="E1654" s="91" t="str">
        <f>IF(LEFT(RIGHT('Elegio-Electors'!L1654,2),1)="C",'Elegio-Electors'!L1654,IF(LEFT(RIGHT('Elegio-Electors'!M1654,2),1)="C",'Elegio-Electors'!M1654,""))</f>
        <v/>
      </c>
      <c r="F1654" s="91" t="str">
        <f>IF(LEFT(RIGHT('Elegio-Electors'!L1654,2),1)="O",'Elegio-Electors'!L1654,IF(LEFT(RIGHT('Elegio-Electors'!M1654,2),1)="O",'Elegio-Electors'!M1654,""))</f>
        <v/>
      </c>
      <c r="G1654" s="91" t="s">
        <v>166</v>
      </c>
      <c r="H1654" s="91" t="s">
        <v>167</v>
      </c>
      <c r="I1654" s="91" t="e">
        <f t="shared" si="125"/>
        <v>#N/A</v>
      </c>
      <c r="J1654" s="91" t="e">
        <f t="shared" si="126"/>
        <v>#N/A</v>
      </c>
      <c r="K1654" s="91" t="e">
        <f>INDEX(bureaux!$A:$I,MATCH($F1654,bureaux!$A:$A,0),9)</f>
        <v>#N/A</v>
      </c>
      <c r="L1654" s="91" t="e">
        <f t="shared" si="127"/>
        <v>#N/A</v>
      </c>
      <c r="M1654" s="91" t="e">
        <f t="shared" si="128"/>
        <v>#N/A</v>
      </c>
      <c r="N1654" s="20" t="e">
        <f t="shared" si="129"/>
        <v>#N/A</v>
      </c>
      <c r="O1654" s="20" t="e">
        <f>INDEX(bureaux!$A:$H,MATCH($F1654,bureaux!$A:$A,0),8)</f>
        <v>#N/A</v>
      </c>
      <c r="P1654" s="91" t="e">
        <f>_xlfn.CONCAT(INDEX(bureaux!$A:$H,MATCH($F1654,bureaux!$A:$A,0),4)," ",INDEX(bureaux!$A:$H,MATCH($F1654,bureaux!$A:$A,0),5))</f>
        <v>#N/A</v>
      </c>
      <c r="Q1654" s="20" t="e">
        <f>INDEX(bureaux!$A:$H,MATCH($F1654,bureaux!$A:$A,0),6)</f>
        <v>#N/A</v>
      </c>
      <c r="R1654" s="20" t="e">
        <f>INDEX(bureaux!$A:$H,MATCH($F1654,bureaux!$A:$A,0),7)</f>
        <v>#N/A</v>
      </c>
    </row>
    <row r="1655" spans="1:18" x14ac:dyDescent="0.25">
      <c r="A1655" s="20">
        <f>'Elegio-Electors'!C1655</f>
        <v>0</v>
      </c>
      <c r="B1655" s="20">
        <f>'Elegio-Electors'!B1655</f>
        <v>0</v>
      </c>
      <c r="C1655" s="91">
        <f>IF(Procédure!$C$33=2,'Elegio-Electors'!D1655,Procédure!$C$33)</f>
        <v>0</v>
      </c>
      <c r="D1655" s="20">
        <f>'Elegio-Electors'!E1655</f>
        <v>0</v>
      </c>
      <c r="E1655" s="91" t="str">
        <f>IF(LEFT(RIGHT('Elegio-Electors'!L1655,2),1)="C",'Elegio-Electors'!L1655,IF(LEFT(RIGHT('Elegio-Electors'!M1655,2),1)="C",'Elegio-Electors'!M1655,""))</f>
        <v/>
      </c>
      <c r="F1655" s="91" t="str">
        <f>IF(LEFT(RIGHT('Elegio-Electors'!L1655,2),1)="O",'Elegio-Electors'!L1655,IF(LEFT(RIGHT('Elegio-Electors'!M1655,2),1)="O",'Elegio-Electors'!M1655,""))</f>
        <v/>
      </c>
      <c r="G1655" s="91" t="s">
        <v>166</v>
      </c>
      <c r="H1655" s="91" t="s">
        <v>167</v>
      </c>
      <c r="I1655" s="91" t="e">
        <f t="shared" si="125"/>
        <v>#N/A</v>
      </c>
      <c r="J1655" s="91" t="e">
        <f t="shared" si="126"/>
        <v>#N/A</v>
      </c>
      <c r="K1655" s="91" t="e">
        <f>INDEX(bureaux!$A:$I,MATCH($F1655,bureaux!$A:$A,0),9)</f>
        <v>#N/A</v>
      </c>
      <c r="L1655" s="91" t="e">
        <f t="shared" si="127"/>
        <v>#N/A</v>
      </c>
      <c r="M1655" s="91" t="e">
        <f t="shared" si="128"/>
        <v>#N/A</v>
      </c>
      <c r="N1655" s="20" t="e">
        <f t="shared" si="129"/>
        <v>#N/A</v>
      </c>
      <c r="O1655" s="20" t="e">
        <f>INDEX(bureaux!$A:$H,MATCH($F1655,bureaux!$A:$A,0),8)</f>
        <v>#N/A</v>
      </c>
      <c r="P1655" s="91" t="e">
        <f>_xlfn.CONCAT(INDEX(bureaux!$A:$H,MATCH($F1655,bureaux!$A:$A,0),4)," ",INDEX(bureaux!$A:$H,MATCH($F1655,bureaux!$A:$A,0),5))</f>
        <v>#N/A</v>
      </c>
      <c r="Q1655" s="20" t="e">
        <f>INDEX(bureaux!$A:$H,MATCH($F1655,bureaux!$A:$A,0),6)</f>
        <v>#N/A</v>
      </c>
      <c r="R1655" s="20" t="e">
        <f>INDEX(bureaux!$A:$H,MATCH($F1655,bureaux!$A:$A,0),7)</f>
        <v>#N/A</v>
      </c>
    </row>
    <row r="1656" spans="1:18" x14ac:dyDescent="0.25">
      <c r="A1656" s="20">
        <f>'Elegio-Electors'!C1656</f>
        <v>0</v>
      </c>
      <c r="B1656" s="20">
        <f>'Elegio-Electors'!B1656</f>
        <v>0</v>
      </c>
      <c r="C1656" s="91">
        <f>IF(Procédure!$C$33=2,'Elegio-Electors'!D1656,Procédure!$C$33)</f>
        <v>0</v>
      </c>
      <c r="D1656" s="20">
        <f>'Elegio-Electors'!E1656</f>
        <v>0</v>
      </c>
      <c r="E1656" s="91" t="str">
        <f>IF(LEFT(RIGHT('Elegio-Electors'!L1656,2),1)="C",'Elegio-Electors'!L1656,IF(LEFT(RIGHT('Elegio-Electors'!M1656,2),1)="C",'Elegio-Electors'!M1656,""))</f>
        <v/>
      </c>
      <c r="F1656" s="91" t="str">
        <f>IF(LEFT(RIGHT('Elegio-Electors'!L1656,2),1)="O",'Elegio-Electors'!L1656,IF(LEFT(RIGHT('Elegio-Electors'!M1656,2),1)="O",'Elegio-Electors'!M1656,""))</f>
        <v/>
      </c>
      <c r="G1656" s="91" t="s">
        <v>166</v>
      </c>
      <c r="H1656" s="91" t="s">
        <v>167</v>
      </c>
      <c r="I1656" s="91" t="e">
        <f t="shared" si="125"/>
        <v>#N/A</v>
      </c>
      <c r="J1656" s="91" t="e">
        <f t="shared" si="126"/>
        <v>#N/A</v>
      </c>
      <c r="K1656" s="91" t="e">
        <f>INDEX(bureaux!$A:$I,MATCH($F1656,bureaux!$A:$A,0),9)</f>
        <v>#N/A</v>
      </c>
      <c r="L1656" s="91" t="e">
        <f t="shared" si="127"/>
        <v>#N/A</v>
      </c>
      <c r="M1656" s="91" t="e">
        <f t="shared" si="128"/>
        <v>#N/A</v>
      </c>
      <c r="N1656" s="20" t="e">
        <f t="shared" si="129"/>
        <v>#N/A</v>
      </c>
      <c r="O1656" s="20" t="e">
        <f>INDEX(bureaux!$A:$H,MATCH($F1656,bureaux!$A:$A,0),8)</f>
        <v>#N/A</v>
      </c>
      <c r="P1656" s="91" t="e">
        <f>_xlfn.CONCAT(INDEX(bureaux!$A:$H,MATCH($F1656,bureaux!$A:$A,0),4)," ",INDEX(bureaux!$A:$H,MATCH($F1656,bureaux!$A:$A,0),5))</f>
        <v>#N/A</v>
      </c>
      <c r="Q1656" s="20" t="e">
        <f>INDEX(bureaux!$A:$H,MATCH($F1656,bureaux!$A:$A,0),6)</f>
        <v>#N/A</v>
      </c>
      <c r="R1656" s="20" t="e">
        <f>INDEX(bureaux!$A:$H,MATCH($F1656,bureaux!$A:$A,0),7)</f>
        <v>#N/A</v>
      </c>
    </row>
    <row r="1657" spans="1:18" x14ac:dyDescent="0.25">
      <c r="A1657" s="20">
        <f>'Elegio-Electors'!C1657</f>
        <v>0</v>
      </c>
      <c r="B1657" s="20">
        <f>'Elegio-Electors'!B1657</f>
        <v>0</v>
      </c>
      <c r="C1657" s="91">
        <f>IF(Procédure!$C$33=2,'Elegio-Electors'!D1657,Procédure!$C$33)</f>
        <v>0</v>
      </c>
      <c r="D1657" s="20">
        <f>'Elegio-Electors'!E1657</f>
        <v>0</v>
      </c>
      <c r="E1657" s="91" t="str">
        <f>IF(LEFT(RIGHT('Elegio-Electors'!L1657,2),1)="C",'Elegio-Electors'!L1657,IF(LEFT(RIGHT('Elegio-Electors'!M1657,2),1)="C",'Elegio-Electors'!M1657,""))</f>
        <v/>
      </c>
      <c r="F1657" s="91" t="str">
        <f>IF(LEFT(RIGHT('Elegio-Electors'!L1657,2),1)="O",'Elegio-Electors'!L1657,IF(LEFT(RIGHT('Elegio-Electors'!M1657,2),1)="O",'Elegio-Electors'!M1657,""))</f>
        <v/>
      </c>
      <c r="G1657" s="91" t="s">
        <v>166</v>
      </c>
      <c r="H1657" s="91" t="s">
        <v>167</v>
      </c>
      <c r="I1657" s="91" t="e">
        <f t="shared" si="125"/>
        <v>#N/A</v>
      </c>
      <c r="J1657" s="91" t="e">
        <f t="shared" si="126"/>
        <v>#N/A</v>
      </c>
      <c r="K1657" s="91" t="e">
        <f>INDEX(bureaux!$A:$I,MATCH($F1657,bureaux!$A:$A,0),9)</f>
        <v>#N/A</v>
      </c>
      <c r="L1657" s="91" t="e">
        <f t="shared" si="127"/>
        <v>#N/A</v>
      </c>
      <c r="M1657" s="91" t="e">
        <f t="shared" si="128"/>
        <v>#N/A</v>
      </c>
      <c r="N1657" s="20" t="e">
        <f t="shared" si="129"/>
        <v>#N/A</v>
      </c>
      <c r="O1657" s="20" t="e">
        <f>INDEX(bureaux!$A:$H,MATCH($F1657,bureaux!$A:$A,0),8)</f>
        <v>#N/A</v>
      </c>
      <c r="P1657" s="91" t="e">
        <f>_xlfn.CONCAT(INDEX(bureaux!$A:$H,MATCH($F1657,bureaux!$A:$A,0),4)," ",INDEX(bureaux!$A:$H,MATCH($F1657,bureaux!$A:$A,0),5))</f>
        <v>#N/A</v>
      </c>
      <c r="Q1657" s="20" t="e">
        <f>INDEX(bureaux!$A:$H,MATCH($F1657,bureaux!$A:$A,0),6)</f>
        <v>#N/A</v>
      </c>
      <c r="R1657" s="20" t="e">
        <f>INDEX(bureaux!$A:$H,MATCH($F1657,bureaux!$A:$A,0),7)</f>
        <v>#N/A</v>
      </c>
    </row>
    <row r="1658" spans="1:18" x14ac:dyDescent="0.25">
      <c r="A1658" s="20">
        <f>'Elegio-Electors'!C1658</f>
        <v>0</v>
      </c>
      <c r="B1658" s="20">
        <f>'Elegio-Electors'!B1658</f>
        <v>0</v>
      </c>
      <c r="C1658" s="91">
        <f>IF(Procédure!$C$33=2,'Elegio-Electors'!D1658,Procédure!$C$33)</f>
        <v>0</v>
      </c>
      <c r="D1658" s="20">
        <f>'Elegio-Electors'!E1658</f>
        <v>0</v>
      </c>
      <c r="E1658" s="91" t="str">
        <f>IF(LEFT(RIGHT('Elegio-Electors'!L1658,2),1)="C",'Elegio-Electors'!L1658,IF(LEFT(RIGHT('Elegio-Electors'!M1658,2),1)="C",'Elegio-Electors'!M1658,""))</f>
        <v/>
      </c>
      <c r="F1658" s="91" t="str">
        <f>IF(LEFT(RIGHT('Elegio-Electors'!L1658,2),1)="O",'Elegio-Electors'!L1658,IF(LEFT(RIGHT('Elegio-Electors'!M1658,2),1)="O",'Elegio-Electors'!M1658,""))</f>
        <v/>
      </c>
      <c r="G1658" s="91" t="s">
        <v>166</v>
      </c>
      <c r="H1658" s="91" t="s">
        <v>167</v>
      </c>
      <c r="I1658" s="91" t="e">
        <f t="shared" si="125"/>
        <v>#N/A</v>
      </c>
      <c r="J1658" s="91" t="e">
        <f t="shared" si="126"/>
        <v>#N/A</v>
      </c>
      <c r="K1658" s="91" t="e">
        <f>INDEX(bureaux!$A:$I,MATCH($F1658,bureaux!$A:$A,0),9)</f>
        <v>#N/A</v>
      </c>
      <c r="L1658" s="91" t="e">
        <f t="shared" si="127"/>
        <v>#N/A</v>
      </c>
      <c r="M1658" s="91" t="e">
        <f t="shared" si="128"/>
        <v>#N/A</v>
      </c>
      <c r="N1658" s="20" t="e">
        <f t="shared" si="129"/>
        <v>#N/A</v>
      </c>
      <c r="O1658" s="20" t="e">
        <f>INDEX(bureaux!$A:$H,MATCH($F1658,bureaux!$A:$A,0),8)</f>
        <v>#N/A</v>
      </c>
      <c r="P1658" s="91" t="e">
        <f>_xlfn.CONCAT(INDEX(bureaux!$A:$H,MATCH($F1658,bureaux!$A:$A,0),4)," ",INDEX(bureaux!$A:$H,MATCH($F1658,bureaux!$A:$A,0),5))</f>
        <v>#N/A</v>
      </c>
      <c r="Q1658" s="20" t="e">
        <f>INDEX(bureaux!$A:$H,MATCH($F1658,bureaux!$A:$A,0),6)</f>
        <v>#N/A</v>
      </c>
      <c r="R1658" s="20" t="e">
        <f>INDEX(bureaux!$A:$H,MATCH($F1658,bureaux!$A:$A,0),7)</f>
        <v>#N/A</v>
      </c>
    </row>
    <row r="1659" spans="1:18" x14ac:dyDescent="0.25">
      <c r="A1659" s="20">
        <f>'Elegio-Electors'!C1659</f>
        <v>0</v>
      </c>
      <c r="B1659" s="20">
        <f>'Elegio-Electors'!B1659</f>
        <v>0</v>
      </c>
      <c r="C1659" s="91">
        <f>IF(Procédure!$C$33=2,'Elegio-Electors'!D1659,Procédure!$C$33)</f>
        <v>0</v>
      </c>
      <c r="D1659" s="20">
        <f>'Elegio-Electors'!E1659</f>
        <v>0</v>
      </c>
      <c r="E1659" s="91" t="str">
        <f>IF(LEFT(RIGHT('Elegio-Electors'!L1659,2),1)="C",'Elegio-Electors'!L1659,IF(LEFT(RIGHT('Elegio-Electors'!M1659,2),1)="C",'Elegio-Electors'!M1659,""))</f>
        <v/>
      </c>
      <c r="F1659" s="91" t="str">
        <f>IF(LEFT(RIGHT('Elegio-Electors'!L1659,2),1)="O",'Elegio-Electors'!L1659,IF(LEFT(RIGHT('Elegio-Electors'!M1659,2),1)="O",'Elegio-Electors'!M1659,""))</f>
        <v/>
      </c>
      <c r="G1659" s="91" t="s">
        <v>166</v>
      </c>
      <c r="H1659" s="91" t="s">
        <v>167</v>
      </c>
      <c r="I1659" s="91" t="e">
        <f t="shared" si="125"/>
        <v>#N/A</v>
      </c>
      <c r="J1659" s="91" t="e">
        <f t="shared" si="126"/>
        <v>#N/A</v>
      </c>
      <c r="K1659" s="91" t="e">
        <f>INDEX(bureaux!$A:$I,MATCH($F1659,bureaux!$A:$A,0),9)</f>
        <v>#N/A</v>
      </c>
      <c r="L1659" s="91" t="e">
        <f t="shared" si="127"/>
        <v>#N/A</v>
      </c>
      <c r="M1659" s="91" t="e">
        <f t="shared" si="128"/>
        <v>#N/A</v>
      </c>
      <c r="N1659" s="20" t="e">
        <f t="shared" si="129"/>
        <v>#N/A</v>
      </c>
      <c r="O1659" s="20" t="e">
        <f>INDEX(bureaux!$A:$H,MATCH($F1659,bureaux!$A:$A,0),8)</f>
        <v>#N/A</v>
      </c>
      <c r="P1659" s="91" t="e">
        <f>_xlfn.CONCAT(INDEX(bureaux!$A:$H,MATCH($F1659,bureaux!$A:$A,0),4)," ",INDEX(bureaux!$A:$H,MATCH($F1659,bureaux!$A:$A,0),5))</f>
        <v>#N/A</v>
      </c>
      <c r="Q1659" s="20" t="e">
        <f>INDEX(bureaux!$A:$H,MATCH($F1659,bureaux!$A:$A,0),6)</f>
        <v>#N/A</v>
      </c>
      <c r="R1659" s="20" t="e">
        <f>INDEX(bureaux!$A:$H,MATCH($F1659,bureaux!$A:$A,0),7)</f>
        <v>#N/A</v>
      </c>
    </row>
    <row r="1660" spans="1:18" x14ac:dyDescent="0.25">
      <c r="A1660" s="20">
        <f>'Elegio-Electors'!C1660</f>
        <v>0</v>
      </c>
      <c r="B1660" s="20">
        <f>'Elegio-Electors'!B1660</f>
        <v>0</v>
      </c>
      <c r="C1660" s="91">
        <f>IF(Procédure!$C$33=2,'Elegio-Electors'!D1660,Procédure!$C$33)</f>
        <v>0</v>
      </c>
      <c r="D1660" s="20">
        <f>'Elegio-Electors'!E1660</f>
        <v>0</v>
      </c>
      <c r="E1660" s="91" t="str">
        <f>IF(LEFT(RIGHT('Elegio-Electors'!L1660,2),1)="C",'Elegio-Electors'!L1660,IF(LEFT(RIGHT('Elegio-Electors'!M1660,2),1)="C",'Elegio-Electors'!M1660,""))</f>
        <v/>
      </c>
      <c r="F1660" s="91" t="str">
        <f>IF(LEFT(RIGHT('Elegio-Electors'!L1660,2),1)="O",'Elegio-Electors'!L1660,IF(LEFT(RIGHT('Elegio-Electors'!M1660,2),1)="O",'Elegio-Electors'!M1660,""))</f>
        <v/>
      </c>
      <c r="G1660" s="91" t="s">
        <v>166</v>
      </c>
      <c r="H1660" s="91" t="s">
        <v>167</v>
      </c>
      <c r="I1660" s="91" t="e">
        <f t="shared" si="125"/>
        <v>#N/A</v>
      </c>
      <c r="J1660" s="91" t="e">
        <f t="shared" si="126"/>
        <v>#N/A</v>
      </c>
      <c r="K1660" s="91" t="e">
        <f>INDEX(bureaux!$A:$I,MATCH($F1660,bureaux!$A:$A,0),9)</f>
        <v>#N/A</v>
      </c>
      <c r="L1660" s="91" t="e">
        <f t="shared" si="127"/>
        <v>#N/A</v>
      </c>
      <c r="M1660" s="91" t="e">
        <f t="shared" si="128"/>
        <v>#N/A</v>
      </c>
      <c r="N1660" s="20" t="e">
        <f t="shared" si="129"/>
        <v>#N/A</v>
      </c>
      <c r="O1660" s="20" t="e">
        <f>INDEX(bureaux!$A:$H,MATCH($F1660,bureaux!$A:$A,0),8)</f>
        <v>#N/A</v>
      </c>
      <c r="P1660" s="91" t="e">
        <f>_xlfn.CONCAT(INDEX(bureaux!$A:$H,MATCH($F1660,bureaux!$A:$A,0),4)," ",INDEX(bureaux!$A:$H,MATCH($F1660,bureaux!$A:$A,0),5))</f>
        <v>#N/A</v>
      </c>
      <c r="Q1660" s="20" t="e">
        <f>INDEX(bureaux!$A:$H,MATCH($F1660,bureaux!$A:$A,0),6)</f>
        <v>#N/A</v>
      </c>
      <c r="R1660" s="20" t="e">
        <f>INDEX(bureaux!$A:$H,MATCH($F1660,bureaux!$A:$A,0),7)</f>
        <v>#N/A</v>
      </c>
    </row>
    <row r="1661" spans="1:18" x14ac:dyDescent="0.25">
      <c r="A1661" s="20">
        <f>'Elegio-Electors'!C1661</f>
        <v>0</v>
      </c>
      <c r="B1661" s="20">
        <f>'Elegio-Electors'!B1661</f>
        <v>0</v>
      </c>
      <c r="C1661" s="91">
        <f>IF(Procédure!$C$33=2,'Elegio-Electors'!D1661,Procédure!$C$33)</f>
        <v>0</v>
      </c>
      <c r="D1661" s="20">
        <f>'Elegio-Electors'!E1661</f>
        <v>0</v>
      </c>
      <c r="E1661" s="91" t="str">
        <f>IF(LEFT(RIGHT('Elegio-Electors'!L1661,2),1)="C",'Elegio-Electors'!L1661,IF(LEFT(RIGHT('Elegio-Electors'!M1661,2),1)="C",'Elegio-Electors'!M1661,""))</f>
        <v/>
      </c>
      <c r="F1661" s="91" t="str">
        <f>IF(LEFT(RIGHT('Elegio-Electors'!L1661,2),1)="O",'Elegio-Electors'!L1661,IF(LEFT(RIGHT('Elegio-Electors'!M1661,2),1)="O",'Elegio-Electors'!M1661,""))</f>
        <v/>
      </c>
      <c r="G1661" s="91" t="s">
        <v>166</v>
      </c>
      <c r="H1661" s="91" t="s">
        <v>167</v>
      </c>
      <c r="I1661" s="91" t="e">
        <f t="shared" si="125"/>
        <v>#N/A</v>
      </c>
      <c r="J1661" s="91" t="e">
        <f t="shared" si="126"/>
        <v>#N/A</v>
      </c>
      <c r="K1661" s="91" t="e">
        <f>INDEX(bureaux!$A:$I,MATCH($F1661,bureaux!$A:$A,0),9)</f>
        <v>#N/A</v>
      </c>
      <c r="L1661" s="91" t="e">
        <f t="shared" si="127"/>
        <v>#N/A</v>
      </c>
      <c r="M1661" s="91" t="e">
        <f t="shared" si="128"/>
        <v>#N/A</v>
      </c>
      <c r="N1661" s="20" t="e">
        <f t="shared" si="129"/>
        <v>#N/A</v>
      </c>
      <c r="O1661" s="20" t="e">
        <f>INDEX(bureaux!$A:$H,MATCH($F1661,bureaux!$A:$A,0),8)</f>
        <v>#N/A</v>
      </c>
      <c r="P1661" s="91" t="e">
        <f>_xlfn.CONCAT(INDEX(bureaux!$A:$H,MATCH($F1661,bureaux!$A:$A,0),4)," ",INDEX(bureaux!$A:$H,MATCH($F1661,bureaux!$A:$A,0),5))</f>
        <v>#N/A</v>
      </c>
      <c r="Q1661" s="20" t="e">
        <f>INDEX(bureaux!$A:$H,MATCH($F1661,bureaux!$A:$A,0),6)</f>
        <v>#N/A</v>
      </c>
      <c r="R1661" s="20" t="e">
        <f>INDEX(bureaux!$A:$H,MATCH($F1661,bureaux!$A:$A,0),7)</f>
        <v>#N/A</v>
      </c>
    </row>
    <row r="1662" spans="1:18" x14ac:dyDescent="0.25">
      <c r="A1662" s="20">
        <f>'Elegio-Electors'!C1662</f>
        <v>0</v>
      </c>
      <c r="B1662" s="20">
        <f>'Elegio-Electors'!B1662</f>
        <v>0</v>
      </c>
      <c r="C1662" s="91">
        <f>IF(Procédure!$C$33=2,'Elegio-Electors'!D1662,Procédure!$C$33)</f>
        <v>0</v>
      </c>
      <c r="D1662" s="20">
        <f>'Elegio-Electors'!E1662</f>
        <v>0</v>
      </c>
      <c r="E1662" s="91" t="str">
        <f>IF(LEFT(RIGHT('Elegio-Electors'!L1662,2),1)="C",'Elegio-Electors'!L1662,IF(LEFT(RIGHT('Elegio-Electors'!M1662,2),1)="C",'Elegio-Electors'!M1662,""))</f>
        <v/>
      </c>
      <c r="F1662" s="91" t="str">
        <f>IF(LEFT(RIGHT('Elegio-Electors'!L1662,2),1)="O",'Elegio-Electors'!L1662,IF(LEFT(RIGHT('Elegio-Electors'!M1662,2),1)="O",'Elegio-Electors'!M1662,""))</f>
        <v/>
      </c>
      <c r="G1662" s="91" t="s">
        <v>166</v>
      </c>
      <c r="H1662" s="91" t="s">
        <v>167</v>
      </c>
      <c r="I1662" s="91" t="e">
        <f t="shared" si="125"/>
        <v>#N/A</v>
      </c>
      <c r="J1662" s="91" t="e">
        <f t="shared" si="126"/>
        <v>#N/A</v>
      </c>
      <c r="K1662" s="91" t="e">
        <f>INDEX(bureaux!$A:$I,MATCH($F1662,bureaux!$A:$A,0),9)</f>
        <v>#N/A</v>
      </c>
      <c r="L1662" s="91" t="e">
        <f t="shared" si="127"/>
        <v>#N/A</v>
      </c>
      <c r="M1662" s="91" t="e">
        <f t="shared" si="128"/>
        <v>#N/A</v>
      </c>
      <c r="N1662" s="20" t="e">
        <f t="shared" si="129"/>
        <v>#N/A</v>
      </c>
      <c r="O1662" s="20" t="e">
        <f>INDEX(bureaux!$A:$H,MATCH($F1662,bureaux!$A:$A,0),8)</f>
        <v>#N/A</v>
      </c>
      <c r="P1662" s="91" t="e">
        <f>_xlfn.CONCAT(INDEX(bureaux!$A:$H,MATCH($F1662,bureaux!$A:$A,0),4)," ",INDEX(bureaux!$A:$H,MATCH($F1662,bureaux!$A:$A,0),5))</f>
        <v>#N/A</v>
      </c>
      <c r="Q1662" s="20" t="e">
        <f>INDEX(bureaux!$A:$H,MATCH($F1662,bureaux!$A:$A,0),6)</f>
        <v>#N/A</v>
      </c>
      <c r="R1662" s="20" t="e">
        <f>INDEX(bureaux!$A:$H,MATCH($F1662,bureaux!$A:$A,0),7)</f>
        <v>#N/A</v>
      </c>
    </row>
    <row r="1663" spans="1:18" x14ac:dyDescent="0.25">
      <c r="A1663" s="20">
        <f>'Elegio-Electors'!C1663</f>
        <v>0</v>
      </c>
      <c r="B1663" s="20">
        <f>'Elegio-Electors'!B1663</f>
        <v>0</v>
      </c>
      <c r="C1663" s="91">
        <f>IF(Procédure!$C$33=2,'Elegio-Electors'!D1663,Procédure!$C$33)</f>
        <v>0</v>
      </c>
      <c r="D1663" s="20">
        <f>'Elegio-Electors'!E1663</f>
        <v>0</v>
      </c>
      <c r="E1663" s="91" t="str">
        <f>IF(LEFT(RIGHT('Elegio-Electors'!L1663,2),1)="C",'Elegio-Electors'!L1663,IF(LEFT(RIGHT('Elegio-Electors'!M1663,2),1)="C",'Elegio-Electors'!M1663,""))</f>
        <v/>
      </c>
      <c r="F1663" s="91" t="str">
        <f>IF(LEFT(RIGHT('Elegio-Electors'!L1663,2),1)="O",'Elegio-Electors'!L1663,IF(LEFT(RIGHT('Elegio-Electors'!M1663,2),1)="O",'Elegio-Electors'!M1663,""))</f>
        <v/>
      </c>
      <c r="G1663" s="91" t="s">
        <v>166</v>
      </c>
      <c r="H1663" s="91" t="s">
        <v>167</v>
      </c>
      <c r="I1663" s="91" t="e">
        <f t="shared" si="125"/>
        <v>#N/A</v>
      </c>
      <c r="J1663" s="91" t="e">
        <f t="shared" si="126"/>
        <v>#N/A</v>
      </c>
      <c r="K1663" s="91" t="e">
        <f>INDEX(bureaux!$A:$I,MATCH($F1663,bureaux!$A:$A,0),9)</f>
        <v>#N/A</v>
      </c>
      <c r="L1663" s="91" t="e">
        <f t="shared" si="127"/>
        <v>#N/A</v>
      </c>
      <c r="M1663" s="91" t="e">
        <f t="shared" si="128"/>
        <v>#N/A</v>
      </c>
      <c r="N1663" s="20" t="e">
        <f t="shared" si="129"/>
        <v>#N/A</v>
      </c>
      <c r="O1663" s="20" t="e">
        <f>INDEX(bureaux!$A:$H,MATCH($F1663,bureaux!$A:$A,0),8)</f>
        <v>#N/A</v>
      </c>
      <c r="P1663" s="91" t="e">
        <f>_xlfn.CONCAT(INDEX(bureaux!$A:$H,MATCH($F1663,bureaux!$A:$A,0),4)," ",INDEX(bureaux!$A:$H,MATCH($F1663,bureaux!$A:$A,0),5))</f>
        <v>#N/A</v>
      </c>
      <c r="Q1663" s="20" t="e">
        <f>INDEX(bureaux!$A:$H,MATCH($F1663,bureaux!$A:$A,0),6)</f>
        <v>#N/A</v>
      </c>
      <c r="R1663" s="20" t="e">
        <f>INDEX(bureaux!$A:$H,MATCH($F1663,bureaux!$A:$A,0),7)</f>
        <v>#N/A</v>
      </c>
    </row>
    <row r="1664" spans="1:18" x14ac:dyDescent="0.25">
      <c r="A1664" s="20">
        <f>'Elegio-Electors'!C1664</f>
        <v>0</v>
      </c>
      <c r="B1664" s="20">
        <f>'Elegio-Electors'!B1664</f>
        <v>0</v>
      </c>
      <c r="C1664" s="91">
        <f>IF(Procédure!$C$33=2,'Elegio-Electors'!D1664,Procédure!$C$33)</f>
        <v>0</v>
      </c>
      <c r="D1664" s="20">
        <f>'Elegio-Electors'!E1664</f>
        <v>0</v>
      </c>
      <c r="E1664" s="91" t="str">
        <f>IF(LEFT(RIGHT('Elegio-Electors'!L1664,2),1)="C",'Elegio-Electors'!L1664,IF(LEFT(RIGHT('Elegio-Electors'!M1664,2),1)="C",'Elegio-Electors'!M1664,""))</f>
        <v/>
      </c>
      <c r="F1664" s="91" t="str">
        <f>IF(LEFT(RIGHT('Elegio-Electors'!L1664,2),1)="O",'Elegio-Electors'!L1664,IF(LEFT(RIGHT('Elegio-Electors'!M1664,2),1)="O",'Elegio-Electors'!M1664,""))</f>
        <v/>
      </c>
      <c r="G1664" s="91" t="s">
        <v>166</v>
      </c>
      <c r="H1664" s="91" t="s">
        <v>167</v>
      </c>
      <c r="I1664" s="91" t="e">
        <f t="shared" si="125"/>
        <v>#N/A</v>
      </c>
      <c r="J1664" s="91" t="e">
        <f t="shared" si="126"/>
        <v>#N/A</v>
      </c>
      <c r="K1664" s="91" t="e">
        <f>INDEX(bureaux!$A:$I,MATCH($F1664,bureaux!$A:$A,0),9)</f>
        <v>#N/A</v>
      </c>
      <c r="L1664" s="91" t="e">
        <f t="shared" si="127"/>
        <v>#N/A</v>
      </c>
      <c r="M1664" s="91" t="e">
        <f t="shared" si="128"/>
        <v>#N/A</v>
      </c>
      <c r="N1664" s="20" t="e">
        <f t="shared" si="129"/>
        <v>#N/A</v>
      </c>
      <c r="O1664" s="20" t="e">
        <f>INDEX(bureaux!$A:$H,MATCH($F1664,bureaux!$A:$A,0),8)</f>
        <v>#N/A</v>
      </c>
      <c r="P1664" s="91" t="e">
        <f>_xlfn.CONCAT(INDEX(bureaux!$A:$H,MATCH($F1664,bureaux!$A:$A,0),4)," ",INDEX(bureaux!$A:$H,MATCH($F1664,bureaux!$A:$A,0),5))</f>
        <v>#N/A</v>
      </c>
      <c r="Q1664" s="20" t="e">
        <f>INDEX(bureaux!$A:$H,MATCH($F1664,bureaux!$A:$A,0),6)</f>
        <v>#N/A</v>
      </c>
      <c r="R1664" s="20" t="e">
        <f>INDEX(bureaux!$A:$H,MATCH($F1664,bureaux!$A:$A,0),7)</f>
        <v>#N/A</v>
      </c>
    </row>
    <row r="1665" spans="1:18" x14ac:dyDescent="0.25">
      <c r="A1665" s="20">
        <f>'Elegio-Electors'!C1665</f>
        <v>0</v>
      </c>
      <c r="B1665" s="20">
        <f>'Elegio-Electors'!B1665</f>
        <v>0</v>
      </c>
      <c r="C1665" s="91">
        <f>IF(Procédure!$C$33=2,'Elegio-Electors'!D1665,Procédure!$C$33)</f>
        <v>0</v>
      </c>
      <c r="D1665" s="20">
        <f>'Elegio-Electors'!E1665</f>
        <v>0</v>
      </c>
      <c r="E1665" s="91" t="str">
        <f>IF(LEFT(RIGHT('Elegio-Electors'!L1665,2),1)="C",'Elegio-Electors'!L1665,IF(LEFT(RIGHT('Elegio-Electors'!M1665,2),1)="C",'Elegio-Electors'!M1665,""))</f>
        <v/>
      </c>
      <c r="F1665" s="91" t="str">
        <f>IF(LEFT(RIGHT('Elegio-Electors'!L1665,2),1)="O",'Elegio-Electors'!L1665,IF(LEFT(RIGHT('Elegio-Electors'!M1665,2),1)="O",'Elegio-Electors'!M1665,""))</f>
        <v/>
      </c>
      <c r="G1665" s="91" t="s">
        <v>166</v>
      </c>
      <c r="H1665" s="91" t="s">
        <v>167</v>
      </c>
      <c r="I1665" s="91" t="e">
        <f t="shared" si="125"/>
        <v>#N/A</v>
      </c>
      <c r="J1665" s="91" t="e">
        <f t="shared" si="126"/>
        <v>#N/A</v>
      </c>
      <c r="K1665" s="91" t="e">
        <f>INDEX(bureaux!$A:$I,MATCH($F1665,bureaux!$A:$A,0),9)</f>
        <v>#N/A</v>
      </c>
      <c r="L1665" s="91" t="e">
        <f t="shared" si="127"/>
        <v>#N/A</v>
      </c>
      <c r="M1665" s="91" t="e">
        <f t="shared" si="128"/>
        <v>#N/A</v>
      </c>
      <c r="N1665" s="20" t="e">
        <f t="shared" si="129"/>
        <v>#N/A</v>
      </c>
      <c r="O1665" s="20" t="e">
        <f>INDEX(bureaux!$A:$H,MATCH($F1665,bureaux!$A:$A,0),8)</f>
        <v>#N/A</v>
      </c>
      <c r="P1665" s="91" t="e">
        <f>_xlfn.CONCAT(INDEX(bureaux!$A:$H,MATCH($F1665,bureaux!$A:$A,0),4)," ",INDEX(bureaux!$A:$H,MATCH($F1665,bureaux!$A:$A,0),5))</f>
        <v>#N/A</v>
      </c>
      <c r="Q1665" s="20" t="e">
        <f>INDEX(bureaux!$A:$H,MATCH($F1665,bureaux!$A:$A,0),6)</f>
        <v>#N/A</v>
      </c>
      <c r="R1665" s="20" t="e">
        <f>INDEX(bureaux!$A:$H,MATCH($F1665,bureaux!$A:$A,0),7)</f>
        <v>#N/A</v>
      </c>
    </row>
    <row r="1666" spans="1:18" x14ac:dyDescent="0.25">
      <c r="A1666" s="20">
        <f>'Elegio-Electors'!C1666</f>
        <v>0</v>
      </c>
      <c r="B1666" s="20">
        <f>'Elegio-Electors'!B1666</f>
        <v>0</v>
      </c>
      <c r="C1666" s="91">
        <f>IF(Procédure!$C$33=2,'Elegio-Electors'!D1666,Procédure!$C$33)</f>
        <v>0</v>
      </c>
      <c r="D1666" s="20">
        <f>'Elegio-Electors'!E1666</f>
        <v>0</v>
      </c>
      <c r="E1666" s="91" t="str">
        <f>IF(LEFT(RIGHT('Elegio-Electors'!L1666,2),1)="C",'Elegio-Electors'!L1666,IF(LEFT(RIGHT('Elegio-Electors'!M1666,2),1)="C",'Elegio-Electors'!M1666,""))</f>
        <v/>
      </c>
      <c r="F1666" s="91" t="str">
        <f>IF(LEFT(RIGHT('Elegio-Electors'!L1666,2),1)="O",'Elegio-Electors'!L1666,IF(LEFT(RIGHT('Elegio-Electors'!M1666,2),1)="O",'Elegio-Electors'!M1666,""))</f>
        <v/>
      </c>
      <c r="G1666" s="91" t="s">
        <v>166</v>
      </c>
      <c r="H1666" s="91" t="s">
        <v>167</v>
      </c>
      <c r="I1666" s="91" t="e">
        <f t="shared" si="125"/>
        <v>#N/A</v>
      </c>
      <c r="J1666" s="91" t="e">
        <f t="shared" si="126"/>
        <v>#N/A</v>
      </c>
      <c r="K1666" s="91" t="e">
        <f>INDEX(bureaux!$A:$I,MATCH($F1666,bureaux!$A:$A,0),9)</f>
        <v>#N/A</v>
      </c>
      <c r="L1666" s="91" t="e">
        <f t="shared" si="127"/>
        <v>#N/A</v>
      </c>
      <c r="M1666" s="91" t="e">
        <f t="shared" si="128"/>
        <v>#N/A</v>
      </c>
      <c r="N1666" s="20" t="e">
        <f t="shared" si="129"/>
        <v>#N/A</v>
      </c>
      <c r="O1666" s="20" t="e">
        <f>INDEX(bureaux!$A:$H,MATCH($F1666,bureaux!$A:$A,0),8)</f>
        <v>#N/A</v>
      </c>
      <c r="P1666" s="91" t="e">
        <f>_xlfn.CONCAT(INDEX(bureaux!$A:$H,MATCH($F1666,bureaux!$A:$A,0),4)," ",INDEX(bureaux!$A:$H,MATCH($F1666,bureaux!$A:$A,0),5))</f>
        <v>#N/A</v>
      </c>
      <c r="Q1666" s="20" t="e">
        <f>INDEX(bureaux!$A:$H,MATCH($F1666,bureaux!$A:$A,0),6)</f>
        <v>#N/A</v>
      </c>
      <c r="R1666" s="20" t="e">
        <f>INDEX(bureaux!$A:$H,MATCH($F1666,bureaux!$A:$A,0),7)</f>
        <v>#N/A</v>
      </c>
    </row>
    <row r="1667" spans="1:18" x14ac:dyDescent="0.25">
      <c r="A1667" s="20">
        <f>'Elegio-Electors'!C1667</f>
        <v>0</v>
      </c>
      <c r="B1667" s="20">
        <f>'Elegio-Electors'!B1667</f>
        <v>0</v>
      </c>
      <c r="C1667" s="91">
        <f>IF(Procédure!$C$33=2,'Elegio-Electors'!D1667,Procédure!$C$33)</f>
        <v>0</v>
      </c>
      <c r="D1667" s="20">
        <f>'Elegio-Electors'!E1667</f>
        <v>0</v>
      </c>
      <c r="E1667" s="91" t="str">
        <f>IF(LEFT(RIGHT('Elegio-Electors'!L1667,2),1)="C",'Elegio-Electors'!L1667,IF(LEFT(RIGHT('Elegio-Electors'!M1667,2),1)="C",'Elegio-Electors'!M1667,""))</f>
        <v/>
      </c>
      <c r="F1667" s="91" t="str">
        <f>IF(LEFT(RIGHT('Elegio-Electors'!L1667,2),1)="O",'Elegio-Electors'!L1667,IF(LEFT(RIGHT('Elegio-Electors'!M1667,2),1)="O",'Elegio-Electors'!M1667,""))</f>
        <v/>
      </c>
      <c r="G1667" s="91" t="s">
        <v>166</v>
      </c>
      <c r="H1667" s="91" t="s">
        <v>167</v>
      </c>
      <c r="I1667" s="91" t="e">
        <f t="shared" ref="I1667:I1730" si="130">_xlfn.SWITCH(RIGHT(F1667,1),"B","bedienden","A","arbeiders","J","jongeren","K","kader")</f>
        <v>#N/A</v>
      </c>
      <c r="J1667" s="91" t="e">
        <f t="shared" ref="J1667:J1730" si="131">_xlfn.SWITCH(RIGHT(F1667,1),"B","employés","A","ouvriers","J","jeunes","K","cadre")</f>
        <v>#N/A</v>
      </c>
      <c r="K1667" s="91" t="e">
        <f>INDEX(bureaux!$A:$I,MATCH($F1667,bureaux!$A:$A,0),9)</f>
        <v>#N/A</v>
      </c>
      <c r="L1667" s="91" t="e">
        <f t="shared" ref="L1667:L1730" si="132">_xlfn.CONCAT(G1667," ",K1667," OR ",I1667)</f>
        <v>#N/A</v>
      </c>
      <c r="M1667" s="91" t="e">
        <f t="shared" ref="M1667:M1730" si="133">_xlfn.CONCAT(H1667," ",K1667," CE ",J1667)</f>
        <v>#N/A</v>
      </c>
      <c r="N1667" s="20" t="e">
        <f t="shared" ref="N1667:N1730" si="134">IF(C1667="NL",L1667,M1667)</f>
        <v>#N/A</v>
      </c>
      <c r="O1667" s="20" t="e">
        <f>INDEX(bureaux!$A:$H,MATCH($F1667,bureaux!$A:$A,0),8)</f>
        <v>#N/A</v>
      </c>
      <c r="P1667" s="91" t="e">
        <f>_xlfn.CONCAT(INDEX(bureaux!$A:$H,MATCH($F1667,bureaux!$A:$A,0),4)," ",INDEX(bureaux!$A:$H,MATCH($F1667,bureaux!$A:$A,0),5))</f>
        <v>#N/A</v>
      </c>
      <c r="Q1667" s="20" t="e">
        <f>INDEX(bureaux!$A:$H,MATCH($F1667,bureaux!$A:$A,0),6)</f>
        <v>#N/A</v>
      </c>
      <c r="R1667" s="20" t="e">
        <f>INDEX(bureaux!$A:$H,MATCH($F1667,bureaux!$A:$A,0),7)</f>
        <v>#N/A</v>
      </c>
    </row>
    <row r="1668" spans="1:18" x14ac:dyDescent="0.25">
      <c r="A1668" s="20">
        <f>'Elegio-Electors'!C1668</f>
        <v>0</v>
      </c>
      <c r="B1668" s="20">
        <f>'Elegio-Electors'!B1668</f>
        <v>0</v>
      </c>
      <c r="C1668" s="91">
        <f>IF(Procédure!$C$33=2,'Elegio-Electors'!D1668,Procédure!$C$33)</f>
        <v>0</v>
      </c>
      <c r="D1668" s="20">
        <f>'Elegio-Electors'!E1668</f>
        <v>0</v>
      </c>
      <c r="E1668" s="91" t="str">
        <f>IF(LEFT(RIGHT('Elegio-Electors'!L1668,2),1)="C",'Elegio-Electors'!L1668,IF(LEFT(RIGHT('Elegio-Electors'!M1668,2),1)="C",'Elegio-Electors'!M1668,""))</f>
        <v/>
      </c>
      <c r="F1668" s="91" t="str">
        <f>IF(LEFT(RIGHT('Elegio-Electors'!L1668,2),1)="O",'Elegio-Electors'!L1668,IF(LEFT(RIGHT('Elegio-Electors'!M1668,2),1)="O",'Elegio-Electors'!M1668,""))</f>
        <v/>
      </c>
      <c r="G1668" s="91" t="s">
        <v>166</v>
      </c>
      <c r="H1668" s="91" t="s">
        <v>167</v>
      </c>
      <c r="I1668" s="91" t="e">
        <f t="shared" si="130"/>
        <v>#N/A</v>
      </c>
      <c r="J1668" s="91" t="e">
        <f t="shared" si="131"/>
        <v>#N/A</v>
      </c>
      <c r="K1668" s="91" t="e">
        <f>INDEX(bureaux!$A:$I,MATCH($F1668,bureaux!$A:$A,0),9)</f>
        <v>#N/A</v>
      </c>
      <c r="L1668" s="91" t="e">
        <f t="shared" si="132"/>
        <v>#N/A</v>
      </c>
      <c r="M1668" s="91" t="e">
        <f t="shared" si="133"/>
        <v>#N/A</v>
      </c>
      <c r="N1668" s="20" t="e">
        <f t="shared" si="134"/>
        <v>#N/A</v>
      </c>
      <c r="O1668" s="20" t="e">
        <f>INDEX(bureaux!$A:$H,MATCH($F1668,bureaux!$A:$A,0),8)</f>
        <v>#N/A</v>
      </c>
      <c r="P1668" s="91" t="e">
        <f>_xlfn.CONCAT(INDEX(bureaux!$A:$H,MATCH($F1668,bureaux!$A:$A,0),4)," ",INDEX(bureaux!$A:$H,MATCH($F1668,bureaux!$A:$A,0),5))</f>
        <v>#N/A</v>
      </c>
      <c r="Q1668" s="20" t="e">
        <f>INDEX(bureaux!$A:$H,MATCH($F1668,bureaux!$A:$A,0),6)</f>
        <v>#N/A</v>
      </c>
      <c r="R1668" s="20" t="e">
        <f>INDEX(bureaux!$A:$H,MATCH($F1668,bureaux!$A:$A,0),7)</f>
        <v>#N/A</v>
      </c>
    </row>
    <row r="1669" spans="1:18" x14ac:dyDescent="0.25">
      <c r="A1669" s="20">
        <f>'Elegio-Electors'!C1669</f>
        <v>0</v>
      </c>
      <c r="B1669" s="20">
        <f>'Elegio-Electors'!B1669</f>
        <v>0</v>
      </c>
      <c r="C1669" s="91">
        <f>IF(Procédure!$C$33=2,'Elegio-Electors'!D1669,Procédure!$C$33)</f>
        <v>0</v>
      </c>
      <c r="D1669" s="20">
        <f>'Elegio-Electors'!E1669</f>
        <v>0</v>
      </c>
      <c r="E1669" s="91" t="str">
        <f>IF(LEFT(RIGHT('Elegio-Electors'!L1669,2),1)="C",'Elegio-Electors'!L1669,IF(LEFT(RIGHT('Elegio-Electors'!M1669,2),1)="C",'Elegio-Electors'!M1669,""))</f>
        <v/>
      </c>
      <c r="F1669" s="91" t="str">
        <f>IF(LEFT(RIGHT('Elegio-Electors'!L1669,2),1)="O",'Elegio-Electors'!L1669,IF(LEFT(RIGHT('Elegio-Electors'!M1669,2),1)="O",'Elegio-Electors'!M1669,""))</f>
        <v/>
      </c>
      <c r="G1669" s="91" t="s">
        <v>166</v>
      </c>
      <c r="H1669" s="91" t="s">
        <v>167</v>
      </c>
      <c r="I1669" s="91" t="e">
        <f t="shared" si="130"/>
        <v>#N/A</v>
      </c>
      <c r="J1669" s="91" t="e">
        <f t="shared" si="131"/>
        <v>#N/A</v>
      </c>
      <c r="K1669" s="91" t="e">
        <f>INDEX(bureaux!$A:$I,MATCH($F1669,bureaux!$A:$A,0),9)</f>
        <v>#N/A</v>
      </c>
      <c r="L1669" s="91" t="e">
        <f t="shared" si="132"/>
        <v>#N/A</v>
      </c>
      <c r="M1669" s="91" t="e">
        <f t="shared" si="133"/>
        <v>#N/A</v>
      </c>
      <c r="N1669" s="20" t="e">
        <f t="shared" si="134"/>
        <v>#N/A</v>
      </c>
      <c r="O1669" s="20" t="e">
        <f>INDEX(bureaux!$A:$H,MATCH($F1669,bureaux!$A:$A,0),8)</f>
        <v>#N/A</v>
      </c>
      <c r="P1669" s="91" t="e">
        <f>_xlfn.CONCAT(INDEX(bureaux!$A:$H,MATCH($F1669,bureaux!$A:$A,0),4)," ",INDEX(bureaux!$A:$H,MATCH($F1669,bureaux!$A:$A,0),5))</f>
        <v>#N/A</v>
      </c>
      <c r="Q1669" s="20" t="e">
        <f>INDEX(bureaux!$A:$H,MATCH($F1669,bureaux!$A:$A,0),6)</f>
        <v>#N/A</v>
      </c>
      <c r="R1669" s="20" t="e">
        <f>INDEX(bureaux!$A:$H,MATCH($F1669,bureaux!$A:$A,0),7)</f>
        <v>#N/A</v>
      </c>
    </row>
    <row r="1670" spans="1:18" x14ac:dyDescent="0.25">
      <c r="A1670" s="20">
        <f>'Elegio-Electors'!C1670</f>
        <v>0</v>
      </c>
      <c r="B1670" s="20">
        <f>'Elegio-Electors'!B1670</f>
        <v>0</v>
      </c>
      <c r="C1670" s="91">
        <f>IF(Procédure!$C$33=2,'Elegio-Electors'!D1670,Procédure!$C$33)</f>
        <v>0</v>
      </c>
      <c r="D1670" s="20">
        <f>'Elegio-Electors'!E1670</f>
        <v>0</v>
      </c>
      <c r="E1670" s="91" t="str">
        <f>IF(LEFT(RIGHT('Elegio-Electors'!L1670,2),1)="C",'Elegio-Electors'!L1670,IF(LEFT(RIGHT('Elegio-Electors'!M1670,2),1)="C",'Elegio-Electors'!M1670,""))</f>
        <v/>
      </c>
      <c r="F1670" s="91" t="str">
        <f>IF(LEFT(RIGHT('Elegio-Electors'!L1670,2),1)="O",'Elegio-Electors'!L1670,IF(LEFT(RIGHT('Elegio-Electors'!M1670,2),1)="O",'Elegio-Electors'!M1670,""))</f>
        <v/>
      </c>
      <c r="G1670" s="91" t="s">
        <v>166</v>
      </c>
      <c r="H1670" s="91" t="s">
        <v>167</v>
      </c>
      <c r="I1670" s="91" t="e">
        <f t="shared" si="130"/>
        <v>#N/A</v>
      </c>
      <c r="J1670" s="91" t="e">
        <f t="shared" si="131"/>
        <v>#N/A</v>
      </c>
      <c r="K1670" s="91" t="e">
        <f>INDEX(bureaux!$A:$I,MATCH($F1670,bureaux!$A:$A,0),9)</f>
        <v>#N/A</v>
      </c>
      <c r="L1670" s="91" t="e">
        <f t="shared" si="132"/>
        <v>#N/A</v>
      </c>
      <c r="M1670" s="91" t="e">
        <f t="shared" si="133"/>
        <v>#N/A</v>
      </c>
      <c r="N1670" s="20" t="e">
        <f t="shared" si="134"/>
        <v>#N/A</v>
      </c>
      <c r="O1670" s="20" t="e">
        <f>INDEX(bureaux!$A:$H,MATCH($F1670,bureaux!$A:$A,0),8)</f>
        <v>#N/A</v>
      </c>
      <c r="P1670" s="91" t="e">
        <f>_xlfn.CONCAT(INDEX(bureaux!$A:$H,MATCH($F1670,bureaux!$A:$A,0),4)," ",INDEX(bureaux!$A:$H,MATCH($F1670,bureaux!$A:$A,0),5))</f>
        <v>#N/A</v>
      </c>
      <c r="Q1670" s="20" t="e">
        <f>INDEX(bureaux!$A:$H,MATCH($F1670,bureaux!$A:$A,0),6)</f>
        <v>#N/A</v>
      </c>
      <c r="R1670" s="20" t="e">
        <f>INDEX(bureaux!$A:$H,MATCH($F1670,bureaux!$A:$A,0),7)</f>
        <v>#N/A</v>
      </c>
    </row>
    <row r="1671" spans="1:18" x14ac:dyDescent="0.25">
      <c r="A1671" s="20">
        <f>'Elegio-Electors'!C1671</f>
        <v>0</v>
      </c>
      <c r="B1671" s="20">
        <f>'Elegio-Electors'!B1671</f>
        <v>0</v>
      </c>
      <c r="C1671" s="91">
        <f>IF(Procédure!$C$33=2,'Elegio-Electors'!D1671,Procédure!$C$33)</f>
        <v>0</v>
      </c>
      <c r="D1671" s="20">
        <f>'Elegio-Electors'!E1671</f>
        <v>0</v>
      </c>
      <c r="E1671" s="91" t="str">
        <f>IF(LEFT(RIGHT('Elegio-Electors'!L1671,2),1)="C",'Elegio-Electors'!L1671,IF(LEFT(RIGHT('Elegio-Electors'!M1671,2),1)="C",'Elegio-Electors'!M1671,""))</f>
        <v/>
      </c>
      <c r="F1671" s="91" t="str">
        <f>IF(LEFT(RIGHT('Elegio-Electors'!L1671,2),1)="O",'Elegio-Electors'!L1671,IF(LEFT(RIGHT('Elegio-Electors'!M1671,2),1)="O",'Elegio-Electors'!M1671,""))</f>
        <v/>
      </c>
      <c r="G1671" s="91" t="s">
        <v>166</v>
      </c>
      <c r="H1671" s="91" t="s">
        <v>167</v>
      </c>
      <c r="I1671" s="91" t="e">
        <f t="shared" si="130"/>
        <v>#N/A</v>
      </c>
      <c r="J1671" s="91" t="e">
        <f t="shared" si="131"/>
        <v>#N/A</v>
      </c>
      <c r="K1671" s="91" t="e">
        <f>INDEX(bureaux!$A:$I,MATCH($F1671,bureaux!$A:$A,0),9)</f>
        <v>#N/A</v>
      </c>
      <c r="L1671" s="91" t="e">
        <f t="shared" si="132"/>
        <v>#N/A</v>
      </c>
      <c r="M1671" s="91" t="e">
        <f t="shared" si="133"/>
        <v>#N/A</v>
      </c>
      <c r="N1671" s="20" t="e">
        <f t="shared" si="134"/>
        <v>#N/A</v>
      </c>
      <c r="O1671" s="20" t="e">
        <f>INDEX(bureaux!$A:$H,MATCH($F1671,bureaux!$A:$A,0),8)</f>
        <v>#N/A</v>
      </c>
      <c r="P1671" s="91" t="e">
        <f>_xlfn.CONCAT(INDEX(bureaux!$A:$H,MATCH($F1671,bureaux!$A:$A,0),4)," ",INDEX(bureaux!$A:$H,MATCH($F1671,bureaux!$A:$A,0),5))</f>
        <v>#N/A</v>
      </c>
      <c r="Q1671" s="20" t="e">
        <f>INDEX(bureaux!$A:$H,MATCH($F1671,bureaux!$A:$A,0),6)</f>
        <v>#N/A</v>
      </c>
      <c r="R1671" s="20" t="e">
        <f>INDEX(bureaux!$A:$H,MATCH($F1671,bureaux!$A:$A,0),7)</f>
        <v>#N/A</v>
      </c>
    </row>
    <row r="1672" spans="1:18" x14ac:dyDescent="0.25">
      <c r="A1672" s="20">
        <f>'Elegio-Electors'!C1672</f>
        <v>0</v>
      </c>
      <c r="B1672" s="20">
        <f>'Elegio-Electors'!B1672</f>
        <v>0</v>
      </c>
      <c r="C1672" s="91">
        <f>IF(Procédure!$C$33=2,'Elegio-Electors'!D1672,Procédure!$C$33)</f>
        <v>0</v>
      </c>
      <c r="D1672" s="20">
        <f>'Elegio-Electors'!E1672</f>
        <v>0</v>
      </c>
      <c r="E1672" s="91" t="str">
        <f>IF(LEFT(RIGHT('Elegio-Electors'!L1672,2),1)="C",'Elegio-Electors'!L1672,IF(LEFT(RIGHT('Elegio-Electors'!M1672,2),1)="C",'Elegio-Electors'!M1672,""))</f>
        <v/>
      </c>
      <c r="F1672" s="91" t="str">
        <f>IF(LEFT(RIGHT('Elegio-Electors'!L1672,2),1)="O",'Elegio-Electors'!L1672,IF(LEFT(RIGHT('Elegio-Electors'!M1672,2),1)="O",'Elegio-Electors'!M1672,""))</f>
        <v/>
      </c>
      <c r="G1672" s="91" t="s">
        <v>166</v>
      </c>
      <c r="H1672" s="91" t="s">
        <v>167</v>
      </c>
      <c r="I1672" s="91" t="e">
        <f t="shared" si="130"/>
        <v>#N/A</v>
      </c>
      <c r="J1672" s="91" t="e">
        <f t="shared" si="131"/>
        <v>#N/A</v>
      </c>
      <c r="K1672" s="91" t="e">
        <f>INDEX(bureaux!$A:$I,MATCH($F1672,bureaux!$A:$A,0),9)</f>
        <v>#N/A</v>
      </c>
      <c r="L1672" s="91" t="e">
        <f t="shared" si="132"/>
        <v>#N/A</v>
      </c>
      <c r="M1672" s="91" t="e">
        <f t="shared" si="133"/>
        <v>#N/A</v>
      </c>
      <c r="N1672" s="20" t="e">
        <f t="shared" si="134"/>
        <v>#N/A</v>
      </c>
      <c r="O1672" s="20" t="e">
        <f>INDEX(bureaux!$A:$H,MATCH($F1672,bureaux!$A:$A,0),8)</f>
        <v>#N/A</v>
      </c>
      <c r="P1672" s="91" t="e">
        <f>_xlfn.CONCAT(INDEX(bureaux!$A:$H,MATCH($F1672,bureaux!$A:$A,0),4)," ",INDEX(bureaux!$A:$H,MATCH($F1672,bureaux!$A:$A,0),5))</f>
        <v>#N/A</v>
      </c>
      <c r="Q1672" s="20" t="e">
        <f>INDEX(bureaux!$A:$H,MATCH($F1672,bureaux!$A:$A,0),6)</f>
        <v>#N/A</v>
      </c>
      <c r="R1672" s="20" t="e">
        <f>INDEX(bureaux!$A:$H,MATCH($F1672,bureaux!$A:$A,0),7)</f>
        <v>#N/A</v>
      </c>
    </row>
    <row r="1673" spans="1:18" x14ac:dyDescent="0.25">
      <c r="A1673" s="20">
        <f>'Elegio-Electors'!C1673</f>
        <v>0</v>
      </c>
      <c r="B1673" s="20">
        <f>'Elegio-Electors'!B1673</f>
        <v>0</v>
      </c>
      <c r="C1673" s="91">
        <f>IF(Procédure!$C$33=2,'Elegio-Electors'!D1673,Procédure!$C$33)</f>
        <v>0</v>
      </c>
      <c r="D1673" s="20">
        <f>'Elegio-Electors'!E1673</f>
        <v>0</v>
      </c>
      <c r="E1673" s="91" t="str">
        <f>IF(LEFT(RIGHT('Elegio-Electors'!L1673,2),1)="C",'Elegio-Electors'!L1673,IF(LEFT(RIGHT('Elegio-Electors'!M1673,2),1)="C",'Elegio-Electors'!M1673,""))</f>
        <v/>
      </c>
      <c r="F1673" s="91" t="str">
        <f>IF(LEFT(RIGHT('Elegio-Electors'!L1673,2),1)="O",'Elegio-Electors'!L1673,IF(LEFT(RIGHT('Elegio-Electors'!M1673,2),1)="O",'Elegio-Electors'!M1673,""))</f>
        <v/>
      </c>
      <c r="G1673" s="91" t="s">
        <v>166</v>
      </c>
      <c r="H1673" s="91" t="s">
        <v>167</v>
      </c>
      <c r="I1673" s="91" t="e">
        <f t="shared" si="130"/>
        <v>#N/A</v>
      </c>
      <c r="J1673" s="91" t="e">
        <f t="shared" si="131"/>
        <v>#N/A</v>
      </c>
      <c r="K1673" s="91" t="e">
        <f>INDEX(bureaux!$A:$I,MATCH($F1673,bureaux!$A:$A,0),9)</f>
        <v>#N/A</v>
      </c>
      <c r="L1673" s="91" t="e">
        <f t="shared" si="132"/>
        <v>#N/A</v>
      </c>
      <c r="M1673" s="91" t="e">
        <f t="shared" si="133"/>
        <v>#N/A</v>
      </c>
      <c r="N1673" s="20" t="e">
        <f t="shared" si="134"/>
        <v>#N/A</v>
      </c>
      <c r="O1673" s="20" t="e">
        <f>INDEX(bureaux!$A:$H,MATCH($F1673,bureaux!$A:$A,0),8)</f>
        <v>#N/A</v>
      </c>
      <c r="P1673" s="91" t="e">
        <f>_xlfn.CONCAT(INDEX(bureaux!$A:$H,MATCH($F1673,bureaux!$A:$A,0),4)," ",INDEX(bureaux!$A:$H,MATCH($F1673,bureaux!$A:$A,0),5))</f>
        <v>#N/A</v>
      </c>
      <c r="Q1673" s="20" t="e">
        <f>INDEX(bureaux!$A:$H,MATCH($F1673,bureaux!$A:$A,0),6)</f>
        <v>#N/A</v>
      </c>
      <c r="R1673" s="20" t="e">
        <f>INDEX(bureaux!$A:$H,MATCH($F1673,bureaux!$A:$A,0),7)</f>
        <v>#N/A</v>
      </c>
    </row>
    <row r="1674" spans="1:18" x14ac:dyDescent="0.25">
      <c r="A1674" s="20">
        <f>'Elegio-Electors'!C1674</f>
        <v>0</v>
      </c>
      <c r="B1674" s="20">
        <f>'Elegio-Electors'!B1674</f>
        <v>0</v>
      </c>
      <c r="C1674" s="91">
        <f>IF(Procédure!$C$33=2,'Elegio-Electors'!D1674,Procédure!$C$33)</f>
        <v>0</v>
      </c>
      <c r="D1674" s="20">
        <f>'Elegio-Electors'!E1674</f>
        <v>0</v>
      </c>
      <c r="E1674" s="91" t="str">
        <f>IF(LEFT(RIGHT('Elegio-Electors'!L1674,2),1)="C",'Elegio-Electors'!L1674,IF(LEFT(RIGHT('Elegio-Electors'!M1674,2),1)="C",'Elegio-Electors'!M1674,""))</f>
        <v/>
      </c>
      <c r="F1674" s="91" t="str">
        <f>IF(LEFT(RIGHT('Elegio-Electors'!L1674,2),1)="O",'Elegio-Electors'!L1674,IF(LEFT(RIGHT('Elegio-Electors'!M1674,2),1)="O",'Elegio-Electors'!M1674,""))</f>
        <v/>
      </c>
      <c r="G1674" s="91" t="s">
        <v>166</v>
      </c>
      <c r="H1674" s="91" t="s">
        <v>167</v>
      </c>
      <c r="I1674" s="91" t="e">
        <f t="shared" si="130"/>
        <v>#N/A</v>
      </c>
      <c r="J1674" s="91" t="e">
        <f t="shared" si="131"/>
        <v>#N/A</v>
      </c>
      <c r="K1674" s="91" t="e">
        <f>INDEX(bureaux!$A:$I,MATCH($F1674,bureaux!$A:$A,0),9)</f>
        <v>#N/A</v>
      </c>
      <c r="L1674" s="91" t="e">
        <f t="shared" si="132"/>
        <v>#N/A</v>
      </c>
      <c r="M1674" s="91" t="e">
        <f t="shared" si="133"/>
        <v>#N/A</v>
      </c>
      <c r="N1674" s="20" t="e">
        <f t="shared" si="134"/>
        <v>#N/A</v>
      </c>
      <c r="O1674" s="20" t="e">
        <f>INDEX(bureaux!$A:$H,MATCH($F1674,bureaux!$A:$A,0),8)</f>
        <v>#N/A</v>
      </c>
      <c r="P1674" s="91" t="e">
        <f>_xlfn.CONCAT(INDEX(bureaux!$A:$H,MATCH($F1674,bureaux!$A:$A,0),4)," ",INDEX(bureaux!$A:$H,MATCH($F1674,bureaux!$A:$A,0),5))</f>
        <v>#N/A</v>
      </c>
      <c r="Q1674" s="20" t="e">
        <f>INDEX(bureaux!$A:$H,MATCH($F1674,bureaux!$A:$A,0),6)</f>
        <v>#N/A</v>
      </c>
      <c r="R1674" s="20" t="e">
        <f>INDEX(bureaux!$A:$H,MATCH($F1674,bureaux!$A:$A,0),7)</f>
        <v>#N/A</v>
      </c>
    </row>
    <row r="1675" spans="1:18" x14ac:dyDescent="0.25">
      <c r="A1675" s="20">
        <f>'Elegio-Electors'!C1675</f>
        <v>0</v>
      </c>
      <c r="B1675" s="20">
        <f>'Elegio-Electors'!B1675</f>
        <v>0</v>
      </c>
      <c r="C1675" s="91">
        <f>IF(Procédure!$C$33=2,'Elegio-Electors'!D1675,Procédure!$C$33)</f>
        <v>0</v>
      </c>
      <c r="D1675" s="20">
        <f>'Elegio-Electors'!E1675</f>
        <v>0</v>
      </c>
      <c r="E1675" s="91" t="str">
        <f>IF(LEFT(RIGHT('Elegio-Electors'!L1675,2),1)="C",'Elegio-Electors'!L1675,IF(LEFT(RIGHT('Elegio-Electors'!M1675,2),1)="C",'Elegio-Electors'!M1675,""))</f>
        <v/>
      </c>
      <c r="F1675" s="91" t="str">
        <f>IF(LEFT(RIGHT('Elegio-Electors'!L1675,2),1)="O",'Elegio-Electors'!L1675,IF(LEFT(RIGHT('Elegio-Electors'!M1675,2),1)="O",'Elegio-Electors'!M1675,""))</f>
        <v/>
      </c>
      <c r="G1675" s="91" t="s">
        <v>166</v>
      </c>
      <c r="H1675" s="91" t="s">
        <v>167</v>
      </c>
      <c r="I1675" s="91" t="e">
        <f t="shared" si="130"/>
        <v>#N/A</v>
      </c>
      <c r="J1675" s="91" t="e">
        <f t="shared" si="131"/>
        <v>#N/A</v>
      </c>
      <c r="K1675" s="91" t="e">
        <f>INDEX(bureaux!$A:$I,MATCH($F1675,bureaux!$A:$A,0),9)</f>
        <v>#N/A</v>
      </c>
      <c r="L1675" s="91" t="e">
        <f t="shared" si="132"/>
        <v>#N/A</v>
      </c>
      <c r="M1675" s="91" t="e">
        <f t="shared" si="133"/>
        <v>#N/A</v>
      </c>
      <c r="N1675" s="20" t="e">
        <f t="shared" si="134"/>
        <v>#N/A</v>
      </c>
      <c r="O1675" s="20" t="e">
        <f>INDEX(bureaux!$A:$H,MATCH($F1675,bureaux!$A:$A,0),8)</f>
        <v>#N/A</v>
      </c>
      <c r="P1675" s="91" t="e">
        <f>_xlfn.CONCAT(INDEX(bureaux!$A:$H,MATCH($F1675,bureaux!$A:$A,0),4)," ",INDEX(bureaux!$A:$H,MATCH($F1675,bureaux!$A:$A,0),5))</f>
        <v>#N/A</v>
      </c>
      <c r="Q1675" s="20" t="e">
        <f>INDEX(bureaux!$A:$H,MATCH($F1675,bureaux!$A:$A,0),6)</f>
        <v>#N/A</v>
      </c>
      <c r="R1675" s="20" t="e">
        <f>INDEX(bureaux!$A:$H,MATCH($F1675,bureaux!$A:$A,0),7)</f>
        <v>#N/A</v>
      </c>
    </row>
    <row r="1676" spans="1:18" x14ac:dyDescent="0.25">
      <c r="A1676" s="20">
        <f>'Elegio-Electors'!C1676</f>
        <v>0</v>
      </c>
      <c r="B1676" s="20">
        <f>'Elegio-Electors'!B1676</f>
        <v>0</v>
      </c>
      <c r="C1676" s="91">
        <f>IF(Procédure!$C$33=2,'Elegio-Electors'!D1676,Procédure!$C$33)</f>
        <v>0</v>
      </c>
      <c r="D1676" s="20">
        <f>'Elegio-Electors'!E1676</f>
        <v>0</v>
      </c>
      <c r="E1676" s="91" t="str">
        <f>IF(LEFT(RIGHT('Elegio-Electors'!L1676,2),1)="C",'Elegio-Electors'!L1676,IF(LEFT(RIGHT('Elegio-Electors'!M1676,2),1)="C",'Elegio-Electors'!M1676,""))</f>
        <v/>
      </c>
      <c r="F1676" s="91" t="str">
        <f>IF(LEFT(RIGHT('Elegio-Electors'!L1676,2),1)="O",'Elegio-Electors'!L1676,IF(LEFT(RIGHT('Elegio-Electors'!M1676,2),1)="O",'Elegio-Electors'!M1676,""))</f>
        <v/>
      </c>
      <c r="G1676" s="91" t="s">
        <v>166</v>
      </c>
      <c r="H1676" s="91" t="s">
        <v>167</v>
      </c>
      <c r="I1676" s="91" t="e">
        <f t="shared" si="130"/>
        <v>#N/A</v>
      </c>
      <c r="J1676" s="91" t="e">
        <f t="shared" si="131"/>
        <v>#N/A</v>
      </c>
      <c r="K1676" s="91" t="e">
        <f>INDEX(bureaux!$A:$I,MATCH($F1676,bureaux!$A:$A,0),9)</f>
        <v>#N/A</v>
      </c>
      <c r="L1676" s="91" t="e">
        <f t="shared" si="132"/>
        <v>#N/A</v>
      </c>
      <c r="M1676" s="91" t="e">
        <f t="shared" si="133"/>
        <v>#N/A</v>
      </c>
      <c r="N1676" s="20" t="e">
        <f t="shared" si="134"/>
        <v>#N/A</v>
      </c>
      <c r="O1676" s="20" t="e">
        <f>INDEX(bureaux!$A:$H,MATCH($F1676,bureaux!$A:$A,0),8)</f>
        <v>#N/A</v>
      </c>
      <c r="P1676" s="91" t="e">
        <f>_xlfn.CONCAT(INDEX(bureaux!$A:$H,MATCH($F1676,bureaux!$A:$A,0),4)," ",INDEX(bureaux!$A:$H,MATCH($F1676,bureaux!$A:$A,0),5))</f>
        <v>#N/A</v>
      </c>
      <c r="Q1676" s="20" t="e">
        <f>INDEX(bureaux!$A:$H,MATCH($F1676,bureaux!$A:$A,0),6)</f>
        <v>#N/A</v>
      </c>
      <c r="R1676" s="20" t="e">
        <f>INDEX(bureaux!$A:$H,MATCH($F1676,bureaux!$A:$A,0),7)</f>
        <v>#N/A</v>
      </c>
    </row>
    <row r="1677" spans="1:18" x14ac:dyDescent="0.25">
      <c r="A1677" s="20">
        <f>'Elegio-Electors'!C1677</f>
        <v>0</v>
      </c>
      <c r="B1677" s="20">
        <f>'Elegio-Electors'!B1677</f>
        <v>0</v>
      </c>
      <c r="C1677" s="91">
        <f>IF(Procédure!$C$33=2,'Elegio-Electors'!D1677,Procédure!$C$33)</f>
        <v>0</v>
      </c>
      <c r="D1677" s="20">
        <f>'Elegio-Electors'!E1677</f>
        <v>0</v>
      </c>
      <c r="E1677" s="91" t="str">
        <f>IF(LEFT(RIGHT('Elegio-Electors'!L1677,2),1)="C",'Elegio-Electors'!L1677,IF(LEFT(RIGHT('Elegio-Electors'!M1677,2),1)="C",'Elegio-Electors'!M1677,""))</f>
        <v/>
      </c>
      <c r="F1677" s="91" t="str">
        <f>IF(LEFT(RIGHT('Elegio-Electors'!L1677,2),1)="O",'Elegio-Electors'!L1677,IF(LEFT(RIGHT('Elegio-Electors'!M1677,2),1)="O",'Elegio-Electors'!M1677,""))</f>
        <v/>
      </c>
      <c r="G1677" s="91" t="s">
        <v>166</v>
      </c>
      <c r="H1677" s="91" t="s">
        <v>167</v>
      </c>
      <c r="I1677" s="91" t="e">
        <f t="shared" si="130"/>
        <v>#N/A</v>
      </c>
      <c r="J1677" s="91" t="e">
        <f t="shared" si="131"/>
        <v>#N/A</v>
      </c>
      <c r="K1677" s="91" t="e">
        <f>INDEX(bureaux!$A:$I,MATCH($F1677,bureaux!$A:$A,0),9)</f>
        <v>#N/A</v>
      </c>
      <c r="L1677" s="91" t="e">
        <f t="shared" si="132"/>
        <v>#N/A</v>
      </c>
      <c r="M1677" s="91" t="e">
        <f t="shared" si="133"/>
        <v>#N/A</v>
      </c>
      <c r="N1677" s="20" t="e">
        <f t="shared" si="134"/>
        <v>#N/A</v>
      </c>
      <c r="O1677" s="20" t="e">
        <f>INDEX(bureaux!$A:$H,MATCH($F1677,bureaux!$A:$A,0),8)</f>
        <v>#N/A</v>
      </c>
      <c r="P1677" s="91" t="e">
        <f>_xlfn.CONCAT(INDEX(bureaux!$A:$H,MATCH($F1677,bureaux!$A:$A,0),4)," ",INDEX(bureaux!$A:$H,MATCH($F1677,bureaux!$A:$A,0),5))</f>
        <v>#N/A</v>
      </c>
      <c r="Q1677" s="20" t="e">
        <f>INDEX(bureaux!$A:$H,MATCH($F1677,bureaux!$A:$A,0),6)</f>
        <v>#N/A</v>
      </c>
      <c r="R1677" s="20" t="e">
        <f>INDEX(bureaux!$A:$H,MATCH($F1677,bureaux!$A:$A,0),7)</f>
        <v>#N/A</v>
      </c>
    </row>
    <row r="1678" spans="1:18" x14ac:dyDescent="0.25">
      <c r="A1678" s="20">
        <f>'Elegio-Electors'!C1678</f>
        <v>0</v>
      </c>
      <c r="B1678" s="20">
        <f>'Elegio-Electors'!B1678</f>
        <v>0</v>
      </c>
      <c r="C1678" s="91">
        <f>IF(Procédure!$C$33=2,'Elegio-Electors'!D1678,Procédure!$C$33)</f>
        <v>0</v>
      </c>
      <c r="D1678" s="20">
        <f>'Elegio-Electors'!E1678</f>
        <v>0</v>
      </c>
      <c r="E1678" s="91" t="str">
        <f>IF(LEFT(RIGHT('Elegio-Electors'!L1678,2),1)="C",'Elegio-Electors'!L1678,IF(LEFT(RIGHT('Elegio-Electors'!M1678,2),1)="C",'Elegio-Electors'!M1678,""))</f>
        <v/>
      </c>
      <c r="F1678" s="91" t="str">
        <f>IF(LEFT(RIGHT('Elegio-Electors'!L1678,2),1)="O",'Elegio-Electors'!L1678,IF(LEFT(RIGHT('Elegio-Electors'!M1678,2),1)="O",'Elegio-Electors'!M1678,""))</f>
        <v/>
      </c>
      <c r="G1678" s="91" t="s">
        <v>166</v>
      </c>
      <c r="H1678" s="91" t="s">
        <v>167</v>
      </c>
      <c r="I1678" s="91" t="e">
        <f t="shared" si="130"/>
        <v>#N/A</v>
      </c>
      <c r="J1678" s="91" t="e">
        <f t="shared" si="131"/>
        <v>#N/A</v>
      </c>
      <c r="K1678" s="91" t="e">
        <f>INDEX(bureaux!$A:$I,MATCH($F1678,bureaux!$A:$A,0),9)</f>
        <v>#N/A</v>
      </c>
      <c r="L1678" s="91" t="e">
        <f t="shared" si="132"/>
        <v>#N/A</v>
      </c>
      <c r="M1678" s="91" t="e">
        <f t="shared" si="133"/>
        <v>#N/A</v>
      </c>
      <c r="N1678" s="20" t="e">
        <f t="shared" si="134"/>
        <v>#N/A</v>
      </c>
      <c r="O1678" s="20" t="e">
        <f>INDEX(bureaux!$A:$H,MATCH($F1678,bureaux!$A:$A,0),8)</f>
        <v>#N/A</v>
      </c>
      <c r="P1678" s="91" t="e">
        <f>_xlfn.CONCAT(INDEX(bureaux!$A:$H,MATCH($F1678,bureaux!$A:$A,0),4)," ",INDEX(bureaux!$A:$H,MATCH($F1678,bureaux!$A:$A,0),5))</f>
        <v>#N/A</v>
      </c>
      <c r="Q1678" s="20" t="e">
        <f>INDEX(bureaux!$A:$H,MATCH($F1678,bureaux!$A:$A,0),6)</f>
        <v>#N/A</v>
      </c>
      <c r="R1678" s="20" t="e">
        <f>INDEX(bureaux!$A:$H,MATCH($F1678,bureaux!$A:$A,0),7)</f>
        <v>#N/A</v>
      </c>
    </row>
    <row r="1679" spans="1:18" x14ac:dyDescent="0.25">
      <c r="A1679" s="20">
        <f>'Elegio-Electors'!C1679</f>
        <v>0</v>
      </c>
      <c r="B1679" s="20">
        <f>'Elegio-Electors'!B1679</f>
        <v>0</v>
      </c>
      <c r="C1679" s="91">
        <f>IF(Procédure!$C$33=2,'Elegio-Electors'!D1679,Procédure!$C$33)</f>
        <v>0</v>
      </c>
      <c r="D1679" s="20">
        <f>'Elegio-Electors'!E1679</f>
        <v>0</v>
      </c>
      <c r="E1679" s="91" t="str">
        <f>IF(LEFT(RIGHT('Elegio-Electors'!L1679,2),1)="C",'Elegio-Electors'!L1679,IF(LEFT(RIGHT('Elegio-Electors'!M1679,2),1)="C",'Elegio-Electors'!M1679,""))</f>
        <v/>
      </c>
      <c r="F1679" s="91" t="str">
        <f>IF(LEFT(RIGHT('Elegio-Electors'!L1679,2),1)="O",'Elegio-Electors'!L1679,IF(LEFT(RIGHT('Elegio-Electors'!M1679,2),1)="O",'Elegio-Electors'!M1679,""))</f>
        <v/>
      </c>
      <c r="G1679" s="91" t="s">
        <v>166</v>
      </c>
      <c r="H1679" s="91" t="s">
        <v>167</v>
      </c>
      <c r="I1679" s="91" t="e">
        <f t="shared" si="130"/>
        <v>#N/A</v>
      </c>
      <c r="J1679" s="91" t="e">
        <f t="shared" si="131"/>
        <v>#N/A</v>
      </c>
      <c r="K1679" s="91" t="e">
        <f>INDEX(bureaux!$A:$I,MATCH($F1679,bureaux!$A:$A,0),9)</f>
        <v>#N/A</v>
      </c>
      <c r="L1679" s="91" t="e">
        <f t="shared" si="132"/>
        <v>#N/A</v>
      </c>
      <c r="M1679" s="91" t="e">
        <f t="shared" si="133"/>
        <v>#N/A</v>
      </c>
      <c r="N1679" s="20" t="e">
        <f t="shared" si="134"/>
        <v>#N/A</v>
      </c>
      <c r="O1679" s="20" t="e">
        <f>INDEX(bureaux!$A:$H,MATCH($F1679,bureaux!$A:$A,0),8)</f>
        <v>#N/A</v>
      </c>
      <c r="P1679" s="91" t="e">
        <f>_xlfn.CONCAT(INDEX(bureaux!$A:$H,MATCH($F1679,bureaux!$A:$A,0),4)," ",INDEX(bureaux!$A:$H,MATCH($F1679,bureaux!$A:$A,0),5))</f>
        <v>#N/A</v>
      </c>
      <c r="Q1679" s="20" t="e">
        <f>INDEX(bureaux!$A:$H,MATCH($F1679,bureaux!$A:$A,0),6)</f>
        <v>#N/A</v>
      </c>
      <c r="R1679" s="20" t="e">
        <f>INDEX(bureaux!$A:$H,MATCH($F1679,bureaux!$A:$A,0),7)</f>
        <v>#N/A</v>
      </c>
    </row>
    <row r="1680" spans="1:18" x14ac:dyDescent="0.25">
      <c r="A1680" s="20">
        <f>'Elegio-Electors'!C1680</f>
        <v>0</v>
      </c>
      <c r="B1680" s="20">
        <f>'Elegio-Electors'!B1680</f>
        <v>0</v>
      </c>
      <c r="C1680" s="91">
        <f>IF(Procédure!$C$33=2,'Elegio-Electors'!D1680,Procédure!$C$33)</f>
        <v>0</v>
      </c>
      <c r="D1680" s="20">
        <f>'Elegio-Electors'!E1680</f>
        <v>0</v>
      </c>
      <c r="E1680" s="91" t="str">
        <f>IF(LEFT(RIGHT('Elegio-Electors'!L1680,2),1)="C",'Elegio-Electors'!L1680,IF(LEFT(RIGHT('Elegio-Electors'!M1680,2),1)="C",'Elegio-Electors'!M1680,""))</f>
        <v/>
      </c>
      <c r="F1680" s="91" t="str">
        <f>IF(LEFT(RIGHT('Elegio-Electors'!L1680,2),1)="O",'Elegio-Electors'!L1680,IF(LEFT(RIGHT('Elegio-Electors'!M1680,2),1)="O",'Elegio-Electors'!M1680,""))</f>
        <v/>
      </c>
      <c r="G1680" s="91" t="s">
        <v>166</v>
      </c>
      <c r="H1680" s="91" t="s">
        <v>167</v>
      </c>
      <c r="I1680" s="91" t="e">
        <f t="shared" si="130"/>
        <v>#N/A</v>
      </c>
      <c r="J1680" s="91" t="e">
        <f t="shared" si="131"/>
        <v>#N/A</v>
      </c>
      <c r="K1680" s="91" t="e">
        <f>INDEX(bureaux!$A:$I,MATCH($F1680,bureaux!$A:$A,0),9)</f>
        <v>#N/A</v>
      </c>
      <c r="L1680" s="91" t="e">
        <f t="shared" si="132"/>
        <v>#N/A</v>
      </c>
      <c r="M1680" s="91" t="e">
        <f t="shared" si="133"/>
        <v>#N/A</v>
      </c>
      <c r="N1680" s="20" t="e">
        <f t="shared" si="134"/>
        <v>#N/A</v>
      </c>
      <c r="O1680" s="20" t="e">
        <f>INDEX(bureaux!$A:$H,MATCH($F1680,bureaux!$A:$A,0),8)</f>
        <v>#N/A</v>
      </c>
      <c r="P1680" s="91" t="e">
        <f>_xlfn.CONCAT(INDEX(bureaux!$A:$H,MATCH($F1680,bureaux!$A:$A,0),4)," ",INDEX(bureaux!$A:$H,MATCH($F1680,bureaux!$A:$A,0),5))</f>
        <v>#N/A</v>
      </c>
      <c r="Q1680" s="20" t="e">
        <f>INDEX(bureaux!$A:$H,MATCH($F1680,bureaux!$A:$A,0),6)</f>
        <v>#N/A</v>
      </c>
      <c r="R1680" s="20" t="e">
        <f>INDEX(bureaux!$A:$H,MATCH($F1680,bureaux!$A:$A,0),7)</f>
        <v>#N/A</v>
      </c>
    </row>
    <row r="1681" spans="1:18" x14ac:dyDescent="0.25">
      <c r="A1681" s="20">
        <f>'Elegio-Electors'!C1681</f>
        <v>0</v>
      </c>
      <c r="B1681" s="20">
        <f>'Elegio-Electors'!B1681</f>
        <v>0</v>
      </c>
      <c r="C1681" s="91">
        <f>IF(Procédure!$C$33=2,'Elegio-Electors'!D1681,Procédure!$C$33)</f>
        <v>0</v>
      </c>
      <c r="D1681" s="20">
        <f>'Elegio-Electors'!E1681</f>
        <v>0</v>
      </c>
      <c r="E1681" s="91" t="str">
        <f>IF(LEFT(RIGHT('Elegio-Electors'!L1681,2),1)="C",'Elegio-Electors'!L1681,IF(LEFT(RIGHT('Elegio-Electors'!M1681,2),1)="C",'Elegio-Electors'!M1681,""))</f>
        <v/>
      </c>
      <c r="F1681" s="91" t="str">
        <f>IF(LEFT(RIGHT('Elegio-Electors'!L1681,2),1)="O",'Elegio-Electors'!L1681,IF(LEFT(RIGHT('Elegio-Electors'!M1681,2),1)="O",'Elegio-Electors'!M1681,""))</f>
        <v/>
      </c>
      <c r="G1681" s="91" t="s">
        <v>166</v>
      </c>
      <c r="H1681" s="91" t="s">
        <v>167</v>
      </c>
      <c r="I1681" s="91" t="e">
        <f t="shared" si="130"/>
        <v>#N/A</v>
      </c>
      <c r="J1681" s="91" t="e">
        <f t="shared" si="131"/>
        <v>#N/A</v>
      </c>
      <c r="K1681" s="91" t="e">
        <f>INDEX(bureaux!$A:$I,MATCH($F1681,bureaux!$A:$A,0),9)</f>
        <v>#N/A</v>
      </c>
      <c r="L1681" s="91" t="e">
        <f t="shared" si="132"/>
        <v>#N/A</v>
      </c>
      <c r="M1681" s="91" t="e">
        <f t="shared" si="133"/>
        <v>#N/A</v>
      </c>
      <c r="N1681" s="20" t="e">
        <f t="shared" si="134"/>
        <v>#N/A</v>
      </c>
      <c r="O1681" s="20" t="e">
        <f>INDEX(bureaux!$A:$H,MATCH($F1681,bureaux!$A:$A,0),8)</f>
        <v>#N/A</v>
      </c>
      <c r="P1681" s="91" t="e">
        <f>_xlfn.CONCAT(INDEX(bureaux!$A:$H,MATCH($F1681,bureaux!$A:$A,0),4)," ",INDEX(bureaux!$A:$H,MATCH($F1681,bureaux!$A:$A,0),5))</f>
        <v>#N/A</v>
      </c>
      <c r="Q1681" s="20" t="e">
        <f>INDEX(bureaux!$A:$H,MATCH($F1681,bureaux!$A:$A,0),6)</f>
        <v>#N/A</v>
      </c>
      <c r="R1681" s="20" t="e">
        <f>INDEX(bureaux!$A:$H,MATCH($F1681,bureaux!$A:$A,0),7)</f>
        <v>#N/A</v>
      </c>
    </row>
    <row r="1682" spans="1:18" x14ac:dyDescent="0.25">
      <c r="A1682" s="20">
        <f>'Elegio-Electors'!C1682</f>
        <v>0</v>
      </c>
      <c r="B1682" s="20">
        <f>'Elegio-Electors'!B1682</f>
        <v>0</v>
      </c>
      <c r="C1682" s="91">
        <f>IF(Procédure!$C$33=2,'Elegio-Electors'!D1682,Procédure!$C$33)</f>
        <v>0</v>
      </c>
      <c r="D1682" s="20">
        <f>'Elegio-Electors'!E1682</f>
        <v>0</v>
      </c>
      <c r="E1682" s="91" t="str">
        <f>IF(LEFT(RIGHT('Elegio-Electors'!L1682,2),1)="C",'Elegio-Electors'!L1682,IF(LEFT(RIGHT('Elegio-Electors'!M1682,2),1)="C",'Elegio-Electors'!M1682,""))</f>
        <v/>
      </c>
      <c r="F1682" s="91" t="str">
        <f>IF(LEFT(RIGHT('Elegio-Electors'!L1682,2),1)="O",'Elegio-Electors'!L1682,IF(LEFT(RIGHT('Elegio-Electors'!M1682,2),1)="O",'Elegio-Electors'!M1682,""))</f>
        <v/>
      </c>
      <c r="G1682" s="91" t="s">
        <v>166</v>
      </c>
      <c r="H1682" s="91" t="s">
        <v>167</v>
      </c>
      <c r="I1682" s="91" t="e">
        <f t="shared" si="130"/>
        <v>#N/A</v>
      </c>
      <c r="J1682" s="91" t="e">
        <f t="shared" si="131"/>
        <v>#N/A</v>
      </c>
      <c r="K1682" s="91" t="e">
        <f>INDEX(bureaux!$A:$I,MATCH($F1682,bureaux!$A:$A,0),9)</f>
        <v>#N/A</v>
      </c>
      <c r="L1682" s="91" t="e">
        <f t="shared" si="132"/>
        <v>#N/A</v>
      </c>
      <c r="M1682" s="91" t="e">
        <f t="shared" si="133"/>
        <v>#N/A</v>
      </c>
      <c r="N1682" s="20" t="e">
        <f t="shared" si="134"/>
        <v>#N/A</v>
      </c>
      <c r="O1682" s="20" t="e">
        <f>INDEX(bureaux!$A:$H,MATCH($F1682,bureaux!$A:$A,0),8)</f>
        <v>#N/A</v>
      </c>
      <c r="P1682" s="91" t="e">
        <f>_xlfn.CONCAT(INDEX(bureaux!$A:$H,MATCH($F1682,bureaux!$A:$A,0),4)," ",INDEX(bureaux!$A:$H,MATCH($F1682,bureaux!$A:$A,0),5))</f>
        <v>#N/A</v>
      </c>
      <c r="Q1682" s="20" t="e">
        <f>INDEX(bureaux!$A:$H,MATCH($F1682,bureaux!$A:$A,0),6)</f>
        <v>#N/A</v>
      </c>
      <c r="R1682" s="20" t="e">
        <f>INDEX(bureaux!$A:$H,MATCH($F1682,bureaux!$A:$A,0),7)</f>
        <v>#N/A</v>
      </c>
    </row>
    <row r="1683" spans="1:18" x14ac:dyDescent="0.25">
      <c r="A1683" s="20">
        <f>'Elegio-Electors'!C1683</f>
        <v>0</v>
      </c>
      <c r="B1683" s="20">
        <f>'Elegio-Electors'!B1683</f>
        <v>0</v>
      </c>
      <c r="C1683" s="91">
        <f>IF(Procédure!$C$33=2,'Elegio-Electors'!D1683,Procédure!$C$33)</f>
        <v>0</v>
      </c>
      <c r="D1683" s="20">
        <f>'Elegio-Electors'!E1683</f>
        <v>0</v>
      </c>
      <c r="E1683" s="91" t="str">
        <f>IF(LEFT(RIGHT('Elegio-Electors'!L1683,2),1)="C",'Elegio-Electors'!L1683,IF(LEFT(RIGHT('Elegio-Electors'!M1683,2),1)="C",'Elegio-Electors'!M1683,""))</f>
        <v/>
      </c>
      <c r="F1683" s="91" t="str">
        <f>IF(LEFT(RIGHT('Elegio-Electors'!L1683,2),1)="O",'Elegio-Electors'!L1683,IF(LEFT(RIGHT('Elegio-Electors'!M1683,2),1)="O",'Elegio-Electors'!M1683,""))</f>
        <v/>
      </c>
      <c r="G1683" s="91" t="s">
        <v>166</v>
      </c>
      <c r="H1683" s="91" t="s">
        <v>167</v>
      </c>
      <c r="I1683" s="91" t="e">
        <f t="shared" si="130"/>
        <v>#N/A</v>
      </c>
      <c r="J1683" s="91" t="e">
        <f t="shared" si="131"/>
        <v>#N/A</v>
      </c>
      <c r="K1683" s="91" t="e">
        <f>INDEX(bureaux!$A:$I,MATCH($F1683,bureaux!$A:$A,0),9)</f>
        <v>#N/A</v>
      </c>
      <c r="L1683" s="91" t="e">
        <f t="shared" si="132"/>
        <v>#N/A</v>
      </c>
      <c r="M1683" s="91" t="e">
        <f t="shared" si="133"/>
        <v>#N/A</v>
      </c>
      <c r="N1683" s="20" t="e">
        <f t="shared" si="134"/>
        <v>#N/A</v>
      </c>
      <c r="O1683" s="20" t="e">
        <f>INDEX(bureaux!$A:$H,MATCH($F1683,bureaux!$A:$A,0),8)</f>
        <v>#N/A</v>
      </c>
      <c r="P1683" s="91" t="e">
        <f>_xlfn.CONCAT(INDEX(bureaux!$A:$H,MATCH($F1683,bureaux!$A:$A,0),4)," ",INDEX(bureaux!$A:$H,MATCH($F1683,bureaux!$A:$A,0),5))</f>
        <v>#N/A</v>
      </c>
      <c r="Q1683" s="20" t="e">
        <f>INDEX(bureaux!$A:$H,MATCH($F1683,bureaux!$A:$A,0),6)</f>
        <v>#N/A</v>
      </c>
      <c r="R1683" s="20" t="e">
        <f>INDEX(bureaux!$A:$H,MATCH($F1683,bureaux!$A:$A,0),7)</f>
        <v>#N/A</v>
      </c>
    </row>
    <row r="1684" spans="1:18" x14ac:dyDescent="0.25">
      <c r="A1684" s="20">
        <f>'Elegio-Electors'!C1684</f>
        <v>0</v>
      </c>
      <c r="B1684" s="20">
        <f>'Elegio-Electors'!B1684</f>
        <v>0</v>
      </c>
      <c r="C1684" s="91">
        <f>IF(Procédure!$C$33=2,'Elegio-Electors'!D1684,Procédure!$C$33)</f>
        <v>0</v>
      </c>
      <c r="D1684" s="20">
        <f>'Elegio-Electors'!E1684</f>
        <v>0</v>
      </c>
      <c r="E1684" s="91" t="str">
        <f>IF(LEFT(RIGHT('Elegio-Electors'!L1684,2),1)="C",'Elegio-Electors'!L1684,IF(LEFT(RIGHT('Elegio-Electors'!M1684,2),1)="C",'Elegio-Electors'!M1684,""))</f>
        <v/>
      </c>
      <c r="F1684" s="91" t="str">
        <f>IF(LEFT(RIGHT('Elegio-Electors'!L1684,2),1)="O",'Elegio-Electors'!L1684,IF(LEFT(RIGHT('Elegio-Electors'!M1684,2),1)="O",'Elegio-Electors'!M1684,""))</f>
        <v/>
      </c>
      <c r="G1684" s="91" t="s">
        <v>166</v>
      </c>
      <c r="H1684" s="91" t="s">
        <v>167</v>
      </c>
      <c r="I1684" s="91" t="e">
        <f t="shared" si="130"/>
        <v>#N/A</v>
      </c>
      <c r="J1684" s="91" t="e">
        <f t="shared" si="131"/>
        <v>#N/A</v>
      </c>
      <c r="K1684" s="91" t="e">
        <f>INDEX(bureaux!$A:$I,MATCH($F1684,bureaux!$A:$A,0),9)</f>
        <v>#N/A</v>
      </c>
      <c r="L1684" s="91" t="e">
        <f t="shared" si="132"/>
        <v>#N/A</v>
      </c>
      <c r="M1684" s="91" t="e">
        <f t="shared" si="133"/>
        <v>#N/A</v>
      </c>
      <c r="N1684" s="20" t="e">
        <f t="shared" si="134"/>
        <v>#N/A</v>
      </c>
      <c r="O1684" s="20" t="e">
        <f>INDEX(bureaux!$A:$H,MATCH($F1684,bureaux!$A:$A,0),8)</f>
        <v>#N/A</v>
      </c>
      <c r="P1684" s="91" t="e">
        <f>_xlfn.CONCAT(INDEX(bureaux!$A:$H,MATCH($F1684,bureaux!$A:$A,0),4)," ",INDEX(bureaux!$A:$H,MATCH($F1684,bureaux!$A:$A,0),5))</f>
        <v>#N/A</v>
      </c>
      <c r="Q1684" s="20" t="e">
        <f>INDEX(bureaux!$A:$H,MATCH($F1684,bureaux!$A:$A,0),6)</f>
        <v>#N/A</v>
      </c>
      <c r="R1684" s="20" t="e">
        <f>INDEX(bureaux!$A:$H,MATCH($F1684,bureaux!$A:$A,0),7)</f>
        <v>#N/A</v>
      </c>
    </row>
    <row r="1685" spans="1:18" x14ac:dyDescent="0.25">
      <c r="A1685" s="20">
        <f>'Elegio-Electors'!C1685</f>
        <v>0</v>
      </c>
      <c r="B1685" s="20">
        <f>'Elegio-Electors'!B1685</f>
        <v>0</v>
      </c>
      <c r="C1685" s="91">
        <f>IF(Procédure!$C$33=2,'Elegio-Electors'!D1685,Procédure!$C$33)</f>
        <v>0</v>
      </c>
      <c r="D1685" s="20">
        <f>'Elegio-Electors'!E1685</f>
        <v>0</v>
      </c>
      <c r="E1685" s="91" t="str">
        <f>IF(LEFT(RIGHT('Elegio-Electors'!L1685,2),1)="C",'Elegio-Electors'!L1685,IF(LEFT(RIGHT('Elegio-Electors'!M1685,2),1)="C",'Elegio-Electors'!M1685,""))</f>
        <v/>
      </c>
      <c r="F1685" s="91" t="str">
        <f>IF(LEFT(RIGHT('Elegio-Electors'!L1685,2),1)="O",'Elegio-Electors'!L1685,IF(LEFT(RIGHT('Elegio-Electors'!M1685,2),1)="O",'Elegio-Electors'!M1685,""))</f>
        <v/>
      </c>
      <c r="G1685" s="91" t="s">
        <v>166</v>
      </c>
      <c r="H1685" s="91" t="s">
        <v>167</v>
      </c>
      <c r="I1685" s="91" t="e">
        <f t="shared" si="130"/>
        <v>#N/A</v>
      </c>
      <c r="J1685" s="91" t="e">
        <f t="shared" si="131"/>
        <v>#N/A</v>
      </c>
      <c r="K1685" s="91" t="e">
        <f>INDEX(bureaux!$A:$I,MATCH($F1685,bureaux!$A:$A,0),9)</f>
        <v>#N/A</v>
      </c>
      <c r="L1685" s="91" t="e">
        <f t="shared" si="132"/>
        <v>#N/A</v>
      </c>
      <c r="M1685" s="91" t="e">
        <f t="shared" si="133"/>
        <v>#N/A</v>
      </c>
      <c r="N1685" s="20" t="e">
        <f t="shared" si="134"/>
        <v>#N/A</v>
      </c>
      <c r="O1685" s="20" t="e">
        <f>INDEX(bureaux!$A:$H,MATCH($F1685,bureaux!$A:$A,0),8)</f>
        <v>#N/A</v>
      </c>
      <c r="P1685" s="91" t="e">
        <f>_xlfn.CONCAT(INDEX(bureaux!$A:$H,MATCH($F1685,bureaux!$A:$A,0),4)," ",INDEX(bureaux!$A:$H,MATCH($F1685,bureaux!$A:$A,0),5))</f>
        <v>#N/A</v>
      </c>
      <c r="Q1685" s="20" t="e">
        <f>INDEX(bureaux!$A:$H,MATCH($F1685,bureaux!$A:$A,0),6)</f>
        <v>#N/A</v>
      </c>
      <c r="R1685" s="20" t="e">
        <f>INDEX(bureaux!$A:$H,MATCH($F1685,bureaux!$A:$A,0),7)</f>
        <v>#N/A</v>
      </c>
    </row>
    <row r="1686" spans="1:18" x14ac:dyDescent="0.25">
      <c r="A1686" s="20">
        <f>'Elegio-Electors'!C1686</f>
        <v>0</v>
      </c>
      <c r="B1686" s="20">
        <f>'Elegio-Electors'!B1686</f>
        <v>0</v>
      </c>
      <c r="C1686" s="91">
        <f>IF(Procédure!$C$33=2,'Elegio-Electors'!D1686,Procédure!$C$33)</f>
        <v>0</v>
      </c>
      <c r="D1686" s="20">
        <f>'Elegio-Electors'!E1686</f>
        <v>0</v>
      </c>
      <c r="E1686" s="91" t="str">
        <f>IF(LEFT(RIGHT('Elegio-Electors'!L1686,2),1)="C",'Elegio-Electors'!L1686,IF(LEFT(RIGHT('Elegio-Electors'!M1686,2),1)="C",'Elegio-Electors'!M1686,""))</f>
        <v/>
      </c>
      <c r="F1686" s="91" t="str">
        <f>IF(LEFT(RIGHT('Elegio-Electors'!L1686,2),1)="O",'Elegio-Electors'!L1686,IF(LEFT(RIGHT('Elegio-Electors'!M1686,2),1)="O",'Elegio-Electors'!M1686,""))</f>
        <v/>
      </c>
      <c r="G1686" s="91" t="s">
        <v>166</v>
      </c>
      <c r="H1686" s="91" t="s">
        <v>167</v>
      </c>
      <c r="I1686" s="91" t="e">
        <f t="shared" si="130"/>
        <v>#N/A</v>
      </c>
      <c r="J1686" s="91" t="e">
        <f t="shared" si="131"/>
        <v>#N/A</v>
      </c>
      <c r="K1686" s="91" t="e">
        <f>INDEX(bureaux!$A:$I,MATCH($F1686,bureaux!$A:$A,0),9)</f>
        <v>#N/A</v>
      </c>
      <c r="L1686" s="91" t="e">
        <f t="shared" si="132"/>
        <v>#N/A</v>
      </c>
      <c r="M1686" s="91" t="e">
        <f t="shared" si="133"/>
        <v>#N/A</v>
      </c>
      <c r="N1686" s="20" t="e">
        <f t="shared" si="134"/>
        <v>#N/A</v>
      </c>
      <c r="O1686" s="20" t="e">
        <f>INDEX(bureaux!$A:$H,MATCH($F1686,bureaux!$A:$A,0),8)</f>
        <v>#N/A</v>
      </c>
      <c r="P1686" s="91" t="e">
        <f>_xlfn.CONCAT(INDEX(bureaux!$A:$H,MATCH($F1686,bureaux!$A:$A,0),4)," ",INDEX(bureaux!$A:$H,MATCH($F1686,bureaux!$A:$A,0),5))</f>
        <v>#N/A</v>
      </c>
      <c r="Q1686" s="20" t="e">
        <f>INDEX(bureaux!$A:$H,MATCH($F1686,bureaux!$A:$A,0),6)</f>
        <v>#N/A</v>
      </c>
      <c r="R1686" s="20" t="e">
        <f>INDEX(bureaux!$A:$H,MATCH($F1686,bureaux!$A:$A,0),7)</f>
        <v>#N/A</v>
      </c>
    </row>
    <row r="1687" spans="1:18" x14ac:dyDescent="0.25">
      <c r="A1687" s="20">
        <f>'Elegio-Electors'!C1687</f>
        <v>0</v>
      </c>
      <c r="B1687" s="20">
        <f>'Elegio-Electors'!B1687</f>
        <v>0</v>
      </c>
      <c r="C1687" s="91">
        <f>IF(Procédure!$C$33=2,'Elegio-Electors'!D1687,Procédure!$C$33)</f>
        <v>0</v>
      </c>
      <c r="D1687" s="20">
        <f>'Elegio-Electors'!E1687</f>
        <v>0</v>
      </c>
      <c r="E1687" s="91" t="str">
        <f>IF(LEFT(RIGHT('Elegio-Electors'!L1687,2),1)="C",'Elegio-Electors'!L1687,IF(LEFT(RIGHT('Elegio-Electors'!M1687,2),1)="C",'Elegio-Electors'!M1687,""))</f>
        <v/>
      </c>
      <c r="F1687" s="91" t="str">
        <f>IF(LEFT(RIGHT('Elegio-Electors'!L1687,2),1)="O",'Elegio-Electors'!L1687,IF(LEFT(RIGHT('Elegio-Electors'!M1687,2),1)="O",'Elegio-Electors'!M1687,""))</f>
        <v/>
      </c>
      <c r="G1687" s="91" t="s">
        <v>166</v>
      </c>
      <c r="H1687" s="91" t="s">
        <v>167</v>
      </c>
      <c r="I1687" s="91" t="e">
        <f t="shared" si="130"/>
        <v>#N/A</v>
      </c>
      <c r="J1687" s="91" t="e">
        <f t="shared" si="131"/>
        <v>#N/A</v>
      </c>
      <c r="K1687" s="91" t="e">
        <f>INDEX(bureaux!$A:$I,MATCH($F1687,bureaux!$A:$A,0),9)</f>
        <v>#N/A</v>
      </c>
      <c r="L1687" s="91" t="e">
        <f t="shared" si="132"/>
        <v>#N/A</v>
      </c>
      <c r="M1687" s="91" t="e">
        <f t="shared" si="133"/>
        <v>#N/A</v>
      </c>
      <c r="N1687" s="20" t="e">
        <f t="shared" si="134"/>
        <v>#N/A</v>
      </c>
      <c r="O1687" s="20" t="e">
        <f>INDEX(bureaux!$A:$H,MATCH($F1687,bureaux!$A:$A,0),8)</f>
        <v>#N/A</v>
      </c>
      <c r="P1687" s="91" t="e">
        <f>_xlfn.CONCAT(INDEX(bureaux!$A:$H,MATCH($F1687,bureaux!$A:$A,0),4)," ",INDEX(bureaux!$A:$H,MATCH($F1687,bureaux!$A:$A,0),5))</f>
        <v>#N/A</v>
      </c>
      <c r="Q1687" s="20" t="e">
        <f>INDEX(bureaux!$A:$H,MATCH($F1687,bureaux!$A:$A,0),6)</f>
        <v>#N/A</v>
      </c>
      <c r="R1687" s="20" t="e">
        <f>INDEX(bureaux!$A:$H,MATCH($F1687,bureaux!$A:$A,0),7)</f>
        <v>#N/A</v>
      </c>
    </row>
    <row r="1688" spans="1:18" x14ac:dyDescent="0.25">
      <c r="A1688" s="20">
        <f>'Elegio-Electors'!C1688</f>
        <v>0</v>
      </c>
      <c r="B1688" s="20">
        <f>'Elegio-Electors'!B1688</f>
        <v>0</v>
      </c>
      <c r="C1688" s="91">
        <f>IF(Procédure!$C$33=2,'Elegio-Electors'!D1688,Procédure!$C$33)</f>
        <v>0</v>
      </c>
      <c r="D1688" s="20">
        <f>'Elegio-Electors'!E1688</f>
        <v>0</v>
      </c>
      <c r="E1688" s="91" t="str">
        <f>IF(LEFT(RIGHT('Elegio-Electors'!L1688,2),1)="C",'Elegio-Electors'!L1688,IF(LEFT(RIGHT('Elegio-Electors'!M1688,2),1)="C",'Elegio-Electors'!M1688,""))</f>
        <v/>
      </c>
      <c r="F1688" s="91" t="str">
        <f>IF(LEFT(RIGHT('Elegio-Electors'!L1688,2),1)="O",'Elegio-Electors'!L1688,IF(LEFT(RIGHT('Elegio-Electors'!M1688,2),1)="O",'Elegio-Electors'!M1688,""))</f>
        <v/>
      </c>
      <c r="G1688" s="91" t="s">
        <v>166</v>
      </c>
      <c r="H1688" s="91" t="s">
        <v>167</v>
      </c>
      <c r="I1688" s="91" t="e">
        <f t="shared" si="130"/>
        <v>#N/A</v>
      </c>
      <c r="J1688" s="91" t="e">
        <f t="shared" si="131"/>
        <v>#N/A</v>
      </c>
      <c r="K1688" s="91" t="e">
        <f>INDEX(bureaux!$A:$I,MATCH($F1688,bureaux!$A:$A,0),9)</f>
        <v>#N/A</v>
      </c>
      <c r="L1688" s="91" t="e">
        <f t="shared" si="132"/>
        <v>#N/A</v>
      </c>
      <c r="M1688" s="91" t="e">
        <f t="shared" si="133"/>
        <v>#N/A</v>
      </c>
      <c r="N1688" s="20" t="e">
        <f t="shared" si="134"/>
        <v>#N/A</v>
      </c>
      <c r="O1688" s="20" t="e">
        <f>INDEX(bureaux!$A:$H,MATCH($F1688,bureaux!$A:$A,0),8)</f>
        <v>#N/A</v>
      </c>
      <c r="P1688" s="91" t="e">
        <f>_xlfn.CONCAT(INDEX(bureaux!$A:$H,MATCH($F1688,bureaux!$A:$A,0),4)," ",INDEX(bureaux!$A:$H,MATCH($F1688,bureaux!$A:$A,0),5))</f>
        <v>#N/A</v>
      </c>
      <c r="Q1688" s="20" t="e">
        <f>INDEX(bureaux!$A:$H,MATCH($F1688,bureaux!$A:$A,0),6)</f>
        <v>#N/A</v>
      </c>
      <c r="R1688" s="20" t="e">
        <f>INDEX(bureaux!$A:$H,MATCH($F1688,bureaux!$A:$A,0),7)</f>
        <v>#N/A</v>
      </c>
    </row>
    <row r="1689" spans="1:18" x14ac:dyDescent="0.25">
      <c r="A1689" s="20">
        <f>'Elegio-Electors'!C1689</f>
        <v>0</v>
      </c>
      <c r="B1689" s="20">
        <f>'Elegio-Electors'!B1689</f>
        <v>0</v>
      </c>
      <c r="C1689" s="91">
        <f>IF(Procédure!$C$33=2,'Elegio-Electors'!D1689,Procédure!$C$33)</f>
        <v>0</v>
      </c>
      <c r="D1689" s="20">
        <f>'Elegio-Electors'!E1689</f>
        <v>0</v>
      </c>
      <c r="E1689" s="91" t="str">
        <f>IF(LEFT(RIGHT('Elegio-Electors'!L1689,2),1)="C",'Elegio-Electors'!L1689,IF(LEFT(RIGHT('Elegio-Electors'!M1689,2),1)="C",'Elegio-Electors'!M1689,""))</f>
        <v/>
      </c>
      <c r="F1689" s="91" t="str">
        <f>IF(LEFT(RIGHT('Elegio-Electors'!L1689,2),1)="O",'Elegio-Electors'!L1689,IF(LEFT(RIGHT('Elegio-Electors'!M1689,2),1)="O",'Elegio-Electors'!M1689,""))</f>
        <v/>
      </c>
      <c r="G1689" s="91" t="s">
        <v>166</v>
      </c>
      <c r="H1689" s="91" t="s">
        <v>167</v>
      </c>
      <c r="I1689" s="91" t="e">
        <f t="shared" si="130"/>
        <v>#N/A</v>
      </c>
      <c r="J1689" s="91" t="e">
        <f t="shared" si="131"/>
        <v>#N/A</v>
      </c>
      <c r="K1689" s="91" t="e">
        <f>INDEX(bureaux!$A:$I,MATCH($F1689,bureaux!$A:$A,0),9)</f>
        <v>#N/A</v>
      </c>
      <c r="L1689" s="91" t="e">
        <f t="shared" si="132"/>
        <v>#N/A</v>
      </c>
      <c r="M1689" s="91" t="e">
        <f t="shared" si="133"/>
        <v>#N/A</v>
      </c>
      <c r="N1689" s="20" t="e">
        <f t="shared" si="134"/>
        <v>#N/A</v>
      </c>
      <c r="O1689" s="20" t="e">
        <f>INDEX(bureaux!$A:$H,MATCH($F1689,bureaux!$A:$A,0),8)</f>
        <v>#N/A</v>
      </c>
      <c r="P1689" s="91" t="e">
        <f>_xlfn.CONCAT(INDEX(bureaux!$A:$H,MATCH($F1689,bureaux!$A:$A,0),4)," ",INDEX(bureaux!$A:$H,MATCH($F1689,bureaux!$A:$A,0),5))</f>
        <v>#N/A</v>
      </c>
      <c r="Q1689" s="20" t="e">
        <f>INDEX(bureaux!$A:$H,MATCH($F1689,bureaux!$A:$A,0),6)</f>
        <v>#N/A</v>
      </c>
      <c r="R1689" s="20" t="e">
        <f>INDEX(bureaux!$A:$H,MATCH($F1689,bureaux!$A:$A,0),7)</f>
        <v>#N/A</v>
      </c>
    </row>
    <row r="1690" spans="1:18" x14ac:dyDescent="0.25">
      <c r="A1690" s="20">
        <f>'Elegio-Electors'!C1690</f>
        <v>0</v>
      </c>
      <c r="B1690" s="20">
        <f>'Elegio-Electors'!B1690</f>
        <v>0</v>
      </c>
      <c r="C1690" s="91">
        <f>IF(Procédure!$C$33=2,'Elegio-Electors'!D1690,Procédure!$C$33)</f>
        <v>0</v>
      </c>
      <c r="D1690" s="20">
        <f>'Elegio-Electors'!E1690</f>
        <v>0</v>
      </c>
      <c r="E1690" s="91" t="str">
        <f>IF(LEFT(RIGHT('Elegio-Electors'!L1690,2),1)="C",'Elegio-Electors'!L1690,IF(LEFT(RIGHT('Elegio-Electors'!M1690,2),1)="C",'Elegio-Electors'!M1690,""))</f>
        <v/>
      </c>
      <c r="F1690" s="91" t="str">
        <f>IF(LEFT(RIGHT('Elegio-Electors'!L1690,2),1)="O",'Elegio-Electors'!L1690,IF(LEFT(RIGHT('Elegio-Electors'!M1690,2),1)="O",'Elegio-Electors'!M1690,""))</f>
        <v/>
      </c>
      <c r="G1690" s="91" t="s">
        <v>166</v>
      </c>
      <c r="H1690" s="91" t="s">
        <v>167</v>
      </c>
      <c r="I1690" s="91" t="e">
        <f t="shared" si="130"/>
        <v>#N/A</v>
      </c>
      <c r="J1690" s="91" t="e">
        <f t="shared" si="131"/>
        <v>#N/A</v>
      </c>
      <c r="K1690" s="91" t="e">
        <f>INDEX(bureaux!$A:$I,MATCH($F1690,bureaux!$A:$A,0),9)</f>
        <v>#N/A</v>
      </c>
      <c r="L1690" s="91" t="e">
        <f t="shared" si="132"/>
        <v>#N/A</v>
      </c>
      <c r="M1690" s="91" t="e">
        <f t="shared" si="133"/>
        <v>#N/A</v>
      </c>
      <c r="N1690" s="20" t="e">
        <f t="shared" si="134"/>
        <v>#N/A</v>
      </c>
      <c r="O1690" s="20" t="e">
        <f>INDEX(bureaux!$A:$H,MATCH($F1690,bureaux!$A:$A,0),8)</f>
        <v>#N/A</v>
      </c>
      <c r="P1690" s="91" t="e">
        <f>_xlfn.CONCAT(INDEX(bureaux!$A:$H,MATCH($F1690,bureaux!$A:$A,0),4)," ",INDEX(bureaux!$A:$H,MATCH($F1690,bureaux!$A:$A,0),5))</f>
        <v>#N/A</v>
      </c>
      <c r="Q1690" s="20" t="e">
        <f>INDEX(bureaux!$A:$H,MATCH($F1690,bureaux!$A:$A,0),6)</f>
        <v>#N/A</v>
      </c>
      <c r="R1690" s="20" t="e">
        <f>INDEX(bureaux!$A:$H,MATCH($F1690,bureaux!$A:$A,0),7)</f>
        <v>#N/A</v>
      </c>
    </row>
    <row r="1691" spans="1:18" x14ac:dyDescent="0.25">
      <c r="A1691" s="20">
        <f>'Elegio-Electors'!C1691</f>
        <v>0</v>
      </c>
      <c r="B1691" s="20">
        <f>'Elegio-Electors'!B1691</f>
        <v>0</v>
      </c>
      <c r="C1691" s="91">
        <f>IF(Procédure!$C$33=2,'Elegio-Electors'!D1691,Procédure!$C$33)</f>
        <v>0</v>
      </c>
      <c r="D1691" s="20">
        <f>'Elegio-Electors'!E1691</f>
        <v>0</v>
      </c>
      <c r="E1691" s="91" t="str">
        <f>IF(LEFT(RIGHT('Elegio-Electors'!L1691,2),1)="C",'Elegio-Electors'!L1691,IF(LEFT(RIGHT('Elegio-Electors'!M1691,2),1)="C",'Elegio-Electors'!M1691,""))</f>
        <v/>
      </c>
      <c r="F1691" s="91" t="str">
        <f>IF(LEFT(RIGHT('Elegio-Electors'!L1691,2),1)="O",'Elegio-Electors'!L1691,IF(LEFT(RIGHT('Elegio-Electors'!M1691,2),1)="O",'Elegio-Electors'!M1691,""))</f>
        <v/>
      </c>
      <c r="G1691" s="91" t="s">
        <v>166</v>
      </c>
      <c r="H1691" s="91" t="s">
        <v>167</v>
      </c>
      <c r="I1691" s="91" t="e">
        <f t="shared" si="130"/>
        <v>#N/A</v>
      </c>
      <c r="J1691" s="91" t="e">
        <f t="shared" si="131"/>
        <v>#N/A</v>
      </c>
      <c r="K1691" s="91" t="e">
        <f>INDEX(bureaux!$A:$I,MATCH($F1691,bureaux!$A:$A,0),9)</f>
        <v>#N/A</v>
      </c>
      <c r="L1691" s="91" t="e">
        <f t="shared" si="132"/>
        <v>#N/A</v>
      </c>
      <c r="M1691" s="91" t="e">
        <f t="shared" si="133"/>
        <v>#N/A</v>
      </c>
      <c r="N1691" s="20" t="e">
        <f t="shared" si="134"/>
        <v>#N/A</v>
      </c>
      <c r="O1691" s="20" t="e">
        <f>INDEX(bureaux!$A:$H,MATCH($F1691,bureaux!$A:$A,0),8)</f>
        <v>#N/A</v>
      </c>
      <c r="P1691" s="91" t="e">
        <f>_xlfn.CONCAT(INDEX(bureaux!$A:$H,MATCH($F1691,bureaux!$A:$A,0),4)," ",INDEX(bureaux!$A:$H,MATCH($F1691,bureaux!$A:$A,0),5))</f>
        <v>#N/A</v>
      </c>
      <c r="Q1691" s="20" t="e">
        <f>INDEX(bureaux!$A:$H,MATCH($F1691,bureaux!$A:$A,0),6)</f>
        <v>#N/A</v>
      </c>
      <c r="R1691" s="20" t="e">
        <f>INDEX(bureaux!$A:$H,MATCH($F1691,bureaux!$A:$A,0),7)</f>
        <v>#N/A</v>
      </c>
    </row>
    <row r="1692" spans="1:18" x14ac:dyDescent="0.25">
      <c r="A1692" s="20">
        <f>'Elegio-Electors'!C1692</f>
        <v>0</v>
      </c>
      <c r="B1692" s="20">
        <f>'Elegio-Electors'!B1692</f>
        <v>0</v>
      </c>
      <c r="C1692" s="91">
        <f>IF(Procédure!$C$33=2,'Elegio-Electors'!D1692,Procédure!$C$33)</f>
        <v>0</v>
      </c>
      <c r="D1692" s="20">
        <f>'Elegio-Electors'!E1692</f>
        <v>0</v>
      </c>
      <c r="E1692" s="91" t="str">
        <f>IF(LEFT(RIGHT('Elegio-Electors'!L1692,2),1)="C",'Elegio-Electors'!L1692,IF(LEFT(RIGHT('Elegio-Electors'!M1692,2),1)="C",'Elegio-Electors'!M1692,""))</f>
        <v/>
      </c>
      <c r="F1692" s="91" t="str">
        <f>IF(LEFT(RIGHT('Elegio-Electors'!L1692,2),1)="O",'Elegio-Electors'!L1692,IF(LEFT(RIGHT('Elegio-Electors'!M1692,2),1)="O",'Elegio-Electors'!M1692,""))</f>
        <v/>
      </c>
      <c r="G1692" s="91" t="s">
        <v>166</v>
      </c>
      <c r="H1692" s="91" t="s">
        <v>167</v>
      </c>
      <c r="I1692" s="91" t="e">
        <f t="shared" si="130"/>
        <v>#N/A</v>
      </c>
      <c r="J1692" s="91" t="e">
        <f t="shared" si="131"/>
        <v>#N/A</v>
      </c>
      <c r="K1692" s="91" t="e">
        <f>INDEX(bureaux!$A:$I,MATCH($F1692,bureaux!$A:$A,0),9)</f>
        <v>#N/A</v>
      </c>
      <c r="L1692" s="91" t="e">
        <f t="shared" si="132"/>
        <v>#N/A</v>
      </c>
      <c r="M1692" s="91" t="e">
        <f t="shared" si="133"/>
        <v>#N/A</v>
      </c>
      <c r="N1692" s="20" t="e">
        <f t="shared" si="134"/>
        <v>#N/A</v>
      </c>
      <c r="O1692" s="20" t="e">
        <f>INDEX(bureaux!$A:$H,MATCH($F1692,bureaux!$A:$A,0),8)</f>
        <v>#N/A</v>
      </c>
      <c r="P1692" s="91" t="e">
        <f>_xlfn.CONCAT(INDEX(bureaux!$A:$H,MATCH($F1692,bureaux!$A:$A,0),4)," ",INDEX(bureaux!$A:$H,MATCH($F1692,bureaux!$A:$A,0),5))</f>
        <v>#N/A</v>
      </c>
      <c r="Q1692" s="20" t="e">
        <f>INDEX(bureaux!$A:$H,MATCH($F1692,bureaux!$A:$A,0),6)</f>
        <v>#N/A</v>
      </c>
      <c r="R1692" s="20" t="e">
        <f>INDEX(bureaux!$A:$H,MATCH($F1692,bureaux!$A:$A,0),7)</f>
        <v>#N/A</v>
      </c>
    </row>
    <row r="1693" spans="1:18" x14ac:dyDescent="0.25">
      <c r="A1693" s="20">
        <f>'Elegio-Electors'!C1693</f>
        <v>0</v>
      </c>
      <c r="B1693" s="20">
        <f>'Elegio-Electors'!B1693</f>
        <v>0</v>
      </c>
      <c r="C1693" s="91">
        <f>IF(Procédure!$C$33=2,'Elegio-Electors'!D1693,Procédure!$C$33)</f>
        <v>0</v>
      </c>
      <c r="D1693" s="20">
        <f>'Elegio-Electors'!E1693</f>
        <v>0</v>
      </c>
      <c r="E1693" s="91" t="str">
        <f>IF(LEFT(RIGHT('Elegio-Electors'!L1693,2),1)="C",'Elegio-Electors'!L1693,IF(LEFT(RIGHT('Elegio-Electors'!M1693,2),1)="C",'Elegio-Electors'!M1693,""))</f>
        <v/>
      </c>
      <c r="F1693" s="91" t="str">
        <f>IF(LEFT(RIGHT('Elegio-Electors'!L1693,2),1)="O",'Elegio-Electors'!L1693,IF(LEFT(RIGHT('Elegio-Electors'!M1693,2),1)="O",'Elegio-Electors'!M1693,""))</f>
        <v/>
      </c>
      <c r="G1693" s="91" t="s">
        <v>166</v>
      </c>
      <c r="H1693" s="91" t="s">
        <v>167</v>
      </c>
      <c r="I1693" s="91" t="e">
        <f t="shared" si="130"/>
        <v>#N/A</v>
      </c>
      <c r="J1693" s="91" t="e">
        <f t="shared" si="131"/>
        <v>#N/A</v>
      </c>
      <c r="K1693" s="91" t="e">
        <f>INDEX(bureaux!$A:$I,MATCH($F1693,bureaux!$A:$A,0),9)</f>
        <v>#N/A</v>
      </c>
      <c r="L1693" s="91" t="e">
        <f t="shared" si="132"/>
        <v>#N/A</v>
      </c>
      <c r="M1693" s="91" t="e">
        <f t="shared" si="133"/>
        <v>#N/A</v>
      </c>
      <c r="N1693" s="20" t="e">
        <f t="shared" si="134"/>
        <v>#N/A</v>
      </c>
      <c r="O1693" s="20" t="e">
        <f>INDEX(bureaux!$A:$H,MATCH($F1693,bureaux!$A:$A,0),8)</f>
        <v>#N/A</v>
      </c>
      <c r="P1693" s="91" t="e">
        <f>_xlfn.CONCAT(INDEX(bureaux!$A:$H,MATCH($F1693,bureaux!$A:$A,0),4)," ",INDEX(bureaux!$A:$H,MATCH($F1693,bureaux!$A:$A,0),5))</f>
        <v>#N/A</v>
      </c>
      <c r="Q1693" s="20" t="e">
        <f>INDEX(bureaux!$A:$H,MATCH($F1693,bureaux!$A:$A,0),6)</f>
        <v>#N/A</v>
      </c>
      <c r="R1693" s="20" t="e">
        <f>INDEX(bureaux!$A:$H,MATCH($F1693,bureaux!$A:$A,0),7)</f>
        <v>#N/A</v>
      </c>
    </row>
    <row r="1694" spans="1:18" x14ac:dyDescent="0.25">
      <c r="A1694" s="20">
        <f>'Elegio-Electors'!C1694</f>
        <v>0</v>
      </c>
      <c r="B1694" s="20">
        <f>'Elegio-Electors'!B1694</f>
        <v>0</v>
      </c>
      <c r="C1694" s="91">
        <f>IF(Procédure!$C$33=2,'Elegio-Electors'!D1694,Procédure!$C$33)</f>
        <v>0</v>
      </c>
      <c r="D1694" s="20">
        <f>'Elegio-Electors'!E1694</f>
        <v>0</v>
      </c>
      <c r="E1694" s="91" t="str">
        <f>IF(LEFT(RIGHT('Elegio-Electors'!L1694,2),1)="C",'Elegio-Electors'!L1694,IF(LEFT(RIGHT('Elegio-Electors'!M1694,2),1)="C",'Elegio-Electors'!M1694,""))</f>
        <v/>
      </c>
      <c r="F1694" s="91" t="str">
        <f>IF(LEFT(RIGHT('Elegio-Electors'!L1694,2),1)="O",'Elegio-Electors'!L1694,IF(LEFT(RIGHT('Elegio-Electors'!M1694,2),1)="O",'Elegio-Electors'!M1694,""))</f>
        <v/>
      </c>
      <c r="G1694" s="91" t="s">
        <v>166</v>
      </c>
      <c r="H1694" s="91" t="s">
        <v>167</v>
      </c>
      <c r="I1694" s="91" t="e">
        <f t="shared" si="130"/>
        <v>#N/A</v>
      </c>
      <c r="J1694" s="91" t="e">
        <f t="shared" si="131"/>
        <v>#N/A</v>
      </c>
      <c r="K1694" s="91" t="e">
        <f>INDEX(bureaux!$A:$I,MATCH($F1694,bureaux!$A:$A,0),9)</f>
        <v>#N/A</v>
      </c>
      <c r="L1694" s="91" t="e">
        <f t="shared" si="132"/>
        <v>#N/A</v>
      </c>
      <c r="M1694" s="91" t="e">
        <f t="shared" si="133"/>
        <v>#N/A</v>
      </c>
      <c r="N1694" s="20" t="e">
        <f t="shared" si="134"/>
        <v>#N/A</v>
      </c>
      <c r="O1694" s="20" t="e">
        <f>INDEX(bureaux!$A:$H,MATCH($F1694,bureaux!$A:$A,0),8)</f>
        <v>#N/A</v>
      </c>
      <c r="P1694" s="91" t="e">
        <f>_xlfn.CONCAT(INDEX(bureaux!$A:$H,MATCH($F1694,bureaux!$A:$A,0),4)," ",INDEX(bureaux!$A:$H,MATCH($F1694,bureaux!$A:$A,0),5))</f>
        <v>#N/A</v>
      </c>
      <c r="Q1694" s="20" t="e">
        <f>INDEX(bureaux!$A:$H,MATCH($F1694,bureaux!$A:$A,0),6)</f>
        <v>#N/A</v>
      </c>
      <c r="R1694" s="20" t="e">
        <f>INDEX(bureaux!$A:$H,MATCH($F1694,bureaux!$A:$A,0),7)</f>
        <v>#N/A</v>
      </c>
    </row>
    <row r="1695" spans="1:18" x14ac:dyDescent="0.25">
      <c r="A1695" s="20">
        <f>'Elegio-Electors'!C1695</f>
        <v>0</v>
      </c>
      <c r="B1695" s="20">
        <f>'Elegio-Electors'!B1695</f>
        <v>0</v>
      </c>
      <c r="C1695" s="91">
        <f>IF(Procédure!$C$33=2,'Elegio-Electors'!D1695,Procédure!$C$33)</f>
        <v>0</v>
      </c>
      <c r="D1695" s="20">
        <f>'Elegio-Electors'!E1695</f>
        <v>0</v>
      </c>
      <c r="E1695" s="91" t="str">
        <f>IF(LEFT(RIGHT('Elegio-Electors'!L1695,2),1)="C",'Elegio-Electors'!L1695,IF(LEFT(RIGHT('Elegio-Electors'!M1695,2),1)="C",'Elegio-Electors'!M1695,""))</f>
        <v/>
      </c>
      <c r="F1695" s="91" t="str">
        <f>IF(LEFT(RIGHT('Elegio-Electors'!L1695,2),1)="O",'Elegio-Electors'!L1695,IF(LEFT(RIGHT('Elegio-Electors'!M1695,2),1)="O",'Elegio-Electors'!M1695,""))</f>
        <v/>
      </c>
      <c r="G1695" s="91" t="s">
        <v>166</v>
      </c>
      <c r="H1695" s="91" t="s">
        <v>167</v>
      </c>
      <c r="I1695" s="91" t="e">
        <f t="shared" si="130"/>
        <v>#N/A</v>
      </c>
      <c r="J1695" s="91" t="e">
        <f t="shared" si="131"/>
        <v>#N/A</v>
      </c>
      <c r="K1695" s="91" t="e">
        <f>INDEX(bureaux!$A:$I,MATCH($F1695,bureaux!$A:$A,0),9)</f>
        <v>#N/A</v>
      </c>
      <c r="L1695" s="91" t="e">
        <f t="shared" si="132"/>
        <v>#N/A</v>
      </c>
      <c r="M1695" s="91" t="e">
        <f t="shared" si="133"/>
        <v>#N/A</v>
      </c>
      <c r="N1695" s="20" t="e">
        <f t="shared" si="134"/>
        <v>#N/A</v>
      </c>
      <c r="O1695" s="20" t="e">
        <f>INDEX(bureaux!$A:$H,MATCH($F1695,bureaux!$A:$A,0),8)</f>
        <v>#N/A</v>
      </c>
      <c r="P1695" s="91" t="e">
        <f>_xlfn.CONCAT(INDEX(bureaux!$A:$H,MATCH($F1695,bureaux!$A:$A,0),4)," ",INDEX(bureaux!$A:$H,MATCH($F1695,bureaux!$A:$A,0),5))</f>
        <v>#N/A</v>
      </c>
      <c r="Q1695" s="20" t="e">
        <f>INDEX(bureaux!$A:$H,MATCH($F1695,bureaux!$A:$A,0),6)</f>
        <v>#N/A</v>
      </c>
      <c r="R1695" s="20" t="e">
        <f>INDEX(bureaux!$A:$H,MATCH($F1695,bureaux!$A:$A,0),7)</f>
        <v>#N/A</v>
      </c>
    </row>
    <row r="1696" spans="1:18" x14ac:dyDescent="0.25">
      <c r="A1696" s="20">
        <f>'Elegio-Electors'!C1696</f>
        <v>0</v>
      </c>
      <c r="B1696" s="20">
        <f>'Elegio-Electors'!B1696</f>
        <v>0</v>
      </c>
      <c r="C1696" s="91">
        <f>IF(Procédure!$C$33=2,'Elegio-Electors'!D1696,Procédure!$C$33)</f>
        <v>0</v>
      </c>
      <c r="D1696" s="20">
        <f>'Elegio-Electors'!E1696</f>
        <v>0</v>
      </c>
      <c r="E1696" s="91" t="str">
        <f>IF(LEFT(RIGHT('Elegio-Electors'!L1696,2),1)="C",'Elegio-Electors'!L1696,IF(LEFT(RIGHT('Elegio-Electors'!M1696,2),1)="C",'Elegio-Electors'!M1696,""))</f>
        <v/>
      </c>
      <c r="F1696" s="91" t="str">
        <f>IF(LEFT(RIGHT('Elegio-Electors'!L1696,2),1)="O",'Elegio-Electors'!L1696,IF(LEFT(RIGHT('Elegio-Electors'!M1696,2),1)="O",'Elegio-Electors'!M1696,""))</f>
        <v/>
      </c>
      <c r="G1696" s="91" t="s">
        <v>166</v>
      </c>
      <c r="H1696" s="91" t="s">
        <v>167</v>
      </c>
      <c r="I1696" s="91" t="e">
        <f t="shared" si="130"/>
        <v>#N/A</v>
      </c>
      <c r="J1696" s="91" t="e">
        <f t="shared" si="131"/>
        <v>#N/A</v>
      </c>
      <c r="K1696" s="91" t="e">
        <f>INDEX(bureaux!$A:$I,MATCH($F1696,bureaux!$A:$A,0),9)</f>
        <v>#N/A</v>
      </c>
      <c r="L1696" s="91" t="e">
        <f t="shared" si="132"/>
        <v>#N/A</v>
      </c>
      <c r="M1696" s="91" t="e">
        <f t="shared" si="133"/>
        <v>#N/A</v>
      </c>
      <c r="N1696" s="20" t="e">
        <f t="shared" si="134"/>
        <v>#N/A</v>
      </c>
      <c r="O1696" s="20" t="e">
        <f>INDEX(bureaux!$A:$H,MATCH($F1696,bureaux!$A:$A,0),8)</f>
        <v>#N/A</v>
      </c>
      <c r="P1696" s="91" t="e">
        <f>_xlfn.CONCAT(INDEX(bureaux!$A:$H,MATCH($F1696,bureaux!$A:$A,0),4)," ",INDEX(bureaux!$A:$H,MATCH($F1696,bureaux!$A:$A,0),5))</f>
        <v>#N/A</v>
      </c>
      <c r="Q1696" s="20" t="e">
        <f>INDEX(bureaux!$A:$H,MATCH($F1696,bureaux!$A:$A,0),6)</f>
        <v>#N/A</v>
      </c>
      <c r="R1696" s="20" t="e">
        <f>INDEX(bureaux!$A:$H,MATCH($F1696,bureaux!$A:$A,0),7)</f>
        <v>#N/A</v>
      </c>
    </row>
    <row r="1697" spans="1:18" x14ac:dyDescent="0.25">
      <c r="A1697" s="20">
        <f>'Elegio-Electors'!C1697</f>
        <v>0</v>
      </c>
      <c r="B1697" s="20">
        <f>'Elegio-Electors'!B1697</f>
        <v>0</v>
      </c>
      <c r="C1697" s="91">
        <f>IF(Procédure!$C$33=2,'Elegio-Electors'!D1697,Procédure!$C$33)</f>
        <v>0</v>
      </c>
      <c r="D1697" s="20">
        <f>'Elegio-Electors'!E1697</f>
        <v>0</v>
      </c>
      <c r="E1697" s="91" t="str">
        <f>IF(LEFT(RIGHT('Elegio-Electors'!L1697,2),1)="C",'Elegio-Electors'!L1697,IF(LEFT(RIGHT('Elegio-Electors'!M1697,2),1)="C",'Elegio-Electors'!M1697,""))</f>
        <v/>
      </c>
      <c r="F1697" s="91" t="str">
        <f>IF(LEFT(RIGHT('Elegio-Electors'!L1697,2),1)="O",'Elegio-Electors'!L1697,IF(LEFT(RIGHT('Elegio-Electors'!M1697,2),1)="O",'Elegio-Electors'!M1697,""))</f>
        <v/>
      </c>
      <c r="G1697" s="91" t="s">
        <v>166</v>
      </c>
      <c r="H1697" s="91" t="s">
        <v>167</v>
      </c>
      <c r="I1697" s="91" t="e">
        <f t="shared" si="130"/>
        <v>#N/A</v>
      </c>
      <c r="J1697" s="91" t="e">
        <f t="shared" si="131"/>
        <v>#N/A</v>
      </c>
      <c r="K1697" s="91" t="e">
        <f>INDEX(bureaux!$A:$I,MATCH($F1697,bureaux!$A:$A,0),9)</f>
        <v>#N/A</v>
      </c>
      <c r="L1697" s="91" t="e">
        <f t="shared" si="132"/>
        <v>#N/A</v>
      </c>
      <c r="M1697" s="91" t="e">
        <f t="shared" si="133"/>
        <v>#N/A</v>
      </c>
      <c r="N1697" s="20" t="e">
        <f t="shared" si="134"/>
        <v>#N/A</v>
      </c>
      <c r="O1697" s="20" t="e">
        <f>INDEX(bureaux!$A:$H,MATCH($F1697,bureaux!$A:$A,0),8)</f>
        <v>#N/A</v>
      </c>
      <c r="P1697" s="91" t="e">
        <f>_xlfn.CONCAT(INDEX(bureaux!$A:$H,MATCH($F1697,bureaux!$A:$A,0),4)," ",INDEX(bureaux!$A:$H,MATCH($F1697,bureaux!$A:$A,0),5))</f>
        <v>#N/A</v>
      </c>
      <c r="Q1697" s="20" t="e">
        <f>INDEX(bureaux!$A:$H,MATCH($F1697,bureaux!$A:$A,0),6)</f>
        <v>#N/A</v>
      </c>
      <c r="R1697" s="20" t="e">
        <f>INDEX(bureaux!$A:$H,MATCH($F1697,bureaux!$A:$A,0),7)</f>
        <v>#N/A</v>
      </c>
    </row>
    <row r="1698" spans="1:18" x14ac:dyDescent="0.25">
      <c r="A1698" s="20">
        <f>'Elegio-Electors'!C1698</f>
        <v>0</v>
      </c>
      <c r="B1698" s="20">
        <f>'Elegio-Electors'!B1698</f>
        <v>0</v>
      </c>
      <c r="C1698" s="91">
        <f>IF(Procédure!$C$33=2,'Elegio-Electors'!D1698,Procédure!$C$33)</f>
        <v>0</v>
      </c>
      <c r="D1698" s="20">
        <f>'Elegio-Electors'!E1698</f>
        <v>0</v>
      </c>
      <c r="E1698" s="91" t="str">
        <f>IF(LEFT(RIGHT('Elegio-Electors'!L1698,2),1)="C",'Elegio-Electors'!L1698,IF(LEFT(RIGHT('Elegio-Electors'!M1698,2),1)="C",'Elegio-Electors'!M1698,""))</f>
        <v/>
      </c>
      <c r="F1698" s="91" t="str">
        <f>IF(LEFT(RIGHT('Elegio-Electors'!L1698,2),1)="O",'Elegio-Electors'!L1698,IF(LEFT(RIGHT('Elegio-Electors'!M1698,2),1)="O",'Elegio-Electors'!M1698,""))</f>
        <v/>
      </c>
      <c r="G1698" s="91" t="s">
        <v>166</v>
      </c>
      <c r="H1698" s="91" t="s">
        <v>167</v>
      </c>
      <c r="I1698" s="91" t="e">
        <f t="shared" si="130"/>
        <v>#N/A</v>
      </c>
      <c r="J1698" s="91" t="e">
        <f t="shared" si="131"/>
        <v>#N/A</v>
      </c>
      <c r="K1698" s="91" t="e">
        <f>INDEX(bureaux!$A:$I,MATCH($F1698,bureaux!$A:$A,0),9)</f>
        <v>#N/A</v>
      </c>
      <c r="L1698" s="91" t="e">
        <f t="shared" si="132"/>
        <v>#N/A</v>
      </c>
      <c r="M1698" s="91" t="e">
        <f t="shared" si="133"/>
        <v>#N/A</v>
      </c>
      <c r="N1698" s="20" t="e">
        <f t="shared" si="134"/>
        <v>#N/A</v>
      </c>
      <c r="O1698" s="20" t="e">
        <f>INDEX(bureaux!$A:$H,MATCH($F1698,bureaux!$A:$A,0),8)</f>
        <v>#N/A</v>
      </c>
      <c r="P1698" s="91" t="e">
        <f>_xlfn.CONCAT(INDEX(bureaux!$A:$H,MATCH($F1698,bureaux!$A:$A,0),4)," ",INDEX(bureaux!$A:$H,MATCH($F1698,bureaux!$A:$A,0),5))</f>
        <v>#N/A</v>
      </c>
      <c r="Q1698" s="20" t="e">
        <f>INDEX(bureaux!$A:$H,MATCH($F1698,bureaux!$A:$A,0),6)</f>
        <v>#N/A</v>
      </c>
      <c r="R1698" s="20" t="e">
        <f>INDEX(bureaux!$A:$H,MATCH($F1698,bureaux!$A:$A,0),7)</f>
        <v>#N/A</v>
      </c>
    </row>
    <row r="1699" spans="1:18" x14ac:dyDescent="0.25">
      <c r="A1699" s="20">
        <f>'Elegio-Electors'!C1699</f>
        <v>0</v>
      </c>
      <c r="B1699" s="20">
        <f>'Elegio-Electors'!B1699</f>
        <v>0</v>
      </c>
      <c r="C1699" s="91">
        <f>IF(Procédure!$C$33=2,'Elegio-Electors'!D1699,Procédure!$C$33)</f>
        <v>0</v>
      </c>
      <c r="D1699" s="20">
        <f>'Elegio-Electors'!E1699</f>
        <v>0</v>
      </c>
      <c r="E1699" s="91" t="str">
        <f>IF(LEFT(RIGHT('Elegio-Electors'!L1699,2),1)="C",'Elegio-Electors'!L1699,IF(LEFT(RIGHT('Elegio-Electors'!M1699,2),1)="C",'Elegio-Electors'!M1699,""))</f>
        <v/>
      </c>
      <c r="F1699" s="91" t="str">
        <f>IF(LEFT(RIGHT('Elegio-Electors'!L1699,2),1)="O",'Elegio-Electors'!L1699,IF(LEFT(RIGHT('Elegio-Electors'!M1699,2),1)="O",'Elegio-Electors'!M1699,""))</f>
        <v/>
      </c>
      <c r="G1699" s="91" t="s">
        <v>166</v>
      </c>
      <c r="H1699" s="91" t="s">
        <v>167</v>
      </c>
      <c r="I1699" s="91" t="e">
        <f t="shared" si="130"/>
        <v>#N/A</v>
      </c>
      <c r="J1699" s="91" t="e">
        <f t="shared" si="131"/>
        <v>#N/A</v>
      </c>
      <c r="K1699" s="91" t="e">
        <f>INDEX(bureaux!$A:$I,MATCH($F1699,bureaux!$A:$A,0),9)</f>
        <v>#N/A</v>
      </c>
      <c r="L1699" s="91" t="e">
        <f t="shared" si="132"/>
        <v>#N/A</v>
      </c>
      <c r="M1699" s="91" t="e">
        <f t="shared" si="133"/>
        <v>#N/A</v>
      </c>
      <c r="N1699" s="20" t="e">
        <f t="shared" si="134"/>
        <v>#N/A</v>
      </c>
      <c r="O1699" s="20" t="e">
        <f>INDEX(bureaux!$A:$H,MATCH($F1699,bureaux!$A:$A,0),8)</f>
        <v>#N/A</v>
      </c>
      <c r="P1699" s="91" t="e">
        <f>_xlfn.CONCAT(INDEX(bureaux!$A:$H,MATCH($F1699,bureaux!$A:$A,0),4)," ",INDEX(bureaux!$A:$H,MATCH($F1699,bureaux!$A:$A,0),5))</f>
        <v>#N/A</v>
      </c>
      <c r="Q1699" s="20" t="e">
        <f>INDEX(bureaux!$A:$H,MATCH($F1699,bureaux!$A:$A,0),6)</f>
        <v>#N/A</v>
      </c>
      <c r="R1699" s="20" t="e">
        <f>INDEX(bureaux!$A:$H,MATCH($F1699,bureaux!$A:$A,0),7)</f>
        <v>#N/A</v>
      </c>
    </row>
    <row r="1700" spans="1:18" x14ac:dyDescent="0.25">
      <c r="A1700" s="20">
        <f>'Elegio-Electors'!C1700</f>
        <v>0</v>
      </c>
      <c r="B1700" s="20">
        <f>'Elegio-Electors'!B1700</f>
        <v>0</v>
      </c>
      <c r="C1700" s="91">
        <f>IF(Procédure!$C$33=2,'Elegio-Electors'!D1700,Procédure!$C$33)</f>
        <v>0</v>
      </c>
      <c r="D1700" s="20">
        <f>'Elegio-Electors'!E1700</f>
        <v>0</v>
      </c>
      <c r="E1700" s="91" t="str">
        <f>IF(LEFT(RIGHT('Elegio-Electors'!L1700,2),1)="C",'Elegio-Electors'!L1700,IF(LEFT(RIGHT('Elegio-Electors'!M1700,2),1)="C",'Elegio-Electors'!M1700,""))</f>
        <v/>
      </c>
      <c r="F1700" s="91" t="str">
        <f>IF(LEFT(RIGHT('Elegio-Electors'!L1700,2),1)="O",'Elegio-Electors'!L1700,IF(LEFT(RIGHT('Elegio-Electors'!M1700,2),1)="O",'Elegio-Electors'!M1700,""))</f>
        <v/>
      </c>
      <c r="G1700" s="91" t="s">
        <v>166</v>
      </c>
      <c r="H1700" s="91" t="s">
        <v>167</v>
      </c>
      <c r="I1700" s="91" t="e">
        <f t="shared" si="130"/>
        <v>#N/A</v>
      </c>
      <c r="J1700" s="91" t="e">
        <f t="shared" si="131"/>
        <v>#N/A</v>
      </c>
      <c r="K1700" s="91" t="e">
        <f>INDEX(bureaux!$A:$I,MATCH($F1700,bureaux!$A:$A,0),9)</f>
        <v>#N/A</v>
      </c>
      <c r="L1700" s="91" t="e">
        <f t="shared" si="132"/>
        <v>#N/A</v>
      </c>
      <c r="M1700" s="91" t="e">
        <f t="shared" si="133"/>
        <v>#N/A</v>
      </c>
      <c r="N1700" s="20" t="e">
        <f t="shared" si="134"/>
        <v>#N/A</v>
      </c>
      <c r="O1700" s="20" t="e">
        <f>INDEX(bureaux!$A:$H,MATCH($F1700,bureaux!$A:$A,0),8)</f>
        <v>#N/A</v>
      </c>
      <c r="P1700" s="91" t="e">
        <f>_xlfn.CONCAT(INDEX(bureaux!$A:$H,MATCH($F1700,bureaux!$A:$A,0),4)," ",INDEX(bureaux!$A:$H,MATCH($F1700,bureaux!$A:$A,0),5))</f>
        <v>#N/A</v>
      </c>
      <c r="Q1700" s="20" t="e">
        <f>INDEX(bureaux!$A:$H,MATCH($F1700,bureaux!$A:$A,0),6)</f>
        <v>#N/A</v>
      </c>
      <c r="R1700" s="20" t="e">
        <f>INDEX(bureaux!$A:$H,MATCH($F1700,bureaux!$A:$A,0),7)</f>
        <v>#N/A</v>
      </c>
    </row>
    <row r="1701" spans="1:18" x14ac:dyDescent="0.25">
      <c r="A1701" s="20">
        <f>'Elegio-Electors'!C1701</f>
        <v>0</v>
      </c>
      <c r="B1701" s="20">
        <f>'Elegio-Electors'!B1701</f>
        <v>0</v>
      </c>
      <c r="C1701" s="91">
        <f>IF(Procédure!$C$33=2,'Elegio-Electors'!D1701,Procédure!$C$33)</f>
        <v>0</v>
      </c>
      <c r="D1701" s="20">
        <f>'Elegio-Electors'!E1701</f>
        <v>0</v>
      </c>
      <c r="E1701" s="91" t="str">
        <f>IF(LEFT(RIGHT('Elegio-Electors'!L1701,2),1)="C",'Elegio-Electors'!L1701,IF(LEFT(RIGHT('Elegio-Electors'!M1701,2),1)="C",'Elegio-Electors'!M1701,""))</f>
        <v/>
      </c>
      <c r="F1701" s="91" t="str">
        <f>IF(LEFT(RIGHT('Elegio-Electors'!L1701,2),1)="O",'Elegio-Electors'!L1701,IF(LEFT(RIGHT('Elegio-Electors'!M1701,2),1)="O",'Elegio-Electors'!M1701,""))</f>
        <v/>
      </c>
      <c r="G1701" s="91" t="s">
        <v>166</v>
      </c>
      <c r="H1701" s="91" t="s">
        <v>167</v>
      </c>
      <c r="I1701" s="91" t="e">
        <f t="shared" si="130"/>
        <v>#N/A</v>
      </c>
      <c r="J1701" s="91" t="e">
        <f t="shared" si="131"/>
        <v>#N/A</v>
      </c>
      <c r="K1701" s="91" t="e">
        <f>INDEX(bureaux!$A:$I,MATCH($F1701,bureaux!$A:$A,0),9)</f>
        <v>#N/A</v>
      </c>
      <c r="L1701" s="91" t="e">
        <f t="shared" si="132"/>
        <v>#N/A</v>
      </c>
      <c r="M1701" s="91" t="e">
        <f t="shared" si="133"/>
        <v>#N/A</v>
      </c>
      <c r="N1701" s="20" t="e">
        <f t="shared" si="134"/>
        <v>#N/A</v>
      </c>
      <c r="O1701" s="20" t="e">
        <f>INDEX(bureaux!$A:$H,MATCH($F1701,bureaux!$A:$A,0),8)</f>
        <v>#N/A</v>
      </c>
      <c r="P1701" s="91" t="e">
        <f>_xlfn.CONCAT(INDEX(bureaux!$A:$H,MATCH($F1701,bureaux!$A:$A,0),4)," ",INDEX(bureaux!$A:$H,MATCH($F1701,bureaux!$A:$A,0),5))</f>
        <v>#N/A</v>
      </c>
      <c r="Q1701" s="20" t="e">
        <f>INDEX(bureaux!$A:$H,MATCH($F1701,bureaux!$A:$A,0),6)</f>
        <v>#N/A</v>
      </c>
      <c r="R1701" s="20" t="e">
        <f>INDEX(bureaux!$A:$H,MATCH($F1701,bureaux!$A:$A,0),7)</f>
        <v>#N/A</v>
      </c>
    </row>
    <row r="1702" spans="1:18" x14ac:dyDescent="0.25">
      <c r="A1702" s="20">
        <f>'Elegio-Electors'!C1702</f>
        <v>0</v>
      </c>
      <c r="B1702" s="20">
        <f>'Elegio-Electors'!B1702</f>
        <v>0</v>
      </c>
      <c r="C1702" s="91">
        <f>IF(Procédure!$C$33=2,'Elegio-Electors'!D1702,Procédure!$C$33)</f>
        <v>0</v>
      </c>
      <c r="D1702" s="20">
        <f>'Elegio-Electors'!E1702</f>
        <v>0</v>
      </c>
      <c r="E1702" s="91" t="str">
        <f>IF(LEFT(RIGHT('Elegio-Electors'!L1702,2),1)="C",'Elegio-Electors'!L1702,IF(LEFT(RIGHT('Elegio-Electors'!M1702,2),1)="C",'Elegio-Electors'!M1702,""))</f>
        <v/>
      </c>
      <c r="F1702" s="91" t="str">
        <f>IF(LEFT(RIGHT('Elegio-Electors'!L1702,2),1)="O",'Elegio-Electors'!L1702,IF(LEFT(RIGHT('Elegio-Electors'!M1702,2),1)="O",'Elegio-Electors'!M1702,""))</f>
        <v/>
      </c>
      <c r="G1702" s="91" t="s">
        <v>166</v>
      </c>
      <c r="H1702" s="91" t="s">
        <v>167</v>
      </c>
      <c r="I1702" s="91" t="e">
        <f t="shared" si="130"/>
        <v>#N/A</v>
      </c>
      <c r="J1702" s="91" t="e">
        <f t="shared" si="131"/>
        <v>#N/A</v>
      </c>
      <c r="K1702" s="91" t="e">
        <f>INDEX(bureaux!$A:$I,MATCH($F1702,bureaux!$A:$A,0),9)</f>
        <v>#N/A</v>
      </c>
      <c r="L1702" s="91" t="e">
        <f t="shared" si="132"/>
        <v>#N/A</v>
      </c>
      <c r="M1702" s="91" t="e">
        <f t="shared" si="133"/>
        <v>#N/A</v>
      </c>
      <c r="N1702" s="20" t="e">
        <f t="shared" si="134"/>
        <v>#N/A</v>
      </c>
      <c r="O1702" s="20" t="e">
        <f>INDEX(bureaux!$A:$H,MATCH($F1702,bureaux!$A:$A,0),8)</f>
        <v>#N/A</v>
      </c>
      <c r="P1702" s="91" t="e">
        <f>_xlfn.CONCAT(INDEX(bureaux!$A:$H,MATCH($F1702,bureaux!$A:$A,0),4)," ",INDEX(bureaux!$A:$H,MATCH($F1702,bureaux!$A:$A,0),5))</f>
        <v>#N/A</v>
      </c>
      <c r="Q1702" s="20" t="e">
        <f>INDEX(bureaux!$A:$H,MATCH($F1702,bureaux!$A:$A,0),6)</f>
        <v>#N/A</v>
      </c>
      <c r="R1702" s="20" t="e">
        <f>INDEX(bureaux!$A:$H,MATCH($F1702,bureaux!$A:$A,0),7)</f>
        <v>#N/A</v>
      </c>
    </row>
    <row r="1703" spans="1:18" x14ac:dyDescent="0.25">
      <c r="A1703" s="20">
        <f>'Elegio-Electors'!C1703</f>
        <v>0</v>
      </c>
      <c r="B1703" s="20">
        <f>'Elegio-Electors'!B1703</f>
        <v>0</v>
      </c>
      <c r="C1703" s="91">
        <f>IF(Procédure!$C$33=2,'Elegio-Electors'!D1703,Procédure!$C$33)</f>
        <v>0</v>
      </c>
      <c r="D1703" s="20">
        <f>'Elegio-Electors'!E1703</f>
        <v>0</v>
      </c>
      <c r="E1703" s="91" t="str">
        <f>IF(LEFT(RIGHT('Elegio-Electors'!L1703,2),1)="C",'Elegio-Electors'!L1703,IF(LEFT(RIGHT('Elegio-Electors'!M1703,2),1)="C",'Elegio-Electors'!M1703,""))</f>
        <v/>
      </c>
      <c r="F1703" s="91" t="str">
        <f>IF(LEFT(RIGHT('Elegio-Electors'!L1703,2),1)="O",'Elegio-Electors'!L1703,IF(LEFT(RIGHT('Elegio-Electors'!M1703,2),1)="O",'Elegio-Electors'!M1703,""))</f>
        <v/>
      </c>
      <c r="G1703" s="91" t="s">
        <v>166</v>
      </c>
      <c r="H1703" s="91" t="s">
        <v>167</v>
      </c>
      <c r="I1703" s="91" t="e">
        <f t="shared" si="130"/>
        <v>#N/A</v>
      </c>
      <c r="J1703" s="91" t="e">
        <f t="shared" si="131"/>
        <v>#N/A</v>
      </c>
      <c r="K1703" s="91" t="e">
        <f>INDEX(bureaux!$A:$I,MATCH($F1703,bureaux!$A:$A,0),9)</f>
        <v>#N/A</v>
      </c>
      <c r="L1703" s="91" t="e">
        <f t="shared" si="132"/>
        <v>#N/A</v>
      </c>
      <c r="M1703" s="91" t="e">
        <f t="shared" si="133"/>
        <v>#N/A</v>
      </c>
      <c r="N1703" s="20" t="e">
        <f t="shared" si="134"/>
        <v>#N/A</v>
      </c>
      <c r="O1703" s="20" t="e">
        <f>INDEX(bureaux!$A:$H,MATCH($F1703,bureaux!$A:$A,0),8)</f>
        <v>#N/A</v>
      </c>
      <c r="P1703" s="91" t="e">
        <f>_xlfn.CONCAT(INDEX(bureaux!$A:$H,MATCH($F1703,bureaux!$A:$A,0),4)," ",INDEX(bureaux!$A:$H,MATCH($F1703,bureaux!$A:$A,0),5))</f>
        <v>#N/A</v>
      </c>
      <c r="Q1703" s="20" t="e">
        <f>INDEX(bureaux!$A:$H,MATCH($F1703,bureaux!$A:$A,0),6)</f>
        <v>#N/A</v>
      </c>
      <c r="R1703" s="20" t="e">
        <f>INDEX(bureaux!$A:$H,MATCH($F1703,bureaux!$A:$A,0),7)</f>
        <v>#N/A</v>
      </c>
    </row>
    <row r="1704" spans="1:18" x14ac:dyDescent="0.25">
      <c r="A1704" s="20">
        <f>'Elegio-Electors'!C1704</f>
        <v>0</v>
      </c>
      <c r="B1704" s="20">
        <f>'Elegio-Electors'!B1704</f>
        <v>0</v>
      </c>
      <c r="C1704" s="91">
        <f>IF(Procédure!$C$33=2,'Elegio-Electors'!D1704,Procédure!$C$33)</f>
        <v>0</v>
      </c>
      <c r="D1704" s="20">
        <f>'Elegio-Electors'!E1704</f>
        <v>0</v>
      </c>
      <c r="E1704" s="91" t="str">
        <f>IF(LEFT(RIGHT('Elegio-Electors'!L1704,2),1)="C",'Elegio-Electors'!L1704,IF(LEFT(RIGHT('Elegio-Electors'!M1704,2),1)="C",'Elegio-Electors'!M1704,""))</f>
        <v/>
      </c>
      <c r="F1704" s="91" t="str">
        <f>IF(LEFT(RIGHT('Elegio-Electors'!L1704,2),1)="O",'Elegio-Electors'!L1704,IF(LEFT(RIGHT('Elegio-Electors'!M1704,2),1)="O",'Elegio-Electors'!M1704,""))</f>
        <v/>
      </c>
      <c r="G1704" s="91" t="s">
        <v>166</v>
      </c>
      <c r="H1704" s="91" t="s">
        <v>167</v>
      </c>
      <c r="I1704" s="91" t="e">
        <f t="shared" si="130"/>
        <v>#N/A</v>
      </c>
      <c r="J1704" s="91" t="e">
        <f t="shared" si="131"/>
        <v>#N/A</v>
      </c>
      <c r="K1704" s="91" t="e">
        <f>INDEX(bureaux!$A:$I,MATCH($F1704,bureaux!$A:$A,0),9)</f>
        <v>#N/A</v>
      </c>
      <c r="L1704" s="91" t="e">
        <f t="shared" si="132"/>
        <v>#N/A</v>
      </c>
      <c r="M1704" s="91" t="e">
        <f t="shared" si="133"/>
        <v>#N/A</v>
      </c>
      <c r="N1704" s="20" t="e">
        <f t="shared" si="134"/>
        <v>#N/A</v>
      </c>
      <c r="O1704" s="20" t="e">
        <f>INDEX(bureaux!$A:$H,MATCH($F1704,bureaux!$A:$A,0),8)</f>
        <v>#N/A</v>
      </c>
      <c r="P1704" s="91" t="e">
        <f>_xlfn.CONCAT(INDEX(bureaux!$A:$H,MATCH($F1704,bureaux!$A:$A,0),4)," ",INDEX(bureaux!$A:$H,MATCH($F1704,bureaux!$A:$A,0),5))</f>
        <v>#N/A</v>
      </c>
      <c r="Q1704" s="20" t="e">
        <f>INDEX(bureaux!$A:$H,MATCH($F1704,bureaux!$A:$A,0),6)</f>
        <v>#N/A</v>
      </c>
      <c r="R1704" s="20" t="e">
        <f>INDEX(bureaux!$A:$H,MATCH($F1704,bureaux!$A:$A,0),7)</f>
        <v>#N/A</v>
      </c>
    </row>
    <row r="1705" spans="1:18" x14ac:dyDescent="0.25">
      <c r="A1705" s="20">
        <f>'Elegio-Electors'!C1705</f>
        <v>0</v>
      </c>
      <c r="B1705" s="20">
        <f>'Elegio-Electors'!B1705</f>
        <v>0</v>
      </c>
      <c r="C1705" s="91">
        <f>IF(Procédure!$C$33=2,'Elegio-Electors'!D1705,Procédure!$C$33)</f>
        <v>0</v>
      </c>
      <c r="D1705" s="20">
        <f>'Elegio-Electors'!E1705</f>
        <v>0</v>
      </c>
      <c r="E1705" s="91" t="str">
        <f>IF(LEFT(RIGHT('Elegio-Electors'!L1705,2),1)="C",'Elegio-Electors'!L1705,IF(LEFT(RIGHT('Elegio-Electors'!M1705,2),1)="C",'Elegio-Electors'!M1705,""))</f>
        <v/>
      </c>
      <c r="F1705" s="91" t="str">
        <f>IF(LEFT(RIGHT('Elegio-Electors'!L1705,2),1)="O",'Elegio-Electors'!L1705,IF(LEFT(RIGHT('Elegio-Electors'!M1705,2),1)="O",'Elegio-Electors'!M1705,""))</f>
        <v/>
      </c>
      <c r="G1705" s="91" t="s">
        <v>166</v>
      </c>
      <c r="H1705" s="91" t="s">
        <v>167</v>
      </c>
      <c r="I1705" s="91" t="e">
        <f t="shared" si="130"/>
        <v>#N/A</v>
      </c>
      <c r="J1705" s="91" t="e">
        <f t="shared" si="131"/>
        <v>#N/A</v>
      </c>
      <c r="K1705" s="91" t="e">
        <f>INDEX(bureaux!$A:$I,MATCH($F1705,bureaux!$A:$A,0),9)</f>
        <v>#N/A</v>
      </c>
      <c r="L1705" s="91" t="e">
        <f t="shared" si="132"/>
        <v>#N/A</v>
      </c>
      <c r="M1705" s="91" t="e">
        <f t="shared" si="133"/>
        <v>#N/A</v>
      </c>
      <c r="N1705" s="20" t="e">
        <f t="shared" si="134"/>
        <v>#N/A</v>
      </c>
      <c r="O1705" s="20" t="e">
        <f>INDEX(bureaux!$A:$H,MATCH($F1705,bureaux!$A:$A,0),8)</f>
        <v>#N/A</v>
      </c>
      <c r="P1705" s="91" t="e">
        <f>_xlfn.CONCAT(INDEX(bureaux!$A:$H,MATCH($F1705,bureaux!$A:$A,0),4)," ",INDEX(bureaux!$A:$H,MATCH($F1705,bureaux!$A:$A,0),5))</f>
        <v>#N/A</v>
      </c>
      <c r="Q1705" s="20" t="e">
        <f>INDEX(bureaux!$A:$H,MATCH($F1705,bureaux!$A:$A,0),6)</f>
        <v>#N/A</v>
      </c>
      <c r="R1705" s="20" t="e">
        <f>INDEX(bureaux!$A:$H,MATCH($F1705,bureaux!$A:$A,0),7)</f>
        <v>#N/A</v>
      </c>
    </row>
    <row r="1706" spans="1:18" x14ac:dyDescent="0.25">
      <c r="A1706" s="20">
        <f>'Elegio-Electors'!C1706</f>
        <v>0</v>
      </c>
      <c r="B1706" s="20">
        <f>'Elegio-Electors'!B1706</f>
        <v>0</v>
      </c>
      <c r="C1706" s="91">
        <f>IF(Procédure!$C$33=2,'Elegio-Electors'!D1706,Procédure!$C$33)</f>
        <v>0</v>
      </c>
      <c r="D1706" s="20">
        <f>'Elegio-Electors'!E1706</f>
        <v>0</v>
      </c>
      <c r="E1706" s="91" t="str">
        <f>IF(LEFT(RIGHT('Elegio-Electors'!L1706,2),1)="C",'Elegio-Electors'!L1706,IF(LEFT(RIGHT('Elegio-Electors'!M1706,2),1)="C",'Elegio-Electors'!M1706,""))</f>
        <v/>
      </c>
      <c r="F1706" s="91" t="str">
        <f>IF(LEFT(RIGHT('Elegio-Electors'!L1706,2),1)="O",'Elegio-Electors'!L1706,IF(LEFT(RIGHT('Elegio-Electors'!M1706,2),1)="O",'Elegio-Electors'!M1706,""))</f>
        <v/>
      </c>
      <c r="G1706" s="91" t="s">
        <v>166</v>
      </c>
      <c r="H1706" s="91" t="s">
        <v>167</v>
      </c>
      <c r="I1706" s="91" t="e">
        <f t="shared" si="130"/>
        <v>#N/A</v>
      </c>
      <c r="J1706" s="91" t="e">
        <f t="shared" si="131"/>
        <v>#N/A</v>
      </c>
      <c r="K1706" s="91" t="e">
        <f>INDEX(bureaux!$A:$I,MATCH($F1706,bureaux!$A:$A,0),9)</f>
        <v>#N/A</v>
      </c>
      <c r="L1706" s="91" t="e">
        <f t="shared" si="132"/>
        <v>#N/A</v>
      </c>
      <c r="M1706" s="91" t="e">
        <f t="shared" si="133"/>
        <v>#N/A</v>
      </c>
      <c r="N1706" s="20" t="e">
        <f t="shared" si="134"/>
        <v>#N/A</v>
      </c>
      <c r="O1706" s="20" t="e">
        <f>INDEX(bureaux!$A:$H,MATCH($F1706,bureaux!$A:$A,0),8)</f>
        <v>#N/A</v>
      </c>
      <c r="P1706" s="91" t="e">
        <f>_xlfn.CONCAT(INDEX(bureaux!$A:$H,MATCH($F1706,bureaux!$A:$A,0),4)," ",INDEX(bureaux!$A:$H,MATCH($F1706,bureaux!$A:$A,0),5))</f>
        <v>#N/A</v>
      </c>
      <c r="Q1706" s="20" t="e">
        <f>INDEX(bureaux!$A:$H,MATCH($F1706,bureaux!$A:$A,0),6)</f>
        <v>#N/A</v>
      </c>
      <c r="R1706" s="20" t="e">
        <f>INDEX(bureaux!$A:$H,MATCH($F1706,bureaux!$A:$A,0),7)</f>
        <v>#N/A</v>
      </c>
    </row>
    <row r="1707" spans="1:18" x14ac:dyDescent="0.25">
      <c r="A1707" s="20">
        <f>'Elegio-Electors'!C1707</f>
        <v>0</v>
      </c>
      <c r="B1707" s="20">
        <f>'Elegio-Electors'!B1707</f>
        <v>0</v>
      </c>
      <c r="C1707" s="91">
        <f>IF(Procédure!$C$33=2,'Elegio-Electors'!D1707,Procédure!$C$33)</f>
        <v>0</v>
      </c>
      <c r="D1707" s="20">
        <f>'Elegio-Electors'!E1707</f>
        <v>0</v>
      </c>
      <c r="E1707" s="91" t="str">
        <f>IF(LEFT(RIGHT('Elegio-Electors'!L1707,2),1)="C",'Elegio-Electors'!L1707,IF(LEFT(RIGHT('Elegio-Electors'!M1707,2),1)="C",'Elegio-Electors'!M1707,""))</f>
        <v/>
      </c>
      <c r="F1707" s="91" t="str">
        <f>IF(LEFT(RIGHT('Elegio-Electors'!L1707,2),1)="O",'Elegio-Electors'!L1707,IF(LEFT(RIGHT('Elegio-Electors'!M1707,2),1)="O",'Elegio-Electors'!M1707,""))</f>
        <v/>
      </c>
      <c r="G1707" s="91" t="s">
        <v>166</v>
      </c>
      <c r="H1707" s="91" t="s">
        <v>167</v>
      </c>
      <c r="I1707" s="91" t="e">
        <f t="shared" si="130"/>
        <v>#N/A</v>
      </c>
      <c r="J1707" s="91" t="e">
        <f t="shared" si="131"/>
        <v>#N/A</v>
      </c>
      <c r="K1707" s="91" t="e">
        <f>INDEX(bureaux!$A:$I,MATCH($F1707,bureaux!$A:$A,0),9)</f>
        <v>#N/A</v>
      </c>
      <c r="L1707" s="91" t="e">
        <f t="shared" si="132"/>
        <v>#N/A</v>
      </c>
      <c r="M1707" s="91" t="e">
        <f t="shared" si="133"/>
        <v>#N/A</v>
      </c>
      <c r="N1707" s="20" t="e">
        <f t="shared" si="134"/>
        <v>#N/A</v>
      </c>
      <c r="O1707" s="20" t="e">
        <f>INDEX(bureaux!$A:$H,MATCH($F1707,bureaux!$A:$A,0),8)</f>
        <v>#N/A</v>
      </c>
      <c r="P1707" s="91" t="e">
        <f>_xlfn.CONCAT(INDEX(bureaux!$A:$H,MATCH($F1707,bureaux!$A:$A,0),4)," ",INDEX(bureaux!$A:$H,MATCH($F1707,bureaux!$A:$A,0),5))</f>
        <v>#N/A</v>
      </c>
      <c r="Q1707" s="20" t="e">
        <f>INDEX(bureaux!$A:$H,MATCH($F1707,bureaux!$A:$A,0),6)</f>
        <v>#N/A</v>
      </c>
      <c r="R1707" s="20" t="e">
        <f>INDEX(bureaux!$A:$H,MATCH($F1707,bureaux!$A:$A,0),7)</f>
        <v>#N/A</v>
      </c>
    </row>
    <row r="1708" spans="1:18" x14ac:dyDescent="0.25">
      <c r="A1708" s="20">
        <f>'Elegio-Electors'!C1708</f>
        <v>0</v>
      </c>
      <c r="B1708" s="20">
        <f>'Elegio-Electors'!B1708</f>
        <v>0</v>
      </c>
      <c r="C1708" s="91">
        <f>IF(Procédure!$C$33=2,'Elegio-Electors'!D1708,Procédure!$C$33)</f>
        <v>0</v>
      </c>
      <c r="D1708" s="20">
        <f>'Elegio-Electors'!E1708</f>
        <v>0</v>
      </c>
      <c r="E1708" s="91" t="str">
        <f>IF(LEFT(RIGHT('Elegio-Electors'!L1708,2),1)="C",'Elegio-Electors'!L1708,IF(LEFT(RIGHT('Elegio-Electors'!M1708,2),1)="C",'Elegio-Electors'!M1708,""))</f>
        <v/>
      </c>
      <c r="F1708" s="91" t="str">
        <f>IF(LEFT(RIGHT('Elegio-Electors'!L1708,2),1)="O",'Elegio-Electors'!L1708,IF(LEFT(RIGHT('Elegio-Electors'!M1708,2),1)="O",'Elegio-Electors'!M1708,""))</f>
        <v/>
      </c>
      <c r="G1708" s="91" t="s">
        <v>166</v>
      </c>
      <c r="H1708" s="91" t="s">
        <v>167</v>
      </c>
      <c r="I1708" s="91" t="e">
        <f t="shared" si="130"/>
        <v>#N/A</v>
      </c>
      <c r="J1708" s="91" t="e">
        <f t="shared" si="131"/>
        <v>#N/A</v>
      </c>
      <c r="K1708" s="91" t="e">
        <f>INDEX(bureaux!$A:$I,MATCH($F1708,bureaux!$A:$A,0),9)</f>
        <v>#N/A</v>
      </c>
      <c r="L1708" s="91" t="e">
        <f t="shared" si="132"/>
        <v>#N/A</v>
      </c>
      <c r="M1708" s="91" t="e">
        <f t="shared" si="133"/>
        <v>#N/A</v>
      </c>
      <c r="N1708" s="20" t="e">
        <f t="shared" si="134"/>
        <v>#N/A</v>
      </c>
      <c r="O1708" s="20" t="e">
        <f>INDEX(bureaux!$A:$H,MATCH($F1708,bureaux!$A:$A,0),8)</f>
        <v>#N/A</v>
      </c>
      <c r="P1708" s="91" t="e">
        <f>_xlfn.CONCAT(INDEX(bureaux!$A:$H,MATCH($F1708,bureaux!$A:$A,0),4)," ",INDEX(bureaux!$A:$H,MATCH($F1708,bureaux!$A:$A,0),5))</f>
        <v>#N/A</v>
      </c>
      <c r="Q1708" s="20" t="e">
        <f>INDEX(bureaux!$A:$H,MATCH($F1708,bureaux!$A:$A,0),6)</f>
        <v>#N/A</v>
      </c>
      <c r="R1708" s="20" t="e">
        <f>INDEX(bureaux!$A:$H,MATCH($F1708,bureaux!$A:$A,0),7)</f>
        <v>#N/A</v>
      </c>
    </row>
    <row r="1709" spans="1:18" x14ac:dyDescent="0.25">
      <c r="A1709" s="20">
        <f>'Elegio-Electors'!C1709</f>
        <v>0</v>
      </c>
      <c r="B1709" s="20">
        <f>'Elegio-Electors'!B1709</f>
        <v>0</v>
      </c>
      <c r="C1709" s="91">
        <f>IF(Procédure!$C$33=2,'Elegio-Electors'!D1709,Procédure!$C$33)</f>
        <v>0</v>
      </c>
      <c r="D1709" s="20">
        <f>'Elegio-Electors'!E1709</f>
        <v>0</v>
      </c>
      <c r="E1709" s="91" t="str">
        <f>IF(LEFT(RIGHT('Elegio-Electors'!L1709,2),1)="C",'Elegio-Electors'!L1709,IF(LEFT(RIGHT('Elegio-Electors'!M1709,2),1)="C",'Elegio-Electors'!M1709,""))</f>
        <v/>
      </c>
      <c r="F1709" s="91" t="str">
        <f>IF(LEFT(RIGHT('Elegio-Electors'!L1709,2),1)="O",'Elegio-Electors'!L1709,IF(LEFT(RIGHT('Elegio-Electors'!M1709,2),1)="O",'Elegio-Electors'!M1709,""))</f>
        <v/>
      </c>
      <c r="G1709" s="91" t="s">
        <v>166</v>
      </c>
      <c r="H1709" s="91" t="s">
        <v>167</v>
      </c>
      <c r="I1709" s="91" t="e">
        <f t="shared" si="130"/>
        <v>#N/A</v>
      </c>
      <c r="J1709" s="91" t="e">
        <f t="shared" si="131"/>
        <v>#N/A</v>
      </c>
      <c r="K1709" s="91" t="e">
        <f>INDEX(bureaux!$A:$I,MATCH($F1709,bureaux!$A:$A,0),9)</f>
        <v>#N/A</v>
      </c>
      <c r="L1709" s="91" t="e">
        <f t="shared" si="132"/>
        <v>#N/A</v>
      </c>
      <c r="M1709" s="91" t="e">
        <f t="shared" si="133"/>
        <v>#N/A</v>
      </c>
      <c r="N1709" s="20" t="e">
        <f t="shared" si="134"/>
        <v>#N/A</v>
      </c>
      <c r="O1709" s="20" t="e">
        <f>INDEX(bureaux!$A:$H,MATCH($F1709,bureaux!$A:$A,0),8)</f>
        <v>#N/A</v>
      </c>
      <c r="P1709" s="91" t="e">
        <f>_xlfn.CONCAT(INDEX(bureaux!$A:$H,MATCH($F1709,bureaux!$A:$A,0),4)," ",INDEX(bureaux!$A:$H,MATCH($F1709,bureaux!$A:$A,0),5))</f>
        <v>#N/A</v>
      </c>
      <c r="Q1709" s="20" t="e">
        <f>INDEX(bureaux!$A:$H,MATCH($F1709,bureaux!$A:$A,0),6)</f>
        <v>#N/A</v>
      </c>
      <c r="R1709" s="20" t="e">
        <f>INDEX(bureaux!$A:$H,MATCH($F1709,bureaux!$A:$A,0),7)</f>
        <v>#N/A</v>
      </c>
    </row>
    <row r="1710" spans="1:18" x14ac:dyDescent="0.25">
      <c r="A1710" s="20">
        <f>'Elegio-Electors'!C1710</f>
        <v>0</v>
      </c>
      <c r="B1710" s="20">
        <f>'Elegio-Electors'!B1710</f>
        <v>0</v>
      </c>
      <c r="C1710" s="91">
        <f>IF(Procédure!$C$33=2,'Elegio-Electors'!D1710,Procédure!$C$33)</f>
        <v>0</v>
      </c>
      <c r="D1710" s="20">
        <f>'Elegio-Electors'!E1710</f>
        <v>0</v>
      </c>
      <c r="E1710" s="91" t="str">
        <f>IF(LEFT(RIGHT('Elegio-Electors'!L1710,2),1)="C",'Elegio-Electors'!L1710,IF(LEFT(RIGHT('Elegio-Electors'!M1710,2),1)="C",'Elegio-Electors'!M1710,""))</f>
        <v/>
      </c>
      <c r="F1710" s="91" t="str">
        <f>IF(LEFT(RIGHT('Elegio-Electors'!L1710,2),1)="O",'Elegio-Electors'!L1710,IF(LEFT(RIGHT('Elegio-Electors'!M1710,2),1)="O",'Elegio-Electors'!M1710,""))</f>
        <v/>
      </c>
      <c r="G1710" s="91" t="s">
        <v>166</v>
      </c>
      <c r="H1710" s="91" t="s">
        <v>167</v>
      </c>
      <c r="I1710" s="91" t="e">
        <f t="shared" si="130"/>
        <v>#N/A</v>
      </c>
      <c r="J1710" s="91" t="e">
        <f t="shared" si="131"/>
        <v>#N/A</v>
      </c>
      <c r="K1710" s="91" t="e">
        <f>INDEX(bureaux!$A:$I,MATCH($F1710,bureaux!$A:$A,0),9)</f>
        <v>#N/A</v>
      </c>
      <c r="L1710" s="91" t="e">
        <f t="shared" si="132"/>
        <v>#N/A</v>
      </c>
      <c r="M1710" s="91" t="e">
        <f t="shared" si="133"/>
        <v>#N/A</v>
      </c>
      <c r="N1710" s="20" t="e">
        <f t="shared" si="134"/>
        <v>#N/A</v>
      </c>
      <c r="O1710" s="20" t="e">
        <f>INDEX(bureaux!$A:$H,MATCH($F1710,bureaux!$A:$A,0),8)</f>
        <v>#N/A</v>
      </c>
      <c r="P1710" s="91" t="e">
        <f>_xlfn.CONCAT(INDEX(bureaux!$A:$H,MATCH($F1710,bureaux!$A:$A,0),4)," ",INDEX(bureaux!$A:$H,MATCH($F1710,bureaux!$A:$A,0),5))</f>
        <v>#N/A</v>
      </c>
      <c r="Q1710" s="20" t="e">
        <f>INDEX(bureaux!$A:$H,MATCH($F1710,bureaux!$A:$A,0),6)</f>
        <v>#N/A</v>
      </c>
      <c r="R1710" s="20" t="e">
        <f>INDEX(bureaux!$A:$H,MATCH($F1710,bureaux!$A:$A,0),7)</f>
        <v>#N/A</v>
      </c>
    </row>
    <row r="1711" spans="1:18" x14ac:dyDescent="0.25">
      <c r="A1711" s="20">
        <f>'Elegio-Electors'!C1711</f>
        <v>0</v>
      </c>
      <c r="B1711" s="20">
        <f>'Elegio-Electors'!B1711</f>
        <v>0</v>
      </c>
      <c r="C1711" s="91">
        <f>IF(Procédure!$C$33=2,'Elegio-Electors'!D1711,Procédure!$C$33)</f>
        <v>0</v>
      </c>
      <c r="D1711" s="20">
        <f>'Elegio-Electors'!E1711</f>
        <v>0</v>
      </c>
      <c r="E1711" s="91" t="str">
        <f>IF(LEFT(RIGHT('Elegio-Electors'!L1711,2),1)="C",'Elegio-Electors'!L1711,IF(LEFT(RIGHT('Elegio-Electors'!M1711,2),1)="C",'Elegio-Electors'!M1711,""))</f>
        <v/>
      </c>
      <c r="F1711" s="91" t="str">
        <f>IF(LEFT(RIGHT('Elegio-Electors'!L1711,2),1)="O",'Elegio-Electors'!L1711,IF(LEFT(RIGHT('Elegio-Electors'!M1711,2),1)="O",'Elegio-Electors'!M1711,""))</f>
        <v/>
      </c>
      <c r="G1711" s="91" t="s">
        <v>166</v>
      </c>
      <c r="H1711" s="91" t="s">
        <v>167</v>
      </c>
      <c r="I1711" s="91" t="e">
        <f t="shared" si="130"/>
        <v>#N/A</v>
      </c>
      <c r="J1711" s="91" t="e">
        <f t="shared" si="131"/>
        <v>#N/A</v>
      </c>
      <c r="K1711" s="91" t="e">
        <f>INDEX(bureaux!$A:$I,MATCH($F1711,bureaux!$A:$A,0),9)</f>
        <v>#N/A</v>
      </c>
      <c r="L1711" s="91" t="e">
        <f t="shared" si="132"/>
        <v>#N/A</v>
      </c>
      <c r="M1711" s="91" t="e">
        <f t="shared" si="133"/>
        <v>#N/A</v>
      </c>
      <c r="N1711" s="20" t="e">
        <f t="shared" si="134"/>
        <v>#N/A</v>
      </c>
      <c r="O1711" s="20" t="e">
        <f>INDEX(bureaux!$A:$H,MATCH($F1711,bureaux!$A:$A,0),8)</f>
        <v>#N/A</v>
      </c>
      <c r="P1711" s="91" t="e">
        <f>_xlfn.CONCAT(INDEX(bureaux!$A:$H,MATCH($F1711,bureaux!$A:$A,0),4)," ",INDEX(bureaux!$A:$H,MATCH($F1711,bureaux!$A:$A,0),5))</f>
        <v>#N/A</v>
      </c>
      <c r="Q1711" s="20" t="e">
        <f>INDEX(bureaux!$A:$H,MATCH($F1711,bureaux!$A:$A,0),6)</f>
        <v>#N/A</v>
      </c>
      <c r="R1711" s="20" t="e">
        <f>INDEX(bureaux!$A:$H,MATCH($F1711,bureaux!$A:$A,0),7)</f>
        <v>#N/A</v>
      </c>
    </row>
    <row r="1712" spans="1:18" x14ac:dyDescent="0.25">
      <c r="A1712" s="20">
        <f>'Elegio-Electors'!C1712</f>
        <v>0</v>
      </c>
      <c r="B1712" s="20">
        <f>'Elegio-Electors'!B1712</f>
        <v>0</v>
      </c>
      <c r="C1712" s="91">
        <f>IF(Procédure!$C$33=2,'Elegio-Electors'!D1712,Procédure!$C$33)</f>
        <v>0</v>
      </c>
      <c r="D1712" s="20">
        <f>'Elegio-Electors'!E1712</f>
        <v>0</v>
      </c>
      <c r="E1712" s="91" t="str">
        <f>IF(LEFT(RIGHT('Elegio-Electors'!L1712,2),1)="C",'Elegio-Electors'!L1712,IF(LEFT(RIGHT('Elegio-Electors'!M1712,2),1)="C",'Elegio-Electors'!M1712,""))</f>
        <v/>
      </c>
      <c r="F1712" s="91" t="str">
        <f>IF(LEFT(RIGHT('Elegio-Electors'!L1712,2),1)="O",'Elegio-Electors'!L1712,IF(LEFT(RIGHT('Elegio-Electors'!M1712,2),1)="O",'Elegio-Electors'!M1712,""))</f>
        <v/>
      </c>
      <c r="G1712" s="91" t="s">
        <v>166</v>
      </c>
      <c r="H1712" s="91" t="s">
        <v>167</v>
      </c>
      <c r="I1712" s="91" t="e">
        <f t="shared" si="130"/>
        <v>#N/A</v>
      </c>
      <c r="J1712" s="91" t="e">
        <f t="shared" si="131"/>
        <v>#N/A</v>
      </c>
      <c r="K1712" s="91" t="e">
        <f>INDEX(bureaux!$A:$I,MATCH($F1712,bureaux!$A:$A,0),9)</f>
        <v>#N/A</v>
      </c>
      <c r="L1712" s="91" t="e">
        <f t="shared" si="132"/>
        <v>#N/A</v>
      </c>
      <c r="M1712" s="91" t="e">
        <f t="shared" si="133"/>
        <v>#N/A</v>
      </c>
      <c r="N1712" s="20" t="e">
        <f t="shared" si="134"/>
        <v>#N/A</v>
      </c>
      <c r="O1712" s="20" t="e">
        <f>INDEX(bureaux!$A:$H,MATCH($F1712,bureaux!$A:$A,0),8)</f>
        <v>#N/A</v>
      </c>
      <c r="P1712" s="91" t="e">
        <f>_xlfn.CONCAT(INDEX(bureaux!$A:$H,MATCH($F1712,bureaux!$A:$A,0),4)," ",INDEX(bureaux!$A:$H,MATCH($F1712,bureaux!$A:$A,0),5))</f>
        <v>#N/A</v>
      </c>
      <c r="Q1712" s="20" t="e">
        <f>INDEX(bureaux!$A:$H,MATCH($F1712,bureaux!$A:$A,0),6)</f>
        <v>#N/A</v>
      </c>
      <c r="R1712" s="20" t="e">
        <f>INDEX(bureaux!$A:$H,MATCH($F1712,bureaux!$A:$A,0),7)</f>
        <v>#N/A</v>
      </c>
    </row>
    <row r="1713" spans="1:18" x14ac:dyDescent="0.25">
      <c r="A1713" s="20">
        <f>'Elegio-Electors'!C1713</f>
        <v>0</v>
      </c>
      <c r="B1713" s="20">
        <f>'Elegio-Electors'!B1713</f>
        <v>0</v>
      </c>
      <c r="C1713" s="91">
        <f>IF(Procédure!$C$33=2,'Elegio-Electors'!D1713,Procédure!$C$33)</f>
        <v>0</v>
      </c>
      <c r="D1713" s="20">
        <f>'Elegio-Electors'!E1713</f>
        <v>0</v>
      </c>
      <c r="E1713" s="91" t="str">
        <f>IF(LEFT(RIGHT('Elegio-Electors'!L1713,2),1)="C",'Elegio-Electors'!L1713,IF(LEFT(RIGHT('Elegio-Electors'!M1713,2),1)="C",'Elegio-Electors'!M1713,""))</f>
        <v/>
      </c>
      <c r="F1713" s="91" t="str">
        <f>IF(LEFT(RIGHT('Elegio-Electors'!L1713,2),1)="O",'Elegio-Electors'!L1713,IF(LEFT(RIGHT('Elegio-Electors'!M1713,2),1)="O",'Elegio-Electors'!M1713,""))</f>
        <v/>
      </c>
      <c r="G1713" s="91" t="s">
        <v>166</v>
      </c>
      <c r="H1713" s="91" t="s">
        <v>167</v>
      </c>
      <c r="I1713" s="91" t="e">
        <f t="shared" si="130"/>
        <v>#N/A</v>
      </c>
      <c r="J1713" s="91" t="e">
        <f t="shared" si="131"/>
        <v>#N/A</v>
      </c>
      <c r="K1713" s="91" t="e">
        <f>INDEX(bureaux!$A:$I,MATCH($F1713,bureaux!$A:$A,0),9)</f>
        <v>#N/A</v>
      </c>
      <c r="L1713" s="91" t="e">
        <f t="shared" si="132"/>
        <v>#N/A</v>
      </c>
      <c r="M1713" s="91" t="e">
        <f t="shared" si="133"/>
        <v>#N/A</v>
      </c>
      <c r="N1713" s="20" t="e">
        <f t="shared" si="134"/>
        <v>#N/A</v>
      </c>
      <c r="O1713" s="20" t="e">
        <f>INDEX(bureaux!$A:$H,MATCH($F1713,bureaux!$A:$A,0),8)</f>
        <v>#N/A</v>
      </c>
      <c r="P1713" s="91" t="e">
        <f>_xlfn.CONCAT(INDEX(bureaux!$A:$H,MATCH($F1713,bureaux!$A:$A,0),4)," ",INDEX(bureaux!$A:$H,MATCH($F1713,bureaux!$A:$A,0),5))</f>
        <v>#N/A</v>
      </c>
      <c r="Q1713" s="20" t="e">
        <f>INDEX(bureaux!$A:$H,MATCH($F1713,bureaux!$A:$A,0),6)</f>
        <v>#N/A</v>
      </c>
      <c r="R1713" s="20" t="e">
        <f>INDEX(bureaux!$A:$H,MATCH($F1713,bureaux!$A:$A,0),7)</f>
        <v>#N/A</v>
      </c>
    </row>
    <row r="1714" spans="1:18" x14ac:dyDescent="0.25">
      <c r="A1714" s="20">
        <f>'Elegio-Electors'!C1714</f>
        <v>0</v>
      </c>
      <c r="B1714" s="20">
        <f>'Elegio-Electors'!B1714</f>
        <v>0</v>
      </c>
      <c r="C1714" s="91">
        <f>IF(Procédure!$C$33=2,'Elegio-Electors'!D1714,Procédure!$C$33)</f>
        <v>0</v>
      </c>
      <c r="D1714" s="20">
        <f>'Elegio-Electors'!E1714</f>
        <v>0</v>
      </c>
      <c r="E1714" s="91" t="str">
        <f>IF(LEFT(RIGHT('Elegio-Electors'!L1714,2),1)="C",'Elegio-Electors'!L1714,IF(LEFT(RIGHT('Elegio-Electors'!M1714,2),1)="C",'Elegio-Electors'!M1714,""))</f>
        <v/>
      </c>
      <c r="F1714" s="91" t="str">
        <f>IF(LEFT(RIGHT('Elegio-Electors'!L1714,2),1)="O",'Elegio-Electors'!L1714,IF(LEFT(RIGHT('Elegio-Electors'!M1714,2),1)="O",'Elegio-Electors'!M1714,""))</f>
        <v/>
      </c>
      <c r="G1714" s="91" t="s">
        <v>166</v>
      </c>
      <c r="H1714" s="91" t="s">
        <v>167</v>
      </c>
      <c r="I1714" s="91" t="e">
        <f t="shared" si="130"/>
        <v>#N/A</v>
      </c>
      <c r="J1714" s="91" t="e">
        <f t="shared" si="131"/>
        <v>#N/A</v>
      </c>
      <c r="K1714" s="91" t="e">
        <f>INDEX(bureaux!$A:$I,MATCH($F1714,bureaux!$A:$A,0),9)</f>
        <v>#N/A</v>
      </c>
      <c r="L1714" s="91" t="e">
        <f t="shared" si="132"/>
        <v>#N/A</v>
      </c>
      <c r="M1714" s="91" t="e">
        <f t="shared" si="133"/>
        <v>#N/A</v>
      </c>
      <c r="N1714" s="20" t="e">
        <f t="shared" si="134"/>
        <v>#N/A</v>
      </c>
      <c r="O1714" s="20" t="e">
        <f>INDEX(bureaux!$A:$H,MATCH($F1714,bureaux!$A:$A,0),8)</f>
        <v>#N/A</v>
      </c>
      <c r="P1714" s="91" t="e">
        <f>_xlfn.CONCAT(INDEX(bureaux!$A:$H,MATCH($F1714,bureaux!$A:$A,0),4)," ",INDEX(bureaux!$A:$H,MATCH($F1714,bureaux!$A:$A,0),5))</f>
        <v>#N/A</v>
      </c>
      <c r="Q1714" s="20" t="e">
        <f>INDEX(bureaux!$A:$H,MATCH($F1714,bureaux!$A:$A,0),6)</f>
        <v>#N/A</v>
      </c>
      <c r="R1714" s="20" t="e">
        <f>INDEX(bureaux!$A:$H,MATCH($F1714,bureaux!$A:$A,0),7)</f>
        <v>#N/A</v>
      </c>
    </row>
    <row r="1715" spans="1:18" x14ac:dyDescent="0.25">
      <c r="A1715" s="20">
        <f>'Elegio-Electors'!C1715</f>
        <v>0</v>
      </c>
      <c r="B1715" s="20">
        <f>'Elegio-Electors'!B1715</f>
        <v>0</v>
      </c>
      <c r="C1715" s="91">
        <f>IF(Procédure!$C$33=2,'Elegio-Electors'!D1715,Procédure!$C$33)</f>
        <v>0</v>
      </c>
      <c r="D1715" s="20">
        <f>'Elegio-Electors'!E1715</f>
        <v>0</v>
      </c>
      <c r="E1715" s="91" t="str">
        <f>IF(LEFT(RIGHT('Elegio-Electors'!L1715,2),1)="C",'Elegio-Electors'!L1715,IF(LEFT(RIGHT('Elegio-Electors'!M1715,2),1)="C",'Elegio-Electors'!M1715,""))</f>
        <v/>
      </c>
      <c r="F1715" s="91" t="str">
        <f>IF(LEFT(RIGHT('Elegio-Electors'!L1715,2),1)="O",'Elegio-Electors'!L1715,IF(LEFT(RIGHT('Elegio-Electors'!M1715,2),1)="O",'Elegio-Electors'!M1715,""))</f>
        <v/>
      </c>
      <c r="G1715" s="91" t="s">
        <v>166</v>
      </c>
      <c r="H1715" s="91" t="s">
        <v>167</v>
      </c>
      <c r="I1715" s="91" t="e">
        <f t="shared" si="130"/>
        <v>#N/A</v>
      </c>
      <c r="J1715" s="91" t="e">
        <f t="shared" si="131"/>
        <v>#N/A</v>
      </c>
      <c r="K1715" s="91" t="e">
        <f>INDEX(bureaux!$A:$I,MATCH($F1715,bureaux!$A:$A,0),9)</f>
        <v>#N/A</v>
      </c>
      <c r="L1715" s="91" t="e">
        <f t="shared" si="132"/>
        <v>#N/A</v>
      </c>
      <c r="M1715" s="91" t="e">
        <f t="shared" si="133"/>
        <v>#N/A</v>
      </c>
      <c r="N1715" s="20" t="e">
        <f t="shared" si="134"/>
        <v>#N/A</v>
      </c>
      <c r="O1715" s="20" t="e">
        <f>INDEX(bureaux!$A:$H,MATCH($F1715,bureaux!$A:$A,0),8)</f>
        <v>#N/A</v>
      </c>
      <c r="P1715" s="91" t="e">
        <f>_xlfn.CONCAT(INDEX(bureaux!$A:$H,MATCH($F1715,bureaux!$A:$A,0),4)," ",INDEX(bureaux!$A:$H,MATCH($F1715,bureaux!$A:$A,0),5))</f>
        <v>#N/A</v>
      </c>
      <c r="Q1715" s="20" t="e">
        <f>INDEX(bureaux!$A:$H,MATCH($F1715,bureaux!$A:$A,0),6)</f>
        <v>#N/A</v>
      </c>
      <c r="R1715" s="20" t="e">
        <f>INDEX(bureaux!$A:$H,MATCH($F1715,bureaux!$A:$A,0),7)</f>
        <v>#N/A</v>
      </c>
    </row>
    <row r="1716" spans="1:18" x14ac:dyDescent="0.25">
      <c r="A1716" s="20">
        <f>'Elegio-Electors'!C1716</f>
        <v>0</v>
      </c>
      <c r="B1716" s="20">
        <f>'Elegio-Electors'!B1716</f>
        <v>0</v>
      </c>
      <c r="C1716" s="91">
        <f>IF(Procédure!$C$33=2,'Elegio-Electors'!D1716,Procédure!$C$33)</f>
        <v>0</v>
      </c>
      <c r="D1716" s="20">
        <f>'Elegio-Electors'!E1716</f>
        <v>0</v>
      </c>
      <c r="E1716" s="91" t="str">
        <f>IF(LEFT(RIGHT('Elegio-Electors'!L1716,2),1)="C",'Elegio-Electors'!L1716,IF(LEFT(RIGHT('Elegio-Electors'!M1716,2),1)="C",'Elegio-Electors'!M1716,""))</f>
        <v/>
      </c>
      <c r="F1716" s="91" t="str">
        <f>IF(LEFT(RIGHT('Elegio-Electors'!L1716,2),1)="O",'Elegio-Electors'!L1716,IF(LEFT(RIGHT('Elegio-Electors'!M1716,2),1)="O",'Elegio-Electors'!M1716,""))</f>
        <v/>
      </c>
      <c r="G1716" s="91" t="s">
        <v>166</v>
      </c>
      <c r="H1716" s="91" t="s">
        <v>167</v>
      </c>
      <c r="I1716" s="91" t="e">
        <f t="shared" si="130"/>
        <v>#N/A</v>
      </c>
      <c r="J1716" s="91" t="e">
        <f t="shared" si="131"/>
        <v>#N/A</v>
      </c>
      <c r="K1716" s="91" t="e">
        <f>INDEX(bureaux!$A:$I,MATCH($F1716,bureaux!$A:$A,0),9)</f>
        <v>#N/A</v>
      </c>
      <c r="L1716" s="91" t="e">
        <f t="shared" si="132"/>
        <v>#N/A</v>
      </c>
      <c r="M1716" s="91" t="e">
        <f t="shared" si="133"/>
        <v>#N/A</v>
      </c>
      <c r="N1716" s="20" t="e">
        <f t="shared" si="134"/>
        <v>#N/A</v>
      </c>
      <c r="O1716" s="20" t="e">
        <f>INDEX(bureaux!$A:$H,MATCH($F1716,bureaux!$A:$A,0),8)</f>
        <v>#N/A</v>
      </c>
      <c r="P1716" s="91" t="e">
        <f>_xlfn.CONCAT(INDEX(bureaux!$A:$H,MATCH($F1716,bureaux!$A:$A,0),4)," ",INDEX(bureaux!$A:$H,MATCH($F1716,bureaux!$A:$A,0),5))</f>
        <v>#N/A</v>
      </c>
      <c r="Q1716" s="20" t="e">
        <f>INDEX(bureaux!$A:$H,MATCH($F1716,bureaux!$A:$A,0),6)</f>
        <v>#N/A</v>
      </c>
      <c r="R1716" s="20" t="e">
        <f>INDEX(bureaux!$A:$H,MATCH($F1716,bureaux!$A:$A,0),7)</f>
        <v>#N/A</v>
      </c>
    </row>
    <row r="1717" spans="1:18" x14ac:dyDescent="0.25">
      <c r="A1717" s="20">
        <f>'Elegio-Electors'!C1717</f>
        <v>0</v>
      </c>
      <c r="B1717" s="20">
        <f>'Elegio-Electors'!B1717</f>
        <v>0</v>
      </c>
      <c r="C1717" s="91">
        <f>IF(Procédure!$C$33=2,'Elegio-Electors'!D1717,Procédure!$C$33)</f>
        <v>0</v>
      </c>
      <c r="D1717" s="20">
        <f>'Elegio-Electors'!E1717</f>
        <v>0</v>
      </c>
      <c r="E1717" s="91" t="str">
        <f>IF(LEFT(RIGHT('Elegio-Electors'!L1717,2),1)="C",'Elegio-Electors'!L1717,IF(LEFT(RIGHT('Elegio-Electors'!M1717,2),1)="C",'Elegio-Electors'!M1717,""))</f>
        <v/>
      </c>
      <c r="F1717" s="91" t="str">
        <f>IF(LEFT(RIGHT('Elegio-Electors'!L1717,2),1)="O",'Elegio-Electors'!L1717,IF(LEFT(RIGHT('Elegio-Electors'!M1717,2),1)="O",'Elegio-Electors'!M1717,""))</f>
        <v/>
      </c>
      <c r="G1717" s="91" t="s">
        <v>166</v>
      </c>
      <c r="H1717" s="91" t="s">
        <v>167</v>
      </c>
      <c r="I1717" s="91" t="e">
        <f t="shared" si="130"/>
        <v>#N/A</v>
      </c>
      <c r="J1717" s="91" t="e">
        <f t="shared" si="131"/>
        <v>#N/A</v>
      </c>
      <c r="K1717" s="91" t="e">
        <f>INDEX(bureaux!$A:$I,MATCH($F1717,bureaux!$A:$A,0),9)</f>
        <v>#N/A</v>
      </c>
      <c r="L1717" s="91" t="e">
        <f t="shared" si="132"/>
        <v>#N/A</v>
      </c>
      <c r="M1717" s="91" t="e">
        <f t="shared" si="133"/>
        <v>#N/A</v>
      </c>
      <c r="N1717" s="20" t="e">
        <f t="shared" si="134"/>
        <v>#N/A</v>
      </c>
      <c r="O1717" s="20" t="e">
        <f>INDEX(bureaux!$A:$H,MATCH($F1717,bureaux!$A:$A,0),8)</f>
        <v>#N/A</v>
      </c>
      <c r="P1717" s="91" t="e">
        <f>_xlfn.CONCAT(INDEX(bureaux!$A:$H,MATCH($F1717,bureaux!$A:$A,0),4)," ",INDEX(bureaux!$A:$H,MATCH($F1717,bureaux!$A:$A,0),5))</f>
        <v>#N/A</v>
      </c>
      <c r="Q1717" s="20" t="e">
        <f>INDEX(bureaux!$A:$H,MATCH($F1717,bureaux!$A:$A,0),6)</f>
        <v>#N/A</v>
      </c>
      <c r="R1717" s="20" t="e">
        <f>INDEX(bureaux!$A:$H,MATCH($F1717,bureaux!$A:$A,0),7)</f>
        <v>#N/A</v>
      </c>
    </row>
    <row r="1718" spans="1:18" x14ac:dyDescent="0.25">
      <c r="A1718" s="20">
        <f>'Elegio-Electors'!C1718</f>
        <v>0</v>
      </c>
      <c r="B1718" s="20">
        <f>'Elegio-Electors'!B1718</f>
        <v>0</v>
      </c>
      <c r="C1718" s="91">
        <f>IF(Procédure!$C$33=2,'Elegio-Electors'!D1718,Procédure!$C$33)</f>
        <v>0</v>
      </c>
      <c r="D1718" s="20">
        <f>'Elegio-Electors'!E1718</f>
        <v>0</v>
      </c>
      <c r="E1718" s="91" t="str">
        <f>IF(LEFT(RIGHT('Elegio-Electors'!L1718,2),1)="C",'Elegio-Electors'!L1718,IF(LEFT(RIGHT('Elegio-Electors'!M1718,2),1)="C",'Elegio-Electors'!M1718,""))</f>
        <v/>
      </c>
      <c r="F1718" s="91" t="str">
        <f>IF(LEFT(RIGHT('Elegio-Electors'!L1718,2),1)="O",'Elegio-Electors'!L1718,IF(LEFT(RIGHT('Elegio-Electors'!M1718,2),1)="O",'Elegio-Electors'!M1718,""))</f>
        <v/>
      </c>
      <c r="G1718" s="91" t="s">
        <v>166</v>
      </c>
      <c r="H1718" s="91" t="s">
        <v>167</v>
      </c>
      <c r="I1718" s="91" t="e">
        <f t="shared" si="130"/>
        <v>#N/A</v>
      </c>
      <c r="J1718" s="91" t="e">
        <f t="shared" si="131"/>
        <v>#N/A</v>
      </c>
      <c r="K1718" s="91" t="e">
        <f>INDEX(bureaux!$A:$I,MATCH($F1718,bureaux!$A:$A,0),9)</f>
        <v>#N/A</v>
      </c>
      <c r="L1718" s="91" t="e">
        <f t="shared" si="132"/>
        <v>#N/A</v>
      </c>
      <c r="M1718" s="91" t="e">
        <f t="shared" si="133"/>
        <v>#N/A</v>
      </c>
      <c r="N1718" s="20" t="e">
        <f t="shared" si="134"/>
        <v>#N/A</v>
      </c>
      <c r="O1718" s="20" t="e">
        <f>INDEX(bureaux!$A:$H,MATCH($F1718,bureaux!$A:$A,0),8)</f>
        <v>#N/A</v>
      </c>
      <c r="P1718" s="91" t="e">
        <f>_xlfn.CONCAT(INDEX(bureaux!$A:$H,MATCH($F1718,bureaux!$A:$A,0),4)," ",INDEX(bureaux!$A:$H,MATCH($F1718,bureaux!$A:$A,0),5))</f>
        <v>#N/A</v>
      </c>
      <c r="Q1718" s="20" t="e">
        <f>INDEX(bureaux!$A:$H,MATCH($F1718,bureaux!$A:$A,0),6)</f>
        <v>#N/A</v>
      </c>
      <c r="R1718" s="20" t="e">
        <f>INDEX(bureaux!$A:$H,MATCH($F1718,bureaux!$A:$A,0),7)</f>
        <v>#N/A</v>
      </c>
    </row>
    <row r="1719" spans="1:18" x14ac:dyDescent="0.25">
      <c r="A1719" s="20">
        <f>'Elegio-Electors'!C1719</f>
        <v>0</v>
      </c>
      <c r="B1719" s="20">
        <f>'Elegio-Electors'!B1719</f>
        <v>0</v>
      </c>
      <c r="C1719" s="91">
        <f>IF(Procédure!$C$33=2,'Elegio-Electors'!D1719,Procédure!$C$33)</f>
        <v>0</v>
      </c>
      <c r="D1719" s="20">
        <f>'Elegio-Electors'!E1719</f>
        <v>0</v>
      </c>
      <c r="E1719" s="91" t="str">
        <f>IF(LEFT(RIGHT('Elegio-Electors'!L1719,2),1)="C",'Elegio-Electors'!L1719,IF(LEFT(RIGHT('Elegio-Electors'!M1719,2),1)="C",'Elegio-Electors'!M1719,""))</f>
        <v/>
      </c>
      <c r="F1719" s="91" t="str">
        <f>IF(LEFT(RIGHT('Elegio-Electors'!L1719,2),1)="O",'Elegio-Electors'!L1719,IF(LEFT(RIGHT('Elegio-Electors'!M1719,2),1)="O",'Elegio-Electors'!M1719,""))</f>
        <v/>
      </c>
      <c r="G1719" s="91" t="s">
        <v>166</v>
      </c>
      <c r="H1719" s="91" t="s">
        <v>167</v>
      </c>
      <c r="I1719" s="91" t="e">
        <f t="shared" si="130"/>
        <v>#N/A</v>
      </c>
      <c r="J1719" s="91" t="e">
        <f t="shared" si="131"/>
        <v>#N/A</v>
      </c>
      <c r="K1719" s="91" t="e">
        <f>INDEX(bureaux!$A:$I,MATCH($F1719,bureaux!$A:$A,0),9)</f>
        <v>#N/A</v>
      </c>
      <c r="L1719" s="91" t="e">
        <f t="shared" si="132"/>
        <v>#N/A</v>
      </c>
      <c r="M1719" s="91" t="e">
        <f t="shared" si="133"/>
        <v>#N/A</v>
      </c>
      <c r="N1719" s="20" t="e">
        <f t="shared" si="134"/>
        <v>#N/A</v>
      </c>
      <c r="O1719" s="20" t="e">
        <f>INDEX(bureaux!$A:$H,MATCH($F1719,bureaux!$A:$A,0),8)</f>
        <v>#N/A</v>
      </c>
      <c r="P1719" s="91" t="e">
        <f>_xlfn.CONCAT(INDEX(bureaux!$A:$H,MATCH($F1719,bureaux!$A:$A,0),4)," ",INDEX(bureaux!$A:$H,MATCH($F1719,bureaux!$A:$A,0),5))</f>
        <v>#N/A</v>
      </c>
      <c r="Q1719" s="20" t="e">
        <f>INDEX(bureaux!$A:$H,MATCH($F1719,bureaux!$A:$A,0),6)</f>
        <v>#N/A</v>
      </c>
      <c r="R1719" s="20" t="e">
        <f>INDEX(bureaux!$A:$H,MATCH($F1719,bureaux!$A:$A,0),7)</f>
        <v>#N/A</v>
      </c>
    </row>
    <row r="1720" spans="1:18" x14ac:dyDescent="0.25">
      <c r="A1720" s="20">
        <f>'Elegio-Electors'!C1720</f>
        <v>0</v>
      </c>
      <c r="B1720" s="20">
        <f>'Elegio-Electors'!B1720</f>
        <v>0</v>
      </c>
      <c r="C1720" s="91">
        <f>IF(Procédure!$C$33=2,'Elegio-Electors'!D1720,Procédure!$C$33)</f>
        <v>0</v>
      </c>
      <c r="D1720" s="20">
        <f>'Elegio-Electors'!E1720</f>
        <v>0</v>
      </c>
      <c r="E1720" s="91" t="str">
        <f>IF(LEFT(RIGHT('Elegio-Electors'!L1720,2),1)="C",'Elegio-Electors'!L1720,IF(LEFT(RIGHT('Elegio-Electors'!M1720,2),1)="C",'Elegio-Electors'!M1720,""))</f>
        <v/>
      </c>
      <c r="F1720" s="91" t="str">
        <f>IF(LEFT(RIGHT('Elegio-Electors'!L1720,2),1)="O",'Elegio-Electors'!L1720,IF(LEFT(RIGHT('Elegio-Electors'!M1720,2),1)="O",'Elegio-Electors'!M1720,""))</f>
        <v/>
      </c>
      <c r="G1720" s="91" t="s">
        <v>166</v>
      </c>
      <c r="H1720" s="91" t="s">
        <v>167</v>
      </c>
      <c r="I1720" s="91" t="e">
        <f t="shared" si="130"/>
        <v>#N/A</v>
      </c>
      <c r="J1720" s="91" t="e">
        <f t="shared" si="131"/>
        <v>#N/A</v>
      </c>
      <c r="K1720" s="91" t="e">
        <f>INDEX(bureaux!$A:$I,MATCH($F1720,bureaux!$A:$A,0),9)</f>
        <v>#N/A</v>
      </c>
      <c r="L1720" s="91" t="e">
        <f t="shared" si="132"/>
        <v>#N/A</v>
      </c>
      <c r="M1720" s="91" t="e">
        <f t="shared" si="133"/>
        <v>#N/A</v>
      </c>
      <c r="N1720" s="20" t="e">
        <f t="shared" si="134"/>
        <v>#N/A</v>
      </c>
      <c r="O1720" s="20" t="e">
        <f>INDEX(bureaux!$A:$H,MATCH($F1720,bureaux!$A:$A,0),8)</f>
        <v>#N/A</v>
      </c>
      <c r="P1720" s="91" t="e">
        <f>_xlfn.CONCAT(INDEX(bureaux!$A:$H,MATCH($F1720,bureaux!$A:$A,0),4)," ",INDEX(bureaux!$A:$H,MATCH($F1720,bureaux!$A:$A,0),5))</f>
        <v>#N/A</v>
      </c>
      <c r="Q1720" s="20" t="e">
        <f>INDEX(bureaux!$A:$H,MATCH($F1720,bureaux!$A:$A,0),6)</f>
        <v>#N/A</v>
      </c>
      <c r="R1720" s="20" t="e">
        <f>INDEX(bureaux!$A:$H,MATCH($F1720,bureaux!$A:$A,0),7)</f>
        <v>#N/A</v>
      </c>
    </row>
    <row r="1721" spans="1:18" x14ac:dyDescent="0.25">
      <c r="A1721" s="20">
        <f>'Elegio-Electors'!C1721</f>
        <v>0</v>
      </c>
      <c r="B1721" s="20">
        <f>'Elegio-Electors'!B1721</f>
        <v>0</v>
      </c>
      <c r="C1721" s="91">
        <f>IF(Procédure!$C$33=2,'Elegio-Electors'!D1721,Procédure!$C$33)</f>
        <v>0</v>
      </c>
      <c r="D1721" s="20">
        <f>'Elegio-Electors'!E1721</f>
        <v>0</v>
      </c>
      <c r="E1721" s="91" t="str">
        <f>IF(LEFT(RIGHT('Elegio-Electors'!L1721,2),1)="C",'Elegio-Electors'!L1721,IF(LEFT(RIGHT('Elegio-Electors'!M1721,2),1)="C",'Elegio-Electors'!M1721,""))</f>
        <v/>
      </c>
      <c r="F1721" s="91" t="str">
        <f>IF(LEFT(RIGHT('Elegio-Electors'!L1721,2),1)="O",'Elegio-Electors'!L1721,IF(LEFT(RIGHT('Elegio-Electors'!M1721,2),1)="O",'Elegio-Electors'!M1721,""))</f>
        <v/>
      </c>
      <c r="G1721" s="91" t="s">
        <v>166</v>
      </c>
      <c r="H1721" s="91" t="s">
        <v>167</v>
      </c>
      <c r="I1721" s="91" t="e">
        <f t="shared" si="130"/>
        <v>#N/A</v>
      </c>
      <c r="J1721" s="91" t="e">
        <f t="shared" si="131"/>
        <v>#N/A</v>
      </c>
      <c r="K1721" s="91" t="e">
        <f>INDEX(bureaux!$A:$I,MATCH($F1721,bureaux!$A:$A,0),9)</f>
        <v>#N/A</v>
      </c>
      <c r="L1721" s="91" t="e">
        <f t="shared" si="132"/>
        <v>#N/A</v>
      </c>
      <c r="M1721" s="91" t="e">
        <f t="shared" si="133"/>
        <v>#N/A</v>
      </c>
      <c r="N1721" s="20" t="e">
        <f t="shared" si="134"/>
        <v>#N/A</v>
      </c>
      <c r="O1721" s="20" t="e">
        <f>INDEX(bureaux!$A:$H,MATCH($F1721,bureaux!$A:$A,0),8)</f>
        <v>#N/A</v>
      </c>
      <c r="P1721" s="91" t="e">
        <f>_xlfn.CONCAT(INDEX(bureaux!$A:$H,MATCH($F1721,bureaux!$A:$A,0),4)," ",INDEX(bureaux!$A:$H,MATCH($F1721,bureaux!$A:$A,0),5))</f>
        <v>#N/A</v>
      </c>
      <c r="Q1721" s="20" t="e">
        <f>INDEX(bureaux!$A:$H,MATCH($F1721,bureaux!$A:$A,0),6)</f>
        <v>#N/A</v>
      </c>
      <c r="R1721" s="20" t="e">
        <f>INDEX(bureaux!$A:$H,MATCH($F1721,bureaux!$A:$A,0),7)</f>
        <v>#N/A</v>
      </c>
    </row>
    <row r="1722" spans="1:18" x14ac:dyDescent="0.25">
      <c r="A1722" s="20">
        <f>'Elegio-Electors'!C1722</f>
        <v>0</v>
      </c>
      <c r="B1722" s="20">
        <f>'Elegio-Electors'!B1722</f>
        <v>0</v>
      </c>
      <c r="C1722" s="91">
        <f>IF(Procédure!$C$33=2,'Elegio-Electors'!D1722,Procédure!$C$33)</f>
        <v>0</v>
      </c>
      <c r="D1722" s="20">
        <f>'Elegio-Electors'!E1722</f>
        <v>0</v>
      </c>
      <c r="E1722" s="91" t="str">
        <f>IF(LEFT(RIGHT('Elegio-Electors'!L1722,2),1)="C",'Elegio-Electors'!L1722,IF(LEFT(RIGHT('Elegio-Electors'!M1722,2),1)="C",'Elegio-Electors'!M1722,""))</f>
        <v/>
      </c>
      <c r="F1722" s="91" t="str">
        <f>IF(LEFT(RIGHT('Elegio-Electors'!L1722,2),1)="O",'Elegio-Electors'!L1722,IF(LEFT(RIGHT('Elegio-Electors'!M1722,2),1)="O",'Elegio-Electors'!M1722,""))</f>
        <v/>
      </c>
      <c r="G1722" s="91" t="s">
        <v>166</v>
      </c>
      <c r="H1722" s="91" t="s">
        <v>167</v>
      </c>
      <c r="I1722" s="91" t="e">
        <f t="shared" si="130"/>
        <v>#N/A</v>
      </c>
      <c r="J1722" s="91" t="e">
        <f t="shared" si="131"/>
        <v>#N/A</v>
      </c>
      <c r="K1722" s="91" t="e">
        <f>INDEX(bureaux!$A:$I,MATCH($F1722,bureaux!$A:$A,0),9)</f>
        <v>#N/A</v>
      </c>
      <c r="L1722" s="91" t="e">
        <f t="shared" si="132"/>
        <v>#N/A</v>
      </c>
      <c r="M1722" s="91" t="e">
        <f t="shared" si="133"/>
        <v>#N/A</v>
      </c>
      <c r="N1722" s="20" t="e">
        <f t="shared" si="134"/>
        <v>#N/A</v>
      </c>
      <c r="O1722" s="20" t="e">
        <f>INDEX(bureaux!$A:$H,MATCH($F1722,bureaux!$A:$A,0),8)</f>
        <v>#N/A</v>
      </c>
      <c r="P1722" s="91" t="e">
        <f>_xlfn.CONCAT(INDEX(bureaux!$A:$H,MATCH($F1722,bureaux!$A:$A,0),4)," ",INDEX(bureaux!$A:$H,MATCH($F1722,bureaux!$A:$A,0),5))</f>
        <v>#N/A</v>
      </c>
      <c r="Q1722" s="20" t="e">
        <f>INDEX(bureaux!$A:$H,MATCH($F1722,bureaux!$A:$A,0),6)</f>
        <v>#N/A</v>
      </c>
      <c r="R1722" s="20" t="e">
        <f>INDEX(bureaux!$A:$H,MATCH($F1722,bureaux!$A:$A,0),7)</f>
        <v>#N/A</v>
      </c>
    </row>
    <row r="1723" spans="1:18" x14ac:dyDescent="0.25">
      <c r="A1723" s="20">
        <f>'Elegio-Electors'!C1723</f>
        <v>0</v>
      </c>
      <c r="B1723" s="20">
        <f>'Elegio-Electors'!B1723</f>
        <v>0</v>
      </c>
      <c r="C1723" s="91">
        <f>IF(Procédure!$C$33=2,'Elegio-Electors'!D1723,Procédure!$C$33)</f>
        <v>0</v>
      </c>
      <c r="D1723" s="20">
        <f>'Elegio-Electors'!E1723</f>
        <v>0</v>
      </c>
      <c r="E1723" s="91" t="str">
        <f>IF(LEFT(RIGHT('Elegio-Electors'!L1723,2),1)="C",'Elegio-Electors'!L1723,IF(LEFT(RIGHT('Elegio-Electors'!M1723,2),1)="C",'Elegio-Electors'!M1723,""))</f>
        <v/>
      </c>
      <c r="F1723" s="91" t="str">
        <f>IF(LEFT(RIGHT('Elegio-Electors'!L1723,2),1)="O",'Elegio-Electors'!L1723,IF(LEFT(RIGHT('Elegio-Electors'!M1723,2),1)="O",'Elegio-Electors'!M1723,""))</f>
        <v/>
      </c>
      <c r="G1723" s="91" t="s">
        <v>166</v>
      </c>
      <c r="H1723" s="91" t="s">
        <v>167</v>
      </c>
      <c r="I1723" s="91" t="e">
        <f t="shared" si="130"/>
        <v>#N/A</v>
      </c>
      <c r="J1723" s="91" t="e">
        <f t="shared" si="131"/>
        <v>#N/A</v>
      </c>
      <c r="K1723" s="91" t="e">
        <f>INDEX(bureaux!$A:$I,MATCH($F1723,bureaux!$A:$A,0),9)</f>
        <v>#N/A</v>
      </c>
      <c r="L1723" s="91" t="e">
        <f t="shared" si="132"/>
        <v>#N/A</v>
      </c>
      <c r="M1723" s="91" t="e">
        <f t="shared" si="133"/>
        <v>#N/A</v>
      </c>
      <c r="N1723" s="20" t="e">
        <f t="shared" si="134"/>
        <v>#N/A</v>
      </c>
      <c r="O1723" s="20" t="e">
        <f>INDEX(bureaux!$A:$H,MATCH($F1723,bureaux!$A:$A,0),8)</f>
        <v>#N/A</v>
      </c>
      <c r="P1723" s="91" t="e">
        <f>_xlfn.CONCAT(INDEX(bureaux!$A:$H,MATCH($F1723,bureaux!$A:$A,0),4)," ",INDEX(bureaux!$A:$H,MATCH($F1723,bureaux!$A:$A,0),5))</f>
        <v>#N/A</v>
      </c>
      <c r="Q1723" s="20" t="e">
        <f>INDEX(bureaux!$A:$H,MATCH($F1723,bureaux!$A:$A,0),6)</f>
        <v>#N/A</v>
      </c>
      <c r="R1723" s="20" t="e">
        <f>INDEX(bureaux!$A:$H,MATCH($F1723,bureaux!$A:$A,0),7)</f>
        <v>#N/A</v>
      </c>
    </row>
    <row r="1724" spans="1:18" x14ac:dyDescent="0.25">
      <c r="A1724" s="20">
        <f>'Elegio-Electors'!C1724</f>
        <v>0</v>
      </c>
      <c r="B1724" s="20">
        <f>'Elegio-Electors'!B1724</f>
        <v>0</v>
      </c>
      <c r="C1724" s="91">
        <f>IF(Procédure!$C$33=2,'Elegio-Electors'!D1724,Procédure!$C$33)</f>
        <v>0</v>
      </c>
      <c r="D1724" s="20">
        <f>'Elegio-Electors'!E1724</f>
        <v>0</v>
      </c>
      <c r="E1724" s="91" t="str">
        <f>IF(LEFT(RIGHT('Elegio-Electors'!L1724,2),1)="C",'Elegio-Electors'!L1724,IF(LEFT(RIGHT('Elegio-Electors'!M1724,2),1)="C",'Elegio-Electors'!M1724,""))</f>
        <v/>
      </c>
      <c r="F1724" s="91" t="str">
        <f>IF(LEFT(RIGHT('Elegio-Electors'!L1724,2),1)="O",'Elegio-Electors'!L1724,IF(LEFT(RIGHT('Elegio-Electors'!M1724,2),1)="O",'Elegio-Electors'!M1724,""))</f>
        <v/>
      </c>
      <c r="G1724" s="91" t="s">
        <v>166</v>
      </c>
      <c r="H1724" s="91" t="s">
        <v>167</v>
      </c>
      <c r="I1724" s="91" t="e">
        <f t="shared" si="130"/>
        <v>#N/A</v>
      </c>
      <c r="J1724" s="91" t="e">
        <f t="shared" si="131"/>
        <v>#N/A</v>
      </c>
      <c r="K1724" s="91" t="e">
        <f>INDEX(bureaux!$A:$I,MATCH($F1724,bureaux!$A:$A,0),9)</f>
        <v>#N/A</v>
      </c>
      <c r="L1724" s="91" t="e">
        <f t="shared" si="132"/>
        <v>#N/A</v>
      </c>
      <c r="M1724" s="91" t="e">
        <f t="shared" si="133"/>
        <v>#N/A</v>
      </c>
      <c r="N1724" s="20" t="e">
        <f t="shared" si="134"/>
        <v>#N/A</v>
      </c>
      <c r="O1724" s="20" t="e">
        <f>INDEX(bureaux!$A:$H,MATCH($F1724,bureaux!$A:$A,0),8)</f>
        <v>#N/A</v>
      </c>
      <c r="P1724" s="91" t="e">
        <f>_xlfn.CONCAT(INDEX(bureaux!$A:$H,MATCH($F1724,bureaux!$A:$A,0),4)," ",INDEX(bureaux!$A:$H,MATCH($F1724,bureaux!$A:$A,0),5))</f>
        <v>#N/A</v>
      </c>
      <c r="Q1724" s="20" t="e">
        <f>INDEX(bureaux!$A:$H,MATCH($F1724,bureaux!$A:$A,0),6)</f>
        <v>#N/A</v>
      </c>
      <c r="R1724" s="20" t="e">
        <f>INDEX(bureaux!$A:$H,MATCH($F1724,bureaux!$A:$A,0),7)</f>
        <v>#N/A</v>
      </c>
    </row>
    <row r="1725" spans="1:18" x14ac:dyDescent="0.25">
      <c r="A1725" s="20">
        <f>'Elegio-Electors'!C1725</f>
        <v>0</v>
      </c>
      <c r="B1725" s="20">
        <f>'Elegio-Electors'!B1725</f>
        <v>0</v>
      </c>
      <c r="C1725" s="91">
        <f>IF(Procédure!$C$33=2,'Elegio-Electors'!D1725,Procédure!$C$33)</f>
        <v>0</v>
      </c>
      <c r="D1725" s="20">
        <f>'Elegio-Electors'!E1725</f>
        <v>0</v>
      </c>
      <c r="E1725" s="91" t="str">
        <f>IF(LEFT(RIGHT('Elegio-Electors'!L1725,2),1)="C",'Elegio-Electors'!L1725,IF(LEFT(RIGHT('Elegio-Electors'!M1725,2),1)="C",'Elegio-Electors'!M1725,""))</f>
        <v/>
      </c>
      <c r="F1725" s="91" t="str">
        <f>IF(LEFT(RIGHT('Elegio-Electors'!L1725,2),1)="O",'Elegio-Electors'!L1725,IF(LEFT(RIGHT('Elegio-Electors'!M1725,2),1)="O",'Elegio-Electors'!M1725,""))</f>
        <v/>
      </c>
      <c r="G1725" s="91" t="s">
        <v>166</v>
      </c>
      <c r="H1725" s="91" t="s">
        <v>167</v>
      </c>
      <c r="I1725" s="91" t="e">
        <f t="shared" si="130"/>
        <v>#N/A</v>
      </c>
      <c r="J1725" s="91" t="e">
        <f t="shared" si="131"/>
        <v>#N/A</v>
      </c>
      <c r="K1725" s="91" t="e">
        <f>INDEX(bureaux!$A:$I,MATCH($F1725,bureaux!$A:$A,0),9)</f>
        <v>#N/A</v>
      </c>
      <c r="L1725" s="91" t="e">
        <f t="shared" si="132"/>
        <v>#N/A</v>
      </c>
      <c r="M1725" s="91" t="e">
        <f t="shared" si="133"/>
        <v>#N/A</v>
      </c>
      <c r="N1725" s="20" t="e">
        <f t="shared" si="134"/>
        <v>#N/A</v>
      </c>
      <c r="O1725" s="20" t="e">
        <f>INDEX(bureaux!$A:$H,MATCH($F1725,bureaux!$A:$A,0),8)</f>
        <v>#N/A</v>
      </c>
      <c r="P1725" s="91" t="e">
        <f>_xlfn.CONCAT(INDEX(bureaux!$A:$H,MATCH($F1725,bureaux!$A:$A,0),4)," ",INDEX(bureaux!$A:$H,MATCH($F1725,bureaux!$A:$A,0),5))</f>
        <v>#N/A</v>
      </c>
      <c r="Q1725" s="20" t="e">
        <f>INDEX(bureaux!$A:$H,MATCH($F1725,bureaux!$A:$A,0),6)</f>
        <v>#N/A</v>
      </c>
      <c r="R1725" s="20" t="e">
        <f>INDEX(bureaux!$A:$H,MATCH($F1725,bureaux!$A:$A,0),7)</f>
        <v>#N/A</v>
      </c>
    </row>
    <row r="1726" spans="1:18" x14ac:dyDescent="0.25">
      <c r="A1726" s="20">
        <f>'Elegio-Electors'!C1726</f>
        <v>0</v>
      </c>
      <c r="B1726" s="20">
        <f>'Elegio-Electors'!B1726</f>
        <v>0</v>
      </c>
      <c r="C1726" s="91">
        <f>IF(Procédure!$C$33=2,'Elegio-Electors'!D1726,Procédure!$C$33)</f>
        <v>0</v>
      </c>
      <c r="D1726" s="20">
        <f>'Elegio-Electors'!E1726</f>
        <v>0</v>
      </c>
      <c r="E1726" s="91" t="str">
        <f>IF(LEFT(RIGHT('Elegio-Electors'!L1726,2),1)="C",'Elegio-Electors'!L1726,IF(LEFT(RIGHT('Elegio-Electors'!M1726,2),1)="C",'Elegio-Electors'!M1726,""))</f>
        <v/>
      </c>
      <c r="F1726" s="91" t="str">
        <f>IF(LEFT(RIGHT('Elegio-Electors'!L1726,2),1)="O",'Elegio-Electors'!L1726,IF(LEFT(RIGHT('Elegio-Electors'!M1726,2),1)="O",'Elegio-Electors'!M1726,""))</f>
        <v/>
      </c>
      <c r="G1726" s="91" t="s">
        <v>166</v>
      </c>
      <c r="H1726" s="91" t="s">
        <v>167</v>
      </c>
      <c r="I1726" s="91" t="e">
        <f t="shared" si="130"/>
        <v>#N/A</v>
      </c>
      <c r="J1726" s="91" t="e">
        <f t="shared" si="131"/>
        <v>#N/A</v>
      </c>
      <c r="K1726" s="91" t="e">
        <f>INDEX(bureaux!$A:$I,MATCH($F1726,bureaux!$A:$A,0),9)</f>
        <v>#N/A</v>
      </c>
      <c r="L1726" s="91" t="e">
        <f t="shared" si="132"/>
        <v>#N/A</v>
      </c>
      <c r="M1726" s="91" t="e">
        <f t="shared" si="133"/>
        <v>#N/A</v>
      </c>
      <c r="N1726" s="20" t="e">
        <f t="shared" si="134"/>
        <v>#N/A</v>
      </c>
      <c r="O1726" s="20" t="e">
        <f>INDEX(bureaux!$A:$H,MATCH($F1726,bureaux!$A:$A,0),8)</f>
        <v>#N/A</v>
      </c>
      <c r="P1726" s="91" t="e">
        <f>_xlfn.CONCAT(INDEX(bureaux!$A:$H,MATCH($F1726,bureaux!$A:$A,0),4)," ",INDEX(bureaux!$A:$H,MATCH($F1726,bureaux!$A:$A,0),5))</f>
        <v>#N/A</v>
      </c>
      <c r="Q1726" s="20" t="e">
        <f>INDEX(bureaux!$A:$H,MATCH($F1726,bureaux!$A:$A,0),6)</f>
        <v>#N/A</v>
      </c>
      <c r="R1726" s="20" t="e">
        <f>INDEX(bureaux!$A:$H,MATCH($F1726,bureaux!$A:$A,0),7)</f>
        <v>#N/A</v>
      </c>
    </row>
    <row r="1727" spans="1:18" x14ac:dyDescent="0.25">
      <c r="A1727" s="20">
        <f>'Elegio-Electors'!C1727</f>
        <v>0</v>
      </c>
      <c r="B1727" s="20">
        <f>'Elegio-Electors'!B1727</f>
        <v>0</v>
      </c>
      <c r="C1727" s="91">
        <f>IF(Procédure!$C$33=2,'Elegio-Electors'!D1727,Procédure!$C$33)</f>
        <v>0</v>
      </c>
      <c r="D1727" s="20">
        <f>'Elegio-Electors'!E1727</f>
        <v>0</v>
      </c>
      <c r="E1727" s="91" t="str">
        <f>IF(LEFT(RIGHT('Elegio-Electors'!L1727,2),1)="C",'Elegio-Electors'!L1727,IF(LEFT(RIGHT('Elegio-Electors'!M1727,2),1)="C",'Elegio-Electors'!M1727,""))</f>
        <v/>
      </c>
      <c r="F1727" s="91" t="str">
        <f>IF(LEFT(RIGHT('Elegio-Electors'!L1727,2),1)="O",'Elegio-Electors'!L1727,IF(LEFT(RIGHT('Elegio-Electors'!M1727,2),1)="O",'Elegio-Electors'!M1727,""))</f>
        <v/>
      </c>
      <c r="G1727" s="91" t="s">
        <v>166</v>
      </c>
      <c r="H1727" s="91" t="s">
        <v>167</v>
      </c>
      <c r="I1727" s="91" t="e">
        <f t="shared" si="130"/>
        <v>#N/A</v>
      </c>
      <c r="J1727" s="91" t="e">
        <f t="shared" si="131"/>
        <v>#N/A</v>
      </c>
      <c r="K1727" s="91" t="e">
        <f>INDEX(bureaux!$A:$I,MATCH($F1727,bureaux!$A:$A,0),9)</f>
        <v>#N/A</v>
      </c>
      <c r="L1727" s="91" t="e">
        <f t="shared" si="132"/>
        <v>#N/A</v>
      </c>
      <c r="M1727" s="91" t="e">
        <f t="shared" si="133"/>
        <v>#N/A</v>
      </c>
      <c r="N1727" s="20" t="e">
        <f t="shared" si="134"/>
        <v>#N/A</v>
      </c>
      <c r="O1727" s="20" t="e">
        <f>INDEX(bureaux!$A:$H,MATCH($F1727,bureaux!$A:$A,0),8)</f>
        <v>#N/A</v>
      </c>
      <c r="P1727" s="91" t="e">
        <f>_xlfn.CONCAT(INDEX(bureaux!$A:$H,MATCH($F1727,bureaux!$A:$A,0),4)," ",INDEX(bureaux!$A:$H,MATCH($F1727,bureaux!$A:$A,0),5))</f>
        <v>#N/A</v>
      </c>
      <c r="Q1727" s="20" t="e">
        <f>INDEX(bureaux!$A:$H,MATCH($F1727,bureaux!$A:$A,0),6)</f>
        <v>#N/A</v>
      </c>
      <c r="R1727" s="20" t="e">
        <f>INDEX(bureaux!$A:$H,MATCH($F1727,bureaux!$A:$A,0),7)</f>
        <v>#N/A</v>
      </c>
    </row>
    <row r="1728" spans="1:18" x14ac:dyDescent="0.25">
      <c r="A1728" s="20">
        <f>'Elegio-Electors'!C1728</f>
        <v>0</v>
      </c>
      <c r="B1728" s="20">
        <f>'Elegio-Electors'!B1728</f>
        <v>0</v>
      </c>
      <c r="C1728" s="91">
        <f>IF(Procédure!$C$33=2,'Elegio-Electors'!D1728,Procédure!$C$33)</f>
        <v>0</v>
      </c>
      <c r="D1728" s="20">
        <f>'Elegio-Electors'!E1728</f>
        <v>0</v>
      </c>
      <c r="E1728" s="91" t="str">
        <f>IF(LEFT(RIGHT('Elegio-Electors'!L1728,2),1)="C",'Elegio-Electors'!L1728,IF(LEFT(RIGHT('Elegio-Electors'!M1728,2),1)="C",'Elegio-Electors'!M1728,""))</f>
        <v/>
      </c>
      <c r="F1728" s="91" t="str">
        <f>IF(LEFT(RIGHT('Elegio-Electors'!L1728,2),1)="O",'Elegio-Electors'!L1728,IF(LEFT(RIGHT('Elegio-Electors'!M1728,2),1)="O",'Elegio-Electors'!M1728,""))</f>
        <v/>
      </c>
      <c r="G1728" s="91" t="s">
        <v>166</v>
      </c>
      <c r="H1728" s="91" t="s">
        <v>167</v>
      </c>
      <c r="I1728" s="91" t="e">
        <f t="shared" si="130"/>
        <v>#N/A</v>
      </c>
      <c r="J1728" s="91" t="e">
        <f t="shared" si="131"/>
        <v>#N/A</v>
      </c>
      <c r="K1728" s="91" t="e">
        <f>INDEX(bureaux!$A:$I,MATCH($F1728,bureaux!$A:$A,0),9)</f>
        <v>#N/A</v>
      </c>
      <c r="L1728" s="91" t="e">
        <f t="shared" si="132"/>
        <v>#N/A</v>
      </c>
      <c r="M1728" s="91" t="e">
        <f t="shared" si="133"/>
        <v>#N/A</v>
      </c>
      <c r="N1728" s="20" t="e">
        <f t="shared" si="134"/>
        <v>#N/A</v>
      </c>
      <c r="O1728" s="20" t="e">
        <f>INDEX(bureaux!$A:$H,MATCH($F1728,bureaux!$A:$A,0),8)</f>
        <v>#N/A</v>
      </c>
      <c r="P1728" s="91" t="e">
        <f>_xlfn.CONCAT(INDEX(bureaux!$A:$H,MATCH($F1728,bureaux!$A:$A,0),4)," ",INDEX(bureaux!$A:$H,MATCH($F1728,bureaux!$A:$A,0),5))</f>
        <v>#N/A</v>
      </c>
      <c r="Q1728" s="20" t="e">
        <f>INDEX(bureaux!$A:$H,MATCH($F1728,bureaux!$A:$A,0),6)</f>
        <v>#N/A</v>
      </c>
      <c r="R1728" s="20" t="e">
        <f>INDEX(bureaux!$A:$H,MATCH($F1728,bureaux!$A:$A,0),7)</f>
        <v>#N/A</v>
      </c>
    </row>
    <row r="1729" spans="1:18" x14ac:dyDescent="0.25">
      <c r="A1729" s="20">
        <f>'Elegio-Electors'!C1729</f>
        <v>0</v>
      </c>
      <c r="B1729" s="20">
        <f>'Elegio-Electors'!B1729</f>
        <v>0</v>
      </c>
      <c r="C1729" s="91">
        <f>IF(Procédure!$C$33=2,'Elegio-Electors'!D1729,Procédure!$C$33)</f>
        <v>0</v>
      </c>
      <c r="D1729" s="20">
        <f>'Elegio-Electors'!E1729</f>
        <v>0</v>
      </c>
      <c r="E1729" s="91" t="str">
        <f>IF(LEFT(RIGHT('Elegio-Electors'!L1729,2),1)="C",'Elegio-Electors'!L1729,IF(LEFT(RIGHT('Elegio-Electors'!M1729,2),1)="C",'Elegio-Electors'!M1729,""))</f>
        <v/>
      </c>
      <c r="F1729" s="91" t="str">
        <f>IF(LEFT(RIGHT('Elegio-Electors'!L1729,2),1)="O",'Elegio-Electors'!L1729,IF(LEFT(RIGHT('Elegio-Electors'!M1729,2),1)="O",'Elegio-Electors'!M1729,""))</f>
        <v/>
      </c>
      <c r="G1729" s="91" t="s">
        <v>166</v>
      </c>
      <c r="H1729" s="91" t="s">
        <v>167</v>
      </c>
      <c r="I1729" s="91" t="e">
        <f t="shared" si="130"/>
        <v>#N/A</v>
      </c>
      <c r="J1729" s="91" t="e">
        <f t="shared" si="131"/>
        <v>#N/A</v>
      </c>
      <c r="K1729" s="91" t="e">
        <f>INDEX(bureaux!$A:$I,MATCH($F1729,bureaux!$A:$A,0),9)</f>
        <v>#N/A</v>
      </c>
      <c r="L1729" s="91" t="e">
        <f t="shared" si="132"/>
        <v>#N/A</v>
      </c>
      <c r="M1729" s="91" t="e">
        <f t="shared" si="133"/>
        <v>#N/A</v>
      </c>
      <c r="N1729" s="20" t="e">
        <f t="shared" si="134"/>
        <v>#N/A</v>
      </c>
      <c r="O1729" s="20" t="e">
        <f>INDEX(bureaux!$A:$H,MATCH($F1729,bureaux!$A:$A,0),8)</f>
        <v>#N/A</v>
      </c>
      <c r="P1729" s="91" t="e">
        <f>_xlfn.CONCAT(INDEX(bureaux!$A:$H,MATCH($F1729,bureaux!$A:$A,0),4)," ",INDEX(bureaux!$A:$H,MATCH($F1729,bureaux!$A:$A,0),5))</f>
        <v>#N/A</v>
      </c>
      <c r="Q1729" s="20" t="e">
        <f>INDEX(bureaux!$A:$H,MATCH($F1729,bureaux!$A:$A,0),6)</f>
        <v>#N/A</v>
      </c>
      <c r="R1729" s="20" t="e">
        <f>INDEX(bureaux!$A:$H,MATCH($F1729,bureaux!$A:$A,0),7)</f>
        <v>#N/A</v>
      </c>
    </row>
    <row r="1730" spans="1:18" x14ac:dyDescent="0.25">
      <c r="A1730" s="20">
        <f>'Elegio-Electors'!C1730</f>
        <v>0</v>
      </c>
      <c r="B1730" s="20">
        <f>'Elegio-Electors'!B1730</f>
        <v>0</v>
      </c>
      <c r="C1730" s="91">
        <f>IF(Procédure!$C$33=2,'Elegio-Electors'!D1730,Procédure!$C$33)</f>
        <v>0</v>
      </c>
      <c r="D1730" s="20">
        <f>'Elegio-Electors'!E1730</f>
        <v>0</v>
      </c>
      <c r="E1730" s="91" t="str">
        <f>IF(LEFT(RIGHT('Elegio-Electors'!L1730,2),1)="C",'Elegio-Electors'!L1730,IF(LEFT(RIGHT('Elegio-Electors'!M1730,2),1)="C",'Elegio-Electors'!M1730,""))</f>
        <v/>
      </c>
      <c r="F1730" s="91" t="str">
        <f>IF(LEFT(RIGHT('Elegio-Electors'!L1730,2),1)="O",'Elegio-Electors'!L1730,IF(LEFT(RIGHT('Elegio-Electors'!M1730,2),1)="O",'Elegio-Electors'!M1730,""))</f>
        <v/>
      </c>
      <c r="G1730" s="91" t="s">
        <v>166</v>
      </c>
      <c r="H1730" s="91" t="s">
        <v>167</v>
      </c>
      <c r="I1730" s="91" t="e">
        <f t="shared" si="130"/>
        <v>#N/A</v>
      </c>
      <c r="J1730" s="91" t="e">
        <f t="shared" si="131"/>
        <v>#N/A</v>
      </c>
      <c r="K1730" s="91" t="e">
        <f>INDEX(bureaux!$A:$I,MATCH($F1730,bureaux!$A:$A,0),9)</f>
        <v>#N/A</v>
      </c>
      <c r="L1730" s="91" t="e">
        <f t="shared" si="132"/>
        <v>#N/A</v>
      </c>
      <c r="M1730" s="91" t="e">
        <f t="shared" si="133"/>
        <v>#N/A</v>
      </c>
      <c r="N1730" s="20" t="e">
        <f t="shared" si="134"/>
        <v>#N/A</v>
      </c>
      <c r="O1730" s="20" t="e">
        <f>INDEX(bureaux!$A:$H,MATCH($F1730,bureaux!$A:$A,0),8)</f>
        <v>#N/A</v>
      </c>
      <c r="P1730" s="91" t="e">
        <f>_xlfn.CONCAT(INDEX(bureaux!$A:$H,MATCH($F1730,bureaux!$A:$A,0),4)," ",INDEX(bureaux!$A:$H,MATCH($F1730,bureaux!$A:$A,0),5))</f>
        <v>#N/A</v>
      </c>
      <c r="Q1730" s="20" t="e">
        <f>INDEX(bureaux!$A:$H,MATCH($F1730,bureaux!$A:$A,0),6)</f>
        <v>#N/A</v>
      </c>
      <c r="R1730" s="20" t="e">
        <f>INDEX(bureaux!$A:$H,MATCH($F1730,bureaux!$A:$A,0),7)</f>
        <v>#N/A</v>
      </c>
    </row>
    <row r="1731" spans="1:18" x14ac:dyDescent="0.25">
      <c r="A1731" s="20">
        <f>'Elegio-Electors'!C1731</f>
        <v>0</v>
      </c>
      <c r="B1731" s="20">
        <f>'Elegio-Electors'!B1731</f>
        <v>0</v>
      </c>
      <c r="C1731" s="91">
        <f>IF(Procédure!$C$33=2,'Elegio-Electors'!D1731,Procédure!$C$33)</f>
        <v>0</v>
      </c>
      <c r="D1731" s="20">
        <f>'Elegio-Electors'!E1731</f>
        <v>0</v>
      </c>
      <c r="E1731" s="91" t="str">
        <f>IF(LEFT(RIGHT('Elegio-Electors'!L1731,2),1)="C",'Elegio-Electors'!L1731,IF(LEFT(RIGHT('Elegio-Electors'!M1731,2),1)="C",'Elegio-Electors'!M1731,""))</f>
        <v/>
      </c>
      <c r="F1731" s="91" t="str">
        <f>IF(LEFT(RIGHT('Elegio-Electors'!L1731,2),1)="O",'Elegio-Electors'!L1731,IF(LEFT(RIGHT('Elegio-Electors'!M1731,2),1)="O",'Elegio-Electors'!M1731,""))</f>
        <v/>
      </c>
      <c r="G1731" s="91" t="s">
        <v>166</v>
      </c>
      <c r="H1731" s="91" t="s">
        <v>167</v>
      </c>
      <c r="I1731" s="91" t="e">
        <f t="shared" ref="I1731:I1794" si="135">_xlfn.SWITCH(RIGHT(F1731,1),"B","bedienden","A","arbeiders","J","jongeren","K","kader")</f>
        <v>#N/A</v>
      </c>
      <c r="J1731" s="91" t="e">
        <f t="shared" ref="J1731:J1794" si="136">_xlfn.SWITCH(RIGHT(F1731,1),"B","employés","A","ouvriers","J","jeunes","K","cadre")</f>
        <v>#N/A</v>
      </c>
      <c r="K1731" s="91" t="e">
        <f>INDEX(bureaux!$A:$I,MATCH($F1731,bureaux!$A:$A,0),9)</f>
        <v>#N/A</v>
      </c>
      <c r="L1731" s="91" t="e">
        <f t="shared" ref="L1731:L1794" si="137">_xlfn.CONCAT(G1731," ",K1731," OR ",I1731)</f>
        <v>#N/A</v>
      </c>
      <c r="M1731" s="91" t="e">
        <f t="shared" ref="M1731:M1794" si="138">_xlfn.CONCAT(H1731," ",K1731," CE ",J1731)</f>
        <v>#N/A</v>
      </c>
      <c r="N1731" s="20" t="e">
        <f t="shared" ref="N1731:N1794" si="139">IF(C1731="NL",L1731,M1731)</f>
        <v>#N/A</v>
      </c>
      <c r="O1731" s="20" t="e">
        <f>INDEX(bureaux!$A:$H,MATCH($F1731,bureaux!$A:$A,0),8)</f>
        <v>#N/A</v>
      </c>
      <c r="P1731" s="91" t="e">
        <f>_xlfn.CONCAT(INDEX(bureaux!$A:$H,MATCH($F1731,bureaux!$A:$A,0),4)," ",INDEX(bureaux!$A:$H,MATCH($F1731,bureaux!$A:$A,0),5))</f>
        <v>#N/A</v>
      </c>
      <c r="Q1731" s="20" t="e">
        <f>INDEX(bureaux!$A:$H,MATCH($F1731,bureaux!$A:$A,0),6)</f>
        <v>#N/A</v>
      </c>
      <c r="R1731" s="20" t="e">
        <f>INDEX(bureaux!$A:$H,MATCH($F1731,bureaux!$A:$A,0),7)</f>
        <v>#N/A</v>
      </c>
    </row>
    <row r="1732" spans="1:18" x14ac:dyDescent="0.25">
      <c r="A1732" s="20">
        <f>'Elegio-Electors'!C1732</f>
        <v>0</v>
      </c>
      <c r="B1732" s="20">
        <f>'Elegio-Electors'!B1732</f>
        <v>0</v>
      </c>
      <c r="C1732" s="91">
        <f>IF(Procédure!$C$33=2,'Elegio-Electors'!D1732,Procédure!$C$33)</f>
        <v>0</v>
      </c>
      <c r="D1732" s="20">
        <f>'Elegio-Electors'!E1732</f>
        <v>0</v>
      </c>
      <c r="E1732" s="91" t="str">
        <f>IF(LEFT(RIGHT('Elegio-Electors'!L1732,2),1)="C",'Elegio-Electors'!L1732,IF(LEFT(RIGHT('Elegio-Electors'!M1732,2),1)="C",'Elegio-Electors'!M1732,""))</f>
        <v/>
      </c>
      <c r="F1732" s="91" t="str">
        <f>IF(LEFT(RIGHT('Elegio-Electors'!L1732,2),1)="O",'Elegio-Electors'!L1732,IF(LEFT(RIGHT('Elegio-Electors'!M1732,2),1)="O",'Elegio-Electors'!M1732,""))</f>
        <v/>
      </c>
      <c r="G1732" s="91" t="s">
        <v>166</v>
      </c>
      <c r="H1732" s="91" t="s">
        <v>167</v>
      </c>
      <c r="I1732" s="91" t="e">
        <f t="shared" si="135"/>
        <v>#N/A</v>
      </c>
      <c r="J1732" s="91" t="e">
        <f t="shared" si="136"/>
        <v>#N/A</v>
      </c>
      <c r="K1732" s="91" t="e">
        <f>INDEX(bureaux!$A:$I,MATCH($F1732,bureaux!$A:$A,0),9)</f>
        <v>#N/A</v>
      </c>
      <c r="L1732" s="91" t="e">
        <f t="shared" si="137"/>
        <v>#N/A</v>
      </c>
      <c r="M1732" s="91" t="e">
        <f t="shared" si="138"/>
        <v>#N/A</v>
      </c>
      <c r="N1732" s="20" t="e">
        <f t="shared" si="139"/>
        <v>#N/A</v>
      </c>
      <c r="O1732" s="20" t="e">
        <f>INDEX(bureaux!$A:$H,MATCH($F1732,bureaux!$A:$A,0),8)</f>
        <v>#N/A</v>
      </c>
      <c r="P1732" s="91" t="e">
        <f>_xlfn.CONCAT(INDEX(bureaux!$A:$H,MATCH($F1732,bureaux!$A:$A,0),4)," ",INDEX(bureaux!$A:$H,MATCH($F1732,bureaux!$A:$A,0),5))</f>
        <v>#N/A</v>
      </c>
      <c r="Q1732" s="20" t="e">
        <f>INDEX(bureaux!$A:$H,MATCH($F1732,bureaux!$A:$A,0),6)</f>
        <v>#N/A</v>
      </c>
      <c r="R1732" s="20" t="e">
        <f>INDEX(bureaux!$A:$H,MATCH($F1732,bureaux!$A:$A,0),7)</f>
        <v>#N/A</v>
      </c>
    </row>
    <row r="1733" spans="1:18" x14ac:dyDescent="0.25">
      <c r="A1733" s="20">
        <f>'Elegio-Electors'!C1733</f>
        <v>0</v>
      </c>
      <c r="B1733" s="20">
        <f>'Elegio-Electors'!B1733</f>
        <v>0</v>
      </c>
      <c r="C1733" s="91">
        <f>IF(Procédure!$C$33=2,'Elegio-Electors'!D1733,Procédure!$C$33)</f>
        <v>0</v>
      </c>
      <c r="D1733" s="20">
        <f>'Elegio-Electors'!E1733</f>
        <v>0</v>
      </c>
      <c r="E1733" s="91" t="str">
        <f>IF(LEFT(RIGHT('Elegio-Electors'!L1733,2),1)="C",'Elegio-Electors'!L1733,IF(LEFT(RIGHT('Elegio-Electors'!M1733,2),1)="C",'Elegio-Electors'!M1733,""))</f>
        <v/>
      </c>
      <c r="F1733" s="91" t="str">
        <f>IF(LEFT(RIGHT('Elegio-Electors'!L1733,2),1)="O",'Elegio-Electors'!L1733,IF(LEFT(RIGHT('Elegio-Electors'!M1733,2),1)="O",'Elegio-Electors'!M1733,""))</f>
        <v/>
      </c>
      <c r="G1733" s="91" t="s">
        <v>166</v>
      </c>
      <c r="H1733" s="91" t="s">
        <v>167</v>
      </c>
      <c r="I1733" s="91" t="e">
        <f t="shared" si="135"/>
        <v>#N/A</v>
      </c>
      <c r="J1733" s="91" t="e">
        <f t="shared" si="136"/>
        <v>#N/A</v>
      </c>
      <c r="K1733" s="91" t="e">
        <f>INDEX(bureaux!$A:$I,MATCH($F1733,bureaux!$A:$A,0),9)</f>
        <v>#N/A</v>
      </c>
      <c r="L1733" s="91" t="e">
        <f t="shared" si="137"/>
        <v>#N/A</v>
      </c>
      <c r="M1733" s="91" t="e">
        <f t="shared" si="138"/>
        <v>#N/A</v>
      </c>
      <c r="N1733" s="20" t="e">
        <f t="shared" si="139"/>
        <v>#N/A</v>
      </c>
      <c r="O1733" s="20" t="e">
        <f>INDEX(bureaux!$A:$H,MATCH($F1733,bureaux!$A:$A,0),8)</f>
        <v>#N/A</v>
      </c>
      <c r="P1733" s="91" t="e">
        <f>_xlfn.CONCAT(INDEX(bureaux!$A:$H,MATCH($F1733,bureaux!$A:$A,0),4)," ",INDEX(bureaux!$A:$H,MATCH($F1733,bureaux!$A:$A,0),5))</f>
        <v>#N/A</v>
      </c>
      <c r="Q1733" s="20" t="e">
        <f>INDEX(bureaux!$A:$H,MATCH($F1733,bureaux!$A:$A,0),6)</f>
        <v>#N/A</v>
      </c>
      <c r="R1733" s="20" t="e">
        <f>INDEX(bureaux!$A:$H,MATCH($F1733,bureaux!$A:$A,0),7)</f>
        <v>#N/A</v>
      </c>
    </row>
    <row r="1734" spans="1:18" x14ac:dyDescent="0.25">
      <c r="A1734" s="20">
        <f>'Elegio-Electors'!C1734</f>
        <v>0</v>
      </c>
      <c r="B1734" s="20">
        <f>'Elegio-Electors'!B1734</f>
        <v>0</v>
      </c>
      <c r="C1734" s="91">
        <f>IF(Procédure!$C$33=2,'Elegio-Electors'!D1734,Procédure!$C$33)</f>
        <v>0</v>
      </c>
      <c r="D1734" s="20">
        <f>'Elegio-Electors'!E1734</f>
        <v>0</v>
      </c>
      <c r="E1734" s="91" t="str">
        <f>IF(LEFT(RIGHT('Elegio-Electors'!L1734,2),1)="C",'Elegio-Electors'!L1734,IF(LEFT(RIGHT('Elegio-Electors'!M1734,2),1)="C",'Elegio-Electors'!M1734,""))</f>
        <v/>
      </c>
      <c r="F1734" s="91" t="str">
        <f>IF(LEFT(RIGHT('Elegio-Electors'!L1734,2),1)="O",'Elegio-Electors'!L1734,IF(LEFT(RIGHT('Elegio-Electors'!M1734,2),1)="O",'Elegio-Electors'!M1734,""))</f>
        <v/>
      </c>
      <c r="G1734" s="91" t="s">
        <v>166</v>
      </c>
      <c r="H1734" s="91" t="s">
        <v>167</v>
      </c>
      <c r="I1734" s="91" t="e">
        <f t="shared" si="135"/>
        <v>#N/A</v>
      </c>
      <c r="J1734" s="91" t="e">
        <f t="shared" si="136"/>
        <v>#N/A</v>
      </c>
      <c r="K1734" s="91" t="e">
        <f>INDEX(bureaux!$A:$I,MATCH($F1734,bureaux!$A:$A,0),9)</f>
        <v>#N/A</v>
      </c>
      <c r="L1734" s="91" t="e">
        <f t="shared" si="137"/>
        <v>#N/A</v>
      </c>
      <c r="M1734" s="91" t="e">
        <f t="shared" si="138"/>
        <v>#N/A</v>
      </c>
      <c r="N1734" s="20" t="e">
        <f t="shared" si="139"/>
        <v>#N/A</v>
      </c>
      <c r="O1734" s="20" t="e">
        <f>INDEX(bureaux!$A:$H,MATCH($F1734,bureaux!$A:$A,0),8)</f>
        <v>#N/A</v>
      </c>
      <c r="P1734" s="91" t="e">
        <f>_xlfn.CONCAT(INDEX(bureaux!$A:$H,MATCH($F1734,bureaux!$A:$A,0),4)," ",INDEX(bureaux!$A:$H,MATCH($F1734,bureaux!$A:$A,0),5))</f>
        <v>#N/A</v>
      </c>
      <c r="Q1734" s="20" t="e">
        <f>INDEX(bureaux!$A:$H,MATCH($F1734,bureaux!$A:$A,0),6)</f>
        <v>#N/A</v>
      </c>
      <c r="R1734" s="20" t="e">
        <f>INDEX(bureaux!$A:$H,MATCH($F1734,bureaux!$A:$A,0),7)</f>
        <v>#N/A</v>
      </c>
    </row>
    <row r="1735" spans="1:18" x14ac:dyDescent="0.25">
      <c r="A1735" s="20">
        <f>'Elegio-Electors'!C1735</f>
        <v>0</v>
      </c>
      <c r="B1735" s="20">
        <f>'Elegio-Electors'!B1735</f>
        <v>0</v>
      </c>
      <c r="C1735" s="91">
        <f>IF(Procédure!$C$33=2,'Elegio-Electors'!D1735,Procédure!$C$33)</f>
        <v>0</v>
      </c>
      <c r="D1735" s="20">
        <f>'Elegio-Electors'!E1735</f>
        <v>0</v>
      </c>
      <c r="E1735" s="91" t="str">
        <f>IF(LEFT(RIGHT('Elegio-Electors'!L1735,2),1)="C",'Elegio-Electors'!L1735,IF(LEFT(RIGHT('Elegio-Electors'!M1735,2),1)="C",'Elegio-Electors'!M1735,""))</f>
        <v/>
      </c>
      <c r="F1735" s="91" t="str">
        <f>IF(LEFT(RIGHT('Elegio-Electors'!L1735,2),1)="O",'Elegio-Electors'!L1735,IF(LEFT(RIGHT('Elegio-Electors'!M1735,2),1)="O",'Elegio-Electors'!M1735,""))</f>
        <v/>
      </c>
      <c r="G1735" s="91" t="s">
        <v>166</v>
      </c>
      <c r="H1735" s="91" t="s">
        <v>167</v>
      </c>
      <c r="I1735" s="91" t="e">
        <f t="shared" si="135"/>
        <v>#N/A</v>
      </c>
      <c r="J1735" s="91" t="e">
        <f t="shared" si="136"/>
        <v>#N/A</v>
      </c>
      <c r="K1735" s="91" t="e">
        <f>INDEX(bureaux!$A:$I,MATCH($F1735,bureaux!$A:$A,0),9)</f>
        <v>#N/A</v>
      </c>
      <c r="L1735" s="91" t="e">
        <f t="shared" si="137"/>
        <v>#N/A</v>
      </c>
      <c r="M1735" s="91" t="e">
        <f t="shared" si="138"/>
        <v>#N/A</v>
      </c>
      <c r="N1735" s="20" t="e">
        <f t="shared" si="139"/>
        <v>#N/A</v>
      </c>
      <c r="O1735" s="20" t="e">
        <f>INDEX(bureaux!$A:$H,MATCH($F1735,bureaux!$A:$A,0),8)</f>
        <v>#N/A</v>
      </c>
      <c r="P1735" s="91" t="e">
        <f>_xlfn.CONCAT(INDEX(bureaux!$A:$H,MATCH($F1735,bureaux!$A:$A,0),4)," ",INDEX(bureaux!$A:$H,MATCH($F1735,bureaux!$A:$A,0),5))</f>
        <v>#N/A</v>
      </c>
      <c r="Q1735" s="20" t="e">
        <f>INDEX(bureaux!$A:$H,MATCH($F1735,bureaux!$A:$A,0),6)</f>
        <v>#N/A</v>
      </c>
      <c r="R1735" s="20" t="e">
        <f>INDEX(bureaux!$A:$H,MATCH($F1735,bureaux!$A:$A,0),7)</f>
        <v>#N/A</v>
      </c>
    </row>
    <row r="1736" spans="1:18" x14ac:dyDescent="0.25">
      <c r="A1736" s="20">
        <f>'Elegio-Electors'!C1736</f>
        <v>0</v>
      </c>
      <c r="B1736" s="20">
        <f>'Elegio-Electors'!B1736</f>
        <v>0</v>
      </c>
      <c r="C1736" s="91">
        <f>IF(Procédure!$C$33=2,'Elegio-Electors'!D1736,Procédure!$C$33)</f>
        <v>0</v>
      </c>
      <c r="D1736" s="20">
        <f>'Elegio-Electors'!E1736</f>
        <v>0</v>
      </c>
      <c r="E1736" s="91" t="str">
        <f>IF(LEFT(RIGHT('Elegio-Electors'!L1736,2),1)="C",'Elegio-Electors'!L1736,IF(LEFT(RIGHT('Elegio-Electors'!M1736,2),1)="C",'Elegio-Electors'!M1736,""))</f>
        <v/>
      </c>
      <c r="F1736" s="91" t="str">
        <f>IF(LEFT(RIGHT('Elegio-Electors'!L1736,2),1)="O",'Elegio-Electors'!L1736,IF(LEFT(RIGHT('Elegio-Electors'!M1736,2),1)="O",'Elegio-Electors'!M1736,""))</f>
        <v/>
      </c>
      <c r="G1736" s="91" t="s">
        <v>166</v>
      </c>
      <c r="H1736" s="91" t="s">
        <v>167</v>
      </c>
      <c r="I1736" s="91" t="e">
        <f t="shared" si="135"/>
        <v>#N/A</v>
      </c>
      <c r="J1736" s="91" t="e">
        <f t="shared" si="136"/>
        <v>#N/A</v>
      </c>
      <c r="K1736" s="91" t="e">
        <f>INDEX(bureaux!$A:$I,MATCH($F1736,bureaux!$A:$A,0),9)</f>
        <v>#N/A</v>
      </c>
      <c r="L1736" s="91" t="e">
        <f t="shared" si="137"/>
        <v>#N/A</v>
      </c>
      <c r="M1736" s="91" t="e">
        <f t="shared" si="138"/>
        <v>#N/A</v>
      </c>
      <c r="N1736" s="20" t="e">
        <f t="shared" si="139"/>
        <v>#N/A</v>
      </c>
      <c r="O1736" s="20" t="e">
        <f>INDEX(bureaux!$A:$H,MATCH($F1736,bureaux!$A:$A,0),8)</f>
        <v>#N/A</v>
      </c>
      <c r="P1736" s="91" t="e">
        <f>_xlfn.CONCAT(INDEX(bureaux!$A:$H,MATCH($F1736,bureaux!$A:$A,0),4)," ",INDEX(bureaux!$A:$H,MATCH($F1736,bureaux!$A:$A,0),5))</f>
        <v>#N/A</v>
      </c>
      <c r="Q1736" s="20" t="e">
        <f>INDEX(bureaux!$A:$H,MATCH($F1736,bureaux!$A:$A,0),6)</f>
        <v>#N/A</v>
      </c>
      <c r="R1736" s="20" t="e">
        <f>INDEX(bureaux!$A:$H,MATCH($F1736,bureaux!$A:$A,0),7)</f>
        <v>#N/A</v>
      </c>
    </row>
    <row r="1737" spans="1:18" x14ac:dyDescent="0.25">
      <c r="A1737" s="20">
        <f>'Elegio-Electors'!C1737</f>
        <v>0</v>
      </c>
      <c r="B1737" s="20">
        <f>'Elegio-Electors'!B1737</f>
        <v>0</v>
      </c>
      <c r="C1737" s="91">
        <f>IF(Procédure!$C$33=2,'Elegio-Electors'!D1737,Procédure!$C$33)</f>
        <v>0</v>
      </c>
      <c r="D1737" s="20">
        <f>'Elegio-Electors'!E1737</f>
        <v>0</v>
      </c>
      <c r="E1737" s="91" t="str">
        <f>IF(LEFT(RIGHT('Elegio-Electors'!L1737,2),1)="C",'Elegio-Electors'!L1737,IF(LEFT(RIGHT('Elegio-Electors'!M1737,2),1)="C",'Elegio-Electors'!M1737,""))</f>
        <v/>
      </c>
      <c r="F1737" s="91" t="str">
        <f>IF(LEFT(RIGHT('Elegio-Electors'!L1737,2),1)="O",'Elegio-Electors'!L1737,IF(LEFT(RIGHT('Elegio-Electors'!M1737,2),1)="O",'Elegio-Electors'!M1737,""))</f>
        <v/>
      </c>
      <c r="G1737" s="91" t="s">
        <v>166</v>
      </c>
      <c r="H1737" s="91" t="s">
        <v>167</v>
      </c>
      <c r="I1737" s="91" t="e">
        <f t="shared" si="135"/>
        <v>#N/A</v>
      </c>
      <c r="J1737" s="91" t="e">
        <f t="shared" si="136"/>
        <v>#N/A</v>
      </c>
      <c r="K1737" s="91" t="e">
        <f>INDEX(bureaux!$A:$I,MATCH($F1737,bureaux!$A:$A,0),9)</f>
        <v>#N/A</v>
      </c>
      <c r="L1737" s="91" t="e">
        <f t="shared" si="137"/>
        <v>#N/A</v>
      </c>
      <c r="M1737" s="91" t="e">
        <f t="shared" si="138"/>
        <v>#N/A</v>
      </c>
      <c r="N1737" s="20" t="e">
        <f t="shared" si="139"/>
        <v>#N/A</v>
      </c>
      <c r="O1737" s="20" t="e">
        <f>INDEX(bureaux!$A:$H,MATCH($F1737,bureaux!$A:$A,0),8)</f>
        <v>#N/A</v>
      </c>
      <c r="P1737" s="91" t="e">
        <f>_xlfn.CONCAT(INDEX(bureaux!$A:$H,MATCH($F1737,bureaux!$A:$A,0),4)," ",INDEX(bureaux!$A:$H,MATCH($F1737,bureaux!$A:$A,0),5))</f>
        <v>#N/A</v>
      </c>
      <c r="Q1737" s="20" t="e">
        <f>INDEX(bureaux!$A:$H,MATCH($F1737,bureaux!$A:$A,0),6)</f>
        <v>#N/A</v>
      </c>
      <c r="R1737" s="20" t="e">
        <f>INDEX(bureaux!$A:$H,MATCH($F1737,bureaux!$A:$A,0),7)</f>
        <v>#N/A</v>
      </c>
    </row>
    <row r="1738" spans="1:18" x14ac:dyDescent="0.25">
      <c r="A1738" s="20">
        <f>'Elegio-Electors'!C1738</f>
        <v>0</v>
      </c>
      <c r="B1738" s="20">
        <f>'Elegio-Electors'!B1738</f>
        <v>0</v>
      </c>
      <c r="C1738" s="91">
        <f>IF(Procédure!$C$33=2,'Elegio-Electors'!D1738,Procédure!$C$33)</f>
        <v>0</v>
      </c>
      <c r="D1738" s="20">
        <f>'Elegio-Electors'!E1738</f>
        <v>0</v>
      </c>
      <c r="E1738" s="91" t="str">
        <f>IF(LEFT(RIGHT('Elegio-Electors'!L1738,2),1)="C",'Elegio-Electors'!L1738,IF(LEFT(RIGHT('Elegio-Electors'!M1738,2),1)="C",'Elegio-Electors'!M1738,""))</f>
        <v/>
      </c>
      <c r="F1738" s="91" t="str">
        <f>IF(LEFT(RIGHT('Elegio-Electors'!L1738,2),1)="O",'Elegio-Electors'!L1738,IF(LEFT(RIGHT('Elegio-Electors'!M1738,2),1)="O",'Elegio-Electors'!M1738,""))</f>
        <v/>
      </c>
      <c r="G1738" s="91" t="s">
        <v>166</v>
      </c>
      <c r="H1738" s="91" t="s">
        <v>167</v>
      </c>
      <c r="I1738" s="91" t="e">
        <f t="shared" si="135"/>
        <v>#N/A</v>
      </c>
      <c r="J1738" s="91" t="e">
        <f t="shared" si="136"/>
        <v>#N/A</v>
      </c>
      <c r="K1738" s="91" t="e">
        <f>INDEX(bureaux!$A:$I,MATCH($F1738,bureaux!$A:$A,0),9)</f>
        <v>#N/A</v>
      </c>
      <c r="L1738" s="91" t="e">
        <f t="shared" si="137"/>
        <v>#N/A</v>
      </c>
      <c r="M1738" s="91" t="e">
        <f t="shared" si="138"/>
        <v>#N/A</v>
      </c>
      <c r="N1738" s="20" t="e">
        <f t="shared" si="139"/>
        <v>#N/A</v>
      </c>
      <c r="O1738" s="20" t="e">
        <f>INDEX(bureaux!$A:$H,MATCH($F1738,bureaux!$A:$A,0),8)</f>
        <v>#N/A</v>
      </c>
      <c r="P1738" s="91" t="e">
        <f>_xlfn.CONCAT(INDEX(bureaux!$A:$H,MATCH($F1738,bureaux!$A:$A,0),4)," ",INDEX(bureaux!$A:$H,MATCH($F1738,bureaux!$A:$A,0),5))</f>
        <v>#N/A</v>
      </c>
      <c r="Q1738" s="20" t="e">
        <f>INDEX(bureaux!$A:$H,MATCH($F1738,bureaux!$A:$A,0),6)</f>
        <v>#N/A</v>
      </c>
      <c r="R1738" s="20" t="e">
        <f>INDEX(bureaux!$A:$H,MATCH($F1738,bureaux!$A:$A,0),7)</f>
        <v>#N/A</v>
      </c>
    </row>
    <row r="1739" spans="1:18" x14ac:dyDescent="0.25">
      <c r="A1739" s="20">
        <f>'Elegio-Electors'!C1739</f>
        <v>0</v>
      </c>
      <c r="B1739" s="20">
        <f>'Elegio-Electors'!B1739</f>
        <v>0</v>
      </c>
      <c r="C1739" s="91">
        <f>IF(Procédure!$C$33=2,'Elegio-Electors'!D1739,Procédure!$C$33)</f>
        <v>0</v>
      </c>
      <c r="D1739" s="20">
        <f>'Elegio-Electors'!E1739</f>
        <v>0</v>
      </c>
      <c r="E1739" s="91" t="str">
        <f>IF(LEFT(RIGHT('Elegio-Electors'!L1739,2),1)="C",'Elegio-Electors'!L1739,IF(LEFT(RIGHT('Elegio-Electors'!M1739,2),1)="C",'Elegio-Electors'!M1739,""))</f>
        <v/>
      </c>
      <c r="F1739" s="91" t="str">
        <f>IF(LEFT(RIGHT('Elegio-Electors'!L1739,2),1)="O",'Elegio-Electors'!L1739,IF(LEFT(RIGHT('Elegio-Electors'!M1739,2),1)="O",'Elegio-Electors'!M1739,""))</f>
        <v/>
      </c>
      <c r="G1739" s="91" t="s">
        <v>166</v>
      </c>
      <c r="H1739" s="91" t="s">
        <v>167</v>
      </c>
      <c r="I1739" s="91" t="e">
        <f t="shared" si="135"/>
        <v>#N/A</v>
      </c>
      <c r="J1739" s="91" t="e">
        <f t="shared" si="136"/>
        <v>#N/A</v>
      </c>
      <c r="K1739" s="91" t="e">
        <f>INDEX(bureaux!$A:$I,MATCH($F1739,bureaux!$A:$A,0),9)</f>
        <v>#N/A</v>
      </c>
      <c r="L1739" s="91" t="e">
        <f t="shared" si="137"/>
        <v>#N/A</v>
      </c>
      <c r="M1739" s="91" t="e">
        <f t="shared" si="138"/>
        <v>#N/A</v>
      </c>
      <c r="N1739" s="20" t="e">
        <f t="shared" si="139"/>
        <v>#N/A</v>
      </c>
      <c r="O1739" s="20" t="e">
        <f>INDEX(bureaux!$A:$H,MATCH($F1739,bureaux!$A:$A,0),8)</f>
        <v>#N/A</v>
      </c>
      <c r="P1739" s="91" t="e">
        <f>_xlfn.CONCAT(INDEX(bureaux!$A:$H,MATCH($F1739,bureaux!$A:$A,0),4)," ",INDEX(bureaux!$A:$H,MATCH($F1739,bureaux!$A:$A,0),5))</f>
        <v>#N/A</v>
      </c>
      <c r="Q1739" s="20" t="e">
        <f>INDEX(bureaux!$A:$H,MATCH($F1739,bureaux!$A:$A,0),6)</f>
        <v>#N/A</v>
      </c>
      <c r="R1739" s="20" t="e">
        <f>INDEX(bureaux!$A:$H,MATCH($F1739,bureaux!$A:$A,0),7)</f>
        <v>#N/A</v>
      </c>
    </row>
    <row r="1740" spans="1:18" x14ac:dyDescent="0.25">
      <c r="A1740" s="20">
        <f>'Elegio-Electors'!C1740</f>
        <v>0</v>
      </c>
      <c r="B1740" s="20">
        <f>'Elegio-Electors'!B1740</f>
        <v>0</v>
      </c>
      <c r="C1740" s="91">
        <f>IF(Procédure!$C$33=2,'Elegio-Electors'!D1740,Procédure!$C$33)</f>
        <v>0</v>
      </c>
      <c r="D1740" s="20">
        <f>'Elegio-Electors'!E1740</f>
        <v>0</v>
      </c>
      <c r="E1740" s="91" t="str">
        <f>IF(LEFT(RIGHT('Elegio-Electors'!L1740,2),1)="C",'Elegio-Electors'!L1740,IF(LEFT(RIGHT('Elegio-Electors'!M1740,2),1)="C",'Elegio-Electors'!M1740,""))</f>
        <v/>
      </c>
      <c r="F1740" s="91" t="str">
        <f>IF(LEFT(RIGHT('Elegio-Electors'!L1740,2),1)="O",'Elegio-Electors'!L1740,IF(LEFT(RIGHT('Elegio-Electors'!M1740,2),1)="O",'Elegio-Electors'!M1740,""))</f>
        <v/>
      </c>
      <c r="G1740" s="91" t="s">
        <v>166</v>
      </c>
      <c r="H1740" s="91" t="s">
        <v>167</v>
      </c>
      <c r="I1740" s="91" t="e">
        <f t="shared" si="135"/>
        <v>#N/A</v>
      </c>
      <c r="J1740" s="91" t="e">
        <f t="shared" si="136"/>
        <v>#N/A</v>
      </c>
      <c r="K1740" s="91" t="e">
        <f>INDEX(bureaux!$A:$I,MATCH($F1740,bureaux!$A:$A,0),9)</f>
        <v>#N/A</v>
      </c>
      <c r="L1740" s="91" t="e">
        <f t="shared" si="137"/>
        <v>#N/A</v>
      </c>
      <c r="M1740" s="91" t="e">
        <f t="shared" si="138"/>
        <v>#N/A</v>
      </c>
      <c r="N1740" s="20" t="e">
        <f t="shared" si="139"/>
        <v>#N/A</v>
      </c>
      <c r="O1740" s="20" t="e">
        <f>INDEX(bureaux!$A:$H,MATCH($F1740,bureaux!$A:$A,0),8)</f>
        <v>#N/A</v>
      </c>
      <c r="P1740" s="91" t="e">
        <f>_xlfn.CONCAT(INDEX(bureaux!$A:$H,MATCH($F1740,bureaux!$A:$A,0),4)," ",INDEX(bureaux!$A:$H,MATCH($F1740,bureaux!$A:$A,0),5))</f>
        <v>#N/A</v>
      </c>
      <c r="Q1740" s="20" t="e">
        <f>INDEX(bureaux!$A:$H,MATCH($F1740,bureaux!$A:$A,0),6)</f>
        <v>#N/A</v>
      </c>
      <c r="R1740" s="20" t="e">
        <f>INDEX(bureaux!$A:$H,MATCH($F1740,bureaux!$A:$A,0),7)</f>
        <v>#N/A</v>
      </c>
    </row>
    <row r="1741" spans="1:18" x14ac:dyDescent="0.25">
      <c r="A1741" s="20">
        <f>'Elegio-Electors'!C1741</f>
        <v>0</v>
      </c>
      <c r="B1741" s="20">
        <f>'Elegio-Electors'!B1741</f>
        <v>0</v>
      </c>
      <c r="C1741" s="91">
        <f>IF(Procédure!$C$33=2,'Elegio-Electors'!D1741,Procédure!$C$33)</f>
        <v>0</v>
      </c>
      <c r="D1741" s="20">
        <f>'Elegio-Electors'!E1741</f>
        <v>0</v>
      </c>
      <c r="E1741" s="91" t="str">
        <f>IF(LEFT(RIGHT('Elegio-Electors'!L1741,2),1)="C",'Elegio-Electors'!L1741,IF(LEFT(RIGHT('Elegio-Electors'!M1741,2),1)="C",'Elegio-Electors'!M1741,""))</f>
        <v/>
      </c>
      <c r="F1741" s="91" t="str">
        <f>IF(LEFT(RIGHT('Elegio-Electors'!L1741,2),1)="O",'Elegio-Electors'!L1741,IF(LEFT(RIGHT('Elegio-Electors'!M1741,2),1)="O",'Elegio-Electors'!M1741,""))</f>
        <v/>
      </c>
      <c r="G1741" s="91" t="s">
        <v>166</v>
      </c>
      <c r="H1741" s="91" t="s">
        <v>167</v>
      </c>
      <c r="I1741" s="91" t="e">
        <f t="shared" si="135"/>
        <v>#N/A</v>
      </c>
      <c r="J1741" s="91" t="e">
        <f t="shared" si="136"/>
        <v>#N/A</v>
      </c>
      <c r="K1741" s="91" t="e">
        <f>INDEX(bureaux!$A:$I,MATCH($F1741,bureaux!$A:$A,0),9)</f>
        <v>#N/A</v>
      </c>
      <c r="L1741" s="91" t="e">
        <f t="shared" si="137"/>
        <v>#N/A</v>
      </c>
      <c r="M1741" s="91" t="e">
        <f t="shared" si="138"/>
        <v>#N/A</v>
      </c>
      <c r="N1741" s="20" t="e">
        <f t="shared" si="139"/>
        <v>#N/A</v>
      </c>
      <c r="O1741" s="20" t="e">
        <f>INDEX(bureaux!$A:$H,MATCH($F1741,bureaux!$A:$A,0),8)</f>
        <v>#N/A</v>
      </c>
      <c r="P1741" s="91" t="e">
        <f>_xlfn.CONCAT(INDEX(bureaux!$A:$H,MATCH($F1741,bureaux!$A:$A,0),4)," ",INDEX(bureaux!$A:$H,MATCH($F1741,bureaux!$A:$A,0),5))</f>
        <v>#N/A</v>
      </c>
      <c r="Q1741" s="20" t="e">
        <f>INDEX(bureaux!$A:$H,MATCH($F1741,bureaux!$A:$A,0),6)</f>
        <v>#N/A</v>
      </c>
      <c r="R1741" s="20" t="e">
        <f>INDEX(bureaux!$A:$H,MATCH($F1741,bureaux!$A:$A,0),7)</f>
        <v>#N/A</v>
      </c>
    </row>
    <row r="1742" spans="1:18" x14ac:dyDescent="0.25">
      <c r="A1742" s="20">
        <f>'Elegio-Electors'!C1742</f>
        <v>0</v>
      </c>
      <c r="B1742" s="20">
        <f>'Elegio-Electors'!B1742</f>
        <v>0</v>
      </c>
      <c r="C1742" s="91">
        <f>IF(Procédure!$C$33=2,'Elegio-Electors'!D1742,Procédure!$C$33)</f>
        <v>0</v>
      </c>
      <c r="D1742" s="20">
        <f>'Elegio-Electors'!E1742</f>
        <v>0</v>
      </c>
      <c r="E1742" s="91" t="str">
        <f>IF(LEFT(RIGHT('Elegio-Electors'!L1742,2),1)="C",'Elegio-Electors'!L1742,IF(LEFT(RIGHT('Elegio-Electors'!M1742,2),1)="C",'Elegio-Electors'!M1742,""))</f>
        <v/>
      </c>
      <c r="F1742" s="91" t="str">
        <f>IF(LEFT(RIGHT('Elegio-Electors'!L1742,2),1)="O",'Elegio-Electors'!L1742,IF(LEFT(RIGHT('Elegio-Electors'!M1742,2),1)="O",'Elegio-Electors'!M1742,""))</f>
        <v/>
      </c>
      <c r="G1742" s="91" t="s">
        <v>166</v>
      </c>
      <c r="H1742" s="91" t="s">
        <v>167</v>
      </c>
      <c r="I1742" s="91" t="e">
        <f t="shared" si="135"/>
        <v>#N/A</v>
      </c>
      <c r="J1742" s="91" t="e">
        <f t="shared" si="136"/>
        <v>#N/A</v>
      </c>
      <c r="K1742" s="91" t="e">
        <f>INDEX(bureaux!$A:$I,MATCH($F1742,bureaux!$A:$A,0),9)</f>
        <v>#N/A</v>
      </c>
      <c r="L1742" s="91" t="e">
        <f t="shared" si="137"/>
        <v>#N/A</v>
      </c>
      <c r="M1742" s="91" t="e">
        <f t="shared" si="138"/>
        <v>#N/A</v>
      </c>
      <c r="N1742" s="20" t="e">
        <f t="shared" si="139"/>
        <v>#N/A</v>
      </c>
      <c r="O1742" s="20" t="e">
        <f>INDEX(bureaux!$A:$H,MATCH($F1742,bureaux!$A:$A,0),8)</f>
        <v>#N/A</v>
      </c>
      <c r="P1742" s="91" t="e">
        <f>_xlfn.CONCAT(INDEX(bureaux!$A:$H,MATCH($F1742,bureaux!$A:$A,0),4)," ",INDEX(bureaux!$A:$H,MATCH($F1742,bureaux!$A:$A,0),5))</f>
        <v>#N/A</v>
      </c>
      <c r="Q1742" s="20" t="e">
        <f>INDEX(bureaux!$A:$H,MATCH($F1742,bureaux!$A:$A,0),6)</f>
        <v>#N/A</v>
      </c>
      <c r="R1742" s="20" t="e">
        <f>INDEX(bureaux!$A:$H,MATCH($F1742,bureaux!$A:$A,0),7)</f>
        <v>#N/A</v>
      </c>
    </row>
    <row r="1743" spans="1:18" x14ac:dyDescent="0.25">
      <c r="A1743" s="20">
        <f>'Elegio-Electors'!C1743</f>
        <v>0</v>
      </c>
      <c r="B1743" s="20">
        <f>'Elegio-Electors'!B1743</f>
        <v>0</v>
      </c>
      <c r="C1743" s="91">
        <f>IF(Procédure!$C$33=2,'Elegio-Electors'!D1743,Procédure!$C$33)</f>
        <v>0</v>
      </c>
      <c r="D1743" s="20">
        <f>'Elegio-Electors'!E1743</f>
        <v>0</v>
      </c>
      <c r="E1743" s="91" t="str">
        <f>IF(LEFT(RIGHT('Elegio-Electors'!L1743,2),1)="C",'Elegio-Electors'!L1743,IF(LEFT(RIGHT('Elegio-Electors'!M1743,2),1)="C",'Elegio-Electors'!M1743,""))</f>
        <v/>
      </c>
      <c r="F1743" s="91" t="str">
        <f>IF(LEFT(RIGHT('Elegio-Electors'!L1743,2),1)="O",'Elegio-Electors'!L1743,IF(LEFT(RIGHT('Elegio-Electors'!M1743,2),1)="O",'Elegio-Electors'!M1743,""))</f>
        <v/>
      </c>
      <c r="G1743" s="91" t="s">
        <v>166</v>
      </c>
      <c r="H1743" s="91" t="s">
        <v>167</v>
      </c>
      <c r="I1743" s="91" t="e">
        <f t="shared" si="135"/>
        <v>#N/A</v>
      </c>
      <c r="J1743" s="91" t="e">
        <f t="shared" si="136"/>
        <v>#N/A</v>
      </c>
      <c r="K1743" s="91" t="e">
        <f>INDEX(bureaux!$A:$I,MATCH($F1743,bureaux!$A:$A,0),9)</f>
        <v>#N/A</v>
      </c>
      <c r="L1743" s="91" t="e">
        <f t="shared" si="137"/>
        <v>#N/A</v>
      </c>
      <c r="M1743" s="91" t="e">
        <f t="shared" si="138"/>
        <v>#N/A</v>
      </c>
      <c r="N1743" s="20" t="e">
        <f t="shared" si="139"/>
        <v>#N/A</v>
      </c>
      <c r="O1743" s="20" t="e">
        <f>INDEX(bureaux!$A:$H,MATCH($F1743,bureaux!$A:$A,0),8)</f>
        <v>#N/A</v>
      </c>
      <c r="P1743" s="91" t="e">
        <f>_xlfn.CONCAT(INDEX(bureaux!$A:$H,MATCH($F1743,bureaux!$A:$A,0),4)," ",INDEX(bureaux!$A:$H,MATCH($F1743,bureaux!$A:$A,0),5))</f>
        <v>#N/A</v>
      </c>
      <c r="Q1743" s="20" t="e">
        <f>INDEX(bureaux!$A:$H,MATCH($F1743,bureaux!$A:$A,0),6)</f>
        <v>#N/A</v>
      </c>
      <c r="R1743" s="20" t="e">
        <f>INDEX(bureaux!$A:$H,MATCH($F1743,bureaux!$A:$A,0),7)</f>
        <v>#N/A</v>
      </c>
    </row>
    <row r="1744" spans="1:18" x14ac:dyDescent="0.25">
      <c r="A1744" s="20">
        <f>'Elegio-Electors'!C1744</f>
        <v>0</v>
      </c>
      <c r="B1744" s="20">
        <f>'Elegio-Electors'!B1744</f>
        <v>0</v>
      </c>
      <c r="C1744" s="91">
        <f>IF(Procédure!$C$33=2,'Elegio-Electors'!D1744,Procédure!$C$33)</f>
        <v>0</v>
      </c>
      <c r="D1744" s="20">
        <f>'Elegio-Electors'!E1744</f>
        <v>0</v>
      </c>
      <c r="E1744" s="91" t="str">
        <f>IF(LEFT(RIGHT('Elegio-Electors'!L1744,2),1)="C",'Elegio-Electors'!L1744,IF(LEFT(RIGHT('Elegio-Electors'!M1744,2),1)="C",'Elegio-Electors'!M1744,""))</f>
        <v/>
      </c>
      <c r="F1744" s="91" t="str">
        <f>IF(LEFT(RIGHT('Elegio-Electors'!L1744,2),1)="O",'Elegio-Electors'!L1744,IF(LEFT(RIGHT('Elegio-Electors'!M1744,2),1)="O",'Elegio-Electors'!M1744,""))</f>
        <v/>
      </c>
      <c r="G1744" s="91" t="s">
        <v>166</v>
      </c>
      <c r="H1744" s="91" t="s">
        <v>167</v>
      </c>
      <c r="I1744" s="91" t="e">
        <f t="shared" si="135"/>
        <v>#N/A</v>
      </c>
      <c r="J1744" s="91" t="e">
        <f t="shared" si="136"/>
        <v>#N/A</v>
      </c>
      <c r="K1744" s="91" t="e">
        <f>INDEX(bureaux!$A:$I,MATCH($F1744,bureaux!$A:$A,0),9)</f>
        <v>#N/A</v>
      </c>
      <c r="L1744" s="91" t="e">
        <f t="shared" si="137"/>
        <v>#N/A</v>
      </c>
      <c r="M1744" s="91" t="e">
        <f t="shared" si="138"/>
        <v>#N/A</v>
      </c>
      <c r="N1744" s="20" t="e">
        <f t="shared" si="139"/>
        <v>#N/A</v>
      </c>
      <c r="O1744" s="20" t="e">
        <f>INDEX(bureaux!$A:$H,MATCH($F1744,bureaux!$A:$A,0),8)</f>
        <v>#N/A</v>
      </c>
      <c r="P1744" s="91" t="e">
        <f>_xlfn.CONCAT(INDEX(bureaux!$A:$H,MATCH($F1744,bureaux!$A:$A,0),4)," ",INDEX(bureaux!$A:$H,MATCH($F1744,bureaux!$A:$A,0),5))</f>
        <v>#N/A</v>
      </c>
      <c r="Q1744" s="20" t="e">
        <f>INDEX(bureaux!$A:$H,MATCH($F1744,bureaux!$A:$A,0),6)</f>
        <v>#N/A</v>
      </c>
      <c r="R1744" s="20" t="e">
        <f>INDEX(bureaux!$A:$H,MATCH($F1744,bureaux!$A:$A,0),7)</f>
        <v>#N/A</v>
      </c>
    </row>
    <row r="1745" spans="1:18" x14ac:dyDescent="0.25">
      <c r="A1745" s="20">
        <f>'Elegio-Electors'!C1745</f>
        <v>0</v>
      </c>
      <c r="B1745" s="20">
        <f>'Elegio-Electors'!B1745</f>
        <v>0</v>
      </c>
      <c r="C1745" s="91">
        <f>IF(Procédure!$C$33=2,'Elegio-Electors'!D1745,Procédure!$C$33)</f>
        <v>0</v>
      </c>
      <c r="D1745" s="20">
        <f>'Elegio-Electors'!E1745</f>
        <v>0</v>
      </c>
      <c r="E1745" s="91" t="str">
        <f>IF(LEFT(RIGHT('Elegio-Electors'!L1745,2),1)="C",'Elegio-Electors'!L1745,IF(LEFT(RIGHT('Elegio-Electors'!M1745,2),1)="C",'Elegio-Electors'!M1745,""))</f>
        <v/>
      </c>
      <c r="F1745" s="91" t="str">
        <f>IF(LEFT(RIGHT('Elegio-Electors'!L1745,2),1)="O",'Elegio-Electors'!L1745,IF(LEFT(RIGHT('Elegio-Electors'!M1745,2),1)="O",'Elegio-Electors'!M1745,""))</f>
        <v/>
      </c>
      <c r="G1745" s="91" t="s">
        <v>166</v>
      </c>
      <c r="H1745" s="91" t="s">
        <v>167</v>
      </c>
      <c r="I1745" s="91" t="e">
        <f t="shared" si="135"/>
        <v>#N/A</v>
      </c>
      <c r="J1745" s="91" t="e">
        <f t="shared" si="136"/>
        <v>#N/A</v>
      </c>
      <c r="K1745" s="91" t="e">
        <f>INDEX(bureaux!$A:$I,MATCH($F1745,bureaux!$A:$A,0),9)</f>
        <v>#N/A</v>
      </c>
      <c r="L1745" s="91" t="e">
        <f t="shared" si="137"/>
        <v>#N/A</v>
      </c>
      <c r="M1745" s="91" t="e">
        <f t="shared" si="138"/>
        <v>#N/A</v>
      </c>
      <c r="N1745" s="20" t="e">
        <f t="shared" si="139"/>
        <v>#N/A</v>
      </c>
      <c r="O1745" s="20" t="e">
        <f>INDEX(bureaux!$A:$H,MATCH($F1745,bureaux!$A:$A,0),8)</f>
        <v>#N/A</v>
      </c>
      <c r="P1745" s="91" t="e">
        <f>_xlfn.CONCAT(INDEX(bureaux!$A:$H,MATCH($F1745,bureaux!$A:$A,0),4)," ",INDEX(bureaux!$A:$H,MATCH($F1745,bureaux!$A:$A,0),5))</f>
        <v>#N/A</v>
      </c>
      <c r="Q1745" s="20" t="e">
        <f>INDEX(bureaux!$A:$H,MATCH($F1745,bureaux!$A:$A,0),6)</f>
        <v>#N/A</v>
      </c>
      <c r="R1745" s="20" t="e">
        <f>INDEX(bureaux!$A:$H,MATCH($F1745,bureaux!$A:$A,0),7)</f>
        <v>#N/A</v>
      </c>
    </row>
    <row r="1746" spans="1:18" x14ac:dyDescent="0.25">
      <c r="A1746" s="20">
        <f>'Elegio-Electors'!C1746</f>
        <v>0</v>
      </c>
      <c r="B1746" s="20">
        <f>'Elegio-Electors'!B1746</f>
        <v>0</v>
      </c>
      <c r="C1746" s="91">
        <f>IF(Procédure!$C$33=2,'Elegio-Electors'!D1746,Procédure!$C$33)</f>
        <v>0</v>
      </c>
      <c r="D1746" s="20">
        <f>'Elegio-Electors'!E1746</f>
        <v>0</v>
      </c>
      <c r="E1746" s="91" t="str">
        <f>IF(LEFT(RIGHT('Elegio-Electors'!L1746,2),1)="C",'Elegio-Electors'!L1746,IF(LEFT(RIGHT('Elegio-Electors'!M1746,2),1)="C",'Elegio-Electors'!M1746,""))</f>
        <v/>
      </c>
      <c r="F1746" s="91" t="str">
        <f>IF(LEFT(RIGHT('Elegio-Electors'!L1746,2),1)="O",'Elegio-Electors'!L1746,IF(LEFT(RIGHT('Elegio-Electors'!M1746,2),1)="O",'Elegio-Electors'!M1746,""))</f>
        <v/>
      </c>
      <c r="G1746" s="91" t="s">
        <v>166</v>
      </c>
      <c r="H1746" s="91" t="s">
        <v>167</v>
      </c>
      <c r="I1746" s="91" t="e">
        <f t="shared" si="135"/>
        <v>#N/A</v>
      </c>
      <c r="J1746" s="91" t="e">
        <f t="shared" si="136"/>
        <v>#N/A</v>
      </c>
      <c r="K1746" s="91" t="e">
        <f>INDEX(bureaux!$A:$I,MATCH($F1746,bureaux!$A:$A,0),9)</f>
        <v>#N/A</v>
      </c>
      <c r="L1746" s="91" t="e">
        <f t="shared" si="137"/>
        <v>#N/A</v>
      </c>
      <c r="M1746" s="91" t="e">
        <f t="shared" si="138"/>
        <v>#N/A</v>
      </c>
      <c r="N1746" s="20" t="e">
        <f t="shared" si="139"/>
        <v>#N/A</v>
      </c>
      <c r="O1746" s="20" t="e">
        <f>INDEX(bureaux!$A:$H,MATCH($F1746,bureaux!$A:$A,0),8)</f>
        <v>#N/A</v>
      </c>
      <c r="P1746" s="91" t="e">
        <f>_xlfn.CONCAT(INDEX(bureaux!$A:$H,MATCH($F1746,bureaux!$A:$A,0),4)," ",INDEX(bureaux!$A:$H,MATCH($F1746,bureaux!$A:$A,0),5))</f>
        <v>#N/A</v>
      </c>
      <c r="Q1746" s="20" t="e">
        <f>INDEX(bureaux!$A:$H,MATCH($F1746,bureaux!$A:$A,0),6)</f>
        <v>#N/A</v>
      </c>
      <c r="R1746" s="20" t="e">
        <f>INDEX(bureaux!$A:$H,MATCH($F1746,bureaux!$A:$A,0),7)</f>
        <v>#N/A</v>
      </c>
    </row>
    <row r="1747" spans="1:18" x14ac:dyDescent="0.25">
      <c r="A1747" s="20">
        <f>'Elegio-Electors'!C1747</f>
        <v>0</v>
      </c>
      <c r="B1747" s="20">
        <f>'Elegio-Electors'!B1747</f>
        <v>0</v>
      </c>
      <c r="C1747" s="91">
        <f>IF(Procédure!$C$33=2,'Elegio-Electors'!D1747,Procédure!$C$33)</f>
        <v>0</v>
      </c>
      <c r="D1747" s="20">
        <f>'Elegio-Electors'!E1747</f>
        <v>0</v>
      </c>
      <c r="E1747" s="91" t="str">
        <f>IF(LEFT(RIGHT('Elegio-Electors'!L1747,2),1)="C",'Elegio-Electors'!L1747,IF(LEFT(RIGHT('Elegio-Electors'!M1747,2),1)="C",'Elegio-Electors'!M1747,""))</f>
        <v/>
      </c>
      <c r="F1747" s="91" t="str">
        <f>IF(LEFT(RIGHT('Elegio-Electors'!L1747,2),1)="O",'Elegio-Electors'!L1747,IF(LEFT(RIGHT('Elegio-Electors'!M1747,2),1)="O",'Elegio-Electors'!M1747,""))</f>
        <v/>
      </c>
      <c r="G1747" s="91" t="s">
        <v>166</v>
      </c>
      <c r="H1747" s="91" t="s">
        <v>167</v>
      </c>
      <c r="I1747" s="91" t="e">
        <f t="shared" si="135"/>
        <v>#N/A</v>
      </c>
      <c r="J1747" s="91" t="e">
        <f t="shared" si="136"/>
        <v>#N/A</v>
      </c>
      <c r="K1747" s="91" t="e">
        <f>INDEX(bureaux!$A:$I,MATCH($F1747,bureaux!$A:$A,0),9)</f>
        <v>#N/A</v>
      </c>
      <c r="L1747" s="91" t="e">
        <f t="shared" si="137"/>
        <v>#N/A</v>
      </c>
      <c r="M1747" s="91" t="e">
        <f t="shared" si="138"/>
        <v>#N/A</v>
      </c>
      <c r="N1747" s="20" t="e">
        <f t="shared" si="139"/>
        <v>#N/A</v>
      </c>
      <c r="O1747" s="20" t="e">
        <f>INDEX(bureaux!$A:$H,MATCH($F1747,bureaux!$A:$A,0),8)</f>
        <v>#N/A</v>
      </c>
      <c r="P1747" s="91" t="e">
        <f>_xlfn.CONCAT(INDEX(bureaux!$A:$H,MATCH($F1747,bureaux!$A:$A,0),4)," ",INDEX(bureaux!$A:$H,MATCH($F1747,bureaux!$A:$A,0),5))</f>
        <v>#N/A</v>
      </c>
      <c r="Q1747" s="20" t="e">
        <f>INDEX(bureaux!$A:$H,MATCH($F1747,bureaux!$A:$A,0),6)</f>
        <v>#N/A</v>
      </c>
      <c r="R1747" s="20" t="e">
        <f>INDEX(bureaux!$A:$H,MATCH($F1747,bureaux!$A:$A,0),7)</f>
        <v>#N/A</v>
      </c>
    </row>
    <row r="1748" spans="1:18" x14ac:dyDescent="0.25">
      <c r="A1748" s="20">
        <f>'Elegio-Electors'!C1748</f>
        <v>0</v>
      </c>
      <c r="B1748" s="20">
        <f>'Elegio-Electors'!B1748</f>
        <v>0</v>
      </c>
      <c r="C1748" s="91">
        <f>IF(Procédure!$C$33=2,'Elegio-Electors'!D1748,Procédure!$C$33)</f>
        <v>0</v>
      </c>
      <c r="D1748" s="20">
        <f>'Elegio-Electors'!E1748</f>
        <v>0</v>
      </c>
      <c r="E1748" s="91" t="str">
        <f>IF(LEFT(RIGHT('Elegio-Electors'!L1748,2),1)="C",'Elegio-Electors'!L1748,IF(LEFT(RIGHT('Elegio-Electors'!M1748,2),1)="C",'Elegio-Electors'!M1748,""))</f>
        <v/>
      </c>
      <c r="F1748" s="91" t="str">
        <f>IF(LEFT(RIGHT('Elegio-Electors'!L1748,2),1)="O",'Elegio-Electors'!L1748,IF(LEFT(RIGHT('Elegio-Electors'!M1748,2),1)="O",'Elegio-Electors'!M1748,""))</f>
        <v/>
      </c>
      <c r="G1748" s="91" t="s">
        <v>166</v>
      </c>
      <c r="H1748" s="91" t="s">
        <v>167</v>
      </c>
      <c r="I1748" s="91" t="e">
        <f t="shared" si="135"/>
        <v>#N/A</v>
      </c>
      <c r="J1748" s="91" t="e">
        <f t="shared" si="136"/>
        <v>#N/A</v>
      </c>
      <c r="K1748" s="91" t="e">
        <f>INDEX(bureaux!$A:$I,MATCH($F1748,bureaux!$A:$A,0),9)</f>
        <v>#N/A</v>
      </c>
      <c r="L1748" s="91" t="e">
        <f t="shared" si="137"/>
        <v>#N/A</v>
      </c>
      <c r="M1748" s="91" t="e">
        <f t="shared" si="138"/>
        <v>#N/A</v>
      </c>
      <c r="N1748" s="20" t="e">
        <f t="shared" si="139"/>
        <v>#N/A</v>
      </c>
      <c r="O1748" s="20" t="e">
        <f>INDEX(bureaux!$A:$H,MATCH($F1748,bureaux!$A:$A,0),8)</f>
        <v>#N/A</v>
      </c>
      <c r="P1748" s="91" t="e">
        <f>_xlfn.CONCAT(INDEX(bureaux!$A:$H,MATCH($F1748,bureaux!$A:$A,0),4)," ",INDEX(bureaux!$A:$H,MATCH($F1748,bureaux!$A:$A,0),5))</f>
        <v>#N/A</v>
      </c>
      <c r="Q1748" s="20" t="e">
        <f>INDEX(bureaux!$A:$H,MATCH($F1748,bureaux!$A:$A,0),6)</f>
        <v>#N/A</v>
      </c>
      <c r="R1748" s="20" t="e">
        <f>INDEX(bureaux!$A:$H,MATCH($F1748,bureaux!$A:$A,0),7)</f>
        <v>#N/A</v>
      </c>
    </row>
    <row r="1749" spans="1:18" x14ac:dyDescent="0.25">
      <c r="A1749" s="20">
        <f>'Elegio-Electors'!C1749</f>
        <v>0</v>
      </c>
      <c r="B1749" s="20">
        <f>'Elegio-Electors'!B1749</f>
        <v>0</v>
      </c>
      <c r="C1749" s="91">
        <f>IF(Procédure!$C$33=2,'Elegio-Electors'!D1749,Procédure!$C$33)</f>
        <v>0</v>
      </c>
      <c r="D1749" s="20">
        <f>'Elegio-Electors'!E1749</f>
        <v>0</v>
      </c>
      <c r="E1749" s="91" t="str">
        <f>IF(LEFT(RIGHT('Elegio-Electors'!L1749,2),1)="C",'Elegio-Electors'!L1749,IF(LEFT(RIGHT('Elegio-Electors'!M1749,2),1)="C",'Elegio-Electors'!M1749,""))</f>
        <v/>
      </c>
      <c r="F1749" s="91" t="str">
        <f>IF(LEFT(RIGHT('Elegio-Electors'!L1749,2),1)="O",'Elegio-Electors'!L1749,IF(LEFT(RIGHT('Elegio-Electors'!M1749,2),1)="O",'Elegio-Electors'!M1749,""))</f>
        <v/>
      </c>
      <c r="G1749" s="91" t="s">
        <v>166</v>
      </c>
      <c r="H1749" s="91" t="s">
        <v>167</v>
      </c>
      <c r="I1749" s="91" t="e">
        <f t="shared" si="135"/>
        <v>#N/A</v>
      </c>
      <c r="J1749" s="91" t="e">
        <f t="shared" si="136"/>
        <v>#N/A</v>
      </c>
      <c r="K1749" s="91" t="e">
        <f>INDEX(bureaux!$A:$I,MATCH($F1749,bureaux!$A:$A,0),9)</f>
        <v>#N/A</v>
      </c>
      <c r="L1749" s="91" t="e">
        <f t="shared" si="137"/>
        <v>#N/A</v>
      </c>
      <c r="M1749" s="91" t="e">
        <f t="shared" si="138"/>
        <v>#N/A</v>
      </c>
      <c r="N1749" s="20" t="e">
        <f t="shared" si="139"/>
        <v>#N/A</v>
      </c>
      <c r="O1749" s="20" t="e">
        <f>INDEX(bureaux!$A:$H,MATCH($F1749,bureaux!$A:$A,0),8)</f>
        <v>#N/A</v>
      </c>
      <c r="P1749" s="91" t="e">
        <f>_xlfn.CONCAT(INDEX(bureaux!$A:$H,MATCH($F1749,bureaux!$A:$A,0),4)," ",INDEX(bureaux!$A:$H,MATCH($F1749,bureaux!$A:$A,0),5))</f>
        <v>#N/A</v>
      </c>
      <c r="Q1749" s="20" t="e">
        <f>INDEX(bureaux!$A:$H,MATCH($F1749,bureaux!$A:$A,0),6)</f>
        <v>#N/A</v>
      </c>
      <c r="R1749" s="20" t="e">
        <f>INDEX(bureaux!$A:$H,MATCH($F1749,bureaux!$A:$A,0),7)</f>
        <v>#N/A</v>
      </c>
    </row>
    <row r="1750" spans="1:18" x14ac:dyDescent="0.25">
      <c r="A1750" s="20">
        <f>'Elegio-Electors'!C1750</f>
        <v>0</v>
      </c>
      <c r="B1750" s="20">
        <f>'Elegio-Electors'!B1750</f>
        <v>0</v>
      </c>
      <c r="C1750" s="91">
        <f>IF(Procédure!$C$33=2,'Elegio-Electors'!D1750,Procédure!$C$33)</f>
        <v>0</v>
      </c>
      <c r="D1750" s="20">
        <f>'Elegio-Electors'!E1750</f>
        <v>0</v>
      </c>
      <c r="E1750" s="91" t="str">
        <f>IF(LEFT(RIGHT('Elegio-Electors'!L1750,2),1)="C",'Elegio-Electors'!L1750,IF(LEFT(RIGHT('Elegio-Electors'!M1750,2),1)="C",'Elegio-Electors'!M1750,""))</f>
        <v/>
      </c>
      <c r="F1750" s="91" t="str">
        <f>IF(LEFT(RIGHT('Elegio-Electors'!L1750,2),1)="O",'Elegio-Electors'!L1750,IF(LEFT(RIGHT('Elegio-Electors'!M1750,2),1)="O",'Elegio-Electors'!M1750,""))</f>
        <v/>
      </c>
      <c r="G1750" s="91" t="s">
        <v>166</v>
      </c>
      <c r="H1750" s="91" t="s">
        <v>167</v>
      </c>
      <c r="I1750" s="91" t="e">
        <f t="shared" si="135"/>
        <v>#N/A</v>
      </c>
      <c r="J1750" s="91" t="e">
        <f t="shared" si="136"/>
        <v>#N/A</v>
      </c>
      <c r="K1750" s="91" t="e">
        <f>INDEX(bureaux!$A:$I,MATCH($F1750,bureaux!$A:$A,0),9)</f>
        <v>#N/A</v>
      </c>
      <c r="L1750" s="91" t="e">
        <f t="shared" si="137"/>
        <v>#N/A</v>
      </c>
      <c r="M1750" s="91" t="e">
        <f t="shared" si="138"/>
        <v>#N/A</v>
      </c>
      <c r="N1750" s="20" t="e">
        <f t="shared" si="139"/>
        <v>#N/A</v>
      </c>
      <c r="O1750" s="20" t="e">
        <f>INDEX(bureaux!$A:$H,MATCH($F1750,bureaux!$A:$A,0),8)</f>
        <v>#N/A</v>
      </c>
      <c r="P1750" s="91" t="e">
        <f>_xlfn.CONCAT(INDEX(bureaux!$A:$H,MATCH($F1750,bureaux!$A:$A,0),4)," ",INDEX(bureaux!$A:$H,MATCH($F1750,bureaux!$A:$A,0),5))</f>
        <v>#N/A</v>
      </c>
      <c r="Q1750" s="20" t="e">
        <f>INDEX(bureaux!$A:$H,MATCH($F1750,bureaux!$A:$A,0),6)</f>
        <v>#N/A</v>
      </c>
      <c r="R1750" s="20" t="e">
        <f>INDEX(bureaux!$A:$H,MATCH($F1750,bureaux!$A:$A,0),7)</f>
        <v>#N/A</v>
      </c>
    </row>
    <row r="1751" spans="1:18" x14ac:dyDescent="0.25">
      <c r="A1751" s="20">
        <f>'Elegio-Electors'!C1751</f>
        <v>0</v>
      </c>
      <c r="B1751" s="20">
        <f>'Elegio-Electors'!B1751</f>
        <v>0</v>
      </c>
      <c r="C1751" s="91">
        <f>IF(Procédure!$C$33=2,'Elegio-Electors'!D1751,Procédure!$C$33)</f>
        <v>0</v>
      </c>
      <c r="D1751" s="20">
        <f>'Elegio-Electors'!E1751</f>
        <v>0</v>
      </c>
      <c r="E1751" s="91" t="str">
        <f>IF(LEFT(RIGHT('Elegio-Electors'!L1751,2),1)="C",'Elegio-Electors'!L1751,IF(LEFT(RIGHT('Elegio-Electors'!M1751,2),1)="C",'Elegio-Electors'!M1751,""))</f>
        <v/>
      </c>
      <c r="F1751" s="91" t="str">
        <f>IF(LEFT(RIGHT('Elegio-Electors'!L1751,2),1)="O",'Elegio-Electors'!L1751,IF(LEFT(RIGHT('Elegio-Electors'!M1751,2),1)="O",'Elegio-Electors'!M1751,""))</f>
        <v/>
      </c>
      <c r="G1751" s="91" t="s">
        <v>166</v>
      </c>
      <c r="H1751" s="91" t="s">
        <v>167</v>
      </c>
      <c r="I1751" s="91" t="e">
        <f t="shared" si="135"/>
        <v>#N/A</v>
      </c>
      <c r="J1751" s="91" t="e">
        <f t="shared" si="136"/>
        <v>#N/A</v>
      </c>
      <c r="K1751" s="91" t="e">
        <f>INDEX(bureaux!$A:$I,MATCH($F1751,bureaux!$A:$A,0),9)</f>
        <v>#N/A</v>
      </c>
      <c r="L1751" s="91" t="e">
        <f t="shared" si="137"/>
        <v>#N/A</v>
      </c>
      <c r="M1751" s="91" t="e">
        <f t="shared" si="138"/>
        <v>#N/A</v>
      </c>
      <c r="N1751" s="20" t="e">
        <f t="shared" si="139"/>
        <v>#N/A</v>
      </c>
      <c r="O1751" s="20" t="e">
        <f>INDEX(bureaux!$A:$H,MATCH($F1751,bureaux!$A:$A,0),8)</f>
        <v>#N/A</v>
      </c>
      <c r="P1751" s="91" t="e">
        <f>_xlfn.CONCAT(INDEX(bureaux!$A:$H,MATCH($F1751,bureaux!$A:$A,0),4)," ",INDEX(bureaux!$A:$H,MATCH($F1751,bureaux!$A:$A,0),5))</f>
        <v>#N/A</v>
      </c>
      <c r="Q1751" s="20" t="e">
        <f>INDEX(bureaux!$A:$H,MATCH($F1751,bureaux!$A:$A,0),6)</f>
        <v>#N/A</v>
      </c>
      <c r="R1751" s="20" t="e">
        <f>INDEX(bureaux!$A:$H,MATCH($F1751,bureaux!$A:$A,0),7)</f>
        <v>#N/A</v>
      </c>
    </row>
    <row r="1752" spans="1:18" x14ac:dyDescent="0.25">
      <c r="A1752" s="20">
        <f>'Elegio-Electors'!C1752</f>
        <v>0</v>
      </c>
      <c r="B1752" s="20">
        <f>'Elegio-Electors'!B1752</f>
        <v>0</v>
      </c>
      <c r="C1752" s="91">
        <f>IF(Procédure!$C$33=2,'Elegio-Electors'!D1752,Procédure!$C$33)</f>
        <v>0</v>
      </c>
      <c r="D1752" s="20">
        <f>'Elegio-Electors'!E1752</f>
        <v>0</v>
      </c>
      <c r="E1752" s="91" t="str">
        <f>IF(LEFT(RIGHT('Elegio-Electors'!L1752,2),1)="C",'Elegio-Electors'!L1752,IF(LEFT(RIGHT('Elegio-Electors'!M1752,2),1)="C",'Elegio-Electors'!M1752,""))</f>
        <v/>
      </c>
      <c r="F1752" s="91" t="str">
        <f>IF(LEFT(RIGHT('Elegio-Electors'!L1752,2),1)="O",'Elegio-Electors'!L1752,IF(LEFT(RIGHT('Elegio-Electors'!M1752,2),1)="O",'Elegio-Electors'!M1752,""))</f>
        <v/>
      </c>
      <c r="G1752" s="91" t="s">
        <v>166</v>
      </c>
      <c r="H1752" s="91" t="s">
        <v>167</v>
      </c>
      <c r="I1752" s="91" t="e">
        <f t="shared" si="135"/>
        <v>#N/A</v>
      </c>
      <c r="J1752" s="91" t="e">
        <f t="shared" si="136"/>
        <v>#N/A</v>
      </c>
      <c r="K1752" s="91" t="e">
        <f>INDEX(bureaux!$A:$I,MATCH($F1752,bureaux!$A:$A,0),9)</f>
        <v>#N/A</v>
      </c>
      <c r="L1752" s="91" t="e">
        <f t="shared" si="137"/>
        <v>#N/A</v>
      </c>
      <c r="M1752" s="91" t="e">
        <f t="shared" si="138"/>
        <v>#N/A</v>
      </c>
      <c r="N1752" s="20" t="e">
        <f t="shared" si="139"/>
        <v>#N/A</v>
      </c>
      <c r="O1752" s="20" t="e">
        <f>INDEX(bureaux!$A:$H,MATCH($F1752,bureaux!$A:$A,0),8)</f>
        <v>#N/A</v>
      </c>
      <c r="P1752" s="91" t="e">
        <f>_xlfn.CONCAT(INDEX(bureaux!$A:$H,MATCH($F1752,bureaux!$A:$A,0),4)," ",INDEX(bureaux!$A:$H,MATCH($F1752,bureaux!$A:$A,0),5))</f>
        <v>#N/A</v>
      </c>
      <c r="Q1752" s="20" t="e">
        <f>INDEX(bureaux!$A:$H,MATCH($F1752,bureaux!$A:$A,0),6)</f>
        <v>#N/A</v>
      </c>
      <c r="R1752" s="20" t="e">
        <f>INDEX(bureaux!$A:$H,MATCH($F1752,bureaux!$A:$A,0),7)</f>
        <v>#N/A</v>
      </c>
    </row>
    <row r="1753" spans="1:18" x14ac:dyDescent="0.25">
      <c r="A1753" s="20">
        <f>'Elegio-Electors'!C1753</f>
        <v>0</v>
      </c>
      <c r="B1753" s="20">
        <f>'Elegio-Electors'!B1753</f>
        <v>0</v>
      </c>
      <c r="C1753" s="91">
        <f>IF(Procédure!$C$33=2,'Elegio-Electors'!D1753,Procédure!$C$33)</f>
        <v>0</v>
      </c>
      <c r="D1753" s="20">
        <f>'Elegio-Electors'!E1753</f>
        <v>0</v>
      </c>
      <c r="E1753" s="91" t="str">
        <f>IF(LEFT(RIGHT('Elegio-Electors'!L1753,2),1)="C",'Elegio-Electors'!L1753,IF(LEFT(RIGHT('Elegio-Electors'!M1753,2),1)="C",'Elegio-Electors'!M1753,""))</f>
        <v/>
      </c>
      <c r="F1753" s="91" t="str">
        <f>IF(LEFT(RIGHT('Elegio-Electors'!L1753,2),1)="O",'Elegio-Electors'!L1753,IF(LEFT(RIGHT('Elegio-Electors'!M1753,2),1)="O",'Elegio-Electors'!M1753,""))</f>
        <v/>
      </c>
      <c r="G1753" s="91" t="s">
        <v>166</v>
      </c>
      <c r="H1753" s="91" t="s">
        <v>167</v>
      </c>
      <c r="I1753" s="91" t="e">
        <f t="shared" si="135"/>
        <v>#N/A</v>
      </c>
      <c r="J1753" s="91" t="e">
        <f t="shared" si="136"/>
        <v>#N/A</v>
      </c>
      <c r="K1753" s="91" t="e">
        <f>INDEX(bureaux!$A:$I,MATCH($F1753,bureaux!$A:$A,0),9)</f>
        <v>#N/A</v>
      </c>
      <c r="L1753" s="91" t="e">
        <f t="shared" si="137"/>
        <v>#N/A</v>
      </c>
      <c r="M1753" s="91" t="e">
        <f t="shared" si="138"/>
        <v>#N/A</v>
      </c>
      <c r="N1753" s="20" t="e">
        <f t="shared" si="139"/>
        <v>#N/A</v>
      </c>
      <c r="O1753" s="20" t="e">
        <f>INDEX(bureaux!$A:$H,MATCH($F1753,bureaux!$A:$A,0),8)</f>
        <v>#N/A</v>
      </c>
      <c r="P1753" s="91" t="e">
        <f>_xlfn.CONCAT(INDEX(bureaux!$A:$H,MATCH($F1753,bureaux!$A:$A,0),4)," ",INDEX(bureaux!$A:$H,MATCH($F1753,bureaux!$A:$A,0),5))</f>
        <v>#N/A</v>
      </c>
      <c r="Q1753" s="20" t="e">
        <f>INDEX(bureaux!$A:$H,MATCH($F1753,bureaux!$A:$A,0),6)</f>
        <v>#N/A</v>
      </c>
      <c r="R1753" s="20" t="e">
        <f>INDEX(bureaux!$A:$H,MATCH($F1753,bureaux!$A:$A,0),7)</f>
        <v>#N/A</v>
      </c>
    </row>
    <row r="1754" spans="1:18" x14ac:dyDescent="0.25">
      <c r="A1754" s="20">
        <f>'Elegio-Electors'!C1754</f>
        <v>0</v>
      </c>
      <c r="B1754" s="20">
        <f>'Elegio-Electors'!B1754</f>
        <v>0</v>
      </c>
      <c r="C1754" s="91">
        <f>IF(Procédure!$C$33=2,'Elegio-Electors'!D1754,Procédure!$C$33)</f>
        <v>0</v>
      </c>
      <c r="D1754" s="20">
        <f>'Elegio-Electors'!E1754</f>
        <v>0</v>
      </c>
      <c r="E1754" s="91" t="str">
        <f>IF(LEFT(RIGHT('Elegio-Electors'!L1754,2),1)="C",'Elegio-Electors'!L1754,IF(LEFT(RIGHT('Elegio-Electors'!M1754,2),1)="C",'Elegio-Electors'!M1754,""))</f>
        <v/>
      </c>
      <c r="F1754" s="91" t="str">
        <f>IF(LEFT(RIGHT('Elegio-Electors'!L1754,2),1)="O",'Elegio-Electors'!L1754,IF(LEFT(RIGHT('Elegio-Electors'!M1754,2),1)="O",'Elegio-Electors'!M1754,""))</f>
        <v/>
      </c>
      <c r="G1754" s="91" t="s">
        <v>166</v>
      </c>
      <c r="H1754" s="91" t="s">
        <v>167</v>
      </c>
      <c r="I1754" s="91" t="e">
        <f t="shared" si="135"/>
        <v>#N/A</v>
      </c>
      <c r="J1754" s="91" t="e">
        <f t="shared" si="136"/>
        <v>#N/A</v>
      </c>
      <c r="K1754" s="91" t="e">
        <f>INDEX(bureaux!$A:$I,MATCH($F1754,bureaux!$A:$A,0),9)</f>
        <v>#N/A</v>
      </c>
      <c r="L1754" s="91" t="e">
        <f t="shared" si="137"/>
        <v>#N/A</v>
      </c>
      <c r="M1754" s="91" t="e">
        <f t="shared" si="138"/>
        <v>#N/A</v>
      </c>
      <c r="N1754" s="20" t="e">
        <f t="shared" si="139"/>
        <v>#N/A</v>
      </c>
      <c r="O1754" s="20" t="e">
        <f>INDEX(bureaux!$A:$H,MATCH($F1754,bureaux!$A:$A,0),8)</f>
        <v>#N/A</v>
      </c>
      <c r="P1754" s="91" t="e">
        <f>_xlfn.CONCAT(INDEX(bureaux!$A:$H,MATCH($F1754,bureaux!$A:$A,0),4)," ",INDEX(bureaux!$A:$H,MATCH($F1754,bureaux!$A:$A,0),5))</f>
        <v>#N/A</v>
      </c>
      <c r="Q1754" s="20" t="e">
        <f>INDEX(bureaux!$A:$H,MATCH($F1754,bureaux!$A:$A,0),6)</f>
        <v>#N/A</v>
      </c>
      <c r="R1754" s="20" t="e">
        <f>INDEX(bureaux!$A:$H,MATCH($F1754,bureaux!$A:$A,0),7)</f>
        <v>#N/A</v>
      </c>
    </row>
    <row r="1755" spans="1:18" x14ac:dyDescent="0.25">
      <c r="A1755" s="20">
        <f>'Elegio-Electors'!C1755</f>
        <v>0</v>
      </c>
      <c r="B1755" s="20">
        <f>'Elegio-Electors'!B1755</f>
        <v>0</v>
      </c>
      <c r="C1755" s="91">
        <f>IF(Procédure!$C$33=2,'Elegio-Electors'!D1755,Procédure!$C$33)</f>
        <v>0</v>
      </c>
      <c r="D1755" s="20">
        <f>'Elegio-Electors'!E1755</f>
        <v>0</v>
      </c>
      <c r="E1755" s="91" t="str">
        <f>IF(LEFT(RIGHT('Elegio-Electors'!L1755,2),1)="C",'Elegio-Electors'!L1755,IF(LEFT(RIGHT('Elegio-Electors'!M1755,2),1)="C",'Elegio-Electors'!M1755,""))</f>
        <v/>
      </c>
      <c r="F1755" s="91" t="str">
        <f>IF(LEFT(RIGHT('Elegio-Electors'!L1755,2),1)="O",'Elegio-Electors'!L1755,IF(LEFT(RIGHT('Elegio-Electors'!M1755,2),1)="O",'Elegio-Electors'!M1755,""))</f>
        <v/>
      </c>
      <c r="G1755" s="91" t="s">
        <v>166</v>
      </c>
      <c r="H1755" s="91" t="s">
        <v>167</v>
      </c>
      <c r="I1755" s="91" t="e">
        <f t="shared" si="135"/>
        <v>#N/A</v>
      </c>
      <c r="J1755" s="91" t="e">
        <f t="shared" si="136"/>
        <v>#N/A</v>
      </c>
      <c r="K1755" s="91" t="e">
        <f>INDEX(bureaux!$A:$I,MATCH($F1755,bureaux!$A:$A,0),9)</f>
        <v>#N/A</v>
      </c>
      <c r="L1755" s="91" t="e">
        <f t="shared" si="137"/>
        <v>#N/A</v>
      </c>
      <c r="M1755" s="91" t="e">
        <f t="shared" si="138"/>
        <v>#N/A</v>
      </c>
      <c r="N1755" s="20" t="e">
        <f t="shared" si="139"/>
        <v>#N/A</v>
      </c>
      <c r="O1755" s="20" t="e">
        <f>INDEX(bureaux!$A:$H,MATCH($F1755,bureaux!$A:$A,0),8)</f>
        <v>#N/A</v>
      </c>
      <c r="P1755" s="91" t="e">
        <f>_xlfn.CONCAT(INDEX(bureaux!$A:$H,MATCH($F1755,bureaux!$A:$A,0),4)," ",INDEX(bureaux!$A:$H,MATCH($F1755,bureaux!$A:$A,0),5))</f>
        <v>#N/A</v>
      </c>
      <c r="Q1755" s="20" t="e">
        <f>INDEX(bureaux!$A:$H,MATCH($F1755,bureaux!$A:$A,0),6)</f>
        <v>#N/A</v>
      </c>
      <c r="R1755" s="20" t="e">
        <f>INDEX(bureaux!$A:$H,MATCH($F1755,bureaux!$A:$A,0),7)</f>
        <v>#N/A</v>
      </c>
    </row>
    <row r="1756" spans="1:18" x14ac:dyDescent="0.25">
      <c r="A1756" s="20">
        <f>'Elegio-Electors'!C1756</f>
        <v>0</v>
      </c>
      <c r="B1756" s="20">
        <f>'Elegio-Electors'!B1756</f>
        <v>0</v>
      </c>
      <c r="C1756" s="91">
        <f>IF(Procédure!$C$33=2,'Elegio-Electors'!D1756,Procédure!$C$33)</f>
        <v>0</v>
      </c>
      <c r="D1756" s="20">
        <f>'Elegio-Electors'!E1756</f>
        <v>0</v>
      </c>
      <c r="E1756" s="91" t="str">
        <f>IF(LEFT(RIGHT('Elegio-Electors'!L1756,2),1)="C",'Elegio-Electors'!L1756,IF(LEFT(RIGHT('Elegio-Electors'!M1756,2),1)="C",'Elegio-Electors'!M1756,""))</f>
        <v/>
      </c>
      <c r="F1756" s="91" t="str">
        <f>IF(LEFT(RIGHT('Elegio-Electors'!L1756,2),1)="O",'Elegio-Electors'!L1756,IF(LEFT(RIGHT('Elegio-Electors'!M1756,2),1)="O",'Elegio-Electors'!M1756,""))</f>
        <v/>
      </c>
      <c r="G1756" s="91" t="s">
        <v>166</v>
      </c>
      <c r="H1756" s="91" t="s">
        <v>167</v>
      </c>
      <c r="I1756" s="91" t="e">
        <f t="shared" si="135"/>
        <v>#N/A</v>
      </c>
      <c r="J1756" s="91" t="e">
        <f t="shared" si="136"/>
        <v>#N/A</v>
      </c>
      <c r="K1756" s="91" t="e">
        <f>INDEX(bureaux!$A:$I,MATCH($F1756,bureaux!$A:$A,0),9)</f>
        <v>#N/A</v>
      </c>
      <c r="L1756" s="91" t="e">
        <f t="shared" si="137"/>
        <v>#N/A</v>
      </c>
      <c r="M1756" s="91" t="e">
        <f t="shared" si="138"/>
        <v>#N/A</v>
      </c>
      <c r="N1756" s="20" t="e">
        <f t="shared" si="139"/>
        <v>#N/A</v>
      </c>
      <c r="O1756" s="20" t="e">
        <f>INDEX(bureaux!$A:$H,MATCH($F1756,bureaux!$A:$A,0),8)</f>
        <v>#N/A</v>
      </c>
      <c r="P1756" s="91" t="e">
        <f>_xlfn.CONCAT(INDEX(bureaux!$A:$H,MATCH($F1756,bureaux!$A:$A,0),4)," ",INDEX(bureaux!$A:$H,MATCH($F1756,bureaux!$A:$A,0),5))</f>
        <v>#N/A</v>
      </c>
      <c r="Q1756" s="20" t="e">
        <f>INDEX(bureaux!$A:$H,MATCH($F1756,bureaux!$A:$A,0),6)</f>
        <v>#N/A</v>
      </c>
      <c r="R1756" s="20" t="e">
        <f>INDEX(bureaux!$A:$H,MATCH($F1756,bureaux!$A:$A,0),7)</f>
        <v>#N/A</v>
      </c>
    </row>
    <row r="1757" spans="1:18" x14ac:dyDescent="0.25">
      <c r="A1757" s="20">
        <f>'Elegio-Electors'!C1757</f>
        <v>0</v>
      </c>
      <c r="B1757" s="20">
        <f>'Elegio-Electors'!B1757</f>
        <v>0</v>
      </c>
      <c r="C1757" s="91">
        <f>IF(Procédure!$C$33=2,'Elegio-Electors'!D1757,Procédure!$C$33)</f>
        <v>0</v>
      </c>
      <c r="D1757" s="20">
        <f>'Elegio-Electors'!E1757</f>
        <v>0</v>
      </c>
      <c r="E1757" s="91" t="str">
        <f>IF(LEFT(RIGHT('Elegio-Electors'!L1757,2),1)="C",'Elegio-Electors'!L1757,IF(LEFT(RIGHT('Elegio-Electors'!M1757,2),1)="C",'Elegio-Electors'!M1757,""))</f>
        <v/>
      </c>
      <c r="F1757" s="91" t="str">
        <f>IF(LEFT(RIGHT('Elegio-Electors'!L1757,2),1)="O",'Elegio-Electors'!L1757,IF(LEFT(RIGHT('Elegio-Electors'!M1757,2),1)="O",'Elegio-Electors'!M1757,""))</f>
        <v/>
      </c>
      <c r="G1757" s="91" t="s">
        <v>166</v>
      </c>
      <c r="H1757" s="91" t="s">
        <v>167</v>
      </c>
      <c r="I1757" s="91" t="e">
        <f t="shared" si="135"/>
        <v>#N/A</v>
      </c>
      <c r="J1757" s="91" t="e">
        <f t="shared" si="136"/>
        <v>#N/A</v>
      </c>
      <c r="K1757" s="91" t="e">
        <f>INDEX(bureaux!$A:$I,MATCH($F1757,bureaux!$A:$A,0),9)</f>
        <v>#N/A</v>
      </c>
      <c r="L1757" s="91" t="e">
        <f t="shared" si="137"/>
        <v>#N/A</v>
      </c>
      <c r="M1757" s="91" t="e">
        <f t="shared" si="138"/>
        <v>#N/A</v>
      </c>
      <c r="N1757" s="20" t="e">
        <f t="shared" si="139"/>
        <v>#N/A</v>
      </c>
      <c r="O1757" s="20" t="e">
        <f>INDEX(bureaux!$A:$H,MATCH($F1757,bureaux!$A:$A,0),8)</f>
        <v>#N/A</v>
      </c>
      <c r="P1757" s="91" t="e">
        <f>_xlfn.CONCAT(INDEX(bureaux!$A:$H,MATCH($F1757,bureaux!$A:$A,0),4)," ",INDEX(bureaux!$A:$H,MATCH($F1757,bureaux!$A:$A,0),5))</f>
        <v>#N/A</v>
      </c>
      <c r="Q1757" s="20" t="e">
        <f>INDEX(bureaux!$A:$H,MATCH($F1757,bureaux!$A:$A,0),6)</f>
        <v>#N/A</v>
      </c>
      <c r="R1757" s="20" t="e">
        <f>INDEX(bureaux!$A:$H,MATCH($F1757,bureaux!$A:$A,0),7)</f>
        <v>#N/A</v>
      </c>
    </row>
    <row r="1758" spans="1:18" x14ac:dyDescent="0.25">
      <c r="A1758" s="20">
        <f>'Elegio-Electors'!C1758</f>
        <v>0</v>
      </c>
      <c r="B1758" s="20">
        <f>'Elegio-Electors'!B1758</f>
        <v>0</v>
      </c>
      <c r="C1758" s="91">
        <f>IF(Procédure!$C$33=2,'Elegio-Electors'!D1758,Procédure!$C$33)</f>
        <v>0</v>
      </c>
      <c r="D1758" s="20">
        <f>'Elegio-Electors'!E1758</f>
        <v>0</v>
      </c>
      <c r="E1758" s="91" t="str">
        <f>IF(LEFT(RIGHT('Elegio-Electors'!L1758,2),1)="C",'Elegio-Electors'!L1758,IF(LEFT(RIGHT('Elegio-Electors'!M1758,2),1)="C",'Elegio-Electors'!M1758,""))</f>
        <v/>
      </c>
      <c r="F1758" s="91" t="str">
        <f>IF(LEFT(RIGHT('Elegio-Electors'!L1758,2),1)="O",'Elegio-Electors'!L1758,IF(LEFT(RIGHT('Elegio-Electors'!M1758,2),1)="O",'Elegio-Electors'!M1758,""))</f>
        <v/>
      </c>
      <c r="G1758" s="91" t="s">
        <v>166</v>
      </c>
      <c r="H1758" s="91" t="s">
        <v>167</v>
      </c>
      <c r="I1758" s="91" t="e">
        <f t="shared" si="135"/>
        <v>#N/A</v>
      </c>
      <c r="J1758" s="91" t="e">
        <f t="shared" si="136"/>
        <v>#N/A</v>
      </c>
      <c r="K1758" s="91" t="e">
        <f>INDEX(bureaux!$A:$I,MATCH($F1758,bureaux!$A:$A,0),9)</f>
        <v>#N/A</v>
      </c>
      <c r="L1758" s="91" t="e">
        <f t="shared" si="137"/>
        <v>#N/A</v>
      </c>
      <c r="M1758" s="91" t="e">
        <f t="shared" si="138"/>
        <v>#N/A</v>
      </c>
      <c r="N1758" s="20" t="e">
        <f t="shared" si="139"/>
        <v>#N/A</v>
      </c>
      <c r="O1758" s="20" t="e">
        <f>INDEX(bureaux!$A:$H,MATCH($F1758,bureaux!$A:$A,0),8)</f>
        <v>#N/A</v>
      </c>
      <c r="P1758" s="91" t="e">
        <f>_xlfn.CONCAT(INDEX(bureaux!$A:$H,MATCH($F1758,bureaux!$A:$A,0),4)," ",INDEX(bureaux!$A:$H,MATCH($F1758,bureaux!$A:$A,0),5))</f>
        <v>#N/A</v>
      </c>
      <c r="Q1758" s="20" t="e">
        <f>INDEX(bureaux!$A:$H,MATCH($F1758,bureaux!$A:$A,0),6)</f>
        <v>#N/A</v>
      </c>
      <c r="R1758" s="20" t="e">
        <f>INDEX(bureaux!$A:$H,MATCH($F1758,bureaux!$A:$A,0),7)</f>
        <v>#N/A</v>
      </c>
    </row>
    <row r="1759" spans="1:18" x14ac:dyDescent="0.25">
      <c r="A1759" s="20">
        <f>'Elegio-Electors'!C1759</f>
        <v>0</v>
      </c>
      <c r="B1759" s="20">
        <f>'Elegio-Electors'!B1759</f>
        <v>0</v>
      </c>
      <c r="C1759" s="91">
        <f>IF(Procédure!$C$33=2,'Elegio-Electors'!D1759,Procédure!$C$33)</f>
        <v>0</v>
      </c>
      <c r="D1759" s="20">
        <f>'Elegio-Electors'!E1759</f>
        <v>0</v>
      </c>
      <c r="E1759" s="91" t="str">
        <f>IF(LEFT(RIGHT('Elegio-Electors'!L1759,2),1)="C",'Elegio-Electors'!L1759,IF(LEFT(RIGHT('Elegio-Electors'!M1759,2),1)="C",'Elegio-Electors'!M1759,""))</f>
        <v/>
      </c>
      <c r="F1759" s="91" t="str">
        <f>IF(LEFT(RIGHT('Elegio-Electors'!L1759,2),1)="O",'Elegio-Electors'!L1759,IF(LEFT(RIGHT('Elegio-Electors'!M1759,2),1)="O",'Elegio-Electors'!M1759,""))</f>
        <v/>
      </c>
      <c r="G1759" s="91" t="s">
        <v>166</v>
      </c>
      <c r="H1759" s="91" t="s">
        <v>167</v>
      </c>
      <c r="I1759" s="91" t="e">
        <f t="shared" si="135"/>
        <v>#N/A</v>
      </c>
      <c r="J1759" s="91" t="e">
        <f t="shared" si="136"/>
        <v>#N/A</v>
      </c>
      <c r="K1759" s="91" t="e">
        <f>INDEX(bureaux!$A:$I,MATCH($F1759,bureaux!$A:$A,0),9)</f>
        <v>#N/A</v>
      </c>
      <c r="L1759" s="91" t="e">
        <f t="shared" si="137"/>
        <v>#N/A</v>
      </c>
      <c r="M1759" s="91" t="e">
        <f t="shared" si="138"/>
        <v>#N/A</v>
      </c>
      <c r="N1759" s="20" t="e">
        <f t="shared" si="139"/>
        <v>#N/A</v>
      </c>
      <c r="O1759" s="20" t="e">
        <f>INDEX(bureaux!$A:$H,MATCH($F1759,bureaux!$A:$A,0),8)</f>
        <v>#N/A</v>
      </c>
      <c r="P1759" s="91" t="e">
        <f>_xlfn.CONCAT(INDEX(bureaux!$A:$H,MATCH($F1759,bureaux!$A:$A,0),4)," ",INDEX(bureaux!$A:$H,MATCH($F1759,bureaux!$A:$A,0),5))</f>
        <v>#N/A</v>
      </c>
      <c r="Q1759" s="20" t="e">
        <f>INDEX(bureaux!$A:$H,MATCH($F1759,bureaux!$A:$A,0),6)</f>
        <v>#N/A</v>
      </c>
      <c r="R1759" s="20" t="e">
        <f>INDEX(bureaux!$A:$H,MATCH($F1759,bureaux!$A:$A,0),7)</f>
        <v>#N/A</v>
      </c>
    </row>
    <row r="1760" spans="1:18" x14ac:dyDescent="0.25">
      <c r="A1760" s="20">
        <f>'Elegio-Electors'!C1760</f>
        <v>0</v>
      </c>
      <c r="B1760" s="20">
        <f>'Elegio-Electors'!B1760</f>
        <v>0</v>
      </c>
      <c r="C1760" s="91">
        <f>IF(Procédure!$C$33=2,'Elegio-Electors'!D1760,Procédure!$C$33)</f>
        <v>0</v>
      </c>
      <c r="D1760" s="20">
        <f>'Elegio-Electors'!E1760</f>
        <v>0</v>
      </c>
      <c r="E1760" s="91" t="str">
        <f>IF(LEFT(RIGHT('Elegio-Electors'!L1760,2),1)="C",'Elegio-Electors'!L1760,IF(LEFT(RIGHT('Elegio-Electors'!M1760,2),1)="C",'Elegio-Electors'!M1760,""))</f>
        <v/>
      </c>
      <c r="F1760" s="91" t="str">
        <f>IF(LEFT(RIGHT('Elegio-Electors'!L1760,2),1)="O",'Elegio-Electors'!L1760,IF(LEFT(RIGHT('Elegio-Electors'!M1760,2),1)="O",'Elegio-Electors'!M1760,""))</f>
        <v/>
      </c>
      <c r="G1760" s="91" t="s">
        <v>166</v>
      </c>
      <c r="H1760" s="91" t="s">
        <v>167</v>
      </c>
      <c r="I1760" s="91" t="e">
        <f t="shared" si="135"/>
        <v>#N/A</v>
      </c>
      <c r="J1760" s="91" t="e">
        <f t="shared" si="136"/>
        <v>#N/A</v>
      </c>
      <c r="K1760" s="91" t="e">
        <f>INDEX(bureaux!$A:$I,MATCH($F1760,bureaux!$A:$A,0),9)</f>
        <v>#N/A</v>
      </c>
      <c r="L1760" s="91" t="e">
        <f t="shared" si="137"/>
        <v>#N/A</v>
      </c>
      <c r="M1760" s="91" t="e">
        <f t="shared" si="138"/>
        <v>#N/A</v>
      </c>
      <c r="N1760" s="20" t="e">
        <f t="shared" si="139"/>
        <v>#N/A</v>
      </c>
      <c r="O1760" s="20" t="e">
        <f>INDEX(bureaux!$A:$H,MATCH($F1760,bureaux!$A:$A,0),8)</f>
        <v>#N/A</v>
      </c>
      <c r="P1760" s="91" t="e">
        <f>_xlfn.CONCAT(INDEX(bureaux!$A:$H,MATCH($F1760,bureaux!$A:$A,0),4)," ",INDEX(bureaux!$A:$H,MATCH($F1760,bureaux!$A:$A,0),5))</f>
        <v>#N/A</v>
      </c>
      <c r="Q1760" s="20" t="e">
        <f>INDEX(bureaux!$A:$H,MATCH($F1760,bureaux!$A:$A,0),6)</f>
        <v>#N/A</v>
      </c>
      <c r="R1760" s="20" t="e">
        <f>INDEX(bureaux!$A:$H,MATCH($F1760,bureaux!$A:$A,0),7)</f>
        <v>#N/A</v>
      </c>
    </row>
    <row r="1761" spans="1:18" x14ac:dyDescent="0.25">
      <c r="A1761" s="20">
        <f>'Elegio-Electors'!C1761</f>
        <v>0</v>
      </c>
      <c r="B1761" s="20">
        <f>'Elegio-Electors'!B1761</f>
        <v>0</v>
      </c>
      <c r="C1761" s="91">
        <f>IF(Procédure!$C$33=2,'Elegio-Electors'!D1761,Procédure!$C$33)</f>
        <v>0</v>
      </c>
      <c r="D1761" s="20">
        <f>'Elegio-Electors'!E1761</f>
        <v>0</v>
      </c>
      <c r="E1761" s="91" t="str">
        <f>IF(LEFT(RIGHT('Elegio-Electors'!L1761,2),1)="C",'Elegio-Electors'!L1761,IF(LEFT(RIGHT('Elegio-Electors'!M1761,2),1)="C",'Elegio-Electors'!M1761,""))</f>
        <v/>
      </c>
      <c r="F1761" s="91" t="str">
        <f>IF(LEFT(RIGHT('Elegio-Electors'!L1761,2),1)="O",'Elegio-Electors'!L1761,IF(LEFT(RIGHT('Elegio-Electors'!M1761,2),1)="O",'Elegio-Electors'!M1761,""))</f>
        <v/>
      </c>
      <c r="G1761" s="91" t="s">
        <v>166</v>
      </c>
      <c r="H1761" s="91" t="s">
        <v>167</v>
      </c>
      <c r="I1761" s="91" t="e">
        <f t="shared" si="135"/>
        <v>#N/A</v>
      </c>
      <c r="J1761" s="91" t="e">
        <f t="shared" si="136"/>
        <v>#N/A</v>
      </c>
      <c r="K1761" s="91" t="e">
        <f>INDEX(bureaux!$A:$I,MATCH($F1761,bureaux!$A:$A,0),9)</f>
        <v>#N/A</v>
      </c>
      <c r="L1761" s="91" t="e">
        <f t="shared" si="137"/>
        <v>#N/A</v>
      </c>
      <c r="M1761" s="91" t="e">
        <f t="shared" si="138"/>
        <v>#N/A</v>
      </c>
      <c r="N1761" s="20" t="e">
        <f t="shared" si="139"/>
        <v>#N/A</v>
      </c>
      <c r="O1761" s="20" t="e">
        <f>INDEX(bureaux!$A:$H,MATCH($F1761,bureaux!$A:$A,0),8)</f>
        <v>#N/A</v>
      </c>
      <c r="P1761" s="91" t="e">
        <f>_xlfn.CONCAT(INDEX(bureaux!$A:$H,MATCH($F1761,bureaux!$A:$A,0),4)," ",INDEX(bureaux!$A:$H,MATCH($F1761,bureaux!$A:$A,0),5))</f>
        <v>#N/A</v>
      </c>
      <c r="Q1761" s="20" t="e">
        <f>INDEX(bureaux!$A:$H,MATCH($F1761,bureaux!$A:$A,0),6)</f>
        <v>#N/A</v>
      </c>
      <c r="R1761" s="20" t="e">
        <f>INDEX(bureaux!$A:$H,MATCH($F1761,bureaux!$A:$A,0),7)</f>
        <v>#N/A</v>
      </c>
    </row>
    <row r="1762" spans="1:18" x14ac:dyDescent="0.25">
      <c r="A1762" s="20">
        <f>'Elegio-Electors'!C1762</f>
        <v>0</v>
      </c>
      <c r="B1762" s="20">
        <f>'Elegio-Electors'!B1762</f>
        <v>0</v>
      </c>
      <c r="C1762" s="91">
        <f>IF(Procédure!$C$33=2,'Elegio-Electors'!D1762,Procédure!$C$33)</f>
        <v>0</v>
      </c>
      <c r="D1762" s="20">
        <f>'Elegio-Electors'!E1762</f>
        <v>0</v>
      </c>
      <c r="E1762" s="91" t="str">
        <f>IF(LEFT(RIGHT('Elegio-Electors'!L1762,2),1)="C",'Elegio-Electors'!L1762,IF(LEFT(RIGHT('Elegio-Electors'!M1762,2),1)="C",'Elegio-Electors'!M1762,""))</f>
        <v/>
      </c>
      <c r="F1762" s="91" t="str">
        <f>IF(LEFT(RIGHT('Elegio-Electors'!L1762,2),1)="O",'Elegio-Electors'!L1762,IF(LEFT(RIGHT('Elegio-Electors'!M1762,2),1)="O",'Elegio-Electors'!M1762,""))</f>
        <v/>
      </c>
      <c r="G1762" s="91" t="s">
        <v>166</v>
      </c>
      <c r="H1762" s="91" t="s">
        <v>167</v>
      </c>
      <c r="I1762" s="91" t="e">
        <f t="shared" si="135"/>
        <v>#N/A</v>
      </c>
      <c r="J1762" s="91" t="e">
        <f t="shared" si="136"/>
        <v>#N/A</v>
      </c>
      <c r="K1762" s="91" t="e">
        <f>INDEX(bureaux!$A:$I,MATCH($F1762,bureaux!$A:$A,0),9)</f>
        <v>#N/A</v>
      </c>
      <c r="L1762" s="91" t="e">
        <f t="shared" si="137"/>
        <v>#N/A</v>
      </c>
      <c r="M1762" s="91" t="e">
        <f t="shared" si="138"/>
        <v>#N/A</v>
      </c>
      <c r="N1762" s="20" t="e">
        <f t="shared" si="139"/>
        <v>#N/A</v>
      </c>
      <c r="O1762" s="20" t="e">
        <f>INDEX(bureaux!$A:$H,MATCH($F1762,bureaux!$A:$A,0),8)</f>
        <v>#N/A</v>
      </c>
      <c r="P1762" s="91" t="e">
        <f>_xlfn.CONCAT(INDEX(bureaux!$A:$H,MATCH($F1762,bureaux!$A:$A,0),4)," ",INDEX(bureaux!$A:$H,MATCH($F1762,bureaux!$A:$A,0),5))</f>
        <v>#N/A</v>
      </c>
      <c r="Q1762" s="20" t="e">
        <f>INDEX(bureaux!$A:$H,MATCH($F1762,bureaux!$A:$A,0),6)</f>
        <v>#N/A</v>
      </c>
      <c r="R1762" s="20" t="e">
        <f>INDEX(bureaux!$A:$H,MATCH($F1762,bureaux!$A:$A,0),7)</f>
        <v>#N/A</v>
      </c>
    </row>
    <row r="1763" spans="1:18" x14ac:dyDescent="0.25">
      <c r="A1763" s="20">
        <f>'Elegio-Electors'!C1763</f>
        <v>0</v>
      </c>
      <c r="B1763" s="20">
        <f>'Elegio-Electors'!B1763</f>
        <v>0</v>
      </c>
      <c r="C1763" s="91">
        <f>IF(Procédure!$C$33=2,'Elegio-Electors'!D1763,Procédure!$C$33)</f>
        <v>0</v>
      </c>
      <c r="D1763" s="20">
        <f>'Elegio-Electors'!E1763</f>
        <v>0</v>
      </c>
      <c r="E1763" s="91" t="str">
        <f>IF(LEFT(RIGHT('Elegio-Electors'!L1763,2),1)="C",'Elegio-Electors'!L1763,IF(LEFT(RIGHT('Elegio-Electors'!M1763,2),1)="C",'Elegio-Electors'!M1763,""))</f>
        <v/>
      </c>
      <c r="F1763" s="91" t="str">
        <f>IF(LEFT(RIGHT('Elegio-Electors'!L1763,2),1)="O",'Elegio-Electors'!L1763,IF(LEFT(RIGHT('Elegio-Electors'!M1763,2),1)="O",'Elegio-Electors'!M1763,""))</f>
        <v/>
      </c>
      <c r="G1763" s="91" t="s">
        <v>166</v>
      </c>
      <c r="H1763" s="91" t="s">
        <v>167</v>
      </c>
      <c r="I1763" s="91" t="e">
        <f t="shared" si="135"/>
        <v>#N/A</v>
      </c>
      <c r="J1763" s="91" t="e">
        <f t="shared" si="136"/>
        <v>#N/A</v>
      </c>
      <c r="K1763" s="91" t="e">
        <f>INDEX(bureaux!$A:$I,MATCH($F1763,bureaux!$A:$A,0),9)</f>
        <v>#N/A</v>
      </c>
      <c r="L1763" s="91" t="e">
        <f t="shared" si="137"/>
        <v>#N/A</v>
      </c>
      <c r="M1763" s="91" t="e">
        <f t="shared" si="138"/>
        <v>#N/A</v>
      </c>
      <c r="N1763" s="20" t="e">
        <f t="shared" si="139"/>
        <v>#N/A</v>
      </c>
      <c r="O1763" s="20" t="e">
        <f>INDEX(bureaux!$A:$H,MATCH($F1763,bureaux!$A:$A,0),8)</f>
        <v>#N/A</v>
      </c>
      <c r="P1763" s="91" t="e">
        <f>_xlfn.CONCAT(INDEX(bureaux!$A:$H,MATCH($F1763,bureaux!$A:$A,0),4)," ",INDEX(bureaux!$A:$H,MATCH($F1763,bureaux!$A:$A,0),5))</f>
        <v>#N/A</v>
      </c>
      <c r="Q1763" s="20" t="e">
        <f>INDEX(bureaux!$A:$H,MATCH($F1763,bureaux!$A:$A,0),6)</f>
        <v>#N/A</v>
      </c>
      <c r="R1763" s="20" t="e">
        <f>INDEX(bureaux!$A:$H,MATCH($F1763,bureaux!$A:$A,0),7)</f>
        <v>#N/A</v>
      </c>
    </row>
    <row r="1764" spans="1:18" x14ac:dyDescent="0.25">
      <c r="A1764" s="20">
        <f>'Elegio-Electors'!C1764</f>
        <v>0</v>
      </c>
      <c r="B1764" s="20">
        <f>'Elegio-Electors'!B1764</f>
        <v>0</v>
      </c>
      <c r="C1764" s="91">
        <f>IF(Procédure!$C$33=2,'Elegio-Electors'!D1764,Procédure!$C$33)</f>
        <v>0</v>
      </c>
      <c r="D1764" s="20">
        <f>'Elegio-Electors'!E1764</f>
        <v>0</v>
      </c>
      <c r="E1764" s="91" t="str">
        <f>IF(LEFT(RIGHT('Elegio-Electors'!L1764,2),1)="C",'Elegio-Electors'!L1764,IF(LEFT(RIGHT('Elegio-Electors'!M1764,2),1)="C",'Elegio-Electors'!M1764,""))</f>
        <v/>
      </c>
      <c r="F1764" s="91" t="str">
        <f>IF(LEFT(RIGHT('Elegio-Electors'!L1764,2),1)="O",'Elegio-Electors'!L1764,IF(LEFT(RIGHT('Elegio-Electors'!M1764,2),1)="O",'Elegio-Electors'!M1764,""))</f>
        <v/>
      </c>
      <c r="G1764" s="91" t="s">
        <v>166</v>
      </c>
      <c r="H1764" s="91" t="s">
        <v>167</v>
      </c>
      <c r="I1764" s="91" t="e">
        <f t="shared" si="135"/>
        <v>#N/A</v>
      </c>
      <c r="J1764" s="91" t="e">
        <f t="shared" si="136"/>
        <v>#N/A</v>
      </c>
      <c r="K1764" s="91" t="e">
        <f>INDEX(bureaux!$A:$I,MATCH($F1764,bureaux!$A:$A,0),9)</f>
        <v>#N/A</v>
      </c>
      <c r="L1764" s="91" t="e">
        <f t="shared" si="137"/>
        <v>#N/A</v>
      </c>
      <c r="M1764" s="91" t="e">
        <f t="shared" si="138"/>
        <v>#N/A</v>
      </c>
      <c r="N1764" s="20" t="e">
        <f t="shared" si="139"/>
        <v>#N/A</v>
      </c>
      <c r="O1764" s="20" t="e">
        <f>INDEX(bureaux!$A:$H,MATCH($F1764,bureaux!$A:$A,0),8)</f>
        <v>#N/A</v>
      </c>
      <c r="P1764" s="91" t="e">
        <f>_xlfn.CONCAT(INDEX(bureaux!$A:$H,MATCH($F1764,bureaux!$A:$A,0),4)," ",INDEX(bureaux!$A:$H,MATCH($F1764,bureaux!$A:$A,0),5))</f>
        <v>#N/A</v>
      </c>
      <c r="Q1764" s="20" t="e">
        <f>INDEX(bureaux!$A:$H,MATCH($F1764,bureaux!$A:$A,0),6)</f>
        <v>#N/A</v>
      </c>
      <c r="R1764" s="20" t="e">
        <f>INDEX(bureaux!$A:$H,MATCH($F1764,bureaux!$A:$A,0),7)</f>
        <v>#N/A</v>
      </c>
    </row>
    <row r="1765" spans="1:18" x14ac:dyDescent="0.25">
      <c r="A1765" s="20">
        <f>'Elegio-Electors'!C1765</f>
        <v>0</v>
      </c>
      <c r="B1765" s="20">
        <f>'Elegio-Electors'!B1765</f>
        <v>0</v>
      </c>
      <c r="C1765" s="91">
        <f>IF(Procédure!$C$33=2,'Elegio-Electors'!D1765,Procédure!$C$33)</f>
        <v>0</v>
      </c>
      <c r="D1765" s="20">
        <f>'Elegio-Electors'!E1765</f>
        <v>0</v>
      </c>
      <c r="E1765" s="91" t="str">
        <f>IF(LEFT(RIGHT('Elegio-Electors'!L1765,2),1)="C",'Elegio-Electors'!L1765,IF(LEFT(RIGHT('Elegio-Electors'!M1765,2),1)="C",'Elegio-Electors'!M1765,""))</f>
        <v/>
      </c>
      <c r="F1765" s="91" t="str">
        <f>IF(LEFT(RIGHT('Elegio-Electors'!L1765,2),1)="O",'Elegio-Electors'!L1765,IF(LEFT(RIGHT('Elegio-Electors'!M1765,2),1)="O",'Elegio-Electors'!M1765,""))</f>
        <v/>
      </c>
      <c r="G1765" s="91" t="s">
        <v>166</v>
      </c>
      <c r="H1765" s="91" t="s">
        <v>167</v>
      </c>
      <c r="I1765" s="91" t="e">
        <f t="shared" si="135"/>
        <v>#N/A</v>
      </c>
      <c r="J1765" s="91" t="e">
        <f t="shared" si="136"/>
        <v>#N/A</v>
      </c>
      <c r="K1765" s="91" t="e">
        <f>INDEX(bureaux!$A:$I,MATCH($F1765,bureaux!$A:$A,0),9)</f>
        <v>#N/A</v>
      </c>
      <c r="L1765" s="91" t="e">
        <f t="shared" si="137"/>
        <v>#N/A</v>
      </c>
      <c r="M1765" s="91" t="e">
        <f t="shared" si="138"/>
        <v>#N/A</v>
      </c>
      <c r="N1765" s="20" t="e">
        <f t="shared" si="139"/>
        <v>#N/A</v>
      </c>
      <c r="O1765" s="20" t="e">
        <f>INDEX(bureaux!$A:$H,MATCH($F1765,bureaux!$A:$A,0),8)</f>
        <v>#N/A</v>
      </c>
      <c r="P1765" s="91" t="e">
        <f>_xlfn.CONCAT(INDEX(bureaux!$A:$H,MATCH($F1765,bureaux!$A:$A,0),4)," ",INDEX(bureaux!$A:$H,MATCH($F1765,bureaux!$A:$A,0),5))</f>
        <v>#N/A</v>
      </c>
      <c r="Q1765" s="20" t="e">
        <f>INDEX(bureaux!$A:$H,MATCH($F1765,bureaux!$A:$A,0),6)</f>
        <v>#N/A</v>
      </c>
      <c r="R1765" s="20" t="e">
        <f>INDEX(bureaux!$A:$H,MATCH($F1765,bureaux!$A:$A,0),7)</f>
        <v>#N/A</v>
      </c>
    </row>
    <row r="1766" spans="1:18" x14ac:dyDescent="0.25">
      <c r="A1766" s="20">
        <f>'Elegio-Electors'!C1766</f>
        <v>0</v>
      </c>
      <c r="B1766" s="20">
        <f>'Elegio-Electors'!B1766</f>
        <v>0</v>
      </c>
      <c r="C1766" s="91">
        <f>IF(Procédure!$C$33=2,'Elegio-Electors'!D1766,Procédure!$C$33)</f>
        <v>0</v>
      </c>
      <c r="D1766" s="20">
        <f>'Elegio-Electors'!E1766</f>
        <v>0</v>
      </c>
      <c r="E1766" s="91" t="str">
        <f>IF(LEFT(RIGHT('Elegio-Electors'!L1766,2),1)="C",'Elegio-Electors'!L1766,IF(LEFT(RIGHT('Elegio-Electors'!M1766,2),1)="C",'Elegio-Electors'!M1766,""))</f>
        <v/>
      </c>
      <c r="F1766" s="91" t="str">
        <f>IF(LEFT(RIGHT('Elegio-Electors'!L1766,2),1)="O",'Elegio-Electors'!L1766,IF(LEFT(RIGHT('Elegio-Electors'!M1766,2),1)="O",'Elegio-Electors'!M1766,""))</f>
        <v/>
      </c>
      <c r="G1766" s="91" t="s">
        <v>166</v>
      </c>
      <c r="H1766" s="91" t="s">
        <v>167</v>
      </c>
      <c r="I1766" s="91" t="e">
        <f t="shared" si="135"/>
        <v>#N/A</v>
      </c>
      <c r="J1766" s="91" t="e">
        <f t="shared" si="136"/>
        <v>#N/A</v>
      </c>
      <c r="K1766" s="91" t="e">
        <f>INDEX(bureaux!$A:$I,MATCH($F1766,bureaux!$A:$A,0),9)</f>
        <v>#N/A</v>
      </c>
      <c r="L1766" s="91" t="e">
        <f t="shared" si="137"/>
        <v>#N/A</v>
      </c>
      <c r="M1766" s="91" t="e">
        <f t="shared" si="138"/>
        <v>#N/A</v>
      </c>
      <c r="N1766" s="20" t="e">
        <f t="shared" si="139"/>
        <v>#N/A</v>
      </c>
      <c r="O1766" s="20" t="e">
        <f>INDEX(bureaux!$A:$H,MATCH($F1766,bureaux!$A:$A,0),8)</f>
        <v>#N/A</v>
      </c>
      <c r="P1766" s="91" t="e">
        <f>_xlfn.CONCAT(INDEX(bureaux!$A:$H,MATCH($F1766,bureaux!$A:$A,0),4)," ",INDEX(bureaux!$A:$H,MATCH($F1766,bureaux!$A:$A,0),5))</f>
        <v>#N/A</v>
      </c>
      <c r="Q1766" s="20" t="e">
        <f>INDEX(bureaux!$A:$H,MATCH($F1766,bureaux!$A:$A,0),6)</f>
        <v>#N/A</v>
      </c>
      <c r="R1766" s="20" t="e">
        <f>INDEX(bureaux!$A:$H,MATCH($F1766,bureaux!$A:$A,0),7)</f>
        <v>#N/A</v>
      </c>
    </row>
    <row r="1767" spans="1:18" x14ac:dyDescent="0.25">
      <c r="A1767" s="20">
        <f>'Elegio-Electors'!C1767</f>
        <v>0</v>
      </c>
      <c r="B1767" s="20">
        <f>'Elegio-Electors'!B1767</f>
        <v>0</v>
      </c>
      <c r="C1767" s="91">
        <f>IF(Procédure!$C$33=2,'Elegio-Electors'!D1767,Procédure!$C$33)</f>
        <v>0</v>
      </c>
      <c r="D1767" s="20">
        <f>'Elegio-Electors'!E1767</f>
        <v>0</v>
      </c>
      <c r="E1767" s="91" t="str">
        <f>IF(LEFT(RIGHT('Elegio-Electors'!L1767,2),1)="C",'Elegio-Electors'!L1767,IF(LEFT(RIGHT('Elegio-Electors'!M1767,2),1)="C",'Elegio-Electors'!M1767,""))</f>
        <v/>
      </c>
      <c r="F1767" s="91" t="str">
        <f>IF(LEFT(RIGHT('Elegio-Electors'!L1767,2),1)="O",'Elegio-Electors'!L1767,IF(LEFT(RIGHT('Elegio-Electors'!M1767,2),1)="O",'Elegio-Electors'!M1767,""))</f>
        <v/>
      </c>
      <c r="G1767" s="91" t="s">
        <v>166</v>
      </c>
      <c r="H1767" s="91" t="s">
        <v>167</v>
      </c>
      <c r="I1767" s="91" t="e">
        <f t="shared" si="135"/>
        <v>#N/A</v>
      </c>
      <c r="J1767" s="91" t="e">
        <f t="shared" si="136"/>
        <v>#N/A</v>
      </c>
      <c r="K1767" s="91" t="e">
        <f>INDEX(bureaux!$A:$I,MATCH($F1767,bureaux!$A:$A,0),9)</f>
        <v>#N/A</v>
      </c>
      <c r="L1767" s="91" t="e">
        <f t="shared" si="137"/>
        <v>#N/A</v>
      </c>
      <c r="M1767" s="91" t="e">
        <f t="shared" si="138"/>
        <v>#N/A</v>
      </c>
      <c r="N1767" s="20" t="e">
        <f t="shared" si="139"/>
        <v>#N/A</v>
      </c>
      <c r="O1767" s="20" t="e">
        <f>INDEX(bureaux!$A:$H,MATCH($F1767,bureaux!$A:$A,0),8)</f>
        <v>#N/A</v>
      </c>
      <c r="P1767" s="91" t="e">
        <f>_xlfn.CONCAT(INDEX(bureaux!$A:$H,MATCH($F1767,bureaux!$A:$A,0),4)," ",INDEX(bureaux!$A:$H,MATCH($F1767,bureaux!$A:$A,0),5))</f>
        <v>#N/A</v>
      </c>
      <c r="Q1767" s="20" t="e">
        <f>INDEX(bureaux!$A:$H,MATCH($F1767,bureaux!$A:$A,0),6)</f>
        <v>#N/A</v>
      </c>
      <c r="R1767" s="20" t="e">
        <f>INDEX(bureaux!$A:$H,MATCH($F1767,bureaux!$A:$A,0),7)</f>
        <v>#N/A</v>
      </c>
    </row>
    <row r="1768" spans="1:18" x14ac:dyDescent="0.25">
      <c r="A1768" s="20">
        <f>'Elegio-Electors'!C1768</f>
        <v>0</v>
      </c>
      <c r="B1768" s="20">
        <f>'Elegio-Electors'!B1768</f>
        <v>0</v>
      </c>
      <c r="C1768" s="91">
        <f>IF(Procédure!$C$33=2,'Elegio-Electors'!D1768,Procédure!$C$33)</f>
        <v>0</v>
      </c>
      <c r="D1768" s="20">
        <f>'Elegio-Electors'!E1768</f>
        <v>0</v>
      </c>
      <c r="E1768" s="91" t="str">
        <f>IF(LEFT(RIGHT('Elegio-Electors'!L1768,2),1)="C",'Elegio-Electors'!L1768,IF(LEFT(RIGHT('Elegio-Electors'!M1768,2),1)="C",'Elegio-Electors'!M1768,""))</f>
        <v/>
      </c>
      <c r="F1768" s="91" t="str">
        <f>IF(LEFT(RIGHT('Elegio-Electors'!L1768,2),1)="O",'Elegio-Electors'!L1768,IF(LEFT(RIGHT('Elegio-Electors'!M1768,2),1)="O",'Elegio-Electors'!M1768,""))</f>
        <v/>
      </c>
      <c r="G1768" s="91" t="s">
        <v>166</v>
      </c>
      <c r="H1768" s="91" t="s">
        <v>167</v>
      </c>
      <c r="I1768" s="91" t="e">
        <f t="shared" si="135"/>
        <v>#N/A</v>
      </c>
      <c r="J1768" s="91" t="e">
        <f t="shared" si="136"/>
        <v>#N/A</v>
      </c>
      <c r="K1768" s="91" t="e">
        <f>INDEX(bureaux!$A:$I,MATCH($F1768,bureaux!$A:$A,0),9)</f>
        <v>#N/A</v>
      </c>
      <c r="L1768" s="91" t="e">
        <f t="shared" si="137"/>
        <v>#N/A</v>
      </c>
      <c r="M1768" s="91" t="e">
        <f t="shared" si="138"/>
        <v>#N/A</v>
      </c>
      <c r="N1768" s="20" t="e">
        <f t="shared" si="139"/>
        <v>#N/A</v>
      </c>
      <c r="O1768" s="20" t="e">
        <f>INDEX(bureaux!$A:$H,MATCH($F1768,bureaux!$A:$A,0),8)</f>
        <v>#N/A</v>
      </c>
      <c r="P1768" s="91" t="e">
        <f>_xlfn.CONCAT(INDEX(bureaux!$A:$H,MATCH($F1768,bureaux!$A:$A,0),4)," ",INDEX(bureaux!$A:$H,MATCH($F1768,bureaux!$A:$A,0),5))</f>
        <v>#N/A</v>
      </c>
      <c r="Q1768" s="20" t="e">
        <f>INDEX(bureaux!$A:$H,MATCH($F1768,bureaux!$A:$A,0),6)</f>
        <v>#N/A</v>
      </c>
      <c r="R1768" s="20" t="e">
        <f>INDEX(bureaux!$A:$H,MATCH($F1768,bureaux!$A:$A,0),7)</f>
        <v>#N/A</v>
      </c>
    </row>
    <row r="1769" spans="1:18" x14ac:dyDescent="0.25">
      <c r="A1769" s="20">
        <f>'Elegio-Electors'!C1769</f>
        <v>0</v>
      </c>
      <c r="B1769" s="20">
        <f>'Elegio-Electors'!B1769</f>
        <v>0</v>
      </c>
      <c r="C1769" s="91">
        <f>IF(Procédure!$C$33=2,'Elegio-Electors'!D1769,Procédure!$C$33)</f>
        <v>0</v>
      </c>
      <c r="D1769" s="20">
        <f>'Elegio-Electors'!E1769</f>
        <v>0</v>
      </c>
      <c r="E1769" s="91" t="str">
        <f>IF(LEFT(RIGHT('Elegio-Electors'!L1769,2),1)="C",'Elegio-Electors'!L1769,IF(LEFT(RIGHT('Elegio-Electors'!M1769,2),1)="C",'Elegio-Electors'!M1769,""))</f>
        <v/>
      </c>
      <c r="F1769" s="91" t="str">
        <f>IF(LEFT(RIGHT('Elegio-Electors'!L1769,2),1)="O",'Elegio-Electors'!L1769,IF(LEFT(RIGHT('Elegio-Electors'!M1769,2),1)="O",'Elegio-Electors'!M1769,""))</f>
        <v/>
      </c>
      <c r="G1769" s="91" t="s">
        <v>166</v>
      </c>
      <c r="H1769" s="91" t="s">
        <v>167</v>
      </c>
      <c r="I1769" s="91" t="e">
        <f t="shared" si="135"/>
        <v>#N/A</v>
      </c>
      <c r="J1769" s="91" t="e">
        <f t="shared" si="136"/>
        <v>#N/A</v>
      </c>
      <c r="K1769" s="91" t="e">
        <f>INDEX(bureaux!$A:$I,MATCH($F1769,bureaux!$A:$A,0),9)</f>
        <v>#N/A</v>
      </c>
      <c r="L1769" s="91" t="e">
        <f t="shared" si="137"/>
        <v>#N/A</v>
      </c>
      <c r="M1769" s="91" t="e">
        <f t="shared" si="138"/>
        <v>#N/A</v>
      </c>
      <c r="N1769" s="20" t="e">
        <f t="shared" si="139"/>
        <v>#N/A</v>
      </c>
      <c r="O1769" s="20" t="e">
        <f>INDEX(bureaux!$A:$H,MATCH($F1769,bureaux!$A:$A,0),8)</f>
        <v>#N/A</v>
      </c>
      <c r="P1769" s="91" t="e">
        <f>_xlfn.CONCAT(INDEX(bureaux!$A:$H,MATCH($F1769,bureaux!$A:$A,0),4)," ",INDEX(bureaux!$A:$H,MATCH($F1769,bureaux!$A:$A,0),5))</f>
        <v>#N/A</v>
      </c>
      <c r="Q1769" s="20" t="e">
        <f>INDEX(bureaux!$A:$H,MATCH($F1769,bureaux!$A:$A,0),6)</f>
        <v>#N/A</v>
      </c>
      <c r="R1769" s="20" t="e">
        <f>INDEX(bureaux!$A:$H,MATCH($F1769,bureaux!$A:$A,0),7)</f>
        <v>#N/A</v>
      </c>
    </row>
    <row r="1770" spans="1:18" x14ac:dyDescent="0.25">
      <c r="A1770" s="20">
        <f>'Elegio-Electors'!C1770</f>
        <v>0</v>
      </c>
      <c r="B1770" s="20">
        <f>'Elegio-Electors'!B1770</f>
        <v>0</v>
      </c>
      <c r="C1770" s="91">
        <f>IF(Procédure!$C$33=2,'Elegio-Electors'!D1770,Procédure!$C$33)</f>
        <v>0</v>
      </c>
      <c r="D1770" s="20">
        <f>'Elegio-Electors'!E1770</f>
        <v>0</v>
      </c>
      <c r="E1770" s="91" t="str">
        <f>IF(LEFT(RIGHT('Elegio-Electors'!L1770,2),1)="C",'Elegio-Electors'!L1770,IF(LEFT(RIGHT('Elegio-Electors'!M1770,2),1)="C",'Elegio-Electors'!M1770,""))</f>
        <v/>
      </c>
      <c r="F1770" s="91" t="str">
        <f>IF(LEFT(RIGHT('Elegio-Electors'!L1770,2),1)="O",'Elegio-Electors'!L1770,IF(LEFT(RIGHT('Elegio-Electors'!M1770,2),1)="O",'Elegio-Electors'!M1770,""))</f>
        <v/>
      </c>
      <c r="G1770" s="91" t="s">
        <v>166</v>
      </c>
      <c r="H1770" s="91" t="s">
        <v>167</v>
      </c>
      <c r="I1770" s="91" t="e">
        <f t="shared" si="135"/>
        <v>#N/A</v>
      </c>
      <c r="J1770" s="91" t="e">
        <f t="shared" si="136"/>
        <v>#N/A</v>
      </c>
      <c r="K1770" s="91" t="e">
        <f>INDEX(bureaux!$A:$I,MATCH($F1770,bureaux!$A:$A,0),9)</f>
        <v>#N/A</v>
      </c>
      <c r="L1770" s="91" t="e">
        <f t="shared" si="137"/>
        <v>#N/A</v>
      </c>
      <c r="M1770" s="91" t="e">
        <f t="shared" si="138"/>
        <v>#N/A</v>
      </c>
      <c r="N1770" s="20" t="e">
        <f t="shared" si="139"/>
        <v>#N/A</v>
      </c>
      <c r="O1770" s="20" t="e">
        <f>INDEX(bureaux!$A:$H,MATCH($F1770,bureaux!$A:$A,0),8)</f>
        <v>#N/A</v>
      </c>
      <c r="P1770" s="91" t="e">
        <f>_xlfn.CONCAT(INDEX(bureaux!$A:$H,MATCH($F1770,bureaux!$A:$A,0),4)," ",INDEX(bureaux!$A:$H,MATCH($F1770,bureaux!$A:$A,0),5))</f>
        <v>#N/A</v>
      </c>
      <c r="Q1770" s="20" t="e">
        <f>INDEX(bureaux!$A:$H,MATCH($F1770,bureaux!$A:$A,0),6)</f>
        <v>#N/A</v>
      </c>
      <c r="R1770" s="20" t="e">
        <f>INDEX(bureaux!$A:$H,MATCH($F1770,bureaux!$A:$A,0),7)</f>
        <v>#N/A</v>
      </c>
    </row>
    <row r="1771" spans="1:18" x14ac:dyDescent="0.25">
      <c r="A1771" s="20">
        <f>'Elegio-Electors'!C1771</f>
        <v>0</v>
      </c>
      <c r="B1771" s="20">
        <f>'Elegio-Electors'!B1771</f>
        <v>0</v>
      </c>
      <c r="C1771" s="91">
        <f>IF(Procédure!$C$33=2,'Elegio-Electors'!D1771,Procédure!$C$33)</f>
        <v>0</v>
      </c>
      <c r="D1771" s="20">
        <f>'Elegio-Electors'!E1771</f>
        <v>0</v>
      </c>
      <c r="E1771" s="91" t="str">
        <f>IF(LEFT(RIGHT('Elegio-Electors'!L1771,2),1)="C",'Elegio-Electors'!L1771,IF(LEFT(RIGHT('Elegio-Electors'!M1771,2),1)="C",'Elegio-Electors'!M1771,""))</f>
        <v/>
      </c>
      <c r="F1771" s="91" t="str">
        <f>IF(LEFT(RIGHT('Elegio-Electors'!L1771,2),1)="O",'Elegio-Electors'!L1771,IF(LEFT(RIGHT('Elegio-Electors'!M1771,2),1)="O",'Elegio-Electors'!M1771,""))</f>
        <v/>
      </c>
      <c r="G1771" s="91" t="s">
        <v>166</v>
      </c>
      <c r="H1771" s="91" t="s">
        <v>167</v>
      </c>
      <c r="I1771" s="91" t="e">
        <f t="shared" si="135"/>
        <v>#N/A</v>
      </c>
      <c r="J1771" s="91" t="e">
        <f t="shared" si="136"/>
        <v>#N/A</v>
      </c>
      <c r="K1771" s="91" t="e">
        <f>INDEX(bureaux!$A:$I,MATCH($F1771,bureaux!$A:$A,0),9)</f>
        <v>#N/A</v>
      </c>
      <c r="L1771" s="91" t="e">
        <f t="shared" si="137"/>
        <v>#N/A</v>
      </c>
      <c r="M1771" s="91" t="e">
        <f t="shared" si="138"/>
        <v>#N/A</v>
      </c>
      <c r="N1771" s="20" t="e">
        <f t="shared" si="139"/>
        <v>#N/A</v>
      </c>
      <c r="O1771" s="20" t="e">
        <f>INDEX(bureaux!$A:$H,MATCH($F1771,bureaux!$A:$A,0),8)</f>
        <v>#N/A</v>
      </c>
      <c r="P1771" s="91" t="e">
        <f>_xlfn.CONCAT(INDEX(bureaux!$A:$H,MATCH($F1771,bureaux!$A:$A,0),4)," ",INDEX(bureaux!$A:$H,MATCH($F1771,bureaux!$A:$A,0),5))</f>
        <v>#N/A</v>
      </c>
      <c r="Q1771" s="20" t="e">
        <f>INDEX(bureaux!$A:$H,MATCH($F1771,bureaux!$A:$A,0),6)</f>
        <v>#N/A</v>
      </c>
      <c r="R1771" s="20" t="e">
        <f>INDEX(bureaux!$A:$H,MATCH($F1771,bureaux!$A:$A,0),7)</f>
        <v>#N/A</v>
      </c>
    </row>
    <row r="1772" spans="1:18" x14ac:dyDescent="0.25">
      <c r="A1772" s="20">
        <f>'Elegio-Electors'!C1772</f>
        <v>0</v>
      </c>
      <c r="B1772" s="20">
        <f>'Elegio-Electors'!B1772</f>
        <v>0</v>
      </c>
      <c r="C1772" s="91">
        <f>IF(Procédure!$C$33=2,'Elegio-Electors'!D1772,Procédure!$C$33)</f>
        <v>0</v>
      </c>
      <c r="D1772" s="20">
        <f>'Elegio-Electors'!E1772</f>
        <v>0</v>
      </c>
      <c r="E1772" s="91" t="str">
        <f>IF(LEFT(RIGHT('Elegio-Electors'!L1772,2),1)="C",'Elegio-Electors'!L1772,IF(LEFT(RIGHT('Elegio-Electors'!M1772,2),1)="C",'Elegio-Electors'!M1772,""))</f>
        <v/>
      </c>
      <c r="F1772" s="91" t="str">
        <f>IF(LEFT(RIGHT('Elegio-Electors'!L1772,2),1)="O",'Elegio-Electors'!L1772,IF(LEFT(RIGHT('Elegio-Electors'!M1772,2),1)="O",'Elegio-Electors'!M1772,""))</f>
        <v/>
      </c>
      <c r="G1772" s="91" t="s">
        <v>166</v>
      </c>
      <c r="H1772" s="91" t="s">
        <v>167</v>
      </c>
      <c r="I1772" s="91" t="e">
        <f t="shared" si="135"/>
        <v>#N/A</v>
      </c>
      <c r="J1772" s="91" t="e">
        <f t="shared" si="136"/>
        <v>#N/A</v>
      </c>
      <c r="K1772" s="91" t="e">
        <f>INDEX(bureaux!$A:$I,MATCH($F1772,bureaux!$A:$A,0),9)</f>
        <v>#N/A</v>
      </c>
      <c r="L1772" s="91" t="e">
        <f t="shared" si="137"/>
        <v>#N/A</v>
      </c>
      <c r="M1772" s="91" t="e">
        <f t="shared" si="138"/>
        <v>#N/A</v>
      </c>
      <c r="N1772" s="20" t="e">
        <f t="shared" si="139"/>
        <v>#N/A</v>
      </c>
      <c r="O1772" s="20" t="e">
        <f>INDEX(bureaux!$A:$H,MATCH($F1772,bureaux!$A:$A,0),8)</f>
        <v>#N/A</v>
      </c>
      <c r="P1772" s="91" t="e">
        <f>_xlfn.CONCAT(INDEX(bureaux!$A:$H,MATCH($F1772,bureaux!$A:$A,0),4)," ",INDEX(bureaux!$A:$H,MATCH($F1772,bureaux!$A:$A,0),5))</f>
        <v>#N/A</v>
      </c>
      <c r="Q1772" s="20" t="e">
        <f>INDEX(bureaux!$A:$H,MATCH($F1772,bureaux!$A:$A,0),6)</f>
        <v>#N/A</v>
      </c>
      <c r="R1772" s="20" t="e">
        <f>INDEX(bureaux!$A:$H,MATCH($F1772,bureaux!$A:$A,0),7)</f>
        <v>#N/A</v>
      </c>
    </row>
    <row r="1773" spans="1:18" x14ac:dyDescent="0.25">
      <c r="A1773" s="20">
        <f>'Elegio-Electors'!C1773</f>
        <v>0</v>
      </c>
      <c r="B1773" s="20">
        <f>'Elegio-Electors'!B1773</f>
        <v>0</v>
      </c>
      <c r="C1773" s="91">
        <f>IF(Procédure!$C$33=2,'Elegio-Electors'!D1773,Procédure!$C$33)</f>
        <v>0</v>
      </c>
      <c r="D1773" s="20">
        <f>'Elegio-Electors'!E1773</f>
        <v>0</v>
      </c>
      <c r="E1773" s="91" t="str">
        <f>IF(LEFT(RIGHT('Elegio-Electors'!L1773,2),1)="C",'Elegio-Electors'!L1773,IF(LEFT(RIGHT('Elegio-Electors'!M1773,2),1)="C",'Elegio-Electors'!M1773,""))</f>
        <v/>
      </c>
      <c r="F1773" s="91" t="str">
        <f>IF(LEFT(RIGHT('Elegio-Electors'!L1773,2),1)="O",'Elegio-Electors'!L1773,IF(LEFT(RIGHT('Elegio-Electors'!M1773,2),1)="O",'Elegio-Electors'!M1773,""))</f>
        <v/>
      </c>
      <c r="G1773" s="91" t="s">
        <v>166</v>
      </c>
      <c r="H1773" s="91" t="s">
        <v>167</v>
      </c>
      <c r="I1773" s="91" t="e">
        <f t="shared" si="135"/>
        <v>#N/A</v>
      </c>
      <c r="J1773" s="91" t="e">
        <f t="shared" si="136"/>
        <v>#N/A</v>
      </c>
      <c r="K1773" s="91" t="e">
        <f>INDEX(bureaux!$A:$I,MATCH($F1773,bureaux!$A:$A,0),9)</f>
        <v>#N/A</v>
      </c>
      <c r="L1773" s="91" t="e">
        <f t="shared" si="137"/>
        <v>#N/A</v>
      </c>
      <c r="M1773" s="91" t="e">
        <f t="shared" si="138"/>
        <v>#N/A</v>
      </c>
      <c r="N1773" s="20" t="e">
        <f t="shared" si="139"/>
        <v>#N/A</v>
      </c>
      <c r="O1773" s="20" t="e">
        <f>INDEX(bureaux!$A:$H,MATCH($F1773,bureaux!$A:$A,0),8)</f>
        <v>#N/A</v>
      </c>
      <c r="P1773" s="91" t="e">
        <f>_xlfn.CONCAT(INDEX(bureaux!$A:$H,MATCH($F1773,bureaux!$A:$A,0),4)," ",INDEX(bureaux!$A:$H,MATCH($F1773,bureaux!$A:$A,0),5))</f>
        <v>#N/A</v>
      </c>
      <c r="Q1773" s="20" t="e">
        <f>INDEX(bureaux!$A:$H,MATCH($F1773,bureaux!$A:$A,0),6)</f>
        <v>#N/A</v>
      </c>
      <c r="R1773" s="20" t="e">
        <f>INDEX(bureaux!$A:$H,MATCH($F1773,bureaux!$A:$A,0),7)</f>
        <v>#N/A</v>
      </c>
    </row>
    <row r="1774" spans="1:18" x14ac:dyDescent="0.25">
      <c r="A1774" s="20">
        <f>'Elegio-Electors'!C1774</f>
        <v>0</v>
      </c>
      <c r="B1774" s="20">
        <f>'Elegio-Electors'!B1774</f>
        <v>0</v>
      </c>
      <c r="C1774" s="91">
        <f>IF(Procédure!$C$33=2,'Elegio-Electors'!D1774,Procédure!$C$33)</f>
        <v>0</v>
      </c>
      <c r="D1774" s="20">
        <f>'Elegio-Electors'!E1774</f>
        <v>0</v>
      </c>
      <c r="E1774" s="91" t="str">
        <f>IF(LEFT(RIGHT('Elegio-Electors'!L1774,2),1)="C",'Elegio-Electors'!L1774,IF(LEFT(RIGHT('Elegio-Electors'!M1774,2),1)="C",'Elegio-Electors'!M1774,""))</f>
        <v/>
      </c>
      <c r="F1774" s="91" t="str">
        <f>IF(LEFT(RIGHT('Elegio-Electors'!L1774,2),1)="O",'Elegio-Electors'!L1774,IF(LEFT(RIGHT('Elegio-Electors'!M1774,2),1)="O",'Elegio-Electors'!M1774,""))</f>
        <v/>
      </c>
      <c r="G1774" s="91" t="s">
        <v>166</v>
      </c>
      <c r="H1774" s="91" t="s">
        <v>167</v>
      </c>
      <c r="I1774" s="91" t="e">
        <f t="shared" si="135"/>
        <v>#N/A</v>
      </c>
      <c r="J1774" s="91" t="e">
        <f t="shared" si="136"/>
        <v>#N/A</v>
      </c>
      <c r="K1774" s="91" t="e">
        <f>INDEX(bureaux!$A:$I,MATCH($F1774,bureaux!$A:$A,0),9)</f>
        <v>#N/A</v>
      </c>
      <c r="L1774" s="91" t="e">
        <f t="shared" si="137"/>
        <v>#N/A</v>
      </c>
      <c r="M1774" s="91" t="e">
        <f t="shared" si="138"/>
        <v>#N/A</v>
      </c>
      <c r="N1774" s="20" t="e">
        <f t="shared" si="139"/>
        <v>#N/A</v>
      </c>
      <c r="O1774" s="20" t="e">
        <f>INDEX(bureaux!$A:$H,MATCH($F1774,bureaux!$A:$A,0),8)</f>
        <v>#N/A</v>
      </c>
      <c r="P1774" s="91" t="e">
        <f>_xlfn.CONCAT(INDEX(bureaux!$A:$H,MATCH($F1774,bureaux!$A:$A,0),4)," ",INDEX(bureaux!$A:$H,MATCH($F1774,bureaux!$A:$A,0),5))</f>
        <v>#N/A</v>
      </c>
      <c r="Q1774" s="20" t="e">
        <f>INDEX(bureaux!$A:$H,MATCH($F1774,bureaux!$A:$A,0),6)</f>
        <v>#N/A</v>
      </c>
      <c r="R1774" s="20" t="e">
        <f>INDEX(bureaux!$A:$H,MATCH($F1774,bureaux!$A:$A,0),7)</f>
        <v>#N/A</v>
      </c>
    </row>
    <row r="1775" spans="1:18" x14ac:dyDescent="0.25">
      <c r="A1775" s="20">
        <f>'Elegio-Electors'!C1775</f>
        <v>0</v>
      </c>
      <c r="B1775" s="20">
        <f>'Elegio-Electors'!B1775</f>
        <v>0</v>
      </c>
      <c r="C1775" s="91">
        <f>IF(Procédure!$C$33=2,'Elegio-Electors'!D1775,Procédure!$C$33)</f>
        <v>0</v>
      </c>
      <c r="D1775" s="20">
        <f>'Elegio-Electors'!E1775</f>
        <v>0</v>
      </c>
      <c r="E1775" s="91" t="str">
        <f>IF(LEFT(RIGHT('Elegio-Electors'!L1775,2),1)="C",'Elegio-Electors'!L1775,IF(LEFT(RIGHT('Elegio-Electors'!M1775,2),1)="C",'Elegio-Electors'!M1775,""))</f>
        <v/>
      </c>
      <c r="F1775" s="91" t="str">
        <f>IF(LEFT(RIGHT('Elegio-Electors'!L1775,2),1)="O",'Elegio-Electors'!L1775,IF(LEFT(RIGHT('Elegio-Electors'!M1775,2),1)="O",'Elegio-Electors'!M1775,""))</f>
        <v/>
      </c>
      <c r="G1775" s="91" t="s">
        <v>166</v>
      </c>
      <c r="H1775" s="91" t="s">
        <v>167</v>
      </c>
      <c r="I1775" s="91" t="e">
        <f t="shared" si="135"/>
        <v>#N/A</v>
      </c>
      <c r="J1775" s="91" t="e">
        <f t="shared" si="136"/>
        <v>#N/A</v>
      </c>
      <c r="K1775" s="91" t="e">
        <f>INDEX(bureaux!$A:$I,MATCH($F1775,bureaux!$A:$A,0),9)</f>
        <v>#N/A</v>
      </c>
      <c r="L1775" s="91" t="e">
        <f t="shared" si="137"/>
        <v>#N/A</v>
      </c>
      <c r="M1775" s="91" t="e">
        <f t="shared" si="138"/>
        <v>#N/A</v>
      </c>
      <c r="N1775" s="20" t="e">
        <f t="shared" si="139"/>
        <v>#N/A</v>
      </c>
      <c r="O1775" s="20" t="e">
        <f>INDEX(bureaux!$A:$H,MATCH($F1775,bureaux!$A:$A,0),8)</f>
        <v>#N/A</v>
      </c>
      <c r="P1775" s="91" t="e">
        <f>_xlfn.CONCAT(INDEX(bureaux!$A:$H,MATCH($F1775,bureaux!$A:$A,0),4)," ",INDEX(bureaux!$A:$H,MATCH($F1775,bureaux!$A:$A,0),5))</f>
        <v>#N/A</v>
      </c>
      <c r="Q1775" s="20" t="e">
        <f>INDEX(bureaux!$A:$H,MATCH($F1775,bureaux!$A:$A,0),6)</f>
        <v>#N/A</v>
      </c>
      <c r="R1775" s="20" t="e">
        <f>INDEX(bureaux!$A:$H,MATCH($F1775,bureaux!$A:$A,0),7)</f>
        <v>#N/A</v>
      </c>
    </row>
    <row r="1776" spans="1:18" x14ac:dyDescent="0.25">
      <c r="A1776" s="20">
        <f>'Elegio-Electors'!C1776</f>
        <v>0</v>
      </c>
      <c r="B1776" s="20">
        <f>'Elegio-Electors'!B1776</f>
        <v>0</v>
      </c>
      <c r="C1776" s="91">
        <f>IF(Procédure!$C$33=2,'Elegio-Electors'!D1776,Procédure!$C$33)</f>
        <v>0</v>
      </c>
      <c r="D1776" s="20">
        <f>'Elegio-Electors'!E1776</f>
        <v>0</v>
      </c>
      <c r="E1776" s="91" t="str">
        <f>IF(LEFT(RIGHT('Elegio-Electors'!L1776,2),1)="C",'Elegio-Electors'!L1776,IF(LEFT(RIGHT('Elegio-Electors'!M1776,2),1)="C",'Elegio-Electors'!M1776,""))</f>
        <v/>
      </c>
      <c r="F1776" s="91" t="str">
        <f>IF(LEFT(RIGHT('Elegio-Electors'!L1776,2),1)="O",'Elegio-Electors'!L1776,IF(LEFT(RIGHT('Elegio-Electors'!M1776,2),1)="O",'Elegio-Electors'!M1776,""))</f>
        <v/>
      </c>
      <c r="G1776" s="91" t="s">
        <v>166</v>
      </c>
      <c r="H1776" s="91" t="s">
        <v>167</v>
      </c>
      <c r="I1776" s="91" t="e">
        <f t="shared" si="135"/>
        <v>#N/A</v>
      </c>
      <c r="J1776" s="91" t="e">
        <f t="shared" si="136"/>
        <v>#N/A</v>
      </c>
      <c r="K1776" s="91" t="e">
        <f>INDEX(bureaux!$A:$I,MATCH($F1776,bureaux!$A:$A,0),9)</f>
        <v>#N/A</v>
      </c>
      <c r="L1776" s="91" t="e">
        <f t="shared" si="137"/>
        <v>#N/A</v>
      </c>
      <c r="M1776" s="91" t="e">
        <f t="shared" si="138"/>
        <v>#N/A</v>
      </c>
      <c r="N1776" s="20" t="e">
        <f t="shared" si="139"/>
        <v>#N/A</v>
      </c>
      <c r="O1776" s="20" t="e">
        <f>INDEX(bureaux!$A:$H,MATCH($F1776,bureaux!$A:$A,0),8)</f>
        <v>#N/A</v>
      </c>
      <c r="P1776" s="91" t="e">
        <f>_xlfn.CONCAT(INDEX(bureaux!$A:$H,MATCH($F1776,bureaux!$A:$A,0),4)," ",INDEX(bureaux!$A:$H,MATCH($F1776,bureaux!$A:$A,0),5))</f>
        <v>#N/A</v>
      </c>
      <c r="Q1776" s="20" t="e">
        <f>INDEX(bureaux!$A:$H,MATCH($F1776,bureaux!$A:$A,0),6)</f>
        <v>#N/A</v>
      </c>
      <c r="R1776" s="20" t="e">
        <f>INDEX(bureaux!$A:$H,MATCH($F1776,bureaux!$A:$A,0),7)</f>
        <v>#N/A</v>
      </c>
    </row>
    <row r="1777" spans="1:18" x14ac:dyDescent="0.25">
      <c r="A1777" s="20">
        <f>'Elegio-Electors'!C1777</f>
        <v>0</v>
      </c>
      <c r="B1777" s="20">
        <f>'Elegio-Electors'!B1777</f>
        <v>0</v>
      </c>
      <c r="C1777" s="91">
        <f>IF(Procédure!$C$33=2,'Elegio-Electors'!D1777,Procédure!$C$33)</f>
        <v>0</v>
      </c>
      <c r="D1777" s="20">
        <f>'Elegio-Electors'!E1777</f>
        <v>0</v>
      </c>
      <c r="E1777" s="91" t="str">
        <f>IF(LEFT(RIGHT('Elegio-Electors'!L1777,2),1)="C",'Elegio-Electors'!L1777,IF(LEFT(RIGHT('Elegio-Electors'!M1777,2),1)="C",'Elegio-Electors'!M1777,""))</f>
        <v/>
      </c>
      <c r="F1777" s="91" t="str">
        <f>IF(LEFT(RIGHT('Elegio-Electors'!L1777,2),1)="O",'Elegio-Electors'!L1777,IF(LEFT(RIGHT('Elegio-Electors'!M1777,2),1)="O",'Elegio-Electors'!M1777,""))</f>
        <v/>
      </c>
      <c r="G1777" s="91" t="s">
        <v>166</v>
      </c>
      <c r="H1777" s="91" t="s">
        <v>167</v>
      </c>
      <c r="I1777" s="91" t="e">
        <f t="shared" si="135"/>
        <v>#N/A</v>
      </c>
      <c r="J1777" s="91" t="e">
        <f t="shared" si="136"/>
        <v>#N/A</v>
      </c>
      <c r="K1777" s="91" t="e">
        <f>INDEX(bureaux!$A:$I,MATCH($F1777,bureaux!$A:$A,0),9)</f>
        <v>#N/A</v>
      </c>
      <c r="L1777" s="91" t="e">
        <f t="shared" si="137"/>
        <v>#N/A</v>
      </c>
      <c r="M1777" s="91" t="e">
        <f t="shared" si="138"/>
        <v>#N/A</v>
      </c>
      <c r="N1777" s="20" t="e">
        <f t="shared" si="139"/>
        <v>#N/A</v>
      </c>
      <c r="O1777" s="20" t="e">
        <f>INDEX(bureaux!$A:$H,MATCH($F1777,bureaux!$A:$A,0),8)</f>
        <v>#N/A</v>
      </c>
      <c r="P1777" s="91" t="e">
        <f>_xlfn.CONCAT(INDEX(bureaux!$A:$H,MATCH($F1777,bureaux!$A:$A,0),4)," ",INDEX(bureaux!$A:$H,MATCH($F1777,bureaux!$A:$A,0),5))</f>
        <v>#N/A</v>
      </c>
      <c r="Q1777" s="20" t="e">
        <f>INDEX(bureaux!$A:$H,MATCH($F1777,bureaux!$A:$A,0),6)</f>
        <v>#N/A</v>
      </c>
      <c r="R1777" s="20" t="e">
        <f>INDEX(bureaux!$A:$H,MATCH($F1777,bureaux!$A:$A,0),7)</f>
        <v>#N/A</v>
      </c>
    </row>
    <row r="1778" spans="1:18" x14ac:dyDescent="0.25">
      <c r="A1778" s="20">
        <f>'Elegio-Electors'!C1778</f>
        <v>0</v>
      </c>
      <c r="B1778" s="20">
        <f>'Elegio-Electors'!B1778</f>
        <v>0</v>
      </c>
      <c r="C1778" s="91">
        <f>IF(Procédure!$C$33=2,'Elegio-Electors'!D1778,Procédure!$C$33)</f>
        <v>0</v>
      </c>
      <c r="D1778" s="20">
        <f>'Elegio-Electors'!E1778</f>
        <v>0</v>
      </c>
      <c r="E1778" s="91" t="str">
        <f>IF(LEFT(RIGHT('Elegio-Electors'!L1778,2),1)="C",'Elegio-Electors'!L1778,IF(LEFT(RIGHT('Elegio-Electors'!M1778,2),1)="C",'Elegio-Electors'!M1778,""))</f>
        <v/>
      </c>
      <c r="F1778" s="91" t="str">
        <f>IF(LEFT(RIGHT('Elegio-Electors'!L1778,2),1)="O",'Elegio-Electors'!L1778,IF(LEFT(RIGHT('Elegio-Electors'!M1778,2),1)="O",'Elegio-Electors'!M1778,""))</f>
        <v/>
      </c>
      <c r="G1778" s="91" t="s">
        <v>166</v>
      </c>
      <c r="H1778" s="91" t="s">
        <v>167</v>
      </c>
      <c r="I1778" s="91" t="e">
        <f t="shared" si="135"/>
        <v>#N/A</v>
      </c>
      <c r="J1778" s="91" t="e">
        <f t="shared" si="136"/>
        <v>#N/A</v>
      </c>
      <c r="K1778" s="91" t="e">
        <f>INDEX(bureaux!$A:$I,MATCH($F1778,bureaux!$A:$A,0),9)</f>
        <v>#N/A</v>
      </c>
      <c r="L1778" s="91" t="e">
        <f t="shared" si="137"/>
        <v>#N/A</v>
      </c>
      <c r="M1778" s="91" t="e">
        <f t="shared" si="138"/>
        <v>#N/A</v>
      </c>
      <c r="N1778" s="20" t="e">
        <f t="shared" si="139"/>
        <v>#N/A</v>
      </c>
      <c r="O1778" s="20" t="e">
        <f>INDEX(bureaux!$A:$H,MATCH($F1778,bureaux!$A:$A,0),8)</f>
        <v>#N/A</v>
      </c>
      <c r="P1778" s="91" t="e">
        <f>_xlfn.CONCAT(INDEX(bureaux!$A:$H,MATCH($F1778,bureaux!$A:$A,0),4)," ",INDEX(bureaux!$A:$H,MATCH($F1778,bureaux!$A:$A,0),5))</f>
        <v>#N/A</v>
      </c>
      <c r="Q1778" s="20" t="e">
        <f>INDEX(bureaux!$A:$H,MATCH($F1778,bureaux!$A:$A,0),6)</f>
        <v>#N/A</v>
      </c>
      <c r="R1778" s="20" t="e">
        <f>INDEX(bureaux!$A:$H,MATCH($F1778,bureaux!$A:$A,0),7)</f>
        <v>#N/A</v>
      </c>
    </row>
    <row r="1779" spans="1:18" x14ac:dyDescent="0.25">
      <c r="A1779" s="20">
        <f>'Elegio-Electors'!C1779</f>
        <v>0</v>
      </c>
      <c r="B1779" s="20">
        <f>'Elegio-Electors'!B1779</f>
        <v>0</v>
      </c>
      <c r="C1779" s="91">
        <f>IF(Procédure!$C$33=2,'Elegio-Electors'!D1779,Procédure!$C$33)</f>
        <v>0</v>
      </c>
      <c r="D1779" s="20">
        <f>'Elegio-Electors'!E1779</f>
        <v>0</v>
      </c>
      <c r="E1779" s="91" t="str">
        <f>IF(LEFT(RIGHT('Elegio-Electors'!L1779,2),1)="C",'Elegio-Electors'!L1779,IF(LEFT(RIGHT('Elegio-Electors'!M1779,2),1)="C",'Elegio-Electors'!M1779,""))</f>
        <v/>
      </c>
      <c r="F1779" s="91" t="str">
        <f>IF(LEFT(RIGHT('Elegio-Electors'!L1779,2),1)="O",'Elegio-Electors'!L1779,IF(LEFT(RIGHT('Elegio-Electors'!M1779,2),1)="O",'Elegio-Electors'!M1779,""))</f>
        <v/>
      </c>
      <c r="G1779" s="91" t="s">
        <v>166</v>
      </c>
      <c r="H1779" s="91" t="s">
        <v>167</v>
      </c>
      <c r="I1779" s="91" t="e">
        <f t="shared" si="135"/>
        <v>#N/A</v>
      </c>
      <c r="J1779" s="91" t="e">
        <f t="shared" si="136"/>
        <v>#N/A</v>
      </c>
      <c r="K1779" s="91" t="e">
        <f>INDEX(bureaux!$A:$I,MATCH($F1779,bureaux!$A:$A,0),9)</f>
        <v>#N/A</v>
      </c>
      <c r="L1779" s="91" t="e">
        <f t="shared" si="137"/>
        <v>#N/A</v>
      </c>
      <c r="M1779" s="91" t="e">
        <f t="shared" si="138"/>
        <v>#N/A</v>
      </c>
      <c r="N1779" s="20" t="e">
        <f t="shared" si="139"/>
        <v>#N/A</v>
      </c>
      <c r="O1779" s="20" t="e">
        <f>INDEX(bureaux!$A:$H,MATCH($F1779,bureaux!$A:$A,0),8)</f>
        <v>#N/A</v>
      </c>
      <c r="P1779" s="91" t="e">
        <f>_xlfn.CONCAT(INDEX(bureaux!$A:$H,MATCH($F1779,bureaux!$A:$A,0),4)," ",INDEX(bureaux!$A:$H,MATCH($F1779,bureaux!$A:$A,0),5))</f>
        <v>#N/A</v>
      </c>
      <c r="Q1779" s="20" t="e">
        <f>INDEX(bureaux!$A:$H,MATCH($F1779,bureaux!$A:$A,0),6)</f>
        <v>#N/A</v>
      </c>
      <c r="R1779" s="20" t="e">
        <f>INDEX(bureaux!$A:$H,MATCH($F1779,bureaux!$A:$A,0),7)</f>
        <v>#N/A</v>
      </c>
    </row>
    <row r="1780" spans="1:18" x14ac:dyDescent="0.25">
      <c r="A1780" s="20">
        <f>'Elegio-Electors'!C1780</f>
        <v>0</v>
      </c>
      <c r="B1780" s="20">
        <f>'Elegio-Electors'!B1780</f>
        <v>0</v>
      </c>
      <c r="C1780" s="91">
        <f>IF(Procédure!$C$33=2,'Elegio-Electors'!D1780,Procédure!$C$33)</f>
        <v>0</v>
      </c>
      <c r="D1780" s="20">
        <f>'Elegio-Electors'!E1780</f>
        <v>0</v>
      </c>
      <c r="E1780" s="91" t="str">
        <f>IF(LEFT(RIGHT('Elegio-Electors'!L1780,2),1)="C",'Elegio-Electors'!L1780,IF(LEFT(RIGHT('Elegio-Electors'!M1780,2),1)="C",'Elegio-Electors'!M1780,""))</f>
        <v/>
      </c>
      <c r="F1780" s="91" t="str">
        <f>IF(LEFT(RIGHT('Elegio-Electors'!L1780,2),1)="O",'Elegio-Electors'!L1780,IF(LEFT(RIGHT('Elegio-Electors'!M1780,2),1)="O",'Elegio-Electors'!M1780,""))</f>
        <v/>
      </c>
      <c r="G1780" s="91" t="s">
        <v>166</v>
      </c>
      <c r="H1780" s="91" t="s">
        <v>167</v>
      </c>
      <c r="I1780" s="91" t="e">
        <f t="shared" si="135"/>
        <v>#N/A</v>
      </c>
      <c r="J1780" s="91" t="e">
        <f t="shared" si="136"/>
        <v>#N/A</v>
      </c>
      <c r="K1780" s="91" t="e">
        <f>INDEX(bureaux!$A:$I,MATCH($F1780,bureaux!$A:$A,0),9)</f>
        <v>#N/A</v>
      </c>
      <c r="L1780" s="91" t="e">
        <f t="shared" si="137"/>
        <v>#N/A</v>
      </c>
      <c r="M1780" s="91" t="e">
        <f t="shared" si="138"/>
        <v>#N/A</v>
      </c>
      <c r="N1780" s="20" t="e">
        <f t="shared" si="139"/>
        <v>#N/A</v>
      </c>
      <c r="O1780" s="20" t="e">
        <f>INDEX(bureaux!$A:$H,MATCH($F1780,bureaux!$A:$A,0),8)</f>
        <v>#N/A</v>
      </c>
      <c r="P1780" s="91" t="e">
        <f>_xlfn.CONCAT(INDEX(bureaux!$A:$H,MATCH($F1780,bureaux!$A:$A,0),4)," ",INDEX(bureaux!$A:$H,MATCH($F1780,bureaux!$A:$A,0),5))</f>
        <v>#N/A</v>
      </c>
      <c r="Q1780" s="20" t="e">
        <f>INDEX(bureaux!$A:$H,MATCH($F1780,bureaux!$A:$A,0),6)</f>
        <v>#N/A</v>
      </c>
      <c r="R1780" s="20" t="e">
        <f>INDEX(bureaux!$A:$H,MATCH($F1780,bureaux!$A:$A,0),7)</f>
        <v>#N/A</v>
      </c>
    </row>
    <row r="1781" spans="1:18" x14ac:dyDescent="0.25">
      <c r="A1781" s="20">
        <f>'Elegio-Electors'!C1781</f>
        <v>0</v>
      </c>
      <c r="B1781" s="20">
        <f>'Elegio-Electors'!B1781</f>
        <v>0</v>
      </c>
      <c r="C1781" s="91">
        <f>IF(Procédure!$C$33=2,'Elegio-Electors'!D1781,Procédure!$C$33)</f>
        <v>0</v>
      </c>
      <c r="D1781" s="20">
        <f>'Elegio-Electors'!E1781</f>
        <v>0</v>
      </c>
      <c r="E1781" s="91" t="str">
        <f>IF(LEFT(RIGHT('Elegio-Electors'!L1781,2),1)="C",'Elegio-Electors'!L1781,IF(LEFT(RIGHT('Elegio-Electors'!M1781,2),1)="C",'Elegio-Electors'!M1781,""))</f>
        <v/>
      </c>
      <c r="F1781" s="91" t="str">
        <f>IF(LEFT(RIGHT('Elegio-Electors'!L1781,2),1)="O",'Elegio-Electors'!L1781,IF(LEFT(RIGHT('Elegio-Electors'!M1781,2),1)="O",'Elegio-Electors'!M1781,""))</f>
        <v/>
      </c>
      <c r="G1781" s="91" t="s">
        <v>166</v>
      </c>
      <c r="H1781" s="91" t="s">
        <v>167</v>
      </c>
      <c r="I1781" s="91" t="e">
        <f t="shared" si="135"/>
        <v>#N/A</v>
      </c>
      <c r="J1781" s="91" t="e">
        <f t="shared" si="136"/>
        <v>#N/A</v>
      </c>
      <c r="K1781" s="91" t="e">
        <f>INDEX(bureaux!$A:$I,MATCH($F1781,bureaux!$A:$A,0),9)</f>
        <v>#N/A</v>
      </c>
      <c r="L1781" s="91" t="e">
        <f t="shared" si="137"/>
        <v>#N/A</v>
      </c>
      <c r="M1781" s="91" t="e">
        <f t="shared" si="138"/>
        <v>#N/A</v>
      </c>
      <c r="N1781" s="20" t="e">
        <f t="shared" si="139"/>
        <v>#N/A</v>
      </c>
      <c r="O1781" s="20" t="e">
        <f>INDEX(bureaux!$A:$H,MATCH($F1781,bureaux!$A:$A,0),8)</f>
        <v>#N/A</v>
      </c>
      <c r="P1781" s="91" t="e">
        <f>_xlfn.CONCAT(INDEX(bureaux!$A:$H,MATCH($F1781,bureaux!$A:$A,0),4)," ",INDEX(bureaux!$A:$H,MATCH($F1781,bureaux!$A:$A,0),5))</f>
        <v>#N/A</v>
      </c>
      <c r="Q1781" s="20" t="e">
        <f>INDEX(bureaux!$A:$H,MATCH($F1781,bureaux!$A:$A,0),6)</f>
        <v>#N/A</v>
      </c>
      <c r="R1781" s="20" t="e">
        <f>INDEX(bureaux!$A:$H,MATCH($F1781,bureaux!$A:$A,0),7)</f>
        <v>#N/A</v>
      </c>
    </row>
    <row r="1782" spans="1:18" x14ac:dyDescent="0.25">
      <c r="A1782" s="20">
        <f>'Elegio-Electors'!C1782</f>
        <v>0</v>
      </c>
      <c r="B1782" s="20">
        <f>'Elegio-Electors'!B1782</f>
        <v>0</v>
      </c>
      <c r="C1782" s="91">
        <f>IF(Procédure!$C$33=2,'Elegio-Electors'!D1782,Procédure!$C$33)</f>
        <v>0</v>
      </c>
      <c r="D1782" s="20">
        <f>'Elegio-Electors'!E1782</f>
        <v>0</v>
      </c>
      <c r="E1782" s="91" t="str">
        <f>IF(LEFT(RIGHT('Elegio-Electors'!L1782,2),1)="C",'Elegio-Electors'!L1782,IF(LEFT(RIGHT('Elegio-Electors'!M1782,2),1)="C",'Elegio-Electors'!M1782,""))</f>
        <v/>
      </c>
      <c r="F1782" s="91" t="str">
        <f>IF(LEFT(RIGHT('Elegio-Electors'!L1782,2),1)="O",'Elegio-Electors'!L1782,IF(LEFT(RIGHT('Elegio-Electors'!M1782,2),1)="O",'Elegio-Electors'!M1782,""))</f>
        <v/>
      </c>
      <c r="G1782" s="91" t="s">
        <v>166</v>
      </c>
      <c r="H1782" s="91" t="s">
        <v>167</v>
      </c>
      <c r="I1782" s="91" t="e">
        <f t="shared" si="135"/>
        <v>#N/A</v>
      </c>
      <c r="J1782" s="91" t="e">
        <f t="shared" si="136"/>
        <v>#N/A</v>
      </c>
      <c r="K1782" s="91" t="e">
        <f>INDEX(bureaux!$A:$I,MATCH($F1782,bureaux!$A:$A,0),9)</f>
        <v>#N/A</v>
      </c>
      <c r="L1782" s="91" t="e">
        <f t="shared" si="137"/>
        <v>#N/A</v>
      </c>
      <c r="M1782" s="91" t="e">
        <f t="shared" si="138"/>
        <v>#N/A</v>
      </c>
      <c r="N1782" s="20" t="e">
        <f t="shared" si="139"/>
        <v>#N/A</v>
      </c>
      <c r="O1782" s="20" t="e">
        <f>INDEX(bureaux!$A:$H,MATCH($F1782,bureaux!$A:$A,0),8)</f>
        <v>#N/A</v>
      </c>
      <c r="P1782" s="91" t="e">
        <f>_xlfn.CONCAT(INDEX(bureaux!$A:$H,MATCH($F1782,bureaux!$A:$A,0),4)," ",INDEX(bureaux!$A:$H,MATCH($F1782,bureaux!$A:$A,0),5))</f>
        <v>#N/A</v>
      </c>
      <c r="Q1782" s="20" t="e">
        <f>INDEX(bureaux!$A:$H,MATCH($F1782,bureaux!$A:$A,0),6)</f>
        <v>#N/A</v>
      </c>
      <c r="R1782" s="20" t="e">
        <f>INDEX(bureaux!$A:$H,MATCH($F1782,bureaux!$A:$A,0),7)</f>
        <v>#N/A</v>
      </c>
    </row>
    <row r="1783" spans="1:18" x14ac:dyDescent="0.25">
      <c r="A1783" s="20">
        <f>'Elegio-Electors'!C1783</f>
        <v>0</v>
      </c>
      <c r="B1783" s="20">
        <f>'Elegio-Electors'!B1783</f>
        <v>0</v>
      </c>
      <c r="C1783" s="91">
        <f>IF(Procédure!$C$33=2,'Elegio-Electors'!D1783,Procédure!$C$33)</f>
        <v>0</v>
      </c>
      <c r="D1783" s="20">
        <f>'Elegio-Electors'!E1783</f>
        <v>0</v>
      </c>
      <c r="E1783" s="91" t="str">
        <f>IF(LEFT(RIGHT('Elegio-Electors'!L1783,2),1)="C",'Elegio-Electors'!L1783,IF(LEFT(RIGHT('Elegio-Electors'!M1783,2),1)="C",'Elegio-Electors'!M1783,""))</f>
        <v/>
      </c>
      <c r="F1783" s="91" t="str">
        <f>IF(LEFT(RIGHT('Elegio-Electors'!L1783,2),1)="O",'Elegio-Electors'!L1783,IF(LEFT(RIGHT('Elegio-Electors'!M1783,2),1)="O",'Elegio-Electors'!M1783,""))</f>
        <v/>
      </c>
      <c r="G1783" s="91" t="s">
        <v>166</v>
      </c>
      <c r="H1783" s="91" t="s">
        <v>167</v>
      </c>
      <c r="I1783" s="91" t="e">
        <f t="shared" si="135"/>
        <v>#N/A</v>
      </c>
      <c r="J1783" s="91" t="e">
        <f t="shared" si="136"/>
        <v>#N/A</v>
      </c>
      <c r="K1783" s="91" t="e">
        <f>INDEX(bureaux!$A:$I,MATCH($F1783,bureaux!$A:$A,0),9)</f>
        <v>#N/A</v>
      </c>
      <c r="L1783" s="91" t="e">
        <f t="shared" si="137"/>
        <v>#N/A</v>
      </c>
      <c r="M1783" s="91" t="e">
        <f t="shared" si="138"/>
        <v>#N/A</v>
      </c>
      <c r="N1783" s="20" t="e">
        <f t="shared" si="139"/>
        <v>#N/A</v>
      </c>
      <c r="O1783" s="20" t="e">
        <f>INDEX(bureaux!$A:$H,MATCH($F1783,bureaux!$A:$A,0),8)</f>
        <v>#N/A</v>
      </c>
      <c r="P1783" s="91" t="e">
        <f>_xlfn.CONCAT(INDEX(bureaux!$A:$H,MATCH($F1783,bureaux!$A:$A,0),4)," ",INDEX(bureaux!$A:$H,MATCH($F1783,bureaux!$A:$A,0),5))</f>
        <v>#N/A</v>
      </c>
      <c r="Q1783" s="20" t="e">
        <f>INDEX(bureaux!$A:$H,MATCH($F1783,bureaux!$A:$A,0),6)</f>
        <v>#N/A</v>
      </c>
      <c r="R1783" s="20" t="e">
        <f>INDEX(bureaux!$A:$H,MATCH($F1783,bureaux!$A:$A,0),7)</f>
        <v>#N/A</v>
      </c>
    </row>
    <row r="1784" spans="1:18" x14ac:dyDescent="0.25">
      <c r="A1784" s="20">
        <f>'Elegio-Electors'!C1784</f>
        <v>0</v>
      </c>
      <c r="B1784" s="20">
        <f>'Elegio-Electors'!B1784</f>
        <v>0</v>
      </c>
      <c r="C1784" s="91">
        <f>IF(Procédure!$C$33=2,'Elegio-Electors'!D1784,Procédure!$C$33)</f>
        <v>0</v>
      </c>
      <c r="D1784" s="20">
        <f>'Elegio-Electors'!E1784</f>
        <v>0</v>
      </c>
      <c r="E1784" s="91" t="str">
        <f>IF(LEFT(RIGHT('Elegio-Electors'!L1784,2),1)="C",'Elegio-Electors'!L1784,IF(LEFT(RIGHT('Elegio-Electors'!M1784,2),1)="C",'Elegio-Electors'!M1784,""))</f>
        <v/>
      </c>
      <c r="F1784" s="91" t="str">
        <f>IF(LEFT(RIGHT('Elegio-Electors'!L1784,2),1)="O",'Elegio-Electors'!L1784,IF(LEFT(RIGHT('Elegio-Electors'!M1784,2),1)="O",'Elegio-Electors'!M1784,""))</f>
        <v/>
      </c>
      <c r="G1784" s="91" t="s">
        <v>166</v>
      </c>
      <c r="H1784" s="91" t="s">
        <v>167</v>
      </c>
      <c r="I1784" s="91" t="e">
        <f t="shared" si="135"/>
        <v>#N/A</v>
      </c>
      <c r="J1784" s="91" t="e">
        <f t="shared" si="136"/>
        <v>#N/A</v>
      </c>
      <c r="K1784" s="91" t="e">
        <f>INDEX(bureaux!$A:$I,MATCH($F1784,bureaux!$A:$A,0),9)</f>
        <v>#N/A</v>
      </c>
      <c r="L1784" s="91" t="e">
        <f t="shared" si="137"/>
        <v>#N/A</v>
      </c>
      <c r="M1784" s="91" t="e">
        <f t="shared" si="138"/>
        <v>#N/A</v>
      </c>
      <c r="N1784" s="20" t="e">
        <f t="shared" si="139"/>
        <v>#N/A</v>
      </c>
      <c r="O1784" s="20" t="e">
        <f>INDEX(bureaux!$A:$H,MATCH($F1784,bureaux!$A:$A,0),8)</f>
        <v>#N/A</v>
      </c>
      <c r="P1784" s="91" t="e">
        <f>_xlfn.CONCAT(INDEX(bureaux!$A:$H,MATCH($F1784,bureaux!$A:$A,0),4)," ",INDEX(bureaux!$A:$H,MATCH($F1784,bureaux!$A:$A,0),5))</f>
        <v>#N/A</v>
      </c>
      <c r="Q1784" s="20" t="e">
        <f>INDEX(bureaux!$A:$H,MATCH($F1784,bureaux!$A:$A,0),6)</f>
        <v>#N/A</v>
      </c>
      <c r="R1784" s="20" t="e">
        <f>INDEX(bureaux!$A:$H,MATCH($F1784,bureaux!$A:$A,0),7)</f>
        <v>#N/A</v>
      </c>
    </row>
    <row r="1785" spans="1:18" x14ac:dyDescent="0.25">
      <c r="A1785" s="20">
        <f>'Elegio-Electors'!C1785</f>
        <v>0</v>
      </c>
      <c r="B1785" s="20">
        <f>'Elegio-Electors'!B1785</f>
        <v>0</v>
      </c>
      <c r="C1785" s="91">
        <f>IF(Procédure!$C$33=2,'Elegio-Electors'!D1785,Procédure!$C$33)</f>
        <v>0</v>
      </c>
      <c r="D1785" s="20">
        <f>'Elegio-Electors'!E1785</f>
        <v>0</v>
      </c>
      <c r="E1785" s="91" t="str">
        <f>IF(LEFT(RIGHT('Elegio-Electors'!L1785,2),1)="C",'Elegio-Electors'!L1785,IF(LEFT(RIGHT('Elegio-Electors'!M1785,2),1)="C",'Elegio-Electors'!M1785,""))</f>
        <v/>
      </c>
      <c r="F1785" s="91" t="str">
        <f>IF(LEFT(RIGHT('Elegio-Electors'!L1785,2),1)="O",'Elegio-Electors'!L1785,IF(LEFT(RIGHT('Elegio-Electors'!M1785,2),1)="O",'Elegio-Electors'!M1785,""))</f>
        <v/>
      </c>
      <c r="G1785" s="91" t="s">
        <v>166</v>
      </c>
      <c r="H1785" s="91" t="s">
        <v>167</v>
      </c>
      <c r="I1785" s="91" t="e">
        <f t="shared" si="135"/>
        <v>#N/A</v>
      </c>
      <c r="J1785" s="91" t="e">
        <f t="shared" si="136"/>
        <v>#N/A</v>
      </c>
      <c r="K1785" s="91" t="e">
        <f>INDEX(bureaux!$A:$I,MATCH($F1785,bureaux!$A:$A,0),9)</f>
        <v>#N/A</v>
      </c>
      <c r="L1785" s="91" t="e">
        <f t="shared" si="137"/>
        <v>#N/A</v>
      </c>
      <c r="M1785" s="91" t="e">
        <f t="shared" si="138"/>
        <v>#N/A</v>
      </c>
      <c r="N1785" s="20" t="e">
        <f t="shared" si="139"/>
        <v>#N/A</v>
      </c>
      <c r="O1785" s="20" t="e">
        <f>INDEX(bureaux!$A:$H,MATCH($F1785,bureaux!$A:$A,0),8)</f>
        <v>#N/A</v>
      </c>
      <c r="P1785" s="91" t="e">
        <f>_xlfn.CONCAT(INDEX(bureaux!$A:$H,MATCH($F1785,bureaux!$A:$A,0),4)," ",INDEX(bureaux!$A:$H,MATCH($F1785,bureaux!$A:$A,0),5))</f>
        <v>#N/A</v>
      </c>
      <c r="Q1785" s="20" t="e">
        <f>INDEX(bureaux!$A:$H,MATCH($F1785,bureaux!$A:$A,0),6)</f>
        <v>#N/A</v>
      </c>
      <c r="R1785" s="20" t="e">
        <f>INDEX(bureaux!$A:$H,MATCH($F1785,bureaux!$A:$A,0),7)</f>
        <v>#N/A</v>
      </c>
    </row>
    <row r="1786" spans="1:18" x14ac:dyDescent="0.25">
      <c r="A1786" s="20">
        <f>'Elegio-Electors'!C1786</f>
        <v>0</v>
      </c>
      <c r="B1786" s="20">
        <f>'Elegio-Electors'!B1786</f>
        <v>0</v>
      </c>
      <c r="C1786" s="91">
        <f>IF(Procédure!$C$33=2,'Elegio-Electors'!D1786,Procédure!$C$33)</f>
        <v>0</v>
      </c>
      <c r="D1786" s="20">
        <f>'Elegio-Electors'!E1786</f>
        <v>0</v>
      </c>
      <c r="E1786" s="91" t="str">
        <f>IF(LEFT(RIGHT('Elegio-Electors'!L1786,2),1)="C",'Elegio-Electors'!L1786,IF(LEFT(RIGHT('Elegio-Electors'!M1786,2),1)="C",'Elegio-Electors'!M1786,""))</f>
        <v/>
      </c>
      <c r="F1786" s="91" t="str">
        <f>IF(LEFT(RIGHT('Elegio-Electors'!L1786,2),1)="O",'Elegio-Electors'!L1786,IF(LEFT(RIGHT('Elegio-Electors'!M1786,2),1)="O",'Elegio-Electors'!M1786,""))</f>
        <v/>
      </c>
      <c r="G1786" s="91" t="s">
        <v>166</v>
      </c>
      <c r="H1786" s="91" t="s">
        <v>167</v>
      </c>
      <c r="I1786" s="91" t="e">
        <f t="shared" si="135"/>
        <v>#N/A</v>
      </c>
      <c r="J1786" s="91" t="e">
        <f t="shared" si="136"/>
        <v>#N/A</v>
      </c>
      <c r="K1786" s="91" t="e">
        <f>INDEX(bureaux!$A:$I,MATCH($F1786,bureaux!$A:$A,0),9)</f>
        <v>#N/A</v>
      </c>
      <c r="L1786" s="91" t="e">
        <f t="shared" si="137"/>
        <v>#N/A</v>
      </c>
      <c r="M1786" s="91" t="e">
        <f t="shared" si="138"/>
        <v>#N/A</v>
      </c>
      <c r="N1786" s="20" t="e">
        <f t="shared" si="139"/>
        <v>#N/A</v>
      </c>
      <c r="O1786" s="20" t="e">
        <f>INDEX(bureaux!$A:$H,MATCH($F1786,bureaux!$A:$A,0),8)</f>
        <v>#N/A</v>
      </c>
      <c r="P1786" s="91" t="e">
        <f>_xlfn.CONCAT(INDEX(bureaux!$A:$H,MATCH($F1786,bureaux!$A:$A,0),4)," ",INDEX(bureaux!$A:$H,MATCH($F1786,bureaux!$A:$A,0),5))</f>
        <v>#N/A</v>
      </c>
      <c r="Q1786" s="20" t="e">
        <f>INDEX(bureaux!$A:$H,MATCH($F1786,bureaux!$A:$A,0),6)</f>
        <v>#N/A</v>
      </c>
      <c r="R1786" s="20" t="e">
        <f>INDEX(bureaux!$A:$H,MATCH($F1786,bureaux!$A:$A,0),7)</f>
        <v>#N/A</v>
      </c>
    </row>
    <row r="1787" spans="1:18" x14ac:dyDescent="0.25">
      <c r="A1787" s="20">
        <f>'Elegio-Electors'!C1787</f>
        <v>0</v>
      </c>
      <c r="B1787" s="20">
        <f>'Elegio-Electors'!B1787</f>
        <v>0</v>
      </c>
      <c r="C1787" s="91">
        <f>IF(Procédure!$C$33=2,'Elegio-Electors'!D1787,Procédure!$C$33)</f>
        <v>0</v>
      </c>
      <c r="D1787" s="20">
        <f>'Elegio-Electors'!E1787</f>
        <v>0</v>
      </c>
      <c r="E1787" s="91" t="str">
        <f>IF(LEFT(RIGHT('Elegio-Electors'!L1787,2),1)="C",'Elegio-Electors'!L1787,IF(LEFT(RIGHT('Elegio-Electors'!M1787,2),1)="C",'Elegio-Electors'!M1787,""))</f>
        <v/>
      </c>
      <c r="F1787" s="91" t="str">
        <f>IF(LEFT(RIGHT('Elegio-Electors'!L1787,2),1)="O",'Elegio-Electors'!L1787,IF(LEFT(RIGHT('Elegio-Electors'!M1787,2),1)="O",'Elegio-Electors'!M1787,""))</f>
        <v/>
      </c>
      <c r="G1787" s="91" t="s">
        <v>166</v>
      </c>
      <c r="H1787" s="91" t="s">
        <v>167</v>
      </c>
      <c r="I1787" s="91" t="e">
        <f t="shared" si="135"/>
        <v>#N/A</v>
      </c>
      <c r="J1787" s="91" t="e">
        <f t="shared" si="136"/>
        <v>#N/A</v>
      </c>
      <c r="K1787" s="91" t="e">
        <f>INDEX(bureaux!$A:$I,MATCH($F1787,bureaux!$A:$A,0),9)</f>
        <v>#N/A</v>
      </c>
      <c r="L1787" s="91" t="e">
        <f t="shared" si="137"/>
        <v>#N/A</v>
      </c>
      <c r="M1787" s="91" t="e">
        <f t="shared" si="138"/>
        <v>#N/A</v>
      </c>
      <c r="N1787" s="20" t="e">
        <f t="shared" si="139"/>
        <v>#N/A</v>
      </c>
      <c r="O1787" s="20" t="e">
        <f>INDEX(bureaux!$A:$H,MATCH($F1787,bureaux!$A:$A,0),8)</f>
        <v>#N/A</v>
      </c>
      <c r="P1787" s="91" t="e">
        <f>_xlfn.CONCAT(INDEX(bureaux!$A:$H,MATCH($F1787,bureaux!$A:$A,0),4)," ",INDEX(bureaux!$A:$H,MATCH($F1787,bureaux!$A:$A,0),5))</f>
        <v>#N/A</v>
      </c>
      <c r="Q1787" s="20" t="e">
        <f>INDEX(bureaux!$A:$H,MATCH($F1787,bureaux!$A:$A,0),6)</f>
        <v>#N/A</v>
      </c>
      <c r="R1787" s="20" t="e">
        <f>INDEX(bureaux!$A:$H,MATCH($F1787,bureaux!$A:$A,0),7)</f>
        <v>#N/A</v>
      </c>
    </row>
    <row r="1788" spans="1:18" x14ac:dyDescent="0.25">
      <c r="A1788" s="20">
        <f>'Elegio-Electors'!C1788</f>
        <v>0</v>
      </c>
      <c r="B1788" s="20">
        <f>'Elegio-Electors'!B1788</f>
        <v>0</v>
      </c>
      <c r="C1788" s="91">
        <f>IF(Procédure!$C$33=2,'Elegio-Electors'!D1788,Procédure!$C$33)</f>
        <v>0</v>
      </c>
      <c r="D1788" s="20">
        <f>'Elegio-Electors'!E1788</f>
        <v>0</v>
      </c>
      <c r="E1788" s="91" t="str">
        <f>IF(LEFT(RIGHT('Elegio-Electors'!L1788,2),1)="C",'Elegio-Electors'!L1788,IF(LEFT(RIGHT('Elegio-Electors'!M1788,2),1)="C",'Elegio-Electors'!M1788,""))</f>
        <v/>
      </c>
      <c r="F1788" s="91" t="str">
        <f>IF(LEFT(RIGHT('Elegio-Electors'!L1788,2),1)="O",'Elegio-Electors'!L1788,IF(LEFT(RIGHT('Elegio-Electors'!M1788,2),1)="O",'Elegio-Electors'!M1788,""))</f>
        <v/>
      </c>
      <c r="G1788" s="91" t="s">
        <v>166</v>
      </c>
      <c r="H1788" s="91" t="s">
        <v>167</v>
      </c>
      <c r="I1788" s="91" t="e">
        <f t="shared" si="135"/>
        <v>#N/A</v>
      </c>
      <c r="J1788" s="91" t="e">
        <f t="shared" si="136"/>
        <v>#N/A</v>
      </c>
      <c r="K1788" s="91" t="e">
        <f>INDEX(bureaux!$A:$I,MATCH($F1788,bureaux!$A:$A,0),9)</f>
        <v>#N/A</v>
      </c>
      <c r="L1788" s="91" t="e">
        <f t="shared" si="137"/>
        <v>#N/A</v>
      </c>
      <c r="M1788" s="91" t="e">
        <f t="shared" si="138"/>
        <v>#N/A</v>
      </c>
      <c r="N1788" s="20" t="e">
        <f t="shared" si="139"/>
        <v>#N/A</v>
      </c>
      <c r="O1788" s="20" t="e">
        <f>INDEX(bureaux!$A:$H,MATCH($F1788,bureaux!$A:$A,0),8)</f>
        <v>#N/A</v>
      </c>
      <c r="P1788" s="91" t="e">
        <f>_xlfn.CONCAT(INDEX(bureaux!$A:$H,MATCH($F1788,bureaux!$A:$A,0),4)," ",INDEX(bureaux!$A:$H,MATCH($F1788,bureaux!$A:$A,0),5))</f>
        <v>#N/A</v>
      </c>
      <c r="Q1788" s="20" t="e">
        <f>INDEX(bureaux!$A:$H,MATCH($F1788,bureaux!$A:$A,0),6)</f>
        <v>#N/A</v>
      </c>
      <c r="R1788" s="20" t="e">
        <f>INDEX(bureaux!$A:$H,MATCH($F1788,bureaux!$A:$A,0),7)</f>
        <v>#N/A</v>
      </c>
    </row>
    <row r="1789" spans="1:18" x14ac:dyDescent="0.25">
      <c r="A1789" s="20">
        <f>'Elegio-Electors'!C1789</f>
        <v>0</v>
      </c>
      <c r="B1789" s="20">
        <f>'Elegio-Electors'!B1789</f>
        <v>0</v>
      </c>
      <c r="C1789" s="91">
        <f>IF(Procédure!$C$33=2,'Elegio-Electors'!D1789,Procédure!$C$33)</f>
        <v>0</v>
      </c>
      <c r="D1789" s="20">
        <f>'Elegio-Electors'!E1789</f>
        <v>0</v>
      </c>
      <c r="E1789" s="91" t="str">
        <f>IF(LEFT(RIGHT('Elegio-Electors'!L1789,2),1)="C",'Elegio-Electors'!L1789,IF(LEFT(RIGHT('Elegio-Electors'!M1789,2),1)="C",'Elegio-Electors'!M1789,""))</f>
        <v/>
      </c>
      <c r="F1789" s="91" t="str">
        <f>IF(LEFT(RIGHT('Elegio-Electors'!L1789,2),1)="O",'Elegio-Electors'!L1789,IF(LEFT(RIGHT('Elegio-Electors'!M1789,2),1)="O",'Elegio-Electors'!M1789,""))</f>
        <v/>
      </c>
      <c r="G1789" s="91" t="s">
        <v>166</v>
      </c>
      <c r="H1789" s="91" t="s">
        <v>167</v>
      </c>
      <c r="I1789" s="91" t="e">
        <f t="shared" si="135"/>
        <v>#N/A</v>
      </c>
      <c r="J1789" s="91" t="e">
        <f t="shared" si="136"/>
        <v>#N/A</v>
      </c>
      <c r="K1789" s="91" t="e">
        <f>INDEX(bureaux!$A:$I,MATCH($F1789,bureaux!$A:$A,0),9)</f>
        <v>#N/A</v>
      </c>
      <c r="L1789" s="91" t="e">
        <f t="shared" si="137"/>
        <v>#N/A</v>
      </c>
      <c r="M1789" s="91" t="e">
        <f t="shared" si="138"/>
        <v>#N/A</v>
      </c>
      <c r="N1789" s="20" t="e">
        <f t="shared" si="139"/>
        <v>#N/A</v>
      </c>
      <c r="O1789" s="20" t="e">
        <f>INDEX(bureaux!$A:$H,MATCH($F1789,bureaux!$A:$A,0),8)</f>
        <v>#N/A</v>
      </c>
      <c r="P1789" s="91" t="e">
        <f>_xlfn.CONCAT(INDEX(bureaux!$A:$H,MATCH($F1789,bureaux!$A:$A,0),4)," ",INDEX(bureaux!$A:$H,MATCH($F1789,bureaux!$A:$A,0),5))</f>
        <v>#N/A</v>
      </c>
      <c r="Q1789" s="20" t="e">
        <f>INDEX(bureaux!$A:$H,MATCH($F1789,bureaux!$A:$A,0),6)</f>
        <v>#N/A</v>
      </c>
      <c r="R1789" s="20" t="e">
        <f>INDEX(bureaux!$A:$H,MATCH($F1789,bureaux!$A:$A,0),7)</f>
        <v>#N/A</v>
      </c>
    </row>
    <row r="1790" spans="1:18" x14ac:dyDescent="0.25">
      <c r="A1790" s="20">
        <f>'Elegio-Electors'!C1790</f>
        <v>0</v>
      </c>
      <c r="B1790" s="20">
        <f>'Elegio-Electors'!B1790</f>
        <v>0</v>
      </c>
      <c r="C1790" s="91">
        <f>IF(Procédure!$C$33=2,'Elegio-Electors'!D1790,Procédure!$C$33)</f>
        <v>0</v>
      </c>
      <c r="D1790" s="20">
        <f>'Elegio-Electors'!E1790</f>
        <v>0</v>
      </c>
      <c r="E1790" s="91" t="str">
        <f>IF(LEFT(RIGHT('Elegio-Electors'!L1790,2),1)="C",'Elegio-Electors'!L1790,IF(LEFT(RIGHT('Elegio-Electors'!M1790,2),1)="C",'Elegio-Electors'!M1790,""))</f>
        <v/>
      </c>
      <c r="F1790" s="91" t="str">
        <f>IF(LEFT(RIGHT('Elegio-Electors'!L1790,2),1)="O",'Elegio-Electors'!L1790,IF(LEFT(RIGHT('Elegio-Electors'!M1790,2),1)="O",'Elegio-Electors'!M1790,""))</f>
        <v/>
      </c>
      <c r="G1790" s="91" t="s">
        <v>166</v>
      </c>
      <c r="H1790" s="91" t="s">
        <v>167</v>
      </c>
      <c r="I1790" s="91" t="e">
        <f t="shared" si="135"/>
        <v>#N/A</v>
      </c>
      <c r="J1790" s="91" t="e">
        <f t="shared" si="136"/>
        <v>#N/A</v>
      </c>
      <c r="K1790" s="91" t="e">
        <f>INDEX(bureaux!$A:$I,MATCH($F1790,bureaux!$A:$A,0),9)</f>
        <v>#N/A</v>
      </c>
      <c r="L1790" s="91" t="e">
        <f t="shared" si="137"/>
        <v>#N/A</v>
      </c>
      <c r="M1790" s="91" t="e">
        <f t="shared" si="138"/>
        <v>#N/A</v>
      </c>
      <c r="N1790" s="20" t="e">
        <f t="shared" si="139"/>
        <v>#N/A</v>
      </c>
      <c r="O1790" s="20" t="e">
        <f>INDEX(bureaux!$A:$H,MATCH($F1790,bureaux!$A:$A,0),8)</f>
        <v>#N/A</v>
      </c>
      <c r="P1790" s="91" t="e">
        <f>_xlfn.CONCAT(INDEX(bureaux!$A:$H,MATCH($F1790,bureaux!$A:$A,0),4)," ",INDEX(bureaux!$A:$H,MATCH($F1790,bureaux!$A:$A,0),5))</f>
        <v>#N/A</v>
      </c>
      <c r="Q1790" s="20" t="e">
        <f>INDEX(bureaux!$A:$H,MATCH($F1790,bureaux!$A:$A,0),6)</f>
        <v>#N/A</v>
      </c>
      <c r="R1790" s="20" t="e">
        <f>INDEX(bureaux!$A:$H,MATCH($F1790,bureaux!$A:$A,0),7)</f>
        <v>#N/A</v>
      </c>
    </row>
    <row r="1791" spans="1:18" x14ac:dyDescent="0.25">
      <c r="A1791" s="20">
        <f>'Elegio-Electors'!C1791</f>
        <v>0</v>
      </c>
      <c r="B1791" s="20">
        <f>'Elegio-Electors'!B1791</f>
        <v>0</v>
      </c>
      <c r="C1791" s="91">
        <f>IF(Procédure!$C$33=2,'Elegio-Electors'!D1791,Procédure!$C$33)</f>
        <v>0</v>
      </c>
      <c r="D1791" s="20">
        <f>'Elegio-Electors'!E1791</f>
        <v>0</v>
      </c>
      <c r="E1791" s="91" t="str">
        <f>IF(LEFT(RIGHT('Elegio-Electors'!L1791,2),1)="C",'Elegio-Electors'!L1791,IF(LEFT(RIGHT('Elegio-Electors'!M1791,2),1)="C",'Elegio-Electors'!M1791,""))</f>
        <v/>
      </c>
      <c r="F1791" s="91" t="str">
        <f>IF(LEFT(RIGHT('Elegio-Electors'!L1791,2),1)="O",'Elegio-Electors'!L1791,IF(LEFT(RIGHT('Elegio-Electors'!M1791,2),1)="O",'Elegio-Electors'!M1791,""))</f>
        <v/>
      </c>
      <c r="G1791" s="91" t="s">
        <v>166</v>
      </c>
      <c r="H1791" s="91" t="s">
        <v>167</v>
      </c>
      <c r="I1791" s="91" t="e">
        <f t="shared" si="135"/>
        <v>#N/A</v>
      </c>
      <c r="J1791" s="91" t="e">
        <f t="shared" si="136"/>
        <v>#N/A</v>
      </c>
      <c r="K1791" s="91" t="e">
        <f>INDEX(bureaux!$A:$I,MATCH($F1791,bureaux!$A:$A,0),9)</f>
        <v>#N/A</v>
      </c>
      <c r="L1791" s="91" t="e">
        <f t="shared" si="137"/>
        <v>#N/A</v>
      </c>
      <c r="M1791" s="91" t="e">
        <f t="shared" si="138"/>
        <v>#N/A</v>
      </c>
      <c r="N1791" s="20" t="e">
        <f t="shared" si="139"/>
        <v>#N/A</v>
      </c>
      <c r="O1791" s="20" t="e">
        <f>INDEX(bureaux!$A:$H,MATCH($F1791,bureaux!$A:$A,0),8)</f>
        <v>#N/A</v>
      </c>
      <c r="P1791" s="91" t="e">
        <f>_xlfn.CONCAT(INDEX(bureaux!$A:$H,MATCH($F1791,bureaux!$A:$A,0),4)," ",INDEX(bureaux!$A:$H,MATCH($F1791,bureaux!$A:$A,0),5))</f>
        <v>#N/A</v>
      </c>
      <c r="Q1791" s="20" t="e">
        <f>INDEX(bureaux!$A:$H,MATCH($F1791,bureaux!$A:$A,0),6)</f>
        <v>#N/A</v>
      </c>
      <c r="R1791" s="20" t="e">
        <f>INDEX(bureaux!$A:$H,MATCH($F1791,bureaux!$A:$A,0),7)</f>
        <v>#N/A</v>
      </c>
    </row>
    <row r="1792" spans="1:18" x14ac:dyDescent="0.25">
      <c r="A1792" s="20">
        <f>'Elegio-Electors'!C1792</f>
        <v>0</v>
      </c>
      <c r="B1792" s="20">
        <f>'Elegio-Electors'!B1792</f>
        <v>0</v>
      </c>
      <c r="C1792" s="91">
        <f>IF(Procédure!$C$33=2,'Elegio-Electors'!D1792,Procédure!$C$33)</f>
        <v>0</v>
      </c>
      <c r="D1792" s="20">
        <f>'Elegio-Electors'!E1792</f>
        <v>0</v>
      </c>
      <c r="E1792" s="91" t="str">
        <f>IF(LEFT(RIGHT('Elegio-Electors'!L1792,2),1)="C",'Elegio-Electors'!L1792,IF(LEFT(RIGHT('Elegio-Electors'!M1792,2),1)="C",'Elegio-Electors'!M1792,""))</f>
        <v/>
      </c>
      <c r="F1792" s="91" t="str">
        <f>IF(LEFT(RIGHT('Elegio-Electors'!L1792,2),1)="O",'Elegio-Electors'!L1792,IF(LEFT(RIGHT('Elegio-Electors'!M1792,2),1)="O",'Elegio-Electors'!M1792,""))</f>
        <v/>
      </c>
      <c r="G1792" s="91" t="s">
        <v>166</v>
      </c>
      <c r="H1792" s="91" t="s">
        <v>167</v>
      </c>
      <c r="I1792" s="91" t="e">
        <f t="shared" si="135"/>
        <v>#N/A</v>
      </c>
      <c r="J1792" s="91" t="e">
        <f t="shared" si="136"/>
        <v>#N/A</v>
      </c>
      <c r="K1792" s="91" t="e">
        <f>INDEX(bureaux!$A:$I,MATCH($F1792,bureaux!$A:$A,0),9)</f>
        <v>#N/A</v>
      </c>
      <c r="L1792" s="91" t="e">
        <f t="shared" si="137"/>
        <v>#N/A</v>
      </c>
      <c r="M1792" s="91" t="e">
        <f t="shared" si="138"/>
        <v>#N/A</v>
      </c>
      <c r="N1792" s="20" t="e">
        <f t="shared" si="139"/>
        <v>#N/A</v>
      </c>
      <c r="O1792" s="20" t="e">
        <f>INDEX(bureaux!$A:$H,MATCH($F1792,bureaux!$A:$A,0),8)</f>
        <v>#N/A</v>
      </c>
      <c r="P1792" s="91" t="e">
        <f>_xlfn.CONCAT(INDEX(bureaux!$A:$H,MATCH($F1792,bureaux!$A:$A,0),4)," ",INDEX(bureaux!$A:$H,MATCH($F1792,bureaux!$A:$A,0),5))</f>
        <v>#N/A</v>
      </c>
      <c r="Q1792" s="20" t="e">
        <f>INDEX(bureaux!$A:$H,MATCH($F1792,bureaux!$A:$A,0),6)</f>
        <v>#N/A</v>
      </c>
      <c r="R1792" s="20" t="e">
        <f>INDEX(bureaux!$A:$H,MATCH($F1792,bureaux!$A:$A,0),7)</f>
        <v>#N/A</v>
      </c>
    </row>
    <row r="1793" spans="1:18" x14ac:dyDescent="0.25">
      <c r="A1793" s="20">
        <f>'Elegio-Electors'!C1793</f>
        <v>0</v>
      </c>
      <c r="B1793" s="20">
        <f>'Elegio-Electors'!B1793</f>
        <v>0</v>
      </c>
      <c r="C1793" s="91">
        <f>IF(Procédure!$C$33=2,'Elegio-Electors'!D1793,Procédure!$C$33)</f>
        <v>0</v>
      </c>
      <c r="D1793" s="20">
        <f>'Elegio-Electors'!E1793</f>
        <v>0</v>
      </c>
      <c r="E1793" s="91" t="str">
        <f>IF(LEFT(RIGHT('Elegio-Electors'!L1793,2),1)="C",'Elegio-Electors'!L1793,IF(LEFT(RIGHT('Elegio-Electors'!M1793,2),1)="C",'Elegio-Electors'!M1793,""))</f>
        <v/>
      </c>
      <c r="F1793" s="91" t="str">
        <f>IF(LEFT(RIGHT('Elegio-Electors'!L1793,2),1)="O",'Elegio-Electors'!L1793,IF(LEFT(RIGHT('Elegio-Electors'!M1793,2),1)="O",'Elegio-Electors'!M1793,""))</f>
        <v/>
      </c>
      <c r="G1793" s="91" t="s">
        <v>166</v>
      </c>
      <c r="H1793" s="91" t="s">
        <v>167</v>
      </c>
      <c r="I1793" s="91" t="e">
        <f t="shared" si="135"/>
        <v>#N/A</v>
      </c>
      <c r="J1793" s="91" t="e">
        <f t="shared" si="136"/>
        <v>#N/A</v>
      </c>
      <c r="K1793" s="91" t="e">
        <f>INDEX(bureaux!$A:$I,MATCH($F1793,bureaux!$A:$A,0),9)</f>
        <v>#N/A</v>
      </c>
      <c r="L1793" s="91" t="e">
        <f t="shared" si="137"/>
        <v>#N/A</v>
      </c>
      <c r="M1793" s="91" t="e">
        <f t="shared" si="138"/>
        <v>#N/A</v>
      </c>
      <c r="N1793" s="20" t="e">
        <f t="shared" si="139"/>
        <v>#N/A</v>
      </c>
      <c r="O1793" s="20" t="e">
        <f>INDEX(bureaux!$A:$H,MATCH($F1793,bureaux!$A:$A,0),8)</f>
        <v>#N/A</v>
      </c>
      <c r="P1793" s="91" t="e">
        <f>_xlfn.CONCAT(INDEX(bureaux!$A:$H,MATCH($F1793,bureaux!$A:$A,0),4)," ",INDEX(bureaux!$A:$H,MATCH($F1793,bureaux!$A:$A,0),5))</f>
        <v>#N/A</v>
      </c>
      <c r="Q1793" s="20" t="e">
        <f>INDEX(bureaux!$A:$H,MATCH($F1793,bureaux!$A:$A,0),6)</f>
        <v>#N/A</v>
      </c>
      <c r="R1793" s="20" t="e">
        <f>INDEX(bureaux!$A:$H,MATCH($F1793,bureaux!$A:$A,0),7)</f>
        <v>#N/A</v>
      </c>
    </row>
    <row r="1794" spans="1:18" x14ac:dyDescent="0.25">
      <c r="A1794" s="20">
        <f>'Elegio-Electors'!C1794</f>
        <v>0</v>
      </c>
      <c r="B1794" s="20">
        <f>'Elegio-Electors'!B1794</f>
        <v>0</v>
      </c>
      <c r="C1794" s="91">
        <f>IF(Procédure!$C$33=2,'Elegio-Electors'!D1794,Procédure!$C$33)</f>
        <v>0</v>
      </c>
      <c r="D1794" s="20">
        <f>'Elegio-Electors'!E1794</f>
        <v>0</v>
      </c>
      <c r="E1794" s="91" t="str">
        <f>IF(LEFT(RIGHT('Elegio-Electors'!L1794,2),1)="C",'Elegio-Electors'!L1794,IF(LEFT(RIGHT('Elegio-Electors'!M1794,2),1)="C",'Elegio-Electors'!M1794,""))</f>
        <v/>
      </c>
      <c r="F1794" s="91" t="str">
        <f>IF(LEFT(RIGHT('Elegio-Electors'!L1794,2),1)="O",'Elegio-Electors'!L1794,IF(LEFT(RIGHT('Elegio-Electors'!M1794,2),1)="O",'Elegio-Electors'!M1794,""))</f>
        <v/>
      </c>
      <c r="G1794" s="91" t="s">
        <v>166</v>
      </c>
      <c r="H1794" s="91" t="s">
        <v>167</v>
      </c>
      <c r="I1794" s="91" t="e">
        <f t="shared" si="135"/>
        <v>#N/A</v>
      </c>
      <c r="J1794" s="91" t="e">
        <f t="shared" si="136"/>
        <v>#N/A</v>
      </c>
      <c r="K1794" s="91" t="e">
        <f>INDEX(bureaux!$A:$I,MATCH($F1794,bureaux!$A:$A,0),9)</f>
        <v>#N/A</v>
      </c>
      <c r="L1794" s="91" t="e">
        <f t="shared" si="137"/>
        <v>#N/A</v>
      </c>
      <c r="M1794" s="91" t="e">
        <f t="shared" si="138"/>
        <v>#N/A</v>
      </c>
      <c r="N1794" s="20" t="e">
        <f t="shared" si="139"/>
        <v>#N/A</v>
      </c>
      <c r="O1794" s="20" t="e">
        <f>INDEX(bureaux!$A:$H,MATCH($F1794,bureaux!$A:$A,0),8)</f>
        <v>#N/A</v>
      </c>
      <c r="P1794" s="91" t="e">
        <f>_xlfn.CONCAT(INDEX(bureaux!$A:$H,MATCH($F1794,bureaux!$A:$A,0),4)," ",INDEX(bureaux!$A:$H,MATCH($F1794,bureaux!$A:$A,0),5))</f>
        <v>#N/A</v>
      </c>
      <c r="Q1794" s="20" t="e">
        <f>INDEX(bureaux!$A:$H,MATCH($F1794,bureaux!$A:$A,0),6)</f>
        <v>#N/A</v>
      </c>
      <c r="R1794" s="20" t="e">
        <f>INDEX(bureaux!$A:$H,MATCH($F1794,bureaux!$A:$A,0),7)</f>
        <v>#N/A</v>
      </c>
    </row>
    <row r="1795" spans="1:18" x14ac:dyDescent="0.25">
      <c r="A1795" s="20">
        <f>'Elegio-Electors'!C1795</f>
        <v>0</v>
      </c>
      <c r="B1795" s="20">
        <f>'Elegio-Electors'!B1795</f>
        <v>0</v>
      </c>
      <c r="C1795" s="91">
        <f>IF(Procédure!$C$33=2,'Elegio-Electors'!D1795,Procédure!$C$33)</f>
        <v>0</v>
      </c>
      <c r="D1795" s="20">
        <f>'Elegio-Electors'!E1795</f>
        <v>0</v>
      </c>
      <c r="E1795" s="91" t="str">
        <f>IF(LEFT(RIGHT('Elegio-Electors'!L1795,2),1)="C",'Elegio-Electors'!L1795,IF(LEFT(RIGHT('Elegio-Electors'!M1795,2),1)="C",'Elegio-Electors'!M1795,""))</f>
        <v/>
      </c>
      <c r="F1795" s="91" t="str">
        <f>IF(LEFT(RIGHT('Elegio-Electors'!L1795,2),1)="O",'Elegio-Electors'!L1795,IF(LEFT(RIGHT('Elegio-Electors'!M1795,2),1)="O",'Elegio-Electors'!M1795,""))</f>
        <v/>
      </c>
      <c r="G1795" s="91" t="s">
        <v>166</v>
      </c>
      <c r="H1795" s="91" t="s">
        <v>167</v>
      </c>
      <c r="I1795" s="91" t="e">
        <f t="shared" ref="I1795:I1858" si="140">_xlfn.SWITCH(RIGHT(F1795,1),"B","bedienden","A","arbeiders","J","jongeren","K","kader")</f>
        <v>#N/A</v>
      </c>
      <c r="J1795" s="91" t="e">
        <f t="shared" ref="J1795:J1858" si="141">_xlfn.SWITCH(RIGHT(F1795,1),"B","employés","A","ouvriers","J","jeunes","K","cadre")</f>
        <v>#N/A</v>
      </c>
      <c r="K1795" s="91" t="e">
        <f>INDEX(bureaux!$A:$I,MATCH($F1795,bureaux!$A:$A,0),9)</f>
        <v>#N/A</v>
      </c>
      <c r="L1795" s="91" t="e">
        <f t="shared" ref="L1795:L1858" si="142">_xlfn.CONCAT(G1795," ",K1795," OR ",I1795)</f>
        <v>#N/A</v>
      </c>
      <c r="M1795" s="91" t="e">
        <f t="shared" ref="M1795:M1858" si="143">_xlfn.CONCAT(H1795," ",K1795," CE ",J1795)</f>
        <v>#N/A</v>
      </c>
      <c r="N1795" s="20" t="e">
        <f t="shared" ref="N1795:N1858" si="144">IF(C1795="NL",L1795,M1795)</f>
        <v>#N/A</v>
      </c>
      <c r="O1795" s="20" t="e">
        <f>INDEX(bureaux!$A:$H,MATCH($F1795,bureaux!$A:$A,0),8)</f>
        <v>#N/A</v>
      </c>
      <c r="P1795" s="91" t="e">
        <f>_xlfn.CONCAT(INDEX(bureaux!$A:$H,MATCH($F1795,bureaux!$A:$A,0),4)," ",INDEX(bureaux!$A:$H,MATCH($F1795,bureaux!$A:$A,0),5))</f>
        <v>#N/A</v>
      </c>
      <c r="Q1795" s="20" t="e">
        <f>INDEX(bureaux!$A:$H,MATCH($F1795,bureaux!$A:$A,0),6)</f>
        <v>#N/A</v>
      </c>
      <c r="R1795" s="20" t="e">
        <f>INDEX(bureaux!$A:$H,MATCH($F1795,bureaux!$A:$A,0),7)</f>
        <v>#N/A</v>
      </c>
    </row>
    <row r="1796" spans="1:18" x14ac:dyDescent="0.25">
      <c r="A1796" s="20">
        <f>'Elegio-Electors'!C1796</f>
        <v>0</v>
      </c>
      <c r="B1796" s="20">
        <f>'Elegio-Electors'!B1796</f>
        <v>0</v>
      </c>
      <c r="C1796" s="91">
        <f>IF(Procédure!$C$33=2,'Elegio-Electors'!D1796,Procédure!$C$33)</f>
        <v>0</v>
      </c>
      <c r="D1796" s="20">
        <f>'Elegio-Electors'!E1796</f>
        <v>0</v>
      </c>
      <c r="E1796" s="91" t="str">
        <f>IF(LEFT(RIGHT('Elegio-Electors'!L1796,2),1)="C",'Elegio-Electors'!L1796,IF(LEFT(RIGHT('Elegio-Electors'!M1796,2),1)="C",'Elegio-Electors'!M1796,""))</f>
        <v/>
      </c>
      <c r="F1796" s="91" t="str">
        <f>IF(LEFT(RIGHT('Elegio-Electors'!L1796,2),1)="O",'Elegio-Electors'!L1796,IF(LEFT(RIGHT('Elegio-Electors'!M1796,2),1)="O",'Elegio-Electors'!M1796,""))</f>
        <v/>
      </c>
      <c r="G1796" s="91" t="s">
        <v>166</v>
      </c>
      <c r="H1796" s="91" t="s">
        <v>167</v>
      </c>
      <c r="I1796" s="91" t="e">
        <f t="shared" si="140"/>
        <v>#N/A</v>
      </c>
      <c r="J1796" s="91" t="e">
        <f t="shared" si="141"/>
        <v>#N/A</v>
      </c>
      <c r="K1796" s="91" t="e">
        <f>INDEX(bureaux!$A:$I,MATCH($F1796,bureaux!$A:$A,0),9)</f>
        <v>#N/A</v>
      </c>
      <c r="L1796" s="91" t="e">
        <f t="shared" si="142"/>
        <v>#N/A</v>
      </c>
      <c r="M1796" s="91" t="e">
        <f t="shared" si="143"/>
        <v>#N/A</v>
      </c>
      <c r="N1796" s="20" t="e">
        <f t="shared" si="144"/>
        <v>#N/A</v>
      </c>
      <c r="O1796" s="20" t="e">
        <f>INDEX(bureaux!$A:$H,MATCH($F1796,bureaux!$A:$A,0),8)</f>
        <v>#N/A</v>
      </c>
      <c r="P1796" s="91" t="e">
        <f>_xlfn.CONCAT(INDEX(bureaux!$A:$H,MATCH($F1796,bureaux!$A:$A,0),4)," ",INDEX(bureaux!$A:$H,MATCH($F1796,bureaux!$A:$A,0),5))</f>
        <v>#N/A</v>
      </c>
      <c r="Q1796" s="20" t="e">
        <f>INDEX(bureaux!$A:$H,MATCH($F1796,bureaux!$A:$A,0),6)</f>
        <v>#N/A</v>
      </c>
      <c r="R1796" s="20" t="e">
        <f>INDEX(bureaux!$A:$H,MATCH($F1796,bureaux!$A:$A,0),7)</f>
        <v>#N/A</v>
      </c>
    </row>
    <row r="1797" spans="1:18" x14ac:dyDescent="0.25">
      <c r="A1797" s="20">
        <f>'Elegio-Electors'!C1797</f>
        <v>0</v>
      </c>
      <c r="B1797" s="20">
        <f>'Elegio-Electors'!B1797</f>
        <v>0</v>
      </c>
      <c r="C1797" s="91">
        <f>IF(Procédure!$C$33=2,'Elegio-Electors'!D1797,Procédure!$C$33)</f>
        <v>0</v>
      </c>
      <c r="D1797" s="20">
        <f>'Elegio-Electors'!E1797</f>
        <v>0</v>
      </c>
      <c r="E1797" s="91" t="str">
        <f>IF(LEFT(RIGHT('Elegio-Electors'!L1797,2),1)="C",'Elegio-Electors'!L1797,IF(LEFT(RIGHT('Elegio-Electors'!M1797,2),1)="C",'Elegio-Electors'!M1797,""))</f>
        <v/>
      </c>
      <c r="F1797" s="91" t="str">
        <f>IF(LEFT(RIGHT('Elegio-Electors'!L1797,2),1)="O",'Elegio-Electors'!L1797,IF(LEFT(RIGHT('Elegio-Electors'!M1797,2),1)="O",'Elegio-Electors'!M1797,""))</f>
        <v/>
      </c>
      <c r="G1797" s="91" t="s">
        <v>166</v>
      </c>
      <c r="H1797" s="91" t="s">
        <v>167</v>
      </c>
      <c r="I1797" s="91" t="e">
        <f t="shared" si="140"/>
        <v>#N/A</v>
      </c>
      <c r="J1797" s="91" t="e">
        <f t="shared" si="141"/>
        <v>#N/A</v>
      </c>
      <c r="K1797" s="91" t="e">
        <f>INDEX(bureaux!$A:$I,MATCH($F1797,bureaux!$A:$A,0),9)</f>
        <v>#N/A</v>
      </c>
      <c r="L1797" s="91" t="e">
        <f t="shared" si="142"/>
        <v>#N/A</v>
      </c>
      <c r="M1797" s="91" t="e">
        <f t="shared" si="143"/>
        <v>#N/A</v>
      </c>
      <c r="N1797" s="20" t="e">
        <f t="shared" si="144"/>
        <v>#N/A</v>
      </c>
      <c r="O1797" s="20" t="e">
        <f>INDEX(bureaux!$A:$H,MATCH($F1797,bureaux!$A:$A,0),8)</f>
        <v>#N/A</v>
      </c>
      <c r="P1797" s="91" t="e">
        <f>_xlfn.CONCAT(INDEX(bureaux!$A:$H,MATCH($F1797,bureaux!$A:$A,0),4)," ",INDEX(bureaux!$A:$H,MATCH($F1797,bureaux!$A:$A,0),5))</f>
        <v>#N/A</v>
      </c>
      <c r="Q1797" s="20" t="e">
        <f>INDEX(bureaux!$A:$H,MATCH($F1797,bureaux!$A:$A,0),6)</f>
        <v>#N/A</v>
      </c>
      <c r="R1797" s="20" t="e">
        <f>INDEX(bureaux!$A:$H,MATCH($F1797,bureaux!$A:$A,0),7)</f>
        <v>#N/A</v>
      </c>
    </row>
    <row r="1798" spans="1:18" x14ac:dyDescent="0.25">
      <c r="A1798" s="20">
        <f>'Elegio-Electors'!C1798</f>
        <v>0</v>
      </c>
      <c r="B1798" s="20">
        <f>'Elegio-Electors'!B1798</f>
        <v>0</v>
      </c>
      <c r="C1798" s="91">
        <f>IF(Procédure!$C$33=2,'Elegio-Electors'!D1798,Procédure!$C$33)</f>
        <v>0</v>
      </c>
      <c r="D1798" s="20">
        <f>'Elegio-Electors'!E1798</f>
        <v>0</v>
      </c>
      <c r="E1798" s="91" t="str">
        <f>IF(LEFT(RIGHT('Elegio-Electors'!L1798,2),1)="C",'Elegio-Electors'!L1798,IF(LEFT(RIGHT('Elegio-Electors'!M1798,2),1)="C",'Elegio-Electors'!M1798,""))</f>
        <v/>
      </c>
      <c r="F1798" s="91" t="str">
        <f>IF(LEFT(RIGHT('Elegio-Electors'!L1798,2),1)="O",'Elegio-Electors'!L1798,IF(LEFT(RIGHT('Elegio-Electors'!M1798,2),1)="O",'Elegio-Electors'!M1798,""))</f>
        <v/>
      </c>
      <c r="G1798" s="91" t="s">
        <v>166</v>
      </c>
      <c r="H1798" s="91" t="s">
        <v>167</v>
      </c>
      <c r="I1798" s="91" t="e">
        <f t="shared" si="140"/>
        <v>#N/A</v>
      </c>
      <c r="J1798" s="91" t="e">
        <f t="shared" si="141"/>
        <v>#N/A</v>
      </c>
      <c r="K1798" s="91" t="e">
        <f>INDEX(bureaux!$A:$I,MATCH($F1798,bureaux!$A:$A,0),9)</f>
        <v>#N/A</v>
      </c>
      <c r="L1798" s="91" t="e">
        <f t="shared" si="142"/>
        <v>#N/A</v>
      </c>
      <c r="M1798" s="91" t="e">
        <f t="shared" si="143"/>
        <v>#N/A</v>
      </c>
      <c r="N1798" s="20" t="e">
        <f t="shared" si="144"/>
        <v>#N/A</v>
      </c>
      <c r="O1798" s="20" t="e">
        <f>INDEX(bureaux!$A:$H,MATCH($F1798,bureaux!$A:$A,0),8)</f>
        <v>#N/A</v>
      </c>
      <c r="P1798" s="91" t="e">
        <f>_xlfn.CONCAT(INDEX(bureaux!$A:$H,MATCH($F1798,bureaux!$A:$A,0),4)," ",INDEX(bureaux!$A:$H,MATCH($F1798,bureaux!$A:$A,0),5))</f>
        <v>#N/A</v>
      </c>
      <c r="Q1798" s="20" t="e">
        <f>INDEX(bureaux!$A:$H,MATCH($F1798,bureaux!$A:$A,0),6)</f>
        <v>#N/A</v>
      </c>
      <c r="R1798" s="20" t="e">
        <f>INDEX(bureaux!$A:$H,MATCH($F1798,bureaux!$A:$A,0),7)</f>
        <v>#N/A</v>
      </c>
    </row>
    <row r="1799" spans="1:18" x14ac:dyDescent="0.25">
      <c r="A1799" s="20">
        <f>'Elegio-Electors'!C1799</f>
        <v>0</v>
      </c>
      <c r="B1799" s="20">
        <f>'Elegio-Electors'!B1799</f>
        <v>0</v>
      </c>
      <c r="C1799" s="91">
        <f>IF(Procédure!$C$33=2,'Elegio-Electors'!D1799,Procédure!$C$33)</f>
        <v>0</v>
      </c>
      <c r="D1799" s="20">
        <f>'Elegio-Electors'!E1799</f>
        <v>0</v>
      </c>
      <c r="E1799" s="91" t="str">
        <f>IF(LEFT(RIGHT('Elegio-Electors'!L1799,2),1)="C",'Elegio-Electors'!L1799,IF(LEFT(RIGHT('Elegio-Electors'!M1799,2),1)="C",'Elegio-Electors'!M1799,""))</f>
        <v/>
      </c>
      <c r="F1799" s="91" t="str">
        <f>IF(LEFT(RIGHT('Elegio-Electors'!L1799,2),1)="O",'Elegio-Electors'!L1799,IF(LEFT(RIGHT('Elegio-Electors'!M1799,2),1)="O",'Elegio-Electors'!M1799,""))</f>
        <v/>
      </c>
      <c r="G1799" s="91" t="s">
        <v>166</v>
      </c>
      <c r="H1799" s="91" t="s">
        <v>167</v>
      </c>
      <c r="I1799" s="91" t="e">
        <f t="shared" si="140"/>
        <v>#N/A</v>
      </c>
      <c r="J1799" s="91" t="e">
        <f t="shared" si="141"/>
        <v>#N/A</v>
      </c>
      <c r="K1799" s="91" t="e">
        <f>INDEX(bureaux!$A:$I,MATCH($F1799,bureaux!$A:$A,0),9)</f>
        <v>#N/A</v>
      </c>
      <c r="L1799" s="91" t="e">
        <f t="shared" si="142"/>
        <v>#N/A</v>
      </c>
      <c r="M1799" s="91" t="e">
        <f t="shared" si="143"/>
        <v>#N/A</v>
      </c>
      <c r="N1799" s="20" t="e">
        <f t="shared" si="144"/>
        <v>#N/A</v>
      </c>
      <c r="O1799" s="20" t="e">
        <f>INDEX(bureaux!$A:$H,MATCH($F1799,bureaux!$A:$A,0),8)</f>
        <v>#N/A</v>
      </c>
      <c r="P1799" s="91" t="e">
        <f>_xlfn.CONCAT(INDEX(bureaux!$A:$H,MATCH($F1799,bureaux!$A:$A,0),4)," ",INDEX(bureaux!$A:$H,MATCH($F1799,bureaux!$A:$A,0),5))</f>
        <v>#N/A</v>
      </c>
      <c r="Q1799" s="20" t="e">
        <f>INDEX(bureaux!$A:$H,MATCH($F1799,bureaux!$A:$A,0),6)</f>
        <v>#N/A</v>
      </c>
      <c r="R1799" s="20" t="e">
        <f>INDEX(bureaux!$A:$H,MATCH($F1799,bureaux!$A:$A,0),7)</f>
        <v>#N/A</v>
      </c>
    </row>
    <row r="1800" spans="1:18" x14ac:dyDescent="0.25">
      <c r="A1800" s="20">
        <f>'Elegio-Electors'!C1800</f>
        <v>0</v>
      </c>
      <c r="B1800" s="20">
        <f>'Elegio-Electors'!B1800</f>
        <v>0</v>
      </c>
      <c r="C1800" s="91">
        <f>IF(Procédure!$C$33=2,'Elegio-Electors'!D1800,Procédure!$C$33)</f>
        <v>0</v>
      </c>
      <c r="D1800" s="20">
        <f>'Elegio-Electors'!E1800</f>
        <v>0</v>
      </c>
      <c r="E1800" s="91" t="str">
        <f>IF(LEFT(RIGHT('Elegio-Electors'!L1800,2),1)="C",'Elegio-Electors'!L1800,IF(LEFT(RIGHT('Elegio-Electors'!M1800,2),1)="C",'Elegio-Electors'!M1800,""))</f>
        <v/>
      </c>
      <c r="F1800" s="91" t="str">
        <f>IF(LEFT(RIGHT('Elegio-Electors'!L1800,2),1)="O",'Elegio-Electors'!L1800,IF(LEFT(RIGHT('Elegio-Electors'!M1800,2),1)="O",'Elegio-Electors'!M1800,""))</f>
        <v/>
      </c>
      <c r="G1800" s="91" t="s">
        <v>166</v>
      </c>
      <c r="H1800" s="91" t="s">
        <v>167</v>
      </c>
      <c r="I1800" s="91" t="e">
        <f t="shared" si="140"/>
        <v>#N/A</v>
      </c>
      <c r="J1800" s="91" t="e">
        <f t="shared" si="141"/>
        <v>#N/A</v>
      </c>
      <c r="K1800" s="91" t="e">
        <f>INDEX(bureaux!$A:$I,MATCH($F1800,bureaux!$A:$A,0),9)</f>
        <v>#N/A</v>
      </c>
      <c r="L1800" s="91" t="e">
        <f t="shared" si="142"/>
        <v>#N/A</v>
      </c>
      <c r="M1800" s="91" t="e">
        <f t="shared" si="143"/>
        <v>#N/A</v>
      </c>
      <c r="N1800" s="20" t="e">
        <f t="shared" si="144"/>
        <v>#N/A</v>
      </c>
      <c r="O1800" s="20" t="e">
        <f>INDEX(bureaux!$A:$H,MATCH($F1800,bureaux!$A:$A,0),8)</f>
        <v>#N/A</v>
      </c>
      <c r="P1800" s="91" t="e">
        <f>_xlfn.CONCAT(INDEX(bureaux!$A:$H,MATCH($F1800,bureaux!$A:$A,0),4)," ",INDEX(bureaux!$A:$H,MATCH($F1800,bureaux!$A:$A,0),5))</f>
        <v>#N/A</v>
      </c>
      <c r="Q1800" s="20" t="e">
        <f>INDEX(bureaux!$A:$H,MATCH($F1800,bureaux!$A:$A,0),6)</f>
        <v>#N/A</v>
      </c>
      <c r="R1800" s="20" t="e">
        <f>INDEX(bureaux!$A:$H,MATCH($F1800,bureaux!$A:$A,0),7)</f>
        <v>#N/A</v>
      </c>
    </row>
    <row r="1801" spans="1:18" x14ac:dyDescent="0.25">
      <c r="A1801" s="20">
        <f>'Elegio-Electors'!C1801</f>
        <v>0</v>
      </c>
      <c r="B1801" s="20">
        <f>'Elegio-Electors'!B1801</f>
        <v>0</v>
      </c>
      <c r="C1801" s="91">
        <f>IF(Procédure!$C$33=2,'Elegio-Electors'!D1801,Procédure!$C$33)</f>
        <v>0</v>
      </c>
      <c r="D1801" s="20">
        <f>'Elegio-Electors'!E1801</f>
        <v>0</v>
      </c>
      <c r="E1801" s="91" t="str">
        <f>IF(LEFT(RIGHT('Elegio-Electors'!L1801,2),1)="C",'Elegio-Electors'!L1801,IF(LEFT(RIGHT('Elegio-Electors'!M1801,2),1)="C",'Elegio-Electors'!M1801,""))</f>
        <v/>
      </c>
      <c r="F1801" s="91" t="str">
        <f>IF(LEFT(RIGHT('Elegio-Electors'!L1801,2),1)="O",'Elegio-Electors'!L1801,IF(LEFT(RIGHT('Elegio-Electors'!M1801,2),1)="O",'Elegio-Electors'!M1801,""))</f>
        <v/>
      </c>
      <c r="G1801" s="91" t="s">
        <v>166</v>
      </c>
      <c r="H1801" s="91" t="s">
        <v>167</v>
      </c>
      <c r="I1801" s="91" t="e">
        <f t="shared" si="140"/>
        <v>#N/A</v>
      </c>
      <c r="J1801" s="91" t="e">
        <f t="shared" si="141"/>
        <v>#N/A</v>
      </c>
      <c r="K1801" s="91" t="e">
        <f>INDEX(bureaux!$A:$I,MATCH($F1801,bureaux!$A:$A,0),9)</f>
        <v>#N/A</v>
      </c>
      <c r="L1801" s="91" t="e">
        <f t="shared" si="142"/>
        <v>#N/A</v>
      </c>
      <c r="M1801" s="91" t="e">
        <f t="shared" si="143"/>
        <v>#N/A</v>
      </c>
      <c r="N1801" s="20" t="e">
        <f t="shared" si="144"/>
        <v>#N/A</v>
      </c>
      <c r="O1801" s="20" t="e">
        <f>INDEX(bureaux!$A:$H,MATCH($F1801,bureaux!$A:$A,0),8)</f>
        <v>#N/A</v>
      </c>
      <c r="P1801" s="91" t="e">
        <f>_xlfn.CONCAT(INDEX(bureaux!$A:$H,MATCH($F1801,bureaux!$A:$A,0),4)," ",INDEX(bureaux!$A:$H,MATCH($F1801,bureaux!$A:$A,0),5))</f>
        <v>#N/A</v>
      </c>
      <c r="Q1801" s="20" t="e">
        <f>INDEX(bureaux!$A:$H,MATCH($F1801,bureaux!$A:$A,0),6)</f>
        <v>#N/A</v>
      </c>
      <c r="R1801" s="20" t="e">
        <f>INDEX(bureaux!$A:$H,MATCH($F1801,bureaux!$A:$A,0),7)</f>
        <v>#N/A</v>
      </c>
    </row>
    <row r="1802" spans="1:18" x14ac:dyDescent="0.25">
      <c r="A1802" s="20">
        <f>'Elegio-Electors'!C1802</f>
        <v>0</v>
      </c>
      <c r="B1802" s="20">
        <f>'Elegio-Electors'!B1802</f>
        <v>0</v>
      </c>
      <c r="C1802" s="91">
        <f>IF(Procédure!$C$33=2,'Elegio-Electors'!D1802,Procédure!$C$33)</f>
        <v>0</v>
      </c>
      <c r="D1802" s="20">
        <f>'Elegio-Electors'!E1802</f>
        <v>0</v>
      </c>
      <c r="E1802" s="91" t="str">
        <f>IF(LEFT(RIGHT('Elegio-Electors'!L1802,2),1)="C",'Elegio-Electors'!L1802,IF(LEFT(RIGHT('Elegio-Electors'!M1802,2),1)="C",'Elegio-Electors'!M1802,""))</f>
        <v/>
      </c>
      <c r="F1802" s="91" t="str">
        <f>IF(LEFT(RIGHT('Elegio-Electors'!L1802,2),1)="O",'Elegio-Electors'!L1802,IF(LEFT(RIGHT('Elegio-Electors'!M1802,2),1)="O",'Elegio-Electors'!M1802,""))</f>
        <v/>
      </c>
      <c r="G1802" s="91" t="s">
        <v>166</v>
      </c>
      <c r="H1802" s="91" t="s">
        <v>167</v>
      </c>
      <c r="I1802" s="91" t="e">
        <f t="shared" si="140"/>
        <v>#N/A</v>
      </c>
      <c r="J1802" s="91" t="e">
        <f t="shared" si="141"/>
        <v>#N/A</v>
      </c>
      <c r="K1802" s="91" t="e">
        <f>INDEX(bureaux!$A:$I,MATCH($F1802,bureaux!$A:$A,0),9)</f>
        <v>#N/A</v>
      </c>
      <c r="L1802" s="91" t="e">
        <f t="shared" si="142"/>
        <v>#N/A</v>
      </c>
      <c r="M1802" s="91" t="e">
        <f t="shared" si="143"/>
        <v>#N/A</v>
      </c>
      <c r="N1802" s="20" t="e">
        <f t="shared" si="144"/>
        <v>#N/A</v>
      </c>
      <c r="O1802" s="20" t="e">
        <f>INDEX(bureaux!$A:$H,MATCH($F1802,bureaux!$A:$A,0),8)</f>
        <v>#N/A</v>
      </c>
      <c r="P1802" s="91" t="e">
        <f>_xlfn.CONCAT(INDEX(bureaux!$A:$H,MATCH($F1802,bureaux!$A:$A,0),4)," ",INDEX(bureaux!$A:$H,MATCH($F1802,bureaux!$A:$A,0),5))</f>
        <v>#N/A</v>
      </c>
      <c r="Q1802" s="20" t="e">
        <f>INDEX(bureaux!$A:$H,MATCH($F1802,bureaux!$A:$A,0),6)</f>
        <v>#N/A</v>
      </c>
      <c r="R1802" s="20" t="e">
        <f>INDEX(bureaux!$A:$H,MATCH($F1802,bureaux!$A:$A,0),7)</f>
        <v>#N/A</v>
      </c>
    </row>
    <row r="1803" spans="1:18" x14ac:dyDescent="0.25">
      <c r="A1803" s="20">
        <f>'Elegio-Electors'!C1803</f>
        <v>0</v>
      </c>
      <c r="B1803" s="20">
        <f>'Elegio-Electors'!B1803</f>
        <v>0</v>
      </c>
      <c r="C1803" s="91">
        <f>IF(Procédure!$C$33=2,'Elegio-Electors'!D1803,Procédure!$C$33)</f>
        <v>0</v>
      </c>
      <c r="D1803" s="20">
        <f>'Elegio-Electors'!E1803</f>
        <v>0</v>
      </c>
      <c r="E1803" s="91" t="str">
        <f>IF(LEFT(RIGHT('Elegio-Electors'!L1803,2),1)="C",'Elegio-Electors'!L1803,IF(LEFT(RIGHT('Elegio-Electors'!M1803,2),1)="C",'Elegio-Electors'!M1803,""))</f>
        <v/>
      </c>
      <c r="F1803" s="91" t="str">
        <f>IF(LEFT(RIGHT('Elegio-Electors'!L1803,2),1)="O",'Elegio-Electors'!L1803,IF(LEFT(RIGHT('Elegio-Electors'!M1803,2),1)="O",'Elegio-Electors'!M1803,""))</f>
        <v/>
      </c>
      <c r="G1803" s="91" t="s">
        <v>166</v>
      </c>
      <c r="H1803" s="91" t="s">
        <v>167</v>
      </c>
      <c r="I1803" s="91" t="e">
        <f t="shared" si="140"/>
        <v>#N/A</v>
      </c>
      <c r="J1803" s="91" t="e">
        <f t="shared" si="141"/>
        <v>#N/A</v>
      </c>
      <c r="K1803" s="91" t="e">
        <f>INDEX(bureaux!$A:$I,MATCH($F1803,bureaux!$A:$A,0),9)</f>
        <v>#N/A</v>
      </c>
      <c r="L1803" s="91" t="e">
        <f t="shared" si="142"/>
        <v>#N/A</v>
      </c>
      <c r="M1803" s="91" t="e">
        <f t="shared" si="143"/>
        <v>#N/A</v>
      </c>
      <c r="N1803" s="20" t="e">
        <f t="shared" si="144"/>
        <v>#N/A</v>
      </c>
      <c r="O1803" s="20" t="e">
        <f>INDEX(bureaux!$A:$H,MATCH($F1803,bureaux!$A:$A,0),8)</f>
        <v>#N/A</v>
      </c>
      <c r="P1803" s="91" t="e">
        <f>_xlfn.CONCAT(INDEX(bureaux!$A:$H,MATCH($F1803,bureaux!$A:$A,0),4)," ",INDEX(bureaux!$A:$H,MATCH($F1803,bureaux!$A:$A,0),5))</f>
        <v>#N/A</v>
      </c>
      <c r="Q1803" s="20" t="e">
        <f>INDEX(bureaux!$A:$H,MATCH($F1803,bureaux!$A:$A,0),6)</f>
        <v>#N/A</v>
      </c>
      <c r="R1803" s="20" t="e">
        <f>INDEX(bureaux!$A:$H,MATCH($F1803,bureaux!$A:$A,0),7)</f>
        <v>#N/A</v>
      </c>
    </row>
    <row r="1804" spans="1:18" x14ac:dyDescent="0.25">
      <c r="A1804" s="20">
        <f>'Elegio-Electors'!C1804</f>
        <v>0</v>
      </c>
      <c r="B1804" s="20">
        <f>'Elegio-Electors'!B1804</f>
        <v>0</v>
      </c>
      <c r="C1804" s="91">
        <f>IF(Procédure!$C$33=2,'Elegio-Electors'!D1804,Procédure!$C$33)</f>
        <v>0</v>
      </c>
      <c r="D1804" s="20">
        <f>'Elegio-Electors'!E1804</f>
        <v>0</v>
      </c>
      <c r="E1804" s="91" t="str">
        <f>IF(LEFT(RIGHT('Elegio-Electors'!L1804,2),1)="C",'Elegio-Electors'!L1804,IF(LEFT(RIGHT('Elegio-Electors'!M1804,2),1)="C",'Elegio-Electors'!M1804,""))</f>
        <v/>
      </c>
      <c r="F1804" s="91" t="str">
        <f>IF(LEFT(RIGHT('Elegio-Electors'!L1804,2),1)="O",'Elegio-Electors'!L1804,IF(LEFT(RIGHT('Elegio-Electors'!M1804,2),1)="O",'Elegio-Electors'!M1804,""))</f>
        <v/>
      </c>
      <c r="G1804" s="91" t="s">
        <v>166</v>
      </c>
      <c r="H1804" s="91" t="s">
        <v>167</v>
      </c>
      <c r="I1804" s="91" t="e">
        <f t="shared" si="140"/>
        <v>#N/A</v>
      </c>
      <c r="J1804" s="91" t="e">
        <f t="shared" si="141"/>
        <v>#N/A</v>
      </c>
      <c r="K1804" s="91" t="e">
        <f>INDEX(bureaux!$A:$I,MATCH($F1804,bureaux!$A:$A,0),9)</f>
        <v>#N/A</v>
      </c>
      <c r="L1804" s="91" t="e">
        <f t="shared" si="142"/>
        <v>#N/A</v>
      </c>
      <c r="M1804" s="91" t="e">
        <f t="shared" si="143"/>
        <v>#N/A</v>
      </c>
      <c r="N1804" s="20" t="e">
        <f t="shared" si="144"/>
        <v>#N/A</v>
      </c>
      <c r="O1804" s="20" t="e">
        <f>INDEX(bureaux!$A:$H,MATCH($F1804,bureaux!$A:$A,0),8)</f>
        <v>#N/A</v>
      </c>
      <c r="P1804" s="91" t="e">
        <f>_xlfn.CONCAT(INDEX(bureaux!$A:$H,MATCH($F1804,bureaux!$A:$A,0),4)," ",INDEX(bureaux!$A:$H,MATCH($F1804,bureaux!$A:$A,0),5))</f>
        <v>#N/A</v>
      </c>
      <c r="Q1804" s="20" t="e">
        <f>INDEX(bureaux!$A:$H,MATCH($F1804,bureaux!$A:$A,0),6)</f>
        <v>#N/A</v>
      </c>
      <c r="R1804" s="20" t="e">
        <f>INDEX(bureaux!$A:$H,MATCH($F1804,bureaux!$A:$A,0),7)</f>
        <v>#N/A</v>
      </c>
    </row>
    <row r="1805" spans="1:18" x14ac:dyDescent="0.25">
      <c r="A1805" s="20">
        <f>'Elegio-Electors'!C1805</f>
        <v>0</v>
      </c>
      <c r="B1805" s="20">
        <f>'Elegio-Electors'!B1805</f>
        <v>0</v>
      </c>
      <c r="C1805" s="91">
        <f>IF(Procédure!$C$33=2,'Elegio-Electors'!D1805,Procédure!$C$33)</f>
        <v>0</v>
      </c>
      <c r="D1805" s="20">
        <f>'Elegio-Electors'!E1805</f>
        <v>0</v>
      </c>
      <c r="E1805" s="91" t="str">
        <f>IF(LEFT(RIGHT('Elegio-Electors'!L1805,2),1)="C",'Elegio-Electors'!L1805,IF(LEFT(RIGHT('Elegio-Electors'!M1805,2),1)="C",'Elegio-Electors'!M1805,""))</f>
        <v/>
      </c>
      <c r="F1805" s="91" t="str">
        <f>IF(LEFT(RIGHT('Elegio-Electors'!L1805,2),1)="O",'Elegio-Electors'!L1805,IF(LEFT(RIGHT('Elegio-Electors'!M1805,2),1)="O",'Elegio-Electors'!M1805,""))</f>
        <v/>
      </c>
      <c r="G1805" s="91" t="s">
        <v>166</v>
      </c>
      <c r="H1805" s="91" t="s">
        <v>167</v>
      </c>
      <c r="I1805" s="91" t="e">
        <f t="shared" si="140"/>
        <v>#N/A</v>
      </c>
      <c r="J1805" s="91" t="e">
        <f t="shared" si="141"/>
        <v>#N/A</v>
      </c>
      <c r="K1805" s="91" t="e">
        <f>INDEX(bureaux!$A:$I,MATCH($F1805,bureaux!$A:$A,0),9)</f>
        <v>#N/A</v>
      </c>
      <c r="L1805" s="91" t="e">
        <f t="shared" si="142"/>
        <v>#N/A</v>
      </c>
      <c r="M1805" s="91" t="e">
        <f t="shared" si="143"/>
        <v>#N/A</v>
      </c>
      <c r="N1805" s="20" t="e">
        <f t="shared" si="144"/>
        <v>#N/A</v>
      </c>
      <c r="O1805" s="20" t="e">
        <f>INDEX(bureaux!$A:$H,MATCH($F1805,bureaux!$A:$A,0),8)</f>
        <v>#N/A</v>
      </c>
      <c r="P1805" s="91" t="e">
        <f>_xlfn.CONCAT(INDEX(bureaux!$A:$H,MATCH($F1805,bureaux!$A:$A,0),4)," ",INDEX(bureaux!$A:$H,MATCH($F1805,bureaux!$A:$A,0),5))</f>
        <v>#N/A</v>
      </c>
      <c r="Q1805" s="20" t="e">
        <f>INDEX(bureaux!$A:$H,MATCH($F1805,bureaux!$A:$A,0),6)</f>
        <v>#N/A</v>
      </c>
      <c r="R1805" s="20" t="e">
        <f>INDEX(bureaux!$A:$H,MATCH($F1805,bureaux!$A:$A,0),7)</f>
        <v>#N/A</v>
      </c>
    </row>
    <row r="1806" spans="1:18" x14ac:dyDescent="0.25">
      <c r="A1806" s="20">
        <f>'Elegio-Electors'!C1806</f>
        <v>0</v>
      </c>
      <c r="B1806" s="20">
        <f>'Elegio-Electors'!B1806</f>
        <v>0</v>
      </c>
      <c r="C1806" s="91">
        <f>IF(Procédure!$C$33=2,'Elegio-Electors'!D1806,Procédure!$C$33)</f>
        <v>0</v>
      </c>
      <c r="D1806" s="20">
        <f>'Elegio-Electors'!E1806</f>
        <v>0</v>
      </c>
      <c r="E1806" s="91" t="str">
        <f>IF(LEFT(RIGHT('Elegio-Electors'!L1806,2),1)="C",'Elegio-Electors'!L1806,IF(LEFT(RIGHT('Elegio-Electors'!M1806,2),1)="C",'Elegio-Electors'!M1806,""))</f>
        <v/>
      </c>
      <c r="F1806" s="91" t="str">
        <f>IF(LEFT(RIGHT('Elegio-Electors'!L1806,2),1)="O",'Elegio-Electors'!L1806,IF(LEFT(RIGHT('Elegio-Electors'!M1806,2),1)="O",'Elegio-Electors'!M1806,""))</f>
        <v/>
      </c>
      <c r="G1806" s="91" t="s">
        <v>166</v>
      </c>
      <c r="H1806" s="91" t="s">
        <v>167</v>
      </c>
      <c r="I1806" s="91" t="e">
        <f t="shared" si="140"/>
        <v>#N/A</v>
      </c>
      <c r="J1806" s="91" t="e">
        <f t="shared" si="141"/>
        <v>#N/A</v>
      </c>
      <c r="K1806" s="91" t="e">
        <f>INDEX(bureaux!$A:$I,MATCH($F1806,bureaux!$A:$A,0),9)</f>
        <v>#N/A</v>
      </c>
      <c r="L1806" s="91" t="e">
        <f t="shared" si="142"/>
        <v>#N/A</v>
      </c>
      <c r="M1806" s="91" t="e">
        <f t="shared" si="143"/>
        <v>#N/A</v>
      </c>
      <c r="N1806" s="20" t="e">
        <f t="shared" si="144"/>
        <v>#N/A</v>
      </c>
      <c r="O1806" s="20" t="e">
        <f>INDEX(bureaux!$A:$H,MATCH($F1806,bureaux!$A:$A,0),8)</f>
        <v>#N/A</v>
      </c>
      <c r="P1806" s="91" t="e">
        <f>_xlfn.CONCAT(INDEX(bureaux!$A:$H,MATCH($F1806,bureaux!$A:$A,0),4)," ",INDEX(bureaux!$A:$H,MATCH($F1806,bureaux!$A:$A,0),5))</f>
        <v>#N/A</v>
      </c>
      <c r="Q1806" s="20" t="e">
        <f>INDEX(bureaux!$A:$H,MATCH($F1806,bureaux!$A:$A,0),6)</f>
        <v>#N/A</v>
      </c>
      <c r="R1806" s="20" t="e">
        <f>INDEX(bureaux!$A:$H,MATCH($F1806,bureaux!$A:$A,0),7)</f>
        <v>#N/A</v>
      </c>
    </row>
    <row r="1807" spans="1:18" x14ac:dyDescent="0.25">
      <c r="A1807" s="20">
        <f>'Elegio-Electors'!C1807</f>
        <v>0</v>
      </c>
      <c r="B1807" s="20">
        <f>'Elegio-Electors'!B1807</f>
        <v>0</v>
      </c>
      <c r="C1807" s="91">
        <f>IF(Procédure!$C$33=2,'Elegio-Electors'!D1807,Procédure!$C$33)</f>
        <v>0</v>
      </c>
      <c r="D1807" s="20">
        <f>'Elegio-Electors'!E1807</f>
        <v>0</v>
      </c>
      <c r="E1807" s="91" t="str">
        <f>IF(LEFT(RIGHT('Elegio-Electors'!L1807,2),1)="C",'Elegio-Electors'!L1807,IF(LEFT(RIGHT('Elegio-Electors'!M1807,2),1)="C",'Elegio-Electors'!M1807,""))</f>
        <v/>
      </c>
      <c r="F1807" s="91" t="str">
        <f>IF(LEFT(RIGHT('Elegio-Electors'!L1807,2),1)="O",'Elegio-Electors'!L1807,IF(LEFT(RIGHT('Elegio-Electors'!M1807,2),1)="O",'Elegio-Electors'!M1807,""))</f>
        <v/>
      </c>
      <c r="G1807" s="91" t="s">
        <v>166</v>
      </c>
      <c r="H1807" s="91" t="s">
        <v>167</v>
      </c>
      <c r="I1807" s="91" t="e">
        <f t="shared" si="140"/>
        <v>#N/A</v>
      </c>
      <c r="J1807" s="91" t="e">
        <f t="shared" si="141"/>
        <v>#N/A</v>
      </c>
      <c r="K1807" s="91" t="e">
        <f>INDEX(bureaux!$A:$I,MATCH($F1807,bureaux!$A:$A,0),9)</f>
        <v>#N/A</v>
      </c>
      <c r="L1807" s="91" t="e">
        <f t="shared" si="142"/>
        <v>#N/A</v>
      </c>
      <c r="M1807" s="91" t="e">
        <f t="shared" si="143"/>
        <v>#N/A</v>
      </c>
      <c r="N1807" s="20" t="e">
        <f t="shared" si="144"/>
        <v>#N/A</v>
      </c>
      <c r="O1807" s="20" t="e">
        <f>INDEX(bureaux!$A:$H,MATCH($F1807,bureaux!$A:$A,0),8)</f>
        <v>#N/A</v>
      </c>
      <c r="P1807" s="91" t="e">
        <f>_xlfn.CONCAT(INDEX(bureaux!$A:$H,MATCH($F1807,bureaux!$A:$A,0),4)," ",INDEX(bureaux!$A:$H,MATCH($F1807,bureaux!$A:$A,0),5))</f>
        <v>#N/A</v>
      </c>
      <c r="Q1807" s="20" t="e">
        <f>INDEX(bureaux!$A:$H,MATCH($F1807,bureaux!$A:$A,0),6)</f>
        <v>#N/A</v>
      </c>
      <c r="R1807" s="20" t="e">
        <f>INDEX(bureaux!$A:$H,MATCH($F1807,bureaux!$A:$A,0),7)</f>
        <v>#N/A</v>
      </c>
    </row>
    <row r="1808" spans="1:18" x14ac:dyDescent="0.25">
      <c r="A1808" s="20">
        <f>'Elegio-Electors'!C1808</f>
        <v>0</v>
      </c>
      <c r="B1808" s="20">
        <f>'Elegio-Electors'!B1808</f>
        <v>0</v>
      </c>
      <c r="C1808" s="91">
        <f>IF(Procédure!$C$33=2,'Elegio-Electors'!D1808,Procédure!$C$33)</f>
        <v>0</v>
      </c>
      <c r="D1808" s="20">
        <f>'Elegio-Electors'!E1808</f>
        <v>0</v>
      </c>
      <c r="E1808" s="91" t="str">
        <f>IF(LEFT(RIGHT('Elegio-Electors'!L1808,2),1)="C",'Elegio-Electors'!L1808,IF(LEFT(RIGHT('Elegio-Electors'!M1808,2),1)="C",'Elegio-Electors'!M1808,""))</f>
        <v/>
      </c>
      <c r="F1808" s="91" t="str">
        <f>IF(LEFT(RIGHT('Elegio-Electors'!L1808,2),1)="O",'Elegio-Electors'!L1808,IF(LEFT(RIGHT('Elegio-Electors'!M1808,2),1)="O",'Elegio-Electors'!M1808,""))</f>
        <v/>
      </c>
      <c r="G1808" s="91" t="s">
        <v>166</v>
      </c>
      <c r="H1808" s="91" t="s">
        <v>167</v>
      </c>
      <c r="I1808" s="91" t="e">
        <f t="shared" si="140"/>
        <v>#N/A</v>
      </c>
      <c r="J1808" s="91" t="e">
        <f t="shared" si="141"/>
        <v>#N/A</v>
      </c>
      <c r="K1808" s="91" t="e">
        <f>INDEX(bureaux!$A:$I,MATCH($F1808,bureaux!$A:$A,0),9)</f>
        <v>#N/A</v>
      </c>
      <c r="L1808" s="91" t="e">
        <f t="shared" si="142"/>
        <v>#N/A</v>
      </c>
      <c r="M1808" s="91" t="e">
        <f t="shared" si="143"/>
        <v>#N/A</v>
      </c>
      <c r="N1808" s="20" t="e">
        <f t="shared" si="144"/>
        <v>#N/A</v>
      </c>
      <c r="O1808" s="20" t="e">
        <f>INDEX(bureaux!$A:$H,MATCH($F1808,bureaux!$A:$A,0),8)</f>
        <v>#N/A</v>
      </c>
      <c r="P1808" s="91" t="e">
        <f>_xlfn.CONCAT(INDEX(bureaux!$A:$H,MATCH($F1808,bureaux!$A:$A,0),4)," ",INDEX(bureaux!$A:$H,MATCH($F1808,bureaux!$A:$A,0),5))</f>
        <v>#N/A</v>
      </c>
      <c r="Q1808" s="20" t="e">
        <f>INDEX(bureaux!$A:$H,MATCH($F1808,bureaux!$A:$A,0),6)</f>
        <v>#N/A</v>
      </c>
      <c r="R1808" s="20" t="e">
        <f>INDEX(bureaux!$A:$H,MATCH($F1808,bureaux!$A:$A,0),7)</f>
        <v>#N/A</v>
      </c>
    </row>
    <row r="1809" spans="1:18" x14ac:dyDescent="0.25">
      <c r="A1809" s="20">
        <f>'Elegio-Electors'!C1809</f>
        <v>0</v>
      </c>
      <c r="B1809" s="20">
        <f>'Elegio-Electors'!B1809</f>
        <v>0</v>
      </c>
      <c r="C1809" s="91">
        <f>IF(Procédure!$C$33=2,'Elegio-Electors'!D1809,Procédure!$C$33)</f>
        <v>0</v>
      </c>
      <c r="D1809" s="20">
        <f>'Elegio-Electors'!E1809</f>
        <v>0</v>
      </c>
      <c r="E1809" s="91" t="str">
        <f>IF(LEFT(RIGHT('Elegio-Electors'!L1809,2),1)="C",'Elegio-Electors'!L1809,IF(LEFT(RIGHT('Elegio-Electors'!M1809,2),1)="C",'Elegio-Electors'!M1809,""))</f>
        <v/>
      </c>
      <c r="F1809" s="91" t="str">
        <f>IF(LEFT(RIGHT('Elegio-Electors'!L1809,2),1)="O",'Elegio-Electors'!L1809,IF(LEFT(RIGHT('Elegio-Electors'!M1809,2),1)="O",'Elegio-Electors'!M1809,""))</f>
        <v/>
      </c>
      <c r="G1809" s="91" t="s">
        <v>166</v>
      </c>
      <c r="H1809" s="91" t="s">
        <v>167</v>
      </c>
      <c r="I1809" s="91" t="e">
        <f t="shared" si="140"/>
        <v>#N/A</v>
      </c>
      <c r="J1809" s="91" t="e">
        <f t="shared" si="141"/>
        <v>#N/A</v>
      </c>
      <c r="K1809" s="91" t="e">
        <f>INDEX(bureaux!$A:$I,MATCH($F1809,bureaux!$A:$A,0),9)</f>
        <v>#N/A</v>
      </c>
      <c r="L1809" s="91" t="e">
        <f t="shared" si="142"/>
        <v>#N/A</v>
      </c>
      <c r="M1809" s="91" t="e">
        <f t="shared" si="143"/>
        <v>#N/A</v>
      </c>
      <c r="N1809" s="20" t="e">
        <f t="shared" si="144"/>
        <v>#N/A</v>
      </c>
      <c r="O1809" s="20" t="e">
        <f>INDEX(bureaux!$A:$H,MATCH($F1809,bureaux!$A:$A,0),8)</f>
        <v>#N/A</v>
      </c>
      <c r="P1809" s="91" t="e">
        <f>_xlfn.CONCAT(INDEX(bureaux!$A:$H,MATCH($F1809,bureaux!$A:$A,0),4)," ",INDEX(bureaux!$A:$H,MATCH($F1809,bureaux!$A:$A,0),5))</f>
        <v>#N/A</v>
      </c>
      <c r="Q1809" s="20" t="e">
        <f>INDEX(bureaux!$A:$H,MATCH($F1809,bureaux!$A:$A,0),6)</f>
        <v>#N/A</v>
      </c>
      <c r="R1809" s="20" t="e">
        <f>INDEX(bureaux!$A:$H,MATCH($F1809,bureaux!$A:$A,0),7)</f>
        <v>#N/A</v>
      </c>
    </row>
    <row r="1810" spans="1:18" x14ac:dyDescent="0.25">
      <c r="A1810" s="20">
        <f>'Elegio-Electors'!C1810</f>
        <v>0</v>
      </c>
      <c r="B1810" s="20">
        <f>'Elegio-Electors'!B1810</f>
        <v>0</v>
      </c>
      <c r="C1810" s="91">
        <f>IF(Procédure!$C$33=2,'Elegio-Electors'!D1810,Procédure!$C$33)</f>
        <v>0</v>
      </c>
      <c r="D1810" s="20">
        <f>'Elegio-Electors'!E1810</f>
        <v>0</v>
      </c>
      <c r="E1810" s="91" t="str">
        <f>IF(LEFT(RIGHT('Elegio-Electors'!L1810,2),1)="C",'Elegio-Electors'!L1810,IF(LEFT(RIGHT('Elegio-Electors'!M1810,2),1)="C",'Elegio-Electors'!M1810,""))</f>
        <v/>
      </c>
      <c r="F1810" s="91" t="str">
        <f>IF(LEFT(RIGHT('Elegio-Electors'!L1810,2),1)="O",'Elegio-Electors'!L1810,IF(LEFT(RIGHT('Elegio-Electors'!M1810,2),1)="O",'Elegio-Electors'!M1810,""))</f>
        <v/>
      </c>
      <c r="G1810" s="91" t="s">
        <v>166</v>
      </c>
      <c r="H1810" s="91" t="s">
        <v>167</v>
      </c>
      <c r="I1810" s="91" t="e">
        <f t="shared" si="140"/>
        <v>#N/A</v>
      </c>
      <c r="J1810" s="91" t="e">
        <f t="shared" si="141"/>
        <v>#N/A</v>
      </c>
      <c r="K1810" s="91" t="e">
        <f>INDEX(bureaux!$A:$I,MATCH($F1810,bureaux!$A:$A,0),9)</f>
        <v>#N/A</v>
      </c>
      <c r="L1810" s="91" t="e">
        <f t="shared" si="142"/>
        <v>#N/A</v>
      </c>
      <c r="M1810" s="91" t="e">
        <f t="shared" si="143"/>
        <v>#N/A</v>
      </c>
      <c r="N1810" s="20" t="e">
        <f t="shared" si="144"/>
        <v>#N/A</v>
      </c>
      <c r="O1810" s="20" t="e">
        <f>INDEX(bureaux!$A:$H,MATCH($F1810,bureaux!$A:$A,0),8)</f>
        <v>#N/A</v>
      </c>
      <c r="P1810" s="91" t="e">
        <f>_xlfn.CONCAT(INDEX(bureaux!$A:$H,MATCH($F1810,bureaux!$A:$A,0),4)," ",INDEX(bureaux!$A:$H,MATCH($F1810,bureaux!$A:$A,0),5))</f>
        <v>#N/A</v>
      </c>
      <c r="Q1810" s="20" t="e">
        <f>INDEX(bureaux!$A:$H,MATCH($F1810,bureaux!$A:$A,0),6)</f>
        <v>#N/A</v>
      </c>
      <c r="R1810" s="20" t="e">
        <f>INDEX(bureaux!$A:$H,MATCH($F1810,bureaux!$A:$A,0),7)</f>
        <v>#N/A</v>
      </c>
    </row>
    <row r="1811" spans="1:18" x14ac:dyDescent="0.25">
      <c r="A1811" s="20">
        <f>'Elegio-Electors'!C1811</f>
        <v>0</v>
      </c>
      <c r="B1811" s="20">
        <f>'Elegio-Electors'!B1811</f>
        <v>0</v>
      </c>
      <c r="C1811" s="91">
        <f>IF(Procédure!$C$33=2,'Elegio-Electors'!D1811,Procédure!$C$33)</f>
        <v>0</v>
      </c>
      <c r="D1811" s="20">
        <f>'Elegio-Electors'!E1811</f>
        <v>0</v>
      </c>
      <c r="E1811" s="91" t="str">
        <f>IF(LEFT(RIGHT('Elegio-Electors'!L1811,2),1)="C",'Elegio-Electors'!L1811,IF(LEFT(RIGHT('Elegio-Electors'!M1811,2),1)="C",'Elegio-Electors'!M1811,""))</f>
        <v/>
      </c>
      <c r="F1811" s="91" t="str">
        <f>IF(LEFT(RIGHT('Elegio-Electors'!L1811,2),1)="O",'Elegio-Electors'!L1811,IF(LEFT(RIGHT('Elegio-Electors'!M1811,2),1)="O",'Elegio-Electors'!M1811,""))</f>
        <v/>
      </c>
      <c r="G1811" s="91" t="s">
        <v>166</v>
      </c>
      <c r="H1811" s="91" t="s">
        <v>167</v>
      </c>
      <c r="I1811" s="91" t="e">
        <f t="shared" si="140"/>
        <v>#N/A</v>
      </c>
      <c r="J1811" s="91" t="e">
        <f t="shared" si="141"/>
        <v>#N/A</v>
      </c>
      <c r="K1811" s="91" t="e">
        <f>INDEX(bureaux!$A:$I,MATCH($F1811,bureaux!$A:$A,0),9)</f>
        <v>#N/A</v>
      </c>
      <c r="L1811" s="91" t="e">
        <f t="shared" si="142"/>
        <v>#N/A</v>
      </c>
      <c r="M1811" s="91" t="e">
        <f t="shared" si="143"/>
        <v>#N/A</v>
      </c>
      <c r="N1811" s="20" t="e">
        <f t="shared" si="144"/>
        <v>#N/A</v>
      </c>
      <c r="O1811" s="20" t="e">
        <f>INDEX(bureaux!$A:$H,MATCH($F1811,bureaux!$A:$A,0),8)</f>
        <v>#N/A</v>
      </c>
      <c r="P1811" s="91" t="e">
        <f>_xlfn.CONCAT(INDEX(bureaux!$A:$H,MATCH($F1811,bureaux!$A:$A,0),4)," ",INDEX(bureaux!$A:$H,MATCH($F1811,bureaux!$A:$A,0),5))</f>
        <v>#N/A</v>
      </c>
      <c r="Q1811" s="20" t="e">
        <f>INDEX(bureaux!$A:$H,MATCH($F1811,bureaux!$A:$A,0),6)</f>
        <v>#N/A</v>
      </c>
      <c r="R1811" s="20" t="e">
        <f>INDEX(bureaux!$A:$H,MATCH($F1811,bureaux!$A:$A,0),7)</f>
        <v>#N/A</v>
      </c>
    </row>
    <row r="1812" spans="1:18" x14ac:dyDescent="0.25">
      <c r="A1812" s="20">
        <f>'Elegio-Electors'!C1812</f>
        <v>0</v>
      </c>
      <c r="B1812" s="20">
        <f>'Elegio-Electors'!B1812</f>
        <v>0</v>
      </c>
      <c r="C1812" s="91">
        <f>IF(Procédure!$C$33=2,'Elegio-Electors'!D1812,Procédure!$C$33)</f>
        <v>0</v>
      </c>
      <c r="D1812" s="20">
        <f>'Elegio-Electors'!E1812</f>
        <v>0</v>
      </c>
      <c r="E1812" s="91" t="str">
        <f>IF(LEFT(RIGHT('Elegio-Electors'!L1812,2),1)="C",'Elegio-Electors'!L1812,IF(LEFT(RIGHT('Elegio-Electors'!M1812,2),1)="C",'Elegio-Electors'!M1812,""))</f>
        <v/>
      </c>
      <c r="F1812" s="91" t="str">
        <f>IF(LEFT(RIGHT('Elegio-Electors'!L1812,2),1)="O",'Elegio-Electors'!L1812,IF(LEFT(RIGHT('Elegio-Electors'!M1812,2),1)="O",'Elegio-Electors'!M1812,""))</f>
        <v/>
      </c>
      <c r="G1812" s="91" t="s">
        <v>166</v>
      </c>
      <c r="H1812" s="91" t="s">
        <v>167</v>
      </c>
      <c r="I1812" s="91" t="e">
        <f t="shared" si="140"/>
        <v>#N/A</v>
      </c>
      <c r="J1812" s="91" t="e">
        <f t="shared" si="141"/>
        <v>#N/A</v>
      </c>
      <c r="K1812" s="91" t="e">
        <f>INDEX(bureaux!$A:$I,MATCH($F1812,bureaux!$A:$A,0),9)</f>
        <v>#N/A</v>
      </c>
      <c r="L1812" s="91" t="e">
        <f t="shared" si="142"/>
        <v>#N/A</v>
      </c>
      <c r="M1812" s="91" t="e">
        <f t="shared" si="143"/>
        <v>#N/A</v>
      </c>
      <c r="N1812" s="20" t="e">
        <f t="shared" si="144"/>
        <v>#N/A</v>
      </c>
      <c r="O1812" s="20" t="e">
        <f>INDEX(bureaux!$A:$H,MATCH($F1812,bureaux!$A:$A,0),8)</f>
        <v>#N/A</v>
      </c>
      <c r="P1812" s="91" t="e">
        <f>_xlfn.CONCAT(INDEX(bureaux!$A:$H,MATCH($F1812,bureaux!$A:$A,0),4)," ",INDEX(bureaux!$A:$H,MATCH($F1812,bureaux!$A:$A,0),5))</f>
        <v>#N/A</v>
      </c>
      <c r="Q1812" s="20" t="e">
        <f>INDEX(bureaux!$A:$H,MATCH($F1812,bureaux!$A:$A,0),6)</f>
        <v>#N/A</v>
      </c>
      <c r="R1812" s="20" t="e">
        <f>INDEX(bureaux!$A:$H,MATCH($F1812,bureaux!$A:$A,0),7)</f>
        <v>#N/A</v>
      </c>
    </row>
    <row r="1813" spans="1:18" x14ac:dyDescent="0.25">
      <c r="A1813" s="20">
        <f>'Elegio-Electors'!C1813</f>
        <v>0</v>
      </c>
      <c r="B1813" s="20">
        <f>'Elegio-Electors'!B1813</f>
        <v>0</v>
      </c>
      <c r="C1813" s="91">
        <f>IF(Procédure!$C$33=2,'Elegio-Electors'!D1813,Procédure!$C$33)</f>
        <v>0</v>
      </c>
      <c r="D1813" s="20">
        <f>'Elegio-Electors'!E1813</f>
        <v>0</v>
      </c>
      <c r="E1813" s="91" t="str">
        <f>IF(LEFT(RIGHT('Elegio-Electors'!L1813,2),1)="C",'Elegio-Electors'!L1813,IF(LEFT(RIGHT('Elegio-Electors'!M1813,2),1)="C",'Elegio-Electors'!M1813,""))</f>
        <v/>
      </c>
      <c r="F1813" s="91" t="str">
        <f>IF(LEFT(RIGHT('Elegio-Electors'!L1813,2),1)="O",'Elegio-Electors'!L1813,IF(LEFT(RIGHT('Elegio-Electors'!M1813,2),1)="O",'Elegio-Electors'!M1813,""))</f>
        <v/>
      </c>
      <c r="G1813" s="91" t="s">
        <v>166</v>
      </c>
      <c r="H1813" s="91" t="s">
        <v>167</v>
      </c>
      <c r="I1813" s="91" t="e">
        <f t="shared" si="140"/>
        <v>#N/A</v>
      </c>
      <c r="J1813" s="91" t="e">
        <f t="shared" si="141"/>
        <v>#N/A</v>
      </c>
      <c r="K1813" s="91" t="e">
        <f>INDEX(bureaux!$A:$I,MATCH($F1813,bureaux!$A:$A,0),9)</f>
        <v>#N/A</v>
      </c>
      <c r="L1813" s="91" t="e">
        <f t="shared" si="142"/>
        <v>#N/A</v>
      </c>
      <c r="M1813" s="91" t="e">
        <f t="shared" si="143"/>
        <v>#N/A</v>
      </c>
      <c r="N1813" s="20" t="e">
        <f t="shared" si="144"/>
        <v>#N/A</v>
      </c>
      <c r="O1813" s="20" t="e">
        <f>INDEX(bureaux!$A:$H,MATCH($F1813,bureaux!$A:$A,0),8)</f>
        <v>#N/A</v>
      </c>
      <c r="P1813" s="91" t="e">
        <f>_xlfn.CONCAT(INDEX(bureaux!$A:$H,MATCH($F1813,bureaux!$A:$A,0),4)," ",INDEX(bureaux!$A:$H,MATCH($F1813,bureaux!$A:$A,0),5))</f>
        <v>#N/A</v>
      </c>
      <c r="Q1813" s="20" t="e">
        <f>INDEX(bureaux!$A:$H,MATCH($F1813,bureaux!$A:$A,0),6)</f>
        <v>#N/A</v>
      </c>
      <c r="R1813" s="20" t="e">
        <f>INDEX(bureaux!$A:$H,MATCH($F1813,bureaux!$A:$A,0),7)</f>
        <v>#N/A</v>
      </c>
    </row>
    <row r="1814" spans="1:18" x14ac:dyDescent="0.25">
      <c r="A1814" s="20">
        <f>'Elegio-Electors'!C1814</f>
        <v>0</v>
      </c>
      <c r="B1814" s="20">
        <f>'Elegio-Electors'!B1814</f>
        <v>0</v>
      </c>
      <c r="C1814" s="91">
        <f>IF(Procédure!$C$33=2,'Elegio-Electors'!D1814,Procédure!$C$33)</f>
        <v>0</v>
      </c>
      <c r="D1814" s="20">
        <f>'Elegio-Electors'!E1814</f>
        <v>0</v>
      </c>
      <c r="E1814" s="91" t="str">
        <f>IF(LEFT(RIGHT('Elegio-Electors'!L1814,2),1)="C",'Elegio-Electors'!L1814,IF(LEFT(RIGHT('Elegio-Electors'!M1814,2),1)="C",'Elegio-Electors'!M1814,""))</f>
        <v/>
      </c>
      <c r="F1814" s="91" t="str">
        <f>IF(LEFT(RIGHT('Elegio-Electors'!L1814,2),1)="O",'Elegio-Electors'!L1814,IF(LEFT(RIGHT('Elegio-Electors'!M1814,2),1)="O",'Elegio-Electors'!M1814,""))</f>
        <v/>
      </c>
      <c r="G1814" s="91" t="s">
        <v>166</v>
      </c>
      <c r="H1814" s="91" t="s">
        <v>167</v>
      </c>
      <c r="I1814" s="91" t="e">
        <f t="shared" si="140"/>
        <v>#N/A</v>
      </c>
      <c r="J1814" s="91" t="e">
        <f t="shared" si="141"/>
        <v>#N/A</v>
      </c>
      <c r="K1814" s="91" t="e">
        <f>INDEX(bureaux!$A:$I,MATCH($F1814,bureaux!$A:$A,0),9)</f>
        <v>#N/A</v>
      </c>
      <c r="L1814" s="91" t="e">
        <f t="shared" si="142"/>
        <v>#N/A</v>
      </c>
      <c r="M1814" s="91" t="e">
        <f t="shared" si="143"/>
        <v>#N/A</v>
      </c>
      <c r="N1814" s="20" t="e">
        <f t="shared" si="144"/>
        <v>#N/A</v>
      </c>
      <c r="O1814" s="20" t="e">
        <f>INDEX(bureaux!$A:$H,MATCH($F1814,bureaux!$A:$A,0),8)</f>
        <v>#N/A</v>
      </c>
      <c r="P1814" s="91" t="e">
        <f>_xlfn.CONCAT(INDEX(bureaux!$A:$H,MATCH($F1814,bureaux!$A:$A,0),4)," ",INDEX(bureaux!$A:$H,MATCH($F1814,bureaux!$A:$A,0),5))</f>
        <v>#N/A</v>
      </c>
      <c r="Q1814" s="20" t="e">
        <f>INDEX(bureaux!$A:$H,MATCH($F1814,bureaux!$A:$A,0),6)</f>
        <v>#N/A</v>
      </c>
      <c r="R1814" s="20" t="e">
        <f>INDEX(bureaux!$A:$H,MATCH($F1814,bureaux!$A:$A,0),7)</f>
        <v>#N/A</v>
      </c>
    </row>
    <row r="1815" spans="1:18" x14ac:dyDescent="0.25">
      <c r="A1815" s="20">
        <f>'Elegio-Electors'!C1815</f>
        <v>0</v>
      </c>
      <c r="B1815" s="20">
        <f>'Elegio-Electors'!B1815</f>
        <v>0</v>
      </c>
      <c r="C1815" s="91">
        <f>IF(Procédure!$C$33=2,'Elegio-Electors'!D1815,Procédure!$C$33)</f>
        <v>0</v>
      </c>
      <c r="D1815" s="20">
        <f>'Elegio-Electors'!E1815</f>
        <v>0</v>
      </c>
      <c r="E1815" s="91" t="str">
        <f>IF(LEFT(RIGHT('Elegio-Electors'!L1815,2),1)="C",'Elegio-Electors'!L1815,IF(LEFT(RIGHT('Elegio-Electors'!M1815,2),1)="C",'Elegio-Electors'!M1815,""))</f>
        <v/>
      </c>
      <c r="F1815" s="91" t="str">
        <f>IF(LEFT(RIGHT('Elegio-Electors'!L1815,2),1)="O",'Elegio-Electors'!L1815,IF(LEFT(RIGHT('Elegio-Electors'!M1815,2),1)="O",'Elegio-Electors'!M1815,""))</f>
        <v/>
      </c>
      <c r="G1815" s="91" t="s">
        <v>166</v>
      </c>
      <c r="H1815" s="91" t="s">
        <v>167</v>
      </c>
      <c r="I1815" s="91" t="e">
        <f t="shared" si="140"/>
        <v>#N/A</v>
      </c>
      <c r="J1815" s="91" t="e">
        <f t="shared" si="141"/>
        <v>#N/A</v>
      </c>
      <c r="K1815" s="91" t="e">
        <f>INDEX(bureaux!$A:$I,MATCH($F1815,bureaux!$A:$A,0),9)</f>
        <v>#N/A</v>
      </c>
      <c r="L1815" s="91" t="e">
        <f t="shared" si="142"/>
        <v>#N/A</v>
      </c>
      <c r="M1815" s="91" t="e">
        <f t="shared" si="143"/>
        <v>#N/A</v>
      </c>
      <c r="N1815" s="20" t="e">
        <f t="shared" si="144"/>
        <v>#N/A</v>
      </c>
      <c r="O1815" s="20" t="e">
        <f>INDEX(bureaux!$A:$H,MATCH($F1815,bureaux!$A:$A,0),8)</f>
        <v>#N/A</v>
      </c>
      <c r="P1815" s="91" t="e">
        <f>_xlfn.CONCAT(INDEX(bureaux!$A:$H,MATCH($F1815,bureaux!$A:$A,0),4)," ",INDEX(bureaux!$A:$H,MATCH($F1815,bureaux!$A:$A,0),5))</f>
        <v>#N/A</v>
      </c>
      <c r="Q1815" s="20" t="e">
        <f>INDEX(bureaux!$A:$H,MATCH($F1815,bureaux!$A:$A,0),6)</f>
        <v>#N/A</v>
      </c>
      <c r="R1815" s="20" t="e">
        <f>INDEX(bureaux!$A:$H,MATCH($F1815,bureaux!$A:$A,0),7)</f>
        <v>#N/A</v>
      </c>
    </row>
    <row r="1816" spans="1:18" x14ac:dyDescent="0.25">
      <c r="A1816" s="20">
        <f>'Elegio-Electors'!C1816</f>
        <v>0</v>
      </c>
      <c r="B1816" s="20">
        <f>'Elegio-Electors'!B1816</f>
        <v>0</v>
      </c>
      <c r="C1816" s="91">
        <f>IF(Procédure!$C$33=2,'Elegio-Electors'!D1816,Procédure!$C$33)</f>
        <v>0</v>
      </c>
      <c r="D1816" s="20">
        <f>'Elegio-Electors'!E1816</f>
        <v>0</v>
      </c>
      <c r="E1816" s="91" t="str">
        <f>IF(LEFT(RIGHT('Elegio-Electors'!L1816,2),1)="C",'Elegio-Electors'!L1816,IF(LEFT(RIGHT('Elegio-Electors'!M1816,2),1)="C",'Elegio-Electors'!M1816,""))</f>
        <v/>
      </c>
      <c r="F1816" s="91" t="str">
        <f>IF(LEFT(RIGHT('Elegio-Electors'!L1816,2),1)="O",'Elegio-Electors'!L1816,IF(LEFT(RIGHT('Elegio-Electors'!M1816,2),1)="O",'Elegio-Electors'!M1816,""))</f>
        <v/>
      </c>
      <c r="G1816" s="91" t="s">
        <v>166</v>
      </c>
      <c r="H1816" s="91" t="s">
        <v>167</v>
      </c>
      <c r="I1816" s="91" t="e">
        <f t="shared" si="140"/>
        <v>#N/A</v>
      </c>
      <c r="J1816" s="91" t="e">
        <f t="shared" si="141"/>
        <v>#N/A</v>
      </c>
      <c r="K1816" s="91" t="e">
        <f>INDEX(bureaux!$A:$I,MATCH($F1816,bureaux!$A:$A,0),9)</f>
        <v>#N/A</v>
      </c>
      <c r="L1816" s="91" t="e">
        <f t="shared" si="142"/>
        <v>#N/A</v>
      </c>
      <c r="M1816" s="91" t="e">
        <f t="shared" si="143"/>
        <v>#N/A</v>
      </c>
      <c r="N1816" s="20" t="e">
        <f t="shared" si="144"/>
        <v>#N/A</v>
      </c>
      <c r="O1816" s="20" t="e">
        <f>INDEX(bureaux!$A:$H,MATCH($F1816,bureaux!$A:$A,0),8)</f>
        <v>#N/A</v>
      </c>
      <c r="P1816" s="91" t="e">
        <f>_xlfn.CONCAT(INDEX(bureaux!$A:$H,MATCH($F1816,bureaux!$A:$A,0),4)," ",INDEX(bureaux!$A:$H,MATCH($F1816,bureaux!$A:$A,0),5))</f>
        <v>#N/A</v>
      </c>
      <c r="Q1816" s="20" t="e">
        <f>INDEX(bureaux!$A:$H,MATCH($F1816,bureaux!$A:$A,0),6)</f>
        <v>#N/A</v>
      </c>
      <c r="R1816" s="20" t="e">
        <f>INDEX(bureaux!$A:$H,MATCH($F1816,bureaux!$A:$A,0),7)</f>
        <v>#N/A</v>
      </c>
    </row>
    <row r="1817" spans="1:18" x14ac:dyDescent="0.25">
      <c r="A1817" s="20">
        <f>'Elegio-Electors'!C1817</f>
        <v>0</v>
      </c>
      <c r="B1817" s="20">
        <f>'Elegio-Electors'!B1817</f>
        <v>0</v>
      </c>
      <c r="C1817" s="91">
        <f>IF(Procédure!$C$33=2,'Elegio-Electors'!D1817,Procédure!$C$33)</f>
        <v>0</v>
      </c>
      <c r="D1817" s="20">
        <f>'Elegio-Electors'!E1817</f>
        <v>0</v>
      </c>
      <c r="E1817" s="91" t="str">
        <f>IF(LEFT(RIGHT('Elegio-Electors'!L1817,2),1)="C",'Elegio-Electors'!L1817,IF(LEFT(RIGHT('Elegio-Electors'!M1817,2),1)="C",'Elegio-Electors'!M1817,""))</f>
        <v/>
      </c>
      <c r="F1817" s="91" t="str">
        <f>IF(LEFT(RIGHT('Elegio-Electors'!L1817,2),1)="O",'Elegio-Electors'!L1817,IF(LEFT(RIGHT('Elegio-Electors'!M1817,2),1)="O",'Elegio-Electors'!M1817,""))</f>
        <v/>
      </c>
      <c r="G1817" s="91" t="s">
        <v>166</v>
      </c>
      <c r="H1817" s="91" t="s">
        <v>167</v>
      </c>
      <c r="I1817" s="91" t="e">
        <f t="shared" si="140"/>
        <v>#N/A</v>
      </c>
      <c r="J1817" s="91" t="e">
        <f t="shared" si="141"/>
        <v>#N/A</v>
      </c>
      <c r="K1817" s="91" t="e">
        <f>INDEX(bureaux!$A:$I,MATCH($F1817,bureaux!$A:$A,0),9)</f>
        <v>#N/A</v>
      </c>
      <c r="L1817" s="91" t="e">
        <f t="shared" si="142"/>
        <v>#N/A</v>
      </c>
      <c r="M1817" s="91" t="e">
        <f t="shared" si="143"/>
        <v>#N/A</v>
      </c>
      <c r="N1817" s="20" t="e">
        <f t="shared" si="144"/>
        <v>#N/A</v>
      </c>
      <c r="O1817" s="20" t="e">
        <f>INDEX(bureaux!$A:$H,MATCH($F1817,bureaux!$A:$A,0),8)</f>
        <v>#N/A</v>
      </c>
      <c r="P1817" s="91" t="e">
        <f>_xlfn.CONCAT(INDEX(bureaux!$A:$H,MATCH($F1817,bureaux!$A:$A,0),4)," ",INDEX(bureaux!$A:$H,MATCH($F1817,bureaux!$A:$A,0),5))</f>
        <v>#N/A</v>
      </c>
      <c r="Q1817" s="20" t="e">
        <f>INDEX(bureaux!$A:$H,MATCH($F1817,bureaux!$A:$A,0),6)</f>
        <v>#N/A</v>
      </c>
      <c r="R1817" s="20" t="e">
        <f>INDEX(bureaux!$A:$H,MATCH($F1817,bureaux!$A:$A,0),7)</f>
        <v>#N/A</v>
      </c>
    </row>
    <row r="1818" spans="1:18" x14ac:dyDescent="0.25">
      <c r="A1818" s="20">
        <f>'Elegio-Electors'!C1818</f>
        <v>0</v>
      </c>
      <c r="B1818" s="20">
        <f>'Elegio-Electors'!B1818</f>
        <v>0</v>
      </c>
      <c r="C1818" s="91">
        <f>IF(Procédure!$C$33=2,'Elegio-Electors'!D1818,Procédure!$C$33)</f>
        <v>0</v>
      </c>
      <c r="D1818" s="20">
        <f>'Elegio-Electors'!E1818</f>
        <v>0</v>
      </c>
      <c r="E1818" s="91" t="str">
        <f>IF(LEFT(RIGHT('Elegio-Electors'!L1818,2),1)="C",'Elegio-Electors'!L1818,IF(LEFT(RIGHT('Elegio-Electors'!M1818,2),1)="C",'Elegio-Electors'!M1818,""))</f>
        <v/>
      </c>
      <c r="F1818" s="91" t="str">
        <f>IF(LEFT(RIGHT('Elegio-Electors'!L1818,2),1)="O",'Elegio-Electors'!L1818,IF(LEFT(RIGHT('Elegio-Electors'!M1818,2),1)="O",'Elegio-Electors'!M1818,""))</f>
        <v/>
      </c>
      <c r="G1818" s="91" t="s">
        <v>166</v>
      </c>
      <c r="H1818" s="91" t="s">
        <v>167</v>
      </c>
      <c r="I1818" s="91" t="e">
        <f t="shared" si="140"/>
        <v>#N/A</v>
      </c>
      <c r="J1818" s="91" t="e">
        <f t="shared" si="141"/>
        <v>#N/A</v>
      </c>
      <c r="K1818" s="91" t="e">
        <f>INDEX(bureaux!$A:$I,MATCH($F1818,bureaux!$A:$A,0),9)</f>
        <v>#N/A</v>
      </c>
      <c r="L1818" s="91" t="e">
        <f t="shared" si="142"/>
        <v>#N/A</v>
      </c>
      <c r="M1818" s="91" t="e">
        <f t="shared" si="143"/>
        <v>#N/A</v>
      </c>
      <c r="N1818" s="20" t="e">
        <f t="shared" si="144"/>
        <v>#N/A</v>
      </c>
      <c r="O1818" s="20" t="e">
        <f>INDEX(bureaux!$A:$H,MATCH($F1818,bureaux!$A:$A,0),8)</f>
        <v>#N/A</v>
      </c>
      <c r="P1818" s="91" t="e">
        <f>_xlfn.CONCAT(INDEX(bureaux!$A:$H,MATCH($F1818,bureaux!$A:$A,0),4)," ",INDEX(bureaux!$A:$H,MATCH($F1818,bureaux!$A:$A,0),5))</f>
        <v>#N/A</v>
      </c>
      <c r="Q1818" s="20" t="e">
        <f>INDEX(bureaux!$A:$H,MATCH($F1818,bureaux!$A:$A,0),6)</f>
        <v>#N/A</v>
      </c>
      <c r="R1818" s="20" t="e">
        <f>INDEX(bureaux!$A:$H,MATCH($F1818,bureaux!$A:$A,0),7)</f>
        <v>#N/A</v>
      </c>
    </row>
    <row r="1819" spans="1:18" x14ac:dyDescent="0.25">
      <c r="A1819" s="20">
        <f>'Elegio-Electors'!C1819</f>
        <v>0</v>
      </c>
      <c r="B1819" s="20">
        <f>'Elegio-Electors'!B1819</f>
        <v>0</v>
      </c>
      <c r="C1819" s="91">
        <f>IF(Procédure!$C$33=2,'Elegio-Electors'!D1819,Procédure!$C$33)</f>
        <v>0</v>
      </c>
      <c r="D1819" s="20">
        <f>'Elegio-Electors'!E1819</f>
        <v>0</v>
      </c>
      <c r="E1819" s="91" t="str">
        <f>IF(LEFT(RIGHT('Elegio-Electors'!L1819,2),1)="C",'Elegio-Electors'!L1819,IF(LEFT(RIGHT('Elegio-Electors'!M1819,2),1)="C",'Elegio-Electors'!M1819,""))</f>
        <v/>
      </c>
      <c r="F1819" s="91" t="str">
        <f>IF(LEFT(RIGHT('Elegio-Electors'!L1819,2),1)="O",'Elegio-Electors'!L1819,IF(LEFT(RIGHT('Elegio-Electors'!M1819,2),1)="O",'Elegio-Electors'!M1819,""))</f>
        <v/>
      </c>
      <c r="G1819" s="91" t="s">
        <v>166</v>
      </c>
      <c r="H1819" s="91" t="s">
        <v>167</v>
      </c>
      <c r="I1819" s="91" t="e">
        <f t="shared" si="140"/>
        <v>#N/A</v>
      </c>
      <c r="J1819" s="91" t="e">
        <f t="shared" si="141"/>
        <v>#N/A</v>
      </c>
      <c r="K1819" s="91" t="e">
        <f>INDEX(bureaux!$A:$I,MATCH($F1819,bureaux!$A:$A,0),9)</f>
        <v>#N/A</v>
      </c>
      <c r="L1819" s="91" t="e">
        <f t="shared" si="142"/>
        <v>#N/A</v>
      </c>
      <c r="M1819" s="91" t="e">
        <f t="shared" si="143"/>
        <v>#N/A</v>
      </c>
      <c r="N1819" s="20" t="e">
        <f t="shared" si="144"/>
        <v>#N/A</v>
      </c>
      <c r="O1819" s="20" t="e">
        <f>INDEX(bureaux!$A:$H,MATCH($F1819,bureaux!$A:$A,0),8)</f>
        <v>#N/A</v>
      </c>
      <c r="P1819" s="91" t="e">
        <f>_xlfn.CONCAT(INDEX(bureaux!$A:$H,MATCH($F1819,bureaux!$A:$A,0),4)," ",INDEX(bureaux!$A:$H,MATCH($F1819,bureaux!$A:$A,0),5))</f>
        <v>#N/A</v>
      </c>
      <c r="Q1819" s="20" t="e">
        <f>INDEX(bureaux!$A:$H,MATCH($F1819,bureaux!$A:$A,0),6)</f>
        <v>#N/A</v>
      </c>
      <c r="R1819" s="20" t="e">
        <f>INDEX(bureaux!$A:$H,MATCH($F1819,bureaux!$A:$A,0),7)</f>
        <v>#N/A</v>
      </c>
    </row>
    <row r="1820" spans="1:18" x14ac:dyDescent="0.25">
      <c r="A1820" s="20">
        <f>'Elegio-Electors'!C1820</f>
        <v>0</v>
      </c>
      <c r="B1820" s="20">
        <f>'Elegio-Electors'!B1820</f>
        <v>0</v>
      </c>
      <c r="C1820" s="91">
        <f>IF(Procédure!$C$33=2,'Elegio-Electors'!D1820,Procédure!$C$33)</f>
        <v>0</v>
      </c>
      <c r="D1820" s="20">
        <f>'Elegio-Electors'!E1820</f>
        <v>0</v>
      </c>
      <c r="E1820" s="91" t="str">
        <f>IF(LEFT(RIGHT('Elegio-Electors'!L1820,2),1)="C",'Elegio-Electors'!L1820,IF(LEFT(RIGHT('Elegio-Electors'!M1820,2),1)="C",'Elegio-Electors'!M1820,""))</f>
        <v/>
      </c>
      <c r="F1820" s="91" t="str">
        <f>IF(LEFT(RIGHT('Elegio-Electors'!L1820,2),1)="O",'Elegio-Electors'!L1820,IF(LEFT(RIGHT('Elegio-Electors'!M1820,2),1)="O",'Elegio-Electors'!M1820,""))</f>
        <v/>
      </c>
      <c r="G1820" s="91" t="s">
        <v>166</v>
      </c>
      <c r="H1820" s="91" t="s">
        <v>167</v>
      </c>
      <c r="I1820" s="91" t="e">
        <f t="shared" si="140"/>
        <v>#N/A</v>
      </c>
      <c r="J1820" s="91" t="e">
        <f t="shared" si="141"/>
        <v>#N/A</v>
      </c>
      <c r="K1820" s="91" t="e">
        <f>INDEX(bureaux!$A:$I,MATCH($F1820,bureaux!$A:$A,0),9)</f>
        <v>#N/A</v>
      </c>
      <c r="L1820" s="91" t="e">
        <f t="shared" si="142"/>
        <v>#N/A</v>
      </c>
      <c r="M1820" s="91" t="e">
        <f t="shared" si="143"/>
        <v>#N/A</v>
      </c>
      <c r="N1820" s="20" t="e">
        <f t="shared" si="144"/>
        <v>#N/A</v>
      </c>
      <c r="O1820" s="20" t="e">
        <f>INDEX(bureaux!$A:$H,MATCH($F1820,bureaux!$A:$A,0),8)</f>
        <v>#N/A</v>
      </c>
      <c r="P1820" s="91" t="e">
        <f>_xlfn.CONCAT(INDEX(bureaux!$A:$H,MATCH($F1820,bureaux!$A:$A,0),4)," ",INDEX(bureaux!$A:$H,MATCH($F1820,bureaux!$A:$A,0),5))</f>
        <v>#N/A</v>
      </c>
      <c r="Q1820" s="20" t="e">
        <f>INDEX(bureaux!$A:$H,MATCH($F1820,bureaux!$A:$A,0),6)</f>
        <v>#N/A</v>
      </c>
      <c r="R1820" s="20" t="e">
        <f>INDEX(bureaux!$A:$H,MATCH($F1820,bureaux!$A:$A,0),7)</f>
        <v>#N/A</v>
      </c>
    </row>
    <row r="1821" spans="1:18" x14ac:dyDescent="0.25">
      <c r="A1821" s="20">
        <f>'Elegio-Electors'!C1821</f>
        <v>0</v>
      </c>
      <c r="B1821" s="20">
        <f>'Elegio-Electors'!B1821</f>
        <v>0</v>
      </c>
      <c r="C1821" s="91">
        <f>IF(Procédure!$C$33=2,'Elegio-Electors'!D1821,Procédure!$C$33)</f>
        <v>0</v>
      </c>
      <c r="D1821" s="20">
        <f>'Elegio-Electors'!E1821</f>
        <v>0</v>
      </c>
      <c r="E1821" s="91" t="str">
        <f>IF(LEFT(RIGHT('Elegio-Electors'!L1821,2),1)="C",'Elegio-Electors'!L1821,IF(LEFT(RIGHT('Elegio-Electors'!M1821,2),1)="C",'Elegio-Electors'!M1821,""))</f>
        <v/>
      </c>
      <c r="F1821" s="91" t="str">
        <f>IF(LEFT(RIGHT('Elegio-Electors'!L1821,2),1)="O",'Elegio-Electors'!L1821,IF(LEFT(RIGHT('Elegio-Electors'!M1821,2),1)="O",'Elegio-Electors'!M1821,""))</f>
        <v/>
      </c>
      <c r="G1821" s="91" t="s">
        <v>166</v>
      </c>
      <c r="H1821" s="91" t="s">
        <v>167</v>
      </c>
      <c r="I1821" s="91" t="e">
        <f t="shared" si="140"/>
        <v>#N/A</v>
      </c>
      <c r="J1821" s="91" t="e">
        <f t="shared" si="141"/>
        <v>#N/A</v>
      </c>
      <c r="K1821" s="91" t="e">
        <f>INDEX(bureaux!$A:$I,MATCH($F1821,bureaux!$A:$A,0),9)</f>
        <v>#N/A</v>
      </c>
      <c r="L1821" s="91" t="e">
        <f t="shared" si="142"/>
        <v>#N/A</v>
      </c>
      <c r="M1821" s="91" t="e">
        <f t="shared" si="143"/>
        <v>#N/A</v>
      </c>
      <c r="N1821" s="20" t="e">
        <f t="shared" si="144"/>
        <v>#N/A</v>
      </c>
      <c r="O1821" s="20" t="e">
        <f>INDEX(bureaux!$A:$H,MATCH($F1821,bureaux!$A:$A,0),8)</f>
        <v>#N/A</v>
      </c>
      <c r="P1821" s="91" t="e">
        <f>_xlfn.CONCAT(INDEX(bureaux!$A:$H,MATCH($F1821,bureaux!$A:$A,0),4)," ",INDEX(bureaux!$A:$H,MATCH($F1821,bureaux!$A:$A,0),5))</f>
        <v>#N/A</v>
      </c>
      <c r="Q1821" s="20" t="e">
        <f>INDEX(bureaux!$A:$H,MATCH($F1821,bureaux!$A:$A,0),6)</f>
        <v>#N/A</v>
      </c>
      <c r="R1821" s="20" t="e">
        <f>INDEX(bureaux!$A:$H,MATCH($F1821,bureaux!$A:$A,0),7)</f>
        <v>#N/A</v>
      </c>
    </row>
    <row r="1822" spans="1:18" x14ac:dyDescent="0.25">
      <c r="A1822" s="20">
        <f>'Elegio-Electors'!C1822</f>
        <v>0</v>
      </c>
      <c r="B1822" s="20">
        <f>'Elegio-Electors'!B1822</f>
        <v>0</v>
      </c>
      <c r="C1822" s="91">
        <f>IF(Procédure!$C$33=2,'Elegio-Electors'!D1822,Procédure!$C$33)</f>
        <v>0</v>
      </c>
      <c r="D1822" s="20">
        <f>'Elegio-Electors'!E1822</f>
        <v>0</v>
      </c>
      <c r="E1822" s="91" t="str">
        <f>IF(LEFT(RIGHT('Elegio-Electors'!L1822,2),1)="C",'Elegio-Electors'!L1822,IF(LEFT(RIGHT('Elegio-Electors'!M1822,2),1)="C",'Elegio-Electors'!M1822,""))</f>
        <v/>
      </c>
      <c r="F1822" s="91" t="str">
        <f>IF(LEFT(RIGHT('Elegio-Electors'!L1822,2),1)="O",'Elegio-Electors'!L1822,IF(LEFT(RIGHT('Elegio-Electors'!M1822,2),1)="O",'Elegio-Electors'!M1822,""))</f>
        <v/>
      </c>
      <c r="G1822" s="91" t="s">
        <v>166</v>
      </c>
      <c r="H1822" s="91" t="s">
        <v>167</v>
      </c>
      <c r="I1822" s="91" t="e">
        <f t="shared" si="140"/>
        <v>#N/A</v>
      </c>
      <c r="J1822" s="91" t="e">
        <f t="shared" si="141"/>
        <v>#N/A</v>
      </c>
      <c r="K1822" s="91" t="e">
        <f>INDEX(bureaux!$A:$I,MATCH($F1822,bureaux!$A:$A,0),9)</f>
        <v>#N/A</v>
      </c>
      <c r="L1822" s="91" t="e">
        <f t="shared" si="142"/>
        <v>#N/A</v>
      </c>
      <c r="M1822" s="91" t="e">
        <f t="shared" si="143"/>
        <v>#N/A</v>
      </c>
      <c r="N1822" s="20" t="e">
        <f t="shared" si="144"/>
        <v>#N/A</v>
      </c>
      <c r="O1822" s="20" t="e">
        <f>INDEX(bureaux!$A:$H,MATCH($F1822,bureaux!$A:$A,0),8)</f>
        <v>#N/A</v>
      </c>
      <c r="P1822" s="91" t="e">
        <f>_xlfn.CONCAT(INDEX(bureaux!$A:$H,MATCH($F1822,bureaux!$A:$A,0),4)," ",INDEX(bureaux!$A:$H,MATCH($F1822,bureaux!$A:$A,0),5))</f>
        <v>#N/A</v>
      </c>
      <c r="Q1822" s="20" t="e">
        <f>INDEX(bureaux!$A:$H,MATCH($F1822,bureaux!$A:$A,0),6)</f>
        <v>#N/A</v>
      </c>
      <c r="R1822" s="20" t="e">
        <f>INDEX(bureaux!$A:$H,MATCH($F1822,bureaux!$A:$A,0),7)</f>
        <v>#N/A</v>
      </c>
    </row>
    <row r="1823" spans="1:18" x14ac:dyDescent="0.25">
      <c r="A1823" s="20">
        <f>'Elegio-Electors'!C1823</f>
        <v>0</v>
      </c>
      <c r="B1823" s="20">
        <f>'Elegio-Electors'!B1823</f>
        <v>0</v>
      </c>
      <c r="C1823" s="91">
        <f>IF(Procédure!$C$33=2,'Elegio-Electors'!D1823,Procédure!$C$33)</f>
        <v>0</v>
      </c>
      <c r="D1823" s="20">
        <f>'Elegio-Electors'!E1823</f>
        <v>0</v>
      </c>
      <c r="E1823" s="91" t="str">
        <f>IF(LEFT(RIGHT('Elegio-Electors'!L1823,2),1)="C",'Elegio-Electors'!L1823,IF(LEFT(RIGHT('Elegio-Electors'!M1823,2),1)="C",'Elegio-Electors'!M1823,""))</f>
        <v/>
      </c>
      <c r="F1823" s="91" t="str">
        <f>IF(LEFT(RIGHT('Elegio-Electors'!L1823,2),1)="O",'Elegio-Electors'!L1823,IF(LEFT(RIGHT('Elegio-Electors'!M1823,2),1)="O",'Elegio-Electors'!M1823,""))</f>
        <v/>
      </c>
      <c r="G1823" s="91" t="s">
        <v>166</v>
      </c>
      <c r="H1823" s="91" t="s">
        <v>167</v>
      </c>
      <c r="I1823" s="91" t="e">
        <f t="shared" si="140"/>
        <v>#N/A</v>
      </c>
      <c r="J1823" s="91" t="e">
        <f t="shared" si="141"/>
        <v>#N/A</v>
      </c>
      <c r="K1823" s="91" t="e">
        <f>INDEX(bureaux!$A:$I,MATCH($F1823,bureaux!$A:$A,0),9)</f>
        <v>#N/A</v>
      </c>
      <c r="L1823" s="91" t="e">
        <f t="shared" si="142"/>
        <v>#N/A</v>
      </c>
      <c r="M1823" s="91" t="e">
        <f t="shared" si="143"/>
        <v>#N/A</v>
      </c>
      <c r="N1823" s="20" t="e">
        <f t="shared" si="144"/>
        <v>#N/A</v>
      </c>
      <c r="O1823" s="20" t="e">
        <f>INDEX(bureaux!$A:$H,MATCH($F1823,bureaux!$A:$A,0),8)</f>
        <v>#N/A</v>
      </c>
      <c r="P1823" s="91" t="e">
        <f>_xlfn.CONCAT(INDEX(bureaux!$A:$H,MATCH($F1823,bureaux!$A:$A,0),4)," ",INDEX(bureaux!$A:$H,MATCH($F1823,bureaux!$A:$A,0),5))</f>
        <v>#N/A</v>
      </c>
      <c r="Q1823" s="20" t="e">
        <f>INDEX(bureaux!$A:$H,MATCH($F1823,bureaux!$A:$A,0),6)</f>
        <v>#N/A</v>
      </c>
      <c r="R1823" s="20" t="e">
        <f>INDEX(bureaux!$A:$H,MATCH($F1823,bureaux!$A:$A,0),7)</f>
        <v>#N/A</v>
      </c>
    </row>
    <row r="1824" spans="1:18" x14ac:dyDescent="0.25">
      <c r="A1824" s="20">
        <f>'Elegio-Electors'!C1824</f>
        <v>0</v>
      </c>
      <c r="B1824" s="20">
        <f>'Elegio-Electors'!B1824</f>
        <v>0</v>
      </c>
      <c r="C1824" s="91">
        <f>IF(Procédure!$C$33=2,'Elegio-Electors'!D1824,Procédure!$C$33)</f>
        <v>0</v>
      </c>
      <c r="D1824" s="20">
        <f>'Elegio-Electors'!E1824</f>
        <v>0</v>
      </c>
      <c r="E1824" s="91" t="str">
        <f>IF(LEFT(RIGHT('Elegio-Electors'!L1824,2),1)="C",'Elegio-Electors'!L1824,IF(LEFT(RIGHT('Elegio-Electors'!M1824,2),1)="C",'Elegio-Electors'!M1824,""))</f>
        <v/>
      </c>
      <c r="F1824" s="91" t="str">
        <f>IF(LEFT(RIGHT('Elegio-Electors'!L1824,2),1)="O",'Elegio-Electors'!L1824,IF(LEFT(RIGHT('Elegio-Electors'!M1824,2),1)="O",'Elegio-Electors'!M1824,""))</f>
        <v/>
      </c>
      <c r="G1824" s="91" t="s">
        <v>166</v>
      </c>
      <c r="H1824" s="91" t="s">
        <v>167</v>
      </c>
      <c r="I1824" s="91" t="e">
        <f t="shared" si="140"/>
        <v>#N/A</v>
      </c>
      <c r="J1824" s="91" t="e">
        <f t="shared" si="141"/>
        <v>#N/A</v>
      </c>
      <c r="K1824" s="91" t="e">
        <f>INDEX(bureaux!$A:$I,MATCH($F1824,bureaux!$A:$A,0),9)</f>
        <v>#N/A</v>
      </c>
      <c r="L1824" s="91" t="e">
        <f t="shared" si="142"/>
        <v>#N/A</v>
      </c>
      <c r="M1824" s="91" t="e">
        <f t="shared" si="143"/>
        <v>#N/A</v>
      </c>
      <c r="N1824" s="20" t="e">
        <f t="shared" si="144"/>
        <v>#N/A</v>
      </c>
      <c r="O1824" s="20" t="e">
        <f>INDEX(bureaux!$A:$H,MATCH($F1824,bureaux!$A:$A,0),8)</f>
        <v>#N/A</v>
      </c>
      <c r="P1824" s="91" t="e">
        <f>_xlfn.CONCAT(INDEX(bureaux!$A:$H,MATCH($F1824,bureaux!$A:$A,0),4)," ",INDEX(bureaux!$A:$H,MATCH($F1824,bureaux!$A:$A,0),5))</f>
        <v>#N/A</v>
      </c>
      <c r="Q1824" s="20" t="e">
        <f>INDEX(bureaux!$A:$H,MATCH($F1824,bureaux!$A:$A,0),6)</f>
        <v>#N/A</v>
      </c>
      <c r="R1824" s="20" t="e">
        <f>INDEX(bureaux!$A:$H,MATCH($F1824,bureaux!$A:$A,0),7)</f>
        <v>#N/A</v>
      </c>
    </row>
    <row r="1825" spans="1:18" x14ac:dyDescent="0.25">
      <c r="A1825" s="20">
        <f>'Elegio-Electors'!C1825</f>
        <v>0</v>
      </c>
      <c r="B1825" s="20">
        <f>'Elegio-Electors'!B1825</f>
        <v>0</v>
      </c>
      <c r="C1825" s="91">
        <f>IF(Procédure!$C$33=2,'Elegio-Electors'!D1825,Procédure!$C$33)</f>
        <v>0</v>
      </c>
      <c r="D1825" s="20">
        <f>'Elegio-Electors'!E1825</f>
        <v>0</v>
      </c>
      <c r="E1825" s="91" t="str">
        <f>IF(LEFT(RIGHT('Elegio-Electors'!L1825,2),1)="C",'Elegio-Electors'!L1825,IF(LEFT(RIGHT('Elegio-Electors'!M1825,2),1)="C",'Elegio-Electors'!M1825,""))</f>
        <v/>
      </c>
      <c r="F1825" s="91" t="str">
        <f>IF(LEFT(RIGHT('Elegio-Electors'!L1825,2),1)="O",'Elegio-Electors'!L1825,IF(LEFT(RIGHT('Elegio-Electors'!M1825,2),1)="O",'Elegio-Electors'!M1825,""))</f>
        <v/>
      </c>
      <c r="G1825" s="91" t="s">
        <v>166</v>
      </c>
      <c r="H1825" s="91" t="s">
        <v>167</v>
      </c>
      <c r="I1825" s="91" t="e">
        <f t="shared" si="140"/>
        <v>#N/A</v>
      </c>
      <c r="J1825" s="91" t="e">
        <f t="shared" si="141"/>
        <v>#N/A</v>
      </c>
      <c r="K1825" s="91" t="e">
        <f>INDEX(bureaux!$A:$I,MATCH($F1825,bureaux!$A:$A,0),9)</f>
        <v>#N/A</v>
      </c>
      <c r="L1825" s="91" t="e">
        <f t="shared" si="142"/>
        <v>#N/A</v>
      </c>
      <c r="M1825" s="91" t="e">
        <f t="shared" si="143"/>
        <v>#N/A</v>
      </c>
      <c r="N1825" s="20" t="e">
        <f t="shared" si="144"/>
        <v>#N/A</v>
      </c>
      <c r="O1825" s="20" t="e">
        <f>INDEX(bureaux!$A:$H,MATCH($F1825,bureaux!$A:$A,0),8)</f>
        <v>#N/A</v>
      </c>
      <c r="P1825" s="91" t="e">
        <f>_xlfn.CONCAT(INDEX(bureaux!$A:$H,MATCH($F1825,bureaux!$A:$A,0),4)," ",INDEX(bureaux!$A:$H,MATCH($F1825,bureaux!$A:$A,0),5))</f>
        <v>#N/A</v>
      </c>
      <c r="Q1825" s="20" t="e">
        <f>INDEX(bureaux!$A:$H,MATCH($F1825,bureaux!$A:$A,0),6)</f>
        <v>#N/A</v>
      </c>
      <c r="R1825" s="20" t="e">
        <f>INDEX(bureaux!$A:$H,MATCH($F1825,bureaux!$A:$A,0),7)</f>
        <v>#N/A</v>
      </c>
    </row>
    <row r="1826" spans="1:18" x14ac:dyDescent="0.25">
      <c r="A1826" s="20">
        <f>'Elegio-Electors'!C1826</f>
        <v>0</v>
      </c>
      <c r="B1826" s="20">
        <f>'Elegio-Electors'!B1826</f>
        <v>0</v>
      </c>
      <c r="C1826" s="91">
        <f>IF(Procédure!$C$33=2,'Elegio-Electors'!D1826,Procédure!$C$33)</f>
        <v>0</v>
      </c>
      <c r="D1826" s="20">
        <f>'Elegio-Electors'!E1826</f>
        <v>0</v>
      </c>
      <c r="E1826" s="91" t="str">
        <f>IF(LEFT(RIGHT('Elegio-Electors'!L1826,2),1)="C",'Elegio-Electors'!L1826,IF(LEFT(RIGHT('Elegio-Electors'!M1826,2),1)="C",'Elegio-Electors'!M1826,""))</f>
        <v/>
      </c>
      <c r="F1826" s="91" t="str">
        <f>IF(LEFT(RIGHT('Elegio-Electors'!L1826,2),1)="O",'Elegio-Electors'!L1826,IF(LEFT(RIGHT('Elegio-Electors'!M1826,2),1)="O",'Elegio-Electors'!M1826,""))</f>
        <v/>
      </c>
      <c r="G1826" s="91" t="s">
        <v>166</v>
      </c>
      <c r="H1826" s="91" t="s">
        <v>167</v>
      </c>
      <c r="I1826" s="91" t="e">
        <f t="shared" si="140"/>
        <v>#N/A</v>
      </c>
      <c r="J1826" s="91" t="e">
        <f t="shared" si="141"/>
        <v>#N/A</v>
      </c>
      <c r="K1826" s="91" t="e">
        <f>INDEX(bureaux!$A:$I,MATCH($F1826,bureaux!$A:$A,0),9)</f>
        <v>#N/A</v>
      </c>
      <c r="L1826" s="91" t="e">
        <f t="shared" si="142"/>
        <v>#N/A</v>
      </c>
      <c r="M1826" s="91" t="e">
        <f t="shared" si="143"/>
        <v>#N/A</v>
      </c>
      <c r="N1826" s="20" t="e">
        <f t="shared" si="144"/>
        <v>#N/A</v>
      </c>
      <c r="O1826" s="20" t="e">
        <f>INDEX(bureaux!$A:$H,MATCH($F1826,bureaux!$A:$A,0),8)</f>
        <v>#N/A</v>
      </c>
      <c r="P1826" s="91" t="e">
        <f>_xlfn.CONCAT(INDEX(bureaux!$A:$H,MATCH($F1826,bureaux!$A:$A,0),4)," ",INDEX(bureaux!$A:$H,MATCH($F1826,bureaux!$A:$A,0),5))</f>
        <v>#N/A</v>
      </c>
      <c r="Q1826" s="20" t="e">
        <f>INDEX(bureaux!$A:$H,MATCH($F1826,bureaux!$A:$A,0),6)</f>
        <v>#N/A</v>
      </c>
      <c r="R1826" s="20" t="e">
        <f>INDEX(bureaux!$A:$H,MATCH($F1826,bureaux!$A:$A,0),7)</f>
        <v>#N/A</v>
      </c>
    </row>
    <row r="1827" spans="1:18" x14ac:dyDescent="0.25">
      <c r="A1827" s="20">
        <f>'Elegio-Electors'!C1827</f>
        <v>0</v>
      </c>
      <c r="B1827" s="20">
        <f>'Elegio-Electors'!B1827</f>
        <v>0</v>
      </c>
      <c r="C1827" s="91">
        <f>IF(Procédure!$C$33=2,'Elegio-Electors'!D1827,Procédure!$C$33)</f>
        <v>0</v>
      </c>
      <c r="D1827" s="20">
        <f>'Elegio-Electors'!E1827</f>
        <v>0</v>
      </c>
      <c r="E1827" s="91" t="str">
        <f>IF(LEFT(RIGHT('Elegio-Electors'!L1827,2),1)="C",'Elegio-Electors'!L1827,IF(LEFT(RIGHT('Elegio-Electors'!M1827,2),1)="C",'Elegio-Electors'!M1827,""))</f>
        <v/>
      </c>
      <c r="F1827" s="91" t="str">
        <f>IF(LEFT(RIGHT('Elegio-Electors'!L1827,2),1)="O",'Elegio-Electors'!L1827,IF(LEFT(RIGHT('Elegio-Electors'!M1827,2),1)="O",'Elegio-Electors'!M1827,""))</f>
        <v/>
      </c>
      <c r="G1827" s="91" t="s">
        <v>166</v>
      </c>
      <c r="H1827" s="91" t="s">
        <v>167</v>
      </c>
      <c r="I1827" s="91" t="e">
        <f t="shared" si="140"/>
        <v>#N/A</v>
      </c>
      <c r="J1827" s="91" t="e">
        <f t="shared" si="141"/>
        <v>#N/A</v>
      </c>
      <c r="K1827" s="91" t="e">
        <f>INDEX(bureaux!$A:$I,MATCH($F1827,bureaux!$A:$A,0),9)</f>
        <v>#N/A</v>
      </c>
      <c r="L1827" s="91" t="e">
        <f t="shared" si="142"/>
        <v>#N/A</v>
      </c>
      <c r="M1827" s="91" t="e">
        <f t="shared" si="143"/>
        <v>#N/A</v>
      </c>
      <c r="N1827" s="20" t="e">
        <f t="shared" si="144"/>
        <v>#N/A</v>
      </c>
      <c r="O1827" s="20" t="e">
        <f>INDEX(bureaux!$A:$H,MATCH($F1827,bureaux!$A:$A,0),8)</f>
        <v>#N/A</v>
      </c>
      <c r="P1827" s="91" t="e">
        <f>_xlfn.CONCAT(INDEX(bureaux!$A:$H,MATCH($F1827,bureaux!$A:$A,0),4)," ",INDEX(bureaux!$A:$H,MATCH($F1827,bureaux!$A:$A,0),5))</f>
        <v>#N/A</v>
      </c>
      <c r="Q1827" s="20" t="e">
        <f>INDEX(bureaux!$A:$H,MATCH($F1827,bureaux!$A:$A,0),6)</f>
        <v>#N/A</v>
      </c>
      <c r="R1827" s="20" t="e">
        <f>INDEX(bureaux!$A:$H,MATCH($F1827,bureaux!$A:$A,0),7)</f>
        <v>#N/A</v>
      </c>
    </row>
    <row r="1828" spans="1:18" x14ac:dyDescent="0.25">
      <c r="A1828" s="20">
        <f>'Elegio-Electors'!C1828</f>
        <v>0</v>
      </c>
      <c r="B1828" s="20">
        <f>'Elegio-Electors'!B1828</f>
        <v>0</v>
      </c>
      <c r="C1828" s="91">
        <f>IF(Procédure!$C$33=2,'Elegio-Electors'!D1828,Procédure!$C$33)</f>
        <v>0</v>
      </c>
      <c r="D1828" s="20">
        <f>'Elegio-Electors'!E1828</f>
        <v>0</v>
      </c>
      <c r="E1828" s="91" t="str">
        <f>IF(LEFT(RIGHT('Elegio-Electors'!L1828,2),1)="C",'Elegio-Electors'!L1828,IF(LEFT(RIGHT('Elegio-Electors'!M1828,2),1)="C",'Elegio-Electors'!M1828,""))</f>
        <v/>
      </c>
      <c r="F1828" s="91" t="str">
        <f>IF(LEFT(RIGHT('Elegio-Electors'!L1828,2),1)="O",'Elegio-Electors'!L1828,IF(LEFT(RIGHT('Elegio-Electors'!M1828,2),1)="O",'Elegio-Electors'!M1828,""))</f>
        <v/>
      </c>
      <c r="G1828" s="91" t="s">
        <v>166</v>
      </c>
      <c r="H1828" s="91" t="s">
        <v>167</v>
      </c>
      <c r="I1828" s="91" t="e">
        <f t="shared" si="140"/>
        <v>#N/A</v>
      </c>
      <c r="J1828" s="91" t="e">
        <f t="shared" si="141"/>
        <v>#N/A</v>
      </c>
      <c r="K1828" s="91" t="e">
        <f>INDEX(bureaux!$A:$I,MATCH($F1828,bureaux!$A:$A,0),9)</f>
        <v>#N/A</v>
      </c>
      <c r="L1828" s="91" t="e">
        <f t="shared" si="142"/>
        <v>#N/A</v>
      </c>
      <c r="M1828" s="91" t="e">
        <f t="shared" si="143"/>
        <v>#N/A</v>
      </c>
      <c r="N1828" s="20" t="e">
        <f t="shared" si="144"/>
        <v>#N/A</v>
      </c>
      <c r="O1828" s="20" t="e">
        <f>INDEX(bureaux!$A:$H,MATCH($F1828,bureaux!$A:$A,0),8)</f>
        <v>#N/A</v>
      </c>
      <c r="P1828" s="91" t="e">
        <f>_xlfn.CONCAT(INDEX(bureaux!$A:$H,MATCH($F1828,bureaux!$A:$A,0),4)," ",INDEX(bureaux!$A:$H,MATCH($F1828,bureaux!$A:$A,0),5))</f>
        <v>#N/A</v>
      </c>
      <c r="Q1828" s="20" t="e">
        <f>INDEX(bureaux!$A:$H,MATCH($F1828,bureaux!$A:$A,0),6)</f>
        <v>#N/A</v>
      </c>
      <c r="R1828" s="20" t="e">
        <f>INDEX(bureaux!$A:$H,MATCH($F1828,bureaux!$A:$A,0),7)</f>
        <v>#N/A</v>
      </c>
    </row>
    <row r="1829" spans="1:18" x14ac:dyDescent="0.25">
      <c r="A1829" s="20">
        <f>'Elegio-Electors'!C1829</f>
        <v>0</v>
      </c>
      <c r="B1829" s="20">
        <f>'Elegio-Electors'!B1829</f>
        <v>0</v>
      </c>
      <c r="C1829" s="91">
        <f>IF(Procédure!$C$33=2,'Elegio-Electors'!D1829,Procédure!$C$33)</f>
        <v>0</v>
      </c>
      <c r="D1829" s="20">
        <f>'Elegio-Electors'!E1829</f>
        <v>0</v>
      </c>
      <c r="E1829" s="91" t="str">
        <f>IF(LEFT(RIGHT('Elegio-Electors'!L1829,2),1)="C",'Elegio-Electors'!L1829,IF(LEFT(RIGHT('Elegio-Electors'!M1829,2),1)="C",'Elegio-Electors'!M1829,""))</f>
        <v/>
      </c>
      <c r="F1829" s="91" t="str">
        <f>IF(LEFT(RIGHT('Elegio-Electors'!L1829,2),1)="O",'Elegio-Electors'!L1829,IF(LEFT(RIGHT('Elegio-Electors'!M1829,2),1)="O",'Elegio-Electors'!M1829,""))</f>
        <v/>
      </c>
      <c r="G1829" s="91" t="s">
        <v>166</v>
      </c>
      <c r="H1829" s="91" t="s">
        <v>167</v>
      </c>
      <c r="I1829" s="91" t="e">
        <f t="shared" si="140"/>
        <v>#N/A</v>
      </c>
      <c r="J1829" s="91" t="e">
        <f t="shared" si="141"/>
        <v>#N/A</v>
      </c>
      <c r="K1829" s="91" t="e">
        <f>INDEX(bureaux!$A:$I,MATCH($F1829,bureaux!$A:$A,0),9)</f>
        <v>#N/A</v>
      </c>
      <c r="L1829" s="91" t="e">
        <f t="shared" si="142"/>
        <v>#N/A</v>
      </c>
      <c r="M1829" s="91" t="e">
        <f t="shared" si="143"/>
        <v>#N/A</v>
      </c>
      <c r="N1829" s="20" t="e">
        <f t="shared" si="144"/>
        <v>#N/A</v>
      </c>
      <c r="O1829" s="20" t="e">
        <f>INDEX(bureaux!$A:$H,MATCH($F1829,bureaux!$A:$A,0),8)</f>
        <v>#N/A</v>
      </c>
      <c r="P1829" s="91" t="e">
        <f>_xlfn.CONCAT(INDEX(bureaux!$A:$H,MATCH($F1829,bureaux!$A:$A,0),4)," ",INDEX(bureaux!$A:$H,MATCH($F1829,bureaux!$A:$A,0),5))</f>
        <v>#N/A</v>
      </c>
      <c r="Q1829" s="20" t="e">
        <f>INDEX(bureaux!$A:$H,MATCH($F1829,bureaux!$A:$A,0),6)</f>
        <v>#N/A</v>
      </c>
      <c r="R1829" s="20" t="e">
        <f>INDEX(bureaux!$A:$H,MATCH($F1829,bureaux!$A:$A,0),7)</f>
        <v>#N/A</v>
      </c>
    </row>
    <row r="1830" spans="1:18" x14ac:dyDescent="0.25">
      <c r="A1830" s="20">
        <f>'Elegio-Electors'!C1830</f>
        <v>0</v>
      </c>
      <c r="B1830" s="20">
        <f>'Elegio-Electors'!B1830</f>
        <v>0</v>
      </c>
      <c r="C1830" s="91">
        <f>IF(Procédure!$C$33=2,'Elegio-Electors'!D1830,Procédure!$C$33)</f>
        <v>0</v>
      </c>
      <c r="D1830" s="20">
        <f>'Elegio-Electors'!E1830</f>
        <v>0</v>
      </c>
      <c r="E1830" s="91" t="str">
        <f>IF(LEFT(RIGHT('Elegio-Electors'!L1830,2),1)="C",'Elegio-Electors'!L1830,IF(LEFT(RIGHT('Elegio-Electors'!M1830,2),1)="C",'Elegio-Electors'!M1830,""))</f>
        <v/>
      </c>
      <c r="F1830" s="91" t="str">
        <f>IF(LEFT(RIGHT('Elegio-Electors'!L1830,2),1)="O",'Elegio-Electors'!L1830,IF(LEFT(RIGHT('Elegio-Electors'!M1830,2),1)="O",'Elegio-Electors'!M1830,""))</f>
        <v/>
      </c>
      <c r="G1830" s="91" t="s">
        <v>166</v>
      </c>
      <c r="H1830" s="91" t="s">
        <v>167</v>
      </c>
      <c r="I1830" s="91" t="e">
        <f t="shared" si="140"/>
        <v>#N/A</v>
      </c>
      <c r="J1830" s="91" t="e">
        <f t="shared" si="141"/>
        <v>#N/A</v>
      </c>
      <c r="K1830" s="91" t="e">
        <f>INDEX(bureaux!$A:$I,MATCH($F1830,bureaux!$A:$A,0),9)</f>
        <v>#N/A</v>
      </c>
      <c r="L1830" s="91" t="e">
        <f t="shared" si="142"/>
        <v>#N/A</v>
      </c>
      <c r="M1830" s="91" t="e">
        <f t="shared" si="143"/>
        <v>#N/A</v>
      </c>
      <c r="N1830" s="20" t="e">
        <f t="shared" si="144"/>
        <v>#N/A</v>
      </c>
      <c r="O1830" s="20" t="e">
        <f>INDEX(bureaux!$A:$H,MATCH($F1830,bureaux!$A:$A,0),8)</f>
        <v>#N/A</v>
      </c>
      <c r="P1830" s="91" t="e">
        <f>_xlfn.CONCAT(INDEX(bureaux!$A:$H,MATCH($F1830,bureaux!$A:$A,0),4)," ",INDEX(bureaux!$A:$H,MATCH($F1830,bureaux!$A:$A,0),5))</f>
        <v>#N/A</v>
      </c>
      <c r="Q1830" s="20" t="e">
        <f>INDEX(bureaux!$A:$H,MATCH($F1830,bureaux!$A:$A,0),6)</f>
        <v>#N/A</v>
      </c>
      <c r="R1830" s="20" t="e">
        <f>INDEX(bureaux!$A:$H,MATCH($F1830,bureaux!$A:$A,0),7)</f>
        <v>#N/A</v>
      </c>
    </row>
    <row r="1831" spans="1:18" x14ac:dyDescent="0.25">
      <c r="A1831" s="20">
        <f>'Elegio-Electors'!C1831</f>
        <v>0</v>
      </c>
      <c r="B1831" s="20">
        <f>'Elegio-Electors'!B1831</f>
        <v>0</v>
      </c>
      <c r="C1831" s="91">
        <f>IF(Procédure!$C$33=2,'Elegio-Electors'!D1831,Procédure!$C$33)</f>
        <v>0</v>
      </c>
      <c r="D1831" s="20">
        <f>'Elegio-Electors'!E1831</f>
        <v>0</v>
      </c>
      <c r="E1831" s="91" t="str">
        <f>IF(LEFT(RIGHT('Elegio-Electors'!L1831,2),1)="C",'Elegio-Electors'!L1831,IF(LEFT(RIGHT('Elegio-Electors'!M1831,2),1)="C",'Elegio-Electors'!M1831,""))</f>
        <v/>
      </c>
      <c r="F1831" s="91" t="str">
        <f>IF(LEFT(RIGHT('Elegio-Electors'!L1831,2),1)="O",'Elegio-Electors'!L1831,IF(LEFT(RIGHT('Elegio-Electors'!M1831,2),1)="O",'Elegio-Electors'!M1831,""))</f>
        <v/>
      </c>
      <c r="G1831" s="91" t="s">
        <v>166</v>
      </c>
      <c r="H1831" s="91" t="s">
        <v>167</v>
      </c>
      <c r="I1831" s="91" t="e">
        <f t="shared" si="140"/>
        <v>#N/A</v>
      </c>
      <c r="J1831" s="91" t="e">
        <f t="shared" si="141"/>
        <v>#N/A</v>
      </c>
      <c r="K1831" s="91" t="e">
        <f>INDEX(bureaux!$A:$I,MATCH($F1831,bureaux!$A:$A,0),9)</f>
        <v>#N/A</v>
      </c>
      <c r="L1831" s="91" t="e">
        <f t="shared" si="142"/>
        <v>#N/A</v>
      </c>
      <c r="M1831" s="91" t="e">
        <f t="shared" si="143"/>
        <v>#N/A</v>
      </c>
      <c r="N1831" s="20" t="e">
        <f t="shared" si="144"/>
        <v>#N/A</v>
      </c>
      <c r="O1831" s="20" t="e">
        <f>INDEX(bureaux!$A:$H,MATCH($F1831,bureaux!$A:$A,0),8)</f>
        <v>#N/A</v>
      </c>
      <c r="P1831" s="91" t="e">
        <f>_xlfn.CONCAT(INDEX(bureaux!$A:$H,MATCH($F1831,bureaux!$A:$A,0),4)," ",INDEX(bureaux!$A:$H,MATCH($F1831,bureaux!$A:$A,0),5))</f>
        <v>#N/A</v>
      </c>
      <c r="Q1831" s="20" t="e">
        <f>INDEX(bureaux!$A:$H,MATCH($F1831,bureaux!$A:$A,0),6)</f>
        <v>#N/A</v>
      </c>
      <c r="R1831" s="20" t="e">
        <f>INDEX(bureaux!$A:$H,MATCH($F1831,bureaux!$A:$A,0),7)</f>
        <v>#N/A</v>
      </c>
    </row>
    <row r="1832" spans="1:18" x14ac:dyDescent="0.25">
      <c r="A1832" s="20">
        <f>'Elegio-Electors'!C1832</f>
        <v>0</v>
      </c>
      <c r="B1832" s="20">
        <f>'Elegio-Electors'!B1832</f>
        <v>0</v>
      </c>
      <c r="C1832" s="91">
        <f>IF(Procédure!$C$33=2,'Elegio-Electors'!D1832,Procédure!$C$33)</f>
        <v>0</v>
      </c>
      <c r="D1832" s="20">
        <f>'Elegio-Electors'!E1832</f>
        <v>0</v>
      </c>
      <c r="E1832" s="91" t="str">
        <f>IF(LEFT(RIGHT('Elegio-Electors'!L1832,2),1)="C",'Elegio-Electors'!L1832,IF(LEFT(RIGHT('Elegio-Electors'!M1832,2),1)="C",'Elegio-Electors'!M1832,""))</f>
        <v/>
      </c>
      <c r="F1832" s="91" t="str">
        <f>IF(LEFT(RIGHT('Elegio-Electors'!L1832,2),1)="O",'Elegio-Electors'!L1832,IF(LEFT(RIGHT('Elegio-Electors'!M1832,2),1)="O",'Elegio-Electors'!M1832,""))</f>
        <v/>
      </c>
      <c r="G1832" s="91" t="s">
        <v>166</v>
      </c>
      <c r="H1832" s="91" t="s">
        <v>167</v>
      </c>
      <c r="I1832" s="91" t="e">
        <f t="shared" si="140"/>
        <v>#N/A</v>
      </c>
      <c r="J1832" s="91" t="e">
        <f t="shared" si="141"/>
        <v>#N/A</v>
      </c>
      <c r="K1832" s="91" t="e">
        <f>INDEX(bureaux!$A:$I,MATCH($F1832,bureaux!$A:$A,0),9)</f>
        <v>#N/A</v>
      </c>
      <c r="L1832" s="91" t="e">
        <f t="shared" si="142"/>
        <v>#N/A</v>
      </c>
      <c r="M1832" s="91" t="e">
        <f t="shared" si="143"/>
        <v>#N/A</v>
      </c>
      <c r="N1832" s="20" t="e">
        <f t="shared" si="144"/>
        <v>#N/A</v>
      </c>
      <c r="O1832" s="20" t="e">
        <f>INDEX(bureaux!$A:$H,MATCH($F1832,bureaux!$A:$A,0),8)</f>
        <v>#N/A</v>
      </c>
      <c r="P1832" s="91" t="e">
        <f>_xlfn.CONCAT(INDEX(bureaux!$A:$H,MATCH($F1832,bureaux!$A:$A,0),4)," ",INDEX(bureaux!$A:$H,MATCH($F1832,bureaux!$A:$A,0),5))</f>
        <v>#N/A</v>
      </c>
      <c r="Q1832" s="20" t="e">
        <f>INDEX(bureaux!$A:$H,MATCH($F1832,bureaux!$A:$A,0),6)</f>
        <v>#N/A</v>
      </c>
      <c r="R1832" s="20" t="e">
        <f>INDEX(bureaux!$A:$H,MATCH($F1832,bureaux!$A:$A,0),7)</f>
        <v>#N/A</v>
      </c>
    </row>
    <row r="1833" spans="1:18" x14ac:dyDescent="0.25">
      <c r="A1833" s="20">
        <f>'Elegio-Electors'!C1833</f>
        <v>0</v>
      </c>
      <c r="B1833" s="20">
        <f>'Elegio-Electors'!B1833</f>
        <v>0</v>
      </c>
      <c r="C1833" s="91">
        <f>IF(Procédure!$C$33=2,'Elegio-Electors'!D1833,Procédure!$C$33)</f>
        <v>0</v>
      </c>
      <c r="D1833" s="20">
        <f>'Elegio-Electors'!E1833</f>
        <v>0</v>
      </c>
      <c r="E1833" s="91" t="str">
        <f>IF(LEFT(RIGHT('Elegio-Electors'!L1833,2),1)="C",'Elegio-Electors'!L1833,IF(LEFT(RIGHT('Elegio-Electors'!M1833,2),1)="C",'Elegio-Electors'!M1833,""))</f>
        <v/>
      </c>
      <c r="F1833" s="91" t="str">
        <f>IF(LEFT(RIGHT('Elegio-Electors'!L1833,2),1)="O",'Elegio-Electors'!L1833,IF(LEFT(RIGHT('Elegio-Electors'!M1833,2),1)="O",'Elegio-Electors'!M1833,""))</f>
        <v/>
      </c>
      <c r="G1833" s="91" t="s">
        <v>166</v>
      </c>
      <c r="H1833" s="91" t="s">
        <v>167</v>
      </c>
      <c r="I1833" s="91" t="e">
        <f t="shared" si="140"/>
        <v>#N/A</v>
      </c>
      <c r="J1833" s="91" t="e">
        <f t="shared" si="141"/>
        <v>#N/A</v>
      </c>
      <c r="K1833" s="91" t="e">
        <f>INDEX(bureaux!$A:$I,MATCH($F1833,bureaux!$A:$A,0),9)</f>
        <v>#N/A</v>
      </c>
      <c r="L1833" s="91" t="e">
        <f t="shared" si="142"/>
        <v>#N/A</v>
      </c>
      <c r="M1833" s="91" t="e">
        <f t="shared" si="143"/>
        <v>#N/A</v>
      </c>
      <c r="N1833" s="20" t="e">
        <f t="shared" si="144"/>
        <v>#N/A</v>
      </c>
      <c r="O1833" s="20" t="e">
        <f>INDEX(bureaux!$A:$H,MATCH($F1833,bureaux!$A:$A,0),8)</f>
        <v>#N/A</v>
      </c>
      <c r="P1833" s="91" t="e">
        <f>_xlfn.CONCAT(INDEX(bureaux!$A:$H,MATCH($F1833,bureaux!$A:$A,0),4)," ",INDEX(bureaux!$A:$H,MATCH($F1833,bureaux!$A:$A,0),5))</f>
        <v>#N/A</v>
      </c>
      <c r="Q1833" s="20" t="e">
        <f>INDEX(bureaux!$A:$H,MATCH($F1833,bureaux!$A:$A,0),6)</f>
        <v>#N/A</v>
      </c>
      <c r="R1833" s="20" t="e">
        <f>INDEX(bureaux!$A:$H,MATCH($F1833,bureaux!$A:$A,0),7)</f>
        <v>#N/A</v>
      </c>
    </row>
    <row r="1834" spans="1:18" x14ac:dyDescent="0.25">
      <c r="A1834" s="20">
        <f>'Elegio-Electors'!C1834</f>
        <v>0</v>
      </c>
      <c r="B1834" s="20">
        <f>'Elegio-Electors'!B1834</f>
        <v>0</v>
      </c>
      <c r="C1834" s="91">
        <f>IF(Procédure!$C$33=2,'Elegio-Electors'!D1834,Procédure!$C$33)</f>
        <v>0</v>
      </c>
      <c r="D1834" s="20">
        <f>'Elegio-Electors'!E1834</f>
        <v>0</v>
      </c>
      <c r="E1834" s="91" t="str">
        <f>IF(LEFT(RIGHT('Elegio-Electors'!L1834,2),1)="C",'Elegio-Electors'!L1834,IF(LEFT(RIGHT('Elegio-Electors'!M1834,2),1)="C",'Elegio-Electors'!M1834,""))</f>
        <v/>
      </c>
      <c r="F1834" s="91" t="str">
        <f>IF(LEFT(RIGHT('Elegio-Electors'!L1834,2),1)="O",'Elegio-Electors'!L1834,IF(LEFT(RIGHT('Elegio-Electors'!M1834,2),1)="O",'Elegio-Electors'!M1834,""))</f>
        <v/>
      </c>
      <c r="G1834" s="91" t="s">
        <v>166</v>
      </c>
      <c r="H1834" s="91" t="s">
        <v>167</v>
      </c>
      <c r="I1834" s="91" t="e">
        <f t="shared" si="140"/>
        <v>#N/A</v>
      </c>
      <c r="J1834" s="91" t="e">
        <f t="shared" si="141"/>
        <v>#N/A</v>
      </c>
      <c r="K1834" s="91" t="e">
        <f>INDEX(bureaux!$A:$I,MATCH($F1834,bureaux!$A:$A,0),9)</f>
        <v>#N/A</v>
      </c>
      <c r="L1834" s="91" t="e">
        <f t="shared" si="142"/>
        <v>#N/A</v>
      </c>
      <c r="M1834" s="91" t="e">
        <f t="shared" si="143"/>
        <v>#N/A</v>
      </c>
      <c r="N1834" s="20" t="e">
        <f t="shared" si="144"/>
        <v>#N/A</v>
      </c>
      <c r="O1834" s="20" t="e">
        <f>INDEX(bureaux!$A:$H,MATCH($F1834,bureaux!$A:$A,0),8)</f>
        <v>#N/A</v>
      </c>
      <c r="P1834" s="91" t="e">
        <f>_xlfn.CONCAT(INDEX(bureaux!$A:$H,MATCH($F1834,bureaux!$A:$A,0),4)," ",INDEX(bureaux!$A:$H,MATCH($F1834,bureaux!$A:$A,0),5))</f>
        <v>#N/A</v>
      </c>
      <c r="Q1834" s="20" t="e">
        <f>INDEX(bureaux!$A:$H,MATCH($F1834,bureaux!$A:$A,0),6)</f>
        <v>#N/A</v>
      </c>
      <c r="R1834" s="20" t="e">
        <f>INDEX(bureaux!$A:$H,MATCH($F1834,bureaux!$A:$A,0),7)</f>
        <v>#N/A</v>
      </c>
    </row>
    <row r="1835" spans="1:18" x14ac:dyDescent="0.25">
      <c r="A1835" s="20">
        <f>'Elegio-Electors'!C1835</f>
        <v>0</v>
      </c>
      <c r="B1835" s="20">
        <f>'Elegio-Electors'!B1835</f>
        <v>0</v>
      </c>
      <c r="C1835" s="91">
        <f>IF(Procédure!$C$33=2,'Elegio-Electors'!D1835,Procédure!$C$33)</f>
        <v>0</v>
      </c>
      <c r="D1835" s="20">
        <f>'Elegio-Electors'!E1835</f>
        <v>0</v>
      </c>
      <c r="E1835" s="91" t="str">
        <f>IF(LEFT(RIGHT('Elegio-Electors'!L1835,2),1)="C",'Elegio-Electors'!L1835,IF(LEFT(RIGHT('Elegio-Electors'!M1835,2),1)="C",'Elegio-Electors'!M1835,""))</f>
        <v/>
      </c>
      <c r="F1835" s="91" t="str">
        <f>IF(LEFT(RIGHT('Elegio-Electors'!L1835,2),1)="O",'Elegio-Electors'!L1835,IF(LEFT(RIGHT('Elegio-Electors'!M1835,2),1)="O",'Elegio-Electors'!M1835,""))</f>
        <v/>
      </c>
      <c r="G1835" s="91" t="s">
        <v>166</v>
      </c>
      <c r="H1835" s="91" t="s">
        <v>167</v>
      </c>
      <c r="I1835" s="91" t="e">
        <f t="shared" si="140"/>
        <v>#N/A</v>
      </c>
      <c r="J1835" s="91" t="e">
        <f t="shared" si="141"/>
        <v>#N/A</v>
      </c>
      <c r="K1835" s="91" t="e">
        <f>INDEX(bureaux!$A:$I,MATCH($F1835,bureaux!$A:$A,0),9)</f>
        <v>#N/A</v>
      </c>
      <c r="L1835" s="91" t="e">
        <f t="shared" si="142"/>
        <v>#N/A</v>
      </c>
      <c r="M1835" s="91" t="e">
        <f t="shared" si="143"/>
        <v>#N/A</v>
      </c>
      <c r="N1835" s="20" t="e">
        <f t="shared" si="144"/>
        <v>#N/A</v>
      </c>
      <c r="O1835" s="20" t="e">
        <f>INDEX(bureaux!$A:$H,MATCH($F1835,bureaux!$A:$A,0),8)</f>
        <v>#N/A</v>
      </c>
      <c r="P1835" s="91" t="e">
        <f>_xlfn.CONCAT(INDEX(bureaux!$A:$H,MATCH($F1835,bureaux!$A:$A,0),4)," ",INDEX(bureaux!$A:$H,MATCH($F1835,bureaux!$A:$A,0),5))</f>
        <v>#N/A</v>
      </c>
      <c r="Q1835" s="20" t="e">
        <f>INDEX(bureaux!$A:$H,MATCH($F1835,bureaux!$A:$A,0),6)</f>
        <v>#N/A</v>
      </c>
      <c r="R1835" s="20" t="e">
        <f>INDEX(bureaux!$A:$H,MATCH($F1835,bureaux!$A:$A,0),7)</f>
        <v>#N/A</v>
      </c>
    </row>
    <row r="1836" spans="1:18" x14ac:dyDescent="0.25">
      <c r="A1836" s="20">
        <f>'Elegio-Electors'!C1836</f>
        <v>0</v>
      </c>
      <c r="B1836" s="20">
        <f>'Elegio-Electors'!B1836</f>
        <v>0</v>
      </c>
      <c r="C1836" s="91">
        <f>IF(Procédure!$C$33=2,'Elegio-Electors'!D1836,Procédure!$C$33)</f>
        <v>0</v>
      </c>
      <c r="D1836" s="20">
        <f>'Elegio-Electors'!E1836</f>
        <v>0</v>
      </c>
      <c r="E1836" s="91" t="str">
        <f>IF(LEFT(RIGHT('Elegio-Electors'!L1836,2),1)="C",'Elegio-Electors'!L1836,IF(LEFT(RIGHT('Elegio-Electors'!M1836,2),1)="C",'Elegio-Electors'!M1836,""))</f>
        <v/>
      </c>
      <c r="F1836" s="91" t="str">
        <f>IF(LEFT(RIGHT('Elegio-Electors'!L1836,2),1)="O",'Elegio-Electors'!L1836,IF(LEFT(RIGHT('Elegio-Electors'!M1836,2),1)="O",'Elegio-Electors'!M1836,""))</f>
        <v/>
      </c>
      <c r="G1836" s="91" t="s">
        <v>166</v>
      </c>
      <c r="H1836" s="91" t="s">
        <v>167</v>
      </c>
      <c r="I1836" s="91" t="e">
        <f t="shared" si="140"/>
        <v>#N/A</v>
      </c>
      <c r="J1836" s="91" t="e">
        <f t="shared" si="141"/>
        <v>#N/A</v>
      </c>
      <c r="K1836" s="91" t="e">
        <f>INDEX(bureaux!$A:$I,MATCH($F1836,bureaux!$A:$A,0),9)</f>
        <v>#N/A</v>
      </c>
      <c r="L1836" s="91" t="e">
        <f t="shared" si="142"/>
        <v>#N/A</v>
      </c>
      <c r="M1836" s="91" t="e">
        <f t="shared" si="143"/>
        <v>#N/A</v>
      </c>
      <c r="N1836" s="20" t="e">
        <f t="shared" si="144"/>
        <v>#N/A</v>
      </c>
      <c r="O1836" s="20" t="e">
        <f>INDEX(bureaux!$A:$H,MATCH($F1836,bureaux!$A:$A,0),8)</f>
        <v>#N/A</v>
      </c>
      <c r="P1836" s="91" t="e">
        <f>_xlfn.CONCAT(INDEX(bureaux!$A:$H,MATCH($F1836,bureaux!$A:$A,0),4)," ",INDEX(bureaux!$A:$H,MATCH($F1836,bureaux!$A:$A,0),5))</f>
        <v>#N/A</v>
      </c>
      <c r="Q1836" s="20" t="e">
        <f>INDEX(bureaux!$A:$H,MATCH($F1836,bureaux!$A:$A,0),6)</f>
        <v>#N/A</v>
      </c>
      <c r="R1836" s="20" t="e">
        <f>INDEX(bureaux!$A:$H,MATCH($F1836,bureaux!$A:$A,0),7)</f>
        <v>#N/A</v>
      </c>
    </row>
    <row r="1837" spans="1:18" x14ac:dyDescent="0.25">
      <c r="A1837" s="20">
        <f>'Elegio-Electors'!C1837</f>
        <v>0</v>
      </c>
      <c r="B1837" s="20">
        <f>'Elegio-Electors'!B1837</f>
        <v>0</v>
      </c>
      <c r="C1837" s="91">
        <f>IF(Procédure!$C$33=2,'Elegio-Electors'!D1837,Procédure!$C$33)</f>
        <v>0</v>
      </c>
      <c r="D1837" s="20">
        <f>'Elegio-Electors'!E1837</f>
        <v>0</v>
      </c>
      <c r="E1837" s="91" t="str">
        <f>IF(LEFT(RIGHT('Elegio-Electors'!L1837,2),1)="C",'Elegio-Electors'!L1837,IF(LEFT(RIGHT('Elegio-Electors'!M1837,2),1)="C",'Elegio-Electors'!M1837,""))</f>
        <v/>
      </c>
      <c r="F1837" s="91" t="str">
        <f>IF(LEFT(RIGHT('Elegio-Electors'!L1837,2),1)="O",'Elegio-Electors'!L1837,IF(LEFT(RIGHT('Elegio-Electors'!M1837,2),1)="O",'Elegio-Electors'!M1837,""))</f>
        <v/>
      </c>
      <c r="G1837" s="91" t="s">
        <v>166</v>
      </c>
      <c r="H1837" s="91" t="s">
        <v>167</v>
      </c>
      <c r="I1837" s="91" t="e">
        <f t="shared" si="140"/>
        <v>#N/A</v>
      </c>
      <c r="J1837" s="91" t="e">
        <f t="shared" si="141"/>
        <v>#N/A</v>
      </c>
      <c r="K1837" s="91" t="e">
        <f>INDEX(bureaux!$A:$I,MATCH($F1837,bureaux!$A:$A,0),9)</f>
        <v>#N/A</v>
      </c>
      <c r="L1837" s="91" t="e">
        <f t="shared" si="142"/>
        <v>#N/A</v>
      </c>
      <c r="M1837" s="91" t="e">
        <f t="shared" si="143"/>
        <v>#N/A</v>
      </c>
      <c r="N1837" s="20" t="e">
        <f t="shared" si="144"/>
        <v>#N/A</v>
      </c>
      <c r="O1837" s="20" t="e">
        <f>INDEX(bureaux!$A:$H,MATCH($F1837,bureaux!$A:$A,0),8)</f>
        <v>#N/A</v>
      </c>
      <c r="P1837" s="91" t="e">
        <f>_xlfn.CONCAT(INDEX(bureaux!$A:$H,MATCH($F1837,bureaux!$A:$A,0),4)," ",INDEX(bureaux!$A:$H,MATCH($F1837,bureaux!$A:$A,0),5))</f>
        <v>#N/A</v>
      </c>
      <c r="Q1837" s="20" t="e">
        <f>INDEX(bureaux!$A:$H,MATCH($F1837,bureaux!$A:$A,0),6)</f>
        <v>#N/A</v>
      </c>
      <c r="R1837" s="20" t="e">
        <f>INDEX(bureaux!$A:$H,MATCH($F1837,bureaux!$A:$A,0),7)</f>
        <v>#N/A</v>
      </c>
    </row>
    <row r="1838" spans="1:18" x14ac:dyDescent="0.25">
      <c r="A1838" s="20">
        <f>'Elegio-Electors'!C1838</f>
        <v>0</v>
      </c>
      <c r="B1838" s="20">
        <f>'Elegio-Electors'!B1838</f>
        <v>0</v>
      </c>
      <c r="C1838" s="91">
        <f>IF(Procédure!$C$33=2,'Elegio-Electors'!D1838,Procédure!$C$33)</f>
        <v>0</v>
      </c>
      <c r="D1838" s="20">
        <f>'Elegio-Electors'!E1838</f>
        <v>0</v>
      </c>
      <c r="E1838" s="91" t="str">
        <f>IF(LEFT(RIGHT('Elegio-Electors'!L1838,2),1)="C",'Elegio-Electors'!L1838,IF(LEFT(RIGHT('Elegio-Electors'!M1838,2),1)="C",'Elegio-Electors'!M1838,""))</f>
        <v/>
      </c>
      <c r="F1838" s="91" t="str">
        <f>IF(LEFT(RIGHT('Elegio-Electors'!L1838,2),1)="O",'Elegio-Electors'!L1838,IF(LEFT(RIGHT('Elegio-Electors'!M1838,2),1)="O",'Elegio-Electors'!M1838,""))</f>
        <v/>
      </c>
      <c r="G1838" s="91" t="s">
        <v>166</v>
      </c>
      <c r="H1838" s="91" t="s">
        <v>167</v>
      </c>
      <c r="I1838" s="91" t="e">
        <f t="shared" si="140"/>
        <v>#N/A</v>
      </c>
      <c r="J1838" s="91" t="e">
        <f t="shared" si="141"/>
        <v>#N/A</v>
      </c>
      <c r="K1838" s="91" t="e">
        <f>INDEX(bureaux!$A:$I,MATCH($F1838,bureaux!$A:$A,0),9)</f>
        <v>#N/A</v>
      </c>
      <c r="L1838" s="91" t="e">
        <f t="shared" si="142"/>
        <v>#N/A</v>
      </c>
      <c r="M1838" s="91" t="e">
        <f t="shared" si="143"/>
        <v>#N/A</v>
      </c>
      <c r="N1838" s="20" t="e">
        <f t="shared" si="144"/>
        <v>#N/A</v>
      </c>
      <c r="O1838" s="20" t="e">
        <f>INDEX(bureaux!$A:$H,MATCH($F1838,bureaux!$A:$A,0),8)</f>
        <v>#N/A</v>
      </c>
      <c r="P1838" s="91" t="e">
        <f>_xlfn.CONCAT(INDEX(bureaux!$A:$H,MATCH($F1838,bureaux!$A:$A,0),4)," ",INDEX(bureaux!$A:$H,MATCH($F1838,bureaux!$A:$A,0),5))</f>
        <v>#N/A</v>
      </c>
      <c r="Q1838" s="20" t="e">
        <f>INDEX(bureaux!$A:$H,MATCH($F1838,bureaux!$A:$A,0),6)</f>
        <v>#N/A</v>
      </c>
      <c r="R1838" s="20" t="e">
        <f>INDEX(bureaux!$A:$H,MATCH($F1838,bureaux!$A:$A,0),7)</f>
        <v>#N/A</v>
      </c>
    </row>
    <row r="1839" spans="1:18" x14ac:dyDescent="0.25">
      <c r="A1839" s="20">
        <f>'Elegio-Electors'!C1839</f>
        <v>0</v>
      </c>
      <c r="B1839" s="20">
        <f>'Elegio-Electors'!B1839</f>
        <v>0</v>
      </c>
      <c r="C1839" s="91">
        <f>IF(Procédure!$C$33=2,'Elegio-Electors'!D1839,Procédure!$C$33)</f>
        <v>0</v>
      </c>
      <c r="D1839" s="20">
        <f>'Elegio-Electors'!E1839</f>
        <v>0</v>
      </c>
      <c r="E1839" s="91" t="str">
        <f>IF(LEFT(RIGHT('Elegio-Electors'!L1839,2),1)="C",'Elegio-Electors'!L1839,IF(LEFT(RIGHT('Elegio-Electors'!M1839,2),1)="C",'Elegio-Electors'!M1839,""))</f>
        <v/>
      </c>
      <c r="F1839" s="91" t="str">
        <f>IF(LEFT(RIGHT('Elegio-Electors'!L1839,2),1)="O",'Elegio-Electors'!L1839,IF(LEFT(RIGHT('Elegio-Electors'!M1839,2),1)="O",'Elegio-Electors'!M1839,""))</f>
        <v/>
      </c>
      <c r="G1839" s="91" t="s">
        <v>166</v>
      </c>
      <c r="H1839" s="91" t="s">
        <v>167</v>
      </c>
      <c r="I1839" s="91" t="e">
        <f t="shared" si="140"/>
        <v>#N/A</v>
      </c>
      <c r="J1839" s="91" t="e">
        <f t="shared" si="141"/>
        <v>#N/A</v>
      </c>
      <c r="K1839" s="91" t="e">
        <f>INDEX(bureaux!$A:$I,MATCH($F1839,bureaux!$A:$A,0),9)</f>
        <v>#N/A</v>
      </c>
      <c r="L1839" s="91" t="e">
        <f t="shared" si="142"/>
        <v>#N/A</v>
      </c>
      <c r="M1839" s="91" t="e">
        <f t="shared" si="143"/>
        <v>#N/A</v>
      </c>
      <c r="N1839" s="20" t="e">
        <f t="shared" si="144"/>
        <v>#N/A</v>
      </c>
      <c r="O1839" s="20" t="e">
        <f>INDEX(bureaux!$A:$H,MATCH($F1839,bureaux!$A:$A,0),8)</f>
        <v>#N/A</v>
      </c>
      <c r="P1839" s="91" t="e">
        <f>_xlfn.CONCAT(INDEX(bureaux!$A:$H,MATCH($F1839,bureaux!$A:$A,0),4)," ",INDEX(bureaux!$A:$H,MATCH($F1839,bureaux!$A:$A,0),5))</f>
        <v>#N/A</v>
      </c>
      <c r="Q1839" s="20" t="e">
        <f>INDEX(bureaux!$A:$H,MATCH($F1839,bureaux!$A:$A,0),6)</f>
        <v>#N/A</v>
      </c>
      <c r="R1839" s="20" t="e">
        <f>INDEX(bureaux!$A:$H,MATCH($F1839,bureaux!$A:$A,0),7)</f>
        <v>#N/A</v>
      </c>
    </row>
    <row r="1840" spans="1:18" x14ac:dyDescent="0.25">
      <c r="A1840" s="20">
        <f>'Elegio-Electors'!C1840</f>
        <v>0</v>
      </c>
      <c r="B1840" s="20">
        <f>'Elegio-Electors'!B1840</f>
        <v>0</v>
      </c>
      <c r="C1840" s="91">
        <f>IF(Procédure!$C$33=2,'Elegio-Electors'!D1840,Procédure!$C$33)</f>
        <v>0</v>
      </c>
      <c r="D1840" s="20">
        <f>'Elegio-Electors'!E1840</f>
        <v>0</v>
      </c>
      <c r="E1840" s="91" t="str">
        <f>IF(LEFT(RIGHT('Elegio-Electors'!L1840,2),1)="C",'Elegio-Electors'!L1840,IF(LEFT(RIGHT('Elegio-Electors'!M1840,2),1)="C",'Elegio-Electors'!M1840,""))</f>
        <v/>
      </c>
      <c r="F1840" s="91" t="str">
        <f>IF(LEFT(RIGHT('Elegio-Electors'!L1840,2),1)="O",'Elegio-Electors'!L1840,IF(LEFT(RIGHT('Elegio-Electors'!M1840,2),1)="O",'Elegio-Electors'!M1840,""))</f>
        <v/>
      </c>
      <c r="G1840" s="91" t="s">
        <v>166</v>
      </c>
      <c r="H1840" s="91" t="s">
        <v>167</v>
      </c>
      <c r="I1840" s="91" t="e">
        <f t="shared" si="140"/>
        <v>#N/A</v>
      </c>
      <c r="J1840" s="91" t="e">
        <f t="shared" si="141"/>
        <v>#N/A</v>
      </c>
      <c r="K1840" s="91" t="e">
        <f>INDEX(bureaux!$A:$I,MATCH($F1840,bureaux!$A:$A,0),9)</f>
        <v>#N/A</v>
      </c>
      <c r="L1840" s="91" t="e">
        <f t="shared" si="142"/>
        <v>#N/A</v>
      </c>
      <c r="M1840" s="91" t="e">
        <f t="shared" si="143"/>
        <v>#N/A</v>
      </c>
      <c r="N1840" s="20" t="e">
        <f t="shared" si="144"/>
        <v>#N/A</v>
      </c>
      <c r="O1840" s="20" t="e">
        <f>INDEX(bureaux!$A:$H,MATCH($F1840,bureaux!$A:$A,0),8)</f>
        <v>#N/A</v>
      </c>
      <c r="P1840" s="91" t="e">
        <f>_xlfn.CONCAT(INDEX(bureaux!$A:$H,MATCH($F1840,bureaux!$A:$A,0),4)," ",INDEX(bureaux!$A:$H,MATCH($F1840,bureaux!$A:$A,0),5))</f>
        <v>#N/A</v>
      </c>
      <c r="Q1840" s="20" t="e">
        <f>INDEX(bureaux!$A:$H,MATCH($F1840,bureaux!$A:$A,0),6)</f>
        <v>#N/A</v>
      </c>
      <c r="R1840" s="20" t="e">
        <f>INDEX(bureaux!$A:$H,MATCH($F1840,bureaux!$A:$A,0),7)</f>
        <v>#N/A</v>
      </c>
    </row>
    <row r="1841" spans="1:18" x14ac:dyDescent="0.25">
      <c r="A1841" s="20">
        <f>'Elegio-Electors'!C1841</f>
        <v>0</v>
      </c>
      <c r="B1841" s="20">
        <f>'Elegio-Electors'!B1841</f>
        <v>0</v>
      </c>
      <c r="C1841" s="91">
        <f>IF(Procédure!$C$33=2,'Elegio-Electors'!D1841,Procédure!$C$33)</f>
        <v>0</v>
      </c>
      <c r="D1841" s="20">
        <f>'Elegio-Electors'!E1841</f>
        <v>0</v>
      </c>
      <c r="E1841" s="91" t="str">
        <f>IF(LEFT(RIGHT('Elegio-Electors'!L1841,2),1)="C",'Elegio-Electors'!L1841,IF(LEFT(RIGHT('Elegio-Electors'!M1841,2),1)="C",'Elegio-Electors'!M1841,""))</f>
        <v/>
      </c>
      <c r="F1841" s="91" t="str">
        <f>IF(LEFT(RIGHT('Elegio-Electors'!L1841,2),1)="O",'Elegio-Electors'!L1841,IF(LEFT(RIGHT('Elegio-Electors'!M1841,2),1)="O",'Elegio-Electors'!M1841,""))</f>
        <v/>
      </c>
      <c r="G1841" s="91" t="s">
        <v>166</v>
      </c>
      <c r="H1841" s="91" t="s">
        <v>167</v>
      </c>
      <c r="I1841" s="91" t="e">
        <f t="shared" si="140"/>
        <v>#N/A</v>
      </c>
      <c r="J1841" s="91" t="e">
        <f t="shared" si="141"/>
        <v>#N/A</v>
      </c>
      <c r="K1841" s="91" t="e">
        <f>INDEX(bureaux!$A:$I,MATCH($F1841,bureaux!$A:$A,0),9)</f>
        <v>#N/A</v>
      </c>
      <c r="L1841" s="91" t="e">
        <f t="shared" si="142"/>
        <v>#N/A</v>
      </c>
      <c r="M1841" s="91" t="e">
        <f t="shared" si="143"/>
        <v>#N/A</v>
      </c>
      <c r="N1841" s="20" t="e">
        <f t="shared" si="144"/>
        <v>#N/A</v>
      </c>
      <c r="O1841" s="20" t="e">
        <f>INDEX(bureaux!$A:$H,MATCH($F1841,bureaux!$A:$A,0),8)</f>
        <v>#N/A</v>
      </c>
      <c r="P1841" s="91" t="e">
        <f>_xlfn.CONCAT(INDEX(bureaux!$A:$H,MATCH($F1841,bureaux!$A:$A,0),4)," ",INDEX(bureaux!$A:$H,MATCH($F1841,bureaux!$A:$A,0),5))</f>
        <v>#N/A</v>
      </c>
      <c r="Q1841" s="20" t="e">
        <f>INDEX(bureaux!$A:$H,MATCH($F1841,bureaux!$A:$A,0),6)</f>
        <v>#N/A</v>
      </c>
      <c r="R1841" s="20" t="e">
        <f>INDEX(bureaux!$A:$H,MATCH($F1841,bureaux!$A:$A,0),7)</f>
        <v>#N/A</v>
      </c>
    </row>
    <row r="1842" spans="1:18" x14ac:dyDescent="0.25">
      <c r="A1842" s="20">
        <f>'Elegio-Electors'!C1842</f>
        <v>0</v>
      </c>
      <c r="B1842" s="20">
        <f>'Elegio-Electors'!B1842</f>
        <v>0</v>
      </c>
      <c r="C1842" s="91">
        <f>IF(Procédure!$C$33=2,'Elegio-Electors'!D1842,Procédure!$C$33)</f>
        <v>0</v>
      </c>
      <c r="D1842" s="20">
        <f>'Elegio-Electors'!E1842</f>
        <v>0</v>
      </c>
      <c r="E1842" s="91" t="str">
        <f>IF(LEFT(RIGHT('Elegio-Electors'!L1842,2),1)="C",'Elegio-Electors'!L1842,IF(LEFT(RIGHT('Elegio-Electors'!M1842,2),1)="C",'Elegio-Electors'!M1842,""))</f>
        <v/>
      </c>
      <c r="F1842" s="91" t="str">
        <f>IF(LEFT(RIGHT('Elegio-Electors'!L1842,2),1)="O",'Elegio-Electors'!L1842,IF(LEFT(RIGHT('Elegio-Electors'!M1842,2),1)="O",'Elegio-Electors'!M1842,""))</f>
        <v/>
      </c>
      <c r="G1842" s="91" t="s">
        <v>166</v>
      </c>
      <c r="H1842" s="91" t="s">
        <v>167</v>
      </c>
      <c r="I1842" s="91" t="e">
        <f t="shared" si="140"/>
        <v>#N/A</v>
      </c>
      <c r="J1842" s="91" t="e">
        <f t="shared" si="141"/>
        <v>#N/A</v>
      </c>
      <c r="K1842" s="91" t="e">
        <f>INDEX(bureaux!$A:$I,MATCH($F1842,bureaux!$A:$A,0),9)</f>
        <v>#N/A</v>
      </c>
      <c r="L1842" s="91" t="e">
        <f t="shared" si="142"/>
        <v>#N/A</v>
      </c>
      <c r="M1842" s="91" t="e">
        <f t="shared" si="143"/>
        <v>#N/A</v>
      </c>
      <c r="N1842" s="20" t="e">
        <f t="shared" si="144"/>
        <v>#N/A</v>
      </c>
      <c r="O1842" s="20" t="e">
        <f>INDEX(bureaux!$A:$H,MATCH($F1842,bureaux!$A:$A,0),8)</f>
        <v>#N/A</v>
      </c>
      <c r="P1842" s="91" t="e">
        <f>_xlfn.CONCAT(INDEX(bureaux!$A:$H,MATCH($F1842,bureaux!$A:$A,0),4)," ",INDEX(bureaux!$A:$H,MATCH($F1842,bureaux!$A:$A,0),5))</f>
        <v>#N/A</v>
      </c>
      <c r="Q1842" s="20" t="e">
        <f>INDEX(bureaux!$A:$H,MATCH($F1842,bureaux!$A:$A,0),6)</f>
        <v>#N/A</v>
      </c>
      <c r="R1842" s="20" t="e">
        <f>INDEX(bureaux!$A:$H,MATCH($F1842,bureaux!$A:$A,0),7)</f>
        <v>#N/A</v>
      </c>
    </row>
    <row r="1843" spans="1:18" x14ac:dyDescent="0.25">
      <c r="A1843" s="20">
        <f>'Elegio-Electors'!C1843</f>
        <v>0</v>
      </c>
      <c r="B1843" s="20">
        <f>'Elegio-Electors'!B1843</f>
        <v>0</v>
      </c>
      <c r="C1843" s="91">
        <f>IF(Procédure!$C$33=2,'Elegio-Electors'!D1843,Procédure!$C$33)</f>
        <v>0</v>
      </c>
      <c r="D1843" s="20">
        <f>'Elegio-Electors'!E1843</f>
        <v>0</v>
      </c>
      <c r="E1843" s="91" t="str">
        <f>IF(LEFT(RIGHT('Elegio-Electors'!L1843,2),1)="C",'Elegio-Electors'!L1843,IF(LEFT(RIGHT('Elegio-Electors'!M1843,2),1)="C",'Elegio-Electors'!M1843,""))</f>
        <v/>
      </c>
      <c r="F1843" s="91" t="str">
        <f>IF(LEFT(RIGHT('Elegio-Electors'!L1843,2),1)="O",'Elegio-Electors'!L1843,IF(LEFT(RIGHT('Elegio-Electors'!M1843,2),1)="O",'Elegio-Electors'!M1843,""))</f>
        <v/>
      </c>
      <c r="G1843" s="91" t="s">
        <v>166</v>
      </c>
      <c r="H1843" s="91" t="s">
        <v>167</v>
      </c>
      <c r="I1843" s="91" t="e">
        <f t="shared" si="140"/>
        <v>#N/A</v>
      </c>
      <c r="J1843" s="91" t="e">
        <f t="shared" si="141"/>
        <v>#N/A</v>
      </c>
      <c r="K1843" s="91" t="e">
        <f>INDEX(bureaux!$A:$I,MATCH($F1843,bureaux!$A:$A,0),9)</f>
        <v>#N/A</v>
      </c>
      <c r="L1843" s="91" t="e">
        <f t="shared" si="142"/>
        <v>#N/A</v>
      </c>
      <c r="M1843" s="91" t="e">
        <f t="shared" si="143"/>
        <v>#N/A</v>
      </c>
      <c r="N1843" s="20" t="e">
        <f t="shared" si="144"/>
        <v>#N/A</v>
      </c>
      <c r="O1843" s="20" t="e">
        <f>INDEX(bureaux!$A:$H,MATCH($F1843,bureaux!$A:$A,0),8)</f>
        <v>#N/A</v>
      </c>
      <c r="P1843" s="91" t="e">
        <f>_xlfn.CONCAT(INDEX(bureaux!$A:$H,MATCH($F1843,bureaux!$A:$A,0),4)," ",INDEX(bureaux!$A:$H,MATCH($F1843,bureaux!$A:$A,0),5))</f>
        <v>#N/A</v>
      </c>
      <c r="Q1843" s="20" t="e">
        <f>INDEX(bureaux!$A:$H,MATCH($F1843,bureaux!$A:$A,0),6)</f>
        <v>#N/A</v>
      </c>
      <c r="R1843" s="20" t="e">
        <f>INDEX(bureaux!$A:$H,MATCH($F1843,bureaux!$A:$A,0),7)</f>
        <v>#N/A</v>
      </c>
    </row>
    <row r="1844" spans="1:18" x14ac:dyDescent="0.25">
      <c r="A1844" s="20">
        <f>'Elegio-Electors'!C1844</f>
        <v>0</v>
      </c>
      <c r="B1844" s="20">
        <f>'Elegio-Electors'!B1844</f>
        <v>0</v>
      </c>
      <c r="C1844" s="91">
        <f>IF(Procédure!$C$33=2,'Elegio-Electors'!D1844,Procédure!$C$33)</f>
        <v>0</v>
      </c>
      <c r="D1844" s="20">
        <f>'Elegio-Electors'!E1844</f>
        <v>0</v>
      </c>
      <c r="E1844" s="91" t="str">
        <f>IF(LEFT(RIGHT('Elegio-Electors'!L1844,2),1)="C",'Elegio-Electors'!L1844,IF(LEFT(RIGHT('Elegio-Electors'!M1844,2),1)="C",'Elegio-Electors'!M1844,""))</f>
        <v/>
      </c>
      <c r="F1844" s="91" t="str">
        <f>IF(LEFT(RIGHT('Elegio-Electors'!L1844,2),1)="O",'Elegio-Electors'!L1844,IF(LEFT(RIGHT('Elegio-Electors'!M1844,2),1)="O",'Elegio-Electors'!M1844,""))</f>
        <v/>
      </c>
      <c r="G1844" s="91" t="s">
        <v>166</v>
      </c>
      <c r="H1844" s="91" t="s">
        <v>167</v>
      </c>
      <c r="I1844" s="91" t="e">
        <f t="shared" si="140"/>
        <v>#N/A</v>
      </c>
      <c r="J1844" s="91" t="e">
        <f t="shared" si="141"/>
        <v>#N/A</v>
      </c>
      <c r="K1844" s="91" t="e">
        <f>INDEX(bureaux!$A:$I,MATCH($F1844,bureaux!$A:$A,0),9)</f>
        <v>#N/A</v>
      </c>
      <c r="L1844" s="91" t="e">
        <f t="shared" si="142"/>
        <v>#N/A</v>
      </c>
      <c r="M1844" s="91" t="e">
        <f t="shared" si="143"/>
        <v>#N/A</v>
      </c>
      <c r="N1844" s="20" t="e">
        <f t="shared" si="144"/>
        <v>#N/A</v>
      </c>
      <c r="O1844" s="20" t="e">
        <f>INDEX(bureaux!$A:$H,MATCH($F1844,bureaux!$A:$A,0),8)</f>
        <v>#N/A</v>
      </c>
      <c r="P1844" s="91" t="e">
        <f>_xlfn.CONCAT(INDEX(bureaux!$A:$H,MATCH($F1844,bureaux!$A:$A,0),4)," ",INDEX(bureaux!$A:$H,MATCH($F1844,bureaux!$A:$A,0),5))</f>
        <v>#N/A</v>
      </c>
      <c r="Q1844" s="20" t="e">
        <f>INDEX(bureaux!$A:$H,MATCH($F1844,bureaux!$A:$A,0),6)</f>
        <v>#N/A</v>
      </c>
      <c r="R1844" s="20" t="e">
        <f>INDEX(bureaux!$A:$H,MATCH($F1844,bureaux!$A:$A,0),7)</f>
        <v>#N/A</v>
      </c>
    </row>
    <row r="1845" spans="1:18" x14ac:dyDescent="0.25">
      <c r="A1845" s="20">
        <f>'Elegio-Electors'!C1845</f>
        <v>0</v>
      </c>
      <c r="B1845" s="20">
        <f>'Elegio-Electors'!B1845</f>
        <v>0</v>
      </c>
      <c r="C1845" s="91">
        <f>IF(Procédure!$C$33=2,'Elegio-Electors'!D1845,Procédure!$C$33)</f>
        <v>0</v>
      </c>
      <c r="D1845" s="20">
        <f>'Elegio-Electors'!E1845</f>
        <v>0</v>
      </c>
      <c r="E1845" s="91" t="str">
        <f>IF(LEFT(RIGHT('Elegio-Electors'!L1845,2),1)="C",'Elegio-Electors'!L1845,IF(LEFT(RIGHT('Elegio-Electors'!M1845,2),1)="C",'Elegio-Electors'!M1845,""))</f>
        <v/>
      </c>
      <c r="F1845" s="91" t="str">
        <f>IF(LEFT(RIGHT('Elegio-Electors'!L1845,2),1)="O",'Elegio-Electors'!L1845,IF(LEFT(RIGHT('Elegio-Electors'!M1845,2),1)="O",'Elegio-Electors'!M1845,""))</f>
        <v/>
      </c>
      <c r="G1845" s="91" t="s">
        <v>166</v>
      </c>
      <c r="H1845" s="91" t="s">
        <v>167</v>
      </c>
      <c r="I1845" s="91" t="e">
        <f t="shared" si="140"/>
        <v>#N/A</v>
      </c>
      <c r="J1845" s="91" t="e">
        <f t="shared" si="141"/>
        <v>#N/A</v>
      </c>
      <c r="K1845" s="91" t="e">
        <f>INDEX(bureaux!$A:$I,MATCH($F1845,bureaux!$A:$A,0),9)</f>
        <v>#N/A</v>
      </c>
      <c r="L1845" s="91" t="e">
        <f t="shared" si="142"/>
        <v>#N/A</v>
      </c>
      <c r="M1845" s="91" t="e">
        <f t="shared" si="143"/>
        <v>#N/A</v>
      </c>
      <c r="N1845" s="20" t="e">
        <f t="shared" si="144"/>
        <v>#N/A</v>
      </c>
      <c r="O1845" s="20" t="e">
        <f>INDEX(bureaux!$A:$H,MATCH($F1845,bureaux!$A:$A,0),8)</f>
        <v>#N/A</v>
      </c>
      <c r="P1845" s="91" t="e">
        <f>_xlfn.CONCAT(INDEX(bureaux!$A:$H,MATCH($F1845,bureaux!$A:$A,0),4)," ",INDEX(bureaux!$A:$H,MATCH($F1845,bureaux!$A:$A,0),5))</f>
        <v>#N/A</v>
      </c>
      <c r="Q1845" s="20" t="e">
        <f>INDEX(bureaux!$A:$H,MATCH($F1845,bureaux!$A:$A,0),6)</f>
        <v>#N/A</v>
      </c>
      <c r="R1845" s="20" t="e">
        <f>INDEX(bureaux!$A:$H,MATCH($F1845,bureaux!$A:$A,0),7)</f>
        <v>#N/A</v>
      </c>
    </row>
    <row r="1846" spans="1:18" x14ac:dyDescent="0.25">
      <c r="A1846" s="20">
        <f>'Elegio-Electors'!C1846</f>
        <v>0</v>
      </c>
      <c r="B1846" s="20">
        <f>'Elegio-Electors'!B1846</f>
        <v>0</v>
      </c>
      <c r="C1846" s="91">
        <f>IF(Procédure!$C$33=2,'Elegio-Electors'!D1846,Procédure!$C$33)</f>
        <v>0</v>
      </c>
      <c r="D1846" s="20">
        <f>'Elegio-Electors'!E1846</f>
        <v>0</v>
      </c>
      <c r="E1846" s="91" t="str">
        <f>IF(LEFT(RIGHT('Elegio-Electors'!L1846,2),1)="C",'Elegio-Electors'!L1846,IF(LEFT(RIGHT('Elegio-Electors'!M1846,2),1)="C",'Elegio-Electors'!M1846,""))</f>
        <v/>
      </c>
      <c r="F1846" s="91" t="str">
        <f>IF(LEFT(RIGHT('Elegio-Electors'!L1846,2),1)="O",'Elegio-Electors'!L1846,IF(LEFT(RIGHT('Elegio-Electors'!M1846,2),1)="O",'Elegio-Electors'!M1846,""))</f>
        <v/>
      </c>
      <c r="G1846" s="91" t="s">
        <v>166</v>
      </c>
      <c r="H1846" s="91" t="s">
        <v>167</v>
      </c>
      <c r="I1846" s="91" t="e">
        <f t="shared" si="140"/>
        <v>#N/A</v>
      </c>
      <c r="J1846" s="91" t="e">
        <f t="shared" si="141"/>
        <v>#N/A</v>
      </c>
      <c r="K1846" s="91" t="e">
        <f>INDEX(bureaux!$A:$I,MATCH($F1846,bureaux!$A:$A,0),9)</f>
        <v>#N/A</v>
      </c>
      <c r="L1846" s="91" t="e">
        <f t="shared" si="142"/>
        <v>#N/A</v>
      </c>
      <c r="M1846" s="91" t="e">
        <f t="shared" si="143"/>
        <v>#N/A</v>
      </c>
      <c r="N1846" s="20" t="e">
        <f t="shared" si="144"/>
        <v>#N/A</v>
      </c>
      <c r="O1846" s="20" t="e">
        <f>INDEX(bureaux!$A:$H,MATCH($F1846,bureaux!$A:$A,0),8)</f>
        <v>#N/A</v>
      </c>
      <c r="P1846" s="91" t="e">
        <f>_xlfn.CONCAT(INDEX(bureaux!$A:$H,MATCH($F1846,bureaux!$A:$A,0),4)," ",INDEX(bureaux!$A:$H,MATCH($F1846,bureaux!$A:$A,0),5))</f>
        <v>#N/A</v>
      </c>
      <c r="Q1846" s="20" t="e">
        <f>INDEX(bureaux!$A:$H,MATCH($F1846,bureaux!$A:$A,0),6)</f>
        <v>#N/A</v>
      </c>
      <c r="R1846" s="20" t="e">
        <f>INDEX(bureaux!$A:$H,MATCH($F1846,bureaux!$A:$A,0),7)</f>
        <v>#N/A</v>
      </c>
    </row>
    <row r="1847" spans="1:18" x14ac:dyDescent="0.25">
      <c r="A1847" s="20">
        <f>'Elegio-Electors'!C1847</f>
        <v>0</v>
      </c>
      <c r="B1847" s="20">
        <f>'Elegio-Electors'!B1847</f>
        <v>0</v>
      </c>
      <c r="C1847" s="91">
        <f>IF(Procédure!$C$33=2,'Elegio-Electors'!D1847,Procédure!$C$33)</f>
        <v>0</v>
      </c>
      <c r="D1847" s="20">
        <f>'Elegio-Electors'!E1847</f>
        <v>0</v>
      </c>
      <c r="E1847" s="91" t="str">
        <f>IF(LEFT(RIGHT('Elegio-Electors'!L1847,2),1)="C",'Elegio-Electors'!L1847,IF(LEFT(RIGHT('Elegio-Electors'!M1847,2),1)="C",'Elegio-Electors'!M1847,""))</f>
        <v/>
      </c>
      <c r="F1847" s="91" t="str">
        <f>IF(LEFT(RIGHT('Elegio-Electors'!L1847,2),1)="O",'Elegio-Electors'!L1847,IF(LEFT(RIGHT('Elegio-Electors'!M1847,2),1)="O",'Elegio-Electors'!M1847,""))</f>
        <v/>
      </c>
      <c r="G1847" s="91" t="s">
        <v>166</v>
      </c>
      <c r="H1847" s="91" t="s">
        <v>167</v>
      </c>
      <c r="I1847" s="91" t="e">
        <f t="shared" si="140"/>
        <v>#N/A</v>
      </c>
      <c r="J1847" s="91" t="e">
        <f t="shared" si="141"/>
        <v>#N/A</v>
      </c>
      <c r="K1847" s="91" t="e">
        <f>INDEX(bureaux!$A:$I,MATCH($F1847,bureaux!$A:$A,0),9)</f>
        <v>#N/A</v>
      </c>
      <c r="L1847" s="91" t="e">
        <f t="shared" si="142"/>
        <v>#N/A</v>
      </c>
      <c r="M1847" s="91" t="e">
        <f t="shared" si="143"/>
        <v>#N/A</v>
      </c>
      <c r="N1847" s="20" t="e">
        <f t="shared" si="144"/>
        <v>#N/A</v>
      </c>
      <c r="O1847" s="20" t="e">
        <f>INDEX(bureaux!$A:$H,MATCH($F1847,bureaux!$A:$A,0),8)</f>
        <v>#N/A</v>
      </c>
      <c r="P1847" s="91" t="e">
        <f>_xlfn.CONCAT(INDEX(bureaux!$A:$H,MATCH($F1847,bureaux!$A:$A,0),4)," ",INDEX(bureaux!$A:$H,MATCH($F1847,bureaux!$A:$A,0),5))</f>
        <v>#N/A</v>
      </c>
      <c r="Q1847" s="20" t="e">
        <f>INDEX(bureaux!$A:$H,MATCH($F1847,bureaux!$A:$A,0),6)</f>
        <v>#N/A</v>
      </c>
      <c r="R1847" s="20" t="e">
        <f>INDEX(bureaux!$A:$H,MATCH($F1847,bureaux!$A:$A,0),7)</f>
        <v>#N/A</v>
      </c>
    </row>
    <row r="1848" spans="1:18" x14ac:dyDescent="0.25">
      <c r="A1848" s="20">
        <f>'Elegio-Electors'!C1848</f>
        <v>0</v>
      </c>
      <c r="B1848" s="20">
        <f>'Elegio-Electors'!B1848</f>
        <v>0</v>
      </c>
      <c r="C1848" s="91">
        <f>IF(Procédure!$C$33=2,'Elegio-Electors'!D1848,Procédure!$C$33)</f>
        <v>0</v>
      </c>
      <c r="D1848" s="20">
        <f>'Elegio-Electors'!E1848</f>
        <v>0</v>
      </c>
      <c r="E1848" s="91" t="str">
        <f>IF(LEFT(RIGHT('Elegio-Electors'!L1848,2),1)="C",'Elegio-Electors'!L1848,IF(LEFT(RIGHT('Elegio-Electors'!M1848,2),1)="C",'Elegio-Electors'!M1848,""))</f>
        <v/>
      </c>
      <c r="F1848" s="91" t="str">
        <f>IF(LEFT(RIGHT('Elegio-Electors'!L1848,2),1)="O",'Elegio-Electors'!L1848,IF(LEFT(RIGHT('Elegio-Electors'!M1848,2),1)="O",'Elegio-Electors'!M1848,""))</f>
        <v/>
      </c>
      <c r="G1848" s="91" t="s">
        <v>166</v>
      </c>
      <c r="H1848" s="91" t="s">
        <v>167</v>
      </c>
      <c r="I1848" s="91" t="e">
        <f t="shared" si="140"/>
        <v>#N/A</v>
      </c>
      <c r="J1848" s="91" t="e">
        <f t="shared" si="141"/>
        <v>#N/A</v>
      </c>
      <c r="K1848" s="91" t="e">
        <f>INDEX(bureaux!$A:$I,MATCH($F1848,bureaux!$A:$A,0),9)</f>
        <v>#N/A</v>
      </c>
      <c r="L1848" s="91" t="e">
        <f t="shared" si="142"/>
        <v>#N/A</v>
      </c>
      <c r="M1848" s="91" t="e">
        <f t="shared" si="143"/>
        <v>#N/A</v>
      </c>
      <c r="N1848" s="20" t="e">
        <f t="shared" si="144"/>
        <v>#N/A</v>
      </c>
      <c r="O1848" s="20" t="e">
        <f>INDEX(bureaux!$A:$H,MATCH($F1848,bureaux!$A:$A,0),8)</f>
        <v>#N/A</v>
      </c>
      <c r="P1848" s="91" t="e">
        <f>_xlfn.CONCAT(INDEX(bureaux!$A:$H,MATCH($F1848,bureaux!$A:$A,0),4)," ",INDEX(bureaux!$A:$H,MATCH($F1848,bureaux!$A:$A,0),5))</f>
        <v>#N/A</v>
      </c>
      <c r="Q1848" s="20" t="e">
        <f>INDEX(bureaux!$A:$H,MATCH($F1848,bureaux!$A:$A,0),6)</f>
        <v>#N/A</v>
      </c>
      <c r="R1848" s="20" t="e">
        <f>INDEX(bureaux!$A:$H,MATCH($F1848,bureaux!$A:$A,0),7)</f>
        <v>#N/A</v>
      </c>
    </row>
    <row r="1849" spans="1:18" x14ac:dyDescent="0.25">
      <c r="A1849" s="20">
        <f>'Elegio-Electors'!C1849</f>
        <v>0</v>
      </c>
      <c r="B1849" s="20">
        <f>'Elegio-Electors'!B1849</f>
        <v>0</v>
      </c>
      <c r="C1849" s="91">
        <f>IF(Procédure!$C$33=2,'Elegio-Electors'!D1849,Procédure!$C$33)</f>
        <v>0</v>
      </c>
      <c r="D1849" s="20">
        <f>'Elegio-Electors'!E1849</f>
        <v>0</v>
      </c>
      <c r="E1849" s="91" t="str">
        <f>IF(LEFT(RIGHT('Elegio-Electors'!L1849,2),1)="C",'Elegio-Electors'!L1849,IF(LEFT(RIGHT('Elegio-Electors'!M1849,2),1)="C",'Elegio-Electors'!M1849,""))</f>
        <v/>
      </c>
      <c r="F1849" s="91" t="str">
        <f>IF(LEFT(RIGHT('Elegio-Electors'!L1849,2),1)="O",'Elegio-Electors'!L1849,IF(LEFT(RIGHT('Elegio-Electors'!M1849,2),1)="O",'Elegio-Electors'!M1849,""))</f>
        <v/>
      </c>
      <c r="G1849" s="91" t="s">
        <v>166</v>
      </c>
      <c r="H1849" s="91" t="s">
        <v>167</v>
      </c>
      <c r="I1849" s="91" t="e">
        <f t="shared" si="140"/>
        <v>#N/A</v>
      </c>
      <c r="J1849" s="91" t="e">
        <f t="shared" si="141"/>
        <v>#N/A</v>
      </c>
      <c r="K1849" s="91" t="e">
        <f>INDEX(bureaux!$A:$I,MATCH($F1849,bureaux!$A:$A,0),9)</f>
        <v>#N/A</v>
      </c>
      <c r="L1849" s="91" t="e">
        <f t="shared" si="142"/>
        <v>#N/A</v>
      </c>
      <c r="M1849" s="91" t="e">
        <f t="shared" si="143"/>
        <v>#N/A</v>
      </c>
      <c r="N1849" s="20" t="e">
        <f t="shared" si="144"/>
        <v>#N/A</v>
      </c>
      <c r="O1849" s="20" t="e">
        <f>INDEX(bureaux!$A:$H,MATCH($F1849,bureaux!$A:$A,0),8)</f>
        <v>#N/A</v>
      </c>
      <c r="P1849" s="91" t="e">
        <f>_xlfn.CONCAT(INDEX(bureaux!$A:$H,MATCH($F1849,bureaux!$A:$A,0),4)," ",INDEX(bureaux!$A:$H,MATCH($F1849,bureaux!$A:$A,0),5))</f>
        <v>#N/A</v>
      </c>
      <c r="Q1849" s="20" t="e">
        <f>INDEX(bureaux!$A:$H,MATCH($F1849,bureaux!$A:$A,0),6)</f>
        <v>#N/A</v>
      </c>
      <c r="R1849" s="20" t="e">
        <f>INDEX(bureaux!$A:$H,MATCH($F1849,bureaux!$A:$A,0),7)</f>
        <v>#N/A</v>
      </c>
    </row>
    <row r="1850" spans="1:18" x14ac:dyDescent="0.25">
      <c r="A1850" s="20">
        <f>'Elegio-Electors'!C1850</f>
        <v>0</v>
      </c>
      <c r="B1850" s="20">
        <f>'Elegio-Electors'!B1850</f>
        <v>0</v>
      </c>
      <c r="C1850" s="91">
        <f>IF(Procédure!$C$33=2,'Elegio-Electors'!D1850,Procédure!$C$33)</f>
        <v>0</v>
      </c>
      <c r="D1850" s="20">
        <f>'Elegio-Electors'!E1850</f>
        <v>0</v>
      </c>
      <c r="E1850" s="91" t="str">
        <f>IF(LEFT(RIGHT('Elegio-Electors'!L1850,2),1)="C",'Elegio-Electors'!L1850,IF(LEFT(RIGHT('Elegio-Electors'!M1850,2),1)="C",'Elegio-Electors'!M1850,""))</f>
        <v/>
      </c>
      <c r="F1850" s="91" t="str">
        <f>IF(LEFT(RIGHT('Elegio-Electors'!L1850,2),1)="O",'Elegio-Electors'!L1850,IF(LEFT(RIGHT('Elegio-Electors'!M1850,2),1)="O",'Elegio-Electors'!M1850,""))</f>
        <v/>
      </c>
      <c r="G1850" s="91" t="s">
        <v>166</v>
      </c>
      <c r="H1850" s="91" t="s">
        <v>167</v>
      </c>
      <c r="I1850" s="91" t="e">
        <f t="shared" si="140"/>
        <v>#N/A</v>
      </c>
      <c r="J1850" s="91" t="e">
        <f t="shared" si="141"/>
        <v>#N/A</v>
      </c>
      <c r="K1850" s="91" t="e">
        <f>INDEX(bureaux!$A:$I,MATCH($F1850,bureaux!$A:$A,0),9)</f>
        <v>#N/A</v>
      </c>
      <c r="L1850" s="91" t="e">
        <f t="shared" si="142"/>
        <v>#N/A</v>
      </c>
      <c r="M1850" s="91" t="e">
        <f t="shared" si="143"/>
        <v>#N/A</v>
      </c>
      <c r="N1850" s="20" t="e">
        <f t="shared" si="144"/>
        <v>#N/A</v>
      </c>
      <c r="O1850" s="20" t="e">
        <f>INDEX(bureaux!$A:$H,MATCH($F1850,bureaux!$A:$A,0),8)</f>
        <v>#N/A</v>
      </c>
      <c r="P1850" s="91" t="e">
        <f>_xlfn.CONCAT(INDEX(bureaux!$A:$H,MATCH($F1850,bureaux!$A:$A,0),4)," ",INDEX(bureaux!$A:$H,MATCH($F1850,bureaux!$A:$A,0),5))</f>
        <v>#N/A</v>
      </c>
      <c r="Q1850" s="20" t="e">
        <f>INDEX(bureaux!$A:$H,MATCH($F1850,bureaux!$A:$A,0),6)</f>
        <v>#N/A</v>
      </c>
      <c r="R1850" s="20" t="e">
        <f>INDEX(bureaux!$A:$H,MATCH($F1850,bureaux!$A:$A,0),7)</f>
        <v>#N/A</v>
      </c>
    </row>
    <row r="1851" spans="1:18" x14ac:dyDescent="0.25">
      <c r="A1851" s="20">
        <f>'Elegio-Electors'!C1851</f>
        <v>0</v>
      </c>
      <c r="B1851" s="20">
        <f>'Elegio-Electors'!B1851</f>
        <v>0</v>
      </c>
      <c r="C1851" s="91">
        <f>IF(Procédure!$C$33=2,'Elegio-Electors'!D1851,Procédure!$C$33)</f>
        <v>0</v>
      </c>
      <c r="D1851" s="20">
        <f>'Elegio-Electors'!E1851</f>
        <v>0</v>
      </c>
      <c r="E1851" s="91" t="str">
        <f>IF(LEFT(RIGHT('Elegio-Electors'!L1851,2),1)="C",'Elegio-Electors'!L1851,IF(LEFT(RIGHT('Elegio-Electors'!M1851,2),1)="C",'Elegio-Electors'!M1851,""))</f>
        <v/>
      </c>
      <c r="F1851" s="91" t="str">
        <f>IF(LEFT(RIGHT('Elegio-Electors'!L1851,2),1)="O",'Elegio-Electors'!L1851,IF(LEFT(RIGHT('Elegio-Electors'!M1851,2),1)="O",'Elegio-Electors'!M1851,""))</f>
        <v/>
      </c>
      <c r="G1851" s="91" t="s">
        <v>166</v>
      </c>
      <c r="H1851" s="91" t="s">
        <v>167</v>
      </c>
      <c r="I1851" s="91" t="e">
        <f t="shared" si="140"/>
        <v>#N/A</v>
      </c>
      <c r="J1851" s="91" t="e">
        <f t="shared" si="141"/>
        <v>#N/A</v>
      </c>
      <c r="K1851" s="91" t="e">
        <f>INDEX(bureaux!$A:$I,MATCH($F1851,bureaux!$A:$A,0),9)</f>
        <v>#N/A</v>
      </c>
      <c r="L1851" s="91" t="e">
        <f t="shared" si="142"/>
        <v>#N/A</v>
      </c>
      <c r="M1851" s="91" t="e">
        <f t="shared" si="143"/>
        <v>#N/A</v>
      </c>
      <c r="N1851" s="20" t="e">
        <f t="shared" si="144"/>
        <v>#N/A</v>
      </c>
      <c r="O1851" s="20" t="e">
        <f>INDEX(bureaux!$A:$H,MATCH($F1851,bureaux!$A:$A,0),8)</f>
        <v>#N/A</v>
      </c>
      <c r="P1851" s="91" t="e">
        <f>_xlfn.CONCAT(INDEX(bureaux!$A:$H,MATCH($F1851,bureaux!$A:$A,0),4)," ",INDEX(bureaux!$A:$H,MATCH($F1851,bureaux!$A:$A,0),5))</f>
        <v>#N/A</v>
      </c>
      <c r="Q1851" s="20" t="e">
        <f>INDEX(bureaux!$A:$H,MATCH($F1851,bureaux!$A:$A,0),6)</f>
        <v>#N/A</v>
      </c>
      <c r="R1851" s="20" t="e">
        <f>INDEX(bureaux!$A:$H,MATCH($F1851,bureaux!$A:$A,0),7)</f>
        <v>#N/A</v>
      </c>
    </row>
    <row r="1852" spans="1:18" x14ac:dyDescent="0.25">
      <c r="A1852" s="20">
        <f>'Elegio-Electors'!C1852</f>
        <v>0</v>
      </c>
      <c r="B1852" s="20">
        <f>'Elegio-Electors'!B1852</f>
        <v>0</v>
      </c>
      <c r="C1852" s="91">
        <f>IF(Procédure!$C$33=2,'Elegio-Electors'!D1852,Procédure!$C$33)</f>
        <v>0</v>
      </c>
      <c r="D1852" s="20">
        <f>'Elegio-Electors'!E1852</f>
        <v>0</v>
      </c>
      <c r="E1852" s="91" t="str">
        <f>IF(LEFT(RIGHT('Elegio-Electors'!L1852,2),1)="C",'Elegio-Electors'!L1852,IF(LEFT(RIGHT('Elegio-Electors'!M1852,2),1)="C",'Elegio-Electors'!M1852,""))</f>
        <v/>
      </c>
      <c r="F1852" s="91" t="str">
        <f>IF(LEFT(RIGHT('Elegio-Electors'!L1852,2),1)="O",'Elegio-Electors'!L1852,IF(LEFT(RIGHT('Elegio-Electors'!M1852,2),1)="O",'Elegio-Electors'!M1852,""))</f>
        <v/>
      </c>
      <c r="G1852" s="91" t="s">
        <v>166</v>
      </c>
      <c r="H1852" s="91" t="s">
        <v>167</v>
      </c>
      <c r="I1852" s="91" t="e">
        <f t="shared" si="140"/>
        <v>#N/A</v>
      </c>
      <c r="J1852" s="91" t="e">
        <f t="shared" si="141"/>
        <v>#N/A</v>
      </c>
      <c r="K1852" s="91" t="e">
        <f>INDEX(bureaux!$A:$I,MATCH($F1852,bureaux!$A:$A,0),9)</f>
        <v>#N/A</v>
      </c>
      <c r="L1852" s="91" t="e">
        <f t="shared" si="142"/>
        <v>#N/A</v>
      </c>
      <c r="M1852" s="91" t="e">
        <f t="shared" si="143"/>
        <v>#N/A</v>
      </c>
      <c r="N1852" s="20" t="e">
        <f t="shared" si="144"/>
        <v>#N/A</v>
      </c>
      <c r="O1852" s="20" t="e">
        <f>INDEX(bureaux!$A:$H,MATCH($F1852,bureaux!$A:$A,0),8)</f>
        <v>#N/A</v>
      </c>
      <c r="P1852" s="91" t="e">
        <f>_xlfn.CONCAT(INDEX(bureaux!$A:$H,MATCH($F1852,bureaux!$A:$A,0),4)," ",INDEX(bureaux!$A:$H,MATCH($F1852,bureaux!$A:$A,0),5))</f>
        <v>#N/A</v>
      </c>
      <c r="Q1852" s="20" t="e">
        <f>INDEX(bureaux!$A:$H,MATCH($F1852,bureaux!$A:$A,0),6)</f>
        <v>#N/A</v>
      </c>
      <c r="R1852" s="20" t="e">
        <f>INDEX(bureaux!$A:$H,MATCH($F1852,bureaux!$A:$A,0),7)</f>
        <v>#N/A</v>
      </c>
    </row>
    <row r="1853" spans="1:18" x14ac:dyDescent="0.25">
      <c r="A1853" s="20">
        <f>'Elegio-Electors'!C1853</f>
        <v>0</v>
      </c>
      <c r="B1853" s="20">
        <f>'Elegio-Electors'!B1853</f>
        <v>0</v>
      </c>
      <c r="C1853" s="91">
        <f>IF(Procédure!$C$33=2,'Elegio-Electors'!D1853,Procédure!$C$33)</f>
        <v>0</v>
      </c>
      <c r="D1853" s="20">
        <f>'Elegio-Electors'!E1853</f>
        <v>0</v>
      </c>
      <c r="E1853" s="91" t="str">
        <f>IF(LEFT(RIGHT('Elegio-Electors'!L1853,2),1)="C",'Elegio-Electors'!L1853,IF(LEFT(RIGHT('Elegio-Electors'!M1853,2),1)="C",'Elegio-Electors'!M1853,""))</f>
        <v/>
      </c>
      <c r="F1853" s="91" t="str">
        <f>IF(LEFT(RIGHT('Elegio-Electors'!L1853,2),1)="O",'Elegio-Electors'!L1853,IF(LEFT(RIGHT('Elegio-Electors'!M1853,2),1)="O",'Elegio-Electors'!M1853,""))</f>
        <v/>
      </c>
      <c r="G1853" s="91" t="s">
        <v>166</v>
      </c>
      <c r="H1853" s="91" t="s">
        <v>167</v>
      </c>
      <c r="I1853" s="91" t="e">
        <f t="shared" si="140"/>
        <v>#N/A</v>
      </c>
      <c r="J1853" s="91" t="e">
        <f t="shared" si="141"/>
        <v>#N/A</v>
      </c>
      <c r="K1853" s="91" t="e">
        <f>INDEX(bureaux!$A:$I,MATCH($F1853,bureaux!$A:$A,0),9)</f>
        <v>#N/A</v>
      </c>
      <c r="L1853" s="91" t="e">
        <f t="shared" si="142"/>
        <v>#N/A</v>
      </c>
      <c r="M1853" s="91" t="e">
        <f t="shared" si="143"/>
        <v>#N/A</v>
      </c>
      <c r="N1853" s="20" t="e">
        <f t="shared" si="144"/>
        <v>#N/A</v>
      </c>
      <c r="O1853" s="20" t="e">
        <f>INDEX(bureaux!$A:$H,MATCH($F1853,bureaux!$A:$A,0),8)</f>
        <v>#N/A</v>
      </c>
      <c r="P1853" s="91" t="e">
        <f>_xlfn.CONCAT(INDEX(bureaux!$A:$H,MATCH($F1853,bureaux!$A:$A,0),4)," ",INDEX(bureaux!$A:$H,MATCH($F1853,bureaux!$A:$A,0),5))</f>
        <v>#N/A</v>
      </c>
      <c r="Q1853" s="20" t="e">
        <f>INDEX(bureaux!$A:$H,MATCH($F1853,bureaux!$A:$A,0),6)</f>
        <v>#N/A</v>
      </c>
      <c r="R1853" s="20" t="e">
        <f>INDEX(bureaux!$A:$H,MATCH($F1853,bureaux!$A:$A,0),7)</f>
        <v>#N/A</v>
      </c>
    </row>
    <row r="1854" spans="1:18" x14ac:dyDescent="0.25">
      <c r="A1854" s="20">
        <f>'Elegio-Electors'!C1854</f>
        <v>0</v>
      </c>
      <c r="B1854" s="20">
        <f>'Elegio-Electors'!B1854</f>
        <v>0</v>
      </c>
      <c r="C1854" s="91">
        <f>IF(Procédure!$C$33=2,'Elegio-Electors'!D1854,Procédure!$C$33)</f>
        <v>0</v>
      </c>
      <c r="D1854" s="20">
        <f>'Elegio-Electors'!E1854</f>
        <v>0</v>
      </c>
      <c r="E1854" s="91" t="str">
        <f>IF(LEFT(RIGHT('Elegio-Electors'!L1854,2),1)="C",'Elegio-Electors'!L1854,IF(LEFT(RIGHT('Elegio-Electors'!M1854,2),1)="C",'Elegio-Electors'!M1854,""))</f>
        <v/>
      </c>
      <c r="F1854" s="91" t="str">
        <f>IF(LEFT(RIGHT('Elegio-Electors'!L1854,2),1)="O",'Elegio-Electors'!L1854,IF(LEFT(RIGHT('Elegio-Electors'!M1854,2),1)="O",'Elegio-Electors'!M1854,""))</f>
        <v/>
      </c>
      <c r="G1854" s="91" t="s">
        <v>166</v>
      </c>
      <c r="H1854" s="91" t="s">
        <v>167</v>
      </c>
      <c r="I1854" s="91" t="e">
        <f t="shared" si="140"/>
        <v>#N/A</v>
      </c>
      <c r="J1854" s="91" t="e">
        <f t="shared" si="141"/>
        <v>#N/A</v>
      </c>
      <c r="K1854" s="91" t="e">
        <f>INDEX(bureaux!$A:$I,MATCH($F1854,bureaux!$A:$A,0),9)</f>
        <v>#N/A</v>
      </c>
      <c r="L1854" s="91" t="e">
        <f t="shared" si="142"/>
        <v>#N/A</v>
      </c>
      <c r="M1854" s="91" t="e">
        <f t="shared" si="143"/>
        <v>#N/A</v>
      </c>
      <c r="N1854" s="20" t="e">
        <f t="shared" si="144"/>
        <v>#N/A</v>
      </c>
      <c r="O1854" s="20" t="e">
        <f>INDEX(bureaux!$A:$H,MATCH($F1854,bureaux!$A:$A,0),8)</f>
        <v>#N/A</v>
      </c>
      <c r="P1854" s="91" t="e">
        <f>_xlfn.CONCAT(INDEX(bureaux!$A:$H,MATCH($F1854,bureaux!$A:$A,0),4)," ",INDEX(bureaux!$A:$H,MATCH($F1854,bureaux!$A:$A,0),5))</f>
        <v>#N/A</v>
      </c>
      <c r="Q1854" s="20" t="e">
        <f>INDEX(bureaux!$A:$H,MATCH($F1854,bureaux!$A:$A,0),6)</f>
        <v>#N/A</v>
      </c>
      <c r="R1854" s="20" t="e">
        <f>INDEX(bureaux!$A:$H,MATCH($F1854,bureaux!$A:$A,0),7)</f>
        <v>#N/A</v>
      </c>
    </row>
    <row r="1855" spans="1:18" x14ac:dyDescent="0.25">
      <c r="A1855" s="20">
        <f>'Elegio-Electors'!C1855</f>
        <v>0</v>
      </c>
      <c r="B1855" s="20">
        <f>'Elegio-Electors'!B1855</f>
        <v>0</v>
      </c>
      <c r="C1855" s="91">
        <f>IF(Procédure!$C$33=2,'Elegio-Electors'!D1855,Procédure!$C$33)</f>
        <v>0</v>
      </c>
      <c r="D1855" s="20">
        <f>'Elegio-Electors'!E1855</f>
        <v>0</v>
      </c>
      <c r="E1855" s="91" t="str">
        <f>IF(LEFT(RIGHT('Elegio-Electors'!L1855,2),1)="C",'Elegio-Electors'!L1855,IF(LEFT(RIGHT('Elegio-Electors'!M1855,2),1)="C",'Elegio-Electors'!M1855,""))</f>
        <v/>
      </c>
      <c r="F1855" s="91" t="str">
        <f>IF(LEFT(RIGHT('Elegio-Electors'!L1855,2),1)="O",'Elegio-Electors'!L1855,IF(LEFT(RIGHT('Elegio-Electors'!M1855,2),1)="O",'Elegio-Electors'!M1855,""))</f>
        <v/>
      </c>
      <c r="G1855" s="91" t="s">
        <v>166</v>
      </c>
      <c r="H1855" s="91" t="s">
        <v>167</v>
      </c>
      <c r="I1855" s="91" t="e">
        <f t="shared" si="140"/>
        <v>#N/A</v>
      </c>
      <c r="J1855" s="91" t="e">
        <f t="shared" si="141"/>
        <v>#N/A</v>
      </c>
      <c r="K1855" s="91" t="e">
        <f>INDEX(bureaux!$A:$I,MATCH($F1855,bureaux!$A:$A,0),9)</f>
        <v>#N/A</v>
      </c>
      <c r="L1855" s="91" t="e">
        <f t="shared" si="142"/>
        <v>#N/A</v>
      </c>
      <c r="M1855" s="91" t="e">
        <f t="shared" si="143"/>
        <v>#N/A</v>
      </c>
      <c r="N1855" s="20" t="e">
        <f t="shared" si="144"/>
        <v>#N/A</v>
      </c>
      <c r="O1855" s="20" t="e">
        <f>INDEX(bureaux!$A:$H,MATCH($F1855,bureaux!$A:$A,0),8)</f>
        <v>#N/A</v>
      </c>
      <c r="P1855" s="91" t="e">
        <f>_xlfn.CONCAT(INDEX(bureaux!$A:$H,MATCH($F1855,bureaux!$A:$A,0),4)," ",INDEX(bureaux!$A:$H,MATCH($F1855,bureaux!$A:$A,0),5))</f>
        <v>#N/A</v>
      </c>
      <c r="Q1855" s="20" t="e">
        <f>INDEX(bureaux!$A:$H,MATCH($F1855,bureaux!$A:$A,0),6)</f>
        <v>#N/A</v>
      </c>
      <c r="R1855" s="20" t="e">
        <f>INDEX(bureaux!$A:$H,MATCH($F1855,bureaux!$A:$A,0),7)</f>
        <v>#N/A</v>
      </c>
    </row>
    <row r="1856" spans="1:18" x14ac:dyDescent="0.25">
      <c r="A1856" s="20">
        <f>'Elegio-Electors'!C1856</f>
        <v>0</v>
      </c>
      <c r="B1856" s="20">
        <f>'Elegio-Electors'!B1856</f>
        <v>0</v>
      </c>
      <c r="C1856" s="91">
        <f>IF(Procédure!$C$33=2,'Elegio-Electors'!D1856,Procédure!$C$33)</f>
        <v>0</v>
      </c>
      <c r="D1856" s="20">
        <f>'Elegio-Electors'!E1856</f>
        <v>0</v>
      </c>
      <c r="E1856" s="91" t="str">
        <f>IF(LEFT(RIGHT('Elegio-Electors'!L1856,2),1)="C",'Elegio-Electors'!L1856,IF(LEFT(RIGHT('Elegio-Electors'!M1856,2),1)="C",'Elegio-Electors'!M1856,""))</f>
        <v/>
      </c>
      <c r="F1856" s="91" t="str">
        <f>IF(LEFT(RIGHT('Elegio-Electors'!L1856,2),1)="O",'Elegio-Electors'!L1856,IF(LEFT(RIGHT('Elegio-Electors'!M1856,2),1)="O",'Elegio-Electors'!M1856,""))</f>
        <v/>
      </c>
      <c r="G1856" s="91" t="s">
        <v>166</v>
      </c>
      <c r="H1856" s="91" t="s">
        <v>167</v>
      </c>
      <c r="I1856" s="91" t="e">
        <f t="shared" si="140"/>
        <v>#N/A</v>
      </c>
      <c r="J1856" s="91" t="e">
        <f t="shared" si="141"/>
        <v>#N/A</v>
      </c>
      <c r="K1856" s="91" t="e">
        <f>INDEX(bureaux!$A:$I,MATCH($F1856,bureaux!$A:$A,0),9)</f>
        <v>#N/A</v>
      </c>
      <c r="L1856" s="91" t="e">
        <f t="shared" si="142"/>
        <v>#N/A</v>
      </c>
      <c r="M1856" s="91" t="e">
        <f t="shared" si="143"/>
        <v>#N/A</v>
      </c>
      <c r="N1856" s="20" t="e">
        <f t="shared" si="144"/>
        <v>#N/A</v>
      </c>
      <c r="O1856" s="20" t="e">
        <f>INDEX(bureaux!$A:$H,MATCH($F1856,bureaux!$A:$A,0),8)</f>
        <v>#N/A</v>
      </c>
      <c r="P1856" s="91" t="e">
        <f>_xlfn.CONCAT(INDEX(bureaux!$A:$H,MATCH($F1856,bureaux!$A:$A,0),4)," ",INDEX(bureaux!$A:$H,MATCH($F1856,bureaux!$A:$A,0),5))</f>
        <v>#N/A</v>
      </c>
      <c r="Q1856" s="20" t="e">
        <f>INDEX(bureaux!$A:$H,MATCH($F1856,bureaux!$A:$A,0),6)</f>
        <v>#N/A</v>
      </c>
      <c r="R1856" s="20" t="e">
        <f>INDEX(bureaux!$A:$H,MATCH($F1856,bureaux!$A:$A,0),7)</f>
        <v>#N/A</v>
      </c>
    </row>
    <row r="1857" spans="1:18" x14ac:dyDescent="0.25">
      <c r="A1857" s="20">
        <f>'Elegio-Electors'!C1857</f>
        <v>0</v>
      </c>
      <c r="B1857" s="20">
        <f>'Elegio-Electors'!B1857</f>
        <v>0</v>
      </c>
      <c r="C1857" s="91">
        <f>IF(Procédure!$C$33=2,'Elegio-Electors'!D1857,Procédure!$C$33)</f>
        <v>0</v>
      </c>
      <c r="D1857" s="20">
        <f>'Elegio-Electors'!E1857</f>
        <v>0</v>
      </c>
      <c r="E1857" s="91" t="str">
        <f>IF(LEFT(RIGHT('Elegio-Electors'!L1857,2),1)="C",'Elegio-Electors'!L1857,IF(LEFT(RIGHT('Elegio-Electors'!M1857,2),1)="C",'Elegio-Electors'!M1857,""))</f>
        <v/>
      </c>
      <c r="F1857" s="91" t="str">
        <f>IF(LEFT(RIGHT('Elegio-Electors'!L1857,2),1)="O",'Elegio-Electors'!L1857,IF(LEFT(RIGHT('Elegio-Electors'!M1857,2),1)="O",'Elegio-Electors'!M1857,""))</f>
        <v/>
      </c>
      <c r="G1857" s="91" t="s">
        <v>166</v>
      </c>
      <c r="H1857" s="91" t="s">
        <v>167</v>
      </c>
      <c r="I1857" s="91" t="e">
        <f t="shared" si="140"/>
        <v>#N/A</v>
      </c>
      <c r="J1857" s="91" t="e">
        <f t="shared" si="141"/>
        <v>#N/A</v>
      </c>
      <c r="K1857" s="91" t="e">
        <f>INDEX(bureaux!$A:$I,MATCH($F1857,bureaux!$A:$A,0),9)</f>
        <v>#N/A</v>
      </c>
      <c r="L1857" s="91" t="e">
        <f t="shared" si="142"/>
        <v>#N/A</v>
      </c>
      <c r="M1857" s="91" t="e">
        <f t="shared" si="143"/>
        <v>#N/A</v>
      </c>
      <c r="N1857" s="20" t="e">
        <f t="shared" si="144"/>
        <v>#N/A</v>
      </c>
      <c r="O1857" s="20" t="e">
        <f>INDEX(bureaux!$A:$H,MATCH($F1857,bureaux!$A:$A,0),8)</f>
        <v>#N/A</v>
      </c>
      <c r="P1857" s="91" t="e">
        <f>_xlfn.CONCAT(INDEX(bureaux!$A:$H,MATCH($F1857,bureaux!$A:$A,0),4)," ",INDEX(bureaux!$A:$H,MATCH($F1857,bureaux!$A:$A,0),5))</f>
        <v>#N/A</v>
      </c>
      <c r="Q1857" s="20" t="e">
        <f>INDEX(bureaux!$A:$H,MATCH($F1857,bureaux!$A:$A,0),6)</f>
        <v>#N/A</v>
      </c>
      <c r="R1857" s="20" t="e">
        <f>INDEX(bureaux!$A:$H,MATCH($F1857,bureaux!$A:$A,0),7)</f>
        <v>#N/A</v>
      </c>
    </row>
    <row r="1858" spans="1:18" x14ac:dyDescent="0.25">
      <c r="A1858" s="20">
        <f>'Elegio-Electors'!C1858</f>
        <v>0</v>
      </c>
      <c r="B1858" s="20">
        <f>'Elegio-Electors'!B1858</f>
        <v>0</v>
      </c>
      <c r="C1858" s="91">
        <f>IF(Procédure!$C$33=2,'Elegio-Electors'!D1858,Procédure!$C$33)</f>
        <v>0</v>
      </c>
      <c r="D1858" s="20">
        <f>'Elegio-Electors'!E1858</f>
        <v>0</v>
      </c>
      <c r="E1858" s="91" t="str">
        <f>IF(LEFT(RIGHT('Elegio-Electors'!L1858,2),1)="C",'Elegio-Electors'!L1858,IF(LEFT(RIGHT('Elegio-Electors'!M1858,2),1)="C",'Elegio-Electors'!M1858,""))</f>
        <v/>
      </c>
      <c r="F1858" s="91" t="str">
        <f>IF(LEFT(RIGHT('Elegio-Electors'!L1858,2),1)="O",'Elegio-Electors'!L1858,IF(LEFT(RIGHT('Elegio-Electors'!M1858,2),1)="O",'Elegio-Electors'!M1858,""))</f>
        <v/>
      </c>
      <c r="G1858" s="91" t="s">
        <v>166</v>
      </c>
      <c r="H1858" s="91" t="s">
        <v>167</v>
      </c>
      <c r="I1858" s="91" t="e">
        <f t="shared" si="140"/>
        <v>#N/A</v>
      </c>
      <c r="J1858" s="91" t="e">
        <f t="shared" si="141"/>
        <v>#N/A</v>
      </c>
      <c r="K1858" s="91" t="e">
        <f>INDEX(bureaux!$A:$I,MATCH($F1858,bureaux!$A:$A,0),9)</f>
        <v>#N/A</v>
      </c>
      <c r="L1858" s="91" t="e">
        <f t="shared" si="142"/>
        <v>#N/A</v>
      </c>
      <c r="M1858" s="91" t="e">
        <f t="shared" si="143"/>
        <v>#N/A</v>
      </c>
      <c r="N1858" s="20" t="e">
        <f t="shared" si="144"/>
        <v>#N/A</v>
      </c>
      <c r="O1858" s="20" t="e">
        <f>INDEX(bureaux!$A:$H,MATCH($F1858,bureaux!$A:$A,0),8)</f>
        <v>#N/A</v>
      </c>
      <c r="P1858" s="91" t="e">
        <f>_xlfn.CONCAT(INDEX(bureaux!$A:$H,MATCH($F1858,bureaux!$A:$A,0),4)," ",INDEX(bureaux!$A:$H,MATCH($F1858,bureaux!$A:$A,0),5))</f>
        <v>#N/A</v>
      </c>
      <c r="Q1858" s="20" t="e">
        <f>INDEX(bureaux!$A:$H,MATCH($F1858,bureaux!$A:$A,0),6)</f>
        <v>#N/A</v>
      </c>
      <c r="R1858" s="20" t="e">
        <f>INDEX(bureaux!$A:$H,MATCH($F1858,bureaux!$A:$A,0),7)</f>
        <v>#N/A</v>
      </c>
    </row>
    <row r="1859" spans="1:18" x14ac:dyDescent="0.25">
      <c r="A1859" s="20">
        <f>'Elegio-Electors'!C1859</f>
        <v>0</v>
      </c>
      <c r="B1859" s="20">
        <f>'Elegio-Electors'!B1859</f>
        <v>0</v>
      </c>
      <c r="C1859" s="91">
        <f>IF(Procédure!$C$33=2,'Elegio-Electors'!D1859,Procédure!$C$33)</f>
        <v>0</v>
      </c>
      <c r="D1859" s="20">
        <f>'Elegio-Electors'!E1859</f>
        <v>0</v>
      </c>
      <c r="E1859" s="91" t="str">
        <f>IF(LEFT(RIGHT('Elegio-Electors'!L1859,2),1)="C",'Elegio-Electors'!L1859,IF(LEFT(RIGHT('Elegio-Electors'!M1859,2),1)="C",'Elegio-Electors'!M1859,""))</f>
        <v/>
      </c>
      <c r="F1859" s="91" t="str">
        <f>IF(LEFT(RIGHT('Elegio-Electors'!L1859,2),1)="O",'Elegio-Electors'!L1859,IF(LEFT(RIGHT('Elegio-Electors'!M1859,2),1)="O",'Elegio-Electors'!M1859,""))</f>
        <v/>
      </c>
      <c r="G1859" s="91" t="s">
        <v>166</v>
      </c>
      <c r="H1859" s="91" t="s">
        <v>167</v>
      </c>
      <c r="I1859" s="91" t="e">
        <f t="shared" ref="I1859:I1922" si="145">_xlfn.SWITCH(RIGHT(F1859,1),"B","bedienden","A","arbeiders","J","jongeren","K","kader")</f>
        <v>#N/A</v>
      </c>
      <c r="J1859" s="91" t="e">
        <f t="shared" ref="J1859:J1922" si="146">_xlfn.SWITCH(RIGHT(F1859,1),"B","employés","A","ouvriers","J","jeunes","K","cadre")</f>
        <v>#N/A</v>
      </c>
      <c r="K1859" s="91" t="e">
        <f>INDEX(bureaux!$A:$I,MATCH($F1859,bureaux!$A:$A,0),9)</f>
        <v>#N/A</v>
      </c>
      <c r="L1859" s="91" t="e">
        <f t="shared" ref="L1859:L1922" si="147">_xlfn.CONCAT(G1859," ",K1859," OR ",I1859)</f>
        <v>#N/A</v>
      </c>
      <c r="M1859" s="91" t="e">
        <f t="shared" ref="M1859:M1922" si="148">_xlfn.CONCAT(H1859," ",K1859," CE ",J1859)</f>
        <v>#N/A</v>
      </c>
      <c r="N1859" s="20" t="e">
        <f t="shared" ref="N1859:N1922" si="149">IF(C1859="NL",L1859,M1859)</f>
        <v>#N/A</v>
      </c>
      <c r="O1859" s="20" t="e">
        <f>INDEX(bureaux!$A:$H,MATCH($F1859,bureaux!$A:$A,0),8)</f>
        <v>#N/A</v>
      </c>
      <c r="P1859" s="91" t="e">
        <f>_xlfn.CONCAT(INDEX(bureaux!$A:$H,MATCH($F1859,bureaux!$A:$A,0),4)," ",INDEX(bureaux!$A:$H,MATCH($F1859,bureaux!$A:$A,0),5))</f>
        <v>#N/A</v>
      </c>
      <c r="Q1859" s="20" t="e">
        <f>INDEX(bureaux!$A:$H,MATCH($F1859,bureaux!$A:$A,0),6)</f>
        <v>#N/A</v>
      </c>
      <c r="R1859" s="20" t="e">
        <f>INDEX(bureaux!$A:$H,MATCH($F1859,bureaux!$A:$A,0),7)</f>
        <v>#N/A</v>
      </c>
    </row>
    <row r="1860" spans="1:18" x14ac:dyDescent="0.25">
      <c r="A1860" s="20">
        <f>'Elegio-Electors'!C1860</f>
        <v>0</v>
      </c>
      <c r="B1860" s="20">
        <f>'Elegio-Electors'!B1860</f>
        <v>0</v>
      </c>
      <c r="C1860" s="91">
        <f>IF(Procédure!$C$33=2,'Elegio-Electors'!D1860,Procédure!$C$33)</f>
        <v>0</v>
      </c>
      <c r="D1860" s="20">
        <f>'Elegio-Electors'!E1860</f>
        <v>0</v>
      </c>
      <c r="E1860" s="91" t="str">
        <f>IF(LEFT(RIGHT('Elegio-Electors'!L1860,2),1)="C",'Elegio-Electors'!L1860,IF(LEFT(RIGHT('Elegio-Electors'!M1860,2),1)="C",'Elegio-Electors'!M1860,""))</f>
        <v/>
      </c>
      <c r="F1860" s="91" t="str">
        <f>IF(LEFT(RIGHT('Elegio-Electors'!L1860,2),1)="O",'Elegio-Electors'!L1860,IF(LEFT(RIGHT('Elegio-Electors'!M1860,2),1)="O",'Elegio-Electors'!M1860,""))</f>
        <v/>
      </c>
      <c r="G1860" s="91" t="s">
        <v>166</v>
      </c>
      <c r="H1860" s="91" t="s">
        <v>167</v>
      </c>
      <c r="I1860" s="91" t="e">
        <f t="shared" si="145"/>
        <v>#N/A</v>
      </c>
      <c r="J1860" s="91" t="e">
        <f t="shared" si="146"/>
        <v>#N/A</v>
      </c>
      <c r="K1860" s="91" t="e">
        <f>INDEX(bureaux!$A:$I,MATCH($F1860,bureaux!$A:$A,0),9)</f>
        <v>#N/A</v>
      </c>
      <c r="L1860" s="91" t="e">
        <f t="shared" si="147"/>
        <v>#N/A</v>
      </c>
      <c r="M1860" s="91" t="e">
        <f t="shared" si="148"/>
        <v>#N/A</v>
      </c>
      <c r="N1860" s="20" t="e">
        <f t="shared" si="149"/>
        <v>#N/A</v>
      </c>
      <c r="O1860" s="20" t="e">
        <f>INDEX(bureaux!$A:$H,MATCH($F1860,bureaux!$A:$A,0),8)</f>
        <v>#N/A</v>
      </c>
      <c r="P1860" s="91" t="e">
        <f>_xlfn.CONCAT(INDEX(bureaux!$A:$H,MATCH($F1860,bureaux!$A:$A,0),4)," ",INDEX(bureaux!$A:$H,MATCH($F1860,bureaux!$A:$A,0),5))</f>
        <v>#N/A</v>
      </c>
      <c r="Q1860" s="20" t="e">
        <f>INDEX(bureaux!$A:$H,MATCH($F1860,bureaux!$A:$A,0),6)</f>
        <v>#N/A</v>
      </c>
      <c r="R1860" s="20" t="e">
        <f>INDEX(bureaux!$A:$H,MATCH($F1860,bureaux!$A:$A,0),7)</f>
        <v>#N/A</v>
      </c>
    </row>
    <row r="1861" spans="1:18" x14ac:dyDescent="0.25">
      <c r="A1861" s="20">
        <f>'Elegio-Electors'!C1861</f>
        <v>0</v>
      </c>
      <c r="B1861" s="20">
        <f>'Elegio-Electors'!B1861</f>
        <v>0</v>
      </c>
      <c r="C1861" s="91">
        <f>IF(Procédure!$C$33=2,'Elegio-Electors'!D1861,Procédure!$C$33)</f>
        <v>0</v>
      </c>
      <c r="D1861" s="20">
        <f>'Elegio-Electors'!E1861</f>
        <v>0</v>
      </c>
      <c r="E1861" s="91" t="str">
        <f>IF(LEFT(RIGHT('Elegio-Electors'!L1861,2),1)="C",'Elegio-Electors'!L1861,IF(LEFT(RIGHT('Elegio-Electors'!M1861,2),1)="C",'Elegio-Electors'!M1861,""))</f>
        <v/>
      </c>
      <c r="F1861" s="91" t="str">
        <f>IF(LEFT(RIGHT('Elegio-Electors'!L1861,2),1)="O",'Elegio-Electors'!L1861,IF(LEFT(RIGHT('Elegio-Electors'!M1861,2),1)="O",'Elegio-Electors'!M1861,""))</f>
        <v/>
      </c>
      <c r="G1861" s="91" t="s">
        <v>166</v>
      </c>
      <c r="H1861" s="91" t="s">
        <v>167</v>
      </c>
      <c r="I1861" s="91" t="e">
        <f t="shared" si="145"/>
        <v>#N/A</v>
      </c>
      <c r="J1861" s="91" t="e">
        <f t="shared" si="146"/>
        <v>#N/A</v>
      </c>
      <c r="K1861" s="91" t="e">
        <f>INDEX(bureaux!$A:$I,MATCH($F1861,bureaux!$A:$A,0),9)</f>
        <v>#N/A</v>
      </c>
      <c r="L1861" s="91" t="e">
        <f t="shared" si="147"/>
        <v>#N/A</v>
      </c>
      <c r="M1861" s="91" t="e">
        <f t="shared" si="148"/>
        <v>#N/A</v>
      </c>
      <c r="N1861" s="20" t="e">
        <f t="shared" si="149"/>
        <v>#N/A</v>
      </c>
      <c r="O1861" s="20" t="e">
        <f>INDEX(bureaux!$A:$H,MATCH($F1861,bureaux!$A:$A,0),8)</f>
        <v>#N/A</v>
      </c>
      <c r="P1861" s="91" t="e">
        <f>_xlfn.CONCAT(INDEX(bureaux!$A:$H,MATCH($F1861,bureaux!$A:$A,0),4)," ",INDEX(bureaux!$A:$H,MATCH($F1861,bureaux!$A:$A,0),5))</f>
        <v>#N/A</v>
      </c>
      <c r="Q1861" s="20" t="e">
        <f>INDEX(bureaux!$A:$H,MATCH($F1861,bureaux!$A:$A,0),6)</f>
        <v>#N/A</v>
      </c>
      <c r="R1861" s="20" t="e">
        <f>INDEX(bureaux!$A:$H,MATCH($F1861,bureaux!$A:$A,0),7)</f>
        <v>#N/A</v>
      </c>
    </row>
    <row r="1862" spans="1:18" x14ac:dyDescent="0.25">
      <c r="A1862" s="20">
        <f>'Elegio-Electors'!C1862</f>
        <v>0</v>
      </c>
      <c r="B1862" s="20">
        <f>'Elegio-Electors'!B1862</f>
        <v>0</v>
      </c>
      <c r="C1862" s="91">
        <f>IF(Procédure!$C$33=2,'Elegio-Electors'!D1862,Procédure!$C$33)</f>
        <v>0</v>
      </c>
      <c r="D1862" s="20">
        <f>'Elegio-Electors'!E1862</f>
        <v>0</v>
      </c>
      <c r="E1862" s="91" t="str">
        <f>IF(LEFT(RIGHT('Elegio-Electors'!L1862,2),1)="C",'Elegio-Electors'!L1862,IF(LEFT(RIGHT('Elegio-Electors'!M1862,2),1)="C",'Elegio-Electors'!M1862,""))</f>
        <v/>
      </c>
      <c r="F1862" s="91" t="str">
        <f>IF(LEFT(RIGHT('Elegio-Electors'!L1862,2),1)="O",'Elegio-Electors'!L1862,IF(LEFT(RIGHT('Elegio-Electors'!M1862,2),1)="O",'Elegio-Electors'!M1862,""))</f>
        <v/>
      </c>
      <c r="G1862" s="91" t="s">
        <v>166</v>
      </c>
      <c r="H1862" s="91" t="s">
        <v>167</v>
      </c>
      <c r="I1862" s="91" t="e">
        <f t="shared" si="145"/>
        <v>#N/A</v>
      </c>
      <c r="J1862" s="91" t="e">
        <f t="shared" si="146"/>
        <v>#N/A</v>
      </c>
      <c r="K1862" s="91" t="e">
        <f>INDEX(bureaux!$A:$I,MATCH($F1862,bureaux!$A:$A,0),9)</f>
        <v>#N/A</v>
      </c>
      <c r="L1862" s="91" t="e">
        <f t="shared" si="147"/>
        <v>#N/A</v>
      </c>
      <c r="M1862" s="91" t="e">
        <f t="shared" si="148"/>
        <v>#N/A</v>
      </c>
      <c r="N1862" s="20" t="e">
        <f t="shared" si="149"/>
        <v>#N/A</v>
      </c>
      <c r="O1862" s="20" t="e">
        <f>INDEX(bureaux!$A:$H,MATCH($F1862,bureaux!$A:$A,0),8)</f>
        <v>#N/A</v>
      </c>
      <c r="P1862" s="91" t="e">
        <f>_xlfn.CONCAT(INDEX(bureaux!$A:$H,MATCH($F1862,bureaux!$A:$A,0),4)," ",INDEX(bureaux!$A:$H,MATCH($F1862,bureaux!$A:$A,0),5))</f>
        <v>#N/A</v>
      </c>
      <c r="Q1862" s="20" t="e">
        <f>INDEX(bureaux!$A:$H,MATCH($F1862,bureaux!$A:$A,0),6)</f>
        <v>#N/A</v>
      </c>
      <c r="R1862" s="20" t="e">
        <f>INDEX(bureaux!$A:$H,MATCH($F1862,bureaux!$A:$A,0),7)</f>
        <v>#N/A</v>
      </c>
    </row>
    <row r="1863" spans="1:18" x14ac:dyDescent="0.25">
      <c r="A1863" s="20">
        <f>'Elegio-Electors'!C1863</f>
        <v>0</v>
      </c>
      <c r="B1863" s="20">
        <f>'Elegio-Electors'!B1863</f>
        <v>0</v>
      </c>
      <c r="C1863" s="91">
        <f>IF(Procédure!$C$33=2,'Elegio-Electors'!D1863,Procédure!$C$33)</f>
        <v>0</v>
      </c>
      <c r="D1863" s="20">
        <f>'Elegio-Electors'!E1863</f>
        <v>0</v>
      </c>
      <c r="E1863" s="91" t="str">
        <f>IF(LEFT(RIGHT('Elegio-Electors'!L1863,2),1)="C",'Elegio-Electors'!L1863,IF(LEFT(RIGHT('Elegio-Electors'!M1863,2),1)="C",'Elegio-Electors'!M1863,""))</f>
        <v/>
      </c>
      <c r="F1863" s="91" t="str">
        <f>IF(LEFT(RIGHT('Elegio-Electors'!L1863,2),1)="O",'Elegio-Electors'!L1863,IF(LEFT(RIGHT('Elegio-Electors'!M1863,2),1)="O",'Elegio-Electors'!M1863,""))</f>
        <v/>
      </c>
      <c r="G1863" s="91" t="s">
        <v>166</v>
      </c>
      <c r="H1863" s="91" t="s">
        <v>167</v>
      </c>
      <c r="I1863" s="91" t="e">
        <f t="shared" si="145"/>
        <v>#N/A</v>
      </c>
      <c r="J1863" s="91" t="e">
        <f t="shared" si="146"/>
        <v>#N/A</v>
      </c>
      <c r="K1863" s="91" t="e">
        <f>INDEX(bureaux!$A:$I,MATCH($F1863,bureaux!$A:$A,0),9)</f>
        <v>#N/A</v>
      </c>
      <c r="L1863" s="91" t="e">
        <f t="shared" si="147"/>
        <v>#N/A</v>
      </c>
      <c r="M1863" s="91" t="e">
        <f t="shared" si="148"/>
        <v>#N/A</v>
      </c>
      <c r="N1863" s="20" t="e">
        <f t="shared" si="149"/>
        <v>#N/A</v>
      </c>
      <c r="O1863" s="20" t="e">
        <f>INDEX(bureaux!$A:$H,MATCH($F1863,bureaux!$A:$A,0),8)</f>
        <v>#N/A</v>
      </c>
      <c r="P1863" s="91" t="e">
        <f>_xlfn.CONCAT(INDEX(bureaux!$A:$H,MATCH($F1863,bureaux!$A:$A,0),4)," ",INDEX(bureaux!$A:$H,MATCH($F1863,bureaux!$A:$A,0),5))</f>
        <v>#N/A</v>
      </c>
      <c r="Q1863" s="20" t="e">
        <f>INDEX(bureaux!$A:$H,MATCH($F1863,bureaux!$A:$A,0),6)</f>
        <v>#N/A</v>
      </c>
      <c r="R1863" s="20" t="e">
        <f>INDEX(bureaux!$A:$H,MATCH($F1863,bureaux!$A:$A,0),7)</f>
        <v>#N/A</v>
      </c>
    </row>
    <row r="1864" spans="1:18" x14ac:dyDescent="0.25">
      <c r="A1864" s="20">
        <f>'Elegio-Electors'!C1864</f>
        <v>0</v>
      </c>
      <c r="B1864" s="20">
        <f>'Elegio-Electors'!B1864</f>
        <v>0</v>
      </c>
      <c r="C1864" s="91">
        <f>IF(Procédure!$C$33=2,'Elegio-Electors'!D1864,Procédure!$C$33)</f>
        <v>0</v>
      </c>
      <c r="D1864" s="20">
        <f>'Elegio-Electors'!E1864</f>
        <v>0</v>
      </c>
      <c r="E1864" s="91" t="str">
        <f>IF(LEFT(RIGHT('Elegio-Electors'!L1864,2),1)="C",'Elegio-Electors'!L1864,IF(LEFT(RIGHT('Elegio-Electors'!M1864,2),1)="C",'Elegio-Electors'!M1864,""))</f>
        <v/>
      </c>
      <c r="F1864" s="91" t="str">
        <f>IF(LEFT(RIGHT('Elegio-Electors'!L1864,2),1)="O",'Elegio-Electors'!L1864,IF(LEFT(RIGHT('Elegio-Electors'!M1864,2),1)="O",'Elegio-Electors'!M1864,""))</f>
        <v/>
      </c>
      <c r="G1864" s="91" t="s">
        <v>166</v>
      </c>
      <c r="H1864" s="91" t="s">
        <v>167</v>
      </c>
      <c r="I1864" s="91" t="e">
        <f t="shared" si="145"/>
        <v>#N/A</v>
      </c>
      <c r="J1864" s="91" t="e">
        <f t="shared" si="146"/>
        <v>#N/A</v>
      </c>
      <c r="K1864" s="91" t="e">
        <f>INDEX(bureaux!$A:$I,MATCH($F1864,bureaux!$A:$A,0),9)</f>
        <v>#N/A</v>
      </c>
      <c r="L1864" s="91" t="e">
        <f t="shared" si="147"/>
        <v>#N/A</v>
      </c>
      <c r="M1864" s="91" t="e">
        <f t="shared" si="148"/>
        <v>#N/A</v>
      </c>
      <c r="N1864" s="20" t="e">
        <f t="shared" si="149"/>
        <v>#N/A</v>
      </c>
      <c r="O1864" s="20" t="e">
        <f>INDEX(bureaux!$A:$H,MATCH($F1864,bureaux!$A:$A,0),8)</f>
        <v>#N/A</v>
      </c>
      <c r="P1864" s="91" t="e">
        <f>_xlfn.CONCAT(INDEX(bureaux!$A:$H,MATCH($F1864,bureaux!$A:$A,0),4)," ",INDEX(bureaux!$A:$H,MATCH($F1864,bureaux!$A:$A,0),5))</f>
        <v>#N/A</v>
      </c>
      <c r="Q1864" s="20" t="e">
        <f>INDEX(bureaux!$A:$H,MATCH($F1864,bureaux!$A:$A,0),6)</f>
        <v>#N/A</v>
      </c>
      <c r="R1864" s="20" t="e">
        <f>INDEX(bureaux!$A:$H,MATCH($F1864,bureaux!$A:$A,0),7)</f>
        <v>#N/A</v>
      </c>
    </row>
    <row r="1865" spans="1:18" x14ac:dyDescent="0.25">
      <c r="A1865" s="20">
        <f>'Elegio-Electors'!C1865</f>
        <v>0</v>
      </c>
      <c r="B1865" s="20">
        <f>'Elegio-Electors'!B1865</f>
        <v>0</v>
      </c>
      <c r="C1865" s="91">
        <f>IF(Procédure!$C$33=2,'Elegio-Electors'!D1865,Procédure!$C$33)</f>
        <v>0</v>
      </c>
      <c r="D1865" s="20">
        <f>'Elegio-Electors'!E1865</f>
        <v>0</v>
      </c>
      <c r="E1865" s="91" t="str">
        <f>IF(LEFT(RIGHT('Elegio-Electors'!L1865,2),1)="C",'Elegio-Electors'!L1865,IF(LEFT(RIGHT('Elegio-Electors'!M1865,2),1)="C",'Elegio-Electors'!M1865,""))</f>
        <v/>
      </c>
      <c r="F1865" s="91" t="str">
        <f>IF(LEFT(RIGHT('Elegio-Electors'!L1865,2),1)="O",'Elegio-Electors'!L1865,IF(LEFT(RIGHT('Elegio-Electors'!M1865,2),1)="O",'Elegio-Electors'!M1865,""))</f>
        <v/>
      </c>
      <c r="G1865" s="91" t="s">
        <v>166</v>
      </c>
      <c r="H1865" s="91" t="s">
        <v>167</v>
      </c>
      <c r="I1865" s="91" t="e">
        <f t="shared" si="145"/>
        <v>#N/A</v>
      </c>
      <c r="J1865" s="91" t="e">
        <f t="shared" si="146"/>
        <v>#N/A</v>
      </c>
      <c r="K1865" s="91" t="e">
        <f>INDEX(bureaux!$A:$I,MATCH($F1865,bureaux!$A:$A,0),9)</f>
        <v>#N/A</v>
      </c>
      <c r="L1865" s="91" t="e">
        <f t="shared" si="147"/>
        <v>#N/A</v>
      </c>
      <c r="M1865" s="91" t="e">
        <f t="shared" si="148"/>
        <v>#N/A</v>
      </c>
      <c r="N1865" s="20" t="e">
        <f t="shared" si="149"/>
        <v>#N/A</v>
      </c>
      <c r="O1865" s="20" t="e">
        <f>INDEX(bureaux!$A:$H,MATCH($F1865,bureaux!$A:$A,0),8)</f>
        <v>#N/A</v>
      </c>
      <c r="P1865" s="91" t="e">
        <f>_xlfn.CONCAT(INDEX(bureaux!$A:$H,MATCH($F1865,bureaux!$A:$A,0),4)," ",INDEX(bureaux!$A:$H,MATCH($F1865,bureaux!$A:$A,0),5))</f>
        <v>#N/A</v>
      </c>
      <c r="Q1865" s="20" t="e">
        <f>INDEX(bureaux!$A:$H,MATCH($F1865,bureaux!$A:$A,0),6)</f>
        <v>#N/A</v>
      </c>
      <c r="R1865" s="20" t="e">
        <f>INDEX(bureaux!$A:$H,MATCH($F1865,bureaux!$A:$A,0),7)</f>
        <v>#N/A</v>
      </c>
    </row>
    <row r="1866" spans="1:18" x14ac:dyDescent="0.25">
      <c r="A1866" s="20">
        <f>'Elegio-Electors'!C1866</f>
        <v>0</v>
      </c>
      <c r="B1866" s="20">
        <f>'Elegio-Electors'!B1866</f>
        <v>0</v>
      </c>
      <c r="C1866" s="91">
        <f>IF(Procédure!$C$33=2,'Elegio-Electors'!D1866,Procédure!$C$33)</f>
        <v>0</v>
      </c>
      <c r="D1866" s="20">
        <f>'Elegio-Electors'!E1866</f>
        <v>0</v>
      </c>
      <c r="E1866" s="91" t="str">
        <f>IF(LEFT(RIGHT('Elegio-Electors'!L1866,2),1)="C",'Elegio-Electors'!L1866,IF(LEFT(RIGHT('Elegio-Electors'!M1866,2),1)="C",'Elegio-Electors'!M1866,""))</f>
        <v/>
      </c>
      <c r="F1866" s="91" t="str">
        <f>IF(LEFT(RIGHT('Elegio-Electors'!L1866,2),1)="O",'Elegio-Electors'!L1866,IF(LEFT(RIGHT('Elegio-Electors'!M1866,2),1)="O",'Elegio-Electors'!M1866,""))</f>
        <v/>
      </c>
      <c r="G1866" s="91" t="s">
        <v>166</v>
      </c>
      <c r="H1866" s="91" t="s">
        <v>167</v>
      </c>
      <c r="I1866" s="91" t="e">
        <f t="shared" si="145"/>
        <v>#N/A</v>
      </c>
      <c r="J1866" s="91" t="e">
        <f t="shared" si="146"/>
        <v>#N/A</v>
      </c>
      <c r="K1866" s="91" t="e">
        <f>INDEX(bureaux!$A:$I,MATCH($F1866,bureaux!$A:$A,0),9)</f>
        <v>#N/A</v>
      </c>
      <c r="L1866" s="91" t="e">
        <f t="shared" si="147"/>
        <v>#N/A</v>
      </c>
      <c r="M1866" s="91" t="e">
        <f t="shared" si="148"/>
        <v>#N/A</v>
      </c>
      <c r="N1866" s="20" t="e">
        <f t="shared" si="149"/>
        <v>#N/A</v>
      </c>
      <c r="O1866" s="20" t="e">
        <f>INDEX(bureaux!$A:$H,MATCH($F1866,bureaux!$A:$A,0),8)</f>
        <v>#N/A</v>
      </c>
      <c r="P1866" s="91" t="e">
        <f>_xlfn.CONCAT(INDEX(bureaux!$A:$H,MATCH($F1866,bureaux!$A:$A,0),4)," ",INDEX(bureaux!$A:$H,MATCH($F1866,bureaux!$A:$A,0),5))</f>
        <v>#N/A</v>
      </c>
      <c r="Q1866" s="20" t="e">
        <f>INDEX(bureaux!$A:$H,MATCH($F1866,bureaux!$A:$A,0),6)</f>
        <v>#N/A</v>
      </c>
      <c r="R1866" s="20" t="e">
        <f>INDEX(bureaux!$A:$H,MATCH($F1866,bureaux!$A:$A,0),7)</f>
        <v>#N/A</v>
      </c>
    </row>
    <row r="1867" spans="1:18" x14ac:dyDescent="0.25">
      <c r="A1867" s="20">
        <f>'Elegio-Electors'!C1867</f>
        <v>0</v>
      </c>
      <c r="B1867" s="20">
        <f>'Elegio-Electors'!B1867</f>
        <v>0</v>
      </c>
      <c r="C1867" s="91">
        <f>IF(Procédure!$C$33=2,'Elegio-Electors'!D1867,Procédure!$C$33)</f>
        <v>0</v>
      </c>
      <c r="D1867" s="20">
        <f>'Elegio-Electors'!E1867</f>
        <v>0</v>
      </c>
      <c r="E1867" s="91" t="str">
        <f>IF(LEFT(RIGHT('Elegio-Electors'!L1867,2),1)="C",'Elegio-Electors'!L1867,IF(LEFT(RIGHT('Elegio-Electors'!M1867,2),1)="C",'Elegio-Electors'!M1867,""))</f>
        <v/>
      </c>
      <c r="F1867" s="91" t="str">
        <f>IF(LEFT(RIGHT('Elegio-Electors'!L1867,2),1)="O",'Elegio-Electors'!L1867,IF(LEFT(RIGHT('Elegio-Electors'!M1867,2),1)="O",'Elegio-Electors'!M1867,""))</f>
        <v/>
      </c>
      <c r="G1867" s="91" t="s">
        <v>166</v>
      </c>
      <c r="H1867" s="91" t="s">
        <v>167</v>
      </c>
      <c r="I1867" s="91" t="e">
        <f t="shared" si="145"/>
        <v>#N/A</v>
      </c>
      <c r="J1867" s="91" t="e">
        <f t="shared" si="146"/>
        <v>#N/A</v>
      </c>
      <c r="K1867" s="91" t="e">
        <f>INDEX(bureaux!$A:$I,MATCH($F1867,bureaux!$A:$A,0),9)</f>
        <v>#N/A</v>
      </c>
      <c r="L1867" s="91" t="e">
        <f t="shared" si="147"/>
        <v>#N/A</v>
      </c>
      <c r="M1867" s="91" t="e">
        <f t="shared" si="148"/>
        <v>#N/A</v>
      </c>
      <c r="N1867" s="20" t="e">
        <f t="shared" si="149"/>
        <v>#N/A</v>
      </c>
      <c r="O1867" s="20" t="e">
        <f>INDEX(bureaux!$A:$H,MATCH($F1867,bureaux!$A:$A,0),8)</f>
        <v>#N/A</v>
      </c>
      <c r="P1867" s="91" t="e">
        <f>_xlfn.CONCAT(INDEX(bureaux!$A:$H,MATCH($F1867,bureaux!$A:$A,0),4)," ",INDEX(bureaux!$A:$H,MATCH($F1867,bureaux!$A:$A,0),5))</f>
        <v>#N/A</v>
      </c>
      <c r="Q1867" s="20" t="e">
        <f>INDEX(bureaux!$A:$H,MATCH($F1867,bureaux!$A:$A,0),6)</f>
        <v>#N/A</v>
      </c>
      <c r="R1867" s="20" t="e">
        <f>INDEX(bureaux!$A:$H,MATCH($F1867,bureaux!$A:$A,0),7)</f>
        <v>#N/A</v>
      </c>
    </row>
    <row r="1868" spans="1:18" x14ac:dyDescent="0.25">
      <c r="A1868" s="20">
        <f>'Elegio-Electors'!C1868</f>
        <v>0</v>
      </c>
      <c r="B1868" s="20">
        <f>'Elegio-Electors'!B1868</f>
        <v>0</v>
      </c>
      <c r="C1868" s="91">
        <f>IF(Procédure!$C$33=2,'Elegio-Electors'!D1868,Procédure!$C$33)</f>
        <v>0</v>
      </c>
      <c r="D1868" s="20">
        <f>'Elegio-Electors'!E1868</f>
        <v>0</v>
      </c>
      <c r="E1868" s="91" t="str">
        <f>IF(LEFT(RIGHT('Elegio-Electors'!L1868,2),1)="C",'Elegio-Electors'!L1868,IF(LEFT(RIGHT('Elegio-Electors'!M1868,2),1)="C",'Elegio-Electors'!M1868,""))</f>
        <v/>
      </c>
      <c r="F1868" s="91" t="str">
        <f>IF(LEFT(RIGHT('Elegio-Electors'!L1868,2),1)="O",'Elegio-Electors'!L1868,IF(LEFT(RIGHT('Elegio-Electors'!M1868,2),1)="O",'Elegio-Electors'!M1868,""))</f>
        <v/>
      </c>
      <c r="G1868" s="91" t="s">
        <v>166</v>
      </c>
      <c r="H1868" s="91" t="s">
        <v>167</v>
      </c>
      <c r="I1868" s="91" t="e">
        <f t="shared" si="145"/>
        <v>#N/A</v>
      </c>
      <c r="J1868" s="91" t="e">
        <f t="shared" si="146"/>
        <v>#N/A</v>
      </c>
      <c r="K1868" s="91" t="e">
        <f>INDEX(bureaux!$A:$I,MATCH($F1868,bureaux!$A:$A,0),9)</f>
        <v>#N/A</v>
      </c>
      <c r="L1868" s="91" t="e">
        <f t="shared" si="147"/>
        <v>#N/A</v>
      </c>
      <c r="M1868" s="91" t="e">
        <f t="shared" si="148"/>
        <v>#N/A</v>
      </c>
      <c r="N1868" s="20" t="e">
        <f t="shared" si="149"/>
        <v>#N/A</v>
      </c>
      <c r="O1868" s="20" t="e">
        <f>INDEX(bureaux!$A:$H,MATCH($F1868,bureaux!$A:$A,0),8)</f>
        <v>#N/A</v>
      </c>
      <c r="P1868" s="91" t="e">
        <f>_xlfn.CONCAT(INDEX(bureaux!$A:$H,MATCH($F1868,bureaux!$A:$A,0),4)," ",INDEX(bureaux!$A:$H,MATCH($F1868,bureaux!$A:$A,0),5))</f>
        <v>#N/A</v>
      </c>
      <c r="Q1868" s="20" t="e">
        <f>INDEX(bureaux!$A:$H,MATCH($F1868,bureaux!$A:$A,0),6)</f>
        <v>#N/A</v>
      </c>
      <c r="R1868" s="20" t="e">
        <f>INDEX(bureaux!$A:$H,MATCH($F1868,bureaux!$A:$A,0),7)</f>
        <v>#N/A</v>
      </c>
    </row>
    <row r="1869" spans="1:18" x14ac:dyDescent="0.25">
      <c r="A1869" s="20">
        <f>'Elegio-Electors'!C1869</f>
        <v>0</v>
      </c>
      <c r="B1869" s="20">
        <f>'Elegio-Electors'!B1869</f>
        <v>0</v>
      </c>
      <c r="C1869" s="91">
        <f>IF(Procédure!$C$33=2,'Elegio-Electors'!D1869,Procédure!$C$33)</f>
        <v>0</v>
      </c>
      <c r="D1869" s="20">
        <f>'Elegio-Electors'!E1869</f>
        <v>0</v>
      </c>
      <c r="E1869" s="91" t="str">
        <f>IF(LEFT(RIGHT('Elegio-Electors'!L1869,2),1)="C",'Elegio-Electors'!L1869,IF(LEFT(RIGHT('Elegio-Electors'!M1869,2),1)="C",'Elegio-Electors'!M1869,""))</f>
        <v/>
      </c>
      <c r="F1869" s="91" t="str">
        <f>IF(LEFT(RIGHT('Elegio-Electors'!L1869,2),1)="O",'Elegio-Electors'!L1869,IF(LEFT(RIGHT('Elegio-Electors'!M1869,2),1)="O",'Elegio-Electors'!M1869,""))</f>
        <v/>
      </c>
      <c r="G1869" s="91" t="s">
        <v>166</v>
      </c>
      <c r="H1869" s="91" t="s">
        <v>167</v>
      </c>
      <c r="I1869" s="91" t="e">
        <f t="shared" si="145"/>
        <v>#N/A</v>
      </c>
      <c r="J1869" s="91" t="e">
        <f t="shared" si="146"/>
        <v>#N/A</v>
      </c>
      <c r="K1869" s="91" t="e">
        <f>INDEX(bureaux!$A:$I,MATCH($F1869,bureaux!$A:$A,0),9)</f>
        <v>#N/A</v>
      </c>
      <c r="L1869" s="91" t="e">
        <f t="shared" si="147"/>
        <v>#N/A</v>
      </c>
      <c r="M1869" s="91" t="e">
        <f t="shared" si="148"/>
        <v>#N/A</v>
      </c>
      <c r="N1869" s="20" t="e">
        <f t="shared" si="149"/>
        <v>#N/A</v>
      </c>
      <c r="O1869" s="20" t="e">
        <f>INDEX(bureaux!$A:$H,MATCH($F1869,bureaux!$A:$A,0),8)</f>
        <v>#N/A</v>
      </c>
      <c r="P1869" s="91" t="e">
        <f>_xlfn.CONCAT(INDEX(bureaux!$A:$H,MATCH($F1869,bureaux!$A:$A,0),4)," ",INDEX(bureaux!$A:$H,MATCH($F1869,bureaux!$A:$A,0),5))</f>
        <v>#N/A</v>
      </c>
      <c r="Q1869" s="20" t="e">
        <f>INDEX(bureaux!$A:$H,MATCH($F1869,bureaux!$A:$A,0),6)</f>
        <v>#N/A</v>
      </c>
      <c r="R1869" s="20" t="e">
        <f>INDEX(bureaux!$A:$H,MATCH($F1869,bureaux!$A:$A,0),7)</f>
        <v>#N/A</v>
      </c>
    </row>
    <row r="1870" spans="1:18" x14ac:dyDescent="0.25">
      <c r="A1870" s="20">
        <f>'Elegio-Electors'!C1870</f>
        <v>0</v>
      </c>
      <c r="B1870" s="20">
        <f>'Elegio-Electors'!B1870</f>
        <v>0</v>
      </c>
      <c r="C1870" s="91">
        <f>IF(Procédure!$C$33=2,'Elegio-Electors'!D1870,Procédure!$C$33)</f>
        <v>0</v>
      </c>
      <c r="D1870" s="20">
        <f>'Elegio-Electors'!E1870</f>
        <v>0</v>
      </c>
      <c r="E1870" s="91" t="str">
        <f>IF(LEFT(RIGHT('Elegio-Electors'!L1870,2),1)="C",'Elegio-Electors'!L1870,IF(LEFT(RIGHT('Elegio-Electors'!M1870,2),1)="C",'Elegio-Electors'!M1870,""))</f>
        <v/>
      </c>
      <c r="F1870" s="91" t="str">
        <f>IF(LEFT(RIGHT('Elegio-Electors'!L1870,2),1)="O",'Elegio-Electors'!L1870,IF(LEFT(RIGHT('Elegio-Electors'!M1870,2),1)="O",'Elegio-Electors'!M1870,""))</f>
        <v/>
      </c>
      <c r="G1870" s="91" t="s">
        <v>166</v>
      </c>
      <c r="H1870" s="91" t="s">
        <v>167</v>
      </c>
      <c r="I1870" s="91" t="e">
        <f t="shared" si="145"/>
        <v>#N/A</v>
      </c>
      <c r="J1870" s="91" t="e">
        <f t="shared" si="146"/>
        <v>#N/A</v>
      </c>
      <c r="K1870" s="91" t="e">
        <f>INDEX(bureaux!$A:$I,MATCH($F1870,bureaux!$A:$A,0),9)</f>
        <v>#N/A</v>
      </c>
      <c r="L1870" s="91" t="e">
        <f t="shared" si="147"/>
        <v>#N/A</v>
      </c>
      <c r="M1870" s="91" t="e">
        <f t="shared" si="148"/>
        <v>#N/A</v>
      </c>
      <c r="N1870" s="20" t="e">
        <f t="shared" si="149"/>
        <v>#N/A</v>
      </c>
      <c r="O1870" s="20" t="e">
        <f>INDEX(bureaux!$A:$H,MATCH($F1870,bureaux!$A:$A,0),8)</f>
        <v>#N/A</v>
      </c>
      <c r="P1870" s="91" t="e">
        <f>_xlfn.CONCAT(INDEX(bureaux!$A:$H,MATCH($F1870,bureaux!$A:$A,0),4)," ",INDEX(bureaux!$A:$H,MATCH($F1870,bureaux!$A:$A,0),5))</f>
        <v>#N/A</v>
      </c>
      <c r="Q1870" s="20" t="e">
        <f>INDEX(bureaux!$A:$H,MATCH($F1870,bureaux!$A:$A,0),6)</f>
        <v>#N/A</v>
      </c>
      <c r="R1870" s="20" t="e">
        <f>INDEX(bureaux!$A:$H,MATCH($F1870,bureaux!$A:$A,0),7)</f>
        <v>#N/A</v>
      </c>
    </row>
    <row r="1871" spans="1:18" x14ac:dyDescent="0.25">
      <c r="A1871" s="20">
        <f>'Elegio-Electors'!C1871</f>
        <v>0</v>
      </c>
      <c r="B1871" s="20">
        <f>'Elegio-Electors'!B1871</f>
        <v>0</v>
      </c>
      <c r="C1871" s="91">
        <f>IF(Procédure!$C$33=2,'Elegio-Electors'!D1871,Procédure!$C$33)</f>
        <v>0</v>
      </c>
      <c r="D1871" s="20">
        <f>'Elegio-Electors'!E1871</f>
        <v>0</v>
      </c>
      <c r="E1871" s="91" t="str">
        <f>IF(LEFT(RIGHT('Elegio-Electors'!L1871,2),1)="C",'Elegio-Electors'!L1871,IF(LEFT(RIGHT('Elegio-Electors'!M1871,2),1)="C",'Elegio-Electors'!M1871,""))</f>
        <v/>
      </c>
      <c r="F1871" s="91" t="str">
        <f>IF(LEFT(RIGHT('Elegio-Electors'!L1871,2),1)="O",'Elegio-Electors'!L1871,IF(LEFT(RIGHT('Elegio-Electors'!M1871,2),1)="O",'Elegio-Electors'!M1871,""))</f>
        <v/>
      </c>
      <c r="G1871" s="91" t="s">
        <v>166</v>
      </c>
      <c r="H1871" s="91" t="s">
        <v>167</v>
      </c>
      <c r="I1871" s="91" t="e">
        <f t="shared" si="145"/>
        <v>#N/A</v>
      </c>
      <c r="J1871" s="91" t="e">
        <f t="shared" si="146"/>
        <v>#N/A</v>
      </c>
      <c r="K1871" s="91" t="e">
        <f>INDEX(bureaux!$A:$I,MATCH($F1871,bureaux!$A:$A,0),9)</f>
        <v>#N/A</v>
      </c>
      <c r="L1871" s="91" t="e">
        <f t="shared" si="147"/>
        <v>#N/A</v>
      </c>
      <c r="M1871" s="91" t="e">
        <f t="shared" si="148"/>
        <v>#N/A</v>
      </c>
      <c r="N1871" s="20" t="e">
        <f t="shared" si="149"/>
        <v>#N/A</v>
      </c>
      <c r="O1871" s="20" t="e">
        <f>INDEX(bureaux!$A:$H,MATCH($F1871,bureaux!$A:$A,0),8)</f>
        <v>#N/A</v>
      </c>
      <c r="P1871" s="91" t="e">
        <f>_xlfn.CONCAT(INDEX(bureaux!$A:$H,MATCH($F1871,bureaux!$A:$A,0),4)," ",INDEX(bureaux!$A:$H,MATCH($F1871,bureaux!$A:$A,0),5))</f>
        <v>#N/A</v>
      </c>
      <c r="Q1871" s="20" t="e">
        <f>INDEX(bureaux!$A:$H,MATCH($F1871,bureaux!$A:$A,0),6)</f>
        <v>#N/A</v>
      </c>
      <c r="R1871" s="20" t="e">
        <f>INDEX(bureaux!$A:$H,MATCH($F1871,bureaux!$A:$A,0),7)</f>
        <v>#N/A</v>
      </c>
    </row>
    <row r="1872" spans="1:18" x14ac:dyDescent="0.25">
      <c r="A1872" s="20">
        <f>'Elegio-Electors'!C1872</f>
        <v>0</v>
      </c>
      <c r="B1872" s="20">
        <f>'Elegio-Electors'!B1872</f>
        <v>0</v>
      </c>
      <c r="C1872" s="91">
        <f>IF(Procédure!$C$33=2,'Elegio-Electors'!D1872,Procédure!$C$33)</f>
        <v>0</v>
      </c>
      <c r="D1872" s="20">
        <f>'Elegio-Electors'!E1872</f>
        <v>0</v>
      </c>
      <c r="E1872" s="91" t="str">
        <f>IF(LEFT(RIGHT('Elegio-Electors'!L1872,2),1)="C",'Elegio-Electors'!L1872,IF(LEFT(RIGHT('Elegio-Electors'!M1872,2),1)="C",'Elegio-Electors'!M1872,""))</f>
        <v/>
      </c>
      <c r="F1872" s="91" t="str">
        <f>IF(LEFT(RIGHT('Elegio-Electors'!L1872,2),1)="O",'Elegio-Electors'!L1872,IF(LEFT(RIGHT('Elegio-Electors'!M1872,2),1)="O",'Elegio-Electors'!M1872,""))</f>
        <v/>
      </c>
      <c r="G1872" s="91" t="s">
        <v>166</v>
      </c>
      <c r="H1872" s="91" t="s">
        <v>167</v>
      </c>
      <c r="I1872" s="91" t="e">
        <f t="shared" si="145"/>
        <v>#N/A</v>
      </c>
      <c r="J1872" s="91" t="e">
        <f t="shared" si="146"/>
        <v>#N/A</v>
      </c>
      <c r="K1872" s="91" t="e">
        <f>INDEX(bureaux!$A:$I,MATCH($F1872,bureaux!$A:$A,0),9)</f>
        <v>#N/A</v>
      </c>
      <c r="L1872" s="91" t="e">
        <f t="shared" si="147"/>
        <v>#N/A</v>
      </c>
      <c r="M1872" s="91" t="e">
        <f t="shared" si="148"/>
        <v>#N/A</v>
      </c>
      <c r="N1872" s="20" t="e">
        <f t="shared" si="149"/>
        <v>#N/A</v>
      </c>
      <c r="O1872" s="20" t="e">
        <f>INDEX(bureaux!$A:$H,MATCH($F1872,bureaux!$A:$A,0),8)</f>
        <v>#N/A</v>
      </c>
      <c r="P1872" s="91" t="e">
        <f>_xlfn.CONCAT(INDEX(bureaux!$A:$H,MATCH($F1872,bureaux!$A:$A,0),4)," ",INDEX(bureaux!$A:$H,MATCH($F1872,bureaux!$A:$A,0),5))</f>
        <v>#N/A</v>
      </c>
      <c r="Q1872" s="20" t="e">
        <f>INDEX(bureaux!$A:$H,MATCH($F1872,bureaux!$A:$A,0),6)</f>
        <v>#N/A</v>
      </c>
      <c r="R1872" s="20" t="e">
        <f>INDEX(bureaux!$A:$H,MATCH($F1872,bureaux!$A:$A,0),7)</f>
        <v>#N/A</v>
      </c>
    </row>
    <row r="1873" spans="1:18" x14ac:dyDescent="0.25">
      <c r="A1873" s="20">
        <f>'Elegio-Electors'!C1873</f>
        <v>0</v>
      </c>
      <c r="B1873" s="20">
        <f>'Elegio-Electors'!B1873</f>
        <v>0</v>
      </c>
      <c r="C1873" s="91">
        <f>IF(Procédure!$C$33=2,'Elegio-Electors'!D1873,Procédure!$C$33)</f>
        <v>0</v>
      </c>
      <c r="D1873" s="20">
        <f>'Elegio-Electors'!E1873</f>
        <v>0</v>
      </c>
      <c r="E1873" s="91" t="str">
        <f>IF(LEFT(RIGHT('Elegio-Electors'!L1873,2),1)="C",'Elegio-Electors'!L1873,IF(LEFT(RIGHT('Elegio-Electors'!M1873,2),1)="C",'Elegio-Electors'!M1873,""))</f>
        <v/>
      </c>
      <c r="F1873" s="91" t="str">
        <f>IF(LEFT(RIGHT('Elegio-Electors'!L1873,2),1)="O",'Elegio-Electors'!L1873,IF(LEFT(RIGHT('Elegio-Electors'!M1873,2),1)="O",'Elegio-Electors'!M1873,""))</f>
        <v/>
      </c>
      <c r="G1873" s="91" t="s">
        <v>166</v>
      </c>
      <c r="H1873" s="91" t="s">
        <v>167</v>
      </c>
      <c r="I1873" s="91" t="e">
        <f t="shared" si="145"/>
        <v>#N/A</v>
      </c>
      <c r="J1873" s="91" t="e">
        <f t="shared" si="146"/>
        <v>#N/A</v>
      </c>
      <c r="K1873" s="91" t="e">
        <f>INDEX(bureaux!$A:$I,MATCH($F1873,bureaux!$A:$A,0),9)</f>
        <v>#N/A</v>
      </c>
      <c r="L1873" s="91" t="e">
        <f t="shared" si="147"/>
        <v>#N/A</v>
      </c>
      <c r="M1873" s="91" t="e">
        <f t="shared" si="148"/>
        <v>#N/A</v>
      </c>
      <c r="N1873" s="20" t="e">
        <f t="shared" si="149"/>
        <v>#N/A</v>
      </c>
      <c r="O1873" s="20" t="e">
        <f>INDEX(bureaux!$A:$H,MATCH($F1873,bureaux!$A:$A,0),8)</f>
        <v>#N/A</v>
      </c>
      <c r="P1873" s="91" t="e">
        <f>_xlfn.CONCAT(INDEX(bureaux!$A:$H,MATCH($F1873,bureaux!$A:$A,0),4)," ",INDEX(bureaux!$A:$H,MATCH($F1873,bureaux!$A:$A,0),5))</f>
        <v>#N/A</v>
      </c>
      <c r="Q1873" s="20" t="e">
        <f>INDEX(bureaux!$A:$H,MATCH($F1873,bureaux!$A:$A,0),6)</f>
        <v>#N/A</v>
      </c>
      <c r="R1873" s="20" t="e">
        <f>INDEX(bureaux!$A:$H,MATCH($F1873,bureaux!$A:$A,0),7)</f>
        <v>#N/A</v>
      </c>
    </row>
    <row r="1874" spans="1:18" x14ac:dyDescent="0.25">
      <c r="A1874" s="20">
        <f>'Elegio-Electors'!C1874</f>
        <v>0</v>
      </c>
      <c r="B1874" s="20">
        <f>'Elegio-Electors'!B1874</f>
        <v>0</v>
      </c>
      <c r="C1874" s="91">
        <f>IF(Procédure!$C$33=2,'Elegio-Electors'!D1874,Procédure!$C$33)</f>
        <v>0</v>
      </c>
      <c r="D1874" s="20">
        <f>'Elegio-Electors'!E1874</f>
        <v>0</v>
      </c>
      <c r="E1874" s="91" t="str">
        <f>IF(LEFT(RIGHT('Elegio-Electors'!L1874,2),1)="C",'Elegio-Electors'!L1874,IF(LEFT(RIGHT('Elegio-Electors'!M1874,2),1)="C",'Elegio-Electors'!M1874,""))</f>
        <v/>
      </c>
      <c r="F1874" s="91" t="str">
        <f>IF(LEFT(RIGHT('Elegio-Electors'!L1874,2),1)="O",'Elegio-Electors'!L1874,IF(LEFT(RIGHT('Elegio-Electors'!M1874,2),1)="O",'Elegio-Electors'!M1874,""))</f>
        <v/>
      </c>
      <c r="G1874" s="91" t="s">
        <v>166</v>
      </c>
      <c r="H1874" s="91" t="s">
        <v>167</v>
      </c>
      <c r="I1874" s="91" t="e">
        <f t="shared" si="145"/>
        <v>#N/A</v>
      </c>
      <c r="J1874" s="91" t="e">
        <f t="shared" si="146"/>
        <v>#N/A</v>
      </c>
      <c r="K1874" s="91" t="e">
        <f>INDEX(bureaux!$A:$I,MATCH($F1874,bureaux!$A:$A,0),9)</f>
        <v>#N/A</v>
      </c>
      <c r="L1874" s="91" t="e">
        <f t="shared" si="147"/>
        <v>#N/A</v>
      </c>
      <c r="M1874" s="91" t="e">
        <f t="shared" si="148"/>
        <v>#N/A</v>
      </c>
      <c r="N1874" s="20" t="e">
        <f t="shared" si="149"/>
        <v>#N/A</v>
      </c>
      <c r="O1874" s="20" t="e">
        <f>INDEX(bureaux!$A:$H,MATCH($F1874,bureaux!$A:$A,0),8)</f>
        <v>#N/A</v>
      </c>
      <c r="P1874" s="91" t="e">
        <f>_xlfn.CONCAT(INDEX(bureaux!$A:$H,MATCH($F1874,bureaux!$A:$A,0),4)," ",INDEX(bureaux!$A:$H,MATCH($F1874,bureaux!$A:$A,0),5))</f>
        <v>#N/A</v>
      </c>
      <c r="Q1874" s="20" t="e">
        <f>INDEX(bureaux!$A:$H,MATCH($F1874,bureaux!$A:$A,0),6)</f>
        <v>#N/A</v>
      </c>
      <c r="R1874" s="20" t="e">
        <f>INDEX(bureaux!$A:$H,MATCH($F1874,bureaux!$A:$A,0),7)</f>
        <v>#N/A</v>
      </c>
    </row>
    <row r="1875" spans="1:18" x14ac:dyDescent="0.25">
      <c r="A1875" s="20">
        <f>'Elegio-Electors'!C1875</f>
        <v>0</v>
      </c>
      <c r="B1875" s="20">
        <f>'Elegio-Electors'!B1875</f>
        <v>0</v>
      </c>
      <c r="C1875" s="91">
        <f>IF(Procédure!$C$33=2,'Elegio-Electors'!D1875,Procédure!$C$33)</f>
        <v>0</v>
      </c>
      <c r="D1875" s="20">
        <f>'Elegio-Electors'!E1875</f>
        <v>0</v>
      </c>
      <c r="E1875" s="91" t="str">
        <f>IF(LEFT(RIGHT('Elegio-Electors'!L1875,2),1)="C",'Elegio-Electors'!L1875,IF(LEFT(RIGHT('Elegio-Electors'!M1875,2),1)="C",'Elegio-Electors'!M1875,""))</f>
        <v/>
      </c>
      <c r="F1875" s="91" t="str">
        <f>IF(LEFT(RIGHT('Elegio-Electors'!L1875,2),1)="O",'Elegio-Electors'!L1875,IF(LEFT(RIGHT('Elegio-Electors'!M1875,2),1)="O",'Elegio-Electors'!M1875,""))</f>
        <v/>
      </c>
      <c r="G1875" s="91" t="s">
        <v>166</v>
      </c>
      <c r="H1875" s="91" t="s">
        <v>167</v>
      </c>
      <c r="I1875" s="91" t="e">
        <f t="shared" si="145"/>
        <v>#N/A</v>
      </c>
      <c r="J1875" s="91" t="e">
        <f t="shared" si="146"/>
        <v>#N/A</v>
      </c>
      <c r="K1875" s="91" t="e">
        <f>INDEX(bureaux!$A:$I,MATCH($F1875,bureaux!$A:$A,0),9)</f>
        <v>#N/A</v>
      </c>
      <c r="L1875" s="91" t="e">
        <f t="shared" si="147"/>
        <v>#N/A</v>
      </c>
      <c r="M1875" s="91" t="e">
        <f t="shared" si="148"/>
        <v>#N/A</v>
      </c>
      <c r="N1875" s="20" t="e">
        <f t="shared" si="149"/>
        <v>#N/A</v>
      </c>
      <c r="O1875" s="20" t="e">
        <f>INDEX(bureaux!$A:$H,MATCH($F1875,bureaux!$A:$A,0),8)</f>
        <v>#N/A</v>
      </c>
      <c r="P1875" s="91" t="e">
        <f>_xlfn.CONCAT(INDEX(bureaux!$A:$H,MATCH($F1875,bureaux!$A:$A,0),4)," ",INDEX(bureaux!$A:$H,MATCH($F1875,bureaux!$A:$A,0),5))</f>
        <v>#N/A</v>
      </c>
      <c r="Q1875" s="20" t="e">
        <f>INDEX(bureaux!$A:$H,MATCH($F1875,bureaux!$A:$A,0),6)</f>
        <v>#N/A</v>
      </c>
      <c r="R1875" s="20" t="e">
        <f>INDEX(bureaux!$A:$H,MATCH($F1875,bureaux!$A:$A,0),7)</f>
        <v>#N/A</v>
      </c>
    </row>
    <row r="1876" spans="1:18" x14ac:dyDescent="0.25">
      <c r="A1876" s="20">
        <f>'Elegio-Electors'!C1876</f>
        <v>0</v>
      </c>
      <c r="B1876" s="20">
        <f>'Elegio-Electors'!B1876</f>
        <v>0</v>
      </c>
      <c r="C1876" s="91">
        <f>IF(Procédure!$C$33=2,'Elegio-Electors'!D1876,Procédure!$C$33)</f>
        <v>0</v>
      </c>
      <c r="D1876" s="20">
        <f>'Elegio-Electors'!E1876</f>
        <v>0</v>
      </c>
      <c r="E1876" s="91" t="str">
        <f>IF(LEFT(RIGHT('Elegio-Electors'!L1876,2),1)="C",'Elegio-Electors'!L1876,IF(LEFT(RIGHT('Elegio-Electors'!M1876,2),1)="C",'Elegio-Electors'!M1876,""))</f>
        <v/>
      </c>
      <c r="F1876" s="91" t="str">
        <f>IF(LEFT(RIGHT('Elegio-Electors'!L1876,2),1)="O",'Elegio-Electors'!L1876,IF(LEFT(RIGHT('Elegio-Electors'!M1876,2),1)="O",'Elegio-Electors'!M1876,""))</f>
        <v/>
      </c>
      <c r="G1876" s="91" t="s">
        <v>166</v>
      </c>
      <c r="H1876" s="91" t="s">
        <v>167</v>
      </c>
      <c r="I1876" s="91" t="e">
        <f t="shared" si="145"/>
        <v>#N/A</v>
      </c>
      <c r="J1876" s="91" t="e">
        <f t="shared" si="146"/>
        <v>#N/A</v>
      </c>
      <c r="K1876" s="91" t="e">
        <f>INDEX(bureaux!$A:$I,MATCH($F1876,bureaux!$A:$A,0),9)</f>
        <v>#N/A</v>
      </c>
      <c r="L1876" s="91" t="e">
        <f t="shared" si="147"/>
        <v>#N/A</v>
      </c>
      <c r="M1876" s="91" t="e">
        <f t="shared" si="148"/>
        <v>#N/A</v>
      </c>
      <c r="N1876" s="20" t="e">
        <f t="shared" si="149"/>
        <v>#N/A</v>
      </c>
      <c r="O1876" s="20" t="e">
        <f>INDEX(bureaux!$A:$H,MATCH($F1876,bureaux!$A:$A,0),8)</f>
        <v>#N/A</v>
      </c>
      <c r="P1876" s="91" t="e">
        <f>_xlfn.CONCAT(INDEX(bureaux!$A:$H,MATCH($F1876,bureaux!$A:$A,0),4)," ",INDEX(bureaux!$A:$H,MATCH($F1876,bureaux!$A:$A,0),5))</f>
        <v>#N/A</v>
      </c>
      <c r="Q1876" s="20" t="e">
        <f>INDEX(bureaux!$A:$H,MATCH($F1876,bureaux!$A:$A,0),6)</f>
        <v>#N/A</v>
      </c>
      <c r="R1876" s="20" t="e">
        <f>INDEX(bureaux!$A:$H,MATCH($F1876,bureaux!$A:$A,0),7)</f>
        <v>#N/A</v>
      </c>
    </row>
    <row r="1877" spans="1:18" x14ac:dyDescent="0.25">
      <c r="A1877" s="20">
        <f>'Elegio-Electors'!C1877</f>
        <v>0</v>
      </c>
      <c r="B1877" s="20">
        <f>'Elegio-Electors'!B1877</f>
        <v>0</v>
      </c>
      <c r="C1877" s="91">
        <f>IF(Procédure!$C$33=2,'Elegio-Electors'!D1877,Procédure!$C$33)</f>
        <v>0</v>
      </c>
      <c r="D1877" s="20">
        <f>'Elegio-Electors'!E1877</f>
        <v>0</v>
      </c>
      <c r="E1877" s="91" t="str">
        <f>IF(LEFT(RIGHT('Elegio-Electors'!L1877,2),1)="C",'Elegio-Electors'!L1877,IF(LEFT(RIGHT('Elegio-Electors'!M1877,2),1)="C",'Elegio-Electors'!M1877,""))</f>
        <v/>
      </c>
      <c r="F1877" s="91" t="str">
        <f>IF(LEFT(RIGHT('Elegio-Electors'!L1877,2),1)="O",'Elegio-Electors'!L1877,IF(LEFT(RIGHT('Elegio-Electors'!M1877,2),1)="O",'Elegio-Electors'!M1877,""))</f>
        <v/>
      </c>
      <c r="G1877" s="91" t="s">
        <v>166</v>
      </c>
      <c r="H1877" s="91" t="s">
        <v>167</v>
      </c>
      <c r="I1877" s="91" t="e">
        <f t="shared" si="145"/>
        <v>#N/A</v>
      </c>
      <c r="J1877" s="91" t="e">
        <f t="shared" si="146"/>
        <v>#N/A</v>
      </c>
      <c r="K1877" s="91" t="e">
        <f>INDEX(bureaux!$A:$I,MATCH($F1877,bureaux!$A:$A,0),9)</f>
        <v>#N/A</v>
      </c>
      <c r="L1877" s="91" t="e">
        <f t="shared" si="147"/>
        <v>#N/A</v>
      </c>
      <c r="M1877" s="91" t="e">
        <f t="shared" si="148"/>
        <v>#N/A</v>
      </c>
      <c r="N1877" s="20" t="e">
        <f t="shared" si="149"/>
        <v>#N/A</v>
      </c>
      <c r="O1877" s="20" t="e">
        <f>INDEX(bureaux!$A:$H,MATCH($F1877,bureaux!$A:$A,0),8)</f>
        <v>#N/A</v>
      </c>
      <c r="P1877" s="91" t="e">
        <f>_xlfn.CONCAT(INDEX(bureaux!$A:$H,MATCH($F1877,bureaux!$A:$A,0),4)," ",INDEX(bureaux!$A:$H,MATCH($F1877,bureaux!$A:$A,0),5))</f>
        <v>#N/A</v>
      </c>
      <c r="Q1877" s="20" t="e">
        <f>INDEX(bureaux!$A:$H,MATCH($F1877,bureaux!$A:$A,0),6)</f>
        <v>#N/A</v>
      </c>
      <c r="R1877" s="20" t="e">
        <f>INDEX(bureaux!$A:$H,MATCH($F1877,bureaux!$A:$A,0),7)</f>
        <v>#N/A</v>
      </c>
    </row>
    <row r="1878" spans="1:18" x14ac:dyDescent="0.25">
      <c r="A1878" s="20">
        <f>'Elegio-Electors'!C1878</f>
        <v>0</v>
      </c>
      <c r="B1878" s="20">
        <f>'Elegio-Electors'!B1878</f>
        <v>0</v>
      </c>
      <c r="C1878" s="91">
        <f>IF(Procédure!$C$33=2,'Elegio-Electors'!D1878,Procédure!$C$33)</f>
        <v>0</v>
      </c>
      <c r="D1878" s="20">
        <f>'Elegio-Electors'!E1878</f>
        <v>0</v>
      </c>
      <c r="E1878" s="91" t="str">
        <f>IF(LEFT(RIGHT('Elegio-Electors'!L1878,2),1)="C",'Elegio-Electors'!L1878,IF(LEFT(RIGHT('Elegio-Electors'!M1878,2),1)="C",'Elegio-Electors'!M1878,""))</f>
        <v/>
      </c>
      <c r="F1878" s="91" t="str">
        <f>IF(LEFT(RIGHT('Elegio-Electors'!L1878,2),1)="O",'Elegio-Electors'!L1878,IF(LEFT(RIGHT('Elegio-Electors'!M1878,2),1)="O",'Elegio-Electors'!M1878,""))</f>
        <v/>
      </c>
      <c r="G1878" s="91" t="s">
        <v>166</v>
      </c>
      <c r="H1878" s="91" t="s">
        <v>167</v>
      </c>
      <c r="I1878" s="91" t="e">
        <f t="shared" si="145"/>
        <v>#N/A</v>
      </c>
      <c r="J1878" s="91" t="e">
        <f t="shared" si="146"/>
        <v>#N/A</v>
      </c>
      <c r="K1878" s="91" t="e">
        <f>INDEX(bureaux!$A:$I,MATCH($F1878,bureaux!$A:$A,0),9)</f>
        <v>#N/A</v>
      </c>
      <c r="L1878" s="91" t="e">
        <f t="shared" si="147"/>
        <v>#N/A</v>
      </c>
      <c r="M1878" s="91" t="e">
        <f t="shared" si="148"/>
        <v>#N/A</v>
      </c>
      <c r="N1878" s="20" t="e">
        <f t="shared" si="149"/>
        <v>#N/A</v>
      </c>
      <c r="O1878" s="20" t="e">
        <f>INDEX(bureaux!$A:$H,MATCH($F1878,bureaux!$A:$A,0),8)</f>
        <v>#N/A</v>
      </c>
      <c r="P1878" s="91" t="e">
        <f>_xlfn.CONCAT(INDEX(bureaux!$A:$H,MATCH($F1878,bureaux!$A:$A,0),4)," ",INDEX(bureaux!$A:$H,MATCH($F1878,bureaux!$A:$A,0),5))</f>
        <v>#N/A</v>
      </c>
      <c r="Q1878" s="20" t="e">
        <f>INDEX(bureaux!$A:$H,MATCH($F1878,bureaux!$A:$A,0),6)</f>
        <v>#N/A</v>
      </c>
      <c r="R1878" s="20" t="e">
        <f>INDEX(bureaux!$A:$H,MATCH($F1878,bureaux!$A:$A,0),7)</f>
        <v>#N/A</v>
      </c>
    </row>
    <row r="1879" spans="1:18" x14ac:dyDescent="0.25">
      <c r="A1879" s="20">
        <f>'Elegio-Electors'!C1879</f>
        <v>0</v>
      </c>
      <c r="B1879" s="20">
        <f>'Elegio-Electors'!B1879</f>
        <v>0</v>
      </c>
      <c r="C1879" s="91">
        <f>IF(Procédure!$C$33=2,'Elegio-Electors'!D1879,Procédure!$C$33)</f>
        <v>0</v>
      </c>
      <c r="D1879" s="20">
        <f>'Elegio-Electors'!E1879</f>
        <v>0</v>
      </c>
      <c r="E1879" s="91" t="str">
        <f>IF(LEFT(RIGHT('Elegio-Electors'!L1879,2),1)="C",'Elegio-Electors'!L1879,IF(LEFT(RIGHT('Elegio-Electors'!M1879,2),1)="C",'Elegio-Electors'!M1879,""))</f>
        <v/>
      </c>
      <c r="F1879" s="91" t="str">
        <f>IF(LEFT(RIGHT('Elegio-Electors'!L1879,2),1)="O",'Elegio-Electors'!L1879,IF(LEFT(RIGHT('Elegio-Electors'!M1879,2),1)="O",'Elegio-Electors'!M1879,""))</f>
        <v/>
      </c>
      <c r="G1879" s="91" t="s">
        <v>166</v>
      </c>
      <c r="H1879" s="91" t="s">
        <v>167</v>
      </c>
      <c r="I1879" s="91" t="e">
        <f t="shared" si="145"/>
        <v>#N/A</v>
      </c>
      <c r="J1879" s="91" t="e">
        <f t="shared" si="146"/>
        <v>#N/A</v>
      </c>
      <c r="K1879" s="91" t="e">
        <f>INDEX(bureaux!$A:$I,MATCH($F1879,bureaux!$A:$A,0),9)</f>
        <v>#N/A</v>
      </c>
      <c r="L1879" s="91" t="e">
        <f t="shared" si="147"/>
        <v>#N/A</v>
      </c>
      <c r="M1879" s="91" t="e">
        <f t="shared" si="148"/>
        <v>#N/A</v>
      </c>
      <c r="N1879" s="20" t="e">
        <f t="shared" si="149"/>
        <v>#N/A</v>
      </c>
      <c r="O1879" s="20" t="e">
        <f>INDEX(bureaux!$A:$H,MATCH($F1879,bureaux!$A:$A,0),8)</f>
        <v>#N/A</v>
      </c>
      <c r="P1879" s="91" t="e">
        <f>_xlfn.CONCAT(INDEX(bureaux!$A:$H,MATCH($F1879,bureaux!$A:$A,0),4)," ",INDEX(bureaux!$A:$H,MATCH($F1879,bureaux!$A:$A,0),5))</f>
        <v>#N/A</v>
      </c>
      <c r="Q1879" s="20" t="e">
        <f>INDEX(bureaux!$A:$H,MATCH($F1879,bureaux!$A:$A,0),6)</f>
        <v>#N/A</v>
      </c>
      <c r="R1879" s="20" t="e">
        <f>INDEX(bureaux!$A:$H,MATCH($F1879,bureaux!$A:$A,0),7)</f>
        <v>#N/A</v>
      </c>
    </row>
    <row r="1880" spans="1:18" x14ac:dyDescent="0.25">
      <c r="A1880" s="20">
        <f>'Elegio-Electors'!C1880</f>
        <v>0</v>
      </c>
      <c r="B1880" s="20">
        <f>'Elegio-Electors'!B1880</f>
        <v>0</v>
      </c>
      <c r="C1880" s="91">
        <f>IF(Procédure!$C$33=2,'Elegio-Electors'!D1880,Procédure!$C$33)</f>
        <v>0</v>
      </c>
      <c r="D1880" s="20">
        <f>'Elegio-Electors'!E1880</f>
        <v>0</v>
      </c>
      <c r="E1880" s="91" t="str">
        <f>IF(LEFT(RIGHT('Elegio-Electors'!L1880,2),1)="C",'Elegio-Electors'!L1880,IF(LEFT(RIGHT('Elegio-Electors'!M1880,2),1)="C",'Elegio-Electors'!M1880,""))</f>
        <v/>
      </c>
      <c r="F1880" s="91" t="str">
        <f>IF(LEFT(RIGHT('Elegio-Electors'!L1880,2),1)="O",'Elegio-Electors'!L1880,IF(LEFT(RIGHT('Elegio-Electors'!M1880,2),1)="O",'Elegio-Electors'!M1880,""))</f>
        <v/>
      </c>
      <c r="G1880" s="91" t="s">
        <v>166</v>
      </c>
      <c r="H1880" s="91" t="s">
        <v>167</v>
      </c>
      <c r="I1880" s="91" t="e">
        <f t="shared" si="145"/>
        <v>#N/A</v>
      </c>
      <c r="J1880" s="91" t="e">
        <f t="shared" si="146"/>
        <v>#N/A</v>
      </c>
      <c r="K1880" s="91" t="e">
        <f>INDEX(bureaux!$A:$I,MATCH($F1880,bureaux!$A:$A,0),9)</f>
        <v>#N/A</v>
      </c>
      <c r="L1880" s="91" t="e">
        <f t="shared" si="147"/>
        <v>#N/A</v>
      </c>
      <c r="M1880" s="91" t="e">
        <f t="shared" si="148"/>
        <v>#N/A</v>
      </c>
      <c r="N1880" s="20" t="e">
        <f t="shared" si="149"/>
        <v>#N/A</v>
      </c>
      <c r="O1880" s="20" t="e">
        <f>INDEX(bureaux!$A:$H,MATCH($F1880,bureaux!$A:$A,0),8)</f>
        <v>#N/A</v>
      </c>
      <c r="P1880" s="91" t="e">
        <f>_xlfn.CONCAT(INDEX(bureaux!$A:$H,MATCH($F1880,bureaux!$A:$A,0),4)," ",INDEX(bureaux!$A:$H,MATCH($F1880,bureaux!$A:$A,0),5))</f>
        <v>#N/A</v>
      </c>
      <c r="Q1880" s="20" t="e">
        <f>INDEX(bureaux!$A:$H,MATCH($F1880,bureaux!$A:$A,0),6)</f>
        <v>#N/A</v>
      </c>
      <c r="R1880" s="20" t="e">
        <f>INDEX(bureaux!$A:$H,MATCH($F1880,bureaux!$A:$A,0),7)</f>
        <v>#N/A</v>
      </c>
    </row>
    <row r="1881" spans="1:18" x14ac:dyDescent="0.25">
      <c r="A1881" s="20">
        <f>'Elegio-Electors'!C1881</f>
        <v>0</v>
      </c>
      <c r="B1881" s="20">
        <f>'Elegio-Electors'!B1881</f>
        <v>0</v>
      </c>
      <c r="C1881" s="91">
        <f>IF(Procédure!$C$33=2,'Elegio-Electors'!D1881,Procédure!$C$33)</f>
        <v>0</v>
      </c>
      <c r="D1881" s="20">
        <f>'Elegio-Electors'!E1881</f>
        <v>0</v>
      </c>
      <c r="E1881" s="91" t="str">
        <f>IF(LEFT(RIGHT('Elegio-Electors'!L1881,2),1)="C",'Elegio-Electors'!L1881,IF(LEFT(RIGHT('Elegio-Electors'!M1881,2),1)="C",'Elegio-Electors'!M1881,""))</f>
        <v/>
      </c>
      <c r="F1881" s="91" t="str">
        <f>IF(LEFT(RIGHT('Elegio-Electors'!L1881,2),1)="O",'Elegio-Electors'!L1881,IF(LEFT(RIGHT('Elegio-Electors'!M1881,2),1)="O",'Elegio-Electors'!M1881,""))</f>
        <v/>
      </c>
      <c r="G1881" s="91" t="s">
        <v>166</v>
      </c>
      <c r="H1881" s="91" t="s">
        <v>167</v>
      </c>
      <c r="I1881" s="91" t="e">
        <f t="shared" si="145"/>
        <v>#N/A</v>
      </c>
      <c r="J1881" s="91" t="e">
        <f t="shared" si="146"/>
        <v>#N/A</v>
      </c>
      <c r="K1881" s="91" t="e">
        <f>INDEX(bureaux!$A:$I,MATCH($F1881,bureaux!$A:$A,0),9)</f>
        <v>#N/A</v>
      </c>
      <c r="L1881" s="91" t="e">
        <f t="shared" si="147"/>
        <v>#N/A</v>
      </c>
      <c r="M1881" s="91" t="e">
        <f t="shared" si="148"/>
        <v>#N/A</v>
      </c>
      <c r="N1881" s="20" t="e">
        <f t="shared" si="149"/>
        <v>#N/A</v>
      </c>
      <c r="O1881" s="20" t="e">
        <f>INDEX(bureaux!$A:$H,MATCH($F1881,bureaux!$A:$A,0),8)</f>
        <v>#N/A</v>
      </c>
      <c r="P1881" s="91" t="e">
        <f>_xlfn.CONCAT(INDEX(bureaux!$A:$H,MATCH($F1881,bureaux!$A:$A,0),4)," ",INDEX(bureaux!$A:$H,MATCH($F1881,bureaux!$A:$A,0),5))</f>
        <v>#N/A</v>
      </c>
      <c r="Q1881" s="20" t="e">
        <f>INDEX(bureaux!$A:$H,MATCH($F1881,bureaux!$A:$A,0),6)</f>
        <v>#N/A</v>
      </c>
      <c r="R1881" s="20" t="e">
        <f>INDEX(bureaux!$A:$H,MATCH($F1881,bureaux!$A:$A,0),7)</f>
        <v>#N/A</v>
      </c>
    </row>
    <row r="1882" spans="1:18" x14ac:dyDescent="0.25">
      <c r="A1882" s="20">
        <f>'Elegio-Electors'!C1882</f>
        <v>0</v>
      </c>
      <c r="B1882" s="20">
        <f>'Elegio-Electors'!B1882</f>
        <v>0</v>
      </c>
      <c r="C1882" s="91">
        <f>IF(Procédure!$C$33=2,'Elegio-Electors'!D1882,Procédure!$C$33)</f>
        <v>0</v>
      </c>
      <c r="D1882" s="20">
        <f>'Elegio-Electors'!E1882</f>
        <v>0</v>
      </c>
      <c r="E1882" s="91" t="str">
        <f>IF(LEFT(RIGHT('Elegio-Electors'!L1882,2),1)="C",'Elegio-Electors'!L1882,IF(LEFT(RIGHT('Elegio-Electors'!M1882,2),1)="C",'Elegio-Electors'!M1882,""))</f>
        <v/>
      </c>
      <c r="F1882" s="91" t="str">
        <f>IF(LEFT(RIGHT('Elegio-Electors'!L1882,2),1)="O",'Elegio-Electors'!L1882,IF(LEFT(RIGHT('Elegio-Electors'!M1882,2),1)="O",'Elegio-Electors'!M1882,""))</f>
        <v/>
      </c>
      <c r="G1882" s="91" t="s">
        <v>166</v>
      </c>
      <c r="H1882" s="91" t="s">
        <v>167</v>
      </c>
      <c r="I1882" s="91" t="e">
        <f t="shared" si="145"/>
        <v>#N/A</v>
      </c>
      <c r="J1882" s="91" t="e">
        <f t="shared" si="146"/>
        <v>#N/A</v>
      </c>
      <c r="K1882" s="91" t="e">
        <f>INDEX(bureaux!$A:$I,MATCH($F1882,bureaux!$A:$A,0),9)</f>
        <v>#N/A</v>
      </c>
      <c r="L1882" s="91" t="e">
        <f t="shared" si="147"/>
        <v>#N/A</v>
      </c>
      <c r="M1882" s="91" t="e">
        <f t="shared" si="148"/>
        <v>#N/A</v>
      </c>
      <c r="N1882" s="20" t="e">
        <f t="shared" si="149"/>
        <v>#N/A</v>
      </c>
      <c r="O1882" s="20" t="e">
        <f>INDEX(bureaux!$A:$H,MATCH($F1882,bureaux!$A:$A,0),8)</f>
        <v>#N/A</v>
      </c>
      <c r="P1882" s="91" t="e">
        <f>_xlfn.CONCAT(INDEX(bureaux!$A:$H,MATCH($F1882,bureaux!$A:$A,0),4)," ",INDEX(bureaux!$A:$H,MATCH($F1882,bureaux!$A:$A,0),5))</f>
        <v>#N/A</v>
      </c>
      <c r="Q1882" s="20" t="e">
        <f>INDEX(bureaux!$A:$H,MATCH($F1882,bureaux!$A:$A,0),6)</f>
        <v>#N/A</v>
      </c>
      <c r="R1882" s="20" t="e">
        <f>INDEX(bureaux!$A:$H,MATCH($F1882,bureaux!$A:$A,0),7)</f>
        <v>#N/A</v>
      </c>
    </row>
    <row r="1883" spans="1:18" x14ac:dyDescent="0.25">
      <c r="A1883" s="20">
        <f>'Elegio-Electors'!C1883</f>
        <v>0</v>
      </c>
      <c r="B1883" s="20">
        <f>'Elegio-Electors'!B1883</f>
        <v>0</v>
      </c>
      <c r="C1883" s="91">
        <f>IF(Procédure!$C$33=2,'Elegio-Electors'!D1883,Procédure!$C$33)</f>
        <v>0</v>
      </c>
      <c r="D1883" s="20">
        <f>'Elegio-Electors'!E1883</f>
        <v>0</v>
      </c>
      <c r="E1883" s="91" t="str">
        <f>IF(LEFT(RIGHT('Elegio-Electors'!L1883,2),1)="C",'Elegio-Electors'!L1883,IF(LEFT(RIGHT('Elegio-Electors'!M1883,2),1)="C",'Elegio-Electors'!M1883,""))</f>
        <v/>
      </c>
      <c r="F1883" s="91" t="str">
        <f>IF(LEFT(RIGHT('Elegio-Electors'!L1883,2),1)="O",'Elegio-Electors'!L1883,IF(LEFT(RIGHT('Elegio-Electors'!M1883,2),1)="O",'Elegio-Electors'!M1883,""))</f>
        <v/>
      </c>
      <c r="G1883" s="91" t="s">
        <v>166</v>
      </c>
      <c r="H1883" s="91" t="s">
        <v>167</v>
      </c>
      <c r="I1883" s="91" t="e">
        <f t="shared" si="145"/>
        <v>#N/A</v>
      </c>
      <c r="J1883" s="91" t="e">
        <f t="shared" si="146"/>
        <v>#N/A</v>
      </c>
      <c r="K1883" s="91" t="e">
        <f>INDEX(bureaux!$A:$I,MATCH($F1883,bureaux!$A:$A,0),9)</f>
        <v>#N/A</v>
      </c>
      <c r="L1883" s="91" t="e">
        <f t="shared" si="147"/>
        <v>#N/A</v>
      </c>
      <c r="M1883" s="91" t="e">
        <f t="shared" si="148"/>
        <v>#N/A</v>
      </c>
      <c r="N1883" s="20" t="e">
        <f t="shared" si="149"/>
        <v>#N/A</v>
      </c>
      <c r="O1883" s="20" t="e">
        <f>INDEX(bureaux!$A:$H,MATCH($F1883,bureaux!$A:$A,0),8)</f>
        <v>#N/A</v>
      </c>
      <c r="P1883" s="91" t="e">
        <f>_xlfn.CONCAT(INDEX(bureaux!$A:$H,MATCH($F1883,bureaux!$A:$A,0),4)," ",INDEX(bureaux!$A:$H,MATCH($F1883,bureaux!$A:$A,0),5))</f>
        <v>#N/A</v>
      </c>
      <c r="Q1883" s="20" t="e">
        <f>INDEX(bureaux!$A:$H,MATCH($F1883,bureaux!$A:$A,0),6)</f>
        <v>#N/A</v>
      </c>
      <c r="R1883" s="20" t="e">
        <f>INDEX(bureaux!$A:$H,MATCH($F1883,bureaux!$A:$A,0),7)</f>
        <v>#N/A</v>
      </c>
    </row>
    <row r="1884" spans="1:18" x14ac:dyDescent="0.25">
      <c r="A1884" s="20">
        <f>'Elegio-Electors'!C1884</f>
        <v>0</v>
      </c>
      <c r="B1884" s="20">
        <f>'Elegio-Electors'!B1884</f>
        <v>0</v>
      </c>
      <c r="C1884" s="91">
        <f>IF(Procédure!$C$33=2,'Elegio-Electors'!D1884,Procédure!$C$33)</f>
        <v>0</v>
      </c>
      <c r="D1884" s="20">
        <f>'Elegio-Electors'!E1884</f>
        <v>0</v>
      </c>
      <c r="E1884" s="91" t="str">
        <f>IF(LEFT(RIGHT('Elegio-Electors'!L1884,2),1)="C",'Elegio-Electors'!L1884,IF(LEFT(RIGHT('Elegio-Electors'!M1884,2),1)="C",'Elegio-Electors'!M1884,""))</f>
        <v/>
      </c>
      <c r="F1884" s="91" t="str">
        <f>IF(LEFT(RIGHT('Elegio-Electors'!L1884,2),1)="O",'Elegio-Electors'!L1884,IF(LEFT(RIGHT('Elegio-Electors'!M1884,2),1)="O",'Elegio-Electors'!M1884,""))</f>
        <v/>
      </c>
      <c r="G1884" s="91" t="s">
        <v>166</v>
      </c>
      <c r="H1884" s="91" t="s">
        <v>167</v>
      </c>
      <c r="I1884" s="91" t="e">
        <f t="shared" si="145"/>
        <v>#N/A</v>
      </c>
      <c r="J1884" s="91" t="e">
        <f t="shared" si="146"/>
        <v>#N/A</v>
      </c>
      <c r="K1884" s="91" t="e">
        <f>INDEX(bureaux!$A:$I,MATCH($F1884,bureaux!$A:$A,0),9)</f>
        <v>#N/A</v>
      </c>
      <c r="L1884" s="91" t="e">
        <f t="shared" si="147"/>
        <v>#N/A</v>
      </c>
      <c r="M1884" s="91" t="e">
        <f t="shared" si="148"/>
        <v>#N/A</v>
      </c>
      <c r="N1884" s="20" t="e">
        <f t="shared" si="149"/>
        <v>#N/A</v>
      </c>
      <c r="O1884" s="20" t="e">
        <f>INDEX(bureaux!$A:$H,MATCH($F1884,bureaux!$A:$A,0),8)</f>
        <v>#N/A</v>
      </c>
      <c r="P1884" s="91" t="e">
        <f>_xlfn.CONCAT(INDEX(bureaux!$A:$H,MATCH($F1884,bureaux!$A:$A,0),4)," ",INDEX(bureaux!$A:$H,MATCH($F1884,bureaux!$A:$A,0),5))</f>
        <v>#N/A</v>
      </c>
      <c r="Q1884" s="20" t="e">
        <f>INDEX(bureaux!$A:$H,MATCH($F1884,bureaux!$A:$A,0),6)</f>
        <v>#N/A</v>
      </c>
      <c r="R1884" s="20" t="e">
        <f>INDEX(bureaux!$A:$H,MATCH($F1884,bureaux!$A:$A,0),7)</f>
        <v>#N/A</v>
      </c>
    </row>
    <row r="1885" spans="1:18" x14ac:dyDescent="0.25">
      <c r="A1885" s="20">
        <f>'Elegio-Electors'!C1885</f>
        <v>0</v>
      </c>
      <c r="B1885" s="20">
        <f>'Elegio-Electors'!B1885</f>
        <v>0</v>
      </c>
      <c r="C1885" s="91">
        <f>IF(Procédure!$C$33=2,'Elegio-Electors'!D1885,Procédure!$C$33)</f>
        <v>0</v>
      </c>
      <c r="D1885" s="20">
        <f>'Elegio-Electors'!E1885</f>
        <v>0</v>
      </c>
      <c r="E1885" s="91" t="str">
        <f>IF(LEFT(RIGHT('Elegio-Electors'!L1885,2),1)="C",'Elegio-Electors'!L1885,IF(LEFT(RIGHT('Elegio-Electors'!M1885,2),1)="C",'Elegio-Electors'!M1885,""))</f>
        <v/>
      </c>
      <c r="F1885" s="91" t="str">
        <f>IF(LEFT(RIGHT('Elegio-Electors'!L1885,2),1)="O",'Elegio-Electors'!L1885,IF(LEFT(RIGHT('Elegio-Electors'!M1885,2),1)="O",'Elegio-Electors'!M1885,""))</f>
        <v/>
      </c>
      <c r="G1885" s="91" t="s">
        <v>166</v>
      </c>
      <c r="H1885" s="91" t="s">
        <v>167</v>
      </c>
      <c r="I1885" s="91" t="e">
        <f t="shared" si="145"/>
        <v>#N/A</v>
      </c>
      <c r="J1885" s="91" t="e">
        <f t="shared" si="146"/>
        <v>#N/A</v>
      </c>
      <c r="K1885" s="91" t="e">
        <f>INDEX(bureaux!$A:$I,MATCH($F1885,bureaux!$A:$A,0),9)</f>
        <v>#N/A</v>
      </c>
      <c r="L1885" s="91" t="e">
        <f t="shared" si="147"/>
        <v>#N/A</v>
      </c>
      <c r="M1885" s="91" t="e">
        <f t="shared" si="148"/>
        <v>#N/A</v>
      </c>
      <c r="N1885" s="20" t="e">
        <f t="shared" si="149"/>
        <v>#N/A</v>
      </c>
      <c r="O1885" s="20" t="e">
        <f>INDEX(bureaux!$A:$H,MATCH($F1885,bureaux!$A:$A,0),8)</f>
        <v>#N/A</v>
      </c>
      <c r="P1885" s="91" t="e">
        <f>_xlfn.CONCAT(INDEX(bureaux!$A:$H,MATCH($F1885,bureaux!$A:$A,0),4)," ",INDEX(bureaux!$A:$H,MATCH($F1885,bureaux!$A:$A,0),5))</f>
        <v>#N/A</v>
      </c>
      <c r="Q1885" s="20" t="e">
        <f>INDEX(bureaux!$A:$H,MATCH($F1885,bureaux!$A:$A,0),6)</f>
        <v>#N/A</v>
      </c>
      <c r="R1885" s="20" t="e">
        <f>INDEX(bureaux!$A:$H,MATCH($F1885,bureaux!$A:$A,0),7)</f>
        <v>#N/A</v>
      </c>
    </row>
    <row r="1886" spans="1:18" x14ac:dyDescent="0.25">
      <c r="A1886" s="20">
        <f>'Elegio-Electors'!C1886</f>
        <v>0</v>
      </c>
      <c r="B1886" s="20">
        <f>'Elegio-Electors'!B1886</f>
        <v>0</v>
      </c>
      <c r="C1886" s="91">
        <f>IF(Procédure!$C$33=2,'Elegio-Electors'!D1886,Procédure!$C$33)</f>
        <v>0</v>
      </c>
      <c r="D1886" s="20">
        <f>'Elegio-Electors'!E1886</f>
        <v>0</v>
      </c>
      <c r="E1886" s="91" t="str">
        <f>IF(LEFT(RIGHT('Elegio-Electors'!L1886,2),1)="C",'Elegio-Electors'!L1886,IF(LEFT(RIGHT('Elegio-Electors'!M1886,2),1)="C",'Elegio-Electors'!M1886,""))</f>
        <v/>
      </c>
      <c r="F1886" s="91" t="str">
        <f>IF(LEFT(RIGHT('Elegio-Electors'!L1886,2),1)="O",'Elegio-Electors'!L1886,IF(LEFT(RIGHT('Elegio-Electors'!M1886,2),1)="O",'Elegio-Electors'!M1886,""))</f>
        <v/>
      </c>
      <c r="G1886" s="91" t="s">
        <v>166</v>
      </c>
      <c r="H1886" s="91" t="s">
        <v>167</v>
      </c>
      <c r="I1886" s="91" t="e">
        <f t="shared" si="145"/>
        <v>#N/A</v>
      </c>
      <c r="J1886" s="91" t="e">
        <f t="shared" si="146"/>
        <v>#N/A</v>
      </c>
      <c r="K1886" s="91" t="e">
        <f>INDEX(bureaux!$A:$I,MATCH($F1886,bureaux!$A:$A,0),9)</f>
        <v>#N/A</v>
      </c>
      <c r="L1886" s="91" t="e">
        <f t="shared" si="147"/>
        <v>#N/A</v>
      </c>
      <c r="M1886" s="91" t="e">
        <f t="shared" si="148"/>
        <v>#N/A</v>
      </c>
      <c r="N1886" s="20" t="e">
        <f t="shared" si="149"/>
        <v>#N/A</v>
      </c>
      <c r="O1886" s="20" t="e">
        <f>INDEX(bureaux!$A:$H,MATCH($F1886,bureaux!$A:$A,0),8)</f>
        <v>#N/A</v>
      </c>
      <c r="P1886" s="91" t="e">
        <f>_xlfn.CONCAT(INDEX(bureaux!$A:$H,MATCH($F1886,bureaux!$A:$A,0),4)," ",INDEX(bureaux!$A:$H,MATCH($F1886,bureaux!$A:$A,0),5))</f>
        <v>#N/A</v>
      </c>
      <c r="Q1886" s="20" t="e">
        <f>INDEX(bureaux!$A:$H,MATCH($F1886,bureaux!$A:$A,0),6)</f>
        <v>#N/A</v>
      </c>
      <c r="R1886" s="20" t="e">
        <f>INDEX(bureaux!$A:$H,MATCH($F1886,bureaux!$A:$A,0),7)</f>
        <v>#N/A</v>
      </c>
    </row>
    <row r="1887" spans="1:18" x14ac:dyDescent="0.25">
      <c r="A1887" s="20">
        <f>'Elegio-Electors'!C1887</f>
        <v>0</v>
      </c>
      <c r="B1887" s="20">
        <f>'Elegio-Electors'!B1887</f>
        <v>0</v>
      </c>
      <c r="C1887" s="91">
        <f>IF(Procédure!$C$33=2,'Elegio-Electors'!D1887,Procédure!$C$33)</f>
        <v>0</v>
      </c>
      <c r="D1887" s="20">
        <f>'Elegio-Electors'!E1887</f>
        <v>0</v>
      </c>
      <c r="E1887" s="91" t="str">
        <f>IF(LEFT(RIGHT('Elegio-Electors'!L1887,2),1)="C",'Elegio-Electors'!L1887,IF(LEFT(RIGHT('Elegio-Electors'!M1887,2),1)="C",'Elegio-Electors'!M1887,""))</f>
        <v/>
      </c>
      <c r="F1887" s="91" t="str">
        <f>IF(LEFT(RIGHT('Elegio-Electors'!L1887,2),1)="O",'Elegio-Electors'!L1887,IF(LEFT(RIGHT('Elegio-Electors'!M1887,2),1)="O",'Elegio-Electors'!M1887,""))</f>
        <v/>
      </c>
      <c r="G1887" s="91" t="s">
        <v>166</v>
      </c>
      <c r="H1887" s="91" t="s">
        <v>167</v>
      </c>
      <c r="I1887" s="91" t="e">
        <f t="shared" si="145"/>
        <v>#N/A</v>
      </c>
      <c r="J1887" s="91" t="e">
        <f t="shared" si="146"/>
        <v>#N/A</v>
      </c>
      <c r="K1887" s="91" t="e">
        <f>INDEX(bureaux!$A:$I,MATCH($F1887,bureaux!$A:$A,0),9)</f>
        <v>#N/A</v>
      </c>
      <c r="L1887" s="91" t="e">
        <f t="shared" si="147"/>
        <v>#N/A</v>
      </c>
      <c r="M1887" s="91" t="e">
        <f t="shared" si="148"/>
        <v>#N/A</v>
      </c>
      <c r="N1887" s="20" t="e">
        <f t="shared" si="149"/>
        <v>#N/A</v>
      </c>
      <c r="O1887" s="20" t="e">
        <f>INDEX(bureaux!$A:$H,MATCH($F1887,bureaux!$A:$A,0),8)</f>
        <v>#N/A</v>
      </c>
      <c r="P1887" s="91" t="e">
        <f>_xlfn.CONCAT(INDEX(bureaux!$A:$H,MATCH($F1887,bureaux!$A:$A,0),4)," ",INDEX(bureaux!$A:$H,MATCH($F1887,bureaux!$A:$A,0),5))</f>
        <v>#N/A</v>
      </c>
      <c r="Q1887" s="20" t="e">
        <f>INDEX(bureaux!$A:$H,MATCH($F1887,bureaux!$A:$A,0),6)</f>
        <v>#N/A</v>
      </c>
      <c r="R1887" s="20" t="e">
        <f>INDEX(bureaux!$A:$H,MATCH($F1887,bureaux!$A:$A,0),7)</f>
        <v>#N/A</v>
      </c>
    </row>
    <row r="1888" spans="1:18" x14ac:dyDescent="0.25">
      <c r="A1888" s="20">
        <f>'Elegio-Electors'!C1888</f>
        <v>0</v>
      </c>
      <c r="B1888" s="20">
        <f>'Elegio-Electors'!B1888</f>
        <v>0</v>
      </c>
      <c r="C1888" s="91">
        <f>IF(Procédure!$C$33=2,'Elegio-Electors'!D1888,Procédure!$C$33)</f>
        <v>0</v>
      </c>
      <c r="D1888" s="20">
        <f>'Elegio-Electors'!E1888</f>
        <v>0</v>
      </c>
      <c r="E1888" s="91" t="str">
        <f>IF(LEFT(RIGHT('Elegio-Electors'!L1888,2),1)="C",'Elegio-Electors'!L1888,IF(LEFT(RIGHT('Elegio-Electors'!M1888,2),1)="C",'Elegio-Electors'!M1888,""))</f>
        <v/>
      </c>
      <c r="F1888" s="91" t="str">
        <f>IF(LEFT(RIGHT('Elegio-Electors'!L1888,2),1)="O",'Elegio-Electors'!L1888,IF(LEFT(RIGHT('Elegio-Electors'!M1888,2),1)="O",'Elegio-Electors'!M1888,""))</f>
        <v/>
      </c>
      <c r="G1888" s="91" t="s">
        <v>166</v>
      </c>
      <c r="H1888" s="91" t="s">
        <v>167</v>
      </c>
      <c r="I1888" s="91" t="e">
        <f t="shared" si="145"/>
        <v>#N/A</v>
      </c>
      <c r="J1888" s="91" t="e">
        <f t="shared" si="146"/>
        <v>#N/A</v>
      </c>
      <c r="K1888" s="91" t="e">
        <f>INDEX(bureaux!$A:$I,MATCH($F1888,bureaux!$A:$A,0),9)</f>
        <v>#N/A</v>
      </c>
      <c r="L1888" s="91" t="e">
        <f t="shared" si="147"/>
        <v>#N/A</v>
      </c>
      <c r="M1888" s="91" t="e">
        <f t="shared" si="148"/>
        <v>#N/A</v>
      </c>
      <c r="N1888" s="20" t="e">
        <f t="shared" si="149"/>
        <v>#N/A</v>
      </c>
      <c r="O1888" s="20" t="e">
        <f>INDEX(bureaux!$A:$H,MATCH($F1888,bureaux!$A:$A,0),8)</f>
        <v>#N/A</v>
      </c>
      <c r="P1888" s="91" t="e">
        <f>_xlfn.CONCAT(INDEX(bureaux!$A:$H,MATCH($F1888,bureaux!$A:$A,0),4)," ",INDEX(bureaux!$A:$H,MATCH($F1888,bureaux!$A:$A,0),5))</f>
        <v>#N/A</v>
      </c>
      <c r="Q1888" s="20" t="e">
        <f>INDEX(bureaux!$A:$H,MATCH($F1888,bureaux!$A:$A,0),6)</f>
        <v>#N/A</v>
      </c>
      <c r="R1888" s="20" t="e">
        <f>INDEX(bureaux!$A:$H,MATCH($F1888,bureaux!$A:$A,0),7)</f>
        <v>#N/A</v>
      </c>
    </row>
    <row r="1889" spans="1:18" x14ac:dyDescent="0.25">
      <c r="A1889" s="20">
        <f>'Elegio-Electors'!C1889</f>
        <v>0</v>
      </c>
      <c r="B1889" s="20">
        <f>'Elegio-Electors'!B1889</f>
        <v>0</v>
      </c>
      <c r="C1889" s="91">
        <f>IF(Procédure!$C$33=2,'Elegio-Electors'!D1889,Procédure!$C$33)</f>
        <v>0</v>
      </c>
      <c r="D1889" s="20">
        <f>'Elegio-Electors'!E1889</f>
        <v>0</v>
      </c>
      <c r="E1889" s="91" t="str">
        <f>IF(LEFT(RIGHT('Elegio-Electors'!L1889,2),1)="C",'Elegio-Electors'!L1889,IF(LEFT(RIGHT('Elegio-Electors'!M1889,2),1)="C",'Elegio-Electors'!M1889,""))</f>
        <v/>
      </c>
      <c r="F1889" s="91" t="str">
        <f>IF(LEFT(RIGHT('Elegio-Electors'!L1889,2),1)="O",'Elegio-Electors'!L1889,IF(LEFT(RIGHT('Elegio-Electors'!M1889,2),1)="O",'Elegio-Electors'!M1889,""))</f>
        <v/>
      </c>
      <c r="G1889" s="91" t="s">
        <v>166</v>
      </c>
      <c r="H1889" s="91" t="s">
        <v>167</v>
      </c>
      <c r="I1889" s="91" t="e">
        <f t="shared" si="145"/>
        <v>#N/A</v>
      </c>
      <c r="J1889" s="91" t="e">
        <f t="shared" si="146"/>
        <v>#N/A</v>
      </c>
      <c r="K1889" s="91" t="e">
        <f>INDEX(bureaux!$A:$I,MATCH($F1889,bureaux!$A:$A,0),9)</f>
        <v>#N/A</v>
      </c>
      <c r="L1889" s="91" t="e">
        <f t="shared" si="147"/>
        <v>#N/A</v>
      </c>
      <c r="M1889" s="91" t="e">
        <f t="shared" si="148"/>
        <v>#N/A</v>
      </c>
      <c r="N1889" s="20" t="e">
        <f t="shared" si="149"/>
        <v>#N/A</v>
      </c>
      <c r="O1889" s="20" t="e">
        <f>INDEX(bureaux!$A:$H,MATCH($F1889,bureaux!$A:$A,0),8)</f>
        <v>#N/A</v>
      </c>
      <c r="P1889" s="91" t="e">
        <f>_xlfn.CONCAT(INDEX(bureaux!$A:$H,MATCH($F1889,bureaux!$A:$A,0),4)," ",INDEX(bureaux!$A:$H,MATCH($F1889,bureaux!$A:$A,0),5))</f>
        <v>#N/A</v>
      </c>
      <c r="Q1889" s="20" t="e">
        <f>INDEX(bureaux!$A:$H,MATCH($F1889,bureaux!$A:$A,0),6)</f>
        <v>#N/A</v>
      </c>
      <c r="R1889" s="20" t="e">
        <f>INDEX(bureaux!$A:$H,MATCH($F1889,bureaux!$A:$A,0),7)</f>
        <v>#N/A</v>
      </c>
    </row>
    <row r="1890" spans="1:18" x14ac:dyDescent="0.25">
      <c r="A1890" s="20">
        <f>'Elegio-Electors'!C1890</f>
        <v>0</v>
      </c>
      <c r="B1890" s="20">
        <f>'Elegio-Electors'!B1890</f>
        <v>0</v>
      </c>
      <c r="C1890" s="91">
        <f>IF(Procédure!$C$33=2,'Elegio-Electors'!D1890,Procédure!$C$33)</f>
        <v>0</v>
      </c>
      <c r="D1890" s="20">
        <f>'Elegio-Electors'!E1890</f>
        <v>0</v>
      </c>
      <c r="E1890" s="91" t="str">
        <f>IF(LEFT(RIGHT('Elegio-Electors'!L1890,2),1)="C",'Elegio-Electors'!L1890,IF(LEFT(RIGHT('Elegio-Electors'!M1890,2),1)="C",'Elegio-Electors'!M1890,""))</f>
        <v/>
      </c>
      <c r="F1890" s="91" t="str">
        <f>IF(LEFT(RIGHT('Elegio-Electors'!L1890,2),1)="O",'Elegio-Electors'!L1890,IF(LEFT(RIGHT('Elegio-Electors'!M1890,2),1)="O",'Elegio-Electors'!M1890,""))</f>
        <v/>
      </c>
      <c r="G1890" s="91" t="s">
        <v>166</v>
      </c>
      <c r="H1890" s="91" t="s">
        <v>167</v>
      </c>
      <c r="I1890" s="91" t="e">
        <f t="shared" si="145"/>
        <v>#N/A</v>
      </c>
      <c r="J1890" s="91" t="e">
        <f t="shared" si="146"/>
        <v>#N/A</v>
      </c>
      <c r="K1890" s="91" t="e">
        <f>INDEX(bureaux!$A:$I,MATCH($F1890,bureaux!$A:$A,0),9)</f>
        <v>#N/A</v>
      </c>
      <c r="L1890" s="91" t="e">
        <f t="shared" si="147"/>
        <v>#N/A</v>
      </c>
      <c r="M1890" s="91" t="e">
        <f t="shared" si="148"/>
        <v>#N/A</v>
      </c>
      <c r="N1890" s="20" t="e">
        <f t="shared" si="149"/>
        <v>#N/A</v>
      </c>
      <c r="O1890" s="20" t="e">
        <f>INDEX(bureaux!$A:$H,MATCH($F1890,bureaux!$A:$A,0),8)</f>
        <v>#N/A</v>
      </c>
      <c r="P1890" s="91" t="e">
        <f>_xlfn.CONCAT(INDEX(bureaux!$A:$H,MATCH($F1890,bureaux!$A:$A,0),4)," ",INDEX(bureaux!$A:$H,MATCH($F1890,bureaux!$A:$A,0),5))</f>
        <v>#N/A</v>
      </c>
      <c r="Q1890" s="20" t="e">
        <f>INDEX(bureaux!$A:$H,MATCH($F1890,bureaux!$A:$A,0),6)</f>
        <v>#N/A</v>
      </c>
      <c r="R1890" s="20" t="e">
        <f>INDEX(bureaux!$A:$H,MATCH($F1890,bureaux!$A:$A,0),7)</f>
        <v>#N/A</v>
      </c>
    </row>
    <row r="1891" spans="1:18" x14ac:dyDescent="0.25">
      <c r="A1891" s="20">
        <f>'Elegio-Electors'!C1891</f>
        <v>0</v>
      </c>
      <c r="B1891" s="20">
        <f>'Elegio-Electors'!B1891</f>
        <v>0</v>
      </c>
      <c r="C1891" s="91">
        <f>IF(Procédure!$C$33=2,'Elegio-Electors'!D1891,Procédure!$C$33)</f>
        <v>0</v>
      </c>
      <c r="D1891" s="20">
        <f>'Elegio-Electors'!E1891</f>
        <v>0</v>
      </c>
      <c r="E1891" s="91" t="str">
        <f>IF(LEFT(RIGHT('Elegio-Electors'!L1891,2),1)="C",'Elegio-Electors'!L1891,IF(LEFT(RIGHT('Elegio-Electors'!M1891,2),1)="C",'Elegio-Electors'!M1891,""))</f>
        <v/>
      </c>
      <c r="F1891" s="91" t="str">
        <f>IF(LEFT(RIGHT('Elegio-Electors'!L1891,2),1)="O",'Elegio-Electors'!L1891,IF(LEFT(RIGHT('Elegio-Electors'!M1891,2),1)="O",'Elegio-Electors'!M1891,""))</f>
        <v/>
      </c>
      <c r="G1891" s="91" t="s">
        <v>166</v>
      </c>
      <c r="H1891" s="91" t="s">
        <v>167</v>
      </c>
      <c r="I1891" s="91" t="e">
        <f t="shared" si="145"/>
        <v>#N/A</v>
      </c>
      <c r="J1891" s="91" t="e">
        <f t="shared" si="146"/>
        <v>#N/A</v>
      </c>
      <c r="K1891" s="91" t="e">
        <f>INDEX(bureaux!$A:$I,MATCH($F1891,bureaux!$A:$A,0),9)</f>
        <v>#N/A</v>
      </c>
      <c r="L1891" s="91" t="e">
        <f t="shared" si="147"/>
        <v>#N/A</v>
      </c>
      <c r="M1891" s="91" t="e">
        <f t="shared" si="148"/>
        <v>#N/A</v>
      </c>
      <c r="N1891" s="20" t="e">
        <f t="shared" si="149"/>
        <v>#N/A</v>
      </c>
      <c r="O1891" s="20" t="e">
        <f>INDEX(bureaux!$A:$H,MATCH($F1891,bureaux!$A:$A,0),8)</f>
        <v>#N/A</v>
      </c>
      <c r="P1891" s="91" t="e">
        <f>_xlfn.CONCAT(INDEX(bureaux!$A:$H,MATCH($F1891,bureaux!$A:$A,0),4)," ",INDEX(bureaux!$A:$H,MATCH($F1891,bureaux!$A:$A,0),5))</f>
        <v>#N/A</v>
      </c>
      <c r="Q1891" s="20" t="e">
        <f>INDEX(bureaux!$A:$H,MATCH($F1891,bureaux!$A:$A,0),6)</f>
        <v>#N/A</v>
      </c>
      <c r="R1891" s="20" t="e">
        <f>INDEX(bureaux!$A:$H,MATCH($F1891,bureaux!$A:$A,0),7)</f>
        <v>#N/A</v>
      </c>
    </row>
    <row r="1892" spans="1:18" x14ac:dyDescent="0.25">
      <c r="A1892" s="20">
        <f>'Elegio-Electors'!C1892</f>
        <v>0</v>
      </c>
      <c r="B1892" s="20">
        <f>'Elegio-Electors'!B1892</f>
        <v>0</v>
      </c>
      <c r="C1892" s="91">
        <f>IF(Procédure!$C$33=2,'Elegio-Electors'!D1892,Procédure!$C$33)</f>
        <v>0</v>
      </c>
      <c r="D1892" s="20">
        <f>'Elegio-Electors'!E1892</f>
        <v>0</v>
      </c>
      <c r="E1892" s="91" t="str">
        <f>IF(LEFT(RIGHT('Elegio-Electors'!L1892,2),1)="C",'Elegio-Electors'!L1892,IF(LEFT(RIGHT('Elegio-Electors'!M1892,2),1)="C",'Elegio-Electors'!M1892,""))</f>
        <v/>
      </c>
      <c r="F1892" s="91" t="str">
        <f>IF(LEFT(RIGHT('Elegio-Electors'!L1892,2),1)="O",'Elegio-Electors'!L1892,IF(LEFT(RIGHT('Elegio-Electors'!M1892,2),1)="O",'Elegio-Electors'!M1892,""))</f>
        <v/>
      </c>
      <c r="G1892" s="91" t="s">
        <v>166</v>
      </c>
      <c r="H1892" s="91" t="s">
        <v>167</v>
      </c>
      <c r="I1892" s="91" t="e">
        <f t="shared" si="145"/>
        <v>#N/A</v>
      </c>
      <c r="J1892" s="91" t="e">
        <f t="shared" si="146"/>
        <v>#N/A</v>
      </c>
      <c r="K1892" s="91" t="e">
        <f>INDEX(bureaux!$A:$I,MATCH($F1892,bureaux!$A:$A,0),9)</f>
        <v>#N/A</v>
      </c>
      <c r="L1892" s="91" t="e">
        <f t="shared" si="147"/>
        <v>#N/A</v>
      </c>
      <c r="M1892" s="91" t="e">
        <f t="shared" si="148"/>
        <v>#N/A</v>
      </c>
      <c r="N1892" s="20" t="e">
        <f t="shared" si="149"/>
        <v>#N/A</v>
      </c>
      <c r="O1892" s="20" t="e">
        <f>INDEX(bureaux!$A:$H,MATCH($F1892,bureaux!$A:$A,0),8)</f>
        <v>#N/A</v>
      </c>
      <c r="P1892" s="91" t="e">
        <f>_xlfn.CONCAT(INDEX(bureaux!$A:$H,MATCH($F1892,bureaux!$A:$A,0),4)," ",INDEX(bureaux!$A:$H,MATCH($F1892,bureaux!$A:$A,0),5))</f>
        <v>#N/A</v>
      </c>
      <c r="Q1892" s="20" t="e">
        <f>INDEX(bureaux!$A:$H,MATCH($F1892,bureaux!$A:$A,0),6)</f>
        <v>#N/A</v>
      </c>
      <c r="R1892" s="20" t="e">
        <f>INDEX(bureaux!$A:$H,MATCH($F1892,bureaux!$A:$A,0),7)</f>
        <v>#N/A</v>
      </c>
    </row>
    <row r="1893" spans="1:18" x14ac:dyDescent="0.25">
      <c r="A1893" s="20">
        <f>'Elegio-Electors'!C1893</f>
        <v>0</v>
      </c>
      <c r="B1893" s="20">
        <f>'Elegio-Electors'!B1893</f>
        <v>0</v>
      </c>
      <c r="C1893" s="91">
        <f>IF(Procédure!$C$33=2,'Elegio-Electors'!D1893,Procédure!$C$33)</f>
        <v>0</v>
      </c>
      <c r="D1893" s="20">
        <f>'Elegio-Electors'!E1893</f>
        <v>0</v>
      </c>
      <c r="E1893" s="91" t="str">
        <f>IF(LEFT(RIGHT('Elegio-Electors'!L1893,2),1)="C",'Elegio-Electors'!L1893,IF(LEFT(RIGHT('Elegio-Electors'!M1893,2),1)="C",'Elegio-Electors'!M1893,""))</f>
        <v/>
      </c>
      <c r="F1893" s="91" t="str">
        <f>IF(LEFT(RIGHT('Elegio-Electors'!L1893,2),1)="O",'Elegio-Electors'!L1893,IF(LEFT(RIGHT('Elegio-Electors'!M1893,2),1)="O",'Elegio-Electors'!M1893,""))</f>
        <v/>
      </c>
      <c r="G1893" s="91" t="s">
        <v>166</v>
      </c>
      <c r="H1893" s="91" t="s">
        <v>167</v>
      </c>
      <c r="I1893" s="91" t="e">
        <f t="shared" si="145"/>
        <v>#N/A</v>
      </c>
      <c r="J1893" s="91" t="e">
        <f t="shared" si="146"/>
        <v>#N/A</v>
      </c>
      <c r="K1893" s="91" t="e">
        <f>INDEX(bureaux!$A:$I,MATCH($F1893,bureaux!$A:$A,0),9)</f>
        <v>#N/A</v>
      </c>
      <c r="L1893" s="91" t="e">
        <f t="shared" si="147"/>
        <v>#N/A</v>
      </c>
      <c r="M1893" s="91" t="e">
        <f t="shared" si="148"/>
        <v>#N/A</v>
      </c>
      <c r="N1893" s="20" t="e">
        <f t="shared" si="149"/>
        <v>#N/A</v>
      </c>
      <c r="O1893" s="20" t="e">
        <f>INDEX(bureaux!$A:$H,MATCH($F1893,bureaux!$A:$A,0),8)</f>
        <v>#N/A</v>
      </c>
      <c r="P1893" s="91" t="e">
        <f>_xlfn.CONCAT(INDEX(bureaux!$A:$H,MATCH($F1893,bureaux!$A:$A,0),4)," ",INDEX(bureaux!$A:$H,MATCH($F1893,bureaux!$A:$A,0),5))</f>
        <v>#N/A</v>
      </c>
      <c r="Q1893" s="20" t="e">
        <f>INDEX(bureaux!$A:$H,MATCH($F1893,bureaux!$A:$A,0),6)</f>
        <v>#N/A</v>
      </c>
      <c r="R1893" s="20" t="e">
        <f>INDEX(bureaux!$A:$H,MATCH($F1893,bureaux!$A:$A,0),7)</f>
        <v>#N/A</v>
      </c>
    </row>
    <row r="1894" spans="1:18" x14ac:dyDescent="0.25">
      <c r="A1894" s="20">
        <f>'Elegio-Electors'!C1894</f>
        <v>0</v>
      </c>
      <c r="B1894" s="20">
        <f>'Elegio-Electors'!B1894</f>
        <v>0</v>
      </c>
      <c r="C1894" s="91">
        <f>IF(Procédure!$C$33=2,'Elegio-Electors'!D1894,Procédure!$C$33)</f>
        <v>0</v>
      </c>
      <c r="D1894" s="20">
        <f>'Elegio-Electors'!E1894</f>
        <v>0</v>
      </c>
      <c r="E1894" s="91" t="str">
        <f>IF(LEFT(RIGHT('Elegio-Electors'!L1894,2),1)="C",'Elegio-Electors'!L1894,IF(LEFT(RIGHT('Elegio-Electors'!M1894,2),1)="C",'Elegio-Electors'!M1894,""))</f>
        <v/>
      </c>
      <c r="F1894" s="91" t="str">
        <f>IF(LEFT(RIGHT('Elegio-Electors'!L1894,2),1)="O",'Elegio-Electors'!L1894,IF(LEFT(RIGHT('Elegio-Electors'!M1894,2),1)="O",'Elegio-Electors'!M1894,""))</f>
        <v/>
      </c>
      <c r="G1894" s="91" t="s">
        <v>166</v>
      </c>
      <c r="H1894" s="91" t="s">
        <v>167</v>
      </c>
      <c r="I1894" s="91" t="e">
        <f t="shared" si="145"/>
        <v>#N/A</v>
      </c>
      <c r="J1894" s="91" t="e">
        <f t="shared" si="146"/>
        <v>#N/A</v>
      </c>
      <c r="K1894" s="91" t="e">
        <f>INDEX(bureaux!$A:$I,MATCH($F1894,bureaux!$A:$A,0),9)</f>
        <v>#N/A</v>
      </c>
      <c r="L1894" s="91" t="e">
        <f t="shared" si="147"/>
        <v>#N/A</v>
      </c>
      <c r="M1894" s="91" t="e">
        <f t="shared" si="148"/>
        <v>#N/A</v>
      </c>
      <c r="N1894" s="20" t="e">
        <f t="shared" si="149"/>
        <v>#N/A</v>
      </c>
      <c r="O1894" s="20" t="e">
        <f>INDEX(bureaux!$A:$H,MATCH($F1894,bureaux!$A:$A,0),8)</f>
        <v>#N/A</v>
      </c>
      <c r="P1894" s="91" t="e">
        <f>_xlfn.CONCAT(INDEX(bureaux!$A:$H,MATCH($F1894,bureaux!$A:$A,0),4)," ",INDEX(bureaux!$A:$H,MATCH($F1894,bureaux!$A:$A,0),5))</f>
        <v>#N/A</v>
      </c>
      <c r="Q1894" s="20" t="e">
        <f>INDEX(bureaux!$A:$H,MATCH($F1894,bureaux!$A:$A,0),6)</f>
        <v>#N/A</v>
      </c>
      <c r="R1894" s="20" t="e">
        <f>INDEX(bureaux!$A:$H,MATCH($F1894,bureaux!$A:$A,0),7)</f>
        <v>#N/A</v>
      </c>
    </row>
    <row r="1895" spans="1:18" x14ac:dyDescent="0.25">
      <c r="A1895" s="20">
        <f>'Elegio-Electors'!C1895</f>
        <v>0</v>
      </c>
      <c r="B1895" s="20">
        <f>'Elegio-Electors'!B1895</f>
        <v>0</v>
      </c>
      <c r="C1895" s="91">
        <f>IF(Procédure!$C$33=2,'Elegio-Electors'!D1895,Procédure!$C$33)</f>
        <v>0</v>
      </c>
      <c r="D1895" s="20">
        <f>'Elegio-Electors'!E1895</f>
        <v>0</v>
      </c>
      <c r="E1895" s="91" t="str">
        <f>IF(LEFT(RIGHT('Elegio-Electors'!L1895,2),1)="C",'Elegio-Electors'!L1895,IF(LEFT(RIGHT('Elegio-Electors'!M1895,2),1)="C",'Elegio-Electors'!M1895,""))</f>
        <v/>
      </c>
      <c r="F1895" s="91" t="str">
        <f>IF(LEFT(RIGHT('Elegio-Electors'!L1895,2),1)="O",'Elegio-Electors'!L1895,IF(LEFT(RIGHT('Elegio-Electors'!M1895,2),1)="O",'Elegio-Electors'!M1895,""))</f>
        <v/>
      </c>
      <c r="G1895" s="91" t="s">
        <v>166</v>
      </c>
      <c r="H1895" s="91" t="s">
        <v>167</v>
      </c>
      <c r="I1895" s="91" t="e">
        <f t="shared" si="145"/>
        <v>#N/A</v>
      </c>
      <c r="J1895" s="91" t="e">
        <f t="shared" si="146"/>
        <v>#N/A</v>
      </c>
      <c r="K1895" s="91" t="e">
        <f>INDEX(bureaux!$A:$I,MATCH($F1895,bureaux!$A:$A,0),9)</f>
        <v>#N/A</v>
      </c>
      <c r="L1895" s="91" t="e">
        <f t="shared" si="147"/>
        <v>#N/A</v>
      </c>
      <c r="M1895" s="91" t="e">
        <f t="shared" si="148"/>
        <v>#N/A</v>
      </c>
      <c r="N1895" s="20" t="e">
        <f t="shared" si="149"/>
        <v>#N/A</v>
      </c>
      <c r="O1895" s="20" t="e">
        <f>INDEX(bureaux!$A:$H,MATCH($F1895,bureaux!$A:$A,0),8)</f>
        <v>#N/A</v>
      </c>
      <c r="P1895" s="91" t="e">
        <f>_xlfn.CONCAT(INDEX(bureaux!$A:$H,MATCH($F1895,bureaux!$A:$A,0),4)," ",INDEX(bureaux!$A:$H,MATCH($F1895,bureaux!$A:$A,0),5))</f>
        <v>#N/A</v>
      </c>
      <c r="Q1895" s="20" t="e">
        <f>INDEX(bureaux!$A:$H,MATCH($F1895,bureaux!$A:$A,0),6)</f>
        <v>#N/A</v>
      </c>
      <c r="R1895" s="20" t="e">
        <f>INDEX(bureaux!$A:$H,MATCH($F1895,bureaux!$A:$A,0),7)</f>
        <v>#N/A</v>
      </c>
    </row>
    <row r="1896" spans="1:18" x14ac:dyDescent="0.25">
      <c r="A1896" s="20">
        <f>'Elegio-Electors'!C1896</f>
        <v>0</v>
      </c>
      <c r="B1896" s="20">
        <f>'Elegio-Electors'!B1896</f>
        <v>0</v>
      </c>
      <c r="C1896" s="91">
        <f>IF(Procédure!$C$33=2,'Elegio-Electors'!D1896,Procédure!$C$33)</f>
        <v>0</v>
      </c>
      <c r="D1896" s="20">
        <f>'Elegio-Electors'!E1896</f>
        <v>0</v>
      </c>
      <c r="E1896" s="91" t="str">
        <f>IF(LEFT(RIGHT('Elegio-Electors'!L1896,2),1)="C",'Elegio-Electors'!L1896,IF(LEFT(RIGHT('Elegio-Electors'!M1896,2),1)="C",'Elegio-Electors'!M1896,""))</f>
        <v/>
      </c>
      <c r="F1896" s="91" t="str">
        <f>IF(LEFT(RIGHT('Elegio-Electors'!L1896,2),1)="O",'Elegio-Electors'!L1896,IF(LEFT(RIGHT('Elegio-Electors'!M1896,2),1)="O",'Elegio-Electors'!M1896,""))</f>
        <v/>
      </c>
      <c r="G1896" s="91" t="s">
        <v>166</v>
      </c>
      <c r="H1896" s="91" t="s">
        <v>167</v>
      </c>
      <c r="I1896" s="91" t="e">
        <f t="shared" si="145"/>
        <v>#N/A</v>
      </c>
      <c r="J1896" s="91" t="e">
        <f t="shared" si="146"/>
        <v>#N/A</v>
      </c>
      <c r="K1896" s="91" t="e">
        <f>INDEX(bureaux!$A:$I,MATCH($F1896,bureaux!$A:$A,0),9)</f>
        <v>#N/A</v>
      </c>
      <c r="L1896" s="91" t="e">
        <f t="shared" si="147"/>
        <v>#N/A</v>
      </c>
      <c r="M1896" s="91" t="e">
        <f t="shared" si="148"/>
        <v>#N/A</v>
      </c>
      <c r="N1896" s="20" t="e">
        <f t="shared" si="149"/>
        <v>#N/A</v>
      </c>
      <c r="O1896" s="20" t="e">
        <f>INDEX(bureaux!$A:$H,MATCH($F1896,bureaux!$A:$A,0),8)</f>
        <v>#N/A</v>
      </c>
      <c r="P1896" s="91" t="e">
        <f>_xlfn.CONCAT(INDEX(bureaux!$A:$H,MATCH($F1896,bureaux!$A:$A,0),4)," ",INDEX(bureaux!$A:$H,MATCH($F1896,bureaux!$A:$A,0),5))</f>
        <v>#N/A</v>
      </c>
      <c r="Q1896" s="20" t="e">
        <f>INDEX(bureaux!$A:$H,MATCH($F1896,bureaux!$A:$A,0),6)</f>
        <v>#N/A</v>
      </c>
      <c r="R1896" s="20" t="e">
        <f>INDEX(bureaux!$A:$H,MATCH($F1896,bureaux!$A:$A,0),7)</f>
        <v>#N/A</v>
      </c>
    </row>
    <row r="1897" spans="1:18" x14ac:dyDescent="0.25">
      <c r="A1897" s="20">
        <f>'Elegio-Electors'!C1897</f>
        <v>0</v>
      </c>
      <c r="B1897" s="20">
        <f>'Elegio-Electors'!B1897</f>
        <v>0</v>
      </c>
      <c r="C1897" s="91">
        <f>IF(Procédure!$C$33=2,'Elegio-Electors'!D1897,Procédure!$C$33)</f>
        <v>0</v>
      </c>
      <c r="D1897" s="20">
        <f>'Elegio-Electors'!E1897</f>
        <v>0</v>
      </c>
      <c r="E1897" s="91" t="str">
        <f>IF(LEFT(RIGHT('Elegio-Electors'!L1897,2),1)="C",'Elegio-Electors'!L1897,IF(LEFT(RIGHT('Elegio-Electors'!M1897,2),1)="C",'Elegio-Electors'!M1897,""))</f>
        <v/>
      </c>
      <c r="F1897" s="91" t="str">
        <f>IF(LEFT(RIGHT('Elegio-Electors'!L1897,2),1)="O",'Elegio-Electors'!L1897,IF(LEFT(RIGHT('Elegio-Electors'!M1897,2),1)="O",'Elegio-Electors'!M1897,""))</f>
        <v/>
      </c>
      <c r="G1897" s="91" t="s">
        <v>166</v>
      </c>
      <c r="H1897" s="91" t="s">
        <v>167</v>
      </c>
      <c r="I1897" s="91" t="e">
        <f t="shared" si="145"/>
        <v>#N/A</v>
      </c>
      <c r="J1897" s="91" t="e">
        <f t="shared" si="146"/>
        <v>#N/A</v>
      </c>
      <c r="K1897" s="91" t="e">
        <f>INDEX(bureaux!$A:$I,MATCH($F1897,bureaux!$A:$A,0),9)</f>
        <v>#N/A</v>
      </c>
      <c r="L1897" s="91" t="e">
        <f t="shared" si="147"/>
        <v>#N/A</v>
      </c>
      <c r="M1897" s="91" t="e">
        <f t="shared" si="148"/>
        <v>#N/A</v>
      </c>
      <c r="N1897" s="20" t="e">
        <f t="shared" si="149"/>
        <v>#N/A</v>
      </c>
      <c r="O1897" s="20" t="e">
        <f>INDEX(bureaux!$A:$H,MATCH($F1897,bureaux!$A:$A,0),8)</f>
        <v>#N/A</v>
      </c>
      <c r="P1897" s="91" t="e">
        <f>_xlfn.CONCAT(INDEX(bureaux!$A:$H,MATCH($F1897,bureaux!$A:$A,0),4)," ",INDEX(bureaux!$A:$H,MATCH($F1897,bureaux!$A:$A,0),5))</f>
        <v>#N/A</v>
      </c>
      <c r="Q1897" s="20" t="e">
        <f>INDEX(bureaux!$A:$H,MATCH($F1897,bureaux!$A:$A,0),6)</f>
        <v>#N/A</v>
      </c>
      <c r="R1897" s="20" t="e">
        <f>INDEX(bureaux!$A:$H,MATCH($F1897,bureaux!$A:$A,0),7)</f>
        <v>#N/A</v>
      </c>
    </row>
    <row r="1898" spans="1:18" x14ac:dyDescent="0.25">
      <c r="A1898" s="20">
        <f>'Elegio-Electors'!C1898</f>
        <v>0</v>
      </c>
      <c r="B1898" s="20">
        <f>'Elegio-Electors'!B1898</f>
        <v>0</v>
      </c>
      <c r="C1898" s="91">
        <f>IF(Procédure!$C$33=2,'Elegio-Electors'!D1898,Procédure!$C$33)</f>
        <v>0</v>
      </c>
      <c r="D1898" s="20">
        <f>'Elegio-Electors'!E1898</f>
        <v>0</v>
      </c>
      <c r="E1898" s="91" t="str">
        <f>IF(LEFT(RIGHT('Elegio-Electors'!L1898,2),1)="C",'Elegio-Electors'!L1898,IF(LEFT(RIGHT('Elegio-Electors'!M1898,2),1)="C",'Elegio-Electors'!M1898,""))</f>
        <v/>
      </c>
      <c r="F1898" s="91" t="str">
        <f>IF(LEFT(RIGHT('Elegio-Electors'!L1898,2),1)="O",'Elegio-Electors'!L1898,IF(LEFT(RIGHT('Elegio-Electors'!M1898,2),1)="O",'Elegio-Electors'!M1898,""))</f>
        <v/>
      </c>
      <c r="G1898" s="91" t="s">
        <v>166</v>
      </c>
      <c r="H1898" s="91" t="s">
        <v>167</v>
      </c>
      <c r="I1898" s="91" t="e">
        <f t="shared" si="145"/>
        <v>#N/A</v>
      </c>
      <c r="J1898" s="91" t="e">
        <f t="shared" si="146"/>
        <v>#N/A</v>
      </c>
      <c r="K1898" s="91" t="e">
        <f>INDEX(bureaux!$A:$I,MATCH($F1898,bureaux!$A:$A,0),9)</f>
        <v>#N/A</v>
      </c>
      <c r="L1898" s="91" t="e">
        <f t="shared" si="147"/>
        <v>#N/A</v>
      </c>
      <c r="M1898" s="91" t="e">
        <f t="shared" si="148"/>
        <v>#N/A</v>
      </c>
      <c r="N1898" s="20" t="e">
        <f t="shared" si="149"/>
        <v>#N/A</v>
      </c>
      <c r="O1898" s="20" t="e">
        <f>INDEX(bureaux!$A:$H,MATCH($F1898,bureaux!$A:$A,0),8)</f>
        <v>#N/A</v>
      </c>
      <c r="P1898" s="91" t="e">
        <f>_xlfn.CONCAT(INDEX(bureaux!$A:$H,MATCH($F1898,bureaux!$A:$A,0),4)," ",INDEX(bureaux!$A:$H,MATCH($F1898,bureaux!$A:$A,0),5))</f>
        <v>#N/A</v>
      </c>
      <c r="Q1898" s="20" t="e">
        <f>INDEX(bureaux!$A:$H,MATCH($F1898,bureaux!$A:$A,0),6)</f>
        <v>#N/A</v>
      </c>
      <c r="R1898" s="20" t="e">
        <f>INDEX(bureaux!$A:$H,MATCH($F1898,bureaux!$A:$A,0),7)</f>
        <v>#N/A</v>
      </c>
    </row>
    <row r="1899" spans="1:18" x14ac:dyDescent="0.25">
      <c r="A1899" s="20">
        <f>'Elegio-Electors'!C1899</f>
        <v>0</v>
      </c>
      <c r="B1899" s="20">
        <f>'Elegio-Electors'!B1899</f>
        <v>0</v>
      </c>
      <c r="C1899" s="91">
        <f>IF(Procédure!$C$33=2,'Elegio-Electors'!D1899,Procédure!$C$33)</f>
        <v>0</v>
      </c>
      <c r="D1899" s="20">
        <f>'Elegio-Electors'!E1899</f>
        <v>0</v>
      </c>
      <c r="E1899" s="91" t="str">
        <f>IF(LEFT(RIGHT('Elegio-Electors'!L1899,2),1)="C",'Elegio-Electors'!L1899,IF(LEFT(RIGHT('Elegio-Electors'!M1899,2),1)="C",'Elegio-Electors'!M1899,""))</f>
        <v/>
      </c>
      <c r="F1899" s="91" t="str">
        <f>IF(LEFT(RIGHT('Elegio-Electors'!L1899,2),1)="O",'Elegio-Electors'!L1899,IF(LEFT(RIGHT('Elegio-Electors'!M1899,2),1)="O",'Elegio-Electors'!M1899,""))</f>
        <v/>
      </c>
      <c r="G1899" s="91" t="s">
        <v>166</v>
      </c>
      <c r="H1899" s="91" t="s">
        <v>167</v>
      </c>
      <c r="I1899" s="91" t="e">
        <f t="shared" si="145"/>
        <v>#N/A</v>
      </c>
      <c r="J1899" s="91" t="e">
        <f t="shared" si="146"/>
        <v>#N/A</v>
      </c>
      <c r="K1899" s="91" t="e">
        <f>INDEX(bureaux!$A:$I,MATCH($F1899,bureaux!$A:$A,0),9)</f>
        <v>#N/A</v>
      </c>
      <c r="L1899" s="91" t="e">
        <f t="shared" si="147"/>
        <v>#N/A</v>
      </c>
      <c r="M1899" s="91" t="e">
        <f t="shared" si="148"/>
        <v>#N/A</v>
      </c>
      <c r="N1899" s="20" t="e">
        <f t="shared" si="149"/>
        <v>#N/A</v>
      </c>
      <c r="O1899" s="20" t="e">
        <f>INDEX(bureaux!$A:$H,MATCH($F1899,bureaux!$A:$A,0),8)</f>
        <v>#N/A</v>
      </c>
      <c r="P1899" s="91" t="e">
        <f>_xlfn.CONCAT(INDEX(bureaux!$A:$H,MATCH($F1899,bureaux!$A:$A,0),4)," ",INDEX(bureaux!$A:$H,MATCH($F1899,bureaux!$A:$A,0),5))</f>
        <v>#N/A</v>
      </c>
      <c r="Q1899" s="20" t="e">
        <f>INDEX(bureaux!$A:$H,MATCH($F1899,bureaux!$A:$A,0),6)</f>
        <v>#N/A</v>
      </c>
      <c r="R1899" s="20" t="e">
        <f>INDEX(bureaux!$A:$H,MATCH($F1899,bureaux!$A:$A,0),7)</f>
        <v>#N/A</v>
      </c>
    </row>
    <row r="1900" spans="1:18" x14ac:dyDescent="0.25">
      <c r="A1900" s="20">
        <f>'Elegio-Electors'!C1900</f>
        <v>0</v>
      </c>
      <c r="B1900" s="20">
        <f>'Elegio-Electors'!B1900</f>
        <v>0</v>
      </c>
      <c r="C1900" s="91">
        <f>IF(Procédure!$C$33=2,'Elegio-Electors'!D1900,Procédure!$C$33)</f>
        <v>0</v>
      </c>
      <c r="D1900" s="20">
        <f>'Elegio-Electors'!E1900</f>
        <v>0</v>
      </c>
      <c r="E1900" s="91" t="str">
        <f>IF(LEFT(RIGHT('Elegio-Electors'!L1900,2),1)="C",'Elegio-Electors'!L1900,IF(LEFT(RIGHT('Elegio-Electors'!M1900,2),1)="C",'Elegio-Electors'!M1900,""))</f>
        <v/>
      </c>
      <c r="F1900" s="91" t="str">
        <f>IF(LEFT(RIGHT('Elegio-Electors'!L1900,2),1)="O",'Elegio-Electors'!L1900,IF(LEFT(RIGHT('Elegio-Electors'!M1900,2),1)="O",'Elegio-Electors'!M1900,""))</f>
        <v/>
      </c>
      <c r="G1900" s="91" t="s">
        <v>166</v>
      </c>
      <c r="H1900" s="91" t="s">
        <v>167</v>
      </c>
      <c r="I1900" s="91" t="e">
        <f t="shared" si="145"/>
        <v>#N/A</v>
      </c>
      <c r="J1900" s="91" t="e">
        <f t="shared" si="146"/>
        <v>#N/A</v>
      </c>
      <c r="K1900" s="91" t="e">
        <f>INDEX(bureaux!$A:$I,MATCH($F1900,bureaux!$A:$A,0),9)</f>
        <v>#N/A</v>
      </c>
      <c r="L1900" s="91" t="e">
        <f t="shared" si="147"/>
        <v>#N/A</v>
      </c>
      <c r="M1900" s="91" t="e">
        <f t="shared" si="148"/>
        <v>#N/A</v>
      </c>
      <c r="N1900" s="20" t="e">
        <f t="shared" si="149"/>
        <v>#N/A</v>
      </c>
      <c r="O1900" s="20" t="e">
        <f>INDEX(bureaux!$A:$H,MATCH($F1900,bureaux!$A:$A,0),8)</f>
        <v>#N/A</v>
      </c>
      <c r="P1900" s="91" t="e">
        <f>_xlfn.CONCAT(INDEX(bureaux!$A:$H,MATCH($F1900,bureaux!$A:$A,0),4)," ",INDEX(bureaux!$A:$H,MATCH($F1900,bureaux!$A:$A,0),5))</f>
        <v>#N/A</v>
      </c>
      <c r="Q1900" s="20" t="e">
        <f>INDEX(bureaux!$A:$H,MATCH($F1900,bureaux!$A:$A,0),6)</f>
        <v>#N/A</v>
      </c>
      <c r="R1900" s="20" t="e">
        <f>INDEX(bureaux!$A:$H,MATCH($F1900,bureaux!$A:$A,0),7)</f>
        <v>#N/A</v>
      </c>
    </row>
    <row r="1901" spans="1:18" x14ac:dyDescent="0.25">
      <c r="A1901" s="20">
        <f>'Elegio-Electors'!C1901</f>
        <v>0</v>
      </c>
      <c r="B1901" s="20">
        <f>'Elegio-Electors'!B1901</f>
        <v>0</v>
      </c>
      <c r="C1901" s="91">
        <f>IF(Procédure!$C$33=2,'Elegio-Electors'!D1901,Procédure!$C$33)</f>
        <v>0</v>
      </c>
      <c r="D1901" s="20">
        <f>'Elegio-Electors'!E1901</f>
        <v>0</v>
      </c>
      <c r="E1901" s="91" t="str">
        <f>IF(LEFT(RIGHT('Elegio-Electors'!L1901,2),1)="C",'Elegio-Electors'!L1901,IF(LEFT(RIGHT('Elegio-Electors'!M1901,2),1)="C",'Elegio-Electors'!M1901,""))</f>
        <v/>
      </c>
      <c r="F1901" s="91" t="str">
        <f>IF(LEFT(RIGHT('Elegio-Electors'!L1901,2),1)="O",'Elegio-Electors'!L1901,IF(LEFT(RIGHT('Elegio-Electors'!M1901,2),1)="O",'Elegio-Electors'!M1901,""))</f>
        <v/>
      </c>
      <c r="G1901" s="91" t="s">
        <v>166</v>
      </c>
      <c r="H1901" s="91" t="s">
        <v>167</v>
      </c>
      <c r="I1901" s="91" t="e">
        <f t="shared" si="145"/>
        <v>#N/A</v>
      </c>
      <c r="J1901" s="91" t="e">
        <f t="shared" si="146"/>
        <v>#N/A</v>
      </c>
      <c r="K1901" s="91" t="e">
        <f>INDEX(bureaux!$A:$I,MATCH($F1901,bureaux!$A:$A,0),9)</f>
        <v>#N/A</v>
      </c>
      <c r="L1901" s="91" t="e">
        <f t="shared" si="147"/>
        <v>#N/A</v>
      </c>
      <c r="M1901" s="91" t="e">
        <f t="shared" si="148"/>
        <v>#N/A</v>
      </c>
      <c r="N1901" s="20" t="e">
        <f t="shared" si="149"/>
        <v>#N/A</v>
      </c>
      <c r="O1901" s="20" t="e">
        <f>INDEX(bureaux!$A:$H,MATCH($F1901,bureaux!$A:$A,0),8)</f>
        <v>#N/A</v>
      </c>
      <c r="P1901" s="91" t="e">
        <f>_xlfn.CONCAT(INDEX(bureaux!$A:$H,MATCH($F1901,bureaux!$A:$A,0),4)," ",INDEX(bureaux!$A:$H,MATCH($F1901,bureaux!$A:$A,0),5))</f>
        <v>#N/A</v>
      </c>
      <c r="Q1901" s="20" t="e">
        <f>INDEX(bureaux!$A:$H,MATCH($F1901,bureaux!$A:$A,0),6)</f>
        <v>#N/A</v>
      </c>
      <c r="R1901" s="20" t="e">
        <f>INDEX(bureaux!$A:$H,MATCH($F1901,bureaux!$A:$A,0),7)</f>
        <v>#N/A</v>
      </c>
    </row>
    <row r="1902" spans="1:18" x14ac:dyDescent="0.25">
      <c r="A1902" s="20">
        <f>'Elegio-Electors'!C1902</f>
        <v>0</v>
      </c>
      <c r="B1902" s="20">
        <f>'Elegio-Electors'!B1902</f>
        <v>0</v>
      </c>
      <c r="C1902" s="91">
        <f>IF(Procédure!$C$33=2,'Elegio-Electors'!D1902,Procédure!$C$33)</f>
        <v>0</v>
      </c>
      <c r="D1902" s="20">
        <f>'Elegio-Electors'!E1902</f>
        <v>0</v>
      </c>
      <c r="E1902" s="91" t="str">
        <f>IF(LEFT(RIGHT('Elegio-Electors'!L1902,2),1)="C",'Elegio-Electors'!L1902,IF(LEFT(RIGHT('Elegio-Electors'!M1902,2),1)="C",'Elegio-Electors'!M1902,""))</f>
        <v/>
      </c>
      <c r="F1902" s="91" t="str">
        <f>IF(LEFT(RIGHT('Elegio-Electors'!L1902,2),1)="O",'Elegio-Electors'!L1902,IF(LEFT(RIGHT('Elegio-Electors'!M1902,2),1)="O",'Elegio-Electors'!M1902,""))</f>
        <v/>
      </c>
      <c r="G1902" s="91" t="s">
        <v>166</v>
      </c>
      <c r="H1902" s="91" t="s">
        <v>167</v>
      </c>
      <c r="I1902" s="91" t="e">
        <f t="shared" si="145"/>
        <v>#N/A</v>
      </c>
      <c r="J1902" s="91" t="e">
        <f t="shared" si="146"/>
        <v>#N/A</v>
      </c>
      <c r="K1902" s="91" t="e">
        <f>INDEX(bureaux!$A:$I,MATCH($F1902,bureaux!$A:$A,0),9)</f>
        <v>#N/A</v>
      </c>
      <c r="L1902" s="91" t="e">
        <f t="shared" si="147"/>
        <v>#N/A</v>
      </c>
      <c r="M1902" s="91" t="e">
        <f t="shared" si="148"/>
        <v>#N/A</v>
      </c>
      <c r="N1902" s="20" t="e">
        <f t="shared" si="149"/>
        <v>#N/A</v>
      </c>
      <c r="O1902" s="20" t="e">
        <f>INDEX(bureaux!$A:$H,MATCH($F1902,bureaux!$A:$A,0),8)</f>
        <v>#N/A</v>
      </c>
      <c r="P1902" s="91" t="e">
        <f>_xlfn.CONCAT(INDEX(bureaux!$A:$H,MATCH($F1902,bureaux!$A:$A,0),4)," ",INDEX(bureaux!$A:$H,MATCH($F1902,bureaux!$A:$A,0),5))</f>
        <v>#N/A</v>
      </c>
      <c r="Q1902" s="20" t="e">
        <f>INDEX(bureaux!$A:$H,MATCH($F1902,bureaux!$A:$A,0),6)</f>
        <v>#N/A</v>
      </c>
      <c r="R1902" s="20" t="e">
        <f>INDEX(bureaux!$A:$H,MATCH($F1902,bureaux!$A:$A,0),7)</f>
        <v>#N/A</v>
      </c>
    </row>
    <row r="1903" spans="1:18" x14ac:dyDescent="0.25">
      <c r="A1903" s="20">
        <f>'Elegio-Electors'!C1903</f>
        <v>0</v>
      </c>
      <c r="B1903" s="20">
        <f>'Elegio-Electors'!B1903</f>
        <v>0</v>
      </c>
      <c r="C1903" s="91">
        <f>IF(Procédure!$C$33=2,'Elegio-Electors'!D1903,Procédure!$C$33)</f>
        <v>0</v>
      </c>
      <c r="D1903" s="20">
        <f>'Elegio-Electors'!E1903</f>
        <v>0</v>
      </c>
      <c r="E1903" s="91" t="str">
        <f>IF(LEFT(RIGHT('Elegio-Electors'!L1903,2),1)="C",'Elegio-Electors'!L1903,IF(LEFT(RIGHT('Elegio-Electors'!M1903,2),1)="C",'Elegio-Electors'!M1903,""))</f>
        <v/>
      </c>
      <c r="F1903" s="91" t="str">
        <f>IF(LEFT(RIGHT('Elegio-Electors'!L1903,2),1)="O",'Elegio-Electors'!L1903,IF(LEFT(RIGHT('Elegio-Electors'!M1903,2),1)="O",'Elegio-Electors'!M1903,""))</f>
        <v/>
      </c>
      <c r="G1903" s="91" t="s">
        <v>166</v>
      </c>
      <c r="H1903" s="91" t="s">
        <v>167</v>
      </c>
      <c r="I1903" s="91" t="e">
        <f t="shared" si="145"/>
        <v>#N/A</v>
      </c>
      <c r="J1903" s="91" t="e">
        <f t="shared" si="146"/>
        <v>#N/A</v>
      </c>
      <c r="K1903" s="91" t="e">
        <f>INDEX(bureaux!$A:$I,MATCH($F1903,bureaux!$A:$A,0),9)</f>
        <v>#N/A</v>
      </c>
      <c r="L1903" s="91" t="e">
        <f t="shared" si="147"/>
        <v>#N/A</v>
      </c>
      <c r="M1903" s="91" t="e">
        <f t="shared" si="148"/>
        <v>#N/A</v>
      </c>
      <c r="N1903" s="20" t="e">
        <f t="shared" si="149"/>
        <v>#N/A</v>
      </c>
      <c r="O1903" s="20" t="e">
        <f>INDEX(bureaux!$A:$H,MATCH($F1903,bureaux!$A:$A,0),8)</f>
        <v>#N/A</v>
      </c>
      <c r="P1903" s="91" t="e">
        <f>_xlfn.CONCAT(INDEX(bureaux!$A:$H,MATCH($F1903,bureaux!$A:$A,0),4)," ",INDEX(bureaux!$A:$H,MATCH($F1903,bureaux!$A:$A,0),5))</f>
        <v>#N/A</v>
      </c>
      <c r="Q1903" s="20" t="e">
        <f>INDEX(bureaux!$A:$H,MATCH($F1903,bureaux!$A:$A,0),6)</f>
        <v>#N/A</v>
      </c>
      <c r="R1903" s="20" t="e">
        <f>INDEX(bureaux!$A:$H,MATCH($F1903,bureaux!$A:$A,0),7)</f>
        <v>#N/A</v>
      </c>
    </row>
    <row r="1904" spans="1:18" x14ac:dyDescent="0.25">
      <c r="A1904" s="20">
        <f>'Elegio-Electors'!C1904</f>
        <v>0</v>
      </c>
      <c r="B1904" s="20">
        <f>'Elegio-Electors'!B1904</f>
        <v>0</v>
      </c>
      <c r="C1904" s="91">
        <f>IF(Procédure!$C$33=2,'Elegio-Electors'!D1904,Procédure!$C$33)</f>
        <v>0</v>
      </c>
      <c r="D1904" s="20">
        <f>'Elegio-Electors'!E1904</f>
        <v>0</v>
      </c>
      <c r="E1904" s="91" t="str">
        <f>IF(LEFT(RIGHT('Elegio-Electors'!L1904,2),1)="C",'Elegio-Electors'!L1904,IF(LEFT(RIGHT('Elegio-Electors'!M1904,2),1)="C",'Elegio-Electors'!M1904,""))</f>
        <v/>
      </c>
      <c r="F1904" s="91" t="str">
        <f>IF(LEFT(RIGHT('Elegio-Electors'!L1904,2),1)="O",'Elegio-Electors'!L1904,IF(LEFT(RIGHT('Elegio-Electors'!M1904,2),1)="O",'Elegio-Electors'!M1904,""))</f>
        <v/>
      </c>
      <c r="G1904" s="91" t="s">
        <v>166</v>
      </c>
      <c r="H1904" s="91" t="s">
        <v>167</v>
      </c>
      <c r="I1904" s="91" t="e">
        <f t="shared" si="145"/>
        <v>#N/A</v>
      </c>
      <c r="J1904" s="91" t="e">
        <f t="shared" si="146"/>
        <v>#N/A</v>
      </c>
      <c r="K1904" s="91" t="e">
        <f>INDEX(bureaux!$A:$I,MATCH($F1904,bureaux!$A:$A,0),9)</f>
        <v>#N/A</v>
      </c>
      <c r="L1904" s="91" t="e">
        <f t="shared" si="147"/>
        <v>#N/A</v>
      </c>
      <c r="M1904" s="91" t="e">
        <f t="shared" si="148"/>
        <v>#N/A</v>
      </c>
      <c r="N1904" s="20" t="e">
        <f t="shared" si="149"/>
        <v>#N/A</v>
      </c>
      <c r="O1904" s="20" t="e">
        <f>INDEX(bureaux!$A:$H,MATCH($F1904,bureaux!$A:$A,0),8)</f>
        <v>#N/A</v>
      </c>
      <c r="P1904" s="91" t="e">
        <f>_xlfn.CONCAT(INDEX(bureaux!$A:$H,MATCH($F1904,bureaux!$A:$A,0),4)," ",INDEX(bureaux!$A:$H,MATCH($F1904,bureaux!$A:$A,0),5))</f>
        <v>#N/A</v>
      </c>
      <c r="Q1904" s="20" t="e">
        <f>INDEX(bureaux!$A:$H,MATCH($F1904,bureaux!$A:$A,0),6)</f>
        <v>#N/A</v>
      </c>
      <c r="R1904" s="20" t="e">
        <f>INDEX(bureaux!$A:$H,MATCH($F1904,bureaux!$A:$A,0),7)</f>
        <v>#N/A</v>
      </c>
    </row>
    <row r="1905" spans="1:18" x14ac:dyDescent="0.25">
      <c r="A1905" s="20">
        <f>'Elegio-Electors'!C1905</f>
        <v>0</v>
      </c>
      <c r="B1905" s="20">
        <f>'Elegio-Electors'!B1905</f>
        <v>0</v>
      </c>
      <c r="C1905" s="91">
        <f>IF(Procédure!$C$33=2,'Elegio-Electors'!D1905,Procédure!$C$33)</f>
        <v>0</v>
      </c>
      <c r="D1905" s="20">
        <f>'Elegio-Electors'!E1905</f>
        <v>0</v>
      </c>
      <c r="E1905" s="91" t="str">
        <f>IF(LEFT(RIGHT('Elegio-Electors'!L1905,2),1)="C",'Elegio-Electors'!L1905,IF(LEFT(RIGHT('Elegio-Electors'!M1905,2),1)="C",'Elegio-Electors'!M1905,""))</f>
        <v/>
      </c>
      <c r="F1905" s="91" t="str">
        <f>IF(LEFT(RIGHT('Elegio-Electors'!L1905,2),1)="O",'Elegio-Electors'!L1905,IF(LEFT(RIGHT('Elegio-Electors'!M1905,2),1)="O",'Elegio-Electors'!M1905,""))</f>
        <v/>
      </c>
      <c r="G1905" s="91" t="s">
        <v>166</v>
      </c>
      <c r="H1905" s="91" t="s">
        <v>167</v>
      </c>
      <c r="I1905" s="91" t="e">
        <f t="shared" si="145"/>
        <v>#N/A</v>
      </c>
      <c r="J1905" s="91" t="e">
        <f t="shared" si="146"/>
        <v>#N/A</v>
      </c>
      <c r="K1905" s="91" t="e">
        <f>INDEX(bureaux!$A:$I,MATCH($F1905,bureaux!$A:$A,0),9)</f>
        <v>#N/A</v>
      </c>
      <c r="L1905" s="91" t="e">
        <f t="shared" si="147"/>
        <v>#N/A</v>
      </c>
      <c r="M1905" s="91" t="e">
        <f t="shared" si="148"/>
        <v>#N/A</v>
      </c>
      <c r="N1905" s="20" t="e">
        <f t="shared" si="149"/>
        <v>#N/A</v>
      </c>
      <c r="O1905" s="20" t="e">
        <f>INDEX(bureaux!$A:$H,MATCH($F1905,bureaux!$A:$A,0),8)</f>
        <v>#N/A</v>
      </c>
      <c r="P1905" s="91" t="e">
        <f>_xlfn.CONCAT(INDEX(bureaux!$A:$H,MATCH($F1905,bureaux!$A:$A,0),4)," ",INDEX(bureaux!$A:$H,MATCH($F1905,bureaux!$A:$A,0),5))</f>
        <v>#N/A</v>
      </c>
      <c r="Q1905" s="20" t="e">
        <f>INDEX(bureaux!$A:$H,MATCH($F1905,bureaux!$A:$A,0),6)</f>
        <v>#N/A</v>
      </c>
      <c r="R1905" s="20" t="e">
        <f>INDEX(bureaux!$A:$H,MATCH($F1905,bureaux!$A:$A,0),7)</f>
        <v>#N/A</v>
      </c>
    </row>
    <row r="1906" spans="1:18" x14ac:dyDescent="0.25">
      <c r="A1906" s="20">
        <f>'Elegio-Electors'!C1906</f>
        <v>0</v>
      </c>
      <c r="B1906" s="20">
        <f>'Elegio-Electors'!B1906</f>
        <v>0</v>
      </c>
      <c r="C1906" s="91">
        <f>IF(Procédure!$C$33=2,'Elegio-Electors'!D1906,Procédure!$C$33)</f>
        <v>0</v>
      </c>
      <c r="D1906" s="20">
        <f>'Elegio-Electors'!E1906</f>
        <v>0</v>
      </c>
      <c r="E1906" s="91" t="str">
        <f>IF(LEFT(RIGHT('Elegio-Electors'!L1906,2),1)="C",'Elegio-Electors'!L1906,IF(LEFT(RIGHT('Elegio-Electors'!M1906,2),1)="C",'Elegio-Electors'!M1906,""))</f>
        <v/>
      </c>
      <c r="F1906" s="91" t="str">
        <f>IF(LEFT(RIGHT('Elegio-Electors'!L1906,2),1)="O",'Elegio-Electors'!L1906,IF(LEFT(RIGHT('Elegio-Electors'!M1906,2),1)="O",'Elegio-Electors'!M1906,""))</f>
        <v/>
      </c>
      <c r="G1906" s="91" t="s">
        <v>166</v>
      </c>
      <c r="H1906" s="91" t="s">
        <v>167</v>
      </c>
      <c r="I1906" s="91" t="e">
        <f t="shared" si="145"/>
        <v>#N/A</v>
      </c>
      <c r="J1906" s="91" t="e">
        <f t="shared" si="146"/>
        <v>#N/A</v>
      </c>
      <c r="K1906" s="91" t="e">
        <f>INDEX(bureaux!$A:$I,MATCH($F1906,bureaux!$A:$A,0),9)</f>
        <v>#N/A</v>
      </c>
      <c r="L1906" s="91" t="e">
        <f t="shared" si="147"/>
        <v>#N/A</v>
      </c>
      <c r="M1906" s="91" t="e">
        <f t="shared" si="148"/>
        <v>#N/A</v>
      </c>
      <c r="N1906" s="20" t="e">
        <f t="shared" si="149"/>
        <v>#N/A</v>
      </c>
      <c r="O1906" s="20" t="e">
        <f>INDEX(bureaux!$A:$H,MATCH($F1906,bureaux!$A:$A,0),8)</f>
        <v>#N/A</v>
      </c>
      <c r="P1906" s="91" t="e">
        <f>_xlfn.CONCAT(INDEX(bureaux!$A:$H,MATCH($F1906,bureaux!$A:$A,0),4)," ",INDEX(bureaux!$A:$H,MATCH($F1906,bureaux!$A:$A,0),5))</f>
        <v>#N/A</v>
      </c>
      <c r="Q1906" s="20" t="e">
        <f>INDEX(bureaux!$A:$H,MATCH($F1906,bureaux!$A:$A,0),6)</f>
        <v>#N/A</v>
      </c>
      <c r="R1906" s="20" t="e">
        <f>INDEX(bureaux!$A:$H,MATCH($F1906,bureaux!$A:$A,0),7)</f>
        <v>#N/A</v>
      </c>
    </row>
    <row r="1907" spans="1:18" x14ac:dyDescent="0.25">
      <c r="A1907" s="20">
        <f>'Elegio-Electors'!C1907</f>
        <v>0</v>
      </c>
      <c r="B1907" s="20">
        <f>'Elegio-Electors'!B1907</f>
        <v>0</v>
      </c>
      <c r="C1907" s="91">
        <f>IF(Procédure!$C$33=2,'Elegio-Electors'!D1907,Procédure!$C$33)</f>
        <v>0</v>
      </c>
      <c r="D1907" s="20">
        <f>'Elegio-Electors'!E1907</f>
        <v>0</v>
      </c>
      <c r="E1907" s="91" t="str">
        <f>IF(LEFT(RIGHT('Elegio-Electors'!L1907,2),1)="C",'Elegio-Electors'!L1907,IF(LEFT(RIGHT('Elegio-Electors'!M1907,2),1)="C",'Elegio-Electors'!M1907,""))</f>
        <v/>
      </c>
      <c r="F1907" s="91" t="str">
        <f>IF(LEFT(RIGHT('Elegio-Electors'!L1907,2),1)="O",'Elegio-Electors'!L1907,IF(LEFT(RIGHT('Elegio-Electors'!M1907,2),1)="O",'Elegio-Electors'!M1907,""))</f>
        <v/>
      </c>
      <c r="G1907" s="91" t="s">
        <v>166</v>
      </c>
      <c r="H1907" s="91" t="s">
        <v>167</v>
      </c>
      <c r="I1907" s="91" t="e">
        <f t="shared" si="145"/>
        <v>#N/A</v>
      </c>
      <c r="J1907" s="91" t="e">
        <f t="shared" si="146"/>
        <v>#N/A</v>
      </c>
      <c r="K1907" s="91" t="e">
        <f>INDEX(bureaux!$A:$I,MATCH($F1907,bureaux!$A:$A,0),9)</f>
        <v>#N/A</v>
      </c>
      <c r="L1907" s="91" t="e">
        <f t="shared" si="147"/>
        <v>#N/A</v>
      </c>
      <c r="M1907" s="91" t="e">
        <f t="shared" si="148"/>
        <v>#N/A</v>
      </c>
      <c r="N1907" s="20" t="e">
        <f t="shared" si="149"/>
        <v>#N/A</v>
      </c>
      <c r="O1907" s="20" t="e">
        <f>INDEX(bureaux!$A:$H,MATCH($F1907,bureaux!$A:$A,0),8)</f>
        <v>#N/A</v>
      </c>
      <c r="P1907" s="91" t="e">
        <f>_xlfn.CONCAT(INDEX(bureaux!$A:$H,MATCH($F1907,bureaux!$A:$A,0),4)," ",INDEX(bureaux!$A:$H,MATCH($F1907,bureaux!$A:$A,0),5))</f>
        <v>#N/A</v>
      </c>
      <c r="Q1907" s="20" t="e">
        <f>INDEX(bureaux!$A:$H,MATCH($F1907,bureaux!$A:$A,0),6)</f>
        <v>#N/A</v>
      </c>
      <c r="R1907" s="20" t="e">
        <f>INDEX(bureaux!$A:$H,MATCH($F1907,bureaux!$A:$A,0),7)</f>
        <v>#N/A</v>
      </c>
    </row>
    <row r="1908" spans="1:18" x14ac:dyDescent="0.25">
      <c r="A1908" s="20">
        <f>'Elegio-Electors'!C1908</f>
        <v>0</v>
      </c>
      <c r="B1908" s="20">
        <f>'Elegio-Electors'!B1908</f>
        <v>0</v>
      </c>
      <c r="C1908" s="91">
        <f>IF(Procédure!$C$33=2,'Elegio-Electors'!D1908,Procédure!$C$33)</f>
        <v>0</v>
      </c>
      <c r="D1908" s="20">
        <f>'Elegio-Electors'!E1908</f>
        <v>0</v>
      </c>
      <c r="E1908" s="91" t="str">
        <f>IF(LEFT(RIGHT('Elegio-Electors'!L1908,2),1)="C",'Elegio-Electors'!L1908,IF(LEFT(RIGHT('Elegio-Electors'!M1908,2),1)="C",'Elegio-Electors'!M1908,""))</f>
        <v/>
      </c>
      <c r="F1908" s="91" t="str">
        <f>IF(LEFT(RIGHT('Elegio-Electors'!L1908,2),1)="O",'Elegio-Electors'!L1908,IF(LEFT(RIGHT('Elegio-Electors'!M1908,2),1)="O",'Elegio-Electors'!M1908,""))</f>
        <v/>
      </c>
      <c r="G1908" s="91" t="s">
        <v>166</v>
      </c>
      <c r="H1908" s="91" t="s">
        <v>167</v>
      </c>
      <c r="I1908" s="91" t="e">
        <f t="shared" si="145"/>
        <v>#N/A</v>
      </c>
      <c r="J1908" s="91" t="e">
        <f t="shared" si="146"/>
        <v>#N/A</v>
      </c>
      <c r="K1908" s="91" t="e">
        <f>INDEX(bureaux!$A:$I,MATCH($F1908,bureaux!$A:$A,0),9)</f>
        <v>#N/A</v>
      </c>
      <c r="L1908" s="91" t="e">
        <f t="shared" si="147"/>
        <v>#N/A</v>
      </c>
      <c r="M1908" s="91" t="e">
        <f t="shared" si="148"/>
        <v>#N/A</v>
      </c>
      <c r="N1908" s="20" t="e">
        <f t="shared" si="149"/>
        <v>#N/A</v>
      </c>
      <c r="O1908" s="20" t="e">
        <f>INDEX(bureaux!$A:$H,MATCH($F1908,bureaux!$A:$A,0),8)</f>
        <v>#N/A</v>
      </c>
      <c r="P1908" s="91" t="e">
        <f>_xlfn.CONCAT(INDEX(bureaux!$A:$H,MATCH($F1908,bureaux!$A:$A,0),4)," ",INDEX(bureaux!$A:$H,MATCH($F1908,bureaux!$A:$A,0),5))</f>
        <v>#N/A</v>
      </c>
      <c r="Q1908" s="20" t="e">
        <f>INDEX(bureaux!$A:$H,MATCH($F1908,bureaux!$A:$A,0),6)</f>
        <v>#N/A</v>
      </c>
      <c r="R1908" s="20" t="e">
        <f>INDEX(bureaux!$A:$H,MATCH($F1908,bureaux!$A:$A,0),7)</f>
        <v>#N/A</v>
      </c>
    </row>
    <row r="1909" spans="1:18" x14ac:dyDescent="0.25">
      <c r="A1909" s="20">
        <f>'Elegio-Electors'!C1909</f>
        <v>0</v>
      </c>
      <c r="B1909" s="20">
        <f>'Elegio-Electors'!B1909</f>
        <v>0</v>
      </c>
      <c r="C1909" s="91">
        <f>IF(Procédure!$C$33=2,'Elegio-Electors'!D1909,Procédure!$C$33)</f>
        <v>0</v>
      </c>
      <c r="D1909" s="20">
        <f>'Elegio-Electors'!E1909</f>
        <v>0</v>
      </c>
      <c r="E1909" s="91" t="str">
        <f>IF(LEFT(RIGHT('Elegio-Electors'!L1909,2),1)="C",'Elegio-Electors'!L1909,IF(LEFT(RIGHT('Elegio-Electors'!M1909,2),1)="C",'Elegio-Electors'!M1909,""))</f>
        <v/>
      </c>
      <c r="F1909" s="91" t="str">
        <f>IF(LEFT(RIGHT('Elegio-Electors'!L1909,2),1)="O",'Elegio-Electors'!L1909,IF(LEFT(RIGHT('Elegio-Electors'!M1909,2),1)="O",'Elegio-Electors'!M1909,""))</f>
        <v/>
      </c>
      <c r="G1909" s="91" t="s">
        <v>166</v>
      </c>
      <c r="H1909" s="91" t="s">
        <v>167</v>
      </c>
      <c r="I1909" s="91" t="e">
        <f t="shared" si="145"/>
        <v>#N/A</v>
      </c>
      <c r="J1909" s="91" t="e">
        <f t="shared" si="146"/>
        <v>#N/A</v>
      </c>
      <c r="K1909" s="91" t="e">
        <f>INDEX(bureaux!$A:$I,MATCH($F1909,bureaux!$A:$A,0),9)</f>
        <v>#N/A</v>
      </c>
      <c r="L1909" s="91" t="e">
        <f t="shared" si="147"/>
        <v>#N/A</v>
      </c>
      <c r="M1909" s="91" t="e">
        <f t="shared" si="148"/>
        <v>#N/A</v>
      </c>
      <c r="N1909" s="20" t="e">
        <f t="shared" si="149"/>
        <v>#N/A</v>
      </c>
      <c r="O1909" s="20" t="e">
        <f>INDEX(bureaux!$A:$H,MATCH($F1909,bureaux!$A:$A,0),8)</f>
        <v>#N/A</v>
      </c>
      <c r="P1909" s="91" t="e">
        <f>_xlfn.CONCAT(INDEX(bureaux!$A:$H,MATCH($F1909,bureaux!$A:$A,0),4)," ",INDEX(bureaux!$A:$H,MATCH($F1909,bureaux!$A:$A,0),5))</f>
        <v>#N/A</v>
      </c>
      <c r="Q1909" s="20" t="e">
        <f>INDEX(bureaux!$A:$H,MATCH($F1909,bureaux!$A:$A,0),6)</f>
        <v>#N/A</v>
      </c>
      <c r="R1909" s="20" t="e">
        <f>INDEX(bureaux!$A:$H,MATCH($F1909,bureaux!$A:$A,0),7)</f>
        <v>#N/A</v>
      </c>
    </row>
    <row r="1910" spans="1:18" x14ac:dyDescent="0.25">
      <c r="A1910" s="20">
        <f>'Elegio-Electors'!C1910</f>
        <v>0</v>
      </c>
      <c r="B1910" s="20">
        <f>'Elegio-Electors'!B1910</f>
        <v>0</v>
      </c>
      <c r="C1910" s="91">
        <f>IF(Procédure!$C$33=2,'Elegio-Electors'!D1910,Procédure!$C$33)</f>
        <v>0</v>
      </c>
      <c r="D1910" s="20">
        <f>'Elegio-Electors'!E1910</f>
        <v>0</v>
      </c>
      <c r="E1910" s="91" t="str">
        <f>IF(LEFT(RIGHT('Elegio-Electors'!L1910,2),1)="C",'Elegio-Electors'!L1910,IF(LEFT(RIGHT('Elegio-Electors'!M1910,2),1)="C",'Elegio-Electors'!M1910,""))</f>
        <v/>
      </c>
      <c r="F1910" s="91" t="str">
        <f>IF(LEFT(RIGHT('Elegio-Electors'!L1910,2),1)="O",'Elegio-Electors'!L1910,IF(LEFT(RIGHT('Elegio-Electors'!M1910,2),1)="O",'Elegio-Electors'!M1910,""))</f>
        <v/>
      </c>
      <c r="G1910" s="91" t="s">
        <v>166</v>
      </c>
      <c r="H1910" s="91" t="s">
        <v>167</v>
      </c>
      <c r="I1910" s="91" t="e">
        <f t="shared" si="145"/>
        <v>#N/A</v>
      </c>
      <c r="J1910" s="91" t="e">
        <f t="shared" si="146"/>
        <v>#N/A</v>
      </c>
      <c r="K1910" s="91" t="e">
        <f>INDEX(bureaux!$A:$I,MATCH($F1910,bureaux!$A:$A,0),9)</f>
        <v>#N/A</v>
      </c>
      <c r="L1910" s="91" t="e">
        <f t="shared" si="147"/>
        <v>#N/A</v>
      </c>
      <c r="M1910" s="91" t="e">
        <f t="shared" si="148"/>
        <v>#N/A</v>
      </c>
      <c r="N1910" s="20" t="e">
        <f t="shared" si="149"/>
        <v>#N/A</v>
      </c>
      <c r="O1910" s="20" t="e">
        <f>INDEX(bureaux!$A:$H,MATCH($F1910,bureaux!$A:$A,0),8)</f>
        <v>#N/A</v>
      </c>
      <c r="P1910" s="91" t="e">
        <f>_xlfn.CONCAT(INDEX(bureaux!$A:$H,MATCH($F1910,bureaux!$A:$A,0),4)," ",INDEX(bureaux!$A:$H,MATCH($F1910,bureaux!$A:$A,0),5))</f>
        <v>#N/A</v>
      </c>
      <c r="Q1910" s="20" t="e">
        <f>INDEX(bureaux!$A:$H,MATCH($F1910,bureaux!$A:$A,0),6)</f>
        <v>#N/A</v>
      </c>
      <c r="R1910" s="20" t="e">
        <f>INDEX(bureaux!$A:$H,MATCH($F1910,bureaux!$A:$A,0),7)</f>
        <v>#N/A</v>
      </c>
    </row>
    <row r="1911" spans="1:18" x14ac:dyDescent="0.25">
      <c r="A1911" s="20">
        <f>'Elegio-Electors'!C1911</f>
        <v>0</v>
      </c>
      <c r="B1911" s="20">
        <f>'Elegio-Electors'!B1911</f>
        <v>0</v>
      </c>
      <c r="C1911" s="91">
        <f>IF(Procédure!$C$33=2,'Elegio-Electors'!D1911,Procédure!$C$33)</f>
        <v>0</v>
      </c>
      <c r="D1911" s="20">
        <f>'Elegio-Electors'!E1911</f>
        <v>0</v>
      </c>
      <c r="E1911" s="91" t="str">
        <f>IF(LEFT(RIGHT('Elegio-Electors'!L1911,2),1)="C",'Elegio-Electors'!L1911,IF(LEFT(RIGHT('Elegio-Electors'!M1911,2),1)="C",'Elegio-Electors'!M1911,""))</f>
        <v/>
      </c>
      <c r="F1911" s="91" t="str">
        <f>IF(LEFT(RIGHT('Elegio-Electors'!L1911,2),1)="O",'Elegio-Electors'!L1911,IF(LEFT(RIGHT('Elegio-Electors'!M1911,2),1)="O",'Elegio-Electors'!M1911,""))</f>
        <v/>
      </c>
      <c r="G1911" s="91" t="s">
        <v>166</v>
      </c>
      <c r="H1911" s="91" t="s">
        <v>167</v>
      </c>
      <c r="I1911" s="91" t="e">
        <f t="shared" si="145"/>
        <v>#N/A</v>
      </c>
      <c r="J1911" s="91" t="e">
        <f t="shared" si="146"/>
        <v>#N/A</v>
      </c>
      <c r="K1911" s="91" t="e">
        <f>INDEX(bureaux!$A:$I,MATCH($F1911,bureaux!$A:$A,0),9)</f>
        <v>#N/A</v>
      </c>
      <c r="L1911" s="91" t="e">
        <f t="shared" si="147"/>
        <v>#N/A</v>
      </c>
      <c r="M1911" s="91" t="e">
        <f t="shared" si="148"/>
        <v>#N/A</v>
      </c>
      <c r="N1911" s="20" t="e">
        <f t="shared" si="149"/>
        <v>#N/A</v>
      </c>
      <c r="O1911" s="20" t="e">
        <f>INDEX(bureaux!$A:$H,MATCH($F1911,bureaux!$A:$A,0),8)</f>
        <v>#N/A</v>
      </c>
      <c r="P1911" s="91" t="e">
        <f>_xlfn.CONCAT(INDEX(bureaux!$A:$H,MATCH($F1911,bureaux!$A:$A,0),4)," ",INDEX(bureaux!$A:$H,MATCH($F1911,bureaux!$A:$A,0),5))</f>
        <v>#N/A</v>
      </c>
      <c r="Q1911" s="20" t="e">
        <f>INDEX(bureaux!$A:$H,MATCH($F1911,bureaux!$A:$A,0),6)</f>
        <v>#N/A</v>
      </c>
      <c r="R1911" s="20" t="e">
        <f>INDEX(bureaux!$A:$H,MATCH($F1911,bureaux!$A:$A,0),7)</f>
        <v>#N/A</v>
      </c>
    </row>
    <row r="1912" spans="1:18" x14ac:dyDescent="0.25">
      <c r="A1912" s="20">
        <f>'Elegio-Electors'!C1912</f>
        <v>0</v>
      </c>
      <c r="B1912" s="20">
        <f>'Elegio-Electors'!B1912</f>
        <v>0</v>
      </c>
      <c r="C1912" s="91">
        <f>IF(Procédure!$C$33=2,'Elegio-Electors'!D1912,Procédure!$C$33)</f>
        <v>0</v>
      </c>
      <c r="D1912" s="20">
        <f>'Elegio-Electors'!E1912</f>
        <v>0</v>
      </c>
      <c r="E1912" s="91" t="str">
        <f>IF(LEFT(RIGHT('Elegio-Electors'!L1912,2),1)="C",'Elegio-Electors'!L1912,IF(LEFT(RIGHT('Elegio-Electors'!M1912,2),1)="C",'Elegio-Electors'!M1912,""))</f>
        <v/>
      </c>
      <c r="F1912" s="91" t="str">
        <f>IF(LEFT(RIGHT('Elegio-Electors'!L1912,2),1)="O",'Elegio-Electors'!L1912,IF(LEFT(RIGHT('Elegio-Electors'!M1912,2),1)="O",'Elegio-Electors'!M1912,""))</f>
        <v/>
      </c>
      <c r="G1912" s="91" t="s">
        <v>166</v>
      </c>
      <c r="H1912" s="91" t="s">
        <v>167</v>
      </c>
      <c r="I1912" s="91" t="e">
        <f t="shared" si="145"/>
        <v>#N/A</v>
      </c>
      <c r="J1912" s="91" t="e">
        <f t="shared" si="146"/>
        <v>#N/A</v>
      </c>
      <c r="K1912" s="91" t="e">
        <f>INDEX(bureaux!$A:$I,MATCH($F1912,bureaux!$A:$A,0),9)</f>
        <v>#N/A</v>
      </c>
      <c r="L1912" s="91" t="e">
        <f t="shared" si="147"/>
        <v>#N/A</v>
      </c>
      <c r="M1912" s="91" t="e">
        <f t="shared" si="148"/>
        <v>#N/A</v>
      </c>
      <c r="N1912" s="20" t="e">
        <f t="shared" si="149"/>
        <v>#N/A</v>
      </c>
      <c r="O1912" s="20" t="e">
        <f>INDEX(bureaux!$A:$H,MATCH($F1912,bureaux!$A:$A,0),8)</f>
        <v>#N/A</v>
      </c>
      <c r="P1912" s="91" t="e">
        <f>_xlfn.CONCAT(INDEX(bureaux!$A:$H,MATCH($F1912,bureaux!$A:$A,0),4)," ",INDEX(bureaux!$A:$H,MATCH($F1912,bureaux!$A:$A,0),5))</f>
        <v>#N/A</v>
      </c>
      <c r="Q1912" s="20" t="e">
        <f>INDEX(bureaux!$A:$H,MATCH($F1912,bureaux!$A:$A,0),6)</f>
        <v>#N/A</v>
      </c>
      <c r="R1912" s="20" t="e">
        <f>INDEX(bureaux!$A:$H,MATCH($F1912,bureaux!$A:$A,0),7)</f>
        <v>#N/A</v>
      </c>
    </row>
    <row r="1913" spans="1:18" x14ac:dyDescent="0.25">
      <c r="A1913" s="20">
        <f>'Elegio-Electors'!C1913</f>
        <v>0</v>
      </c>
      <c r="B1913" s="20">
        <f>'Elegio-Electors'!B1913</f>
        <v>0</v>
      </c>
      <c r="C1913" s="91">
        <f>IF(Procédure!$C$33=2,'Elegio-Electors'!D1913,Procédure!$C$33)</f>
        <v>0</v>
      </c>
      <c r="D1913" s="20">
        <f>'Elegio-Electors'!E1913</f>
        <v>0</v>
      </c>
      <c r="E1913" s="91" t="str">
        <f>IF(LEFT(RIGHT('Elegio-Electors'!L1913,2),1)="C",'Elegio-Electors'!L1913,IF(LEFT(RIGHT('Elegio-Electors'!M1913,2),1)="C",'Elegio-Electors'!M1913,""))</f>
        <v/>
      </c>
      <c r="F1913" s="91" t="str">
        <f>IF(LEFT(RIGHT('Elegio-Electors'!L1913,2),1)="O",'Elegio-Electors'!L1913,IF(LEFT(RIGHT('Elegio-Electors'!M1913,2),1)="O",'Elegio-Electors'!M1913,""))</f>
        <v/>
      </c>
      <c r="G1913" s="91" t="s">
        <v>166</v>
      </c>
      <c r="H1913" s="91" t="s">
        <v>167</v>
      </c>
      <c r="I1913" s="91" t="e">
        <f t="shared" si="145"/>
        <v>#N/A</v>
      </c>
      <c r="J1913" s="91" t="e">
        <f t="shared" si="146"/>
        <v>#N/A</v>
      </c>
      <c r="K1913" s="91" t="e">
        <f>INDEX(bureaux!$A:$I,MATCH($F1913,bureaux!$A:$A,0),9)</f>
        <v>#N/A</v>
      </c>
      <c r="L1913" s="91" t="e">
        <f t="shared" si="147"/>
        <v>#N/A</v>
      </c>
      <c r="M1913" s="91" t="e">
        <f t="shared" si="148"/>
        <v>#N/A</v>
      </c>
      <c r="N1913" s="20" t="e">
        <f t="shared" si="149"/>
        <v>#N/A</v>
      </c>
      <c r="O1913" s="20" t="e">
        <f>INDEX(bureaux!$A:$H,MATCH($F1913,bureaux!$A:$A,0),8)</f>
        <v>#N/A</v>
      </c>
      <c r="P1913" s="91" t="e">
        <f>_xlfn.CONCAT(INDEX(bureaux!$A:$H,MATCH($F1913,bureaux!$A:$A,0),4)," ",INDEX(bureaux!$A:$H,MATCH($F1913,bureaux!$A:$A,0),5))</f>
        <v>#N/A</v>
      </c>
      <c r="Q1913" s="20" t="e">
        <f>INDEX(bureaux!$A:$H,MATCH($F1913,bureaux!$A:$A,0),6)</f>
        <v>#N/A</v>
      </c>
      <c r="R1913" s="20" t="e">
        <f>INDEX(bureaux!$A:$H,MATCH($F1913,bureaux!$A:$A,0),7)</f>
        <v>#N/A</v>
      </c>
    </row>
    <row r="1914" spans="1:18" x14ac:dyDescent="0.25">
      <c r="A1914" s="20">
        <f>'Elegio-Electors'!C1914</f>
        <v>0</v>
      </c>
      <c r="B1914" s="20">
        <f>'Elegio-Electors'!B1914</f>
        <v>0</v>
      </c>
      <c r="C1914" s="91">
        <f>IF(Procédure!$C$33=2,'Elegio-Electors'!D1914,Procédure!$C$33)</f>
        <v>0</v>
      </c>
      <c r="D1914" s="20">
        <f>'Elegio-Electors'!E1914</f>
        <v>0</v>
      </c>
      <c r="E1914" s="91" t="str">
        <f>IF(LEFT(RIGHT('Elegio-Electors'!L1914,2),1)="C",'Elegio-Electors'!L1914,IF(LEFT(RIGHT('Elegio-Electors'!M1914,2),1)="C",'Elegio-Electors'!M1914,""))</f>
        <v/>
      </c>
      <c r="F1914" s="91" t="str">
        <f>IF(LEFT(RIGHT('Elegio-Electors'!L1914,2),1)="O",'Elegio-Electors'!L1914,IF(LEFT(RIGHT('Elegio-Electors'!M1914,2),1)="O",'Elegio-Electors'!M1914,""))</f>
        <v/>
      </c>
      <c r="G1914" s="91" t="s">
        <v>166</v>
      </c>
      <c r="H1914" s="91" t="s">
        <v>167</v>
      </c>
      <c r="I1914" s="91" t="e">
        <f t="shared" si="145"/>
        <v>#N/A</v>
      </c>
      <c r="J1914" s="91" t="e">
        <f t="shared" si="146"/>
        <v>#N/A</v>
      </c>
      <c r="K1914" s="91" t="e">
        <f>INDEX(bureaux!$A:$I,MATCH($F1914,bureaux!$A:$A,0),9)</f>
        <v>#N/A</v>
      </c>
      <c r="L1914" s="91" t="e">
        <f t="shared" si="147"/>
        <v>#N/A</v>
      </c>
      <c r="M1914" s="91" t="e">
        <f t="shared" si="148"/>
        <v>#N/A</v>
      </c>
      <c r="N1914" s="20" t="e">
        <f t="shared" si="149"/>
        <v>#N/A</v>
      </c>
      <c r="O1914" s="20" t="e">
        <f>INDEX(bureaux!$A:$H,MATCH($F1914,bureaux!$A:$A,0),8)</f>
        <v>#N/A</v>
      </c>
      <c r="P1914" s="91" t="e">
        <f>_xlfn.CONCAT(INDEX(bureaux!$A:$H,MATCH($F1914,bureaux!$A:$A,0),4)," ",INDEX(bureaux!$A:$H,MATCH($F1914,bureaux!$A:$A,0),5))</f>
        <v>#N/A</v>
      </c>
      <c r="Q1914" s="20" t="e">
        <f>INDEX(bureaux!$A:$H,MATCH($F1914,bureaux!$A:$A,0),6)</f>
        <v>#N/A</v>
      </c>
      <c r="R1914" s="20" t="e">
        <f>INDEX(bureaux!$A:$H,MATCH($F1914,bureaux!$A:$A,0),7)</f>
        <v>#N/A</v>
      </c>
    </row>
    <row r="1915" spans="1:18" x14ac:dyDescent="0.25">
      <c r="A1915" s="20">
        <f>'Elegio-Electors'!C1915</f>
        <v>0</v>
      </c>
      <c r="B1915" s="20">
        <f>'Elegio-Electors'!B1915</f>
        <v>0</v>
      </c>
      <c r="C1915" s="91">
        <f>IF(Procédure!$C$33=2,'Elegio-Electors'!D1915,Procédure!$C$33)</f>
        <v>0</v>
      </c>
      <c r="D1915" s="20">
        <f>'Elegio-Electors'!E1915</f>
        <v>0</v>
      </c>
      <c r="E1915" s="91" t="str">
        <f>IF(LEFT(RIGHT('Elegio-Electors'!L1915,2),1)="C",'Elegio-Electors'!L1915,IF(LEFT(RIGHT('Elegio-Electors'!M1915,2),1)="C",'Elegio-Electors'!M1915,""))</f>
        <v/>
      </c>
      <c r="F1915" s="91" t="str">
        <f>IF(LEFT(RIGHT('Elegio-Electors'!L1915,2),1)="O",'Elegio-Electors'!L1915,IF(LEFT(RIGHT('Elegio-Electors'!M1915,2),1)="O",'Elegio-Electors'!M1915,""))</f>
        <v/>
      </c>
      <c r="G1915" s="91" t="s">
        <v>166</v>
      </c>
      <c r="H1915" s="91" t="s">
        <v>167</v>
      </c>
      <c r="I1915" s="91" t="e">
        <f t="shared" si="145"/>
        <v>#N/A</v>
      </c>
      <c r="J1915" s="91" t="e">
        <f t="shared" si="146"/>
        <v>#N/A</v>
      </c>
      <c r="K1915" s="91" t="e">
        <f>INDEX(bureaux!$A:$I,MATCH($F1915,bureaux!$A:$A,0),9)</f>
        <v>#N/A</v>
      </c>
      <c r="L1915" s="91" t="e">
        <f t="shared" si="147"/>
        <v>#N/A</v>
      </c>
      <c r="M1915" s="91" t="e">
        <f t="shared" si="148"/>
        <v>#N/A</v>
      </c>
      <c r="N1915" s="20" t="e">
        <f t="shared" si="149"/>
        <v>#N/A</v>
      </c>
      <c r="O1915" s="20" t="e">
        <f>INDEX(bureaux!$A:$H,MATCH($F1915,bureaux!$A:$A,0),8)</f>
        <v>#N/A</v>
      </c>
      <c r="P1915" s="91" t="e">
        <f>_xlfn.CONCAT(INDEX(bureaux!$A:$H,MATCH($F1915,bureaux!$A:$A,0),4)," ",INDEX(bureaux!$A:$H,MATCH($F1915,bureaux!$A:$A,0),5))</f>
        <v>#N/A</v>
      </c>
      <c r="Q1915" s="20" t="e">
        <f>INDEX(bureaux!$A:$H,MATCH($F1915,bureaux!$A:$A,0),6)</f>
        <v>#N/A</v>
      </c>
      <c r="R1915" s="20" t="e">
        <f>INDEX(bureaux!$A:$H,MATCH($F1915,bureaux!$A:$A,0),7)</f>
        <v>#N/A</v>
      </c>
    </row>
    <row r="1916" spans="1:18" x14ac:dyDescent="0.25">
      <c r="A1916" s="20">
        <f>'Elegio-Electors'!C1916</f>
        <v>0</v>
      </c>
      <c r="B1916" s="20">
        <f>'Elegio-Electors'!B1916</f>
        <v>0</v>
      </c>
      <c r="C1916" s="91">
        <f>IF(Procédure!$C$33=2,'Elegio-Electors'!D1916,Procédure!$C$33)</f>
        <v>0</v>
      </c>
      <c r="D1916" s="20">
        <f>'Elegio-Electors'!E1916</f>
        <v>0</v>
      </c>
      <c r="E1916" s="91" t="str">
        <f>IF(LEFT(RIGHT('Elegio-Electors'!L1916,2),1)="C",'Elegio-Electors'!L1916,IF(LEFT(RIGHT('Elegio-Electors'!M1916,2),1)="C",'Elegio-Electors'!M1916,""))</f>
        <v/>
      </c>
      <c r="F1916" s="91" t="str">
        <f>IF(LEFT(RIGHT('Elegio-Electors'!L1916,2),1)="O",'Elegio-Electors'!L1916,IF(LEFT(RIGHT('Elegio-Electors'!M1916,2),1)="O",'Elegio-Electors'!M1916,""))</f>
        <v/>
      </c>
      <c r="G1916" s="91" t="s">
        <v>166</v>
      </c>
      <c r="H1916" s="91" t="s">
        <v>167</v>
      </c>
      <c r="I1916" s="91" t="e">
        <f t="shared" si="145"/>
        <v>#N/A</v>
      </c>
      <c r="J1916" s="91" t="e">
        <f t="shared" si="146"/>
        <v>#N/A</v>
      </c>
      <c r="K1916" s="91" t="e">
        <f>INDEX(bureaux!$A:$I,MATCH($F1916,bureaux!$A:$A,0),9)</f>
        <v>#N/A</v>
      </c>
      <c r="L1916" s="91" t="e">
        <f t="shared" si="147"/>
        <v>#N/A</v>
      </c>
      <c r="M1916" s="91" t="e">
        <f t="shared" si="148"/>
        <v>#N/A</v>
      </c>
      <c r="N1916" s="20" t="e">
        <f t="shared" si="149"/>
        <v>#N/A</v>
      </c>
      <c r="O1916" s="20" t="e">
        <f>INDEX(bureaux!$A:$H,MATCH($F1916,bureaux!$A:$A,0),8)</f>
        <v>#N/A</v>
      </c>
      <c r="P1916" s="91" t="e">
        <f>_xlfn.CONCAT(INDEX(bureaux!$A:$H,MATCH($F1916,bureaux!$A:$A,0),4)," ",INDEX(bureaux!$A:$H,MATCH($F1916,bureaux!$A:$A,0),5))</f>
        <v>#N/A</v>
      </c>
      <c r="Q1916" s="20" t="e">
        <f>INDEX(bureaux!$A:$H,MATCH($F1916,bureaux!$A:$A,0),6)</f>
        <v>#N/A</v>
      </c>
      <c r="R1916" s="20" t="e">
        <f>INDEX(bureaux!$A:$H,MATCH($F1916,bureaux!$A:$A,0),7)</f>
        <v>#N/A</v>
      </c>
    </row>
    <row r="1917" spans="1:18" x14ac:dyDescent="0.25">
      <c r="A1917" s="20">
        <f>'Elegio-Electors'!C1917</f>
        <v>0</v>
      </c>
      <c r="B1917" s="20">
        <f>'Elegio-Electors'!B1917</f>
        <v>0</v>
      </c>
      <c r="C1917" s="91">
        <f>IF(Procédure!$C$33=2,'Elegio-Electors'!D1917,Procédure!$C$33)</f>
        <v>0</v>
      </c>
      <c r="D1917" s="20">
        <f>'Elegio-Electors'!E1917</f>
        <v>0</v>
      </c>
      <c r="E1917" s="91" t="str">
        <f>IF(LEFT(RIGHT('Elegio-Electors'!L1917,2),1)="C",'Elegio-Electors'!L1917,IF(LEFT(RIGHT('Elegio-Electors'!M1917,2),1)="C",'Elegio-Electors'!M1917,""))</f>
        <v/>
      </c>
      <c r="F1917" s="91" t="str">
        <f>IF(LEFT(RIGHT('Elegio-Electors'!L1917,2),1)="O",'Elegio-Electors'!L1917,IF(LEFT(RIGHT('Elegio-Electors'!M1917,2),1)="O",'Elegio-Electors'!M1917,""))</f>
        <v/>
      </c>
      <c r="G1917" s="91" t="s">
        <v>166</v>
      </c>
      <c r="H1917" s="91" t="s">
        <v>167</v>
      </c>
      <c r="I1917" s="91" t="e">
        <f t="shared" si="145"/>
        <v>#N/A</v>
      </c>
      <c r="J1917" s="91" t="e">
        <f t="shared" si="146"/>
        <v>#N/A</v>
      </c>
      <c r="K1917" s="91" t="e">
        <f>INDEX(bureaux!$A:$I,MATCH($F1917,bureaux!$A:$A,0),9)</f>
        <v>#N/A</v>
      </c>
      <c r="L1917" s="91" t="e">
        <f t="shared" si="147"/>
        <v>#N/A</v>
      </c>
      <c r="M1917" s="91" t="e">
        <f t="shared" si="148"/>
        <v>#N/A</v>
      </c>
      <c r="N1917" s="20" t="e">
        <f t="shared" si="149"/>
        <v>#N/A</v>
      </c>
      <c r="O1917" s="20" t="e">
        <f>INDEX(bureaux!$A:$H,MATCH($F1917,bureaux!$A:$A,0),8)</f>
        <v>#N/A</v>
      </c>
      <c r="P1917" s="91" t="e">
        <f>_xlfn.CONCAT(INDEX(bureaux!$A:$H,MATCH($F1917,bureaux!$A:$A,0),4)," ",INDEX(bureaux!$A:$H,MATCH($F1917,bureaux!$A:$A,0),5))</f>
        <v>#N/A</v>
      </c>
      <c r="Q1917" s="20" t="e">
        <f>INDEX(bureaux!$A:$H,MATCH($F1917,bureaux!$A:$A,0),6)</f>
        <v>#N/A</v>
      </c>
      <c r="R1917" s="20" t="e">
        <f>INDEX(bureaux!$A:$H,MATCH($F1917,bureaux!$A:$A,0),7)</f>
        <v>#N/A</v>
      </c>
    </row>
    <row r="1918" spans="1:18" x14ac:dyDescent="0.25">
      <c r="A1918" s="20">
        <f>'Elegio-Electors'!C1918</f>
        <v>0</v>
      </c>
      <c r="B1918" s="20">
        <f>'Elegio-Electors'!B1918</f>
        <v>0</v>
      </c>
      <c r="C1918" s="91">
        <f>IF(Procédure!$C$33=2,'Elegio-Electors'!D1918,Procédure!$C$33)</f>
        <v>0</v>
      </c>
      <c r="D1918" s="20">
        <f>'Elegio-Electors'!E1918</f>
        <v>0</v>
      </c>
      <c r="E1918" s="91" t="str">
        <f>IF(LEFT(RIGHT('Elegio-Electors'!L1918,2),1)="C",'Elegio-Electors'!L1918,IF(LEFT(RIGHT('Elegio-Electors'!M1918,2),1)="C",'Elegio-Electors'!M1918,""))</f>
        <v/>
      </c>
      <c r="F1918" s="91" t="str">
        <f>IF(LEFT(RIGHT('Elegio-Electors'!L1918,2),1)="O",'Elegio-Electors'!L1918,IF(LEFT(RIGHT('Elegio-Electors'!M1918,2),1)="O",'Elegio-Electors'!M1918,""))</f>
        <v/>
      </c>
      <c r="G1918" s="91" t="s">
        <v>166</v>
      </c>
      <c r="H1918" s="91" t="s">
        <v>167</v>
      </c>
      <c r="I1918" s="91" t="e">
        <f t="shared" si="145"/>
        <v>#N/A</v>
      </c>
      <c r="J1918" s="91" t="e">
        <f t="shared" si="146"/>
        <v>#N/A</v>
      </c>
      <c r="K1918" s="91" t="e">
        <f>INDEX(bureaux!$A:$I,MATCH($F1918,bureaux!$A:$A,0),9)</f>
        <v>#N/A</v>
      </c>
      <c r="L1918" s="91" t="e">
        <f t="shared" si="147"/>
        <v>#N/A</v>
      </c>
      <c r="M1918" s="91" t="e">
        <f t="shared" si="148"/>
        <v>#N/A</v>
      </c>
      <c r="N1918" s="20" t="e">
        <f t="shared" si="149"/>
        <v>#N/A</v>
      </c>
      <c r="O1918" s="20" t="e">
        <f>INDEX(bureaux!$A:$H,MATCH($F1918,bureaux!$A:$A,0),8)</f>
        <v>#N/A</v>
      </c>
      <c r="P1918" s="91" t="e">
        <f>_xlfn.CONCAT(INDEX(bureaux!$A:$H,MATCH($F1918,bureaux!$A:$A,0),4)," ",INDEX(bureaux!$A:$H,MATCH($F1918,bureaux!$A:$A,0),5))</f>
        <v>#N/A</v>
      </c>
      <c r="Q1918" s="20" t="e">
        <f>INDEX(bureaux!$A:$H,MATCH($F1918,bureaux!$A:$A,0),6)</f>
        <v>#N/A</v>
      </c>
      <c r="R1918" s="20" t="e">
        <f>INDEX(bureaux!$A:$H,MATCH($F1918,bureaux!$A:$A,0),7)</f>
        <v>#N/A</v>
      </c>
    </row>
    <row r="1919" spans="1:18" x14ac:dyDescent="0.25">
      <c r="A1919" s="20">
        <f>'Elegio-Electors'!C1919</f>
        <v>0</v>
      </c>
      <c r="B1919" s="20">
        <f>'Elegio-Electors'!B1919</f>
        <v>0</v>
      </c>
      <c r="C1919" s="91">
        <f>IF(Procédure!$C$33=2,'Elegio-Electors'!D1919,Procédure!$C$33)</f>
        <v>0</v>
      </c>
      <c r="D1919" s="20">
        <f>'Elegio-Electors'!E1919</f>
        <v>0</v>
      </c>
      <c r="E1919" s="91" t="str">
        <f>IF(LEFT(RIGHT('Elegio-Electors'!L1919,2),1)="C",'Elegio-Electors'!L1919,IF(LEFT(RIGHT('Elegio-Electors'!M1919,2),1)="C",'Elegio-Electors'!M1919,""))</f>
        <v/>
      </c>
      <c r="F1919" s="91" t="str">
        <f>IF(LEFT(RIGHT('Elegio-Electors'!L1919,2),1)="O",'Elegio-Electors'!L1919,IF(LEFT(RIGHT('Elegio-Electors'!M1919,2),1)="O",'Elegio-Electors'!M1919,""))</f>
        <v/>
      </c>
      <c r="G1919" s="91" t="s">
        <v>166</v>
      </c>
      <c r="H1919" s="91" t="s">
        <v>167</v>
      </c>
      <c r="I1919" s="91" t="e">
        <f t="shared" si="145"/>
        <v>#N/A</v>
      </c>
      <c r="J1919" s="91" t="e">
        <f t="shared" si="146"/>
        <v>#N/A</v>
      </c>
      <c r="K1919" s="91" t="e">
        <f>INDEX(bureaux!$A:$I,MATCH($F1919,bureaux!$A:$A,0),9)</f>
        <v>#N/A</v>
      </c>
      <c r="L1919" s="91" t="e">
        <f t="shared" si="147"/>
        <v>#N/A</v>
      </c>
      <c r="M1919" s="91" t="e">
        <f t="shared" si="148"/>
        <v>#N/A</v>
      </c>
      <c r="N1919" s="20" t="e">
        <f t="shared" si="149"/>
        <v>#N/A</v>
      </c>
      <c r="O1919" s="20" t="e">
        <f>INDEX(bureaux!$A:$H,MATCH($F1919,bureaux!$A:$A,0),8)</f>
        <v>#N/A</v>
      </c>
      <c r="P1919" s="91" t="e">
        <f>_xlfn.CONCAT(INDEX(bureaux!$A:$H,MATCH($F1919,bureaux!$A:$A,0),4)," ",INDEX(bureaux!$A:$H,MATCH($F1919,bureaux!$A:$A,0),5))</f>
        <v>#N/A</v>
      </c>
      <c r="Q1919" s="20" t="e">
        <f>INDEX(bureaux!$A:$H,MATCH($F1919,bureaux!$A:$A,0),6)</f>
        <v>#N/A</v>
      </c>
      <c r="R1919" s="20" t="e">
        <f>INDEX(bureaux!$A:$H,MATCH($F1919,bureaux!$A:$A,0),7)</f>
        <v>#N/A</v>
      </c>
    </row>
    <row r="1920" spans="1:18" x14ac:dyDescent="0.25">
      <c r="A1920" s="20">
        <f>'Elegio-Electors'!C1920</f>
        <v>0</v>
      </c>
      <c r="B1920" s="20">
        <f>'Elegio-Electors'!B1920</f>
        <v>0</v>
      </c>
      <c r="C1920" s="91">
        <f>IF(Procédure!$C$33=2,'Elegio-Electors'!D1920,Procédure!$C$33)</f>
        <v>0</v>
      </c>
      <c r="D1920" s="20">
        <f>'Elegio-Electors'!E1920</f>
        <v>0</v>
      </c>
      <c r="E1920" s="91" t="str">
        <f>IF(LEFT(RIGHT('Elegio-Electors'!L1920,2),1)="C",'Elegio-Electors'!L1920,IF(LEFT(RIGHT('Elegio-Electors'!M1920,2),1)="C",'Elegio-Electors'!M1920,""))</f>
        <v/>
      </c>
      <c r="F1920" s="91" t="str">
        <f>IF(LEFT(RIGHT('Elegio-Electors'!L1920,2),1)="O",'Elegio-Electors'!L1920,IF(LEFT(RIGHT('Elegio-Electors'!M1920,2),1)="O",'Elegio-Electors'!M1920,""))</f>
        <v/>
      </c>
      <c r="G1920" s="91" t="s">
        <v>166</v>
      </c>
      <c r="H1920" s="91" t="s">
        <v>167</v>
      </c>
      <c r="I1920" s="91" t="e">
        <f t="shared" si="145"/>
        <v>#N/A</v>
      </c>
      <c r="J1920" s="91" t="e">
        <f t="shared" si="146"/>
        <v>#N/A</v>
      </c>
      <c r="K1920" s="91" t="e">
        <f>INDEX(bureaux!$A:$I,MATCH($F1920,bureaux!$A:$A,0),9)</f>
        <v>#N/A</v>
      </c>
      <c r="L1920" s="91" t="e">
        <f t="shared" si="147"/>
        <v>#N/A</v>
      </c>
      <c r="M1920" s="91" t="e">
        <f t="shared" si="148"/>
        <v>#N/A</v>
      </c>
      <c r="N1920" s="20" t="e">
        <f t="shared" si="149"/>
        <v>#N/A</v>
      </c>
      <c r="O1920" s="20" t="e">
        <f>INDEX(bureaux!$A:$H,MATCH($F1920,bureaux!$A:$A,0),8)</f>
        <v>#N/A</v>
      </c>
      <c r="P1920" s="91" t="e">
        <f>_xlfn.CONCAT(INDEX(bureaux!$A:$H,MATCH($F1920,bureaux!$A:$A,0),4)," ",INDEX(bureaux!$A:$H,MATCH($F1920,bureaux!$A:$A,0),5))</f>
        <v>#N/A</v>
      </c>
      <c r="Q1920" s="20" t="e">
        <f>INDEX(bureaux!$A:$H,MATCH($F1920,bureaux!$A:$A,0),6)</f>
        <v>#N/A</v>
      </c>
      <c r="R1920" s="20" t="e">
        <f>INDEX(bureaux!$A:$H,MATCH($F1920,bureaux!$A:$A,0),7)</f>
        <v>#N/A</v>
      </c>
    </row>
    <row r="1921" spans="1:18" x14ac:dyDescent="0.25">
      <c r="A1921" s="20">
        <f>'Elegio-Electors'!C1921</f>
        <v>0</v>
      </c>
      <c r="B1921" s="20">
        <f>'Elegio-Electors'!B1921</f>
        <v>0</v>
      </c>
      <c r="C1921" s="91">
        <f>IF(Procédure!$C$33=2,'Elegio-Electors'!D1921,Procédure!$C$33)</f>
        <v>0</v>
      </c>
      <c r="D1921" s="20">
        <f>'Elegio-Electors'!E1921</f>
        <v>0</v>
      </c>
      <c r="E1921" s="91" t="str">
        <f>IF(LEFT(RIGHT('Elegio-Electors'!L1921,2),1)="C",'Elegio-Electors'!L1921,IF(LEFT(RIGHT('Elegio-Electors'!M1921,2),1)="C",'Elegio-Electors'!M1921,""))</f>
        <v/>
      </c>
      <c r="F1921" s="91" t="str">
        <f>IF(LEFT(RIGHT('Elegio-Electors'!L1921,2),1)="O",'Elegio-Electors'!L1921,IF(LEFT(RIGHT('Elegio-Electors'!M1921,2),1)="O",'Elegio-Electors'!M1921,""))</f>
        <v/>
      </c>
      <c r="G1921" s="91" t="s">
        <v>166</v>
      </c>
      <c r="H1921" s="91" t="s">
        <v>167</v>
      </c>
      <c r="I1921" s="91" t="e">
        <f t="shared" si="145"/>
        <v>#N/A</v>
      </c>
      <c r="J1921" s="91" t="e">
        <f t="shared" si="146"/>
        <v>#N/A</v>
      </c>
      <c r="K1921" s="91" t="e">
        <f>INDEX(bureaux!$A:$I,MATCH($F1921,bureaux!$A:$A,0),9)</f>
        <v>#N/A</v>
      </c>
      <c r="L1921" s="91" t="e">
        <f t="shared" si="147"/>
        <v>#N/A</v>
      </c>
      <c r="M1921" s="91" t="e">
        <f t="shared" si="148"/>
        <v>#N/A</v>
      </c>
      <c r="N1921" s="20" t="e">
        <f t="shared" si="149"/>
        <v>#N/A</v>
      </c>
      <c r="O1921" s="20" t="e">
        <f>INDEX(bureaux!$A:$H,MATCH($F1921,bureaux!$A:$A,0),8)</f>
        <v>#N/A</v>
      </c>
      <c r="P1921" s="91" t="e">
        <f>_xlfn.CONCAT(INDEX(bureaux!$A:$H,MATCH($F1921,bureaux!$A:$A,0),4)," ",INDEX(bureaux!$A:$H,MATCH($F1921,bureaux!$A:$A,0),5))</f>
        <v>#N/A</v>
      </c>
      <c r="Q1921" s="20" t="e">
        <f>INDEX(bureaux!$A:$H,MATCH($F1921,bureaux!$A:$A,0),6)</f>
        <v>#N/A</v>
      </c>
      <c r="R1921" s="20" t="e">
        <f>INDEX(bureaux!$A:$H,MATCH($F1921,bureaux!$A:$A,0),7)</f>
        <v>#N/A</v>
      </c>
    </row>
    <row r="1922" spans="1:18" x14ac:dyDescent="0.25">
      <c r="A1922" s="20">
        <f>'Elegio-Electors'!C1922</f>
        <v>0</v>
      </c>
      <c r="B1922" s="20">
        <f>'Elegio-Electors'!B1922</f>
        <v>0</v>
      </c>
      <c r="C1922" s="91">
        <f>IF(Procédure!$C$33=2,'Elegio-Electors'!D1922,Procédure!$C$33)</f>
        <v>0</v>
      </c>
      <c r="D1922" s="20">
        <f>'Elegio-Electors'!E1922</f>
        <v>0</v>
      </c>
      <c r="E1922" s="91" t="str">
        <f>IF(LEFT(RIGHT('Elegio-Electors'!L1922,2),1)="C",'Elegio-Electors'!L1922,IF(LEFT(RIGHT('Elegio-Electors'!M1922,2),1)="C",'Elegio-Electors'!M1922,""))</f>
        <v/>
      </c>
      <c r="F1922" s="91" t="str">
        <f>IF(LEFT(RIGHT('Elegio-Electors'!L1922,2),1)="O",'Elegio-Electors'!L1922,IF(LEFT(RIGHT('Elegio-Electors'!M1922,2),1)="O",'Elegio-Electors'!M1922,""))</f>
        <v/>
      </c>
      <c r="G1922" s="91" t="s">
        <v>166</v>
      </c>
      <c r="H1922" s="91" t="s">
        <v>167</v>
      </c>
      <c r="I1922" s="91" t="e">
        <f t="shared" si="145"/>
        <v>#N/A</v>
      </c>
      <c r="J1922" s="91" t="e">
        <f t="shared" si="146"/>
        <v>#N/A</v>
      </c>
      <c r="K1922" s="91" t="e">
        <f>INDEX(bureaux!$A:$I,MATCH($F1922,bureaux!$A:$A,0),9)</f>
        <v>#N/A</v>
      </c>
      <c r="L1922" s="91" t="e">
        <f t="shared" si="147"/>
        <v>#N/A</v>
      </c>
      <c r="M1922" s="91" t="e">
        <f t="shared" si="148"/>
        <v>#N/A</v>
      </c>
      <c r="N1922" s="20" t="e">
        <f t="shared" si="149"/>
        <v>#N/A</v>
      </c>
      <c r="O1922" s="20" t="e">
        <f>INDEX(bureaux!$A:$H,MATCH($F1922,bureaux!$A:$A,0),8)</f>
        <v>#N/A</v>
      </c>
      <c r="P1922" s="91" t="e">
        <f>_xlfn.CONCAT(INDEX(bureaux!$A:$H,MATCH($F1922,bureaux!$A:$A,0),4)," ",INDEX(bureaux!$A:$H,MATCH($F1922,bureaux!$A:$A,0),5))</f>
        <v>#N/A</v>
      </c>
      <c r="Q1922" s="20" t="e">
        <f>INDEX(bureaux!$A:$H,MATCH($F1922,bureaux!$A:$A,0),6)</f>
        <v>#N/A</v>
      </c>
      <c r="R1922" s="20" t="e">
        <f>INDEX(bureaux!$A:$H,MATCH($F1922,bureaux!$A:$A,0),7)</f>
        <v>#N/A</v>
      </c>
    </row>
    <row r="1923" spans="1:18" x14ac:dyDescent="0.25">
      <c r="A1923" s="20">
        <f>'Elegio-Electors'!C1923</f>
        <v>0</v>
      </c>
      <c r="B1923" s="20">
        <f>'Elegio-Electors'!B1923</f>
        <v>0</v>
      </c>
      <c r="C1923" s="91">
        <f>IF(Procédure!$C$33=2,'Elegio-Electors'!D1923,Procédure!$C$33)</f>
        <v>0</v>
      </c>
      <c r="D1923" s="20">
        <f>'Elegio-Electors'!E1923</f>
        <v>0</v>
      </c>
      <c r="E1923" s="91" t="str">
        <f>IF(LEFT(RIGHT('Elegio-Electors'!L1923,2),1)="C",'Elegio-Electors'!L1923,IF(LEFT(RIGHT('Elegio-Electors'!M1923,2),1)="C",'Elegio-Electors'!M1923,""))</f>
        <v/>
      </c>
      <c r="F1923" s="91" t="str">
        <f>IF(LEFT(RIGHT('Elegio-Electors'!L1923,2),1)="O",'Elegio-Electors'!L1923,IF(LEFT(RIGHT('Elegio-Electors'!M1923,2),1)="O",'Elegio-Electors'!M1923,""))</f>
        <v/>
      </c>
      <c r="G1923" s="91" t="s">
        <v>166</v>
      </c>
      <c r="H1923" s="91" t="s">
        <v>167</v>
      </c>
      <c r="I1923" s="91" t="e">
        <f t="shared" ref="I1923:I1986" si="150">_xlfn.SWITCH(RIGHT(F1923,1),"B","bedienden","A","arbeiders","J","jongeren","K","kader")</f>
        <v>#N/A</v>
      </c>
      <c r="J1923" s="91" t="e">
        <f t="shared" ref="J1923:J1986" si="151">_xlfn.SWITCH(RIGHT(F1923,1),"B","employés","A","ouvriers","J","jeunes","K","cadre")</f>
        <v>#N/A</v>
      </c>
      <c r="K1923" s="91" t="e">
        <f>INDEX(bureaux!$A:$I,MATCH($F1923,bureaux!$A:$A,0),9)</f>
        <v>#N/A</v>
      </c>
      <c r="L1923" s="91" t="e">
        <f t="shared" ref="L1923:L1986" si="152">_xlfn.CONCAT(G1923," ",K1923," OR ",I1923)</f>
        <v>#N/A</v>
      </c>
      <c r="M1923" s="91" t="e">
        <f t="shared" ref="M1923:M1986" si="153">_xlfn.CONCAT(H1923," ",K1923," CE ",J1923)</f>
        <v>#N/A</v>
      </c>
      <c r="N1923" s="20" t="e">
        <f t="shared" ref="N1923:N1986" si="154">IF(C1923="NL",L1923,M1923)</f>
        <v>#N/A</v>
      </c>
      <c r="O1923" s="20" t="e">
        <f>INDEX(bureaux!$A:$H,MATCH($F1923,bureaux!$A:$A,0),8)</f>
        <v>#N/A</v>
      </c>
      <c r="P1923" s="91" t="e">
        <f>_xlfn.CONCAT(INDEX(bureaux!$A:$H,MATCH($F1923,bureaux!$A:$A,0),4)," ",INDEX(bureaux!$A:$H,MATCH($F1923,bureaux!$A:$A,0),5))</f>
        <v>#N/A</v>
      </c>
      <c r="Q1923" s="20" t="e">
        <f>INDEX(bureaux!$A:$H,MATCH($F1923,bureaux!$A:$A,0),6)</f>
        <v>#N/A</v>
      </c>
      <c r="R1923" s="20" t="e">
        <f>INDEX(bureaux!$A:$H,MATCH($F1923,bureaux!$A:$A,0),7)</f>
        <v>#N/A</v>
      </c>
    </row>
    <row r="1924" spans="1:18" x14ac:dyDescent="0.25">
      <c r="A1924" s="20">
        <f>'Elegio-Electors'!C1924</f>
        <v>0</v>
      </c>
      <c r="B1924" s="20">
        <f>'Elegio-Electors'!B1924</f>
        <v>0</v>
      </c>
      <c r="C1924" s="91">
        <f>IF(Procédure!$C$33=2,'Elegio-Electors'!D1924,Procédure!$C$33)</f>
        <v>0</v>
      </c>
      <c r="D1924" s="20">
        <f>'Elegio-Electors'!E1924</f>
        <v>0</v>
      </c>
      <c r="E1924" s="91" t="str">
        <f>IF(LEFT(RIGHT('Elegio-Electors'!L1924,2),1)="C",'Elegio-Electors'!L1924,IF(LEFT(RIGHT('Elegio-Electors'!M1924,2),1)="C",'Elegio-Electors'!M1924,""))</f>
        <v/>
      </c>
      <c r="F1924" s="91" t="str">
        <f>IF(LEFT(RIGHT('Elegio-Electors'!L1924,2),1)="O",'Elegio-Electors'!L1924,IF(LEFT(RIGHT('Elegio-Electors'!M1924,2),1)="O",'Elegio-Electors'!M1924,""))</f>
        <v/>
      </c>
      <c r="G1924" s="91" t="s">
        <v>166</v>
      </c>
      <c r="H1924" s="91" t="s">
        <v>167</v>
      </c>
      <c r="I1924" s="91" t="e">
        <f t="shared" si="150"/>
        <v>#N/A</v>
      </c>
      <c r="J1924" s="91" t="e">
        <f t="shared" si="151"/>
        <v>#N/A</v>
      </c>
      <c r="K1924" s="91" t="e">
        <f>INDEX(bureaux!$A:$I,MATCH($F1924,bureaux!$A:$A,0),9)</f>
        <v>#N/A</v>
      </c>
      <c r="L1924" s="91" t="e">
        <f t="shared" si="152"/>
        <v>#N/A</v>
      </c>
      <c r="M1924" s="91" t="e">
        <f t="shared" si="153"/>
        <v>#N/A</v>
      </c>
      <c r="N1924" s="20" t="e">
        <f t="shared" si="154"/>
        <v>#N/A</v>
      </c>
      <c r="O1924" s="20" t="e">
        <f>INDEX(bureaux!$A:$H,MATCH($F1924,bureaux!$A:$A,0),8)</f>
        <v>#N/A</v>
      </c>
      <c r="P1924" s="91" t="e">
        <f>_xlfn.CONCAT(INDEX(bureaux!$A:$H,MATCH($F1924,bureaux!$A:$A,0),4)," ",INDEX(bureaux!$A:$H,MATCH($F1924,bureaux!$A:$A,0),5))</f>
        <v>#N/A</v>
      </c>
      <c r="Q1924" s="20" t="e">
        <f>INDEX(bureaux!$A:$H,MATCH($F1924,bureaux!$A:$A,0),6)</f>
        <v>#N/A</v>
      </c>
      <c r="R1924" s="20" t="e">
        <f>INDEX(bureaux!$A:$H,MATCH($F1924,bureaux!$A:$A,0),7)</f>
        <v>#N/A</v>
      </c>
    </row>
    <row r="1925" spans="1:18" x14ac:dyDescent="0.25">
      <c r="A1925" s="20">
        <f>'Elegio-Electors'!C1925</f>
        <v>0</v>
      </c>
      <c r="B1925" s="20">
        <f>'Elegio-Electors'!B1925</f>
        <v>0</v>
      </c>
      <c r="C1925" s="91">
        <f>IF(Procédure!$C$33=2,'Elegio-Electors'!D1925,Procédure!$C$33)</f>
        <v>0</v>
      </c>
      <c r="D1925" s="20">
        <f>'Elegio-Electors'!E1925</f>
        <v>0</v>
      </c>
      <c r="E1925" s="91" t="str">
        <f>IF(LEFT(RIGHT('Elegio-Electors'!L1925,2),1)="C",'Elegio-Electors'!L1925,IF(LEFT(RIGHT('Elegio-Electors'!M1925,2),1)="C",'Elegio-Electors'!M1925,""))</f>
        <v/>
      </c>
      <c r="F1925" s="91" t="str">
        <f>IF(LEFT(RIGHT('Elegio-Electors'!L1925,2),1)="O",'Elegio-Electors'!L1925,IF(LEFT(RIGHT('Elegio-Electors'!M1925,2),1)="O",'Elegio-Electors'!M1925,""))</f>
        <v/>
      </c>
      <c r="G1925" s="91" t="s">
        <v>166</v>
      </c>
      <c r="H1925" s="91" t="s">
        <v>167</v>
      </c>
      <c r="I1925" s="91" t="e">
        <f t="shared" si="150"/>
        <v>#N/A</v>
      </c>
      <c r="J1925" s="91" t="e">
        <f t="shared" si="151"/>
        <v>#N/A</v>
      </c>
      <c r="K1925" s="91" t="e">
        <f>INDEX(bureaux!$A:$I,MATCH($F1925,bureaux!$A:$A,0),9)</f>
        <v>#N/A</v>
      </c>
      <c r="L1925" s="91" t="e">
        <f t="shared" si="152"/>
        <v>#N/A</v>
      </c>
      <c r="M1925" s="91" t="e">
        <f t="shared" si="153"/>
        <v>#N/A</v>
      </c>
      <c r="N1925" s="20" t="e">
        <f t="shared" si="154"/>
        <v>#N/A</v>
      </c>
      <c r="O1925" s="20" t="e">
        <f>INDEX(bureaux!$A:$H,MATCH($F1925,bureaux!$A:$A,0),8)</f>
        <v>#N/A</v>
      </c>
      <c r="P1925" s="91" t="e">
        <f>_xlfn.CONCAT(INDEX(bureaux!$A:$H,MATCH($F1925,bureaux!$A:$A,0),4)," ",INDEX(bureaux!$A:$H,MATCH($F1925,bureaux!$A:$A,0),5))</f>
        <v>#N/A</v>
      </c>
      <c r="Q1925" s="20" t="e">
        <f>INDEX(bureaux!$A:$H,MATCH($F1925,bureaux!$A:$A,0),6)</f>
        <v>#N/A</v>
      </c>
      <c r="R1925" s="20" t="e">
        <f>INDEX(bureaux!$A:$H,MATCH($F1925,bureaux!$A:$A,0),7)</f>
        <v>#N/A</v>
      </c>
    </row>
    <row r="1926" spans="1:18" x14ac:dyDescent="0.25">
      <c r="A1926" s="20">
        <f>'Elegio-Electors'!C1926</f>
        <v>0</v>
      </c>
      <c r="B1926" s="20">
        <f>'Elegio-Electors'!B1926</f>
        <v>0</v>
      </c>
      <c r="C1926" s="91">
        <f>IF(Procédure!$C$33=2,'Elegio-Electors'!D1926,Procédure!$C$33)</f>
        <v>0</v>
      </c>
      <c r="D1926" s="20">
        <f>'Elegio-Electors'!E1926</f>
        <v>0</v>
      </c>
      <c r="E1926" s="91" t="str">
        <f>IF(LEFT(RIGHT('Elegio-Electors'!L1926,2),1)="C",'Elegio-Electors'!L1926,IF(LEFT(RIGHT('Elegio-Electors'!M1926,2),1)="C",'Elegio-Electors'!M1926,""))</f>
        <v/>
      </c>
      <c r="F1926" s="91" t="str">
        <f>IF(LEFT(RIGHT('Elegio-Electors'!L1926,2),1)="O",'Elegio-Electors'!L1926,IF(LEFT(RIGHT('Elegio-Electors'!M1926,2),1)="O",'Elegio-Electors'!M1926,""))</f>
        <v/>
      </c>
      <c r="G1926" s="91" t="s">
        <v>166</v>
      </c>
      <c r="H1926" s="91" t="s">
        <v>167</v>
      </c>
      <c r="I1926" s="91" t="e">
        <f t="shared" si="150"/>
        <v>#N/A</v>
      </c>
      <c r="J1926" s="91" t="e">
        <f t="shared" si="151"/>
        <v>#N/A</v>
      </c>
      <c r="K1926" s="91" t="e">
        <f>INDEX(bureaux!$A:$I,MATCH($F1926,bureaux!$A:$A,0),9)</f>
        <v>#N/A</v>
      </c>
      <c r="L1926" s="91" t="e">
        <f t="shared" si="152"/>
        <v>#N/A</v>
      </c>
      <c r="M1926" s="91" t="e">
        <f t="shared" si="153"/>
        <v>#N/A</v>
      </c>
      <c r="N1926" s="20" t="e">
        <f t="shared" si="154"/>
        <v>#N/A</v>
      </c>
      <c r="O1926" s="20" t="e">
        <f>INDEX(bureaux!$A:$H,MATCH($F1926,bureaux!$A:$A,0),8)</f>
        <v>#N/A</v>
      </c>
      <c r="P1926" s="91" t="e">
        <f>_xlfn.CONCAT(INDEX(bureaux!$A:$H,MATCH($F1926,bureaux!$A:$A,0),4)," ",INDEX(bureaux!$A:$H,MATCH($F1926,bureaux!$A:$A,0),5))</f>
        <v>#N/A</v>
      </c>
      <c r="Q1926" s="20" t="e">
        <f>INDEX(bureaux!$A:$H,MATCH($F1926,bureaux!$A:$A,0),6)</f>
        <v>#N/A</v>
      </c>
      <c r="R1926" s="20" t="e">
        <f>INDEX(bureaux!$A:$H,MATCH($F1926,bureaux!$A:$A,0),7)</f>
        <v>#N/A</v>
      </c>
    </row>
    <row r="1927" spans="1:18" x14ac:dyDescent="0.25">
      <c r="A1927" s="20">
        <f>'Elegio-Electors'!C1927</f>
        <v>0</v>
      </c>
      <c r="B1927" s="20">
        <f>'Elegio-Electors'!B1927</f>
        <v>0</v>
      </c>
      <c r="C1927" s="91">
        <f>IF(Procédure!$C$33=2,'Elegio-Electors'!D1927,Procédure!$C$33)</f>
        <v>0</v>
      </c>
      <c r="D1927" s="20">
        <f>'Elegio-Electors'!E1927</f>
        <v>0</v>
      </c>
      <c r="E1927" s="91" t="str">
        <f>IF(LEFT(RIGHT('Elegio-Electors'!L1927,2),1)="C",'Elegio-Electors'!L1927,IF(LEFT(RIGHT('Elegio-Electors'!M1927,2),1)="C",'Elegio-Electors'!M1927,""))</f>
        <v/>
      </c>
      <c r="F1927" s="91" t="str">
        <f>IF(LEFT(RIGHT('Elegio-Electors'!L1927,2),1)="O",'Elegio-Electors'!L1927,IF(LEFT(RIGHT('Elegio-Electors'!M1927,2),1)="O",'Elegio-Electors'!M1927,""))</f>
        <v/>
      </c>
      <c r="G1927" s="91" t="s">
        <v>166</v>
      </c>
      <c r="H1927" s="91" t="s">
        <v>167</v>
      </c>
      <c r="I1927" s="91" t="e">
        <f t="shared" si="150"/>
        <v>#N/A</v>
      </c>
      <c r="J1927" s="91" t="e">
        <f t="shared" si="151"/>
        <v>#N/A</v>
      </c>
      <c r="K1927" s="91" t="e">
        <f>INDEX(bureaux!$A:$I,MATCH($F1927,bureaux!$A:$A,0),9)</f>
        <v>#N/A</v>
      </c>
      <c r="L1927" s="91" t="e">
        <f t="shared" si="152"/>
        <v>#N/A</v>
      </c>
      <c r="M1927" s="91" t="e">
        <f t="shared" si="153"/>
        <v>#N/A</v>
      </c>
      <c r="N1927" s="20" t="e">
        <f t="shared" si="154"/>
        <v>#N/A</v>
      </c>
      <c r="O1927" s="20" t="e">
        <f>INDEX(bureaux!$A:$H,MATCH($F1927,bureaux!$A:$A,0),8)</f>
        <v>#N/A</v>
      </c>
      <c r="P1927" s="91" t="e">
        <f>_xlfn.CONCAT(INDEX(bureaux!$A:$H,MATCH($F1927,bureaux!$A:$A,0),4)," ",INDEX(bureaux!$A:$H,MATCH($F1927,bureaux!$A:$A,0),5))</f>
        <v>#N/A</v>
      </c>
      <c r="Q1927" s="20" t="e">
        <f>INDEX(bureaux!$A:$H,MATCH($F1927,bureaux!$A:$A,0),6)</f>
        <v>#N/A</v>
      </c>
      <c r="R1927" s="20" t="e">
        <f>INDEX(bureaux!$A:$H,MATCH($F1927,bureaux!$A:$A,0),7)</f>
        <v>#N/A</v>
      </c>
    </row>
    <row r="1928" spans="1:18" x14ac:dyDescent="0.25">
      <c r="A1928" s="20">
        <f>'Elegio-Electors'!C1928</f>
        <v>0</v>
      </c>
      <c r="B1928" s="20">
        <f>'Elegio-Electors'!B1928</f>
        <v>0</v>
      </c>
      <c r="C1928" s="91">
        <f>IF(Procédure!$C$33=2,'Elegio-Electors'!D1928,Procédure!$C$33)</f>
        <v>0</v>
      </c>
      <c r="D1928" s="20">
        <f>'Elegio-Electors'!E1928</f>
        <v>0</v>
      </c>
      <c r="E1928" s="91" t="str">
        <f>IF(LEFT(RIGHT('Elegio-Electors'!L1928,2),1)="C",'Elegio-Electors'!L1928,IF(LEFT(RIGHT('Elegio-Electors'!M1928,2),1)="C",'Elegio-Electors'!M1928,""))</f>
        <v/>
      </c>
      <c r="F1928" s="91" t="str">
        <f>IF(LEFT(RIGHT('Elegio-Electors'!L1928,2),1)="O",'Elegio-Electors'!L1928,IF(LEFT(RIGHT('Elegio-Electors'!M1928,2),1)="O",'Elegio-Electors'!M1928,""))</f>
        <v/>
      </c>
      <c r="G1928" s="91" t="s">
        <v>166</v>
      </c>
      <c r="H1928" s="91" t="s">
        <v>167</v>
      </c>
      <c r="I1928" s="91" t="e">
        <f t="shared" si="150"/>
        <v>#N/A</v>
      </c>
      <c r="J1928" s="91" t="e">
        <f t="shared" si="151"/>
        <v>#N/A</v>
      </c>
      <c r="K1928" s="91" t="e">
        <f>INDEX(bureaux!$A:$I,MATCH($F1928,bureaux!$A:$A,0),9)</f>
        <v>#N/A</v>
      </c>
      <c r="L1928" s="91" t="e">
        <f t="shared" si="152"/>
        <v>#N/A</v>
      </c>
      <c r="M1928" s="91" t="e">
        <f t="shared" si="153"/>
        <v>#N/A</v>
      </c>
      <c r="N1928" s="20" t="e">
        <f t="shared" si="154"/>
        <v>#N/A</v>
      </c>
      <c r="O1928" s="20" t="e">
        <f>INDEX(bureaux!$A:$H,MATCH($F1928,bureaux!$A:$A,0),8)</f>
        <v>#N/A</v>
      </c>
      <c r="P1928" s="91" t="e">
        <f>_xlfn.CONCAT(INDEX(bureaux!$A:$H,MATCH($F1928,bureaux!$A:$A,0),4)," ",INDEX(bureaux!$A:$H,MATCH($F1928,bureaux!$A:$A,0),5))</f>
        <v>#N/A</v>
      </c>
      <c r="Q1928" s="20" t="e">
        <f>INDEX(bureaux!$A:$H,MATCH($F1928,bureaux!$A:$A,0),6)</f>
        <v>#N/A</v>
      </c>
      <c r="R1928" s="20" t="e">
        <f>INDEX(bureaux!$A:$H,MATCH($F1928,bureaux!$A:$A,0),7)</f>
        <v>#N/A</v>
      </c>
    </row>
    <row r="1929" spans="1:18" x14ac:dyDescent="0.25">
      <c r="A1929" s="20">
        <f>'Elegio-Electors'!C1929</f>
        <v>0</v>
      </c>
      <c r="B1929" s="20">
        <f>'Elegio-Electors'!B1929</f>
        <v>0</v>
      </c>
      <c r="C1929" s="91">
        <f>IF(Procédure!$C$33=2,'Elegio-Electors'!D1929,Procédure!$C$33)</f>
        <v>0</v>
      </c>
      <c r="D1929" s="20">
        <f>'Elegio-Electors'!E1929</f>
        <v>0</v>
      </c>
      <c r="E1929" s="91" t="str">
        <f>IF(LEFT(RIGHT('Elegio-Electors'!L1929,2),1)="C",'Elegio-Electors'!L1929,IF(LEFT(RIGHT('Elegio-Electors'!M1929,2),1)="C",'Elegio-Electors'!M1929,""))</f>
        <v/>
      </c>
      <c r="F1929" s="91" t="str">
        <f>IF(LEFT(RIGHT('Elegio-Electors'!L1929,2),1)="O",'Elegio-Electors'!L1929,IF(LEFT(RIGHT('Elegio-Electors'!M1929,2),1)="O",'Elegio-Electors'!M1929,""))</f>
        <v/>
      </c>
      <c r="G1929" s="91" t="s">
        <v>166</v>
      </c>
      <c r="H1929" s="91" t="s">
        <v>167</v>
      </c>
      <c r="I1929" s="91" t="e">
        <f t="shared" si="150"/>
        <v>#N/A</v>
      </c>
      <c r="J1929" s="91" t="e">
        <f t="shared" si="151"/>
        <v>#N/A</v>
      </c>
      <c r="K1929" s="91" t="e">
        <f>INDEX(bureaux!$A:$I,MATCH($F1929,bureaux!$A:$A,0),9)</f>
        <v>#N/A</v>
      </c>
      <c r="L1929" s="91" t="e">
        <f t="shared" si="152"/>
        <v>#N/A</v>
      </c>
      <c r="M1929" s="91" t="e">
        <f t="shared" si="153"/>
        <v>#N/A</v>
      </c>
      <c r="N1929" s="20" t="e">
        <f t="shared" si="154"/>
        <v>#N/A</v>
      </c>
      <c r="O1929" s="20" t="e">
        <f>INDEX(bureaux!$A:$H,MATCH($F1929,bureaux!$A:$A,0),8)</f>
        <v>#N/A</v>
      </c>
      <c r="P1929" s="91" t="e">
        <f>_xlfn.CONCAT(INDEX(bureaux!$A:$H,MATCH($F1929,bureaux!$A:$A,0),4)," ",INDEX(bureaux!$A:$H,MATCH($F1929,bureaux!$A:$A,0),5))</f>
        <v>#N/A</v>
      </c>
      <c r="Q1929" s="20" t="e">
        <f>INDEX(bureaux!$A:$H,MATCH($F1929,bureaux!$A:$A,0),6)</f>
        <v>#N/A</v>
      </c>
      <c r="R1929" s="20" t="e">
        <f>INDEX(bureaux!$A:$H,MATCH($F1929,bureaux!$A:$A,0),7)</f>
        <v>#N/A</v>
      </c>
    </row>
    <row r="1930" spans="1:18" x14ac:dyDescent="0.25">
      <c r="A1930" s="20">
        <f>'Elegio-Electors'!C1930</f>
        <v>0</v>
      </c>
      <c r="B1930" s="20">
        <f>'Elegio-Electors'!B1930</f>
        <v>0</v>
      </c>
      <c r="C1930" s="91">
        <f>IF(Procédure!$C$33=2,'Elegio-Electors'!D1930,Procédure!$C$33)</f>
        <v>0</v>
      </c>
      <c r="D1930" s="20">
        <f>'Elegio-Electors'!E1930</f>
        <v>0</v>
      </c>
      <c r="E1930" s="91" t="str">
        <f>IF(LEFT(RIGHT('Elegio-Electors'!L1930,2),1)="C",'Elegio-Electors'!L1930,IF(LEFT(RIGHT('Elegio-Electors'!M1930,2),1)="C",'Elegio-Electors'!M1930,""))</f>
        <v/>
      </c>
      <c r="F1930" s="91" t="str">
        <f>IF(LEFT(RIGHT('Elegio-Electors'!L1930,2),1)="O",'Elegio-Electors'!L1930,IF(LEFT(RIGHT('Elegio-Electors'!M1930,2),1)="O",'Elegio-Electors'!M1930,""))</f>
        <v/>
      </c>
      <c r="G1930" s="91" t="s">
        <v>166</v>
      </c>
      <c r="H1930" s="91" t="s">
        <v>167</v>
      </c>
      <c r="I1930" s="91" t="e">
        <f t="shared" si="150"/>
        <v>#N/A</v>
      </c>
      <c r="J1930" s="91" t="e">
        <f t="shared" si="151"/>
        <v>#N/A</v>
      </c>
      <c r="K1930" s="91" t="e">
        <f>INDEX(bureaux!$A:$I,MATCH($F1930,bureaux!$A:$A,0),9)</f>
        <v>#N/A</v>
      </c>
      <c r="L1930" s="91" t="e">
        <f t="shared" si="152"/>
        <v>#N/A</v>
      </c>
      <c r="M1930" s="91" t="e">
        <f t="shared" si="153"/>
        <v>#N/A</v>
      </c>
      <c r="N1930" s="20" t="e">
        <f t="shared" si="154"/>
        <v>#N/A</v>
      </c>
      <c r="O1930" s="20" t="e">
        <f>INDEX(bureaux!$A:$H,MATCH($F1930,bureaux!$A:$A,0),8)</f>
        <v>#N/A</v>
      </c>
      <c r="P1930" s="91" t="e">
        <f>_xlfn.CONCAT(INDEX(bureaux!$A:$H,MATCH($F1930,bureaux!$A:$A,0),4)," ",INDEX(bureaux!$A:$H,MATCH($F1930,bureaux!$A:$A,0),5))</f>
        <v>#N/A</v>
      </c>
      <c r="Q1930" s="20" t="e">
        <f>INDEX(bureaux!$A:$H,MATCH($F1930,bureaux!$A:$A,0),6)</f>
        <v>#N/A</v>
      </c>
      <c r="R1930" s="20" t="e">
        <f>INDEX(bureaux!$A:$H,MATCH($F1930,bureaux!$A:$A,0),7)</f>
        <v>#N/A</v>
      </c>
    </row>
    <row r="1931" spans="1:18" x14ac:dyDescent="0.25">
      <c r="A1931" s="20">
        <f>'Elegio-Electors'!C1931</f>
        <v>0</v>
      </c>
      <c r="B1931" s="20">
        <f>'Elegio-Electors'!B1931</f>
        <v>0</v>
      </c>
      <c r="C1931" s="91">
        <f>IF(Procédure!$C$33=2,'Elegio-Electors'!D1931,Procédure!$C$33)</f>
        <v>0</v>
      </c>
      <c r="D1931" s="20">
        <f>'Elegio-Electors'!E1931</f>
        <v>0</v>
      </c>
      <c r="E1931" s="91" t="str">
        <f>IF(LEFT(RIGHT('Elegio-Electors'!L1931,2),1)="C",'Elegio-Electors'!L1931,IF(LEFT(RIGHT('Elegio-Electors'!M1931,2),1)="C",'Elegio-Electors'!M1931,""))</f>
        <v/>
      </c>
      <c r="F1931" s="91" t="str">
        <f>IF(LEFT(RIGHT('Elegio-Electors'!L1931,2),1)="O",'Elegio-Electors'!L1931,IF(LEFT(RIGHT('Elegio-Electors'!M1931,2),1)="O",'Elegio-Electors'!M1931,""))</f>
        <v/>
      </c>
      <c r="G1931" s="91" t="s">
        <v>166</v>
      </c>
      <c r="H1931" s="91" t="s">
        <v>167</v>
      </c>
      <c r="I1931" s="91" t="e">
        <f t="shared" si="150"/>
        <v>#N/A</v>
      </c>
      <c r="J1931" s="91" t="e">
        <f t="shared" si="151"/>
        <v>#N/A</v>
      </c>
      <c r="K1931" s="91" t="e">
        <f>INDEX(bureaux!$A:$I,MATCH($F1931,bureaux!$A:$A,0),9)</f>
        <v>#N/A</v>
      </c>
      <c r="L1931" s="91" t="e">
        <f t="shared" si="152"/>
        <v>#N/A</v>
      </c>
      <c r="M1931" s="91" t="e">
        <f t="shared" si="153"/>
        <v>#N/A</v>
      </c>
      <c r="N1931" s="20" t="e">
        <f t="shared" si="154"/>
        <v>#N/A</v>
      </c>
      <c r="O1931" s="20" t="e">
        <f>INDEX(bureaux!$A:$H,MATCH($F1931,bureaux!$A:$A,0),8)</f>
        <v>#N/A</v>
      </c>
      <c r="P1931" s="91" t="e">
        <f>_xlfn.CONCAT(INDEX(bureaux!$A:$H,MATCH($F1931,bureaux!$A:$A,0),4)," ",INDEX(bureaux!$A:$H,MATCH($F1931,bureaux!$A:$A,0),5))</f>
        <v>#N/A</v>
      </c>
      <c r="Q1931" s="20" t="e">
        <f>INDEX(bureaux!$A:$H,MATCH($F1931,bureaux!$A:$A,0),6)</f>
        <v>#N/A</v>
      </c>
      <c r="R1931" s="20" t="e">
        <f>INDEX(bureaux!$A:$H,MATCH($F1931,bureaux!$A:$A,0),7)</f>
        <v>#N/A</v>
      </c>
    </row>
    <row r="1932" spans="1:18" x14ac:dyDescent="0.25">
      <c r="A1932" s="20">
        <f>'Elegio-Electors'!C1932</f>
        <v>0</v>
      </c>
      <c r="B1932" s="20">
        <f>'Elegio-Electors'!B1932</f>
        <v>0</v>
      </c>
      <c r="C1932" s="91">
        <f>IF(Procédure!$C$33=2,'Elegio-Electors'!D1932,Procédure!$C$33)</f>
        <v>0</v>
      </c>
      <c r="D1932" s="20">
        <f>'Elegio-Electors'!E1932</f>
        <v>0</v>
      </c>
      <c r="E1932" s="91" t="str">
        <f>IF(LEFT(RIGHT('Elegio-Electors'!L1932,2),1)="C",'Elegio-Electors'!L1932,IF(LEFT(RIGHT('Elegio-Electors'!M1932,2),1)="C",'Elegio-Electors'!M1932,""))</f>
        <v/>
      </c>
      <c r="F1932" s="91" t="str">
        <f>IF(LEFT(RIGHT('Elegio-Electors'!L1932,2),1)="O",'Elegio-Electors'!L1932,IF(LEFT(RIGHT('Elegio-Electors'!M1932,2),1)="O",'Elegio-Electors'!M1932,""))</f>
        <v/>
      </c>
      <c r="G1932" s="91" t="s">
        <v>166</v>
      </c>
      <c r="H1932" s="91" t="s">
        <v>167</v>
      </c>
      <c r="I1932" s="91" t="e">
        <f t="shared" si="150"/>
        <v>#N/A</v>
      </c>
      <c r="J1932" s="91" t="e">
        <f t="shared" si="151"/>
        <v>#N/A</v>
      </c>
      <c r="K1932" s="91" t="e">
        <f>INDEX(bureaux!$A:$I,MATCH($F1932,bureaux!$A:$A,0),9)</f>
        <v>#N/A</v>
      </c>
      <c r="L1932" s="91" t="e">
        <f t="shared" si="152"/>
        <v>#N/A</v>
      </c>
      <c r="M1932" s="91" t="e">
        <f t="shared" si="153"/>
        <v>#N/A</v>
      </c>
      <c r="N1932" s="20" t="e">
        <f t="shared" si="154"/>
        <v>#N/A</v>
      </c>
      <c r="O1932" s="20" t="e">
        <f>INDEX(bureaux!$A:$H,MATCH($F1932,bureaux!$A:$A,0),8)</f>
        <v>#N/A</v>
      </c>
      <c r="P1932" s="91" t="e">
        <f>_xlfn.CONCAT(INDEX(bureaux!$A:$H,MATCH($F1932,bureaux!$A:$A,0),4)," ",INDEX(bureaux!$A:$H,MATCH($F1932,bureaux!$A:$A,0),5))</f>
        <v>#N/A</v>
      </c>
      <c r="Q1932" s="20" t="e">
        <f>INDEX(bureaux!$A:$H,MATCH($F1932,bureaux!$A:$A,0),6)</f>
        <v>#N/A</v>
      </c>
      <c r="R1932" s="20" t="e">
        <f>INDEX(bureaux!$A:$H,MATCH($F1932,bureaux!$A:$A,0),7)</f>
        <v>#N/A</v>
      </c>
    </row>
    <row r="1933" spans="1:18" x14ac:dyDescent="0.25">
      <c r="A1933" s="20">
        <f>'Elegio-Electors'!C1933</f>
        <v>0</v>
      </c>
      <c r="B1933" s="20">
        <f>'Elegio-Electors'!B1933</f>
        <v>0</v>
      </c>
      <c r="C1933" s="91">
        <f>IF(Procédure!$C$33=2,'Elegio-Electors'!D1933,Procédure!$C$33)</f>
        <v>0</v>
      </c>
      <c r="D1933" s="20">
        <f>'Elegio-Electors'!E1933</f>
        <v>0</v>
      </c>
      <c r="E1933" s="91" t="str">
        <f>IF(LEFT(RIGHT('Elegio-Electors'!L1933,2),1)="C",'Elegio-Electors'!L1933,IF(LEFT(RIGHT('Elegio-Electors'!M1933,2),1)="C",'Elegio-Electors'!M1933,""))</f>
        <v/>
      </c>
      <c r="F1933" s="91" t="str">
        <f>IF(LEFT(RIGHT('Elegio-Electors'!L1933,2),1)="O",'Elegio-Electors'!L1933,IF(LEFT(RIGHT('Elegio-Electors'!M1933,2),1)="O",'Elegio-Electors'!M1933,""))</f>
        <v/>
      </c>
      <c r="G1933" s="91" t="s">
        <v>166</v>
      </c>
      <c r="H1933" s="91" t="s">
        <v>167</v>
      </c>
      <c r="I1933" s="91" t="e">
        <f t="shared" si="150"/>
        <v>#N/A</v>
      </c>
      <c r="J1933" s="91" t="e">
        <f t="shared" si="151"/>
        <v>#N/A</v>
      </c>
      <c r="K1933" s="91" t="e">
        <f>INDEX(bureaux!$A:$I,MATCH($F1933,bureaux!$A:$A,0),9)</f>
        <v>#N/A</v>
      </c>
      <c r="L1933" s="91" t="e">
        <f t="shared" si="152"/>
        <v>#N/A</v>
      </c>
      <c r="M1933" s="91" t="e">
        <f t="shared" si="153"/>
        <v>#N/A</v>
      </c>
      <c r="N1933" s="20" t="e">
        <f t="shared" si="154"/>
        <v>#N/A</v>
      </c>
      <c r="O1933" s="20" t="e">
        <f>INDEX(bureaux!$A:$H,MATCH($F1933,bureaux!$A:$A,0),8)</f>
        <v>#N/A</v>
      </c>
      <c r="P1933" s="91" t="e">
        <f>_xlfn.CONCAT(INDEX(bureaux!$A:$H,MATCH($F1933,bureaux!$A:$A,0),4)," ",INDEX(bureaux!$A:$H,MATCH($F1933,bureaux!$A:$A,0),5))</f>
        <v>#N/A</v>
      </c>
      <c r="Q1933" s="20" t="e">
        <f>INDEX(bureaux!$A:$H,MATCH($F1933,bureaux!$A:$A,0),6)</f>
        <v>#N/A</v>
      </c>
      <c r="R1933" s="20" t="e">
        <f>INDEX(bureaux!$A:$H,MATCH($F1933,bureaux!$A:$A,0),7)</f>
        <v>#N/A</v>
      </c>
    </row>
    <row r="1934" spans="1:18" x14ac:dyDescent="0.25">
      <c r="A1934" s="20">
        <f>'Elegio-Electors'!C1934</f>
        <v>0</v>
      </c>
      <c r="B1934" s="20">
        <f>'Elegio-Electors'!B1934</f>
        <v>0</v>
      </c>
      <c r="C1934" s="91">
        <f>IF(Procédure!$C$33=2,'Elegio-Electors'!D1934,Procédure!$C$33)</f>
        <v>0</v>
      </c>
      <c r="D1934" s="20">
        <f>'Elegio-Electors'!E1934</f>
        <v>0</v>
      </c>
      <c r="E1934" s="91" t="str">
        <f>IF(LEFT(RIGHT('Elegio-Electors'!L1934,2),1)="C",'Elegio-Electors'!L1934,IF(LEFT(RIGHT('Elegio-Electors'!M1934,2),1)="C",'Elegio-Electors'!M1934,""))</f>
        <v/>
      </c>
      <c r="F1934" s="91" t="str">
        <f>IF(LEFT(RIGHT('Elegio-Electors'!L1934,2),1)="O",'Elegio-Electors'!L1934,IF(LEFT(RIGHT('Elegio-Electors'!M1934,2),1)="O",'Elegio-Electors'!M1934,""))</f>
        <v/>
      </c>
      <c r="G1934" s="91" t="s">
        <v>166</v>
      </c>
      <c r="H1934" s="91" t="s">
        <v>167</v>
      </c>
      <c r="I1934" s="91" t="e">
        <f t="shared" si="150"/>
        <v>#N/A</v>
      </c>
      <c r="J1934" s="91" t="e">
        <f t="shared" si="151"/>
        <v>#N/A</v>
      </c>
      <c r="K1934" s="91" t="e">
        <f>INDEX(bureaux!$A:$I,MATCH($F1934,bureaux!$A:$A,0),9)</f>
        <v>#N/A</v>
      </c>
      <c r="L1934" s="91" t="e">
        <f t="shared" si="152"/>
        <v>#N/A</v>
      </c>
      <c r="M1934" s="91" t="e">
        <f t="shared" si="153"/>
        <v>#N/A</v>
      </c>
      <c r="N1934" s="20" t="e">
        <f t="shared" si="154"/>
        <v>#N/A</v>
      </c>
      <c r="O1934" s="20" t="e">
        <f>INDEX(bureaux!$A:$H,MATCH($F1934,bureaux!$A:$A,0),8)</f>
        <v>#N/A</v>
      </c>
      <c r="P1934" s="91" t="e">
        <f>_xlfn.CONCAT(INDEX(bureaux!$A:$H,MATCH($F1934,bureaux!$A:$A,0),4)," ",INDEX(bureaux!$A:$H,MATCH($F1934,bureaux!$A:$A,0),5))</f>
        <v>#N/A</v>
      </c>
      <c r="Q1934" s="20" t="e">
        <f>INDEX(bureaux!$A:$H,MATCH($F1934,bureaux!$A:$A,0),6)</f>
        <v>#N/A</v>
      </c>
      <c r="R1934" s="20" t="e">
        <f>INDEX(bureaux!$A:$H,MATCH($F1934,bureaux!$A:$A,0),7)</f>
        <v>#N/A</v>
      </c>
    </row>
    <row r="1935" spans="1:18" x14ac:dyDescent="0.25">
      <c r="A1935" s="20">
        <f>'Elegio-Electors'!C1935</f>
        <v>0</v>
      </c>
      <c r="B1935" s="20">
        <f>'Elegio-Electors'!B1935</f>
        <v>0</v>
      </c>
      <c r="C1935" s="91">
        <f>IF(Procédure!$C$33=2,'Elegio-Electors'!D1935,Procédure!$C$33)</f>
        <v>0</v>
      </c>
      <c r="D1935" s="20">
        <f>'Elegio-Electors'!E1935</f>
        <v>0</v>
      </c>
      <c r="E1935" s="91" t="str">
        <f>IF(LEFT(RIGHT('Elegio-Electors'!L1935,2),1)="C",'Elegio-Electors'!L1935,IF(LEFT(RIGHT('Elegio-Electors'!M1935,2),1)="C",'Elegio-Electors'!M1935,""))</f>
        <v/>
      </c>
      <c r="F1935" s="91" t="str">
        <f>IF(LEFT(RIGHT('Elegio-Electors'!L1935,2),1)="O",'Elegio-Electors'!L1935,IF(LEFT(RIGHT('Elegio-Electors'!M1935,2),1)="O",'Elegio-Electors'!M1935,""))</f>
        <v/>
      </c>
      <c r="G1935" s="91" t="s">
        <v>166</v>
      </c>
      <c r="H1935" s="91" t="s">
        <v>167</v>
      </c>
      <c r="I1935" s="91" t="e">
        <f t="shared" si="150"/>
        <v>#N/A</v>
      </c>
      <c r="J1935" s="91" t="e">
        <f t="shared" si="151"/>
        <v>#N/A</v>
      </c>
      <c r="K1935" s="91" t="e">
        <f>INDEX(bureaux!$A:$I,MATCH($F1935,bureaux!$A:$A,0),9)</f>
        <v>#N/A</v>
      </c>
      <c r="L1935" s="91" t="e">
        <f t="shared" si="152"/>
        <v>#N/A</v>
      </c>
      <c r="M1935" s="91" t="e">
        <f t="shared" si="153"/>
        <v>#N/A</v>
      </c>
      <c r="N1935" s="20" t="e">
        <f t="shared" si="154"/>
        <v>#N/A</v>
      </c>
      <c r="O1935" s="20" t="e">
        <f>INDEX(bureaux!$A:$H,MATCH($F1935,bureaux!$A:$A,0),8)</f>
        <v>#N/A</v>
      </c>
      <c r="P1935" s="91" t="e">
        <f>_xlfn.CONCAT(INDEX(bureaux!$A:$H,MATCH($F1935,bureaux!$A:$A,0),4)," ",INDEX(bureaux!$A:$H,MATCH($F1935,bureaux!$A:$A,0),5))</f>
        <v>#N/A</v>
      </c>
      <c r="Q1935" s="20" t="e">
        <f>INDEX(bureaux!$A:$H,MATCH($F1935,bureaux!$A:$A,0),6)</f>
        <v>#N/A</v>
      </c>
      <c r="R1935" s="20" t="e">
        <f>INDEX(bureaux!$A:$H,MATCH($F1935,bureaux!$A:$A,0),7)</f>
        <v>#N/A</v>
      </c>
    </row>
    <row r="1936" spans="1:18" x14ac:dyDescent="0.25">
      <c r="A1936" s="20">
        <f>'Elegio-Electors'!C1936</f>
        <v>0</v>
      </c>
      <c r="B1936" s="20">
        <f>'Elegio-Electors'!B1936</f>
        <v>0</v>
      </c>
      <c r="C1936" s="91">
        <f>IF(Procédure!$C$33=2,'Elegio-Electors'!D1936,Procédure!$C$33)</f>
        <v>0</v>
      </c>
      <c r="D1936" s="20">
        <f>'Elegio-Electors'!E1936</f>
        <v>0</v>
      </c>
      <c r="E1936" s="91" t="str">
        <f>IF(LEFT(RIGHT('Elegio-Electors'!L1936,2),1)="C",'Elegio-Electors'!L1936,IF(LEFT(RIGHT('Elegio-Electors'!M1936,2),1)="C",'Elegio-Electors'!M1936,""))</f>
        <v/>
      </c>
      <c r="F1936" s="91" t="str">
        <f>IF(LEFT(RIGHT('Elegio-Electors'!L1936,2),1)="O",'Elegio-Electors'!L1936,IF(LEFT(RIGHT('Elegio-Electors'!M1936,2),1)="O",'Elegio-Electors'!M1936,""))</f>
        <v/>
      </c>
      <c r="G1936" s="91" t="s">
        <v>166</v>
      </c>
      <c r="H1936" s="91" t="s">
        <v>167</v>
      </c>
      <c r="I1936" s="91" t="e">
        <f t="shared" si="150"/>
        <v>#N/A</v>
      </c>
      <c r="J1936" s="91" t="e">
        <f t="shared" si="151"/>
        <v>#N/A</v>
      </c>
      <c r="K1936" s="91" t="e">
        <f>INDEX(bureaux!$A:$I,MATCH($F1936,bureaux!$A:$A,0),9)</f>
        <v>#N/A</v>
      </c>
      <c r="L1936" s="91" t="e">
        <f t="shared" si="152"/>
        <v>#N/A</v>
      </c>
      <c r="M1936" s="91" t="e">
        <f t="shared" si="153"/>
        <v>#N/A</v>
      </c>
      <c r="N1936" s="20" t="e">
        <f t="shared" si="154"/>
        <v>#N/A</v>
      </c>
      <c r="O1936" s="20" t="e">
        <f>INDEX(bureaux!$A:$H,MATCH($F1936,bureaux!$A:$A,0),8)</f>
        <v>#N/A</v>
      </c>
      <c r="P1936" s="91" t="e">
        <f>_xlfn.CONCAT(INDEX(bureaux!$A:$H,MATCH($F1936,bureaux!$A:$A,0),4)," ",INDEX(bureaux!$A:$H,MATCH($F1936,bureaux!$A:$A,0),5))</f>
        <v>#N/A</v>
      </c>
      <c r="Q1936" s="20" t="e">
        <f>INDEX(bureaux!$A:$H,MATCH($F1936,bureaux!$A:$A,0),6)</f>
        <v>#N/A</v>
      </c>
      <c r="R1936" s="20" t="e">
        <f>INDEX(bureaux!$A:$H,MATCH($F1936,bureaux!$A:$A,0),7)</f>
        <v>#N/A</v>
      </c>
    </row>
    <row r="1937" spans="1:18" x14ac:dyDescent="0.25">
      <c r="A1937" s="20">
        <f>'Elegio-Electors'!C1937</f>
        <v>0</v>
      </c>
      <c r="B1937" s="20">
        <f>'Elegio-Electors'!B1937</f>
        <v>0</v>
      </c>
      <c r="C1937" s="91">
        <f>IF(Procédure!$C$33=2,'Elegio-Electors'!D1937,Procédure!$C$33)</f>
        <v>0</v>
      </c>
      <c r="D1937" s="20">
        <f>'Elegio-Electors'!E1937</f>
        <v>0</v>
      </c>
      <c r="E1937" s="91" t="str">
        <f>IF(LEFT(RIGHT('Elegio-Electors'!L1937,2),1)="C",'Elegio-Electors'!L1937,IF(LEFT(RIGHT('Elegio-Electors'!M1937,2),1)="C",'Elegio-Electors'!M1937,""))</f>
        <v/>
      </c>
      <c r="F1937" s="91" t="str">
        <f>IF(LEFT(RIGHT('Elegio-Electors'!L1937,2),1)="O",'Elegio-Electors'!L1937,IF(LEFT(RIGHT('Elegio-Electors'!M1937,2),1)="O",'Elegio-Electors'!M1937,""))</f>
        <v/>
      </c>
      <c r="G1937" s="91" t="s">
        <v>166</v>
      </c>
      <c r="H1937" s="91" t="s">
        <v>167</v>
      </c>
      <c r="I1937" s="91" t="e">
        <f t="shared" si="150"/>
        <v>#N/A</v>
      </c>
      <c r="J1937" s="91" t="e">
        <f t="shared" si="151"/>
        <v>#N/A</v>
      </c>
      <c r="K1937" s="91" t="e">
        <f>INDEX(bureaux!$A:$I,MATCH($F1937,bureaux!$A:$A,0),9)</f>
        <v>#N/A</v>
      </c>
      <c r="L1937" s="91" t="e">
        <f t="shared" si="152"/>
        <v>#N/A</v>
      </c>
      <c r="M1937" s="91" t="e">
        <f t="shared" si="153"/>
        <v>#N/A</v>
      </c>
      <c r="N1937" s="20" t="e">
        <f t="shared" si="154"/>
        <v>#N/A</v>
      </c>
      <c r="O1937" s="20" t="e">
        <f>INDEX(bureaux!$A:$H,MATCH($F1937,bureaux!$A:$A,0),8)</f>
        <v>#N/A</v>
      </c>
      <c r="P1937" s="91" t="e">
        <f>_xlfn.CONCAT(INDEX(bureaux!$A:$H,MATCH($F1937,bureaux!$A:$A,0),4)," ",INDEX(bureaux!$A:$H,MATCH($F1937,bureaux!$A:$A,0),5))</f>
        <v>#N/A</v>
      </c>
      <c r="Q1937" s="20" t="e">
        <f>INDEX(bureaux!$A:$H,MATCH($F1937,bureaux!$A:$A,0),6)</f>
        <v>#N/A</v>
      </c>
      <c r="R1937" s="20" t="e">
        <f>INDEX(bureaux!$A:$H,MATCH($F1937,bureaux!$A:$A,0),7)</f>
        <v>#N/A</v>
      </c>
    </row>
    <row r="1938" spans="1:18" x14ac:dyDescent="0.25">
      <c r="A1938" s="20">
        <f>'Elegio-Electors'!C1938</f>
        <v>0</v>
      </c>
      <c r="B1938" s="20">
        <f>'Elegio-Electors'!B1938</f>
        <v>0</v>
      </c>
      <c r="C1938" s="91">
        <f>IF(Procédure!$C$33=2,'Elegio-Electors'!D1938,Procédure!$C$33)</f>
        <v>0</v>
      </c>
      <c r="D1938" s="20">
        <f>'Elegio-Electors'!E1938</f>
        <v>0</v>
      </c>
      <c r="E1938" s="91" t="str">
        <f>IF(LEFT(RIGHT('Elegio-Electors'!L1938,2),1)="C",'Elegio-Electors'!L1938,IF(LEFT(RIGHT('Elegio-Electors'!M1938,2),1)="C",'Elegio-Electors'!M1938,""))</f>
        <v/>
      </c>
      <c r="F1938" s="91" t="str">
        <f>IF(LEFT(RIGHT('Elegio-Electors'!L1938,2),1)="O",'Elegio-Electors'!L1938,IF(LEFT(RIGHT('Elegio-Electors'!M1938,2),1)="O",'Elegio-Electors'!M1938,""))</f>
        <v/>
      </c>
      <c r="G1938" s="91" t="s">
        <v>166</v>
      </c>
      <c r="H1938" s="91" t="s">
        <v>167</v>
      </c>
      <c r="I1938" s="91" t="e">
        <f t="shared" si="150"/>
        <v>#N/A</v>
      </c>
      <c r="J1938" s="91" t="e">
        <f t="shared" si="151"/>
        <v>#N/A</v>
      </c>
      <c r="K1938" s="91" t="e">
        <f>INDEX(bureaux!$A:$I,MATCH($F1938,bureaux!$A:$A,0),9)</f>
        <v>#N/A</v>
      </c>
      <c r="L1938" s="91" t="e">
        <f t="shared" si="152"/>
        <v>#N/A</v>
      </c>
      <c r="M1938" s="91" t="e">
        <f t="shared" si="153"/>
        <v>#N/A</v>
      </c>
      <c r="N1938" s="20" t="e">
        <f t="shared" si="154"/>
        <v>#N/A</v>
      </c>
      <c r="O1938" s="20" t="e">
        <f>INDEX(bureaux!$A:$H,MATCH($F1938,bureaux!$A:$A,0),8)</f>
        <v>#N/A</v>
      </c>
      <c r="P1938" s="91" t="e">
        <f>_xlfn.CONCAT(INDEX(bureaux!$A:$H,MATCH($F1938,bureaux!$A:$A,0),4)," ",INDEX(bureaux!$A:$H,MATCH($F1938,bureaux!$A:$A,0),5))</f>
        <v>#N/A</v>
      </c>
      <c r="Q1938" s="20" t="e">
        <f>INDEX(bureaux!$A:$H,MATCH($F1938,bureaux!$A:$A,0),6)</f>
        <v>#N/A</v>
      </c>
      <c r="R1938" s="20" t="e">
        <f>INDEX(bureaux!$A:$H,MATCH($F1938,bureaux!$A:$A,0),7)</f>
        <v>#N/A</v>
      </c>
    </row>
    <row r="1939" spans="1:18" x14ac:dyDescent="0.25">
      <c r="A1939" s="20">
        <f>'Elegio-Electors'!C1939</f>
        <v>0</v>
      </c>
      <c r="B1939" s="20">
        <f>'Elegio-Electors'!B1939</f>
        <v>0</v>
      </c>
      <c r="C1939" s="91">
        <f>IF(Procédure!$C$33=2,'Elegio-Electors'!D1939,Procédure!$C$33)</f>
        <v>0</v>
      </c>
      <c r="D1939" s="20">
        <f>'Elegio-Electors'!E1939</f>
        <v>0</v>
      </c>
      <c r="E1939" s="91" t="str">
        <f>IF(LEFT(RIGHT('Elegio-Electors'!L1939,2),1)="C",'Elegio-Electors'!L1939,IF(LEFT(RIGHT('Elegio-Electors'!M1939,2),1)="C",'Elegio-Electors'!M1939,""))</f>
        <v/>
      </c>
      <c r="F1939" s="91" t="str">
        <f>IF(LEFT(RIGHT('Elegio-Electors'!L1939,2),1)="O",'Elegio-Electors'!L1939,IF(LEFT(RIGHT('Elegio-Electors'!M1939,2),1)="O",'Elegio-Electors'!M1939,""))</f>
        <v/>
      </c>
      <c r="G1939" s="91" t="s">
        <v>166</v>
      </c>
      <c r="H1939" s="91" t="s">
        <v>167</v>
      </c>
      <c r="I1939" s="91" t="e">
        <f t="shared" si="150"/>
        <v>#N/A</v>
      </c>
      <c r="J1939" s="91" t="e">
        <f t="shared" si="151"/>
        <v>#N/A</v>
      </c>
      <c r="K1939" s="91" t="e">
        <f>INDEX(bureaux!$A:$I,MATCH($F1939,bureaux!$A:$A,0),9)</f>
        <v>#N/A</v>
      </c>
      <c r="L1939" s="91" t="e">
        <f t="shared" si="152"/>
        <v>#N/A</v>
      </c>
      <c r="M1939" s="91" t="e">
        <f t="shared" si="153"/>
        <v>#N/A</v>
      </c>
      <c r="N1939" s="20" t="e">
        <f t="shared" si="154"/>
        <v>#N/A</v>
      </c>
      <c r="O1939" s="20" t="e">
        <f>INDEX(bureaux!$A:$H,MATCH($F1939,bureaux!$A:$A,0),8)</f>
        <v>#N/A</v>
      </c>
      <c r="P1939" s="91" t="e">
        <f>_xlfn.CONCAT(INDEX(bureaux!$A:$H,MATCH($F1939,bureaux!$A:$A,0),4)," ",INDEX(bureaux!$A:$H,MATCH($F1939,bureaux!$A:$A,0),5))</f>
        <v>#N/A</v>
      </c>
      <c r="Q1939" s="20" t="e">
        <f>INDEX(bureaux!$A:$H,MATCH($F1939,bureaux!$A:$A,0),6)</f>
        <v>#N/A</v>
      </c>
      <c r="R1939" s="20" t="e">
        <f>INDEX(bureaux!$A:$H,MATCH($F1939,bureaux!$A:$A,0),7)</f>
        <v>#N/A</v>
      </c>
    </row>
    <row r="1940" spans="1:18" x14ac:dyDescent="0.25">
      <c r="A1940" s="20">
        <f>'Elegio-Electors'!C1940</f>
        <v>0</v>
      </c>
      <c r="B1940" s="20">
        <f>'Elegio-Electors'!B1940</f>
        <v>0</v>
      </c>
      <c r="C1940" s="91">
        <f>IF(Procédure!$C$33=2,'Elegio-Electors'!D1940,Procédure!$C$33)</f>
        <v>0</v>
      </c>
      <c r="D1940" s="20">
        <f>'Elegio-Electors'!E1940</f>
        <v>0</v>
      </c>
      <c r="E1940" s="91" t="str">
        <f>IF(LEFT(RIGHT('Elegio-Electors'!L1940,2),1)="C",'Elegio-Electors'!L1940,IF(LEFT(RIGHT('Elegio-Electors'!M1940,2),1)="C",'Elegio-Electors'!M1940,""))</f>
        <v/>
      </c>
      <c r="F1940" s="91" t="str">
        <f>IF(LEFT(RIGHT('Elegio-Electors'!L1940,2),1)="O",'Elegio-Electors'!L1940,IF(LEFT(RIGHT('Elegio-Electors'!M1940,2),1)="O",'Elegio-Electors'!M1940,""))</f>
        <v/>
      </c>
      <c r="G1940" s="91" t="s">
        <v>166</v>
      </c>
      <c r="H1940" s="91" t="s">
        <v>167</v>
      </c>
      <c r="I1940" s="91" t="e">
        <f t="shared" si="150"/>
        <v>#N/A</v>
      </c>
      <c r="J1940" s="91" t="e">
        <f t="shared" si="151"/>
        <v>#N/A</v>
      </c>
      <c r="K1940" s="91" t="e">
        <f>INDEX(bureaux!$A:$I,MATCH($F1940,bureaux!$A:$A,0),9)</f>
        <v>#N/A</v>
      </c>
      <c r="L1940" s="91" t="e">
        <f t="shared" si="152"/>
        <v>#N/A</v>
      </c>
      <c r="M1940" s="91" t="e">
        <f t="shared" si="153"/>
        <v>#N/A</v>
      </c>
      <c r="N1940" s="20" t="e">
        <f t="shared" si="154"/>
        <v>#N/A</v>
      </c>
      <c r="O1940" s="20" t="e">
        <f>INDEX(bureaux!$A:$H,MATCH($F1940,bureaux!$A:$A,0),8)</f>
        <v>#N/A</v>
      </c>
      <c r="P1940" s="91" t="e">
        <f>_xlfn.CONCAT(INDEX(bureaux!$A:$H,MATCH($F1940,bureaux!$A:$A,0),4)," ",INDEX(bureaux!$A:$H,MATCH($F1940,bureaux!$A:$A,0),5))</f>
        <v>#N/A</v>
      </c>
      <c r="Q1940" s="20" t="e">
        <f>INDEX(bureaux!$A:$H,MATCH($F1940,bureaux!$A:$A,0),6)</f>
        <v>#N/A</v>
      </c>
      <c r="R1940" s="20" t="e">
        <f>INDEX(bureaux!$A:$H,MATCH($F1940,bureaux!$A:$A,0),7)</f>
        <v>#N/A</v>
      </c>
    </row>
    <row r="1941" spans="1:18" x14ac:dyDescent="0.25">
      <c r="A1941" s="20">
        <f>'Elegio-Electors'!C1941</f>
        <v>0</v>
      </c>
      <c r="B1941" s="20">
        <f>'Elegio-Electors'!B1941</f>
        <v>0</v>
      </c>
      <c r="C1941" s="91">
        <f>IF(Procédure!$C$33=2,'Elegio-Electors'!D1941,Procédure!$C$33)</f>
        <v>0</v>
      </c>
      <c r="D1941" s="20">
        <f>'Elegio-Electors'!E1941</f>
        <v>0</v>
      </c>
      <c r="E1941" s="91" t="str">
        <f>IF(LEFT(RIGHT('Elegio-Electors'!L1941,2),1)="C",'Elegio-Electors'!L1941,IF(LEFT(RIGHT('Elegio-Electors'!M1941,2),1)="C",'Elegio-Electors'!M1941,""))</f>
        <v/>
      </c>
      <c r="F1941" s="91" t="str">
        <f>IF(LEFT(RIGHT('Elegio-Electors'!L1941,2),1)="O",'Elegio-Electors'!L1941,IF(LEFT(RIGHT('Elegio-Electors'!M1941,2),1)="O",'Elegio-Electors'!M1941,""))</f>
        <v/>
      </c>
      <c r="G1941" s="91" t="s">
        <v>166</v>
      </c>
      <c r="H1941" s="91" t="s">
        <v>167</v>
      </c>
      <c r="I1941" s="91" t="e">
        <f t="shared" si="150"/>
        <v>#N/A</v>
      </c>
      <c r="J1941" s="91" t="e">
        <f t="shared" si="151"/>
        <v>#N/A</v>
      </c>
      <c r="K1941" s="91" t="e">
        <f>INDEX(bureaux!$A:$I,MATCH($F1941,bureaux!$A:$A,0),9)</f>
        <v>#N/A</v>
      </c>
      <c r="L1941" s="91" t="e">
        <f t="shared" si="152"/>
        <v>#N/A</v>
      </c>
      <c r="M1941" s="91" t="e">
        <f t="shared" si="153"/>
        <v>#N/A</v>
      </c>
      <c r="N1941" s="20" t="e">
        <f t="shared" si="154"/>
        <v>#N/A</v>
      </c>
      <c r="O1941" s="20" t="e">
        <f>INDEX(bureaux!$A:$H,MATCH($F1941,bureaux!$A:$A,0),8)</f>
        <v>#N/A</v>
      </c>
      <c r="P1941" s="91" t="e">
        <f>_xlfn.CONCAT(INDEX(bureaux!$A:$H,MATCH($F1941,bureaux!$A:$A,0),4)," ",INDEX(bureaux!$A:$H,MATCH($F1941,bureaux!$A:$A,0),5))</f>
        <v>#N/A</v>
      </c>
      <c r="Q1941" s="20" t="e">
        <f>INDEX(bureaux!$A:$H,MATCH($F1941,bureaux!$A:$A,0),6)</f>
        <v>#N/A</v>
      </c>
      <c r="R1941" s="20" t="e">
        <f>INDEX(bureaux!$A:$H,MATCH($F1941,bureaux!$A:$A,0),7)</f>
        <v>#N/A</v>
      </c>
    </row>
    <row r="1942" spans="1:18" x14ac:dyDescent="0.25">
      <c r="A1942" s="20">
        <f>'Elegio-Electors'!C1942</f>
        <v>0</v>
      </c>
      <c r="B1942" s="20">
        <f>'Elegio-Electors'!B1942</f>
        <v>0</v>
      </c>
      <c r="C1942" s="91">
        <f>IF(Procédure!$C$33=2,'Elegio-Electors'!D1942,Procédure!$C$33)</f>
        <v>0</v>
      </c>
      <c r="D1942" s="20">
        <f>'Elegio-Electors'!E1942</f>
        <v>0</v>
      </c>
      <c r="E1942" s="91" t="str">
        <f>IF(LEFT(RIGHT('Elegio-Electors'!L1942,2),1)="C",'Elegio-Electors'!L1942,IF(LEFT(RIGHT('Elegio-Electors'!M1942,2),1)="C",'Elegio-Electors'!M1942,""))</f>
        <v/>
      </c>
      <c r="F1942" s="91" t="str">
        <f>IF(LEFT(RIGHT('Elegio-Electors'!L1942,2),1)="O",'Elegio-Electors'!L1942,IF(LEFT(RIGHT('Elegio-Electors'!M1942,2),1)="O",'Elegio-Electors'!M1942,""))</f>
        <v/>
      </c>
      <c r="G1942" s="91" t="s">
        <v>166</v>
      </c>
      <c r="H1942" s="91" t="s">
        <v>167</v>
      </c>
      <c r="I1942" s="91" t="e">
        <f t="shared" si="150"/>
        <v>#N/A</v>
      </c>
      <c r="J1942" s="91" t="e">
        <f t="shared" si="151"/>
        <v>#N/A</v>
      </c>
      <c r="K1942" s="91" t="e">
        <f>INDEX(bureaux!$A:$I,MATCH($F1942,bureaux!$A:$A,0),9)</f>
        <v>#N/A</v>
      </c>
      <c r="L1942" s="91" t="e">
        <f t="shared" si="152"/>
        <v>#N/A</v>
      </c>
      <c r="M1942" s="91" t="e">
        <f t="shared" si="153"/>
        <v>#N/A</v>
      </c>
      <c r="N1942" s="20" t="e">
        <f t="shared" si="154"/>
        <v>#N/A</v>
      </c>
      <c r="O1942" s="20" t="e">
        <f>INDEX(bureaux!$A:$H,MATCH($F1942,bureaux!$A:$A,0),8)</f>
        <v>#N/A</v>
      </c>
      <c r="P1942" s="91" t="e">
        <f>_xlfn.CONCAT(INDEX(bureaux!$A:$H,MATCH($F1942,bureaux!$A:$A,0),4)," ",INDEX(bureaux!$A:$H,MATCH($F1942,bureaux!$A:$A,0),5))</f>
        <v>#N/A</v>
      </c>
      <c r="Q1942" s="20" t="e">
        <f>INDEX(bureaux!$A:$H,MATCH($F1942,bureaux!$A:$A,0),6)</f>
        <v>#N/A</v>
      </c>
      <c r="R1942" s="20" t="e">
        <f>INDEX(bureaux!$A:$H,MATCH($F1942,bureaux!$A:$A,0),7)</f>
        <v>#N/A</v>
      </c>
    </row>
    <row r="1943" spans="1:18" x14ac:dyDescent="0.25">
      <c r="A1943" s="20">
        <f>'Elegio-Electors'!C1943</f>
        <v>0</v>
      </c>
      <c r="B1943" s="20">
        <f>'Elegio-Electors'!B1943</f>
        <v>0</v>
      </c>
      <c r="C1943" s="91">
        <f>IF(Procédure!$C$33=2,'Elegio-Electors'!D1943,Procédure!$C$33)</f>
        <v>0</v>
      </c>
      <c r="D1943" s="20">
        <f>'Elegio-Electors'!E1943</f>
        <v>0</v>
      </c>
      <c r="E1943" s="91" t="str">
        <f>IF(LEFT(RIGHT('Elegio-Electors'!L1943,2),1)="C",'Elegio-Electors'!L1943,IF(LEFT(RIGHT('Elegio-Electors'!M1943,2),1)="C",'Elegio-Electors'!M1943,""))</f>
        <v/>
      </c>
      <c r="F1943" s="91" t="str">
        <f>IF(LEFT(RIGHT('Elegio-Electors'!L1943,2),1)="O",'Elegio-Electors'!L1943,IF(LEFT(RIGHT('Elegio-Electors'!M1943,2),1)="O",'Elegio-Electors'!M1943,""))</f>
        <v/>
      </c>
      <c r="G1943" s="91" t="s">
        <v>166</v>
      </c>
      <c r="H1943" s="91" t="s">
        <v>167</v>
      </c>
      <c r="I1943" s="91" t="e">
        <f t="shared" si="150"/>
        <v>#N/A</v>
      </c>
      <c r="J1943" s="91" t="e">
        <f t="shared" si="151"/>
        <v>#N/A</v>
      </c>
      <c r="K1943" s="91" t="e">
        <f>INDEX(bureaux!$A:$I,MATCH($F1943,bureaux!$A:$A,0),9)</f>
        <v>#N/A</v>
      </c>
      <c r="L1943" s="91" t="e">
        <f t="shared" si="152"/>
        <v>#N/A</v>
      </c>
      <c r="M1943" s="91" t="e">
        <f t="shared" si="153"/>
        <v>#N/A</v>
      </c>
      <c r="N1943" s="20" t="e">
        <f t="shared" si="154"/>
        <v>#N/A</v>
      </c>
      <c r="O1943" s="20" t="e">
        <f>INDEX(bureaux!$A:$H,MATCH($F1943,bureaux!$A:$A,0),8)</f>
        <v>#N/A</v>
      </c>
      <c r="P1943" s="91" t="e">
        <f>_xlfn.CONCAT(INDEX(bureaux!$A:$H,MATCH($F1943,bureaux!$A:$A,0),4)," ",INDEX(bureaux!$A:$H,MATCH($F1943,bureaux!$A:$A,0),5))</f>
        <v>#N/A</v>
      </c>
      <c r="Q1943" s="20" t="e">
        <f>INDEX(bureaux!$A:$H,MATCH($F1943,bureaux!$A:$A,0),6)</f>
        <v>#N/A</v>
      </c>
      <c r="R1943" s="20" t="e">
        <f>INDEX(bureaux!$A:$H,MATCH($F1943,bureaux!$A:$A,0),7)</f>
        <v>#N/A</v>
      </c>
    </row>
    <row r="1944" spans="1:18" x14ac:dyDescent="0.25">
      <c r="A1944" s="20">
        <f>'Elegio-Electors'!C1944</f>
        <v>0</v>
      </c>
      <c r="B1944" s="20">
        <f>'Elegio-Electors'!B1944</f>
        <v>0</v>
      </c>
      <c r="C1944" s="91">
        <f>IF(Procédure!$C$33=2,'Elegio-Electors'!D1944,Procédure!$C$33)</f>
        <v>0</v>
      </c>
      <c r="D1944" s="20">
        <f>'Elegio-Electors'!E1944</f>
        <v>0</v>
      </c>
      <c r="E1944" s="91" t="str">
        <f>IF(LEFT(RIGHT('Elegio-Electors'!L1944,2),1)="C",'Elegio-Electors'!L1944,IF(LEFT(RIGHT('Elegio-Electors'!M1944,2),1)="C",'Elegio-Electors'!M1944,""))</f>
        <v/>
      </c>
      <c r="F1944" s="91" t="str">
        <f>IF(LEFT(RIGHT('Elegio-Electors'!L1944,2),1)="O",'Elegio-Electors'!L1944,IF(LEFT(RIGHT('Elegio-Electors'!M1944,2),1)="O",'Elegio-Electors'!M1944,""))</f>
        <v/>
      </c>
      <c r="G1944" s="91" t="s">
        <v>166</v>
      </c>
      <c r="H1944" s="91" t="s">
        <v>167</v>
      </c>
      <c r="I1944" s="91" t="e">
        <f t="shared" si="150"/>
        <v>#N/A</v>
      </c>
      <c r="J1944" s="91" t="e">
        <f t="shared" si="151"/>
        <v>#N/A</v>
      </c>
      <c r="K1944" s="91" t="e">
        <f>INDEX(bureaux!$A:$I,MATCH($F1944,bureaux!$A:$A,0),9)</f>
        <v>#N/A</v>
      </c>
      <c r="L1944" s="91" t="e">
        <f t="shared" si="152"/>
        <v>#N/A</v>
      </c>
      <c r="M1944" s="91" t="e">
        <f t="shared" si="153"/>
        <v>#N/A</v>
      </c>
      <c r="N1944" s="20" t="e">
        <f t="shared" si="154"/>
        <v>#N/A</v>
      </c>
      <c r="O1944" s="20" t="e">
        <f>INDEX(bureaux!$A:$H,MATCH($F1944,bureaux!$A:$A,0),8)</f>
        <v>#N/A</v>
      </c>
      <c r="P1944" s="91" t="e">
        <f>_xlfn.CONCAT(INDEX(bureaux!$A:$H,MATCH($F1944,bureaux!$A:$A,0),4)," ",INDEX(bureaux!$A:$H,MATCH($F1944,bureaux!$A:$A,0),5))</f>
        <v>#N/A</v>
      </c>
      <c r="Q1944" s="20" t="e">
        <f>INDEX(bureaux!$A:$H,MATCH($F1944,bureaux!$A:$A,0),6)</f>
        <v>#N/A</v>
      </c>
      <c r="R1944" s="20" t="e">
        <f>INDEX(bureaux!$A:$H,MATCH($F1944,bureaux!$A:$A,0),7)</f>
        <v>#N/A</v>
      </c>
    </row>
    <row r="1945" spans="1:18" x14ac:dyDescent="0.25">
      <c r="A1945" s="20">
        <f>'Elegio-Electors'!C1945</f>
        <v>0</v>
      </c>
      <c r="B1945" s="20">
        <f>'Elegio-Electors'!B1945</f>
        <v>0</v>
      </c>
      <c r="C1945" s="91">
        <f>IF(Procédure!$C$33=2,'Elegio-Electors'!D1945,Procédure!$C$33)</f>
        <v>0</v>
      </c>
      <c r="D1945" s="20">
        <f>'Elegio-Electors'!E1945</f>
        <v>0</v>
      </c>
      <c r="E1945" s="91" t="str">
        <f>IF(LEFT(RIGHT('Elegio-Electors'!L1945,2),1)="C",'Elegio-Electors'!L1945,IF(LEFT(RIGHT('Elegio-Electors'!M1945,2),1)="C",'Elegio-Electors'!M1945,""))</f>
        <v/>
      </c>
      <c r="F1945" s="91" t="str">
        <f>IF(LEFT(RIGHT('Elegio-Electors'!L1945,2),1)="O",'Elegio-Electors'!L1945,IF(LEFT(RIGHT('Elegio-Electors'!M1945,2),1)="O",'Elegio-Electors'!M1945,""))</f>
        <v/>
      </c>
      <c r="G1945" s="91" t="s">
        <v>166</v>
      </c>
      <c r="H1945" s="91" t="s">
        <v>167</v>
      </c>
      <c r="I1945" s="91" t="e">
        <f t="shared" si="150"/>
        <v>#N/A</v>
      </c>
      <c r="J1945" s="91" t="e">
        <f t="shared" si="151"/>
        <v>#N/A</v>
      </c>
      <c r="K1945" s="91" t="e">
        <f>INDEX(bureaux!$A:$I,MATCH($F1945,bureaux!$A:$A,0),9)</f>
        <v>#N/A</v>
      </c>
      <c r="L1945" s="91" t="e">
        <f t="shared" si="152"/>
        <v>#N/A</v>
      </c>
      <c r="M1945" s="91" t="e">
        <f t="shared" si="153"/>
        <v>#N/A</v>
      </c>
      <c r="N1945" s="20" t="e">
        <f t="shared" si="154"/>
        <v>#N/A</v>
      </c>
      <c r="O1945" s="20" t="e">
        <f>INDEX(bureaux!$A:$H,MATCH($F1945,bureaux!$A:$A,0),8)</f>
        <v>#N/A</v>
      </c>
      <c r="P1945" s="91" t="e">
        <f>_xlfn.CONCAT(INDEX(bureaux!$A:$H,MATCH($F1945,bureaux!$A:$A,0),4)," ",INDEX(bureaux!$A:$H,MATCH($F1945,bureaux!$A:$A,0),5))</f>
        <v>#N/A</v>
      </c>
      <c r="Q1945" s="20" t="e">
        <f>INDEX(bureaux!$A:$H,MATCH($F1945,bureaux!$A:$A,0),6)</f>
        <v>#N/A</v>
      </c>
      <c r="R1945" s="20" t="e">
        <f>INDEX(bureaux!$A:$H,MATCH($F1945,bureaux!$A:$A,0),7)</f>
        <v>#N/A</v>
      </c>
    </row>
    <row r="1946" spans="1:18" x14ac:dyDescent="0.25">
      <c r="A1946" s="20">
        <f>'Elegio-Electors'!C1946</f>
        <v>0</v>
      </c>
      <c r="B1946" s="20">
        <f>'Elegio-Electors'!B1946</f>
        <v>0</v>
      </c>
      <c r="C1946" s="91">
        <f>IF(Procédure!$C$33=2,'Elegio-Electors'!D1946,Procédure!$C$33)</f>
        <v>0</v>
      </c>
      <c r="D1946" s="20">
        <f>'Elegio-Electors'!E1946</f>
        <v>0</v>
      </c>
      <c r="E1946" s="91" t="str">
        <f>IF(LEFT(RIGHT('Elegio-Electors'!L1946,2),1)="C",'Elegio-Electors'!L1946,IF(LEFT(RIGHT('Elegio-Electors'!M1946,2),1)="C",'Elegio-Electors'!M1946,""))</f>
        <v/>
      </c>
      <c r="F1946" s="91" t="str">
        <f>IF(LEFT(RIGHT('Elegio-Electors'!L1946,2),1)="O",'Elegio-Electors'!L1946,IF(LEFT(RIGHT('Elegio-Electors'!M1946,2),1)="O",'Elegio-Electors'!M1946,""))</f>
        <v/>
      </c>
      <c r="G1946" s="91" t="s">
        <v>166</v>
      </c>
      <c r="H1946" s="91" t="s">
        <v>167</v>
      </c>
      <c r="I1946" s="91" t="e">
        <f t="shared" si="150"/>
        <v>#N/A</v>
      </c>
      <c r="J1946" s="91" t="e">
        <f t="shared" si="151"/>
        <v>#N/A</v>
      </c>
      <c r="K1946" s="91" t="e">
        <f>INDEX(bureaux!$A:$I,MATCH($F1946,bureaux!$A:$A,0),9)</f>
        <v>#N/A</v>
      </c>
      <c r="L1946" s="91" t="e">
        <f t="shared" si="152"/>
        <v>#N/A</v>
      </c>
      <c r="M1946" s="91" t="e">
        <f t="shared" si="153"/>
        <v>#N/A</v>
      </c>
      <c r="N1946" s="20" t="e">
        <f t="shared" si="154"/>
        <v>#N/A</v>
      </c>
      <c r="O1946" s="20" t="e">
        <f>INDEX(bureaux!$A:$H,MATCH($F1946,bureaux!$A:$A,0),8)</f>
        <v>#N/A</v>
      </c>
      <c r="P1946" s="91" t="e">
        <f>_xlfn.CONCAT(INDEX(bureaux!$A:$H,MATCH($F1946,bureaux!$A:$A,0),4)," ",INDEX(bureaux!$A:$H,MATCH($F1946,bureaux!$A:$A,0),5))</f>
        <v>#N/A</v>
      </c>
      <c r="Q1946" s="20" t="e">
        <f>INDEX(bureaux!$A:$H,MATCH($F1946,bureaux!$A:$A,0),6)</f>
        <v>#N/A</v>
      </c>
      <c r="R1946" s="20" t="e">
        <f>INDEX(bureaux!$A:$H,MATCH($F1946,bureaux!$A:$A,0),7)</f>
        <v>#N/A</v>
      </c>
    </row>
    <row r="1947" spans="1:18" x14ac:dyDescent="0.25">
      <c r="A1947" s="20">
        <f>'Elegio-Electors'!C1947</f>
        <v>0</v>
      </c>
      <c r="B1947" s="20">
        <f>'Elegio-Electors'!B1947</f>
        <v>0</v>
      </c>
      <c r="C1947" s="91">
        <f>IF(Procédure!$C$33=2,'Elegio-Electors'!D1947,Procédure!$C$33)</f>
        <v>0</v>
      </c>
      <c r="D1947" s="20">
        <f>'Elegio-Electors'!E1947</f>
        <v>0</v>
      </c>
      <c r="E1947" s="91" t="str">
        <f>IF(LEFT(RIGHT('Elegio-Electors'!L1947,2),1)="C",'Elegio-Electors'!L1947,IF(LEFT(RIGHT('Elegio-Electors'!M1947,2),1)="C",'Elegio-Electors'!M1947,""))</f>
        <v/>
      </c>
      <c r="F1947" s="91" t="str">
        <f>IF(LEFT(RIGHT('Elegio-Electors'!L1947,2),1)="O",'Elegio-Electors'!L1947,IF(LEFT(RIGHT('Elegio-Electors'!M1947,2),1)="O",'Elegio-Electors'!M1947,""))</f>
        <v/>
      </c>
      <c r="G1947" s="91" t="s">
        <v>166</v>
      </c>
      <c r="H1947" s="91" t="s">
        <v>167</v>
      </c>
      <c r="I1947" s="91" t="e">
        <f t="shared" si="150"/>
        <v>#N/A</v>
      </c>
      <c r="J1947" s="91" t="e">
        <f t="shared" si="151"/>
        <v>#N/A</v>
      </c>
      <c r="K1947" s="91" t="e">
        <f>INDEX(bureaux!$A:$I,MATCH($F1947,bureaux!$A:$A,0),9)</f>
        <v>#N/A</v>
      </c>
      <c r="L1947" s="91" t="e">
        <f t="shared" si="152"/>
        <v>#N/A</v>
      </c>
      <c r="M1947" s="91" t="e">
        <f t="shared" si="153"/>
        <v>#N/A</v>
      </c>
      <c r="N1947" s="20" t="e">
        <f t="shared" si="154"/>
        <v>#N/A</v>
      </c>
      <c r="O1947" s="20" t="e">
        <f>INDEX(bureaux!$A:$H,MATCH($F1947,bureaux!$A:$A,0),8)</f>
        <v>#N/A</v>
      </c>
      <c r="P1947" s="91" t="e">
        <f>_xlfn.CONCAT(INDEX(bureaux!$A:$H,MATCH($F1947,bureaux!$A:$A,0),4)," ",INDEX(bureaux!$A:$H,MATCH($F1947,bureaux!$A:$A,0),5))</f>
        <v>#N/A</v>
      </c>
      <c r="Q1947" s="20" t="e">
        <f>INDEX(bureaux!$A:$H,MATCH($F1947,bureaux!$A:$A,0),6)</f>
        <v>#N/A</v>
      </c>
      <c r="R1947" s="20" t="e">
        <f>INDEX(bureaux!$A:$H,MATCH($F1947,bureaux!$A:$A,0),7)</f>
        <v>#N/A</v>
      </c>
    </row>
    <row r="1948" spans="1:18" x14ac:dyDescent="0.25">
      <c r="A1948" s="20">
        <f>'Elegio-Electors'!C1948</f>
        <v>0</v>
      </c>
      <c r="B1948" s="20">
        <f>'Elegio-Electors'!B1948</f>
        <v>0</v>
      </c>
      <c r="C1948" s="91">
        <f>IF(Procédure!$C$33=2,'Elegio-Electors'!D1948,Procédure!$C$33)</f>
        <v>0</v>
      </c>
      <c r="D1948" s="20">
        <f>'Elegio-Electors'!E1948</f>
        <v>0</v>
      </c>
      <c r="E1948" s="91" t="str">
        <f>IF(LEFT(RIGHT('Elegio-Electors'!L1948,2),1)="C",'Elegio-Electors'!L1948,IF(LEFT(RIGHT('Elegio-Electors'!M1948,2),1)="C",'Elegio-Electors'!M1948,""))</f>
        <v/>
      </c>
      <c r="F1948" s="91" t="str">
        <f>IF(LEFT(RIGHT('Elegio-Electors'!L1948,2),1)="O",'Elegio-Electors'!L1948,IF(LEFT(RIGHT('Elegio-Electors'!M1948,2),1)="O",'Elegio-Electors'!M1948,""))</f>
        <v/>
      </c>
      <c r="G1948" s="91" t="s">
        <v>166</v>
      </c>
      <c r="H1948" s="91" t="s">
        <v>167</v>
      </c>
      <c r="I1948" s="91" t="e">
        <f t="shared" si="150"/>
        <v>#N/A</v>
      </c>
      <c r="J1948" s="91" t="e">
        <f t="shared" si="151"/>
        <v>#N/A</v>
      </c>
      <c r="K1948" s="91" t="e">
        <f>INDEX(bureaux!$A:$I,MATCH($F1948,bureaux!$A:$A,0),9)</f>
        <v>#N/A</v>
      </c>
      <c r="L1948" s="91" t="e">
        <f t="shared" si="152"/>
        <v>#N/A</v>
      </c>
      <c r="M1948" s="91" t="e">
        <f t="shared" si="153"/>
        <v>#N/A</v>
      </c>
      <c r="N1948" s="20" t="e">
        <f t="shared" si="154"/>
        <v>#N/A</v>
      </c>
      <c r="O1948" s="20" t="e">
        <f>INDEX(bureaux!$A:$H,MATCH($F1948,bureaux!$A:$A,0),8)</f>
        <v>#N/A</v>
      </c>
      <c r="P1948" s="91" t="e">
        <f>_xlfn.CONCAT(INDEX(bureaux!$A:$H,MATCH($F1948,bureaux!$A:$A,0),4)," ",INDEX(bureaux!$A:$H,MATCH($F1948,bureaux!$A:$A,0),5))</f>
        <v>#N/A</v>
      </c>
      <c r="Q1948" s="20" t="e">
        <f>INDEX(bureaux!$A:$H,MATCH($F1948,bureaux!$A:$A,0),6)</f>
        <v>#N/A</v>
      </c>
      <c r="R1948" s="20" t="e">
        <f>INDEX(bureaux!$A:$H,MATCH($F1948,bureaux!$A:$A,0),7)</f>
        <v>#N/A</v>
      </c>
    </row>
    <row r="1949" spans="1:18" x14ac:dyDescent="0.25">
      <c r="A1949" s="20">
        <f>'Elegio-Electors'!C1949</f>
        <v>0</v>
      </c>
      <c r="B1949" s="20">
        <f>'Elegio-Electors'!B1949</f>
        <v>0</v>
      </c>
      <c r="C1949" s="91">
        <f>IF(Procédure!$C$33=2,'Elegio-Electors'!D1949,Procédure!$C$33)</f>
        <v>0</v>
      </c>
      <c r="D1949" s="20">
        <f>'Elegio-Electors'!E1949</f>
        <v>0</v>
      </c>
      <c r="E1949" s="91" t="str">
        <f>IF(LEFT(RIGHT('Elegio-Electors'!L1949,2),1)="C",'Elegio-Electors'!L1949,IF(LEFT(RIGHT('Elegio-Electors'!M1949,2),1)="C",'Elegio-Electors'!M1949,""))</f>
        <v/>
      </c>
      <c r="F1949" s="91" t="str">
        <f>IF(LEFT(RIGHT('Elegio-Electors'!L1949,2),1)="O",'Elegio-Electors'!L1949,IF(LEFT(RIGHT('Elegio-Electors'!M1949,2),1)="O",'Elegio-Electors'!M1949,""))</f>
        <v/>
      </c>
      <c r="G1949" s="91" t="s">
        <v>166</v>
      </c>
      <c r="H1949" s="91" t="s">
        <v>167</v>
      </c>
      <c r="I1949" s="91" t="e">
        <f t="shared" si="150"/>
        <v>#N/A</v>
      </c>
      <c r="J1949" s="91" t="e">
        <f t="shared" si="151"/>
        <v>#N/A</v>
      </c>
      <c r="K1949" s="91" t="e">
        <f>INDEX(bureaux!$A:$I,MATCH($F1949,bureaux!$A:$A,0),9)</f>
        <v>#N/A</v>
      </c>
      <c r="L1949" s="91" t="e">
        <f t="shared" si="152"/>
        <v>#N/A</v>
      </c>
      <c r="M1949" s="91" t="e">
        <f t="shared" si="153"/>
        <v>#N/A</v>
      </c>
      <c r="N1949" s="20" t="e">
        <f t="shared" si="154"/>
        <v>#N/A</v>
      </c>
      <c r="O1949" s="20" t="e">
        <f>INDEX(bureaux!$A:$H,MATCH($F1949,bureaux!$A:$A,0),8)</f>
        <v>#N/A</v>
      </c>
      <c r="P1949" s="91" t="e">
        <f>_xlfn.CONCAT(INDEX(bureaux!$A:$H,MATCH($F1949,bureaux!$A:$A,0),4)," ",INDEX(bureaux!$A:$H,MATCH($F1949,bureaux!$A:$A,0),5))</f>
        <v>#N/A</v>
      </c>
      <c r="Q1949" s="20" t="e">
        <f>INDEX(bureaux!$A:$H,MATCH($F1949,bureaux!$A:$A,0),6)</f>
        <v>#N/A</v>
      </c>
      <c r="R1949" s="20" t="e">
        <f>INDEX(bureaux!$A:$H,MATCH($F1949,bureaux!$A:$A,0),7)</f>
        <v>#N/A</v>
      </c>
    </row>
    <row r="1950" spans="1:18" x14ac:dyDescent="0.25">
      <c r="A1950" s="20">
        <f>'Elegio-Electors'!C1950</f>
        <v>0</v>
      </c>
      <c r="B1950" s="20">
        <f>'Elegio-Electors'!B1950</f>
        <v>0</v>
      </c>
      <c r="C1950" s="91">
        <f>IF(Procédure!$C$33=2,'Elegio-Electors'!D1950,Procédure!$C$33)</f>
        <v>0</v>
      </c>
      <c r="D1950" s="20">
        <f>'Elegio-Electors'!E1950</f>
        <v>0</v>
      </c>
      <c r="E1950" s="91" t="str">
        <f>IF(LEFT(RIGHT('Elegio-Electors'!L1950,2),1)="C",'Elegio-Electors'!L1950,IF(LEFT(RIGHT('Elegio-Electors'!M1950,2),1)="C",'Elegio-Electors'!M1950,""))</f>
        <v/>
      </c>
      <c r="F1950" s="91" t="str">
        <f>IF(LEFT(RIGHT('Elegio-Electors'!L1950,2),1)="O",'Elegio-Electors'!L1950,IF(LEFT(RIGHT('Elegio-Electors'!M1950,2),1)="O",'Elegio-Electors'!M1950,""))</f>
        <v/>
      </c>
      <c r="G1950" s="91" t="s">
        <v>166</v>
      </c>
      <c r="H1950" s="91" t="s">
        <v>167</v>
      </c>
      <c r="I1950" s="91" t="e">
        <f t="shared" si="150"/>
        <v>#N/A</v>
      </c>
      <c r="J1950" s="91" t="e">
        <f t="shared" si="151"/>
        <v>#N/A</v>
      </c>
      <c r="K1950" s="91" t="e">
        <f>INDEX(bureaux!$A:$I,MATCH($F1950,bureaux!$A:$A,0),9)</f>
        <v>#N/A</v>
      </c>
      <c r="L1950" s="91" t="e">
        <f t="shared" si="152"/>
        <v>#N/A</v>
      </c>
      <c r="M1950" s="91" t="e">
        <f t="shared" si="153"/>
        <v>#N/A</v>
      </c>
      <c r="N1950" s="20" t="e">
        <f t="shared" si="154"/>
        <v>#N/A</v>
      </c>
      <c r="O1950" s="20" t="e">
        <f>INDEX(bureaux!$A:$H,MATCH($F1950,bureaux!$A:$A,0),8)</f>
        <v>#N/A</v>
      </c>
      <c r="P1950" s="91" t="e">
        <f>_xlfn.CONCAT(INDEX(bureaux!$A:$H,MATCH($F1950,bureaux!$A:$A,0),4)," ",INDEX(bureaux!$A:$H,MATCH($F1950,bureaux!$A:$A,0),5))</f>
        <v>#N/A</v>
      </c>
      <c r="Q1950" s="20" t="e">
        <f>INDEX(bureaux!$A:$H,MATCH($F1950,bureaux!$A:$A,0),6)</f>
        <v>#N/A</v>
      </c>
      <c r="R1950" s="20" t="e">
        <f>INDEX(bureaux!$A:$H,MATCH($F1950,bureaux!$A:$A,0),7)</f>
        <v>#N/A</v>
      </c>
    </row>
    <row r="1951" spans="1:18" x14ac:dyDescent="0.25">
      <c r="A1951" s="20">
        <f>'Elegio-Electors'!C1951</f>
        <v>0</v>
      </c>
      <c r="B1951" s="20">
        <f>'Elegio-Electors'!B1951</f>
        <v>0</v>
      </c>
      <c r="C1951" s="91">
        <f>IF(Procédure!$C$33=2,'Elegio-Electors'!D1951,Procédure!$C$33)</f>
        <v>0</v>
      </c>
      <c r="D1951" s="20">
        <f>'Elegio-Electors'!E1951</f>
        <v>0</v>
      </c>
      <c r="E1951" s="91" t="str">
        <f>IF(LEFT(RIGHT('Elegio-Electors'!L1951,2),1)="C",'Elegio-Electors'!L1951,IF(LEFT(RIGHT('Elegio-Electors'!M1951,2),1)="C",'Elegio-Electors'!M1951,""))</f>
        <v/>
      </c>
      <c r="F1951" s="91" t="str">
        <f>IF(LEFT(RIGHT('Elegio-Electors'!L1951,2),1)="O",'Elegio-Electors'!L1951,IF(LEFT(RIGHT('Elegio-Electors'!M1951,2),1)="O",'Elegio-Electors'!M1951,""))</f>
        <v/>
      </c>
      <c r="G1951" s="91" t="s">
        <v>166</v>
      </c>
      <c r="H1951" s="91" t="s">
        <v>167</v>
      </c>
      <c r="I1951" s="91" t="e">
        <f t="shared" si="150"/>
        <v>#N/A</v>
      </c>
      <c r="J1951" s="91" t="e">
        <f t="shared" si="151"/>
        <v>#N/A</v>
      </c>
      <c r="K1951" s="91" t="e">
        <f>INDEX(bureaux!$A:$I,MATCH($F1951,bureaux!$A:$A,0),9)</f>
        <v>#N/A</v>
      </c>
      <c r="L1951" s="91" t="e">
        <f t="shared" si="152"/>
        <v>#N/A</v>
      </c>
      <c r="M1951" s="91" t="e">
        <f t="shared" si="153"/>
        <v>#N/A</v>
      </c>
      <c r="N1951" s="20" t="e">
        <f t="shared" si="154"/>
        <v>#N/A</v>
      </c>
      <c r="O1951" s="20" t="e">
        <f>INDEX(bureaux!$A:$H,MATCH($F1951,bureaux!$A:$A,0),8)</f>
        <v>#N/A</v>
      </c>
      <c r="P1951" s="91" t="e">
        <f>_xlfn.CONCAT(INDEX(bureaux!$A:$H,MATCH($F1951,bureaux!$A:$A,0),4)," ",INDEX(bureaux!$A:$H,MATCH($F1951,bureaux!$A:$A,0),5))</f>
        <v>#N/A</v>
      </c>
      <c r="Q1951" s="20" t="e">
        <f>INDEX(bureaux!$A:$H,MATCH($F1951,bureaux!$A:$A,0),6)</f>
        <v>#N/A</v>
      </c>
      <c r="R1951" s="20" t="e">
        <f>INDEX(bureaux!$A:$H,MATCH($F1951,bureaux!$A:$A,0),7)</f>
        <v>#N/A</v>
      </c>
    </row>
    <row r="1952" spans="1:18" x14ac:dyDescent="0.25">
      <c r="A1952" s="20">
        <f>'Elegio-Electors'!C1952</f>
        <v>0</v>
      </c>
      <c r="B1952" s="20">
        <f>'Elegio-Electors'!B1952</f>
        <v>0</v>
      </c>
      <c r="C1952" s="91">
        <f>IF(Procédure!$C$33=2,'Elegio-Electors'!D1952,Procédure!$C$33)</f>
        <v>0</v>
      </c>
      <c r="D1952" s="20">
        <f>'Elegio-Electors'!E1952</f>
        <v>0</v>
      </c>
      <c r="E1952" s="91" t="str">
        <f>IF(LEFT(RIGHT('Elegio-Electors'!L1952,2),1)="C",'Elegio-Electors'!L1952,IF(LEFT(RIGHT('Elegio-Electors'!M1952,2),1)="C",'Elegio-Electors'!M1952,""))</f>
        <v/>
      </c>
      <c r="F1952" s="91" t="str">
        <f>IF(LEFT(RIGHT('Elegio-Electors'!L1952,2),1)="O",'Elegio-Electors'!L1952,IF(LEFT(RIGHT('Elegio-Electors'!M1952,2),1)="O",'Elegio-Electors'!M1952,""))</f>
        <v/>
      </c>
      <c r="G1952" s="91" t="s">
        <v>166</v>
      </c>
      <c r="H1952" s="91" t="s">
        <v>167</v>
      </c>
      <c r="I1952" s="91" t="e">
        <f t="shared" si="150"/>
        <v>#N/A</v>
      </c>
      <c r="J1952" s="91" t="e">
        <f t="shared" si="151"/>
        <v>#N/A</v>
      </c>
      <c r="K1952" s="91" t="e">
        <f>INDEX(bureaux!$A:$I,MATCH($F1952,bureaux!$A:$A,0),9)</f>
        <v>#N/A</v>
      </c>
      <c r="L1952" s="91" t="e">
        <f t="shared" si="152"/>
        <v>#N/A</v>
      </c>
      <c r="M1952" s="91" t="e">
        <f t="shared" si="153"/>
        <v>#N/A</v>
      </c>
      <c r="N1952" s="20" t="e">
        <f t="shared" si="154"/>
        <v>#N/A</v>
      </c>
      <c r="O1952" s="20" t="e">
        <f>INDEX(bureaux!$A:$H,MATCH($F1952,bureaux!$A:$A,0),8)</f>
        <v>#N/A</v>
      </c>
      <c r="P1952" s="91" t="e">
        <f>_xlfn.CONCAT(INDEX(bureaux!$A:$H,MATCH($F1952,bureaux!$A:$A,0),4)," ",INDEX(bureaux!$A:$H,MATCH($F1952,bureaux!$A:$A,0),5))</f>
        <v>#N/A</v>
      </c>
      <c r="Q1952" s="20" t="e">
        <f>INDEX(bureaux!$A:$H,MATCH($F1952,bureaux!$A:$A,0),6)</f>
        <v>#N/A</v>
      </c>
      <c r="R1952" s="20" t="e">
        <f>INDEX(bureaux!$A:$H,MATCH($F1952,bureaux!$A:$A,0),7)</f>
        <v>#N/A</v>
      </c>
    </row>
    <row r="1953" spans="1:18" x14ac:dyDescent="0.25">
      <c r="A1953" s="20">
        <f>'Elegio-Electors'!C1953</f>
        <v>0</v>
      </c>
      <c r="B1953" s="20">
        <f>'Elegio-Electors'!B1953</f>
        <v>0</v>
      </c>
      <c r="C1953" s="91">
        <f>IF(Procédure!$C$33=2,'Elegio-Electors'!D1953,Procédure!$C$33)</f>
        <v>0</v>
      </c>
      <c r="D1953" s="20">
        <f>'Elegio-Electors'!E1953</f>
        <v>0</v>
      </c>
      <c r="E1953" s="91" t="str">
        <f>IF(LEFT(RIGHT('Elegio-Electors'!L1953,2),1)="C",'Elegio-Electors'!L1953,IF(LEFT(RIGHT('Elegio-Electors'!M1953,2),1)="C",'Elegio-Electors'!M1953,""))</f>
        <v/>
      </c>
      <c r="F1953" s="91" t="str">
        <f>IF(LEFT(RIGHT('Elegio-Electors'!L1953,2),1)="O",'Elegio-Electors'!L1953,IF(LEFT(RIGHT('Elegio-Electors'!M1953,2),1)="O",'Elegio-Electors'!M1953,""))</f>
        <v/>
      </c>
      <c r="G1953" s="91" t="s">
        <v>166</v>
      </c>
      <c r="H1953" s="91" t="s">
        <v>167</v>
      </c>
      <c r="I1953" s="91" t="e">
        <f t="shared" si="150"/>
        <v>#N/A</v>
      </c>
      <c r="J1953" s="91" t="e">
        <f t="shared" si="151"/>
        <v>#N/A</v>
      </c>
      <c r="K1953" s="91" t="e">
        <f>INDEX(bureaux!$A:$I,MATCH($F1953,bureaux!$A:$A,0),9)</f>
        <v>#N/A</v>
      </c>
      <c r="L1953" s="91" t="e">
        <f t="shared" si="152"/>
        <v>#N/A</v>
      </c>
      <c r="M1953" s="91" t="e">
        <f t="shared" si="153"/>
        <v>#N/A</v>
      </c>
      <c r="N1953" s="20" t="e">
        <f t="shared" si="154"/>
        <v>#N/A</v>
      </c>
      <c r="O1953" s="20" t="e">
        <f>INDEX(bureaux!$A:$H,MATCH($F1953,bureaux!$A:$A,0),8)</f>
        <v>#N/A</v>
      </c>
      <c r="P1953" s="91" t="e">
        <f>_xlfn.CONCAT(INDEX(bureaux!$A:$H,MATCH($F1953,bureaux!$A:$A,0),4)," ",INDEX(bureaux!$A:$H,MATCH($F1953,bureaux!$A:$A,0),5))</f>
        <v>#N/A</v>
      </c>
      <c r="Q1953" s="20" t="e">
        <f>INDEX(bureaux!$A:$H,MATCH($F1953,bureaux!$A:$A,0),6)</f>
        <v>#N/A</v>
      </c>
      <c r="R1953" s="20" t="e">
        <f>INDEX(bureaux!$A:$H,MATCH($F1953,bureaux!$A:$A,0),7)</f>
        <v>#N/A</v>
      </c>
    </row>
    <row r="1954" spans="1:18" x14ac:dyDescent="0.25">
      <c r="A1954" s="20">
        <f>'Elegio-Electors'!C1954</f>
        <v>0</v>
      </c>
      <c r="B1954" s="20">
        <f>'Elegio-Electors'!B1954</f>
        <v>0</v>
      </c>
      <c r="C1954" s="91">
        <f>IF(Procédure!$C$33=2,'Elegio-Electors'!D1954,Procédure!$C$33)</f>
        <v>0</v>
      </c>
      <c r="D1954" s="20">
        <f>'Elegio-Electors'!E1954</f>
        <v>0</v>
      </c>
      <c r="E1954" s="91" t="str">
        <f>IF(LEFT(RIGHT('Elegio-Electors'!L1954,2),1)="C",'Elegio-Electors'!L1954,IF(LEFT(RIGHT('Elegio-Electors'!M1954,2),1)="C",'Elegio-Electors'!M1954,""))</f>
        <v/>
      </c>
      <c r="F1954" s="91" t="str">
        <f>IF(LEFT(RIGHT('Elegio-Electors'!L1954,2),1)="O",'Elegio-Electors'!L1954,IF(LEFT(RIGHT('Elegio-Electors'!M1954,2),1)="O",'Elegio-Electors'!M1954,""))</f>
        <v/>
      </c>
      <c r="G1954" s="91" t="s">
        <v>166</v>
      </c>
      <c r="H1954" s="91" t="s">
        <v>167</v>
      </c>
      <c r="I1954" s="91" t="e">
        <f t="shared" si="150"/>
        <v>#N/A</v>
      </c>
      <c r="J1954" s="91" t="e">
        <f t="shared" si="151"/>
        <v>#N/A</v>
      </c>
      <c r="K1954" s="91" t="e">
        <f>INDEX(bureaux!$A:$I,MATCH($F1954,bureaux!$A:$A,0),9)</f>
        <v>#N/A</v>
      </c>
      <c r="L1954" s="91" t="e">
        <f t="shared" si="152"/>
        <v>#N/A</v>
      </c>
      <c r="M1954" s="91" t="e">
        <f t="shared" si="153"/>
        <v>#N/A</v>
      </c>
      <c r="N1954" s="20" t="e">
        <f t="shared" si="154"/>
        <v>#N/A</v>
      </c>
      <c r="O1954" s="20" t="e">
        <f>INDEX(bureaux!$A:$H,MATCH($F1954,bureaux!$A:$A,0),8)</f>
        <v>#N/A</v>
      </c>
      <c r="P1954" s="91" t="e">
        <f>_xlfn.CONCAT(INDEX(bureaux!$A:$H,MATCH($F1954,bureaux!$A:$A,0),4)," ",INDEX(bureaux!$A:$H,MATCH($F1954,bureaux!$A:$A,0),5))</f>
        <v>#N/A</v>
      </c>
      <c r="Q1954" s="20" t="e">
        <f>INDEX(bureaux!$A:$H,MATCH($F1954,bureaux!$A:$A,0),6)</f>
        <v>#N/A</v>
      </c>
      <c r="R1954" s="20" t="e">
        <f>INDEX(bureaux!$A:$H,MATCH($F1954,bureaux!$A:$A,0),7)</f>
        <v>#N/A</v>
      </c>
    </row>
    <row r="1955" spans="1:18" x14ac:dyDescent="0.25">
      <c r="A1955" s="20">
        <f>'Elegio-Electors'!C1955</f>
        <v>0</v>
      </c>
      <c r="B1955" s="20">
        <f>'Elegio-Electors'!B1955</f>
        <v>0</v>
      </c>
      <c r="C1955" s="91">
        <f>IF(Procédure!$C$33=2,'Elegio-Electors'!D1955,Procédure!$C$33)</f>
        <v>0</v>
      </c>
      <c r="D1955" s="20">
        <f>'Elegio-Electors'!E1955</f>
        <v>0</v>
      </c>
      <c r="E1955" s="91" t="str">
        <f>IF(LEFT(RIGHT('Elegio-Electors'!L1955,2),1)="C",'Elegio-Electors'!L1955,IF(LEFT(RIGHT('Elegio-Electors'!M1955,2),1)="C",'Elegio-Electors'!M1955,""))</f>
        <v/>
      </c>
      <c r="F1955" s="91" t="str">
        <f>IF(LEFT(RIGHT('Elegio-Electors'!L1955,2),1)="O",'Elegio-Electors'!L1955,IF(LEFT(RIGHT('Elegio-Electors'!M1955,2),1)="O",'Elegio-Electors'!M1955,""))</f>
        <v/>
      </c>
      <c r="G1955" s="91" t="s">
        <v>166</v>
      </c>
      <c r="H1955" s="91" t="s">
        <v>167</v>
      </c>
      <c r="I1955" s="91" t="e">
        <f t="shared" si="150"/>
        <v>#N/A</v>
      </c>
      <c r="J1955" s="91" t="e">
        <f t="shared" si="151"/>
        <v>#N/A</v>
      </c>
      <c r="K1955" s="91" t="e">
        <f>INDEX(bureaux!$A:$I,MATCH($F1955,bureaux!$A:$A,0),9)</f>
        <v>#N/A</v>
      </c>
      <c r="L1955" s="91" t="e">
        <f t="shared" si="152"/>
        <v>#N/A</v>
      </c>
      <c r="M1955" s="91" t="e">
        <f t="shared" si="153"/>
        <v>#N/A</v>
      </c>
      <c r="N1955" s="20" t="e">
        <f t="shared" si="154"/>
        <v>#N/A</v>
      </c>
      <c r="O1955" s="20" t="e">
        <f>INDEX(bureaux!$A:$H,MATCH($F1955,bureaux!$A:$A,0),8)</f>
        <v>#N/A</v>
      </c>
      <c r="P1955" s="91" t="e">
        <f>_xlfn.CONCAT(INDEX(bureaux!$A:$H,MATCH($F1955,bureaux!$A:$A,0),4)," ",INDEX(bureaux!$A:$H,MATCH($F1955,bureaux!$A:$A,0),5))</f>
        <v>#N/A</v>
      </c>
      <c r="Q1955" s="20" t="e">
        <f>INDEX(bureaux!$A:$H,MATCH($F1955,bureaux!$A:$A,0),6)</f>
        <v>#N/A</v>
      </c>
      <c r="R1955" s="20" t="e">
        <f>INDEX(bureaux!$A:$H,MATCH($F1955,bureaux!$A:$A,0),7)</f>
        <v>#N/A</v>
      </c>
    </row>
    <row r="1956" spans="1:18" x14ac:dyDescent="0.25">
      <c r="A1956" s="20">
        <f>'Elegio-Electors'!C1956</f>
        <v>0</v>
      </c>
      <c r="B1956" s="20">
        <f>'Elegio-Electors'!B1956</f>
        <v>0</v>
      </c>
      <c r="C1956" s="91">
        <f>IF(Procédure!$C$33=2,'Elegio-Electors'!D1956,Procédure!$C$33)</f>
        <v>0</v>
      </c>
      <c r="D1956" s="20">
        <f>'Elegio-Electors'!E1956</f>
        <v>0</v>
      </c>
      <c r="E1956" s="91" t="str">
        <f>IF(LEFT(RIGHT('Elegio-Electors'!L1956,2),1)="C",'Elegio-Electors'!L1956,IF(LEFT(RIGHT('Elegio-Electors'!M1956,2),1)="C",'Elegio-Electors'!M1956,""))</f>
        <v/>
      </c>
      <c r="F1956" s="91" t="str">
        <f>IF(LEFT(RIGHT('Elegio-Electors'!L1956,2),1)="O",'Elegio-Electors'!L1956,IF(LEFT(RIGHT('Elegio-Electors'!M1956,2),1)="O",'Elegio-Electors'!M1956,""))</f>
        <v/>
      </c>
      <c r="G1956" s="91" t="s">
        <v>166</v>
      </c>
      <c r="H1956" s="91" t="s">
        <v>167</v>
      </c>
      <c r="I1956" s="91" t="e">
        <f t="shared" si="150"/>
        <v>#N/A</v>
      </c>
      <c r="J1956" s="91" t="e">
        <f t="shared" si="151"/>
        <v>#N/A</v>
      </c>
      <c r="K1956" s="91" t="e">
        <f>INDEX(bureaux!$A:$I,MATCH($F1956,bureaux!$A:$A,0),9)</f>
        <v>#N/A</v>
      </c>
      <c r="L1956" s="91" t="e">
        <f t="shared" si="152"/>
        <v>#N/A</v>
      </c>
      <c r="M1956" s="91" t="e">
        <f t="shared" si="153"/>
        <v>#N/A</v>
      </c>
      <c r="N1956" s="20" t="e">
        <f t="shared" si="154"/>
        <v>#N/A</v>
      </c>
      <c r="O1956" s="20" t="e">
        <f>INDEX(bureaux!$A:$H,MATCH($F1956,bureaux!$A:$A,0),8)</f>
        <v>#N/A</v>
      </c>
      <c r="P1956" s="91" t="e">
        <f>_xlfn.CONCAT(INDEX(bureaux!$A:$H,MATCH($F1956,bureaux!$A:$A,0),4)," ",INDEX(bureaux!$A:$H,MATCH($F1956,bureaux!$A:$A,0),5))</f>
        <v>#N/A</v>
      </c>
      <c r="Q1956" s="20" t="e">
        <f>INDEX(bureaux!$A:$H,MATCH($F1956,bureaux!$A:$A,0),6)</f>
        <v>#N/A</v>
      </c>
      <c r="R1956" s="20" t="e">
        <f>INDEX(bureaux!$A:$H,MATCH($F1956,bureaux!$A:$A,0),7)</f>
        <v>#N/A</v>
      </c>
    </row>
    <row r="1957" spans="1:18" x14ac:dyDescent="0.25">
      <c r="A1957" s="20">
        <f>'Elegio-Electors'!C1957</f>
        <v>0</v>
      </c>
      <c r="B1957" s="20">
        <f>'Elegio-Electors'!B1957</f>
        <v>0</v>
      </c>
      <c r="C1957" s="91">
        <f>IF(Procédure!$C$33=2,'Elegio-Electors'!D1957,Procédure!$C$33)</f>
        <v>0</v>
      </c>
      <c r="D1957" s="20">
        <f>'Elegio-Electors'!E1957</f>
        <v>0</v>
      </c>
      <c r="E1957" s="91" t="str">
        <f>IF(LEFT(RIGHT('Elegio-Electors'!L1957,2),1)="C",'Elegio-Electors'!L1957,IF(LEFT(RIGHT('Elegio-Electors'!M1957,2),1)="C",'Elegio-Electors'!M1957,""))</f>
        <v/>
      </c>
      <c r="F1957" s="91" t="str">
        <f>IF(LEFT(RIGHT('Elegio-Electors'!L1957,2),1)="O",'Elegio-Electors'!L1957,IF(LEFT(RIGHT('Elegio-Electors'!M1957,2),1)="O",'Elegio-Electors'!M1957,""))</f>
        <v/>
      </c>
      <c r="G1957" s="91" t="s">
        <v>166</v>
      </c>
      <c r="H1957" s="91" t="s">
        <v>167</v>
      </c>
      <c r="I1957" s="91" t="e">
        <f t="shared" si="150"/>
        <v>#N/A</v>
      </c>
      <c r="J1957" s="91" t="e">
        <f t="shared" si="151"/>
        <v>#N/A</v>
      </c>
      <c r="K1957" s="91" t="e">
        <f>INDEX(bureaux!$A:$I,MATCH($F1957,bureaux!$A:$A,0),9)</f>
        <v>#N/A</v>
      </c>
      <c r="L1957" s="91" t="e">
        <f t="shared" si="152"/>
        <v>#N/A</v>
      </c>
      <c r="M1957" s="91" t="e">
        <f t="shared" si="153"/>
        <v>#N/A</v>
      </c>
      <c r="N1957" s="20" t="e">
        <f t="shared" si="154"/>
        <v>#N/A</v>
      </c>
      <c r="O1957" s="20" t="e">
        <f>INDEX(bureaux!$A:$H,MATCH($F1957,bureaux!$A:$A,0),8)</f>
        <v>#N/A</v>
      </c>
      <c r="P1957" s="91" t="e">
        <f>_xlfn.CONCAT(INDEX(bureaux!$A:$H,MATCH($F1957,bureaux!$A:$A,0),4)," ",INDEX(bureaux!$A:$H,MATCH($F1957,bureaux!$A:$A,0),5))</f>
        <v>#N/A</v>
      </c>
      <c r="Q1957" s="20" t="e">
        <f>INDEX(bureaux!$A:$H,MATCH($F1957,bureaux!$A:$A,0),6)</f>
        <v>#N/A</v>
      </c>
      <c r="R1957" s="20" t="e">
        <f>INDEX(bureaux!$A:$H,MATCH($F1957,bureaux!$A:$A,0),7)</f>
        <v>#N/A</v>
      </c>
    </row>
    <row r="1958" spans="1:18" x14ac:dyDescent="0.25">
      <c r="A1958" s="20">
        <f>'Elegio-Electors'!C1958</f>
        <v>0</v>
      </c>
      <c r="B1958" s="20">
        <f>'Elegio-Electors'!B1958</f>
        <v>0</v>
      </c>
      <c r="C1958" s="91">
        <f>IF(Procédure!$C$33=2,'Elegio-Electors'!D1958,Procédure!$C$33)</f>
        <v>0</v>
      </c>
      <c r="D1958" s="20">
        <f>'Elegio-Electors'!E1958</f>
        <v>0</v>
      </c>
      <c r="E1958" s="91" t="str">
        <f>IF(LEFT(RIGHT('Elegio-Electors'!L1958,2),1)="C",'Elegio-Electors'!L1958,IF(LEFT(RIGHT('Elegio-Electors'!M1958,2),1)="C",'Elegio-Electors'!M1958,""))</f>
        <v/>
      </c>
      <c r="F1958" s="91" t="str">
        <f>IF(LEFT(RIGHT('Elegio-Electors'!L1958,2),1)="O",'Elegio-Electors'!L1958,IF(LEFT(RIGHT('Elegio-Electors'!M1958,2),1)="O",'Elegio-Electors'!M1958,""))</f>
        <v/>
      </c>
      <c r="G1958" s="91" t="s">
        <v>166</v>
      </c>
      <c r="H1958" s="91" t="s">
        <v>167</v>
      </c>
      <c r="I1958" s="91" t="e">
        <f t="shared" si="150"/>
        <v>#N/A</v>
      </c>
      <c r="J1958" s="91" t="e">
        <f t="shared" si="151"/>
        <v>#N/A</v>
      </c>
      <c r="K1958" s="91" t="e">
        <f>INDEX(bureaux!$A:$I,MATCH($F1958,bureaux!$A:$A,0),9)</f>
        <v>#N/A</v>
      </c>
      <c r="L1958" s="91" t="e">
        <f t="shared" si="152"/>
        <v>#N/A</v>
      </c>
      <c r="M1958" s="91" t="e">
        <f t="shared" si="153"/>
        <v>#N/A</v>
      </c>
      <c r="N1958" s="20" t="e">
        <f t="shared" si="154"/>
        <v>#N/A</v>
      </c>
      <c r="O1958" s="20" t="e">
        <f>INDEX(bureaux!$A:$H,MATCH($F1958,bureaux!$A:$A,0),8)</f>
        <v>#N/A</v>
      </c>
      <c r="P1958" s="91" t="e">
        <f>_xlfn.CONCAT(INDEX(bureaux!$A:$H,MATCH($F1958,bureaux!$A:$A,0),4)," ",INDEX(bureaux!$A:$H,MATCH($F1958,bureaux!$A:$A,0),5))</f>
        <v>#N/A</v>
      </c>
      <c r="Q1958" s="20" t="e">
        <f>INDEX(bureaux!$A:$H,MATCH($F1958,bureaux!$A:$A,0),6)</f>
        <v>#N/A</v>
      </c>
      <c r="R1958" s="20" t="e">
        <f>INDEX(bureaux!$A:$H,MATCH($F1958,bureaux!$A:$A,0),7)</f>
        <v>#N/A</v>
      </c>
    </row>
    <row r="1959" spans="1:18" x14ac:dyDescent="0.25">
      <c r="A1959" s="20">
        <f>'Elegio-Electors'!C1959</f>
        <v>0</v>
      </c>
      <c r="B1959" s="20">
        <f>'Elegio-Electors'!B1959</f>
        <v>0</v>
      </c>
      <c r="C1959" s="91">
        <f>IF(Procédure!$C$33=2,'Elegio-Electors'!D1959,Procédure!$C$33)</f>
        <v>0</v>
      </c>
      <c r="D1959" s="20">
        <f>'Elegio-Electors'!E1959</f>
        <v>0</v>
      </c>
      <c r="E1959" s="91" t="str">
        <f>IF(LEFT(RIGHT('Elegio-Electors'!L1959,2),1)="C",'Elegio-Electors'!L1959,IF(LEFT(RIGHT('Elegio-Electors'!M1959,2),1)="C",'Elegio-Electors'!M1959,""))</f>
        <v/>
      </c>
      <c r="F1959" s="91" t="str">
        <f>IF(LEFT(RIGHT('Elegio-Electors'!L1959,2),1)="O",'Elegio-Electors'!L1959,IF(LEFT(RIGHT('Elegio-Electors'!M1959,2),1)="O",'Elegio-Electors'!M1959,""))</f>
        <v/>
      </c>
      <c r="G1959" s="91" t="s">
        <v>166</v>
      </c>
      <c r="H1959" s="91" t="s">
        <v>167</v>
      </c>
      <c r="I1959" s="91" t="e">
        <f t="shared" si="150"/>
        <v>#N/A</v>
      </c>
      <c r="J1959" s="91" t="e">
        <f t="shared" si="151"/>
        <v>#N/A</v>
      </c>
      <c r="K1959" s="91" t="e">
        <f>INDEX(bureaux!$A:$I,MATCH($F1959,bureaux!$A:$A,0),9)</f>
        <v>#N/A</v>
      </c>
      <c r="L1959" s="91" t="e">
        <f t="shared" si="152"/>
        <v>#N/A</v>
      </c>
      <c r="M1959" s="91" t="e">
        <f t="shared" si="153"/>
        <v>#N/A</v>
      </c>
      <c r="N1959" s="20" t="e">
        <f t="shared" si="154"/>
        <v>#N/A</v>
      </c>
      <c r="O1959" s="20" t="e">
        <f>INDEX(bureaux!$A:$H,MATCH($F1959,bureaux!$A:$A,0),8)</f>
        <v>#N/A</v>
      </c>
      <c r="P1959" s="91" t="e">
        <f>_xlfn.CONCAT(INDEX(bureaux!$A:$H,MATCH($F1959,bureaux!$A:$A,0),4)," ",INDEX(bureaux!$A:$H,MATCH($F1959,bureaux!$A:$A,0),5))</f>
        <v>#N/A</v>
      </c>
      <c r="Q1959" s="20" t="e">
        <f>INDEX(bureaux!$A:$H,MATCH($F1959,bureaux!$A:$A,0),6)</f>
        <v>#N/A</v>
      </c>
      <c r="R1959" s="20" t="e">
        <f>INDEX(bureaux!$A:$H,MATCH($F1959,bureaux!$A:$A,0),7)</f>
        <v>#N/A</v>
      </c>
    </row>
    <row r="1960" spans="1:18" x14ac:dyDescent="0.25">
      <c r="A1960" s="20">
        <f>'Elegio-Electors'!C1960</f>
        <v>0</v>
      </c>
      <c r="B1960" s="20">
        <f>'Elegio-Electors'!B1960</f>
        <v>0</v>
      </c>
      <c r="C1960" s="91">
        <f>IF(Procédure!$C$33=2,'Elegio-Electors'!D1960,Procédure!$C$33)</f>
        <v>0</v>
      </c>
      <c r="D1960" s="20">
        <f>'Elegio-Electors'!E1960</f>
        <v>0</v>
      </c>
      <c r="E1960" s="91" t="str">
        <f>IF(LEFT(RIGHT('Elegio-Electors'!L1960,2),1)="C",'Elegio-Electors'!L1960,IF(LEFT(RIGHT('Elegio-Electors'!M1960,2),1)="C",'Elegio-Electors'!M1960,""))</f>
        <v/>
      </c>
      <c r="F1960" s="91" t="str">
        <f>IF(LEFT(RIGHT('Elegio-Electors'!L1960,2),1)="O",'Elegio-Electors'!L1960,IF(LEFT(RIGHT('Elegio-Electors'!M1960,2),1)="O",'Elegio-Electors'!M1960,""))</f>
        <v/>
      </c>
      <c r="G1960" s="91" t="s">
        <v>166</v>
      </c>
      <c r="H1960" s="91" t="s">
        <v>167</v>
      </c>
      <c r="I1960" s="91" t="e">
        <f t="shared" si="150"/>
        <v>#N/A</v>
      </c>
      <c r="J1960" s="91" t="e">
        <f t="shared" si="151"/>
        <v>#N/A</v>
      </c>
      <c r="K1960" s="91" t="e">
        <f>INDEX(bureaux!$A:$I,MATCH($F1960,bureaux!$A:$A,0),9)</f>
        <v>#N/A</v>
      </c>
      <c r="L1960" s="91" t="e">
        <f t="shared" si="152"/>
        <v>#N/A</v>
      </c>
      <c r="M1960" s="91" t="e">
        <f t="shared" si="153"/>
        <v>#N/A</v>
      </c>
      <c r="N1960" s="20" t="e">
        <f t="shared" si="154"/>
        <v>#N/A</v>
      </c>
      <c r="O1960" s="20" t="e">
        <f>INDEX(bureaux!$A:$H,MATCH($F1960,bureaux!$A:$A,0),8)</f>
        <v>#N/A</v>
      </c>
      <c r="P1960" s="91" t="e">
        <f>_xlfn.CONCAT(INDEX(bureaux!$A:$H,MATCH($F1960,bureaux!$A:$A,0),4)," ",INDEX(bureaux!$A:$H,MATCH($F1960,bureaux!$A:$A,0),5))</f>
        <v>#N/A</v>
      </c>
      <c r="Q1960" s="20" t="e">
        <f>INDEX(bureaux!$A:$H,MATCH($F1960,bureaux!$A:$A,0),6)</f>
        <v>#N/A</v>
      </c>
      <c r="R1960" s="20" t="e">
        <f>INDEX(bureaux!$A:$H,MATCH($F1960,bureaux!$A:$A,0),7)</f>
        <v>#N/A</v>
      </c>
    </row>
    <row r="1961" spans="1:18" x14ac:dyDescent="0.25">
      <c r="A1961" s="20">
        <f>'Elegio-Electors'!C1961</f>
        <v>0</v>
      </c>
      <c r="B1961" s="20">
        <f>'Elegio-Electors'!B1961</f>
        <v>0</v>
      </c>
      <c r="C1961" s="91">
        <f>IF(Procédure!$C$33=2,'Elegio-Electors'!D1961,Procédure!$C$33)</f>
        <v>0</v>
      </c>
      <c r="D1961" s="20">
        <f>'Elegio-Electors'!E1961</f>
        <v>0</v>
      </c>
      <c r="E1961" s="91" t="str">
        <f>IF(LEFT(RIGHT('Elegio-Electors'!L1961,2),1)="C",'Elegio-Electors'!L1961,IF(LEFT(RIGHT('Elegio-Electors'!M1961,2),1)="C",'Elegio-Electors'!M1961,""))</f>
        <v/>
      </c>
      <c r="F1961" s="91" t="str">
        <f>IF(LEFT(RIGHT('Elegio-Electors'!L1961,2),1)="O",'Elegio-Electors'!L1961,IF(LEFT(RIGHT('Elegio-Electors'!M1961,2),1)="O",'Elegio-Electors'!M1961,""))</f>
        <v/>
      </c>
      <c r="G1961" s="91" t="s">
        <v>166</v>
      </c>
      <c r="H1961" s="91" t="s">
        <v>167</v>
      </c>
      <c r="I1961" s="91" t="e">
        <f t="shared" si="150"/>
        <v>#N/A</v>
      </c>
      <c r="J1961" s="91" t="e">
        <f t="shared" si="151"/>
        <v>#N/A</v>
      </c>
      <c r="K1961" s="91" t="e">
        <f>INDEX(bureaux!$A:$I,MATCH($F1961,bureaux!$A:$A,0),9)</f>
        <v>#N/A</v>
      </c>
      <c r="L1961" s="91" t="e">
        <f t="shared" si="152"/>
        <v>#N/A</v>
      </c>
      <c r="M1961" s="91" t="e">
        <f t="shared" si="153"/>
        <v>#N/A</v>
      </c>
      <c r="N1961" s="20" t="e">
        <f t="shared" si="154"/>
        <v>#N/A</v>
      </c>
      <c r="O1961" s="20" t="e">
        <f>INDEX(bureaux!$A:$H,MATCH($F1961,bureaux!$A:$A,0),8)</f>
        <v>#N/A</v>
      </c>
      <c r="P1961" s="91" t="e">
        <f>_xlfn.CONCAT(INDEX(bureaux!$A:$H,MATCH($F1961,bureaux!$A:$A,0),4)," ",INDEX(bureaux!$A:$H,MATCH($F1961,bureaux!$A:$A,0),5))</f>
        <v>#N/A</v>
      </c>
      <c r="Q1961" s="20" t="e">
        <f>INDEX(bureaux!$A:$H,MATCH($F1961,bureaux!$A:$A,0),6)</f>
        <v>#N/A</v>
      </c>
      <c r="R1961" s="20" t="e">
        <f>INDEX(bureaux!$A:$H,MATCH($F1961,bureaux!$A:$A,0),7)</f>
        <v>#N/A</v>
      </c>
    </row>
    <row r="1962" spans="1:18" x14ac:dyDescent="0.25">
      <c r="A1962" s="20">
        <f>'Elegio-Electors'!C1962</f>
        <v>0</v>
      </c>
      <c r="B1962" s="20">
        <f>'Elegio-Electors'!B1962</f>
        <v>0</v>
      </c>
      <c r="C1962" s="91">
        <f>IF(Procédure!$C$33=2,'Elegio-Electors'!D1962,Procédure!$C$33)</f>
        <v>0</v>
      </c>
      <c r="D1962" s="20">
        <f>'Elegio-Electors'!E1962</f>
        <v>0</v>
      </c>
      <c r="E1962" s="91" t="str">
        <f>IF(LEFT(RIGHT('Elegio-Electors'!L1962,2),1)="C",'Elegio-Electors'!L1962,IF(LEFT(RIGHT('Elegio-Electors'!M1962,2),1)="C",'Elegio-Electors'!M1962,""))</f>
        <v/>
      </c>
      <c r="F1962" s="91" t="str">
        <f>IF(LEFT(RIGHT('Elegio-Electors'!L1962,2),1)="O",'Elegio-Electors'!L1962,IF(LEFT(RIGHT('Elegio-Electors'!M1962,2),1)="O",'Elegio-Electors'!M1962,""))</f>
        <v/>
      </c>
      <c r="G1962" s="91" t="s">
        <v>166</v>
      </c>
      <c r="H1962" s="91" t="s">
        <v>167</v>
      </c>
      <c r="I1962" s="91" t="e">
        <f t="shared" si="150"/>
        <v>#N/A</v>
      </c>
      <c r="J1962" s="91" t="e">
        <f t="shared" si="151"/>
        <v>#N/A</v>
      </c>
      <c r="K1962" s="91" t="e">
        <f>INDEX(bureaux!$A:$I,MATCH($F1962,bureaux!$A:$A,0),9)</f>
        <v>#N/A</v>
      </c>
      <c r="L1962" s="91" t="e">
        <f t="shared" si="152"/>
        <v>#N/A</v>
      </c>
      <c r="M1962" s="91" t="e">
        <f t="shared" si="153"/>
        <v>#N/A</v>
      </c>
      <c r="N1962" s="20" t="e">
        <f t="shared" si="154"/>
        <v>#N/A</v>
      </c>
      <c r="O1962" s="20" t="e">
        <f>INDEX(bureaux!$A:$H,MATCH($F1962,bureaux!$A:$A,0),8)</f>
        <v>#N/A</v>
      </c>
      <c r="P1962" s="91" t="e">
        <f>_xlfn.CONCAT(INDEX(bureaux!$A:$H,MATCH($F1962,bureaux!$A:$A,0),4)," ",INDEX(bureaux!$A:$H,MATCH($F1962,bureaux!$A:$A,0),5))</f>
        <v>#N/A</v>
      </c>
      <c r="Q1962" s="20" t="e">
        <f>INDEX(bureaux!$A:$H,MATCH($F1962,bureaux!$A:$A,0),6)</f>
        <v>#N/A</v>
      </c>
      <c r="R1962" s="20" t="e">
        <f>INDEX(bureaux!$A:$H,MATCH($F1962,bureaux!$A:$A,0),7)</f>
        <v>#N/A</v>
      </c>
    </row>
    <row r="1963" spans="1:18" x14ac:dyDescent="0.25">
      <c r="A1963" s="20">
        <f>'Elegio-Electors'!C1963</f>
        <v>0</v>
      </c>
      <c r="B1963" s="20">
        <f>'Elegio-Electors'!B1963</f>
        <v>0</v>
      </c>
      <c r="C1963" s="91">
        <f>IF(Procédure!$C$33=2,'Elegio-Electors'!D1963,Procédure!$C$33)</f>
        <v>0</v>
      </c>
      <c r="D1963" s="20">
        <f>'Elegio-Electors'!E1963</f>
        <v>0</v>
      </c>
      <c r="E1963" s="91" t="str">
        <f>IF(LEFT(RIGHT('Elegio-Electors'!L1963,2),1)="C",'Elegio-Electors'!L1963,IF(LEFT(RIGHT('Elegio-Electors'!M1963,2),1)="C",'Elegio-Electors'!M1963,""))</f>
        <v/>
      </c>
      <c r="F1963" s="91" t="str">
        <f>IF(LEFT(RIGHT('Elegio-Electors'!L1963,2),1)="O",'Elegio-Electors'!L1963,IF(LEFT(RIGHT('Elegio-Electors'!M1963,2),1)="O",'Elegio-Electors'!M1963,""))</f>
        <v/>
      </c>
      <c r="G1963" s="91" t="s">
        <v>166</v>
      </c>
      <c r="H1963" s="91" t="s">
        <v>167</v>
      </c>
      <c r="I1963" s="91" t="e">
        <f t="shared" si="150"/>
        <v>#N/A</v>
      </c>
      <c r="J1963" s="91" t="e">
        <f t="shared" si="151"/>
        <v>#N/A</v>
      </c>
      <c r="K1963" s="91" t="e">
        <f>INDEX(bureaux!$A:$I,MATCH($F1963,bureaux!$A:$A,0),9)</f>
        <v>#N/A</v>
      </c>
      <c r="L1963" s="91" t="e">
        <f t="shared" si="152"/>
        <v>#N/A</v>
      </c>
      <c r="M1963" s="91" t="e">
        <f t="shared" si="153"/>
        <v>#N/A</v>
      </c>
      <c r="N1963" s="20" t="e">
        <f t="shared" si="154"/>
        <v>#N/A</v>
      </c>
      <c r="O1963" s="20" t="e">
        <f>INDEX(bureaux!$A:$H,MATCH($F1963,bureaux!$A:$A,0),8)</f>
        <v>#N/A</v>
      </c>
      <c r="P1963" s="91" t="e">
        <f>_xlfn.CONCAT(INDEX(bureaux!$A:$H,MATCH($F1963,bureaux!$A:$A,0),4)," ",INDEX(bureaux!$A:$H,MATCH($F1963,bureaux!$A:$A,0),5))</f>
        <v>#N/A</v>
      </c>
      <c r="Q1963" s="20" t="e">
        <f>INDEX(bureaux!$A:$H,MATCH($F1963,bureaux!$A:$A,0),6)</f>
        <v>#N/A</v>
      </c>
      <c r="R1963" s="20" t="e">
        <f>INDEX(bureaux!$A:$H,MATCH($F1963,bureaux!$A:$A,0),7)</f>
        <v>#N/A</v>
      </c>
    </row>
    <row r="1964" spans="1:18" x14ac:dyDescent="0.25">
      <c r="A1964" s="20">
        <f>'Elegio-Electors'!C1964</f>
        <v>0</v>
      </c>
      <c r="B1964" s="20">
        <f>'Elegio-Electors'!B1964</f>
        <v>0</v>
      </c>
      <c r="C1964" s="91">
        <f>IF(Procédure!$C$33=2,'Elegio-Electors'!D1964,Procédure!$C$33)</f>
        <v>0</v>
      </c>
      <c r="D1964" s="20">
        <f>'Elegio-Electors'!E1964</f>
        <v>0</v>
      </c>
      <c r="E1964" s="91" t="str">
        <f>IF(LEFT(RIGHT('Elegio-Electors'!L1964,2),1)="C",'Elegio-Electors'!L1964,IF(LEFT(RIGHT('Elegio-Electors'!M1964,2),1)="C",'Elegio-Electors'!M1964,""))</f>
        <v/>
      </c>
      <c r="F1964" s="91" t="str">
        <f>IF(LEFT(RIGHT('Elegio-Electors'!L1964,2),1)="O",'Elegio-Electors'!L1964,IF(LEFT(RIGHT('Elegio-Electors'!M1964,2),1)="O",'Elegio-Electors'!M1964,""))</f>
        <v/>
      </c>
      <c r="G1964" s="91" t="s">
        <v>166</v>
      </c>
      <c r="H1964" s="91" t="s">
        <v>167</v>
      </c>
      <c r="I1964" s="91" t="e">
        <f t="shared" si="150"/>
        <v>#N/A</v>
      </c>
      <c r="J1964" s="91" t="e">
        <f t="shared" si="151"/>
        <v>#N/A</v>
      </c>
      <c r="K1964" s="91" t="e">
        <f>INDEX(bureaux!$A:$I,MATCH($F1964,bureaux!$A:$A,0),9)</f>
        <v>#N/A</v>
      </c>
      <c r="L1964" s="91" t="e">
        <f t="shared" si="152"/>
        <v>#N/A</v>
      </c>
      <c r="M1964" s="91" t="e">
        <f t="shared" si="153"/>
        <v>#N/A</v>
      </c>
      <c r="N1964" s="20" t="e">
        <f t="shared" si="154"/>
        <v>#N/A</v>
      </c>
      <c r="O1964" s="20" t="e">
        <f>INDEX(bureaux!$A:$H,MATCH($F1964,bureaux!$A:$A,0),8)</f>
        <v>#N/A</v>
      </c>
      <c r="P1964" s="91" t="e">
        <f>_xlfn.CONCAT(INDEX(bureaux!$A:$H,MATCH($F1964,bureaux!$A:$A,0),4)," ",INDEX(bureaux!$A:$H,MATCH($F1964,bureaux!$A:$A,0),5))</f>
        <v>#N/A</v>
      </c>
      <c r="Q1964" s="20" t="e">
        <f>INDEX(bureaux!$A:$H,MATCH($F1964,bureaux!$A:$A,0),6)</f>
        <v>#N/A</v>
      </c>
      <c r="R1964" s="20" t="e">
        <f>INDEX(bureaux!$A:$H,MATCH($F1964,bureaux!$A:$A,0),7)</f>
        <v>#N/A</v>
      </c>
    </row>
    <row r="1965" spans="1:18" x14ac:dyDescent="0.25">
      <c r="A1965" s="20">
        <f>'Elegio-Electors'!C1965</f>
        <v>0</v>
      </c>
      <c r="B1965" s="20">
        <f>'Elegio-Electors'!B1965</f>
        <v>0</v>
      </c>
      <c r="C1965" s="91">
        <f>IF(Procédure!$C$33=2,'Elegio-Electors'!D1965,Procédure!$C$33)</f>
        <v>0</v>
      </c>
      <c r="D1965" s="20">
        <f>'Elegio-Electors'!E1965</f>
        <v>0</v>
      </c>
      <c r="E1965" s="91" t="str">
        <f>IF(LEFT(RIGHT('Elegio-Electors'!L1965,2),1)="C",'Elegio-Electors'!L1965,IF(LEFT(RIGHT('Elegio-Electors'!M1965,2),1)="C",'Elegio-Electors'!M1965,""))</f>
        <v/>
      </c>
      <c r="F1965" s="91" t="str">
        <f>IF(LEFT(RIGHT('Elegio-Electors'!L1965,2),1)="O",'Elegio-Electors'!L1965,IF(LEFT(RIGHT('Elegio-Electors'!M1965,2),1)="O",'Elegio-Electors'!M1965,""))</f>
        <v/>
      </c>
      <c r="G1965" s="91" t="s">
        <v>166</v>
      </c>
      <c r="H1965" s="91" t="s">
        <v>167</v>
      </c>
      <c r="I1965" s="91" t="e">
        <f t="shared" si="150"/>
        <v>#N/A</v>
      </c>
      <c r="J1965" s="91" t="e">
        <f t="shared" si="151"/>
        <v>#N/A</v>
      </c>
      <c r="K1965" s="91" t="e">
        <f>INDEX(bureaux!$A:$I,MATCH($F1965,bureaux!$A:$A,0),9)</f>
        <v>#N/A</v>
      </c>
      <c r="L1965" s="91" t="e">
        <f t="shared" si="152"/>
        <v>#N/A</v>
      </c>
      <c r="M1965" s="91" t="e">
        <f t="shared" si="153"/>
        <v>#N/A</v>
      </c>
      <c r="N1965" s="20" t="e">
        <f t="shared" si="154"/>
        <v>#N/A</v>
      </c>
      <c r="O1965" s="20" t="e">
        <f>INDEX(bureaux!$A:$H,MATCH($F1965,bureaux!$A:$A,0),8)</f>
        <v>#N/A</v>
      </c>
      <c r="P1965" s="91" t="e">
        <f>_xlfn.CONCAT(INDEX(bureaux!$A:$H,MATCH($F1965,bureaux!$A:$A,0),4)," ",INDEX(bureaux!$A:$H,MATCH($F1965,bureaux!$A:$A,0),5))</f>
        <v>#N/A</v>
      </c>
      <c r="Q1965" s="20" t="e">
        <f>INDEX(bureaux!$A:$H,MATCH($F1965,bureaux!$A:$A,0),6)</f>
        <v>#N/A</v>
      </c>
      <c r="R1965" s="20" t="e">
        <f>INDEX(bureaux!$A:$H,MATCH($F1965,bureaux!$A:$A,0),7)</f>
        <v>#N/A</v>
      </c>
    </row>
    <row r="1966" spans="1:18" x14ac:dyDescent="0.25">
      <c r="A1966" s="20">
        <f>'Elegio-Electors'!C1966</f>
        <v>0</v>
      </c>
      <c r="B1966" s="20">
        <f>'Elegio-Electors'!B1966</f>
        <v>0</v>
      </c>
      <c r="C1966" s="91">
        <f>IF(Procédure!$C$33=2,'Elegio-Electors'!D1966,Procédure!$C$33)</f>
        <v>0</v>
      </c>
      <c r="D1966" s="20">
        <f>'Elegio-Electors'!E1966</f>
        <v>0</v>
      </c>
      <c r="E1966" s="91" t="str">
        <f>IF(LEFT(RIGHT('Elegio-Electors'!L1966,2),1)="C",'Elegio-Electors'!L1966,IF(LEFT(RIGHT('Elegio-Electors'!M1966,2),1)="C",'Elegio-Electors'!M1966,""))</f>
        <v/>
      </c>
      <c r="F1966" s="91" t="str">
        <f>IF(LEFT(RIGHT('Elegio-Electors'!L1966,2),1)="O",'Elegio-Electors'!L1966,IF(LEFT(RIGHT('Elegio-Electors'!M1966,2),1)="O",'Elegio-Electors'!M1966,""))</f>
        <v/>
      </c>
      <c r="G1966" s="91" t="s">
        <v>166</v>
      </c>
      <c r="H1966" s="91" t="s">
        <v>167</v>
      </c>
      <c r="I1966" s="91" t="e">
        <f t="shared" si="150"/>
        <v>#N/A</v>
      </c>
      <c r="J1966" s="91" t="e">
        <f t="shared" si="151"/>
        <v>#N/A</v>
      </c>
      <c r="K1966" s="91" t="e">
        <f>INDEX(bureaux!$A:$I,MATCH($F1966,bureaux!$A:$A,0),9)</f>
        <v>#N/A</v>
      </c>
      <c r="L1966" s="91" t="e">
        <f t="shared" si="152"/>
        <v>#N/A</v>
      </c>
      <c r="M1966" s="91" t="e">
        <f t="shared" si="153"/>
        <v>#N/A</v>
      </c>
      <c r="N1966" s="20" t="e">
        <f t="shared" si="154"/>
        <v>#N/A</v>
      </c>
      <c r="O1966" s="20" t="e">
        <f>INDEX(bureaux!$A:$H,MATCH($F1966,bureaux!$A:$A,0),8)</f>
        <v>#N/A</v>
      </c>
      <c r="P1966" s="91" t="e">
        <f>_xlfn.CONCAT(INDEX(bureaux!$A:$H,MATCH($F1966,bureaux!$A:$A,0),4)," ",INDEX(bureaux!$A:$H,MATCH($F1966,bureaux!$A:$A,0),5))</f>
        <v>#N/A</v>
      </c>
      <c r="Q1966" s="20" t="e">
        <f>INDEX(bureaux!$A:$H,MATCH($F1966,bureaux!$A:$A,0),6)</f>
        <v>#N/A</v>
      </c>
      <c r="R1966" s="20" t="e">
        <f>INDEX(bureaux!$A:$H,MATCH($F1966,bureaux!$A:$A,0),7)</f>
        <v>#N/A</v>
      </c>
    </row>
    <row r="1967" spans="1:18" x14ac:dyDescent="0.25">
      <c r="A1967" s="20">
        <f>'Elegio-Electors'!C1967</f>
        <v>0</v>
      </c>
      <c r="B1967" s="20">
        <f>'Elegio-Electors'!B1967</f>
        <v>0</v>
      </c>
      <c r="C1967" s="91">
        <f>IF(Procédure!$C$33=2,'Elegio-Electors'!D1967,Procédure!$C$33)</f>
        <v>0</v>
      </c>
      <c r="D1967" s="20">
        <f>'Elegio-Electors'!E1967</f>
        <v>0</v>
      </c>
      <c r="E1967" s="91" t="str">
        <f>IF(LEFT(RIGHT('Elegio-Electors'!L1967,2),1)="C",'Elegio-Electors'!L1967,IF(LEFT(RIGHT('Elegio-Electors'!M1967,2),1)="C",'Elegio-Electors'!M1967,""))</f>
        <v/>
      </c>
      <c r="F1967" s="91" t="str">
        <f>IF(LEFT(RIGHT('Elegio-Electors'!L1967,2),1)="O",'Elegio-Electors'!L1967,IF(LEFT(RIGHT('Elegio-Electors'!M1967,2),1)="O",'Elegio-Electors'!M1967,""))</f>
        <v/>
      </c>
      <c r="G1967" s="91" t="s">
        <v>166</v>
      </c>
      <c r="H1967" s="91" t="s">
        <v>167</v>
      </c>
      <c r="I1967" s="91" t="e">
        <f t="shared" si="150"/>
        <v>#N/A</v>
      </c>
      <c r="J1967" s="91" t="e">
        <f t="shared" si="151"/>
        <v>#N/A</v>
      </c>
      <c r="K1967" s="91" t="e">
        <f>INDEX(bureaux!$A:$I,MATCH($F1967,bureaux!$A:$A,0),9)</f>
        <v>#N/A</v>
      </c>
      <c r="L1967" s="91" t="e">
        <f t="shared" si="152"/>
        <v>#N/A</v>
      </c>
      <c r="M1967" s="91" t="e">
        <f t="shared" si="153"/>
        <v>#N/A</v>
      </c>
      <c r="N1967" s="20" t="e">
        <f t="shared" si="154"/>
        <v>#N/A</v>
      </c>
      <c r="O1967" s="20" t="e">
        <f>INDEX(bureaux!$A:$H,MATCH($F1967,bureaux!$A:$A,0),8)</f>
        <v>#N/A</v>
      </c>
      <c r="P1967" s="91" t="e">
        <f>_xlfn.CONCAT(INDEX(bureaux!$A:$H,MATCH($F1967,bureaux!$A:$A,0),4)," ",INDEX(bureaux!$A:$H,MATCH($F1967,bureaux!$A:$A,0),5))</f>
        <v>#N/A</v>
      </c>
      <c r="Q1967" s="20" t="e">
        <f>INDEX(bureaux!$A:$H,MATCH($F1967,bureaux!$A:$A,0),6)</f>
        <v>#N/A</v>
      </c>
      <c r="R1967" s="20" t="e">
        <f>INDEX(bureaux!$A:$H,MATCH($F1967,bureaux!$A:$A,0),7)</f>
        <v>#N/A</v>
      </c>
    </row>
    <row r="1968" spans="1:18" x14ac:dyDescent="0.25">
      <c r="A1968" s="20">
        <f>'Elegio-Electors'!C1968</f>
        <v>0</v>
      </c>
      <c r="B1968" s="20">
        <f>'Elegio-Electors'!B1968</f>
        <v>0</v>
      </c>
      <c r="C1968" s="91">
        <f>IF(Procédure!$C$33=2,'Elegio-Electors'!D1968,Procédure!$C$33)</f>
        <v>0</v>
      </c>
      <c r="D1968" s="20">
        <f>'Elegio-Electors'!E1968</f>
        <v>0</v>
      </c>
      <c r="E1968" s="91" t="str">
        <f>IF(LEFT(RIGHT('Elegio-Electors'!L1968,2),1)="C",'Elegio-Electors'!L1968,IF(LEFT(RIGHT('Elegio-Electors'!M1968,2),1)="C",'Elegio-Electors'!M1968,""))</f>
        <v/>
      </c>
      <c r="F1968" s="91" t="str">
        <f>IF(LEFT(RIGHT('Elegio-Electors'!L1968,2),1)="O",'Elegio-Electors'!L1968,IF(LEFT(RIGHT('Elegio-Electors'!M1968,2),1)="O",'Elegio-Electors'!M1968,""))</f>
        <v/>
      </c>
      <c r="G1968" s="91" t="s">
        <v>166</v>
      </c>
      <c r="H1968" s="91" t="s">
        <v>167</v>
      </c>
      <c r="I1968" s="91" t="e">
        <f t="shared" si="150"/>
        <v>#N/A</v>
      </c>
      <c r="J1968" s="91" t="e">
        <f t="shared" si="151"/>
        <v>#N/A</v>
      </c>
      <c r="K1968" s="91" t="e">
        <f>INDEX(bureaux!$A:$I,MATCH($F1968,bureaux!$A:$A,0),9)</f>
        <v>#N/A</v>
      </c>
      <c r="L1968" s="91" t="e">
        <f t="shared" si="152"/>
        <v>#N/A</v>
      </c>
      <c r="M1968" s="91" t="e">
        <f t="shared" si="153"/>
        <v>#N/A</v>
      </c>
      <c r="N1968" s="20" t="e">
        <f t="shared" si="154"/>
        <v>#N/A</v>
      </c>
      <c r="O1968" s="20" t="e">
        <f>INDEX(bureaux!$A:$H,MATCH($F1968,bureaux!$A:$A,0),8)</f>
        <v>#N/A</v>
      </c>
      <c r="P1968" s="91" t="e">
        <f>_xlfn.CONCAT(INDEX(bureaux!$A:$H,MATCH($F1968,bureaux!$A:$A,0),4)," ",INDEX(bureaux!$A:$H,MATCH($F1968,bureaux!$A:$A,0),5))</f>
        <v>#N/A</v>
      </c>
      <c r="Q1968" s="20" t="e">
        <f>INDEX(bureaux!$A:$H,MATCH($F1968,bureaux!$A:$A,0),6)</f>
        <v>#N/A</v>
      </c>
      <c r="R1968" s="20" t="e">
        <f>INDEX(bureaux!$A:$H,MATCH($F1968,bureaux!$A:$A,0),7)</f>
        <v>#N/A</v>
      </c>
    </row>
    <row r="1969" spans="1:18" x14ac:dyDescent="0.25">
      <c r="A1969" s="20">
        <f>'Elegio-Electors'!C1969</f>
        <v>0</v>
      </c>
      <c r="B1969" s="20">
        <f>'Elegio-Electors'!B1969</f>
        <v>0</v>
      </c>
      <c r="C1969" s="91">
        <f>IF(Procédure!$C$33=2,'Elegio-Electors'!D1969,Procédure!$C$33)</f>
        <v>0</v>
      </c>
      <c r="D1969" s="20">
        <f>'Elegio-Electors'!E1969</f>
        <v>0</v>
      </c>
      <c r="E1969" s="91" t="str">
        <f>IF(LEFT(RIGHT('Elegio-Electors'!L1969,2),1)="C",'Elegio-Electors'!L1969,IF(LEFT(RIGHT('Elegio-Electors'!M1969,2),1)="C",'Elegio-Electors'!M1969,""))</f>
        <v/>
      </c>
      <c r="F1969" s="91" t="str">
        <f>IF(LEFT(RIGHT('Elegio-Electors'!L1969,2),1)="O",'Elegio-Electors'!L1969,IF(LEFT(RIGHT('Elegio-Electors'!M1969,2),1)="O",'Elegio-Electors'!M1969,""))</f>
        <v/>
      </c>
      <c r="G1969" s="91" t="s">
        <v>166</v>
      </c>
      <c r="H1969" s="91" t="s">
        <v>167</v>
      </c>
      <c r="I1969" s="91" t="e">
        <f t="shared" si="150"/>
        <v>#N/A</v>
      </c>
      <c r="J1969" s="91" t="e">
        <f t="shared" si="151"/>
        <v>#N/A</v>
      </c>
      <c r="K1969" s="91" t="e">
        <f>INDEX(bureaux!$A:$I,MATCH($F1969,bureaux!$A:$A,0),9)</f>
        <v>#N/A</v>
      </c>
      <c r="L1969" s="91" t="e">
        <f t="shared" si="152"/>
        <v>#N/A</v>
      </c>
      <c r="M1969" s="91" t="e">
        <f t="shared" si="153"/>
        <v>#N/A</v>
      </c>
      <c r="N1969" s="20" t="e">
        <f t="shared" si="154"/>
        <v>#N/A</v>
      </c>
      <c r="O1969" s="20" t="e">
        <f>INDEX(bureaux!$A:$H,MATCH($F1969,bureaux!$A:$A,0),8)</f>
        <v>#N/A</v>
      </c>
      <c r="P1969" s="91" t="e">
        <f>_xlfn.CONCAT(INDEX(bureaux!$A:$H,MATCH($F1969,bureaux!$A:$A,0),4)," ",INDEX(bureaux!$A:$H,MATCH($F1969,bureaux!$A:$A,0),5))</f>
        <v>#N/A</v>
      </c>
      <c r="Q1969" s="20" t="e">
        <f>INDEX(bureaux!$A:$H,MATCH($F1969,bureaux!$A:$A,0),6)</f>
        <v>#N/A</v>
      </c>
      <c r="R1969" s="20" t="e">
        <f>INDEX(bureaux!$A:$H,MATCH($F1969,bureaux!$A:$A,0),7)</f>
        <v>#N/A</v>
      </c>
    </row>
    <row r="1970" spans="1:18" x14ac:dyDescent="0.25">
      <c r="A1970" s="20">
        <f>'Elegio-Electors'!C1970</f>
        <v>0</v>
      </c>
      <c r="B1970" s="20">
        <f>'Elegio-Electors'!B1970</f>
        <v>0</v>
      </c>
      <c r="C1970" s="91">
        <f>IF(Procédure!$C$33=2,'Elegio-Electors'!D1970,Procédure!$C$33)</f>
        <v>0</v>
      </c>
      <c r="D1970" s="20">
        <f>'Elegio-Electors'!E1970</f>
        <v>0</v>
      </c>
      <c r="E1970" s="91" t="str">
        <f>IF(LEFT(RIGHT('Elegio-Electors'!L1970,2),1)="C",'Elegio-Electors'!L1970,IF(LEFT(RIGHT('Elegio-Electors'!M1970,2),1)="C",'Elegio-Electors'!M1970,""))</f>
        <v/>
      </c>
      <c r="F1970" s="91" t="str">
        <f>IF(LEFT(RIGHT('Elegio-Electors'!L1970,2),1)="O",'Elegio-Electors'!L1970,IF(LEFT(RIGHT('Elegio-Electors'!M1970,2),1)="O",'Elegio-Electors'!M1970,""))</f>
        <v/>
      </c>
      <c r="G1970" s="91" t="s">
        <v>166</v>
      </c>
      <c r="H1970" s="91" t="s">
        <v>167</v>
      </c>
      <c r="I1970" s="91" t="e">
        <f t="shared" si="150"/>
        <v>#N/A</v>
      </c>
      <c r="J1970" s="91" t="e">
        <f t="shared" si="151"/>
        <v>#N/A</v>
      </c>
      <c r="K1970" s="91" t="e">
        <f>INDEX(bureaux!$A:$I,MATCH($F1970,bureaux!$A:$A,0),9)</f>
        <v>#N/A</v>
      </c>
      <c r="L1970" s="91" t="e">
        <f t="shared" si="152"/>
        <v>#N/A</v>
      </c>
      <c r="M1970" s="91" t="e">
        <f t="shared" si="153"/>
        <v>#N/A</v>
      </c>
      <c r="N1970" s="20" t="e">
        <f t="shared" si="154"/>
        <v>#N/A</v>
      </c>
      <c r="O1970" s="20" t="e">
        <f>INDEX(bureaux!$A:$H,MATCH($F1970,bureaux!$A:$A,0),8)</f>
        <v>#N/A</v>
      </c>
      <c r="P1970" s="91" t="e">
        <f>_xlfn.CONCAT(INDEX(bureaux!$A:$H,MATCH($F1970,bureaux!$A:$A,0),4)," ",INDEX(bureaux!$A:$H,MATCH($F1970,bureaux!$A:$A,0),5))</f>
        <v>#N/A</v>
      </c>
      <c r="Q1970" s="20" t="e">
        <f>INDEX(bureaux!$A:$H,MATCH($F1970,bureaux!$A:$A,0),6)</f>
        <v>#N/A</v>
      </c>
      <c r="R1970" s="20" t="e">
        <f>INDEX(bureaux!$A:$H,MATCH($F1970,bureaux!$A:$A,0),7)</f>
        <v>#N/A</v>
      </c>
    </row>
    <row r="1971" spans="1:18" x14ac:dyDescent="0.25">
      <c r="A1971" s="20">
        <f>'Elegio-Electors'!C1971</f>
        <v>0</v>
      </c>
      <c r="B1971" s="20">
        <f>'Elegio-Electors'!B1971</f>
        <v>0</v>
      </c>
      <c r="C1971" s="91">
        <f>IF(Procédure!$C$33=2,'Elegio-Electors'!D1971,Procédure!$C$33)</f>
        <v>0</v>
      </c>
      <c r="D1971" s="20">
        <f>'Elegio-Electors'!E1971</f>
        <v>0</v>
      </c>
      <c r="E1971" s="91" t="str">
        <f>IF(LEFT(RIGHT('Elegio-Electors'!L1971,2),1)="C",'Elegio-Electors'!L1971,IF(LEFT(RIGHT('Elegio-Electors'!M1971,2),1)="C",'Elegio-Electors'!M1971,""))</f>
        <v/>
      </c>
      <c r="F1971" s="91" t="str">
        <f>IF(LEFT(RIGHT('Elegio-Electors'!L1971,2),1)="O",'Elegio-Electors'!L1971,IF(LEFT(RIGHT('Elegio-Electors'!M1971,2),1)="O",'Elegio-Electors'!M1971,""))</f>
        <v/>
      </c>
      <c r="G1971" s="91" t="s">
        <v>166</v>
      </c>
      <c r="H1971" s="91" t="s">
        <v>167</v>
      </c>
      <c r="I1971" s="91" t="e">
        <f t="shared" si="150"/>
        <v>#N/A</v>
      </c>
      <c r="J1971" s="91" t="e">
        <f t="shared" si="151"/>
        <v>#N/A</v>
      </c>
      <c r="K1971" s="91" t="e">
        <f>INDEX(bureaux!$A:$I,MATCH($F1971,bureaux!$A:$A,0),9)</f>
        <v>#N/A</v>
      </c>
      <c r="L1971" s="91" t="e">
        <f t="shared" si="152"/>
        <v>#N/A</v>
      </c>
      <c r="M1971" s="91" t="e">
        <f t="shared" si="153"/>
        <v>#N/A</v>
      </c>
      <c r="N1971" s="20" t="e">
        <f t="shared" si="154"/>
        <v>#N/A</v>
      </c>
      <c r="O1971" s="20" t="e">
        <f>INDEX(bureaux!$A:$H,MATCH($F1971,bureaux!$A:$A,0),8)</f>
        <v>#N/A</v>
      </c>
      <c r="P1971" s="91" t="e">
        <f>_xlfn.CONCAT(INDEX(bureaux!$A:$H,MATCH($F1971,bureaux!$A:$A,0),4)," ",INDEX(bureaux!$A:$H,MATCH($F1971,bureaux!$A:$A,0),5))</f>
        <v>#N/A</v>
      </c>
      <c r="Q1971" s="20" t="e">
        <f>INDEX(bureaux!$A:$H,MATCH($F1971,bureaux!$A:$A,0),6)</f>
        <v>#N/A</v>
      </c>
      <c r="R1971" s="20" t="e">
        <f>INDEX(bureaux!$A:$H,MATCH($F1971,bureaux!$A:$A,0),7)</f>
        <v>#N/A</v>
      </c>
    </row>
    <row r="1972" spans="1:18" x14ac:dyDescent="0.25">
      <c r="A1972" s="20">
        <f>'Elegio-Electors'!C1972</f>
        <v>0</v>
      </c>
      <c r="B1972" s="20">
        <f>'Elegio-Electors'!B1972</f>
        <v>0</v>
      </c>
      <c r="C1972" s="91">
        <f>IF(Procédure!$C$33=2,'Elegio-Electors'!D1972,Procédure!$C$33)</f>
        <v>0</v>
      </c>
      <c r="D1972" s="20">
        <f>'Elegio-Electors'!E1972</f>
        <v>0</v>
      </c>
      <c r="E1972" s="91" t="str">
        <f>IF(LEFT(RIGHT('Elegio-Electors'!L1972,2),1)="C",'Elegio-Electors'!L1972,IF(LEFT(RIGHT('Elegio-Electors'!M1972,2),1)="C",'Elegio-Electors'!M1972,""))</f>
        <v/>
      </c>
      <c r="F1972" s="91" t="str">
        <f>IF(LEFT(RIGHT('Elegio-Electors'!L1972,2),1)="O",'Elegio-Electors'!L1972,IF(LEFT(RIGHT('Elegio-Electors'!M1972,2),1)="O",'Elegio-Electors'!M1972,""))</f>
        <v/>
      </c>
      <c r="G1972" s="91" t="s">
        <v>166</v>
      </c>
      <c r="H1972" s="91" t="s">
        <v>167</v>
      </c>
      <c r="I1972" s="91" t="e">
        <f t="shared" si="150"/>
        <v>#N/A</v>
      </c>
      <c r="J1972" s="91" t="e">
        <f t="shared" si="151"/>
        <v>#N/A</v>
      </c>
      <c r="K1972" s="91" t="e">
        <f>INDEX(bureaux!$A:$I,MATCH($F1972,bureaux!$A:$A,0),9)</f>
        <v>#N/A</v>
      </c>
      <c r="L1972" s="91" t="e">
        <f t="shared" si="152"/>
        <v>#N/A</v>
      </c>
      <c r="M1972" s="91" t="e">
        <f t="shared" si="153"/>
        <v>#N/A</v>
      </c>
      <c r="N1972" s="20" t="e">
        <f t="shared" si="154"/>
        <v>#N/A</v>
      </c>
      <c r="O1972" s="20" t="e">
        <f>INDEX(bureaux!$A:$H,MATCH($F1972,bureaux!$A:$A,0),8)</f>
        <v>#N/A</v>
      </c>
      <c r="P1972" s="91" t="e">
        <f>_xlfn.CONCAT(INDEX(bureaux!$A:$H,MATCH($F1972,bureaux!$A:$A,0),4)," ",INDEX(bureaux!$A:$H,MATCH($F1972,bureaux!$A:$A,0),5))</f>
        <v>#N/A</v>
      </c>
      <c r="Q1972" s="20" t="e">
        <f>INDEX(bureaux!$A:$H,MATCH($F1972,bureaux!$A:$A,0),6)</f>
        <v>#N/A</v>
      </c>
      <c r="R1972" s="20" t="e">
        <f>INDEX(bureaux!$A:$H,MATCH($F1972,bureaux!$A:$A,0),7)</f>
        <v>#N/A</v>
      </c>
    </row>
    <row r="1973" spans="1:18" x14ac:dyDescent="0.25">
      <c r="A1973" s="20">
        <f>'Elegio-Electors'!C1973</f>
        <v>0</v>
      </c>
      <c r="B1973" s="20">
        <f>'Elegio-Electors'!B1973</f>
        <v>0</v>
      </c>
      <c r="C1973" s="91">
        <f>IF(Procédure!$C$33=2,'Elegio-Electors'!D1973,Procédure!$C$33)</f>
        <v>0</v>
      </c>
      <c r="D1973" s="20">
        <f>'Elegio-Electors'!E1973</f>
        <v>0</v>
      </c>
      <c r="E1973" s="91" t="str">
        <f>IF(LEFT(RIGHT('Elegio-Electors'!L1973,2),1)="C",'Elegio-Electors'!L1973,IF(LEFT(RIGHT('Elegio-Electors'!M1973,2),1)="C",'Elegio-Electors'!M1973,""))</f>
        <v/>
      </c>
      <c r="F1973" s="91" t="str">
        <f>IF(LEFT(RIGHT('Elegio-Electors'!L1973,2),1)="O",'Elegio-Electors'!L1973,IF(LEFT(RIGHT('Elegio-Electors'!M1973,2),1)="O",'Elegio-Electors'!M1973,""))</f>
        <v/>
      </c>
      <c r="G1973" s="91" t="s">
        <v>166</v>
      </c>
      <c r="H1973" s="91" t="s">
        <v>167</v>
      </c>
      <c r="I1973" s="91" t="e">
        <f t="shared" si="150"/>
        <v>#N/A</v>
      </c>
      <c r="J1973" s="91" t="e">
        <f t="shared" si="151"/>
        <v>#N/A</v>
      </c>
      <c r="K1973" s="91" t="e">
        <f>INDEX(bureaux!$A:$I,MATCH($F1973,bureaux!$A:$A,0),9)</f>
        <v>#N/A</v>
      </c>
      <c r="L1973" s="91" t="e">
        <f t="shared" si="152"/>
        <v>#N/A</v>
      </c>
      <c r="M1973" s="91" t="e">
        <f t="shared" si="153"/>
        <v>#N/A</v>
      </c>
      <c r="N1973" s="20" t="e">
        <f t="shared" si="154"/>
        <v>#N/A</v>
      </c>
      <c r="O1973" s="20" t="e">
        <f>INDEX(bureaux!$A:$H,MATCH($F1973,bureaux!$A:$A,0),8)</f>
        <v>#N/A</v>
      </c>
      <c r="P1973" s="91" t="e">
        <f>_xlfn.CONCAT(INDEX(bureaux!$A:$H,MATCH($F1973,bureaux!$A:$A,0),4)," ",INDEX(bureaux!$A:$H,MATCH($F1973,bureaux!$A:$A,0),5))</f>
        <v>#N/A</v>
      </c>
      <c r="Q1973" s="20" t="e">
        <f>INDEX(bureaux!$A:$H,MATCH($F1973,bureaux!$A:$A,0),6)</f>
        <v>#N/A</v>
      </c>
      <c r="R1973" s="20" t="e">
        <f>INDEX(bureaux!$A:$H,MATCH($F1973,bureaux!$A:$A,0),7)</f>
        <v>#N/A</v>
      </c>
    </row>
    <row r="1974" spans="1:18" x14ac:dyDescent="0.25">
      <c r="A1974" s="20">
        <f>'Elegio-Electors'!C1974</f>
        <v>0</v>
      </c>
      <c r="B1974" s="20">
        <f>'Elegio-Electors'!B1974</f>
        <v>0</v>
      </c>
      <c r="C1974" s="91">
        <f>IF(Procédure!$C$33=2,'Elegio-Electors'!D1974,Procédure!$C$33)</f>
        <v>0</v>
      </c>
      <c r="D1974" s="20">
        <f>'Elegio-Electors'!E1974</f>
        <v>0</v>
      </c>
      <c r="E1974" s="91" t="str">
        <f>IF(LEFT(RIGHT('Elegio-Electors'!L1974,2),1)="C",'Elegio-Electors'!L1974,IF(LEFT(RIGHT('Elegio-Electors'!M1974,2),1)="C",'Elegio-Electors'!M1974,""))</f>
        <v/>
      </c>
      <c r="F1974" s="91" t="str">
        <f>IF(LEFT(RIGHT('Elegio-Electors'!L1974,2),1)="O",'Elegio-Electors'!L1974,IF(LEFT(RIGHT('Elegio-Electors'!M1974,2),1)="O",'Elegio-Electors'!M1974,""))</f>
        <v/>
      </c>
      <c r="G1974" s="91" t="s">
        <v>166</v>
      </c>
      <c r="H1974" s="91" t="s">
        <v>167</v>
      </c>
      <c r="I1974" s="91" t="e">
        <f t="shared" si="150"/>
        <v>#N/A</v>
      </c>
      <c r="J1974" s="91" t="e">
        <f t="shared" si="151"/>
        <v>#N/A</v>
      </c>
      <c r="K1974" s="91" t="e">
        <f>INDEX(bureaux!$A:$I,MATCH($F1974,bureaux!$A:$A,0),9)</f>
        <v>#N/A</v>
      </c>
      <c r="L1974" s="91" t="e">
        <f t="shared" si="152"/>
        <v>#N/A</v>
      </c>
      <c r="M1974" s="91" t="e">
        <f t="shared" si="153"/>
        <v>#N/A</v>
      </c>
      <c r="N1974" s="20" t="e">
        <f t="shared" si="154"/>
        <v>#N/A</v>
      </c>
      <c r="O1974" s="20" t="e">
        <f>INDEX(bureaux!$A:$H,MATCH($F1974,bureaux!$A:$A,0),8)</f>
        <v>#N/A</v>
      </c>
      <c r="P1974" s="91" t="e">
        <f>_xlfn.CONCAT(INDEX(bureaux!$A:$H,MATCH($F1974,bureaux!$A:$A,0),4)," ",INDEX(bureaux!$A:$H,MATCH($F1974,bureaux!$A:$A,0),5))</f>
        <v>#N/A</v>
      </c>
      <c r="Q1974" s="20" t="e">
        <f>INDEX(bureaux!$A:$H,MATCH($F1974,bureaux!$A:$A,0),6)</f>
        <v>#N/A</v>
      </c>
      <c r="R1974" s="20" t="e">
        <f>INDEX(bureaux!$A:$H,MATCH($F1974,bureaux!$A:$A,0),7)</f>
        <v>#N/A</v>
      </c>
    </row>
    <row r="1975" spans="1:18" x14ac:dyDescent="0.25">
      <c r="A1975" s="20">
        <f>'Elegio-Electors'!C1975</f>
        <v>0</v>
      </c>
      <c r="B1975" s="20">
        <f>'Elegio-Electors'!B1975</f>
        <v>0</v>
      </c>
      <c r="C1975" s="91">
        <f>IF(Procédure!$C$33=2,'Elegio-Electors'!D1975,Procédure!$C$33)</f>
        <v>0</v>
      </c>
      <c r="D1975" s="20">
        <f>'Elegio-Electors'!E1975</f>
        <v>0</v>
      </c>
      <c r="E1975" s="91" t="str">
        <f>IF(LEFT(RIGHT('Elegio-Electors'!L1975,2),1)="C",'Elegio-Electors'!L1975,IF(LEFT(RIGHT('Elegio-Electors'!M1975,2),1)="C",'Elegio-Electors'!M1975,""))</f>
        <v/>
      </c>
      <c r="F1975" s="91" t="str">
        <f>IF(LEFT(RIGHT('Elegio-Electors'!L1975,2),1)="O",'Elegio-Electors'!L1975,IF(LEFT(RIGHT('Elegio-Electors'!M1975,2),1)="O",'Elegio-Electors'!M1975,""))</f>
        <v/>
      </c>
      <c r="G1975" s="91" t="s">
        <v>166</v>
      </c>
      <c r="H1975" s="91" t="s">
        <v>167</v>
      </c>
      <c r="I1975" s="91" t="e">
        <f t="shared" si="150"/>
        <v>#N/A</v>
      </c>
      <c r="J1975" s="91" t="e">
        <f t="shared" si="151"/>
        <v>#N/A</v>
      </c>
      <c r="K1975" s="91" t="e">
        <f>INDEX(bureaux!$A:$I,MATCH($F1975,bureaux!$A:$A,0),9)</f>
        <v>#N/A</v>
      </c>
      <c r="L1975" s="91" t="e">
        <f t="shared" si="152"/>
        <v>#N/A</v>
      </c>
      <c r="M1975" s="91" t="e">
        <f t="shared" si="153"/>
        <v>#N/A</v>
      </c>
      <c r="N1975" s="20" t="e">
        <f t="shared" si="154"/>
        <v>#N/A</v>
      </c>
      <c r="O1975" s="20" t="e">
        <f>INDEX(bureaux!$A:$H,MATCH($F1975,bureaux!$A:$A,0),8)</f>
        <v>#N/A</v>
      </c>
      <c r="P1975" s="91" t="e">
        <f>_xlfn.CONCAT(INDEX(bureaux!$A:$H,MATCH($F1975,bureaux!$A:$A,0),4)," ",INDEX(bureaux!$A:$H,MATCH($F1975,bureaux!$A:$A,0),5))</f>
        <v>#N/A</v>
      </c>
      <c r="Q1975" s="20" t="e">
        <f>INDEX(bureaux!$A:$H,MATCH($F1975,bureaux!$A:$A,0),6)</f>
        <v>#N/A</v>
      </c>
      <c r="R1975" s="20" t="e">
        <f>INDEX(bureaux!$A:$H,MATCH($F1975,bureaux!$A:$A,0),7)</f>
        <v>#N/A</v>
      </c>
    </row>
    <row r="1976" spans="1:18" x14ac:dyDescent="0.25">
      <c r="A1976" s="20">
        <f>'Elegio-Electors'!C1976</f>
        <v>0</v>
      </c>
      <c r="B1976" s="20">
        <f>'Elegio-Electors'!B1976</f>
        <v>0</v>
      </c>
      <c r="C1976" s="91">
        <f>IF(Procédure!$C$33=2,'Elegio-Electors'!D1976,Procédure!$C$33)</f>
        <v>0</v>
      </c>
      <c r="D1976" s="20">
        <f>'Elegio-Electors'!E1976</f>
        <v>0</v>
      </c>
      <c r="E1976" s="91" t="str">
        <f>IF(LEFT(RIGHT('Elegio-Electors'!L1976,2),1)="C",'Elegio-Electors'!L1976,IF(LEFT(RIGHT('Elegio-Electors'!M1976,2),1)="C",'Elegio-Electors'!M1976,""))</f>
        <v/>
      </c>
      <c r="F1976" s="91" t="str">
        <f>IF(LEFT(RIGHT('Elegio-Electors'!L1976,2),1)="O",'Elegio-Electors'!L1976,IF(LEFT(RIGHT('Elegio-Electors'!M1976,2),1)="O",'Elegio-Electors'!M1976,""))</f>
        <v/>
      </c>
      <c r="G1976" s="91" t="s">
        <v>166</v>
      </c>
      <c r="H1976" s="91" t="s">
        <v>167</v>
      </c>
      <c r="I1976" s="91" t="e">
        <f t="shared" si="150"/>
        <v>#N/A</v>
      </c>
      <c r="J1976" s="91" t="e">
        <f t="shared" si="151"/>
        <v>#N/A</v>
      </c>
      <c r="K1976" s="91" t="e">
        <f>INDEX(bureaux!$A:$I,MATCH($F1976,bureaux!$A:$A,0),9)</f>
        <v>#N/A</v>
      </c>
      <c r="L1976" s="91" t="e">
        <f t="shared" si="152"/>
        <v>#N/A</v>
      </c>
      <c r="M1976" s="91" t="e">
        <f t="shared" si="153"/>
        <v>#N/A</v>
      </c>
      <c r="N1976" s="20" t="e">
        <f t="shared" si="154"/>
        <v>#N/A</v>
      </c>
      <c r="O1976" s="20" t="e">
        <f>INDEX(bureaux!$A:$H,MATCH($F1976,bureaux!$A:$A,0),8)</f>
        <v>#N/A</v>
      </c>
      <c r="P1976" s="91" t="e">
        <f>_xlfn.CONCAT(INDEX(bureaux!$A:$H,MATCH($F1976,bureaux!$A:$A,0),4)," ",INDEX(bureaux!$A:$H,MATCH($F1976,bureaux!$A:$A,0),5))</f>
        <v>#N/A</v>
      </c>
      <c r="Q1976" s="20" t="e">
        <f>INDEX(bureaux!$A:$H,MATCH($F1976,bureaux!$A:$A,0),6)</f>
        <v>#N/A</v>
      </c>
      <c r="R1976" s="20" t="e">
        <f>INDEX(bureaux!$A:$H,MATCH($F1976,bureaux!$A:$A,0),7)</f>
        <v>#N/A</v>
      </c>
    </row>
    <row r="1977" spans="1:18" x14ac:dyDescent="0.25">
      <c r="A1977" s="20">
        <f>'Elegio-Electors'!C1977</f>
        <v>0</v>
      </c>
      <c r="B1977" s="20">
        <f>'Elegio-Electors'!B1977</f>
        <v>0</v>
      </c>
      <c r="C1977" s="91">
        <f>IF(Procédure!$C$33=2,'Elegio-Electors'!D1977,Procédure!$C$33)</f>
        <v>0</v>
      </c>
      <c r="D1977" s="20">
        <f>'Elegio-Electors'!E1977</f>
        <v>0</v>
      </c>
      <c r="E1977" s="91" t="str">
        <f>IF(LEFT(RIGHT('Elegio-Electors'!L1977,2),1)="C",'Elegio-Electors'!L1977,IF(LEFT(RIGHT('Elegio-Electors'!M1977,2),1)="C",'Elegio-Electors'!M1977,""))</f>
        <v/>
      </c>
      <c r="F1977" s="91" t="str">
        <f>IF(LEFT(RIGHT('Elegio-Electors'!L1977,2),1)="O",'Elegio-Electors'!L1977,IF(LEFT(RIGHT('Elegio-Electors'!M1977,2),1)="O",'Elegio-Electors'!M1977,""))</f>
        <v/>
      </c>
      <c r="G1977" s="91" t="s">
        <v>166</v>
      </c>
      <c r="H1977" s="91" t="s">
        <v>167</v>
      </c>
      <c r="I1977" s="91" t="e">
        <f t="shared" si="150"/>
        <v>#N/A</v>
      </c>
      <c r="J1977" s="91" t="e">
        <f t="shared" si="151"/>
        <v>#N/A</v>
      </c>
      <c r="K1977" s="91" t="e">
        <f>INDEX(bureaux!$A:$I,MATCH($F1977,bureaux!$A:$A,0),9)</f>
        <v>#N/A</v>
      </c>
      <c r="L1977" s="91" t="e">
        <f t="shared" si="152"/>
        <v>#N/A</v>
      </c>
      <c r="M1977" s="91" t="e">
        <f t="shared" si="153"/>
        <v>#N/A</v>
      </c>
      <c r="N1977" s="20" t="e">
        <f t="shared" si="154"/>
        <v>#N/A</v>
      </c>
      <c r="O1977" s="20" t="e">
        <f>INDEX(bureaux!$A:$H,MATCH($F1977,bureaux!$A:$A,0),8)</f>
        <v>#N/A</v>
      </c>
      <c r="P1977" s="91" t="e">
        <f>_xlfn.CONCAT(INDEX(bureaux!$A:$H,MATCH($F1977,bureaux!$A:$A,0),4)," ",INDEX(bureaux!$A:$H,MATCH($F1977,bureaux!$A:$A,0),5))</f>
        <v>#N/A</v>
      </c>
      <c r="Q1977" s="20" t="e">
        <f>INDEX(bureaux!$A:$H,MATCH($F1977,bureaux!$A:$A,0),6)</f>
        <v>#N/A</v>
      </c>
      <c r="R1977" s="20" t="e">
        <f>INDEX(bureaux!$A:$H,MATCH($F1977,bureaux!$A:$A,0),7)</f>
        <v>#N/A</v>
      </c>
    </row>
    <row r="1978" spans="1:18" x14ac:dyDescent="0.25">
      <c r="A1978" s="20">
        <f>'Elegio-Electors'!C1978</f>
        <v>0</v>
      </c>
      <c r="B1978" s="20">
        <f>'Elegio-Electors'!B1978</f>
        <v>0</v>
      </c>
      <c r="C1978" s="91">
        <f>IF(Procédure!$C$33=2,'Elegio-Electors'!D1978,Procédure!$C$33)</f>
        <v>0</v>
      </c>
      <c r="D1978" s="20">
        <f>'Elegio-Electors'!E1978</f>
        <v>0</v>
      </c>
      <c r="E1978" s="91" t="str">
        <f>IF(LEFT(RIGHT('Elegio-Electors'!L1978,2),1)="C",'Elegio-Electors'!L1978,IF(LEFT(RIGHT('Elegio-Electors'!M1978,2),1)="C",'Elegio-Electors'!M1978,""))</f>
        <v/>
      </c>
      <c r="F1978" s="91" t="str">
        <f>IF(LEFT(RIGHT('Elegio-Electors'!L1978,2),1)="O",'Elegio-Electors'!L1978,IF(LEFT(RIGHT('Elegio-Electors'!M1978,2),1)="O",'Elegio-Electors'!M1978,""))</f>
        <v/>
      </c>
      <c r="G1978" s="91" t="s">
        <v>166</v>
      </c>
      <c r="H1978" s="91" t="s">
        <v>167</v>
      </c>
      <c r="I1978" s="91" t="e">
        <f t="shared" si="150"/>
        <v>#N/A</v>
      </c>
      <c r="J1978" s="91" t="e">
        <f t="shared" si="151"/>
        <v>#N/A</v>
      </c>
      <c r="K1978" s="91" t="e">
        <f>INDEX(bureaux!$A:$I,MATCH($F1978,bureaux!$A:$A,0),9)</f>
        <v>#N/A</v>
      </c>
      <c r="L1978" s="91" t="e">
        <f t="shared" si="152"/>
        <v>#N/A</v>
      </c>
      <c r="M1978" s="91" t="e">
        <f t="shared" si="153"/>
        <v>#N/A</v>
      </c>
      <c r="N1978" s="20" t="e">
        <f t="shared" si="154"/>
        <v>#N/A</v>
      </c>
      <c r="O1978" s="20" t="e">
        <f>INDEX(bureaux!$A:$H,MATCH($F1978,bureaux!$A:$A,0),8)</f>
        <v>#N/A</v>
      </c>
      <c r="P1978" s="91" t="e">
        <f>_xlfn.CONCAT(INDEX(bureaux!$A:$H,MATCH($F1978,bureaux!$A:$A,0),4)," ",INDEX(bureaux!$A:$H,MATCH($F1978,bureaux!$A:$A,0),5))</f>
        <v>#N/A</v>
      </c>
      <c r="Q1978" s="20" t="e">
        <f>INDEX(bureaux!$A:$H,MATCH($F1978,bureaux!$A:$A,0),6)</f>
        <v>#N/A</v>
      </c>
      <c r="R1978" s="20" t="e">
        <f>INDEX(bureaux!$A:$H,MATCH($F1978,bureaux!$A:$A,0),7)</f>
        <v>#N/A</v>
      </c>
    </row>
    <row r="1979" spans="1:18" x14ac:dyDescent="0.25">
      <c r="A1979" s="20">
        <f>'Elegio-Electors'!C1979</f>
        <v>0</v>
      </c>
      <c r="B1979" s="20">
        <f>'Elegio-Electors'!B1979</f>
        <v>0</v>
      </c>
      <c r="C1979" s="91">
        <f>IF(Procédure!$C$33=2,'Elegio-Electors'!D1979,Procédure!$C$33)</f>
        <v>0</v>
      </c>
      <c r="D1979" s="20">
        <f>'Elegio-Electors'!E1979</f>
        <v>0</v>
      </c>
      <c r="E1979" s="91" t="str">
        <f>IF(LEFT(RIGHT('Elegio-Electors'!L1979,2),1)="C",'Elegio-Electors'!L1979,IF(LEFT(RIGHT('Elegio-Electors'!M1979,2),1)="C",'Elegio-Electors'!M1979,""))</f>
        <v/>
      </c>
      <c r="F1979" s="91" t="str">
        <f>IF(LEFT(RIGHT('Elegio-Electors'!L1979,2),1)="O",'Elegio-Electors'!L1979,IF(LEFT(RIGHT('Elegio-Electors'!M1979,2),1)="O",'Elegio-Electors'!M1979,""))</f>
        <v/>
      </c>
      <c r="G1979" s="91" t="s">
        <v>166</v>
      </c>
      <c r="H1979" s="91" t="s">
        <v>167</v>
      </c>
      <c r="I1979" s="91" t="e">
        <f t="shared" si="150"/>
        <v>#N/A</v>
      </c>
      <c r="J1979" s="91" t="e">
        <f t="shared" si="151"/>
        <v>#N/A</v>
      </c>
      <c r="K1979" s="91" t="e">
        <f>INDEX(bureaux!$A:$I,MATCH($F1979,bureaux!$A:$A,0),9)</f>
        <v>#N/A</v>
      </c>
      <c r="L1979" s="91" t="e">
        <f t="shared" si="152"/>
        <v>#N/A</v>
      </c>
      <c r="M1979" s="91" t="e">
        <f t="shared" si="153"/>
        <v>#N/A</v>
      </c>
      <c r="N1979" s="20" t="e">
        <f t="shared" si="154"/>
        <v>#N/A</v>
      </c>
      <c r="O1979" s="20" t="e">
        <f>INDEX(bureaux!$A:$H,MATCH($F1979,bureaux!$A:$A,0),8)</f>
        <v>#N/A</v>
      </c>
      <c r="P1979" s="91" t="e">
        <f>_xlfn.CONCAT(INDEX(bureaux!$A:$H,MATCH($F1979,bureaux!$A:$A,0),4)," ",INDEX(bureaux!$A:$H,MATCH($F1979,bureaux!$A:$A,0),5))</f>
        <v>#N/A</v>
      </c>
      <c r="Q1979" s="20" t="e">
        <f>INDEX(bureaux!$A:$H,MATCH($F1979,bureaux!$A:$A,0),6)</f>
        <v>#N/A</v>
      </c>
      <c r="R1979" s="20" t="e">
        <f>INDEX(bureaux!$A:$H,MATCH($F1979,bureaux!$A:$A,0),7)</f>
        <v>#N/A</v>
      </c>
    </row>
    <row r="1980" spans="1:18" x14ac:dyDescent="0.25">
      <c r="A1980" s="20">
        <f>'Elegio-Electors'!C1980</f>
        <v>0</v>
      </c>
      <c r="B1980" s="20">
        <f>'Elegio-Electors'!B1980</f>
        <v>0</v>
      </c>
      <c r="C1980" s="91">
        <f>IF(Procédure!$C$33=2,'Elegio-Electors'!D1980,Procédure!$C$33)</f>
        <v>0</v>
      </c>
      <c r="D1980" s="20">
        <f>'Elegio-Electors'!E1980</f>
        <v>0</v>
      </c>
      <c r="E1980" s="91" t="str">
        <f>IF(LEFT(RIGHT('Elegio-Electors'!L1980,2),1)="C",'Elegio-Electors'!L1980,IF(LEFT(RIGHT('Elegio-Electors'!M1980,2),1)="C",'Elegio-Electors'!M1980,""))</f>
        <v/>
      </c>
      <c r="F1980" s="91" t="str">
        <f>IF(LEFT(RIGHT('Elegio-Electors'!L1980,2),1)="O",'Elegio-Electors'!L1980,IF(LEFT(RIGHT('Elegio-Electors'!M1980,2),1)="O",'Elegio-Electors'!M1980,""))</f>
        <v/>
      </c>
      <c r="G1980" s="91" t="s">
        <v>166</v>
      </c>
      <c r="H1980" s="91" t="s">
        <v>167</v>
      </c>
      <c r="I1980" s="91" t="e">
        <f t="shared" si="150"/>
        <v>#N/A</v>
      </c>
      <c r="J1980" s="91" t="e">
        <f t="shared" si="151"/>
        <v>#N/A</v>
      </c>
      <c r="K1980" s="91" t="e">
        <f>INDEX(bureaux!$A:$I,MATCH($F1980,bureaux!$A:$A,0),9)</f>
        <v>#N/A</v>
      </c>
      <c r="L1980" s="91" t="e">
        <f t="shared" si="152"/>
        <v>#N/A</v>
      </c>
      <c r="M1980" s="91" t="e">
        <f t="shared" si="153"/>
        <v>#N/A</v>
      </c>
      <c r="N1980" s="20" t="e">
        <f t="shared" si="154"/>
        <v>#N/A</v>
      </c>
      <c r="O1980" s="20" t="e">
        <f>INDEX(bureaux!$A:$H,MATCH($F1980,bureaux!$A:$A,0),8)</f>
        <v>#N/A</v>
      </c>
      <c r="P1980" s="91" t="e">
        <f>_xlfn.CONCAT(INDEX(bureaux!$A:$H,MATCH($F1980,bureaux!$A:$A,0),4)," ",INDEX(bureaux!$A:$H,MATCH($F1980,bureaux!$A:$A,0),5))</f>
        <v>#N/A</v>
      </c>
      <c r="Q1980" s="20" t="e">
        <f>INDEX(bureaux!$A:$H,MATCH($F1980,bureaux!$A:$A,0),6)</f>
        <v>#N/A</v>
      </c>
      <c r="R1980" s="20" t="e">
        <f>INDEX(bureaux!$A:$H,MATCH($F1980,bureaux!$A:$A,0),7)</f>
        <v>#N/A</v>
      </c>
    </row>
    <row r="1981" spans="1:18" x14ac:dyDescent="0.25">
      <c r="A1981" s="20">
        <f>'Elegio-Electors'!C1981</f>
        <v>0</v>
      </c>
      <c r="B1981" s="20">
        <f>'Elegio-Electors'!B1981</f>
        <v>0</v>
      </c>
      <c r="C1981" s="91">
        <f>IF(Procédure!$C$33=2,'Elegio-Electors'!D1981,Procédure!$C$33)</f>
        <v>0</v>
      </c>
      <c r="D1981" s="20">
        <f>'Elegio-Electors'!E1981</f>
        <v>0</v>
      </c>
      <c r="E1981" s="91" t="str">
        <f>IF(LEFT(RIGHT('Elegio-Electors'!L1981,2),1)="C",'Elegio-Electors'!L1981,IF(LEFT(RIGHT('Elegio-Electors'!M1981,2),1)="C",'Elegio-Electors'!M1981,""))</f>
        <v/>
      </c>
      <c r="F1981" s="91" t="str">
        <f>IF(LEFT(RIGHT('Elegio-Electors'!L1981,2),1)="O",'Elegio-Electors'!L1981,IF(LEFT(RIGHT('Elegio-Electors'!M1981,2),1)="O",'Elegio-Electors'!M1981,""))</f>
        <v/>
      </c>
      <c r="G1981" s="91" t="s">
        <v>166</v>
      </c>
      <c r="H1981" s="91" t="s">
        <v>167</v>
      </c>
      <c r="I1981" s="91" t="e">
        <f t="shared" si="150"/>
        <v>#N/A</v>
      </c>
      <c r="J1981" s="91" t="e">
        <f t="shared" si="151"/>
        <v>#N/A</v>
      </c>
      <c r="K1981" s="91" t="e">
        <f>INDEX(bureaux!$A:$I,MATCH($F1981,bureaux!$A:$A,0),9)</f>
        <v>#N/A</v>
      </c>
      <c r="L1981" s="91" t="e">
        <f t="shared" si="152"/>
        <v>#N/A</v>
      </c>
      <c r="M1981" s="91" t="e">
        <f t="shared" si="153"/>
        <v>#N/A</v>
      </c>
      <c r="N1981" s="20" t="e">
        <f t="shared" si="154"/>
        <v>#N/A</v>
      </c>
      <c r="O1981" s="20" t="e">
        <f>INDEX(bureaux!$A:$H,MATCH($F1981,bureaux!$A:$A,0),8)</f>
        <v>#N/A</v>
      </c>
      <c r="P1981" s="91" t="e">
        <f>_xlfn.CONCAT(INDEX(bureaux!$A:$H,MATCH($F1981,bureaux!$A:$A,0),4)," ",INDEX(bureaux!$A:$H,MATCH($F1981,bureaux!$A:$A,0),5))</f>
        <v>#N/A</v>
      </c>
      <c r="Q1981" s="20" t="e">
        <f>INDEX(bureaux!$A:$H,MATCH($F1981,bureaux!$A:$A,0),6)</f>
        <v>#N/A</v>
      </c>
      <c r="R1981" s="20" t="e">
        <f>INDEX(bureaux!$A:$H,MATCH($F1981,bureaux!$A:$A,0),7)</f>
        <v>#N/A</v>
      </c>
    </row>
    <row r="1982" spans="1:18" x14ac:dyDescent="0.25">
      <c r="A1982" s="20">
        <f>'Elegio-Electors'!C1982</f>
        <v>0</v>
      </c>
      <c r="B1982" s="20">
        <f>'Elegio-Electors'!B1982</f>
        <v>0</v>
      </c>
      <c r="C1982" s="91">
        <f>IF(Procédure!$C$33=2,'Elegio-Electors'!D1982,Procédure!$C$33)</f>
        <v>0</v>
      </c>
      <c r="D1982" s="20">
        <f>'Elegio-Electors'!E1982</f>
        <v>0</v>
      </c>
      <c r="E1982" s="91" t="str">
        <f>IF(LEFT(RIGHT('Elegio-Electors'!L1982,2),1)="C",'Elegio-Electors'!L1982,IF(LEFT(RIGHT('Elegio-Electors'!M1982,2),1)="C",'Elegio-Electors'!M1982,""))</f>
        <v/>
      </c>
      <c r="F1982" s="91" t="str">
        <f>IF(LEFT(RIGHT('Elegio-Electors'!L1982,2),1)="O",'Elegio-Electors'!L1982,IF(LEFT(RIGHT('Elegio-Electors'!M1982,2),1)="O",'Elegio-Electors'!M1982,""))</f>
        <v/>
      </c>
      <c r="G1982" s="91" t="s">
        <v>166</v>
      </c>
      <c r="H1982" s="91" t="s">
        <v>167</v>
      </c>
      <c r="I1982" s="91" t="e">
        <f t="shared" si="150"/>
        <v>#N/A</v>
      </c>
      <c r="J1982" s="91" t="e">
        <f t="shared" si="151"/>
        <v>#N/A</v>
      </c>
      <c r="K1982" s="91" t="e">
        <f>INDEX(bureaux!$A:$I,MATCH($F1982,bureaux!$A:$A,0),9)</f>
        <v>#N/A</v>
      </c>
      <c r="L1982" s="91" t="e">
        <f t="shared" si="152"/>
        <v>#N/A</v>
      </c>
      <c r="M1982" s="91" t="e">
        <f t="shared" si="153"/>
        <v>#N/A</v>
      </c>
      <c r="N1982" s="20" t="e">
        <f t="shared" si="154"/>
        <v>#N/A</v>
      </c>
      <c r="O1982" s="20" t="e">
        <f>INDEX(bureaux!$A:$H,MATCH($F1982,bureaux!$A:$A,0),8)</f>
        <v>#N/A</v>
      </c>
      <c r="P1982" s="91" t="e">
        <f>_xlfn.CONCAT(INDEX(bureaux!$A:$H,MATCH($F1982,bureaux!$A:$A,0),4)," ",INDEX(bureaux!$A:$H,MATCH($F1982,bureaux!$A:$A,0),5))</f>
        <v>#N/A</v>
      </c>
      <c r="Q1982" s="20" t="e">
        <f>INDEX(bureaux!$A:$H,MATCH($F1982,bureaux!$A:$A,0),6)</f>
        <v>#N/A</v>
      </c>
      <c r="R1982" s="20" t="e">
        <f>INDEX(bureaux!$A:$H,MATCH($F1982,bureaux!$A:$A,0),7)</f>
        <v>#N/A</v>
      </c>
    </row>
    <row r="1983" spans="1:18" x14ac:dyDescent="0.25">
      <c r="A1983" s="20">
        <f>'Elegio-Electors'!C1983</f>
        <v>0</v>
      </c>
      <c r="B1983" s="20">
        <f>'Elegio-Electors'!B1983</f>
        <v>0</v>
      </c>
      <c r="C1983" s="91">
        <f>IF(Procédure!$C$33=2,'Elegio-Electors'!D1983,Procédure!$C$33)</f>
        <v>0</v>
      </c>
      <c r="D1983" s="20">
        <f>'Elegio-Electors'!E1983</f>
        <v>0</v>
      </c>
      <c r="E1983" s="91" t="str">
        <f>IF(LEFT(RIGHT('Elegio-Electors'!L1983,2),1)="C",'Elegio-Electors'!L1983,IF(LEFT(RIGHT('Elegio-Electors'!M1983,2),1)="C",'Elegio-Electors'!M1983,""))</f>
        <v/>
      </c>
      <c r="F1983" s="91" t="str">
        <f>IF(LEFT(RIGHT('Elegio-Electors'!L1983,2),1)="O",'Elegio-Electors'!L1983,IF(LEFT(RIGHT('Elegio-Electors'!M1983,2),1)="O",'Elegio-Electors'!M1983,""))</f>
        <v/>
      </c>
      <c r="G1983" s="91" t="s">
        <v>166</v>
      </c>
      <c r="H1983" s="91" t="s">
        <v>167</v>
      </c>
      <c r="I1983" s="91" t="e">
        <f t="shared" si="150"/>
        <v>#N/A</v>
      </c>
      <c r="J1983" s="91" t="e">
        <f t="shared" si="151"/>
        <v>#N/A</v>
      </c>
      <c r="K1983" s="91" t="e">
        <f>INDEX(bureaux!$A:$I,MATCH($F1983,bureaux!$A:$A,0),9)</f>
        <v>#N/A</v>
      </c>
      <c r="L1983" s="91" t="e">
        <f t="shared" si="152"/>
        <v>#N/A</v>
      </c>
      <c r="M1983" s="91" t="e">
        <f t="shared" si="153"/>
        <v>#N/A</v>
      </c>
      <c r="N1983" s="20" t="e">
        <f t="shared" si="154"/>
        <v>#N/A</v>
      </c>
      <c r="O1983" s="20" t="e">
        <f>INDEX(bureaux!$A:$H,MATCH($F1983,bureaux!$A:$A,0),8)</f>
        <v>#N/A</v>
      </c>
      <c r="P1983" s="91" t="e">
        <f>_xlfn.CONCAT(INDEX(bureaux!$A:$H,MATCH($F1983,bureaux!$A:$A,0),4)," ",INDEX(bureaux!$A:$H,MATCH($F1983,bureaux!$A:$A,0),5))</f>
        <v>#N/A</v>
      </c>
      <c r="Q1983" s="20" t="e">
        <f>INDEX(bureaux!$A:$H,MATCH($F1983,bureaux!$A:$A,0),6)</f>
        <v>#N/A</v>
      </c>
      <c r="R1983" s="20" t="e">
        <f>INDEX(bureaux!$A:$H,MATCH($F1983,bureaux!$A:$A,0),7)</f>
        <v>#N/A</v>
      </c>
    </row>
    <row r="1984" spans="1:18" x14ac:dyDescent="0.25">
      <c r="A1984" s="20">
        <f>'Elegio-Electors'!C1984</f>
        <v>0</v>
      </c>
      <c r="B1984" s="20">
        <f>'Elegio-Electors'!B1984</f>
        <v>0</v>
      </c>
      <c r="C1984" s="91">
        <f>IF(Procédure!$C$33=2,'Elegio-Electors'!D1984,Procédure!$C$33)</f>
        <v>0</v>
      </c>
      <c r="D1984" s="20">
        <f>'Elegio-Electors'!E1984</f>
        <v>0</v>
      </c>
      <c r="E1984" s="91" t="str">
        <f>IF(LEFT(RIGHT('Elegio-Electors'!L1984,2),1)="C",'Elegio-Electors'!L1984,IF(LEFT(RIGHT('Elegio-Electors'!M1984,2),1)="C",'Elegio-Electors'!M1984,""))</f>
        <v/>
      </c>
      <c r="F1984" s="91" t="str">
        <f>IF(LEFT(RIGHT('Elegio-Electors'!L1984,2),1)="O",'Elegio-Electors'!L1984,IF(LEFT(RIGHT('Elegio-Electors'!M1984,2),1)="O",'Elegio-Electors'!M1984,""))</f>
        <v/>
      </c>
      <c r="G1984" s="91" t="s">
        <v>166</v>
      </c>
      <c r="H1984" s="91" t="s">
        <v>167</v>
      </c>
      <c r="I1984" s="91" t="e">
        <f t="shared" si="150"/>
        <v>#N/A</v>
      </c>
      <c r="J1984" s="91" t="e">
        <f t="shared" si="151"/>
        <v>#N/A</v>
      </c>
      <c r="K1984" s="91" t="e">
        <f>INDEX(bureaux!$A:$I,MATCH($F1984,bureaux!$A:$A,0),9)</f>
        <v>#N/A</v>
      </c>
      <c r="L1984" s="91" t="e">
        <f t="shared" si="152"/>
        <v>#N/A</v>
      </c>
      <c r="M1984" s="91" t="e">
        <f t="shared" si="153"/>
        <v>#N/A</v>
      </c>
      <c r="N1984" s="20" t="e">
        <f t="shared" si="154"/>
        <v>#N/A</v>
      </c>
      <c r="O1984" s="20" t="e">
        <f>INDEX(bureaux!$A:$H,MATCH($F1984,bureaux!$A:$A,0),8)</f>
        <v>#N/A</v>
      </c>
      <c r="P1984" s="91" t="e">
        <f>_xlfn.CONCAT(INDEX(bureaux!$A:$H,MATCH($F1984,bureaux!$A:$A,0),4)," ",INDEX(bureaux!$A:$H,MATCH($F1984,bureaux!$A:$A,0),5))</f>
        <v>#N/A</v>
      </c>
      <c r="Q1984" s="20" t="e">
        <f>INDEX(bureaux!$A:$H,MATCH($F1984,bureaux!$A:$A,0),6)</f>
        <v>#N/A</v>
      </c>
      <c r="R1984" s="20" t="e">
        <f>INDEX(bureaux!$A:$H,MATCH($F1984,bureaux!$A:$A,0),7)</f>
        <v>#N/A</v>
      </c>
    </row>
    <row r="1985" spans="1:18" x14ac:dyDescent="0.25">
      <c r="A1985" s="20">
        <f>'Elegio-Electors'!C1985</f>
        <v>0</v>
      </c>
      <c r="B1985" s="20">
        <f>'Elegio-Electors'!B1985</f>
        <v>0</v>
      </c>
      <c r="C1985" s="91">
        <f>IF(Procédure!$C$33=2,'Elegio-Electors'!D1985,Procédure!$C$33)</f>
        <v>0</v>
      </c>
      <c r="D1985" s="20">
        <f>'Elegio-Electors'!E1985</f>
        <v>0</v>
      </c>
      <c r="E1985" s="91" t="str">
        <f>IF(LEFT(RIGHT('Elegio-Electors'!L1985,2),1)="C",'Elegio-Electors'!L1985,IF(LEFT(RIGHT('Elegio-Electors'!M1985,2),1)="C",'Elegio-Electors'!M1985,""))</f>
        <v/>
      </c>
      <c r="F1985" s="91" t="str">
        <f>IF(LEFT(RIGHT('Elegio-Electors'!L1985,2),1)="O",'Elegio-Electors'!L1985,IF(LEFT(RIGHT('Elegio-Electors'!M1985,2),1)="O",'Elegio-Electors'!M1985,""))</f>
        <v/>
      </c>
      <c r="G1985" s="91" t="s">
        <v>166</v>
      </c>
      <c r="H1985" s="91" t="s">
        <v>167</v>
      </c>
      <c r="I1985" s="91" t="e">
        <f t="shared" si="150"/>
        <v>#N/A</v>
      </c>
      <c r="J1985" s="91" t="e">
        <f t="shared" si="151"/>
        <v>#N/A</v>
      </c>
      <c r="K1985" s="91" t="e">
        <f>INDEX(bureaux!$A:$I,MATCH($F1985,bureaux!$A:$A,0),9)</f>
        <v>#N/A</v>
      </c>
      <c r="L1985" s="91" t="e">
        <f t="shared" si="152"/>
        <v>#N/A</v>
      </c>
      <c r="M1985" s="91" t="e">
        <f t="shared" si="153"/>
        <v>#N/A</v>
      </c>
      <c r="N1985" s="20" t="e">
        <f t="shared" si="154"/>
        <v>#N/A</v>
      </c>
      <c r="O1985" s="20" t="e">
        <f>INDEX(bureaux!$A:$H,MATCH($F1985,bureaux!$A:$A,0),8)</f>
        <v>#N/A</v>
      </c>
      <c r="P1985" s="91" t="e">
        <f>_xlfn.CONCAT(INDEX(bureaux!$A:$H,MATCH($F1985,bureaux!$A:$A,0),4)," ",INDEX(bureaux!$A:$H,MATCH($F1985,bureaux!$A:$A,0),5))</f>
        <v>#N/A</v>
      </c>
      <c r="Q1985" s="20" t="e">
        <f>INDEX(bureaux!$A:$H,MATCH($F1985,bureaux!$A:$A,0),6)</f>
        <v>#N/A</v>
      </c>
      <c r="R1985" s="20" t="e">
        <f>INDEX(bureaux!$A:$H,MATCH($F1985,bureaux!$A:$A,0),7)</f>
        <v>#N/A</v>
      </c>
    </row>
    <row r="1986" spans="1:18" x14ac:dyDescent="0.25">
      <c r="A1986" s="20">
        <f>'Elegio-Electors'!C1986</f>
        <v>0</v>
      </c>
      <c r="B1986" s="20">
        <f>'Elegio-Electors'!B1986</f>
        <v>0</v>
      </c>
      <c r="C1986" s="91">
        <f>IF(Procédure!$C$33=2,'Elegio-Electors'!D1986,Procédure!$C$33)</f>
        <v>0</v>
      </c>
      <c r="D1986" s="20">
        <f>'Elegio-Electors'!E1986</f>
        <v>0</v>
      </c>
      <c r="E1986" s="91" t="str">
        <f>IF(LEFT(RIGHT('Elegio-Electors'!L1986,2),1)="C",'Elegio-Electors'!L1986,IF(LEFT(RIGHT('Elegio-Electors'!M1986,2),1)="C",'Elegio-Electors'!M1986,""))</f>
        <v/>
      </c>
      <c r="F1986" s="91" t="str">
        <f>IF(LEFT(RIGHT('Elegio-Electors'!L1986,2),1)="O",'Elegio-Electors'!L1986,IF(LEFT(RIGHT('Elegio-Electors'!M1986,2),1)="O",'Elegio-Electors'!M1986,""))</f>
        <v/>
      </c>
      <c r="G1986" s="91" t="s">
        <v>166</v>
      </c>
      <c r="H1986" s="91" t="s">
        <v>167</v>
      </c>
      <c r="I1986" s="91" t="e">
        <f t="shared" si="150"/>
        <v>#N/A</v>
      </c>
      <c r="J1986" s="91" t="e">
        <f t="shared" si="151"/>
        <v>#N/A</v>
      </c>
      <c r="K1986" s="91" t="e">
        <f>INDEX(bureaux!$A:$I,MATCH($F1986,bureaux!$A:$A,0),9)</f>
        <v>#N/A</v>
      </c>
      <c r="L1986" s="91" t="e">
        <f t="shared" si="152"/>
        <v>#N/A</v>
      </c>
      <c r="M1986" s="91" t="e">
        <f t="shared" si="153"/>
        <v>#N/A</v>
      </c>
      <c r="N1986" s="20" t="e">
        <f t="shared" si="154"/>
        <v>#N/A</v>
      </c>
      <c r="O1986" s="20" t="e">
        <f>INDEX(bureaux!$A:$H,MATCH($F1986,bureaux!$A:$A,0),8)</f>
        <v>#N/A</v>
      </c>
      <c r="P1986" s="91" t="e">
        <f>_xlfn.CONCAT(INDEX(bureaux!$A:$H,MATCH($F1986,bureaux!$A:$A,0),4)," ",INDEX(bureaux!$A:$H,MATCH($F1986,bureaux!$A:$A,0),5))</f>
        <v>#N/A</v>
      </c>
      <c r="Q1986" s="20" t="e">
        <f>INDEX(bureaux!$A:$H,MATCH($F1986,bureaux!$A:$A,0),6)</f>
        <v>#N/A</v>
      </c>
      <c r="R1986" s="20" t="e">
        <f>INDEX(bureaux!$A:$H,MATCH($F1986,bureaux!$A:$A,0),7)</f>
        <v>#N/A</v>
      </c>
    </row>
    <row r="1987" spans="1:18" x14ac:dyDescent="0.25">
      <c r="A1987" s="20">
        <f>'Elegio-Electors'!C1987</f>
        <v>0</v>
      </c>
      <c r="B1987" s="20">
        <f>'Elegio-Electors'!B1987</f>
        <v>0</v>
      </c>
      <c r="C1987" s="91">
        <f>IF(Procédure!$C$33=2,'Elegio-Electors'!D1987,Procédure!$C$33)</f>
        <v>0</v>
      </c>
      <c r="D1987" s="20">
        <f>'Elegio-Electors'!E1987</f>
        <v>0</v>
      </c>
      <c r="E1987" s="91" t="str">
        <f>IF(LEFT(RIGHT('Elegio-Electors'!L1987,2),1)="C",'Elegio-Electors'!L1987,IF(LEFT(RIGHT('Elegio-Electors'!M1987,2),1)="C",'Elegio-Electors'!M1987,""))</f>
        <v/>
      </c>
      <c r="F1987" s="91" t="str">
        <f>IF(LEFT(RIGHT('Elegio-Electors'!L1987,2),1)="O",'Elegio-Electors'!L1987,IF(LEFT(RIGHT('Elegio-Electors'!M1987,2),1)="O",'Elegio-Electors'!M1987,""))</f>
        <v/>
      </c>
      <c r="G1987" s="91" t="s">
        <v>166</v>
      </c>
      <c r="H1987" s="91" t="s">
        <v>167</v>
      </c>
      <c r="I1987" s="91" t="e">
        <f t="shared" ref="I1987:I2001" si="155">_xlfn.SWITCH(RIGHT(F1987,1),"B","bedienden","A","arbeiders","J","jongeren","K","kader")</f>
        <v>#N/A</v>
      </c>
      <c r="J1987" s="91" t="e">
        <f t="shared" ref="J1987:J2001" si="156">_xlfn.SWITCH(RIGHT(F1987,1),"B","employés","A","ouvriers","J","jeunes","K","cadre")</f>
        <v>#N/A</v>
      </c>
      <c r="K1987" s="91" t="e">
        <f>INDEX(bureaux!$A:$I,MATCH($F1987,bureaux!$A:$A,0),9)</f>
        <v>#N/A</v>
      </c>
      <c r="L1987" s="91" t="e">
        <f t="shared" ref="L1987:L2001" si="157">_xlfn.CONCAT(G1987," ",K1987," OR ",I1987)</f>
        <v>#N/A</v>
      </c>
      <c r="M1987" s="91" t="e">
        <f t="shared" ref="M1987:M2001" si="158">_xlfn.CONCAT(H1987," ",K1987," CE ",J1987)</f>
        <v>#N/A</v>
      </c>
      <c r="N1987" s="20" t="e">
        <f t="shared" ref="N1987:N2001" si="159">IF(C1987="NL",L1987,M1987)</f>
        <v>#N/A</v>
      </c>
      <c r="O1987" s="20" t="e">
        <f>INDEX(bureaux!$A:$H,MATCH($F1987,bureaux!$A:$A,0),8)</f>
        <v>#N/A</v>
      </c>
      <c r="P1987" s="91" t="e">
        <f>_xlfn.CONCAT(INDEX(bureaux!$A:$H,MATCH($F1987,bureaux!$A:$A,0),4)," ",INDEX(bureaux!$A:$H,MATCH($F1987,bureaux!$A:$A,0),5))</f>
        <v>#N/A</v>
      </c>
      <c r="Q1987" s="20" t="e">
        <f>INDEX(bureaux!$A:$H,MATCH($F1987,bureaux!$A:$A,0),6)</f>
        <v>#N/A</v>
      </c>
      <c r="R1987" s="20" t="e">
        <f>INDEX(bureaux!$A:$H,MATCH($F1987,bureaux!$A:$A,0),7)</f>
        <v>#N/A</v>
      </c>
    </row>
    <row r="1988" spans="1:18" x14ac:dyDescent="0.25">
      <c r="A1988" s="20">
        <f>'Elegio-Electors'!C1988</f>
        <v>0</v>
      </c>
      <c r="B1988" s="20">
        <f>'Elegio-Electors'!B1988</f>
        <v>0</v>
      </c>
      <c r="C1988" s="91">
        <f>IF(Procédure!$C$33=2,'Elegio-Electors'!D1988,Procédure!$C$33)</f>
        <v>0</v>
      </c>
      <c r="D1988" s="20">
        <f>'Elegio-Electors'!E1988</f>
        <v>0</v>
      </c>
      <c r="E1988" s="91" t="str">
        <f>IF(LEFT(RIGHT('Elegio-Electors'!L1988,2),1)="C",'Elegio-Electors'!L1988,IF(LEFT(RIGHT('Elegio-Electors'!M1988,2),1)="C",'Elegio-Electors'!M1988,""))</f>
        <v/>
      </c>
      <c r="F1988" s="91" t="str">
        <f>IF(LEFT(RIGHT('Elegio-Electors'!L1988,2),1)="O",'Elegio-Electors'!L1988,IF(LEFT(RIGHT('Elegio-Electors'!M1988,2),1)="O",'Elegio-Electors'!M1988,""))</f>
        <v/>
      </c>
      <c r="G1988" s="91" t="s">
        <v>166</v>
      </c>
      <c r="H1988" s="91" t="s">
        <v>167</v>
      </c>
      <c r="I1988" s="91" t="e">
        <f t="shared" si="155"/>
        <v>#N/A</v>
      </c>
      <c r="J1988" s="91" t="e">
        <f t="shared" si="156"/>
        <v>#N/A</v>
      </c>
      <c r="K1988" s="91" t="e">
        <f>INDEX(bureaux!$A:$I,MATCH($F1988,bureaux!$A:$A,0),9)</f>
        <v>#N/A</v>
      </c>
      <c r="L1988" s="91" t="e">
        <f t="shared" si="157"/>
        <v>#N/A</v>
      </c>
      <c r="M1988" s="91" t="e">
        <f t="shared" si="158"/>
        <v>#N/A</v>
      </c>
      <c r="N1988" s="20" t="e">
        <f t="shared" si="159"/>
        <v>#N/A</v>
      </c>
      <c r="O1988" s="20" t="e">
        <f>INDEX(bureaux!$A:$H,MATCH($F1988,bureaux!$A:$A,0),8)</f>
        <v>#N/A</v>
      </c>
      <c r="P1988" s="91" t="e">
        <f>_xlfn.CONCAT(INDEX(bureaux!$A:$H,MATCH($F1988,bureaux!$A:$A,0),4)," ",INDEX(bureaux!$A:$H,MATCH($F1988,bureaux!$A:$A,0),5))</f>
        <v>#N/A</v>
      </c>
      <c r="Q1988" s="20" t="e">
        <f>INDEX(bureaux!$A:$H,MATCH($F1988,bureaux!$A:$A,0),6)</f>
        <v>#N/A</v>
      </c>
      <c r="R1988" s="20" t="e">
        <f>INDEX(bureaux!$A:$H,MATCH($F1988,bureaux!$A:$A,0),7)</f>
        <v>#N/A</v>
      </c>
    </row>
    <row r="1989" spans="1:18" x14ac:dyDescent="0.25">
      <c r="A1989" s="20">
        <f>'Elegio-Electors'!C1989</f>
        <v>0</v>
      </c>
      <c r="B1989" s="20">
        <f>'Elegio-Electors'!B1989</f>
        <v>0</v>
      </c>
      <c r="C1989" s="91">
        <f>IF(Procédure!$C$33=2,'Elegio-Electors'!D1989,Procédure!$C$33)</f>
        <v>0</v>
      </c>
      <c r="D1989" s="20">
        <f>'Elegio-Electors'!E1989</f>
        <v>0</v>
      </c>
      <c r="E1989" s="91" t="str">
        <f>IF(LEFT(RIGHT('Elegio-Electors'!L1989,2),1)="C",'Elegio-Electors'!L1989,IF(LEFT(RIGHT('Elegio-Electors'!M1989,2),1)="C",'Elegio-Electors'!M1989,""))</f>
        <v/>
      </c>
      <c r="F1989" s="91" t="str">
        <f>IF(LEFT(RIGHT('Elegio-Electors'!L1989,2),1)="O",'Elegio-Electors'!L1989,IF(LEFT(RIGHT('Elegio-Electors'!M1989,2),1)="O",'Elegio-Electors'!M1989,""))</f>
        <v/>
      </c>
      <c r="G1989" s="91" t="s">
        <v>166</v>
      </c>
      <c r="H1989" s="91" t="s">
        <v>167</v>
      </c>
      <c r="I1989" s="91" t="e">
        <f t="shared" si="155"/>
        <v>#N/A</v>
      </c>
      <c r="J1989" s="91" t="e">
        <f t="shared" si="156"/>
        <v>#N/A</v>
      </c>
      <c r="K1989" s="91" t="e">
        <f>INDEX(bureaux!$A:$I,MATCH($F1989,bureaux!$A:$A,0),9)</f>
        <v>#N/A</v>
      </c>
      <c r="L1989" s="91" t="e">
        <f t="shared" si="157"/>
        <v>#N/A</v>
      </c>
      <c r="M1989" s="91" t="e">
        <f t="shared" si="158"/>
        <v>#N/A</v>
      </c>
      <c r="N1989" s="20" t="e">
        <f t="shared" si="159"/>
        <v>#N/A</v>
      </c>
      <c r="O1989" s="20" t="e">
        <f>INDEX(bureaux!$A:$H,MATCH($F1989,bureaux!$A:$A,0),8)</f>
        <v>#N/A</v>
      </c>
      <c r="P1989" s="91" t="e">
        <f>_xlfn.CONCAT(INDEX(bureaux!$A:$H,MATCH($F1989,bureaux!$A:$A,0),4)," ",INDEX(bureaux!$A:$H,MATCH($F1989,bureaux!$A:$A,0),5))</f>
        <v>#N/A</v>
      </c>
      <c r="Q1989" s="20" t="e">
        <f>INDEX(bureaux!$A:$H,MATCH($F1989,bureaux!$A:$A,0),6)</f>
        <v>#N/A</v>
      </c>
      <c r="R1989" s="20" t="e">
        <f>INDEX(bureaux!$A:$H,MATCH($F1989,bureaux!$A:$A,0),7)</f>
        <v>#N/A</v>
      </c>
    </row>
    <row r="1990" spans="1:18" x14ac:dyDescent="0.25">
      <c r="A1990" s="20">
        <f>'Elegio-Electors'!C1990</f>
        <v>0</v>
      </c>
      <c r="B1990" s="20">
        <f>'Elegio-Electors'!B1990</f>
        <v>0</v>
      </c>
      <c r="C1990" s="91">
        <f>IF(Procédure!$C$33=2,'Elegio-Electors'!D1990,Procédure!$C$33)</f>
        <v>0</v>
      </c>
      <c r="D1990" s="20">
        <f>'Elegio-Electors'!E1990</f>
        <v>0</v>
      </c>
      <c r="E1990" s="91" t="str">
        <f>IF(LEFT(RIGHT('Elegio-Electors'!L1990,2),1)="C",'Elegio-Electors'!L1990,IF(LEFT(RIGHT('Elegio-Electors'!M1990,2),1)="C",'Elegio-Electors'!M1990,""))</f>
        <v/>
      </c>
      <c r="F1990" s="91" t="str">
        <f>IF(LEFT(RIGHT('Elegio-Electors'!L1990,2),1)="O",'Elegio-Electors'!L1990,IF(LEFT(RIGHT('Elegio-Electors'!M1990,2),1)="O",'Elegio-Electors'!M1990,""))</f>
        <v/>
      </c>
      <c r="G1990" s="91" t="s">
        <v>166</v>
      </c>
      <c r="H1990" s="91" t="s">
        <v>167</v>
      </c>
      <c r="I1990" s="91" t="e">
        <f t="shared" si="155"/>
        <v>#N/A</v>
      </c>
      <c r="J1990" s="91" t="e">
        <f t="shared" si="156"/>
        <v>#N/A</v>
      </c>
      <c r="K1990" s="91" t="e">
        <f>INDEX(bureaux!$A:$I,MATCH($F1990,bureaux!$A:$A,0),9)</f>
        <v>#N/A</v>
      </c>
      <c r="L1990" s="91" t="e">
        <f t="shared" si="157"/>
        <v>#N/A</v>
      </c>
      <c r="M1990" s="91" t="e">
        <f t="shared" si="158"/>
        <v>#N/A</v>
      </c>
      <c r="N1990" s="20" t="e">
        <f t="shared" si="159"/>
        <v>#N/A</v>
      </c>
      <c r="O1990" s="20" t="e">
        <f>INDEX(bureaux!$A:$H,MATCH($F1990,bureaux!$A:$A,0),8)</f>
        <v>#N/A</v>
      </c>
      <c r="P1990" s="91" t="e">
        <f>_xlfn.CONCAT(INDEX(bureaux!$A:$H,MATCH($F1990,bureaux!$A:$A,0),4)," ",INDEX(bureaux!$A:$H,MATCH($F1990,bureaux!$A:$A,0),5))</f>
        <v>#N/A</v>
      </c>
      <c r="Q1990" s="20" t="e">
        <f>INDEX(bureaux!$A:$H,MATCH($F1990,bureaux!$A:$A,0),6)</f>
        <v>#N/A</v>
      </c>
      <c r="R1990" s="20" t="e">
        <f>INDEX(bureaux!$A:$H,MATCH($F1990,bureaux!$A:$A,0),7)</f>
        <v>#N/A</v>
      </c>
    </row>
    <row r="1991" spans="1:18" x14ac:dyDescent="0.25">
      <c r="A1991" s="20">
        <f>'Elegio-Electors'!C1991</f>
        <v>0</v>
      </c>
      <c r="B1991" s="20">
        <f>'Elegio-Electors'!B1991</f>
        <v>0</v>
      </c>
      <c r="C1991" s="91">
        <f>IF(Procédure!$C$33=2,'Elegio-Electors'!D1991,Procédure!$C$33)</f>
        <v>0</v>
      </c>
      <c r="D1991" s="20">
        <f>'Elegio-Electors'!E1991</f>
        <v>0</v>
      </c>
      <c r="E1991" s="91" t="str">
        <f>IF(LEFT(RIGHT('Elegio-Electors'!L1991,2),1)="C",'Elegio-Electors'!L1991,IF(LEFT(RIGHT('Elegio-Electors'!M1991,2),1)="C",'Elegio-Electors'!M1991,""))</f>
        <v/>
      </c>
      <c r="F1991" s="91" t="str">
        <f>IF(LEFT(RIGHT('Elegio-Electors'!L1991,2),1)="O",'Elegio-Electors'!L1991,IF(LEFT(RIGHT('Elegio-Electors'!M1991,2),1)="O",'Elegio-Electors'!M1991,""))</f>
        <v/>
      </c>
      <c r="G1991" s="91" t="s">
        <v>166</v>
      </c>
      <c r="H1991" s="91" t="s">
        <v>167</v>
      </c>
      <c r="I1991" s="91" t="e">
        <f t="shared" si="155"/>
        <v>#N/A</v>
      </c>
      <c r="J1991" s="91" t="e">
        <f t="shared" si="156"/>
        <v>#N/A</v>
      </c>
      <c r="K1991" s="91" t="e">
        <f>INDEX(bureaux!$A:$I,MATCH($F1991,bureaux!$A:$A,0),9)</f>
        <v>#N/A</v>
      </c>
      <c r="L1991" s="91" t="e">
        <f t="shared" si="157"/>
        <v>#N/A</v>
      </c>
      <c r="M1991" s="91" t="e">
        <f t="shared" si="158"/>
        <v>#N/A</v>
      </c>
      <c r="N1991" s="20" t="e">
        <f t="shared" si="159"/>
        <v>#N/A</v>
      </c>
      <c r="O1991" s="20" t="e">
        <f>INDEX(bureaux!$A:$H,MATCH($F1991,bureaux!$A:$A,0),8)</f>
        <v>#N/A</v>
      </c>
      <c r="P1991" s="91" t="e">
        <f>_xlfn.CONCAT(INDEX(bureaux!$A:$H,MATCH($F1991,bureaux!$A:$A,0),4)," ",INDEX(bureaux!$A:$H,MATCH($F1991,bureaux!$A:$A,0),5))</f>
        <v>#N/A</v>
      </c>
      <c r="Q1991" s="20" t="e">
        <f>INDEX(bureaux!$A:$H,MATCH($F1991,bureaux!$A:$A,0),6)</f>
        <v>#N/A</v>
      </c>
      <c r="R1991" s="20" t="e">
        <f>INDEX(bureaux!$A:$H,MATCH($F1991,bureaux!$A:$A,0),7)</f>
        <v>#N/A</v>
      </c>
    </row>
    <row r="1992" spans="1:18" x14ac:dyDescent="0.25">
      <c r="A1992" s="20">
        <f>'Elegio-Electors'!C1992</f>
        <v>0</v>
      </c>
      <c r="B1992" s="20">
        <f>'Elegio-Electors'!B1992</f>
        <v>0</v>
      </c>
      <c r="C1992" s="91">
        <f>IF(Procédure!$C$33=2,'Elegio-Electors'!D1992,Procédure!$C$33)</f>
        <v>0</v>
      </c>
      <c r="D1992" s="20">
        <f>'Elegio-Electors'!E1992</f>
        <v>0</v>
      </c>
      <c r="E1992" s="91" t="str">
        <f>IF(LEFT(RIGHT('Elegio-Electors'!L1992,2),1)="C",'Elegio-Electors'!L1992,IF(LEFT(RIGHT('Elegio-Electors'!M1992,2),1)="C",'Elegio-Electors'!M1992,""))</f>
        <v/>
      </c>
      <c r="F1992" s="91" t="str">
        <f>IF(LEFT(RIGHT('Elegio-Electors'!L1992,2),1)="O",'Elegio-Electors'!L1992,IF(LEFT(RIGHT('Elegio-Electors'!M1992,2),1)="O",'Elegio-Electors'!M1992,""))</f>
        <v/>
      </c>
      <c r="G1992" s="91" t="s">
        <v>166</v>
      </c>
      <c r="H1992" s="91" t="s">
        <v>167</v>
      </c>
      <c r="I1992" s="91" t="e">
        <f t="shared" si="155"/>
        <v>#N/A</v>
      </c>
      <c r="J1992" s="91" t="e">
        <f t="shared" si="156"/>
        <v>#N/A</v>
      </c>
      <c r="K1992" s="91" t="e">
        <f>INDEX(bureaux!$A:$I,MATCH($F1992,bureaux!$A:$A,0),9)</f>
        <v>#N/A</v>
      </c>
      <c r="L1992" s="91" t="e">
        <f t="shared" si="157"/>
        <v>#N/A</v>
      </c>
      <c r="M1992" s="91" t="e">
        <f t="shared" si="158"/>
        <v>#N/A</v>
      </c>
      <c r="N1992" s="20" t="e">
        <f t="shared" si="159"/>
        <v>#N/A</v>
      </c>
      <c r="O1992" s="20" t="e">
        <f>INDEX(bureaux!$A:$H,MATCH($F1992,bureaux!$A:$A,0),8)</f>
        <v>#N/A</v>
      </c>
      <c r="P1992" s="91" t="e">
        <f>_xlfn.CONCAT(INDEX(bureaux!$A:$H,MATCH($F1992,bureaux!$A:$A,0),4)," ",INDEX(bureaux!$A:$H,MATCH($F1992,bureaux!$A:$A,0),5))</f>
        <v>#N/A</v>
      </c>
      <c r="Q1992" s="20" t="e">
        <f>INDEX(bureaux!$A:$H,MATCH($F1992,bureaux!$A:$A,0),6)</f>
        <v>#N/A</v>
      </c>
      <c r="R1992" s="20" t="e">
        <f>INDEX(bureaux!$A:$H,MATCH($F1992,bureaux!$A:$A,0),7)</f>
        <v>#N/A</v>
      </c>
    </row>
    <row r="1993" spans="1:18" x14ac:dyDescent="0.25">
      <c r="A1993" s="20">
        <f>'Elegio-Electors'!C1993</f>
        <v>0</v>
      </c>
      <c r="B1993" s="20">
        <f>'Elegio-Electors'!B1993</f>
        <v>0</v>
      </c>
      <c r="C1993" s="91">
        <f>IF(Procédure!$C$33=2,'Elegio-Electors'!D1993,Procédure!$C$33)</f>
        <v>0</v>
      </c>
      <c r="D1993" s="20">
        <f>'Elegio-Electors'!E1993</f>
        <v>0</v>
      </c>
      <c r="E1993" s="91" t="str">
        <f>IF(LEFT(RIGHT('Elegio-Electors'!L1993,2),1)="C",'Elegio-Electors'!L1993,IF(LEFT(RIGHT('Elegio-Electors'!M1993,2),1)="C",'Elegio-Electors'!M1993,""))</f>
        <v/>
      </c>
      <c r="F1993" s="91" t="str">
        <f>IF(LEFT(RIGHT('Elegio-Electors'!L1993,2),1)="O",'Elegio-Electors'!L1993,IF(LEFT(RIGHT('Elegio-Electors'!M1993,2),1)="O",'Elegio-Electors'!M1993,""))</f>
        <v/>
      </c>
      <c r="G1993" s="91" t="s">
        <v>166</v>
      </c>
      <c r="H1993" s="91" t="s">
        <v>167</v>
      </c>
      <c r="I1993" s="91" t="e">
        <f t="shared" si="155"/>
        <v>#N/A</v>
      </c>
      <c r="J1993" s="91" t="e">
        <f t="shared" si="156"/>
        <v>#N/A</v>
      </c>
      <c r="K1993" s="91" t="e">
        <f>INDEX(bureaux!$A:$I,MATCH($F1993,bureaux!$A:$A,0),9)</f>
        <v>#N/A</v>
      </c>
      <c r="L1993" s="91" t="e">
        <f t="shared" si="157"/>
        <v>#N/A</v>
      </c>
      <c r="M1993" s="91" t="e">
        <f t="shared" si="158"/>
        <v>#N/A</v>
      </c>
      <c r="N1993" s="20" t="e">
        <f t="shared" si="159"/>
        <v>#N/A</v>
      </c>
      <c r="O1993" s="20" t="e">
        <f>INDEX(bureaux!$A:$H,MATCH($F1993,bureaux!$A:$A,0),8)</f>
        <v>#N/A</v>
      </c>
      <c r="P1993" s="91" t="e">
        <f>_xlfn.CONCAT(INDEX(bureaux!$A:$H,MATCH($F1993,bureaux!$A:$A,0),4)," ",INDEX(bureaux!$A:$H,MATCH($F1993,bureaux!$A:$A,0),5))</f>
        <v>#N/A</v>
      </c>
      <c r="Q1993" s="20" t="e">
        <f>INDEX(bureaux!$A:$H,MATCH($F1993,bureaux!$A:$A,0),6)</f>
        <v>#N/A</v>
      </c>
      <c r="R1993" s="20" t="e">
        <f>INDEX(bureaux!$A:$H,MATCH($F1993,bureaux!$A:$A,0),7)</f>
        <v>#N/A</v>
      </c>
    </row>
    <row r="1994" spans="1:18" x14ac:dyDescent="0.25">
      <c r="A1994" s="20">
        <f>'Elegio-Electors'!C1994</f>
        <v>0</v>
      </c>
      <c r="B1994" s="20">
        <f>'Elegio-Electors'!B1994</f>
        <v>0</v>
      </c>
      <c r="C1994" s="91">
        <f>IF(Procédure!$C$33=2,'Elegio-Electors'!D1994,Procédure!$C$33)</f>
        <v>0</v>
      </c>
      <c r="D1994" s="20">
        <f>'Elegio-Electors'!E1994</f>
        <v>0</v>
      </c>
      <c r="E1994" s="91" t="str">
        <f>IF(LEFT(RIGHT('Elegio-Electors'!L1994,2),1)="C",'Elegio-Electors'!L1994,IF(LEFT(RIGHT('Elegio-Electors'!M1994,2),1)="C",'Elegio-Electors'!M1994,""))</f>
        <v/>
      </c>
      <c r="F1994" s="91" t="str">
        <f>IF(LEFT(RIGHT('Elegio-Electors'!L1994,2),1)="O",'Elegio-Electors'!L1994,IF(LEFT(RIGHT('Elegio-Electors'!M1994,2),1)="O",'Elegio-Electors'!M1994,""))</f>
        <v/>
      </c>
      <c r="G1994" s="91" t="s">
        <v>166</v>
      </c>
      <c r="H1994" s="91" t="s">
        <v>167</v>
      </c>
      <c r="I1994" s="91" t="e">
        <f t="shared" si="155"/>
        <v>#N/A</v>
      </c>
      <c r="J1994" s="91" t="e">
        <f t="shared" si="156"/>
        <v>#N/A</v>
      </c>
      <c r="K1994" s="91" t="e">
        <f>INDEX(bureaux!$A:$I,MATCH($F1994,bureaux!$A:$A,0),9)</f>
        <v>#N/A</v>
      </c>
      <c r="L1994" s="91" t="e">
        <f t="shared" si="157"/>
        <v>#N/A</v>
      </c>
      <c r="M1994" s="91" t="e">
        <f t="shared" si="158"/>
        <v>#N/A</v>
      </c>
      <c r="N1994" s="20" t="e">
        <f t="shared" si="159"/>
        <v>#N/A</v>
      </c>
      <c r="O1994" s="20" t="e">
        <f>INDEX(bureaux!$A:$H,MATCH($F1994,bureaux!$A:$A,0),8)</f>
        <v>#N/A</v>
      </c>
      <c r="P1994" s="91" t="e">
        <f>_xlfn.CONCAT(INDEX(bureaux!$A:$H,MATCH($F1994,bureaux!$A:$A,0),4)," ",INDEX(bureaux!$A:$H,MATCH($F1994,bureaux!$A:$A,0),5))</f>
        <v>#N/A</v>
      </c>
      <c r="Q1994" s="20" t="e">
        <f>INDEX(bureaux!$A:$H,MATCH($F1994,bureaux!$A:$A,0),6)</f>
        <v>#N/A</v>
      </c>
      <c r="R1994" s="20" t="e">
        <f>INDEX(bureaux!$A:$H,MATCH($F1994,bureaux!$A:$A,0),7)</f>
        <v>#N/A</v>
      </c>
    </row>
    <row r="1995" spans="1:18" x14ac:dyDescent="0.25">
      <c r="A1995" s="20">
        <f>'Elegio-Electors'!C1995</f>
        <v>0</v>
      </c>
      <c r="B1995" s="20">
        <f>'Elegio-Electors'!B1995</f>
        <v>0</v>
      </c>
      <c r="C1995" s="91">
        <f>IF(Procédure!$C$33=2,'Elegio-Electors'!D1995,Procédure!$C$33)</f>
        <v>0</v>
      </c>
      <c r="D1995" s="20">
        <f>'Elegio-Electors'!E1995</f>
        <v>0</v>
      </c>
      <c r="E1995" s="91" t="str">
        <f>IF(LEFT(RIGHT('Elegio-Electors'!L1995,2),1)="C",'Elegio-Electors'!L1995,IF(LEFT(RIGHT('Elegio-Electors'!M1995,2),1)="C",'Elegio-Electors'!M1995,""))</f>
        <v/>
      </c>
      <c r="F1995" s="91" t="str">
        <f>IF(LEFT(RIGHT('Elegio-Electors'!L1995,2),1)="O",'Elegio-Electors'!L1995,IF(LEFT(RIGHT('Elegio-Electors'!M1995,2),1)="O",'Elegio-Electors'!M1995,""))</f>
        <v/>
      </c>
      <c r="G1995" s="91" t="s">
        <v>166</v>
      </c>
      <c r="H1995" s="91" t="s">
        <v>167</v>
      </c>
      <c r="I1995" s="91" t="e">
        <f t="shared" si="155"/>
        <v>#N/A</v>
      </c>
      <c r="J1995" s="91" t="e">
        <f t="shared" si="156"/>
        <v>#N/A</v>
      </c>
      <c r="K1995" s="91" t="e">
        <f>INDEX(bureaux!$A:$I,MATCH($F1995,bureaux!$A:$A,0),9)</f>
        <v>#N/A</v>
      </c>
      <c r="L1995" s="91" t="e">
        <f t="shared" si="157"/>
        <v>#N/A</v>
      </c>
      <c r="M1995" s="91" t="e">
        <f t="shared" si="158"/>
        <v>#N/A</v>
      </c>
      <c r="N1995" s="20" t="e">
        <f t="shared" si="159"/>
        <v>#N/A</v>
      </c>
      <c r="O1995" s="20" t="e">
        <f>INDEX(bureaux!$A:$H,MATCH($F1995,bureaux!$A:$A,0),8)</f>
        <v>#N/A</v>
      </c>
      <c r="P1995" s="91" t="e">
        <f>_xlfn.CONCAT(INDEX(bureaux!$A:$H,MATCH($F1995,bureaux!$A:$A,0),4)," ",INDEX(bureaux!$A:$H,MATCH($F1995,bureaux!$A:$A,0),5))</f>
        <v>#N/A</v>
      </c>
      <c r="Q1995" s="20" t="e">
        <f>INDEX(bureaux!$A:$H,MATCH($F1995,bureaux!$A:$A,0),6)</f>
        <v>#N/A</v>
      </c>
      <c r="R1995" s="20" t="e">
        <f>INDEX(bureaux!$A:$H,MATCH($F1995,bureaux!$A:$A,0),7)</f>
        <v>#N/A</v>
      </c>
    </row>
    <row r="1996" spans="1:18" x14ac:dyDescent="0.25">
      <c r="A1996" s="20">
        <f>'Elegio-Electors'!C1996</f>
        <v>0</v>
      </c>
      <c r="B1996" s="20">
        <f>'Elegio-Electors'!B1996</f>
        <v>0</v>
      </c>
      <c r="C1996" s="91">
        <f>IF(Procédure!$C$33=2,'Elegio-Electors'!D1996,Procédure!$C$33)</f>
        <v>0</v>
      </c>
      <c r="D1996" s="20">
        <f>'Elegio-Electors'!E1996</f>
        <v>0</v>
      </c>
      <c r="E1996" s="91" t="str">
        <f>IF(LEFT(RIGHT('Elegio-Electors'!L1996,2),1)="C",'Elegio-Electors'!L1996,IF(LEFT(RIGHT('Elegio-Electors'!M1996,2),1)="C",'Elegio-Electors'!M1996,""))</f>
        <v/>
      </c>
      <c r="F1996" s="91" t="str">
        <f>IF(LEFT(RIGHT('Elegio-Electors'!L1996,2),1)="O",'Elegio-Electors'!L1996,IF(LEFT(RIGHT('Elegio-Electors'!M1996,2),1)="O",'Elegio-Electors'!M1996,""))</f>
        <v/>
      </c>
      <c r="G1996" s="91" t="s">
        <v>166</v>
      </c>
      <c r="H1996" s="91" t="s">
        <v>167</v>
      </c>
      <c r="I1996" s="91" t="e">
        <f t="shared" si="155"/>
        <v>#N/A</v>
      </c>
      <c r="J1996" s="91" t="e">
        <f t="shared" si="156"/>
        <v>#N/A</v>
      </c>
      <c r="K1996" s="91" t="e">
        <f>INDEX(bureaux!$A:$I,MATCH($F1996,bureaux!$A:$A,0),9)</f>
        <v>#N/A</v>
      </c>
      <c r="L1996" s="91" t="e">
        <f t="shared" si="157"/>
        <v>#N/A</v>
      </c>
      <c r="M1996" s="91" t="e">
        <f t="shared" si="158"/>
        <v>#N/A</v>
      </c>
      <c r="N1996" s="20" t="e">
        <f t="shared" si="159"/>
        <v>#N/A</v>
      </c>
      <c r="O1996" s="20" t="e">
        <f>INDEX(bureaux!$A:$H,MATCH($F1996,bureaux!$A:$A,0),8)</f>
        <v>#N/A</v>
      </c>
      <c r="P1996" s="91" t="e">
        <f>_xlfn.CONCAT(INDEX(bureaux!$A:$H,MATCH($F1996,bureaux!$A:$A,0),4)," ",INDEX(bureaux!$A:$H,MATCH($F1996,bureaux!$A:$A,0),5))</f>
        <v>#N/A</v>
      </c>
      <c r="Q1996" s="20" t="e">
        <f>INDEX(bureaux!$A:$H,MATCH($F1996,bureaux!$A:$A,0),6)</f>
        <v>#N/A</v>
      </c>
      <c r="R1996" s="20" t="e">
        <f>INDEX(bureaux!$A:$H,MATCH($F1996,bureaux!$A:$A,0),7)</f>
        <v>#N/A</v>
      </c>
    </row>
    <row r="1997" spans="1:18" x14ac:dyDescent="0.25">
      <c r="A1997" s="20">
        <f>'Elegio-Electors'!C1997</f>
        <v>0</v>
      </c>
      <c r="B1997" s="20">
        <f>'Elegio-Electors'!B1997</f>
        <v>0</v>
      </c>
      <c r="C1997" s="91">
        <f>IF(Procédure!$C$33=2,'Elegio-Electors'!D1997,Procédure!$C$33)</f>
        <v>0</v>
      </c>
      <c r="D1997" s="20">
        <f>'Elegio-Electors'!E1997</f>
        <v>0</v>
      </c>
      <c r="E1997" s="91" t="str">
        <f>IF(LEFT(RIGHT('Elegio-Electors'!L1997,2),1)="C",'Elegio-Electors'!L1997,IF(LEFT(RIGHT('Elegio-Electors'!M1997,2),1)="C",'Elegio-Electors'!M1997,""))</f>
        <v/>
      </c>
      <c r="F1997" s="91" t="str">
        <f>IF(LEFT(RIGHT('Elegio-Electors'!L1997,2),1)="O",'Elegio-Electors'!L1997,IF(LEFT(RIGHT('Elegio-Electors'!M1997,2),1)="O",'Elegio-Electors'!M1997,""))</f>
        <v/>
      </c>
      <c r="G1997" s="91" t="s">
        <v>166</v>
      </c>
      <c r="H1997" s="91" t="s">
        <v>167</v>
      </c>
      <c r="I1997" s="91" t="e">
        <f t="shared" si="155"/>
        <v>#N/A</v>
      </c>
      <c r="J1997" s="91" t="e">
        <f t="shared" si="156"/>
        <v>#N/A</v>
      </c>
      <c r="K1997" s="91" t="e">
        <f>INDEX(bureaux!$A:$I,MATCH($F1997,bureaux!$A:$A,0),9)</f>
        <v>#N/A</v>
      </c>
      <c r="L1997" s="91" t="e">
        <f t="shared" si="157"/>
        <v>#N/A</v>
      </c>
      <c r="M1997" s="91" t="e">
        <f t="shared" si="158"/>
        <v>#N/A</v>
      </c>
      <c r="N1997" s="20" t="e">
        <f t="shared" si="159"/>
        <v>#N/A</v>
      </c>
      <c r="O1997" s="20" t="e">
        <f>INDEX(bureaux!$A:$H,MATCH($F1997,bureaux!$A:$A,0),8)</f>
        <v>#N/A</v>
      </c>
      <c r="P1997" s="91" t="e">
        <f>_xlfn.CONCAT(INDEX(bureaux!$A:$H,MATCH($F1997,bureaux!$A:$A,0),4)," ",INDEX(bureaux!$A:$H,MATCH($F1997,bureaux!$A:$A,0),5))</f>
        <v>#N/A</v>
      </c>
      <c r="Q1997" s="20" t="e">
        <f>INDEX(bureaux!$A:$H,MATCH($F1997,bureaux!$A:$A,0),6)</f>
        <v>#N/A</v>
      </c>
      <c r="R1997" s="20" t="e">
        <f>INDEX(bureaux!$A:$H,MATCH($F1997,bureaux!$A:$A,0),7)</f>
        <v>#N/A</v>
      </c>
    </row>
    <row r="1998" spans="1:18" x14ac:dyDescent="0.25">
      <c r="A1998" s="20">
        <f>'Elegio-Electors'!C1998</f>
        <v>0</v>
      </c>
      <c r="B1998" s="20">
        <f>'Elegio-Electors'!B1998</f>
        <v>0</v>
      </c>
      <c r="C1998" s="91">
        <f>IF(Procédure!$C$33=2,'Elegio-Electors'!D1998,Procédure!$C$33)</f>
        <v>0</v>
      </c>
      <c r="D1998" s="20">
        <f>'Elegio-Electors'!E1998</f>
        <v>0</v>
      </c>
      <c r="E1998" s="91" t="str">
        <f>IF(LEFT(RIGHT('Elegio-Electors'!L1998,2),1)="C",'Elegio-Electors'!L1998,IF(LEFT(RIGHT('Elegio-Electors'!M1998,2),1)="C",'Elegio-Electors'!M1998,""))</f>
        <v/>
      </c>
      <c r="F1998" s="91" t="str">
        <f>IF(LEFT(RIGHT('Elegio-Electors'!L1998,2),1)="O",'Elegio-Electors'!L1998,IF(LEFT(RIGHT('Elegio-Electors'!M1998,2),1)="O",'Elegio-Electors'!M1998,""))</f>
        <v/>
      </c>
      <c r="G1998" s="91" t="s">
        <v>166</v>
      </c>
      <c r="H1998" s="91" t="s">
        <v>167</v>
      </c>
      <c r="I1998" s="91" t="e">
        <f t="shared" si="155"/>
        <v>#N/A</v>
      </c>
      <c r="J1998" s="91" t="e">
        <f t="shared" si="156"/>
        <v>#N/A</v>
      </c>
      <c r="K1998" s="91" t="e">
        <f>INDEX(bureaux!$A:$I,MATCH($F1998,bureaux!$A:$A,0),9)</f>
        <v>#N/A</v>
      </c>
      <c r="L1998" s="91" t="e">
        <f t="shared" si="157"/>
        <v>#N/A</v>
      </c>
      <c r="M1998" s="91" t="e">
        <f t="shared" si="158"/>
        <v>#N/A</v>
      </c>
      <c r="N1998" s="20" t="e">
        <f t="shared" si="159"/>
        <v>#N/A</v>
      </c>
      <c r="O1998" s="20" t="e">
        <f>INDEX(bureaux!$A:$H,MATCH($F1998,bureaux!$A:$A,0),8)</f>
        <v>#N/A</v>
      </c>
      <c r="P1998" s="91" t="e">
        <f>_xlfn.CONCAT(INDEX(bureaux!$A:$H,MATCH($F1998,bureaux!$A:$A,0),4)," ",INDEX(bureaux!$A:$H,MATCH($F1998,bureaux!$A:$A,0),5))</f>
        <v>#N/A</v>
      </c>
      <c r="Q1998" s="20" t="e">
        <f>INDEX(bureaux!$A:$H,MATCH($F1998,bureaux!$A:$A,0),6)</f>
        <v>#N/A</v>
      </c>
      <c r="R1998" s="20" t="e">
        <f>INDEX(bureaux!$A:$H,MATCH($F1998,bureaux!$A:$A,0),7)</f>
        <v>#N/A</v>
      </c>
    </row>
    <row r="1999" spans="1:18" x14ac:dyDescent="0.25">
      <c r="A1999" s="20">
        <f>'Elegio-Electors'!C1999</f>
        <v>0</v>
      </c>
      <c r="B1999" s="20">
        <f>'Elegio-Electors'!B1999</f>
        <v>0</v>
      </c>
      <c r="C1999" s="91">
        <f>IF(Procédure!$C$33=2,'Elegio-Electors'!D1999,Procédure!$C$33)</f>
        <v>0</v>
      </c>
      <c r="D1999" s="20">
        <f>'Elegio-Electors'!E1999</f>
        <v>0</v>
      </c>
      <c r="E1999" s="91" t="str">
        <f>IF(LEFT(RIGHT('Elegio-Electors'!L1999,2),1)="C",'Elegio-Electors'!L1999,IF(LEFT(RIGHT('Elegio-Electors'!M1999,2),1)="C",'Elegio-Electors'!M1999,""))</f>
        <v/>
      </c>
      <c r="F1999" s="91" t="str">
        <f>IF(LEFT(RIGHT('Elegio-Electors'!L1999,2),1)="O",'Elegio-Electors'!L1999,IF(LEFT(RIGHT('Elegio-Electors'!M1999,2),1)="O",'Elegio-Electors'!M1999,""))</f>
        <v/>
      </c>
      <c r="G1999" s="91" t="s">
        <v>166</v>
      </c>
      <c r="H1999" s="91" t="s">
        <v>167</v>
      </c>
      <c r="I1999" s="91" t="e">
        <f t="shared" si="155"/>
        <v>#N/A</v>
      </c>
      <c r="J1999" s="91" t="e">
        <f t="shared" si="156"/>
        <v>#N/A</v>
      </c>
      <c r="K1999" s="91" t="e">
        <f>INDEX(bureaux!$A:$I,MATCH($F1999,bureaux!$A:$A,0),9)</f>
        <v>#N/A</v>
      </c>
      <c r="L1999" s="91" t="e">
        <f t="shared" si="157"/>
        <v>#N/A</v>
      </c>
      <c r="M1999" s="91" t="e">
        <f t="shared" si="158"/>
        <v>#N/A</v>
      </c>
      <c r="N1999" s="20" t="e">
        <f t="shared" si="159"/>
        <v>#N/A</v>
      </c>
      <c r="O1999" s="20" t="e">
        <f>INDEX(bureaux!$A:$H,MATCH($F1999,bureaux!$A:$A,0),8)</f>
        <v>#N/A</v>
      </c>
      <c r="P1999" s="91" t="e">
        <f>_xlfn.CONCAT(INDEX(bureaux!$A:$H,MATCH($F1999,bureaux!$A:$A,0),4)," ",INDEX(bureaux!$A:$H,MATCH($F1999,bureaux!$A:$A,0),5))</f>
        <v>#N/A</v>
      </c>
      <c r="Q1999" s="20" t="e">
        <f>INDEX(bureaux!$A:$H,MATCH($F1999,bureaux!$A:$A,0),6)</f>
        <v>#N/A</v>
      </c>
      <c r="R1999" s="20" t="e">
        <f>INDEX(bureaux!$A:$H,MATCH($F1999,bureaux!$A:$A,0),7)</f>
        <v>#N/A</v>
      </c>
    </row>
    <row r="2000" spans="1:18" x14ac:dyDescent="0.25">
      <c r="A2000" s="20">
        <f>'Elegio-Electors'!C2000</f>
        <v>0</v>
      </c>
      <c r="B2000" s="20">
        <f>'Elegio-Electors'!B2000</f>
        <v>0</v>
      </c>
      <c r="C2000" s="91">
        <f>IF(Procédure!$C$33=2,'Elegio-Electors'!D2000,Procédure!$C$33)</f>
        <v>0</v>
      </c>
      <c r="D2000" s="20">
        <f>'Elegio-Electors'!E2000</f>
        <v>0</v>
      </c>
      <c r="E2000" s="91" t="str">
        <f>IF(LEFT(RIGHT('Elegio-Electors'!L2000,2),1)="C",'Elegio-Electors'!L2000,IF(LEFT(RIGHT('Elegio-Electors'!M2000,2),1)="C",'Elegio-Electors'!M2000,""))</f>
        <v/>
      </c>
      <c r="F2000" s="91" t="str">
        <f>IF(LEFT(RIGHT('Elegio-Electors'!L2000,2),1)="O",'Elegio-Electors'!L2000,IF(LEFT(RIGHT('Elegio-Electors'!M2000,2),1)="O",'Elegio-Electors'!M2000,""))</f>
        <v/>
      </c>
      <c r="G2000" s="91" t="s">
        <v>166</v>
      </c>
      <c r="H2000" s="91" t="s">
        <v>167</v>
      </c>
      <c r="I2000" s="91" t="e">
        <f t="shared" si="155"/>
        <v>#N/A</v>
      </c>
      <c r="J2000" s="91" t="e">
        <f t="shared" si="156"/>
        <v>#N/A</v>
      </c>
      <c r="K2000" s="91" t="e">
        <f>INDEX(bureaux!$A:$I,MATCH($F2000,bureaux!$A:$A,0),9)</f>
        <v>#N/A</v>
      </c>
      <c r="L2000" s="91" t="e">
        <f t="shared" si="157"/>
        <v>#N/A</v>
      </c>
      <c r="M2000" s="91" t="e">
        <f t="shared" si="158"/>
        <v>#N/A</v>
      </c>
      <c r="N2000" s="20" t="e">
        <f t="shared" si="159"/>
        <v>#N/A</v>
      </c>
      <c r="O2000" s="20" t="e">
        <f>INDEX(bureaux!$A:$H,MATCH($F2000,bureaux!$A:$A,0),8)</f>
        <v>#N/A</v>
      </c>
      <c r="P2000" s="91" t="e">
        <f>_xlfn.CONCAT(INDEX(bureaux!$A:$H,MATCH($F2000,bureaux!$A:$A,0),4)," ",INDEX(bureaux!$A:$H,MATCH($F2000,bureaux!$A:$A,0),5))</f>
        <v>#N/A</v>
      </c>
      <c r="Q2000" s="20" t="e">
        <f>INDEX(bureaux!$A:$H,MATCH($F2000,bureaux!$A:$A,0),6)</f>
        <v>#N/A</v>
      </c>
      <c r="R2000" s="20" t="e">
        <f>INDEX(bureaux!$A:$H,MATCH($F2000,bureaux!$A:$A,0),7)</f>
        <v>#N/A</v>
      </c>
    </row>
    <row r="2001" spans="1:18" x14ac:dyDescent="0.25">
      <c r="A2001" s="20">
        <f>'Elegio-Electors'!C2001</f>
        <v>0</v>
      </c>
      <c r="B2001" s="20">
        <f>'Elegio-Electors'!B2001</f>
        <v>0</v>
      </c>
      <c r="C2001" s="91">
        <f>IF(Procédure!$C$33=2,'Elegio-Electors'!D2001,Procédure!$C$33)</f>
        <v>0</v>
      </c>
      <c r="D2001" s="20">
        <f>'Elegio-Electors'!E2001</f>
        <v>0</v>
      </c>
      <c r="E2001" s="91" t="str">
        <f>IF(LEFT(RIGHT('Elegio-Electors'!L2001,2),1)="C",'Elegio-Electors'!L2001,IF(LEFT(RIGHT('Elegio-Electors'!M2001,2),1)="C",'Elegio-Electors'!M2001,""))</f>
        <v/>
      </c>
      <c r="F2001" s="91" t="str">
        <f>IF(LEFT(RIGHT('Elegio-Electors'!L2001,2),1)="O",'Elegio-Electors'!L2001,IF(LEFT(RIGHT('Elegio-Electors'!M2001,2),1)="O",'Elegio-Electors'!M2001,""))</f>
        <v/>
      </c>
      <c r="G2001" s="91" t="s">
        <v>166</v>
      </c>
      <c r="H2001" s="91" t="s">
        <v>167</v>
      </c>
      <c r="I2001" s="91" t="e">
        <f t="shared" si="155"/>
        <v>#N/A</v>
      </c>
      <c r="J2001" s="91" t="e">
        <f t="shared" si="156"/>
        <v>#N/A</v>
      </c>
      <c r="K2001" s="91" t="e">
        <f>INDEX(bureaux!$A:$I,MATCH($F2001,bureaux!$A:$A,0),9)</f>
        <v>#N/A</v>
      </c>
      <c r="L2001" s="91" t="e">
        <f t="shared" si="157"/>
        <v>#N/A</v>
      </c>
      <c r="M2001" s="91" t="e">
        <f t="shared" si="158"/>
        <v>#N/A</v>
      </c>
      <c r="N2001" s="20" t="e">
        <f t="shared" si="159"/>
        <v>#N/A</v>
      </c>
      <c r="O2001" s="20" t="e">
        <f>INDEX(bureaux!$A:$H,MATCH($F2001,bureaux!$A:$A,0),8)</f>
        <v>#N/A</v>
      </c>
      <c r="P2001" s="91" t="e">
        <f>_xlfn.CONCAT(INDEX(bureaux!$A:$H,MATCH($F2001,bureaux!$A:$A,0),4)," ",INDEX(bureaux!$A:$H,MATCH($F2001,bureaux!$A:$A,0),5))</f>
        <v>#N/A</v>
      </c>
      <c r="Q2001" s="20" t="e">
        <f>INDEX(bureaux!$A:$H,MATCH($F2001,bureaux!$A:$A,0),6)</f>
        <v>#N/A</v>
      </c>
      <c r="R2001" s="20" t="e">
        <f>INDEX(bureaux!$A:$H,MATCH($F2001,bureaux!$A:$A,0),7)</f>
        <v>#N/A</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4D729-5A0A-4E5D-8A57-65DF51AD36D9}">
  <dimension ref="A1:K2001"/>
  <sheetViews>
    <sheetView workbookViewId="0">
      <selection activeCell="F1" sqref="E1:F1048576"/>
    </sheetView>
  </sheetViews>
  <sheetFormatPr defaultColWidth="9.140625" defaultRowHeight="15" x14ac:dyDescent="0.25"/>
  <cols>
    <col min="1" max="1" width="12.42578125" bestFit="1" customWidth="1"/>
    <col min="2" max="2" width="16.5703125" bestFit="1" customWidth="1"/>
    <col min="3" max="3" width="7.28515625" bestFit="1" customWidth="1"/>
    <col min="4" max="4" width="12" bestFit="1" customWidth="1"/>
    <col min="5" max="5" width="11.42578125" hidden="1" customWidth="1"/>
    <col min="6" max="6" width="11.85546875" hidden="1" customWidth="1"/>
    <col min="7" max="7" width="10.140625" bestFit="1" customWidth="1"/>
    <col min="8" max="8" width="10.140625" style="91" customWidth="1"/>
    <col min="9" max="9" width="11.42578125" bestFit="1" customWidth="1"/>
    <col min="10" max="10" width="14.5703125" bestFit="1" customWidth="1"/>
    <col min="11" max="11" width="22" bestFit="1" customWidth="1"/>
  </cols>
  <sheetData>
    <row r="1" spans="1:11" x14ac:dyDescent="0.25">
      <c r="A1" s="41" t="s">
        <v>107</v>
      </c>
      <c r="B1" s="41" t="s">
        <v>108</v>
      </c>
      <c r="C1" s="20" t="s">
        <v>144</v>
      </c>
      <c r="D1" s="20" t="s">
        <v>145</v>
      </c>
      <c r="E1" s="20" t="s">
        <v>21</v>
      </c>
      <c r="F1" s="20" t="s">
        <v>22</v>
      </c>
      <c r="G1" s="41" t="s">
        <v>109</v>
      </c>
      <c r="H1" s="41" t="s">
        <v>112</v>
      </c>
      <c r="I1" s="41" t="s">
        <v>110</v>
      </c>
      <c r="J1" s="41" t="s">
        <v>111</v>
      </c>
      <c r="K1" s="20"/>
    </row>
    <row r="2" spans="1:11" x14ac:dyDescent="0.25">
      <c r="A2" s="20">
        <f>'Elegio-Electors'!C2</f>
        <v>0</v>
      </c>
      <c r="B2" s="20">
        <f>'Elegio-Electors'!B2</f>
        <v>0</v>
      </c>
      <c r="C2" s="20">
        <f>IF(Procédure!$C$33=2,'Elegio-Electors'!D2,Procédure!$C$33)</f>
        <v>0</v>
      </c>
      <c r="D2" s="20">
        <f>'Elegio-Electors'!E2</f>
        <v>0</v>
      </c>
      <c r="E2" s="20" t="str">
        <f>IF(LEFT(RIGHT('Elegio-Electors'!L2,2),1)="C",'Elegio-Electors'!L2,IF(LEFT(RIGHT('Elegio-Electors'!M2,2),1)="C",'Elegio-Electors'!M2,""))</f>
        <v/>
      </c>
      <c r="F2" s="20" t="str">
        <f>IF(LEFT(RIGHT('Elegio-Electors'!L2,2),1)="O",'Elegio-Electors'!L2,IF(LEFT(RIGHT('Elegio-Electors'!M2,2),1)="O",'Elegio-Electors'!M2,""))</f>
        <v/>
      </c>
      <c r="G2" s="20" t="e">
        <f>INDEX('Liste du personnel'!$A:$Z,MATCH($D2,'Liste du personnel'!$X:$X,0),5)</f>
        <v>#N/A</v>
      </c>
      <c r="H2" s="91" t="e">
        <f>INDEX('Liste du personnel'!$A:$Z,MATCH($D2,'Liste du personnel'!$X:$X,0),8)</f>
        <v>#N/A</v>
      </c>
      <c r="I2" s="20" t="e">
        <f>INDEX('Liste du personnel'!$A:$Z,MATCH($D2,'Liste du personnel'!$X:$X,0),6)</f>
        <v>#N/A</v>
      </c>
      <c r="J2" s="20" t="e">
        <f>INDEX('Liste du personnel'!$A:$Z,MATCH($D2,'Liste du personnel'!$X:$X,0),7)</f>
        <v>#N/A</v>
      </c>
      <c r="K2" s="20"/>
    </row>
    <row r="3" spans="1:11" x14ac:dyDescent="0.25">
      <c r="A3" s="20">
        <f>'Elegio-Electors'!C3</f>
        <v>0</v>
      </c>
      <c r="B3" s="20">
        <f>'Elegio-Electors'!B3</f>
        <v>0</v>
      </c>
      <c r="C3" s="91">
        <f>IF(Procédure!$C$33=2,'Elegio-Electors'!D3,Procédure!$C$33)</f>
        <v>0</v>
      </c>
      <c r="D3" s="20">
        <f>'Elegio-Electors'!E3</f>
        <v>0</v>
      </c>
      <c r="E3" s="91" t="str">
        <f>IF(LEFT(RIGHT('Elegio-Electors'!L3,2),1)="C",'Elegio-Electors'!L3,IF(LEFT(RIGHT('Elegio-Electors'!M3,2),1)="C",'Elegio-Electors'!M3,""))</f>
        <v/>
      </c>
      <c r="F3" s="91" t="str">
        <f>IF(LEFT(RIGHT('Elegio-Electors'!L3,2),1)="O",'Elegio-Electors'!L3,IF(LEFT(RIGHT('Elegio-Electors'!M3,2),1)="O",'Elegio-Electors'!M3,""))</f>
        <v/>
      </c>
      <c r="G3" s="20" t="e">
        <f>INDEX('Liste du personnel'!$A:$Z,MATCH($D3,'Liste du personnel'!$X:$X,0),5)</f>
        <v>#N/A</v>
      </c>
      <c r="H3" s="91" t="e">
        <f>INDEX('Liste du personnel'!$A:$Z,MATCH($D3,'Liste du personnel'!$X:$X,0),8)</f>
        <v>#N/A</v>
      </c>
      <c r="I3" s="20" t="e">
        <f>INDEX('Liste du personnel'!$A:$Z,MATCH($D3,'Liste du personnel'!$X:$X,0),6)</f>
        <v>#N/A</v>
      </c>
      <c r="J3" s="20" t="e">
        <f>INDEX('Liste du personnel'!$A:$Z,MATCH($D3,'Liste du personnel'!$X:$X,0),7)</f>
        <v>#N/A</v>
      </c>
    </row>
    <row r="4" spans="1:11" x14ac:dyDescent="0.25">
      <c r="A4" s="20">
        <f>'Elegio-Electors'!C4</f>
        <v>0</v>
      </c>
      <c r="B4" s="20">
        <f>'Elegio-Electors'!B4</f>
        <v>0</v>
      </c>
      <c r="C4" s="91">
        <f>IF(Procédure!$C$33=2,'Elegio-Electors'!D4,Procédure!$C$33)</f>
        <v>0</v>
      </c>
      <c r="D4" s="20">
        <f>'Elegio-Electors'!E4</f>
        <v>0</v>
      </c>
      <c r="E4" s="91" t="str">
        <f>IF(LEFT(RIGHT('Elegio-Electors'!L4,2),1)="C",'Elegio-Electors'!L4,IF(LEFT(RIGHT('Elegio-Electors'!M4,2),1)="C",'Elegio-Electors'!M4,""))</f>
        <v/>
      </c>
      <c r="F4" s="91" t="str">
        <f>IF(LEFT(RIGHT('Elegio-Electors'!L4,2),1)="O",'Elegio-Electors'!L4,IF(LEFT(RIGHT('Elegio-Electors'!M4,2),1)="O",'Elegio-Electors'!M4,""))</f>
        <v/>
      </c>
      <c r="G4" s="20" t="e">
        <f>INDEX('Liste du personnel'!$A:$Z,MATCH($D4,'Liste du personnel'!$X:$X,0),5)</f>
        <v>#N/A</v>
      </c>
      <c r="H4" s="91" t="e">
        <f>INDEX('Liste du personnel'!$A:$Z,MATCH($D4,'Liste du personnel'!$X:$X,0),8)</f>
        <v>#N/A</v>
      </c>
      <c r="I4" s="20" t="e">
        <f>INDEX('Liste du personnel'!$A:$Z,MATCH($D4,'Liste du personnel'!$X:$X,0),6)</f>
        <v>#N/A</v>
      </c>
      <c r="J4" s="20" t="e">
        <f>INDEX('Liste du personnel'!$A:$Z,MATCH($D4,'Liste du personnel'!$X:$X,0),7)</f>
        <v>#N/A</v>
      </c>
    </row>
    <row r="5" spans="1:11" x14ac:dyDescent="0.25">
      <c r="A5" s="20">
        <f>'Elegio-Electors'!C5</f>
        <v>0</v>
      </c>
      <c r="B5" s="20">
        <f>'Elegio-Electors'!B5</f>
        <v>0</v>
      </c>
      <c r="C5" s="91">
        <f>IF(Procédure!$C$33=2,'Elegio-Electors'!D5,Procédure!$C$33)</f>
        <v>0</v>
      </c>
      <c r="D5" s="20">
        <f>'Elegio-Electors'!E5</f>
        <v>0</v>
      </c>
      <c r="E5" s="91" t="str">
        <f>IF(LEFT(RIGHT('Elegio-Electors'!L5,2),1)="C",'Elegio-Electors'!L5,IF(LEFT(RIGHT('Elegio-Electors'!M5,2),1)="C",'Elegio-Electors'!M5,""))</f>
        <v/>
      </c>
      <c r="F5" s="91" t="str">
        <f>IF(LEFT(RIGHT('Elegio-Electors'!L5,2),1)="O",'Elegio-Electors'!L5,IF(LEFT(RIGHT('Elegio-Electors'!M5,2),1)="O",'Elegio-Electors'!M5,""))</f>
        <v/>
      </c>
      <c r="G5" s="20" t="e">
        <f>INDEX('Liste du personnel'!$A:$Z,MATCH($D5,'Liste du personnel'!$X:$X,0),5)</f>
        <v>#N/A</v>
      </c>
      <c r="H5" s="91" t="e">
        <f>INDEX('Liste du personnel'!$A:$Z,MATCH($D5,'Liste du personnel'!$X:$X,0),8)</f>
        <v>#N/A</v>
      </c>
      <c r="I5" s="20" t="e">
        <f>INDEX('Liste du personnel'!$A:$Z,MATCH($D5,'Liste du personnel'!$X:$X,0),6)</f>
        <v>#N/A</v>
      </c>
      <c r="J5" s="20" t="e">
        <f>INDEX('Liste du personnel'!$A:$Z,MATCH($D5,'Liste du personnel'!$X:$X,0),7)</f>
        <v>#N/A</v>
      </c>
    </row>
    <row r="6" spans="1:11" x14ac:dyDescent="0.25">
      <c r="A6" s="20">
        <f>'Elegio-Electors'!C6</f>
        <v>0</v>
      </c>
      <c r="B6" s="20">
        <f>'Elegio-Electors'!B6</f>
        <v>0</v>
      </c>
      <c r="C6" s="91">
        <f>IF(Procédure!$C$33=2,'Elegio-Electors'!D6,Procédure!$C$33)</f>
        <v>0</v>
      </c>
      <c r="D6" s="20">
        <f>'Elegio-Electors'!E6</f>
        <v>0</v>
      </c>
      <c r="E6" s="91" t="str">
        <f>IF(LEFT(RIGHT('Elegio-Electors'!L6,2),1)="C",'Elegio-Electors'!L6,IF(LEFT(RIGHT('Elegio-Electors'!M6,2),1)="C",'Elegio-Electors'!M6,""))</f>
        <v/>
      </c>
      <c r="F6" s="91" t="str">
        <f>IF(LEFT(RIGHT('Elegio-Electors'!L6,2),1)="O",'Elegio-Electors'!L6,IF(LEFT(RIGHT('Elegio-Electors'!M6,2),1)="O",'Elegio-Electors'!M6,""))</f>
        <v/>
      </c>
      <c r="G6" s="20" t="e">
        <f>INDEX('Liste du personnel'!$A:$Z,MATCH($D6,'Liste du personnel'!$X:$X,0),5)</f>
        <v>#N/A</v>
      </c>
      <c r="H6" s="91" t="e">
        <f>INDEX('Liste du personnel'!$A:$Z,MATCH($D6,'Liste du personnel'!$X:$X,0),8)</f>
        <v>#N/A</v>
      </c>
      <c r="I6" s="20" t="e">
        <f>INDEX('Liste du personnel'!$A:$Z,MATCH($D6,'Liste du personnel'!$X:$X,0),6)</f>
        <v>#N/A</v>
      </c>
      <c r="J6" s="20" t="e">
        <f>INDEX('Liste du personnel'!$A:$Z,MATCH($D6,'Liste du personnel'!$X:$X,0),7)</f>
        <v>#N/A</v>
      </c>
    </row>
    <row r="7" spans="1:11" x14ac:dyDescent="0.25">
      <c r="A7" s="20">
        <f>'Elegio-Electors'!C7</f>
        <v>0</v>
      </c>
      <c r="B7" s="20">
        <f>'Elegio-Electors'!B7</f>
        <v>0</v>
      </c>
      <c r="C7" s="91">
        <f>IF(Procédure!$C$33=2,'Elegio-Electors'!D7,Procédure!$C$33)</f>
        <v>0</v>
      </c>
      <c r="D7" s="20">
        <f>'Elegio-Electors'!E7</f>
        <v>0</v>
      </c>
      <c r="E7" s="91" t="str">
        <f>IF(LEFT(RIGHT('Elegio-Electors'!L7,2),1)="C",'Elegio-Electors'!L7,IF(LEFT(RIGHT('Elegio-Electors'!M7,2),1)="C",'Elegio-Electors'!M7,""))</f>
        <v/>
      </c>
      <c r="F7" s="91" t="str">
        <f>IF(LEFT(RIGHT('Elegio-Electors'!L7,2),1)="O",'Elegio-Electors'!L7,IF(LEFT(RIGHT('Elegio-Electors'!M7,2),1)="O",'Elegio-Electors'!M7,""))</f>
        <v/>
      </c>
      <c r="G7" s="20" t="e">
        <f>INDEX('Liste du personnel'!$A:$Z,MATCH($D7,'Liste du personnel'!$X:$X,0),5)</f>
        <v>#N/A</v>
      </c>
      <c r="H7" s="91" t="e">
        <f>INDEX('Liste du personnel'!$A:$Z,MATCH($D7,'Liste du personnel'!$X:$X,0),8)</f>
        <v>#N/A</v>
      </c>
      <c r="I7" s="20" t="e">
        <f>INDEX('Liste du personnel'!$A:$Z,MATCH($D7,'Liste du personnel'!$X:$X,0),6)</f>
        <v>#N/A</v>
      </c>
      <c r="J7" s="20" t="e">
        <f>INDEX('Liste du personnel'!$A:$Z,MATCH($D7,'Liste du personnel'!$X:$X,0),7)</f>
        <v>#N/A</v>
      </c>
    </row>
    <row r="8" spans="1:11" x14ac:dyDescent="0.25">
      <c r="A8" s="20">
        <f>'Elegio-Electors'!C8</f>
        <v>0</v>
      </c>
      <c r="B8" s="20">
        <f>'Elegio-Electors'!B8</f>
        <v>0</v>
      </c>
      <c r="C8" s="91">
        <f>IF(Procédure!$C$33=2,'Elegio-Electors'!D8,Procédure!$C$33)</f>
        <v>0</v>
      </c>
      <c r="D8" s="20">
        <f>'Elegio-Electors'!E8</f>
        <v>0</v>
      </c>
      <c r="E8" s="91" t="str">
        <f>IF(LEFT(RIGHT('Elegio-Electors'!L8,2),1)="C",'Elegio-Electors'!L8,IF(LEFT(RIGHT('Elegio-Electors'!M8,2),1)="C",'Elegio-Electors'!M8,""))</f>
        <v/>
      </c>
      <c r="F8" s="91" t="str">
        <f>IF(LEFT(RIGHT('Elegio-Electors'!L8,2),1)="O",'Elegio-Electors'!L8,IF(LEFT(RIGHT('Elegio-Electors'!M8,2),1)="O",'Elegio-Electors'!M8,""))</f>
        <v/>
      </c>
      <c r="G8" s="20" t="e">
        <f>INDEX('Liste du personnel'!$A:$Z,MATCH($D8,'Liste du personnel'!$X:$X,0),5)</f>
        <v>#N/A</v>
      </c>
      <c r="H8" s="91" t="e">
        <f>INDEX('Liste du personnel'!$A:$Z,MATCH($D8,'Liste du personnel'!$X:$X,0),8)</f>
        <v>#N/A</v>
      </c>
      <c r="I8" s="20" t="e">
        <f>INDEX('Liste du personnel'!$A:$Z,MATCH($D8,'Liste du personnel'!$X:$X,0),6)</f>
        <v>#N/A</v>
      </c>
      <c r="J8" s="20" t="e">
        <f>INDEX('Liste du personnel'!$A:$Z,MATCH($D8,'Liste du personnel'!$X:$X,0),7)</f>
        <v>#N/A</v>
      </c>
    </row>
    <row r="9" spans="1:11" x14ac:dyDescent="0.25">
      <c r="A9" s="20">
        <f>'Elegio-Electors'!C9</f>
        <v>0</v>
      </c>
      <c r="B9" s="20">
        <f>'Elegio-Electors'!B9</f>
        <v>0</v>
      </c>
      <c r="C9" s="91">
        <f>IF(Procédure!$C$33=2,'Elegio-Electors'!D9,Procédure!$C$33)</f>
        <v>0</v>
      </c>
      <c r="D9" s="20">
        <f>'Elegio-Electors'!E9</f>
        <v>0</v>
      </c>
      <c r="E9" s="91" t="str">
        <f>IF(LEFT(RIGHT('Elegio-Electors'!L9,2),1)="C",'Elegio-Electors'!L9,IF(LEFT(RIGHT('Elegio-Electors'!M9,2),1)="C",'Elegio-Electors'!M9,""))</f>
        <v/>
      </c>
      <c r="F9" s="91" t="str">
        <f>IF(LEFT(RIGHT('Elegio-Electors'!L9,2),1)="O",'Elegio-Electors'!L9,IF(LEFT(RIGHT('Elegio-Electors'!M9,2),1)="O",'Elegio-Electors'!M9,""))</f>
        <v/>
      </c>
      <c r="G9" s="20" t="e">
        <f>INDEX('Liste du personnel'!$A:$Z,MATCH($D9,'Liste du personnel'!$X:$X,0),5)</f>
        <v>#N/A</v>
      </c>
      <c r="H9" s="91" t="e">
        <f>INDEX('Liste du personnel'!$A:$Z,MATCH($D9,'Liste du personnel'!$X:$X,0),8)</f>
        <v>#N/A</v>
      </c>
      <c r="I9" s="20" t="e">
        <f>INDEX('Liste du personnel'!$A:$Z,MATCH($D9,'Liste du personnel'!$X:$X,0),6)</f>
        <v>#N/A</v>
      </c>
      <c r="J9" s="20" t="e">
        <f>INDEX('Liste du personnel'!$A:$Z,MATCH($D9,'Liste du personnel'!$X:$X,0),7)</f>
        <v>#N/A</v>
      </c>
    </row>
    <row r="10" spans="1:11" x14ac:dyDescent="0.25">
      <c r="A10" s="20">
        <f>'Elegio-Electors'!C10</f>
        <v>0</v>
      </c>
      <c r="B10" s="20">
        <f>'Elegio-Electors'!B10</f>
        <v>0</v>
      </c>
      <c r="C10" s="91">
        <f>IF(Procédure!$C$33=2,'Elegio-Electors'!D10,Procédure!$C$33)</f>
        <v>0</v>
      </c>
      <c r="D10" s="20">
        <f>'Elegio-Electors'!E10</f>
        <v>0</v>
      </c>
      <c r="E10" s="91" t="str">
        <f>IF(LEFT(RIGHT('Elegio-Electors'!L10,2),1)="C",'Elegio-Electors'!L10,IF(LEFT(RIGHT('Elegio-Electors'!M10,2),1)="C",'Elegio-Electors'!M10,""))</f>
        <v/>
      </c>
      <c r="F10" s="91" t="str">
        <f>IF(LEFT(RIGHT('Elegio-Electors'!L10,2),1)="O",'Elegio-Electors'!L10,IF(LEFT(RIGHT('Elegio-Electors'!M10,2),1)="O",'Elegio-Electors'!M10,""))</f>
        <v/>
      </c>
      <c r="G10" s="20" t="e">
        <f>INDEX('Liste du personnel'!$A:$Z,MATCH($D10,'Liste du personnel'!$X:$X,0),5)</f>
        <v>#N/A</v>
      </c>
      <c r="H10" s="91" t="e">
        <f>INDEX('Liste du personnel'!$A:$Z,MATCH($D10,'Liste du personnel'!$X:$X,0),8)</f>
        <v>#N/A</v>
      </c>
      <c r="I10" s="20" t="e">
        <f>INDEX('Liste du personnel'!$A:$Z,MATCH($D10,'Liste du personnel'!$X:$X,0),6)</f>
        <v>#N/A</v>
      </c>
      <c r="J10" s="20" t="e">
        <f>INDEX('Liste du personnel'!$A:$Z,MATCH($D10,'Liste du personnel'!$X:$X,0),7)</f>
        <v>#N/A</v>
      </c>
    </row>
    <row r="11" spans="1:11" x14ac:dyDescent="0.25">
      <c r="A11" s="20">
        <f>'Elegio-Electors'!C11</f>
        <v>0</v>
      </c>
      <c r="B11" s="20">
        <f>'Elegio-Electors'!B11</f>
        <v>0</v>
      </c>
      <c r="C11" s="91">
        <f>IF(Procédure!$C$33=2,'Elegio-Electors'!D11,Procédure!$C$33)</f>
        <v>0</v>
      </c>
      <c r="D11" s="20">
        <f>'Elegio-Electors'!E11</f>
        <v>0</v>
      </c>
      <c r="E11" s="91" t="str">
        <f>IF(LEFT(RIGHT('Elegio-Electors'!L11,2),1)="C",'Elegio-Electors'!L11,IF(LEFT(RIGHT('Elegio-Electors'!M11,2),1)="C",'Elegio-Electors'!M11,""))</f>
        <v/>
      </c>
      <c r="F11" s="91" t="str">
        <f>IF(LEFT(RIGHT('Elegio-Electors'!L11,2),1)="O",'Elegio-Electors'!L11,IF(LEFT(RIGHT('Elegio-Electors'!M11,2),1)="O",'Elegio-Electors'!M11,""))</f>
        <v/>
      </c>
      <c r="G11" s="20" t="e">
        <f>INDEX('Liste du personnel'!$A:$Z,MATCH($D11,'Liste du personnel'!$X:$X,0),5)</f>
        <v>#N/A</v>
      </c>
      <c r="H11" s="91" t="e">
        <f>INDEX('Liste du personnel'!$A:$Z,MATCH($D11,'Liste du personnel'!$X:$X,0),8)</f>
        <v>#N/A</v>
      </c>
      <c r="I11" s="20" t="e">
        <f>INDEX('Liste du personnel'!$A:$Z,MATCH($D11,'Liste du personnel'!$X:$X,0),6)</f>
        <v>#N/A</v>
      </c>
      <c r="J11" s="20" t="e">
        <f>INDEX('Liste du personnel'!$A:$Z,MATCH($D11,'Liste du personnel'!$X:$X,0),7)</f>
        <v>#N/A</v>
      </c>
    </row>
    <row r="12" spans="1:11" x14ac:dyDescent="0.25">
      <c r="A12" s="20">
        <f>'Elegio-Electors'!C12</f>
        <v>0</v>
      </c>
      <c r="B12" s="20">
        <f>'Elegio-Electors'!B12</f>
        <v>0</v>
      </c>
      <c r="C12" s="91">
        <f>IF(Procédure!$C$33=2,'Elegio-Electors'!D12,Procédure!$C$33)</f>
        <v>0</v>
      </c>
      <c r="D12" s="20">
        <f>'Elegio-Electors'!E12</f>
        <v>0</v>
      </c>
      <c r="E12" s="91" t="str">
        <f>IF(LEFT(RIGHT('Elegio-Electors'!L12,2),1)="C",'Elegio-Electors'!L12,IF(LEFT(RIGHT('Elegio-Electors'!M12,2),1)="C",'Elegio-Electors'!M12,""))</f>
        <v/>
      </c>
      <c r="F12" s="91" t="str">
        <f>IF(LEFT(RIGHT('Elegio-Electors'!L12,2),1)="O",'Elegio-Electors'!L12,IF(LEFT(RIGHT('Elegio-Electors'!M12,2),1)="O",'Elegio-Electors'!M12,""))</f>
        <v/>
      </c>
      <c r="G12" s="20" t="e">
        <f>INDEX('Liste du personnel'!$A:$Z,MATCH($D12,'Liste du personnel'!$X:$X,0),5)</f>
        <v>#N/A</v>
      </c>
      <c r="H12" s="91" t="e">
        <f>INDEX('Liste du personnel'!$A:$Z,MATCH($D12,'Liste du personnel'!$X:$X,0),8)</f>
        <v>#N/A</v>
      </c>
      <c r="I12" s="20" t="e">
        <f>INDEX('Liste du personnel'!$A:$Z,MATCH($D12,'Liste du personnel'!$X:$X,0),6)</f>
        <v>#N/A</v>
      </c>
      <c r="J12" s="20" t="e">
        <f>INDEX('Liste du personnel'!$A:$Z,MATCH($D12,'Liste du personnel'!$X:$X,0),7)</f>
        <v>#N/A</v>
      </c>
    </row>
    <row r="13" spans="1:11" x14ac:dyDescent="0.25">
      <c r="A13" s="20">
        <f>'Elegio-Electors'!C13</f>
        <v>0</v>
      </c>
      <c r="B13" s="20">
        <f>'Elegio-Electors'!B13</f>
        <v>0</v>
      </c>
      <c r="C13" s="91">
        <f>IF(Procédure!$C$33=2,'Elegio-Electors'!D13,Procédure!$C$33)</f>
        <v>0</v>
      </c>
      <c r="D13" s="20">
        <f>'Elegio-Electors'!E13</f>
        <v>0</v>
      </c>
      <c r="E13" s="91" t="str">
        <f>IF(LEFT(RIGHT('Elegio-Electors'!L13,2),1)="C",'Elegio-Electors'!L13,IF(LEFT(RIGHT('Elegio-Electors'!M13,2),1)="C",'Elegio-Electors'!M13,""))</f>
        <v/>
      </c>
      <c r="F13" s="91" t="str">
        <f>IF(LEFT(RIGHT('Elegio-Electors'!L13,2),1)="O",'Elegio-Electors'!L13,IF(LEFT(RIGHT('Elegio-Electors'!M13,2),1)="O",'Elegio-Electors'!M13,""))</f>
        <v/>
      </c>
      <c r="G13" s="20" t="e">
        <f>INDEX('Liste du personnel'!$A:$Z,MATCH($D13,'Liste du personnel'!$X:$X,0),5)</f>
        <v>#N/A</v>
      </c>
      <c r="H13" s="91" t="e">
        <f>INDEX('Liste du personnel'!$A:$Z,MATCH($D13,'Liste du personnel'!$X:$X,0),8)</f>
        <v>#N/A</v>
      </c>
      <c r="I13" s="20" t="e">
        <f>INDEX('Liste du personnel'!$A:$Z,MATCH($D13,'Liste du personnel'!$X:$X,0),6)</f>
        <v>#N/A</v>
      </c>
      <c r="J13" s="20" t="e">
        <f>INDEX('Liste du personnel'!$A:$Z,MATCH($D13,'Liste du personnel'!$X:$X,0),7)</f>
        <v>#N/A</v>
      </c>
    </row>
    <row r="14" spans="1:11" x14ac:dyDescent="0.25">
      <c r="A14" s="20">
        <f>'Elegio-Electors'!C14</f>
        <v>0</v>
      </c>
      <c r="B14" s="20">
        <f>'Elegio-Electors'!B14</f>
        <v>0</v>
      </c>
      <c r="C14" s="91">
        <f>IF(Procédure!$C$33=2,'Elegio-Electors'!D14,Procédure!$C$33)</f>
        <v>0</v>
      </c>
      <c r="D14" s="20">
        <f>'Elegio-Electors'!E14</f>
        <v>0</v>
      </c>
      <c r="E14" s="91" t="str">
        <f>IF(LEFT(RIGHT('Elegio-Electors'!L14,2),1)="C",'Elegio-Electors'!L14,IF(LEFT(RIGHT('Elegio-Electors'!M14,2),1)="C",'Elegio-Electors'!M14,""))</f>
        <v/>
      </c>
      <c r="F14" s="91" t="str">
        <f>IF(LEFT(RIGHT('Elegio-Electors'!L14,2),1)="O",'Elegio-Electors'!L14,IF(LEFT(RIGHT('Elegio-Electors'!M14,2),1)="O",'Elegio-Electors'!M14,""))</f>
        <v/>
      </c>
      <c r="G14" s="20" t="e">
        <f>INDEX('Liste du personnel'!$A:$Z,MATCH($D14,'Liste du personnel'!$X:$X,0),5)</f>
        <v>#N/A</v>
      </c>
      <c r="H14" s="91" t="e">
        <f>INDEX('Liste du personnel'!$A:$Z,MATCH($D14,'Liste du personnel'!$X:$X,0),8)</f>
        <v>#N/A</v>
      </c>
      <c r="I14" s="20" t="e">
        <f>INDEX('Liste du personnel'!$A:$Z,MATCH($D14,'Liste du personnel'!$X:$X,0),6)</f>
        <v>#N/A</v>
      </c>
      <c r="J14" s="20" t="e">
        <f>INDEX('Liste du personnel'!$A:$Z,MATCH($D14,'Liste du personnel'!$X:$X,0),7)</f>
        <v>#N/A</v>
      </c>
    </row>
    <row r="15" spans="1:11" x14ac:dyDescent="0.25">
      <c r="A15" s="20">
        <f>'Elegio-Electors'!C15</f>
        <v>0</v>
      </c>
      <c r="B15" s="20">
        <f>'Elegio-Electors'!B15</f>
        <v>0</v>
      </c>
      <c r="C15" s="91">
        <f>IF(Procédure!$C$33=2,'Elegio-Electors'!D15,Procédure!$C$33)</f>
        <v>0</v>
      </c>
      <c r="D15" s="20">
        <f>'Elegio-Electors'!E15</f>
        <v>0</v>
      </c>
      <c r="E15" s="91" t="str">
        <f>IF(LEFT(RIGHT('Elegio-Electors'!L15,2),1)="C",'Elegio-Electors'!L15,IF(LEFT(RIGHT('Elegio-Electors'!M15,2),1)="C",'Elegio-Electors'!M15,""))</f>
        <v/>
      </c>
      <c r="F15" s="91" t="str">
        <f>IF(LEFT(RIGHT('Elegio-Electors'!L15,2),1)="O",'Elegio-Electors'!L15,IF(LEFT(RIGHT('Elegio-Electors'!M15,2),1)="O",'Elegio-Electors'!M15,""))</f>
        <v/>
      </c>
      <c r="G15" s="20" t="e">
        <f>INDEX('Liste du personnel'!$A:$Z,MATCH($D15,'Liste du personnel'!$X:$X,0),5)</f>
        <v>#N/A</v>
      </c>
      <c r="H15" s="91" t="e">
        <f>INDEX('Liste du personnel'!$A:$Z,MATCH($D15,'Liste du personnel'!$X:$X,0),8)</f>
        <v>#N/A</v>
      </c>
      <c r="I15" s="20" t="e">
        <f>INDEX('Liste du personnel'!$A:$Z,MATCH($D15,'Liste du personnel'!$X:$X,0),6)</f>
        <v>#N/A</v>
      </c>
      <c r="J15" s="20" t="e">
        <f>INDEX('Liste du personnel'!$A:$Z,MATCH($D15,'Liste du personnel'!$X:$X,0),7)</f>
        <v>#N/A</v>
      </c>
    </row>
    <row r="16" spans="1:11" x14ac:dyDescent="0.25">
      <c r="A16" s="20">
        <f>'Elegio-Electors'!C16</f>
        <v>0</v>
      </c>
      <c r="B16" s="20">
        <f>'Elegio-Electors'!B16</f>
        <v>0</v>
      </c>
      <c r="C16" s="91">
        <f>IF(Procédure!$C$33=2,'Elegio-Electors'!D16,Procédure!$C$33)</f>
        <v>0</v>
      </c>
      <c r="D16" s="20">
        <f>'Elegio-Electors'!E16</f>
        <v>0</v>
      </c>
      <c r="E16" s="91" t="str">
        <f>IF(LEFT(RIGHT('Elegio-Electors'!L16,2),1)="C",'Elegio-Electors'!L16,IF(LEFT(RIGHT('Elegio-Electors'!M16,2),1)="C",'Elegio-Electors'!M16,""))</f>
        <v/>
      </c>
      <c r="F16" s="91" t="str">
        <f>IF(LEFT(RIGHT('Elegio-Electors'!L16,2),1)="O",'Elegio-Electors'!L16,IF(LEFT(RIGHT('Elegio-Electors'!M16,2),1)="O",'Elegio-Electors'!M16,""))</f>
        <v/>
      </c>
      <c r="G16" s="20" t="e">
        <f>INDEX('Liste du personnel'!$A:$Z,MATCH($D16,'Liste du personnel'!$X:$X,0),5)</f>
        <v>#N/A</v>
      </c>
      <c r="H16" s="91" t="e">
        <f>INDEX('Liste du personnel'!$A:$Z,MATCH($D16,'Liste du personnel'!$X:$X,0),8)</f>
        <v>#N/A</v>
      </c>
      <c r="I16" s="20" t="e">
        <f>INDEX('Liste du personnel'!$A:$Z,MATCH($D16,'Liste du personnel'!$X:$X,0),6)</f>
        <v>#N/A</v>
      </c>
      <c r="J16" s="20" t="e">
        <f>INDEX('Liste du personnel'!$A:$Z,MATCH($D16,'Liste du personnel'!$X:$X,0),7)</f>
        <v>#N/A</v>
      </c>
    </row>
    <row r="17" spans="1:10" x14ac:dyDescent="0.25">
      <c r="A17" s="20">
        <f>'Elegio-Electors'!C17</f>
        <v>0</v>
      </c>
      <c r="B17" s="20">
        <f>'Elegio-Electors'!B17</f>
        <v>0</v>
      </c>
      <c r="C17" s="91">
        <f>IF(Procédure!$C$33=2,'Elegio-Electors'!D17,Procédure!$C$33)</f>
        <v>0</v>
      </c>
      <c r="D17" s="20">
        <f>'Elegio-Electors'!E17</f>
        <v>0</v>
      </c>
      <c r="E17" s="91" t="str">
        <f>IF(LEFT(RIGHT('Elegio-Electors'!L17,2),1)="C",'Elegio-Electors'!L17,IF(LEFT(RIGHT('Elegio-Electors'!M17,2),1)="C",'Elegio-Electors'!M17,""))</f>
        <v/>
      </c>
      <c r="F17" s="91" t="str">
        <f>IF(LEFT(RIGHT('Elegio-Electors'!L17,2),1)="O",'Elegio-Electors'!L17,IF(LEFT(RIGHT('Elegio-Electors'!M17,2),1)="O",'Elegio-Electors'!M17,""))</f>
        <v/>
      </c>
      <c r="G17" s="20" t="e">
        <f>INDEX('Liste du personnel'!$A:$Z,MATCH($D17,'Liste du personnel'!$X:$X,0),5)</f>
        <v>#N/A</v>
      </c>
      <c r="H17" s="91" t="e">
        <f>INDEX('Liste du personnel'!$A:$Z,MATCH($D17,'Liste du personnel'!$X:$X,0),8)</f>
        <v>#N/A</v>
      </c>
      <c r="I17" s="20" t="e">
        <f>INDEX('Liste du personnel'!$A:$Z,MATCH($D17,'Liste du personnel'!$X:$X,0),6)</f>
        <v>#N/A</v>
      </c>
      <c r="J17" s="20" t="e">
        <f>INDEX('Liste du personnel'!$A:$Z,MATCH($D17,'Liste du personnel'!$X:$X,0),7)</f>
        <v>#N/A</v>
      </c>
    </row>
    <row r="18" spans="1:10" x14ac:dyDescent="0.25">
      <c r="A18" s="20">
        <f>'Elegio-Electors'!C18</f>
        <v>0</v>
      </c>
      <c r="B18" s="20">
        <f>'Elegio-Electors'!B18</f>
        <v>0</v>
      </c>
      <c r="C18" s="91">
        <f>IF(Procédure!$C$33=2,'Elegio-Electors'!D18,Procédure!$C$33)</f>
        <v>0</v>
      </c>
      <c r="D18" s="20">
        <f>'Elegio-Electors'!E18</f>
        <v>0</v>
      </c>
      <c r="E18" s="91" t="str">
        <f>IF(LEFT(RIGHT('Elegio-Electors'!L18,2),1)="C",'Elegio-Electors'!L18,IF(LEFT(RIGHT('Elegio-Electors'!M18,2),1)="C",'Elegio-Electors'!M18,""))</f>
        <v/>
      </c>
      <c r="F18" s="91" t="str">
        <f>IF(LEFT(RIGHT('Elegio-Electors'!L18,2),1)="O",'Elegio-Electors'!L18,IF(LEFT(RIGHT('Elegio-Electors'!M18,2),1)="O",'Elegio-Electors'!M18,""))</f>
        <v/>
      </c>
      <c r="G18" s="20" t="e">
        <f>INDEX('Liste du personnel'!$A:$Z,MATCH($D18,'Liste du personnel'!$X:$X,0),5)</f>
        <v>#N/A</v>
      </c>
      <c r="H18" s="91" t="e">
        <f>INDEX('Liste du personnel'!$A:$Z,MATCH($D18,'Liste du personnel'!$X:$X,0),8)</f>
        <v>#N/A</v>
      </c>
      <c r="I18" s="20" t="e">
        <f>INDEX('Liste du personnel'!$A:$Z,MATCH($D18,'Liste du personnel'!$X:$X,0),6)</f>
        <v>#N/A</v>
      </c>
      <c r="J18" s="20" t="e">
        <f>INDEX('Liste du personnel'!$A:$Z,MATCH($D18,'Liste du personnel'!$X:$X,0),7)</f>
        <v>#N/A</v>
      </c>
    </row>
    <row r="19" spans="1:10" x14ac:dyDescent="0.25">
      <c r="A19" s="20">
        <f>'Elegio-Electors'!C19</f>
        <v>0</v>
      </c>
      <c r="B19" s="20">
        <f>'Elegio-Electors'!B19</f>
        <v>0</v>
      </c>
      <c r="C19" s="91">
        <f>IF(Procédure!$C$33=2,'Elegio-Electors'!D19,Procédure!$C$33)</f>
        <v>0</v>
      </c>
      <c r="D19" s="20">
        <f>'Elegio-Electors'!E19</f>
        <v>0</v>
      </c>
      <c r="E19" s="91" t="str">
        <f>IF(LEFT(RIGHT('Elegio-Electors'!L19,2),1)="C",'Elegio-Electors'!L19,IF(LEFT(RIGHT('Elegio-Electors'!M19,2),1)="C",'Elegio-Electors'!M19,""))</f>
        <v/>
      </c>
      <c r="F19" s="91" t="str">
        <f>IF(LEFT(RIGHT('Elegio-Electors'!L19,2),1)="O",'Elegio-Electors'!L19,IF(LEFT(RIGHT('Elegio-Electors'!M19,2),1)="O",'Elegio-Electors'!M19,""))</f>
        <v/>
      </c>
      <c r="G19" s="20" t="e">
        <f>INDEX('Liste du personnel'!$A:$Z,MATCH($D19,'Liste du personnel'!$X:$X,0),5)</f>
        <v>#N/A</v>
      </c>
      <c r="H19" s="91" t="e">
        <f>INDEX('Liste du personnel'!$A:$Z,MATCH($D19,'Liste du personnel'!$X:$X,0),8)</f>
        <v>#N/A</v>
      </c>
      <c r="I19" s="20" t="e">
        <f>INDEX('Liste du personnel'!$A:$Z,MATCH($D19,'Liste du personnel'!$X:$X,0),6)</f>
        <v>#N/A</v>
      </c>
      <c r="J19" s="20" t="e">
        <f>INDEX('Liste du personnel'!$A:$Z,MATCH($D19,'Liste du personnel'!$X:$X,0),7)</f>
        <v>#N/A</v>
      </c>
    </row>
    <row r="20" spans="1:10" x14ac:dyDescent="0.25">
      <c r="A20" s="20">
        <f>'Elegio-Electors'!C20</f>
        <v>0</v>
      </c>
      <c r="B20" s="20">
        <f>'Elegio-Electors'!B20</f>
        <v>0</v>
      </c>
      <c r="C20" s="91">
        <f>IF(Procédure!$C$33=2,'Elegio-Electors'!D20,Procédure!$C$33)</f>
        <v>0</v>
      </c>
      <c r="D20" s="20">
        <f>'Elegio-Electors'!E20</f>
        <v>0</v>
      </c>
      <c r="E20" s="91" t="str">
        <f>IF(LEFT(RIGHT('Elegio-Electors'!L20,2),1)="C",'Elegio-Electors'!L20,IF(LEFT(RIGHT('Elegio-Electors'!M20,2),1)="C",'Elegio-Electors'!M20,""))</f>
        <v/>
      </c>
      <c r="F20" s="91" t="str">
        <f>IF(LEFT(RIGHT('Elegio-Electors'!L20,2),1)="O",'Elegio-Electors'!L20,IF(LEFT(RIGHT('Elegio-Electors'!M20,2),1)="O",'Elegio-Electors'!M20,""))</f>
        <v/>
      </c>
      <c r="G20" s="20" t="e">
        <f>INDEX('Liste du personnel'!$A:$Z,MATCH($D20,'Liste du personnel'!$X:$X,0),5)</f>
        <v>#N/A</v>
      </c>
      <c r="H20" s="91" t="e">
        <f>INDEX('Liste du personnel'!$A:$Z,MATCH($D20,'Liste du personnel'!$X:$X,0),8)</f>
        <v>#N/A</v>
      </c>
      <c r="I20" s="20" t="e">
        <f>INDEX('Liste du personnel'!$A:$Z,MATCH($D20,'Liste du personnel'!$X:$X,0),6)</f>
        <v>#N/A</v>
      </c>
      <c r="J20" s="20" t="e">
        <f>INDEX('Liste du personnel'!$A:$Z,MATCH($D20,'Liste du personnel'!$X:$X,0),7)</f>
        <v>#N/A</v>
      </c>
    </row>
    <row r="21" spans="1:10" x14ac:dyDescent="0.25">
      <c r="A21" s="20">
        <f>'Elegio-Electors'!C21</f>
        <v>0</v>
      </c>
      <c r="B21" s="20">
        <f>'Elegio-Electors'!B21</f>
        <v>0</v>
      </c>
      <c r="C21" s="91">
        <f>IF(Procédure!$C$33=2,'Elegio-Electors'!D21,Procédure!$C$33)</f>
        <v>0</v>
      </c>
      <c r="D21" s="20">
        <f>'Elegio-Electors'!E21</f>
        <v>0</v>
      </c>
      <c r="E21" s="91" t="str">
        <f>IF(LEFT(RIGHT('Elegio-Electors'!L21,2),1)="C",'Elegio-Electors'!L21,IF(LEFT(RIGHT('Elegio-Electors'!M21,2),1)="C",'Elegio-Electors'!M21,""))</f>
        <v/>
      </c>
      <c r="F21" s="91" t="str">
        <f>IF(LEFT(RIGHT('Elegio-Electors'!L21,2),1)="O",'Elegio-Electors'!L21,IF(LEFT(RIGHT('Elegio-Electors'!M21,2),1)="O",'Elegio-Electors'!M21,""))</f>
        <v/>
      </c>
      <c r="G21" s="20" t="e">
        <f>INDEX('Liste du personnel'!$A:$Z,MATCH($D21,'Liste du personnel'!$X:$X,0),5)</f>
        <v>#N/A</v>
      </c>
      <c r="H21" s="91" t="e">
        <f>INDEX('Liste du personnel'!$A:$Z,MATCH($D21,'Liste du personnel'!$X:$X,0),8)</f>
        <v>#N/A</v>
      </c>
      <c r="I21" s="20" t="e">
        <f>INDEX('Liste du personnel'!$A:$Z,MATCH($D21,'Liste du personnel'!$X:$X,0),6)</f>
        <v>#N/A</v>
      </c>
      <c r="J21" s="20" t="e">
        <f>INDEX('Liste du personnel'!$A:$Z,MATCH($D21,'Liste du personnel'!$X:$X,0),7)</f>
        <v>#N/A</v>
      </c>
    </row>
    <row r="22" spans="1:10" x14ac:dyDescent="0.25">
      <c r="A22" s="20">
        <f>'Elegio-Electors'!C22</f>
        <v>0</v>
      </c>
      <c r="B22" s="20">
        <f>'Elegio-Electors'!B22</f>
        <v>0</v>
      </c>
      <c r="C22" s="91">
        <f>IF(Procédure!$C$33=2,'Elegio-Electors'!D22,Procédure!$C$33)</f>
        <v>0</v>
      </c>
      <c r="D22" s="20">
        <f>'Elegio-Electors'!E22</f>
        <v>0</v>
      </c>
      <c r="E22" s="91" t="str">
        <f>IF(LEFT(RIGHT('Elegio-Electors'!L22,2),1)="C",'Elegio-Electors'!L22,IF(LEFT(RIGHT('Elegio-Electors'!M22,2),1)="C",'Elegio-Electors'!M22,""))</f>
        <v/>
      </c>
      <c r="F22" s="91" t="str">
        <f>IF(LEFT(RIGHT('Elegio-Electors'!L22,2),1)="O",'Elegio-Electors'!L22,IF(LEFT(RIGHT('Elegio-Electors'!M22,2),1)="O",'Elegio-Electors'!M22,""))</f>
        <v/>
      </c>
      <c r="G22" s="20" t="e">
        <f>INDEX('Liste du personnel'!$A:$Z,MATCH($D22,'Liste du personnel'!$X:$X,0),5)</f>
        <v>#N/A</v>
      </c>
      <c r="H22" s="91" t="e">
        <f>INDEX('Liste du personnel'!$A:$Z,MATCH($D22,'Liste du personnel'!$X:$X,0),8)</f>
        <v>#N/A</v>
      </c>
      <c r="I22" s="20" t="e">
        <f>INDEX('Liste du personnel'!$A:$Z,MATCH($D22,'Liste du personnel'!$X:$X,0),6)</f>
        <v>#N/A</v>
      </c>
      <c r="J22" s="20" t="e">
        <f>INDEX('Liste du personnel'!$A:$Z,MATCH($D22,'Liste du personnel'!$X:$X,0),7)</f>
        <v>#N/A</v>
      </c>
    </row>
    <row r="23" spans="1:10" x14ac:dyDescent="0.25">
      <c r="A23" s="20">
        <f>'Elegio-Electors'!C23</f>
        <v>0</v>
      </c>
      <c r="B23" s="20">
        <f>'Elegio-Electors'!B23</f>
        <v>0</v>
      </c>
      <c r="C23" s="91">
        <f>IF(Procédure!$C$33=2,'Elegio-Electors'!D23,Procédure!$C$33)</f>
        <v>0</v>
      </c>
      <c r="D23" s="20">
        <f>'Elegio-Electors'!E23</f>
        <v>0</v>
      </c>
      <c r="E23" s="91" t="str">
        <f>IF(LEFT(RIGHT('Elegio-Electors'!L23,2),1)="C",'Elegio-Electors'!L23,IF(LEFT(RIGHT('Elegio-Electors'!M23,2),1)="C",'Elegio-Electors'!M23,""))</f>
        <v/>
      </c>
      <c r="F23" s="91" t="str">
        <f>IF(LEFT(RIGHT('Elegio-Electors'!L23,2),1)="O",'Elegio-Electors'!L23,IF(LEFT(RIGHT('Elegio-Electors'!M23,2),1)="O",'Elegio-Electors'!M23,""))</f>
        <v/>
      </c>
      <c r="G23" s="20" t="e">
        <f>INDEX('Liste du personnel'!$A:$Z,MATCH($D23,'Liste du personnel'!$X:$X,0),5)</f>
        <v>#N/A</v>
      </c>
      <c r="H23" s="91" t="e">
        <f>INDEX('Liste du personnel'!$A:$Z,MATCH($D23,'Liste du personnel'!$X:$X,0),8)</f>
        <v>#N/A</v>
      </c>
      <c r="I23" s="20" t="e">
        <f>INDEX('Liste du personnel'!$A:$Z,MATCH($D23,'Liste du personnel'!$X:$X,0),6)</f>
        <v>#N/A</v>
      </c>
      <c r="J23" s="20" t="e">
        <f>INDEX('Liste du personnel'!$A:$Z,MATCH($D23,'Liste du personnel'!$X:$X,0),7)</f>
        <v>#N/A</v>
      </c>
    </row>
    <row r="24" spans="1:10" x14ac:dyDescent="0.25">
      <c r="A24" s="20">
        <f>'Elegio-Electors'!C24</f>
        <v>0</v>
      </c>
      <c r="B24" s="20">
        <f>'Elegio-Electors'!B24</f>
        <v>0</v>
      </c>
      <c r="C24" s="91">
        <f>IF(Procédure!$C$33=2,'Elegio-Electors'!D24,Procédure!$C$33)</f>
        <v>0</v>
      </c>
      <c r="D24" s="20">
        <f>'Elegio-Electors'!E24</f>
        <v>0</v>
      </c>
      <c r="E24" s="91" t="str">
        <f>IF(LEFT(RIGHT('Elegio-Electors'!L24,2),1)="C",'Elegio-Electors'!L24,IF(LEFT(RIGHT('Elegio-Electors'!M24,2),1)="C",'Elegio-Electors'!M24,""))</f>
        <v/>
      </c>
      <c r="F24" s="91" t="str">
        <f>IF(LEFT(RIGHT('Elegio-Electors'!L24,2),1)="O",'Elegio-Electors'!L24,IF(LEFT(RIGHT('Elegio-Electors'!M24,2),1)="O",'Elegio-Electors'!M24,""))</f>
        <v/>
      </c>
      <c r="G24" s="20" t="e">
        <f>INDEX('Liste du personnel'!$A:$Z,MATCH($D24,'Liste du personnel'!$X:$X,0),5)</f>
        <v>#N/A</v>
      </c>
      <c r="H24" s="91" t="e">
        <f>INDEX('Liste du personnel'!$A:$Z,MATCH($D24,'Liste du personnel'!$X:$X,0),8)</f>
        <v>#N/A</v>
      </c>
      <c r="I24" s="20" t="e">
        <f>INDEX('Liste du personnel'!$A:$Z,MATCH($D24,'Liste du personnel'!$X:$X,0),6)</f>
        <v>#N/A</v>
      </c>
      <c r="J24" s="20" t="e">
        <f>INDEX('Liste du personnel'!$A:$Z,MATCH($D24,'Liste du personnel'!$X:$X,0),7)</f>
        <v>#N/A</v>
      </c>
    </row>
    <row r="25" spans="1:10" x14ac:dyDescent="0.25">
      <c r="A25" s="20">
        <f>'Elegio-Electors'!C25</f>
        <v>0</v>
      </c>
      <c r="B25" s="20">
        <f>'Elegio-Electors'!B25</f>
        <v>0</v>
      </c>
      <c r="C25" s="91">
        <f>IF(Procédure!$C$33=2,'Elegio-Electors'!D25,Procédure!$C$33)</f>
        <v>0</v>
      </c>
      <c r="D25" s="20">
        <f>'Elegio-Electors'!E25</f>
        <v>0</v>
      </c>
      <c r="E25" s="91" t="str">
        <f>IF(LEFT(RIGHT('Elegio-Electors'!L25,2),1)="C",'Elegio-Electors'!L25,IF(LEFT(RIGHT('Elegio-Electors'!M25,2),1)="C",'Elegio-Electors'!M25,""))</f>
        <v/>
      </c>
      <c r="F25" s="91" t="str">
        <f>IF(LEFT(RIGHT('Elegio-Electors'!L25,2),1)="O",'Elegio-Electors'!L25,IF(LEFT(RIGHT('Elegio-Electors'!M25,2),1)="O",'Elegio-Electors'!M25,""))</f>
        <v/>
      </c>
      <c r="G25" s="20" t="e">
        <f>INDEX('Liste du personnel'!$A:$Z,MATCH($D25,'Liste du personnel'!$X:$X,0),5)</f>
        <v>#N/A</v>
      </c>
      <c r="H25" s="91" t="e">
        <f>INDEX('Liste du personnel'!$A:$Z,MATCH($D25,'Liste du personnel'!$X:$X,0),8)</f>
        <v>#N/A</v>
      </c>
      <c r="I25" s="20" t="e">
        <f>INDEX('Liste du personnel'!$A:$Z,MATCH($D25,'Liste du personnel'!$X:$X,0),6)</f>
        <v>#N/A</v>
      </c>
      <c r="J25" s="20" t="e">
        <f>INDEX('Liste du personnel'!$A:$Z,MATCH($D25,'Liste du personnel'!$X:$X,0),7)</f>
        <v>#N/A</v>
      </c>
    </row>
    <row r="26" spans="1:10" x14ac:dyDescent="0.25">
      <c r="A26" s="20">
        <f>'Elegio-Electors'!C26</f>
        <v>0</v>
      </c>
      <c r="B26" s="20">
        <f>'Elegio-Electors'!B26</f>
        <v>0</v>
      </c>
      <c r="C26" s="91">
        <f>IF(Procédure!$C$33=2,'Elegio-Electors'!D26,Procédure!$C$33)</f>
        <v>0</v>
      </c>
      <c r="D26" s="20">
        <f>'Elegio-Electors'!E26</f>
        <v>0</v>
      </c>
      <c r="E26" s="91" t="str">
        <f>IF(LEFT(RIGHT('Elegio-Electors'!L26,2),1)="C",'Elegio-Electors'!L26,IF(LEFT(RIGHT('Elegio-Electors'!M26,2),1)="C",'Elegio-Electors'!M26,""))</f>
        <v/>
      </c>
      <c r="F26" s="91" t="str">
        <f>IF(LEFT(RIGHT('Elegio-Electors'!L26,2),1)="O",'Elegio-Electors'!L26,IF(LEFT(RIGHT('Elegio-Electors'!M26,2),1)="O",'Elegio-Electors'!M26,""))</f>
        <v/>
      </c>
      <c r="G26" s="20" t="e">
        <f>INDEX('Liste du personnel'!$A:$Z,MATCH($D26,'Liste du personnel'!$X:$X,0),5)</f>
        <v>#N/A</v>
      </c>
      <c r="H26" s="91" t="e">
        <f>INDEX('Liste du personnel'!$A:$Z,MATCH($D26,'Liste du personnel'!$X:$X,0),8)</f>
        <v>#N/A</v>
      </c>
      <c r="I26" s="20" t="e">
        <f>INDEX('Liste du personnel'!$A:$Z,MATCH($D26,'Liste du personnel'!$X:$X,0),6)</f>
        <v>#N/A</v>
      </c>
      <c r="J26" s="20" t="e">
        <f>INDEX('Liste du personnel'!$A:$Z,MATCH($D26,'Liste du personnel'!$X:$X,0),7)</f>
        <v>#N/A</v>
      </c>
    </row>
    <row r="27" spans="1:10" x14ac:dyDescent="0.25">
      <c r="A27" s="20">
        <f>'Elegio-Electors'!C27</f>
        <v>0</v>
      </c>
      <c r="B27" s="20">
        <f>'Elegio-Electors'!B27</f>
        <v>0</v>
      </c>
      <c r="C27" s="91">
        <f>IF(Procédure!$C$33=2,'Elegio-Electors'!D27,Procédure!$C$33)</f>
        <v>0</v>
      </c>
      <c r="D27" s="20">
        <f>'Elegio-Electors'!E27</f>
        <v>0</v>
      </c>
      <c r="E27" s="91" t="str">
        <f>IF(LEFT(RIGHT('Elegio-Electors'!L27,2),1)="C",'Elegio-Electors'!L27,IF(LEFT(RIGHT('Elegio-Electors'!M27,2),1)="C",'Elegio-Electors'!M27,""))</f>
        <v/>
      </c>
      <c r="F27" s="91" t="str">
        <f>IF(LEFT(RIGHT('Elegio-Electors'!L27,2),1)="O",'Elegio-Electors'!L27,IF(LEFT(RIGHT('Elegio-Electors'!M27,2),1)="O",'Elegio-Electors'!M27,""))</f>
        <v/>
      </c>
      <c r="G27" s="20" t="e">
        <f>INDEX('Liste du personnel'!$A:$Z,MATCH($D27,'Liste du personnel'!$X:$X,0),5)</f>
        <v>#N/A</v>
      </c>
      <c r="H27" s="91" t="e">
        <f>INDEX('Liste du personnel'!$A:$Z,MATCH($D27,'Liste du personnel'!$X:$X,0),8)</f>
        <v>#N/A</v>
      </c>
      <c r="I27" s="20" t="e">
        <f>INDEX('Liste du personnel'!$A:$Z,MATCH($D27,'Liste du personnel'!$X:$X,0),6)</f>
        <v>#N/A</v>
      </c>
      <c r="J27" s="20" t="e">
        <f>INDEX('Liste du personnel'!$A:$Z,MATCH($D27,'Liste du personnel'!$X:$X,0),7)</f>
        <v>#N/A</v>
      </c>
    </row>
    <row r="28" spans="1:10" x14ac:dyDescent="0.25">
      <c r="A28" s="20">
        <f>'Elegio-Electors'!C28</f>
        <v>0</v>
      </c>
      <c r="B28" s="20">
        <f>'Elegio-Electors'!B28</f>
        <v>0</v>
      </c>
      <c r="C28" s="91">
        <f>IF(Procédure!$C$33=2,'Elegio-Electors'!D28,Procédure!$C$33)</f>
        <v>0</v>
      </c>
      <c r="D28" s="20">
        <f>'Elegio-Electors'!E28</f>
        <v>0</v>
      </c>
      <c r="E28" s="91" t="str">
        <f>IF(LEFT(RIGHT('Elegio-Electors'!L28,2),1)="C",'Elegio-Electors'!L28,IF(LEFT(RIGHT('Elegio-Electors'!M28,2),1)="C",'Elegio-Electors'!M28,""))</f>
        <v/>
      </c>
      <c r="F28" s="91" t="str">
        <f>IF(LEFT(RIGHT('Elegio-Electors'!L28,2),1)="O",'Elegio-Electors'!L28,IF(LEFT(RIGHT('Elegio-Electors'!M28,2),1)="O",'Elegio-Electors'!M28,""))</f>
        <v/>
      </c>
      <c r="G28" s="20" t="e">
        <f>INDEX('Liste du personnel'!$A:$Z,MATCH($D28,'Liste du personnel'!$X:$X,0),5)</f>
        <v>#N/A</v>
      </c>
      <c r="H28" s="91" t="e">
        <f>INDEX('Liste du personnel'!$A:$Z,MATCH($D28,'Liste du personnel'!$X:$X,0),8)</f>
        <v>#N/A</v>
      </c>
      <c r="I28" s="20" t="e">
        <f>INDEX('Liste du personnel'!$A:$Z,MATCH($D28,'Liste du personnel'!$X:$X,0),6)</f>
        <v>#N/A</v>
      </c>
      <c r="J28" s="20" t="e">
        <f>INDEX('Liste du personnel'!$A:$Z,MATCH($D28,'Liste du personnel'!$X:$X,0),7)</f>
        <v>#N/A</v>
      </c>
    </row>
    <row r="29" spans="1:10" x14ac:dyDescent="0.25">
      <c r="A29" s="20">
        <f>'Elegio-Electors'!C29</f>
        <v>0</v>
      </c>
      <c r="B29" s="20">
        <f>'Elegio-Electors'!B29</f>
        <v>0</v>
      </c>
      <c r="C29" s="91">
        <f>IF(Procédure!$C$33=2,'Elegio-Electors'!D29,Procédure!$C$33)</f>
        <v>0</v>
      </c>
      <c r="D29" s="20">
        <f>'Elegio-Electors'!E29</f>
        <v>0</v>
      </c>
      <c r="E29" s="91" t="str">
        <f>IF(LEFT(RIGHT('Elegio-Electors'!L29,2),1)="C",'Elegio-Electors'!L29,IF(LEFT(RIGHT('Elegio-Electors'!M29,2),1)="C",'Elegio-Electors'!M29,""))</f>
        <v/>
      </c>
      <c r="F29" s="91" t="str">
        <f>IF(LEFT(RIGHT('Elegio-Electors'!L29,2),1)="O",'Elegio-Electors'!L29,IF(LEFT(RIGHT('Elegio-Electors'!M29,2),1)="O",'Elegio-Electors'!M29,""))</f>
        <v/>
      </c>
      <c r="G29" s="20" t="e">
        <f>INDEX('Liste du personnel'!$A:$Z,MATCH($D29,'Liste du personnel'!$X:$X,0),5)</f>
        <v>#N/A</v>
      </c>
      <c r="H29" s="91" t="e">
        <f>INDEX('Liste du personnel'!$A:$Z,MATCH($D29,'Liste du personnel'!$X:$X,0),8)</f>
        <v>#N/A</v>
      </c>
      <c r="I29" s="20" t="e">
        <f>INDEX('Liste du personnel'!$A:$Z,MATCH($D29,'Liste du personnel'!$X:$X,0),6)</f>
        <v>#N/A</v>
      </c>
      <c r="J29" s="20" t="e">
        <f>INDEX('Liste du personnel'!$A:$Z,MATCH($D29,'Liste du personnel'!$X:$X,0),7)</f>
        <v>#N/A</v>
      </c>
    </row>
    <row r="30" spans="1:10" x14ac:dyDescent="0.25">
      <c r="A30" s="20">
        <f>'Elegio-Electors'!C30</f>
        <v>0</v>
      </c>
      <c r="B30" s="20">
        <f>'Elegio-Electors'!B30</f>
        <v>0</v>
      </c>
      <c r="C30" s="91">
        <f>IF(Procédure!$C$33=2,'Elegio-Electors'!D30,Procédure!$C$33)</f>
        <v>0</v>
      </c>
      <c r="D30" s="20">
        <f>'Elegio-Electors'!E30</f>
        <v>0</v>
      </c>
      <c r="E30" s="91" t="str">
        <f>IF(LEFT(RIGHT('Elegio-Electors'!L30,2),1)="C",'Elegio-Electors'!L30,IF(LEFT(RIGHT('Elegio-Electors'!M30,2),1)="C",'Elegio-Electors'!M30,""))</f>
        <v/>
      </c>
      <c r="F30" s="91" t="str">
        <f>IF(LEFT(RIGHT('Elegio-Electors'!L30,2),1)="O",'Elegio-Electors'!L30,IF(LEFT(RIGHT('Elegio-Electors'!M30,2),1)="O",'Elegio-Electors'!M30,""))</f>
        <v/>
      </c>
      <c r="G30" s="20" t="e">
        <f>INDEX('Liste du personnel'!$A:$Z,MATCH($D30,'Liste du personnel'!$X:$X,0),5)</f>
        <v>#N/A</v>
      </c>
      <c r="H30" s="91" t="e">
        <f>INDEX('Liste du personnel'!$A:$Z,MATCH($D30,'Liste du personnel'!$X:$X,0),8)</f>
        <v>#N/A</v>
      </c>
      <c r="I30" s="20" t="e">
        <f>INDEX('Liste du personnel'!$A:$Z,MATCH($D30,'Liste du personnel'!$X:$X,0),6)</f>
        <v>#N/A</v>
      </c>
      <c r="J30" s="20" t="e">
        <f>INDEX('Liste du personnel'!$A:$Z,MATCH($D30,'Liste du personnel'!$X:$X,0),7)</f>
        <v>#N/A</v>
      </c>
    </row>
    <row r="31" spans="1:10" x14ac:dyDescent="0.25">
      <c r="A31" s="20">
        <f>'Elegio-Electors'!C31</f>
        <v>0</v>
      </c>
      <c r="B31" s="20">
        <f>'Elegio-Electors'!B31</f>
        <v>0</v>
      </c>
      <c r="C31" s="91">
        <f>IF(Procédure!$C$33=2,'Elegio-Electors'!D31,Procédure!$C$33)</f>
        <v>0</v>
      </c>
      <c r="D31" s="20">
        <f>'Elegio-Electors'!E31</f>
        <v>0</v>
      </c>
      <c r="E31" s="91" t="str">
        <f>IF(LEFT(RIGHT('Elegio-Electors'!L31,2),1)="C",'Elegio-Electors'!L31,IF(LEFT(RIGHT('Elegio-Electors'!M31,2),1)="C",'Elegio-Electors'!M31,""))</f>
        <v/>
      </c>
      <c r="F31" s="91" t="str">
        <f>IF(LEFT(RIGHT('Elegio-Electors'!L31,2),1)="O",'Elegio-Electors'!L31,IF(LEFT(RIGHT('Elegio-Electors'!M31,2),1)="O",'Elegio-Electors'!M31,""))</f>
        <v/>
      </c>
      <c r="G31" s="20" t="e">
        <f>INDEX('Liste du personnel'!$A:$Z,MATCH($D31,'Liste du personnel'!$X:$X,0),5)</f>
        <v>#N/A</v>
      </c>
      <c r="H31" s="91" t="e">
        <f>INDEX('Liste du personnel'!$A:$Z,MATCH($D31,'Liste du personnel'!$X:$X,0),8)</f>
        <v>#N/A</v>
      </c>
      <c r="I31" s="20" t="e">
        <f>INDEX('Liste du personnel'!$A:$Z,MATCH($D31,'Liste du personnel'!$X:$X,0),6)</f>
        <v>#N/A</v>
      </c>
      <c r="J31" s="20" t="e">
        <f>INDEX('Liste du personnel'!$A:$Z,MATCH($D31,'Liste du personnel'!$X:$X,0),7)</f>
        <v>#N/A</v>
      </c>
    </row>
    <row r="32" spans="1:10" x14ac:dyDescent="0.25">
      <c r="A32" s="20">
        <f>'Elegio-Electors'!C32</f>
        <v>0</v>
      </c>
      <c r="B32" s="20">
        <f>'Elegio-Electors'!B32</f>
        <v>0</v>
      </c>
      <c r="C32" s="91">
        <f>IF(Procédure!$C$33=2,'Elegio-Electors'!D32,Procédure!$C$33)</f>
        <v>0</v>
      </c>
      <c r="D32" s="20">
        <f>'Elegio-Electors'!E32</f>
        <v>0</v>
      </c>
      <c r="E32" s="91" t="str">
        <f>IF(LEFT(RIGHT('Elegio-Electors'!L32,2),1)="C",'Elegio-Electors'!L32,IF(LEFT(RIGHT('Elegio-Electors'!M32,2),1)="C",'Elegio-Electors'!M32,""))</f>
        <v/>
      </c>
      <c r="F32" s="91" t="str">
        <f>IF(LEFT(RIGHT('Elegio-Electors'!L32,2),1)="O",'Elegio-Electors'!L32,IF(LEFT(RIGHT('Elegio-Electors'!M32,2),1)="O",'Elegio-Electors'!M32,""))</f>
        <v/>
      </c>
      <c r="G32" s="20" t="e">
        <f>INDEX('Liste du personnel'!$A:$Z,MATCH($D32,'Liste du personnel'!$X:$X,0),5)</f>
        <v>#N/A</v>
      </c>
      <c r="H32" s="91" t="e">
        <f>INDEX('Liste du personnel'!$A:$Z,MATCH($D32,'Liste du personnel'!$X:$X,0),8)</f>
        <v>#N/A</v>
      </c>
      <c r="I32" s="20" t="e">
        <f>INDEX('Liste du personnel'!$A:$Z,MATCH($D32,'Liste du personnel'!$X:$X,0),6)</f>
        <v>#N/A</v>
      </c>
      <c r="J32" s="20" t="e">
        <f>INDEX('Liste du personnel'!$A:$Z,MATCH($D32,'Liste du personnel'!$X:$X,0),7)</f>
        <v>#N/A</v>
      </c>
    </row>
    <row r="33" spans="1:10" x14ac:dyDescent="0.25">
      <c r="A33" s="20">
        <f>'Elegio-Electors'!C33</f>
        <v>0</v>
      </c>
      <c r="B33" s="20">
        <f>'Elegio-Electors'!B33</f>
        <v>0</v>
      </c>
      <c r="C33" s="91">
        <f>IF(Procédure!$C$33=2,'Elegio-Electors'!D33,Procédure!$C$33)</f>
        <v>0</v>
      </c>
      <c r="D33" s="20">
        <f>'Elegio-Electors'!E33</f>
        <v>0</v>
      </c>
      <c r="E33" s="91" t="str">
        <f>IF(LEFT(RIGHT('Elegio-Electors'!L33,2),1)="C",'Elegio-Electors'!L33,IF(LEFT(RIGHT('Elegio-Electors'!M33,2),1)="C",'Elegio-Electors'!M33,""))</f>
        <v/>
      </c>
      <c r="F33" s="91" t="str">
        <f>IF(LEFT(RIGHT('Elegio-Electors'!L33,2),1)="O",'Elegio-Electors'!L33,IF(LEFT(RIGHT('Elegio-Electors'!M33,2),1)="O",'Elegio-Electors'!M33,""))</f>
        <v/>
      </c>
      <c r="G33" s="20" t="e">
        <f>INDEX('Liste du personnel'!$A:$Z,MATCH($D33,'Liste du personnel'!$X:$X,0),5)</f>
        <v>#N/A</v>
      </c>
      <c r="H33" s="91" t="e">
        <f>INDEX('Liste du personnel'!$A:$Z,MATCH($D33,'Liste du personnel'!$X:$X,0),8)</f>
        <v>#N/A</v>
      </c>
      <c r="I33" s="20" t="e">
        <f>INDEX('Liste du personnel'!$A:$Z,MATCH($D33,'Liste du personnel'!$X:$X,0),6)</f>
        <v>#N/A</v>
      </c>
      <c r="J33" s="20" t="e">
        <f>INDEX('Liste du personnel'!$A:$Z,MATCH($D33,'Liste du personnel'!$X:$X,0),7)</f>
        <v>#N/A</v>
      </c>
    </row>
    <row r="34" spans="1:10" x14ac:dyDescent="0.25">
      <c r="A34" s="20">
        <f>'Elegio-Electors'!C34</f>
        <v>0</v>
      </c>
      <c r="B34" s="20">
        <f>'Elegio-Electors'!B34</f>
        <v>0</v>
      </c>
      <c r="C34" s="91">
        <f>IF(Procédure!$C$33=2,'Elegio-Electors'!D34,Procédure!$C$33)</f>
        <v>0</v>
      </c>
      <c r="D34" s="20">
        <f>'Elegio-Electors'!E34</f>
        <v>0</v>
      </c>
      <c r="E34" s="91" t="str">
        <f>IF(LEFT(RIGHT('Elegio-Electors'!L34,2),1)="C",'Elegio-Electors'!L34,IF(LEFT(RIGHT('Elegio-Electors'!M34,2),1)="C",'Elegio-Electors'!M34,""))</f>
        <v/>
      </c>
      <c r="F34" s="91" t="str">
        <f>IF(LEFT(RIGHT('Elegio-Electors'!L34,2),1)="O",'Elegio-Electors'!L34,IF(LEFT(RIGHT('Elegio-Electors'!M34,2),1)="O",'Elegio-Electors'!M34,""))</f>
        <v/>
      </c>
      <c r="G34" s="20" t="e">
        <f>INDEX('Liste du personnel'!$A:$Z,MATCH($D34,'Liste du personnel'!$X:$X,0),5)</f>
        <v>#N/A</v>
      </c>
      <c r="H34" s="91" t="e">
        <f>INDEX('Liste du personnel'!$A:$Z,MATCH($D34,'Liste du personnel'!$X:$X,0),8)</f>
        <v>#N/A</v>
      </c>
      <c r="I34" s="20" t="e">
        <f>INDEX('Liste du personnel'!$A:$Z,MATCH($D34,'Liste du personnel'!$X:$X,0),6)</f>
        <v>#N/A</v>
      </c>
      <c r="J34" s="20" t="e">
        <f>INDEX('Liste du personnel'!$A:$Z,MATCH($D34,'Liste du personnel'!$X:$X,0),7)</f>
        <v>#N/A</v>
      </c>
    </row>
    <row r="35" spans="1:10" x14ac:dyDescent="0.25">
      <c r="A35" s="20">
        <f>'Elegio-Electors'!C35</f>
        <v>0</v>
      </c>
      <c r="B35" s="20">
        <f>'Elegio-Electors'!B35</f>
        <v>0</v>
      </c>
      <c r="C35" s="91">
        <f>IF(Procédure!$C$33=2,'Elegio-Electors'!D35,Procédure!$C$33)</f>
        <v>0</v>
      </c>
      <c r="D35" s="20">
        <f>'Elegio-Electors'!E35</f>
        <v>0</v>
      </c>
      <c r="E35" s="91" t="str">
        <f>IF(LEFT(RIGHT('Elegio-Electors'!L35,2),1)="C",'Elegio-Electors'!L35,IF(LEFT(RIGHT('Elegio-Electors'!M35,2),1)="C",'Elegio-Electors'!M35,""))</f>
        <v/>
      </c>
      <c r="F35" s="91" t="str">
        <f>IF(LEFT(RIGHT('Elegio-Electors'!L35,2),1)="O",'Elegio-Electors'!L35,IF(LEFT(RIGHT('Elegio-Electors'!M35,2),1)="O",'Elegio-Electors'!M35,""))</f>
        <v/>
      </c>
      <c r="G35" s="20" t="e">
        <f>INDEX('Liste du personnel'!$A:$Z,MATCH($D35,'Liste du personnel'!$X:$X,0),5)</f>
        <v>#N/A</v>
      </c>
      <c r="H35" s="91" t="e">
        <f>INDEX('Liste du personnel'!$A:$Z,MATCH($D35,'Liste du personnel'!$X:$X,0),8)</f>
        <v>#N/A</v>
      </c>
      <c r="I35" s="20" t="e">
        <f>INDEX('Liste du personnel'!$A:$Z,MATCH($D35,'Liste du personnel'!$X:$X,0),6)</f>
        <v>#N/A</v>
      </c>
      <c r="J35" s="20" t="e">
        <f>INDEX('Liste du personnel'!$A:$Z,MATCH($D35,'Liste du personnel'!$X:$X,0),7)</f>
        <v>#N/A</v>
      </c>
    </row>
    <row r="36" spans="1:10" x14ac:dyDescent="0.25">
      <c r="A36" s="20">
        <f>'Elegio-Electors'!C36</f>
        <v>0</v>
      </c>
      <c r="B36" s="20">
        <f>'Elegio-Electors'!B36</f>
        <v>0</v>
      </c>
      <c r="C36" s="91">
        <f>IF(Procédure!$C$33=2,'Elegio-Electors'!D36,Procédure!$C$33)</f>
        <v>0</v>
      </c>
      <c r="D36" s="20">
        <f>'Elegio-Electors'!E36</f>
        <v>0</v>
      </c>
      <c r="E36" s="91" t="str">
        <f>IF(LEFT(RIGHT('Elegio-Electors'!L36,2),1)="C",'Elegio-Electors'!L36,IF(LEFT(RIGHT('Elegio-Electors'!M36,2),1)="C",'Elegio-Electors'!M36,""))</f>
        <v/>
      </c>
      <c r="F36" s="91" t="str">
        <f>IF(LEFT(RIGHT('Elegio-Electors'!L36,2),1)="O",'Elegio-Electors'!L36,IF(LEFT(RIGHT('Elegio-Electors'!M36,2),1)="O",'Elegio-Electors'!M36,""))</f>
        <v/>
      </c>
      <c r="G36" s="20" t="e">
        <f>INDEX('Liste du personnel'!$A:$Z,MATCH($D36,'Liste du personnel'!$X:$X,0),5)</f>
        <v>#N/A</v>
      </c>
      <c r="H36" s="91" t="e">
        <f>INDEX('Liste du personnel'!$A:$Z,MATCH($D36,'Liste du personnel'!$X:$X,0),8)</f>
        <v>#N/A</v>
      </c>
      <c r="I36" s="20" t="e">
        <f>INDEX('Liste du personnel'!$A:$Z,MATCH($D36,'Liste du personnel'!$X:$X,0),6)</f>
        <v>#N/A</v>
      </c>
      <c r="J36" s="20" t="e">
        <f>INDEX('Liste du personnel'!$A:$Z,MATCH($D36,'Liste du personnel'!$X:$X,0),7)</f>
        <v>#N/A</v>
      </c>
    </row>
    <row r="37" spans="1:10" x14ac:dyDescent="0.25">
      <c r="A37" s="20">
        <f>'Elegio-Electors'!C37</f>
        <v>0</v>
      </c>
      <c r="B37" s="20">
        <f>'Elegio-Electors'!B37</f>
        <v>0</v>
      </c>
      <c r="C37" s="91">
        <f>IF(Procédure!$C$33=2,'Elegio-Electors'!D37,Procédure!$C$33)</f>
        <v>0</v>
      </c>
      <c r="D37" s="20">
        <f>'Elegio-Electors'!E37</f>
        <v>0</v>
      </c>
      <c r="E37" s="91" t="str">
        <f>IF(LEFT(RIGHT('Elegio-Electors'!L37,2),1)="C",'Elegio-Electors'!L37,IF(LEFT(RIGHT('Elegio-Electors'!M37,2),1)="C",'Elegio-Electors'!M37,""))</f>
        <v/>
      </c>
      <c r="F37" s="91" t="str">
        <f>IF(LEFT(RIGHT('Elegio-Electors'!L37,2),1)="O",'Elegio-Electors'!L37,IF(LEFT(RIGHT('Elegio-Electors'!M37,2),1)="O",'Elegio-Electors'!M37,""))</f>
        <v/>
      </c>
      <c r="G37" s="20" t="e">
        <f>INDEX('Liste du personnel'!$A:$Z,MATCH($D37,'Liste du personnel'!$X:$X,0),5)</f>
        <v>#N/A</v>
      </c>
      <c r="H37" s="91" t="e">
        <f>INDEX('Liste du personnel'!$A:$Z,MATCH($D37,'Liste du personnel'!$X:$X,0),8)</f>
        <v>#N/A</v>
      </c>
      <c r="I37" s="20" t="e">
        <f>INDEX('Liste du personnel'!$A:$Z,MATCH($D37,'Liste du personnel'!$X:$X,0),6)</f>
        <v>#N/A</v>
      </c>
      <c r="J37" s="20" t="e">
        <f>INDEX('Liste du personnel'!$A:$Z,MATCH($D37,'Liste du personnel'!$X:$X,0),7)</f>
        <v>#N/A</v>
      </c>
    </row>
    <row r="38" spans="1:10" x14ac:dyDescent="0.25">
      <c r="A38" s="20">
        <f>'Elegio-Electors'!C38</f>
        <v>0</v>
      </c>
      <c r="B38" s="20">
        <f>'Elegio-Electors'!B38</f>
        <v>0</v>
      </c>
      <c r="C38" s="91">
        <f>IF(Procédure!$C$33=2,'Elegio-Electors'!D38,Procédure!$C$33)</f>
        <v>0</v>
      </c>
      <c r="D38" s="20">
        <f>'Elegio-Electors'!E38</f>
        <v>0</v>
      </c>
      <c r="E38" s="91" t="str">
        <f>IF(LEFT(RIGHT('Elegio-Electors'!L38,2),1)="C",'Elegio-Electors'!L38,IF(LEFT(RIGHT('Elegio-Electors'!M38,2),1)="C",'Elegio-Electors'!M38,""))</f>
        <v/>
      </c>
      <c r="F38" s="91" t="str">
        <f>IF(LEFT(RIGHT('Elegio-Electors'!L38,2),1)="O",'Elegio-Electors'!L38,IF(LEFT(RIGHT('Elegio-Electors'!M38,2),1)="O",'Elegio-Electors'!M38,""))</f>
        <v/>
      </c>
      <c r="G38" s="20" t="e">
        <f>INDEX('Liste du personnel'!$A:$Z,MATCH($D38,'Liste du personnel'!$X:$X,0),5)</f>
        <v>#N/A</v>
      </c>
      <c r="H38" s="91" t="e">
        <f>INDEX('Liste du personnel'!$A:$Z,MATCH($D38,'Liste du personnel'!$X:$X,0),8)</f>
        <v>#N/A</v>
      </c>
      <c r="I38" s="20" t="e">
        <f>INDEX('Liste du personnel'!$A:$Z,MATCH($D38,'Liste du personnel'!$X:$X,0),6)</f>
        <v>#N/A</v>
      </c>
      <c r="J38" s="20" t="e">
        <f>INDEX('Liste du personnel'!$A:$Z,MATCH($D38,'Liste du personnel'!$X:$X,0),7)</f>
        <v>#N/A</v>
      </c>
    </row>
    <row r="39" spans="1:10" x14ac:dyDescent="0.25">
      <c r="A39" s="20">
        <f>'Elegio-Electors'!C39</f>
        <v>0</v>
      </c>
      <c r="B39" s="20">
        <f>'Elegio-Electors'!B39</f>
        <v>0</v>
      </c>
      <c r="C39" s="91">
        <f>IF(Procédure!$C$33=2,'Elegio-Electors'!D39,Procédure!$C$33)</f>
        <v>0</v>
      </c>
      <c r="D39" s="20">
        <f>'Elegio-Electors'!E39</f>
        <v>0</v>
      </c>
      <c r="E39" s="91" t="str">
        <f>IF(LEFT(RIGHT('Elegio-Electors'!L39,2),1)="C",'Elegio-Electors'!L39,IF(LEFT(RIGHT('Elegio-Electors'!M39,2),1)="C",'Elegio-Electors'!M39,""))</f>
        <v/>
      </c>
      <c r="F39" s="91" t="str">
        <f>IF(LEFT(RIGHT('Elegio-Electors'!L39,2),1)="O",'Elegio-Electors'!L39,IF(LEFT(RIGHT('Elegio-Electors'!M39,2),1)="O",'Elegio-Electors'!M39,""))</f>
        <v/>
      </c>
      <c r="G39" s="20" t="e">
        <f>INDEX('Liste du personnel'!$A:$Z,MATCH($D39,'Liste du personnel'!$X:$X,0),5)</f>
        <v>#N/A</v>
      </c>
      <c r="H39" s="91" t="e">
        <f>INDEX('Liste du personnel'!$A:$Z,MATCH($D39,'Liste du personnel'!$X:$X,0),8)</f>
        <v>#N/A</v>
      </c>
      <c r="I39" s="20" t="e">
        <f>INDEX('Liste du personnel'!$A:$Z,MATCH($D39,'Liste du personnel'!$X:$X,0),6)</f>
        <v>#N/A</v>
      </c>
      <c r="J39" s="20" t="e">
        <f>INDEX('Liste du personnel'!$A:$Z,MATCH($D39,'Liste du personnel'!$X:$X,0),7)</f>
        <v>#N/A</v>
      </c>
    </row>
    <row r="40" spans="1:10" x14ac:dyDescent="0.25">
      <c r="A40" s="20">
        <f>'Elegio-Electors'!C40</f>
        <v>0</v>
      </c>
      <c r="B40" s="20">
        <f>'Elegio-Electors'!B40</f>
        <v>0</v>
      </c>
      <c r="C40" s="91">
        <f>IF(Procédure!$C$33=2,'Elegio-Electors'!D40,Procédure!$C$33)</f>
        <v>0</v>
      </c>
      <c r="D40" s="20">
        <f>'Elegio-Electors'!E40</f>
        <v>0</v>
      </c>
      <c r="E40" s="91" t="str">
        <f>IF(LEFT(RIGHT('Elegio-Electors'!L40,2),1)="C",'Elegio-Electors'!L40,IF(LEFT(RIGHT('Elegio-Electors'!M40,2),1)="C",'Elegio-Electors'!M40,""))</f>
        <v/>
      </c>
      <c r="F40" s="91" t="str">
        <f>IF(LEFT(RIGHT('Elegio-Electors'!L40,2),1)="O",'Elegio-Electors'!L40,IF(LEFT(RIGHT('Elegio-Electors'!M40,2),1)="O",'Elegio-Electors'!M40,""))</f>
        <v/>
      </c>
      <c r="G40" s="20" t="e">
        <f>INDEX('Liste du personnel'!$A:$Z,MATCH($D40,'Liste du personnel'!$X:$X,0),5)</f>
        <v>#N/A</v>
      </c>
      <c r="H40" s="91" t="e">
        <f>INDEX('Liste du personnel'!$A:$Z,MATCH($D40,'Liste du personnel'!$X:$X,0),8)</f>
        <v>#N/A</v>
      </c>
      <c r="I40" s="20" t="e">
        <f>INDEX('Liste du personnel'!$A:$Z,MATCH($D40,'Liste du personnel'!$X:$X,0),6)</f>
        <v>#N/A</v>
      </c>
      <c r="J40" s="20" t="e">
        <f>INDEX('Liste du personnel'!$A:$Z,MATCH($D40,'Liste du personnel'!$X:$X,0),7)</f>
        <v>#N/A</v>
      </c>
    </row>
    <row r="41" spans="1:10" x14ac:dyDescent="0.25">
      <c r="A41" s="20">
        <f>'Elegio-Electors'!C41</f>
        <v>0</v>
      </c>
      <c r="B41" s="20">
        <f>'Elegio-Electors'!B41</f>
        <v>0</v>
      </c>
      <c r="C41" s="91">
        <f>IF(Procédure!$C$33=2,'Elegio-Electors'!D41,Procédure!$C$33)</f>
        <v>0</v>
      </c>
      <c r="D41" s="20">
        <f>'Elegio-Electors'!E41</f>
        <v>0</v>
      </c>
      <c r="E41" s="91" t="str">
        <f>IF(LEFT(RIGHT('Elegio-Electors'!L41,2),1)="C",'Elegio-Electors'!L41,IF(LEFT(RIGHT('Elegio-Electors'!M41,2),1)="C",'Elegio-Electors'!M41,""))</f>
        <v/>
      </c>
      <c r="F41" s="91" t="str">
        <f>IF(LEFT(RIGHT('Elegio-Electors'!L41,2),1)="O",'Elegio-Electors'!L41,IF(LEFT(RIGHT('Elegio-Electors'!M41,2),1)="O",'Elegio-Electors'!M41,""))</f>
        <v/>
      </c>
      <c r="G41" s="20" t="e">
        <f>INDEX('Liste du personnel'!$A:$Z,MATCH($D41,'Liste du personnel'!$X:$X,0),5)</f>
        <v>#N/A</v>
      </c>
      <c r="H41" s="91" t="e">
        <f>INDEX('Liste du personnel'!$A:$Z,MATCH($D41,'Liste du personnel'!$X:$X,0),8)</f>
        <v>#N/A</v>
      </c>
      <c r="I41" s="20" t="e">
        <f>INDEX('Liste du personnel'!$A:$Z,MATCH($D41,'Liste du personnel'!$X:$X,0),6)</f>
        <v>#N/A</v>
      </c>
      <c r="J41" s="20" t="e">
        <f>INDEX('Liste du personnel'!$A:$Z,MATCH($D41,'Liste du personnel'!$X:$X,0),7)</f>
        <v>#N/A</v>
      </c>
    </row>
    <row r="42" spans="1:10" x14ac:dyDescent="0.25">
      <c r="A42" s="20">
        <f>'Elegio-Electors'!C42</f>
        <v>0</v>
      </c>
      <c r="B42" s="20">
        <f>'Elegio-Electors'!B42</f>
        <v>0</v>
      </c>
      <c r="C42" s="91">
        <f>IF(Procédure!$C$33=2,'Elegio-Electors'!D42,Procédure!$C$33)</f>
        <v>0</v>
      </c>
      <c r="D42" s="20">
        <f>'Elegio-Electors'!E42</f>
        <v>0</v>
      </c>
      <c r="E42" s="91" t="str">
        <f>IF(LEFT(RIGHT('Elegio-Electors'!L42,2),1)="C",'Elegio-Electors'!L42,IF(LEFT(RIGHT('Elegio-Electors'!M42,2),1)="C",'Elegio-Electors'!M42,""))</f>
        <v/>
      </c>
      <c r="F42" s="91" t="str">
        <f>IF(LEFT(RIGHT('Elegio-Electors'!L42,2),1)="O",'Elegio-Electors'!L42,IF(LEFT(RIGHT('Elegio-Electors'!M42,2),1)="O",'Elegio-Electors'!M42,""))</f>
        <v/>
      </c>
      <c r="G42" s="20" t="e">
        <f>INDEX('Liste du personnel'!$A:$Z,MATCH($D42,'Liste du personnel'!$X:$X,0),5)</f>
        <v>#N/A</v>
      </c>
      <c r="H42" s="91" t="e">
        <f>INDEX('Liste du personnel'!$A:$Z,MATCH($D42,'Liste du personnel'!$X:$X,0),8)</f>
        <v>#N/A</v>
      </c>
      <c r="I42" s="20" t="e">
        <f>INDEX('Liste du personnel'!$A:$Z,MATCH($D42,'Liste du personnel'!$X:$X,0),6)</f>
        <v>#N/A</v>
      </c>
      <c r="J42" s="20" t="e">
        <f>INDEX('Liste du personnel'!$A:$Z,MATCH($D42,'Liste du personnel'!$X:$X,0),7)</f>
        <v>#N/A</v>
      </c>
    </row>
    <row r="43" spans="1:10" x14ac:dyDescent="0.25">
      <c r="A43" s="20">
        <f>'Elegio-Electors'!C43</f>
        <v>0</v>
      </c>
      <c r="B43" s="20">
        <f>'Elegio-Electors'!B43</f>
        <v>0</v>
      </c>
      <c r="C43" s="91">
        <f>IF(Procédure!$C$33=2,'Elegio-Electors'!D43,Procédure!$C$33)</f>
        <v>0</v>
      </c>
      <c r="D43" s="20">
        <f>'Elegio-Electors'!E43</f>
        <v>0</v>
      </c>
      <c r="E43" s="91" t="str">
        <f>IF(LEFT(RIGHT('Elegio-Electors'!L43,2),1)="C",'Elegio-Electors'!L43,IF(LEFT(RIGHT('Elegio-Electors'!M43,2),1)="C",'Elegio-Electors'!M43,""))</f>
        <v/>
      </c>
      <c r="F43" s="91" t="str">
        <f>IF(LEFT(RIGHT('Elegio-Electors'!L43,2),1)="O",'Elegio-Electors'!L43,IF(LEFT(RIGHT('Elegio-Electors'!M43,2),1)="O",'Elegio-Electors'!M43,""))</f>
        <v/>
      </c>
      <c r="G43" s="20" t="e">
        <f>INDEX('Liste du personnel'!$A:$Z,MATCH($D43,'Liste du personnel'!$X:$X,0),5)</f>
        <v>#N/A</v>
      </c>
      <c r="H43" s="91" t="e">
        <f>INDEX('Liste du personnel'!$A:$Z,MATCH($D43,'Liste du personnel'!$X:$X,0),8)</f>
        <v>#N/A</v>
      </c>
      <c r="I43" s="20" t="e">
        <f>INDEX('Liste du personnel'!$A:$Z,MATCH($D43,'Liste du personnel'!$X:$X,0),6)</f>
        <v>#N/A</v>
      </c>
      <c r="J43" s="20" t="e">
        <f>INDEX('Liste du personnel'!$A:$Z,MATCH($D43,'Liste du personnel'!$X:$X,0),7)</f>
        <v>#N/A</v>
      </c>
    </row>
    <row r="44" spans="1:10" x14ac:dyDescent="0.25">
      <c r="A44" s="20">
        <f>'Elegio-Electors'!C44</f>
        <v>0</v>
      </c>
      <c r="B44" s="20">
        <f>'Elegio-Electors'!B44</f>
        <v>0</v>
      </c>
      <c r="C44" s="91">
        <f>IF(Procédure!$C$33=2,'Elegio-Electors'!D44,Procédure!$C$33)</f>
        <v>0</v>
      </c>
      <c r="D44" s="20">
        <f>'Elegio-Electors'!E44</f>
        <v>0</v>
      </c>
      <c r="E44" s="91" t="str">
        <f>IF(LEFT(RIGHT('Elegio-Electors'!L44,2),1)="C",'Elegio-Electors'!L44,IF(LEFT(RIGHT('Elegio-Electors'!M44,2),1)="C",'Elegio-Electors'!M44,""))</f>
        <v/>
      </c>
      <c r="F44" s="91" t="str">
        <f>IF(LEFT(RIGHT('Elegio-Electors'!L44,2),1)="O",'Elegio-Electors'!L44,IF(LEFT(RIGHT('Elegio-Electors'!M44,2),1)="O",'Elegio-Electors'!M44,""))</f>
        <v/>
      </c>
      <c r="G44" s="20" t="e">
        <f>INDEX('Liste du personnel'!$A:$Z,MATCH($D44,'Liste du personnel'!$X:$X,0),5)</f>
        <v>#N/A</v>
      </c>
      <c r="H44" s="91" t="e">
        <f>INDEX('Liste du personnel'!$A:$Z,MATCH($D44,'Liste du personnel'!$X:$X,0),8)</f>
        <v>#N/A</v>
      </c>
      <c r="I44" s="20" t="e">
        <f>INDEX('Liste du personnel'!$A:$Z,MATCH($D44,'Liste du personnel'!$X:$X,0),6)</f>
        <v>#N/A</v>
      </c>
      <c r="J44" s="20" t="e">
        <f>INDEX('Liste du personnel'!$A:$Z,MATCH($D44,'Liste du personnel'!$X:$X,0),7)</f>
        <v>#N/A</v>
      </c>
    </row>
    <row r="45" spans="1:10" x14ac:dyDescent="0.25">
      <c r="A45" s="20">
        <f>'Elegio-Electors'!C45</f>
        <v>0</v>
      </c>
      <c r="B45" s="20">
        <f>'Elegio-Electors'!B45</f>
        <v>0</v>
      </c>
      <c r="C45" s="91">
        <f>IF(Procédure!$C$33=2,'Elegio-Electors'!D45,Procédure!$C$33)</f>
        <v>0</v>
      </c>
      <c r="D45" s="20">
        <f>'Elegio-Electors'!E45</f>
        <v>0</v>
      </c>
      <c r="E45" s="91" t="str">
        <f>IF(LEFT(RIGHT('Elegio-Electors'!L45,2),1)="C",'Elegio-Electors'!L45,IF(LEFT(RIGHT('Elegio-Electors'!M45,2),1)="C",'Elegio-Electors'!M45,""))</f>
        <v/>
      </c>
      <c r="F45" s="91" t="str">
        <f>IF(LEFT(RIGHT('Elegio-Electors'!L45,2),1)="O",'Elegio-Electors'!L45,IF(LEFT(RIGHT('Elegio-Electors'!M45,2),1)="O",'Elegio-Electors'!M45,""))</f>
        <v/>
      </c>
      <c r="G45" s="20" t="e">
        <f>INDEX('Liste du personnel'!$A:$Z,MATCH($D45,'Liste du personnel'!$X:$X,0),5)</f>
        <v>#N/A</v>
      </c>
      <c r="H45" s="91" t="e">
        <f>INDEX('Liste du personnel'!$A:$Z,MATCH($D45,'Liste du personnel'!$X:$X,0),8)</f>
        <v>#N/A</v>
      </c>
      <c r="I45" s="20" t="e">
        <f>INDEX('Liste du personnel'!$A:$Z,MATCH($D45,'Liste du personnel'!$X:$X,0),6)</f>
        <v>#N/A</v>
      </c>
      <c r="J45" s="20" t="e">
        <f>INDEX('Liste du personnel'!$A:$Z,MATCH($D45,'Liste du personnel'!$X:$X,0),7)</f>
        <v>#N/A</v>
      </c>
    </row>
    <row r="46" spans="1:10" x14ac:dyDescent="0.25">
      <c r="A46" s="20">
        <f>'Elegio-Electors'!C46</f>
        <v>0</v>
      </c>
      <c r="B46" s="20">
        <f>'Elegio-Electors'!B46</f>
        <v>0</v>
      </c>
      <c r="C46" s="91">
        <f>IF(Procédure!$C$33=2,'Elegio-Electors'!D46,Procédure!$C$33)</f>
        <v>0</v>
      </c>
      <c r="D46" s="20">
        <f>'Elegio-Electors'!E46</f>
        <v>0</v>
      </c>
      <c r="E46" s="91" t="str">
        <f>IF(LEFT(RIGHT('Elegio-Electors'!L46,2),1)="C",'Elegio-Electors'!L46,IF(LEFT(RIGHT('Elegio-Electors'!M46,2),1)="C",'Elegio-Electors'!M46,""))</f>
        <v/>
      </c>
      <c r="F46" s="91" t="str">
        <f>IF(LEFT(RIGHT('Elegio-Electors'!L46,2),1)="O",'Elegio-Electors'!L46,IF(LEFT(RIGHT('Elegio-Electors'!M46,2),1)="O",'Elegio-Electors'!M46,""))</f>
        <v/>
      </c>
      <c r="G46" s="20" t="e">
        <f>INDEX('Liste du personnel'!$A:$Z,MATCH($D46,'Liste du personnel'!$X:$X,0),5)</f>
        <v>#N/A</v>
      </c>
      <c r="H46" s="91" t="e">
        <f>INDEX('Liste du personnel'!$A:$Z,MATCH($D46,'Liste du personnel'!$X:$X,0),8)</f>
        <v>#N/A</v>
      </c>
      <c r="I46" s="20" t="e">
        <f>INDEX('Liste du personnel'!$A:$Z,MATCH($D46,'Liste du personnel'!$X:$X,0),6)</f>
        <v>#N/A</v>
      </c>
      <c r="J46" s="20" t="e">
        <f>INDEX('Liste du personnel'!$A:$Z,MATCH($D46,'Liste du personnel'!$X:$X,0),7)</f>
        <v>#N/A</v>
      </c>
    </row>
    <row r="47" spans="1:10" x14ac:dyDescent="0.25">
      <c r="A47" s="20">
        <f>'Elegio-Electors'!C47</f>
        <v>0</v>
      </c>
      <c r="B47" s="20">
        <f>'Elegio-Electors'!B47</f>
        <v>0</v>
      </c>
      <c r="C47" s="91">
        <f>IF(Procédure!$C$33=2,'Elegio-Electors'!D47,Procédure!$C$33)</f>
        <v>0</v>
      </c>
      <c r="D47" s="20">
        <f>'Elegio-Electors'!E47</f>
        <v>0</v>
      </c>
      <c r="E47" s="91" t="str">
        <f>IF(LEFT(RIGHT('Elegio-Electors'!L47,2),1)="C",'Elegio-Electors'!L47,IF(LEFT(RIGHT('Elegio-Electors'!M47,2),1)="C",'Elegio-Electors'!M47,""))</f>
        <v/>
      </c>
      <c r="F47" s="91" t="str">
        <f>IF(LEFT(RIGHT('Elegio-Electors'!L47,2),1)="O",'Elegio-Electors'!L47,IF(LEFT(RIGHT('Elegio-Electors'!M47,2),1)="O",'Elegio-Electors'!M47,""))</f>
        <v/>
      </c>
      <c r="G47" s="20" t="e">
        <f>INDEX('Liste du personnel'!$A:$Z,MATCH($D47,'Liste du personnel'!$X:$X,0),5)</f>
        <v>#N/A</v>
      </c>
      <c r="H47" s="91" t="e">
        <f>INDEX('Liste du personnel'!$A:$Z,MATCH($D47,'Liste du personnel'!$X:$X,0),8)</f>
        <v>#N/A</v>
      </c>
      <c r="I47" s="20" t="e">
        <f>INDEX('Liste du personnel'!$A:$Z,MATCH($D47,'Liste du personnel'!$X:$X,0),6)</f>
        <v>#N/A</v>
      </c>
      <c r="J47" s="20" t="e">
        <f>INDEX('Liste du personnel'!$A:$Z,MATCH($D47,'Liste du personnel'!$X:$X,0),7)</f>
        <v>#N/A</v>
      </c>
    </row>
    <row r="48" spans="1:10" x14ac:dyDescent="0.25">
      <c r="A48" s="20">
        <f>'Elegio-Electors'!C48</f>
        <v>0</v>
      </c>
      <c r="B48" s="20">
        <f>'Elegio-Electors'!B48</f>
        <v>0</v>
      </c>
      <c r="C48" s="91">
        <f>IF(Procédure!$C$33=2,'Elegio-Electors'!D48,Procédure!$C$33)</f>
        <v>0</v>
      </c>
      <c r="D48" s="20">
        <f>'Elegio-Electors'!E48</f>
        <v>0</v>
      </c>
      <c r="E48" s="91" t="str">
        <f>IF(LEFT(RIGHT('Elegio-Electors'!L48,2),1)="C",'Elegio-Electors'!L48,IF(LEFT(RIGHT('Elegio-Electors'!M48,2),1)="C",'Elegio-Electors'!M48,""))</f>
        <v/>
      </c>
      <c r="F48" s="91" t="str">
        <f>IF(LEFT(RIGHT('Elegio-Electors'!L48,2),1)="O",'Elegio-Electors'!L48,IF(LEFT(RIGHT('Elegio-Electors'!M48,2),1)="O",'Elegio-Electors'!M48,""))</f>
        <v/>
      </c>
      <c r="G48" s="20" t="e">
        <f>INDEX('Liste du personnel'!$A:$Z,MATCH($D48,'Liste du personnel'!$X:$X,0),5)</f>
        <v>#N/A</v>
      </c>
      <c r="H48" s="91" t="e">
        <f>INDEX('Liste du personnel'!$A:$Z,MATCH($D48,'Liste du personnel'!$X:$X,0),8)</f>
        <v>#N/A</v>
      </c>
      <c r="I48" s="20" t="e">
        <f>INDEX('Liste du personnel'!$A:$Z,MATCH($D48,'Liste du personnel'!$X:$X,0),6)</f>
        <v>#N/A</v>
      </c>
      <c r="J48" s="20" t="e">
        <f>INDEX('Liste du personnel'!$A:$Z,MATCH($D48,'Liste du personnel'!$X:$X,0),7)</f>
        <v>#N/A</v>
      </c>
    </row>
    <row r="49" spans="1:10" x14ac:dyDescent="0.25">
      <c r="A49" s="20">
        <f>'Elegio-Electors'!C49</f>
        <v>0</v>
      </c>
      <c r="B49" s="20">
        <f>'Elegio-Electors'!B49</f>
        <v>0</v>
      </c>
      <c r="C49" s="91">
        <f>IF(Procédure!$C$33=2,'Elegio-Electors'!D49,Procédure!$C$33)</f>
        <v>0</v>
      </c>
      <c r="D49" s="20">
        <f>'Elegio-Electors'!E49</f>
        <v>0</v>
      </c>
      <c r="E49" s="91" t="str">
        <f>IF(LEFT(RIGHT('Elegio-Electors'!L49,2),1)="C",'Elegio-Electors'!L49,IF(LEFT(RIGHT('Elegio-Electors'!M49,2),1)="C",'Elegio-Electors'!M49,""))</f>
        <v/>
      </c>
      <c r="F49" s="91" t="str">
        <f>IF(LEFT(RIGHT('Elegio-Electors'!L49,2),1)="O",'Elegio-Electors'!L49,IF(LEFT(RIGHT('Elegio-Electors'!M49,2),1)="O",'Elegio-Electors'!M49,""))</f>
        <v/>
      </c>
      <c r="G49" s="20" t="e">
        <f>INDEX('Liste du personnel'!$A:$Z,MATCH($D49,'Liste du personnel'!$X:$X,0),5)</f>
        <v>#N/A</v>
      </c>
      <c r="H49" s="91" t="e">
        <f>INDEX('Liste du personnel'!$A:$Z,MATCH($D49,'Liste du personnel'!$X:$X,0),8)</f>
        <v>#N/A</v>
      </c>
      <c r="I49" s="20" t="e">
        <f>INDEX('Liste du personnel'!$A:$Z,MATCH($D49,'Liste du personnel'!$X:$X,0),6)</f>
        <v>#N/A</v>
      </c>
      <c r="J49" s="20" t="e">
        <f>INDEX('Liste du personnel'!$A:$Z,MATCH($D49,'Liste du personnel'!$X:$X,0),7)</f>
        <v>#N/A</v>
      </c>
    </row>
    <row r="50" spans="1:10" x14ac:dyDescent="0.25">
      <c r="A50" s="20">
        <f>'Elegio-Electors'!C50</f>
        <v>0</v>
      </c>
      <c r="B50" s="20">
        <f>'Elegio-Electors'!B50</f>
        <v>0</v>
      </c>
      <c r="C50" s="91">
        <f>IF(Procédure!$C$33=2,'Elegio-Electors'!D50,Procédure!$C$33)</f>
        <v>0</v>
      </c>
      <c r="D50" s="20">
        <f>'Elegio-Electors'!E50</f>
        <v>0</v>
      </c>
      <c r="E50" s="91" t="str">
        <f>IF(LEFT(RIGHT('Elegio-Electors'!L50,2),1)="C",'Elegio-Electors'!L50,IF(LEFT(RIGHT('Elegio-Electors'!M50,2),1)="C",'Elegio-Electors'!M50,""))</f>
        <v/>
      </c>
      <c r="F50" s="91" t="str">
        <f>IF(LEFT(RIGHT('Elegio-Electors'!L50,2),1)="O",'Elegio-Electors'!L50,IF(LEFT(RIGHT('Elegio-Electors'!M50,2),1)="O",'Elegio-Electors'!M50,""))</f>
        <v/>
      </c>
      <c r="G50" s="20" t="e">
        <f>INDEX('Liste du personnel'!$A:$Z,MATCH($D50,'Liste du personnel'!$X:$X,0),5)</f>
        <v>#N/A</v>
      </c>
      <c r="H50" s="91" t="e">
        <f>INDEX('Liste du personnel'!$A:$Z,MATCH($D50,'Liste du personnel'!$X:$X,0),8)</f>
        <v>#N/A</v>
      </c>
      <c r="I50" s="20" t="e">
        <f>INDEX('Liste du personnel'!$A:$Z,MATCH($D50,'Liste du personnel'!$X:$X,0),6)</f>
        <v>#N/A</v>
      </c>
      <c r="J50" s="20" t="e">
        <f>INDEX('Liste du personnel'!$A:$Z,MATCH($D50,'Liste du personnel'!$X:$X,0),7)</f>
        <v>#N/A</v>
      </c>
    </row>
    <row r="51" spans="1:10" x14ac:dyDescent="0.25">
      <c r="A51" s="20">
        <f>'Elegio-Electors'!C51</f>
        <v>0</v>
      </c>
      <c r="B51" s="20">
        <f>'Elegio-Electors'!B51</f>
        <v>0</v>
      </c>
      <c r="C51" s="91">
        <f>IF(Procédure!$C$33=2,'Elegio-Electors'!D51,Procédure!$C$33)</f>
        <v>0</v>
      </c>
      <c r="D51" s="20">
        <f>'Elegio-Electors'!E51</f>
        <v>0</v>
      </c>
      <c r="E51" s="91" t="str">
        <f>IF(LEFT(RIGHT('Elegio-Electors'!L51,2),1)="C",'Elegio-Electors'!L51,IF(LEFT(RIGHT('Elegio-Electors'!M51,2),1)="C",'Elegio-Electors'!M51,""))</f>
        <v/>
      </c>
      <c r="F51" s="91" t="str">
        <f>IF(LEFT(RIGHT('Elegio-Electors'!L51,2),1)="O",'Elegio-Electors'!L51,IF(LEFT(RIGHT('Elegio-Electors'!M51,2),1)="O",'Elegio-Electors'!M51,""))</f>
        <v/>
      </c>
      <c r="G51" s="20" t="e">
        <f>INDEX('Liste du personnel'!$A:$Z,MATCH($D51,'Liste du personnel'!$X:$X,0),5)</f>
        <v>#N/A</v>
      </c>
      <c r="H51" s="91" t="e">
        <f>INDEX('Liste du personnel'!$A:$Z,MATCH($D51,'Liste du personnel'!$X:$X,0),8)</f>
        <v>#N/A</v>
      </c>
      <c r="I51" s="20" t="e">
        <f>INDEX('Liste du personnel'!$A:$Z,MATCH($D51,'Liste du personnel'!$X:$X,0),6)</f>
        <v>#N/A</v>
      </c>
      <c r="J51" s="20" t="e">
        <f>INDEX('Liste du personnel'!$A:$Z,MATCH($D51,'Liste du personnel'!$X:$X,0),7)</f>
        <v>#N/A</v>
      </c>
    </row>
    <row r="52" spans="1:10" x14ac:dyDescent="0.25">
      <c r="A52" s="20">
        <f>'Elegio-Electors'!C52</f>
        <v>0</v>
      </c>
      <c r="B52" s="20">
        <f>'Elegio-Electors'!B52</f>
        <v>0</v>
      </c>
      <c r="C52" s="91">
        <f>IF(Procédure!$C$33=2,'Elegio-Electors'!D52,Procédure!$C$33)</f>
        <v>0</v>
      </c>
      <c r="D52" s="20">
        <f>'Elegio-Electors'!E52</f>
        <v>0</v>
      </c>
      <c r="E52" s="91" t="str">
        <f>IF(LEFT(RIGHT('Elegio-Electors'!L52,2),1)="C",'Elegio-Electors'!L52,IF(LEFT(RIGHT('Elegio-Electors'!M52,2),1)="C",'Elegio-Electors'!M52,""))</f>
        <v/>
      </c>
      <c r="F52" s="91" t="str">
        <f>IF(LEFT(RIGHT('Elegio-Electors'!L52,2),1)="O",'Elegio-Electors'!L52,IF(LEFT(RIGHT('Elegio-Electors'!M52,2),1)="O",'Elegio-Electors'!M52,""))</f>
        <v/>
      </c>
      <c r="G52" s="20" t="e">
        <f>INDEX('Liste du personnel'!$A:$Z,MATCH($D52,'Liste du personnel'!$X:$X,0),5)</f>
        <v>#N/A</v>
      </c>
      <c r="H52" s="91" t="e">
        <f>INDEX('Liste du personnel'!$A:$Z,MATCH($D52,'Liste du personnel'!$X:$X,0),8)</f>
        <v>#N/A</v>
      </c>
      <c r="I52" s="20" t="e">
        <f>INDEX('Liste du personnel'!$A:$Z,MATCH($D52,'Liste du personnel'!$X:$X,0),6)</f>
        <v>#N/A</v>
      </c>
      <c r="J52" s="20" t="e">
        <f>INDEX('Liste du personnel'!$A:$Z,MATCH($D52,'Liste du personnel'!$X:$X,0),7)</f>
        <v>#N/A</v>
      </c>
    </row>
    <row r="53" spans="1:10" x14ac:dyDescent="0.25">
      <c r="A53" s="20">
        <f>'Elegio-Electors'!C53</f>
        <v>0</v>
      </c>
      <c r="B53" s="20">
        <f>'Elegio-Electors'!B53</f>
        <v>0</v>
      </c>
      <c r="C53" s="91">
        <f>IF(Procédure!$C$33=2,'Elegio-Electors'!D53,Procédure!$C$33)</f>
        <v>0</v>
      </c>
      <c r="D53" s="20">
        <f>'Elegio-Electors'!E53</f>
        <v>0</v>
      </c>
      <c r="E53" s="91" t="str">
        <f>IF(LEFT(RIGHT('Elegio-Electors'!L53,2),1)="C",'Elegio-Electors'!L53,IF(LEFT(RIGHT('Elegio-Electors'!M53,2),1)="C",'Elegio-Electors'!M53,""))</f>
        <v/>
      </c>
      <c r="F53" s="91" t="str">
        <f>IF(LEFT(RIGHT('Elegio-Electors'!L53,2),1)="O",'Elegio-Electors'!L53,IF(LEFT(RIGHT('Elegio-Electors'!M53,2),1)="O",'Elegio-Electors'!M53,""))</f>
        <v/>
      </c>
      <c r="G53" s="20" t="e">
        <f>INDEX('Liste du personnel'!$A:$Z,MATCH($D53,'Liste du personnel'!$X:$X,0),5)</f>
        <v>#N/A</v>
      </c>
      <c r="H53" s="91" t="e">
        <f>INDEX('Liste du personnel'!$A:$Z,MATCH($D53,'Liste du personnel'!$X:$X,0),8)</f>
        <v>#N/A</v>
      </c>
      <c r="I53" s="20" t="e">
        <f>INDEX('Liste du personnel'!$A:$Z,MATCH($D53,'Liste du personnel'!$X:$X,0),6)</f>
        <v>#N/A</v>
      </c>
      <c r="J53" s="20" t="e">
        <f>INDEX('Liste du personnel'!$A:$Z,MATCH($D53,'Liste du personnel'!$X:$X,0),7)</f>
        <v>#N/A</v>
      </c>
    </row>
    <row r="54" spans="1:10" x14ac:dyDescent="0.25">
      <c r="A54" s="20">
        <f>'Elegio-Electors'!C54</f>
        <v>0</v>
      </c>
      <c r="B54" s="20">
        <f>'Elegio-Electors'!B54</f>
        <v>0</v>
      </c>
      <c r="C54" s="91">
        <f>IF(Procédure!$C$33=2,'Elegio-Electors'!D54,Procédure!$C$33)</f>
        <v>0</v>
      </c>
      <c r="D54" s="20">
        <f>'Elegio-Electors'!E54</f>
        <v>0</v>
      </c>
      <c r="E54" s="91" t="str">
        <f>IF(LEFT(RIGHT('Elegio-Electors'!L54,2),1)="C",'Elegio-Electors'!L54,IF(LEFT(RIGHT('Elegio-Electors'!M54,2),1)="C",'Elegio-Electors'!M54,""))</f>
        <v/>
      </c>
      <c r="F54" s="91" t="str">
        <f>IF(LEFT(RIGHT('Elegio-Electors'!L54,2),1)="O",'Elegio-Electors'!L54,IF(LEFT(RIGHT('Elegio-Electors'!M54,2),1)="O",'Elegio-Electors'!M54,""))</f>
        <v/>
      </c>
      <c r="G54" s="20" t="e">
        <f>INDEX('Liste du personnel'!$A:$Z,MATCH($D54,'Liste du personnel'!$X:$X,0),5)</f>
        <v>#N/A</v>
      </c>
      <c r="H54" s="91" t="e">
        <f>INDEX('Liste du personnel'!$A:$Z,MATCH($D54,'Liste du personnel'!$X:$X,0),8)</f>
        <v>#N/A</v>
      </c>
      <c r="I54" s="20" t="e">
        <f>INDEX('Liste du personnel'!$A:$Z,MATCH($D54,'Liste du personnel'!$X:$X,0),6)</f>
        <v>#N/A</v>
      </c>
      <c r="J54" s="20" t="e">
        <f>INDEX('Liste du personnel'!$A:$Z,MATCH($D54,'Liste du personnel'!$X:$X,0),7)</f>
        <v>#N/A</v>
      </c>
    </row>
    <row r="55" spans="1:10" x14ac:dyDescent="0.25">
      <c r="A55" s="20">
        <f>'Elegio-Electors'!C55</f>
        <v>0</v>
      </c>
      <c r="B55" s="20">
        <f>'Elegio-Electors'!B55</f>
        <v>0</v>
      </c>
      <c r="C55" s="91">
        <f>IF(Procédure!$C$33=2,'Elegio-Electors'!D55,Procédure!$C$33)</f>
        <v>0</v>
      </c>
      <c r="D55" s="20">
        <f>'Elegio-Electors'!E55</f>
        <v>0</v>
      </c>
      <c r="E55" s="91" t="str">
        <f>IF(LEFT(RIGHT('Elegio-Electors'!L55,2),1)="C",'Elegio-Electors'!L55,IF(LEFT(RIGHT('Elegio-Electors'!M55,2),1)="C",'Elegio-Electors'!M55,""))</f>
        <v/>
      </c>
      <c r="F55" s="91" t="str">
        <f>IF(LEFT(RIGHT('Elegio-Electors'!L55,2),1)="O",'Elegio-Electors'!L55,IF(LEFT(RIGHT('Elegio-Electors'!M55,2),1)="O",'Elegio-Electors'!M55,""))</f>
        <v/>
      </c>
      <c r="G55" s="20" t="e">
        <f>INDEX('Liste du personnel'!$A:$Z,MATCH($D55,'Liste du personnel'!$X:$X,0),5)</f>
        <v>#N/A</v>
      </c>
      <c r="H55" s="91" t="e">
        <f>INDEX('Liste du personnel'!$A:$Z,MATCH($D55,'Liste du personnel'!$X:$X,0),8)</f>
        <v>#N/A</v>
      </c>
      <c r="I55" s="20" t="e">
        <f>INDEX('Liste du personnel'!$A:$Z,MATCH($D55,'Liste du personnel'!$X:$X,0),6)</f>
        <v>#N/A</v>
      </c>
      <c r="J55" s="20" t="e">
        <f>INDEX('Liste du personnel'!$A:$Z,MATCH($D55,'Liste du personnel'!$X:$X,0),7)</f>
        <v>#N/A</v>
      </c>
    </row>
    <row r="56" spans="1:10" x14ac:dyDescent="0.25">
      <c r="A56" s="20">
        <f>'Elegio-Electors'!C56</f>
        <v>0</v>
      </c>
      <c r="B56" s="20">
        <f>'Elegio-Electors'!B56</f>
        <v>0</v>
      </c>
      <c r="C56" s="91">
        <f>IF(Procédure!$C$33=2,'Elegio-Electors'!D56,Procédure!$C$33)</f>
        <v>0</v>
      </c>
      <c r="D56" s="20">
        <f>'Elegio-Electors'!E56</f>
        <v>0</v>
      </c>
      <c r="E56" s="91" t="str">
        <f>IF(LEFT(RIGHT('Elegio-Electors'!L56,2),1)="C",'Elegio-Electors'!L56,IF(LEFT(RIGHT('Elegio-Electors'!M56,2),1)="C",'Elegio-Electors'!M56,""))</f>
        <v/>
      </c>
      <c r="F56" s="91" t="str">
        <f>IF(LEFT(RIGHT('Elegio-Electors'!L56,2),1)="O",'Elegio-Electors'!L56,IF(LEFT(RIGHT('Elegio-Electors'!M56,2),1)="O",'Elegio-Electors'!M56,""))</f>
        <v/>
      </c>
      <c r="G56" s="20" t="e">
        <f>INDEX('Liste du personnel'!$A:$Z,MATCH($D56,'Liste du personnel'!$X:$X,0),5)</f>
        <v>#N/A</v>
      </c>
      <c r="H56" s="91" t="e">
        <f>INDEX('Liste du personnel'!$A:$Z,MATCH($D56,'Liste du personnel'!$X:$X,0),8)</f>
        <v>#N/A</v>
      </c>
      <c r="I56" s="20" t="e">
        <f>INDEX('Liste du personnel'!$A:$Z,MATCH($D56,'Liste du personnel'!$X:$X,0),6)</f>
        <v>#N/A</v>
      </c>
      <c r="J56" s="20" t="e">
        <f>INDEX('Liste du personnel'!$A:$Z,MATCH($D56,'Liste du personnel'!$X:$X,0),7)</f>
        <v>#N/A</v>
      </c>
    </row>
    <row r="57" spans="1:10" x14ac:dyDescent="0.25">
      <c r="A57" s="20">
        <f>'Elegio-Electors'!C57</f>
        <v>0</v>
      </c>
      <c r="B57" s="20">
        <f>'Elegio-Electors'!B57</f>
        <v>0</v>
      </c>
      <c r="C57" s="91">
        <f>IF(Procédure!$C$33=2,'Elegio-Electors'!D57,Procédure!$C$33)</f>
        <v>0</v>
      </c>
      <c r="D57" s="20">
        <f>'Elegio-Electors'!E57</f>
        <v>0</v>
      </c>
      <c r="E57" s="91" t="str">
        <f>IF(LEFT(RIGHT('Elegio-Electors'!L57,2),1)="C",'Elegio-Electors'!L57,IF(LEFT(RIGHT('Elegio-Electors'!M57,2),1)="C",'Elegio-Electors'!M57,""))</f>
        <v/>
      </c>
      <c r="F57" s="91" t="str">
        <f>IF(LEFT(RIGHT('Elegio-Electors'!L57,2),1)="O",'Elegio-Electors'!L57,IF(LEFT(RIGHT('Elegio-Electors'!M57,2),1)="O",'Elegio-Electors'!M57,""))</f>
        <v/>
      </c>
      <c r="G57" s="20" t="e">
        <f>INDEX('Liste du personnel'!$A:$Z,MATCH($D57,'Liste du personnel'!$X:$X,0),5)</f>
        <v>#N/A</v>
      </c>
      <c r="H57" s="91" t="e">
        <f>INDEX('Liste du personnel'!$A:$Z,MATCH($D57,'Liste du personnel'!$X:$X,0),8)</f>
        <v>#N/A</v>
      </c>
      <c r="I57" s="20" t="e">
        <f>INDEX('Liste du personnel'!$A:$Z,MATCH($D57,'Liste du personnel'!$X:$X,0),6)</f>
        <v>#N/A</v>
      </c>
      <c r="J57" s="20" t="e">
        <f>INDEX('Liste du personnel'!$A:$Z,MATCH($D57,'Liste du personnel'!$X:$X,0),7)</f>
        <v>#N/A</v>
      </c>
    </row>
    <row r="58" spans="1:10" x14ac:dyDescent="0.25">
      <c r="A58" s="20">
        <f>'Elegio-Electors'!C58</f>
        <v>0</v>
      </c>
      <c r="B58" s="20">
        <f>'Elegio-Electors'!B58</f>
        <v>0</v>
      </c>
      <c r="C58" s="91">
        <f>IF(Procédure!$C$33=2,'Elegio-Electors'!D58,Procédure!$C$33)</f>
        <v>0</v>
      </c>
      <c r="D58" s="20">
        <f>'Elegio-Electors'!E58</f>
        <v>0</v>
      </c>
      <c r="E58" s="91" t="str">
        <f>IF(LEFT(RIGHT('Elegio-Electors'!L58,2),1)="C",'Elegio-Electors'!L58,IF(LEFT(RIGHT('Elegio-Electors'!M58,2),1)="C",'Elegio-Electors'!M58,""))</f>
        <v/>
      </c>
      <c r="F58" s="91" t="str">
        <f>IF(LEFT(RIGHT('Elegio-Electors'!L58,2),1)="O",'Elegio-Electors'!L58,IF(LEFT(RIGHT('Elegio-Electors'!M58,2),1)="O",'Elegio-Electors'!M58,""))</f>
        <v/>
      </c>
      <c r="G58" s="20" t="e">
        <f>INDEX('Liste du personnel'!$A:$Z,MATCH($D58,'Liste du personnel'!$X:$X,0),5)</f>
        <v>#N/A</v>
      </c>
      <c r="H58" s="91" t="e">
        <f>INDEX('Liste du personnel'!$A:$Z,MATCH($D58,'Liste du personnel'!$X:$X,0),8)</f>
        <v>#N/A</v>
      </c>
      <c r="I58" s="20" t="e">
        <f>INDEX('Liste du personnel'!$A:$Z,MATCH($D58,'Liste du personnel'!$X:$X,0),6)</f>
        <v>#N/A</v>
      </c>
      <c r="J58" s="20" t="e">
        <f>INDEX('Liste du personnel'!$A:$Z,MATCH($D58,'Liste du personnel'!$X:$X,0),7)</f>
        <v>#N/A</v>
      </c>
    </row>
    <row r="59" spans="1:10" x14ac:dyDescent="0.25">
      <c r="A59" s="20">
        <f>'Elegio-Electors'!C59</f>
        <v>0</v>
      </c>
      <c r="B59" s="20">
        <f>'Elegio-Electors'!B59</f>
        <v>0</v>
      </c>
      <c r="C59" s="91">
        <f>IF(Procédure!$C$33=2,'Elegio-Electors'!D59,Procédure!$C$33)</f>
        <v>0</v>
      </c>
      <c r="D59" s="20">
        <f>'Elegio-Electors'!E59</f>
        <v>0</v>
      </c>
      <c r="E59" s="91" t="str">
        <f>IF(LEFT(RIGHT('Elegio-Electors'!L59,2),1)="C",'Elegio-Electors'!L59,IF(LEFT(RIGHT('Elegio-Electors'!M59,2),1)="C",'Elegio-Electors'!M59,""))</f>
        <v/>
      </c>
      <c r="F59" s="91" t="str">
        <f>IF(LEFT(RIGHT('Elegio-Electors'!L59,2),1)="O",'Elegio-Electors'!L59,IF(LEFT(RIGHT('Elegio-Electors'!M59,2),1)="O",'Elegio-Electors'!M59,""))</f>
        <v/>
      </c>
      <c r="G59" s="20" t="e">
        <f>INDEX('Liste du personnel'!$A:$Z,MATCH($D59,'Liste du personnel'!$X:$X,0),5)</f>
        <v>#N/A</v>
      </c>
      <c r="H59" s="91" t="e">
        <f>INDEX('Liste du personnel'!$A:$Z,MATCH($D59,'Liste du personnel'!$X:$X,0),8)</f>
        <v>#N/A</v>
      </c>
      <c r="I59" s="20" t="e">
        <f>INDEX('Liste du personnel'!$A:$Z,MATCH($D59,'Liste du personnel'!$X:$X,0),6)</f>
        <v>#N/A</v>
      </c>
      <c r="J59" s="20" t="e">
        <f>INDEX('Liste du personnel'!$A:$Z,MATCH($D59,'Liste du personnel'!$X:$X,0),7)</f>
        <v>#N/A</v>
      </c>
    </row>
    <row r="60" spans="1:10" x14ac:dyDescent="0.25">
      <c r="A60" s="20">
        <f>'Elegio-Electors'!C60</f>
        <v>0</v>
      </c>
      <c r="B60" s="20">
        <f>'Elegio-Electors'!B60</f>
        <v>0</v>
      </c>
      <c r="C60" s="91">
        <f>IF(Procédure!$C$33=2,'Elegio-Electors'!D60,Procédure!$C$33)</f>
        <v>0</v>
      </c>
      <c r="D60" s="20">
        <f>'Elegio-Electors'!E60</f>
        <v>0</v>
      </c>
      <c r="E60" s="91" t="str">
        <f>IF(LEFT(RIGHT('Elegio-Electors'!L60,2),1)="C",'Elegio-Electors'!L60,IF(LEFT(RIGHT('Elegio-Electors'!M60,2),1)="C",'Elegio-Electors'!M60,""))</f>
        <v/>
      </c>
      <c r="F60" s="91" t="str">
        <f>IF(LEFT(RIGHT('Elegio-Electors'!L60,2),1)="O",'Elegio-Electors'!L60,IF(LEFT(RIGHT('Elegio-Electors'!M60,2),1)="O",'Elegio-Electors'!M60,""))</f>
        <v/>
      </c>
      <c r="G60" s="20" t="e">
        <f>INDEX('Liste du personnel'!$A:$Z,MATCH($D60,'Liste du personnel'!$X:$X,0),5)</f>
        <v>#N/A</v>
      </c>
      <c r="H60" s="91" t="e">
        <f>INDEX('Liste du personnel'!$A:$Z,MATCH($D60,'Liste du personnel'!$X:$X,0),8)</f>
        <v>#N/A</v>
      </c>
      <c r="I60" s="20" t="e">
        <f>INDEX('Liste du personnel'!$A:$Z,MATCH($D60,'Liste du personnel'!$X:$X,0),6)</f>
        <v>#N/A</v>
      </c>
      <c r="J60" s="20" t="e">
        <f>INDEX('Liste du personnel'!$A:$Z,MATCH($D60,'Liste du personnel'!$X:$X,0),7)</f>
        <v>#N/A</v>
      </c>
    </row>
    <row r="61" spans="1:10" x14ac:dyDescent="0.25">
      <c r="A61" s="20">
        <f>'Elegio-Electors'!C61</f>
        <v>0</v>
      </c>
      <c r="B61" s="20">
        <f>'Elegio-Electors'!B61</f>
        <v>0</v>
      </c>
      <c r="C61" s="91">
        <f>IF(Procédure!$C$33=2,'Elegio-Electors'!D61,Procédure!$C$33)</f>
        <v>0</v>
      </c>
      <c r="D61" s="20">
        <f>'Elegio-Electors'!E61</f>
        <v>0</v>
      </c>
      <c r="E61" s="91" t="str">
        <f>IF(LEFT(RIGHT('Elegio-Electors'!L61,2),1)="C",'Elegio-Electors'!L61,IF(LEFT(RIGHT('Elegio-Electors'!M61,2),1)="C",'Elegio-Electors'!M61,""))</f>
        <v/>
      </c>
      <c r="F61" s="91" t="str">
        <f>IF(LEFT(RIGHT('Elegio-Electors'!L61,2),1)="O",'Elegio-Electors'!L61,IF(LEFT(RIGHT('Elegio-Electors'!M61,2),1)="O",'Elegio-Electors'!M61,""))</f>
        <v/>
      </c>
      <c r="G61" s="20" t="e">
        <f>INDEX('Liste du personnel'!$A:$Z,MATCH($D61,'Liste du personnel'!$X:$X,0),5)</f>
        <v>#N/A</v>
      </c>
      <c r="H61" s="91" t="e">
        <f>INDEX('Liste du personnel'!$A:$Z,MATCH($D61,'Liste du personnel'!$X:$X,0),8)</f>
        <v>#N/A</v>
      </c>
      <c r="I61" s="20" t="e">
        <f>INDEX('Liste du personnel'!$A:$Z,MATCH($D61,'Liste du personnel'!$X:$X,0),6)</f>
        <v>#N/A</v>
      </c>
      <c r="J61" s="20" t="e">
        <f>INDEX('Liste du personnel'!$A:$Z,MATCH($D61,'Liste du personnel'!$X:$X,0),7)</f>
        <v>#N/A</v>
      </c>
    </row>
    <row r="62" spans="1:10" x14ac:dyDescent="0.25">
      <c r="A62" s="20">
        <f>'Elegio-Electors'!C62</f>
        <v>0</v>
      </c>
      <c r="B62" s="20">
        <f>'Elegio-Electors'!B62</f>
        <v>0</v>
      </c>
      <c r="C62" s="91">
        <f>IF(Procédure!$C$33=2,'Elegio-Electors'!D62,Procédure!$C$33)</f>
        <v>0</v>
      </c>
      <c r="D62" s="20">
        <f>'Elegio-Electors'!E62</f>
        <v>0</v>
      </c>
      <c r="E62" s="91" t="str">
        <f>IF(LEFT(RIGHT('Elegio-Electors'!L62,2),1)="C",'Elegio-Electors'!L62,IF(LEFT(RIGHT('Elegio-Electors'!M62,2),1)="C",'Elegio-Electors'!M62,""))</f>
        <v/>
      </c>
      <c r="F62" s="91" t="str">
        <f>IF(LEFT(RIGHT('Elegio-Electors'!L62,2),1)="O",'Elegio-Electors'!L62,IF(LEFT(RIGHT('Elegio-Electors'!M62,2),1)="O",'Elegio-Electors'!M62,""))</f>
        <v/>
      </c>
      <c r="G62" s="20" t="e">
        <f>INDEX('Liste du personnel'!$A:$Z,MATCH($D62,'Liste du personnel'!$X:$X,0),5)</f>
        <v>#N/A</v>
      </c>
      <c r="H62" s="91" t="e">
        <f>INDEX('Liste du personnel'!$A:$Z,MATCH($D62,'Liste du personnel'!$X:$X,0),8)</f>
        <v>#N/A</v>
      </c>
      <c r="I62" s="20" t="e">
        <f>INDEX('Liste du personnel'!$A:$Z,MATCH($D62,'Liste du personnel'!$X:$X,0),6)</f>
        <v>#N/A</v>
      </c>
      <c r="J62" s="20" t="e">
        <f>INDEX('Liste du personnel'!$A:$Z,MATCH($D62,'Liste du personnel'!$X:$X,0),7)</f>
        <v>#N/A</v>
      </c>
    </row>
    <row r="63" spans="1:10" x14ac:dyDescent="0.25">
      <c r="A63" s="20">
        <f>'Elegio-Electors'!C63</f>
        <v>0</v>
      </c>
      <c r="B63" s="20">
        <f>'Elegio-Electors'!B63</f>
        <v>0</v>
      </c>
      <c r="C63" s="91">
        <f>IF(Procédure!$C$33=2,'Elegio-Electors'!D63,Procédure!$C$33)</f>
        <v>0</v>
      </c>
      <c r="D63" s="20">
        <f>'Elegio-Electors'!E63</f>
        <v>0</v>
      </c>
      <c r="E63" s="91" t="str">
        <f>IF(LEFT(RIGHT('Elegio-Electors'!L63,2),1)="C",'Elegio-Electors'!L63,IF(LEFT(RIGHT('Elegio-Electors'!M63,2),1)="C",'Elegio-Electors'!M63,""))</f>
        <v/>
      </c>
      <c r="F63" s="91" t="str">
        <f>IF(LEFT(RIGHT('Elegio-Electors'!L63,2),1)="O",'Elegio-Electors'!L63,IF(LEFT(RIGHT('Elegio-Electors'!M63,2),1)="O",'Elegio-Electors'!M63,""))</f>
        <v/>
      </c>
      <c r="G63" s="20" t="e">
        <f>INDEX('Liste du personnel'!$A:$Z,MATCH($D63,'Liste du personnel'!$X:$X,0),5)</f>
        <v>#N/A</v>
      </c>
      <c r="H63" s="91" t="e">
        <f>INDEX('Liste du personnel'!$A:$Z,MATCH($D63,'Liste du personnel'!$X:$X,0),8)</f>
        <v>#N/A</v>
      </c>
      <c r="I63" s="20" t="e">
        <f>INDEX('Liste du personnel'!$A:$Z,MATCH($D63,'Liste du personnel'!$X:$X,0),6)</f>
        <v>#N/A</v>
      </c>
      <c r="J63" s="20" t="e">
        <f>INDEX('Liste du personnel'!$A:$Z,MATCH($D63,'Liste du personnel'!$X:$X,0),7)</f>
        <v>#N/A</v>
      </c>
    </row>
    <row r="64" spans="1:10" x14ac:dyDescent="0.25">
      <c r="A64" s="20">
        <f>'Elegio-Electors'!C64</f>
        <v>0</v>
      </c>
      <c r="B64" s="20">
        <f>'Elegio-Electors'!B64</f>
        <v>0</v>
      </c>
      <c r="C64" s="91">
        <f>IF(Procédure!$C$33=2,'Elegio-Electors'!D64,Procédure!$C$33)</f>
        <v>0</v>
      </c>
      <c r="D64" s="20">
        <f>'Elegio-Electors'!E64</f>
        <v>0</v>
      </c>
      <c r="E64" s="91" t="str">
        <f>IF(LEFT(RIGHT('Elegio-Electors'!L64,2),1)="C",'Elegio-Electors'!L64,IF(LEFT(RIGHT('Elegio-Electors'!M64,2),1)="C",'Elegio-Electors'!M64,""))</f>
        <v/>
      </c>
      <c r="F64" s="91" t="str">
        <f>IF(LEFT(RIGHT('Elegio-Electors'!L64,2),1)="O",'Elegio-Electors'!L64,IF(LEFT(RIGHT('Elegio-Electors'!M64,2),1)="O",'Elegio-Electors'!M64,""))</f>
        <v/>
      </c>
      <c r="G64" s="20" t="e">
        <f>INDEX('Liste du personnel'!$A:$Z,MATCH($D64,'Liste du personnel'!$X:$X,0),5)</f>
        <v>#N/A</v>
      </c>
      <c r="H64" s="91" t="e">
        <f>INDEX('Liste du personnel'!$A:$Z,MATCH($D64,'Liste du personnel'!$X:$X,0),8)</f>
        <v>#N/A</v>
      </c>
      <c r="I64" s="20" t="e">
        <f>INDEX('Liste du personnel'!$A:$Z,MATCH($D64,'Liste du personnel'!$X:$X,0),6)</f>
        <v>#N/A</v>
      </c>
      <c r="J64" s="20" t="e">
        <f>INDEX('Liste du personnel'!$A:$Z,MATCH($D64,'Liste du personnel'!$X:$X,0),7)</f>
        <v>#N/A</v>
      </c>
    </row>
    <row r="65" spans="1:10" x14ac:dyDescent="0.25">
      <c r="A65" s="20">
        <f>'Elegio-Electors'!C65</f>
        <v>0</v>
      </c>
      <c r="B65" s="20">
        <f>'Elegio-Electors'!B65</f>
        <v>0</v>
      </c>
      <c r="C65" s="91">
        <f>IF(Procédure!$C$33=2,'Elegio-Electors'!D65,Procédure!$C$33)</f>
        <v>0</v>
      </c>
      <c r="D65" s="20">
        <f>'Elegio-Electors'!E65</f>
        <v>0</v>
      </c>
      <c r="E65" s="91" t="str">
        <f>IF(LEFT(RIGHT('Elegio-Electors'!L65,2),1)="C",'Elegio-Electors'!L65,IF(LEFT(RIGHT('Elegio-Electors'!M65,2),1)="C",'Elegio-Electors'!M65,""))</f>
        <v/>
      </c>
      <c r="F65" s="91" t="str">
        <f>IF(LEFT(RIGHT('Elegio-Electors'!L65,2),1)="O",'Elegio-Electors'!L65,IF(LEFT(RIGHT('Elegio-Electors'!M65,2),1)="O",'Elegio-Electors'!M65,""))</f>
        <v/>
      </c>
      <c r="G65" s="20" t="e">
        <f>INDEX('Liste du personnel'!$A:$Z,MATCH($D65,'Liste du personnel'!$X:$X,0),5)</f>
        <v>#N/A</v>
      </c>
      <c r="H65" s="91" t="e">
        <f>INDEX('Liste du personnel'!$A:$Z,MATCH($D65,'Liste du personnel'!$X:$X,0),8)</f>
        <v>#N/A</v>
      </c>
      <c r="I65" s="20" t="e">
        <f>INDEX('Liste du personnel'!$A:$Z,MATCH($D65,'Liste du personnel'!$X:$X,0),6)</f>
        <v>#N/A</v>
      </c>
      <c r="J65" s="20" t="e">
        <f>INDEX('Liste du personnel'!$A:$Z,MATCH($D65,'Liste du personnel'!$X:$X,0),7)</f>
        <v>#N/A</v>
      </c>
    </row>
    <row r="66" spans="1:10" x14ac:dyDescent="0.25">
      <c r="A66" s="20">
        <f>'Elegio-Electors'!C66</f>
        <v>0</v>
      </c>
      <c r="B66" s="20">
        <f>'Elegio-Electors'!B66</f>
        <v>0</v>
      </c>
      <c r="C66" s="91">
        <f>IF(Procédure!$C$33=2,'Elegio-Electors'!D66,Procédure!$C$33)</f>
        <v>0</v>
      </c>
      <c r="D66" s="20">
        <f>'Elegio-Electors'!E66</f>
        <v>0</v>
      </c>
      <c r="E66" s="91" t="str">
        <f>IF(LEFT(RIGHT('Elegio-Electors'!L66,2),1)="C",'Elegio-Electors'!L66,IF(LEFT(RIGHT('Elegio-Electors'!M66,2),1)="C",'Elegio-Electors'!M66,""))</f>
        <v/>
      </c>
      <c r="F66" s="91" t="str">
        <f>IF(LEFT(RIGHT('Elegio-Electors'!L66,2),1)="O",'Elegio-Electors'!L66,IF(LEFT(RIGHT('Elegio-Electors'!M66,2),1)="O",'Elegio-Electors'!M66,""))</f>
        <v/>
      </c>
      <c r="G66" s="20" t="e">
        <f>INDEX('Liste du personnel'!$A:$Z,MATCH($D66,'Liste du personnel'!$X:$X,0),5)</f>
        <v>#N/A</v>
      </c>
      <c r="H66" s="91" t="e">
        <f>INDEX('Liste du personnel'!$A:$Z,MATCH($D66,'Liste du personnel'!$X:$X,0),8)</f>
        <v>#N/A</v>
      </c>
      <c r="I66" s="20" t="e">
        <f>INDEX('Liste du personnel'!$A:$Z,MATCH($D66,'Liste du personnel'!$X:$X,0),6)</f>
        <v>#N/A</v>
      </c>
      <c r="J66" s="20" t="e">
        <f>INDEX('Liste du personnel'!$A:$Z,MATCH($D66,'Liste du personnel'!$X:$X,0),7)</f>
        <v>#N/A</v>
      </c>
    </row>
    <row r="67" spans="1:10" x14ac:dyDescent="0.25">
      <c r="A67" s="20">
        <f>'Elegio-Electors'!C67</f>
        <v>0</v>
      </c>
      <c r="B67" s="20">
        <f>'Elegio-Electors'!B67</f>
        <v>0</v>
      </c>
      <c r="C67" s="91">
        <f>IF(Procédure!$C$33=2,'Elegio-Electors'!D67,Procédure!$C$33)</f>
        <v>0</v>
      </c>
      <c r="D67" s="20">
        <f>'Elegio-Electors'!E67</f>
        <v>0</v>
      </c>
      <c r="E67" s="91" t="str">
        <f>IF(LEFT(RIGHT('Elegio-Electors'!L67,2),1)="C",'Elegio-Electors'!L67,IF(LEFT(RIGHT('Elegio-Electors'!M67,2),1)="C",'Elegio-Electors'!M67,""))</f>
        <v/>
      </c>
      <c r="F67" s="91" t="str">
        <f>IF(LEFT(RIGHT('Elegio-Electors'!L67,2),1)="O",'Elegio-Electors'!L67,IF(LEFT(RIGHT('Elegio-Electors'!M67,2),1)="O",'Elegio-Electors'!M67,""))</f>
        <v/>
      </c>
      <c r="G67" s="20" t="e">
        <f>INDEX('Liste du personnel'!$A:$Z,MATCH($D67,'Liste du personnel'!$X:$X,0),5)</f>
        <v>#N/A</v>
      </c>
      <c r="H67" s="91" t="e">
        <f>INDEX('Liste du personnel'!$A:$Z,MATCH($D67,'Liste du personnel'!$X:$X,0),8)</f>
        <v>#N/A</v>
      </c>
      <c r="I67" s="20" t="e">
        <f>INDEX('Liste du personnel'!$A:$Z,MATCH($D67,'Liste du personnel'!$X:$X,0),6)</f>
        <v>#N/A</v>
      </c>
      <c r="J67" s="20" t="e">
        <f>INDEX('Liste du personnel'!$A:$Z,MATCH($D67,'Liste du personnel'!$X:$X,0),7)</f>
        <v>#N/A</v>
      </c>
    </row>
    <row r="68" spans="1:10" x14ac:dyDescent="0.25">
      <c r="A68" s="20">
        <f>'Elegio-Electors'!C68</f>
        <v>0</v>
      </c>
      <c r="B68" s="20">
        <f>'Elegio-Electors'!B68</f>
        <v>0</v>
      </c>
      <c r="C68" s="91">
        <f>IF(Procédure!$C$33=2,'Elegio-Electors'!D68,Procédure!$C$33)</f>
        <v>0</v>
      </c>
      <c r="D68" s="20">
        <f>'Elegio-Electors'!E68</f>
        <v>0</v>
      </c>
      <c r="E68" s="91" t="str">
        <f>IF(LEFT(RIGHT('Elegio-Electors'!L68,2),1)="C",'Elegio-Electors'!L68,IF(LEFT(RIGHT('Elegio-Electors'!M68,2),1)="C",'Elegio-Electors'!M68,""))</f>
        <v/>
      </c>
      <c r="F68" s="91" t="str">
        <f>IF(LEFT(RIGHT('Elegio-Electors'!L68,2),1)="O",'Elegio-Electors'!L68,IF(LEFT(RIGHT('Elegio-Electors'!M68,2),1)="O",'Elegio-Electors'!M68,""))</f>
        <v/>
      </c>
      <c r="G68" s="20" t="e">
        <f>INDEX('Liste du personnel'!$A:$Z,MATCH($D68,'Liste du personnel'!$X:$X,0),5)</f>
        <v>#N/A</v>
      </c>
      <c r="H68" s="91" t="e">
        <f>INDEX('Liste du personnel'!$A:$Z,MATCH($D68,'Liste du personnel'!$X:$X,0),8)</f>
        <v>#N/A</v>
      </c>
      <c r="I68" s="20" t="e">
        <f>INDEX('Liste du personnel'!$A:$Z,MATCH($D68,'Liste du personnel'!$X:$X,0),6)</f>
        <v>#N/A</v>
      </c>
      <c r="J68" s="20" t="e">
        <f>INDEX('Liste du personnel'!$A:$Z,MATCH($D68,'Liste du personnel'!$X:$X,0),7)</f>
        <v>#N/A</v>
      </c>
    </row>
    <row r="69" spans="1:10" x14ac:dyDescent="0.25">
      <c r="A69" s="20">
        <f>'Elegio-Electors'!C69</f>
        <v>0</v>
      </c>
      <c r="B69" s="20">
        <f>'Elegio-Electors'!B69</f>
        <v>0</v>
      </c>
      <c r="C69" s="91">
        <f>IF(Procédure!$C$33=2,'Elegio-Electors'!D69,Procédure!$C$33)</f>
        <v>0</v>
      </c>
      <c r="D69" s="20">
        <f>'Elegio-Electors'!E69</f>
        <v>0</v>
      </c>
      <c r="E69" s="91" t="str">
        <f>IF(LEFT(RIGHT('Elegio-Electors'!L69,2),1)="C",'Elegio-Electors'!L69,IF(LEFT(RIGHT('Elegio-Electors'!M69,2),1)="C",'Elegio-Electors'!M69,""))</f>
        <v/>
      </c>
      <c r="F69" s="91" t="str">
        <f>IF(LEFT(RIGHT('Elegio-Electors'!L69,2),1)="O",'Elegio-Electors'!L69,IF(LEFT(RIGHT('Elegio-Electors'!M69,2),1)="O",'Elegio-Electors'!M69,""))</f>
        <v/>
      </c>
      <c r="G69" s="20" t="e">
        <f>INDEX('Liste du personnel'!$A:$Z,MATCH($D69,'Liste du personnel'!$X:$X,0),5)</f>
        <v>#N/A</v>
      </c>
      <c r="H69" s="91" t="e">
        <f>INDEX('Liste du personnel'!$A:$Z,MATCH($D69,'Liste du personnel'!$X:$X,0),8)</f>
        <v>#N/A</v>
      </c>
      <c r="I69" s="20" t="e">
        <f>INDEX('Liste du personnel'!$A:$Z,MATCH($D69,'Liste du personnel'!$X:$X,0),6)</f>
        <v>#N/A</v>
      </c>
      <c r="J69" s="20" t="e">
        <f>INDEX('Liste du personnel'!$A:$Z,MATCH($D69,'Liste du personnel'!$X:$X,0),7)</f>
        <v>#N/A</v>
      </c>
    </row>
    <row r="70" spans="1:10" x14ac:dyDescent="0.25">
      <c r="A70" s="20">
        <f>'Elegio-Electors'!C70</f>
        <v>0</v>
      </c>
      <c r="B70" s="20">
        <f>'Elegio-Electors'!B70</f>
        <v>0</v>
      </c>
      <c r="C70" s="91">
        <f>IF(Procédure!$C$33=2,'Elegio-Electors'!D70,Procédure!$C$33)</f>
        <v>0</v>
      </c>
      <c r="D70" s="20">
        <f>'Elegio-Electors'!E70</f>
        <v>0</v>
      </c>
      <c r="E70" s="91" t="str">
        <f>IF(LEFT(RIGHT('Elegio-Electors'!L70,2),1)="C",'Elegio-Electors'!L70,IF(LEFT(RIGHT('Elegio-Electors'!M70,2),1)="C",'Elegio-Electors'!M70,""))</f>
        <v/>
      </c>
      <c r="F70" s="91" t="str">
        <f>IF(LEFT(RIGHT('Elegio-Electors'!L70,2),1)="O",'Elegio-Electors'!L70,IF(LEFT(RIGHT('Elegio-Electors'!M70,2),1)="O",'Elegio-Electors'!M70,""))</f>
        <v/>
      </c>
      <c r="G70" s="20" t="e">
        <f>INDEX('Liste du personnel'!$A:$Z,MATCH($D70,'Liste du personnel'!$X:$X,0),5)</f>
        <v>#N/A</v>
      </c>
      <c r="H70" s="91" t="e">
        <f>INDEX('Liste du personnel'!$A:$Z,MATCH($D70,'Liste du personnel'!$X:$X,0),8)</f>
        <v>#N/A</v>
      </c>
      <c r="I70" s="20" t="e">
        <f>INDEX('Liste du personnel'!$A:$Z,MATCH($D70,'Liste du personnel'!$X:$X,0),6)</f>
        <v>#N/A</v>
      </c>
      <c r="J70" s="20" t="e">
        <f>INDEX('Liste du personnel'!$A:$Z,MATCH($D70,'Liste du personnel'!$X:$X,0),7)</f>
        <v>#N/A</v>
      </c>
    </row>
    <row r="71" spans="1:10" x14ac:dyDescent="0.25">
      <c r="A71" s="20">
        <f>'Elegio-Electors'!C71</f>
        <v>0</v>
      </c>
      <c r="B71" s="20">
        <f>'Elegio-Electors'!B71</f>
        <v>0</v>
      </c>
      <c r="C71" s="91">
        <f>IF(Procédure!$C$33=2,'Elegio-Electors'!D71,Procédure!$C$33)</f>
        <v>0</v>
      </c>
      <c r="D71" s="20">
        <f>'Elegio-Electors'!E71</f>
        <v>0</v>
      </c>
      <c r="E71" s="91" t="str">
        <f>IF(LEFT(RIGHT('Elegio-Electors'!L71,2),1)="C",'Elegio-Electors'!L71,IF(LEFT(RIGHT('Elegio-Electors'!M71,2),1)="C",'Elegio-Electors'!M71,""))</f>
        <v/>
      </c>
      <c r="F71" s="91" t="str">
        <f>IF(LEFT(RIGHT('Elegio-Electors'!L71,2),1)="O",'Elegio-Electors'!L71,IF(LEFT(RIGHT('Elegio-Electors'!M71,2),1)="O",'Elegio-Electors'!M71,""))</f>
        <v/>
      </c>
      <c r="G71" s="20" t="e">
        <f>INDEX('Liste du personnel'!$A:$Z,MATCH($D71,'Liste du personnel'!$X:$X,0),5)</f>
        <v>#N/A</v>
      </c>
      <c r="H71" s="91" t="e">
        <f>INDEX('Liste du personnel'!$A:$Z,MATCH($D71,'Liste du personnel'!$X:$X,0),8)</f>
        <v>#N/A</v>
      </c>
      <c r="I71" s="20" t="e">
        <f>INDEX('Liste du personnel'!$A:$Z,MATCH($D71,'Liste du personnel'!$X:$X,0),6)</f>
        <v>#N/A</v>
      </c>
      <c r="J71" s="20" t="e">
        <f>INDEX('Liste du personnel'!$A:$Z,MATCH($D71,'Liste du personnel'!$X:$X,0),7)</f>
        <v>#N/A</v>
      </c>
    </row>
    <row r="72" spans="1:10" x14ac:dyDescent="0.25">
      <c r="A72" s="20">
        <f>'Elegio-Electors'!C72</f>
        <v>0</v>
      </c>
      <c r="B72" s="20">
        <f>'Elegio-Electors'!B72</f>
        <v>0</v>
      </c>
      <c r="C72" s="91">
        <f>IF(Procédure!$C$33=2,'Elegio-Electors'!D72,Procédure!$C$33)</f>
        <v>0</v>
      </c>
      <c r="D72" s="20">
        <f>'Elegio-Electors'!E72</f>
        <v>0</v>
      </c>
      <c r="E72" s="91" t="str">
        <f>IF(LEFT(RIGHT('Elegio-Electors'!L72,2),1)="C",'Elegio-Electors'!L72,IF(LEFT(RIGHT('Elegio-Electors'!M72,2),1)="C",'Elegio-Electors'!M72,""))</f>
        <v/>
      </c>
      <c r="F72" s="91" t="str">
        <f>IF(LEFT(RIGHT('Elegio-Electors'!L72,2),1)="O",'Elegio-Electors'!L72,IF(LEFT(RIGHT('Elegio-Electors'!M72,2),1)="O",'Elegio-Electors'!M72,""))</f>
        <v/>
      </c>
      <c r="G72" s="20" t="e">
        <f>INDEX('Liste du personnel'!$A:$Z,MATCH($D72,'Liste du personnel'!$X:$X,0),5)</f>
        <v>#N/A</v>
      </c>
      <c r="H72" s="91" t="e">
        <f>INDEX('Liste du personnel'!$A:$Z,MATCH($D72,'Liste du personnel'!$X:$X,0),8)</f>
        <v>#N/A</v>
      </c>
      <c r="I72" s="20" t="e">
        <f>INDEX('Liste du personnel'!$A:$Z,MATCH($D72,'Liste du personnel'!$X:$X,0),6)</f>
        <v>#N/A</v>
      </c>
      <c r="J72" s="20" t="e">
        <f>INDEX('Liste du personnel'!$A:$Z,MATCH($D72,'Liste du personnel'!$X:$X,0),7)</f>
        <v>#N/A</v>
      </c>
    </row>
    <row r="73" spans="1:10" x14ac:dyDescent="0.25">
      <c r="A73" s="20">
        <f>'Elegio-Electors'!C73</f>
        <v>0</v>
      </c>
      <c r="B73" s="20">
        <f>'Elegio-Electors'!B73</f>
        <v>0</v>
      </c>
      <c r="C73" s="91">
        <f>IF(Procédure!$C$33=2,'Elegio-Electors'!D73,Procédure!$C$33)</f>
        <v>0</v>
      </c>
      <c r="D73" s="20">
        <f>'Elegio-Electors'!E73</f>
        <v>0</v>
      </c>
      <c r="E73" s="91" t="str">
        <f>IF(LEFT(RIGHT('Elegio-Electors'!L73,2),1)="C",'Elegio-Electors'!L73,IF(LEFT(RIGHT('Elegio-Electors'!M73,2),1)="C",'Elegio-Electors'!M73,""))</f>
        <v/>
      </c>
      <c r="F73" s="91" t="str">
        <f>IF(LEFT(RIGHT('Elegio-Electors'!L73,2),1)="O",'Elegio-Electors'!L73,IF(LEFT(RIGHT('Elegio-Electors'!M73,2),1)="O",'Elegio-Electors'!M73,""))</f>
        <v/>
      </c>
      <c r="G73" s="20" t="e">
        <f>INDEX('Liste du personnel'!$A:$Z,MATCH($D73,'Liste du personnel'!$X:$X,0),5)</f>
        <v>#N/A</v>
      </c>
      <c r="H73" s="91" t="e">
        <f>INDEX('Liste du personnel'!$A:$Z,MATCH($D73,'Liste du personnel'!$X:$X,0),8)</f>
        <v>#N/A</v>
      </c>
      <c r="I73" s="20" t="e">
        <f>INDEX('Liste du personnel'!$A:$Z,MATCH($D73,'Liste du personnel'!$X:$X,0),6)</f>
        <v>#N/A</v>
      </c>
      <c r="J73" s="20" t="e">
        <f>INDEX('Liste du personnel'!$A:$Z,MATCH($D73,'Liste du personnel'!$X:$X,0),7)</f>
        <v>#N/A</v>
      </c>
    </row>
    <row r="74" spans="1:10" x14ac:dyDescent="0.25">
      <c r="A74" s="20">
        <f>'Elegio-Electors'!C74</f>
        <v>0</v>
      </c>
      <c r="B74" s="20">
        <f>'Elegio-Electors'!B74</f>
        <v>0</v>
      </c>
      <c r="C74" s="91">
        <f>IF(Procédure!$C$33=2,'Elegio-Electors'!D74,Procédure!$C$33)</f>
        <v>0</v>
      </c>
      <c r="D74" s="20">
        <f>'Elegio-Electors'!E74</f>
        <v>0</v>
      </c>
      <c r="E74" s="91" t="str">
        <f>IF(LEFT(RIGHT('Elegio-Electors'!L74,2),1)="C",'Elegio-Electors'!L74,IF(LEFT(RIGHT('Elegio-Electors'!M74,2),1)="C",'Elegio-Electors'!M74,""))</f>
        <v/>
      </c>
      <c r="F74" s="91" t="str">
        <f>IF(LEFT(RIGHT('Elegio-Electors'!L74,2),1)="O",'Elegio-Electors'!L74,IF(LEFT(RIGHT('Elegio-Electors'!M74,2),1)="O",'Elegio-Electors'!M74,""))</f>
        <v/>
      </c>
      <c r="G74" s="20" t="e">
        <f>INDEX('Liste du personnel'!$A:$Z,MATCH($D74,'Liste du personnel'!$X:$X,0),5)</f>
        <v>#N/A</v>
      </c>
      <c r="H74" s="91" t="e">
        <f>INDEX('Liste du personnel'!$A:$Z,MATCH($D74,'Liste du personnel'!$X:$X,0),8)</f>
        <v>#N/A</v>
      </c>
      <c r="I74" s="20" t="e">
        <f>INDEX('Liste du personnel'!$A:$Z,MATCH($D74,'Liste du personnel'!$X:$X,0),6)</f>
        <v>#N/A</v>
      </c>
      <c r="J74" s="20" t="e">
        <f>INDEX('Liste du personnel'!$A:$Z,MATCH($D74,'Liste du personnel'!$X:$X,0),7)</f>
        <v>#N/A</v>
      </c>
    </row>
    <row r="75" spans="1:10" x14ac:dyDescent="0.25">
      <c r="A75" s="20">
        <f>'Elegio-Electors'!C75</f>
        <v>0</v>
      </c>
      <c r="B75" s="20">
        <f>'Elegio-Electors'!B75</f>
        <v>0</v>
      </c>
      <c r="C75" s="91">
        <f>IF(Procédure!$C$33=2,'Elegio-Electors'!D75,Procédure!$C$33)</f>
        <v>0</v>
      </c>
      <c r="D75" s="20">
        <f>'Elegio-Electors'!E75</f>
        <v>0</v>
      </c>
      <c r="E75" s="91" t="str">
        <f>IF(LEFT(RIGHT('Elegio-Electors'!L75,2),1)="C",'Elegio-Electors'!L75,IF(LEFT(RIGHT('Elegio-Electors'!M75,2),1)="C",'Elegio-Electors'!M75,""))</f>
        <v/>
      </c>
      <c r="F75" s="91" t="str">
        <f>IF(LEFT(RIGHT('Elegio-Electors'!L75,2),1)="O",'Elegio-Electors'!L75,IF(LEFT(RIGHT('Elegio-Electors'!M75,2),1)="O",'Elegio-Electors'!M75,""))</f>
        <v/>
      </c>
      <c r="G75" s="20" t="e">
        <f>INDEX('Liste du personnel'!$A:$Z,MATCH($D75,'Liste du personnel'!$X:$X,0),5)</f>
        <v>#N/A</v>
      </c>
      <c r="H75" s="91" t="e">
        <f>INDEX('Liste du personnel'!$A:$Z,MATCH($D75,'Liste du personnel'!$X:$X,0),8)</f>
        <v>#N/A</v>
      </c>
      <c r="I75" s="20" t="e">
        <f>INDEX('Liste du personnel'!$A:$Z,MATCH($D75,'Liste du personnel'!$X:$X,0),6)</f>
        <v>#N/A</v>
      </c>
      <c r="J75" s="20" t="e">
        <f>INDEX('Liste du personnel'!$A:$Z,MATCH($D75,'Liste du personnel'!$X:$X,0),7)</f>
        <v>#N/A</v>
      </c>
    </row>
    <row r="76" spans="1:10" x14ac:dyDescent="0.25">
      <c r="A76" s="20">
        <f>'Elegio-Electors'!C76</f>
        <v>0</v>
      </c>
      <c r="B76" s="20">
        <f>'Elegio-Electors'!B76</f>
        <v>0</v>
      </c>
      <c r="C76" s="91">
        <f>IF(Procédure!$C$33=2,'Elegio-Electors'!D76,Procédure!$C$33)</f>
        <v>0</v>
      </c>
      <c r="D76" s="20">
        <f>'Elegio-Electors'!E76</f>
        <v>0</v>
      </c>
      <c r="E76" s="91" t="str">
        <f>IF(LEFT(RIGHT('Elegio-Electors'!L76,2),1)="C",'Elegio-Electors'!L76,IF(LEFT(RIGHT('Elegio-Electors'!M76,2),1)="C",'Elegio-Electors'!M76,""))</f>
        <v/>
      </c>
      <c r="F76" s="91" t="str">
        <f>IF(LEFT(RIGHT('Elegio-Electors'!L76,2),1)="O",'Elegio-Electors'!L76,IF(LEFT(RIGHT('Elegio-Electors'!M76,2),1)="O",'Elegio-Electors'!M76,""))</f>
        <v/>
      </c>
      <c r="G76" s="20" t="e">
        <f>INDEX('Liste du personnel'!$A:$Z,MATCH($D76,'Liste du personnel'!$X:$X,0),5)</f>
        <v>#N/A</v>
      </c>
      <c r="H76" s="91" t="e">
        <f>INDEX('Liste du personnel'!$A:$Z,MATCH($D76,'Liste du personnel'!$X:$X,0),8)</f>
        <v>#N/A</v>
      </c>
      <c r="I76" s="20" t="e">
        <f>INDEX('Liste du personnel'!$A:$Z,MATCH($D76,'Liste du personnel'!$X:$X,0),6)</f>
        <v>#N/A</v>
      </c>
      <c r="J76" s="20" t="e">
        <f>INDEX('Liste du personnel'!$A:$Z,MATCH($D76,'Liste du personnel'!$X:$X,0),7)</f>
        <v>#N/A</v>
      </c>
    </row>
    <row r="77" spans="1:10" x14ac:dyDescent="0.25">
      <c r="A77" s="20">
        <f>'Elegio-Electors'!C77</f>
        <v>0</v>
      </c>
      <c r="B77" s="20">
        <f>'Elegio-Electors'!B77</f>
        <v>0</v>
      </c>
      <c r="C77" s="91">
        <f>IF(Procédure!$C$33=2,'Elegio-Electors'!D77,Procédure!$C$33)</f>
        <v>0</v>
      </c>
      <c r="D77" s="20">
        <f>'Elegio-Electors'!E77</f>
        <v>0</v>
      </c>
      <c r="E77" s="91" t="str">
        <f>IF(LEFT(RIGHT('Elegio-Electors'!L77,2),1)="C",'Elegio-Electors'!L77,IF(LEFT(RIGHT('Elegio-Electors'!M77,2),1)="C",'Elegio-Electors'!M77,""))</f>
        <v/>
      </c>
      <c r="F77" s="91" t="str">
        <f>IF(LEFT(RIGHT('Elegio-Electors'!L77,2),1)="O",'Elegio-Electors'!L77,IF(LEFT(RIGHT('Elegio-Electors'!M77,2),1)="O",'Elegio-Electors'!M77,""))</f>
        <v/>
      </c>
      <c r="G77" s="20" t="e">
        <f>INDEX('Liste du personnel'!$A:$Z,MATCH($D77,'Liste du personnel'!$X:$X,0),5)</f>
        <v>#N/A</v>
      </c>
      <c r="H77" s="91" t="e">
        <f>INDEX('Liste du personnel'!$A:$Z,MATCH($D77,'Liste du personnel'!$X:$X,0),8)</f>
        <v>#N/A</v>
      </c>
      <c r="I77" s="20" t="e">
        <f>INDEX('Liste du personnel'!$A:$Z,MATCH($D77,'Liste du personnel'!$X:$X,0),6)</f>
        <v>#N/A</v>
      </c>
      <c r="J77" s="20" t="e">
        <f>INDEX('Liste du personnel'!$A:$Z,MATCH($D77,'Liste du personnel'!$X:$X,0),7)</f>
        <v>#N/A</v>
      </c>
    </row>
    <row r="78" spans="1:10" x14ac:dyDescent="0.25">
      <c r="A78" s="20">
        <f>'Elegio-Electors'!C78</f>
        <v>0</v>
      </c>
      <c r="B78" s="20">
        <f>'Elegio-Electors'!B78</f>
        <v>0</v>
      </c>
      <c r="C78" s="91">
        <f>IF(Procédure!$C$33=2,'Elegio-Electors'!D78,Procédure!$C$33)</f>
        <v>0</v>
      </c>
      <c r="D78" s="20">
        <f>'Elegio-Electors'!E78</f>
        <v>0</v>
      </c>
      <c r="E78" s="91" t="str">
        <f>IF(LEFT(RIGHT('Elegio-Electors'!L78,2),1)="C",'Elegio-Electors'!L78,IF(LEFT(RIGHT('Elegio-Electors'!M78,2),1)="C",'Elegio-Electors'!M78,""))</f>
        <v/>
      </c>
      <c r="F78" s="91" t="str">
        <f>IF(LEFT(RIGHT('Elegio-Electors'!L78,2),1)="O",'Elegio-Electors'!L78,IF(LEFT(RIGHT('Elegio-Electors'!M78,2),1)="O",'Elegio-Electors'!M78,""))</f>
        <v/>
      </c>
      <c r="G78" s="20" t="e">
        <f>INDEX('Liste du personnel'!$A:$Z,MATCH($D78,'Liste du personnel'!$X:$X,0),5)</f>
        <v>#N/A</v>
      </c>
      <c r="H78" s="91" t="e">
        <f>INDEX('Liste du personnel'!$A:$Z,MATCH($D78,'Liste du personnel'!$X:$X,0),8)</f>
        <v>#N/A</v>
      </c>
      <c r="I78" s="20" t="e">
        <f>INDEX('Liste du personnel'!$A:$Z,MATCH($D78,'Liste du personnel'!$X:$X,0),6)</f>
        <v>#N/A</v>
      </c>
      <c r="J78" s="20" t="e">
        <f>INDEX('Liste du personnel'!$A:$Z,MATCH($D78,'Liste du personnel'!$X:$X,0),7)</f>
        <v>#N/A</v>
      </c>
    </row>
    <row r="79" spans="1:10" x14ac:dyDescent="0.25">
      <c r="A79" s="20">
        <f>'Elegio-Electors'!C79</f>
        <v>0</v>
      </c>
      <c r="B79" s="20">
        <f>'Elegio-Electors'!B79</f>
        <v>0</v>
      </c>
      <c r="C79" s="91">
        <f>IF(Procédure!$C$33=2,'Elegio-Electors'!D79,Procédure!$C$33)</f>
        <v>0</v>
      </c>
      <c r="D79" s="20">
        <f>'Elegio-Electors'!E79</f>
        <v>0</v>
      </c>
      <c r="E79" s="91" t="str">
        <f>IF(LEFT(RIGHT('Elegio-Electors'!L79,2),1)="C",'Elegio-Electors'!L79,IF(LEFT(RIGHT('Elegio-Electors'!M79,2),1)="C",'Elegio-Electors'!M79,""))</f>
        <v/>
      </c>
      <c r="F79" s="91" t="str">
        <f>IF(LEFT(RIGHT('Elegio-Electors'!L79,2),1)="O",'Elegio-Electors'!L79,IF(LEFT(RIGHT('Elegio-Electors'!M79,2),1)="O",'Elegio-Electors'!M79,""))</f>
        <v/>
      </c>
      <c r="G79" s="20" t="e">
        <f>INDEX('Liste du personnel'!$A:$Z,MATCH($D79,'Liste du personnel'!$X:$X,0),5)</f>
        <v>#N/A</v>
      </c>
      <c r="H79" s="91" t="e">
        <f>INDEX('Liste du personnel'!$A:$Z,MATCH($D79,'Liste du personnel'!$X:$X,0),8)</f>
        <v>#N/A</v>
      </c>
      <c r="I79" s="20" t="e">
        <f>INDEX('Liste du personnel'!$A:$Z,MATCH($D79,'Liste du personnel'!$X:$X,0),6)</f>
        <v>#N/A</v>
      </c>
      <c r="J79" s="20" t="e">
        <f>INDEX('Liste du personnel'!$A:$Z,MATCH($D79,'Liste du personnel'!$X:$X,0),7)</f>
        <v>#N/A</v>
      </c>
    </row>
    <row r="80" spans="1:10" x14ac:dyDescent="0.25">
      <c r="A80" s="20">
        <f>'Elegio-Electors'!C80</f>
        <v>0</v>
      </c>
      <c r="B80" s="20">
        <f>'Elegio-Electors'!B80</f>
        <v>0</v>
      </c>
      <c r="C80" s="91">
        <f>IF(Procédure!$C$33=2,'Elegio-Electors'!D80,Procédure!$C$33)</f>
        <v>0</v>
      </c>
      <c r="D80" s="20">
        <f>'Elegio-Electors'!E80</f>
        <v>0</v>
      </c>
      <c r="E80" s="91" t="str">
        <f>IF(LEFT(RIGHT('Elegio-Electors'!L80,2),1)="C",'Elegio-Electors'!L80,IF(LEFT(RIGHT('Elegio-Electors'!M80,2),1)="C",'Elegio-Electors'!M80,""))</f>
        <v/>
      </c>
      <c r="F80" s="91" t="str">
        <f>IF(LEFT(RIGHT('Elegio-Electors'!L80,2),1)="O",'Elegio-Electors'!L80,IF(LEFT(RIGHT('Elegio-Electors'!M80,2),1)="O",'Elegio-Electors'!M80,""))</f>
        <v/>
      </c>
      <c r="G80" s="20" t="e">
        <f>INDEX('Liste du personnel'!$A:$Z,MATCH($D80,'Liste du personnel'!$X:$X,0),5)</f>
        <v>#N/A</v>
      </c>
      <c r="H80" s="91" t="e">
        <f>INDEX('Liste du personnel'!$A:$Z,MATCH($D80,'Liste du personnel'!$X:$X,0),8)</f>
        <v>#N/A</v>
      </c>
      <c r="I80" s="20" t="e">
        <f>INDEX('Liste du personnel'!$A:$Z,MATCH($D80,'Liste du personnel'!$X:$X,0),6)</f>
        <v>#N/A</v>
      </c>
      <c r="J80" s="20" t="e">
        <f>INDEX('Liste du personnel'!$A:$Z,MATCH($D80,'Liste du personnel'!$X:$X,0),7)</f>
        <v>#N/A</v>
      </c>
    </row>
    <row r="81" spans="1:10" x14ac:dyDescent="0.25">
      <c r="A81" s="20">
        <f>'Elegio-Electors'!C81</f>
        <v>0</v>
      </c>
      <c r="B81" s="20">
        <f>'Elegio-Electors'!B81</f>
        <v>0</v>
      </c>
      <c r="C81" s="91">
        <f>IF(Procédure!$C$33=2,'Elegio-Electors'!D81,Procédure!$C$33)</f>
        <v>0</v>
      </c>
      <c r="D81" s="20">
        <f>'Elegio-Electors'!E81</f>
        <v>0</v>
      </c>
      <c r="E81" s="91" t="str">
        <f>IF(LEFT(RIGHT('Elegio-Electors'!L81,2),1)="C",'Elegio-Electors'!L81,IF(LEFT(RIGHT('Elegio-Electors'!M81,2),1)="C",'Elegio-Electors'!M81,""))</f>
        <v/>
      </c>
      <c r="F81" s="91" t="str">
        <f>IF(LEFT(RIGHT('Elegio-Electors'!L81,2),1)="O",'Elegio-Electors'!L81,IF(LEFT(RIGHT('Elegio-Electors'!M81,2),1)="O",'Elegio-Electors'!M81,""))</f>
        <v/>
      </c>
      <c r="G81" s="20" t="e">
        <f>INDEX('Liste du personnel'!$A:$Z,MATCH($D81,'Liste du personnel'!$X:$X,0),5)</f>
        <v>#N/A</v>
      </c>
      <c r="H81" s="91" t="e">
        <f>INDEX('Liste du personnel'!$A:$Z,MATCH($D81,'Liste du personnel'!$X:$X,0),8)</f>
        <v>#N/A</v>
      </c>
      <c r="I81" s="20" t="e">
        <f>INDEX('Liste du personnel'!$A:$Z,MATCH($D81,'Liste du personnel'!$X:$X,0),6)</f>
        <v>#N/A</v>
      </c>
      <c r="J81" s="20" t="e">
        <f>INDEX('Liste du personnel'!$A:$Z,MATCH($D81,'Liste du personnel'!$X:$X,0),7)</f>
        <v>#N/A</v>
      </c>
    </row>
    <row r="82" spans="1:10" x14ac:dyDescent="0.25">
      <c r="A82" s="20">
        <f>'Elegio-Electors'!C82</f>
        <v>0</v>
      </c>
      <c r="B82" s="20">
        <f>'Elegio-Electors'!B82</f>
        <v>0</v>
      </c>
      <c r="C82" s="91">
        <f>IF(Procédure!$C$33=2,'Elegio-Electors'!D82,Procédure!$C$33)</f>
        <v>0</v>
      </c>
      <c r="D82" s="20">
        <f>'Elegio-Electors'!E82</f>
        <v>0</v>
      </c>
      <c r="E82" s="91" t="str">
        <f>IF(LEFT(RIGHT('Elegio-Electors'!L82,2),1)="C",'Elegio-Electors'!L82,IF(LEFT(RIGHT('Elegio-Electors'!M82,2),1)="C",'Elegio-Electors'!M82,""))</f>
        <v/>
      </c>
      <c r="F82" s="91" t="str">
        <f>IF(LEFT(RIGHT('Elegio-Electors'!L82,2),1)="O",'Elegio-Electors'!L82,IF(LEFT(RIGHT('Elegio-Electors'!M82,2),1)="O",'Elegio-Electors'!M82,""))</f>
        <v/>
      </c>
      <c r="G82" s="20" t="e">
        <f>INDEX('Liste du personnel'!$A:$Z,MATCH($D82,'Liste du personnel'!$X:$X,0),5)</f>
        <v>#N/A</v>
      </c>
      <c r="H82" s="91" t="e">
        <f>INDEX('Liste du personnel'!$A:$Z,MATCH($D82,'Liste du personnel'!$X:$X,0),8)</f>
        <v>#N/A</v>
      </c>
      <c r="I82" s="20" t="e">
        <f>INDEX('Liste du personnel'!$A:$Z,MATCH($D82,'Liste du personnel'!$X:$X,0),6)</f>
        <v>#N/A</v>
      </c>
      <c r="J82" s="20" t="e">
        <f>INDEX('Liste du personnel'!$A:$Z,MATCH($D82,'Liste du personnel'!$X:$X,0),7)</f>
        <v>#N/A</v>
      </c>
    </row>
    <row r="83" spans="1:10" x14ac:dyDescent="0.25">
      <c r="A83" s="20">
        <f>'Elegio-Electors'!C83</f>
        <v>0</v>
      </c>
      <c r="B83" s="20">
        <f>'Elegio-Electors'!B83</f>
        <v>0</v>
      </c>
      <c r="C83" s="91">
        <f>IF(Procédure!$C$33=2,'Elegio-Electors'!D83,Procédure!$C$33)</f>
        <v>0</v>
      </c>
      <c r="D83" s="20">
        <f>'Elegio-Electors'!E83</f>
        <v>0</v>
      </c>
      <c r="E83" s="91" t="str">
        <f>IF(LEFT(RIGHT('Elegio-Electors'!L83,2),1)="C",'Elegio-Electors'!L83,IF(LEFT(RIGHT('Elegio-Electors'!M83,2),1)="C",'Elegio-Electors'!M83,""))</f>
        <v/>
      </c>
      <c r="F83" s="91" t="str">
        <f>IF(LEFT(RIGHT('Elegio-Electors'!L83,2),1)="O",'Elegio-Electors'!L83,IF(LEFT(RIGHT('Elegio-Electors'!M83,2),1)="O",'Elegio-Electors'!M83,""))</f>
        <v/>
      </c>
      <c r="G83" s="20" t="e">
        <f>INDEX('Liste du personnel'!$A:$Z,MATCH($D83,'Liste du personnel'!$X:$X,0),5)</f>
        <v>#N/A</v>
      </c>
      <c r="H83" s="91" t="e">
        <f>INDEX('Liste du personnel'!$A:$Z,MATCH($D83,'Liste du personnel'!$X:$X,0),8)</f>
        <v>#N/A</v>
      </c>
      <c r="I83" s="20" t="e">
        <f>INDEX('Liste du personnel'!$A:$Z,MATCH($D83,'Liste du personnel'!$X:$X,0),6)</f>
        <v>#N/A</v>
      </c>
      <c r="J83" s="20" t="e">
        <f>INDEX('Liste du personnel'!$A:$Z,MATCH($D83,'Liste du personnel'!$X:$X,0),7)</f>
        <v>#N/A</v>
      </c>
    </row>
    <row r="84" spans="1:10" x14ac:dyDescent="0.25">
      <c r="A84" s="20">
        <f>'Elegio-Electors'!C84</f>
        <v>0</v>
      </c>
      <c r="B84" s="20">
        <f>'Elegio-Electors'!B84</f>
        <v>0</v>
      </c>
      <c r="C84" s="91">
        <f>IF(Procédure!$C$33=2,'Elegio-Electors'!D84,Procédure!$C$33)</f>
        <v>0</v>
      </c>
      <c r="D84" s="20">
        <f>'Elegio-Electors'!E84</f>
        <v>0</v>
      </c>
      <c r="E84" s="91" t="str">
        <f>IF(LEFT(RIGHT('Elegio-Electors'!L84,2),1)="C",'Elegio-Electors'!L84,IF(LEFT(RIGHT('Elegio-Electors'!M84,2),1)="C",'Elegio-Electors'!M84,""))</f>
        <v/>
      </c>
      <c r="F84" s="91" t="str">
        <f>IF(LEFT(RIGHT('Elegio-Electors'!L84,2),1)="O",'Elegio-Electors'!L84,IF(LEFT(RIGHT('Elegio-Electors'!M84,2),1)="O",'Elegio-Electors'!M84,""))</f>
        <v/>
      </c>
      <c r="G84" s="20" t="e">
        <f>INDEX('Liste du personnel'!$A:$Z,MATCH($D84,'Liste du personnel'!$X:$X,0),5)</f>
        <v>#N/A</v>
      </c>
      <c r="H84" s="91" t="e">
        <f>INDEX('Liste du personnel'!$A:$Z,MATCH($D84,'Liste du personnel'!$X:$X,0),8)</f>
        <v>#N/A</v>
      </c>
      <c r="I84" s="20" t="e">
        <f>INDEX('Liste du personnel'!$A:$Z,MATCH($D84,'Liste du personnel'!$X:$X,0),6)</f>
        <v>#N/A</v>
      </c>
      <c r="J84" s="20" t="e">
        <f>INDEX('Liste du personnel'!$A:$Z,MATCH($D84,'Liste du personnel'!$X:$X,0),7)</f>
        <v>#N/A</v>
      </c>
    </row>
    <row r="85" spans="1:10" x14ac:dyDescent="0.25">
      <c r="A85" s="20">
        <f>'Elegio-Electors'!C85</f>
        <v>0</v>
      </c>
      <c r="B85" s="20">
        <f>'Elegio-Electors'!B85</f>
        <v>0</v>
      </c>
      <c r="C85" s="91">
        <f>IF(Procédure!$C$33=2,'Elegio-Electors'!D85,Procédure!$C$33)</f>
        <v>0</v>
      </c>
      <c r="D85" s="20">
        <f>'Elegio-Electors'!E85</f>
        <v>0</v>
      </c>
      <c r="E85" s="91" t="str">
        <f>IF(LEFT(RIGHT('Elegio-Electors'!L85,2),1)="C",'Elegio-Electors'!L85,IF(LEFT(RIGHT('Elegio-Electors'!M85,2),1)="C",'Elegio-Electors'!M85,""))</f>
        <v/>
      </c>
      <c r="F85" s="91" t="str">
        <f>IF(LEFT(RIGHT('Elegio-Electors'!L85,2),1)="O",'Elegio-Electors'!L85,IF(LEFT(RIGHT('Elegio-Electors'!M85,2),1)="O",'Elegio-Electors'!M85,""))</f>
        <v/>
      </c>
      <c r="G85" s="20" t="e">
        <f>INDEX('Liste du personnel'!$A:$Z,MATCH($D85,'Liste du personnel'!$X:$X,0),5)</f>
        <v>#N/A</v>
      </c>
      <c r="H85" s="91" t="e">
        <f>INDEX('Liste du personnel'!$A:$Z,MATCH($D85,'Liste du personnel'!$X:$X,0),8)</f>
        <v>#N/A</v>
      </c>
      <c r="I85" s="20" t="e">
        <f>INDEX('Liste du personnel'!$A:$Z,MATCH($D85,'Liste du personnel'!$X:$X,0),6)</f>
        <v>#N/A</v>
      </c>
      <c r="J85" s="20" t="e">
        <f>INDEX('Liste du personnel'!$A:$Z,MATCH($D85,'Liste du personnel'!$X:$X,0),7)</f>
        <v>#N/A</v>
      </c>
    </row>
    <row r="86" spans="1:10" x14ac:dyDescent="0.25">
      <c r="A86" s="20">
        <f>'Elegio-Electors'!C86</f>
        <v>0</v>
      </c>
      <c r="B86" s="20">
        <f>'Elegio-Electors'!B86</f>
        <v>0</v>
      </c>
      <c r="C86" s="91">
        <f>IF(Procédure!$C$33=2,'Elegio-Electors'!D86,Procédure!$C$33)</f>
        <v>0</v>
      </c>
      <c r="D86" s="20">
        <f>'Elegio-Electors'!E86</f>
        <v>0</v>
      </c>
      <c r="E86" s="91" t="str">
        <f>IF(LEFT(RIGHT('Elegio-Electors'!L86,2),1)="C",'Elegio-Electors'!L86,IF(LEFT(RIGHT('Elegio-Electors'!M86,2),1)="C",'Elegio-Electors'!M86,""))</f>
        <v/>
      </c>
      <c r="F86" s="91" t="str">
        <f>IF(LEFT(RIGHT('Elegio-Electors'!L86,2),1)="O",'Elegio-Electors'!L86,IF(LEFT(RIGHT('Elegio-Electors'!M86,2),1)="O",'Elegio-Electors'!M86,""))</f>
        <v/>
      </c>
      <c r="G86" s="20" t="e">
        <f>INDEX('Liste du personnel'!$A:$Z,MATCH($D86,'Liste du personnel'!$X:$X,0),5)</f>
        <v>#N/A</v>
      </c>
      <c r="H86" s="91" t="e">
        <f>INDEX('Liste du personnel'!$A:$Z,MATCH($D86,'Liste du personnel'!$X:$X,0),8)</f>
        <v>#N/A</v>
      </c>
      <c r="I86" s="20" t="e">
        <f>INDEX('Liste du personnel'!$A:$Z,MATCH($D86,'Liste du personnel'!$X:$X,0),6)</f>
        <v>#N/A</v>
      </c>
      <c r="J86" s="20" t="e">
        <f>INDEX('Liste du personnel'!$A:$Z,MATCH($D86,'Liste du personnel'!$X:$X,0),7)</f>
        <v>#N/A</v>
      </c>
    </row>
    <row r="87" spans="1:10" x14ac:dyDescent="0.25">
      <c r="A87" s="20">
        <f>'Elegio-Electors'!C87</f>
        <v>0</v>
      </c>
      <c r="B87" s="20">
        <f>'Elegio-Electors'!B87</f>
        <v>0</v>
      </c>
      <c r="C87" s="91">
        <f>IF(Procédure!$C$33=2,'Elegio-Electors'!D87,Procédure!$C$33)</f>
        <v>0</v>
      </c>
      <c r="D87" s="20">
        <f>'Elegio-Electors'!E87</f>
        <v>0</v>
      </c>
      <c r="E87" s="91" t="str">
        <f>IF(LEFT(RIGHT('Elegio-Electors'!L87,2),1)="C",'Elegio-Electors'!L87,IF(LEFT(RIGHT('Elegio-Electors'!M87,2),1)="C",'Elegio-Electors'!M87,""))</f>
        <v/>
      </c>
      <c r="F87" s="91" t="str">
        <f>IF(LEFT(RIGHT('Elegio-Electors'!L87,2),1)="O",'Elegio-Electors'!L87,IF(LEFT(RIGHT('Elegio-Electors'!M87,2),1)="O",'Elegio-Electors'!M87,""))</f>
        <v/>
      </c>
      <c r="G87" s="20" t="e">
        <f>INDEX('Liste du personnel'!$A:$Z,MATCH($D87,'Liste du personnel'!$X:$X,0),5)</f>
        <v>#N/A</v>
      </c>
      <c r="H87" s="91" t="e">
        <f>INDEX('Liste du personnel'!$A:$Z,MATCH($D87,'Liste du personnel'!$X:$X,0),8)</f>
        <v>#N/A</v>
      </c>
      <c r="I87" s="20" t="e">
        <f>INDEX('Liste du personnel'!$A:$Z,MATCH($D87,'Liste du personnel'!$X:$X,0),6)</f>
        <v>#N/A</v>
      </c>
      <c r="J87" s="20" t="e">
        <f>INDEX('Liste du personnel'!$A:$Z,MATCH($D87,'Liste du personnel'!$X:$X,0),7)</f>
        <v>#N/A</v>
      </c>
    </row>
    <row r="88" spans="1:10" x14ac:dyDescent="0.25">
      <c r="A88" s="20">
        <f>'Elegio-Electors'!C88</f>
        <v>0</v>
      </c>
      <c r="B88" s="20">
        <f>'Elegio-Electors'!B88</f>
        <v>0</v>
      </c>
      <c r="C88" s="91">
        <f>IF(Procédure!$C$33=2,'Elegio-Electors'!D88,Procédure!$C$33)</f>
        <v>0</v>
      </c>
      <c r="D88" s="20">
        <f>'Elegio-Electors'!E88</f>
        <v>0</v>
      </c>
      <c r="E88" s="91" t="str">
        <f>IF(LEFT(RIGHT('Elegio-Electors'!L88,2),1)="C",'Elegio-Electors'!L88,IF(LEFT(RIGHT('Elegio-Electors'!M88,2),1)="C",'Elegio-Electors'!M88,""))</f>
        <v/>
      </c>
      <c r="F88" s="91" t="str">
        <f>IF(LEFT(RIGHT('Elegio-Electors'!L88,2),1)="O",'Elegio-Electors'!L88,IF(LEFT(RIGHT('Elegio-Electors'!M88,2),1)="O",'Elegio-Electors'!M88,""))</f>
        <v/>
      </c>
      <c r="G88" s="20" t="e">
        <f>INDEX('Liste du personnel'!$A:$Z,MATCH($D88,'Liste du personnel'!$X:$X,0),5)</f>
        <v>#N/A</v>
      </c>
      <c r="H88" s="91" t="e">
        <f>INDEX('Liste du personnel'!$A:$Z,MATCH($D88,'Liste du personnel'!$X:$X,0),8)</f>
        <v>#N/A</v>
      </c>
      <c r="I88" s="20" t="e">
        <f>INDEX('Liste du personnel'!$A:$Z,MATCH($D88,'Liste du personnel'!$X:$X,0),6)</f>
        <v>#N/A</v>
      </c>
      <c r="J88" s="20" t="e">
        <f>INDEX('Liste du personnel'!$A:$Z,MATCH($D88,'Liste du personnel'!$X:$X,0),7)</f>
        <v>#N/A</v>
      </c>
    </row>
    <row r="89" spans="1:10" x14ac:dyDescent="0.25">
      <c r="A89" s="20">
        <f>'Elegio-Electors'!C89</f>
        <v>0</v>
      </c>
      <c r="B89" s="20">
        <f>'Elegio-Electors'!B89</f>
        <v>0</v>
      </c>
      <c r="C89" s="91">
        <f>IF(Procédure!$C$33=2,'Elegio-Electors'!D89,Procédure!$C$33)</f>
        <v>0</v>
      </c>
      <c r="D89" s="20">
        <f>'Elegio-Electors'!E89</f>
        <v>0</v>
      </c>
      <c r="E89" s="91" t="str">
        <f>IF(LEFT(RIGHT('Elegio-Electors'!L89,2),1)="C",'Elegio-Electors'!L89,IF(LEFT(RIGHT('Elegio-Electors'!M89,2),1)="C",'Elegio-Electors'!M89,""))</f>
        <v/>
      </c>
      <c r="F89" s="91" t="str">
        <f>IF(LEFT(RIGHT('Elegio-Electors'!L89,2),1)="O",'Elegio-Electors'!L89,IF(LEFT(RIGHT('Elegio-Electors'!M89,2),1)="O",'Elegio-Electors'!M89,""))</f>
        <v/>
      </c>
      <c r="G89" s="20" t="e">
        <f>INDEX('Liste du personnel'!$A:$Z,MATCH($D89,'Liste du personnel'!$X:$X,0),5)</f>
        <v>#N/A</v>
      </c>
      <c r="H89" s="91" t="e">
        <f>INDEX('Liste du personnel'!$A:$Z,MATCH($D89,'Liste du personnel'!$X:$X,0),8)</f>
        <v>#N/A</v>
      </c>
      <c r="I89" s="20" t="e">
        <f>INDEX('Liste du personnel'!$A:$Z,MATCH($D89,'Liste du personnel'!$X:$X,0),6)</f>
        <v>#N/A</v>
      </c>
      <c r="J89" s="20" t="e">
        <f>INDEX('Liste du personnel'!$A:$Z,MATCH($D89,'Liste du personnel'!$X:$X,0),7)</f>
        <v>#N/A</v>
      </c>
    </row>
    <row r="90" spans="1:10" x14ac:dyDescent="0.25">
      <c r="A90" s="20">
        <f>'Elegio-Electors'!C90</f>
        <v>0</v>
      </c>
      <c r="B90" s="20">
        <f>'Elegio-Electors'!B90</f>
        <v>0</v>
      </c>
      <c r="C90" s="91">
        <f>IF(Procédure!$C$33=2,'Elegio-Electors'!D90,Procédure!$C$33)</f>
        <v>0</v>
      </c>
      <c r="D90" s="20">
        <f>'Elegio-Electors'!E90</f>
        <v>0</v>
      </c>
      <c r="E90" s="91" t="str">
        <f>IF(LEFT(RIGHT('Elegio-Electors'!L90,2),1)="C",'Elegio-Electors'!L90,IF(LEFT(RIGHT('Elegio-Electors'!M90,2),1)="C",'Elegio-Electors'!M90,""))</f>
        <v/>
      </c>
      <c r="F90" s="91" t="str">
        <f>IF(LEFT(RIGHT('Elegio-Electors'!L90,2),1)="O",'Elegio-Electors'!L90,IF(LEFT(RIGHT('Elegio-Electors'!M90,2),1)="O",'Elegio-Electors'!M90,""))</f>
        <v/>
      </c>
      <c r="G90" s="20" t="e">
        <f>INDEX('Liste du personnel'!$A:$Z,MATCH($D90,'Liste du personnel'!$X:$X,0),5)</f>
        <v>#N/A</v>
      </c>
      <c r="H90" s="91" t="e">
        <f>INDEX('Liste du personnel'!$A:$Z,MATCH($D90,'Liste du personnel'!$X:$X,0),8)</f>
        <v>#N/A</v>
      </c>
      <c r="I90" s="20" t="e">
        <f>INDEX('Liste du personnel'!$A:$Z,MATCH($D90,'Liste du personnel'!$X:$X,0),6)</f>
        <v>#N/A</v>
      </c>
      <c r="J90" s="20" t="e">
        <f>INDEX('Liste du personnel'!$A:$Z,MATCH($D90,'Liste du personnel'!$X:$X,0),7)</f>
        <v>#N/A</v>
      </c>
    </row>
    <row r="91" spans="1:10" x14ac:dyDescent="0.25">
      <c r="A91" s="20">
        <f>'Elegio-Electors'!C91</f>
        <v>0</v>
      </c>
      <c r="B91" s="20">
        <f>'Elegio-Electors'!B91</f>
        <v>0</v>
      </c>
      <c r="C91" s="91">
        <f>IF(Procédure!$C$33=2,'Elegio-Electors'!D91,Procédure!$C$33)</f>
        <v>0</v>
      </c>
      <c r="D91" s="20">
        <f>'Elegio-Electors'!E91</f>
        <v>0</v>
      </c>
      <c r="E91" s="91" t="str">
        <f>IF(LEFT(RIGHT('Elegio-Electors'!L91,2),1)="C",'Elegio-Electors'!L91,IF(LEFT(RIGHT('Elegio-Electors'!M91,2),1)="C",'Elegio-Electors'!M91,""))</f>
        <v/>
      </c>
      <c r="F91" s="91" t="str">
        <f>IF(LEFT(RIGHT('Elegio-Electors'!L91,2),1)="O",'Elegio-Electors'!L91,IF(LEFT(RIGHT('Elegio-Electors'!M91,2),1)="O",'Elegio-Electors'!M91,""))</f>
        <v/>
      </c>
      <c r="G91" s="20" t="e">
        <f>INDEX('Liste du personnel'!$A:$Z,MATCH($D91,'Liste du personnel'!$X:$X,0),5)</f>
        <v>#N/A</v>
      </c>
      <c r="H91" s="91" t="e">
        <f>INDEX('Liste du personnel'!$A:$Z,MATCH($D91,'Liste du personnel'!$X:$X,0),8)</f>
        <v>#N/A</v>
      </c>
      <c r="I91" s="20" t="e">
        <f>INDEX('Liste du personnel'!$A:$Z,MATCH($D91,'Liste du personnel'!$X:$X,0),6)</f>
        <v>#N/A</v>
      </c>
      <c r="J91" s="20" t="e">
        <f>INDEX('Liste du personnel'!$A:$Z,MATCH($D91,'Liste du personnel'!$X:$X,0),7)</f>
        <v>#N/A</v>
      </c>
    </row>
    <row r="92" spans="1:10" x14ac:dyDescent="0.25">
      <c r="A92" s="20">
        <f>'Elegio-Electors'!C92</f>
        <v>0</v>
      </c>
      <c r="B92" s="20">
        <f>'Elegio-Electors'!B92</f>
        <v>0</v>
      </c>
      <c r="C92" s="91">
        <f>IF(Procédure!$C$33=2,'Elegio-Electors'!D92,Procédure!$C$33)</f>
        <v>0</v>
      </c>
      <c r="D92" s="20">
        <f>'Elegio-Electors'!E92</f>
        <v>0</v>
      </c>
      <c r="E92" s="91" t="str">
        <f>IF(LEFT(RIGHT('Elegio-Electors'!L92,2),1)="C",'Elegio-Electors'!L92,IF(LEFT(RIGHT('Elegio-Electors'!M92,2),1)="C",'Elegio-Electors'!M92,""))</f>
        <v/>
      </c>
      <c r="F92" s="91" t="str">
        <f>IF(LEFT(RIGHT('Elegio-Electors'!L92,2),1)="O",'Elegio-Electors'!L92,IF(LEFT(RIGHT('Elegio-Electors'!M92,2),1)="O",'Elegio-Electors'!M92,""))</f>
        <v/>
      </c>
      <c r="G92" s="20" t="e">
        <f>INDEX('Liste du personnel'!$A:$Z,MATCH($D92,'Liste du personnel'!$X:$X,0),5)</f>
        <v>#N/A</v>
      </c>
      <c r="H92" s="91" t="e">
        <f>INDEX('Liste du personnel'!$A:$Z,MATCH($D92,'Liste du personnel'!$X:$X,0),8)</f>
        <v>#N/A</v>
      </c>
      <c r="I92" s="20" t="e">
        <f>INDEX('Liste du personnel'!$A:$Z,MATCH($D92,'Liste du personnel'!$X:$X,0),6)</f>
        <v>#N/A</v>
      </c>
      <c r="J92" s="20" t="e">
        <f>INDEX('Liste du personnel'!$A:$Z,MATCH($D92,'Liste du personnel'!$X:$X,0),7)</f>
        <v>#N/A</v>
      </c>
    </row>
    <row r="93" spans="1:10" x14ac:dyDescent="0.25">
      <c r="A93" s="20">
        <f>'Elegio-Electors'!C93</f>
        <v>0</v>
      </c>
      <c r="B93" s="20">
        <f>'Elegio-Electors'!B93</f>
        <v>0</v>
      </c>
      <c r="C93" s="91">
        <f>IF(Procédure!$C$33=2,'Elegio-Electors'!D93,Procédure!$C$33)</f>
        <v>0</v>
      </c>
      <c r="D93" s="20">
        <f>'Elegio-Electors'!E93</f>
        <v>0</v>
      </c>
      <c r="E93" s="91" t="str">
        <f>IF(LEFT(RIGHT('Elegio-Electors'!L93,2),1)="C",'Elegio-Electors'!L93,IF(LEFT(RIGHT('Elegio-Electors'!M93,2),1)="C",'Elegio-Electors'!M93,""))</f>
        <v/>
      </c>
      <c r="F93" s="91" t="str">
        <f>IF(LEFT(RIGHT('Elegio-Electors'!L93,2),1)="O",'Elegio-Electors'!L93,IF(LEFT(RIGHT('Elegio-Electors'!M93,2),1)="O",'Elegio-Electors'!M93,""))</f>
        <v/>
      </c>
      <c r="G93" s="20" t="e">
        <f>INDEX('Liste du personnel'!$A:$Z,MATCH($D93,'Liste du personnel'!$X:$X,0),5)</f>
        <v>#N/A</v>
      </c>
      <c r="H93" s="91" t="e">
        <f>INDEX('Liste du personnel'!$A:$Z,MATCH($D93,'Liste du personnel'!$X:$X,0),8)</f>
        <v>#N/A</v>
      </c>
      <c r="I93" s="20" t="e">
        <f>INDEX('Liste du personnel'!$A:$Z,MATCH($D93,'Liste du personnel'!$X:$X,0),6)</f>
        <v>#N/A</v>
      </c>
      <c r="J93" s="20" t="e">
        <f>INDEX('Liste du personnel'!$A:$Z,MATCH($D93,'Liste du personnel'!$X:$X,0),7)</f>
        <v>#N/A</v>
      </c>
    </row>
    <row r="94" spans="1:10" x14ac:dyDescent="0.25">
      <c r="A94" s="20">
        <f>'Elegio-Electors'!C94</f>
        <v>0</v>
      </c>
      <c r="B94" s="20">
        <f>'Elegio-Electors'!B94</f>
        <v>0</v>
      </c>
      <c r="C94" s="91">
        <f>IF(Procédure!$C$33=2,'Elegio-Electors'!D94,Procédure!$C$33)</f>
        <v>0</v>
      </c>
      <c r="D94" s="20">
        <f>'Elegio-Electors'!E94</f>
        <v>0</v>
      </c>
      <c r="E94" s="91" t="str">
        <f>IF(LEFT(RIGHT('Elegio-Electors'!L94,2),1)="C",'Elegio-Electors'!L94,IF(LEFT(RIGHT('Elegio-Electors'!M94,2),1)="C",'Elegio-Electors'!M94,""))</f>
        <v/>
      </c>
      <c r="F94" s="91" t="str">
        <f>IF(LEFT(RIGHT('Elegio-Electors'!L94,2),1)="O",'Elegio-Electors'!L94,IF(LEFT(RIGHT('Elegio-Electors'!M94,2),1)="O",'Elegio-Electors'!M94,""))</f>
        <v/>
      </c>
      <c r="G94" s="20" t="e">
        <f>INDEX('Liste du personnel'!$A:$Z,MATCH($D94,'Liste du personnel'!$X:$X,0),5)</f>
        <v>#N/A</v>
      </c>
      <c r="H94" s="91" t="e">
        <f>INDEX('Liste du personnel'!$A:$Z,MATCH($D94,'Liste du personnel'!$X:$X,0),8)</f>
        <v>#N/A</v>
      </c>
      <c r="I94" s="20" t="e">
        <f>INDEX('Liste du personnel'!$A:$Z,MATCH($D94,'Liste du personnel'!$X:$X,0),6)</f>
        <v>#N/A</v>
      </c>
      <c r="J94" s="20" t="e">
        <f>INDEX('Liste du personnel'!$A:$Z,MATCH($D94,'Liste du personnel'!$X:$X,0),7)</f>
        <v>#N/A</v>
      </c>
    </row>
    <row r="95" spans="1:10" x14ac:dyDescent="0.25">
      <c r="A95" s="20">
        <f>'Elegio-Electors'!C95</f>
        <v>0</v>
      </c>
      <c r="B95" s="20">
        <f>'Elegio-Electors'!B95</f>
        <v>0</v>
      </c>
      <c r="C95" s="91">
        <f>IF(Procédure!$C$33=2,'Elegio-Electors'!D95,Procédure!$C$33)</f>
        <v>0</v>
      </c>
      <c r="D95" s="20">
        <f>'Elegio-Electors'!E95</f>
        <v>0</v>
      </c>
      <c r="E95" s="91" t="str">
        <f>IF(LEFT(RIGHT('Elegio-Electors'!L95,2),1)="C",'Elegio-Electors'!L95,IF(LEFT(RIGHT('Elegio-Electors'!M95,2),1)="C",'Elegio-Electors'!M95,""))</f>
        <v/>
      </c>
      <c r="F95" s="91" t="str">
        <f>IF(LEFT(RIGHT('Elegio-Electors'!L95,2),1)="O",'Elegio-Electors'!L95,IF(LEFT(RIGHT('Elegio-Electors'!M95,2),1)="O",'Elegio-Electors'!M95,""))</f>
        <v/>
      </c>
      <c r="G95" s="20" t="e">
        <f>INDEX('Liste du personnel'!$A:$Z,MATCH($D95,'Liste du personnel'!$X:$X,0),5)</f>
        <v>#N/A</v>
      </c>
      <c r="H95" s="91" t="e">
        <f>INDEX('Liste du personnel'!$A:$Z,MATCH($D95,'Liste du personnel'!$X:$X,0),8)</f>
        <v>#N/A</v>
      </c>
      <c r="I95" s="20" t="e">
        <f>INDEX('Liste du personnel'!$A:$Z,MATCH($D95,'Liste du personnel'!$X:$X,0),6)</f>
        <v>#N/A</v>
      </c>
      <c r="J95" s="20" t="e">
        <f>INDEX('Liste du personnel'!$A:$Z,MATCH($D95,'Liste du personnel'!$X:$X,0),7)</f>
        <v>#N/A</v>
      </c>
    </row>
    <row r="96" spans="1:10" x14ac:dyDescent="0.25">
      <c r="A96" s="20">
        <f>'Elegio-Electors'!C96</f>
        <v>0</v>
      </c>
      <c r="B96" s="20">
        <f>'Elegio-Electors'!B96</f>
        <v>0</v>
      </c>
      <c r="C96" s="91">
        <f>IF(Procédure!$C$33=2,'Elegio-Electors'!D96,Procédure!$C$33)</f>
        <v>0</v>
      </c>
      <c r="D96" s="20">
        <f>'Elegio-Electors'!E96</f>
        <v>0</v>
      </c>
      <c r="E96" s="91" t="str">
        <f>IF(LEFT(RIGHT('Elegio-Electors'!L96,2),1)="C",'Elegio-Electors'!L96,IF(LEFT(RIGHT('Elegio-Electors'!M96,2),1)="C",'Elegio-Electors'!M96,""))</f>
        <v/>
      </c>
      <c r="F96" s="91" t="str">
        <f>IF(LEFT(RIGHT('Elegio-Electors'!L96,2),1)="O",'Elegio-Electors'!L96,IF(LEFT(RIGHT('Elegio-Electors'!M96,2),1)="O",'Elegio-Electors'!M96,""))</f>
        <v/>
      </c>
      <c r="G96" s="20" t="e">
        <f>INDEX('Liste du personnel'!$A:$Z,MATCH($D96,'Liste du personnel'!$X:$X,0),5)</f>
        <v>#N/A</v>
      </c>
      <c r="H96" s="91" t="e">
        <f>INDEX('Liste du personnel'!$A:$Z,MATCH($D96,'Liste du personnel'!$X:$X,0),8)</f>
        <v>#N/A</v>
      </c>
      <c r="I96" s="20" t="e">
        <f>INDEX('Liste du personnel'!$A:$Z,MATCH($D96,'Liste du personnel'!$X:$X,0),6)</f>
        <v>#N/A</v>
      </c>
      <c r="J96" s="20" t="e">
        <f>INDEX('Liste du personnel'!$A:$Z,MATCH($D96,'Liste du personnel'!$X:$X,0),7)</f>
        <v>#N/A</v>
      </c>
    </row>
    <row r="97" spans="1:10" x14ac:dyDescent="0.25">
      <c r="A97" s="20">
        <f>'Elegio-Electors'!C97</f>
        <v>0</v>
      </c>
      <c r="B97" s="20">
        <f>'Elegio-Electors'!B97</f>
        <v>0</v>
      </c>
      <c r="C97" s="91">
        <f>IF(Procédure!$C$33=2,'Elegio-Electors'!D97,Procédure!$C$33)</f>
        <v>0</v>
      </c>
      <c r="D97" s="20">
        <f>'Elegio-Electors'!E97</f>
        <v>0</v>
      </c>
      <c r="E97" s="91" t="str">
        <f>IF(LEFT(RIGHT('Elegio-Electors'!L97,2),1)="C",'Elegio-Electors'!L97,IF(LEFT(RIGHT('Elegio-Electors'!M97,2),1)="C",'Elegio-Electors'!M97,""))</f>
        <v/>
      </c>
      <c r="F97" s="91" t="str">
        <f>IF(LEFT(RIGHT('Elegio-Electors'!L97,2),1)="O",'Elegio-Electors'!L97,IF(LEFT(RIGHT('Elegio-Electors'!M97,2),1)="O",'Elegio-Electors'!M97,""))</f>
        <v/>
      </c>
      <c r="G97" s="20" t="e">
        <f>INDEX('Liste du personnel'!$A:$Z,MATCH($D97,'Liste du personnel'!$X:$X,0),5)</f>
        <v>#N/A</v>
      </c>
      <c r="H97" s="91" t="e">
        <f>INDEX('Liste du personnel'!$A:$Z,MATCH($D97,'Liste du personnel'!$X:$X,0),8)</f>
        <v>#N/A</v>
      </c>
      <c r="I97" s="20" t="e">
        <f>INDEX('Liste du personnel'!$A:$Z,MATCH($D97,'Liste du personnel'!$X:$X,0),6)</f>
        <v>#N/A</v>
      </c>
      <c r="J97" s="20" t="e">
        <f>INDEX('Liste du personnel'!$A:$Z,MATCH($D97,'Liste du personnel'!$X:$X,0),7)</f>
        <v>#N/A</v>
      </c>
    </row>
    <row r="98" spans="1:10" x14ac:dyDescent="0.25">
      <c r="A98" s="20">
        <f>'Elegio-Electors'!C98</f>
        <v>0</v>
      </c>
      <c r="B98" s="20">
        <f>'Elegio-Electors'!B98</f>
        <v>0</v>
      </c>
      <c r="C98" s="91">
        <f>IF(Procédure!$C$33=2,'Elegio-Electors'!D98,Procédure!$C$33)</f>
        <v>0</v>
      </c>
      <c r="D98" s="20">
        <f>'Elegio-Electors'!E98</f>
        <v>0</v>
      </c>
      <c r="E98" s="91" t="str">
        <f>IF(LEFT(RIGHT('Elegio-Electors'!L98,2),1)="C",'Elegio-Electors'!L98,IF(LEFT(RIGHT('Elegio-Electors'!M98,2),1)="C",'Elegio-Electors'!M98,""))</f>
        <v/>
      </c>
      <c r="F98" s="91" t="str">
        <f>IF(LEFT(RIGHT('Elegio-Electors'!L98,2),1)="O",'Elegio-Electors'!L98,IF(LEFT(RIGHT('Elegio-Electors'!M98,2),1)="O",'Elegio-Electors'!M98,""))</f>
        <v/>
      </c>
      <c r="G98" s="20" t="e">
        <f>INDEX('Liste du personnel'!$A:$Z,MATCH($D98,'Liste du personnel'!$X:$X,0),5)</f>
        <v>#N/A</v>
      </c>
      <c r="H98" s="91" t="e">
        <f>INDEX('Liste du personnel'!$A:$Z,MATCH($D98,'Liste du personnel'!$X:$X,0),8)</f>
        <v>#N/A</v>
      </c>
      <c r="I98" s="20" t="e">
        <f>INDEX('Liste du personnel'!$A:$Z,MATCH($D98,'Liste du personnel'!$X:$X,0),6)</f>
        <v>#N/A</v>
      </c>
      <c r="J98" s="20" t="e">
        <f>INDEX('Liste du personnel'!$A:$Z,MATCH($D98,'Liste du personnel'!$X:$X,0),7)</f>
        <v>#N/A</v>
      </c>
    </row>
    <row r="99" spans="1:10" x14ac:dyDescent="0.25">
      <c r="A99" s="20">
        <f>'Elegio-Electors'!C99</f>
        <v>0</v>
      </c>
      <c r="B99" s="20">
        <f>'Elegio-Electors'!B99</f>
        <v>0</v>
      </c>
      <c r="C99" s="91">
        <f>IF(Procédure!$C$33=2,'Elegio-Electors'!D99,Procédure!$C$33)</f>
        <v>0</v>
      </c>
      <c r="D99" s="20">
        <f>'Elegio-Electors'!E99</f>
        <v>0</v>
      </c>
      <c r="E99" s="91" t="str">
        <f>IF(LEFT(RIGHT('Elegio-Electors'!L99,2),1)="C",'Elegio-Electors'!L99,IF(LEFT(RIGHT('Elegio-Electors'!M99,2),1)="C",'Elegio-Electors'!M99,""))</f>
        <v/>
      </c>
      <c r="F99" s="91" t="str">
        <f>IF(LEFT(RIGHT('Elegio-Electors'!L99,2),1)="O",'Elegio-Electors'!L99,IF(LEFT(RIGHT('Elegio-Electors'!M99,2),1)="O",'Elegio-Electors'!M99,""))</f>
        <v/>
      </c>
      <c r="G99" s="20" t="e">
        <f>INDEX('Liste du personnel'!$A:$Z,MATCH($D99,'Liste du personnel'!$X:$X,0),5)</f>
        <v>#N/A</v>
      </c>
      <c r="H99" s="91" t="e">
        <f>INDEX('Liste du personnel'!$A:$Z,MATCH($D99,'Liste du personnel'!$X:$X,0),8)</f>
        <v>#N/A</v>
      </c>
      <c r="I99" s="20" t="e">
        <f>INDEX('Liste du personnel'!$A:$Z,MATCH($D99,'Liste du personnel'!$X:$X,0),6)</f>
        <v>#N/A</v>
      </c>
      <c r="J99" s="20" t="e">
        <f>INDEX('Liste du personnel'!$A:$Z,MATCH($D99,'Liste du personnel'!$X:$X,0),7)</f>
        <v>#N/A</v>
      </c>
    </row>
    <row r="100" spans="1:10" x14ac:dyDescent="0.25">
      <c r="A100" s="20">
        <f>'Elegio-Electors'!C100</f>
        <v>0</v>
      </c>
      <c r="B100" s="20">
        <f>'Elegio-Electors'!B100</f>
        <v>0</v>
      </c>
      <c r="C100" s="91">
        <f>IF(Procédure!$C$33=2,'Elegio-Electors'!D100,Procédure!$C$33)</f>
        <v>0</v>
      </c>
      <c r="D100" s="20">
        <f>'Elegio-Electors'!E100</f>
        <v>0</v>
      </c>
      <c r="E100" s="91" t="str">
        <f>IF(LEFT(RIGHT('Elegio-Electors'!L100,2),1)="C",'Elegio-Electors'!L100,IF(LEFT(RIGHT('Elegio-Electors'!M100,2),1)="C",'Elegio-Electors'!M100,""))</f>
        <v/>
      </c>
      <c r="F100" s="91" t="str">
        <f>IF(LEFT(RIGHT('Elegio-Electors'!L100,2),1)="O",'Elegio-Electors'!L100,IF(LEFT(RIGHT('Elegio-Electors'!M100,2),1)="O",'Elegio-Electors'!M100,""))</f>
        <v/>
      </c>
      <c r="G100" s="20" t="e">
        <f>INDEX('Liste du personnel'!$A:$Z,MATCH($D100,'Liste du personnel'!$X:$X,0),5)</f>
        <v>#N/A</v>
      </c>
      <c r="H100" s="91" t="e">
        <f>INDEX('Liste du personnel'!$A:$Z,MATCH($D100,'Liste du personnel'!$X:$X,0),8)</f>
        <v>#N/A</v>
      </c>
      <c r="I100" s="20" t="e">
        <f>INDEX('Liste du personnel'!$A:$Z,MATCH($D100,'Liste du personnel'!$X:$X,0),6)</f>
        <v>#N/A</v>
      </c>
      <c r="J100" s="20" t="e">
        <f>INDEX('Liste du personnel'!$A:$Z,MATCH($D100,'Liste du personnel'!$X:$X,0),7)</f>
        <v>#N/A</v>
      </c>
    </row>
    <row r="101" spans="1:10" x14ac:dyDescent="0.25">
      <c r="A101" s="20">
        <f>'Elegio-Electors'!C101</f>
        <v>0</v>
      </c>
      <c r="B101" s="20">
        <f>'Elegio-Electors'!B101</f>
        <v>0</v>
      </c>
      <c r="C101" s="91">
        <f>IF(Procédure!$C$33=2,'Elegio-Electors'!D101,Procédure!$C$33)</f>
        <v>0</v>
      </c>
      <c r="D101" s="20">
        <f>'Elegio-Electors'!E101</f>
        <v>0</v>
      </c>
      <c r="E101" s="91" t="str">
        <f>IF(LEFT(RIGHT('Elegio-Electors'!L101,2),1)="C",'Elegio-Electors'!L101,IF(LEFT(RIGHT('Elegio-Electors'!M101,2),1)="C",'Elegio-Electors'!M101,""))</f>
        <v/>
      </c>
      <c r="F101" s="91" t="str">
        <f>IF(LEFT(RIGHT('Elegio-Electors'!L101,2),1)="O",'Elegio-Electors'!L101,IF(LEFT(RIGHT('Elegio-Electors'!M101,2),1)="O",'Elegio-Electors'!M101,""))</f>
        <v/>
      </c>
      <c r="G101" s="20" t="e">
        <f>INDEX('Liste du personnel'!$A:$Z,MATCH($D101,'Liste du personnel'!$X:$X,0),5)</f>
        <v>#N/A</v>
      </c>
      <c r="H101" s="91" t="e">
        <f>INDEX('Liste du personnel'!$A:$Z,MATCH($D101,'Liste du personnel'!$X:$X,0),8)</f>
        <v>#N/A</v>
      </c>
      <c r="I101" s="20" t="e">
        <f>INDEX('Liste du personnel'!$A:$Z,MATCH($D101,'Liste du personnel'!$X:$X,0),6)</f>
        <v>#N/A</v>
      </c>
      <c r="J101" s="20" t="e">
        <f>INDEX('Liste du personnel'!$A:$Z,MATCH($D101,'Liste du personnel'!$X:$X,0),7)</f>
        <v>#N/A</v>
      </c>
    </row>
    <row r="102" spans="1:10" x14ac:dyDescent="0.25">
      <c r="A102" s="20">
        <f>'Elegio-Electors'!C102</f>
        <v>0</v>
      </c>
      <c r="B102" s="20">
        <f>'Elegio-Electors'!B102</f>
        <v>0</v>
      </c>
      <c r="C102" s="91">
        <f>IF(Procédure!$C$33=2,'Elegio-Electors'!D102,Procédure!$C$33)</f>
        <v>0</v>
      </c>
      <c r="D102" s="20">
        <f>'Elegio-Electors'!E102</f>
        <v>0</v>
      </c>
      <c r="E102" s="91" t="str">
        <f>IF(LEFT(RIGHT('Elegio-Electors'!L102,2),1)="C",'Elegio-Electors'!L102,IF(LEFT(RIGHT('Elegio-Electors'!M102,2),1)="C",'Elegio-Electors'!M102,""))</f>
        <v/>
      </c>
      <c r="F102" s="91" t="str">
        <f>IF(LEFT(RIGHT('Elegio-Electors'!L102,2),1)="O",'Elegio-Electors'!L102,IF(LEFT(RIGHT('Elegio-Electors'!M102,2),1)="O",'Elegio-Electors'!M102,""))</f>
        <v/>
      </c>
      <c r="G102" s="20" t="e">
        <f>INDEX('Liste du personnel'!$A:$Z,MATCH($D102,'Liste du personnel'!$X:$X,0),5)</f>
        <v>#N/A</v>
      </c>
      <c r="H102" s="91" t="e">
        <f>INDEX('Liste du personnel'!$A:$Z,MATCH($D102,'Liste du personnel'!$X:$X,0),8)</f>
        <v>#N/A</v>
      </c>
      <c r="I102" s="20" t="e">
        <f>INDEX('Liste du personnel'!$A:$Z,MATCH($D102,'Liste du personnel'!$X:$X,0),6)</f>
        <v>#N/A</v>
      </c>
      <c r="J102" s="20" t="e">
        <f>INDEX('Liste du personnel'!$A:$Z,MATCH($D102,'Liste du personnel'!$X:$X,0),7)</f>
        <v>#N/A</v>
      </c>
    </row>
    <row r="103" spans="1:10" x14ac:dyDescent="0.25">
      <c r="A103" s="20">
        <f>'Elegio-Electors'!C103</f>
        <v>0</v>
      </c>
      <c r="B103" s="20">
        <f>'Elegio-Electors'!B103</f>
        <v>0</v>
      </c>
      <c r="C103" s="91">
        <f>IF(Procédure!$C$33=2,'Elegio-Electors'!D103,Procédure!$C$33)</f>
        <v>0</v>
      </c>
      <c r="D103" s="20">
        <f>'Elegio-Electors'!E103</f>
        <v>0</v>
      </c>
      <c r="E103" s="91" t="str">
        <f>IF(LEFT(RIGHT('Elegio-Electors'!L103,2),1)="C",'Elegio-Electors'!L103,IF(LEFT(RIGHT('Elegio-Electors'!M103,2),1)="C",'Elegio-Electors'!M103,""))</f>
        <v/>
      </c>
      <c r="F103" s="91" t="str">
        <f>IF(LEFT(RIGHT('Elegio-Electors'!L103,2),1)="O",'Elegio-Electors'!L103,IF(LEFT(RIGHT('Elegio-Electors'!M103,2),1)="O",'Elegio-Electors'!M103,""))</f>
        <v/>
      </c>
      <c r="G103" s="20" t="e">
        <f>INDEX('Liste du personnel'!$A:$Z,MATCH($D103,'Liste du personnel'!$X:$X,0),5)</f>
        <v>#N/A</v>
      </c>
      <c r="H103" s="91" t="e">
        <f>INDEX('Liste du personnel'!$A:$Z,MATCH($D103,'Liste du personnel'!$X:$X,0),8)</f>
        <v>#N/A</v>
      </c>
      <c r="I103" s="20" t="e">
        <f>INDEX('Liste du personnel'!$A:$Z,MATCH($D103,'Liste du personnel'!$X:$X,0),6)</f>
        <v>#N/A</v>
      </c>
      <c r="J103" s="20" t="e">
        <f>INDEX('Liste du personnel'!$A:$Z,MATCH($D103,'Liste du personnel'!$X:$X,0),7)</f>
        <v>#N/A</v>
      </c>
    </row>
    <row r="104" spans="1:10" x14ac:dyDescent="0.25">
      <c r="A104" s="20">
        <f>'Elegio-Electors'!C104</f>
        <v>0</v>
      </c>
      <c r="B104" s="20">
        <f>'Elegio-Electors'!B104</f>
        <v>0</v>
      </c>
      <c r="C104" s="91">
        <f>IF(Procédure!$C$33=2,'Elegio-Electors'!D104,Procédure!$C$33)</f>
        <v>0</v>
      </c>
      <c r="D104" s="20">
        <f>'Elegio-Electors'!E104</f>
        <v>0</v>
      </c>
      <c r="E104" s="91" t="str">
        <f>IF(LEFT(RIGHT('Elegio-Electors'!L104,2),1)="C",'Elegio-Electors'!L104,IF(LEFT(RIGHT('Elegio-Electors'!M104,2),1)="C",'Elegio-Electors'!M104,""))</f>
        <v/>
      </c>
      <c r="F104" s="91" t="str">
        <f>IF(LEFT(RIGHT('Elegio-Electors'!L104,2),1)="O",'Elegio-Electors'!L104,IF(LEFT(RIGHT('Elegio-Electors'!M104,2),1)="O",'Elegio-Electors'!M104,""))</f>
        <v/>
      </c>
      <c r="G104" s="20" t="e">
        <f>INDEX('Liste du personnel'!$A:$Z,MATCH($D104,'Liste du personnel'!$X:$X,0),5)</f>
        <v>#N/A</v>
      </c>
      <c r="H104" s="91" t="e">
        <f>INDEX('Liste du personnel'!$A:$Z,MATCH($D104,'Liste du personnel'!$X:$X,0),8)</f>
        <v>#N/A</v>
      </c>
      <c r="I104" s="20" t="e">
        <f>INDEX('Liste du personnel'!$A:$Z,MATCH($D104,'Liste du personnel'!$X:$X,0),6)</f>
        <v>#N/A</v>
      </c>
      <c r="J104" s="20" t="e">
        <f>INDEX('Liste du personnel'!$A:$Z,MATCH($D104,'Liste du personnel'!$X:$X,0),7)</f>
        <v>#N/A</v>
      </c>
    </row>
    <row r="105" spans="1:10" x14ac:dyDescent="0.25">
      <c r="A105" s="20">
        <f>'Elegio-Electors'!C105</f>
        <v>0</v>
      </c>
      <c r="B105" s="20">
        <f>'Elegio-Electors'!B105</f>
        <v>0</v>
      </c>
      <c r="C105" s="91">
        <f>IF(Procédure!$C$33=2,'Elegio-Electors'!D105,Procédure!$C$33)</f>
        <v>0</v>
      </c>
      <c r="D105" s="20">
        <f>'Elegio-Electors'!E105</f>
        <v>0</v>
      </c>
      <c r="E105" s="91" t="str">
        <f>IF(LEFT(RIGHT('Elegio-Electors'!L105,2),1)="C",'Elegio-Electors'!L105,IF(LEFT(RIGHT('Elegio-Electors'!M105,2),1)="C",'Elegio-Electors'!M105,""))</f>
        <v/>
      </c>
      <c r="F105" s="91" t="str">
        <f>IF(LEFT(RIGHT('Elegio-Electors'!L105,2),1)="O",'Elegio-Electors'!L105,IF(LEFT(RIGHT('Elegio-Electors'!M105,2),1)="O",'Elegio-Electors'!M105,""))</f>
        <v/>
      </c>
      <c r="G105" s="20" t="e">
        <f>INDEX('Liste du personnel'!$A:$Z,MATCH($D105,'Liste du personnel'!$X:$X,0),5)</f>
        <v>#N/A</v>
      </c>
      <c r="H105" s="91" t="e">
        <f>INDEX('Liste du personnel'!$A:$Z,MATCH($D105,'Liste du personnel'!$X:$X,0),8)</f>
        <v>#N/A</v>
      </c>
      <c r="I105" s="20" t="e">
        <f>INDEX('Liste du personnel'!$A:$Z,MATCH($D105,'Liste du personnel'!$X:$X,0),6)</f>
        <v>#N/A</v>
      </c>
      <c r="J105" s="20" t="e">
        <f>INDEX('Liste du personnel'!$A:$Z,MATCH($D105,'Liste du personnel'!$X:$X,0),7)</f>
        <v>#N/A</v>
      </c>
    </row>
    <row r="106" spans="1:10" x14ac:dyDescent="0.25">
      <c r="A106" s="20">
        <f>'Elegio-Electors'!C106</f>
        <v>0</v>
      </c>
      <c r="B106" s="20">
        <f>'Elegio-Electors'!B106</f>
        <v>0</v>
      </c>
      <c r="C106" s="91">
        <f>IF(Procédure!$C$33=2,'Elegio-Electors'!D106,Procédure!$C$33)</f>
        <v>0</v>
      </c>
      <c r="D106" s="20">
        <f>'Elegio-Electors'!E106</f>
        <v>0</v>
      </c>
      <c r="E106" s="91" t="str">
        <f>IF(LEFT(RIGHT('Elegio-Electors'!L106,2),1)="C",'Elegio-Electors'!L106,IF(LEFT(RIGHT('Elegio-Electors'!M106,2),1)="C",'Elegio-Electors'!M106,""))</f>
        <v/>
      </c>
      <c r="F106" s="91" t="str">
        <f>IF(LEFT(RIGHT('Elegio-Electors'!L106,2),1)="O",'Elegio-Electors'!L106,IF(LEFT(RIGHT('Elegio-Electors'!M106,2),1)="O",'Elegio-Electors'!M106,""))</f>
        <v/>
      </c>
      <c r="G106" s="20" t="e">
        <f>INDEX('Liste du personnel'!$A:$Z,MATCH($D106,'Liste du personnel'!$X:$X,0),5)</f>
        <v>#N/A</v>
      </c>
      <c r="H106" s="91" t="e">
        <f>INDEX('Liste du personnel'!$A:$Z,MATCH($D106,'Liste du personnel'!$X:$X,0),8)</f>
        <v>#N/A</v>
      </c>
      <c r="I106" s="20" t="e">
        <f>INDEX('Liste du personnel'!$A:$Z,MATCH($D106,'Liste du personnel'!$X:$X,0),6)</f>
        <v>#N/A</v>
      </c>
      <c r="J106" s="20" t="e">
        <f>INDEX('Liste du personnel'!$A:$Z,MATCH($D106,'Liste du personnel'!$X:$X,0),7)</f>
        <v>#N/A</v>
      </c>
    </row>
    <row r="107" spans="1:10" x14ac:dyDescent="0.25">
      <c r="A107" s="20">
        <f>'Elegio-Electors'!C107</f>
        <v>0</v>
      </c>
      <c r="B107" s="20">
        <f>'Elegio-Electors'!B107</f>
        <v>0</v>
      </c>
      <c r="C107" s="91">
        <f>IF(Procédure!$C$33=2,'Elegio-Electors'!D107,Procédure!$C$33)</f>
        <v>0</v>
      </c>
      <c r="D107" s="20">
        <f>'Elegio-Electors'!E107</f>
        <v>0</v>
      </c>
      <c r="E107" s="91" t="str">
        <f>IF(LEFT(RIGHT('Elegio-Electors'!L107,2),1)="C",'Elegio-Electors'!L107,IF(LEFT(RIGHT('Elegio-Electors'!M107,2),1)="C",'Elegio-Electors'!M107,""))</f>
        <v/>
      </c>
      <c r="F107" s="91" t="str">
        <f>IF(LEFT(RIGHT('Elegio-Electors'!L107,2),1)="O",'Elegio-Electors'!L107,IF(LEFT(RIGHT('Elegio-Electors'!M107,2),1)="O",'Elegio-Electors'!M107,""))</f>
        <v/>
      </c>
      <c r="G107" s="20" t="e">
        <f>INDEX('Liste du personnel'!$A:$Z,MATCH($D107,'Liste du personnel'!$X:$X,0),5)</f>
        <v>#N/A</v>
      </c>
      <c r="H107" s="91" t="e">
        <f>INDEX('Liste du personnel'!$A:$Z,MATCH($D107,'Liste du personnel'!$X:$X,0),8)</f>
        <v>#N/A</v>
      </c>
      <c r="I107" s="20" t="e">
        <f>INDEX('Liste du personnel'!$A:$Z,MATCH($D107,'Liste du personnel'!$X:$X,0),6)</f>
        <v>#N/A</v>
      </c>
      <c r="J107" s="20" t="e">
        <f>INDEX('Liste du personnel'!$A:$Z,MATCH($D107,'Liste du personnel'!$X:$X,0),7)</f>
        <v>#N/A</v>
      </c>
    </row>
    <row r="108" spans="1:10" x14ac:dyDescent="0.25">
      <c r="A108" s="20">
        <f>'Elegio-Electors'!C108</f>
        <v>0</v>
      </c>
      <c r="B108" s="20">
        <f>'Elegio-Electors'!B108</f>
        <v>0</v>
      </c>
      <c r="C108" s="91">
        <f>IF(Procédure!$C$33=2,'Elegio-Electors'!D108,Procédure!$C$33)</f>
        <v>0</v>
      </c>
      <c r="D108" s="20">
        <f>'Elegio-Electors'!E108</f>
        <v>0</v>
      </c>
      <c r="E108" s="91" t="str">
        <f>IF(LEFT(RIGHT('Elegio-Electors'!L108,2),1)="C",'Elegio-Electors'!L108,IF(LEFT(RIGHT('Elegio-Electors'!M108,2),1)="C",'Elegio-Electors'!M108,""))</f>
        <v/>
      </c>
      <c r="F108" s="91" t="str">
        <f>IF(LEFT(RIGHT('Elegio-Electors'!L108,2),1)="O",'Elegio-Electors'!L108,IF(LEFT(RIGHT('Elegio-Electors'!M108,2),1)="O",'Elegio-Electors'!M108,""))</f>
        <v/>
      </c>
      <c r="G108" s="20" t="e">
        <f>INDEX('Liste du personnel'!$A:$Z,MATCH($D108,'Liste du personnel'!$X:$X,0),5)</f>
        <v>#N/A</v>
      </c>
      <c r="H108" s="91" t="e">
        <f>INDEX('Liste du personnel'!$A:$Z,MATCH($D108,'Liste du personnel'!$X:$X,0),8)</f>
        <v>#N/A</v>
      </c>
      <c r="I108" s="20" t="e">
        <f>INDEX('Liste du personnel'!$A:$Z,MATCH($D108,'Liste du personnel'!$X:$X,0),6)</f>
        <v>#N/A</v>
      </c>
      <c r="J108" s="20" t="e">
        <f>INDEX('Liste du personnel'!$A:$Z,MATCH($D108,'Liste du personnel'!$X:$X,0),7)</f>
        <v>#N/A</v>
      </c>
    </row>
    <row r="109" spans="1:10" x14ac:dyDescent="0.25">
      <c r="A109" s="20">
        <f>'Elegio-Electors'!C109</f>
        <v>0</v>
      </c>
      <c r="B109" s="20">
        <f>'Elegio-Electors'!B109</f>
        <v>0</v>
      </c>
      <c r="C109" s="91">
        <f>IF(Procédure!$C$33=2,'Elegio-Electors'!D109,Procédure!$C$33)</f>
        <v>0</v>
      </c>
      <c r="D109" s="20">
        <f>'Elegio-Electors'!E109</f>
        <v>0</v>
      </c>
      <c r="E109" s="91" t="str">
        <f>IF(LEFT(RIGHT('Elegio-Electors'!L109,2),1)="C",'Elegio-Electors'!L109,IF(LEFT(RIGHT('Elegio-Electors'!M109,2),1)="C",'Elegio-Electors'!M109,""))</f>
        <v/>
      </c>
      <c r="F109" s="91" t="str">
        <f>IF(LEFT(RIGHT('Elegio-Electors'!L109,2),1)="O",'Elegio-Electors'!L109,IF(LEFT(RIGHT('Elegio-Electors'!M109,2),1)="O",'Elegio-Electors'!M109,""))</f>
        <v/>
      </c>
      <c r="G109" s="20" t="e">
        <f>INDEX('Liste du personnel'!$A:$Z,MATCH($D109,'Liste du personnel'!$X:$X,0),5)</f>
        <v>#N/A</v>
      </c>
      <c r="H109" s="91" t="e">
        <f>INDEX('Liste du personnel'!$A:$Z,MATCH($D109,'Liste du personnel'!$X:$X,0),8)</f>
        <v>#N/A</v>
      </c>
      <c r="I109" s="20" t="e">
        <f>INDEX('Liste du personnel'!$A:$Z,MATCH($D109,'Liste du personnel'!$X:$X,0),6)</f>
        <v>#N/A</v>
      </c>
      <c r="J109" s="20" t="e">
        <f>INDEX('Liste du personnel'!$A:$Z,MATCH($D109,'Liste du personnel'!$X:$X,0),7)</f>
        <v>#N/A</v>
      </c>
    </row>
    <row r="110" spans="1:10" x14ac:dyDescent="0.25">
      <c r="A110" s="20">
        <f>'Elegio-Electors'!C110</f>
        <v>0</v>
      </c>
      <c r="B110" s="20">
        <f>'Elegio-Electors'!B110</f>
        <v>0</v>
      </c>
      <c r="C110" s="91">
        <f>IF(Procédure!$C$33=2,'Elegio-Electors'!D110,Procédure!$C$33)</f>
        <v>0</v>
      </c>
      <c r="D110" s="20">
        <f>'Elegio-Electors'!E110</f>
        <v>0</v>
      </c>
      <c r="E110" s="91" t="str">
        <f>IF(LEFT(RIGHT('Elegio-Electors'!L110,2),1)="C",'Elegio-Electors'!L110,IF(LEFT(RIGHT('Elegio-Electors'!M110,2),1)="C",'Elegio-Electors'!M110,""))</f>
        <v/>
      </c>
      <c r="F110" s="91" t="str">
        <f>IF(LEFT(RIGHT('Elegio-Electors'!L110,2),1)="O",'Elegio-Electors'!L110,IF(LEFT(RIGHT('Elegio-Electors'!M110,2),1)="O",'Elegio-Electors'!M110,""))</f>
        <v/>
      </c>
      <c r="G110" s="20" t="e">
        <f>INDEX('Liste du personnel'!$A:$Z,MATCH($D110,'Liste du personnel'!$X:$X,0),5)</f>
        <v>#N/A</v>
      </c>
      <c r="H110" s="91" t="e">
        <f>INDEX('Liste du personnel'!$A:$Z,MATCH($D110,'Liste du personnel'!$X:$X,0),8)</f>
        <v>#N/A</v>
      </c>
      <c r="I110" s="20" t="e">
        <f>INDEX('Liste du personnel'!$A:$Z,MATCH($D110,'Liste du personnel'!$X:$X,0),6)</f>
        <v>#N/A</v>
      </c>
      <c r="J110" s="20" t="e">
        <f>INDEX('Liste du personnel'!$A:$Z,MATCH($D110,'Liste du personnel'!$X:$X,0),7)</f>
        <v>#N/A</v>
      </c>
    </row>
    <row r="111" spans="1:10" x14ac:dyDescent="0.25">
      <c r="A111" s="20">
        <f>'Elegio-Electors'!C111</f>
        <v>0</v>
      </c>
      <c r="B111" s="20">
        <f>'Elegio-Electors'!B111</f>
        <v>0</v>
      </c>
      <c r="C111" s="91">
        <f>IF(Procédure!$C$33=2,'Elegio-Electors'!D111,Procédure!$C$33)</f>
        <v>0</v>
      </c>
      <c r="D111" s="20">
        <f>'Elegio-Electors'!E111</f>
        <v>0</v>
      </c>
      <c r="E111" s="91" t="str">
        <f>IF(LEFT(RIGHT('Elegio-Electors'!L111,2),1)="C",'Elegio-Electors'!L111,IF(LEFT(RIGHT('Elegio-Electors'!M111,2),1)="C",'Elegio-Electors'!M111,""))</f>
        <v/>
      </c>
      <c r="F111" s="91" t="str">
        <f>IF(LEFT(RIGHT('Elegio-Electors'!L111,2),1)="O",'Elegio-Electors'!L111,IF(LEFT(RIGHT('Elegio-Electors'!M111,2),1)="O",'Elegio-Electors'!M111,""))</f>
        <v/>
      </c>
      <c r="G111" s="20" t="e">
        <f>INDEX('Liste du personnel'!$A:$Z,MATCH($D111,'Liste du personnel'!$X:$X,0),5)</f>
        <v>#N/A</v>
      </c>
      <c r="H111" s="91" t="e">
        <f>INDEX('Liste du personnel'!$A:$Z,MATCH($D111,'Liste du personnel'!$X:$X,0),8)</f>
        <v>#N/A</v>
      </c>
      <c r="I111" s="20" t="e">
        <f>INDEX('Liste du personnel'!$A:$Z,MATCH($D111,'Liste du personnel'!$X:$X,0),6)</f>
        <v>#N/A</v>
      </c>
      <c r="J111" s="20" t="e">
        <f>INDEX('Liste du personnel'!$A:$Z,MATCH($D111,'Liste du personnel'!$X:$X,0),7)</f>
        <v>#N/A</v>
      </c>
    </row>
    <row r="112" spans="1:10" x14ac:dyDescent="0.25">
      <c r="A112" s="20">
        <f>'Elegio-Electors'!C112</f>
        <v>0</v>
      </c>
      <c r="B112" s="20">
        <f>'Elegio-Electors'!B112</f>
        <v>0</v>
      </c>
      <c r="C112" s="91">
        <f>IF(Procédure!$C$33=2,'Elegio-Electors'!D112,Procédure!$C$33)</f>
        <v>0</v>
      </c>
      <c r="D112" s="20">
        <f>'Elegio-Electors'!E112</f>
        <v>0</v>
      </c>
      <c r="E112" s="91" t="str">
        <f>IF(LEFT(RIGHT('Elegio-Electors'!L112,2),1)="C",'Elegio-Electors'!L112,IF(LEFT(RIGHT('Elegio-Electors'!M112,2),1)="C",'Elegio-Electors'!M112,""))</f>
        <v/>
      </c>
      <c r="F112" s="91" t="str">
        <f>IF(LEFT(RIGHT('Elegio-Electors'!L112,2),1)="O",'Elegio-Electors'!L112,IF(LEFT(RIGHT('Elegio-Electors'!M112,2),1)="O",'Elegio-Electors'!M112,""))</f>
        <v/>
      </c>
      <c r="G112" s="20" t="e">
        <f>INDEX('Liste du personnel'!$A:$Z,MATCH($D112,'Liste du personnel'!$X:$X,0),5)</f>
        <v>#N/A</v>
      </c>
      <c r="H112" s="91" t="e">
        <f>INDEX('Liste du personnel'!$A:$Z,MATCH($D112,'Liste du personnel'!$X:$X,0),8)</f>
        <v>#N/A</v>
      </c>
      <c r="I112" s="20" t="e">
        <f>INDEX('Liste du personnel'!$A:$Z,MATCH($D112,'Liste du personnel'!$X:$X,0),6)</f>
        <v>#N/A</v>
      </c>
      <c r="J112" s="20" t="e">
        <f>INDEX('Liste du personnel'!$A:$Z,MATCH($D112,'Liste du personnel'!$X:$X,0),7)</f>
        <v>#N/A</v>
      </c>
    </row>
    <row r="113" spans="1:10" x14ac:dyDescent="0.25">
      <c r="A113" s="20">
        <f>'Elegio-Electors'!C113</f>
        <v>0</v>
      </c>
      <c r="B113" s="20">
        <f>'Elegio-Electors'!B113</f>
        <v>0</v>
      </c>
      <c r="C113" s="91">
        <f>IF(Procédure!$C$33=2,'Elegio-Electors'!D113,Procédure!$C$33)</f>
        <v>0</v>
      </c>
      <c r="D113" s="20">
        <f>'Elegio-Electors'!E113</f>
        <v>0</v>
      </c>
      <c r="E113" s="91" t="str">
        <f>IF(LEFT(RIGHT('Elegio-Electors'!L113,2),1)="C",'Elegio-Electors'!L113,IF(LEFT(RIGHT('Elegio-Electors'!M113,2),1)="C",'Elegio-Electors'!M113,""))</f>
        <v/>
      </c>
      <c r="F113" s="91" t="str">
        <f>IF(LEFT(RIGHT('Elegio-Electors'!L113,2),1)="O",'Elegio-Electors'!L113,IF(LEFT(RIGHT('Elegio-Electors'!M113,2),1)="O",'Elegio-Electors'!M113,""))</f>
        <v/>
      </c>
      <c r="G113" s="20" t="e">
        <f>INDEX('Liste du personnel'!$A:$Z,MATCH($D113,'Liste du personnel'!$X:$X,0),5)</f>
        <v>#N/A</v>
      </c>
      <c r="H113" s="91" t="e">
        <f>INDEX('Liste du personnel'!$A:$Z,MATCH($D113,'Liste du personnel'!$X:$X,0),8)</f>
        <v>#N/A</v>
      </c>
      <c r="I113" s="20" t="e">
        <f>INDEX('Liste du personnel'!$A:$Z,MATCH($D113,'Liste du personnel'!$X:$X,0),6)</f>
        <v>#N/A</v>
      </c>
      <c r="J113" s="20" t="e">
        <f>INDEX('Liste du personnel'!$A:$Z,MATCH($D113,'Liste du personnel'!$X:$X,0),7)</f>
        <v>#N/A</v>
      </c>
    </row>
    <row r="114" spans="1:10" x14ac:dyDescent="0.25">
      <c r="A114" s="20">
        <f>'Elegio-Electors'!C114</f>
        <v>0</v>
      </c>
      <c r="B114" s="20">
        <f>'Elegio-Electors'!B114</f>
        <v>0</v>
      </c>
      <c r="C114" s="91">
        <f>IF(Procédure!$C$33=2,'Elegio-Electors'!D114,Procédure!$C$33)</f>
        <v>0</v>
      </c>
      <c r="D114" s="20">
        <f>'Elegio-Electors'!E114</f>
        <v>0</v>
      </c>
      <c r="E114" s="91" t="str">
        <f>IF(LEFT(RIGHT('Elegio-Electors'!L114,2),1)="C",'Elegio-Electors'!L114,IF(LEFT(RIGHT('Elegio-Electors'!M114,2),1)="C",'Elegio-Electors'!M114,""))</f>
        <v/>
      </c>
      <c r="F114" s="91" t="str">
        <f>IF(LEFT(RIGHT('Elegio-Electors'!L114,2),1)="O",'Elegio-Electors'!L114,IF(LEFT(RIGHT('Elegio-Electors'!M114,2),1)="O",'Elegio-Electors'!M114,""))</f>
        <v/>
      </c>
      <c r="G114" s="20" t="e">
        <f>INDEX('Liste du personnel'!$A:$Z,MATCH($D114,'Liste du personnel'!$X:$X,0),5)</f>
        <v>#N/A</v>
      </c>
      <c r="H114" s="91" t="e">
        <f>INDEX('Liste du personnel'!$A:$Z,MATCH($D114,'Liste du personnel'!$X:$X,0),8)</f>
        <v>#N/A</v>
      </c>
      <c r="I114" s="20" t="e">
        <f>INDEX('Liste du personnel'!$A:$Z,MATCH($D114,'Liste du personnel'!$X:$X,0),6)</f>
        <v>#N/A</v>
      </c>
      <c r="J114" s="20" t="e">
        <f>INDEX('Liste du personnel'!$A:$Z,MATCH($D114,'Liste du personnel'!$X:$X,0),7)</f>
        <v>#N/A</v>
      </c>
    </row>
    <row r="115" spans="1:10" x14ac:dyDescent="0.25">
      <c r="A115" s="20">
        <f>'Elegio-Electors'!C115</f>
        <v>0</v>
      </c>
      <c r="B115" s="20">
        <f>'Elegio-Electors'!B115</f>
        <v>0</v>
      </c>
      <c r="C115" s="91">
        <f>IF(Procédure!$C$33=2,'Elegio-Electors'!D115,Procédure!$C$33)</f>
        <v>0</v>
      </c>
      <c r="D115" s="20">
        <f>'Elegio-Electors'!E115</f>
        <v>0</v>
      </c>
      <c r="E115" s="91" t="str">
        <f>IF(LEFT(RIGHT('Elegio-Electors'!L115,2),1)="C",'Elegio-Electors'!L115,IF(LEFT(RIGHT('Elegio-Electors'!M115,2),1)="C",'Elegio-Electors'!M115,""))</f>
        <v/>
      </c>
      <c r="F115" s="91" t="str">
        <f>IF(LEFT(RIGHT('Elegio-Electors'!L115,2),1)="O",'Elegio-Electors'!L115,IF(LEFT(RIGHT('Elegio-Electors'!M115,2),1)="O",'Elegio-Electors'!M115,""))</f>
        <v/>
      </c>
      <c r="G115" s="20" t="e">
        <f>INDEX('Liste du personnel'!$A:$Z,MATCH($D115,'Liste du personnel'!$X:$X,0),5)</f>
        <v>#N/A</v>
      </c>
      <c r="H115" s="91" t="e">
        <f>INDEX('Liste du personnel'!$A:$Z,MATCH($D115,'Liste du personnel'!$X:$X,0),8)</f>
        <v>#N/A</v>
      </c>
      <c r="I115" s="20" t="e">
        <f>INDEX('Liste du personnel'!$A:$Z,MATCH($D115,'Liste du personnel'!$X:$X,0),6)</f>
        <v>#N/A</v>
      </c>
      <c r="J115" s="20" t="e">
        <f>INDEX('Liste du personnel'!$A:$Z,MATCH($D115,'Liste du personnel'!$X:$X,0),7)</f>
        <v>#N/A</v>
      </c>
    </row>
    <row r="116" spans="1:10" x14ac:dyDescent="0.25">
      <c r="A116" s="20">
        <f>'Elegio-Electors'!C116</f>
        <v>0</v>
      </c>
      <c r="B116" s="20">
        <f>'Elegio-Electors'!B116</f>
        <v>0</v>
      </c>
      <c r="C116" s="91">
        <f>IF(Procédure!$C$33=2,'Elegio-Electors'!D116,Procédure!$C$33)</f>
        <v>0</v>
      </c>
      <c r="D116" s="20">
        <f>'Elegio-Electors'!E116</f>
        <v>0</v>
      </c>
      <c r="E116" s="91" t="str">
        <f>IF(LEFT(RIGHT('Elegio-Electors'!L116,2),1)="C",'Elegio-Electors'!L116,IF(LEFT(RIGHT('Elegio-Electors'!M116,2),1)="C",'Elegio-Electors'!M116,""))</f>
        <v/>
      </c>
      <c r="F116" s="91" t="str">
        <f>IF(LEFT(RIGHT('Elegio-Electors'!L116,2),1)="O",'Elegio-Electors'!L116,IF(LEFT(RIGHT('Elegio-Electors'!M116,2),1)="O",'Elegio-Electors'!M116,""))</f>
        <v/>
      </c>
      <c r="G116" s="20" t="e">
        <f>INDEX('Liste du personnel'!$A:$Z,MATCH($D116,'Liste du personnel'!$X:$X,0),5)</f>
        <v>#N/A</v>
      </c>
      <c r="H116" s="91" t="e">
        <f>INDEX('Liste du personnel'!$A:$Z,MATCH($D116,'Liste du personnel'!$X:$X,0),8)</f>
        <v>#N/A</v>
      </c>
      <c r="I116" s="20" t="e">
        <f>INDEX('Liste du personnel'!$A:$Z,MATCH($D116,'Liste du personnel'!$X:$X,0),6)</f>
        <v>#N/A</v>
      </c>
      <c r="J116" s="20" t="e">
        <f>INDEX('Liste du personnel'!$A:$Z,MATCH($D116,'Liste du personnel'!$X:$X,0),7)</f>
        <v>#N/A</v>
      </c>
    </row>
    <row r="117" spans="1:10" x14ac:dyDescent="0.25">
      <c r="A117" s="20">
        <f>'Elegio-Electors'!C117</f>
        <v>0</v>
      </c>
      <c r="B117" s="20">
        <f>'Elegio-Electors'!B117</f>
        <v>0</v>
      </c>
      <c r="C117" s="91">
        <f>IF(Procédure!$C$33=2,'Elegio-Electors'!D117,Procédure!$C$33)</f>
        <v>0</v>
      </c>
      <c r="D117" s="20">
        <f>'Elegio-Electors'!E117</f>
        <v>0</v>
      </c>
      <c r="E117" s="91" t="str">
        <f>IF(LEFT(RIGHT('Elegio-Electors'!L117,2),1)="C",'Elegio-Electors'!L117,IF(LEFT(RIGHT('Elegio-Electors'!M117,2),1)="C",'Elegio-Electors'!M117,""))</f>
        <v/>
      </c>
      <c r="F117" s="91" t="str">
        <f>IF(LEFT(RIGHT('Elegio-Electors'!L117,2),1)="O",'Elegio-Electors'!L117,IF(LEFT(RIGHT('Elegio-Electors'!M117,2),1)="O",'Elegio-Electors'!M117,""))</f>
        <v/>
      </c>
      <c r="G117" s="20" t="e">
        <f>INDEX('Liste du personnel'!$A:$Z,MATCH($D117,'Liste du personnel'!$X:$X,0),5)</f>
        <v>#N/A</v>
      </c>
      <c r="H117" s="91" t="e">
        <f>INDEX('Liste du personnel'!$A:$Z,MATCH($D117,'Liste du personnel'!$X:$X,0),8)</f>
        <v>#N/A</v>
      </c>
      <c r="I117" s="20" t="e">
        <f>INDEX('Liste du personnel'!$A:$Z,MATCH($D117,'Liste du personnel'!$X:$X,0),6)</f>
        <v>#N/A</v>
      </c>
      <c r="J117" s="20" t="e">
        <f>INDEX('Liste du personnel'!$A:$Z,MATCH($D117,'Liste du personnel'!$X:$X,0),7)</f>
        <v>#N/A</v>
      </c>
    </row>
    <row r="118" spans="1:10" x14ac:dyDescent="0.25">
      <c r="A118" s="20">
        <f>'Elegio-Electors'!C118</f>
        <v>0</v>
      </c>
      <c r="B118" s="20">
        <f>'Elegio-Electors'!B118</f>
        <v>0</v>
      </c>
      <c r="C118" s="91">
        <f>IF(Procédure!$C$33=2,'Elegio-Electors'!D118,Procédure!$C$33)</f>
        <v>0</v>
      </c>
      <c r="D118" s="20">
        <f>'Elegio-Electors'!E118</f>
        <v>0</v>
      </c>
      <c r="E118" s="91" t="str">
        <f>IF(LEFT(RIGHT('Elegio-Electors'!L118,2),1)="C",'Elegio-Electors'!L118,IF(LEFT(RIGHT('Elegio-Electors'!M118,2),1)="C",'Elegio-Electors'!M118,""))</f>
        <v/>
      </c>
      <c r="F118" s="91" t="str">
        <f>IF(LEFT(RIGHT('Elegio-Electors'!L118,2),1)="O",'Elegio-Electors'!L118,IF(LEFT(RIGHT('Elegio-Electors'!M118,2),1)="O",'Elegio-Electors'!M118,""))</f>
        <v/>
      </c>
      <c r="G118" s="20" t="e">
        <f>INDEX('Liste du personnel'!$A:$Z,MATCH($D118,'Liste du personnel'!$X:$X,0),5)</f>
        <v>#N/A</v>
      </c>
      <c r="H118" s="91" t="e">
        <f>INDEX('Liste du personnel'!$A:$Z,MATCH($D118,'Liste du personnel'!$X:$X,0),8)</f>
        <v>#N/A</v>
      </c>
      <c r="I118" s="20" t="e">
        <f>INDEX('Liste du personnel'!$A:$Z,MATCH($D118,'Liste du personnel'!$X:$X,0),6)</f>
        <v>#N/A</v>
      </c>
      <c r="J118" s="20" t="e">
        <f>INDEX('Liste du personnel'!$A:$Z,MATCH($D118,'Liste du personnel'!$X:$X,0),7)</f>
        <v>#N/A</v>
      </c>
    </row>
    <row r="119" spans="1:10" x14ac:dyDescent="0.25">
      <c r="A119" s="20">
        <f>'Elegio-Electors'!C119</f>
        <v>0</v>
      </c>
      <c r="B119" s="20">
        <f>'Elegio-Electors'!B119</f>
        <v>0</v>
      </c>
      <c r="C119" s="91">
        <f>IF(Procédure!$C$33=2,'Elegio-Electors'!D119,Procédure!$C$33)</f>
        <v>0</v>
      </c>
      <c r="D119" s="20">
        <f>'Elegio-Electors'!E119</f>
        <v>0</v>
      </c>
      <c r="E119" s="91" t="str">
        <f>IF(LEFT(RIGHT('Elegio-Electors'!L119,2),1)="C",'Elegio-Electors'!L119,IF(LEFT(RIGHT('Elegio-Electors'!M119,2),1)="C",'Elegio-Electors'!M119,""))</f>
        <v/>
      </c>
      <c r="F119" s="91" t="str">
        <f>IF(LEFT(RIGHT('Elegio-Electors'!L119,2),1)="O",'Elegio-Electors'!L119,IF(LEFT(RIGHT('Elegio-Electors'!M119,2),1)="O",'Elegio-Electors'!M119,""))</f>
        <v/>
      </c>
      <c r="G119" s="20" t="e">
        <f>INDEX('Liste du personnel'!$A:$Z,MATCH($D119,'Liste du personnel'!$X:$X,0),5)</f>
        <v>#N/A</v>
      </c>
      <c r="H119" s="91" t="e">
        <f>INDEX('Liste du personnel'!$A:$Z,MATCH($D119,'Liste du personnel'!$X:$X,0),8)</f>
        <v>#N/A</v>
      </c>
      <c r="I119" s="20" t="e">
        <f>INDEX('Liste du personnel'!$A:$Z,MATCH($D119,'Liste du personnel'!$X:$X,0),6)</f>
        <v>#N/A</v>
      </c>
      <c r="J119" s="20" t="e">
        <f>INDEX('Liste du personnel'!$A:$Z,MATCH($D119,'Liste du personnel'!$X:$X,0),7)</f>
        <v>#N/A</v>
      </c>
    </row>
    <row r="120" spans="1:10" x14ac:dyDescent="0.25">
      <c r="A120" s="20">
        <f>'Elegio-Electors'!C120</f>
        <v>0</v>
      </c>
      <c r="B120" s="20">
        <f>'Elegio-Electors'!B120</f>
        <v>0</v>
      </c>
      <c r="C120" s="91">
        <f>IF(Procédure!$C$33=2,'Elegio-Electors'!D120,Procédure!$C$33)</f>
        <v>0</v>
      </c>
      <c r="D120" s="20">
        <f>'Elegio-Electors'!E120</f>
        <v>0</v>
      </c>
      <c r="E120" s="91" t="str">
        <f>IF(LEFT(RIGHT('Elegio-Electors'!L120,2),1)="C",'Elegio-Electors'!L120,IF(LEFT(RIGHT('Elegio-Electors'!M120,2),1)="C",'Elegio-Electors'!M120,""))</f>
        <v/>
      </c>
      <c r="F120" s="91" t="str">
        <f>IF(LEFT(RIGHT('Elegio-Electors'!L120,2),1)="O",'Elegio-Electors'!L120,IF(LEFT(RIGHT('Elegio-Electors'!M120,2),1)="O",'Elegio-Electors'!M120,""))</f>
        <v/>
      </c>
      <c r="G120" s="20" t="e">
        <f>INDEX('Liste du personnel'!$A:$Z,MATCH($D120,'Liste du personnel'!$X:$X,0),5)</f>
        <v>#N/A</v>
      </c>
      <c r="H120" s="91" t="e">
        <f>INDEX('Liste du personnel'!$A:$Z,MATCH($D120,'Liste du personnel'!$X:$X,0),8)</f>
        <v>#N/A</v>
      </c>
      <c r="I120" s="20" t="e">
        <f>INDEX('Liste du personnel'!$A:$Z,MATCH($D120,'Liste du personnel'!$X:$X,0),6)</f>
        <v>#N/A</v>
      </c>
      <c r="J120" s="20" t="e">
        <f>INDEX('Liste du personnel'!$A:$Z,MATCH($D120,'Liste du personnel'!$X:$X,0),7)</f>
        <v>#N/A</v>
      </c>
    </row>
    <row r="121" spans="1:10" x14ac:dyDescent="0.25">
      <c r="A121" s="20">
        <f>'Elegio-Electors'!C121</f>
        <v>0</v>
      </c>
      <c r="B121" s="20">
        <f>'Elegio-Electors'!B121</f>
        <v>0</v>
      </c>
      <c r="C121" s="91">
        <f>IF(Procédure!$C$33=2,'Elegio-Electors'!D121,Procédure!$C$33)</f>
        <v>0</v>
      </c>
      <c r="D121" s="20">
        <f>'Elegio-Electors'!E121</f>
        <v>0</v>
      </c>
      <c r="E121" s="91" t="str">
        <f>IF(LEFT(RIGHT('Elegio-Electors'!L121,2),1)="C",'Elegio-Electors'!L121,IF(LEFT(RIGHT('Elegio-Electors'!M121,2),1)="C",'Elegio-Electors'!M121,""))</f>
        <v/>
      </c>
      <c r="F121" s="91" t="str">
        <f>IF(LEFT(RIGHT('Elegio-Electors'!L121,2),1)="O",'Elegio-Electors'!L121,IF(LEFT(RIGHT('Elegio-Electors'!M121,2),1)="O",'Elegio-Electors'!M121,""))</f>
        <v/>
      </c>
      <c r="G121" s="20" t="e">
        <f>INDEX('Liste du personnel'!$A:$Z,MATCH($D121,'Liste du personnel'!$X:$X,0),5)</f>
        <v>#N/A</v>
      </c>
      <c r="H121" s="91" t="e">
        <f>INDEX('Liste du personnel'!$A:$Z,MATCH($D121,'Liste du personnel'!$X:$X,0),8)</f>
        <v>#N/A</v>
      </c>
      <c r="I121" s="20" t="e">
        <f>INDEX('Liste du personnel'!$A:$Z,MATCH($D121,'Liste du personnel'!$X:$X,0),6)</f>
        <v>#N/A</v>
      </c>
      <c r="J121" s="20" t="e">
        <f>INDEX('Liste du personnel'!$A:$Z,MATCH($D121,'Liste du personnel'!$X:$X,0),7)</f>
        <v>#N/A</v>
      </c>
    </row>
    <row r="122" spans="1:10" x14ac:dyDescent="0.25">
      <c r="A122" s="20">
        <f>'Elegio-Electors'!C122</f>
        <v>0</v>
      </c>
      <c r="B122" s="20">
        <f>'Elegio-Electors'!B122</f>
        <v>0</v>
      </c>
      <c r="C122" s="91">
        <f>IF(Procédure!$C$33=2,'Elegio-Electors'!D122,Procédure!$C$33)</f>
        <v>0</v>
      </c>
      <c r="D122" s="20">
        <f>'Elegio-Electors'!E122</f>
        <v>0</v>
      </c>
      <c r="E122" s="91" t="str">
        <f>IF(LEFT(RIGHT('Elegio-Electors'!L122,2),1)="C",'Elegio-Electors'!L122,IF(LEFT(RIGHT('Elegio-Electors'!M122,2),1)="C",'Elegio-Electors'!M122,""))</f>
        <v/>
      </c>
      <c r="F122" s="91" t="str">
        <f>IF(LEFT(RIGHT('Elegio-Electors'!L122,2),1)="O",'Elegio-Electors'!L122,IF(LEFT(RIGHT('Elegio-Electors'!M122,2),1)="O",'Elegio-Electors'!M122,""))</f>
        <v/>
      </c>
      <c r="G122" s="20" t="e">
        <f>INDEX('Liste du personnel'!$A:$Z,MATCH($D122,'Liste du personnel'!$X:$X,0),5)</f>
        <v>#N/A</v>
      </c>
      <c r="H122" s="91" t="e">
        <f>INDEX('Liste du personnel'!$A:$Z,MATCH($D122,'Liste du personnel'!$X:$X,0),8)</f>
        <v>#N/A</v>
      </c>
      <c r="I122" s="20" t="e">
        <f>INDEX('Liste du personnel'!$A:$Z,MATCH($D122,'Liste du personnel'!$X:$X,0),6)</f>
        <v>#N/A</v>
      </c>
      <c r="J122" s="20" t="e">
        <f>INDEX('Liste du personnel'!$A:$Z,MATCH($D122,'Liste du personnel'!$X:$X,0),7)</f>
        <v>#N/A</v>
      </c>
    </row>
    <row r="123" spans="1:10" x14ac:dyDescent="0.25">
      <c r="A123" s="20">
        <f>'Elegio-Electors'!C123</f>
        <v>0</v>
      </c>
      <c r="B123" s="20">
        <f>'Elegio-Electors'!B123</f>
        <v>0</v>
      </c>
      <c r="C123" s="91">
        <f>IF(Procédure!$C$33=2,'Elegio-Electors'!D123,Procédure!$C$33)</f>
        <v>0</v>
      </c>
      <c r="D123" s="20">
        <f>'Elegio-Electors'!E123</f>
        <v>0</v>
      </c>
      <c r="E123" s="91" t="str">
        <f>IF(LEFT(RIGHT('Elegio-Electors'!L123,2),1)="C",'Elegio-Electors'!L123,IF(LEFT(RIGHT('Elegio-Electors'!M123,2),1)="C",'Elegio-Electors'!M123,""))</f>
        <v/>
      </c>
      <c r="F123" s="91" t="str">
        <f>IF(LEFT(RIGHT('Elegio-Electors'!L123,2),1)="O",'Elegio-Electors'!L123,IF(LEFT(RIGHT('Elegio-Electors'!M123,2),1)="O",'Elegio-Electors'!M123,""))</f>
        <v/>
      </c>
      <c r="G123" s="20" t="e">
        <f>INDEX('Liste du personnel'!$A:$Z,MATCH($D123,'Liste du personnel'!$X:$X,0),5)</f>
        <v>#N/A</v>
      </c>
      <c r="H123" s="91" t="e">
        <f>INDEX('Liste du personnel'!$A:$Z,MATCH($D123,'Liste du personnel'!$X:$X,0),8)</f>
        <v>#N/A</v>
      </c>
      <c r="I123" s="20" t="e">
        <f>INDEX('Liste du personnel'!$A:$Z,MATCH($D123,'Liste du personnel'!$X:$X,0),6)</f>
        <v>#N/A</v>
      </c>
      <c r="J123" s="20" t="e">
        <f>INDEX('Liste du personnel'!$A:$Z,MATCH($D123,'Liste du personnel'!$X:$X,0),7)</f>
        <v>#N/A</v>
      </c>
    </row>
    <row r="124" spans="1:10" x14ac:dyDescent="0.25">
      <c r="A124" s="20">
        <f>'Elegio-Electors'!C124</f>
        <v>0</v>
      </c>
      <c r="B124" s="20">
        <f>'Elegio-Electors'!B124</f>
        <v>0</v>
      </c>
      <c r="C124" s="91">
        <f>IF(Procédure!$C$33=2,'Elegio-Electors'!D124,Procédure!$C$33)</f>
        <v>0</v>
      </c>
      <c r="D124" s="20">
        <f>'Elegio-Electors'!E124</f>
        <v>0</v>
      </c>
      <c r="E124" s="91" t="str">
        <f>IF(LEFT(RIGHT('Elegio-Electors'!L124,2),1)="C",'Elegio-Electors'!L124,IF(LEFT(RIGHT('Elegio-Electors'!M124,2),1)="C",'Elegio-Electors'!M124,""))</f>
        <v/>
      </c>
      <c r="F124" s="91" t="str">
        <f>IF(LEFT(RIGHT('Elegio-Electors'!L124,2),1)="O",'Elegio-Electors'!L124,IF(LEFT(RIGHT('Elegio-Electors'!M124,2),1)="O",'Elegio-Electors'!M124,""))</f>
        <v/>
      </c>
      <c r="G124" s="20" t="e">
        <f>INDEX('Liste du personnel'!$A:$Z,MATCH($D124,'Liste du personnel'!$X:$X,0),5)</f>
        <v>#N/A</v>
      </c>
      <c r="H124" s="91" t="e">
        <f>INDEX('Liste du personnel'!$A:$Z,MATCH($D124,'Liste du personnel'!$X:$X,0),8)</f>
        <v>#N/A</v>
      </c>
      <c r="I124" s="20" t="e">
        <f>INDEX('Liste du personnel'!$A:$Z,MATCH($D124,'Liste du personnel'!$X:$X,0),6)</f>
        <v>#N/A</v>
      </c>
      <c r="J124" s="20" t="e">
        <f>INDEX('Liste du personnel'!$A:$Z,MATCH($D124,'Liste du personnel'!$X:$X,0),7)</f>
        <v>#N/A</v>
      </c>
    </row>
    <row r="125" spans="1:10" x14ac:dyDescent="0.25">
      <c r="A125" s="20">
        <f>'Elegio-Electors'!C125</f>
        <v>0</v>
      </c>
      <c r="B125" s="20">
        <f>'Elegio-Electors'!B125</f>
        <v>0</v>
      </c>
      <c r="C125" s="91">
        <f>IF(Procédure!$C$33=2,'Elegio-Electors'!D125,Procédure!$C$33)</f>
        <v>0</v>
      </c>
      <c r="D125" s="20">
        <f>'Elegio-Electors'!E125</f>
        <v>0</v>
      </c>
      <c r="E125" s="91" t="str">
        <f>IF(LEFT(RIGHT('Elegio-Electors'!L125,2),1)="C",'Elegio-Electors'!L125,IF(LEFT(RIGHT('Elegio-Electors'!M125,2),1)="C",'Elegio-Electors'!M125,""))</f>
        <v/>
      </c>
      <c r="F125" s="91" t="str">
        <f>IF(LEFT(RIGHT('Elegio-Electors'!L125,2),1)="O",'Elegio-Electors'!L125,IF(LEFT(RIGHT('Elegio-Electors'!M125,2),1)="O",'Elegio-Electors'!M125,""))</f>
        <v/>
      </c>
      <c r="G125" s="20" t="e">
        <f>INDEX('Liste du personnel'!$A:$Z,MATCH($D125,'Liste du personnel'!$X:$X,0),5)</f>
        <v>#N/A</v>
      </c>
      <c r="H125" s="91" t="e">
        <f>INDEX('Liste du personnel'!$A:$Z,MATCH($D125,'Liste du personnel'!$X:$X,0),8)</f>
        <v>#N/A</v>
      </c>
      <c r="I125" s="20" t="e">
        <f>INDEX('Liste du personnel'!$A:$Z,MATCH($D125,'Liste du personnel'!$X:$X,0),6)</f>
        <v>#N/A</v>
      </c>
      <c r="J125" s="20" t="e">
        <f>INDEX('Liste du personnel'!$A:$Z,MATCH($D125,'Liste du personnel'!$X:$X,0),7)</f>
        <v>#N/A</v>
      </c>
    </row>
    <row r="126" spans="1:10" x14ac:dyDescent="0.25">
      <c r="A126" s="20">
        <f>'Elegio-Electors'!C126</f>
        <v>0</v>
      </c>
      <c r="B126" s="20">
        <f>'Elegio-Electors'!B126</f>
        <v>0</v>
      </c>
      <c r="C126" s="91">
        <f>IF(Procédure!$C$33=2,'Elegio-Electors'!D126,Procédure!$C$33)</f>
        <v>0</v>
      </c>
      <c r="D126" s="20">
        <f>'Elegio-Electors'!E126</f>
        <v>0</v>
      </c>
      <c r="E126" s="91" t="str">
        <f>IF(LEFT(RIGHT('Elegio-Electors'!L126,2),1)="C",'Elegio-Electors'!L126,IF(LEFT(RIGHT('Elegio-Electors'!M126,2),1)="C",'Elegio-Electors'!M126,""))</f>
        <v/>
      </c>
      <c r="F126" s="91" t="str">
        <f>IF(LEFT(RIGHT('Elegio-Electors'!L126,2),1)="O",'Elegio-Electors'!L126,IF(LEFT(RIGHT('Elegio-Electors'!M126,2),1)="O",'Elegio-Electors'!M126,""))</f>
        <v/>
      </c>
      <c r="G126" s="20" t="e">
        <f>INDEX('Liste du personnel'!$A:$Z,MATCH($D126,'Liste du personnel'!$X:$X,0),5)</f>
        <v>#N/A</v>
      </c>
      <c r="H126" s="91" t="e">
        <f>INDEX('Liste du personnel'!$A:$Z,MATCH($D126,'Liste du personnel'!$X:$X,0),8)</f>
        <v>#N/A</v>
      </c>
      <c r="I126" s="20" t="e">
        <f>INDEX('Liste du personnel'!$A:$Z,MATCH($D126,'Liste du personnel'!$X:$X,0),6)</f>
        <v>#N/A</v>
      </c>
      <c r="J126" s="20" t="e">
        <f>INDEX('Liste du personnel'!$A:$Z,MATCH($D126,'Liste du personnel'!$X:$X,0),7)</f>
        <v>#N/A</v>
      </c>
    </row>
    <row r="127" spans="1:10" x14ac:dyDescent="0.25">
      <c r="A127" s="20">
        <f>'Elegio-Electors'!C127</f>
        <v>0</v>
      </c>
      <c r="B127" s="20">
        <f>'Elegio-Electors'!B127</f>
        <v>0</v>
      </c>
      <c r="C127" s="91">
        <f>IF(Procédure!$C$33=2,'Elegio-Electors'!D127,Procédure!$C$33)</f>
        <v>0</v>
      </c>
      <c r="D127" s="20">
        <f>'Elegio-Electors'!E127</f>
        <v>0</v>
      </c>
      <c r="E127" s="91" t="str">
        <f>IF(LEFT(RIGHT('Elegio-Electors'!L127,2),1)="C",'Elegio-Electors'!L127,IF(LEFT(RIGHT('Elegio-Electors'!M127,2),1)="C",'Elegio-Electors'!M127,""))</f>
        <v/>
      </c>
      <c r="F127" s="91" t="str">
        <f>IF(LEFT(RIGHT('Elegio-Electors'!L127,2),1)="O",'Elegio-Electors'!L127,IF(LEFT(RIGHT('Elegio-Electors'!M127,2),1)="O",'Elegio-Electors'!M127,""))</f>
        <v/>
      </c>
      <c r="G127" s="20" t="e">
        <f>INDEX('Liste du personnel'!$A:$Z,MATCH($D127,'Liste du personnel'!$X:$X,0),5)</f>
        <v>#N/A</v>
      </c>
      <c r="H127" s="91" t="e">
        <f>INDEX('Liste du personnel'!$A:$Z,MATCH($D127,'Liste du personnel'!$X:$X,0),8)</f>
        <v>#N/A</v>
      </c>
      <c r="I127" s="20" t="e">
        <f>INDEX('Liste du personnel'!$A:$Z,MATCH($D127,'Liste du personnel'!$X:$X,0),6)</f>
        <v>#N/A</v>
      </c>
      <c r="J127" s="20" t="e">
        <f>INDEX('Liste du personnel'!$A:$Z,MATCH($D127,'Liste du personnel'!$X:$X,0),7)</f>
        <v>#N/A</v>
      </c>
    </row>
    <row r="128" spans="1:10" x14ac:dyDescent="0.25">
      <c r="A128" s="20">
        <f>'Elegio-Electors'!C128</f>
        <v>0</v>
      </c>
      <c r="B128" s="20">
        <f>'Elegio-Electors'!B128</f>
        <v>0</v>
      </c>
      <c r="C128" s="91">
        <f>IF(Procédure!$C$33=2,'Elegio-Electors'!D128,Procédure!$C$33)</f>
        <v>0</v>
      </c>
      <c r="D128" s="20">
        <f>'Elegio-Electors'!E128</f>
        <v>0</v>
      </c>
      <c r="E128" s="91" t="str">
        <f>IF(LEFT(RIGHT('Elegio-Electors'!L128,2),1)="C",'Elegio-Electors'!L128,IF(LEFT(RIGHT('Elegio-Electors'!M128,2),1)="C",'Elegio-Electors'!M128,""))</f>
        <v/>
      </c>
      <c r="F128" s="91" t="str">
        <f>IF(LEFT(RIGHT('Elegio-Electors'!L128,2),1)="O",'Elegio-Electors'!L128,IF(LEFT(RIGHT('Elegio-Electors'!M128,2),1)="O",'Elegio-Electors'!M128,""))</f>
        <v/>
      </c>
      <c r="G128" s="20" t="e">
        <f>INDEX('Liste du personnel'!$A:$Z,MATCH($D128,'Liste du personnel'!$X:$X,0),5)</f>
        <v>#N/A</v>
      </c>
      <c r="H128" s="91" t="e">
        <f>INDEX('Liste du personnel'!$A:$Z,MATCH($D128,'Liste du personnel'!$X:$X,0),8)</f>
        <v>#N/A</v>
      </c>
      <c r="I128" s="20" t="e">
        <f>INDEX('Liste du personnel'!$A:$Z,MATCH($D128,'Liste du personnel'!$X:$X,0),6)</f>
        <v>#N/A</v>
      </c>
      <c r="J128" s="20" t="e">
        <f>INDEX('Liste du personnel'!$A:$Z,MATCH($D128,'Liste du personnel'!$X:$X,0),7)</f>
        <v>#N/A</v>
      </c>
    </row>
    <row r="129" spans="1:10" x14ac:dyDescent="0.25">
      <c r="A129" s="20">
        <f>'Elegio-Electors'!C129</f>
        <v>0</v>
      </c>
      <c r="B129" s="20">
        <f>'Elegio-Electors'!B129</f>
        <v>0</v>
      </c>
      <c r="C129" s="91">
        <f>IF(Procédure!$C$33=2,'Elegio-Electors'!D129,Procédure!$C$33)</f>
        <v>0</v>
      </c>
      <c r="D129" s="20">
        <f>'Elegio-Electors'!E129</f>
        <v>0</v>
      </c>
      <c r="E129" s="91" t="str">
        <f>IF(LEFT(RIGHT('Elegio-Electors'!L129,2),1)="C",'Elegio-Electors'!L129,IF(LEFT(RIGHT('Elegio-Electors'!M129,2),1)="C",'Elegio-Electors'!M129,""))</f>
        <v/>
      </c>
      <c r="F129" s="91" t="str">
        <f>IF(LEFT(RIGHT('Elegio-Electors'!L129,2),1)="O",'Elegio-Electors'!L129,IF(LEFT(RIGHT('Elegio-Electors'!M129,2),1)="O",'Elegio-Electors'!M129,""))</f>
        <v/>
      </c>
      <c r="G129" s="20" t="e">
        <f>INDEX('Liste du personnel'!$A:$Z,MATCH($D129,'Liste du personnel'!$X:$X,0),5)</f>
        <v>#N/A</v>
      </c>
      <c r="H129" s="91" t="e">
        <f>INDEX('Liste du personnel'!$A:$Z,MATCH($D129,'Liste du personnel'!$X:$X,0),8)</f>
        <v>#N/A</v>
      </c>
      <c r="I129" s="20" t="e">
        <f>INDEX('Liste du personnel'!$A:$Z,MATCH($D129,'Liste du personnel'!$X:$X,0),6)</f>
        <v>#N/A</v>
      </c>
      <c r="J129" s="20" t="e">
        <f>INDEX('Liste du personnel'!$A:$Z,MATCH($D129,'Liste du personnel'!$X:$X,0),7)</f>
        <v>#N/A</v>
      </c>
    </row>
    <row r="130" spans="1:10" x14ac:dyDescent="0.25">
      <c r="A130" s="20">
        <f>'Elegio-Electors'!C130</f>
        <v>0</v>
      </c>
      <c r="B130" s="20">
        <f>'Elegio-Electors'!B130</f>
        <v>0</v>
      </c>
      <c r="C130" s="91">
        <f>IF(Procédure!$C$33=2,'Elegio-Electors'!D130,Procédure!$C$33)</f>
        <v>0</v>
      </c>
      <c r="D130" s="20">
        <f>'Elegio-Electors'!E130</f>
        <v>0</v>
      </c>
      <c r="E130" s="91" t="str">
        <f>IF(LEFT(RIGHT('Elegio-Electors'!L130,2),1)="C",'Elegio-Electors'!L130,IF(LEFT(RIGHT('Elegio-Electors'!M130,2),1)="C",'Elegio-Electors'!M130,""))</f>
        <v/>
      </c>
      <c r="F130" s="91" t="str">
        <f>IF(LEFT(RIGHT('Elegio-Electors'!L130,2),1)="O",'Elegio-Electors'!L130,IF(LEFT(RIGHT('Elegio-Electors'!M130,2),1)="O",'Elegio-Electors'!M130,""))</f>
        <v/>
      </c>
      <c r="G130" s="20" t="e">
        <f>INDEX('Liste du personnel'!$A:$Z,MATCH($D130,'Liste du personnel'!$X:$X,0),5)</f>
        <v>#N/A</v>
      </c>
      <c r="H130" s="91" t="e">
        <f>INDEX('Liste du personnel'!$A:$Z,MATCH($D130,'Liste du personnel'!$X:$X,0),8)</f>
        <v>#N/A</v>
      </c>
      <c r="I130" s="20" t="e">
        <f>INDEX('Liste du personnel'!$A:$Z,MATCH($D130,'Liste du personnel'!$X:$X,0),6)</f>
        <v>#N/A</v>
      </c>
      <c r="J130" s="20" t="e">
        <f>INDEX('Liste du personnel'!$A:$Z,MATCH($D130,'Liste du personnel'!$X:$X,0),7)</f>
        <v>#N/A</v>
      </c>
    </row>
    <row r="131" spans="1:10" x14ac:dyDescent="0.25">
      <c r="A131" s="20">
        <f>'Elegio-Electors'!C131</f>
        <v>0</v>
      </c>
      <c r="B131" s="20">
        <f>'Elegio-Electors'!B131</f>
        <v>0</v>
      </c>
      <c r="C131" s="91">
        <f>IF(Procédure!$C$33=2,'Elegio-Electors'!D131,Procédure!$C$33)</f>
        <v>0</v>
      </c>
      <c r="D131" s="20">
        <f>'Elegio-Electors'!E131</f>
        <v>0</v>
      </c>
      <c r="E131" s="91" t="str">
        <f>IF(LEFT(RIGHT('Elegio-Electors'!L131,2),1)="C",'Elegio-Electors'!L131,IF(LEFT(RIGHT('Elegio-Electors'!M131,2),1)="C",'Elegio-Electors'!M131,""))</f>
        <v/>
      </c>
      <c r="F131" s="91" t="str">
        <f>IF(LEFT(RIGHT('Elegio-Electors'!L131,2),1)="O",'Elegio-Electors'!L131,IF(LEFT(RIGHT('Elegio-Electors'!M131,2),1)="O",'Elegio-Electors'!M131,""))</f>
        <v/>
      </c>
      <c r="G131" s="20" t="e">
        <f>INDEX('Liste du personnel'!$A:$Z,MATCH($D131,'Liste du personnel'!$X:$X,0),5)</f>
        <v>#N/A</v>
      </c>
      <c r="H131" s="91" t="e">
        <f>INDEX('Liste du personnel'!$A:$Z,MATCH($D131,'Liste du personnel'!$X:$X,0),8)</f>
        <v>#N/A</v>
      </c>
      <c r="I131" s="20" t="e">
        <f>INDEX('Liste du personnel'!$A:$Z,MATCH($D131,'Liste du personnel'!$X:$X,0),6)</f>
        <v>#N/A</v>
      </c>
      <c r="J131" s="20" t="e">
        <f>INDEX('Liste du personnel'!$A:$Z,MATCH($D131,'Liste du personnel'!$X:$X,0),7)</f>
        <v>#N/A</v>
      </c>
    </row>
    <row r="132" spans="1:10" x14ac:dyDescent="0.25">
      <c r="A132" s="20">
        <f>'Elegio-Electors'!C132</f>
        <v>0</v>
      </c>
      <c r="B132" s="20">
        <f>'Elegio-Electors'!B132</f>
        <v>0</v>
      </c>
      <c r="C132" s="91">
        <f>IF(Procédure!$C$33=2,'Elegio-Electors'!D132,Procédure!$C$33)</f>
        <v>0</v>
      </c>
      <c r="D132" s="20">
        <f>'Elegio-Electors'!E132</f>
        <v>0</v>
      </c>
      <c r="E132" s="91" t="str">
        <f>IF(LEFT(RIGHT('Elegio-Electors'!L132,2),1)="C",'Elegio-Electors'!L132,IF(LEFT(RIGHT('Elegio-Electors'!M132,2),1)="C",'Elegio-Electors'!M132,""))</f>
        <v/>
      </c>
      <c r="F132" s="91" t="str">
        <f>IF(LEFT(RIGHT('Elegio-Electors'!L132,2),1)="O",'Elegio-Electors'!L132,IF(LEFT(RIGHT('Elegio-Electors'!M132,2),1)="O",'Elegio-Electors'!M132,""))</f>
        <v/>
      </c>
      <c r="G132" s="20" t="e">
        <f>INDEX('Liste du personnel'!$A:$Z,MATCH($D132,'Liste du personnel'!$X:$X,0),5)</f>
        <v>#N/A</v>
      </c>
      <c r="H132" s="91" t="e">
        <f>INDEX('Liste du personnel'!$A:$Z,MATCH($D132,'Liste du personnel'!$X:$X,0),8)</f>
        <v>#N/A</v>
      </c>
      <c r="I132" s="20" t="e">
        <f>INDEX('Liste du personnel'!$A:$Z,MATCH($D132,'Liste du personnel'!$X:$X,0),6)</f>
        <v>#N/A</v>
      </c>
      <c r="J132" s="20" t="e">
        <f>INDEX('Liste du personnel'!$A:$Z,MATCH($D132,'Liste du personnel'!$X:$X,0),7)</f>
        <v>#N/A</v>
      </c>
    </row>
    <row r="133" spans="1:10" x14ac:dyDescent="0.25">
      <c r="A133" s="20">
        <f>'Elegio-Electors'!C133</f>
        <v>0</v>
      </c>
      <c r="B133" s="20">
        <f>'Elegio-Electors'!B133</f>
        <v>0</v>
      </c>
      <c r="C133" s="91">
        <f>IF(Procédure!$C$33=2,'Elegio-Electors'!D133,Procédure!$C$33)</f>
        <v>0</v>
      </c>
      <c r="D133" s="20">
        <f>'Elegio-Electors'!E133</f>
        <v>0</v>
      </c>
      <c r="E133" s="91" t="str">
        <f>IF(LEFT(RIGHT('Elegio-Electors'!L133,2),1)="C",'Elegio-Electors'!L133,IF(LEFT(RIGHT('Elegio-Electors'!M133,2),1)="C",'Elegio-Electors'!M133,""))</f>
        <v/>
      </c>
      <c r="F133" s="91" t="str">
        <f>IF(LEFT(RIGHT('Elegio-Electors'!L133,2),1)="O",'Elegio-Electors'!L133,IF(LEFT(RIGHT('Elegio-Electors'!M133,2),1)="O",'Elegio-Electors'!M133,""))</f>
        <v/>
      </c>
      <c r="G133" s="20" t="e">
        <f>INDEX('Liste du personnel'!$A:$Z,MATCH($D133,'Liste du personnel'!$X:$X,0),5)</f>
        <v>#N/A</v>
      </c>
      <c r="H133" s="91" t="e">
        <f>INDEX('Liste du personnel'!$A:$Z,MATCH($D133,'Liste du personnel'!$X:$X,0),8)</f>
        <v>#N/A</v>
      </c>
      <c r="I133" s="20" t="e">
        <f>INDEX('Liste du personnel'!$A:$Z,MATCH($D133,'Liste du personnel'!$X:$X,0),6)</f>
        <v>#N/A</v>
      </c>
      <c r="J133" s="20" t="e">
        <f>INDEX('Liste du personnel'!$A:$Z,MATCH($D133,'Liste du personnel'!$X:$X,0),7)</f>
        <v>#N/A</v>
      </c>
    </row>
    <row r="134" spans="1:10" x14ac:dyDescent="0.25">
      <c r="A134" s="20">
        <f>'Elegio-Electors'!C134</f>
        <v>0</v>
      </c>
      <c r="B134" s="20">
        <f>'Elegio-Electors'!B134</f>
        <v>0</v>
      </c>
      <c r="C134" s="91">
        <f>IF(Procédure!$C$33=2,'Elegio-Electors'!D134,Procédure!$C$33)</f>
        <v>0</v>
      </c>
      <c r="D134" s="20">
        <f>'Elegio-Electors'!E134</f>
        <v>0</v>
      </c>
      <c r="E134" s="91" t="str">
        <f>IF(LEFT(RIGHT('Elegio-Electors'!L134,2),1)="C",'Elegio-Electors'!L134,IF(LEFT(RIGHT('Elegio-Electors'!M134,2),1)="C",'Elegio-Electors'!M134,""))</f>
        <v/>
      </c>
      <c r="F134" s="91" t="str">
        <f>IF(LEFT(RIGHT('Elegio-Electors'!L134,2),1)="O",'Elegio-Electors'!L134,IF(LEFT(RIGHT('Elegio-Electors'!M134,2),1)="O",'Elegio-Electors'!M134,""))</f>
        <v/>
      </c>
      <c r="G134" s="20" t="e">
        <f>INDEX('Liste du personnel'!$A:$Z,MATCH($D134,'Liste du personnel'!$X:$X,0),5)</f>
        <v>#N/A</v>
      </c>
      <c r="H134" s="91" t="e">
        <f>INDEX('Liste du personnel'!$A:$Z,MATCH($D134,'Liste du personnel'!$X:$X,0),8)</f>
        <v>#N/A</v>
      </c>
      <c r="I134" s="20" t="e">
        <f>INDEX('Liste du personnel'!$A:$Z,MATCH($D134,'Liste du personnel'!$X:$X,0),6)</f>
        <v>#N/A</v>
      </c>
      <c r="J134" s="20" t="e">
        <f>INDEX('Liste du personnel'!$A:$Z,MATCH($D134,'Liste du personnel'!$X:$X,0),7)</f>
        <v>#N/A</v>
      </c>
    </row>
    <row r="135" spans="1:10" x14ac:dyDescent="0.25">
      <c r="A135" s="20">
        <f>'Elegio-Electors'!C135</f>
        <v>0</v>
      </c>
      <c r="B135" s="20">
        <f>'Elegio-Electors'!B135</f>
        <v>0</v>
      </c>
      <c r="C135" s="91">
        <f>IF(Procédure!$C$33=2,'Elegio-Electors'!D135,Procédure!$C$33)</f>
        <v>0</v>
      </c>
      <c r="D135" s="20">
        <f>'Elegio-Electors'!E135</f>
        <v>0</v>
      </c>
      <c r="E135" s="91" t="str">
        <f>IF(LEFT(RIGHT('Elegio-Electors'!L135,2),1)="C",'Elegio-Electors'!L135,IF(LEFT(RIGHT('Elegio-Electors'!M135,2),1)="C",'Elegio-Electors'!M135,""))</f>
        <v/>
      </c>
      <c r="F135" s="91" t="str">
        <f>IF(LEFT(RIGHT('Elegio-Electors'!L135,2),1)="O",'Elegio-Electors'!L135,IF(LEFT(RIGHT('Elegio-Electors'!M135,2),1)="O",'Elegio-Electors'!M135,""))</f>
        <v/>
      </c>
      <c r="G135" s="20" t="e">
        <f>INDEX('Liste du personnel'!$A:$Z,MATCH($D135,'Liste du personnel'!$X:$X,0),5)</f>
        <v>#N/A</v>
      </c>
      <c r="H135" s="91" t="e">
        <f>INDEX('Liste du personnel'!$A:$Z,MATCH($D135,'Liste du personnel'!$X:$X,0),8)</f>
        <v>#N/A</v>
      </c>
      <c r="I135" s="20" t="e">
        <f>INDEX('Liste du personnel'!$A:$Z,MATCH($D135,'Liste du personnel'!$X:$X,0),6)</f>
        <v>#N/A</v>
      </c>
      <c r="J135" s="20" t="e">
        <f>INDEX('Liste du personnel'!$A:$Z,MATCH($D135,'Liste du personnel'!$X:$X,0),7)</f>
        <v>#N/A</v>
      </c>
    </row>
    <row r="136" spans="1:10" x14ac:dyDescent="0.25">
      <c r="A136" s="20">
        <f>'Elegio-Electors'!C136</f>
        <v>0</v>
      </c>
      <c r="B136" s="20">
        <f>'Elegio-Electors'!B136</f>
        <v>0</v>
      </c>
      <c r="C136" s="91">
        <f>IF(Procédure!$C$33=2,'Elegio-Electors'!D136,Procédure!$C$33)</f>
        <v>0</v>
      </c>
      <c r="D136" s="20">
        <f>'Elegio-Electors'!E136</f>
        <v>0</v>
      </c>
      <c r="E136" s="91" t="str">
        <f>IF(LEFT(RIGHT('Elegio-Electors'!L136,2),1)="C",'Elegio-Electors'!L136,IF(LEFT(RIGHT('Elegio-Electors'!M136,2),1)="C",'Elegio-Electors'!M136,""))</f>
        <v/>
      </c>
      <c r="F136" s="91" t="str">
        <f>IF(LEFT(RIGHT('Elegio-Electors'!L136,2),1)="O",'Elegio-Electors'!L136,IF(LEFT(RIGHT('Elegio-Electors'!M136,2),1)="O",'Elegio-Electors'!M136,""))</f>
        <v/>
      </c>
      <c r="G136" s="20" t="e">
        <f>INDEX('Liste du personnel'!$A:$Z,MATCH($D136,'Liste du personnel'!$X:$X,0),5)</f>
        <v>#N/A</v>
      </c>
      <c r="H136" s="91" t="e">
        <f>INDEX('Liste du personnel'!$A:$Z,MATCH($D136,'Liste du personnel'!$X:$X,0),8)</f>
        <v>#N/A</v>
      </c>
      <c r="I136" s="20" t="e">
        <f>INDEX('Liste du personnel'!$A:$Z,MATCH($D136,'Liste du personnel'!$X:$X,0),6)</f>
        <v>#N/A</v>
      </c>
      <c r="J136" s="20" t="e">
        <f>INDEX('Liste du personnel'!$A:$Z,MATCH($D136,'Liste du personnel'!$X:$X,0),7)</f>
        <v>#N/A</v>
      </c>
    </row>
    <row r="137" spans="1:10" x14ac:dyDescent="0.25">
      <c r="A137" s="20">
        <f>'Elegio-Electors'!C137</f>
        <v>0</v>
      </c>
      <c r="B137" s="20">
        <f>'Elegio-Electors'!B137</f>
        <v>0</v>
      </c>
      <c r="C137" s="91">
        <f>IF(Procédure!$C$33=2,'Elegio-Electors'!D137,Procédure!$C$33)</f>
        <v>0</v>
      </c>
      <c r="D137" s="20">
        <f>'Elegio-Electors'!E137</f>
        <v>0</v>
      </c>
      <c r="E137" s="91" t="str">
        <f>IF(LEFT(RIGHT('Elegio-Electors'!L137,2),1)="C",'Elegio-Electors'!L137,IF(LEFT(RIGHT('Elegio-Electors'!M137,2),1)="C",'Elegio-Electors'!M137,""))</f>
        <v/>
      </c>
      <c r="F137" s="91" t="str">
        <f>IF(LEFT(RIGHT('Elegio-Electors'!L137,2),1)="O",'Elegio-Electors'!L137,IF(LEFT(RIGHT('Elegio-Electors'!M137,2),1)="O",'Elegio-Electors'!M137,""))</f>
        <v/>
      </c>
      <c r="G137" s="20" t="e">
        <f>INDEX('Liste du personnel'!$A:$Z,MATCH($D137,'Liste du personnel'!$X:$X,0),5)</f>
        <v>#N/A</v>
      </c>
      <c r="H137" s="91" t="e">
        <f>INDEX('Liste du personnel'!$A:$Z,MATCH($D137,'Liste du personnel'!$X:$X,0),8)</f>
        <v>#N/A</v>
      </c>
      <c r="I137" s="20" t="e">
        <f>INDEX('Liste du personnel'!$A:$Z,MATCH($D137,'Liste du personnel'!$X:$X,0),6)</f>
        <v>#N/A</v>
      </c>
      <c r="J137" s="20" t="e">
        <f>INDEX('Liste du personnel'!$A:$Z,MATCH($D137,'Liste du personnel'!$X:$X,0),7)</f>
        <v>#N/A</v>
      </c>
    </row>
    <row r="138" spans="1:10" x14ac:dyDescent="0.25">
      <c r="A138" s="20">
        <f>'Elegio-Electors'!C138</f>
        <v>0</v>
      </c>
      <c r="B138" s="20">
        <f>'Elegio-Electors'!B138</f>
        <v>0</v>
      </c>
      <c r="C138" s="91">
        <f>IF(Procédure!$C$33=2,'Elegio-Electors'!D138,Procédure!$C$33)</f>
        <v>0</v>
      </c>
      <c r="D138" s="20">
        <f>'Elegio-Electors'!E138</f>
        <v>0</v>
      </c>
      <c r="E138" s="91" t="str">
        <f>IF(LEFT(RIGHT('Elegio-Electors'!L138,2),1)="C",'Elegio-Electors'!L138,IF(LEFT(RIGHT('Elegio-Electors'!M138,2),1)="C",'Elegio-Electors'!M138,""))</f>
        <v/>
      </c>
      <c r="F138" s="91" t="str">
        <f>IF(LEFT(RIGHT('Elegio-Electors'!L138,2),1)="O",'Elegio-Electors'!L138,IF(LEFT(RIGHT('Elegio-Electors'!M138,2),1)="O",'Elegio-Electors'!M138,""))</f>
        <v/>
      </c>
      <c r="G138" s="20" t="e">
        <f>INDEX('Liste du personnel'!$A:$Z,MATCH($D138,'Liste du personnel'!$X:$X,0),5)</f>
        <v>#N/A</v>
      </c>
      <c r="H138" s="91" t="e">
        <f>INDEX('Liste du personnel'!$A:$Z,MATCH($D138,'Liste du personnel'!$X:$X,0),8)</f>
        <v>#N/A</v>
      </c>
      <c r="I138" s="20" t="e">
        <f>INDEX('Liste du personnel'!$A:$Z,MATCH($D138,'Liste du personnel'!$X:$X,0),6)</f>
        <v>#N/A</v>
      </c>
      <c r="J138" s="20" t="e">
        <f>INDEX('Liste du personnel'!$A:$Z,MATCH($D138,'Liste du personnel'!$X:$X,0),7)</f>
        <v>#N/A</v>
      </c>
    </row>
    <row r="139" spans="1:10" x14ac:dyDescent="0.25">
      <c r="A139" s="20">
        <f>'Elegio-Electors'!C139</f>
        <v>0</v>
      </c>
      <c r="B139" s="20">
        <f>'Elegio-Electors'!B139</f>
        <v>0</v>
      </c>
      <c r="C139" s="91">
        <f>IF(Procédure!$C$33=2,'Elegio-Electors'!D139,Procédure!$C$33)</f>
        <v>0</v>
      </c>
      <c r="D139" s="20">
        <f>'Elegio-Electors'!E139</f>
        <v>0</v>
      </c>
      <c r="E139" s="91" t="str">
        <f>IF(LEFT(RIGHT('Elegio-Electors'!L139,2),1)="C",'Elegio-Electors'!L139,IF(LEFT(RIGHT('Elegio-Electors'!M139,2),1)="C",'Elegio-Electors'!M139,""))</f>
        <v/>
      </c>
      <c r="F139" s="91" t="str">
        <f>IF(LEFT(RIGHT('Elegio-Electors'!L139,2),1)="O",'Elegio-Electors'!L139,IF(LEFT(RIGHT('Elegio-Electors'!M139,2),1)="O",'Elegio-Electors'!M139,""))</f>
        <v/>
      </c>
      <c r="G139" s="20" t="e">
        <f>INDEX('Liste du personnel'!$A:$Z,MATCH($D139,'Liste du personnel'!$X:$X,0),5)</f>
        <v>#N/A</v>
      </c>
      <c r="H139" s="91" t="e">
        <f>INDEX('Liste du personnel'!$A:$Z,MATCH($D139,'Liste du personnel'!$X:$X,0),8)</f>
        <v>#N/A</v>
      </c>
      <c r="I139" s="20" t="e">
        <f>INDEX('Liste du personnel'!$A:$Z,MATCH($D139,'Liste du personnel'!$X:$X,0),6)</f>
        <v>#N/A</v>
      </c>
      <c r="J139" s="20" t="e">
        <f>INDEX('Liste du personnel'!$A:$Z,MATCH($D139,'Liste du personnel'!$X:$X,0),7)</f>
        <v>#N/A</v>
      </c>
    </row>
    <row r="140" spans="1:10" x14ac:dyDescent="0.25">
      <c r="A140" s="20">
        <f>'Elegio-Electors'!C140</f>
        <v>0</v>
      </c>
      <c r="B140" s="20">
        <f>'Elegio-Electors'!B140</f>
        <v>0</v>
      </c>
      <c r="C140" s="91">
        <f>IF(Procédure!$C$33=2,'Elegio-Electors'!D140,Procédure!$C$33)</f>
        <v>0</v>
      </c>
      <c r="D140" s="20">
        <f>'Elegio-Electors'!E140</f>
        <v>0</v>
      </c>
      <c r="E140" s="91" t="str">
        <f>IF(LEFT(RIGHT('Elegio-Electors'!L140,2),1)="C",'Elegio-Electors'!L140,IF(LEFT(RIGHT('Elegio-Electors'!M140,2),1)="C",'Elegio-Electors'!M140,""))</f>
        <v/>
      </c>
      <c r="F140" s="91" t="str">
        <f>IF(LEFT(RIGHT('Elegio-Electors'!L140,2),1)="O",'Elegio-Electors'!L140,IF(LEFT(RIGHT('Elegio-Electors'!M140,2),1)="O",'Elegio-Electors'!M140,""))</f>
        <v/>
      </c>
      <c r="G140" s="20" t="e">
        <f>INDEX('Liste du personnel'!$A:$Z,MATCH($D140,'Liste du personnel'!$X:$X,0),5)</f>
        <v>#N/A</v>
      </c>
      <c r="H140" s="91" t="e">
        <f>INDEX('Liste du personnel'!$A:$Z,MATCH($D140,'Liste du personnel'!$X:$X,0),8)</f>
        <v>#N/A</v>
      </c>
      <c r="I140" s="20" t="e">
        <f>INDEX('Liste du personnel'!$A:$Z,MATCH($D140,'Liste du personnel'!$X:$X,0),6)</f>
        <v>#N/A</v>
      </c>
      <c r="J140" s="20" t="e">
        <f>INDEX('Liste du personnel'!$A:$Z,MATCH($D140,'Liste du personnel'!$X:$X,0),7)</f>
        <v>#N/A</v>
      </c>
    </row>
    <row r="141" spans="1:10" x14ac:dyDescent="0.25">
      <c r="A141" s="20">
        <f>'Elegio-Electors'!C141</f>
        <v>0</v>
      </c>
      <c r="B141" s="20">
        <f>'Elegio-Electors'!B141</f>
        <v>0</v>
      </c>
      <c r="C141" s="91">
        <f>IF(Procédure!$C$33=2,'Elegio-Electors'!D141,Procédure!$C$33)</f>
        <v>0</v>
      </c>
      <c r="D141" s="20">
        <f>'Elegio-Electors'!E141</f>
        <v>0</v>
      </c>
      <c r="E141" s="91" t="str">
        <f>IF(LEFT(RIGHT('Elegio-Electors'!L141,2),1)="C",'Elegio-Electors'!L141,IF(LEFT(RIGHT('Elegio-Electors'!M141,2),1)="C",'Elegio-Electors'!M141,""))</f>
        <v/>
      </c>
      <c r="F141" s="91" t="str">
        <f>IF(LEFT(RIGHT('Elegio-Electors'!L141,2),1)="O",'Elegio-Electors'!L141,IF(LEFT(RIGHT('Elegio-Electors'!M141,2),1)="O",'Elegio-Electors'!M141,""))</f>
        <v/>
      </c>
      <c r="G141" s="20" t="e">
        <f>INDEX('Liste du personnel'!$A:$Z,MATCH($D141,'Liste du personnel'!$X:$X,0),5)</f>
        <v>#N/A</v>
      </c>
      <c r="H141" s="91" t="e">
        <f>INDEX('Liste du personnel'!$A:$Z,MATCH($D141,'Liste du personnel'!$X:$X,0),8)</f>
        <v>#N/A</v>
      </c>
      <c r="I141" s="20" t="e">
        <f>INDEX('Liste du personnel'!$A:$Z,MATCH($D141,'Liste du personnel'!$X:$X,0),6)</f>
        <v>#N/A</v>
      </c>
      <c r="J141" s="20" t="e">
        <f>INDEX('Liste du personnel'!$A:$Z,MATCH($D141,'Liste du personnel'!$X:$X,0),7)</f>
        <v>#N/A</v>
      </c>
    </row>
    <row r="142" spans="1:10" x14ac:dyDescent="0.25">
      <c r="A142" s="20">
        <f>'Elegio-Electors'!C142</f>
        <v>0</v>
      </c>
      <c r="B142" s="20">
        <f>'Elegio-Electors'!B142</f>
        <v>0</v>
      </c>
      <c r="C142" s="91">
        <f>IF(Procédure!$C$33=2,'Elegio-Electors'!D142,Procédure!$C$33)</f>
        <v>0</v>
      </c>
      <c r="D142" s="20">
        <f>'Elegio-Electors'!E142</f>
        <v>0</v>
      </c>
      <c r="E142" s="91" t="str">
        <f>IF(LEFT(RIGHT('Elegio-Electors'!L142,2),1)="C",'Elegio-Electors'!L142,IF(LEFT(RIGHT('Elegio-Electors'!M142,2),1)="C",'Elegio-Electors'!M142,""))</f>
        <v/>
      </c>
      <c r="F142" s="91" t="str">
        <f>IF(LEFT(RIGHT('Elegio-Electors'!L142,2),1)="O",'Elegio-Electors'!L142,IF(LEFT(RIGHT('Elegio-Electors'!M142,2),1)="O",'Elegio-Electors'!M142,""))</f>
        <v/>
      </c>
      <c r="G142" s="20" t="e">
        <f>INDEX('Liste du personnel'!$A:$Z,MATCH($D142,'Liste du personnel'!$X:$X,0),5)</f>
        <v>#N/A</v>
      </c>
      <c r="H142" s="91" t="e">
        <f>INDEX('Liste du personnel'!$A:$Z,MATCH($D142,'Liste du personnel'!$X:$X,0),8)</f>
        <v>#N/A</v>
      </c>
      <c r="I142" s="20" t="e">
        <f>INDEX('Liste du personnel'!$A:$Z,MATCH($D142,'Liste du personnel'!$X:$X,0),6)</f>
        <v>#N/A</v>
      </c>
      <c r="J142" s="20" t="e">
        <f>INDEX('Liste du personnel'!$A:$Z,MATCH($D142,'Liste du personnel'!$X:$X,0),7)</f>
        <v>#N/A</v>
      </c>
    </row>
    <row r="143" spans="1:10" x14ac:dyDescent="0.25">
      <c r="A143" s="20">
        <f>'Elegio-Electors'!C143</f>
        <v>0</v>
      </c>
      <c r="B143" s="20">
        <f>'Elegio-Electors'!B143</f>
        <v>0</v>
      </c>
      <c r="C143" s="91">
        <f>IF(Procédure!$C$33=2,'Elegio-Electors'!D143,Procédure!$C$33)</f>
        <v>0</v>
      </c>
      <c r="D143" s="20">
        <f>'Elegio-Electors'!E143</f>
        <v>0</v>
      </c>
      <c r="E143" s="91" t="str">
        <f>IF(LEFT(RIGHT('Elegio-Electors'!L143,2),1)="C",'Elegio-Electors'!L143,IF(LEFT(RIGHT('Elegio-Electors'!M143,2),1)="C",'Elegio-Electors'!M143,""))</f>
        <v/>
      </c>
      <c r="F143" s="91" t="str">
        <f>IF(LEFT(RIGHT('Elegio-Electors'!L143,2),1)="O",'Elegio-Electors'!L143,IF(LEFT(RIGHT('Elegio-Electors'!M143,2),1)="O",'Elegio-Electors'!M143,""))</f>
        <v/>
      </c>
      <c r="G143" s="20" t="e">
        <f>INDEX('Liste du personnel'!$A:$Z,MATCH($D143,'Liste du personnel'!$X:$X,0),5)</f>
        <v>#N/A</v>
      </c>
      <c r="H143" s="91" t="e">
        <f>INDEX('Liste du personnel'!$A:$Z,MATCH($D143,'Liste du personnel'!$X:$X,0),8)</f>
        <v>#N/A</v>
      </c>
      <c r="I143" s="20" t="e">
        <f>INDEX('Liste du personnel'!$A:$Z,MATCH($D143,'Liste du personnel'!$X:$X,0),6)</f>
        <v>#N/A</v>
      </c>
      <c r="J143" s="20" t="e">
        <f>INDEX('Liste du personnel'!$A:$Z,MATCH($D143,'Liste du personnel'!$X:$X,0),7)</f>
        <v>#N/A</v>
      </c>
    </row>
    <row r="144" spans="1:10" x14ac:dyDescent="0.25">
      <c r="A144" s="20">
        <f>'Elegio-Electors'!C144</f>
        <v>0</v>
      </c>
      <c r="B144" s="20">
        <f>'Elegio-Electors'!B144</f>
        <v>0</v>
      </c>
      <c r="C144" s="91">
        <f>IF(Procédure!$C$33=2,'Elegio-Electors'!D144,Procédure!$C$33)</f>
        <v>0</v>
      </c>
      <c r="D144" s="20">
        <f>'Elegio-Electors'!E144</f>
        <v>0</v>
      </c>
      <c r="E144" s="91" t="str">
        <f>IF(LEFT(RIGHT('Elegio-Electors'!L144,2),1)="C",'Elegio-Electors'!L144,IF(LEFT(RIGHT('Elegio-Electors'!M144,2),1)="C",'Elegio-Electors'!M144,""))</f>
        <v/>
      </c>
      <c r="F144" s="91" t="str">
        <f>IF(LEFT(RIGHT('Elegio-Electors'!L144,2),1)="O",'Elegio-Electors'!L144,IF(LEFT(RIGHT('Elegio-Electors'!M144,2),1)="O",'Elegio-Electors'!M144,""))</f>
        <v/>
      </c>
      <c r="G144" s="20" t="e">
        <f>INDEX('Liste du personnel'!$A:$Z,MATCH($D144,'Liste du personnel'!$X:$X,0),5)</f>
        <v>#N/A</v>
      </c>
      <c r="H144" s="91" t="e">
        <f>INDEX('Liste du personnel'!$A:$Z,MATCH($D144,'Liste du personnel'!$X:$X,0),8)</f>
        <v>#N/A</v>
      </c>
      <c r="I144" s="20" t="e">
        <f>INDEX('Liste du personnel'!$A:$Z,MATCH($D144,'Liste du personnel'!$X:$X,0),6)</f>
        <v>#N/A</v>
      </c>
      <c r="J144" s="20" t="e">
        <f>INDEX('Liste du personnel'!$A:$Z,MATCH($D144,'Liste du personnel'!$X:$X,0),7)</f>
        <v>#N/A</v>
      </c>
    </row>
    <row r="145" spans="1:10" x14ac:dyDescent="0.25">
      <c r="A145" s="20">
        <f>'Elegio-Electors'!C145</f>
        <v>0</v>
      </c>
      <c r="B145" s="20">
        <f>'Elegio-Electors'!B145</f>
        <v>0</v>
      </c>
      <c r="C145" s="91">
        <f>IF(Procédure!$C$33=2,'Elegio-Electors'!D145,Procédure!$C$33)</f>
        <v>0</v>
      </c>
      <c r="D145" s="20">
        <f>'Elegio-Electors'!E145</f>
        <v>0</v>
      </c>
      <c r="E145" s="91" t="str">
        <f>IF(LEFT(RIGHT('Elegio-Electors'!L145,2),1)="C",'Elegio-Electors'!L145,IF(LEFT(RIGHT('Elegio-Electors'!M145,2),1)="C",'Elegio-Electors'!M145,""))</f>
        <v/>
      </c>
      <c r="F145" s="91" t="str">
        <f>IF(LEFT(RIGHT('Elegio-Electors'!L145,2),1)="O",'Elegio-Electors'!L145,IF(LEFT(RIGHT('Elegio-Electors'!M145,2),1)="O",'Elegio-Electors'!M145,""))</f>
        <v/>
      </c>
      <c r="G145" s="20" t="e">
        <f>INDEX('Liste du personnel'!$A:$Z,MATCH($D145,'Liste du personnel'!$X:$X,0),5)</f>
        <v>#N/A</v>
      </c>
      <c r="H145" s="91" t="e">
        <f>INDEX('Liste du personnel'!$A:$Z,MATCH($D145,'Liste du personnel'!$X:$X,0),8)</f>
        <v>#N/A</v>
      </c>
      <c r="I145" s="20" t="e">
        <f>INDEX('Liste du personnel'!$A:$Z,MATCH($D145,'Liste du personnel'!$X:$X,0),6)</f>
        <v>#N/A</v>
      </c>
      <c r="J145" s="20" t="e">
        <f>INDEX('Liste du personnel'!$A:$Z,MATCH($D145,'Liste du personnel'!$X:$X,0),7)</f>
        <v>#N/A</v>
      </c>
    </row>
    <row r="146" spans="1:10" x14ac:dyDescent="0.25">
      <c r="A146" s="20">
        <f>'Elegio-Electors'!C146</f>
        <v>0</v>
      </c>
      <c r="B146" s="20">
        <f>'Elegio-Electors'!B146</f>
        <v>0</v>
      </c>
      <c r="C146" s="91">
        <f>IF(Procédure!$C$33=2,'Elegio-Electors'!D146,Procédure!$C$33)</f>
        <v>0</v>
      </c>
      <c r="D146" s="20">
        <f>'Elegio-Electors'!E146</f>
        <v>0</v>
      </c>
      <c r="E146" s="91" t="str">
        <f>IF(LEFT(RIGHT('Elegio-Electors'!L146,2),1)="C",'Elegio-Electors'!L146,IF(LEFT(RIGHT('Elegio-Electors'!M146,2),1)="C",'Elegio-Electors'!M146,""))</f>
        <v/>
      </c>
      <c r="F146" s="91" t="str">
        <f>IF(LEFT(RIGHT('Elegio-Electors'!L146,2),1)="O",'Elegio-Electors'!L146,IF(LEFT(RIGHT('Elegio-Electors'!M146,2),1)="O",'Elegio-Electors'!M146,""))</f>
        <v/>
      </c>
      <c r="G146" s="20" t="e">
        <f>INDEX('Liste du personnel'!$A:$Z,MATCH($D146,'Liste du personnel'!$X:$X,0),5)</f>
        <v>#N/A</v>
      </c>
      <c r="H146" s="91" t="e">
        <f>INDEX('Liste du personnel'!$A:$Z,MATCH($D146,'Liste du personnel'!$X:$X,0),8)</f>
        <v>#N/A</v>
      </c>
      <c r="I146" s="20" t="e">
        <f>INDEX('Liste du personnel'!$A:$Z,MATCH($D146,'Liste du personnel'!$X:$X,0),6)</f>
        <v>#N/A</v>
      </c>
      <c r="J146" s="20" t="e">
        <f>INDEX('Liste du personnel'!$A:$Z,MATCH($D146,'Liste du personnel'!$X:$X,0),7)</f>
        <v>#N/A</v>
      </c>
    </row>
    <row r="147" spans="1:10" x14ac:dyDescent="0.25">
      <c r="A147" s="20">
        <f>'Elegio-Electors'!C147</f>
        <v>0</v>
      </c>
      <c r="B147" s="20">
        <f>'Elegio-Electors'!B147</f>
        <v>0</v>
      </c>
      <c r="C147" s="91">
        <f>IF(Procédure!$C$33=2,'Elegio-Electors'!D147,Procédure!$C$33)</f>
        <v>0</v>
      </c>
      <c r="D147" s="20">
        <f>'Elegio-Electors'!E147</f>
        <v>0</v>
      </c>
      <c r="E147" s="91" t="str">
        <f>IF(LEFT(RIGHT('Elegio-Electors'!L147,2),1)="C",'Elegio-Electors'!L147,IF(LEFT(RIGHT('Elegio-Electors'!M147,2),1)="C",'Elegio-Electors'!M147,""))</f>
        <v/>
      </c>
      <c r="F147" s="91" t="str">
        <f>IF(LEFT(RIGHT('Elegio-Electors'!L147,2),1)="O",'Elegio-Electors'!L147,IF(LEFT(RIGHT('Elegio-Electors'!M147,2),1)="O",'Elegio-Electors'!M147,""))</f>
        <v/>
      </c>
      <c r="G147" s="20" t="e">
        <f>INDEX('Liste du personnel'!$A:$Z,MATCH($D147,'Liste du personnel'!$X:$X,0),5)</f>
        <v>#N/A</v>
      </c>
      <c r="H147" s="91" t="e">
        <f>INDEX('Liste du personnel'!$A:$Z,MATCH($D147,'Liste du personnel'!$X:$X,0),8)</f>
        <v>#N/A</v>
      </c>
      <c r="I147" s="20" t="e">
        <f>INDEX('Liste du personnel'!$A:$Z,MATCH($D147,'Liste du personnel'!$X:$X,0),6)</f>
        <v>#N/A</v>
      </c>
      <c r="J147" s="20" t="e">
        <f>INDEX('Liste du personnel'!$A:$Z,MATCH($D147,'Liste du personnel'!$X:$X,0),7)</f>
        <v>#N/A</v>
      </c>
    </row>
    <row r="148" spans="1:10" x14ac:dyDescent="0.25">
      <c r="A148" s="20">
        <f>'Elegio-Electors'!C148</f>
        <v>0</v>
      </c>
      <c r="B148" s="20">
        <f>'Elegio-Electors'!B148</f>
        <v>0</v>
      </c>
      <c r="C148" s="91">
        <f>IF(Procédure!$C$33=2,'Elegio-Electors'!D148,Procédure!$C$33)</f>
        <v>0</v>
      </c>
      <c r="D148" s="20">
        <f>'Elegio-Electors'!E148</f>
        <v>0</v>
      </c>
      <c r="E148" s="91" t="str">
        <f>IF(LEFT(RIGHT('Elegio-Electors'!L148,2),1)="C",'Elegio-Electors'!L148,IF(LEFT(RIGHT('Elegio-Electors'!M148,2),1)="C",'Elegio-Electors'!M148,""))</f>
        <v/>
      </c>
      <c r="F148" s="91" t="str">
        <f>IF(LEFT(RIGHT('Elegio-Electors'!L148,2),1)="O",'Elegio-Electors'!L148,IF(LEFT(RIGHT('Elegio-Electors'!M148,2),1)="O",'Elegio-Electors'!M148,""))</f>
        <v/>
      </c>
      <c r="G148" s="20" t="e">
        <f>INDEX('Liste du personnel'!$A:$Z,MATCH($D148,'Liste du personnel'!$X:$X,0),5)</f>
        <v>#N/A</v>
      </c>
      <c r="H148" s="91" t="e">
        <f>INDEX('Liste du personnel'!$A:$Z,MATCH($D148,'Liste du personnel'!$X:$X,0),8)</f>
        <v>#N/A</v>
      </c>
      <c r="I148" s="20" t="e">
        <f>INDEX('Liste du personnel'!$A:$Z,MATCH($D148,'Liste du personnel'!$X:$X,0),6)</f>
        <v>#N/A</v>
      </c>
      <c r="J148" s="20" t="e">
        <f>INDEX('Liste du personnel'!$A:$Z,MATCH($D148,'Liste du personnel'!$X:$X,0),7)</f>
        <v>#N/A</v>
      </c>
    </row>
    <row r="149" spans="1:10" x14ac:dyDescent="0.25">
      <c r="A149" s="20">
        <f>'Elegio-Electors'!C149</f>
        <v>0</v>
      </c>
      <c r="B149" s="20">
        <f>'Elegio-Electors'!B149</f>
        <v>0</v>
      </c>
      <c r="C149" s="91">
        <f>IF(Procédure!$C$33=2,'Elegio-Electors'!D149,Procédure!$C$33)</f>
        <v>0</v>
      </c>
      <c r="D149" s="20">
        <f>'Elegio-Electors'!E149</f>
        <v>0</v>
      </c>
      <c r="E149" s="91" t="str">
        <f>IF(LEFT(RIGHT('Elegio-Electors'!L149,2),1)="C",'Elegio-Electors'!L149,IF(LEFT(RIGHT('Elegio-Electors'!M149,2),1)="C",'Elegio-Electors'!M149,""))</f>
        <v/>
      </c>
      <c r="F149" s="91" t="str">
        <f>IF(LEFT(RIGHT('Elegio-Electors'!L149,2),1)="O",'Elegio-Electors'!L149,IF(LEFT(RIGHT('Elegio-Electors'!M149,2),1)="O",'Elegio-Electors'!M149,""))</f>
        <v/>
      </c>
      <c r="G149" s="20" t="e">
        <f>INDEX('Liste du personnel'!$A:$Z,MATCH($D149,'Liste du personnel'!$X:$X,0),5)</f>
        <v>#N/A</v>
      </c>
      <c r="H149" s="91" t="e">
        <f>INDEX('Liste du personnel'!$A:$Z,MATCH($D149,'Liste du personnel'!$X:$X,0),8)</f>
        <v>#N/A</v>
      </c>
      <c r="I149" s="20" t="e">
        <f>INDEX('Liste du personnel'!$A:$Z,MATCH($D149,'Liste du personnel'!$X:$X,0),6)</f>
        <v>#N/A</v>
      </c>
      <c r="J149" s="20" t="e">
        <f>INDEX('Liste du personnel'!$A:$Z,MATCH($D149,'Liste du personnel'!$X:$X,0),7)</f>
        <v>#N/A</v>
      </c>
    </row>
    <row r="150" spans="1:10" x14ac:dyDescent="0.25">
      <c r="A150" s="20">
        <f>'Elegio-Electors'!C150</f>
        <v>0</v>
      </c>
      <c r="B150" s="20">
        <f>'Elegio-Electors'!B150</f>
        <v>0</v>
      </c>
      <c r="C150" s="91">
        <f>IF(Procédure!$C$33=2,'Elegio-Electors'!D150,Procédure!$C$33)</f>
        <v>0</v>
      </c>
      <c r="D150" s="20">
        <f>'Elegio-Electors'!E150</f>
        <v>0</v>
      </c>
      <c r="E150" s="91" t="str">
        <f>IF(LEFT(RIGHT('Elegio-Electors'!L150,2),1)="C",'Elegio-Electors'!L150,IF(LEFT(RIGHT('Elegio-Electors'!M150,2),1)="C",'Elegio-Electors'!M150,""))</f>
        <v/>
      </c>
      <c r="F150" s="91" t="str">
        <f>IF(LEFT(RIGHT('Elegio-Electors'!L150,2),1)="O",'Elegio-Electors'!L150,IF(LEFT(RIGHT('Elegio-Electors'!M150,2),1)="O",'Elegio-Electors'!M150,""))</f>
        <v/>
      </c>
      <c r="G150" s="20" t="e">
        <f>INDEX('Liste du personnel'!$A:$Z,MATCH($D150,'Liste du personnel'!$X:$X,0),5)</f>
        <v>#N/A</v>
      </c>
      <c r="H150" s="91" t="e">
        <f>INDEX('Liste du personnel'!$A:$Z,MATCH($D150,'Liste du personnel'!$X:$X,0),8)</f>
        <v>#N/A</v>
      </c>
      <c r="I150" s="20" t="e">
        <f>INDEX('Liste du personnel'!$A:$Z,MATCH($D150,'Liste du personnel'!$X:$X,0),6)</f>
        <v>#N/A</v>
      </c>
      <c r="J150" s="20" t="e">
        <f>INDEX('Liste du personnel'!$A:$Z,MATCH($D150,'Liste du personnel'!$X:$X,0),7)</f>
        <v>#N/A</v>
      </c>
    </row>
    <row r="151" spans="1:10" x14ac:dyDescent="0.25">
      <c r="A151" s="20">
        <f>'Elegio-Electors'!C151</f>
        <v>0</v>
      </c>
      <c r="B151" s="20">
        <f>'Elegio-Electors'!B151</f>
        <v>0</v>
      </c>
      <c r="C151" s="91">
        <f>IF(Procédure!$C$33=2,'Elegio-Electors'!D151,Procédure!$C$33)</f>
        <v>0</v>
      </c>
      <c r="D151" s="20">
        <f>'Elegio-Electors'!E151</f>
        <v>0</v>
      </c>
      <c r="E151" s="91" t="str">
        <f>IF(LEFT(RIGHT('Elegio-Electors'!L151,2),1)="C",'Elegio-Electors'!L151,IF(LEFT(RIGHT('Elegio-Electors'!M151,2),1)="C",'Elegio-Electors'!M151,""))</f>
        <v/>
      </c>
      <c r="F151" s="91" t="str">
        <f>IF(LEFT(RIGHT('Elegio-Electors'!L151,2),1)="O",'Elegio-Electors'!L151,IF(LEFT(RIGHT('Elegio-Electors'!M151,2),1)="O",'Elegio-Electors'!M151,""))</f>
        <v/>
      </c>
      <c r="G151" s="20" t="e">
        <f>INDEX('Liste du personnel'!$A:$Z,MATCH($D151,'Liste du personnel'!$X:$X,0),5)</f>
        <v>#N/A</v>
      </c>
      <c r="H151" s="91" t="e">
        <f>INDEX('Liste du personnel'!$A:$Z,MATCH($D151,'Liste du personnel'!$X:$X,0),8)</f>
        <v>#N/A</v>
      </c>
      <c r="I151" s="20" t="e">
        <f>INDEX('Liste du personnel'!$A:$Z,MATCH($D151,'Liste du personnel'!$X:$X,0),6)</f>
        <v>#N/A</v>
      </c>
      <c r="J151" s="20" t="e">
        <f>INDEX('Liste du personnel'!$A:$Z,MATCH($D151,'Liste du personnel'!$X:$X,0),7)</f>
        <v>#N/A</v>
      </c>
    </row>
    <row r="152" spans="1:10" x14ac:dyDescent="0.25">
      <c r="A152" s="20">
        <f>'Elegio-Electors'!C152</f>
        <v>0</v>
      </c>
      <c r="B152" s="20">
        <f>'Elegio-Electors'!B152</f>
        <v>0</v>
      </c>
      <c r="C152" s="91">
        <f>IF(Procédure!$C$33=2,'Elegio-Electors'!D152,Procédure!$C$33)</f>
        <v>0</v>
      </c>
      <c r="D152" s="20">
        <f>'Elegio-Electors'!E152</f>
        <v>0</v>
      </c>
      <c r="E152" s="91" t="str">
        <f>IF(LEFT(RIGHT('Elegio-Electors'!L152,2),1)="C",'Elegio-Electors'!L152,IF(LEFT(RIGHT('Elegio-Electors'!M152,2),1)="C",'Elegio-Electors'!M152,""))</f>
        <v/>
      </c>
      <c r="F152" s="91" t="str">
        <f>IF(LEFT(RIGHT('Elegio-Electors'!L152,2),1)="O",'Elegio-Electors'!L152,IF(LEFT(RIGHT('Elegio-Electors'!M152,2),1)="O",'Elegio-Electors'!M152,""))</f>
        <v/>
      </c>
      <c r="G152" s="20" t="e">
        <f>INDEX('Liste du personnel'!$A:$Z,MATCH($D152,'Liste du personnel'!$X:$X,0),5)</f>
        <v>#N/A</v>
      </c>
      <c r="H152" s="91" t="e">
        <f>INDEX('Liste du personnel'!$A:$Z,MATCH($D152,'Liste du personnel'!$X:$X,0),8)</f>
        <v>#N/A</v>
      </c>
      <c r="I152" s="20" t="e">
        <f>INDEX('Liste du personnel'!$A:$Z,MATCH($D152,'Liste du personnel'!$X:$X,0),6)</f>
        <v>#N/A</v>
      </c>
      <c r="J152" s="20" t="e">
        <f>INDEX('Liste du personnel'!$A:$Z,MATCH($D152,'Liste du personnel'!$X:$X,0),7)</f>
        <v>#N/A</v>
      </c>
    </row>
    <row r="153" spans="1:10" x14ac:dyDescent="0.25">
      <c r="A153" s="20">
        <f>'Elegio-Electors'!C153</f>
        <v>0</v>
      </c>
      <c r="B153" s="20">
        <f>'Elegio-Electors'!B153</f>
        <v>0</v>
      </c>
      <c r="C153" s="91">
        <f>IF(Procédure!$C$33=2,'Elegio-Electors'!D153,Procédure!$C$33)</f>
        <v>0</v>
      </c>
      <c r="D153" s="20">
        <f>'Elegio-Electors'!E153</f>
        <v>0</v>
      </c>
      <c r="E153" s="91" t="str">
        <f>IF(LEFT(RIGHT('Elegio-Electors'!L153,2),1)="C",'Elegio-Electors'!L153,IF(LEFT(RIGHT('Elegio-Electors'!M153,2),1)="C",'Elegio-Electors'!M153,""))</f>
        <v/>
      </c>
      <c r="F153" s="91" t="str">
        <f>IF(LEFT(RIGHT('Elegio-Electors'!L153,2),1)="O",'Elegio-Electors'!L153,IF(LEFT(RIGHT('Elegio-Electors'!M153,2),1)="O",'Elegio-Electors'!M153,""))</f>
        <v/>
      </c>
      <c r="G153" s="20" t="e">
        <f>INDEX('Liste du personnel'!$A:$Z,MATCH($D153,'Liste du personnel'!$X:$X,0),5)</f>
        <v>#N/A</v>
      </c>
      <c r="H153" s="91" t="e">
        <f>INDEX('Liste du personnel'!$A:$Z,MATCH($D153,'Liste du personnel'!$X:$X,0),8)</f>
        <v>#N/A</v>
      </c>
      <c r="I153" s="20" t="e">
        <f>INDEX('Liste du personnel'!$A:$Z,MATCH($D153,'Liste du personnel'!$X:$X,0),6)</f>
        <v>#N/A</v>
      </c>
      <c r="J153" s="20" t="e">
        <f>INDEX('Liste du personnel'!$A:$Z,MATCH($D153,'Liste du personnel'!$X:$X,0),7)</f>
        <v>#N/A</v>
      </c>
    </row>
    <row r="154" spans="1:10" x14ac:dyDescent="0.25">
      <c r="A154" s="20">
        <f>'Elegio-Electors'!C154</f>
        <v>0</v>
      </c>
      <c r="B154" s="20">
        <f>'Elegio-Electors'!B154</f>
        <v>0</v>
      </c>
      <c r="C154" s="91">
        <f>IF(Procédure!$C$33=2,'Elegio-Electors'!D154,Procédure!$C$33)</f>
        <v>0</v>
      </c>
      <c r="D154" s="20">
        <f>'Elegio-Electors'!E154</f>
        <v>0</v>
      </c>
      <c r="E154" s="91" t="str">
        <f>IF(LEFT(RIGHT('Elegio-Electors'!L154,2),1)="C",'Elegio-Electors'!L154,IF(LEFT(RIGHT('Elegio-Electors'!M154,2),1)="C",'Elegio-Electors'!M154,""))</f>
        <v/>
      </c>
      <c r="F154" s="91" t="str">
        <f>IF(LEFT(RIGHT('Elegio-Electors'!L154,2),1)="O",'Elegio-Electors'!L154,IF(LEFT(RIGHT('Elegio-Electors'!M154,2),1)="O",'Elegio-Electors'!M154,""))</f>
        <v/>
      </c>
      <c r="G154" s="20" t="e">
        <f>INDEX('Liste du personnel'!$A:$Z,MATCH($D154,'Liste du personnel'!$X:$X,0),5)</f>
        <v>#N/A</v>
      </c>
      <c r="H154" s="91" t="e">
        <f>INDEX('Liste du personnel'!$A:$Z,MATCH($D154,'Liste du personnel'!$X:$X,0),8)</f>
        <v>#N/A</v>
      </c>
      <c r="I154" s="20" t="e">
        <f>INDEX('Liste du personnel'!$A:$Z,MATCH($D154,'Liste du personnel'!$X:$X,0),6)</f>
        <v>#N/A</v>
      </c>
      <c r="J154" s="20" t="e">
        <f>INDEX('Liste du personnel'!$A:$Z,MATCH($D154,'Liste du personnel'!$X:$X,0),7)</f>
        <v>#N/A</v>
      </c>
    </row>
    <row r="155" spans="1:10" x14ac:dyDescent="0.25">
      <c r="A155" s="20">
        <f>'Elegio-Electors'!C155</f>
        <v>0</v>
      </c>
      <c r="B155" s="20">
        <f>'Elegio-Electors'!B155</f>
        <v>0</v>
      </c>
      <c r="C155" s="91">
        <f>IF(Procédure!$C$33=2,'Elegio-Electors'!D155,Procédure!$C$33)</f>
        <v>0</v>
      </c>
      <c r="D155" s="20">
        <f>'Elegio-Electors'!E155</f>
        <v>0</v>
      </c>
      <c r="E155" s="91" t="str">
        <f>IF(LEFT(RIGHT('Elegio-Electors'!L155,2),1)="C",'Elegio-Electors'!L155,IF(LEFT(RIGHT('Elegio-Electors'!M155,2),1)="C",'Elegio-Electors'!M155,""))</f>
        <v/>
      </c>
      <c r="F155" s="91" t="str">
        <f>IF(LEFT(RIGHT('Elegio-Electors'!L155,2),1)="O",'Elegio-Electors'!L155,IF(LEFT(RIGHT('Elegio-Electors'!M155,2),1)="O",'Elegio-Electors'!M155,""))</f>
        <v/>
      </c>
      <c r="G155" s="20" t="e">
        <f>INDEX('Liste du personnel'!$A:$Z,MATCH($D155,'Liste du personnel'!$X:$X,0),5)</f>
        <v>#N/A</v>
      </c>
      <c r="H155" s="91" t="e">
        <f>INDEX('Liste du personnel'!$A:$Z,MATCH($D155,'Liste du personnel'!$X:$X,0),8)</f>
        <v>#N/A</v>
      </c>
      <c r="I155" s="20" t="e">
        <f>INDEX('Liste du personnel'!$A:$Z,MATCH($D155,'Liste du personnel'!$X:$X,0),6)</f>
        <v>#N/A</v>
      </c>
      <c r="J155" s="20" t="e">
        <f>INDEX('Liste du personnel'!$A:$Z,MATCH($D155,'Liste du personnel'!$X:$X,0),7)</f>
        <v>#N/A</v>
      </c>
    </row>
    <row r="156" spans="1:10" x14ac:dyDescent="0.25">
      <c r="A156" s="20">
        <f>'Elegio-Electors'!C156</f>
        <v>0</v>
      </c>
      <c r="B156" s="20">
        <f>'Elegio-Electors'!B156</f>
        <v>0</v>
      </c>
      <c r="C156" s="91">
        <f>IF(Procédure!$C$33=2,'Elegio-Electors'!D156,Procédure!$C$33)</f>
        <v>0</v>
      </c>
      <c r="D156" s="20">
        <f>'Elegio-Electors'!E156</f>
        <v>0</v>
      </c>
      <c r="E156" s="91" t="str">
        <f>IF(LEFT(RIGHT('Elegio-Electors'!L156,2),1)="C",'Elegio-Electors'!L156,IF(LEFT(RIGHT('Elegio-Electors'!M156,2),1)="C",'Elegio-Electors'!M156,""))</f>
        <v/>
      </c>
      <c r="F156" s="91" t="str">
        <f>IF(LEFT(RIGHT('Elegio-Electors'!L156,2),1)="O",'Elegio-Electors'!L156,IF(LEFT(RIGHT('Elegio-Electors'!M156,2),1)="O",'Elegio-Electors'!M156,""))</f>
        <v/>
      </c>
      <c r="G156" s="20" t="e">
        <f>INDEX('Liste du personnel'!$A:$Z,MATCH($D156,'Liste du personnel'!$X:$X,0),5)</f>
        <v>#N/A</v>
      </c>
      <c r="H156" s="91" t="e">
        <f>INDEX('Liste du personnel'!$A:$Z,MATCH($D156,'Liste du personnel'!$X:$X,0),8)</f>
        <v>#N/A</v>
      </c>
      <c r="I156" s="20" t="e">
        <f>INDEX('Liste du personnel'!$A:$Z,MATCH($D156,'Liste du personnel'!$X:$X,0),6)</f>
        <v>#N/A</v>
      </c>
      <c r="J156" s="20" t="e">
        <f>INDEX('Liste du personnel'!$A:$Z,MATCH($D156,'Liste du personnel'!$X:$X,0),7)</f>
        <v>#N/A</v>
      </c>
    </row>
    <row r="157" spans="1:10" x14ac:dyDescent="0.25">
      <c r="A157" s="20">
        <f>'Elegio-Electors'!C157</f>
        <v>0</v>
      </c>
      <c r="B157" s="20">
        <f>'Elegio-Electors'!B157</f>
        <v>0</v>
      </c>
      <c r="C157" s="91">
        <f>IF(Procédure!$C$33=2,'Elegio-Electors'!D157,Procédure!$C$33)</f>
        <v>0</v>
      </c>
      <c r="D157" s="20">
        <f>'Elegio-Electors'!E157</f>
        <v>0</v>
      </c>
      <c r="E157" s="91" t="str">
        <f>IF(LEFT(RIGHT('Elegio-Electors'!L157,2),1)="C",'Elegio-Electors'!L157,IF(LEFT(RIGHT('Elegio-Electors'!M157,2),1)="C",'Elegio-Electors'!M157,""))</f>
        <v/>
      </c>
      <c r="F157" s="91" t="str">
        <f>IF(LEFT(RIGHT('Elegio-Electors'!L157,2),1)="O",'Elegio-Electors'!L157,IF(LEFT(RIGHT('Elegio-Electors'!M157,2),1)="O",'Elegio-Electors'!M157,""))</f>
        <v/>
      </c>
      <c r="G157" s="20" t="e">
        <f>INDEX('Liste du personnel'!$A:$Z,MATCH($D157,'Liste du personnel'!$X:$X,0),5)</f>
        <v>#N/A</v>
      </c>
      <c r="H157" s="91" t="e">
        <f>INDEX('Liste du personnel'!$A:$Z,MATCH($D157,'Liste du personnel'!$X:$X,0),8)</f>
        <v>#N/A</v>
      </c>
      <c r="I157" s="20" t="e">
        <f>INDEX('Liste du personnel'!$A:$Z,MATCH($D157,'Liste du personnel'!$X:$X,0),6)</f>
        <v>#N/A</v>
      </c>
      <c r="J157" s="20" t="e">
        <f>INDEX('Liste du personnel'!$A:$Z,MATCH($D157,'Liste du personnel'!$X:$X,0),7)</f>
        <v>#N/A</v>
      </c>
    </row>
    <row r="158" spans="1:10" x14ac:dyDescent="0.25">
      <c r="A158" s="20">
        <f>'Elegio-Electors'!C158</f>
        <v>0</v>
      </c>
      <c r="B158" s="20">
        <f>'Elegio-Electors'!B158</f>
        <v>0</v>
      </c>
      <c r="C158" s="91">
        <f>IF(Procédure!$C$33=2,'Elegio-Electors'!D158,Procédure!$C$33)</f>
        <v>0</v>
      </c>
      <c r="D158" s="20">
        <f>'Elegio-Electors'!E158</f>
        <v>0</v>
      </c>
      <c r="E158" s="91" t="str">
        <f>IF(LEFT(RIGHT('Elegio-Electors'!L158,2),1)="C",'Elegio-Electors'!L158,IF(LEFT(RIGHT('Elegio-Electors'!M158,2),1)="C",'Elegio-Electors'!M158,""))</f>
        <v/>
      </c>
      <c r="F158" s="91" t="str">
        <f>IF(LEFT(RIGHT('Elegio-Electors'!L158,2),1)="O",'Elegio-Electors'!L158,IF(LEFT(RIGHT('Elegio-Electors'!M158,2),1)="O",'Elegio-Electors'!M158,""))</f>
        <v/>
      </c>
      <c r="G158" s="20" t="e">
        <f>INDEX('Liste du personnel'!$A:$Z,MATCH($D158,'Liste du personnel'!$X:$X,0),5)</f>
        <v>#N/A</v>
      </c>
      <c r="H158" s="91" t="e">
        <f>INDEX('Liste du personnel'!$A:$Z,MATCH($D158,'Liste du personnel'!$X:$X,0),8)</f>
        <v>#N/A</v>
      </c>
      <c r="I158" s="20" t="e">
        <f>INDEX('Liste du personnel'!$A:$Z,MATCH($D158,'Liste du personnel'!$X:$X,0),6)</f>
        <v>#N/A</v>
      </c>
      <c r="J158" s="20" t="e">
        <f>INDEX('Liste du personnel'!$A:$Z,MATCH($D158,'Liste du personnel'!$X:$X,0),7)</f>
        <v>#N/A</v>
      </c>
    </row>
    <row r="159" spans="1:10" x14ac:dyDescent="0.25">
      <c r="A159" s="20">
        <f>'Elegio-Electors'!C159</f>
        <v>0</v>
      </c>
      <c r="B159" s="20">
        <f>'Elegio-Electors'!B159</f>
        <v>0</v>
      </c>
      <c r="C159" s="91">
        <f>IF(Procédure!$C$33=2,'Elegio-Electors'!D159,Procédure!$C$33)</f>
        <v>0</v>
      </c>
      <c r="D159" s="20">
        <f>'Elegio-Electors'!E159</f>
        <v>0</v>
      </c>
      <c r="E159" s="91" t="str">
        <f>IF(LEFT(RIGHT('Elegio-Electors'!L159,2),1)="C",'Elegio-Electors'!L159,IF(LEFT(RIGHT('Elegio-Electors'!M159,2),1)="C",'Elegio-Electors'!M159,""))</f>
        <v/>
      </c>
      <c r="F159" s="91" t="str">
        <f>IF(LEFT(RIGHT('Elegio-Electors'!L159,2),1)="O",'Elegio-Electors'!L159,IF(LEFT(RIGHT('Elegio-Electors'!M159,2),1)="O",'Elegio-Electors'!M159,""))</f>
        <v/>
      </c>
      <c r="G159" s="20" t="e">
        <f>INDEX('Liste du personnel'!$A:$Z,MATCH($D159,'Liste du personnel'!$X:$X,0),5)</f>
        <v>#N/A</v>
      </c>
      <c r="H159" s="91" t="e">
        <f>INDEX('Liste du personnel'!$A:$Z,MATCH($D159,'Liste du personnel'!$X:$X,0),8)</f>
        <v>#N/A</v>
      </c>
      <c r="I159" s="20" t="e">
        <f>INDEX('Liste du personnel'!$A:$Z,MATCH($D159,'Liste du personnel'!$X:$X,0),6)</f>
        <v>#N/A</v>
      </c>
      <c r="J159" s="20" t="e">
        <f>INDEX('Liste du personnel'!$A:$Z,MATCH($D159,'Liste du personnel'!$X:$X,0),7)</f>
        <v>#N/A</v>
      </c>
    </row>
    <row r="160" spans="1:10" x14ac:dyDescent="0.25">
      <c r="A160" s="20">
        <f>'Elegio-Electors'!C160</f>
        <v>0</v>
      </c>
      <c r="B160" s="20">
        <f>'Elegio-Electors'!B160</f>
        <v>0</v>
      </c>
      <c r="C160" s="91">
        <f>IF(Procédure!$C$33=2,'Elegio-Electors'!D160,Procédure!$C$33)</f>
        <v>0</v>
      </c>
      <c r="D160" s="20">
        <f>'Elegio-Electors'!E160</f>
        <v>0</v>
      </c>
      <c r="E160" s="91" t="str">
        <f>IF(LEFT(RIGHT('Elegio-Electors'!L160,2),1)="C",'Elegio-Electors'!L160,IF(LEFT(RIGHT('Elegio-Electors'!M160,2),1)="C",'Elegio-Electors'!M160,""))</f>
        <v/>
      </c>
      <c r="F160" s="91" t="str">
        <f>IF(LEFT(RIGHT('Elegio-Electors'!L160,2),1)="O",'Elegio-Electors'!L160,IF(LEFT(RIGHT('Elegio-Electors'!M160,2),1)="O",'Elegio-Electors'!M160,""))</f>
        <v/>
      </c>
      <c r="G160" s="20" t="e">
        <f>INDEX('Liste du personnel'!$A:$Z,MATCH($D160,'Liste du personnel'!$X:$X,0),5)</f>
        <v>#N/A</v>
      </c>
      <c r="H160" s="91" t="e">
        <f>INDEX('Liste du personnel'!$A:$Z,MATCH($D160,'Liste du personnel'!$X:$X,0),8)</f>
        <v>#N/A</v>
      </c>
      <c r="I160" s="20" t="e">
        <f>INDEX('Liste du personnel'!$A:$Z,MATCH($D160,'Liste du personnel'!$X:$X,0),6)</f>
        <v>#N/A</v>
      </c>
      <c r="J160" s="20" t="e">
        <f>INDEX('Liste du personnel'!$A:$Z,MATCH($D160,'Liste du personnel'!$X:$X,0),7)</f>
        <v>#N/A</v>
      </c>
    </row>
    <row r="161" spans="1:10" x14ac:dyDescent="0.25">
      <c r="A161" s="20">
        <f>'Elegio-Electors'!C161</f>
        <v>0</v>
      </c>
      <c r="B161" s="20">
        <f>'Elegio-Electors'!B161</f>
        <v>0</v>
      </c>
      <c r="C161" s="91">
        <f>IF(Procédure!$C$33=2,'Elegio-Electors'!D161,Procédure!$C$33)</f>
        <v>0</v>
      </c>
      <c r="D161" s="20">
        <f>'Elegio-Electors'!E161</f>
        <v>0</v>
      </c>
      <c r="E161" s="91" t="str">
        <f>IF(LEFT(RIGHT('Elegio-Electors'!L161,2),1)="C",'Elegio-Electors'!L161,IF(LEFT(RIGHT('Elegio-Electors'!M161,2),1)="C",'Elegio-Electors'!M161,""))</f>
        <v/>
      </c>
      <c r="F161" s="91" t="str">
        <f>IF(LEFT(RIGHT('Elegio-Electors'!L161,2),1)="O",'Elegio-Electors'!L161,IF(LEFT(RIGHT('Elegio-Electors'!M161,2),1)="O",'Elegio-Electors'!M161,""))</f>
        <v/>
      </c>
      <c r="G161" s="20" t="e">
        <f>INDEX('Liste du personnel'!$A:$Z,MATCH($D161,'Liste du personnel'!$X:$X,0),5)</f>
        <v>#N/A</v>
      </c>
      <c r="H161" s="91" t="e">
        <f>INDEX('Liste du personnel'!$A:$Z,MATCH($D161,'Liste du personnel'!$X:$X,0),8)</f>
        <v>#N/A</v>
      </c>
      <c r="I161" s="20" t="e">
        <f>INDEX('Liste du personnel'!$A:$Z,MATCH($D161,'Liste du personnel'!$X:$X,0),6)</f>
        <v>#N/A</v>
      </c>
      <c r="J161" s="20" t="e">
        <f>INDEX('Liste du personnel'!$A:$Z,MATCH($D161,'Liste du personnel'!$X:$X,0),7)</f>
        <v>#N/A</v>
      </c>
    </row>
    <row r="162" spans="1:10" x14ac:dyDescent="0.25">
      <c r="A162" s="20">
        <f>'Elegio-Electors'!C162</f>
        <v>0</v>
      </c>
      <c r="B162" s="20">
        <f>'Elegio-Electors'!B162</f>
        <v>0</v>
      </c>
      <c r="C162" s="91">
        <f>IF(Procédure!$C$33=2,'Elegio-Electors'!D162,Procédure!$C$33)</f>
        <v>0</v>
      </c>
      <c r="D162" s="20">
        <f>'Elegio-Electors'!E162</f>
        <v>0</v>
      </c>
      <c r="E162" s="91" t="str">
        <f>IF(LEFT(RIGHT('Elegio-Electors'!L162,2),1)="C",'Elegio-Electors'!L162,IF(LEFT(RIGHT('Elegio-Electors'!M162,2),1)="C",'Elegio-Electors'!M162,""))</f>
        <v/>
      </c>
      <c r="F162" s="91" t="str">
        <f>IF(LEFT(RIGHT('Elegio-Electors'!L162,2),1)="O",'Elegio-Electors'!L162,IF(LEFT(RIGHT('Elegio-Electors'!M162,2),1)="O",'Elegio-Electors'!M162,""))</f>
        <v/>
      </c>
      <c r="G162" s="20" t="e">
        <f>INDEX('Liste du personnel'!$A:$Z,MATCH($D162,'Liste du personnel'!$X:$X,0),5)</f>
        <v>#N/A</v>
      </c>
      <c r="H162" s="91" t="e">
        <f>INDEX('Liste du personnel'!$A:$Z,MATCH($D162,'Liste du personnel'!$X:$X,0),8)</f>
        <v>#N/A</v>
      </c>
      <c r="I162" s="20" t="e">
        <f>INDEX('Liste du personnel'!$A:$Z,MATCH($D162,'Liste du personnel'!$X:$X,0),6)</f>
        <v>#N/A</v>
      </c>
      <c r="J162" s="20" t="e">
        <f>INDEX('Liste du personnel'!$A:$Z,MATCH($D162,'Liste du personnel'!$X:$X,0),7)</f>
        <v>#N/A</v>
      </c>
    </row>
    <row r="163" spans="1:10" x14ac:dyDescent="0.25">
      <c r="A163" s="20">
        <f>'Elegio-Electors'!C163</f>
        <v>0</v>
      </c>
      <c r="B163" s="20">
        <f>'Elegio-Electors'!B163</f>
        <v>0</v>
      </c>
      <c r="C163" s="91">
        <f>IF(Procédure!$C$33=2,'Elegio-Electors'!D163,Procédure!$C$33)</f>
        <v>0</v>
      </c>
      <c r="D163" s="20">
        <f>'Elegio-Electors'!E163</f>
        <v>0</v>
      </c>
      <c r="E163" s="91" t="str">
        <f>IF(LEFT(RIGHT('Elegio-Electors'!L163,2),1)="C",'Elegio-Electors'!L163,IF(LEFT(RIGHT('Elegio-Electors'!M163,2),1)="C",'Elegio-Electors'!M163,""))</f>
        <v/>
      </c>
      <c r="F163" s="91" t="str">
        <f>IF(LEFT(RIGHT('Elegio-Electors'!L163,2),1)="O",'Elegio-Electors'!L163,IF(LEFT(RIGHT('Elegio-Electors'!M163,2),1)="O",'Elegio-Electors'!M163,""))</f>
        <v/>
      </c>
      <c r="G163" s="20" t="e">
        <f>INDEX('Liste du personnel'!$A:$Z,MATCH($D163,'Liste du personnel'!$X:$X,0),5)</f>
        <v>#N/A</v>
      </c>
      <c r="H163" s="91" t="e">
        <f>INDEX('Liste du personnel'!$A:$Z,MATCH($D163,'Liste du personnel'!$X:$X,0),8)</f>
        <v>#N/A</v>
      </c>
      <c r="I163" s="20" t="e">
        <f>INDEX('Liste du personnel'!$A:$Z,MATCH($D163,'Liste du personnel'!$X:$X,0),6)</f>
        <v>#N/A</v>
      </c>
      <c r="J163" s="20" t="e">
        <f>INDEX('Liste du personnel'!$A:$Z,MATCH($D163,'Liste du personnel'!$X:$X,0),7)</f>
        <v>#N/A</v>
      </c>
    </row>
    <row r="164" spans="1:10" x14ac:dyDescent="0.25">
      <c r="A164" s="20">
        <f>'Elegio-Electors'!C164</f>
        <v>0</v>
      </c>
      <c r="B164" s="20">
        <f>'Elegio-Electors'!B164</f>
        <v>0</v>
      </c>
      <c r="C164" s="91">
        <f>IF(Procédure!$C$33=2,'Elegio-Electors'!D164,Procédure!$C$33)</f>
        <v>0</v>
      </c>
      <c r="D164" s="20">
        <f>'Elegio-Electors'!E164</f>
        <v>0</v>
      </c>
      <c r="E164" s="91" t="str">
        <f>IF(LEFT(RIGHT('Elegio-Electors'!L164,2),1)="C",'Elegio-Electors'!L164,IF(LEFT(RIGHT('Elegio-Electors'!M164,2),1)="C",'Elegio-Electors'!M164,""))</f>
        <v/>
      </c>
      <c r="F164" s="91" t="str">
        <f>IF(LEFT(RIGHT('Elegio-Electors'!L164,2),1)="O",'Elegio-Electors'!L164,IF(LEFT(RIGHT('Elegio-Electors'!M164,2),1)="O",'Elegio-Electors'!M164,""))</f>
        <v/>
      </c>
      <c r="G164" s="20" t="e">
        <f>INDEX('Liste du personnel'!$A:$Z,MATCH($D164,'Liste du personnel'!$X:$X,0),5)</f>
        <v>#N/A</v>
      </c>
      <c r="H164" s="91" t="e">
        <f>INDEX('Liste du personnel'!$A:$Z,MATCH($D164,'Liste du personnel'!$X:$X,0),8)</f>
        <v>#N/A</v>
      </c>
      <c r="I164" s="20" t="e">
        <f>INDEX('Liste du personnel'!$A:$Z,MATCH($D164,'Liste du personnel'!$X:$X,0),6)</f>
        <v>#N/A</v>
      </c>
      <c r="J164" s="20" t="e">
        <f>INDEX('Liste du personnel'!$A:$Z,MATCH($D164,'Liste du personnel'!$X:$X,0),7)</f>
        <v>#N/A</v>
      </c>
    </row>
    <row r="165" spans="1:10" x14ac:dyDescent="0.25">
      <c r="A165" s="20">
        <f>'Elegio-Electors'!C165</f>
        <v>0</v>
      </c>
      <c r="B165" s="20">
        <f>'Elegio-Electors'!B165</f>
        <v>0</v>
      </c>
      <c r="C165" s="91">
        <f>IF(Procédure!$C$33=2,'Elegio-Electors'!D165,Procédure!$C$33)</f>
        <v>0</v>
      </c>
      <c r="D165" s="20">
        <f>'Elegio-Electors'!E165</f>
        <v>0</v>
      </c>
      <c r="E165" s="91" t="str">
        <f>IF(LEFT(RIGHT('Elegio-Electors'!L165,2),1)="C",'Elegio-Electors'!L165,IF(LEFT(RIGHT('Elegio-Electors'!M165,2),1)="C",'Elegio-Electors'!M165,""))</f>
        <v/>
      </c>
      <c r="F165" s="91" t="str">
        <f>IF(LEFT(RIGHT('Elegio-Electors'!L165,2),1)="O",'Elegio-Electors'!L165,IF(LEFT(RIGHT('Elegio-Electors'!M165,2),1)="O",'Elegio-Electors'!M165,""))</f>
        <v/>
      </c>
      <c r="G165" s="20" t="e">
        <f>INDEX('Liste du personnel'!$A:$Z,MATCH($D165,'Liste du personnel'!$X:$X,0),5)</f>
        <v>#N/A</v>
      </c>
      <c r="H165" s="91" t="e">
        <f>INDEX('Liste du personnel'!$A:$Z,MATCH($D165,'Liste du personnel'!$X:$X,0),8)</f>
        <v>#N/A</v>
      </c>
      <c r="I165" s="20" t="e">
        <f>INDEX('Liste du personnel'!$A:$Z,MATCH($D165,'Liste du personnel'!$X:$X,0),6)</f>
        <v>#N/A</v>
      </c>
      <c r="J165" s="20" t="e">
        <f>INDEX('Liste du personnel'!$A:$Z,MATCH($D165,'Liste du personnel'!$X:$X,0),7)</f>
        <v>#N/A</v>
      </c>
    </row>
    <row r="166" spans="1:10" x14ac:dyDescent="0.25">
      <c r="A166" s="20">
        <f>'Elegio-Electors'!C166</f>
        <v>0</v>
      </c>
      <c r="B166" s="20">
        <f>'Elegio-Electors'!B166</f>
        <v>0</v>
      </c>
      <c r="C166" s="91">
        <f>IF(Procédure!$C$33=2,'Elegio-Electors'!D166,Procédure!$C$33)</f>
        <v>0</v>
      </c>
      <c r="D166" s="20">
        <f>'Elegio-Electors'!E166</f>
        <v>0</v>
      </c>
      <c r="E166" s="91" t="str">
        <f>IF(LEFT(RIGHT('Elegio-Electors'!L166,2),1)="C",'Elegio-Electors'!L166,IF(LEFT(RIGHT('Elegio-Electors'!M166,2),1)="C",'Elegio-Electors'!M166,""))</f>
        <v/>
      </c>
      <c r="F166" s="91" t="str">
        <f>IF(LEFT(RIGHT('Elegio-Electors'!L166,2),1)="O",'Elegio-Electors'!L166,IF(LEFT(RIGHT('Elegio-Electors'!M166,2),1)="O",'Elegio-Electors'!M166,""))</f>
        <v/>
      </c>
      <c r="G166" s="20" t="e">
        <f>INDEX('Liste du personnel'!$A:$Z,MATCH($D166,'Liste du personnel'!$X:$X,0),5)</f>
        <v>#N/A</v>
      </c>
      <c r="H166" s="91" t="e">
        <f>INDEX('Liste du personnel'!$A:$Z,MATCH($D166,'Liste du personnel'!$X:$X,0),8)</f>
        <v>#N/A</v>
      </c>
      <c r="I166" s="20" t="e">
        <f>INDEX('Liste du personnel'!$A:$Z,MATCH($D166,'Liste du personnel'!$X:$X,0),6)</f>
        <v>#N/A</v>
      </c>
      <c r="J166" s="20" t="e">
        <f>INDEX('Liste du personnel'!$A:$Z,MATCH($D166,'Liste du personnel'!$X:$X,0),7)</f>
        <v>#N/A</v>
      </c>
    </row>
    <row r="167" spans="1:10" x14ac:dyDescent="0.25">
      <c r="A167" s="20">
        <f>'Elegio-Electors'!C167</f>
        <v>0</v>
      </c>
      <c r="B167" s="20">
        <f>'Elegio-Electors'!B167</f>
        <v>0</v>
      </c>
      <c r="C167" s="91">
        <f>IF(Procédure!$C$33=2,'Elegio-Electors'!D167,Procédure!$C$33)</f>
        <v>0</v>
      </c>
      <c r="D167" s="20">
        <f>'Elegio-Electors'!E167</f>
        <v>0</v>
      </c>
      <c r="E167" s="91" t="str">
        <f>IF(LEFT(RIGHT('Elegio-Electors'!L167,2),1)="C",'Elegio-Electors'!L167,IF(LEFT(RIGHT('Elegio-Electors'!M167,2),1)="C",'Elegio-Electors'!M167,""))</f>
        <v/>
      </c>
      <c r="F167" s="91" t="str">
        <f>IF(LEFT(RIGHT('Elegio-Electors'!L167,2),1)="O",'Elegio-Electors'!L167,IF(LEFT(RIGHT('Elegio-Electors'!M167,2),1)="O",'Elegio-Electors'!M167,""))</f>
        <v/>
      </c>
      <c r="G167" s="20" t="e">
        <f>INDEX('Liste du personnel'!$A:$Z,MATCH($D167,'Liste du personnel'!$X:$X,0),5)</f>
        <v>#N/A</v>
      </c>
      <c r="H167" s="91" t="e">
        <f>INDEX('Liste du personnel'!$A:$Z,MATCH($D167,'Liste du personnel'!$X:$X,0),8)</f>
        <v>#N/A</v>
      </c>
      <c r="I167" s="20" t="e">
        <f>INDEX('Liste du personnel'!$A:$Z,MATCH($D167,'Liste du personnel'!$X:$X,0),6)</f>
        <v>#N/A</v>
      </c>
      <c r="J167" s="20" t="e">
        <f>INDEX('Liste du personnel'!$A:$Z,MATCH($D167,'Liste du personnel'!$X:$X,0),7)</f>
        <v>#N/A</v>
      </c>
    </row>
    <row r="168" spans="1:10" x14ac:dyDescent="0.25">
      <c r="A168" s="20">
        <f>'Elegio-Electors'!C168</f>
        <v>0</v>
      </c>
      <c r="B168" s="20">
        <f>'Elegio-Electors'!B168</f>
        <v>0</v>
      </c>
      <c r="C168" s="91">
        <f>IF(Procédure!$C$33=2,'Elegio-Electors'!D168,Procédure!$C$33)</f>
        <v>0</v>
      </c>
      <c r="D168" s="20">
        <f>'Elegio-Electors'!E168</f>
        <v>0</v>
      </c>
      <c r="E168" s="91" t="str">
        <f>IF(LEFT(RIGHT('Elegio-Electors'!L168,2),1)="C",'Elegio-Electors'!L168,IF(LEFT(RIGHT('Elegio-Electors'!M168,2),1)="C",'Elegio-Electors'!M168,""))</f>
        <v/>
      </c>
      <c r="F168" s="91" t="str">
        <f>IF(LEFT(RIGHT('Elegio-Electors'!L168,2),1)="O",'Elegio-Electors'!L168,IF(LEFT(RIGHT('Elegio-Electors'!M168,2),1)="O",'Elegio-Electors'!M168,""))</f>
        <v/>
      </c>
      <c r="G168" s="20" t="e">
        <f>INDEX('Liste du personnel'!$A:$Z,MATCH($D168,'Liste du personnel'!$X:$X,0),5)</f>
        <v>#N/A</v>
      </c>
      <c r="H168" s="91" t="e">
        <f>INDEX('Liste du personnel'!$A:$Z,MATCH($D168,'Liste du personnel'!$X:$X,0),8)</f>
        <v>#N/A</v>
      </c>
      <c r="I168" s="20" t="e">
        <f>INDEX('Liste du personnel'!$A:$Z,MATCH($D168,'Liste du personnel'!$X:$X,0),6)</f>
        <v>#N/A</v>
      </c>
      <c r="J168" s="20" t="e">
        <f>INDEX('Liste du personnel'!$A:$Z,MATCH($D168,'Liste du personnel'!$X:$X,0),7)</f>
        <v>#N/A</v>
      </c>
    </row>
    <row r="169" spans="1:10" x14ac:dyDescent="0.25">
      <c r="A169" s="20">
        <f>'Elegio-Electors'!C169</f>
        <v>0</v>
      </c>
      <c r="B169" s="20">
        <f>'Elegio-Electors'!B169</f>
        <v>0</v>
      </c>
      <c r="C169" s="91">
        <f>IF(Procédure!$C$33=2,'Elegio-Electors'!D169,Procédure!$C$33)</f>
        <v>0</v>
      </c>
      <c r="D169" s="20">
        <f>'Elegio-Electors'!E169</f>
        <v>0</v>
      </c>
      <c r="E169" s="91" t="str">
        <f>IF(LEFT(RIGHT('Elegio-Electors'!L169,2),1)="C",'Elegio-Electors'!L169,IF(LEFT(RIGHT('Elegio-Electors'!M169,2),1)="C",'Elegio-Electors'!M169,""))</f>
        <v/>
      </c>
      <c r="F169" s="91" t="str">
        <f>IF(LEFT(RIGHT('Elegio-Electors'!L169,2),1)="O",'Elegio-Electors'!L169,IF(LEFT(RIGHT('Elegio-Electors'!M169,2),1)="O",'Elegio-Electors'!M169,""))</f>
        <v/>
      </c>
      <c r="G169" s="20" t="e">
        <f>INDEX('Liste du personnel'!$A:$Z,MATCH($D169,'Liste du personnel'!$X:$X,0),5)</f>
        <v>#N/A</v>
      </c>
      <c r="H169" s="91" t="e">
        <f>INDEX('Liste du personnel'!$A:$Z,MATCH($D169,'Liste du personnel'!$X:$X,0),8)</f>
        <v>#N/A</v>
      </c>
      <c r="I169" s="20" t="e">
        <f>INDEX('Liste du personnel'!$A:$Z,MATCH($D169,'Liste du personnel'!$X:$X,0),6)</f>
        <v>#N/A</v>
      </c>
      <c r="J169" s="20" t="e">
        <f>INDEX('Liste du personnel'!$A:$Z,MATCH($D169,'Liste du personnel'!$X:$X,0),7)</f>
        <v>#N/A</v>
      </c>
    </row>
    <row r="170" spans="1:10" x14ac:dyDescent="0.25">
      <c r="A170" s="20">
        <f>'Elegio-Electors'!C170</f>
        <v>0</v>
      </c>
      <c r="B170" s="20">
        <f>'Elegio-Electors'!B170</f>
        <v>0</v>
      </c>
      <c r="C170" s="91">
        <f>IF(Procédure!$C$33=2,'Elegio-Electors'!D170,Procédure!$C$33)</f>
        <v>0</v>
      </c>
      <c r="D170" s="20">
        <f>'Elegio-Electors'!E170</f>
        <v>0</v>
      </c>
      <c r="E170" s="91" t="str">
        <f>IF(LEFT(RIGHT('Elegio-Electors'!L170,2),1)="C",'Elegio-Electors'!L170,IF(LEFT(RIGHT('Elegio-Electors'!M170,2),1)="C",'Elegio-Electors'!M170,""))</f>
        <v/>
      </c>
      <c r="F170" s="91" t="str">
        <f>IF(LEFT(RIGHT('Elegio-Electors'!L170,2),1)="O",'Elegio-Electors'!L170,IF(LEFT(RIGHT('Elegio-Electors'!M170,2),1)="O",'Elegio-Electors'!M170,""))</f>
        <v/>
      </c>
      <c r="G170" s="20" t="e">
        <f>INDEX('Liste du personnel'!$A:$Z,MATCH($D170,'Liste du personnel'!$X:$X,0),5)</f>
        <v>#N/A</v>
      </c>
      <c r="H170" s="91" t="e">
        <f>INDEX('Liste du personnel'!$A:$Z,MATCH($D170,'Liste du personnel'!$X:$X,0),8)</f>
        <v>#N/A</v>
      </c>
      <c r="I170" s="20" t="e">
        <f>INDEX('Liste du personnel'!$A:$Z,MATCH($D170,'Liste du personnel'!$X:$X,0),6)</f>
        <v>#N/A</v>
      </c>
      <c r="J170" s="20" t="e">
        <f>INDEX('Liste du personnel'!$A:$Z,MATCH($D170,'Liste du personnel'!$X:$X,0),7)</f>
        <v>#N/A</v>
      </c>
    </row>
    <row r="171" spans="1:10" x14ac:dyDescent="0.25">
      <c r="A171" s="20">
        <f>'Elegio-Electors'!C171</f>
        <v>0</v>
      </c>
      <c r="B171" s="20">
        <f>'Elegio-Electors'!B171</f>
        <v>0</v>
      </c>
      <c r="C171" s="91">
        <f>IF(Procédure!$C$33=2,'Elegio-Electors'!D171,Procédure!$C$33)</f>
        <v>0</v>
      </c>
      <c r="D171" s="20">
        <f>'Elegio-Electors'!E171</f>
        <v>0</v>
      </c>
      <c r="E171" s="91" t="str">
        <f>IF(LEFT(RIGHT('Elegio-Electors'!L171,2),1)="C",'Elegio-Electors'!L171,IF(LEFT(RIGHT('Elegio-Electors'!M171,2),1)="C",'Elegio-Electors'!M171,""))</f>
        <v/>
      </c>
      <c r="F171" s="91" t="str">
        <f>IF(LEFT(RIGHT('Elegio-Electors'!L171,2),1)="O",'Elegio-Electors'!L171,IF(LEFT(RIGHT('Elegio-Electors'!M171,2),1)="O",'Elegio-Electors'!M171,""))</f>
        <v/>
      </c>
      <c r="G171" s="20" t="e">
        <f>INDEX('Liste du personnel'!$A:$Z,MATCH($D171,'Liste du personnel'!$X:$X,0),5)</f>
        <v>#N/A</v>
      </c>
      <c r="H171" s="91" t="e">
        <f>INDEX('Liste du personnel'!$A:$Z,MATCH($D171,'Liste du personnel'!$X:$X,0),8)</f>
        <v>#N/A</v>
      </c>
      <c r="I171" s="20" t="e">
        <f>INDEX('Liste du personnel'!$A:$Z,MATCH($D171,'Liste du personnel'!$X:$X,0),6)</f>
        <v>#N/A</v>
      </c>
      <c r="J171" s="20" t="e">
        <f>INDEX('Liste du personnel'!$A:$Z,MATCH($D171,'Liste du personnel'!$X:$X,0),7)</f>
        <v>#N/A</v>
      </c>
    </row>
    <row r="172" spans="1:10" x14ac:dyDescent="0.25">
      <c r="A172" s="20">
        <f>'Elegio-Electors'!C172</f>
        <v>0</v>
      </c>
      <c r="B172" s="20">
        <f>'Elegio-Electors'!B172</f>
        <v>0</v>
      </c>
      <c r="C172" s="91">
        <f>IF(Procédure!$C$33=2,'Elegio-Electors'!D172,Procédure!$C$33)</f>
        <v>0</v>
      </c>
      <c r="D172" s="20">
        <f>'Elegio-Electors'!E172</f>
        <v>0</v>
      </c>
      <c r="E172" s="91" t="str">
        <f>IF(LEFT(RIGHT('Elegio-Electors'!L172,2),1)="C",'Elegio-Electors'!L172,IF(LEFT(RIGHT('Elegio-Electors'!M172,2),1)="C",'Elegio-Electors'!M172,""))</f>
        <v/>
      </c>
      <c r="F172" s="91" t="str">
        <f>IF(LEFT(RIGHT('Elegio-Electors'!L172,2),1)="O",'Elegio-Electors'!L172,IF(LEFT(RIGHT('Elegio-Electors'!M172,2),1)="O",'Elegio-Electors'!M172,""))</f>
        <v/>
      </c>
      <c r="G172" s="20" t="e">
        <f>INDEX('Liste du personnel'!$A:$Z,MATCH($D172,'Liste du personnel'!$X:$X,0),5)</f>
        <v>#N/A</v>
      </c>
      <c r="H172" s="91" t="e">
        <f>INDEX('Liste du personnel'!$A:$Z,MATCH($D172,'Liste du personnel'!$X:$X,0),8)</f>
        <v>#N/A</v>
      </c>
      <c r="I172" s="20" t="e">
        <f>INDEX('Liste du personnel'!$A:$Z,MATCH($D172,'Liste du personnel'!$X:$X,0),6)</f>
        <v>#N/A</v>
      </c>
      <c r="J172" s="20" t="e">
        <f>INDEX('Liste du personnel'!$A:$Z,MATCH($D172,'Liste du personnel'!$X:$X,0),7)</f>
        <v>#N/A</v>
      </c>
    </row>
    <row r="173" spans="1:10" x14ac:dyDescent="0.25">
      <c r="A173" s="20">
        <f>'Elegio-Electors'!C173</f>
        <v>0</v>
      </c>
      <c r="B173" s="20">
        <f>'Elegio-Electors'!B173</f>
        <v>0</v>
      </c>
      <c r="C173" s="91">
        <f>IF(Procédure!$C$33=2,'Elegio-Electors'!D173,Procédure!$C$33)</f>
        <v>0</v>
      </c>
      <c r="D173" s="20">
        <f>'Elegio-Electors'!E173</f>
        <v>0</v>
      </c>
      <c r="E173" s="91" t="str">
        <f>IF(LEFT(RIGHT('Elegio-Electors'!L173,2),1)="C",'Elegio-Electors'!L173,IF(LEFT(RIGHT('Elegio-Electors'!M173,2),1)="C",'Elegio-Electors'!M173,""))</f>
        <v/>
      </c>
      <c r="F173" s="91" t="str">
        <f>IF(LEFT(RIGHT('Elegio-Electors'!L173,2),1)="O",'Elegio-Electors'!L173,IF(LEFT(RIGHT('Elegio-Electors'!M173,2),1)="O",'Elegio-Electors'!M173,""))</f>
        <v/>
      </c>
      <c r="G173" s="20" t="e">
        <f>INDEX('Liste du personnel'!$A:$Z,MATCH($D173,'Liste du personnel'!$X:$X,0),5)</f>
        <v>#N/A</v>
      </c>
      <c r="H173" s="91" t="e">
        <f>INDEX('Liste du personnel'!$A:$Z,MATCH($D173,'Liste du personnel'!$X:$X,0),8)</f>
        <v>#N/A</v>
      </c>
      <c r="I173" s="20" t="e">
        <f>INDEX('Liste du personnel'!$A:$Z,MATCH($D173,'Liste du personnel'!$X:$X,0),6)</f>
        <v>#N/A</v>
      </c>
      <c r="J173" s="20" t="e">
        <f>INDEX('Liste du personnel'!$A:$Z,MATCH($D173,'Liste du personnel'!$X:$X,0),7)</f>
        <v>#N/A</v>
      </c>
    </row>
    <row r="174" spans="1:10" x14ac:dyDescent="0.25">
      <c r="A174" s="20">
        <f>'Elegio-Electors'!C174</f>
        <v>0</v>
      </c>
      <c r="B174" s="20">
        <f>'Elegio-Electors'!B174</f>
        <v>0</v>
      </c>
      <c r="C174" s="91">
        <f>IF(Procédure!$C$33=2,'Elegio-Electors'!D174,Procédure!$C$33)</f>
        <v>0</v>
      </c>
      <c r="D174" s="20">
        <f>'Elegio-Electors'!E174</f>
        <v>0</v>
      </c>
      <c r="E174" s="91" t="str">
        <f>IF(LEFT(RIGHT('Elegio-Electors'!L174,2),1)="C",'Elegio-Electors'!L174,IF(LEFT(RIGHT('Elegio-Electors'!M174,2),1)="C",'Elegio-Electors'!M174,""))</f>
        <v/>
      </c>
      <c r="F174" s="91" t="str">
        <f>IF(LEFT(RIGHT('Elegio-Electors'!L174,2),1)="O",'Elegio-Electors'!L174,IF(LEFT(RIGHT('Elegio-Electors'!M174,2),1)="O",'Elegio-Electors'!M174,""))</f>
        <v/>
      </c>
      <c r="G174" s="20" t="e">
        <f>INDEX('Liste du personnel'!$A:$Z,MATCH($D174,'Liste du personnel'!$X:$X,0),5)</f>
        <v>#N/A</v>
      </c>
      <c r="H174" s="91" t="e">
        <f>INDEX('Liste du personnel'!$A:$Z,MATCH($D174,'Liste du personnel'!$X:$X,0),8)</f>
        <v>#N/A</v>
      </c>
      <c r="I174" s="20" t="e">
        <f>INDEX('Liste du personnel'!$A:$Z,MATCH($D174,'Liste du personnel'!$X:$X,0),6)</f>
        <v>#N/A</v>
      </c>
      <c r="J174" s="20" t="e">
        <f>INDEX('Liste du personnel'!$A:$Z,MATCH($D174,'Liste du personnel'!$X:$X,0),7)</f>
        <v>#N/A</v>
      </c>
    </row>
    <row r="175" spans="1:10" x14ac:dyDescent="0.25">
      <c r="A175" s="20">
        <f>'Elegio-Electors'!C175</f>
        <v>0</v>
      </c>
      <c r="B175" s="20">
        <f>'Elegio-Electors'!B175</f>
        <v>0</v>
      </c>
      <c r="C175" s="91">
        <f>IF(Procédure!$C$33=2,'Elegio-Electors'!D175,Procédure!$C$33)</f>
        <v>0</v>
      </c>
      <c r="D175" s="20">
        <f>'Elegio-Electors'!E175</f>
        <v>0</v>
      </c>
      <c r="E175" s="91" t="str">
        <f>IF(LEFT(RIGHT('Elegio-Electors'!L175,2),1)="C",'Elegio-Electors'!L175,IF(LEFT(RIGHT('Elegio-Electors'!M175,2),1)="C",'Elegio-Electors'!M175,""))</f>
        <v/>
      </c>
      <c r="F175" s="91" t="str">
        <f>IF(LEFT(RIGHT('Elegio-Electors'!L175,2),1)="O",'Elegio-Electors'!L175,IF(LEFT(RIGHT('Elegio-Electors'!M175,2),1)="O",'Elegio-Electors'!M175,""))</f>
        <v/>
      </c>
      <c r="G175" s="20" t="e">
        <f>INDEX('Liste du personnel'!$A:$Z,MATCH($D175,'Liste du personnel'!$X:$X,0),5)</f>
        <v>#N/A</v>
      </c>
      <c r="H175" s="91" t="e">
        <f>INDEX('Liste du personnel'!$A:$Z,MATCH($D175,'Liste du personnel'!$X:$X,0),8)</f>
        <v>#N/A</v>
      </c>
      <c r="I175" s="20" t="e">
        <f>INDEX('Liste du personnel'!$A:$Z,MATCH($D175,'Liste du personnel'!$X:$X,0),6)</f>
        <v>#N/A</v>
      </c>
      <c r="J175" s="20" t="e">
        <f>INDEX('Liste du personnel'!$A:$Z,MATCH($D175,'Liste du personnel'!$X:$X,0),7)</f>
        <v>#N/A</v>
      </c>
    </row>
    <row r="176" spans="1:10" x14ac:dyDescent="0.25">
      <c r="A176" s="20">
        <f>'Elegio-Electors'!C176</f>
        <v>0</v>
      </c>
      <c r="B176" s="20">
        <f>'Elegio-Electors'!B176</f>
        <v>0</v>
      </c>
      <c r="C176" s="91">
        <f>IF(Procédure!$C$33=2,'Elegio-Electors'!D176,Procédure!$C$33)</f>
        <v>0</v>
      </c>
      <c r="D176" s="20">
        <f>'Elegio-Electors'!E176</f>
        <v>0</v>
      </c>
      <c r="E176" s="91" t="str">
        <f>IF(LEFT(RIGHT('Elegio-Electors'!L176,2),1)="C",'Elegio-Electors'!L176,IF(LEFT(RIGHT('Elegio-Electors'!M176,2),1)="C",'Elegio-Electors'!M176,""))</f>
        <v/>
      </c>
      <c r="F176" s="91" t="str">
        <f>IF(LEFT(RIGHT('Elegio-Electors'!L176,2),1)="O",'Elegio-Electors'!L176,IF(LEFT(RIGHT('Elegio-Electors'!M176,2),1)="O",'Elegio-Electors'!M176,""))</f>
        <v/>
      </c>
      <c r="G176" s="20" t="e">
        <f>INDEX('Liste du personnel'!$A:$Z,MATCH($D176,'Liste du personnel'!$X:$X,0),5)</f>
        <v>#N/A</v>
      </c>
      <c r="H176" s="91" t="e">
        <f>INDEX('Liste du personnel'!$A:$Z,MATCH($D176,'Liste du personnel'!$X:$X,0),8)</f>
        <v>#N/A</v>
      </c>
      <c r="I176" s="20" t="e">
        <f>INDEX('Liste du personnel'!$A:$Z,MATCH($D176,'Liste du personnel'!$X:$X,0),6)</f>
        <v>#N/A</v>
      </c>
      <c r="J176" s="20" t="e">
        <f>INDEX('Liste du personnel'!$A:$Z,MATCH($D176,'Liste du personnel'!$X:$X,0),7)</f>
        <v>#N/A</v>
      </c>
    </row>
    <row r="177" spans="1:10" x14ac:dyDescent="0.25">
      <c r="A177" s="20">
        <f>'Elegio-Electors'!C177</f>
        <v>0</v>
      </c>
      <c r="B177" s="20">
        <f>'Elegio-Electors'!B177</f>
        <v>0</v>
      </c>
      <c r="C177" s="91">
        <f>IF(Procédure!$C$33=2,'Elegio-Electors'!D177,Procédure!$C$33)</f>
        <v>0</v>
      </c>
      <c r="D177" s="20">
        <f>'Elegio-Electors'!E177</f>
        <v>0</v>
      </c>
      <c r="E177" s="91" t="str">
        <f>IF(LEFT(RIGHT('Elegio-Electors'!L177,2),1)="C",'Elegio-Electors'!L177,IF(LEFT(RIGHT('Elegio-Electors'!M177,2),1)="C",'Elegio-Electors'!M177,""))</f>
        <v/>
      </c>
      <c r="F177" s="91" t="str">
        <f>IF(LEFT(RIGHT('Elegio-Electors'!L177,2),1)="O",'Elegio-Electors'!L177,IF(LEFT(RIGHT('Elegio-Electors'!M177,2),1)="O",'Elegio-Electors'!M177,""))</f>
        <v/>
      </c>
      <c r="G177" s="20" t="e">
        <f>INDEX('Liste du personnel'!$A:$Z,MATCH($D177,'Liste du personnel'!$X:$X,0),5)</f>
        <v>#N/A</v>
      </c>
      <c r="H177" s="91" t="e">
        <f>INDEX('Liste du personnel'!$A:$Z,MATCH($D177,'Liste du personnel'!$X:$X,0),8)</f>
        <v>#N/A</v>
      </c>
      <c r="I177" s="20" t="e">
        <f>INDEX('Liste du personnel'!$A:$Z,MATCH($D177,'Liste du personnel'!$X:$X,0),6)</f>
        <v>#N/A</v>
      </c>
      <c r="J177" s="20" t="e">
        <f>INDEX('Liste du personnel'!$A:$Z,MATCH($D177,'Liste du personnel'!$X:$X,0),7)</f>
        <v>#N/A</v>
      </c>
    </row>
    <row r="178" spans="1:10" x14ac:dyDescent="0.25">
      <c r="A178" s="20">
        <f>'Elegio-Electors'!C178</f>
        <v>0</v>
      </c>
      <c r="B178" s="20">
        <f>'Elegio-Electors'!B178</f>
        <v>0</v>
      </c>
      <c r="C178" s="91">
        <f>IF(Procédure!$C$33=2,'Elegio-Electors'!D178,Procédure!$C$33)</f>
        <v>0</v>
      </c>
      <c r="D178" s="20">
        <f>'Elegio-Electors'!E178</f>
        <v>0</v>
      </c>
      <c r="E178" s="91" t="str">
        <f>IF(LEFT(RIGHT('Elegio-Electors'!L178,2),1)="C",'Elegio-Electors'!L178,IF(LEFT(RIGHT('Elegio-Electors'!M178,2),1)="C",'Elegio-Electors'!M178,""))</f>
        <v/>
      </c>
      <c r="F178" s="91" t="str">
        <f>IF(LEFT(RIGHT('Elegio-Electors'!L178,2),1)="O",'Elegio-Electors'!L178,IF(LEFT(RIGHT('Elegio-Electors'!M178,2),1)="O",'Elegio-Electors'!M178,""))</f>
        <v/>
      </c>
      <c r="G178" s="20" t="e">
        <f>INDEX('Liste du personnel'!$A:$Z,MATCH($D178,'Liste du personnel'!$X:$X,0),5)</f>
        <v>#N/A</v>
      </c>
      <c r="H178" s="91" t="e">
        <f>INDEX('Liste du personnel'!$A:$Z,MATCH($D178,'Liste du personnel'!$X:$X,0),8)</f>
        <v>#N/A</v>
      </c>
      <c r="I178" s="20" t="e">
        <f>INDEX('Liste du personnel'!$A:$Z,MATCH($D178,'Liste du personnel'!$X:$X,0),6)</f>
        <v>#N/A</v>
      </c>
      <c r="J178" s="20" t="e">
        <f>INDEX('Liste du personnel'!$A:$Z,MATCH($D178,'Liste du personnel'!$X:$X,0),7)</f>
        <v>#N/A</v>
      </c>
    </row>
    <row r="179" spans="1:10" x14ac:dyDescent="0.25">
      <c r="A179" s="20">
        <f>'Elegio-Electors'!C179</f>
        <v>0</v>
      </c>
      <c r="B179" s="20">
        <f>'Elegio-Electors'!B179</f>
        <v>0</v>
      </c>
      <c r="C179" s="91">
        <f>IF(Procédure!$C$33=2,'Elegio-Electors'!D179,Procédure!$C$33)</f>
        <v>0</v>
      </c>
      <c r="D179" s="20">
        <f>'Elegio-Electors'!E179</f>
        <v>0</v>
      </c>
      <c r="E179" s="91" t="str">
        <f>IF(LEFT(RIGHT('Elegio-Electors'!L179,2),1)="C",'Elegio-Electors'!L179,IF(LEFT(RIGHT('Elegio-Electors'!M179,2),1)="C",'Elegio-Electors'!M179,""))</f>
        <v/>
      </c>
      <c r="F179" s="91" t="str">
        <f>IF(LEFT(RIGHT('Elegio-Electors'!L179,2),1)="O",'Elegio-Electors'!L179,IF(LEFT(RIGHT('Elegio-Electors'!M179,2),1)="O",'Elegio-Electors'!M179,""))</f>
        <v/>
      </c>
      <c r="G179" s="20" t="e">
        <f>INDEX('Liste du personnel'!$A:$Z,MATCH($D179,'Liste du personnel'!$X:$X,0),5)</f>
        <v>#N/A</v>
      </c>
      <c r="H179" s="91" t="e">
        <f>INDEX('Liste du personnel'!$A:$Z,MATCH($D179,'Liste du personnel'!$X:$X,0),8)</f>
        <v>#N/A</v>
      </c>
      <c r="I179" s="20" t="e">
        <f>INDEX('Liste du personnel'!$A:$Z,MATCH($D179,'Liste du personnel'!$X:$X,0),6)</f>
        <v>#N/A</v>
      </c>
      <c r="J179" s="20" t="e">
        <f>INDEX('Liste du personnel'!$A:$Z,MATCH($D179,'Liste du personnel'!$X:$X,0),7)</f>
        <v>#N/A</v>
      </c>
    </row>
    <row r="180" spans="1:10" x14ac:dyDescent="0.25">
      <c r="A180" s="20">
        <f>'Elegio-Electors'!C180</f>
        <v>0</v>
      </c>
      <c r="B180" s="20">
        <f>'Elegio-Electors'!B180</f>
        <v>0</v>
      </c>
      <c r="C180" s="91">
        <f>IF(Procédure!$C$33=2,'Elegio-Electors'!D180,Procédure!$C$33)</f>
        <v>0</v>
      </c>
      <c r="D180" s="20">
        <f>'Elegio-Electors'!E180</f>
        <v>0</v>
      </c>
      <c r="E180" s="91" t="str">
        <f>IF(LEFT(RIGHT('Elegio-Electors'!L180,2),1)="C",'Elegio-Electors'!L180,IF(LEFT(RIGHT('Elegio-Electors'!M180,2),1)="C",'Elegio-Electors'!M180,""))</f>
        <v/>
      </c>
      <c r="F180" s="91" t="str">
        <f>IF(LEFT(RIGHT('Elegio-Electors'!L180,2),1)="O",'Elegio-Electors'!L180,IF(LEFT(RIGHT('Elegio-Electors'!M180,2),1)="O",'Elegio-Electors'!M180,""))</f>
        <v/>
      </c>
      <c r="G180" s="20" t="e">
        <f>INDEX('Liste du personnel'!$A:$Z,MATCH($D180,'Liste du personnel'!$X:$X,0),5)</f>
        <v>#N/A</v>
      </c>
      <c r="H180" s="91" t="e">
        <f>INDEX('Liste du personnel'!$A:$Z,MATCH($D180,'Liste du personnel'!$X:$X,0),8)</f>
        <v>#N/A</v>
      </c>
      <c r="I180" s="20" t="e">
        <f>INDEX('Liste du personnel'!$A:$Z,MATCH($D180,'Liste du personnel'!$X:$X,0),6)</f>
        <v>#N/A</v>
      </c>
      <c r="J180" s="20" t="e">
        <f>INDEX('Liste du personnel'!$A:$Z,MATCH($D180,'Liste du personnel'!$X:$X,0),7)</f>
        <v>#N/A</v>
      </c>
    </row>
    <row r="181" spans="1:10" x14ac:dyDescent="0.25">
      <c r="A181" s="20">
        <f>'Elegio-Electors'!C181</f>
        <v>0</v>
      </c>
      <c r="B181" s="20">
        <f>'Elegio-Electors'!B181</f>
        <v>0</v>
      </c>
      <c r="C181" s="91">
        <f>IF(Procédure!$C$33=2,'Elegio-Electors'!D181,Procédure!$C$33)</f>
        <v>0</v>
      </c>
      <c r="D181" s="20">
        <f>'Elegio-Electors'!E181</f>
        <v>0</v>
      </c>
      <c r="E181" s="91" t="str">
        <f>IF(LEFT(RIGHT('Elegio-Electors'!L181,2),1)="C",'Elegio-Electors'!L181,IF(LEFT(RIGHT('Elegio-Electors'!M181,2),1)="C",'Elegio-Electors'!M181,""))</f>
        <v/>
      </c>
      <c r="F181" s="91" t="str">
        <f>IF(LEFT(RIGHT('Elegio-Electors'!L181,2),1)="O",'Elegio-Electors'!L181,IF(LEFT(RIGHT('Elegio-Electors'!M181,2),1)="O",'Elegio-Electors'!M181,""))</f>
        <v/>
      </c>
      <c r="G181" s="20" t="e">
        <f>INDEX('Liste du personnel'!$A:$Z,MATCH($D181,'Liste du personnel'!$X:$X,0),5)</f>
        <v>#N/A</v>
      </c>
      <c r="H181" s="91" t="e">
        <f>INDEX('Liste du personnel'!$A:$Z,MATCH($D181,'Liste du personnel'!$X:$X,0),8)</f>
        <v>#N/A</v>
      </c>
      <c r="I181" s="20" t="e">
        <f>INDEX('Liste du personnel'!$A:$Z,MATCH($D181,'Liste du personnel'!$X:$X,0),6)</f>
        <v>#N/A</v>
      </c>
      <c r="J181" s="20" t="e">
        <f>INDEX('Liste du personnel'!$A:$Z,MATCH($D181,'Liste du personnel'!$X:$X,0),7)</f>
        <v>#N/A</v>
      </c>
    </row>
    <row r="182" spans="1:10" x14ac:dyDescent="0.25">
      <c r="A182" s="20">
        <f>'Elegio-Electors'!C182</f>
        <v>0</v>
      </c>
      <c r="B182" s="20">
        <f>'Elegio-Electors'!B182</f>
        <v>0</v>
      </c>
      <c r="C182" s="91">
        <f>IF(Procédure!$C$33=2,'Elegio-Electors'!D182,Procédure!$C$33)</f>
        <v>0</v>
      </c>
      <c r="D182" s="20">
        <f>'Elegio-Electors'!E182</f>
        <v>0</v>
      </c>
      <c r="E182" s="91" t="str">
        <f>IF(LEFT(RIGHT('Elegio-Electors'!L182,2),1)="C",'Elegio-Electors'!L182,IF(LEFT(RIGHT('Elegio-Electors'!M182,2),1)="C",'Elegio-Electors'!M182,""))</f>
        <v/>
      </c>
      <c r="F182" s="91" t="str">
        <f>IF(LEFT(RIGHT('Elegio-Electors'!L182,2),1)="O",'Elegio-Electors'!L182,IF(LEFT(RIGHT('Elegio-Electors'!M182,2),1)="O",'Elegio-Electors'!M182,""))</f>
        <v/>
      </c>
      <c r="G182" s="20" t="e">
        <f>INDEX('Liste du personnel'!$A:$Z,MATCH($D182,'Liste du personnel'!$X:$X,0),5)</f>
        <v>#N/A</v>
      </c>
      <c r="H182" s="91" t="e">
        <f>INDEX('Liste du personnel'!$A:$Z,MATCH($D182,'Liste du personnel'!$X:$X,0),8)</f>
        <v>#N/A</v>
      </c>
      <c r="I182" s="20" t="e">
        <f>INDEX('Liste du personnel'!$A:$Z,MATCH($D182,'Liste du personnel'!$X:$X,0),6)</f>
        <v>#N/A</v>
      </c>
      <c r="J182" s="20" t="e">
        <f>INDEX('Liste du personnel'!$A:$Z,MATCH($D182,'Liste du personnel'!$X:$X,0),7)</f>
        <v>#N/A</v>
      </c>
    </row>
    <row r="183" spans="1:10" x14ac:dyDescent="0.25">
      <c r="A183" s="20">
        <f>'Elegio-Electors'!C183</f>
        <v>0</v>
      </c>
      <c r="B183" s="20">
        <f>'Elegio-Electors'!B183</f>
        <v>0</v>
      </c>
      <c r="C183" s="91">
        <f>IF(Procédure!$C$33=2,'Elegio-Electors'!D183,Procédure!$C$33)</f>
        <v>0</v>
      </c>
      <c r="D183" s="20">
        <f>'Elegio-Electors'!E183</f>
        <v>0</v>
      </c>
      <c r="E183" s="91" t="str">
        <f>IF(LEFT(RIGHT('Elegio-Electors'!L183,2),1)="C",'Elegio-Electors'!L183,IF(LEFT(RIGHT('Elegio-Electors'!M183,2),1)="C",'Elegio-Electors'!M183,""))</f>
        <v/>
      </c>
      <c r="F183" s="91" t="str">
        <f>IF(LEFT(RIGHT('Elegio-Electors'!L183,2),1)="O",'Elegio-Electors'!L183,IF(LEFT(RIGHT('Elegio-Electors'!M183,2),1)="O",'Elegio-Electors'!M183,""))</f>
        <v/>
      </c>
      <c r="G183" s="20" t="e">
        <f>INDEX('Liste du personnel'!$A:$Z,MATCH($D183,'Liste du personnel'!$X:$X,0),5)</f>
        <v>#N/A</v>
      </c>
      <c r="H183" s="91" t="e">
        <f>INDEX('Liste du personnel'!$A:$Z,MATCH($D183,'Liste du personnel'!$X:$X,0),8)</f>
        <v>#N/A</v>
      </c>
      <c r="I183" s="20" t="e">
        <f>INDEX('Liste du personnel'!$A:$Z,MATCH($D183,'Liste du personnel'!$X:$X,0),6)</f>
        <v>#N/A</v>
      </c>
      <c r="J183" s="20" t="e">
        <f>INDEX('Liste du personnel'!$A:$Z,MATCH($D183,'Liste du personnel'!$X:$X,0),7)</f>
        <v>#N/A</v>
      </c>
    </row>
    <row r="184" spans="1:10" x14ac:dyDescent="0.25">
      <c r="A184" s="20">
        <f>'Elegio-Electors'!C184</f>
        <v>0</v>
      </c>
      <c r="B184" s="20">
        <f>'Elegio-Electors'!B184</f>
        <v>0</v>
      </c>
      <c r="C184" s="91">
        <f>IF(Procédure!$C$33=2,'Elegio-Electors'!D184,Procédure!$C$33)</f>
        <v>0</v>
      </c>
      <c r="D184" s="20">
        <f>'Elegio-Electors'!E184</f>
        <v>0</v>
      </c>
      <c r="E184" s="91" t="str">
        <f>IF(LEFT(RIGHT('Elegio-Electors'!L184,2),1)="C",'Elegio-Electors'!L184,IF(LEFT(RIGHT('Elegio-Electors'!M184,2),1)="C",'Elegio-Electors'!M184,""))</f>
        <v/>
      </c>
      <c r="F184" s="91" t="str">
        <f>IF(LEFT(RIGHT('Elegio-Electors'!L184,2),1)="O",'Elegio-Electors'!L184,IF(LEFT(RIGHT('Elegio-Electors'!M184,2),1)="O",'Elegio-Electors'!M184,""))</f>
        <v/>
      </c>
      <c r="G184" s="20" t="e">
        <f>INDEX('Liste du personnel'!$A:$Z,MATCH($D184,'Liste du personnel'!$X:$X,0),5)</f>
        <v>#N/A</v>
      </c>
      <c r="H184" s="91" t="e">
        <f>INDEX('Liste du personnel'!$A:$Z,MATCH($D184,'Liste du personnel'!$X:$X,0),8)</f>
        <v>#N/A</v>
      </c>
      <c r="I184" s="20" t="e">
        <f>INDEX('Liste du personnel'!$A:$Z,MATCH($D184,'Liste du personnel'!$X:$X,0),6)</f>
        <v>#N/A</v>
      </c>
      <c r="J184" s="20" t="e">
        <f>INDEX('Liste du personnel'!$A:$Z,MATCH($D184,'Liste du personnel'!$X:$X,0),7)</f>
        <v>#N/A</v>
      </c>
    </row>
    <row r="185" spans="1:10" x14ac:dyDescent="0.25">
      <c r="A185" s="20">
        <f>'Elegio-Electors'!C185</f>
        <v>0</v>
      </c>
      <c r="B185" s="20">
        <f>'Elegio-Electors'!B185</f>
        <v>0</v>
      </c>
      <c r="C185" s="91">
        <f>IF(Procédure!$C$33=2,'Elegio-Electors'!D185,Procédure!$C$33)</f>
        <v>0</v>
      </c>
      <c r="D185" s="20">
        <f>'Elegio-Electors'!E185</f>
        <v>0</v>
      </c>
      <c r="E185" s="91" t="str">
        <f>IF(LEFT(RIGHT('Elegio-Electors'!L185,2),1)="C",'Elegio-Electors'!L185,IF(LEFT(RIGHT('Elegio-Electors'!M185,2),1)="C",'Elegio-Electors'!M185,""))</f>
        <v/>
      </c>
      <c r="F185" s="91" t="str">
        <f>IF(LEFT(RIGHT('Elegio-Electors'!L185,2),1)="O",'Elegio-Electors'!L185,IF(LEFT(RIGHT('Elegio-Electors'!M185,2),1)="O",'Elegio-Electors'!M185,""))</f>
        <v/>
      </c>
      <c r="G185" s="20" t="e">
        <f>INDEX('Liste du personnel'!$A:$Z,MATCH($D185,'Liste du personnel'!$X:$X,0),5)</f>
        <v>#N/A</v>
      </c>
      <c r="H185" s="91" t="e">
        <f>INDEX('Liste du personnel'!$A:$Z,MATCH($D185,'Liste du personnel'!$X:$X,0),8)</f>
        <v>#N/A</v>
      </c>
      <c r="I185" s="20" t="e">
        <f>INDEX('Liste du personnel'!$A:$Z,MATCH($D185,'Liste du personnel'!$X:$X,0),6)</f>
        <v>#N/A</v>
      </c>
      <c r="J185" s="20" t="e">
        <f>INDEX('Liste du personnel'!$A:$Z,MATCH($D185,'Liste du personnel'!$X:$X,0),7)</f>
        <v>#N/A</v>
      </c>
    </row>
    <row r="186" spans="1:10" x14ac:dyDescent="0.25">
      <c r="A186" s="20">
        <f>'Elegio-Electors'!C186</f>
        <v>0</v>
      </c>
      <c r="B186" s="20">
        <f>'Elegio-Electors'!B186</f>
        <v>0</v>
      </c>
      <c r="C186" s="91">
        <f>IF(Procédure!$C$33=2,'Elegio-Electors'!D186,Procédure!$C$33)</f>
        <v>0</v>
      </c>
      <c r="D186" s="20">
        <f>'Elegio-Electors'!E186</f>
        <v>0</v>
      </c>
      <c r="E186" s="91" t="str">
        <f>IF(LEFT(RIGHT('Elegio-Electors'!L186,2),1)="C",'Elegio-Electors'!L186,IF(LEFT(RIGHT('Elegio-Electors'!M186,2),1)="C",'Elegio-Electors'!M186,""))</f>
        <v/>
      </c>
      <c r="F186" s="91" t="str">
        <f>IF(LEFT(RIGHT('Elegio-Electors'!L186,2),1)="O",'Elegio-Electors'!L186,IF(LEFT(RIGHT('Elegio-Electors'!M186,2),1)="O",'Elegio-Electors'!M186,""))</f>
        <v/>
      </c>
      <c r="G186" s="20" t="e">
        <f>INDEX('Liste du personnel'!$A:$Z,MATCH($D186,'Liste du personnel'!$X:$X,0),5)</f>
        <v>#N/A</v>
      </c>
      <c r="H186" s="91" t="e">
        <f>INDEX('Liste du personnel'!$A:$Z,MATCH($D186,'Liste du personnel'!$X:$X,0),8)</f>
        <v>#N/A</v>
      </c>
      <c r="I186" s="20" t="e">
        <f>INDEX('Liste du personnel'!$A:$Z,MATCH($D186,'Liste du personnel'!$X:$X,0),6)</f>
        <v>#N/A</v>
      </c>
      <c r="J186" s="20" t="e">
        <f>INDEX('Liste du personnel'!$A:$Z,MATCH($D186,'Liste du personnel'!$X:$X,0),7)</f>
        <v>#N/A</v>
      </c>
    </row>
    <row r="187" spans="1:10" x14ac:dyDescent="0.25">
      <c r="A187" s="20">
        <f>'Elegio-Electors'!C187</f>
        <v>0</v>
      </c>
      <c r="B187" s="20">
        <f>'Elegio-Electors'!B187</f>
        <v>0</v>
      </c>
      <c r="C187" s="91">
        <f>IF(Procédure!$C$33=2,'Elegio-Electors'!D187,Procédure!$C$33)</f>
        <v>0</v>
      </c>
      <c r="D187" s="20">
        <f>'Elegio-Electors'!E187</f>
        <v>0</v>
      </c>
      <c r="E187" s="91" t="str">
        <f>IF(LEFT(RIGHT('Elegio-Electors'!L187,2),1)="C",'Elegio-Electors'!L187,IF(LEFT(RIGHT('Elegio-Electors'!M187,2),1)="C",'Elegio-Electors'!M187,""))</f>
        <v/>
      </c>
      <c r="F187" s="91" t="str">
        <f>IF(LEFT(RIGHT('Elegio-Electors'!L187,2),1)="O",'Elegio-Electors'!L187,IF(LEFT(RIGHT('Elegio-Electors'!M187,2),1)="O",'Elegio-Electors'!M187,""))</f>
        <v/>
      </c>
      <c r="G187" s="20" t="e">
        <f>INDEX('Liste du personnel'!$A:$Z,MATCH($D187,'Liste du personnel'!$X:$X,0),5)</f>
        <v>#N/A</v>
      </c>
      <c r="H187" s="91" t="e">
        <f>INDEX('Liste du personnel'!$A:$Z,MATCH($D187,'Liste du personnel'!$X:$X,0),8)</f>
        <v>#N/A</v>
      </c>
      <c r="I187" s="20" t="e">
        <f>INDEX('Liste du personnel'!$A:$Z,MATCH($D187,'Liste du personnel'!$X:$X,0),6)</f>
        <v>#N/A</v>
      </c>
      <c r="J187" s="20" t="e">
        <f>INDEX('Liste du personnel'!$A:$Z,MATCH($D187,'Liste du personnel'!$X:$X,0),7)</f>
        <v>#N/A</v>
      </c>
    </row>
    <row r="188" spans="1:10" x14ac:dyDescent="0.25">
      <c r="A188" s="20">
        <f>'Elegio-Electors'!C188</f>
        <v>0</v>
      </c>
      <c r="B188" s="20">
        <f>'Elegio-Electors'!B188</f>
        <v>0</v>
      </c>
      <c r="C188" s="91">
        <f>IF(Procédure!$C$33=2,'Elegio-Electors'!D188,Procédure!$C$33)</f>
        <v>0</v>
      </c>
      <c r="D188" s="20">
        <f>'Elegio-Electors'!E188</f>
        <v>0</v>
      </c>
      <c r="E188" s="91" t="str">
        <f>IF(LEFT(RIGHT('Elegio-Electors'!L188,2),1)="C",'Elegio-Electors'!L188,IF(LEFT(RIGHT('Elegio-Electors'!M188,2),1)="C",'Elegio-Electors'!M188,""))</f>
        <v/>
      </c>
      <c r="F188" s="91" t="str">
        <f>IF(LEFT(RIGHT('Elegio-Electors'!L188,2),1)="O",'Elegio-Electors'!L188,IF(LEFT(RIGHT('Elegio-Electors'!M188,2),1)="O",'Elegio-Electors'!M188,""))</f>
        <v/>
      </c>
      <c r="G188" s="20" t="e">
        <f>INDEX('Liste du personnel'!$A:$Z,MATCH($D188,'Liste du personnel'!$X:$X,0),5)</f>
        <v>#N/A</v>
      </c>
      <c r="H188" s="91" t="e">
        <f>INDEX('Liste du personnel'!$A:$Z,MATCH($D188,'Liste du personnel'!$X:$X,0),8)</f>
        <v>#N/A</v>
      </c>
      <c r="I188" s="20" t="e">
        <f>INDEX('Liste du personnel'!$A:$Z,MATCH($D188,'Liste du personnel'!$X:$X,0),6)</f>
        <v>#N/A</v>
      </c>
      <c r="J188" s="20" t="e">
        <f>INDEX('Liste du personnel'!$A:$Z,MATCH($D188,'Liste du personnel'!$X:$X,0),7)</f>
        <v>#N/A</v>
      </c>
    </row>
    <row r="189" spans="1:10" x14ac:dyDescent="0.25">
      <c r="A189" s="20">
        <f>'Elegio-Electors'!C189</f>
        <v>0</v>
      </c>
      <c r="B189" s="20">
        <f>'Elegio-Electors'!B189</f>
        <v>0</v>
      </c>
      <c r="C189" s="91">
        <f>IF(Procédure!$C$33=2,'Elegio-Electors'!D189,Procédure!$C$33)</f>
        <v>0</v>
      </c>
      <c r="D189" s="20">
        <f>'Elegio-Electors'!E189</f>
        <v>0</v>
      </c>
      <c r="E189" s="91" t="str">
        <f>IF(LEFT(RIGHT('Elegio-Electors'!L189,2),1)="C",'Elegio-Electors'!L189,IF(LEFT(RIGHT('Elegio-Electors'!M189,2),1)="C",'Elegio-Electors'!M189,""))</f>
        <v/>
      </c>
      <c r="F189" s="91" t="str">
        <f>IF(LEFT(RIGHT('Elegio-Electors'!L189,2),1)="O",'Elegio-Electors'!L189,IF(LEFT(RIGHT('Elegio-Electors'!M189,2),1)="O",'Elegio-Electors'!M189,""))</f>
        <v/>
      </c>
      <c r="G189" s="20" t="e">
        <f>INDEX('Liste du personnel'!$A:$Z,MATCH($D189,'Liste du personnel'!$X:$X,0),5)</f>
        <v>#N/A</v>
      </c>
      <c r="H189" s="91" t="e">
        <f>INDEX('Liste du personnel'!$A:$Z,MATCH($D189,'Liste du personnel'!$X:$X,0),8)</f>
        <v>#N/A</v>
      </c>
      <c r="I189" s="20" t="e">
        <f>INDEX('Liste du personnel'!$A:$Z,MATCH($D189,'Liste du personnel'!$X:$X,0),6)</f>
        <v>#N/A</v>
      </c>
      <c r="J189" s="20" t="e">
        <f>INDEX('Liste du personnel'!$A:$Z,MATCH($D189,'Liste du personnel'!$X:$X,0),7)</f>
        <v>#N/A</v>
      </c>
    </row>
    <row r="190" spans="1:10" x14ac:dyDescent="0.25">
      <c r="A190" s="20">
        <f>'Elegio-Electors'!C190</f>
        <v>0</v>
      </c>
      <c r="B190" s="20">
        <f>'Elegio-Electors'!B190</f>
        <v>0</v>
      </c>
      <c r="C190" s="91">
        <f>IF(Procédure!$C$33=2,'Elegio-Electors'!D190,Procédure!$C$33)</f>
        <v>0</v>
      </c>
      <c r="D190" s="20">
        <f>'Elegio-Electors'!E190</f>
        <v>0</v>
      </c>
      <c r="E190" s="91" t="str">
        <f>IF(LEFT(RIGHT('Elegio-Electors'!L190,2),1)="C",'Elegio-Electors'!L190,IF(LEFT(RIGHT('Elegio-Electors'!M190,2),1)="C",'Elegio-Electors'!M190,""))</f>
        <v/>
      </c>
      <c r="F190" s="91" t="str">
        <f>IF(LEFT(RIGHT('Elegio-Electors'!L190,2),1)="O",'Elegio-Electors'!L190,IF(LEFT(RIGHT('Elegio-Electors'!M190,2),1)="O",'Elegio-Electors'!M190,""))</f>
        <v/>
      </c>
      <c r="G190" s="20" t="e">
        <f>INDEX('Liste du personnel'!$A:$Z,MATCH($D190,'Liste du personnel'!$X:$X,0),5)</f>
        <v>#N/A</v>
      </c>
      <c r="H190" s="91" t="e">
        <f>INDEX('Liste du personnel'!$A:$Z,MATCH($D190,'Liste du personnel'!$X:$X,0),8)</f>
        <v>#N/A</v>
      </c>
      <c r="I190" s="20" t="e">
        <f>INDEX('Liste du personnel'!$A:$Z,MATCH($D190,'Liste du personnel'!$X:$X,0),6)</f>
        <v>#N/A</v>
      </c>
      <c r="J190" s="20" t="e">
        <f>INDEX('Liste du personnel'!$A:$Z,MATCH($D190,'Liste du personnel'!$X:$X,0),7)</f>
        <v>#N/A</v>
      </c>
    </row>
    <row r="191" spans="1:10" x14ac:dyDescent="0.25">
      <c r="A191" s="20">
        <f>'Elegio-Electors'!C191</f>
        <v>0</v>
      </c>
      <c r="B191" s="20">
        <f>'Elegio-Electors'!B191</f>
        <v>0</v>
      </c>
      <c r="C191" s="91">
        <f>IF(Procédure!$C$33=2,'Elegio-Electors'!D191,Procédure!$C$33)</f>
        <v>0</v>
      </c>
      <c r="D191" s="20">
        <f>'Elegio-Electors'!E191</f>
        <v>0</v>
      </c>
      <c r="E191" s="91" t="str">
        <f>IF(LEFT(RIGHT('Elegio-Electors'!L191,2),1)="C",'Elegio-Electors'!L191,IF(LEFT(RIGHT('Elegio-Electors'!M191,2),1)="C",'Elegio-Electors'!M191,""))</f>
        <v/>
      </c>
      <c r="F191" s="91" t="str">
        <f>IF(LEFT(RIGHT('Elegio-Electors'!L191,2),1)="O",'Elegio-Electors'!L191,IF(LEFT(RIGHT('Elegio-Electors'!M191,2),1)="O",'Elegio-Electors'!M191,""))</f>
        <v/>
      </c>
      <c r="G191" s="20" t="e">
        <f>INDEX('Liste du personnel'!$A:$Z,MATCH($D191,'Liste du personnel'!$X:$X,0),5)</f>
        <v>#N/A</v>
      </c>
      <c r="H191" s="91" t="e">
        <f>INDEX('Liste du personnel'!$A:$Z,MATCH($D191,'Liste du personnel'!$X:$X,0),8)</f>
        <v>#N/A</v>
      </c>
      <c r="I191" s="20" t="e">
        <f>INDEX('Liste du personnel'!$A:$Z,MATCH($D191,'Liste du personnel'!$X:$X,0),6)</f>
        <v>#N/A</v>
      </c>
      <c r="J191" s="20" t="e">
        <f>INDEX('Liste du personnel'!$A:$Z,MATCH($D191,'Liste du personnel'!$X:$X,0),7)</f>
        <v>#N/A</v>
      </c>
    </row>
    <row r="192" spans="1:10" x14ac:dyDescent="0.25">
      <c r="A192" s="20">
        <f>'Elegio-Electors'!C192</f>
        <v>0</v>
      </c>
      <c r="B192" s="20">
        <f>'Elegio-Electors'!B192</f>
        <v>0</v>
      </c>
      <c r="C192" s="91">
        <f>IF(Procédure!$C$33=2,'Elegio-Electors'!D192,Procédure!$C$33)</f>
        <v>0</v>
      </c>
      <c r="D192" s="20">
        <f>'Elegio-Electors'!E192</f>
        <v>0</v>
      </c>
      <c r="E192" s="91" t="str">
        <f>IF(LEFT(RIGHT('Elegio-Electors'!L192,2),1)="C",'Elegio-Electors'!L192,IF(LEFT(RIGHT('Elegio-Electors'!M192,2),1)="C",'Elegio-Electors'!M192,""))</f>
        <v/>
      </c>
      <c r="F192" s="91" t="str">
        <f>IF(LEFT(RIGHT('Elegio-Electors'!L192,2),1)="O",'Elegio-Electors'!L192,IF(LEFT(RIGHT('Elegio-Electors'!M192,2),1)="O",'Elegio-Electors'!M192,""))</f>
        <v/>
      </c>
      <c r="G192" s="20" t="e">
        <f>INDEX('Liste du personnel'!$A:$Z,MATCH($D192,'Liste du personnel'!$X:$X,0),5)</f>
        <v>#N/A</v>
      </c>
      <c r="H192" s="91" t="e">
        <f>INDEX('Liste du personnel'!$A:$Z,MATCH($D192,'Liste du personnel'!$X:$X,0),8)</f>
        <v>#N/A</v>
      </c>
      <c r="I192" s="20" t="e">
        <f>INDEX('Liste du personnel'!$A:$Z,MATCH($D192,'Liste du personnel'!$X:$X,0),6)</f>
        <v>#N/A</v>
      </c>
      <c r="J192" s="20" t="e">
        <f>INDEX('Liste du personnel'!$A:$Z,MATCH($D192,'Liste du personnel'!$X:$X,0),7)</f>
        <v>#N/A</v>
      </c>
    </row>
    <row r="193" spans="1:10" x14ac:dyDescent="0.25">
      <c r="A193" s="20">
        <f>'Elegio-Electors'!C193</f>
        <v>0</v>
      </c>
      <c r="B193" s="20">
        <f>'Elegio-Electors'!B193</f>
        <v>0</v>
      </c>
      <c r="C193" s="91">
        <f>IF(Procédure!$C$33=2,'Elegio-Electors'!D193,Procédure!$C$33)</f>
        <v>0</v>
      </c>
      <c r="D193" s="20">
        <f>'Elegio-Electors'!E193</f>
        <v>0</v>
      </c>
      <c r="E193" s="91" t="str">
        <f>IF(LEFT(RIGHT('Elegio-Electors'!L193,2),1)="C",'Elegio-Electors'!L193,IF(LEFT(RIGHT('Elegio-Electors'!M193,2),1)="C",'Elegio-Electors'!M193,""))</f>
        <v/>
      </c>
      <c r="F193" s="91" t="str">
        <f>IF(LEFT(RIGHT('Elegio-Electors'!L193,2),1)="O",'Elegio-Electors'!L193,IF(LEFT(RIGHT('Elegio-Electors'!M193,2),1)="O",'Elegio-Electors'!M193,""))</f>
        <v/>
      </c>
      <c r="G193" s="20" t="e">
        <f>INDEX('Liste du personnel'!$A:$Z,MATCH($D193,'Liste du personnel'!$X:$X,0),5)</f>
        <v>#N/A</v>
      </c>
      <c r="H193" s="91" t="e">
        <f>INDEX('Liste du personnel'!$A:$Z,MATCH($D193,'Liste du personnel'!$X:$X,0),8)</f>
        <v>#N/A</v>
      </c>
      <c r="I193" s="20" t="e">
        <f>INDEX('Liste du personnel'!$A:$Z,MATCH($D193,'Liste du personnel'!$X:$X,0),6)</f>
        <v>#N/A</v>
      </c>
      <c r="J193" s="20" t="e">
        <f>INDEX('Liste du personnel'!$A:$Z,MATCH($D193,'Liste du personnel'!$X:$X,0),7)</f>
        <v>#N/A</v>
      </c>
    </row>
    <row r="194" spans="1:10" x14ac:dyDescent="0.25">
      <c r="A194" s="20">
        <f>'Elegio-Electors'!C194</f>
        <v>0</v>
      </c>
      <c r="B194" s="20">
        <f>'Elegio-Electors'!B194</f>
        <v>0</v>
      </c>
      <c r="C194" s="91">
        <f>IF(Procédure!$C$33=2,'Elegio-Electors'!D194,Procédure!$C$33)</f>
        <v>0</v>
      </c>
      <c r="D194" s="20">
        <f>'Elegio-Electors'!E194</f>
        <v>0</v>
      </c>
      <c r="E194" s="91" t="str">
        <f>IF(LEFT(RIGHT('Elegio-Electors'!L194,2),1)="C",'Elegio-Electors'!L194,IF(LEFT(RIGHT('Elegio-Electors'!M194,2),1)="C",'Elegio-Electors'!M194,""))</f>
        <v/>
      </c>
      <c r="F194" s="91" t="str">
        <f>IF(LEFT(RIGHT('Elegio-Electors'!L194,2),1)="O",'Elegio-Electors'!L194,IF(LEFT(RIGHT('Elegio-Electors'!M194,2),1)="O",'Elegio-Electors'!M194,""))</f>
        <v/>
      </c>
      <c r="G194" s="20" t="e">
        <f>INDEX('Liste du personnel'!$A:$Z,MATCH($D194,'Liste du personnel'!$X:$X,0),5)</f>
        <v>#N/A</v>
      </c>
      <c r="H194" s="91" t="e">
        <f>INDEX('Liste du personnel'!$A:$Z,MATCH($D194,'Liste du personnel'!$X:$X,0),8)</f>
        <v>#N/A</v>
      </c>
      <c r="I194" s="20" t="e">
        <f>INDEX('Liste du personnel'!$A:$Z,MATCH($D194,'Liste du personnel'!$X:$X,0),6)</f>
        <v>#N/A</v>
      </c>
      <c r="J194" s="20" t="e">
        <f>INDEX('Liste du personnel'!$A:$Z,MATCH($D194,'Liste du personnel'!$X:$X,0),7)</f>
        <v>#N/A</v>
      </c>
    </row>
    <row r="195" spans="1:10" x14ac:dyDescent="0.25">
      <c r="A195" s="20">
        <f>'Elegio-Electors'!C195</f>
        <v>0</v>
      </c>
      <c r="B195" s="20">
        <f>'Elegio-Electors'!B195</f>
        <v>0</v>
      </c>
      <c r="C195" s="91">
        <f>IF(Procédure!$C$33=2,'Elegio-Electors'!D195,Procédure!$C$33)</f>
        <v>0</v>
      </c>
      <c r="D195" s="20">
        <f>'Elegio-Electors'!E195</f>
        <v>0</v>
      </c>
      <c r="E195" s="91" t="str">
        <f>IF(LEFT(RIGHT('Elegio-Electors'!L195,2),1)="C",'Elegio-Electors'!L195,IF(LEFT(RIGHT('Elegio-Electors'!M195,2),1)="C",'Elegio-Electors'!M195,""))</f>
        <v/>
      </c>
      <c r="F195" s="91" t="str">
        <f>IF(LEFT(RIGHT('Elegio-Electors'!L195,2),1)="O",'Elegio-Electors'!L195,IF(LEFT(RIGHT('Elegio-Electors'!M195,2),1)="O",'Elegio-Electors'!M195,""))</f>
        <v/>
      </c>
      <c r="G195" s="20" t="e">
        <f>INDEX('Liste du personnel'!$A:$Z,MATCH($D195,'Liste du personnel'!$X:$X,0),5)</f>
        <v>#N/A</v>
      </c>
      <c r="H195" s="91" t="e">
        <f>INDEX('Liste du personnel'!$A:$Z,MATCH($D195,'Liste du personnel'!$X:$X,0),8)</f>
        <v>#N/A</v>
      </c>
      <c r="I195" s="20" t="e">
        <f>INDEX('Liste du personnel'!$A:$Z,MATCH($D195,'Liste du personnel'!$X:$X,0),6)</f>
        <v>#N/A</v>
      </c>
      <c r="J195" s="20" t="e">
        <f>INDEX('Liste du personnel'!$A:$Z,MATCH($D195,'Liste du personnel'!$X:$X,0),7)</f>
        <v>#N/A</v>
      </c>
    </row>
    <row r="196" spans="1:10" x14ac:dyDescent="0.25">
      <c r="A196" s="20">
        <f>'Elegio-Electors'!C196</f>
        <v>0</v>
      </c>
      <c r="B196" s="20">
        <f>'Elegio-Electors'!B196</f>
        <v>0</v>
      </c>
      <c r="C196" s="91">
        <f>IF(Procédure!$C$33=2,'Elegio-Electors'!D196,Procédure!$C$33)</f>
        <v>0</v>
      </c>
      <c r="D196" s="20">
        <f>'Elegio-Electors'!E196</f>
        <v>0</v>
      </c>
      <c r="E196" s="91" t="str">
        <f>IF(LEFT(RIGHT('Elegio-Electors'!L196,2),1)="C",'Elegio-Electors'!L196,IF(LEFT(RIGHT('Elegio-Electors'!M196,2),1)="C",'Elegio-Electors'!M196,""))</f>
        <v/>
      </c>
      <c r="F196" s="91" t="str">
        <f>IF(LEFT(RIGHT('Elegio-Electors'!L196,2),1)="O",'Elegio-Electors'!L196,IF(LEFT(RIGHT('Elegio-Electors'!M196,2),1)="O",'Elegio-Electors'!M196,""))</f>
        <v/>
      </c>
      <c r="G196" s="20" t="e">
        <f>INDEX('Liste du personnel'!$A:$Z,MATCH($D196,'Liste du personnel'!$X:$X,0),5)</f>
        <v>#N/A</v>
      </c>
      <c r="H196" s="91" t="e">
        <f>INDEX('Liste du personnel'!$A:$Z,MATCH($D196,'Liste du personnel'!$X:$X,0),8)</f>
        <v>#N/A</v>
      </c>
      <c r="I196" s="20" t="e">
        <f>INDEX('Liste du personnel'!$A:$Z,MATCH($D196,'Liste du personnel'!$X:$X,0),6)</f>
        <v>#N/A</v>
      </c>
      <c r="J196" s="20" t="e">
        <f>INDEX('Liste du personnel'!$A:$Z,MATCH($D196,'Liste du personnel'!$X:$X,0),7)</f>
        <v>#N/A</v>
      </c>
    </row>
    <row r="197" spans="1:10" x14ac:dyDescent="0.25">
      <c r="A197" s="20">
        <f>'Elegio-Electors'!C197</f>
        <v>0</v>
      </c>
      <c r="B197" s="20">
        <f>'Elegio-Electors'!B197</f>
        <v>0</v>
      </c>
      <c r="C197" s="91">
        <f>IF(Procédure!$C$33=2,'Elegio-Electors'!D197,Procédure!$C$33)</f>
        <v>0</v>
      </c>
      <c r="D197" s="20">
        <f>'Elegio-Electors'!E197</f>
        <v>0</v>
      </c>
      <c r="E197" s="91" t="str">
        <f>IF(LEFT(RIGHT('Elegio-Electors'!L197,2),1)="C",'Elegio-Electors'!L197,IF(LEFT(RIGHT('Elegio-Electors'!M197,2),1)="C",'Elegio-Electors'!M197,""))</f>
        <v/>
      </c>
      <c r="F197" s="91" t="str">
        <f>IF(LEFT(RIGHT('Elegio-Electors'!L197,2),1)="O",'Elegio-Electors'!L197,IF(LEFT(RIGHT('Elegio-Electors'!M197,2),1)="O",'Elegio-Electors'!M197,""))</f>
        <v/>
      </c>
      <c r="G197" s="20" t="e">
        <f>INDEX('Liste du personnel'!$A:$Z,MATCH($D197,'Liste du personnel'!$X:$X,0),5)</f>
        <v>#N/A</v>
      </c>
      <c r="H197" s="91" t="e">
        <f>INDEX('Liste du personnel'!$A:$Z,MATCH($D197,'Liste du personnel'!$X:$X,0),8)</f>
        <v>#N/A</v>
      </c>
      <c r="I197" s="20" t="e">
        <f>INDEX('Liste du personnel'!$A:$Z,MATCH($D197,'Liste du personnel'!$X:$X,0),6)</f>
        <v>#N/A</v>
      </c>
      <c r="J197" s="20" t="e">
        <f>INDEX('Liste du personnel'!$A:$Z,MATCH($D197,'Liste du personnel'!$X:$X,0),7)</f>
        <v>#N/A</v>
      </c>
    </row>
    <row r="198" spans="1:10" x14ac:dyDescent="0.25">
      <c r="A198" s="20">
        <f>'Elegio-Electors'!C198</f>
        <v>0</v>
      </c>
      <c r="B198" s="20">
        <f>'Elegio-Electors'!B198</f>
        <v>0</v>
      </c>
      <c r="C198" s="91">
        <f>IF(Procédure!$C$33=2,'Elegio-Electors'!D198,Procédure!$C$33)</f>
        <v>0</v>
      </c>
      <c r="D198" s="20">
        <f>'Elegio-Electors'!E198</f>
        <v>0</v>
      </c>
      <c r="E198" s="91" t="str">
        <f>IF(LEFT(RIGHT('Elegio-Electors'!L198,2),1)="C",'Elegio-Electors'!L198,IF(LEFT(RIGHT('Elegio-Electors'!M198,2),1)="C",'Elegio-Electors'!M198,""))</f>
        <v/>
      </c>
      <c r="F198" s="91" t="str">
        <f>IF(LEFT(RIGHT('Elegio-Electors'!L198,2),1)="O",'Elegio-Electors'!L198,IF(LEFT(RIGHT('Elegio-Electors'!M198,2),1)="O",'Elegio-Electors'!M198,""))</f>
        <v/>
      </c>
      <c r="G198" s="20" t="e">
        <f>INDEX('Liste du personnel'!$A:$Z,MATCH($D198,'Liste du personnel'!$X:$X,0),5)</f>
        <v>#N/A</v>
      </c>
      <c r="H198" s="91" t="e">
        <f>INDEX('Liste du personnel'!$A:$Z,MATCH($D198,'Liste du personnel'!$X:$X,0),8)</f>
        <v>#N/A</v>
      </c>
      <c r="I198" s="20" t="e">
        <f>INDEX('Liste du personnel'!$A:$Z,MATCH($D198,'Liste du personnel'!$X:$X,0),6)</f>
        <v>#N/A</v>
      </c>
      <c r="J198" s="20" t="e">
        <f>INDEX('Liste du personnel'!$A:$Z,MATCH($D198,'Liste du personnel'!$X:$X,0),7)</f>
        <v>#N/A</v>
      </c>
    </row>
    <row r="199" spans="1:10" x14ac:dyDescent="0.25">
      <c r="A199" s="20">
        <f>'Elegio-Electors'!C199</f>
        <v>0</v>
      </c>
      <c r="B199" s="20">
        <f>'Elegio-Electors'!B199</f>
        <v>0</v>
      </c>
      <c r="C199" s="91">
        <f>IF(Procédure!$C$33=2,'Elegio-Electors'!D199,Procédure!$C$33)</f>
        <v>0</v>
      </c>
      <c r="D199" s="20">
        <f>'Elegio-Electors'!E199</f>
        <v>0</v>
      </c>
      <c r="E199" s="91" t="str">
        <f>IF(LEFT(RIGHT('Elegio-Electors'!L199,2),1)="C",'Elegio-Electors'!L199,IF(LEFT(RIGHT('Elegio-Electors'!M199,2),1)="C",'Elegio-Electors'!M199,""))</f>
        <v/>
      </c>
      <c r="F199" s="91" t="str">
        <f>IF(LEFT(RIGHT('Elegio-Electors'!L199,2),1)="O",'Elegio-Electors'!L199,IF(LEFT(RIGHT('Elegio-Electors'!M199,2),1)="O",'Elegio-Electors'!M199,""))</f>
        <v/>
      </c>
      <c r="G199" s="20" t="e">
        <f>INDEX('Liste du personnel'!$A:$Z,MATCH($D199,'Liste du personnel'!$X:$X,0),5)</f>
        <v>#N/A</v>
      </c>
      <c r="H199" s="91" t="e">
        <f>INDEX('Liste du personnel'!$A:$Z,MATCH($D199,'Liste du personnel'!$X:$X,0),8)</f>
        <v>#N/A</v>
      </c>
      <c r="I199" s="20" t="e">
        <f>INDEX('Liste du personnel'!$A:$Z,MATCH($D199,'Liste du personnel'!$X:$X,0),6)</f>
        <v>#N/A</v>
      </c>
      <c r="J199" s="20" t="e">
        <f>INDEX('Liste du personnel'!$A:$Z,MATCH($D199,'Liste du personnel'!$X:$X,0),7)</f>
        <v>#N/A</v>
      </c>
    </row>
    <row r="200" spans="1:10" x14ac:dyDescent="0.25">
      <c r="A200" s="20">
        <f>'Elegio-Electors'!C200</f>
        <v>0</v>
      </c>
      <c r="B200" s="20">
        <f>'Elegio-Electors'!B200</f>
        <v>0</v>
      </c>
      <c r="C200" s="91">
        <f>IF(Procédure!$C$33=2,'Elegio-Electors'!D200,Procédure!$C$33)</f>
        <v>0</v>
      </c>
      <c r="D200" s="20">
        <f>'Elegio-Electors'!E200</f>
        <v>0</v>
      </c>
      <c r="E200" s="91" t="str">
        <f>IF(LEFT(RIGHT('Elegio-Electors'!L200,2),1)="C",'Elegio-Electors'!L200,IF(LEFT(RIGHT('Elegio-Electors'!M200,2),1)="C",'Elegio-Electors'!M200,""))</f>
        <v/>
      </c>
      <c r="F200" s="91" t="str">
        <f>IF(LEFT(RIGHT('Elegio-Electors'!L200,2),1)="O",'Elegio-Electors'!L200,IF(LEFT(RIGHT('Elegio-Electors'!M200,2),1)="O",'Elegio-Electors'!M200,""))</f>
        <v/>
      </c>
      <c r="G200" s="20" t="e">
        <f>INDEX('Liste du personnel'!$A:$Z,MATCH($D200,'Liste du personnel'!$X:$X,0),5)</f>
        <v>#N/A</v>
      </c>
      <c r="H200" s="91" t="e">
        <f>INDEX('Liste du personnel'!$A:$Z,MATCH($D200,'Liste du personnel'!$X:$X,0),8)</f>
        <v>#N/A</v>
      </c>
      <c r="I200" s="20" t="e">
        <f>INDEX('Liste du personnel'!$A:$Z,MATCH($D200,'Liste du personnel'!$X:$X,0),6)</f>
        <v>#N/A</v>
      </c>
      <c r="J200" s="20" t="e">
        <f>INDEX('Liste du personnel'!$A:$Z,MATCH($D200,'Liste du personnel'!$X:$X,0),7)</f>
        <v>#N/A</v>
      </c>
    </row>
    <row r="201" spans="1:10" x14ac:dyDescent="0.25">
      <c r="A201" s="20">
        <f>'Elegio-Electors'!C201</f>
        <v>0</v>
      </c>
      <c r="B201" s="20">
        <f>'Elegio-Electors'!B201</f>
        <v>0</v>
      </c>
      <c r="C201" s="91">
        <f>IF(Procédure!$C$33=2,'Elegio-Electors'!D201,Procédure!$C$33)</f>
        <v>0</v>
      </c>
      <c r="D201" s="20">
        <f>'Elegio-Electors'!E201</f>
        <v>0</v>
      </c>
      <c r="E201" s="91" t="str">
        <f>IF(LEFT(RIGHT('Elegio-Electors'!L201,2),1)="C",'Elegio-Electors'!L201,IF(LEFT(RIGHT('Elegio-Electors'!M201,2),1)="C",'Elegio-Electors'!M201,""))</f>
        <v/>
      </c>
      <c r="F201" s="91" t="str">
        <f>IF(LEFT(RIGHT('Elegio-Electors'!L201,2),1)="O",'Elegio-Electors'!L201,IF(LEFT(RIGHT('Elegio-Electors'!M201,2),1)="O",'Elegio-Electors'!M201,""))</f>
        <v/>
      </c>
      <c r="G201" s="20" t="e">
        <f>INDEX('Liste du personnel'!$A:$Z,MATCH($D201,'Liste du personnel'!$X:$X,0),5)</f>
        <v>#N/A</v>
      </c>
      <c r="H201" s="91" t="e">
        <f>INDEX('Liste du personnel'!$A:$Z,MATCH($D201,'Liste du personnel'!$X:$X,0),8)</f>
        <v>#N/A</v>
      </c>
      <c r="I201" s="20" t="e">
        <f>INDEX('Liste du personnel'!$A:$Z,MATCH($D201,'Liste du personnel'!$X:$X,0),6)</f>
        <v>#N/A</v>
      </c>
      <c r="J201" s="20" t="e">
        <f>INDEX('Liste du personnel'!$A:$Z,MATCH($D201,'Liste du personnel'!$X:$X,0),7)</f>
        <v>#N/A</v>
      </c>
    </row>
    <row r="202" spans="1:10" x14ac:dyDescent="0.25">
      <c r="A202" s="20">
        <f>'Elegio-Electors'!C202</f>
        <v>0</v>
      </c>
      <c r="B202" s="20">
        <f>'Elegio-Electors'!B202</f>
        <v>0</v>
      </c>
      <c r="C202" s="91">
        <f>IF(Procédure!$C$33=2,'Elegio-Electors'!D202,Procédure!$C$33)</f>
        <v>0</v>
      </c>
      <c r="D202" s="20">
        <f>'Elegio-Electors'!E202</f>
        <v>0</v>
      </c>
      <c r="E202" s="91" t="str">
        <f>IF(LEFT(RIGHT('Elegio-Electors'!L202,2),1)="C",'Elegio-Electors'!L202,IF(LEFT(RIGHT('Elegio-Electors'!M202,2),1)="C",'Elegio-Electors'!M202,""))</f>
        <v/>
      </c>
      <c r="F202" s="91" t="str">
        <f>IF(LEFT(RIGHT('Elegio-Electors'!L202,2),1)="O",'Elegio-Electors'!L202,IF(LEFT(RIGHT('Elegio-Electors'!M202,2),1)="O",'Elegio-Electors'!M202,""))</f>
        <v/>
      </c>
      <c r="G202" s="20" t="e">
        <f>INDEX('Liste du personnel'!$A:$Z,MATCH($D202,'Liste du personnel'!$X:$X,0),5)</f>
        <v>#N/A</v>
      </c>
      <c r="H202" s="91" t="e">
        <f>INDEX('Liste du personnel'!$A:$Z,MATCH($D202,'Liste du personnel'!$X:$X,0),8)</f>
        <v>#N/A</v>
      </c>
      <c r="I202" s="20" t="e">
        <f>INDEX('Liste du personnel'!$A:$Z,MATCH($D202,'Liste du personnel'!$X:$X,0),6)</f>
        <v>#N/A</v>
      </c>
      <c r="J202" s="20" t="e">
        <f>INDEX('Liste du personnel'!$A:$Z,MATCH($D202,'Liste du personnel'!$X:$X,0),7)</f>
        <v>#N/A</v>
      </c>
    </row>
    <row r="203" spans="1:10" x14ac:dyDescent="0.25">
      <c r="A203" s="20">
        <f>'Elegio-Electors'!C203</f>
        <v>0</v>
      </c>
      <c r="B203" s="20">
        <f>'Elegio-Electors'!B203</f>
        <v>0</v>
      </c>
      <c r="C203" s="91">
        <f>IF(Procédure!$C$33=2,'Elegio-Electors'!D203,Procédure!$C$33)</f>
        <v>0</v>
      </c>
      <c r="D203" s="20">
        <f>'Elegio-Electors'!E203</f>
        <v>0</v>
      </c>
      <c r="E203" s="91" t="str">
        <f>IF(LEFT(RIGHT('Elegio-Electors'!L203,2),1)="C",'Elegio-Electors'!L203,IF(LEFT(RIGHT('Elegio-Electors'!M203,2),1)="C",'Elegio-Electors'!M203,""))</f>
        <v/>
      </c>
      <c r="F203" s="91" t="str">
        <f>IF(LEFT(RIGHT('Elegio-Electors'!L203,2),1)="O",'Elegio-Electors'!L203,IF(LEFT(RIGHT('Elegio-Electors'!M203,2),1)="O",'Elegio-Electors'!M203,""))</f>
        <v/>
      </c>
      <c r="G203" s="20" t="e">
        <f>INDEX('Liste du personnel'!$A:$Z,MATCH($D203,'Liste du personnel'!$X:$X,0),5)</f>
        <v>#N/A</v>
      </c>
      <c r="H203" s="91" t="e">
        <f>INDEX('Liste du personnel'!$A:$Z,MATCH($D203,'Liste du personnel'!$X:$X,0),8)</f>
        <v>#N/A</v>
      </c>
      <c r="I203" s="20" t="e">
        <f>INDEX('Liste du personnel'!$A:$Z,MATCH($D203,'Liste du personnel'!$X:$X,0),6)</f>
        <v>#N/A</v>
      </c>
      <c r="J203" s="20" t="e">
        <f>INDEX('Liste du personnel'!$A:$Z,MATCH($D203,'Liste du personnel'!$X:$X,0),7)</f>
        <v>#N/A</v>
      </c>
    </row>
    <row r="204" spans="1:10" x14ac:dyDescent="0.25">
      <c r="A204" s="20">
        <f>'Elegio-Electors'!C204</f>
        <v>0</v>
      </c>
      <c r="B204" s="20">
        <f>'Elegio-Electors'!B204</f>
        <v>0</v>
      </c>
      <c r="C204" s="91">
        <f>IF(Procédure!$C$33=2,'Elegio-Electors'!D204,Procédure!$C$33)</f>
        <v>0</v>
      </c>
      <c r="D204" s="20">
        <f>'Elegio-Electors'!E204</f>
        <v>0</v>
      </c>
      <c r="E204" s="91" t="str">
        <f>IF(LEFT(RIGHT('Elegio-Electors'!L204,2),1)="C",'Elegio-Electors'!L204,IF(LEFT(RIGHT('Elegio-Electors'!M204,2),1)="C",'Elegio-Electors'!M204,""))</f>
        <v/>
      </c>
      <c r="F204" s="91" t="str">
        <f>IF(LEFT(RIGHT('Elegio-Electors'!L204,2),1)="O",'Elegio-Electors'!L204,IF(LEFT(RIGHT('Elegio-Electors'!M204,2),1)="O",'Elegio-Electors'!M204,""))</f>
        <v/>
      </c>
      <c r="G204" s="20" t="e">
        <f>INDEX('Liste du personnel'!$A:$Z,MATCH($D204,'Liste du personnel'!$X:$X,0),5)</f>
        <v>#N/A</v>
      </c>
      <c r="H204" s="91" t="e">
        <f>INDEX('Liste du personnel'!$A:$Z,MATCH($D204,'Liste du personnel'!$X:$X,0),8)</f>
        <v>#N/A</v>
      </c>
      <c r="I204" s="20" t="e">
        <f>INDEX('Liste du personnel'!$A:$Z,MATCH($D204,'Liste du personnel'!$X:$X,0),6)</f>
        <v>#N/A</v>
      </c>
      <c r="J204" s="20" t="e">
        <f>INDEX('Liste du personnel'!$A:$Z,MATCH($D204,'Liste du personnel'!$X:$X,0),7)</f>
        <v>#N/A</v>
      </c>
    </row>
    <row r="205" spans="1:10" x14ac:dyDescent="0.25">
      <c r="A205" s="20">
        <f>'Elegio-Electors'!C205</f>
        <v>0</v>
      </c>
      <c r="B205" s="20">
        <f>'Elegio-Electors'!B205</f>
        <v>0</v>
      </c>
      <c r="C205" s="91">
        <f>IF(Procédure!$C$33=2,'Elegio-Electors'!D205,Procédure!$C$33)</f>
        <v>0</v>
      </c>
      <c r="D205" s="20">
        <f>'Elegio-Electors'!E205</f>
        <v>0</v>
      </c>
      <c r="E205" s="91" t="str">
        <f>IF(LEFT(RIGHT('Elegio-Electors'!L205,2),1)="C",'Elegio-Electors'!L205,IF(LEFT(RIGHT('Elegio-Electors'!M205,2),1)="C",'Elegio-Electors'!M205,""))</f>
        <v/>
      </c>
      <c r="F205" s="91" t="str">
        <f>IF(LEFT(RIGHT('Elegio-Electors'!L205,2),1)="O",'Elegio-Electors'!L205,IF(LEFT(RIGHT('Elegio-Electors'!M205,2),1)="O",'Elegio-Electors'!M205,""))</f>
        <v/>
      </c>
      <c r="G205" s="20" t="e">
        <f>INDEX('Liste du personnel'!$A:$Z,MATCH($D205,'Liste du personnel'!$X:$X,0),5)</f>
        <v>#N/A</v>
      </c>
      <c r="H205" s="91" t="e">
        <f>INDEX('Liste du personnel'!$A:$Z,MATCH($D205,'Liste du personnel'!$X:$X,0),8)</f>
        <v>#N/A</v>
      </c>
      <c r="I205" s="20" t="e">
        <f>INDEX('Liste du personnel'!$A:$Z,MATCH($D205,'Liste du personnel'!$X:$X,0),6)</f>
        <v>#N/A</v>
      </c>
      <c r="J205" s="20" t="e">
        <f>INDEX('Liste du personnel'!$A:$Z,MATCH($D205,'Liste du personnel'!$X:$X,0),7)</f>
        <v>#N/A</v>
      </c>
    </row>
    <row r="206" spans="1:10" x14ac:dyDescent="0.25">
      <c r="A206" s="20">
        <f>'Elegio-Electors'!C206</f>
        <v>0</v>
      </c>
      <c r="B206" s="20">
        <f>'Elegio-Electors'!B206</f>
        <v>0</v>
      </c>
      <c r="C206" s="91">
        <f>IF(Procédure!$C$33=2,'Elegio-Electors'!D206,Procédure!$C$33)</f>
        <v>0</v>
      </c>
      <c r="D206" s="20">
        <f>'Elegio-Electors'!E206</f>
        <v>0</v>
      </c>
      <c r="E206" s="91" t="str">
        <f>IF(LEFT(RIGHT('Elegio-Electors'!L206,2),1)="C",'Elegio-Electors'!L206,IF(LEFT(RIGHT('Elegio-Electors'!M206,2),1)="C",'Elegio-Electors'!M206,""))</f>
        <v/>
      </c>
      <c r="F206" s="91" t="str">
        <f>IF(LEFT(RIGHT('Elegio-Electors'!L206,2),1)="O",'Elegio-Electors'!L206,IF(LEFT(RIGHT('Elegio-Electors'!M206,2),1)="O",'Elegio-Electors'!M206,""))</f>
        <v/>
      </c>
      <c r="G206" s="20" t="e">
        <f>INDEX('Liste du personnel'!$A:$Z,MATCH($D206,'Liste du personnel'!$X:$X,0),5)</f>
        <v>#N/A</v>
      </c>
      <c r="H206" s="91" t="e">
        <f>INDEX('Liste du personnel'!$A:$Z,MATCH($D206,'Liste du personnel'!$X:$X,0),8)</f>
        <v>#N/A</v>
      </c>
      <c r="I206" s="20" t="e">
        <f>INDEX('Liste du personnel'!$A:$Z,MATCH($D206,'Liste du personnel'!$X:$X,0),6)</f>
        <v>#N/A</v>
      </c>
      <c r="J206" s="20" t="e">
        <f>INDEX('Liste du personnel'!$A:$Z,MATCH($D206,'Liste du personnel'!$X:$X,0),7)</f>
        <v>#N/A</v>
      </c>
    </row>
    <row r="207" spans="1:10" x14ac:dyDescent="0.25">
      <c r="A207" s="20">
        <f>'Elegio-Electors'!C207</f>
        <v>0</v>
      </c>
      <c r="B207" s="20">
        <f>'Elegio-Electors'!B207</f>
        <v>0</v>
      </c>
      <c r="C207" s="91">
        <f>IF(Procédure!$C$33=2,'Elegio-Electors'!D207,Procédure!$C$33)</f>
        <v>0</v>
      </c>
      <c r="D207" s="20">
        <f>'Elegio-Electors'!E207</f>
        <v>0</v>
      </c>
      <c r="E207" s="91" t="str">
        <f>IF(LEFT(RIGHT('Elegio-Electors'!L207,2),1)="C",'Elegio-Electors'!L207,IF(LEFT(RIGHT('Elegio-Electors'!M207,2),1)="C",'Elegio-Electors'!M207,""))</f>
        <v/>
      </c>
      <c r="F207" s="91" t="str">
        <f>IF(LEFT(RIGHT('Elegio-Electors'!L207,2),1)="O",'Elegio-Electors'!L207,IF(LEFT(RIGHT('Elegio-Electors'!M207,2),1)="O",'Elegio-Electors'!M207,""))</f>
        <v/>
      </c>
      <c r="G207" s="20" t="e">
        <f>INDEX('Liste du personnel'!$A:$Z,MATCH($D207,'Liste du personnel'!$X:$X,0),5)</f>
        <v>#N/A</v>
      </c>
      <c r="H207" s="91" t="e">
        <f>INDEX('Liste du personnel'!$A:$Z,MATCH($D207,'Liste du personnel'!$X:$X,0),8)</f>
        <v>#N/A</v>
      </c>
      <c r="I207" s="20" t="e">
        <f>INDEX('Liste du personnel'!$A:$Z,MATCH($D207,'Liste du personnel'!$X:$X,0),6)</f>
        <v>#N/A</v>
      </c>
      <c r="J207" s="20" t="e">
        <f>INDEX('Liste du personnel'!$A:$Z,MATCH($D207,'Liste du personnel'!$X:$X,0),7)</f>
        <v>#N/A</v>
      </c>
    </row>
    <row r="208" spans="1:10" x14ac:dyDescent="0.25">
      <c r="A208" s="20">
        <f>'Elegio-Electors'!C208</f>
        <v>0</v>
      </c>
      <c r="B208" s="20">
        <f>'Elegio-Electors'!B208</f>
        <v>0</v>
      </c>
      <c r="C208" s="91">
        <f>IF(Procédure!$C$33=2,'Elegio-Electors'!D208,Procédure!$C$33)</f>
        <v>0</v>
      </c>
      <c r="D208" s="20">
        <f>'Elegio-Electors'!E208</f>
        <v>0</v>
      </c>
      <c r="E208" s="91" t="str">
        <f>IF(LEFT(RIGHT('Elegio-Electors'!L208,2),1)="C",'Elegio-Electors'!L208,IF(LEFT(RIGHT('Elegio-Electors'!M208,2),1)="C",'Elegio-Electors'!M208,""))</f>
        <v/>
      </c>
      <c r="F208" s="91" t="str">
        <f>IF(LEFT(RIGHT('Elegio-Electors'!L208,2),1)="O",'Elegio-Electors'!L208,IF(LEFT(RIGHT('Elegio-Electors'!M208,2),1)="O",'Elegio-Electors'!M208,""))</f>
        <v/>
      </c>
      <c r="G208" s="20" t="e">
        <f>INDEX('Liste du personnel'!$A:$Z,MATCH($D208,'Liste du personnel'!$X:$X,0),5)</f>
        <v>#N/A</v>
      </c>
      <c r="H208" s="91" t="e">
        <f>INDEX('Liste du personnel'!$A:$Z,MATCH($D208,'Liste du personnel'!$X:$X,0),8)</f>
        <v>#N/A</v>
      </c>
      <c r="I208" s="20" t="e">
        <f>INDEX('Liste du personnel'!$A:$Z,MATCH($D208,'Liste du personnel'!$X:$X,0),6)</f>
        <v>#N/A</v>
      </c>
      <c r="J208" s="20" t="e">
        <f>INDEX('Liste du personnel'!$A:$Z,MATCH($D208,'Liste du personnel'!$X:$X,0),7)</f>
        <v>#N/A</v>
      </c>
    </row>
    <row r="209" spans="1:10" x14ac:dyDescent="0.25">
      <c r="A209" s="20">
        <f>'Elegio-Electors'!C209</f>
        <v>0</v>
      </c>
      <c r="B209" s="20">
        <f>'Elegio-Electors'!B209</f>
        <v>0</v>
      </c>
      <c r="C209" s="91">
        <f>IF(Procédure!$C$33=2,'Elegio-Electors'!D209,Procédure!$C$33)</f>
        <v>0</v>
      </c>
      <c r="D209" s="20">
        <f>'Elegio-Electors'!E209</f>
        <v>0</v>
      </c>
      <c r="E209" s="91" t="str">
        <f>IF(LEFT(RIGHT('Elegio-Electors'!L209,2),1)="C",'Elegio-Electors'!L209,IF(LEFT(RIGHT('Elegio-Electors'!M209,2),1)="C",'Elegio-Electors'!M209,""))</f>
        <v/>
      </c>
      <c r="F209" s="91" t="str">
        <f>IF(LEFT(RIGHT('Elegio-Electors'!L209,2),1)="O",'Elegio-Electors'!L209,IF(LEFT(RIGHT('Elegio-Electors'!M209,2),1)="O",'Elegio-Electors'!M209,""))</f>
        <v/>
      </c>
      <c r="G209" s="20" t="e">
        <f>INDEX('Liste du personnel'!$A:$Z,MATCH($D209,'Liste du personnel'!$X:$X,0),5)</f>
        <v>#N/A</v>
      </c>
      <c r="H209" s="91" t="e">
        <f>INDEX('Liste du personnel'!$A:$Z,MATCH($D209,'Liste du personnel'!$X:$X,0),8)</f>
        <v>#N/A</v>
      </c>
      <c r="I209" s="20" t="e">
        <f>INDEX('Liste du personnel'!$A:$Z,MATCH($D209,'Liste du personnel'!$X:$X,0),6)</f>
        <v>#N/A</v>
      </c>
      <c r="J209" s="20" t="e">
        <f>INDEX('Liste du personnel'!$A:$Z,MATCH($D209,'Liste du personnel'!$X:$X,0),7)</f>
        <v>#N/A</v>
      </c>
    </row>
    <row r="210" spans="1:10" x14ac:dyDescent="0.25">
      <c r="A210" s="20">
        <f>'Elegio-Electors'!C210</f>
        <v>0</v>
      </c>
      <c r="B210" s="20">
        <f>'Elegio-Electors'!B210</f>
        <v>0</v>
      </c>
      <c r="C210" s="91">
        <f>IF(Procédure!$C$33=2,'Elegio-Electors'!D210,Procédure!$C$33)</f>
        <v>0</v>
      </c>
      <c r="D210" s="20">
        <f>'Elegio-Electors'!E210</f>
        <v>0</v>
      </c>
      <c r="E210" s="91" t="str">
        <f>IF(LEFT(RIGHT('Elegio-Electors'!L210,2),1)="C",'Elegio-Electors'!L210,IF(LEFT(RIGHT('Elegio-Electors'!M210,2),1)="C",'Elegio-Electors'!M210,""))</f>
        <v/>
      </c>
      <c r="F210" s="91" t="str">
        <f>IF(LEFT(RIGHT('Elegio-Electors'!L210,2),1)="O",'Elegio-Electors'!L210,IF(LEFT(RIGHT('Elegio-Electors'!M210,2),1)="O",'Elegio-Electors'!M210,""))</f>
        <v/>
      </c>
      <c r="G210" s="20" t="e">
        <f>INDEX('Liste du personnel'!$A:$Z,MATCH($D210,'Liste du personnel'!$X:$X,0),5)</f>
        <v>#N/A</v>
      </c>
      <c r="H210" s="91" t="e">
        <f>INDEX('Liste du personnel'!$A:$Z,MATCH($D210,'Liste du personnel'!$X:$X,0),8)</f>
        <v>#N/A</v>
      </c>
      <c r="I210" s="20" t="e">
        <f>INDEX('Liste du personnel'!$A:$Z,MATCH($D210,'Liste du personnel'!$X:$X,0),6)</f>
        <v>#N/A</v>
      </c>
      <c r="J210" s="20" t="e">
        <f>INDEX('Liste du personnel'!$A:$Z,MATCH($D210,'Liste du personnel'!$X:$X,0),7)</f>
        <v>#N/A</v>
      </c>
    </row>
    <row r="211" spans="1:10" x14ac:dyDescent="0.25">
      <c r="A211" s="20">
        <f>'Elegio-Electors'!C211</f>
        <v>0</v>
      </c>
      <c r="B211" s="20">
        <f>'Elegio-Electors'!B211</f>
        <v>0</v>
      </c>
      <c r="C211" s="91">
        <f>IF(Procédure!$C$33=2,'Elegio-Electors'!D211,Procédure!$C$33)</f>
        <v>0</v>
      </c>
      <c r="D211" s="20">
        <f>'Elegio-Electors'!E211</f>
        <v>0</v>
      </c>
      <c r="E211" s="91" t="str">
        <f>IF(LEFT(RIGHT('Elegio-Electors'!L211,2),1)="C",'Elegio-Electors'!L211,IF(LEFT(RIGHT('Elegio-Electors'!M211,2),1)="C",'Elegio-Electors'!M211,""))</f>
        <v/>
      </c>
      <c r="F211" s="91" t="str">
        <f>IF(LEFT(RIGHT('Elegio-Electors'!L211,2),1)="O",'Elegio-Electors'!L211,IF(LEFT(RIGHT('Elegio-Electors'!M211,2),1)="O",'Elegio-Electors'!M211,""))</f>
        <v/>
      </c>
      <c r="G211" s="20" t="e">
        <f>INDEX('Liste du personnel'!$A:$Z,MATCH($D211,'Liste du personnel'!$X:$X,0),5)</f>
        <v>#N/A</v>
      </c>
      <c r="H211" s="91" t="e">
        <f>INDEX('Liste du personnel'!$A:$Z,MATCH($D211,'Liste du personnel'!$X:$X,0),8)</f>
        <v>#N/A</v>
      </c>
      <c r="I211" s="20" t="e">
        <f>INDEX('Liste du personnel'!$A:$Z,MATCH($D211,'Liste du personnel'!$X:$X,0),6)</f>
        <v>#N/A</v>
      </c>
      <c r="J211" s="20" t="e">
        <f>INDEX('Liste du personnel'!$A:$Z,MATCH($D211,'Liste du personnel'!$X:$X,0),7)</f>
        <v>#N/A</v>
      </c>
    </row>
    <row r="212" spans="1:10" x14ac:dyDescent="0.25">
      <c r="A212" s="20">
        <f>'Elegio-Electors'!C212</f>
        <v>0</v>
      </c>
      <c r="B212" s="20">
        <f>'Elegio-Electors'!B212</f>
        <v>0</v>
      </c>
      <c r="C212" s="91">
        <f>IF(Procédure!$C$33=2,'Elegio-Electors'!D212,Procédure!$C$33)</f>
        <v>0</v>
      </c>
      <c r="D212" s="20">
        <f>'Elegio-Electors'!E212</f>
        <v>0</v>
      </c>
      <c r="E212" s="91" t="str">
        <f>IF(LEFT(RIGHT('Elegio-Electors'!L212,2),1)="C",'Elegio-Electors'!L212,IF(LEFT(RIGHT('Elegio-Electors'!M212,2),1)="C",'Elegio-Electors'!M212,""))</f>
        <v/>
      </c>
      <c r="F212" s="91" t="str">
        <f>IF(LEFT(RIGHT('Elegio-Electors'!L212,2),1)="O",'Elegio-Electors'!L212,IF(LEFT(RIGHT('Elegio-Electors'!M212,2),1)="O",'Elegio-Electors'!M212,""))</f>
        <v/>
      </c>
      <c r="G212" s="20" t="e">
        <f>INDEX('Liste du personnel'!$A:$Z,MATCH($D212,'Liste du personnel'!$X:$X,0),5)</f>
        <v>#N/A</v>
      </c>
      <c r="H212" s="91" t="e">
        <f>INDEX('Liste du personnel'!$A:$Z,MATCH($D212,'Liste du personnel'!$X:$X,0),8)</f>
        <v>#N/A</v>
      </c>
      <c r="I212" s="20" t="e">
        <f>INDEX('Liste du personnel'!$A:$Z,MATCH($D212,'Liste du personnel'!$X:$X,0),6)</f>
        <v>#N/A</v>
      </c>
      <c r="J212" s="20" t="e">
        <f>INDEX('Liste du personnel'!$A:$Z,MATCH($D212,'Liste du personnel'!$X:$X,0),7)</f>
        <v>#N/A</v>
      </c>
    </row>
    <row r="213" spans="1:10" x14ac:dyDescent="0.25">
      <c r="A213" s="20">
        <f>'Elegio-Electors'!C213</f>
        <v>0</v>
      </c>
      <c r="B213" s="20">
        <f>'Elegio-Electors'!B213</f>
        <v>0</v>
      </c>
      <c r="C213" s="91">
        <f>IF(Procédure!$C$33=2,'Elegio-Electors'!D213,Procédure!$C$33)</f>
        <v>0</v>
      </c>
      <c r="D213" s="20">
        <f>'Elegio-Electors'!E213</f>
        <v>0</v>
      </c>
      <c r="E213" s="91" t="str">
        <f>IF(LEFT(RIGHT('Elegio-Electors'!L213,2),1)="C",'Elegio-Electors'!L213,IF(LEFT(RIGHT('Elegio-Electors'!M213,2),1)="C",'Elegio-Electors'!M213,""))</f>
        <v/>
      </c>
      <c r="F213" s="91" t="str">
        <f>IF(LEFT(RIGHT('Elegio-Electors'!L213,2),1)="O",'Elegio-Electors'!L213,IF(LEFT(RIGHT('Elegio-Electors'!M213,2),1)="O",'Elegio-Electors'!M213,""))</f>
        <v/>
      </c>
      <c r="G213" s="20" t="e">
        <f>INDEX('Liste du personnel'!$A:$Z,MATCH($D213,'Liste du personnel'!$X:$X,0),5)</f>
        <v>#N/A</v>
      </c>
      <c r="H213" s="91" t="e">
        <f>INDEX('Liste du personnel'!$A:$Z,MATCH($D213,'Liste du personnel'!$X:$X,0),8)</f>
        <v>#N/A</v>
      </c>
      <c r="I213" s="20" t="e">
        <f>INDEX('Liste du personnel'!$A:$Z,MATCH($D213,'Liste du personnel'!$X:$X,0),6)</f>
        <v>#N/A</v>
      </c>
      <c r="J213" s="20" t="e">
        <f>INDEX('Liste du personnel'!$A:$Z,MATCH($D213,'Liste du personnel'!$X:$X,0),7)</f>
        <v>#N/A</v>
      </c>
    </row>
    <row r="214" spans="1:10" x14ac:dyDescent="0.25">
      <c r="A214" s="20">
        <f>'Elegio-Electors'!C214</f>
        <v>0</v>
      </c>
      <c r="B214" s="20">
        <f>'Elegio-Electors'!B214</f>
        <v>0</v>
      </c>
      <c r="C214" s="91">
        <f>IF(Procédure!$C$33=2,'Elegio-Electors'!D214,Procédure!$C$33)</f>
        <v>0</v>
      </c>
      <c r="D214" s="20">
        <f>'Elegio-Electors'!E214</f>
        <v>0</v>
      </c>
      <c r="E214" s="91" t="str">
        <f>IF(LEFT(RIGHT('Elegio-Electors'!L214,2),1)="C",'Elegio-Electors'!L214,IF(LEFT(RIGHT('Elegio-Electors'!M214,2),1)="C",'Elegio-Electors'!M214,""))</f>
        <v/>
      </c>
      <c r="F214" s="91" t="str">
        <f>IF(LEFT(RIGHT('Elegio-Electors'!L214,2),1)="O",'Elegio-Electors'!L214,IF(LEFT(RIGHT('Elegio-Electors'!M214,2),1)="O",'Elegio-Electors'!M214,""))</f>
        <v/>
      </c>
      <c r="G214" s="20" t="e">
        <f>INDEX('Liste du personnel'!$A:$Z,MATCH($D214,'Liste du personnel'!$X:$X,0),5)</f>
        <v>#N/A</v>
      </c>
      <c r="H214" s="91" t="e">
        <f>INDEX('Liste du personnel'!$A:$Z,MATCH($D214,'Liste du personnel'!$X:$X,0),8)</f>
        <v>#N/A</v>
      </c>
      <c r="I214" s="20" t="e">
        <f>INDEX('Liste du personnel'!$A:$Z,MATCH($D214,'Liste du personnel'!$X:$X,0),6)</f>
        <v>#N/A</v>
      </c>
      <c r="J214" s="20" t="e">
        <f>INDEX('Liste du personnel'!$A:$Z,MATCH($D214,'Liste du personnel'!$X:$X,0),7)</f>
        <v>#N/A</v>
      </c>
    </row>
    <row r="215" spans="1:10" x14ac:dyDescent="0.25">
      <c r="A215" s="20">
        <f>'Elegio-Electors'!C215</f>
        <v>0</v>
      </c>
      <c r="B215" s="20">
        <f>'Elegio-Electors'!B215</f>
        <v>0</v>
      </c>
      <c r="C215" s="91">
        <f>IF(Procédure!$C$33=2,'Elegio-Electors'!D215,Procédure!$C$33)</f>
        <v>0</v>
      </c>
      <c r="D215" s="20">
        <f>'Elegio-Electors'!E215</f>
        <v>0</v>
      </c>
      <c r="E215" s="91" t="str">
        <f>IF(LEFT(RIGHT('Elegio-Electors'!L215,2),1)="C",'Elegio-Electors'!L215,IF(LEFT(RIGHT('Elegio-Electors'!M215,2),1)="C",'Elegio-Electors'!M215,""))</f>
        <v/>
      </c>
      <c r="F215" s="91" t="str">
        <f>IF(LEFT(RIGHT('Elegio-Electors'!L215,2),1)="O",'Elegio-Electors'!L215,IF(LEFT(RIGHT('Elegio-Electors'!M215,2),1)="O",'Elegio-Electors'!M215,""))</f>
        <v/>
      </c>
      <c r="G215" s="20" t="e">
        <f>INDEX('Liste du personnel'!$A:$Z,MATCH($D215,'Liste du personnel'!$X:$X,0),5)</f>
        <v>#N/A</v>
      </c>
      <c r="H215" s="91" t="e">
        <f>INDEX('Liste du personnel'!$A:$Z,MATCH($D215,'Liste du personnel'!$X:$X,0),8)</f>
        <v>#N/A</v>
      </c>
      <c r="I215" s="20" t="e">
        <f>INDEX('Liste du personnel'!$A:$Z,MATCH($D215,'Liste du personnel'!$X:$X,0),6)</f>
        <v>#N/A</v>
      </c>
      <c r="J215" s="20" t="e">
        <f>INDEX('Liste du personnel'!$A:$Z,MATCH($D215,'Liste du personnel'!$X:$X,0),7)</f>
        <v>#N/A</v>
      </c>
    </row>
    <row r="216" spans="1:10" x14ac:dyDescent="0.25">
      <c r="A216" s="20">
        <f>'Elegio-Electors'!C216</f>
        <v>0</v>
      </c>
      <c r="B216" s="20">
        <f>'Elegio-Electors'!B216</f>
        <v>0</v>
      </c>
      <c r="C216" s="91">
        <f>IF(Procédure!$C$33=2,'Elegio-Electors'!D216,Procédure!$C$33)</f>
        <v>0</v>
      </c>
      <c r="D216" s="20">
        <f>'Elegio-Electors'!E216</f>
        <v>0</v>
      </c>
      <c r="E216" s="91" t="str">
        <f>IF(LEFT(RIGHT('Elegio-Electors'!L216,2),1)="C",'Elegio-Electors'!L216,IF(LEFT(RIGHT('Elegio-Electors'!M216,2),1)="C",'Elegio-Electors'!M216,""))</f>
        <v/>
      </c>
      <c r="F216" s="91" t="str">
        <f>IF(LEFT(RIGHT('Elegio-Electors'!L216,2),1)="O",'Elegio-Electors'!L216,IF(LEFT(RIGHT('Elegio-Electors'!M216,2),1)="O",'Elegio-Electors'!M216,""))</f>
        <v/>
      </c>
      <c r="G216" s="20" t="e">
        <f>INDEX('Liste du personnel'!$A:$Z,MATCH($D216,'Liste du personnel'!$X:$X,0),5)</f>
        <v>#N/A</v>
      </c>
      <c r="H216" s="91" t="e">
        <f>INDEX('Liste du personnel'!$A:$Z,MATCH($D216,'Liste du personnel'!$X:$X,0),8)</f>
        <v>#N/A</v>
      </c>
      <c r="I216" s="20" t="e">
        <f>INDEX('Liste du personnel'!$A:$Z,MATCH($D216,'Liste du personnel'!$X:$X,0),6)</f>
        <v>#N/A</v>
      </c>
      <c r="J216" s="20" t="e">
        <f>INDEX('Liste du personnel'!$A:$Z,MATCH($D216,'Liste du personnel'!$X:$X,0),7)</f>
        <v>#N/A</v>
      </c>
    </row>
    <row r="217" spans="1:10" x14ac:dyDescent="0.25">
      <c r="A217" s="20">
        <f>'Elegio-Electors'!C217</f>
        <v>0</v>
      </c>
      <c r="B217" s="20">
        <f>'Elegio-Electors'!B217</f>
        <v>0</v>
      </c>
      <c r="C217" s="91">
        <f>IF(Procédure!$C$33=2,'Elegio-Electors'!D217,Procédure!$C$33)</f>
        <v>0</v>
      </c>
      <c r="D217" s="20">
        <f>'Elegio-Electors'!E217</f>
        <v>0</v>
      </c>
      <c r="E217" s="91" t="str">
        <f>IF(LEFT(RIGHT('Elegio-Electors'!L217,2),1)="C",'Elegio-Electors'!L217,IF(LEFT(RIGHT('Elegio-Electors'!M217,2),1)="C",'Elegio-Electors'!M217,""))</f>
        <v/>
      </c>
      <c r="F217" s="91" t="str">
        <f>IF(LEFT(RIGHT('Elegio-Electors'!L217,2),1)="O",'Elegio-Electors'!L217,IF(LEFT(RIGHT('Elegio-Electors'!M217,2),1)="O",'Elegio-Electors'!M217,""))</f>
        <v/>
      </c>
      <c r="G217" s="20" t="e">
        <f>INDEX('Liste du personnel'!$A:$Z,MATCH($D217,'Liste du personnel'!$X:$X,0),5)</f>
        <v>#N/A</v>
      </c>
      <c r="H217" s="91" t="e">
        <f>INDEX('Liste du personnel'!$A:$Z,MATCH($D217,'Liste du personnel'!$X:$X,0),8)</f>
        <v>#N/A</v>
      </c>
      <c r="I217" s="20" t="e">
        <f>INDEX('Liste du personnel'!$A:$Z,MATCH($D217,'Liste du personnel'!$X:$X,0),6)</f>
        <v>#N/A</v>
      </c>
      <c r="J217" s="20" t="e">
        <f>INDEX('Liste du personnel'!$A:$Z,MATCH($D217,'Liste du personnel'!$X:$X,0),7)</f>
        <v>#N/A</v>
      </c>
    </row>
    <row r="218" spans="1:10" x14ac:dyDescent="0.25">
      <c r="A218" s="20">
        <f>'Elegio-Electors'!C218</f>
        <v>0</v>
      </c>
      <c r="B218" s="20">
        <f>'Elegio-Electors'!B218</f>
        <v>0</v>
      </c>
      <c r="C218" s="91">
        <f>IF(Procédure!$C$33=2,'Elegio-Electors'!D218,Procédure!$C$33)</f>
        <v>0</v>
      </c>
      <c r="D218" s="20">
        <f>'Elegio-Electors'!E218</f>
        <v>0</v>
      </c>
      <c r="E218" s="91" t="str">
        <f>IF(LEFT(RIGHT('Elegio-Electors'!L218,2),1)="C",'Elegio-Electors'!L218,IF(LEFT(RIGHT('Elegio-Electors'!M218,2),1)="C",'Elegio-Electors'!M218,""))</f>
        <v/>
      </c>
      <c r="F218" s="91" t="str">
        <f>IF(LEFT(RIGHT('Elegio-Electors'!L218,2),1)="O",'Elegio-Electors'!L218,IF(LEFT(RIGHT('Elegio-Electors'!M218,2),1)="O",'Elegio-Electors'!M218,""))</f>
        <v/>
      </c>
      <c r="G218" s="20" t="e">
        <f>INDEX('Liste du personnel'!$A:$Z,MATCH($D218,'Liste du personnel'!$X:$X,0),5)</f>
        <v>#N/A</v>
      </c>
      <c r="H218" s="91" t="e">
        <f>INDEX('Liste du personnel'!$A:$Z,MATCH($D218,'Liste du personnel'!$X:$X,0),8)</f>
        <v>#N/A</v>
      </c>
      <c r="I218" s="20" t="e">
        <f>INDEX('Liste du personnel'!$A:$Z,MATCH($D218,'Liste du personnel'!$X:$X,0),6)</f>
        <v>#N/A</v>
      </c>
      <c r="J218" s="20" t="e">
        <f>INDEX('Liste du personnel'!$A:$Z,MATCH($D218,'Liste du personnel'!$X:$X,0),7)</f>
        <v>#N/A</v>
      </c>
    </row>
    <row r="219" spans="1:10" x14ac:dyDescent="0.25">
      <c r="A219" s="20">
        <f>'Elegio-Electors'!C219</f>
        <v>0</v>
      </c>
      <c r="B219" s="20">
        <f>'Elegio-Electors'!B219</f>
        <v>0</v>
      </c>
      <c r="C219" s="91">
        <f>IF(Procédure!$C$33=2,'Elegio-Electors'!D219,Procédure!$C$33)</f>
        <v>0</v>
      </c>
      <c r="D219" s="20">
        <f>'Elegio-Electors'!E219</f>
        <v>0</v>
      </c>
      <c r="E219" s="91" t="str">
        <f>IF(LEFT(RIGHT('Elegio-Electors'!L219,2),1)="C",'Elegio-Electors'!L219,IF(LEFT(RIGHT('Elegio-Electors'!M219,2),1)="C",'Elegio-Electors'!M219,""))</f>
        <v/>
      </c>
      <c r="F219" s="91" t="str">
        <f>IF(LEFT(RIGHT('Elegio-Electors'!L219,2),1)="O",'Elegio-Electors'!L219,IF(LEFT(RIGHT('Elegio-Electors'!M219,2),1)="O",'Elegio-Electors'!M219,""))</f>
        <v/>
      </c>
      <c r="G219" s="20" t="e">
        <f>INDEX('Liste du personnel'!$A:$Z,MATCH($D219,'Liste du personnel'!$X:$X,0),5)</f>
        <v>#N/A</v>
      </c>
      <c r="H219" s="91" t="e">
        <f>INDEX('Liste du personnel'!$A:$Z,MATCH($D219,'Liste du personnel'!$X:$X,0),8)</f>
        <v>#N/A</v>
      </c>
      <c r="I219" s="20" t="e">
        <f>INDEX('Liste du personnel'!$A:$Z,MATCH($D219,'Liste du personnel'!$X:$X,0),6)</f>
        <v>#N/A</v>
      </c>
      <c r="J219" s="20" t="e">
        <f>INDEX('Liste du personnel'!$A:$Z,MATCH($D219,'Liste du personnel'!$X:$X,0),7)</f>
        <v>#N/A</v>
      </c>
    </row>
    <row r="220" spans="1:10" x14ac:dyDescent="0.25">
      <c r="A220" s="20">
        <f>'Elegio-Electors'!C220</f>
        <v>0</v>
      </c>
      <c r="B220" s="20">
        <f>'Elegio-Electors'!B220</f>
        <v>0</v>
      </c>
      <c r="C220" s="91">
        <f>IF(Procédure!$C$33=2,'Elegio-Electors'!D220,Procédure!$C$33)</f>
        <v>0</v>
      </c>
      <c r="D220" s="20">
        <f>'Elegio-Electors'!E220</f>
        <v>0</v>
      </c>
      <c r="E220" s="91" t="str">
        <f>IF(LEFT(RIGHT('Elegio-Electors'!L220,2),1)="C",'Elegio-Electors'!L220,IF(LEFT(RIGHT('Elegio-Electors'!M220,2),1)="C",'Elegio-Electors'!M220,""))</f>
        <v/>
      </c>
      <c r="F220" s="91" t="str">
        <f>IF(LEFT(RIGHT('Elegio-Electors'!L220,2),1)="O",'Elegio-Electors'!L220,IF(LEFT(RIGHT('Elegio-Electors'!M220,2),1)="O",'Elegio-Electors'!M220,""))</f>
        <v/>
      </c>
      <c r="G220" s="20" t="e">
        <f>INDEX('Liste du personnel'!$A:$Z,MATCH($D220,'Liste du personnel'!$X:$X,0),5)</f>
        <v>#N/A</v>
      </c>
      <c r="H220" s="91" t="e">
        <f>INDEX('Liste du personnel'!$A:$Z,MATCH($D220,'Liste du personnel'!$X:$X,0),8)</f>
        <v>#N/A</v>
      </c>
      <c r="I220" s="20" t="e">
        <f>INDEX('Liste du personnel'!$A:$Z,MATCH($D220,'Liste du personnel'!$X:$X,0),6)</f>
        <v>#N/A</v>
      </c>
      <c r="J220" s="20" t="e">
        <f>INDEX('Liste du personnel'!$A:$Z,MATCH($D220,'Liste du personnel'!$X:$X,0),7)</f>
        <v>#N/A</v>
      </c>
    </row>
    <row r="221" spans="1:10" x14ac:dyDescent="0.25">
      <c r="A221" s="20">
        <f>'Elegio-Electors'!C221</f>
        <v>0</v>
      </c>
      <c r="B221" s="20">
        <f>'Elegio-Electors'!B221</f>
        <v>0</v>
      </c>
      <c r="C221" s="91">
        <f>IF(Procédure!$C$33=2,'Elegio-Electors'!D221,Procédure!$C$33)</f>
        <v>0</v>
      </c>
      <c r="D221" s="20">
        <f>'Elegio-Electors'!E221</f>
        <v>0</v>
      </c>
      <c r="E221" s="91" t="str">
        <f>IF(LEFT(RIGHT('Elegio-Electors'!L221,2),1)="C",'Elegio-Electors'!L221,IF(LEFT(RIGHT('Elegio-Electors'!M221,2),1)="C",'Elegio-Electors'!M221,""))</f>
        <v/>
      </c>
      <c r="F221" s="91" t="str">
        <f>IF(LEFT(RIGHT('Elegio-Electors'!L221,2),1)="O",'Elegio-Electors'!L221,IF(LEFT(RIGHT('Elegio-Electors'!M221,2),1)="O",'Elegio-Electors'!M221,""))</f>
        <v/>
      </c>
      <c r="G221" s="20" t="e">
        <f>INDEX('Liste du personnel'!$A:$Z,MATCH($D221,'Liste du personnel'!$X:$X,0),5)</f>
        <v>#N/A</v>
      </c>
      <c r="H221" s="91" t="e">
        <f>INDEX('Liste du personnel'!$A:$Z,MATCH($D221,'Liste du personnel'!$X:$X,0),8)</f>
        <v>#N/A</v>
      </c>
      <c r="I221" s="20" t="e">
        <f>INDEX('Liste du personnel'!$A:$Z,MATCH($D221,'Liste du personnel'!$X:$X,0),6)</f>
        <v>#N/A</v>
      </c>
      <c r="J221" s="20" t="e">
        <f>INDEX('Liste du personnel'!$A:$Z,MATCH($D221,'Liste du personnel'!$X:$X,0),7)</f>
        <v>#N/A</v>
      </c>
    </row>
    <row r="222" spans="1:10" x14ac:dyDescent="0.25">
      <c r="A222" s="20">
        <f>'Elegio-Electors'!C222</f>
        <v>0</v>
      </c>
      <c r="B222" s="20">
        <f>'Elegio-Electors'!B222</f>
        <v>0</v>
      </c>
      <c r="C222" s="91">
        <f>IF(Procédure!$C$33=2,'Elegio-Electors'!D222,Procédure!$C$33)</f>
        <v>0</v>
      </c>
      <c r="D222" s="20">
        <f>'Elegio-Electors'!E222</f>
        <v>0</v>
      </c>
      <c r="E222" s="91" t="str">
        <f>IF(LEFT(RIGHT('Elegio-Electors'!L222,2),1)="C",'Elegio-Electors'!L222,IF(LEFT(RIGHT('Elegio-Electors'!M222,2),1)="C",'Elegio-Electors'!M222,""))</f>
        <v/>
      </c>
      <c r="F222" s="91" t="str">
        <f>IF(LEFT(RIGHT('Elegio-Electors'!L222,2),1)="O",'Elegio-Electors'!L222,IF(LEFT(RIGHT('Elegio-Electors'!M222,2),1)="O",'Elegio-Electors'!M222,""))</f>
        <v/>
      </c>
      <c r="G222" s="20" t="e">
        <f>INDEX('Liste du personnel'!$A:$Z,MATCH($D222,'Liste du personnel'!$X:$X,0),5)</f>
        <v>#N/A</v>
      </c>
      <c r="H222" s="91" t="e">
        <f>INDEX('Liste du personnel'!$A:$Z,MATCH($D222,'Liste du personnel'!$X:$X,0),8)</f>
        <v>#N/A</v>
      </c>
      <c r="I222" s="20" t="e">
        <f>INDEX('Liste du personnel'!$A:$Z,MATCH($D222,'Liste du personnel'!$X:$X,0),6)</f>
        <v>#N/A</v>
      </c>
      <c r="J222" s="20" t="e">
        <f>INDEX('Liste du personnel'!$A:$Z,MATCH($D222,'Liste du personnel'!$X:$X,0),7)</f>
        <v>#N/A</v>
      </c>
    </row>
    <row r="223" spans="1:10" x14ac:dyDescent="0.25">
      <c r="A223" s="20">
        <f>'Elegio-Electors'!C223</f>
        <v>0</v>
      </c>
      <c r="B223" s="20">
        <f>'Elegio-Electors'!B223</f>
        <v>0</v>
      </c>
      <c r="C223" s="91">
        <f>IF(Procédure!$C$33=2,'Elegio-Electors'!D223,Procédure!$C$33)</f>
        <v>0</v>
      </c>
      <c r="D223" s="20">
        <f>'Elegio-Electors'!E223</f>
        <v>0</v>
      </c>
      <c r="E223" s="91" t="str">
        <f>IF(LEFT(RIGHT('Elegio-Electors'!L223,2),1)="C",'Elegio-Electors'!L223,IF(LEFT(RIGHT('Elegio-Electors'!M223,2),1)="C",'Elegio-Electors'!M223,""))</f>
        <v/>
      </c>
      <c r="F223" s="91" t="str">
        <f>IF(LEFT(RIGHT('Elegio-Electors'!L223,2),1)="O",'Elegio-Electors'!L223,IF(LEFT(RIGHT('Elegio-Electors'!M223,2),1)="O",'Elegio-Electors'!M223,""))</f>
        <v/>
      </c>
      <c r="G223" s="20" t="e">
        <f>INDEX('Liste du personnel'!$A:$Z,MATCH($D223,'Liste du personnel'!$X:$X,0),5)</f>
        <v>#N/A</v>
      </c>
      <c r="H223" s="91" t="e">
        <f>INDEX('Liste du personnel'!$A:$Z,MATCH($D223,'Liste du personnel'!$X:$X,0),8)</f>
        <v>#N/A</v>
      </c>
      <c r="I223" s="20" t="e">
        <f>INDEX('Liste du personnel'!$A:$Z,MATCH($D223,'Liste du personnel'!$X:$X,0),6)</f>
        <v>#N/A</v>
      </c>
      <c r="J223" s="20" t="e">
        <f>INDEX('Liste du personnel'!$A:$Z,MATCH($D223,'Liste du personnel'!$X:$X,0),7)</f>
        <v>#N/A</v>
      </c>
    </row>
    <row r="224" spans="1:10" x14ac:dyDescent="0.25">
      <c r="A224" s="20">
        <f>'Elegio-Electors'!C224</f>
        <v>0</v>
      </c>
      <c r="B224" s="20">
        <f>'Elegio-Electors'!B224</f>
        <v>0</v>
      </c>
      <c r="C224" s="91">
        <f>IF(Procédure!$C$33=2,'Elegio-Electors'!D224,Procédure!$C$33)</f>
        <v>0</v>
      </c>
      <c r="D224" s="20">
        <f>'Elegio-Electors'!E224</f>
        <v>0</v>
      </c>
      <c r="E224" s="91" t="str">
        <f>IF(LEFT(RIGHT('Elegio-Electors'!L224,2),1)="C",'Elegio-Electors'!L224,IF(LEFT(RIGHT('Elegio-Electors'!M224,2),1)="C",'Elegio-Electors'!M224,""))</f>
        <v/>
      </c>
      <c r="F224" s="91" t="str">
        <f>IF(LEFT(RIGHT('Elegio-Electors'!L224,2),1)="O",'Elegio-Electors'!L224,IF(LEFT(RIGHT('Elegio-Electors'!M224,2),1)="O",'Elegio-Electors'!M224,""))</f>
        <v/>
      </c>
      <c r="G224" s="20" t="e">
        <f>INDEX('Liste du personnel'!$A:$Z,MATCH($D224,'Liste du personnel'!$X:$X,0),5)</f>
        <v>#N/A</v>
      </c>
      <c r="H224" s="91" t="e">
        <f>INDEX('Liste du personnel'!$A:$Z,MATCH($D224,'Liste du personnel'!$X:$X,0),8)</f>
        <v>#N/A</v>
      </c>
      <c r="I224" s="20" t="e">
        <f>INDEX('Liste du personnel'!$A:$Z,MATCH($D224,'Liste du personnel'!$X:$X,0),6)</f>
        <v>#N/A</v>
      </c>
      <c r="J224" s="20" t="e">
        <f>INDEX('Liste du personnel'!$A:$Z,MATCH($D224,'Liste du personnel'!$X:$X,0),7)</f>
        <v>#N/A</v>
      </c>
    </row>
    <row r="225" spans="1:10" x14ac:dyDescent="0.25">
      <c r="A225" s="20">
        <f>'Elegio-Electors'!C225</f>
        <v>0</v>
      </c>
      <c r="B225" s="20">
        <f>'Elegio-Electors'!B225</f>
        <v>0</v>
      </c>
      <c r="C225" s="91">
        <f>IF(Procédure!$C$33=2,'Elegio-Electors'!D225,Procédure!$C$33)</f>
        <v>0</v>
      </c>
      <c r="D225" s="20">
        <f>'Elegio-Electors'!E225</f>
        <v>0</v>
      </c>
      <c r="E225" s="91" t="str">
        <f>IF(LEFT(RIGHT('Elegio-Electors'!L225,2),1)="C",'Elegio-Electors'!L225,IF(LEFT(RIGHT('Elegio-Electors'!M225,2),1)="C",'Elegio-Electors'!M225,""))</f>
        <v/>
      </c>
      <c r="F225" s="91" t="str">
        <f>IF(LEFT(RIGHT('Elegio-Electors'!L225,2),1)="O",'Elegio-Electors'!L225,IF(LEFT(RIGHT('Elegio-Electors'!M225,2),1)="O",'Elegio-Electors'!M225,""))</f>
        <v/>
      </c>
      <c r="G225" s="20" t="e">
        <f>INDEX('Liste du personnel'!$A:$Z,MATCH($D225,'Liste du personnel'!$X:$X,0),5)</f>
        <v>#N/A</v>
      </c>
      <c r="H225" s="91" t="e">
        <f>INDEX('Liste du personnel'!$A:$Z,MATCH($D225,'Liste du personnel'!$X:$X,0),8)</f>
        <v>#N/A</v>
      </c>
      <c r="I225" s="20" t="e">
        <f>INDEX('Liste du personnel'!$A:$Z,MATCH($D225,'Liste du personnel'!$X:$X,0),6)</f>
        <v>#N/A</v>
      </c>
      <c r="J225" s="20" t="e">
        <f>INDEX('Liste du personnel'!$A:$Z,MATCH($D225,'Liste du personnel'!$X:$X,0),7)</f>
        <v>#N/A</v>
      </c>
    </row>
    <row r="226" spans="1:10" x14ac:dyDescent="0.25">
      <c r="A226" s="20">
        <f>'Elegio-Electors'!C226</f>
        <v>0</v>
      </c>
      <c r="B226" s="20">
        <f>'Elegio-Electors'!B226</f>
        <v>0</v>
      </c>
      <c r="C226" s="91">
        <f>IF(Procédure!$C$33=2,'Elegio-Electors'!D226,Procédure!$C$33)</f>
        <v>0</v>
      </c>
      <c r="D226" s="20">
        <f>'Elegio-Electors'!E226</f>
        <v>0</v>
      </c>
      <c r="E226" s="91" t="str">
        <f>IF(LEFT(RIGHT('Elegio-Electors'!L226,2),1)="C",'Elegio-Electors'!L226,IF(LEFT(RIGHT('Elegio-Electors'!M226,2),1)="C",'Elegio-Electors'!M226,""))</f>
        <v/>
      </c>
      <c r="F226" s="91" t="str">
        <f>IF(LEFT(RIGHT('Elegio-Electors'!L226,2),1)="O",'Elegio-Electors'!L226,IF(LEFT(RIGHT('Elegio-Electors'!M226,2),1)="O",'Elegio-Electors'!M226,""))</f>
        <v/>
      </c>
      <c r="G226" s="20" t="e">
        <f>INDEX('Liste du personnel'!$A:$Z,MATCH($D226,'Liste du personnel'!$X:$X,0),5)</f>
        <v>#N/A</v>
      </c>
      <c r="H226" s="91" t="e">
        <f>INDEX('Liste du personnel'!$A:$Z,MATCH($D226,'Liste du personnel'!$X:$X,0),8)</f>
        <v>#N/A</v>
      </c>
      <c r="I226" s="20" t="e">
        <f>INDEX('Liste du personnel'!$A:$Z,MATCH($D226,'Liste du personnel'!$X:$X,0),6)</f>
        <v>#N/A</v>
      </c>
      <c r="J226" s="20" t="e">
        <f>INDEX('Liste du personnel'!$A:$Z,MATCH($D226,'Liste du personnel'!$X:$X,0),7)</f>
        <v>#N/A</v>
      </c>
    </row>
    <row r="227" spans="1:10" x14ac:dyDescent="0.25">
      <c r="A227" s="20">
        <f>'Elegio-Electors'!C227</f>
        <v>0</v>
      </c>
      <c r="B227" s="20">
        <f>'Elegio-Electors'!B227</f>
        <v>0</v>
      </c>
      <c r="C227" s="91">
        <f>IF(Procédure!$C$33=2,'Elegio-Electors'!D227,Procédure!$C$33)</f>
        <v>0</v>
      </c>
      <c r="D227" s="20">
        <f>'Elegio-Electors'!E227</f>
        <v>0</v>
      </c>
      <c r="E227" s="91" t="str">
        <f>IF(LEFT(RIGHT('Elegio-Electors'!L227,2),1)="C",'Elegio-Electors'!L227,IF(LEFT(RIGHT('Elegio-Electors'!M227,2),1)="C",'Elegio-Electors'!M227,""))</f>
        <v/>
      </c>
      <c r="F227" s="91" t="str">
        <f>IF(LEFT(RIGHT('Elegio-Electors'!L227,2),1)="O",'Elegio-Electors'!L227,IF(LEFT(RIGHT('Elegio-Electors'!M227,2),1)="O",'Elegio-Electors'!M227,""))</f>
        <v/>
      </c>
      <c r="G227" s="20" t="e">
        <f>INDEX('Liste du personnel'!$A:$Z,MATCH($D227,'Liste du personnel'!$X:$X,0),5)</f>
        <v>#N/A</v>
      </c>
      <c r="H227" s="91" t="e">
        <f>INDEX('Liste du personnel'!$A:$Z,MATCH($D227,'Liste du personnel'!$X:$X,0),8)</f>
        <v>#N/A</v>
      </c>
      <c r="I227" s="20" t="e">
        <f>INDEX('Liste du personnel'!$A:$Z,MATCH($D227,'Liste du personnel'!$X:$X,0),6)</f>
        <v>#N/A</v>
      </c>
      <c r="J227" s="20" t="e">
        <f>INDEX('Liste du personnel'!$A:$Z,MATCH($D227,'Liste du personnel'!$X:$X,0),7)</f>
        <v>#N/A</v>
      </c>
    </row>
    <row r="228" spans="1:10" x14ac:dyDescent="0.25">
      <c r="A228" s="20">
        <f>'Elegio-Electors'!C228</f>
        <v>0</v>
      </c>
      <c r="B228" s="20">
        <f>'Elegio-Electors'!B228</f>
        <v>0</v>
      </c>
      <c r="C228" s="91">
        <f>IF(Procédure!$C$33=2,'Elegio-Electors'!D228,Procédure!$C$33)</f>
        <v>0</v>
      </c>
      <c r="D228" s="20">
        <f>'Elegio-Electors'!E228</f>
        <v>0</v>
      </c>
      <c r="E228" s="91" t="str">
        <f>IF(LEFT(RIGHT('Elegio-Electors'!L228,2),1)="C",'Elegio-Electors'!L228,IF(LEFT(RIGHT('Elegio-Electors'!M228,2),1)="C",'Elegio-Electors'!M228,""))</f>
        <v/>
      </c>
      <c r="F228" s="91" t="str">
        <f>IF(LEFT(RIGHT('Elegio-Electors'!L228,2),1)="O",'Elegio-Electors'!L228,IF(LEFT(RIGHT('Elegio-Electors'!M228,2),1)="O",'Elegio-Electors'!M228,""))</f>
        <v/>
      </c>
      <c r="G228" s="20" t="e">
        <f>INDEX('Liste du personnel'!$A:$Z,MATCH($D228,'Liste du personnel'!$X:$X,0),5)</f>
        <v>#N/A</v>
      </c>
      <c r="H228" s="91" t="e">
        <f>INDEX('Liste du personnel'!$A:$Z,MATCH($D228,'Liste du personnel'!$X:$X,0),8)</f>
        <v>#N/A</v>
      </c>
      <c r="I228" s="20" t="e">
        <f>INDEX('Liste du personnel'!$A:$Z,MATCH($D228,'Liste du personnel'!$X:$X,0),6)</f>
        <v>#N/A</v>
      </c>
      <c r="J228" s="20" t="e">
        <f>INDEX('Liste du personnel'!$A:$Z,MATCH($D228,'Liste du personnel'!$X:$X,0),7)</f>
        <v>#N/A</v>
      </c>
    </row>
    <row r="229" spans="1:10" x14ac:dyDescent="0.25">
      <c r="A229" s="20">
        <f>'Elegio-Electors'!C229</f>
        <v>0</v>
      </c>
      <c r="B229" s="20">
        <f>'Elegio-Electors'!B229</f>
        <v>0</v>
      </c>
      <c r="C229" s="91">
        <f>IF(Procédure!$C$33=2,'Elegio-Electors'!D229,Procédure!$C$33)</f>
        <v>0</v>
      </c>
      <c r="D229" s="20">
        <f>'Elegio-Electors'!E229</f>
        <v>0</v>
      </c>
      <c r="E229" s="91" t="str">
        <f>IF(LEFT(RIGHT('Elegio-Electors'!L229,2),1)="C",'Elegio-Electors'!L229,IF(LEFT(RIGHT('Elegio-Electors'!M229,2),1)="C",'Elegio-Electors'!M229,""))</f>
        <v/>
      </c>
      <c r="F229" s="91" t="str">
        <f>IF(LEFT(RIGHT('Elegio-Electors'!L229,2),1)="O",'Elegio-Electors'!L229,IF(LEFT(RIGHT('Elegio-Electors'!M229,2),1)="O",'Elegio-Electors'!M229,""))</f>
        <v/>
      </c>
      <c r="G229" s="20" t="e">
        <f>INDEX('Liste du personnel'!$A:$Z,MATCH($D229,'Liste du personnel'!$X:$X,0),5)</f>
        <v>#N/A</v>
      </c>
      <c r="H229" s="91" t="e">
        <f>INDEX('Liste du personnel'!$A:$Z,MATCH($D229,'Liste du personnel'!$X:$X,0),8)</f>
        <v>#N/A</v>
      </c>
      <c r="I229" s="20" t="e">
        <f>INDEX('Liste du personnel'!$A:$Z,MATCH($D229,'Liste du personnel'!$X:$X,0),6)</f>
        <v>#N/A</v>
      </c>
      <c r="J229" s="20" t="e">
        <f>INDEX('Liste du personnel'!$A:$Z,MATCH($D229,'Liste du personnel'!$X:$X,0),7)</f>
        <v>#N/A</v>
      </c>
    </row>
    <row r="230" spans="1:10" x14ac:dyDescent="0.25">
      <c r="A230" s="20">
        <f>'Elegio-Electors'!C230</f>
        <v>0</v>
      </c>
      <c r="B230" s="20">
        <f>'Elegio-Electors'!B230</f>
        <v>0</v>
      </c>
      <c r="C230" s="91">
        <f>IF(Procédure!$C$33=2,'Elegio-Electors'!D230,Procédure!$C$33)</f>
        <v>0</v>
      </c>
      <c r="D230" s="20">
        <f>'Elegio-Electors'!E230</f>
        <v>0</v>
      </c>
      <c r="E230" s="91" t="str">
        <f>IF(LEFT(RIGHT('Elegio-Electors'!L230,2),1)="C",'Elegio-Electors'!L230,IF(LEFT(RIGHT('Elegio-Electors'!M230,2),1)="C",'Elegio-Electors'!M230,""))</f>
        <v/>
      </c>
      <c r="F230" s="91" t="str">
        <f>IF(LEFT(RIGHT('Elegio-Electors'!L230,2),1)="O",'Elegio-Electors'!L230,IF(LEFT(RIGHT('Elegio-Electors'!M230,2),1)="O",'Elegio-Electors'!M230,""))</f>
        <v/>
      </c>
      <c r="G230" s="20" t="e">
        <f>INDEX('Liste du personnel'!$A:$Z,MATCH($D230,'Liste du personnel'!$X:$X,0),5)</f>
        <v>#N/A</v>
      </c>
      <c r="H230" s="91" t="e">
        <f>INDEX('Liste du personnel'!$A:$Z,MATCH($D230,'Liste du personnel'!$X:$X,0),8)</f>
        <v>#N/A</v>
      </c>
      <c r="I230" s="20" t="e">
        <f>INDEX('Liste du personnel'!$A:$Z,MATCH($D230,'Liste du personnel'!$X:$X,0),6)</f>
        <v>#N/A</v>
      </c>
      <c r="J230" s="20" t="e">
        <f>INDEX('Liste du personnel'!$A:$Z,MATCH($D230,'Liste du personnel'!$X:$X,0),7)</f>
        <v>#N/A</v>
      </c>
    </row>
    <row r="231" spans="1:10" x14ac:dyDescent="0.25">
      <c r="A231" s="20">
        <f>'Elegio-Electors'!C231</f>
        <v>0</v>
      </c>
      <c r="B231" s="20">
        <f>'Elegio-Electors'!B231</f>
        <v>0</v>
      </c>
      <c r="C231" s="91">
        <f>IF(Procédure!$C$33=2,'Elegio-Electors'!D231,Procédure!$C$33)</f>
        <v>0</v>
      </c>
      <c r="D231" s="20">
        <f>'Elegio-Electors'!E231</f>
        <v>0</v>
      </c>
      <c r="E231" s="91" t="str">
        <f>IF(LEFT(RIGHT('Elegio-Electors'!L231,2),1)="C",'Elegio-Electors'!L231,IF(LEFT(RIGHT('Elegio-Electors'!M231,2),1)="C",'Elegio-Electors'!M231,""))</f>
        <v/>
      </c>
      <c r="F231" s="91" t="str">
        <f>IF(LEFT(RIGHT('Elegio-Electors'!L231,2),1)="O",'Elegio-Electors'!L231,IF(LEFT(RIGHT('Elegio-Electors'!M231,2),1)="O",'Elegio-Electors'!M231,""))</f>
        <v/>
      </c>
      <c r="G231" s="20" t="e">
        <f>INDEX('Liste du personnel'!$A:$Z,MATCH($D231,'Liste du personnel'!$X:$X,0),5)</f>
        <v>#N/A</v>
      </c>
      <c r="H231" s="91" t="e">
        <f>INDEX('Liste du personnel'!$A:$Z,MATCH($D231,'Liste du personnel'!$X:$X,0),8)</f>
        <v>#N/A</v>
      </c>
      <c r="I231" s="20" t="e">
        <f>INDEX('Liste du personnel'!$A:$Z,MATCH($D231,'Liste du personnel'!$X:$X,0),6)</f>
        <v>#N/A</v>
      </c>
      <c r="J231" s="20" t="e">
        <f>INDEX('Liste du personnel'!$A:$Z,MATCH($D231,'Liste du personnel'!$X:$X,0),7)</f>
        <v>#N/A</v>
      </c>
    </row>
    <row r="232" spans="1:10" x14ac:dyDescent="0.25">
      <c r="A232" s="20">
        <f>'Elegio-Electors'!C232</f>
        <v>0</v>
      </c>
      <c r="B232" s="20">
        <f>'Elegio-Electors'!B232</f>
        <v>0</v>
      </c>
      <c r="C232" s="91">
        <f>IF(Procédure!$C$33=2,'Elegio-Electors'!D232,Procédure!$C$33)</f>
        <v>0</v>
      </c>
      <c r="D232" s="20">
        <f>'Elegio-Electors'!E232</f>
        <v>0</v>
      </c>
      <c r="E232" s="91" t="str">
        <f>IF(LEFT(RIGHT('Elegio-Electors'!L232,2),1)="C",'Elegio-Electors'!L232,IF(LEFT(RIGHT('Elegio-Electors'!M232,2),1)="C",'Elegio-Electors'!M232,""))</f>
        <v/>
      </c>
      <c r="F232" s="91" t="str">
        <f>IF(LEFT(RIGHT('Elegio-Electors'!L232,2),1)="O",'Elegio-Electors'!L232,IF(LEFT(RIGHT('Elegio-Electors'!M232,2),1)="O",'Elegio-Electors'!M232,""))</f>
        <v/>
      </c>
      <c r="G232" s="20" t="e">
        <f>INDEX('Liste du personnel'!$A:$Z,MATCH($D232,'Liste du personnel'!$X:$X,0),5)</f>
        <v>#N/A</v>
      </c>
      <c r="H232" s="91" t="e">
        <f>INDEX('Liste du personnel'!$A:$Z,MATCH($D232,'Liste du personnel'!$X:$X,0),8)</f>
        <v>#N/A</v>
      </c>
      <c r="I232" s="20" t="e">
        <f>INDEX('Liste du personnel'!$A:$Z,MATCH($D232,'Liste du personnel'!$X:$X,0),6)</f>
        <v>#N/A</v>
      </c>
      <c r="J232" s="20" t="e">
        <f>INDEX('Liste du personnel'!$A:$Z,MATCH($D232,'Liste du personnel'!$X:$X,0),7)</f>
        <v>#N/A</v>
      </c>
    </row>
    <row r="233" spans="1:10" x14ac:dyDescent="0.25">
      <c r="A233" s="20">
        <f>'Elegio-Electors'!C233</f>
        <v>0</v>
      </c>
      <c r="B233" s="20">
        <f>'Elegio-Electors'!B233</f>
        <v>0</v>
      </c>
      <c r="C233" s="91">
        <f>IF(Procédure!$C$33=2,'Elegio-Electors'!D233,Procédure!$C$33)</f>
        <v>0</v>
      </c>
      <c r="D233" s="20">
        <f>'Elegio-Electors'!E233</f>
        <v>0</v>
      </c>
      <c r="E233" s="91" t="str">
        <f>IF(LEFT(RIGHT('Elegio-Electors'!L233,2),1)="C",'Elegio-Electors'!L233,IF(LEFT(RIGHT('Elegio-Electors'!M233,2),1)="C",'Elegio-Electors'!M233,""))</f>
        <v/>
      </c>
      <c r="F233" s="91" t="str">
        <f>IF(LEFT(RIGHT('Elegio-Electors'!L233,2),1)="O",'Elegio-Electors'!L233,IF(LEFT(RIGHT('Elegio-Electors'!M233,2),1)="O",'Elegio-Electors'!M233,""))</f>
        <v/>
      </c>
      <c r="G233" s="20" t="e">
        <f>INDEX('Liste du personnel'!$A:$Z,MATCH($D233,'Liste du personnel'!$X:$X,0),5)</f>
        <v>#N/A</v>
      </c>
      <c r="H233" s="91" t="e">
        <f>INDEX('Liste du personnel'!$A:$Z,MATCH($D233,'Liste du personnel'!$X:$X,0),8)</f>
        <v>#N/A</v>
      </c>
      <c r="I233" s="20" t="e">
        <f>INDEX('Liste du personnel'!$A:$Z,MATCH($D233,'Liste du personnel'!$X:$X,0),6)</f>
        <v>#N/A</v>
      </c>
      <c r="J233" s="20" t="e">
        <f>INDEX('Liste du personnel'!$A:$Z,MATCH($D233,'Liste du personnel'!$X:$X,0),7)</f>
        <v>#N/A</v>
      </c>
    </row>
    <row r="234" spans="1:10" x14ac:dyDescent="0.25">
      <c r="A234" s="20">
        <f>'Elegio-Electors'!C234</f>
        <v>0</v>
      </c>
      <c r="B234" s="20">
        <f>'Elegio-Electors'!B234</f>
        <v>0</v>
      </c>
      <c r="C234" s="91">
        <f>IF(Procédure!$C$33=2,'Elegio-Electors'!D234,Procédure!$C$33)</f>
        <v>0</v>
      </c>
      <c r="D234" s="20">
        <f>'Elegio-Electors'!E234</f>
        <v>0</v>
      </c>
      <c r="E234" s="91" t="str">
        <f>IF(LEFT(RIGHT('Elegio-Electors'!L234,2),1)="C",'Elegio-Electors'!L234,IF(LEFT(RIGHT('Elegio-Electors'!M234,2),1)="C",'Elegio-Electors'!M234,""))</f>
        <v/>
      </c>
      <c r="F234" s="91" t="str">
        <f>IF(LEFT(RIGHT('Elegio-Electors'!L234,2),1)="O",'Elegio-Electors'!L234,IF(LEFT(RIGHT('Elegio-Electors'!M234,2),1)="O",'Elegio-Electors'!M234,""))</f>
        <v/>
      </c>
      <c r="G234" s="20" t="e">
        <f>INDEX('Liste du personnel'!$A:$Z,MATCH($D234,'Liste du personnel'!$X:$X,0),5)</f>
        <v>#N/A</v>
      </c>
      <c r="H234" s="91" t="e">
        <f>INDEX('Liste du personnel'!$A:$Z,MATCH($D234,'Liste du personnel'!$X:$X,0),8)</f>
        <v>#N/A</v>
      </c>
      <c r="I234" s="20" t="e">
        <f>INDEX('Liste du personnel'!$A:$Z,MATCH($D234,'Liste du personnel'!$X:$X,0),6)</f>
        <v>#N/A</v>
      </c>
      <c r="J234" s="20" t="e">
        <f>INDEX('Liste du personnel'!$A:$Z,MATCH($D234,'Liste du personnel'!$X:$X,0),7)</f>
        <v>#N/A</v>
      </c>
    </row>
    <row r="235" spans="1:10" x14ac:dyDescent="0.25">
      <c r="A235" s="20">
        <f>'Elegio-Electors'!C235</f>
        <v>0</v>
      </c>
      <c r="B235" s="20">
        <f>'Elegio-Electors'!B235</f>
        <v>0</v>
      </c>
      <c r="C235" s="91">
        <f>IF(Procédure!$C$33=2,'Elegio-Electors'!D235,Procédure!$C$33)</f>
        <v>0</v>
      </c>
      <c r="D235" s="20">
        <f>'Elegio-Electors'!E235</f>
        <v>0</v>
      </c>
      <c r="E235" s="91" t="str">
        <f>IF(LEFT(RIGHT('Elegio-Electors'!L235,2),1)="C",'Elegio-Electors'!L235,IF(LEFT(RIGHT('Elegio-Electors'!M235,2),1)="C",'Elegio-Electors'!M235,""))</f>
        <v/>
      </c>
      <c r="F235" s="91" t="str">
        <f>IF(LEFT(RIGHT('Elegio-Electors'!L235,2),1)="O",'Elegio-Electors'!L235,IF(LEFT(RIGHT('Elegio-Electors'!M235,2),1)="O",'Elegio-Electors'!M235,""))</f>
        <v/>
      </c>
      <c r="G235" s="20" t="e">
        <f>INDEX('Liste du personnel'!$A:$Z,MATCH($D235,'Liste du personnel'!$X:$X,0),5)</f>
        <v>#N/A</v>
      </c>
      <c r="H235" s="91" t="e">
        <f>INDEX('Liste du personnel'!$A:$Z,MATCH($D235,'Liste du personnel'!$X:$X,0),8)</f>
        <v>#N/A</v>
      </c>
      <c r="I235" s="20" t="e">
        <f>INDEX('Liste du personnel'!$A:$Z,MATCH($D235,'Liste du personnel'!$X:$X,0),6)</f>
        <v>#N/A</v>
      </c>
      <c r="J235" s="20" t="e">
        <f>INDEX('Liste du personnel'!$A:$Z,MATCH($D235,'Liste du personnel'!$X:$X,0),7)</f>
        <v>#N/A</v>
      </c>
    </row>
    <row r="236" spans="1:10" x14ac:dyDescent="0.25">
      <c r="A236" s="20">
        <f>'Elegio-Electors'!C236</f>
        <v>0</v>
      </c>
      <c r="B236" s="20">
        <f>'Elegio-Electors'!B236</f>
        <v>0</v>
      </c>
      <c r="C236" s="91">
        <f>IF(Procédure!$C$33=2,'Elegio-Electors'!D236,Procédure!$C$33)</f>
        <v>0</v>
      </c>
      <c r="D236" s="20">
        <f>'Elegio-Electors'!E236</f>
        <v>0</v>
      </c>
      <c r="E236" s="91" t="str">
        <f>IF(LEFT(RIGHT('Elegio-Electors'!L236,2),1)="C",'Elegio-Electors'!L236,IF(LEFT(RIGHT('Elegio-Electors'!M236,2),1)="C",'Elegio-Electors'!M236,""))</f>
        <v/>
      </c>
      <c r="F236" s="91" t="str">
        <f>IF(LEFT(RIGHT('Elegio-Electors'!L236,2),1)="O",'Elegio-Electors'!L236,IF(LEFT(RIGHT('Elegio-Electors'!M236,2),1)="O",'Elegio-Electors'!M236,""))</f>
        <v/>
      </c>
      <c r="G236" s="20" t="e">
        <f>INDEX('Liste du personnel'!$A:$Z,MATCH($D236,'Liste du personnel'!$X:$X,0),5)</f>
        <v>#N/A</v>
      </c>
      <c r="H236" s="91" t="e">
        <f>INDEX('Liste du personnel'!$A:$Z,MATCH($D236,'Liste du personnel'!$X:$X,0),8)</f>
        <v>#N/A</v>
      </c>
      <c r="I236" s="20" t="e">
        <f>INDEX('Liste du personnel'!$A:$Z,MATCH($D236,'Liste du personnel'!$X:$X,0),6)</f>
        <v>#N/A</v>
      </c>
      <c r="J236" s="20" t="e">
        <f>INDEX('Liste du personnel'!$A:$Z,MATCH($D236,'Liste du personnel'!$X:$X,0),7)</f>
        <v>#N/A</v>
      </c>
    </row>
    <row r="237" spans="1:10" x14ac:dyDescent="0.25">
      <c r="A237" s="20">
        <f>'Elegio-Electors'!C237</f>
        <v>0</v>
      </c>
      <c r="B237" s="20">
        <f>'Elegio-Electors'!B237</f>
        <v>0</v>
      </c>
      <c r="C237" s="91">
        <f>IF(Procédure!$C$33=2,'Elegio-Electors'!D237,Procédure!$C$33)</f>
        <v>0</v>
      </c>
      <c r="D237" s="20">
        <f>'Elegio-Electors'!E237</f>
        <v>0</v>
      </c>
      <c r="E237" s="91" t="str">
        <f>IF(LEFT(RIGHT('Elegio-Electors'!L237,2),1)="C",'Elegio-Electors'!L237,IF(LEFT(RIGHT('Elegio-Electors'!M237,2),1)="C",'Elegio-Electors'!M237,""))</f>
        <v/>
      </c>
      <c r="F237" s="91" t="str">
        <f>IF(LEFT(RIGHT('Elegio-Electors'!L237,2),1)="O",'Elegio-Electors'!L237,IF(LEFT(RIGHT('Elegio-Electors'!M237,2),1)="O",'Elegio-Electors'!M237,""))</f>
        <v/>
      </c>
      <c r="G237" s="20" t="e">
        <f>INDEX('Liste du personnel'!$A:$Z,MATCH($D237,'Liste du personnel'!$X:$X,0),5)</f>
        <v>#N/A</v>
      </c>
      <c r="H237" s="91" t="e">
        <f>INDEX('Liste du personnel'!$A:$Z,MATCH($D237,'Liste du personnel'!$X:$X,0),8)</f>
        <v>#N/A</v>
      </c>
      <c r="I237" s="20" t="e">
        <f>INDEX('Liste du personnel'!$A:$Z,MATCH($D237,'Liste du personnel'!$X:$X,0),6)</f>
        <v>#N/A</v>
      </c>
      <c r="J237" s="20" t="e">
        <f>INDEX('Liste du personnel'!$A:$Z,MATCH($D237,'Liste du personnel'!$X:$X,0),7)</f>
        <v>#N/A</v>
      </c>
    </row>
    <row r="238" spans="1:10" x14ac:dyDescent="0.25">
      <c r="A238" s="20">
        <f>'Elegio-Electors'!C238</f>
        <v>0</v>
      </c>
      <c r="B238" s="20">
        <f>'Elegio-Electors'!B238</f>
        <v>0</v>
      </c>
      <c r="C238" s="91">
        <f>IF(Procédure!$C$33=2,'Elegio-Electors'!D238,Procédure!$C$33)</f>
        <v>0</v>
      </c>
      <c r="D238" s="20">
        <f>'Elegio-Electors'!E238</f>
        <v>0</v>
      </c>
      <c r="E238" s="91" t="str">
        <f>IF(LEFT(RIGHT('Elegio-Electors'!L238,2),1)="C",'Elegio-Electors'!L238,IF(LEFT(RIGHT('Elegio-Electors'!M238,2),1)="C",'Elegio-Electors'!M238,""))</f>
        <v/>
      </c>
      <c r="F238" s="91" t="str">
        <f>IF(LEFT(RIGHT('Elegio-Electors'!L238,2),1)="O",'Elegio-Electors'!L238,IF(LEFT(RIGHT('Elegio-Electors'!M238,2),1)="O",'Elegio-Electors'!M238,""))</f>
        <v/>
      </c>
      <c r="G238" s="20" t="e">
        <f>INDEX('Liste du personnel'!$A:$Z,MATCH($D238,'Liste du personnel'!$X:$X,0),5)</f>
        <v>#N/A</v>
      </c>
      <c r="H238" s="91" t="e">
        <f>INDEX('Liste du personnel'!$A:$Z,MATCH($D238,'Liste du personnel'!$X:$X,0),8)</f>
        <v>#N/A</v>
      </c>
      <c r="I238" s="20" t="e">
        <f>INDEX('Liste du personnel'!$A:$Z,MATCH($D238,'Liste du personnel'!$X:$X,0),6)</f>
        <v>#N/A</v>
      </c>
      <c r="J238" s="20" t="e">
        <f>INDEX('Liste du personnel'!$A:$Z,MATCH($D238,'Liste du personnel'!$X:$X,0),7)</f>
        <v>#N/A</v>
      </c>
    </row>
    <row r="239" spans="1:10" x14ac:dyDescent="0.25">
      <c r="A239" s="20">
        <f>'Elegio-Electors'!C239</f>
        <v>0</v>
      </c>
      <c r="B239" s="20">
        <f>'Elegio-Electors'!B239</f>
        <v>0</v>
      </c>
      <c r="C239" s="91">
        <f>IF(Procédure!$C$33=2,'Elegio-Electors'!D239,Procédure!$C$33)</f>
        <v>0</v>
      </c>
      <c r="D239" s="20">
        <f>'Elegio-Electors'!E239</f>
        <v>0</v>
      </c>
      <c r="E239" s="91" t="str">
        <f>IF(LEFT(RIGHT('Elegio-Electors'!L239,2),1)="C",'Elegio-Electors'!L239,IF(LEFT(RIGHT('Elegio-Electors'!M239,2),1)="C",'Elegio-Electors'!M239,""))</f>
        <v/>
      </c>
      <c r="F239" s="91" t="str">
        <f>IF(LEFT(RIGHT('Elegio-Electors'!L239,2),1)="O",'Elegio-Electors'!L239,IF(LEFT(RIGHT('Elegio-Electors'!M239,2),1)="O",'Elegio-Electors'!M239,""))</f>
        <v/>
      </c>
      <c r="G239" s="20" t="e">
        <f>INDEX('Liste du personnel'!$A:$Z,MATCH($D239,'Liste du personnel'!$X:$X,0),5)</f>
        <v>#N/A</v>
      </c>
      <c r="H239" s="91" t="e">
        <f>INDEX('Liste du personnel'!$A:$Z,MATCH($D239,'Liste du personnel'!$X:$X,0),8)</f>
        <v>#N/A</v>
      </c>
      <c r="I239" s="20" t="e">
        <f>INDEX('Liste du personnel'!$A:$Z,MATCH($D239,'Liste du personnel'!$X:$X,0),6)</f>
        <v>#N/A</v>
      </c>
      <c r="J239" s="20" t="e">
        <f>INDEX('Liste du personnel'!$A:$Z,MATCH($D239,'Liste du personnel'!$X:$X,0),7)</f>
        <v>#N/A</v>
      </c>
    </row>
    <row r="240" spans="1:10" x14ac:dyDescent="0.25">
      <c r="A240" s="20">
        <f>'Elegio-Electors'!C240</f>
        <v>0</v>
      </c>
      <c r="B240" s="20">
        <f>'Elegio-Electors'!B240</f>
        <v>0</v>
      </c>
      <c r="C240" s="91">
        <f>IF(Procédure!$C$33=2,'Elegio-Electors'!D240,Procédure!$C$33)</f>
        <v>0</v>
      </c>
      <c r="D240" s="20">
        <f>'Elegio-Electors'!E240</f>
        <v>0</v>
      </c>
      <c r="E240" s="91" t="str">
        <f>IF(LEFT(RIGHT('Elegio-Electors'!L240,2),1)="C",'Elegio-Electors'!L240,IF(LEFT(RIGHT('Elegio-Electors'!M240,2),1)="C",'Elegio-Electors'!M240,""))</f>
        <v/>
      </c>
      <c r="F240" s="91" t="str">
        <f>IF(LEFT(RIGHT('Elegio-Electors'!L240,2),1)="O",'Elegio-Electors'!L240,IF(LEFT(RIGHT('Elegio-Electors'!M240,2),1)="O",'Elegio-Electors'!M240,""))</f>
        <v/>
      </c>
      <c r="G240" s="20" t="e">
        <f>INDEX('Liste du personnel'!$A:$Z,MATCH($D240,'Liste du personnel'!$X:$X,0),5)</f>
        <v>#N/A</v>
      </c>
      <c r="H240" s="91" t="e">
        <f>INDEX('Liste du personnel'!$A:$Z,MATCH($D240,'Liste du personnel'!$X:$X,0),8)</f>
        <v>#N/A</v>
      </c>
      <c r="I240" s="20" t="e">
        <f>INDEX('Liste du personnel'!$A:$Z,MATCH($D240,'Liste du personnel'!$X:$X,0),6)</f>
        <v>#N/A</v>
      </c>
      <c r="J240" s="20" t="e">
        <f>INDEX('Liste du personnel'!$A:$Z,MATCH($D240,'Liste du personnel'!$X:$X,0),7)</f>
        <v>#N/A</v>
      </c>
    </row>
    <row r="241" spans="1:10" x14ac:dyDescent="0.25">
      <c r="A241" s="20">
        <f>'Elegio-Electors'!C241</f>
        <v>0</v>
      </c>
      <c r="B241" s="20">
        <f>'Elegio-Electors'!B241</f>
        <v>0</v>
      </c>
      <c r="C241" s="91">
        <f>IF(Procédure!$C$33=2,'Elegio-Electors'!D241,Procédure!$C$33)</f>
        <v>0</v>
      </c>
      <c r="D241" s="20">
        <f>'Elegio-Electors'!E241</f>
        <v>0</v>
      </c>
      <c r="E241" s="91" t="str">
        <f>IF(LEFT(RIGHT('Elegio-Electors'!L241,2),1)="C",'Elegio-Electors'!L241,IF(LEFT(RIGHT('Elegio-Electors'!M241,2),1)="C",'Elegio-Electors'!M241,""))</f>
        <v/>
      </c>
      <c r="F241" s="91" t="str">
        <f>IF(LEFT(RIGHT('Elegio-Electors'!L241,2),1)="O",'Elegio-Electors'!L241,IF(LEFT(RIGHT('Elegio-Electors'!M241,2),1)="O",'Elegio-Electors'!M241,""))</f>
        <v/>
      </c>
      <c r="G241" s="20" t="e">
        <f>INDEX('Liste du personnel'!$A:$Z,MATCH($D241,'Liste du personnel'!$X:$X,0),5)</f>
        <v>#N/A</v>
      </c>
      <c r="H241" s="91" t="e">
        <f>INDEX('Liste du personnel'!$A:$Z,MATCH($D241,'Liste du personnel'!$X:$X,0),8)</f>
        <v>#N/A</v>
      </c>
      <c r="I241" s="20" t="e">
        <f>INDEX('Liste du personnel'!$A:$Z,MATCH($D241,'Liste du personnel'!$X:$X,0),6)</f>
        <v>#N/A</v>
      </c>
      <c r="J241" s="20" t="e">
        <f>INDEX('Liste du personnel'!$A:$Z,MATCH($D241,'Liste du personnel'!$X:$X,0),7)</f>
        <v>#N/A</v>
      </c>
    </row>
    <row r="242" spans="1:10" x14ac:dyDescent="0.25">
      <c r="A242" s="20">
        <f>'Elegio-Electors'!C242</f>
        <v>0</v>
      </c>
      <c r="B242" s="20">
        <f>'Elegio-Electors'!B242</f>
        <v>0</v>
      </c>
      <c r="C242" s="91">
        <f>IF(Procédure!$C$33=2,'Elegio-Electors'!D242,Procédure!$C$33)</f>
        <v>0</v>
      </c>
      <c r="D242" s="20">
        <f>'Elegio-Electors'!E242</f>
        <v>0</v>
      </c>
      <c r="E242" s="91" t="str">
        <f>IF(LEFT(RIGHT('Elegio-Electors'!L242,2),1)="C",'Elegio-Electors'!L242,IF(LEFT(RIGHT('Elegio-Electors'!M242,2),1)="C",'Elegio-Electors'!M242,""))</f>
        <v/>
      </c>
      <c r="F242" s="91" t="str">
        <f>IF(LEFT(RIGHT('Elegio-Electors'!L242,2),1)="O",'Elegio-Electors'!L242,IF(LEFT(RIGHT('Elegio-Electors'!M242,2),1)="O",'Elegio-Electors'!M242,""))</f>
        <v/>
      </c>
      <c r="G242" s="20" t="e">
        <f>INDEX('Liste du personnel'!$A:$Z,MATCH($D242,'Liste du personnel'!$X:$X,0),5)</f>
        <v>#N/A</v>
      </c>
      <c r="H242" s="91" t="e">
        <f>INDEX('Liste du personnel'!$A:$Z,MATCH($D242,'Liste du personnel'!$X:$X,0),8)</f>
        <v>#N/A</v>
      </c>
      <c r="I242" s="20" t="e">
        <f>INDEX('Liste du personnel'!$A:$Z,MATCH($D242,'Liste du personnel'!$X:$X,0),6)</f>
        <v>#N/A</v>
      </c>
      <c r="J242" s="20" t="e">
        <f>INDEX('Liste du personnel'!$A:$Z,MATCH($D242,'Liste du personnel'!$X:$X,0),7)</f>
        <v>#N/A</v>
      </c>
    </row>
    <row r="243" spans="1:10" x14ac:dyDescent="0.25">
      <c r="A243" s="20">
        <f>'Elegio-Electors'!C243</f>
        <v>0</v>
      </c>
      <c r="B243" s="20">
        <f>'Elegio-Electors'!B243</f>
        <v>0</v>
      </c>
      <c r="C243" s="91">
        <f>IF(Procédure!$C$33=2,'Elegio-Electors'!D243,Procédure!$C$33)</f>
        <v>0</v>
      </c>
      <c r="D243" s="20">
        <f>'Elegio-Electors'!E243</f>
        <v>0</v>
      </c>
      <c r="E243" s="91" t="str">
        <f>IF(LEFT(RIGHT('Elegio-Electors'!L243,2),1)="C",'Elegio-Electors'!L243,IF(LEFT(RIGHT('Elegio-Electors'!M243,2),1)="C",'Elegio-Electors'!M243,""))</f>
        <v/>
      </c>
      <c r="F243" s="91" t="str">
        <f>IF(LEFT(RIGHT('Elegio-Electors'!L243,2),1)="O",'Elegio-Electors'!L243,IF(LEFT(RIGHT('Elegio-Electors'!M243,2),1)="O",'Elegio-Electors'!M243,""))</f>
        <v/>
      </c>
      <c r="G243" s="20" t="e">
        <f>INDEX('Liste du personnel'!$A:$Z,MATCH($D243,'Liste du personnel'!$X:$X,0),5)</f>
        <v>#N/A</v>
      </c>
      <c r="H243" s="91" t="e">
        <f>INDEX('Liste du personnel'!$A:$Z,MATCH($D243,'Liste du personnel'!$X:$X,0),8)</f>
        <v>#N/A</v>
      </c>
      <c r="I243" s="20" t="e">
        <f>INDEX('Liste du personnel'!$A:$Z,MATCH($D243,'Liste du personnel'!$X:$X,0),6)</f>
        <v>#N/A</v>
      </c>
      <c r="J243" s="20" t="e">
        <f>INDEX('Liste du personnel'!$A:$Z,MATCH($D243,'Liste du personnel'!$X:$X,0),7)</f>
        <v>#N/A</v>
      </c>
    </row>
    <row r="244" spans="1:10" x14ac:dyDescent="0.25">
      <c r="A244" s="20">
        <f>'Elegio-Electors'!C244</f>
        <v>0</v>
      </c>
      <c r="B244" s="20">
        <f>'Elegio-Electors'!B244</f>
        <v>0</v>
      </c>
      <c r="C244" s="91">
        <f>IF(Procédure!$C$33=2,'Elegio-Electors'!D244,Procédure!$C$33)</f>
        <v>0</v>
      </c>
      <c r="D244" s="20">
        <f>'Elegio-Electors'!E244</f>
        <v>0</v>
      </c>
      <c r="E244" s="91" t="str">
        <f>IF(LEFT(RIGHT('Elegio-Electors'!L244,2),1)="C",'Elegio-Electors'!L244,IF(LEFT(RIGHT('Elegio-Electors'!M244,2),1)="C",'Elegio-Electors'!M244,""))</f>
        <v/>
      </c>
      <c r="F244" s="91" t="str">
        <f>IF(LEFT(RIGHT('Elegio-Electors'!L244,2),1)="O",'Elegio-Electors'!L244,IF(LEFT(RIGHT('Elegio-Electors'!M244,2),1)="O",'Elegio-Electors'!M244,""))</f>
        <v/>
      </c>
      <c r="G244" s="20" t="e">
        <f>INDEX('Liste du personnel'!$A:$Z,MATCH($D244,'Liste du personnel'!$X:$X,0),5)</f>
        <v>#N/A</v>
      </c>
      <c r="H244" s="91" t="e">
        <f>INDEX('Liste du personnel'!$A:$Z,MATCH($D244,'Liste du personnel'!$X:$X,0),8)</f>
        <v>#N/A</v>
      </c>
      <c r="I244" s="20" t="e">
        <f>INDEX('Liste du personnel'!$A:$Z,MATCH($D244,'Liste du personnel'!$X:$X,0),6)</f>
        <v>#N/A</v>
      </c>
      <c r="J244" s="20" t="e">
        <f>INDEX('Liste du personnel'!$A:$Z,MATCH($D244,'Liste du personnel'!$X:$X,0),7)</f>
        <v>#N/A</v>
      </c>
    </row>
    <row r="245" spans="1:10" x14ac:dyDescent="0.25">
      <c r="A245" s="20">
        <f>'Elegio-Electors'!C245</f>
        <v>0</v>
      </c>
      <c r="B245" s="20">
        <f>'Elegio-Electors'!B245</f>
        <v>0</v>
      </c>
      <c r="C245" s="91">
        <f>IF(Procédure!$C$33=2,'Elegio-Electors'!D245,Procédure!$C$33)</f>
        <v>0</v>
      </c>
      <c r="D245" s="20">
        <f>'Elegio-Electors'!E245</f>
        <v>0</v>
      </c>
      <c r="E245" s="91" t="str">
        <f>IF(LEFT(RIGHT('Elegio-Electors'!L245,2),1)="C",'Elegio-Electors'!L245,IF(LEFT(RIGHT('Elegio-Electors'!M245,2),1)="C",'Elegio-Electors'!M245,""))</f>
        <v/>
      </c>
      <c r="F245" s="91" t="str">
        <f>IF(LEFT(RIGHT('Elegio-Electors'!L245,2),1)="O",'Elegio-Electors'!L245,IF(LEFT(RIGHT('Elegio-Electors'!M245,2),1)="O",'Elegio-Electors'!M245,""))</f>
        <v/>
      </c>
      <c r="G245" s="20" t="e">
        <f>INDEX('Liste du personnel'!$A:$Z,MATCH($D245,'Liste du personnel'!$X:$X,0),5)</f>
        <v>#N/A</v>
      </c>
      <c r="H245" s="91" t="e">
        <f>INDEX('Liste du personnel'!$A:$Z,MATCH($D245,'Liste du personnel'!$X:$X,0),8)</f>
        <v>#N/A</v>
      </c>
      <c r="I245" s="20" t="e">
        <f>INDEX('Liste du personnel'!$A:$Z,MATCH($D245,'Liste du personnel'!$X:$X,0),6)</f>
        <v>#N/A</v>
      </c>
      <c r="J245" s="20" t="e">
        <f>INDEX('Liste du personnel'!$A:$Z,MATCH($D245,'Liste du personnel'!$X:$X,0),7)</f>
        <v>#N/A</v>
      </c>
    </row>
    <row r="246" spans="1:10" x14ac:dyDescent="0.25">
      <c r="A246" s="20">
        <f>'Elegio-Electors'!C246</f>
        <v>0</v>
      </c>
      <c r="B246" s="20">
        <f>'Elegio-Electors'!B246</f>
        <v>0</v>
      </c>
      <c r="C246" s="91">
        <f>IF(Procédure!$C$33=2,'Elegio-Electors'!D246,Procédure!$C$33)</f>
        <v>0</v>
      </c>
      <c r="D246" s="20">
        <f>'Elegio-Electors'!E246</f>
        <v>0</v>
      </c>
      <c r="E246" s="91" t="str">
        <f>IF(LEFT(RIGHT('Elegio-Electors'!L246,2),1)="C",'Elegio-Electors'!L246,IF(LEFT(RIGHT('Elegio-Electors'!M246,2),1)="C",'Elegio-Electors'!M246,""))</f>
        <v/>
      </c>
      <c r="F246" s="91" t="str">
        <f>IF(LEFT(RIGHT('Elegio-Electors'!L246,2),1)="O",'Elegio-Electors'!L246,IF(LEFT(RIGHT('Elegio-Electors'!M246,2),1)="O",'Elegio-Electors'!M246,""))</f>
        <v/>
      </c>
      <c r="G246" s="20" t="e">
        <f>INDEX('Liste du personnel'!$A:$Z,MATCH($D246,'Liste du personnel'!$X:$X,0),5)</f>
        <v>#N/A</v>
      </c>
      <c r="H246" s="91" t="e">
        <f>INDEX('Liste du personnel'!$A:$Z,MATCH($D246,'Liste du personnel'!$X:$X,0),8)</f>
        <v>#N/A</v>
      </c>
      <c r="I246" s="20" t="e">
        <f>INDEX('Liste du personnel'!$A:$Z,MATCH($D246,'Liste du personnel'!$X:$X,0),6)</f>
        <v>#N/A</v>
      </c>
      <c r="J246" s="20" t="e">
        <f>INDEX('Liste du personnel'!$A:$Z,MATCH($D246,'Liste du personnel'!$X:$X,0),7)</f>
        <v>#N/A</v>
      </c>
    </row>
    <row r="247" spans="1:10" x14ac:dyDescent="0.25">
      <c r="A247" s="20">
        <f>'Elegio-Electors'!C247</f>
        <v>0</v>
      </c>
      <c r="B247" s="20">
        <f>'Elegio-Electors'!B247</f>
        <v>0</v>
      </c>
      <c r="C247" s="91">
        <f>IF(Procédure!$C$33=2,'Elegio-Electors'!D247,Procédure!$C$33)</f>
        <v>0</v>
      </c>
      <c r="D247" s="20">
        <f>'Elegio-Electors'!E247</f>
        <v>0</v>
      </c>
      <c r="E247" s="91" t="str">
        <f>IF(LEFT(RIGHT('Elegio-Electors'!L247,2),1)="C",'Elegio-Electors'!L247,IF(LEFT(RIGHT('Elegio-Electors'!M247,2),1)="C",'Elegio-Electors'!M247,""))</f>
        <v/>
      </c>
      <c r="F247" s="91" t="str">
        <f>IF(LEFT(RIGHT('Elegio-Electors'!L247,2),1)="O",'Elegio-Electors'!L247,IF(LEFT(RIGHT('Elegio-Electors'!M247,2),1)="O",'Elegio-Electors'!M247,""))</f>
        <v/>
      </c>
      <c r="G247" s="20" t="e">
        <f>INDEX('Liste du personnel'!$A:$Z,MATCH($D247,'Liste du personnel'!$X:$X,0),5)</f>
        <v>#N/A</v>
      </c>
      <c r="H247" s="91" t="e">
        <f>INDEX('Liste du personnel'!$A:$Z,MATCH($D247,'Liste du personnel'!$X:$X,0),8)</f>
        <v>#N/A</v>
      </c>
      <c r="I247" s="20" t="e">
        <f>INDEX('Liste du personnel'!$A:$Z,MATCH($D247,'Liste du personnel'!$X:$X,0),6)</f>
        <v>#N/A</v>
      </c>
      <c r="J247" s="20" t="e">
        <f>INDEX('Liste du personnel'!$A:$Z,MATCH($D247,'Liste du personnel'!$X:$X,0),7)</f>
        <v>#N/A</v>
      </c>
    </row>
    <row r="248" spans="1:10" x14ac:dyDescent="0.25">
      <c r="A248" s="20">
        <f>'Elegio-Electors'!C248</f>
        <v>0</v>
      </c>
      <c r="B248" s="20">
        <f>'Elegio-Electors'!B248</f>
        <v>0</v>
      </c>
      <c r="C248" s="91">
        <f>IF(Procédure!$C$33=2,'Elegio-Electors'!D248,Procédure!$C$33)</f>
        <v>0</v>
      </c>
      <c r="D248" s="20">
        <f>'Elegio-Electors'!E248</f>
        <v>0</v>
      </c>
      <c r="E248" s="91" t="str">
        <f>IF(LEFT(RIGHT('Elegio-Electors'!L248,2),1)="C",'Elegio-Electors'!L248,IF(LEFT(RIGHT('Elegio-Electors'!M248,2),1)="C",'Elegio-Electors'!M248,""))</f>
        <v/>
      </c>
      <c r="F248" s="91" t="str">
        <f>IF(LEFT(RIGHT('Elegio-Electors'!L248,2),1)="O",'Elegio-Electors'!L248,IF(LEFT(RIGHT('Elegio-Electors'!M248,2),1)="O",'Elegio-Electors'!M248,""))</f>
        <v/>
      </c>
      <c r="G248" s="20" t="e">
        <f>INDEX('Liste du personnel'!$A:$Z,MATCH($D248,'Liste du personnel'!$X:$X,0),5)</f>
        <v>#N/A</v>
      </c>
      <c r="H248" s="91" t="e">
        <f>INDEX('Liste du personnel'!$A:$Z,MATCH($D248,'Liste du personnel'!$X:$X,0),8)</f>
        <v>#N/A</v>
      </c>
      <c r="I248" s="20" t="e">
        <f>INDEX('Liste du personnel'!$A:$Z,MATCH($D248,'Liste du personnel'!$X:$X,0),6)</f>
        <v>#N/A</v>
      </c>
      <c r="J248" s="20" t="e">
        <f>INDEX('Liste du personnel'!$A:$Z,MATCH($D248,'Liste du personnel'!$X:$X,0),7)</f>
        <v>#N/A</v>
      </c>
    </row>
    <row r="249" spans="1:10" x14ac:dyDescent="0.25">
      <c r="A249" s="20">
        <f>'Elegio-Electors'!C249</f>
        <v>0</v>
      </c>
      <c r="B249" s="20">
        <f>'Elegio-Electors'!B249</f>
        <v>0</v>
      </c>
      <c r="C249" s="91">
        <f>IF(Procédure!$C$33=2,'Elegio-Electors'!D249,Procédure!$C$33)</f>
        <v>0</v>
      </c>
      <c r="D249" s="20">
        <f>'Elegio-Electors'!E249</f>
        <v>0</v>
      </c>
      <c r="E249" s="91" t="str">
        <f>IF(LEFT(RIGHT('Elegio-Electors'!L249,2),1)="C",'Elegio-Electors'!L249,IF(LEFT(RIGHT('Elegio-Electors'!M249,2),1)="C",'Elegio-Electors'!M249,""))</f>
        <v/>
      </c>
      <c r="F249" s="91" t="str">
        <f>IF(LEFT(RIGHT('Elegio-Electors'!L249,2),1)="O",'Elegio-Electors'!L249,IF(LEFT(RIGHT('Elegio-Electors'!M249,2),1)="O",'Elegio-Electors'!M249,""))</f>
        <v/>
      </c>
      <c r="G249" s="20" t="e">
        <f>INDEX('Liste du personnel'!$A:$Z,MATCH($D249,'Liste du personnel'!$X:$X,0),5)</f>
        <v>#N/A</v>
      </c>
      <c r="H249" s="91" t="e">
        <f>INDEX('Liste du personnel'!$A:$Z,MATCH($D249,'Liste du personnel'!$X:$X,0),8)</f>
        <v>#N/A</v>
      </c>
      <c r="I249" s="20" t="e">
        <f>INDEX('Liste du personnel'!$A:$Z,MATCH($D249,'Liste du personnel'!$X:$X,0),6)</f>
        <v>#N/A</v>
      </c>
      <c r="J249" s="20" t="e">
        <f>INDEX('Liste du personnel'!$A:$Z,MATCH($D249,'Liste du personnel'!$X:$X,0),7)</f>
        <v>#N/A</v>
      </c>
    </row>
    <row r="250" spans="1:10" x14ac:dyDescent="0.25">
      <c r="A250" s="20">
        <f>'Elegio-Electors'!C250</f>
        <v>0</v>
      </c>
      <c r="B250" s="20">
        <f>'Elegio-Electors'!B250</f>
        <v>0</v>
      </c>
      <c r="C250" s="91">
        <f>IF(Procédure!$C$33=2,'Elegio-Electors'!D250,Procédure!$C$33)</f>
        <v>0</v>
      </c>
      <c r="D250" s="20">
        <f>'Elegio-Electors'!E250</f>
        <v>0</v>
      </c>
      <c r="E250" s="91" t="str">
        <f>IF(LEFT(RIGHT('Elegio-Electors'!L250,2),1)="C",'Elegio-Electors'!L250,IF(LEFT(RIGHT('Elegio-Electors'!M250,2),1)="C",'Elegio-Electors'!M250,""))</f>
        <v/>
      </c>
      <c r="F250" s="91" t="str">
        <f>IF(LEFT(RIGHT('Elegio-Electors'!L250,2),1)="O",'Elegio-Electors'!L250,IF(LEFT(RIGHT('Elegio-Electors'!M250,2),1)="O",'Elegio-Electors'!M250,""))</f>
        <v/>
      </c>
      <c r="G250" s="20" t="e">
        <f>INDEX('Liste du personnel'!$A:$Z,MATCH($D250,'Liste du personnel'!$X:$X,0),5)</f>
        <v>#N/A</v>
      </c>
      <c r="H250" s="91" t="e">
        <f>INDEX('Liste du personnel'!$A:$Z,MATCH($D250,'Liste du personnel'!$X:$X,0),8)</f>
        <v>#N/A</v>
      </c>
      <c r="I250" s="20" t="e">
        <f>INDEX('Liste du personnel'!$A:$Z,MATCH($D250,'Liste du personnel'!$X:$X,0),6)</f>
        <v>#N/A</v>
      </c>
      <c r="J250" s="20" t="e">
        <f>INDEX('Liste du personnel'!$A:$Z,MATCH($D250,'Liste du personnel'!$X:$X,0),7)</f>
        <v>#N/A</v>
      </c>
    </row>
    <row r="251" spans="1:10" x14ac:dyDescent="0.25">
      <c r="A251" s="20">
        <f>'Elegio-Electors'!C251</f>
        <v>0</v>
      </c>
      <c r="B251" s="20">
        <f>'Elegio-Electors'!B251</f>
        <v>0</v>
      </c>
      <c r="C251" s="91">
        <f>IF(Procédure!$C$33=2,'Elegio-Electors'!D251,Procédure!$C$33)</f>
        <v>0</v>
      </c>
      <c r="D251" s="20">
        <f>'Elegio-Electors'!E251</f>
        <v>0</v>
      </c>
      <c r="E251" s="91" t="str">
        <f>IF(LEFT(RIGHT('Elegio-Electors'!L251,2),1)="C",'Elegio-Electors'!L251,IF(LEFT(RIGHT('Elegio-Electors'!M251,2),1)="C",'Elegio-Electors'!M251,""))</f>
        <v/>
      </c>
      <c r="F251" s="91" t="str">
        <f>IF(LEFT(RIGHT('Elegio-Electors'!L251,2),1)="O",'Elegio-Electors'!L251,IF(LEFT(RIGHT('Elegio-Electors'!M251,2),1)="O",'Elegio-Electors'!M251,""))</f>
        <v/>
      </c>
      <c r="G251" s="20" t="e">
        <f>INDEX('Liste du personnel'!$A:$Z,MATCH($D251,'Liste du personnel'!$X:$X,0),5)</f>
        <v>#N/A</v>
      </c>
      <c r="H251" s="91" t="e">
        <f>INDEX('Liste du personnel'!$A:$Z,MATCH($D251,'Liste du personnel'!$X:$X,0),8)</f>
        <v>#N/A</v>
      </c>
      <c r="I251" s="20" t="e">
        <f>INDEX('Liste du personnel'!$A:$Z,MATCH($D251,'Liste du personnel'!$X:$X,0),6)</f>
        <v>#N/A</v>
      </c>
      <c r="J251" s="20" t="e">
        <f>INDEX('Liste du personnel'!$A:$Z,MATCH($D251,'Liste du personnel'!$X:$X,0),7)</f>
        <v>#N/A</v>
      </c>
    </row>
    <row r="252" spans="1:10" x14ac:dyDescent="0.25">
      <c r="A252" s="20">
        <f>'Elegio-Electors'!C252</f>
        <v>0</v>
      </c>
      <c r="B252" s="20">
        <f>'Elegio-Electors'!B252</f>
        <v>0</v>
      </c>
      <c r="C252" s="91">
        <f>IF(Procédure!$C$33=2,'Elegio-Electors'!D252,Procédure!$C$33)</f>
        <v>0</v>
      </c>
      <c r="D252" s="20">
        <f>'Elegio-Electors'!E252</f>
        <v>0</v>
      </c>
      <c r="E252" s="91" t="str">
        <f>IF(LEFT(RIGHT('Elegio-Electors'!L252,2),1)="C",'Elegio-Electors'!L252,IF(LEFT(RIGHT('Elegio-Electors'!M252,2),1)="C",'Elegio-Electors'!M252,""))</f>
        <v/>
      </c>
      <c r="F252" s="91" t="str">
        <f>IF(LEFT(RIGHT('Elegio-Electors'!L252,2),1)="O",'Elegio-Electors'!L252,IF(LEFT(RIGHT('Elegio-Electors'!M252,2),1)="O",'Elegio-Electors'!M252,""))</f>
        <v/>
      </c>
      <c r="G252" s="20" t="e">
        <f>INDEX('Liste du personnel'!$A:$Z,MATCH($D252,'Liste du personnel'!$X:$X,0),5)</f>
        <v>#N/A</v>
      </c>
      <c r="H252" s="91" t="e">
        <f>INDEX('Liste du personnel'!$A:$Z,MATCH($D252,'Liste du personnel'!$X:$X,0),8)</f>
        <v>#N/A</v>
      </c>
      <c r="I252" s="20" t="e">
        <f>INDEX('Liste du personnel'!$A:$Z,MATCH($D252,'Liste du personnel'!$X:$X,0),6)</f>
        <v>#N/A</v>
      </c>
      <c r="J252" s="20" t="e">
        <f>INDEX('Liste du personnel'!$A:$Z,MATCH($D252,'Liste du personnel'!$X:$X,0),7)</f>
        <v>#N/A</v>
      </c>
    </row>
    <row r="253" spans="1:10" x14ac:dyDescent="0.25">
      <c r="A253" s="20">
        <f>'Elegio-Electors'!C253</f>
        <v>0</v>
      </c>
      <c r="B253" s="20">
        <f>'Elegio-Electors'!B253</f>
        <v>0</v>
      </c>
      <c r="C253" s="91">
        <f>IF(Procédure!$C$33=2,'Elegio-Electors'!D253,Procédure!$C$33)</f>
        <v>0</v>
      </c>
      <c r="D253" s="20">
        <f>'Elegio-Electors'!E253</f>
        <v>0</v>
      </c>
      <c r="E253" s="91" t="str">
        <f>IF(LEFT(RIGHT('Elegio-Electors'!L253,2),1)="C",'Elegio-Electors'!L253,IF(LEFT(RIGHT('Elegio-Electors'!M253,2),1)="C",'Elegio-Electors'!M253,""))</f>
        <v/>
      </c>
      <c r="F253" s="91" t="str">
        <f>IF(LEFT(RIGHT('Elegio-Electors'!L253,2),1)="O",'Elegio-Electors'!L253,IF(LEFT(RIGHT('Elegio-Electors'!M253,2),1)="O",'Elegio-Electors'!M253,""))</f>
        <v/>
      </c>
      <c r="G253" s="20" t="e">
        <f>INDEX('Liste du personnel'!$A:$Z,MATCH($D253,'Liste du personnel'!$X:$X,0),5)</f>
        <v>#N/A</v>
      </c>
      <c r="H253" s="91" t="e">
        <f>INDEX('Liste du personnel'!$A:$Z,MATCH($D253,'Liste du personnel'!$X:$X,0),8)</f>
        <v>#N/A</v>
      </c>
      <c r="I253" s="20" t="e">
        <f>INDEX('Liste du personnel'!$A:$Z,MATCH($D253,'Liste du personnel'!$X:$X,0),6)</f>
        <v>#N/A</v>
      </c>
      <c r="J253" s="20" t="e">
        <f>INDEX('Liste du personnel'!$A:$Z,MATCH($D253,'Liste du personnel'!$X:$X,0),7)</f>
        <v>#N/A</v>
      </c>
    </row>
    <row r="254" spans="1:10" x14ac:dyDescent="0.25">
      <c r="A254" s="20">
        <f>'Elegio-Electors'!C254</f>
        <v>0</v>
      </c>
      <c r="B254" s="20">
        <f>'Elegio-Electors'!B254</f>
        <v>0</v>
      </c>
      <c r="C254" s="91">
        <f>IF(Procédure!$C$33=2,'Elegio-Electors'!D254,Procédure!$C$33)</f>
        <v>0</v>
      </c>
      <c r="D254" s="20">
        <f>'Elegio-Electors'!E254</f>
        <v>0</v>
      </c>
      <c r="E254" s="91" t="str">
        <f>IF(LEFT(RIGHT('Elegio-Electors'!L254,2),1)="C",'Elegio-Electors'!L254,IF(LEFT(RIGHT('Elegio-Electors'!M254,2),1)="C",'Elegio-Electors'!M254,""))</f>
        <v/>
      </c>
      <c r="F254" s="91" t="str">
        <f>IF(LEFT(RIGHT('Elegio-Electors'!L254,2),1)="O",'Elegio-Electors'!L254,IF(LEFT(RIGHT('Elegio-Electors'!M254,2),1)="O",'Elegio-Electors'!M254,""))</f>
        <v/>
      </c>
      <c r="G254" s="20" t="e">
        <f>INDEX('Liste du personnel'!$A:$Z,MATCH($D254,'Liste du personnel'!$X:$X,0),5)</f>
        <v>#N/A</v>
      </c>
      <c r="H254" s="91" t="e">
        <f>INDEX('Liste du personnel'!$A:$Z,MATCH($D254,'Liste du personnel'!$X:$X,0),8)</f>
        <v>#N/A</v>
      </c>
      <c r="I254" s="20" t="e">
        <f>INDEX('Liste du personnel'!$A:$Z,MATCH($D254,'Liste du personnel'!$X:$X,0),6)</f>
        <v>#N/A</v>
      </c>
      <c r="J254" s="20" t="e">
        <f>INDEX('Liste du personnel'!$A:$Z,MATCH($D254,'Liste du personnel'!$X:$X,0),7)</f>
        <v>#N/A</v>
      </c>
    </row>
    <row r="255" spans="1:10" x14ac:dyDescent="0.25">
      <c r="A255" s="20">
        <f>'Elegio-Electors'!C255</f>
        <v>0</v>
      </c>
      <c r="B255" s="20">
        <f>'Elegio-Electors'!B255</f>
        <v>0</v>
      </c>
      <c r="C255" s="91">
        <f>IF(Procédure!$C$33=2,'Elegio-Electors'!D255,Procédure!$C$33)</f>
        <v>0</v>
      </c>
      <c r="D255" s="20">
        <f>'Elegio-Electors'!E255</f>
        <v>0</v>
      </c>
      <c r="E255" s="91" t="str">
        <f>IF(LEFT(RIGHT('Elegio-Electors'!L255,2),1)="C",'Elegio-Electors'!L255,IF(LEFT(RIGHT('Elegio-Electors'!M255,2),1)="C",'Elegio-Electors'!M255,""))</f>
        <v/>
      </c>
      <c r="F255" s="91" t="str">
        <f>IF(LEFT(RIGHT('Elegio-Electors'!L255,2),1)="O",'Elegio-Electors'!L255,IF(LEFT(RIGHT('Elegio-Electors'!M255,2),1)="O",'Elegio-Electors'!M255,""))</f>
        <v/>
      </c>
      <c r="G255" s="20" t="e">
        <f>INDEX('Liste du personnel'!$A:$Z,MATCH($D255,'Liste du personnel'!$X:$X,0),5)</f>
        <v>#N/A</v>
      </c>
      <c r="H255" s="91" t="e">
        <f>INDEX('Liste du personnel'!$A:$Z,MATCH($D255,'Liste du personnel'!$X:$X,0),8)</f>
        <v>#N/A</v>
      </c>
      <c r="I255" s="20" t="e">
        <f>INDEX('Liste du personnel'!$A:$Z,MATCH($D255,'Liste du personnel'!$X:$X,0),6)</f>
        <v>#N/A</v>
      </c>
      <c r="J255" s="20" t="e">
        <f>INDEX('Liste du personnel'!$A:$Z,MATCH($D255,'Liste du personnel'!$X:$X,0),7)</f>
        <v>#N/A</v>
      </c>
    </row>
    <row r="256" spans="1:10" x14ac:dyDescent="0.25">
      <c r="A256" s="20">
        <f>'Elegio-Electors'!C256</f>
        <v>0</v>
      </c>
      <c r="B256" s="20">
        <f>'Elegio-Electors'!B256</f>
        <v>0</v>
      </c>
      <c r="C256" s="91">
        <f>IF(Procédure!$C$33=2,'Elegio-Electors'!D256,Procédure!$C$33)</f>
        <v>0</v>
      </c>
      <c r="D256" s="20">
        <f>'Elegio-Electors'!E256</f>
        <v>0</v>
      </c>
      <c r="E256" s="91" t="str">
        <f>IF(LEFT(RIGHT('Elegio-Electors'!L256,2),1)="C",'Elegio-Electors'!L256,IF(LEFT(RIGHT('Elegio-Electors'!M256,2),1)="C",'Elegio-Electors'!M256,""))</f>
        <v/>
      </c>
      <c r="F256" s="91" t="str">
        <f>IF(LEFT(RIGHT('Elegio-Electors'!L256,2),1)="O",'Elegio-Electors'!L256,IF(LEFT(RIGHT('Elegio-Electors'!M256,2),1)="O",'Elegio-Electors'!M256,""))</f>
        <v/>
      </c>
      <c r="G256" s="20" t="e">
        <f>INDEX('Liste du personnel'!$A:$Z,MATCH($D256,'Liste du personnel'!$X:$X,0),5)</f>
        <v>#N/A</v>
      </c>
      <c r="H256" s="91" t="e">
        <f>INDEX('Liste du personnel'!$A:$Z,MATCH($D256,'Liste du personnel'!$X:$X,0),8)</f>
        <v>#N/A</v>
      </c>
      <c r="I256" s="20" t="e">
        <f>INDEX('Liste du personnel'!$A:$Z,MATCH($D256,'Liste du personnel'!$X:$X,0),6)</f>
        <v>#N/A</v>
      </c>
      <c r="J256" s="20" t="e">
        <f>INDEX('Liste du personnel'!$A:$Z,MATCH($D256,'Liste du personnel'!$X:$X,0),7)</f>
        <v>#N/A</v>
      </c>
    </row>
    <row r="257" spans="1:10" x14ac:dyDescent="0.25">
      <c r="A257" s="20">
        <f>'Elegio-Electors'!C257</f>
        <v>0</v>
      </c>
      <c r="B257" s="20">
        <f>'Elegio-Electors'!B257</f>
        <v>0</v>
      </c>
      <c r="C257" s="91">
        <f>IF(Procédure!$C$33=2,'Elegio-Electors'!D257,Procédure!$C$33)</f>
        <v>0</v>
      </c>
      <c r="D257" s="20">
        <f>'Elegio-Electors'!E257</f>
        <v>0</v>
      </c>
      <c r="E257" s="91" t="str">
        <f>IF(LEFT(RIGHT('Elegio-Electors'!L257,2),1)="C",'Elegio-Electors'!L257,IF(LEFT(RIGHT('Elegio-Electors'!M257,2),1)="C",'Elegio-Electors'!M257,""))</f>
        <v/>
      </c>
      <c r="F257" s="91" t="str">
        <f>IF(LEFT(RIGHT('Elegio-Electors'!L257,2),1)="O",'Elegio-Electors'!L257,IF(LEFT(RIGHT('Elegio-Electors'!M257,2),1)="O",'Elegio-Electors'!M257,""))</f>
        <v/>
      </c>
      <c r="G257" s="20" t="e">
        <f>INDEX('Liste du personnel'!$A:$Z,MATCH($D257,'Liste du personnel'!$X:$X,0),5)</f>
        <v>#N/A</v>
      </c>
      <c r="H257" s="91" t="e">
        <f>INDEX('Liste du personnel'!$A:$Z,MATCH($D257,'Liste du personnel'!$X:$X,0),8)</f>
        <v>#N/A</v>
      </c>
      <c r="I257" s="20" t="e">
        <f>INDEX('Liste du personnel'!$A:$Z,MATCH($D257,'Liste du personnel'!$X:$X,0),6)</f>
        <v>#N/A</v>
      </c>
      <c r="J257" s="20" t="e">
        <f>INDEX('Liste du personnel'!$A:$Z,MATCH($D257,'Liste du personnel'!$X:$X,0),7)</f>
        <v>#N/A</v>
      </c>
    </row>
    <row r="258" spans="1:10" x14ac:dyDescent="0.25">
      <c r="A258" s="20">
        <f>'Elegio-Electors'!C258</f>
        <v>0</v>
      </c>
      <c r="B258" s="20">
        <f>'Elegio-Electors'!B258</f>
        <v>0</v>
      </c>
      <c r="C258" s="91">
        <f>IF(Procédure!$C$33=2,'Elegio-Electors'!D258,Procédure!$C$33)</f>
        <v>0</v>
      </c>
      <c r="D258" s="20">
        <f>'Elegio-Electors'!E258</f>
        <v>0</v>
      </c>
      <c r="E258" s="91" t="str">
        <f>IF(LEFT(RIGHT('Elegio-Electors'!L258,2),1)="C",'Elegio-Electors'!L258,IF(LEFT(RIGHT('Elegio-Electors'!M258,2),1)="C",'Elegio-Electors'!M258,""))</f>
        <v/>
      </c>
      <c r="F258" s="91" t="str">
        <f>IF(LEFT(RIGHT('Elegio-Electors'!L258,2),1)="O",'Elegio-Electors'!L258,IF(LEFT(RIGHT('Elegio-Electors'!M258,2),1)="O",'Elegio-Electors'!M258,""))</f>
        <v/>
      </c>
      <c r="G258" s="20" t="e">
        <f>INDEX('Liste du personnel'!$A:$Z,MATCH($D258,'Liste du personnel'!$X:$X,0),5)</f>
        <v>#N/A</v>
      </c>
      <c r="H258" s="91" t="e">
        <f>INDEX('Liste du personnel'!$A:$Z,MATCH($D258,'Liste du personnel'!$X:$X,0),8)</f>
        <v>#N/A</v>
      </c>
      <c r="I258" s="20" t="e">
        <f>INDEX('Liste du personnel'!$A:$Z,MATCH($D258,'Liste du personnel'!$X:$X,0),6)</f>
        <v>#N/A</v>
      </c>
      <c r="J258" s="20" t="e">
        <f>INDEX('Liste du personnel'!$A:$Z,MATCH($D258,'Liste du personnel'!$X:$X,0),7)</f>
        <v>#N/A</v>
      </c>
    </row>
    <row r="259" spans="1:10" x14ac:dyDescent="0.25">
      <c r="A259" s="20">
        <f>'Elegio-Electors'!C259</f>
        <v>0</v>
      </c>
      <c r="B259" s="20">
        <f>'Elegio-Electors'!B259</f>
        <v>0</v>
      </c>
      <c r="C259" s="91">
        <f>IF(Procédure!$C$33=2,'Elegio-Electors'!D259,Procédure!$C$33)</f>
        <v>0</v>
      </c>
      <c r="D259" s="20">
        <f>'Elegio-Electors'!E259</f>
        <v>0</v>
      </c>
      <c r="E259" s="91" t="str">
        <f>IF(LEFT(RIGHT('Elegio-Electors'!L259,2),1)="C",'Elegio-Electors'!L259,IF(LEFT(RIGHT('Elegio-Electors'!M259,2),1)="C",'Elegio-Electors'!M259,""))</f>
        <v/>
      </c>
      <c r="F259" s="91" t="str">
        <f>IF(LEFT(RIGHT('Elegio-Electors'!L259,2),1)="O",'Elegio-Electors'!L259,IF(LEFT(RIGHT('Elegio-Electors'!M259,2),1)="O",'Elegio-Electors'!M259,""))</f>
        <v/>
      </c>
      <c r="G259" s="20" t="e">
        <f>INDEX('Liste du personnel'!$A:$Z,MATCH($D259,'Liste du personnel'!$X:$X,0),5)</f>
        <v>#N/A</v>
      </c>
      <c r="H259" s="91" t="e">
        <f>INDEX('Liste du personnel'!$A:$Z,MATCH($D259,'Liste du personnel'!$X:$X,0),8)</f>
        <v>#N/A</v>
      </c>
      <c r="I259" s="20" t="e">
        <f>INDEX('Liste du personnel'!$A:$Z,MATCH($D259,'Liste du personnel'!$X:$X,0),6)</f>
        <v>#N/A</v>
      </c>
      <c r="J259" s="20" t="e">
        <f>INDEX('Liste du personnel'!$A:$Z,MATCH($D259,'Liste du personnel'!$X:$X,0),7)</f>
        <v>#N/A</v>
      </c>
    </row>
    <row r="260" spans="1:10" x14ac:dyDescent="0.25">
      <c r="A260" s="20">
        <f>'Elegio-Electors'!C260</f>
        <v>0</v>
      </c>
      <c r="B260" s="20">
        <f>'Elegio-Electors'!B260</f>
        <v>0</v>
      </c>
      <c r="C260" s="91">
        <f>IF(Procédure!$C$33=2,'Elegio-Electors'!D260,Procédure!$C$33)</f>
        <v>0</v>
      </c>
      <c r="D260" s="20">
        <f>'Elegio-Electors'!E260</f>
        <v>0</v>
      </c>
      <c r="E260" s="91" t="str">
        <f>IF(LEFT(RIGHT('Elegio-Electors'!L260,2),1)="C",'Elegio-Electors'!L260,IF(LEFT(RIGHT('Elegio-Electors'!M260,2),1)="C",'Elegio-Electors'!M260,""))</f>
        <v/>
      </c>
      <c r="F260" s="91" t="str">
        <f>IF(LEFT(RIGHT('Elegio-Electors'!L260,2),1)="O",'Elegio-Electors'!L260,IF(LEFT(RIGHT('Elegio-Electors'!M260,2),1)="O",'Elegio-Electors'!M260,""))</f>
        <v/>
      </c>
      <c r="G260" s="20" t="e">
        <f>INDEX('Liste du personnel'!$A:$Z,MATCH($D260,'Liste du personnel'!$X:$X,0),5)</f>
        <v>#N/A</v>
      </c>
      <c r="H260" s="91" t="e">
        <f>INDEX('Liste du personnel'!$A:$Z,MATCH($D260,'Liste du personnel'!$X:$X,0),8)</f>
        <v>#N/A</v>
      </c>
      <c r="I260" s="20" t="e">
        <f>INDEX('Liste du personnel'!$A:$Z,MATCH($D260,'Liste du personnel'!$X:$X,0),6)</f>
        <v>#N/A</v>
      </c>
      <c r="J260" s="20" t="e">
        <f>INDEX('Liste du personnel'!$A:$Z,MATCH($D260,'Liste du personnel'!$X:$X,0),7)</f>
        <v>#N/A</v>
      </c>
    </row>
    <row r="261" spans="1:10" x14ac:dyDescent="0.25">
      <c r="A261" s="20">
        <f>'Elegio-Electors'!C261</f>
        <v>0</v>
      </c>
      <c r="B261" s="20">
        <f>'Elegio-Electors'!B261</f>
        <v>0</v>
      </c>
      <c r="C261" s="91">
        <f>IF(Procédure!$C$33=2,'Elegio-Electors'!D261,Procédure!$C$33)</f>
        <v>0</v>
      </c>
      <c r="D261" s="20">
        <f>'Elegio-Electors'!E261</f>
        <v>0</v>
      </c>
      <c r="E261" s="91" t="str">
        <f>IF(LEFT(RIGHT('Elegio-Electors'!L261,2),1)="C",'Elegio-Electors'!L261,IF(LEFT(RIGHT('Elegio-Electors'!M261,2),1)="C",'Elegio-Electors'!M261,""))</f>
        <v/>
      </c>
      <c r="F261" s="91" t="str">
        <f>IF(LEFT(RIGHT('Elegio-Electors'!L261,2),1)="O",'Elegio-Electors'!L261,IF(LEFT(RIGHT('Elegio-Electors'!M261,2),1)="O",'Elegio-Electors'!M261,""))</f>
        <v/>
      </c>
      <c r="G261" s="20" t="e">
        <f>INDEX('Liste du personnel'!$A:$Z,MATCH($D261,'Liste du personnel'!$X:$X,0),5)</f>
        <v>#N/A</v>
      </c>
      <c r="H261" s="91" t="e">
        <f>INDEX('Liste du personnel'!$A:$Z,MATCH($D261,'Liste du personnel'!$X:$X,0),8)</f>
        <v>#N/A</v>
      </c>
      <c r="I261" s="20" t="e">
        <f>INDEX('Liste du personnel'!$A:$Z,MATCH($D261,'Liste du personnel'!$X:$X,0),6)</f>
        <v>#N/A</v>
      </c>
      <c r="J261" s="20" t="e">
        <f>INDEX('Liste du personnel'!$A:$Z,MATCH($D261,'Liste du personnel'!$X:$X,0),7)</f>
        <v>#N/A</v>
      </c>
    </row>
    <row r="262" spans="1:10" x14ac:dyDescent="0.25">
      <c r="A262" s="20">
        <f>'Elegio-Electors'!C262</f>
        <v>0</v>
      </c>
      <c r="B262" s="20">
        <f>'Elegio-Electors'!B262</f>
        <v>0</v>
      </c>
      <c r="C262" s="91">
        <f>IF(Procédure!$C$33=2,'Elegio-Electors'!D262,Procédure!$C$33)</f>
        <v>0</v>
      </c>
      <c r="D262" s="20">
        <f>'Elegio-Electors'!E262</f>
        <v>0</v>
      </c>
      <c r="E262" s="91" t="str">
        <f>IF(LEFT(RIGHT('Elegio-Electors'!L262,2),1)="C",'Elegio-Electors'!L262,IF(LEFT(RIGHT('Elegio-Electors'!M262,2),1)="C",'Elegio-Electors'!M262,""))</f>
        <v/>
      </c>
      <c r="F262" s="91" t="str">
        <f>IF(LEFT(RIGHT('Elegio-Electors'!L262,2),1)="O",'Elegio-Electors'!L262,IF(LEFT(RIGHT('Elegio-Electors'!M262,2),1)="O",'Elegio-Electors'!M262,""))</f>
        <v/>
      </c>
      <c r="G262" s="20" t="e">
        <f>INDEX('Liste du personnel'!$A:$Z,MATCH($D262,'Liste du personnel'!$X:$X,0),5)</f>
        <v>#N/A</v>
      </c>
      <c r="H262" s="91" t="e">
        <f>INDEX('Liste du personnel'!$A:$Z,MATCH($D262,'Liste du personnel'!$X:$X,0),8)</f>
        <v>#N/A</v>
      </c>
      <c r="I262" s="20" t="e">
        <f>INDEX('Liste du personnel'!$A:$Z,MATCH($D262,'Liste du personnel'!$X:$X,0),6)</f>
        <v>#N/A</v>
      </c>
      <c r="J262" s="20" t="e">
        <f>INDEX('Liste du personnel'!$A:$Z,MATCH($D262,'Liste du personnel'!$X:$X,0),7)</f>
        <v>#N/A</v>
      </c>
    </row>
    <row r="263" spans="1:10" x14ac:dyDescent="0.25">
      <c r="A263" s="20">
        <f>'Elegio-Electors'!C263</f>
        <v>0</v>
      </c>
      <c r="B263" s="20">
        <f>'Elegio-Electors'!B263</f>
        <v>0</v>
      </c>
      <c r="C263" s="91">
        <f>IF(Procédure!$C$33=2,'Elegio-Electors'!D263,Procédure!$C$33)</f>
        <v>0</v>
      </c>
      <c r="D263" s="20">
        <f>'Elegio-Electors'!E263</f>
        <v>0</v>
      </c>
      <c r="E263" s="91" t="str">
        <f>IF(LEFT(RIGHT('Elegio-Electors'!L263,2),1)="C",'Elegio-Electors'!L263,IF(LEFT(RIGHT('Elegio-Electors'!M263,2),1)="C",'Elegio-Electors'!M263,""))</f>
        <v/>
      </c>
      <c r="F263" s="91" t="str">
        <f>IF(LEFT(RIGHT('Elegio-Electors'!L263,2),1)="O",'Elegio-Electors'!L263,IF(LEFT(RIGHT('Elegio-Electors'!M263,2),1)="O",'Elegio-Electors'!M263,""))</f>
        <v/>
      </c>
      <c r="G263" s="20" t="e">
        <f>INDEX('Liste du personnel'!$A:$Z,MATCH($D263,'Liste du personnel'!$X:$X,0),5)</f>
        <v>#N/A</v>
      </c>
      <c r="H263" s="91" t="e">
        <f>INDEX('Liste du personnel'!$A:$Z,MATCH($D263,'Liste du personnel'!$X:$X,0),8)</f>
        <v>#N/A</v>
      </c>
      <c r="I263" s="20" t="e">
        <f>INDEX('Liste du personnel'!$A:$Z,MATCH($D263,'Liste du personnel'!$X:$X,0),6)</f>
        <v>#N/A</v>
      </c>
      <c r="J263" s="20" t="e">
        <f>INDEX('Liste du personnel'!$A:$Z,MATCH($D263,'Liste du personnel'!$X:$X,0),7)</f>
        <v>#N/A</v>
      </c>
    </row>
    <row r="264" spans="1:10" x14ac:dyDescent="0.25">
      <c r="A264" s="20">
        <f>'Elegio-Electors'!C264</f>
        <v>0</v>
      </c>
      <c r="B264" s="20">
        <f>'Elegio-Electors'!B264</f>
        <v>0</v>
      </c>
      <c r="C264" s="91">
        <f>IF(Procédure!$C$33=2,'Elegio-Electors'!D264,Procédure!$C$33)</f>
        <v>0</v>
      </c>
      <c r="D264" s="20">
        <f>'Elegio-Electors'!E264</f>
        <v>0</v>
      </c>
      <c r="E264" s="91" t="str">
        <f>IF(LEFT(RIGHT('Elegio-Electors'!L264,2),1)="C",'Elegio-Electors'!L264,IF(LEFT(RIGHT('Elegio-Electors'!M264,2),1)="C",'Elegio-Electors'!M264,""))</f>
        <v/>
      </c>
      <c r="F264" s="91" t="str">
        <f>IF(LEFT(RIGHT('Elegio-Electors'!L264,2),1)="O",'Elegio-Electors'!L264,IF(LEFT(RIGHT('Elegio-Electors'!M264,2),1)="O",'Elegio-Electors'!M264,""))</f>
        <v/>
      </c>
      <c r="G264" s="20" t="e">
        <f>INDEX('Liste du personnel'!$A:$Z,MATCH($D264,'Liste du personnel'!$X:$X,0),5)</f>
        <v>#N/A</v>
      </c>
      <c r="H264" s="91" t="e">
        <f>INDEX('Liste du personnel'!$A:$Z,MATCH($D264,'Liste du personnel'!$X:$X,0),8)</f>
        <v>#N/A</v>
      </c>
      <c r="I264" s="20" t="e">
        <f>INDEX('Liste du personnel'!$A:$Z,MATCH($D264,'Liste du personnel'!$X:$X,0),6)</f>
        <v>#N/A</v>
      </c>
      <c r="J264" s="20" t="e">
        <f>INDEX('Liste du personnel'!$A:$Z,MATCH($D264,'Liste du personnel'!$X:$X,0),7)</f>
        <v>#N/A</v>
      </c>
    </row>
    <row r="265" spans="1:10" x14ac:dyDescent="0.25">
      <c r="A265" s="20">
        <f>'Elegio-Electors'!C265</f>
        <v>0</v>
      </c>
      <c r="B265" s="20">
        <f>'Elegio-Electors'!B265</f>
        <v>0</v>
      </c>
      <c r="C265" s="91">
        <f>IF(Procédure!$C$33=2,'Elegio-Electors'!D265,Procédure!$C$33)</f>
        <v>0</v>
      </c>
      <c r="D265" s="20">
        <f>'Elegio-Electors'!E265</f>
        <v>0</v>
      </c>
      <c r="E265" s="91" t="str">
        <f>IF(LEFT(RIGHT('Elegio-Electors'!L265,2),1)="C",'Elegio-Electors'!L265,IF(LEFT(RIGHT('Elegio-Electors'!M265,2),1)="C",'Elegio-Electors'!M265,""))</f>
        <v/>
      </c>
      <c r="F265" s="91" t="str">
        <f>IF(LEFT(RIGHT('Elegio-Electors'!L265,2),1)="O",'Elegio-Electors'!L265,IF(LEFT(RIGHT('Elegio-Electors'!M265,2),1)="O",'Elegio-Electors'!M265,""))</f>
        <v/>
      </c>
      <c r="G265" s="20" t="e">
        <f>INDEX('Liste du personnel'!$A:$Z,MATCH($D265,'Liste du personnel'!$X:$X,0),5)</f>
        <v>#N/A</v>
      </c>
      <c r="H265" s="91" t="e">
        <f>INDEX('Liste du personnel'!$A:$Z,MATCH($D265,'Liste du personnel'!$X:$X,0),8)</f>
        <v>#N/A</v>
      </c>
      <c r="I265" s="20" t="e">
        <f>INDEX('Liste du personnel'!$A:$Z,MATCH($D265,'Liste du personnel'!$X:$X,0),6)</f>
        <v>#N/A</v>
      </c>
      <c r="J265" s="20" t="e">
        <f>INDEX('Liste du personnel'!$A:$Z,MATCH($D265,'Liste du personnel'!$X:$X,0),7)</f>
        <v>#N/A</v>
      </c>
    </row>
    <row r="266" spans="1:10" x14ac:dyDescent="0.25">
      <c r="A266" s="20">
        <f>'Elegio-Electors'!C266</f>
        <v>0</v>
      </c>
      <c r="B266" s="20">
        <f>'Elegio-Electors'!B266</f>
        <v>0</v>
      </c>
      <c r="C266" s="91">
        <f>IF(Procédure!$C$33=2,'Elegio-Electors'!D266,Procédure!$C$33)</f>
        <v>0</v>
      </c>
      <c r="D266" s="20">
        <f>'Elegio-Electors'!E266</f>
        <v>0</v>
      </c>
      <c r="E266" s="91" t="str">
        <f>IF(LEFT(RIGHT('Elegio-Electors'!L266,2),1)="C",'Elegio-Electors'!L266,IF(LEFT(RIGHT('Elegio-Electors'!M266,2),1)="C",'Elegio-Electors'!M266,""))</f>
        <v/>
      </c>
      <c r="F266" s="91" t="str">
        <f>IF(LEFT(RIGHT('Elegio-Electors'!L266,2),1)="O",'Elegio-Electors'!L266,IF(LEFT(RIGHT('Elegio-Electors'!M266,2),1)="O",'Elegio-Electors'!M266,""))</f>
        <v/>
      </c>
      <c r="G266" s="20" t="e">
        <f>INDEX('Liste du personnel'!$A:$Z,MATCH($D266,'Liste du personnel'!$X:$X,0),5)</f>
        <v>#N/A</v>
      </c>
      <c r="H266" s="91" t="e">
        <f>INDEX('Liste du personnel'!$A:$Z,MATCH($D266,'Liste du personnel'!$X:$X,0),8)</f>
        <v>#N/A</v>
      </c>
      <c r="I266" s="20" t="e">
        <f>INDEX('Liste du personnel'!$A:$Z,MATCH($D266,'Liste du personnel'!$X:$X,0),6)</f>
        <v>#N/A</v>
      </c>
      <c r="J266" s="20" t="e">
        <f>INDEX('Liste du personnel'!$A:$Z,MATCH($D266,'Liste du personnel'!$X:$X,0),7)</f>
        <v>#N/A</v>
      </c>
    </row>
    <row r="267" spans="1:10" x14ac:dyDescent="0.25">
      <c r="A267" s="20">
        <f>'Elegio-Electors'!C267</f>
        <v>0</v>
      </c>
      <c r="B267" s="20">
        <f>'Elegio-Electors'!B267</f>
        <v>0</v>
      </c>
      <c r="C267" s="91">
        <f>IF(Procédure!$C$33=2,'Elegio-Electors'!D267,Procédure!$C$33)</f>
        <v>0</v>
      </c>
      <c r="D267" s="20">
        <f>'Elegio-Electors'!E267</f>
        <v>0</v>
      </c>
      <c r="E267" s="91" t="str">
        <f>IF(LEFT(RIGHT('Elegio-Electors'!L267,2),1)="C",'Elegio-Electors'!L267,IF(LEFT(RIGHT('Elegio-Electors'!M267,2),1)="C",'Elegio-Electors'!M267,""))</f>
        <v/>
      </c>
      <c r="F267" s="91" t="str">
        <f>IF(LEFT(RIGHT('Elegio-Electors'!L267,2),1)="O",'Elegio-Electors'!L267,IF(LEFT(RIGHT('Elegio-Electors'!M267,2),1)="O",'Elegio-Electors'!M267,""))</f>
        <v/>
      </c>
      <c r="G267" s="20" t="e">
        <f>INDEX('Liste du personnel'!$A:$Z,MATCH($D267,'Liste du personnel'!$X:$X,0),5)</f>
        <v>#N/A</v>
      </c>
      <c r="H267" s="91" t="e">
        <f>INDEX('Liste du personnel'!$A:$Z,MATCH($D267,'Liste du personnel'!$X:$X,0),8)</f>
        <v>#N/A</v>
      </c>
      <c r="I267" s="20" t="e">
        <f>INDEX('Liste du personnel'!$A:$Z,MATCH($D267,'Liste du personnel'!$X:$X,0),6)</f>
        <v>#N/A</v>
      </c>
      <c r="J267" s="20" t="e">
        <f>INDEX('Liste du personnel'!$A:$Z,MATCH($D267,'Liste du personnel'!$X:$X,0),7)</f>
        <v>#N/A</v>
      </c>
    </row>
    <row r="268" spans="1:10" x14ac:dyDescent="0.25">
      <c r="A268" s="20">
        <f>'Elegio-Electors'!C268</f>
        <v>0</v>
      </c>
      <c r="B268" s="20">
        <f>'Elegio-Electors'!B268</f>
        <v>0</v>
      </c>
      <c r="C268" s="91">
        <f>IF(Procédure!$C$33=2,'Elegio-Electors'!D268,Procédure!$C$33)</f>
        <v>0</v>
      </c>
      <c r="D268" s="20">
        <f>'Elegio-Electors'!E268</f>
        <v>0</v>
      </c>
      <c r="E268" s="91" t="str">
        <f>IF(LEFT(RIGHT('Elegio-Electors'!L268,2),1)="C",'Elegio-Electors'!L268,IF(LEFT(RIGHT('Elegio-Electors'!M268,2),1)="C",'Elegio-Electors'!M268,""))</f>
        <v/>
      </c>
      <c r="F268" s="91" t="str">
        <f>IF(LEFT(RIGHT('Elegio-Electors'!L268,2),1)="O",'Elegio-Electors'!L268,IF(LEFT(RIGHT('Elegio-Electors'!M268,2),1)="O",'Elegio-Electors'!M268,""))</f>
        <v/>
      </c>
      <c r="G268" s="20" t="e">
        <f>INDEX('Liste du personnel'!$A:$Z,MATCH($D268,'Liste du personnel'!$X:$X,0),5)</f>
        <v>#N/A</v>
      </c>
      <c r="H268" s="91" t="e">
        <f>INDEX('Liste du personnel'!$A:$Z,MATCH($D268,'Liste du personnel'!$X:$X,0),8)</f>
        <v>#N/A</v>
      </c>
      <c r="I268" s="20" t="e">
        <f>INDEX('Liste du personnel'!$A:$Z,MATCH($D268,'Liste du personnel'!$X:$X,0),6)</f>
        <v>#N/A</v>
      </c>
      <c r="J268" s="20" t="e">
        <f>INDEX('Liste du personnel'!$A:$Z,MATCH($D268,'Liste du personnel'!$X:$X,0),7)</f>
        <v>#N/A</v>
      </c>
    </row>
    <row r="269" spans="1:10" x14ac:dyDescent="0.25">
      <c r="A269" s="20">
        <f>'Elegio-Electors'!C269</f>
        <v>0</v>
      </c>
      <c r="B269" s="20">
        <f>'Elegio-Electors'!B269</f>
        <v>0</v>
      </c>
      <c r="C269" s="91">
        <f>IF(Procédure!$C$33=2,'Elegio-Electors'!D269,Procédure!$C$33)</f>
        <v>0</v>
      </c>
      <c r="D269" s="20">
        <f>'Elegio-Electors'!E269</f>
        <v>0</v>
      </c>
      <c r="E269" s="91" t="str">
        <f>IF(LEFT(RIGHT('Elegio-Electors'!L269,2),1)="C",'Elegio-Electors'!L269,IF(LEFT(RIGHT('Elegio-Electors'!M269,2),1)="C",'Elegio-Electors'!M269,""))</f>
        <v/>
      </c>
      <c r="F269" s="91" t="str">
        <f>IF(LEFT(RIGHT('Elegio-Electors'!L269,2),1)="O",'Elegio-Electors'!L269,IF(LEFT(RIGHT('Elegio-Electors'!M269,2),1)="O",'Elegio-Electors'!M269,""))</f>
        <v/>
      </c>
      <c r="G269" s="20" t="e">
        <f>INDEX('Liste du personnel'!$A:$Z,MATCH($D269,'Liste du personnel'!$X:$X,0),5)</f>
        <v>#N/A</v>
      </c>
      <c r="H269" s="91" t="e">
        <f>INDEX('Liste du personnel'!$A:$Z,MATCH($D269,'Liste du personnel'!$X:$X,0),8)</f>
        <v>#N/A</v>
      </c>
      <c r="I269" s="20" t="e">
        <f>INDEX('Liste du personnel'!$A:$Z,MATCH($D269,'Liste du personnel'!$X:$X,0),6)</f>
        <v>#N/A</v>
      </c>
      <c r="J269" s="20" t="e">
        <f>INDEX('Liste du personnel'!$A:$Z,MATCH($D269,'Liste du personnel'!$X:$X,0),7)</f>
        <v>#N/A</v>
      </c>
    </row>
    <row r="270" spans="1:10" x14ac:dyDescent="0.25">
      <c r="A270" s="20">
        <f>'Elegio-Electors'!C270</f>
        <v>0</v>
      </c>
      <c r="B270" s="20">
        <f>'Elegio-Electors'!B270</f>
        <v>0</v>
      </c>
      <c r="C270" s="91">
        <f>IF(Procédure!$C$33=2,'Elegio-Electors'!D270,Procédure!$C$33)</f>
        <v>0</v>
      </c>
      <c r="D270" s="20">
        <f>'Elegio-Electors'!E270</f>
        <v>0</v>
      </c>
      <c r="E270" s="91" t="str">
        <f>IF(LEFT(RIGHT('Elegio-Electors'!L270,2),1)="C",'Elegio-Electors'!L270,IF(LEFT(RIGHT('Elegio-Electors'!M270,2),1)="C",'Elegio-Electors'!M270,""))</f>
        <v/>
      </c>
      <c r="F270" s="91" t="str">
        <f>IF(LEFT(RIGHT('Elegio-Electors'!L270,2),1)="O",'Elegio-Electors'!L270,IF(LEFT(RIGHT('Elegio-Electors'!M270,2),1)="O",'Elegio-Electors'!M270,""))</f>
        <v/>
      </c>
      <c r="G270" s="20" t="e">
        <f>INDEX('Liste du personnel'!$A:$Z,MATCH($D270,'Liste du personnel'!$X:$X,0),5)</f>
        <v>#N/A</v>
      </c>
      <c r="H270" s="91" t="e">
        <f>INDEX('Liste du personnel'!$A:$Z,MATCH($D270,'Liste du personnel'!$X:$X,0),8)</f>
        <v>#N/A</v>
      </c>
      <c r="I270" s="20" t="e">
        <f>INDEX('Liste du personnel'!$A:$Z,MATCH($D270,'Liste du personnel'!$X:$X,0),6)</f>
        <v>#N/A</v>
      </c>
      <c r="J270" s="20" t="e">
        <f>INDEX('Liste du personnel'!$A:$Z,MATCH($D270,'Liste du personnel'!$X:$X,0),7)</f>
        <v>#N/A</v>
      </c>
    </row>
    <row r="271" spans="1:10" x14ac:dyDescent="0.25">
      <c r="A271" s="20">
        <f>'Elegio-Electors'!C271</f>
        <v>0</v>
      </c>
      <c r="B271" s="20">
        <f>'Elegio-Electors'!B271</f>
        <v>0</v>
      </c>
      <c r="C271" s="91">
        <f>IF(Procédure!$C$33=2,'Elegio-Electors'!D271,Procédure!$C$33)</f>
        <v>0</v>
      </c>
      <c r="D271" s="20">
        <f>'Elegio-Electors'!E271</f>
        <v>0</v>
      </c>
      <c r="E271" s="91" t="str">
        <f>IF(LEFT(RIGHT('Elegio-Electors'!L271,2),1)="C",'Elegio-Electors'!L271,IF(LEFT(RIGHT('Elegio-Electors'!M271,2),1)="C",'Elegio-Electors'!M271,""))</f>
        <v/>
      </c>
      <c r="F271" s="91" t="str">
        <f>IF(LEFT(RIGHT('Elegio-Electors'!L271,2),1)="O",'Elegio-Electors'!L271,IF(LEFT(RIGHT('Elegio-Electors'!M271,2),1)="O",'Elegio-Electors'!M271,""))</f>
        <v/>
      </c>
      <c r="G271" s="20" t="e">
        <f>INDEX('Liste du personnel'!$A:$Z,MATCH($D271,'Liste du personnel'!$X:$X,0),5)</f>
        <v>#N/A</v>
      </c>
      <c r="H271" s="91" t="e">
        <f>INDEX('Liste du personnel'!$A:$Z,MATCH($D271,'Liste du personnel'!$X:$X,0),8)</f>
        <v>#N/A</v>
      </c>
      <c r="I271" s="20" t="e">
        <f>INDEX('Liste du personnel'!$A:$Z,MATCH($D271,'Liste du personnel'!$X:$X,0),6)</f>
        <v>#N/A</v>
      </c>
      <c r="J271" s="20" t="e">
        <f>INDEX('Liste du personnel'!$A:$Z,MATCH($D271,'Liste du personnel'!$X:$X,0),7)</f>
        <v>#N/A</v>
      </c>
    </row>
    <row r="272" spans="1:10" x14ac:dyDescent="0.25">
      <c r="A272" s="20">
        <f>'Elegio-Electors'!C272</f>
        <v>0</v>
      </c>
      <c r="B272" s="20">
        <f>'Elegio-Electors'!B272</f>
        <v>0</v>
      </c>
      <c r="C272" s="91">
        <f>IF(Procédure!$C$33=2,'Elegio-Electors'!D272,Procédure!$C$33)</f>
        <v>0</v>
      </c>
      <c r="D272" s="20">
        <f>'Elegio-Electors'!E272</f>
        <v>0</v>
      </c>
      <c r="E272" s="91" t="str">
        <f>IF(LEFT(RIGHT('Elegio-Electors'!L272,2),1)="C",'Elegio-Electors'!L272,IF(LEFT(RIGHT('Elegio-Electors'!M272,2),1)="C",'Elegio-Electors'!M272,""))</f>
        <v/>
      </c>
      <c r="F272" s="91" t="str">
        <f>IF(LEFT(RIGHT('Elegio-Electors'!L272,2),1)="O",'Elegio-Electors'!L272,IF(LEFT(RIGHT('Elegio-Electors'!M272,2),1)="O",'Elegio-Electors'!M272,""))</f>
        <v/>
      </c>
      <c r="G272" s="20" t="e">
        <f>INDEX('Liste du personnel'!$A:$Z,MATCH($D272,'Liste du personnel'!$X:$X,0),5)</f>
        <v>#N/A</v>
      </c>
      <c r="H272" s="91" t="e">
        <f>INDEX('Liste du personnel'!$A:$Z,MATCH($D272,'Liste du personnel'!$X:$X,0),8)</f>
        <v>#N/A</v>
      </c>
      <c r="I272" s="20" t="e">
        <f>INDEX('Liste du personnel'!$A:$Z,MATCH($D272,'Liste du personnel'!$X:$X,0),6)</f>
        <v>#N/A</v>
      </c>
      <c r="J272" s="20" t="e">
        <f>INDEX('Liste du personnel'!$A:$Z,MATCH($D272,'Liste du personnel'!$X:$X,0),7)</f>
        <v>#N/A</v>
      </c>
    </row>
    <row r="273" spans="1:10" x14ac:dyDescent="0.25">
      <c r="A273" s="20">
        <f>'Elegio-Electors'!C273</f>
        <v>0</v>
      </c>
      <c r="B273" s="20">
        <f>'Elegio-Electors'!B273</f>
        <v>0</v>
      </c>
      <c r="C273" s="91">
        <f>IF(Procédure!$C$33=2,'Elegio-Electors'!D273,Procédure!$C$33)</f>
        <v>0</v>
      </c>
      <c r="D273" s="20">
        <f>'Elegio-Electors'!E273</f>
        <v>0</v>
      </c>
      <c r="E273" s="91" t="str">
        <f>IF(LEFT(RIGHT('Elegio-Electors'!L273,2),1)="C",'Elegio-Electors'!L273,IF(LEFT(RIGHT('Elegio-Electors'!M273,2),1)="C",'Elegio-Electors'!M273,""))</f>
        <v/>
      </c>
      <c r="F273" s="91" t="str">
        <f>IF(LEFT(RIGHT('Elegio-Electors'!L273,2),1)="O",'Elegio-Electors'!L273,IF(LEFT(RIGHT('Elegio-Electors'!M273,2),1)="O",'Elegio-Electors'!M273,""))</f>
        <v/>
      </c>
      <c r="G273" s="20" t="e">
        <f>INDEX('Liste du personnel'!$A:$Z,MATCH($D273,'Liste du personnel'!$X:$X,0),5)</f>
        <v>#N/A</v>
      </c>
      <c r="H273" s="91" t="e">
        <f>INDEX('Liste du personnel'!$A:$Z,MATCH($D273,'Liste du personnel'!$X:$X,0),8)</f>
        <v>#N/A</v>
      </c>
      <c r="I273" s="20" t="e">
        <f>INDEX('Liste du personnel'!$A:$Z,MATCH($D273,'Liste du personnel'!$X:$X,0),6)</f>
        <v>#N/A</v>
      </c>
      <c r="J273" s="20" t="e">
        <f>INDEX('Liste du personnel'!$A:$Z,MATCH($D273,'Liste du personnel'!$X:$X,0),7)</f>
        <v>#N/A</v>
      </c>
    </row>
    <row r="274" spans="1:10" x14ac:dyDescent="0.25">
      <c r="A274" s="20">
        <f>'Elegio-Electors'!C274</f>
        <v>0</v>
      </c>
      <c r="B274" s="20">
        <f>'Elegio-Electors'!B274</f>
        <v>0</v>
      </c>
      <c r="C274" s="91">
        <f>IF(Procédure!$C$33=2,'Elegio-Electors'!D274,Procédure!$C$33)</f>
        <v>0</v>
      </c>
      <c r="D274" s="20">
        <f>'Elegio-Electors'!E274</f>
        <v>0</v>
      </c>
      <c r="E274" s="91" t="str">
        <f>IF(LEFT(RIGHT('Elegio-Electors'!L274,2),1)="C",'Elegio-Electors'!L274,IF(LEFT(RIGHT('Elegio-Electors'!M274,2),1)="C",'Elegio-Electors'!M274,""))</f>
        <v/>
      </c>
      <c r="F274" s="91" t="str">
        <f>IF(LEFT(RIGHT('Elegio-Electors'!L274,2),1)="O",'Elegio-Electors'!L274,IF(LEFT(RIGHT('Elegio-Electors'!M274,2),1)="O",'Elegio-Electors'!M274,""))</f>
        <v/>
      </c>
      <c r="G274" s="20" t="e">
        <f>INDEX('Liste du personnel'!$A:$Z,MATCH($D274,'Liste du personnel'!$X:$X,0),5)</f>
        <v>#N/A</v>
      </c>
      <c r="H274" s="91" t="e">
        <f>INDEX('Liste du personnel'!$A:$Z,MATCH($D274,'Liste du personnel'!$X:$X,0),8)</f>
        <v>#N/A</v>
      </c>
      <c r="I274" s="20" t="e">
        <f>INDEX('Liste du personnel'!$A:$Z,MATCH($D274,'Liste du personnel'!$X:$X,0),6)</f>
        <v>#N/A</v>
      </c>
      <c r="J274" s="20" t="e">
        <f>INDEX('Liste du personnel'!$A:$Z,MATCH($D274,'Liste du personnel'!$X:$X,0),7)</f>
        <v>#N/A</v>
      </c>
    </row>
    <row r="275" spans="1:10" x14ac:dyDescent="0.25">
      <c r="A275" s="20">
        <f>'Elegio-Electors'!C275</f>
        <v>0</v>
      </c>
      <c r="B275" s="20">
        <f>'Elegio-Electors'!B275</f>
        <v>0</v>
      </c>
      <c r="C275" s="91">
        <f>IF(Procédure!$C$33=2,'Elegio-Electors'!D275,Procédure!$C$33)</f>
        <v>0</v>
      </c>
      <c r="D275" s="20">
        <f>'Elegio-Electors'!E275</f>
        <v>0</v>
      </c>
      <c r="E275" s="91" t="str">
        <f>IF(LEFT(RIGHT('Elegio-Electors'!L275,2),1)="C",'Elegio-Electors'!L275,IF(LEFT(RIGHT('Elegio-Electors'!M275,2),1)="C",'Elegio-Electors'!M275,""))</f>
        <v/>
      </c>
      <c r="F275" s="91" t="str">
        <f>IF(LEFT(RIGHT('Elegio-Electors'!L275,2),1)="O",'Elegio-Electors'!L275,IF(LEFT(RIGHT('Elegio-Electors'!M275,2),1)="O",'Elegio-Electors'!M275,""))</f>
        <v/>
      </c>
      <c r="G275" s="20" t="e">
        <f>INDEX('Liste du personnel'!$A:$Z,MATCH($D275,'Liste du personnel'!$X:$X,0),5)</f>
        <v>#N/A</v>
      </c>
      <c r="H275" s="91" t="e">
        <f>INDEX('Liste du personnel'!$A:$Z,MATCH($D275,'Liste du personnel'!$X:$X,0),8)</f>
        <v>#N/A</v>
      </c>
      <c r="I275" s="20" t="e">
        <f>INDEX('Liste du personnel'!$A:$Z,MATCH($D275,'Liste du personnel'!$X:$X,0),6)</f>
        <v>#N/A</v>
      </c>
      <c r="J275" s="20" t="e">
        <f>INDEX('Liste du personnel'!$A:$Z,MATCH($D275,'Liste du personnel'!$X:$X,0),7)</f>
        <v>#N/A</v>
      </c>
    </row>
    <row r="276" spans="1:10" x14ac:dyDescent="0.25">
      <c r="A276" s="20">
        <f>'Elegio-Electors'!C276</f>
        <v>0</v>
      </c>
      <c r="B276" s="20">
        <f>'Elegio-Electors'!B276</f>
        <v>0</v>
      </c>
      <c r="C276" s="91">
        <f>IF(Procédure!$C$33=2,'Elegio-Electors'!D276,Procédure!$C$33)</f>
        <v>0</v>
      </c>
      <c r="D276" s="20">
        <f>'Elegio-Electors'!E276</f>
        <v>0</v>
      </c>
      <c r="E276" s="91" t="str">
        <f>IF(LEFT(RIGHT('Elegio-Electors'!L276,2),1)="C",'Elegio-Electors'!L276,IF(LEFT(RIGHT('Elegio-Electors'!M276,2),1)="C",'Elegio-Electors'!M276,""))</f>
        <v/>
      </c>
      <c r="F276" s="91" t="str">
        <f>IF(LEFT(RIGHT('Elegio-Electors'!L276,2),1)="O",'Elegio-Electors'!L276,IF(LEFT(RIGHT('Elegio-Electors'!M276,2),1)="O",'Elegio-Electors'!M276,""))</f>
        <v/>
      </c>
      <c r="G276" s="20" t="e">
        <f>INDEX('Liste du personnel'!$A:$Z,MATCH($D276,'Liste du personnel'!$X:$X,0),5)</f>
        <v>#N/A</v>
      </c>
      <c r="H276" s="91" t="e">
        <f>INDEX('Liste du personnel'!$A:$Z,MATCH($D276,'Liste du personnel'!$X:$X,0),8)</f>
        <v>#N/A</v>
      </c>
      <c r="I276" s="20" t="e">
        <f>INDEX('Liste du personnel'!$A:$Z,MATCH($D276,'Liste du personnel'!$X:$X,0),6)</f>
        <v>#N/A</v>
      </c>
      <c r="J276" s="20" t="e">
        <f>INDEX('Liste du personnel'!$A:$Z,MATCH($D276,'Liste du personnel'!$X:$X,0),7)</f>
        <v>#N/A</v>
      </c>
    </row>
    <row r="277" spans="1:10" x14ac:dyDescent="0.25">
      <c r="A277" s="20">
        <f>'Elegio-Electors'!C277</f>
        <v>0</v>
      </c>
      <c r="B277" s="20">
        <f>'Elegio-Electors'!B277</f>
        <v>0</v>
      </c>
      <c r="C277" s="91">
        <f>IF(Procédure!$C$33=2,'Elegio-Electors'!D277,Procédure!$C$33)</f>
        <v>0</v>
      </c>
      <c r="D277" s="20">
        <f>'Elegio-Electors'!E277</f>
        <v>0</v>
      </c>
      <c r="E277" s="91" t="str">
        <f>IF(LEFT(RIGHT('Elegio-Electors'!L277,2),1)="C",'Elegio-Electors'!L277,IF(LEFT(RIGHT('Elegio-Electors'!M277,2),1)="C",'Elegio-Electors'!M277,""))</f>
        <v/>
      </c>
      <c r="F277" s="91" t="str">
        <f>IF(LEFT(RIGHT('Elegio-Electors'!L277,2),1)="O",'Elegio-Electors'!L277,IF(LEFT(RIGHT('Elegio-Electors'!M277,2),1)="O",'Elegio-Electors'!M277,""))</f>
        <v/>
      </c>
      <c r="G277" s="20" t="e">
        <f>INDEX('Liste du personnel'!$A:$Z,MATCH($D277,'Liste du personnel'!$X:$X,0),5)</f>
        <v>#N/A</v>
      </c>
      <c r="H277" s="91" t="e">
        <f>INDEX('Liste du personnel'!$A:$Z,MATCH($D277,'Liste du personnel'!$X:$X,0),8)</f>
        <v>#N/A</v>
      </c>
      <c r="I277" s="20" t="e">
        <f>INDEX('Liste du personnel'!$A:$Z,MATCH($D277,'Liste du personnel'!$X:$X,0),6)</f>
        <v>#N/A</v>
      </c>
      <c r="J277" s="20" t="e">
        <f>INDEX('Liste du personnel'!$A:$Z,MATCH($D277,'Liste du personnel'!$X:$X,0),7)</f>
        <v>#N/A</v>
      </c>
    </row>
    <row r="278" spans="1:10" x14ac:dyDescent="0.25">
      <c r="A278" s="20">
        <f>'Elegio-Electors'!C278</f>
        <v>0</v>
      </c>
      <c r="B278" s="20">
        <f>'Elegio-Electors'!B278</f>
        <v>0</v>
      </c>
      <c r="C278" s="91">
        <f>IF(Procédure!$C$33=2,'Elegio-Electors'!D278,Procédure!$C$33)</f>
        <v>0</v>
      </c>
      <c r="D278" s="20">
        <f>'Elegio-Electors'!E278</f>
        <v>0</v>
      </c>
      <c r="E278" s="91" t="str">
        <f>IF(LEFT(RIGHT('Elegio-Electors'!L278,2),1)="C",'Elegio-Electors'!L278,IF(LEFT(RIGHT('Elegio-Electors'!M278,2),1)="C",'Elegio-Electors'!M278,""))</f>
        <v/>
      </c>
      <c r="F278" s="91" t="str">
        <f>IF(LEFT(RIGHT('Elegio-Electors'!L278,2),1)="O",'Elegio-Electors'!L278,IF(LEFT(RIGHT('Elegio-Electors'!M278,2),1)="O",'Elegio-Electors'!M278,""))</f>
        <v/>
      </c>
      <c r="G278" s="20" t="e">
        <f>INDEX('Liste du personnel'!$A:$Z,MATCH($D278,'Liste du personnel'!$X:$X,0),5)</f>
        <v>#N/A</v>
      </c>
      <c r="H278" s="91" t="e">
        <f>INDEX('Liste du personnel'!$A:$Z,MATCH($D278,'Liste du personnel'!$X:$X,0),8)</f>
        <v>#N/A</v>
      </c>
      <c r="I278" s="20" t="e">
        <f>INDEX('Liste du personnel'!$A:$Z,MATCH($D278,'Liste du personnel'!$X:$X,0),6)</f>
        <v>#N/A</v>
      </c>
      <c r="J278" s="20" t="e">
        <f>INDEX('Liste du personnel'!$A:$Z,MATCH($D278,'Liste du personnel'!$X:$X,0),7)</f>
        <v>#N/A</v>
      </c>
    </row>
    <row r="279" spans="1:10" x14ac:dyDescent="0.25">
      <c r="A279" s="20">
        <f>'Elegio-Electors'!C279</f>
        <v>0</v>
      </c>
      <c r="B279" s="20">
        <f>'Elegio-Electors'!B279</f>
        <v>0</v>
      </c>
      <c r="C279" s="91">
        <f>IF(Procédure!$C$33=2,'Elegio-Electors'!D279,Procédure!$C$33)</f>
        <v>0</v>
      </c>
      <c r="D279" s="20">
        <f>'Elegio-Electors'!E279</f>
        <v>0</v>
      </c>
      <c r="E279" s="91" t="str">
        <f>IF(LEFT(RIGHT('Elegio-Electors'!L279,2),1)="C",'Elegio-Electors'!L279,IF(LEFT(RIGHT('Elegio-Electors'!M279,2),1)="C",'Elegio-Electors'!M279,""))</f>
        <v/>
      </c>
      <c r="F279" s="91" t="str">
        <f>IF(LEFT(RIGHT('Elegio-Electors'!L279,2),1)="O",'Elegio-Electors'!L279,IF(LEFT(RIGHT('Elegio-Electors'!M279,2),1)="O",'Elegio-Electors'!M279,""))</f>
        <v/>
      </c>
      <c r="G279" s="20" t="e">
        <f>INDEX('Liste du personnel'!$A:$Z,MATCH($D279,'Liste du personnel'!$X:$X,0),5)</f>
        <v>#N/A</v>
      </c>
      <c r="H279" s="91" t="e">
        <f>INDEX('Liste du personnel'!$A:$Z,MATCH($D279,'Liste du personnel'!$X:$X,0),8)</f>
        <v>#N/A</v>
      </c>
      <c r="I279" s="20" t="e">
        <f>INDEX('Liste du personnel'!$A:$Z,MATCH($D279,'Liste du personnel'!$X:$X,0),6)</f>
        <v>#N/A</v>
      </c>
      <c r="J279" s="20" t="e">
        <f>INDEX('Liste du personnel'!$A:$Z,MATCH($D279,'Liste du personnel'!$X:$X,0),7)</f>
        <v>#N/A</v>
      </c>
    </row>
    <row r="280" spans="1:10" x14ac:dyDescent="0.25">
      <c r="A280" s="20">
        <f>'Elegio-Electors'!C280</f>
        <v>0</v>
      </c>
      <c r="B280" s="20">
        <f>'Elegio-Electors'!B280</f>
        <v>0</v>
      </c>
      <c r="C280" s="91">
        <f>IF(Procédure!$C$33=2,'Elegio-Electors'!D280,Procédure!$C$33)</f>
        <v>0</v>
      </c>
      <c r="D280" s="20">
        <f>'Elegio-Electors'!E280</f>
        <v>0</v>
      </c>
      <c r="E280" s="91" t="str">
        <f>IF(LEFT(RIGHT('Elegio-Electors'!L280,2),1)="C",'Elegio-Electors'!L280,IF(LEFT(RIGHT('Elegio-Electors'!M280,2),1)="C",'Elegio-Electors'!M280,""))</f>
        <v/>
      </c>
      <c r="F280" s="91" t="str">
        <f>IF(LEFT(RIGHT('Elegio-Electors'!L280,2),1)="O",'Elegio-Electors'!L280,IF(LEFT(RIGHT('Elegio-Electors'!M280,2),1)="O",'Elegio-Electors'!M280,""))</f>
        <v/>
      </c>
      <c r="G280" s="20" t="e">
        <f>INDEX('Liste du personnel'!$A:$Z,MATCH($D280,'Liste du personnel'!$X:$X,0),5)</f>
        <v>#N/A</v>
      </c>
      <c r="H280" s="91" t="e">
        <f>INDEX('Liste du personnel'!$A:$Z,MATCH($D280,'Liste du personnel'!$X:$X,0),8)</f>
        <v>#N/A</v>
      </c>
      <c r="I280" s="20" t="e">
        <f>INDEX('Liste du personnel'!$A:$Z,MATCH($D280,'Liste du personnel'!$X:$X,0),6)</f>
        <v>#N/A</v>
      </c>
      <c r="J280" s="20" t="e">
        <f>INDEX('Liste du personnel'!$A:$Z,MATCH($D280,'Liste du personnel'!$X:$X,0),7)</f>
        <v>#N/A</v>
      </c>
    </row>
    <row r="281" spans="1:10" x14ac:dyDescent="0.25">
      <c r="A281" s="20">
        <f>'Elegio-Electors'!C281</f>
        <v>0</v>
      </c>
      <c r="B281" s="20">
        <f>'Elegio-Electors'!B281</f>
        <v>0</v>
      </c>
      <c r="C281" s="91">
        <f>IF(Procédure!$C$33=2,'Elegio-Electors'!D281,Procédure!$C$33)</f>
        <v>0</v>
      </c>
      <c r="D281" s="20">
        <f>'Elegio-Electors'!E281</f>
        <v>0</v>
      </c>
      <c r="E281" s="91" t="str">
        <f>IF(LEFT(RIGHT('Elegio-Electors'!L281,2),1)="C",'Elegio-Electors'!L281,IF(LEFT(RIGHT('Elegio-Electors'!M281,2),1)="C",'Elegio-Electors'!M281,""))</f>
        <v/>
      </c>
      <c r="F281" s="91" t="str">
        <f>IF(LEFT(RIGHT('Elegio-Electors'!L281,2),1)="O",'Elegio-Electors'!L281,IF(LEFT(RIGHT('Elegio-Electors'!M281,2),1)="O",'Elegio-Electors'!M281,""))</f>
        <v/>
      </c>
      <c r="G281" s="20" t="e">
        <f>INDEX('Liste du personnel'!$A:$Z,MATCH($D281,'Liste du personnel'!$X:$X,0),5)</f>
        <v>#N/A</v>
      </c>
      <c r="H281" s="91" t="e">
        <f>INDEX('Liste du personnel'!$A:$Z,MATCH($D281,'Liste du personnel'!$X:$X,0),8)</f>
        <v>#N/A</v>
      </c>
      <c r="I281" s="20" t="e">
        <f>INDEX('Liste du personnel'!$A:$Z,MATCH($D281,'Liste du personnel'!$X:$X,0),6)</f>
        <v>#N/A</v>
      </c>
      <c r="J281" s="20" t="e">
        <f>INDEX('Liste du personnel'!$A:$Z,MATCH($D281,'Liste du personnel'!$X:$X,0),7)</f>
        <v>#N/A</v>
      </c>
    </row>
    <row r="282" spans="1:10" x14ac:dyDescent="0.25">
      <c r="A282" s="20">
        <f>'Elegio-Electors'!C282</f>
        <v>0</v>
      </c>
      <c r="B282" s="20">
        <f>'Elegio-Electors'!B282</f>
        <v>0</v>
      </c>
      <c r="C282" s="91">
        <f>IF(Procédure!$C$33=2,'Elegio-Electors'!D282,Procédure!$C$33)</f>
        <v>0</v>
      </c>
      <c r="D282" s="20">
        <f>'Elegio-Electors'!E282</f>
        <v>0</v>
      </c>
      <c r="E282" s="91" t="str">
        <f>IF(LEFT(RIGHT('Elegio-Electors'!L282,2),1)="C",'Elegio-Electors'!L282,IF(LEFT(RIGHT('Elegio-Electors'!M282,2),1)="C",'Elegio-Electors'!M282,""))</f>
        <v/>
      </c>
      <c r="F282" s="91" t="str">
        <f>IF(LEFT(RIGHT('Elegio-Electors'!L282,2),1)="O",'Elegio-Electors'!L282,IF(LEFT(RIGHT('Elegio-Electors'!M282,2),1)="O",'Elegio-Electors'!M282,""))</f>
        <v/>
      </c>
      <c r="G282" s="20" t="e">
        <f>INDEX('Liste du personnel'!$A:$Z,MATCH($D282,'Liste du personnel'!$X:$X,0),5)</f>
        <v>#N/A</v>
      </c>
      <c r="H282" s="91" t="e">
        <f>INDEX('Liste du personnel'!$A:$Z,MATCH($D282,'Liste du personnel'!$X:$X,0),8)</f>
        <v>#N/A</v>
      </c>
      <c r="I282" s="20" t="e">
        <f>INDEX('Liste du personnel'!$A:$Z,MATCH($D282,'Liste du personnel'!$X:$X,0),6)</f>
        <v>#N/A</v>
      </c>
      <c r="J282" s="20" t="e">
        <f>INDEX('Liste du personnel'!$A:$Z,MATCH($D282,'Liste du personnel'!$X:$X,0),7)</f>
        <v>#N/A</v>
      </c>
    </row>
    <row r="283" spans="1:10" x14ac:dyDescent="0.25">
      <c r="A283" s="20">
        <f>'Elegio-Electors'!C283</f>
        <v>0</v>
      </c>
      <c r="B283" s="20">
        <f>'Elegio-Electors'!B283</f>
        <v>0</v>
      </c>
      <c r="C283" s="91">
        <f>IF(Procédure!$C$33=2,'Elegio-Electors'!D283,Procédure!$C$33)</f>
        <v>0</v>
      </c>
      <c r="D283" s="20">
        <f>'Elegio-Electors'!E283</f>
        <v>0</v>
      </c>
      <c r="E283" s="91" t="str">
        <f>IF(LEFT(RIGHT('Elegio-Electors'!L283,2),1)="C",'Elegio-Electors'!L283,IF(LEFT(RIGHT('Elegio-Electors'!M283,2),1)="C",'Elegio-Electors'!M283,""))</f>
        <v/>
      </c>
      <c r="F283" s="91" t="str">
        <f>IF(LEFT(RIGHT('Elegio-Electors'!L283,2),1)="O",'Elegio-Electors'!L283,IF(LEFT(RIGHT('Elegio-Electors'!M283,2),1)="O",'Elegio-Electors'!M283,""))</f>
        <v/>
      </c>
      <c r="G283" s="20" t="e">
        <f>INDEX('Liste du personnel'!$A:$Z,MATCH($D283,'Liste du personnel'!$X:$X,0),5)</f>
        <v>#N/A</v>
      </c>
      <c r="H283" s="91" t="e">
        <f>INDEX('Liste du personnel'!$A:$Z,MATCH($D283,'Liste du personnel'!$X:$X,0),8)</f>
        <v>#N/A</v>
      </c>
      <c r="I283" s="20" t="e">
        <f>INDEX('Liste du personnel'!$A:$Z,MATCH($D283,'Liste du personnel'!$X:$X,0),6)</f>
        <v>#N/A</v>
      </c>
      <c r="J283" s="20" t="e">
        <f>INDEX('Liste du personnel'!$A:$Z,MATCH($D283,'Liste du personnel'!$X:$X,0),7)</f>
        <v>#N/A</v>
      </c>
    </row>
    <row r="284" spans="1:10" x14ac:dyDescent="0.25">
      <c r="A284" s="20">
        <f>'Elegio-Electors'!C284</f>
        <v>0</v>
      </c>
      <c r="B284" s="20">
        <f>'Elegio-Electors'!B284</f>
        <v>0</v>
      </c>
      <c r="C284" s="91">
        <f>IF(Procédure!$C$33=2,'Elegio-Electors'!D284,Procédure!$C$33)</f>
        <v>0</v>
      </c>
      <c r="D284" s="20">
        <f>'Elegio-Electors'!E284</f>
        <v>0</v>
      </c>
      <c r="E284" s="91" t="str">
        <f>IF(LEFT(RIGHT('Elegio-Electors'!L284,2),1)="C",'Elegio-Electors'!L284,IF(LEFT(RIGHT('Elegio-Electors'!M284,2),1)="C",'Elegio-Electors'!M284,""))</f>
        <v/>
      </c>
      <c r="F284" s="91" t="str">
        <f>IF(LEFT(RIGHT('Elegio-Electors'!L284,2),1)="O",'Elegio-Electors'!L284,IF(LEFT(RIGHT('Elegio-Electors'!M284,2),1)="O",'Elegio-Electors'!M284,""))</f>
        <v/>
      </c>
      <c r="G284" s="20" t="e">
        <f>INDEX('Liste du personnel'!$A:$Z,MATCH($D284,'Liste du personnel'!$X:$X,0),5)</f>
        <v>#N/A</v>
      </c>
      <c r="H284" s="91" t="e">
        <f>INDEX('Liste du personnel'!$A:$Z,MATCH($D284,'Liste du personnel'!$X:$X,0),8)</f>
        <v>#N/A</v>
      </c>
      <c r="I284" s="20" t="e">
        <f>INDEX('Liste du personnel'!$A:$Z,MATCH($D284,'Liste du personnel'!$X:$X,0),6)</f>
        <v>#N/A</v>
      </c>
      <c r="J284" s="20" t="e">
        <f>INDEX('Liste du personnel'!$A:$Z,MATCH($D284,'Liste du personnel'!$X:$X,0),7)</f>
        <v>#N/A</v>
      </c>
    </row>
    <row r="285" spans="1:10" x14ac:dyDescent="0.25">
      <c r="A285" s="20">
        <f>'Elegio-Electors'!C285</f>
        <v>0</v>
      </c>
      <c r="B285" s="20">
        <f>'Elegio-Electors'!B285</f>
        <v>0</v>
      </c>
      <c r="C285" s="91">
        <f>IF(Procédure!$C$33=2,'Elegio-Electors'!D285,Procédure!$C$33)</f>
        <v>0</v>
      </c>
      <c r="D285" s="20">
        <f>'Elegio-Electors'!E285</f>
        <v>0</v>
      </c>
      <c r="E285" s="91" t="str">
        <f>IF(LEFT(RIGHT('Elegio-Electors'!L285,2),1)="C",'Elegio-Electors'!L285,IF(LEFT(RIGHT('Elegio-Electors'!M285,2),1)="C",'Elegio-Electors'!M285,""))</f>
        <v/>
      </c>
      <c r="F285" s="91" t="str">
        <f>IF(LEFT(RIGHT('Elegio-Electors'!L285,2),1)="O",'Elegio-Electors'!L285,IF(LEFT(RIGHT('Elegio-Electors'!M285,2),1)="O",'Elegio-Electors'!M285,""))</f>
        <v/>
      </c>
      <c r="G285" s="20" t="e">
        <f>INDEX('Liste du personnel'!$A:$Z,MATCH($D285,'Liste du personnel'!$X:$X,0),5)</f>
        <v>#N/A</v>
      </c>
      <c r="H285" s="91" t="e">
        <f>INDEX('Liste du personnel'!$A:$Z,MATCH($D285,'Liste du personnel'!$X:$X,0),8)</f>
        <v>#N/A</v>
      </c>
      <c r="I285" s="20" t="e">
        <f>INDEX('Liste du personnel'!$A:$Z,MATCH($D285,'Liste du personnel'!$X:$X,0),6)</f>
        <v>#N/A</v>
      </c>
      <c r="J285" s="20" t="e">
        <f>INDEX('Liste du personnel'!$A:$Z,MATCH($D285,'Liste du personnel'!$X:$X,0),7)</f>
        <v>#N/A</v>
      </c>
    </row>
    <row r="286" spans="1:10" x14ac:dyDescent="0.25">
      <c r="A286" s="20">
        <f>'Elegio-Electors'!C286</f>
        <v>0</v>
      </c>
      <c r="B286" s="20">
        <f>'Elegio-Electors'!B286</f>
        <v>0</v>
      </c>
      <c r="C286" s="91">
        <f>IF(Procédure!$C$33=2,'Elegio-Electors'!D286,Procédure!$C$33)</f>
        <v>0</v>
      </c>
      <c r="D286" s="20">
        <f>'Elegio-Electors'!E286</f>
        <v>0</v>
      </c>
      <c r="E286" s="91" t="str">
        <f>IF(LEFT(RIGHT('Elegio-Electors'!L286,2),1)="C",'Elegio-Electors'!L286,IF(LEFT(RIGHT('Elegio-Electors'!M286,2),1)="C",'Elegio-Electors'!M286,""))</f>
        <v/>
      </c>
      <c r="F286" s="91" t="str">
        <f>IF(LEFT(RIGHT('Elegio-Electors'!L286,2),1)="O",'Elegio-Electors'!L286,IF(LEFT(RIGHT('Elegio-Electors'!M286,2),1)="O",'Elegio-Electors'!M286,""))</f>
        <v/>
      </c>
      <c r="G286" s="20" t="e">
        <f>INDEX('Liste du personnel'!$A:$Z,MATCH($D286,'Liste du personnel'!$X:$X,0),5)</f>
        <v>#N/A</v>
      </c>
      <c r="H286" s="91" t="e">
        <f>INDEX('Liste du personnel'!$A:$Z,MATCH($D286,'Liste du personnel'!$X:$X,0),8)</f>
        <v>#N/A</v>
      </c>
      <c r="I286" s="20" t="e">
        <f>INDEX('Liste du personnel'!$A:$Z,MATCH($D286,'Liste du personnel'!$X:$X,0),6)</f>
        <v>#N/A</v>
      </c>
      <c r="J286" s="20" t="e">
        <f>INDEX('Liste du personnel'!$A:$Z,MATCH($D286,'Liste du personnel'!$X:$X,0),7)</f>
        <v>#N/A</v>
      </c>
    </row>
    <row r="287" spans="1:10" x14ac:dyDescent="0.25">
      <c r="A287" s="20">
        <f>'Elegio-Electors'!C287</f>
        <v>0</v>
      </c>
      <c r="B287" s="20">
        <f>'Elegio-Electors'!B287</f>
        <v>0</v>
      </c>
      <c r="C287" s="91">
        <f>IF(Procédure!$C$33=2,'Elegio-Electors'!D287,Procédure!$C$33)</f>
        <v>0</v>
      </c>
      <c r="D287" s="20">
        <f>'Elegio-Electors'!E287</f>
        <v>0</v>
      </c>
      <c r="E287" s="91" t="str">
        <f>IF(LEFT(RIGHT('Elegio-Electors'!L287,2),1)="C",'Elegio-Electors'!L287,IF(LEFT(RIGHT('Elegio-Electors'!M287,2),1)="C",'Elegio-Electors'!M287,""))</f>
        <v/>
      </c>
      <c r="F287" s="91" t="str">
        <f>IF(LEFT(RIGHT('Elegio-Electors'!L287,2),1)="O",'Elegio-Electors'!L287,IF(LEFT(RIGHT('Elegio-Electors'!M287,2),1)="O",'Elegio-Electors'!M287,""))</f>
        <v/>
      </c>
      <c r="G287" s="20" t="e">
        <f>INDEX('Liste du personnel'!$A:$Z,MATCH($D287,'Liste du personnel'!$X:$X,0),5)</f>
        <v>#N/A</v>
      </c>
      <c r="H287" s="91" t="e">
        <f>INDEX('Liste du personnel'!$A:$Z,MATCH($D287,'Liste du personnel'!$X:$X,0),8)</f>
        <v>#N/A</v>
      </c>
      <c r="I287" s="20" t="e">
        <f>INDEX('Liste du personnel'!$A:$Z,MATCH($D287,'Liste du personnel'!$X:$X,0),6)</f>
        <v>#N/A</v>
      </c>
      <c r="J287" s="20" t="e">
        <f>INDEX('Liste du personnel'!$A:$Z,MATCH($D287,'Liste du personnel'!$X:$X,0),7)</f>
        <v>#N/A</v>
      </c>
    </row>
    <row r="288" spans="1:10" x14ac:dyDescent="0.25">
      <c r="A288" s="20">
        <f>'Elegio-Electors'!C288</f>
        <v>0</v>
      </c>
      <c r="B288" s="20">
        <f>'Elegio-Electors'!B288</f>
        <v>0</v>
      </c>
      <c r="C288" s="91">
        <f>IF(Procédure!$C$33=2,'Elegio-Electors'!D288,Procédure!$C$33)</f>
        <v>0</v>
      </c>
      <c r="D288" s="20">
        <f>'Elegio-Electors'!E288</f>
        <v>0</v>
      </c>
      <c r="E288" s="91" t="str">
        <f>IF(LEFT(RIGHT('Elegio-Electors'!L288,2),1)="C",'Elegio-Electors'!L288,IF(LEFT(RIGHT('Elegio-Electors'!M288,2),1)="C",'Elegio-Electors'!M288,""))</f>
        <v/>
      </c>
      <c r="F288" s="91" t="str">
        <f>IF(LEFT(RIGHT('Elegio-Electors'!L288,2),1)="O",'Elegio-Electors'!L288,IF(LEFT(RIGHT('Elegio-Electors'!M288,2),1)="O",'Elegio-Electors'!M288,""))</f>
        <v/>
      </c>
      <c r="G288" s="20" t="e">
        <f>INDEX('Liste du personnel'!$A:$Z,MATCH($D288,'Liste du personnel'!$X:$X,0),5)</f>
        <v>#N/A</v>
      </c>
      <c r="H288" s="91" t="e">
        <f>INDEX('Liste du personnel'!$A:$Z,MATCH($D288,'Liste du personnel'!$X:$X,0),8)</f>
        <v>#N/A</v>
      </c>
      <c r="I288" s="20" t="e">
        <f>INDEX('Liste du personnel'!$A:$Z,MATCH($D288,'Liste du personnel'!$X:$X,0),6)</f>
        <v>#N/A</v>
      </c>
      <c r="J288" s="20" t="e">
        <f>INDEX('Liste du personnel'!$A:$Z,MATCH($D288,'Liste du personnel'!$X:$X,0),7)</f>
        <v>#N/A</v>
      </c>
    </row>
    <row r="289" spans="1:10" x14ac:dyDescent="0.25">
      <c r="A289" s="20">
        <f>'Elegio-Electors'!C289</f>
        <v>0</v>
      </c>
      <c r="B289" s="20">
        <f>'Elegio-Electors'!B289</f>
        <v>0</v>
      </c>
      <c r="C289" s="91">
        <f>IF(Procédure!$C$33=2,'Elegio-Electors'!D289,Procédure!$C$33)</f>
        <v>0</v>
      </c>
      <c r="D289" s="20">
        <f>'Elegio-Electors'!E289</f>
        <v>0</v>
      </c>
      <c r="E289" s="91" t="str">
        <f>IF(LEFT(RIGHT('Elegio-Electors'!L289,2),1)="C",'Elegio-Electors'!L289,IF(LEFT(RIGHT('Elegio-Electors'!M289,2),1)="C",'Elegio-Electors'!M289,""))</f>
        <v/>
      </c>
      <c r="F289" s="91" t="str">
        <f>IF(LEFT(RIGHT('Elegio-Electors'!L289,2),1)="O",'Elegio-Electors'!L289,IF(LEFT(RIGHT('Elegio-Electors'!M289,2),1)="O",'Elegio-Electors'!M289,""))</f>
        <v/>
      </c>
      <c r="G289" s="20" t="e">
        <f>INDEX('Liste du personnel'!$A:$Z,MATCH($D289,'Liste du personnel'!$X:$X,0),5)</f>
        <v>#N/A</v>
      </c>
      <c r="H289" s="91" t="e">
        <f>INDEX('Liste du personnel'!$A:$Z,MATCH($D289,'Liste du personnel'!$X:$X,0),8)</f>
        <v>#N/A</v>
      </c>
      <c r="I289" s="20" t="e">
        <f>INDEX('Liste du personnel'!$A:$Z,MATCH($D289,'Liste du personnel'!$X:$X,0),6)</f>
        <v>#N/A</v>
      </c>
      <c r="J289" s="20" t="e">
        <f>INDEX('Liste du personnel'!$A:$Z,MATCH($D289,'Liste du personnel'!$X:$X,0),7)</f>
        <v>#N/A</v>
      </c>
    </row>
    <row r="290" spans="1:10" x14ac:dyDescent="0.25">
      <c r="A290" s="20">
        <f>'Elegio-Electors'!C290</f>
        <v>0</v>
      </c>
      <c r="B290" s="20">
        <f>'Elegio-Electors'!B290</f>
        <v>0</v>
      </c>
      <c r="C290" s="91">
        <f>IF(Procédure!$C$33=2,'Elegio-Electors'!D290,Procédure!$C$33)</f>
        <v>0</v>
      </c>
      <c r="D290" s="20">
        <f>'Elegio-Electors'!E290</f>
        <v>0</v>
      </c>
      <c r="E290" s="91" t="str">
        <f>IF(LEFT(RIGHT('Elegio-Electors'!L290,2),1)="C",'Elegio-Electors'!L290,IF(LEFT(RIGHT('Elegio-Electors'!M290,2),1)="C",'Elegio-Electors'!M290,""))</f>
        <v/>
      </c>
      <c r="F290" s="91" t="str">
        <f>IF(LEFT(RIGHT('Elegio-Electors'!L290,2),1)="O",'Elegio-Electors'!L290,IF(LEFT(RIGHT('Elegio-Electors'!M290,2),1)="O",'Elegio-Electors'!M290,""))</f>
        <v/>
      </c>
      <c r="G290" s="20" t="e">
        <f>INDEX('Liste du personnel'!$A:$Z,MATCH($D290,'Liste du personnel'!$X:$X,0),5)</f>
        <v>#N/A</v>
      </c>
      <c r="H290" s="91" t="e">
        <f>INDEX('Liste du personnel'!$A:$Z,MATCH($D290,'Liste du personnel'!$X:$X,0),8)</f>
        <v>#N/A</v>
      </c>
      <c r="I290" s="20" t="e">
        <f>INDEX('Liste du personnel'!$A:$Z,MATCH($D290,'Liste du personnel'!$X:$X,0),6)</f>
        <v>#N/A</v>
      </c>
      <c r="J290" s="20" t="e">
        <f>INDEX('Liste du personnel'!$A:$Z,MATCH($D290,'Liste du personnel'!$X:$X,0),7)</f>
        <v>#N/A</v>
      </c>
    </row>
    <row r="291" spans="1:10" x14ac:dyDescent="0.25">
      <c r="A291" s="20">
        <f>'Elegio-Electors'!C291</f>
        <v>0</v>
      </c>
      <c r="B291" s="20">
        <f>'Elegio-Electors'!B291</f>
        <v>0</v>
      </c>
      <c r="C291" s="91">
        <f>IF(Procédure!$C$33=2,'Elegio-Electors'!D291,Procédure!$C$33)</f>
        <v>0</v>
      </c>
      <c r="D291" s="20">
        <f>'Elegio-Electors'!E291</f>
        <v>0</v>
      </c>
      <c r="E291" s="91" t="str">
        <f>IF(LEFT(RIGHT('Elegio-Electors'!L291,2),1)="C",'Elegio-Electors'!L291,IF(LEFT(RIGHT('Elegio-Electors'!M291,2),1)="C",'Elegio-Electors'!M291,""))</f>
        <v/>
      </c>
      <c r="F291" s="91" t="str">
        <f>IF(LEFT(RIGHT('Elegio-Electors'!L291,2),1)="O",'Elegio-Electors'!L291,IF(LEFT(RIGHT('Elegio-Electors'!M291,2),1)="O",'Elegio-Electors'!M291,""))</f>
        <v/>
      </c>
      <c r="G291" s="20" t="e">
        <f>INDEX('Liste du personnel'!$A:$Z,MATCH($D291,'Liste du personnel'!$X:$X,0),5)</f>
        <v>#N/A</v>
      </c>
      <c r="H291" s="91" t="e">
        <f>INDEX('Liste du personnel'!$A:$Z,MATCH($D291,'Liste du personnel'!$X:$X,0),8)</f>
        <v>#N/A</v>
      </c>
      <c r="I291" s="20" t="e">
        <f>INDEX('Liste du personnel'!$A:$Z,MATCH($D291,'Liste du personnel'!$X:$X,0),6)</f>
        <v>#N/A</v>
      </c>
      <c r="J291" s="20" t="e">
        <f>INDEX('Liste du personnel'!$A:$Z,MATCH($D291,'Liste du personnel'!$X:$X,0),7)</f>
        <v>#N/A</v>
      </c>
    </row>
    <row r="292" spans="1:10" x14ac:dyDescent="0.25">
      <c r="A292" s="20">
        <f>'Elegio-Electors'!C292</f>
        <v>0</v>
      </c>
      <c r="B292" s="20">
        <f>'Elegio-Electors'!B292</f>
        <v>0</v>
      </c>
      <c r="C292" s="91">
        <f>IF(Procédure!$C$33=2,'Elegio-Electors'!D292,Procédure!$C$33)</f>
        <v>0</v>
      </c>
      <c r="D292" s="20">
        <f>'Elegio-Electors'!E292</f>
        <v>0</v>
      </c>
      <c r="E292" s="91" t="str">
        <f>IF(LEFT(RIGHT('Elegio-Electors'!L292,2),1)="C",'Elegio-Electors'!L292,IF(LEFT(RIGHT('Elegio-Electors'!M292,2),1)="C",'Elegio-Electors'!M292,""))</f>
        <v/>
      </c>
      <c r="F292" s="91" t="str">
        <f>IF(LEFT(RIGHT('Elegio-Electors'!L292,2),1)="O",'Elegio-Electors'!L292,IF(LEFT(RIGHT('Elegio-Electors'!M292,2),1)="O",'Elegio-Electors'!M292,""))</f>
        <v/>
      </c>
      <c r="G292" s="20" t="e">
        <f>INDEX('Liste du personnel'!$A:$Z,MATCH($D292,'Liste du personnel'!$X:$X,0),5)</f>
        <v>#N/A</v>
      </c>
      <c r="H292" s="91" t="e">
        <f>INDEX('Liste du personnel'!$A:$Z,MATCH($D292,'Liste du personnel'!$X:$X,0),8)</f>
        <v>#N/A</v>
      </c>
      <c r="I292" s="20" t="e">
        <f>INDEX('Liste du personnel'!$A:$Z,MATCH($D292,'Liste du personnel'!$X:$X,0),6)</f>
        <v>#N/A</v>
      </c>
      <c r="J292" s="20" t="e">
        <f>INDEX('Liste du personnel'!$A:$Z,MATCH($D292,'Liste du personnel'!$X:$X,0),7)</f>
        <v>#N/A</v>
      </c>
    </row>
    <row r="293" spans="1:10" x14ac:dyDescent="0.25">
      <c r="A293" s="20">
        <f>'Elegio-Electors'!C293</f>
        <v>0</v>
      </c>
      <c r="B293" s="20">
        <f>'Elegio-Electors'!B293</f>
        <v>0</v>
      </c>
      <c r="C293" s="91">
        <f>IF(Procédure!$C$33=2,'Elegio-Electors'!D293,Procédure!$C$33)</f>
        <v>0</v>
      </c>
      <c r="D293" s="20">
        <f>'Elegio-Electors'!E293</f>
        <v>0</v>
      </c>
      <c r="E293" s="91" t="str">
        <f>IF(LEFT(RIGHT('Elegio-Electors'!L293,2),1)="C",'Elegio-Electors'!L293,IF(LEFT(RIGHT('Elegio-Electors'!M293,2),1)="C",'Elegio-Electors'!M293,""))</f>
        <v/>
      </c>
      <c r="F293" s="91" t="str">
        <f>IF(LEFT(RIGHT('Elegio-Electors'!L293,2),1)="O",'Elegio-Electors'!L293,IF(LEFT(RIGHT('Elegio-Electors'!M293,2),1)="O",'Elegio-Electors'!M293,""))</f>
        <v/>
      </c>
      <c r="G293" s="20" t="e">
        <f>INDEX('Liste du personnel'!$A:$Z,MATCH($D293,'Liste du personnel'!$X:$X,0),5)</f>
        <v>#N/A</v>
      </c>
      <c r="H293" s="91" t="e">
        <f>INDEX('Liste du personnel'!$A:$Z,MATCH($D293,'Liste du personnel'!$X:$X,0),8)</f>
        <v>#N/A</v>
      </c>
      <c r="I293" s="20" t="e">
        <f>INDEX('Liste du personnel'!$A:$Z,MATCH($D293,'Liste du personnel'!$X:$X,0),6)</f>
        <v>#N/A</v>
      </c>
      <c r="J293" s="20" t="e">
        <f>INDEX('Liste du personnel'!$A:$Z,MATCH($D293,'Liste du personnel'!$X:$X,0),7)</f>
        <v>#N/A</v>
      </c>
    </row>
    <row r="294" spans="1:10" x14ac:dyDescent="0.25">
      <c r="A294" s="20">
        <f>'Elegio-Electors'!C294</f>
        <v>0</v>
      </c>
      <c r="B294" s="20">
        <f>'Elegio-Electors'!B294</f>
        <v>0</v>
      </c>
      <c r="C294" s="91">
        <f>IF(Procédure!$C$33=2,'Elegio-Electors'!D294,Procédure!$C$33)</f>
        <v>0</v>
      </c>
      <c r="D294" s="20">
        <f>'Elegio-Electors'!E294</f>
        <v>0</v>
      </c>
      <c r="E294" s="91" t="str">
        <f>IF(LEFT(RIGHT('Elegio-Electors'!L294,2),1)="C",'Elegio-Electors'!L294,IF(LEFT(RIGHT('Elegio-Electors'!M294,2),1)="C",'Elegio-Electors'!M294,""))</f>
        <v/>
      </c>
      <c r="F294" s="91" t="str">
        <f>IF(LEFT(RIGHT('Elegio-Electors'!L294,2),1)="O",'Elegio-Electors'!L294,IF(LEFT(RIGHT('Elegio-Electors'!M294,2),1)="O",'Elegio-Electors'!M294,""))</f>
        <v/>
      </c>
      <c r="G294" s="20" t="e">
        <f>INDEX('Liste du personnel'!$A:$Z,MATCH($D294,'Liste du personnel'!$X:$X,0),5)</f>
        <v>#N/A</v>
      </c>
      <c r="H294" s="91" t="e">
        <f>INDEX('Liste du personnel'!$A:$Z,MATCH($D294,'Liste du personnel'!$X:$X,0),8)</f>
        <v>#N/A</v>
      </c>
      <c r="I294" s="20" t="e">
        <f>INDEX('Liste du personnel'!$A:$Z,MATCH($D294,'Liste du personnel'!$X:$X,0),6)</f>
        <v>#N/A</v>
      </c>
      <c r="J294" s="20" t="e">
        <f>INDEX('Liste du personnel'!$A:$Z,MATCH($D294,'Liste du personnel'!$X:$X,0),7)</f>
        <v>#N/A</v>
      </c>
    </row>
    <row r="295" spans="1:10" x14ac:dyDescent="0.25">
      <c r="A295" s="20">
        <f>'Elegio-Electors'!C295</f>
        <v>0</v>
      </c>
      <c r="B295" s="20">
        <f>'Elegio-Electors'!B295</f>
        <v>0</v>
      </c>
      <c r="C295" s="91">
        <f>IF(Procédure!$C$33=2,'Elegio-Electors'!D295,Procédure!$C$33)</f>
        <v>0</v>
      </c>
      <c r="D295" s="20">
        <f>'Elegio-Electors'!E295</f>
        <v>0</v>
      </c>
      <c r="E295" s="91" t="str">
        <f>IF(LEFT(RIGHT('Elegio-Electors'!L295,2),1)="C",'Elegio-Electors'!L295,IF(LEFT(RIGHT('Elegio-Electors'!M295,2),1)="C",'Elegio-Electors'!M295,""))</f>
        <v/>
      </c>
      <c r="F295" s="91" t="str">
        <f>IF(LEFT(RIGHT('Elegio-Electors'!L295,2),1)="O",'Elegio-Electors'!L295,IF(LEFT(RIGHT('Elegio-Electors'!M295,2),1)="O",'Elegio-Electors'!M295,""))</f>
        <v/>
      </c>
      <c r="G295" s="20" t="e">
        <f>INDEX('Liste du personnel'!$A:$Z,MATCH($D295,'Liste du personnel'!$X:$X,0),5)</f>
        <v>#N/A</v>
      </c>
      <c r="H295" s="91" t="e">
        <f>INDEX('Liste du personnel'!$A:$Z,MATCH($D295,'Liste du personnel'!$X:$X,0),8)</f>
        <v>#N/A</v>
      </c>
      <c r="I295" s="20" t="e">
        <f>INDEX('Liste du personnel'!$A:$Z,MATCH($D295,'Liste du personnel'!$X:$X,0),6)</f>
        <v>#N/A</v>
      </c>
      <c r="J295" s="20" t="e">
        <f>INDEX('Liste du personnel'!$A:$Z,MATCH($D295,'Liste du personnel'!$X:$X,0),7)</f>
        <v>#N/A</v>
      </c>
    </row>
    <row r="296" spans="1:10" x14ac:dyDescent="0.25">
      <c r="A296" s="20">
        <f>'Elegio-Electors'!C296</f>
        <v>0</v>
      </c>
      <c r="B296" s="20">
        <f>'Elegio-Electors'!B296</f>
        <v>0</v>
      </c>
      <c r="C296" s="91">
        <f>IF(Procédure!$C$33=2,'Elegio-Electors'!D296,Procédure!$C$33)</f>
        <v>0</v>
      </c>
      <c r="D296" s="20">
        <f>'Elegio-Electors'!E296</f>
        <v>0</v>
      </c>
      <c r="E296" s="91" t="str">
        <f>IF(LEFT(RIGHT('Elegio-Electors'!L296,2),1)="C",'Elegio-Electors'!L296,IF(LEFT(RIGHT('Elegio-Electors'!M296,2),1)="C",'Elegio-Electors'!M296,""))</f>
        <v/>
      </c>
      <c r="F296" s="91" t="str">
        <f>IF(LEFT(RIGHT('Elegio-Electors'!L296,2),1)="O",'Elegio-Electors'!L296,IF(LEFT(RIGHT('Elegio-Electors'!M296,2),1)="O",'Elegio-Electors'!M296,""))</f>
        <v/>
      </c>
      <c r="G296" s="20" t="e">
        <f>INDEX('Liste du personnel'!$A:$Z,MATCH($D296,'Liste du personnel'!$X:$X,0),5)</f>
        <v>#N/A</v>
      </c>
      <c r="H296" s="91" t="e">
        <f>INDEX('Liste du personnel'!$A:$Z,MATCH($D296,'Liste du personnel'!$X:$X,0),8)</f>
        <v>#N/A</v>
      </c>
      <c r="I296" s="20" t="e">
        <f>INDEX('Liste du personnel'!$A:$Z,MATCH($D296,'Liste du personnel'!$X:$X,0),6)</f>
        <v>#N/A</v>
      </c>
      <c r="J296" s="20" t="e">
        <f>INDEX('Liste du personnel'!$A:$Z,MATCH($D296,'Liste du personnel'!$X:$X,0),7)</f>
        <v>#N/A</v>
      </c>
    </row>
    <row r="297" spans="1:10" x14ac:dyDescent="0.25">
      <c r="A297" s="20">
        <f>'Elegio-Electors'!C297</f>
        <v>0</v>
      </c>
      <c r="B297" s="20">
        <f>'Elegio-Electors'!B297</f>
        <v>0</v>
      </c>
      <c r="C297" s="91">
        <f>IF(Procédure!$C$33=2,'Elegio-Electors'!D297,Procédure!$C$33)</f>
        <v>0</v>
      </c>
      <c r="D297" s="20">
        <f>'Elegio-Electors'!E297</f>
        <v>0</v>
      </c>
      <c r="E297" s="91" t="str">
        <f>IF(LEFT(RIGHT('Elegio-Electors'!L297,2),1)="C",'Elegio-Electors'!L297,IF(LEFT(RIGHT('Elegio-Electors'!M297,2),1)="C",'Elegio-Electors'!M297,""))</f>
        <v/>
      </c>
      <c r="F297" s="91" t="str">
        <f>IF(LEFT(RIGHT('Elegio-Electors'!L297,2),1)="O",'Elegio-Electors'!L297,IF(LEFT(RIGHT('Elegio-Electors'!M297,2),1)="O",'Elegio-Electors'!M297,""))</f>
        <v/>
      </c>
      <c r="G297" s="20" t="e">
        <f>INDEX('Liste du personnel'!$A:$Z,MATCH($D297,'Liste du personnel'!$X:$X,0),5)</f>
        <v>#N/A</v>
      </c>
      <c r="H297" s="91" t="e">
        <f>INDEX('Liste du personnel'!$A:$Z,MATCH($D297,'Liste du personnel'!$X:$X,0),8)</f>
        <v>#N/A</v>
      </c>
      <c r="I297" s="20" t="e">
        <f>INDEX('Liste du personnel'!$A:$Z,MATCH($D297,'Liste du personnel'!$X:$X,0),6)</f>
        <v>#N/A</v>
      </c>
      <c r="J297" s="20" t="e">
        <f>INDEX('Liste du personnel'!$A:$Z,MATCH($D297,'Liste du personnel'!$X:$X,0),7)</f>
        <v>#N/A</v>
      </c>
    </row>
    <row r="298" spans="1:10" x14ac:dyDescent="0.25">
      <c r="A298" s="20">
        <f>'Elegio-Electors'!C298</f>
        <v>0</v>
      </c>
      <c r="B298" s="20">
        <f>'Elegio-Electors'!B298</f>
        <v>0</v>
      </c>
      <c r="C298" s="91">
        <f>IF(Procédure!$C$33=2,'Elegio-Electors'!D298,Procédure!$C$33)</f>
        <v>0</v>
      </c>
      <c r="D298" s="20">
        <f>'Elegio-Electors'!E298</f>
        <v>0</v>
      </c>
      <c r="E298" s="91" t="str">
        <f>IF(LEFT(RIGHT('Elegio-Electors'!L298,2),1)="C",'Elegio-Electors'!L298,IF(LEFT(RIGHT('Elegio-Electors'!M298,2),1)="C",'Elegio-Electors'!M298,""))</f>
        <v/>
      </c>
      <c r="F298" s="91" t="str">
        <f>IF(LEFT(RIGHT('Elegio-Electors'!L298,2),1)="O",'Elegio-Electors'!L298,IF(LEFT(RIGHT('Elegio-Electors'!M298,2),1)="O",'Elegio-Electors'!M298,""))</f>
        <v/>
      </c>
      <c r="G298" s="20" t="e">
        <f>INDEX('Liste du personnel'!$A:$Z,MATCH($D298,'Liste du personnel'!$X:$X,0),5)</f>
        <v>#N/A</v>
      </c>
      <c r="H298" s="91" t="e">
        <f>INDEX('Liste du personnel'!$A:$Z,MATCH($D298,'Liste du personnel'!$X:$X,0),8)</f>
        <v>#N/A</v>
      </c>
      <c r="I298" s="20" t="e">
        <f>INDEX('Liste du personnel'!$A:$Z,MATCH($D298,'Liste du personnel'!$X:$X,0),6)</f>
        <v>#N/A</v>
      </c>
      <c r="J298" s="20" t="e">
        <f>INDEX('Liste du personnel'!$A:$Z,MATCH($D298,'Liste du personnel'!$X:$X,0),7)</f>
        <v>#N/A</v>
      </c>
    </row>
    <row r="299" spans="1:10" x14ac:dyDescent="0.25">
      <c r="A299" s="20">
        <f>'Elegio-Electors'!C299</f>
        <v>0</v>
      </c>
      <c r="B299" s="20">
        <f>'Elegio-Electors'!B299</f>
        <v>0</v>
      </c>
      <c r="C299" s="91">
        <f>IF(Procédure!$C$33=2,'Elegio-Electors'!D299,Procédure!$C$33)</f>
        <v>0</v>
      </c>
      <c r="D299" s="20">
        <f>'Elegio-Electors'!E299</f>
        <v>0</v>
      </c>
      <c r="E299" s="91" t="str">
        <f>IF(LEFT(RIGHT('Elegio-Electors'!L299,2),1)="C",'Elegio-Electors'!L299,IF(LEFT(RIGHT('Elegio-Electors'!M299,2),1)="C",'Elegio-Electors'!M299,""))</f>
        <v/>
      </c>
      <c r="F299" s="91" t="str">
        <f>IF(LEFT(RIGHT('Elegio-Electors'!L299,2),1)="O",'Elegio-Electors'!L299,IF(LEFT(RIGHT('Elegio-Electors'!M299,2),1)="O",'Elegio-Electors'!M299,""))</f>
        <v/>
      </c>
      <c r="G299" s="20" t="e">
        <f>INDEX('Liste du personnel'!$A:$Z,MATCH($D299,'Liste du personnel'!$X:$X,0),5)</f>
        <v>#N/A</v>
      </c>
      <c r="H299" s="91" t="e">
        <f>INDEX('Liste du personnel'!$A:$Z,MATCH($D299,'Liste du personnel'!$X:$X,0),8)</f>
        <v>#N/A</v>
      </c>
      <c r="I299" s="20" t="e">
        <f>INDEX('Liste du personnel'!$A:$Z,MATCH($D299,'Liste du personnel'!$X:$X,0),6)</f>
        <v>#N/A</v>
      </c>
      <c r="J299" s="20" t="e">
        <f>INDEX('Liste du personnel'!$A:$Z,MATCH($D299,'Liste du personnel'!$X:$X,0),7)</f>
        <v>#N/A</v>
      </c>
    </row>
    <row r="300" spans="1:10" x14ac:dyDescent="0.25">
      <c r="A300" s="20">
        <f>'Elegio-Electors'!C300</f>
        <v>0</v>
      </c>
      <c r="B300" s="20">
        <f>'Elegio-Electors'!B300</f>
        <v>0</v>
      </c>
      <c r="C300" s="91">
        <f>IF(Procédure!$C$33=2,'Elegio-Electors'!D300,Procédure!$C$33)</f>
        <v>0</v>
      </c>
      <c r="D300" s="20">
        <f>'Elegio-Electors'!E300</f>
        <v>0</v>
      </c>
      <c r="E300" s="91" t="str">
        <f>IF(LEFT(RIGHT('Elegio-Electors'!L300,2),1)="C",'Elegio-Electors'!L300,IF(LEFT(RIGHT('Elegio-Electors'!M300,2),1)="C",'Elegio-Electors'!M300,""))</f>
        <v/>
      </c>
      <c r="F300" s="91" t="str">
        <f>IF(LEFT(RIGHT('Elegio-Electors'!L300,2),1)="O",'Elegio-Electors'!L300,IF(LEFT(RIGHT('Elegio-Electors'!M300,2),1)="O",'Elegio-Electors'!M300,""))</f>
        <v/>
      </c>
      <c r="G300" s="20" t="e">
        <f>INDEX('Liste du personnel'!$A:$Z,MATCH($D300,'Liste du personnel'!$X:$X,0),5)</f>
        <v>#N/A</v>
      </c>
      <c r="H300" s="91" t="e">
        <f>INDEX('Liste du personnel'!$A:$Z,MATCH($D300,'Liste du personnel'!$X:$X,0),8)</f>
        <v>#N/A</v>
      </c>
      <c r="I300" s="20" t="e">
        <f>INDEX('Liste du personnel'!$A:$Z,MATCH($D300,'Liste du personnel'!$X:$X,0),6)</f>
        <v>#N/A</v>
      </c>
      <c r="J300" s="20" t="e">
        <f>INDEX('Liste du personnel'!$A:$Z,MATCH($D300,'Liste du personnel'!$X:$X,0),7)</f>
        <v>#N/A</v>
      </c>
    </row>
    <row r="301" spans="1:10" x14ac:dyDescent="0.25">
      <c r="A301" s="20">
        <f>'Elegio-Electors'!C301</f>
        <v>0</v>
      </c>
      <c r="B301" s="20">
        <f>'Elegio-Electors'!B301</f>
        <v>0</v>
      </c>
      <c r="C301" s="91">
        <f>IF(Procédure!$C$33=2,'Elegio-Electors'!D301,Procédure!$C$33)</f>
        <v>0</v>
      </c>
      <c r="D301" s="20">
        <f>'Elegio-Electors'!E301</f>
        <v>0</v>
      </c>
      <c r="E301" s="91" t="str">
        <f>IF(LEFT(RIGHT('Elegio-Electors'!L301,2),1)="C",'Elegio-Electors'!L301,IF(LEFT(RIGHT('Elegio-Electors'!M301,2),1)="C",'Elegio-Electors'!M301,""))</f>
        <v/>
      </c>
      <c r="F301" s="91" t="str">
        <f>IF(LEFT(RIGHT('Elegio-Electors'!L301,2),1)="O",'Elegio-Electors'!L301,IF(LEFT(RIGHT('Elegio-Electors'!M301,2),1)="O",'Elegio-Electors'!M301,""))</f>
        <v/>
      </c>
      <c r="G301" s="20" t="e">
        <f>INDEX('Liste du personnel'!$A:$Z,MATCH($D301,'Liste du personnel'!$X:$X,0),5)</f>
        <v>#N/A</v>
      </c>
      <c r="H301" s="91" t="e">
        <f>INDEX('Liste du personnel'!$A:$Z,MATCH($D301,'Liste du personnel'!$X:$X,0),8)</f>
        <v>#N/A</v>
      </c>
      <c r="I301" s="20" t="e">
        <f>INDEX('Liste du personnel'!$A:$Z,MATCH($D301,'Liste du personnel'!$X:$X,0),6)</f>
        <v>#N/A</v>
      </c>
      <c r="J301" s="20" t="e">
        <f>INDEX('Liste du personnel'!$A:$Z,MATCH($D301,'Liste du personnel'!$X:$X,0),7)</f>
        <v>#N/A</v>
      </c>
    </row>
    <row r="302" spans="1:10" x14ac:dyDescent="0.25">
      <c r="A302" s="20">
        <f>'Elegio-Electors'!C302</f>
        <v>0</v>
      </c>
      <c r="B302" s="20">
        <f>'Elegio-Electors'!B302</f>
        <v>0</v>
      </c>
      <c r="C302" s="91">
        <f>IF(Procédure!$C$33=2,'Elegio-Electors'!D302,Procédure!$C$33)</f>
        <v>0</v>
      </c>
      <c r="D302" s="20">
        <f>'Elegio-Electors'!E302</f>
        <v>0</v>
      </c>
      <c r="E302" s="91" t="str">
        <f>IF(LEFT(RIGHT('Elegio-Electors'!L302,2),1)="C",'Elegio-Electors'!L302,IF(LEFT(RIGHT('Elegio-Electors'!M302,2),1)="C",'Elegio-Electors'!M302,""))</f>
        <v/>
      </c>
      <c r="F302" s="91" t="str">
        <f>IF(LEFT(RIGHT('Elegio-Electors'!L302,2),1)="O",'Elegio-Electors'!L302,IF(LEFT(RIGHT('Elegio-Electors'!M302,2),1)="O",'Elegio-Electors'!M302,""))</f>
        <v/>
      </c>
      <c r="G302" s="20" t="e">
        <f>INDEX('Liste du personnel'!$A:$Z,MATCH($D302,'Liste du personnel'!$X:$X,0),5)</f>
        <v>#N/A</v>
      </c>
      <c r="H302" s="91" t="e">
        <f>INDEX('Liste du personnel'!$A:$Z,MATCH($D302,'Liste du personnel'!$X:$X,0),8)</f>
        <v>#N/A</v>
      </c>
      <c r="I302" s="20" t="e">
        <f>INDEX('Liste du personnel'!$A:$Z,MATCH($D302,'Liste du personnel'!$X:$X,0),6)</f>
        <v>#N/A</v>
      </c>
      <c r="J302" s="20" t="e">
        <f>INDEX('Liste du personnel'!$A:$Z,MATCH($D302,'Liste du personnel'!$X:$X,0),7)</f>
        <v>#N/A</v>
      </c>
    </row>
    <row r="303" spans="1:10" x14ac:dyDescent="0.25">
      <c r="A303" s="20">
        <f>'Elegio-Electors'!C303</f>
        <v>0</v>
      </c>
      <c r="B303" s="20">
        <f>'Elegio-Electors'!B303</f>
        <v>0</v>
      </c>
      <c r="C303" s="91">
        <f>IF(Procédure!$C$33=2,'Elegio-Electors'!D303,Procédure!$C$33)</f>
        <v>0</v>
      </c>
      <c r="D303" s="20">
        <f>'Elegio-Electors'!E303</f>
        <v>0</v>
      </c>
      <c r="E303" s="91" t="str">
        <f>IF(LEFT(RIGHT('Elegio-Electors'!L303,2),1)="C",'Elegio-Electors'!L303,IF(LEFT(RIGHT('Elegio-Electors'!M303,2),1)="C",'Elegio-Electors'!M303,""))</f>
        <v/>
      </c>
      <c r="F303" s="91" t="str">
        <f>IF(LEFT(RIGHT('Elegio-Electors'!L303,2),1)="O",'Elegio-Electors'!L303,IF(LEFT(RIGHT('Elegio-Electors'!M303,2),1)="O",'Elegio-Electors'!M303,""))</f>
        <v/>
      </c>
      <c r="G303" s="20" t="e">
        <f>INDEX('Liste du personnel'!$A:$Z,MATCH($D303,'Liste du personnel'!$X:$X,0),5)</f>
        <v>#N/A</v>
      </c>
      <c r="H303" s="91" t="e">
        <f>INDEX('Liste du personnel'!$A:$Z,MATCH($D303,'Liste du personnel'!$X:$X,0),8)</f>
        <v>#N/A</v>
      </c>
      <c r="I303" s="20" t="e">
        <f>INDEX('Liste du personnel'!$A:$Z,MATCH($D303,'Liste du personnel'!$X:$X,0),6)</f>
        <v>#N/A</v>
      </c>
      <c r="J303" s="20" t="e">
        <f>INDEX('Liste du personnel'!$A:$Z,MATCH($D303,'Liste du personnel'!$X:$X,0),7)</f>
        <v>#N/A</v>
      </c>
    </row>
    <row r="304" spans="1:10" x14ac:dyDescent="0.25">
      <c r="A304" s="20">
        <f>'Elegio-Electors'!C304</f>
        <v>0</v>
      </c>
      <c r="B304" s="20">
        <f>'Elegio-Electors'!B304</f>
        <v>0</v>
      </c>
      <c r="C304" s="91">
        <f>IF(Procédure!$C$33=2,'Elegio-Electors'!D304,Procédure!$C$33)</f>
        <v>0</v>
      </c>
      <c r="D304" s="20">
        <f>'Elegio-Electors'!E304</f>
        <v>0</v>
      </c>
      <c r="E304" s="91" t="str">
        <f>IF(LEFT(RIGHT('Elegio-Electors'!L304,2),1)="C",'Elegio-Electors'!L304,IF(LEFT(RIGHT('Elegio-Electors'!M304,2),1)="C",'Elegio-Electors'!M304,""))</f>
        <v/>
      </c>
      <c r="F304" s="91" t="str">
        <f>IF(LEFT(RIGHT('Elegio-Electors'!L304,2),1)="O",'Elegio-Electors'!L304,IF(LEFT(RIGHT('Elegio-Electors'!M304,2),1)="O",'Elegio-Electors'!M304,""))</f>
        <v/>
      </c>
      <c r="G304" s="20" t="e">
        <f>INDEX('Liste du personnel'!$A:$Z,MATCH($D304,'Liste du personnel'!$X:$X,0),5)</f>
        <v>#N/A</v>
      </c>
      <c r="H304" s="91" t="e">
        <f>INDEX('Liste du personnel'!$A:$Z,MATCH($D304,'Liste du personnel'!$X:$X,0),8)</f>
        <v>#N/A</v>
      </c>
      <c r="I304" s="20" t="e">
        <f>INDEX('Liste du personnel'!$A:$Z,MATCH($D304,'Liste du personnel'!$X:$X,0),6)</f>
        <v>#N/A</v>
      </c>
      <c r="J304" s="20" t="e">
        <f>INDEX('Liste du personnel'!$A:$Z,MATCH($D304,'Liste du personnel'!$X:$X,0),7)</f>
        <v>#N/A</v>
      </c>
    </row>
    <row r="305" spans="1:10" x14ac:dyDescent="0.25">
      <c r="A305" s="20">
        <f>'Elegio-Electors'!C305</f>
        <v>0</v>
      </c>
      <c r="B305" s="20">
        <f>'Elegio-Electors'!B305</f>
        <v>0</v>
      </c>
      <c r="C305" s="91">
        <f>IF(Procédure!$C$33=2,'Elegio-Electors'!D305,Procédure!$C$33)</f>
        <v>0</v>
      </c>
      <c r="D305" s="20">
        <f>'Elegio-Electors'!E305</f>
        <v>0</v>
      </c>
      <c r="E305" s="91" t="str">
        <f>IF(LEFT(RIGHT('Elegio-Electors'!L305,2),1)="C",'Elegio-Electors'!L305,IF(LEFT(RIGHT('Elegio-Electors'!M305,2),1)="C",'Elegio-Electors'!M305,""))</f>
        <v/>
      </c>
      <c r="F305" s="91" t="str">
        <f>IF(LEFT(RIGHT('Elegio-Electors'!L305,2),1)="O",'Elegio-Electors'!L305,IF(LEFT(RIGHT('Elegio-Electors'!M305,2),1)="O",'Elegio-Electors'!M305,""))</f>
        <v/>
      </c>
      <c r="G305" s="20" t="e">
        <f>INDEX('Liste du personnel'!$A:$Z,MATCH($D305,'Liste du personnel'!$X:$X,0),5)</f>
        <v>#N/A</v>
      </c>
      <c r="H305" s="91" t="e">
        <f>INDEX('Liste du personnel'!$A:$Z,MATCH($D305,'Liste du personnel'!$X:$X,0),8)</f>
        <v>#N/A</v>
      </c>
      <c r="I305" s="20" t="e">
        <f>INDEX('Liste du personnel'!$A:$Z,MATCH($D305,'Liste du personnel'!$X:$X,0),6)</f>
        <v>#N/A</v>
      </c>
      <c r="J305" s="20" t="e">
        <f>INDEX('Liste du personnel'!$A:$Z,MATCH($D305,'Liste du personnel'!$X:$X,0),7)</f>
        <v>#N/A</v>
      </c>
    </row>
    <row r="306" spans="1:10" x14ac:dyDescent="0.25">
      <c r="A306" s="20">
        <f>'Elegio-Electors'!C306</f>
        <v>0</v>
      </c>
      <c r="B306" s="20">
        <f>'Elegio-Electors'!B306</f>
        <v>0</v>
      </c>
      <c r="C306" s="91">
        <f>IF(Procédure!$C$33=2,'Elegio-Electors'!D306,Procédure!$C$33)</f>
        <v>0</v>
      </c>
      <c r="D306" s="20">
        <f>'Elegio-Electors'!E306</f>
        <v>0</v>
      </c>
      <c r="E306" s="91" t="str">
        <f>IF(LEFT(RIGHT('Elegio-Electors'!L306,2),1)="C",'Elegio-Electors'!L306,IF(LEFT(RIGHT('Elegio-Electors'!M306,2),1)="C",'Elegio-Electors'!M306,""))</f>
        <v/>
      </c>
      <c r="F306" s="91" t="str">
        <f>IF(LEFT(RIGHT('Elegio-Electors'!L306,2),1)="O",'Elegio-Electors'!L306,IF(LEFT(RIGHT('Elegio-Electors'!M306,2),1)="O",'Elegio-Electors'!M306,""))</f>
        <v/>
      </c>
      <c r="G306" s="20" t="e">
        <f>INDEX('Liste du personnel'!$A:$Z,MATCH($D306,'Liste du personnel'!$X:$X,0),5)</f>
        <v>#N/A</v>
      </c>
      <c r="H306" s="91" t="e">
        <f>INDEX('Liste du personnel'!$A:$Z,MATCH($D306,'Liste du personnel'!$X:$X,0),8)</f>
        <v>#N/A</v>
      </c>
      <c r="I306" s="20" t="e">
        <f>INDEX('Liste du personnel'!$A:$Z,MATCH($D306,'Liste du personnel'!$X:$X,0),6)</f>
        <v>#N/A</v>
      </c>
      <c r="J306" s="20" t="e">
        <f>INDEX('Liste du personnel'!$A:$Z,MATCH($D306,'Liste du personnel'!$X:$X,0),7)</f>
        <v>#N/A</v>
      </c>
    </row>
    <row r="307" spans="1:10" x14ac:dyDescent="0.25">
      <c r="A307" s="20">
        <f>'Elegio-Electors'!C307</f>
        <v>0</v>
      </c>
      <c r="B307" s="20">
        <f>'Elegio-Electors'!B307</f>
        <v>0</v>
      </c>
      <c r="C307" s="91">
        <f>IF(Procédure!$C$33=2,'Elegio-Electors'!D307,Procédure!$C$33)</f>
        <v>0</v>
      </c>
      <c r="D307" s="20">
        <f>'Elegio-Electors'!E307</f>
        <v>0</v>
      </c>
      <c r="E307" s="91" t="str">
        <f>IF(LEFT(RIGHT('Elegio-Electors'!L307,2),1)="C",'Elegio-Electors'!L307,IF(LEFT(RIGHT('Elegio-Electors'!M307,2),1)="C",'Elegio-Electors'!M307,""))</f>
        <v/>
      </c>
      <c r="F307" s="91" t="str">
        <f>IF(LEFT(RIGHT('Elegio-Electors'!L307,2),1)="O",'Elegio-Electors'!L307,IF(LEFT(RIGHT('Elegio-Electors'!M307,2),1)="O",'Elegio-Electors'!M307,""))</f>
        <v/>
      </c>
      <c r="G307" s="20" t="e">
        <f>INDEX('Liste du personnel'!$A:$Z,MATCH($D307,'Liste du personnel'!$X:$X,0),5)</f>
        <v>#N/A</v>
      </c>
      <c r="H307" s="91" t="e">
        <f>INDEX('Liste du personnel'!$A:$Z,MATCH($D307,'Liste du personnel'!$X:$X,0),8)</f>
        <v>#N/A</v>
      </c>
      <c r="I307" s="20" t="e">
        <f>INDEX('Liste du personnel'!$A:$Z,MATCH($D307,'Liste du personnel'!$X:$X,0),6)</f>
        <v>#N/A</v>
      </c>
      <c r="J307" s="20" t="e">
        <f>INDEX('Liste du personnel'!$A:$Z,MATCH($D307,'Liste du personnel'!$X:$X,0),7)</f>
        <v>#N/A</v>
      </c>
    </row>
    <row r="308" spans="1:10" x14ac:dyDescent="0.25">
      <c r="A308" s="20">
        <f>'Elegio-Electors'!C308</f>
        <v>0</v>
      </c>
      <c r="B308" s="20">
        <f>'Elegio-Electors'!B308</f>
        <v>0</v>
      </c>
      <c r="C308" s="91">
        <f>IF(Procédure!$C$33=2,'Elegio-Electors'!D308,Procédure!$C$33)</f>
        <v>0</v>
      </c>
      <c r="D308" s="20">
        <f>'Elegio-Electors'!E308</f>
        <v>0</v>
      </c>
      <c r="E308" s="91" t="str">
        <f>IF(LEFT(RIGHT('Elegio-Electors'!L308,2),1)="C",'Elegio-Electors'!L308,IF(LEFT(RIGHT('Elegio-Electors'!M308,2),1)="C",'Elegio-Electors'!M308,""))</f>
        <v/>
      </c>
      <c r="F308" s="91" t="str">
        <f>IF(LEFT(RIGHT('Elegio-Electors'!L308,2),1)="O",'Elegio-Electors'!L308,IF(LEFT(RIGHT('Elegio-Electors'!M308,2),1)="O",'Elegio-Electors'!M308,""))</f>
        <v/>
      </c>
      <c r="G308" s="20" t="e">
        <f>INDEX('Liste du personnel'!$A:$Z,MATCH($D308,'Liste du personnel'!$X:$X,0),5)</f>
        <v>#N/A</v>
      </c>
      <c r="H308" s="91" t="e">
        <f>INDEX('Liste du personnel'!$A:$Z,MATCH($D308,'Liste du personnel'!$X:$X,0),8)</f>
        <v>#N/A</v>
      </c>
      <c r="I308" s="20" t="e">
        <f>INDEX('Liste du personnel'!$A:$Z,MATCH($D308,'Liste du personnel'!$X:$X,0),6)</f>
        <v>#N/A</v>
      </c>
      <c r="J308" s="20" t="e">
        <f>INDEX('Liste du personnel'!$A:$Z,MATCH($D308,'Liste du personnel'!$X:$X,0),7)</f>
        <v>#N/A</v>
      </c>
    </row>
    <row r="309" spans="1:10" x14ac:dyDescent="0.25">
      <c r="A309" s="20">
        <f>'Elegio-Electors'!C309</f>
        <v>0</v>
      </c>
      <c r="B309" s="20">
        <f>'Elegio-Electors'!B309</f>
        <v>0</v>
      </c>
      <c r="C309" s="91">
        <f>IF(Procédure!$C$33=2,'Elegio-Electors'!D309,Procédure!$C$33)</f>
        <v>0</v>
      </c>
      <c r="D309" s="20">
        <f>'Elegio-Electors'!E309</f>
        <v>0</v>
      </c>
      <c r="E309" s="91" t="str">
        <f>IF(LEFT(RIGHT('Elegio-Electors'!L309,2),1)="C",'Elegio-Electors'!L309,IF(LEFT(RIGHT('Elegio-Electors'!M309,2),1)="C",'Elegio-Electors'!M309,""))</f>
        <v/>
      </c>
      <c r="F309" s="91" t="str">
        <f>IF(LEFT(RIGHT('Elegio-Electors'!L309,2),1)="O",'Elegio-Electors'!L309,IF(LEFT(RIGHT('Elegio-Electors'!M309,2),1)="O",'Elegio-Electors'!M309,""))</f>
        <v/>
      </c>
      <c r="G309" s="20" t="e">
        <f>INDEX('Liste du personnel'!$A:$Z,MATCH($D309,'Liste du personnel'!$X:$X,0),5)</f>
        <v>#N/A</v>
      </c>
      <c r="H309" s="91" t="e">
        <f>INDEX('Liste du personnel'!$A:$Z,MATCH($D309,'Liste du personnel'!$X:$X,0),8)</f>
        <v>#N/A</v>
      </c>
      <c r="I309" s="20" t="e">
        <f>INDEX('Liste du personnel'!$A:$Z,MATCH($D309,'Liste du personnel'!$X:$X,0),6)</f>
        <v>#N/A</v>
      </c>
      <c r="J309" s="20" t="e">
        <f>INDEX('Liste du personnel'!$A:$Z,MATCH($D309,'Liste du personnel'!$X:$X,0),7)</f>
        <v>#N/A</v>
      </c>
    </row>
    <row r="310" spans="1:10" x14ac:dyDescent="0.25">
      <c r="A310" s="20">
        <f>'Elegio-Electors'!C310</f>
        <v>0</v>
      </c>
      <c r="B310" s="20">
        <f>'Elegio-Electors'!B310</f>
        <v>0</v>
      </c>
      <c r="C310" s="91">
        <f>IF(Procédure!$C$33=2,'Elegio-Electors'!D310,Procédure!$C$33)</f>
        <v>0</v>
      </c>
      <c r="D310" s="20">
        <f>'Elegio-Electors'!E310</f>
        <v>0</v>
      </c>
      <c r="E310" s="91" t="str">
        <f>IF(LEFT(RIGHT('Elegio-Electors'!L310,2),1)="C",'Elegio-Electors'!L310,IF(LEFT(RIGHT('Elegio-Electors'!M310,2),1)="C",'Elegio-Electors'!M310,""))</f>
        <v/>
      </c>
      <c r="F310" s="91" t="str">
        <f>IF(LEFT(RIGHT('Elegio-Electors'!L310,2),1)="O",'Elegio-Electors'!L310,IF(LEFT(RIGHT('Elegio-Electors'!M310,2),1)="O",'Elegio-Electors'!M310,""))</f>
        <v/>
      </c>
      <c r="G310" s="20" t="e">
        <f>INDEX('Liste du personnel'!$A:$Z,MATCH($D310,'Liste du personnel'!$X:$X,0),5)</f>
        <v>#N/A</v>
      </c>
      <c r="H310" s="91" t="e">
        <f>INDEX('Liste du personnel'!$A:$Z,MATCH($D310,'Liste du personnel'!$X:$X,0),8)</f>
        <v>#N/A</v>
      </c>
      <c r="I310" s="20" t="e">
        <f>INDEX('Liste du personnel'!$A:$Z,MATCH($D310,'Liste du personnel'!$X:$X,0),6)</f>
        <v>#N/A</v>
      </c>
      <c r="J310" s="20" t="e">
        <f>INDEX('Liste du personnel'!$A:$Z,MATCH($D310,'Liste du personnel'!$X:$X,0),7)</f>
        <v>#N/A</v>
      </c>
    </row>
    <row r="311" spans="1:10" x14ac:dyDescent="0.25">
      <c r="A311" s="20">
        <f>'Elegio-Electors'!C311</f>
        <v>0</v>
      </c>
      <c r="B311" s="20">
        <f>'Elegio-Electors'!B311</f>
        <v>0</v>
      </c>
      <c r="C311" s="91">
        <f>IF(Procédure!$C$33=2,'Elegio-Electors'!D311,Procédure!$C$33)</f>
        <v>0</v>
      </c>
      <c r="D311" s="20">
        <f>'Elegio-Electors'!E311</f>
        <v>0</v>
      </c>
      <c r="E311" s="91" t="str">
        <f>IF(LEFT(RIGHT('Elegio-Electors'!L311,2),1)="C",'Elegio-Electors'!L311,IF(LEFT(RIGHT('Elegio-Electors'!M311,2),1)="C",'Elegio-Electors'!M311,""))</f>
        <v/>
      </c>
      <c r="F311" s="91" t="str">
        <f>IF(LEFT(RIGHT('Elegio-Electors'!L311,2),1)="O",'Elegio-Electors'!L311,IF(LEFT(RIGHT('Elegio-Electors'!M311,2),1)="O",'Elegio-Electors'!M311,""))</f>
        <v/>
      </c>
      <c r="G311" s="20" t="e">
        <f>INDEX('Liste du personnel'!$A:$Z,MATCH($D311,'Liste du personnel'!$X:$X,0),5)</f>
        <v>#N/A</v>
      </c>
      <c r="H311" s="91" t="e">
        <f>INDEX('Liste du personnel'!$A:$Z,MATCH($D311,'Liste du personnel'!$X:$X,0),8)</f>
        <v>#N/A</v>
      </c>
      <c r="I311" s="20" t="e">
        <f>INDEX('Liste du personnel'!$A:$Z,MATCH($D311,'Liste du personnel'!$X:$X,0),6)</f>
        <v>#N/A</v>
      </c>
      <c r="J311" s="20" t="e">
        <f>INDEX('Liste du personnel'!$A:$Z,MATCH($D311,'Liste du personnel'!$X:$X,0),7)</f>
        <v>#N/A</v>
      </c>
    </row>
    <row r="312" spans="1:10" x14ac:dyDescent="0.25">
      <c r="A312" s="20">
        <f>'Elegio-Electors'!C312</f>
        <v>0</v>
      </c>
      <c r="B312" s="20">
        <f>'Elegio-Electors'!B312</f>
        <v>0</v>
      </c>
      <c r="C312" s="91">
        <f>IF(Procédure!$C$33=2,'Elegio-Electors'!D312,Procédure!$C$33)</f>
        <v>0</v>
      </c>
      <c r="D312" s="20">
        <f>'Elegio-Electors'!E312</f>
        <v>0</v>
      </c>
      <c r="E312" s="91" t="str">
        <f>IF(LEFT(RIGHT('Elegio-Electors'!L312,2),1)="C",'Elegio-Electors'!L312,IF(LEFT(RIGHT('Elegio-Electors'!M312,2),1)="C",'Elegio-Electors'!M312,""))</f>
        <v/>
      </c>
      <c r="F312" s="91" t="str">
        <f>IF(LEFT(RIGHT('Elegio-Electors'!L312,2),1)="O",'Elegio-Electors'!L312,IF(LEFT(RIGHT('Elegio-Electors'!M312,2),1)="O",'Elegio-Electors'!M312,""))</f>
        <v/>
      </c>
      <c r="G312" s="20" t="e">
        <f>INDEX('Liste du personnel'!$A:$Z,MATCH($D312,'Liste du personnel'!$X:$X,0),5)</f>
        <v>#N/A</v>
      </c>
      <c r="H312" s="91" t="e">
        <f>INDEX('Liste du personnel'!$A:$Z,MATCH($D312,'Liste du personnel'!$X:$X,0),8)</f>
        <v>#N/A</v>
      </c>
      <c r="I312" s="20" t="e">
        <f>INDEX('Liste du personnel'!$A:$Z,MATCH($D312,'Liste du personnel'!$X:$X,0),6)</f>
        <v>#N/A</v>
      </c>
      <c r="J312" s="20" t="e">
        <f>INDEX('Liste du personnel'!$A:$Z,MATCH($D312,'Liste du personnel'!$X:$X,0),7)</f>
        <v>#N/A</v>
      </c>
    </row>
    <row r="313" spans="1:10" x14ac:dyDescent="0.25">
      <c r="A313" s="20">
        <f>'Elegio-Electors'!C313</f>
        <v>0</v>
      </c>
      <c r="B313" s="20">
        <f>'Elegio-Electors'!B313</f>
        <v>0</v>
      </c>
      <c r="C313" s="91">
        <f>IF(Procédure!$C$33=2,'Elegio-Electors'!D313,Procédure!$C$33)</f>
        <v>0</v>
      </c>
      <c r="D313" s="20">
        <f>'Elegio-Electors'!E313</f>
        <v>0</v>
      </c>
      <c r="E313" s="91" t="str">
        <f>IF(LEFT(RIGHT('Elegio-Electors'!L313,2),1)="C",'Elegio-Electors'!L313,IF(LEFT(RIGHT('Elegio-Electors'!M313,2),1)="C",'Elegio-Electors'!M313,""))</f>
        <v/>
      </c>
      <c r="F313" s="91" t="str">
        <f>IF(LEFT(RIGHT('Elegio-Electors'!L313,2),1)="O",'Elegio-Electors'!L313,IF(LEFT(RIGHT('Elegio-Electors'!M313,2),1)="O",'Elegio-Electors'!M313,""))</f>
        <v/>
      </c>
      <c r="G313" s="20" t="e">
        <f>INDEX('Liste du personnel'!$A:$Z,MATCH($D313,'Liste du personnel'!$X:$X,0),5)</f>
        <v>#N/A</v>
      </c>
      <c r="H313" s="91" t="e">
        <f>INDEX('Liste du personnel'!$A:$Z,MATCH($D313,'Liste du personnel'!$X:$X,0),8)</f>
        <v>#N/A</v>
      </c>
      <c r="I313" s="20" t="e">
        <f>INDEX('Liste du personnel'!$A:$Z,MATCH($D313,'Liste du personnel'!$X:$X,0),6)</f>
        <v>#N/A</v>
      </c>
      <c r="J313" s="20" t="e">
        <f>INDEX('Liste du personnel'!$A:$Z,MATCH($D313,'Liste du personnel'!$X:$X,0),7)</f>
        <v>#N/A</v>
      </c>
    </row>
    <row r="314" spans="1:10" x14ac:dyDescent="0.25">
      <c r="A314" s="20">
        <f>'Elegio-Electors'!C314</f>
        <v>0</v>
      </c>
      <c r="B314" s="20">
        <f>'Elegio-Electors'!B314</f>
        <v>0</v>
      </c>
      <c r="C314" s="91">
        <f>IF(Procédure!$C$33=2,'Elegio-Electors'!D314,Procédure!$C$33)</f>
        <v>0</v>
      </c>
      <c r="D314" s="20">
        <f>'Elegio-Electors'!E314</f>
        <v>0</v>
      </c>
      <c r="E314" s="91" t="str">
        <f>IF(LEFT(RIGHT('Elegio-Electors'!L314,2),1)="C",'Elegio-Electors'!L314,IF(LEFT(RIGHT('Elegio-Electors'!M314,2),1)="C",'Elegio-Electors'!M314,""))</f>
        <v/>
      </c>
      <c r="F314" s="91" t="str">
        <f>IF(LEFT(RIGHT('Elegio-Electors'!L314,2),1)="O",'Elegio-Electors'!L314,IF(LEFT(RIGHT('Elegio-Electors'!M314,2),1)="O",'Elegio-Electors'!M314,""))</f>
        <v/>
      </c>
      <c r="G314" s="20" t="e">
        <f>INDEX('Liste du personnel'!$A:$Z,MATCH($D314,'Liste du personnel'!$X:$X,0),5)</f>
        <v>#N/A</v>
      </c>
      <c r="H314" s="91" t="e">
        <f>INDEX('Liste du personnel'!$A:$Z,MATCH($D314,'Liste du personnel'!$X:$X,0),8)</f>
        <v>#N/A</v>
      </c>
      <c r="I314" s="20" t="e">
        <f>INDEX('Liste du personnel'!$A:$Z,MATCH($D314,'Liste du personnel'!$X:$X,0),6)</f>
        <v>#N/A</v>
      </c>
      <c r="J314" s="20" t="e">
        <f>INDEX('Liste du personnel'!$A:$Z,MATCH($D314,'Liste du personnel'!$X:$X,0),7)</f>
        <v>#N/A</v>
      </c>
    </row>
    <row r="315" spans="1:10" x14ac:dyDescent="0.25">
      <c r="A315" s="20">
        <f>'Elegio-Electors'!C315</f>
        <v>0</v>
      </c>
      <c r="B315" s="20">
        <f>'Elegio-Electors'!B315</f>
        <v>0</v>
      </c>
      <c r="C315" s="91">
        <f>IF(Procédure!$C$33=2,'Elegio-Electors'!D315,Procédure!$C$33)</f>
        <v>0</v>
      </c>
      <c r="D315" s="20">
        <f>'Elegio-Electors'!E315</f>
        <v>0</v>
      </c>
      <c r="E315" s="91" t="str">
        <f>IF(LEFT(RIGHT('Elegio-Electors'!L315,2),1)="C",'Elegio-Electors'!L315,IF(LEFT(RIGHT('Elegio-Electors'!M315,2),1)="C",'Elegio-Electors'!M315,""))</f>
        <v/>
      </c>
      <c r="F315" s="91" t="str">
        <f>IF(LEFT(RIGHT('Elegio-Electors'!L315,2),1)="O",'Elegio-Electors'!L315,IF(LEFT(RIGHT('Elegio-Electors'!M315,2),1)="O",'Elegio-Electors'!M315,""))</f>
        <v/>
      </c>
      <c r="G315" s="20" t="e">
        <f>INDEX('Liste du personnel'!$A:$Z,MATCH($D315,'Liste du personnel'!$X:$X,0),5)</f>
        <v>#N/A</v>
      </c>
      <c r="H315" s="91" t="e">
        <f>INDEX('Liste du personnel'!$A:$Z,MATCH($D315,'Liste du personnel'!$X:$X,0),8)</f>
        <v>#N/A</v>
      </c>
      <c r="I315" s="20" t="e">
        <f>INDEX('Liste du personnel'!$A:$Z,MATCH($D315,'Liste du personnel'!$X:$X,0),6)</f>
        <v>#N/A</v>
      </c>
      <c r="J315" s="20" t="e">
        <f>INDEX('Liste du personnel'!$A:$Z,MATCH($D315,'Liste du personnel'!$X:$X,0),7)</f>
        <v>#N/A</v>
      </c>
    </row>
    <row r="316" spans="1:10" x14ac:dyDescent="0.25">
      <c r="A316" s="20">
        <f>'Elegio-Electors'!C316</f>
        <v>0</v>
      </c>
      <c r="B316" s="20">
        <f>'Elegio-Electors'!B316</f>
        <v>0</v>
      </c>
      <c r="C316" s="91">
        <f>IF(Procédure!$C$33=2,'Elegio-Electors'!D316,Procédure!$C$33)</f>
        <v>0</v>
      </c>
      <c r="D316" s="20">
        <f>'Elegio-Electors'!E316</f>
        <v>0</v>
      </c>
      <c r="E316" s="91" t="str">
        <f>IF(LEFT(RIGHT('Elegio-Electors'!L316,2),1)="C",'Elegio-Electors'!L316,IF(LEFT(RIGHT('Elegio-Electors'!M316,2),1)="C",'Elegio-Electors'!M316,""))</f>
        <v/>
      </c>
      <c r="F316" s="91" t="str">
        <f>IF(LEFT(RIGHT('Elegio-Electors'!L316,2),1)="O",'Elegio-Electors'!L316,IF(LEFT(RIGHT('Elegio-Electors'!M316,2),1)="O",'Elegio-Electors'!M316,""))</f>
        <v/>
      </c>
      <c r="G316" s="20" t="e">
        <f>INDEX('Liste du personnel'!$A:$Z,MATCH($D316,'Liste du personnel'!$X:$X,0),5)</f>
        <v>#N/A</v>
      </c>
      <c r="H316" s="91" t="e">
        <f>INDEX('Liste du personnel'!$A:$Z,MATCH($D316,'Liste du personnel'!$X:$X,0),8)</f>
        <v>#N/A</v>
      </c>
      <c r="I316" s="20" t="e">
        <f>INDEX('Liste du personnel'!$A:$Z,MATCH($D316,'Liste du personnel'!$X:$X,0),6)</f>
        <v>#N/A</v>
      </c>
      <c r="J316" s="20" t="e">
        <f>INDEX('Liste du personnel'!$A:$Z,MATCH($D316,'Liste du personnel'!$X:$X,0),7)</f>
        <v>#N/A</v>
      </c>
    </row>
    <row r="317" spans="1:10" x14ac:dyDescent="0.25">
      <c r="A317" s="20">
        <f>'Elegio-Electors'!C317</f>
        <v>0</v>
      </c>
      <c r="B317" s="20">
        <f>'Elegio-Electors'!B317</f>
        <v>0</v>
      </c>
      <c r="C317" s="91">
        <f>IF(Procédure!$C$33=2,'Elegio-Electors'!D317,Procédure!$C$33)</f>
        <v>0</v>
      </c>
      <c r="D317" s="20">
        <f>'Elegio-Electors'!E317</f>
        <v>0</v>
      </c>
      <c r="E317" s="91" t="str">
        <f>IF(LEFT(RIGHT('Elegio-Electors'!L317,2),1)="C",'Elegio-Electors'!L317,IF(LEFT(RIGHT('Elegio-Electors'!M317,2),1)="C",'Elegio-Electors'!M317,""))</f>
        <v/>
      </c>
      <c r="F317" s="91" t="str">
        <f>IF(LEFT(RIGHT('Elegio-Electors'!L317,2),1)="O",'Elegio-Electors'!L317,IF(LEFT(RIGHT('Elegio-Electors'!M317,2),1)="O",'Elegio-Electors'!M317,""))</f>
        <v/>
      </c>
      <c r="G317" s="20" t="e">
        <f>INDEX('Liste du personnel'!$A:$Z,MATCH($D317,'Liste du personnel'!$X:$X,0),5)</f>
        <v>#N/A</v>
      </c>
      <c r="H317" s="91" t="e">
        <f>INDEX('Liste du personnel'!$A:$Z,MATCH($D317,'Liste du personnel'!$X:$X,0),8)</f>
        <v>#N/A</v>
      </c>
      <c r="I317" s="20" t="e">
        <f>INDEX('Liste du personnel'!$A:$Z,MATCH($D317,'Liste du personnel'!$X:$X,0),6)</f>
        <v>#N/A</v>
      </c>
      <c r="J317" s="20" t="e">
        <f>INDEX('Liste du personnel'!$A:$Z,MATCH($D317,'Liste du personnel'!$X:$X,0),7)</f>
        <v>#N/A</v>
      </c>
    </row>
    <row r="318" spans="1:10" x14ac:dyDescent="0.25">
      <c r="A318" s="20">
        <f>'Elegio-Electors'!C318</f>
        <v>0</v>
      </c>
      <c r="B318" s="20">
        <f>'Elegio-Electors'!B318</f>
        <v>0</v>
      </c>
      <c r="C318" s="91">
        <f>IF(Procédure!$C$33=2,'Elegio-Electors'!D318,Procédure!$C$33)</f>
        <v>0</v>
      </c>
      <c r="D318" s="20">
        <f>'Elegio-Electors'!E318</f>
        <v>0</v>
      </c>
      <c r="E318" s="91" t="str">
        <f>IF(LEFT(RIGHT('Elegio-Electors'!L318,2),1)="C",'Elegio-Electors'!L318,IF(LEFT(RIGHT('Elegio-Electors'!M318,2),1)="C",'Elegio-Electors'!M318,""))</f>
        <v/>
      </c>
      <c r="F318" s="91" t="str">
        <f>IF(LEFT(RIGHT('Elegio-Electors'!L318,2),1)="O",'Elegio-Electors'!L318,IF(LEFT(RIGHT('Elegio-Electors'!M318,2),1)="O",'Elegio-Electors'!M318,""))</f>
        <v/>
      </c>
      <c r="G318" s="20" t="e">
        <f>INDEX('Liste du personnel'!$A:$Z,MATCH($D318,'Liste du personnel'!$X:$X,0),5)</f>
        <v>#N/A</v>
      </c>
      <c r="H318" s="91" t="e">
        <f>INDEX('Liste du personnel'!$A:$Z,MATCH($D318,'Liste du personnel'!$X:$X,0),8)</f>
        <v>#N/A</v>
      </c>
      <c r="I318" s="20" t="e">
        <f>INDEX('Liste du personnel'!$A:$Z,MATCH($D318,'Liste du personnel'!$X:$X,0),6)</f>
        <v>#N/A</v>
      </c>
      <c r="J318" s="20" t="e">
        <f>INDEX('Liste du personnel'!$A:$Z,MATCH($D318,'Liste du personnel'!$X:$X,0),7)</f>
        <v>#N/A</v>
      </c>
    </row>
    <row r="319" spans="1:10" x14ac:dyDescent="0.25">
      <c r="A319" s="20">
        <f>'Elegio-Electors'!C319</f>
        <v>0</v>
      </c>
      <c r="B319" s="20">
        <f>'Elegio-Electors'!B319</f>
        <v>0</v>
      </c>
      <c r="C319" s="91">
        <f>IF(Procédure!$C$33=2,'Elegio-Electors'!D319,Procédure!$C$33)</f>
        <v>0</v>
      </c>
      <c r="D319" s="20">
        <f>'Elegio-Electors'!E319</f>
        <v>0</v>
      </c>
      <c r="E319" s="91" t="str">
        <f>IF(LEFT(RIGHT('Elegio-Electors'!L319,2),1)="C",'Elegio-Electors'!L319,IF(LEFT(RIGHT('Elegio-Electors'!M319,2),1)="C",'Elegio-Electors'!M319,""))</f>
        <v/>
      </c>
      <c r="F319" s="91" t="str">
        <f>IF(LEFT(RIGHT('Elegio-Electors'!L319,2),1)="O",'Elegio-Electors'!L319,IF(LEFT(RIGHT('Elegio-Electors'!M319,2),1)="O",'Elegio-Electors'!M319,""))</f>
        <v/>
      </c>
      <c r="G319" s="20" t="e">
        <f>INDEX('Liste du personnel'!$A:$Z,MATCH($D319,'Liste du personnel'!$X:$X,0),5)</f>
        <v>#N/A</v>
      </c>
      <c r="H319" s="91" t="e">
        <f>INDEX('Liste du personnel'!$A:$Z,MATCH($D319,'Liste du personnel'!$X:$X,0),8)</f>
        <v>#N/A</v>
      </c>
      <c r="I319" s="20" t="e">
        <f>INDEX('Liste du personnel'!$A:$Z,MATCH($D319,'Liste du personnel'!$X:$X,0),6)</f>
        <v>#N/A</v>
      </c>
      <c r="J319" s="20" t="e">
        <f>INDEX('Liste du personnel'!$A:$Z,MATCH($D319,'Liste du personnel'!$X:$X,0),7)</f>
        <v>#N/A</v>
      </c>
    </row>
    <row r="320" spans="1:10" x14ac:dyDescent="0.25">
      <c r="A320" s="20">
        <f>'Elegio-Electors'!C320</f>
        <v>0</v>
      </c>
      <c r="B320" s="20">
        <f>'Elegio-Electors'!B320</f>
        <v>0</v>
      </c>
      <c r="C320" s="91">
        <f>IF(Procédure!$C$33=2,'Elegio-Electors'!D320,Procédure!$C$33)</f>
        <v>0</v>
      </c>
      <c r="D320" s="20">
        <f>'Elegio-Electors'!E320</f>
        <v>0</v>
      </c>
      <c r="E320" s="91" t="str">
        <f>IF(LEFT(RIGHT('Elegio-Electors'!L320,2),1)="C",'Elegio-Electors'!L320,IF(LEFT(RIGHT('Elegio-Electors'!M320,2),1)="C",'Elegio-Electors'!M320,""))</f>
        <v/>
      </c>
      <c r="F320" s="91" t="str">
        <f>IF(LEFT(RIGHT('Elegio-Electors'!L320,2),1)="O",'Elegio-Electors'!L320,IF(LEFT(RIGHT('Elegio-Electors'!M320,2),1)="O",'Elegio-Electors'!M320,""))</f>
        <v/>
      </c>
      <c r="G320" s="20" t="e">
        <f>INDEX('Liste du personnel'!$A:$Z,MATCH($D320,'Liste du personnel'!$X:$X,0),5)</f>
        <v>#N/A</v>
      </c>
      <c r="H320" s="91" t="e">
        <f>INDEX('Liste du personnel'!$A:$Z,MATCH($D320,'Liste du personnel'!$X:$X,0),8)</f>
        <v>#N/A</v>
      </c>
      <c r="I320" s="20" t="e">
        <f>INDEX('Liste du personnel'!$A:$Z,MATCH($D320,'Liste du personnel'!$X:$X,0),6)</f>
        <v>#N/A</v>
      </c>
      <c r="J320" s="20" t="e">
        <f>INDEX('Liste du personnel'!$A:$Z,MATCH($D320,'Liste du personnel'!$X:$X,0),7)</f>
        <v>#N/A</v>
      </c>
    </row>
    <row r="321" spans="1:10" x14ac:dyDescent="0.25">
      <c r="A321" s="20">
        <f>'Elegio-Electors'!C321</f>
        <v>0</v>
      </c>
      <c r="B321" s="20">
        <f>'Elegio-Electors'!B321</f>
        <v>0</v>
      </c>
      <c r="C321" s="91">
        <f>IF(Procédure!$C$33=2,'Elegio-Electors'!D321,Procédure!$C$33)</f>
        <v>0</v>
      </c>
      <c r="D321" s="20">
        <f>'Elegio-Electors'!E321</f>
        <v>0</v>
      </c>
      <c r="E321" s="91" t="str">
        <f>IF(LEFT(RIGHT('Elegio-Electors'!L321,2),1)="C",'Elegio-Electors'!L321,IF(LEFT(RIGHT('Elegio-Electors'!M321,2),1)="C",'Elegio-Electors'!M321,""))</f>
        <v/>
      </c>
      <c r="F321" s="91" t="str">
        <f>IF(LEFT(RIGHT('Elegio-Electors'!L321,2),1)="O",'Elegio-Electors'!L321,IF(LEFT(RIGHT('Elegio-Electors'!M321,2),1)="O",'Elegio-Electors'!M321,""))</f>
        <v/>
      </c>
      <c r="G321" s="20" t="e">
        <f>INDEX('Liste du personnel'!$A:$Z,MATCH($D321,'Liste du personnel'!$X:$X,0),5)</f>
        <v>#N/A</v>
      </c>
      <c r="H321" s="91" t="e">
        <f>INDEX('Liste du personnel'!$A:$Z,MATCH($D321,'Liste du personnel'!$X:$X,0),8)</f>
        <v>#N/A</v>
      </c>
      <c r="I321" s="20" t="e">
        <f>INDEX('Liste du personnel'!$A:$Z,MATCH($D321,'Liste du personnel'!$X:$X,0),6)</f>
        <v>#N/A</v>
      </c>
      <c r="J321" s="20" t="e">
        <f>INDEX('Liste du personnel'!$A:$Z,MATCH($D321,'Liste du personnel'!$X:$X,0),7)</f>
        <v>#N/A</v>
      </c>
    </row>
    <row r="322" spans="1:10" x14ac:dyDescent="0.25">
      <c r="A322" s="20">
        <f>'Elegio-Electors'!C322</f>
        <v>0</v>
      </c>
      <c r="B322" s="20">
        <f>'Elegio-Electors'!B322</f>
        <v>0</v>
      </c>
      <c r="C322" s="91">
        <f>IF(Procédure!$C$33=2,'Elegio-Electors'!D322,Procédure!$C$33)</f>
        <v>0</v>
      </c>
      <c r="D322" s="20">
        <f>'Elegio-Electors'!E322</f>
        <v>0</v>
      </c>
      <c r="E322" s="91" t="str">
        <f>IF(LEFT(RIGHT('Elegio-Electors'!L322,2),1)="C",'Elegio-Electors'!L322,IF(LEFT(RIGHT('Elegio-Electors'!M322,2),1)="C",'Elegio-Electors'!M322,""))</f>
        <v/>
      </c>
      <c r="F322" s="91" t="str">
        <f>IF(LEFT(RIGHT('Elegio-Electors'!L322,2),1)="O",'Elegio-Electors'!L322,IF(LEFT(RIGHT('Elegio-Electors'!M322,2),1)="O",'Elegio-Electors'!M322,""))</f>
        <v/>
      </c>
      <c r="G322" s="20" t="e">
        <f>INDEX('Liste du personnel'!$A:$Z,MATCH($D322,'Liste du personnel'!$X:$X,0),5)</f>
        <v>#N/A</v>
      </c>
      <c r="H322" s="91" t="e">
        <f>INDEX('Liste du personnel'!$A:$Z,MATCH($D322,'Liste du personnel'!$X:$X,0),8)</f>
        <v>#N/A</v>
      </c>
      <c r="I322" s="20" t="e">
        <f>INDEX('Liste du personnel'!$A:$Z,MATCH($D322,'Liste du personnel'!$X:$X,0),6)</f>
        <v>#N/A</v>
      </c>
      <c r="J322" s="20" t="e">
        <f>INDEX('Liste du personnel'!$A:$Z,MATCH($D322,'Liste du personnel'!$X:$X,0),7)</f>
        <v>#N/A</v>
      </c>
    </row>
    <row r="323" spans="1:10" x14ac:dyDescent="0.25">
      <c r="A323" s="20">
        <f>'Elegio-Electors'!C323</f>
        <v>0</v>
      </c>
      <c r="B323" s="20">
        <f>'Elegio-Electors'!B323</f>
        <v>0</v>
      </c>
      <c r="C323" s="91">
        <f>IF(Procédure!$C$33=2,'Elegio-Electors'!D323,Procédure!$C$33)</f>
        <v>0</v>
      </c>
      <c r="D323" s="20">
        <f>'Elegio-Electors'!E323</f>
        <v>0</v>
      </c>
      <c r="E323" s="91" t="str">
        <f>IF(LEFT(RIGHT('Elegio-Electors'!L323,2),1)="C",'Elegio-Electors'!L323,IF(LEFT(RIGHT('Elegio-Electors'!M323,2),1)="C",'Elegio-Electors'!M323,""))</f>
        <v/>
      </c>
      <c r="F323" s="91" t="str">
        <f>IF(LEFT(RIGHT('Elegio-Electors'!L323,2),1)="O",'Elegio-Electors'!L323,IF(LEFT(RIGHT('Elegio-Electors'!M323,2),1)="O",'Elegio-Electors'!M323,""))</f>
        <v/>
      </c>
      <c r="G323" s="20" t="e">
        <f>INDEX('Liste du personnel'!$A:$Z,MATCH($D323,'Liste du personnel'!$X:$X,0),5)</f>
        <v>#N/A</v>
      </c>
      <c r="H323" s="91" t="e">
        <f>INDEX('Liste du personnel'!$A:$Z,MATCH($D323,'Liste du personnel'!$X:$X,0),8)</f>
        <v>#N/A</v>
      </c>
      <c r="I323" s="20" t="e">
        <f>INDEX('Liste du personnel'!$A:$Z,MATCH($D323,'Liste du personnel'!$X:$X,0),6)</f>
        <v>#N/A</v>
      </c>
      <c r="J323" s="20" t="e">
        <f>INDEX('Liste du personnel'!$A:$Z,MATCH($D323,'Liste du personnel'!$X:$X,0),7)</f>
        <v>#N/A</v>
      </c>
    </row>
    <row r="324" spans="1:10" x14ac:dyDescent="0.25">
      <c r="A324" s="20">
        <f>'Elegio-Electors'!C324</f>
        <v>0</v>
      </c>
      <c r="B324" s="20">
        <f>'Elegio-Electors'!B324</f>
        <v>0</v>
      </c>
      <c r="C324" s="91">
        <f>IF(Procédure!$C$33=2,'Elegio-Electors'!D324,Procédure!$C$33)</f>
        <v>0</v>
      </c>
      <c r="D324" s="20">
        <f>'Elegio-Electors'!E324</f>
        <v>0</v>
      </c>
      <c r="E324" s="91" t="str">
        <f>IF(LEFT(RIGHT('Elegio-Electors'!L324,2),1)="C",'Elegio-Electors'!L324,IF(LEFT(RIGHT('Elegio-Electors'!M324,2),1)="C",'Elegio-Electors'!M324,""))</f>
        <v/>
      </c>
      <c r="F324" s="91" t="str">
        <f>IF(LEFT(RIGHT('Elegio-Electors'!L324,2),1)="O",'Elegio-Electors'!L324,IF(LEFT(RIGHT('Elegio-Electors'!M324,2),1)="O",'Elegio-Electors'!M324,""))</f>
        <v/>
      </c>
      <c r="G324" s="20" t="e">
        <f>INDEX('Liste du personnel'!$A:$Z,MATCH($D324,'Liste du personnel'!$X:$X,0),5)</f>
        <v>#N/A</v>
      </c>
      <c r="H324" s="91" t="e">
        <f>INDEX('Liste du personnel'!$A:$Z,MATCH($D324,'Liste du personnel'!$X:$X,0),8)</f>
        <v>#N/A</v>
      </c>
      <c r="I324" s="20" t="e">
        <f>INDEX('Liste du personnel'!$A:$Z,MATCH($D324,'Liste du personnel'!$X:$X,0),6)</f>
        <v>#N/A</v>
      </c>
      <c r="J324" s="20" t="e">
        <f>INDEX('Liste du personnel'!$A:$Z,MATCH($D324,'Liste du personnel'!$X:$X,0),7)</f>
        <v>#N/A</v>
      </c>
    </row>
    <row r="325" spans="1:10" x14ac:dyDescent="0.25">
      <c r="A325" s="20">
        <f>'Elegio-Electors'!C325</f>
        <v>0</v>
      </c>
      <c r="B325" s="20">
        <f>'Elegio-Electors'!B325</f>
        <v>0</v>
      </c>
      <c r="C325" s="91">
        <f>IF(Procédure!$C$33=2,'Elegio-Electors'!D325,Procédure!$C$33)</f>
        <v>0</v>
      </c>
      <c r="D325" s="20">
        <f>'Elegio-Electors'!E325</f>
        <v>0</v>
      </c>
      <c r="E325" s="91" t="str">
        <f>IF(LEFT(RIGHT('Elegio-Electors'!L325,2),1)="C",'Elegio-Electors'!L325,IF(LEFT(RIGHT('Elegio-Electors'!M325,2),1)="C",'Elegio-Electors'!M325,""))</f>
        <v/>
      </c>
      <c r="F325" s="91" t="str">
        <f>IF(LEFT(RIGHT('Elegio-Electors'!L325,2),1)="O",'Elegio-Electors'!L325,IF(LEFT(RIGHT('Elegio-Electors'!M325,2),1)="O",'Elegio-Electors'!M325,""))</f>
        <v/>
      </c>
      <c r="G325" s="20" t="e">
        <f>INDEX('Liste du personnel'!$A:$Z,MATCH($D325,'Liste du personnel'!$X:$X,0),5)</f>
        <v>#N/A</v>
      </c>
      <c r="H325" s="91" t="e">
        <f>INDEX('Liste du personnel'!$A:$Z,MATCH($D325,'Liste du personnel'!$X:$X,0),8)</f>
        <v>#N/A</v>
      </c>
      <c r="I325" s="20" t="e">
        <f>INDEX('Liste du personnel'!$A:$Z,MATCH($D325,'Liste du personnel'!$X:$X,0),6)</f>
        <v>#N/A</v>
      </c>
      <c r="J325" s="20" t="e">
        <f>INDEX('Liste du personnel'!$A:$Z,MATCH($D325,'Liste du personnel'!$X:$X,0),7)</f>
        <v>#N/A</v>
      </c>
    </row>
    <row r="326" spans="1:10" x14ac:dyDescent="0.25">
      <c r="A326" s="20">
        <f>'Elegio-Electors'!C326</f>
        <v>0</v>
      </c>
      <c r="B326" s="20">
        <f>'Elegio-Electors'!B326</f>
        <v>0</v>
      </c>
      <c r="C326" s="91">
        <f>IF(Procédure!$C$33=2,'Elegio-Electors'!D326,Procédure!$C$33)</f>
        <v>0</v>
      </c>
      <c r="D326" s="20">
        <f>'Elegio-Electors'!E326</f>
        <v>0</v>
      </c>
      <c r="E326" s="91" t="str">
        <f>IF(LEFT(RIGHT('Elegio-Electors'!L326,2),1)="C",'Elegio-Electors'!L326,IF(LEFT(RIGHT('Elegio-Electors'!M326,2),1)="C",'Elegio-Electors'!M326,""))</f>
        <v/>
      </c>
      <c r="F326" s="91" t="str">
        <f>IF(LEFT(RIGHT('Elegio-Electors'!L326,2),1)="O",'Elegio-Electors'!L326,IF(LEFT(RIGHT('Elegio-Electors'!M326,2),1)="O",'Elegio-Electors'!M326,""))</f>
        <v/>
      </c>
      <c r="G326" s="20" t="e">
        <f>INDEX('Liste du personnel'!$A:$Z,MATCH($D326,'Liste du personnel'!$X:$X,0),5)</f>
        <v>#N/A</v>
      </c>
      <c r="H326" s="91" t="e">
        <f>INDEX('Liste du personnel'!$A:$Z,MATCH($D326,'Liste du personnel'!$X:$X,0),8)</f>
        <v>#N/A</v>
      </c>
      <c r="I326" s="20" t="e">
        <f>INDEX('Liste du personnel'!$A:$Z,MATCH($D326,'Liste du personnel'!$X:$X,0),6)</f>
        <v>#N/A</v>
      </c>
      <c r="J326" s="20" t="e">
        <f>INDEX('Liste du personnel'!$A:$Z,MATCH($D326,'Liste du personnel'!$X:$X,0),7)</f>
        <v>#N/A</v>
      </c>
    </row>
    <row r="327" spans="1:10" x14ac:dyDescent="0.25">
      <c r="A327" s="20">
        <f>'Elegio-Electors'!C327</f>
        <v>0</v>
      </c>
      <c r="B327" s="20">
        <f>'Elegio-Electors'!B327</f>
        <v>0</v>
      </c>
      <c r="C327" s="91">
        <f>IF(Procédure!$C$33=2,'Elegio-Electors'!D327,Procédure!$C$33)</f>
        <v>0</v>
      </c>
      <c r="D327" s="20">
        <f>'Elegio-Electors'!E327</f>
        <v>0</v>
      </c>
      <c r="E327" s="91" t="str">
        <f>IF(LEFT(RIGHT('Elegio-Electors'!L327,2),1)="C",'Elegio-Electors'!L327,IF(LEFT(RIGHT('Elegio-Electors'!M327,2),1)="C",'Elegio-Electors'!M327,""))</f>
        <v/>
      </c>
      <c r="F327" s="91" t="str">
        <f>IF(LEFT(RIGHT('Elegio-Electors'!L327,2),1)="O",'Elegio-Electors'!L327,IF(LEFT(RIGHT('Elegio-Electors'!M327,2),1)="O",'Elegio-Electors'!M327,""))</f>
        <v/>
      </c>
      <c r="G327" s="20" t="e">
        <f>INDEX('Liste du personnel'!$A:$Z,MATCH($D327,'Liste du personnel'!$X:$X,0),5)</f>
        <v>#N/A</v>
      </c>
      <c r="H327" s="91" t="e">
        <f>INDEX('Liste du personnel'!$A:$Z,MATCH($D327,'Liste du personnel'!$X:$X,0),8)</f>
        <v>#N/A</v>
      </c>
      <c r="I327" s="20" t="e">
        <f>INDEX('Liste du personnel'!$A:$Z,MATCH($D327,'Liste du personnel'!$X:$X,0),6)</f>
        <v>#N/A</v>
      </c>
      <c r="J327" s="20" t="e">
        <f>INDEX('Liste du personnel'!$A:$Z,MATCH($D327,'Liste du personnel'!$X:$X,0),7)</f>
        <v>#N/A</v>
      </c>
    </row>
    <row r="328" spans="1:10" x14ac:dyDescent="0.25">
      <c r="A328" s="20">
        <f>'Elegio-Electors'!C328</f>
        <v>0</v>
      </c>
      <c r="B328" s="20">
        <f>'Elegio-Electors'!B328</f>
        <v>0</v>
      </c>
      <c r="C328" s="91">
        <f>IF(Procédure!$C$33=2,'Elegio-Electors'!D328,Procédure!$C$33)</f>
        <v>0</v>
      </c>
      <c r="D328" s="20">
        <f>'Elegio-Electors'!E328</f>
        <v>0</v>
      </c>
      <c r="E328" s="91" t="str">
        <f>IF(LEFT(RIGHT('Elegio-Electors'!L328,2),1)="C",'Elegio-Electors'!L328,IF(LEFT(RIGHT('Elegio-Electors'!M328,2),1)="C",'Elegio-Electors'!M328,""))</f>
        <v/>
      </c>
      <c r="F328" s="91" t="str">
        <f>IF(LEFT(RIGHT('Elegio-Electors'!L328,2),1)="O",'Elegio-Electors'!L328,IF(LEFT(RIGHT('Elegio-Electors'!M328,2),1)="O",'Elegio-Electors'!M328,""))</f>
        <v/>
      </c>
      <c r="G328" s="20" t="e">
        <f>INDEX('Liste du personnel'!$A:$Z,MATCH($D328,'Liste du personnel'!$X:$X,0),5)</f>
        <v>#N/A</v>
      </c>
      <c r="H328" s="91" t="e">
        <f>INDEX('Liste du personnel'!$A:$Z,MATCH($D328,'Liste du personnel'!$X:$X,0),8)</f>
        <v>#N/A</v>
      </c>
      <c r="I328" s="20" t="e">
        <f>INDEX('Liste du personnel'!$A:$Z,MATCH($D328,'Liste du personnel'!$X:$X,0),6)</f>
        <v>#N/A</v>
      </c>
      <c r="J328" s="20" t="e">
        <f>INDEX('Liste du personnel'!$A:$Z,MATCH($D328,'Liste du personnel'!$X:$X,0),7)</f>
        <v>#N/A</v>
      </c>
    </row>
    <row r="329" spans="1:10" x14ac:dyDescent="0.25">
      <c r="A329" s="20">
        <f>'Elegio-Electors'!C329</f>
        <v>0</v>
      </c>
      <c r="B329" s="20">
        <f>'Elegio-Electors'!B329</f>
        <v>0</v>
      </c>
      <c r="C329" s="91">
        <f>IF(Procédure!$C$33=2,'Elegio-Electors'!D329,Procédure!$C$33)</f>
        <v>0</v>
      </c>
      <c r="D329" s="20">
        <f>'Elegio-Electors'!E329</f>
        <v>0</v>
      </c>
      <c r="E329" s="91" t="str">
        <f>IF(LEFT(RIGHT('Elegio-Electors'!L329,2),1)="C",'Elegio-Electors'!L329,IF(LEFT(RIGHT('Elegio-Electors'!M329,2),1)="C",'Elegio-Electors'!M329,""))</f>
        <v/>
      </c>
      <c r="F329" s="91" t="str">
        <f>IF(LEFT(RIGHT('Elegio-Electors'!L329,2),1)="O",'Elegio-Electors'!L329,IF(LEFT(RIGHT('Elegio-Electors'!M329,2),1)="O",'Elegio-Electors'!M329,""))</f>
        <v/>
      </c>
      <c r="G329" s="20" t="e">
        <f>INDEX('Liste du personnel'!$A:$Z,MATCH($D329,'Liste du personnel'!$X:$X,0),5)</f>
        <v>#N/A</v>
      </c>
      <c r="H329" s="91" t="e">
        <f>INDEX('Liste du personnel'!$A:$Z,MATCH($D329,'Liste du personnel'!$X:$X,0),8)</f>
        <v>#N/A</v>
      </c>
      <c r="I329" s="20" t="e">
        <f>INDEX('Liste du personnel'!$A:$Z,MATCH($D329,'Liste du personnel'!$X:$X,0),6)</f>
        <v>#N/A</v>
      </c>
      <c r="J329" s="20" t="e">
        <f>INDEX('Liste du personnel'!$A:$Z,MATCH($D329,'Liste du personnel'!$X:$X,0),7)</f>
        <v>#N/A</v>
      </c>
    </row>
    <row r="330" spans="1:10" x14ac:dyDescent="0.25">
      <c r="A330" s="20">
        <f>'Elegio-Electors'!C330</f>
        <v>0</v>
      </c>
      <c r="B330" s="20">
        <f>'Elegio-Electors'!B330</f>
        <v>0</v>
      </c>
      <c r="C330" s="91">
        <f>IF(Procédure!$C$33=2,'Elegio-Electors'!D330,Procédure!$C$33)</f>
        <v>0</v>
      </c>
      <c r="D330" s="20">
        <f>'Elegio-Electors'!E330</f>
        <v>0</v>
      </c>
      <c r="E330" s="91" t="str">
        <f>IF(LEFT(RIGHT('Elegio-Electors'!L330,2),1)="C",'Elegio-Electors'!L330,IF(LEFT(RIGHT('Elegio-Electors'!M330,2),1)="C",'Elegio-Electors'!M330,""))</f>
        <v/>
      </c>
      <c r="F330" s="91" t="str">
        <f>IF(LEFT(RIGHT('Elegio-Electors'!L330,2),1)="O",'Elegio-Electors'!L330,IF(LEFT(RIGHT('Elegio-Electors'!M330,2),1)="O",'Elegio-Electors'!M330,""))</f>
        <v/>
      </c>
      <c r="G330" s="20" t="e">
        <f>INDEX('Liste du personnel'!$A:$Z,MATCH($D330,'Liste du personnel'!$X:$X,0),5)</f>
        <v>#N/A</v>
      </c>
      <c r="H330" s="91" t="e">
        <f>INDEX('Liste du personnel'!$A:$Z,MATCH($D330,'Liste du personnel'!$X:$X,0),8)</f>
        <v>#N/A</v>
      </c>
      <c r="I330" s="20" t="e">
        <f>INDEX('Liste du personnel'!$A:$Z,MATCH($D330,'Liste du personnel'!$X:$X,0),6)</f>
        <v>#N/A</v>
      </c>
      <c r="J330" s="20" t="e">
        <f>INDEX('Liste du personnel'!$A:$Z,MATCH($D330,'Liste du personnel'!$X:$X,0),7)</f>
        <v>#N/A</v>
      </c>
    </row>
    <row r="331" spans="1:10" x14ac:dyDescent="0.25">
      <c r="A331" s="20">
        <f>'Elegio-Electors'!C331</f>
        <v>0</v>
      </c>
      <c r="B331" s="20">
        <f>'Elegio-Electors'!B331</f>
        <v>0</v>
      </c>
      <c r="C331" s="91">
        <f>IF(Procédure!$C$33=2,'Elegio-Electors'!D331,Procédure!$C$33)</f>
        <v>0</v>
      </c>
      <c r="D331" s="20">
        <f>'Elegio-Electors'!E331</f>
        <v>0</v>
      </c>
      <c r="E331" s="91" t="str">
        <f>IF(LEFT(RIGHT('Elegio-Electors'!L331,2),1)="C",'Elegio-Electors'!L331,IF(LEFT(RIGHT('Elegio-Electors'!M331,2),1)="C",'Elegio-Electors'!M331,""))</f>
        <v/>
      </c>
      <c r="F331" s="91" t="str">
        <f>IF(LEFT(RIGHT('Elegio-Electors'!L331,2),1)="O",'Elegio-Electors'!L331,IF(LEFT(RIGHT('Elegio-Electors'!M331,2),1)="O",'Elegio-Electors'!M331,""))</f>
        <v/>
      </c>
      <c r="G331" s="20" t="e">
        <f>INDEX('Liste du personnel'!$A:$Z,MATCH($D331,'Liste du personnel'!$X:$X,0),5)</f>
        <v>#N/A</v>
      </c>
      <c r="H331" s="91" t="e">
        <f>INDEX('Liste du personnel'!$A:$Z,MATCH($D331,'Liste du personnel'!$X:$X,0),8)</f>
        <v>#N/A</v>
      </c>
      <c r="I331" s="20" t="e">
        <f>INDEX('Liste du personnel'!$A:$Z,MATCH($D331,'Liste du personnel'!$X:$X,0),6)</f>
        <v>#N/A</v>
      </c>
      <c r="J331" s="20" t="e">
        <f>INDEX('Liste du personnel'!$A:$Z,MATCH($D331,'Liste du personnel'!$X:$X,0),7)</f>
        <v>#N/A</v>
      </c>
    </row>
    <row r="332" spans="1:10" x14ac:dyDescent="0.25">
      <c r="A332" s="20">
        <f>'Elegio-Electors'!C332</f>
        <v>0</v>
      </c>
      <c r="B332" s="20">
        <f>'Elegio-Electors'!B332</f>
        <v>0</v>
      </c>
      <c r="C332" s="91">
        <f>IF(Procédure!$C$33=2,'Elegio-Electors'!D332,Procédure!$C$33)</f>
        <v>0</v>
      </c>
      <c r="D332" s="20">
        <f>'Elegio-Electors'!E332</f>
        <v>0</v>
      </c>
      <c r="E332" s="91" t="str">
        <f>IF(LEFT(RIGHT('Elegio-Electors'!L332,2),1)="C",'Elegio-Electors'!L332,IF(LEFT(RIGHT('Elegio-Electors'!M332,2),1)="C",'Elegio-Electors'!M332,""))</f>
        <v/>
      </c>
      <c r="F332" s="91" t="str">
        <f>IF(LEFT(RIGHT('Elegio-Electors'!L332,2),1)="O",'Elegio-Electors'!L332,IF(LEFT(RIGHT('Elegio-Electors'!M332,2),1)="O",'Elegio-Electors'!M332,""))</f>
        <v/>
      </c>
      <c r="G332" s="20" t="e">
        <f>INDEX('Liste du personnel'!$A:$Z,MATCH($D332,'Liste du personnel'!$X:$X,0),5)</f>
        <v>#N/A</v>
      </c>
      <c r="H332" s="91" t="e">
        <f>INDEX('Liste du personnel'!$A:$Z,MATCH($D332,'Liste du personnel'!$X:$X,0),8)</f>
        <v>#N/A</v>
      </c>
      <c r="I332" s="20" t="e">
        <f>INDEX('Liste du personnel'!$A:$Z,MATCH($D332,'Liste du personnel'!$X:$X,0),6)</f>
        <v>#N/A</v>
      </c>
      <c r="J332" s="20" t="e">
        <f>INDEX('Liste du personnel'!$A:$Z,MATCH($D332,'Liste du personnel'!$X:$X,0),7)</f>
        <v>#N/A</v>
      </c>
    </row>
    <row r="333" spans="1:10" x14ac:dyDescent="0.25">
      <c r="A333" s="20">
        <f>'Elegio-Electors'!C333</f>
        <v>0</v>
      </c>
      <c r="B333" s="20">
        <f>'Elegio-Electors'!B333</f>
        <v>0</v>
      </c>
      <c r="C333" s="91">
        <f>IF(Procédure!$C$33=2,'Elegio-Electors'!D333,Procédure!$C$33)</f>
        <v>0</v>
      </c>
      <c r="D333" s="20">
        <f>'Elegio-Electors'!E333</f>
        <v>0</v>
      </c>
      <c r="E333" s="91" t="str">
        <f>IF(LEFT(RIGHT('Elegio-Electors'!L333,2),1)="C",'Elegio-Electors'!L333,IF(LEFT(RIGHT('Elegio-Electors'!M333,2),1)="C",'Elegio-Electors'!M333,""))</f>
        <v/>
      </c>
      <c r="F333" s="91" t="str">
        <f>IF(LEFT(RIGHT('Elegio-Electors'!L333,2),1)="O",'Elegio-Electors'!L333,IF(LEFT(RIGHT('Elegio-Electors'!M333,2),1)="O",'Elegio-Electors'!M333,""))</f>
        <v/>
      </c>
      <c r="G333" s="20" t="e">
        <f>INDEX('Liste du personnel'!$A:$Z,MATCH($D333,'Liste du personnel'!$X:$X,0),5)</f>
        <v>#N/A</v>
      </c>
      <c r="H333" s="91" t="e">
        <f>INDEX('Liste du personnel'!$A:$Z,MATCH($D333,'Liste du personnel'!$X:$X,0),8)</f>
        <v>#N/A</v>
      </c>
      <c r="I333" s="20" t="e">
        <f>INDEX('Liste du personnel'!$A:$Z,MATCH($D333,'Liste du personnel'!$X:$X,0),6)</f>
        <v>#N/A</v>
      </c>
      <c r="J333" s="20" t="e">
        <f>INDEX('Liste du personnel'!$A:$Z,MATCH($D333,'Liste du personnel'!$X:$X,0),7)</f>
        <v>#N/A</v>
      </c>
    </row>
    <row r="334" spans="1:10" x14ac:dyDescent="0.25">
      <c r="A334" s="20">
        <f>'Elegio-Electors'!C334</f>
        <v>0</v>
      </c>
      <c r="B334" s="20">
        <f>'Elegio-Electors'!B334</f>
        <v>0</v>
      </c>
      <c r="C334" s="91">
        <f>IF(Procédure!$C$33=2,'Elegio-Electors'!D334,Procédure!$C$33)</f>
        <v>0</v>
      </c>
      <c r="D334" s="20">
        <f>'Elegio-Electors'!E334</f>
        <v>0</v>
      </c>
      <c r="E334" s="91" t="str">
        <f>IF(LEFT(RIGHT('Elegio-Electors'!L334,2),1)="C",'Elegio-Electors'!L334,IF(LEFT(RIGHT('Elegio-Electors'!M334,2),1)="C",'Elegio-Electors'!M334,""))</f>
        <v/>
      </c>
      <c r="F334" s="91" t="str">
        <f>IF(LEFT(RIGHT('Elegio-Electors'!L334,2),1)="O",'Elegio-Electors'!L334,IF(LEFT(RIGHT('Elegio-Electors'!M334,2),1)="O",'Elegio-Electors'!M334,""))</f>
        <v/>
      </c>
      <c r="G334" s="20" t="e">
        <f>INDEX('Liste du personnel'!$A:$Z,MATCH($D334,'Liste du personnel'!$X:$X,0),5)</f>
        <v>#N/A</v>
      </c>
      <c r="H334" s="91" t="e">
        <f>INDEX('Liste du personnel'!$A:$Z,MATCH($D334,'Liste du personnel'!$X:$X,0),8)</f>
        <v>#N/A</v>
      </c>
      <c r="I334" s="20" t="e">
        <f>INDEX('Liste du personnel'!$A:$Z,MATCH($D334,'Liste du personnel'!$X:$X,0),6)</f>
        <v>#N/A</v>
      </c>
      <c r="J334" s="20" t="e">
        <f>INDEX('Liste du personnel'!$A:$Z,MATCH($D334,'Liste du personnel'!$X:$X,0),7)</f>
        <v>#N/A</v>
      </c>
    </row>
    <row r="335" spans="1:10" x14ac:dyDescent="0.25">
      <c r="A335" s="20">
        <f>'Elegio-Electors'!C335</f>
        <v>0</v>
      </c>
      <c r="B335" s="20">
        <f>'Elegio-Electors'!B335</f>
        <v>0</v>
      </c>
      <c r="C335" s="91">
        <f>IF(Procédure!$C$33=2,'Elegio-Electors'!D335,Procédure!$C$33)</f>
        <v>0</v>
      </c>
      <c r="D335" s="20">
        <f>'Elegio-Electors'!E335</f>
        <v>0</v>
      </c>
      <c r="E335" s="91" t="str">
        <f>IF(LEFT(RIGHT('Elegio-Electors'!L335,2),1)="C",'Elegio-Electors'!L335,IF(LEFT(RIGHT('Elegio-Electors'!M335,2),1)="C",'Elegio-Electors'!M335,""))</f>
        <v/>
      </c>
      <c r="F335" s="91" t="str">
        <f>IF(LEFT(RIGHT('Elegio-Electors'!L335,2),1)="O",'Elegio-Electors'!L335,IF(LEFT(RIGHT('Elegio-Electors'!M335,2),1)="O",'Elegio-Electors'!M335,""))</f>
        <v/>
      </c>
      <c r="G335" s="20" t="e">
        <f>INDEX('Liste du personnel'!$A:$Z,MATCH($D335,'Liste du personnel'!$X:$X,0),5)</f>
        <v>#N/A</v>
      </c>
      <c r="H335" s="91" t="e">
        <f>INDEX('Liste du personnel'!$A:$Z,MATCH($D335,'Liste du personnel'!$X:$X,0),8)</f>
        <v>#N/A</v>
      </c>
      <c r="I335" s="20" t="e">
        <f>INDEX('Liste du personnel'!$A:$Z,MATCH($D335,'Liste du personnel'!$X:$X,0),6)</f>
        <v>#N/A</v>
      </c>
      <c r="J335" s="20" t="e">
        <f>INDEX('Liste du personnel'!$A:$Z,MATCH($D335,'Liste du personnel'!$X:$X,0),7)</f>
        <v>#N/A</v>
      </c>
    </row>
    <row r="336" spans="1:10" x14ac:dyDescent="0.25">
      <c r="A336" s="20">
        <f>'Elegio-Electors'!C336</f>
        <v>0</v>
      </c>
      <c r="B336" s="20">
        <f>'Elegio-Electors'!B336</f>
        <v>0</v>
      </c>
      <c r="C336" s="91">
        <f>IF(Procédure!$C$33=2,'Elegio-Electors'!D336,Procédure!$C$33)</f>
        <v>0</v>
      </c>
      <c r="D336" s="20">
        <f>'Elegio-Electors'!E336</f>
        <v>0</v>
      </c>
      <c r="E336" s="91" t="str">
        <f>IF(LEFT(RIGHT('Elegio-Electors'!L336,2),1)="C",'Elegio-Electors'!L336,IF(LEFT(RIGHT('Elegio-Electors'!M336,2),1)="C",'Elegio-Electors'!M336,""))</f>
        <v/>
      </c>
      <c r="F336" s="91" t="str">
        <f>IF(LEFT(RIGHT('Elegio-Electors'!L336,2),1)="O",'Elegio-Electors'!L336,IF(LEFT(RIGHT('Elegio-Electors'!M336,2),1)="O",'Elegio-Electors'!M336,""))</f>
        <v/>
      </c>
      <c r="G336" s="20" t="e">
        <f>INDEX('Liste du personnel'!$A:$Z,MATCH($D336,'Liste du personnel'!$X:$X,0),5)</f>
        <v>#N/A</v>
      </c>
      <c r="H336" s="91" t="e">
        <f>INDEX('Liste du personnel'!$A:$Z,MATCH($D336,'Liste du personnel'!$X:$X,0),8)</f>
        <v>#N/A</v>
      </c>
      <c r="I336" s="20" t="e">
        <f>INDEX('Liste du personnel'!$A:$Z,MATCH($D336,'Liste du personnel'!$X:$X,0),6)</f>
        <v>#N/A</v>
      </c>
      <c r="J336" s="20" t="e">
        <f>INDEX('Liste du personnel'!$A:$Z,MATCH($D336,'Liste du personnel'!$X:$X,0),7)</f>
        <v>#N/A</v>
      </c>
    </row>
    <row r="337" spans="1:10" x14ac:dyDescent="0.25">
      <c r="A337" s="20">
        <f>'Elegio-Electors'!C337</f>
        <v>0</v>
      </c>
      <c r="B337" s="20">
        <f>'Elegio-Electors'!B337</f>
        <v>0</v>
      </c>
      <c r="C337" s="91">
        <f>IF(Procédure!$C$33=2,'Elegio-Electors'!D337,Procédure!$C$33)</f>
        <v>0</v>
      </c>
      <c r="D337" s="20">
        <f>'Elegio-Electors'!E337</f>
        <v>0</v>
      </c>
      <c r="E337" s="91" t="str">
        <f>IF(LEFT(RIGHT('Elegio-Electors'!L337,2),1)="C",'Elegio-Electors'!L337,IF(LEFT(RIGHT('Elegio-Electors'!M337,2),1)="C",'Elegio-Electors'!M337,""))</f>
        <v/>
      </c>
      <c r="F337" s="91" t="str">
        <f>IF(LEFT(RIGHT('Elegio-Electors'!L337,2),1)="O",'Elegio-Electors'!L337,IF(LEFT(RIGHT('Elegio-Electors'!M337,2),1)="O",'Elegio-Electors'!M337,""))</f>
        <v/>
      </c>
      <c r="G337" s="20" t="e">
        <f>INDEX('Liste du personnel'!$A:$Z,MATCH($D337,'Liste du personnel'!$X:$X,0),5)</f>
        <v>#N/A</v>
      </c>
      <c r="H337" s="91" t="e">
        <f>INDEX('Liste du personnel'!$A:$Z,MATCH($D337,'Liste du personnel'!$X:$X,0),8)</f>
        <v>#N/A</v>
      </c>
      <c r="I337" s="20" t="e">
        <f>INDEX('Liste du personnel'!$A:$Z,MATCH($D337,'Liste du personnel'!$X:$X,0),6)</f>
        <v>#N/A</v>
      </c>
      <c r="J337" s="20" t="e">
        <f>INDEX('Liste du personnel'!$A:$Z,MATCH($D337,'Liste du personnel'!$X:$X,0),7)</f>
        <v>#N/A</v>
      </c>
    </row>
    <row r="338" spans="1:10" x14ac:dyDescent="0.25">
      <c r="A338" s="20">
        <f>'Elegio-Electors'!C338</f>
        <v>0</v>
      </c>
      <c r="B338" s="20">
        <f>'Elegio-Electors'!B338</f>
        <v>0</v>
      </c>
      <c r="C338" s="91">
        <f>IF(Procédure!$C$33=2,'Elegio-Electors'!D338,Procédure!$C$33)</f>
        <v>0</v>
      </c>
      <c r="D338" s="20">
        <f>'Elegio-Electors'!E338</f>
        <v>0</v>
      </c>
      <c r="E338" s="91" t="str">
        <f>IF(LEFT(RIGHT('Elegio-Electors'!L338,2),1)="C",'Elegio-Electors'!L338,IF(LEFT(RIGHT('Elegio-Electors'!M338,2),1)="C",'Elegio-Electors'!M338,""))</f>
        <v/>
      </c>
      <c r="F338" s="91" t="str">
        <f>IF(LEFT(RIGHT('Elegio-Electors'!L338,2),1)="O",'Elegio-Electors'!L338,IF(LEFT(RIGHT('Elegio-Electors'!M338,2),1)="O",'Elegio-Electors'!M338,""))</f>
        <v/>
      </c>
      <c r="G338" s="20" t="e">
        <f>INDEX('Liste du personnel'!$A:$Z,MATCH($D338,'Liste du personnel'!$X:$X,0),5)</f>
        <v>#N/A</v>
      </c>
      <c r="H338" s="91" t="e">
        <f>INDEX('Liste du personnel'!$A:$Z,MATCH($D338,'Liste du personnel'!$X:$X,0),8)</f>
        <v>#N/A</v>
      </c>
      <c r="I338" s="20" t="e">
        <f>INDEX('Liste du personnel'!$A:$Z,MATCH($D338,'Liste du personnel'!$X:$X,0),6)</f>
        <v>#N/A</v>
      </c>
      <c r="J338" s="20" t="e">
        <f>INDEX('Liste du personnel'!$A:$Z,MATCH($D338,'Liste du personnel'!$X:$X,0),7)</f>
        <v>#N/A</v>
      </c>
    </row>
    <row r="339" spans="1:10" x14ac:dyDescent="0.25">
      <c r="A339" s="20">
        <f>'Elegio-Electors'!C339</f>
        <v>0</v>
      </c>
      <c r="B339" s="20">
        <f>'Elegio-Electors'!B339</f>
        <v>0</v>
      </c>
      <c r="C339" s="91">
        <f>IF(Procédure!$C$33=2,'Elegio-Electors'!D339,Procédure!$C$33)</f>
        <v>0</v>
      </c>
      <c r="D339" s="20">
        <f>'Elegio-Electors'!E339</f>
        <v>0</v>
      </c>
      <c r="E339" s="91" t="str">
        <f>IF(LEFT(RIGHT('Elegio-Electors'!L339,2),1)="C",'Elegio-Electors'!L339,IF(LEFT(RIGHT('Elegio-Electors'!M339,2),1)="C",'Elegio-Electors'!M339,""))</f>
        <v/>
      </c>
      <c r="F339" s="91" t="str">
        <f>IF(LEFT(RIGHT('Elegio-Electors'!L339,2),1)="O",'Elegio-Electors'!L339,IF(LEFT(RIGHT('Elegio-Electors'!M339,2),1)="O",'Elegio-Electors'!M339,""))</f>
        <v/>
      </c>
      <c r="G339" s="20" t="e">
        <f>INDEX('Liste du personnel'!$A:$Z,MATCH($D339,'Liste du personnel'!$X:$X,0),5)</f>
        <v>#N/A</v>
      </c>
      <c r="H339" s="91" t="e">
        <f>INDEX('Liste du personnel'!$A:$Z,MATCH($D339,'Liste du personnel'!$X:$X,0),8)</f>
        <v>#N/A</v>
      </c>
      <c r="I339" s="20" t="e">
        <f>INDEX('Liste du personnel'!$A:$Z,MATCH($D339,'Liste du personnel'!$X:$X,0),6)</f>
        <v>#N/A</v>
      </c>
      <c r="J339" s="20" t="e">
        <f>INDEX('Liste du personnel'!$A:$Z,MATCH($D339,'Liste du personnel'!$X:$X,0),7)</f>
        <v>#N/A</v>
      </c>
    </row>
    <row r="340" spans="1:10" x14ac:dyDescent="0.25">
      <c r="A340" s="20">
        <f>'Elegio-Electors'!C340</f>
        <v>0</v>
      </c>
      <c r="B340" s="20">
        <f>'Elegio-Electors'!B340</f>
        <v>0</v>
      </c>
      <c r="C340" s="91">
        <f>IF(Procédure!$C$33=2,'Elegio-Electors'!D340,Procédure!$C$33)</f>
        <v>0</v>
      </c>
      <c r="D340" s="20">
        <f>'Elegio-Electors'!E340</f>
        <v>0</v>
      </c>
      <c r="E340" s="91" t="str">
        <f>IF(LEFT(RIGHT('Elegio-Electors'!L340,2),1)="C",'Elegio-Electors'!L340,IF(LEFT(RIGHT('Elegio-Electors'!M340,2),1)="C",'Elegio-Electors'!M340,""))</f>
        <v/>
      </c>
      <c r="F340" s="91" t="str">
        <f>IF(LEFT(RIGHT('Elegio-Electors'!L340,2),1)="O",'Elegio-Electors'!L340,IF(LEFT(RIGHT('Elegio-Electors'!M340,2),1)="O",'Elegio-Electors'!M340,""))</f>
        <v/>
      </c>
      <c r="G340" s="20" t="e">
        <f>INDEX('Liste du personnel'!$A:$Z,MATCH($D340,'Liste du personnel'!$X:$X,0),5)</f>
        <v>#N/A</v>
      </c>
      <c r="H340" s="91" t="e">
        <f>INDEX('Liste du personnel'!$A:$Z,MATCH($D340,'Liste du personnel'!$X:$X,0),8)</f>
        <v>#N/A</v>
      </c>
      <c r="I340" s="20" t="e">
        <f>INDEX('Liste du personnel'!$A:$Z,MATCH($D340,'Liste du personnel'!$X:$X,0),6)</f>
        <v>#N/A</v>
      </c>
      <c r="J340" s="20" t="e">
        <f>INDEX('Liste du personnel'!$A:$Z,MATCH($D340,'Liste du personnel'!$X:$X,0),7)</f>
        <v>#N/A</v>
      </c>
    </row>
    <row r="341" spans="1:10" x14ac:dyDescent="0.25">
      <c r="A341" s="20">
        <f>'Elegio-Electors'!C341</f>
        <v>0</v>
      </c>
      <c r="B341" s="20">
        <f>'Elegio-Electors'!B341</f>
        <v>0</v>
      </c>
      <c r="C341" s="91">
        <f>IF(Procédure!$C$33=2,'Elegio-Electors'!D341,Procédure!$C$33)</f>
        <v>0</v>
      </c>
      <c r="D341" s="20">
        <f>'Elegio-Electors'!E341</f>
        <v>0</v>
      </c>
      <c r="E341" s="91" t="str">
        <f>IF(LEFT(RIGHT('Elegio-Electors'!L341,2),1)="C",'Elegio-Electors'!L341,IF(LEFT(RIGHT('Elegio-Electors'!M341,2),1)="C",'Elegio-Electors'!M341,""))</f>
        <v/>
      </c>
      <c r="F341" s="91" t="str">
        <f>IF(LEFT(RIGHT('Elegio-Electors'!L341,2),1)="O",'Elegio-Electors'!L341,IF(LEFT(RIGHT('Elegio-Electors'!M341,2),1)="O",'Elegio-Electors'!M341,""))</f>
        <v/>
      </c>
      <c r="G341" s="20" t="e">
        <f>INDEX('Liste du personnel'!$A:$Z,MATCH($D341,'Liste du personnel'!$X:$X,0),5)</f>
        <v>#N/A</v>
      </c>
      <c r="H341" s="91" t="e">
        <f>INDEX('Liste du personnel'!$A:$Z,MATCH($D341,'Liste du personnel'!$X:$X,0),8)</f>
        <v>#N/A</v>
      </c>
      <c r="I341" s="20" t="e">
        <f>INDEX('Liste du personnel'!$A:$Z,MATCH($D341,'Liste du personnel'!$X:$X,0),6)</f>
        <v>#N/A</v>
      </c>
      <c r="J341" s="20" t="e">
        <f>INDEX('Liste du personnel'!$A:$Z,MATCH($D341,'Liste du personnel'!$X:$X,0),7)</f>
        <v>#N/A</v>
      </c>
    </row>
    <row r="342" spans="1:10" x14ac:dyDescent="0.25">
      <c r="A342" s="20">
        <f>'Elegio-Electors'!C342</f>
        <v>0</v>
      </c>
      <c r="B342" s="20">
        <f>'Elegio-Electors'!B342</f>
        <v>0</v>
      </c>
      <c r="C342" s="91">
        <f>IF(Procédure!$C$33=2,'Elegio-Electors'!D342,Procédure!$C$33)</f>
        <v>0</v>
      </c>
      <c r="D342" s="20">
        <f>'Elegio-Electors'!E342</f>
        <v>0</v>
      </c>
      <c r="E342" s="91" t="str">
        <f>IF(LEFT(RIGHT('Elegio-Electors'!L342,2),1)="C",'Elegio-Electors'!L342,IF(LEFT(RIGHT('Elegio-Electors'!M342,2),1)="C",'Elegio-Electors'!M342,""))</f>
        <v/>
      </c>
      <c r="F342" s="91" t="str">
        <f>IF(LEFT(RIGHT('Elegio-Electors'!L342,2),1)="O",'Elegio-Electors'!L342,IF(LEFT(RIGHT('Elegio-Electors'!M342,2),1)="O",'Elegio-Electors'!M342,""))</f>
        <v/>
      </c>
      <c r="G342" s="20" t="e">
        <f>INDEX('Liste du personnel'!$A:$Z,MATCH($D342,'Liste du personnel'!$X:$X,0),5)</f>
        <v>#N/A</v>
      </c>
      <c r="H342" s="91" t="e">
        <f>INDEX('Liste du personnel'!$A:$Z,MATCH($D342,'Liste du personnel'!$X:$X,0),8)</f>
        <v>#N/A</v>
      </c>
      <c r="I342" s="20" t="e">
        <f>INDEX('Liste du personnel'!$A:$Z,MATCH($D342,'Liste du personnel'!$X:$X,0),6)</f>
        <v>#N/A</v>
      </c>
      <c r="J342" s="20" t="e">
        <f>INDEX('Liste du personnel'!$A:$Z,MATCH($D342,'Liste du personnel'!$X:$X,0),7)</f>
        <v>#N/A</v>
      </c>
    </row>
    <row r="343" spans="1:10" x14ac:dyDescent="0.25">
      <c r="A343" s="20">
        <f>'Elegio-Electors'!C343</f>
        <v>0</v>
      </c>
      <c r="B343" s="20">
        <f>'Elegio-Electors'!B343</f>
        <v>0</v>
      </c>
      <c r="C343" s="91">
        <f>IF(Procédure!$C$33=2,'Elegio-Electors'!D343,Procédure!$C$33)</f>
        <v>0</v>
      </c>
      <c r="D343" s="20">
        <f>'Elegio-Electors'!E343</f>
        <v>0</v>
      </c>
      <c r="E343" s="91" t="str">
        <f>IF(LEFT(RIGHT('Elegio-Electors'!L343,2),1)="C",'Elegio-Electors'!L343,IF(LEFT(RIGHT('Elegio-Electors'!M343,2),1)="C",'Elegio-Electors'!M343,""))</f>
        <v/>
      </c>
      <c r="F343" s="91" t="str">
        <f>IF(LEFT(RIGHT('Elegio-Electors'!L343,2),1)="O",'Elegio-Electors'!L343,IF(LEFT(RIGHT('Elegio-Electors'!M343,2),1)="O",'Elegio-Electors'!M343,""))</f>
        <v/>
      </c>
      <c r="G343" s="20" t="e">
        <f>INDEX('Liste du personnel'!$A:$Z,MATCH($D343,'Liste du personnel'!$X:$X,0),5)</f>
        <v>#N/A</v>
      </c>
      <c r="H343" s="91" t="e">
        <f>INDEX('Liste du personnel'!$A:$Z,MATCH($D343,'Liste du personnel'!$X:$X,0),8)</f>
        <v>#N/A</v>
      </c>
      <c r="I343" s="20" t="e">
        <f>INDEX('Liste du personnel'!$A:$Z,MATCH($D343,'Liste du personnel'!$X:$X,0),6)</f>
        <v>#N/A</v>
      </c>
      <c r="J343" s="20" t="e">
        <f>INDEX('Liste du personnel'!$A:$Z,MATCH($D343,'Liste du personnel'!$X:$X,0),7)</f>
        <v>#N/A</v>
      </c>
    </row>
    <row r="344" spans="1:10" x14ac:dyDescent="0.25">
      <c r="A344" s="20">
        <f>'Elegio-Electors'!C344</f>
        <v>0</v>
      </c>
      <c r="B344" s="20">
        <f>'Elegio-Electors'!B344</f>
        <v>0</v>
      </c>
      <c r="C344" s="91">
        <f>IF(Procédure!$C$33=2,'Elegio-Electors'!D344,Procédure!$C$33)</f>
        <v>0</v>
      </c>
      <c r="D344" s="20">
        <f>'Elegio-Electors'!E344</f>
        <v>0</v>
      </c>
      <c r="E344" s="91" t="str">
        <f>IF(LEFT(RIGHT('Elegio-Electors'!L344,2),1)="C",'Elegio-Electors'!L344,IF(LEFT(RIGHT('Elegio-Electors'!M344,2),1)="C",'Elegio-Electors'!M344,""))</f>
        <v/>
      </c>
      <c r="F344" s="91" t="str">
        <f>IF(LEFT(RIGHT('Elegio-Electors'!L344,2),1)="O",'Elegio-Electors'!L344,IF(LEFT(RIGHT('Elegio-Electors'!M344,2),1)="O",'Elegio-Electors'!M344,""))</f>
        <v/>
      </c>
      <c r="G344" s="20" t="e">
        <f>INDEX('Liste du personnel'!$A:$Z,MATCH($D344,'Liste du personnel'!$X:$X,0),5)</f>
        <v>#N/A</v>
      </c>
      <c r="H344" s="91" t="e">
        <f>INDEX('Liste du personnel'!$A:$Z,MATCH($D344,'Liste du personnel'!$X:$X,0),8)</f>
        <v>#N/A</v>
      </c>
      <c r="I344" s="20" t="e">
        <f>INDEX('Liste du personnel'!$A:$Z,MATCH($D344,'Liste du personnel'!$X:$X,0),6)</f>
        <v>#N/A</v>
      </c>
      <c r="J344" s="20" t="e">
        <f>INDEX('Liste du personnel'!$A:$Z,MATCH($D344,'Liste du personnel'!$X:$X,0),7)</f>
        <v>#N/A</v>
      </c>
    </row>
    <row r="345" spans="1:10" x14ac:dyDescent="0.25">
      <c r="A345" s="20">
        <f>'Elegio-Electors'!C345</f>
        <v>0</v>
      </c>
      <c r="B345" s="20">
        <f>'Elegio-Electors'!B345</f>
        <v>0</v>
      </c>
      <c r="C345" s="91">
        <f>IF(Procédure!$C$33=2,'Elegio-Electors'!D345,Procédure!$C$33)</f>
        <v>0</v>
      </c>
      <c r="D345" s="20">
        <f>'Elegio-Electors'!E345</f>
        <v>0</v>
      </c>
      <c r="E345" s="91" t="str">
        <f>IF(LEFT(RIGHT('Elegio-Electors'!L345,2),1)="C",'Elegio-Electors'!L345,IF(LEFT(RIGHT('Elegio-Electors'!M345,2),1)="C",'Elegio-Electors'!M345,""))</f>
        <v/>
      </c>
      <c r="F345" s="91" t="str">
        <f>IF(LEFT(RIGHT('Elegio-Electors'!L345,2),1)="O",'Elegio-Electors'!L345,IF(LEFT(RIGHT('Elegio-Electors'!M345,2),1)="O",'Elegio-Electors'!M345,""))</f>
        <v/>
      </c>
      <c r="G345" s="20" t="e">
        <f>INDEX('Liste du personnel'!$A:$Z,MATCH($D345,'Liste du personnel'!$X:$X,0),5)</f>
        <v>#N/A</v>
      </c>
      <c r="H345" s="91" t="e">
        <f>INDEX('Liste du personnel'!$A:$Z,MATCH($D345,'Liste du personnel'!$X:$X,0),8)</f>
        <v>#N/A</v>
      </c>
      <c r="I345" s="20" t="e">
        <f>INDEX('Liste du personnel'!$A:$Z,MATCH($D345,'Liste du personnel'!$X:$X,0),6)</f>
        <v>#N/A</v>
      </c>
      <c r="J345" s="20" t="e">
        <f>INDEX('Liste du personnel'!$A:$Z,MATCH($D345,'Liste du personnel'!$X:$X,0),7)</f>
        <v>#N/A</v>
      </c>
    </row>
    <row r="346" spans="1:10" x14ac:dyDescent="0.25">
      <c r="A346" s="20">
        <f>'Elegio-Electors'!C346</f>
        <v>0</v>
      </c>
      <c r="B346" s="20">
        <f>'Elegio-Electors'!B346</f>
        <v>0</v>
      </c>
      <c r="C346" s="91">
        <f>IF(Procédure!$C$33=2,'Elegio-Electors'!D346,Procédure!$C$33)</f>
        <v>0</v>
      </c>
      <c r="D346" s="20">
        <f>'Elegio-Electors'!E346</f>
        <v>0</v>
      </c>
      <c r="E346" s="91" t="str">
        <f>IF(LEFT(RIGHT('Elegio-Electors'!L346,2),1)="C",'Elegio-Electors'!L346,IF(LEFT(RIGHT('Elegio-Electors'!M346,2),1)="C",'Elegio-Electors'!M346,""))</f>
        <v/>
      </c>
      <c r="F346" s="91" t="str">
        <f>IF(LEFT(RIGHT('Elegio-Electors'!L346,2),1)="O",'Elegio-Electors'!L346,IF(LEFT(RIGHT('Elegio-Electors'!M346,2),1)="O",'Elegio-Electors'!M346,""))</f>
        <v/>
      </c>
      <c r="G346" s="20" t="e">
        <f>INDEX('Liste du personnel'!$A:$Z,MATCH($D346,'Liste du personnel'!$X:$X,0),5)</f>
        <v>#N/A</v>
      </c>
      <c r="H346" s="91" t="e">
        <f>INDEX('Liste du personnel'!$A:$Z,MATCH($D346,'Liste du personnel'!$X:$X,0),8)</f>
        <v>#N/A</v>
      </c>
      <c r="I346" s="20" t="e">
        <f>INDEX('Liste du personnel'!$A:$Z,MATCH($D346,'Liste du personnel'!$X:$X,0),6)</f>
        <v>#N/A</v>
      </c>
      <c r="J346" s="20" t="e">
        <f>INDEX('Liste du personnel'!$A:$Z,MATCH($D346,'Liste du personnel'!$X:$X,0),7)</f>
        <v>#N/A</v>
      </c>
    </row>
    <row r="347" spans="1:10" x14ac:dyDescent="0.25">
      <c r="A347" s="20">
        <f>'Elegio-Electors'!C347</f>
        <v>0</v>
      </c>
      <c r="B347" s="20">
        <f>'Elegio-Electors'!B347</f>
        <v>0</v>
      </c>
      <c r="C347" s="91">
        <f>IF(Procédure!$C$33=2,'Elegio-Electors'!D347,Procédure!$C$33)</f>
        <v>0</v>
      </c>
      <c r="D347" s="20">
        <f>'Elegio-Electors'!E347</f>
        <v>0</v>
      </c>
      <c r="E347" s="91" t="str">
        <f>IF(LEFT(RIGHT('Elegio-Electors'!L347,2),1)="C",'Elegio-Electors'!L347,IF(LEFT(RIGHT('Elegio-Electors'!M347,2),1)="C",'Elegio-Electors'!M347,""))</f>
        <v/>
      </c>
      <c r="F347" s="91" t="str">
        <f>IF(LEFT(RIGHT('Elegio-Electors'!L347,2),1)="O",'Elegio-Electors'!L347,IF(LEFT(RIGHT('Elegio-Electors'!M347,2),1)="O",'Elegio-Electors'!M347,""))</f>
        <v/>
      </c>
      <c r="G347" s="20" t="e">
        <f>INDEX('Liste du personnel'!$A:$Z,MATCH($D347,'Liste du personnel'!$X:$X,0),5)</f>
        <v>#N/A</v>
      </c>
      <c r="H347" s="91" t="e">
        <f>INDEX('Liste du personnel'!$A:$Z,MATCH($D347,'Liste du personnel'!$X:$X,0),8)</f>
        <v>#N/A</v>
      </c>
      <c r="I347" s="20" t="e">
        <f>INDEX('Liste du personnel'!$A:$Z,MATCH($D347,'Liste du personnel'!$X:$X,0),6)</f>
        <v>#N/A</v>
      </c>
      <c r="J347" s="20" t="e">
        <f>INDEX('Liste du personnel'!$A:$Z,MATCH($D347,'Liste du personnel'!$X:$X,0),7)</f>
        <v>#N/A</v>
      </c>
    </row>
    <row r="348" spans="1:10" x14ac:dyDescent="0.25">
      <c r="A348" s="20">
        <f>'Elegio-Electors'!C348</f>
        <v>0</v>
      </c>
      <c r="B348" s="20">
        <f>'Elegio-Electors'!B348</f>
        <v>0</v>
      </c>
      <c r="C348" s="91">
        <f>IF(Procédure!$C$33=2,'Elegio-Electors'!D348,Procédure!$C$33)</f>
        <v>0</v>
      </c>
      <c r="D348" s="20">
        <f>'Elegio-Electors'!E348</f>
        <v>0</v>
      </c>
      <c r="E348" s="91" t="str">
        <f>IF(LEFT(RIGHT('Elegio-Electors'!L348,2),1)="C",'Elegio-Electors'!L348,IF(LEFT(RIGHT('Elegio-Electors'!M348,2),1)="C",'Elegio-Electors'!M348,""))</f>
        <v/>
      </c>
      <c r="F348" s="91" t="str">
        <f>IF(LEFT(RIGHT('Elegio-Electors'!L348,2),1)="O",'Elegio-Electors'!L348,IF(LEFT(RIGHT('Elegio-Electors'!M348,2),1)="O",'Elegio-Electors'!M348,""))</f>
        <v/>
      </c>
      <c r="G348" s="20" t="e">
        <f>INDEX('Liste du personnel'!$A:$Z,MATCH($D348,'Liste du personnel'!$X:$X,0),5)</f>
        <v>#N/A</v>
      </c>
      <c r="H348" s="91" t="e">
        <f>INDEX('Liste du personnel'!$A:$Z,MATCH($D348,'Liste du personnel'!$X:$X,0),8)</f>
        <v>#N/A</v>
      </c>
      <c r="I348" s="20" t="e">
        <f>INDEX('Liste du personnel'!$A:$Z,MATCH($D348,'Liste du personnel'!$X:$X,0),6)</f>
        <v>#N/A</v>
      </c>
      <c r="J348" s="20" t="e">
        <f>INDEX('Liste du personnel'!$A:$Z,MATCH($D348,'Liste du personnel'!$X:$X,0),7)</f>
        <v>#N/A</v>
      </c>
    </row>
    <row r="349" spans="1:10" x14ac:dyDescent="0.25">
      <c r="A349" s="20">
        <f>'Elegio-Electors'!C349</f>
        <v>0</v>
      </c>
      <c r="B349" s="20">
        <f>'Elegio-Electors'!B349</f>
        <v>0</v>
      </c>
      <c r="C349" s="91">
        <f>IF(Procédure!$C$33=2,'Elegio-Electors'!D349,Procédure!$C$33)</f>
        <v>0</v>
      </c>
      <c r="D349" s="20">
        <f>'Elegio-Electors'!E349</f>
        <v>0</v>
      </c>
      <c r="E349" s="91" t="str">
        <f>IF(LEFT(RIGHT('Elegio-Electors'!L349,2),1)="C",'Elegio-Electors'!L349,IF(LEFT(RIGHT('Elegio-Electors'!M349,2),1)="C",'Elegio-Electors'!M349,""))</f>
        <v/>
      </c>
      <c r="F349" s="91" t="str">
        <f>IF(LEFT(RIGHT('Elegio-Electors'!L349,2),1)="O",'Elegio-Electors'!L349,IF(LEFT(RIGHT('Elegio-Electors'!M349,2),1)="O",'Elegio-Electors'!M349,""))</f>
        <v/>
      </c>
      <c r="G349" s="20" t="e">
        <f>INDEX('Liste du personnel'!$A:$Z,MATCH($D349,'Liste du personnel'!$X:$X,0),5)</f>
        <v>#N/A</v>
      </c>
      <c r="H349" s="91" t="e">
        <f>INDEX('Liste du personnel'!$A:$Z,MATCH($D349,'Liste du personnel'!$X:$X,0),8)</f>
        <v>#N/A</v>
      </c>
      <c r="I349" s="20" t="e">
        <f>INDEX('Liste du personnel'!$A:$Z,MATCH($D349,'Liste du personnel'!$X:$X,0),6)</f>
        <v>#N/A</v>
      </c>
      <c r="J349" s="20" t="e">
        <f>INDEX('Liste du personnel'!$A:$Z,MATCH($D349,'Liste du personnel'!$X:$X,0),7)</f>
        <v>#N/A</v>
      </c>
    </row>
    <row r="350" spans="1:10" x14ac:dyDescent="0.25">
      <c r="A350" s="20">
        <f>'Elegio-Electors'!C350</f>
        <v>0</v>
      </c>
      <c r="B350" s="20">
        <f>'Elegio-Electors'!B350</f>
        <v>0</v>
      </c>
      <c r="C350" s="91">
        <f>IF(Procédure!$C$33=2,'Elegio-Electors'!D350,Procédure!$C$33)</f>
        <v>0</v>
      </c>
      <c r="D350" s="20">
        <f>'Elegio-Electors'!E350</f>
        <v>0</v>
      </c>
      <c r="E350" s="91" t="str">
        <f>IF(LEFT(RIGHT('Elegio-Electors'!L350,2),1)="C",'Elegio-Electors'!L350,IF(LEFT(RIGHT('Elegio-Electors'!M350,2),1)="C",'Elegio-Electors'!M350,""))</f>
        <v/>
      </c>
      <c r="F350" s="91" t="str">
        <f>IF(LEFT(RIGHT('Elegio-Electors'!L350,2),1)="O",'Elegio-Electors'!L350,IF(LEFT(RIGHT('Elegio-Electors'!M350,2),1)="O",'Elegio-Electors'!M350,""))</f>
        <v/>
      </c>
      <c r="G350" s="20" t="e">
        <f>INDEX('Liste du personnel'!$A:$Z,MATCH($D350,'Liste du personnel'!$X:$X,0),5)</f>
        <v>#N/A</v>
      </c>
      <c r="H350" s="91" t="e">
        <f>INDEX('Liste du personnel'!$A:$Z,MATCH($D350,'Liste du personnel'!$X:$X,0),8)</f>
        <v>#N/A</v>
      </c>
      <c r="I350" s="20" t="e">
        <f>INDEX('Liste du personnel'!$A:$Z,MATCH($D350,'Liste du personnel'!$X:$X,0),6)</f>
        <v>#N/A</v>
      </c>
      <c r="J350" s="20" t="e">
        <f>INDEX('Liste du personnel'!$A:$Z,MATCH($D350,'Liste du personnel'!$X:$X,0),7)</f>
        <v>#N/A</v>
      </c>
    </row>
    <row r="351" spans="1:10" x14ac:dyDescent="0.25">
      <c r="A351" s="20">
        <f>'Elegio-Electors'!C351</f>
        <v>0</v>
      </c>
      <c r="B351" s="20">
        <f>'Elegio-Electors'!B351</f>
        <v>0</v>
      </c>
      <c r="C351" s="91">
        <f>IF(Procédure!$C$33=2,'Elegio-Electors'!D351,Procédure!$C$33)</f>
        <v>0</v>
      </c>
      <c r="D351" s="20">
        <f>'Elegio-Electors'!E351</f>
        <v>0</v>
      </c>
      <c r="E351" s="91" t="str">
        <f>IF(LEFT(RIGHT('Elegio-Electors'!L351,2),1)="C",'Elegio-Electors'!L351,IF(LEFT(RIGHT('Elegio-Electors'!M351,2),1)="C",'Elegio-Electors'!M351,""))</f>
        <v/>
      </c>
      <c r="F351" s="91" t="str">
        <f>IF(LEFT(RIGHT('Elegio-Electors'!L351,2),1)="O",'Elegio-Electors'!L351,IF(LEFT(RIGHT('Elegio-Electors'!M351,2),1)="O",'Elegio-Electors'!M351,""))</f>
        <v/>
      </c>
      <c r="G351" s="20" t="e">
        <f>INDEX('Liste du personnel'!$A:$Z,MATCH($D351,'Liste du personnel'!$X:$X,0),5)</f>
        <v>#N/A</v>
      </c>
      <c r="H351" s="91" t="e">
        <f>INDEX('Liste du personnel'!$A:$Z,MATCH($D351,'Liste du personnel'!$X:$X,0),8)</f>
        <v>#N/A</v>
      </c>
      <c r="I351" s="20" t="e">
        <f>INDEX('Liste du personnel'!$A:$Z,MATCH($D351,'Liste du personnel'!$X:$X,0),6)</f>
        <v>#N/A</v>
      </c>
      <c r="J351" s="20" t="e">
        <f>INDEX('Liste du personnel'!$A:$Z,MATCH($D351,'Liste du personnel'!$X:$X,0),7)</f>
        <v>#N/A</v>
      </c>
    </row>
    <row r="352" spans="1:10" x14ac:dyDescent="0.25">
      <c r="A352" s="20">
        <f>'Elegio-Electors'!C352</f>
        <v>0</v>
      </c>
      <c r="B352" s="20">
        <f>'Elegio-Electors'!B352</f>
        <v>0</v>
      </c>
      <c r="C352" s="91">
        <f>IF(Procédure!$C$33=2,'Elegio-Electors'!D352,Procédure!$C$33)</f>
        <v>0</v>
      </c>
      <c r="D352" s="20">
        <f>'Elegio-Electors'!E352</f>
        <v>0</v>
      </c>
      <c r="E352" s="91" t="str">
        <f>IF(LEFT(RIGHT('Elegio-Electors'!L352,2),1)="C",'Elegio-Electors'!L352,IF(LEFT(RIGHT('Elegio-Electors'!M352,2),1)="C",'Elegio-Electors'!M352,""))</f>
        <v/>
      </c>
      <c r="F352" s="91" t="str">
        <f>IF(LEFT(RIGHT('Elegio-Electors'!L352,2),1)="O",'Elegio-Electors'!L352,IF(LEFT(RIGHT('Elegio-Electors'!M352,2),1)="O",'Elegio-Electors'!M352,""))</f>
        <v/>
      </c>
      <c r="G352" s="20" t="e">
        <f>INDEX('Liste du personnel'!$A:$Z,MATCH($D352,'Liste du personnel'!$X:$X,0),5)</f>
        <v>#N/A</v>
      </c>
      <c r="H352" s="91" t="e">
        <f>INDEX('Liste du personnel'!$A:$Z,MATCH($D352,'Liste du personnel'!$X:$X,0),8)</f>
        <v>#N/A</v>
      </c>
      <c r="I352" s="20" t="e">
        <f>INDEX('Liste du personnel'!$A:$Z,MATCH($D352,'Liste du personnel'!$X:$X,0),6)</f>
        <v>#N/A</v>
      </c>
      <c r="J352" s="20" t="e">
        <f>INDEX('Liste du personnel'!$A:$Z,MATCH($D352,'Liste du personnel'!$X:$X,0),7)</f>
        <v>#N/A</v>
      </c>
    </row>
    <row r="353" spans="1:10" x14ac:dyDescent="0.25">
      <c r="A353" s="20">
        <f>'Elegio-Electors'!C353</f>
        <v>0</v>
      </c>
      <c r="B353" s="20">
        <f>'Elegio-Electors'!B353</f>
        <v>0</v>
      </c>
      <c r="C353" s="91">
        <f>IF(Procédure!$C$33=2,'Elegio-Electors'!D353,Procédure!$C$33)</f>
        <v>0</v>
      </c>
      <c r="D353" s="20">
        <f>'Elegio-Electors'!E353</f>
        <v>0</v>
      </c>
      <c r="E353" s="91" t="str">
        <f>IF(LEFT(RIGHT('Elegio-Electors'!L353,2),1)="C",'Elegio-Electors'!L353,IF(LEFT(RIGHT('Elegio-Electors'!M353,2),1)="C",'Elegio-Electors'!M353,""))</f>
        <v/>
      </c>
      <c r="F353" s="91" t="str">
        <f>IF(LEFT(RIGHT('Elegio-Electors'!L353,2),1)="O",'Elegio-Electors'!L353,IF(LEFT(RIGHT('Elegio-Electors'!M353,2),1)="O",'Elegio-Electors'!M353,""))</f>
        <v/>
      </c>
      <c r="G353" s="20" t="e">
        <f>INDEX('Liste du personnel'!$A:$Z,MATCH($D353,'Liste du personnel'!$X:$X,0),5)</f>
        <v>#N/A</v>
      </c>
      <c r="H353" s="91" t="e">
        <f>INDEX('Liste du personnel'!$A:$Z,MATCH($D353,'Liste du personnel'!$X:$X,0),8)</f>
        <v>#N/A</v>
      </c>
      <c r="I353" s="20" t="e">
        <f>INDEX('Liste du personnel'!$A:$Z,MATCH($D353,'Liste du personnel'!$X:$X,0),6)</f>
        <v>#N/A</v>
      </c>
      <c r="J353" s="20" t="e">
        <f>INDEX('Liste du personnel'!$A:$Z,MATCH($D353,'Liste du personnel'!$X:$X,0),7)</f>
        <v>#N/A</v>
      </c>
    </row>
    <row r="354" spans="1:10" x14ac:dyDescent="0.25">
      <c r="A354" s="20">
        <f>'Elegio-Electors'!C354</f>
        <v>0</v>
      </c>
      <c r="B354" s="20">
        <f>'Elegio-Electors'!B354</f>
        <v>0</v>
      </c>
      <c r="C354" s="91">
        <f>IF(Procédure!$C$33=2,'Elegio-Electors'!D354,Procédure!$C$33)</f>
        <v>0</v>
      </c>
      <c r="D354" s="20">
        <f>'Elegio-Electors'!E354</f>
        <v>0</v>
      </c>
      <c r="E354" s="91" t="str">
        <f>IF(LEFT(RIGHT('Elegio-Electors'!L354,2),1)="C",'Elegio-Electors'!L354,IF(LEFT(RIGHT('Elegio-Electors'!M354,2),1)="C",'Elegio-Electors'!M354,""))</f>
        <v/>
      </c>
      <c r="F354" s="91" t="str">
        <f>IF(LEFT(RIGHT('Elegio-Electors'!L354,2),1)="O",'Elegio-Electors'!L354,IF(LEFT(RIGHT('Elegio-Electors'!M354,2),1)="O",'Elegio-Electors'!M354,""))</f>
        <v/>
      </c>
      <c r="G354" s="20" t="e">
        <f>INDEX('Liste du personnel'!$A:$Z,MATCH($D354,'Liste du personnel'!$X:$X,0),5)</f>
        <v>#N/A</v>
      </c>
      <c r="H354" s="91" t="e">
        <f>INDEX('Liste du personnel'!$A:$Z,MATCH($D354,'Liste du personnel'!$X:$X,0),8)</f>
        <v>#N/A</v>
      </c>
      <c r="I354" s="20" t="e">
        <f>INDEX('Liste du personnel'!$A:$Z,MATCH($D354,'Liste du personnel'!$X:$X,0),6)</f>
        <v>#N/A</v>
      </c>
      <c r="J354" s="20" t="e">
        <f>INDEX('Liste du personnel'!$A:$Z,MATCH($D354,'Liste du personnel'!$X:$X,0),7)</f>
        <v>#N/A</v>
      </c>
    </row>
    <row r="355" spans="1:10" x14ac:dyDescent="0.25">
      <c r="A355" s="20">
        <f>'Elegio-Electors'!C355</f>
        <v>0</v>
      </c>
      <c r="B355" s="20">
        <f>'Elegio-Electors'!B355</f>
        <v>0</v>
      </c>
      <c r="C355" s="91">
        <f>IF(Procédure!$C$33=2,'Elegio-Electors'!D355,Procédure!$C$33)</f>
        <v>0</v>
      </c>
      <c r="D355" s="20">
        <f>'Elegio-Electors'!E355</f>
        <v>0</v>
      </c>
      <c r="E355" s="91" t="str">
        <f>IF(LEFT(RIGHT('Elegio-Electors'!L355,2),1)="C",'Elegio-Electors'!L355,IF(LEFT(RIGHT('Elegio-Electors'!M355,2),1)="C",'Elegio-Electors'!M355,""))</f>
        <v/>
      </c>
      <c r="F355" s="91" t="str">
        <f>IF(LEFT(RIGHT('Elegio-Electors'!L355,2),1)="O",'Elegio-Electors'!L355,IF(LEFT(RIGHT('Elegio-Electors'!M355,2),1)="O",'Elegio-Electors'!M355,""))</f>
        <v/>
      </c>
      <c r="G355" s="20" t="e">
        <f>INDEX('Liste du personnel'!$A:$Z,MATCH($D355,'Liste du personnel'!$X:$X,0),5)</f>
        <v>#N/A</v>
      </c>
      <c r="H355" s="91" t="e">
        <f>INDEX('Liste du personnel'!$A:$Z,MATCH($D355,'Liste du personnel'!$X:$X,0),8)</f>
        <v>#N/A</v>
      </c>
      <c r="I355" s="20" t="e">
        <f>INDEX('Liste du personnel'!$A:$Z,MATCH($D355,'Liste du personnel'!$X:$X,0),6)</f>
        <v>#N/A</v>
      </c>
      <c r="J355" s="20" t="e">
        <f>INDEX('Liste du personnel'!$A:$Z,MATCH($D355,'Liste du personnel'!$X:$X,0),7)</f>
        <v>#N/A</v>
      </c>
    </row>
    <row r="356" spans="1:10" x14ac:dyDescent="0.25">
      <c r="A356" s="20">
        <f>'Elegio-Electors'!C356</f>
        <v>0</v>
      </c>
      <c r="B356" s="20">
        <f>'Elegio-Electors'!B356</f>
        <v>0</v>
      </c>
      <c r="C356" s="91">
        <f>IF(Procédure!$C$33=2,'Elegio-Electors'!D356,Procédure!$C$33)</f>
        <v>0</v>
      </c>
      <c r="D356" s="20">
        <f>'Elegio-Electors'!E356</f>
        <v>0</v>
      </c>
      <c r="E356" s="91" t="str">
        <f>IF(LEFT(RIGHT('Elegio-Electors'!L356,2),1)="C",'Elegio-Electors'!L356,IF(LEFT(RIGHT('Elegio-Electors'!M356,2),1)="C",'Elegio-Electors'!M356,""))</f>
        <v/>
      </c>
      <c r="F356" s="91" t="str">
        <f>IF(LEFT(RIGHT('Elegio-Electors'!L356,2),1)="O",'Elegio-Electors'!L356,IF(LEFT(RIGHT('Elegio-Electors'!M356,2),1)="O",'Elegio-Electors'!M356,""))</f>
        <v/>
      </c>
      <c r="G356" s="20" t="e">
        <f>INDEX('Liste du personnel'!$A:$Z,MATCH($D356,'Liste du personnel'!$X:$X,0),5)</f>
        <v>#N/A</v>
      </c>
      <c r="H356" s="91" t="e">
        <f>INDEX('Liste du personnel'!$A:$Z,MATCH($D356,'Liste du personnel'!$X:$X,0),8)</f>
        <v>#N/A</v>
      </c>
      <c r="I356" s="20" t="e">
        <f>INDEX('Liste du personnel'!$A:$Z,MATCH($D356,'Liste du personnel'!$X:$X,0),6)</f>
        <v>#N/A</v>
      </c>
      <c r="J356" s="20" t="e">
        <f>INDEX('Liste du personnel'!$A:$Z,MATCH($D356,'Liste du personnel'!$X:$X,0),7)</f>
        <v>#N/A</v>
      </c>
    </row>
    <row r="357" spans="1:10" x14ac:dyDescent="0.25">
      <c r="A357" s="20">
        <f>'Elegio-Electors'!C357</f>
        <v>0</v>
      </c>
      <c r="B357" s="20">
        <f>'Elegio-Electors'!B357</f>
        <v>0</v>
      </c>
      <c r="C357" s="91">
        <f>IF(Procédure!$C$33=2,'Elegio-Electors'!D357,Procédure!$C$33)</f>
        <v>0</v>
      </c>
      <c r="D357" s="20">
        <f>'Elegio-Electors'!E357</f>
        <v>0</v>
      </c>
      <c r="E357" s="91" t="str">
        <f>IF(LEFT(RIGHT('Elegio-Electors'!L357,2),1)="C",'Elegio-Electors'!L357,IF(LEFT(RIGHT('Elegio-Electors'!M357,2),1)="C",'Elegio-Electors'!M357,""))</f>
        <v/>
      </c>
      <c r="F357" s="91" t="str">
        <f>IF(LEFT(RIGHT('Elegio-Electors'!L357,2),1)="O",'Elegio-Electors'!L357,IF(LEFT(RIGHT('Elegio-Electors'!M357,2),1)="O",'Elegio-Electors'!M357,""))</f>
        <v/>
      </c>
      <c r="G357" s="20" t="e">
        <f>INDEX('Liste du personnel'!$A:$Z,MATCH($D357,'Liste du personnel'!$X:$X,0),5)</f>
        <v>#N/A</v>
      </c>
      <c r="H357" s="91" t="e">
        <f>INDEX('Liste du personnel'!$A:$Z,MATCH($D357,'Liste du personnel'!$X:$X,0),8)</f>
        <v>#N/A</v>
      </c>
      <c r="I357" s="20" t="e">
        <f>INDEX('Liste du personnel'!$A:$Z,MATCH($D357,'Liste du personnel'!$X:$X,0),6)</f>
        <v>#N/A</v>
      </c>
      <c r="J357" s="20" t="e">
        <f>INDEX('Liste du personnel'!$A:$Z,MATCH($D357,'Liste du personnel'!$X:$X,0),7)</f>
        <v>#N/A</v>
      </c>
    </row>
    <row r="358" spans="1:10" x14ac:dyDescent="0.25">
      <c r="A358" s="20">
        <f>'Elegio-Electors'!C358</f>
        <v>0</v>
      </c>
      <c r="B358" s="20">
        <f>'Elegio-Electors'!B358</f>
        <v>0</v>
      </c>
      <c r="C358" s="91">
        <f>IF(Procédure!$C$33=2,'Elegio-Electors'!D358,Procédure!$C$33)</f>
        <v>0</v>
      </c>
      <c r="D358" s="20">
        <f>'Elegio-Electors'!E358</f>
        <v>0</v>
      </c>
      <c r="E358" s="91" t="str">
        <f>IF(LEFT(RIGHT('Elegio-Electors'!L358,2),1)="C",'Elegio-Electors'!L358,IF(LEFT(RIGHT('Elegio-Electors'!M358,2),1)="C",'Elegio-Electors'!M358,""))</f>
        <v/>
      </c>
      <c r="F358" s="91" t="str">
        <f>IF(LEFT(RIGHT('Elegio-Electors'!L358,2),1)="O",'Elegio-Electors'!L358,IF(LEFT(RIGHT('Elegio-Electors'!M358,2),1)="O",'Elegio-Electors'!M358,""))</f>
        <v/>
      </c>
      <c r="G358" s="20" t="e">
        <f>INDEX('Liste du personnel'!$A:$Z,MATCH($D358,'Liste du personnel'!$X:$X,0),5)</f>
        <v>#N/A</v>
      </c>
      <c r="H358" s="91" t="e">
        <f>INDEX('Liste du personnel'!$A:$Z,MATCH($D358,'Liste du personnel'!$X:$X,0),8)</f>
        <v>#N/A</v>
      </c>
      <c r="I358" s="20" t="e">
        <f>INDEX('Liste du personnel'!$A:$Z,MATCH($D358,'Liste du personnel'!$X:$X,0),6)</f>
        <v>#N/A</v>
      </c>
      <c r="J358" s="20" t="e">
        <f>INDEX('Liste du personnel'!$A:$Z,MATCH($D358,'Liste du personnel'!$X:$X,0),7)</f>
        <v>#N/A</v>
      </c>
    </row>
    <row r="359" spans="1:10" x14ac:dyDescent="0.25">
      <c r="A359" s="20">
        <f>'Elegio-Electors'!C359</f>
        <v>0</v>
      </c>
      <c r="B359" s="20">
        <f>'Elegio-Electors'!B359</f>
        <v>0</v>
      </c>
      <c r="C359" s="91">
        <f>IF(Procédure!$C$33=2,'Elegio-Electors'!D359,Procédure!$C$33)</f>
        <v>0</v>
      </c>
      <c r="D359" s="20">
        <f>'Elegio-Electors'!E359</f>
        <v>0</v>
      </c>
      <c r="E359" s="91" t="str">
        <f>IF(LEFT(RIGHT('Elegio-Electors'!L359,2),1)="C",'Elegio-Electors'!L359,IF(LEFT(RIGHT('Elegio-Electors'!M359,2),1)="C",'Elegio-Electors'!M359,""))</f>
        <v/>
      </c>
      <c r="F359" s="91" t="str">
        <f>IF(LEFT(RIGHT('Elegio-Electors'!L359,2),1)="O",'Elegio-Electors'!L359,IF(LEFT(RIGHT('Elegio-Electors'!M359,2),1)="O",'Elegio-Electors'!M359,""))</f>
        <v/>
      </c>
      <c r="G359" s="20" t="e">
        <f>INDEX('Liste du personnel'!$A:$Z,MATCH($D359,'Liste du personnel'!$X:$X,0),5)</f>
        <v>#N/A</v>
      </c>
      <c r="H359" s="91" t="e">
        <f>INDEX('Liste du personnel'!$A:$Z,MATCH($D359,'Liste du personnel'!$X:$X,0),8)</f>
        <v>#N/A</v>
      </c>
      <c r="I359" s="20" t="e">
        <f>INDEX('Liste du personnel'!$A:$Z,MATCH($D359,'Liste du personnel'!$X:$X,0),6)</f>
        <v>#N/A</v>
      </c>
      <c r="J359" s="20" t="e">
        <f>INDEX('Liste du personnel'!$A:$Z,MATCH($D359,'Liste du personnel'!$X:$X,0),7)</f>
        <v>#N/A</v>
      </c>
    </row>
    <row r="360" spans="1:10" x14ac:dyDescent="0.25">
      <c r="A360" s="20">
        <f>'Elegio-Electors'!C360</f>
        <v>0</v>
      </c>
      <c r="B360" s="20">
        <f>'Elegio-Electors'!B360</f>
        <v>0</v>
      </c>
      <c r="C360" s="91">
        <f>IF(Procédure!$C$33=2,'Elegio-Electors'!D360,Procédure!$C$33)</f>
        <v>0</v>
      </c>
      <c r="D360" s="20">
        <f>'Elegio-Electors'!E360</f>
        <v>0</v>
      </c>
      <c r="E360" s="91" t="str">
        <f>IF(LEFT(RIGHT('Elegio-Electors'!L360,2),1)="C",'Elegio-Electors'!L360,IF(LEFT(RIGHT('Elegio-Electors'!M360,2),1)="C",'Elegio-Electors'!M360,""))</f>
        <v/>
      </c>
      <c r="F360" s="91" t="str">
        <f>IF(LEFT(RIGHT('Elegio-Electors'!L360,2),1)="O",'Elegio-Electors'!L360,IF(LEFT(RIGHT('Elegio-Electors'!M360,2),1)="O",'Elegio-Electors'!M360,""))</f>
        <v/>
      </c>
      <c r="G360" s="20" t="e">
        <f>INDEX('Liste du personnel'!$A:$Z,MATCH($D360,'Liste du personnel'!$X:$X,0),5)</f>
        <v>#N/A</v>
      </c>
      <c r="H360" s="91" t="e">
        <f>INDEX('Liste du personnel'!$A:$Z,MATCH($D360,'Liste du personnel'!$X:$X,0),8)</f>
        <v>#N/A</v>
      </c>
      <c r="I360" s="20" t="e">
        <f>INDEX('Liste du personnel'!$A:$Z,MATCH($D360,'Liste du personnel'!$X:$X,0),6)</f>
        <v>#N/A</v>
      </c>
      <c r="J360" s="20" t="e">
        <f>INDEX('Liste du personnel'!$A:$Z,MATCH($D360,'Liste du personnel'!$X:$X,0),7)</f>
        <v>#N/A</v>
      </c>
    </row>
    <row r="361" spans="1:10" x14ac:dyDescent="0.25">
      <c r="A361" s="20">
        <f>'Elegio-Electors'!C361</f>
        <v>0</v>
      </c>
      <c r="B361" s="20">
        <f>'Elegio-Electors'!B361</f>
        <v>0</v>
      </c>
      <c r="C361" s="91">
        <f>IF(Procédure!$C$33=2,'Elegio-Electors'!D361,Procédure!$C$33)</f>
        <v>0</v>
      </c>
      <c r="D361" s="20">
        <f>'Elegio-Electors'!E361</f>
        <v>0</v>
      </c>
      <c r="E361" s="91" t="str">
        <f>IF(LEFT(RIGHT('Elegio-Electors'!L361,2),1)="C",'Elegio-Electors'!L361,IF(LEFT(RIGHT('Elegio-Electors'!M361,2),1)="C",'Elegio-Electors'!M361,""))</f>
        <v/>
      </c>
      <c r="F361" s="91" t="str">
        <f>IF(LEFT(RIGHT('Elegio-Electors'!L361,2),1)="O",'Elegio-Electors'!L361,IF(LEFT(RIGHT('Elegio-Electors'!M361,2),1)="O",'Elegio-Electors'!M361,""))</f>
        <v/>
      </c>
      <c r="G361" s="20" t="e">
        <f>INDEX('Liste du personnel'!$A:$Z,MATCH($D361,'Liste du personnel'!$X:$X,0),5)</f>
        <v>#N/A</v>
      </c>
      <c r="H361" s="91" t="e">
        <f>INDEX('Liste du personnel'!$A:$Z,MATCH($D361,'Liste du personnel'!$X:$X,0),8)</f>
        <v>#N/A</v>
      </c>
      <c r="I361" s="20" t="e">
        <f>INDEX('Liste du personnel'!$A:$Z,MATCH($D361,'Liste du personnel'!$X:$X,0),6)</f>
        <v>#N/A</v>
      </c>
      <c r="J361" s="20" t="e">
        <f>INDEX('Liste du personnel'!$A:$Z,MATCH($D361,'Liste du personnel'!$X:$X,0),7)</f>
        <v>#N/A</v>
      </c>
    </row>
    <row r="362" spans="1:10" x14ac:dyDescent="0.25">
      <c r="A362" s="20">
        <f>'Elegio-Electors'!C362</f>
        <v>0</v>
      </c>
      <c r="B362" s="20">
        <f>'Elegio-Electors'!B362</f>
        <v>0</v>
      </c>
      <c r="C362" s="91">
        <f>IF(Procédure!$C$33=2,'Elegio-Electors'!D362,Procédure!$C$33)</f>
        <v>0</v>
      </c>
      <c r="D362" s="20">
        <f>'Elegio-Electors'!E362</f>
        <v>0</v>
      </c>
      <c r="E362" s="91" t="str">
        <f>IF(LEFT(RIGHT('Elegio-Electors'!L362,2),1)="C",'Elegio-Electors'!L362,IF(LEFT(RIGHT('Elegio-Electors'!M362,2),1)="C",'Elegio-Electors'!M362,""))</f>
        <v/>
      </c>
      <c r="F362" s="91" t="str">
        <f>IF(LEFT(RIGHT('Elegio-Electors'!L362,2),1)="O",'Elegio-Electors'!L362,IF(LEFT(RIGHT('Elegio-Electors'!M362,2),1)="O",'Elegio-Electors'!M362,""))</f>
        <v/>
      </c>
      <c r="G362" s="20" t="e">
        <f>INDEX('Liste du personnel'!$A:$Z,MATCH($D362,'Liste du personnel'!$X:$X,0),5)</f>
        <v>#N/A</v>
      </c>
      <c r="H362" s="91" t="e">
        <f>INDEX('Liste du personnel'!$A:$Z,MATCH($D362,'Liste du personnel'!$X:$X,0),8)</f>
        <v>#N/A</v>
      </c>
      <c r="I362" s="20" t="e">
        <f>INDEX('Liste du personnel'!$A:$Z,MATCH($D362,'Liste du personnel'!$X:$X,0),6)</f>
        <v>#N/A</v>
      </c>
      <c r="J362" s="20" t="e">
        <f>INDEX('Liste du personnel'!$A:$Z,MATCH($D362,'Liste du personnel'!$X:$X,0),7)</f>
        <v>#N/A</v>
      </c>
    </row>
    <row r="363" spans="1:10" x14ac:dyDescent="0.25">
      <c r="A363" s="20">
        <f>'Elegio-Electors'!C363</f>
        <v>0</v>
      </c>
      <c r="B363" s="20">
        <f>'Elegio-Electors'!B363</f>
        <v>0</v>
      </c>
      <c r="C363" s="91">
        <f>IF(Procédure!$C$33=2,'Elegio-Electors'!D363,Procédure!$C$33)</f>
        <v>0</v>
      </c>
      <c r="D363" s="20">
        <f>'Elegio-Electors'!E363</f>
        <v>0</v>
      </c>
      <c r="E363" s="91" t="str">
        <f>IF(LEFT(RIGHT('Elegio-Electors'!L363,2),1)="C",'Elegio-Electors'!L363,IF(LEFT(RIGHT('Elegio-Electors'!M363,2),1)="C",'Elegio-Electors'!M363,""))</f>
        <v/>
      </c>
      <c r="F363" s="91" t="str">
        <f>IF(LEFT(RIGHT('Elegio-Electors'!L363,2),1)="O",'Elegio-Electors'!L363,IF(LEFT(RIGHT('Elegio-Electors'!M363,2),1)="O",'Elegio-Electors'!M363,""))</f>
        <v/>
      </c>
      <c r="G363" s="20" t="e">
        <f>INDEX('Liste du personnel'!$A:$Z,MATCH($D363,'Liste du personnel'!$X:$X,0),5)</f>
        <v>#N/A</v>
      </c>
      <c r="H363" s="91" t="e">
        <f>INDEX('Liste du personnel'!$A:$Z,MATCH($D363,'Liste du personnel'!$X:$X,0),8)</f>
        <v>#N/A</v>
      </c>
      <c r="I363" s="20" t="e">
        <f>INDEX('Liste du personnel'!$A:$Z,MATCH($D363,'Liste du personnel'!$X:$X,0),6)</f>
        <v>#N/A</v>
      </c>
      <c r="J363" s="20" t="e">
        <f>INDEX('Liste du personnel'!$A:$Z,MATCH($D363,'Liste du personnel'!$X:$X,0),7)</f>
        <v>#N/A</v>
      </c>
    </row>
    <row r="364" spans="1:10" x14ac:dyDescent="0.25">
      <c r="A364" s="20">
        <f>'Elegio-Electors'!C364</f>
        <v>0</v>
      </c>
      <c r="B364" s="20">
        <f>'Elegio-Electors'!B364</f>
        <v>0</v>
      </c>
      <c r="C364" s="91">
        <f>IF(Procédure!$C$33=2,'Elegio-Electors'!D364,Procédure!$C$33)</f>
        <v>0</v>
      </c>
      <c r="D364" s="20">
        <f>'Elegio-Electors'!E364</f>
        <v>0</v>
      </c>
      <c r="E364" s="91" t="str">
        <f>IF(LEFT(RIGHT('Elegio-Electors'!L364,2),1)="C",'Elegio-Electors'!L364,IF(LEFT(RIGHT('Elegio-Electors'!M364,2),1)="C",'Elegio-Electors'!M364,""))</f>
        <v/>
      </c>
      <c r="F364" s="91" t="str">
        <f>IF(LEFT(RIGHT('Elegio-Electors'!L364,2),1)="O",'Elegio-Electors'!L364,IF(LEFT(RIGHT('Elegio-Electors'!M364,2),1)="O",'Elegio-Electors'!M364,""))</f>
        <v/>
      </c>
      <c r="G364" s="20" t="e">
        <f>INDEX('Liste du personnel'!$A:$Z,MATCH($D364,'Liste du personnel'!$X:$X,0),5)</f>
        <v>#N/A</v>
      </c>
      <c r="H364" s="91" t="e">
        <f>INDEX('Liste du personnel'!$A:$Z,MATCH($D364,'Liste du personnel'!$X:$X,0),8)</f>
        <v>#N/A</v>
      </c>
      <c r="I364" s="20" t="e">
        <f>INDEX('Liste du personnel'!$A:$Z,MATCH($D364,'Liste du personnel'!$X:$X,0),6)</f>
        <v>#N/A</v>
      </c>
      <c r="J364" s="20" t="e">
        <f>INDEX('Liste du personnel'!$A:$Z,MATCH($D364,'Liste du personnel'!$X:$X,0),7)</f>
        <v>#N/A</v>
      </c>
    </row>
    <row r="365" spans="1:10" x14ac:dyDescent="0.25">
      <c r="A365" s="20">
        <f>'Elegio-Electors'!C365</f>
        <v>0</v>
      </c>
      <c r="B365" s="20">
        <f>'Elegio-Electors'!B365</f>
        <v>0</v>
      </c>
      <c r="C365" s="91">
        <f>IF(Procédure!$C$33=2,'Elegio-Electors'!D365,Procédure!$C$33)</f>
        <v>0</v>
      </c>
      <c r="D365" s="20">
        <f>'Elegio-Electors'!E365</f>
        <v>0</v>
      </c>
      <c r="E365" s="91" t="str">
        <f>IF(LEFT(RIGHT('Elegio-Electors'!L365,2),1)="C",'Elegio-Electors'!L365,IF(LEFT(RIGHT('Elegio-Electors'!M365,2),1)="C",'Elegio-Electors'!M365,""))</f>
        <v/>
      </c>
      <c r="F365" s="91" t="str">
        <f>IF(LEFT(RIGHT('Elegio-Electors'!L365,2),1)="O",'Elegio-Electors'!L365,IF(LEFT(RIGHT('Elegio-Electors'!M365,2),1)="O",'Elegio-Electors'!M365,""))</f>
        <v/>
      </c>
      <c r="G365" s="20" t="e">
        <f>INDEX('Liste du personnel'!$A:$Z,MATCH($D365,'Liste du personnel'!$X:$X,0),5)</f>
        <v>#N/A</v>
      </c>
      <c r="H365" s="91" t="e">
        <f>INDEX('Liste du personnel'!$A:$Z,MATCH($D365,'Liste du personnel'!$X:$X,0),8)</f>
        <v>#N/A</v>
      </c>
      <c r="I365" s="20" t="e">
        <f>INDEX('Liste du personnel'!$A:$Z,MATCH($D365,'Liste du personnel'!$X:$X,0),6)</f>
        <v>#N/A</v>
      </c>
      <c r="J365" s="20" t="e">
        <f>INDEX('Liste du personnel'!$A:$Z,MATCH($D365,'Liste du personnel'!$X:$X,0),7)</f>
        <v>#N/A</v>
      </c>
    </row>
    <row r="366" spans="1:10" x14ac:dyDescent="0.25">
      <c r="A366" s="20">
        <f>'Elegio-Electors'!C366</f>
        <v>0</v>
      </c>
      <c r="B366" s="20">
        <f>'Elegio-Electors'!B366</f>
        <v>0</v>
      </c>
      <c r="C366" s="91">
        <f>IF(Procédure!$C$33=2,'Elegio-Electors'!D366,Procédure!$C$33)</f>
        <v>0</v>
      </c>
      <c r="D366" s="20">
        <f>'Elegio-Electors'!E366</f>
        <v>0</v>
      </c>
      <c r="E366" s="91" t="str">
        <f>IF(LEFT(RIGHT('Elegio-Electors'!L366,2),1)="C",'Elegio-Electors'!L366,IF(LEFT(RIGHT('Elegio-Electors'!M366,2),1)="C",'Elegio-Electors'!M366,""))</f>
        <v/>
      </c>
      <c r="F366" s="91" t="str">
        <f>IF(LEFT(RIGHT('Elegio-Electors'!L366,2),1)="O",'Elegio-Electors'!L366,IF(LEFT(RIGHT('Elegio-Electors'!M366,2),1)="O",'Elegio-Electors'!M366,""))</f>
        <v/>
      </c>
      <c r="G366" s="20" t="e">
        <f>INDEX('Liste du personnel'!$A:$Z,MATCH($D366,'Liste du personnel'!$X:$X,0),5)</f>
        <v>#N/A</v>
      </c>
      <c r="H366" s="91" t="e">
        <f>INDEX('Liste du personnel'!$A:$Z,MATCH($D366,'Liste du personnel'!$X:$X,0),8)</f>
        <v>#N/A</v>
      </c>
      <c r="I366" s="20" t="e">
        <f>INDEX('Liste du personnel'!$A:$Z,MATCH($D366,'Liste du personnel'!$X:$X,0),6)</f>
        <v>#N/A</v>
      </c>
      <c r="J366" s="20" t="e">
        <f>INDEX('Liste du personnel'!$A:$Z,MATCH($D366,'Liste du personnel'!$X:$X,0),7)</f>
        <v>#N/A</v>
      </c>
    </row>
    <row r="367" spans="1:10" x14ac:dyDescent="0.25">
      <c r="A367" s="20">
        <f>'Elegio-Electors'!C367</f>
        <v>0</v>
      </c>
      <c r="B367" s="20">
        <f>'Elegio-Electors'!B367</f>
        <v>0</v>
      </c>
      <c r="C367" s="91">
        <f>IF(Procédure!$C$33=2,'Elegio-Electors'!D367,Procédure!$C$33)</f>
        <v>0</v>
      </c>
      <c r="D367" s="20">
        <f>'Elegio-Electors'!E367</f>
        <v>0</v>
      </c>
      <c r="E367" s="91" t="str">
        <f>IF(LEFT(RIGHT('Elegio-Electors'!L367,2),1)="C",'Elegio-Electors'!L367,IF(LEFT(RIGHT('Elegio-Electors'!M367,2),1)="C",'Elegio-Electors'!M367,""))</f>
        <v/>
      </c>
      <c r="F367" s="91" t="str">
        <f>IF(LEFT(RIGHT('Elegio-Electors'!L367,2),1)="O",'Elegio-Electors'!L367,IF(LEFT(RIGHT('Elegio-Electors'!M367,2),1)="O",'Elegio-Electors'!M367,""))</f>
        <v/>
      </c>
      <c r="G367" s="20" t="e">
        <f>INDEX('Liste du personnel'!$A:$Z,MATCH($D367,'Liste du personnel'!$X:$X,0),5)</f>
        <v>#N/A</v>
      </c>
      <c r="H367" s="91" t="e">
        <f>INDEX('Liste du personnel'!$A:$Z,MATCH($D367,'Liste du personnel'!$X:$X,0),8)</f>
        <v>#N/A</v>
      </c>
      <c r="I367" s="20" t="e">
        <f>INDEX('Liste du personnel'!$A:$Z,MATCH($D367,'Liste du personnel'!$X:$X,0),6)</f>
        <v>#N/A</v>
      </c>
      <c r="J367" s="20" t="e">
        <f>INDEX('Liste du personnel'!$A:$Z,MATCH($D367,'Liste du personnel'!$X:$X,0),7)</f>
        <v>#N/A</v>
      </c>
    </row>
    <row r="368" spans="1:10" x14ac:dyDescent="0.25">
      <c r="A368" s="20">
        <f>'Elegio-Electors'!C368</f>
        <v>0</v>
      </c>
      <c r="B368" s="20">
        <f>'Elegio-Electors'!B368</f>
        <v>0</v>
      </c>
      <c r="C368" s="91">
        <f>IF(Procédure!$C$33=2,'Elegio-Electors'!D368,Procédure!$C$33)</f>
        <v>0</v>
      </c>
      <c r="D368" s="20">
        <f>'Elegio-Electors'!E368</f>
        <v>0</v>
      </c>
      <c r="E368" s="91" t="str">
        <f>IF(LEFT(RIGHT('Elegio-Electors'!L368,2),1)="C",'Elegio-Electors'!L368,IF(LEFT(RIGHT('Elegio-Electors'!M368,2),1)="C",'Elegio-Electors'!M368,""))</f>
        <v/>
      </c>
      <c r="F368" s="91" t="str">
        <f>IF(LEFT(RIGHT('Elegio-Electors'!L368,2),1)="O",'Elegio-Electors'!L368,IF(LEFT(RIGHT('Elegio-Electors'!M368,2),1)="O",'Elegio-Electors'!M368,""))</f>
        <v/>
      </c>
      <c r="G368" s="20" t="e">
        <f>INDEX('Liste du personnel'!$A:$Z,MATCH($D368,'Liste du personnel'!$X:$X,0),5)</f>
        <v>#N/A</v>
      </c>
      <c r="H368" s="91" t="e">
        <f>INDEX('Liste du personnel'!$A:$Z,MATCH($D368,'Liste du personnel'!$X:$X,0),8)</f>
        <v>#N/A</v>
      </c>
      <c r="I368" s="20" t="e">
        <f>INDEX('Liste du personnel'!$A:$Z,MATCH($D368,'Liste du personnel'!$X:$X,0),6)</f>
        <v>#N/A</v>
      </c>
      <c r="J368" s="20" t="e">
        <f>INDEX('Liste du personnel'!$A:$Z,MATCH($D368,'Liste du personnel'!$X:$X,0),7)</f>
        <v>#N/A</v>
      </c>
    </row>
    <row r="369" spans="1:10" x14ac:dyDescent="0.25">
      <c r="A369" s="20">
        <f>'Elegio-Electors'!C369</f>
        <v>0</v>
      </c>
      <c r="B369" s="20">
        <f>'Elegio-Electors'!B369</f>
        <v>0</v>
      </c>
      <c r="C369" s="91">
        <f>IF(Procédure!$C$33=2,'Elegio-Electors'!D369,Procédure!$C$33)</f>
        <v>0</v>
      </c>
      <c r="D369" s="20">
        <f>'Elegio-Electors'!E369</f>
        <v>0</v>
      </c>
      <c r="E369" s="91" t="str">
        <f>IF(LEFT(RIGHT('Elegio-Electors'!L369,2),1)="C",'Elegio-Electors'!L369,IF(LEFT(RIGHT('Elegio-Electors'!M369,2),1)="C",'Elegio-Electors'!M369,""))</f>
        <v/>
      </c>
      <c r="F369" s="91" t="str">
        <f>IF(LEFT(RIGHT('Elegio-Electors'!L369,2),1)="O",'Elegio-Electors'!L369,IF(LEFT(RIGHT('Elegio-Electors'!M369,2),1)="O",'Elegio-Electors'!M369,""))</f>
        <v/>
      </c>
      <c r="G369" s="20" t="e">
        <f>INDEX('Liste du personnel'!$A:$Z,MATCH($D369,'Liste du personnel'!$X:$X,0),5)</f>
        <v>#N/A</v>
      </c>
      <c r="H369" s="91" t="e">
        <f>INDEX('Liste du personnel'!$A:$Z,MATCH($D369,'Liste du personnel'!$X:$X,0),8)</f>
        <v>#N/A</v>
      </c>
      <c r="I369" s="20" t="e">
        <f>INDEX('Liste du personnel'!$A:$Z,MATCH($D369,'Liste du personnel'!$X:$X,0),6)</f>
        <v>#N/A</v>
      </c>
      <c r="J369" s="20" t="e">
        <f>INDEX('Liste du personnel'!$A:$Z,MATCH($D369,'Liste du personnel'!$X:$X,0),7)</f>
        <v>#N/A</v>
      </c>
    </row>
    <row r="370" spans="1:10" x14ac:dyDescent="0.25">
      <c r="A370" s="20">
        <f>'Elegio-Electors'!C370</f>
        <v>0</v>
      </c>
      <c r="B370" s="20">
        <f>'Elegio-Electors'!B370</f>
        <v>0</v>
      </c>
      <c r="C370" s="91">
        <f>IF(Procédure!$C$33=2,'Elegio-Electors'!D370,Procédure!$C$33)</f>
        <v>0</v>
      </c>
      <c r="D370" s="20">
        <f>'Elegio-Electors'!E370</f>
        <v>0</v>
      </c>
      <c r="E370" s="91" t="str">
        <f>IF(LEFT(RIGHT('Elegio-Electors'!L370,2),1)="C",'Elegio-Electors'!L370,IF(LEFT(RIGHT('Elegio-Electors'!M370,2),1)="C",'Elegio-Electors'!M370,""))</f>
        <v/>
      </c>
      <c r="F370" s="91" t="str">
        <f>IF(LEFT(RIGHT('Elegio-Electors'!L370,2),1)="O",'Elegio-Electors'!L370,IF(LEFT(RIGHT('Elegio-Electors'!M370,2),1)="O",'Elegio-Electors'!M370,""))</f>
        <v/>
      </c>
      <c r="G370" s="20" t="e">
        <f>INDEX('Liste du personnel'!$A:$Z,MATCH($D370,'Liste du personnel'!$X:$X,0),5)</f>
        <v>#N/A</v>
      </c>
      <c r="H370" s="91" t="e">
        <f>INDEX('Liste du personnel'!$A:$Z,MATCH($D370,'Liste du personnel'!$X:$X,0),8)</f>
        <v>#N/A</v>
      </c>
      <c r="I370" s="20" t="e">
        <f>INDEX('Liste du personnel'!$A:$Z,MATCH($D370,'Liste du personnel'!$X:$X,0),6)</f>
        <v>#N/A</v>
      </c>
      <c r="J370" s="20" t="e">
        <f>INDEX('Liste du personnel'!$A:$Z,MATCH($D370,'Liste du personnel'!$X:$X,0),7)</f>
        <v>#N/A</v>
      </c>
    </row>
    <row r="371" spans="1:10" x14ac:dyDescent="0.25">
      <c r="A371" s="20">
        <f>'Elegio-Electors'!C371</f>
        <v>0</v>
      </c>
      <c r="B371" s="20">
        <f>'Elegio-Electors'!B371</f>
        <v>0</v>
      </c>
      <c r="C371" s="91">
        <f>IF(Procédure!$C$33=2,'Elegio-Electors'!D371,Procédure!$C$33)</f>
        <v>0</v>
      </c>
      <c r="D371" s="20">
        <f>'Elegio-Electors'!E371</f>
        <v>0</v>
      </c>
      <c r="E371" s="91" t="str">
        <f>IF(LEFT(RIGHT('Elegio-Electors'!L371,2),1)="C",'Elegio-Electors'!L371,IF(LEFT(RIGHT('Elegio-Electors'!M371,2),1)="C",'Elegio-Electors'!M371,""))</f>
        <v/>
      </c>
      <c r="F371" s="91" t="str">
        <f>IF(LEFT(RIGHT('Elegio-Electors'!L371,2),1)="O",'Elegio-Electors'!L371,IF(LEFT(RIGHT('Elegio-Electors'!M371,2),1)="O",'Elegio-Electors'!M371,""))</f>
        <v/>
      </c>
      <c r="G371" s="20" t="e">
        <f>INDEX('Liste du personnel'!$A:$Z,MATCH($D371,'Liste du personnel'!$X:$X,0),5)</f>
        <v>#N/A</v>
      </c>
      <c r="H371" s="91" t="e">
        <f>INDEX('Liste du personnel'!$A:$Z,MATCH($D371,'Liste du personnel'!$X:$X,0),8)</f>
        <v>#N/A</v>
      </c>
      <c r="I371" s="20" t="e">
        <f>INDEX('Liste du personnel'!$A:$Z,MATCH($D371,'Liste du personnel'!$X:$X,0),6)</f>
        <v>#N/A</v>
      </c>
      <c r="J371" s="20" t="e">
        <f>INDEX('Liste du personnel'!$A:$Z,MATCH($D371,'Liste du personnel'!$X:$X,0),7)</f>
        <v>#N/A</v>
      </c>
    </row>
    <row r="372" spans="1:10" x14ac:dyDescent="0.25">
      <c r="A372" s="20">
        <f>'Elegio-Electors'!C372</f>
        <v>0</v>
      </c>
      <c r="B372" s="20">
        <f>'Elegio-Electors'!B372</f>
        <v>0</v>
      </c>
      <c r="C372" s="91">
        <f>IF(Procédure!$C$33=2,'Elegio-Electors'!D372,Procédure!$C$33)</f>
        <v>0</v>
      </c>
      <c r="D372" s="20">
        <f>'Elegio-Electors'!E372</f>
        <v>0</v>
      </c>
      <c r="E372" s="91" t="str">
        <f>IF(LEFT(RIGHT('Elegio-Electors'!L372,2),1)="C",'Elegio-Electors'!L372,IF(LEFT(RIGHT('Elegio-Electors'!M372,2),1)="C",'Elegio-Electors'!M372,""))</f>
        <v/>
      </c>
      <c r="F372" s="91" t="str">
        <f>IF(LEFT(RIGHT('Elegio-Electors'!L372,2),1)="O",'Elegio-Electors'!L372,IF(LEFT(RIGHT('Elegio-Electors'!M372,2),1)="O",'Elegio-Electors'!M372,""))</f>
        <v/>
      </c>
      <c r="G372" s="20" t="e">
        <f>INDEX('Liste du personnel'!$A:$Z,MATCH($D372,'Liste du personnel'!$X:$X,0),5)</f>
        <v>#N/A</v>
      </c>
      <c r="H372" s="91" t="e">
        <f>INDEX('Liste du personnel'!$A:$Z,MATCH($D372,'Liste du personnel'!$X:$X,0),8)</f>
        <v>#N/A</v>
      </c>
      <c r="I372" s="20" t="e">
        <f>INDEX('Liste du personnel'!$A:$Z,MATCH($D372,'Liste du personnel'!$X:$X,0),6)</f>
        <v>#N/A</v>
      </c>
      <c r="J372" s="20" t="e">
        <f>INDEX('Liste du personnel'!$A:$Z,MATCH($D372,'Liste du personnel'!$X:$X,0),7)</f>
        <v>#N/A</v>
      </c>
    </row>
    <row r="373" spans="1:10" x14ac:dyDescent="0.25">
      <c r="A373" s="20">
        <f>'Elegio-Electors'!C373</f>
        <v>0</v>
      </c>
      <c r="B373" s="20">
        <f>'Elegio-Electors'!B373</f>
        <v>0</v>
      </c>
      <c r="C373" s="91">
        <f>IF(Procédure!$C$33=2,'Elegio-Electors'!D373,Procédure!$C$33)</f>
        <v>0</v>
      </c>
      <c r="D373" s="20">
        <f>'Elegio-Electors'!E373</f>
        <v>0</v>
      </c>
      <c r="E373" s="91" t="str">
        <f>IF(LEFT(RIGHT('Elegio-Electors'!L373,2),1)="C",'Elegio-Electors'!L373,IF(LEFT(RIGHT('Elegio-Electors'!M373,2),1)="C",'Elegio-Electors'!M373,""))</f>
        <v/>
      </c>
      <c r="F373" s="91" t="str">
        <f>IF(LEFT(RIGHT('Elegio-Electors'!L373,2),1)="O",'Elegio-Electors'!L373,IF(LEFT(RIGHT('Elegio-Electors'!M373,2),1)="O",'Elegio-Electors'!M373,""))</f>
        <v/>
      </c>
      <c r="G373" s="20" t="e">
        <f>INDEX('Liste du personnel'!$A:$Z,MATCH($D373,'Liste du personnel'!$X:$X,0),5)</f>
        <v>#N/A</v>
      </c>
      <c r="H373" s="91" t="e">
        <f>INDEX('Liste du personnel'!$A:$Z,MATCH($D373,'Liste du personnel'!$X:$X,0),8)</f>
        <v>#N/A</v>
      </c>
      <c r="I373" s="20" t="e">
        <f>INDEX('Liste du personnel'!$A:$Z,MATCH($D373,'Liste du personnel'!$X:$X,0),6)</f>
        <v>#N/A</v>
      </c>
      <c r="J373" s="20" t="e">
        <f>INDEX('Liste du personnel'!$A:$Z,MATCH($D373,'Liste du personnel'!$X:$X,0),7)</f>
        <v>#N/A</v>
      </c>
    </row>
    <row r="374" spans="1:10" x14ac:dyDescent="0.25">
      <c r="A374" s="20">
        <f>'Elegio-Electors'!C374</f>
        <v>0</v>
      </c>
      <c r="B374" s="20">
        <f>'Elegio-Electors'!B374</f>
        <v>0</v>
      </c>
      <c r="C374" s="91">
        <f>IF(Procédure!$C$33=2,'Elegio-Electors'!D374,Procédure!$C$33)</f>
        <v>0</v>
      </c>
      <c r="D374" s="20">
        <f>'Elegio-Electors'!E374</f>
        <v>0</v>
      </c>
      <c r="E374" s="91" t="str">
        <f>IF(LEFT(RIGHT('Elegio-Electors'!L374,2),1)="C",'Elegio-Electors'!L374,IF(LEFT(RIGHT('Elegio-Electors'!M374,2),1)="C",'Elegio-Electors'!M374,""))</f>
        <v/>
      </c>
      <c r="F374" s="91" t="str">
        <f>IF(LEFT(RIGHT('Elegio-Electors'!L374,2),1)="O",'Elegio-Electors'!L374,IF(LEFT(RIGHT('Elegio-Electors'!M374,2),1)="O",'Elegio-Electors'!M374,""))</f>
        <v/>
      </c>
      <c r="G374" s="20" t="e">
        <f>INDEX('Liste du personnel'!$A:$Z,MATCH($D374,'Liste du personnel'!$X:$X,0),5)</f>
        <v>#N/A</v>
      </c>
      <c r="H374" s="91" t="e">
        <f>INDEX('Liste du personnel'!$A:$Z,MATCH($D374,'Liste du personnel'!$X:$X,0),8)</f>
        <v>#N/A</v>
      </c>
      <c r="I374" s="20" t="e">
        <f>INDEX('Liste du personnel'!$A:$Z,MATCH($D374,'Liste du personnel'!$X:$X,0),6)</f>
        <v>#N/A</v>
      </c>
      <c r="J374" s="20" t="e">
        <f>INDEX('Liste du personnel'!$A:$Z,MATCH($D374,'Liste du personnel'!$X:$X,0),7)</f>
        <v>#N/A</v>
      </c>
    </row>
    <row r="375" spans="1:10" x14ac:dyDescent="0.25">
      <c r="A375" s="20">
        <f>'Elegio-Electors'!C375</f>
        <v>0</v>
      </c>
      <c r="B375" s="20">
        <f>'Elegio-Electors'!B375</f>
        <v>0</v>
      </c>
      <c r="C375" s="91">
        <f>IF(Procédure!$C$33=2,'Elegio-Electors'!D375,Procédure!$C$33)</f>
        <v>0</v>
      </c>
      <c r="D375" s="20">
        <f>'Elegio-Electors'!E375</f>
        <v>0</v>
      </c>
      <c r="E375" s="91" t="str">
        <f>IF(LEFT(RIGHT('Elegio-Electors'!L375,2),1)="C",'Elegio-Electors'!L375,IF(LEFT(RIGHT('Elegio-Electors'!M375,2),1)="C",'Elegio-Electors'!M375,""))</f>
        <v/>
      </c>
      <c r="F375" s="91" t="str">
        <f>IF(LEFT(RIGHT('Elegio-Electors'!L375,2),1)="O",'Elegio-Electors'!L375,IF(LEFT(RIGHT('Elegio-Electors'!M375,2),1)="O",'Elegio-Electors'!M375,""))</f>
        <v/>
      </c>
      <c r="G375" s="20" t="e">
        <f>INDEX('Liste du personnel'!$A:$Z,MATCH($D375,'Liste du personnel'!$X:$X,0),5)</f>
        <v>#N/A</v>
      </c>
      <c r="H375" s="91" t="e">
        <f>INDEX('Liste du personnel'!$A:$Z,MATCH($D375,'Liste du personnel'!$X:$X,0),8)</f>
        <v>#N/A</v>
      </c>
      <c r="I375" s="20" t="e">
        <f>INDEX('Liste du personnel'!$A:$Z,MATCH($D375,'Liste du personnel'!$X:$X,0),6)</f>
        <v>#N/A</v>
      </c>
      <c r="J375" s="20" t="e">
        <f>INDEX('Liste du personnel'!$A:$Z,MATCH($D375,'Liste du personnel'!$X:$X,0),7)</f>
        <v>#N/A</v>
      </c>
    </row>
    <row r="376" spans="1:10" x14ac:dyDescent="0.25">
      <c r="A376" s="20">
        <f>'Elegio-Electors'!C376</f>
        <v>0</v>
      </c>
      <c r="B376" s="20">
        <f>'Elegio-Electors'!B376</f>
        <v>0</v>
      </c>
      <c r="C376" s="91">
        <f>IF(Procédure!$C$33=2,'Elegio-Electors'!D376,Procédure!$C$33)</f>
        <v>0</v>
      </c>
      <c r="D376" s="20">
        <f>'Elegio-Electors'!E376</f>
        <v>0</v>
      </c>
      <c r="E376" s="91" t="str">
        <f>IF(LEFT(RIGHT('Elegio-Electors'!L376,2),1)="C",'Elegio-Electors'!L376,IF(LEFT(RIGHT('Elegio-Electors'!M376,2),1)="C",'Elegio-Electors'!M376,""))</f>
        <v/>
      </c>
      <c r="F376" s="91" t="str">
        <f>IF(LEFT(RIGHT('Elegio-Electors'!L376,2),1)="O",'Elegio-Electors'!L376,IF(LEFT(RIGHT('Elegio-Electors'!M376,2),1)="O",'Elegio-Electors'!M376,""))</f>
        <v/>
      </c>
      <c r="G376" s="20" t="e">
        <f>INDEX('Liste du personnel'!$A:$Z,MATCH($D376,'Liste du personnel'!$X:$X,0),5)</f>
        <v>#N/A</v>
      </c>
      <c r="H376" s="91" t="e">
        <f>INDEX('Liste du personnel'!$A:$Z,MATCH($D376,'Liste du personnel'!$X:$X,0),8)</f>
        <v>#N/A</v>
      </c>
      <c r="I376" s="20" t="e">
        <f>INDEX('Liste du personnel'!$A:$Z,MATCH($D376,'Liste du personnel'!$X:$X,0),6)</f>
        <v>#N/A</v>
      </c>
      <c r="J376" s="20" t="e">
        <f>INDEX('Liste du personnel'!$A:$Z,MATCH($D376,'Liste du personnel'!$X:$X,0),7)</f>
        <v>#N/A</v>
      </c>
    </row>
    <row r="377" spans="1:10" x14ac:dyDescent="0.25">
      <c r="A377" s="20">
        <f>'Elegio-Electors'!C377</f>
        <v>0</v>
      </c>
      <c r="B377" s="20">
        <f>'Elegio-Electors'!B377</f>
        <v>0</v>
      </c>
      <c r="C377" s="91">
        <f>IF(Procédure!$C$33=2,'Elegio-Electors'!D377,Procédure!$C$33)</f>
        <v>0</v>
      </c>
      <c r="D377" s="20">
        <f>'Elegio-Electors'!E377</f>
        <v>0</v>
      </c>
      <c r="E377" s="91" t="str">
        <f>IF(LEFT(RIGHT('Elegio-Electors'!L377,2),1)="C",'Elegio-Electors'!L377,IF(LEFT(RIGHT('Elegio-Electors'!M377,2),1)="C",'Elegio-Electors'!M377,""))</f>
        <v/>
      </c>
      <c r="F377" s="91" t="str">
        <f>IF(LEFT(RIGHT('Elegio-Electors'!L377,2),1)="O",'Elegio-Electors'!L377,IF(LEFT(RIGHT('Elegio-Electors'!M377,2),1)="O",'Elegio-Electors'!M377,""))</f>
        <v/>
      </c>
      <c r="G377" s="20" t="e">
        <f>INDEX('Liste du personnel'!$A:$Z,MATCH($D377,'Liste du personnel'!$X:$X,0),5)</f>
        <v>#N/A</v>
      </c>
      <c r="H377" s="91" t="e">
        <f>INDEX('Liste du personnel'!$A:$Z,MATCH($D377,'Liste du personnel'!$X:$X,0),8)</f>
        <v>#N/A</v>
      </c>
      <c r="I377" s="20" t="e">
        <f>INDEX('Liste du personnel'!$A:$Z,MATCH($D377,'Liste du personnel'!$X:$X,0),6)</f>
        <v>#N/A</v>
      </c>
      <c r="J377" s="20" t="e">
        <f>INDEX('Liste du personnel'!$A:$Z,MATCH($D377,'Liste du personnel'!$X:$X,0),7)</f>
        <v>#N/A</v>
      </c>
    </row>
    <row r="378" spans="1:10" x14ac:dyDescent="0.25">
      <c r="A378" s="20">
        <f>'Elegio-Electors'!C378</f>
        <v>0</v>
      </c>
      <c r="B378" s="20">
        <f>'Elegio-Electors'!B378</f>
        <v>0</v>
      </c>
      <c r="C378" s="91">
        <f>IF(Procédure!$C$33=2,'Elegio-Electors'!D378,Procédure!$C$33)</f>
        <v>0</v>
      </c>
      <c r="D378" s="20">
        <f>'Elegio-Electors'!E378</f>
        <v>0</v>
      </c>
      <c r="E378" s="91" t="str">
        <f>IF(LEFT(RIGHT('Elegio-Electors'!L378,2),1)="C",'Elegio-Electors'!L378,IF(LEFT(RIGHT('Elegio-Electors'!M378,2),1)="C",'Elegio-Electors'!M378,""))</f>
        <v/>
      </c>
      <c r="F378" s="91" t="str">
        <f>IF(LEFT(RIGHT('Elegio-Electors'!L378,2),1)="O",'Elegio-Electors'!L378,IF(LEFT(RIGHT('Elegio-Electors'!M378,2),1)="O",'Elegio-Electors'!M378,""))</f>
        <v/>
      </c>
      <c r="G378" s="20" t="e">
        <f>INDEX('Liste du personnel'!$A:$Z,MATCH($D378,'Liste du personnel'!$X:$X,0),5)</f>
        <v>#N/A</v>
      </c>
      <c r="H378" s="91" t="e">
        <f>INDEX('Liste du personnel'!$A:$Z,MATCH($D378,'Liste du personnel'!$X:$X,0),8)</f>
        <v>#N/A</v>
      </c>
      <c r="I378" s="20" t="e">
        <f>INDEX('Liste du personnel'!$A:$Z,MATCH($D378,'Liste du personnel'!$X:$X,0),6)</f>
        <v>#N/A</v>
      </c>
      <c r="J378" s="20" t="e">
        <f>INDEX('Liste du personnel'!$A:$Z,MATCH($D378,'Liste du personnel'!$X:$X,0),7)</f>
        <v>#N/A</v>
      </c>
    </row>
    <row r="379" spans="1:10" x14ac:dyDescent="0.25">
      <c r="A379" s="20">
        <f>'Elegio-Electors'!C379</f>
        <v>0</v>
      </c>
      <c r="B379" s="20">
        <f>'Elegio-Electors'!B379</f>
        <v>0</v>
      </c>
      <c r="C379" s="91">
        <f>IF(Procédure!$C$33=2,'Elegio-Electors'!D379,Procédure!$C$33)</f>
        <v>0</v>
      </c>
      <c r="D379" s="20">
        <f>'Elegio-Electors'!E379</f>
        <v>0</v>
      </c>
      <c r="E379" s="91" t="str">
        <f>IF(LEFT(RIGHT('Elegio-Electors'!L379,2),1)="C",'Elegio-Electors'!L379,IF(LEFT(RIGHT('Elegio-Electors'!M379,2),1)="C",'Elegio-Electors'!M379,""))</f>
        <v/>
      </c>
      <c r="F379" s="91" t="str">
        <f>IF(LEFT(RIGHT('Elegio-Electors'!L379,2),1)="O",'Elegio-Electors'!L379,IF(LEFT(RIGHT('Elegio-Electors'!M379,2),1)="O",'Elegio-Electors'!M379,""))</f>
        <v/>
      </c>
      <c r="G379" s="20" t="e">
        <f>INDEX('Liste du personnel'!$A:$Z,MATCH($D379,'Liste du personnel'!$X:$X,0),5)</f>
        <v>#N/A</v>
      </c>
      <c r="H379" s="91" t="e">
        <f>INDEX('Liste du personnel'!$A:$Z,MATCH($D379,'Liste du personnel'!$X:$X,0),8)</f>
        <v>#N/A</v>
      </c>
      <c r="I379" s="20" t="e">
        <f>INDEX('Liste du personnel'!$A:$Z,MATCH($D379,'Liste du personnel'!$X:$X,0),6)</f>
        <v>#N/A</v>
      </c>
      <c r="J379" s="20" t="e">
        <f>INDEX('Liste du personnel'!$A:$Z,MATCH($D379,'Liste du personnel'!$X:$X,0),7)</f>
        <v>#N/A</v>
      </c>
    </row>
    <row r="380" spans="1:10" x14ac:dyDescent="0.25">
      <c r="A380" s="20">
        <f>'Elegio-Electors'!C380</f>
        <v>0</v>
      </c>
      <c r="B380" s="20">
        <f>'Elegio-Electors'!B380</f>
        <v>0</v>
      </c>
      <c r="C380" s="91">
        <f>IF(Procédure!$C$33=2,'Elegio-Electors'!D380,Procédure!$C$33)</f>
        <v>0</v>
      </c>
      <c r="D380" s="20">
        <f>'Elegio-Electors'!E380</f>
        <v>0</v>
      </c>
      <c r="E380" s="91" t="str">
        <f>IF(LEFT(RIGHT('Elegio-Electors'!L380,2),1)="C",'Elegio-Electors'!L380,IF(LEFT(RIGHT('Elegio-Electors'!M380,2),1)="C",'Elegio-Electors'!M380,""))</f>
        <v/>
      </c>
      <c r="F380" s="91" t="str">
        <f>IF(LEFT(RIGHT('Elegio-Electors'!L380,2),1)="O",'Elegio-Electors'!L380,IF(LEFT(RIGHT('Elegio-Electors'!M380,2),1)="O",'Elegio-Electors'!M380,""))</f>
        <v/>
      </c>
      <c r="G380" s="20" t="e">
        <f>INDEX('Liste du personnel'!$A:$Z,MATCH($D380,'Liste du personnel'!$X:$X,0),5)</f>
        <v>#N/A</v>
      </c>
      <c r="H380" s="91" t="e">
        <f>INDEX('Liste du personnel'!$A:$Z,MATCH($D380,'Liste du personnel'!$X:$X,0),8)</f>
        <v>#N/A</v>
      </c>
      <c r="I380" s="20" t="e">
        <f>INDEX('Liste du personnel'!$A:$Z,MATCH($D380,'Liste du personnel'!$X:$X,0),6)</f>
        <v>#N/A</v>
      </c>
      <c r="J380" s="20" t="e">
        <f>INDEX('Liste du personnel'!$A:$Z,MATCH($D380,'Liste du personnel'!$X:$X,0),7)</f>
        <v>#N/A</v>
      </c>
    </row>
    <row r="381" spans="1:10" x14ac:dyDescent="0.25">
      <c r="A381" s="20">
        <f>'Elegio-Electors'!C381</f>
        <v>0</v>
      </c>
      <c r="B381" s="20">
        <f>'Elegio-Electors'!B381</f>
        <v>0</v>
      </c>
      <c r="C381" s="91">
        <f>IF(Procédure!$C$33=2,'Elegio-Electors'!D381,Procédure!$C$33)</f>
        <v>0</v>
      </c>
      <c r="D381" s="20">
        <f>'Elegio-Electors'!E381</f>
        <v>0</v>
      </c>
      <c r="E381" s="91" t="str">
        <f>IF(LEFT(RIGHT('Elegio-Electors'!L381,2),1)="C",'Elegio-Electors'!L381,IF(LEFT(RIGHT('Elegio-Electors'!M381,2),1)="C",'Elegio-Electors'!M381,""))</f>
        <v/>
      </c>
      <c r="F381" s="91" t="str">
        <f>IF(LEFT(RIGHT('Elegio-Electors'!L381,2),1)="O",'Elegio-Electors'!L381,IF(LEFT(RIGHT('Elegio-Electors'!M381,2),1)="O",'Elegio-Electors'!M381,""))</f>
        <v/>
      </c>
      <c r="G381" s="20" t="e">
        <f>INDEX('Liste du personnel'!$A:$Z,MATCH($D381,'Liste du personnel'!$X:$X,0),5)</f>
        <v>#N/A</v>
      </c>
      <c r="H381" s="91" t="e">
        <f>INDEX('Liste du personnel'!$A:$Z,MATCH($D381,'Liste du personnel'!$X:$X,0),8)</f>
        <v>#N/A</v>
      </c>
      <c r="I381" s="20" t="e">
        <f>INDEX('Liste du personnel'!$A:$Z,MATCH($D381,'Liste du personnel'!$X:$X,0),6)</f>
        <v>#N/A</v>
      </c>
      <c r="J381" s="20" t="e">
        <f>INDEX('Liste du personnel'!$A:$Z,MATCH($D381,'Liste du personnel'!$X:$X,0),7)</f>
        <v>#N/A</v>
      </c>
    </row>
    <row r="382" spans="1:10" x14ac:dyDescent="0.25">
      <c r="A382" s="20">
        <f>'Elegio-Electors'!C382</f>
        <v>0</v>
      </c>
      <c r="B382" s="20">
        <f>'Elegio-Electors'!B382</f>
        <v>0</v>
      </c>
      <c r="C382" s="91">
        <f>IF(Procédure!$C$33=2,'Elegio-Electors'!D382,Procédure!$C$33)</f>
        <v>0</v>
      </c>
      <c r="D382" s="20">
        <f>'Elegio-Electors'!E382</f>
        <v>0</v>
      </c>
      <c r="E382" s="91" t="str">
        <f>IF(LEFT(RIGHT('Elegio-Electors'!L382,2),1)="C",'Elegio-Electors'!L382,IF(LEFT(RIGHT('Elegio-Electors'!M382,2),1)="C",'Elegio-Electors'!M382,""))</f>
        <v/>
      </c>
      <c r="F382" s="91" t="str">
        <f>IF(LEFT(RIGHT('Elegio-Electors'!L382,2),1)="O",'Elegio-Electors'!L382,IF(LEFT(RIGHT('Elegio-Electors'!M382,2),1)="O",'Elegio-Electors'!M382,""))</f>
        <v/>
      </c>
      <c r="G382" s="20" t="e">
        <f>INDEX('Liste du personnel'!$A:$Z,MATCH($D382,'Liste du personnel'!$X:$X,0),5)</f>
        <v>#N/A</v>
      </c>
      <c r="H382" s="91" t="e">
        <f>INDEX('Liste du personnel'!$A:$Z,MATCH($D382,'Liste du personnel'!$X:$X,0),8)</f>
        <v>#N/A</v>
      </c>
      <c r="I382" s="20" t="e">
        <f>INDEX('Liste du personnel'!$A:$Z,MATCH($D382,'Liste du personnel'!$X:$X,0),6)</f>
        <v>#N/A</v>
      </c>
      <c r="J382" s="20" t="e">
        <f>INDEX('Liste du personnel'!$A:$Z,MATCH($D382,'Liste du personnel'!$X:$X,0),7)</f>
        <v>#N/A</v>
      </c>
    </row>
    <row r="383" spans="1:10" x14ac:dyDescent="0.25">
      <c r="A383" s="20">
        <f>'Elegio-Electors'!C383</f>
        <v>0</v>
      </c>
      <c r="B383" s="20">
        <f>'Elegio-Electors'!B383</f>
        <v>0</v>
      </c>
      <c r="C383" s="91">
        <f>IF(Procédure!$C$33=2,'Elegio-Electors'!D383,Procédure!$C$33)</f>
        <v>0</v>
      </c>
      <c r="D383" s="20">
        <f>'Elegio-Electors'!E383</f>
        <v>0</v>
      </c>
      <c r="E383" s="91" t="str">
        <f>IF(LEFT(RIGHT('Elegio-Electors'!L383,2),1)="C",'Elegio-Electors'!L383,IF(LEFT(RIGHT('Elegio-Electors'!M383,2),1)="C",'Elegio-Electors'!M383,""))</f>
        <v/>
      </c>
      <c r="F383" s="91" t="str">
        <f>IF(LEFT(RIGHT('Elegio-Electors'!L383,2),1)="O",'Elegio-Electors'!L383,IF(LEFT(RIGHT('Elegio-Electors'!M383,2),1)="O",'Elegio-Electors'!M383,""))</f>
        <v/>
      </c>
      <c r="G383" s="20" t="e">
        <f>INDEX('Liste du personnel'!$A:$Z,MATCH($D383,'Liste du personnel'!$X:$X,0),5)</f>
        <v>#N/A</v>
      </c>
      <c r="H383" s="91" t="e">
        <f>INDEX('Liste du personnel'!$A:$Z,MATCH($D383,'Liste du personnel'!$X:$X,0),8)</f>
        <v>#N/A</v>
      </c>
      <c r="I383" s="20" t="e">
        <f>INDEX('Liste du personnel'!$A:$Z,MATCH($D383,'Liste du personnel'!$X:$X,0),6)</f>
        <v>#N/A</v>
      </c>
      <c r="J383" s="20" t="e">
        <f>INDEX('Liste du personnel'!$A:$Z,MATCH($D383,'Liste du personnel'!$X:$X,0),7)</f>
        <v>#N/A</v>
      </c>
    </row>
    <row r="384" spans="1:10" x14ac:dyDescent="0.25">
      <c r="A384" s="20">
        <f>'Elegio-Electors'!C384</f>
        <v>0</v>
      </c>
      <c r="B384" s="20">
        <f>'Elegio-Electors'!B384</f>
        <v>0</v>
      </c>
      <c r="C384" s="91">
        <f>IF(Procédure!$C$33=2,'Elegio-Electors'!D384,Procédure!$C$33)</f>
        <v>0</v>
      </c>
      <c r="D384" s="20">
        <f>'Elegio-Electors'!E384</f>
        <v>0</v>
      </c>
      <c r="E384" s="91" t="str">
        <f>IF(LEFT(RIGHT('Elegio-Electors'!L384,2),1)="C",'Elegio-Electors'!L384,IF(LEFT(RIGHT('Elegio-Electors'!M384,2),1)="C",'Elegio-Electors'!M384,""))</f>
        <v/>
      </c>
      <c r="F384" s="91" t="str">
        <f>IF(LEFT(RIGHT('Elegio-Electors'!L384,2),1)="O",'Elegio-Electors'!L384,IF(LEFT(RIGHT('Elegio-Electors'!M384,2),1)="O",'Elegio-Electors'!M384,""))</f>
        <v/>
      </c>
      <c r="G384" s="20" t="e">
        <f>INDEX('Liste du personnel'!$A:$Z,MATCH($D384,'Liste du personnel'!$X:$X,0),5)</f>
        <v>#N/A</v>
      </c>
      <c r="H384" s="91" t="e">
        <f>INDEX('Liste du personnel'!$A:$Z,MATCH($D384,'Liste du personnel'!$X:$X,0),8)</f>
        <v>#N/A</v>
      </c>
      <c r="I384" s="20" t="e">
        <f>INDEX('Liste du personnel'!$A:$Z,MATCH($D384,'Liste du personnel'!$X:$X,0),6)</f>
        <v>#N/A</v>
      </c>
      <c r="J384" s="20" t="e">
        <f>INDEX('Liste du personnel'!$A:$Z,MATCH($D384,'Liste du personnel'!$X:$X,0),7)</f>
        <v>#N/A</v>
      </c>
    </row>
    <row r="385" spans="1:10" x14ac:dyDescent="0.25">
      <c r="A385" s="20">
        <f>'Elegio-Electors'!C385</f>
        <v>0</v>
      </c>
      <c r="B385" s="20">
        <f>'Elegio-Electors'!B385</f>
        <v>0</v>
      </c>
      <c r="C385" s="91">
        <f>IF(Procédure!$C$33=2,'Elegio-Electors'!D385,Procédure!$C$33)</f>
        <v>0</v>
      </c>
      <c r="D385" s="20">
        <f>'Elegio-Electors'!E385</f>
        <v>0</v>
      </c>
      <c r="E385" s="91" t="str">
        <f>IF(LEFT(RIGHT('Elegio-Electors'!L385,2),1)="C",'Elegio-Electors'!L385,IF(LEFT(RIGHT('Elegio-Electors'!M385,2),1)="C",'Elegio-Electors'!M385,""))</f>
        <v/>
      </c>
      <c r="F385" s="91" t="str">
        <f>IF(LEFT(RIGHT('Elegio-Electors'!L385,2),1)="O",'Elegio-Electors'!L385,IF(LEFT(RIGHT('Elegio-Electors'!M385,2),1)="O",'Elegio-Electors'!M385,""))</f>
        <v/>
      </c>
      <c r="G385" s="20" t="e">
        <f>INDEX('Liste du personnel'!$A:$Z,MATCH($D385,'Liste du personnel'!$X:$X,0),5)</f>
        <v>#N/A</v>
      </c>
      <c r="H385" s="91" t="e">
        <f>INDEX('Liste du personnel'!$A:$Z,MATCH($D385,'Liste du personnel'!$X:$X,0),8)</f>
        <v>#N/A</v>
      </c>
      <c r="I385" s="20" t="e">
        <f>INDEX('Liste du personnel'!$A:$Z,MATCH($D385,'Liste du personnel'!$X:$X,0),6)</f>
        <v>#N/A</v>
      </c>
      <c r="J385" s="20" t="e">
        <f>INDEX('Liste du personnel'!$A:$Z,MATCH($D385,'Liste du personnel'!$X:$X,0),7)</f>
        <v>#N/A</v>
      </c>
    </row>
    <row r="386" spans="1:10" x14ac:dyDescent="0.25">
      <c r="A386" s="20">
        <f>'Elegio-Electors'!C386</f>
        <v>0</v>
      </c>
      <c r="B386" s="20">
        <f>'Elegio-Electors'!B386</f>
        <v>0</v>
      </c>
      <c r="C386" s="91">
        <f>IF(Procédure!$C$33=2,'Elegio-Electors'!D386,Procédure!$C$33)</f>
        <v>0</v>
      </c>
      <c r="D386" s="20">
        <f>'Elegio-Electors'!E386</f>
        <v>0</v>
      </c>
      <c r="E386" s="91" t="str">
        <f>IF(LEFT(RIGHT('Elegio-Electors'!L386,2),1)="C",'Elegio-Electors'!L386,IF(LEFT(RIGHT('Elegio-Electors'!M386,2),1)="C",'Elegio-Electors'!M386,""))</f>
        <v/>
      </c>
      <c r="F386" s="91" t="str">
        <f>IF(LEFT(RIGHT('Elegio-Electors'!L386,2),1)="O",'Elegio-Electors'!L386,IF(LEFT(RIGHT('Elegio-Electors'!M386,2),1)="O",'Elegio-Electors'!M386,""))</f>
        <v/>
      </c>
      <c r="G386" s="20" t="e">
        <f>INDEX('Liste du personnel'!$A:$Z,MATCH($D386,'Liste du personnel'!$X:$X,0),5)</f>
        <v>#N/A</v>
      </c>
      <c r="H386" s="91" t="e">
        <f>INDEX('Liste du personnel'!$A:$Z,MATCH($D386,'Liste du personnel'!$X:$X,0),8)</f>
        <v>#N/A</v>
      </c>
      <c r="I386" s="20" t="e">
        <f>INDEX('Liste du personnel'!$A:$Z,MATCH($D386,'Liste du personnel'!$X:$X,0),6)</f>
        <v>#N/A</v>
      </c>
      <c r="J386" s="20" t="e">
        <f>INDEX('Liste du personnel'!$A:$Z,MATCH($D386,'Liste du personnel'!$X:$X,0),7)</f>
        <v>#N/A</v>
      </c>
    </row>
    <row r="387" spans="1:10" x14ac:dyDescent="0.25">
      <c r="A387" s="20">
        <f>'Elegio-Electors'!C387</f>
        <v>0</v>
      </c>
      <c r="B387" s="20">
        <f>'Elegio-Electors'!B387</f>
        <v>0</v>
      </c>
      <c r="C387" s="91">
        <f>IF(Procédure!$C$33=2,'Elegio-Electors'!D387,Procédure!$C$33)</f>
        <v>0</v>
      </c>
      <c r="D387" s="20">
        <f>'Elegio-Electors'!E387</f>
        <v>0</v>
      </c>
      <c r="E387" s="91" t="str">
        <f>IF(LEFT(RIGHT('Elegio-Electors'!L387,2),1)="C",'Elegio-Electors'!L387,IF(LEFT(RIGHT('Elegio-Electors'!M387,2),1)="C",'Elegio-Electors'!M387,""))</f>
        <v/>
      </c>
      <c r="F387" s="91" t="str">
        <f>IF(LEFT(RIGHT('Elegio-Electors'!L387,2),1)="O",'Elegio-Electors'!L387,IF(LEFT(RIGHT('Elegio-Electors'!M387,2),1)="O",'Elegio-Electors'!M387,""))</f>
        <v/>
      </c>
      <c r="G387" s="20" t="e">
        <f>INDEX('Liste du personnel'!$A:$Z,MATCH($D387,'Liste du personnel'!$X:$X,0),5)</f>
        <v>#N/A</v>
      </c>
      <c r="H387" s="91" t="e">
        <f>INDEX('Liste du personnel'!$A:$Z,MATCH($D387,'Liste du personnel'!$X:$X,0),8)</f>
        <v>#N/A</v>
      </c>
      <c r="I387" s="20" t="e">
        <f>INDEX('Liste du personnel'!$A:$Z,MATCH($D387,'Liste du personnel'!$X:$X,0),6)</f>
        <v>#N/A</v>
      </c>
      <c r="J387" s="20" t="e">
        <f>INDEX('Liste du personnel'!$A:$Z,MATCH($D387,'Liste du personnel'!$X:$X,0),7)</f>
        <v>#N/A</v>
      </c>
    </row>
    <row r="388" spans="1:10" x14ac:dyDescent="0.25">
      <c r="A388" s="20">
        <f>'Elegio-Electors'!C388</f>
        <v>0</v>
      </c>
      <c r="B388" s="20">
        <f>'Elegio-Electors'!B388</f>
        <v>0</v>
      </c>
      <c r="C388" s="91">
        <f>IF(Procédure!$C$33=2,'Elegio-Electors'!D388,Procédure!$C$33)</f>
        <v>0</v>
      </c>
      <c r="D388" s="20">
        <f>'Elegio-Electors'!E388</f>
        <v>0</v>
      </c>
      <c r="E388" s="91" t="str">
        <f>IF(LEFT(RIGHT('Elegio-Electors'!L388,2),1)="C",'Elegio-Electors'!L388,IF(LEFT(RIGHT('Elegio-Electors'!M388,2),1)="C",'Elegio-Electors'!M388,""))</f>
        <v/>
      </c>
      <c r="F388" s="91" t="str">
        <f>IF(LEFT(RIGHT('Elegio-Electors'!L388,2),1)="O",'Elegio-Electors'!L388,IF(LEFT(RIGHT('Elegio-Electors'!M388,2),1)="O",'Elegio-Electors'!M388,""))</f>
        <v/>
      </c>
      <c r="G388" s="20" t="e">
        <f>INDEX('Liste du personnel'!$A:$Z,MATCH($D388,'Liste du personnel'!$X:$X,0),5)</f>
        <v>#N/A</v>
      </c>
      <c r="H388" s="91" t="e">
        <f>INDEX('Liste du personnel'!$A:$Z,MATCH($D388,'Liste du personnel'!$X:$X,0),8)</f>
        <v>#N/A</v>
      </c>
      <c r="I388" s="20" t="e">
        <f>INDEX('Liste du personnel'!$A:$Z,MATCH($D388,'Liste du personnel'!$X:$X,0),6)</f>
        <v>#N/A</v>
      </c>
      <c r="J388" s="20" t="e">
        <f>INDEX('Liste du personnel'!$A:$Z,MATCH($D388,'Liste du personnel'!$X:$X,0),7)</f>
        <v>#N/A</v>
      </c>
    </row>
    <row r="389" spans="1:10" x14ac:dyDescent="0.25">
      <c r="A389" s="20">
        <f>'Elegio-Electors'!C389</f>
        <v>0</v>
      </c>
      <c r="B389" s="20">
        <f>'Elegio-Electors'!B389</f>
        <v>0</v>
      </c>
      <c r="C389" s="91">
        <f>IF(Procédure!$C$33=2,'Elegio-Electors'!D389,Procédure!$C$33)</f>
        <v>0</v>
      </c>
      <c r="D389" s="20">
        <f>'Elegio-Electors'!E389</f>
        <v>0</v>
      </c>
      <c r="E389" s="91" t="str">
        <f>IF(LEFT(RIGHT('Elegio-Electors'!L389,2),1)="C",'Elegio-Electors'!L389,IF(LEFT(RIGHT('Elegio-Electors'!M389,2),1)="C",'Elegio-Electors'!M389,""))</f>
        <v/>
      </c>
      <c r="F389" s="91" t="str">
        <f>IF(LEFT(RIGHT('Elegio-Electors'!L389,2),1)="O",'Elegio-Electors'!L389,IF(LEFT(RIGHT('Elegio-Electors'!M389,2),1)="O",'Elegio-Electors'!M389,""))</f>
        <v/>
      </c>
      <c r="G389" s="20" t="e">
        <f>INDEX('Liste du personnel'!$A:$Z,MATCH($D389,'Liste du personnel'!$X:$X,0),5)</f>
        <v>#N/A</v>
      </c>
      <c r="H389" s="91" t="e">
        <f>INDEX('Liste du personnel'!$A:$Z,MATCH($D389,'Liste du personnel'!$X:$X,0),8)</f>
        <v>#N/A</v>
      </c>
      <c r="I389" s="20" t="e">
        <f>INDEX('Liste du personnel'!$A:$Z,MATCH($D389,'Liste du personnel'!$X:$X,0),6)</f>
        <v>#N/A</v>
      </c>
      <c r="J389" s="20" t="e">
        <f>INDEX('Liste du personnel'!$A:$Z,MATCH($D389,'Liste du personnel'!$X:$X,0),7)</f>
        <v>#N/A</v>
      </c>
    </row>
    <row r="390" spans="1:10" x14ac:dyDescent="0.25">
      <c r="A390" s="20">
        <f>'Elegio-Electors'!C390</f>
        <v>0</v>
      </c>
      <c r="B390" s="20">
        <f>'Elegio-Electors'!B390</f>
        <v>0</v>
      </c>
      <c r="C390" s="91">
        <f>IF(Procédure!$C$33=2,'Elegio-Electors'!D390,Procédure!$C$33)</f>
        <v>0</v>
      </c>
      <c r="D390" s="20">
        <f>'Elegio-Electors'!E390</f>
        <v>0</v>
      </c>
      <c r="E390" s="91" t="str">
        <f>IF(LEFT(RIGHT('Elegio-Electors'!L390,2),1)="C",'Elegio-Electors'!L390,IF(LEFT(RIGHT('Elegio-Electors'!M390,2),1)="C",'Elegio-Electors'!M390,""))</f>
        <v/>
      </c>
      <c r="F390" s="91" t="str">
        <f>IF(LEFT(RIGHT('Elegio-Electors'!L390,2),1)="O",'Elegio-Electors'!L390,IF(LEFT(RIGHT('Elegio-Electors'!M390,2),1)="O",'Elegio-Electors'!M390,""))</f>
        <v/>
      </c>
      <c r="G390" s="20" t="e">
        <f>INDEX('Liste du personnel'!$A:$Z,MATCH($D390,'Liste du personnel'!$X:$X,0),5)</f>
        <v>#N/A</v>
      </c>
      <c r="H390" s="91" t="e">
        <f>INDEX('Liste du personnel'!$A:$Z,MATCH($D390,'Liste du personnel'!$X:$X,0),8)</f>
        <v>#N/A</v>
      </c>
      <c r="I390" s="20" t="e">
        <f>INDEX('Liste du personnel'!$A:$Z,MATCH($D390,'Liste du personnel'!$X:$X,0),6)</f>
        <v>#N/A</v>
      </c>
      <c r="J390" s="20" t="e">
        <f>INDEX('Liste du personnel'!$A:$Z,MATCH($D390,'Liste du personnel'!$X:$X,0),7)</f>
        <v>#N/A</v>
      </c>
    </row>
    <row r="391" spans="1:10" x14ac:dyDescent="0.25">
      <c r="A391" s="20">
        <f>'Elegio-Electors'!C391</f>
        <v>0</v>
      </c>
      <c r="B391" s="20">
        <f>'Elegio-Electors'!B391</f>
        <v>0</v>
      </c>
      <c r="C391" s="91">
        <f>IF(Procédure!$C$33=2,'Elegio-Electors'!D391,Procédure!$C$33)</f>
        <v>0</v>
      </c>
      <c r="D391" s="20">
        <f>'Elegio-Electors'!E391</f>
        <v>0</v>
      </c>
      <c r="E391" s="91" t="str">
        <f>IF(LEFT(RIGHT('Elegio-Electors'!L391,2),1)="C",'Elegio-Electors'!L391,IF(LEFT(RIGHT('Elegio-Electors'!M391,2),1)="C",'Elegio-Electors'!M391,""))</f>
        <v/>
      </c>
      <c r="F391" s="91" t="str">
        <f>IF(LEFT(RIGHT('Elegio-Electors'!L391,2),1)="O",'Elegio-Electors'!L391,IF(LEFT(RIGHT('Elegio-Electors'!M391,2),1)="O",'Elegio-Electors'!M391,""))</f>
        <v/>
      </c>
      <c r="G391" s="20" t="e">
        <f>INDEX('Liste du personnel'!$A:$Z,MATCH($D391,'Liste du personnel'!$X:$X,0),5)</f>
        <v>#N/A</v>
      </c>
      <c r="H391" s="91" t="e">
        <f>INDEX('Liste du personnel'!$A:$Z,MATCH($D391,'Liste du personnel'!$X:$X,0),8)</f>
        <v>#N/A</v>
      </c>
      <c r="I391" s="20" t="e">
        <f>INDEX('Liste du personnel'!$A:$Z,MATCH($D391,'Liste du personnel'!$X:$X,0),6)</f>
        <v>#N/A</v>
      </c>
      <c r="J391" s="20" t="e">
        <f>INDEX('Liste du personnel'!$A:$Z,MATCH($D391,'Liste du personnel'!$X:$X,0),7)</f>
        <v>#N/A</v>
      </c>
    </row>
    <row r="392" spans="1:10" x14ac:dyDescent="0.25">
      <c r="A392" s="20">
        <f>'Elegio-Electors'!C392</f>
        <v>0</v>
      </c>
      <c r="B392" s="20">
        <f>'Elegio-Electors'!B392</f>
        <v>0</v>
      </c>
      <c r="C392" s="91">
        <f>IF(Procédure!$C$33=2,'Elegio-Electors'!D392,Procédure!$C$33)</f>
        <v>0</v>
      </c>
      <c r="D392" s="20">
        <f>'Elegio-Electors'!E392</f>
        <v>0</v>
      </c>
      <c r="E392" s="91" t="str">
        <f>IF(LEFT(RIGHT('Elegio-Electors'!L392,2),1)="C",'Elegio-Electors'!L392,IF(LEFT(RIGHT('Elegio-Electors'!M392,2),1)="C",'Elegio-Electors'!M392,""))</f>
        <v/>
      </c>
      <c r="F392" s="91" t="str">
        <f>IF(LEFT(RIGHT('Elegio-Electors'!L392,2),1)="O",'Elegio-Electors'!L392,IF(LEFT(RIGHT('Elegio-Electors'!M392,2),1)="O",'Elegio-Electors'!M392,""))</f>
        <v/>
      </c>
      <c r="G392" s="20" t="e">
        <f>INDEX('Liste du personnel'!$A:$Z,MATCH($D392,'Liste du personnel'!$X:$X,0),5)</f>
        <v>#N/A</v>
      </c>
      <c r="H392" s="91" t="e">
        <f>INDEX('Liste du personnel'!$A:$Z,MATCH($D392,'Liste du personnel'!$X:$X,0),8)</f>
        <v>#N/A</v>
      </c>
      <c r="I392" s="20" t="e">
        <f>INDEX('Liste du personnel'!$A:$Z,MATCH($D392,'Liste du personnel'!$X:$X,0),6)</f>
        <v>#N/A</v>
      </c>
      <c r="J392" s="20" t="e">
        <f>INDEX('Liste du personnel'!$A:$Z,MATCH($D392,'Liste du personnel'!$X:$X,0),7)</f>
        <v>#N/A</v>
      </c>
    </row>
    <row r="393" spans="1:10" x14ac:dyDescent="0.25">
      <c r="A393" s="20">
        <f>'Elegio-Electors'!C393</f>
        <v>0</v>
      </c>
      <c r="B393" s="20">
        <f>'Elegio-Electors'!B393</f>
        <v>0</v>
      </c>
      <c r="C393" s="91">
        <f>IF(Procédure!$C$33=2,'Elegio-Electors'!D393,Procédure!$C$33)</f>
        <v>0</v>
      </c>
      <c r="D393" s="20">
        <f>'Elegio-Electors'!E393</f>
        <v>0</v>
      </c>
      <c r="E393" s="91" t="str">
        <f>IF(LEFT(RIGHT('Elegio-Electors'!L393,2),1)="C",'Elegio-Electors'!L393,IF(LEFT(RIGHT('Elegio-Electors'!M393,2),1)="C",'Elegio-Electors'!M393,""))</f>
        <v/>
      </c>
      <c r="F393" s="91" t="str">
        <f>IF(LEFT(RIGHT('Elegio-Electors'!L393,2),1)="O",'Elegio-Electors'!L393,IF(LEFT(RIGHT('Elegio-Electors'!M393,2),1)="O",'Elegio-Electors'!M393,""))</f>
        <v/>
      </c>
      <c r="G393" s="20" t="e">
        <f>INDEX('Liste du personnel'!$A:$Z,MATCH($D393,'Liste du personnel'!$X:$X,0),5)</f>
        <v>#N/A</v>
      </c>
      <c r="H393" s="91" t="e">
        <f>INDEX('Liste du personnel'!$A:$Z,MATCH($D393,'Liste du personnel'!$X:$X,0),8)</f>
        <v>#N/A</v>
      </c>
      <c r="I393" s="20" t="e">
        <f>INDEX('Liste du personnel'!$A:$Z,MATCH($D393,'Liste du personnel'!$X:$X,0),6)</f>
        <v>#N/A</v>
      </c>
      <c r="J393" s="20" t="e">
        <f>INDEX('Liste du personnel'!$A:$Z,MATCH($D393,'Liste du personnel'!$X:$X,0),7)</f>
        <v>#N/A</v>
      </c>
    </row>
    <row r="394" spans="1:10" x14ac:dyDescent="0.25">
      <c r="A394" s="20">
        <f>'Elegio-Electors'!C394</f>
        <v>0</v>
      </c>
      <c r="B394" s="20">
        <f>'Elegio-Electors'!B394</f>
        <v>0</v>
      </c>
      <c r="C394" s="91">
        <f>IF(Procédure!$C$33=2,'Elegio-Electors'!D394,Procédure!$C$33)</f>
        <v>0</v>
      </c>
      <c r="D394" s="20">
        <f>'Elegio-Electors'!E394</f>
        <v>0</v>
      </c>
      <c r="E394" s="91" t="str">
        <f>IF(LEFT(RIGHT('Elegio-Electors'!L394,2),1)="C",'Elegio-Electors'!L394,IF(LEFT(RIGHT('Elegio-Electors'!M394,2),1)="C",'Elegio-Electors'!M394,""))</f>
        <v/>
      </c>
      <c r="F394" s="91" t="str">
        <f>IF(LEFT(RIGHT('Elegio-Electors'!L394,2),1)="O",'Elegio-Electors'!L394,IF(LEFT(RIGHT('Elegio-Electors'!M394,2),1)="O",'Elegio-Electors'!M394,""))</f>
        <v/>
      </c>
      <c r="G394" s="20" t="e">
        <f>INDEX('Liste du personnel'!$A:$Z,MATCH($D394,'Liste du personnel'!$X:$X,0),5)</f>
        <v>#N/A</v>
      </c>
      <c r="H394" s="91" t="e">
        <f>INDEX('Liste du personnel'!$A:$Z,MATCH($D394,'Liste du personnel'!$X:$X,0),8)</f>
        <v>#N/A</v>
      </c>
      <c r="I394" s="20" t="e">
        <f>INDEX('Liste du personnel'!$A:$Z,MATCH($D394,'Liste du personnel'!$X:$X,0),6)</f>
        <v>#N/A</v>
      </c>
      <c r="J394" s="20" t="e">
        <f>INDEX('Liste du personnel'!$A:$Z,MATCH($D394,'Liste du personnel'!$X:$X,0),7)</f>
        <v>#N/A</v>
      </c>
    </row>
    <row r="395" spans="1:10" x14ac:dyDescent="0.25">
      <c r="A395" s="20">
        <f>'Elegio-Electors'!C395</f>
        <v>0</v>
      </c>
      <c r="B395" s="20">
        <f>'Elegio-Electors'!B395</f>
        <v>0</v>
      </c>
      <c r="C395" s="91">
        <f>IF(Procédure!$C$33=2,'Elegio-Electors'!D395,Procédure!$C$33)</f>
        <v>0</v>
      </c>
      <c r="D395" s="20">
        <f>'Elegio-Electors'!E395</f>
        <v>0</v>
      </c>
      <c r="E395" s="91" t="str">
        <f>IF(LEFT(RIGHT('Elegio-Electors'!L395,2),1)="C",'Elegio-Electors'!L395,IF(LEFT(RIGHT('Elegio-Electors'!M395,2),1)="C",'Elegio-Electors'!M395,""))</f>
        <v/>
      </c>
      <c r="F395" s="91" t="str">
        <f>IF(LEFT(RIGHT('Elegio-Electors'!L395,2),1)="O",'Elegio-Electors'!L395,IF(LEFT(RIGHT('Elegio-Electors'!M395,2),1)="O",'Elegio-Electors'!M395,""))</f>
        <v/>
      </c>
      <c r="G395" s="20" t="e">
        <f>INDEX('Liste du personnel'!$A:$Z,MATCH($D395,'Liste du personnel'!$X:$X,0),5)</f>
        <v>#N/A</v>
      </c>
      <c r="H395" s="91" t="e">
        <f>INDEX('Liste du personnel'!$A:$Z,MATCH($D395,'Liste du personnel'!$X:$X,0),8)</f>
        <v>#N/A</v>
      </c>
      <c r="I395" s="20" t="e">
        <f>INDEX('Liste du personnel'!$A:$Z,MATCH($D395,'Liste du personnel'!$X:$X,0),6)</f>
        <v>#N/A</v>
      </c>
      <c r="J395" s="20" t="e">
        <f>INDEX('Liste du personnel'!$A:$Z,MATCH($D395,'Liste du personnel'!$X:$X,0),7)</f>
        <v>#N/A</v>
      </c>
    </row>
    <row r="396" spans="1:10" x14ac:dyDescent="0.25">
      <c r="A396" s="20">
        <f>'Elegio-Electors'!C396</f>
        <v>0</v>
      </c>
      <c r="B396" s="20">
        <f>'Elegio-Electors'!B396</f>
        <v>0</v>
      </c>
      <c r="C396" s="91">
        <f>IF(Procédure!$C$33=2,'Elegio-Electors'!D396,Procédure!$C$33)</f>
        <v>0</v>
      </c>
      <c r="D396" s="20">
        <f>'Elegio-Electors'!E396</f>
        <v>0</v>
      </c>
      <c r="E396" s="91" t="str">
        <f>IF(LEFT(RIGHT('Elegio-Electors'!L396,2),1)="C",'Elegio-Electors'!L396,IF(LEFT(RIGHT('Elegio-Electors'!M396,2),1)="C",'Elegio-Electors'!M396,""))</f>
        <v/>
      </c>
      <c r="F396" s="91" t="str">
        <f>IF(LEFT(RIGHT('Elegio-Electors'!L396,2),1)="O",'Elegio-Electors'!L396,IF(LEFT(RIGHT('Elegio-Electors'!M396,2),1)="O",'Elegio-Electors'!M396,""))</f>
        <v/>
      </c>
      <c r="G396" s="20" t="e">
        <f>INDEX('Liste du personnel'!$A:$Z,MATCH($D396,'Liste du personnel'!$X:$X,0),5)</f>
        <v>#N/A</v>
      </c>
      <c r="H396" s="91" t="e">
        <f>INDEX('Liste du personnel'!$A:$Z,MATCH($D396,'Liste du personnel'!$X:$X,0),8)</f>
        <v>#N/A</v>
      </c>
      <c r="I396" s="20" t="e">
        <f>INDEX('Liste du personnel'!$A:$Z,MATCH($D396,'Liste du personnel'!$X:$X,0),6)</f>
        <v>#N/A</v>
      </c>
      <c r="J396" s="20" t="e">
        <f>INDEX('Liste du personnel'!$A:$Z,MATCH($D396,'Liste du personnel'!$X:$X,0),7)</f>
        <v>#N/A</v>
      </c>
    </row>
    <row r="397" spans="1:10" x14ac:dyDescent="0.25">
      <c r="A397" s="20">
        <f>'Elegio-Electors'!C397</f>
        <v>0</v>
      </c>
      <c r="B397" s="20">
        <f>'Elegio-Electors'!B397</f>
        <v>0</v>
      </c>
      <c r="C397" s="91">
        <f>IF(Procédure!$C$33=2,'Elegio-Electors'!D397,Procédure!$C$33)</f>
        <v>0</v>
      </c>
      <c r="D397" s="20">
        <f>'Elegio-Electors'!E397</f>
        <v>0</v>
      </c>
      <c r="E397" s="91" t="str">
        <f>IF(LEFT(RIGHT('Elegio-Electors'!L397,2),1)="C",'Elegio-Electors'!L397,IF(LEFT(RIGHT('Elegio-Electors'!M397,2),1)="C",'Elegio-Electors'!M397,""))</f>
        <v/>
      </c>
      <c r="F397" s="91" t="str">
        <f>IF(LEFT(RIGHT('Elegio-Electors'!L397,2),1)="O",'Elegio-Electors'!L397,IF(LEFT(RIGHT('Elegio-Electors'!M397,2),1)="O",'Elegio-Electors'!M397,""))</f>
        <v/>
      </c>
      <c r="G397" s="20" t="e">
        <f>INDEX('Liste du personnel'!$A:$Z,MATCH($D397,'Liste du personnel'!$X:$X,0),5)</f>
        <v>#N/A</v>
      </c>
      <c r="H397" s="91" t="e">
        <f>INDEX('Liste du personnel'!$A:$Z,MATCH($D397,'Liste du personnel'!$X:$X,0),8)</f>
        <v>#N/A</v>
      </c>
      <c r="I397" s="20" t="e">
        <f>INDEX('Liste du personnel'!$A:$Z,MATCH($D397,'Liste du personnel'!$X:$X,0),6)</f>
        <v>#N/A</v>
      </c>
      <c r="J397" s="20" t="e">
        <f>INDEX('Liste du personnel'!$A:$Z,MATCH($D397,'Liste du personnel'!$X:$X,0),7)</f>
        <v>#N/A</v>
      </c>
    </row>
    <row r="398" spans="1:10" x14ac:dyDescent="0.25">
      <c r="A398" s="20">
        <f>'Elegio-Electors'!C398</f>
        <v>0</v>
      </c>
      <c r="B398" s="20">
        <f>'Elegio-Electors'!B398</f>
        <v>0</v>
      </c>
      <c r="C398" s="91">
        <f>IF(Procédure!$C$33=2,'Elegio-Electors'!D398,Procédure!$C$33)</f>
        <v>0</v>
      </c>
      <c r="D398" s="20">
        <f>'Elegio-Electors'!E398</f>
        <v>0</v>
      </c>
      <c r="E398" s="91" t="str">
        <f>IF(LEFT(RIGHT('Elegio-Electors'!L398,2),1)="C",'Elegio-Electors'!L398,IF(LEFT(RIGHT('Elegio-Electors'!M398,2),1)="C",'Elegio-Electors'!M398,""))</f>
        <v/>
      </c>
      <c r="F398" s="91" t="str">
        <f>IF(LEFT(RIGHT('Elegio-Electors'!L398,2),1)="O",'Elegio-Electors'!L398,IF(LEFT(RIGHT('Elegio-Electors'!M398,2),1)="O",'Elegio-Electors'!M398,""))</f>
        <v/>
      </c>
      <c r="G398" s="20" t="e">
        <f>INDEX('Liste du personnel'!$A:$Z,MATCH($D398,'Liste du personnel'!$X:$X,0),5)</f>
        <v>#N/A</v>
      </c>
      <c r="H398" s="91" t="e">
        <f>INDEX('Liste du personnel'!$A:$Z,MATCH($D398,'Liste du personnel'!$X:$X,0),8)</f>
        <v>#N/A</v>
      </c>
      <c r="I398" s="20" t="e">
        <f>INDEX('Liste du personnel'!$A:$Z,MATCH($D398,'Liste du personnel'!$X:$X,0),6)</f>
        <v>#N/A</v>
      </c>
      <c r="J398" s="20" t="e">
        <f>INDEX('Liste du personnel'!$A:$Z,MATCH($D398,'Liste du personnel'!$X:$X,0),7)</f>
        <v>#N/A</v>
      </c>
    </row>
    <row r="399" spans="1:10" x14ac:dyDescent="0.25">
      <c r="A399" s="20">
        <f>'Elegio-Electors'!C399</f>
        <v>0</v>
      </c>
      <c r="B399" s="20">
        <f>'Elegio-Electors'!B399</f>
        <v>0</v>
      </c>
      <c r="C399" s="91">
        <f>IF(Procédure!$C$33=2,'Elegio-Electors'!D399,Procédure!$C$33)</f>
        <v>0</v>
      </c>
      <c r="D399" s="20">
        <f>'Elegio-Electors'!E399</f>
        <v>0</v>
      </c>
      <c r="E399" s="91" t="str">
        <f>IF(LEFT(RIGHT('Elegio-Electors'!L399,2),1)="C",'Elegio-Electors'!L399,IF(LEFT(RIGHT('Elegio-Electors'!M399,2),1)="C",'Elegio-Electors'!M399,""))</f>
        <v/>
      </c>
      <c r="F399" s="91" t="str">
        <f>IF(LEFT(RIGHT('Elegio-Electors'!L399,2),1)="O",'Elegio-Electors'!L399,IF(LEFT(RIGHT('Elegio-Electors'!M399,2),1)="O",'Elegio-Electors'!M399,""))</f>
        <v/>
      </c>
      <c r="G399" s="20" t="e">
        <f>INDEX('Liste du personnel'!$A:$Z,MATCH($D399,'Liste du personnel'!$X:$X,0),5)</f>
        <v>#N/A</v>
      </c>
      <c r="H399" s="91" t="e">
        <f>INDEX('Liste du personnel'!$A:$Z,MATCH($D399,'Liste du personnel'!$X:$X,0),8)</f>
        <v>#N/A</v>
      </c>
      <c r="I399" s="20" t="e">
        <f>INDEX('Liste du personnel'!$A:$Z,MATCH($D399,'Liste du personnel'!$X:$X,0),6)</f>
        <v>#N/A</v>
      </c>
      <c r="J399" s="20" t="e">
        <f>INDEX('Liste du personnel'!$A:$Z,MATCH($D399,'Liste du personnel'!$X:$X,0),7)</f>
        <v>#N/A</v>
      </c>
    </row>
    <row r="400" spans="1:10" x14ac:dyDescent="0.25">
      <c r="A400" s="20">
        <f>'Elegio-Electors'!C400</f>
        <v>0</v>
      </c>
      <c r="B400" s="20">
        <f>'Elegio-Electors'!B400</f>
        <v>0</v>
      </c>
      <c r="C400" s="91">
        <f>IF(Procédure!$C$33=2,'Elegio-Electors'!D400,Procédure!$C$33)</f>
        <v>0</v>
      </c>
      <c r="D400" s="20">
        <f>'Elegio-Electors'!E400</f>
        <v>0</v>
      </c>
      <c r="E400" s="91" t="str">
        <f>IF(LEFT(RIGHT('Elegio-Electors'!L400,2),1)="C",'Elegio-Electors'!L400,IF(LEFT(RIGHT('Elegio-Electors'!M400,2),1)="C",'Elegio-Electors'!M400,""))</f>
        <v/>
      </c>
      <c r="F400" s="91" t="str">
        <f>IF(LEFT(RIGHT('Elegio-Electors'!L400,2),1)="O",'Elegio-Electors'!L400,IF(LEFT(RIGHT('Elegio-Electors'!M400,2),1)="O",'Elegio-Electors'!M400,""))</f>
        <v/>
      </c>
      <c r="G400" s="20" t="e">
        <f>INDEX('Liste du personnel'!$A:$Z,MATCH($D400,'Liste du personnel'!$X:$X,0),5)</f>
        <v>#N/A</v>
      </c>
      <c r="H400" s="91" t="e">
        <f>INDEX('Liste du personnel'!$A:$Z,MATCH($D400,'Liste du personnel'!$X:$X,0),8)</f>
        <v>#N/A</v>
      </c>
      <c r="I400" s="20" t="e">
        <f>INDEX('Liste du personnel'!$A:$Z,MATCH($D400,'Liste du personnel'!$X:$X,0),6)</f>
        <v>#N/A</v>
      </c>
      <c r="J400" s="20" t="e">
        <f>INDEX('Liste du personnel'!$A:$Z,MATCH($D400,'Liste du personnel'!$X:$X,0),7)</f>
        <v>#N/A</v>
      </c>
    </row>
    <row r="401" spans="1:10" x14ac:dyDescent="0.25">
      <c r="A401" s="20">
        <f>'Elegio-Electors'!C401</f>
        <v>0</v>
      </c>
      <c r="B401" s="20">
        <f>'Elegio-Electors'!B401</f>
        <v>0</v>
      </c>
      <c r="C401" s="91">
        <f>IF(Procédure!$C$33=2,'Elegio-Electors'!D401,Procédure!$C$33)</f>
        <v>0</v>
      </c>
      <c r="D401" s="20">
        <f>'Elegio-Electors'!E401</f>
        <v>0</v>
      </c>
      <c r="E401" s="91" t="str">
        <f>IF(LEFT(RIGHT('Elegio-Electors'!L401,2),1)="C",'Elegio-Electors'!L401,IF(LEFT(RIGHT('Elegio-Electors'!M401,2),1)="C",'Elegio-Electors'!M401,""))</f>
        <v/>
      </c>
      <c r="F401" s="91" t="str">
        <f>IF(LEFT(RIGHT('Elegio-Electors'!L401,2),1)="O",'Elegio-Electors'!L401,IF(LEFT(RIGHT('Elegio-Electors'!M401,2),1)="O",'Elegio-Electors'!M401,""))</f>
        <v/>
      </c>
      <c r="G401" s="20" t="e">
        <f>INDEX('Liste du personnel'!$A:$Z,MATCH($D401,'Liste du personnel'!$X:$X,0),5)</f>
        <v>#N/A</v>
      </c>
      <c r="H401" s="91" t="e">
        <f>INDEX('Liste du personnel'!$A:$Z,MATCH($D401,'Liste du personnel'!$X:$X,0),8)</f>
        <v>#N/A</v>
      </c>
      <c r="I401" s="20" t="e">
        <f>INDEX('Liste du personnel'!$A:$Z,MATCH($D401,'Liste du personnel'!$X:$X,0),6)</f>
        <v>#N/A</v>
      </c>
      <c r="J401" s="20" t="e">
        <f>INDEX('Liste du personnel'!$A:$Z,MATCH($D401,'Liste du personnel'!$X:$X,0),7)</f>
        <v>#N/A</v>
      </c>
    </row>
    <row r="402" spans="1:10" x14ac:dyDescent="0.25">
      <c r="A402" s="20">
        <f>'Elegio-Electors'!C402</f>
        <v>0</v>
      </c>
      <c r="B402" s="20">
        <f>'Elegio-Electors'!B402</f>
        <v>0</v>
      </c>
      <c r="C402" s="91">
        <f>IF(Procédure!$C$33=2,'Elegio-Electors'!D402,Procédure!$C$33)</f>
        <v>0</v>
      </c>
      <c r="D402" s="20">
        <f>'Elegio-Electors'!E402</f>
        <v>0</v>
      </c>
      <c r="E402" s="91" t="str">
        <f>IF(LEFT(RIGHT('Elegio-Electors'!L402,2),1)="C",'Elegio-Electors'!L402,IF(LEFT(RIGHT('Elegio-Electors'!M402,2),1)="C",'Elegio-Electors'!M402,""))</f>
        <v/>
      </c>
      <c r="F402" s="91" t="str">
        <f>IF(LEFT(RIGHT('Elegio-Electors'!L402,2),1)="O",'Elegio-Electors'!L402,IF(LEFT(RIGHT('Elegio-Electors'!M402,2),1)="O",'Elegio-Electors'!M402,""))</f>
        <v/>
      </c>
      <c r="G402" s="20" t="e">
        <f>INDEX('Liste du personnel'!$A:$Z,MATCH($D402,'Liste du personnel'!$X:$X,0),5)</f>
        <v>#N/A</v>
      </c>
      <c r="H402" s="91" t="e">
        <f>INDEX('Liste du personnel'!$A:$Z,MATCH($D402,'Liste du personnel'!$X:$X,0),8)</f>
        <v>#N/A</v>
      </c>
      <c r="I402" s="20" t="e">
        <f>INDEX('Liste du personnel'!$A:$Z,MATCH($D402,'Liste du personnel'!$X:$X,0),6)</f>
        <v>#N/A</v>
      </c>
      <c r="J402" s="20" t="e">
        <f>INDEX('Liste du personnel'!$A:$Z,MATCH($D402,'Liste du personnel'!$X:$X,0),7)</f>
        <v>#N/A</v>
      </c>
    </row>
    <row r="403" spans="1:10" x14ac:dyDescent="0.25">
      <c r="A403" s="20">
        <f>'Elegio-Electors'!C403</f>
        <v>0</v>
      </c>
      <c r="B403" s="20">
        <f>'Elegio-Electors'!B403</f>
        <v>0</v>
      </c>
      <c r="C403" s="91">
        <f>IF(Procédure!$C$33=2,'Elegio-Electors'!D403,Procédure!$C$33)</f>
        <v>0</v>
      </c>
      <c r="D403" s="20">
        <f>'Elegio-Electors'!E403</f>
        <v>0</v>
      </c>
      <c r="E403" s="91" t="str">
        <f>IF(LEFT(RIGHT('Elegio-Electors'!L403,2),1)="C",'Elegio-Electors'!L403,IF(LEFT(RIGHT('Elegio-Electors'!M403,2),1)="C",'Elegio-Electors'!M403,""))</f>
        <v/>
      </c>
      <c r="F403" s="91" t="str">
        <f>IF(LEFT(RIGHT('Elegio-Electors'!L403,2),1)="O",'Elegio-Electors'!L403,IF(LEFT(RIGHT('Elegio-Electors'!M403,2),1)="O",'Elegio-Electors'!M403,""))</f>
        <v/>
      </c>
      <c r="G403" s="20" t="e">
        <f>INDEX('Liste du personnel'!$A:$Z,MATCH($D403,'Liste du personnel'!$X:$X,0),5)</f>
        <v>#N/A</v>
      </c>
      <c r="H403" s="91" t="e">
        <f>INDEX('Liste du personnel'!$A:$Z,MATCH($D403,'Liste du personnel'!$X:$X,0),8)</f>
        <v>#N/A</v>
      </c>
      <c r="I403" s="20" t="e">
        <f>INDEX('Liste du personnel'!$A:$Z,MATCH($D403,'Liste du personnel'!$X:$X,0),6)</f>
        <v>#N/A</v>
      </c>
      <c r="J403" s="20" t="e">
        <f>INDEX('Liste du personnel'!$A:$Z,MATCH($D403,'Liste du personnel'!$X:$X,0),7)</f>
        <v>#N/A</v>
      </c>
    </row>
    <row r="404" spans="1:10" x14ac:dyDescent="0.25">
      <c r="A404" s="20">
        <f>'Elegio-Electors'!C404</f>
        <v>0</v>
      </c>
      <c r="B404" s="20">
        <f>'Elegio-Electors'!B404</f>
        <v>0</v>
      </c>
      <c r="C404" s="91">
        <f>IF(Procédure!$C$33=2,'Elegio-Electors'!D404,Procédure!$C$33)</f>
        <v>0</v>
      </c>
      <c r="D404" s="20">
        <f>'Elegio-Electors'!E404</f>
        <v>0</v>
      </c>
      <c r="E404" s="91" t="str">
        <f>IF(LEFT(RIGHT('Elegio-Electors'!L404,2),1)="C",'Elegio-Electors'!L404,IF(LEFT(RIGHT('Elegio-Electors'!M404,2),1)="C",'Elegio-Electors'!M404,""))</f>
        <v/>
      </c>
      <c r="F404" s="91" t="str">
        <f>IF(LEFT(RIGHT('Elegio-Electors'!L404,2),1)="O",'Elegio-Electors'!L404,IF(LEFT(RIGHT('Elegio-Electors'!M404,2),1)="O",'Elegio-Electors'!M404,""))</f>
        <v/>
      </c>
      <c r="G404" s="20" t="e">
        <f>INDEX('Liste du personnel'!$A:$Z,MATCH($D404,'Liste du personnel'!$X:$X,0),5)</f>
        <v>#N/A</v>
      </c>
      <c r="H404" s="91" t="e">
        <f>INDEX('Liste du personnel'!$A:$Z,MATCH($D404,'Liste du personnel'!$X:$X,0),8)</f>
        <v>#N/A</v>
      </c>
      <c r="I404" s="20" t="e">
        <f>INDEX('Liste du personnel'!$A:$Z,MATCH($D404,'Liste du personnel'!$X:$X,0),6)</f>
        <v>#N/A</v>
      </c>
      <c r="J404" s="20" t="e">
        <f>INDEX('Liste du personnel'!$A:$Z,MATCH($D404,'Liste du personnel'!$X:$X,0),7)</f>
        <v>#N/A</v>
      </c>
    </row>
    <row r="405" spans="1:10" x14ac:dyDescent="0.25">
      <c r="A405" s="20">
        <f>'Elegio-Electors'!C405</f>
        <v>0</v>
      </c>
      <c r="B405" s="20">
        <f>'Elegio-Electors'!B405</f>
        <v>0</v>
      </c>
      <c r="C405" s="91">
        <f>IF(Procédure!$C$33=2,'Elegio-Electors'!D405,Procédure!$C$33)</f>
        <v>0</v>
      </c>
      <c r="D405" s="20">
        <f>'Elegio-Electors'!E405</f>
        <v>0</v>
      </c>
      <c r="E405" s="91" t="str">
        <f>IF(LEFT(RIGHT('Elegio-Electors'!L405,2),1)="C",'Elegio-Electors'!L405,IF(LEFT(RIGHT('Elegio-Electors'!M405,2),1)="C",'Elegio-Electors'!M405,""))</f>
        <v/>
      </c>
      <c r="F405" s="91" t="str">
        <f>IF(LEFT(RIGHT('Elegio-Electors'!L405,2),1)="O",'Elegio-Electors'!L405,IF(LEFT(RIGHT('Elegio-Electors'!M405,2),1)="O",'Elegio-Electors'!M405,""))</f>
        <v/>
      </c>
      <c r="G405" s="20" t="e">
        <f>INDEX('Liste du personnel'!$A:$Z,MATCH($D405,'Liste du personnel'!$X:$X,0),5)</f>
        <v>#N/A</v>
      </c>
      <c r="H405" s="91" t="e">
        <f>INDEX('Liste du personnel'!$A:$Z,MATCH($D405,'Liste du personnel'!$X:$X,0),8)</f>
        <v>#N/A</v>
      </c>
      <c r="I405" s="20" t="e">
        <f>INDEX('Liste du personnel'!$A:$Z,MATCH($D405,'Liste du personnel'!$X:$X,0),6)</f>
        <v>#N/A</v>
      </c>
      <c r="J405" s="20" t="e">
        <f>INDEX('Liste du personnel'!$A:$Z,MATCH($D405,'Liste du personnel'!$X:$X,0),7)</f>
        <v>#N/A</v>
      </c>
    </row>
    <row r="406" spans="1:10" x14ac:dyDescent="0.25">
      <c r="A406" s="20">
        <f>'Elegio-Electors'!C406</f>
        <v>0</v>
      </c>
      <c r="B406" s="20">
        <f>'Elegio-Electors'!B406</f>
        <v>0</v>
      </c>
      <c r="C406" s="91">
        <f>IF(Procédure!$C$33=2,'Elegio-Electors'!D406,Procédure!$C$33)</f>
        <v>0</v>
      </c>
      <c r="D406" s="20">
        <f>'Elegio-Electors'!E406</f>
        <v>0</v>
      </c>
      <c r="E406" s="91" t="str">
        <f>IF(LEFT(RIGHT('Elegio-Electors'!L406,2),1)="C",'Elegio-Electors'!L406,IF(LEFT(RIGHT('Elegio-Electors'!M406,2),1)="C",'Elegio-Electors'!M406,""))</f>
        <v/>
      </c>
      <c r="F406" s="91" t="str">
        <f>IF(LEFT(RIGHT('Elegio-Electors'!L406,2),1)="O",'Elegio-Electors'!L406,IF(LEFT(RIGHT('Elegio-Electors'!M406,2),1)="O",'Elegio-Electors'!M406,""))</f>
        <v/>
      </c>
      <c r="G406" s="20" t="e">
        <f>INDEX('Liste du personnel'!$A:$Z,MATCH($D406,'Liste du personnel'!$X:$X,0),5)</f>
        <v>#N/A</v>
      </c>
      <c r="H406" s="91" t="e">
        <f>INDEX('Liste du personnel'!$A:$Z,MATCH($D406,'Liste du personnel'!$X:$X,0),8)</f>
        <v>#N/A</v>
      </c>
      <c r="I406" s="20" t="e">
        <f>INDEX('Liste du personnel'!$A:$Z,MATCH($D406,'Liste du personnel'!$X:$X,0),6)</f>
        <v>#N/A</v>
      </c>
      <c r="J406" s="20" t="e">
        <f>INDEX('Liste du personnel'!$A:$Z,MATCH($D406,'Liste du personnel'!$X:$X,0),7)</f>
        <v>#N/A</v>
      </c>
    </row>
    <row r="407" spans="1:10" x14ac:dyDescent="0.25">
      <c r="A407" s="20">
        <f>'Elegio-Electors'!C407</f>
        <v>0</v>
      </c>
      <c r="B407" s="20">
        <f>'Elegio-Electors'!B407</f>
        <v>0</v>
      </c>
      <c r="C407" s="91">
        <f>IF(Procédure!$C$33=2,'Elegio-Electors'!D407,Procédure!$C$33)</f>
        <v>0</v>
      </c>
      <c r="D407" s="20">
        <f>'Elegio-Electors'!E407</f>
        <v>0</v>
      </c>
      <c r="E407" s="91" t="str">
        <f>IF(LEFT(RIGHT('Elegio-Electors'!L407,2),1)="C",'Elegio-Electors'!L407,IF(LEFT(RIGHT('Elegio-Electors'!M407,2),1)="C",'Elegio-Electors'!M407,""))</f>
        <v/>
      </c>
      <c r="F407" s="91" t="str">
        <f>IF(LEFT(RIGHT('Elegio-Electors'!L407,2),1)="O",'Elegio-Electors'!L407,IF(LEFT(RIGHT('Elegio-Electors'!M407,2),1)="O",'Elegio-Electors'!M407,""))</f>
        <v/>
      </c>
      <c r="G407" s="20" t="e">
        <f>INDEX('Liste du personnel'!$A:$Z,MATCH($D407,'Liste du personnel'!$X:$X,0),5)</f>
        <v>#N/A</v>
      </c>
      <c r="H407" s="91" t="e">
        <f>INDEX('Liste du personnel'!$A:$Z,MATCH($D407,'Liste du personnel'!$X:$X,0),8)</f>
        <v>#N/A</v>
      </c>
      <c r="I407" s="20" t="e">
        <f>INDEX('Liste du personnel'!$A:$Z,MATCH($D407,'Liste du personnel'!$X:$X,0),6)</f>
        <v>#N/A</v>
      </c>
      <c r="J407" s="20" t="e">
        <f>INDEX('Liste du personnel'!$A:$Z,MATCH($D407,'Liste du personnel'!$X:$X,0),7)</f>
        <v>#N/A</v>
      </c>
    </row>
    <row r="408" spans="1:10" x14ac:dyDescent="0.25">
      <c r="A408" s="20">
        <f>'Elegio-Electors'!C408</f>
        <v>0</v>
      </c>
      <c r="B408" s="20">
        <f>'Elegio-Electors'!B408</f>
        <v>0</v>
      </c>
      <c r="C408" s="91">
        <f>IF(Procédure!$C$33=2,'Elegio-Electors'!D408,Procédure!$C$33)</f>
        <v>0</v>
      </c>
      <c r="D408" s="20">
        <f>'Elegio-Electors'!E408</f>
        <v>0</v>
      </c>
      <c r="E408" s="91" t="str">
        <f>IF(LEFT(RIGHT('Elegio-Electors'!L408,2),1)="C",'Elegio-Electors'!L408,IF(LEFT(RIGHT('Elegio-Electors'!M408,2),1)="C",'Elegio-Electors'!M408,""))</f>
        <v/>
      </c>
      <c r="F408" s="91" t="str">
        <f>IF(LEFT(RIGHT('Elegio-Electors'!L408,2),1)="O",'Elegio-Electors'!L408,IF(LEFT(RIGHT('Elegio-Electors'!M408,2),1)="O",'Elegio-Electors'!M408,""))</f>
        <v/>
      </c>
      <c r="G408" s="20" t="e">
        <f>INDEX('Liste du personnel'!$A:$Z,MATCH($D408,'Liste du personnel'!$X:$X,0),5)</f>
        <v>#N/A</v>
      </c>
      <c r="H408" s="91" t="e">
        <f>INDEX('Liste du personnel'!$A:$Z,MATCH($D408,'Liste du personnel'!$X:$X,0),8)</f>
        <v>#N/A</v>
      </c>
      <c r="I408" s="20" t="e">
        <f>INDEX('Liste du personnel'!$A:$Z,MATCH($D408,'Liste du personnel'!$X:$X,0),6)</f>
        <v>#N/A</v>
      </c>
      <c r="J408" s="20" t="e">
        <f>INDEX('Liste du personnel'!$A:$Z,MATCH($D408,'Liste du personnel'!$X:$X,0),7)</f>
        <v>#N/A</v>
      </c>
    </row>
    <row r="409" spans="1:10" x14ac:dyDescent="0.25">
      <c r="A409" s="20">
        <f>'Elegio-Electors'!C409</f>
        <v>0</v>
      </c>
      <c r="B409" s="20">
        <f>'Elegio-Electors'!B409</f>
        <v>0</v>
      </c>
      <c r="C409" s="91">
        <f>IF(Procédure!$C$33=2,'Elegio-Electors'!D409,Procédure!$C$33)</f>
        <v>0</v>
      </c>
      <c r="D409" s="20">
        <f>'Elegio-Electors'!E409</f>
        <v>0</v>
      </c>
      <c r="E409" s="91" t="str">
        <f>IF(LEFT(RIGHT('Elegio-Electors'!L409,2),1)="C",'Elegio-Electors'!L409,IF(LEFT(RIGHT('Elegio-Electors'!M409,2),1)="C",'Elegio-Electors'!M409,""))</f>
        <v/>
      </c>
      <c r="F409" s="91" t="str">
        <f>IF(LEFT(RIGHT('Elegio-Electors'!L409,2),1)="O",'Elegio-Electors'!L409,IF(LEFT(RIGHT('Elegio-Electors'!M409,2),1)="O",'Elegio-Electors'!M409,""))</f>
        <v/>
      </c>
      <c r="G409" s="20" t="e">
        <f>INDEX('Liste du personnel'!$A:$Z,MATCH($D409,'Liste du personnel'!$X:$X,0),5)</f>
        <v>#N/A</v>
      </c>
      <c r="H409" s="91" t="e">
        <f>INDEX('Liste du personnel'!$A:$Z,MATCH($D409,'Liste du personnel'!$X:$X,0),8)</f>
        <v>#N/A</v>
      </c>
      <c r="I409" s="20" t="e">
        <f>INDEX('Liste du personnel'!$A:$Z,MATCH($D409,'Liste du personnel'!$X:$X,0),6)</f>
        <v>#N/A</v>
      </c>
      <c r="J409" s="20" t="e">
        <f>INDEX('Liste du personnel'!$A:$Z,MATCH($D409,'Liste du personnel'!$X:$X,0),7)</f>
        <v>#N/A</v>
      </c>
    </row>
    <row r="410" spans="1:10" x14ac:dyDescent="0.25">
      <c r="A410" s="20">
        <f>'Elegio-Electors'!C410</f>
        <v>0</v>
      </c>
      <c r="B410" s="20">
        <f>'Elegio-Electors'!B410</f>
        <v>0</v>
      </c>
      <c r="C410" s="91">
        <f>IF(Procédure!$C$33=2,'Elegio-Electors'!D410,Procédure!$C$33)</f>
        <v>0</v>
      </c>
      <c r="D410" s="20">
        <f>'Elegio-Electors'!E410</f>
        <v>0</v>
      </c>
      <c r="E410" s="91" t="str">
        <f>IF(LEFT(RIGHT('Elegio-Electors'!L410,2),1)="C",'Elegio-Electors'!L410,IF(LEFT(RIGHT('Elegio-Electors'!M410,2),1)="C",'Elegio-Electors'!M410,""))</f>
        <v/>
      </c>
      <c r="F410" s="91" t="str">
        <f>IF(LEFT(RIGHT('Elegio-Electors'!L410,2),1)="O",'Elegio-Electors'!L410,IF(LEFT(RIGHT('Elegio-Electors'!M410,2),1)="O",'Elegio-Electors'!M410,""))</f>
        <v/>
      </c>
      <c r="G410" s="20" t="e">
        <f>INDEX('Liste du personnel'!$A:$Z,MATCH($D410,'Liste du personnel'!$X:$X,0),5)</f>
        <v>#N/A</v>
      </c>
      <c r="H410" s="91" t="e">
        <f>INDEX('Liste du personnel'!$A:$Z,MATCH($D410,'Liste du personnel'!$X:$X,0),8)</f>
        <v>#N/A</v>
      </c>
      <c r="I410" s="20" t="e">
        <f>INDEX('Liste du personnel'!$A:$Z,MATCH($D410,'Liste du personnel'!$X:$X,0),6)</f>
        <v>#N/A</v>
      </c>
      <c r="J410" s="20" t="e">
        <f>INDEX('Liste du personnel'!$A:$Z,MATCH($D410,'Liste du personnel'!$X:$X,0),7)</f>
        <v>#N/A</v>
      </c>
    </row>
    <row r="411" spans="1:10" x14ac:dyDescent="0.25">
      <c r="A411" s="20">
        <f>'Elegio-Electors'!C411</f>
        <v>0</v>
      </c>
      <c r="B411" s="20">
        <f>'Elegio-Electors'!B411</f>
        <v>0</v>
      </c>
      <c r="C411" s="91">
        <f>IF(Procédure!$C$33=2,'Elegio-Electors'!D411,Procédure!$C$33)</f>
        <v>0</v>
      </c>
      <c r="D411" s="20">
        <f>'Elegio-Electors'!E411</f>
        <v>0</v>
      </c>
      <c r="E411" s="91" t="str">
        <f>IF(LEFT(RIGHT('Elegio-Electors'!L411,2),1)="C",'Elegio-Electors'!L411,IF(LEFT(RIGHT('Elegio-Electors'!M411,2),1)="C",'Elegio-Electors'!M411,""))</f>
        <v/>
      </c>
      <c r="F411" s="91" t="str">
        <f>IF(LEFT(RIGHT('Elegio-Electors'!L411,2),1)="O",'Elegio-Electors'!L411,IF(LEFT(RIGHT('Elegio-Electors'!M411,2),1)="O",'Elegio-Electors'!M411,""))</f>
        <v/>
      </c>
      <c r="G411" s="20" t="e">
        <f>INDEX('Liste du personnel'!$A:$Z,MATCH($D411,'Liste du personnel'!$X:$X,0),5)</f>
        <v>#N/A</v>
      </c>
      <c r="H411" s="91" t="e">
        <f>INDEX('Liste du personnel'!$A:$Z,MATCH($D411,'Liste du personnel'!$X:$X,0),8)</f>
        <v>#N/A</v>
      </c>
      <c r="I411" s="20" t="e">
        <f>INDEX('Liste du personnel'!$A:$Z,MATCH($D411,'Liste du personnel'!$X:$X,0),6)</f>
        <v>#N/A</v>
      </c>
      <c r="J411" s="20" t="e">
        <f>INDEX('Liste du personnel'!$A:$Z,MATCH($D411,'Liste du personnel'!$X:$X,0),7)</f>
        <v>#N/A</v>
      </c>
    </row>
    <row r="412" spans="1:10" x14ac:dyDescent="0.25">
      <c r="A412" s="20">
        <f>'Elegio-Electors'!C412</f>
        <v>0</v>
      </c>
      <c r="B412" s="20">
        <f>'Elegio-Electors'!B412</f>
        <v>0</v>
      </c>
      <c r="C412" s="91">
        <f>IF(Procédure!$C$33=2,'Elegio-Electors'!D412,Procédure!$C$33)</f>
        <v>0</v>
      </c>
      <c r="D412" s="20">
        <f>'Elegio-Electors'!E412</f>
        <v>0</v>
      </c>
      <c r="E412" s="91" t="str">
        <f>IF(LEFT(RIGHT('Elegio-Electors'!L412,2),1)="C",'Elegio-Electors'!L412,IF(LEFT(RIGHT('Elegio-Electors'!M412,2),1)="C",'Elegio-Electors'!M412,""))</f>
        <v/>
      </c>
      <c r="F412" s="91" t="str">
        <f>IF(LEFT(RIGHT('Elegio-Electors'!L412,2),1)="O",'Elegio-Electors'!L412,IF(LEFT(RIGHT('Elegio-Electors'!M412,2),1)="O",'Elegio-Electors'!M412,""))</f>
        <v/>
      </c>
      <c r="G412" s="20" t="e">
        <f>INDEX('Liste du personnel'!$A:$Z,MATCH($D412,'Liste du personnel'!$X:$X,0),5)</f>
        <v>#N/A</v>
      </c>
      <c r="H412" s="91" t="e">
        <f>INDEX('Liste du personnel'!$A:$Z,MATCH($D412,'Liste du personnel'!$X:$X,0),8)</f>
        <v>#N/A</v>
      </c>
      <c r="I412" s="20" t="e">
        <f>INDEX('Liste du personnel'!$A:$Z,MATCH($D412,'Liste du personnel'!$X:$X,0),6)</f>
        <v>#N/A</v>
      </c>
      <c r="J412" s="20" t="e">
        <f>INDEX('Liste du personnel'!$A:$Z,MATCH($D412,'Liste du personnel'!$X:$X,0),7)</f>
        <v>#N/A</v>
      </c>
    </row>
    <row r="413" spans="1:10" x14ac:dyDescent="0.25">
      <c r="A413" s="20">
        <f>'Elegio-Electors'!C413</f>
        <v>0</v>
      </c>
      <c r="B413" s="20">
        <f>'Elegio-Electors'!B413</f>
        <v>0</v>
      </c>
      <c r="C413" s="91">
        <f>IF(Procédure!$C$33=2,'Elegio-Electors'!D413,Procédure!$C$33)</f>
        <v>0</v>
      </c>
      <c r="D413" s="20">
        <f>'Elegio-Electors'!E413</f>
        <v>0</v>
      </c>
      <c r="E413" s="91" t="str">
        <f>IF(LEFT(RIGHT('Elegio-Electors'!L413,2),1)="C",'Elegio-Electors'!L413,IF(LEFT(RIGHT('Elegio-Electors'!M413,2),1)="C",'Elegio-Electors'!M413,""))</f>
        <v/>
      </c>
      <c r="F413" s="91" t="str">
        <f>IF(LEFT(RIGHT('Elegio-Electors'!L413,2),1)="O",'Elegio-Electors'!L413,IF(LEFT(RIGHT('Elegio-Electors'!M413,2),1)="O",'Elegio-Electors'!M413,""))</f>
        <v/>
      </c>
      <c r="G413" s="20" t="e">
        <f>INDEX('Liste du personnel'!$A:$Z,MATCH($D413,'Liste du personnel'!$X:$X,0),5)</f>
        <v>#N/A</v>
      </c>
      <c r="H413" s="91" t="e">
        <f>INDEX('Liste du personnel'!$A:$Z,MATCH($D413,'Liste du personnel'!$X:$X,0),8)</f>
        <v>#N/A</v>
      </c>
      <c r="I413" s="20" t="e">
        <f>INDEX('Liste du personnel'!$A:$Z,MATCH($D413,'Liste du personnel'!$X:$X,0),6)</f>
        <v>#N/A</v>
      </c>
      <c r="J413" s="20" t="e">
        <f>INDEX('Liste du personnel'!$A:$Z,MATCH($D413,'Liste du personnel'!$X:$X,0),7)</f>
        <v>#N/A</v>
      </c>
    </row>
    <row r="414" spans="1:10" x14ac:dyDescent="0.25">
      <c r="A414" s="20">
        <f>'Elegio-Electors'!C414</f>
        <v>0</v>
      </c>
      <c r="B414" s="20">
        <f>'Elegio-Electors'!B414</f>
        <v>0</v>
      </c>
      <c r="C414" s="91">
        <f>IF(Procédure!$C$33=2,'Elegio-Electors'!D414,Procédure!$C$33)</f>
        <v>0</v>
      </c>
      <c r="D414" s="20">
        <f>'Elegio-Electors'!E414</f>
        <v>0</v>
      </c>
      <c r="E414" s="91" t="str">
        <f>IF(LEFT(RIGHT('Elegio-Electors'!L414,2),1)="C",'Elegio-Electors'!L414,IF(LEFT(RIGHT('Elegio-Electors'!M414,2),1)="C",'Elegio-Electors'!M414,""))</f>
        <v/>
      </c>
      <c r="F414" s="91" t="str">
        <f>IF(LEFT(RIGHT('Elegio-Electors'!L414,2),1)="O",'Elegio-Electors'!L414,IF(LEFT(RIGHT('Elegio-Electors'!M414,2),1)="O",'Elegio-Electors'!M414,""))</f>
        <v/>
      </c>
      <c r="G414" s="20" t="e">
        <f>INDEX('Liste du personnel'!$A:$Z,MATCH($D414,'Liste du personnel'!$X:$X,0),5)</f>
        <v>#N/A</v>
      </c>
      <c r="H414" s="91" t="e">
        <f>INDEX('Liste du personnel'!$A:$Z,MATCH($D414,'Liste du personnel'!$X:$X,0),8)</f>
        <v>#N/A</v>
      </c>
      <c r="I414" s="20" t="e">
        <f>INDEX('Liste du personnel'!$A:$Z,MATCH($D414,'Liste du personnel'!$X:$X,0),6)</f>
        <v>#N/A</v>
      </c>
      <c r="J414" s="20" t="e">
        <f>INDEX('Liste du personnel'!$A:$Z,MATCH($D414,'Liste du personnel'!$X:$X,0),7)</f>
        <v>#N/A</v>
      </c>
    </row>
    <row r="415" spans="1:10" x14ac:dyDescent="0.25">
      <c r="A415" s="20">
        <f>'Elegio-Electors'!C415</f>
        <v>0</v>
      </c>
      <c r="B415" s="20">
        <f>'Elegio-Electors'!B415</f>
        <v>0</v>
      </c>
      <c r="C415" s="91">
        <f>IF(Procédure!$C$33=2,'Elegio-Electors'!D415,Procédure!$C$33)</f>
        <v>0</v>
      </c>
      <c r="D415" s="20">
        <f>'Elegio-Electors'!E415</f>
        <v>0</v>
      </c>
      <c r="E415" s="91" t="str">
        <f>IF(LEFT(RIGHT('Elegio-Electors'!L415,2),1)="C",'Elegio-Electors'!L415,IF(LEFT(RIGHT('Elegio-Electors'!M415,2),1)="C",'Elegio-Electors'!M415,""))</f>
        <v/>
      </c>
      <c r="F415" s="91" t="str">
        <f>IF(LEFT(RIGHT('Elegio-Electors'!L415,2),1)="O",'Elegio-Electors'!L415,IF(LEFT(RIGHT('Elegio-Electors'!M415,2),1)="O",'Elegio-Electors'!M415,""))</f>
        <v/>
      </c>
      <c r="G415" s="20" t="e">
        <f>INDEX('Liste du personnel'!$A:$Z,MATCH($D415,'Liste du personnel'!$X:$X,0),5)</f>
        <v>#N/A</v>
      </c>
      <c r="H415" s="91" t="e">
        <f>INDEX('Liste du personnel'!$A:$Z,MATCH($D415,'Liste du personnel'!$X:$X,0),8)</f>
        <v>#N/A</v>
      </c>
      <c r="I415" s="20" t="e">
        <f>INDEX('Liste du personnel'!$A:$Z,MATCH($D415,'Liste du personnel'!$X:$X,0),6)</f>
        <v>#N/A</v>
      </c>
      <c r="J415" s="20" t="e">
        <f>INDEX('Liste du personnel'!$A:$Z,MATCH($D415,'Liste du personnel'!$X:$X,0),7)</f>
        <v>#N/A</v>
      </c>
    </row>
    <row r="416" spans="1:10" x14ac:dyDescent="0.25">
      <c r="A416" s="20">
        <f>'Elegio-Electors'!C416</f>
        <v>0</v>
      </c>
      <c r="B416" s="20">
        <f>'Elegio-Electors'!B416</f>
        <v>0</v>
      </c>
      <c r="C416" s="91">
        <f>IF(Procédure!$C$33=2,'Elegio-Electors'!D416,Procédure!$C$33)</f>
        <v>0</v>
      </c>
      <c r="D416" s="20">
        <f>'Elegio-Electors'!E416</f>
        <v>0</v>
      </c>
      <c r="E416" s="91" t="str">
        <f>IF(LEFT(RIGHT('Elegio-Electors'!L416,2),1)="C",'Elegio-Electors'!L416,IF(LEFT(RIGHT('Elegio-Electors'!M416,2),1)="C",'Elegio-Electors'!M416,""))</f>
        <v/>
      </c>
      <c r="F416" s="91" t="str">
        <f>IF(LEFT(RIGHT('Elegio-Electors'!L416,2),1)="O",'Elegio-Electors'!L416,IF(LEFT(RIGHT('Elegio-Electors'!M416,2),1)="O",'Elegio-Electors'!M416,""))</f>
        <v/>
      </c>
      <c r="G416" s="20" t="e">
        <f>INDEX('Liste du personnel'!$A:$Z,MATCH($D416,'Liste du personnel'!$X:$X,0),5)</f>
        <v>#N/A</v>
      </c>
      <c r="H416" s="91" t="e">
        <f>INDEX('Liste du personnel'!$A:$Z,MATCH($D416,'Liste du personnel'!$X:$X,0),8)</f>
        <v>#N/A</v>
      </c>
      <c r="I416" s="20" t="e">
        <f>INDEX('Liste du personnel'!$A:$Z,MATCH($D416,'Liste du personnel'!$X:$X,0),6)</f>
        <v>#N/A</v>
      </c>
      <c r="J416" s="20" t="e">
        <f>INDEX('Liste du personnel'!$A:$Z,MATCH($D416,'Liste du personnel'!$X:$X,0),7)</f>
        <v>#N/A</v>
      </c>
    </row>
    <row r="417" spans="1:10" x14ac:dyDescent="0.25">
      <c r="A417" s="20">
        <f>'Elegio-Electors'!C417</f>
        <v>0</v>
      </c>
      <c r="B417" s="20">
        <f>'Elegio-Electors'!B417</f>
        <v>0</v>
      </c>
      <c r="C417" s="91">
        <f>IF(Procédure!$C$33=2,'Elegio-Electors'!D417,Procédure!$C$33)</f>
        <v>0</v>
      </c>
      <c r="D417" s="20">
        <f>'Elegio-Electors'!E417</f>
        <v>0</v>
      </c>
      <c r="E417" s="91" t="str">
        <f>IF(LEFT(RIGHT('Elegio-Electors'!L417,2),1)="C",'Elegio-Electors'!L417,IF(LEFT(RIGHT('Elegio-Electors'!M417,2),1)="C",'Elegio-Electors'!M417,""))</f>
        <v/>
      </c>
      <c r="F417" s="91" t="str">
        <f>IF(LEFT(RIGHT('Elegio-Electors'!L417,2),1)="O",'Elegio-Electors'!L417,IF(LEFT(RIGHT('Elegio-Electors'!M417,2),1)="O",'Elegio-Electors'!M417,""))</f>
        <v/>
      </c>
      <c r="G417" s="20" t="e">
        <f>INDEX('Liste du personnel'!$A:$Z,MATCH($D417,'Liste du personnel'!$X:$X,0),5)</f>
        <v>#N/A</v>
      </c>
      <c r="H417" s="91" t="e">
        <f>INDEX('Liste du personnel'!$A:$Z,MATCH($D417,'Liste du personnel'!$X:$X,0),8)</f>
        <v>#N/A</v>
      </c>
      <c r="I417" s="20" t="e">
        <f>INDEX('Liste du personnel'!$A:$Z,MATCH($D417,'Liste du personnel'!$X:$X,0),6)</f>
        <v>#N/A</v>
      </c>
      <c r="J417" s="20" t="e">
        <f>INDEX('Liste du personnel'!$A:$Z,MATCH($D417,'Liste du personnel'!$X:$X,0),7)</f>
        <v>#N/A</v>
      </c>
    </row>
    <row r="418" spans="1:10" x14ac:dyDescent="0.25">
      <c r="A418" s="20">
        <f>'Elegio-Electors'!C418</f>
        <v>0</v>
      </c>
      <c r="B418" s="20">
        <f>'Elegio-Electors'!B418</f>
        <v>0</v>
      </c>
      <c r="C418" s="91">
        <f>IF(Procédure!$C$33=2,'Elegio-Electors'!D418,Procédure!$C$33)</f>
        <v>0</v>
      </c>
      <c r="D418" s="20">
        <f>'Elegio-Electors'!E418</f>
        <v>0</v>
      </c>
      <c r="E418" s="91" t="str">
        <f>IF(LEFT(RIGHT('Elegio-Electors'!L418,2),1)="C",'Elegio-Electors'!L418,IF(LEFT(RIGHT('Elegio-Electors'!M418,2),1)="C",'Elegio-Electors'!M418,""))</f>
        <v/>
      </c>
      <c r="F418" s="91" t="str">
        <f>IF(LEFT(RIGHT('Elegio-Electors'!L418,2),1)="O",'Elegio-Electors'!L418,IF(LEFT(RIGHT('Elegio-Electors'!M418,2),1)="O",'Elegio-Electors'!M418,""))</f>
        <v/>
      </c>
      <c r="G418" s="20" t="e">
        <f>INDEX('Liste du personnel'!$A:$Z,MATCH($D418,'Liste du personnel'!$X:$X,0),5)</f>
        <v>#N/A</v>
      </c>
      <c r="H418" s="91" t="e">
        <f>INDEX('Liste du personnel'!$A:$Z,MATCH($D418,'Liste du personnel'!$X:$X,0),8)</f>
        <v>#N/A</v>
      </c>
      <c r="I418" s="20" t="e">
        <f>INDEX('Liste du personnel'!$A:$Z,MATCH($D418,'Liste du personnel'!$X:$X,0),6)</f>
        <v>#N/A</v>
      </c>
      <c r="J418" s="20" t="e">
        <f>INDEX('Liste du personnel'!$A:$Z,MATCH($D418,'Liste du personnel'!$X:$X,0),7)</f>
        <v>#N/A</v>
      </c>
    </row>
    <row r="419" spans="1:10" x14ac:dyDescent="0.25">
      <c r="A419" s="20">
        <f>'Elegio-Electors'!C419</f>
        <v>0</v>
      </c>
      <c r="B419" s="20">
        <f>'Elegio-Electors'!B419</f>
        <v>0</v>
      </c>
      <c r="C419" s="91">
        <f>IF(Procédure!$C$33=2,'Elegio-Electors'!D419,Procédure!$C$33)</f>
        <v>0</v>
      </c>
      <c r="D419" s="20">
        <f>'Elegio-Electors'!E419</f>
        <v>0</v>
      </c>
      <c r="E419" s="91" t="str">
        <f>IF(LEFT(RIGHT('Elegio-Electors'!L419,2),1)="C",'Elegio-Electors'!L419,IF(LEFT(RIGHT('Elegio-Electors'!M419,2),1)="C",'Elegio-Electors'!M419,""))</f>
        <v/>
      </c>
      <c r="F419" s="91" t="str">
        <f>IF(LEFT(RIGHT('Elegio-Electors'!L419,2),1)="O",'Elegio-Electors'!L419,IF(LEFT(RIGHT('Elegio-Electors'!M419,2),1)="O",'Elegio-Electors'!M419,""))</f>
        <v/>
      </c>
      <c r="G419" s="20" t="e">
        <f>INDEX('Liste du personnel'!$A:$Z,MATCH($D419,'Liste du personnel'!$X:$X,0),5)</f>
        <v>#N/A</v>
      </c>
      <c r="H419" s="91" t="e">
        <f>INDEX('Liste du personnel'!$A:$Z,MATCH($D419,'Liste du personnel'!$X:$X,0),8)</f>
        <v>#N/A</v>
      </c>
      <c r="I419" s="20" t="e">
        <f>INDEX('Liste du personnel'!$A:$Z,MATCH($D419,'Liste du personnel'!$X:$X,0),6)</f>
        <v>#N/A</v>
      </c>
      <c r="J419" s="20" t="e">
        <f>INDEX('Liste du personnel'!$A:$Z,MATCH($D419,'Liste du personnel'!$X:$X,0),7)</f>
        <v>#N/A</v>
      </c>
    </row>
    <row r="420" spans="1:10" x14ac:dyDescent="0.25">
      <c r="A420" s="20">
        <f>'Elegio-Electors'!C420</f>
        <v>0</v>
      </c>
      <c r="B420" s="20">
        <f>'Elegio-Electors'!B420</f>
        <v>0</v>
      </c>
      <c r="C420" s="91">
        <f>IF(Procédure!$C$33=2,'Elegio-Electors'!D420,Procédure!$C$33)</f>
        <v>0</v>
      </c>
      <c r="D420" s="20">
        <f>'Elegio-Electors'!E420</f>
        <v>0</v>
      </c>
      <c r="E420" s="91" t="str">
        <f>IF(LEFT(RIGHT('Elegio-Electors'!L420,2),1)="C",'Elegio-Electors'!L420,IF(LEFT(RIGHT('Elegio-Electors'!M420,2),1)="C",'Elegio-Electors'!M420,""))</f>
        <v/>
      </c>
      <c r="F420" s="91" t="str">
        <f>IF(LEFT(RIGHT('Elegio-Electors'!L420,2),1)="O",'Elegio-Electors'!L420,IF(LEFT(RIGHT('Elegio-Electors'!M420,2),1)="O",'Elegio-Electors'!M420,""))</f>
        <v/>
      </c>
      <c r="G420" s="20" t="e">
        <f>INDEX('Liste du personnel'!$A:$Z,MATCH($D420,'Liste du personnel'!$X:$X,0),5)</f>
        <v>#N/A</v>
      </c>
      <c r="H420" s="91" t="e">
        <f>INDEX('Liste du personnel'!$A:$Z,MATCH($D420,'Liste du personnel'!$X:$X,0),8)</f>
        <v>#N/A</v>
      </c>
      <c r="I420" s="20" t="e">
        <f>INDEX('Liste du personnel'!$A:$Z,MATCH($D420,'Liste du personnel'!$X:$X,0),6)</f>
        <v>#N/A</v>
      </c>
      <c r="J420" s="20" t="e">
        <f>INDEX('Liste du personnel'!$A:$Z,MATCH($D420,'Liste du personnel'!$X:$X,0),7)</f>
        <v>#N/A</v>
      </c>
    </row>
    <row r="421" spans="1:10" x14ac:dyDescent="0.25">
      <c r="A421" s="20">
        <f>'Elegio-Electors'!C421</f>
        <v>0</v>
      </c>
      <c r="B421" s="20">
        <f>'Elegio-Electors'!B421</f>
        <v>0</v>
      </c>
      <c r="C421" s="91">
        <f>IF(Procédure!$C$33=2,'Elegio-Electors'!D421,Procédure!$C$33)</f>
        <v>0</v>
      </c>
      <c r="D421" s="20">
        <f>'Elegio-Electors'!E421</f>
        <v>0</v>
      </c>
      <c r="E421" s="91" t="str">
        <f>IF(LEFT(RIGHT('Elegio-Electors'!L421,2),1)="C",'Elegio-Electors'!L421,IF(LEFT(RIGHT('Elegio-Electors'!M421,2),1)="C",'Elegio-Electors'!M421,""))</f>
        <v/>
      </c>
      <c r="F421" s="91" t="str">
        <f>IF(LEFT(RIGHT('Elegio-Electors'!L421,2),1)="O",'Elegio-Electors'!L421,IF(LEFT(RIGHT('Elegio-Electors'!M421,2),1)="O",'Elegio-Electors'!M421,""))</f>
        <v/>
      </c>
      <c r="G421" s="20" t="e">
        <f>INDEX('Liste du personnel'!$A:$Z,MATCH($D421,'Liste du personnel'!$X:$X,0),5)</f>
        <v>#N/A</v>
      </c>
      <c r="H421" s="91" t="e">
        <f>INDEX('Liste du personnel'!$A:$Z,MATCH($D421,'Liste du personnel'!$X:$X,0),8)</f>
        <v>#N/A</v>
      </c>
      <c r="I421" s="20" t="e">
        <f>INDEX('Liste du personnel'!$A:$Z,MATCH($D421,'Liste du personnel'!$X:$X,0),6)</f>
        <v>#N/A</v>
      </c>
      <c r="J421" s="20" t="e">
        <f>INDEX('Liste du personnel'!$A:$Z,MATCH($D421,'Liste du personnel'!$X:$X,0),7)</f>
        <v>#N/A</v>
      </c>
    </row>
    <row r="422" spans="1:10" x14ac:dyDescent="0.25">
      <c r="A422" s="20">
        <f>'Elegio-Electors'!C422</f>
        <v>0</v>
      </c>
      <c r="B422" s="20">
        <f>'Elegio-Electors'!B422</f>
        <v>0</v>
      </c>
      <c r="C422" s="91">
        <f>IF(Procédure!$C$33=2,'Elegio-Electors'!D422,Procédure!$C$33)</f>
        <v>0</v>
      </c>
      <c r="D422" s="20">
        <f>'Elegio-Electors'!E422</f>
        <v>0</v>
      </c>
      <c r="E422" s="91" t="str">
        <f>IF(LEFT(RIGHT('Elegio-Electors'!L422,2),1)="C",'Elegio-Electors'!L422,IF(LEFT(RIGHT('Elegio-Electors'!M422,2),1)="C",'Elegio-Electors'!M422,""))</f>
        <v/>
      </c>
      <c r="F422" s="91" t="str">
        <f>IF(LEFT(RIGHT('Elegio-Electors'!L422,2),1)="O",'Elegio-Electors'!L422,IF(LEFT(RIGHT('Elegio-Electors'!M422,2),1)="O",'Elegio-Electors'!M422,""))</f>
        <v/>
      </c>
      <c r="G422" s="20" t="e">
        <f>INDEX('Liste du personnel'!$A:$Z,MATCH($D422,'Liste du personnel'!$X:$X,0),5)</f>
        <v>#N/A</v>
      </c>
      <c r="H422" s="91" t="e">
        <f>INDEX('Liste du personnel'!$A:$Z,MATCH($D422,'Liste du personnel'!$X:$X,0),8)</f>
        <v>#N/A</v>
      </c>
      <c r="I422" s="20" t="e">
        <f>INDEX('Liste du personnel'!$A:$Z,MATCH($D422,'Liste du personnel'!$X:$X,0),6)</f>
        <v>#N/A</v>
      </c>
      <c r="J422" s="20" t="e">
        <f>INDEX('Liste du personnel'!$A:$Z,MATCH($D422,'Liste du personnel'!$X:$X,0),7)</f>
        <v>#N/A</v>
      </c>
    </row>
    <row r="423" spans="1:10" x14ac:dyDescent="0.25">
      <c r="A423" s="20">
        <f>'Elegio-Electors'!C423</f>
        <v>0</v>
      </c>
      <c r="B423" s="20">
        <f>'Elegio-Electors'!B423</f>
        <v>0</v>
      </c>
      <c r="C423" s="91">
        <f>IF(Procédure!$C$33=2,'Elegio-Electors'!D423,Procédure!$C$33)</f>
        <v>0</v>
      </c>
      <c r="D423" s="20">
        <f>'Elegio-Electors'!E423</f>
        <v>0</v>
      </c>
      <c r="E423" s="91" t="str">
        <f>IF(LEFT(RIGHT('Elegio-Electors'!L423,2),1)="C",'Elegio-Electors'!L423,IF(LEFT(RIGHT('Elegio-Electors'!M423,2),1)="C",'Elegio-Electors'!M423,""))</f>
        <v/>
      </c>
      <c r="F423" s="91" t="str">
        <f>IF(LEFT(RIGHT('Elegio-Electors'!L423,2),1)="O",'Elegio-Electors'!L423,IF(LEFT(RIGHT('Elegio-Electors'!M423,2),1)="O",'Elegio-Electors'!M423,""))</f>
        <v/>
      </c>
      <c r="G423" s="20" t="e">
        <f>INDEX('Liste du personnel'!$A:$Z,MATCH($D423,'Liste du personnel'!$X:$X,0),5)</f>
        <v>#N/A</v>
      </c>
      <c r="H423" s="91" t="e">
        <f>INDEX('Liste du personnel'!$A:$Z,MATCH($D423,'Liste du personnel'!$X:$X,0),8)</f>
        <v>#N/A</v>
      </c>
      <c r="I423" s="20" t="e">
        <f>INDEX('Liste du personnel'!$A:$Z,MATCH($D423,'Liste du personnel'!$X:$X,0),6)</f>
        <v>#N/A</v>
      </c>
      <c r="J423" s="20" t="e">
        <f>INDEX('Liste du personnel'!$A:$Z,MATCH($D423,'Liste du personnel'!$X:$X,0),7)</f>
        <v>#N/A</v>
      </c>
    </row>
    <row r="424" spans="1:10" x14ac:dyDescent="0.25">
      <c r="A424" s="20">
        <f>'Elegio-Electors'!C424</f>
        <v>0</v>
      </c>
      <c r="B424" s="20">
        <f>'Elegio-Electors'!B424</f>
        <v>0</v>
      </c>
      <c r="C424" s="91">
        <f>IF(Procédure!$C$33=2,'Elegio-Electors'!D424,Procédure!$C$33)</f>
        <v>0</v>
      </c>
      <c r="D424" s="20">
        <f>'Elegio-Electors'!E424</f>
        <v>0</v>
      </c>
      <c r="E424" s="91" t="str">
        <f>IF(LEFT(RIGHT('Elegio-Electors'!L424,2),1)="C",'Elegio-Electors'!L424,IF(LEFT(RIGHT('Elegio-Electors'!M424,2),1)="C",'Elegio-Electors'!M424,""))</f>
        <v/>
      </c>
      <c r="F424" s="91" t="str">
        <f>IF(LEFT(RIGHT('Elegio-Electors'!L424,2),1)="O",'Elegio-Electors'!L424,IF(LEFT(RIGHT('Elegio-Electors'!M424,2),1)="O",'Elegio-Electors'!M424,""))</f>
        <v/>
      </c>
      <c r="G424" s="20" t="e">
        <f>INDEX('Liste du personnel'!$A:$Z,MATCH($D424,'Liste du personnel'!$X:$X,0),5)</f>
        <v>#N/A</v>
      </c>
      <c r="H424" s="91" t="e">
        <f>INDEX('Liste du personnel'!$A:$Z,MATCH($D424,'Liste du personnel'!$X:$X,0),8)</f>
        <v>#N/A</v>
      </c>
      <c r="I424" s="20" t="e">
        <f>INDEX('Liste du personnel'!$A:$Z,MATCH($D424,'Liste du personnel'!$X:$X,0),6)</f>
        <v>#N/A</v>
      </c>
      <c r="J424" s="20" t="e">
        <f>INDEX('Liste du personnel'!$A:$Z,MATCH($D424,'Liste du personnel'!$X:$X,0),7)</f>
        <v>#N/A</v>
      </c>
    </row>
    <row r="425" spans="1:10" x14ac:dyDescent="0.25">
      <c r="A425" s="20">
        <f>'Elegio-Electors'!C425</f>
        <v>0</v>
      </c>
      <c r="B425" s="20">
        <f>'Elegio-Electors'!B425</f>
        <v>0</v>
      </c>
      <c r="C425" s="91">
        <f>IF(Procédure!$C$33=2,'Elegio-Electors'!D425,Procédure!$C$33)</f>
        <v>0</v>
      </c>
      <c r="D425" s="20">
        <f>'Elegio-Electors'!E425</f>
        <v>0</v>
      </c>
      <c r="E425" s="91" t="str">
        <f>IF(LEFT(RIGHT('Elegio-Electors'!L425,2),1)="C",'Elegio-Electors'!L425,IF(LEFT(RIGHT('Elegio-Electors'!M425,2),1)="C",'Elegio-Electors'!M425,""))</f>
        <v/>
      </c>
      <c r="F425" s="91" t="str">
        <f>IF(LEFT(RIGHT('Elegio-Electors'!L425,2),1)="O",'Elegio-Electors'!L425,IF(LEFT(RIGHT('Elegio-Electors'!M425,2),1)="O",'Elegio-Electors'!M425,""))</f>
        <v/>
      </c>
      <c r="G425" s="20" t="e">
        <f>INDEX('Liste du personnel'!$A:$Z,MATCH($D425,'Liste du personnel'!$X:$X,0),5)</f>
        <v>#N/A</v>
      </c>
      <c r="H425" s="91" t="e">
        <f>INDEX('Liste du personnel'!$A:$Z,MATCH($D425,'Liste du personnel'!$X:$X,0),8)</f>
        <v>#N/A</v>
      </c>
      <c r="I425" s="20" t="e">
        <f>INDEX('Liste du personnel'!$A:$Z,MATCH($D425,'Liste du personnel'!$X:$X,0),6)</f>
        <v>#N/A</v>
      </c>
      <c r="J425" s="20" t="e">
        <f>INDEX('Liste du personnel'!$A:$Z,MATCH($D425,'Liste du personnel'!$X:$X,0),7)</f>
        <v>#N/A</v>
      </c>
    </row>
    <row r="426" spans="1:10" x14ac:dyDescent="0.25">
      <c r="A426" s="20">
        <f>'Elegio-Electors'!C426</f>
        <v>0</v>
      </c>
      <c r="B426" s="20">
        <f>'Elegio-Electors'!B426</f>
        <v>0</v>
      </c>
      <c r="C426" s="91">
        <f>IF(Procédure!$C$33=2,'Elegio-Electors'!D426,Procédure!$C$33)</f>
        <v>0</v>
      </c>
      <c r="D426" s="20">
        <f>'Elegio-Electors'!E426</f>
        <v>0</v>
      </c>
      <c r="E426" s="91" t="str">
        <f>IF(LEFT(RIGHT('Elegio-Electors'!L426,2),1)="C",'Elegio-Electors'!L426,IF(LEFT(RIGHT('Elegio-Electors'!M426,2),1)="C",'Elegio-Electors'!M426,""))</f>
        <v/>
      </c>
      <c r="F426" s="91" t="str">
        <f>IF(LEFT(RIGHT('Elegio-Electors'!L426,2),1)="O",'Elegio-Electors'!L426,IF(LEFT(RIGHT('Elegio-Electors'!M426,2),1)="O",'Elegio-Electors'!M426,""))</f>
        <v/>
      </c>
      <c r="G426" s="20" t="e">
        <f>INDEX('Liste du personnel'!$A:$Z,MATCH($D426,'Liste du personnel'!$X:$X,0),5)</f>
        <v>#N/A</v>
      </c>
      <c r="H426" s="91" t="e">
        <f>INDEX('Liste du personnel'!$A:$Z,MATCH($D426,'Liste du personnel'!$X:$X,0),8)</f>
        <v>#N/A</v>
      </c>
      <c r="I426" s="20" t="e">
        <f>INDEX('Liste du personnel'!$A:$Z,MATCH($D426,'Liste du personnel'!$X:$X,0),6)</f>
        <v>#N/A</v>
      </c>
      <c r="J426" s="20" t="e">
        <f>INDEX('Liste du personnel'!$A:$Z,MATCH($D426,'Liste du personnel'!$X:$X,0),7)</f>
        <v>#N/A</v>
      </c>
    </row>
    <row r="427" spans="1:10" x14ac:dyDescent="0.25">
      <c r="A427" s="20">
        <f>'Elegio-Electors'!C427</f>
        <v>0</v>
      </c>
      <c r="B427" s="20">
        <f>'Elegio-Electors'!B427</f>
        <v>0</v>
      </c>
      <c r="C427" s="91">
        <f>IF(Procédure!$C$33=2,'Elegio-Electors'!D427,Procédure!$C$33)</f>
        <v>0</v>
      </c>
      <c r="D427" s="20">
        <f>'Elegio-Electors'!E427</f>
        <v>0</v>
      </c>
      <c r="E427" s="91" t="str">
        <f>IF(LEFT(RIGHT('Elegio-Electors'!L427,2),1)="C",'Elegio-Electors'!L427,IF(LEFT(RIGHT('Elegio-Electors'!M427,2),1)="C",'Elegio-Electors'!M427,""))</f>
        <v/>
      </c>
      <c r="F427" s="91" t="str">
        <f>IF(LEFT(RIGHT('Elegio-Electors'!L427,2),1)="O",'Elegio-Electors'!L427,IF(LEFT(RIGHT('Elegio-Electors'!M427,2),1)="O",'Elegio-Electors'!M427,""))</f>
        <v/>
      </c>
      <c r="G427" s="20" t="e">
        <f>INDEX('Liste du personnel'!$A:$Z,MATCH($D427,'Liste du personnel'!$X:$X,0),5)</f>
        <v>#N/A</v>
      </c>
      <c r="H427" s="91" t="e">
        <f>INDEX('Liste du personnel'!$A:$Z,MATCH($D427,'Liste du personnel'!$X:$X,0),8)</f>
        <v>#N/A</v>
      </c>
      <c r="I427" s="20" t="e">
        <f>INDEX('Liste du personnel'!$A:$Z,MATCH($D427,'Liste du personnel'!$X:$X,0),6)</f>
        <v>#N/A</v>
      </c>
      <c r="J427" s="20" t="e">
        <f>INDEX('Liste du personnel'!$A:$Z,MATCH($D427,'Liste du personnel'!$X:$X,0),7)</f>
        <v>#N/A</v>
      </c>
    </row>
    <row r="428" spans="1:10" x14ac:dyDescent="0.25">
      <c r="A428" s="20">
        <f>'Elegio-Electors'!C428</f>
        <v>0</v>
      </c>
      <c r="B428" s="20">
        <f>'Elegio-Electors'!B428</f>
        <v>0</v>
      </c>
      <c r="C428" s="91">
        <f>IF(Procédure!$C$33=2,'Elegio-Electors'!D428,Procédure!$C$33)</f>
        <v>0</v>
      </c>
      <c r="D428" s="20">
        <f>'Elegio-Electors'!E428</f>
        <v>0</v>
      </c>
      <c r="E428" s="91" t="str">
        <f>IF(LEFT(RIGHT('Elegio-Electors'!L428,2),1)="C",'Elegio-Electors'!L428,IF(LEFT(RIGHT('Elegio-Electors'!M428,2),1)="C",'Elegio-Electors'!M428,""))</f>
        <v/>
      </c>
      <c r="F428" s="91" t="str">
        <f>IF(LEFT(RIGHT('Elegio-Electors'!L428,2),1)="O",'Elegio-Electors'!L428,IF(LEFT(RIGHT('Elegio-Electors'!M428,2),1)="O",'Elegio-Electors'!M428,""))</f>
        <v/>
      </c>
      <c r="G428" s="20" t="e">
        <f>INDEX('Liste du personnel'!$A:$Z,MATCH($D428,'Liste du personnel'!$X:$X,0),5)</f>
        <v>#N/A</v>
      </c>
      <c r="H428" s="91" t="e">
        <f>INDEX('Liste du personnel'!$A:$Z,MATCH($D428,'Liste du personnel'!$X:$X,0),8)</f>
        <v>#N/A</v>
      </c>
      <c r="I428" s="20" t="e">
        <f>INDEX('Liste du personnel'!$A:$Z,MATCH($D428,'Liste du personnel'!$X:$X,0),6)</f>
        <v>#N/A</v>
      </c>
      <c r="J428" s="20" t="e">
        <f>INDEX('Liste du personnel'!$A:$Z,MATCH($D428,'Liste du personnel'!$X:$X,0),7)</f>
        <v>#N/A</v>
      </c>
    </row>
    <row r="429" spans="1:10" x14ac:dyDescent="0.25">
      <c r="A429" s="20">
        <f>'Elegio-Electors'!C429</f>
        <v>0</v>
      </c>
      <c r="B429" s="20">
        <f>'Elegio-Electors'!B429</f>
        <v>0</v>
      </c>
      <c r="C429" s="91">
        <f>IF(Procédure!$C$33=2,'Elegio-Electors'!D429,Procédure!$C$33)</f>
        <v>0</v>
      </c>
      <c r="D429" s="20">
        <f>'Elegio-Electors'!E429</f>
        <v>0</v>
      </c>
      <c r="E429" s="91" t="str">
        <f>IF(LEFT(RIGHT('Elegio-Electors'!L429,2),1)="C",'Elegio-Electors'!L429,IF(LEFT(RIGHT('Elegio-Electors'!M429,2),1)="C",'Elegio-Electors'!M429,""))</f>
        <v/>
      </c>
      <c r="F429" s="91" t="str">
        <f>IF(LEFT(RIGHT('Elegio-Electors'!L429,2),1)="O",'Elegio-Electors'!L429,IF(LEFT(RIGHT('Elegio-Electors'!M429,2),1)="O",'Elegio-Electors'!M429,""))</f>
        <v/>
      </c>
      <c r="G429" s="20" t="e">
        <f>INDEX('Liste du personnel'!$A:$Z,MATCH($D429,'Liste du personnel'!$X:$X,0),5)</f>
        <v>#N/A</v>
      </c>
      <c r="H429" s="91" t="e">
        <f>INDEX('Liste du personnel'!$A:$Z,MATCH($D429,'Liste du personnel'!$X:$X,0),8)</f>
        <v>#N/A</v>
      </c>
      <c r="I429" s="20" t="e">
        <f>INDEX('Liste du personnel'!$A:$Z,MATCH($D429,'Liste du personnel'!$X:$X,0),6)</f>
        <v>#N/A</v>
      </c>
      <c r="J429" s="20" t="e">
        <f>INDEX('Liste du personnel'!$A:$Z,MATCH($D429,'Liste du personnel'!$X:$X,0),7)</f>
        <v>#N/A</v>
      </c>
    </row>
    <row r="430" spans="1:10" x14ac:dyDescent="0.25">
      <c r="A430" s="20">
        <f>'Elegio-Electors'!C430</f>
        <v>0</v>
      </c>
      <c r="B430" s="20">
        <f>'Elegio-Electors'!B430</f>
        <v>0</v>
      </c>
      <c r="C430" s="91">
        <f>IF(Procédure!$C$33=2,'Elegio-Electors'!D430,Procédure!$C$33)</f>
        <v>0</v>
      </c>
      <c r="D430" s="20">
        <f>'Elegio-Electors'!E430</f>
        <v>0</v>
      </c>
      <c r="E430" s="91" t="str">
        <f>IF(LEFT(RIGHT('Elegio-Electors'!L430,2),1)="C",'Elegio-Electors'!L430,IF(LEFT(RIGHT('Elegio-Electors'!M430,2),1)="C",'Elegio-Electors'!M430,""))</f>
        <v/>
      </c>
      <c r="F430" s="91" t="str">
        <f>IF(LEFT(RIGHT('Elegio-Electors'!L430,2),1)="O",'Elegio-Electors'!L430,IF(LEFT(RIGHT('Elegio-Electors'!M430,2),1)="O",'Elegio-Electors'!M430,""))</f>
        <v/>
      </c>
      <c r="G430" s="20" t="e">
        <f>INDEX('Liste du personnel'!$A:$Z,MATCH($D430,'Liste du personnel'!$X:$X,0),5)</f>
        <v>#N/A</v>
      </c>
      <c r="H430" s="91" t="e">
        <f>INDEX('Liste du personnel'!$A:$Z,MATCH($D430,'Liste du personnel'!$X:$X,0),8)</f>
        <v>#N/A</v>
      </c>
      <c r="I430" s="20" t="e">
        <f>INDEX('Liste du personnel'!$A:$Z,MATCH($D430,'Liste du personnel'!$X:$X,0),6)</f>
        <v>#N/A</v>
      </c>
      <c r="J430" s="20" t="e">
        <f>INDEX('Liste du personnel'!$A:$Z,MATCH($D430,'Liste du personnel'!$X:$X,0),7)</f>
        <v>#N/A</v>
      </c>
    </row>
    <row r="431" spans="1:10" x14ac:dyDescent="0.25">
      <c r="A431" s="20">
        <f>'Elegio-Electors'!C431</f>
        <v>0</v>
      </c>
      <c r="B431" s="20">
        <f>'Elegio-Electors'!B431</f>
        <v>0</v>
      </c>
      <c r="C431" s="91">
        <f>IF(Procédure!$C$33=2,'Elegio-Electors'!D431,Procédure!$C$33)</f>
        <v>0</v>
      </c>
      <c r="D431" s="20">
        <f>'Elegio-Electors'!E431</f>
        <v>0</v>
      </c>
      <c r="E431" s="91" t="str">
        <f>IF(LEFT(RIGHT('Elegio-Electors'!L431,2),1)="C",'Elegio-Electors'!L431,IF(LEFT(RIGHT('Elegio-Electors'!M431,2),1)="C",'Elegio-Electors'!M431,""))</f>
        <v/>
      </c>
      <c r="F431" s="91" t="str">
        <f>IF(LEFT(RIGHT('Elegio-Electors'!L431,2),1)="O",'Elegio-Electors'!L431,IF(LEFT(RIGHT('Elegio-Electors'!M431,2),1)="O",'Elegio-Electors'!M431,""))</f>
        <v/>
      </c>
      <c r="G431" s="20" t="e">
        <f>INDEX('Liste du personnel'!$A:$Z,MATCH($D431,'Liste du personnel'!$X:$X,0),5)</f>
        <v>#N/A</v>
      </c>
      <c r="H431" s="91" t="e">
        <f>INDEX('Liste du personnel'!$A:$Z,MATCH($D431,'Liste du personnel'!$X:$X,0),8)</f>
        <v>#N/A</v>
      </c>
      <c r="I431" s="20" t="e">
        <f>INDEX('Liste du personnel'!$A:$Z,MATCH($D431,'Liste du personnel'!$X:$X,0),6)</f>
        <v>#N/A</v>
      </c>
      <c r="J431" s="20" t="e">
        <f>INDEX('Liste du personnel'!$A:$Z,MATCH($D431,'Liste du personnel'!$X:$X,0),7)</f>
        <v>#N/A</v>
      </c>
    </row>
    <row r="432" spans="1:10" x14ac:dyDescent="0.25">
      <c r="A432" s="20">
        <f>'Elegio-Electors'!C432</f>
        <v>0</v>
      </c>
      <c r="B432" s="20">
        <f>'Elegio-Electors'!B432</f>
        <v>0</v>
      </c>
      <c r="C432" s="91">
        <f>IF(Procédure!$C$33=2,'Elegio-Electors'!D432,Procédure!$C$33)</f>
        <v>0</v>
      </c>
      <c r="D432" s="20">
        <f>'Elegio-Electors'!E432</f>
        <v>0</v>
      </c>
      <c r="E432" s="91" t="str">
        <f>IF(LEFT(RIGHT('Elegio-Electors'!L432,2),1)="C",'Elegio-Electors'!L432,IF(LEFT(RIGHT('Elegio-Electors'!M432,2),1)="C",'Elegio-Electors'!M432,""))</f>
        <v/>
      </c>
      <c r="F432" s="91" t="str">
        <f>IF(LEFT(RIGHT('Elegio-Electors'!L432,2),1)="O",'Elegio-Electors'!L432,IF(LEFT(RIGHT('Elegio-Electors'!M432,2),1)="O",'Elegio-Electors'!M432,""))</f>
        <v/>
      </c>
      <c r="G432" s="20" t="e">
        <f>INDEX('Liste du personnel'!$A:$Z,MATCH($D432,'Liste du personnel'!$X:$X,0),5)</f>
        <v>#N/A</v>
      </c>
      <c r="H432" s="91" t="e">
        <f>INDEX('Liste du personnel'!$A:$Z,MATCH($D432,'Liste du personnel'!$X:$X,0),8)</f>
        <v>#N/A</v>
      </c>
      <c r="I432" s="20" t="e">
        <f>INDEX('Liste du personnel'!$A:$Z,MATCH($D432,'Liste du personnel'!$X:$X,0),6)</f>
        <v>#N/A</v>
      </c>
      <c r="J432" s="20" t="e">
        <f>INDEX('Liste du personnel'!$A:$Z,MATCH($D432,'Liste du personnel'!$X:$X,0),7)</f>
        <v>#N/A</v>
      </c>
    </row>
    <row r="433" spans="1:10" x14ac:dyDescent="0.25">
      <c r="A433" s="20">
        <f>'Elegio-Electors'!C433</f>
        <v>0</v>
      </c>
      <c r="B433" s="20">
        <f>'Elegio-Electors'!B433</f>
        <v>0</v>
      </c>
      <c r="C433" s="91">
        <f>IF(Procédure!$C$33=2,'Elegio-Electors'!D433,Procédure!$C$33)</f>
        <v>0</v>
      </c>
      <c r="D433" s="20">
        <f>'Elegio-Electors'!E433</f>
        <v>0</v>
      </c>
      <c r="E433" s="91" t="str">
        <f>IF(LEFT(RIGHT('Elegio-Electors'!L433,2),1)="C",'Elegio-Electors'!L433,IF(LEFT(RIGHT('Elegio-Electors'!M433,2),1)="C",'Elegio-Electors'!M433,""))</f>
        <v/>
      </c>
      <c r="F433" s="91" t="str">
        <f>IF(LEFT(RIGHT('Elegio-Electors'!L433,2),1)="O",'Elegio-Electors'!L433,IF(LEFT(RIGHT('Elegio-Electors'!M433,2),1)="O",'Elegio-Electors'!M433,""))</f>
        <v/>
      </c>
      <c r="G433" s="20" t="e">
        <f>INDEX('Liste du personnel'!$A:$Z,MATCH($D433,'Liste du personnel'!$X:$X,0),5)</f>
        <v>#N/A</v>
      </c>
      <c r="H433" s="91" t="e">
        <f>INDEX('Liste du personnel'!$A:$Z,MATCH($D433,'Liste du personnel'!$X:$X,0),8)</f>
        <v>#N/A</v>
      </c>
      <c r="I433" s="20" t="e">
        <f>INDEX('Liste du personnel'!$A:$Z,MATCH($D433,'Liste du personnel'!$X:$X,0),6)</f>
        <v>#N/A</v>
      </c>
      <c r="J433" s="20" t="e">
        <f>INDEX('Liste du personnel'!$A:$Z,MATCH($D433,'Liste du personnel'!$X:$X,0),7)</f>
        <v>#N/A</v>
      </c>
    </row>
    <row r="434" spans="1:10" x14ac:dyDescent="0.25">
      <c r="A434" s="20">
        <f>'Elegio-Electors'!C434</f>
        <v>0</v>
      </c>
      <c r="B434" s="20">
        <f>'Elegio-Electors'!B434</f>
        <v>0</v>
      </c>
      <c r="C434" s="91">
        <f>IF(Procédure!$C$33=2,'Elegio-Electors'!D434,Procédure!$C$33)</f>
        <v>0</v>
      </c>
      <c r="D434" s="20">
        <f>'Elegio-Electors'!E434</f>
        <v>0</v>
      </c>
      <c r="E434" s="91" t="str">
        <f>IF(LEFT(RIGHT('Elegio-Electors'!L434,2),1)="C",'Elegio-Electors'!L434,IF(LEFT(RIGHT('Elegio-Electors'!M434,2),1)="C",'Elegio-Electors'!M434,""))</f>
        <v/>
      </c>
      <c r="F434" s="91" t="str">
        <f>IF(LEFT(RIGHT('Elegio-Electors'!L434,2),1)="O",'Elegio-Electors'!L434,IF(LEFT(RIGHT('Elegio-Electors'!M434,2),1)="O",'Elegio-Electors'!M434,""))</f>
        <v/>
      </c>
      <c r="G434" s="20" t="e">
        <f>INDEX('Liste du personnel'!$A:$Z,MATCH($D434,'Liste du personnel'!$X:$X,0),5)</f>
        <v>#N/A</v>
      </c>
      <c r="H434" s="91" t="e">
        <f>INDEX('Liste du personnel'!$A:$Z,MATCH($D434,'Liste du personnel'!$X:$X,0),8)</f>
        <v>#N/A</v>
      </c>
      <c r="I434" s="20" t="e">
        <f>INDEX('Liste du personnel'!$A:$Z,MATCH($D434,'Liste du personnel'!$X:$X,0),6)</f>
        <v>#N/A</v>
      </c>
      <c r="J434" s="20" t="e">
        <f>INDEX('Liste du personnel'!$A:$Z,MATCH($D434,'Liste du personnel'!$X:$X,0),7)</f>
        <v>#N/A</v>
      </c>
    </row>
    <row r="435" spans="1:10" x14ac:dyDescent="0.25">
      <c r="A435" s="20">
        <f>'Elegio-Electors'!C435</f>
        <v>0</v>
      </c>
      <c r="B435" s="20">
        <f>'Elegio-Electors'!B435</f>
        <v>0</v>
      </c>
      <c r="C435" s="91">
        <f>IF(Procédure!$C$33=2,'Elegio-Electors'!D435,Procédure!$C$33)</f>
        <v>0</v>
      </c>
      <c r="D435" s="20">
        <f>'Elegio-Electors'!E435</f>
        <v>0</v>
      </c>
      <c r="E435" s="91" t="str">
        <f>IF(LEFT(RIGHT('Elegio-Electors'!L435,2),1)="C",'Elegio-Electors'!L435,IF(LEFT(RIGHT('Elegio-Electors'!M435,2),1)="C",'Elegio-Electors'!M435,""))</f>
        <v/>
      </c>
      <c r="F435" s="91" t="str">
        <f>IF(LEFT(RIGHT('Elegio-Electors'!L435,2),1)="O",'Elegio-Electors'!L435,IF(LEFT(RIGHT('Elegio-Electors'!M435,2),1)="O",'Elegio-Electors'!M435,""))</f>
        <v/>
      </c>
      <c r="G435" s="20" t="e">
        <f>INDEX('Liste du personnel'!$A:$Z,MATCH($D435,'Liste du personnel'!$X:$X,0),5)</f>
        <v>#N/A</v>
      </c>
      <c r="H435" s="91" t="e">
        <f>INDEX('Liste du personnel'!$A:$Z,MATCH($D435,'Liste du personnel'!$X:$X,0),8)</f>
        <v>#N/A</v>
      </c>
      <c r="I435" s="20" t="e">
        <f>INDEX('Liste du personnel'!$A:$Z,MATCH($D435,'Liste du personnel'!$X:$X,0),6)</f>
        <v>#N/A</v>
      </c>
      <c r="J435" s="20" t="e">
        <f>INDEX('Liste du personnel'!$A:$Z,MATCH($D435,'Liste du personnel'!$X:$X,0),7)</f>
        <v>#N/A</v>
      </c>
    </row>
    <row r="436" spans="1:10" x14ac:dyDescent="0.25">
      <c r="A436" s="20">
        <f>'Elegio-Electors'!C436</f>
        <v>0</v>
      </c>
      <c r="B436" s="20">
        <f>'Elegio-Electors'!B436</f>
        <v>0</v>
      </c>
      <c r="C436" s="91">
        <f>IF(Procédure!$C$33=2,'Elegio-Electors'!D436,Procédure!$C$33)</f>
        <v>0</v>
      </c>
      <c r="D436" s="20">
        <f>'Elegio-Electors'!E436</f>
        <v>0</v>
      </c>
      <c r="E436" s="91" t="str">
        <f>IF(LEFT(RIGHT('Elegio-Electors'!L436,2),1)="C",'Elegio-Electors'!L436,IF(LEFT(RIGHT('Elegio-Electors'!M436,2),1)="C",'Elegio-Electors'!M436,""))</f>
        <v/>
      </c>
      <c r="F436" s="91" t="str">
        <f>IF(LEFT(RIGHT('Elegio-Electors'!L436,2),1)="O",'Elegio-Electors'!L436,IF(LEFT(RIGHT('Elegio-Electors'!M436,2),1)="O",'Elegio-Electors'!M436,""))</f>
        <v/>
      </c>
      <c r="G436" s="20" t="e">
        <f>INDEX('Liste du personnel'!$A:$Z,MATCH($D436,'Liste du personnel'!$X:$X,0),5)</f>
        <v>#N/A</v>
      </c>
      <c r="H436" s="91" t="e">
        <f>INDEX('Liste du personnel'!$A:$Z,MATCH($D436,'Liste du personnel'!$X:$X,0),8)</f>
        <v>#N/A</v>
      </c>
      <c r="I436" s="20" t="e">
        <f>INDEX('Liste du personnel'!$A:$Z,MATCH($D436,'Liste du personnel'!$X:$X,0),6)</f>
        <v>#N/A</v>
      </c>
      <c r="J436" s="20" t="e">
        <f>INDEX('Liste du personnel'!$A:$Z,MATCH($D436,'Liste du personnel'!$X:$X,0),7)</f>
        <v>#N/A</v>
      </c>
    </row>
    <row r="437" spans="1:10" x14ac:dyDescent="0.25">
      <c r="A437" s="20">
        <f>'Elegio-Electors'!C437</f>
        <v>0</v>
      </c>
      <c r="B437" s="20">
        <f>'Elegio-Electors'!B437</f>
        <v>0</v>
      </c>
      <c r="C437" s="91">
        <f>IF(Procédure!$C$33=2,'Elegio-Electors'!D437,Procédure!$C$33)</f>
        <v>0</v>
      </c>
      <c r="D437" s="20">
        <f>'Elegio-Electors'!E437</f>
        <v>0</v>
      </c>
      <c r="E437" s="91" t="str">
        <f>IF(LEFT(RIGHT('Elegio-Electors'!L437,2),1)="C",'Elegio-Electors'!L437,IF(LEFT(RIGHT('Elegio-Electors'!M437,2),1)="C",'Elegio-Electors'!M437,""))</f>
        <v/>
      </c>
      <c r="F437" s="91" t="str">
        <f>IF(LEFT(RIGHT('Elegio-Electors'!L437,2),1)="O",'Elegio-Electors'!L437,IF(LEFT(RIGHT('Elegio-Electors'!M437,2),1)="O",'Elegio-Electors'!M437,""))</f>
        <v/>
      </c>
      <c r="G437" s="20" t="e">
        <f>INDEX('Liste du personnel'!$A:$Z,MATCH($D437,'Liste du personnel'!$X:$X,0),5)</f>
        <v>#N/A</v>
      </c>
      <c r="H437" s="91" t="e">
        <f>INDEX('Liste du personnel'!$A:$Z,MATCH($D437,'Liste du personnel'!$X:$X,0),8)</f>
        <v>#N/A</v>
      </c>
      <c r="I437" s="20" t="e">
        <f>INDEX('Liste du personnel'!$A:$Z,MATCH($D437,'Liste du personnel'!$X:$X,0),6)</f>
        <v>#N/A</v>
      </c>
      <c r="J437" s="20" t="e">
        <f>INDEX('Liste du personnel'!$A:$Z,MATCH($D437,'Liste du personnel'!$X:$X,0),7)</f>
        <v>#N/A</v>
      </c>
    </row>
    <row r="438" spans="1:10" x14ac:dyDescent="0.25">
      <c r="A438" s="20">
        <f>'Elegio-Electors'!C438</f>
        <v>0</v>
      </c>
      <c r="B438" s="20">
        <f>'Elegio-Electors'!B438</f>
        <v>0</v>
      </c>
      <c r="C438" s="91">
        <f>IF(Procédure!$C$33=2,'Elegio-Electors'!D438,Procédure!$C$33)</f>
        <v>0</v>
      </c>
      <c r="D438" s="20">
        <f>'Elegio-Electors'!E438</f>
        <v>0</v>
      </c>
      <c r="E438" s="91" t="str">
        <f>IF(LEFT(RIGHT('Elegio-Electors'!L438,2),1)="C",'Elegio-Electors'!L438,IF(LEFT(RIGHT('Elegio-Electors'!M438,2),1)="C",'Elegio-Electors'!M438,""))</f>
        <v/>
      </c>
      <c r="F438" s="91" t="str">
        <f>IF(LEFT(RIGHT('Elegio-Electors'!L438,2),1)="O",'Elegio-Electors'!L438,IF(LEFT(RIGHT('Elegio-Electors'!M438,2),1)="O",'Elegio-Electors'!M438,""))</f>
        <v/>
      </c>
      <c r="G438" s="20" t="e">
        <f>INDEX('Liste du personnel'!$A:$Z,MATCH($D438,'Liste du personnel'!$X:$X,0),5)</f>
        <v>#N/A</v>
      </c>
      <c r="H438" s="91" t="e">
        <f>INDEX('Liste du personnel'!$A:$Z,MATCH($D438,'Liste du personnel'!$X:$X,0),8)</f>
        <v>#N/A</v>
      </c>
      <c r="I438" s="20" t="e">
        <f>INDEX('Liste du personnel'!$A:$Z,MATCH($D438,'Liste du personnel'!$X:$X,0),6)</f>
        <v>#N/A</v>
      </c>
      <c r="J438" s="20" t="e">
        <f>INDEX('Liste du personnel'!$A:$Z,MATCH($D438,'Liste du personnel'!$X:$X,0),7)</f>
        <v>#N/A</v>
      </c>
    </row>
    <row r="439" spans="1:10" x14ac:dyDescent="0.25">
      <c r="A439" s="20">
        <f>'Elegio-Electors'!C439</f>
        <v>0</v>
      </c>
      <c r="B439" s="20">
        <f>'Elegio-Electors'!B439</f>
        <v>0</v>
      </c>
      <c r="C439" s="91">
        <f>IF(Procédure!$C$33=2,'Elegio-Electors'!D439,Procédure!$C$33)</f>
        <v>0</v>
      </c>
      <c r="D439" s="20">
        <f>'Elegio-Electors'!E439</f>
        <v>0</v>
      </c>
      <c r="E439" s="91" t="str">
        <f>IF(LEFT(RIGHT('Elegio-Electors'!L439,2),1)="C",'Elegio-Electors'!L439,IF(LEFT(RIGHT('Elegio-Electors'!M439,2),1)="C",'Elegio-Electors'!M439,""))</f>
        <v/>
      </c>
      <c r="F439" s="91" t="str">
        <f>IF(LEFT(RIGHT('Elegio-Electors'!L439,2),1)="O",'Elegio-Electors'!L439,IF(LEFT(RIGHT('Elegio-Electors'!M439,2),1)="O",'Elegio-Electors'!M439,""))</f>
        <v/>
      </c>
      <c r="G439" s="20" t="e">
        <f>INDEX('Liste du personnel'!$A:$Z,MATCH($D439,'Liste du personnel'!$X:$X,0),5)</f>
        <v>#N/A</v>
      </c>
      <c r="H439" s="91" t="e">
        <f>INDEX('Liste du personnel'!$A:$Z,MATCH($D439,'Liste du personnel'!$X:$X,0),8)</f>
        <v>#N/A</v>
      </c>
      <c r="I439" s="20" t="e">
        <f>INDEX('Liste du personnel'!$A:$Z,MATCH($D439,'Liste du personnel'!$X:$X,0),6)</f>
        <v>#N/A</v>
      </c>
      <c r="J439" s="20" t="e">
        <f>INDEX('Liste du personnel'!$A:$Z,MATCH($D439,'Liste du personnel'!$X:$X,0),7)</f>
        <v>#N/A</v>
      </c>
    </row>
    <row r="440" spans="1:10" x14ac:dyDescent="0.25">
      <c r="A440" s="20">
        <f>'Elegio-Electors'!C440</f>
        <v>0</v>
      </c>
      <c r="B440" s="20">
        <f>'Elegio-Electors'!B440</f>
        <v>0</v>
      </c>
      <c r="C440" s="91">
        <f>IF(Procédure!$C$33=2,'Elegio-Electors'!D440,Procédure!$C$33)</f>
        <v>0</v>
      </c>
      <c r="D440" s="20">
        <f>'Elegio-Electors'!E440</f>
        <v>0</v>
      </c>
      <c r="E440" s="91" t="str">
        <f>IF(LEFT(RIGHT('Elegio-Electors'!L440,2),1)="C",'Elegio-Electors'!L440,IF(LEFT(RIGHT('Elegio-Electors'!M440,2),1)="C",'Elegio-Electors'!M440,""))</f>
        <v/>
      </c>
      <c r="F440" s="91" t="str">
        <f>IF(LEFT(RIGHT('Elegio-Electors'!L440,2),1)="O",'Elegio-Electors'!L440,IF(LEFT(RIGHT('Elegio-Electors'!M440,2),1)="O",'Elegio-Electors'!M440,""))</f>
        <v/>
      </c>
      <c r="G440" s="20" t="e">
        <f>INDEX('Liste du personnel'!$A:$Z,MATCH($D440,'Liste du personnel'!$X:$X,0),5)</f>
        <v>#N/A</v>
      </c>
      <c r="H440" s="91" t="e">
        <f>INDEX('Liste du personnel'!$A:$Z,MATCH($D440,'Liste du personnel'!$X:$X,0),8)</f>
        <v>#N/A</v>
      </c>
      <c r="I440" s="20" t="e">
        <f>INDEX('Liste du personnel'!$A:$Z,MATCH($D440,'Liste du personnel'!$X:$X,0),6)</f>
        <v>#N/A</v>
      </c>
      <c r="J440" s="20" t="e">
        <f>INDEX('Liste du personnel'!$A:$Z,MATCH($D440,'Liste du personnel'!$X:$X,0),7)</f>
        <v>#N/A</v>
      </c>
    </row>
    <row r="441" spans="1:10" x14ac:dyDescent="0.25">
      <c r="A441" s="20">
        <f>'Elegio-Electors'!C441</f>
        <v>0</v>
      </c>
      <c r="B441" s="20">
        <f>'Elegio-Electors'!B441</f>
        <v>0</v>
      </c>
      <c r="C441" s="91">
        <f>IF(Procédure!$C$33=2,'Elegio-Electors'!D441,Procédure!$C$33)</f>
        <v>0</v>
      </c>
      <c r="D441" s="20">
        <f>'Elegio-Electors'!E441</f>
        <v>0</v>
      </c>
      <c r="E441" s="91" t="str">
        <f>IF(LEFT(RIGHT('Elegio-Electors'!L441,2),1)="C",'Elegio-Electors'!L441,IF(LEFT(RIGHT('Elegio-Electors'!M441,2),1)="C",'Elegio-Electors'!M441,""))</f>
        <v/>
      </c>
      <c r="F441" s="91" t="str">
        <f>IF(LEFT(RIGHT('Elegio-Electors'!L441,2),1)="O",'Elegio-Electors'!L441,IF(LEFT(RIGHT('Elegio-Electors'!M441,2),1)="O",'Elegio-Electors'!M441,""))</f>
        <v/>
      </c>
      <c r="G441" s="20" t="e">
        <f>INDEX('Liste du personnel'!$A:$Z,MATCH($D441,'Liste du personnel'!$X:$X,0),5)</f>
        <v>#N/A</v>
      </c>
      <c r="H441" s="91" t="e">
        <f>INDEX('Liste du personnel'!$A:$Z,MATCH($D441,'Liste du personnel'!$X:$X,0),8)</f>
        <v>#N/A</v>
      </c>
      <c r="I441" s="20" t="e">
        <f>INDEX('Liste du personnel'!$A:$Z,MATCH($D441,'Liste du personnel'!$X:$X,0),6)</f>
        <v>#N/A</v>
      </c>
      <c r="J441" s="20" t="e">
        <f>INDEX('Liste du personnel'!$A:$Z,MATCH($D441,'Liste du personnel'!$X:$X,0),7)</f>
        <v>#N/A</v>
      </c>
    </row>
    <row r="442" spans="1:10" x14ac:dyDescent="0.25">
      <c r="A442" s="20">
        <f>'Elegio-Electors'!C442</f>
        <v>0</v>
      </c>
      <c r="B442" s="20">
        <f>'Elegio-Electors'!B442</f>
        <v>0</v>
      </c>
      <c r="C442" s="91">
        <f>IF(Procédure!$C$33=2,'Elegio-Electors'!D442,Procédure!$C$33)</f>
        <v>0</v>
      </c>
      <c r="D442" s="20">
        <f>'Elegio-Electors'!E442</f>
        <v>0</v>
      </c>
      <c r="E442" s="91" t="str">
        <f>IF(LEFT(RIGHT('Elegio-Electors'!L442,2),1)="C",'Elegio-Electors'!L442,IF(LEFT(RIGHT('Elegio-Electors'!M442,2),1)="C",'Elegio-Electors'!M442,""))</f>
        <v/>
      </c>
      <c r="F442" s="91" t="str">
        <f>IF(LEFT(RIGHT('Elegio-Electors'!L442,2),1)="O",'Elegio-Electors'!L442,IF(LEFT(RIGHT('Elegio-Electors'!M442,2),1)="O",'Elegio-Electors'!M442,""))</f>
        <v/>
      </c>
      <c r="G442" s="20" t="e">
        <f>INDEX('Liste du personnel'!$A:$Z,MATCH($D442,'Liste du personnel'!$X:$X,0),5)</f>
        <v>#N/A</v>
      </c>
      <c r="H442" s="91" t="e">
        <f>INDEX('Liste du personnel'!$A:$Z,MATCH($D442,'Liste du personnel'!$X:$X,0),8)</f>
        <v>#N/A</v>
      </c>
      <c r="I442" s="20" t="e">
        <f>INDEX('Liste du personnel'!$A:$Z,MATCH($D442,'Liste du personnel'!$X:$X,0),6)</f>
        <v>#N/A</v>
      </c>
      <c r="J442" s="20" t="e">
        <f>INDEX('Liste du personnel'!$A:$Z,MATCH($D442,'Liste du personnel'!$X:$X,0),7)</f>
        <v>#N/A</v>
      </c>
    </row>
    <row r="443" spans="1:10" x14ac:dyDescent="0.25">
      <c r="A443" s="20">
        <f>'Elegio-Electors'!C443</f>
        <v>0</v>
      </c>
      <c r="B443" s="20">
        <f>'Elegio-Electors'!B443</f>
        <v>0</v>
      </c>
      <c r="C443" s="91">
        <f>IF(Procédure!$C$33=2,'Elegio-Electors'!D443,Procédure!$C$33)</f>
        <v>0</v>
      </c>
      <c r="D443" s="20">
        <f>'Elegio-Electors'!E443</f>
        <v>0</v>
      </c>
      <c r="E443" s="91" t="str">
        <f>IF(LEFT(RIGHT('Elegio-Electors'!L443,2),1)="C",'Elegio-Electors'!L443,IF(LEFT(RIGHT('Elegio-Electors'!M443,2),1)="C",'Elegio-Electors'!M443,""))</f>
        <v/>
      </c>
      <c r="F443" s="91" t="str">
        <f>IF(LEFT(RIGHT('Elegio-Electors'!L443,2),1)="O",'Elegio-Electors'!L443,IF(LEFT(RIGHT('Elegio-Electors'!M443,2),1)="O",'Elegio-Electors'!M443,""))</f>
        <v/>
      </c>
      <c r="G443" s="20" t="e">
        <f>INDEX('Liste du personnel'!$A:$Z,MATCH($D443,'Liste du personnel'!$X:$X,0),5)</f>
        <v>#N/A</v>
      </c>
      <c r="H443" s="91" t="e">
        <f>INDEX('Liste du personnel'!$A:$Z,MATCH($D443,'Liste du personnel'!$X:$X,0),8)</f>
        <v>#N/A</v>
      </c>
      <c r="I443" s="20" t="e">
        <f>INDEX('Liste du personnel'!$A:$Z,MATCH($D443,'Liste du personnel'!$X:$X,0),6)</f>
        <v>#N/A</v>
      </c>
      <c r="J443" s="20" t="e">
        <f>INDEX('Liste du personnel'!$A:$Z,MATCH($D443,'Liste du personnel'!$X:$X,0),7)</f>
        <v>#N/A</v>
      </c>
    </row>
    <row r="444" spans="1:10" x14ac:dyDescent="0.25">
      <c r="A444" s="20">
        <f>'Elegio-Electors'!C444</f>
        <v>0</v>
      </c>
      <c r="B444" s="20">
        <f>'Elegio-Electors'!B444</f>
        <v>0</v>
      </c>
      <c r="C444" s="91">
        <f>IF(Procédure!$C$33=2,'Elegio-Electors'!D444,Procédure!$C$33)</f>
        <v>0</v>
      </c>
      <c r="D444" s="20">
        <f>'Elegio-Electors'!E444</f>
        <v>0</v>
      </c>
      <c r="E444" s="91" t="str">
        <f>IF(LEFT(RIGHT('Elegio-Electors'!L444,2),1)="C",'Elegio-Electors'!L444,IF(LEFT(RIGHT('Elegio-Electors'!M444,2),1)="C",'Elegio-Electors'!M444,""))</f>
        <v/>
      </c>
      <c r="F444" s="91" t="str">
        <f>IF(LEFT(RIGHT('Elegio-Electors'!L444,2),1)="O",'Elegio-Electors'!L444,IF(LEFT(RIGHT('Elegio-Electors'!M444,2),1)="O",'Elegio-Electors'!M444,""))</f>
        <v/>
      </c>
      <c r="G444" s="20" t="e">
        <f>INDEX('Liste du personnel'!$A:$Z,MATCH($D444,'Liste du personnel'!$X:$X,0),5)</f>
        <v>#N/A</v>
      </c>
      <c r="H444" s="91" t="e">
        <f>INDEX('Liste du personnel'!$A:$Z,MATCH($D444,'Liste du personnel'!$X:$X,0),8)</f>
        <v>#N/A</v>
      </c>
      <c r="I444" s="20" t="e">
        <f>INDEX('Liste du personnel'!$A:$Z,MATCH($D444,'Liste du personnel'!$X:$X,0),6)</f>
        <v>#N/A</v>
      </c>
      <c r="J444" s="20" t="e">
        <f>INDEX('Liste du personnel'!$A:$Z,MATCH($D444,'Liste du personnel'!$X:$X,0),7)</f>
        <v>#N/A</v>
      </c>
    </row>
    <row r="445" spans="1:10" x14ac:dyDescent="0.25">
      <c r="A445" s="20">
        <f>'Elegio-Electors'!C445</f>
        <v>0</v>
      </c>
      <c r="B445" s="20">
        <f>'Elegio-Electors'!B445</f>
        <v>0</v>
      </c>
      <c r="C445" s="91">
        <f>IF(Procédure!$C$33=2,'Elegio-Electors'!D445,Procédure!$C$33)</f>
        <v>0</v>
      </c>
      <c r="D445" s="20">
        <f>'Elegio-Electors'!E445</f>
        <v>0</v>
      </c>
      <c r="E445" s="91" t="str">
        <f>IF(LEFT(RIGHT('Elegio-Electors'!L445,2),1)="C",'Elegio-Electors'!L445,IF(LEFT(RIGHT('Elegio-Electors'!M445,2),1)="C",'Elegio-Electors'!M445,""))</f>
        <v/>
      </c>
      <c r="F445" s="91" t="str">
        <f>IF(LEFT(RIGHT('Elegio-Electors'!L445,2),1)="O",'Elegio-Electors'!L445,IF(LEFT(RIGHT('Elegio-Electors'!M445,2),1)="O",'Elegio-Electors'!M445,""))</f>
        <v/>
      </c>
      <c r="G445" s="20" t="e">
        <f>INDEX('Liste du personnel'!$A:$Z,MATCH($D445,'Liste du personnel'!$X:$X,0),5)</f>
        <v>#N/A</v>
      </c>
      <c r="H445" s="91" t="e">
        <f>INDEX('Liste du personnel'!$A:$Z,MATCH($D445,'Liste du personnel'!$X:$X,0),8)</f>
        <v>#N/A</v>
      </c>
      <c r="I445" s="20" t="e">
        <f>INDEX('Liste du personnel'!$A:$Z,MATCH($D445,'Liste du personnel'!$X:$X,0),6)</f>
        <v>#N/A</v>
      </c>
      <c r="J445" s="20" t="e">
        <f>INDEX('Liste du personnel'!$A:$Z,MATCH($D445,'Liste du personnel'!$X:$X,0),7)</f>
        <v>#N/A</v>
      </c>
    </row>
    <row r="446" spans="1:10" x14ac:dyDescent="0.25">
      <c r="A446" s="20">
        <f>'Elegio-Electors'!C446</f>
        <v>0</v>
      </c>
      <c r="B446" s="20">
        <f>'Elegio-Electors'!B446</f>
        <v>0</v>
      </c>
      <c r="C446" s="91">
        <f>IF(Procédure!$C$33=2,'Elegio-Electors'!D446,Procédure!$C$33)</f>
        <v>0</v>
      </c>
      <c r="D446" s="20">
        <f>'Elegio-Electors'!E446</f>
        <v>0</v>
      </c>
      <c r="E446" s="91" t="str">
        <f>IF(LEFT(RIGHT('Elegio-Electors'!L446,2),1)="C",'Elegio-Electors'!L446,IF(LEFT(RIGHT('Elegio-Electors'!M446,2),1)="C",'Elegio-Electors'!M446,""))</f>
        <v/>
      </c>
      <c r="F446" s="91" t="str">
        <f>IF(LEFT(RIGHT('Elegio-Electors'!L446,2),1)="O",'Elegio-Electors'!L446,IF(LEFT(RIGHT('Elegio-Electors'!M446,2),1)="O",'Elegio-Electors'!M446,""))</f>
        <v/>
      </c>
      <c r="G446" s="20" t="e">
        <f>INDEX('Liste du personnel'!$A:$Z,MATCH($D446,'Liste du personnel'!$X:$X,0),5)</f>
        <v>#N/A</v>
      </c>
      <c r="H446" s="91" t="e">
        <f>INDEX('Liste du personnel'!$A:$Z,MATCH($D446,'Liste du personnel'!$X:$X,0),8)</f>
        <v>#N/A</v>
      </c>
      <c r="I446" s="20" t="e">
        <f>INDEX('Liste du personnel'!$A:$Z,MATCH($D446,'Liste du personnel'!$X:$X,0),6)</f>
        <v>#N/A</v>
      </c>
      <c r="J446" s="20" t="e">
        <f>INDEX('Liste du personnel'!$A:$Z,MATCH($D446,'Liste du personnel'!$X:$X,0),7)</f>
        <v>#N/A</v>
      </c>
    </row>
    <row r="447" spans="1:10" x14ac:dyDescent="0.25">
      <c r="A447" s="20">
        <f>'Elegio-Electors'!C447</f>
        <v>0</v>
      </c>
      <c r="B447" s="20">
        <f>'Elegio-Electors'!B447</f>
        <v>0</v>
      </c>
      <c r="C447" s="91">
        <f>IF(Procédure!$C$33=2,'Elegio-Electors'!D447,Procédure!$C$33)</f>
        <v>0</v>
      </c>
      <c r="D447" s="20">
        <f>'Elegio-Electors'!E447</f>
        <v>0</v>
      </c>
      <c r="E447" s="91" t="str">
        <f>IF(LEFT(RIGHT('Elegio-Electors'!L447,2),1)="C",'Elegio-Electors'!L447,IF(LEFT(RIGHT('Elegio-Electors'!M447,2),1)="C",'Elegio-Electors'!M447,""))</f>
        <v/>
      </c>
      <c r="F447" s="91" t="str">
        <f>IF(LEFT(RIGHT('Elegio-Electors'!L447,2),1)="O",'Elegio-Electors'!L447,IF(LEFT(RIGHT('Elegio-Electors'!M447,2),1)="O",'Elegio-Electors'!M447,""))</f>
        <v/>
      </c>
      <c r="G447" s="20" t="e">
        <f>INDEX('Liste du personnel'!$A:$Z,MATCH($D447,'Liste du personnel'!$X:$X,0),5)</f>
        <v>#N/A</v>
      </c>
      <c r="H447" s="91" t="e">
        <f>INDEX('Liste du personnel'!$A:$Z,MATCH($D447,'Liste du personnel'!$X:$X,0),8)</f>
        <v>#N/A</v>
      </c>
      <c r="I447" s="20" t="e">
        <f>INDEX('Liste du personnel'!$A:$Z,MATCH($D447,'Liste du personnel'!$X:$X,0),6)</f>
        <v>#N/A</v>
      </c>
      <c r="J447" s="20" t="e">
        <f>INDEX('Liste du personnel'!$A:$Z,MATCH($D447,'Liste du personnel'!$X:$X,0),7)</f>
        <v>#N/A</v>
      </c>
    </row>
    <row r="448" spans="1:10" x14ac:dyDescent="0.25">
      <c r="A448" s="20">
        <f>'Elegio-Electors'!C448</f>
        <v>0</v>
      </c>
      <c r="B448" s="20">
        <f>'Elegio-Electors'!B448</f>
        <v>0</v>
      </c>
      <c r="C448" s="91">
        <f>IF(Procédure!$C$33=2,'Elegio-Electors'!D448,Procédure!$C$33)</f>
        <v>0</v>
      </c>
      <c r="D448" s="20">
        <f>'Elegio-Electors'!E448</f>
        <v>0</v>
      </c>
      <c r="E448" s="91" t="str">
        <f>IF(LEFT(RIGHT('Elegio-Electors'!L448,2),1)="C",'Elegio-Electors'!L448,IF(LEFT(RIGHT('Elegio-Electors'!M448,2),1)="C",'Elegio-Electors'!M448,""))</f>
        <v/>
      </c>
      <c r="F448" s="91" t="str">
        <f>IF(LEFT(RIGHT('Elegio-Electors'!L448,2),1)="O",'Elegio-Electors'!L448,IF(LEFT(RIGHT('Elegio-Electors'!M448,2),1)="O",'Elegio-Electors'!M448,""))</f>
        <v/>
      </c>
      <c r="G448" s="20" t="e">
        <f>INDEX('Liste du personnel'!$A:$Z,MATCH($D448,'Liste du personnel'!$X:$X,0),5)</f>
        <v>#N/A</v>
      </c>
      <c r="H448" s="91" t="e">
        <f>INDEX('Liste du personnel'!$A:$Z,MATCH($D448,'Liste du personnel'!$X:$X,0),8)</f>
        <v>#N/A</v>
      </c>
      <c r="I448" s="20" t="e">
        <f>INDEX('Liste du personnel'!$A:$Z,MATCH($D448,'Liste du personnel'!$X:$X,0),6)</f>
        <v>#N/A</v>
      </c>
      <c r="J448" s="20" t="e">
        <f>INDEX('Liste du personnel'!$A:$Z,MATCH($D448,'Liste du personnel'!$X:$X,0),7)</f>
        <v>#N/A</v>
      </c>
    </row>
    <row r="449" spans="1:10" x14ac:dyDescent="0.25">
      <c r="A449" s="20">
        <f>'Elegio-Electors'!C449</f>
        <v>0</v>
      </c>
      <c r="B449" s="20">
        <f>'Elegio-Electors'!B449</f>
        <v>0</v>
      </c>
      <c r="C449" s="91">
        <f>IF(Procédure!$C$33=2,'Elegio-Electors'!D449,Procédure!$C$33)</f>
        <v>0</v>
      </c>
      <c r="D449" s="20">
        <f>'Elegio-Electors'!E449</f>
        <v>0</v>
      </c>
      <c r="E449" s="91" t="str">
        <f>IF(LEFT(RIGHT('Elegio-Electors'!L449,2),1)="C",'Elegio-Electors'!L449,IF(LEFT(RIGHT('Elegio-Electors'!M449,2),1)="C",'Elegio-Electors'!M449,""))</f>
        <v/>
      </c>
      <c r="F449" s="91" t="str">
        <f>IF(LEFT(RIGHT('Elegio-Electors'!L449,2),1)="O",'Elegio-Electors'!L449,IF(LEFT(RIGHT('Elegio-Electors'!M449,2),1)="O",'Elegio-Electors'!M449,""))</f>
        <v/>
      </c>
      <c r="G449" s="20" t="e">
        <f>INDEX('Liste du personnel'!$A:$Z,MATCH($D449,'Liste du personnel'!$X:$X,0),5)</f>
        <v>#N/A</v>
      </c>
      <c r="H449" s="91" t="e">
        <f>INDEX('Liste du personnel'!$A:$Z,MATCH($D449,'Liste du personnel'!$X:$X,0),8)</f>
        <v>#N/A</v>
      </c>
      <c r="I449" s="20" t="e">
        <f>INDEX('Liste du personnel'!$A:$Z,MATCH($D449,'Liste du personnel'!$X:$X,0),6)</f>
        <v>#N/A</v>
      </c>
      <c r="J449" s="20" t="e">
        <f>INDEX('Liste du personnel'!$A:$Z,MATCH($D449,'Liste du personnel'!$X:$X,0),7)</f>
        <v>#N/A</v>
      </c>
    </row>
    <row r="450" spans="1:10" x14ac:dyDescent="0.25">
      <c r="A450" s="20">
        <f>'Elegio-Electors'!C450</f>
        <v>0</v>
      </c>
      <c r="B450" s="20">
        <f>'Elegio-Electors'!B450</f>
        <v>0</v>
      </c>
      <c r="C450" s="91">
        <f>IF(Procédure!$C$33=2,'Elegio-Electors'!D450,Procédure!$C$33)</f>
        <v>0</v>
      </c>
      <c r="D450" s="20">
        <f>'Elegio-Electors'!E450</f>
        <v>0</v>
      </c>
      <c r="E450" s="91" t="str">
        <f>IF(LEFT(RIGHT('Elegio-Electors'!L450,2),1)="C",'Elegio-Electors'!L450,IF(LEFT(RIGHT('Elegio-Electors'!M450,2),1)="C",'Elegio-Electors'!M450,""))</f>
        <v/>
      </c>
      <c r="F450" s="91" t="str">
        <f>IF(LEFT(RIGHT('Elegio-Electors'!L450,2),1)="O",'Elegio-Electors'!L450,IF(LEFT(RIGHT('Elegio-Electors'!M450,2),1)="O",'Elegio-Electors'!M450,""))</f>
        <v/>
      </c>
      <c r="G450" s="20" t="e">
        <f>INDEX('Liste du personnel'!$A:$Z,MATCH($D450,'Liste du personnel'!$X:$X,0),5)</f>
        <v>#N/A</v>
      </c>
      <c r="H450" s="91" t="e">
        <f>INDEX('Liste du personnel'!$A:$Z,MATCH($D450,'Liste du personnel'!$X:$X,0),8)</f>
        <v>#N/A</v>
      </c>
      <c r="I450" s="20" t="e">
        <f>INDEX('Liste du personnel'!$A:$Z,MATCH($D450,'Liste du personnel'!$X:$X,0),6)</f>
        <v>#N/A</v>
      </c>
      <c r="J450" s="20" t="e">
        <f>INDEX('Liste du personnel'!$A:$Z,MATCH($D450,'Liste du personnel'!$X:$X,0),7)</f>
        <v>#N/A</v>
      </c>
    </row>
    <row r="451" spans="1:10" x14ac:dyDescent="0.25">
      <c r="A451" s="20">
        <f>'Elegio-Electors'!C451</f>
        <v>0</v>
      </c>
      <c r="B451" s="20">
        <f>'Elegio-Electors'!B451</f>
        <v>0</v>
      </c>
      <c r="C451" s="91">
        <f>IF(Procédure!$C$33=2,'Elegio-Electors'!D451,Procédure!$C$33)</f>
        <v>0</v>
      </c>
      <c r="D451" s="20">
        <f>'Elegio-Electors'!E451</f>
        <v>0</v>
      </c>
      <c r="E451" s="91" t="str">
        <f>IF(LEFT(RIGHT('Elegio-Electors'!L451,2),1)="C",'Elegio-Electors'!L451,IF(LEFT(RIGHT('Elegio-Electors'!M451,2),1)="C",'Elegio-Electors'!M451,""))</f>
        <v/>
      </c>
      <c r="F451" s="91" t="str">
        <f>IF(LEFT(RIGHT('Elegio-Electors'!L451,2),1)="O",'Elegio-Electors'!L451,IF(LEFT(RIGHT('Elegio-Electors'!M451,2),1)="O",'Elegio-Electors'!M451,""))</f>
        <v/>
      </c>
      <c r="G451" s="20" t="e">
        <f>INDEX('Liste du personnel'!$A:$Z,MATCH($D451,'Liste du personnel'!$X:$X,0),5)</f>
        <v>#N/A</v>
      </c>
      <c r="H451" s="91" t="e">
        <f>INDEX('Liste du personnel'!$A:$Z,MATCH($D451,'Liste du personnel'!$X:$X,0),8)</f>
        <v>#N/A</v>
      </c>
      <c r="I451" s="20" t="e">
        <f>INDEX('Liste du personnel'!$A:$Z,MATCH($D451,'Liste du personnel'!$X:$X,0),6)</f>
        <v>#N/A</v>
      </c>
      <c r="J451" s="20" t="e">
        <f>INDEX('Liste du personnel'!$A:$Z,MATCH($D451,'Liste du personnel'!$X:$X,0),7)</f>
        <v>#N/A</v>
      </c>
    </row>
    <row r="452" spans="1:10" x14ac:dyDescent="0.25">
      <c r="A452" s="20">
        <f>'Elegio-Electors'!C452</f>
        <v>0</v>
      </c>
      <c r="B452" s="20">
        <f>'Elegio-Electors'!B452</f>
        <v>0</v>
      </c>
      <c r="C452" s="91">
        <f>IF(Procédure!$C$33=2,'Elegio-Electors'!D452,Procédure!$C$33)</f>
        <v>0</v>
      </c>
      <c r="D452" s="20">
        <f>'Elegio-Electors'!E452</f>
        <v>0</v>
      </c>
      <c r="E452" s="91" t="str">
        <f>IF(LEFT(RIGHT('Elegio-Electors'!L452,2),1)="C",'Elegio-Electors'!L452,IF(LEFT(RIGHT('Elegio-Electors'!M452,2),1)="C",'Elegio-Electors'!M452,""))</f>
        <v/>
      </c>
      <c r="F452" s="91" t="str">
        <f>IF(LEFT(RIGHT('Elegio-Electors'!L452,2),1)="O",'Elegio-Electors'!L452,IF(LEFT(RIGHT('Elegio-Electors'!M452,2),1)="O",'Elegio-Electors'!M452,""))</f>
        <v/>
      </c>
      <c r="G452" s="20" t="e">
        <f>INDEX('Liste du personnel'!$A:$Z,MATCH($D452,'Liste du personnel'!$X:$X,0),5)</f>
        <v>#N/A</v>
      </c>
      <c r="H452" s="91" t="e">
        <f>INDEX('Liste du personnel'!$A:$Z,MATCH($D452,'Liste du personnel'!$X:$X,0),8)</f>
        <v>#N/A</v>
      </c>
      <c r="I452" s="20" t="e">
        <f>INDEX('Liste du personnel'!$A:$Z,MATCH($D452,'Liste du personnel'!$X:$X,0),6)</f>
        <v>#N/A</v>
      </c>
      <c r="J452" s="20" t="e">
        <f>INDEX('Liste du personnel'!$A:$Z,MATCH($D452,'Liste du personnel'!$X:$X,0),7)</f>
        <v>#N/A</v>
      </c>
    </row>
    <row r="453" spans="1:10" x14ac:dyDescent="0.25">
      <c r="A453" s="20">
        <f>'Elegio-Electors'!C453</f>
        <v>0</v>
      </c>
      <c r="B453" s="20">
        <f>'Elegio-Electors'!B453</f>
        <v>0</v>
      </c>
      <c r="C453" s="91">
        <f>IF(Procédure!$C$33=2,'Elegio-Electors'!D453,Procédure!$C$33)</f>
        <v>0</v>
      </c>
      <c r="D453" s="20">
        <f>'Elegio-Electors'!E453</f>
        <v>0</v>
      </c>
      <c r="E453" s="91" t="str">
        <f>IF(LEFT(RIGHT('Elegio-Electors'!L453,2),1)="C",'Elegio-Electors'!L453,IF(LEFT(RIGHT('Elegio-Electors'!M453,2),1)="C",'Elegio-Electors'!M453,""))</f>
        <v/>
      </c>
      <c r="F453" s="91" t="str">
        <f>IF(LEFT(RIGHT('Elegio-Electors'!L453,2),1)="O",'Elegio-Electors'!L453,IF(LEFT(RIGHT('Elegio-Electors'!M453,2),1)="O",'Elegio-Electors'!M453,""))</f>
        <v/>
      </c>
      <c r="G453" s="20" t="e">
        <f>INDEX('Liste du personnel'!$A:$Z,MATCH($D453,'Liste du personnel'!$X:$X,0),5)</f>
        <v>#N/A</v>
      </c>
      <c r="H453" s="91" t="e">
        <f>INDEX('Liste du personnel'!$A:$Z,MATCH($D453,'Liste du personnel'!$X:$X,0),8)</f>
        <v>#N/A</v>
      </c>
      <c r="I453" s="20" t="e">
        <f>INDEX('Liste du personnel'!$A:$Z,MATCH($D453,'Liste du personnel'!$X:$X,0),6)</f>
        <v>#N/A</v>
      </c>
      <c r="J453" s="20" t="e">
        <f>INDEX('Liste du personnel'!$A:$Z,MATCH($D453,'Liste du personnel'!$X:$X,0),7)</f>
        <v>#N/A</v>
      </c>
    </row>
    <row r="454" spans="1:10" x14ac:dyDescent="0.25">
      <c r="A454" s="20">
        <f>'Elegio-Electors'!C454</f>
        <v>0</v>
      </c>
      <c r="B454" s="20">
        <f>'Elegio-Electors'!B454</f>
        <v>0</v>
      </c>
      <c r="C454" s="91">
        <f>IF(Procédure!$C$33=2,'Elegio-Electors'!D454,Procédure!$C$33)</f>
        <v>0</v>
      </c>
      <c r="D454" s="20">
        <f>'Elegio-Electors'!E454</f>
        <v>0</v>
      </c>
      <c r="E454" s="91" t="str">
        <f>IF(LEFT(RIGHT('Elegio-Electors'!L454,2),1)="C",'Elegio-Electors'!L454,IF(LEFT(RIGHT('Elegio-Electors'!M454,2),1)="C",'Elegio-Electors'!M454,""))</f>
        <v/>
      </c>
      <c r="F454" s="91" t="str">
        <f>IF(LEFT(RIGHT('Elegio-Electors'!L454,2),1)="O",'Elegio-Electors'!L454,IF(LEFT(RIGHT('Elegio-Electors'!M454,2),1)="O",'Elegio-Electors'!M454,""))</f>
        <v/>
      </c>
      <c r="G454" s="20" t="e">
        <f>INDEX('Liste du personnel'!$A:$Z,MATCH($D454,'Liste du personnel'!$X:$X,0),5)</f>
        <v>#N/A</v>
      </c>
      <c r="H454" s="91" t="e">
        <f>INDEX('Liste du personnel'!$A:$Z,MATCH($D454,'Liste du personnel'!$X:$X,0),8)</f>
        <v>#N/A</v>
      </c>
      <c r="I454" s="20" t="e">
        <f>INDEX('Liste du personnel'!$A:$Z,MATCH($D454,'Liste du personnel'!$X:$X,0),6)</f>
        <v>#N/A</v>
      </c>
      <c r="J454" s="20" t="e">
        <f>INDEX('Liste du personnel'!$A:$Z,MATCH($D454,'Liste du personnel'!$X:$X,0),7)</f>
        <v>#N/A</v>
      </c>
    </row>
    <row r="455" spans="1:10" x14ac:dyDescent="0.25">
      <c r="A455" s="20">
        <f>'Elegio-Electors'!C455</f>
        <v>0</v>
      </c>
      <c r="B455" s="20">
        <f>'Elegio-Electors'!B455</f>
        <v>0</v>
      </c>
      <c r="C455" s="91">
        <f>IF(Procédure!$C$33=2,'Elegio-Electors'!D455,Procédure!$C$33)</f>
        <v>0</v>
      </c>
      <c r="D455" s="20">
        <f>'Elegio-Electors'!E455</f>
        <v>0</v>
      </c>
      <c r="E455" s="91" t="str">
        <f>IF(LEFT(RIGHT('Elegio-Electors'!L455,2),1)="C",'Elegio-Electors'!L455,IF(LEFT(RIGHT('Elegio-Electors'!M455,2),1)="C",'Elegio-Electors'!M455,""))</f>
        <v/>
      </c>
      <c r="F455" s="91" t="str">
        <f>IF(LEFT(RIGHT('Elegio-Electors'!L455,2),1)="O",'Elegio-Electors'!L455,IF(LEFT(RIGHT('Elegio-Electors'!M455,2),1)="O",'Elegio-Electors'!M455,""))</f>
        <v/>
      </c>
      <c r="G455" s="20" t="e">
        <f>INDEX('Liste du personnel'!$A:$Z,MATCH($D455,'Liste du personnel'!$X:$X,0),5)</f>
        <v>#N/A</v>
      </c>
      <c r="H455" s="91" t="e">
        <f>INDEX('Liste du personnel'!$A:$Z,MATCH($D455,'Liste du personnel'!$X:$X,0),8)</f>
        <v>#N/A</v>
      </c>
      <c r="I455" s="20" t="e">
        <f>INDEX('Liste du personnel'!$A:$Z,MATCH($D455,'Liste du personnel'!$X:$X,0),6)</f>
        <v>#N/A</v>
      </c>
      <c r="J455" s="20" t="e">
        <f>INDEX('Liste du personnel'!$A:$Z,MATCH($D455,'Liste du personnel'!$X:$X,0),7)</f>
        <v>#N/A</v>
      </c>
    </row>
    <row r="456" spans="1:10" x14ac:dyDescent="0.25">
      <c r="A456" s="20">
        <f>'Elegio-Electors'!C456</f>
        <v>0</v>
      </c>
      <c r="B456" s="20">
        <f>'Elegio-Electors'!B456</f>
        <v>0</v>
      </c>
      <c r="C456" s="91">
        <f>IF(Procédure!$C$33=2,'Elegio-Electors'!D456,Procédure!$C$33)</f>
        <v>0</v>
      </c>
      <c r="D456" s="20">
        <f>'Elegio-Electors'!E456</f>
        <v>0</v>
      </c>
      <c r="E456" s="91" t="str">
        <f>IF(LEFT(RIGHT('Elegio-Electors'!L456,2),1)="C",'Elegio-Electors'!L456,IF(LEFT(RIGHT('Elegio-Electors'!M456,2),1)="C",'Elegio-Electors'!M456,""))</f>
        <v/>
      </c>
      <c r="F456" s="91" t="str">
        <f>IF(LEFT(RIGHT('Elegio-Electors'!L456,2),1)="O",'Elegio-Electors'!L456,IF(LEFT(RIGHT('Elegio-Electors'!M456,2),1)="O",'Elegio-Electors'!M456,""))</f>
        <v/>
      </c>
      <c r="G456" s="20" t="e">
        <f>INDEX('Liste du personnel'!$A:$Z,MATCH($D456,'Liste du personnel'!$X:$X,0),5)</f>
        <v>#N/A</v>
      </c>
      <c r="H456" s="91" t="e">
        <f>INDEX('Liste du personnel'!$A:$Z,MATCH($D456,'Liste du personnel'!$X:$X,0),8)</f>
        <v>#N/A</v>
      </c>
      <c r="I456" s="20" t="e">
        <f>INDEX('Liste du personnel'!$A:$Z,MATCH($D456,'Liste du personnel'!$X:$X,0),6)</f>
        <v>#N/A</v>
      </c>
      <c r="J456" s="20" t="e">
        <f>INDEX('Liste du personnel'!$A:$Z,MATCH($D456,'Liste du personnel'!$X:$X,0),7)</f>
        <v>#N/A</v>
      </c>
    </row>
    <row r="457" spans="1:10" x14ac:dyDescent="0.25">
      <c r="A457" s="20">
        <f>'Elegio-Electors'!C457</f>
        <v>0</v>
      </c>
      <c r="B457" s="20">
        <f>'Elegio-Electors'!B457</f>
        <v>0</v>
      </c>
      <c r="C457" s="91">
        <f>IF(Procédure!$C$33=2,'Elegio-Electors'!D457,Procédure!$C$33)</f>
        <v>0</v>
      </c>
      <c r="D457" s="20">
        <f>'Elegio-Electors'!E457</f>
        <v>0</v>
      </c>
      <c r="E457" s="91" t="str">
        <f>IF(LEFT(RIGHT('Elegio-Electors'!L457,2),1)="C",'Elegio-Electors'!L457,IF(LEFT(RIGHT('Elegio-Electors'!M457,2),1)="C",'Elegio-Electors'!M457,""))</f>
        <v/>
      </c>
      <c r="F457" s="91" t="str">
        <f>IF(LEFT(RIGHT('Elegio-Electors'!L457,2),1)="O",'Elegio-Electors'!L457,IF(LEFT(RIGHT('Elegio-Electors'!M457,2),1)="O",'Elegio-Electors'!M457,""))</f>
        <v/>
      </c>
      <c r="G457" s="20" t="e">
        <f>INDEX('Liste du personnel'!$A:$Z,MATCH($D457,'Liste du personnel'!$X:$X,0),5)</f>
        <v>#N/A</v>
      </c>
      <c r="H457" s="91" t="e">
        <f>INDEX('Liste du personnel'!$A:$Z,MATCH($D457,'Liste du personnel'!$X:$X,0),8)</f>
        <v>#N/A</v>
      </c>
      <c r="I457" s="20" t="e">
        <f>INDEX('Liste du personnel'!$A:$Z,MATCH($D457,'Liste du personnel'!$X:$X,0),6)</f>
        <v>#N/A</v>
      </c>
      <c r="J457" s="20" t="e">
        <f>INDEX('Liste du personnel'!$A:$Z,MATCH($D457,'Liste du personnel'!$X:$X,0),7)</f>
        <v>#N/A</v>
      </c>
    </row>
    <row r="458" spans="1:10" x14ac:dyDescent="0.25">
      <c r="A458" s="20">
        <f>'Elegio-Electors'!C458</f>
        <v>0</v>
      </c>
      <c r="B458" s="20">
        <f>'Elegio-Electors'!B458</f>
        <v>0</v>
      </c>
      <c r="C458" s="91">
        <f>IF(Procédure!$C$33=2,'Elegio-Electors'!D458,Procédure!$C$33)</f>
        <v>0</v>
      </c>
      <c r="D458" s="20">
        <f>'Elegio-Electors'!E458</f>
        <v>0</v>
      </c>
      <c r="E458" s="91" t="str">
        <f>IF(LEFT(RIGHT('Elegio-Electors'!L458,2),1)="C",'Elegio-Electors'!L458,IF(LEFT(RIGHT('Elegio-Electors'!M458,2),1)="C",'Elegio-Electors'!M458,""))</f>
        <v/>
      </c>
      <c r="F458" s="91" t="str">
        <f>IF(LEFT(RIGHT('Elegio-Electors'!L458,2),1)="O",'Elegio-Electors'!L458,IF(LEFT(RIGHT('Elegio-Electors'!M458,2),1)="O",'Elegio-Electors'!M458,""))</f>
        <v/>
      </c>
      <c r="G458" s="20" t="e">
        <f>INDEX('Liste du personnel'!$A:$Z,MATCH($D458,'Liste du personnel'!$X:$X,0),5)</f>
        <v>#N/A</v>
      </c>
      <c r="H458" s="91" t="e">
        <f>INDEX('Liste du personnel'!$A:$Z,MATCH($D458,'Liste du personnel'!$X:$X,0),8)</f>
        <v>#N/A</v>
      </c>
      <c r="I458" s="20" t="e">
        <f>INDEX('Liste du personnel'!$A:$Z,MATCH($D458,'Liste du personnel'!$X:$X,0),6)</f>
        <v>#N/A</v>
      </c>
      <c r="J458" s="20" t="e">
        <f>INDEX('Liste du personnel'!$A:$Z,MATCH($D458,'Liste du personnel'!$X:$X,0),7)</f>
        <v>#N/A</v>
      </c>
    </row>
    <row r="459" spans="1:10" x14ac:dyDescent="0.25">
      <c r="A459" s="20">
        <f>'Elegio-Electors'!C459</f>
        <v>0</v>
      </c>
      <c r="B459" s="20">
        <f>'Elegio-Electors'!B459</f>
        <v>0</v>
      </c>
      <c r="C459" s="91">
        <f>IF(Procédure!$C$33=2,'Elegio-Electors'!D459,Procédure!$C$33)</f>
        <v>0</v>
      </c>
      <c r="D459" s="20">
        <f>'Elegio-Electors'!E459</f>
        <v>0</v>
      </c>
      <c r="E459" s="91" t="str">
        <f>IF(LEFT(RIGHT('Elegio-Electors'!L459,2),1)="C",'Elegio-Electors'!L459,IF(LEFT(RIGHT('Elegio-Electors'!M459,2),1)="C",'Elegio-Electors'!M459,""))</f>
        <v/>
      </c>
      <c r="F459" s="91" t="str">
        <f>IF(LEFT(RIGHT('Elegio-Electors'!L459,2),1)="O",'Elegio-Electors'!L459,IF(LEFT(RIGHT('Elegio-Electors'!M459,2),1)="O",'Elegio-Electors'!M459,""))</f>
        <v/>
      </c>
      <c r="G459" s="20" t="e">
        <f>INDEX('Liste du personnel'!$A:$Z,MATCH($D459,'Liste du personnel'!$X:$X,0),5)</f>
        <v>#N/A</v>
      </c>
      <c r="H459" s="91" t="e">
        <f>INDEX('Liste du personnel'!$A:$Z,MATCH($D459,'Liste du personnel'!$X:$X,0),8)</f>
        <v>#N/A</v>
      </c>
      <c r="I459" s="20" t="e">
        <f>INDEX('Liste du personnel'!$A:$Z,MATCH($D459,'Liste du personnel'!$X:$X,0),6)</f>
        <v>#N/A</v>
      </c>
      <c r="J459" s="20" t="e">
        <f>INDEX('Liste du personnel'!$A:$Z,MATCH($D459,'Liste du personnel'!$X:$X,0),7)</f>
        <v>#N/A</v>
      </c>
    </row>
    <row r="460" spans="1:10" x14ac:dyDescent="0.25">
      <c r="A460" s="20">
        <f>'Elegio-Electors'!C460</f>
        <v>0</v>
      </c>
      <c r="B460" s="20">
        <f>'Elegio-Electors'!B460</f>
        <v>0</v>
      </c>
      <c r="C460" s="91">
        <f>IF(Procédure!$C$33=2,'Elegio-Electors'!D460,Procédure!$C$33)</f>
        <v>0</v>
      </c>
      <c r="D460" s="20">
        <f>'Elegio-Electors'!E460</f>
        <v>0</v>
      </c>
      <c r="E460" s="91" t="str">
        <f>IF(LEFT(RIGHT('Elegio-Electors'!L460,2),1)="C",'Elegio-Electors'!L460,IF(LEFT(RIGHT('Elegio-Electors'!M460,2),1)="C",'Elegio-Electors'!M460,""))</f>
        <v/>
      </c>
      <c r="F460" s="91" t="str">
        <f>IF(LEFT(RIGHT('Elegio-Electors'!L460,2),1)="O",'Elegio-Electors'!L460,IF(LEFT(RIGHT('Elegio-Electors'!M460,2),1)="O",'Elegio-Electors'!M460,""))</f>
        <v/>
      </c>
      <c r="G460" s="20" t="e">
        <f>INDEX('Liste du personnel'!$A:$Z,MATCH($D460,'Liste du personnel'!$X:$X,0),5)</f>
        <v>#N/A</v>
      </c>
      <c r="H460" s="91" t="e">
        <f>INDEX('Liste du personnel'!$A:$Z,MATCH($D460,'Liste du personnel'!$X:$X,0),8)</f>
        <v>#N/A</v>
      </c>
      <c r="I460" s="20" t="e">
        <f>INDEX('Liste du personnel'!$A:$Z,MATCH($D460,'Liste du personnel'!$X:$X,0),6)</f>
        <v>#N/A</v>
      </c>
      <c r="J460" s="20" t="e">
        <f>INDEX('Liste du personnel'!$A:$Z,MATCH($D460,'Liste du personnel'!$X:$X,0),7)</f>
        <v>#N/A</v>
      </c>
    </row>
    <row r="461" spans="1:10" x14ac:dyDescent="0.25">
      <c r="A461" s="20">
        <f>'Elegio-Electors'!C461</f>
        <v>0</v>
      </c>
      <c r="B461" s="20">
        <f>'Elegio-Electors'!B461</f>
        <v>0</v>
      </c>
      <c r="C461" s="91">
        <f>IF(Procédure!$C$33=2,'Elegio-Electors'!D461,Procédure!$C$33)</f>
        <v>0</v>
      </c>
      <c r="D461" s="20">
        <f>'Elegio-Electors'!E461</f>
        <v>0</v>
      </c>
      <c r="E461" s="91" t="str">
        <f>IF(LEFT(RIGHT('Elegio-Electors'!L461,2),1)="C",'Elegio-Electors'!L461,IF(LEFT(RIGHT('Elegio-Electors'!M461,2),1)="C",'Elegio-Electors'!M461,""))</f>
        <v/>
      </c>
      <c r="F461" s="91" t="str">
        <f>IF(LEFT(RIGHT('Elegio-Electors'!L461,2),1)="O",'Elegio-Electors'!L461,IF(LEFT(RIGHT('Elegio-Electors'!M461,2),1)="O",'Elegio-Electors'!M461,""))</f>
        <v/>
      </c>
      <c r="G461" s="20" t="e">
        <f>INDEX('Liste du personnel'!$A:$Z,MATCH($D461,'Liste du personnel'!$X:$X,0),5)</f>
        <v>#N/A</v>
      </c>
      <c r="H461" s="91" t="e">
        <f>INDEX('Liste du personnel'!$A:$Z,MATCH($D461,'Liste du personnel'!$X:$X,0),8)</f>
        <v>#N/A</v>
      </c>
      <c r="I461" s="20" t="e">
        <f>INDEX('Liste du personnel'!$A:$Z,MATCH($D461,'Liste du personnel'!$X:$X,0),6)</f>
        <v>#N/A</v>
      </c>
      <c r="J461" s="20" t="e">
        <f>INDEX('Liste du personnel'!$A:$Z,MATCH($D461,'Liste du personnel'!$X:$X,0),7)</f>
        <v>#N/A</v>
      </c>
    </row>
    <row r="462" spans="1:10" x14ac:dyDescent="0.25">
      <c r="A462" s="20">
        <f>'Elegio-Electors'!C462</f>
        <v>0</v>
      </c>
      <c r="B462" s="20">
        <f>'Elegio-Electors'!B462</f>
        <v>0</v>
      </c>
      <c r="C462" s="91">
        <f>IF(Procédure!$C$33=2,'Elegio-Electors'!D462,Procédure!$C$33)</f>
        <v>0</v>
      </c>
      <c r="D462" s="20">
        <f>'Elegio-Electors'!E462</f>
        <v>0</v>
      </c>
      <c r="E462" s="91" t="str">
        <f>IF(LEFT(RIGHT('Elegio-Electors'!L462,2),1)="C",'Elegio-Electors'!L462,IF(LEFT(RIGHT('Elegio-Electors'!M462,2),1)="C",'Elegio-Electors'!M462,""))</f>
        <v/>
      </c>
      <c r="F462" s="91" t="str">
        <f>IF(LEFT(RIGHT('Elegio-Electors'!L462,2),1)="O",'Elegio-Electors'!L462,IF(LEFT(RIGHT('Elegio-Electors'!M462,2),1)="O",'Elegio-Electors'!M462,""))</f>
        <v/>
      </c>
      <c r="G462" s="20" t="e">
        <f>INDEX('Liste du personnel'!$A:$Z,MATCH($D462,'Liste du personnel'!$X:$X,0),5)</f>
        <v>#N/A</v>
      </c>
      <c r="H462" s="91" t="e">
        <f>INDEX('Liste du personnel'!$A:$Z,MATCH($D462,'Liste du personnel'!$X:$X,0),8)</f>
        <v>#N/A</v>
      </c>
      <c r="I462" s="20" t="e">
        <f>INDEX('Liste du personnel'!$A:$Z,MATCH($D462,'Liste du personnel'!$X:$X,0),6)</f>
        <v>#N/A</v>
      </c>
      <c r="J462" s="20" t="e">
        <f>INDEX('Liste du personnel'!$A:$Z,MATCH($D462,'Liste du personnel'!$X:$X,0),7)</f>
        <v>#N/A</v>
      </c>
    </row>
    <row r="463" spans="1:10" x14ac:dyDescent="0.25">
      <c r="A463" s="20">
        <f>'Elegio-Electors'!C463</f>
        <v>0</v>
      </c>
      <c r="B463" s="20">
        <f>'Elegio-Electors'!B463</f>
        <v>0</v>
      </c>
      <c r="C463" s="91">
        <f>IF(Procédure!$C$33=2,'Elegio-Electors'!D463,Procédure!$C$33)</f>
        <v>0</v>
      </c>
      <c r="D463" s="20">
        <f>'Elegio-Electors'!E463</f>
        <v>0</v>
      </c>
      <c r="E463" s="91" t="str">
        <f>IF(LEFT(RIGHT('Elegio-Electors'!L463,2),1)="C",'Elegio-Electors'!L463,IF(LEFT(RIGHT('Elegio-Electors'!M463,2),1)="C",'Elegio-Electors'!M463,""))</f>
        <v/>
      </c>
      <c r="F463" s="91" t="str">
        <f>IF(LEFT(RIGHT('Elegio-Electors'!L463,2),1)="O",'Elegio-Electors'!L463,IF(LEFT(RIGHT('Elegio-Electors'!M463,2),1)="O",'Elegio-Electors'!M463,""))</f>
        <v/>
      </c>
      <c r="G463" s="20" t="e">
        <f>INDEX('Liste du personnel'!$A:$Z,MATCH($D463,'Liste du personnel'!$X:$X,0),5)</f>
        <v>#N/A</v>
      </c>
      <c r="H463" s="91" t="e">
        <f>INDEX('Liste du personnel'!$A:$Z,MATCH($D463,'Liste du personnel'!$X:$X,0),8)</f>
        <v>#N/A</v>
      </c>
      <c r="I463" s="20" t="e">
        <f>INDEX('Liste du personnel'!$A:$Z,MATCH($D463,'Liste du personnel'!$X:$X,0),6)</f>
        <v>#N/A</v>
      </c>
      <c r="J463" s="20" t="e">
        <f>INDEX('Liste du personnel'!$A:$Z,MATCH($D463,'Liste du personnel'!$X:$X,0),7)</f>
        <v>#N/A</v>
      </c>
    </row>
    <row r="464" spans="1:10" x14ac:dyDescent="0.25">
      <c r="A464" s="20">
        <f>'Elegio-Electors'!C464</f>
        <v>0</v>
      </c>
      <c r="B464" s="20">
        <f>'Elegio-Electors'!B464</f>
        <v>0</v>
      </c>
      <c r="C464" s="91">
        <f>IF(Procédure!$C$33=2,'Elegio-Electors'!D464,Procédure!$C$33)</f>
        <v>0</v>
      </c>
      <c r="D464" s="20">
        <f>'Elegio-Electors'!E464</f>
        <v>0</v>
      </c>
      <c r="E464" s="91" t="str">
        <f>IF(LEFT(RIGHT('Elegio-Electors'!L464,2),1)="C",'Elegio-Electors'!L464,IF(LEFT(RIGHT('Elegio-Electors'!M464,2),1)="C",'Elegio-Electors'!M464,""))</f>
        <v/>
      </c>
      <c r="F464" s="91" t="str">
        <f>IF(LEFT(RIGHT('Elegio-Electors'!L464,2),1)="O",'Elegio-Electors'!L464,IF(LEFT(RIGHT('Elegio-Electors'!M464,2),1)="O",'Elegio-Electors'!M464,""))</f>
        <v/>
      </c>
      <c r="G464" s="20" t="e">
        <f>INDEX('Liste du personnel'!$A:$Z,MATCH($D464,'Liste du personnel'!$X:$X,0),5)</f>
        <v>#N/A</v>
      </c>
      <c r="H464" s="91" t="e">
        <f>INDEX('Liste du personnel'!$A:$Z,MATCH($D464,'Liste du personnel'!$X:$X,0),8)</f>
        <v>#N/A</v>
      </c>
      <c r="I464" s="20" t="e">
        <f>INDEX('Liste du personnel'!$A:$Z,MATCH($D464,'Liste du personnel'!$X:$X,0),6)</f>
        <v>#N/A</v>
      </c>
      <c r="J464" s="20" t="e">
        <f>INDEX('Liste du personnel'!$A:$Z,MATCH($D464,'Liste du personnel'!$X:$X,0),7)</f>
        <v>#N/A</v>
      </c>
    </row>
    <row r="465" spans="1:10" x14ac:dyDescent="0.25">
      <c r="A465" s="20">
        <f>'Elegio-Electors'!C465</f>
        <v>0</v>
      </c>
      <c r="B465" s="20">
        <f>'Elegio-Electors'!B465</f>
        <v>0</v>
      </c>
      <c r="C465" s="91">
        <f>IF(Procédure!$C$33=2,'Elegio-Electors'!D465,Procédure!$C$33)</f>
        <v>0</v>
      </c>
      <c r="D465" s="20">
        <f>'Elegio-Electors'!E465</f>
        <v>0</v>
      </c>
      <c r="E465" s="91" t="str">
        <f>IF(LEFT(RIGHT('Elegio-Electors'!L465,2),1)="C",'Elegio-Electors'!L465,IF(LEFT(RIGHT('Elegio-Electors'!M465,2),1)="C",'Elegio-Electors'!M465,""))</f>
        <v/>
      </c>
      <c r="F465" s="91" t="str">
        <f>IF(LEFT(RIGHT('Elegio-Electors'!L465,2),1)="O",'Elegio-Electors'!L465,IF(LEFT(RIGHT('Elegio-Electors'!M465,2),1)="O",'Elegio-Electors'!M465,""))</f>
        <v/>
      </c>
      <c r="G465" s="20" t="e">
        <f>INDEX('Liste du personnel'!$A:$Z,MATCH($D465,'Liste du personnel'!$X:$X,0),5)</f>
        <v>#N/A</v>
      </c>
      <c r="H465" s="91" t="e">
        <f>INDEX('Liste du personnel'!$A:$Z,MATCH($D465,'Liste du personnel'!$X:$X,0),8)</f>
        <v>#N/A</v>
      </c>
      <c r="I465" s="20" t="e">
        <f>INDEX('Liste du personnel'!$A:$Z,MATCH($D465,'Liste du personnel'!$X:$X,0),6)</f>
        <v>#N/A</v>
      </c>
      <c r="J465" s="20" t="e">
        <f>INDEX('Liste du personnel'!$A:$Z,MATCH($D465,'Liste du personnel'!$X:$X,0),7)</f>
        <v>#N/A</v>
      </c>
    </row>
    <row r="466" spans="1:10" x14ac:dyDescent="0.25">
      <c r="A466" s="20">
        <f>'Elegio-Electors'!C466</f>
        <v>0</v>
      </c>
      <c r="B466" s="20">
        <f>'Elegio-Electors'!B466</f>
        <v>0</v>
      </c>
      <c r="C466" s="91">
        <f>IF(Procédure!$C$33=2,'Elegio-Electors'!D466,Procédure!$C$33)</f>
        <v>0</v>
      </c>
      <c r="D466" s="20">
        <f>'Elegio-Electors'!E466</f>
        <v>0</v>
      </c>
      <c r="E466" s="91" t="str">
        <f>IF(LEFT(RIGHT('Elegio-Electors'!L466,2),1)="C",'Elegio-Electors'!L466,IF(LEFT(RIGHT('Elegio-Electors'!M466,2),1)="C",'Elegio-Electors'!M466,""))</f>
        <v/>
      </c>
      <c r="F466" s="91" t="str">
        <f>IF(LEFT(RIGHT('Elegio-Electors'!L466,2),1)="O",'Elegio-Electors'!L466,IF(LEFT(RIGHT('Elegio-Electors'!M466,2),1)="O",'Elegio-Electors'!M466,""))</f>
        <v/>
      </c>
      <c r="G466" s="20" t="e">
        <f>INDEX('Liste du personnel'!$A:$Z,MATCH($D466,'Liste du personnel'!$X:$X,0),5)</f>
        <v>#N/A</v>
      </c>
      <c r="H466" s="91" t="e">
        <f>INDEX('Liste du personnel'!$A:$Z,MATCH($D466,'Liste du personnel'!$X:$X,0),8)</f>
        <v>#N/A</v>
      </c>
      <c r="I466" s="20" t="e">
        <f>INDEX('Liste du personnel'!$A:$Z,MATCH($D466,'Liste du personnel'!$X:$X,0),6)</f>
        <v>#N/A</v>
      </c>
      <c r="J466" s="20" t="e">
        <f>INDEX('Liste du personnel'!$A:$Z,MATCH($D466,'Liste du personnel'!$X:$X,0),7)</f>
        <v>#N/A</v>
      </c>
    </row>
    <row r="467" spans="1:10" x14ac:dyDescent="0.25">
      <c r="A467" s="20">
        <f>'Elegio-Electors'!C467</f>
        <v>0</v>
      </c>
      <c r="B467" s="20">
        <f>'Elegio-Electors'!B467</f>
        <v>0</v>
      </c>
      <c r="C467" s="91">
        <f>IF(Procédure!$C$33=2,'Elegio-Electors'!D467,Procédure!$C$33)</f>
        <v>0</v>
      </c>
      <c r="D467" s="20">
        <f>'Elegio-Electors'!E467</f>
        <v>0</v>
      </c>
      <c r="E467" s="91" t="str">
        <f>IF(LEFT(RIGHT('Elegio-Electors'!L467,2),1)="C",'Elegio-Electors'!L467,IF(LEFT(RIGHT('Elegio-Electors'!M467,2),1)="C",'Elegio-Electors'!M467,""))</f>
        <v/>
      </c>
      <c r="F467" s="91" t="str">
        <f>IF(LEFT(RIGHT('Elegio-Electors'!L467,2),1)="O",'Elegio-Electors'!L467,IF(LEFT(RIGHT('Elegio-Electors'!M467,2),1)="O",'Elegio-Electors'!M467,""))</f>
        <v/>
      </c>
      <c r="G467" s="20" t="e">
        <f>INDEX('Liste du personnel'!$A:$Z,MATCH($D467,'Liste du personnel'!$X:$X,0),5)</f>
        <v>#N/A</v>
      </c>
      <c r="H467" s="91" t="e">
        <f>INDEX('Liste du personnel'!$A:$Z,MATCH($D467,'Liste du personnel'!$X:$X,0),8)</f>
        <v>#N/A</v>
      </c>
      <c r="I467" s="20" t="e">
        <f>INDEX('Liste du personnel'!$A:$Z,MATCH($D467,'Liste du personnel'!$X:$X,0),6)</f>
        <v>#N/A</v>
      </c>
      <c r="J467" s="20" t="e">
        <f>INDEX('Liste du personnel'!$A:$Z,MATCH($D467,'Liste du personnel'!$X:$X,0),7)</f>
        <v>#N/A</v>
      </c>
    </row>
    <row r="468" spans="1:10" x14ac:dyDescent="0.25">
      <c r="A468" s="20">
        <f>'Elegio-Electors'!C468</f>
        <v>0</v>
      </c>
      <c r="B468" s="20">
        <f>'Elegio-Electors'!B468</f>
        <v>0</v>
      </c>
      <c r="C468" s="91">
        <f>IF(Procédure!$C$33=2,'Elegio-Electors'!D468,Procédure!$C$33)</f>
        <v>0</v>
      </c>
      <c r="D468" s="20">
        <f>'Elegio-Electors'!E468</f>
        <v>0</v>
      </c>
      <c r="E468" s="91" t="str">
        <f>IF(LEFT(RIGHT('Elegio-Electors'!L468,2),1)="C",'Elegio-Electors'!L468,IF(LEFT(RIGHT('Elegio-Electors'!M468,2),1)="C",'Elegio-Electors'!M468,""))</f>
        <v/>
      </c>
      <c r="F468" s="91" t="str">
        <f>IF(LEFT(RIGHT('Elegio-Electors'!L468,2),1)="O",'Elegio-Electors'!L468,IF(LEFT(RIGHT('Elegio-Electors'!M468,2),1)="O",'Elegio-Electors'!M468,""))</f>
        <v/>
      </c>
      <c r="G468" s="20" t="e">
        <f>INDEX('Liste du personnel'!$A:$Z,MATCH($D468,'Liste du personnel'!$X:$X,0),5)</f>
        <v>#N/A</v>
      </c>
      <c r="H468" s="91" t="e">
        <f>INDEX('Liste du personnel'!$A:$Z,MATCH($D468,'Liste du personnel'!$X:$X,0),8)</f>
        <v>#N/A</v>
      </c>
      <c r="I468" s="20" t="e">
        <f>INDEX('Liste du personnel'!$A:$Z,MATCH($D468,'Liste du personnel'!$X:$X,0),6)</f>
        <v>#N/A</v>
      </c>
      <c r="J468" s="20" t="e">
        <f>INDEX('Liste du personnel'!$A:$Z,MATCH($D468,'Liste du personnel'!$X:$X,0),7)</f>
        <v>#N/A</v>
      </c>
    </row>
    <row r="469" spans="1:10" x14ac:dyDescent="0.25">
      <c r="A469" s="20">
        <f>'Elegio-Electors'!C469</f>
        <v>0</v>
      </c>
      <c r="B469" s="20">
        <f>'Elegio-Electors'!B469</f>
        <v>0</v>
      </c>
      <c r="C469" s="91">
        <f>IF(Procédure!$C$33=2,'Elegio-Electors'!D469,Procédure!$C$33)</f>
        <v>0</v>
      </c>
      <c r="D469" s="20">
        <f>'Elegio-Electors'!E469</f>
        <v>0</v>
      </c>
      <c r="E469" s="91" t="str">
        <f>IF(LEFT(RIGHT('Elegio-Electors'!L469,2),1)="C",'Elegio-Electors'!L469,IF(LEFT(RIGHT('Elegio-Electors'!M469,2),1)="C",'Elegio-Electors'!M469,""))</f>
        <v/>
      </c>
      <c r="F469" s="91" t="str">
        <f>IF(LEFT(RIGHT('Elegio-Electors'!L469,2),1)="O",'Elegio-Electors'!L469,IF(LEFT(RIGHT('Elegio-Electors'!M469,2),1)="O",'Elegio-Electors'!M469,""))</f>
        <v/>
      </c>
      <c r="G469" s="20" t="e">
        <f>INDEX('Liste du personnel'!$A:$Z,MATCH($D469,'Liste du personnel'!$X:$X,0),5)</f>
        <v>#N/A</v>
      </c>
      <c r="H469" s="91" t="e">
        <f>INDEX('Liste du personnel'!$A:$Z,MATCH($D469,'Liste du personnel'!$X:$X,0),8)</f>
        <v>#N/A</v>
      </c>
      <c r="I469" s="20" t="e">
        <f>INDEX('Liste du personnel'!$A:$Z,MATCH($D469,'Liste du personnel'!$X:$X,0),6)</f>
        <v>#N/A</v>
      </c>
      <c r="J469" s="20" t="e">
        <f>INDEX('Liste du personnel'!$A:$Z,MATCH($D469,'Liste du personnel'!$X:$X,0),7)</f>
        <v>#N/A</v>
      </c>
    </row>
    <row r="470" spans="1:10" x14ac:dyDescent="0.25">
      <c r="A470" s="20">
        <f>'Elegio-Electors'!C470</f>
        <v>0</v>
      </c>
      <c r="B470" s="20">
        <f>'Elegio-Electors'!B470</f>
        <v>0</v>
      </c>
      <c r="C470" s="91">
        <f>IF(Procédure!$C$33=2,'Elegio-Electors'!D470,Procédure!$C$33)</f>
        <v>0</v>
      </c>
      <c r="D470" s="20">
        <f>'Elegio-Electors'!E470</f>
        <v>0</v>
      </c>
      <c r="E470" s="91" t="str">
        <f>IF(LEFT(RIGHT('Elegio-Electors'!L470,2),1)="C",'Elegio-Electors'!L470,IF(LEFT(RIGHT('Elegio-Electors'!M470,2),1)="C",'Elegio-Electors'!M470,""))</f>
        <v/>
      </c>
      <c r="F470" s="91" t="str">
        <f>IF(LEFT(RIGHT('Elegio-Electors'!L470,2),1)="O",'Elegio-Electors'!L470,IF(LEFT(RIGHT('Elegio-Electors'!M470,2),1)="O",'Elegio-Electors'!M470,""))</f>
        <v/>
      </c>
      <c r="G470" s="20" t="e">
        <f>INDEX('Liste du personnel'!$A:$Z,MATCH($D470,'Liste du personnel'!$X:$X,0),5)</f>
        <v>#N/A</v>
      </c>
      <c r="H470" s="91" t="e">
        <f>INDEX('Liste du personnel'!$A:$Z,MATCH($D470,'Liste du personnel'!$X:$X,0),8)</f>
        <v>#N/A</v>
      </c>
      <c r="I470" s="20" t="e">
        <f>INDEX('Liste du personnel'!$A:$Z,MATCH($D470,'Liste du personnel'!$X:$X,0),6)</f>
        <v>#N/A</v>
      </c>
      <c r="J470" s="20" t="e">
        <f>INDEX('Liste du personnel'!$A:$Z,MATCH($D470,'Liste du personnel'!$X:$X,0),7)</f>
        <v>#N/A</v>
      </c>
    </row>
    <row r="471" spans="1:10" x14ac:dyDescent="0.25">
      <c r="A471" s="20">
        <f>'Elegio-Electors'!C471</f>
        <v>0</v>
      </c>
      <c r="B471" s="20">
        <f>'Elegio-Electors'!B471</f>
        <v>0</v>
      </c>
      <c r="C471" s="91">
        <f>IF(Procédure!$C$33=2,'Elegio-Electors'!D471,Procédure!$C$33)</f>
        <v>0</v>
      </c>
      <c r="D471" s="20">
        <f>'Elegio-Electors'!E471</f>
        <v>0</v>
      </c>
      <c r="E471" s="91" t="str">
        <f>IF(LEFT(RIGHT('Elegio-Electors'!L471,2),1)="C",'Elegio-Electors'!L471,IF(LEFT(RIGHT('Elegio-Electors'!M471,2),1)="C",'Elegio-Electors'!M471,""))</f>
        <v/>
      </c>
      <c r="F471" s="91" t="str">
        <f>IF(LEFT(RIGHT('Elegio-Electors'!L471,2),1)="O",'Elegio-Electors'!L471,IF(LEFT(RIGHT('Elegio-Electors'!M471,2),1)="O",'Elegio-Electors'!M471,""))</f>
        <v/>
      </c>
      <c r="G471" s="20" t="e">
        <f>INDEX('Liste du personnel'!$A:$Z,MATCH($D471,'Liste du personnel'!$X:$X,0),5)</f>
        <v>#N/A</v>
      </c>
      <c r="H471" s="91" t="e">
        <f>INDEX('Liste du personnel'!$A:$Z,MATCH($D471,'Liste du personnel'!$X:$X,0),8)</f>
        <v>#N/A</v>
      </c>
      <c r="I471" s="20" t="e">
        <f>INDEX('Liste du personnel'!$A:$Z,MATCH($D471,'Liste du personnel'!$X:$X,0),6)</f>
        <v>#N/A</v>
      </c>
      <c r="J471" s="20" t="e">
        <f>INDEX('Liste du personnel'!$A:$Z,MATCH($D471,'Liste du personnel'!$X:$X,0),7)</f>
        <v>#N/A</v>
      </c>
    </row>
    <row r="472" spans="1:10" x14ac:dyDescent="0.25">
      <c r="A472" s="20">
        <f>'Elegio-Electors'!C472</f>
        <v>0</v>
      </c>
      <c r="B472" s="20">
        <f>'Elegio-Electors'!B472</f>
        <v>0</v>
      </c>
      <c r="C472" s="91">
        <f>IF(Procédure!$C$33=2,'Elegio-Electors'!D472,Procédure!$C$33)</f>
        <v>0</v>
      </c>
      <c r="D472" s="20">
        <f>'Elegio-Electors'!E472</f>
        <v>0</v>
      </c>
      <c r="E472" s="91" t="str">
        <f>IF(LEFT(RIGHT('Elegio-Electors'!L472,2),1)="C",'Elegio-Electors'!L472,IF(LEFT(RIGHT('Elegio-Electors'!M472,2),1)="C",'Elegio-Electors'!M472,""))</f>
        <v/>
      </c>
      <c r="F472" s="91" t="str">
        <f>IF(LEFT(RIGHT('Elegio-Electors'!L472,2),1)="O",'Elegio-Electors'!L472,IF(LEFT(RIGHT('Elegio-Electors'!M472,2),1)="O",'Elegio-Electors'!M472,""))</f>
        <v/>
      </c>
      <c r="G472" s="20" t="e">
        <f>INDEX('Liste du personnel'!$A:$Z,MATCH($D472,'Liste du personnel'!$X:$X,0),5)</f>
        <v>#N/A</v>
      </c>
      <c r="H472" s="91" t="e">
        <f>INDEX('Liste du personnel'!$A:$Z,MATCH($D472,'Liste du personnel'!$X:$X,0),8)</f>
        <v>#N/A</v>
      </c>
      <c r="I472" s="20" t="e">
        <f>INDEX('Liste du personnel'!$A:$Z,MATCH($D472,'Liste du personnel'!$X:$X,0),6)</f>
        <v>#N/A</v>
      </c>
      <c r="J472" s="20" t="e">
        <f>INDEX('Liste du personnel'!$A:$Z,MATCH($D472,'Liste du personnel'!$X:$X,0),7)</f>
        <v>#N/A</v>
      </c>
    </row>
    <row r="473" spans="1:10" x14ac:dyDescent="0.25">
      <c r="A473" s="20">
        <f>'Elegio-Electors'!C473</f>
        <v>0</v>
      </c>
      <c r="B473" s="20">
        <f>'Elegio-Electors'!B473</f>
        <v>0</v>
      </c>
      <c r="C473" s="91">
        <f>IF(Procédure!$C$33=2,'Elegio-Electors'!D473,Procédure!$C$33)</f>
        <v>0</v>
      </c>
      <c r="D473" s="20">
        <f>'Elegio-Electors'!E473</f>
        <v>0</v>
      </c>
      <c r="E473" s="91" t="str">
        <f>IF(LEFT(RIGHT('Elegio-Electors'!L473,2),1)="C",'Elegio-Electors'!L473,IF(LEFT(RIGHT('Elegio-Electors'!M473,2),1)="C",'Elegio-Electors'!M473,""))</f>
        <v/>
      </c>
      <c r="F473" s="91" t="str">
        <f>IF(LEFT(RIGHT('Elegio-Electors'!L473,2),1)="O",'Elegio-Electors'!L473,IF(LEFT(RIGHT('Elegio-Electors'!M473,2),1)="O",'Elegio-Electors'!M473,""))</f>
        <v/>
      </c>
      <c r="G473" s="20" t="e">
        <f>INDEX('Liste du personnel'!$A:$Z,MATCH($D473,'Liste du personnel'!$X:$X,0),5)</f>
        <v>#N/A</v>
      </c>
      <c r="H473" s="91" t="e">
        <f>INDEX('Liste du personnel'!$A:$Z,MATCH($D473,'Liste du personnel'!$X:$X,0),8)</f>
        <v>#N/A</v>
      </c>
      <c r="I473" s="20" t="e">
        <f>INDEX('Liste du personnel'!$A:$Z,MATCH($D473,'Liste du personnel'!$X:$X,0),6)</f>
        <v>#N/A</v>
      </c>
      <c r="J473" s="20" t="e">
        <f>INDEX('Liste du personnel'!$A:$Z,MATCH($D473,'Liste du personnel'!$X:$X,0),7)</f>
        <v>#N/A</v>
      </c>
    </row>
    <row r="474" spans="1:10" x14ac:dyDescent="0.25">
      <c r="A474" s="20">
        <f>'Elegio-Electors'!C474</f>
        <v>0</v>
      </c>
      <c r="B474" s="20">
        <f>'Elegio-Electors'!B474</f>
        <v>0</v>
      </c>
      <c r="C474" s="91">
        <f>IF(Procédure!$C$33=2,'Elegio-Electors'!D474,Procédure!$C$33)</f>
        <v>0</v>
      </c>
      <c r="D474" s="20">
        <f>'Elegio-Electors'!E474</f>
        <v>0</v>
      </c>
      <c r="E474" s="91" t="str">
        <f>IF(LEFT(RIGHT('Elegio-Electors'!L474,2),1)="C",'Elegio-Electors'!L474,IF(LEFT(RIGHT('Elegio-Electors'!M474,2),1)="C",'Elegio-Electors'!M474,""))</f>
        <v/>
      </c>
      <c r="F474" s="91" t="str">
        <f>IF(LEFT(RIGHT('Elegio-Electors'!L474,2),1)="O",'Elegio-Electors'!L474,IF(LEFT(RIGHT('Elegio-Electors'!M474,2),1)="O",'Elegio-Electors'!M474,""))</f>
        <v/>
      </c>
      <c r="G474" s="20" t="e">
        <f>INDEX('Liste du personnel'!$A:$Z,MATCH($D474,'Liste du personnel'!$X:$X,0),5)</f>
        <v>#N/A</v>
      </c>
      <c r="H474" s="91" t="e">
        <f>INDEX('Liste du personnel'!$A:$Z,MATCH($D474,'Liste du personnel'!$X:$X,0),8)</f>
        <v>#N/A</v>
      </c>
      <c r="I474" s="20" t="e">
        <f>INDEX('Liste du personnel'!$A:$Z,MATCH($D474,'Liste du personnel'!$X:$X,0),6)</f>
        <v>#N/A</v>
      </c>
      <c r="J474" s="20" t="e">
        <f>INDEX('Liste du personnel'!$A:$Z,MATCH($D474,'Liste du personnel'!$X:$X,0),7)</f>
        <v>#N/A</v>
      </c>
    </row>
    <row r="475" spans="1:10" x14ac:dyDescent="0.25">
      <c r="A475" s="20">
        <f>'Elegio-Electors'!C475</f>
        <v>0</v>
      </c>
      <c r="B475" s="20">
        <f>'Elegio-Electors'!B475</f>
        <v>0</v>
      </c>
      <c r="C475" s="91">
        <f>IF(Procédure!$C$33=2,'Elegio-Electors'!D475,Procédure!$C$33)</f>
        <v>0</v>
      </c>
      <c r="D475" s="20">
        <f>'Elegio-Electors'!E475</f>
        <v>0</v>
      </c>
      <c r="E475" s="91" t="str">
        <f>IF(LEFT(RIGHT('Elegio-Electors'!L475,2),1)="C",'Elegio-Electors'!L475,IF(LEFT(RIGHT('Elegio-Electors'!M475,2),1)="C",'Elegio-Electors'!M475,""))</f>
        <v/>
      </c>
      <c r="F475" s="91" t="str">
        <f>IF(LEFT(RIGHT('Elegio-Electors'!L475,2),1)="O",'Elegio-Electors'!L475,IF(LEFT(RIGHT('Elegio-Electors'!M475,2),1)="O",'Elegio-Electors'!M475,""))</f>
        <v/>
      </c>
      <c r="G475" s="20" t="e">
        <f>INDEX('Liste du personnel'!$A:$Z,MATCH($D475,'Liste du personnel'!$X:$X,0),5)</f>
        <v>#N/A</v>
      </c>
      <c r="H475" s="91" t="e">
        <f>INDEX('Liste du personnel'!$A:$Z,MATCH($D475,'Liste du personnel'!$X:$X,0),8)</f>
        <v>#N/A</v>
      </c>
      <c r="I475" s="20" t="e">
        <f>INDEX('Liste du personnel'!$A:$Z,MATCH($D475,'Liste du personnel'!$X:$X,0),6)</f>
        <v>#N/A</v>
      </c>
      <c r="J475" s="20" t="e">
        <f>INDEX('Liste du personnel'!$A:$Z,MATCH($D475,'Liste du personnel'!$X:$X,0),7)</f>
        <v>#N/A</v>
      </c>
    </row>
    <row r="476" spans="1:10" x14ac:dyDescent="0.25">
      <c r="A476" s="20">
        <f>'Elegio-Electors'!C476</f>
        <v>0</v>
      </c>
      <c r="B476" s="20">
        <f>'Elegio-Electors'!B476</f>
        <v>0</v>
      </c>
      <c r="C476" s="91">
        <f>IF(Procédure!$C$33=2,'Elegio-Electors'!D476,Procédure!$C$33)</f>
        <v>0</v>
      </c>
      <c r="D476" s="20">
        <f>'Elegio-Electors'!E476</f>
        <v>0</v>
      </c>
      <c r="E476" s="91" t="str">
        <f>IF(LEFT(RIGHT('Elegio-Electors'!L476,2),1)="C",'Elegio-Electors'!L476,IF(LEFT(RIGHT('Elegio-Electors'!M476,2),1)="C",'Elegio-Electors'!M476,""))</f>
        <v/>
      </c>
      <c r="F476" s="91" t="str">
        <f>IF(LEFT(RIGHT('Elegio-Electors'!L476,2),1)="O",'Elegio-Electors'!L476,IF(LEFT(RIGHT('Elegio-Electors'!M476,2),1)="O",'Elegio-Electors'!M476,""))</f>
        <v/>
      </c>
      <c r="G476" s="20" t="e">
        <f>INDEX('Liste du personnel'!$A:$Z,MATCH($D476,'Liste du personnel'!$X:$X,0),5)</f>
        <v>#N/A</v>
      </c>
      <c r="H476" s="91" t="e">
        <f>INDEX('Liste du personnel'!$A:$Z,MATCH($D476,'Liste du personnel'!$X:$X,0),8)</f>
        <v>#N/A</v>
      </c>
      <c r="I476" s="20" t="e">
        <f>INDEX('Liste du personnel'!$A:$Z,MATCH($D476,'Liste du personnel'!$X:$X,0),6)</f>
        <v>#N/A</v>
      </c>
      <c r="J476" s="20" t="e">
        <f>INDEX('Liste du personnel'!$A:$Z,MATCH($D476,'Liste du personnel'!$X:$X,0),7)</f>
        <v>#N/A</v>
      </c>
    </row>
    <row r="477" spans="1:10" x14ac:dyDescent="0.25">
      <c r="A477" s="20">
        <f>'Elegio-Electors'!C477</f>
        <v>0</v>
      </c>
      <c r="B477" s="20">
        <f>'Elegio-Electors'!B477</f>
        <v>0</v>
      </c>
      <c r="C477" s="91">
        <f>IF(Procédure!$C$33=2,'Elegio-Electors'!D477,Procédure!$C$33)</f>
        <v>0</v>
      </c>
      <c r="D477" s="20">
        <f>'Elegio-Electors'!E477</f>
        <v>0</v>
      </c>
      <c r="E477" s="91" t="str">
        <f>IF(LEFT(RIGHT('Elegio-Electors'!L477,2),1)="C",'Elegio-Electors'!L477,IF(LEFT(RIGHT('Elegio-Electors'!M477,2),1)="C",'Elegio-Electors'!M477,""))</f>
        <v/>
      </c>
      <c r="F477" s="91" t="str">
        <f>IF(LEFT(RIGHT('Elegio-Electors'!L477,2),1)="O",'Elegio-Electors'!L477,IF(LEFT(RIGHT('Elegio-Electors'!M477,2),1)="O",'Elegio-Electors'!M477,""))</f>
        <v/>
      </c>
      <c r="G477" s="20" t="e">
        <f>INDEX('Liste du personnel'!$A:$Z,MATCH($D477,'Liste du personnel'!$X:$X,0),5)</f>
        <v>#N/A</v>
      </c>
      <c r="H477" s="91" t="e">
        <f>INDEX('Liste du personnel'!$A:$Z,MATCH($D477,'Liste du personnel'!$X:$X,0),8)</f>
        <v>#N/A</v>
      </c>
      <c r="I477" s="20" t="e">
        <f>INDEX('Liste du personnel'!$A:$Z,MATCH($D477,'Liste du personnel'!$X:$X,0),6)</f>
        <v>#N/A</v>
      </c>
      <c r="J477" s="20" t="e">
        <f>INDEX('Liste du personnel'!$A:$Z,MATCH($D477,'Liste du personnel'!$X:$X,0),7)</f>
        <v>#N/A</v>
      </c>
    </row>
    <row r="478" spans="1:10" x14ac:dyDescent="0.25">
      <c r="A478" s="20">
        <f>'Elegio-Electors'!C478</f>
        <v>0</v>
      </c>
      <c r="B478" s="20">
        <f>'Elegio-Electors'!B478</f>
        <v>0</v>
      </c>
      <c r="C478" s="91">
        <f>IF(Procédure!$C$33=2,'Elegio-Electors'!D478,Procédure!$C$33)</f>
        <v>0</v>
      </c>
      <c r="D478" s="20">
        <f>'Elegio-Electors'!E478</f>
        <v>0</v>
      </c>
      <c r="E478" s="91" t="str">
        <f>IF(LEFT(RIGHT('Elegio-Electors'!L478,2),1)="C",'Elegio-Electors'!L478,IF(LEFT(RIGHT('Elegio-Electors'!M478,2),1)="C",'Elegio-Electors'!M478,""))</f>
        <v/>
      </c>
      <c r="F478" s="91" t="str">
        <f>IF(LEFT(RIGHT('Elegio-Electors'!L478,2),1)="O",'Elegio-Electors'!L478,IF(LEFT(RIGHT('Elegio-Electors'!M478,2),1)="O",'Elegio-Electors'!M478,""))</f>
        <v/>
      </c>
      <c r="G478" s="20" t="e">
        <f>INDEX('Liste du personnel'!$A:$Z,MATCH($D478,'Liste du personnel'!$X:$X,0),5)</f>
        <v>#N/A</v>
      </c>
      <c r="H478" s="91" t="e">
        <f>INDEX('Liste du personnel'!$A:$Z,MATCH($D478,'Liste du personnel'!$X:$X,0),8)</f>
        <v>#N/A</v>
      </c>
      <c r="I478" s="20" t="e">
        <f>INDEX('Liste du personnel'!$A:$Z,MATCH($D478,'Liste du personnel'!$X:$X,0),6)</f>
        <v>#N/A</v>
      </c>
      <c r="J478" s="20" t="e">
        <f>INDEX('Liste du personnel'!$A:$Z,MATCH($D478,'Liste du personnel'!$X:$X,0),7)</f>
        <v>#N/A</v>
      </c>
    </row>
    <row r="479" spans="1:10" x14ac:dyDescent="0.25">
      <c r="A479" s="20">
        <f>'Elegio-Electors'!C479</f>
        <v>0</v>
      </c>
      <c r="B479" s="20">
        <f>'Elegio-Electors'!B479</f>
        <v>0</v>
      </c>
      <c r="C479" s="91">
        <f>IF(Procédure!$C$33=2,'Elegio-Electors'!D479,Procédure!$C$33)</f>
        <v>0</v>
      </c>
      <c r="D479" s="20">
        <f>'Elegio-Electors'!E479</f>
        <v>0</v>
      </c>
      <c r="E479" s="91" t="str">
        <f>IF(LEFT(RIGHT('Elegio-Electors'!L479,2),1)="C",'Elegio-Electors'!L479,IF(LEFT(RIGHT('Elegio-Electors'!M479,2),1)="C",'Elegio-Electors'!M479,""))</f>
        <v/>
      </c>
      <c r="F479" s="91" t="str">
        <f>IF(LEFT(RIGHT('Elegio-Electors'!L479,2),1)="O",'Elegio-Electors'!L479,IF(LEFT(RIGHT('Elegio-Electors'!M479,2),1)="O",'Elegio-Electors'!M479,""))</f>
        <v/>
      </c>
      <c r="G479" s="20" t="e">
        <f>INDEX('Liste du personnel'!$A:$Z,MATCH($D479,'Liste du personnel'!$X:$X,0),5)</f>
        <v>#N/A</v>
      </c>
      <c r="H479" s="91" t="e">
        <f>INDEX('Liste du personnel'!$A:$Z,MATCH($D479,'Liste du personnel'!$X:$X,0),8)</f>
        <v>#N/A</v>
      </c>
      <c r="I479" s="20" t="e">
        <f>INDEX('Liste du personnel'!$A:$Z,MATCH($D479,'Liste du personnel'!$X:$X,0),6)</f>
        <v>#N/A</v>
      </c>
      <c r="J479" s="20" t="e">
        <f>INDEX('Liste du personnel'!$A:$Z,MATCH($D479,'Liste du personnel'!$X:$X,0),7)</f>
        <v>#N/A</v>
      </c>
    </row>
    <row r="480" spans="1:10" x14ac:dyDescent="0.25">
      <c r="A480" s="20">
        <f>'Elegio-Electors'!C480</f>
        <v>0</v>
      </c>
      <c r="B480" s="20">
        <f>'Elegio-Electors'!B480</f>
        <v>0</v>
      </c>
      <c r="C480" s="91">
        <f>IF(Procédure!$C$33=2,'Elegio-Electors'!D480,Procédure!$C$33)</f>
        <v>0</v>
      </c>
      <c r="D480" s="20">
        <f>'Elegio-Electors'!E480</f>
        <v>0</v>
      </c>
      <c r="E480" s="91" t="str">
        <f>IF(LEFT(RIGHT('Elegio-Electors'!L480,2),1)="C",'Elegio-Electors'!L480,IF(LEFT(RIGHT('Elegio-Electors'!M480,2),1)="C",'Elegio-Electors'!M480,""))</f>
        <v/>
      </c>
      <c r="F480" s="91" t="str">
        <f>IF(LEFT(RIGHT('Elegio-Electors'!L480,2),1)="O",'Elegio-Electors'!L480,IF(LEFT(RIGHT('Elegio-Electors'!M480,2),1)="O",'Elegio-Electors'!M480,""))</f>
        <v/>
      </c>
      <c r="G480" s="20" t="e">
        <f>INDEX('Liste du personnel'!$A:$Z,MATCH($D480,'Liste du personnel'!$X:$X,0),5)</f>
        <v>#N/A</v>
      </c>
      <c r="H480" s="91" t="e">
        <f>INDEX('Liste du personnel'!$A:$Z,MATCH($D480,'Liste du personnel'!$X:$X,0),8)</f>
        <v>#N/A</v>
      </c>
      <c r="I480" s="20" t="e">
        <f>INDEX('Liste du personnel'!$A:$Z,MATCH($D480,'Liste du personnel'!$X:$X,0),6)</f>
        <v>#N/A</v>
      </c>
      <c r="J480" s="20" t="e">
        <f>INDEX('Liste du personnel'!$A:$Z,MATCH($D480,'Liste du personnel'!$X:$X,0),7)</f>
        <v>#N/A</v>
      </c>
    </row>
    <row r="481" spans="1:10" x14ac:dyDescent="0.25">
      <c r="A481" s="20">
        <f>'Elegio-Electors'!C481</f>
        <v>0</v>
      </c>
      <c r="B481" s="20">
        <f>'Elegio-Electors'!B481</f>
        <v>0</v>
      </c>
      <c r="C481" s="91">
        <f>IF(Procédure!$C$33=2,'Elegio-Electors'!D481,Procédure!$C$33)</f>
        <v>0</v>
      </c>
      <c r="D481" s="20">
        <f>'Elegio-Electors'!E481</f>
        <v>0</v>
      </c>
      <c r="E481" s="91" t="str">
        <f>IF(LEFT(RIGHT('Elegio-Electors'!L481,2),1)="C",'Elegio-Electors'!L481,IF(LEFT(RIGHT('Elegio-Electors'!M481,2),1)="C",'Elegio-Electors'!M481,""))</f>
        <v/>
      </c>
      <c r="F481" s="91" t="str">
        <f>IF(LEFT(RIGHT('Elegio-Electors'!L481,2),1)="O",'Elegio-Electors'!L481,IF(LEFT(RIGHT('Elegio-Electors'!M481,2),1)="O",'Elegio-Electors'!M481,""))</f>
        <v/>
      </c>
      <c r="G481" s="20" t="e">
        <f>INDEX('Liste du personnel'!$A:$Z,MATCH($D481,'Liste du personnel'!$X:$X,0),5)</f>
        <v>#N/A</v>
      </c>
      <c r="H481" s="91" t="e">
        <f>INDEX('Liste du personnel'!$A:$Z,MATCH($D481,'Liste du personnel'!$X:$X,0),8)</f>
        <v>#N/A</v>
      </c>
      <c r="I481" s="20" t="e">
        <f>INDEX('Liste du personnel'!$A:$Z,MATCH($D481,'Liste du personnel'!$X:$X,0),6)</f>
        <v>#N/A</v>
      </c>
      <c r="J481" s="20" t="e">
        <f>INDEX('Liste du personnel'!$A:$Z,MATCH($D481,'Liste du personnel'!$X:$X,0),7)</f>
        <v>#N/A</v>
      </c>
    </row>
    <row r="482" spans="1:10" x14ac:dyDescent="0.25">
      <c r="A482" s="20">
        <f>'Elegio-Electors'!C482</f>
        <v>0</v>
      </c>
      <c r="B482" s="20">
        <f>'Elegio-Electors'!B482</f>
        <v>0</v>
      </c>
      <c r="C482" s="91">
        <f>IF(Procédure!$C$33=2,'Elegio-Electors'!D482,Procédure!$C$33)</f>
        <v>0</v>
      </c>
      <c r="D482" s="20">
        <f>'Elegio-Electors'!E482</f>
        <v>0</v>
      </c>
      <c r="E482" s="91" t="str">
        <f>IF(LEFT(RIGHT('Elegio-Electors'!L482,2),1)="C",'Elegio-Electors'!L482,IF(LEFT(RIGHT('Elegio-Electors'!M482,2),1)="C",'Elegio-Electors'!M482,""))</f>
        <v/>
      </c>
      <c r="F482" s="91" t="str">
        <f>IF(LEFT(RIGHT('Elegio-Electors'!L482,2),1)="O",'Elegio-Electors'!L482,IF(LEFT(RIGHT('Elegio-Electors'!M482,2),1)="O",'Elegio-Electors'!M482,""))</f>
        <v/>
      </c>
      <c r="G482" s="20" t="e">
        <f>INDEX('Liste du personnel'!$A:$Z,MATCH($D482,'Liste du personnel'!$X:$X,0),5)</f>
        <v>#N/A</v>
      </c>
      <c r="H482" s="91" t="e">
        <f>INDEX('Liste du personnel'!$A:$Z,MATCH($D482,'Liste du personnel'!$X:$X,0),8)</f>
        <v>#N/A</v>
      </c>
      <c r="I482" s="20" t="e">
        <f>INDEX('Liste du personnel'!$A:$Z,MATCH($D482,'Liste du personnel'!$X:$X,0),6)</f>
        <v>#N/A</v>
      </c>
      <c r="J482" s="20" t="e">
        <f>INDEX('Liste du personnel'!$A:$Z,MATCH($D482,'Liste du personnel'!$X:$X,0),7)</f>
        <v>#N/A</v>
      </c>
    </row>
    <row r="483" spans="1:10" x14ac:dyDescent="0.25">
      <c r="A483" s="20">
        <f>'Elegio-Electors'!C483</f>
        <v>0</v>
      </c>
      <c r="B483" s="20">
        <f>'Elegio-Electors'!B483</f>
        <v>0</v>
      </c>
      <c r="C483" s="91">
        <f>IF(Procédure!$C$33=2,'Elegio-Electors'!D483,Procédure!$C$33)</f>
        <v>0</v>
      </c>
      <c r="D483" s="20">
        <f>'Elegio-Electors'!E483</f>
        <v>0</v>
      </c>
      <c r="E483" s="91" t="str">
        <f>IF(LEFT(RIGHT('Elegio-Electors'!L483,2),1)="C",'Elegio-Electors'!L483,IF(LEFT(RIGHT('Elegio-Electors'!M483,2),1)="C",'Elegio-Electors'!M483,""))</f>
        <v/>
      </c>
      <c r="F483" s="91" t="str">
        <f>IF(LEFT(RIGHT('Elegio-Electors'!L483,2),1)="O",'Elegio-Electors'!L483,IF(LEFT(RIGHT('Elegio-Electors'!M483,2),1)="O",'Elegio-Electors'!M483,""))</f>
        <v/>
      </c>
      <c r="G483" s="20" t="e">
        <f>INDEX('Liste du personnel'!$A:$Z,MATCH($D483,'Liste du personnel'!$X:$X,0),5)</f>
        <v>#N/A</v>
      </c>
      <c r="H483" s="91" t="e">
        <f>INDEX('Liste du personnel'!$A:$Z,MATCH($D483,'Liste du personnel'!$X:$X,0),8)</f>
        <v>#N/A</v>
      </c>
      <c r="I483" s="20" t="e">
        <f>INDEX('Liste du personnel'!$A:$Z,MATCH($D483,'Liste du personnel'!$X:$X,0),6)</f>
        <v>#N/A</v>
      </c>
      <c r="J483" s="20" t="e">
        <f>INDEX('Liste du personnel'!$A:$Z,MATCH($D483,'Liste du personnel'!$X:$X,0),7)</f>
        <v>#N/A</v>
      </c>
    </row>
    <row r="484" spans="1:10" x14ac:dyDescent="0.25">
      <c r="A484" s="20">
        <f>'Elegio-Electors'!C484</f>
        <v>0</v>
      </c>
      <c r="B484" s="20">
        <f>'Elegio-Electors'!B484</f>
        <v>0</v>
      </c>
      <c r="C484" s="91">
        <f>IF(Procédure!$C$33=2,'Elegio-Electors'!D484,Procédure!$C$33)</f>
        <v>0</v>
      </c>
      <c r="D484" s="20">
        <f>'Elegio-Electors'!E484</f>
        <v>0</v>
      </c>
      <c r="E484" s="91" t="str">
        <f>IF(LEFT(RIGHT('Elegio-Electors'!L484,2),1)="C",'Elegio-Electors'!L484,IF(LEFT(RIGHT('Elegio-Electors'!M484,2),1)="C",'Elegio-Electors'!M484,""))</f>
        <v/>
      </c>
      <c r="F484" s="91" t="str">
        <f>IF(LEFT(RIGHT('Elegio-Electors'!L484,2),1)="O",'Elegio-Electors'!L484,IF(LEFT(RIGHT('Elegio-Electors'!M484,2),1)="O",'Elegio-Electors'!M484,""))</f>
        <v/>
      </c>
      <c r="G484" s="20" t="e">
        <f>INDEX('Liste du personnel'!$A:$Z,MATCH($D484,'Liste du personnel'!$X:$X,0),5)</f>
        <v>#N/A</v>
      </c>
      <c r="H484" s="91" t="e">
        <f>INDEX('Liste du personnel'!$A:$Z,MATCH($D484,'Liste du personnel'!$X:$X,0),8)</f>
        <v>#N/A</v>
      </c>
      <c r="I484" s="20" t="e">
        <f>INDEX('Liste du personnel'!$A:$Z,MATCH($D484,'Liste du personnel'!$X:$X,0),6)</f>
        <v>#N/A</v>
      </c>
      <c r="J484" s="20" t="e">
        <f>INDEX('Liste du personnel'!$A:$Z,MATCH($D484,'Liste du personnel'!$X:$X,0),7)</f>
        <v>#N/A</v>
      </c>
    </row>
    <row r="485" spans="1:10" x14ac:dyDescent="0.25">
      <c r="A485" s="20">
        <f>'Elegio-Electors'!C485</f>
        <v>0</v>
      </c>
      <c r="B485" s="20">
        <f>'Elegio-Electors'!B485</f>
        <v>0</v>
      </c>
      <c r="C485" s="91">
        <f>IF(Procédure!$C$33=2,'Elegio-Electors'!D485,Procédure!$C$33)</f>
        <v>0</v>
      </c>
      <c r="D485" s="20">
        <f>'Elegio-Electors'!E485</f>
        <v>0</v>
      </c>
      <c r="E485" s="91" t="str">
        <f>IF(LEFT(RIGHT('Elegio-Electors'!L485,2),1)="C",'Elegio-Electors'!L485,IF(LEFT(RIGHT('Elegio-Electors'!M485,2),1)="C",'Elegio-Electors'!M485,""))</f>
        <v/>
      </c>
      <c r="F485" s="91" t="str">
        <f>IF(LEFT(RIGHT('Elegio-Electors'!L485,2),1)="O",'Elegio-Electors'!L485,IF(LEFT(RIGHT('Elegio-Electors'!M485,2),1)="O",'Elegio-Electors'!M485,""))</f>
        <v/>
      </c>
      <c r="G485" s="20" t="e">
        <f>INDEX('Liste du personnel'!$A:$Z,MATCH($D485,'Liste du personnel'!$X:$X,0),5)</f>
        <v>#N/A</v>
      </c>
      <c r="H485" s="91" t="e">
        <f>INDEX('Liste du personnel'!$A:$Z,MATCH($D485,'Liste du personnel'!$X:$X,0),8)</f>
        <v>#N/A</v>
      </c>
      <c r="I485" s="20" t="e">
        <f>INDEX('Liste du personnel'!$A:$Z,MATCH($D485,'Liste du personnel'!$X:$X,0),6)</f>
        <v>#N/A</v>
      </c>
      <c r="J485" s="20" t="e">
        <f>INDEX('Liste du personnel'!$A:$Z,MATCH($D485,'Liste du personnel'!$X:$X,0),7)</f>
        <v>#N/A</v>
      </c>
    </row>
    <row r="486" spans="1:10" x14ac:dyDescent="0.25">
      <c r="A486" s="20">
        <f>'Elegio-Electors'!C486</f>
        <v>0</v>
      </c>
      <c r="B486" s="20">
        <f>'Elegio-Electors'!B486</f>
        <v>0</v>
      </c>
      <c r="C486" s="91">
        <f>IF(Procédure!$C$33=2,'Elegio-Electors'!D486,Procédure!$C$33)</f>
        <v>0</v>
      </c>
      <c r="D486" s="20">
        <f>'Elegio-Electors'!E486</f>
        <v>0</v>
      </c>
      <c r="E486" s="91" t="str">
        <f>IF(LEFT(RIGHT('Elegio-Electors'!L486,2),1)="C",'Elegio-Electors'!L486,IF(LEFT(RIGHT('Elegio-Electors'!M486,2),1)="C",'Elegio-Electors'!M486,""))</f>
        <v/>
      </c>
      <c r="F486" s="91" t="str">
        <f>IF(LEFT(RIGHT('Elegio-Electors'!L486,2),1)="O",'Elegio-Electors'!L486,IF(LEFT(RIGHT('Elegio-Electors'!M486,2),1)="O",'Elegio-Electors'!M486,""))</f>
        <v/>
      </c>
      <c r="G486" s="20" t="e">
        <f>INDEX('Liste du personnel'!$A:$Z,MATCH($D486,'Liste du personnel'!$X:$X,0),5)</f>
        <v>#N/A</v>
      </c>
      <c r="H486" s="91" t="e">
        <f>INDEX('Liste du personnel'!$A:$Z,MATCH($D486,'Liste du personnel'!$X:$X,0),8)</f>
        <v>#N/A</v>
      </c>
      <c r="I486" s="20" t="e">
        <f>INDEX('Liste du personnel'!$A:$Z,MATCH($D486,'Liste du personnel'!$X:$X,0),6)</f>
        <v>#N/A</v>
      </c>
      <c r="J486" s="20" t="e">
        <f>INDEX('Liste du personnel'!$A:$Z,MATCH($D486,'Liste du personnel'!$X:$X,0),7)</f>
        <v>#N/A</v>
      </c>
    </row>
    <row r="487" spans="1:10" x14ac:dyDescent="0.25">
      <c r="A487" s="20">
        <f>'Elegio-Electors'!C487</f>
        <v>0</v>
      </c>
      <c r="B487" s="20">
        <f>'Elegio-Electors'!B487</f>
        <v>0</v>
      </c>
      <c r="C487" s="91">
        <f>IF(Procédure!$C$33=2,'Elegio-Electors'!D487,Procédure!$C$33)</f>
        <v>0</v>
      </c>
      <c r="D487" s="20">
        <f>'Elegio-Electors'!E487</f>
        <v>0</v>
      </c>
      <c r="E487" s="91" t="str">
        <f>IF(LEFT(RIGHT('Elegio-Electors'!L487,2),1)="C",'Elegio-Electors'!L487,IF(LEFT(RIGHT('Elegio-Electors'!M487,2),1)="C",'Elegio-Electors'!M487,""))</f>
        <v/>
      </c>
      <c r="F487" s="91" t="str">
        <f>IF(LEFT(RIGHT('Elegio-Electors'!L487,2),1)="O",'Elegio-Electors'!L487,IF(LEFT(RIGHT('Elegio-Electors'!M487,2),1)="O",'Elegio-Electors'!M487,""))</f>
        <v/>
      </c>
      <c r="G487" s="20" t="e">
        <f>INDEX('Liste du personnel'!$A:$Z,MATCH($D487,'Liste du personnel'!$X:$X,0),5)</f>
        <v>#N/A</v>
      </c>
      <c r="H487" s="91" t="e">
        <f>INDEX('Liste du personnel'!$A:$Z,MATCH($D487,'Liste du personnel'!$X:$X,0),8)</f>
        <v>#N/A</v>
      </c>
      <c r="I487" s="20" t="e">
        <f>INDEX('Liste du personnel'!$A:$Z,MATCH($D487,'Liste du personnel'!$X:$X,0),6)</f>
        <v>#N/A</v>
      </c>
      <c r="J487" s="20" t="e">
        <f>INDEX('Liste du personnel'!$A:$Z,MATCH($D487,'Liste du personnel'!$X:$X,0),7)</f>
        <v>#N/A</v>
      </c>
    </row>
    <row r="488" spans="1:10" x14ac:dyDescent="0.25">
      <c r="A488" s="20">
        <f>'Elegio-Electors'!C488</f>
        <v>0</v>
      </c>
      <c r="B488" s="20">
        <f>'Elegio-Electors'!B488</f>
        <v>0</v>
      </c>
      <c r="C488" s="91">
        <f>IF(Procédure!$C$33=2,'Elegio-Electors'!D488,Procédure!$C$33)</f>
        <v>0</v>
      </c>
      <c r="D488" s="20">
        <f>'Elegio-Electors'!E488</f>
        <v>0</v>
      </c>
      <c r="E488" s="91" t="str">
        <f>IF(LEFT(RIGHT('Elegio-Electors'!L488,2),1)="C",'Elegio-Electors'!L488,IF(LEFT(RIGHT('Elegio-Electors'!M488,2),1)="C",'Elegio-Electors'!M488,""))</f>
        <v/>
      </c>
      <c r="F488" s="91" t="str">
        <f>IF(LEFT(RIGHT('Elegio-Electors'!L488,2),1)="O",'Elegio-Electors'!L488,IF(LEFT(RIGHT('Elegio-Electors'!M488,2),1)="O",'Elegio-Electors'!M488,""))</f>
        <v/>
      </c>
      <c r="G488" s="20" t="e">
        <f>INDEX('Liste du personnel'!$A:$Z,MATCH($D488,'Liste du personnel'!$X:$X,0),5)</f>
        <v>#N/A</v>
      </c>
      <c r="H488" s="91" t="e">
        <f>INDEX('Liste du personnel'!$A:$Z,MATCH($D488,'Liste du personnel'!$X:$X,0),8)</f>
        <v>#N/A</v>
      </c>
      <c r="I488" s="20" t="e">
        <f>INDEX('Liste du personnel'!$A:$Z,MATCH($D488,'Liste du personnel'!$X:$X,0),6)</f>
        <v>#N/A</v>
      </c>
      <c r="J488" s="20" t="e">
        <f>INDEX('Liste du personnel'!$A:$Z,MATCH($D488,'Liste du personnel'!$X:$X,0),7)</f>
        <v>#N/A</v>
      </c>
    </row>
    <row r="489" spans="1:10" x14ac:dyDescent="0.25">
      <c r="A489" s="20">
        <f>'Elegio-Electors'!C489</f>
        <v>0</v>
      </c>
      <c r="B489" s="20">
        <f>'Elegio-Electors'!B489</f>
        <v>0</v>
      </c>
      <c r="C489" s="91">
        <f>IF(Procédure!$C$33=2,'Elegio-Electors'!D489,Procédure!$C$33)</f>
        <v>0</v>
      </c>
      <c r="D489" s="20">
        <f>'Elegio-Electors'!E489</f>
        <v>0</v>
      </c>
      <c r="E489" s="91" t="str">
        <f>IF(LEFT(RIGHT('Elegio-Electors'!L489,2),1)="C",'Elegio-Electors'!L489,IF(LEFT(RIGHT('Elegio-Electors'!M489,2),1)="C",'Elegio-Electors'!M489,""))</f>
        <v/>
      </c>
      <c r="F489" s="91" t="str">
        <f>IF(LEFT(RIGHT('Elegio-Electors'!L489,2),1)="O",'Elegio-Electors'!L489,IF(LEFT(RIGHT('Elegio-Electors'!M489,2),1)="O",'Elegio-Electors'!M489,""))</f>
        <v/>
      </c>
      <c r="G489" s="20" t="e">
        <f>INDEX('Liste du personnel'!$A:$Z,MATCH($D489,'Liste du personnel'!$X:$X,0),5)</f>
        <v>#N/A</v>
      </c>
      <c r="H489" s="91" t="e">
        <f>INDEX('Liste du personnel'!$A:$Z,MATCH($D489,'Liste du personnel'!$X:$X,0),8)</f>
        <v>#N/A</v>
      </c>
      <c r="I489" s="20" t="e">
        <f>INDEX('Liste du personnel'!$A:$Z,MATCH($D489,'Liste du personnel'!$X:$X,0),6)</f>
        <v>#N/A</v>
      </c>
      <c r="J489" s="20" t="e">
        <f>INDEX('Liste du personnel'!$A:$Z,MATCH($D489,'Liste du personnel'!$X:$X,0),7)</f>
        <v>#N/A</v>
      </c>
    </row>
    <row r="490" spans="1:10" x14ac:dyDescent="0.25">
      <c r="A490" s="20">
        <f>'Elegio-Electors'!C490</f>
        <v>0</v>
      </c>
      <c r="B490" s="20">
        <f>'Elegio-Electors'!B490</f>
        <v>0</v>
      </c>
      <c r="C490" s="91">
        <f>IF(Procédure!$C$33=2,'Elegio-Electors'!D490,Procédure!$C$33)</f>
        <v>0</v>
      </c>
      <c r="D490" s="20">
        <f>'Elegio-Electors'!E490</f>
        <v>0</v>
      </c>
      <c r="E490" s="91" t="str">
        <f>IF(LEFT(RIGHT('Elegio-Electors'!L490,2),1)="C",'Elegio-Electors'!L490,IF(LEFT(RIGHT('Elegio-Electors'!M490,2),1)="C",'Elegio-Electors'!M490,""))</f>
        <v/>
      </c>
      <c r="F490" s="91" t="str">
        <f>IF(LEFT(RIGHT('Elegio-Electors'!L490,2),1)="O",'Elegio-Electors'!L490,IF(LEFT(RIGHT('Elegio-Electors'!M490,2),1)="O",'Elegio-Electors'!M490,""))</f>
        <v/>
      </c>
      <c r="G490" s="20" t="e">
        <f>INDEX('Liste du personnel'!$A:$Z,MATCH($D490,'Liste du personnel'!$X:$X,0),5)</f>
        <v>#N/A</v>
      </c>
      <c r="H490" s="91" t="e">
        <f>INDEX('Liste du personnel'!$A:$Z,MATCH($D490,'Liste du personnel'!$X:$X,0),8)</f>
        <v>#N/A</v>
      </c>
      <c r="I490" s="20" t="e">
        <f>INDEX('Liste du personnel'!$A:$Z,MATCH($D490,'Liste du personnel'!$X:$X,0),6)</f>
        <v>#N/A</v>
      </c>
      <c r="J490" s="20" t="e">
        <f>INDEX('Liste du personnel'!$A:$Z,MATCH($D490,'Liste du personnel'!$X:$X,0),7)</f>
        <v>#N/A</v>
      </c>
    </row>
    <row r="491" spans="1:10" x14ac:dyDescent="0.25">
      <c r="A491" s="20">
        <f>'Elegio-Electors'!C491</f>
        <v>0</v>
      </c>
      <c r="B491" s="20">
        <f>'Elegio-Electors'!B491</f>
        <v>0</v>
      </c>
      <c r="C491" s="91">
        <f>IF(Procédure!$C$33=2,'Elegio-Electors'!D491,Procédure!$C$33)</f>
        <v>0</v>
      </c>
      <c r="D491" s="20">
        <f>'Elegio-Electors'!E491</f>
        <v>0</v>
      </c>
      <c r="E491" s="91" t="str">
        <f>IF(LEFT(RIGHT('Elegio-Electors'!L491,2),1)="C",'Elegio-Electors'!L491,IF(LEFT(RIGHT('Elegio-Electors'!M491,2),1)="C",'Elegio-Electors'!M491,""))</f>
        <v/>
      </c>
      <c r="F491" s="91" t="str">
        <f>IF(LEFT(RIGHT('Elegio-Electors'!L491,2),1)="O",'Elegio-Electors'!L491,IF(LEFT(RIGHT('Elegio-Electors'!M491,2),1)="O",'Elegio-Electors'!M491,""))</f>
        <v/>
      </c>
      <c r="G491" s="20" t="e">
        <f>INDEX('Liste du personnel'!$A:$Z,MATCH($D491,'Liste du personnel'!$X:$X,0),5)</f>
        <v>#N/A</v>
      </c>
      <c r="H491" s="91" t="e">
        <f>INDEX('Liste du personnel'!$A:$Z,MATCH($D491,'Liste du personnel'!$X:$X,0),8)</f>
        <v>#N/A</v>
      </c>
      <c r="I491" s="20" t="e">
        <f>INDEX('Liste du personnel'!$A:$Z,MATCH($D491,'Liste du personnel'!$X:$X,0),6)</f>
        <v>#N/A</v>
      </c>
      <c r="J491" s="20" t="e">
        <f>INDEX('Liste du personnel'!$A:$Z,MATCH($D491,'Liste du personnel'!$X:$X,0),7)</f>
        <v>#N/A</v>
      </c>
    </row>
    <row r="492" spans="1:10" x14ac:dyDescent="0.25">
      <c r="A492" s="20">
        <f>'Elegio-Electors'!C492</f>
        <v>0</v>
      </c>
      <c r="B492" s="20">
        <f>'Elegio-Electors'!B492</f>
        <v>0</v>
      </c>
      <c r="C492" s="91">
        <f>IF(Procédure!$C$33=2,'Elegio-Electors'!D492,Procédure!$C$33)</f>
        <v>0</v>
      </c>
      <c r="D492" s="20">
        <f>'Elegio-Electors'!E492</f>
        <v>0</v>
      </c>
      <c r="E492" s="91" t="str">
        <f>IF(LEFT(RIGHT('Elegio-Electors'!L492,2),1)="C",'Elegio-Electors'!L492,IF(LEFT(RIGHT('Elegio-Electors'!M492,2),1)="C",'Elegio-Electors'!M492,""))</f>
        <v/>
      </c>
      <c r="F492" s="91" t="str">
        <f>IF(LEFT(RIGHT('Elegio-Electors'!L492,2),1)="O",'Elegio-Electors'!L492,IF(LEFT(RIGHT('Elegio-Electors'!M492,2),1)="O",'Elegio-Electors'!M492,""))</f>
        <v/>
      </c>
      <c r="G492" s="20" t="e">
        <f>INDEX('Liste du personnel'!$A:$Z,MATCH($D492,'Liste du personnel'!$X:$X,0),5)</f>
        <v>#N/A</v>
      </c>
      <c r="H492" s="91" t="e">
        <f>INDEX('Liste du personnel'!$A:$Z,MATCH($D492,'Liste du personnel'!$X:$X,0),8)</f>
        <v>#N/A</v>
      </c>
      <c r="I492" s="20" t="e">
        <f>INDEX('Liste du personnel'!$A:$Z,MATCH($D492,'Liste du personnel'!$X:$X,0),6)</f>
        <v>#N/A</v>
      </c>
      <c r="J492" s="20" t="e">
        <f>INDEX('Liste du personnel'!$A:$Z,MATCH($D492,'Liste du personnel'!$X:$X,0),7)</f>
        <v>#N/A</v>
      </c>
    </row>
    <row r="493" spans="1:10" x14ac:dyDescent="0.25">
      <c r="A493" s="20">
        <f>'Elegio-Electors'!C493</f>
        <v>0</v>
      </c>
      <c r="B493" s="20">
        <f>'Elegio-Electors'!B493</f>
        <v>0</v>
      </c>
      <c r="C493" s="91">
        <f>IF(Procédure!$C$33=2,'Elegio-Electors'!D493,Procédure!$C$33)</f>
        <v>0</v>
      </c>
      <c r="D493" s="20">
        <f>'Elegio-Electors'!E493</f>
        <v>0</v>
      </c>
      <c r="E493" s="91" t="str">
        <f>IF(LEFT(RIGHT('Elegio-Electors'!L493,2),1)="C",'Elegio-Electors'!L493,IF(LEFT(RIGHT('Elegio-Electors'!M493,2),1)="C",'Elegio-Electors'!M493,""))</f>
        <v/>
      </c>
      <c r="F493" s="91" t="str">
        <f>IF(LEFT(RIGHT('Elegio-Electors'!L493,2),1)="O",'Elegio-Electors'!L493,IF(LEFT(RIGHT('Elegio-Electors'!M493,2),1)="O",'Elegio-Electors'!M493,""))</f>
        <v/>
      </c>
      <c r="G493" s="20" t="e">
        <f>INDEX('Liste du personnel'!$A:$Z,MATCH($D493,'Liste du personnel'!$X:$X,0),5)</f>
        <v>#N/A</v>
      </c>
      <c r="H493" s="91" t="e">
        <f>INDEX('Liste du personnel'!$A:$Z,MATCH($D493,'Liste du personnel'!$X:$X,0),8)</f>
        <v>#N/A</v>
      </c>
      <c r="I493" s="20" t="e">
        <f>INDEX('Liste du personnel'!$A:$Z,MATCH($D493,'Liste du personnel'!$X:$X,0),6)</f>
        <v>#N/A</v>
      </c>
      <c r="J493" s="20" t="e">
        <f>INDEX('Liste du personnel'!$A:$Z,MATCH($D493,'Liste du personnel'!$X:$X,0),7)</f>
        <v>#N/A</v>
      </c>
    </row>
    <row r="494" spans="1:10" x14ac:dyDescent="0.25">
      <c r="A494" s="20">
        <f>'Elegio-Electors'!C494</f>
        <v>0</v>
      </c>
      <c r="B494" s="20">
        <f>'Elegio-Electors'!B494</f>
        <v>0</v>
      </c>
      <c r="C494" s="91">
        <f>IF(Procédure!$C$33=2,'Elegio-Electors'!D494,Procédure!$C$33)</f>
        <v>0</v>
      </c>
      <c r="D494" s="20">
        <f>'Elegio-Electors'!E494</f>
        <v>0</v>
      </c>
      <c r="E494" s="91" t="str">
        <f>IF(LEFT(RIGHT('Elegio-Electors'!L494,2),1)="C",'Elegio-Electors'!L494,IF(LEFT(RIGHT('Elegio-Electors'!M494,2),1)="C",'Elegio-Electors'!M494,""))</f>
        <v/>
      </c>
      <c r="F494" s="91" t="str">
        <f>IF(LEFT(RIGHT('Elegio-Electors'!L494,2),1)="O",'Elegio-Electors'!L494,IF(LEFT(RIGHT('Elegio-Electors'!M494,2),1)="O",'Elegio-Electors'!M494,""))</f>
        <v/>
      </c>
      <c r="G494" s="20" t="e">
        <f>INDEX('Liste du personnel'!$A:$Z,MATCH($D494,'Liste du personnel'!$X:$X,0),5)</f>
        <v>#N/A</v>
      </c>
      <c r="H494" s="91" t="e">
        <f>INDEX('Liste du personnel'!$A:$Z,MATCH($D494,'Liste du personnel'!$X:$X,0),8)</f>
        <v>#N/A</v>
      </c>
      <c r="I494" s="20" t="e">
        <f>INDEX('Liste du personnel'!$A:$Z,MATCH($D494,'Liste du personnel'!$X:$X,0),6)</f>
        <v>#N/A</v>
      </c>
      <c r="J494" s="20" t="e">
        <f>INDEX('Liste du personnel'!$A:$Z,MATCH($D494,'Liste du personnel'!$X:$X,0),7)</f>
        <v>#N/A</v>
      </c>
    </row>
    <row r="495" spans="1:10" x14ac:dyDescent="0.25">
      <c r="A495" s="20">
        <f>'Elegio-Electors'!C495</f>
        <v>0</v>
      </c>
      <c r="B495" s="20">
        <f>'Elegio-Electors'!B495</f>
        <v>0</v>
      </c>
      <c r="C495" s="91">
        <f>IF(Procédure!$C$33=2,'Elegio-Electors'!D495,Procédure!$C$33)</f>
        <v>0</v>
      </c>
      <c r="D495" s="20">
        <f>'Elegio-Electors'!E495</f>
        <v>0</v>
      </c>
      <c r="E495" s="91" t="str">
        <f>IF(LEFT(RIGHT('Elegio-Electors'!L495,2),1)="C",'Elegio-Electors'!L495,IF(LEFT(RIGHT('Elegio-Electors'!M495,2),1)="C",'Elegio-Electors'!M495,""))</f>
        <v/>
      </c>
      <c r="F495" s="91" t="str">
        <f>IF(LEFT(RIGHT('Elegio-Electors'!L495,2),1)="O",'Elegio-Electors'!L495,IF(LEFT(RIGHT('Elegio-Electors'!M495,2),1)="O",'Elegio-Electors'!M495,""))</f>
        <v/>
      </c>
      <c r="G495" s="20" t="e">
        <f>INDEX('Liste du personnel'!$A:$Z,MATCH($D495,'Liste du personnel'!$X:$X,0),5)</f>
        <v>#N/A</v>
      </c>
      <c r="H495" s="91" t="e">
        <f>INDEX('Liste du personnel'!$A:$Z,MATCH($D495,'Liste du personnel'!$X:$X,0),8)</f>
        <v>#N/A</v>
      </c>
      <c r="I495" s="20" t="e">
        <f>INDEX('Liste du personnel'!$A:$Z,MATCH($D495,'Liste du personnel'!$X:$X,0),6)</f>
        <v>#N/A</v>
      </c>
      <c r="J495" s="20" t="e">
        <f>INDEX('Liste du personnel'!$A:$Z,MATCH($D495,'Liste du personnel'!$X:$X,0),7)</f>
        <v>#N/A</v>
      </c>
    </row>
    <row r="496" spans="1:10" x14ac:dyDescent="0.25">
      <c r="A496" s="20">
        <f>'Elegio-Electors'!C496</f>
        <v>0</v>
      </c>
      <c r="B496" s="20">
        <f>'Elegio-Electors'!B496</f>
        <v>0</v>
      </c>
      <c r="C496" s="91">
        <f>IF(Procédure!$C$33=2,'Elegio-Electors'!D496,Procédure!$C$33)</f>
        <v>0</v>
      </c>
      <c r="D496" s="20">
        <f>'Elegio-Electors'!E496</f>
        <v>0</v>
      </c>
      <c r="E496" s="91" t="str">
        <f>IF(LEFT(RIGHT('Elegio-Electors'!L496,2),1)="C",'Elegio-Electors'!L496,IF(LEFT(RIGHT('Elegio-Electors'!M496,2),1)="C",'Elegio-Electors'!M496,""))</f>
        <v/>
      </c>
      <c r="F496" s="91" t="str">
        <f>IF(LEFT(RIGHT('Elegio-Electors'!L496,2),1)="O",'Elegio-Electors'!L496,IF(LEFT(RIGHT('Elegio-Electors'!M496,2),1)="O",'Elegio-Electors'!M496,""))</f>
        <v/>
      </c>
      <c r="G496" s="20" t="e">
        <f>INDEX('Liste du personnel'!$A:$Z,MATCH($D496,'Liste du personnel'!$X:$X,0),5)</f>
        <v>#N/A</v>
      </c>
      <c r="H496" s="91" t="e">
        <f>INDEX('Liste du personnel'!$A:$Z,MATCH($D496,'Liste du personnel'!$X:$X,0),8)</f>
        <v>#N/A</v>
      </c>
      <c r="I496" s="20" t="e">
        <f>INDEX('Liste du personnel'!$A:$Z,MATCH($D496,'Liste du personnel'!$X:$X,0),6)</f>
        <v>#N/A</v>
      </c>
      <c r="J496" s="20" t="e">
        <f>INDEX('Liste du personnel'!$A:$Z,MATCH($D496,'Liste du personnel'!$X:$X,0),7)</f>
        <v>#N/A</v>
      </c>
    </row>
    <row r="497" spans="1:10" x14ac:dyDescent="0.25">
      <c r="A497" s="20">
        <f>'Elegio-Electors'!C497</f>
        <v>0</v>
      </c>
      <c r="B497" s="20">
        <f>'Elegio-Electors'!B497</f>
        <v>0</v>
      </c>
      <c r="C497" s="91">
        <f>IF(Procédure!$C$33=2,'Elegio-Electors'!D497,Procédure!$C$33)</f>
        <v>0</v>
      </c>
      <c r="D497" s="20">
        <f>'Elegio-Electors'!E497</f>
        <v>0</v>
      </c>
      <c r="E497" s="91" t="str">
        <f>IF(LEFT(RIGHT('Elegio-Electors'!L497,2),1)="C",'Elegio-Electors'!L497,IF(LEFT(RIGHT('Elegio-Electors'!M497,2),1)="C",'Elegio-Electors'!M497,""))</f>
        <v/>
      </c>
      <c r="F497" s="91" t="str">
        <f>IF(LEFT(RIGHT('Elegio-Electors'!L497,2),1)="O",'Elegio-Electors'!L497,IF(LEFT(RIGHT('Elegio-Electors'!M497,2),1)="O",'Elegio-Electors'!M497,""))</f>
        <v/>
      </c>
      <c r="G497" s="20" t="e">
        <f>INDEX('Liste du personnel'!$A:$Z,MATCH($D497,'Liste du personnel'!$X:$X,0),5)</f>
        <v>#N/A</v>
      </c>
      <c r="H497" s="91" t="e">
        <f>INDEX('Liste du personnel'!$A:$Z,MATCH($D497,'Liste du personnel'!$X:$X,0),8)</f>
        <v>#N/A</v>
      </c>
      <c r="I497" s="20" t="e">
        <f>INDEX('Liste du personnel'!$A:$Z,MATCH($D497,'Liste du personnel'!$X:$X,0),6)</f>
        <v>#N/A</v>
      </c>
      <c r="J497" s="20" t="e">
        <f>INDEX('Liste du personnel'!$A:$Z,MATCH($D497,'Liste du personnel'!$X:$X,0),7)</f>
        <v>#N/A</v>
      </c>
    </row>
    <row r="498" spans="1:10" x14ac:dyDescent="0.25">
      <c r="A498" s="20">
        <f>'Elegio-Electors'!C498</f>
        <v>0</v>
      </c>
      <c r="B498" s="20">
        <f>'Elegio-Electors'!B498</f>
        <v>0</v>
      </c>
      <c r="C498" s="91">
        <f>IF(Procédure!$C$33=2,'Elegio-Electors'!D498,Procédure!$C$33)</f>
        <v>0</v>
      </c>
      <c r="D498" s="20">
        <f>'Elegio-Electors'!E498</f>
        <v>0</v>
      </c>
      <c r="E498" s="91" t="str">
        <f>IF(LEFT(RIGHT('Elegio-Electors'!L498,2),1)="C",'Elegio-Electors'!L498,IF(LEFT(RIGHT('Elegio-Electors'!M498,2),1)="C",'Elegio-Electors'!M498,""))</f>
        <v/>
      </c>
      <c r="F498" s="91" t="str">
        <f>IF(LEFT(RIGHT('Elegio-Electors'!L498,2),1)="O",'Elegio-Electors'!L498,IF(LEFT(RIGHT('Elegio-Electors'!M498,2),1)="O",'Elegio-Electors'!M498,""))</f>
        <v/>
      </c>
      <c r="G498" s="20" t="e">
        <f>INDEX('Liste du personnel'!$A:$Z,MATCH($D498,'Liste du personnel'!$X:$X,0),5)</f>
        <v>#N/A</v>
      </c>
      <c r="H498" s="91" t="e">
        <f>INDEX('Liste du personnel'!$A:$Z,MATCH($D498,'Liste du personnel'!$X:$X,0),8)</f>
        <v>#N/A</v>
      </c>
      <c r="I498" s="20" t="e">
        <f>INDEX('Liste du personnel'!$A:$Z,MATCH($D498,'Liste du personnel'!$X:$X,0),6)</f>
        <v>#N/A</v>
      </c>
      <c r="J498" s="20" t="e">
        <f>INDEX('Liste du personnel'!$A:$Z,MATCH($D498,'Liste du personnel'!$X:$X,0),7)</f>
        <v>#N/A</v>
      </c>
    </row>
    <row r="499" spans="1:10" x14ac:dyDescent="0.25">
      <c r="A499" s="20">
        <f>'Elegio-Electors'!C499</f>
        <v>0</v>
      </c>
      <c r="B499" s="20">
        <f>'Elegio-Electors'!B499</f>
        <v>0</v>
      </c>
      <c r="C499" s="91">
        <f>IF(Procédure!$C$33=2,'Elegio-Electors'!D499,Procédure!$C$33)</f>
        <v>0</v>
      </c>
      <c r="D499" s="20">
        <f>'Elegio-Electors'!E499</f>
        <v>0</v>
      </c>
      <c r="E499" s="91" t="str">
        <f>IF(LEFT(RIGHT('Elegio-Electors'!L499,2),1)="C",'Elegio-Electors'!L499,IF(LEFT(RIGHT('Elegio-Electors'!M499,2),1)="C",'Elegio-Electors'!M499,""))</f>
        <v/>
      </c>
      <c r="F499" s="91" t="str">
        <f>IF(LEFT(RIGHT('Elegio-Electors'!L499,2),1)="O",'Elegio-Electors'!L499,IF(LEFT(RIGHT('Elegio-Electors'!M499,2),1)="O",'Elegio-Electors'!M499,""))</f>
        <v/>
      </c>
      <c r="G499" s="20" t="e">
        <f>INDEX('Liste du personnel'!$A:$Z,MATCH($D499,'Liste du personnel'!$X:$X,0),5)</f>
        <v>#N/A</v>
      </c>
      <c r="H499" s="91" t="e">
        <f>INDEX('Liste du personnel'!$A:$Z,MATCH($D499,'Liste du personnel'!$X:$X,0),8)</f>
        <v>#N/A</v>
      </c>
      <c r="I499" s="20" t="e">
        <f>INDEX('Liste du personnel'!$A:$Z,MATCH($D499,'Liste du personnel'!$X:$X,0),6)</f>
        <v>#N/A</v>
      </c>
      <c r="J499" s="20" t="e">
        <f>INDEX('Liste du personnel'!$A:$Z,MATCH($D499,'Liste du personnel'!$X:$X,0),7)</f>
        <v>#N/A</v>
      </c>
    </row>
    <row r="500" spans="1:10" x14ac:dyDescent="0.25">
      <c r="A500" s="20">
        <f>'Elegio-Electors'!C500</f>
        <v>0</v>
      </c>
      <c r="B500" s="20">
        <f>'Elegio-Electors'!B500</f>
        <v>0</v>
      </c>
      <c r="C500" s="91">
        <f>IF(Procédure!$C$33=2,'Elegio-Electors'!D500,Procédure!$C$33)</f>
        <v>0</v>
      </c>
      <c r="D500" s="20">
        <f>'Elegio-Electors'!E500</f>
        <v>0</v>
      </c>
      <c r="E500" s="91" t="str">
        <f>IF(LEFT(RIGHT('Elegio-Electors'!L500,2),1)="C",'Elegio-Electors'!L500,IF(LEFT(RIGHT('Elegio-Electors'!M500,2),1)="C",'Elegio-Electors'!M500,""))</f>
        <v/>
      </c>
      <c r="F500" s="91" t="str">
        <f>IF(LEFT(RIGHT('Elegio-Electors'!L500,2),1)="O",'Elegio-Electors'!L500,IF(LEFT(RIGHT('Elegio-Electors'!M500,2),1)="O",'Elegio-Electors'!M500,""))</f>
        <v/>
      </c>
      <c r="G500" s="20" t="e">
        <f>INDEX('Liste du personnel'!$A:$Z,MATCH($D500,'Liste du personnel'!$X:$X,0),5)</f>
        <v>#N/A</v>
      </c>
      <c r="H500" s="91" t="e">
        <f>INDEX('Liste du personnel'!$A:$Z,MATCH($D500,'Liste du personnel'!$X:$X,0),8)</f>
        <v>#N/A</v>
      </c>
      <c r="I500" s="20" t="e">
        <f>INDEX('Liste du personnel'!$A:$Z,MATCH($D500,'Liste du personnel'!$X:$X,0),6)</f>
        <v>#N/A</v>
      </c>
      <c r="J500" s="20" t="e">
        <f>INDEX('Liste du personnel'!$A:$Z,MATCH($D500,'Liste du personnel'!$X:$X,0),7)</f>
        <v>#N/A</v>
      </c>
    </row>
    <row r="501" spans="1:10" x14ac:dyDescent="0.25">
      <c r="A501" s="20">
        <f>'Elegio-Electors'!C501</f>
        <v>0</v>
      </c>
      <c r="B501" s="20">
        <f>'Elegio-Electors'!B501</f>
        <v>0</v>
      </c>
      <c r="C501" s="91">
        <f>IF(Procédure!$C$33=2,'Elegio-Electors'!D501,Procédure!$C$33)</f>
        <v>0</v>
      </c>
      <c r="D501" s="20">
        <f>'Elegio-Electors'!E501</f>
        <v>0</v>
      </c>
      <c r="E501" s="91" t="str">
        <f>IF(LEFT(RIGHT('Elegio-Electors'!L501,2),1)="C",'Elegio-Electors'!L501,IF(LEFT(RIGHT('Elegio-Electors'!M501,2),1)="C",'Elegio-Electors'!M501,""))</f>
        <v/>
      </c>
      <c r="F501" s="91" t="str">
        <f>IF(LEFT(RIGHT('Elegio-Electors'!L501,2),1)="O",'Elegio-Electors'!L501,IF(LEFT(RIGHT('Elegio-Electors'!M501,2),1)="O",'Elegio-Electors'!M501,""))</f>
        <v/>
      </c>
      <c r="G501" s="20" t="e">
        <f>INDEX('Liste du personnel'!$A:$Z,MATCH($D501,'Liste du personnel'!$X:$X,0),5)</f>
        <v>#N/A</v>
      </c>
      <c r="H501" s="91" t="e">
        <f>INDEX('Liste du personnel'!$A:$Z,MATCH($D501,'Liste du personnel'!$X:$X,0),8)</f>
        <v>#N/A</v>
      </c>
      <c r="I501" s="20" t="e">
        <f>INDEX('Liste du personnel'!$A:$Z,MATCH($D501,'Liste du personnel'!$X:$X,0),6)</f>
        <v>#N/A</v>
      </c>
      <c r="J501" s="20" t="e">
        <f>INDEX('Liste du personnel'!$A:$Z,MATCH($D501,'Liste du personnel'!$X:$X,0),7)</f>
        <v>#N/A</v>
      </c>
    </row>
    <row r="502" spans="1:10" x14ac:dyDescent="0.25">
      <c r="A502" s="20">
        <f>'Elegio-Electors'!C502</f>
        <v>0</v>
      </c>
      <c r="B502" s="20">
        <f>'Elegio-Electors'!B502</f>
        <v>0</v>
      </c>
      <c r="C502" s="91">
        <f>IF(Procédure!$C$33=2,'Elegio-Electors'!D502,Procédure!$C$33)</f>
        <v>0</v>
      </c>
      <c r="D502" s="20">
        <f>'Elegio-Electors'!E502</f>
        <v>0</v>
      </c>
      <c r="E502" s="91" t="str">
        <f>IF(LEFT(RIGHT('Elegio-Electors'!L502,2),1)="C",'Elegio-Electors'!L502,IF(LEFT(RIGHT('Elegio-Electors'!M502,2),1)="C",'Elegio-Electors'!M502,""))</f>
        <v/>
      </c>
      <c r="F502" s="91" t="str">
        <f>IF(LEFT(RIGHT('Elegio-Electors'!L502,2),1)="O",'Elegio-Electors'!L502,IF(LEFT(RIGHT('Elegio-Electors'!M502,2),1)="O",'Elegio-Electors'!M502,""))</f>
        <v/>
      </c>
      <c r="G502" s="20" t="e">
        <f>INDEX('Liste du personnel'!$A:$Z,MATCH($D502,'Liste du personnel'!$X:$X,0),5)</f>
        <v>#N/A</v>
      </c>
      <c r="H502" s="91" t="e">
        <f>INDEX('Liste du personnel'!$A:$Z,MATCH($D502,'Liste du personnel'!$X:$X,0),8)</f>
        <v>#N/A</v>
      </c>
      <c r="I502" s="20" t="e">
        <f>INDEX('Liste du personnel'!$A:$Z,MATCH($D502,'Liste du personnel'!$X:$X,0),6)</f>
        <v>#N/A</v>
      </c>
      <c r="J502" s="20" t="e">
        <f>INDEX('Liste du personnel'!$A:$Z,MATCH($D502,'Liste du personnel'!$X:$X,0),7)</f>
        <v>#N/A</v>
      </c>
    </row>
    <row r="503" spans="1:10" x14ac:dyDescent="0.25">
      <c r="A503" s="20">
        <f>'Elegio-Electors'!C503</f>
        <v>0</v>
      </c>
      <c r="B503" s="20">
        <f>'Elegio-Electors'!B503</f>
        <v>0</v>
      </c>
      <c r="C503" s="91">
        <f>IF(Procédure!$C$33=2,'Elegio-Electors'!D503,Procédure!$C$33)</f>
        <v>0</v>
      </c>
      <c r="D503" s="20">
        <f>'Elegio-Electors'!E503</f>
        <v>0</v>
      </c>
      <c r="E503" s="91" t="str">
        <f>IF(LEFT(RIGHT('Elegio-Electors'!L503,2),1)="C",'Elegio-Electors'!L503,IF(LEFT(RIGHT('Elegio-Electors'!M503,2),1)="C",'Elegio-Electors'!M503,""))</f>
        <v/>
      </c>
      <c r="F503" s="91" t="str">
        <f>IF(LEFT(RIGHT('Elegio-Electors'!L503,2),1)="O",'Elegio-Electors'!L503,IF(LEFT(RIGHT('Elegio-Electors'!M503,2),1)="O",'Elegio-Electors'!M503,""))</f>
        <v/>
      </c>
      <c r="G503" s="20" t="e">
        <f>INDEX('Liste du personnel'!$A:$Z,MATCH($D503,'Liste du personnel'!$X:$X,0),5)</f>
        <v>#N/A</v>
      </c>
      <c r="H503" s="91" t="e">
        <f>INDEX('Liste du personnel'!$A:$Z,MATCH($D503,'Liste du personnel'!$X:$X,0),8)</f>
        <v>#N/A</v>
      </c>
      <c r="I503" s="20" t="e">
        <f>INDEX('Liste du personnel'!$A:$Z,MATCH($D503,'Liste du personnel'!$X:$X,0),6)</f>
        <v>#N/A</v>
      </c>
      <c r="J503" s="20" t="e">
        <f>INDEX('Liste du personnel'!$A:$Z,MATCH($D503,'Liste du personnel'!$X:$X,0),7)</f>
        <v>#N/A</v>
      </c>
    </row>
    <row r="504" spans="1:10" x14ac:dyDescent="0.25">
      <c r="A504" s="20">
        <f>'Elegio-Electors'!C504</f>
        <v>0</v>
      </c>
      <c r="B504" s="20">
        <f>'Elegio-Electors'!B504</f>
        <v>0</v>
      </c>
      <c r="C504" s="91">
        <f>IF(Procédure!$C$33=2,'Elegio-Electors'!D504,Procédure!$C$33)</f>
        <v>0</v>
      </c>
      <c r="D504" s="20">
        <f>'Elegio-Electors'!E504</f>
        <v>0</v>
      </c>
      <c r="E504" s="91" t="str">
        <f>IF(LEFT(RIGHT('Elegio-Electors'!L504,2),1)="C",'Elegio-Electors'!L504,IF(LEFT(RIGHT('Elegio-Electors'!M504,2),1)="C",'Elegio-Electors'!M504,""))</f>
        <v/>
      </c>
      <c r="F504" s="91" t="str">
        <f>IF(LEFT(RIGHT('Elegio-Electors'!L504,2),1)="O",'Elegio-Electors'!L504,IF(LEFT(RIGHT('Elegio-Electors'!M504,2),1)="O",'Elegio-Electors'!M504,""))</f>
        <v/>
      </c>
      <c r="G504" s="20" t="e">
        <f>INDEX('Liste du personnel'!$A:$Z,MATCH($D504,'Liste du personnel'!$X:$X,0),5)</f>
        <v>#N/A</v>
      </c>
      <c r="H504" s="91" t="e">
        <f>INDEX('Liste du personnel'!$A:$Z,MATCH($D504,'Liste du personnel'!$X:$X,0),8)</f>
        <v>#N/A</v>
      </c>
      <c r="I504" s="20" t="e">
        <f>INDEX('Liste du personnel'!$A:$Z,MATCH($D504,'Liste du personnel'!$X:$X,0),6)</f>
        <v>#N/A</v>
      </c>
      <c r="J504" s="20" t="e">
        <f>INDEX('Liste du personnel'!$A:$Z,MATCH($D504,'Liste du personnel'!$X:$X,0),7)</f>
        <v>#N/A</v>
      </c>
    </row>
    <row r="505" spans="1:10" x14ac:dyDescent="0.25">
      <c r="A505" s="20">
        <f>'Elegio-Electors'!C505</f>
        <v>0</v>
      </c>
      <c r="B505" s="20">
        <f>'Elegio-Electors'!B505</f>
        <v>0</v>
      </c>
      <c r="C505" s="91">
        <f>IF(Procédure!$C$33=2,'Elegio-Electors'!D505,Procédure!$C$33)</f>
        <v>0</v>
      </c>
      <c r="D505" s="20">
        <f>'Elegio-Electors'!E505</f>
        <v>0</v>
      </c>
      <c r="E505" s="91" t="str">
        <f>IF(LEFT(RIGHT('Elegio-Electors'!L505,2),1)="C",'Elegio-Electors'!L505,IF(LEFT(RIGHT('Elegio-Electors'!M505,2),1)="C",'Elegio-Electors'!M505,""))</f>
        <v/>
      </c>
      <c r="F505" s="91" t="str">
        <f>IF(LEFT(RIGHT('Elegio-Electors'!L505,2),1)="O",'Elegio-Electors'!L505,IF(LEFT(RIGHT('Elegio-Electors'!M505,2),1)="O",'Elegio-Electors'!M505,""))</f>
        <v/>
      </c>
      <c r="G505" s="20" t="e">
        <f>INDEX('Liste du personnel'!$A:$Z,MATCH($D505,'Liste du personnel'!$X:$X,0),5)</f>
        <v>#N/A</v>
      </c>
      <c r="H505" s="91" t="e">
        <f>INDEX('Liste du personnel'!$A:$Z,MATCH($D505,'Liste du personnel'!$X:$X,0),8)</f>
        <v>#N/A</v>
      </c>
      <c r="I505" s="20" t="e">
        <f>INDEX('Liste du personnel'!$A:$Z,MATCH($D505,'Liste du personnel'!$X:$X,0),6)</f>
        <v>#N/A</v>
      </c>
      <c r="J505" s="20" t="e">
        <f>INDEX('Liste du personnel'!$A:$Z,MATCH($D505,'Liste du personnel'!$X:$X,0),7)</f>
        <v>#N/A</v>
      </c>
    </row>
    <row r="506" spans="1:10" x14ac:dyDescent="0.25">
      <c r="A506" s="20">
        <f>'Elegio-Electors'!C506</f>
        <v>0</v>
      </c>
      <c r="B506" s="20">
        <f>'Elegio-Electors'!B506</f>
        <v>0</v>
      </c>
      <c r="C506" s="91">
        <f>IF(Procédure!$C$33=2,'Elegio-Electors'!D506,Procédure!$C$33)</f>
        <v>0</v>
      </c>
      <c r="D506" s="20">
        <f>'Elegio-Electors'!E506</f>
        <v>0</v>
      </c>
      <c r="E506" s="91" t="str">
        <f>IF(LEFT(RIGHT('Elegio-Electors'!L506,2),1)="C",'Elegio-Electors'!L506,IF(LEFT(RIGHT('Elegio-Electors'!M506,2),1)="C",'Elegio-Electors'!M506,""))</f>
        <v/>
      </c>
      <c r="F506" s="91" t="str">
        <f>IF(LEFT(RIGHT('Elegio-Electors'!L506,2),1)="O",'Elegio-Electors'!L506,IF(LEFT(RIGHT('Elegio-Electors'!M506,2),1)="O",'Elegio-Electors'!M506,""))</f>
        <v/>
      </c>
      <c r="G506" s="20" t="e">
        <f>INDEX('Liste du personnel'!$A:$Z,MATCH($D506,'Liste du personnel'!$X:$X,0),5)</f>
        <v>#N/A</v>
      </c>
      <c r="H506" s="91" t="e">
        <f>INDEX('Liste du personnel'!$A:$Z,MATCH($D506,'Liste du personnel'!$X:$X,0),8)</f>
        <v>#N/A</v>
      </c>
      <c r="I506" s="20" t="e">
        <f>INDEX('Liste du personnel'!$A:$Z,MATCH($D506,'Liste du personnel'!$X:$X,0),6)</f>
        <v>#N/A</v>
      </c>
      <c r="J506" s="20" t="e">
        <f>INDEX('Liste du personnel'!$A:$Z,MATCH($D506,'Liste du personnel'!$X:$X,0),7)</f>
        <v>#N/A</v>
      </c>
    </row>
    <row r="507" spans="1:10" x14ac:dyDescent="0.25">
      <c r="A507" s="20">
        <f>'Elegio-Electors'!C507</f>
        <v>0</v>
      </c>
      <c r="B507" s="20">
        <f>'Elegio-Electors'!B507</f>
        <v>0</v>
      </c>
      <c r="C507" s="91">
        <f>IF(Procédure!$C$33=2,'Elegio-Electors'!D507,Procédure!$C$33)</f>
        <v>0</v>
      </c>
      <c r="D507" s="20">
        <f>'Elegio-Electors'!E507</f>
        <v>0</v>
      </c>
      <c r="E507" s="91" t="str">
        <f>IF(LEFT(RIGHT('Elegio-Electors'!L507,2),1)="C",'Elegio-Electors'!L507,IF(LEFT(RIGHT('Elegio-Electors'!M507,2),1)="C",'Elegio-Electors'!M507,""))</f>
        <v/>
      </c>
      <c r="F507" s="91" t="str">
        <f>IF(LEFT(RIGHT('Elegio-Electors'!L507,2),1)="O",'Elegio-Electors'!L507,IF(LEFT(RIGHT('Elegio-Electors'!M507,2),1)="O",'Elegio-Electors'!M507,""))</f>
        <v/>
      </c>
      <c r="G507" s="20" t="e">
        <f>INDEX('Liste du personnel'!$A:$Z,MATCH($D507,'Liste du personnel'!$X:$X,0),5)</f>
        <v>#N/A</v>
      </c>
      <c r="H507" s="91" t="e">
        <f>INDEX('Liste du personnel'!$A:$Z,MATCH($D507,'Liste du personnel'!$X:$X,0),8)</f>
        <v>#N/A</v>
      </c>
      <c r="I507" s="20" t="e">
        <f>INDEX('Liste du personnel'!$A:$Z,MATCH($D507,'Liste du personnel'!$X:$X,0),6)</f>
        <v>#N/A</v>
      </c>
      <c r="J507" s="20" t="e">
        <f>INDEX('Liste du personnel'!$A:$Z,MATCH($D507,'Liste du personnel'!$X:$X,0),7)</f>
        <v>#N/A</v>
      </c>
    </row>
    <row r="508" spans="1:10" x14ac:dyDescent="0.25">
      <c r="A508" s="20">
        <f>'Elegio-Electors'!C508</f>
        <v>0</v>
      </c>
      <c r="B508" s="20">
        <f>'Elegio-Electors'!B508</f>
        <v>0</v>
      </c>
      <c r="C508" s="91">
        <f>IF(Procédure!$C$33=2,'Elegio-Electors'!D508,Procédure!$C$33)</f>
        <v>0</v>
      </c>
      <c r="D508" s="20">
        <f>'Elegio-Electors'!E508</f>
        <v>0</v>
      </c>
      <c r="E508" s="91" t="str">
        <f>IF(LEFT(RIGHT('Elegio-Electors'!L508,2),1)="C",'Elegio-Electors'!L508,IF(LEFT(RIGHT('Elegio-Electors'!M508,2),1)="C",'Elegio-Electors'!M508,""))</f>
        <v/>
      </c>
      <c r="F508" s="91" t="str">
        <f>IF(LEFT(RIGHT('Elegio-Electors'!L508,2),1)="O",'Elegio-Electors'!L508,IF(LEFT(RIGHT('Elegio-Electors'!M508,2),1)="O",'Elegio-Electors'!M508,""))</f>
        <v/>
      </c>
      <c r="G508" s="20" t="e">
        <f>INDEX('Liste du personnel'!$A:$Z,MATCH($D508,'Liste du personnel'!$X:$X,0),5)</f>
        <v>#N/A</v>
      </c>
      <c r="H508" s="91" t="e">
        <f>INDEX('Liste du personnel'!$A:$Z,MATCH($D508,'Liste du personnel'!$X:$X,0),8)</f>
        <v>#N/A</v>
      </c>
      <c r="I508" s="20" t="e">
        <f>INDEX('Liste du personnel'!$A:$Z,MATCH($D508,'Liste du personnel'!$X:$X,0),6)</f>
        <v>#N/A</v>
      </c>
      <c r="J508" s="20" t="e">
        <f>INDEX('Liste du personnel'!$A:$Z,MATCH($D508,'Liste du personnel'!$X:$X,0),7)</f>
        <v>#N/A</v>
      </c>
    </row>
    <row r="509" spans="1:10" x14ac:dyDescent="0.25">
      <c r="A509" s="20">
        <f>'Elegio-Electors'!C509</f>
        <v>0</v>
      </c>
      <c r="B509" s="20">
        <f>'Elegio-Electors'!B509</f>
        <v>0</v>
      </c>
      <c r="C509" s="91">
        <f>IF(Procédure!$C$33=2,'Elegio-Electors'!D509,Procédure!$C$33)</f>
        <v>0</v>
      </c>
      <c r="D509" s="20">
        <f>'Elegio-Electors'!E509</f>
        <v>0</v>
      </c>
      <c r="E509" s="91" t="str">
        <f>IF(LEFT(RIGHT('Elegio-Electors'!L509,2),1)="C",'Elegio-Electors'!L509,IF(LEFT(RIGHT('Elegio-Electors'!M509,2),1)="C",'Elegio-Electors'!M509,""))</f>
        <v/>
      </c>
      <c r="F509" s="91" t="str">
        <f>IF(LEFT(RIGHT('Elegio-Electors'!L509,2),1)="O",'Elegio-Electors'!L509,IF(LEFT(RIGHT('Elegio-Electors'!M509,2),1)="O",'Elegio-Electors'!M509,""))</f>
        <v/>
      </c>
      <c r="G509" s="20" t="e">
        <f>INDEX('Liste du personnel'!$A:$Z,MATCH($D509,'Liste du personnel'!$X:$X,0),5)</f>
        <v>#N/A</v>
      </c>
      <c r="H509" s="91" t="e">
        <f>INDEX('Liste du personnel'!$A:$Z,MATCH($D509,'Liste du personnel'!$X:$X,0),8)</f>
        <v>#N/A</v>
      </c>
      <c r="I509" s="20" t="e">
        <f>INDEX('Liste du personnel'!$A:$Z,MATCH($D509,'Liste du personnel'!$X:$X,0),6)</f>
        <v>#N/A</v>
      </c>
      <c r="J509" s="20" t="e">
        <f>INDEX('Liste du personnel'!$A:$Z,MATCH($D509,'Liste du personnel'!$X:$X,0),7)</f>
        <v>#N/A</v>
      </c>
    </row>
    <row r="510" spans="1:10" x14ac:dyDescent="0.25">
      <c r="A510" s="20">
        <f>'Elegio-Electors'!C510</f>
        <v>0</v>
      </c>
      <c r="B510" s="20">
        <f>'Elegio-Electors'!B510</f>
        <v>0</v>
      </c>
      <c r="C510" s="91">
        <f>IF(Procédure!$C$33=2,'Elegio-Electors'!D510,Procédure!$C$33)</f>
        <v>0</v>
      </c>
      <c r="D510" s="20">
        <f>'Elegio-Electors'!E510</f>
        <v>0</v>
      </c>
      <c r="E510" s="91" t="str">
        <f>IF(LEFT(RIGHT('Elegio-Electors'!L510,2),1)="C",'Elegio-Electors'!L510,IF(LEFT(RIGHT('Elegio-Electors'!M510,2),1)="C",'Elegio-Electors'!M510,""))</f>
        <v/>
      </c>
      <c r="F510" s="91" t="str">
        <f>IF(LEFT(RIGHT('Elegio-Electors'!L510,2),1)="O",'Elegio-Electors'!L510,IF(LEFT(RIGHT('Elegio-Electors'!M510,2),1)="O",'Elegio-Electors'!M510,""))</f>
        <v/>
      </c>
      <c r="G510" s="20" t="e">
        <f>INDEX('Liste du personnel'!$A:$Z,MATCH($D510,'Liste du personnel'!$X:$X,0),5)</f>
        <v>#N/A</v>
      </c>
      <c r="H510" s="91" t="e">
        <f>INDEX('Liste du personnel'!$A:$Z,MATCH($D510,'Liste du personnel'!$X:$X,0),8)</f>
        <v>#N/A</v>
      </c>
      <c r="I510" s="20" t="e">
        <f>INDEX('Liste du personnel'!$A:$Z,MATCH($D510,'Liste du personnel'!$X:$X,0),6)</f>
        <v>#N/A</v>
      </c>
      <c r="J510" s="20" t="e">
        <f>INDEX('Liste du personnel'!$A:$Z,MATCH($D510,'Liste du personnel'!$X:$X,0),7)</f>
        <v>#N/A</v>
      </c>
    </row>
    <row r="511" spans="1:10" x14ac:dyDescent="0.25">
      <c r="A511" s="20">
        <f>'Elegio-Electors'!C511</f>
        <v>0</v>
      </c>
      <c r="B511" s="20">
        <f>'Elegio-Electors'!B511</f>
        <v>0</v>
      </c>
      <c r="C511" s="91">
        <f>IF(Procédure!$C$33=2,'Elegio-Electors'!D511,Procédure!$C$33)</f>
        <v>0</v>
      </c>
      <c r="D511" s="20">
        <f>'Elegio-Electors'!E511</f>
        <v>0</v>
      </c>
      <c r="E511" s="91" t="str">
        <f>IF(LEFT(RIGHT('Elegio-Electors'!L511,2),1)="C",'Elegio-Electors'!L511,IF(LEFT(RIGHT('Elegio-Electors'!M511,2),1)="C",'Elegio-Electors'!M511,""))</f>
        <v/>
      </c>
      <c r="F511" s="91" t="str">
        <f>IF(LEFT(RIGHT('Elegio-Electors'!L511,2),1)="O",'Elegio-Electors'!L511,IF(LEFT(RIGHT('Elegio-Electors'!M511,2),1)="O",'Elegio-Electors'!M511,""))</f>
        <v/>
      </c>
      <c r="G511" s="20" t="e">
        <f>INDEX('Liste du personnel'!$A:$Z,MATCH($D511,'Liste du personnel'!$X:$X,0),5)</f>
        <v>#N/A</v>
      </c>
      <c r="H511" s="91" t="e">
        <f>INDEX('Liste du personnel'!$A:$Z,MATCH($D511,'Liste du personnel'!$X:$X,0),8)</f>
        <v>#N/A</v>
      </c>
      <c r="I511" s="20" t="e">
        <f>INDEX('Liste du personnel'!$A:$Z,MATCH($D511,'Liste du personnel'!$X:$X,0),6)</f>
        <v>#N/A</v>
      </c>
      <c r="J511" s="20" t="e">
        <f>INDEX('Liste du personnel'!$A:$Z,MATCH($D511,'Liste du personnel'!$X:$X,0),7)</f>
        <v>#N/A</v>
      </c>
    </row>
    <row r="512" spans="1:10" x14ac:dyDescent="0.25">
      <c r="A512" s="20">
        <f>'Elegio-Electors'!C512</f>
        <v>0</v>
      </c>
      <c r="B512" s="20">
        <f>'Elegio-Electors'!B512</f>
        <v>0</v>
      </c>
      <c r="C512" s="91">
        <f>IF(Procédure!$C$33=2,'Elegio-Electors'!D512,Procédure!$C$33)</f>
        <v>0</v>
      </c>
      <c r="D512" s="20">
        <f>'Elegio-Electors'!E512</f>
        <v>0</v>
      </c>
      <c r="E512" s="91" t="str">
        <f>IF(LEFT(RIGHT('Elegio-Electors'!L512,2),1)="C",'Elegio-Electors'!L512,IF(LEFT(RIGHT('Elegio-Electors'!M512,2),1)="C",'Elegio-Electors'!M512,""))</f>
        <v/>
      </c>
      <c r="F512" s="91" t="str">
        <f>IF(LEFT(RIGHT('Elegio-Electors'!L512,2),1)="O",'Elegio-Electors'!L512,IF(LEFT(RIGHT('Elegio-Electors'!M512,2),1)="O",'Elegio-Electors'!M512,""))</f>
        <v/>
      </c>
      <c r="G512" s="20" t="e">
        <f>INDEX('Liste du personnel'!$A:$Z,MATCH($D512,'Liste du personnel'!$X:$X,0),5)</f>
        <v>#N/A</v>
      </c>
      <c r="H512" s="91" t="e">
        <f>INDEX('Liste du personnel'!$A:$Z,MATCH($D512,'Liste du personnel'!$X:$X,0),8)</f>
        <v>#N/A</v>
      </c>
      <c r="I512" s="20" t="e">
        <f>INDEX('Liste du personnel'!$A:$Z,MATCH($D512,'Liste du personnel'!$X:$X,0),6)</f>
        <v>#N/A</v>
      </c>
      <c r="J512" s="20" t="e">
        <f>INDEX('Liste du personnel'!$A:$Z,MATCH($D512,'Liste du personnel'!$X:$X,0),7)</f>
        <v>#N/A</v>
      </c>
    </row>
    <row r="513" spans="1:10" x14ac:dyDescent="0.25">
      <c r="A513" s="20">
        <f>'Elegio-Electors'!C513</f>
        <v>0</v>
      </c>
      <c r="B513" s="20">
        <f>'Elegio-Electors'!B513</f>
        <v>0</v>
      </c>
      <c r="C513" s="91">
        <f>IF(Procédure!$C$33=2,'Elegio-Electors'!D513,Procédure!$C$33)</f>
        <v>0</v>
      </c>
      <c r="D513" s="20">
        <f>'Elegio-Electors'!E513</f>
        <v>0</v>
      </c>
      <c r="E513" s="91" t="str">
        <f>IF(LEFT(RIGHT('Elegio-Electors'!L513,2),1)="C",'Elegio-Electors'!L513,IF(LEFT(RIGHT('Elegio-Electors'!M513,2),1)="C",'Elegio-Electors'!M513,""))</f>
        <v/>
      </c>
      <c r="F513" s="91" t="str">
        <f>IF(LEFT(RIGHT('Elegio-Electors'!L513,2),1)="O",'Elegio-Electors'!L513,IF(LEFT(RIGHT('Elegio-Electors'!M513,2),1)="O",'Elegio-Electors'!M513,""))</f>
        <v/>
      </c>
      <c r="G513" s="20" t="e">
        <f>INDEX('Liste du personnel'!$A:$Z,MATCH($D513,'Liste du personnel'!$X:$X,0),5)</f>
        <v>#N/A</v>
      </c>
      <c r="H513" s="91" t="e">
        <f>INDEX('Liste du personnel'!$A:$Z,MATCH($D513,'Liste du personnel'!$X:$X,0),8)</f>
        <v>#N/A</v>
      </c>
      <c r="I513" s="20" t="e">
        <f>INDEX('Liste du personnel'!$A:$Z,MATCH($D513,'Liste du personnel'!$X:$X,0),6)</f>
        <v>#N/A</v>
      </c>
      <c r="J513" s="20" t="e">
        <f>INDEX('Liste du personnel'!$A:$Z,MATCH($D513,'Liste du personnel'!$X:$X,0),7)</f>
        <v>#N/A</v>
      </c>
    </row>
    <row r="514" spans="1:10" x14ac:dyDescent="0.25">
      <c r="A514" s="20">
        <f>'Elegio-Electors'!C514</f>
        <v>0</v>
      </c>
      <c r="B514" s="20">
        <f>'Elegio-Electors'!B514</f>
        <v>0</v>
      </c>
      <c r="C514" s="91">
        <f>IF(Procédure!$C$33=2,'Elegio-Electors'!D514,Procédure!$C$33)</f>
        <v>0</v>
      </c>
      <c r="D514" s="20">
        <f>'Elegio-Electors'!E514</f>
        <v>0</v>
      </c>
      <c r="E514" s="91" t="str">
        <f>IF(LEFT(RIGHT('Elegio-Electors'!L514,2),1)="C",'Elegio-Electors'!L514,IF(LEFT(RIGHT('Elegio-Electors'!M514,2),1)="C",'Elegio-Electors'!M514,""))</f>
        <v/>
      </c>
      <c r="F514" s="91" t="str">
        <f>IF(LEFT(RIGHT('Elegio-Electors'!L514,2),1)="O",'Elegio-Electors'!L514,IF(LEFT(RIGHT('Elegio-Electors'!M514,2),1)="O",'Elegio-Electors'!M514,""))</f>
        <v/>
      </c>
      <c r="G514" s="20" t="e">
        <f>INDEX('Liste du personnel'!$A:$Z,MATCH($D514,'Liste du personnel'!$X:$X,0),5)</f>
        <v>#N/A</v>
      </c>
      <c r="H514" s="91" t="e">
        <f>INDEX('Liste du personnel'!$A:$Z,MATCH($D514,'Liste du personnel'!$X:$X,0),8)</f>
        <v>#N/A</v>
      </c>
      <c r="I514" s="20" t="e">
        <f>INDEX('Liste du personnel'!$A:$Z,MATCH($D514,'Liste du personnel'!$X:$X,0),6)</f>
        <v>#N/A</v>
      </c>
      <c r="J514" s="20" t="e">
        <f>INDEX('Liste du personnel'!$A:$Z,MATCH($D514,'Liste du personnel'!$X:$X,0),7)</f>
        <v>#N/A</v>
      </c>
    </row>
    <row r="515" spans="1:10" x14ac:dyDescent="0.25">
      <c r="A515" s="20">
        <f>'Elegio-Electors'!C515</f>
        <v>0</v>
      </c>
      <c r="B515" s="20">
        <f>'Elegio-Electors'!B515</f>
        <v>0</v>
      </c>
      <c r="C515" s="91">
        <f>IF(Procédure!$C$33=2,'Elegio-Electors'!D515,Procédure!$C$33)</f>
        <v>0</v>
      </c>
      <c r="D515" s="20">
        <f>'Elegio-Electors'!E515</f>
        <v>0</v>
      </c>
      <c r="E515" s="91" t="str">
        <f>IF(LEFT(RIGHT('Elegio-Electors'!L515,2),1)="C",'Elegio-Electors'!L515,IF(LEFT(RIGHT('Elegio-Electors'!M515,2),1)="C",'Elegio-Electors'!M515,""))</f>
        <v/>
      </c>
      <c r="F515" s="91" t="str">
        <f>IF(LEFT(RIGHT('Elegio-Electors'!L515,2),1)="O",'Elegio-Electors'!L515,IF(LEFT(RIGHT('Elegio-Electors'!M515,2),1)="O",'Elegio-Electors'!M515,""))</f>
        <v/>
      </c>
      <c r="G515" s="20" t="e">
        <f>INDEX('Liste du personnel'!$A:$Z,MATCH($D515,'Liste du personnel'!$X:$X,0),5)</f>
        <v>#N/A</v>
      </c>
      <c r="H515" s="91" t="e">
        <f>INDEX('Liste du personnel'!$A:$Z,MATCH($D515,'Liste du personnel'!$X:$X,0),8)</f>
        <v>#N/A</v>
      </c>
      <c r="I515" s="20" t="e">
        <f>INDEX('Liste du personnel'!$A:$Z,MATCH($D515,'Liste du personnel'!$X:$X,0),6)</f>
        <v>#N/A</v>
      </c>
      <c r="J515" s="20" t="e">
        <f>INDEX('Liste du personnel'!$A:$Z,MATCH($D515,'Liste du personnel'!$X:$X,0),7)</f>
        <v>#N/A</v>
      </c>
    </row>
    <row r="516" spans="1:10" x14ac:dyDescent="0.25">
      <c r="A516" s="20">
        <f>'Elegio-Electors'!C516</f>
        <v>0</v>
      </c>
      <c r="B516" s="20">
        <f>'Elegio-Electors'!B516</f>
        <v>0</v>
      </c>
      <c r="C516" s="91">
        <f>IF(Procédure!$C$33=2,'Elegio-Electors'!D516,Procédure!$C$33)</f>
        <v>0</v>
      </c>
      <c r="D516" s="20">
        <f>'Elegio-Electors'!E516</f>
        <v>0</v>
      </c>
      <c r="E516" s="91" t="str">
        <f>IF(LEFT(RIGHT('Elegio-Electors'!L516,2),1)="C",'Elegio-Electors'!L516,IF(LEFT(RIGHT('Elegio-Electors'!M516,2),1)="C",'Elegio-Electors'!M516,""))</f>
        <v/>
      </c>
      <c r="F516" s="91" t="str">
        <f>IF(LEFT(RIGHT('Elegio-Electors'!L516,2),1)="O",'Elegio-Electors'!L516,IF(LEFT(RIGHT('Elegio-Electors'!M516,2),1)="O",'Elegio-Electors'!M516,""))</f>
        <v/>
      </c>
      <c r="G516" s="20" t="e">
        <f>INDEX('Liste du personnel'!$A:$Z,MATCH($D516,'Liste du personnel'!$X:$X,0),5)</f>
        <v>#N/A</v>
      </c>
      <c r="H516" s="91" t="e">
        <f>INDEX('Liste du personnel'!$A:$Z,MATCH($D516,'Liste du personnel'!$X:$X,0),8)</f>
        <v>#N/A</v>
      </c>
      <c r="I516" s="20" t="e">
        <f>INDEX('Liste du personnel'!$A:$Z,MATCH($D516,'Liste du personnel'!$X:$X,0),6)</f>
        <v>#N/A</v>
      </c>
      <c r="J516" s="20" t="e">
        <f>INDEX('Liste du personnel'!$A:$Z,MATCH($D516,'Liste du personnel'!$X:$X,0),7)</f>
        <v>#N/A</v>
      </c>
    </row>
    <row r="517" spans="1:10" x14ac:dyDescent="0.25">
      <c r="A517" s="20">
        <f>'Elegio-Electors'!C517</f>
        <v>0</v>
      </c>
      <c r="B517" s="20">
        <f>'Elegio-Electors'!B517</f>
        <v>0</v>
      </c>
      <c r="C517" s="91">
        <f>IF(Procédure!$C$33=2,'Elegio-Electors'!D517,Procédure!$C$33)</f>
        <v>0</v>
      </c>
      <c r="D517" s="20">
        <f>'Elegio-Electors'!E517</f>
        <v>0</v>
      </c>
      <c r="E517" s="91" t="str">
        <f>IF(LEFT(RIGHT('Elegio-Electors'!L517,2),1)="C",'Elegio-Electors'!L517,IF(LEFT(RIGHT('Elegio-Electors'!M517,2),1)="C",'Elegio-Electors'!M517,""))</f>
        <v/>
      </c>
      <c r="F517" s="91" t="str">
        <f>IF(LEFT(RIGHT('Elegio-Electors'!L517,2),1)="O",'Elegio-Electors'!L517,IF(LEFT(RIGHT('Elegio-Electors'!M517,2),1)="O",'Elegio-Electors'!M517,""))</f>
        <v/>
      </c>
      <c r="G517" s="20" t="e">
        <f>INDEX('Liste du personnel'!$A:$Z,MATCH($D517,'Liste du personnel'!$X:$X,0),5)</f>
        <v>#N/A</v>
      </c>
      <c r="H517" s="91" t="e">
        <f>INDEX('Liste du personnel'!$A:$Z,MATCH($D517,'Liste du personnel'!$X:$X,0),8)</f>
        <v>#N/A</v>
      </c>
      <c r="I517" s="20" t="e">
        <f>INDEX('Liste du personnel'!$A:$Z,MATCH($D517,'Liste du personnel'!$X:$X,0),6)</f>
        <v>#N/A</v>
      </c>
      <c r="J517" s="20" t="e">
        <f>INDEX('Liste du personnel'!$A:$Z,MATCH($D517,'Liste du personnel'!$X:$X,0),7)</f>
        <v>#N/A</v>
      </c>
    </row>
    <row r="518" spans="1:10" x14ac:dyDescent="0.25">
      <c r="A518" s="20">
        <f>'Elegio-Electors'!C518</f>
        <v>0</v>
      </c>
      <c r="B518" s="20">
        <f>'Elegio-Electors'!B518</f>
        <v>0</v>
      </c>
      <c r="C518" s="91">
        <f>IF(Procédure!$C$33=2,'Elegio-Electors'!D518,Procédure!$C$33)</f>
        <v>0</v>
      </c>
      <c r="D518" s="20">
        <f>'Elegio-Electors'!E518</f>
        <v>0</v>
      </c>
      <c r="E518" s="91" t="str">
        <f>IF(LEFT(RIGHT('Elegio-Electors'!L518,2),1)="C",'Elegio-Electors'!L518,IF(LEFT(RIGHT('Elegio-Electors'!M518,2),1)="C",'Elegio-Electors'!M518,""))</f>
        <v/>
      </c>
      <c r="F518" s="91" t="str">
        <f>IF(LEFT(RIGHT('Elegio-Electors'!L518,2),1)="O",'Elegio-Electors'!L518,IF(LEFT(RIGHT('Elegio-Electors'!M518,2),1)="O",'Elegio-Electors'!M518,""))</f>
        <v/>
      </c>
      <c r="G518" s="20" t="e">
        <f>INDEX('Liste du personnel'!$A:$Z,MATCH($D518,'Liste du personnel'!$X:$X,0),5)</f>
        <v>#N/A</v>
      </c>
      <c r="H518" s="91" t="e">
        <f>INDEX('Liste du personnel'!$A:$Z,MATCH($D518,'Liste du personnel'!$X:$X,0),8)</f>
        <v>#N/A</v>
      </c>
      <c r="I518" s="20" t="e">
        <f>INDEX('Liste du personnel'!$A:$Z,MATCH($D518,'Liste du personnel'!$X:$X,0),6)</f>
        <v>#N/A</v>
      </c>
      <c r="J518" s="20" t="e">
        <f>INDEX('Liste du personnel'!$A:$Z,MATCH($D518,'Liste du personnel'!$X:$X,0),7)</f>
        <v>#N/A</v>
      </c>
    </row>
    <row r="519" spans="1:10" x14ac:dyDescent="0.25">
      <c r="A519" s="20">
        <f>'Elegio-Electors'!C519</f>
        <v>0</v>
      </c>
      <c r="B519" s="20">
        <f>'Elegio-Electors'!B519</f>
        <v>0</v>
      </c>
      <c r="C519" s="91">
        <f>IF(Procédure!$C$33=2,'Elegio-Electors'!D519,Procédure!$C$33)</f>
        <v>0</v>
      </c>
      <c r="D519" s="20">
        <f>'Elegio-Electors'!E519</f>
        <v>0</v>
      </c>
      <c r="E519" s="91" t="str">
        <f>IF(LEFT(RIGHT('Elegio-Electors'!L519,2),1)="C",'Elegio-Electors'!L519,IF(LEFT(RIGHT('Elegio-Electors'!M519,2),1)="C",'Elegio-Electors'!M519,""))</f>
        <v/>
      </c>
      <c r="F519" s="91" t="str">
        <f>IF(LEFT(RIGHT('Elegio-Electors'!L519,2),1)="O",'Elegio-Electors'!L519,IF(LEFT(RIGHT('Elegio-Electors'!M519,2),1)="O",'Elegio-Electors'!M519,""))</f>
        <v/>
      </c>
      <c r="G519" s="20" t="e">
        <f>INDEX('Liste du personnel'!$A:$Z,MATCH($D519,'Liste du personnel'!$X:$X,0),5)</f>
        <v>#N/A</v>
      </c>
      <c r="H519" s="91" t="e">
        <f>INDEX('Liste du personnel'!$A:$Z,MATCH($D519,'Liste du personnel'!$X:$X,0),8)</f>
        <v>#N/A</v>
      </c>
      <c r="I519" s="20" t="e">
        <f>INDEX('Liste du personnel'!$A:$Z,MATCH($D519,'Liste du personnel'!$X:$X,0),6)</f>
        <v>#N/A</v>
      </c>
      <c r="J519" s="20" t="e">
        <f>INDEX('Liste du personnel'!$A:$Z,MATCH($D519,'Liste du personnel'!$X:$X,0),7)</f>
        <v>#N/A</v>
      </c>
    </row>
    <row r="520" spans="1:10" x14ac:dyDescent="0.25">
      <c r="A520" s="20">
        <f>'Elegio-Electors'!C520</f>
        <v>0</v>
      </c>
      <c r="B520" s="20">
        <f>'Elegio-Electors'!B520</f>
        <v>0</v>
      </c>
      <c r="C520" s="91">
        <f>IF(Procédure!$C$33=2,'Elegio-Electors'!D520,Procédure!$C$33)</f>
        <v>0</v>
      </c>
      <c r="D520" s="20">
        <f>'Elegio-Electors'!E520</f>
        <v>0</v>
      </c>
      <c r="E520" s="91" t="str">
        <f>IF(LEFT(RIGHT('Elegio-Electors'!L520,2),1)="C",'Elegio-Electors'!L520,IF(LEFT(RIGHT('Elegio-Electors'!M520,2),1)="C",'Elegio-Electors'!M520,""))</f>
        <v/>
      </c>
      <c r="F520" s="91" t="str">
        <f>IF(LEFT(RIGHT('Elegio-Electors'!L520,2),1)="O",'Elegio-Electors'!L520,IF(LEFT(RIGHT('Elegio-Electors'!M520,2),1)="O",'Elegio-Electors'!M520,""))</f>
        <v/>
      </c>
      <c r="G520" s="20" t="e">
        <f>INDEX('Liste du personnel'!$A:$Z,MATCH($D520,'Liste du personnel'!$X:$X,0),5)</f>
        <v>#N/A</v>
      </c>
      <c r="H520" s="91" t="e">
        <f>INDEX('Liste du personnel'!$A:$Z,MATCH($D520,'Liste du personnel'!$X:$X,0),8)</f>
        <v>#N/A</v>
      </c>
      <c r="I520" s="20" t="e">
        <f>INDEX('Liste du personnel'!$A:$Z,MATCH($D520,'Liste du personnel'!$X:$X,0),6)</f>
        <v>#N/A</v>
      </c>
      <c r="J520" s="20" t="e">
        <f>INDEX('Liste du personnel'!$A:$Z,MATCH($D520,'Liste du personnel'!$X:$X,0),7)</f>
        <v>#N/A</v>
      </c>
    </row>
    <row r="521" spans="1:10" x14ac:dyDescent="0.25">
      <c r="A521" s="20">
        <f>'Elegio-Electors'!C521</f>
        <v>0</v>
      </c>
      <c r="B521" s="20">
        <f>'Elegio-Electors'!B521</f>
        <v>0</v>
      </c>
      <c r="C521" s="91">
        <f>IF(Procédure!$C$33=2,'Elegio-Electors'!D521,Procédure!$C$33)</f>
        <v>0</v>
      </c>
      <c r="D521" s="20">
        <f>'Elegio-Electors'!E521</f>
        <v>0</v>
      </c>
      <c r="E521" s="91" t="str">
        <f>IF(LEFT(RIGHT('Elegio-Electors'!L521,2),1)="C",'Elegio-Electors'!L521,IF(LEFT(RIGHT('Elegio-Electors'!M521,2),1)="C",'Elegio-Electors'!M521,""))</f>
        <v/>
      </c>
      <c r="F521" s="91" t="str">
        <f>IF(LEFT(RIGHT('Elegio-Electors'!L521,2),1)="O",'Elegio-Electors'!L521,IF(LEFT(RIGHT('Elegio-Electors'!M521,2),1)="O",'Elegio-Electors'!M521,""))</f>
        <v/>
      </c>
      <c r="G521" s="20" t="e">
        <f>INDEX('Liste du personnel'!$A:$Z,MATCH($D521,'Liste du personnel'!$X:$X,0),5)</f>
        <v>#N/A</v>
      </c>
      <c r="H521" s="91" t="e">
        <f>INDEX('Liste du personnel'!$A:$Z,MATCH($D521,'Liste du personnel'!$X:$X,0),8)</f>
        <v>#N/A</v>
      </c>
      <c r="I521" s="20" t="e">
        <f>INDEX('Liste du personnel'!$A:$Z,MATCH($D521,'Liste du personnel'!$X:$X,0),6)</f>
        <v>#N/A</v>
      </c>
      <c r="J521" s="20" t="e">
        <f>INDEX('Liste du personnel'!$A:$Z,MATCH($D521,'Liste du personnel'!$X:$X,0),7)</f>
        <v>#N/A</v>
      </c>
    </row>
    <row r="522" spans="1:10" x14ac:dyDescent="0.25">
      <c r="A522" s="20">
        <f>'Elegio-Electors'!C522</f>
        <v>0</v>
      </c>
      <c r="B522" s="20">
        <f>'Elegio-Electors'!B522</f>
        <v>0</v>
      </c>
      <c r="C522" s="91">
        <f>IF(Procédure!$C$33=2,'Elegio-Electors'!D522,Procédure!$C$33)</f>
        <v>0</v>
      </c>
      <c r="D522" s="20">
        <f>'Elegio-Electors'!E522</f>
        <v>0</v>
      </c>
      <c r="E522" s="91" t="str">
        <f>IF(LEFT(RIGHT('Elegio-Electors'!L522,2),1)="C",'Elegio-Electors'!L522,IF(LEFT(RIGHT('Elegio-Electors'!M522,2),1)="C",'Elegio-Electors'!M522,""))</f>
        <v/>
      </c>
      <c r="F522" s="91" t="str">
        <f>IF(LEFT(RIGHT('Elegio-Electors'!L522,2),1)="O",'Elegio-Electors'!L522,IF(LEFT(RIGHT('Elegio-Electors'!M522,2),1)="O",'Elegio-Electors'!M522,""))</f>
        <v/>
      </c>
      <c r="G522" s="20" t="e">
        <f>INDEX('Liste du personnel'!$A:$Z,MATCH($D522,'Liste du personnel'!$X:$X,0),5)</f>
        <v>#N/A</v>
      </c>
      <c r="H522" s="91" t="e">
        <f>INDEX('Liste du personnel'!$A:$Z,MATCH($D522,'Liste du personnel'!$X:$X,0),8)</f>
        <v>#N/A</v>
      </c>
      <c r="I522" s="20" t="e">
        <f>INDEX('Liste du personnel'!$A:$Z,MATCH($D522,'Liste du personnel'!$X:$X,0),6)</f>
        <v>#N/A</v>
      </c>
      <c r="J522" s="20" t="e">
        <f>INDEX('Liste du personnel'!$A:$Z,MATCH($D522,'Liste du personnel'!$X:$X,0),7)</f>
        <v>#N/A</v>
      </c>
    </row>
    <row r="523" spans="1:10" x14ac:dyDescent="0.25">
      <c r="A523" s="20">
        <f>'Elegio-Electors'!C523</f>
        <v>0</v>
      </c>
      <c r="B523" s="20">
        <f>'Elegio-Electors'!B523</f>
        <v>0</v>
      </c>
      <c r="C523" s="91">
        <f>IF(Procédure!$C$33=2,'Elegio-Electors'!D523,Procédure!$C$33)</f>
        <v>0</v>
      </c>
      <c r="D523" s="20">
        <f>'Elegio-Electors'!E523</f>
        <v>0</v>
      </c>
      <c r="E523" s="91" t="str">
        <f>IF(LEFT(RIGHT('Elegio-Electors'!L523,2),1)="C",'Elegio-Electors'!L523,IF(LEFT(RIGHT('Elegio-Electors'!M523,2),1)="C",'Elegio-Electors'!M523,""))</f>
        <v/>
      </c>
      <c r="F523" s="91" t="str">
        <f>IF(LEFT(RIGHT('Elegio-Electors'!L523,2),1)="O",'Elegio-Electors'!L523,IF(LEFT(RIGHT('Elegio-Electors'!M523,2),1)="O",'Elegio-Electors'!M523,""))</f>
        <v/>
      </c>
      <c r="G523" s="20" t="e">
        <f>INDEX('Liste du personnel'!$A:$Z,MATCH($D523,'Liste du personnel'!$X:$X,0),5)</f>
        <v>#N/A</v>
      </c>
      <c r="H523" s="91" t="e">
        <f>INDEX('Liste du personnel'!$A:$Z,MATCH($D523,'Liste du personnel'!$X:$X,0),8)</f>
        <v>#N/A</v>
      </c>
      <c r="I523" s="20" t="e">
        <f>INDEX('Liste du personnel'!$A:$Z,MATCH($D523,'Liste du personnel'!$X:$X,0),6)</f>
        <v>#N/A</v>
      </c>
      <c r="J523" s="20" t="e">
        <f>INDEX('Liste du personnel'!$A:$Z,MATCH($D523,'Liste du personnel'!$X:$X,0),7)</f>
        <v>#N/A</v>
      </c>
    </row>
    <row r="524" spans="1:10" x14ac:dyDescent="0.25">
      <c r="A524" s="20">
        <f>'Elegio-Electors'!C524</f>
        <v>0</v>
      </c>
      <c r="B524" s="20">
        <f>'Elegio-Electors'!B524</f>
        <v>0</v>
      </c>
      <c r="C524" s="91">
        <f>IF(Procédure!$C$33=2,'Elegio-Electors'!D524,Procédure!$C$33)</f>
        <v>0</v>
      </c>
      <c r="D524" s="20">
        <f>'Elegio-Electors'!E524</f>
        <v>0</v>
      </c>
      <c r="E524" s="91" t="str">
        <f>IF(LEFT(RIGHT('Elegio-Electors'!L524,2),1)="C",'Elegio-Electors'!L524,IF(LEFT(RIGHT('Elegio-Electors'!M524,2),1)="C",'Elegio-Electors'!M524,""))</f>
        <v/>
      </c>
      <c r="F524" s="91" t="str">
        <f>IF(LEFT(RIGHT('Elegio-Electors'!L524,2),1)="O",'Elegio-Electors'!L524,IF(LEFT(RIGHT('Elegio-Electors'!M524,2),1)="O",'Elegio-Electors'!M524,""))</f>
        <v/>
      </c>
      <c r="G524" s="20" t="e">
        <f>INDEX('Liste du personnel'!$A:$Z,MATCH($D524,'Liste du personnel'!$X:$X,0),5)</f>
        <v>#N/A</v>
      </c>
      <c r="H524" s="91" t="e">
        <f>INDEX('Liste du personnel'!$A:$Z,MATCH($D524,'Liste du personnel'!$X:$X,0),8)</f>
        <v>#N/A</v>
      </c>
      <c r="I524" s="20" t="e">
        <f>INDEX('Liste du personnel'!$A:$Z,MATCH($D524,'Liste du personnel'!$X:$X,0),6)</f>
        <v>#N/A</v>
      </c>
      <c r="J524" s="20" t="e">
        <f>INDEX('Liste du personnel'!$A:$Z,MATCH($D524,'Liste du personnel'!$X:$X,0),7)</f>
        <v>#N/A</v>
      </c>
    </row>
    <row r="525" spans="1:10" x14ac:dyDescent="0.25">
      <c r="A525" s="20">
        <f>'Elegio-Electors'!C525</f>
        <v>0</v>
      </c>
      <c r="B525" s="20">
        <f>'Elegio-Electors'!B525</f>
        <v>0</v>
      </c>
      <c r="C525" s="91">
        <f>IF(Procédure!$C$33=2,'Elegio-Electors'!D525,Procédure!$C$33)</f>
        <v>0</v>
      </c>
      <c r="D525" s="20">
        <f>'Elegio-Electors'!E525</f>
        <v>0</v>
      </c>
      <c r="E525" s="91" t="str">
        <f>IF(LEFT(RIGHT('Elegio-Electors'!L525,2),1)="C",'Elegio-Electors'!L525,IF(LEFT(RIGHT('Elegio-Electors'!M525,2),1)="C",'Elegio-Electors'!M525,""))</f>
        <v/>
      </c>
      <c r="F525" s="91" t="str">
        <f>IF(LEFT(RIGHT('Elegio-Electors'!L525,2),1)="O",'Elegio-Electors'!L525,IF(LEFT(RIGHT('Elegio-Electors'!M525,2),1)="O",'Elegio-Electors'!M525,""))</f>
        <v/>
      </c>
      <c r="G525" s="20" t="e">
        <f>INDEX('Liste du personnel'!$A:$Z,MATCH($D525,'Liste du personnel'!$X:$X,0),5)</f>
        <v>#N/A</v>
      </c>
      <c r="H525" s="91" t="e">
        <f>INDEX('Liste du personnel'!$A:$Z,MATCH($D525,'Liste du personnel'!$X:$X,0),8)</f>
        <v>#N/A</v>
      </c>
      <c r="I525" s="20" t="e">
        <f>INDEX('Liste du personnel'!$A:$Z,MATCH($D525,'Liste du personnel'!$X:$X,0),6)</f>
        <v>#N/A</v>
      </c>
      <c r="J525" s="20" t="e">
        <f>INDEX('Liste du personnel'!$A:$Z,MATCH($D525,'Liste du personnel'!$X:$X,0),7)</f>
        <v>#N/A</v>
      </c>
    </row>
    <row r="526" spans="1:10" x14ac:dyDescent="0.25">
      <c r="A526" s="20">
        <f>'Elegio-Electors'!C526</f>
        <v>0</v>
      </c>
      <c r="B526" s="20">
        <f>'Elegio-Electors'!B526</f>
        <v>0</v>
      </c>
      <c r="C526" s="91">
        <f>IF(Procédure!$C$33=2,'Elegio-Electors'!D526,Procédure!$C$33)</f>
        <v>0</v>
      </c>
      <c r="D526" s="20">
        <f>'Elegio-Electors'!E526</f>
        <v>0</v>
      </c>
      <c r="E526" s="91" t="str">
        <f>IF(LEFT(RIGHT('Elegio-Electors'!L526,2),1)="C",'Elegio-Electors'!L526,IF(LEFT(RIGHT('Elegio-Electors'!M526,2),1)="C",'Elegio-Electors'!M526,""))</f>
        <v/>
      </c>
      <c r="F526" s="91" t="str">
        <f>IF(LEFT(RIGHT('Elegio-Electors'!L526,2),1)="O",'Elegio-Electors'!L526,IF(LEFT(RIGHT('Elegio-Electors'!M526,2),1)="O",'Elegio-Electors'!M526,""))</f>
        <v/>
      </c>
      <c r="G526" s="20" t="e">
        <f>INDEX('Liste du personnel'!$A:$Z,MATCH($D526,'Liste du personnel'!$X:$X,0),5)</f>
        <v>#N/A</v>
      </c>
      <c r="H526" s="91" t="e">
        <f>INDEX('Liste du personnel'!$A:$Z,MATCH($D526,'Liste du personnel'!$X:$X,0),8)</f>
        <v>#N/A</v>
      </c>
      <c r="I526" s="20" t="e">
        <f>INDEX('Liste du personnel'!$A:$Z,MATCH($D526,'Liste du personnel'!$X:$X,0),6)</f>
        <v>#N/A</v>
      </c>
      <c r="J526" s="20" t="e">
        <f>INDEX('Liste du personnel'!$A:$Z,MATCH($D526,'Liste du personnel'!$X:$X,0),7)</f>
        <v>#N/A</v>
      </c>
    </row>
    <row r="527" spans="1:10" x14ac:dyDescent="0.25">
      <c r="A527" s="20">
        <f>'Elegio-Electors'!C527</f>
        <v>0</v>
      </c>
      <c r="B527" s="20">
        <f>'Elegio-Electors'!B527</f>
        <v>0</v>
      </c>
      <c r="C527" s="91">
        <f>IF(Procédure!$C$33=2,'Elegio-Electors'!D527,Procédure!$C$33)</f>
        <v>0</v>
      </c>
      <c r="D527" s="20">
        <f>'Elegio-Electors'!E527</f>
        <v>0</v>
      </c>
      <c r="E527" s="91" t="str">
        <f>IF(LEFT(RIGHT('Elegio-Electors'!L527,2),1)="C",'Elegio-Electors'!L527,IF(LEFT(RIGHT('Elegio-Electors'!M527,2),1)="C",'Elegio-Electors'!M527,""))</f>
        <v/>
      </c>
      <c r="F527" s="91" t="str">
        <f>IF(LEFT(RIGHT('Elegio-Electors'!L527,2),1)="O",'Elegio-Electors'!L527,IF(LEFT(RIGHT('Elegio-Electors'!M527,2),1)="O",'Elegio-Electors'!M527,""))</f>
        <v/>
      </c>
      <c r="G527" s="20" t="e">
        <f>INDEX('Liste du personnel'!$A:$Z,MATCH($D527,'Liste du personnel'!$X:$X,0),5)</f>
        <v>#N/A</v>
      </c>
      <c r="H527" s="91" t="e">
        <f>INDEX('Liste du personnel'!$A:$Z,MATCH($D527,'Liste du personnel'!$X:$X,0),8)</f>
        <v>#N/A</v>
      </c>
      <c r="I527" s="20" t="e">
        <f>INDEX('Liste du personnel'!$A:$Z,MATCH($D527,'Liste du personnel'!$X:$X,0),6)</f>
        <v>#N/A</v>
      </c>
      <c r="J527" s="20" t="e">
        <f>INDEX('Liste du personnel'!$A:$Z,MATCH($D527,'Liste du personnel'!$X:$X,0),7)</f>
        <v>#N/A</v>
      </c>
    </row>
    <row r="528" spans="1:10" x14ac:dyDescent="0.25">
      <c r="A528" s="20">
        <f>'Elegio-Electors'!C528</f>
        <v>0</v>
      </c>
      <c r="B528" s="20">
        <f>'Elegio-Electors'!B528</f>
        <v>0</v>
      </c>
      <c r="C528" s="91">
        <f>IF(Procédure!$C$33=2,'Elegio-Electors'!D528,Procédure!$C$33)</f>
        <v>0</v>
      </c>
      <c r="D528" s="20">
        <f>'Elegio-Electors'!E528</f>
        <v>0</v>
      </c>
      <c r="E528" s="91" t="str">
        <f>IF(LEFT(RIGHT('Elegio-Electors'!L528,2),1)="C",'Elegio-Electors'!L528,IF(LEFT(RIGHT('Elegio-Electors'!M528,2),1)="C",'Elegio-Electors'!M528,""))</f>
        <v/>
      </c>
      <c r="F528" s="91" t="str">
        <f>IF(LEFT(RIGHT('Elegio-Electors'!L528,2),1)="O",'Elegio-Electors'!L528,IF(LEFT(RIGHT('Elegio-Electors'!M528,2),1)="O",'Elegio-Electors'!M528,""))</f>
        <v/>
      </c>
      <c r="G528" s="20" t="e">
        <f>INDEX('Liste du personnel'!$A:$Z,MATCH($D528,'Liste du personnel'!$X:$X,0),5)</f>
        <v>#N/A</v>
      </c>
      <c r="H528" s="91" t="e">
        <f>INDEX('Liste du personnel'!$A:$Z,MATCH($D528,'Liste du personnel'!$X:$X,0),8)</f>
        <v>#N/A</v>
      </c>
      <c r="I528" s="20" t="e">
        <f>INDEX('Liste du personnel'!$A:$Z,MATCH($D528,'Liste du personnel'!$X:$X,0),6)</f>
        <v>#N/A</v>
      </c>
      <c r="J528" s="20" t="e">
        <f>INDEX('Liste du personnel'!$A:$Z,MATCH($D528,'Liste du personnel'!$X:$X,0),7)</f>
        <v>#N/A</v>
      </c>
    </row>
    <row r="529" spans="1:10" x14ac:dyDescent="0.25">
      <c r="A529" s="20">
        <f>'Elegio-Electors'!C529</f>
        <v>0</v>
      </c>
      <c r="B529" s="20">
        <f>'Elegio-Electors'!B529</f>
        <v>0</v>
      </c>
      <c r="C529" s="91">
        <f>IF(Procédure!$C$33=2,'Elegio-Electors'!D529,Procédure!$C$33)</f>
        <v>0</v>
      </c>
      <c r="D529" s="20">
        <f>'Elegio-Electors'!E529</f>
        <v>0</v>
      </c>
      <c r="E529" s="91" t="str">
        <f>IF(LEFT(RIGHT('Elegio-Electors'!L529,2),1)="C",'Elegio-Electors'!L529,IF(LEFT(RIGHT('Elegio-Electors'!M529,2),1)="C",'Elegio-Electors'!M529,""))</f>
        <v/>
      </c>
      <c r="F529" s="91" t="str">
        <f>IF(LEFT(RIGHT('Elegio-Electors'!L529,2),1)="O",'Elegio-Electors'!L529,IF(LEFT(RIGHT('Elegio-Electors'!M529,2),1)="O",'Elegio-Electors'!M529,""))</f>
        <v/>
      </c>
      <c r="G529" s="20" t="e">
        <f>INDEX('Liste du personnel'!$A:$Z,MATCH($D529,'Liste du personnel'!$X:$X,0),5)</f>
        <v>#N/A</v>
      </c>
      <c r="H529" s="91" t="e">
        <f>INDEX('Liste du personnel'!$A:$Z,MATCH($D529,'Liste du personnel'!$X:$X,0),8)</f>
        <v>#N/A</v>
      </c>
      <c r="I529" s="20" t="e">
        <f>INDEX('Liste du personnel'!$A:$Z,MATCH($D529,'Liste du personnel'!$X:$X,0),6)</f>
        <v>#N/A</v>
      </c>
      <c r="J529" s="20" t="e">
        <f>INDEX('Liste du personnel'!$A:$Z,MATCH($D529,'Liste du personnel'!$X:$X,0),7)</f>
        <v>#N/A</v>
      </c>
    </row>
    <row r="530" spans="1:10" x14ac:dyDescent="0.25">
      <c r="A530" s="20">
        <f>'Elegio-Electors'!C530</f>
        <v>0</v>
      </c>
      <c r="B530" s="20">
        <f>'Elegio-Electors'!B530</f>
        <v>0</v>
      </c>
      <c r="C530" s="91">
        <f>IF(Procédure!$C$33=2,'Elegio-Electors'!D530,Procédure!$C$33)</f>
        <v>0</v>
      </c>
      <c r="D530" s="20">
        <f>'Elegio-Electors'!E530</f>
        <v>0</v>
      </c>
      <c r="E530" s="91" t="str">
        <f>IF(LEFT(RIGHT('Elegio-Electors'!L530,2),1)="C",'Elegio-Electors'!L530,IF(LEFT(RIGHT('Elegio-Electors'!M530,2),1)="C",'Elegio-Electors'!M530,""))</f>
        <v/>
      </c>
      <c r="F530" s="91" t="str">
        <f>IF(LEFT(RIGHT('Elegio-Electors'!L530,2),1)="O",'Elegio-Electors'!L530,IF(LEFT(RIGHT('Elegio-Electors'!M530,2),1)="O",'Elegio-Electors'!M530,""))</f>
        <v/>
      </c>
      <c r="G530" s="20" t="e">
        <f>INDEX('Liste du personnel'!$A:$Z,MATCH($D530,'Liste du personnel'!$X:$X,0),5)</f>
        <v>#N/A</v>
      </c>
      <c r="H530" s="91" t="e">
        <f>INDEX('Liste du personnel'!$A:$Z,MATCH($D530,'Liste du personnel'!$X:$X,0),8)</f>
        <v>#N/A</v>
      </c>
      <c r="I530" s="20" t="e">
        <f>INDEX('Liste du personnel'!$A:$Z,MATCH($D530,'Liste du personnel'!$X:$X,0),6)</f>
        <v>#N/A</v>
      </c>
      <c r="J530" s="20" t="e">
        <f>INDEX('Liste du personnel'!$A:$Z,MATCH($D530,'Liste du personnel'!$X:$X,0),7)</f>
        <v>#N/A</v>
      </c>
    </row>
    <row r="531" spans="1:10" x14ac:dyDescent="0.25">
      <c r="A531" s="20">
        <f>'Elegio-Electors'!C531</f>
        <v>0</v>
      </c>
      <c r="B531" s="20">
        <f>'Elegio-Electors'!B531</f>
        <v>0</v>
      </c>
      <c r="C531" s="91">
        <f>IF(Procédure!$C$33=2,'Elegio-Electors'!D531,Procédure!$C$33)</f>
        <v>0</v>
      </c>
      <c r="D531" s="20">
        <f>'Elegio-Electors'!E531</f>
        <v>0</v>
      </c>
      <c r="E531" s="91" t="str">
        <f>IF(LEFT(RIGHT('Elegio-Electors'!L531,2),1)="C",'Elegio-Electors'!L531,IF(LEFT(RIGHT('Elegio-Electors'!M531,2),1)="C",'Elegio-Electors'!M531,""))</f>
        <v/>
      </c>
      <c r="F531" s="91" t="str">
        <f>IF(LEFT(RIGHT('Elegio-Electors'!L531,2),1)="O",'Elegio-Electors'!L531,IF(LEFT(RIGHT('Elegio-Electors'!M531,2),1)="O",'Elegio-Electors'!M531,""))</f>
        <v/>
      </c>
      <c r="G531" s="20" t="e">
        <f>INDEX('Liste du personnel'!$A:$Z,MATCH($D531,'Liste du personnel'!$X:$X,0),5)</f>
        <v>#N/A</v>
      </c>
      <c r="H531" s="91" t="e">
        <f>INDEX('Liste du personnel'!$A:$Z,MATCH($D531,'Liste du personnel'!$X:$X,0),8)</f>
        <v>#N/A</v>
      </c>
      <c r="I531" s="20" t="e">
        <f>INDEX('Liste du personnel'!$A:$Z,MATCH($D531,'Liste du personnel'!$X:$X,0),6)</f>
        <v>#N/A</v>
      </c>
      <c r="J531" s="20" t="e">
        <f>INDEX('Liste du personnel'!$A:$Z,MATCH($D531,'Liste du personnel'!$X:$X,0),7)</f>
        <v>#N/A</v>
      </c>
    </row>
    <row r="532" spans="1:10" x14ac:dyDescent="0.25">
      <c r="A532" s="20">
        <f>'Elegio-Electors'!C532</f>
        <v>0</v>
      </c>
      <c r="B532" s="20">
        <f>'Elegio-Electors'!B532</f>
        <v>0</v>
      </c>
      <c r="C532" s="91">
        <f>IF(Procédure!$C$33=2,'Elegio-Electors'!D532,Procédure!$C$33)</f>
        <v>0</v>
      </c>
      <c r="D532" s="20">
        <f>'Elegio-Electors'!E532</f>
        <v>0</v>
      </c>
      <c r="E532" s="91" t="str">
        <f>IF(LEFT(RIGHT('Elegio-Electors'!L532,2),1)="C",'Elegio-Electors'!L532,IF(LEFT(RIGHT('Elegio-Electors'!M532,2),1)="C",'Elegio-Electors'!M532,""))</f>
        <v/>
      </c>
      <c r="F532" s="91" t="str">
        <f>IF(LEFT(RIGHT('Elegio-Electors'!L532,2),1)="O",'Elegio-Electors'!L532,IF(LEFT(RIGHT('Elegio-Electors'!M532,2),1)="O",'Elegio-Electors'!M532,""))</f>
        <v/>
      </c>
      <c r="G532" s="20" t="e">
        <f>INDEX('Liste du personnel'!$A:$Z,MATCH($D532,'Liste du personnel'!$X:$X,0),5)</f>
        <v>#N/A</v>
      </c>
      <c r="H532" s="91" t="e">
        <f>INDEX('Liste du personnel'!$A:$Z,MATCH($D532,'Liste du personnel'!$X:$X,0),8)</f>
        <v>#N/A</v>
      </c>
      <c r="I532" s="20" t="e">
        <f>INDEX('Liste du personnel'!$A:$Z,MATCH($D532,'Liste du personnel'!$X:$X,0),6)</f>
        <v>#N/A</v>
      </c>
      <c r="J532" s="20" t="e">
        <f>INDEX('Liste du personnel'!$A:$Z,MATCH($D532,'Liste du personnel'!$X:$X,0),7)</f>
        <v>#N/A</v>
      </c>
    </row>
    <row r="533" spans="1:10" x14ac:dyDescent="0.25">
      <c r="A533" s="20">
        <f>'Elegio-Electors'!C533</f>
        <v>0</v>
      </c>
      <c r="B533" s="20">
        <f>'Elegio-Electors'!B533</f>
        <v>0</v>
      </c>
      <c r="C533" s="91">
        <f>IF(Procédure!$C$33=2,'Elegio-Electors'!D533,Procédure!$C$33)</f>
        <v>0</v>
      </c>
      <c r="D533" s="20">
        <f>'Elegio-Electors'!E533</f>
        <v>0</v>
      </c>
      <c r="E533" s="91" t="str">
        <f>IF(LEFT(RIGHT('Elegio-Electors'!L533,2),1)="C",'Elegio-Electors'!L533,IF(LEFT(RIGHT('Elegio-Electors'!M533,2),1)="C",'Elegio-Electors'!M533,""))</f>
        <v/>
      </c>
      <c r="F533" s="91" t="str">
        <f>IF(LEFT(RIGHT('Elegio-Electors'!L533,2),1)="O",'Elegio-Electors'!L533,IF(LEFT(RIGHT('Elegio-Electors'!M533,2),1)="O",'Elegio-Electors'!M533,""))</f>
        <v/>
      </c>
      <c r="G533" s="20" t="e">
        <f>INDEX('Liste du personnel'!$A:$Z,MATCH($D533,'Liste du personnel'!$X:$X,0),5)</f>
        <v>#N/A</v>
      </c>
      <c r="H533" s="91" t="e">
        <f>INDEX('Liste du personnel'!$A:$Z,MATCH($D533,'Liste du personnel'!$X:$X,0),8)</f>
        <v>#N/A</v>
      </c>
      <c r="I533" s="20" t="e">
        <f>INDEX('Liste du personnel'!$A:$Z,MATCH($D533,'Liste du personnel'!$X:$X,0),6)</f>
        <v>#N/A</v>
      </c>
      <c r="J533" s="20" t="e">
        <f>INDEX('Liste du personnel'!$A:$Z,MATCH($D533,'Liste du personnel'!$X:$X,0),7)</f>
        <v>#N/A</v>
      </c>
    </row>
    <row r="534" spans="1:10" x14ac:dyDescent="0.25">
      <c r="A534" s="20">
        <f>'Elegio-Electors'!C534</f>
        <v>0</v>
      </c>
      <c r="B534" s="20">
        <f>'Elegio-Electors'!B534</f>
        <v>0</v>
      </c>
      <c r="C534" s="91">
        <f>IF(Procédure!$C$33=2,'Elegio-Electors'!D534,Procédure!$C$33)</f>
        <v>0</v>
      </c>
      <c r="D534" s="20">
        <f>'Elegio-Electors'!E534</f>
        <v>0</v>
      </c>
      <c r="E534" s="91" t="str">
        <f>IF(LEFT(RIGHT('Elegio-Electors'!L534,2),1)="C",'Elegio-Electors'!L534,IF(LEFT(RIGHT('Elegio-Electors'!M534,2),1)="C",'Elegio-Electors'!M534,""))</f>
        <v/>
      </c>
      <c r="F534" s="91" t="str">
        <f>IF(LEFT(RIGHT('Elegio-Electors'!L534,2),1)="O",'Elegio-Electors'!L534,IF(LEFT(RIGHT('Elegio-Electors'!M534,2),1)="O",'Elegio-Electors'!M534,""))</f>
        <v/>
      </c>
      <c r="G534" s="20" t="e">
        <f>INDEX('Liste du personnel'!$A:$Z,MATCH($D534,'Liste du personnel'!$X:$X,0),5)</f>
        <v>#N/A</v>
      </c>
      <c r="H534" s="91" t="e">
        <f>INDEX('Liste du personnel'!$A:$Z,MATCH($D534,'Liste du personnel'!$X:$X,0),8)</f>
        <v>#N/A</v>
      </c>
      <c r="I534" s="20" t="e">
        <f>INDEX('Liste du personnel'!$A:$Z,MATCH($D534,'Liste du personnel'!$X:$X,0),6)</f>
        <v>#N/A</v>
      </c>
      <c r="J534" s="20" t="e">
        <f>INDEX('Liste du personnel'!$A:$Z,MATCH($D534,'Liste du personnel'!$X:$X,0),7)</f>
        <v>#N/A</v>
      </c>
    </row>
    <row r="535" spans="1:10" x14ac:dyDescent="0.25">
      <c r="A535" s="20">
        <f>'Elegio-Electors'!C535</f>
        <v>0</v>
      </c>
      <c r="B535" s="20">
        <f>'Elegio-Electors'!B535</f>
        <v>0</v>
      </c>
      <c r="C535" s="91">
        <f>IF(Procédure!$C$33=2,'Elegio-Electors'!D535,Procédure!$C$33)</f>
        <v>0</v>
      </c>
      <c r="D535" s="20">
        <f>'Elegio-Electors'!E535</f>
        <v>0</v>
      </c>
      <c r="E535" s="91" t="str">
        <f>IF(LEFT(RIGHT('Elegio-Electors'!L535,2),1)="C",'Elegio-Electors'!L535,IF(LEFT(RIGHT('Elegio-Electors'!M535,2),1)="C",'Elegio-Electors'!M535,""))</f>
        <v/>
      </c>
      <c r="F535" s="91" t="str">
        <f>IF(LEFT(RIGHT('Elegio-Electors'!L535,2),1)="O",'Elegio-Electors'!L535,IF(LEFT(RIGHT('Elegio-Electors'!M535,2),1)="O",'Elegio-Electors'!M535,""))</f>
        <v/>
      </c>
      <c r="G535" s="20" t="e">
        <f>INDEX('Liste du personnel'!$A:$Z,MATCH($D535,'Liste du personnel'!$X:$X,0),5)</f>
        <v>#N/A</v>
      </c>
      <c r="H535" s="91" t="e">
        <f>INDEX('Liste du personnel'!$A:$Z,MATCH($D535,'Liste du personnel'!$X:$X,0),8)</f>
        <v>#N/A</v>
      </c>
      <c r="I535" s="20" t="e">
        <f>INDEX('Liste du personnel'!$A:$Z,MATCH($D535,'Liste du personnel'!$X:$X,0),6)</f>
        <v>#N/A</v>
      </c>
      <c r="J535" s="20" t="e">
        <f>INDEX('Liste du personnel'!$A:$Z,MATCH($D535,'Liste du personnel'!$X:$X,0),7)</f>
        <v>#N/A</v>
      </c>
    </row>
    <row r="536" spans="1:10" x14ac:dyDescent="0.25">
      <c r="A536" s="20">
        <f>'Elegio-Electors'!C536</f>
        <v>0</v>
      </c>
      <c r="B536" s="20">
        <f>'Elegio-Electors'!B536</f>
        <v>0</v>
      </c>
      <c r="C536" s="91">
        <f>IF(Procédure!$C$33=2,'Elegio-Electors'!D536,Procédure!$C$33)</f>
        <v>0</v>
      </c>
      <c r="D536" s="20">
        <f>'Elegio-Electors'!E536</f>
        <v>0</v>
      </c>
      <c r="E536" s="91" t="str">
        <f>IF(LEFT(RIGHT('Elegio-Electors'!L536,2),1)="C",'Elegio-Electors'!L536,IF(LEFT(RIGHT('Elegio-Electors'!M536,2),1)="C",'Elegio-Electors'!M536,""))</f>
        <v/>
      </c>
      <c r="F536" s="91" t="str">
        <f>IF(LEFT(RIGHT('Elegio-Electors'!L536,2),1)="O",'Elegio-Electors'!L536,IF(LEFT(RIGHT('Elegio-Electors'!M536,2),1)="O",'Elegio-Electors'!M536,""))</f>
        <v/>
      </c>
      <c r="G536" s="20" t="e">
        <f>INDEX('Liste du personnel'!$A:$Z,MATCH($D536,'Liste du personnel'!$X:$X,0),5)</f>
        <v>#N/A</v>
      </c>
      <c r="H536" s="91" t="e">
        <f>INDEX('Liste du personnel'!$A:$Z,MATCH($D536,'Liste du personnel'!$X:$X,0),8)</f>
        <v>#N/A</v>
      </c>
      <c r="I536" s="20" t="e">
        <f>INDEX('Liste du personnel'!$A:$Z,MATCH($D536,'Liste du personnel'!$X:$X,0),6)</f>
        <v>#N/A</v>
      </c>
      <c r="J536" s="20" t="e">
        <f>INDEX('Liste du personnel'!$A:$Z,MATCH($D536,'Liste du personnel'!$X:$X,0),7)</f>
        <v>#N/A</v>
      </c>
    </row>
    <row r="537" spans="1:10" x14ac:dyDescent="0.25">
      <c r="A537" s="20">
        <f>'Elegio-Electors'!C537</f>
        <v>0</v>
      </c>
      <c r="B537" s="20">
        <f>'Elegio-Electors'!B537</f>
        <v>0</v>
      </c>
      <c r="C537" s="91">
        <f>IF(Procédure!$C$33=2,'Elegio-Electors'!D537,Procédure!$C$33)</f>
        <v>0</v>
      </c>
      <c r="D537" s="20">
        <f>'Elegio-Electors'!E537</f>
        <v>0</v>
      </c>
      <c r="E537" s="91" t="str">
        <f>IF(LEFT(RIGHT('Elegio-Electors'!L537,2),1)="C",'Elegio-Electors'!L537,IF(LEFT(RIGHT('Elegio-Electors'!M537,2),1)="C",'Elegio-Electors'!M537,""))</f>
        <v/>
      </c>
      <c r="F537" s="91" t="str">
        <f>IF(LEFT(RIGHT('Elegio-Electors'!L537,2),1)="O",'Elegio-Electors'!L537,IF(LEFT(RIGHT('Elegio-Electors'!M537,2),1)="O",'Elegio-Electors'!M537,""))</f>
        <v/>
      </c>
      <c r="G537" s="20" t="e">
        <f>INDEX('Liste du personnel'!$A:$Z,MATCH($D537,'Liste du personnel'!$X:$X,0),5)</f>
        <v>#N/A</v>
      </c>
      <c r="H537" s="91" t="e">
        <f>INDEX('Liste du personnel'!$A:$Z,MATCH($D537,'Liste du personnel'!$X:$X,0),8)</f>
        <v>#N/A</v>
      </c>
      <c r="I537" s="20" t="e">
        <f>INDEX('Liste du personnel'!$A:$Z,MATCH($D537,'Liste du personnel'!$X:$X,0),6)</f>
        <v>#N/A</v>
      </c>
      <c r="J537" s="20" t="e">
        <f>INDEX('Liste du personnel'!$A:$Z,MATCH($D537,'Liste du personnel'!$X:$X,0),7)</f>
        <v>#N/A</v>
      </c>
    </row>
    <row r="538" spans="1:10" x14ac:dyDescent="0.25">
      <c r="A538" s="20">
        <f>'Elegio-Electors'!C538</f>
        <v>0</v>
      </c>
      <c r="B538" s="20">
        <f>'Elegio-Electors'!B538</f>
        <v>0</v>
      </c>
      <c r="C538" s="91">
        <f>IF(Procédure!$C$33=2,'Elegio-Electors'!D538,Procédure!$C$33)</f>
        <v>0</v>
      </c>
      <c r="D538" s="20">
        <f>'Elegio-Electors'!E538</f>
        <v>0</v>
      </c>
      <c r="E538" s="91" t="str">
        <f>IF(LEFT(RIGHT('Elegio-Electors'!L538,2),1)="C",'Elegio-Electors'!L538,IF(LEFT(RIGHT('Elegio-Electors'!M538,2),1)="C",'Elegio-Electors'!M538,""))</f>
        <v/>
      </c>
      <c r="F538" s="91" t="str">
        <f>IF(LEFT(RIGHT('Elegio-Electors'!L538,2),1)="O",'Elegio-Electors'!L538,IF(LEFT(RIGHT('Elegio-Electors'!M538,2),1)="O",'Elegio-Electors'!M538,""))</f>
        <v/>
      </c>
      <c r="G538" s="20" t="e">
        <f>INDEX('Liste du personnel'!$A:$Z,MATCH($D538,'Liste du personnel'!$X:$X,0),5)</f>
        <v>#N/A</v>
      </c>
      <c r="H538" s="91" t="e">
        <f>INDEX('Liste du personnel'!$A:$Z,MATCH($D538,'Liste du personnel'!$X:$X,0),8)</f>
        <v>#N/A</v>
      </c>
      <c r="I538" s="20" t="e">
        <f>INDEX('Liste du personnel'!$A:$Z,MATCH($D538,'Liste du personnel'!$X:$X,0),6)</f>
        <v>#N/A</v>
      </c>
      <c r="J538" s="20" t="e">
        <f>INDEX('Liste du personnel'!$A:$Z,MATCH($D538,'Liste du personnel'!$X:$X,0),7)</f>
        <v>#N/A</v>
      </c>
    </row>
    <row r="539" spans="1:10" x14ac:dyDescent="0.25">
      <c r="A539" s="20">
        <f>'Elegio-Electors'!C539</f>
        <v>0</v>
      </c>
      <c r="B539" s="20">
        <f>'Elegio-Electors'!B539</f>
        <v>0</v>
      </c>
      <c r="C539" s="91">
        <f>IF(Procédure!$C$33=2,'Elegio-Electors'!D539,Procédure!$C$33)</f>
        <v>0</v>
      </c>
      <c r="D539" s="20">
        <f>'Elegio-Electors'!E539</f>
        <v>0</v>
      </c>
      <c r="E539" s="91" t="str">
        <f>IF(LEFT(RIGHT('Elegio-Electors'!L539,2),1)="C",'Elegio-Electors'!L539,IF(LEFT(RIGHT('Elegio-Electors'!M539,2),1)="C",'Elegio-Electors'!M539,""))</f>
        <v/>
      </c>
      <c r="F539" s="91" t="str">
        <f>IF(LEFT(RIGHT('Elegio-Electors'!L539,2),1)="O",'Elegio-Electors'!L539,IF(LEFT(RIGHT('Elegio-Electors'!M539,2),1)="O",'Elegio-Electors'!M539,""))</f>
        <v/>
      </c>
      <c r="G539" s="20" t="e">
        <f>INDEX('Liste du personnel'!$A:$Z,MATCH($D539,'Liste du personnel'!$X:$X,0),5)</f>
        <v>#N/A</v>
      </c>
      <c r="H539" s="91" t="e">
        <f>INDEX('Liste du personnel'!$A:$Z,MATCH($D539,'Liste du personnel'!$X:$X,0),8)</f>
        <v>#N/A</v>
      </c>
      <c r="I539" s="20" t="e">
        <f>INDEX('Liste du personnel'!$A:$Z,MATCH($D539,'Liste du personnel'!$X:$X,0),6)</f>
        <v>#N/A</v>
      </c>
      <c r="J539" s="20" t="e">
        <f>INDEX('Liste du personnel'!$A:$Z,MATCH($D539,'Liste du personnel'!$X:$X,0),7)</f>
        <v>#N/A</v>
      </c>
    </row>
    <row r="540" spans="1:10" x14ac:dyDescent="0.25">
      <c r="A540" s="20">
        <f>'Elegio-Electors'!C540</f>
        <v>0</v>
      </c>
      <c r="B540" s="20">
        <f>'Elegio-Electors'!B540</f>
        <v>0</v>
      </c>
      <c r="C540" s="91">
        <f>IF(Procédure!$C$33=2,'Elegio-Electors'!D540,Procédure!$C$33)</f>
        <v>0</v>
      </c>
      <c r="D540" s="20">
        <f>'Elegio-Electors'!E540</f>
        <v>0</v>
      </c>
      <c r="E540" s="91" t="str">
        <f>IF(LEFT(RIGHT('Elegio-Electors'!L540,2),1)="C",'Elegio-Electors'!L540,IF(LEFT(RIGHT('Elegio-Electors'!M540,2),1)="C",'Elegio-Electors'!M540,""))</f>
        <v/>
      </c>
      <c r="F540" s="91" t="str">
        <f>IF(LEFT(RIGHT('Elegio-Electors'!L540,2),1)="O",'Elegio-Electors'!L540,IF(LEFT(RIGHT('Elegio-Electors'!M540,2),1)="O",'Elegio-Electors'!M540,""))</f>
        <v/>
      </c>
      <c r="G540" s="20" t="e">
        <f>INDEX('Liste du personnel'!$A:$Z,MATCH($D540,'Liste du personnel'!$X:$X,0),5)</f>
        <v>#N/A</v>
      </c>
      <c r="H540" s="91" t="e">
        <f>INDEX('Liste du personnel'!$A:$Z,MATCH($D540,'Liste du personnel'!$X:$X,0),8)</f>
        <v>#N/A</v>
      </c>
      <c r="I540" s="20" t="e">
        <f>INDEX('Liste du personnel'!$A:$Z,MATCH($D540,'Liste du personnel'!$X:$X,0),6)</f>
        <v>#N/A</v>
      </c>
      <c r="J540" s="20" t="e">
        <f>INDEX('Liste du personnel'!$A:$Z,MATCH($D540,'Liste du personnel'!$X:$X,0),7)</f>
        <v>#N/A</v>
      </c>
    </row>
    <row r="541" spans="1:10" x14ac:dyDescent="0.25">
      <c r="A541" s="20">
        <f>'Elegio-Electors'!C541</f>
        <v>0</v>
      </c>
      <c r="B541" s="20">
        <f>'Elegio-Electors'!B541</f>
        <v>0</v>
      </c>
      <c r="C541" s="91">
        <f>IF(Procédure!$C$33=2,'Elegio-Electors'!D541,Procédure!$C$33)</f>
        <v>0</v>
      </c>
      <c r="D541" s="20">
        <f>'Elegio-Electors'!E541</f>
        <v>0</v>
      </c>
      <c r="E541" s="91" t="str">
        <f>IF(LEFT(RIGHT('Elegio-Electors'!L541,2),1)="C",'Elegio-Electors'!L541,IF(LEFT(RIGHT('Elegio-Electors'!M541,2),1)="C",'Elegio-Electors'!M541,""))</f>
        <v/>
      </c>
      <c r="F541" s="91" t="str">
        <f>IF(LEFT(RIGHT('Elegio-Electors'!L541,2),1)="O",'Elegio-Electors'!L541,IF(LEFT(RIGHT('Elegio-Electors'!M541,2),1)="O",'Elegio-Electors'!M541,""))</f>
        <v/>
      </c>
      <c r="G541" s="20" t="e">
        <f>INDEX('Liste du personnel'!$A:$Z,MATCH($D541,'Liste du personnel'!$X:$X,0),5)</f>
        <v>#N/A</v>
      </c>
      <c r="H541" s="91" t="e">
        <f>INDEX('Liste du personnel'!$A:$Z,MATCH($D541,'Liste du personnel'!$X:$X,0),8)</f>
        <v>#N/A</v>
      </c>
      <c r="I541" s="20" t="e">
        <f>INDEX('Liste du personnel'!$A:$Z,MATCH($D541,'Liste du personnel'!$X:$X,0),6)</f>
        <v>#N/A</v>
      </c>
      <c r="J541" s="20" t="e">
        <f>INDEX('Liste du personnel'!$A:$Z,MATCH($D541,'Liste du personnel'!$X:$X,0),7)</f>
        <v>#N/A</v>
      </c>
    </row>
    <row r="542" spans="1:10" x14ac:dyDescent="0.25">
      <c r="A542" s="20">
        <f>'Elegio-Electors'!C542</f>
        <v>0</v>
      </c>
      <c r="B542" s="20">
        <f>'Elegio-Electors'!B542</f>
        <v>0</v>
      </c>
      <c r="C542" s="91">
        <f>IF(Procédure!$C$33=2,'Elegio-Electors'!D542,Procédure!$C$33)</f>
        <v>0</v>
      </c>
      <c r="D542" s="20">
        <f>'Elegio-Electors'!E542</f>
        <v>0</v>
      </c>
      <c r="E542" s="91" t="str">
        <f>IF(LEFT(RIGHT('Elegio-Electors'!L542,2),1)="C",'Elegio-Electors'!L542,IF(LEFT(RIGHT('Elegio-Electors'!M542,2),1)="C",'Elegio-Electors'!M542,""))</f>
        <v/>
      </c>
      <c r="F542" s="91" t="str">
        <f>IF(LEFT(RIGHT('Elegio-Electors'!L542,2),1)="O",'Elegio-Electors'!L542,IF(LEFT(RIGHT('Elegio-Electors'!M542,2),1)="O",'Elegio-Electors'!M542,""))</f>
        <v/>
      </c>
      <c r="G542" s="20" t="e">
        <f>INDEX('Liste du personnel'!$A:$Z,MATCH($D542,'Liste du personnel'!$X:$X,0),5)</f>
        <v>#N/A</v>
      </c>
      <c r="H542" s="91" t="e">
        <f>INDEX('Liste du personnel'!$A:$Z,MATCH($D542,'Liste du personnel'!$X:$X,0),8)</f>
        <v>#N/A</v>
      </c>
      <c r="I542" s="20" t="e">
        <f>INDEX('Liste du personnel'!$A:$Z,MATCH($D542,'Liste du personnel'!$X:$X,0),6)</f>
        <v>#N/A</v>
      </c>
      <c r="J542" s="20" t="e">
        <f>INDEX('Liste du personnel'!$A:$Z,MATCH($D542,'Liste du personnel'!$X:$X,0),7)</f>
        <v>#N/A</v>
      </c>
    </row>
    <row r="543" spans="1:10" x14ac:dyDescent="0.25">
      <c r="A543" s="20">
        <f>'Elegio-Electors'!C543</f>
        <v>0</v>
      </c>
      <c r="B543" s="20">
        <f>'Elegio-Electors'!B543</f>
        <v>0</v>
      </c>
      <c r="C543" s="91">
        <f>IF(Procédure!$C$33=2,'Elegio-Electors'!D543,Procédure!$C$33)</f>
        <v>0</v>
      </c>
      <c r="D543" s="20">
        <f>'Elegio-Electors'!E543</f>
        <v>0</v>
      </c>
      <c r="E543" s="91" t="str">
        <f>IF(LEFT(RIGHT('Elegio-Electors'!L543,2),1)="C",'Elegio-Electors'!L543,IF(LEFT(RIGHT('Elegio-Electors'!M543,2),1)="C",'Elegio-Electors'!M543,""))</f>
        <v/>
      </c>
      <c r="F543" s="91" t="str">
        <f>IF(LEFT(RIGHT('Elegio-Electors'!L543,2),1)="O",'Elegio-Electors'!L543,IF(LEFT(RIGHT('Elegio-Electors'!M543,2),1)="O",'Elegio-Electors'!M543,""))</f>
        <v/>
      </c>
      <c r="G543" s="20" t="e">
        <f>INDEX('Liste du personnel'!$A:$Z,MATCH($D543,'Liste du personnel'!$X:$X,0),5)</f>
        <v>#N/A</v>
      </c>
      <c r="H543" s="91" t="e">
        <f>INDEX('Liste du personnel'!$A:$Z,MATCH($D543,'Liste du personnel'!$X:$X,0),8)</f>
        <v>#N/A</v>
      </c>
      <c r="I543" s="20" t="e">
        <f>INDEX('Liste du personnel'!$A:$Z,MATCH($D543,'Liste du personnel'!$X:$X,0),6)</f>
        <v>#N/A</v>
      </c>
      <c r="J543" s="20" t="e">
        <f>INDEX('Liste du personnel'!$A:$Z,MATCH($D543,'Liste du personnel'!$X:$X,0),7)</f>
        <v>#N/A</v>
      </c>
    </row>
    <row r="544" spans="1:10" x14ac:dyDescent="0.25">
      <c r="A544" s="20">
        <f>'Elegio-Electors'!C544</f>
        <v>0</v>
      </c>
      <c r="B544" s="20">
        <f>'Elegio-Electors'!B544</f>
        <v>0</v>
      </c>
      <c r="C544" s="91">
        <f>IF(Procédure!$C$33=2,'Elegio-Electors'!D544,Procédure!$C$33)</f>
        <v>0</v>
      </c>
      <c r="D544" s="20">
        <f>'Elegio-Electors'!E544</f>
        <v>0</v>
      </c>
      <c r="E544" s="91" t="str">
        <f>IF(LEFT(RIGHT('Elegio-Electors'!L544,2),1)="C",'Elegio-Electors'!L544,IF(LEFT(RIGHT('Elegio-Electors'!M544,2),1)="C",'Elegio-Electors'!M544,""))</f>
        <v/>
      </c>
      <c r="F544" s="91" t="str">
        <f>IF(LEFT(RIGHT('Elegio-Electors'!L544,2),1)="O",'Elegio-Electors'!L544,IF(LEFT(RIGHT('Elegio-Electors'!M544,2),1)="O",'Elegio-Electors'!M544,""))</f>
        <v/>
      </c>
      <c r="G544" s="20" t="e">
        <f>INDEX('Liste du personnel'!$A:$Z,MATCH($D544,'Liste du personnel'!$X:$X,0),5)</f>
        <v>#N/A</v>
      </c>
      <c r="H544" s="91" t="e">
        <f>INDEX('Liste du personnel'!$A:$Z,MATCH($D544,'Liste du personnel'!$X:$X,0),8)</f>
        <v>#N/A</v>
      </c>
      <c r="I544" s="20" t="e">
        <f>INDEX('Liste du personnel'!$A:$Z,MATCH($D544,'Liste du personnel'!$X:$X,0),6)</f>
        <v>#N/A</v>
      </c>
      <c r="J544" s="20" t="e">
        <f>INDEX('Liste du personnel'!$A:$Z,MATCH($D544,'Liste du personnel'!$X:$X,0),7)</f>
        <v>#N/A</v>
      </c>
    </row>
    <row r="545" spans="1:10" x14ac:dyDescent="0.25">
      <c r="A545" s="20">
        <f>'Elegio-Electors'!C545</f>
        <v>0</v>
      </c>
      <c r="B545" s="20">
        <f>'Elegio-Electors'!B545</f>
        <v>0</v>
      </c>
      <c r="C545" s="91">
        <f>IF(Procédure!$C$33=2,'Elegio-Electors'!D545,Procédure!$C$33)</f>
        <v>0</v>
      </c>
      <c r="D545" s="20">
        <f>'Elegio-Electors'!E545</f>
        <v>0</v>
      </c>
      <c r="E545" s="91" t="str">
        <f>IF(LEFT(RIGHT('Elegio-Electors'!L545,2),1)="C",'Elegio-Electors'!L545,IF(LEFT(RIGHT('Elegio-Electors'!M545,2),1)="C",'Elegio-Electors'!M545,""))</f>
        <v/>
      </c>
      <c r="F545" s="91" t="str">
        <f>IF(LEFT(RIGHT('Elegio-Electors'!L545,2),1)="O",'Elegio-Electors'!L545,IF(LEFT(RIGHT('Elegio-Electors'!M545,2),1)="O",'Elegio-Electors'!M545,""))</f>
        <v/>
      </c>
      <c r="G545" s="20" t="e">
        <f>INDEX('Liste du personnel'!$A:$Z,MATCH($D545,'Liste du personnel'!$X:$X,0),5)</f>
        <v>#N/A</v>
      </c>
      <c r="H545" s="91" t="e">
        <f>INDEX('Liste du personnel'!$A:$Z,MATCH($D545,'Liste du personnel'!$X:$X,0),8)</f>
        <v>#N/A</v>
      </c>
      <c r="I545" s="20" t="e">
        <f>INDEX('Liste du personnel'!$A:$Z,MATCH($D545,'Liste du personnel'!$X:$X,0),6)</f>
        <v>#N/A</v>
      </c>
      <c r="J545" s="20" t="e">
        <f>INDEX('Liste du personnel'!$A:$Z,MATCH($D545,'Liste du personnel'!$X:$X,0),7)</f>
        <v>#N/A</v>
      </c>
    </row>
    <row r="546" spans="1:10" x14ac:dyDescent="0.25">
      <c r="A546" s="20">
        <f>'Elegio-Electors'!C546</f>
        <v>0</v>
      </c>
      <c r="B546" s="20">
        <f>'Elegio-Electors'!B546</f>
        <v>0</v>
      </c>
      <c r="C546" s="91">
        <f>IF(Procédure!$C$33=2,'Elegio-Electors'!D546,Procédure!$C$33)</f>
        <v>0</v>
      </c>
      <c r="D546" s="20">
        <f>'Elegio-Electors'!E546</f>
        <v>0</v>
      </c>
      <c r="E546" s="91" t="str">
        <f>IF(LEFT(RIGHT('Elegio-Electors'!L546,2),1)="C",'Elegio-Electors'!L546,IF(LEFT(RIGHT('Elegio-Electors'!M546,2),1)="C",'Elegio-Electors'!M546,""))</f>
        <v/>
      </c>
      <c r="F546" s="91" t="str">
        <f>IF(LEFT(RIGHT('Elegio-Electors'!L546,2),1)="O",'Elegio-Electors'!L546,IF(LEFT(RIGHT('Elegio-Electors'!M546,2),1)="O",'Elegio-Electors'!M546,""))</f>
        <v/>
      </c>
      <c r="G546" s="20" t="e">
        <f>INDEX('Liste du personnel'!$A:$Z,MATCH($D546,'Liste du personnel'!$X:$X,0),5)</f>
        <v>#N/A</v>
      </c>
      <c r="H546" s="91" t="e">
        <f>INDEX('Liste du personnel'!$A:$Z,MATCH($D546,'Liste du personnel'!$X:$X,0),8)</f>
        <v>#N/A</v>
      </c>
      <c r="I546" s="20" t="e">
        <f>INDEX('Liste du personnel'!$A:$Z,MATCH($D546,'Liste du personnel'!$X:$X,0),6)</f>
        <v>#N/A</v>
      </c>
      <c r="J546" s="20" t="e">
        <f>INDEX('Liste du personnel'!$A:$Z,MATCH($D546,'Liste du personnel'!$X:$X,0),7)</f>
        <v>#N/A</v>
      </c>
    </row>
    <row r="547" spans="1:10" x14ac:dyDescent="0.25">
      <c r="A547" s="20">
        <f>'Elegio-Electors'!C547</f>
        <v>0</v>
      </c>
      <c r="B547" s="20">
        <f>'Elegio-Electors'!B547</f>
        <v>0</v>
      </c>
      <c r="C547" s="91">
        <f>IF(Procédure!$C$33=2,'Elegio-Electors'!D547,Procédure!$C$33)</f>
        <v>0</v>
      </c>
      <c r="D547" s="20">
        <f>'Elegio-Electors'!E547</f>
        <v>0</v>
      </c>
      <c r="E547" s="91" t="str">
        <f>IF(LEFT(RIGHT('Elegio-Electors'!L547,2),1)="C",'Elegio-Electors'!L547,IF(LEFT(RIGHT('Elegio-Electors'!M547,2),1)="C",'Elegio-Electors'!M547,""))</f>
        <v/>
      </c>
      <c r="F547" s="91" t="str">
        <f>IF(LEFT(RIGHT('Elegio-Electors'!L547,2),1)="O",'Elegio-Electors'!L547,IF(LEFT(RIGHT('Elegio-Electors'!M547,2),1)="O",'Elegio-Electors'!M547,""))</f>
        <v/>
      </c>
      <c r="G547" s="20" t="e">
        <f>INDEX('Liste du personnel'!$A:$Z,MATCH($D547,'Liste du personnel'!$X:$X,0),5)</f>
        <v>#N/A</v>
      </c>
      <c r="H547" s="91" t="e">
        <f>INDEX('Liste du personnel'!$A:$Z,MATCH($D547,'Liste du personnel'!$X:$X,0),8)</f>
        <v>#N/A</v>
      </c>
      <c r="I547" s="20" t="e">
        <f>INDEX('Liste du personnel'!$A:$Z,MATCH($D547,'Liste du personnel'!$X:$X,0),6)</f>
        <v>#N/A</v>
      </c>
      <c r="J547" s="20" t="e">
        <f>INDEX('Liste du personnel'!$A:$Z,MATCH($D547,'Liste du personnel'!$X:$X,0),7)</f>
        <v>#N/A</v>
      </c>
    </row>
    <row r="548" spans="1:10" x14ac:dyDescent="0.25">
      <c r="A548" s="20">
        <f>'Elegio-Electors'!C548</f>
        <v>0</v>
      </c>
      <c r="B548" s="20">
        <f>'Elegio-Electors'!B548</f>
        <v>0</v>
      </c>
      <c r="C548" s="91">
        <f>IF(Procédure!$C$33=2,'Elegio-Electors'!D548,Procédure!$C$33)</f>
        <v>0</v>
      </c>
      <c r="D548" s="20">
        <f>'Elegio-Electors'!E548</f>
        <v>0</v>
      </c>
      <c r="E548" s="91" t="str">
        <f>IF(LEFT(RIGHT('Elegio-Electors'!L548,2),1)="C",'Elegio-Electors'!L548,IF(LEFT(RIGHT('Elegio-Electors'!M548,2),1)="C",'Elegio-Electors'!M548,""))</f>
        <v/>
      </c>
      <c r="F548" s="91" t="str">
        <f>IF(LEFT(RIGHT('Elegio-Electors'!L548,2),1)="O",'Elegio-Electors'!L548,IF(LEFT(RIGHT('Elegio-Electors'!M548,2),1)="O",'Elegio-Electors'!M548,""))</f>
        <v/>
      </c>
      <c r="G548" s="20" t="e">
        <f>INDEX('Liste du personnel'!$A:$Z,MATCH($D548,'Liste du personnel'!$X:$X,0),5)</f>
        <v>#N/A</v>
      </c>
      <c r="H548" s="91" t="e">
        <f>INDEX('Liste du personnel'!$A:$Z,MATCH($D548,'Liste du personnel'!$X:$X,0),8)</f>
        <v>#N/A</v>
      </c>
      <c r="I548" s="20" t="e">
        <f>INDEX('Liste du personnel'!$A:$Z,MATCH($D548,'Liste du personnel'!$X:$X,0),6)</f>
        <v>#N/A</v>
      </c>
      <c r="J548" s="20" t="e">
        <f>INDEX('Liste du personnel'!$A:$Z,MATCH($D548,'Liste du personnel'!$X:$X,0),7)</f>
        <v>#N/A</v>
      </c>
    </row>
    <row r="549" spans="1:10" x14ac:dyDescent="0.25">
      <c r="A549" s="20">
        <f>'Elegio-Electors'!C549</f>
        <v>0</v>
      </c>
      <c r="B549" s="20">
        <f>'Elegio-Electors'!B549</f>
        <v>0</v>
      </c>
      <c r="C549" s="91">
        <f>IF(Procédure!$C$33=2,'Elegio-Electors'!D549,Procédure!$C$33)</f>
        <v>0</v>
      </c>
      <c r="D549" s="20">
        <f>'Elegio-Electors'!E549</f>
        <v>0</v>
      </c>
      <c r="E549" s="91" t="str">
        <f>IF(LEFT(RIGHT('Elegio-Electors'!L549,2),1)="C",'Elegio-Electors'!L549,IF(LEFT(RIGHT('Elegio-Electors'!M549,2),1)="C",'Elegio-Electors'!M549,""))</f>
        <v/>
      </c>
      <c r="F549" s="91" t="str">
        <f>IF(LEFT(RIGHT('Elegio-Electors'!L549,2),1)="O",'Elegio-Electors'!L549,IF(LEFT(RIGHT('Elegio-Electors'!M549,2),1)="O",'Elegio-Electors'!M549,""))</f>
        <v/>
      </c>
      <c r="G549" s="20" t="e">
        <f>INDEX('Liste du personnel'!$A:$Z,MATCH($D549,'Liste du personnel'!$X:$X,0),5)</f>
        <v>#N/A</v>
      </c>
      <c r="H549" s="91" t="e">
        <f>INDEX('Liste du personnel'!$A:$Z,MATCH($D549,'Liste du personnel'!$X:$X,0),8)</f>
        <v>#N/A</v>
      </c>
      <c r="I549" s="20" t="e">
        <f>INDEX('Liste du personnel'!$A:$Z,MATCH($D549,'Liste du personnel'!$X:$X,0),6)</f>
        <v>#N/A</v>
      </c>
      <c r="J549" s="20" t="e">
        <f>INDEX('Liste du personnel'!$A:$Z,MATCH($D549,'Liste du personnel'!$X:$X,0),7)</f>
        <v>#N/A</v>
      </c>
    </row>
    <row r="550" spans="1:10" x14ac:dyDescent="0.25">
      <c r="A550" s="20">
        <f>'Elegio-Electors'!C550</f>
        <v>0</v>
      </c>
      <c r="B550" s="20">
        <f>'Elegio-Electors'!B550</f>
        <v>0</v>
      </c>
      <c r="C550" s="91">
        <f>IF(Procédure!$C$33=2,'Elegio-Electors'!D550,Procédure!$C$33)</f>
        <v>0</v>
      </c>
      <c r="D550" s="20">
        <f>'Elegio-Electors'!E550</f>
        <v>0</v>
      </c>
      <c r="E550" s="91" t="str">
        <f>IF(LEFT(RIGHT('Elegio-Electors'!L550,2),1)="C",'Elegio-Electors'!L550,IF(LEFT(RIGHT('Elegio-Electors'!M550,2),1)="C",'Elegio-Electors'!M550,""))</f>
        <v/>
      </c>
      <c r="F550" s="91" t="str">
        <f>IF(LEFT(RIGHT('Elegio-Electors'!L550,2),1)="O",'Elegio-Electors'!L550,IF(LEFT(RIGHT('Elegio-Electors'!M550,2),1)="O",'Elegio-Electors'!M550,""))</f>
        <v/>
      </c>
      <c r="G550" s="20" t="e">
        <f>INDEX('Liste du personnel'!$A:$Z,MATCH($D550,'Liste du personnel'!$X:$X,0),5)</f>
        <v>#N/A</v>
      </c>
      <c r="H550" s="91" t="e">
        <f>INDEX('Liste du personnel'!$A:$Z,MATCH($D550,'Liste du personnel'!$X:$X,0),8)</f>
        <v>#N/A</v>
      </c>
      <c r="I550" s="20" t="e">
        <f>INDEX('Liste du personnel'!$A:$Z,MATCH($D550,'Liste du personnel'!$X:$X,0),6)</f>
        <v>#N/A</v>
      </c>
      <c r="J550" s="20" t="e">
        <f>INDEX('Liste du personnel'!$A:$Z,MATCH($D550,'Liste du personnel'!$X:$X,0),7)</f>
        <v>#N/A</v>
      </c>
    </row>
    <row r="551" spans="1:10" x14ac:dyDescent="0.25">
      <c r="A551" s="20">
        <f>'Elegio-Electors'!C551</f>
        <v>0</v>
      </c>
      <c r="B551" s="20">
        <f>'Elegio-Electors'!B551</f>
        <v>0</v>
      </c>
      <c r="C551" s="91">
        <f>IF(Procédure!$C$33=2,'Elegio-Electors'!D551,Procédure!$C$33)</f>
        <v>0</v>
      </c>
      <c r="D551" s="20">
        <f>'Elegio-Electors'!E551</f>
        <v>0</v>
      </c>
      <c r="E551" s="91" t="str">
        <f>IF(LEFT(RIGHT('Elegio-Electors'!L551,2),1)="C",'Elegio-Electors'!L551,IF(LEFT(RIGHT('Elegio-Electors'!M551,2),1)="C",'Elegio-Electors'!M551,""))</f>
        <v/>
      </c>
      <c r="F551" s="91" t="str">
        <f>IF(LEFT(RIGHT('Elegio-Electors'!L551,2),1)="O",'Elegio-Electors'!L551,IF(LEFT(RIGHT('Elegio-Electors'!M551,2),1)="O",'Elegio-Electors'!M551,""))</f>
        <v/>
      </c>
      <c r="G551" s="20" t="e">
        <f>INDEX('Liste du personnel'!$A:$Z,MATCH($D551,'Liste du personnel'!$X:$X,0),5)</f>
        <v>#N/A</v>
      </c>
      <c r="H551" s="91" t="e">
        <f>INDEX('Liste du personnel'!$A:$Z,MATCH($D551,'Liste du personnel'!$X:$X,0),8)</f>
        <v>#N/A</v>
      </c>
      <c r="I551" s="20" t="e">
        <f>INDEX('Liste du personnel'!$A:$Z,MATCH($D551,'Liste du personnel'!$X:$X,0),6)</f>
        <v>#N/A</v>
      </c>
      <c r="J551" s="20" t="e">
        <f>INDEX('Liste du personnel'!$A:$Z,MATCH($D551,'Liste du personnel'!$X:$X,0),7)</f>
        <v>#N/A</v>
      </c>
    </row>
    <row r="552" spans="1:10" x14ac:dyDescent="0.25">
      <c r="A552" s="20">
        <f>'Elegio-Electors'!C552</f>
        <v>0</v>
      </c>
      <c r="B552" s="20">
        <f>'Elegio-Electors'!B552</f>
        <v>0</v>
      </c>
      <c r="C552" s="91">
        <f>IF(Procédure!$C$33=2,'Elegio-Electors'!D552,Procédure!$C$33)</f>
        <v>0</v>
      </c>
      <c r="D552" s="20">
        <f>'Elegio-Electors'!E552</f>
        <v>0</v>
      </c>
      <c r="E552" s="91" t="str">
        <f>IF(LEFT(RIGHT('Elegio-Electors'!L552,2),1)="C",'Elegio-Electors'!L552,IF(LEFT(RIGHT('Elegio-Electors'!M552,2),1)="C",'Elegio-Electors'!M552,""))</f>
        <v/>
      </c>
      <c r="F552" s="91" t="str">
        <f>IF(LEFT(RIGHT('Elegio-Electors'!L552,2),1)="O",'Elegio-Electors'!L552,IF(LEFT(RIGHT('Elegio-Electors'!M552,2),1)="O",'Elegio-Electors'!M552,""))</f>
        <v/>
      </c>
      <c r="G552" s="20" t="e">
        <f>INDEX('Liste du personnel'!$A:$Z,MATCH($D552,'Liste du personnel'!$X:$X,0),5)</f>
        <v>#N/A</v>
      </c>
      <c r="H552" s="91" t="e">
        <f>INDEX('Liste du personnel'!$A:$Z,MATCH($D552,'Liste du personnel'!$X:$X,0),8)</f>
        <v>#N/A</v>
      </c>
      <c r="I552" s="20" t="e">
        <f>INDEX('Liste du personnel'!$A:$Z,MATCH($D552,'Liste du personnel'!$X:$X,0),6)</f>
        <v>#N/A</v>
      </c>
      <c r="J552" s="20" t="e">
        <f>INDEX('Liste du personnel'!$A:$Z,MATCH($D552,'Liste du personnel'!$X:$X,0),7)</f>
        <v>#N/A</v>
      </c>
    </row>
    <row r="553" spans="1:10" x14ac:dyDescent="0.25">
      <c r="A553" s="20">
        <f>'Elegio-Electors'!C553</f>
        <v>0</v>
      </c>
      <c r="B553" s="20">
        <f>'Elegio-Electors'!B553</f>
        <v>0</v>
      </c>
      <c r="C553" s="91">
        <f>IF(Procédure!$C$33=2,'Elegio-Electors'!D553,Procédure!$C$33)</f>
        <v>0</v>
      </c>
      <c r="D553" s="20">
        <f>'Elegio-Electors'!E553</f>
        <v>0</v>
      </c>
      <c r="E553" s="91" t="str">
        <f>IF(LEFT(RIGHT('Elegio-Electors'!L553,2),1)="C",'Elegio-Electors'!L553,IF(LEFT(RIGHT('Elegio-Electors'!M553,2),1)="C",'Elegio-Electors'!M553,""))</f>
        <v/>
      </c>
      <c r="F553" s="91" t="str">
        <f>IF(LEFT(RIGHT('Elegio-Electors'!L553,2),1)="O",'Elegio-Electors'!L553,IF(LEFT(RIGHT('Elegio-Electors'!M553,2),1)="O",'Elegio-Electors'!M553,""))</f>
        <v/>
      </c>
      <c r="G553" s="20" t="e">
        <f>INDEX('Liste du personnel'!$A:$Z,MATCH($D553,'Liste du personnel'!$X:$X,0),5)</f>
        <v>#N/A</v>
      </c>
      <c r="H553" s="91" t="e">
        <f>INDEX('Liste du personnel'!$A:$Z,MATCH($D553,'Liste du personnel'!$X:$X,0),8)</f>
        <v>#N/A</v>
      </c>
      <c r="I553" s="20" t="e">
        <f>INDEX('Liste du personnel'!$A:$Z,MATCH($D553,'Liste du personnel'!$X:$X,0),6)</f>
        <v>#N/A</v>
      </c>
      <c r="J553" s="20" t="e">
        <f>INDEX('Liste du personnel'!$A:$Z,MATCH($D553,'Liste du personnel'!$X:$X,0),7)</f>
        <v>#N/A</v>
      </c>
    </row>
    <row r="554" spans="1:10" x14ac:dyDescent="0.25">
      <c r="A554" s="20">
        <f>'Elegio-Electors'!C554</f>
        <v>0</v>
      </c>
      <c r="B554" s="20">
        <f>'Elegio-Electors'!B554</f>
        <v>0</v>
      </c>
      <c r="C554" s="91">
        <f>IF(Procédure!$C$33=2,'Elegio-Electors'!D554,Procédure!$C$33)</f>
        <v>0</v>
      </c>
      <c r="D554" s="20">
        <f>'Elegio-Electors'!E554</f>
        <v>0</v>
      </c>
      <c r="E554" s="91" t="str">
        <f>IF(LEFT(RIGHT('Elegio-Electors'!L554,2),1)="C",'Elegio-Electors'!L554,IF(LEFT(RIGHT('Elegio-Electors'!M554,2),1)="C",'Elegio-Electors'!M554,""))</f>
        <v/>
      </c>
      <c r="F554" s="91" t="str">
        <f>IF(LEFT(RIGHT('Elegio-Electors'!L554,2),1)="O",'Elegio-Electors'!L554,IF(LEFT(RIGHT('Elegio-Electors'!M554,2),1)="O",'Elegio-Electors'!M554,""))</f>
        <v/>
      </c>
      <c r="G554" s="20" t="e">
        <f>INDEX('Liste du personnel'!$A:$Z,MATCH($D554,'Liste du personnel'!$X:$X,0),5)</f>
        <v>#N/A</v>
      </c>
      <c r="H554" s="91" t="e">
        <f>INDEX('Liste du personnel'!$A:$Z,MATCH($D554,'Liste du personnel'!$X:$X,0),8)</f>
        <v>#N/A</v>
      </c>
      <c r="I554" s="20" t="e">
        <f>INDEX('Liste du personnel'!$A:$Z,MATCH($D554,'Liste du personnel'!$X:$X,0),6)</f>
        <v>#N/A</v>
      </c>
      <c r="J554" s="20" t="e">
        <f>INDEX('Liste du personnel'!$A:$Z,MATCH($D554,'Liste du personnel'!$X:$X,0),7)</f>
        <v>#N/A</v>
      </c>
    </row>
    <row r="555" spans="1:10" x14ac:dyDescent="0.25">
      <c r="A555" s="20">
        <f>'Elegio-Electors'!C555</f>
        <v>0</v>
      </c>
      <c r="B555" s="20">
        <f>'Elegio-Electors'!B555</f>
        <v>0</v>
      </c>
      <c r="C555" s="91">
        <f>IF(Procédure!$C$33=2,'Elegio-Electors'!D555,Procédure!$C$33)</f>
        <v>0</v>
      </c>
      <c r="D555" s="20">
        <f>'Elegio-Electors'!E555</f>
        <v>0</v>
      </c>
      <c r="E555" s="91" t="str">
        <f>IF(LEFT(RIGHT('Elegio-Electors'!L555,2),1)="C",'Elegio-Electors'!L555,IF(LEFT(RIGHT('Elegio-Electors'!M555,2),1)="C",'Elegio-Electors'!M555,""))</f>
        <v/>
      </c>
      <c r="F555" s="91" t="str">
        <f>IF(LEFT(RIGHT('Elegio-Electors'!L555,2),1)="O",'Elegio-Electors'!L555,IF(LEFT(RIGHT('Elegio-Electors'!M555,2),1)="O",'Elegio-Electors'!M555,""))</f>
        <v/>
      </c>
      <c r="G555" s="20" t="e">
        <f>INDEX('Liste du personnel'!$A:$Z,MATCH($D555,'Liste du personnel'!$X:$X,0),5)</f>
        <v>#N/A</v>
      </c>
      <c r="H555" s="91" t="e">
        <f>INDEX('Liste du personnel'!$A:$Z,MATCH($D555,'Liste du personnel'!$X:$X,0),8)</f>
        <v>#N/A</v>
      </c>
      <c r="I555" s="20" t="e">
        <f>INDEX('Liste du personnel'!$A:$Z,MATCH($D555,'Liste du personnel'!$X:$X,0),6)</f>
        <v>#N/A</v>
      </c>
      <c r="J555" s="20" t="e">
        <f>INDEX('Liste du personnel'!$A:$Z,MATCH($D555,'Liste du personnel'!$X:$X,0),7)</f>
        <v>#N/A</v>
      </c>
    </row>
    <row r="556" spans="1:10" x14ac:dyDescent="0.25">
      <c r="A556" s="20">
        <f>'Elegio-Electors'!C556</f>
        <v>0</v>
      </c>
      <c r="B556" s="20">
        <f>'Elegio-Electors'!B556</f>
        <v>0</v>
      </c>
      <c r="C556" s="91">
        <f>IF(Procédure!$C$33=2,'Elegio-Electors'!D556,Procédure!$C$33)</f>
        <v>0</v>
      </c>
      <c r="D556" s="20">
        <f>'Elegio-Electors'!E556</f>
        <v>0</v>
      </c>
      <c r="E556" s="91" t="str">
        <f>IF(LEFT(RIGHT('Elegio-Electors'!L556,2),1)="C",'Elegio-Electors'!L556,IF(LEFT(RIGHT('Elegio-Electors'!M556,2),1)="C",'Elegio-Electors'!M556,""))</f>
        <v/>
      </c>
      <c r="F556" s="91" t="str">
        <f>IF(LEFT(RIGHT('Elegio-Electors'!L556,2),1)="O",'Elegio-Electors'!L556,IF(LEFT(RIGHT('Elegio-Electors'!M556,2),1)="O",'Elegio-Electors'!M556,""))</f>
        <v/>
      </c>
      <c r="G556" s="20" t="e">
        <f>INDEX('Liste du personnel'!$A:$Z,MATCH($D556,'Liste du personnel'!$X:$X,0),5)</f>
        <v>#N/A</v>
      </c>
      <c r="H556" s="91" t="e">
        <f>INDEX('Liste du personnel'!$A:$Z,MATCH($D556,'Liste du personnel'!$X:$X,0),8)</f>
        <v>#N/A</v>
      </c>
      <c r="I556" s="20" t="e">
        <f>INDEX('Liste du personnel'!$A:$Z,MATCH($D556,'Liste du personnel'!$X:$X,0),6)</f>
        <v>#N/A</v>
      </c>
      <c r="J556" s="20" t="e">
        <f>INDEX('Liste du personnel'!$A:$Z,MATCH($D556,'Liste du personnel'!$X:$X,0),7)</f>
        <v>#N/A</v>
      </c>
    </row>
    <row r="557" spans="1:10" x14ac:dyDescent="0.25">
      <c r="A557" s="20">
        <f>'Elegio-Electors'!C557</f>
        <v>0</v>
      </c>
      <c r="B557" s="20">
        <f>'Elegio-Electors'!B557</f>
        <v>0</v>
      </c>
      <c r="C557" s="91">
        <f>IF(Procédure!$C$33=2,'Elegio-Electors'!D557,Procédure!$C$33)</f>
        <v>0</v>
      </c>
      <c r="D557" s="20">
        <f>'Elegio-Electors'!E557</f>
        <v>0</v>
      </c>
      <c r="E557" s="91" t="str">
        <f>IF(LEFT(RIGHT('Elegio-Electors'!L557,2),1)="C",'Elegio-Electors'!L557,IF(LEFT(RIGHT('Elegio-Electors'!M557,2),1)="C",'Elegio-Electors'!M557,""))</f>
        <v/>
      </c>
      <c r="F557" s="91" t="str">
        <f>IF(LEFT(RIGHT('Elegio-Electors'!L557,2),1)="O",'Elegio-Electors'!L557,IF(LEFT(RIGHT('Elegio-Electors'!M557,2),1)="O",'Elegio-Electors'!M557,""))</f>
        <v/>
      </c>
      <c r="G557" s="20" t="e">
        <f>INDEX('Liste du personnel'!$A:$Z,MATCH($D557,'Liste du personnel'!$X:$X,0),5)</f>
        <v>#N/A</v>
      </c>
      <c r="H557" s="91" t="e">
        <f>INDEX('Liste du personnel'!$A:$Z,MATCH($D557,'Liste du personnel'!$X:$X,0),8)</f>
        <v>#N/A</v>
      </c>
      <c r="I557" s="20" t="e">
        <f>INDEX('Liste du personnel'!$A:$Z,MATCH($D557,'Liste du personnel'!$X:$X,0),6)</f>
        <v>#N/A</v>
      </c>
      <c r="J557" s="20" t="e">
        <f>INDEX('Liste du personnel'!$A:$Z,MATCH($D557,'Liste du personnel'!$X:$X,0),7)</f>
        <v>#N/A</v>
      </c>
    </row>
    <row r="558" spans="1:10" x14ac:dyDescent="0.25">
      <c r="A558" s="20">
        <f>'Elegio-Electors'!C558</f>
        <v>0</v>
      </c>
      <c r="B558" s="20">
        <f>'Elegio-Electors'!B558</f>
        <v>0</v>
      </c>
      <c r="C558" s="91">
        <f>IF(Procédure!$C$33=2,'Elegio-Electors'!D558,Procédure!$C$33)</f>
        <v>0</v>
      </c>
      <c r="D558" s="20">
        <f>'Elegio-Electors'!E558</f>
        <v>0</v>
      </c>
      <c r="E558" s="91" t="str">
        <f>IF(LEFT(RIGHT('Elegio-Electors'!L558,2),1)="C",'Elegio-Electors'!L558,IF(LEFT(RIGHT('Elegio-Electors'!M558,2),1)="C",'Elegio-Electors'!M558,""))</f>
        <v/>
      </c>
      <c r="F558" s="91" t="str">
        <f>IF(LEFT(RIGHT('Elegio-Electors'!L558,2),1)="O",'Elegio-Electors'!L558,IF(LEFT(RIGHT('Elegio-Electors'!M558,2),1)="O",'Elegio-Electors'!M558,""))</f>
        <v/>
      </c>
      <c r="G558" s="20" t="e">
        <f>INDEX('Liste du personnel'!$A:$Z,MATCH($D558,'Liste du personnel'!$X:$X,0),5)</f>
        <v>#N/A</v>
      </c>
      <c r="H558" s="91" t="e">
        <f>INDEX('Liste du personnel'!$A:$Z,MATCH($D558,'Liste du personnel'!$X:$X,0),8)</f>
        <v>#N/A</v>
      </c>
      <c r="I558" s="20" t="e">
        <f>INDEX('Liste du personnel'!$A:$Z,MATCH($D558,'Liste du personnel'!$X:$X,0),6)</f>
        <v>#N/A</v>
      </c>
      <c r="J558" s="20" t="e">
        <f>INDEX('Liste du personnel'!$A:$Z,MATCH($D558,'Liste du personnel'!$X:$X,0),7)</f>
        <v>#N/A</v>
      </c>
    </row>
    <row r="559" spans="1:10" x14ac:dyDescent="0.25">
      <c r="A559" s="20">
        <f>'Elegio-Electors'!C559</f>
        <v>0</v>
      </c>
      <c r="B559" s="20">
        <f>'Elegio-Electors'!B559</f>
        <v>0</v>
      </c>
      <c r="C559" s="91">
        <f>IF(Procédure!$C$33=2,'Elegio-Electors'!D559,Procédure!$C$33)</f>
        <v>0</v>
      </c>
      <c r="D559" s="20">
        <f>'Elegio-Electors'!E559</f>
        <v>0</v>
      </c>
      <c r="E559" s="91" t="str">
        <f>IF(LEFT(RIGHT('Elegio-Electors'!L559,2),1)="C",'Elegio-Electors'!L559,IF(LEFT(RIGHT('Elegio-Electors'!M559,2),1)="C",'Elegio-Electors'!M559,""))</f>
        <v/>
      </c>
      <c r="F559" s="91" t="str">
        <f>IF(LEFT(RIGHT('Elegio-Electors'!L559,2),1)="O",'Elegio-Electors'!L559,IF(LEFT(RIGHT('Elegio-Electors'!M559,2),1)="O",'Elegio-Electors'!M559,""))</f>
        <v/>
      </c>
      <c r="G559" s="20" t="e">
        <f>INDEX('Liste du personnel'!$A:$Z,MATCH($D559,'Liste du personnel'!$X:$X,0),5)</f>
        <v>#N/A</v>
      </c>
      <c r="H559" s="91" t="e">
        <f>INDEX('Liste du personnel'!$A:$Z,MATCH($D559,'Liste du personnel'!$X:$X,0),8)</f>
        <v>#N/A</v>
      </c>
      <c r="I559" s="20" t="e">
        <f>INDEX('Liste du personnel'!$A:$Z,MATCH($D559,'Liste du personnel'!$X:$X,0),6)</f>
        <v>#N/A</v>
      </c>
      <c r="J559" s="20" t="e">
        <f>INDEX('Liste du personnel'!$A:$Z,MATCH($D559,'Liste du personnel'!$X:$X,0),7)</f>
        <v>#N/A</v>
      </c>
    </row>
    <row r="560" spans="1:10" x14ac:dyDescent="0.25">
      <c r="A560" s="20">
        <f>'Elegio-Electors'!C560</f>
        <v>0</v>
      </c>
      <c r="B560" s="20">
        <f>'Elegio-Electors'!B560</f>
        <v>0</v>
      </c>
      <c r="C560" s="91">
        <f>IF(Procédure!$C$33=2,'Elegio-Electors'!D560,Procédure!$C$33)</f>
        <v>0</v>
      </c>
      <c r="D560" s="20">
        <f>'Elegio-Electors'!E560</f>
        <v>0</v>
      </c>
      <c r="E560" s="91" t="str">
        <f>IF(LEFT(RIGHT('Elegio-Electors'!L560,2),1)="C",'Elegio-Electors'!L560,IF(LEFT(RIGHT('Elegio-Electors'!M560,2),1)="C",'Elegio-Electors'!M560,""))</f>
        <v/>
      </c>
      <c r="F560" s="91" t="str">
        <f>IF(LEFT(RIGHT('Elegio-Electors'!L560,2),1)="O",'Elegio-Electors'!L560,IF(LEFT(RIGHT('Elegio-Electors'!M560,2),1)="O",'Elegio-Electors'!M560,""))</f>
        <v/>
      </c>
      <c r="G560" s="20" t="e">
        <f>INDEX('Liste du personnel'!$A:$Z,MATCH($D560,'Liste du personnel'!$X:$X,0),5)</f>
        <v>#N/A</v>
      </c>
      <c r="H560" s="91" t="e">
        <f>INDEX('Liste du personnel'!$A:$Z,MATCH($D560,'Liste du personnel'!$X:$X,0),8)</f>
        <v>#N/A</v>
      </c>
      <c r="I560" s="20" t="e">
        <f>INDEX('Liste du personnel'!$A:$Z,MATCH($D560,'Liste du personnel'!$X:$X,0),6)</f>
        <v>#N/A</v>
      </c>
      <c r="J560" s="20" t="e">
        <f>INDEX('Liste du personnel'!$A:$Z,MATCH($D560,'Liste du personnel'!$X:$X,0),7)</f>
        <v>#N/A</v>
      </c>
    </row>
    <row r="561" spans="1:10" x14ac:dyDescent="0.25">
      <c r="A561" s="20">
        <f>'Elegio-Electors'!C561</f>
        <v>0</v>
      </c>
      <c r="B561" s="20">
        <f>'Elegio-Electors'!B561</f>
        <v>0</v>
      </c>
      <c r="C561" s="91">
        <f>IF(Procédure!$C$33=2,'Elegio-Electors'!D561,Procédure!$C$33)</f>
        <v>0</v>
      </c>
      <c r="D561" s="20">
        <f>'Elegio-Electors'!E561</f>
        <v>0</v>
      </c>
      <c r="E561" s="91" t="str">
        <f>IF(LEFT(RIGHT('Elegio-Electors'!L561,2),1)="C",'Elegio-Electors'!L561,IF(LEFT(RIGHT('Elegio-Electors'!M561,2),1)="C",'Elegio-Electors'!M561,""))</f>
        <v/>
      </c>
      <c r="F561" s="91" t="str">
        <f>IF(LEFT(RIGHT('Elegio-Electors'!L561,2),1)="O",'Elegio-Electors'!L561,IF(LEFT(RIGHT('Elegio-Electors'!M561,2),1)="O",'Elegio-Electors'!M561,""))</f>
        <v/>
      </c>
      <c r="G561" s="20" t="e">
        <f>INDEX('Liste du personnel'!$A:$Z,MATCH($D561,'Liste du personnel'!$X:$X,0),5)</f>
        <v>#N/A</v>
      </c>
      <c r="H561" s="91" t="e">
        <f>INDEX('Liste du personnel'!$A:$Z,MATCH($D561,'Liste du personnel'!$X:$X,0),8)</f>
        <v>#N/A</v>
      </c>
      <c r="I561" s="20" t="e">
        <f>INDEX('Liste du personnel'!$A:$Z,MATCH($D561,'Liste du personnel'!$X:$X,0),6)</f>
        <v>#N/A</v>
      </c>
      <c r="J561" s="20" t="e">
        <f>INDEX('Liste du personnel'!$A:$Z,MATCH($D561,'Liste du personnel'!$X:$X,0),7)</f>
        <v>#N/A</v>
      </c>
    </row>
    <row r="562" spans="1:10" x14ac:dyDescent="0.25">
      <c r="A562" s="20">
        <f>'Elegio-Electors'!C562</f>
        <v>0</v>
      </c>
      <c r="B562" s="20">
        <f>'Elegio-Electors'!B562</f>
        <v>0</v>
      </c>
      <c r="C562" s="91">
        <f>IF(Procédure!$C$33=2,'Elegio-Electors'!D562,Procédure!$C$33)</f>
        <v>0</v>
      </c>
      <c r="D562" s="20">
        <f>'Elegio-Electors'!E562</f>
        <v>0</v>
      </c>
      <c r="E562" s="91" t="str">
        <f>IF(LEFT(RIGHT('Elegio-Electors'!L562,2),1)="C",'Elegio-Electors'!L562,IF(LEFT(RIGHT('Elegio-Electors'!M562,2),1)="C",'Elegio-Electors'!M562,""))</f>
        <v/>
      </c>
      <c r="F562" s="91" t="str">
        <f>IF(LEFT(RIGHT('Elegio-Electors'!L562,2),1)="O",'Elegio-Electors'!L562,IF(LEFT(RIGHT('Elegio-Electors'!M562,2),1)="O",'Elegio-Electors'!M562,""))</f>
        <v/>
      </c>
      <c r="G562" s="20" t="e">
        <f>INDEX('Liste du personnel'!$A:$Z,MATCH($D562,'Liste du personnel'!$X:$X,0),5)</f>
        <v>#N/A</v>
      </c>
      <c r="H562" s="91" t="e">
        <f>INDEX('Liste du personnel'!$A:$Z,MATCH($D562,'Liste du personnel'!$X:$X,0),8)</f>
        <v>#N/A</v>
      </c>
      <c r="I562" s="20" t="e">
        <f>INDEX('Liste du personnel'!$A:$Z,MATCH($D562,'Liste du personnel'!$X:$X,0),6)</f>
        <v>#N/A</v>
      </c>
      <c r="J562" s="20" t="e">
        <f>INDEX('Liste du personnel'!$A:$Z,MATCH($D562,'Liste du personnel'!$X:$X,0),7)</f>
        <v>#N/A</v>
      </c>
    </row>
    <row r="563" spans="1:10" x14ac:dyDescent="0.25">
      <c r="A563" s="20">
        <f>'Elegio-Electors'!C563</f>
        <v>0</v>
      </c>
      <c r="B563" s="20">
        <f>'Elegio-Electors'!B563</f>
        <v>0</v>
      </c>
      <c r="C563" s="91">
        <f>IF(Procédure!$C$33=2,'Elegio-Electors'!D563,Procédure!$C$33)</f>
        <v>0</v>
      </c>
      <c r="D563" s="20">
        <f>'Elegio-Electors'!E563</f>
        <v>0</v>
      </c>
      <c r="E563" s="91" t="str">
        <f>IF(LEFT(RIGHT('Elegio-Electors'!L563,2),1)="C",'Elegio-Electors'!L563,IF(LEFT(RIGHT('Elegio-Electors'!M563,2),1)="C",'Elegio-Electors'!M563,""))</f>
        <v/>
      </c>
      <c r="F563" s="91" t="str">
        <f>IF(LEFT(RIGHT('Elegio-Electors'!L563,2),1)="O",'Elegio-Electors'!L563,IF(LEFT(RIGHT('Elegio-Electors'!M563,2),1)="O",'Elegio-Electors'!M563,""))</f>
        <v/>
      </c>
      <c r="G563" s="20" t="e">
        <f>INDEX('Liste du personnel'!$A:$Z,MATCH($D563,'Liste du personnel'!$X:$X,0),5)</f>
        <v>#N/A</v>
      </c>
      <c r="H563" s="91" t="e">
        <f>INDEX('Liste du personnel'!$A:$Z,MATCH($D563,'Liste du personnel'!$X:$X,0),8)</f>
        <v>#N/A</v>
      </c>
      <c r="I563" s="20" t="e">
        <f>INDEX('Liste du personnel'!$A:$Z,MATCH($D563,'Liste du personnel'!$X:$X,0),6)</f>
        <v>#N/A</v>
      </c>
      <c r="J563" s="20" t="e">
        <f>INDEX('Liste du personnel'!$A:$Z,MATCH($D563,'Liste du personnel'!$X:$X,0),7)</f>
        <v>#N/A</v>
      </c>
    </row>
    <row r="564" spans="1:10" x14ac:dyDescent="0.25">
      <c r="A564" s="20">
        <f>'Elegio-Electors'!C564</f>
        <v>0</v>
      </c>
      <c r="B564" s="20">
        <f>'Elegio-Electors'!B564</f>
        <v>0</v>
      </c>
      <c r="C564" s="91">
        <f>IF(Procédure!$C$33=2,'Elegio-Electors'!D564,Procédure!$C$33)</f>
        <v>0</v>
      </c>
      <c r="D564" s="20">
        <f>'Elegio-Electors'!E564</f>
        <v>0</v>
      </c>
      <c r="E564" s="91" t="str">
        <f>IF(LEFT(RIGHT('Elegio-Electors'!L564,2),1)="C",'Elegio-Electors'!L564,IF(LEFT(RIGHT('Elegio-Electors'!M564,2),1)="C",'Elegio-Electors'!M564,""))</f>
        <v/>
      </c>
      <c r="F564" s="91" t="str">
        <f>IF(LEFT(RIGHT('Elegio-Electors'!L564,2),1)="O",'Elegio-Electors'!L564,IF(LEFT(RIGHT('Elegio-Electors'!M564,2),1)="O",'Elegio-Electors'!M564,""))</f>
        <v/>
      </c>
      <c r="G564" s="20" t="e">
        <f>INDEX('Liste du personnel'!$A:$Z,MATCH($D564,'Liste du personnel'!$X:$X,0),5)</f>
        <v>#N/A</v>
      </c>
      <c r="H564" s="91" t="e">
        <f>INDEX('Liste du personnel'!$A:$Z,MATCH($D564,'Liste du personnel'!$X:$X,0),8)</f>
        <v>#N/A</v>
      </c>
      <c r="I564" s="20" t="e">
        <f>INDEX('Liste du personnel'!$A:$Z,MATCH($D564,'Liste du personnel'!$X:$X,0),6)</f>
        <v>#N/A</v>
      </c>
      <c r="J564" s="20" t="e">
        <f>INDEX('Liste du personnel'!$A:$Z,MATCH($D564,'Liste du personnel'!$X:$X,0),7)</f>
        <v>#N/A</v>
      </c>
    </row>
    <row r="565" spans="1:10" x14ac:dyDescent="0.25">
      <c r="A565" s="20">
        <f>'Elegio-Electors'!C565</f>
        <v>0</v>
      </c>
      <c r="B565" s="20">
        <f>'Elegio-Electors'!B565</f>
        <v>0</v>
      </c>
      <c r="C565" s="91">
        <f>IF(Procédure!$C$33=2,'Elegio-Electors'!D565,Procédure!$C$33)</f>
        <v>0</v>
      </c>
      <c r="D565" s="20">
        <f>'Elegio-Electors'!E565</f>
        <v>0</v>
      </c>
      <c r="E565" s="91" t="str">
        <f>IF(LEFT(RIGHT('Elegio-Electors'!L565,2),1)="C",'Elegio-Electors'!L565,IF(LEFT(RIGHT('Elegio-Electors'!M565,2),1)="C",'Elegio-Electors'!M565,""))</f>
        <v/>
      </c>
      <c r="F565" s="91" t="str">
        <f>IF(LEFT(RIGHT('Elegio-Electors'!L565,2),1)="O",'Elegio-Electors'!L565,IF(LEFT(RIGHT('Elegio-Electors'!M565,2),1)="O",'Elegio-Electors'!M565,""))</f>
        <v/>
      </c>
      <c r="G565" s="20" t="e">
        <f>INDEX('Liste du personnel'!$A:$Z,MATCH($D565,'Liste du personnel'!$X:$X,0),5)</f>
        <v>#N/A</v>
      </c>
      <c r="H565" s="91" t="e">
        <f>INDEX('Liste du personnel'!$A:$Z,MATCH($D565,'Liste du personnel'!$X:$X,0),8)</f>
        <v>#N/A</v>
      </c>
      <c r="I565" s="20" t="e">
        <f>INDEX('Liste du personnel'!$A:$Z,MATCH($D565,'Liste du personnel'!$X:$X,0),6)</f>
        <v>#N/A</v>
      </c>
      <c r="J565" s="20" t="e">
        <f>INDEX('Liste du personnel'!$A:$Z,MATCH($D565,'Liste du personnel'!$X:$X,0),7)</f>
        <v>#N/A</v>
      </c>
    </row>
    <row r="566" spans="1:10" x14ac:dyDescent="0.25">
      <c r="A566" s="20">
        <f>'Elegio-Electors'!C566</f>
        <v>0</v>
      </c>
      <c r="B566" s="20">
        <f>'Elegio-Electors'!B566</f>
        <v>0</v>
      </c>
      <c r="C566" s="91">
        <f>IF(Procédure!$C$33=2,'Elegio-Electors'!D566,Procédure!$C$33)</f>
        <v>0</v>
      </c>
      <c r="D566" s="20">
        <f>'Elegio-Electors'!E566</f>
        <v>0</v>
      </c>
      <c r="E566" s="91" t="str">
        <f>IF(LEFT(RIGHT('Elegio-Electors'!L566,2),1)="C",'Elegio-Electors'!L566,IF(LEFT(RIGHT('Elegio-Electors'!M566,2),1)="C",'Elegio-Electors'!M566,""))</f>
        <v/>
      </c>
      <c r="F566" s="91" t="str">
        <f>IF(LEFT(RIGHT('Elegio-Electors'!L566,2),1)="O",'Elegio-Electors'!L566,IF(LEFT(RIGHT('Elegio-Electors'!M566,2),1)="O",'Elegio-Electors'!M566,""))</f>
        <v/>
      </c>
      <c r="G566" s="20" t="e">
        <f>INDEX('Liste du personnel'!$A:$Z,MATCH($D566,'Liste du personnel'!$X:$X,0),5)</f>
        <v>#N/A</v>
      </c>
      <c r="H566" s="91" t="e">
        <f>INDEX('Liste du personnel'!$A:$Z,MATCH($D566,'Liste du personnel'!$X:$X,0),8)</f>
        <v>#N/A</v>
      </c>
      <c r="I566" s="20" t="e">
        <f>INDEX('Liste du personnel'!$A:$Z,MATCH($D566,'Liste du personnel'!$X:$X,0),6)</f>
        <v>#N/A</v>
      </c>
      <c r="J566" s="20" t="e">
        <f>INDEX('Liste du personnel'!$A:$Z,MATCH($D566,'Liste du personnel'!$X:$X,0),7)</f>
        <v>#N/A</v>
      </c>
    </row>
    <row r="567" spans="1:10" x14ac:dyDescent="0.25">
      <c r="A567" s="20">
        <f>'Elegio-Electors'!C567</f>
        <v>0</v>
      </c>
      <c r="B567" s="20">
        <f>'Elegio-Electors'!B567</f>
        <v>0</v>
      </c>
      <c r="C567" s="91">
        <f>IF(Procédure!$C$33=2,'Elegio-Electors'!D567,Procédure!$C$33)</f>
        <v>0</v>
      </c>
      <c r="D567" s="20">
        <f>'Elegio-Electors'!E567</f>
        <v>0</v>
      </c>
      <c r="E567" s="91" t="str">
        <f>IF(LEFT(RIGHT('Elegio-Electors'!L567,2),1)="C",'Elegio-Electors'!L567,IF(LEFT(RIGHT('Elegio-Electors'!M567,2),1)="C",'Elegio-Electors'!M567,""))</f>
        <v/>
      </c>
      <c r="F567" s="91" t="str">
        <f>IF(LEFT(RIGHT('Elegio-Electors'!L567,2),1)="O",'Elegio-Electors'!L567,IF(LEFT(RIGHT('Elegio-Electors'!M567,2),1)="O",'Elegio-Electors'!M567,""))</f>
        <v/>
      </c>
      <c r="G567" s="20" t="e">
        <f>INDEX('Liste du personnel'!$A:$Z,MATCH($D567,'Liste du personnel'!$X:$X,0),5)</f>
        <v>#N/A</v>
      </c>
      <c r="H567" s="91" t="e">
        <f>INDEX('Liste du personnel'!$A:$Z,MATCH($D567,'Liste du personnel'!$X:$X,0),8)</f>
        <v>#N/A</v>
      </c>
      <c r="I567" s="20" t="e">
        <f>INDEX('Liste du personnel'!$A:$Z,MATCH($D567,'Liste du personnel'!$X:$X,0),6)</f>
        <v>#N/A</v>
      </c>
      <c r="J567" s="20" t="e">
        <f>INDEX('Liste du personnel'!$A:$Z,MATCH($D567,'Liste du personnel'!$X:$X,0),7)</f>
        <v>#N/A</v>
      </c>
    </row>
    <row r="568" spans="1:10" x14ac:dyDescent="0.25">
      <c r="A568" s="20">
        <f>'Elegio-Electors'!C568</f>
        <v>0</v>
      </c>
      <c r="B568" s="20">
        <f>'Elegio-Electors'!B568</f>
        <v>0</v>
      </c>
      <c r="C568" s="91">
        <f>IF(Procédure!$C$33=2,'Elegio-Electors'!D568,Procédure!$C$33)</f>
        <v>0</v>
      </c>
      <c r="D568" s="20">
        <f>'Elegio-Electors'!E568</f>
        <v>0</v>
      </c>
      <c r="E568" s="91" t="str">
        <f>IF(LEFT(RIGHT('Elegio-Electors'!L568,2),1)="C",'Elegio-Electors'!L568,IF(LEFT(RIGHT('Elegio-Electors'!M568,2),1)="C",'Elegio-Electors'!M568,""))</f>
        <v/>
      </c>
      <c r="F568" s="91" t="str">
        <f>IF(LEFT(RIGHT('Elegio-Electors'!L568,2),1)="O",'Elegio-Electors'!L568,IF(LEFT(RIGHT('Elegio-Electors'!M568,2),1)="O",'Elegio-Electors'!M568,""))</f>
        <v/>
      </c>
      <c r="G568" s="20" t="e">
        <f>INDEX('Liste du personnel'!$A:$Z,MATCH($D568,'Liste du personnel'!$X:$X,0),5)</f>
        <v>#N/A</v>
      </c>
      <c r="H568" s="91" t="e">
        <f>INDEX('Liste du personnel'!$A:$Z,MATCH($D568,'Liste du personnel'!$X:$X,0),8)</f>
        <v>#N/A</v>
      </c>
      <c r="I568" s="20" t="e">
        <f>INDEX('Liste du personnel'!$A:$Z,MATCH($D568,'Liste du personnel'!$X:$X,0),6)</f>
        <v>#N/A</v>
      </c>
      <c r="J568" s="20" t="e">
        <f>INDEX('Liste du personnel'!$A:$Z,MATCH($D568,'Liste du personnel'!$X:$X,0),7)</f>
        <v>#N/A</v>
      </c>
    </row>
    <row r="569" spans="1:10" x14ac:dyDescent="0.25">
      <c r="A569" s="20">
        <f>'Elegio-Electors'!C569</f>
        <v>0</v>
      </c>
      <c r="B569" s="20">
        <f>'Elegio-Electors'!B569</f>
        <v>0</v>
      </c>
      <c r="C569" s="91">
        <f>IF(Procédure!$C$33=2,'Elegio-Electors'!D569,Procédure!$C$33)</f>
        <v>0</v>
      </c>
      <c r="D569" s="20">
        <f>'Elegio-Electors'!E569</f>
        <v>0</v>
      </c>
      <c r="E569" s="91" t="str">
        <f>IF(LEFT(RIGHT('Elegio-Electors'!L569,2),1)="C",'Elegio-Electors'!L569,IF(LEFT(RIGHT('Elegio-Electors'!M569,2),1)="C",'Elegio-Electors'!M569,""))</f>
        <v/>
      </c>
      <c r="F569" s="91" t="str">
        <f>IF(LEFT(RIGHT('Elegio-Electors'!L569,2),1)="O",'Elegio-Electors'!L569,IF(LEFT(RIGHT('Elegio-Electors'!M569,2),1)="O",'Elegio-Electors'!M569,""))</f>
        <v/>
      </c>
      <c r="G569" s="20" t="e">
        <f>INDEX('Liste du personnel'!$A:$Z,MATCH($D569,'Liste du personnel'!$X:$X,0),5)</f>
        <v>#N/A</v>
      </c>
      <c r="H569" s="91" t="e">
        <f>INDEX('Liste du personnel'!$A:$Z,MATCH($D569,'Liste du personnel'!$X:$X,0),8)</f>
        <v>#N/A</v>
      </c>
      <c r="I569" s="20" t="e">
        <f>INDEX('Liste du personnel'!$A:$Z,MATCH($D569,'Liste du personnel'!$X:$X,0),6)</f>
        <v>#N/A</v>
      </c>
      <c r="J569" s="20" t="e">
        <f>INDEX('Liste du personnel'!$A:$Z,MATCH($D569,'Liste du personnel'!$X:$X,0),7)</f>
        <v>#N/A</v>
      </c>
    </row>
    <row r="570" spans="1:10" x14ac:dyDescent="0.25">
      <c r="A570" s="20">
        <f>'Elegio-Electors'!C570</f>
        <v>0</v>
      </c>
      <c r="B570" s="20">
        <f>'Elegio-Electors'!B570</f>
        <v>0</v>
      </c>
      <c r="C570" s="91">
        <f>IF(Procédure!$C$33=2,'Elegio-Electors'!D570,Procédure!$C$33)</f>
        <v>0</v>
      </c>
      <c r="D570" s="20">
        <f>'Elegio-Electors'!E570</f>
        <v>0</v>
      </c>
      <c r="E570" s="91" t="str">
        <f>IF(LEFT(RIGHT('Elegio-Electors'!L570,2),1)="C",'Elegio-Electors'!L570,IF(LEFT(RIGHT('Elegio-Electors'!M570,2),1)="C",'Elegio-Electors'!M570,""))</f>
        <v/>
      </c>
      <c r="F570" s="91" t="str">
        <f>IF(LEFT(RIGHT('Elegio-Electors'!L570,2),1)="O",'Elegio-Electors'!L570,IF(LEFT(RIGHT('Elegio-Electors'!M570,2),1)="O",'Elegio-Electors'!M570,""))</f>
        <v/>
      </c>
      <c r="G570" s="20" t="e">
        <f>INDEX('Liste du personnel'!$A:$Z,MATCH($D570,'Liste du personnel'!$X:$X,0),5)</f>
        <v>#N/A</v>
      </c>
      <c r="H570" s="91" t="e">
        <f>INDEX('Liste du personnel'!$A:$Z,MATCH($D570,'Liste du personnel'!$X:$X,0),8)</f>
        <v>#N/A</v>
      </c>
      <c r="I570" s="20" t="e">
        <f>INDEX('Liste du personnel'!$A:$Z,MATCH($D570,'Liste du personnel'!$X:$X,0),6)</f>
        <v>#N/A</v>
      </c>
      <c r="J570" s="20" t="e">
        <f>INDEX('Liste du personnel'!$A:$Z,MATCH($D570,'Liste du personnel'!$X:$X,0),7)</f>
        <v>#N/A</v>
      </c>
    </row>
    <row r="571" spans="1:10" x14ac:dyDescent="0.25">
      <c r="A571" s="20">
        <f>'Elegio-Electors'!C571</f>
        <v>0</v>
      </c>
      <c r="B571" s="20">
        <f>'Elegio-Electors'!B571</f>
        <v>0</v>
      </c>
      <c r="C571" s="91">
        <f>IF(Procédure!$C$33=2,'Elegio-Electors'!D571,Procédure!$C$33)</f>
        <v>0</v>
      </c>
      <c r="D571" s="20">
        <f>'Elegio-Electors'!E571</f>
        <v>0</v>
      </c>
      <c r="E571" s="91" t="str">
        <f>IF(LEFT(RIGHT('Elegio-Electors'!L571,2),1)="C",'Elegio-Electors'!L571,IF(LEFT(RIGHT('Elegio-Electors'!M571,2),1)="C",'Elegio-Electors'!M571,""))</f>
        <v/>
      </c>
      <c r="F571" s="91" t="str">
        <f>IF(LEFT(RIGHT('Elegio-Electors'!L571,2),1)="O",'Elegio-Electors'!L571,IF(LEFT(RIGHT('Elegio-Electors'!M571,2),1)="O",'Elegio-Electors'!M571,""))</f>
        <v/>
      </c>
      <c r="G571" s="20" t="e">
        <f>INDEX('Liste du personnel'!$A:$Z,MATCH($D571,'Liste du personnel'!$X:$X,0),5)</f>
        <v>#N/A</v>
      </c>
      <c r="H571" s="91" t="e">
        <f>INDEX('Liste du personnel'!$A:$Z,MATCH($D571,'Liste du personnel'!$X:$X,0),8)</f>
        <v>#N/A</v>
      </c>
      <c r="I571" s="20" t="e">
        <f>INDEX('Liste du personnel'!$A:$Z,MATCH($D571,'Liste du personnel'!$X:$X,0),6)</f>
        <v>#N/A</v>
      </c>
      <c r="J571" s="20" t="e">
        <f>INDEX('Liste du personnel'!$A:$Z,MATCH($D571,'Liste du personnel'!$X:$X,0),7)</f>
        <v>#N/A</v>
      </c>
    </row>
    <row r="572" spans="1:10" x14ac:dyDescent="0.25">
      <c r="A572" s="20">
        <f>'Elegio-Electors'!C572</f>
        <v>0</v>
      </c>
      <c r="B572" s="20">
        <f>'Elegio-Electors'!B572</f>
        <v>0</v>
      </c>
      <c r="C572" s="91">
        <f>IF(Procédure!$C$33=2,'Elegio-Electors'!D572,Procédure!$C$33)</f>
        <v>0</v>
      </c>
      <c r="D572" s="20">
        <f>'Elegio-Electors'!E572</f>
        <v>0</v>
      </c>
      <c r="E572" s="91" t="str">
        <f>IF(LEFT(RIGHT('Elegio-Electors'!L572,2),1)="C",'Elegio-Electors'!L572,IF(LEFT(RIGHT('Elegio-Electors'!M572,2),1)="C",'Elegio-Electors'!M572,""))</f>
        <v/>
      </c>
      <c r="F572" s="91" t="str">
        <f>IF(LEFT(RIGHT('Elegio-Electors'!L572,2),1)="O",'Elegio-Electors'!L572,IF(LEFT(RIGHT('Elegio-Electors'!M572,2),1)="O",'Elegio-Electors'!M572,""))</f>
        <v/>
      </c>
      <c r="G572" s="20" t="e">
        <f>INDEX('Liste du personnel'!$A:$Z,MATCH($D572,'Liste du personnel'!$X:$X,0),5)</f>
        <v>#N/A</v>
      </c>
      <c r="H572" s="91" t="e">
        <f>INDEX('Liste du personnel'!$A:$Z,MATCH($D572,'Liste du personnel'!$X:$X,0),8)</f>
        <v>#N/A</v>
      </c>
      <c r="I572" s="20" t="e">
        <f>INDEX('Liste du personnel'!$A:$Z,MATCH($D572,'Liste du personnel'!$X:$X,0),6)</f>
        <v>#N/A</v>
      </c>
      <c r="J572" s="20" t="e">
        <f>INDEX('Liste du personnel'!$A:$Z,MATCH($D572,'Liste du personnel'!$X:$X,0),7)</f>
        <v>#N/A</v>
      </c>
    </row>
    <row r="573" spans="1:10" x14ac:dyDescent="0.25">
      <c r="A573" s="20">
        <f>'Elegio-Electors'!C573</f>
        <v>0</v>
      </c>
      <c r="B573" s="20">
        <f>'Elegio-Electors'!B573</f>
        <v>0</v>
      </c>
      <c r="C573" s="91">
        <f>IF(Procédure!$C$33=2,'Elegio-Electors'!D573,Procédure!$C$33)</f>
        <v>0</v>
      </c>
      <c r="D573" s="20">
        <f>'Elegio-Electors'!E573</f>
        <v>0</v>
      </c>
      <c r="E573" s="91" t="str">
        <f>IF(LEFT(RIGHT('Elegio-Electors'!L573,2),1)="C",'Elegio-Electors'!L573,IF(LEFT(RIGHT('Elegio-Electors'!M573,2),1)="C",'Elegio-Electors'!M573,""))</f>
        <v/>
      </c>
      <c r="F573" s="91" t="str">
        <f>IF(LEFT(RIGHT('Elegio-Electors'!L573,2),1)="O",'Elegio-Electors'!L573,IF(LEFT(RIGHT('Elegio-Electors'!M573,2),1)="O",'Elegio-Electors'!M573,""))</f>
        <v/>
      </c>
      <c r="G573" s="20" t="e">
        <f>INDEX('Liste du personnel'!$A:$Z,MATCH($D573,'Liste du personnel'!$X:$X,0),5)</f>
        <v>#N/A</v>
      </c>
      <c r="H573" s="91" t="e">
        <f>INDEX('Liste du personnel'!$A:$Z,MATCH($D573,'Liste du personnel'!$X:$X,0),8)</f>
        <v>#N/A</v>
      </c>
      <c r="I573" s="20" t="e">
        <f>INDEX('Liste du personnel'!$A:$Z,MATCH($D573,'Liste du personnel'!$X:$X,0),6)</f>
        <v>#N/A</v>
      </c>
      <c r="J573" s="20" t="e">
        <f>INDEX('Liste du personnel'!$A:$Z,MATCH($D573,'Liste du personnel'!$X:$X,0),7)</f>
        <v>#N/A</v>
      </c>
    </row>
    <row r="574" spans="1:10" x14ac:dyDescent="0.25">
      <c r="A574" s="20">
        <f>'Elegio-Electors'!C574</f>
        <v>0</v>
      </c>
      <c r="B574" s="20">
        <f>'Elegio-Electors'!B574</f>
        <v>0</v>
      </c>
      <c r="C574" s="91">
        <f>IF(Procédure!$C$33=2,'Elegio-Electors'!D574,Procédure!$C$33)</f>
        <v>0</v>
      </c>
      <c r="D574" s="20">
        <f>'Elegio-Electors'!E574</f>
        <v>0</v>
      </c>
      <c r="E574" s="91" t="str">
        <f>IF(LEFT(RIGHT('Elegio-Electors'!L574,2),1)="C",'Elegio-Electors'!L574,IF(LEFT(RIGHT('Elegio-Electors'!M574,2),1)="C",'Elegio-Electors'!M574,""))</f>
        <v/>
      </c>
      <c r="F574" s="91" t="str">
        <f>IF(LEFT(RIGHT('Elegio-Electors'!L574,2),1)="O",'Elegio-Electors'!L574,IF(LEFT(RIGHT('Elegio-Electors'!M574,2),1)="O",'Elegio-Electors'!M574,""))</f>
        <v/>
      </c>
      <c r="G574" s="20" t="e">
        <f>INDEX('Liste du personnel'!$A:$Z,MATCH($D574,'Liste du personnel'!$X:$X,0),5)</f>
        <v>#N/A</v>
      </c>
      <c r="H574" s="91" t="e">
        <f>INDEX('Liste du personnel'!$A:$Z,MATCH($D574,'Liste du personnel'!$X:$X,0),8)</f>
        <v>#N/A</v>
      </c>
      <c r="I574" s="20" t="e">
        <f>INDEX('Liste du personnel'!$A:$Z,MATCH($D574,'Liste du personnel'!$X:$X,0),6)</f>
        <v>#N/A</v>
      </c>
      <c r="J574" s="20" t="e">
        <f>INDEX('Liste du personnel'!$A:$Z,MATCH($D574,'Liste du personnel'!$X:$X,0),7)</f>
        <v>#N/A</v>
      </c>
    </row>
    <row r="575" spans="1:10" x14ac:dyDescent="0.25">
      <c r="A575" s="20">
        <f>'Elegio-Electors'!C575</f>
        <v>0</v>
      </c>
      <c r="B575" s="20">
        <f>'Elegio-Electors'!B575</f>
        <v>0</v>
      </c>
      <c r="C575" s="91">
        <f>IF(Procédure!$C$33=2,'Elegio-Electors'!D575,Procédure!$C$33)</f>
        <v>0</v>
      </c>
      <c r="D575" s="20">
        <f>'Elegio-Electors'!E575</f>
        <v>0</v>
      </c>
      <c r="E575" s="91" t="str">
        <f>IF(LEFT(RIGHT('Elegio-Electors'!L575,2),1)="C",'Elegio-Electors'!L575,IF(LEFT(RIGHT('Elegio-Electors'!M575,2),1)="C",'Elegio-Electors'!M575,""))</f>
        <v/>
      </c>
      <c r="F575" s="91" t="str">
        <f>IF(LEFT(RIGHT('Elegio-Electors'!L575,2),1)="O",'Elegio-Electors'!L575,IF(LEFT(RIGHT('Elegio-Electors'!M575,2),1)="O",'Elegio-Electors'!M575,""))</f>
        <v/>
      </c>
      <c r="G575" s="20" t="e">
        <f>INDEX('Liste du personnel'!$A:$Z,MATCH($D575,'Liste du personnel'!$X:$X,0),5)</f>
        <v>#N/A</v>
      </c>
      <c r="H575" s="91" t="e">
        <f>INDEX('Liste du personnel'!$A:$Z,MATCH($D575,'Liste du personnel'!$X:$X,0),8)</f>
        <v>#N/A</v>
      </c>
      <c r="I575" s="20" t="e">
        <f>INDEX('Liste du personnel'!$A:$Z,MATCH($D575,'Liste du personnel'!$X:$X,0),6)</f>
        <v>#N/A</v>
      </c>
      <c r="J575" s="20" t="e">
        <f>INDEX('Liste du personnel'!$A:$Z,MATCH($D575,'Liste du personnel'!$X:$X,0),7)</f>
        <v>#N/A</v>
      </c>
    </row>
    <row r="576" spans="1:10" x14ac:dyDescent="0.25">
      <c r="A576" s="20">
        <f>'Elegio-Electors'!C576</f>
        <v>0</v>
      </c>
      <c r="B576" s="20">
        <f>'Elegio-Electors'!B576</f>
        <v>0</v>
      </c>
      <c r="C576" s="91">
        <f>IF(Procédure!$C$33=2,'Elegio-Electors'!D576,Procédure!$C$33)</f>
        <v>0</v>
      </c>
      <c r="D576" s="20">
        <f>'Elegio-Electors'!E576</f>
        <v>0</v>
      </c>
      <c r="E576" s="91" t="str">
        <f>IF(LEFT(RIGHT('Elegio-Electors'!L576,2),1)="C",'Elegio-Electors'!L576,IF(LEFT(RIGHT('Elegio-Electors'!M576,2),1)="C",'Elegio-Electors'!M576,""))</f>
        <v/>
      </c>
      <c r="F576" s="91" t="str">
        <f>IF(LEFT(RIGHT('Elegio-Electors'!L576,2),1)="O",'Elegio-Electors'!L576,IF(LEFT(RIGHT('Elegio-Electors'!M576,2),1)="O",'Elegio-Electors'!M576,""))</f>
        <v/>
      </c>
      <c r="G576" s="20" t="e">
        <f>INDEX('Liste du personnel'!$A:$Z,MATCH($D576,'Liste du personnel'!$X:$X,0),5)</f>
        <v>#N/A</v>
      </c>
      <c r="H576" s="91" t="e">
        <f>INDEX('Liste du personnel'!$A:$Z,MATCH($D576,'Liste du personnel'!$X:$X,0),8)</f>
        <v>#N/A</v>
      </c>
      <c r="I576" s="20" t="e">
        <f>INDEX('Liste du personnel'!$A:$Z,MATCH($D576,'Liste du personnel'!$X:$X,0),6)</f>
        <v>#N/A</v>
      </c>
      <c r="J576" s="20" t="e">
        <f>INDEX('Liste du personnel'!$A:$Z,MATCH($D576,'Liste du personnel'!$X:$X,0),7)</f>
        <v>#N/A</v>
      </c>
    </row>
    <row r="577" spans="1:10" x14ac:dyDescent="0.25">
      <c r="A577" s="20">
        <f>'Elegio-Electors'!C577</f>
        <v>0</v>
      </c>
      <c r="B577" s="20">
        <f>'Elegio-Electors'!B577</f>
        <v>0</v>
      </c>
      <c r="C577" s="91">
        <f>IF(Procédure!$C$33=2,'Elegio-Electors'!D577,Procédure!$C$33)</f>
        <v>0</v>
      </c>
      <c r="D577" s="20">
        <f>'Elegio-Electors'!E577</f>
        <v>0</v>
      </c>
      <c r="E577" s="91" t="str">
        <f>IF(LEFT(RIGHT('Elegio-Electors'!L577,2),1)="C",'Elegio-Electors'!L577,IF(LEFT(RIGHT('Elegio-Electors'!M577,2),1)="C",'Elegio-Electors'!M577,""))</f>
        <v/>
      </c>
      <c r="F577" s="91" t="str">
        <f>IF(LEFT(RIGHT('Elegio-Electors'!L577,2),1)="O",'Elegio-Electors'!L577,IF(LEFT(RIGHT('Elegio-Electors'!M577,2),1)="O",'Elegio-Electors'!M577,""))</f>
        <v/>
      </c>
      <c r="G577" s="20" t="e">
        <f>INDEX('Liste du personnel'!$A:$Z,MATCH($D577,'Liste du personnel'!$X:$X,0),5)</f>
        <v>#N/A</v>
      </c>
      <c r="H577" s="91" t="e">
        <f>INDEX('Liste du personnel'!$A:$Z,MATCH($D577,'Liste du personnel'!$X:$X,0),8)</f>
        <v>#N/A</v>
      </c>
      <c r="I577" s="20" t="e">
        <f>INDEX('Liste du personnel'!$A:$Z,MATCH($D577,'Liste du personnel'!$X:$X,0),6)</f>
        <v>#N/A</v>
      </c>
      <c r="J577" s="20" t="e">
        <f>INDEX('Liste du personnel'!$A:$Z,MATCH($D577,'Liste du personnel'!$X:$X,0),7)</f>
        <v>#N/A</v>
      </c>
    </row>
    <row r="578" spans="1:10" x14ac:dyDescent="0.25">
      <c r="A578" s="20">
        <f>'Elegio-Electors'!C578</f>
        <v>0</v>
      </c>
      <c r="B578" s="20">
        <f>'Elegio-Electors'!B578</f>
        <v>0</v>
      </c>
      <c r="C578" s="91">
        <f>IF(Procédure!$C$33=2,'Elegio-Electors'!D578,Procédure!$C$33)</f>
        <v>0</v>
      </c>
      <c r="D578" s="20">
        <f>'Elegio-Electors'!E578</f>
        <v>0</v>
      </c>
      <c r="E578" s="91" t="str">
        <f>IF(LEFT(RIGHT('Elegio-Electors'!L578,2),1)="C",'Elegio-Electors'!L578,IF(LEFT(RIGHT('Elegio-Electors'!M578,2),1)="C",'Elegio-Electors'!M578,""))</f>
        <v/>
      </c>
      <c r="F578" s="91" t="str">
        <f>IF(LEFT(RIGHT('Elegio-Electors'!L578,2),1)="O",'Elegio-Electors'!L578,IF(LEFT(RIGHT('Elegio-Electors'!M578,2),1)="O",'Elegio-Electors'!M578,""))</f>
        <v/>
      </c>
      <c r="G578" s="20" t="e">
        <f>INDEX('Liste du personnel'!$A:$Z,MATCH($D578,'Liste du personnel'!$X:$X,0),5)</f>
        <v>#N/A</v>
      </c>
      <c r="H578" s="91" t="e">
        <f>INDEX('Liste du personnel'!$A:$Z,MATCH($D578,'Liste du personnel'!$X:$X,0),8)</f>
        <v>#N/A</v>
      </c>
      <c r="I578" s="20" t="e">
        <f>INDEX('Liste du personnel'!$A:$Z,MATCH($D578,'Liste du personnel'!$X:$X,0),6)</f>
        <v>#N/A</v>
      </c>
      <c r="J578" s="20" t="e">
        <f>INDEX('Liste du personnel'!$A:$Z,MATCH($D578,'Liste du personnel'!$X:$X,0),7)</f>
        <v>#N/A</v>
      </c>
    </row>
    <row r="579" spans="1:10" x14ac:dyDescent="0.25">
      <c r="A579" s="20">
        <f>'Elegio-Electors'!C579</f>
        <v>0</v>
      </c>
      <c r="B579" s="20">
        <f>'Elegio-Electors'!B579</f>
        <v>0</v>
      </c>
      <c r="C579" s="91">
        <f>IF(Procédure!$C$33=2,'Elegio-Electors'!D579,Procédure!$C$33)</f>
        <v>0</v>
      </c>
      <c r="D579" s="20">
        <f>'Elegio-Electors'!E579</f>
        <v>0</v>
      </c>
      <c r="E579" s="91" t="str">
        <f>IF(LEFT(RIGHT('Elegio-Electors'!L579,2),1)="C",'Elegio-Electors'!L579,IF(LEFT(RIGHT('Elegio-Electors'!M579,2),1)="C",'Elegio-Electors'!M579,""))</f>
        <v/>
      </c>
      <c r="F579" s="91" t="str">
        <f>IF(LEFT(RIGHT('Elegio-Electors'!L579,2),1)="O",'Elegio-Electors'!L579,IF(LEFT(RIGHT('Elegio-Electors'!M579,2),1)="O",'Elegio-Electors'!M579,""))</f>
        <v/>
      </c>
      <c r="G579" s="20" t="e">
        <f>INDEX('Liste du personnel'!$A:$Z,MATCH($D579,'Liste du personnel'!$X:$X,0),5)</f>
        <v>#N/A</v>
      </c>
      <c r="H579" s="91" t="e">
        <f>INDEX('Liste du personnel'!$A:$Z,MATCH($D579,'Liste du personnel'!$X:$X,0),8)</f>
        <v>#N/A</v>
      </c>
      <c r="I579" s="20" t="e">
        <f>INDEX('Liste du personnel'!$A:$Z,MATCH($D579,'Liste du personnel'!$X:$X,0),6)</f>
        <v>#N/A</v>
      </c>
      <c r="J579" s="20" t="e">
        <f>INDEX('Liste du personnel'!$A:$Z,MATCH($D579,'Liste du personnel'!$X:$X,0),7)</f>
        <v>#N/A</v>
      </c>
    </row>
    <row r="580" spans="1:10" x14ac:dyDescent="0.25">
      <c r="A580" s="20">
        <f>'Elegio-Electors'!C580</f>
        <v>0</v>
      </c>
      <c r="B580" s="20">
        <f>'Elegio-Electors'!B580</f>
        <v>0</v>
      </c>
      <c r="C580" s="91">
        <f>IF(Procédure!$C$33=2,'Elegio-Electors'!D580,Procédure!$C$33)</f>
        <v>0</v>
      </c>
      <c r="D580" s="20">
        <f>'Elegio-Electors'!E580</f>
        <v>0</v>
      </c>
      <c r="E580" s="91" t="str">
        <f>IF(LEFT(RIGHT('Elegio-Electors'!L580,2),1)="C",'Elegio-Electors'!L580,IF(LEFT(RIGHT('Elegio-Electors'!M580,2),1)="C",'Elegio-Electors'!M580,""))</f>
        <v/>
      </c>
      <c r="F580" s="91" t="str">
        <f>IF(LEFT(RIGHT('Elegio-Electors'!L580,2),1)="O",'Elegio-Electors'!L580,IF(LEFT(RIGHT('Elegio-Electors'!M580,2),1)="O",'Elegio-Electors'!M580,""))</f>
        <v/>
      </c>
      <c r="G580" s="20" t="e">
        <f>INDEX('Liste du personnel'!$A:$Z,MATCH($D580,'Liste du personnel'!$X:$X,0),5)</f>
        <v>#N/A</v>
      </c>
      <c r="H580" s="91" t="e">
        <f>INDEX('Liste du personnel'!$A:$Z,MATCH($D580,'Liste du personnel'!$X:$X,0),8)</f>
        <v>#N/A</v>
      </c>
      <c r="I580" s="20" t="e">
        <f>INDEX('Liste du personnel'!$A:$Z,MATCH($D580,'Liste du personnel'!$X:$X,0),6)</f>
        <v>#N/A</v>
      </c>
      <c r="J580" s="20" t="e">
        <f>INDEX('Liste du personnel'!$A:$Z,MATCH($D580,'Liste du personnel'!$X:$X,0),7)</f>
        <v>#N/A</v>
      </c>
    </row>
    <row r="581" spans="1:10" x14ac:dyDescent="0.25">
      <c r="A581" s="20">
        <f>'Elegio-Electors'!C581</f>
        <v>0</v>
      </c>
      <c r="B581" s="20">
        <f>'Elegio-Electors'!B581</f>
        <v>0</v>
      </c>
      <c r="C581" s="91">
        <f>IF(Procédure!$C$33=2,'Elegio-Electors'!D581,Procédure!$C$33)</f>
        <v>0</v>
      </c>
      <c r="D581" s="20">
        <f>'Elegio-Electors'!E581</f>
        <v>0</v>
      </c>
      <c r="E581" s="91" t="str">
        <f>IF(LEFT(RIGHT('Elegio-Electors'!L581,2),1)="C",'Elegio-Electors'!L581,IF(LEFT(RIGHT('Elegio-Electors'!M581,2),1)="C",'Elegio-Electors'!M581,""))</f>
        <v/>
      </c>
      <c r="F581" s="91" t="str">
        <f>IF(LEFT(RIGHT('Elegio-Electors'!L581,2),1)="O",'Elegio-Electors'!L581,IF(LEFT(RIGHT('Elegio-Electors'!M581,2),1)="O",'Elegio-Electors'!M581,""))</f>
        <v/>
      </c>
      <c r="G581" s="20" t="e">
        <f>INDEX('Liste du personnel'!$A:$Z,MATCH($D581,'Liste du personnel'!$X:$X,0),5)</f>
        <v>#N/A</v>
      </c>
      <c r="H581" s="91" t="e">
        <f>INDEX('Liste du personnel'!$A:$Z,MATCH($D581,'Liste du personnel'!$X:$X,0),8)</f>
        <v>#N/A</v>
      </c>
      <c r="I581" s="20" t="e">
        <f>INDEX('Liste du personnel'!$A:$Z,MATCH($D581,'Liste du personnel'!$X:$X,0),6)</f>
        <v>#N/A</v>
      </c>
      <c r="J581" s="20" t="e">
        <f>INDEX('Liste du personnel'!$A:$Z,MATCH($D581,'Liste du personnel'!$X:$X,0),7)</f>
        <v>#N/A</v>
      </c>
    </row>
    <row r="582" spans="1:10" x14ac:dyDescent="0.25">
      <c r="A582" s="20">
        <f>'Elegio-Electors'!C582</f>
        <v>0</v>
      </c>
      <c r="B582" s="20">
        <f>'Elegio-Electors'!B582</f>
        <v>0</v>
      </c>
      <c r="C582" s="91">
        <f>IF(Procédure!$C$33=2,'Elegio-Electors'!D582,Procédure!$C$33)</f>
        <v>0</v>
      </c>
      <c r="D582" s="20">
        <f>'Elegio-Electors'!E582</f>
        <v>0</v>
      </c>
      <c r="E582" s="91" t="str">
        <f>IF(LEFT(RIGHT('Elegio-Electors'!L582,2),1)="C",'Elegio-Electors'!L582,IF(LEFT(RIGHT('Elegio-Electors'!M582,2),1)="C",'Elegio-Electors'!M582,""))</f>
        <v/>
      </c>
      <c r="F582" s="91" t="str">
        <f>IF(LEFT(RIGHT('Elegio-Electors'!L582,2),1)="O",'Elegio-Electors'!L582,IF(LEFT(RIGHT('Elegio-Electors'!M582,2),1)="O",'Elegio-Electors'!M582,""))</f>
        <v/>
      </c>
      <c r="G582" s="20" t="e">
        <f>INDEX('Liste du personnel'!$A:$Z,MATCH($D582,'Liste du personnel'!$X:$X,0),5)</f>
        <v>#N/A</v>
      </c>
      <c r="H582" s="91" t="e">
        <f>INDEX('Liste du personnel'!$A:$Z,MATCH($D582,'Liste du personnel'!$X:$X,0),8)</f>
        <v>#N/A</v>
      </c>
      <c r="I582" s="20" t="e">
        <f>INDEX('Liste du personnel'!$A:$Z,MATCH($D582,'Liste du personnel'!$X:$X,0),6)</f>
        <v>#N/A</v>
      </c>
      <c r="J582" s="20" t="e">
        <f>INDEX('Liste du personnel'!$A:$Z,MATCH($D582,'Liste du personnel'!$X:$X,0),7)</f>
        <v>#N/A</v>
      </c>
    </row>
    <row r="583" spans="1:10" x14ac:dyDescent="0.25">
      <c r="A583" s="20">
        <f>'Elegio-Electors'!C583</f>
        <v>0</v>
      </c>
      <c r="B583" s="20">
        <f>'Elegio-Electors'!B583</f>
        <v>0</v>
      </c>
      <c r="C583" s="91">
        <f>IF(Procédure!$C$33=2,'Elegio-Electors'!D583,Procédure!$C$33)</f>
        <v>0</v>
      </c>
      <c r="D583" s="20">
        <f>'Elegio-Electors'!E583</f>
        <v>0</v>
      </c>
      <c r="E583" s="91" t="str">
        <f>IF(LEFT(RIGHT('Elegio-Electors'!L583,2),1)="C",'Elegio-Electors'!L583,IF(LEFT(RIGHT('Elegio-Electors'!M583,2),1)="C",'Elegio-Electors'!M583,""))</f>
        <v/>
      </c>
      <c r="F583" s="91" t="str">
        <f>IF(LEFT(RIGHT('Elegio-Electors'!L583,2),1)="O",'Elegio-Electors'!L583,IF(LEFT(RIGHT('Elegio-Electors'!M583,2),1)="O",'Elegio-Electors'!M583,""))</f>
        <v/>
      </c>
      <c r="G583" s="20" t="e">
        <f>INDEX('Liste du personnel'!$A:$Z,MATCH($D583,'Liste du personnel'!$X:$X,0),5)</f>
        <v>#N/A</v>
      </c>
      <c r="H583" s="91" t="e">
        <f>INDEX('Liste du personnel'!$A:$Z,MATCH($D583,'Liste du personnel'!$X:$X,0),8)</f>
        <v>#N/A</v>
      </c>
      <c r="I583" s="20" t="e">
        <f>INDEX('Liste du personnel'!$A:$Z,MATCH($D583,'Liste du personnel'!$X:$X,0),6)</f>
        <v>#N/A</v>
      </c>
      <c r="J583" s="20" t="e">
        <f>INDEX('Liste du personnel'!$A:$Z,MATCH($D583,'Liste du personnel'!$X:$X,0),7)</f>
        <v>#N/A</v>
      </c>
    </row>
    <row r="584" spans="1:10" x14ac:dyDescent="0.25">
      <c r="A584" s="20">
        <f>'Elegio-Electors'!C584</f>
        <v>0</v>
      </c>
      <c r="B584" s="20">
        <f>'Elegio-Electors'!B584</f>
        <v>0</v>
      </c>
      <c r="C584" s="91">
        <f>IF(Procédure!$C$33=2,'Elegio-Electors'!D584,Procédure!$C$33)</f>
        <v>0</v>
      </c>
      <c r="D584" s="20">
        <f>'Elegio-Electors'!E584</f>
        <v>0</v>
      </c>
      <c r="E584" s="91" t="str">
        <f>IF(LEFT(RIGHT('Elegio-Electors'!L584,2),1)="C",'Elegio-Electors'!L584,IF(LEFT(RIGHT('Elegio-Electors'!M584,2),1)="C",'Elegio-Electors'!M584,""))</f>
        <v/>
      </c>
      <c r="F584" s="91" t="str">
        <f>IF(LEFT(RIGHT('Elegio-Electors'!L584,2),1)="O",'Elegio-Electors'!L584,IF(LEFT(RIGHT('Elegio-Electors'!M584,2),1)="O",'Elegio-Electors'!M584,""))</f>
        <v/>
      </c>
      <c r="G584" s="20" t="e">
        <f>INDEX('Liste du personnel'!$A:$Z,MATCH($D584,'Liste du personnel'!$X:$X,0),5)</f>
        <v>#N/A</v>
      </c>
      <c r="H584" s="91" t="e">
        <f>INDEX('Liste du personnel'!$A:$Z,MATCH($D584,'Liste du personnel'!$X:$X,0),8)</f>
        <v>#N/A</v>
      </c>
      <c r="I584" s="20" t="e">
        <f>INDEX('Liste du personnel'!$A:$Z,MATCH($D584,'Liste du personnel'!$X:$X,0),6)</f>
        <v>#N/A</v>
      </c>
      <c r="J584" s="20" t="e">
        <f>INDEX('Liste du personnel'!$A:$Z,MATCH($D584,'Liste du personnel'!$X:$X,0),7)</f>
        <v>#N/A</v>
      </c>
    </row>
    <row r="585" spans="1:10" x14ac:dyDescent="0.25">
      <c r="A585" s="20">
        <f>'Elegio-Electors'!C585</f>
        <v>0</v>
      </c>
      <c r="B585" s="20">
        <f>'Elegio-Electors'!B585</f>
        <v>0</v>
      </c>
      <c r="C585" s="91">
        <f>IF(Procédure!$C$33=2,'Elegio-Electors'!D585,Procédure!$C$33)</f>
        <v>0</v>
      </c>
      <c r="D585" s="20">
        <f>'Elegio-Electors'!E585</f>
        <v>0</v>
      </c>
      <c r="E585" s="91" t="str">
        <f>IF(LEFT(RIGHT('Elegio-Electors'!L585,2),1)="C",'Elegio-Electors'!L585,IF(LEFT(RIGHT('Elegio-Electors'!M585,2),1)="C",'Elegio-Electors'!M585,""))</f>
        <v/>
      </c>
      <c r="F585" s="91" t="str">
        <f>IF(LEFT(RIGHT('Elegio-Electors'!L585,2),1)="O",'Elegio-Electors'!L585,IF(LEFT(RIGHT('Elegio-Electors'!M585,2),1)="O",'Elegio-Electors'!M585,""))</f>
        <v/>
      </c>
      <c r="G585" s="20" t="e">
        <f>INDEX('Liste du personnel'!$A:$Z,MATCH($D585,'Liste du personnel'!$X:$X,0),5)</f>
        <v>#N/A</v>
      </c>
      <c r="H585" s="91" t="e">
        <f>INDEX('Liste du personnel'!$A:$Z,MATCH($D585,'Liste du personnel'!$X:$X,0),8)</f>
        <v>#N/A</v>
      </c>
      <c r="I585" s="20" t="e">
        <f>INDEX('Liste du personnel'!$A:$Z,MATCH($D585,'Liste du personnel'!$X:$X,0),6)</f>
        <v>#N/A</v>
      </c>
      <c r="J585" s="20" t="e">
        <f>INDEX('Liste du personnel'!$A:$Z,MATCH($D585,'Liste du personnel'!$X:$X,0),7)</f>
        <v>#N/A</v>
      </c>
    </row>
    <row r="586" spans="1:10" x14ac:dyDescent="0.25">
      <c r="A586" s="20">
        <f>'Elegio-Electors'!C586</f>
        <v>0</v>
      </c>
      <c r="B586" s="20">
        <f>'Elegio-Electors'!B586</f>
        <v>0</v>
      </c>
      <c r="C586" s="91">
        <f>IF(Procédure!$C$33=2,'Elegio-Electors'!D586,Procédure!$C$33)</f>
        <v>0</v>
      </c>
      <c r="D586" s="20">
        <f>'Elegio-Electors'!E586</f>
        <v>0</v>
      </c>
      <c r="E586" s="91" t="str">
        <f>IF(LEFT(RIGHT('Elegio-Electors'!L586,2),1)="C",'Elegio-Electors'!L586,IF(LEFT(RIGHT('Elegio-Electors'!M586,2),1)="C",'Elegio-Electors'!M586,""))</f>
        <v/>
      </c>
      <c r="F586" s="91" t="str">
        <f>IF(LEFT(RIGHT('Elegio-Electors'!L586,2),1)="O",'Elegio-Electors'!L586,IF(LEFT(RIGHT('Elegio-Electors'!M586,2),1)="O",'Elegio-Electors'!M586,""))</f>
        <v/>
      </c>
      <c r="G586" s="20" t="e">
        <f>INDEX('Liste du personnel'!$A:$Z,MATCH($D586,'Liste du personnel'!$X:$X,0),5)</f>
        <v>#N/A</v>
      </c>
      <c r="H586" s="91" t="e">
        <f>INDEX('Liste du personnel'!$A:$Z,MATCH($D586,'Liste du personnel'!$X:$X,0),8)</f>
        <v>#N/A</v>
      </c>
      <c r="I586" s="20" t="e">
        <f>INDEX('Liste du personnel'!$A:$Z,MATCH($D586,'Liste du personnel'!$X:$X,0),6)</f>
        <v>#N/A</v>
      </c>
      <c r="J586" s="20" t="e">
        <f>INDEX('Liste du personnel'!$A:$Z,MATCH($D586,'Liste du personnel'!$X:$X,0),7)</f>
        <v>#N/A</v>
      </c>
    </row>
    <row r="587" spans="1:10" x14ac:dyDescent="0.25">
      <c r="A587" s="20">
        <f>'Elegio-Electors'!C587</f>
        <v>0</v>
      </c>
      <c r="B587" s="20">
        <f>'Elegio-Electors'!B587</f>
        <v>0</v>
      </c>
      <c r="C587" s="91">
        <f>IF(Procédure!$C$33=2,'Elegio-Electors'!D587,Procédure!$C$33)</f>
        <v>0</v>
      </c>
      <c r="D587" s="20">
        <f>'Elegio-Electors'!E587</f>
        <v>0</v>
      </c>
      <c r="E587" s="91" t="str">
        <f>IF(LEFT(RIGHT('Elegio-Electors'!L587,2),1)="C",'Elegio-Electors'!L587,IF(LEFT(RIGHT('Elegio-Electors'!M587,2),1)="C",'Elegio-Electors'!M587,""))</f>
        <v/>
      </c>
      <c r="F587" s="91" t="str">
        <f>IF(LEFT(RIGHT('Elegio-Electors'!L587,2),1)="O",'Elegio-Electors'!L587,IF(LEFT(RIGHT('Elegio-Electors'!M587,2),1)="O",'Elegio-Electors'!M587,""))</f>
        <v/>
      </c>
      <c r="G587" s="20" t="e">
        <f>INDEX('Liste du personnel'!$A:$Z,MATCH($D587,'Liste du personnel'!$X:$X,0),5)</f>
        <v>#N/A</v>
      </c>
      <c r="H587" s="91" t="e">
        <f>INDEX('Liste du personnel'!$A:$Z,MATCH($D587,'Liste du personnel'!$X:$X,0),8)</f>
        <v>#N/A</v>
      </c>
      <c r="I587" s="20" t="e">
        <f>INDEX('Liste du personnel'!$A:$Z,MATCH($D587,'Liste du personnel'!$X:$X,0),6)</f>
        <v>#N/A</v>
      </c>
      <c r="J587" s="20" t="e">
        <f>INDEX('Liste du personnel'!$A:$Z,MATCH($D587,'Liste du personnel'!$X:$X,0),7)</f>
        <v>#N/A</v>
      </c>
    </row>
    <row r="588" spans="1:10" x14ac:dyDescent="0.25">
      <c r="A588" s="20">
        <f>'Elegio-Electors'!C588</f>
        <v>0</v>
      </c>
      <c r="B588" s="20">
        <f>'Elegio-Electors'!B588</f>
        <v>0</v>
      </c>
      <c r="C588" s="91">
        <f>IF(Procédure!$C$33=2,'Elegio-Electors'!D588,Procédure!$C$33)</f>
        <v>0</v>
      </c>
      <c r="D588" s="20">
        <f>'Elegio-Electors'!E588</f>
        <v>0</v>
      </c>
      <c r="E588" s="91" t="str">
        <f>IF(LEFT(RIGHT('Elegio-Electors'!L588,2),1)="C",'Elegio-Electors'!L588,IF(LEFT(RIGHT('Elegio-Electors'!M588,2),1)="C",'Elegio-Electors'!M588,""))</f>
        <v/>
      </c>
      <c r="F588" s="91" t="str">
        <f>IF(LEFT(RIGHT('Elegio-Electors'!L588,2),1)="O",'Elegio-Electors'!L588,IF(LEFT(RIGHT('Elegio-Electors'!M588,2),1)="O",'Elegio-Electors'!M588,""))</f>
        <v/>
      </c>
      <c r="G588" s="20" t="e">
        <f>INDEX('Liste du personnel'!$A:$Z,MATCH($D588,'Liste du personnel'!$X:$X,0),5)</f>
        <v>#N/A</v>
      </c>
      <c r="H588" s="91" t="e">
        <f>INDEX('Liste du personnel'!$A:$Z,MATCH($D588,'Liste du personnel'!$X:$X,0),8)</f>
        <v>#N/A</v>
      </c>
      <c r="I588" s="20" t="e">
        <f>INDEX('Liste du personnel'!$A:$Z,MATCH($D588,'Liste du personnel'!$X:$X,0),6)</f>
        <v>#N/A</v>
      </c>
      <c r="J588" s="20" t="e">
        <f>INDEX('Liste du personnel'!$A:$Z,MATCH($D588,'Liste du personnel'!$X:$X,0),7)</f>
        <v>#N/A</v>
      </c>
    </row>
    <row r="589" spans="1:10" x14ac:dyDescent="0.25">
      <c r="A589" s="20">
        <f>'Elegio-Electors'!C589</f>
        <v>0</v>
      </c>
      <c r="B589" s="20">
        <f>'Elegio-Electors'!B589</f>
        <v>0</v>
      </c>
      <c r="C589" s="91">
        <f>IF(Procédure!$C$33=2,'Elegio-Electors'!D589,Procédure!$C$33)</f>
        <v>0</v>
      </c>
      <c r="D589" s="20">
        <f>'Elegio-Electors'!E589</f>
        <v>0</v>
      </c>
      <c r="E589" s="91" t="str">
        <f>IF(LEFT(RIGHT('Elegio-Electors'!L589,2),1)="C",'Elegio-Electors'!L589,IF(LEFT(RIGHT('Elegio-Electors'!M589,2),1)="C",'Elegio-Electors'!M589,""))</f>
        <v/>
      </c>
      <c r="F589" s="91" t="str">
        <f>IF(LEFT(RIGHT('Elegio-Electors'!L589,2),1)="O",'Elegio-Electors'!L589,IF(LEFT(RIGHT('Elegio-Electors'!M589,2),1)="O",'Elegio-Electors'!M589,""))</f>
        <v/>
      </c>
      <c r="G589" s="20" t="e">
        <f>INDEX('Liste du personnel'!$A:$Z,MATCH($D589,'Liste du personnel'!$X:$X,0),5)</f>
        <v>#N/A</v>
      </c>
      <c r="H589" s="91" t="e">
        <f>INDEX('Liste du personnel'!$A:$Z,MATCH($D589,'Liste du personnel'!$X:$X,0),8)</f>
        <v>#N/A</v>
      </c>
      <c r="I589" s="20" t="e">
        <f>INDEX('Liste du personnel'!$A:$Z,MATCH($D589,'Liste du personnel'!$X:$X,0),6)</f>
        <v>#N/A</v>
      </c>
      <c r="J589" s="20" t="e">
        <f>INDEX('Liste du personnel'!$A:$Z,MATCH($D589,'Liste du personnel'!$X:$X,0),7)</f>
        <v>#N/A</v>
      </c>
    </row>
    <row r="590" spans="1:10" x14ac:dyDescent="0.25">
      <c r="A590" s="20">
        <f>'Elegio-Electors'!C590</f>
        <v>0</v>
      </c>
      <c r="B590" s="20">
        <f>'Elegio-Electors'!B590</f>
        <v>0</v>
      </c>
      <c r="C590" s="91">
        <f>IF(Procédure!$C$33=2,'Elegio-Electors'!D590,Procédure!$C$33)</f>
        <v>0</v>
      </c>
      <c r="D590" s="20">
        <f>'Elegio-Electors'!E590</f>
        <v>0</v>
      </c>
      <c r="E590" s="91" t="str">
        <f>IF(LEFT(RIGHT('Elegio-Electors'!L590,2),1)="C",'Elegio-Electors'!L590,IF(LEFT(RIGHT('Elegio-Electors'!M590,2),1)="C",'Elegio-Electors'!M590,""))</f>
        <v/>
      </c>
      <c r="F590" s="91" t="str">
        <f>IF(LEFT(RIGHT('Elegio-Electors'!L590,2),1)="O",'Elegio-Electors'!L590,IF(LEFT(RIGHT('Elegio-Electors'!M590,2),1)="O",'Elegio-Electors'!M590,""))</f>
        <v/>
      </c>
      <c r="G590" s="20" t="e">
        <f>INDEX('Liste du personnel'!$A:$Z,MATCH($D590,'Liste du personnel'!$X:$X,0),5)</f>
        <v>#N/A</v>
      </c>
      <c r="H590" s="91" t="e">
        <f>INDEX('Liste du personnel'!$A:$Z,MATCH($D590,'Liste du personnel'!$X:$X,0),8)</f>
        <v>#N/A</v>
      </c>
      <c r="I590" s="20" t="e">
        <f>INDEX('Liste du personnel'!$A:$Z,MATCH($D590,'Liste du personnel'!$X:$X,0),6)</f>
        <v>#N/A</v>
      </c>
      <c r="J590" s="20" t="e">
        <f>INDEX('Liste du personnel'!$A:$Z,MATCH($D590,'Liste du personnel'!$X:$X,0),7)</f>
        <v>#N/A</v>
      </c>
    </row>
    <row r="591" spans="1:10" x14ac:dyDescent="0.25">
      <c r="A591" s="20">
        <f>'Elegio-Electors'!C591</f>
        <v>0</v>
      </c>
      <c r="B591" s="20">
        <f>'Elegio-Electors'!B591</f>
        <v>0</v>
      </c>
      <c r="C591" s="91">
        <f>IF(Procédure!$C$33=2,'Elegio-Electors'!D591,Procédure!$C$33)</f>
        <v>0</v>
      </c>
      <c r="D591" s="20">
        <f>'Elegio-Electors'!E591</f>
        <v>0</v>
      </c>
      <c r="E591" s="91" t="str">
        <f>IF(LEFT(RIGHT('Elegio-Electors'!L591,2),1)="C",'Elegio-Electors'!L591,IF(LEFT(RIGHT('Elegio-Electors'!M591,2),1)="C",'Elegio-Electors'!M591,""))</f>
        <v/>
      </c>
      <c r="F591" s="91" t="str">
        <f>IF(LEFT(RIGHT('Elegio-Electors'!L591,2),1)="O",'Elegio-Electors'!L591,IF(LEFT(RIGHT('Elegio-Electors'!M591,2),1)="O",'Elegio-Electors'!M591,""))</f>
        <v/>
      </c>
      <c r="G591" s="20" t="e">
        <f>INDEX('Liste du personnel'!$A:$Z,MATCH($D591,'Liste du personnel'!$X:$X,0),5)</f>
        <v>#N/A</v>
      </c>
      <c r="H591" s="91" t="e">
        <f>INDEX('Liste du personnel'!$A:$Z,MATCH($D591,'Liste du personnel'!$X:$X,0),8)</f>
        <v>#N/A</v>
      </c>
      <c r="I591" s="20" t="e">
        <f>INDEX('Liste du personnel'!$A:$Z,MATCH($D591,'Liste du personnel'!$X:$X,0),6)</f>
        <v>#N/A</v>
      </c>
      <c r="J591" s="20" t="e">
        <f>INDEX('Liste du personnel'!$A:$Z,MATCH($D591,'Liste du personnel'!$X:$X,0),7)</f>
        <v>#N/A</v>
      </c>
    </row>
    <row r="592" spans="1:10" x14ac:dyDescent="0.25">
      <c r="A592" s="20">
        <f>'Elegio-Electors'!C592</f>
        <v>0</v>
      </c>
      <c r="B592" s="20">
        <f>'Elegio-Electors'!B592</f>
        <v>0</v>
      </c>
      <c r="C592" s="91">
        <f>IF(Procédure!$C$33=2,'Elegio-Electors'!D592,Procédure!$C$33)</f>
        <v>0</v>
      </c>
      <c r="D592" s="20">
        <f>'Elegio-Electors'!E592</f>
        <v>0</v>
      </c>
      <c r="E592" s="91" t="str">
        <f>IF(LEFT(RIGHT('Elegio-Electors'!L592,2),1)="C",'Elegio-Electors'!L592,IF(LEFT(RIGHT('Elegio-Electors'!M592,2),1)="C",'Elegio-Electors'!M592,""))</f>
        <v/>
      </c>
      <c r="F592" s="91" t="str">
        <f>IF(LEFT(RIGHT('Elegio-Electors'!L592,2),1)="O",'Elegio-Electors'!L592,IF(LEFT(RIGHT('Elegio-Electors'!M592,2),1)="O",'Elegio-Electors'!M592,""))</f>
        <v/>
      </c>
      <c r="G592" s="20" t="e">
        <f>INDEX('Liste du personnel'!$A:$Z,MATCH($D592,'Liste du personnel'!$X:$X,0),5)</f>
        <v>#N/A</v>
      </c>
      <c r="H592" s="91" t="e">
        <f>INDEX('Liste du personnel'!$A:$Z,MATCH($D592,'Liste du personnel'!$X:$X,0),8)</f>
        <v>#N/A</v>
      </c>
      <c r="I592" s="20" t="e">
        <f>INDEX('Liste du personnel'!$A:$Z,MATCH($D592,'Liste du personnel'!$X:$X,0),6)</f>
        <v>#N/A</v>
      </c>
      <c r="J592" s="20" t="e">
        <f>INDEX('Liste du personnel'!$A:$Z,MATCH($D592,'Liste du personnel'!$X:$X,0),7)</f>
        <v>#N/A</v>
      </c>
    </row>
    <row r="593" spans="1:10" x14ac:dyDescent="0.25">
      <c r="A593" s="20">
        <f>'Elegio-Electors'!C593</f>
        <v>0</v>
      </c>
      <c r="B593" s="20">
        <f>'Elegio-Electors'!B593</f>
        <v>0</v>
      </c>
      <c r="C593" s="91">
        <f>IF(Procédure!$C$33=2,'Elegio-Electors'!D593,Procédure!$C$33)</f>
        <v>0</v>
      </c>
      <c r="D593" s="20">
        <f>'Elegio-Electors'!E593</f>
        <v>0</v>
      </c>
      <c r="E593" s="91" t="str">
        <f>IF(LEFT(RIGHT('Elegio-Electors'!L593,2),1)="C",'Elegio-Electors'!L593,IF(LEFT(RIGHT('Elegio-Electors'!M593,2),1)="C",'Elegio-Electors'!M593,""))</f>
        <v/>
      </c>
      <c r="F593" s="91" t="str">
        <f>IF(LEFT(RIGHT('Elegio-Electors'!L593,2),1)="O",'Elegio-Electors'!L593,IF(LEFT(RIGHT('Elegio-Electors'!M593,2),1)="O",'Elegio-Electors'!M593,""))</f>
        <v/>
      </c>
      <c r="G593" s="20" t="e">
        <f>INDEX('Liste du personnel'!$A:$Z,MATCH($D593,'Liste du personnel'!$X:$X,0),5)</f>
        <v>#N/A</v>
      </c>
      <c r="H593" s="91" t="e">
        <f>INDEX('Liste du personnel'!$A:$Z,MATCH($D593,'Liste du personnel'!$X:$X,0),8)</f>
        <v>#N/A</v>
      </c>
      <c r="I593" s="20" t="e">
        <f>INDEX('Liste du personnel'!$A:$Z,MATCH($D593,'Liste du personnel'!$X:$X,0),6)</f>
        <v>#N/A</v>
      </c>
      <c r="J593" s="20" t="e">
        <f>INDEX('Liste du personnel'!$A:$Z,MATCH($D593,'Liste du personnel'!$X:$X,0),7)</f>
        <v>#N/A</v>
      </c>
    </row>
    <row r="594" spans="1:10" x14ac:dyDescent="0.25">
      <c r="A594" s="20">
        <f>'Elegio-Electors'!C594</f>
        <v>0</v>
      </c>
      <c r="B594" s="20">
        <f>'Elegio-Electors'!B594</f>
        <v>0</v>
      </c>
      <c r="C594" s="91">
        <f>IF(Procédure!$C$33=2,'Elegio-Electors'!D594,Procédure!$C$33)</f>
        <v>0</v>
      </c>
      <c r="D594" s="20">
        <f>'Elegio-Electors'!E594</f>
        <v>0</v>
      </c>
      <c r="E594" s="91" t="str">
        <f>IF(LEFT(RIGHT('Elegio-Electors'!L594,2),1)="C",'Elegio-Electors'!L594,IF(LEFT(RIGHT('Elegio-Electors'!M594,2),1)="C",'Elegio-Electors'!M594,""))</f>
        <v/>
      </c>
      <c r="F594" s="91" t="str">
        <f>IF(LEFT(RIGHT('Elegio-Electors'!L594,2),1)="O",'Elegio-Electors'!L594,IF(LEFT(RIGHT('Elegio-Electors'!M594,2),1)="O",'Elegio-Electors'!M594,""))</f>
        <v/>
      </c>
      <c r="G594" s="20" t="e">
        <f>INDEX('Liste du personnel'!$A:$Z,MATCH($D594,'Liste du personnel'!$X:$X,0),5)</f>
        <v>#N/A</v>
      </c>
      <c r="H594" s="91" t="e">
        <f>INDEX('Liste du personnel'!$A:$Z,MATCH($D594,'Liste du personnel'!$X:$X,0),8)</f>
        <v>#N/A</v>
      </c>
      <c r="I594" s="20" t="e">
        <f>INDEX('Liste du personnel'!$A:$Z,MATCH($D594,'Liste du personnel'!$X:$X,0),6)</f>
        <v>#N/A</v>
      </c>
      <c r="J594" s="20" t="e">
        <f>INDEX('Liste du personnel'!$A:$Z,MATCH($D594,'Liste du personnel'!$X:$X,0),7)</f>
        <v>#N/A</v>
      </c>
    </row>
    <row r="595" spans="1:10" x14ac:dyDescent="0.25">
      <c r="A595" s="20">
        <f>'Elegio-Electors'!C595</f>
        <v>0</v>
      </c>
      <c r="B595" s="20">
        <f>'Elegio-Electors'!B595</f>
        <v>0</v>
      </c>
      <c r="C595" s="91">
        <f>IF(Procédure!$C$33=2,'Elegio-Electors'!D595,Procédure!$C$33)</f>
        <v>0</v>
      </c>
      <c r="D595" s="20">
        <f>'Elegio-Electors'!E595</f>
        <v>0</v>
      </c>
      <c r="E595" s="91" t="str">
        <f>IF(LEFT(RIGHT('Elegio-Electors'!L595,2),1)="C",'Elegio-Electors'!L595,IF(LEFT(RIGHT('Elegio-Electors'!M595,2),1)="C",'Elegio-Electors'!M595,""))</f>
        <v/>
      </c>
      <c r="F595" s="91" t="str">
        <f>IF(LEFT(RIGHT('Elegio-Electors'!L595,2),1)="O",'Elegio-Electors'!L595,IF(LEFT(RIGHT('Elegio-Electors'!M595,2),1)="O",'Elegio-Electors'!M595,""))</f>
        <v/>
      </c>
      <c r="G595" s="20" t="e">
        <f>INDEX('Liste du personnel'!$A:$Z,MATCH($D595,'Liste du personnel'!$X:$X,0),5)</f>
        <v>#N/A</v>
      </c>
      <c r="H595" s="91" t="e">
        <f>INDEX('Liste du personnel'!$A:$Z,MATCH($D595,'Liste du personnel'!$X:$X,0),8)</f>
        <v>#N/A</v>
      </c>
      <c r="I595" s="20" t="e">
        <f>INDEX('Liste du personnel'!$A:$Z,MATCH($D595,'Liste du personnel'!$X:$X,0),6)</f>
        <v>#N/A</v>
      </c>
      <c r="J595" s="20" t="e">
        <f>INDEX('Liste du personnel'!$A:$Z,MATCH($D595,'Liste du personnel'!$X:$X,0),7)</f>
        <v>#N/A</v>
      </c>
    </row>
    <row r="596" spans="1:10" x14ac:dyDescent="0.25">
      <c r="A596" s="20">
        <f>'Elegio-Electors'!C596</f>
        <v>0</v>
      </c>
      <c r="B596" s="20">
        <f>'Elegio-Electors'!B596</f>
        <v>0</v>
      </c>
      <c r="C596" s="91">
        <f>IF(Procédure!$C$33=2,'Elegio-Electors'!D596,Procédure!$C$33)</f>
        <v>0</v>
      </c>
      <c r="D596" s="20">
        <f>'Elegio-Electors'!E596</f>
        <v>0</v>
      </c>
      <c r="E596" s="91" t="str">
        <f>IF(LEFT(RIGHT('Elegio-Electors'!L596,2),1)="C",'Elegio-Electors'!L596,IF(LEFT(RIGHT('Elegio-Electors'!M596,2),1)="C",'Elegio-Electors'!M596,""))</f>
        <v/>
      </c>
      <c r="F596" s="91" t="str">
        <f>IF(LEFT(RIGHT('Elegio-Electors'!L596,2),1)="O",'Elegio-Electors'!L596,IF(LEFT(RIGHT('Elegio-Electors'!M596,2),1)="O",'Elegio-Electors'!M596,""))</f>
        <v/>
      </c>
      <c r="G596" s="20" t="e">
        <f>INDEX('Liste du personnel'!$A:$Z,MATCH($D596,'Liste du personnel'!$X:$X,0),5)</f>
        <v>#N/A</v>
      </c>
      <c r="H596" s="91" t="e">
        <f>INDEX('Liste du personnel'!$A:$Z,MATCH($D596,'Liste du personnel'!$X:$X,0),8)</f>
        <v>#N/A</v>
      </c>
      <c r="I596" s="20" t="e">
        <f>INDEX('Liste du personnel'!$A:$Z,MATCH($D596,'Liste du personnel'!$X:$X,0),6)</f>
        <v>#N/A</v>
      </c>
      <c r="J596" s="20" t="e">
        <f>INDEX('Liste du personnel'!$A:$Z,MATCH($D596,'Liste du personnel'!$X:$X,0),7)</f>
        <v>#N/A</v>
      </c>
    </row>
    <row r="597" spans="1:10" x14ac:dyDescent="0.25">
      <c r="A597" s="20">
        <f>'Elegio-Electors'!C597</f>
        <v>0</v>
      </c>
      <c r="B597" s="20">
        <f>'Elegio-Electors'!B597</f>
        <v>0</v>
      </c>
      <c r="C597" s="91">
        <f>IF(Procédure!$C$33=2,'Elegio-Electors'!D597,Procédure!$C$33)</f>
        <v>0</v>
      </c>
      <c r="D597" s="20">
        <f>'Elegio-Electors'!E597</f>
        <v>0</v>
      </c>
      <c r="E597" s="91" t="str">
        <f>IF(LEFT(RIGHT('Elegio-Electors'!L597,2),1)="C",'Elegio-Electors'!L597,IF(LEFT(RIGHT('Elegio-Electors'!M597,2),1)="C",'Elegio-Electors'!M597,""))</f>
        <v/>
      </c>
      <c r="F597" s="91" t="str">
        <f>IF(LEFT(RIGHT('Elegio-Electors'!L597,2),1)="O",'Elegio-Electors'!L597,IF(LEFT(RIGHT('Elegio-Electors'!M597,2),1)="O",'Elegio-Electors'!M597,""))</f>
        <v/>
      </c>
      <c r="G597" s="20" t="e">
        <f>INDEX('Liste du personnel'!$A:$Z,MATCH($D597,'Liste du personnel'!$X:$X,0),5)</f>
        <v>#N/A</v>
      </c>
      <c r="H597" s="91" t="e">
        <f>INDEX('Liste du personnel'!$A:$Z,MATCH($D597,'Liste du personnel'!$X:$X,0),8)</f>
        <v>#N/A</v>
      </c>
      <c r="I597" s="20" t="e">
        <f>INDEX('Liste du personnel'!$A:$Z,MATCH($D597,'Liste du personnel'!$X:$X,0),6)</f>
        <v>#N/A</v>
      </c>
      <c r="J597" s="20" t="e">
        <f>INDEX('Liste du personnel'!$A:$Z,MATCH($D597,'Liste du personnel'!$X:$X,0),7)</f>
        <v>#N/A</v>
      </c>
    </row>
    <row r="598" spans="1:10" x14ac:dyDescent="0.25">
      <c r="A598" s="20">
        <f>'Elegio-Electors'!C598</f>
        <v>0</v>
      </c>
      <c r="B598" s="20">
        <f>'Elegio-Electors'!B598</f>
        <v>0</v>
      </c>
      <c r="C598" s="91">
        <f>IF(Procédure!$C$33=2,'Elegio-Electors'!D598,Procédure!$C$33)</f>
        <v>0</v>
      </c>
      <c r="D598" s="20">
        <f>'Elegio-Electors'!E598</f>
        <v>0</v>
      </c>
      <c r="E598" s="91" t="str">
        <f>IF(LEFT(RIGHT('Elegio-Electors'!L598,2),1)="C",'Elegio-Electors'!L598,IF(LEFT(RIGHT('Elegio-Electors'!M598,2),1)="C",'Elegio-Electors'!M598,""))</f>
        <v/>
      </c>
      <c r="F598" s="91" t="str">
        <f>IF(LEFT(RIGHT('Elegio-Electors'!L598,2),1)="O",'Elegio-Electors'!L598,IF(LEFT(RIGHT('Elegio-Electors'!M598,2),1)="O",'Elegio-Electors'!M598,""))</f>
        <v/>
      </c>
      <c r="G598" s="20" t="e">
        <f>INDEX('Liste du personnel'!$A:$Z,MATCH($D598,'Liste du personnel'!$X:$X,0),5)</f>
        <v>#N/A</v>
      </c>
      <c r="H598" s="91" t="e">
        <f>INDEX('Liste du personnel'!$A:$Z,MATCH($D598,'Liste du personnel'!$X:$X,0),8)</f>
        <v>#N/A</v>
      </c>
      <c r="I598" s="20" t="e">
        <f>INDEX('Liste du personnel'!$A:$Z,MATCH($D598,'Liste du personnel'!$X:$X,0),6)</f>
        <v>#N/A</v>
      </c>
      <c r="J598" s="20" t="e">
        <f>INDEX('Liste du personnel'!$A:$Z,MATCH($D598,'Liste du personnel'!$X:$X,0),7)</f>
        <v>#N/A</v>
      </c>
    </row>
    <row r="599" spans="1:10" x14ac:dyDescent="0.25">
      <c r="A599" s="20">
        <f>'Elegio-Electors'!C599</f>
        <v>0</v>
      </c>
      <c r="B599" s="20">
        <f>'Elegio-Electors'!B599</f>
        <v>0</v>
      </c>
      <c r="C599" s="91">
        <f>IF(Procédure!$C$33=2,'Elegio-Electors'!D599,Procédure!$C$33)</f>
        <v>0</v>
      </c>
      <c r="D599" s="20">
        <f>'Elegio-Electors'!E599</f>
        <v>0</v>
      </c>
      <c r="E599" s="91" t="str">
        <f>IF(LEFT(RIGHT('Elegio-Electors'!L599,2),1)="C",'Elegio-Electors'!L599,IF(LEFT(RIGHT('Elegio-Electors'!M599,2),1)="C",'Elegio-Electors'!M599,""))</f>
        <v/>
      </c>
      <c r="F599" s="91" t="str">
        <f>IF(LEFT(RIGHT('Elegio-Electors'!L599,2),1)="O",'Elegio-Electors'!L599,IF(LEFT(RIGHT('Elegio-Electors'!M599,2),1)="O",'Elegio-Electors'!M599,""))</f>
        <v/>
      </c>
      <c r="G599" s="20" t="e">
        <f>INDEX('Liste du personnel'!$A:$Z,MATCH($D599,'Liste du personnel'!$X:$X,0),5)</f>
        <v>#N/A</v>
      </c>
      <c r="H599" s="91" t="e">
        <f>INDEX('Liste du personnel'!$A:$Z,MATCH($D599,'Liste du personnel'!$X:$X,0),8)</f>
        <v>#N/A</v>
      </c>
      <c r="I599" s="20" t="e">
        <f>INDEX('Liste du personnel'!$A:$Z,MATCH($D599,'Liste du personnel'!$X:$X,0),6)</f>
        <v>#N/A</v>
      </c>
      <c r="J599" s="20" t="e">
        <f>INDEX('Liste du personnel'!$A:$Z,MATCH($D599,'Liste du personnel'!$X:$X,0),7)</f>
        <v>#N/A</v>
      </c>
    </row>
    <row r="600" spans="1:10" x14ac:dyDescent="0.25">
      <c r="A600" s="20">
        <f>'Elegio-Electors'!C600</f>
        <v>0</v>
      </c>
      <c r="B600" s="20">
        <f>'Elegio-Electors'!B600</f>
        <v>0</v>
      </c>
      <c r="C600" s="91">
        <f>IF(Procédure!$C$33=2,'Elegio-Electors'!D600,Procédure!$C$33)</f>
        <v>0</v>
      </c>
      <c r="D600" s="20">
        <f>'Elegio-Electors'!E600</f>
        <v>0</v>
      </c>
      <c r="E600" s="91" t="str">
        <f>IF(LEFT(RIGHT('Elegio-Electors'!L600,2),1)="C",'Elegio-Electors'!L600,IF(LEFT(RIGHT('Elegio-Electors'!M600,2),1)="C",'Elegio-Electors'!M600,""))</f>
        <v/>
      </c>
      <c r="F600" s="91" t="str">
        <f>IF(LEFT(RIGHT('Elegio-Electors'!L600,2),1)="O",'Elegio-Electors'!L600,IF(LEFT(RIGHT('Elegio-Electors'!M600,2),1)="O",'Elegio-Electors'!M600,""))</f>
        <v/>
      </c>
      <c r="G600" s="20" t="e">
        <f>INDEX('Liste du personnel'!$A:$Z,MATCH($D600,'Liste du personnel'!$X:$X,0),5)</f>
        <v>#N/A</v>
      </c>
      <c r="H600" s="91" t="e">
        <f>INDEX('Liste du personnel'!$A:$Z,MATCH($D600,'Liste du personnel'!$X:$X,0),8)</f>
        <v>#N/A</v>
      </c>
      <c r="I600" s="20" t="e">
        <f>INDEX('Liste du personnel'!$A:$Z,MATCH($D600,'Liste du personnel'!$X:$X,0),6)</f>
        <v>#N/A</v>
      </c>
      <c r="J600" s="20" t="e">
        <f>INDEX('Liste du personnel'!$A:$Z,MATCH($D600,'Liste du personnel'!$X:$X,0),7)</f>
        <v>#N/A</v>
      </c>
    </row>
    <row r="601" spans="1:10" x14ac:dyDescent="0.25">
      <c r="A601" s="20">
        <f>'Elegio-Electors'!C601</f>
        <v>0</v>
      </c>
      <c r="B601" s="20">
        <f>'Elegio-Electors'!B601</f>
        <v>0</v>
      </c>
      <c r="C601" s="91">
        <f>IF(Procédure!$C$33=2,'Elegio-Electors'!D601,Procédure!$C$33)</f>
        <v>0</v>
      </c>
      <c r="D601" s="20">
        <f>'Elegio-Electors'!E601</f>
        <v>0</v>
      </c>
      <c r="E601" s="91" t="str">
        <f>IF(LEFT(RIGHT('Elegio-Electors'!L601,2),1)="C",'Elegio-Electors'!L601,IF(LEFT(RIGHT('Elegio-Electors'!M601,2),1)="C",'Elegio-Electors'!M601,""))</f>
        <v/>
      </c>
      <c r="F601" s="91" t="str">
        <f>IF(LEFT(RIGHT('Elegio-Electors'!L601,2),1)="O",'Elegio-Electors'!L601,IF(LEFT(RIGHT('Elegio-Electors'!M601,2),1)="O",'Elegio-Electors'!M601,""))</f>
        <v/>
      </c>
      <c r="G601" s="20" t="e">
        <f>INDEX('Liste du personnel'!$A:$Z,MATCH($D601,'Liste du personnel'!$X:$X,0),5)</f>
        <v>#N/A</v>
      </c>
      <c r="H601" s="91" t="e">
        <f>INDEX('Liste du personnel'!$A:$Z,MATCH($D601,'Liste du personnel'!$X:$X,0),8)</f>
        <v>#N/A</v>
      </c>
      <c r="I601" s="20" t="e">
        <f>INDEX('Liste du personnel'!$A:$Z,MATCH($D601,'Liste du personnel'!$X:$X,0),6)</f>
        <v>#N/A</v>
      </c>
      <c r="J601" s="20" t="e">
        <f>INDEX('Liste du personnel'!$A:$Z,MATCH($D601,'Liste du personnel'!$X:$X,0),7)</f>
        <v>#N/A</v>
      </c>
    </row>
    <row r="602" spans="1:10" x14ac:dyDescent="0.25">
      <c r="A602" s="20">
        <f>'Elegio-Electors'!C602</f>
        <v>0</v>
      </c>
      <c r="B602" s="20">
        <f>'Elegio-Electors'!B602</f>
        <v>0</v>
      </c>
      <c r="C602" s="91">
        <f>IF(Procédure!$C$33=2,'Elegio-Electors'!D602,Procédure!$C$33)</f>
        <v>0</v>
      </c>
      <c r="D602" s="20">
        <f>'Elegio-Electors'!E602</f>
        <v>0</v>
      </c>
      <c r="E602" s="91" t="str">
        <f>IF(LEFT(RIGHT('Elegio-Electors'!L602,2),1)="C",'Elegio-Electors'!L602,IF(LEFT(RIGHT('Elegio-Electors'!M602,2),1)="C",'Elegio-Electors'!M602,""))</f>
        <v/>
      </c>
      <c r="F602" s="91" t="str">
        <f>IF(LEFT(RIGHT('Elegio-Electors'!L602,2),1)="O",'Elegio-Electors'!L602,IF(LEFT(RIGHT('Elegio-Electors'!M602,2),1)="O",'Elegio-Electors'!M602,""))</f>
        <v/>
      </c>
      <c r="G602" s="20" t="e">
        <f>INDEX('Liste du personnel'!$A:$Z,MATCH($D602,'Liste du personnel'!$X:$X,0),5)</f>
        <v>#N/A</v>
      </c>
      <c r="H602" s="91" t="e">
        <f>INDEX('Liste du personnel'!$A:$Z,MATCH($D602,'Liste du personnel'!$X:$X,0),8)</f>
        <v>#N/A</v>
      </c>
      <c r="I602" s="20" t="e">
        <f>INDEX('Liste du personnel'!$A:$Z,MATCH($D602,'Liste du personnel'!$X:$X,0),6)</f>
        <v>#N/A</v>
      </c>
      <c r="J602" s="20" t="e">
        <f>INDEX('Liste du personnel'!$A:$Z,MATCH($D602,'Liste du personnel'!$X:$X,0),7)</f>
        <v>#N/A</v>
      </c>
    </row>
    <row r="603" spans="1:10" x14ac:dyDescent="0.25">
      <c r="A603" s="20">
        <f>'Elegio-Electors'!C603</f>
        <v>0</v>
      </c>
      <c r="B603" s="20">
        <f>'Elegio-Electors'!B603</f>
        <v>0</v>
      </c>
      <c r="C603" s="91">
        <f>IF(Procédure!$C$33=2,'Elegio-Electors'!D603,Procédure!$C$33)</f>
        <v>0</v>
      </c>
      <c r="D603" s="20">
        <f>'Elegio-Electors'!E603</f>
        <v>0</v>
      </c>
      <c r="E603" s="91" t="str">
        <f>IF(LEFT(RIGHT('Elegio-Electors'!L603,2),1)="C",'Elegio-Electors'!L603,IF(LEFT(RIGHT('Elegio-Electors'!M603,2),1)="C",'Elegio-Electors'!M603,""))</f>
        <v/>
      </c>
      <c r="F603" s="91" t="str">
        <f>IF(LEFT(RIGHT('Elegio-Electors'!L603,2),1)="O",'Elegio-Electors'!L603,IF(LEFT(RIGHT('Elegio-Electors'!M603,2),1)="O",'Elegio-Electors'!M603,""))</f>
        <v/>
      </c>
      <c r="G603" s="20" t="e">
        <f>INDEX('Liste du personnel'!$A:$Z,MATCH($D603,'Liste du personnel'!$X:$X,0),5)</f>
        <v>#N/A</v>
      </c>
      <c r="H603" s="91" t="e">
        <f>INDEX('Liste du personnel'!$A:$Z,MATCH($D603,'Liste du personnel'!$X:$X,0),8)</f>
        <v>#N/A</v>
      </c>
      <c r="I603" s="20" t="e">
        <f>INDEX('Liste du personnel'!$A:$Z,MATCH($D603,'Liste du personnel'!$X:$X,0),6)</f>
        <v>#N/A</v>
      </c>
      <c r="J603" s="20" t="e">
        <f>INDEX('Liste du personnel'!$A:$Z,MATCH($D603,'Liste du personnel'!$X:$X,0),7)</f>
        <v>#N/A</v>
      </c>
    </row>
    <row r="604" spans="1:10" x14ac:dyDescent="0.25">
      <c r="A604" s="20">
        <f>'Elegio-Electors'!C604</f>
        <v>0</v>
      </c>
      <c r="B604" s="20">
        <f>'Elegio-Electors'!B604</f>
        <v>0</v>
      </c>
      <c r="C604" s="91">
        <f>IF(Procédure!$C$33=2,'Elegio-Electors'!D604,Procédure!$C$33)</f>
        <v>0</v>
      </c>
      <c r="D604" s="20">
        <f>'Elegio-Electors'!E604</f>
        <v>0</v>
      </c>
      <c r="E604" s="91" t="str">
        <f>IF(LEFT(RIGHT('Elegio-Electors'!L604,2),1)="C",'Elegio-Electors'!L604,IF(LEFT(RIGHT('Elegio-Electors'!M604,2),1)="C",'Elegio-Electors'!M604,""))</f>
        <v/>
      </c>
      <c r="F604" s="91" t="str">
        <f>IF(LEFT(RIGHT('Elegio-Electors'!L604,2),1)="O",'Elegio-Electors'!L604,IF(LEFT(RIGHT('Elegio-Electors'!M604,2),1)="O",'Elegio-Electors'!M604,""))</f>
        <v/>
      </c>
      <c r="G604" s="20" t="e">
        <f>INDEX('Liste du personnel'!$A:$Z,MATCH($D604,'Liste du personnel'!$X:$X,0),5)</f>
        <v>#N/A</v>
      </c>
      <c r="H604" s="91" t="e">
        <f>INDEX('Liste du personnel'!$A:$Z,MATCH($D604,'Liste du personnel'!$X:$X,0),8)</f>
        <v>#N/A</v>
      </c>
      <c r="I604" s="20" t="e">
        <f>INDEX('Liste du personnel'!$A:$Z,MATCH($D604,'Liste du personnel'!$X:$X,0),6)</f>
        <v>#N/A</v>
      </c>
      <c r="J604" s="20" t="e">
        <f>INDEX('Liste du personnel'!$A:$Z,MATCH($D604,'Liste du personnel'!$X:$X,0),7)</f>
        <v>#N/A</v>
      </c>
    </row>
    <row r="605" spans="1:10" x14ac:dyDescent="0.25">
      <c r="A605" s="20">
        <f>'Elegio-Electors'!C605</f>
        <v>0</v>
      </c>
      <c r="B605" s="20">
        <f>'Elegio-Electors'!B605</f>
        <v>0</v>
      </c>
      <c r="C605" s="91">
        <f>IF(Procédure!$C$33=2,'Elegio-Electors'!D605,Procédure!$C$33)</f>
        <v>0</v>
      </c>
      <c r="D605" s="20">
        <f>'Elegio-Electors'!E605</f>
        <v>0</v>
      </c>
      <c r="E605" s="91" t="str">
        <f>IF(LEFT(RIGHT('Elegio-Electors'!L605,2),1)="C",'Elegio-Electors'!L605,IF(LEFT(RIGHT('Elegio-Electors'!M605,2),1)="C",'Elegio-Electors'!M605,""))</f>
        <v/>
      </c>
      <c r="F605" s="91" t="str">
        <f>IF(LEFT(RIGHT('Elegio-Electors'!L605,2),1)="O",'Elegio-Electors'!L605,IF(LEFT(RIGHT('Elegio-Electors'!M605,2),1)="O",'Elegio-Electors'!M605,""))</f>
        <v/>
      </c>
      <c r="G605" s="20" t="e">
        <f>INDEX('Liste du personnel'!$A:$Z,MATCH($D605,'Liste du personnel'!$X:$X,0),5)</f>
        <v>#N/A</v>
      </c>
      <c r="H605" s="91" t="e">
        <f>INDEX('Liste du personnel'!$A:$Z,MATCH($D605,'Liste du personnel'!$X:$X,0),8)</f>
        <v>#N/A</v>
      </c>
      <c r="I605" s="20" t="e">
        <f>INDEX('Liste du personnel'!$A:$Z,MATCH($D605,'Liste du personnel'!$X:$X,0),6)</f>
        <v>#N/A</v>
      </c>
      <c r="J605" s="20" t="e">
        <f>INDEX('Liste du personnel'!$A:$Z,MATCH($D605,'Liste du personnel'!$X:$X,0),7)</f>
        <v>#N/A</v>
      </c>
    </row>
    <row r="606" spans="1:10" x14ac:dyDescent="0.25">
      <c r="A606" s="20">
        <f>'Elegio-Electors'!C606</f>
        <v>0</v>
      </c>
      <c r="B606" s="20">
        <f>'Elegio-Electors'!B606</f>
        <v>0</v>
      </c>
      <c r="C606" s="91">
        <f>IF(Procédure!$C$33=2,'Elegio-Electors'!D606,Procédure!$C$33)</f>
        <v>0</v>
      </c>
      <c r="D606" s="20">
        <f>'Elegio-Electors'!E606</f>
        <v>0</v>
      </c>
      <c r="E606" s="91" t="str">
        <f>IF(LEFT(RIGHT('Elegio-Electors'!L606,2),1)="C",'Elegio-Electors'!L606,IF(LEFT(RIGHT('Elegio-Electors'!M606,2),1)="C",'Elegio-Electors'!M606,""))</f>
        <v/>
      </c>
      <c r="F606" s="91" t="str">
        <f>IF(LEFT(RIGHT('Elegio-Electors'!L606,2),1)="O",'Elegio-Electors'!L606,IF(LEFT(RIGHT('Elegio-Electors'!M606,2),1)="O",'Elegio-Electors'!M606,""))</f>
        <v/>
      </c>
      <c r="G606" s="20" t="e">
        <f>INDEX('Liste du personnel'!$A:$Z,MATCH($D606,'Liste du personnel'!$X:$X,0),5)</f>
        <v>#N/A</v>
      </c>
      <c r="H606" s="91" t="e">
        <f>INDEX('Liste du personnel'!$A:$Z,MATCH($D606,'Liste du personnel'!$X:$X,0),8)</f>
        <v>#N/A</v>
      </c>
      <c r="I606" s="20" t="e">
        <f>INDEX('Liste du personnel'!$A:$Z,MATCH($D606,'Liste du personnel'!$X:$X,0),6)</f>
        <v>#N/A</v>
      </c>
      <c r="J606" s="20" t="e">
        <f>INDEX('Liste du personnel'!$A:$Z,MATCH($D606,'Liste du personnel'!$X:$X,0),7)</f>
        <v>#N/A</v>
      </c>
    </row>
    <row r="607" spans="1:10" x14ac:dyDescent="0.25">
      <c r="A607" s="20">
        <f>'Elegio-Electors'!C607</f>
        <v>0</v>
      </c>
      <c r="B607" s="20">
        <f>'Elegio-Electors'!B607</f>
        <v>0</v>
      </c>
      <c r="C607" s="91">
        <f>IF(Procédure!$C$33=2,'Elegio-Electors'!D607,Procédure!$C$33)</f>
        <v>0</v>
      </c>
      <c r="D607" s="20">
        <f>'Elegio-Electors'!E607</f>
        <v>0</v>
      </c>
      <c r="E607" s="91" t="str">
        <f>IF(LEFT(RIGHT('Elegio-Electors'!L607,2),1)="C",'Elegio-Electors'!L607,IF(LEFT(RIGHT('Elegio-Electors'!M607,2),1)="C",'Elegio-Electors'!M607,""))</f>
        <v/>
      </c>
      <c r="F607" s="91" t="str">
        <f>IF(LEFT(RIGHT('Elegio-Electors'!L607,2),1)="O",'Elegio-Electors'!L607,IF(LEFT(RIGHT('Elegio-Electors'!M607,2),1)="O",'Elegio-Electors'!M607,""))</f>
        <v/>
      </c>
      <c r="G607" s="20" t="e">
        <f>INDEX('Liste du personnel'!$A:$Z,MATCH($D607,'Liste du personnel'!$X:$X,0),5)</f>
        <v>#N/A</v>
      </c>
      <c r="H607" s="91" t="e">
        <f>INDEX('Liste du personnel'!$A:$Z,MATCH($D607,'Liste du personnel'!$X:$X,0),8)</f>
        <v>#N/A</v>
      </c>
      <c r="I607" s="20" t="e">
        <f>INDEX('Liste du personnel'!$A:$Z,MATCH($D607,'Liste du personnel'!$X:$X,0),6)</f>
        <v>#N/A</v>
      </c>
      <c r="J607" s="20" t="e">
        <f>INDEX('Liste du personnel'!$A:$Z,MATCH($D607,'Liste du personnel'!$X:$X,0),7)</f>
        <v>#N/A</v>
      </c>
    </row>
    <row r="608" spans="1:10" x14ac:dyDescent="0.25">
      <c r="A608" s="20">
        <f>'Elegio-Electors'!C608</f>
        <v>0</v>
      </c>
      <c r="B608" s="20">
        <f>'Elegio-Electors'!B608</f>
        <v>0</v>
      </c>
      <c r="C608" s="91">
        <f>IF(Procédure!$C$33=2,'Elegio-Electors'!D608,Procédure!$C$33)</f>
        <v>0</v>
      </c>
      <c r="D608" s="20">
        <f>'Elegio-Electors'!E608</f>
        <v>0</v>
      </c>
      <c r="E608" s="91" t="str">
        <f>IF(LEFT(RIGHT('Elegio-Electors'!L608,2),1)="C",'Elegio-Electors'!L608,IF(LEFT(RIGHT('Elegio-Electors'!M608,2),1)="C",'Elegio-Electors'!M608,""))</f>
        <v/>
      </c>
      <c r="F608" s="91" t="str">
        <f>IF(LEFT(RIGHT('Elegio-Electors'!L608,2),1)="O",'Elegio-Electors'!L608,IF(LEFT(RIGHT('Elegio-Electors'!M608,2),1)="O",'Elegio-Electors'!M608,""))</f>
        <v/>
      </c>
      <c r="G608" s="20" t="e">
        <f>INDEX('Liste du personnel'!$A:$Z,MATCH($D608,'Liste du personnel'!$X:$X,0),5)</f>
        <v>#N/A</v>
      </c>
      <c r="H608" s="91" t="e">
        <f>INDEX('Liste du personnel'!$A:$Z,MATCH($D608,'Liste du personnel'!$X:$X,0),8)</f>
        <v>#N/A</v>
      </c>
      <c r="I608" s="20" t="e">
        <f>INDEX('Liste du personnel'!$A:$Z,MATCH($D608,'Liste du personnel'!$X:$X,0),6)</f>
        <v>#N/A</v>
      </c>
      <c r="J608" s="20" t="e">
        <f>INDEX('Liste du personnel'!$A:$Z,MATCH($D608,'Liste du personnel'!$X:$X,0),7)</f>
        <v>#N/A</v>
      </c>
    </row>
    <row r="609" spans="1:10" x14ac:dyDescent="0.25">
      <c r="A609" s="20">
        <f>'Elegio-Electors'!C609</f>
        <v>0</v>
      </c>
      <c r="B609" s="20">
        <f>'Elegio-Electors'!B609</f>
        <v>0</v>
      </c>
      <c r="C609" s="91">
        <f>IF(Procédure!$C$33=2,'Elegio-Electors'!D609,Procédure!$C$33)</f>
        <v>0</v>
      </c>
      <c r="D609" s="20">
        <f>'Elegio-Electors'!E609</f>
        <v>0</v>
      </c>
      <c r="E609" s="91" t="str">
        <f>IF(LEFT(RIGHT('Elegio-Electors'!L609,2),1)="C",'Elegio-Electors'!L609,IF(LEFT(RIGHT('Elegio-Electors'!M609,2),1)="C",'Elegio-Electors'!M609,""))</f>
        <v/>
      </c>
      <c r="F609" s="91" t="str">
        <f>IF(LEFT(RIGHT('Elegio-Electors'!L609,2),1)="O",'Elegio-Electors'!L609,IF(LEFT(RIGHT('Elegio-Electors'!M609,2),1)="O",'Elegio-Electors'!M609,""))</f>
        <v/>
      </c>
      <c r="G609" s="20" t="e">
        <f>INDEX('Liste du personnel'!$A:$Z,MATCH($D609,'Liste du personnel'!$X:$X,0),5)</f>
        <v>#N/A</v>
      </c>
      <c r="H609" s="91" t="e">
        <f>INDEX('Liste du personnel'!$A:$Z,MATCH($D609,'Liste du personnel'!$X:$X,0),8)</f>
        <v>#N/A</v>
      </c>
      <c r="I609" s="20" t="e">
        <f>INDEX('Liste du personnel'!$A:$Z,MATCH($D609,'Liste du personnel'!$X:$X,0),6)</f>
        <v>#N/A</v>
      </c>
      <c r="J609" s="20" t="e">
        <f>INDEX('Liste du personnel'!$A:$Z,MATCH($D609,'Liste du personnel'!$X:$X,0),7)</f>
        <v>#N/A</v>
      </c>
    </row>
    <row r="610" spans="1:10" x14ac:dyDescent="0.25">
      <c r="A610" s="20">
        <f>'Elegio-Electors'!C610</f>
        <v>0</v>
      </c>
      <c r="B610" s="20">
        <f>'Elegio-Electors'!B610</f>
        <v>0</v>
      </c>
      <c r="C610" s="91">
        <f>IF(Procédure!$C$33=2,'Elegio-Electors'!D610,Procédure!$C$33)</f>
        <v>0</v>
      </c>
      <c r="D610" s="20">
        <f>'Elegio-Electors'!E610</f>
        <v>0</v>
      </c>
      <c r="E610" s="91" t="str">
        <f>IF(LEFT(RIGHT('Elegio-Electors'!L610,2),1)="C",'Elegio-Electors'!L610,IF(LEFT(RIGHT('Elegio-Electors'!M610,2),1)="C",'Elegio-Electors'!M610,""))</f>
        <v/>
      </c>
      <c r="F610" s="91" t="str">
        <f>IF(LEFT(RIGHT('Elegio-Electors'!L610,2),1)="O",'Elegio-Electors'!L610,IF(LEFT(RIGHT('Elegio-Electors'!M610,2),1)="O",'Elegio-Electors'!M610,""))</f>
        <v/>
      </c>
      <c r="G610" s="20" t="e">
        <f>INDEX('Liste du personnel'!$A:$Z,MATCH($D610,'Liste du personnel'!$X:$X,0),5)</f>
        <v>#N/A</v>
      </c>
      <c r="H610" s="91" t="e">
        <f>INDEX('Liste du personnel'!$A:$Z,MATCH($D610,'Liste du personnel'!$X:$X,0),8)</f>
        <v>#N/A</v>
      </c>
      <c r="I610" s="20" t="e">
        <f>INDEX('Liste du personnel'!$A:$Z,MATCH($D610,'Liste du personnel'!$X:$X,0),6)</f>
        <v>#N/A</v>
      </c>
      <c r="J610" s="20" t="e">
        <f>INDEX('Liste du personnel'!$A:$Z,MATCH($D610,'Liste du personnel'!$X:$X,0),7)</f>
        <v>#N/A</v>
      </c>
    </row>
    <row r="611" spans="1:10" x14ac:dyDescent="0.25">
      <c r="A611" s="20">
        <f>'Elegio-Electors'!C611</f>
        <v>0</v>
      </c>
      <c r="B611" s="20">
        <f>'Elegio-Electors'!B611</f>
        <v>0</v>
      </c>
      <c r="C611" s="91">
        <f>IF(Procédure!$C$33=2,'Elegio-Electors'!D611,Procédure!$C$33)</f>
        <v>0</v>
      </c>
      <c r="D611" s="20">
        <f>'Elegio-Electors'!E611</f>
        <v>0</v>
      </c>
      <c r="E611" s="91" t="str">
        <f>IF(LEFT(RIGHT('Elegio-Electors'!L611,2),1)="C",'Elegio-Electors'!L611,IF(LEFT(RIGHT('Elegio-Electors'!M611,2),1)="C",'Elegio-Electors'!M611,""))</f>
        <v/>
      </c>
      <c r="F611" s="91" t="str">
        <f>IF(LEFT(RIGHT('Elegio-Electors'!L611,2),1)="O",'Elegio-Electors'!L611,IF(LEFT(RIGHT('Elegio-Electors'!M611,2),1)="O",'Elegio-Electors'!M611,""))</f>
        <v/>
      </c>
      <c r="G611" s="20" t="e">
        <f>INDEX('Liste du personnel'!$A:$Z,MATCH($D611,'Liste du personnel'!$X:$X,0),5)</f>
        <v>#N/A</v>
      </c>
      <c r="H611" s="91" t="e">
        <f>INDEX('Liste du personnel'!$A:$Z,MATCH($D611,'Liste du personnel'!$X:$X,0),8)</f>
        <v>#N/A</v>
      </c>
      <c r="I611" s="20" t="e">
        <f>INDEX('Liste du personnel'!$A:$Z,MATCH($D611,'Liste du personnel'!$X:$X,0),6)</f>
        <v>#N/A</v>
      </c>
      <c r="J611" s="20" t="e">
        <f>INDEX('Liste du personnel'!$A:$Z,MATCH($D611,'Liste du personnel'!$X:$X,0),7)</f>
        <v>#N/A</v>
      </c>
    </row>
    <row r="612" spans="1:10" x14ac:dyDescent="0.25">
      <c r="A612" s="20">
        <f>'Elegio-Electors'!C612</f>
        <v>0</v>
      </c>
      <c r="B612" s="20">
        <f>'Elegio-Electors'!B612</f>
        <v>0</v>
      </c>
      <c r="C612" s="91">
        <f>IF(Procédure!$C$33=2,'Elegio-Electors'!D612,Procédure!$C$33)</f>
        <v>0</v>
      </c>
      <c r="D612" s="20">
        <f>'Elegio-Electors'!E612</f>
        <v>0</v>
      </c>
      <c r="E612" s="91" t="str">
        <f>IF(LEFT(RIGHT('Elegio-Electors'!L612,2),1)="C",'Elegio-Electors'!L612,IF(LEFT(RIGHT('Elegio-Electors'!M612,2),1)="C",'Elegio-Electors'!M612,""))</f>
        <v/>
      </c>
      <c r="F612" s="91" t="str">
        <f>IF(LEFT(RIGHT('Elegio-Electors'!L612,2),1)="O",'Elegio-Electors'!L612,IF(LEFT(RIGHT('Elegio-Electors'!M612,2),1)="O",'Elegio-Electors'!M612,""))</f>
        <v/>
      </c>
      <c r="G612" s="20" t="e">
        <f>INDEX('Liste du personnel'!$A:$Z,MATCH($D612,'Liste du personnel'!$X:$X,0),5)</f>
        <v>#N/A</v>
      </c>
      <c r="H612" s="91" t="e">
        <f>INDEX('Liste du personnel'!$A:$Z,MATCH($D612,'Liste du personnel'!$X:$X,0),8)</f>
        <v>#N/A</v>
      </c>
      <c r="I612" s="20" t="e">
        <f>INDEX('Liste du personnel'!$A:$Z,MATCH($D612,'Liste du personnel'!$X:$X,0),6)</f>
        <v>#N/A</v>
      </c>
      <c r="J612" s="20" t="e">
        <f>INDEX('Liste du personnel'!$A:$Z,MATCH($D612,'Liste du personnel'!$X:$X,0),7)</f>
        <v>#N/A</v>
      </c>
    </row>
    <row r="613" spans="1:10" x14ac:dyDescent="0.25">
      <c r="A613" s="20">
        <f>'Elegio-Electors'!C613</f>
        <v>0</v>
      </c>
      <c r="B613" s="20">
        <f>'Elegio-Electors'!B613</f>
        <v>0</v>
      </c>
      <c r="C613" s="91">
        <f>IF(Procédure!$C$33=2,'Elegio-Electors'!D613,Procédure!$C$33)</f>
        <v>0</v>
      </c>
      <c r="D613" s="20">
        <f>'Elegio-Electors'!E613</f>
        <v>0</v>
      </c>
      <c r="E613" s="91" t="str">
        <f>IF(LEFT(RIGHT('Elegio-Electors'!L613,2),1)="C",'Elegio-Electors'!L613,IF(LEFT(RIGHT('Elegio-Electors'!M613,2),1)="C",'Elegio-Electors'!M613,""))</f>
        <v/>
      </c>
      <c r="F613" s="91" t="str">
        <f>IF(LEFT(RIGHT('Elegio-Electors'!L613,2),1)="O",'Elegio-Electors'!L613,IF(LEFT(RIGHT('Elegio-Electors'!M613,2),1)="O",'Elegio-Electors'!M613,""))</f>
        <v/>
      </c>
      <c r="G613" s="20" t="e">
        <f>INDEX('Liste du personnel'!$A:$Z,MATCH($D613,'Liste du personnel'!$X:$X,0),5)</f>
        <v>#N/A</v>
      </c>
      <c r="H613" s="91" t="e">
        <f>INDEX('Liste du personnel'!$A:$Z,MATCH($D613,'Liste du personnel'!$X:$X,0),8)</f>
        <v>#N/A</v>
      </c>
      <c r="I613" s="20" t="e">
        <f>INDEX('Liste du personnel'!$A:$Z,MATCH($D613,'Liste du personnel'!$X:$X,0),6)</f>
        <v>#N/A</v>
      </c>
      <c r="J613" s="20" t="e">
        <f>INDEX('Liste du personnel'!$A:$Z,MATCH($D613,'Liste du personnel'!$X:$X,0),7)</f>
        <v>#N/A</v>
      </c>
    </row>
    <row r="614" spans="1:10" x14ac:dyDescent="0.25">
      <c r="A614" s="20">
        <f>'Elegio-Electors'!C614</f>
        <v>0</v>
      </c>
      <c r="B614" s="20">
        <f>'Elegio-Electors'!B614</f>
        <v>0</v>
      </c>
      <c r="C614" s="91">
        <f>IF(Procédure!$C$33=2,'Elegio-Electors'!D614,Procédure!$C$33)</f>
        <v>0</v>
      </c>
      <c r="D614" s="20">
        <f>'Elegio-Electors'!E614</f>
        <v>0</v>
      </c>
      <c r="E614" s="91" t="str">
        <f>IF(LEFT(RIGHT('Elegio-Electors'!L614,2),1)="C",'Elegio-Electors'!L614,IF(LEFT(RIGHT('Elegio-Electors'!M614,2),1)="C",'Elegio-Electors'!M614,""))</f>
        <v/>
      </c>
      <c r="F614" s="91" t="str">
        <f>IF(LEFT(RIGHT('Elegio-Electors'!L614,2),1)="O",'Elegio-Electors'!L614,IF(LEFT(RIGHT('Elegio-Electors'!M614,2),1)="O",'Elegio-Electors'!M614,""))</f>
        <v/>
      </c>
      <c r="G614" s="20" t="e">
        <f>INDEX('Liste du personnel'!$A:$Z,MATCH($D614,'Liste du personnel'!$X:$X,0),5)</f>
        <v>#N/A</v>
      </c>
      <c r="H614" s="91" t="e">
        <f>INDEX('Liste du personnel'!$A:$Z,MATCH($D614,'Liste du personnel'!$X:$X,0),8)</f>
        <v>#N/A</v>
      </c>
      <c r="I614" s="20" t="e">
        <f>INDEX('Liste du personnel'!$A:$Z,MATCH($D614,'Liste du personnel'!$X:$X,0),6)</f>
        <v>#N/A</v>
      </c>
      <c r="J614" s="20" t="e">
        <f>INDEX('Liste du personnel'!$A:$Z,MATCH($D614,'Liste du personnel'!$X:$X,0),7)</f>
        <v>#N/A</v>
      </c>
    </row>
    <row r="615" spans="1:10" x14ac:dyDescent="0.25">
      <c r="A615" s="20">
        <f>'Elegio-Electors'!C615</f>
        <v>0</v>
      </c>
      <c r="B615" s="20">
        <f>'Elegio-Electors'!B615</f>
        <v>0</v>
      </c>
      <c r="C615" s="91">
        <f>IF(Procédure!$C$33=2,'Elegio-Electors'!D615,Procédure!$C$33)</f>
        <v>0</v>
      </c>
      <c r="D615" s="20">
        <f>'Elegio-Electors'!E615</f>
        <v>0</v>
      </c>
      <c r="E615" s="91" t="str">
        <f>IF(LEFT(RIGHT('Elegio-Electors'!L615,2),1)="C",'Elegio-Electors'!L615,IF(LEFT(RIGHT('Elegio-Electors'!M615,2),1)="C",'Elegio-Electors'!M615,""))</f>
        <v/>
      </c>
      <c r="F615" s="91" t="str">
        <f>IF(LEFT(RIGHT('Elegio-Electors'!L615,2),1)="O",'Elegio-Electors'!L615,IF(LEFT(RIGHT('Elegio-Electors'!M615,2),1)="O",'Elegio-Electors'!M615,""))</f>
        <v/>
      </c>
      <c r="G615" s="20" t="e">
        <f>INDEX('Liste du personnel'!$A:$Z,MATCH($D615,'Liste du personnel'!$X:$X,0),5)</f>
        <v>#N/A</v>
      </c>
      <c r="H615" s="91" t="e">
        <f>INDEX('Liste du personnel'!$A:$Z,MATCH($D615,'Liste du personnel'!$X:$X,0),8)</f>
        <v>#N/A</v>
      </c>
      <c r="I615" s="20" t="e">
        <f>INDEX('Liste du personnel'!$A:$Z,MATCH($D615,'Liste du personnel'!$X:$X,0),6)</f>
        <v>#N/A</v>
      </c>
      <c r="J615" s="20" t="e">
        <f>INDEX('Liste du personnel'!$A:$Z,MATCH($D615,'Liste du personnel'!$X:$X,0),7)</f>
        <v>#N/A</v>
      </c>
    </row>
    <row r="616" spans="1:10" x14ac:dyDescent="0.25">
      <c r="A616" s="20">
        <f>'Elegio-Electors'!C616</f>
        <v>0</v>
      </c>
      <c r="B616" s="20">
        <f>'Elegio-Electors'!B616</f>
        <v>0</v>
      </c>
      <c r="C616" s="91">
        <f>IF(Procédure!$C$33=2,'Elegio-Electors'!D616,Procédure!$C$33)</f>
        <v>0</v>
      </c>
      <c r="D616" s="20">
        <f>'Elegio-Electors'!E616</f>
        <v>0</v>
      </c>
      <c r="E616" s="91" t="str">
        <f>IF(LEFT(RIGHT('Elegio-Electors'!L616,2),1)="C",'Elegio-Electors'!L616,IF(LEFT(RIGHT('Elegio-Electors'!M616,2),1)="C",'Elegio-Electors'!M616,""))</f>
        <v/>
      </c>
      <c r="F616" s="91" t="str">
        <f>IF(LEFT(RIGHT('Elegio-Electors'!L616,2),1)="O",'Elegio-Electors'!L616,IF(LEFT(RIGHT('Elegio-Electors'!M616,2),1)="O",'Elegio-Electors'!M616,""))</f>
        <v/>
      </c>
      <c r="G616" s="20" t="e">
        <f>INDEX('Liste du personnel'!$A:$Z,MATCH($D616,'Liste du personnel'!$X:$X,0),5)</f>
        <v>#N/A</v>
      </c>
      <c r="H616" s="91" t="e">
        <f>INDEX('Liste du personnel'!$A:$Z,MATCH($D616,'Liste du personnel'!$X:$X,0),8)</f>
        <v>#N/A</v>
      </c>
      <c r="I616" s="20" t="e">
        <f>INDEX('Liste du personnel'!$A:$Z,MATCH($D616,'Liste du personnel'!$X:$X,0),6)</f>
        <v>#N/A</v>
      </c>
      <c r="J616" s="20" t="e">
        <f>INDEX('Liste du personnel'!$A:$Z,MATCH($D616,'Liste du personnel'!$X:$X,0),7)</f>
        <v>#N/A</v>
      </c>
    </row>
    <row r="617" spans="1:10" x14ac:dyDescent="0.25">
      <c r="A617" s="20">
        <f>'Elegio-Electors'!C617</f>
        <v>0</v>
      </c>
      <c r="B617" s="20">
        <f>'Elegio-Electors'!B617</f>
        <v>0</v>
      </c>
      <c r="C617" s="91">
        <f>IF(Procédure!$C$33=2,'Elegio-Electors'!D617,Procédure!$C$33)</f>
        <v>0</v>
      </c>
      <c r="D617" s="20">
        <f>'Elegio-Electors'!E617</f>
        <v>0</v>
      </c>
      <c r="E617" s="91" t="str">
        <f>IF(LEFT(RIGHT('Elegio-Electors'!L617,2),1)="C",'Elegio-Electors'!L617,IF(LEFT(RIGHT('Elegio-Electors'!M617,2),1)="C",'Elegio-Electors'!M617,""))</f>
        <v/>
      </c>
      <c r="F617" s="91" t="str">
        <f>IF(LEFT(RIGHT('Elegio-Electors'!L617,2),1)="O",'Elegio-Electors'!L617,IF(LEFT(RIGHT('Elegio-Electors'!M617,2),1)="O",'Elegio-Electors'!M617,""))</f>
        <v/>
      </c>
      <c r="G617" s="20" t="e">
        <f>INDEX('Liste du personnel'!$A:$Z,MATCH($D617,'Liste du personnel'!$X:$X,0),5)</f>
        <v>#N/A</v>
      </c>
      <c r="H617" s="91" t="e">
        <f>INDEX('Liste du personnel'!$A:$Z,MATCH($D617,'Liste du personnel'!$X:$X,0),8)</f>
        <v>#N/A</v>
      </c>
      <c r="I617" s="20" t="e">
        <f>INDEX('Liste du personnel'!$A:$Z,MATCH($D617,'Liste du personnel'!$X:$X,0),6)</f>
        <v>#N/A</v>
      </c>
      <c r="J617" s="20" t="e">
        <f>INDEX('Liste du personnel'!$A:$Z,MATCH($D617,'Liste du personnel'!$X:$X,0),7)</f>
        <v>#N/A</v>
      </c>
    </row>
    <row r="618" spans="1:10" x14ac:dyDescent="0.25">
      <c r="A618" s="20">
        <f>'Elegio-Electors'!C618</f>
        <v>0</v>
      </c>
      <c r="B618" s="20">
        <f>'Elegio-Electors'!B618</f>
        <v>0</v>
      </c>
      <c r="C618" s="91">
        <f>IF(Procédure!$C$33=2,'Elegio-Electors'!D618,Procédure!$C$33)</f>
        <v>0</v>
      </c>
      <c r="D618" s="20">
        <f>'Elegio-Electors'!E618</f>
        <v>0</v>
      </c>
      <c r="E618" s="91" t="str">
        <f>IF(LEFT(RIGHT('Elegio-Electors'!L618,2),1)="C",'Elegio-Electors'!L618,IF(LEFT(RIGHT('Elegio-Electors'!M618,2),1)="C",'Elegio-Electors'!M618,""))</f>
        <v/>
      </c>
      <c r="F618" s="91" t="str">
        <f>IF(LEFT(RIGHT('Elegio-Electors'!L618,2),1)="O",'Elegio-Electors'!L618,IF(LEFT(RIGHT('Elegio-Electors'!M618,2),1)="O",'Elegio-Electors'!M618,""))</f>
        <v/>
      </c>
      <c r="G618" s="20" t="e">
        <f>INDEX('Liste du personnel'!$A:$Z,MATCH($D618,'Liste du personnel'!$X:$X,0),5)</f>
        <v>#N/A</v>
      </c>
      <c r="H618" s="91" t="e">
        <f>INDEX('Liste du personnel'!$A:$Z,MATCH($D618,'Liste du personnel'!$X:$X,0),8)</f>
        <v>#N/A</v>
      </c>
      <c r="I618" s="20" t="e">
        <f>INDEX('Liste du personnel'!$A:$Z,MATCH($D618,'Liste du personnel'!$X:$X,0),6)</f>
        <v>#N/A</v>
      </c>
      <c r="J618" s="20" t="e">
        <f>INDEX('Liste du personnel'!$A:$Z,MATCH($D618,'Liste du personnel'!$X:$X,0),7)</f>
        <v>#N/A</v>
      </c>
    </row>
    <row r="619" spans="1:10" x14ac:dyDescent="0.25">
      <c r="A619" s="20">
        <f>'Elegio-Electors'!C619</f>
        <v>0</v>
      </c>
      <c r="B619" s="20">
        <f>'Elegio-Electors'!B619</f>
        <v>0</v>
      </c>
      <c r="C619" s="91">
        <f>IF(Procédure!$C$33=2,'Elegio-Electors'!D619,Procédure!$C$33)</f>
        <v>0</v>
      </c>
      <c r="D619" s="20">
        <f>'Elegio-Electors'!E619</f>
        <v>0</v>
      </c>
      <c r="E619" s="91" t="str">
        <f>IF(LEFT(RIGHT('Elegio-Electors'!L619,2),1)="C",'Elegio-Electors'!L619,IF(LEFT(RIGHT('Elegio-Electors'!M619,2),1)="C",'Elegio-Electors'!M619,""))</f>
        <v/>
      </c>
      <c r="F619" s="91" t="str">
        <f>IF(LEFT(RIGHT('Elegio-Electors'!L619,2),1)="O",'Elegio-Electors'!L619,IF(LEFT(RIGHT('Elegio-Electors'!M619,2),1)="O",'Elegio-Electors'!M619,""))</f>
        <v/>
      </c>
      <c r="G619" s="20" t="e">
        <f>INDEX('Liste du personnel'!$A:$Z,MATCH($D619,'Liste du personnel'!$X:$X,0),5)</f>
        <v>#N/A</v>
      </c>
      <c r="H619" s="91" t="e">
        <f>INDEX('Liste du personnel'!$A:$Z,MATCH($D619,'Liste du personnel'!$X:$X,0),8)</f>
        <v>#N/A</v>
      </c>
      <c r="I619" s="20" t="e">
        <f>INDEX('Liste du personnel'!$A:$Z,MATCH($D619,'Liste du personnel'!$X:$X,0),6)</f>
        <v>#N/A</v>
      </c>
      <c r="J619" s="20" t="e">
        <f>INDEX('Liste du personnel'!$A:$Z,MATCH($D619,'Liste du personnel'!$X:$X,0),7)</f>
        <v>#N/A</v>
      </c>
    </row>
    <row r="620" spans="1:10" x14ac:dyDescent="0.25">
      <c r="A620" s="20">
        <f>'Elegio-Electors'!C620</f>
        <v>0</v>
      </c>
      <c r="B620" s="20">
        <f>'Elegio-Electors'!B620</f>
        <v>0</v>
      </c>
      <c r="C620" s="91">
        <f>IF(Procédure!$C$33=2,'Elegio-Electors'!D620,Procédure!$C$33)</f>
        <v>0</v>
      </c>
      <c r="D620" s="20">
        <f>'Elegio-Electors'!E620</f>
        <v>0</v>
      </c>
      <c r="E620" s="91" t="str">
        <f>IF(LEFT(RIGHT('Elegio-Electors'!L620,2),1)="C",'Elegio-Electors'!L620,IF(LEFT(RIGHT('Elegio-Electors'!M620,2),1)="C",'Elegio-Electors'!M620,""))</f>
        <v/>
      </c>
      <c r="F620" s="91" t="str">
        <f>IF(LEFT(RIGHT('Elegio-Electors'!L620,2),1)="O",'Elegio-Electors'!L620,IF(LEFT(RIGHT('Elegio-Electors'!M620,2),1)="O",'Elegio-Electors'!M620,""))</f>
        <v/>
      </c>
      <c r="G620" s="20" t="e">
        <f>INDEX('Liste du personnel'!$A:$Z,MATCH($D620,'Liste du personnel'!$X:$X,0),5)</f>
        <v>#N/A</v>
      </c>
      <c r="H620" s="91" t="e">
        <f>INDEX('Liste du personnel'!$A:$Z,MATCH($D620,'Liste du personnel'!$X:$X,0),8)</f>
        <v>#N/A</v>
      </c>
      <c r="I620" s="20" t="e">
        <f>INDEX('Liste du personnel'!$A:$Z,MATCH($D620,'Liste du personnel'!$X:$X,0),6)</f>
        <v>#N/A</v>
      </c>
      <c r="J620" s="20" t="e">
        <f>INDEX('Liste du personnel'!$A:$Z,MATCH($D620,'Liste du personnel'!$X:$X,0),7)</f>
        <v>#N/A</v>
      </c>
    </row>
    <row r="621" spans="1:10" x14ac:dyDescent="0.25">
      <c r="A621" s="20">
        <f>'Elegio-Electors'!C621</f>
        <v>0</v>
      </c>
      <c r="B621" s="20">
        <f>'Elegio-Electors'!B621</f>
        <v>0</v>
      </c>
      <c r="C621" s="91">
        <f>IF(Procédure!$C$33=2,'Elegio-Electors'!D621,Procédure!$C$33)</f>
        <v>0</v>
      </c>
      <c r="D621" s="20">
        <f>'Elegio-Electors'!E621</f>
        <v>0</v>
      </c>
      <c r="E621" s="91" t="str">
        <f>IF(LEFT(RIGHT('Elegio-Electors'!L621,2),1)="C",'Elegio-Electors'!L621,IF(LEFT(RIGHT('Elegio-Electors'!M621,2),1)="C",'Elegio-Electors'!M621,""))</f>
        <v/>
      </c>
      <c r="F621" s="91" t="str">
        <f>IF(LEFT(RIGHT('Elegio-Electors'!L621,2),1)="O",'Elegio-Electors'!L621,IF(LEFT(RIGHT('Elegio-Electors'!M621,2),1)="O",'Elegio-Electors'!M621,""))</f>
        <v/>
      </c>
      <c r="G621" s="20" t="e">
        <f>INDEX('Liste du personnel'!$A:$Z,MATCH($D621,'Liste du personnel'!$X:$X,0),5)</f>
        <v>#N/A</v>
      </c>
      <c r="H621" s="91" t="e">
        <f>INDEX('Liste du personnel'!$A:$Z,MATCH($D621,'Liste du personnel'!$X:$X,0),8)</f>
        <v>#N/A</v>
      </c>
      <c r="I621" s="20" t="e">
        <f>INDEX('Liste du personnel'!$A:$Z,MATCH($D621,'Liste du personnel'!$X:$X,0),6)</f>
        <v>#N/A</v>
      </c>
      <c r="J621" s="20" t="e">
        <f>INDEX('Liste du personnel'!$A:$Z,MATCH($D621,'Liste du personnel'!$X:$X,0),7)</f>
        <v>#N/A</v>
      </c>
    </row>
    <row r="622" spans="1:10" x14ac:dyDescent="0.25">
      <c r="A622" s="20">
        <f>'Elegio-Electors'!C622</f>
        <v>0</v>
      </c>
      <c r="B622" s="20">
        <f>'Elegio-Electors'!B622</f>
        <v>0</v>
      </c>
      <c r="C622" s="91">
        <f>IF(Procédure!$C$33=2,'Elegio-Electors'!D622,Procédure!$C$33)</f>
        <v>0</v>
      </c>
      <c r="D622" s="20">
        <f>'Elegio-Electors'!E622</f>
        <v>0</v>
      </c>
      <c r="E622" s="91" t="str">
        <f>IF(LEFT(RIGHT('Elegio-Electors'!L622,2),1)="C",'Elegio-Electors'!L622,IF(LEFT(RIGHT('Elegio-Electors'!M622,2),1)="C",'Elegio-Electors'!M622,""))</f>
        <v/>
      </c>
      <c r="F622" s="91" t="str">
        <f>IF(LEFT(RIGHT('Elegio-Electors'!L622,2),1)="O",'Elegio-Electors'!L622,IF(LEFT(RIGHT('Elegio-Electors'!M622,2),1)="O",'Elegio-Electors'!M622,""))</f>
        <v/>
      </c>
      <c r="G622" s="20" t="e">
        <f>INDEX('Liste du personnel'!$A:$Z,MATCH($D622,'Liste du personnel'!$X:$X,0),5)</f>
        <v>#N/A</v>
      </c>
      <c r="H622" s="91" t="e">
        <f>INDEX('Liste du personnel'!$A:$Z,MATCH($D622,'Liste du personnel'!$X:$X,0),8)</f>
        <v>#N/A</v>
      </c>
      <c r="I622" s="20" t="e">
        <f>INDEX('Liste du personnel'!$A:$Z,MATCH($D622,'Liste du personnel'!$X:$X,0),6)</f>
        <v>#N/A</v>
      </c>
      <c r="J622" s="20" t="e">
        <f>INDEX('Liste du personnel'!$A:$Z,MATCH($D622,'Liste du personnel'!$X:$X,0),7)</f>
        <v>#N/A</v>
      </c>
    </row>
    <row r="623" spans="1:10" x14ac:dyDescent="0.25">
      <c r="A623" s="20">
        <f>'Elegio-Electors'!C623</f>
        <v>0</v>
      </c>
      <c r="B623" s="20">
        <f>'Elegio-Electors'!B623</f>
        <v>0</v>
      </c>
      <c r="C623" s="91">
        <f>IF(Procédure!$C$33=2,'Elegio-Electors'!D623,Procédure!$C$33)</f>
        <v>0</v>
      </c>
      <c r="D623" s="20">
        <f>'Elegio-Electors'!E623</f>
        <v>0</v>
      </c>
      <c r="E623" s="91" t="str">
        <f>IF(LEFT(RIGHT('Elegio-Electors'!L623,2),1)="C",'Elegio-Electors'!L623,IF(LEFT(RIGHT('Elegio-Electors'!M623,2),1)="C",'Elegio-Electors'!M623,""))</f>
        <v/>
      </c>
      <c r="F623" s="91" t="str">
        <f>IF(LEFT(RIGHT('Elegio-Electors'!L623,2),1)="O",'Elegio-Electors'!L623,IF(LEFT(RIGHT('Elegio-Electors'!M623,2),1)="O",'Elegio-Electors'!M623,""))</f>
        <v/>
      </c>
      <c r="G623" s="20" t="e">
        <f>INDEX('Liste du personnel'!$A:$Z,MATCH($D623,'Liste du personnel'!$X:$X,0),5)</f>
        <v>#N/A</v>
      </c>
      <c r="H623" s="91" t="e">
        <f>INDEX('Liste du personnel'!$A:$Z,MATCH($D623,'Liste du personnel'!$X:$X,0),8)</f>
        <v>#N/A</v>
      </c>
      <c r="I623" s="20" t="e">
        <f>INDEX('Liste du personnel'!$A:$Z,MATCH($D623,'Liste du personnel'!$X:$X,0),6)</f>
        <v>#N/A</v>
      </c>
      <c r="J623" s="20" t="e">
        <f>INDEX('Liste du personnel'!$A:$Z,MATCH($D623,'Liste du personnel'!$X:$X,0),7)</f>
        <v>#N/A</v>
      </c>
    </row>
    <row r="624" spans="1:10" x14ac:dyDescent="0.25">
      <c r="A624" s="20">
        <f>'Elegio-Electors'!C624</f>
        <v>0</v>
      </c>
      <c r="B624" s="20">
        <f>'Elegio-Electors'!B624</f>
        <v>0</v>
      </c>
      <c r="C624" s="91">
        <f>IF(Procédure!$C$33=2,'Elegio-Electors'!D624,Procédure!$C$33)</f>
        <v>0</v>
      </c>
      <c r="D624" s="20">
        <f>'Elegio-Electors'!E624</f>
        <v>0</v>
      </c>
      <c r="E624" s="91" t="str">
        <f>IF(LEFT(RIGHT('Elegio-Electors'!L624,2),1)="C",'Elegio-Electors'!L624,IF(LEFT(RIGHT('Elegio-Electors'!M624,2),1)="C",'Elegio-Electors'!M624,""))</f>
        <v/>
      </c>
      <c r="F624" s="91" t="str">
        <f>IF(LEFT(RIGHT('Elegio-Electors'!L624,2),1)="O",'Elegio-Electors'!L624,IF(LEFT(RIGHT('Elegio-Electors'!M624,2),1)="O",'Elegio-Electors'!M624,""))</f>
        <v/>
      </c>
      <c r="G624" s="20" t="e">
        <f>INDEX('Liste du personnel'!$A:$Z,MATCH($D624,'Liste du personnel'!$X:$X,0),5)</f>
        <v>#N/A</v>
      </c>
      <c r="H624" s="91" t="e">
        <f>INDEX('Liste du personnel'!$A:$Z,MATCH($D624,'Liste du personnel'!$X:$X,0),8)</f>
        <v>#N/A</v>
      </c>
      <c r="I624" s="20" t="e">
        <f>INDEX('Liste du personnel'!$A:$Z,MATCH($D624,'Liste du personnel'!$X:$X,0),6)</f>
        <v>#N/A</v>
      </c>
      <c r="J624" s="20" t="e">
        <f>INDEX('Liste du personnel'!$A:$Z,MATCH($D624,'Liste du personnel'!$X:$X,0),7)</f>
        <v>#N/A</v>
      </c>
    </row>
    <row r="625" spans="1:10" x14ac:dyDescent="0.25">
      <c r="A625" s="20">
        <f>'Elegio-Electors'!C625</f>
        <v>0</v>
      </c>
      <c r="B625" s="20">
        <f>'Elegio-Electors'!B625</f>
        <v>0</v>
      </c>
      <c r="C625" s="91">
        <f>IF(Procédure!$C$33=2,'Elegio-Electors'!D625,Procédure!$C$33)</f>
        <v>0</v>
      </c>
      <c r="D625" s="20">
        <f>'Elegio-Electors'!E625</f>
        <v>0</v>
      </c>
      <c r="E625" s="91" t="str">
        <f>IF(LEFT(RIGHT('Elegio-Electors'!L625,2),1)="C",'Elegio-Electors'!L625,IF(LEFT(RIGHT('Elegio-Electors'!M625,2),1)="C",'Elegio-Electors'!M625,""))</f>
        <v/>
      </c>
      <c r="F625" s="91" t="str">
        <f>IF(LEFT(RIGHT('Elegio-Electors'!L625,2),1)="O",'Elegio-Electors'!L625,IF(LEFT(RIGHT('Elegio-Electors'!M625,2),1)="O",'Elegio-Electors'!M625,""))</f>
        <v/>
      </c>
      <c r="G625" s="20" t="e">
        <f>INDEX('Liste du personnel'!$A:$Z,MATCH($D625,'Liste du personnel'!$X:$X,0),5)</f>
        <v>#N/A</v>
      </c>
      <c r="H625" s="91" t="e">
        <f>INDEX('Liste du personnel'!$A:$Z,MATCH($D625,'Liste du personnel'!$X:$X,0),8)</f>
        <v>#N/A</v>
      </c>
      <c r="I625" s="20" t="e">
        <f>INDEX('Liste du personnel'!$A:$Z,MATCH($D625,'Liste du personnel'!$X:$X,0),6)</f>
        <v>#N/A</v>
      </c>
      <c r="J625" s="20" t="e">
        <f>INDEX('Liste du personnel'!$A:$Z,MATCH($D625,'Liste du personnel'!$X:$X,0),7)</f>
        <v>#N/A</v>
      </c>
    </row>
    <row r="626" spans="1:10" x14ac:dyDescent="0.25">
      <c r="A626" s="20">
        <f>'Elegio-Electors'!C626</f>
        <v>0</v>
      </c>
      <c r="B626" s="20">
        <f>'Elegio-Electors'!B626</f>
        <v>0</v>
      </c>
      <c r="C626" s="91">
        <f>IF(Procédure!$C$33=2,'Elegio-Electors'!D626,Procédure!$C$33)</f>
        <v>0</v>
      </c>
      <c r="D626" s="20">
        <f>'Elegio-Electors'!E626</f>
        <v>0</v>
      </c>
      <c r="E626" s="91" t="str">
        <f>IF(LEFT(RIGHT('Elegio-Electors'!L626,2),1)="C",'Elegio-Electors'!L626,IF(LEFT(RIGHT('Elegio-Electors'!M626,2),1)="C",'Elegio-Electors'!M626,""))</f>
        <v/>
      </c>
      <c r="F626" s="91" t="str">
        <f>IF(LEFT(RIGHT('Elegio-Electors'!L626,2),1)="O",'Elegio-Electors'!L626,IF(LEFT(RIGHT('Elegio-Electors'!M626,2),1)="O",'Elegio-Electors'!M626,""))</f>
        <v/>
      </c>
      <c r="G626" s="20" t="e">
        <f>INDEX('Liste du personnel'!$A:$Z,MATCH($D626,'Liste du personnel'!$X:$X,0),5)</f>
        <v>#N/A</v>
      </c>
      <c r="H626" s="91" t="e">
        <f>INDEX('Liste du personnel'!$A:$Z,MATCH($D626,'Liste du personnel'!$X:$X,0),8)</f>
        <v>#N/A</v>
      </c>
      <c r="I626" s="20" t="e">
        <f>INDEX('Liste du personnel'!$A:$Z,MATCH($D626,'Liste du personnel'!$X:$X,0),6)</f>
        <v>#N/A</v>
      </c>
      <c r="J626" s="20" t="e">
        <f>INDEX('Liste du personnel'!$A:$Z,MATCH($D626,'Liste du personnel'!$X:$X,0),7)</f>
        <v>#N/A</v>
      </c>
    </row>
    <row r="627" spans="1:10" x14ac:dyDescent="0.25">
      <c r="A627" s="20">
        <f>'Elegio-Electors'!C627</f>
        <v>0</v>
      </c>
      <c r="B627" s="20">
        <f>'Elegio-Electors'!B627</f>
        <v>0</v>
      </c>
      <c r="C627" s="91">
        <f>IF(Procédure!$C$33=2,'Elegio-Electors'!D627,Procédure!$C$33)</f>
        <v>0</v>
      </c>
      <c r="D627" s="20">
        <f>'Elegio-Electors'!E627</f>
        <v>0</v>
      </c>
      <c r="E627" s="91" t="str">
        <f>IF(LEFT(RIGHT('Elegio-Electors'!L627,2),1)="C",'Elegio-Electors'!L627,IF(LEFT(RIGHT('Elegio-Electors'!M627,2),1)="C",'Elegio-Electors'!M627,""))</f>
        <v/>
      </c>
      <c r="F627" s="91" t="str">
        <f>IF(LEFT(RIGHT('Elegio-Electors'!L627,2),1)="O",'Elegio-Electors'!L627,IF(LEFT(RIGHT('Elegio-Electors'!M627,2),1)="O",'Elegio-Electors'!M627,""))</f>
        <v/>
      </c>
      <c r="G627" s="20" t="e">
        <f>INDEX('Liste du personnel'!$A:$Z,MATCH($D627,'Liste du personnel'!$X:$X,0),5)</f>
        <v>#N/A</v>
      </c>
      <c r="H627" s="91" t="e">
        <f>INDEX('Liste du personnel'!$A:$Z,MATCH($D627,'Liste du personnel'!$X:$X,0),8)</f>
        <v>#N/A</v>
      </c>
      <c r="I627" s="20" t="e">
        <f>INDEX('Liste du personnel'!$A:$Z,MATCH($D627,'Liste du personnel'!$X:$X,0),6)</f>
        <v>#N/A</v>
      </c>
      <c r="J627" s="20" t="e">
        <f>INDEX('Liste du personnel'!$A:$Z,MATCH($D627,'Liste du personnel'!$X:$X,0),7)</f>
        <v>#N/A</v>
      </c>
    </row>
    <row r="628" spans="1:10" x14ac:dyDescent="0.25">
      <c r="A628" s="20">
        <f>'Elegio-Electors'!C628</f>
        <v>0</v>
      </c>
      <c r="B628" s="20">
        <f>'Elegio-Electors'!B628</f>
        <v>0</v>
      </c>
      <c r="C628" s="91">
        <f>IF(Procédure!$C$33=2,'Elegio-Electors'!D628,Procédure!$C$33)</f>
        <v>0</v>
      </c>
      <c r="D628" s="20">
        <f>'Elegio-Electors'!E628</f>
        <v>0</v>
      </c>
      <c r="E628" s="91" t="str">
        <f>IF(LEFT(RIGHT('Elegio-Electors'!L628,2),1)="C",'Elegio-Electors'!L628,IF(LEFT(RIGHT('Elegio-Electors'!M628,2),1)="C",'Elegio-Electors'!M628,""))</f>
        <v/>
      </c>
      <c r="F628" s="91" t="str">
        <f>IF(LEFT(RIGHT('Elegio-Electors'!L628,2),1)="O",'Elegio-Electors'!L628,IF(LEFT(RIGHT('Elegio-Electors'!M628,2),1)="O",'Elegio-Electors'!M628,""))</f>
        <v/>
      </c>
      <c r="G628" s="20" t="e">
        <f>INDEX('Liste du personnel'!$A:$Z,MATCH($D628,'Liste du personnel'!$X:$X,0),5)</f>
        <v>#N/A</v>
      </c>
      <c r="H628" s="91" t="e">
        <f>INDEX('Liste du personnel'!$A:$Z,MATCH($D628,'Liste du personnel'!$X:$X,0),8)</f>
        <v>#N/A</v>
      </c>
      <c r="I628" s="20" t="e">
        <f>INDEX('Liste du personnel'!$A:$Z,MATCH($D628,'Liste du personnel'!$X:$X,0),6)</f>
        <v>#N/A</v>
      </c>
      <c r="J628" s="20" t="e">
        <f>INDEX('Liste du personnel'!$A:$Z,MATCH($D628,'Liste du personnel'!$X:$X,0),7)</f>
        <v>#N/A</v>
      </c>
    </row>
    <row r="629" spans="1:10" x14ac:dyDescent="0.25">
      <c r="A629" s="20">
        <f>'Elegio-Electors'!C629</f>
        <v>0</v>
      </c>
      <c r="B629" s="20">
        <f>'Elegio-Electors'!B629</f>
        <v>0</v>
      </c>
      <c r="C629" s="91">
        <f>IF(Procédure!$C$33=2,'Elegio-Electors'!D629,Procédure!$C$33)</f>
        <v>0</v>
      </c>
      <c r="D629" s="20">
        <f>'Elegio-Electors'!E629</f>
        <v>0</v>
      </c>
      <c r="E629" s="91" t="str">
        <f>IF(LEFT(RIGHT('Elegio-Electors'!L629,2),1)="C",'Elegio-Electors'!L629,IF(LEFT(RIGHT('Elegio-Electors'!M629,2),1)="C",'Elegio-Electors'!M629,""))</f>
        <v/>
      </c>
      <c r="F629" s="91" t="str">
        <f>IF(LEFT(RIGHT('Elegio-Electors'!L629,2),1)="O",'Elegio-Electors'!L629,IF(LEFT(RIGHT('Elegio-Electors'!M629,2),1)="O",'Elegio-Electors'!M629,""))</f>
        <v/>
      </c>
      <c r="G629" s="20" t="e">
        <f>INDEX('Liste du personnel'!$A:$Z,MATCH($D629,'Liste du personnel'!$X:$X,0),5)</f>
        <v>#N/A</v>
      </c>
      <c r="H629" s="91" t="e">
        <f>INDEX('Liste du personnel'!$A:$Z,MATCH($D629,'Liste du personnel'!$X:$X,0),8)</f>
        <v>#N/A</v>
      </c>
      <c r="I629" s="20" t="e">
        <f>INDEX('Liste du personnel'!$A:$Z,MATCH($D629,'Liste du personnel'!$X:$X,0),6)</f>
        <v>#N/A</v>
      </c>
      <c r="J629" s="20" t="e">
        <f>INDEX('Liste du personnel'!$A:$Z,MATCH($D629,'Liste du personnel'!$X:$X,0),7)</f>
        <v>#N/A</v>
      </c>
    </row>
    <row r="630" spans="1:10" x14ac:dyDescent="0.25">
      <c r="A630" s="20">
        <f>'Elegio-Electors'!C630</f>
        <v>0</v>
      </c>
      <c r="B630" s="20">
        <f>'Elegio-Electors'!B630</f>
        <v>0</v>
      </c>
      <c r="C630" s="91">
        <f>IF(Procédure!$C$33=2,'Elegio-Electors'!D630,Procédure!$C$33)</f>
        <v>0</v>
      </c>
      <c r="D630" s="20">
        <f>'Elegio-Electors'!E630</f>
        <v>0</v>
      </c>
      <c r="E630" s="91" t="str">
        <f>IF(LEFT(RIGHT('Elegio-Electors'!L630,2),1)="C",'Elegio-Electors'!L630,IF(LEFT(RIGHT('Elegio-Electors'!M630,2),1)="C",'Elegio-Electors'!M630,""))</f>
        <v/>
      </c>
      <c r="F630" s="91" t="str">
        <f>IF(LEFT(RIGHT('Elegio-Electors'!L630,2),1)="O",'Elegio-Electors'!L630,IF(LEFT(RIGHT('Elegio-Electors'!M630,2),1)="O",'Elegio-Electors'!M630,""))</f>
        <v/>
      </c>
      <c r="G630" s="20" t="e">
        <f>INDEX('Liste du personnel'!$A:$Z,MATCH($D630,'Liste du personnel'!$X:$X,0),5)</f>
        <v>#N/A</v>
      </c>
      <c r="H630" s="91" t="e">
        <f>INDEX('Liste du personnel'!$A:$Z,MATCH($D630,'Liste du personnel'!$X:$X,0),8)</f>
        <v>#N/A</v>
      </c>
      <c r="I630" s="20" t="e">
        <f>INDEX('Liste du personnel'!$A:$Z,MATCH($D630,'Liste du personnel'!$X:$X,0),6)</f>
        <v>#N/A</v>
      </c>
      <c r="J630" s="20" t="e">
        <f>INDEX('Liste du personnel'!$A:$Z,MATCH($D630,'Liste du personnel'!$X:$X,0),7)</f>
        <v>#N/A</v>
      </c>
    </row>
    <row r="631" spans="1:10" x14ac:dyDescent="0.25">
      <c r="A631" s="20">
        <f>'Elegio-Electors'!C631</f>
        <v>0</v>
      </c>
      <c r="B631" s="20">
        <f>'Elegio-Electors'!B631</f>
        <v>0</v>
      </c>
      <c r="C631" s="91">
        <f>IF(Procédure!$C$33=2,'Elegio-Electors'!D631,Procédure!$C$33)</f>
        <v>0</v>
      </c>
      <c r="D631" s="20">
        <f>'Elegio-Electors'!E631</f>
        <v>0</v>
      </c>
      <c r="E631" s="91" t="str">
        <f>IF(LEFT(RIGHT('Elegio-Electors'!L631,2),1)="C",'Elegio-Electors'!L631,IF(LEFT(RIGHT('Elegio-Electors'!M631,2),1)="C",'Elegio-Electors'!M631,""))</f>
        <v/>
      </c>
      <c r="F631" s="91" t="str">
        <f>IF(LEFT(RIGHT('Elegio-Electors'!L631,2),1)="O",'Elegio-Electors'!L631,IF(LEFT(RIGHT('Elegio-Electors'!M631,2),1)="O",'Elegio-Electors'!M631,""))</f>
        <v/>
      </c>
      <c r="G631" s="20" t="e">
        <f>INDEX('Liste du personnel'!$A:$Z,MATCH($D631,'Liste du personnel'!$X:$X,0),5)</f>
        <v>#N/A</v>
      </c>
      <c r="H631" s="91" t="e">
        <f>INDEX('Liste du personnel'!$A:$Z,MATCH($D631,'Liste du personnel'!$X:$X,0),8)</f>
        <v>#N/A</v>
      </c>
      <c r="I631" s="20" t="e">
        <f>INDEX('Liste du personnel'!$A:$Z,MATCH($D631,'Liste du personnel'!$X:$X,0),6)</f>
        <v>#N/A</v>
      </c>
      <c r="J631" s="20" t="e">
        <f>INDEX('Liste du personnel'!$A:$Z,MATCH($D631,'Liste du personnel'!$X:$X,0),7)</f>
        <v>#N/A</v>
      </c>
    </row>
    <row r="632" spans="1:10" x14ac:dyDescent="0.25">
      <c r="A632" s="20">
        <f>'Elegio-Electors'!C632</f>
        <v>0</v>
      </c>
      <c r="B632" s="20">
        <f>'Elegio-Electors'!B632</f>
        <v>0</v>
      </c>
      <c r="C632" s="91">
        <f>IF(Procédure!$C$33=2,'Elegio-Electors'!D632,Procédure!$C$33)</f>
        <v>0</v>
      </c>
      <c r="D632" s="20">
        <f>'Elegio-Electors'!E632</f>
        <v>0</v>
      </c>
      <c r="E632" s="91" t="str">
        <f>IF(LEFT(RIGHT('Elegio-Electors'!L632,2),1)="C",'Elegio-Electors'!L632,IF(LEFT(RIGHT('Elegio-Electors'!M632,2),1)="C",'Elegio-Electors'!M632,""))</f>
        <v/>
      </c>
      <c r="F632" s="91" t="str">
        <f>IF(LEFT(RIGHT('Elegio-Electors'!L632,2),1)="O",'Elegio-Electors'!L632,IF(LEFT(RIGHT('Elegio-Electors'!M632,2),1)="O",'Elegio-Electors'!M632,""))</f>
        <v/>
      </c>
      <c r="G632" s="20" t="e">
        <f>INDEX('Liste du personnel'!$A:$Z,MATCH($D632,'Liste du personnel'!$X:$X,0),5)</f>
        <v>#N/A</v>
      </c>
      <c r="H632" s="91" t="e">
        <f>INDEX('Liste du personnel'!$A:$Z,MATCH($D632,'Liste du personnel'!$X:$X,0),8)</f>
        <v>#N/A</v>
      </c>
      <c r="I632" s="20" t="e">
        <f>INDEX('Liste du personnel'!$A:$Z,MATCH($D632,'Liste du personnel'!$X:$X,0),6)</f>
        <v>#N/A</v>
      </c>
      <c r="J632" s="20" t="e">
        <f>INDEX('Liste du personnel'!$A:$Z,MATCH($D632,'Liste du personnel'!$X:$X,0),7)</f>
        <v>#N/A</v>
      </c>
    </row>
    <row r="633" spans="1:10" x14ac:dyDescent="0.25">
      <c r="A633" s="20">
        <f>'Elegio-Electors'!C633</f>
        <v>0</v>
      </c>
      <c r="B633" s="20">
        <f>'Elegio-Electors'!B633</f>
        <v>0</v>
      </c>
      <c r="C633" s="91">
        <f>IF(Procédure!$C$33=2,'Elegio-Electors'!D633,Procédure!$C$33)</f>
        <v>0</v>
      </c>
      <c r="D633" s="20">
        <f>'Elegio-Electors'!E633</f>
        <v>0</v>
      </c>
      <c r="E633" s="91" t="str">
        <f>IF(LEFT(RIGHT('Elegio-Electors'!L633,2),1)="C",'Elegio-Electors'!L633,IF(LEFT(RIGHT('Elegio-Electors'!M633,2),1)="C",'Elegio-Electors'!M633,""))</f>
        <v/>
      </c>
      <c r="F633" s="91" t="str">
        <f>IF(LEFT(RIGHT('Elegio-Electors'!L633,2),1)="O",'Elegio-Electors'!L633,IF(LEFT(RIGHT('Elegio-Electors'!M633,2),1)="O",'Elegio-Electors'!M633,""))</f>
        <v/>
      </c>
      <c r="G633" s="20" t="e">
        <f>INDEX('Liste du personnel'!$A:$Z,MATCH($D633,'Liste du personnel'!$X:$X,0),5)</f>
        <v>#N/A</v>
      </c>
      <c r="H633" s="91" t="e">
        <f>INDEX('Liste du personnel'!$A:$Z,MATCH($D633,'Liste du personnel'!$X:$X,0),8)</f>
        <v>#N/A</v>
      </c>
      <c r="I633" s="20" t="e">
        <f>INDEX('Liste du personnel'!$A:$Z,MATCH($D633,'Liste du personnel'!$X:$X,0),6)</f>
        <v>#N/A</v>
      </c>
      <c r="J633" s="20" t="e">
        <f>INDEX('Liste du personnel'!$A:$Z,MATCH($D633,'Liste du personnel'!$X:$X,0),7)</f>
        <v>#N/A</v>
      </c>
    </row>
    <row r="634" spans="1:10" x14ac:dyDescent="0.25">
      <c r="A634" s="20">
        <f>'Elegio-Electors'!C634</f>
        <v>0</v>
      </c>
      <c r="B634" s="20">
        <f>'Elegio-Electors'!B634</f>
        <v>0</v>
      </c>
      <c r="C634" s="91">
        <f>IF(Procédure!$C$33=2,'Elegio-Electors'!D634,Procédure!$C$33)</f>
        <v>0</v>
      </c>
      <c r="D634" s="20">
        <f>'Elegio-Electors'!E634</f>
        <v>0</v>
      </c>
      <c r="E634" s="91" t="str">
        <f>IF(LEFT(RIGHT('Elegio-Electors'!L634,2),1)="C",'Elegio-Electors'!L634,IF(LEFT(RIGHT('Elegio-Electors'!M634,2),1)="C",'Elegio-Electors'!M634,""))</f>
        <v/>
      </c>
      <c r="F634" s="91" t="str">
        <f>IF(LEFT(RIGHT('Elegio-Electors'!L634,2),1)="O",'Elegio-Electors'!L634,IF(LEFT(RIGHT('Elegio-Electors'!M634,2),1)="O",'Elegio-Electors'!M634,""))</f>
        <v/>
      </c>
      <c r="G634" s="20" t="e">
        <f>INDEX('Liste du personnel'!$A:$Z,MATCH($D634,'Liste du personnel'!$X:$X,0),5)</f>
        <v>#N/A</v>
      </c>
      <c r="H634" s="91" t="e">
        <f>INDEX('Liste du personnel'!$A:$Z,MATCH($D634,'Liste du personnel'!$X:$X,0),8)</f>
        <v>#N/A</v>
      </c>
      <c r="I634" s="20" t="e">
        <f>INDEX('Liste du personnel'!$A:$Z,MATCH($D634,'Liste du personnel'!$X:$X,0),6)</f>
        <v>#N/A</v>
      </c>
      <c r="J634" s="20" t="e">
        <f>INDEX('Liste du personnel'!$A:$Z,MATCH($D634,'Liste du personnel'!$X:$X,0),7)</f>
        <v>#N/A</v>
      </c>
    </row>
    <row r="635" spans="1:10" x14ac:dyDescent="0.25">
      <c r="A635" s="20">
        <f>'Elegio-Electors'!C635</f>
        <v>0</v>
      </c>
      <c r="B635" s="20">
        <f>'Elegio-Electors'!B635</f>
        <v>0</v>
      </c>
      <c r="C635" s="91">
        <f>IF(Procédure!$C$33=2,'Elegio-Electors'!D635,Procédure!$C$33)</f>
        <v>0</v>
      </c>
      <c r="D635" s="20">
        <f>'Elegio-Electors'!E635</f>
        <v>0</v>
      </c>
      <c r="E635" s="91" t="str">
        <f>IF(LEFT(RIGHT('Elegio-Electors'!L635,2),1)="C",'Elegio-Electors'!L635,IF(LEFT(RIGHT('Elegio-Electors'!M635,2),1)="C",'Elegio-Electors'!M635,""))</f>
        <v/>
      </c>
      <c r="F635" s="91" t="str">
        <f>IF(LEFT(RIGHT('Elegio-Electors'!L635,2),1)="O",'Elegio-Electors'!L635,IF(LEFT(RIGHT('Elegio-Electors'!M635,2),1)="O",'Elegio-Electors'!M635,""))</f>
        <v/>
      </c>
      <c r="G635" s="20" t="e">
        <f>INDEX('Liste du personnel'!$A:$Z,MATCH($D635,'Liste du personnel'!$X:$X,0),5)</f>
        <v>#N/A</v>
      </c>
      <c r="H635" s="91" t="e">
        <f>INDEX('Liste du personnel'!$A:$Z,MATCH($D635,'Liste du personnel'!$X:$X,0),8)</f>
        <v>#N/A</v>
      </c>
      <c r="I635" s="20" t="e">
        <f>INDEX('Liste du personnel'!$A:$Z,MATCH($D635,'Liste du personnel'!$X:$X,0),6)</f>
        <v>#N/A</v>
      </c>
      <c r="J635" s="20" t="e">
        <f>INDEX('Liste du personnel'!$A:$Z,MATCH($D635,'Liste du personnel'!$X:$X,0),7)</f>
        <v>#N/A</v>
      </c>
    </row>
    <row r="636" spans="1:10" x14ac:dyDescent="0.25">
      <c r="A636" s="20">
        <f>'Elegio-Electors'!C636</f>
        <v>0</v>
      </c>
      <c r="B636" s="20">
        <f>'Elegio-Electors'!B636</f>
        <v>0</v>
      </c>
      <c r="C636" s="91">
        <f>IF(Procédure!$C$33=2,'Elegio-Electors'!D636,Procédure!$C$33)</f>
        <v>0</v>
      </c>
      <c r="D636" s="20">
        <f>'Elegio-Electors'!E636</f>
        <v>0</v>
      </c>
      <c r="E636" s="91" t="str">
        <f>IF(LEFT(RIGHT('Elegio-Electors'!L636,2),1)="C",'Elegio-Electors'!L636,IF(LEFT(RIGHT('Elegio-Electors'!M636,2),1)="C",'Elegio-Electors'!M636,""))</f>
        <v/>
      </c>
      <c r="F636" s="91" t="str">
        <f>IF(LEFT(RIGHT('Elegio-Electors'!L636,2),1)="O",'Elegio-Electors'!L636,IF(LEFT(RIGHT('Elegio-Electors'!M636,2),1)="O",'Elegio-Electors'!M636,""))</f>
        <v/>
      </c>
      <c r="G636" s="20" t="e">
        <f>INDEX('Liste du personnel'!$A:$Z,MATCH($D636,'Liste du personnel'!$X:$X,0),5)</f>
        <v>#N/A</v>
      </c>
      <c r="H636" s="91" t="e">
        <f>INDEX('Liste du personnel'!$A:$Z,MATCH($D636,'Liste du personnel'!$X:$X,0),8)</f>
        <v>#N/A</v>
      </c>
      <c r="I636" s="20" t="e">
        <f>INDEX('Liste du personnel'!$A:$Z,MATCH($D636,'Liste du personnel'!$X:$X,0),6)</f>
        <v>#N/A</v>
      </c>
      <c r="J636" s="20" t="e">
        <f>INDEX('Liste du personnel'!$A:$Z,MATCH($D636,'Liste du personnel'!$X:$X,0),7)</f>
        <v>#N/A</v>
      </c>
    </row>
    <row r="637" spans="1:10" x14ac:dyDescent="0.25">
      <c r="A637" s="20">
        <f>'Elegio-Electors'!C637</f>
        <v>0</v>
      </c>
      <c r="B637" s="20">
        <f>'Elegio-Electors'!B637</f>
        <v>0</v>
      </c>
      <c r="C637" s="91">
        <f>IF(Procédure!$C$33=2,'Elegio-Electors'!D637,Procédure!$C$33)</f>
        <v>0</v>
      </c>
      <c r="D637" s="20">
        <f>'Elegio-Electors'!E637</f>
        <v>0</v>
      </c>
      <c r="E637" s="91" t="str">
        <f>IF(LEFT(RIGHT('Elegio-Electors'!L637,2),1)="C",'Elegio-Electors'!L637,IF(LEFT(RIGHT('Elegio-Electors'!M637,2),1)="C",'Elegio-Electors'!M637,""))</f>
        <v/>
      </c>
      <c r="F637" s="91" t="str">
        <f>IF(LEFT(RIGHT('Elegio-Electors'!L637,2),1)="O",'Elegio-Electors'!L637,IF(LEFT(RIGHT('Elegio-Electors'!M637,2),1)="O",'Elegio-Electors'!M637,""))</f>
        <v/>
      </c>
      <c r="G637" s="20" t="e">
        <f>INDEX('Liste du personnel'!$A:$Z,MATCH($D637,'Liste du personnel'!$X:$X,0),5)</f>
        <v>#N/A</v>
      </c>
      <c r="H637" s="91" t="e">
        <f>INDEX('Liste du personnel'!$A:$Z,MATCH($D637,'Liste du personnel'!$X:$X,0),8)</f>
        <v>#N/A</v>
      </c>
      <c r="I637" s="20" t="e">
        <f>INDEX('Liste du personnel'!$A:$Z,MATCH($D637,'Liste du personnel'!$X:$X,0),6)</f>
        <v>#N/A</v>
      </c>
      <c r="J637" s="20" t="e">
        <f>INDEX('Liste du personnel'!$A:$Z,MATCH($D637,'Liste du personnel'!$X:$X,0),7)</f>
        <v>#N/A</v>
      </c>
    </row>
    <row r="638" spans="1:10" x14ac:dyDescent="0.25">
      <c r="A638" s="20">
        <f>'Elegio-Electors'!C638</f>
        <v>0</v>
      </c>
      <c r="B638" s="20">
        <f>'Elegio-Electors'!B638</f>
        <v>0</v>
      </c>
      <c r="C638" s="91">
        <f>IF(Procédure!$C$33=2,'Elegio-Electors'!D638,Procédure!$C$33)</f>
        <v>0</v>
      </c>
      <c r="D638" s="20">
        <f>'Elegio-Electors'!E638</f>
        <v>0</v>
      </c>
      <c r="E638" s="91" t="str">
        <f>IF(LEFT(RIGHT('Elegio-Electors'!L638,2),1)="C",'Elegio-Electors'!L638,IF(LEFT(RIGHT('Elegio-Electors'!M638,2),1)="C",'Elegio-Electors'!M638,""))</f>
        <v/>
      </c>
      <c r="F638" s="91" t="str">
        <f>IF(LEFT(RIGHT('Elegio-Electors'!L638,2),1)="O",'Elegio-Electors'!L638,IF(LEFT(RIGHT('Elegio-Electors'!M638,2),1)="O",'Elegio-Electors'!M638,""))</f>
        <v/>
      </c>
      <c r="G638" s="20" t="e">
        <f>INDEX('Liste du personnel'!$A:$Z,MATCH($D638,'Liste du personnel'!$X:$X,0),5)</f>
        <v>#N/A</v>
      </c>
      <c r="H638" s="91" t="e">
        <f>INDEX('Liste du personnel'!$A:$Z,MATCH($D638,'Liste du personnel'!$X:$X,0),8)</f>
        <v>#N/A</v>
      </c>
      <c r="I638" s="20" t="e">
        <f>INDEX('Liste du personnel'!$A:$Z,MATCH($D638,'Liste du personnel'!$X:$X,0),6)</f>
        <v>#N/A</v>
      </c>
      <c r="J638" s="20" t="e">
        <f>INDEX('Liste du personnel'!$A:$Z,MATCH($D638,'Liste du personnel'!$X:$X,0),7)</f>
        <v>#N/A</v>
      </c>
    </row>
    <row r="639" spans="1:10" x14ac:dyDescent="0.25">
      <c r="A639" s="20">
        <f>'Elegio-Electors'!C639</f>
        <v>0</v>
      </c>
      <c r="B639" s="20">
        <f>'Elegio-Electors'!B639</f>
        <v>0</v>
      </c>
      <c r="C639" s="91">
        <f>IF(Procédure!$C$33=2,'Elegio-Electors'!D639,Procédure!$C$33)</f>
        <v>0</v>
      </c>
      <c r="D639" s="20">
        <f>'Elegio-Electors'!E639</f>
        <v>0</v>
      </c>
      <c r="E639" s="91" t="str">
        <f>IF(LEFT(RIGHT('Elegio-Electors'!L639,2),1)="C",'Elegio-Electors'!L639,IF(LEFT(RIGHT('Elegio-Electors'!M639,2),1)="C",'Elegio-Electors'!M639,""))</f>
        <v/>
      </c>
      <c r="F639" s="91" t="str">
        <f>IF(LEFT(RIGHT('Elegio-Electors'!L639,2),1)="O",'Elegio-Electors'!L639,IF(LEFT(RIGHT('Elegio-Electors'!M639,2),1)="O",'Elegio-Electors'!M639,""))</f>
        <v/>
      </c>
      <c r="G639" s="20" t="e">
        <f>INDEX('Liste du personnel'!$A:$Z,MATCH($D639,'Liste du personnel'!$X:$X,0),5)</f>
        <v>#N/A</v>
      </c>
      <c r="H639" s="91" t="e">
        <f>INDEX('Liste du personnel'!$A:$Z,MATCH($D639,'Liste du personnel'!$X:$X,0),8)</f>
        <v>#N/A</v>
      </c>
      <c r="I639" s="20" t="e">
        <f>INDEX('Liste du personnel'!$A:$Z,MATCH($D639,'Liste du personnel'!$X:$X,0),6)</f>
        <v>#N/A</v>
      </c>
      <c r="J639" s="20" t="e">
        <f>INDEX('Liste du personnel'!$A:$Z,MATCH($D639,'Liste du personnel'!$X:$X,0),7)</f>
        <v>#N/A</v>
      </c>
    </row>
    <row r="640" spans="1:10" x14ac:dyDescent="0.25">
      <c r="A640" s="20">
        <f>'Elegio-Electors'!C640</f>
        <v>0</v>
      </c>
      <c r="B640" s="20">
        <f>'Elegio-Electors'!B640</f>
        <v>0</v>
      </c>
      <c r="C640" s="91">
        <f>IF(Procédure!$C$33=2,'Elegio-Electors'!D640,Procédure!$C$33)</f>
        <v>0</v>
      </c>
      <c r="D640" s="20">
        <f>'Elegio-Electors'!E640</f>
        <v>0</v>
      </c>
      <c r="E640" s="91" t="str">
        <f>IF(LEFT(RIGHT('Elegio-Electors'!L640,2),1)="C",'Elegio-Electors'!L640,IF(LEFT(RIGHT('Elegio-Electors'!M640,2),1)="C",'Elegio-Electors'!M640,""))</f>
        <v/>
      </c>
      <c r="F640" s="91" t="str">
        <f>IF(LEFT(RIGHT('Elegio-Electors'!L640,2),1)="O",'Elegio-Electors'!L640,IF(LEFT(RIGHT('Elegio-Electors'!M640,2),1)="O",'Elegio-Electors'!M640,""))</f>
        <v/>
      </c>
      <c r="G640" s="20" t="e">
        <f>INDEX('Liste du personnel'!$A:$Z,MATCH($D640,'Liste du personnel'!$X:$X,0),5)</f>
        <v>#N/A</v>
      </c>
      <c r="H640" s="91" t="e">
        <f>INDEX('Liste du personnel'!$A:$Z,MATCH($D640,'Liste du personnel'!$X:$X,0),8)</f>
        <v>#N/A</v>
      </c>
      <c r="I640" s="20" t="e">
        <f>INDEX('Liste du personnel'!$A:$Z,MATCH($D640,'Liste du personnel'!$X:$X,0),6)</f>
        <v>#N/A</v>
      </c>
      <c r="J640" s="20" t="e">
        <f>INDEX('Liste du personnel'!$A:$Z,MATCH($D640,'Liste du personnel'!$X:$X,0),7)</f>
        <v>#N/A</v>
      </c>
    </row>
    <row r="641" spans="1:10" x14ac:dyDescent="0.25">
      <c r="A641" s="20">
        <f>'Elegio-Electors'!C641</f>
        <v>0</v>
      </c>
      <c r="B641" s="20">
        <f>'Elegio-Electors'!B641</f>
        <v>0</v>
      </c>
      <c r="C641" s="91">
        <f>IF(Procédure!$C$33=2,'Elegio-Electors'!D641,Procédure!$C$33)</f>
        <v>0</v>
      </c>
      <c r="D641" s="20">
        <f>'Elegio-Electors'!E641</f>
        <v>0</v>
      </c>
      <c r="E641" s="91" t="str">
        <f>IF(LEFT(RIGHT('Elegio-Electors'!L641,2),1)="C",'Elegio-Electors'!L641,IF(LEFT(RIGHT('Elegio-Electors'!M641,2),1)="C",'Elegio-Electors'!M641,""))</f>
        <v/>
      </c>
      <c r="F641" s="91" t="str">
        <f>IF(LEFT(RIGHT('Elegio-Electors'!L641,2),1)="O",'Elegio-Electors'!L641,IF(LEFT(RIGHT('Elegio-Electors'!M641,2),1)="O",'Elegio-Electors'!M641,""))</f>
        <v/>
      </c>
      <c r="G641" s="20" t="e">
        <f>INDEX('Liste du personnel'!$A:$Z,MATCH($D641,'Liste du personnel'!$X:$X,0),5)</f>
        <v>#N/A</v>
      </c>
      <c r="H641" s="91" t="e">
        <f>INDEX('Liste du personnel'!$A:$Z,MATCH($D641,'Liste du personnel'!$X:$X,0),8)</f>
        <v>#N/A</v>
      </c>
      <c r="I641" s="20" t="e">
        <f>INDEX('Liste du personnel'!$A:$Z,MATCH($D641,'Liste du personnel'!$X:$X,0),6)</f>
        <v>#N/A</v>
      </c>
      <c r="J641" s="20" t="e">
        <f>INDEX('Liste du personnel'!$A:$Z,MATCH($D641,'Liste du personnel'!$X:$X,0),7)</f>
        <v>#N/A</v>
      </c>
    </row>
    <row r="642" spans="1:10" x14ac:dyDescent="0.25">
      <c r="A642" s="20">
        <f>'Elegio-Electors'!C642</f>
        <v>0</v>
      </c>
      <c r="B642" s="20">
        <f>'Elegio-Electors'!B642</f>
        <v>0</v>
      </c>
      <c r="C642" s="91">
        <f>IF(Procédure!$C$33=2,'Elegio-Electors'!D642,Procédure!$C$33)</f>
        <v>0</v>
      </c>
      <c r="D642" s="20">
        <f>'Elegio-Electors'!E642</f>
        <v>0</v>
      </c>
      <c r="E642" s="91" t="str">
        <f>IF(LEFT(RIGHT('Elegio-Electors'!L642,2),1)="C",'Elegio-Electors'!L642,IF(LEFT(RIGHT('Elegio-Electors'!M642,2),1)="C",'Elegio-Electors'!M642,""))</f>
        <v/>
      </c>
      <c r="F642" s="91" t="str">
        <f>IF(LEFT(RIGHT('Elegio-Electors'!L642,2),1)="O",'Elegio-Electors'!L642,IF(LEFT(RIGHT('Elegio-Electors'!M642,2),1)="O",'Elegio-Electors'!M642,""))</f>
        <v/>
      </c>
      <c r="G642" s="20" t="e">
        <f>INDEX('Liste du personnel'!$A:$Z,MATCH($D642,'Liste du personnel'!$X:$X,0),5)</f>
        <v>#N/A</v>
      </c>
      <c r="H642" s="91" t="e">
        <f>INDEX('Liste du personnel'!$A:$Z,MATCH($D642,'Liste du personnel'!$X:$X,0),8)</f>
        <v>#N/A</v>
      </c>
      <c r="I642" s="20" t="e">
        <f>INDEX('Liste du personnel'!$A:$Z,MATCH($D642,'Liste du personnel'!$X:$X,0),6)</f>
        <v>#N/A</v>
      </c>
      <c r="J642" s="20" t="e">
        <f>INDEX('Liste du personnel'!$A:$Z,MATCH($D642,'Liste du personnel'!$X:$X,0),7)</f>
        <v>#N/A</v>
      </c>
    </row>
    <row r="643" spans="1:10" x14ac:dyDescent="0.25">
      <c r="A643" s="20">
        <f>'Elegio-Electors'!C643</f>
        <v>0</v>
      </c>
      <c r="B643" s="20">
        <f>'Elegio-Electors'!B643</f>
        <v>0</v>
      </c>
      <c r="C643" s="91">
        <f>IF(Procédure!$C$33=2,'Elegio-Electors'!D643,Procédure!$C$33)</f>
        <v>0</v>
      </c>
      <c r="D643" s="20">
        <f>'Elegio-Electors'!E643</f>
        <v>0</v>
      </c>
      <c r="E643" s="91" t="str">
        <f>IF(LEFT(RIGHT('Elegio-Electors'!L643,2),1)="C",'Elegio-Electors'!L643,IF(LEFT(RIGHT('Elegio-Electors'!M643,2),1)="C",'Elegio-Electors'!M643,""))</f>
        <v/>
      </c>
      <c r="F643" s="91" t="str">
        <f>IF(LEFT(RIGHT('Elegio-Electors'!L643,2),1)="O",'Elegio-Electors'!L643,IF(LEFT(RIGHT('Elegio-Electors'!M643,2),1)="O",'Elegio-Electors'!M643,""))</f>
        <v/>
      </c>
      <c r="G643" s="20" t="e">
        <f>INDEX('Liste du personnel'!$A:$Z,MATCH($D643,'Liste du personnel'!$X:$X,0),5)</f>
        <v>#N/A</v>
      </c>
      <c r="H643" s="91" t="e">
        <f>INDEX('Liste du personnel'!$A:$Z,MATCH($D643,'Liste du personnel'!$X:$X,0),8)</f>
        <v>#N/A</v>
      </c>
      <c r="I643" s="20" t="e">
        <f>INDEX('Liste du personnel'!$A:$Z,MATCH($D643,'Liste du personnel'!$X:$X,0),6)</f>
        <v>#N/A</v>
      </c>
      <c r="J643" s="20" t="e">
        <f>INDEX('Liste du personnel'!$A:$Z,MATCH($D643,'Liste du personnel'!$X:$X,0),7)</f>
        <v>#N/A</v>
      </c>
    </row>
    <row r="644" spans="1:10" x14ac:dyDescent="0.25">
      <c r="A644" s="20">
        <f>'Elegio-Electors'!C644</f>
        <v>0</v>
      </c>
      <c r="B644" s="20">
        <f>'Elegio-Electors'!B644</f>
        <v>0</v>
      </c>
      <c r="C644" s="91">
        <f>IF(Procédure!$C$33=2,'Elegio-Electors'!D644,Procédure!$C$33)</f>
        <v>0</v>
      </c>
      <c r="D644" s="20">
        <f>'Elegio-Electors'!E644</f>
        <v>0</v>
      </c>
      <c r="E644" s="91" t="str">
        <f>IF(LEFT(RIGHT('Elegio-Electors'!L644,2),1)="C",'Elegio-Electors'!L644,IF(LEFT(RIGHT('Elegio-Electors'!M644,2),1)="C",'Elegio-Electors'!M644,""))</f>
        <v/>
      </c>
      <c r="F644" s="91" t="str">
        <f>IF(LEFT(RIGHT('Elegio-Electors'!L644,2),1)="O",'Elegio-Electors'!L644,IF(LEFT(RIGHT('Elegio-Electors'!M644,2),1)="O",'Elegio-Electors'!M644,""))</f>
        <v/>
      </c>
      <c r="G644" s="20" t="e">
        <f>INDEX('Liste du personnel'!$A:$Z,MATCH($D644,'Liste du personnel'!$X:$X,0),5)</f>
        <v>#N/A</v>
      </c>
      <c r="H644" s="91" t="e">
        <f>INDEX('Liste du personnel'!$A:$Z,MATCH($D644,'Liste du personnel'!$X:$X,0),8)</f>
        <v>#N/A</v>
      </c>
      <c r="I644" s="20" t="e">
        <f>INDEX('Liste du personnel'!$A:$Z,MATCH($D644,'Liste du personnel'!$X:$X,0),6)</f>
        <v>#N/A</v>
      </c>
      <c r="J644" s="20" t="e">
        <f>INDEX('Liste du personnel'!$A:$Z,MATCH($D644,'Liste du personnel'!$X:$X,0),7)</f>
        <v>#N/A</v>
      </c>
    </row>
    <row r="645" spans="1:10" x14ac:dyDescent="0.25">
      <c r="A645" s="20">
        <f>'Elegio-Electors'!C645</f>
        <v>0</v>
      </c>
      <c r="B645" s="20">
        <f>'Elegio-Electors'!B645</f>
        <v>0</v>
      </c>
      <c r="C645" s="91">
        <f>IF(Procédure!$C$33=2,'Elegio-Electors'!D645,Procédure!$C$33)</f>
        <v>0</v>
      </c>
      <c r="D645" s="20">
        <f>'Elegio-Electors'!E645</f>
        <v>0</v>
      </c>
      <c r="E645" s="91" t="str">
        <f>IF(LEFT(RIGHT('Elegio-Electors'!L645,2),1)="C",'Elegio-Electors'!L645,IF(LEFT(RIGHT('Elegio-Electors'!M645,2),1)="C",'Elegio-Electors'!M645,""))</f>
        <v/>
      </c>
      <c r="F645" s="91" t="str">
        <f>IF(LEFT(RIGHT('Elegio-Electors'!L645,2),1)="O",'Elegio-Electors'!L645,IF(LEFT(RIGHT('Elegio-Electors'!M645,2),1)="O",'Elegio-Electors'!M645,""))</f>
        <v/>
      </c>
      <c r="G645" s="20" t="e">
        <f>INDEX('Liste du personnel'!$A:$Z,MATCH($D645,'Liste du personnel'!$X:$X,0),5)</f>
        <v>#N/A</v>
      </c>
      <c r="H645" s="91" t="e">
        <f>INDEX('Liste du personnel'!$A:$Z,MATCH($D645,'Liste du personnel'!$X:$X,0),8)</f>
        <v>#N/A</v>
      </c>
      <c r="I645" s="20" t="e">
        <f>INDEX('Liste du personnel'!$A:$Z,MATCH($D645,'Liste du personnel'!$X:$X,0),6)</f>
        <v>#N/A</v>
      </c>
      <c r="J645" s="20" t="e">
        <f>INDEX('Liste du personnel'!$A:$Z,MATCH($D645,'Liste du personnel'!$X:$X,0),7)</f>
        <v>#N/A</v>
      </c>
    </row>
    <row r="646" spans="1:10" x14ac:dyDescent="0.25">
      <c r="A646" s="20">
        <f>'Elegio-Electors'!C646</f>
        <v>0</v>
      </c>
      <c r="B646" s="20">
        <f>'Elegio-Electors'!B646</f>
        <v>0</v>
      </c>
      <c r="C646" s="91">
        <f>IF(Procédure!$C$33=2,'Elegio-Electors'!D646,Procédure!$C$33)</f>
        <v>0</v>
      </c>
      <c r="D646" s="20">
        <f>'Elegio-Electors'!E646</f>
        <v>0</v>
      </c>
      <c r="E646" s="91" t="str">
        <f>IF(LEFT(RIGHT('Elegio-Electors'!L646,2),1)="C",'Elegio-Electors'!L646,IF(LEFT(RIGHT('Elegio-Electors'!M646,2),1)="C",'Elegio-Electors'!M646,""))</f>
        <v/>
      </c>
      <c r="F646" s="91" t="str">
        <f>IF(LEFT(RIGHT('Elegio-Electors'!L646,2),1)="O",'Elegio-Electors'!L646,IF(LEFT(RIGHT('Elegio-Electors'!M646,2),1)="O",'Elegio-Electors'!M646,""))</f>
        <v/>
      </c>
      <c r="G646" s="20" t="e">
        <f>INDEX('Liste du personnel'!$A:$Z,MATCH($D646,'Liste du personnel'!$X:$X,0),5)</f>
        <v>#N/A</v>
      </c>
      <c r="H646" s="91" t="e">
        <f>INDEX('Liste du personnel'!$A:$Z,MATCH($D646,'Liste du personnel'!$X:$X,0),8)</f>
        <v>#N/A</v>
      </c>
      <c r="I646" s="20" t="e">
        <f>INDEX('Liste du personnel'!$A:$Z,MATCH($D646,'Liste du personnel'!$X:$X,0),6)</f>
        <v>#N/A</v>
      </c>
      <c r="J646" s="20" t="e">
        <f>INDEX('Liste du personnel'!$A:$Z,MATCH($D646,'Liste du personnel'!$X:$X,0),7)</f>
        <v>#N/A</v>
      </c>
    </row>
    <row r="647" spans="1:10" x14ac:dyDescent="0.25">
      <c r="A647" s="20">
        <f>'Elegio-Electors'!C647</f>
        <v>0</v>
      </c>
      <c r="B647" s="20">
        <f>'Elegio-Electors'!B647</f>
        <v>0</v>
      </c>
      <c r="C647" s="91">
        <f>IF(Procédure!$C$33=2,'Elegio-Electors'!D647,Procédure!$C$33)</f>
        <v>0</v>
      </c>
      <c r="D647" s="20">
        <f>'Elegio-Electors'!E647</f>
        <v>0</v>
      </c>
      <c r="E647" s="91" t="str">
        <f>IF(LEFT(RIGHT('Elegio-Electors'!L647,2),1)="C",'Elegio-Electors'!L647,IF(LEFT(RIGHT('Elegio-Electors'!M647,2),1)="C",'Elegio-Electors'!M647,""))</f>
        <v/>
      </c>
      <c r="F647" s="91" t="str">
        <f>IF(LEFT(RIGHT('Elegio-Electors'!L647,2),1)="O",'Elegio-Electors'!L647,IF(LEFT(RIGHT('Elegio-Electors'!M647,2),1)="O",'Elegio-Electors'!M647,""))</f>
        <v/>
      </c>
      <c r="G647" s="20" t="e">
        <f>INDEX('Liste du personnel'!$A:$Z,MATCH($D647,'Liste du personnel'!$X:$X,0),5)</f>
        <v>#N/A</v>
      </c>
      <c r="H647" s="91" t="e">
        <f>INDEX('Liste du personnel'!$A:$Z,MATCH($D647,'Liste du personnel'!$X:$X,0),8)</f>
        <v>#N/A</v>
      </c>
      <c r="I647" s="20" t="e">
        <f>INDEX('Liste du personnel'!$A:$Z,MATCH($D647,'Liste du personnel'!$X:$X,0),6)</f>
        <v>#N/A</v>
      </c>
      <c r="J647" s="20" t="e">
        <f>INDEX('Liste du personnel'!$A:$Z,MATCH($D647,'Liste du personnel'!$X:$X,0),7)</f>
        <v>#N/A</v>
      </c>
    </row>
    <row r="648" spans="1:10" x14ac:dyDescent="0.25">
      <c r="A648" s="20">
        <f>'Elegio-Electors'!C648</f>
        <v>0</v>
      </c>
      <c r="B648" s="20">
        <f>'Elegio-Electors'!B648</f>
        <v>0</v>
      </c>
      <c r="C648" s="91">
        <f>IF(Procédure!$C$33=2,'Elegio-Electors'!D648,Procédure!$C$33)</f>
        <v>0</v>
      </c>
      <c r="D648" s="20">
        <f>'Elegio-Electors'!E648</f>
        <v>0</v>
      </c>
      <c r="E648" s="91" t="str">
        <f>IF(LEFT(RIGHT('Elegio-Electors'!L648,2),1)="C",'Elegio-Electors'!L648,IF(LEFT(RIGHT('Elegio-Electors'!M648,2),1)="C",'Elegio-Electors'!M648,""))</f>
        <v/>
      </c>
      <c r="F648" s="91" t="str">
        <f>IF(LEFT(RIGHT('Elegio-Electors'!L648,2),1)="O",'Elegio-Electors'!L648,IF(LEFT(RIGHT('Elegio-Electors'!M648,2),1)="O",'Elegio-Electors'!M648,""))</f>
        <v/>
      </c>
      <c r="G648" s="20" t="e">
        <f>INDEX('Liste du personnel'!$A:$Z,MATCH($D648,'Liste du personnel'!$X:$X,0),5)</f>
        <v>#N/A</v>
      </c>
      <c r="H648" s="91" t="e">
        <f>INDEX('Liste du personnel'!$A:$Z,MATCH($D648,'Liste du personnel'!$X:$X,0),8)</f>
        <v>#N/A</v>
      </c>
      <c r="I648" s="20" t="e">
        <f>INDEX('Liste du personnel'!$A:$Z,MATCH($D648,'Liste du personnel'!$X:$X,0),6)</f>
        <v>#N/A</v>
      </c>
      <c r="J648" s="20" t="e">
        <f>INDEX('Liste du personnel'!$A:$Z,MATCH($D648,'Liste du personnel'!$X:$X,0),7)</f>
        <v>#N/A</v>
      </c>
    </row>
    <row r="649" spans="1:10" x14ac:dyDescent="0.25">
      <c r="A649" s="20">
        <f>'Elegio-Electors'!C649</f>
        <v>0</v>
      </c>
      <c r="B649" s="20">
        <f>'Elegio-Electors'!B649</f>
        <v>0</v>
      </c>
      <c r="C649" s="91">
        <f>IF(Procédure!$C$33=2,'Elegio-Electors'!D649,Procédure!$C$33)</f>
        <v>0</v>
      </c>
      <c r="D649" s="20">
        <f>'Elegio-Electors'!E649</f>
        <v>0</v>
      </c>
      <c r="E649" s="91" t="str">
        <f>IF(LEFT(RIGHT('Elegio-Electors'!L649,2),1)="C",'Elegio-Electors'!L649,IF(LEFT(RIGHT('Elegio-Electors'!M649,2),1)="C",'Elegio-Electors'!M649,""))</f>
        <v/>
      </c>
      <c r="F649" s="91" t="str">
        <f>IF(LEFT(RIGHT('Elegio-Electors'!L649,2),1)="O",'Elegio-Electors'!L649,IF(LEFT(RIGHT('Elegio-Electors'!M649,2),1)="O",'Elegio-Electors'!M649,""))</f>
        <v/>
      </c>
      <c r="G649" s="20" t="e">
        <f>INDEX('Liste du personnel'!$A:$Z,MATCH($D649,'Liste du personnel'!$X:$X,0),5)</f>
        <v>#N/A</v>
      </c>
      <c r="H649" s="91" t="e">
        <f>INDEX('Liste du personnel'!$A:$Z,MATCH($D649,'Liste du personnel'!$X:$X,0),8)</f>
        <v>#N/A</v>
      </c>
      <c r="I649" s="20" t="e">
        <f>INDEX('Liste du personnel'!$A:$Z,MATCH($D649,'Liste du personnel'!$X:$X,0),6)</f>
        <v>#N/A</v>
      </c>
      <c r="J649" s="20" t="e">
        <f>INDEX('Liste du personnel'!$A:$Z,MATCH($D649,'Liste du personnel'!$X:$X,0),7)</f>
        <v>#N/A</v>
      </c>
    </row>
    <row r="650" spans="1:10" x14ac:dyDescent="0.25">
      <c r="A650" s="20">
        <f>'Elegio-Electors'!C650</f>
        <v>0</v>
      </c>
      <c r="B650" s="20">
        <f>'Elegio-Electors'!B650</f>
        <v>0</v>
      </c>
      <c r="C650" s="91">
        <f>IF(Procédure!$C$33=2,'Elegio-Electors'!D650,Procédure!$C$33)</f>
        <v>0</v>
      </c>
      <c r="D650" s="20">
        <f>'Elegio-Electors'!E650</f>
        <v>0</v>
      </c>
      <c r="E650" s="91" t="str">
        <f>IF(LEFT(RIGHT('Elegio-Electors'!L650,2),1)="C",'Elegio-Electors'!L650,IF(LEFT(RIGHT('Elegio-Electors'!M650,2),1)="C",'Elegio-Electors'!M650,""))</f>
        <v/>
      </c>
      <c r="F650" s="91" t="str">
        <f>IF(LEFT(RIGHT('Elegio-Electors'!L650,2),1)="O",'Elegio-Electors'!L650,IF(LEFT(RIGHT('Elegio-Electors'!M650,2),1)="O",'Elegio-Electors'!M650,""))</f>
        <v/>
      </c>
      <c r="G650" s="20" t="e">
        <f>INDEX('Liste du personnel'!$A:$Z,MATCH($D650,'Liste du personnel'!$X:$X,0),5)</f>
        <v>#N/A</v>
      </c>
      <c r="H650" s="91" t="e">
        <f>INDEX('Liste du personnel'!$A:$Z,MATCH($D650,'Liste du personnel'!$X:$X,0),8)</f>
        <v>#N/A</v>
      </c>
      <c r="I650" s="20" t="e">
        <f>INDEX('Liste du personnel'!$A:$Z,MATCH($D650,'Liste du personnel'!$X:$X,0),6)</f>
        <v>#N/A</v>
      </c>
      <c r="J650" s="20" t="e">
        <f>INDEX('Liste du personnel'!$A:$Z,MATCH($D650,'Liste du personnel'!$X:$X,0),7)</f>
        <v>#N/A</v>
      </c>
    </row>
    <row r="651" spans="1:10" x14ac:dyDescent="0.25">
      <c r="A651" s="20">
        <f>'Elegio-Electors'!C651</f>
        <v>0</v>
      </c>
      <c r="B651" s="20">
        <f>'Elegio-Electors'!B651</f>
        <v>0</v>
      </c>
      <c r="C651" s="91">
        <f>IF(Procédure!$C$33=2,'Elegio-Electors'!D651,Procédure!$C$33)</f>
        <v>0</v>
      </c>
      <c r="D651" s="20">
        <f>'Elegio-Electors'!E651</f>
        <v>0</v>
      </c>
      <c r="E651" s="91" t="str">
        <f>IF(LEFT(RIGHT('Elegio-Electors'!L651,2),1)="C",'Elegio-Electors'!L651,IF(LEFT(RIGHT('Elegio-Electors'!M651,2),1)="C",'Elegio-Electors'!M651,""))</f>
        <v/>
      </c>
      <c r="F651" s="91" t="str">
        <f>IF(LEFT(RIGHT('Elegio-Electors'!L651,2),1)="O",'Elegio-Electors'!L651,IF(LEFT(RIGHT('Elegio-Electors'!M651,2),1)="O",'Elegio-Electors'!M651,""))</f>
        <v/>
      </c>
      <c r="G651" s="20" t="e">
        <f>INDEX('Liste du personnel'!$A:$Z,MATCH($D651,'Liste du personnel'!$X:$X,0),5)</f>
        <v>#N/A</v>
      </c>
      <c r="H651" s="91" t="e">
        <f>INDEX('Liste du personnel'!$A:$Z,MATCH($D651,'Liste du personnel'!$X:$X,0),8)</f>
        <v>#N/A</v>
      </c>
      <c r="I651" s="20" t="e">
        <f>INDEX('Liste du personnel'!$A:$Z,MATCH($D651,'Liste du personnel'!$X:$X,0),6)</f>
        <v>#N/A</v>
      </c>
      <c r="J651" s="20" t="e">
        <f>INDEX('Liste du personnel'!$A:$Z,MATCH($D651,'Liste du personnel'!$X:$X,0),7)</f>
        <v>#N/A</v>
      </c>
    </row>
    <row r="652" spans="1:10" x14ac:dyDescent="0.25">
      <c r="A652" s="20">
        <f>'Elegio-Electors'!C652</f>
        <v>0</v>
      </c>
      <c r="B652" s="20">
        <f>'Elegio-Electors'!B652</f>
        <v>0</v>
      </c>
      <c r="C652" s="91">
        <f>IF(Procédure!$C$33=2,'Elegio-Electors'!D652,Procédure!$C$33)</f>
        <v>0</v>
      </c>
      <c r="D652" s="20">
        <f>'Elegio-Electors'!E652</f>
        <v>0</v>
      </c>
      <c r="E652" s="91" t="str">
        <f>IF(LEFT(RIGHT('Elegio-Electors'!L652,2),1)="C",'Elegio-Electors'!L652,IF(LEFT(RIGHT('Elegio-Electors'!M652,2),1)="C",'Elegio-Electors'!M652,""))</f>
        <v/>
      </c>
      <c r="F652" s="91" t="str">
        <f>IF(LEFT(RIGHT('Elegio-Electors'!L652,2),1)="O",'Elegio-Electors'!L652,IF(LEFT(RIGHT('Elegio-Electors'!M652,2),1)="O",'Elegio-Electors'!M652,""))</f>
        <v/>
      </c>
      <c r="G652" s="20" t="e">
        <f>INDEX('Liste du personnel'!$A:$Z,MATCH($D652,'Liste du personnel'!$X:$X,0),5)</f>
        <v>#N/A</v>
      </c>
      <c r="H652" s="91" t="e">
        <f>INDEX('Liste du personnel'!$A:$Z,MATCH($D652,'Liste du personnel'!$X:$X,0),8)</f>
        <v>#N/A</v>
      </c>
      <c r="I652" s="20" t="e">
        <f>INDEX('Liste du personnel'!$A:$Z,MATCH($D652,'Liste du personnel'!$X:$X,0),6)</f>
        <v>#N/A</v>
      </c>
      <c r="J652" s="20" t="e">
        <f>INDEX('Liste du personnel'!$A:$Z,MATCH($D652,'Liste du personnel'!$X:$X,0),7)</f>
        <v>#N/A</v>
      </c>
    </row>
    <row r="653" spans="1:10" x14ac:dyDescent="0.25">
      <c r="A653" s="20">
        <f>'Elegio-Electors'!C653</f>
        <v>0</v>
      </c>
      <c r="B653" s="20">
        <f>'Elegio-Electors'!B653</f>
        <v>0</v>
      </c>
      <c r="C653" s="91">
        <f>IF(Procédure!$C$33=2,'Elegio-Electors'!D653,Procédure!$C$33)</f>
        <v>0</v>
      </c>
      <c r="D653" s="20">
        <f>'Elegio-Electors'!E653</f>
        <v>0</v>
      </c>
      <c r="E653" s="91" t="str">
        <f>IF(LEFT(RIGHT('Elegio-Electors'!L653,2),1)="C",'Elegio-Electors'!L653,IF(LEFT(RIGHT('Elegio-Electors'!M653,2),1)="C",'Elegio-Electors'!M653,""))</f>
        <v/>
      </c>
      <c r="F653" s="91" t="str">
        <f>IF(LEFT(RIGHT('Elegio-Electors'!L653,2),1)="O",'Elegio-Electors'!L653,IF(LEFT(RIGHT('Elegio-Electors'!M653,2),1)="O",'Elegio-Electors'!M653,""))</f>
        <v/>
      </c>
      <c r="G653" s="20" t="e">
        <f>INDEX('Liste du personnel'!$A:$Z,MATCH($D653,'Liste du personnel'!$X:$X,0),5)</f>
        <v>#N/A</v>
      </c>
      <c r="H653" s="91" t="e">
        <f>INDEX('Liste du personnel'!$A:$Z,MATCH($D653,'Liste du personnel'!$X:$X,0),8)</f>
        <v>#N/A</v>
      </c>
      <c r="I653" s="20" t="e">
        <f>INDEX('Liste du personnel'!$A:$Z,MATCH($D653,'Liste du personnel'!$X:$X,0),6)</f>
        <v>#N/A</v>
      </c>
      <c r="J653" s="20" t="e">
        <f>INDEX('Liste du personnel'!$A:$Z,MATCH($D653,'Liste du personnel'!$X:$X,0),7)</f>
        <v>#N/A</v>
      </c>
    </row>
    <row r="654" spans="1:10" x14ac:dyDescent="0.25">
      <c r="A654" s="20">
        <f>'Elegio-Electors'!C654</f>
        <v>0</v>
      </c>
      <c r="B654" s="20">
        <f>'Elegio-Electors'!B654</f>
        <v>0</v>
      </c>
      <c r="C654" s="91">
        <f>IF(Procédure!$C$33=2,'Elegio-Electors'!D654,Procédure!$C$33)</f>
        <v>0</v>
      </c>
      <c r="D654" s="20">
        <f>'Elegio-Electors'!E654</f>
        <v>0</v>
      </c>
      <c r="E654" s="91" t="str">
        <f>IF(LEFT(RIGHT('Elegio-Electors'!L654,2),1)="C",'Elegio-Electors'!L654,IF(LEFT(RIGHT('Elegio-Electors'!M654,2),1)="C",'Elegio-Electors'!M654,""))</f>
        <v/>
      </c>
      <c r="F654" s="91" t="str">
        <f>IF(LEFT(RIGHT('Elegio-Electors'!L654,2),1)="O",'Elegio-Electors'!L654,IF(LEFT(RIGHT('Elegio-Electors'!M654,2),1)="O",'Elegio-Electors'!M654,""))</f>
        <v/>
      </c>
      <c r="G654" s="20" t="e">
        <f>INDEX('Liste du personnel'!$A:$Z,MATCH($D654,'Liste du personnel'!$X:$X,0),5)</f>
        <v>#N/A</v>
      </c>
      <c r="H654" s="91" t="e">
        <f>INDEX('Liste du personnel'!$A:$Z,MATCH($D654,'Liste du personnel'!$X:$X,0),8)</f>
        <v>#N/A</v>
      </c>
      <c r="I654" s="20" t="e">
        <f>INDEX('Liste du personnel'!$A:$Z,MATCH($D654,'Liste du personnel'!$X:$X,0),6)</f>
        <v>#N/A</v>
      </c>
      <c r="J654" s="20" t="e">
        <f>INDEX('Liste du personnel'!$A:$Z,MATCH($D654,'Liste du personnel'!$X:$X,0),7)</f>
        <v>#N/A</v>
      </c>
    </row>
    <row r="655" spans="1:10" x14ac:dyDescent="0.25">
      <c r="A655" s="20">
        <f>'Elegio-Electors'!C655</f>
        <v>0</v>
      </c>
      <c r="B655" s="20">
        <f>'Elegio-Electors'!B655</f>
        <v>0</v>
      </c>
      <c r="C655" s="91">
        <f>IF(Procédure!$C$33=2,'Elegio-Electors'!D655,Procédure!$C$33)</f>
        <v>0</v>
      </c>
      <c r="D655" s="20">
        <f>'Elegio-Electors'!E655</f>
        <v>0</v>
      </c>
      <c r="E655" s="91" t="str">
        <f>IF(LEFT(RIGHT('Elegio-Electors'!L655,2),1)="C",'Elegio-Electors'!L655,IF(LEFT(RIGHT('Elegio-Electors'!M655,2),1)="C",'Elegio-Electors'!M655,""))</f>
        <v/>
      </c>
      <c r="F655" s="91" t="str">
        <f>IF(LEFT(RIGHT('Elegio-Electors'!L655,2),1)="O",'Elegio-Electors'!L655,IF(LEFT(RIGHT('Elegio-Electors'!M655,2),1)="O",'Elegio-Electors'!M655,""))</f>
        <v/>
      </c>
      <c r="G655" s="20" t="e">
        <f>INDEX('Liste du personnel'!$A:$Z,MATCH($D655,'Liste du personnel'!$X:$X,0),5)</f>
        <v>#N/A</v>
      </c>
      <c r="H655" s="91" t="e">
        <f>INDEX('Liste du personnel'!$A:$Z,MATCH($D655,'Liste du personnel'!$X:$X,0),8)</f>
        <v>#N/A</v>
      </c>
      <c r="I655" s="20" t="e">
        <f>INDEX('Liste du personnel'!$A:$Z,MATCH($D655,'Liste du personnel'!$X:$X,0),6)</f>
        <v>#N/A</v>
      </c>
      <c r="J655" s="20" t="e">
        <f>INDEX('Liste du personnel'!$A:$Z,MATCH($D655,'Liste du personnel'!$X:$X,0),7)</f>
        <v>#N/A</v>
      </c>
    </row>
    <row r="656" spans="1:10" x14ac:dyDescent="0.25">
      <c r="A656" s="20">
        <f>'Elegio-Electors'!C656</f>
        <v>0</v>
      </c>
      <c r="B656" s="20">
        <f>'Elegio-Electors'!B656</f>
        <v>0</v>
      </c>
      <c r="C656" s="91">
        <f>IF(Procédure!$C$33=2,'Elegio-Electors'!D656,Procédure!$C$33)</f>
        <v>0</v>
      </c>
      <c r="D656" s="20">
        <f>'Elegio-Electors'!E656</f>
        <v>0</v>
      </c>
      <c r="E656" s="91" t="str">
        <f>IF(LEFT(RIGHT('Elegio-Electors'!L656,2),1)="C",'Elegio-Electors'!L656,IF(LEFT(RIGHT('Elegio-Electors'!M656,2),1)="C",'Elegio-Electors'!M656,""))</f>
        <v/>
      </c>
      <c r="F656" s="91" t="str">
        <f>IF(LEFT(RIGHT('Elegio-Electors'!L656,2),1)="O",'Elegio-Electors'!L656,IF(LEFT(RIGHT('Elegio-Electors'!M656,2),1)="O",'Elegio-Electors'!M656,""))</f>
        <v/>
      </c>
      <c r="G656" s="20" t="e">
        <f>INDEX('Liste du personnel'!$A:$Z,MATCH($D656,'Liste du personnel'!$X:$X,0),5)</f>
        <v>#N/A</v>
      </c>
      <c r="H656" s="91" t="e">
        <f>INDEX('Liste du personnel'!$A:$Z,MATCH($D656,'Liste du personnel'!$X:$X,0),8)</f>
        <v>#N/A</v>
      </c>
      <c r="I656" s="20" t="e">
        <f>INDEX('Liste du personnel'!$A:$Z,MATCH($D656,'Liste du personnel'!$X:$X,0),6)</f>
        <v>#N/A</v>
      </c>
      <c r="J656" s="20" t="e">
        <f>INDEX('Liste du personnel'!$A:$Z,MATCH($D656,'Liste du personnel'!$X:$X,0),7)</f>
        <v>#N/A</v>
      </c>
    </row>
    <row r="657" spans="1:10" x14ac:dyDescent="0.25">
      <c r="A657" s="20">
        <f>'Elegio-Electors'!C657</f>
        <v>0</v>
      </c>
      <c r="B657" s="20">
        <f>'Elegio-Electors'!B657</f>
        <v>0</v>
      </c>
      <c r="C657" s="91">
        <f>IF(Procédure!$C$33=2,'Elegio-Electors'!D657,Procédure!$C$33)</f>
        <v>0</v>
      </c>
      <c r="D657" s="20">
        <f>'Elegio-Electors'!E657</f>
        <v>0</v>
      </c>
      <c r="E657" s="91" t="str">
        <f>IF(LEFT(RIGHT('Elegio-Electors'!L657,2),1)="C",'Elegio-Electors'!L657,IF(LEFT(RIGHT('Elegio-Electors'!M657,2),1)="C",'Elegio-Electors'!M657,""))</f>
        <v/>
      </c>
      <c r="F657" s="91" t="str">
        <f>IF(LEFT(RIGHT('Elegio-Electors'!L657,2),1)="O",'Elegio-Electors'!L657,IF(LEFT(RIGHT('Elegio-Electors'!M657,2),1)="O",'Elegio-Electors'!M657,""))</f>
        <v/>
      </c>
      <c r="G657" s="20" t="e">
        <f>INDEX('Liste du personnel'!$A:$Z,MATCH($D657,'Liste du personnel'!$X:$X,0),5)</f>
        <v>#N/A</v>
      </c>
      <c r="H657" s="91" t="e">
        <f>INDEX('Liste du personnel'!$A:$Z,MATCH($D657,'Liste du personnel'!$X:$X,0),8)</f>
        <v>#N/A</v>
      </c>
      <c r="I657" s="20" t="e">
        <f>INDEX('Liste du personnel'!$A:$Z,MATCH($D657,'Liste du personnel'!$X:$X,0),6)</f>
        <v>#N/A</v>
      </c>
      <c r="J657" s="20" t="e">
        <f>INDEX('Liste du personnel'!$A:$Z,MATCH($D657,'Liste du personnel'!$X:$X,0),7)</f>
        <v>#N/A</v>
      </c>
    </row>
    <row r="658" spans="1:10" x14ac:dyDescent="0.25">
      <c r="A658" s="20">
        <f>'Elegio-Electors'!C658</f>
        <v>0</v>
      </c>
      <c r="B658" s="20">
        <f>'Elegio-Electors'!B658</f>
        <v>0</v>
      </c>
      <c r="C658" s="91">
        <f>IF(Procédure!$C$33=2,'Elegio-Electors'!D658,Procédure!$C$33)</f>
        <v>0</v>
      </c>
      <c r="D658" s="20">
        <f>'Elegio-Electors'!E658</f>
        <v>0</v>
      </c>
      <c r="E658" s="91" t="str">
        <f>IF(LEFT(RIGHT('Elegio-Electors'!L658,2),1)="C",'Elegio-Electors'!L658,IF(LEFT(RIGHT('Elegio-Electors'!M658,2),1)="C",'Elegio-Electors'!M658,""))</f>
        <v/>
      </c>
      <c r="F658" s="91" t="str">
        <f>IF(LEFT(RIGHT('Elegio-Electors'!L658,2),1)="O",'Elegio-Electors'!L658,IF(LEFT(RIGHT('Elegio-Electors'!M658,2),1)="O",'Elegio-Electors'!M658,""))</f>
        <v/>
      </c>
      <c r="G658" s="20" t="e">
        <f>INDEX('Liste du personnel'!$A:$Z,MATCH($D658,'Liste du personnel'!$X:$X,0),5)</f>
        <v>#N/A</v>
      </c>
      <c r="H658" s="91" t="e">
        <f>INDEX('Liste du personnel'!$A:$Z,MATCH($D658,'Liste du personnel'!$X:$X,0),8)</f>
        <v>#N/A</v>
      </c>
      <c r="I658" s="20" t="e">
        <f>INDEX('Liste du personnel'!$A:$Z,MATCH($D658,'Liste du personnel'!$X:$X,0),6)</f>
        <v>#N/A</v>
      </c>
      <c r="J658" s="20" t="e">
        <f>INDEX('Liste du personnel'!$A:$Z,MATCH($D658,'Liste du personnel'!$X:$X,0),7)</f>
        <v>#N/A</v>
      </c>
    </row>
    <row r="659" spans="1:10" x14ac:dyDescent="0.25">
      <c r="A659" s="20">
        <f>'Elegio-Electors'!C659</f>
        <v>0</v>
      </c>
      <c r="B659" s="20">
        <f>'Elegio-Electors'!B659</f>
        <v>0</v>
      </c>
      <c r="C659" s="91">
        <f>IF(Procédure!$C$33=2,'Elegio-Electors'!D659,Procédure!$C$33)</f>
        <v>0</v>
      </c>
      <c r="D659" s="20">
        <f>'Elegio-Electors'!E659</f>
        <v>0</v>
      </c>
      <c r="E659" s="91" t="str">
        <f>IF(LEFT(RIGHT('Elegio-Electors'!L659,2),1)="C",'Elegio-Electors'!L659,IF(LEFT(RIGHT('Elegio-Electors'!M659,2),1)="C",'Elegio-Electors'!M659,""))</f>
        <v/>
      </c>
      <c r="F659" s="91" t="str">
        <f>IF(LEFT(RIGHT('Elegio-Electors'!L659,2),1)="O",'Elegio-Electors'!L659,IF(LEFT(RIGHT('Elegio-Electors'!M659,2),1)="O",'Elegio-Electors'!M659,""))</f>
        <v/>
      </c>
      <c r="G659" s="20" t="e">
        <f>INDEX('Liste du personnel'!$A:$Z,MATCH($D659,'Liste du personnel'!$X:$X,0),5)</f>
        <v>#N/A</v>
      </c>
      <c r="H659" s="91" t="e">
        <f>INDEX('Liste du personnel'!$A:$Z,MATCH($D659,'Liste du personnel'!$X:$X,0),8)</f>
        <v>#N/A</v>
      </c>
      <c r="I659" s="20" t="e">
        <f>INDEX('Liste du personnel'!$A:$Z,MATCH($D659,'Liste du personnel'!$X:$X,0),6)</f>
        <v>#N/A</v>
      </c>
      <c r="J659" s="20" t="e">
        <f>INDEX('Liste du personnel'!$A:$Z,MATCH($D659,'Liste du personnel'!$X:$X,0),7)</f>
        <v>#N/A</v>
      </c>
    </row>
    <row r="660" spans="1:10" x14ac:dyDescent="0.25">
      <c r="A660" s="20">
        <f>'Elegio-Electors'!C660</f>
        <v>0</v>
      </c>
      <c r="B660" s="20">
        <f>'Elegio-Electors'!B660</f>
        <v>0</v>
      </c>
      <c r="C660" s="91">
        <f>IF(Procédure!$C$33=2,'Elegio-Electors'!D660,Procédure!$C$33)</f>
        <v>0</v>
      </c>
      <c r="D660" s="20">
        <f>'Elegio-Electors'!E660</f>
        <v>0</v>
      </c>
      <c r="E660" s="91" t="str">
        <f>IF(LEFT(RIGHT('Elegio-Electors'!L660,2),1)="C",'Elegio-Electors'!L660,IF(LEFT(RIGHT('Elegio-Electors'!M660,2),1)="C",'Elegio-Electors'!M660,""))</f>
        <v/>
      </c>
      <c r="F660" s="91" t="str">
        <f>IF(LEFT(RIGHT('Elegio-Electors'!L660,2),1)="O",'Elegio-Electors'!L660,IF(LEFT(RIGHT('Elegio-Electors'!M660,2),1)="O",'Elegio-Electors'!M660,""))</f>
        <v/>
      </c>
      <c r="G660" s="20" t="e">
        <f>INDEX('Liste du personnel'!$A:$Z,MATCH($D660,'Liste du personnel'!$X:$X,0),5)</f>
        <v>#N/A</v>
      </c>
      <c r="H660" s="91" t="e">
        <f>INDEX('Liste du personnel'!$A:$Z,MATCH($D660,'Liste du personnel'!$X:$X,0),8)</f>
        <v>#N/A</v>
      </c>
      <c r="I660" s="20" t="e">
        <f>INDEX('Liste du personnel'!$A:$Z,MATCH($D660,'Liste du personnel'!$X:$X,0),6)</f>
        <v>#N/A</v>
      </c>
      <c r="J660" s="20" t="e">
        <f>INDEX('Liste du personnel'!$A:$Z,MATCH($D660,'Liste du personnel'!$X:$X,0),7)</f>
        <v>#N/A</v>
      </c>
    </row>
    <row r="661" spans="1:10" x14ac:dyDescent="0.25">
      <c r="A661" s="20">
        <f>'Elegio-Electors'!C661</f>
        <v>0</v>
      </c>
      <c r="B661" s="20">
        <f>'Elegio-Electors'!B661</f>
        <v>0</v>
      </c>
      <c r="C661" s="91">
        <f>IF(Procédure!$C$33=2,'Elegio-Electors'!D661,Procédure!$C$33)</f>
        <v>0</v>
      </c>
      <c r="D661" s="20">
        <f>'Elegio-Electors'!E661</f>
        <v>0</v>
      </c>
      <c r="E661" s="91" t="str">
        <f>IF(LEFT(RIGHT('Elegio-Electors'!L661,2),1)="C",'Elegio-Electors'!L661,IF(LEFT(RIGHT('Elegio-Electors'!M661,2),1)="C",'Elegio-Electors'!M661,""))</f>
        <v/>
      </c>
      <c r="F661" s="91" t="str">
        <f>IF(LEFT(RIGHT('Elegio-Electors'!L661,2),1)="O",'Elegio-Electors'!L661,IF(LEFT(RIGHT('Elegio-Electors'!M661,2),1)="O",'Elegio-Electors'!M661,""))</f>
        <v/>
      </c>
      <c r="G661" s="20" t="e">
        <f>INDEX('Liste du personnel'!$A:$Z,MATCH($D661,'Liste du personnel'!$X:$X,0),5)</f>
        <v>#N/A</v>
      </c>
      <c r="H661" s="91" t="e">
        <f>INDEX('Liste du personnel'!$A:$Z,MATCH($D661,'Liste du personnel'!$X:$X,0),8)</f>
        <v>#N/A</v>
      </c>
      <c r="I661" s="20" t="e">
        <f>INDEX('Liste du personnel'!$A:$Z,MATCH($D661,'Liste du personnel'!$X:$X,0),6)</f>
        <v>#N/A</v>
      </c>
      <c r="J661" s="20" t="e">
        <f>INDEX('Liste du personnel'!$A:$Z,MATCH($D661,'Liste du personnel'!$X:$X,0),7)</f>
        <v>#N/A</v>
      </c>
    </row>
    <row r="662" spans="1:10" x14ac:dyDescent="0.25">
      <c r="A662" s="20">
        <f>'Elegio-Electors'!C662</f>
        <v>0</v>
      </c>
      <c r="B662" s="20">
        <f>'Elegio-Electors'!B662</f>
        <v>0</v>
      </c>
      <c r="C662" s="91">
        <f>IF(Procédure!$C$33=2,'Elegio-Electors'!D662,Procédure!$C$33)</f>
        <v>0</v>
      </c>
      <c r="D662" s="20">
        <f>'Elegio-Electors'!E662</f>
        <v>0</v>
      </c>
      <c r="E662" s="91" t="str">
        <f>IF(LEFT(RIGHT('Elegio-Electors'!L662,2),1)="C",'Elegio-Electors'!L662,IF(LEFT(RIGHT('Elegio-Electors'!M662,2),1)="C",'Elegio-Electors'!M662,""))</f>
        <v/>
      </c>
      <c r="F662" s="91" t="str">
        <f>IF(LEFT(RIGHT('Elegio-Electors'!L662,2),1)="O",'Elegio-Electors'!L662,IF(LEFT(RIGHT('Elegio-Electors'!M662,2),1)="O",'Elegio-Electors'!M662,""))</f>
        <v/>
      </c>
      <c r="G662" s="20" t="e">
        <f>INDEX('Liste du personnel'!$A:$Z,MATCH($D662,'Liste du personnel'!$X:$X,0),5)</f>
        <v>#N/A</v>
      </c>
      <c r="H662" s="91" t="e">
        <f>INDEX('Liste du personnel'!$A:$Z,MATCH($D662,'Liste du personnel'!$X:$X,0),8)</f>
        <v>#N/A</v>
      </c>
      <c r="I662" s="20" t="e">
        <f>INDEX('Liste du personnel'!$A:$Z,MATCH($D662,'Liste du personnel'!$X:$X,0),6)</f>
        <v>#N/A</v>
      </c>
      <c r="J662" s="20" t="e">
        <f>INDEX('Liste du personnel'!$A:$Z,MATCH($D662,'Liste du personnel'!$X:$X,0),7)</f>
        <v>#N/A</v>
      </c>
    </row>
    <row r="663" spans="1:10" x14ac:dyDescent="0.25">
      <c r="A663" s="20">
        <f>'Elegio-Electors'!C663</f>
        <v>0</v>
      </c>
      <c r="B663" s="20">
        <f>'Elegio-Electors'!B663</f>
        <v>0</v>
      </c>
      <c r="C663" s="91">
        <f>IF(Procédure!$C$33=2,'Elegio-Electors'!D663,Procédure!$C$33)</f>
        <v>0</v>
      </c>
      <c r="D663" s="20">
        <f>'Elegio-Electors'!E663</f>
        <v>0</v>
      </c>
      <c r="E663" s="91" t="str">
        <f>IF(LEFT(RIGHT('Elegio-Electors'!L663,2),1)="C",'Elegio-Electors'!L663,IF(LEFT(RIGHT('Elegio-Electors'!M663,2),1)="C",'Elegio-Electors'!M663,""))</f>
        <v/>
      </c>
      <c r="F663" s="91" t="str">
        <f>IF(LEFT(RIGHT('Elegio-Electors'!L663,2),1)="O",'Elegio-Electors'!L663,IF(LEFT(RIGHT('Elegio-Electors'!M663,2),1)="O",'Elegio-Electors'!M663,""))</f>
        <v/>
      </c>
      <c r="G663" s="20" t="e">
        <f>INDEX('Liste du personnel'!$A:$Z,MATCH($D663,'Liste du personnel'!$X:$X,0),5)</f>
        <v>#N/A</v>
      </c>
      <c r="H663" s="91" t="e">
        <f>INDEX('Liste du personnel'!$A:$Z,MATCH($D663,'Liste du personnel'!$X:$X,0),8)</f>
        <v>#N/A</v>
      </c>
      <c r="I663" s="20" t="e">
        <f>INDEX('Liste du personnel'!$A:$Z,MATCH($D663,'Liste du personnel'!$X:$X,0),6)</f>
        <v>#N/A</v>
      </c>
      <c r="J663" s="20" t="e">
        <f>INDEX('Liste du personnel'!$A:$Z,MATCH($D663,'Liste du personnel'!$X:$X,0),7)</f>
        <v>#N/A</v>
      </c>
    </row>
    <row r="664" spans="1:10" x14ac:dyDescent="0.25">
      <c r="A664" s="20">
        <f>'Elegio-Electors'!C664</f>
        <v>0</v>
      </c>
      <c r="B664" s="20">
        <f>'Elegio-Electors'!B664</f>
        <v>0</v>
      </c>
      <c r="C664" s="91">
        <f>IF(Procédure!$C$33=2,'Elegio-Electors'!D664,Procédure!$C$33)</f>
        <v>0</v>
      </c>
      <c r="D664" s="20">
        <f>'Elegio-Electors'!E664</f>
        <v>0</v>
      </c>
      <c r="E664" s="91" t="str">
        <f>IF(LEFT(RIGHT('Elegio-Electors'!L664,2),1)="C",'Elegio-Electors'!L664,IF(LEFT(RIGHT('Elegio-Electors'!M664,2),1)="C",'Elegio-Electors'!M664,""))</f>
        <v/>
      </c>
      <c r="F664" s="91" t="str">
        <f>IF(LEFT(RIGHT('Elegio-Electors'!L664,2),1)="O",'Elegio-Electors'!L664,IF(LEFT(RIGHT('Elegio-Electors'!M664,2),1)="O",'Elegio-Electors'!M664,""))</f>
        <v/>
      </c>
      <c r="G664" s="20" t="e">
        <f>INDEX('Liste du personnel'!$A:$Z,MATCH($D664,'Liste du personnel'!$X:$X,0),5)</f>
        <v>#N/A</v>
      </c>
      <c r="H664" s="91" t="e">
        <f>INDEX('Liste du personnel'!$A:$Z,MATCH($D664,'Liste du personnel'!$X:$X,0),8)</f>
        <v>#N/A</v>
      </c>
      <c r="I664" s="20" t="e">
        <f>INDEX('Liste du personnel'!$A:$Z,MATCH($D664,'Liste du personnel'!$X:$X,0),6)</f>
        <v>#N/A</v>
      </c>
      <c r="J664" s="20" t="e">
        <f>INDEX('Liste du personnel'!$A:$Z,MATCH($D664,'Liste du personnel'!$X:$X,0),7)</f>
        <v>#N/A</v>
      </c>
    </row>
    <row r="665" spans="1:10" x14ac:dyDescent="0.25">
      <c r="A665" s="20">
        <f>'Elegio-Electors'!C665</f>
        <v>0</v>
      </c>
      <c r="B665" s="20">
        <f>'Elegio-Electors'!B665</f>
        <v>0</v>
      </c>
      <c r="C665" s="91">
        <f>IF(Procédure!$C$33=2,'Elegio-Electors'!D665,Procédure!$C$33)</f>
        <v>0</v>
      </c>
      <c r="D665" s="20">
        <f>'Elegio-Electors'!E665</f>
        <v>0</v>
      </c>
      <c r="E665" s="91" t="str">
        <f>IF(LEFT(RIGHT('Elegio-Electors'!L665,2),1)="C",'Elegio-Electors'!L665,IF(LEFT(RIGHT('Elegio-Electors'!M665,2),1)="C",'Elegio-Electors'!M665,""))</f>
        <v/>
      </c>
      <c r="F665" s="91" t="str">
        <f>IF(LEFT(RIGHT('Elegio-Electors'!L665,2),1)="O",'Elegio-Electors'!L665,IF(LEFT(RIGHT('Elegio-Electors'!M665,2),1)="O",'Elegio-Electors'!M665,""))</f>
        <v/>
      </c>
      <c r="G665" s="20" t="e">
        <f>INDEX('Liste du personnel'!$A:$Z,MATCH($D665,'Liste du personnel'!$X:$X,0),5)</f>
        <v>#N/A</v>
      </c>
      <c r="H665" s="91" t="e">
        <f>INDEX('Liste du personnel'!$A:$Z,MATCH($D665,'Liste du personnel'!$X:$X,0),8)</f>
        <v>#N/A</v>
      </c>
      <c r="I665" s="20" t="e">
        <f>INDEX('Liste du personnel'!$A:$Z,MATCH($D665,'Liste du personnel'!$X:$X,0),6)</f>
        <v>#N/A</v>
      </c>
      <c r="J665" s="20" t="e">
        <f>INDEX('Liste du personnel'!$A:$Z,MATCH($D665,'Liste du personnel'!$X:$X,0),7)</f>
        <v>#N/A</v>
      </c>
    </row>
    <row r="666" spans="1:10" x14ac:dyDescent="0.25">
      <c r="A666" s="20">
        <f>'Elegio-Electors'!C666</f>
        <v>0</v>
      </c>
      <c r="B666" s="20">
        <f>'Elegio-Electors'!B666</f>
        <v>0</v>
      </c>
      <c r="C666" s="91">
        <f>IF(Procédure!$C$33=2,'Elegio-Electors'!D666,Procédure!$C$33)</f>
        <v>0</v>
      </c>
      <c r="D666" s="20">
        <f>'Elegio-Electors'!E666</f>
        <v>0</v>
      </c>
      <c r="E666" s="91" t="str">
        <f>IF(LEFT(RIGHT('Elegio-Electors'!L666,2),1)="C",'Elegio-Electors'!L666,IF(LEFT(RIGHT('Elegio-Electors'!M666,2),1)="C",'Elegio-Electors'!M666,""))</f>
        <v/>
      </c>
      <c r="F666" s="91" t="str">
        <f>IF(LEFT(RIGHT('Elegio-Electors'!L666,2),1)="O",'Elegio-Electors'!L666,IF(LEFT(RIGHT('Elegio-Electors'!M666,2),1)="O",'Elegio-Electors'!M666,""))</f>
        <v/>
      </c>
      <c r="G666" s="20" t="e">
        <f>INDEX('Liste du personnel'!$A:$Z,MATCH($D666,'Liste du personnel'!$X:$X,0),5)</f>
        <v>#N/A</v>
      </c>
      <c r="H666" s="91" t="e">
        <f>INDEX('Liste du personnel'!$A:$Z,MATCH($D666,'Liste du personnel'!$X:$X,0),8)</f>
        <v>#N/A</v>
      </c>
      <c r="I666" s="20" t="e">
        <f>INDEX('Liste du personnel'!$A:$Z,MATCH($D666,'Liste du personnel'!$X:$X,0),6)</f>
        <v>#N/A</v>
      </c>
      <c r="J666" s="20" t="e">
        <f>INDEX('Liste du personnel'!$A:$Z,MATCH($D666,'Liste du personnel'!$X:$X,0),7)</f>
        <v>#N/A</v>
      </c>
    </row>
    <row r="667" spans="1:10" x14ac:dyDescent="0.25">
      <c r="A667" s="20">
        <f>'Elegio-Electors'!C667</f>
        <v>0</v>
      </c>
      <c r="B667" s="20">
        <f>'Elegio-Electors'!B667</f>
        <v>0</v>
      </c>
      <c r="C667" s="91">
        <f>IF(Procédure!$C$33=2,'Elegio-Electors'!D667,Procédure!$C$33)</f>
        <v>0</v>
      </c>
      <c r="D667" s="20">
        <f>'Elegio-Electors'!E667</f>
        <v>0</v>
      </c>
      <c r="E667" s="91" t="str">
        <f>IF(LEFT(RIGHT('Elegio-Electors'!L667,2),1)="C",'Elegio-Electors'!L667,IF(LEFT(RIGHT('Elegio-Electors'!M667,2),1)="C",'Elegio-Electors'!M667,""))</f>
        <v/>
      </c>
      <c r="F667" s="91" t="str">
        <f>IF(LEFT(RIGHT('Elegio-Electors'!L667,2),1)="O",'Elegio-Electors'!L667,IF(LEFT(RIGHT('Elegio-Electors'!M667,2),1)="O",'Elegio-Electors'!M667,""))</f>
        <v/>
      </c>
      <c r="G667" s="20" t="e">
        <f>INDEX('Liste du personnel'!$A:$Z,MATCH($D667,'Liste du personnel'!$X:$X,0),5)</f>
        <v>#N/A</v>
      </c>
      <c r="H667" s="91" t="e">
        <f>INDEX('Liste du personnel'!$A:$Z,MATCH($D667,'Liste du personnel'!$X:$X,0),8)</f>
        <v>#N/A</v>
      </c>
      <c r="I667" s="20" t="e">
        <f>INDEX('Liste du personnel'!$A:$Z,MATCH($D667,'Liste du personnel'!$X:$X,0),6)</f>
        <v>#N/A</v>
      </c>
      <c r="J667" s="20" t="e">
        <f>INDEX('Liste du personnel'!$A:$Z,MATCH($D667,'Liste du personnel'!$X:$X,0),7)</f>
        <v>#N/A</v>
      </c>
    </row>
    <row r="668" spans="1:10" x14ac:dyDescent="0.25">
      <c r="A668" s="20">
        <f>'Elegio-Electors'!C668</f>
        <v>0</v>
      </c>
      <c r="B668" s="20">
        <f>'Elegio-Electors'!B668</f>
        <v>0</v>
      </c>
      <c r="C668" s="91">
        <f>IF(Procédure!$C$33=2,'Elegio-Electors'!D668,Procédure!$C$33)</f>
        <v>0</v>
      </c>
      <c r="D668" s="20">
        <f>'Elegio-Electors'!E668</f>
        <v>0</v>
      </c>
      <c r="E668" s="91" t="str">
        <f>IF(LEFT(RIGHT('Elegio-Electors'!L668,2),1)="C",'Elegio-Electors'!L668,IF(LEFT(RIGHT('Elegio-Electors'!M668,2),1)="C",'Elegio-Electors'!M668,""))</f>
        <v/>
      </c>
      <c r="F668" s="91" t="str">
        <f>IF(LEFT(RIGHT('Elegio-Electors'!L668,2),1)="O",'Elegio-Electors'!L668,IF(LEFT(RIGHT('Elegio-Electors'!M668,2),1)="O",'Elegio-Electors'!M668,""))</f>
        <v/>
      </c>
      <c r="G668" s="20" t="e">
        <f>INDEX('Liste du personnel'!$A:$Z,MATCH($D668,'Liste du personnel'!$X:$X,0),5)</f>
        <v>#N/A</v>
      </c>
      <c r="H668" s="91" t="e">
        <f>INDEX('Liste du personnel'!$A:$Z,MATCH($D668,'Liste du personnel'!$X:$X,0),8)</f>
        <v>#N/A</v>
      </c>
      <c r="I668" s="20" t="e">
        <f>INDEX('Liste du personnel'!$A:$Z,MATCH($D668,'Liste du personnel'!$X:$X,0),6)</f>
        <v>#N/A</v>
      </c>
      <c r="J668" s="20" t="e">
        <f>INDEX('Liste du personnel'!$A:$Z,MATCH($D668,'Liste du personnel'!$X:$X,0),7)</f>
        <v>#N/A</v>
      </c>
    </row>
    <row r="669" spans="1:10" x14ac:dyDescent="0.25">
      <c r="A669" s="20">
        <f>'Elegio-Electors'!C669</f>
        <v>0</v>
      </c>
      <c r="B669" s="20">
        <f>'Elegio-Electors'!B669</f>
        <v>0</v>
      </c>
      <c r="C669" s="91">
        <f>IF(Procédure!$C$33=2,'Elegio-Electors'!D669,Procédure!$C$33)</f>
        <v>0</v>
      </c>
      <c r="D669" s="20">
        <f>'Elegio-Electors'!E669</f>
        <v>0</v>
      </c>
      <c r="E669" s="91" t="str">
        <f>IF(LEFT(RIGHT('Elegio-Electors'!L669,2),1)="C",'Elegio-Electors'!L669,IF(LEFT(RIGHT('Elegio-Electors'!M669,2),1)="C",'Elegio-Electors'!M669,""))</f>
        <v/>
      </c>
      <c r="F669" s="91" t="str">
        <f>IF(LEFT(RIGHT('Elegio-Electors'!L669,2),1)="O",'Elegio-Electors'!L669,IF(LEFT(RIGHT('Elegio-Electors'!M669,2),1)="O",'Elegio-Electors'!M669,""))</f>
        <v/>
      </c>
      <c r="G669" s="20" t="e">
        <f>INDEX('Liste du personnel'!$A:$Z,MATCH($D669,'Liste du personnel'!$X:$X,0),5)</f>
        <v>#N/A</v>
      </c>
      <c r="H669" s="91" t="e">
        <f>INDEX('Liste du personnel'!$A:$Z,MATCH($D669,'Liste du personnel'!$X:$X,0),8)</f>
        <v>#N/A</v>
      </c>
      <c r="I669" s="20" t="e">
        <f>INDEX('Liste du personnel'!$A:$Z,MATCH($D669,'Liste du personnel'!$X:$X,0),6)</f>
        <v>#N/A</v>
      </c>
      <c r="J669" s="20" t="e">
        <f>INDEX('Liste du personnel'!$A:$Z,MATCH($D669,'Liste du personnel'!$X:$X,0),7)</f>
        <v>#N/A</v>
      </c>
    </row>
    <row r="670" spans="1:10" x14ac:dyDescent="0.25">
      <c r="A670" s="20">
        <f>'Elegio-Electors'!C670</f>
        <v>0</v>
      </c>
      <c r="B670" s="20">
        <f>'Elegio-Electors'!B670</f>
        <v>0</v>
      </c>
      <c r="C670" s="91">
        <f>IF(Procédure!$C$33=2,'Elegio-Electors'!D670,Procédure!$C$33)</f>
        <v>0</v>
      </c>
      <c r="D670" s="20">
        <f>'Elegio-Electors'!E670</f>
        <v>0</v>
      </c>
      <c r="E670" s="91" t="str">
        <f>IF(LEFT(RIGHT('Elegio-Electors'!L670,2),1)="C",'Elegio-Electors'!L670,IF(LEFT(RIGHT('Elegio-Electors'!M670,2),1)="C",'Elegio-Electors'!M670,""))</f>
        <v/>
      </c>
      <c r="F670" s="91" t="str">
        <f>IF(LEFT(RIGHT('Elegio-Electors'!L670,2),1)="O",'Elegio-Electors'!L670,IF(LEFT(RIGHT('Elegio-Electors'!M670,2),1)="O",'Elegio-Electors'!M670,""))</f>
        <v/>
      </c>
      <c r="G670" s="20" t="e">
        <f>INDEX('Liste du personnel'!$A:$Z,MATCH($D670,'Liste du personnel'!$X:$X,0),5)</f>
        <v>#N/A</v>
      </c>
      <c r="H670" s="91" t="e">
        <f>INDEX('Liste du personnel'!$A:$Z,MATCH($D670,'Liste du personnel'!$X:$X,0),8)</f>
        <v>#N/A</v>
      </c>
      <c r="I670" s="20" t="e">
        <f>INDEX('Liste du personnel'!$A:$Z,MATCH($D670,'Liste du personnel'!$X:$X,0),6)</f>
        <v>#N/A</v>
      </c>
      <c r="J670" s="20" t="e">
        <f>INDEX('Liste du personnel'!$A:$Z,MATCH($D670,'Liste du personnel'!$X:$X,0),7)</f>
        <v>#N/A</v>
      </c>
    </row>
    <row r="671" spans="1:10" x14ac:dyDescent="0.25">
      <c r="A671" s="20">
        <f>'Elegio-Electors'!C671</f>
        <v>0</v>
      </c>
      <c r="B671" s="20">
        <f>'Elegio-Electors'!B671</f>
        <v>0</v>
      </c>
      <c r="C671" s="91">
        <f>IF(Procédure!$C$33=2,'Elegio-Electors'!D671,Procédure!$C$33)</f>
        <v>0</v>
      </c>
      <c r="D671" s="20">
        <f>'Elegio-Electors'!E671</f>
        <v>0</v>
      </c>
      <c r="E671" s="91" t="str">
        <f>IF(LEFT(RIGHT('Elegio-Electors'!L671,2),1)="C",'Elegio-Electors'!L671,IF(LEFT(RIGHT('Elegio-Electors'!M671,2),1)="C",'Elegio-Electors'!M671,""))</f>
        <v/>
      </c>
      <c r="F671" s="91" t="str">
        <f>IF(LEFT(RIGHT('Elegio-Electors'!L671,2),1)="O",'Elegio-Electors'!L671,IF(LEFT(RIGHT('Elegio-Electors'!M671,2),1)="O",'Elegio-Electors'!M671,""))</f>
        <v/>
      </c>
      <c r="G671" s="20" t="e">
        <f>INDEX('Liste du personnel'!$A:$Z,MATCH($D671,'Liste du personnel'!$X:$X,0),5)</f>
        <v>#N/A</v>
      </c>
      <c r="H671" s="91" t="e">
        <f>INDEX('Liste du personnel'!$A:$Z,MATCH($D671,'Liste du personnel'!$X:$X,0),8)</f>
        <v>#N/A</v>
      </c>
      <c r="I671" s="20" t="e">
        <f>INDEX('Liste du personnel'!$A:$Z,MATCH($D671,'Liste du personnel'!$X:$X,0),6)</f>
        <v>#N/A</v>
      </c>
      <c r="J671" s="20" t="e">
        <f>INDEX('Liste du personnel'!$A:$Z,MATCH($D671,'Liste du personnel'!$X:$X,0),7)</f>
        <v>#N/A</v>
      </c>
    </row>
    <row r="672" spans="1:10" x14ac:dyDescent="0.25">
      <c r="A672" s="20">
        <f>'Elegio-Electors'!C672</f>
        <v>0</v>
      </c>
      <c r="B672" s="20">
        <f>'Elegio-Electors'!B672</f>
        <v>0</v>
      </c>
      <c r="C672" s="91">
        <f>IF(Procédure!$C$33=2,'Elegio-Electors'!D672,Procédure!$C$33)</f>
        <v>0</v>
      </c>
      <c r="D672" s="20">
        <f>'Elegio-Electors'!E672</f>
        <v>0</v>
      </c>
      <c r="E672" s="91" t="str">
        <f>IF(LEFT(RIGHT('Elegio-Electors'!L672,2),1)="C",'Elegio-Electors'!L672,IF(LEFT(RIGHT('Elegio-Electors'!M672,2),1)="C",'Elegio-Electors'!M672,""))</f>
        <v/>
      </c>
      <c r="F672" s="91" t="str">
        <f>IF(LEFT(RIGHT('Elegio-Electors'!L672,2),1)="O",'Elegio-Electors'!L672,IF(LEFT(RIGHT('Elegio-Electors'!M672,2),1)="O",'Elegio-Electors'!M672,""))</f>
        <v/>
      </c>
      <c r="G672" s="20" t="e">
        <f>INDEX('Liste du personnel'!$A:$Z,MATCH($D672,'Liste du personnel'!$X:$X,0),5)</f>
        <v>#N/A</v>
      </c>
      <c r="H672" s="91" t="e">
        <f>INDEX('Liste du personnel'!$A:$Z,MATCH($D672,'Liste du personnel'!$X:$X,0),8)</f>
        <v>#N/A</v>
      </c>
      <c r="I672" s="20" t="e">
        <f>INDEX('Liste du personnel'!$A:$Z,MATCH($D672,'Liste du personnel'!$X:$X,0),6)</f>
        <v>#N/A</v>
      </c>
      <c r="J672" s="20" t="e">
        <f>INDEX('Liste du personnel'!$A:$Z,MATCH($D672,'Liste du personnel'!$X:$X,0),7)</f>
        <v>#N/A</v>
      </c>
    </row>
    <row r="673" spans="1:10" x14ac:dyDescent="0.25">
      <c r="A673" s="20">
        <f>'Elegio-Electors'!C673</f>
        <v>0</v>
      </c>
      <c r="B673" s="20">
        <f>'Elegio-Electors'!B673</f>
        <v>0</v>
      </c>
      <c r="C673" s="91">
        <f>IF(Procédure!$C$33=2,'Elegio-Electors'!D673,Procédure!$C$33)</f>
        <v>0</v>
      </c>
      <c r="D673" s="20">
        <f>'Elegio-Electors'!E673</f>
        <v>0</v>
      </c>
      <c r="E673" s="91" t="str">
        <f>IF(LEFT(RIGHT('Elegio-Electors'!L673,2),1)="C",'Elegio-Electors'!L673,IF(LEFT(RIGHT('Elegio-Electors'!M673,2),1)="C",'Elegio-Electors'!M673,""))</f>
        <v/>
      </c>
      <c r="F673" s="91" t="str">
        <f>IF(LEFT(RIGHT('Elegio-Electors'!L673,2),1)="O",'Elegio-Electors'!L673,IF(LEFT(RIGHT('Elegio-Electors'!M673,2),1)="O",'Elegio-Electors'!M673,""))</f>
        <v/>
      </c>
      <c r="G673" s="20" t="e">
        <f>INDEX('Liste du personnel'!$A:$Z,MATCH($D673,'Liste du personnel'!$X:$X,0),5)</f>
        <v>#N/A</v>
      </c>
      <c r="H673" s="91" t="e">
        <f>INDEX('Liste du personnel'!$A:$Z,MATCH($D673,'Liste du personnel'!$X:$X,0),8)</f>
        <v>#N/A</v>
      </c>
      <c r="I673" s="20" t="e">
        <f>INDEX('Liste du personnel'!$A:$Z,MATCH($D673,'Liste du personnel'!$X:$X,0),6)</f>
        <v>#N/A</v>
      </c>
      <c r="J673" s="20" t="e">
        <f>INDEX('Liste du personnel'!$A:$Z,MATCH($D673,'Liste du personnel'!$X:$X,0),7)</f>
        <v>#N/A</v>
      </c>
    </row>
    <row r="674" spans="1:10" x14ac:dyDescent="0.25">
      <c r="A674" s="20">
        <f>'Elegio-Electors'!C674</f>
        <v>0</v>
      </c>
      <c r="B674" s="20">
        <f>'Elegio-Electors'!B674</f>
        <v>0</v>
      </c>
      <c r="C674" s="91">
        <f>IF(Procédure!$C$33=2,'Elegio-Electors'!D674,Procédure!$C$33)</f>
        <v>0</v>
      </c>
      <c r="D674" s="20">
        <f>'Elegio-Electors'!E674</f>
        <v>0</v>
      </c>
      <c r="E674" s="91" t="str">
        <f>IF(LEFT(RIGHT('Elegio-Electors'!L674,2),1)="C",'Elegio-Electors'!L674,IF(LEFT(RIGHT('Elegio-Electors'!M674,2),1)="C",'Elegio-Electors'!M674,""))</f>
        <v/>
      </c>
      <c r="F674" s="91" t="str">
        <f>IF(LEFT(RIGHT('Elegio-Electors'!L674,2),1)="O",'Elegio-Electors'!L674,IF(LEFT(RIGHT('Elegio-Electors'!M674,2),1)="O",'Elegio-Electors'!M674,""))</f>
        <v/>
      </c>
      <c r="G674" s="20" t="e">
        <f>INDEX('Liste du personnel'!$A:$Z,MATCH($D674,'Liste du personnel'!$X:$X,0),5)</f>
        <v>#N/A</v>
      </c>
      <c r="H674" s="91" t="e">
        <f>INDEX('Liste du personnel'!$A:$Z,MATCH($D674,'Liste du personnel'!$X:$X,0),8)</f>
        <v>#N/A</v>
      </c>
      <c r="I674" s="20" t="e">
        <f>INDEX('Liste du personnel'!$A:$Z,MATCH($D674,'Liste du personnel'!$X:$X,0),6)</f>
        <v>#N/A</v>
      </c>
      <c r="J674" s="20" t="e">
        <f>INDEX('Liste du personnel'!$A:$Z,MATCH($D674,'Liste du personnel'!$X:$X,0),7)</f>
        <v>#N/A</v>
      </c>
    </row>
    <row r="675" spans="1:10" x14ac:dyDescent="0.25">
      <c r="A675" s="20">
        <f>'Elegio-Electors'!C675</f>
        <v>0</v>
      </c>
      <c r="B675" s="20">
        <f>'Elegio-Electors'!B675</f>
        <v>0</v>
      </c>
      <c r="C675" s="91">
        <f>IF(Procédure!$C$33=2,'Elegio-Electors'!D675,Procédure!$C$33)</f>
        <v>0</v>
      </c>
      <c r="D675" s="20">
        <f>'Elegio-Electors'!E675</f>
        <v>0</v>
      </c>
      <c r="E675" s="91" t="str">
        <f>IF(LEFT(RIGHT('Elegio-Electors'!L675,2),1)="C",'Elegio-Electors'!L675,IF(LEFT(RIGHT('Elegio-Electors'!M675,2),1)="C",'Elegio-Electors'!M675,""))</f>
        <v/>
      </c>
      <c r="F675" s="91" t="str">
        <f>IF(LEFT(RIGHT('Elegio-Electors'!L675,2),1)="O",'Elegio-Electors'!L675,IF(LEFT(RIGHT('Elegio-Electors'!M675,2),1)="O",'Elegio-Electors'!M675,""))</f>
        <v/>
      </c>
      <c r="G675" s="20" t="e">
        <f>INDEX('Liste du personnel'!$A:$Z,MATCH($D675,'Liste du personnel'!$X:$X,0),5)</f>
        <v>#N/A</v>
      </c>
      <c r="H675" s="91" t="e">
        <f>INDEX('Liste du personnel'!$A:$Z,MATCH($D675,'Liste du personnel'!$X:$X,0),8)</f>
        <v>#N/A</v>
      </c>
      <c r="I675" s="20" t="e">
        <f>INDEX('Liste du personnel'!$A:$Z,MATCH($D675,'Liste du personnel'!$X:$X,0),6)</f>
        <v>#N/A</v>
      </c>
      <c r="J675" s="20" t="e">
        <f>INDEX('Liste du personnel'!$A:$Z,MATCH($D675,'Liste du personnel'!$X:$X,0),7)</f>
        <v>#N/A</v>
      </c>
    </row>
    <row r="676" spans="1:10" x14ac:dyDescent="0.25">
      <c r="A676" s="20">
        <f>'Elegio-Electors'!C676</f>
        <v>0</v>
      </c>
      <c r="B676" s="20">
        <f>'Elegio-Electors'!B676</f>
        <v>0</v>
      </c>
      <c r="C676" s="91">
        <f>IF(Procédure!$C$33=2,'Elegio-Electors'!D676,Procédure!$C$33)</f>
        <v>0</v>
      </c>
      <c r="D676" s="20">
        <f>'Elegio-Electors'!E676</f>
        <v>0</v>
      </c>
      <c r="E676" s="91" t="str">
        <f>IF(LEFT(RIGHT('Elegio-Electors'!L676,2),1)="C",'Elegio-Electors'!L676,IF(LEFT(RIGHT('Elegio-Electors'!M676,2),1)="C",'Elegio-Electors'!M676,""))</f>
        <v/>
      </c>
      <c r="F676" s="91" t="str">
        <f>IF(LEFT(RIGHT('Elegio-Electors'!L676,2),1)="O",'Elegio-Electors'!L676,IF(LEFT(RIGHT('Elegio-Electors'!M676,2),1)="O",'Elegio-Electors'!M676,""))</f>
        <v/>
      </c>
      <c r="G676" s="20" t="e">
        <f>INDEX('Liste du personnel'!$A:$Z,MATCH($D676,'Liste du personnel'!$X:$X,0),5)</f>
        <v>#N/A</v>
      </c>
      <c r="H676" s="91" t="e">
        <f>INDEX('Liste du personnel'!$A:$Z,MATCH($D676,'Liste du personnel'!$X:$X,0),8)</f>
        <v>#N/A</v>
      </c>
      <c r="I676" s="20" t="e">
        <f>INDEX('Liste du personnel'!$A:$Z,MATCH($D676,'Liste du personnel'!$X:$X,0),6)</f>
        <v>#N/A</v>
      </c>
      <c r="J676" s="20" t="e">
        <f>INDEX('Liste du personnel'!$A:$Z,MATCH($D676,'Liste du personnel'!$X:$X,0),7)</f>
        <v>#N/A</v>
      </c>
    </row>
    <row r="677" spans="1:10" x14ac:dyDescent="0.25">
      <c r="A677" s="20">
        <f>'Elegio-Electors'!C677</f>
        <v>0</v>
      </c>
      <c r="B677" s="20">
        <f>'Elegio-Electors'!B677</f>
        <v>0</v>
      </c>
      <c r="C677" s="91">
        <f>IF(Procédure!$C$33=2,'Elegio-Electors'!D677,Procédure!$C$33)</f>
        <v>0</v>
      </c>
      <c r="D677" s="20">
        <f>'Elegio-Electors'!E677</f>
        <v>0</v>
      </c>
      <c r="E677" s="91" t="str">
        <f>IF(LEFT(RIGHT('Elegio-Electors'!L677,2),1)="C",'Elegio-Electors'!L677,IF(LEFT(RIGHT('Elegio-Electors'!M677,2),1)="C",'Elegio-Electors'!M677,""))</f>
        <v/>
      </c>
      <c r="F677" s="91" t="str">
        <f>IF(LEFT(RIGHT('Elegio-Electors'!L677,2),1)="O",'Elegio-Electors'!L677,IF(LEFT(RIGHT('Elegio-Electors'!M677,2),1)="O",'Elegio-Electors'!M677,""))</f>
        <v/>
      </c>
      <c r="G677" s="20" t="e">
        <f>INDEX('Liste du personnel'!$A:$Z,MATCH($D677,'Liste du personnel'!$X:$X,0),5)</f>
        <v>#N/A</v>
      </c>
      <c r="H677" s="91" t="e">
        <f>INDEX('Liste du personnel'!$A:$Z,MATCH($D677,'Liste du personnel'!$X:$X,0),8)</f>
        <v>#N/A</v>
      </c>
      <c r="I677" s="20" t="e">
        <f>INDEX('Liste du personnel'!$A:$Z,MATCH($D677,'Liste du personnel'!$X:$X,0),6)</f>
        <v>#N/A</v>
      </c>
      <c r="J677" s="20" t="e">
        <f>INDEX('Liste du personnel'!$A:$Z,MATCH($D677,'Liste du personnel'!$X:$X,0),7)</f>
        <v>#N/A</v>
      </c>
    </row>
    <row r="678" spans="1:10" x14ac:dyDescent="0.25">
      <c r="A678" s="20">
        <f>'Elegio-Electors'!C678</f>
        <v>0</v>
      </c>
      <c r="B678" s="20">
        <f>'Elegio-Electors'!B678</f>
        <v>0</v>
      </c>
      <c r="C678" s="91">
        <f>IF(Procédure!$C$33=2,'Elegio-Electors'!D678,Procédure!$C$33)</f>
        <v>0</v>
      </c>
      <c r="D678" s="20">
        <f>'Elegio-Electors'!E678</f>
        <v>0</v>
      </c>
      <c r="E678" s="91" t="str">
        <f>IF(LEFT(RIGHT('Elegio-Electors'!L678,2),1)="C",'Elegio-Electors'!L678,IF(LEFT(RIGHT('Elegio-Electors'!M678,2),1)="C",'Elegio-Electors'!M678,""))</f>
        <v/>
      </c>
      <c r="F678" s="91" t="str">
        <f>IF(LEFT(RIGHT('Elegio-Electors'!L678,2),1)="O",'Elegio-Electors'!L678,IF(LEFT(RIGHT('Elegio-Electors'!M678,2),1)="O",'Elegio-Electors'!M678,""))</f>
        <v/>
      </c>
      <c r="G678" s="20" t="e">
        <f>INDEX('Liste du personnel'!$A:$Z,MATCH($D678,'Liste du personnel'!$X:$X,0),5)</f>
        <v>#N/A</v>
      </c>
      <c r="H678" s="91" t="e">
        <f>INDEX('Liste du personnel'!$A:$Z,MATCH($D678,'Liste du personnel'!$X:$X,0),8)</f>
        <v>#N/A</v>
      </c>
      <c r="I678" s="20" t="e">
        <f>INDEX('Liste du personnel'!$A:$Z,MATCH($D678,'Liste du personnel'!$X:$X,0),6)</f>
        <v>#N/A</v>
      </c>
      <c r="J678" s="20" t="e">
        <f>INDEX('Liste du personnel'!$A:$Z,MATCH($D678,'Liste du personnel'!$X:$X,0),7)</f>
        <v>#N/A</v>
      </c>
    </row>
    <row r="679" spans="1:10" x14ac:dyDescent="0.25">
      <c r="A679" s="20">
        <f>'Elegio-Electors'!C679</f>
        <v>0</v>
      </c>
      <c r="B679" s="20">
        <f>'Elegio-Electors'!B679</f>
        <v>0</v>
      </c>
      <c r="C679" s="91">
        <f>IF(Procédure!$C$33=2,'Elegio-Electors'!D679,Procédure!$C$33)</f>
        <v>0</v>
      </c>
      <c r="D679" s="20">
        <f>'Elegio-Electors'!E679</f>
        <v>0</v>
      </c>
      <c r="E679" s="91" t="str">
        <f>IF(LEFT(RIGHT('Elegio-Electors'!L679,2),1)="C",'Elegio-Electors'!L679,IF(LEFT(RIGHT('Elegio-Electors'!M679,2),1)="C",'Elegio-Electors'!M679,""))</f>
        <v/>
      </c>
      <c r="F679" s="91" t="str">
        <f>IF(LEFT(RIGHT('Elegio-Electors'!L679,2),1)="O",'Elegio-Electors'!L679,IF(LEFT(RIGHT('Elegio-Electors'!M679,2),1)="O",'Elegio-Electors'!M679,""))</f>
        <v/>
      </c>
      <c r="G679" s="20" t="e">
        <f>INDEX('Liste du personnel'!$A:$Z,MATCH($D679,'Liste du personnel'!$X:$X,0),5)</f>
        <v>#N/A</v>
      </c>
      <c r="H679" s="91" t="e">
        <f>INDEX('Liste du personnel'!$A:$Z,MATCH($D679,'Liste du personnel'!$X:$X,0),8)</f>
        <v>#N/A</v>
      </c>
      <c r="I679" s="20" t="e">
        <f>INDEX('Liste du personnel'!$A:$Z,MATCH($D679,'Liste du personnel'!$X:$X,0),6)</f>
        <v>#N/A</v>
      </c>
      <c r="J679" s="20" t="e">
        <f>INDEX('Liste du personnel'!$A:$Z,MATCH($D679,'Liste du personnel'!$X:$X,0),7)</f>
        <v>#N/A</v>
      </c>
    </row>
    <row r="680" spans="1:10" x14ac:dyDescent="0.25">
      <c r="A680" s="20">
        <f>'Elegio-Electors'!C680</f>
        <v>0</v>
      </c>
      <c r="B680" s="20">
        <f>'Elegio-Electors'!B680</f>
        <v>0</v>
      </c>
      <c r="C680" s="91">
        <f>IF(Procédure!$C$33=2,'Elegio-Electors'!D680,Procédure!$C$33)</f>
        <v>0</v>
      </c>
      <c r="D680" s="20">
        <f>'Elegio-Electors'!E680</f>
        <v>0</v>
      </c>
      <c r="E680" s="91" t="str">
        <f>IF(LEFT(RIGHT('Elegio-Electors'!L680,2),1)="C",'Elegio-Electors'!L680,IF(LEFT(RIGHT('Elegio-Electors'!M680,2),1)="C",'Elegio-Electors'!M680,""))</f>
        <v/>
      </c>
      <c r="F680" s="91" t="str">
        <f>IF(LEFT(RIGHT('Elegio-Electors'!L680,2),1)="O",'Elegio-Electors'!L680,IF(LEFT(RIGHT('Elegio-Electors'!M680,2),1)="O",'Elegio-Electors'!M680,""))</f>
        <v/>
      </c>
      <c r="G680" s="20" t="e">
        <f>INDEX('Liste du personnel'!$A:$Z,MATCH($D680,'Liste du personnel'!$X:$X,0),5)</f>
        <v>#N/A</v>
      </c>
      <c r="H680" s="91" t="e">
        <f>INDEX('Liste du personnel'!$A:$Z,MATCH($D680,'Liste du personnel'!$X:$X,0),8)</f>
        <v>#N/A</v>
      </c>
      <c r="I680" s="20" t="e">
        <f>INDEX('Liste du personnel'!$A:$Z,MATCH($D680,'Liste du personnel'!$X:$X,0),6)</f>
        <v>#N/A</v>
      </c>
      <c r="J680" s="20" t="e">
        <f>INDEX('Liste du personnel'!$A:$Z,MATCH($D680,'Liste du personnel'!$X:$X,0),7)</f>
        <v>#N/A</v>
      </c>
    </row>
    <row r="681" spans="1:10" x14ac:dyDescent="0.25">
      <c r="A681" s="20">
        <f>'Elegio-Electors'!C681</f>
        <v>0</v>
      </c>
      <c r="B681" s="20">
        <f>'Elegio-Electors'!B681</f>
        <v>0</v>
      </c>
      <c r="C681" s="91">
        <f>IF(Procédure!$C$33=2,'Elegio-Electors'!D681,Procédure!$C$33)</f>
        <v>0</v>
      </c>
      <c r="D681" s="20">
        <f>'Elegio-Electors'!E681</f>
        <v>0</v>
      </c>
      <c r="E681" s="91" t="str">
        <f>IF(LEFT(RIGHT('Elegio-Electors'!L681,2),1)="C",'Elegio-Electors'!L681,IF(LEFT(RIGHT('Elegio-Electors'!M681,2),1)="C",'Elegio-Electors'!M681,""))</f>
        <v/>
      </c>
      <c r="F681" s="91" t="str">
        <f>IF(LEFT(RIGHT('Elegio-Electors'!L681,2),1)="O",'Elegio-Electors'!L681,IF(LEFT(RIGHT('Elegio-Electors'!M681,2),1)="O",'Elegio-Electors'!M681,""))</f>
        <v/>
      </c>
      <c r="G681" s="20" t="e">
        <f>INDEX('Liste du personnel'!$A:$Z,MATCH($D681,'Liste du personnel'!$X:$X,0),5)</f>
        <v>#N/A</v>
      </c>
      <c r="H681" s="91" t="e">
        <f>INDEX('Liste du personnel'!$A:$Z,MATCH($D681,'Liste du personnel'!$X:$X,0),8)</f>
        <v>#N/A</v>
      </c>
      <c r="I681" s="20" t="e">
        <f>INDEX('Liste du personnel'!$A:$Z,MATCH($D681,'Liste du personnel'!$X:$X,0),6)</f>
        <v>#N/A</v>
      </c>
      <c r="J681" s="20" t="e">
        <f>INDEX('Liste du personnel'!$A:$Z,MATCH($D681,'Liste du personnel'!$X:$X,0),7)</f>
        <v>#N/A</v>
      </c>
    </row>
    <row r="682" spans="1:10" x14ac:dyDescent="0.25">
      <c r="A682" s="20">
        <f>'Elegio-Electors'!C682</f>
        <v>0</v>
      </c>
      <c r="B682" s="20">
        <f>'Elegio-Electors'!B682</f>
        <v>0</v>
      </c>
      <c r="C682" s="91">
        <f>IF(Procédure!$C$33=2,'Elegio-Electors'!D682,Procédure!$C$33)</f>
        <v>0</v>
      </c>
      <c r="D682" s="20">
        <f>'Elegio-Electors'!E682</f>
        <v>0</v>
      </c>
      <c r="E682" s="91" t="str">
        <f>IF(LEFT(RIGHT('Elegio-Electors'!L682,2),1)="C",'Elegio-Electors'!L682,IF(LEFT(RIGHT('Elegio-Electors'!M682,2),1)="C",'Elegio-Electors'!M682,""))</f>
        <v/>
      </c>
      <c r="F682" s="91" t="str">
        <f>IF(LEFT(RIGHT('Elegio-Electors'!L682,2),1)="O",'Elegio-Electors'!L682,IF(LEFT(RIGHT('Elegio-Electors'!M682,2),1)="O",'Elegio-Electors'!M682,""))</f>
        <v/>
      </c>
      <c r="G682" s="20" t="e">
        <f>INDEX('Liste du personnel'!$A:$Z,MATCH($D682,'Liste du personnel'!$X:$X,0),5)</f>
        <v>#N/A</v>
      </c>
      <c r="H682" s="91" t="e">
        <f>INDEX('Liste du personnel'!$A:$Z,MATCH($D682,'Liste du personnel'!$X:$X,0),8)</f>
        <v>#N/A</v>
      </c>
      <c r="I682" s="20" t="e">
        <f>INDEX('Liste du personnel'!$A:$Z,MATCH($D682,'Liste du personnel'!$X:$X,0),6)</f>
        <v>#N/A</v>
      </c>
      <c r="J682" s="20" t="e">
        <f>INDEX('Liste du personnel'!$A:$Z,MATCH($D682,'Liste du personnel'!$X:$X,0),7)</f>
        <v>#N/A</v>
      </c>
    </row>
    <row r="683" spans="1:10" x14ac:dyDescent="0.25">
      <c r="A683" s="20">
        <f>'Elegio-Electors'!C683</f>
        <v>0</v>
      </c>
      <c r="B683" s="20">
        <f>'Elegio-Electors'!B683</f>
        <v>0</v>
      </c>
      <c r="C683" s="91">
        <f>IF(Procédure!$C$33=2,'Elegio-Electors'!D683,Procédure!$C$33)</f>
        <v>0</v>
      </c>
      <c r="D683" s="20">
        <f>'Elegio-Electors'!E683</f>
        <v>0</v>
      </c>
      <c r="E683" s="91" t="str">
        <f>IF(LEFT(RIGHT('Elegio-Electors'!L683,2),1)="C",'Elegio-Electors'!L683,IF(LEFT(RIGHT('Elegio-Electors'!M683,2),1)="C",'Elegio-Electors'!M683,""))</f>
        <v/>
      </c>
      <c r="F683" s="91" t="str">
        <f>IF(LEFT(RIGHT('Elegio-Electors'!L683,2),1)="O",'Elegio-Electors'!L683,IF(LEFT(RIGHT('Elegio-Electors'!M683,2),1)="O",'Elegio-Electors'!M683,""))</f>
        <v/>
      </c>
      <c r="G683" s="20" t="e">
        <f>INDEX('Liste du personnel'!$A:$Z,MATCH($D683,'Liste du personnel'!$X:$X,0),5)</f>
        <v>#N/A</v>
      </c>
      <c r="H683" s="91" t="e">
        <f>INDEX('Liste du personnel'!$A:$Z,MATCH($D683,'Liste du personnel'!$X:$X,0),8)</f>
        <v>#N/A</v>
      </c>
      <c r="I683" s="20" t="e">
        <f>INDEX('Liste du personnel'!$A:$Z,MATCH($D683,'Liste du personnel'!$X:$X,0),6)</f>
        <v>#N/A</v>
      </c>
      <c r="J683" s="20" t="e">
        <f>INDEX('Liste du personnel'!$A:$Z,MATCH($D683,'Liste du personnel'!$X:$X,0),7)</f>
        <v>#N/A</v>
      </c>
    </row>
    <row r="684" spans="1:10" x14ac:dyDescent="0.25">
      <c r="A684" s="20">
        <f>'Elegio-Electors'!C684</f>
        <v>0</v>
      </c>
      <c r="B684" s="20">
        <f>'Elegio-Electors'!B684</f>
        <v>0</v>
      </c>
      <c r="C684" s="91">
        <f>IF(Procédure!$C$33=2,'Elegio-Electors'!D684,Procédure!$C$33)</f>
        <v>0</v>
      </c>
      <c r="D684" s="20">
        <f>'Elegio-Electors'!E684</f>
        <v>0</v>
      </c>
      <c r="E684" s="91" t="str">
        <f>IF(LEFT(RIGHT('Elegio-Electors'!L684,2),1)="C",'Elegio-Electors'!L684,IF(LEFT(RIGHT('Elegio-Electors'!M684,2),1)="C",'Elegio-Electors'!M684,""))</f>
        <v/>
      </c>
      <c r="F684" s="91" t="str">
        <f>IF(LEFT(RIGHT('Elegio-Electors'!L684,2),1)="O",'Elegio-Electors'!L684,IF(LEFT(RIGHT('Elegio-Electors'!M684,2),1)="O",'Elegio-Electors'!M684,""))</f>
        <v/>
      </c>
      <c r="G684" s="20" t="e">
        <f>INDEX('Liste du personnel'!$A:$Z,MATCH($D684,'Liste du personnel'!$X:$X,0),5)</f>
        <v>#N/A</v>
      </c>
      <c r="H684" s="91" t="e">
        <f>INDEX('Liste du personnel'!$A:$Z,MATCH($D684,'Liste du personnel'!$X:$X,0),8)</f>
        <v>#N/A</v>
      </c>
      <c r="I684" s="20" t="e">
        <f>INDEX('Liste du personnel'!$A:$Z,MATCH($D684,'Liste du personnel'!$X:$X,0),6)</f>
        <v>#N/A</v>
      </c>
      <c r="J684" s="20" t="e">
        <f>INDEX('Liste du personnel'!$A:$Z,MATCH($D684,'Liste du personnel'!$X:$X,0),7)</f>
        <v>#N/A</v>
      </c>
    </row>
    <row r="685" spans="1:10" x14ac:dyDescent="0.25">
      <c r="A685" s="20">
        <f>'Elegio-Electors'!C685</f>
        <v>0</v>
      </c>
      <c r="B685" s="20">
        <f>'Elegio-Electors'!B685</f>
        <v>0</v>
      </c>
      <c r="C685" s="91">
        <f>IF(Procédure!$C$33=2,'Elegio-Electors'!D685,Procédure!$C$33)</f>
        <v>0</v>
      </c>
      <c r="D685" s="20">
        <f>'Elegio-Electors'!E685</f>
        <v>0</v>
      </c>
      <c r="E685" s="91" t="str">
        <f>IF(LEFT(RIGHT('Elegio-Electors'!L685,2),1)="C",'Elegio-Electors'!L685,IF(LEFT(RIGHT('Elegio-Electors'!M685,2),1)="C",'Elegio-Electors'!M685,""))</f>
        <v/>
      </c>
      <c r="F685" s="91" t="str">
        <f>IF(LEFT(RIGHT('Elegio-Electors'!L685,2),1)="O",'Elegio-Electors'!L685,IF(LEFT(RIGHT('Elegio-Electors'!M685,2),1)="O",'Elegio-Electors'!M685,""))</f>
        <v/>
      </c>
      <c r="G685" s="20" t="e">
        <f>INDEX('Liste du personnel'!$A:$Z,MATCH($D685,'Liste du personnel'!$X:$X,0),5)</f>
        <v>#N/A</v>
      </c>
      <c r="H685" s="91" t="e">
        <f>INDEX('Liste du personnel'!$A:$Z,MATCH($D685,'Liste du personnel'!$X:$X,0),8)</f>
        <v>#N/A</v>
      </c>
      <c r="I685" s="20" t="e">
        <f>INDEX('Liste du personnel'!$A:$Z,MATCH($D685,'Liste du personnel'!$X:$X,0),6)</f>
        <v>#N/A</v>
      </c>
      <c r="J685" s="20" t="e">
        <f>INDEX('Liste du personnel'!$A:$Z,MATCH($D685,'Liste du personnel'!$X:$X,0),7)</f>
        <v>#N/A</v>
      </c>
    </row>
    <row r="686" spans="1:10" x14ac:dyDescent="0.25">
      <c r="A686" s="20">
        <f>'Elegio-Electors'!C686</f>
        <v>0</v>
      </c>
      <c r="B686" s="20">
        <f>'Elegio-Electors'!B686</f>
        <v>0</v>
      </c>
      <c r="C686" s="91">
        <f>IF(Procédure!$C$33=2,'Elegio-Electors'!D686,Procédure!$C$33)</f>
        <v>0</v>
      </c>
      <c r="D686" s="20">
        <f>'Elegio-Electors'!E686</f>
        <v>0</v>
      </c>
      <c r="E686" s="91" t="str">
        <f>IF(LEFT(RIGHT('Elegio-Electors'!L686,2),1)="C",'Elegio-Electors'!L686,IF(LEFT(RIGHT('Elegio-Electors'!M686,2),1)="C",'Elegio-Electors'!M686,""))</f>
        <v/>
      </c>
      <c r="F686" s="91" t="str">
        <f>IF(LEFT(RIGHT('Elegio-Electors'!L686,2),1)="O",'Elegio-Electors'!L686,IF(LEFT(RIGHT('Elegio-Electors'!M686,2),1)="O",'Elegio-Electors'!M686,""))</f>
        <v/>
      </c>
      <c r="G686" s="20" t="e">
        <f>INDEX('Liste du personnel'!$A:$Z,MATCH($D686,'Liste du personnel'!$X:$X,0),5)</f>
        <v>#N/A</v>
      </c>
      <c r="H686" s="91" t="e">
        <f>INDEX('Liste du personnel'!$A:$Z,MATCH($D686,'Liste du personnel'!$X:$X,0),8)</f>
        <v>#N/A</v>
      </c>
      <c r="I686" s="20" t="e">
        <f>INDEX('Liste du personnel'!$A:$Z,MATCH($D686,'Liste du personnel'!$X:$X,0),6)</f>
        <v>#N/A</v>
      </c>
      <c r="J686" s="20" t="e">
        <f>INDEX('Liste du personnel'!$A:$Z,MATCH($D686,'Liste du personnel'!$X:$X,0),7)</f>
        <v>#N/A</v>
      </c>
    </row>
    <row r="687" spans="1:10" x14ac:dyDescent="0.25">
      <c r="A687" s="20">
        <f>'Elegio-Electors'!C687</f>
        <v>0</v>
      </c>
      <c r="B687" s="20">
        <f>'Elegio-Electors'!B687</f>
        <v>0</v>
      </c>
      <c r="C687" s="91">
        <f>IF(Procédure!$C$33=2,'Elegio-Electors'!D687,Procédure!$C$33)</f>
        <v>0</v>
      </c>
      <c r="D687" s="20">
        <f>'Elegio-Electors'!E687</f>
        <v>0</v>
      </c>
      <c r="E687" s="91" t="str">
        <f>IF(LEFT(RIGHT('Elegio-Electors'!L687,2),1)="C",'Elegio-Electors'!L687,IF(LEFT(RIGHT('Elegio-Electors'!M687,2),1)="C",'Elegio-Electors'!M687,""))</f>
        <v/>
      </c>
      <c r="F687" s="91" t="str">
        <f>IF(LEFT(RIGHT('Elegio-Electors'!L687,2),1)="O",'Elegio-Electors'!L687,IF(LEFT(RIGHT('Elegio-Electors'!M687,2),1)="O",'Elegio-Electors'!M687,""))</f>
        <v/>
      </c>
      <c r="G687" s="20" t="e">
        <f>INDEX('Liste du personnel'!$A:$Z,MATCH($D687,'Liste du personnel'!$X:$X,0),5)</f>
        <v>#N/A</v>
      </c>
      <c r="H687" s="91" t="e">
        <f>INDEX('Liste du personnel'!$A:$Z,MATCH($D687,'Liste du personnel'!$X:$X,0),8)</f>
        <v>#N/A</v>
      </c>
      <c r="I687" s="20" t="e">
        <f>INDEX('Liste du personnel'!$A:$Z,MATCH($D687,'Liste du personnel'!$X:$X,0),6)</f>
        <v>#N/A</v>
      </c>
      <c r="J687" s="20" t="e">
        <f>INDEX('Liste du personnel'!$A:$Z,MATCH($D687,'Liste du personnel'!$X:$X,0),7)</f>
        <v>#N/A</v>
      </c>
    </row>
    <row r="688" spans="1:10" x14ac:dyDescent="0.25">
      <c r="A688" s="20">
        <f>'Elegio-Electors'!C688</f>
        <v>0</v>
      </c>
      <c r="B688" s="20">
        <f>'Elegio-Electors'!B688</f>
        <v>0</v>
      </c>
      <c r="C688" s="91">
        <f>IF(Procédure!$C$33=2,'Elegio-Electors'!D688,Procédure!$C$33)</f>
        <v>0</v>
      </c>
      <c r="D688" s="20">
        <f>'Elegio-Electors'!E688</f>
        <v>0</v>
      </c>
      <c r="E688" s="91" t="str">
        <f>IF(LEFT(RIGHT('Elegio-Electors'!L688,2),1)="C",'Elegio-Electors'!L688,IF(LEFT(RIGHT('Elegio-Electors'!M688,2),1)="C",'Elegio-Electors'!M688,""))</f>
        <v/>
      </c>
      <c r="F688" s="91" t="str">
        <f>IF(LEFT(RIGHT('Elegio-Electors'!L688,2),1)="O",'Elegio-Electors'!L688,IF(LEFT(RIGHT('Elegio-Electors'!M688,2),1)="O",'Elegio-Electors'!M688,""))</f>
        <v/>
      </c>
      <c r="G688" s="20" t="e">
        <f>INDEX('Liste du personnel'!$A:$Z,MATCH($D688,'Liste du personnel'!$X:$X,0),5)</f>
        <v>#N/A</v>
      </c>
      <c r="H688" s="91" t="e">
        <f>INDEX('Liste du personnel'!$A:$Z,MATCH($D688,'Liste du personnel'!$X:$X,0),8)</f>
        <v>#N/A</v>
      </c>
      <c r="I688" s="20" t="e">
        <f>INDEX('Liste du personnel'!$A:$Z,MATCH($D688,'Liste du personnel'!$X:$X,0),6)</f>
        <v>#N/A</v>
      </c>
      <c r="J688" s="20" t="e">
        <f>INDEX('Liste du personnel'!$A:$Z,MATCH($D688,'Liste du personnel'!$X:$X,0),7)</f>
        <v>#N/A</v>
      </c>
    </row>
    <row r="689" spans="1:10" x14ac:dyDescent="0.25">
      <c r="A689" s="20">
        <f>'Elegio-Electors'!C689</f>
        <v>0</v>
      </c>
      <c r="B689" s="20">
        <f>'Elegio-Electors'!B689</f>
        <v>0</v>
      </c>
      <c r="C689" s="91">
        <f>IF(Procédure!$C$33=2,'Elegio-Electors'!D689,Procédure!$C$33)</f>
        <v>0</v>
      </c>
      <c r="D689" s="20">
        <f>'Elegio-Electors'!E689</f>
        <v>0</v>
      </c>
      <c r="E689" s="91" t="str">
        <f>IF(LEFT(RIGHT('Elegio-Electors'!L689,2),1)="C",'Elegio-Electors'!L689,IF(LEFT(RIGHT('Elegio-Electors'!M689,2),1)="C",'Elegio-Electors'!M689,""))</f>
        <v/>
      </c>
      <c r="F689" s="91" t="str">
        <f>IF(LEFT(RIGHT('Elegio-Electors'!L689,2),1)="O",'Elegio-Electors'!L689,IF(LEFT(RIGHT('Elegio-Electors'!M689,2),1)="O",'Elegio-Electors'!M689,""))</f>
        <v/>
      </c>
      <c r="G689" s="20" t="e">
        <f>INDEX('Liste du personnel'!$A:$Z,MATCH($D689,'Liste du personnel'!$X:$X,0),5)</f>
        <v>#N/A</v>
      </c>
      <c r="H689" s="91" t="e">
        <f>INDEX('Liste du personnel'!$A:$Z,MATCH($D689,'Liste du personnel'!$X:$X,0),8)</f>
        <v>#N/A</v>
      </c>
      <c r="I689" s="20" t="e">
        <f>INDEX('Liste du personnel'!$A:$Z,MATCH($D689,'Liste du personnel'!$X:$X,0),6)</f>
        <v>#N/A</v>
      </c>
      <c r="J689" s="20" t="e">
        <f>INDEX('Liste du personnel'!$A:$Z,MATCH($D689,'Liste du personnel'!$X:$X,0),7)</f>
        <v>#N/A</v>
      </c>
    </row>
    <row r="690" spans="1:10" x14ac:dyDescent="0.25">
      <c r="A690" s="20">
        <f>'Elegio-Electors'!C690</f>
        <v>0</v>
      </c>
      <c r="B690" s="20">
        <f>'Elegio-Electors'!B690</f>
        <v>0</v>
      </c>
      <c r="C690" s="91">
        <f>IF(Procédure!$C$33=2,'Elegio-Electors'!D690,Procédure!$C$33)</f>
        <v>0</v>
      </c>
      <c r="D690" s="20">
        <f>'Elegio-Electors'!E690</f>
        <v>0</v>
      </c>
      <c r="E690" s="91" t="str">
        <f>IF(LEFT(RIGHT('Elegio-Electors'!L690,2),1)="C",'Elegio-Electors'!L690,IF(LEFT(RIGHT('Elegio-Electors'!M690,2),1)="C",'Elegio-Electors'!M690,""))</f>
        <v/>
      </c>
      <c r="F690" s="91" t="str">
        <f>IF(LEFT(RIGHT('Elegio-Electors'!L690,2),1)="O",'Elegio-Electors'!L690,IF(LEFT(RIGHT('Elegio-Electors'!M690,2),1)="O",'Elegio-Electors'!M690,""))</f>
        <v/>
      </c>
      <c r="G690" s="20" t="e">
        <f>INDEX('Liste du personnel'!$A:$Z,MATCH($D690,'Liste du personnel'!$X:$X,0),5)</f>
        <v>#N/A</v>
      </c>
      <c r="H690" s="91" t="e">
        <f>INDEX('Liste du personnel'!$A:$Z,MATCH($D690,'Liste du personnel'!$X:$X,0),8)</f>
        <v>#N/A</v>
      </c>
      <c r="I690" s="20" t="e">
        <f>INDEX('Liste du personnel'!$A:$Z,MATCH($D690,'Liste du personnel'!$X:$X,0),6)</f>
        <v>#N/A</v>
      </c>
      <c r="J690" s="20" t="e">
        <f>INDEX('Liste du personnel'!$A:$Z,MATCH($D690,'Liste du personnel'!$X:$X,0),7)</f>
        <v>#N/A</v>
      </c>
    </row>
    <row r="691" spans="1:10" x14ac:dyDescent="0.25">
      <c r="A691" s="20">
        <f>'Elegio-Electors'!C691</f>
        <v>0</v>
      </c>
      <c r="B691" s="20">
        <f>'Elegio-Electors'!B691</f>
        <v>0</v>
      </c>
      <c r="C691" s="91">
        <f>IF(Procédure!$C$33=2,'Elegio-Electors'!D691,Procédure!$C$33)</f>
        <v>0</v>
      </c>
      <c r="D691" s="20">
        <f>'Elegio-Electors'!E691</f>
        <v>0</v>
      </c>
      <c r="E691" s="91" t="str">
        <f>IF(LEFT(RIGHT('Elegio-Electors'!L691,2),1)="C",'Elegio-Electors'!L691,IF(LEFT(RIGHT('Elegio-Electors'!M691,2),1)="C",'Elegio-Electors'!M691,""))</f>
        <v/>
      </c>
      <c r="F691" s="91" t="str">
        <f>IF(LEFT(RIGHT('Elegio-Electors'!L691,2),1)="O",'Elegio-Electors'!L691,IF(LEFT(RIGHT('Elegio-Electors'!M691,2),1)="O",'Elegio-Electors'!M691,""))</f>
        <v/>
      </c>
      <c r="G691" s="20" t="e">
        <f>INDEX('Liste du personnel'!$A:$Z,MATCH($D691,'Liste du personnel'!$X:$X,0),5)</f>
        <v>#N/A</v>
      </c>
      <c r="H691" s="91" t="e">
        <f>INDEX('Liste du personnel'!$A:$Z,MATCH($D691,'Liste du personnel'!$X:$X,0),8)</f>
        <v>#N/A</v>
      </c>
      <c r="I691" s="20" t="e">
        <f>INDEX('Liste du personnel'!$A:$Z,MATCH($D691,'Liste du personnel'!$X:$X,0),6)</f>
        <v>#N/A</v>
      </c>
      <c r="J691" s="20" t="e">
        <f>INDEX('Liste du personnel'!$A:$Z,MATCH($D691,'Liste du personnel'!$X:$X,0),7)</f>
        <v>#N/A</v>
      </c>
    </row>
    <row r="692" spans="1:10" x14ac:dyDescent="0.25">
      <c r="A692" s="20">
        <f>'Elegio-Electors'!C692</f>
        <v>0</v>
      </c>
      <c r="B692" s="20">
        <f>'Elegio-Electors'!B692</f>
        <v>0</v>
      </c>
      <c r="C692" s="91">
        <f>IF(Procédure!$C$33=2,'Elegio-Electors'!D692,Procédure!$C$33)</f>
        <v>0</v>
      </c>
      <c r="D692" s="20">
        <f>'Elegio-Electors'!E692</f>
        <v>0</v>
      </c>
      <c r="E692" s="91" t="str">
        <f>IF(LEFT(RIGHT('Elegio-Electors'!L692,2),1)="C",'Elegio-Electors'!L692,IF(LEFT(RIGHT('Elegio-Electors'!M692,2),1)="C",'Elegio-Electors'!M692,""))</f>
        <v/>
      </c>
      <c r="F692" s="91" t="str">
        <f>IF(LEFT(RIGHT('Elegio-Electors'!L692,2),1)="O",'Elegio-Electors'!L692,IF(LEFT(RIGHT('Elegio-Electors'!M692,2),1)="O",'Elegio-Electors'!M692,""))</f>
        <v/>
      </c>
      <c r="G692" s="20" t="e">
        <f>INDEX('Liste du personnel'!$A:$Z,MATCH($D692,'Liste du personnel'!$X:$X,0),5)</f>
        <v>#N/A</v>
      </c>
      <c r="H692" s="91" t="e">
        <f>INDEX('Liste du personnel'!$A:$Z,MATCH($D692,'Liste du personnel'!$X:$X,0),8)</f>
        <v>#N/A</v>
      </c>
      <c r="I692" s="20" t="e">
        <f>INDEX('Liste du personnel'!$A:$Z,MATCH($D692,'Liste du personnel'!$X:$X,0),6)</f>
        <v>#N/A</v>
      </c>
      <c r="J692" s="20" t="e">
        <f>INDEX('Liste du personnel'!$A:$Z,MATCH($D692,'Liste du personnel'!$X:$X,0),7)</f>
        <v>#N/A</v>
      </c>
    </row>
    <row r="693" spans="1:10" x14ac:dyDescent="0.25">
      <c r="A693" s="20">
        <f>'Elegio-Electors'!C693</f>
        <v>0</v>
      </c>
      <c r="B693" s="20">
        <f>'Elegio-Electors'!B693</f>
        <v>0</v>
      </c>
      <c r="C693" s="91">
        <f>IF(Procédure!$C$33=2,'Elegio-Electors'!D693,Procédure!$C$33)</f>
        <v>0</v>
      </c>
      <c r="D693" s="20">
        <f>'Elegio-Electors'!E693</f>
        <v>0</v>
      </c>
      <c r="E693" s="91" t="str">
        <f>IF(LEFT(RIGHT('Elegio-Electors'!L693,2),1)="C",'Elegio-Electors'!L693,IF(LEFT(RIGHT('Elegio-Electors'!M693,2),1)="C",'Elegio-Electors'!M693,""))</f>
        <v/>
      </c>
      <c r="F693" s="91" t="str">
        <f>IF(LEFT(RIGHT('Elegio-Electors'!L693,2),1)="O",'Elegio-Electors'!L693,IF(LEFT(RIGHT('Elegio-Electors'!M693,2),1)="O",'Elegio-Electors'!M693,""))</f>
        <v/>
      </c>
      <c r="G693" s="20" t="e">
        <f>INDEX('Liste du personnel'!$A:$Z,MATCH($D693,'Liste du personnel'!$X:$X,0),5)</f>
        <v>#N/A</v>
      </c>
      <c r="H693" s="91" t="e">
        <f>INDEX('Liste du personnel'!$A:$Z,MATCH($D693,'Liste du personnel'!$X:$X,0),8)</f>
        <v>#N/A</v>
      </c>
      <c r="I693" s="20" t="e">
        <f>INDEX('Liste du personnel'!$A:$Z,MATCH($D693,'Liste du personnel'!$X:$X,0),6)</f>
        <v>#N/A</v>
      </c>
      <c r="J693" s="20" t="e">
        <f>INDEX('Liste du personnel'!$A:$Z,MATCH($D693,'Liste du personnel'!$X:$X,0),7)</f>
        <v>#N/A</v>
      </c>
    </row>
    <row r="694" spans="1:10" x14ac:dyDescent="0.25">
      <c r="A694" s="20">
        <f>'Elegio-Electors'!C694</f>
        <v>0</v>
      </c>
      <c r="B694" s="20">
        <f>'Elegio-Electors'!B694</f>
        <v>0</v>
      </c>
      <c r="C694" s="91">
        <f>IF(Procédure!$C$33=2,'Elegio-Electors'!D694,Procédure!$C$33)</f>
        <v>0</v>
      </c>
      <c r="D694" s="20">
        <f>'Elegio-Electors'!E694</f>
        <v>0</v>
      </c>
      <c r="E694" s="91" t="str">
        <f>IF(LEFT(RIGHT('Elegio-Electors'!L694,2),1)="C",'Elegio-Electors'!L694,IF(LEFT(RIGHT('Elegio-Electors'!M694,2),1)="C",'Elegio-Electors'!M694,""))</f>
        <v/>
      </c>
      <c r="F694" s="91" t="str">
        <f>IF(LEFT(RIGHT('Elegio-Electors'!L694,2),1)="O",'Elegio-Electors'!L694,IF(LEFT(RIGHT('Elegio-Electors'!M694,2),1)="O",'Elegio-Electors'!M694,""))</f>
        <v/>
      </c>
      <c r="G694" s="20" t="e">
        <f>INDEX('Liste du personnel'!$A:$Z,MATCH($D694,'Liste du personnel'!$X:$X,0),5)</f>
        <v>#N/A</v>
      </c>
      <c r="H694" s="91" t="e">
        <f>INDEX('Liste du personnel'!$A:$Z,MATCH($D694,'Liste du personnel'!$X:$X,0),8)</f>
        <v>#N/A</v>
      </c>
      <c r="I694" s="20" t="e">
        <f>INDEX('Liste du personnel'!$A:$Z,MATCH($D694,'Liste du personnel'!$X:$X,0),6)</f>
        <v>#N/A</v>
      </c>
      <c r="J694" s="20" t="e">
        <f>INDEX('Liste du personnel'!$A:$Z,MATCH($D694,'Liste du personnel'!$X:$X,0),7)</f>
        <v>#N/A</v>
      </c>
    </row>
    <row r="695" spans="1:10" x14ac:dyDescent="0.25">
      <c r="A695" s="20">
        <f>'Elegio-Electors'!C695</f>
        <v>0</v>
      </c>
      <c r="B695" s="20">
        <f>'Elegio-Electors'!B695</f>
        <v>0</v>
      </c>
      <c r="C695" s="91">
        <f>IF(Procédure!$C$33=2,'Elegio-Electors'!D695,Procédure!$C$33)</f>
        <v>0</v>
      </c>
      <c r="D695" s="20">
        <f>'Elegio-Electors'!E695</f>
        <v>0</v>
      </c>
      <c r="E695" s="91" t="str">
        <f>IF(LEFT(RIGHT('Elegio-Electors'!L695,2),1)="C",'Elegio-Electors'!L695,IF(LEFT(RIGHT('Elegio-Electors'!M695,2),1)="C",'Elegio-Electors'!M695,""))</f>
        <v/>
      </c>
      <c r="F695" s="91" t="str">
        <f>IF(LEFT(RIGHT('Elegio-Electors'!L695,2),1)="O",'Elegio-Electors'!L695,IF(LEFT(RIGHT('Elegio-Electors'!M695,2),1)="O",'Elegio-Electors'!M695,""))</f>
        <v/>
      </c>
      <c r="G695" s="20" t="e">
        <f>INDEX('Liste du personnel'!$A:$Z,MATCH($D695,'Liste du personnel'!$X:$X,0),5)</f>
        <v>#N/A</v>
      </c>
      <c r="H695" s="91" t="e">
        <f>INDEX('Liste du personnel'!$A:$Z,MATCH($D695,'Liste du personnel'!$X:$X,0),8)</f>
        <v>#N/A</v>
      </c>
      <c r="I695" s="20" t="e">
        <f>INDEX('Liste du personnel'!$A:$Z,MATCH($D695,'Liste du personnel'!$X:$X,0),6)</f>
        <v>#N/A</v>
      </c>
      <c r="J695" s="20" t="e">
        <f>INDEX('Liste du personnel'!$A:$Z,MATCH($D695,'Liste du personnel'!$X:$X,0),7)</f>
        <v>#N/A</v>
      </c>
    </row>
    <row r="696" spans="1:10" x14ac:dyDescent="0.25">
      <c r="A696" s="20">
        <f>'Elegio-Electors'!C696</f>
        <v>0</v>
      </c>
      <c r="B696" s="20">
        <f>'Elegio-Electors'!B696</f>
        <v>0</v>
      </c>
      <c r="C696" s="91">
        <f>IF(Procédure!$C$33=2,'Elegio-Electors'!D696,Procédure!$C$33)</f>
        <v>0</v>
      </c>
      <c r="D696" s="20">
        <f>'Elegio-Electors'!E696</f>
        <v>0</v>
      </c>
      <c r="E696" s="91" t="str">
        <f>IF(LEFT(RIGHT('Elegio-Electors'!L696,2),1)="C",'Elegio-Electors'!L696,IF(LEFT(RIGHT('Elegio-Electors'!M696,2),1)="C",'Elegio-Electors'!M696,""))</f>
        <v/>
      </c>
      <c r="F696" s="91" t="str">
        <f>IF(LEFT(RIGHT('Elegio-Electors'!L696,2),1)="O",'Elegio-Electors'!L696,IF(LEFT(RIGHT('Elegio-Electors'!M696,2),1)="O",'Elegio-Electors'!M696,""))</f>
        <v/>
      </c>
      <c r="G696" s="20" t="e">
        <f>INDEX('Liste du personnel'!$A:$Z,MATCH($D696,'Liste du personnel'!$X:$X,0),5)</f>
        <v>#N/A</v>
      </c>
      <c r="H696" s="91" t="e">
        <f>INDEX('Liste du personnel'!$A:$Z,MATCH($D696,'Liste du personnel'!$X:$X,0),8)</f>
        <v>#N/A</v>
      </c>
      <c r="I696" s="20" t="e">
        <f>INDEX('Liste du personnel'!$A:$Z,MATCH($D696,'Liste du personnel'!$X:$X,0),6)</f>
        <v>#N/A</v>
      </c>
      <c r="J696" s="20" t="e">
        <f>INDEX('Liste du personnel'!$A:$Z,MATCH($D696,'Liste du personnel'!$X:$X,0),7)</f>
        <v>#N/A</v>
      </c>
    </row>
    <row r="697" spans="1:10" x14ac:dyDescent="0.25">
      <c r="A697" s="20">
        <f>'Elegio-Electors'!C697</f>
        <v>0</v>
      </c>
      <c r="B697" s="20">
        <f>'Elegio-Electors'!B697</f>
        <v>0</v>
      </c>
      <c r="C697" s="91">
        <f>IF(Procédure!$C$33=2,'Elegio-Electors'!D697,Procédure!$C$33)</f>
        <v>0</v>
      </c>
      <c r="D697" s="20">
        <f>'Elegio-Electors'!E697</f>
        <v>0</v>
      </c>
      <c r="E697" s="91" t="str">
        <f>IF(LEFT(RIGHT('Elegio-Electors'!L697,2),1)="C",'Elegio-Electors'!L697,IF(LEFT(RIGHT('Elegio-Electors'!M697,2),1)="C",'Elegio-Electors'!M697,""))</f>
        <v/>
      </c>
      <c r="F697" s="91" t="str">
        <f>IF(LEFT(RIGHT('Elegio-Electors'!L697,2),1)="O",'Elegio-Electors'!L697,IF(LEFT(RIGHT('Elegio-Electors'!M697,2),1)="O",'Elegio-Electors'!M697,""))</f>
        <v/>
      </c>
      <c r="G697" s="20" t="e">
        <f>INDEX('Liste du personnel'!$A:$Z,MATCH($D697,'Liste du personnel'!$X:$X,0),5)</f>
        <v>#N/A</v>
      </c>
      <c r="H697" s="91" t="e">
        <f>INDEX('Liste du personnel'!$A:$Z,MATCH($D697,'Liste du personnel'!$X:$X,0),8)</f>
        <v>#N/A</v>
      </c>
      <c r="I697" s="20" t="e">
        <f>INDEX('Liste du personnel'!$A:$Z,MATCH($D697,'Liste du personnel'!$X:$X,0),6)</f>
        <v>#N/A</v>
      </c>
      <c r="J697" s="20" t="e">
        <f>INDEX('Liste du personnel'!$A:$Z,MATCH($D697,'Liste du personnel'!$X:$X,0),7)</f>
        <v>#N/A</v>
      </c>
    </row>
    <row r="698" spans="1:10" x14ac:dyDescent="0.25">
      <c r="A698" s="20">
        <f>'Elegio-Electors'!C698</f>
        <v>0</v>
      </c>
      <c r="B698" s="20">
        <f>'Elegio-Electors'!B698</f>
        <v>0</v>
      </c>
      <c r="C698" s="91">
        <f>IF(Procédure!$C$33=2,'Elegio-Electors'!D698,Procédure!$C$33)</f>
        <v>0</v>
      </c>
      <c r="D698" s="20">
        <f>'Elegio-Electors'!E698</f>
        <v>0</v>
      </c>
      <c r="E698" s="91" t="str">
        <f>IF(LEFT(RIGHT('Elegio-Electors'!L698,2),1)="C",'Elegio-Electors'!L698,IF(LEFT(RIGHT('Elegio-Electors'!M698,2),1)="C",'Elegio-Electors'!M698,""))</f>
        <v/>
      </c>
      <c r="F698" s="91" t="str">
        <f>IF(LEFT(RIGHT('Elegio-Electors'!L698,2),1)="O",'Elegio-Electors'!L698,IF(LEFT(RIGHT('Elegio-Electors'!M698,2),1)="O",'Elegio-Electors'!M698,""))</f>
        <v/>
      </c>
      <c r="G698" s="20" t="e">
        <f>INDEX('Liste du personnel'!$A:$Z,MATCH($D698,'Liste du personnel'!$X:$X,0),5)</f>
        <v>#N/A</v>
      </c>
      <c r="H698" s="91" t="e">
        <f>INDEX('Liste du personnel'!$A:$Z,MATCH($D698,'Liste du personnel'!$X:$X,0),8)</f>
        <v>#N/A</v>
      </c>
      <c r="I698" s="20" t="e">
        <f>INDEX('Liste du personnel'!$A:$Z,MATCH($D698,'Liste du personnel'!$X:$X,0),6)</f>
        <v>#N/A</v>
      </c>
      <c r="J698" s="20" t="e">
        <f>INDEX('Liste du personnel'!$A:$Z,MATCH($D698,'Liste du personnel'!$X:$X,0),7)</f>
        <v>#N/A</v>
      </c>
    </row>
    <row r="699" spans="1:10" x14ac:dyDescent="0.25">
      <c r="A699" s="20">
        <f>'Elegio-Electors'!C699</f>
        <v>0</v>
      </c>
      <c r="B699" s="20">
        <f>'Elegio-Electors'!B699</f>
        <v>0</v>
      </c>
      <c r="C699" s="91">
        <f>IF(Procédure!$C$33=2,'Elegio-Electors'!D699,Procédure!$C$33)</f>
        <v>0</v>
      </c>
      <c r="D699" s="20">
        <f>'Elegio-Electors'!E699</f>
        <v>0</v>
      </c>
      <c r="E699" s="91" t="str">
        <f>IF(LEFT(RIGHT('Elegio-Electors'!L699,2),1)="C",'Elegio-Electors'!L699,IF(LEFT(RIGHT('Elegio-Electors'!M699,2),1)="C",'Elegio-Electors'!M699,""))</f>
        <v/>
      </c>
      <c r="F699" s="91" t="str">
        <f>IF(LEFT(RIGHT('Elegio-Electors'!L699,2),1)="O",'Elegio-Electors'!L699,IF(LEFT(RIGHT('Elegio-Electors'!M699,2),1)="O",'Elegio-Electors'!M699,""))</f>
        <v/>
      </c>
      <c r="G699" s="20" t="e">
        <f>INDEX('Liste du personnel'!$A:$Z,MATCH($D699,'Liste du personnel'!$X:$X,0),5)</f>
        <v>#N/A</v>
      </c>
      <c r="H699" s="91" t="e">
        <f>INDEX('Liste du personnel'!$A:$Z,MATCH($D699,'Liste du personnel'!$X:$X,0),8)</f>
        <v>#N/A</v>
      </c>
      <c r="I699" s="20" t="e">
        <f>INDEX('Liste du personnel'!$A:$Z,MATCH($D699,'Liste du personnel'!$X:$X,0),6)</f>
        <v>#N/A</v>
      </c>
      <c r="J699" s="20" t="e">
        <f>INDEX('Liste du personnel'!$A:$Z,MATCH($D699,'Liste du personnel'!$X:$X,0),7)</f>
        <v>#N/A</v>
      </c>
    </row>
    <row r="700" spans="1:10" x14ac:dyDescent="0.25">
      <c r="A700" s="20">
        <f>'Elegio-Electors'!C700</f>
        <v>0</v>
      </c>
      <c r="B700" s="20">
        <f>'Elegio-Electors'!B700</f>
        <v>0</v>
      </c>
      <c r="C700" s="91">
        <f>IF(Procédure!$C$33=2,'Elegio-Electors'!D700,Procédure!$C$33)</f>
        <v>0</v>
      </c>
      <c r="D700" s="20">
        <f>'Elegio-Electors'!E700</f>
        <v>0</v>
      </c>
      <c r="E700" s="91" t="str">
        <f>IF(LEFT(RIGHT('Elegio-Electors'!L700,2),1)="C",'Elegio-Electors'!L700,IF(LEFT(RIGHT('Elegio-Electors'!M700,2),1)="C",'Elegio-Electors'!M700,""))</f>
        <v/>
      </c>
      <c r="F700" s="91" t="str">
        <f>IF(LEFT(RIGHT('Elegio-Electors'!L700,2),1)="O",'Elegio-Electors'!L700,IF(LEFT(RIGHT('Elegio-Electors'!M700,2),1)="O",'Elegio-Electors'!M700,""))</f>
        <v/>
      </c>
      <c r="G700" s="20" t="e">
        <f>INDEX('Liste du personnel'!$A:$Z,MATCH($D700,'Liste du personnel'!$X:$X,0),5)</f>
        <v>#N/A</v>
      </c>
      <c r="H700" s="91" t="e">
        <f>INDEX('Liste du personnel'!$A:$Z,MATCH($D700,'Liste du personnel'!$X:$X,0),8)</f>
        <v>#N/A</v>
      </c>
      <c r="I700" s="20" t="e">
        <f>INDEX('Liste du personnel'!$A:$Z,MATCH($D700,'Liste du personnel'!$X:$X,0),6)</f>
        <v>#N/A</v>
      </c>
      <c r="J700" s="20" t="e">
        <f>INDEX('Liste du personnel'!$A:$Z,MATCH($D700,'Liste du personnel'!$X:$X,0),7)</f>
        <v>#N/A</v>
      </c>
    </row>
    <row r="701" spans="1:10" x14ac:dyDescent="0.25">
      <c r="A701" s="20">
        <f>'Elegio-Electors'!C701</f>
        <v>0</v>
      </c>
      <c r="B701" s="20">
        <f>'Elegio-Electors'!B701</f>
        <v>0</v>
      </c>
      <c r="C701" s="91">
        <f>IF(Procédure!$C$33=2,'Elegio-Electors'!D701,Procédure!$C$33)</f>
        <v>0</v>
      </c>
      <c r="D701" s="20">
        <f>'Elegio-Electors'!E701</f>
        <v>0</v>
      </c>
      <c r="E701" s="91" t="str">
        <f>IF(LEFT(RIGHT('Elegio-Electors'!L701,2),1)="C",'Elegio-Electors'!L701,IF(LEFT(RIGHT('Elegio-Electors'!M701,2),1)="C",'Elegio-Electors'!M701,""))</f>
        <v/>
      </c>
      <c r="F701" s="91" t="str">
        <f>IF(LEFT(RIGHT('Elegio-Electors'!L701,2),1)="O",'Elegio-Electors'!L701,IF(LEFT(RIGHT('Elegio-Electors'!M701,2),1)="O",'Elegio-Electors'!M701,""))</f>
        <v/>
      </c>
      <c r="G701" s="20" t="e">
        <f>INDEX('Liste du personnel'!$A:$Z,MATCH($D701,'Liste du personnel'!$X:$X,0),5)</f>
        <v>#N/A</v>
      </c>
      <c r="H701" s="91" t="e">
        <f>INDEX('Liste du personnel'!$A:$Z,MATCH($D701,'Liste du personnel'!$X:$X,0),8)</f>
        <v>#N/A</v>
      </c>
      <c r="I701" s="20" t="e">
        <f>INDEX('Liste du personnel'!$A:$Z,MATCH($D701,'Liste du personnel'!$X:$X,0),6)</f>
        <v>#N/A</v>
      </c>
      <c r="J701" s="20" t="e">
        <f>INDEX('Liste du personnel'!$A:$Z,MATCH($D701,'Liste du personnel'!$X:$X,0),7)</f>
        <v>#N/A</v>
      </c>
    </row>
    <row r="702" spans="1:10" x14ac:dyDescent="0.25">
      <c r="A702" s="20">
        <f>'Elegio-Electors'!C702</f>
        <v>0</v>
      </c>
      <c r="B702" s="20">
        <f>'Elegio-Electors'!B702</f>
        <v>0</v>
      </c>
      <c r="C702" s="91">
        <f>IF(Procédure!$C$33=2,'Elegio-Electors'!D702,Procédure!$C$33)</f>
        <v>0</v>
      </c>
      <c r="D702" s="20">
        <f>'Elegio-Electors'!E702</f>
        <v>0</v>
      </c>
      <c r="E702" s="91" t="str">
        <f>IF(LEFT(RIGHT('Elegio-Electors'!L702,2),1)="C",'Elegio-Electors'!L702,IF(LEFT(RIGHT('Elegio-Electors'!M702,2),1)="C",'Elegio-Electors'!M702,""))</f>
        <v/>
      </c>
      <c r="F702" s="91" t="str">
        <f>IF(LEFT(RIGHT('Elegio-Electors'!L702,2),1)="O",'Elegio-Electors'!L702,IF(LEFT(RIGHT('Elegio-Electors'!M702,2),1)="O",'Elegio-Electors'!M702,""))</f>
        <v/>
      </c>
      <c r="G702" s="20" t="e">
        <f>INDEX('Liste du personnel'!$A:$Z,MATCH($D702,'Liste du personnel'!$X:$X,0),5)</f>
        <v>#N/A</v>
      </c>
      <c r="H702" s="91" t="e">
        <f>INDEX('Liste du personnel'!$A:$Z,MATCH($D702,'Liste du personnel'!$X:$X,0),8)</f>
        <v>#N/A</v>
      </c>
      <c r="I702" s="20" t="e">
        <f>INDEX('Liste du personnel'!$A:$Z,MATCH($D702,'Liste du personnel'!$X:$X,0),6)</f>
        <v>#N/A</v>
      </c>
      <c r="J702" s="20" t="e">
        <f>INDEX('Liste du personnel'!$A:$Z,MATCH($D702,'Liste du personnel'!$X:$X,0),7)</f>
        <v>#N/A</v>
      </c>
    </row>
    <row r="703" spans="1:10" x14ac:dyDescent="0.25">
      <c r="A703" s="20">
        <f>'Elegio-Electors'!C703</f>
        <v>0</v>
      </c>
      <c r="B703" s="20">
        <f>'Elegio-Electors'!B703</f>
        <v>0</v>
      </c>
      <c r="C703" s="91">
        <f>IF(Procédure!$C$33=2,'Elegio-Electors'!D703,Procédure!$C$33)</f>
        <v>0</v>
      </c>
      <c r="D703" s="20">
        <f>'Elegio-Electors'!E703</f>
        <v>0</v>
      </c>
      <c r="E703" s="91" t="str">
        <f>IF(LEFT(RIGHT('Elegio-Electors'!L703,2),1)="C",'Elegio-Electors'!L703,IF(LEFT(RIGHT('Elegio-Electors'!M703,2),1)="C",'Elegio-Electors'!M703,""))</f>
        <v/>
      </c>
      <c r="F703" s="91" t="str">
        <f>IF(LEFT(RIGHT('Elegio-Electors'!L703,2),1)="O",'Elegio-Electors'!L703,IF(LEFT(RIGHT('Elegio-Electors'!M703,2),1)="O",'Elegio-Electors'!M703,""))</f>
        <v/>
      </c>
      <c r="G703" s="20" t="e">
        <f>INDEX('Liste du personnel'!$A:$Z,MATCH($D703,'Liste du personnel'!$X:$X,0),5)</f>
        <v>#N/A</v>
      </c>
      <c r="H703" s="91" t="e">
        <f>INDEX('Liste du personnel'!$A:$Z,MATCH($D703,'Liste du personnel'!$X:$X,0),8)</f>
        <v>#N/A</v>
      </c>
      <c r="I703" s="20" t="e">
        <f>INDEX('Liste du personnel'!$A:$Z,MATCH($D703,'Liste du personnel'!$X:$X,0),6)</f>
        <v>#N/A</v>
      </c>
      <c r="J703" s="20" t="e">
        <f>INDEX('Liste du personnel'!$A:$Z,MATCH($D703,'Liste du personnel'!$X:$X,0),7)</f>
        <v>#N/A</v>
      </c>
    </row>
    <row r="704" spans="1:10" x14ac:dyDescent="0.25">
      <c r="A704" s="20">
        <f>'Elegio-Electors'!C704</f>
        <v>0</v>
      </c>
      <c r="B704" s="20">
        <f>'Elegio-Electors'!B704</f>
        <v>0</v>
      </c>
      <c r="C704" s="91">
        <f>IF(Procédure!$C$33=2,'Elegio-Electors'!D704,Procédure!$C$33)</f>
        <v>0</v>
      </c>
      <c r="D704" s="20">
        <f>'Elegio-Electors'!E704</f>
        <v>0</v>
      </c>
      <c r="E704" s="91" t="str">
        <f>IF(LEFT(RIGHT('Elegio-Electors'!L704,2),1)="C",'Elegio-Electors'!L704,IF(LEFT(RIGHT('Elegio-Electors'!M704,2),1)="C",'Elegio-Electors'!M704,""))</f>
        <v/>
      </c>
      <c r="F704" s="91" t="str">
        <f>IF(LEFT(RIGHT('Elegio-Electors'!L704,2),1)="O",'Elegio-Electors'!L704,IF(LEFT(RIGHT('Elegio-Electors'!M704,2),1)="O",'Elegio-Electors'!M704,""))</f>
        <v/>
      </c>
      <c r="G704" s="20" t="e">
        <f>INDEX('Liste du personnel'!$A:$Z,MATCH($D704,'Liste du personnel'!$X:$X,0),5)</f>
        <v>#N/A</v>
      </c>
      <c r="H704" s="91" t="e">
        <f>INDEX('Liste du personnel'!$A:$Z,MATCH($D704,'Liste du personnel'!$X:$X,0),8)</f>
        <v>#N/A</v>
      </c>
      <c r="I704" s="20" t="e">
        <f>INDEX('Liste du personnel'!$A:$Z,MATCH($D704,'Liste du personnel'!$X:$X,0),6)</f>
        <v>#N/A</v>
      </c>
      <c r="J704" s="20" t="e">
        <f>INDEX('Liste du personnel'!$A:$Z,MATCH($D704,'Liste du personnel'!$X:$X,0),7)</f>
        <v>#N/A</v>
      </c>
    </row>
    <row r="705" spans="1:10" x14ac:dyDescent="0.25">
      <c r="A705" s="20">
        <f>'Elegio-Electors'!C705</f>
        <v>0</v>
      </c>
      <c r="B705" s="20">
        <f>'Elegio-Electors'!B705</f>
        <v>0</v>
      </c>
      <c r="C705" s="91">
        <f>IF(Procédure!$C$33=2,'Elegio-Electors'!D705,Procédure!$C$33)</f>
        <v>0</v>
      </c>
      <c r="D705" s="20">
        <f>'Elegio-Electors'!E705</f>
        <v>0</v>
      </c>
      <c r="E705" s="91" t="str">
        <f>IF(LEFT(RIGHT('Elegio-Electors'!L705,2),1)="C",'Elegio-Electors'!L705,IF(LEFT(RIGHT('Elegio-Electors'!M705,2),1)="C",'Elegio-Electors'!M705,""))</f>
        <v/>
      </c>
      <c r="F705" s="91" t="str">
        <f>IF(LEFT(RIGHT('Elegio-Electors'!L705,2),1)="O",'Elegio-Electors'!L705,IF(LEFT(RIGHT('Elegio-Electors'!M705,2),1)="O",'Elegio-Electors'!M705,""))</f>
        <v/>
      </c>
      <c r="G705" s="20" t="e">
        <f>INDEX('Liste du personnel'!$A:$Z,MATCH($D705,'Liste du personnel'!$X:$X,0),5)</f>
        <v>#N/A</v>
      </c>
      <c r="H705" s="91" t="e">
        <f>INDEX('Liste du personnel'!$A:$Z,MATCH($D705,'Liste du personnel'!$X:$X,0),8)</f>
        <v>#N/A</v>
      </c>
      <c r="I705" s="20" t="e">
        <f>INDEX('Liste du personnel'!$A:$Z,MATCH($D705,'Liste du personnel'!$X:$X,0),6)</f>
        <v>#N/A</v>
      </c>
      <c r="J705" s="20" t="e">
        <f>INDEX('Liste du personnel'!$A:$Z,MATCH($D705,'Liste du personnel'!$X:$X,0),7)</f>
        <v>#N/A</v>
      </c>
    </row>
    <row r="706" spans="1:10" x14ac:dyDescent="0.25">
      <c r="A706" s="20">
        <f>'Elegio-Electors'!C706</f>
        <v>0</v>
      </c>
      <c r="B706" s="20">
        <f>'Elegio-Electors'!B706</f>
        <v>0</v>
      </c>
      <c r="C706" s="91">
        <f>IF(Procédure!$C$33=2,'Elegio-Electors'!D706,Procédure!$C$33)</f>
        <v>0</v>
      </c>
      <c r="D706" s="20">
        <f>'Elegio-Electors'!E706</f>
        <v>0</v>
      </c>
      <c r="E706" s="91" t="str">
        <f>IF(LEFT(RIGHT('Elegio-Electors'!L706,2),1)="C",'Elegio-Electors'!L706,IF(LEFT(RIGHT('Elegio-Electors'!M706,2),1)="C",'Elegio-Electors'!M706,""))</f>
        <v/>
      </c>
      <c r="F706" s="91" t="str">
        <f>IF(LEFT(RIGHT('Elegio-Electors'!L706,2),1)="O",'Elegio-Electors'!L706,IF(LEFT(RIGHT('Elegio-Electors'!M706,2),1)="O",'Elegio-Electors'!M706,""))</f>
        <v/>
      </c>
      <c r="G706" s="20" t="e">
        <f>INDEX('Liste du personnel'!$A:$Z,MATCH($D706,'Liste du personnel'!$X:$X,0),5)</f>
        <v>#N/A</v>
      </c>
      <c r="H706" s="91" t="e">
        <f>INDEX('Liste du personnel'!$A:$Z,MATCH($D706,'Liste du personnel'!$X:$X,0),8)</f>
        <v>#N/A</v>
      </c>
      <c r="I706" s="20" t="e">
        <f>INDEX('Liste du personnel'!$A:$Z,MATCH($D706,'Liste du personnel'!$X:$X,0),6)</f>
        <v>#N/A</v>
      </c>
      <c r="J706" s="20" t="e">
        <f>INDEX('Liste du personnel'!$A:$Z,MATCH($D706,'Liste du personnel'!$X:$X,0),7)</f>
        <v>#N/A</v>
      </c>
    </row>
    <row r="707" spans="1:10" x14ac:dyDescent="0.25">
      <c r="A707" s="20">
        <f>'Elegio-Electors'!C707</f>
        <v>0</v>
      </c>
      <c r="B707" s="20">
        <f>'Elegio-Electors'!B707</f>
        <v>0</v>
      </c>
      <c r="C707" s="91">
        <f>IF(Procédure!$C$33=2,'Elegio-Electors'!D707,Procédure!$C$33)</f>
        <v>0</v>
      </c>
      <c r="D707" s="20">
        <f>'Elegio-Electors'!E707</f>
        <v>0</v>
      </c>
      <c r="E707" s="91" t="str">
        <f>IF(LEFT(RIGHT('Elegio-Electors'!L707,2),1)="C",'Elegio-Electors'!L707,IF(LEFT(RIGHT('Elegio-Electors'!M707,2),1)="C",'Elegio-Electors'!M707,""))</f>
        <v/>
      </c>
      <c r="F707" s="91" t="str">
        <f>IF(LEFT(RIGHT('Elegio-Electors'!L707,2),1)="O",'Elegio-Electors'!L707,IF(LEFT(RIGHT('Elegio-Electors'!M707,2),1)="O",'Elegio-Electors'!M707,""))</f>
        <v/>
      </c>
      <c r="G707" s="20" t="e">
        <f>INDEX('Liste du personnel'!$A:$Z,MATCH($D707,'Liste du personnel'!$X:$X,0),5)</f>
        <v>#N/A</v>
      </c>
      <c r="H707" s="91" t="e">
        <f>INDEX('Liste du personnel'!$A:$Z,MATCH($D707,'Liste du personnel'!$X:$X,0),8)</f>
        <v>#N/A</v>
      </c>
      <c r="I707" s="20" t="e">
        <f>INDEX('Liste du personnel'!$A:$Z,MATCH($D707,'Liste du personnel'!$X:$X,0),6)</f>
        <v>#N/A</v>
      </c>
      <c r="J707" s="20" t="e">
        <f>INDEX('Liste du personnel'!$A:$Z,MATCH($D707,'Liste du personnel'!$X:$X,0),7)</f>
        <v>#N/A</v>
      </c>
    </row>
    <row r="708" spans="1:10" x14ac:dyDescent="0.25">
      <c r="A708" s="20">
        <f>'Elegio-Electors'!C708</f>
        <v>0</v>
      </c>
      <c r="B708" s="20">
        <f>'Elegio-Electors'!B708</f>
        <v>0</v>
      </c>
      <c r="C708" s="91">
        <f>IF(Procédure!$C$33=2,'Elegio-Electors'!D708,Procédure!$C$33)</f>
        <v>0</v>
      </c>
      <c r="D708" s="20">
        <f>'Elegio-Electors'!E708</f>
        <v>0</v>
      </c>
      <c r="E708" s="91" t="str">
        <f>IF(LEFT(RIGHT('Elegio-Electors'!L708,2),1)="C",'Elegio-Electors'!L708,IF(LEFT(RIGHT('Elegio-Electors'!M708,2),1)="C",'Elegio-Electors'!M708,""))</f>
        <v/>
      </c>
      <c r="F708" s="91" t="str">
        <f>IF(LEFT(RIGHT('Elegio-Electors'!L708,2),1)="O",'Elegio-Electors'!L708,IF(LEFT(RIGHT('Elegio-Electors'!M708,2),1)="O",'Elegio-Electors'!M708,""))</f>
        <v/>
      </c>
      <c r="G708" s="20" t="e">
        <f>INDEX('Liste du personnel'!$A:$Z,MATCH($D708,'Liste du personnel'!$X:$X,0),5)</f>
        <v>#N/A</v>
      </c>
      <c r="H708" s="91" t="e">
        <f>INDEX('Liste du personnel'!$A:$Z,MATCH($D708,'Liste du personnel'!$X:$X,0),8)</f>
        <v>#N/A</v>
      </c>
      <c r="I708" s="20" t="e">
        <f>INDEX('Liste du personnel'!$A:$Z,MATCH($D708,'Liste du personnel'!$X:$X,0),6)</f>
        <v>#N/A</v>
      </c>
      <c r="J708" s="20" t="e">
        <f>INDEX('Liste du personnel'!$A:$Z,MATCH($D708,'Liste du personnel'!$X:$X,0),7)</f>
        <v>#N/A</v>
      </c>
    </row>
    <row r="709" spans="1:10" x14ac:dyDescent="0.25">
      <c r="A709" s="20">
        <f>'Elegio-Electors'!C709</f>
        <v>0</v>
      </c>
      <c r="B709" s="20">
        <f>'Elegio-Electors'!B709</f>
        <v>0</v>
      </c>
      <c r="C709" s="91">
        <f>IF(Procédure!$C$33=2,'Elegio-Electors'!D709,Procédure!$C$33)</f>
        <v>0</v>
      </c>
      <c r="D709" s="20">
        <f>'Elegio-Electors'!E709</f>
        <v>0</v>
      </c>
      <c r="E709" s="91" t="str">
        <f>IF(LEFT(RIGHT('Elegio-Electors'!L709,2),1)="C",'Elegio-Electors'!L709,IF(LEFT(RIGHT('Elegio-Electors'!M709,2),1)="C",'Elegio-Electors'!M709,""))</f>
        <v/>
      </c>
      <c r="F709" s="91" t="str">
        <f>IF(LEFT(RIGHT('Elegio-Electors'!L709,2),1)="O",'Elegio-Electors'!L709,IF(LEFT(RIGHT('Elegio-Electors'!M709,2),1)="O",'Elegio-Electors'!M709,""))</f>
        <v/>
      </c>
      <c r="G709" s="20" t="e">
        <f>INDEX('Liste du personnel'!$A:$Z,MATCH($D709,'Liste du personnel'!$X:$X,0),5)</f>
        <v>#N/A</v>
      </c>
      <c r="H709" s="91" t="e">
        <f>INDEX('Liste du personnel'!$A:$Z,MATCH($D709,'Liste du personnel'!$X:$X,0),8)</f>
        <v>#N/A</v>
      </c>
      <c r="I709" s="20" t="e">
        <f>INDEX('Liste du personnel'!$A:$Z,MATCH($D709,'Liste du personnel'!$X:$X,0),6)</f>
        <v>#N/A</v>
      </c>
      <c r="J709" s="20" t="e">
        <f>INDEX('Liste du personnel'!$A:$Z,MATCH($D709,'Liste du personnel'!$X:$X,0),7)</f>
        <v>#N/A</v>
      </c>
    </row>
    <row r="710" spans="1:10" x14ac:dyDescent="0.25">
      <c r="A710" s="20">
        <f>'Elegio-Electors'!C710</f>
        <v>0</v>
      </c>
      <c r="B710" s="20">
        <f>'Elegio-Electors'!B710</f>
        <v>0</v>
      </c>
      <c r="C710" s="91">
        <f>IF(Procédure!$C$33=2,'Elegio-Electors'!D710,Procédure!$C$33)</f>
        <v>0</v>
      </c>
      <c r="D710" s="20">
        <f>'Elegio-Electors'!E710</f>
        <v>0</v>
      </c>
      <c r="E710" s="91" t="str">
        <f>IF(LEFT(RIGHT('Elegio-Electors'!L710,2),1)="C",'Elegio-Electors'!L710,IF(LEFT(RIGHT('Elegio-Electors'!M710,2),1)="C",'Elegio-Electors'!M710,""))</f>
        <v/>
      </c>
      <c r="F710" s="91" t="str">
        <f>IF(LEFT(RIGHT('Elegio-Electors'!L710,2),1)="O",'Elegio-Electors'!L710,IF(LEFT(RIGHT('Elegio-Electors'!M710,2),1)="O",'Elegio-Electors'!M710,""))</f>
        <v/>
      </c>
      <c r="G710" s="20" t="e">
        <f>INDEX('Liste du personnel'!$A:$Z,MATCH($D710,'Liste du personnel'!$X:$X,0),5)</f>
        <v>#N/A</v>
      </c>
      <c r="H710" s="91" t="e">
        <f>INDEX('Liste du personnel'!$A:$Z,MATCH($D710,'Liste du personnel'!$X:$X,0),8)</f>
        <v>#N/A</v>
      </c>
      <c r="I710" s="20" t="e">
        <f>INDEX('Liste du personnel'!$A:$Z,MATCH($D710,'Liste du personnel'!$X:$X,0),6)</f>
        <v>#N/A</v>
      </c>
      <c r="J710" s="20" t="e">
        <f>INDEX('Liste du personnel'!$A:$Z,MATCH($D710,'Liste du personnel'!$X:$X,0),7)</f>
        <v>#N/A</v>
      </c>
    </row>
    <row r="711" spans="1:10" x14ac:dyDescent="0.25">
      <c r="A711" s="20">
        <f>'Elegio-Electors'!C711</f>
        <v>0</v>
      </c>
      <c r="B711" s="20">
        <f>'Elegio-Electors'!B711</f>
        <v>0</v>
      </c>
      <c r="C711" s="91">
        <f>IF(Procédure!$C$33=2,'Elegio-Electors'!D711,Procédure!$C$33)</f>
        <v>0</v>
      </c>
      <c r="D711" s="20">
        <f>'Elegio-Electors'!E711</f>
        <v>0</v>
      </c>
      <c r="E711" s="91" t="str">
        <f>IF(LEFT(RIGHT('Elegio-Electors'!L711,2),1)="C",'Elegio-Electors'!L711,IF(LEFT(RIGHT('Elegio-Electors'!M711,2),1)="C",'Elegio-Electors'!M711,""))</f>
        <v/>
      </c>
      <c r="F711" s="91" t="str">
        <f>IF(LEFT(RIGHT('Elegio-Electors'!L711,2),1)="O",'Elegio-Electors'!L711,IF(LEFT(RIGHT('Elegio-Electors'!M711,2),1)="O",'Elegio-Electors'!M711,""))</f>
        <v/>
      </c>
      <c r="G711" s="20" t="e">
        <f>INDEX('Liste du personnel'!$A:$Z,MATCH($D711,'Liste du personnel'!$X:$X,0),5)</f>
        <v>#N/A</v>
      </c>
      <c r="H711" s="91" t="e">
        <f>INDEX('Liste du personnel'!$A:$Z,MATCH($D711,'Liste du personnel'!$X:$X,0),8)</f>
        <v>#N/A</v>
      </c>
      <c r="I711" s="20" t="e">
        <f>INDEX('Liste du personnel'!$A:$Z,MATCH($D711,'Liste du personnel'!$X:$X,0),6)</f>
        <v>#N/A</v>
      </c>
      <c r="J711" s="20" t="e">
        <f>INDEX('Liste du personnel'!$A:$Z,MATCH($D711,'Liste du personnel'!$X:$X,0),7)</f>
        <v>#N/A</v>
      </c>
    </row>
    <row r="712" spans="1:10" x14ac:dyDescent="0.25">
      <c r="A712" s="20">
        <f>'Elegio-Electors'!C712</f>
        <v>0</v>
      </c>
      <c r="B712" s="20">
        <f>'Elegio-Electors'!B712</f>
        <v>0</v>
      </c>
      <c r="C712" s="91">
        <f>IF(Procédure!$C$33=2,'Elegio-Electors'!D712,Procédure!$C$33)</f>
        <v>0</v>
      </c>
      <c r="D712" s="20">
        <f>'Elegio-Electors'!E712</f>
        <v>0</v>
      </c>
      <c r="E712" s="91" t="str">
        <f>IF(LEFT(RIGHT('Elegio-Electors'!L712,2),1)="C",'Elegio-Electors'!L712,IF(LEFT(RIGHT('Elegio-Electors'!M712,2),1)="C",'Elegio-Electors'!M712,""))</f>
        <v/>
      </c>
      <c r="F712" s="91" t="str">
        <f>IF(LEFT(RIGHT('Elegio-Electors'!L712,2),1)="O",'Elegio-Electors'!L712,IF(LEFT(RIGHT('Elegio-Electors'!M712,2),1)="O",'Elegio-Electors'!M712,""))</f>
        <v/>
      </c>
      <c r="G712" s="20" t="e">
        <f>INDEX('Liste du personnel'!$A:$Z,MATCH($D712,'Liste du personnel'!$X:$X,0),5)</f>
        <v>#N/A</v>
      </c>
      <c r="H712" s="91" t="e">
        <f>INDEX('Liste du personnel'!$A:$Z,MATCH($D712,'Liste du personnel'!$X:$X,0),8)</f>
        <v>#N/A</v>
      </c>
      <c r="I712" s="20" t="e">
        <f>INDEX('Liste du personnel'!$A:$Z,MATCH($D712,'Liste du personnel'!$X:$X,0),6)</f>
        <v>#N/A</v>
      </c>
      <c r="J712" s="20" t="e">
        <f>INDEX('Liste du personnel'!$A:$Z,MATCH($D712,'Liste du personnel'!$X:$X,0),7)</f>
        <v>#N/A</v>
      </c>
    </row>
    <row r="713" spans="1:10" x14ac:dyDescent="0.25">
      <c r="A713" s="20">
        <f>'Elegio-Electors'!C713</f>
        <v>0</v>
      </c>
      <c r="B713" s="20">
        <f>'Elegio-Electors'!B713</f>
        <v>0</v>
      </c>
      <c r="C713" s="91">
        <f>IF(Procédure!$C$33=2,'Elegio-Electors'!D713,Procédure!$C$33)</f>
        <v>0</v>
      </c>
      <c r="D713" s="20">
        <f>'Elegio-Electors'!E713</f>
        <v>0</v>
      </c>
      <c r="E713" s="91" t="str">
        <f>IF(LEFT(RIGHT('Elegio-Electors'!L713,2),1)="C",'Elegio-Electors'!L713,IF(LEFT(RIGHT('Elegio-Electors'!M713,2),1)="C",'Elegio-Electors'!M713,""))</f>
        <v/>
      </c>
      <c r="F713" s="91" t="str">
        <f>IF(LEFT(RIGHT('Elegio-Electors'!L713,2),1)="O",'Elegio-Electors'!L713,IF(LEFT(RIGHT('Elegio-Electors'!M713,2),1)="O",'Elegio-Electors'!M713,""))</f>
        <v/>
      </c>
      <c r="G713" s="20" t="e">
        <f>INDEX('Liste du personnel'!$A:$Z,MATCH($D713,'Liste du personnel'!$X:$X,0),5)</f>
        <v>#N/A</v>
      </c>
      <c r="H713" s="91" t="e">
        <f>INDEX('Liste du personnel'!$A:$Z,MATCH($D713,'Liste du personnel'!$X:$X,0),8)</f>
        <v>#N/A</v>
      </c>
      <c r="I713" s="20" t="e">
        <f>INDEX('Liste du personnel'!$A:$Z,MATCH($D713,'Liste du personnel'!$X:$X,0),6)</f>
        <v>#N/A</v>
      </c>
      <c r="J713" s="20" t="e">
        <f>INDEX('Liste du personnel'!$A:$Z,MATCH($D713,'Liste du personnel'!$X:$X,0),7)</f>
        <v>#N/A</v>
      </c>
    </row>
    <row r="714" spans="1:10" x14ac:dyDescent="0.25">
      <c r="A714" s="20">
        <f>'Elegio-Electors'!C714</f>
        <v>0</v>
      </c>
      <c r="B714" s="20">
        <f>'Elegio-Electors'!B714</f>
        <v>0</v>
      </c>
      <c r="C714" s="91">
        <f>IF(Procédure!$C$33=2,'Elegio-Electors'!D714,Procédure!$C$33)</f>
        <v>0</v>
      </c>
      <c r="D714" s="20">
        <f>'Elegio-Electors'!E714</f>
        <v>0</v>
      </c>
      <c r="E714" s="91" t="str">
        <f>IF(LEFT(RIGHT('Elegio-Electors'!L714,2),1)="C",'Elegio-Electors'!L714,IF(LEFT(RIGHT('Elegio-Electors'!M714,2),1)="C",'Elegio-Electors'!M714,""))</f>
        <v/>
      </c>
      <c r="F714" s="91" t="str">
        <f>IF(LEFT(RIGHT('Elegio-Electors'!L714,2),1)="O",'Elegio-Electors'!L714,IF(LEFT(RIGHT('Elegio-Electors'!M714,2),1)="O",'Elegio-Electors'!M714,""))</f>
        <v/>
      </c>
      <c r="G714" s="20" t="e">
        <f>INDEX('Liste du personnel'!$A:$Z,MATCH($D714,'Liste du personnel'!$X:$X,0),5)</f>
        <v>#N/A</v>
      </c>
      <c r="H714" s="91" t="e">
        <f>INDEX('Liste du personnel'!$A:$Z,MATCH($D714,'Liste du personnel'!$X:$X,0),8)</f>
        <v>#N/A</v>
      </c>
      <c r="I714" s="20" t="e">
        <f>INDEX('Liste du personnel'!$A:$Z,MATCH($D714,'Liste du personnel'!$X:$X,0),6)</f>
        <v>#N/A</v>
      </c>
      <c r="J714" s="20" t="e">
        <f>INDEX('Liste du personnel'!$A:$Z,MATCH($D714,'Liste du personnel'!$X:$X,0),7)</f>
        <v>#N/A</v>
      </c>
    </row>
    <row r="715" spans="1:10" x14ac:dyDescent="0.25">
      <c r="A715" s="20">
        <f>'Elegio-Electors'!C715</f>
        <v>0</v>
      </c>
      <c r="B715" s="20">
        <f>'Elegio-Electors'!B715</f>
        <v>0</v>
      </c>
      <c r="C715" s="91">
        <f>IF(Procédure!$C$33=2,'Elegio-Electors'!D715,Procédure!$C$33)</f>
        <v>0</v>
      </c>
      <c r="D715" s="20">
        <f>'Elegio-Electors'!E715</f>
        <v>0</v>
      </c>
      <c r="E715" s="91" t="str">
        <f>IF(LEFT(RIGHT('Elegio-Electors'!L715,2),1)="C",'Elegio-Electors'!L715,IF(LEFT(RIGHT('Elegio-Electors'!M715,2),1)="C",'Elegio-Electors'!M715,""))</f>
        <v/>
      </c>
      <c r="F715" s="91" t="str">
        <f>IF(LEFT(RIGHT('Elegio-Electors'!L715,2),1)="O",'Elegio-Electors'!L715,IF(LEFT(RIGHT('Elegio-Electors'!M715,2),1)="O",'Elegio-Electors'!M715,""))</f>
        <v/>
      </c>
      <c r="G715" s="20" t="e">
        <f>INDEX('Liste du personnel'!$A:$Z,MATCH($D715,'Liste du personnel'!$X:$X,0),5)</f>
        <v>#N/A</v>
      </c>
      <c r="H715" s="91" t="e">
        <f>INDEX('Liste du personnel'!$A:$Z,MATCH($D715,'Liste du personnel'!$X:$X,0),8)</f>
        <v>#N/A</v>
      </c>
      <c r="I715" s="20" t="e">
        <f>INDEX('Liste du personnel'!$A:$Z,MATCH($D715,'Liste du personnel'!$X:$X,0),6)</f>
        <v>#N/A</v>
      </c>
      <c r="J715" s="20" t="e">
        <f>INDEX('Liste du personnel'!$A:$Z,MATCH($D715,'Liste du personnel'!$X:$X,0),7)</f>
        <v>#N/A</v>
      </c>
    </row>
    <row r="716" spans="1:10" x14ac:dyDescent="0.25">
      <c r="A716" s="20">
        <f>'Elegio-Electors'!C716</f>
        <v>0</v>
      </c>
      <c r="B716" s="20">
        <f>'Elegio-Electors'!B716</f>
        <v>0</v>
      </c>
      <c r="C716" s="91">
        <f>IF(Procédure!$C$33=2,'Elegio-Electors'!D716,Procédure!$C$33)</f>
        <v>0</v>
      </c>
      <c r="D716" s="20">
        <f>'Elegio-Electors'!E716</f>
        <v>0</v>
      </c>
      <c r="E716" s="91" t="str">
        <f>IF(LEFT(RIGHT('Elegio-Electors'!L716,2),1)="C",'Elegio-Electors'!L716,IF(LEFT(RIGHT('Elegio-Electors'!M716,2),1)="C",'Elegio-Electors'!M716,""))</f>
        <v/>
      </c>
      <c r="F716" s="91" t="str">
        <f>IF(LEFT(RIGHT('Elegio-Electors'!L716,2),1)="O",'Elegio-Electors'!L716,IF(LEFT(RIGHT('Elegio-Electors'!M716,2),1)="O",'Elegio-Electors'!M716,""))</f>
        <v/>
      </c>
      <c r="G716" s="20" t="e">
        <f>INDEX('Liste du personnel'!$A:$Z,MATCH($D716,'Liste du personnel'!$X:$X,0),5)</f>
        <v>#N/A</v>
      </c>
      <c r="H716" s="91" t="e">
        <f>INDEX('Liste du personnel'!$A:$Z,MATCH($D716,'Liste du personnel'!$X:$X,0),8)</f>
        <v>#N/A</v>
      </c>
      <c r="I716" s="20" t="e">
        <f>INDEX('Liste du personnel'!$A:$Z,MATCH($D716,'Liste du personnel'!$X:$X,0),6)</f>
        <v>#N/A</v>
      </c>
      <c r="J716" s="20" t="e">
        <f>INDEX('Liste du personnel'!$A:$Z,MATCH($D716,'Liste du personnel'!$X:$X,0),7)</f>
        <v>#N/A</v>
      </c>
    </row>
    <row r="717" spans="1:10" x14ac:dyDescent="0.25">
      <c r="A717" s="20">
        <f>'Elegio-Electors'!C717</f>
        <v>0</v>
      </c>
      <c r="B717" s="20">
        <f>'Elegio-Electors'!B717</f>
        <v>0</v>
      </c>
      <c r="C717" s="91">
        <f>IF(Procédure!$C$33=2,'Elegio-Electors'!D717,Procédure!$C$33)</f>
        <v>0</v>
      </c>
      <c r="D717" s="20">
        <f>'Elegio-Electors'!E717</f>
        <v>0</v>
      </c>
      <c r="E717" s="91" t="str">
        <f>IF(LEFT(RIGHT('Elegio-Electors'!L717,2),1)="C",'Elegio-Electors'!L717,IF(LEFT(RIGHT('Elegio-Electors'!M717,2),1)="C",'Elegio-Electors'!M717,""))</f>
        <v/>
      </c>
      <c r="F717" s="91" t="str">
        <f>IF(LEFT(RIGHT('Elegio-Electors'!L717,2),1)="O",'Elegio-Electors'!L717,IF(LEFT(RIGHT('Elegio-Electors'!M717,2),1)="O",'Elegio-Electors'!M717,""))</f>
        <v/>
      </c>
      <c r="G717" s="20" t="e">
        <f>INDEX('Liste du personnel'!$A:$Z,MATCH($D717,'Liste du personnel'!$X:$X,0),5)</f>
        <v>#N/A</v>
      </c>
      <c r="H717" s="91" t="e">
        <f>INDEX('Liste du personnel'!$A:$Z,MATCH($D717,'Liste du personnel'!$X:$X,0),8)</f>
        <v>#N/A</v>
      </c>
      <c r="I717" s="20" t="e">
        <f>INDEX('Liste du personnel'!$A:$Z,MATCH($D717,'Liste du personnel'!$X:$X,0),6)</f>
        <v>#N/A</v>
      </c>
      <c r="J717" s="20" t="e">
        <f>INDEX('Liste du personnel'!$A:$Z,MATCH($D717,'Liste du personnel'!$X:$X,0),7)</f>
        <v>#N/A</v>
      </c>
    </row>
    <row r="718" spans="1:10" x14ac:dyDescent="0.25">
      <c r="A718" s="20">
        <f>'Elegio-Electors'!C718</f>
        <v>0</v>
      </c>
      <c r="B718" s="20">
        <f>'Elegio-Electors'!B718</f>
        <v>0</v>
      </c>
      <c r="C718" s="91">
        <f>IF(Procédure!$C$33=2,'Elegio-Electors'!D718,Procédure!$C$33)</f>
        <v>0</v>
      </c>
      <c r="D718" s="20">
        <f>'Elegio-Electors'!E718</f>
        <v>0</v>
      </c>
      <c r="E718" s="91" t="str">
        <f>IF(LEFT(RIGHT('Elegio-Electors'!L718,2),1)="C",'Elegio-Electors'!L718,IF(LEFT(RIGHT('Elegio-Electors'!M718,2),1)="C",'Elegio-Electors'!M718,""))</f>
        <v/>
      </c>
      <c r="F718" s="91" t="str">
        <f>IF(LEFT(RIGHT('Elegio-Electors'!L718,2),1)="O",'Elegio-Electors'!L718,IF(LEFT(RIGHT('Elegio-Electors'!M718,2),1)="O",'Elegio-Electors'!M718,""))</f>
        <v/>
      </c>
      <c r="G718" s="20" t="e">
        <f>INDEX('Liste du personnel'!$A:$Z,MATCH($D718,'Liste du personnel'!$X:$X,0),5)</f>
        <v>#N/A</v>
      </c>
      <c r="H718" s="91" t="e">
        <f>INDEX('Liste du personnel'!$A:$Z,MATCH($D718,'Liste du personnel'!$X:$X,0),8)</f>
        <v>#N/A</v>
      </c>
      <c r="I718" s="20" t="e">
        <f>INDEX('Liste du personnel'!$A:$Z,MATCH($D718,'Liste du personnel'!$X:$X,0),6)</f>
        <v>#N/A</v>
      </c>
      <c r="J718" s="20" t="e">
        <f>INDEX('Liste du personnel'!$A:$Z,MATCH($D718,'Liste du personnel'!$X:$X,0),7)</f>
        <v>#N/A</v>
      </c>
    </row>
    <row r="719" spans="1:10" x14ac:dyDescent="0.25">
      <c r="A719" s="20">
        <f>'Elegio-Electors'!C719</f>
        <v>0</v>
      </c>
      <c r="B719" s="20">
        <f>'Elegio-Electors'!B719</f>
        <v>0</v>
      </c>
      <c r="C719" s="91">
        <f>IF(Procédure!$C$33=2,'Elegio-Electors'!D719,Procédure!$C$33)</f>
        <v>0</v>
      </c>
      <c r="D719" s="20">
        <f>'Elegio-Electors'!E719</f>
        <v>0</v>
      </c>
      <c r="E719" s="91" t="str">
        <f>IF(LEFT(RIGHT('Elegio-Electors'!L719,2),1)="C",'Elegio-Electors'!L719,IF(LEFT(RIGHT('Elegio-Electors'!M719,2),1)="C",'Elegio-Electors'!M719,""))</f>
        <v/>
      </c>
      <c r="F719" s="91" t="str">
        <f>IF(LEFT(RIGHT('Elegio-Electors'!L719,2),1)="O",'Elegio-Electors'!L719,IF(LEFT(RIGHT('Elegio-Electors'!M719,2),1)="O",'Elegio-Electors'!M719,""))</f>
        <v/>
      </c>
      <c r="G719" s="20" t="e">
        <f>INDEX('Liste du personnel'!$A:$Z,MATCH($D719,'Liste du personnel'!$X:$X,0),5)</f>
        <v>#N/A</v>
      </c>
      <c r="H719" s="91" t="e">
        <f>INDEX('Liste du personnel'!$A:$Z,MATCH($D719,'Liste du personnel'!$X:$X,0),8)</f>
        <v>#N/A</v>
      </c>
      <c r="I719" s="20" t="e">
        <f>INDEX('Liste du personnel'!$A:$Z,MATCH($D719,'Liste du personnel'!$X:$X,0),6)</f>
        <v>#N/A</v>
      </c>
      <c r="J719" s="20" t="e">
        <f>INDEX('Liste du personnel'!$A:$Z,MATCH($D719,'Liste du personnel'!$X:$X,0),7)</f>
        <v>#N/A</v>
      </c>
    </row>
    <row r="720" spans="1:10" x14ac:dyDescent="0.25">
      <c r="A720" s="20">
        <f>'Elegio-Electors'!C720</f>
        <v>0</v>
      </c>
      <c r="B720" s="20">
        <f>'Elegio-Electors'!B720</f>
        <v>0</v>
      </c>
      <c r="C720" s="91">
        <f>IF(Procédure!$C$33=2,'Elegio-Electors'!D720,Procédure!$C$33)</f>
        <v>0</v>
      </c>
      <c r="D720" s="20">
        <f>'Elegio-Electors'!E720</f>
        <v>0</v>
      </c>
      <c r="E720" s="91" t="str">
        <f>IF(LEFT(RIGHT('Elegio-Electors'!L720,2),1)="C",'Elegio-Electors'!L720,IF(LEFT(RIGHT('Elegio-Electors'!M720,2),1)="C",'Elegio-Electors'!M720,""))</f>
        <v/>
      </c>
      <c r="F720" s="91" t="str">
        <f>IF(LEFT(RIGHT('Elegio-Electors'!L720,2),1)="O",'Elegio-Electors'!L720,IF(LEFT(RIGHT('Elegio-Electors'!M720,2),1)="O",'Elegio-Electors'!M720,""))</f>
        <v/>
      </c>
      <c r="G720" s="20" t="e">
        <f>INDEX('Liste du personnel'!$A:$Z,MATCH($D720,'Liste du personnel'!$X:$X,0),5)</f>
        <v>#N/A</v>
      </c>
      <c r="H720" s="91" t="e">
        <f>INDEX('Liste du personnel'!$A:$Z,MATCH($D720,'Liste du personnel'!$X:$X,0),8)</f>
        <v>#N/A</v>
      </c>
      <c r="I720" s="20" t="e">
        <f>INDEX('Liste du personnel'!$A:$Z,MATCH($D720,'Liste du personnel'!$X:$X,0),6)</f>
        <v>#N/A</v>
      </c>
      <c r="J720" s="20" t="e">
        <f>INDEX('Liste du personnel'!$A:$Z,MATCH($D720,'Liste du personnel'!$X:$X,0),7)</f>
        <v>#N/A</v>
      </c>
    </row>
    <row r="721" spans="1:10" x14ac:dyDescent="0.25">
      <c r="A721" s="20">
        <f>'Elegio-Electors'!C721</f>
        <v>0</v>
      </c>
      <c r="B721" s="20">
        <f>'Elegio-Electors'!B721</f>
        <v>0</v>
      </c>
      <c r="C721" s="91">
        <f>IF(Procédure!$C$33=2,'Elegio-Electors'!D721,Procédure!$C$33)</f>
        <v>0</v>
      </c>
      <c r="D721" s="20">
        <f>'Elegio-Electors'!E721</f>
        <v>0</v>
      </c>
      <c r="E721" s="91" t="str">
        <f>IF(LEFT(RIGHT('Elegio-Electors'!L721,2),1)="C",'Elegio-Electors'!L721,IF(LEFT(RIGHT('Elegio-Electors'!M721,2),1)="C",'Elegio-Electors'!M721,""))</f>
        <v/>
      </c>
      <c r="F721" s="91" t="str">
        <f>IF(LEFT(RIGHT('Elegio-Electors'!L721,2),1)="O",'Elegio-Electors'!L721,IF(LEFT(RIGHT('Elegio-Electors'!M721,2),1)="O",'Elegio-Electors'!M721,""))</f>
        <v/>
      </c>
      <c r="G721" s="20" t="e">
        <f>INDEX('Liste du personnel'!$A:$Z,MATCH($D721,'Liste du personnel'!$X:$X,0),5)</f>
        <v>#N/A</v>
      </c>
      <c r="H721" s="91" t="e">
        <f>INDEX('Liste du personnel'!$A:$Z,MATCH($D721,'Liste du personnel'!$X:$X,0),8)</f>
        <v>#N/A</v>
      </c>
      <c r="I721" s="20" t="e">
        <f>INDEX('Liste du personnel'!$A:$Z,MATCH($D721,'Liste du personnel'!$X:$X,0),6)</f>
        <v>#N/A</v>
      </c>
      <c r="J721" s="20" t="e">
        <f>INDEX('Liste du personnel'!$A:$Z,MATCH($D721,'Liste du personnel'!$X:$X,0),7)</f>
        <v>#N/A</v>
      </c>
    </row>
    <row r="722" spans="1:10" x14ac:dyDescent="0.25">
      <c r="A722" s="20">
        <f>'Elegio-Electors'!C722</f>
        <v>0</v>
      </c>
      <c r="B722" s="20">
        <f>'Elegio-Electors'!B722</f>
        <v>0</v>
      </c>
      <c r="C722" s="91">
        <f>IF(Procédure!$C$33=2,'Elegio-Electors'!D722,Procédure!$C$33)</f>
        <v>0</v>
      </c>
      <c r="D722" s="20">
        <f>'Elegio-Electors'!E722</f>
        <v>0</v>
      </c>
      <c r="E722" s="91" t="str">
        <f>IF(LEFT(RIGHT('Elegio-Electors'!L722,2),1)="C",'Elegio-Electors'!L722,IF(LEFT(RIGHT('Elegio-Electors'!M722,2),1)="C",'Elegio-Electors'!M722,""))</f>
        <v/>
      </c>
      <c r="F722" s="91" t="str">
        <f>IF(LEFT(RIGHT('Elegio-Electors'!L722,2),1)="O",'Elegio-Electors'!L722,IF(LEFT(RIGHT('Elegio-Electors'!M722,2),1)="O",'Elegio-Electors'!M722,""))</f>
        <v/>
      </c>
      <c r="G722" s="20" t="e">
        <f>INDEX('Liste du personnel'!$A:$Z,MATCH($D722,'Liste du personnel'!$X:$X,0),5)</f>
        <v>#N/A</v>
      </c>
      <c r="H722" s="91" t="e">
        <f>INDEX('Liste du personnel'!$A:$Z,MATCH($D722,'Liste du personnel'!$X:$X,0),8)</f>
        <v>#N/A</v>
      </c>
      <c r="I722" s="20" t="e">
        <f>INDEX('Liste du personnel'!$A:$Z,MATCH($D722,'Liste du personnel'!$X:$X,0),6)</f>
        <v>#N/A</v>
      </c>
      <c r="J722" s="20" t="e">
        <f>INDEX('Liste du personnel'!$A:$Z,MATCH($D722,'Liste du personnel'!$X:$X,0),7)</f>
        <v>#N/A</v>
      </c>
    </row>
    <row r="723" spans="1:10" x14ac:dyDescent="0.25">
      <c r="A723" s="20">
        <f>'Elegio-Electors'!C723</f>
        <v>0</v>
      </c>
      <c r="B723" s="20">
        <f>'Elegio-Electors'!B723</f>
        <v>0</v>
      </c>
      <c r="C723" s="91">
        <f>IF(Procédure!$C$33=2,'Elegio-Electors'!D723,Procédure!$C$33)</f>
        <v>0</v>
      </c>
      <c r="D723" s="20">
        <f>'Elegio-Electors'!E723</f>
        <v>0</v>
      </c>
      <c r="E723" s="91" t="str">
        <f>IF(LEFT(RIGHT('Elegio-Electors'!L723,2),1)="C",'Elegio-Electors'!L723,IF(LEFT(RIGHT('Elegio-Electors'!M723,2),1)="C",'Elegio-Electors'!M723,""))</f>
        <v/>
      </c>
      <c r="F723" s="91" t="str">
        <f>IF(LEFT(RIGHT('Elegio-Electors'!L723,2),1)="O",'Elegio-Electors'!L723,IF(LEFT(RIGHT('Elegio-Electors'!M723,2),1)="O",'Elegio-Electors'!M723,""))</f>
        <v/>
      </c>
      <c r="G723" s="20" t="e">
        <f>INDEX('Liste du personnel'!$A:$Z,MATCH($D723,'Liste du personnel'!$X:$X,0),5)</f>
        <v>#N/A</v>
      </c>
      <c r="H723" s="91" t="e">
        <f>INDEX('Liste du personnel'!$A:$Z,MATCH($D723,'Liste du personnel'!$X:$X,0),8)</f>
        <v>#N/A</v>
      </c>
      <c r="I723" s="20" t="e">
        <f>INDEX('Liste du personnel'!$A:$Z,MATCH($D723,'Liste du personnel'!$X:$X,0),6)</f>
        <v>#N/A</v>
      </c>
      <c r="J723" s="20" t="e">
        <f>INDEX('Liste du personnel'!$A:$Z,MATCH($D723,'Liste du personnel'!$X:$X,0),7)</f>
        <v>#N/A</v>
      </c>
    </row>
    <row r="724" spans="1:10" x14ac:dyDescent="0.25">
      <c r="A724" s="20">
        <f>'Elegio-Electors'!C724</f>
        <v>0</v>
      </c>
      <c r="B724" s="20">
        <f>'Elegio-Electors'!B724</f>
        <v>0</v>
      </c>
      <c r="C724" s="91">
        <f>IF(Procédure!$C$33=2,'Elegio-Electors'!D724,Procédure!$C$33)</f>
        <v>0</v>
      </c>
      <c r="D724" s="20">
        <f>'Elegio-Electors'!E724</f>
        <v>0</v>
      </c>
      <c r="E724" s="91" t="str">
        <f>IF(LEFT(RIGHT('Elegio-Electors'!L724,2),1)="C",'Elegio-Electors'!L724,IF(LEFT(RIGHT('Elegio-Electors'!M724,2),1)="C",'Elegio-Electors'!M724,""))</f>
        <v/>
      </c>
      <c r="F724" s="91" t="str">
        <f>IF(LEFT(RIGHT('Elegio-Electors'!L724,2),1)="O",'Elegio-Electors'!L724,IF(LEFT(RIGHT('Elegio-Electors'!M724,2),1)="O",'Elegio-Electors'!M724,""))</f>
        <v/>
      </c>
      <c r="G724" s="20" t="e">
        <f>INDEX('Liste du personnel'!$A:$Z,MATCH($D724,'Liste du personnel'!$X:$X,0),5)</f>
        <v>#N/A</v>
      </c>
      <c r="H724" s="91" t="e">
        <f>INDEX('Liste du personnel'!$A:$Z,MATCH($D724,'Liste du personnel'!$X:$X,0),8)</f>
        <v>#N/A</v>
      </c>
      <c r="I724" s="20" t="e">
        <f>INDEX('Liste du personnel'!$A:$Z,MATCH($D724,'Liste du personnel'!$X:$X,0),6)</f>
        <v>#N/A</v>
      </c>
      <c r="J724" s="20" t="e">
        <f>INDEX('Liste du personnel'!$A:$Z,MATCH($D724,'Liste du personnel'!$X:$X,0),7)</f>
        <v>#N/A</v>
      </c>
    </row>
    <row r="725" spans="1:10" x14ac:dyDescent="0.25">
      <c r="A725" s="20">
        <f>'Elegio-Electors'!C725</f>
        <v>0</v>
      </c>
      <c r="B725" s="20">
        <f>'Elegio-Electors'!B725</f>
        <v>0</v>
      </c>
      <c r="C725" s="91">
        <f>IF(Procédure!$C$33=2,'Elegio-Electors'!D725,Procédure!$C$33)</f>
        <v>0</v>
      </c>
      <c r="D725" s="20">
        <f>'Elegio-Electors'!E725</f>
        <v>0</v>
      </c>
      <c r="E725" s="91" t="str">
        <f>IF(LEFT(RIGHT('Elegio-Electors'!L725,2),1)="C",'Elegio-Electors'!L725,IF(LEFT(RIGHT('Elegio-Electors'!M725,2),1)="C",'Elegio-Electors'!M725,""))</f>
        <v/>
      </c>
      <c r="F725" s="91" t="str">
        <f>IF(LEFT(RIGHT('Elegio-Electors'!L725,2),1)="O",'Elegio-Electors'!L725,IF(LEFT(RIGHT('Elegio-Electors'!M725,2),1)="O",'Elegio-Electors'!M725,""))</f>
        <v/>
      </c>
      <c r="G725" s="20" t="e">
        <f>INDEX('Liste du personnel'!$A:$Z,MATCH($D725,'Liste du personnel'!$X:$X,0),5)</f>
        <v>#N/A</v>
      </c>
      <c r="H725" s="91" t="e">
        <f>INDEX('Liste du personnel'!$A:$Z,MATCH($D725,'Liste du personnel'!$X:$X,0),8)</f>
        <v>#N/A</v>
      </c>
      <c r="I725" s="20" t="e">
        <f>INDEX('Liste du personnel'!$A:$Z,MATCH($D725,'Liste du personnel'!$X:$X,0),6)</f>
        <v>#N/A</v>
      </c>
      <c r="J725" s="20" t="e">
        <f>INDEX('Liste du personnel'!$A:$Z,MATCH($D725,'Liste du personnel'!$X:$X,0),7)</f>
        <v>#N/A</v>
      </c>
    </row>
    <row r="726" spans="1:10" x14ac:dyDescent="0.25">
      <c r="A726" s="20">
        <f>'Elegio-Electors'!C726</f>
        <v>0</v>
      </c>
      <c r="B726" s="20">
        <f>'Elegio-Electors'!B726</f>
        <v>0</v>
      </c>
      <c r="C726" s="91">
        <f>IF(Procédure!$C$33=2,'Elegio-Electors'!D726,Procédure!$C$33)</f>
        <v>0</v>
      </c>
      <c r="D726" s="20">
        <f>'Elegio-Electors'!E726</f>
        <v>0</v>
      </c>
      <c r="E726" s="91" t="str">
        <f>IF(LEFT(RIGHT('Elegio-Electors'!L726,2),1)="C",'Elegio-Electors'!L726,IF(LEFT(RIGHT('Elegio-Electors'!M726,2),1)="C",'Elegio-Electors'!M726,""))</f>
        <v/>
      </c>
      <c r="F726" s="91" t="str">
        <f>IF(LEFT(RIGHT('Elegio-Electors'!L726,2),1)="O",'Elegio-Electors'!L726,IF(LEFT(RIGHT('Elegio-Electors'!M726,2),1)="O",'Elegio-Electors'!M726,""))</f>
        <v/>
      </c>
      <c r="G726" s="20" t="e">
        <f>INDEX('Liste du personnel'!$A:$Z,MATCH($D726,'Liste du personnel'!$X:$X,0),5)</f>
        <v>#N/A</v>
      </c>
      <c r="H726" s="91" t="e">
        <f>INDEX('Liste du personnel'!$A:$Z,MATCH($D726,'Liste du personnel'!$X:$X,0),8)</f>
        <v>#N/A</v>
      </c>
      <c r="I726" s="20" t="e">
        <f>INDEX('Liste du personnel'!$A:$Z,MATCH($D726,'Liste du personnel'!$X:$X,0),6)</f>
        <v>#N/A</v>
      </c>
      <c r="J726" s="20" t="e">
        <f>INDEX('Liste du personnel'!$A:$Z,MATCH($D726,'Liste du personnel'!$X:$X,0),7)</f>
        <v>#N/A</v>
      </c>
    </row>
    <row r="727" spans="1:10" x14ac:dyDescent="0.25">
      <c r="A727" s="20">
        <f>'Elegio-Electors'!C727</f>
        <v>0</v>
      </c>
      <c r="B727" s="20">
        <f>'Elegio-Electors'!B727</f>
        <v>0</v>
      </c>
      <c r="C727" s="91">
        <f>IF(Procédure!$C$33=2,'Elegio-Electors'!D727,Procédure!$C$33)</f>
        <v>0</v>
      </c>
      <c r="D727" s="20">
        <f>'Elegio-Electors'!E727</f>
        <v>0</v>
      </c>
      <c r="E727" s="91" t="str">
        <f>IF(LEFT(RIGHT('Elegio-Electors'!L727,2),1)="C",'Elegio-Electors'!L727,IF(LEFT(RIGHT('Elegio-Electors'!M727,2),1)="C",'Elegio-Electors'!M727,""))</f>
        <v/>
      </c>
      <c r="F727" s="91" t="str">
        <f>IF(LEFT(RIGHT('Elegio-Electors'!L727,2),1)="O",'Elegio-Electors'!L727,IF(LEFT(RIGHT('Elegio-Electors'!M727,2),1)="O",'Elegio-Electors'!M727,""))</f>
        <v/>
      </c>
      <c r="G727" s="20" t="e">
        <f>INDEX('Liste du personnel'!$A:$Z,MATCH($D727,'Liste du personnel'!$X:$X,0),5)</f>
        <v>#N/A</v>
      </c>
      <c r="H727" s="91" t="e">
        <f>INDEX('Liste du personnel'!$A:$Z,MATCH($D727,'Liste du personnel'!$X:$X,0),8)</f>
        <v>#N/A</v>
      </c>
      <c r="I727" s="20" t="e">
        <f>INDEX('Liste du personnel'!$A:$Z,MATCH($D727,'Liste du personnel'!$X:$X,0),6)</f>
        <v>#N/A</v>
      </c>
      <c r="J727" s="20" t="e">
        <f>INDEX('Liste du personnel'!$A:$Z,MATCH($D727,'Liste du personnel'!$X:$X,0),7)</f>
        <v>#N/A</v>
      </c>
    </row>
    <row r="728" spans="1:10" x14ac:dyDescent="0.25">
      <c r="A728" s="20">
        <f>'Elegio-Electors'!C728</f>
        <v>0</v>
      </c>
      <c r="B728" s="20">
        <f>'Elegio-Electors'!B728</f>
        <v>0</v>
      </c>
      <c r="C728" s="91">
        <f>IF(Procédure!$C$33=2,'Elegio-Electors'!D728,Procédure!$C$33)</f>
        <v>0</v>
      </c>
      <c r="D728" s="20">
        <f>'Elegio-Electors'!E728</f>
        <v>0</v>
      </c>
      <c r="E728" s="91" t="str">
        <f>IF(LEFT(RIGHT('Elegio-Electors'!L728,2),1)="C",'Elegio-Electors'!L728,IF(LEFT(RIGHT('Elegio-Electors'!M728,2),1)="C",'Elegio-Electors'!M728,""))</f>
        <v/>
      </c>
      <c r="F728" s="91" t="str">
        <f>IF(LEFT(RIGHT('Elegio-Electors'!L728,2),1)="O",'Elegio-Electors'!L728,IF(LEFT(RIGHT('Elegio-Electors'!M728,2),1)="O",'Elegio-Electors'!M728,""))</f>
        <v/>
      </c>
      <c r="G728" s="20" t="e">
        <f>INDEX('Liste du personnel'!$A:$Z,MATCH($D728,'Liste du personnel'!$X:$X,0),5)</f>
        <v>#N/A</v>
      </c>
      <c r="H728" s="91" t="e">
        <f>INDEX('Liste du personnel'!$A:$Z,MATCH($D728,'Liste du personnel'!$X:$X,0),8)</f>
        <v>#N/A</v>
      </c>
      <c r="I728" s="20" t="e">
        <f>INDEX('Liste du personnel'!$A:$Z,MATCH($D728,'Liste du personnel'!$X:$X,0),6)</f>
        <v>#N/A</v>
      </c>
      <c r="J728" s="20" t="e">
        <f>INDEX('Liste du personnel'!$A:$Z,MATCH($D728,'Liste du personnel'!$X:$X,0),7)</f>
        <v>#N/A</v>
      </c>
    </row>
    <row r="729" spans="1:10" x14ac:dyDescent="0.25">
      <c r="A729" s="20">
        <f>'Elegio-Electors'!C729</f>
        <v>0</v>
      </c>
      <c r="B729" s="20">
        <f>'Elegio-Electors'!B729</f>
        <v>0</v>
      </c>
      <c r="C729" s="91">
        <f>IF(Procédure!$C$33=2,'Elegio-Electors'!D729,Procédure!$C$33)</f>
        <v>0</v>
      </c>
      <c r="D729" s="20">
        <f>'Elegio-Electors'!E729</f>
        <v>0</v>
      </c>
      <c r="E729" s="91" t="str">
        <f>IF(LEFT(RIGHT('Elegio-Electors'!L729,2),1)="C",'Elegio-Electors'!L729,IF(LEFT(RIGHT('Elegio-Electors'!M729,2),1)="C",'Elegio-Electors'!M729,""))</f>
        <v/>
      </c>
      <c r="F729" s="91" t="str">
        <f>IF(LEFT(RIGHT('Elegio-Electors'!L729,2),1)="O",'Elegio-Electors'!L729,IF(LEFT(RIGHT('Elegio-Electors'!M729,2),1)="O",'Elegio-Electors'!M729,""))</f>
        <v/>
      </c>
      <c r="G729" s="20" t="e">
        <f>INDEX('Liste du personnel'!$A:$Z,MATCH($D729,'Liste du personnel'!$X:$X,0),5)</f>
        <v>#N/A</v>
      </c>
      <c r="H729" s="91" t="e">
        <f>INDEX('Liste du personnel'!$A:$Z,MATCH($D729,'Liste du personnel'!$X:$X,0),8)</f>
        <v>#N/A</v>
      </c>
      <c r="I729" s="20" t="e">
        <f>INDEX('Liste du personnel'!$A:$Z,MATCH($D729,'Liste du personnel'!$X:$X,0),6)</f>
        <v>#N/A</v>
      </c>
      <c r="J729" s="20" t="e">
        <f>INDEX('Liste du personnel'!$A:$Z,MATCH($D729,'Liste du personnel'!$X:$X,0),7)</f>
        <v>#N/A</v>
      </c>
    </row>
    <row r="730" spans="1:10" x14ac:dyDescent="0.25">
      <c r="A730" s="20">
        <f>'Elegio-Electors'!C730</f>
        <v>0</v>
      </c>
      <c r="B730" s="20">
        <f>'Elegio-Electors'!B730</f>
        <v>0</v>
      </c>
      <c r="C730" s="91">
        <f>IF(Procédure!$C$33=2,'Elegio-Electors'!D730,Procédure!$C$33)</f>
        <v>0</v>
      </c>
      <c r="D730" s="20">
        <f>'Elegio-Electors'!E730</f>
        <v>0</v>
      </c>
      <c r="E730" s="91" t="str">
        <f>IF(LEFT(RIGHT('Elegio-Electors'!L730,2),1)="C",'Elegio-Electors'!L730,IF(LEFT(RIGHT('Elegio-Electors'!M730,2),1)="C",'Elegio-Electors'!M730,""))</f>
        <v/>
      </c>
      <c r="F730" s="91" t="str">
        <f>IF(LEFT(RIGHT('Elegio-Electors'!L730,2),1)="O",'Elegio-Electors'!L730,IF(LEFT(RIGHT('Elegio-Electors'!M730,2),1)="O",'Elegio-Electors'!M730,""))</f>
        <v/>
      </c>
      <c r="G730" s="20" t="e">
        <f>INDEX('Liste du personnel'!$A:$Z,MATCH($D730,'Liste du personnel'!$X:$X,0),5)</f>
        <v>#N/A</v>
      </c>
      <c r="H730" s="91" t="e">
        <f>INDEX('Liste du personnel'!$A:$Z,MATCH($D730,'Liste du personnel'!$X:$X,0),8)</f>
        <v>#N/A</v>
      </c>
      <c r="I730" s="20" t="e">
        <f>INDEX('Liste du personnel'!$A:$Z,MATCH($D730,'Liste du personnel'!$X:$X,0),6)</f>
        <v>#N/A</v>
      </c>
      <c r="J730" s="20" t="e">
        <f>INDEX('Liste du personnel'!$A:$Z,MATCH($D730,'Liste du personnel'!$X:$X,0),7)</f>
        <v>#N/A</v>
      </c>
    </row>
    <row r="731" spans="1:10" x14ac:dyDescent="0.25">
      <c r="A731" s="20">
        <f>'Elegio-Electors'!C731</f>
        <v>0</v>
      </c>
      <c r="B731" s="20">
        <f>'Elegio-Electors'!B731</f>
        <v>0</v>
      </c>
      <c r="C731" s="91">
        <f>IF(Procédure!$C$33=2,'Elegio-Electors'!D731,Procédure!$C$33)</f>
        <v>0</v>
      </c>
      <c r="D731" s="20">
        <f>'Elegio-Electors'!E731</f>
        <v>0</v>
      </c>
      <c r="E731" s="91" t="str">
        <f>IF(LEFT(RIGHT('Elegio-Electors'!L731,2),1)="C",'Elegio-Electors'!L731,IF(LEFT(RIGHT('Elegio-Electors'!M731,2),1)="C",'Elegio-Electors'!M731,""))</f>
        <v/>
      </c>
      <c r="F731" s="91" t="str">
        <f>IF(LEFT(RIGHT('Elegio-Electors'!L731,2),1)="O",'Elegio-Electors'!L731,IF(LEFT(RIGHT('Elegio-Electors'!M731,2),1)="O",'Elegio-Electors'!M731,""))</f>
        <v/>
      </c>
      <c r="G731" s="20" t="e">
        <f>INDEX('Liste du personnel'!$A:$Z,MATCH($D731,'Liste du personnel'!$X:$X,0),5)</f>
        <v>#N/A</v>
      </c>
      <c r="H731" s="91" t="e">
        <f>INDEX('Liste du personnel'!$A:$Z,MATCH($D731,'Liste du personnel'!$X:$X,0),8)</f>
        <v>#N/A</v>
      </c>
      <c r="I731" s="20" t="e">
        <f>INDEX('Liste du personnel'!$A:$Z,MATCH($D731,'Liste du personnel'!$X:$X,0),6)</f>
        <v>#N/A</v>
      </c>
      <c r="J731" s="20" t="e">
        <f>INDEX('Liste du personnel'!$A:$Z,MATCH($D731,'Liste du personnel'!$X:$X,0),7)</f>
        <v>#N/A</v>
      </c>
    </row>
    <row r="732" spans="1:10" x14ac:dyDescent="0.25">
      <c r="A732" s="20">
        <f>'Elegio-Electors'!C732</f>
        <v>0</v>
      </c>
      <c r="B732" s="20">
        <f>'Elegio-Electors'!B732</f>
        <v>0</v>
      </c>
      <c r="C732" s="91">
        <f>IF(Procédure!$C$33=2,'Elegio-Electors'!D732,Procédure!$C$33)</f>
        <v>0</v>
      </c>
      <c r="D732" s="20">
        <f>'Elegio-Electors'!E732</f>
        <v>0</v>
      </c>
      <c r="E732" s="91" t="str">
        <f>IF(LEFT(RIGHT('Elegio-Electors'!L732,2),1)="C",'Elegio-Electors'!L732,IF(LEFT(RIGHT('Elegio-Electors'!M732,2),1)="C",'Elegio-Electors'!M732,""))</f>
        <v/>
      </c>
      <c r="F732" s="91" t="str">
        <f>IF(LEFT(RIGHT('Elegio-Electors'!L732,2),1)="O",'Elegio-Electors'!L732,IF(LEFT(RIGHT('Elegio-Electors'!M732,2),1)="O",'Elegio-Electors'!M732,""))</f>
        <v/>
      </c>
      <c r="G732" s="20" t="e">
        <f>INDEX('Liste du personnel'!$A:$Z,MATCH($D732,'Liste du personnel'!$X:$X,0),5)</f>
        <v>#N/A</v>
      </c>
      <c r="H732" s="91" t="e">
        <f>INDEX('Liste du personnel'!$A:$Z,MATCH($D732,'Liste du personnel'!$X:$X,0),8)</f>
        <v>#N/A</v>
      </c>
      <c r="I732" s="20" t="e">
        <f>INDEX('Liste du personnel'!$A:$Z,MATCH($D732,'Liste du personnel'!$X:$X,0),6)</f>
        <v>#N/A</v>
      </c>
      <c r="J732" s="20" t="e">
        <f>INDEX('Liste du personnel'!$A:$Z,MATCH($D732,'Liste du personnel'!$X:$X,0),7)</f>
        <v>#N/A</v>
      </c>
    </row>
    <row r="733" spans="1:10" x14ac:dyDescent="0.25">
      <c r="A733" s="20">
        <f>'Elegio-Electors'!C733</f>
        <v>0</v>
      </c>
      <c r="B733" s="20">
        <f>'Elegio-Electors'!B733</f>
        <v>0</v>
      </c>
      <c r="C733" s="91">
        <f>IF(Procédure!$C$33=2,'Elegio-Electors'!D733,Procédure!$C$33)</f>
        <v>0</v>
      </c>
      <c r="D733" s="20">
        <f>'Elegio-Electors'!E733</f>
        <v>0</v>
      </c>
      <c r="E733" s="91" t="str">
        <f>IF(LEFT(RIGHT('Elegio-Electors'!L733,2),1)="C",'Elegio-Electors'!L733,IF(LEFT(RIGHT('Elegio-Electors'!M733,2),1)="C",'Elegio-Electors'!M733,""))</f>
        <v/>
      </c>
      <c r="F733" s="91" t="str">
        <f>IF(LEFT(RIGHT('Elegio-Electors'!L733,2),1)="O",'Elegio-Electors'!L733,IF(LEFT(RIGHT('Elegio-Electors'!M733,2),1)="O",'Elegio-Electors'!M733,""))</f>
        <v/>
      </c>
      <c r="G733" s="20" t="e">
        <f>INDEX('Liste du personnel'!$A:$Z,MATCH($D733,'Liste du personnel'!$X:$X,0),5)</f>
        <v>#N/A</v>
      </c>
      <c r="H733" s="91" t="e">
        <f>INDEX('Liste du personnel'!$A:$Z,MATCH($D733,'Liste du personnel'!$X:$X,0),8)</f>
        <v>#N/A</v>
      </c>
      <c r="I733" s="20" t="e">
        <f>INDEX('Liste du personnel'!$A:$Z,MATCH($D733,'Liste du personnel'!$X:$X,0),6)</f>
        <v>#N/A</v>
      </c>
      <c r="J733" s="20" t="e">
        <f>INDEX('Liste du personnel'!$A:$Z,MATCH($D733,'Liste du personnel'!$X:$X,0),7)</f>
        <v>#N/A</v>
      </c>
    </row>
    <row r="734" spans="1:10" x14ac:dyDescent="0.25">
      <c r="A734" s="20">
        <f>'Elegio-Electors'!C734</f>
        <v>0</v>
      </c>
      <c r="B734" s="20">
        <f>'Elegio-Electors'!B734</f>
        <v>0</v>
      </c>
      <c r="C734" s="91">
        <f>IF(Procédure!$C$33=2,'Elegio-Electors'!D734,Procédure!$C$33)</f>
        <v>0</v>
      </c>
      <c r="D734" s="20">
        <f>'Elegio-Electors'!E734</f>
        <v>0</v>
      </c>
      <c r="E734" s="91" t="str">
        <f>IF(LEFT(RIGHT('Elegio-Electors'!L734,2),1)="C",'Elegio-Electors'!L734,IF(LEFT(RIGHT('Elegio-Electors'!M734,2),1)="C",'Elegio-Electors'!M734,""))</f>
        <v/>
      </c>
      <c r="F734" s="91" t="str">
        <f>IF(LEFT(RIGHT('Elegio-Electors'!L734,2),1)="O",'Elegio-Electors'!L734,IF(LEFT(RIGHT('Elegio-Electors'!M734,2),1)="O",'Elegio-Electors'!M734,""))</f>
        <v/>
      </c>
      <c r="G734" s="20" t="e">
        <f>INDEX('Liste du personnel'!$A:$Z,MATCH($D734,'Liste du personnel'!$X:$X,0),5)</f>
        <v>#N/A</v>
      </c>
      <c r="H734" s="91" t="e">
        <f>INDEX('Liste du personnel'!$A:$Z,MATCH($D734,'Liste du personnel'!$X:$X,0),8)</f>
        <v>#N/A</v>
      </c>
      <c r="I734" s="20" t="e">
        <f>INDEX('Liste du personnel'!$A:$Z,MATCH($D734,'Liste du personnel'!$X:$X,0),6)</f>
        <v>#N/A</v>
      </c>
      <c r="J734" s="20" t="e">
        <f>INDEX('Liste du personnel'!$A:$Z,MATCH($D734,'Liste du personnel'!$X:$X,0),7)</f>
        <v>#N/A</v>
      </c>
    </row>
    <row r="735" spans="1:10" x14ac:dyDescent="0.25">
      <c r="A735" s="20">
        <f>'Elegio-Electors'!C735</f>
        <v>0</v>
      </c>
      <c r="B735" s="20">
        <f>'Elegio-Electors'!B735</f>
        <v>0</v>
      </c>
      <c r="C735" s="91">
        <f>IF(Procédure!$C$33=2,'Elegio-Electors'!D735,Procédure!$C$33)</f>
        <v>0</v>
      </c>
      <c r="D735" s="20">
        <f>'Elegio-Electors'!E735</f>
        <v>0</v>
      </c>
      <c r="E735" s="91" t="str">
        <f>IF(LEFT(RIGHT('Elegio-Electors'!L735,2),1)="C",'Elegio-Electors'!L735,IF(LEFT(RIGHT('Elegio-Electors'!M735,2),1)="C",'Elegio-Electors'!M735,""))</f>
        <v/>
      </c>
      <c r="F735" s="91" t="str">
        <f>IF(LEFT(RIGHT('Elegio-Electors'!L735,2),1)="O",'Elegio-Electors'!L735,IF(LEFT(RIGHT('Elegio-Electors'!M735,2),1)="O",'Elegio-Electors'!M735,""))</f>
        <v/>
      </c>
      <c r="G735" s="20" t="e">
        <f>INDEX('Liste du personnel'!$A:$Z,MATCH($D735,'Liste du personnel'!$X:$X,0),5)</f>
        <v>#N/A</v>
      </c>
      <c r="H735" s="91" t="e">
        <f>INDEX('Liste du personnel'!$A:$Z,MATCH($D735,'Liste du personnel'!$X:$X,0),8)</f>
        <v>#N/A</v>
      </c>
      <c r="I735" s="20" t="e">
        <f>INDEX('Liste du personnel'!$A:$Z,MATCH($D735,'Liste du personnel'!$X:$X,0),6)</f>
        <v>#N/A</v>
      </c>
      <c r="J735" s="20" t="e">
        <f>INDEX('Liste du personnel'!$A:$Z,MATCH($D735,'Liste du personnel'!$X:$X,0),7)</f>
        <v>#N/A</v>
      </c>
    </row>
    <row r="736" spans="1:10" x14ac:dyDescent="0.25">
      <c r="A736" s="20">
        <f>'Elegio-Electors'!C736</f>
        <v>0</v>
      </c>
      <c r="B736" s="20">
        <f>'Elegio-Electors'!B736</f>
        <v>0</v>
      </c>
      <c r="C736" s="91">
        <f>IF(Procédure!$C$33=2,'Elegio-Electors'!D736,Procédure!$C$33)</f>
        <v>0</v>
      </c>
      <c r="D736" s="20">
        <f>'Elegio-Electors'!E736</f>
        <v>0</v>
      </c>
      <c r="E736" s="91" t="str">
        <f>IF(LEFT(RIGHT('Elegio-Electors'!L736,2),1)="C",'Elegio-Electors'!L736,IF(LEFT(RIGHT('Elegio-Electors'!M736,2),1)="C",'Elegio-Electors'!M736,""))</f>
        <v/>
      </c>
      <c r="F736" s="91" t="str">
        <f>IF(LEFT(RIGHT('Elegio-Electors'!L736,2),1)="O",'Elegio-Electors'!L736,IF(LEFT(RIGHT('Elegio-Electors'!M736,2),1)="O",'Elegio-Electors'!M736,""))</f>
        <v/>
      </c>
      <c r="G736" s="20" t="e">
        <f>INDEX('Liste du personnel'!$A:$Z,MATCH($D736,'Liste du personnel'!$X:$X,0),5)</f>
        <v>#N/A</v>
      </c>
      <c r="H736" s="91" t="e">
        <f>INDEX('Liste du personnel'!$A:$Z,MATCH($D736,'Liste du personnel'!$X:$X,0),8)</f>
        <v>#N/A</v>
      </c>
      <c r="I736" s="20" t="e">
        <f>INDEX('Liste du personnel'!$A:$Z,MATCH($D736,'Liste du personnel'!$X:$X,0),6)</f>
        <v>#N/A</v>
      </c>
      <c r="J736" s="20" t="e">
        <f>INDEX('Liste du personnel'!$A:$Z,MATCH($D736,'Liste du personnel'!$X:$X,0),7)</f>
        <v>#N/A</v>
      </c>
    </row>
    <row r="737" spans="1:10" x14ac:dyDescent="0.25">
      <c r="A737" s="20">
        <f>'Elegio-Electors'!C737</f>
        <v>0</v>
      </c>
      <c r="B737" s="20">
        <f>'Elegio-Electors'!B737</f>
        <v>0</v>
      </c>
      <c r="C737" s="91">
        <f>IF(Procédure!$C$33=2,'Elegio-Electors'!D737,Procédure!$C$33)</f>
        <v>0</v>
      </c>
      <c r="D737" s="20">
        <f>'Elegio-Electors'!E737</f>
        <v>0</v>
      </c>
      <c r="E737" s="91" t="str">
        <f>IF(LEFT(RIGHT('Elegio-Electors'!L737,2),1)="C",'Elegio-Electors'!L737,IF(LEFT(RIGHT('Elegio-Electors'!M737,2),1)="C",'Elegio-Electors'!M737,""))</f>
        <v/>
      </c>
      <c r="F737" s="91" t="str">
        <f>IF(LEFT(RIGHT('Elegio-Electors'!L737,2),1)="O",'Elegio-Electors'!L737,IF(LEFT(RIGHT('Elegio-Electors'!M737,2),1)="O",'Elegio-Electors'!M737,""))</f>
        <v/>
      </c>
      <c r="G737" s="20" t="e">
        <f>INDEX('Liste du personnel'!$A:$Z,MATCH($D737,'Liste du personnel'!$X:$X,0),5)</f>
        <v>#N/A</v>
      </c>
      <c r="H737" s="91" t="e">
        <f>INDEX('Liste du personnel'!$A:$Z,MATCH($D737,'Liste du personnel'!$X:$X,0),8)</f>
        <v>#N/A</v>
      </c>
      <c r="I737" s="20" t="e">
        <f>INDEX('Liste du personnel'!$A:$Z,MATCH($D737,'Liste du personnel'!$X:$X,0),6)</f>
        <v>#N/A</v>
      </c>
      <c r="J737" s="20" t="e">
        <f>INDEX('Liste du personnel'!$A:$Z,MATCH($D737,'Liste du personnel'!$X:$X,0),7)</f>
        <v>#N/A</v>
      </c>
    </row>
    <row r="738" spans="1:10" x14ac:dyDescent="0.25">
      <c r="A738" s="20">
        <f>'Elegio-Electors'!C738</f>
        <v>0</v>
      </c>
      <c r="B738" s="20">
        <f>'Elegio-Electors'!B738</f>
        <v>0</v>
      </c>
      <c r="C738" s="91">
        <f>IF(Procédure!$C$33=2,'Elegio-Electors'!D738,Procédure!$C$33)</f>
        <v>0</v>
      </c>
      <c r="D738" s="20">
        <f>'Elegio-Electors'!E738</f>
        <v>0</v>
      </c>
      <c r="E738" s="91" t="str">
        <f>IF(LEFT(RIGHT('Elegio-Electors'!L738,2),1)="C",'Elegio-Electors'!L738,IF(LEFT(RIGHT('Elegio-Electors'!M738,2),1)="C",'Elegio-Electors'!M738,""))</f>
        <v/>
      </c>
      <c r="F738" s="91" t="str">
        <f>IF(LEFT(RIGHT('Elegio-Electors'!L738,2),1)="O",'Elegio-Electors'!L738,IF(LEFT(RIGHT('Elegio-Electors'!M738,2),1)="O",'Elegio-Electors'!M738,""))</f>
        <v/>
      </c>
      <c r="G738" s="20" t="e">
        <f>INDEX('Liste du personnel'!$A:$Z,MATCH($D738,'Liste du personnel'!$X:$X,0),5)</f>
        <v>#N/A</v>
      </c>
      <c r="H738" s="91" t="e">
        <f>INDEX('Liste du personnel'!$A:$Z,MATCH($D738,'Liste du personnel'!$X:$X,0),8)</f>
        <v>#N/A</v>
      </c>
      <c r="I738" s="20" t="e">
        <f>INDEX('Liste du personnel'!$A:$Z,MATCH($D738,'Liste du personnel'!$X:$X,0),6)</f>
        <v>#N/A</v>
      </c>
      <c r="J738" s="20" t="e">
        <f>INDEX('Liste du personnel'!$A:$Z,MATCH($D738,'Liste du personnel'!$X:$X,0),7)</f>
        <v>#N/A</v>
      </c>
    </row>
    <row r="739" spans="1:10" x14ac:dyDescent="0.25">
      <c r="A739" s="20">
        <f>'Elegio-Electors'!C739</f>
        <v>0</v>
      </c>
      <c r="B739" s="20">
        <f>'Elegio-Electors'!B739</f>
        <v>0</v>
      </c>
      <c r="C739" s="91">
        <f>IF(Procédure!$C$33=2,'Elegio-Electors'!D739,Procédure!$C$33)</f>
        <v>0</v>
      </c>
      <c r="D739" s="20">
        <f>'Elegio-Electors'!E739</f>
        <v>0</v>
      </c>
      <c r="E739" s="91" t="str">
        <f>IF(LEFT(RIGHT('Elegio-Electors'!L739,2),1)="C",'Elegio-Electors'!L739,IF(LEFT(RIGHT('Elegio-Electors'!M739,2),1)="C",'Elegio-Electors'!M739,""))</f>
        <v/>
      </c>
      <c r="F739" s="91" t="str">
        <f>IF(LEFT(RIGHT('Elegio-Electors'!L739,2),1)="O",'Elegio-Electors'!L739,IF(LEFT(RIGHT('Elegio-Electors'!M739,2),1)="O",'Elegio-Electors'!M739,""))</f>
        <v/>
      </c>
      <c r="G739" s="20" t="e">
        <f>INDEX('Liste du personnel'!$A:$Z,MATCH($D739,'Liste du personnel'!$X:$X,0),5)</f>
        <v>#N/A</v>
      </c>
      <c r="H739" s="91" t="e">
        <f>INDEX('Liste du personnel'!$A:$Z,MATCH($D739,'Liste du personnel'!$X:$X,0),8)</f>
        <v>#N/A</v>
      </c>
      <c r="I739" s="20" t="e">
        <f>INDEX('Liste du personnel'!$A:$Z,MATCH($D739,'Liste du personnel'!$X:$X,0),6)</f>
        <v>#N/A</v>
      </c>
      <c r="J739" s="20" t="e">
        <f>INDEX('Liste du personnel'!$A:$Z,MATCH($D739,'Liste du personnel'!$X:$X,0),7)</f>
        <v>#N/A</v>
      </c>
    </row>
    <row r="740" spans="1:10" x14ac:dyDescent="0.25">
      <c r="A740" s="20">
        <f>'Elegio-Electors'!C740</f>
        <v>0</v>
      </c>
      <c r="B740" s="20">
        <f>'Elegio-Electors'!B740</f>
        <v>0</v>
      </c>
      <c r="C740" s="91">
        <f>IF(Procédure!$C$33=2,'Elegio-Electors'!D740,Procédure!$C$33)</f>
        <v>0</v>
      </c>
      <c r="D740" s="20">
        <f>'Elegio-Electors'!E740</f>
        <v>0</v>
      </c>
      <c r="E740" s="91" t="str">
        <f>IF(LEFT(RIGHT('Elegio-Electors'!L740,2),1)="C",'Elegio-Electors'!L740,IF(LEFT(RIGHT('Elegio-Electors'!M740,2),1)="C",'Elegio-Electors'!M740,""))</f>
        <v/>
      </c>
      <c r="F740" s="91" t="str">
        <f>IF(LEFT(RIGHT('Elegio-Electors'!L740,2),1)="O",'Elegio-Electors'!L740,IF(LEFT(RIGHT('Elegio-Electors'!M740,2),1)="O",'Elegio-Electors'!M740,""))</f>
        <v/>
      </c>
      <c r="G740" s="20" t="e">
        <f>INDEX('Liste du personnel'!$A:$Z,MATCH($D740,'Liste du personnel'!$X:$X,0),5)</f>
        <v>#N/A</v>
      </c>
      <c r="H740" s="91" t="e">
        <f>INDEX('Liste du personnel'!$A:$Z,MATCH($D740,'Liste du personnel'!$X:$X,0),8)</f>
        <v>#N/A</v>
      </c>
      <c r="I740" s="20" t="e">
        <f>INDEX('Liste du personnel'!$A:$Z,MATCH($D740,'Liste du personnel'!$X:$X,0),6)</f>
        <v>#N/A</v>
      </c>
      <c r="J740" s="20" t="e">
        <f>INDEX('Liste du personnel'!$A:$Z,MATCH($D740,'Liste du personnel'!$X:$X,0),7)</f>
        <v>#N/A</v>
      </c>
    </row>
    <row r="741" spans="1:10" x14ac:dyDescent="0.25">
      <c r="A741" s="20">
        <f>'Elegio-Electors'!C741</f>
        <v>0</v>
      </c>
      <c r="B741" s="20">
        <f>'Elegio-Electors'!B741</f>
        <v>0</v>
      </c>
      <c r="C741" s="91">
        <f>IF(Procédure!$C$33=2,'Elegio-Electors'!D741,Procédure!$C$33)</f>
        <v>0</v>
      </c>
      <c r="D741" s="20">
        <f>'Elegio-Electors'!E741</f>
        <v>0</v>
      </c>
      <c r="E741" s="91" t="str">
        <f>IF(LEFT(RIGHT('Elegio-Electors'!L741,2),1)="C",'Elegio-Electors'!L741,IF(LEFT(RIGHT('Elegio-Electors'!M741,2),1)="C",'Elegio-Electors'!M741,""))</f>
        <v/>
      </c>
      <c r="F741" s="91" t="str">
        <f>IF(LEFT(RIGHT('Elegio-Electors'!L741,2),1)="O",'Elegio-Electors'!L741,IF(LEFT(RIGHT('Elegio-Electors'!M741,2),1)="O",'Elegio-Electors'!M741,""))</f>
        <v/>
      </c>
      <c r="G741" s="20" t="e">
        <f>INDEX('Liste du personnel'!$A:$Z,MATCH($D741,'Liste du personnel'!$X:$X,0),5)</f>
        <v>#N/A</v>
      </c>
      <c r="H741" s="91" t="e">
        <f>INDEX('Liste du personnel'!$A:$Z,MATCH($D741,'Liste du personnel'!$X:$X,0),8)</f>
        <v>#N/A</v>
      </c>
      <c r="I741" s="20" t="e">
        <f>INDEX('Liste du personnel'!$A:$Z,MATCH($D741,'Liste du personnel'!$X:$X,0),6)</f>
        <v>#N/A</v>
      </c>
      <c r="J741" s="20" t="e">
        <f>INDEX('Liste du personnel'!$A:$Z,MATCH($D741,'Liste du personnel'!$X:$X,0),7)</f>
        <v>#N/A</v>
      </c>
    </row>
    <row r="742" spans="1:10" x14ac:dyDescent="0.25">
      <c r="A742" s="20">
        <f>'Elegio-Electors'!C742</f>
        <v>0</v>
      </c>
      <c r="B742" s="20">
        <f>'Elegio-Electors'!B742</f>
        <v>0</v>
      </c>
      <c r="C742" s="91">
        <f>IF(Procédure!$C$33=2,'Elegio-Electors'!D742,Procédure!$C$33)</f>
        <v>0</v>
      </c>
      <c r="D742" s="20">
        <f>'Elegio-Electors'!E742</f>
        <v>0</v>
      </c>
      <c r="E742" s="91" t="str">
        <f>IF(LEFT(RIGHT('Elegio-Electors'!L742,2),1)="C",'Elegio-Electors'!L742,IF(LEFT(RIGHT('Elegio-Electors'!M742,2),1)="C",'Elegio-Electors'!M742,""))</f>
        <v/>
      </c>
      <c r="F742" s="91" t="str">
        <f>IF(LEFT(RIGHT('Elegio-Electors'!L742,2),1)="O",'Elegio-Electors'!L742,IF(LEFT(RIGHT('Elegio-Electors'!M742,2),1)="O",'Elegio-Electors'!M742,""))</f>
        <v/>
      </c>
      <c r="G742" s="20" t="e">
        <f>INDEX('Liste du personnel'!$A:$Z,MATCH($D742,'Liste du personnel'!$X:$X,0),5)</f>
        <v>#N/A</v>
      </c>
      <c r="H742" s="91" t="e">
        <f>INDEX('Liste du personnel'!$A:$Z,MATCH($D742,'Liste du personnel'!$X:$X,0),8)</f>
        <v>#N/A</v>
      </c>
      <c r="I742" s="20" t="e">
        <f>INDEX('Liste du personnel'!$A:$Z,MATCH($D742,'Liste du personnel'!$X:$X,0),6)</f>
        <v>#N/A</v>
      </c>
      <c r="J742" s="20" t="e">
        <f>INDEX('Liste du personnel'!$A:$Z,MATCH($D742,'Liste du personnel'!$X:$X,0),7)</f>
        <v>#N/A</v>
      </c>
    </row>
    <row r="743" spans="1:10" x14ac:dyDescent="0.25">
      <c r="A743" s="20">
        <f>'Elegio-Electors'!C743</f>
        <v>0</v>
      </c>
      <c r="B743" s="20">
        <f>'Elegio-Electors'!B743</f>
        <v>0</v>
      </c>
      <c r="C743" s="91">
        <f>IF(Procédure!$C$33=2,'Elegio-Electors'!D743,Procédure!$C$33)</f>
        <v>0</v>
      </c>
      <c r="D743" s="20">
        <f>'Elegio-Electors'!E743</f>
        <v>0</v>
      </c>
      <c r="E743" s="91" t="str">
        <f>IF(LEFT(RIGHT('Elegio-Electors'!L743,2),1)="C",'Elegio-Electors'!L743,IF(LEFT(RIGHT('Elegio-Electors'!M743,2),1)="C",'Elegio-Electors'!M743,""))</f>
        <v/>
      </c>
      <c r="F743" s="91" t="str">
        <f>IF(LEFT(RIGHT('Elegio-Electors'!L743,2),1)="O",'Elegio-Electors'!L743,IF(LEFT(RIGHT('Elegio-Electors'!M743,2),1)="O",'Elegio-Electors'!M743,""))</f>
        <v/>
      </c>
      <c r="G743" s="20" t="e">
        <f>INDEX('Liste du personnel'!$A:$Z,MATCH($D743,'Liste du personnel'!$X:$X,0),5)</f>
        <v>#N/A</v>
      </c>
      <c r="H743" s="91" t="e">
        <f>INDEX('Liste du personnel'!$A:$Z,MATCH($D743,'Liste du personnel'!$X:$X,0),8)</f>
        <v>#N/A</v>
      </c>
      <c r="I743" s="20" t="e">
        <f>INDEX('Liste du personnel'!$A:$Z,MATCH($D743,'Liste du personnel'!$X:$X,0),6)</f>
        <v>#N/A</v>
      </c>
      <c r="J743" s="20" t="e">
        <f>INDEX('Liste du personnel'!$A:$Z,MATCH($D743,'Liste du personnel'!$X:$X,0),7)</f>
        <v>#N/A</v>
      </c>
    </row>
    <row r="744" spans="1:10" x14ac:dyDescent="0.25">
      <c r="A744" s="20">
        <f>'Elegio-Electors'!C744</f>
        <v>0</v>
      </c>
      <c r="B744" s="20">
        <f>'Elegio-Electors'!B744</f>
        <v>0</v>
      </c>
      <c r="C744" s="91">
        <f>IF(Procédure!$C$33=2,'Elegio-Electors'!D744,Procédure!$C$33)</f>
        <v>0</v>
      </c>
      <c r="D744" s="20">
        <f>'Elegio-Electors'!E744</f>
        <v>0</v>
      </c>
      <c r="E744" s="91" t="str">
        <f>IF(LEFT(RIGHT('Elegio-Electors'!L744,2),1)="C",'Elegio-Electors'!L744,IF(LEFT(RIGHT('Elegio-Electors'!M744,2),1)="C",'Elegio-Electors'!M744,""))</f>
        <v/>
      </c>
      <c r="F744" s="91" t="str">
        <f>IF(LEFT(RIGHT('Elegio-Electors'!L744,2),1)="O",'Elegio-Electors'!L744,IF(LEFT(RIGHT('Elegio-Electors'!M744,2),1)="O",'Elegio-Electors'!M744,""))</f>
        <v/>
      </c>
      <c r="G744" s="20" t="e">
        <f>INDEX('Liste du personnel'!$A:$Z,MATCH($D744,'Liste du personnel'!$X:$X,0),5)</f>
        <v>#N/A</v>
      </c>
      <c r="H744" s="91" t="e">
        <f>INDEX('Liste du personnel'!$A:$Z,MATCH($D744,'Liste du personnel'!$X:$X,0),8)</f>
        <v>#N/A</v>
      </c>
      <c r="I744" s="20" t="e">
        <f>INDEX('Liste du personnel'!$A:$Z,MATCH($D744,'Liste du personnel'!$X:$X,0),6)</f>
        <v>#N/A</v>
      </c>
      <c r="J744" s="20" t="e">
        <f>INDEX('Liste du personnel'!$A:$Z,MATCH($D744,'Liste du personnel'!$X:$X,0),7)</f>
        <v>#N/A</v>
      </c>
    </row>
    <row r="745" spans="1:10" x14ac:dyDescent="0.25">
      <c r="A745" s="20">
        <f>'Elegio-Electors'!C745</f>
        <v>0</v>
      </c>
      <c r="B745" s="20">
        <f>'Elegio-Electors'!B745</f>
        <v>0</v>
      </c>
      <c r="C745" s="91">
        <f>IF(Procédure!$C$33=2,'Elegio-Electors'!D745,Procédure!$C$33)</f>
        <v>0</v>
      </c>
      <c r="D745" s="20">
        <f>'Elegio-Electors'!E745</f>
        <v>0</v>
      </c>
      <c r="E745" s="91" t="str">
        <f>IF(LEFT(RIGHT('Elegio-Electors'!L745,2),1)="C",'Elegio-Electors'!L745,IF(LEFT(RIGHT('Elegio-Electors'!M745,2),1)="C",'Elegio-Electors'!M745,""))</f>
        <v/>
      </c>
      <c r="F745" s="91" t="str">
        <f>IF(LEFT(RIGHT('Elegio-Electors'!L745,2),1)="O",'Elegio-Electors'!L745,IF(LEFT(RIGHT('Elegio-Electors'!M745,2),1)="O",'Elegio-Electors'!M745,""))</f>
        <v/>
      </c>
      <c r="G745" s="20" t="e">
        <f>INDEX('Liste du personnel'!$A:$Z,MATCH($D745,'Liste du personnel'!$X:$X,0),5)</f>
        <v>#N/A</v>
      </c>
      <c r="H745" s="91" t="e">
        <f>INDEX('Liste du personnel'!$A:$Z,MATCH($D745,'Liste du personnel'!$X:$X,0),8)</f>
        <v>#N/A</v>
      </c>
      <c r="I745" s="20" t="e">
        <f>INDEX('Liste du personnel'!$A:$Z,MATCH($D745,'Liste du personnel'!$X:$X,0),6)</f>
        <v>#N/A</v>
      </c>
      <c r="J745" s="20" t="e">
        <f>INDEX('Liste du personnel'!$A:$Z,MATCH($D745,'Liste du personnel'!$X:$X,0),7)</f>
        <v>#N/A</v>
      </c>
    </row>
    <row r="746" spans="1:10" x14ac:dyDescent="0.25">
      <c r="A746" s="20">
        <f>'Elegio-Electors'!C746</f>
        <v>0</v>
      </c>
      <c r="B746" s="20">
        <f>'Elegio-Electors'!B746</f>
        <v>0</v>
      </c>
      <c r="C746" s="91">
        <f>IF(Procédure!$C$33=2,'Elegio-Electors'!D746,Procédure!$C$33)</f>
        <v>0</v>
      </c>
      <c r="D746" s="20">
        <f>'Elegio-Electors'!E746</f>
        <v>0</v>
      </c>
      <c r="E746" s="91" t="str">
        <f>IF(LEFT(RIGHT('Elegio-Electors'!L746,2),1)="C",'Elegio-Electors'!L746,IF(LEFT(RIGHT('Elegio-Electors'!M746,2),1)="C",'Elegio-Electors'!M746,""))</f>
        <v/>
      </c>
      <c r="F746" s="91" t="str">
        <f>IF(LEFT(RIGHT('Elegio-Electors'!L746,2),1)="O",'Elegio-Electors'!L746,IF(LEFT(RIGHT('Elegio-Electors'!M746,2),1)="O",'Elegio-Electors'!M746,""))</f>
        <v/>
      </c>
      <c r="G746" s="20" t="e">
        <f>INDEX('Liste du personnel'!$A:$Z,MATCH($D746,'Liste du personnel'!$X:$X,0),5)</f>
        <v>#N/A</v>
      </c>
      <c r="H746" s="91" t="e">
        <f>INDEX('Liste du personnel'!$A:$Z,MATCH($D746,'Liste du personnel'!$X:$X,0),8)</f>
        <v>#N/A</v>
      </c>
      <c r="I746" s="20" t="e">
        <f>INDEX('Liste du personnel'!$A:$Z,MATCH($D746,'Liste du personnel'!$X:$X,0),6)</f>
        <v>#N/A</v>
      </c>
      <c r="J746" s="20" t="e">
        <f>INDEX('Liste du personnel'!$A:$Z,MATCH($D746,'Liste du personnel'!$X:$X,0),7)</f>
        <v>#N/A</v>
      </c>
    </row>
    <row r="747" spans="1:10" x14ac:dyDescent="0.25">
      <c r="A747" s="20">
        <f>'Elegio-Electors'!C747</f>
        <v>0</v>
      </c>
      <c r="B747" s="20">
        <f>'Elegio-Electors'!B747</f>
        <v>0</v>
      </c>
      <c r="C747" s="91">
        <f>IF(Procédure!$C$33=2,'Elegio-Electors'!D747,Procédure!$C$33)</f>
        <v>0</v>
      </c>
      <c r="D747" s="20">
        <f>'Elegio-Electors'!E747</f>
        <v>0</v>
      </c>
      <c r="E747" s="91" t="str">
        <f>IF(LEFT(RIGHT('Elegio-Electors'!L747,2),1)="C",'Elegio-Electors'!L747,IF(LEFT(RIGHT('Elegio-Electors'!M747,2),1)="C",'Elegio-Electors'!M747,""))</f>
        <v/>
      </c>
      <c r="F747" s="91" t="str">
        <f>IF(LEFT(RIGHT('Elegio-Electors'!L747,2),1)="O",'Elegio-Electors'!L747,IF(LEFT(RIGHT('Elegio-Electors'!M747,2),1)="O",'Elegio-Electors'!M747,""))</f>
        <v/>
      </c>
      <c r="G747" s="20" t="e">
        <f>INDEX('Liste du personnel'!$A:$Z,MATCH($D747,'Liste du personnel'!$X:$X,0),5)</f>
        <v>#N/A</v>
      </c>
      <c r="H747" s="91" t="e">
        <f>INDEX('Liste du personnel'!$A:$Z,MATCH($D747,'Liste du personnel'!$X:$X,0),8)</f>
        <v>#N/A</v>
      </c>
      <c r="I747" s="20" t="e">
        <f>INDEX('Liste du personnel'!$A:$Z,MATCH($D747,'Liste du personnel'!$X:$X,0),6)</f>
        <v>#N/A</v>
      </c>
      <c r="J747" s="20" t="e">
        <f>INDEX('Liste du personnel'!$A:$Z,MATCH($D747,'Liste du personnel'!$X:$X,0),7)</f>
        <v>#N/A</v>
      </c>
    </row>
    <row r="748" spans="1:10" x14ac:dyDescent="0.25">
      <c r="A748" s="20">
        <f>'Elegio-Electors'!C748</f>
        <v>0</v>
      </c>
      <c r="B748" s="20">
        <f>'Elegio-Electors'!B748</f>
        <v>0</v>
      </c>
      <c r="C748" s="91">
        <f>IF(Procédure!$C$33=2,'Elegio-Electors'!D748,Procédure!$C$33)</f>
        <v>0</v>
      </c>
      <c r="D748" s="20">
        <f>'Elegio-Electors'!E748</f>
        <v>0</v>
      </c>
      <c r="E748" s="91" t="str">
        <f>IF(LEFT(RIGHT('Elegio-Electors'!L748,2),1)="C",'Elegio-Electors'!L748,IF(LEFT(RIGHT('Elegio-Electors'!M748,2),1)="C",'Elegio-Electors'!M748,""))</f>
        <v/>
      </c>
      <c r="F748" s="91" t="str">
        <f>IF(LEFT(RIGHT('Elegio-Electors'!L748,2),1)="O",'Elegio-Electors'!L748,IF(LEFT(RIGHT('Elegio-Electors'!M748,2),1)="O",'Elegio-Electors'!M748,""))</f>
        <v/>
      </c>
      <c r="G748" s="20" t="e">
        <f>INDEX('Liste du personnel'!$A:$Z,MATCH($D748,'Liste du personnel'!$X:$X,0),5)</f>
        <v>#N/A</v>
      </c>
      <c r="H748" s="91" t="e">
        <f>INDEX('Liste du personnel'!$A:$Z,MATCH($D748,'Liste du personnel'!$X:$X,0),8)</f>
        <v>#N/A</v>
      </c>
      <c r="I748" s="20" t="e">
        <f>INDEX('Liste du personnel'!$A:$Z,MATCH($D748,'Liste du personnel'!$X:$X,0),6)</f>
        <v>#N/A</v>
      </c>
      <c r="J748" s="20" t="e">
        <f>INDEX('Liste du personnel'!$A:$Z,MATCH($D748,'Liste du personnel'!$X:$X,0),7)</f>
        <v>#N/A</v>
      </c>
    </row>
    <row r="749" spans="1:10" x14ac:dyDescent="0.25">
      <c r="A749" s="20">
        <f>'Elegio-Electors'!C749</f>
        <v>0</v>
      </c>
      <c r="B749" s="20">
        <f>'Elegio-Electors'!B749</f>
        <v>0</v>
      </c>
      <c r="C749" s="91">
        <f>IF(Procédure!$C$33=2,'Elegio-Electors'!D749,Procédure!$C$33)</f>
        <v>0</v>
      </c>
      <c r="D749" s="20">
        <f>'Elegio-Electors'!E749</f>
        <v>0</v>
      </c>
      <c r="E749" s="91" t="str">
        <f>IF(LEFT(RIGHT('Elegio-Electors'!L749,2),1)="C",'Elegio-Electors'!L749,IF(LEFT(RIGHT('Elegio-Electors'!M749,2),1)="C",'Elegio-Electors'!M749,""))</f>
        <v/>
      </c>
      <c r="F749" s="91" t="str">
        <f>IF(LEFT(RIGHT('Elegio-Electors'!L749,2),1)="O",'Elegio-Electors'!L749,IF(LEFT(RIGHT('Elegio-Electors'!M749,2),1)="O",'Elegio-Electors'!M749,""))</f>
        <v/>
      </c>
      <c r="G749" s="20" t="e">
        <f>INDEX('Liste du personnel'!$A:$Z,MATCH($D749,'Liste du personnel'!$X:$X,0),5)</f>
        <v>#N/A</v>
      </c>
      <c r="H749" s="91" t="e">
        <f>INDEX('Liste du personnel'!$A:$Z,MATCH($D749,'Liste du personnel'!$X:$X,0),8)</f>
        <v>#N/A</v>
      </c>
      <c r="I749" s="20" t="e">
        <f>INDEX('Liste du personnel'!$A:$Z,MATCH($D749,'Liste du personnel'!$X:$X,0),6)</f>
        <v>#N/A</v>
      </c>
      <c r="J749" s="20" t="e">
        <f>INDEX('Liste du personnel'!$A:$Z,MATCH($D749,'Liste du personnel'!$X:$X,0),7)</f>
        <v>#N/A</v>
      </c>
    </row>
    <row r="750" spans="1:10" x14ac:dyDescent="0.25">
      <c r="A750" s="20">
        <f>'Elegio-Electors'!C750</f>
        <v>0</v>
      </c>
      <c r="B750" s="20">
        <f>'Elegio-Electors'!B750</f>
        <v>0</v>
      </c>
      <c r="C750" s="91">
        <f>IF(Procédure!$C$33=2,'Elegio-Electors'!D750,Procédure!$C$33)</f>
        <v>0</v>
      </c>
      <c r="D750" s="20">
        <f>'Elegio-Electors'!E750</f>
        <v>0</v>
      </c>
      <c r="E750" s="91" t="str">
        <f>IF(LEFT(RIGHT('Elegio-Electors'!L750,2),1)="C",'Elegio-Electors'!L750,IF(LEFT(RIGHT('Elegio-Electors'!M750,2),1)="C",'Elegio-Electors'!M750,""))</f>
        <v/>
      </c>
      <c r="F750" s="91" t="str">
        <f>IF(LEFT(RIGHT('Elegio-Electors'!L750,2),1)="O",'Elegio-Electors'!L750,IF(LEFT(RIGHT('Elegio-Electors'!M750,2),1)="O",'Elegio-Electors'!M750,""))</f>
        <v/>
      </c>
      <c r="G750" s="20" t="e">
        <f>INDEX('Liste du personnel'!$A:$Z,MATCH($D750,'Liste du personnel'!$X:$X,0),5)</f>
        <v>#N/A</v>
      </c>
      <c r="H750" s="91" t="e">
        <f>INDEX('Liste du personnel'!$A:$Z,MATCH($D750,'Liste du personnel'!$X:$X,0),8)</f>
        <v>#N/A</v>
      </c>
      <c r="I750" s="20" t="e">
        <f>INDEX('Liste du personnel'!$A:$Z,MATCH($D750,'Liste du personnel'!$X:$X,0),6)</f>
        <v>#N/A</v>
      </c>
      <c r="J750" s="20" t="e">
        <f>INDEX('Liste du personnel'!$A:$Z,MATCH($D750,'Liste du personnel'!$X:$X,0),7)</f>
        <v>#N/A</v>
      </c>
    </row>
    <row r="751" spans="1:10" x14ac:dyDescent="0.25">
      <c r="A751" s="20">
        <f>'Elegio-Electors'!C751</f>
        <v>0</v>
      </c>
      <c r="B751" s="20">
        <f>'Elegio-Electors'!B751</f>
        <v>0</v>
      </c>
      <c r="C751" s="91">
        <f>IF(Procédure!$C$33=2,'Elegio-Electors'!D751,Procédure!$C$33)</f>
        <v>0</v>
      </c>
      <c r="D751" s="20">
        <f>'Elegio-Electors'!E751</f>
        <v>0</v>
      </c>
      <c r="E751" s="91" t="str">
        <f>IF(LEFT(RIGHT('Elegio-Electors'!L751,2),1)="C",'Elegio-Electors'!L751,IF(LEFT(RIGHT('Elegio-Electors'!M751,2),1)="C",'Elegio-Electors'!M751,""))</f>
        <v/>
      </c>
      <c r="F751" s="91" t="str">
        <f>IF(LEFT(RIGHT('Elegio-Electors'!L751,2),1)="O",'Elegio-Electors'!L751,IF(LEFT(RIGHT('Elegio-Electors'!M751,2),1)="O",'Elegio-Electors'!M751,""))</f>
        <v/>
      </c>
      <c r="G751" s="20" t="e">
        <f>INDEX('Liste du personnel'!$A:$Z,MATCH($D751,'Liste du personnel'!$X:$X,0),5)</f>
        <v>#N/A</v>
      </c>
      <c r="H751" s="91" t="e">
        <f>INDEX('Liste du personnel'!$A:$Z,MATCH($D751,'Liste du personnel'!$X:$X,0),8)</f>
        <v>#N/A</v>
      </c>
      <c r="I751" s="20" t="e">
        <f>INDEX('Liste du personnel'!$A:$Z,MATCH($D751,'Liste du personnel'!$X:$X,0),6)</f>
        <v>#N/A</v>
      </c>
      <c r="J751" s="20" t="e">
        <f>INDEX('Liste du personnel'!$A:$Z,MATCH($D751,'Liste du personnel'!$X:$X,0),7)</f>
        <v>#N/A</v>
      </c>
    </row>
    <row r="752" spans="1:10" x14ac:dyDescent="0.25">
      <c r="A752" s="20">
        <f>'Elegio-Electors'!C752</f>
        <v>0</v>
      </c>
      <c r="B752" s="20">
        <f>'Elegio-Electors'!B752</f>
        <v>0</v>
      </c>
      <c r="C752" s="91">
        <f>IF(Procédure!$C$33=2,'Elegio-Electors'!D752,Procédure!$C$33)</f>
        <v>0</v>
      </c>
      <c r="D752" s="20">
        <f>'Elegio-Electors'!E752</f>
        <v>0</v>
      </c>
      <c r="E752" s="91" t="str">
        <f>IF(LEFT(RIGHT('Elegio-Electors'!L752,2),1)="C",'Elegio-Electors'!L752,IF(LEFT(RIGHT('Elegio-Electors'!M752,2),1)="C",'Elegio-Electors'!M752,""))</f>
        <v/>
      </c>
      <c r="F752" s="91" t="str">
        <f>IF(LEFT(RIGHT('Elegio-Electors'!L752,2),1)="O",'Elegio-Electors'!L752,IF(LEFT(RIGHT('Elegio-Electors'!M752,2),1)="O",'Elegio-Electors'!M752,""))</f>
        <v/>
      </c>
      <c r="G752" s="20" t="e">
        <f>INDEX('Liste du personnel'!$A:$Z,MATCH($D752,'Liste du personnel'!$X:$X,0),5)</f>
        <v>#N/A</v>
      </c>
      <c r="H752" s="91" t="e">
        <f>INDEX('Liste du personnel'!$A:$Z,MATCH($D752,'Liste du personnel'!$X:$X,0),8)</f>
        <v>#N/A</v>
      </c>
      <c r="I752" s="20" t="e">
        <f>INDEX('Liste du personnel'!$A:$Z,MATCH($D752,'Liste du personnel'!$X:$X,0),6)</f>
        <v>#N/A</v>
      </c>
      <c r="J752" s="20" t="e">
        <f>INDEX('Liste du personnel'!$A:$Z,MATCH($D752,'Liste du personnel'!$X:$X,0),7)</f>
        <v>#N/A</v>
      </c>
    </row>
    <row r="753" spans="1:10" x14ac:dyDescent="0.25">
      <c r="A753" s="20">
        <f>'Elegio-Electors'!C753</f>
        <v>0</v>
      </c>
      <c r="B753" s="20">
        <f>'Elegio-Electors'!B753</f>
        <v>0</v>
      </c>
      <c r="C753" s="91">
        <f>IF(Procédure!$C$33=2,'Elegio-Electors'!D753,Procédure!$C$33)</f>
        <v>0</v>
      </c>
      <c r="D753" s="20">
        <f>'Elegio-Electors'!E753</f>
        <v>0</v>
      </c>
      <c r="E753" s="91" t="str">
        <f>IF(LEFT(RIGHT('Elegio-Electors'!L753,2),1)="C",'Elegio-Electors'!L753,IF(LEFT(RIGHT('Elegio-Electors'!M753,2),1)="C",'Elegio-Electors'!M753,""))</f>
        <v/>
      </c>
      <c r="F753" s="91" t="str">
        <f>IF(LEFT(RIGHT('Elegio-Electors'!L753,2),1)="O",'Elegio-Electors'!L753,IF(LEFT(RIGHT('Elegio-Electors'!M753,2),1)="O",'Elegio-Electors'!M753,""))</f>
        <v/>
      </c>
      <c r="G753" s="20" t="e">
        <f>INDEX('Liste du personnel'!$A:$Z,MATCH($D753,'Liste du personnel'!$X:$X,0),5)</f>
        <v>#N/A</v>
      </c>
      <c r="H753" s="91" t="e">
        <f>INDEX('Liste du personnel'!$A:$Z,MATCH($D753,'Liste du personnel'!$X:$X,0),8)</f>
        <v>#N/A</v>
      </c>
      <c r="I753" s="20" t="e">
        <f>INDEX('Liste du personnel'!$A:$Z,MATCH($D753,'Liste du personnel'!$X:$X,0),6)</f>
        <v>#N/A</v>
      </c>
      <c r="J753" s="20" t="e">
        <f>INDEX('Liste du personnel'!$A:$Z,MATCH($D753,'Liste du personnel'!$X:$X,0),7)</f>
        <v>#N/A</v>
      </c>
    </row>
    <row r="754" spans="1:10" x14ac:dyDescent="0.25">
      <c r="A754" s="20">
        <f>'Elegio-Electors'!C754</f>
        <v>0</v>
      </c>
      <c r="B754" s="20">
        <f>'Elegio-Electors'!B754</f>
        <v>0</v>
      </c>
      <c r="C754" s="91">
        <f>IF(Procédure!$C$33=2,'Elegio-Electors'!D754,Procédure!$C$33)</f>
        <v>0</v>
      </c>
      <c r="D754" s="20">
        <f>'Elegio-Electors'!E754</f>
        <v>0</v>
      </c>
      <c r="E754" s="91" t="str">
        <f>IF(LEFT(RIGHT('Elegio-Electors'!L754,2),1)="C",'Elegio-Electors'!L754,IF(LEFT(RIGHT('Elegio-Electors'!M754,2),1)="C",'Elegio-Electors'!M754,""))</f>
        <v/>
      </c>
      <c r="F754" s="91" t="str">
        <f>IF(LEFT(RIGHT('Elegio-Electors'!L754,2),1)="O",'Elegio-Electors'!L754,IF(LEFT(RIGHT('Elegio-Electors'!M754,2),1)="O",'Elegio-Electors'!M754,""))</f>
        <v/>
      </c>
      <c r="G754" s="20" t="e">
        <f>INDEX('Liste du personnel'!$A:$Z,MATCH($D754,'Liste du personnel'!$X:$X,0),5)</f>
        <v>#N/A</v>
      </c>
      <c r="H754" s="91" t="e">
        <f>INDEX('Liste du personnel'!$A:$Z,MATCH($D754,'Liste du personnel'!$X:$X,0),8)</f>
        <v>#N/A</v>
      </c>
      <c r="I754" s="20" t="e">
        <f>INDEX('Liste du personnel'!$A:$Z,MATCH($D754,'Liste du personnel'!$X:$X,0),6)</f>
        <v>#N/A</v>
      </c>
      <c r="J754" s="20" t="e">
        <f>INDEX('Liste du personnel'!$A:$Z,MATCH($D754,'Liste du personnel'!$X:$X,0),7)</f>
        <v>#N/A</v>
      </c>
    </row>
    <row r="755" spans="1:10" x14ac:dyDescent="0.25">
      <c r="A755" s="20">
        <f>'Elegio-Electors'!C755</f>
        <v>0</v>
      </c>
      <c r="B755" s="20">
        <f>'Elegio-Electors'!B755</f>
        <v>0</v>
      </c>
      <c r="C755" s="91">
        <f>IF(Procédure!$C$33=2,'Elegio-Electors'!D755,Procédure!$C$33)</f>
        <v>0</v>
      </c>
      <c r="D755" s="20">
        <f>'Elegio-Electors'!E755</f>
        <v>0</v>
      </c>
      <c r="E755" s="91" t="str">
        <f>IF(LEFT(RIGHT('Elegio-Electors'!L755,2),1)="C",'Elegio-Electors'!L755,IF(LEFT(RIGHT('Elegio-Electors'!M755,2),1)="C",'Elegio-Electors'!M755,""))</f>
        <v/>
      </c>
      <c r="F755" s="91" t="str">
        <f>IF(LEFT(RIGHT('Elegio-Electors'!L755,2),1)="O",'Elegio-Electors'!L755,IF(LEFT(RIGHT('Elegio-Electors'!M755,2),1)="O",'Elegio-Electors'!M755,""))</f>
        <v/>
      </c>
      <c r="G755" s="20" t="e">
        <f>INDEX('Liste du personnel'!$A:$Z,MATCH($D755,'Liste du personnel'!$X:$X,0),5)</f>
        <v>#N/A</v>
      </c>
      <c r="H755" s="91" t="e">
        <f>INDEX('Liste du personnel'!$A:$Z,MATCH($D755,'Liste du personnel'!$X:$X,0),8)</f>
        <v>#N/A</v>
      </c>
      <c r="I755" s="20" t="e">
        <f>INDEX('Liste du personnel'!$A:$Z,MATCH($D755,'Liste du personnel'!$X:$X,0),6)</f>
        <v>#N/A</v>
      </c>
      <c r="J755" s="20" t="e">
        <f>INDEX('Liste du personnel'!$A:$Z,MATCH($D755,'Liste du personnel'!$X:$X,0),7)</f>
        <v>#N/A</v>
      </c>
    </row>
    <row r="756" spans="1:10" x14ac:dyDescent="0.25">
      <c r="A756" s="20">
        <f>'Elegio-Electors'!C756</f>
        <v>0</v>
      </c>
      <c r="B756" s="20">
        <f>'Elegio-Electors'!B756</f>
        <v>0</v>
      </c>
      <c r="C756" s="91">
        <f>IF(Procédure!$C$33=2,'Elegio-Electors'!D756,Procédure!$C$33)</f>
        <v>0</v>
      </c>
      <c r="D756" s="20">
        <f>'Elegio-Electors'!E756</f>
        <v>0</v>
      </c>
      <c r="E756" s="91" t="str">
        <f>IF(LEFT(RIGHT('Elegio-Electors'!L756,2),1)="C",'Elegio-Electors'!L756,IF(LEFT(RIGHT('Elegio-Electors'!M756,2),1)="C",'Elegio-Electors'!M756,""))</f>
        <v/>
      </c>
      <c r="F756" s="91" t="str">
        <f>IF(LEFT(RIGHT('Elegio-Electors'!L756,2),1)="O",'Elegio-Electors'!L756,IF(LEFT(RIGHT('Elegio-Electors'!M756,2),1)="O",'Elegio-Electors'!M756,""))</f>
        <v/>
      </c>
      <c r="G756" s="20" t="e">
        <f>INDEX('Liste du personnel'!$A:$Z,MATCH($D756,'Liste du personnel'!$X:$X,0),5)</f>
        <v>#N/A</v>
      </c>
      <c r="H756" s="91" t="e">
        <f>INDEX('Liste du personnel'!$A:$Z,MATCH($D756,'Liste du personnel'!$X:$X,0),8)</f>
        <v>#N/A</v>
      </c>
      <c r="I756" s="20" t="e">
        <f>INDEX('Liste du personnel'!$A:$Z,MATCH($D756,'Liste du personnel'!$X:$X,0),6)</f>
        <v>#N/A</v>
      </c>
      <c r="J756" s="20" t="e">
        <f>INDEX('Liste du personnel'!$A:$Z,MATCH($D756,'Liste du personnel'!$X:$X,0),7)</f>
        <v>#N/A</v>
      </c>
    </row>
    <row r="757" spans="1:10" x14ac:dyDescent="0.25">
      <c r="A757" s="20">
        <f>'Elegio-Electors'!C757</f>
        <v>0</v>
      </c>
      <c r="B757" s="20">
        <f>'Elegio-Electors'!B757</f>
        <v>0</v>
      </c>
      <c r="C757" s="91">
        <f>IF(Procédure!$C$33=2,'Elegio-Electors'!D757,Procédure!$C$33)</f>
        <v>0</v>
      </c>
      <c r="D757" s="20">
        <f>'Elegio-Electors'!E757</f>
        <v>0</v>
      </c>
      <c r="E757" s="91" t="str">
        <f>IF(LEFT(RIGHT('Elegio-Electors'!L757,2),1)="C",'Elegio-Electors'!L757,IF(LEFT(RIGHT('Elegio-Electors'!M757,2),1)="C",'Elegio-Electors'!M757,""))</f>
        <v/>
      </c>
      <c r="F757" s="91" t="str">
        <f>IF(LEFT(RIGHT('Elegio-Electors'!L757,2),1)="O",'Elegio-Electors'!L757,IF(LEFT(RIGHT('Elegio-Electors'!M757,2),1)="O",'Elegio-Electors'!M757,""))</f>
        <v/>
      </c>
      <c r="G757" s="20" t="e">
        <f>INDEX('Liste du personnel'!$A:$Z,MATCH($D757,'Liste du personnel'!$X:$X,0),5)</f>
        <v>#N/A</v>
      </c>
      <c r="H757" s="91" t="e">
        <f>INDEX('Liste du personnel'!$A:$Z,MATCH($D757,'Liste du personnel'!$X:$X,0),8)</f>
        <v>#N/A</v>
      </c>
      <c r="I757" s="20" t="e">
        <f>INDEX('Liste du personnel'!$A:$Z,MATCH($D757,'Liste du personnel'!$X:$X,0),6)</f>
        <v>#N/A</v>
      </c>
      <c r="J757" s="20" t="e">
        <f>INDEX('Liste du personnel'!$A:$Z,MATCH($D757,'Liste du personnel'!$X:$X,0),7)</f>
        <v>#N/A</v>
      </c>
    </row>
    <row r="758" spans="1:10" x14ac:dyDescent="0.25">
      <c r="A758" s="20">
        <f>'Elegio-Electors'!C758</f>
        <v>0</v>
      </c>
      <c r="B758" s="20">
        <f>'Elegio-Electors'!B758</f>
        <v>0</v>
      </c>
      <c r="C758" s="91">
        <f>IF(Procédure!$C$33=2,'Elegio-Electors'!D758,Procédure!$C$33)</f>
        <v>0</v>
      </c>
      <c r="D758" s="20">
        <f>'Elegio-Electors'!E758</f>
        <v>0</v>
      </c>
      <c r="E758" s="91" t="str">
        <f>IF(LEFT(RIGHT('Elegio-Electors'!L758,2),1)="C",'Elegio-Electors'!L758,IF(LEFT(RIGHT('Elegio-Electors'!M758,2),1)="C",'Elegio-Electors'!M758,""))</f>
        <v/>
      </c>
      <c r="F758" s="91" t="str">
        <f>IF(LEFT(RIGHT('Elegio-Electors'!L758,2),1)="O",'Elegio-Electors'!L758,IF(LEFT(RIGHT('Elegio-Electors'!M758,2),1)="O",'Elegio-Electors'!M758,""))</f>
        <v/>
      </c>
      <c r="G758" s="20" t="e">
        <f>INDEX('Liste du personnel'!$A:$Z,MATCH($D758,'Liste du personnel'!$X:$X,0),5)</f>
        <v>#N/A</v>
      </c>
      <c r="H758" s="91" t="e">
        <f>INDEX('Liste du personnel'!$A:$Z,MATCH($D758,'Liste du personnel'!$X:$X,0),8)</f>
        <v>#N/A</v>
      </c>
      <c r="I758" s="20" t="e">
        <f>INDEX('Liste du personnel'!$A:$Z,MATCH($D758,'Liste du personnel'!$X:$X,0),6)</f>
        <v>#N/A</v>
      </c>
      <c r="J758" s="20" t="e">
        <f>INDEX('Liste du personnel'!$A:$Z,MATCH($D758,'Liste du personnel'!$X:$X,0),7)</f>
        <v>#N/A</v>
      </c>
    </row>
    <row r="759" spans="1:10" x14ac:dyDescent="0.25">
      <c r="A759" s="20">
        <f>'Elegio-Electors'!C759</f>
        <v>0</v>
      </c>
      <c r="B759" s="20">
        <f>'Elegio-Electors'!B759</f>
        <v>0</v>
      </c>
      <c r="C759" s="91">
        <f>IF(Procédure!$C$33=2,'Elegio-Electors'!D759,Procédure!$C$33)</f>
        <v>0</v>
      </c>
      <c r="D759" s="20">
        <f>'Elegio-Electors'!E759</f>
        <v>0</v>
      </c>
      <c r="E759" s="91" t="str">
        <f>IF(LEFT(RIGHT('Elegio-Electors'!L759,2),1)="C",'Elegio-Electors'!L759,IF(LEFT(RIGHT('Elegio-Electors'!M759,2),1)="C",'Elegio-Electors'!M759,""))</f>
        <v/>
      </c>
      <c r="F759" s="91" t="str">
        <f>IF(LEFT(RIGHT('Elegio-Electors'!L759,2),1)="O",'Elegio-Electors'!L759,IF(LEFT(RIGHT('Elegio-Electors'!M759,2),1)="O",'Elegio-Electors'!M759,""))</f>
        <v/>
      </c>
      <c r="G759" s="20" t="e">
        <f>INDEX('Liste du personnel'!$A:$Z,MATCH($D759,'Liste du personnel'!$X:$X,0),5)</f>
        <v>#N/A</v>
      </c>
      <c r="H759" s="91" t="e">
        <f>INDEX('Liste du personnel'!$A:$Z,MATCH($D759,'Liste du personnel'!$X:$X,0),8)</f>
        <v>#N/A</v>
      </c>
      <c r="I759" s="20" t="e">
        <f>INDEX('Liste du personnel'!$A:$Z,MATCH($D759,'Liste du personnel'!$X:$X,0),6)</f>
        <v>#N/A</v>
      </c>
      <c r="J759" s="20" t="e">
        <f>INDEX('Liste du personnel'!$A:$Z,MATCH($D759,'Liste du personnel'!$X:$X,0),7)</f>
        <v>#N/A</v>
      </c>
    </row>
    <row r="760" spans="1:10" x14ac:dyDescent="0.25">
      <c r="A760" s="20">
        <f>'Elegio-Electors'!C760</f>
        <v>0</v>
      </c>
      <c r="B760" s="20">
        <f>'Elegio-Electors'!B760</f>
        <v>0</v>
      </c>
      <c r="C760" s="91">
        <f>IF(Procédure!$C$33=2,'Elegio-Electors'!D760,Procédure!$C$33)</f>
        <v>0</v>
      </c>
      <c r="D760" s="20">
        <f>'Elegio-Electors'!E760</f>
        <v>0</v>
      </c>
      <c r="E760" s="91" t="str">
        <f>IF(LEFT(RIGHT('Elegio-Electors'!L760,2),1)="C",'Elegio-Electors'!L760,IF(LEFT(RIGHT('Elegio-Electors'!M760,2),1)="C",'Elegio-Electors'!M760,""))</f>
        <v/>
      </c>
      <c r="F760" s="91" t="str">
        <f>IF(LEFT(RIGHT('Elegio-Electors'!L760,2),1)="O",'Elegio-Electors'!L760,IF(LEFT(RIGHT('Elegio-Electors'!M760,2),1)="O",'Elegio-Electors'!M760,""))</f>
        <v/>
      </c>
      <c r="G760" s="20" t="e">
        <f>INDEX('Liste du personnel'!$A:$Z,MATCH($D760,'Liste du personnel'!$X:$X,0),5)</f>
        <v>#N/A</v>
      </c>
      <c r="H760" s="91" t="e">
        <f>INDEX('Liste du personnel'!$A:$Z,MATCH($D760,'Liste du personnel'!$X:$X,0),8)</f>
        <v>#N/A</v>
      </c>
      <c r="I760" s="20" t="e">
        <f>INDEX('Liste du personnel'!$A:$Z,MATCH($D760,'Liste du personnel'!$X:$X,0),6)</f>
        <v>#N/A</v>
      </c>
      <c r="J760" s="20" t="e">
        <f>INDEX('Liste du personnel'!$A:$Z,MATCH($D760,'Liste du personnel'!$X:$X,0),7)</f>
        <v>#N/A</v>
      </c>
    </row>
    <row r="761" spans="1:10" x14ac:dyDescent="0.25">
      <c r="A761" s="20">
        <f>'Elegio-Electors'!C761</f>
        <v>0</v>
      </c>
      <c r="B761" s="20">
        <f>'Elegio-Electors'!B761</f>
        <v>0</v>
      </c>
      <c r="C761" s="91">
        <f>IF(Procédure!$C$33=2,'Elegio-Electors'!D761,Procédure!$C$33)</f>
        <v>0</v>
      </c>
      <c r="D761" s="20">
        <f>'Elegio-Electors'!E761</f>
        <v>0</v>
      </c>
      <c r="E761" s="91" t="str">
        <f>IF(LEFT(RIGHT('Elegio-Electors'!L761,2),1)="C",'Elegio-Electors'!L761,IF(LEFT(RIGHT('Elegio-Electors'!M761,2),1)="C",'Elegio-Electors'!M761,""))</f>
        <v/>
      </c>
      <c r="F761" s="91" t="str">
        <f>IF(LEFT(RIGHT('Elegio-Electors'!L761,2),1)="O",'Elegio-Electors'!L761,IF(LEFT(RIGHT('Elegio-Electors'!M761,2),1)="O",'Elegio-Electors'!M761,""))</f>
        <v/>
      </c>
      <c r="G761" s="20" t="e">
        <f>INDEX('Liste du personnel'!$A:$Z,MATCH($D761,'Liste du personnel'!$X:$X,0),5)</f>
        <v>#N/A</v>
      </c>
      <c r="H761" s="91" t="e">
        <f>INDEX('Liste du personnel'!$A:$Z,MATCH($D761,'Liste du personnel'!$X:$X,0),8)</f>
        <v>#N/A</v>
      </c>
      <c r="I761" s="20" t="e">
        <f>INDEX('Liste du personnel'!$A:$Z,MATCH($D761,'Liste du personnel'!$X:$X,0),6)</f>
        <v>#N/A</v>
      </c>
      <c r="J761" s="20" t="e">
        <f>INDEX('Liste du personnel'!$A:$Z,MATCH($D761,'Liste du personnel'!$X:$X,0),7)</f>
        <v>#N/A</v>
      </c>
    </row>
    <row r="762" spans="1:10" x14ac:dyDescent="0.25">
      <c r="A762" s="20">
        <f>'Elegio-Electors'!C762</f>
        <v>0</v>
      </c>
      <c r="B762" s="20">
        <f>'Elegio-Electors'!B762</f>
        <v>0</v>
      </c>
      <c r="C762" s="91">
        <f>IF(Procédure!$C$33=2,'Elegio-Electors'!D762,Procédure!$C$33)</f>
        <v>0</v>
      </c>
      <c r="D762" s="20">
        <f>'Elegio-Electors'!E762</f>
        <v>0</v>
      </c>
      <c r="E762" s="91" t="str">
        <f>IF(LEFT(RIGHT('Elegio-Electors'!L762,2),1)="C",'Elegio-Electors'!L762,IF(LEFT(RIGHT('Elegio-Electors'!M762,2),1)="C",'Elegio-Electors'!M762,""))</f>
        <v/>
      </c>
      <c r="F762" s="91" t="str">
        <f>IF(LEFT(RIGHT('Elegio-Electors'!L762,2),1)="O",'Elegio-Electors'!L762,IF(LEFT(RIGHT('Elegio-Electors'!M762,2),1)="O",'Elegio-Electors'!M762,""))</f>
        <v/>
      </c>
      <c r="G762" s="20" t="e">
        <f>INDEX('Liste du personnel'!$A:$Z,MATCH($D762,'Liste du personnel'!$X:$X,0),5)</f>
        <v>#N/A</v>
      </c>
      <c r="H762" s="91" t="e">
        <f>INDEX('Liste du personnel'!$A:$Z,MATCH($D762,'Liste du personnel'!$X:$X,0),8)</f>
        <v>#N/A</v>
      </c>
      <c r="I762" s="20" t="e">
        <f>INDEX('Liste du personnel'!$A:$Z,MATCH($D762,'Liste du personnel'!$X:$X,0),6)</f>
        <v>#N/A</v>
      </c>
      <c r="J762" s="20" t="e">
        <f>INDEX('Liste du personnel'!$A:$Z,MATCH($D762,'Liste du personnel'!$X:$X,0),7)</f>
        <v>#N/A</v>
      </c>
    </row>
    <row r="763" spans="1:10" x14ac:dyDescent="0.25">
      <c r="A763" s="20">
        <f>'Elegio-Electors'!C763</f>
        <v>0</v>
      </c>
      <c r="B763" s="20">
        <f>'Elegio-Electors'!B763</f>
        <v>0</v>
      </c>
      <c r="C763" s="91">
        <f>IF(Procédure!$C$33=2,'Elegio-Electors'!D763,Procédure!$C$33)</f>
        <v>0</v>
      </c>
      <c r="D763" s="20">
        <f>'Elegio-Electors'!E763</f>
        <v>0</v>
      </c>
      <c r="E763" s="91" t="str">
        <f>IF(LEFT(RIGHT('Elegio-Electors'!L763,2),1)="C",'Elegio-Electors'!L763,IF(LEFT(RIGHT('Elegio-Electors'!M763,2),1)="C",'Elegio-Electors'!M763,""))</f>
        <v/>
      </c>
      <c r="F763" s="91" t="str">
        <f>IF(LEFT(RIGHT('Elegio-Electors'!L763,2),1)="O",'Elegio-Electors'!L763,IF(LEFT(RIGHT('Elegio-Electors'!M763,2),1)="O",'Elegio-Electors'!M763,""))</f>
        <v/>
      </c>
      <c r="G763" s="20" t="e">
        <f>INDEX('Liste du personnel'!$A:$Z,MATCH($D763,'Liste du personnel'!$X:$X,0),5)</f>
        <v>#N/A</v>
      </c>
      <c r="H763" s="91" t="e">
        <f>INDEX('Liste du personnel'!$A:$Z,MATCH($D763,'Liste du personnel'!$X:$X,0),8)</f>
        <v>#N/A</v>
      </c>
      <c r="I763" s="20" t="e">
        <f>INDEX('Liste du personnel'!$A:$Z,MATCH($D763,'Liste du personnel'!$X:$X,0),6)</f>
        <v>#N/A</v>
      </c>
      <c r="J763" s="20" t="e">
        <f>INDEX('Liste du personnel'!$A:$Z,MATCH($D763,'Liste du personnel'!$X:$X,0),7)</f>
        <v>#N/A</v>
      </c>
    </row>
    <row r="764" spans="1:10" x14ac:dyDescent="0.25">
      <c r="A764" s="20">
        <f>'Elegio-Electors'!C764</f>
        <v>0</v>
      </c>
      <c r="B764" s="20">
        <f>'Elegio-Electors'!B764</f>
        <v>0</v>
      </c>
      <c r="C764" s="91">
        <f>IF(Procédure!$C$33=2,'Elegio-Electors'!D764,Procédure!$C$33)</f>
        <v>0</v>
      </c>
      <c r="D764" s="20">
        <f>'Elegio-Electors'!E764</f>
        <v>0</v>
      </c>
      <c r="E764" s="91" t="str">
        <f>IF(LEFT(RIGHT('Elegio-Electors'!L764,2),1)="C",'Elegio-Electors'!L764,IF(LEFT(RIGHT('Elegio-Electors'!M764,2),1)="C",'Elegio-Electors'!M764,""))</f>
        <v/>
      </c>
      <c r="F764" s="91" t="str">
        <f>IF(LEFT(RIGHT('Elegio-Electors'!L764,2),1)="O",'Elegio-Electors'!L764,IF(LEFT(RIGHT('Elegio-Electors'!M764,2),1)="O",'Elegio-Electors'!M764,""))</f>
        <v/>
      </c>
      <c r="G764" s="20" t="e">
        <f>INDEX('Liste du personnel'!$A:$Z,MATCH($D764,'Liste du personnel'!$X:$X,0),5)</f>
        <v>#N/A</v>
      </c>
      <c r="H764" s="91" t="e">
        <f>INDEX('Liste du personnel'!$A:$Z,MATCH($D764,'Liste du personnel'!$X:$X,0),8)</f>
        <v>#N/A</v>
      </c>
      <c r="I764" s="20" t="e">
        <f>INDEX('Liste du personnel'!$A:$Z,MATCH($D764,'Liste du personnel'!$X:$X,0),6)</f>
        <v>#N/A</v>
      </c>
      <c r="J764" s="20" t="e">
        <f>INDEX('Liste du personnel'!$A:$Z,MATCH($D764,'Liste du personnel'!$X:$X,0),7)</f>
        <v>#N/A</v>
      </c>
    </row>
    <row r="765" spans="1:10" x14ac:dyDescent="0.25">
      <c r="A765" s="20">
        <f>'Elegio-Electors'!C765</f>
        <v>0</v>
      </c>
      <c r="B765" s="20">
        <f>'Elegio-Electors'!B765</f>
        <v>0</v>
      </c>
      <c r="C765" s="91">
        <f>IF(Procédure!$C$33=2,'Elegio-Electors'!D765,Procédure!$C$33)</f>
        <v>0</v>
      </c>
      <c r="D765" s="20">
        <f>'Elegio-Electors'!E765</f>
        <v>0</v>
      </c>
      <c r="E765" s="91" t="str">
        <f>IF(LEFT(RIGHT('Elegio-Electors'!L765,2),1)="C",'Elegio-Electors'!L765,IF(LEFT(RIGHT('Elegio-Electors'!M765,2),1)="C",'Elegio-Electors'!M765,""))</f>
        <v/>
      </c>
      <c r="F765" s="91" t="str">
        <f>IF(LEFT(RIGHT('Elegio-Electors'!L765,2),1)="O",'Elegio-Electors'!L765,IF(LEFT(RIGHT('Elegio-Electors'!M765,2),1)="O",'Elegio-Electors'!M765,""))</f>
        <v/>
      </c>
      <c r="G765" s="20" t="e">
        <f>INDEX('Liste du personnel'!$A:$Z,MATCH($D765,'Liste du personnel'!$X:$X,0),5)</f>
        <v>#N/A</v>
      </c>
      <c r="H765" s="91" t="e">
        <f>INDEX('Liste du personnel'!$A:$Z,MATCH($D765,'Liste du personnel'!$X:$X,0),8)</f>
        <v>#N/A</v>
      </c>
      <c r="I765" s="20" t="e">
        <f>INDEX('Liste du personnel'!$A:$Z,MATCH($D765,'Liste du personnel'!$X:$X,0),6)</f>
        <v>#N/A</v>
      </c>
      <c r="J765" s="20" t="e">
        <f>INDEX('Liste du personnel'!$A:$Z,MATCH($D765,'Liste du personnel'!$X:$X,0),7)</f>
        <v>#N/A</v>
      </c>
    </row>
    <row r="766" spans="1:10" x14ac:dyDescent="0.25">
      <c r="A766" s="20">
        <f>'Elegio-Electors'!C766</f>
        <v>0</v>
      </c>
      <c r="B766" s="20">
        <f>'Elegio-Electors'!B766</f>
        <v>0</v>
      </c>
      <c r="C766" s="91">
        <f>IF(Procédure!$C$33=2,'Elegio-Electors'!D766,Procédure!$C$33)</f>
        <v>0</v>
      </c>
      <c r="D766" s="20">
        <f>'Elegio-Electors'!E766</f>
        <v>0</v>
      </c>
      <c r="E766" s="91" t="str">
        <f>IF(LEFT(RIGHT('Elegio-Electors'!L766,2),1)="C",'Elegio-Electors'!L766,IF(LEFT(RIGHT('Elegio-Electors'!M766,2),1)="C",'Elegio-Electors'!M766,""))</f>
        <v/>
      </c>
      <c r="F766" s="91" t="str">
        <f>IF(LEFT(RIGHT('Elegio-Electors'!L766,2),1)="O",'Elegio-Electors'!L766,IF(LEFT(RIGHT('Elegio-Electors'!M766,2),1)="O",'Elegio-Electors'!M766,""))</f>
        <v/>
      </c>
      <c r="G766" s="20" t="e">
        <f>INDEX('Liste du personnel'!$A:$Z,MATCH($D766,'Liste du personnel'!$X:$X,0),5)</f>
        <v>#N/A</v>
      </c>
      <c r="H766" s="91" t="e">
        <f>INDEX('Liste du personnel'!$A:$Z,MATCH($D766,'Liste du personnel'!$X:$X,0),8)</f>
        <v>#N/A</v>
      </c>
      <c r="I766" s="20" t="e">
        <f>INDEX('Liste du personnel'!$A:$Z,MATCH($D766,'Liste du personnel'!$X:$X,0),6)</f>
        <v>#N/A</v>
      </c>
      <c r="J766" s="20" t="e">
        <f>INDEX('Liste du personnel'!$A:$Z,MATCH($D766,'Liste du personnel'!$X:$X,0),7)</f>
        <v>#N/A</v>
      </c>
    </row>
    <row r="767" spans="1:10" x14ac:dyDescent="0.25">
      <c r="A767" s="20">
        <f>'Elegio-Electors'!C767</f>
        <v>0</v>
      </c>
      <c r="B767" s="20">
        <f>'Elegio-Electors'!B767</f>
        <v>0</v>
      </c>
      <c r="C767" s="91">
        <f>IF(Procédure!$C$33=2,'Elegio-Electors'!D767,Procédure!$C$33)</f>
        <v>0</v>
      </c>
      <c r="D767" s="20">
        <f>'Elegio-Electors'!E767</f>
        <v>0</v>
      </c>
      <c r="E767" s="91" t="str">
        <f>IF(LEFT(RIGHT('Elegio-Electors'!L767,2),1)="C",'Elegio-Electors'!L767,IF(LEFT(RIGHT('Elegio-Electors'!M767,2),1)="C",'Elegio-Electors'!M767,""))</f>
        <v/>
      </c>
      <c r="F767" s="91" t="str">
        <f>IF(LEFT(RIGHT('Elegio-Electors'!L767,2),1)="O",'Elegio-Electors'!L767,IF(LEFT(RIGHT('Elegio-Electors'!M767,2),1)="O",'Elegio-Electors'!M767,""))</f>
        <v/>
      </c>
      <c r="G767" s="20" t="e">
        <f>INDEX('Liste du personnel'!$A:$Z,MATCH($D767,'Liste du personnel'!$X:$X,0),5)</f>
        <v>#N/A</v>
      </c>
      <c r="H767" s="91" t="e">
        <f>INDEX('Liste du personnel'!$A:$Z,MATCH($D767,'Liste du personnel'!$X:$X,0),8)</f>
        <v>#N/A</v>
      </c>
      <c r="I767" s="20" t="e">
        <f>INDEX('Liste du personnel'!$A:$Z,MATCH($D767,'Liste du personnel'!$X:$X,0),6)</f>
        <v>#N/A</v>
      </c>
      <c r="J767" s="20" t="e">
        <f>INDEX('Liste du personnel'!$A:$Z,MATCH($D767,'Liste du personnel'!$X:$X,0),7)</f>
        <v>#N/A</v>
      </c>
    </row>
    <row r="768" spans="1:10" x14ac:dyDescent="0.25">
      <c r="A768" s="20">
        <f>'Elegio-Electors'!C768</f>
        <v>0</v>
      </c>
      <c r="B768" s="20">
        <f>'Elegio-Electors'!B768</f>
        <v>0</v>
      </c>
      <c r="C768" s="91">
        <f>IF(Procédure!$C$33=2,'Elegio-Electors'!D768,Procédure!$C$33)</f>
        <v>0</v>
      </c>
      <c r="D768" s="20">
        <f>'Elegio-Electors'!E768</f>
        <v>0</v>
      </c>
      <c r="E768" s="91" t="str">
        <f>IF(LEFT(RIGHT('Elegio-Electors'!L768,2),1)="C",'Elegio-Electors'!L768,IF(LEFT(RIGHT('Elegio-Electors'!M768,2),1)="C",'Elegio-Electors'!M768,""))</f>
        <v/>
      </c>
      <c r="F768" s="91" t="str">
        <f>IF(LEFT(RIGHT('Elegio-Electors'!L768,2),1)="O",'Elegio-Electors'!L768,IF(LEFT(RIGHT('Elegio-Electors'!M768,2),1)="O",'Elegio-Electors'!M768,""))</f>
        <v/>
      </c>
      <c r="G768" s="20" t="e">
        <f>INDEX('Liste du personnel'!$A:$Z,MATCH($D768,'Liste du personnel'!$X:$X,0),5)</f>
        <v>#N/A</v>
      </c>
      <c r="H768" s="91" t="e">
        <f>INDEX('Liste du personnel'!$A:$Z,MATCH($D768,'Liste du personnel'!$X:$X,0),8)</f>
        <v>#N/A</v>
      </c>
      <c r="I768" s="20" t="e">
        <f>INDEX('Liste du personnel'!$A:$Z,MATCH($D768,'Liste du personnel'!$X:$X,0),6)</f>
        <v>#N/A</v>
      </c>
      <c r="J768" s="20" t="e">
        <f>INDEX('Liste du personnel'!$A:$Z,MATCH($D768,'Liste du personnel'!$X:$X,0),7)</f>
        <v>#N/A</v>
      </c>
    </row>
    <row r="769" spans="1:10" x14ac:dyDescent="0.25">
      <c r="A769" s="20">
        <f>'Elegio-Electors'!C769</f>
        <v>0</v>
      </c>
      <c r="B769" s="20">
        <f>'Elegio-Electors'!B769</f>
        <v>0</v>
      </c>
      <c r="C769" s="91">
        <f>IF(Procédure!$C$33=2,'Elegio-Electors'!D769,Procédure!$C$33)</f>
        <v>0</v>
      </c>
      <c r="D769" s="20">
        <f>'Elegio-Electors'!E769</f>
        <v>0</v>
      </c>
      <c r="E769" s="91" t="str">
        <f>IF(LEFT(RIGHT('Elegio-Electors'!L769,2),1)="C",'Elegio-Electors'!L769,IF(LEFT(RIGHT('Elegio-Electors'!M769,2),1)="C",'Elegio-Electors'!M769,""))</f>
        <v/>
      </c>
      <c r="F769" s="91" t="str">
        <f>IF(LEFT(RIGHT('Elegio-Electors'!L769,2),1)="O",'Elegio-Electors'!L769,IF(LEFT(RIGHT('Elegio-Electors'!M769,2),1)="O",'Elegio-Electors'!M769,""))</f>
        <v/>
      </c>
      <c r="G769" s="20" t="e">
        <f>INDEX('Liste du personnel'!$A:$Z,MATCH($D769,'Liste du personnel'!$X:$X,0),5)</f>
        <v>#N/A</v>
      </c>
      <c r="H769" s="91" t="e">
        <f>INDEX('Liste du personnel'!$A:$Z,MATCH($D769,'Liste du personnel'!$X:$X,0),8)</f>
        <v>#N/A</v>
      </c>
      <c r="I769" s="20" t="e">
        <f>INDEX('Liste du personnel'!$A:$Z,MATCH($D769,'Liste du personnel'!$X:$X,0),6)</f>
        <v>#N/A</v>
      </c>
      <c r="J769" s="20" t="e">
        <f>INDEX('Liste du personnel'!$A:$Z,MATCH($D769,'Liste du personnel'!$X:$X,0),7)</f>
        <v>#N/A</v>
      </c>
    </row>
    <row r="770" spans="1:10" x14ac:dyDescent="0.25">
      <c r="A770" s="20">
        <f>'Elegio-Electors'!C770</f>
        <v>0</v>
      </c>
      <c r="B770" s="20">
        <f>'Elegio-Electors'!B770</f>
        <v>0</v>
      </c>
      <c r="C770" s="91">
        <f>IF(Procédure!$C$33=2,'Elegio-Electors'!D770,Procédure!$C$33)</f>
        <v>0</v>
      </c>
      <c r="D770" s="20">
        <f>'Elegio-Electors'!E770</f>
        <v>0</v>
      </c>
      <c r="E770" s="91" t="str">
        <f>IF(LEFT(RIGHT('Elegio-Electors'!L770,2),1)="C",'Elegio-Electors'!L770,IF(LEFT(RIGHT('Elegio-Electors'!M770,2),1)="C",'Elegio-Electors'!M770,""))</f>
        <v/>
      </c>
      <c r="F770" s="91" t="str">
        <f>IF(LEFT(RIGHT('Elegio-Electors'!L770,2),1)="O",'Elegio-Electors'!L770,IF(LEFT(RIGHT('Elegio-Electors'!M770,2),1)="O",'Elegio-Electors'!M770,""))</f>
        <v/>
      </c>
      <c r="G770" s="20" t="e">
        <f>INDEX('Liste du personnel'!$A:$Z,MATCH($D770,'Liste du personnel'!$X:$X,0),5)</f>
        <v>#N/A</v>
      </c>
      <c r="H770" s="91" t="e">
        <f>INDEX('Liste du personnel'!$A:$Z,MATCH($D770,'Liste du personnel'!$X:$X,0),8)</f>
        <v>#N/A</v>
      </c>
      <c r="I770" s="20" t="e">
        <f>INDEX('Liste du personnel'!$A:$Z,MATCH($D770,'Liste du personnel'!$X:$X,0),6)</f>
        <v>#N/A</v>
      </c>
      <c r="J770" s="20" t="e">
        <f>INDEX('Liste du personnel'!$A:$Z,MATCH($D770,'Liste du personnel'!$X:$X,0),7)</f>
        <v>#N/A</v>
      </c>
    </row>
    <row r="771" spans="1:10" x14ac:dyDescent="0.25">
      <c r="A771" s="20">
        <f>'Elegio-Electors'!C771</f>
        <v>0</v>
      </c>
      <c r="B771" s="20">
        <f>'Elegio-Electors'!B771</f>
        <v>0</v>
      </c>
      <c r="C771" s="91">
        <f>IF(Procédure!$C$33=2,'Elegio-Electors'!D771,Procédure!$C$33)</f>
        <v>0</v>
      </c>
      <c r="D771" s="20">
        <f>'Elegio-Electors'!E771</f>
        <v>0</v>
      </c>
      <c r="E771" s="91" t="str">
        <f>IF(LEFT(RIGHT('Elegio-Electors'!L771,2),1)="C",'Elegio-Electors'!L771,IF(LEFT(RIGHT('Elegio-Electors'!M771,2),1)="C",'Elegio-Electors'!M771,""))</f>
        <v/>
      </c>
      <c r="F771" s="91" t="str">
        <f>IF(LEFT(RIGHT('Elegio-Electors'!L771,2),1)="O",'Elegio-Electors'!L771,IF(LEFT(RIGHT('Elegio-Electors'!M771,2),1)="O",'Elegio-Electors'!M771,""))</f>
        <v/>
      </c>
      <c r="G771" s="20" t="e">
        <f>INDEX('Liste du personnel'!$A:$Z,MATCH($D771,'Liste du personnel'!$X:$X,0),5)</f>
        <v>#N/A</v>
      </c>
      <c r="H771" s="91" t="e">
        <f>INDEX('Liste du personnel'!$A:$Z,MATCH($D771,'Liste du personnel'!$X:$X,0),8)</f>
        <v>#N/A</v>
      </c>
      <c r="I771" s="20" t="e">
        <f>INDEX('Liste du personnel'!$A:$Z,MATCH($D771,'Liste du personnel'!$X:$X,0),6)</f>
        <v>#N/A</v>
      </c>
      <c r="J771" s="20" t="e">
        <f>INDEX('Liste du personnel'!$A:$Z,MATCH($D771,'Liste du personnel'!$X:$X,0),7)</f>
        <v>#N/A</v>
      </c>
    </row>
    <row r="772" spans="1:10" x14ac:dyDescent="0.25">
      <c r="A772" s="20">
        <f>'Elegio-Electors'!C772</f>
        <v>0</v>
      </c>
      <c r="B772" s="20">
        <f>'Elegio-Electors'!B772</f>
        <v>0</v>
      </c>
      <c r="C772" s="91">
        <f>IF(Procédure!$C$33=2,'Elegio-Electors'!D772,Procédure!$C$33)</f>
        <v>0</v>
      </c>
      <c r="D772" s="20">
        <f>'Elegio-Electors'!E772</f>
        <v>0</v>
      </c>
      <c r="E772" s="91" t="str">
        <f>IF(LEFT(RIGHT('Elegio-Electors'!L772,2),1)="C",'Elegio-Electors'!L772,IF(LEFT(RIGHT('Elegio-Electors'!M772,2),1)="C",'Elegio-Electors'!M772,""))</f>
        <v/>
      </c>
      <c r="F772" s="91" t="str">
        <f>IF(LEFT(RIGHT('Elegio-Electors'!L772,2),1)="O",'Elegio-Electors'!L772,IF(LEFT(RIGHT('Elegio-Electors'!M772,2),1)="O",'Elegio-Electors'!M772,""))</f>
        <v/>
      </c>
      <c r="G772" s="20" t="e">
        <f>INDEX('Liste du personnel'!$A:$Z,MATCH($D772,'Liste du personnel'!$X:$X,0),5)</f>
        <v>#N/A</v>
      </c>
      <c r="H772" s="91" t="e">
        <f>INDEX('Liste du personnel'!$A:$Z,MATCH($D772,'Liste du personnel'!$X:$X,0),8)</f>
        <v>#N/A</v>
      </c>
      <c r="I772" s="20" t="e">
        <f>INDEX('Liste du personnel'!$A:$Z,MATCH($D772,'Liste du personnel'!$X:$X,0),6)</f>
        <v>#N/A</v>
      </c>
      <c r="J772" s="20" t="e">
        <f>INDEX('Liste du personnel'!$A:$Z,MATCH($D772,'Liste du personnel'!$X:$X,0),7)</f>
        <v>#N/A</v>
      </c>
    </row>
    <row r="773" spans="1:10" x14ac:dyDescent="0.25">
      <c r="A773" s="20">
        <f>'Elegio-Electors'!C773</f>
        <v>0</v>
      </c>
      <c r="B773" s="20">
        <f>'Elegio-Electors'!B773</f>
        <v>0</v>
      </c>
      <c r="C773" s="91">
        <f>IF(Procédure!$C$33=2,'Elegio-Electors'!D773,Procédure!$C$33)</f>
        <v>0</v>
      </c>
      <c r="D773" s="20">
        <f>'Elegio-Electors'!E773</f>
        <v>0</v>
      </c>
      <c r="E773" s="91" t="str">
        <f>IF(LEFT(RIGHT('Elegio-Electors'!L773,2),1)="C",'Elegio-Electors'!L773,IF(LEFT(RIGHT('Elegio-Electors'!M773,2),1)="C",'Elegio-Electors'!M773,""))</f>
        <v/>
      </c>
      <c r="F773" s="91" t="str">
        <f>IF(LEFT(RIGHT('Elegio-Electors'!L773,2),1)="O",'Elegio-Electors'!L773,IF(LEFT(RIGHT('Elegio-Electors'!M773,2),1)="O",'Elegio-Electors'!M773,""))</f>
        <v/>
      </c>
      <c r="G773" s="20" t="e">
        <f>INDEX('Liste du personnel'!$A:$Z,MATCH($D773,'Liste du personnel'!$X:$X,0),5)</f>
        <v>#N/A</v>
      </c>
      <c r="H773" s="91" t="e">
        <f>INDEX('Liste du personnel'!$A:$Z,MATCH($D773,'Liste du personnel'!$X:$X,0),8)</f>
        <v>#N/A</v>
      </c>
      <c r="I773" s="20" t="e">
        <f>INDEX('Liste du personnel'!$A:$Z,MATCH($D773,'Liste du personnel'!$X:$X,0),6)</f>
        <v>#N/A</v>
      </c>
      <c r="J773" s="20" t="e">
        <f>INDEX('Liste du personnel'!$A:$Z,MATCH($D773,'Liste du personnel'!$X:$X,0),7)</f>
        <v>#N/A</v>
      </c>
    </row>
    <row r="774" spans="1:10" x14ac:dyDescent="0.25">
      <c r="A774" s="20">
        <f>'Elegio-Electors'!C774</f>
        <v>0</v>
      </c>
      <c r="B774" s="20">
        <f>'Elegio-Electors'!B774</f>
        <v>0</v>
      </c>
      <c r="C774" s="91">
        <f>IF(Procédure!$C$33=2,'Elegio-Electors'!D774,Procédure!$C$33)</f>
        <v>0</v>
      </c>
      <c r="D774" s="20">
        <f>'Elegio-Electors'!E774</f>
        <v>0</v>
      </c>
      <c r="E774" s="91" t="str">
        <f>IF(LEFT(RIGHT('Elegio-Electors'!L774,2),1)="C",'Elegio-Electors'!L774,IF(LEFT(RIGHT('Elegio-Electors'!M774,2),1)="C",'Elegio-Electors'!M774,""))</f>
        <v/>
      </c>
      <c r="F774" s="91" t="str">
        <f>IF(LEFT(RIGHT('Elegio-Electors'!L774,2),1)="O",'Elegio-Electors'!L774,IF(LEFT(RIGHT('Elegio-Electors'!M774,2),1)="O",'Elegio-Electors'!M774,""))</f>
        <v/>
      </c>
      <c r="G774" s="20" t="e">
        <f>INDEX('Liste du personnel'!$A:$Z,MATCH($D774,'Liste du personnel'!$X:$X,0),5)</f>
        <v>#N/A</v>
      </c>
      <c r="H774" s="91" t="e">
        <f>INDEX('Liste du personnel'!$A:$Z,MATCH($D774,'Liste du personnel'!$X:$X,0),8)</f>
        <v>#N/A</v>
      </c>
      <c r="I774" s="20" t="e">
        <f>INDEX('Liste du personnel'!$A:$Z,MATCH($D774,'Liste du personnel'!$X:$X,0),6)</f>
        <v>#N/A</v>
      </c>
      <c r="J774" s="20" t="e">
        <f>INDEX('Liste du personnel'!$A:$Z,MATCH($D774,'Liste du personnel'!$X:$X,0),7)</f>
        <v>#N/A</v>
      </c>
    </row>
    <row r="775" spans="1:10" x14ac:dyDescent="0.25">
      <c r="A775" s="20">
        <f>'Elegio-Electors'!C775</f>
        <v>0</v>
      </c>
      <c r="B775" s="20">
        <f>'Elegio-Electors'!B775</f>
        <v>0</v>
      </c>
      <c r="C775" s="91">
        <f>IF(Procédure!$C$33=2,'Elegio-Electors'!D775,Procédure!$C$33)</f>
        <v>0</v>
      </c>
      <c r="D775" s="20">
        <f>'Elegio-Electors'!E775</f>
        <v>0</v>
      </c>
      <c r="E775" s="91" t="str">
        <f>IF(LEFT(RIGHT('Elegio-Electors'!L775,2),1)="C",'Elegio-Electors'!L775,IF(LEFT(RIGHT('Elegio-Electors'!M775,2),1)="C",'Elegio-Electors'!M775,""))</f>
        <v/>
      </c>
      <c r="F775" s="91" t="str">
        <f>IF(LEFT(RIGHT('Elegio-Electors'!L775,2),1)="O",'Elegio-Electors'!L775,IF(LEFT(RIGHT('Elegio-Electors'!M775,2),1)="O",'Elegio-Electors'!M775,""))</f>
        <v/>
      </c>
      <c r="G775" s="20" t="e">
        <f>INDEX('Liste du personnel'!$A:$Z,MATCH($D775,'Liste du personnel'!$X:$X,0),5)</f>
        <v>#N/A</v>
      </c>
      <c r="H775" s="91" t="e">
        <f>INDEX('Liste du personnel'!$A:$Z,MATCH($D775,'Liste du personnel'!$X:$X,0),8)</f>
        <v>#N/A</v>
      </c>
      <c r="I775" s="20" t="e">
        <f>INDEX('Liste du personnel'!$A:$Z,MATCH($D775,'Liste du personnel'!$X:$X,0),6)</f>
        <v>#N/A</v>
      </c>
      <c r="J775" s="20" t="e">
        <f>INDEX('Liste du personnel'!$A:$Z,MATCH($D775,'Liste du personnel'!$X:$X,0),7)</f>
        <v>#N/A</v>
      </c>
    </row>
    <row r="776" spans="1:10" x14ac:dyDescent="0.25">
      <c r="A776" s="20">
        <f>'Elegio-Electors'!C776</f>
        <v>0</v>
      </c>
      <c r="B776" s="20">
        <f>'Elegio-Electors'!B776</f>
        <v>0</v>
      </c>
      <c r="C776" s="91">
        <f>IF(Procédure!$C$33=2,'Elegio-Electors'!D776,Procédure!$C$33)</f>
        <v>0</v>
      </c>
      <c r="D776" s="20">
        <f>'Elegio-Electors'!E776</f>
        <v>0</v>
      </c>
      <c r="E776" s="91" t="str">
        <f>IF(LEFT(RIGHT('Elegio-Electors'!L776,2),1)="C",'Elegio-Electors'!L776,IF(LEFT(RIGHT('Elegio-Electors'!M776,2),1)="C",'Elegio-Electors'!M776,""))</f>
        <v/>
      </c>
      <c r="F776" s="91" t="str">
        <f>IF(LEFT(RIGHT('Elegio-Electors'!L776,2),1)="O",'Elegio-Electors'!L776,IF(LEFT(RIGHT('Elegio-Electors'!M776,2),1)="O",'Elegio-Electors'!M776,""))</f>
        <v/>
      </c>
      <c r="G776" s="20" t="e">
        <f>INDEX('Liste du personnel'!$A:$Z,MATCH($D776,'Liste du personnel'!$X:$X,0),5)</f>
        <v>#N/A</v>
      </c>
      <c r="H776" s="91" t="e">
        <f>INDEX('Liste du personnel'!$A:$Z,MATCH($D776,'Liste du personnel'!$X:$X,0),8)</f>
        <v>#N/A</v>
      </c>
      <c r="I776" s="20" t="e">
        <f>INDEX('Liste du personnel'!$A:$Z,MATCH($D776,'Liste du personnel'!$X:$X,0),6)</f>
        <v>#N/A</v>
      </c>
      <c r="J776" s="20" t="e">
        <f>INDEX('Liste du personnel'!$A:$Z,MATCH($D776,'Liste du personnel'!$X:$X,0),7)</f>
        <v>#N/A</v>
      </c>
    </row>
    <row r="777" spans="1:10" x14ac:dyDescent="0.25">
      <c r="A777" s="20">
        <f>'Elegio-Electors'!C777</f>
        <v>0</v>
      </c>
      <c r="B777" s="20">
        <f>'Elegio-Electors'!B777</f>
        <v>0</v>
      </c>
      <c r="C777" s="91">
        <f>IF(Procédure!$C$33=2,'Elegio-Electors'!D777,Procédure!$C$33)</f>
        <v>0</v>
      </c>
      <c r="D777" s="20">
        <f>'Elegio-Electors'!E777</f>
        <v>0</v>
      </c>
      <c r="E777" s="91" t="str">
        <f>IF(LEFT(RIGHT('Elegio-Electors'!L777,2),1)="C",'Elegio-Electors'!L777,IF(LEFT(RIGHT('Elegio-Electors'!M777,2),1)="C",'Elegio-Electors'!M777,""))</f>
        <v/>
      </c>
      <c r="F777" s="91" t="str">
        <f>IF(LEFT(RIGHT('Elegio-Electors'!L777,2),1)="O",'Elegio-Electors'!L777,IF(LEFT(RIGHT('Elegio-Electors'!M777,2),1)="O",'Elegio-Electors'!M777,""))</f>
        <v/>
      </c>
      <c r="G777" s="20" t="e">
        <f>INDEX('Liste du personnel'!$A:$Z,MATCH($D777,'Liste du personnel'!$X:$X,0),5)</f>
        <v>#N/A</v>
      </c>
      <c r="H777" s="91" t="e">
        <f>INDEX('Liste du personnel'!$A:$Z,MATCH($D777,'Liste du personnel'!$X:$X,0),8)</f>
        <v>#N/A</v>
      </c>
      <c r="I777" s="20" t="e">
        <f>INDEX('Liste du personnel'!$A:$Z,MATCH($D777,'Liste du personnel'!$X:$X,0),6)</f>
        <v>#N/A</v>
      </c>
      <c r="J777" s="20" t="e">
        <f>INDEX('Liste du personnel'!$A:$Z,MATCH($D777,'Liste du personnel'!$X:$X,0),7)</f>
        <v>#N/A</v>
      </c>
    </row>
    <row r="778" spans="1:10" x14ac:dyDescent="0.25">
      <c r="A778" s="20">
        <f>'Elegio-Electors'!C778</f>
        <v>0</v>
      </c>
      <c r="B778" s="20">
        <f>'Elegio-Electors'!B778</f>
        <v>0</v>
      </c>
      <c r="C778" s="91">
        <f>IF(Procédure!$C$33=2,'Elegio-Electors'!D778,Procédure!$C$33)</f>
        <v>0</v>
      </c>
      <c r="D778" s="20">
        <f>'Elegio-Electors'!E778</f>
        <v>0</v>
      </c>
      <c r="E778" s="91" t="str">
        <f>IF(LEFT(RIGHT('Elegio-Electors'!L778,2),1)="C",'Elegio-Electors'!L778,IF(LEFT(RIGHT('Elegio-Electors'!M778,2),1)="C",'Elegio-Electors'!M778,""))</f>
        <v/>
      </c>
      <c r="F778" s="91" t="str">
        <f>IF(LEFT(RIGHT('Elegio-Electors'!L778,2),1)="O",'Elegio-Electors'!L778,IF(LEFT(RIGHT('Elegio-Electors'!M778,2),1)="O",'Elegio-Electors'!M778,""))</f>
        <v/>
      </c>
      <c r="G778" s="20" t="e">
        <f>INDEX('Liste du personnel'!$A:$Z,MATCH($D778,'Liste du personnel'!$X:$X,0),5)</f>
        <v>#N/A</v>
      </c>
      <c r="H778" s="91" t="e">
        <f>INDEX('Liste du personnel'!$A:$Z,MATCH($D778,'Liste du personnel'!$X:$X,0),8)</f>
        <v>#N/A</v>
      </c>
      <c r="I778" s="20" t="e">
        <f>INDEX('Liste du personnel'!$A:$Z,MATCH($D778,'Liste du personnel'!$X:$X,0),6)</f>
        <v>#N/A</v>
      </c>
      <c r="J778" s="20" t="e">
        <f>INDEX('Liste du personnel'!$A:$Z,MATCH($D778,'Liste du personnel'!$X:$X,0),7)</f>
        <v>#N/A</v>
      </c>
    </row>
    <row r="779" spans="1:10" x14ac:dyDescent="0.25">
      <c r="A779" s="20">
        <f>'Elegio-Electors'!C779</f>
        <v>0</v>
      </c>
      <c r="B779" s="20">
        <f>'Elegio-Electors'!B779</f>
        <v>0</v>
      </c>
      <c r="C779" s="91">
        <f>IF(Procédure!$C$33=2,'Elegio-Electors'!D779,Procédure!$C$33)</f>
        <v>0</v>
      </c>
      <c r="D779" s="20">
        <f>'Elegio-Electors'!E779</f>
        <v>0</v>
      </c>
      <c r="E779" s="91" t="str">
        <f>IF(LEFT(RIGHT('Elegio-Electors'!L779,2),1)="C",'Elegio-Electors'!L779,IF(LEFT(RIGHT('Elegio-Electors'!M779,2),1)="C",'Elegio-Electors'!M779,""))</f>
        <v/>
      </c>
      <c r="F779" s="91" t="str">
        <f>IF(LEFT(RIGHT('Elegio-Electors'!L779,2),1)="O",'Elegio-Electors'!L779,IF(LEFT(RIGHT('Elegio-Electors'!M779,2),1)="O",'Elegio-Electors'!M779,""))</f>
        <v/>
      </c>
      <c r="G779" s="20" t="e">
        <f>INDEX('Liste du personnel'!$A:$Z,MATCH($D779,'Liste du personnel'!$X:$X,0),5)</f>
        <v>#N/A</v>
      </c>
      <c r="H779" s="91" t="e">
        <f>INDEX('Liste du personnel'!$A:$Z,MATCH($D779,'Liste du personnel'!$X:$X,0),8)</f>
        <v>#N/A</v>
      </c>
      <c r="I779" s="20" t="e">
        <f>INDEX('Liste du personnel'!$A:$Z,MATCH($D779,'Liste du personnel'!$X:$X,0),6)</f>
        <v>#N/A</v>
      </c>
      <c r="J779" s="20" t="e">
        <f>INDEX('Liste du personnel'!$A:$Z,MATCH($D779,'Liste du personnel'!$X:$X,0),7)</f>
        <v>#N/A</v>
      </c>
    </row>
    <row r="780" spans="1:10" x14ac:dyDescent="0.25">
      <c r="A780" s="20">
        <f>'Elegio-Electors'!C780</f>
        <v>0</v>
      </c>
      <c r="B780" s="20">
        <f>'Elegio-Electors'!B780</f>
        <v>0</v>
      </c>
      <c r="C780" s="91">
        <f>IF(Procédure!$C$33=2,'Elegio-Electors'!D780,Procédure!$C$33)</f>
        <v>0</v>
      </c>
      <c r="D780" s="20">
        <f>'Elegio-Electors'!E780</f>
        <v>0</v>
      </c>
      <c r="E780" s="91" t="str">
        <f>IF(LEFT(RIGHT('Elegio-Electors'!L780,2),1)="C",'Elegio-Electors'!L780,IF(LEFT(RIGHT('Elegio-Electors'!M780,2),1)="C",'Elegio-Electors'!M780,""))</f>
        <v/>
      </c>
      <c r="F780" s="91" t="str">
        <f>IF(LEFT(RIGHT('Elegio-Electors'!L780,2),1)="O",'Elegio-Electors'!L780,IF(LEFT(RIGHT('Elegio-Electors'!M780,2),1)="O",'Elegio-Electors'!M780,""))</f>
        <v/>
      </c>
      <c r="G780" s="20" t="e">
        <f>INDEX('Liste du personnel'!$A:$Z,MATCH($D780,'Liste du personnel'!$X:$X,0),5)</f>
        <v>#N/A</v>
      </c>
      <c r="H780" s="91" t="e">
        <f>INDEX('Liste du personnel'!$A:$Z,MATCH($D780,'Liste du personnel'!$X:$X,0),8)</f>
        <v>#N/A</v>
      </c>
      <c r="I780" s="20" t="e">
        <f>INDEX('Liste du personnel'!$A:$Z,MATCH($D780,'Liste du personnel'!$X:$X,0),6)</f>
        <v>#N/A</v>
      </c>
      <c r="J780" s="20" t="e">
        <f>INDEX('Liste du personnel'!$A:$Z,MATCH($D780,'Liste du personnel'!$X:$X,0),7)</f>
        <v>#N/A</v>
      </c>
    </row>
    <row r="781" spans="1:10" x14ac:dyDescent="0.25">
      <c r="A781" s="20">
        <f>'Elegio-Electors'!C781</f>
        <v>0</v>
      </c>
      <c r="B781" s="20">
        <f>'Elegio-Electors'!B781</f>
        <v>0</v>
      </c>
      <c r="C781" s="91">
        <f>IF(Procédure!$C$33=2,'Elegio-Electors'!D781,Procédure!$C$33)</f>
        <v>0</v>
      </c>
      <c r="D781" s="20">
        <f>'Elegio-Electors'!E781</f>
        <v>0</v>
      </c>
      <c r="E781" s="91" t="str">
        <f>IF(LEFT(RIGHT('Elegio-Electors'!L781,2),1)="C",'Elegio-Electors'!L781,IF(LEFT(RIGHT('Elegio-Electors'!M781,2),1)="C",'Elegio-Electors'!M781,""))</f>
        <v/>
      </c>
      <c r="F781" s="91" t="str">
        <f>IF(LEFT(RIGHT('Elegio-Electors'!L781,2),1)="O",'Elegio-Electors'!L781,IF(LEFT(RIGHT('Elegio-Electors'!M781,2),1)="O",'Elegio-Electors'!M781,""))</f>
        <v/>
      </c>
      <c r="G781" s="20" t="e">
        <f>INDEX('Liste du personnel'!$A:$Z,MATCH($D781,'Liste du personnel'!$X:$X,0),5)</f>
        <v>#N/A</v>
      </c>
      <c r="H781" s="91" t="e">
        <f>INDEX('Liste du personnel'!$A:$Z,MATCH($D781,'Liste du personnel'!$X:$X,0),8)</f>
        <v>#N/A</v>
      </c>
      <c r="I781" s="20" t="e">
        <f>INDEX('Liste du personnel'!$A:$Z,MATCH($D781,'Liste du personnel'!$X:$X,0),6)</f>
        <v>#N/A</v>
      </c>
      <c r="J781" s="20" t="e">
        <f>INDEX('Liste du personnel'!$A:$Z,MATCH($D781,'Liste du personnel'!$X:$X,0),7)</f>
        <v>#N/A</v>
      </c>
    </row>
    <row r="782" spans="1:10" x14ac:dyDescent="0.25">
      <c r="A782" s="20">
        <f>'Elegio-Electors'!C782</f>
        <v>0</v>
      </c>
      <c r="B782" s="20">
        <f>'Elegio-Electors'!B782</f>
        <v>0</v>
      </c>
      <c r="C782" s="91">
        <f>IF(Procédure!$C$33=2,'Elegio-Electors'!D782,Procédure!$C$33)</f>
        <v>0</v>
      </c>
      <c r="D782" s="20">
        <f>'Elegio-Electors'!E782</f>
        <v>0</v>
      </c>
      <c r="E782" s="91" t="str">
        <f>IF(LEFT(RIGHT('Elegio-Electors'!L782,2),1)="C",'Elegio-Electors'!L782,IF(LEFT(RIGHT('Elegio-Electors'!M782,2),1)="C",'Elegio-Electors'!M782,""))</f>
        <v/>
      </c>
      <c r="F782" s="91" t="str">
        <f>IF(LEFT(RIGHT('Elegio-Electors'!L782,2),1)="O",'Elegio-Electors'!L782,IF(LEFT(RIGHT('Elegio-Electors'!M782,2),1)="O",'Elegio-Electors'!M782,""))</f>
        <v/>
      </c>
      <c r="G782" s="20" t="e">
        <f>INDEX('Liste du personnel'!$A:$Z,MATCH($D782,'Liste du personnel'!$X:$X,0),5)</f>
        <v>#N/A</v>
      </c>
      <c r="H782" s="91" t="e">
        <f>INDEX('Liste du personnel'!$A:$Z,MATCH($D782,'Liste du personnel'!$X:$X,0),8)</f>
        <v>#N/A</v>
      </c>
      <c r="I782" s="20" t="e">
        <f>INDEX('Liste du personnel'!$A:$Z,MATCH($D782,'Liste du personnel'!$X:$X,0),6)</f>
        <v>#N/A</v>
      </c>
      <c r="J782" s="20" t="e">
        <f>INDEX('Liste du personnel'!$A:$Z,MATCH($D782,'Liste du personnel'!$X:$X,0),7)</f>
        <v>#N/A</v>
      </c>
    </row>
    <row r="783" spans="1:10" x14ac:dyDescent="0.25">
      <c r="A783" s="20">
        <f>'Elegio-Electors'!C783</f>
        <v>0</v>
      </c>
      <c r="B783" s="20">
        <f>'Elegio-Electors'!B783</f>
        <v>0</v>
      </c>
      <c r="C783" s="91">
        <f>IF(Procédure!$C$33=2,'Elegio-Electors'!D783,Procédure!$C$33)</f>
        <v>0</v>
      </c>
      <c r="D783" s="20">
        <f>'Elegio-Electors'!E783</f>
        <v>0</v>
      </c>
      <c r="E783" s="91" t="str">
        <f>IF(LEFT(RIGHT('Elegio-Electors'!L783,2),1)="C",'Elegio-Electors'!L783,IF(LEFT(RIGHT('Elegio-Electors'!M783,2),1)="C",'Elegio-Electors'!M783,""))</f>
        <v/>
      </c>
      <c r="F783" s="91" t="str">
        <f>IF(LEFT(RIGHT('Elegio-Electors'!L783,2),1)="O",'Elegio-Electors'!L783,IF(LEFT(RIGHT('Elegio-Electors'!M783,2),1)="O",'Elegio-Electors'!M783,""))</f>
        <v/>
      </c>
      <c r="G783" s="20" t="e">
        <f>INDEX('Liste du personnel'!$A:$Z,MATCH($D783,'Liste du personnel'!$X:$X,0),5)</f>
        <v>#N/A</v>
      </c>
      <c r="H783" s="91" t="e">
        <f>INDEX('Liste du personnel'!$A:$Z,MATCH($D783,'Liste du personnel'!$X:$X,0),8)</f>
        <v>#N/A</v>
      </c>
      <c r="I783" s="20" t="e">
        <f>INDEX('Liste du personnel'!$A:$Z,MATCH($D783,'Liste du personnel'!$X:$X,0),6)</f>
        <v>#N/A</v>
      </c>
      <c r="J783" s="20" t="e">
        <f>INDEX('Liste du personnel'!$A:$Z,MATCH($D783,'Liste du personnel'!$X:$X,0),7)</f>
        <v>#N/A</v>
      </c>
    </row>
    <row r="784" spans="1:10" x14ac:dyDescent="0.25">
      <c r="A784" s="20">
        <f>'Elegio-Electors'!C784</f>
        <v>0</v>
      </c>
      <c r="B784" s="20">
        <f>'Elegio-Electors'!B784</f>
        <v>0</v>
      </c>
      <c r="C784" s="91">
        <f>IF(Procédure!$C$33=2,'Elegio-Electors'!D784,Procédure!$C$33)</f>
        <v>0</v>
      </c>
      <c r="D784" s="20">
        <f>'Elegio-Electors'!E784</f>
        <v>0</v>
      </c>
      <c r="E784" s="91" t="str">
        <f>IF(LEFT(RIGHT('Elegio-Electors'!L784,2),1)="C",'Elegio-Electors'!L784,IF(LEFT(RIGHT('Elegio-Electors'!M784,2),1)="C",'Elegio-Electors'!M784,""))</f>
        <v/>
      </c>
      <c r="F784" s="91" t="str">
        <f>IF(LEFT(RIGHT('Elegio-Electors'!L784,2),1)="O",'Elegio-Electors'!L784,IF(LEFT(RIGHT('Elegio-Electors'!M784,2),1)="O",'Elegio-Electors'!M784,""))</f>
        <v/>
      </c>
      <c r="G784" s="20" t="e">
        <f>INDEX('Liste du personnel'!$A:$Z,MATCH($D784,'Liste du personnel'!$X:$X,0),5)</f>
        <v>#N/A</v>
      </c>
      <c r="H784" s="91" t="e">
        <f>INDEX('Liste du personnel'!$A:$Z,MATCH($D784,'Liste du personnel'!$X:$X,0),8)</f>
        <v>#N/A</v>
      </c>
      <c r="I784" s="20" t="e">
        <f>INDEX('Liste du personnel'!$A:$Z,MATCH($D784,'Liste du personnel'!$X:$X,0),6)</f>
        <v>#N/A</v>
      </c>
      <c r="J784" s="20" t="e">
        <f>INDEX('Liste du personnel'!$A:$Z,MATCH($D784,'Liste du personnel'!$X:$X,0),7)</f>
        <v>#N/A</v>
      </c>
    </row>
    <row r="785" spans="1:10" x14ac:dyDescent="0.25">
      <c r="A785" s="20">
        <f>'Elegio-Electors'!C785</f>
        <v>0</v>
      </c>
      <c r="B785" s="20">
        <f>'Elegio-Electors'!B785</f>
        <v>0</v>
      </c>
      <c r="C785" s="91">
        <f>IF(Procédure!$C$33=2,'Elegio-Electors'!D785,Procédure!$C$33)</f>
        <v>0</v>
      </c>
      <c r="D785" s="20">
        <f>'Elegio-Electors'!E785</f>
        <v>0</v>
      </c>
      <c r="E785" s="91" t="str">
        <f>IF(LEFT(RIGHT('Elegio-Electors'!L785,2),1)="C",'Elegio-Electors'!L785,IF(LEFT(RIGHT('Elegio-Electors'!M785,2),1)="C",'Elegio-Electors'!M785,""))</f>
        <v/>
      </c>
      <c r="F785" s="91" t="str">
        <f>IF(LEFT(RIGHT('Elegio-Electors'!L785,2),1)="O",'Elegio-Electors'!L785,IF(LEFT(RIGHT('Elegio-Electors'!M785,2),1)="O",'Elegio-Electors'!M785,""))</f>
        <v/>
      </c>
      <c r="G785" s="20" t="e">
        <f>INDEX('Liste du personnel'!$A:$Z,MATCH($D785,'Liste du personnel'!$X:$X,0),5)</f>
        <v>#N/A</v>
      </c>
      <c r="H785" s="91" t="e">
        <f>INDEX('Liste du personnel'!$A:$Z,MATCH($D785,'Liste du personnel'!$X:$X,0),8)</f>
        <v>#N/A</v>
      </c>
      <c r="I785" s="20" t="e">
        <f>INDEX('Liste du personnel'!$A:$Z,MATCH($D785,'Liste du personnel'!$X:$X,0),6)</f>
        <v>#N/A</v>
      </c>
      <c r="J785" s="20" t="e">
        <f>INDEX('Liste du personnel'!$A:$Z,MATCH($D785,'Liste du personnel'!$X:$X,0),7)</f>
        <v>#N/A</v>
      </c>
    </row>
    <row r="786" spans="1:10" x14ac:dyDescent="0.25">
      <c r="A786" s="20">
        <f>'Elegio-Electors'!C786</f>
        <v>0</v>
      </c>
      <c r="B786" s="20">
        <f>'Elegio-Electors'!B786</f>
        <v>0</v>
      </c>
      <c r="C786" s="91">
        <f>IF(Procédure!$C$33=2,'Elegio-Electors'!D786,Procédure!$C$33)</f>
        <v>0</v>
      </c>
      <c r="D786" s="20">
        <f>'Elegio-Electors'!E786</f>
        <v>0</v>
      </c>
      <c r="E786" s="91" t="str">
        <f>IF(LEFT(RIGHT('Elegio-Electors'!L786,2),1)="C",'Elegio-Electors'!L786,IF(LEFT(RIGHT('Elegio-Electors'!M786,2),1)="C",'Elegio-Electors'!M786,""))</f>
        <v/>
      </c>
      <c r="F786" s="91" t="str">
        <f>IF(LEFT(RIGHT('Elegio-Electors'!L786,2),1)="O",'Elegio-Electors'!L786,IF(LEFT(RIGHT('Elegio-Electors'!M786,2),1)="O",'Elegio-Electors'!M786,""))</f>
        <v/>
      </c>
      <c r="G786" s="20" t="e">
        <f>INDEX('Liste du personnel'!$A:$Z,MATCH($D786,'Liste du personnel'!$X:$X,0),5)</f>
        <v>#N/A</v>
      </c>
      <c r="H786" s="91" t="e">
        <f>INDEX('Liste du personnel'!$A:$Z,MATCH($D786,'Liste du personnel'!$X:$X,0),8)</f>
        <v>#N/A</v>
      </c>
      <c r="I786" s="20" t="e">
        <f>INDEX('Liste du personnel'!$A:$Z,MATCH($D786,'Liste du personnel'!$X:$X,0),6)</f>
        <v>#N/A</v>
      </c>
      <c r="J786" s="20" t="e">
        <f>INDEX('Liste du personnel'!$A:$Z,MATCH($D786,'Liste du personnel'!$X:$X,0),7)</f>
        <v>#N/A</v>
      </c>
    </row>
    <row r="787" spans="1:10" x14ac:dyDescent="0.25">
      <c r="A787" s="20">
        <f>'Elegio-Electors'!C787</f>
        <v>0</v>
      </c>
      <c r="B787" s="20">
        <f>'Elegio-Electors'!B787</f>
        <v>0</v>
      </c>
      <c r="C787" s="91">
        <f>IF(Procédure!$C$33=2,'Elegio-Electors'!D787,Procédure!$C$33)</f>
        <v>0</v>
      </c>
      <c r="D787" s="20">
        <f>'Elegio-Electors'!E787</f>
        <v>0</v>
      </c>
      <c r="E787" s="91" t="str">
        <f>IF(LEFT(RIGHT('Elegio-Electors'!L787,2),1)="C",'Elegio-Electors'!L787,IF(LEFT(RIGHT('Elegio-Electors'!M787,2),1)="C",'Elegio-Electors'!M787,""))</f>
        <v/>
      </c>
      <c r="F787" s="91" t="str">
        <f>IF(LEFT(RIGHT('Elegio-Electors'!L787,2),1)="O",'Elegio-Electors'!L787,IF(LEFT(RIGHT('Elegio-Electors'!M787,2),1)="O",'Elegio-Electors'!M787,""))</f>
        <v/>
      </c>
      <c r="G787" s="20" t="e">
        <f>INDEX('Liste du personnel'!$A:$Z,MATCH($D787,'Liste du personnel'!$X:$X,0),5)</f>
        <v>#N/A</v>
      </c>
      <c r="H787" s="91" t="e">
        <f>INDEX('Liste du personnel'!$A:$Z,MATCH($D787,'Liste du personnel'!$X:$X,0),8)</f>
        <v>#N/A</v>
      </c>
      <c r="I787" s="20" t="e">
        <f>INDEX('Liste du personnel'!$A:$Z,MATCH($D787,'Liste du personnel'!$X:$X,0),6)</f>
        <v>#N/A</v>
      </c>
      <c r="J787" s="20" t="e">
        <f>INDEX('Liste du personnel'!$A:$Z,MATCH($D787,'Liste du personnel'!$X:$X,0),7)</f>
        <v>#N/A</v>
      </c>
    </row>
    <row r="788" spans="1:10" x14ac:dyDescent="0.25">
      <c r="A788" s="20">
        <f>'Elegio-Electors'!C788</f>
        <v>0</v>
      </c>
      <c r="B788" s="20">
        <f>'Elegio-Electors'!B788</f>
        <v>0</v>
      </c>
      <c r="C788" s="91">
        <f>IF(Procédure!$C$33=2,'Elegio-Electors'!D788,Procédure!$C$33)</f>
        <v>0</v>
      </c>
      <c r="D788" s="20">
        <f>'Elegio-Electors'!E788</f>
        <v>0</v>
      </c>
      <c r="E788" s="91" t="str">
        <f>IF(LEFT(RIGHT('Elegio-Electors'!L788,2),1)="C",'Elegio-Electors'!L788,IF(LEFT(RIGHT('Elegio-Electors'!M788,2),1)="C",'Elegio-Electors'!M788,""))</f>
        <v/>
      </c>
      <c r="F788" s="91" t="str">
        <f>IF(LEFT(RIGHT('Elegio-Electors'!L788,2),1)="O",'Elegio-Electors'!L788,IF(LEFT(RIGHT('Elegio-Electors'!M788,2),1)="O",'Elegio-Electors'!M788,""))</f>
        <v/>
      </c>
      <c r="G788" s="20" t="e">
        <f>INDEX('Liste du personnel'!$A:$Z,MATCH($D788,'Liste du personnel'!$X:$X,0),5)</f>
        <v>#N/A</v>
      </c>
      <c r="H788" s="91" t="e">
        <f>INDEX('Liste du personnel'!$A:$Z,MATCH($D788,'Liste du personnel'!$X:$X,0),8)</f>
        <v>#N/A</v>
      </c>
      <c r="I788" s="20" t="e">
        <f>INDEX('Liste du personnel'!$A:$Z,MATCH($D788,'Liste du personnel'!$X:$X,0),6)</f>
        <v>#N/A</v>
      </c>
      <c r="J788" s="20" t="e">
        <f>INDEX('Liste du personnel'!$A:$Z,MATCH($D788,'Liste du personnel'!$X:$X,0),7)</f>
        <v>#N/A</v>
      </c>
    </row>
    <row r="789" spans="1:10" x14ac:dyDescent="0.25">
      <c r="A789" s="20">
        <f>'Elegio-Electors'!C789</f>
        <v>0</v>
      </c>
      <c r="B789" s="20">
        <f>'Elegio-Electors'!B789</f>
        <v>0</v>
      </c>
      <c r="C789" s="91">
        <f>IF(Procédure!$C$33=2,'Elegio-Electors'!D789,Procédure!$C$33)</f>
        <v>0</v>
      </c>
      <c r="D789" s="20">
        <f>'Elegio-Electors'!E789</f>
        <v>0</v>
      </c>
      <c r="E789" s="91" t="str">
        <f>IF(LEFT(RIGHT('Elegio-Electors'!L789,2),1)="C",'Elegio-Electors'!L789,IF(LEFT(RIGHT('Elegio-Electors'!M789,2),1)="C",'Elegio-Electors'!M789,""))</f>
        <v/>
      </c>
      <c r="F789" s="91" t="str">
        <f>IF(LEFT(RIGHT('Elegio-Electors'!L789,2),1)="O",'Elegio-Electors'!L789,IF(LEFT(RIGHT('Elegio-Electors'!M789,2),1)="O",'Elegio-Electors'!M789,""))</f>
        <v/>
      </c>
      <c r="G789" s="20" t="e">
        <f>INDEX('Liste du personnel'!$A:$Z,MATCH($D789,'Liste du personnel'!$X:$X,0),5)</f>
        <v>#N/A</v>
      </c>
      <c r="H789" s="91" t="e">
        <f>INDEX('Liste du personnel'!$A:$Z,MATCH($D789,'Liste du personnel'!$X:$X,0),8)</f>
        <v>#N/A</v>
      </c>
      <c r="I789" s="20" t="e">
        <f>INDEX('Liste du personnel'!$A:$Z,MATCH($D789,'Liste du personnel'!$X:$X,0),6)</f>
        <v>#N/A</v>
      </c>
      <c r="J789" s="20" t="e">
        <f>INDEX('Liste du personnel'!$A:$Z,MATCH($D789,'Liste du personnel'!$X:$X,0),7)</f>
        <v>#N/A</v>
      </c>
    </row>
    <row r="790" spans="1:10" x14ac:dyDescent="0.25">
      <c r="A790" s="20">
        <f>'Elegio-Electors'!C790</f>
        <v>0</v>
      </c>
      <c r="B790" s="20">
        <f>'Elegio-Electors'!B790</f>
        <v>0</v>
      </c>
      <c r="C790" s="91">
        <f>IF(Procédure!$C$33=2,'Elegio-Electors'!D790,Procédure!$C$33)</f>
        <v>0</v>
      </c>
      <c r="D790" s="20">
        <f>'Elegio-Electors'!E790</f>
        <v>0</v>
      </c>
      <c r="E790" s="91" t="str">
        <f>IF(LEFT(RIGHT('Elegio-Electors'!L790,2),1)="C",'Elegio-Electors'!L790,IF(LEFT(RIGHT('Elegio-Electors'!M790,2),1)="C",'Elegio-Electors'!M790,""))</f>
        <v/>
      </c>
      <c r="F790" s="91" t="str">
        <f>IF(LEFT(RIGHT('Elegio-Electors'!L790,2),1)="O",'Elegio-Electors'!L790,IF(LEFT(RIGHT('Elegio-Electors'!M790,2),1)="O",'Elegio-Electors'!M790,""))</f>
        <v/>
      </c>
      <c r="G790" s="20" t="e">
        <f>INDEX('Liste du personnel'!$A:$Z,MATCH($D790,'Liste du personnel'!$X:$X,0),5)</f>
        <v>#N/A</v>
      </c>
      <c r="H790" s="91" t="e">
        <f>INDEX('Liste du personnel'!$A:$Z,MATCH($D790,'Liste du personnel'!$X:$X,0),8)</f>
        <v>#N/A</v>
      </c>
      <c r="I790" s="20" t="e">
        <f>INDEX('Liste du personnel'!$A:$Z,MATCH($D790,'Liste du personnel'!$X:$X,0),6)</f>
        <v>#N/A</v>
      </c>
      <c r="J790" s="20" t="e">
        <f>INDEX('Liste du personnel'!$A:$Z,MATCH($D790,'Liste du personnel'!$X:$X,0),7)</f>
        <v>#N/A</v>
      </c>
    </row>
    <row r="791" spans="1:10" x14ac:dyDescent="0.25">
      <c r="A791" s="20">
        <f>'Elegio-Electors'!C791</f>
        <v>0</v>
      </c>
      <c r="B791" s="20">
        <f>'Elegio-Electors'!B791</f>
        <v>0</v>
      </c>
      <c r="C791" s="91">
        <f>IF(Procédure!$C$33=2,'Elegio-Electors'!D791,Procédure!$C$33)</f>
        <v>0</v>
      </c>
      <c r="D791" s="20">
        <f>'Elegio-Electors'!E791</f>
        <v>0</v>
      </c>
      <c r="E791" s="91" t="str">
        <f>IF(LEFT(RIGHT('Elegio-Electors'!L791,2),1)="C",'Elegio-Electors'!L791,IF(LEFT(RIGHT('Elegio-Electors'!M791,2),1)="C",'Elegio-Electors'!M791,""))</f>
        <v/>
      </c>
      <c r="F791" s="91" t="str">
        <f>IF(LEFT(RIGHT('Elegio-Electors'!L791,2),1)="O",'Elegio-Electors'!L791,IF(LEFT(RIGHT('Elegio-Electors'!M791,2),1)="O",'Elegio-Electors'!M791,""))</f>
        <v/>
      </c>
      <c r="G791" s="20" t="e">
        <f>INDEX('Liste du personnel'!$A:$Z,MATCH($D791,'Liste du personnel'!$X:$X,0),5)</f>
        <v>#N/A</v>
      </c>
      <c r="H791" s="91" t="e">
        <f>INDEX('Liste du personnel'!$A:$Z,MATCH($D791,'Liste du personnel'!$X:$X,0),8)</f>
        <v>#N/A</v>
      </c>
      <c r="I791" s="20" t="e">
        <f>INDEX('Liste du personnel'!$A:$Z,MATCH($D791,'Liste du personnel'!$X:$X,0),6)</f>
        <v>#N/A</v>
      </c>
      <c r="J791" s="20" t="e">
        <f>INDEX('Liste du personnel'!$A:$Z,MATCH($D791,'Liste du personnel'!$X:$X,0),7)</f>
        <v>#N/A</v>
      </c>
    </row>
    <row r="792" spans="1:10" x14ac:dyDescent="0.25">
      <c r="A792" s="20">
        <f>'Elegio-Electors'!C792</f>
        <v>0</v>
      </c>
      <c r="B792" s="20">
        <f>'Elegio-Electors'!B792</f>
        <v>0</v>
      </c>
      <c r="C792" s="91">
        <f>IF(Procédure!$C$33=2,'Elegio-Electors'!D792,Procédure!$C$33)</f>
        <v>0</v>
      </c>
      <c r="D792" s="20">
        <f>'Elegio-Electors'!E792</f>
        <v>0</v>
      </c>
      <c r="E792" s="91" t="str">
        <f>IF(LEFT(RIGHT('Elegio-Electors'!L792,2),1)="C",'Elegio-Electors'!L792,IF(LEFT(RIGHT('Elegio-Electors'!M792,2),1)="C",'Elegio-Electors'!M792,""))</f>
        <v/>
      </c>
      <c r="F792" s="91" t="str">
        <f>IF(LEFT(RIGHT('Elegio-Electors'!L792,2),1)="O",'Elegio-Electors'!L792,IF(LEFT(RIGHT('Elegio-Electors'!M792,2),1)="O",'Elegio-Electors'!M792,""))</f>
        <v/>
      </c>
      <c r="G792" s="20" t="e">
        <f>INDEX('Liste du personnel'!$A:$Z,MATCH($D792,'Liste du personnel'!$X:$X,0),5)</f>
        <v>#N/A</v>
      </c>
      <c r="H792" s="91" t="e">
        <f>INDEX('Liste du personnel'!$A:$Z,MATCH($D792,'Liste du personnel'!$X:$X,0),8)</f>
        <v>#N/A</v>
      </c>
      <c r="I792" s="20" t="e">
        <f>INDEX('Liste du personnel'!$A:$Z,MATCH($D792,'Liste du personnel'!$X:$X,0),6)</f>
        <v>#N/A</v>
      </c>
      <c r="J792" s="20" t="e">
        <f>INDEX('Liste du personnel'!$A:$Z,MATCH($D792,'Liste du personnel'!$X:$X,0),7)</f>
        <v>#N/A</v>
      </c>
    </row>
    <row r="793" spans="1:10" x14ac:dyDescent="0.25">
      <c r="A793" s="20">
        <f>'Elegio-Electors'!C793</f>
        <v>0</v>
      </c>
      <c r="B793" s="20">
        <f>'Elegio-Electors'!B793</f>
        <v>0</v>
      </c>
      <c r="C793" s="91">
        <f>IF(Procédure!$C$33=2,'Elegio-Electors'!D793,Procédure!$C$33)</f>
        <v>0</v>
      </c>
      <c r="D793" s="20">
        <f>'Elegio-Electors'!E793</f>
        <v>0</v>
      </c>
      <c r="E793" s="91" t="str">
        <f>IF(LEFT(RIGHT('Elegio-Electors'!L793,2),1)="C",'Elegio-Electors'!L793,IF(LEFT(RIGHT('Elegio-Electors'!M793,2),1)="C",'Elegio-Electors'!M793,""))</f>
        <v/>
      </c>
      <c r="F793" s="91" t="str">
        <f>IF(LEFT(RIGHT('Elegio-Electors'!L793,2),1)="O",'Elegio-Electors'!L793,IF(LEFT(RIGHT('Elegio-Electors'!M793,2),1)="O",'Elegio-Electors'!M793,""))</f>
        <v/>
      </c>
      <c r="G793" s="20" t="e">
        <f>INDEX('Liste du personnel'!$A:$Z,MATCH($D793,'Liste du personnel'!$X:$X,0),5)</f>
        <v>#N/A</v>
      </c>
      <c r="H793" s="91" t="e">
        <f>INDEX('Liste du personnel'!$A:$Z,MATCH($D793,'Liste du personnel'!$X:$X,0),8)</f>
        <v>#N/A</v>
      </c>
      <c r="I793" s="20" t="e">
        <f>INDEX('Liste du personnel'!$A:$Z,MATCH($D793,'Liste du personnel'!$X:$X,0),6)</f>
        <v>#N/A</v>
      </c>
      <c r="J793" s="20" t="e">
        <f>INDEX('Liste du personnel'!$A:$Z,MATCH($D793,'Liste du personnel'!$X:$X,0),7)</f>
        <v>#N/A</v>
      </c>
    </row>
    <row r="794" spans="1:10" x14ac:dyDescent="0.25">
      <c r="A794" s="20">
        <f>'Elegio-Electors'!C794</f>
        <v>0</v>
      </c>
      <c r="B794" s="20">
        <f>'Elegio-Electors'!B794</f>
        <v>0</v>
      </c>
      <c r="C794" s="91">
        <f>IF(Procédure!$C$33=2,'Elegio-Electors'!D794,Procédure!$C$33)</f>
        <v>0</v>
      </c>
      <c r="D794" s="20">
        <f>'Elegio-Electors'!E794</f>
        <v>0</v>
      </c>
      <c r="E794" s="91" t="str">
        <f>IF(LEFT(RIGHT('Elegio-Electors'!L794,2),1)="C",'Elegio-Electors'!L794,IF(LEFT(RIGHT('Elegio-Electors'!M794,2),1)="C",'Elegio-Electors'!M794,""))</f>
        <v/>
      </c>
      <c r="F794" s="91" t="str">
        <f>IF(LEFT(RIGHT('Elegio-Electors'!L794,2),1)="O",'Elegio-Electors'!L794,IF(LEFT(RIGHT('Elegio-Electors'!M794,2),1)="O",'Elegio-Electors'!M794,""))</f>
        <v/>
      </c>
      <c r="G794" s="20" t="e">
        <f>INDEX('Liste du personnel'!$A:$Z,MATCH($D794,'Liste du personnel'!$X:$X,0),5)</f>
        <v>#N/A</v>
      </c>
      <c r="H794" s="91" t="e">
        <f>INDEX('Liste du personnel'!$A:$Z,MATCH($D794,'Liste du personnel'!$X:$X,0),8)</f>
        <v>#N/A</v>
      </c>
      <c r="I794" s="20" t="e">
        <f>INDEX('Liste du personnel'!$A:$Z,MATCH($D794,'Liste du personnel'!$X:$X,0),6)</f>
        <v>#N/A</v>
      </c>
      <c r="J794" s="20" t="e">
        <f>INDEX('Liste du personnel'!$A:$Z,MATCH($D794,'Liste du personnel'!$X:$X,0),7)</f>
        <v>#N/A</v>
      </c>
    </row>
    <row r="795" spans="1:10" x14ac:dyDescent="0.25">
      <c r="A795" s="20">
        <f>'Elegio-Electors'!C795</f>
        <v>0</v>
      </c>
      <c r="B795" s="20">
        <f>'Elegio-Electors'!B795</f>
        <v>0</v>
      </c>
      <c r="C795" s="91">
        <f>IF(Procédure!$C$33=2,'Elegio-Electors'!D795,Procédure!$C$33)</f>
        <v>0</v>
      </c>
      <c r="D795" s="20">
        <f>'Elegio-Electors'!E795</f>
        <v>0</v>
      </c>
      <c r="E795" s="91" t="str">
        <f>IF(LEFT(RIGHT('Elegio-Electors'!L795,2),1)="C",'Elegio-Electors'!L795,IF(LEFT(RIGHT('Elegio-Electors'!M795,2),1)="C",'Elegio-Electors'!M795,""))</f>
        <v/>
      </c>
      <c r="F795" s="91" t="str">
        <f>IF(LEFT(RIGHT('Elegio-Electors'!L795,2),1)="O",'Elegio-Electors'!L795,IF(LEFT(RIGHT('Elegio-Electors'!M795,2),1)="O",'Elegio-Electors'!M795,""))</f>
        <v/>
      </c>
      <c r="G795" s="20" t="e">
        <f>INDEX('Liste du personnel'!$A:$Z,MATCH($D795,'Liste du personnel'!$X:$X,0),5)</f>
        <v>#N/A</v>
      </c>
      <c r="H795" s="91" t="e">
        <f>INDEX('Liste du personnel'!$A:$Z,MATCH($D795,'Liste du personnel'!$X:$X,0),8)</f>
        <v>#N/A</v>
      </c>
      <c r="I795" s="20" t="e">
        <f>INDEX('Liste du personnel'!$A:$Z,MATCH($D795,'Liste du personnel'!$X:$X,0),6)</f>
        <v>#N/A</v>
      </c>
      <c r="J795" s="20" t="e">
        <f>INDEX('Liste du personnel'!$A:$Z,MATCH($D795,'Liste du personnel'!$X:$X,0),7)</f>
        <v>#N/A</v>
      </c>
    </row>
    <row r="796" spans="1:10" x14ac:dyDescent="0.25">
      <c r="A796" s="20">
        <f>'Elegio-Electors'!C796</f>
        <v>0</v>
      </c>
      <c r="B796" s="20">
        <f>'Elegio-Electors'!B796</f>
        <v>0</v>
      </c>
      <c r="C796" s="91">
        <f>IF(Procédure!$C$33=2,'Elegio-Electors'!D796,Procédure!$C$33)</f>
        <v>0</v>
      </c>
      <c r="D796" s="20">
        <f>'Elegio-Electors'!E796</f>
        <v>0</v>
      </c>
      <c r="E796" s="91" t="str">
        <f>IF(LEFT(RIGHT('Elegio-Electors'!L796,2),1)="C",'Elegio-Electors'!L796,IF(LEFT(RIGHT('Elegio-Electors'!M796,2),1)="C",'Elegio-Electors'!M796,""))</f>
        <v/>
      </c>
      <c r="F796" s="91" t="str">
        <f>IF(LEFT(RIGHT('Elegio-Electors'!L796,2),1)="O",'Elegio-Electors'!L796,IF(LEFT(RIGHT('Elegio-Electors'!M796,2),1)="O",'Elegio-Electors'!M796,""))</f>
        <v/>
      </c>
      <c r="G796" s="20" t="e">
        <f>INDEX('Liste du personnel'!$A:$Z,MATCH($D796,'Liste du personnel'!$X:$X,0),5)</f>
        <v>#N/A</v>
      </c>
      <c r="H796" s="91" t="e">
        <f>INDEX('Liste du personnel'!$A:$Z,MATCH($D796,'Liste du personnel'!$X:$X,0),8)</f>
        <v>#N/A</v>
      </c>
      <c r="I796" s="20" t="e">
        <f>INDEX('Liste du personnel'!$A:$Z,MATCH($D796,'Liste du personnel'!$X:$X,0),6)</f>
        <v>#N/A</v>
      </c>
      <c r="J796" s="20" t="e">
        <f>INDEX('Liste du personnel'!$A:$Z,MATCH($D796,'Liste du personnel'!$X:$X,0),7)</f>
        <v>#N/A</v>
      </c>
    </row>
    <row r="797" spans="1:10" x14ac:dyDescent="0.25">
      <c r="A797" s="20">
        <f>'Elegio-Electors'!C797</f>
        <v>0</v>
      </c>
      <c r="B797" s="20">
        <f>'Elegio-Electors'!B797</f>
        <v>0</v>
      </c>
      <c r="C797" s="91">
        <f>IF(Procédure!$C$33=2,'Elegio-Electors'!D797,Procédure!$C$33)</f>
        <v>0</v>
      </c>
      <c r="D797" s="20">
        <f>'Elegio-Electors'!E797</f>
        <v>0</v>
      </c>
      <c r="E797" s="91" t="str">
        <f>IF(LEFT(RIGHT('Elegio-Electors'!L797,2),1)="C",'Elegio-Electors'!L797,IF(LEFT(RIGHT('Elegio-Electors'!M797,2),1)="C",'Elegio-Electors'!M797,""))</f>
        <v/>
      </c>
      <c r="F797" s="91" t="str">
        <f>IF(LEFT(RIGHT('Elegio-Electors'!L797,2),1)="O",'Elegio-Electors'!L797,IF(LEFT(RIGHT('Elegio-Electors'!M797,2),1)="O",'Elegio-Electors'!M797,""))</f>
        <v/>
      </c>
      <c r="G797" s="20" t="e">
        <f>INDEX('Liste du personnel'!$A:$Z,MATCH($D797,'Liste du personnel'!$X:$X,0),5)</f>
        <v>#N/A</v>
      </c>
      <c r="H797" s="91" t="e">
        <f>INDEX('Liste du personnel'!$A:$Z,MATCH($D797,'Liste du personnel'!$X:$X,0),8)</f>
        <v>#N/A</v>
      </c>
      <c r="I797" s="20" t="e">
        <f>INDEX('Liste du personnel'!$A:$Z,MATCH($D797,'Liste du personnel'!$X:$X,0),6)</f>
        <v>#N/A</v>
      </c>
      <c r="J797" s="20" t="e">
        <f>INDEX('Liste du personnel'!$A:$Z,MATCH($D797,'Liste du personnel'!$X:$X,0),7)</f>
        <v>#N/A</v>
      </c>
    </row>
    <row r="798" spans="1:10" x14ac:dyDescent="0.25">
      <c r="A798" s="20">
        <f>'Elegio-Electors'!C798</f>
        <v>0</v>
      </c>
      <c r="B798" s="20">
        <f>'Elegio-Electors'!B798</f>
        <v>0</v>
      </c>
      <c r="C798" s="91">
        <f>IF(Procédure!$C$33=2,'Elegio-Electors'!D798,Procédure!$C$33)</f>
        <v>0</v>
      </c>
      <c r="D798" s="20">
        <f>'Elegio-Electors'!E798</f>
        <v>0</v>
      </c>
      <c r="E798" s="91" t="str">
        <f>IF(LEFT(RIGHT('Elegio-Electors'!L798,2),1)="C",'Elegio-Electors'!L798,IF(LEFT(RIGHT('Elegio-Electors'!M798,2),1)="C",'Elegio-Electors'!M798,""))</f>
        <v/>
      </c>
      <c r="F798" s="91" t="str">
        <f>IF(LEFT(RIGHT('Elegio-Electors'!L798,2),1)="O",'Elegio-Electors'!L798,IF(LEFT(RIGHT('Elegio-Electors'!M798,2),1)="O",'Elegio-Electors'!M798,""))</f>
        <v/>
      </c>
      <c r="G798" s="20" t="e">
        <f>INDEX('Liste du personnel'!$A:$Z,MATCH($D798,'Liste du personnel'!$X:$X,0),5)</f>
        <v>#N/A</v>
      </c>
      <c r="H798" s="91" t="e">
        <f>INDEX('Liste du personnel'!$A:$Z,MATCH($D798,'Liste du personnel'!$X:$X,0),8)</f>
        <v>#N/A</v>
      </c>
      <c r="I798" s="20" t="e">
        <f>INDEX('Liste du personnel'!$A:$Z,MATCH($D798,'Liste du personnel'!$X:$X,0),6)</f>
        <v>#N/A</v>
      </c>
      <c r="J798" s="20" t="e">
        <f>INDEX('Liste du personnel'!$A:$Z,MATCH($D798,'Liste du personnel'!$X:$X,0),7)</f>
        <v>#N/A</v>
      </c>
    </row>
    <row r="799" spans="1:10" x14ac:dyDescent="0.25">
      <c r="A799" s="20">
        <f>'Elegio-Electors'!C799</f>
        <v>0</v>
      </c>
      <c r="B799" s="20">
        <f>'Elegio-Electors'!B799</f>
        <v>0</v>
      </c>
      <c r="C799" s="91">
        <f>IF(Procédure!$C$33=2,'Elegio-Electors'!D799,Procédure!$C$33)</f>
        <v>0</v>
      </c>
      <c r="D799" s="20">
        <f>'Elegio-Electors'!E799</f>
        <v>0</v>
      </c>
      <c r="E799" s="91" t="str">
        <f>IF(LEFT(RIGHT('Elegio-Electors'!L799,2),1)="C",'Elegio-Electors'!L799,IF(LEFT(RIGHT('Elegio-Electors'!M799,2),1)="C",'Elegio-Electors'!M799,""))</f>
        <v/>
      </c>
      <c r="F799" s="91" t="str">
        <f>IF(LEFT(RIGHT('Elegio-Electors'!L799,2),1)="O",'Elegio-Electors'!L799,IF(LEFT(RIGHT('Elegio-Electors'!M799,2),1)="O",'Elegio-Electors'!M799,""))</f>
        <v/>
      </c>
      <c r="G799" s="20" t="e">
        <f>INDEX('Liste du personnel'!$A:$Z,MATCH($D799,'Liste du personnel'!$X:$X,0),5)</f>
        <v>#N/A</v>
      </c>
      <c r="H799" s="91" t="e">
        <f>INDEX('Liste du personnel'!$A:$Z,MATCH($D799,'Liste du personnel'!$X:$X,0),8)</f>
        <v>#N/A</v>
      </c>
      <c r="I799" s="20" t="e">
        <f>INDEX('Liste du personnel'!$A:$Z,MATCH($D799,'Liste du personnel'!$X:$X,0),6)</f>
        <v>#N/A</v>
      </c>
      <c r="J799" s="20" t="e">
        <f>INDEX('Liste du personnel'!$A:$Z,MATCH($D799,'Liste du personnel'!$X:$X,0),7)</f>
        <v>#N/A</v>
      </c>
    </row>
    <row r="800" spans="1:10" x14ac:dyDescent="0.25">
      <c r="A800" s="20">
        <f>'Elegio-Electors'!C800</f>
        <v>0</v>
      </c>
      <c r="B800" s="20">
        <f>'Elegio-Electors'!B800</f>
        <v>0</v>
      </c>
      <c r="C800" s="91">
        <f>IF(Procédure!$C$33=2,'Elegio-Electors'!D800,Procédure!$C$33)</f>
        <v>0</v>
      </c>
      <c r="D800" s="20">
        <f>'Elegio-Electors'!E800</f>
        <v>0</v>
      </c>
      <c r="E800" s="91" t="str">
        <f>IF(LEFT(RIGHT('Elegio-Electors'!L800,2),1)="C",'Elegio-Electors'!L800,IF(LEFT(RIGHT('Elegio-Electors'!M800,2),1)="C",'Elegio-Electors'!M800,""))</f>
        <v/>
      </c>
      <c r="F800" s="91" t="str">
        <f>IF(LEFT(RIGHT('Elegio-Electors'!L800,2),1)="O",'Elegio-Electors'!L800,IF(LEFT(RIGHT('Elegio-Electors'!M800,2),1)="O",'Elegio-Electors'!M800,""))</f>
        <v/>
      </c>
      <c r="G800" s="20" t="e">
        <f>INDEX('Liste du personnel'!$A:$Z,MATCH($D800,'Liste du personnel'!$X:$X,0),5)</f>
        <v>#N/A</v>
      </c>
      <c r="H800" s="91" t="e">
        <f>INDEX('Liste du personnel'!$A:$Z,MATCH($D800,'Liste du personnel'!$X:$X,0),8)</f>
        <v>#N/A</v>
      </c>
      <c r="I800" s="20" t="e">
        <f>INDEX('Liste du personnel'!$A:$Z,MATCH($D800,'Liste du personnel'!$X:$X,0),6)</f>
        <v>#N/A</v>
      </c>
      <c r="J800" s="20" t="e">
        <f>INDEX('Liste du personnel'!$A:$Z,MATCH($D800,'Liste du personnel'!$X:$X,0),7)</f>
        <v>#N/A</v>
      </c>
    </row>
    <row r="801" spans="1:10" x14ac:dyDescent="0.25">
      <c r="A801" s="20">
        <f>'Elegio-Electors'!C801</f>
        <v>0</v>
      </c>
      <c r="B801" s="20">
        <f>'Elegio-Electors'!B801</f>
        <v>0</v>
      </c>
      <c r="C801" s="91">
        <f>IF(Procédure!$C$33=2,'Elegio-Electors'!D801,Procédure!$C$33)</f>
        <v>0</v>
      </c>
      <c r="D801" s="20">
        <f>'Elegio-Electors'!E801</f>
        <v>0</v>
      </c>
      <c r="E801" s="91" t="str">
        <f>IF(LEFT(RIGHT('Elegio-Electors'!L801,2),1)="C",'Elegio-Electors'!L801,IF(LEFT(RIGHT('Elegio-Electors'!M801,2),1)="C",'Elegio-Electors'!M801,""))</f>
        <v/>
      </c>
      <c r="F801" s="91" t="str">
        <f>IF(LEFT(RIGHT('Elegio-Electors'!L801,2),1)="O",'Elegio-Electors'!L801,IF(LEFT(RIGHT('Elegio-Electors'!M801,2),1)="O",'Elegio-Electors'!M801,""))</f>
        <v/>
      </c>
      <c r="G801" s="20" t="e">
        <f>INDEX('Liste du personnel'!$A:$Z,MATCH($D801,'Liste du personnel'!$X:$X,0),5)</f>
        <v>#N/A</v>
      </c>
      <c r="H801" s="91" t="e">
        <f>INDEX('Liste du personnel'!$A:$Z,MATCH($D801,'Liste du personnel'!$X:$X,0),8)</f>
        <v>#N/A</v>
      </c>
      <c r="I801" s="20" t="e">
        <f>INDEX('Liste du personnel'!$A:$Z,MATCH($D801,'Liste du personnel'!$X:$X,0),6)</f>
        <v>#N/A</v>
      </c>
      <c r="J801" s="20" t="e">
        <f>INDEX('Liste du personnel'!$A:$Z,MATCH($D801,'Liste du personnel'!$X:$X,0),7)</f>
        <v>#N/A</v>
      </c>
    </row>
    <row r="802" spans="1:10" x14ac:dyDescent="0.25">
      <c r="A802" s="20">
        <f>'Elegio-Electors'!C802</f>
        <v>0</v>
      </c>
      <c r="B802" s="20">
        <f>'Elegio-Electors'!B802</f>
        <v>0</v>
      </c>
      <c r="C802" s="91">
        <f>IF(Procédure!$C$33=2,'Elegio-Electors'!D802,Procédure!$C$33)</f>
        <v>0</v>
      </c>
      <c r="D802" s="20">
        <f>'Elegio-Electors'!E802</f>
        <v>0</v>
      </c>
      <c r="E802" s="91" t="str">
        <f>IF(LEFT(RIGHT('Elegio-Electors'!L802,2),1)="C",'Elegio-Electors'!L802,IF(LEFT(RIGHT('Elegio-Electors'!M802,2),1)="C",'Elegio-Electors'!M802,""))</f>
        <v/>
      </c>
      <c r="F802" s="91" t="str">
        <f>IF(LEFT(RIGHT('Elegio-Electors'!L802,2),1)="O",'Elegio-Electors'!L802,IF(LEFT(RIGHT('Elegio-Electors'!M802,2),1)="O",'Elegio-Electors'!M802,""))</f>
        <v/>
      </c>
      <c r="G802" s="20" t="e">
        <f>INDEX('Liste du personnel'!$A:$Z,MATCH($D802,'Liste du personnel'!$X:$X,0),5)</f>
        <v>#N/A</v>
      </c>
      <c r="H802" s="91" t="e">
        <f>INDEX('Liste du personnel'!$A:$Z,MATCH($D802,'Liste du personnel'!$X:$X,0),8)</f>
        <v>#N/A</v>
      </c>
      <c r="I802" s="20" t="e">
        <f>INDEX('Liste du personnel'!$A:$Z,MATCH($D802,'Liste du personnel'!$X:$X,0),6)</f>
        <v>#N/A</v>
      </c>
      <c r="J802" s="20" t="e">
        <f>INDEX('Liste du personnel'!$A:$Z,MATCH($D802,'Liste du personnel'!$X:$X,0),7)</f>
        <v>#N/A</v>
      </c>
    </row>
    <row r="803" spans="1:10" x14ac:dyDescent="0.25">
      <c r="A803" s="20">
        <f>'Elegio-Electors'!C803</f>
        <v>0</v>
      </c>
      <c r="B803" s="20">
        <f>'Elegio-Electors'!B803</f>
        <v>0</v>
      </c>
      <c r="C803" s="91">
        <f>IF(Procédure!$C$33=2,'Elegio-Electors'!D803,Procédure!$C$33)</f>
        <v>0</v>
      </c>
      <c r="D803" s="20">
        <f>'Elegio-Electors'!E803</f>
        <v>0</v>
      </c>
      <c r="E803" s="91" t="str">
        <f>IF(LEFT(RIGHT('Elegio-Electors'!L803,2),1)="C",'Elegio-Electors'!L803,IF(LEFT(RIGHT('Elegio-Electors'!M803,2),1)="C",'Elegio-Electors'!M803,""))</f>
        <v/>
      </c>
      <c r="F803" s="91" t="str">
        <f>IF(LEFT(RIGHT('Elegio-Electors'!L803,2),1)="O",'Elegio-Electors'!L803,IF(LEFT(RIGHT('Elegio-Electors'!M803,2),1)="O",'Elegio-Electors'!M803,""))</f>
        <v/>
      </c>
      <c r="G803" s="20" t="e">
        <f>INDEX('Liste du personnel'!$A:$Z,MATCH($D803,'Liste du personnel'!$X:$X,0),5)</f>
        <v>#N/A</v>
      </c>
      <c r="H803" s="91" t="e">
        <f>INDEX('Liste du personnel'!$A:$Z,MATCH($D803,'Liste du personnel'!$X:$X,0),8)</f>
        <v>#N/A</v>
      </c>
      <c r="I803" s="20" t="e">
        <f>INDEX('Liste du personnel'!$A:$Z,MATCH($D803,'Liste du personnel'!$X:$X,0),6)</f>
        <v>#N/A</v>
      </c>
      <c r="J803" s="20" t="e">
        <f>INDEX('Liste du personnel'!$A:$Z,MATCH($D803,'Liste du personnel'!$X:$X,0),7)</f>
        <v>#N/A</v>
      </c>
    </row>
    <row r="804" spans="1:10" x14ac:dyDescent="0.25">
      <c r="A804" s="20">
        <f>'Elegio-Electors'!C804</f>
        <v>0</v>
      </c>
      <c r="B804" s="20">
        <f>'Elegio-Electors'!B804</f>
        <v>0</v>
      </c>
      <c r="C804" s="91">
        <f>IF(Procédure!$C$33=2,'Elegio-Electors'!D804,Procédure!$C$33)</f>
        <v>0</v>
      </c>
      <c r="D804" s="20">
        <f>'Elegio-Electors'!E804</f>
        <v>0</v>
      </c>
      <c r="E804" s="91" t="str">
        <f>IF(LEFT(RIGHT('Elegio-Electors'!L804,2),1)="C",'Elegio-Electors'!L804,IF(LEFT(RIGHT('Elegio-Electors'!M804,2),1)="C",'Elegio-Electors'!M804,""))</f>
        <v/>
      </c>
      <c r="F804" s="91" t="str">
        <f>IF(LEFT(RIGHT('Elegio-Electors'!L804,2),1)="O",'Elegio-Electors'!L804,IF(LEFT(RIGHT('Elegio-Electors'!M804,2),1)="O",'Elegio-Electors'!M804,""))</f>
        <v/>
      </c>
      <c r="G804" s="20" t="e">
        <f>INDEX('Liste du personnel'!$A:$Z,MATCH($D804,'Liste du personnel'!$X:$X,0),5)</f>
        <v>#N/A</v>
      </c>
      <c r="H804" s="91" t="e">
        <f>INDEX('Liste du personnel'!$A:$Z,MATCH($D804,'Liste du personnel'!$X:$X,0),8)</f>
        <v>#N/A</v>
      </c>
      <c r="I804" s="20" t="e">
        <f>INDEX('Liste du personnel'!$A:$Z,MATCH($D804,'Liste du personnel'!$X:$X,0),6)</f>
        <v>#N/A</v>
      </c>
      <c r="J804" s="20" t="e">
        <f>INDEX('Liste du personnel'!$A:$Z,MATCH($D804,'Liste du personnel'!$X:$X,0),7)</f>
        <v>#N/A</v>
      </c>
    </row>
    <row r="805" spans="1:10" x14ac:dyDescent="0.25">
      <c r="A805" s="20">
        <f>'Elegio-Electors'!C805</f>
        <v>0</v>
      </c>
      <c r="B805" s="20">
        <f>'Elegio-Electors'!B805</f>
        <v>0</v>
      </c>
      <c r="C805" s="91">
        <f>IF(Procédure!$C$33=2,'Elegio-Electors'!D805,Procédure!$C$33)</f>
        <v>0</v>
      </c>
      <c r="D805" s="20">
        <f>'Elegio-Electors'!E805</f>
        <v>0</v>
      </c>
      <c r="E805" s="91" t="str">
        <f>IF(LEFT(RIGHT('Elegio-Electors'!L805,2),1)="C",'Elegio-Electors'!L805,IF(LEFT(RIGHT('Elegio-Electors'!M805,2),1)="C",'Elegio-Electors'!M805,""))</f>
        <v/>
      </c>
      <c r="F805" s="91" t="str">
        <f>IF(LEFT(RIGHT('Elegio-Electors'!L805,2),1)="O",'Elegio-Electors'!L805,IF(LEFT(RIGHT('Elegio-Electors'!M805,2),1)="O",'Elegio-Electors'!M805,""))</f>
        <v/>
      </c>
      <c r="G805" s="20" t="e">
        <f>INDEX('Liste du personnel'!$A:$Z,MATCH($D805,'Liste du personnel'!$X:$X,0),5)</f>
        <v>#N/A</v>
      </c>
      <c r="H805" s="91" t="e">
        <f>INDEX('Liste du personnel'!$A:$Z,MATCH($D805,'Liste du personnel'!$X:$X,0),8)</f>
        <v>#N/A</v>
      </c>
      <c r="I805" s="20" t="e">
        <f>INDEX('Liste du personnel'!$A:$Z,MATCH($D805,'Liste du personnel'!$X:$X,0),6)</f>
        <v>#N/A</v>
      </c>
      <c r="J805" s="20" t="e">
        <f>INDEX('Liste du personnel'!$A:$Z,MATCH($D805,'Liste du personnel'!$X:$X,0),7)</f>
        <v>#N/A</v>
      </c>
    </row>
    <row r="806" spans="1:10" x14ac:dyDescent="0.25">
      <c r="A806" s="20">
        <f>'Elegio-Electors'!C806</f>
        <v>0</v>
      </c>
      <c r="B806" s="20">
        <f>'Elegio-Electors'!B806</f>
        <v>0</v>
      </c>
      <c r="C806" s="91">
        <f>IF(Procédure!$C$33=2,'Elegio-Electors'!D806,Procédure!$C$33)</f>
        <v>0</v>
      </c>
      <c r="D806" s="20">
        <f>'Elegio-Electors'!E806</f>
        <v>0</v>
      </c>
      <c r="E806" s="91" t="str">
        <f>IF(LEFT(RIGHT('Elegio-Electors'!L806,2),1)="C",'Elegio-Electors'!L806,IF(LEFT(RIGHT('Elegio-Electors'!M806,2),1)="C",'Elegio-Electors'!M806,""))</f>
        <v/>
      </c>
      <c r="F806" s="91" t="str">
        <f>IF(LEFT(RIGHT('Elegio-Electors'!L806,2),1)="O",'Elegio-Electors'!L806,IF(LEFT(RIGHT('Elegio-Electors'!M806,2),1)="O",'Elegio-Electors'!M806,""))</f>
        <v/>
      </c>
      <c r="G806" s="20" t="e">
        <f>INDEX('Liste du personnel'!$A:$Z,MATCH($D806,'Liste du personnel'!$X:$X,0),5)</f>
        <v>#N/A</v>
      </c>
      <c r="H806" s="91" t="e">
        <f>INDEX('Liste du personnel'!$A:$Z,MATCH($D806,'Liste du personnel'!$X:$X,0),8)</f>
        <v>#N/A</v>
      </c>
      <c r="I806" s="20" t="e">
        <f>INDEX('Liste du personnel'!$A:$Z,MATCH($D806,'Liste du personnel'!$X:$X,0),6)</f>
        <v>#N/A</v>
      </c>
      <c r="J806" s="20" t="e">
        <f>INDEX('Liste du personnel'!$A:$Z,MATCH($D806,'Liste du personnel'!$X:$X,0),7)</f>
        <v>#N/A</v>
      </c>
    </row>
    <row r="807" spans="1:10" x14ac:dyDescent="0.25">
      <c r="A807" s="20">
        <f>'Elegio-Electors'!C807</f>
        <v>0</v>
      </c>
      <c r="B807" s="20">
        <f>'Elegio-Electors'!B807</f>
        <v>0</v>
      </c>
      <c r="C807" s="91">
        <f>IF(Procédure!$C$33=2,'Elegio-Electors'!D807,Procédure!$C$33)</f>
        <v>0</v>
      </c>
      <c r="D807" s="20">
        <f>'Elegio-Electors'!E807</f>
        <v>0</v>
      </c>
      <c r="E807" s="91" t="str">
        <f>IF(LEFT(RIGHT('Elegio-Electors'!L807,2),1)="C",'Elegio-Electors'!L807,IF(LEFT(RIGHT('Elegio-Electors'!M807,2),1)="C",'Elegio-Electors'!M807,""))</f>
        <v/>
      </c>
      <c r="F807" s="91" t="str">
        <f>IF(LEFT(RIGHT('Elegio-Electors'!L807,2),1)="O",'Elegio-Electors'!L807,IF(LEFT(RIGHT('Elegio-Electors'!M807,2),1)="O",'Elegio-Electors'!M807,""))</f>
        <v/>
      </c>
      <c r="G807" s="20" t="e">
        <f>INDEX('Liste du personnel'!$A:$Z,MATCH($D807,'Liste du personnel'!$X:$X,0),5)</f>
        <v>#N/A</v>
      </c>
      <c r="H807" s="91" t="e">
        <f>INDEX('Liste du personnel'!$A:$Z,MATCH($D807,'Liste du personnel'!$X:$X,0),8)</f>
        <v>#N/A</v>
      </c>
      <c r="I807" s="20" t="e">
        <f>INDEX('Liste du personnel'!$A:$Z,MATCH($D807,'Liste du personnel'!$X:$X,0),6)</f>
        <v>#N/A</v>
      </c>
      <c r="J807" s="20" t="e">
        <f>INDEX('Liste du personnel'!$A:$Z,MATCH($D807,'Liste du personnel'!$X:$X,0),7)</f>
        <v>#N/A</v>
      </c>
    </row>
    <row r="808" spans="1:10" x14ac:dyDescent="0.25">
      <c r="A808" s="20">
        <f>'Elegio-Electors'!C808</f>
        <v>0</v>
      </c>
      <c r="B808" s="20">
        <f>'Elegio-Electors'!B808</f>
        <v>0</v>
      </c>
      <c r="C808" s="91">
        <f>IF(Procédure!$C$33=2,'Elegio-Electors'!D808,Procédure!$C$33)</f>
        <v>0</v>
      </c>
      <c r="D808" s="20">
        <f>'Elegio-Electors'!E808</f>
        <v>0</v>
      </c>
      <c r="E808" s="91" t="str">
        <f>IF(LEFT(RIGHT('Elegio-Electors'!L808,2),1)="C",'Elegio-Electors'!L808,IF(LEFT(RIGHT('Elegio-Electors'!M808,2),1)="C",'Elegio-Electors'!M808,""))</f>
        <v/>
      </c>
      <c r="F808" s="91" t="str">
        <f>IF(LEFT(RIGHT('Elegio-Electors'!L808,2),1)="O",'Elegio-Electors'!L808,IF(LEFT(RIGHT('Elegio-Electors'!M808,2),1)="O",'Elegio-Electors'!M808,""))</f>
        <v/>
      </c>
      <c r="G808" s="20" t="e">
        <f>INDEX('Liste du personnel'!$A:$Z,MATCH($D808,'Liste du personnel'!$X:$X,0),5)</f>
        <v>#N/A</v>
      </c>
      <c r="H808" s="91" t="e">
        <f>INDEX('Liste du personnel'!$A:$Z,MATCH($D808,'Liste du personnel'!$X:$X,0),8)</f>
        <v>#N/A</v>
      </c>
      <c r="I808" s="20" t="e">
        <f>INDEX('Liste du personnel'!$A:$Z,MATCH($D808,'Liste du personnel'!$X:$X,0),6)</f>
        <v>#N/A</v>
      </c>
      <c r="J808" s="20" t="e">
        <f>INDEX('Liste du personnel'!$A:$Z,MATCH($D808,'Liste du personnel'!$X:$X,0),7)</f>
        <v>#N/A</v>
      </c>
    </row>
    <row r="809" spans="1:10" x14ac:dyDescent="0.25">
      <c r="A809" s="20">
        <f>'Elegio-Electors'!C809</f>
        <v>0</v>
      </c>
      <c r="B809" s="20">
        <f>'Elegio-Electors'!B809</f>
        <v>0</v>
      </c>
      <c r="C809" s="91">
        <f>IF(Procédure!$C$33=2,'Elegio-Electors'!D809,Procédure!$C$33)</f>
        <v>0</v>
      </c>
      <c r="D809" s="20">
        <f>'Elegio-Electors'!E809</f>
        <v>0</v>
      </c>
      <c r="E809" s="91" t="str">
        <f>IF(LEFT(RIGHT('Elegio-Electors'!L809,2),1)="C",'Elegio-Electors'!L809,IF(LEFT(RIGHT('Elegio-Electors'!M809,2),1)="C",'Elegio-Electors'!M809,""))</f>
        <v/>
      </c>
      <c r="F809" s="91" t="str">
        <f>IF(LEFT(RIGHT('Elegio-Electors'!L809,2),1)="O",'Elegio-Electors'!L809,IF(LEFT(RIGHT('Elegio-Electors'!M809,2),1)="O",'Elegio-Electors'!M809,""))</f>
        <v/>
      </c>
      <c r="G809" s="20" t="e">
        <f>INDEX('Liste du personnel'!$A:$Z,MATCH($D809,'Liste du personnel'!$X:$X,0),5)</f>
        <v>#N/A</v>
      </c>
      <c r="H809" s="91" t="e">
        <f>INDEX('Liste du personnel'!$A:$Z,MATCH($D809,'Liste du personnel'!$X:$X,0),8)</f>
        <v>#N/A</v>
      </c>
      <c r="I809" s="20" t="e">
        <f>INDEX('Liste du personnel'!$A:$Z,MATCH($D809,'Liste du personnel'!$X:$X,0),6)</f>
        <v>#N/A</v>
      </c>
      <c r="J809" s="20" t="e">
        <f>INDEX('Liste du personnel'!$A:$Z,MATCH($D809,'Liste du personnel'!$X:$X,0),7)</f>
        <v>#N/A</v>
      </c>
    </row>
    <row r="810" spans="1:10" x14ac:dyDescent="0.25">
      <c r="A810" s="20">
        <f>'Elegio-Electors'!C810</f>
        <v>0</v>
      </c>
      <c r="B810" s="20">
        <f>'Elegio-Electors'!B810</f>
        <v>0</v>
      </c>
      <c r="C810" s="91">
        <f>IF(Procédure!$C$33=2,'Elegio-Electors'!D810,Procédure!$C$33)</f>
        <v>0</v>
      </c>
      <c r="D810" s="20">
        <f>'Elegio-Electors'!E810</f>
        <v>0</v>
      </c>
      <c r="E810" s="91" t="str">
        <f>IF(LEFT(RIGHT('Elegio-Electors'!L810,2),1)="C",'Elegio-Electors'!L810,IF(LEFT(RIGHT('Elegio-Electors'!M810,2),1)="C",'Elegio-Electors'!M810,""))</f>
        <v/>
      </c>
      <c r="F810" s="91" t="str">
        <f>IF(LEFT(RIGHT('Elegio-Electors'!L810,2),1)="O",'Elegio-Electors'!L810,IF(LEFT(RIGHT('Elegio-Electors'!M810,2),1)="O",'Elegio-Electors'!M810,""))</f>
        <v/>
      </c>
      <c r="G810" s="20" t="e">
        <f>INDEX('Liste du personnel'!$A:$Z,MATCH($D810,'Liste du personnel'!$X:$X,0),5)</f>
        <v>#N/A</v>
      </c>
      <c r="H810" s="91" t="e">
        <f>INDEX('Liste du personnel'!$A:$Z,MATCH($D810,'Liste du personnel'!$X:$X,0),8)</f>
        <v>#N/A</v>
      </c>
      <c r="I810" s="20" t="e">
        <f>INDEX('Liste du personnel'!$A:$Z,MATCH($D810,'Liste du personnel'!$X:$X,0),6)</f>
        <v>#N/A</v>
      </c>
      <c r="J810" s="20" t="e">
        <f>INDEX('Liste du personnel'!$A:$Z,MATCH($D810,'Liste du personnel'!$X:$X,0),7)</f>
        <v>#N/A</v>
      </c>
    </row>
    <row r="811" spans="1:10" x14ac:dyDescent="0.25">
      <c r="A811" s="20">
        <f>'Elegio-Electors'!C811</f>
        <v>0</v>
      </c>
      <c r="B811" s="20">
        <f>'Elegio-Electors'!B811</f>
        <v>0</v>
      </c>
      <c r="C811" s="91">
        <f>IF(Procédure!$C$33=2,'Elegio-Electors'!D811,Procédure!$C$33)</f>
        <v>0</v>
      </c>
      <c r="D811" s="20">
        <f>'Elegio-Electors'!E811</f>
        <v>0</v>
      </c>
      <c r="E811" s="91" t="str">
        <f>IF(LEFT(RIGHT('Elegio-Electors'!L811,2),1)="C",'Elegio-Electors'!L811,IF(LEFT(RIGHT('Elegio-Electors'!M811,2),1)="C",'Elegio-Electors'!M811,""))</f>
        <v/>
      </c>
      <c r="F811" s="91" t="str">
        <f>IF(LEFT(RIGHT('Elegio-Electors'!L811,2),1)="O",'Elegio-Electors'!L811,IF(LEFT(RIGHT('Elegio-Electors'!M811,2),1)="O",'Elegio-Electors'!M811,""))</f>
        <v/>
      </c>
      <c r="G811" s="20" t="e">
        <f>INDEX('Liste du personnel'!$A:$Z,MATCH($D811,'Liste du personnel'!$X:$X,0),5)</f>
        <v>#N/A</v>
      </c>
      <c r="H811" s="91" t="e">
        <f>INDEX('Liste du personnel'!$A:$Z,MATCH($D811,'Liste du personnel'!$X:$X,0),8)</f>
        <v>#N/A</v>
      </c>
      <c r="I811" s="20" t="e">
        <f>INDEX('Liste du personnel'!$A:$Z,MATCH($D811,'Liste du personnel'!$X:$X,0),6)</f>
        <v>#N/A</v>
      </c>
      <c r="J811" s="20" t="e">
        <f>INDEX('Liste du personnel'!$A:$Z,MATCH($D811,'Liste du personnel'!$X:$X,0),7)</f>
        <v>#N/A</v>
      </c>
    </row>
    <row r="812" spans="1:10" x14ac:dyDescent="0.25">
      <c r="A812" s="20">
        <f>'Elegio-Electors'!C812</f>
        <v>0</v>
      </c>
      <c r="B812" s="20">
        <f>'Elegio-Electors'!B812</f>
        <v>0</v>
      </c>
      <c r="C812" s="91">
        <f>IF(Procédure!$C$33=2,'Elegio-Electors'!D812,Procédure!$C$33)</f>
        <v>0</v>
      </c>
      <c r="D812" s="20">
        <f>'Elegio-Electors'!E812</f>
        <v>0</v>
      </c>
      <c r="E812" s="91" t="str">
        <f>IF(LEFT(RIGHT('Elegio-Electors'!L812,2),1)="C",'Elegio-Electors'!L812,IF(LEFT(RIGHT('Elegio-Electors'!M812,2),1)="C",'Elegio-Electors'!M812,""))</f>
        <v/>
      </c>
      <c r="F812" s="91" t="str">
        <f>IF(LEFT(RIGHT('Elegio-Electors'!L812,2),1)="O",'Elegio-Electors'!L812,IF(LEFT(RIGHT('Elegio-Electors'!M812,2),1)="O",'Elegio-Electors'!M812,""))</f>
        <v/>
      </c>
      <c r="G812" s="20" t="e">
        <f>INDEX('Liste du personnel'!$A:$Z,MATCH($D812,'Liste du personnel'!$X:$X,0),5)</f>
        <v>#N/A</v>
      </c>
      <c r="H812" s="91" t="e">
        <f>INDEX('Liste du personnel'!$A:$Z,MATCH($D812,'Liste du personnel'!$X:$X,0),8)</f>
        <v>#N/A</v>
      </c>
      <c r="I812" s="20" t="e">
        <f>INDEX('Liste du personnel'!$A:$Z,MATCH($D812,'Liste du personnel'!$X:$X,0),6)</f>
        <v>#N/A</v>
      </c>
      <c r="J812" s="20" t="e">
        <f>INDEX('Liste du personnel'!$A:$Z,MATCH($D812,'Liste du personnel'!$X:$X,0),7)</f>
        <v>#N/A</v>
      </c>
    </row>
    <row r="813" spans="1:10" x14ac:dyDescent="0.25">
      <c r="A813" s="20">
        <f>'Elegio-Electors'!C813</f>
        <v>0</v>
      </c>
      <c r="B813" s="20">
        <f>'Elegio-Electors'!B813</f>
        <v>0</v>
      </c>
      <c r="C813" s="91">
        <f>IF(Procédure!$C$33=2,'Elegio-Electors'!D813,Procédure!$C$33)</f>
        <v>0</v>
      </c>
      <c r="D813" s="20">
        <f>'Elegio-Electors'!E813</f>
        <v>0</v>
      </c>
      <c r="E813" s="91" t="str">
        <f>IF(LEFT(RIGHT('Elegio-Electors'!L813,2),1)="C",'Elegio-Electors'!L813,IF(LEFT(RIGHT('Elegio-Electors'!M813,2),1)="C",'Elegio-Electors'!M813,""))</f>
        <v/>
      </c>
      <c r="F813" s="91" t="str">
        <f>IF(LEFT(RIGHT('Elegio-Electors'!L813,2),1)="O",'Elegio-Electors'!L813,IF(LEFT(RIGHT('Elegio-Electors'!M813,2),1)="O",'Elegio-Electors'!M813,""))</f>
        <v/>
      </c>
      <c r="G813" s="20" t="e">
        <f>INDEX('Liste du personnel'!$A:$Z,MATCH($D813,'Liste du personnel'!$X:$X,0),5)</f>
        <v>#N/A</v>
      </c>
      <c r="H813" s="91" t="e">
        <f>INDEX('Liste du personnel'!$A:$Z,MATCH($D813,'Liste du personnel'!$X:$X,0),8)</f>
        <v>#N/A</v>
      </c>
      <c r="I813" s="20" t="e">
        <f>INDEX('Liste du personnel'!$A:$Z,MATCH($D813,'Liste du personnel'!$X:$X,0),6)</f>
        <v>#N/A</v>
      </c>
      <c r="J813" s="20" t="e">
        <f>INDEX('Liste du personnel'!$A:$Z,MATCH($D813,'Liste du personnel'!$X:$X,0),7)</f>
        <v>#N/A</v>
      </c>
    </row>
    <row r="814" spans="1:10" x14ac:dyDescent="0.25">
      <c r="A814" s="20">
        <f>'Elegio-Electors'!C814</f>
        <v>0</v>
      </c>
      <c r="B814" s="20">
        <f>'Elegio-Electors'!B814</f>
        <v>0</v>
      </c>
      <c r="C814" s="91">
        <f>IF(Procédure!$C$33=2,'Elegio-Electors'!D814,Procédure!$C$33)</f>
        <v>0</v>
      </c>
      <c r="D814" s="20">
        <f>'Elegio-Electors'!E814</f>
        <v>0</v>
      </c>
      <c r="E814" s="91" t="str">
        <f>IF(LEFT(RIGHT('Elegio-Electors'!L814,2),1)="C",'Elegio-Electors'!L814,IF(LEFT(RIGHT('Elegio-Electors'!M814,2),1)="C",'Elegio-Electors'!M814,""))</f>
        <v/>
      </c>
      <c r="F814" s="91" t="str">
        <f>IF(LEFT(RIGHT('Elegio-Electors'!L814,2),1)="O",'Elegio-Electors'!L814,IF(LEFT(RIGHT('Elegio-Electors'!M814,2),1)="O",'Elegio-Electors'!M814,""))</f>
        <v/>
      </c>
      <c r="G814" s="20" t="e">
        <f>INDEX('Liste du personnel'!$A:$Z,MATCH($D814,'Liste du personnel'!$X:$X,0),5)</f>
        <v>#N/A</v>
      </c>
      <c r="H814" s="91" t="e">
        <f>INDEX('Liste du personnel'!$A:$Z,MATCH($D814,'Liste du personnel'!$X:$X,0),8)</f>
        <v>#N/A</v>
      </c>
      <c r="I814" s="20" t="e">
        <f>INDEX('Liste du personnel'!$A:$Z,MATCH($D814,'Liste du personnel'!$X:$X,0),6)</f>
        <v>#N/A</v>
      </c>
      <c r="J814" s="20" t="e">
        <f>INDEX('Liste du personnel'!$A:$Z,MATCH($D814,'Liste du personnel'!$X:$X,0),7)</f>
        <v>#N/A</v>
      </c>
    </row>
    <row r="815" spans="1:10" x14ac:dyDescent="0.25">
      <c r="A815" s="20">
        <f>'Elegio-Electors'!C815</f>
        <v>0</v>
      </c>
      <c r="B815" s="20">
        <f>'Elegio-Electors'!B815</f>
        <v>0</v>
      </c>
      <c r="C815" s="91">
        <f>IF(Procédure!$C$33=2,'Elegio-Electors'!D815,Procédure!$C$33)</f>
        <v>0</v>
      </c>
      <c r="D815" s="20">
        <f>'Elegio-Electors'!E815</f>
        <v>0</v>
      </c>
      <c r="E815" s="91" t="str">
        <f>IF(LEFT(RIGHT('Elegio-Electors'!L815,2),1)="C",'Elegio-Electors'!L815,IF(LEFT(RIGHT('Elegio-Electors'!M815,2),1)="C",'Elegio-Electors'!M815,""))</f>
        <v/>
      </c>
      <c r="F815" s="91" t="str">
        <f>IF(LEFT(RIGHT('Elegio-Electors'!L815,2),1)="O",'Elegio-Electors'!L815,IF(LEFT(RIGHT('Elegio-Electors'!M815,2),1)="O",'Elegio-Electors'!M815,""))</f>
        <v/>
      </c>
      <c r="G815" s="20" t="e">
        <f>INDEX('Liste du personnel'!$A:$Z,MATCH($D815,'Liste du personnel'!$X:$X,0),5)</f>
        <v>#N/A</v>
      </c>
      <c r="H815" s="91" t="e">
        <f>INDEX('Liste du personnel'!$A:$Z,MATCH($D815,'Liste du personnel'!$X:$X,0),8)</f>
        <v>#N/A</v>
      </c>
      <c r="I815" s="20" t="e">
        <f>INDEX('Liste du personnel'!$A:$Z,MATCH($D815,'Liste du personnel'!$X:$X,0),6)</f>
        <v>#N/A</v>
      </c>
      <c r="J815" s="20" t="e">
        <f>INDEX('Liste du personnel'!$A:$Z,MATCH($D815,'Liste du personnel'!$X:$X,0),7)</f>
        <v>#N/A</v>
      </c>
    </row>
    <row r="816" spans="1:10" x14ac:dyDescent="0.25">
      <c r="A816" s="20">
        <f>'Elegio-Electors'!C816</f>
        <v>0</v>
      </c>
      <c r="B816" s="20">
        <f>'Elegio-Electors'!B816</f>
        <v>0</v>
      </c>
      <c r="C816" s="91">
        <f>IF(Procédure!$C$33=2,'Elegio-Electors'!D816,Procédure!$C$33)</f>
        <v>0</v>
      </c>
      <c r="D816" s="20">
        <f>'Elegio-Electors'!E816</f>
        <v>0</v>
      </c>
      <c r="E816" s="91" t="str">
        <f>IF(LEFT(RIGHT('Elegio-Electors'!L816,2),1)="C",'Elegio-Electors'!L816,IF(LEFT(RIGHT('Elegio-Electors'!M816,2),1)="C",'Elegio-Electors'!M816,""))</f>
        <v/>
      </c>
      <c r="F816" s="91" t="str">
        <f>IF(LEFT(RIGHT('Elegio-Electors'!L816,2),1)="O",'Elegio-Electors'!L816,IF(LEFT(RIGHT('Elegio-Electors'!M816,2),1)="O",'Elegio-Electors'!M816,""))</f>
        <v/>
      </c>
      <c r="G816" s="20" t="e">
        <f>INDEX('Liste du personnel'!$A:$Z,MATCH($D816,'Liste du personnel'!$X:$X,0),5)</f>
        <v>#N/A</v>
      </c>
      <c r="H816" s="91" t="e">
        <f>INDEX('Liste du personnel'!$A:$Z,MATCH($D816,'Liste du personnel'!$X:$X,0),8)</f>
        <v>#N/A</v>
      </c>
      <c r="I816" s="20" t="e">
        <f>INDEX('Liste du personnel'!$A:$Z,MATCH($D816,'Liste du personnel'!$X:$X,0),6)</f>
        <v>#N/A</v>
      </c>
      <c r="J816" s="20" t="e">
        <f>INDEX('Liste du personnel'!$A:$Z,MATCH($D816,'Liste du personnel'!$X:$X,0),7)</f>
        <v>#N/A</v>
      </c>
    </row>
    <row r="817" spans="1:10" x14ac:dyDescent="0.25">
      <c r="A817" s="20">
        <f>'Elegio-Electors'!C817</f>
        <v>0</v>
      </c>
      <c r="B817" s="20">
        <f>'Elegio-Electors'!B817</f>
        <v>0</v>
      </c>
      <c r="C817" s="91">
        <f>IF(Procédure!$C$33=2,'Elegio-Electors'!D817,Procédure!$C$33)</f>
        <v>0</v>
      </c>
      <c r="D817" s="20">
        <f>'Elegio-Electors'!E817</f>
        <v>0</v>
      </c>
      <c r="E817" s="91" t="str">
        <f>IF(LEFT(RIGHT('Elegio-Electors'!L817,2),1)="C",'Elegio-Electors'!L817,IF(LEFT(RIGHT('Elegio-Electors'!M817,2),1)="C",'Elegio-Electors'!M817,""))</f>
        <v/>
      </c>
      <c r="F817" s="91" t="str">
        <f>IF(LEFT(RIGHT('Elegio-Electors'!L817,2),1)="O",'Elegio-Electors'!L817,IF(LEFT(RIGHT('Elegio-Electors'!M817,2),1)="O",'Elegio-Electors'!M817,""))</f>
        <v/>
      </c>
      <c r="G817" s="20" t="e">
        <f>INDEX('Liste du personnel'!$A:$Z,MATCH($D817,'Liste du personnel'!$X:$X,0),5)</f>
        <v>#N/A</v>
      </c>
      <c r="H817" s="91" t="e">
        <f>INDEX('Liste du personnel'!$A:$Z,MATCH($D817,'Liste du personnel'!$X:$X,0),8)</f>
        <v>#N/A</v>
      </c>
      <c r="I817" s="20" t="e">
        <f>INDEX('Liste du personnel'!$A:$Z,MATCH($D817,'Liste du personnel'!$X:$X,0),6)</f>
        <v>#N/A</v>
      </c>
      <c r="J817" s="20" t="e">
        <f>INDEX('Liste du personnel'!$A:$Z,MATCH($D817,'Liste du personnel'!$X:$X,0),7)</f>
        <v>#N/A</v>
      </c>
    </row>
    <row r="818" spans="1:10" x14ac:dyDescent="0.25">
      <c r="A818" s="20">
        <f>'Elegio-Electors'!C818</f>
        <v>0</v>
      </c>
      <c r="B818" s="20">
        <f>'Elegio-Electors'!B818</f>
        <v>0</v>
      </c>
      <c r="C818" s="91">
        <f>IF(Procédure!$C$33=2,'Elegio-Electors'!D818,Procédure!$C$33)</f>
        <v>0</v>
      </c>
      <c r="D818" s="20">
        <f>'Elegio-Electors'!E818</f>
        <v>0</v>
      </c>
      <c r="E818" s="91" t="str">
        <f>IF(LEFT(RIGHT('Elegio-Electors'!L818,2),1)="C",'Elegio-Electors'!L818,IF(LEFT(RIGHT('Elegio-Electors'!M818,2),1)="C",'Elegio-Electors'!M818,""))</f>
        <v/>
      </c>
      <c r="F818" s="91" t="str">
        <f>IF(LEFT(RIGHT('Elegio-Electors'!L818,2),1)="O",'Elegio-Electors'!L818,IF(LEFT(RIGHT('Elegio-Electors'!M818,2),1)="O",'Elegio-Electors'!M818,""))</f>
        <v/>
      </c>
      <c r="G818" s="20" t="e">
        <f>INDEX('Liste du personnel'!$A:$Z,MATCH($D818,'Liste du personnel'!$X:$X,0),5)</f>
        <v>#N/A</v>
      </c>
      <c r="H818" s="91" t="e">
        <f>INDEX('Liste du personnel'!$A:$Z,MATCH($D818,'Liste du personnel'!$X:$X,0),8)</f>
        <v>#N/A</v>
      </c>
      <c r="I818" s="20" t="e">
        <f>INDEX('Liste du personnel'!$A:$Z,MATCH($D818,'Liste du personnel'!$X:$X,0),6)</f>
        <v>#N/A</v>
      </c>
      <c r="J818" s="20" t="e">
        <f>INDEX('Liste du personnel'!$A:$Z,MATCH($D818,'Liste du personnel'!$X:$X,0),7)</f>
        <v>#N/A</v>
      </c>
    </row>
    <row r="819" spans="1:10" x14ac:dyDescent="0.25">
      <c r="A819" s="20">
        <f>'Elegio-Electors'!C819</f>
        <v>0</v>
      </c>
      <c r="B819" s="20">
        <f>'Elegio-Electors'!B819</f>
        <v>0</v>
      </c>
      <c r="C819" s="91">
        <f>IF(Procédure!$C$33=2,'Elegio-Electors'!D819,Procédure!$C$33)</f>
        <v>0</v>
      </c>
      <c r="D819" s="20">
        <f>'Elegio-Electors'!E819</f>
        <v>0</v>
      </c>
      <c r="E819" s="91" t="str">
        <f>IF(LEFT(RIGHT('Elegio-Electors'!L819,2),1)="C",'Elegio-Electors'!L819,IF(LEFT(RIGHT('Elegio-Electors'!M819,2),1)="C",'Elegio-Electors'!M819,""))</f>
        <v/>
      </c>
      <c r="F819" s="91" t="str">
        <f>IF(LEFT(RIGHT('Elegio-Electors'!L819,2),1)="O",'Elegio-Electors'!L819,IF(LEFT(RIGHT('Elegio-Electors'!M819,2),1)="O",'Elegio-Electors'!M819,""))</f>
        <v/>
      </c>
      <c r="G819" s="20" t="e">
        <f>INDEX('Liste du personnel'!$A:$Z,MATCH($D819,'Liste du personnel'!$X:$X,0),5)</f>
        <v>#N/A</v>
      </c>
      <c r="H819" s="91" t="e">
        <f>INDEX('Liste du personnel'!$A:$Z,MATCH($D819,'Liste du personnel'!$X:$X,0),8)</f>
        <v>#N/A</v>
      </c>
      <c r="I819" s="20" t="e">
        <f>INDEX('Liste du personnel'!$A:$Z,MATCH($D819,'Liste du personnel'!$X:$X,0),6)</f>
        <v>#N/A</v>
      </c>
      <c r="J819" s="20" t="e">
        <f>INDEX('Liste du personnel'!$A:$Z,MATCH($D819,'Liste du personnel'!$X:$X,0),7)</f>
        <v>#N/A</v>
      </c>
    </row>
    <row r="820" spans="1:10" x14ac:dyDescent="0.25">
      <c r="A820" s="20">
        <f>'Elegio-Electors'!C820</f>
        <v>0</v>
      </c>
      <c r="B820" s="20">
        <f>'Elegio-Electors'!B820</f>
        <v>0</v>
      </c>
      <c r="C820" s="91">
        <f>IF(Procédure!$C$33=2,'Elegio-Electors'!D820,Procédure!$C$33)</f>
        <v>0</v>
      </c>
      <c r="D820" s="20">
        <f>'Elegio-Electors'!E820</f>
        <v>0</v>
      </c>
      <c r="E820" s="91" t="str">
        <f>IF(LEFT(RIGHT('Elegio-Electors'!L820,2),1)="C",'Elegio-Electors'!L820,IF(LEFT(RIGHT('Elegio-Electors'!M820,2),1)="C",'Elegio-Electors'!M820,""))</f>
        <v/>
      </c>
      <c r="F820" s="91" t="str">
        <f>IF(LEFT(RIGHT('Elegio-Electors'!L820,2),1)="O",'Elegio-Electors'!L820,IF(LEFT(RIGHT('Elegio-Electors'!M820,2),1)="O",'Elegio-Electors'!M820,""))</f>
        <v/>
      </c>
      <c r="G820" s="20" t="e">
        <f>INDEX('Liste du personnel'!$A:$Z,MATCH($D820,'Liste du personnel'!$X:$X,0),5)</f>
        <v>#N/A</v>
      </c>
      <c r="H820" s="91" t="e">
        <f>INDEX('Liste du personnel'!$A:$Z,MATCH($D820,'Liste du personnel'!$X:$X,0),8)</f>
        <v>#N/A</v>
      </c>
      <c r="I820" s="20" t="e">
        <f>INDEX('Liste du personnel'!$A:$Z,MATCH($D820,'Liste du personnel'!$X:$X,0),6)</f>
        <v>#N/A</v>
      </c>
      <c r="J820" s="20" t="e">
        <f>INDEX('Liste du personnel'!$A:$Z,MATCH($D820,'Liste du personnel'!$X:$X,0),7)</f>
        <v>#N/A</v>
      </c>
    </row>
    <row r="821" spans="1:10" x14ac:dyDescent="0.25">
      <c r="A821" s="20">
        <f>'Elegio-Electors'!C821</f>
        <v>0</v>
      </c>
      <c r="B821" s="20">
        <f>'Elegio-Electors'!B821</f>
        <v>0</v>
      </c>
      <c r="C821" s="91">
        <f>IF(Procédure!$C$33=2,'Elegio-Electors'!D821,Procédure!$C$33)</f>
        <v>0</v>
      </c>
      <c r="D821" s="20">
        <f>'Elegio-Electors'!E821</f>
        <v>0</v>
      </c>
      <c r="E821" s="91" t="str">
        <f>IF(LEFT(RIGHT('Elegio-Electors'!L821,2),1)="C",'Elegio-Electors'!L821,IF(LEFT(RIGHT('Elegio-Electors'!M821,2),1)="C",'Elegio-Electors'!M821,""))</f>
        <v/>
      </c>
      <c r="F821" s="91" t="str">
        <f>IF(LEFT(RIGHT('Elegio-Electors'!L821,2),1)="O",'Elegio-Electors'!L821,IF(LEFT(RIGHT('Elegio-Electors'!M821,2),1)="O",'Elegio-Electors'!M821,""))</f>
        <v/>
      </c>
      <c r="G821" s="20" t="e">
        <f>INDEX('Liste du personnel'!$A:$Z,MATCH($D821,'Liste du personnel'!$X:$X,0),5)</f>
        <v>#N/A</v>
      </c>
      <c r="H821" s="91" t="e">
        <f>INDEX('Liste du personnel'!$A:$Z,MATCH($D821,'Liste du personnel'!$X:$X,0),8)</f>
        <v>#N/A</v>
      </c>
      <c r="I821" s="20" t="e">
        <f>INDEX('Liste du personnel'!$A:$Z,MATCH($D821,'Liste du personnel'!$X:$X,0),6)</f>
        <v>#N/A</v>
      </c>
      <c r="J821" s="20" t="e">
        <f>INDEX('Liste du personnel'!$A:$Z,MATCH($D821,'Liste du personnel'!$X:$X,0),7)</f>
        <v>#N/A</v>
      </c>
    </row>
    <row r="822" spans="1:10" x14ac:dyDescent="0.25">
      <c r="A822" s="20">
        <f>'Elegio-Electors'!C822</f>
        <v>0</v>
      </c>
      <c r="B822" s="20">
        <f>'Elegio-Electors'!B822</f>
        <v>0</v>
      </c>
      <c r="C822" s="91">
        <f>IF(Procédure!$C$33=2,'Elegio-Electors'!D822,Procédure!$C$33)</f>
        <v>0</v>
      </c>
      <c r="D822" s="20">
        <f>'Elegio-Electors'!E822</f>
        <v>0</v>
      </c>
      <c r="E822" s="91" t="str">
        <f>IF(LEFT(RIGHT('Elegio-Electors'!L822,2),1)="C",'Elegio-Electors'!L822,IF(LEFT(RIGHT('Elegio-Electors'!M822,2),1)="C",'Elegio-Electors'!M822,""))</f>
        <v/>
      </c>
      <c r="F822" s="91" t="str">
        <f>IF(LEFT(RIGHT('Elegio-Electors'!L822,2),1)="O",'Elegio-Electors'!L822,IF(LEFT(RIGHT('Elegio-Electors'!M822,2),1)="O",'Elegio-Electors'!M822,""))</f>
        <v/>
      </c>
      <c r="G822" s="20" t="e">
        <f>INDEX('Liste du personnel'!$A:$Z,MATCH($D822,'Liste du personnel'!$X:$X,0),5)</f>
        <v>#N/A</v>
      </c>
      <c r="H822" s="91" t="e">
        <f>INDEX('Liste du personnel'!$A:$Z,MATCH($D822,'Liste du personnel'!$X:$X,0),8)</f>
        <v>#N/A</v>
      </c>
      <c r="I822" s="20" t="e">
        <f>INDEX('Liste du personnel'!$A:$Z,MATCH($D822,'Liste du personnel'!$X:$X,0),6)</f>
        <v>#N/A</v>
      </c>
      <c r="J822" s="20" t="e">
        <f>INDEX('Liste du personnel'!$A:$Z,MATCH($D822,'Liste du personnel'!$X:$X,0),7)</f>
        <v>#N/A</v>
      </c>
    </row>
    <row r="823" spans="1:10" x14ac:dyDescent="0.25">
      <c r="A823" s="20">
        <f>'Elegio-Electors'!C823</f>
        <v>0</v>
      </c>
      <c r="B823" s="20">
        <f>'Elegio-Electors'!B823</f>
        <v>0</v>
      </c>
      <c r="C823" s="91">
        <f>IF(Procédure!$C$33=2,'Elegio-Electors'!D823,Procédure!$C$33)</f>
        <v>0</v>
      </c>
      <c r="D823" s="20">
        <f>'Elegio-Electors'!E823</f>
        <v>0</v>
      </c>
      <c r="E823" s="91" t="str">
        <f>IF(LEFT(RIGHT('Elegio-Electors'!L823,2),1)="C",'Elegio-Electors'!L823,IF(LEFT(RIGHT('Elegio-Electors'!M823,2),1)="C",'Elegio-Electors'!M823,""))</f>
        <v/>
      </c>
      <c r="F823" s="91" t="str">
        <f>IF(LEFT(RIGHT('Elegio-Electors'!L823,2),1)="O",'Elegio-Electors'!L823,IF(LEFT(RIGHT('Elegio-Electors'!M823,2),1)="O",'Elegio-Electors'!M823,""))</f>
        <v/>
      </c>
      <c r="G823" s="20" t="e">
        <f>INDEX('Liste du personnel'!$A:$Z,MATCH($D823,'Liste du personnel'!$X:$X,0),5)</f>
        <v>#N/A</v>
      </c>
      <c r="H823" s="91" t="e">
        <f>INDEX('Liste du personnel'!$A:$Z,MATCH($D823,'Liste du personnel'!$X:$X,0),8)</f>
        <v>#N/A</v>
      </c>
      <c r="I823" s="20" t="e">
        <f>INDEX('Liste du personnel'!$A:$Z,MATCH($D823,'Liste du personnel'!$X:$X,0),6)</f>
        <v>#N/A</v>
      </c>
      <c r="J823" s="20" t="e">
        <f>INDEX('Liste du personnel'!$A:$Z,MATCH($D823,'Liste du personnel'!$X:$X,0),7)</f>
        <v>#N/A</v>
      </c>
    </row>
    <row r="824" spans="1:10" x14ac:dyDescent="0.25">
      <c r="A824" s="20">
        <f>'Elegio-Electors'!C824</f>
        <v>0</v>
      </c>
      <c r="B824" s="20">
        <f>'Elegio-Electors'!B824</f>
        <v>0</v>
      </c>
      <c r="C824" s="91">
        <f>IF(Procédure!$C$33=2,'Elegio-Electors'!D824,Procédure!$C$33)</f>
        <v>0</v>
      </c>
      <c r="D824" s="20">
        <f>'Elegio-Electors'!E824</f>
        <v>0</v>
      </c>
      <c r="E824" s="91" t="str">
        <f>IF(LEFT(RIGHT('Elegio-Electors'!L824,2),1)="C",'Elegio-Electors'!L824,IF(LEFT(RIGHT('Elegio-Electors'!M824,2),1)="C",'Elegio-Electors'!M824,""))</f>
        <v/>
      </c>
      <c r="F824" s="91" t="str">
        <f>IF(LEFT(RIGHT('Elegio-Electors'!L824,2),1)="O",'Elegio-Electors'!L824,IF(LEFT(RIGHT('Elegio-Electors'!M824,2),1)="O",'Elegio-Electors'!M824,""))</f>
        <v/>
      </c>
      <c r="G824" s="20" t="e">
        <f>INDEX('Liste du personnel'!$A:$Z,MATCH($D824,'Liste du personnel'!$X:$X,0),5)</f>
        <v>#N/A</v>
      </c>
      <c r="H824" s="91" t="e">
        <f>INDEX('Liste du personnel'!$A:$Z,MATCH($D824,'Liste du personnel'!$X:$X,0),8)</f>
        <v>#N/A</v>
      </c>
      <c r="I824" s="20" t="e">
        <f>INDEX('Liste du personnel'!$A:$Z,MATCH($D824,'Liste du personnel'!$X:$X,0),6)</f>
        <v>#N/A</v>
      </c>
      <c r="J824" s="20" t="e">
        <f>INDEX('Liste du personnel'!$A:$Z,MATCH($D824,'Liste du personnel'!$X:$X,0),7)</f>
        <v>#N/A</v>
      </c>
    </row>
    <row r="825" spans="1:10" x14ac:dyDescent="0.25">
      <c r="A825" s="20">
        <f>'Elegio-Electors'!C825</f>
        <v>0</v>
      </c>
      <c r="B825" s="20">
        <f>'Elegio-Electors'!B825</f>
        <v>0</v>
      </c>
      <c r="C825" s="91">
        <f>IF(Procédure!$C$33=2,'Elegio-Electors'!D825,Procédure!$C$33)</f>
        <v>0</v>
      </c>
      <c r="D825" s="20">
        <f>'Elegio-Electors'!E825</f>
        <v>0</v>
      </c>
      <c r="E825" s="91" t="str">
        <f>IF(LEFT(RIGHT('Elegio-Electors'!L825,2),1)="C",'Elegio-Electors'!L825,IF(LEFT(RIGHT('Elegio-Electors'!M825,2),1)="C",'Elegio-Electors'!M825,""))</f>
        <v/>
      </c>
      <c r="F825" s="91" t="str">
        <f>IF(LEFT(RIGHT('Elegio-Electors'!L825,2),1)="O",'Elegio-Electors'!L825,IF(LEFT(RIGHT('Elegio-Electors'!M825,2),1)="O",'Elegio-Electors'!M825,""))</f>
        <v/>
      </c>
      <c r="G825" s="20" t="e">
        <f>INDEX('Liste du personnel'!$A:$Z,MATCH($D825,'Liste du personnel'!$X:$X,0),5)</f>
        <v>#N/A</v>
      </c>
      <c r="H825" s="91" t="e">
        <f>INDEX('Liste du personnel'!$A:$Z,MATCH($D825,'Liste du personnel'!$X:$X,0),8)</f>
        <v>#N/A</v>
      </c>
      <c r="I825" s="20" t="e">
        <f>INDEX('Liste du personnel'!$A:$Z,MATCH($D825,'Liste du personnel'!$X:$X,0),6)</f>
        <v>#N/A</v>
      </c>
      <c r="J825" s="20" t="e">
        <f>INDEX('Liste du personnel'!$A:$Z,MATCH($D825,'Liste du personnel'!$X:$X,0),7)</f>
        <v>#N/A</v>
      </c>
    </row>
    <row r="826" spans="1:10" x14ac:dyDescent="0.25">
      <c r="A826" s="20">
        <f>'Elegio-Electors'!C826</f>
        <v>0</v>
      </c>
      <c r="B826" s="20">
        <f>'Elegio-Electors'!B826</f>
        <v>0</v>
      </c>
      <c r="C826" s="91">
        <f>IF(Procédure!$C$33=2,'Elegio-Electors'!D826,Procédure!$C$33)</f>
        <v>0</v>
      </c>
      <c r="D826" s="20">
        <f>'Elegio-Electors'!E826</f>
        <v>0</v>
      </c>
      <c r="E826" s="91" t="str">
        <f>IF(LEFT(RIGHT('Elegio-Electors'!L826,2),1)="C",'Elegio-Electors'!L826,IF(LEFT(RIGHT('Elegio-Electors'!M826,2),1)="C",'Elegio-Electors'!M826,""))</f>
        <v/>
      </c>
      <c r="F826" s="91" t="str">
        <f>IF(LEFT(RIGHT('Elegio-Electors'!L826,2),1)="O",'Elegio-Electors'!L826,IF(LEFT(RIGHT('Elegio-Electors'!M826,2),1)="O",'Elegio-Electors'!M826,""))</f>
        <v/>
      </c>
      <c r="G826" s="20" t="e">
        <f>INDEX('Liste du personnel'!$A:$Z,MATCH($D826,'Liste du personnel'!$X:$X,0),5)</f>
        <v>#N/A</v>
      </c>
      <c r="H826" s="91" t="e">
        <f>INDEX('Liste du personnel'!$A:$Z,MATCH($D826,'Liste du personnel'!$X:$X,0),8)</f>
        <v>#N/A</v>
      </c>
      <c r="I826" s="20" t="e">
        <f>INDEX('Liste du personnel'!$A:$Z,MATCH($D826,'Liste du personnel'!$X:$X,0),6)</f>
        <v>#N/A</v>
      </c>
      <c r="J826" s="20" t="e">
        <f>INDEX('Liste du personnel'!$A:$Z,MATCH($D826,'Liste du personnel'!$X:$X,0),7)</f>
        <v>#N/A</v>
      </c>
    </row>
    <row r="827" spans="1:10" x14ac:dyDescent="0.25">
      <c r="A827" s="20">
        <f>'Elegio-Electors'!C827</f>
        <v>0</v>
      </c>
      <c r="B827" s="20">
        <f>'Elegio-Electors'!B827</f>
        <v>0</v>
      </c>
      <c r="C827" s="91">
        <f>IF(Procédure!$C$33=2,'Elegio-Electors'!D827,Procédure!$C$33)</f>
        <v>0</v>
      </c>
      <c r="D827" s="20">
        <f>'Elegio-Electors'!E827</f>
        <v>0</v>
      </c>
      <c r="E827" s="91" t="str">
        <f>IF(LEFT(RIGHT('Elegio-Electors'!L827,2),1)="C",'Elegio-Electors'!L827,IF(LEFT(RIGHT('Elegio-Electors'!M827,2),1)="C",'Elegio-Electors'!M827,""))</f>
        <v/>
      </c>
      <c r="F827" s="91" t="str">
        <f>IF(LEFT(RIGHT('Elegio-Electors'!L827,2),1)="O",'Elegio-Electors'!L827,IF(LEFT(RIGHT('Elegio-Electors'!M827,2),1)="O",'Elegio-Electors'!M827,""))</f>
        <v/>
      </c>
      <c r="G827" s="20" t="e">
        <f>INDEX('Liste du personnel'!$A:$Z,MATCH($D827,'Liste du personnel'!$X:$X,0),5)</f>
        <v>#N/A</v>
      </c>
      <c r="H827" s="91" t="e">
        <f>INDEX('Liste du personnel'!$A:$Z,MATCH($D827,'Liste du personnel'!$X:$X,0),8)</f>
        <v>#N/A</v>
      </c>
      <c r="I827" s="20" t="e">
        <f>INDEX('Liste du personnel'!$A:$Z,MATCH($D827,'Liste du personnel'!$X:$X,0),6)</f>
        <v>#N/A</v>
      </c>
      <c r="J827" s="20" t="e">
        <f>INDEX('Liste du personnel'!$A:$Z,MATCH($D827,'Liste du personnel'!$X:$X,0),7)</f>
        <v>#N/A</v>
      </c>
    </row>
    <row r="828" spans="1:10" x14ac:dyDescent="0.25">
      <c r="A828" s="20">
        <f>'Elegio-Electors'!C828</f>
        <v>0</v>
      </c>
      <c r="B828" s="20">
        <f>'Elegio-Electors'!B828</f>
        <v>0</v>
      </c>
      <c r="C828" s="91">
        <f>IF(Procédure!$C$33=2,'Elegio-Electors'!D828,Procédure!$C$33)</f>
        <v>0</v>
      </c>
      <c r="D828" s="20">
        <f>'Elegio-Electors'!E828</f>
        <v>0</v>
      </c>
      <c r="E828" s="91" t="str">
        <f>IF(LEFT(RIGHT('Elegio-Electors'!L828,2),1)="C",'Elegio-Electors'!L828,IF(LEFT(RIGHT('Elegio-Electors'!M828,2),1)="C",'Elegio-Electors'!M828,""))</f>
        <v/>
      </c>
      <c r="F828" s="91" t="str">
        <f>IF(LEFT(RIGHT('Elegio-Electors'!L828,2),1)="O",'Elegio-Electors'!L828,IF(LEFT(RIGHT('Elegio-Electors'!M828,2),1)="O",'Elegio-Electors'!M828,""))</f>
        <v/>
      </c>
      <c r="G828" s="20" t="e">
        <f>INDEX('Liste du personnel'!$A:$Z,MATCH($D828,'Liste du personnel'!$X:$X,0),5)</f>
        <v>#N/A</v>
      </c>
      <c r="H828" s="91" t="e">
        <f>INDEX('Liste du personnel'!$A:$Z,MATCH($D828,'Liste du personnel'!$X:$X,0),8)</f>
        <v>#N/A</v>
      </c>
      <c r="I828" s="20" t="e">
        <f>INDEX('Liste du personnel'!$A:$Z,MATCH($D828,'Liste du personnel'!$X:$X,0),6)</f>
        <v>#N/A</v>
      </c>
      <c r="J828" s="20" t="e">
        <f>INDEX('Liste du personnel'!$A:$Z,MATCH($D828,'Liste du personnel'!$X:$X,0),7)</f>
        <v>#N/A</v>
      </c>
    </row>
    <row r="829" spans="1:10" x14ac:dyDescent="0.25">
      <c r="A829" s="20">
        <f>'Elegio-Electors'!C829</f>
        <v>0</v>
      </c>
      <c r="B829" s="20">
        <f>'Elegio-Electors'!B829</f>
        <v>0</v>
      </c>
      <c r="C829" s="91">
        <f>IF(Procédure!$C$33=2,'Elegio-Electors'!D829,Procédure!$C$33)</f>
        <v>0</v>
      </c>
      <c r="D829" s="20">
        <f>'Elegio-Electors'!E829</f>
        <v>0</v>
      </c>
      <c r="E829" s="91" t="str">
        <f>IF(LEFT(RIGHT('Elegio-Electors'!L829,2),1)="C",'Elegio-Electors'!L829,IF(LEFT(RIGHT('Elegio-Electors'!M829,2),1)="C",'Elegio-Electors'!M829,""))</f>
        <v/>
      </c>
      <c r="F829" s="91" t="str">
        <f>IF(LEFT(RIGHT('Elegio-Electors'!L829,2),1)="O",'Elegio-Electors'!L829,IF(LEFT(RIGHT('Elegio-Electors'!M829,2),1)="O",'Elegio-Electors'!M829,""))</f>
        <v/>
      </c>
      <c r="G829" s="20" t="e">
        <f>INDEX('Liste du personnel'!$A:$Z,MATCH($D829,'Liste du personnel'!$X:$X,0),5)</f>
        <v>#N/A</v>
      </c>
      <c r="H829" s="91" t="e">
        <f>INDEX('Liste du personnel'!$A:$Z,MATCH($D829,'Liste du personnel'!$X:$X,0),8)</f>
        <v>#N/A</v>
      </c>
      <c r="I829" s="20" t="e">
        <f>INDEX('Liste du personnel'!$A:$Z,MATCH($D829,'Liste du personnel'!$X:$X,0),6)</f>
        <v>#N/A</v>
      </c>
      <c r="J829" s="20" t="e">
        <f>INDEX('Liste du personnel'!$A:$Z,MATCH($D829,'Liste du personnel'!$X:$X,0),7)</f>
        <v>#N/A</v>
      </c>
    </row>
    <row r="830" spans="1:10" x14ac:dyDescent="0.25">
      <c r="A830" s="20">
        <f>'Elegio-Electors'!C830</f>
        <v>0</v>
      </c>
      <c r="B830" s="20">
        <f>'Elegio-Electors'!B830</f>
        <v>0</v>
      </c>
      <c r="C830" s="91">
        <f>IF(Procédure!$C$33=2,'Elegio-Electors'!D830,Procédure!$C$33)</f>
        <v>0</v>
      </c>
      <c r="D830" s="20">
        <f>'Elegio-Electors'!E830</f>
        <v>0</v>
      </c>
      <c r="E830" s="91" t="str">
        <f>IF(LEFT(RIGHT('Elegio-Electors'!L830,2),1)="C",'Elegio-Electors'!L830,IF(LEFT(RIGHT('Elegio-Electors'!M830,2),1)="C",'Elegio-Electors'!M830,""))</f>
        <v/>
      </c>
      <c r="F830" s="91" t="str">
        <f>IF(LEFT(RIGHT('Elegio-Electors'!L830,2),1)="O",'Elegio-Electors'!L830,IF(LEFT(RIGHT('Elegio-Electors'!M830,2),1)="O",'Elegio-Electors'!M830,""))</f>
        <v/>
      </c>
      <c r="G830" s="20" t="e">
        <f>INDEX('Liste du personnel'!$A:$Z,MATCH($D830,'Liste du personnel'!$X:$X,0),5)</f>
        <v>#N/A</v>
      </c>
      <c r="H830" s="91" t="e">
        <f>INDEX('Liste du personnel'!$A:$Z,MATCH($D830,'Liste du personnel'!$X:$X,0),8)</f>
        <v>#N/A</v>
      </c>
      <c r="I830" s="20" t="e">
        <f>INDEX('Liste du personnel'!$A:$Z,MATCH($D830,'Liste du personnel'!$X:$X,0),6)</f>
        <v>#N/A</v>
      </c>
      <c r="J830" s="20" t="e">
        <f>INDEX('Liste du personnel'!$A:$Z,MATCH($D830,'Liste du personnel'!$X:$X,0),7)</f>
        <v>#N/A</v>
      </c>
    </row>
    <row r="831" spans="1:10" x14ac:dyDescent="0.25">
      <c r="A831" s="20">
        <f>'Elegio-Electors'!C831</f>
        <v>0</v>
      </c>
      <c r="B831" s="20">
        <f>'Elegio-Electors'!B831</f>
        <v>0</v>
      </c>
      <c r="C831" s="91">
        <f>IF(Procédure!$C$33=2,'Elegio-Electors'!D831,Procédure!$C$33)</f>
        <v>0</v>
      </c>
      <c r="D831" s="20">
        <f>'Elegio-Electors'!E831</f>
        <v>0</v>
      </c>
      <c r="E831" s="91" t="str">
        <f>IF(LEFT(RIGHT('Elegio-Electors'!L831,2),1)="C",'Elegio-Electors'!L831,IF(LEFT(RIGHT('Elegio-Electors'!M831,2),1)="C",'Elegio-Electors'!M831,""))</f>
        <v/>
      </c>
      <c r="F831" s="91" t="str">
        <f>IF(LEFT(RIGHT('Elegio-Electors'!L831,2),1)="O",'Elegio-Electors'!L831,IF(LEFT(RIGHT('Elegio-Electors'!M831,2),1)="O",'Elegio-Electors'!M831,""))</f>
        <v/>
      </c>
      <c r="G831" s="20" t="e">
        <f>INDEX('Liste du personnel'!$A:$Z,MATCH($D831,'Liste du personnel'!$X:$X,0),5)</f>
        <v>#N/A</v>
      </c>
      <c r="H831" s="91" t="e">
        <f>INDEX('Liste du personnel'!$A:$Z,MATCH($D831,'Liste du personnel'!$X:$X,0),8)</f>
        <v>#N/A</v>
      </c>
      <c r="I831" s="20" t="e">
        <f>INDEX('Liste du personnel'!$A:$Z,MATCH($D831,'Liste du personnel'!$X:$X,0),6)</f>
        <v>#N/A</v>
      </c>
      <c r="J831" s="20" t="e">
        <f>INDEX('Liste du personnel'!$A:$Z,MATCH($D831,'Liste du personnel'!$X:$X,0),7)</f>
        <v>#N/A</v>
      </c>
    </row>
    <row r="832" spans="1:10" x14ac:dyDescent="0.25">
      <c r="A832" s="20">
        <f>'Elegio-Electors'!C832</f>
        <v>0</v>
      </c>
      <c r="B832" s="20">
        <f>'Elegio-Electors'!B832</f>
        <v>0</v>
      </c>
      <c r="C832" s="91">
        <f>IF(Procédure!$C$33=2,'Elegio-Electors'!D832,Procédure!$C$33)</f>
        <v>0</v>
      </c>
      <c r="D832" s="20">
        <f>'Elegio-Electors'!E832</f>
        <v>0</v>
      </c>
      <c r="E832" s="91" t="str">
        <f>IF(LEFT(RIGHT('Elegio-Electors'!L832,2),1)="C",'Elegio-Electors'!L832,IF(LEFT(RIGHT('Elegio-Electors'!M832,2),1)="C",'Elegio-Electors'!M832,""))</f>
        <v/>
      </c>
      <c r="F832" s="91" t="str">
        <f>IF(LEFT(RIGHT('Elegio-Electors'!L832,2),1)="O",'Elegio-Electors'!L832,IF(LEFT(RIGHT('Elegio-Electors'!M832,2),1)="O",'Elegio-Electors'!M832,""))</f>
        <v/>
      </c>
      <c r="G832" s="20" t="e">
        <f>INDEX('Liste du personnel'!$A:$Z,MATCH($D832,'Liste du personnel'!$X:$X,0),5)</f>
        <v>#N/A</v>
      </c>
      <c r="H832" s="91" t="e">
        <f>INDEX('Liste du personnel'!$A:$Z,MATCH($D832,'Liste du personnel'!$X:$X,0),8)</f>
        <v>#N/A</v>
      </c>
      <c r="I832" s="20" t="e">
        <f>INDEX('Liste du personnel'!$A:$Z,MATCH($D832,'Liste du personnel'!$X:$X,0),6)</f>
        <v>#N/A</v>
      </c>
      <c r="J832" s="20" t="e">
        <f>INDEX('Liste du personnel'!$A:$Z,MATCH($D832,'Liste du personnel'!$X:$X,0),7)</f>
        <v>#N/A</v>
      </c>
    </row>
    <row r="833" spans="1:10" x14ac:dyDescent="0.25">
      <c r="A833" s="20">
        <f>'Elegio-Electors'!C833</f>
        <v>0</v>
      </c>
      <c r="B833" s="20">
        <f>'Elegio-Electors'!B833</f>
        <v>0</v>
      </c>
      <c r="C833" s="91">
        <f>IF(Procédure!$C$33=2,'Elegio-Electors'!D833,Procédure!$C$33)</f>
        <v>0</v>
      </c>
      <c r="D833" s="20">
        <f>'Elegio-Electors'!E833</f>
        <v>0</v>
      </c>
      <c r="E833" s="91" t="str">
        <f>IF(LEFT(RIGHT('Elegio-Electors'!L833,2),1)="C",'Elegio-Electors'!L833,IF(LEFT(RIGHT('Elegio-Electors'!M833,2),1)="C",'Elegio-Electors'!M833,""))</f>
        <v/>
      </c>
      <c r="F833" s="91" t="str">
        <f>IF(LEFT(RIGHT('Elegio-Electors'!L833,2),1)="O",'Elegio-Electors'!L833,IF(LEFT(RIGHT('Elegio-Electors'!M833,2),1)="O",'Elegio-Electors'!M833,""))</f>
        <v/>
      </c>
      <c r="G833" s="20" t="e">
        <f>INDEX('Liste du personnel'!$A:$Z,MATCH($D833,'Liste du personnel'!$X:$X,0),5)</f>
        <v>#N/A</v>
      </c>
      <c r="H833" s="91" t="e">
        <f>INDEX('Liste du personnel'!$A:$Z,MATCH($D833,'Liste du personnel'!$X:$X,0),8)</f>
        <v>#N/A</v>
      </c>
      <c r="I833" s="20" t="e">
        <f>INDEX('Liste du personnel'!$A:$Z,MATCH($D833,'Liste du personnel'!$X:$X,0),6)</f>
        <v>#N/A</v>
      </c>
      <c r="J833" s="20" t="e">
        <f>INDEX('Liste du personnel'!$A:$Z,MATCH($D833,'Liste du personnel'!$X:$X,0),7)</f>
        <v>#N/A</v>
      </c>
    </row>
    <row r="834" spans="1:10" x14ac:dyDescent="0.25">
      <c r="A834" s="20">
        <f>'Elegio-Electors'!C834</f>
        <v>0</v>
      </c>
      <c r="B834" s="20">
        <f>'Elegio-Electors'!B834</f>
        <v>0</v>
      </c>
      <c r="C834" s="91">
        <f>IF(Procédure!$C$33=2,'Elegio-Electors'!D834,Procédure!$C$33)</f>
        <v>0</v>
      </c>
      <c r="D834" s="20">
        <f>'Elegio-Electors'!E834</f>
        <v>0</v>
      </c>
      <c r="E834" s="91" t="str">
        <f>IF(LEFT(RIGHT('Elegio-Electors'!L834,2),1)="C",'Elegio-Electors'!L834,IF(LEFT(RIGHT('Elegio-Electors'!M834,2),1)="C",'Elegio-Electors'!M834,""))</f>
        <v/>
      </c>
      <c r="F834" s="91" t="str">
        <f>IF(LEFT(RIGHT('Elegio-Electors'!L834,2),1)="O",'Elegio-Electors'!L834,IF(LEFT(RIGHT('Elegio-Electors'!M834,2),1)="O",'Elegio-Electors'!M834,""))</f>
        <v/>
      </c>
      <c r="G834" s="20" t="e">
        <f>INDEX('Liste du personnel'!$A:$Z,MATCH($D834,'Liste du personnel'!$X:$X,0),5)</f>
        <v>#N/A</v>
      </c>
      <c r="H834" s="91" t="e">
        <f>INDEX('Liste du personnel'!$A:$Z,MATCH($D834,'Liste du personnel'!$X:$X,0),8)</f>
        <v>#N/A</v>
      </c>
      <c r="I834" s="20" t="e">
        <f>INDEX('Liste du personnel'!$A:$Z,MATCH($D834,'Liste du personnel'!$X:$X,0),6)</f>
        <v>#N/A</v>
      </c>
      <c r="J834" s="20" t="e">
        <f>INDEX('Liste du personnel'!$A:$Z,MATCH($D834,'Liste du personnel'!$X:$X,0),7)</f>
        <v>#N/A</v>
      </c>
    </row>
    <row r="835" spans="1:10" x14ac:dyDescent="0.25">
      <c r="A835" s="20">
        <f>'Elegio-Electors'!C835</f>
        <v>0</v>
      </c>
      <c r="B835" s="20">
        <f>'Elegio-Electors'!B835</f>
        <v>0</v>
      </c>
      <c r="C835" s="91">
        <f>IF(Procédure!$C$33=2,'Elegio-Electors'!D835,Procédure!$C$33)</f>
        <v>0</v>
      </c>
      <c r="D835" s="20">
        <f>'Elegio-Electors'!E835</f>
        <v>0</v>
      </c>
      <c r="E835" s="91" t="str">
        <f>IF(LEFT(RIGHT('Elegio-Electors'!L835,2),1)="C",'Elegio-Electors'!L835,IF(LEFT(RIGHT('Elegio-Electors'!M835,2),1)="C",'Elegio-Electors'!M835,""))</f>
        <v/>
      </c>
      <c r="F835" s="91" t="str">
        <f>IF(LEFT(RIGHT('Elegio-Electors'!L835,2),1)="O",'Elegio-Electors'!L835,IF(LEFT(RIGHT('Elegio-Electors'!M835,2),1)="O",'Elegio-Electors'!M835,""))</f>
        <v/>
      </c>
      <c r="G835" s="20" t="e">
        <f>INDEX('Liste du personnel'!$A:$Z,MATCH($D835,'Liste du personnel'!$X:$X,0),5)</f>
        <v>#N/A</v>
      </c>
      <c r="H835" s="91" t="e">
        <f>INDEX('Liste du personnel'!$A:$Z,MATCH($D835,'Liste du personnel'!$X:$X,0),8)</f>
        <v>#N/A</v>
      </c>
      <c r="I835" s="20" t="e">
        <f>INDEX('Liste du personnel'!$A:$Z,MATCH($D835,'Liste du personnel'!$X:$X,0),6)</f>
        <v>#N/A</v>
      </c>
      <c r="J835" s="20" t="e">
        <f>INDEX('Liste du personnel'!$A:$Z,MATCH($D835,'Liste du personnel'!$X:$X,0),7)</f>
        <v>#N/A</v>
      </c>
    </row>
    <row r="836" spans="1:10" x14ac:dyDescent="0.25">
      <c r="A836" s="20">
        <f>'Elegio-Electors'!C836</f>
        <v>0</v>
      </c>
      <c r="B836" s="20">
        <f>'Elegio-Electors'!B836</f>
        <v>0</v>
      </c>
      <c r="C836" s="91">
        <f>IF(Procédure!$C$33=2,'Elegio-Electors'!D836,Procédure!$C$33)</f>
        <v>0</v>
      </c>
      <c r="D836" s="20">
        <f>'Elegio-Electors'!E836</f>
        <v>0</v>
      </c>
      <c r="E836" s="91" t="str">
        <f>IF(LEFT(RIGHT('Elegio-Electors'!L836,2),1)="C",'Elegio-Electors'!L836,IF(LEFT(RIGHT('Elegio-Electors'!M836,2),1)="C",'Elegio-Electors'!M836,""))</f>
        <v/>
      </c>
      <c r="F836" s="91" t="str">
        <f>IF(LEFT(RIGHT('Elegio-Electors'!L836,2),1)="O",'Elegio-Electors'!L836,IF(LEFT(RIGHT('Elegio-Electors'!M836,2),1)="O",'Elegio-Electors'!M836,""))</f>
        <v/>
      </c>
      <c r="G836" s="20" t="e">
        <f>INDEX('Liste du personnel'!$A:$Z,MATCH($D836,'Liste du personnel'!$X:$X,0),5)</f>
        <v>#N/A</v>
      </c>
      <c r="H836" s="91" t="e">
        <f>INDEX('Liste du personnel'!$A:$Z,MATCH($D836,'Liste du personnel'!$X:$X,0),8)</f>
        <v>#N/A</v>
      </c>
      <c r="I836" s="20" t="e">
        <f>INDEX('Liste du personnel'!$A:$Z,MATCH($D836,'Liste du personnel'!$X:$X,0),6)</f>
        <v>#N/A</v>
      </c>
      <c r="J836" s="20" t="e">
        <f>INDEX('Liste du personnel'!$A:$Z,MATCH($D836,'Liste du personnel'!$X:$X,0),7)</f>
        <v>#N/A</v>
      </c>
    </row>
    <row r="837" spans="1:10" x14ac:dyDescent="0.25">
      <c r="A837" s="20">
        <f>'Elegio-Electors'!C837</f>
        <v>0</v>
      </c>
      <c r="B837" s="20">
        <f>'Elegio-Electors'!B837</f>
        <v>0</v>
      </c>
      <c r="C837" s="91">
        <f>IF(Procédure!$C$33=2,'Elegio-Electors'!D837,Procédure!$C$33)</f>
        <v>0</v>
      </c>
      <c r="D837" s="20">
        <f>'Elegio-Electors'!E837</f>
        <v>0</v>
      </c>
      <c r="E837" s="91" t="str">
        <f>IF(LEFT(RIGHT('Elegio-Electors'!L837,2),1)="C",'Elegio-Electors'!L837,IF(LEFT(RIGHT('Elegio-Electors'!M837,2),1)="C",'Elegio-Electors'!M837,""))</f>
        <v/>
      </c>
      <c r="F837" s="91" t="str">
        <f>IF(LEFT(RIGHT('Elegio-Electors'!L837,2),1)="O",'Elegio-Electors'!L837,IF(LEFT(RIGHT('Elegio-Electors'!M837,2),1)="O",'Elegio-Electors'!M837,""))</f>
        <v/>
      </c>
      <c r="G837" s="20" t="e">
        <f>INDEX('Liste du personnel'!$A:$Z,MATCH($D837,'Liste du personnel'!$X:$X,0),5)</f>
        <v>#N/A</v>
      </c>
      <c r="H837" s="91" t="e">
        <f>INDEX('Liste du personnel'!$A:$Z,MATCH($D837,'Liste du personnel'!$X:$X,0),8)</f>
        <v>#N/A</v>
      </c>
      <c r="I837" s="20" t="e">
        <f>INDEX('Liste du personnel'!$A:$Z,MATCH($D837,'Liste du personnel'!$X:$X,0),6)</f>
        <v>#N/A</v>
      </c>
      <c r="J837" s="20" t="e">
        <f>INDEX('Liste du personnel'!$A:$Z,MATCH($D837,'Liste du personnel'!$X:$X,0),7)</f>
        <v>#N/A</v>
      </c>
    </row>
    <row r="838" spans="1:10" x14ac:dyDescent="0.25">
      <c r="A838" s="20">
        <f>'Elegio-Electors'!C838</f>
        <v>0</v>
      </c>
      <c r="B838" s="20">
        <f>'Elegio-Electors'!B838</f>
        <v>0</v>
      </c>
      <c r="C838" s="91">
        <f>IF(Procédure!$C$33=2,'Elegio-Electors'!D838,Procédure!$C$33)</f>
        <v>0</v>
      </c>
      <c r="D838" s="20">
        <f>'Elegio-Electors'!E838</f>
        <v>0</v>
      </c>
      <c r="E838" s="91" t="str">
        <f>IF(LEFT(RIGHT('Elegio-Electors'!L838,2),1)="C",'Elegio-Electors'!L838,IF(LEFT(RIGHT('Elegio-Electors'!M838,2),1)="C",'Elegio-Electors'!M838,""))</f>
        <v/>
      </c>
      <c r="F838" s="91" t="str">
        <f>IF(LEFT(RIGHT('Elegio-Electors'!L838,2),1)="O",'Elegio-Electors'!L838,IF(LEFT(RIGHT('Elegio-Electors'!M838,2),1)="O",'Elegio-Electors'!M838,""))</f>
        <v/>
      </c>
      <c r="G838" s="20" t="e">
        <f>INDEX('Liste du personnel'!$A:$Z,MATCH($D838,'Liste du personnel'!$X:$X,0),5)</f>
        <v>#N/A</v>
      </c>
      <c r="H838" s="91" t="e">
        <f>INDEX('Liste du personnel'!$A:$Z,MATCH($D838,'Liste du personnel'!$X:$X,0),8)</f>
        <v>#N/A</v>
      </c>
      <c r="I838" s="20" t="e">
        <f>INDEX('Liste du personnel'!$A:$Z,MATCH($D838,'Liste du personnel'!$X:$X,0),6)</f>
        <v>#N/A</v>
      </c>
      <c r="J838" s="20" t="e">
        <f>INDEX('Liste du personnel'!$A:$Z,MATCH($D838,'Liste du personnel'!$X:$X,0),7)</f>
        <v>#N/A</v>
      </c>
    </row>
    <row r="839" spans="1:10" x14ac:dyDescent="0.25">
      <c r="A839" s="20">
        <f>'Elegio-Electors'!C839</f>
        <v>0</v>
      </c>
      <c r="B839" s="20">
        <f>'Elegio-Electors'!B839</f>
        <v>0</v>
      </c>
      <c r="C839" s="91">
        <f>IF(Procédure!$C$33=2,'Elegio-Electors'!D839,Procédure!$C$33)</f>
        <v>0</v>
      </c>
      <c r="D839" s="20">
        <f>'Elegio-Electors'!E839</f>
        <v>0</v>
      </c>
      <c r="E839" s="91" t="str">
        <f>IF(LEFT(RIGHT('Elegio-Electors'!L839,2),1)="C",'Elegio-Electors'!L839,IF(LEFT(RIGHT('Elegio-Electors'!M839,2),1)="C",'Elegio-Electors'!M839,""))</f>
        <v/>
      </c>
      <c r="F839" s="91" t="str">
        <f>IF(LEFT(RIGHT('Elegio-Electors'!L839,2),1)="O",'Elegio-Electors'!L839,IF(LEFT(RIGHT('Elegio-Electors'!M839,2),1)="O",'Elegio-Electors'!M839,""))</f>
        <v/>
      </c>
      <c r="G839" s="20" t="e">
        <f>INDEX('Liste du personnel'!$A:$Z,MATCH($D839,'Liste du personnel'!$X:$X,0),5)</f>
        <v>#N/A</v>
      </c>
      <c r="H839" s="91" t="e">
        <f>INDEX('Liste du personnel'!$A:$Z,MATCH($D839,'Liste du personnel'!$X:$X,0),8)</f>
        <v>#N/A</v>
      </c>
      <c r="I839" s="20" t="e">
        <f>INDEX('Liste du personnel'!$A:$Z,MATCH($D839,'Liste du personnel'!$X:$X,0),6)</f>
        <v>#N/A</v>
      </c>
      <c r="J839" s="20" t="e">
        <f>INDEX('Liste du personnel'!$A:$Z,MATCH($D839,'Liste du personnel'!$X:$X,0),7)</f>
        <v>#N/A</v>
      </c>
    </row>
    <row r="840" spans="1:10" x14ac:dyDescent="0.25">
      <c r="A840" s="20">
        <f>'Elegio-Electors'!C840</f>
        <v>0</v>
      </c>
      <c r="B840" s="20">
        <f>'Elegio-Electors'!B840</f>
        <v>0</v>
      </c>
      <c r="C840" s="91">
        <f>IF(Procédure!$C$33=2,'Elegio-Electors'!D840,Procédure!$C$33)</f>
        <v>0</v>
      </c>
      <c r="D840" s="20">
        <f>'Elegio-Electors'!E840</f>
        <v>0</v>
      </c>
      <c r="E840" s="91" t="str">
        <f>IF(LEFT(RIGHT('Elegio-Electors'!L840,2),1)="C",'Elegio-Electors'!L840,IF(LEFT(RIGHT('Elegio-Electors'!M840,2),1)="C",'Elegio-Electors'!M840,""))</f>
        <v/>
      </c>
      <c r="F840" s="91" t="str">
        <f>IF(LEFT(RIGHT('Elegio-Electors'!L840,2),1)="O",'Elegio-Electors'!L840,IF(LEFT(RIGHT('Elegio-Electors'!M840,2),1)="O",'Elegio-Electors'!M840,""))</f>
        <v/>
      </c>
      <c r="G840" s="20" t="e">
        <f>INDEX('Liste du personnel'!$A:$Z,MATCH($D840,'Liste du personnel'!$X:$X,0),5)</f>
        <v>#N/A</v>
      </c>
      <c r="H840" s="91" t="e">
        <f>INDEX('Liste du personnel'!$A:$Z,MATCH($D840,'Liste du personnel'!$X:$X,0),8)</f>
        <v>#N/A</v>
      </c>
      <c r="I840" s="20" t="e">
        <f>INDEX('Liste du personnel'!$A:$Z,MATCH($D840,'Liste du personnel'!$X:$X,0),6)</f>
        <v>#N/A</v>
      </c>
      <c r="J840" s="20" t="e">
        <f>INDEX('Liste du personnel'!$A:$Z,MATCH($D840,'Liste du personnel'!$X:$X,0),7)</f>
        <v>#N/A</v>
      </c>
    </row>
    <row r="841" spans="1:10" x14ac:dyDescent="0.25">
      <c r="A841" s="20">
        <f>'Elegio-Electors'!C841</f>
        <v>0</v>
      </c>
      <c r="B841" s="20">
        <f>'Elegio-Electors'!B841</f>
        <v>0</v>
      </c>
      <c r="C841" s="91">
        <f>IF(Procédure!$C$33=2,'Elegio-Electors'!D841,Procédure!$C$33)</f>
        <v>0</v>
      </c>
      <c r="D841" s="20">
        <f>'Elegio-Electors'!E841</f>
        <v>0</v>
      </c>
      <c r="E841" s="91" t="str">
        <f>IF(LEFT(RIGHT('Elegio-Electors'!L841,2),1)="C",'Elegio-Electors'!L841,IF(LEFT(RIGHT('Elegio-Electors'!M841,2),1)="C",'Elegio-Electors'!M841,""))</f>
        <v/>
      </c>
      <c r="F841" s="91" t="str">
        <f>IF(LEFT(RIGHT('Elegio-Electors'!L841,2),1)="O",'Elegio-Electors'!L841,IF(LEFT(RIGHT('Elegio-Electors'!M841,2),1)="O",'Elegio-Electors'!M841,""))</f>
        <v/>
      </c>
      <c r="G841" s="20" t="e">
        <f>INDEX('Liste du personnel'!$A:$Z,MATCH($D841,'Liste du personnel'!$X:$X,0),5)</f>
        <v>#N/A</v>
      </c>
      <c r="H841" s="91" t="e">
        <f>INDEX('Liste du personnel'!$A:$Z,MATCH($D841,'Liste du personnel'!$X:$X,0),8)</f>
        <v>#N/A</v>
      </c>
      <c r="I841" s="20" t="e">
        <f>INDEX('Liste du personnel'!$A:$Z,MATCH($D841,'Liste du personnel'!$X:$X,0),6)</f>
        <v>#N/A</v>
      </c>
      <c r="J841" s="20" t="e">
        <f>INDEX('Liste du personnel'!$A:$Z,MATCH($D841,'Liste du personnel'!$X:$X,0),7)</f>
        <v>#N/A</v>
      </c>
    </row>
    <row r="842" spans="1:10" x14ac:dyDescent="0.25">
      <c r="A842" s="20">
        <f>'Elegio-Electors'!C842</f>
        <v>0</v>
      </c>
      <c r="B842" s="20">
        <f>'Elegio-Electors'!B842</f>
        <v>0</v>
      </c>
      <c r="C842" s="91">
        <f>IF(Procédure!$C$33=2,'Elegio-Electors'!D842,Procédure!$C$33)</f>
        <v>0</v>
      </c>
      <c r="D842" s="20">
        <f>'Elegio-Electors'!E842</f>
        <v>0</v>
      </c>
      <c r="E842" s="91" t="str">
        <f>IF(LEFT(RIGHT('Elegio-Electors'!L842,2),1)="C",'Elegio-Electors'!L842,IF(LEFT(RIGHT('Elegio-Electors'!M842,2),1)="C",'Elegio-Electors'!M842,""))</f>
        <v/>
      </c>
      <c r="F842" s="91" t="str">
        <f>IF(LEFT(RIGHT('Elegio-Electors'!L842,2),1)="O",'Elegio-Electors'!L842,IF(LEFT(RIGHT('Elegio-Electors'!M842,2),1)="O",'Elegio-Electors'!M842,""))</f>
        <v/>
      </c>
      <c r="G842" s="20" t="e">
        <f>INDEX('Liste du personnel'!$A:$Z,MATCH($D842,'Liste du personnel'!$X:$X,0),5)</f>
        <v>#N/A</v>
      </c>
      <c r="H842" s="91" t="e">
        <f>INDEX('Liste du personnel'!$A:$Z,MATCH($D842,'Liste du personnel'!$X:$X,0),8)</f>
        <v>#N/A</v>
      </c>
      <c r="I842" s="20" t="e">
        <f>INDEX('Liste du personnel'!$A:$Z,MATCH($D842,'Liste du personnel'!$X:$X,0),6)</f>
        <v>#N/A</v>
      </c>
      <c r="J842" s="20" t="e">
        <f>INDEX('Liste du personnel'!$A:$Z,MATCH($D842,'Liste du personnel'!$X:$X,0),7)</f>
        <v>#N/A</v>
      </c>
    </row>
    <row r="843" spans="1:10" x14ac:dyDescent="0.25">
      <c r="A843" s="20">
        <f>'Elegio-Electors'!C843</f>
        <v>0</v>
      </c>
      <c r="B843" s="20">
        <f>'Elegio-Electors'!B843</f>
        <v>0</v>
      </c>
      <c r="C843" s="91">
        <f>IF(Procédure!$C$33=2,'Elegio-Electors'!D843,Procédure!$C$33)</f>
        <v>0</v>
      </c>
      <c r="D843" s="20">
        <f>'Elegio-Electors'!E843</f>
        <v>0</v>
      </c>
      <c r="E843" s="91" t="str">
        <f>IF(LEFT(RIGHT('Elegio-Electors'!L843,2),1)="C",'Elegio-Electors'!L843,IF(LEFT(RIGHT('Elegio-Electors'!M843,2),1)="C",'Elegio-Electors'!M843,""))</f>
        <v/>
      </c>
      <c r="F843" s="91" t="str">
        <f>IF(LEFT(RIGHT('Elegio-Electors'!L843,2),1)="O",'Elegio-Electors'!L843,IF(LEFT(RIGHT('Elegio-Electors'!M843,2),1)="O",'Elegio-Electors'!M843,""))</f>
        <v/>
      </c>
      <c r="G843" s="20" t="e">
        <f>INDEX('Liste du personnel'!$A:$Z,MATCH($D843,'Liste du personnel'!$X:$X,0),5)</f>
        <v>#N/A</v>
      </c>
      <c r="H843" s="91" t="e">
        <f>INDEX('Liste du personnel'!$A:$Z,MATCH($D843,'Liste du personnel'!$X:$X,0),8)</f>
        <v>#N/A</v>
      </c>
      <c r="I843" s="20" t="e">
        <f>INDEX('Liste du personnel'!$A:$Z,MATCH($D843,'Liste du personnel'!$X:$X,0),6)</f>
        <v>#N/A</v>
      </c>
      <c r="J843" s="20" t="e">
        <f>INDEX('Liste du personnel'!$A:$Z,MATCH($D843,'Liste du personnel'!$X:$X,0),7)</f>
        <v>#N/A</v>
      </c>
    </row>
    <row r="844" spans="1:10" x14ac:dyDescent="0.25">
      <c r="A844" s="20">
        <f>'Elegio-Electors'!C844</f>
        <v>0</v>
      </c>
      <c r="B844" s="20">
        <f>'Elegio-Electors'!B844</f>
        <v>0</v>
      </c>
      <c r="C844" s="91">
        <f>IF(Procédure!$C$33=2,'Elegio-Electors'!D844,Procédure!$C$33)</f>
        <v>0</v>
      </c>
      <c r="D844" s="20">
        <f>'Elegio-Electors'!E844</f>
        <v>0</v>
      </c>
      <c r="E844" s="91" t="str">
        <f>IF(LEFT(RIGHT('Elegio-Electors'!L844,2),1)="C",'Elegio-Electors'!L844,IF(LEFT(RIGHT('Elegio-Electors'!M844,2),1)="C",'Elegio-Electors'!M844,""))</f>
        <v/>
      </c>
      <c r="F844" s="91" t="str">
        <f>IF(LEFT(RIGHT('Elegio-Electors'!L844,2),1)="O",'Elegio-Electors'!L844,IF(LEFT(RIGHT('Elegio-Electors'!M844,2),1)="O",'Elegio-Electors'!M844,""))</f>
        <v/>
      </c>
      <c r="G844" s="20" t="e">
        <f>INDEX('Liste du personnel'!$A:$Z,MATCH($D844,'Liste du personnel'!$X:$X,0),5)</f>
        <v>#N/A</v>
      </c>
      <c r="H844" s="91" t="e">
        <f>INDEX('Liste du personnel'!$A:$Z,MATCH($D844,'Liste du personnel'!$X:$X,0),8)</f>
        <v>#N/A</v>
      </c>
      <c r="I844" s="20" t="e">
        <f>INDEX('Liste du personnel'!$A:$Z,MATCH($D844,'Liste du personnel'!$X:$X,0),6)</f>
        <v>#N/A</v>
      </c>
      <c r="J844" s="20" t="e">
        <f>INDEX('Liste du personnel'!$A:$Z,MATCH($D844,'Liste du personnel'!$X:$X,0),7)</f>
        <v>#N/A</v>
      </c>
    </row>
    <row r="845" spans="1:10" x14ac:dyDescent="0.25">
      <c r="A845" s="20">
        <f>'Elegio-Electors'!C845</f>
        <v>0</v>
      </c>
      <c r="B845" s="20">
        <f>'Elegio-Electors'!B845</f>
        <v>0</v>
      </c>
      <c r="C845" s="91">
        <f>IF(Procédure!$C$33=2,'Elegio-Electors'!D845,Procédure!$C$33)</f>
        <v>0</v>
      </c>
      <c r="D845" s="20">
        <f>'Elegio-Electors'!E845</f>
        <v>0</v>
      </c>
      <c r="E845" s="91" t="str">
        <f>IF(LEFT(RIGHT('Elegio-Electors'!L845,2),1)="C",'Elegio-Electors'!L845,IF(LEFT(RIGHT('Elegio-Electors'!M845,2),1)="C",'Elegio-Electors'!M845,""))</f>
        <v/>
      </c>
      <c r="F845" s="91" t="str">
        <f>IF(LEFT(RIGHT('Elegio-Electors'!L845,2),1)="O",'Elegio-Electors'!L845,IF(LEFT(RIGHT('Elegio-Electors'!M845,2),1)="O",'Elegio-Electors'!M845,""))</f>
        <v/>
      </c>
      <c r="G845" s="20" t="e">
        <f>INDEX('Liste du personnel'!$A:$Z,MATCH($D845,'Liste du personnel'!$X:$X,0),5)</f>
        <v>#N/A</v>
      </c>
      <c r="H845" s="91" t="e">
        <f>INDEX('Liste du personnel'!$A:$Z,MATCH($D845,'Liste du personnel'!$X:$X,0),8)</f>
        <v>#N/A</v>
      </c>
      <c r="I845" s="20" t="e">
        <f>INDEX('Liste du personnel'!$A:$Z,MATCH($D845,'Liste du personnel'!$X:$X,0),6)</f>
        <v>#N/A</v>
      </c>
      <c r="J845" s="20" t="e">
        <f>INDEX('Liste du personnel'!$A:$Z,MATCH($D845,'Liste du personnel'!$X:$X,0),7)</f>
        <v>#N/A</v>
      </c>
    </row>
    <row r="846" spans="1:10" x14ac:dyDescent="0.25">
      <c r="A846" s="20">
        <f>'Elegio-Electors'!C846</f>
        <v>0</v>
      </c>
      <c r="B846" s="20">
        <f>'Elegio-Electors'!B846</f>
        <v>0</v>
      </c>
      <c r="C846" s="91">
        <f>IF(Procédure!$C$33=2,'Elegio-Electors'!D846,Procédure!$C$33)</f>
        <v>0</v>
      </c>
      <c r="D846" s="20">
        <f>'Elegio-Electors'!E846</f>
        <v>0</v>
      </c>
      <c r="E846" s="91" t="str">
        <f>IF(LEFT(RIGHT('Elegio-Electors'!L846,2),1)="C",'Elegio-Electors'!L846,IF(LEFT(RIGHT('Elegio-Electors'!M846,2),1)="C",'Elegio-Electors'!M846,""))</f>
        <v/>
      </c>
      <c r="F846" s="91" t="str">
        <f>IF(LEFT(RIGHT('Elegio-Electors'!L846,2),1)="O",'Elegio-Electors'!L846,IF(LEFT(RIGHT('Elegio-Electors'!M846,2),1)="O",'Elegio-Electors'!M846,""))</f>
        <v/>
      </c>
      <c r="G846" s="20" t="e">
        <f>INDEX('Liste du personnel'!$A:$Z,MATCH($D846,'Liste du personnel'!$X:$X,0),5)</f>
        <v>#N/A</v>
      </c>
      <c r="H846" s="91" t="e">
        <f>INDEX('Liste du personnel'!$A:$Z,MATCH($D846,'Liste du personnel'!$X:$X,0),8)</f>
        <v>#N/A</v>
      </c>
      <c r="I846" s="20" t="e">
        <f>INDEX('Liste du personnel'!$A:$Z,MATCH($D846,'Liste du personnel'!$X:$X,0),6)</f>
        <v>#N/A</v>
      </c>
      <c r="J846" s="20" t="e">
        <f>INDEX('Liste du personnel'!$A:$Z,MATCH($D846,'Liste du personnel'!$X:$X,0),7)</f>
        <v>#N/A</v>
      </c>
    </row>
    <row r="847" spans="1:10" x14ac:dyDescent="0.25">
      <c r="A847" s="20">
        <f>'Elegio-Electors'!C847</f>
        <v>0</v>
      </c>
      <c r="B847" s="20">
        <f>'Elegio-Electors'!B847</f>
        <v>0</v>
      </c>
      <c r="C847" s="91">
        <f>IF(Procédure!$C$33=2,'Elegio-Electors'!D847,Procédure!$C$33)</f>
        <v>0</v>
      </c>
      <c r="D847" s="20">
        <f>'Elegio-Electors'!E847</f>
        <v>0</v>
      </c>
      <c r="E847" s="91" t="str">
        <f>IF(LEFT(RIGHT('Elegio-Electors'!L847,2),1)="C",'Elegio-Electors'!L847,IF(LEFT(RIGHT('Elegio-Electors'!M847,2),1)="C",'Elegio-Electors'!M847,""))</f>
        <v/>
      </c>
      <c r="F847" s="91" t="str">
        <f>IF(LEFT(RIGHT('Elegio-Electors'!L847,2),1)="O",'Elegio-Electors'!L847,IF(LEFT(RIGHT('Elegio-Electors'!M847,2),1)="O",'Elegio-Electors'!M847,""))</f>
        <v/>
      </c>
      <c r="G847" s="20" t="e">
        <f>INDEX('Liste du personnel'!$A:$Z,MATCH($D847,'Liste du personnel'!$X:$X,0),5)</f>
        <v>#N/A</v>
      </c>
      <c r="H847" s="91" t="e">
        <f>INDEX('Liste du personnel'!$A:$Z,MATCH($D847,'Liste du personnel'!$X:$X,0),8)</f>
        <v>#N/A</v>
      </c>
      <c r="I847" s="20" t="e">
        <f>INDEX('Liste du personnel'!$A:$Z,MATCH($D847,'Liste du personnel'!$X:$X,0),6)</f>
        <v>#N/A</v>
      </c>
      <c r="J847" s="20" t="e">
        <f>INDEX('Liste du personnel'!$A:$Z,MATCH($D847,'Liste du personnel'!$X:$X,0),7)</f>
        <v>#N/A</v>
      </c>
    </row>
    <row r="848" spans="1:10" x14ac:dyDescent="0.25">
      <c r="A848" s="20">
        <f>'Elegio-Electors'!C848</f>
        <v>0</v>
      </c>
      <c r="B848" s="20">
        <f>'Elegio-Electors'!B848</f>
        <v>0</v>
      </c>
      <c r="C848" s="91">
        <f>IF(Procédure!$C$33=2,'Elegio-Electors'!D848,Procédure!$C$33)</f>
        <v>0</v>
      </c>
      <c r="D848" s="20">
        <f>'Elegio-Electors'!E848</f>
        <v>0</v>
      </c>
      <c r="E848" s="91" t="str">
        <f>IF(LEFT(RIGHT('Elegio-Electors'!L848,2),1)="C",'Elegio-Electors'!L848,IF(LEFT(RIGHT('Elegio-Electors'!M848,2),1)="C",'Elegio-Electors'!M848,""))</f>
        <v/>
      </c>
      <c r="F848" s="91" t="str">
        <f>IF(LEFT(RIGHT('Elegio-Electors'!L848,2),1)="O",'Elegio-Electors'!L848,IF(LEFT(RIGHT('Elegio-Electors'!M848,2),1)="O",'Elegio-Electors'!M848,""))</f>
        <v/>
      </c>
      <c r="G848" s="20" t="e">
        <f>INDEX('Liste du personnel'!$A:$Z,MATCH($D848,'Liste du personnel'!$X:$X,0),5)</f>
        <v>#N/A</v>
      </c>
      <c r="H848" s="91" t="e">
        <f>INDEX('Liste du personnel'!$A:$Z,MATCH($D848,'Liste du personnel'!$X:$X,0),8)</f>
        <v>#N/A</v>
      </c>
      <c r="I848" s="20" t="e">
        <f>INDEX('Liste du personnel'!$A:$Z,MATCH($D848,'Liste du personnel'!$X:$X,0),6)</f>
        <v>#N/A</v>
      </c>
      <c r="J848" s="20" t="e">
        <f>INDEX('Liste du personnel'!$A:$Z,MATCH($D848,'Liste du personnel'!$X:$X,0),7)</f>
        <v>#N/A</v>
      </c>
    </row>
    <row r="849" spans="1:10" x14ac:dyDescent="0.25">
      <c r="A849" s="20">
        <f>'Elegio-Electors'!C849</f>
        <v>0</v>
      </c>
      <c r="B849" s="20">
        <f>'Elegio-Electors'!B849</f>
        <v>0</v>
      </c>
      <c r="C849" s="91">
        <f>IF(Procédure!$C$33=2,'Elegio-Electors'!D849,Procédure!$C$33)</f>
        <v>0</v>
      </c>
      <c r="D849" s="20">
        <f>'Elegio-Electors'!E849</f>
        <v>0</v>
      </c>
      <c r="E849" s="91" t="str">
        <f>IF(LEFT(RIGHT('Elegio-Electors'!L849,2),1)="C",'Elegio-Electors'!L849,IF(LEFT(RIGHT('Elegio-Electors'!M849,2),1)="C",'Elegio-Electors'!M849,""))</f>
        <v/>
      </c>
      <c r="F849" s="91" t="str">
        <f>IF(LEFT(RIGHT('Elegio-Electors'!L849,2),1)="O",'Elegio-Electors'!L849,IF(LEFT(RIGHT('Elegio-Electors'!M849,2),1)="O",'Elegio-Electors'!M849,""))</f>
        <v/>
      </c>
      <c r="G849" s="20" t="e">
        <f>INDEX('Liste du personnel'!$A:$Z,MATCH($D849,'Liste du personnel'!$X:$X,0),5)</f>
        <v>#N/A</v>
      </c>
      <c r="H849" s="91" t="e">
        <f>INDEX('Liste du personnel'!$A:$Z,MATCH($D849,'Liste du personnel'!$X:$X,0),8)</f>
        <v>#N/A</v>
      </c>
      <c r="I849" s="20" t="e">
        <f>INDEX('Liste du personnel'!$A:$Z,MATCH($D849,'Liste du personnel'!$X:$X,0),6)</f>
        <v>#N/A</v>
      </c>
      <c r="J849" s="20" t="e">
        <f>INDEX('Liste du personnel'!$A:$Z,MATCH($D849,'Liste du personnel'!$X:$X,0),7)</f>
        <v>#N/A</v>
      </c>
    </row>
    <row r="850" spans="1:10" x14ac:dyDescent="0.25">
      <c r="A850" s="20">
        <f>'Elegio-Electors'!C850</f>
        <v>0</v>
      </c>
      <c r="B850" s="20">
        <f>'Elegio-Electors'!B850</f>
        <v>0</v>
      </c>
      <c r="C850" s="91">
        <f>IF(Procédure!$C$33=2,'Elegio-Electors'!D850,Procédure!$C$33)</f>
        <v>0</v>
      </c>
      <c r="D850" s="20">
        <f>'Elegio-Electors'!E850</f>
        <v>0</v>
      </c>
      <c r="E850" s="91" t="str">
        <f>IF(LEFT(RIGHT('Elegio-Electors'!L850,2),1)="C",'Elegio-Electors'!L850,IF(LEFT(RIGHT('Elegio-Electors'!M850,2),1)="C",'Elegio-Electors'!M850,""))</f>
        <v/>
      </c>
      <c r="F850" s="91" t="str">
        <f>IF(LEFT(RIGHT('Elegio-Electors'!L850,2),1)="O",'Elegio-Electors'!L850,IF(LEFT(RIGHT('Elegio-Electors'!M850,2),1)="O",'Elegio-Electors'!M850,""))</f>
        <v/>
      </c>
      <c r="G850" s="20" t="e">
        <f>INDEX('Liste du personnel'!$A:$Z,MATCH($D850,'Liste du personnel'!$X:$X,0),5)</f>
        <v>#N/A</v>
      </c>
      <c r="H850" s="91" t="e">
        <f>INDEX('Liste du personnel'!$A:$Z,MATCH($D850,'Liste du personnel'!$X:$X,0),8)</f>
        <v>#N/A</v>
      </c>
      <c r="I850" s="20" t="e">
        <f>INDEX('Liste du personnel'!$A:$Z,MATCH($D850,'Liste du personnel'!$X:$X,0),6)</f>
        <v>#N/A</v>
      </c>
      <c r="J850" s="20" t="e">
        <f>INDEX('Liste du personnel'!$A:$Z,MATCH($D850,'Liste du personnel'!$X:$X,0),7)</f>
        <v>#N/A</v>
      </c>
    </row>
    <row r="851" spans="1:10" x14ac:dyDescent="0.25">
      <c r="A851" s="20">
        <f>'Elegio-Electors'!C851</f>
        <v>0</v>
      </c>
      <c r="B851" s="20">
        <f>'Elegio-Electors'!B851</f>
        <v>0</v>
      </c>
      <c r="C851" s="91">
        <f>IF(Procédure!$C$33=2,'Elegio-Electors'!D851,Procédure!$C$33)</f>
        <v>0</v>
      </c>
      <c r="D851" s="20">
        <f>'Elegio-Electors'!E851</f>
        <v>0</v>
      </c>
      <c r="E851" s="91" t="str">
        <f>IF(LEFT(RIGHT('Elegio-Electors'!L851,2),1)="C",'Elegio-Electors'!L851,IF(LEFT(RIGHT('Elegio-Electors'!M851,2),1)="C",'Elegio-Electors'!M851,""))</f>
        <v/>
      </c>
      <c r="F851" s="91" t="str">
        <f>IF(LEFT(RIGHT('Elegio-Electors'!L851,2),1)="O",'Elegio-Electors'!L851,IF(LEFT(RIGHT('Elegio-Electors'!M851,2),1)="O",'Elegio-Electors'!M851,""))</f>
        <v/>
      </c>
      <c r="G851" s="20" t="e">
        <f>INDEX('Liste du personnel'!$A:$Z,MATCH($D851,'Liste du personnel'!$X:$X,0),5)</f>
        <v>#N/A</v>
      </c>
      <c r="H851" s="91" t="e">
        <f>INDEX('Liste du personnel'!$A:$Z,MATCH($D851,'Liste du personnel'!$X:$X,0),8)</f>
        <v>#N/A</v>
      </c>
      <c r="I851" s="20" t="e">
        <f>INDEX('Liste du personnel'!$A:$Z,MATCH($D851,'Liste du personnel'!$X:$X,0),6)</f>
        <v>#N/A</v>
      </c>
      <c r="J851" s="20" t="e">
        <f>INDEX('Liste du personnel'!$A:$Z,MATCH($D851,'Liste du personnel'!$X:$X,0),7)</f>
        <v>#N/A</v>
      </c>
    </row>
    <row r="852" spans="1:10" x14ac:dyDescent="0.25">
      <c r="A852" s="20">
        <f>'Elegio-Electors'!C852</f>
        <v>0</v>
      </c>
      <c r="B852" s="20">
        <f>'Elegio-Electors'!B852</f>
        <v>0</v>
      </c>
      <c r="C852" s="91">
        <f>IF(Procédure!$C$33=2,'Elegio-Electors'!D852,Procédure!$C$33)</f>
        <v>0</v>
      </c>
      <c r="D852" s="20">
        <f>'Elegio-Electors'!E852</f>
        <v>0</v>
      </c>
      <c r="E852" s="91" t="str">
        <f>IF(LEFT(RIGHT('Elegio-Electors'!L852,2),1)="C",'Elegio-Electors'!L852,IF(LEFT(RIGHT('Elegio-Electors'!M852,2),1)="C",'Elegio-Electors'!M852,""))</f>
        <v/>
      </c>
      <c r="F852" s="91" t="str">
        <f>IF(LEFT(RIGHT('Elegio-Electors'!L852,2),1)="O",'Elegio-Electors'!L852,IF(LEFT(RIGHT('Elegio-Electors'!M852,2),1)="O",'Elegio-Electors'!M852,""))</f>
        <v/>
      </c>
      <c r="G852" s="20" t="e">
        <f>INDEX('Liste du personnel'!$A:$Z,MATCH($D852,'Liste du personnel'!$X:$X,0),5)</f>
        <v>#N/A</v>
      </c>
      <c r="H852" s="91" t="e">
        <f>INDEX('Liste du personnel'!$A:$Z,MATCH($D852,'Liste du personnel'!$X:$X,0),8)</f>
        <v>#N/A</v>
      </c>
      <c r="I852" s="20" t="e">
        <f>INDEX('Liste du personnel'!$A:$Z,MATCH($D852,'Liste du personnel'!$X:$X,0),6)</f>
        <v>#N/A</v>
      </c>
      <c r="J852" s="20" t="e">
        <f>INDEX('Liste du personnel'!$A:$Z,MATCH($D852,'Liste du personnel'!$X:$X,0),7)</f>
        <v>#N/A</v>
      </c>
    </row>
    <row r="853" spans="1:10" x14ac:dyDescent="0.25">
      <c r="A853" s="20">
        <f>'Elegio-Electors'!C853</f>
        <v>0</v>
      </c>
      <c r="B853" s="20">
        <f>'Elegio-Electors'!B853</f>
        <v>0</v>
      </c>
      <c r="C853" s="91">
        <f>IF(Procédure!$C$33=2,'Elegio-Electors'!D853,Procédure!$C$33)</f>
        <v>0</v>
      </c>
      <c r="D853" s="20">
        <f>'Elegio-Electors'!E853</f>
        <v>0</v>
      </c>
      <c r="E853" s="91" t="str">
        <f>IF(LEFT(RIGHT('Elegio-Electors'!L853,2),1)="C",'Elegio-Electors'!L853,IF(LEFT(RIGHT('Elegio-Electors'!M853,2),1)="C",'Elegio-Electors'!M853,""))</f>
        <v/>
      </c>
      <c r="F853" s="91" t="str">
        <f>IF(LEFT(RIGHT('Elegio-Electors'!L853,2),1)="O",'Elegio-Electors'!L853,IF(LEFT(RIGHT('Elegio-Electors'!M853,2),1)="O",'Elegio-Electors'!M853,""))</f>
        <v/>
      </c>
      <c r="G853" s="20" t="e">
        <f>INDEX('Liste du personnel'!$A:$Z,MATCH($D853,'Liste du personnel'!$X:$X,0),5)</f>
        <v>#N/A</v>
      </c>
      <c r="H853" s="91" t="e">
        <f>INDEX('Liste du personnel'!$A:$Z,MATCH($D853,'Liste du personnel'!$X:$X,0),8)</f>
        <v>#N/A</v>
      </c>
      <c r="I853" s="20" t="e">
        <f>INDEX('Liste du personnel'!$A:$Z,MATCH($D853,'Liste du personnel'!$X:$X,0),6)</f>
        <v>#N/A</v>
      </c>
      <c r="J853" s="20" t="e">
        <f>INDEX('Liste du personnel'!$A:$Z,MATCH($D853,'Liste du personnel'!$X:$X,0),7)</f>
        <v>#N/A</v>
      </c>
    </row>
    <row r="854" spans="1:10" x14ac:dyDescent="0.25">
      <c r="A854" s="20">
        <f>'Elegio-Electors'!C854</f>
        <v>0</v>
      </c>
      <c r="B854" s="20">
        <f>'Elegio-Electors'!B854</f>
        <v>0</v>
      </c>
      <c r="C854" s="91">
        <f>IF(Procédure!$C$33=2,'Elegio-Electors'!D854,Procédure!$C$33)</f>
        <v>0</v>
      </c>
      <c r="D854" s="20">
        <f>'Elegio-Electors'!E854</f>
        <v>0</v>
      </c>
      <c r="E854" s="91" t="str">
        <f>IF(LEFT(RIGHT('Elegio-Electors'!L854,2),1)="C",'Elegio-Electors'!L854,IF(LEFT(RIGHT('Elegio-Electors'!M854,2),1)="C",'Elegio-Electors'!M854,""))</f>
        <v/>
      </c>
      <c r="F854" s="91" t="str">
        <f>IF(LEFT(RIGHT('Elegio-Electors'!L854,2),1)="O",'Elegio-Electors'!L854,IF(LEFT(RIGHT('Elegio-Electors'!M854,2),1)="O",'Elegio-Electors'!M854,""))</f>
        <v/>
      </c>
      <c r="G854" s="20" t="e">
        <f>INDEX('Liste du personnel'!$A:$Z,MATCH($D854,'Liste du personnel'!$X:$X,0),5)</f>
        <v>#N/A</v>
      </c>
      <c r="H854" s="91" t="e">
        <f>INDEX('Liste du personnel'!$A:$Z,MATCH($D854,'Liste du personnel'!$X:$X,0),8)</f>
        <v>#N/A</v>
      </c>
      <c r="I854" s="20" t="e">
        <f>INDEX('Liste du personnel'!$A:$Z,MATCH($D854,'Liste du personnel'!$X:$X,0),6)</f>
        <v>#N/A</v>
      </c>
      <c r="J854" s="20" t="e">
        <f>INDEX('Liste du personnel'!$A:$Z,MATCH($D854,'Liste du personnel'!$X:$X,0),7)</f>
        <v>#N/A</v>
      </c>
    </row>
    <row r="855" spans="1:10" x14ac:dyDescent="0.25">
      <c r="A855" s="20">
        <f>'Elegio-Electors'!C855</f>
        <v>0</v>
      </c>
      <c r="B855" s="20">
        <f>'Elegio-Electors'!B855</f>
        <v>0</v>
      </c>
      <c r="C855" s="91">
        <f>IF(Procédure!$C$33=2,'Elegio-Electors'!D855,Procédure!$C$33)</f>
        <v>0</v>
      </c>
      <c r="D855" s="20">
        <f>'Elegio-Electors'!E855</f>
        <v>0</v>
      </c>
      <c r="E855" s="91" t="str">
        <f>IF(LEFT(RIGHT('Elegio-Electors'!L855,2),1)="C",'Elegio-Electors'!L855,IF(LEFT(RIGHT('Elegio-Electors'!M855,2),1)="C",'Elegio-Electors'!M855,""))</f>
        <v/>
      </c>
      <c r="F855" s="91" t="str">
        <f>IF(LEFT(RIGHT('Elegio-Electors'!L855,2),1)="O",'Elegio-Electors'!L855,IF(LEFT(RIGHT('Elegio-Electors'!M855,2),1)="O",'Elegio-Electors'!M855,""))</f>
        <v/>
      </c>
      <c r="G855" s="20" t="e">
        <f>INDEX('Liste du personnel'!$A:$Z,MATCH($D855,'Liste du personnel'!$X:$X,0),5)</f>
        <v>#N/A</v>
      </c>
      <c r="H855" s="91" t="e">
        <f>INDEX('Liste du personnel'!$A:$Z,MATCH($D855,'Liste du personnel'!$X:$X,0),8)</f>
        <v>#N/A</v>
      </c>
      <c r="I855" s="20" t="e">
        <f>INDEX('Liste du personnel'!$A:$Z,MATCH($D855,'Liste du personnel'!$X:$X,0),6)</f>
        <v>#N/A</v>
      </c>
      <c r="J855" s="20" t="e">
        <f>INDEX('Liste du personnel'!$A:$Z,MATCH($D855,'Liste du personnel'!$X:$X,0),7)</f>
        <v>#N/A</v>
      </c>
    </row>
    <row r="856" spans="1:10" x14ac:dyDescent="0.25">
      <c r="A856" s="20">
        <f>'Elegio-Electors'!C856</f>
        <v>0</v>
      </c>
      <c r="B856" s="20">
        <f>'Elegio-Electors'!B856</f>
        <v>0</v>
      </c>
      <c r="C856" s="91">
        <f>IF(Procédure!$C$33=2,'Elegio-Electors'!D856,Procédure!$C$33)</f>
        <v>0</v>
      </c>
      <c r="D856" s="20">
        <f>'Elegio-Electors'!E856</f>
        <v>0</v>
      </c>
      <c r="E856" s="91" t="str">
        <f>IF(LEFT(RIGHT('Elegio-Electors'!L856,2),1)="C",'Elegio-Electors'!L856,IF(LEFT(RIGHT('Elegio-Electors'!M856,2),1)="C",'Elegio-Electors'!M856,""))</f>
        <v/>
      </c>
      <c r="F856" s="91" t="str">
        <f>IF(LEFT(RIGHT('Elegio-Electors'!L856,2),1)="O",'Elegio-Electors'!L856,IF(LEFT(RIGHT('Elegio-Electors'!M856,2),1)="O",'Elegio-Electors'!M856,""))</f>
        <v/>
      </c>
      <c r="G856" s="20" t="e">
        <f>INDEX('Liste du personnel'!$A:$Z,MATCH($D856,'Liste du personnel'!$X:$X,0),5)</f>
        <v>#N/A</v>
      </c>
      <c r="H856" s="91" t="e">
        <f>INDEX('Liste du personnel'!$A:$Z,MATCH($D856,'Liste du personnel'!$X:$X,0),8)</f>
        <v>#N/A</v>
      </c>
      <c r="I856" s="20" t="e">
        <f>INDEX('Liste du personnel'!$A:$Z,MATCH($D856,'Liste du personnel'!$X:$X,0),6)</f>
        <v>#N/A</v>
      </c>
      <c r="J856" s="20" t="e">
        <f>INDEX('Liste du personnel'!$A:$Z,MATCH($D856,'Liste du personnel'!$X:$X,0),7)</f>
        <v>#N/A</v>
      </c>
    </row>
    <row r="857" spans="1:10" x14ac:dyDescent="0.25">
      <c r="A857" s="20">
        <f>'Elegio-Electors'!C857</f>
        <v>0</v>
      </c>
      <c r="B857" s="20">
        <f>'Elegio-Electors'!B857</f>
        <v>0</v>
      </c>
      <c r="C857" s="91">
        <f>IF(Procédure!$C$33=2,'Elegio-Electors'!D857,Procédure!$C$33)</f>
        <v>0</v>
      </c>
      <c r="D857" s="20">
        <f>'Elegio-Electors'!E857</f>
        <v>0</v>
      </c>
      <c r="E857" s="91" t="str">
        <f>IF(LEFT(RIGHT('Elegio-Electors'!L857,2),1)="C",'Elegio-Electors'!L857,IF(LEFT(RIGHT('Elegio-Electors'!M857,2),1)="C",'Elegio-Electors'!M857,""))</f>
        <v/>
      </c>
      <c r="F857" s="91" t="str">
        <f>IF(LEFT(RIGHT('Elegio-Electors'!L857,2),1)="O",'Elegio-Electors'!L857,IF(LEFT(RIGHT('Elegio-Electors'!M857,2),1)="O",'Elegio-Electors'!M857,""))</f>
        <v/>
      </c>
      <c r="G857" s="20" t="e">
        <f>INDEX('Liste du personnel'!$A:$Z,MATCH($D857,'Liste du personnel'!$X:$X,0),5)</f>
        <v>#N/A</v>
      </c>
      <c r="H857" s="91" t="e">
        <f>INDEX('Liste du personnel'!$A:$Z,MATCH($D857,'Liste du personnel'!$X:$X,0),8)</f>
        <v>#N/A</v>
      </c>
      <c r="I857" s="20" t="e">
        <f>INDEX('Liste du personnel'!$A:$Z,MATCH($D857,'Liste du personnel'!$X:$X,0),6)</f>
        <v>#N/A</v>
      </c>
      <c r="J857" s="20" t="e">
        <f>INDEX('Liste du personnel'!$A:$Z,MATCH($D857,'Liste du personnel'!$X:$X,0),7)</f>
        <v>#N/A</v>
      </c>
    </row>
    <row r="858" spans="1:10" x14ac:dyDescent="0.25">
      <c r="A858" s="20">
        <f>'Elegio-Electors'!C858</f>
        <v>0</v>
      </c>
      <c r="B858" s="20">
        <f>'Elegio-Electors'!B858</f>
        <v>0</v>
      </c>
      <c r="C858" s="91">
        <f>IF(Procédure!$C$33=2,'Elegio-Electors'!D858,Procédure!$C$33)</f>
        <v>0</v>
      </c>
      <c r="D858" s="20">
        <f>'Elegio-Electors'!E858</f>
        <v>0</v>
      </c>
      <c r="E858" s="91" t="str">
        <f>IF(LEFT(RIGHT('Elegio-Electors'!L858,2),1)="C",'Elegio-Electors'!L858,IF(LEFT(RIGHT('Elegio-Electors'!M858,2),1)="C",'Elegio-Electors'!M858,""))</f>
        <v/>
      </c>
      <c r="F858" s="91" t="str">
        <f>IF(LEFT(RIGHT('Elegio-Electors'!L858,2),1)="O",'Elegio-Electors'!L858,IF(LEFT(RIGHT('Elegio-Electors'!M858,2),1)="O",'Elegio-Electors'!M858,""))</f>
        <v/>
      </c>
      <c r="G858" s="20" t="e">
        <f>INDEX('Liste du personnel'!$A:$Z,MATCH($D858,'Liste du personnel'!$X:$X,0),5)</f>
        <v>#N/A</v>
      </c>
      <c r="H858" s="91" t="e">
        <f>INDEX('Liste du personnel'!$A:$Z,MATCH($D858,'Liste du personnel'!$X:$X,0),8)</f>
        <v>#N/A</v>
      </c>
      <c r="I858" s="20" t="e">
        <f>INDEX('Liste du personnel'!$A:$Z,MATCH($D858,'Liste du personnel'!$X:$X,0),6)</f>
        <v>#N/A</v>
      </c>
      <c r="J858" s="20" t="e">
        <f>INDEX('Liste du personnel'!$A:$Z,MATCH($D858,'Liste du personnel'!$X:$X,0),7)</f>
        <v>#N/A</v>
      </c>
    </row>
    <row r="859" spans="1:10" x14ac:dyDescent="0.25">
      <c r="A859" s="20">
        <f>'Elegio-Electors'!C859</f>
        <v>0</v>
      </c>
      <c r="B859" s="20">
        <f>'Elegio-Electors'!B859</f>
        <v>0</v>
      </c>
      <c r="C859" s="91">
        <f>IF(Procédure!$C$33=2,'Elegio-Electors'!D859,Procédure!$C$33)</f>
        <v>0</v>
      </c>
      <c r="D859" s="20">
        <f>'Elegio-Electors'!E859</f>
        <v>0</v>
      </c>
      <c r="E859" s="91" t="str">
        <f>IF(LEFT(RIGHT('Elegio-Electors'!L859,2),1)="C",'Elegio-Electors'!L859,IF(LEFT(RIGHT('Elegio-Electors'!M859,2),1)="C",'Elegio-Electors'!M859,""))</f>
        <v/>
      </c>
      <c r="F859" s="91" t="str">
        <f>IF(LEFT(RIGHT('Elegio-Electors'!L859,2),1)="O",'Elegio-Electors'!L859,IF(LEFT(RIGHT('Elegio-Electors'!M859,2),1)="O",'Elegio-Electors'!M859,""))</f>
        <v/>
      </c>
      <c r="G859" s="20" t="e">
        <f>INDEX('Liste du personnel'!$A:$Z,MATCH($D859,'Liste du personnel'!$X:$X,0),5)</f>
        <v>#N/A</v>
      </c>
      <c r="H859" s="91" t="e">
        <f>INDEX('Liste du personnel'!$A:$Z,MATCH($D859,'Liste du personnel'!$X:$X,0),8)</f>
        <v>#N/A</v>
      </c>
      <c r="I859" s="20" t="e">
        <f>INDEX('Liste du personnel'!$A:$Z,MATCH($D859,'Liste du personnel'!$X:$X,0),6)</f>
        <v>#N/A</v>
      </c>
      <c r="J859" s="20" t="e">
        <f>INDEX('Liste du personnel'!$A:$Z,MATCH($D859,'Liste du personnel'!$X:$X,0),7)</f>
        <v>#N/A</v>
      </c>
    </row>
    <row r="860" spans="1:10" x14ac:dyDescent="0.25">
      <c r="A860" s="20">
        <f>'Elegio-Electors'!C860</f>
        <v>0</v>
      </c>
      <c r="B860" s="20">
        <f>'Elegio-Electors'!B860</f>
        <v>0</v>
      </c>
      <c r="C860" s="91">
        <f>IF(Procédure!$C$33=2,'Elegio-Electors'!D860,Procédure!$C$33)</f>
        <v>0</v>
      </c>
      <c r="D860" s="20">
        <f>'Elegio-Electors'!E860</f>
        <v>0</v>
      </c>
      <c r="E860" s="91" t="str">
        <f>IF(LEFT(RIGHT('Elegio-Electors'!L860,2),1)="C",'Elegio-Electors'!L860,IF(LEFT(RIGHT('Elegio-Electors'!M860,2),1)="C",'Elegio-Electors'!M860,""))</f>
        <v/>
      </c>
      <c r="F860" s="91" t="str">
        <f>IF(LEFT(RIGHT('Elegio-Electors'!L860,2),1)="O",'Elegio-Electors'!L860,IF(LEFT(RIGHT('Elegio-Electors'!M860,2),1)="O",'Elegio-Electors'!M860,""))</f>
        <v/>
      </c>
      <c r="G860" s="20" t="e">
        <f>INDEX('Liste du personnel'!$A:$Z,MATCH($D860,'Liste du personnel'!$X:$X,0),5)</f>
        <v>#N/A</v>
      </c>
      <c r="H860" s="91" t="e">
        <f>INDEX('Liste du personnel'!$A:$Z,MATCH($D860,'Liste du personnel'!$X:$X,0),8)</f>
        <v>#N/A</v>
      </c>
      <c r="I860" s="20" t="e">
        <f>INDEX('Liste du personnel'!$A:$Z,MATCH($D860,'Liste du personnel'!$X:$X,0),6)</f>
        <v>#N/A</v>
      </c>
      <c r="J860" s="20" t="e">
        <f>INDEX('Liste du personnel'!$A:$Z,MATCH($D860,'Liste du personnel'!$X:$X,0),7)</f>
        <v>#N/A</v>
      </c>
    </row>
    <row r="861" spans="1:10" x14ac:dyDescent="0.25">
      <c r="A861" s="20">
        <f>'Elegio-Electors'!C861</f>
        <v>0</v>
      </c>
      <c r="B861" s="20">
        <f>'Elegio-Electors'!B861</f>
        <v>0</v>
      </c>
      <c r="C861" s="91">
        <f>IF(Procédure!$C$33=2,'Elegio-Electors'!D861,Procédure!$C$33)</f>
        <v>0</v>
      </c>
      <c r="D861" s="20">
        <f>'Elegio-Electors'!E861</f>
        <v>0</v>
      </c>
      <c r="E861" s="91" t="str">
        <f>IF(LEFT(RIGHT('Elegio-Electors'!L861,2),1)="C",'Elegio-Electors'!L861,IF(LEFT(RIGHT('Elegio-Electors'!M861,2),1)="C",'Elegio-Electors'!M861,""))</f>
        <v/>
      </c>
      <c r="F861" s="91" t="str">
        <f>IF(LEFT(RIGHT('Elegio-Electors'!L861,2),1)="O",'Elegio-Electors'!L861,IF(LEFT(RIGHT('Elegio-Electors'!M861,2),1)="O",'Elegio-Electors'!M861,""))</f>
        <v/>
      </c>
      <c r="G861" s="20" t="e">
        <f>INDEX('Liste du personnel'!$A:$Z,MATCH($D861,'Liste du personnel'!$X:$X,0),5)</f>
        <v>#N/A</v>
      </c>
      <c r="H861" s="91" t="e">
        <f>INDEX('Liste du personnel'!$A:$Z,MATCH($D861,'Liste du personnel'!$X:$X,0),8)</f>
        <v>#N/A</v>
      </c>
      <c r="I861" s="20" t="e">
        <f>INDEX('Liste du personnel'!$A:$Z,MATCH($D861,'Liste du personnel'!$X:$X,0),6)</f>
        <v>#N/A</v>
      </c>
      <c r="J861" s="20" t="e">
        <f>INDEX('Liste du personnel'!$A:$Z,MATCH($D861,'Liste du personnel'!$X:$X,0),7)</f>
        <v>#N/A</v>
      </c>
    </row>
    <row r="862" spans="1:10" x14ac:dyDescent="0.25">
      <c r="A862" s="20">
        <f>'Elegio-Electors'!C862</f>
        <v>0</v>
      </c>
      <c r="B862" s="20">
        <f>'Elegio-Electors'!B862</f>
        <v>0</v>
      </c>
      <c r="C862" s="91">
        <f>IF(Procédure!$C$33=2,'Elegio-Electors'!D862,Procédure!$C$33)</f>
        <v>0</v>
      </c>
      <c r="D862" s="20">
        <f>'Elegio-Electors'!E862</f>
        <v>0</v>
      </c>
      <c r="E862" s="91" t="str">
        <f>IF(LEFT(RIGHT('Elegio-Electors'!L862,2),1)="C",'Elegio-Electors'!L862,IF(LEFT(RIGHT('Elegio-Electors'!M862,2),1)="C",'Elegio-Electors'!M862,""))</f>
        <v/>
      </c>
      <c r="F862" s="91" t="str">
        <f>IF(LEFT(RIGHT('Elegio-Electors'!L862,2),1)="O",'Elegio-Electors'!L862,IF(LEFT(RIGHT('Elegio-Electors'!M862,2),1)="O",'Elegio-Electors'!M862,""))</f>
        <v/>
      </c>
      <c r="G862" s="20" t="e">
        <f>INDEX('Liste du personnel'!$A:$Z,MATCH($D862,'Liste du personnel'!$X:$X,0),5)</f>
        <v>#N/A</v>
      </c>
      <c r="H862" s="91" t="e">
        <f>INDEX('Liste du personnel'!$A:$Z,MATCH($D862,'Liste du personnel'!$X:$X,0),8)</f>
        <v>#N/A</v>
      </c>
      <c r="I862" s="20" t="e">
        <f>INDEX('Liste du personnel'!$A:$Z,MATCH($D862,'Liste du personnel'!$X:$X,0),6)</f>
        <v>#N/A</v>
      </c>
      <c r="J862" s="20" t="e">
        <f>INDEX('Liste du personnel'!$A:$Z,MATCH($D862,'Liste du personnel'!$X:$X,0),7)</f>
        <v>#N/A</v>
      </c>
    </row>
    <row r="863" spans="1:10" x14ac:dyDescent="0.25">
      <c r="A863" s="20">
        <f>'Elegio-Electors'!C863</f>
        <v>0</v>
      </c>
      <c r="B863" s="20">
        <f>'Elegio-Electors'!B863</f>
        <v>0</v>
      </c>
      <c r="C863" s="91">
        <f>IF(Procédure!$C$33=2,'Elegio-Electors'!D863,Procédure!$C$33)</f>
        <v>0</v>
      </c>
      <c r="D863" s="20">
        <f>'Elegio-Electors'!E863</f>
        <v>0</v>
      </c>
      <c r="E863" s="91" t="str">
        <f>IF(LEFT(RIGHT('Elegio-Electors'!L863,2),1)="C",'Elegio-Electors'!L863,IF(LEFT(RIGHT('Elegio-Electors'!M863,2),1)="C",'Elegio-Electors'!M863,""))</f>
        <v/>
      </c>
      <c r="F863" s="91" t="str">
        <f>IF(LEFT(RIGHT('Elegio-Electors'!L863,2),1)="O",'Elegio-Electors'!L863,IF(LEFT(RIGHT('Elegio-Electors'!M863,2),1)="O",'Elegio-Electors'!M863,""))</f>
        <v/>
      </c>
      <c r="G863" s="20" t="e">
        <f>INDEX('Liste du personnel'!$A:$Z,MATCH($D863,'Liste du personnel'!$X:$X,0),5)</f>
        <v>#N/A</v>
      </c>
      <c r="H863" s="91" t="e">
        <f>INDEX('Liste du personnel'!$A:$Z,MATCH($D863,'Liste du personnel'!$X:$X,0),8)</f>
        <v>#N/A</v>
      </c>
      <c r="I863" s="20" t="e">
        <f>INDEX('Liste du personnel'!$A:$Z,MATCH($D863,'Liste du personnel'!$X:$X,0),6)</f>
        <v>#N/A</v>
      </c>
      <c r="J863" s="20" t="e">
        <f>INDEX('Liste du personnel'!$A:$Z,MATCH($D863,'Liste du personnel'!$X:$X,0),7)</f>
        <v>#N/A</v>
      </c>
    </row>
    <row r="864" spans="1:10" x14ac:dyDescent="0.25">
      <c r="A864" s="20">
        <f>'Elegio-Electors'!C864</f>
        <v>0</v>
      </c>
      <c r="B864" s="20">
        <f>'Elegio-Electors'!B864</f>
        <v>0</v>
      </c>
      <c r="C864" s="91">
        <f>IF(Procédure!$C$33=2,'Elegio-Electors'!D864,Procédure!$C$33)</f>
        <v>0</v>
      </c>
      <c r="D864" s="20">
        <f>'Elegio-Electors'!E864</f>
        <v>0</v>
      </c>
      <c r="E864" s="91" t="str">
        <f>IF(LEFT(RIGHT('Elegio-Electors'!L864,2),1)="C",'Elegio-Electors'!L864,IF(LEFT(RIGHT('Elegio-Electors'!M864,2),1)="C",'Elegio-Electors'!M864,""))</f>
        <v/>
      </c>
      <c r="F864" s="91" t="str">
        <f>IF(LEFT(RIGHT('Elegio-Electors'!L864,2),1)="O",'Elegio-Electors'!L864,IF(LEFT(RIGHT('Elegio-Electors'!M864,2),1)="O",'Elegio-Electors'!M864,""))</f>
        <v/>
      </c>
      <c r="G864" s="20" t="e">
        <f>INDEX('Liste du personnel'!$A:$Z,MATCH($D864,'Liste du personnel'!$X:$X,0),5)</f>
        <v>#N/A</v>
      </c>
      <c r="H864" s="91" t="e">
        <f>INDEX('Liste du personnel'!$A:$Z,MATCH($D864,'Liste du personnel'!$X:$X,0),8)</f>
        <v>#N/A</v>
      </c>
      <c r="I864" s="20" t="e">
        <f>INDEX('Liste du personnel'!$A:$Z,MATCH($D864,'Liste du personnel'!$X:$X,0),6)</f>
        <v>#N/A</v>
      </c>
      <c r="J864" s="20" t="e">
        <f>INDEX('Liste du personnel'!$A:$Z,MATCH($D864,'Liste du personnel'!$X:$X,0),7)</f>
        <v>#N/A</v>
      </c>
    </row>
    <row r="865" spans="1:10" x14ac:dyDescent="0.25">
      <c r="A865" s="20">
        <f>'Elegio-Electors'!C865</f>
        <v>0</v>
      </c>
      <c r="B865" s="20">
        <f>'Elegio-Electors'!B865</f>
        <v>0</v>
      </c>
      <c r="C865" s="91">
        <f>IF(Procédure!$C$33=2,'Elegio-Electors'!D865,Procédure!$C$33)</f>
        <v>0</v>
      </c>
      <c r="D865" s="20">
        <f>'Elegio-Electors'!E865</f>
        <v>0</v>
      </c>
      <c r="E865" s="91" t="str">
        <f>IF(LEFT(RIGHT('Elegio-Electors'!L865,2),1)="C",'Elegio-Electors'!L865,IF(LEFT(RIGHT('Elegio-Electors'!M865,2),1)="C",'Elegio-Electors'!M865,""))</f>
        <v/>
      </c>
      <c r="F865" s="91" t="str">
        <f>IF(LEFT(RIGHT('Elegio-Electors'!L865,2),1)="O",'Elegio-Electors'!L865,IF(LEFT(RIGHT('Elegio-Electors'!M865,2),1)="O",'Elegio-Electors'!M865,""))</f>
        <v/>
      </c>
      <c r="G865" s="20" t="e">
        <f>INDEX('Liste du personnel'!$A:$Z,MATCH($D865,'Liste du personnel'!$X:$X,0),5)</f>
        <v>#N/A</v>
      </c>
      <c r="H865" s="91" t="e">
        <f>INDEX('Liste du personnel'!$A:$Z,MATCH($D865,'Liste du personnel'!$X:$X,0),8)</f>
        <v>#N/A</v>
      </c>
      <c r="I865" s="20" t="e">
        <f>INDEX('Liste du personnel'!$A:$Z,MATCH($D865,'Liste du personnel'!$X:$X,0),6)</f>
        <v>#N/A</v>
      </c>
      <c r="J865" s="20" t="e">
        <f>INDEX('Liste du personnel'!$A:$Z,MATCH($D865,'Liste du personnel'!$X:$X,0),7)</f>
        <v>#N/A</v>
      </c>
    </row>
    <row r="866" spans="1:10" x14ac:dyDescent="0.25">
      <c r="A866" s="20">
        <f>'Elegio-Electors'!C866</f>
        <v>0</v>
      </c>
      <c r="B866" s="20">
        <f>'Elegio-Electors'!B866</f>
        <v>0</v>
      </c>
      <c r="C866" s="91">
        <f>IF(Procédure!$C$33=2,'Elegio-Electors'!D866,Procédure!$C$33)</f>
        <v>0</v>
      </c>
      <c r="D866" s="20">
        <f>'Elegio-Electors'!E866</f>
        <v>0</v>
      </c>
      <c r="E866" s="91" t="str">
        <f>IF(LEFT(RIGHT('Elegio-Electors'!L866,2),1)="C",'Elegio-Electors'!L866,IF(LEFT(RIGHT('Elegio-Electors'!M866,2),1)="C",'Elegio-Electors'!M866,""))</f>
        <v/>
      </c>
      <c r="F866" s="91" t="str">
        <f>IF(LEFT(RIGHT('Elegio-Electors'!L866,2),1)="O",'Elegio-Electors'!L866,IF(LEFT(RIGHT('Elegio-Electors'!M866,2),1)="O",'Elegio-Electors'!M866,""))</f>
        <v/>
      </c>
      <c r="G866" s="20" t="e">
        <f>INDEX('Liste du personnel'!$A:$Z,MATCH($D866,'Liste du personnel'!$X:$X,0),5)</f>
        <v>#N/A</v>
      </c>
      <c r="H866" s="91" t="e">
        <f>INDEX('Liste du personnel'!$A:$Z,MATCH($D866,'Liste du personnel'!$X:$X,0),8)</f>
        <v>#N/A</v>
      </c>
      <c r="I866" s="20" t="e">
        <f>INDEX('Liste du personnel'!$A:$Z,MATCH($D866,'Liste du personnel'!$X:$X,0),6)</f>
        <v>#N/A</v>
      </c>
      <c r="J866" s="20" t="e">
        <f>INDEX('Liste du personnel'!$A:$Z,MATCH($D866,'Liste du personnel'!$X:$X,0),7)</f>
        <v>#N/A</v>
      </c>
    </row>
    <row r="867" spans="1:10" x14ac:dyDescent="0.25">
      <c r="A867" s="20">
        <f>'Elegio-Electors'!C867</f>
        <v>0</v>
      </c>
      <c r="B867" s="20">
        <f>'Elegio-Electors'!B867</f>
        <v>0</v>
      </c>
      <c r="C867" s="91">
        <f>IF(Procédure!$C$33=2,'Elegio-Electors'!D867,Procédure!$C$33)</f>
        <v>0</v>
      </c>
      <c r="D867" s="20">
        <f>'Elegio-Electors'!E867</f>
        <v>0</v>
      </c>
      <c r="E867" s="91" t="str">
        <f>IF(LEFT(RIGHT('Elegio-Electors'!L867,2),1)="C",'Elegio-Electors'!L867,IF(LEFT(RIGHT('Elegio-Electors'!M867,2),1)="C",'Elegio-Electors'!M867,""))</f>
        <v/>
      </c>
      <c r="F867" s="91" t="str">
        <f>IF(LEFT(RIGHT('Elegio-Electors'!L867,2),1)="O",'Elegio-Electors'!L867,IF(LEFT(RIGHT('Elegio-Electors'!M867,2),1)="O",'Elegio-Electors'!M867,""))</f>
        <v/>
      </c>
      <c r="G867" s="20" t="e">
        <f>INDEX('Liste du personnel'!$A:$Z,MATCH($D867,'Liste du personnel'!$X:$X,0),5)</f>
        <v>#N/A</v>
      </c>
      <c r="H867" s="91" t="e">
        <f>INDEX('Liste du personnel'!$A:$Z,MATCH($D867,'Liste du personnel'!$X:$X,0),8)</f>
        <v>#N/A</v>
      </c>
      <c r="I867" s="20" t="e">
        <f>INDEX('Liste du personnel'!$A:$Z,MATCH($D867,'Liste du personnel'!$X:$X,0),6)</f>
        <v>#N/A</v>
      </c>
      <c r="J867" s="20" t="e">
        <f>INDEX('Liste du personnel'!$A:$Z,MATCH($D867,'Liste du personnel'!$X:$X,0),7)</f>
        <v>#N/A</v>
      </c>
    </row>
    <row r="868" spans="1:10" x14ac:dyDescent="0.25">
      <c r="A868" s="20">
        <f>'Elegio-Electors'!C868</f>
        <v>0</v>
      </c>
      <c r="B868" s="20">
        <f>'Elegio-Electors'!B868</f>
        <v>0</v>
      </c>
      <c r="C868" s="91">
        <f>IF(Procédure!$C$33=2,'Elegio-Electors'!D868,Procédure!$C$33)</f>
        <v>0</v>
      </c>
      <c r="D868" s="20">
        <f>'Elegio-Electors'!E868</f>
        <v>0</v>
      </c>
      <c r="E868" s="91" t="str">
        <f>IF(LEFT(RIGHT('Elegio-Electors'!L868,2),1)="C",'Elegio-Electors'!L868,IF(LEFT(RIGHT('Elegio-Electors'!M868,2),1)="C",'Elegio-Electors'!M868,""))</f>
        <v/>
      </c>
      <c r="F868" s="91" t="str">
        <f>IF(LEFT(RIGHT('Elegio-Electors'!L868,2),1)="O",'Elegio-Electors'!L868,IF(LEFT(RIGHT('Elegio-Electors'!M868,2),1)="O",'Elegio-Electors'!M868,""))</f>
        <v/>
      </c>
      <c r="G868" s="20" t="e">
        <f>INDEX('Liste du personnel'!$A:$Z,MATCH($D868,'Liste du personnel'!$X:$X,0),5)</f>
        <v>#N/A</v>
      </c>
      <c r="H868" s="91" t="e">
        <f>INDEX('Liste du personnel'!$A:$Z,MATCH($D868,'Liste du personnel'!$X:$X,0),8)</f>
        <v>#N/A</v>
      </c>
      <c r="I868" s="20" t="e">
        <f>INDEX('Liste du personnel'!$A:$Z,MATCH($D868,'Liste du personnel'!$X:$X,0),6)</f>
        <v>#N/A</v>
      </c>
      <c r="J868" s="20" t="e">
        <f>INDEX('Liste du personnel'!$A:$Z,MATCH($D868,'Liste du personnel'!$X:$X,0),7)</f>
        <v>#N/A</v>
      </c>
    </row>
    <row r="869" spans="1:10" x14ac:dyDescent="0.25">
      <c r="A869" s="20">
        <f>'Elegio-Electors'!C869</f>
        <v>0</v>
      </c>
      <c r="B869" s="20">
        <f>'Elegio-Electors'!B869</f>
        <v>0</v>
      </c>
      <c r="C869" s="91">
        <f>IF(Procédure!$C$33=2,'Elegio-Electors'!D869,Procédure!$C$33)</f>
        <v>0</v>
      </c>
      <c r="D869" s="20">
        <f>'Elegio-Electors'!E869</f>
        <v>0</v>
      </c>
      <c r="E869" s="91" t="str">
        <f>IF(LEFT(RIGHT('Elegio-Electors'!L869,2),1)="C",'Elegio-Electors'!L869,IF(LEFT(RIGHT('Elegio-Electors'!M869,2),1)="C",'Elegio-Electors'!M869,""))</f>
        <v/>
      </c>
      <c r="F869" s="91" t="str">
        <f>IF(LEFT(RIGHT('Elegio-Electors'!L869,2),1)="O",'Elegio-Electors'!L869,IF(LEFT(RIGHT('Elegio-Electors'!M869,2),1)="O",'Elegio-Electors'!M869,""))</f>
        <v/>
      </c>
      <c r="G869" s="20" t="e">
        <f>INDEX('Liste du personnel'!$A:$Z,MATCH($D869,'Liste du personnel'!$X:$X,0),5)</f>
        <v>#N/A</v>
      </c>
      <c r="H869" s="91" t="e">
        <f>INDEX('Liste du personnel'!$A:$Z,MATCH($D869,'Liste du personnel'!$X:$X,0),8)</f>
        <v>#N/A</v>
      </c>
      <c r="I869" s="20" t="e">
        <f>INDEX('Liste du personnel'!$A:$Z,MATCH($D869,'Liste du personnel'!$X:$X,0),6)</f>
        <v>#N/A</v>
      </c>
      <c r="J869" s="20" t="e">
        <f>INDEX('Liste du personnel'!$A:$Z,MATCH($D869,'Liste du personnel'!$X:$X,0),7)</f>
        <v>#N/A</v>
      </c>
    </row>
    <row r="870" spans="1:10" x14ac:dyDescent="0.25">
      <c r="A870" s="20">
        <f>'Elegio-Electors'!C870</f>
        <v>0</v>
      </c>
      <c r="B870" s="20">
        <f>'Elegio-Electors'!B870</f>
        <v>0</v>
      </c>
      <c r="C870" s="91">
        <f>IF(Procédure!$C$33=2,'Elegio-Electors'!D870,Procédure!$C$33)</f>
        <v>0</v>
      </c>
      <c r="D870" s="20">
        <f>'Elegio-Electors'!E870</f>
        <v>0</v>
      </c>
      <c r="E870" s="91" t="str">
        <f>IF(LEFT(RIGHT('Elegio-Electors'!L870,2),1)="C",'Elegio-Electors'!L870,IF(LEFT(RIGHT('Elegio-Electors'!M870,2),1)="C",'Elegio-Electors'!M870,""))</f>
        <v/>
      </c>
      <c r="F870" s="91" t="str">
        <f>IF(LEFT(RIGHT('Elegio-Electors'!L870,2),1)="O",'Elegio-Electors'!L870,IF(LEFT(RIGHT('Elegio-Electors'!M870,2),1)="O",'Elegio-Electors'!M870,""))</f>
        <v/>
      </c>
      <c r="G870" s="20" t="e">
        <f>INDEX('Liste du personnel'!$A:$Z,MATCH($D870,'Liste du personnel'!$X:$X,0),5)</f>
        <v>#N/A</v>
      </c>
      <c r="H870" s="91" t="e">
        <f>INDEX('Liste du personnel'!$A:$Z,MATCH($D870,'Liste du personnel'!$X:$X,0),8)</f>
        <v>#N/A</v>
      </c>
      <c r="I870" s="20" t="e">
        <f>INDEX('Liste du personnel'!$A:$Z,MATCH($D870,'Liste du personnel'!$X:$X,0),6)</f>
        <v>#N/A</v>
      </c>
      <c r="J870" s="20" t="e">
        <f>INDEX('Liste du personnel'!$A:$Z,MATCH($D870,'Liste du personnel'!$X:$X,0),7)</f>
        <v>#N/A</v>
      </c>
    </row>
    <row r="871" spans="1:10" x14ac:dyDescent="0.25">
      <c r="A871" s="20">
        <f>'Elegio-Electors'!C871</f>
        <v>0</v>
      </c>
      <c r="B871" s="20">
        <f>'Elegio-Electors'!B871</f>
        <v>0</v>
      </c>
      <c r="C871" s="91">
        <f>IF(Procédure!$C$33=2,'Elegio-Electors'!D871,Procédure!$C$33)</f>
        <v>0</v>
      </c>
      <c r="D871" s="20">
        <f>'Elegio-Electors'!E871</f>
        <v>0</v>
      </c>
      <c r="E871" s="91" t="str">
        <f>IF(LEFT(RIGHT('Elegio-Electors'!L871,2),1)="C",'Elegio-Electors'!L871,IF(LEFT(RIGHT('Elegio-Electors'!M871,2),1)="C",'Elegio-Electors'!M871,""))</f>
        <v/>
      </c>
      <c r="F871" s="91" t="str">
        <f>IF(LEFT(RIGHT('Elegio-Electors'!L871,2),1)="O",'Elegio-Electors'!L871,IF(LEFT(RIGHT('Elegio-Electors'!M871,2),1)="O",'Elegio-Electors'!M871,""))</f>
        <v/>
      </c>
      <c r="G871" s="20" t="e">
        <f>INDEX('Liste du personnel'!$A:$Z,MATCH($D871,'Liste du personnel'!$X:$X,0),5)</f>
        <v>#N/A</v>
      </c>
      <c r="H871" s="91" t="e">
        <f>INDEX('Liste du personnel'!$A:$Z,MATCH($D871,'Liste du personnel'!$X:$X,0),8)</f>
        <v>#N/A</v>
      </c>
      <c r="I871" s="20" t="e">
        <f>INDEX('Liste du personnel'!$A:$Z,MATCH($D871,'Liste du personnel'!$X:$X,0),6)</f>
        <v>#N/A</v>
      </c>
      <c r="J871" s="20" t="e">
        <f>INDEX('Liste du personnel'!$A:$Z,MATCH($D871,'Liste du personnel'!$X:$X,0),7)</f>
        <v>#N/A</v>
      </c>
    </row>
    <row r="872" spans="1:10" x14ac:dyDescent="0.25">
      <c r="A872" s="20">
        <f>'Elegio-Electors'!C872</f>
        <v>0</v>
      </c>
      <c r="B872" s="20">
        <f>'Elegio-Electors'!B872</f>
        <v>0</v>
      </c>
      <c r="C872" s="91">
        <f>IF(Procédure!$C$33=2,'Elegio-Electors'!D872,Procédure!$C$33)</f>
        <v>0</v>
      </c>
      <c r="D872" s="20">
        <f>'Elegio-Electors'!E872</f>
        <v>0</v>
      </c>
      <c r="E872" s="91" t="str">
        <f>IF(LEFT(RIGHT('Elegio-Electors'!L872,2),1)="C",'Elegio-Electors'!L872,IF(LEFT(RIGHT('Elegio-Electors'!M872,2),1)="C",'Elegio-Electors'!M872,""))</f>
        <v/>
      </c>
      <c r="F872" s="91" t="str">
        <f>IF(LEFT(RIGHT('Elegio-Electors'!L872,2),1)="O",'Elegio-Electors'!L872,IF(LEFT(RIGHT('Elegio-Electors'!M872,2),1)="O",'Elegio-Electors'!M872,""))</f>
        <v/>
      </c>
      <c r="G872" s="20" t="e">
        <f>INDEX('Liste du personnel'!$A:$Z,MATCH($D872,'Liste du personnel'!$X:$X,0),5)</f>
        <v>#N/A</v>
      </c>
      <c r="H872" s="91" t="e">
        <f>INDEX('Liste du personnel'!$A:$Z,MATCH($D872,'Liste du personnel'!$X:$X,0),8)</f>
        <v>#N/A</v>
      </c>
      <c r="I872" s="20" t="e">
        <f>INDEX('Liste du personnel'!$A:$Z,MATCH($D872,'Liste du personnel'!$X:$X,0),6)</f>
        <v>#N/A</v>
      </c>
      <c r="J872" s="20" t="e">
        <f>INDEX('Liste du personnel'!$A:$Z,MATCH($D872,'Liste du personnel'!$X:$X,0),7)</f>
        <v>#N/A</v>
      </c>
    </row>
    <row r="873" spans="1:10" x14ac:dyDescent="0.25">
      <c r="A873" s="20">
        <f>'Elegio-Electors'!C873</f>
        <v>0</v>
      </c>
      <c r="B873" s="20">
        <f>'Elegio-Electors'!B873</f>
        <v>0</v>
      </c>
      <c r="C873" s="91">
        <f>IF(Procédure!$C$33=2,'Elegio-Electors'!D873,Procédure!$C$33)</f>
        <v>0</v>
      </c>
      <c r="D873" s="20">
        <f>'Elegio-Electors'!E873</f>
        <v>0</v>
      </c>
      <c r="E873" s="91" t="str">
        <f>IF(LEFT(RIGHT('Elegio-Electors'!L873,2),1)="C",'Elegio-Electors'!L873,IF(LEFT(RIGHT('Elegio-Electors'!M873,2),1)="C",'Elegio-Electors'!M873,""))</f>
        <v/>
      </c>
      <c r="F873" s="91" t="str">
        <f>IF(LEFT(RIGHT('Elegio-Electors'!L873,2),1)="O",'Elegio-Electors'!L873,IF(LEFT(RIGHT('Elegio-Electors'!M873,2),1)="O",'Elegio-Electors'!M873,""))</f>
        <v/>
      </c>
      <c r="G873" s="20" t="e">
        <f>INDEX('Liste du personnel'!$A:$Z,MATCH($D873,'Liste du personnel'!$X:$X,0),5)</f>
        <v>#N/A</v>
      </c>
      <c r="H873" s="91" t="e">
        <f>INDEX('Liste du personnel'!$A:$Z,MATCH($D873,'Liste du personnel'!$X:$X,0),8)</f>
        <v>#N/A</v>
      </c>
      <c r="I873" s="20" t="e">
        <f>INDEX('Liste du personnel'!$A:$Z,MATCH($D873,'Liste du personnel'!$X:$X,0),6)</f>
        <v>#N/A</v>
      </c>
      <c r="J873" s="20" t="e">
        <f>INDEX('Liste du personnel'!$A:$Z,MATCH($D873,'Liste du personnel'!$X:$X,0),7)</f>
        <v>#N/A</v>
      </c>
    </row>
    <row r="874" spans="1:10" x14ac:dyDescent="0.25">
      <c r="A874" s="20">
        <f>'Elegio-Electors'!C874</f>
        <v>0</v>
      </c>
      <c r="B874" s="20">
        <f>'Elegio-Electors'!B874</f>
        <v>0</v>
      </c>
      <c r="C874" s="91">
        <f>IF(Procédure!$C$33=2,'Elegio-Electors'!D874,Procédure!$C$33)</f>
        <v>0</v>
      </c>
      <c r="D874" s="20">
        <f>'Elegio-Electors'!E874</f>
        <v>0</v>
      </c>
      <c r="E874" s="91" t="str">
        <f>IF(LEFT(RIGHT('Elegio-Electors'!L874,2),1)="C",'Elegio-Electors'!L874,IF(LEFT(RIGHT('Elegio-Electors'!M874,2),1)="C",'Elegio-Electors'!M874,""))</f>
        <v/>
      </c>
      <c r="F874" s="91" t="str">
        <f>IF(LEFT(RIGHT('Elegio-Electors'!L874,2),1)="O",'Elegio-Electors'!L874,IF(LEFT(RIGHT('Elegio-Electors'!M874,2),1)="O",'Elegio-Electors'!M874,""))</f>
        <v/>
      </c>
      <c r="G874" s="20" t="e">
        <f>INDEX('Liste du personnel'!$A:$Z,MATCH($D874,'Liste du personnel'!$X:$X,0),5)</f>
        <v>#N/A</v>
      </c>
      <c r="H874" s="91" t="e">
        <f>INDEX('Liste du personnel'!$A:$Z,MATCH($D874,'Liste du personnel'!$X:$X,0),8)</f>
        <v>#N/A</v>
      </c>
      <c r="I874" s="20" t="e">
        <f>INDEX('Liste du personnel'!$A:$Z,MATCH($D874,'Liste du personnel'!$X:$X,0),6)</f>
        <v>#N/A</v>
      </c>
      <c r="J874" s="20" t="e">
        <f>INDEX('Liste du personnel'!$A:$Z,MATCH($D874,'Liste du personnel'!$X:$X,0),7)</f>
        <v>#N/A</v>
      </c>
    </row>
    <row r="875" spans="1:10" x14ac:dyDescent="0.25">
      <c r="A875" s="20">
        <f>'Elegio-Electors'!C875</f>
        <v>0</v>
      </c>
      <c r="B875" s="20">
        <f>'Elegio-Electors'!B875</f>
        <v>0</v>
      </c>
      <c r="C875" s="91">
        <f>IF(Procédure!$C$33=2,'Elegio-Electors'!D875,Procédure!$C$33)</f>
        <v>0</v>
      </c>
      <c r="D875" s="20">
        <f>'Elegio-Electors'!E875</f>
        <v>0</v>
      </c>
      <c r="E875" s="91" t="str">
        <f>IF(LEFT(RIGHT('Elegio-Electors'!L875,2),1)="C",'Elegio-Electors'!L875,IF(LEFT(RIGHT('Elegio-Electors'!M875,2),1)="C",'Elegio-Electors'!M875,""))</f>
        <v/>
      </c>
      <c r="F875" s="91" t="str">
        <f>IF(LEFT(RIGHT('Elegio-Electors'!L875,2),1)="O",'Elegio-Electors'!L875,IF(LEFT(RIGHT('Elegio-Electors'!M875,2),1)="O",'Elegio-Electors'!M875,""))</f>
        <v/>
      </c>
      <c r="G875" s="20" t="e">
        <f>INDEX('Liste du personnel'!$A:$Z,MATCH($D875,'Liste du personnel'!$X:$X,0),5)</f>
        <v>#N/A</v>
      </c>
      <c r="H875" s="91" t="e">
        <f>INDEX('Liste du personnel'!$A:$Z,MATCH($D875,'Liste du personnel'!$X:$X,0),8)</f>
        <v>#N/A</v>
      </c>
      <c r="I875" s="20" t="e">
        <f>INDEX('Liste du personnel'!$A:$Z,MATCH($D875,'Liste du personnel'!$X:$X,0),6)</f>
        <v>#N/A</v>
      </c>
      <c r="J875" s="20" t="e">
        <f>INDEX('Liste du personnel'!$A:$Z,MATCH($D875,'Liste du personnel'!$X:$X,0),7)</f>
        <v>#N/A</v>
      </c>
    </row>
    <row r="876" spans="1:10" x14ac:dyDescent="0.25">
      <c r="A876" s="20">
        <f>'Elegio-Electors'!C876</f>
        <v>0</v>
      </c>
      <c r="B876" s="20">
        <f>'Elegio-Electors'!B876</f>
        <v>0</v>
      </c>
      <c r="C876" s="91">
        <f>IF(Procédure!$C$33=2,'Elegio-Electors'!D876,Procédure!$C$33)</f>
        <v>0</v>
      </c>
      <c r="D876" s="20">
        <f>'Elegio-Electors'!E876</f>
        <v>0</v>
      </c>
      <c r="E876" s="91" t="str">
        <f>IF(LEFT(RIGHT('Elegio-Electors'!L876,2),1)="C",'Elegio-Electors'!L876,IF(LEFT(RIGHT('Elegio-Electors'!M876,2),1)="C",'Elegio-Electors'!M876,""))</f>
        <v/>
      </c>
      <c r="F876" s="91" t="str">
        <f>IF(LEFT(RIGHT('Elegio-Electors'!L876,2),1)="O",'Elegio-Electors'!L876,IF(LEFT(RIGHT('Elegio-Electors'!M876,2),1)="O",'Elegio-Electors'!M876,""))</f>
        <v/>
      </c>
      <c r="G876" s="20" t="e">
        <f>INDEX('Liste du personnel'!$A:$Z,MATCH($D876,'Liste du personnel'!$X:$X,0),5)</f>
        <v>#N/A</v>
      </c>
      <c r="H876" s="91" t="e">
        <f>INDEX('Liste du personnel'!$A:$Z,MATCH($D876,'Liste du personnel'!$X:$X,0),8)</f>
        <v>#N/A</v>
      </c>
      <c r="I876" s="20" t="e">
        <f>INDEX('Liste du personnel'!$A:$Z,MATCH($D876,'Liste du personnel'!$X:$X,0),6)</f>
        <v>#N/A</v>
      </c>
      <c r="J876" s="20" t="e">
        <f>INDEX('Liste du personnel'!$A:$Z,MATCH($D876,'Liste du personnel'!$X:$X,0),7)</f>
        <v>#N/A</v>
      </c>
    </row>
    <row r="877" spans="1:10" x14ac:dyDescent="0.25">
      <c r="A877" s="20">
        <f>'Elegio-Electors'!C877</f>
        <v>0</v>
      </c>
      <c r="B877" s="20">
        <f>'Elegio-Electors'!B877</f>
        <v>0</v>
      </c>
      <c r="C877" s="91">
        <f>IF(Procédure!$C$33=2,'Elegio-Electors'!D877,Procédure!$C$33)</f>
        <v>0</v>
      </c>
      <c r="D877" s="20">
        <f>'Elegio-Electors'!E877</f>
        <v>0</v>
      </c>
      <c r="E877" s="91" t="str">
        <f>IF(LEFT(RIGHT('Elegio-Electors'!L877,2),1)="C",'Elegio-Electors'!L877,IF(LEFT(RIGHT('Elegio-Electors'!M877,2),1)="C",'Elegio-Electors'!M877,""))</f>
        <v/>
      </c>
      <c r="F877" s="91" t="str">
        <f>IF(LEFT(RIGHT('Elegio-Electors'!L877,2),1)="O",'Elegio-Electors'!L877,IF(LEFT(RIGHT('Elegio-Electors'!M877,2),1)="O",'Elegio-Electors'!M877,""))</f>
        <v/>
      </c>
      <c r="G877" s="20" t="e">
        <f>INDEX('Liste du personnel'!$A:$Z,MATCH($D877,'Liste du personnel'!$X:$X,0),5)</f>
        <v>#N/A</v>
      </c>
      <c r="H877" s="91" t="e">
        <f>INDEX('Liste du personnel'!$A:$Z,MATCH($D877,'Liste du personnel'!$X:$X,0),8)</f>
        <v>#N/A</v>
      </c>
      <c r="I877" s="20" t="e">
        <f>INDEX('Liste du personnel'!$A:$Z,MATCH($D877,'Liste du personnel'!$X:$X,0),6)</f>
        <v>#N/A</v>
      </c>
      <c r="J877" s="20" t="e">
        <f>INDEX('Liste du personnel'!$A:$Z,MATCH($D877,'Liste du personnel'!$X:$X,0),7)</f>
        <v>#N/A</v>
      </c>
    </row>
    <row r="878" spans="1:10" x14ac:dyDescent="0.25">
      <c r="A878" s="20">
        <f>'Elegio-Electors'!C878</f>
        <v>0</v>
      </c>
      <c r="B878" s="20">
        <f>'Elegio-Electors'!B878</f>
        <v>0</v>
      </c>
      <c r="C878" s="91">
        <f>IF(Procédure!$C$33=2,'Elegio-Electors'!D878,Procédure!$C$33)</f>
        <v>0</v>
      </c>
      <c r="D878" s="20">
        <f>'Elegio-Electors'!E878</f>
        <v>0</v>
      </c>
      <c r="E878" s="91" t="str">
        <f>IF(LEFT(RIGHT('Elegio-Electors'!L878,2),1)="C",'Elegio-Electors'!L878,IF(LEFT(RIGHT('Elegio-Electors'!M878,2),1)="C",'Elegio-Electors'!M878,""))</f>
        <v/>
      </c>
      <c r="F878" s="91" t="str">
        <f>IF(LEFT(RIGHT('Elegio-Electors'!L878,2),1)="O",'Elegio-Electors'!L878,IF(LEFT(RIGHT('Elegio-Electors'!M878,2),1)="O",'Elegio-Electors'!M878,""))</f>
        <v/>
      </c>
      <c r="G878" s="20" t="e">
        <f>INDEX('Liste du personnel'!$A:$Z,MATCH($D878,'Liste du personnel'!$X:$X,0),5)</f>
        <v>#N/A</v>
      </c>
      <c r="H878" s="91" t="e">
        <f>INDEX('Liste du personnel'!$A:$Z,MATCH($D878,'Liste du personnel'!$X:$X,0),8)</f>
        <v>#N/A</v>
      </c>
      <c r="I878" s="20" t="e">
        <f>INDEX('Liste du personnel'!$A:$Z,MATCH($D878,'Liste du personnel'!$X:$X,0),6)</f>
        <v>#N/A</v>
      </c>
      <c r="J878" s="20" t="e">
        <f>INDEX('Liste du personnel'!$A:$Z,MATCH($D878,'Liste du personnel'!$X:$X,0),7)</f>
        <v>#N/A</v>
      </c>
    </row>
    <row r="879" spans="1:10" x14ac:dyDescent="0.25">
      <c r="A879" s="20">
        <f>'Elegio-Electors'!C879</f>
        <v>0</v>
      </c>
      <c r="B879" s="20">
        <f>'Elegio-Electors'!B879</f>
        <v>0</v>
      </c>
      <c r="C879" s="91">
        <f>IF(Procédure!$C$33=2,'Elegio-Electors'!D879,Procédure!$C$33)</f>
        <v>0</v>
      </c>
      <c r="D879" s="20">
        <f>'Elegio-Electors'!E879</f>
        <v>0</v>
      </c>
      <c r="E879" s="91" t="str">
        <f>IF(LEFT(RIGHT('Elegio-Electors'!L879,2),1)="C",'Elegio-Electors'!L879,IF(LEFT(RIGHT('Elegio-Electors'!M879,2),1)="C",'Elegio-Electors'!M879,""))</f>
        <v/>
      </c>
      <c r="F879" s="91" t="str">
        <f>IF(LEFT(RIGHT('Elegio-Electors'!L879,2),1)="O",'Elegio-Electors'!L879,IF(LEFT(RIGHT('Elegio-Electors'!M879,2),1)="O",'Elegio-Electors'!M879,""))</f>
        <v/>
      </c>
      <c r="G879" s="20" t="e">
        <f>INDEX('Liste du personnel'!$A:$Z,MATCH($D879,'Liste du personnel'!$X:$X,0),5)</f>
        <v>#N/A</v>
      </c>
      <c r="H879" s="91" t="e">
        <f>INDEX('Liste du personnel'!$A:$Z,MATCH($D879,'Liste du personnel'!$X:$X,0),8)</f>
        <v>#N/A</v>
      </c>
      <c r="I879" s="20" t="e">
        <f>INDEX('Liste du personnel'!$A:$Z,MATCH($D879,'Liste du personnel'!$X:$X,0),6)</f>
        <v>#N/A</v>
      </c>
      <c r="J879" s="20" t="e">
        <f>INDEX('Liste du personnel'!$A:$Z,MATCH($D879,'Liste du personnel'!$X:$X,0),7)</f>
        <v>#N/A</v>
      </c>
    </row>
    <row r="880" spans="1:10" x14ac:dyDescent="0.25">
      <c r="A880" s="20">
        <f>'Elegio-Electors'!C880</f>
        <v>0</v>
      </c>
      <c r="B880" s="20">
        <f>'Elegio-Electors'!B880</f>
        <v>0</v>
      </c>
      <c r="C880" s="91">
        <f>IF(Procédure!$C$33=2,'Elegio-Electors'!D880,Procédure!$C$33)</f>
        <v>0</v>
      </c>
      <c r="D880" s="20">
        <f>'Elegio-Electors'!E880</f>
        <v>0</v>
      </c>
      <c r="E880" s="91" t="str">
        <f>IF(LEFT(RIGHT('Elegio-Electors'!L880,2),1)="C",'Elegio-Electors'!L880,IF(LEFT(RIGHT('Elegio-Electors'!M880,2),1)="C",'Elegio-Electors'!M880,""))</f>
        <v/>
      </c>
      <c r="F880" s="91" t="str">
        <f>IF(LEFT(RIGHT('Elegio-Electors'!L880,2),1)="O",'Elegio-Electors'!L880,IF(LEFT(RIGHT('Elegio-Electors'!M880,2),1)="O",'Elegio-Electors'!M880,""))</f>
        <v/>
      </c>
      <c r="G880" s="20" t="e">
        <f>INDEX('Liste du personnel'!$A:$Z,MATCH($D880,'Liste du personnel'!$X:$X,0),5)</f>
        <v>#N/A</v>
      </c>
      <c r="H880" s="91" t="e">
        <f>INDEX('Liste du personnel'!$A:$Z,MATCH($D880,'Liste du personnel'!$X:$X,0),8)</f>
        <v>#N/A</v>
      </c>
      <c r="I880" s="20" t="e">
        <f>INDEX('Liste du personnel'!$A:$Z,MATCH($D880,'Liste du personnel'!$X:$X,0),6)</f>
        <v>#N/A</v>
      </c>
      <c r="J880" s="20" t="e">
        <f>INDEX('Liste du personnel'!$A:$Z,MATCH($D880,'Liste du personnel'!$X:$X,0),7)</f>
        <v>#N/A</v>
      </c>
    </row>
    <row r="881" spans="1:10" x14ac:dyDescent="0.25">
      <c r="A881" s="20">
        <f>'Elegio-Electors'!C881</f>
        <v>0</v>
      </c>
      <c r="B881" s="20">
        <f>'Elegio-Electors'!B881</f>
        <v>0</v>
      </c>
      <c r="C881" s="91">
        <f>IF(Procédure!$C$33=2,'Elegio-Electors'!D881,Procédure!$C$33)</f>
        <v>0</v>
      </c>
      <c r="D881" s="20">
        <f>'Elegio-Electors'!E881</f>
        <v>0</v>
      </c>
      <c r="E881" s="91" t="str">
        <f>IF(LEFT(RIGHT('Elegio-Electors'!L881,2),1)="C",'Elegio-Electors'!L881,IF(LEFT(RIGHT('Elegio-Electors'!M881,2),1)="C",'Elegio-Electors'!M881,""))</f>
        <v/>
      </c>
      <c r="F881" s="91" t="str">
        <f>IF(LEFT(RIGHT('Elegio-Electors'!L881,2),1)="O",'Elegio-Electors'!L881,IF(LEFT(RIGHT('Elegio-Electors'!M881,2),1)="O",'Elegio-Electors'!M881,""))</f>
        <v/>
      </c>
      <c r="G881" s="20" t="e">
        <f>INDEX('Liste du personnel'!$A:$Z,MATCH($D881,'Liste du personnel'!$X:$X,0),5)</f>
        <v>#N/A</v>
      </c>
      <c r="H881" s="91" t="e">
        <f>INDEX('Liste du personnel'!$A:$Z,MATCH($D881,'Liste du personnel'!$X:$X,0),8)</f>
        <v>#N/A</v>
      </c>
      <c r="I881" s="20" t="e">
        <f>INDEX('Liste du personnel'!$A:$Z,MATCH($D881,'Liste du personnel'!$X:$X,0),6)</f>
        <v>#N/A</v>
      </c>
      <c r="J881" s="20" t="e">
        <f>INDEX('Liste du personnel'!$A:$Z,MATCH($D881,'Liste du personnel'!$X:$X,0),7)</f>
        <v>#N/A</v>
      </c>
    </row>
    <row r="882" spans="1:10" x14ac:dyDescent="0.25">
      <c r="A882" s="20">
        <f>'Elegio-Electors'!C882</f>
        <v>0</v>
      </c>
      <c r="B882" s="20">
        <f>'Elegio-Electors'!B882</f>
        <v>0</v>
      </c>
      <c r="C882" s="91">
        <f>IF(Procédure!$C$33=2,'Elegio-Electors'!D882,Procédure!$C$33)</f>
        <v>0</v>
      </c>
      <c r="D882" s="20">
        <f>'Elegio-Electors'!E882</f>
        <v>0</v>
      </c>
      <c r="E882" s="91" t="str">
        <f>IF(LEFT(RIGHT('Elegio-Electors'!L882,2),1)="C",'Elegio-Electors'!L882,IF(LEFT(RIGHT('Elegio-Electors'!M882,2),1)="C",'Elegio-Electors'!M882,""))</f>
        <v/>
      </c>
      <c r="F882" s="91" t="str">
        <f>IF(LEFT(RIGHT('Elegio-Electors'!L882,2),1)="O",'Elegio-Electors'!L882,IF(LEFT(RIGHT('Elegio-Electors'!M882,2),1)="O",'Elegio-Electors'!M882,""))</f>
        <v/>
      </c>
      <c r="G882" s="20" t="e">
        <f>INDEX('Liste du personnel'!$A:$Z,MATCH($D882,'Liste du personnel'!$X:$X,0),5)</f>
        <v>#N/A</v>
      </c>
      <c r="H882" s="91" t="e">
        <f>INDEX('Liste du personnel'!$A:$Z,MATCH($D882,'Liste du personnel'!$X:$X,0),8)</f>
        <v>#N/A</v>
      </c>
      <c r="I882" s="20" t="e">
        <f>INDEX('Liste du personnel'!$A:$Z,MATCH($D882,'Liste du personnel'!$X:$X,0),6)</f>
        <v>#N/A</v>
      </c>
      <c r="J882" s="20" t="e">
        <f>INDEX('Liste du personnel'!$A:$Z,MATCH($D882,'Liste du personnel'!$X:$X,0),7)</f>
        <v>#N/A</v>
      </c>
    </row>
    <row r="883" spans="1:10" x14ac:dyDescent="0.25">
      <c r="A883" s="20">
        <f>'Elegio-Electors'!C883</f>
        <v>0</v>
      </c>
      <c r="B883" s="20">
        <f>'Elegio-Electors'!B883</f>
        <v>0</v>
      </c>
      <c r="C883" s="91">
        <f>IF(Procédure!$C$33=2,'Elegio-Electors'!D883,Procédure!$C$33)</f>
        <v>0</v>
      </c>
      <c r="D883" s="20">
        <f>'Elegio-Electors'!E883</f>
        <v>0</v>
      </c>
      <c r="E883" s="91" t="str">
        <f>IF(LEFT(RIGHT('Elegio-Electors'!L883,2),1)="C",'Elegio-Electors'!L883,IF(LEFT(RIGHT('Elegio-Electors'!M883,2),1)="C",'Elegio-Electors'!M883,""))</f>
        <v/>
      </c>
      <c r="F883" s="91" t="str">
        <f>IF(LEFT(RIGHT('Elegio-Electors'!L883,2),1)="O",'Elegio-Electors'!L883,IF(LEFT(RIGHT('Elegio-Electors'!M883,2),1)="O",'Elegio-Electors'!M883,""))</f>
        <v/>
      </c>
      <c r="G883" s="20" t="e">
        <f>INDEX('Liste du personnel'!$A:$Z,MATCH($D883,'Liste du personnel'!$X:$X,0),5)</f>
        <v>#N/A</v>
      </c>
      <c r="H883" s="91" t="e">
        <f>INDEX('Liste du personnel'!$A:$Z,MATCH($D883,'Liste du personnel'!$X:$X,0),8)</f>
        <v>#N/A</v>
      </c>
      <c r="I883" s="20" t="e">
        <f>INDEX('Liste du personnel'!$A:$Z,MATCH($D883,'Liste du personnel'!$X:$X,0),6)</f>
        <v>#N/A</v>
      </c>
      <c r="J883" s="20" t="e">
        <f>INDEX('Liste du personnel'!$A:$Z,MATCH($D883,'Liste du personnel'!$X:$X,0),7)</f>
        <v>#N/A</v>
      </c>
    </row>
    <row r="884" spans="1:10" x14ac:dyDescent="0.25">
      <c r="A884" s="20">
        <f>'Elegio-Electors'!C884</f>
        <v>0</v>
      </c>
      <c r="B884" s="20">
        <f>'Elegio-Electors'!B884</f>
        <v>0</v>
      </c>
      <c r="C884" s="91">
        <f>IF(Procédure!$C$33=2,'Elegio-Electors'!D884,Procédure!$C$33)</f>
        <v>0</v>
      </c>
      <c r="D884" s="20">
        <f>'Elegio-Electors'!E884</f>
        <v>0</v>
      </c>
      <c r="E884" s="91" t="str">
        <f>IF(LEFT(RIGHT('Elegio-Electors'!L884,2),1)="C",'Elegio-Electors'!L884,IF(LEFT(RIGHT('Elegio-Electors'!M884,2),1)="C",'Elegio-Electors'!M884,""))</f>
        <v/>
      </c>
      <c r="F884" s="91" t="str">
        <f>IF(LEFT(RIGHT('Elegio-Electors'!L884,2),1)="O",'Elegio-Electors'!L884,IF(LEFT(RIGHT('Elegio-Electors'!M884,2),1)="O",'Elegio-Electors'!M884,""))</f>
        <v/>
      </c>
      <c r="G884" s="20" t="e">
        <f>INDEX('Liste du personnel'!$A:$Z,MATCH($D884,'Liste du personnel'!$X:$X,0),5)</f>
        <v>#N/A</v>
      </c>
      <c r="H884" s="91" t="e">
        <f>INDEX('Liste du personnel'!$A:$Z,MATCH($D884,'Liste du personnel'!$X:$X,0),8)</f>
        <v>#N/A</v>
      </c>
      <c r="I884" s="20" t="e">
        <f>INDEX('Liste du personnel'!$A:$Z,MATCH($D884,'Liste du personnel'!$X:$X,0),6)</f>
        <v>#N/A</v>
      </c>
      <c r="J884" s="20" t="e">
        <f>INDEX('Liste du personnel'!$A:$Z,MATCH($D884,'Liste du personnel'!$X:$X,0),7)</f>
        <v>#N/A</v>
      </c>
    </row>
    <row r="885" spans="1:10" x14ac:dyDescent="0.25">
      <c r="A885" s="20">
        <f>'Elegio-Electors'!C885</f>
        <v>0</v>
      </c>
      <c r="B885" s="20">
        <f>'Elegio-Electors'!B885</f>
        <v>0</v>
      </c>
      <c r="C885" s="91">
        <f>IF(Procédure!$C$33=2,'Elegio-Electors'!D885,Procédure!$C$33)</f>
        <v>0</v>
      </c>
      <c r="D885" s="20">
        <f>'Elegio-Electors'!E885</f>
        <v>0</v>
      </c>
      <c r="E885" s="91" t="str">
        <f>IF(LEFT(RIGHT('Elegio-Electors'!L885,2),1)="C",'Elegio-Electors'!L885,IF(LEFT(RIGHT('Elegio-Electors'!M885,2),1)="C",'Elegio-Electors'!M885,""))</f>
        <v/>
      </c>
      <c r="F885" s="91" t="str">
        <f>IF(LEFT(RIGHT('Elegio-Electors'!L885,2),1)="O",'Elegio-Electors'!L885,IF(LEFT(RIGHT('Elegio-Electors'!M885,2),1)="O",'Elegio-Electors'!M885,""))</f>
        <v/>
      </c>
      <c r="G885" s="20" t="e">
        <f>INDEX('Liste du personnel'!$A:$Z,MATCH($D885,'Liste du personnel'!$X:$X,0),5)</f>
        <v>#N/A</v>
      </c>
      <c r="H885" s="91" t="e">
        <f>INDEX('Liste du personnel'!$A:$Z,MATCH($D885,'Liste du personnel'!$X:$X,0),8)</f>
        <v>#N/A</v>
      </c>
      <c r="I885" s="20" t="e">
        <f>INDEX('Liste du personnel'!$A:$Z,MATCH($D885,'Liste du personnel'!$X:$X,0),6)</f>
        <v>#N/A</v>
      </c>
      <c r="J885" s="20" t="e">
        <f>INDEX('Liste du personnel'!$A:$Z,MATCH($D885,'Liste du personnel'!$X:$X,0),7)</f>
        <v>#N/A</v>
      </c>
    </row>
    <row r="886" spans="1:10" x14ac:dyDescent="0.25">
      <c r="A886" s="20">
        <f>'Elegio-Electors'!C886</f>
        <v>0</v>
      </c>
      <c r="B886" s="20">
        <f>'Elegio-Electors'!B886</f>
        <v>0</v>
      </c>
      <c r="C886" s="91">
        <f>IF(Procédure!$C$33=2,'Elegio-Electors'!D886,Procédure!$C$33)</f>
        <v>0</v>
      </c>
      <c r="D886" s="20">
        <f>'Elegio-Electors'!E886</f>
        <v>0</v>
      </c>
      <c r="E886" s="91" t="str">
        <f>IF(LEFT(RIGHT('Elegio-Electors'!L886,2),1)="C",'Elegio-Electors'!L886,IF(LEFT(RIGHT('Elegio-Electors'!M886,2),1)="C",'Elegio-Electors'!M886,""))</f>
        <v/>
      </c>
      <c r="F886" s="91" t="str">
        <f>IF(LEFT(RIGHT('Elegio-Electors'!L886,2),1)="O",'Elegio-Electors'!L886,IF(LEFT(RIGHT('Elegio-Electors'!M886,2),1)="O",'Elegio-Electors'!M886,""))</f>
        <v/>
      </c>
      <c r="G886" s="20" t="e">
        <f>INDEX('Liste du personnel'!$A:$Z,MATCH($D886,'Liste du personnel'!$X:$X,0),5)</f>
        <v>#N/A</v>
      </c>
      <c r="H886" s="91" t="e">
        <f>INDEX('Liste du personnel'!$A:$Z,MATCH($D886,'Liste du personnel'!$X:$X,0),8)</f>
        <v>#N/A</v>
      </c>
      <c r="I886" s="20" t="e">
        <f>INDEX('Liste du personnel'!$A:$Z,MATCH($D886,'Liste du personnel'!$X:$X,0),6)</f>
        <v>#N/A</v>
      </c>
      <c r="J886" s="20" t="e">
        <f>INDEX('Liste du personnel'!$A:$Z,MATCH($D886,'Liste du personnel'!$X:$X,0),7)</f>
        <v>#N/A</v>
      </c>
    </row>
    <row r="887" spans="1:10" x14ac:dyDescent="0.25">
      <c r="A887" s="20">
        <f>'Elegio-Electors'!C887</f>
        <v>0</v>
      </c>
      <c r="B887" s="20">
        <f>'Elegio-Electors'!B887</f>
        <v>0</v>
      </c>
      <c r="C887" s="91">
        <f>IF(Procédure!$C$33=2,'Elegio-Electors'!D887,Procédure!$C$33)</f>
        <v>0</v>
      </c>
      <c r="D887" s="20">
        <f>'Elegio-Electors'!E887</f>
        <v>0</v>
      </c>
      <c r="E887" s="91" t="str">
        <f>IF(LEFT(RIGHT('Elegio-Electors'!L887,2),1)="C",'Elegio-Electors'!L887,IF(LEFT(RIGHT('Elegio-Electors'!M887,2),1)="C",'Elegio-Electors'!M887,""))</f>
        <v/>
      </c>
      <c r="F887" s="91" t="str">
        <f>IF(LEFT(RIGHT('Elegio-Electors'!L887,2),1)="O",'Elegio-Electors'!L887,IF(LEFT(RIGHT('Elegio-Electors'!M887,2),1)="O",'Elegio-Electors'!M887,""))</f>
        <v/>
      </c>
      <c r="G887" s="20" t="e">
        <f>INDEX('Liste du personnel'!$A:$Z,MATCH($D887,'Liste du personnel'!$X:$X,0),5)</f>
        <v>#N/A</v>
      </c>
      <c r="H887" s="91" t="e">
        <f>INDEX('Liste du personnel'!$A:$Z,MATCH($D887,'Liste du personnel'!$X:$X,0),8)</f>
        <v>#N/A</v>
      </c>
      <c r="I887" s="20" t="e">
        <f>INDEX('Liste du personnel'!$A:$Z,MATCH($D887,'Liste du personnel'!$X:$X,0),6)</f>
        <v>#N/A</v>
      </c>
      <c r="J887" s="20" t="e">
        <f>INDEX('Liste du personnel'!$A:$Z,MATCH($D887,'Liste du personnel'!$X:$X,0),7)</f>
        <v>#N/A</v>
      </c>
    </row>
    <row r="888" spans="1:10" x14ac:dyDescent="0.25">
      <c r="A888" s="20">
        <f>'Elegio-Electors'!C888</f>
        <v>0</v>
      </c>
      <c r="B888" s="20">
        <f>'Elegio-Electors'!B888</f>
        <v>0</v>
      </c>
      <c r="C888" s="91">
        <f>IF(Procédure!$C$33=2,'Elegio-Electors'!D888,Procédure!$C$33)</f>
        <v>0</v>
      </c>
      <c r="D888" s="20">
        <f>'Elegio-Electors'!E888</f>
        <v>0</v>
      </c>
      <c r="E888" s="91" t="str">
        <f>IF(LEFT(RIGHT('Elegio-Electors'!L888,2),1)="C",'Elegio-Electors'!L888,IF(LEFT(RIGHT('Elegio-Electors'!M888,2),1)="C",'Elegio-Electors'!M888,""))</f>
        <v/>
      </c>
      <c r="F888" s="91" t="str">
        <f>IF(LEFT(RIGHT('Elegio-Electors'!L888,2),1)="O",'Elegio-Electors'!L888,IF(LEFT(RIGHT('Elegio-Electors'!M888,2),1)="O",'Elegio-Electors'!M888,""))</f>
        <v/>
      </c>
      <c r="G888" s="20" t="e">
        <f>INDEX('Liste du personnel'!$A:$Z,MATCH($D888,'Liste du personnel'!$X:$X,0),5)</f>
        <v>#N/A</v>
      </c>
      <c r="H888" s="91" t="e">
        <f>INDEX('Liste du personnel'!$A:$Z,MATCH($D888,'Liste du personnel'!$X:$X,0),8)</f>
        <v>#N/A</v>
      </c>
      <c r="I888" s="20" t="e">
        <f>INDEX('Liste du personnel'!$A:$Z,MATCH($D888,'Liste du personnel'!$X:$X,0),6)</f>
        <v>#N/A</v>
      </c>
      <c r="J888" s="20" t="e">
        <f>INDEX('Liste du personnel'!$A:$Z,MATCH($D888,'Liste du personnel'!$X:$X,0),7)</f>
        <v>#N/A</v>
      </c>
    </row>
    <row r="889" spans="1:10" x14ac:dyDescent="0.25">
      <c r="A889" s="20">
        <f>'Elegio-Electors'!C889</f>
        <v>0</v>
      </c>
      <c r="B889" s="20">
        <f>'Elegio-Electors'!B889</f>
        <v>0</v>
      </c>
      <c r="C889" s="91">
        <f>IF(Procédure!$C$33=2,'Elegio-Electors'!D889,Procédure!$C$33)</f>
        <v>0</v>
      </c>
      <c r="D889" s="20">
        <f>'Elegio-Electors'!E889</f>
        <v>0</v>
      </c>
      <c r="E889" s="91" t="str">
        <f>IF(LEFT(RIGHT('Elegio-Electors'!L889,2),1)="C",'Elegio-Electors'!L889,IF(LEFT(RIGHT('Elegio-Electors'!M889,2),1)="C",'Elegio-Electors'!M889,""))</f>
        <v/>
      </c>
      <c r="F889" s="91" t="str">
        <f>IF(LEFT(RIGHT('Elegio-Electors'!L889,2),1)="O",'Elegio-Electors'!L889,IF(LEFT(RIGHT('Elegio-Electors'!M889,2),1)="O",'Elegio-Electors'!M889,""))</f>
        <v/>
      </c>
      <c r="G889" s="20" t="e">
        <f>INDEX('Liste du personnel'!$A:$Z,MATCH($D889,'Liste du personnel'!$X:$X,0),5)</f>
        <v>#N/A</v>
      </c>
      <c r="H889" s="91" t="e">
        <f>INDEX('Liste du personnel'!$A:$Z,MATCH($D889,'Liste du personnel'!$X:$X,0),8)</f>
        <v>#N/A</v>
      </c>
      <c r="I889" s="20" t="e">
        <f>INDEX('Liste du personnel'!$A:$Z,MATCH($D889,'Liste du personnel'!$X:$X,0),6)</f>
        <v>#N/A</v>
      </c>
      <c r="J889" s="20" t="e">
        <f>INDEX('Liste du personnel'!$A:$Z,MATCH($D889,'Liste du personnel'!$X:$X,0),7)</f>
        <v>#N/A</v>
      </c>
    </row>
    <row r="890" spans="1:10" x14ac:dyDescent="0.25">
      <c r="A890" s="20">
        <f>'Elegio-Electors'!C890</f>
        <v>0</v>
      </c>
      <c r="B890" s="20">
        <f>'Elegio-Electors'!B890</f>
        <v>0</v>
      </c>
      <c r="C890" s="91">
        <f>IF(Procédure!$C$33=2,'Elegio-Electors'!D890,Procédure!$C$33)</f>
        <v>0</v>
      </c>
      <c r="D890" s="20">
        <f>'Elegio-Electors'!E890</f>
        <v>0</v>
      </c>
      <c r="E890" s="91" t="str">
        <f>IF(LEFT(RIGHT('Elegio-Electors'!L890,2),1)="C",'Elegio-Electors'!L890,IF(LEFT(RIGHT('Elegio-Electors'!M890,2),1)="C",'Elegio-Electors'!M890,""))</f>
        <v/>
      </c>
      <c r="F890" s="91" t="str">
        <f>IF(LEFT(RIGHT('Elegio-Electors'!L890,2),1)="O",'Elegio-Electors'!L890,IF(LEFT(RIGHT('Elegio-Electors'!M890,2),1)="O",'Elegio-Electors'!M890,""))</f>
        <v/>
      </c>
      <c r="G890" s="20" t="e">
        <f>INDEX('Liste du personnel'!$A:$Z,MATCH($D890,'Liste du personnel'!$X:$X,0),5)</f>
        <v>#N/A</v>
      </c>
      <c r="H890" s="91" t="e">
        <f>INDEX('Liste du personnel'!$A:$Z,MATCH($D890,'Liste du personnel'!$X:$X,0),8)</f>
        <v>#N/A</v>
      </c>
      <c r="I890" s="20" t="e">
        <f>INDEX('Liste du personnel'!$A:$Z,MATCH($D890,'Liste du personnel'!$X:$X,0),6)</f>
        <v>#N/A</v>
      </c>
      <c r="J890" s="20" t="e">
        <f>INDEX('Liste du personnel'!$A:$Z,MATCH($D890,'Liste du personnel'!$X:$X,0),7)</f>
        <v>#N/A</v>
      </c>
    </row>
    <row r="891" spans="1:10" x14ac:dyDescent="0.25">
      <c r="A891" s="20">
        <f>'Elegio-Electors'!C891</f>
        <v>0</v>
      </c>
      <c r="B891" s="20">
        <f>'Elegio-Electors'!B891</f>
        <v>0</v>
      </c>
      <c r="C891" s="91">
        <f>IF(Procédure!$C$33=2,'Elegio-Electors'!D891,Procédure!$C$33)</f>
        <v>0</v>
      </c>
      <c r="D891" s="20">
        <f>'Elegio-Electors'!E891</f>
        <v>0</v>
      </c>
      <c r="E891" s="91" t="str">
        <f>IF(LEFT(RIGHT('Elegio-Electors'!L891,2),1)="C",'Elegio-Electors'!L891,IF(LEFT(RIGHT('Elegio-Electors'!M891,2),1)="C",'Elegio-Electors'!M891,""))</f>
        <v/>
      </c>
      <c r="F891" s="91" t="str">
        <f>IF(LEFT(RIGHT('Elegio-Electors'!L891,2),1)="O",'Elegio-Electors'!L891,IF(LEFT(RIGHT('Elegio-Electors'!M891,2),1)="O",'Elegio-Electors'!M891,""))</f>
        <v/>
      </c>
      <c r="G891" s="20" t="e">
        <f>INDEX('Liste du personnel'!$A:$Z,MATCH($D891,'Liste du personnel'!$X:$X,0),5)</f>
        <v>#N/A</v>
      </c>
      <c r="H891" s="91" t="e">
        <f>INDEX('Liste du personnel'!$A:$Z,MATCH($D891,'Liste du personnel'!$X:$X,0),8)</f>
        <v>#N/A</v>
      </c>
      <c r="I891" s="20" t="e">
        <f>INDEX('Liste du personnel'!$A:$Z,MATCH($D891,'Liste du personnel'!$X:$X,0),6)</f>
        <v>#N/A</v>
      </c>
      <c r="J891" s="20" t="e">
        <f>INDEX('Liste du personnel'!$A:$Z,MATCH($D891,'Liste du personnel'!$X:$X,0),7)</f>
        <v>#N/A</v>
      </c>
    </row>
    <row r="892" spans="1:10" x14ac:dyDescent="0.25">
      <c r="A892" s="20">
        <f>'Elegio-Electors'!C892</f>
        <v>0</v>
      </c>
      <c r="B892" s="20">
        <f>'Elegio-Electors'!B892</f>
        <v>0</v>
      </c>
      <c r="C892" s="91">
        <f>IF(Procédure!$C$33=2,'Elegio-Electors'!D892,Procédure!$C$33)</f>
        <v>0</v>
      </c>
      <c r="D892" s="20">
        <f>'Elegio-Electors'!E892</f>
        <v>0</v>
      </c>
      <c r="E892" s="91" t="str">
        <f>IF(LEFT(RIGHT('Elegio-Electors'!L892,2),1)="C",'Elegio-Electors'!L892,IF(LEFT(RIGHT('Elegio-Electors'!M892,2),1)="C",'Elegio-Electors'!M892,""))</f>
        <v/>
      </c>
      <c r="F892" s="91" t="str">
        <f>IF(LEFT(RIGHT('Elegio-Electors'!L892,2),1)="O",'Elegio-Electors'!L892,IF(LEFT(RIGHT('Elegio-Electors'!M892,2),1)="O",'Elegio-Electors'!M892,""))</f>
        <v/>
      </c>
      <c r="G892" s="20" t="e">
        <f>INDEX('Liste du personnel'!$A:$Z,MATCH($D892,'Liste du personnel'!$X:$X,0),5)</f>
        <v>#N/A</v>
      </c>
      <c r="H892" s="91" t="e">
        <f>INDEX('Liste du personnel'!$A:$Z,MATCH($D892,'Liste du personnel'!$X:$X,0),8)</f>
        <v>#N/A</v>
      </c>
      <c r="I892" s="20" t="e">
        <f>INDEX('Liste du personnel'!$A:$Z,MATCH($D892,'Liste du personnel'!$X:$X,0),6)</f>
        <v>#N/A</v>
      </c>
      <c r="J892" s="20" t="e">
        <f>INDEX('Liste du personnel'!$A:$Z,MATCH($D892,'Liste du personnel'!$X:$X,0),7)</f>
        <v>#N/A</v>
      </c>
    </row>
    <row r="893" spans="1:10" x14ac:dyDescent="0.25">
      <c r="A893" s="20">
        <f>'Elegio-Electors'!C893</f>
        <v>0</v>
      </c>
      <c r="B893" s="20">
        <f>'Elegio-Electors'!B893</f>
        <v>0</v>
      </c>
      <c r="C893" s="91">
        <f>IF(Procédure!$C$33=2,'Elegio-Electors'!D893,Procédure!$C$33)</f>
        <v>0</v>
      </c>
      <c r="D893" s="20">
        <f>'Elegio-Electors'!E893</f>
        <v>0</v>
      </c>
      <c r="E893" s="91" t="str">
        <f>IF(LEFT(RIGHT('Elegio-Electors'!L893,2),1)="C",'Elegio-Electors'!L893,IF(LEFT(RIGHT('Elegio-Electors'!M893,2),1)="C",'Elegio-Electors'!M893,""))</f>
        <v/>
      </c>
      <c r="F893" s="91" t="str">
        <f>IF(LEFT(RIGHT('Elegio-Electors'!L893,2),1)="O",'Elegio-Electors'!L893,IF(LEFT(RIGHT('Elegio-Electors'!M893,2),1)="O",'Elegio-Electors'!M893,""))</f>
        <v/>
      </c>
      <c r="G893" s="20" t="e">
        <f>INDEX('Liste du personnel'!$A:$Z,MATCH($D893,'Liste du personnel'!$X:$X,0),5)</f>
        <v>#N/A</v>
      </c>
      <c r="H893" s="91" t="e">
        <f>INDEX('Liste du personnel'!$A:$Z,MATCH($D893,'Liste du personnel'!$X:$X,0),8)</f>
        <v>#N/A</v>
      </c>
      <c r="I893" s="20" t="e">
        <f>INDEX('Liste du personnel'!$A:$Z,MATCH($D893,'Liste du personnel'!$X:$X,0),6)</f>
        <v>#N/A</v>
      </c>
      <c r="J893" s="20" t="e">
        <f>INDEX('Liste du personnel'!$A:$Z,MATCH($D893,'Liste du personnel'!$X:$X,0),7)</f>
        <v>#N/A</v>
      </c>
    </row>
    <row r="894" spans="1:10" x14ac:dyDescent="0.25">
      <c r="A894" s="20">
        <f>'Elegio-Electors'!C894</f>
        <v>0</v>
      </c>
      <c r="B894" s="20">
        <f>'Elegio-Electors'!B894</f>
        <v>0</v>
      </c>
      <c r="C894" s="91">
        <f>IF(Procédure!$C$33=2,'Elegio-Electors'!D894,Procédure!$C$33)</f>
        <v>0</v>
      </c>
      <c r="D894" s="20">
        <f>'Elegio-Electors'!E894</f>
        <v>0</v>
      </c>
      <c r="E894" s="91" t="str">
        <f>IF(LEFT(RIGHT('Elegio-Electors'!L894,2),1)="C",'Elegio-Electors'!L894,IF(LEFT(RIGHT('Elegio-Electors'!M894,2),1)="C",'Elegio-Electors'!M894,""))</f>
        <v/>
      </c>
      <c r="F894" s="91" t="str">
        <f>IF(LEFT(RIGHT('Elegio-Electors'!L894,2),1)="O",'Elegio-Electors'!L894,IF(LEFT(RIGHT('Elegio-Electors'!M894,2),1)="O",'Elegio-Electors'!M894,""))</f>
        <v/>
      </c>
      <c r="G894" s="20" t="e">
        <f>INDEX('Liste du personnel'!$A:$Z,MATCH($D894,'Liste du personnel'!$X:$X,0),5)</f>
        <v>#N/A</v>
      </c>
      <c r="H894" s="91" t="e">
        <f>INDEX('Liste du personnel'!$A:$Z,MATCH($D894,'Liste du personnel'!$X:$X,0),8)</f>
        <v>#N/A</v>
      </c>
      <c r="I894" s="20" t="e">
        <f>INDEX('Liste du personnel'!$A:$Z,MATCH($D894,'Liste du personnel'!$X:$X,0),6)</f>
        <v>#N/A</v>
      </c>
      <c r="J894" s="20" t="e">
        <f>INDEX('Liste du personnel'!$A:$Z,MATCH($D894,'Liste du personnel'!$X:$X,0),7)</f>
        <v>#N/A</v>
      </c>
    </row>
    <row r="895" spans="1:10" x14ac:dyDescent="0.25">
      <c r="A895" s="20">
        <f>'Elegio-Electors'!C895</f>
        <v>0</v>
      </c>
      <c r="B895" s="20">
        <f>'Elegio-Electors'!B895</f>
        <v>0</v>
      </c>
      <c r="C895" s="91">
        <f>IF(Procédure!$C$33=2,'Elegio-Electors'!D895,Procédure!$C$33)</f>
        <v>0</v>
      </c>
      <c r="D895" s="20">
        <f>'Elegio-Electors'!E895</f>
        <v>0</v>
      </c>
      <c r="E895" s="91" t="str">
        <f>IF(LEFT(RIGHT('Elegio-Electors'!L895,2),1)="C",'Elegio-Electors'!L895,IF(LEFT(RIGHT('Elegio-Electors'!M895,2),1)="C",'Elegio-Electors'!M895,""))</f>
        <v/>
      </c>
      <c r="F895" s="91" t="str">
        <f>IF(LEFT(RIGHT('Elegio-Electors'!L895,2),1)="O",'Elegio-Electors'!L895,IF(LEFT(RIGHT('Elegio-Electors'!M895,2),1)="O",'Elegio-Electors'!M895,""))</f>
        <v/>
      </c>
      <c r="G895" s="20" t="e">
        <f>INDEX('Liste du personnel'!$A:$Z,MATCH($D895,'Liste du personnel'!$X:$X,0),5)</f>
        <v>#N/A</v>
      </c>
      <c r="H895" s="91" t="e">
        <f>INDEX('Liste du personnel'!$A:$Z,MATCH($D895,'Liste du personnel'!$X:$X,0),8)</f>
        <v>#N/A</v>
      </c>
      <c r="I895" s="20" t="e">
        <f>INDEX('Liste du personnel'!$A:$Z,MATCH($D895,'Liste du personnel'!$X:$X,0),6)</f>
        <v>#N/A</v>
      </c>
      <c r="J895" s="20" t="e">
        <f>INDEX('Liste du personnel'!$A:$Z,MATCH($D895,'Liste du personnel'!$X:$X,0),7)</f>
        <v>#N/A</v>
      </c>
    </row>
    <row r="896" spans="1:10" x14ac:dyDescent="0.25">
      <c r="A896" s="20">
        <f>'Elegio-Electors'!C896</f>
        <v>0</v>
      </c>
      <c r="B896" s="20">
        <f>'Elegio-Electors'!B896</f>
        <v>0</v>
      </c>
      <c r="C896" s="91">
        <f>IF(Procédure!$C$33=2,'Elegio-Electors'!D896,Procédure!$C$33)</f>
        <v>0</v>
      </c>
      <c r="D896" s="20">
        <f>'Elegio-Electors'!E896</f>
        <v>0</v>
      </c>
      <c r="E896" s="91" t="str">
        <f>IF(LEFT(RIGHT('Elegio-Electors'!L896,2),1)="C",'Elegio-Electors'!L896,IF(LEFT(RIGHT('Elegio-Electors'!M896,2),1)="C",'Elegio-Electors'!M896,""))</f>
        <v/>
      </c>
      <c r="F896" s="91" t="str">
        <f>IF(LEFT(RIGHT('Elegio-Electors'!L896,2),1)="O",'Elegio-Electors'!L896,IF(LEFT(RIGHT('Elegio-Electors'!M896,2),1)="O",'Elegio-Electors'!M896,""))</f>
        <v/>
      </c>
      <c r="G896" s="20" t="e">
        <f>INDEX('Liste du personnel'!$A:$Z,MATCH($D896,'Liste du personnel'!$X:$X,0),5)</f>
        <v>#N/A</v>
      </c>
      <c r="H896" s="91" t="e">
        <f>INDEX('Liste du personnel'!$A:$Z,MATCH($D896,'Liste du personnel'!$X:$X,0),8)</f>
        <v>#N/A</v>
      </c>
      <c r="I896" s="20" t="e">
        <f>INDEX('Liste du personnel'!$A:$Z,MATCH($D896,'Liste du personnel'!$X:$X,0),6)</f>
        <v>#N/A</v>
      </c>
      <c r="J896" s="20" t="e">
        <f>INDEX('Liste du personnel'!$A:$Z,MATCH($D896,'Liste du personnel'!$X:$X,0),7)</f>
        <v>#N/A</v>
      </c>
    </row>
    <row r="897" spans="1:10" x14ac:dyDescent="0.25">
      <c r="A897" s="20">
        <f>'Elegio-Electors'!C897</f>
        <v>0</v>
      </c>
      <c r="B897" s="20">
        <f>'Elegio-Electors'!B897</f>
        <v>0</v>
      </c>
      <c r="C897" s="91">
        <f>IF(Procédure!$C$33=2,'Elegio-Electors'!D897,Procédure!$C$33)</f>
        <v>0</v>
      </c>
      <c r="D897" s="20">
        <f>'Elegio-Electors'!E897</f>
        <v>0</v>
      </c>
      <c r="E897" s="91" t="str">
        <f>IF(LEFT(RIGHT('Elegio-Electors'!L897,2),1)="C",'Elegio-Electors'!L897,IF(LEFT(RIGHT('Elegio-Electors'!M897,2),1)="C",'Elegio-Electors'!M897,""))</f>
        <v/>
      </c>
      <c r="F897" s="91" t="str">
        <f>IF(LEFT(RIGHT('Elegio-Electors'!L897,2),1)="O",'Elegio-Electors'!L897,IF(LEFT(RIGHT('Elegio-Electors'!M897,2),1)="O",'Elegio-Electors'!M897,""))</f>
        <v/>
      </c>
      <c r="G897" s="20" t="e">
        <f>INDEX('Liste du personnel'!$A:$Z,MATCH($D897,'Liste du personnel'!$X:$X,0),5)</f>
        <v>#N/A</v>
      </c>
      <c r="H897" s="91" t="e">
        <f>INDEX('Liste du personnel'!$A:$Z,MATCH($D897,'Liste du personnel'!$X:$X,0),8)</f>
        <v>#N/A</v>
      </c>
      <c r="I897" s="20" t="e">
        <f>INDEX('Liste du personnel'!$A:$Z,MATCH($D897,'Liste du personnel'!$X:$X,0),6)</f>
        <v>#N/A</v>
      </c>
      <c r="J897" s="20" t="e">
        <f>INDEX('Liste du personnel'!$A:$Z,MATCH($D897,'Liste du personnel'!$X:$X,0),7)</f>
        <v>#N/A</v>
      </c>
    </row>
    <row r="898" spans="1:10" x14ac:dyDescent="0.25">
      <c r="A898" s="20">
        <f>'Elegio-Electors'!C898</f>
        <v>0</v>
      </c>
      <c r="B898" s="20">
        <f>'Elegio-Electors'!B898</f>
        <v>0</v>
      </c>
      <c r="C898" s="91">
        <f>IF(Procédure!$C$33=2,'Elegio-Electors'!D898,Procédure!$C$33)</f>
        <v>0</v>
      </c>
      <c r="D898" s="20">
        <f>'Elegio-Electors'!E898</f>
        <v>0</v>
      </c>
      <c r="E898" s="91" t="str">
        <f>IF(LEFT(RIGHT('Elegio-Electors'!L898,2),1)="C",'Elegio-Electors'!L898,IF(LEFT(RIGHT('Elegio-Electors'!M898,2),1)="C",'Elegio-Electors'!M898,""))</f>
        <v/>
      </c>
      <c r="F898" s="91" t="str">
        <f>IF(LEFT(RIGHT('Elegio-Electors'!L898,2),1)="O",'Elegio-Electors'!L898,IF(LEFT(RIGHT('Elegio-Electors'!M898,2),1)="O",'Elegio-Electors'!M898,""))</f>
        <v/>
      </c>
      <c r="G898" s="20" t="e">
        <f>INDEX('Liste du personnel'!$A:$Z,MATCH($D898,'Liste du personnel'!$X:$X,0),5)</f>
        <v>#N/A</v>
      </c>
      <c r="H898" s="91" t="e">
        <f>INDEX('Liste du personnel'!$A:$Z,MATCH($D898,'Liste du personnel'!$X:$X,0),8)</f>
        <v>#N/A</v>
      </c>
      <c r="I898" s="20" t="e">
        <f>INDEX('Liste du personnel'!$A:$Z,MATCH($D898,'Liste du personnel'!$X:$X,0),6)</f>
        <v>#N/A</v>
      </c>
      <c r="J898" s="20" t="e">
        <f>INDEX('Liste du personnel'!$A:$Z,MATCH($D898,'Liste du personnel'!$X:$X,0),7)</f>
        <v>#N/A</v>
      </c>
    </row>
    <row r="899" spans="1:10" x14ac:dyDescent="0.25">
      <c r="A899" s="20">
        <f>'Elegio-Electors'!C899</f>
        <v>0</v>
      </c>
      <c r="B899" s="20">
        <f>'Elegio-Electors'!B899</f>
        <v>0</v>
      </c>
      <c r="C899" s="91">
        <f>IF(Procédure!$C$33=2,'Elegio-Electors'!D899,Procédure!$C$33)</f>
        <v>0</v>
      </c>
      <c r="D899" s="20">
        <f>'Elegio-Electors'!E899</f>
        <v>0</v>
      </c>
      <c r="E899" s="91" t="str">
        <f>IF(LEFT(RIGHT('Elegio-Electors'!L899,2),1)="C",'Elegio-Electors'!L899,IF(LEFT(RIGHT('Elegio-Electors'!M899,2),1)="C",'Elegio-Electors'!M899,""))</f>
        <v/>
      </c>
      <c r="F899" s="91" t="str">
        <f>IF(LEFT(RIGHT('Elegio-Electors'!L899,2),1)="O",'Elegio-Electors'!L899,IF(LEFT(RIGHT('Elegio-Electors'!M899,2),1)="O",'Elegio-Electors'!M899,""))</f>
        <v/>
      </c>
      <c r="G899" s="20" t="e">
        <f>INDEX('Liste du personnel'!$A:$Z,MATCH($D899,'Liste du personnel'!$X:$X,0),5)</f>
        <v>#N/A</v>
      </c>
      <c r="H899" s="91" t="e">
        <f>INDEX('Liste du personnel'!$A:$Z,MATCH($D899,'Liste du personnel'!$X:$X,0),8)</f>
        <v>#N/A</v>
      </c>
      <c r="I899" s="20" t="e">
        <f>INDEX('Liste du personnel'!$A:$Z,MATCH($D899,'Liste du personnel'!$X:$X,0),6)</f>
        <v>#N/A</v>
      </c>
      <c r="J899" s="20" t="e">
        <f>INDEX('Liste du personnel'!$A:$Z,MATCH($D899,'Liste du personnel'!$X:$X,0),7)</f>
        <v>#N/A</v>
      </c>
    </row>
    <row r="900" spans="1:10" x14ac:dyDescent="0.25">
      <c r="A900" s="20">
        <f>'Elegio-Electors'!C900</f>
        <v>0</v>
      </c>
      <c r="B900" s="20">
        <f>'Elegio-Electors'!B900</f>
        <v>0</v>
      </c>
      <c r="C900" s="91">
        <f>IF(Procédure!$C$33=2,'Elegio-Electors'!D900,Procédure!$C$33)</f>
        <v>0</v>
      </c>
      <c r="D900" s="20">
        <f>'Elegio-Electors'!E900</f>
        <v>0</v>
      </c>
      <c r="E900" s="91" t="str">
        <f>IF(LEFT(RIGHT('Elegio-Electors'!L900,2),1)="C",'Elegio-Electors'!L900,IF(LEFT(RIGHT('Elegio-Electors'!M900,2),1)="C",'Elegio-Electors'!M900,""))</f>
        <v/>
      </c>
      <c r="F900" s="91" t="str">
        <f>IF(LEFT(RIGHT('Elegio-Electors'!L900,2),1)="O",'Elegio-Electors'!L900,IF(LEFT(RIGHT('Elegio-Electors'!M900,2),1)="O",'Elegio-Electors'!M900,""))</f>
        <v/>
      </c>
      <c r="G900" s="20" t="e">
        <f>INDEX('Liste du personnel'!$A:$Z,MATCH($D900,'Liste du personnel'!$X:$X,0),5)</f>
        <v>#N/A</v>
      </c>
      <c r="H900" s="91" t="e">
        <f>INDEX('Liste du personnel'!$A:$Z,MATCH($D900,'Liste du personnel'!$X:$X,0),8)</f>
        <v>#N/A</v>
      </c>
      <c r="I900" s="20" t="e">
        <f>INDEX('Liste du personnel'!$A:$Z,MATCH($D900,'Liste du personnel'!$X:$X,0),6)</f>
        <v>#N/A</v>
      </c>
      <c r="J900" s="20" t="e">
        <f>INDEX('Liste du personnel'!$A:$Z,MATCH($D900,'Liste du personnel'!$X:$X,0),7)</f>
        <v>#N/A</v>
      </c>
    </row>
    <row r="901" spans="1:10" x14ac:dyDescent="0.25">
      <c r="A901" s="20">
        <f>'Elegio-Electors'!C901</f>
        <v>0</v>
      </c>
      <c r="B901" s="20">
        <f>'Elegio-Electors'!B901</f>
        <v>0</v>
      </c>
      <c r="C901" s="91">
        <f>IF(Procédure!$C$33=2,'Elegio-Electors'!D901,Procédure!$C$33)</f>
        <v>0</v>
      </c>
      <c r="D901" s="20">
        <f>'Elegio-Electors'!E901</f>
        <v>0</v>
      </c>
      <c r="E901" s="91" t="str">
        <f>IF(LEFT(RIGHT('Elegio-Electors'!L901,2),1)="C",'Elegio-Electors'!L901,IF(LEFT(RIGHT('Elegio-Electors'!M901,2),1)="C",'Elegio-Electors'!M901,""))</f>
        <v/>
      </c>
      <c r="F901" s="91" t="str">
        <f>IF(LEFT(RIGHT('Elegio-Electors'!L901,2),1)="O",'Elegio-Electors'!L901,IF(LEFT(RIGHT('Elegio-Electors'!M901,2),1)="O",'Elegio-Electors'!M901,""))</f>
        <v/>
      </c>
      <c r="G901" s="20" t="e">
        <f>INDEX('Liste du personnel'!$A:$Z,MATCH($D901,'Liste du personnel'!$X:$X,0),5)</f>
        <v>#N/A</v>
      </c>
      <c r="H901" s="91" t="e">
        <f>INDEX('Liste du personnel'!$A:$Z,MATCH($D901,'Liste du personnel'!$X:$X,0),8)</f>
        <v>#N/A</v>
      </c>
      <c r="I901" s="20" t="e">
        <f>INDEX('Liste du personnel'!$A:$Z,MATCH($D901,'Liste du personnel'!$X:$X,0),6)</f>
        <v>#N/A</v>
      </c>
      <c r="J901" s="20" t="e">
        <f>INDEX('Liste du personnel'!$A:$Z,MATCH($D901,'Liste du personnel'!$X:$X,0),7)</f>
        <v>#N/A</v>
      </c>
    </row>
    <row r="902" spans="1:10" x14ac:dyDescent="0.25">
      <c r="A902" s="20">
        <f>'Elegio-Electors'!C902</f>
        <v>0</v>
      </c>
      <c r="B902" s="20">
        <f>'Elegio-Electors'!B902</f>
        <v>0</v>
      </c>
      <c r="C902" s="91">
        <f>IF(Procédure!$C$33=2,'Elegio-Electors'!D902,Procédure!$C$33)</f>
        <v>0</v>
      </c>
      <c r="D902" s="20">
        <f>'Elegio-Electors'!E902</f>
        <v>0</v>
      </c>
      <c r="E902" s="91" t="str">
        <f>IF(LEFT(RIGHT('Elegio-Electors'!L902,2),1)="C",'Elegio-Electors'!L902,IF(LEFT(RIGHT('Elegio-Electors'!M902,2),1)="C",'Elegio-Electors'!M902,""))</f>
        <v/>
      </c>
      <c r="F902" s="91" t="str">
        <f>IF(LEFT(RIGHT('Elegio-Electors'!L902,2),1)="O",'Elegio-Electors'!L902,IF(LEFT(RIGHT('Elegio-Electors'!M902,2),1)="O",'Elegio-Electors'!M902,""))</f>
        <v/>
      </c>
      <c r="G902" s="20" t="e">
        <f>INDEX('Liste du personnel'!$A:$Z,MATCH($D902,'Liste du personnel'!$X:$X,0),5)</f>
        <v>#N/A</v>
      </c>
      <c r="H902" s="91" t="e">
        <f>INDEX('Liste du personnel'!$A:$Z,MATCH($D902,'Liste du personnel'!$X:$X,0),8)</f>
        <v>#N/A</v>
      </c>
      <c r="I902" s="20" t="e">
        <f>INDEX('Liste du personnel'!$A:$Z,MATCH($D902,'Liste du personnel'!$X:$X,0),6)</f>
        <v>#N/A</v>
      </c>
      <c r="J902" s="20" t="e">
        <f>INDEX('Liste du personnel'!$A:$Z,MATCH($D902,'Liste du personnel'!$X:$X,0),7)</f>
        <v>#N/A</v>
      </c>
    </row>
    <row r="903" spans="1:10" x14ac:dyDescent="0.25">
      <c r="A903" s="20">
        <f>'Elegio-Electors'!C903</f>
        <v>0</v>
      </c>
      <c r="B903" s="20">
        <f>'Elegio-Electors'!B903</f>
        <v>0</v>
      </c>
      <c r="C903" s="91">
        <f>IF(Procédure!$C$33=2,'Elegio-Electors'!D903,Procédure!$C$33)</f>
        <v>0</v>
      </c>
      <c r="D903" s="20">
        <f>'Elegio-Electors'!E903</f>
        <v>0</v>
      </c>
      <c r="E903" s="91" t="str">
        <f>IF(LEFT(RIGHT('Elegio-Electors'!L903,2),1)="C",'Elegio-Electors'!L903,IF(LEFT(RIGHT('Elegio-Electors'!M903,2),1)="C",'Elegio-Electors'!M903,""))</f>
        <v/>
      </c>
      <c r="F903" s="91" t="str">
        <f>IF(LEFT(RIGHT('Elegio-Electors'!L903,2),1)="O",'Elegio-Electors'!L903,IF(LEFT(RIGHT('Elegio-Electors'!M903,2),1)="O",'Elegio-Electors'!M903,""))</f>
        <v/>
      </c>
      <c r="G903" s="20" t="e">
        <f>INDEX('Liste du personnel'!$A:$Z,MATCH($D903,'Liste du personnel'!$X:$X,0),5)</f>
        <v>#N/A</v>
      </c>
      <c r="H903" s="91" t="e">
        <f>INDEX('Liste du personnel'!$A:$Z,MATCH($D903,'Liste du personnel'!$X:$X,0),8)</f>
        <v>#N/A</v>
      </c>
      <c r="I903" s="20" t="e">
        <f>INDEX('Liste du personnel'!$A:$Z,MATCH($D903,'Liste du personnel'!$X:$X,0),6)</f>
        <v>#N/A</v>
      </c>
      <c r="J903" s="20" t="e">
        <f>INDEX('Liste du personnel'!$A:$Z,MATCH($D903,'Liste du personnel'!$X:$X,0),7)</f>
        <v>#N/A</v>
      </c>
    </row>
    <row r="904" spans="1:10" x14ac:dyDescent="0.25">
      <c r="A904" s="20">
        <f>'Elegio-Electors'!C904</f>
        <v>0</v>
      </c>
      <c r="B904" s="20">
        <f>'Elegio-Electors'!B904</f>
        <v>0</v>
      </c>
      <c r="C904" s="91">
        <f>IF(Procédure!$C$33=2,'Elegio-Electors'!D904,Procédure!$C$33)</f>
        <v>0</v>
      </c>
      <c r="D904" s="20">
        <f>'Elegio-Electors'!E904</f>
        <v>0</v>
      </c>
      <c r="E904" s="91" t="str">
        <f>IF(LEFT(RIGHT('Elegio-Electors'!L904,2),1)="C",'Elegio-Electors'!L904,IF(LEFT(RIGHT('Elegio-Electors'!M904,2),1)="C",'Elegio-Electors'!M904,""))</f>
        <v/>
      </c>
      <c r="F904" s="91" t="str">
        <f>IF(LEFT(RIGHT('Elegio-Electors'!L904,2),1)="O",'Elegio-Electors'!L904,IF(LEFT(RIGHT('Elegio-Electors'!M904,2),1)="O",'Elegio-Electors'!M904,""))</f>
        <v/>
      </c>
      <c r="G904" s="20" t="e">
        <f>INDEX('Liste du personnel'!$A:$Z,MATCH($D904,'Liste du personnel'!$X:$X,0),5)</f>
        <v>#N/A</v>
      </c>
      <c r="H904" s="91" t="e">
        <f>INDEX('Liste du personnel'!$A:$Z,MATCH($D904,'Liste du personnel'!$X:$X,0),8)</f>
        <v>#N/A</v>
      </c>
      <c r="I904" s="20" t="e">
        <f>INDEX('Liste du personnel'!$A:$Z,MATCH($D904,'Liste du personnel'!$X:$X,0),6)</f>
        <v>#N/A</v>
      </c>
      <c r="J904" s="20" t="e">
        <f>INDEX('Liste du personnel'!$A:$Z,MATCH($D904,'Liste du personnel'!$X:$X,0),7)</f>
        <v>#N/A</v>
      </c>
    </row>
    <row r="905" spans="1:10" x14ac:dyDescent="0.25">
      <c r="A905" s="20">
        <f>'Elegio-Electors'!C905</f>
        <v>0</v>
      </c>
      <c r="B905" s="20">
        <f>'Elegio-Electors'!B905</f>
        <v>0</v>
      </c>
      <c r="C905" s="91">
        <f>IF(Procédure!$C$33=2,'Elegio-Electors'!D905,Procédure!$C$33)</f>
        <v>0</v>
      </c>
      <c r="D905" s="20">
        <f>'Elegio-Electors'!E905</f>
        <v>0</v>
      </c>
      <c r="E905" s="91" t="str">
        <f>IF(LEFT(RIGHT('Elegio-Electors'!L905,2),1)="C",'Elegio-Electors'!L905,IF(LEFT(RIGHT('Elegio-Electors'!M905,2),1)="C",'Elegio-Electors'!M905,""))</f>
        <v/>
      </c>
      <c r="F905" s="91" t="str">
        <f>IF(LEFT(RIGHT('Elegio-Electors'!L905,2),1)="O",'Elegio-Electors'!L905,IF(LEFT(RIGHT('Elegio-Electors'!M905,2),1)="O",'Elegio-Electors'!M905,""))</f>
        <v/>
      </c>
      <c r="G905" s="20" t="e">
        <f>INDEX('Liste du personnel'!$A:$Z,MATCH($D905,'Liste du personnel'!$X:$X,0),5)</f>
        <v>#N/A</v>
      </c>
      <c r="H905" s="91" t="e">
        <f>INDEX('Liste du personnel'!$A:$Z,MATCH($D905,'Liste du personnel'!$X:$X,0),8)</f>
        <v>#N/A</v>
      </c>
      <c r="I905" s="20" t="e">
        <f>INDEX('Liste du personnel'!$A:$Z,MATCH($D905,'Liste du personnel'!$X:$X,0),6)</f>
        <v>#N/A</v>
      </c>
      <c r="J905" s="20" t="e">
        <f>INDEX('Liste du personnel'!$A:$Z,MATCH($D905,'Liste du personnel'!$X:$X,0),7)</f>
        <v>#N/A</v>
      </c>
    </row>
    <row r="906" spans="1:10" x14ac:dyDescent="0.25">
      <c r="A906" s="20">
        <f>'Elegio-Electors'!C906</f>
        <v>0</v>
      </c>
      <c r="B906" s="20">
        <f>'Elegio-Electors'!B906</f>
        <v>0</v>
      </c>
      <c r="C906" s="91">
        <f>IF(Procédure!$C$33=2,'Elegio-Electors'!D906,Procédure!$C$33)</f>
        <v>0</v>
      </c>
      <c r="D906" s="20">
        <f>'Elegio-Electors'!E906</f>
        <v>0</v>
      </c>
      <c r="E906" s="91" t="str">
        <f>IF(LEFT(RIGHT('Elegio-Electors'!L906,2),1)="C",'Elegio-Electors'!L906,IF(LEFT(RIGHT('Elegio-Electors'!M906,2),1)="C",'Elegio-Electors'!M906,""))</f>
        <v/>
      </c>
      <c r="F906" s="91" t="str">
        <f>IF(LEFT(RIGHT('Elegio-Electors'!L906,2),1)="O",'Elegio-Electors'!L906,IF(LEFT(RIGHT('Elegio-Electors'!M906,2),1)="O",'Elegio-Electors'!M906,""))</f>
        <v/>
      </c>
      <c r="G906" s="20" t="e">
        <f>INDEX('Liste du personnel'!$A:$Z,MATCH($D906,'Liste du personnel'!$X:$X,0),5)</f>
        <v>#N/A</v>
      </c>
      <c r="H906" s="91" t="e">
        <f>INDEX('Liste du personnel'!$A:$Z,MATCH($D906,'Liste du personnel'!$X:$X,0),8)</f>
        <v>#N/A</v>
      </c>
      <c r="I906" s="20" t="e">
        <f>INDEX('Liste du personnel'!$A:$Z,MATCH($D906,'Liste du personnel'!$X:$X,0),6)</f>
        <v>#N/A</v>
      </c>
      <c r="J906" s="20" t="e">
        <f>INDEX('Liste du personnel'!$A:$Z,MATCH($D906,'Liste du personnel'!$X:$X,0),7)</f>
        <v>#N/A</v>
      </c>
    </row>
    <row r="907" spans="1:10" x14ac:dyDescent="0.25">
      <c r="A907" s="20">
        <f>'Elegio-Electors'!C907</f>
        <v>0</v>
      </c>
      <c r="B907" s="20">
        <f>'Elegio-Electors'!B907</f>
        <v>0</v>
      </c>
      <c r="C907" s="91">
        <f>IF(Procédure!$C$33=2,'Elegio-Electors'!D907,Procédure!$C$33)</f>
        <v>0</v>
      </c>
      <c r="D907" s="20">
        <f>'Elegio-Electors'!E907</f>
        <v>0</v>
      </c>
      <c r="E907" s="91" t="str">
        <f>IF(LEFT(RIGHT('Elegio-Electors'!L907,2),1)="C",'Elegio-Electors'!L907,IF(LEFT(RIGHT('Elegio-Electors'!M907,2),1)="C",'Elegio-Electors'!M907,""))</f>
        <v/>
      </c>
      <c r="F907" s="91" t="str">
        <f>IF(LEFT(RIGHT('Elegio-Electors'!L907,2),1)="O",'Elegio-Electors'!L907,IF(LEFT(RIGHT('Elegio-Electors'!M907,2),1)="O",'Elegio-Electors'!M907,""))</f>
        <v/>
      </c>
      <c r="G907" s="20" t="e">
        <f>INDEX('Liste du personnel'!$A:$Z,MATCH($D907,'Liste du personnel'!$X:$X,0),5)</f>
        <v>#N/A</v>
      </c>
      <c r="H907" s="91" t="e">
        <f>INDEX('Liste du personnel'!$A:$Z,MATCH($D907,'Liste du personnel'!$X:$X,0),8)</f>
        <v>#N/A</v>
      </c>
      <c r="I907" s="20" t="e">
        <f>INDEX('Liste du personnel'!$A:$Z,MATCH($D907,'Liste du personnel'!$X:$X,0),6)</f>
        <v>#N/A</v>
      </c>
      <c r="J907" s="20" t="e">
        <f>INDEX('Liste du personnel'!$A:$Z,MATCH($D907,'Liste du personnel'!$X:$X,0),7)</f>
        <v>#N/A</v>
      </c>
    </row>
    <row r="908" spans="1:10" x14ac:dyDescent="0.25">
      <c r="A908" s="20">
        <f>'Elegio-Electors'!C908</f>
        <v>0</v>
      </c>
      <c r="B908" s="20">
        <f>'Elegio-Electors'!B908</f>
        <v>0</v>
      </c>
      <c r="C908" s="91">
        <f>IF(Procédure!$C$33=2,'Elegio-Electors'!D908,Procédure!$C$33)</f>
        <v>0</v>
      </c>
      <c r="D908" s="20">
        <f>'Elegio-Electors'!E908</f>
        <v>0</v>
      </c>
      <c r="E908" s="91" t="str">
        <f>IF(LEFT(RIGHT('Elegio-Electors'!L908,2),1)="C",'Elegio-Electors'!L908,IF(LEFT(RIGHT('Elegio-Electors'!M908,2),1)="C",'Elegio-Electors'!M908,""))</f>
        <v/>
      </c>
      <c r="F908" s="91" t="str">
        <f>IF(LEFT(RIGHT('Elegio-Electors'!L908,2),1)="O",'Elegio-Electors'!L908,IF(LEFT(RIGHT('Elegio-Electors'!M908,2),1)="O",'Elegio-Electors'!M908,""))</f>
        <v/>
      </c>
      <c r="G908" s="20" t="e">
        <f>INDEX('Liste du personnel'!$A:$Z,MATCH($D908,'Liste du personnel'!$X:$X,0),5)</f>
        <v>#N/A</v>
      </c>
      <c r="H908" s="91" t="e">
        <f>INDEX('Liste du personnel'!$A:$Z,MATCH($D908,'Liste du personnel'!$X:$X,0),8)</f>
        <v>#N/A</v>
      </c>
      <c r="I908" s="20" t="e">
        <f>INDEX('Liste du personnel'!$A:$Z,MATCH($D908,'Liste du personnel'!$X:$X,0),6)</f>
        <v>#N/A</v>
      </c>
      <c r="J908" s="20" t="e">
        <f>INDEX('Liste du personnel'!$A:$Z,MATCH($D908,'Liste du personnel'!$X:$X,0),7)</f>
        <v>#N/A</v>
      </c>
    </row>
    <row r="909" spans="1:10" x14ac:dyDescent="0.25">
      <c r="A909" s="20">
        <f>'Elegio-Electors'!C909</f>
        <v>0</v>
      </c>
      <c r="B909" s="20">
        <f>'Elegio-Electors'!B909</f>
        <v>0</v>
      </c>
      <c r="C909" s="91">
        <f>IF(Procédure!$C$33=2,'Elegio-Electors'!D909,Procédure!$C$33)</f>
        <v>0</v>
      </c>
      <c r="D909" s="20">
        <f>'Elegio-Electors'!E909</f>
        <v>0</v>
      </c>
      <c r="E909" s="91" t="str">
        <f>IF(LEFT(RIGHT('Elegio-Electors'!L909,2),1)="C",'Elegio-Electors'!L909,IF(LEFT(RIGHT('Elegio-Electors'!M909,2),1)="C",'Elegio-Electors'!M909,""))</f>
        <v/>
      </c>
      <c r="F909" s="91" t="str">
        <f>IF(LEFT(RIGHT('Elegio-Electors'!L909,2),1)="O",'Elegio-Electors'!L909,IF(LEFT(RIGHT('Elegio-Electors'!M909,2),1)="O",'Elegio-Electors'!M909,""))</f>
        <v/>
      </c>
      <c r="G909" s="20" t="e">
        <f>INDEX('Liste du personnel'!$A:$Z,MATCH($D909,'Liste du personnel'!$X:$X,0),5)</f>
        <v>#N/A</v>
      </c>
      <c r="H909" s="91" t="e">
        <f>INDEX('Liste du personnel'!$A:$Z,MATCH($D909,'Liste du personnel'!$X:$X,0),8)</f>
        <v>#N/A</v>
      </c>
      <c r="I909" s="20" t="e">
        <f>INDEX('Liste du personnel'!$A:$Z,MATCH($D909,'Liste du personnel'!$X:$X,0),6)</f>
        <v>#N/A</v>
      </c>
      <c r="J909" s="20" t="e">
        <f>INDEX('Liste du personnel'!$A:$Z,MATCH($D909,'Liste du personnel'!$X:$X,0),7)</f>
        <v>#N/A</v>
      </c>
    </row>
    <row r="910" spans="1:10" x14ac:dyDescent="0.25">
      <c r="A910" s="20">
        <f>'Elegio-Electors'!C910</f>
        <v>0</v>
      </c>
      <c r="B910" s="20">
        <f>'Elegio-Electors'!B910</f>
        <v>0</v>
      </c>
      <c r="C910" s="91">
        <f>IF(Procédure!$C$33=2,'Elegio-Electors'!D910,Procédure!$C$33)</f>
        <v>0</v>
      </c>
      <c r="D910" s="20">
        <f>'Elegio-Electors'!E910</f>
        <v>0</v>
      </c>
      <c r="E910" s="91" t="str">
        <f>IF(LEFT(RIGHT('Elegio-Electors'!L910,2),1)="C",'Elegio-Electors'!L910,IF(LEFT(RIGHT('Elegio-Electors'!M910,2),1)="C",'Elegio-Electors'!M910,""))</f>
        <v/>
      </c>
      <c r="F910" s="91" t="str">
        <f>IF(LEFT(RIGHT('Elegio-Electors'!L910,2),1)="O",'Elegio-Electors'!L910,IF(LEFT(RIGHT('Elegio-Electors'!M910,2),1)="O",'Elegio-Electors'!M910,""))</f>
        <v/>
      </c>
      <c r="G910" s="20" t="e">
        <f>INDEX('Liste du personnel'!$A:$Z,MATCH($D910,'Liste du personnel'!$X:$X,0),5)</f>
        <v>#N/A</v>
      </c>
      <c r="H910" s="91" t="e">
        <f>INDEX('Liste du personnel'!$A:$Z,MATCH($D910,'Liste du personnel'!$X:$X,0),8)</f>
        <v>#N/A</v>
      </c>
      <c r="I910" s="20" t="e">
        <f>INDEX('Liste du personnel'!$A:$Z,MATCH($D910,'Liste du personnel'!$X:$X,0),6)</f>
        <v>#N/A</v>
      </c>
      <c r="J910" s="20" t="e">
        <f>INDEX('Liste du personnel'!$A:$Z,MATCH($D910,'Liste du personnel'!$X:$X,0),7)</f>
        <v>#N/A</v>
      </c>
    </row>
    <row r="911" spans="1:10" x14ac:dyDescent="0.25">
      <c r="A911" s="20">
        <f>'Elegio-Electors'!C911</f>
        <v>0</v>
      </c>
      <c r="B911" s="20">
        <f>'Elegio-Electors'!B911</f>
        <v>0</v>
      </c>
      <c r="C911" s="91">
        <f>IF(Procédure!$C$33=2,'Elegio-Electors'!D911,Procédure!$C$33)</f>
        <v>0</v>
      </c>
      <c r="D911" s="20">
        <f>'Elegio-Electors'!E911</f>
        <v>0</v>
      </c>
      <c r="E911" s="91" t="str">
        <f>IF(LEFT(RIGHT('Elegio-Electors'!L911,2),1)="C",'Elegio-Electors'!L911,IF(LEFT(RIGHT('Elegio-Electors'!M911,2),1)="C",'Elegio-Electors'!M911,""))</f>
        <v/>
      </c>
      <c r="F911" s="91" t="str">
        <f>IF(LEFT(RIGHT('Elegio-Electors'!L911,2),1)="O",'Elegio-Electors'!L911,IF(LEFT(RIGHT('Elegio-Electors'!M911,2),1)="O",'Elegio-Electors'!M911,""))</f>
        <v/>
      </c>
      <c r="G911" s="20" t="e">
        <f>INDEX('Liste du personnel'!$A:$Z,MATCH($D911,'Liste du personnel'!$X:$X,0),5)</f>
        <v>#N/A</v>
      </c>
      <c r="H911" s="91" t="e">
        <f>INDEX('Liste du personnel'!$A:$Z,MATCH($D911,'Liste du personnel'!$X:$X,0),8)</f>
        <v>#N/A</v>
      </c>
      <c r="I911" s="20" t="e">
        <f>INDEX('Liste du personnel'!$A:$Z,MATCH($D911,'Liste du personnel'!$X:$X,0),6)</f>
        <v>#N/A</v>
      </c>
      <c r="J911" s="20" t="e">
        <f>INDEX('Liste du personnel'!$A:$Z,MATCH($D911,'Liste du personnel'!$X:$X,0),7)</f>
        <v>#N/A</v>
      </c>
    </row>
    <row r="912" spans="1:10" x14ac:dyDescent="0.25">
      <c r="A912" s="20">
        <f>'Elegio-Electors'!C912</f>
        <v>0</v>
      </c>
      <c r="B912" s="20">
        <f>'Elegio-Electors'!B912</f>
        <v>0</v>
      </c>
      <c r="C912" s="91">
        <f>IF(Procédure!$C$33=2,'Elegio-Electors'!D912,Procédure!$C$33)</f>
        <v>0</v>
      </c>
      <c r="D912" s="20">
        <f>'Elegio-Electors'!E912</f>
        <v>0</v>
      </c>
      <c r="E912" s="91" t="str">
        <f>IF(LEFT(RIGHT('Elegio-Electors'!L912,2),1)="C",'Elegio-Electors'!L912,IF(LEFT(RIGHT('Elegio-Electors'!M912,2),1)="C",'Elegio-Electors'!M912,""))</f>
        <v/>
      </c>
      <c r="F912" s="91" t="str">
        <f>IF(LEFT(RIGHT('Elegio-Electors'!L912,2),1)="O",'Elegio-Electors'!L912,IF(LEFT(RIGHT('Elegio-Electors'!M912,2),1)="O",'Elegio-Electors'!M912,""))</f>
        <v/>
      </c>
      <c r="G912" s="20" t="e">
        <f>INDEX('Liste du personnel'!$A:$Z,MATCH($D912,'Liste du personnel'!$X:$X,0),5)</f>
        <v>#N/A</v>
      </c>
      <c r="H912" s="91" t="e">
        <f>INDEX('Liste du personnel'!$A:$Z,MATCH($D912,'Liste du personnel'!$X:$X,0),8)</f>
        <v>#N/A</v>
      </c>
      <c r="I912" s="20" t="e">
        <f>INDEX('Liste du personnel'!$A:$Z,MATCH($D912,'Liste du personnel'!$X:$X,0),6)</f>
        <v>#N/A</v>
      </c>
      <c r="J912" s="20" t="e">
        <f>INDEX('Liste du personnel'!$A:$Z,MATCH($D912,'Liste du personnel'!$X:$X,0),7)</f>
        <v>#N/A</v>
      </c>
    </row>
    <row r="913" spans="1:10" x14ac:dyDescent="0.25">
      <c r="A913" s="20">
        <f>'Elegio-Electors'!C913</f>
        <v>0</v>
      </c>
      <c r="B913" s="20">
        <f>'Elegio-Electors'!B913</f>
        <v>0</v>
      </c>
      <c r="C913" s="91">
        <f>IF(Procédure!$C$33=2,'Elegio-Electors'!D913,Procédure!$C$33)</f>
        <v>0</v>
      </c>
      <c r="D913" s="20">
        <f>'Elegio-Electors'!E913</f>
        <v>0</v>
      </c>
      <c r="E913" s="91" t="str">
        <f>IF(LEFT(RIGHT('Elegio-Electors'!L913,2),1)="C",'Elegio-Electors'!L913,IF(LEFT(RIGHT('Elegio-Electors'!M913,2),1)="C",'Elegio-Electors'!M913,""))</f>
        <v/>
      </c>
      <c r="F913" s="91" t="str">
        <f>IF(LEFT(RIGHT('Elegio-Electors'!L913,2),1)="O",'Elegio-Electors'!L913,IF(LEFT(RIGHT('Elegio-Electors'!M913,2),1)="O",'Elegio-Electors'!M913,""))</f>
        <v/>
      </c>
      <c r="G913" s="20" t="e">
        <f>INDEX('Liste du personnel'!$A:$Z,MATCH($D913,'Liste du personnel'!$X:$X,0),5)</f>
        <v>#N/A</v>
      </c>
      <c r="H913" s="91" t="e">
        <f>INDEX('Liste du personnel'!$A:$Z,MATCH($D913,'Liste du personnel'!$X:$X,0),8)</f>
        <v>#N/A</v>
      </c>
      <c r="I913" s="20" t="e">
        <f>INDEX('Liste du personnel'!$A:$Z,MATCH($D913,'Liste du personnel'!$X:$X,0),6)</f>
        <v>#N/A</v>
      </c>
      <c r="J913" s="20" t="e">
        <f>INDEX('Liste du personnel'!$A:$Z,MATCH($D913,'Liste du personnel'!$X:$X,0),7)</f>
        <v>#N/A</v>
      </c>
    </row>
    <row r="914" spans="1:10" x14ac:dyDescent="0.25">
      <c r="A914" s="20">
        <f>'Elegio-Electors'!C914</f>
        <v>0</v>
      </c>
      <c r="B914" s="20">
        <f>'Elegio-Electors'!B914</f>
        <v>0</v>
      </c>
      <c r="C914" s="91">
        <f>IF(Procédure!$C$33=2,'Elegio-Electors'!D914,Procédure!$C$33)</f>
        <v>0</v>
      </c>
      <c r="D914" s="20">
        <f>'Elegio-Electors'!E914</f>
        <v>0</v>
      </c>
      <c r="E914" s="91" t="str">
        <f>IF(LEFT(RIGHT('Elegio-Electors'!L914,2),1)="C",'Elegio-Electors'!L914,IF(LEFT(RIGHT('Elegio-Electors'!M914,2),1)="C",'Elegio-Electors'!M914,""))</f>
        <v/>
      </c>
      <c r="F914" s="91" t="str">
        <f>IF(LEFT(RIGHT('Elegio-Electors'!L914,2),1)="O",'Elegio-Electors'!L914,IF(LEFT(RIGHT('Elegio-Electors'!M914,2),1)="O",'Elegio-Electors'!M914,""))</f>
        <v/>
      </c>
      <c r="G914" s="20" t="e">
        <f>INDEX('Liste du personnel'!$A:$Z,MATCH($D914,'Liste du personnel'!$X:$X,0),5)</f>
        <v>#N/A</v>
      </c>
      <c r="H914" s="91" t="e">
        <f>INDEX('Liste du personnel'!$A:$Z,MATCH($D914,'Liste du personnel'!$X:$X,0),8)</f>
        <v>#N/A</v>
      </c>
      <c r="I914" s="20" t="e">
        <f>INDEX('Liste du personnel'!$A:$Z,MATCH($D914,'Liste du personnel'!$X:$X,0),6)</f>
        <v>#N/A</v>
      </c>
      <c r="J914" s="20" t="e">
        <f>INDEX('Liste du personnel'!$A:$Z,MATCH($D914,'Liste du personnel'!$X:$X,0),7)</f>
        <v>#N/A</v>
      </c>
    </row>
    <row r="915" spans="1:10" x14ac:dyDescent="0.25">
      <c r="A915" s="20">
        <f>'Elegio-Electors'!C915</f>
        <v>0</v>
      </c>
      <c r="B915" s="20">
        <f>'Elegio-Electors'!B915</f>
        <v>0</v>
      </c>
      <c r="C915" s="91">
        <f>IF(Procédure!$C$33=2,'Elegio-Electors'!D915,Procédure!$C$33)</f>
        <v>0</v>
      </c>
      <c r="D915" s="20">
        <f>'Elegio-Electors'!E915</f>
        <v>0</v>
      </c>
      <c r="E915" s="91" t="str">
        <f>IF(LEFT(RIGHT('Elegio-Electors'!L915,2),1)="C",'Elegio-Electors'!L915,IF(LEFT(RIGHT('Elegio-Electors'!M915,2),1)="C",'Elegio-Electors'!M915,""))</f>
        <v/>
      </c>
      <c r="F915" s="91" t="str">
        <f>IF(LEFT(RIGHT('Elegio-Electors'!L915,2),1)="O",'Elegio-Electors'!L915,IF(LEFT(RIGHT('Elegio-Electors'!M915,2),1)="O",'Elegio-Electors'!M915,""))</f>
        <v/>
      </c>
      <c r="G915" s="20" t="e">
        <f>INDEX('Liste du personnel'!$A:$Z,MATCH($D915,'Liste du personnel'!$X:$X,0),5)</f>
        <v>#N/A</v>
      </c>
      <c r="H915" s="91" t="e">
        <f>INDEX('Liste du personnel'!$A:$Z,MATCH($D915,'Liste du personnel'!$X:$X,0),8)</f>
        <v>#N/A</v>
      </c>
      <c r="I915" s="20" t="e">
        <f>INDEX('Liste du personnel'!$A:$Z,MATCH($D915,'Liste du personnel'!$X:$X,0),6)</f>
        <v>#N/A</v>
      </c>
      <c r="J915" s="20" t="e">
        <f>INDEX('Liste du personnel'!$A:$Z,MATCH($D915,'Liste du personnel'!$X:$X,0),7)</f>
        <v>#N/A</v>
      </c>
    </row>
    <row r="916" spans="1:10" x14ac:dyDescent="0.25">
      <c r="A916" s="20">
        <f>'Elegio-Electors'!C916</f>
        <v>0</v>
      </c>
      <c r="B916" s="20">
        <f>'Elegio-Electors'!B916</f>
        <v>0</v>
      </c>
      <c r="C916" s="91">
        <f>IF(Procédure!$C$33=2,'Elegio-Electors'!D916,Procédure!$C$33)</f>
        <v>0</v>
      </c>
      <c r="D916" s="20">
        <f>'Elegio-Electors'!E916</f>
        <v>0</v>
      </c>
      <c r="E916" s="91" t="str">
        <f>IF(LEFT(RIGHT('Elegio-Electors'!L916,2),1)="C",'Elegio-Electors'!L916,IF(LEFT(RIGHT('Elegio-Electors'!M916,2),1)="C",'Elegio-Electors'!M916,""))</f>
        <v/>
      </c>
      <c r="F916" s="91" t="str">
        <f>IF(LEFT(RIGHT('Elegio-Electors'!L916,2),1)="O",'Elegio-Electors'!L916,IF(LEFT(RIGHT('Elegio-Electors'!M916,2),1)="O",'Elegio-Electors'!M916,""))</f>
        <v/>
      </c>
      <c r="G916" s="20" t="e">
        <f>INDEX('Liste du personnel'!$A:$Z,MATCH($D916,'Liste du personnel'!$X:$X,0),5)</f>
        <v>#N/A</v>
      </c>
      <c r="H916" s="91" t="e">
        <f>INDEX('Liste du personnel'!$A:$Z,MATCH($D916,'Liste du personnel'!$X:$X,0),8)</f>
        <v>#N/A</v>
      </c>
      <c r="I916" s="20" t="e">
        <f>INDEX('Liste du personnel'!$A:$Z,MATCH($D916,'Liste du personnel'!$X:$X,0),6)</f>
        <v>#N/A</v>
      </c>
      <c r="J916" s="20" t="e">
        <f>INDEX('Liste du personnel'!$A:$Z,MATCH($D916,'Liste du personnel'!$X:$X,0),7)</f>
        <v>#N/A</v>
      </c>
    </row>
    <row r="917" spans="1:10" x14ac:dyDescent="0.25">
      <c r="A917" s="20">
        <f>'Elegio-Electors'!C917</f>
        <v>0</v>
      </c>
      <c r="B917" s="20">
        <f>'Elegio-Electors'!B917</f>
        <v>0</v>
      </c>
      <c r="C917" s="91">
        <f>IF(Procédure!$C$33=2,'Elegio-Electors'!D917,Procédure!$C$33)</f>
        <v>0</v>
      </c>
      <c r="D917" s="20">
        <f>'Elegio-Electors'!E917</f>
        <v>0</v>
      </c>
      <c r="E917" s="91" t="str">
        <f>IF(LEFT(RIGHT('Elegio-Electors'!L917,2),1)="C",'Elegio-Electors'!L917,IF(LEFT(RIGHT('Elegio-Electors'!M917,2),1)="C",'Elegio-Electors'!M917,""))</f>
        <v/>
      </c>
      <c r="F917" s="91" t="str">
        <f>IF(LEFT(RIGHT('Elegio-Electors'!L917,2),1)="O",'Elegio-Electors'!L917,IF(LEFT(RIGHT('Elegio-Electors'!M917,2),1)="O",'Elegio-Electors'!M917,""))</f>
        <v/>
      </c>
      <c r="G917" s="20" t="e">
        <f>INDEX('Liste du personnel'!$A:$Z,MATCH($D917,'Liste du personnel'!$X:$X,0),5)</f>
        <v>#N/A</v>
      </c>
      <c r="H917" s="91" t="e">
        <f>INDEX('Liste du personnel'!$A:$Z,MATCH($D917,'Liste du personnel'!$X:$X,0),8)</f>
        <v>#N/A</v>
      </c>
      <c r="I917" s="20" t="e">
        <f>INDEX('Liste du personnel'!$A:$Z,MATCH($D917,'Liste du personnel'!$X:$X,0),6)</f>
        <v>#N/A</v>
      </c>
      <c r="J917" s="20" t="e">
        <f>INDEX('Liste du personnel'!$A:$Z,MATCH($D917,'Liste du personnel'!$X:$X,0),7)</f>
        <v>#N/A</v>
      </c>
    </row>
    <row r="918" spans="1:10" x14ac:dyDescent="0.25">
      <c r="A918" s="20">
        <f>'Elegio-Electors'!C918</f>
        <v>0</v>
      </c>
      <c r="B918" s="20">
        <f>'Elegio-Electors'!B918</f>
        <v>0</v>
      </c>
      <c r="C918" s="91">
        <f>IF(Procédure!$C$33=2,'Elegio-Electors'!D918,Procédure!$C$33)</f>
        <v>0</v>
      </c>
      <c r="D918" s="20">
        <f>'Elegio-Electors'!E918</f>
        <v>0</v>
      </c>
      <c r="E918" s="91" t="str">
        <f>IF(LEFT(RIGHT('Elegio-Electors'!L918,2),1)="C",'Elegio-Electors'!L918,IF(LEFT(RIGHT('Elegio-Electors'!M918,2),1)="C",'Elegio-Electors'!M918,""))</f>
        <v/>
      </c>
      <c r="F918" s="91" t="str">
        <f>IF(LEFT(RIGHT('Elegio-Electors'!L918,2),1)="O",'Elegio-Electors'!L918,IF(LEFT(RIGHT('Elegio-Electors'!M918,2),1)="O",'Elegio-Electors'!M918,""))</f>
        <v/>
      </c>
      <c r="G918" s="20" t="e">
        <f>INDEX('Liste du personnel'!$A:$Z,MATCH($D918,'Liste du personnel'!$X:$X,0),5)</f>
        <v>#N/A</v>
      </c>
      <c r="H918" s="91" t="e">
        <f>INDEX('Liste du personnel'!$A:$Z,MATCH($D918,'Liste du personnel'!$X:$X,0),8)</f>
        <v>#N/A</v>
      </c>
      <c r="I918" s="20" t="e">
        <f>INDEX('Liste du personnel'!$A:$Z,MATCH($D918,'Liste du personnel'!$X:$X,0),6)</f>
        <v>#N/A</v>
      </c>
      <c r="J918" s="20" t="e">
        <f>INDEX('Liste du personnel'!$A:$Z,MATCH($D918,'Liste du personnel'!$X:$X,0),7)</f>
        <v>#N/A</v>
      </c>
    </row>
    <row r="919" spans="1:10" x14ac:dyDescent="0.25">
      <c r="A919" s="20">
        <f>'Elegio-Electors'!C919</f>
        <v>0</v>
      </c>
      <c r="B919" s="20">
        <f>'Elegio-Electors'!B919</f>
        <v>0</v>
      </c>
      <c r="C919" s="91">
        <f>IF(Procédure!$C$33=2,'Elegio-Electors'!D919,Procédure!$C$33)</f>
        <v>0</v>
      </c>
      <c r="D919" s="20">
        <f>'Elegio-Electors'!E919</f>
        <v>0</v>
      </c>
      <c r="E919" s="91" t="str">
        <f>IF(LEFT(RIGHT('Elegio-Electors'!L919,2),1)="C",'Elegio-Electors'!L919,IF(LEFT(RIGHT('Elegio-Electors'!M919,2),1)="C",'Elegio-Electors'!M919,""))</f>
        <v/>
      </c>
      <c r="F919" s="91" t="str">
        <f>IF(LEFT(RIGHT('Elegio-Electors'!L919,2),1)="O",'Elegio-Electors'!L919,IF(LEFT(RIGHT('Elegio-Electors'!M919,2),1)="O",'Elegio-Electors'!M919,""))</f>
        <v/>
      </c>
      <c r="G919" s="20" t="e">
        <f>INDEX('Liste du personnel'!$A:$Z,MATCH($D919,'Liste du personnel'!$X:$X,0),5)</f>
        <v>#N/A</v>
      </c>
      <c r="H919" s="91" t="e">
        <f>INDEX('Liste du personnel'!$A:$Z,MATCH($D919,'Liste du personnel'!$X:$X,0),8)</f>
        <v>#N/A</v>
      </c>
      <c r="I919" s="20" t="e">
        <f>INDEX('Liste du personnel'!$A:$Z,MATCH($D919,'Liste du personnel'!$X:$X,0),6)</f>
        <v>#N/A</v>
      </c>
      <c r="J919" s="20" t="e">
        <f>INDEX('Liste du personnel'!$A:$Z,MATCH($D919,'Liste du personnel'!$X:$X,0),7)</f>
        <v>#N/A</v>
      </c>
    </row>
    <row r="920" spans="1:10" x14ac:dyDescent="0.25">
      <c r="A920" s="20">
        <f>'Elegio-Electors'!C920</f>
        <v>0</v>
      </c>
      <c r="B920" s="20">
        <f>'Elegio-Electors'!B920</f>
        <v>0</v>
      </c>
      <c r="C920" s="91">
        <f>IF(Procédure!$C$33=2,'Elegio-Electors'!D920,Procédure!$C$33)</f>
        <v>0</v>
      </c>
      <c r="D920" s="20">
        <f>'Elegio-Electors'!E920</f>
        <v>0</v>
      </c>
      <c r="E920" s="91" t="str">
        <f>IF(LEFT(RIGHT('Elegio-Electors'!L920,2),1)="C",'Elegio-Electors'!L920,IF(LEFT(RIGHT('Elegio-Electors'!M920,2),1)="C",'Elegio-Electors'!M920,""))</f>
        <v/>
      </c>
      <c r="F920" s="91" t="str">
        <f>IF(LEFT(RIGHT('Elegio-Electors'!L920,2),1)="O",'Elegio-Electors'!L920,IF(LEFT(RIGHT('Elegio-Electors'!M920,2),1)="O",'Elegio-Electors'!M920,""))</f>
        <v/>
      </c>
      <c r="G920" s="20" t="e">
        <f>INDEX('Liste du personnel'!$A:$Z,MATCH($D920,'Liste du personnel'!$X:$X,0),5)</f>
        <v>#N/A</v>
      </c>
      <c r="H920" s="91" t="e">
        <f>INDEX('Liste du personnel'!$A:$Z,MATCH($D920,'Liste du personnel'!$X:$X,0),8)</f>
        <v>#N/A</v>
      </c>
      <c r="I920" s="20" t="e">
        <f>INDEX('Liste du personnel'!$A:$Z,MATCH($D920,'Liste du personnel'!$X:$X,0),6)</f>
        <v>#N/A</v>
      </c>
      <c r="J920" s="20" t="e">
        <f>INDEX('Liste du personnel'!$A:$Z,MATCH($D920,'Liste du personnel'!$X:$X,0),7)</f>
        <v>#N/A</v>
      </c>
    </row>
    <row r="921" spans="1:10" x14ac:dyDescent="0.25">
      <c r="A921" s="20">
        <f>'Elegio-Electors'!C921</f>
        <v>0</v>
      </c>
      <c r="B921" s="20">
        <f>'Elegio-Electors'!B921</f>
        <v>0</v>
      </c>
      <c r="C921" s="91">
        <f>IF(Procédure!$C$33=2,'Elegio-Electors'!D921,Procédure!$C$33)</f>
        <v>0</v>
      </c>
      <c r="D921" s="20">
        <f>'Elegio-Electors'!E921</f>
        <v>0</v>
      </c>
      <c r="E921" s="91" t="str">
        <f>IF(LEFT(RIGHT('Elegio-Electors'!L921,2),1)="C",'Elegio-Electors'!L921,IF(LEFT(RIGHT('Elegio-Electors'!M921,2),1)="C",'Elegio-Electors'!M921,""))</f>
        <v/>
      </c>
      <c r="F921" s="91" t="str">
        <f>IF(LEFT(RIGHT('Elegio-Electors'!L921,2),1)="O",'Elegio-Electors'!L921,IF(LEFT(RIGHT('Elegio-Electors'!M921,2),1)="O",'Elegio-Electors'!M921,""))</f>
        <v/>
      </c>
      <c r="G921" s="20" t="e">
        <f>INDEX('Liste du personnel'!$A:$Z,MATCH($D921,'Liste du personnel'!$X:$X,0),5)</f>
        <v>#N/A</v>
      </c>
      <c r="H921" s="91" t="e">
        <f>INDEX('Liste du personnel'!$A:$Z,MATCH($D921,'Liste du personnel'!$X:$X,0),8)</f>
        <v>#N/A</v>
      </c>
      <c r="I921" s="20" t="e">
        <f>INDEX('Liste du personnel'!$A:$Z,MATCH($D921,'Liste du personnel'!$X:$X,0),6)</f>
        <v>#N/A</v>
      </c>
      <c r="J921" s="20" t="e">
        <f>INDEX('Liste du personnel'!$A:$Z,MATCH($D921,'Liste du personnel'!$X:$X,0),7)</f>
        <v>#N/A</v>
      </c>
    </row>
    <row r="922" spans="1:10" x14ac:dyDescent="0.25">
      <c r="A922" s="20">
        <f>'Elegio-Electors'!C922</f>
        <v>0</v>
      </c>
      <c r="B922" s="20">
        <f>'Elegio-Electors'!B922</f>
        <v>0</v>
      </c>
      <c r="C922" s="91">
        <f>IF(Procédure!$C$33=2,'Elegio-Electors'!D922,Procédure!$C$33)</f>
        <v>0</v>
      </c>
      <c r="D922" s="20">
        <f>'Elegio-Electors'!E922</f>
        <v>0</v>
      </c>
      <c r="E922" s="91" t="str">
        <f>IF(LEFT(RIGHT('Elegio-Electors'!L922,2),1)="C",'Elegio-Electors'!L922,IF(LEFT(RIGHT('Elegio-Electors'!M922,2),1)="C",'Elegio-Electors'!M922,""))</f>
        <v/>
      </c>
      <c r="F922" s="91" t="str">
        <f>IF(LEFT(RIGHT('Elegio-Electors'!L922,2),1)="O",'Elegio-Electors'!L922,IF(LEFT(RIGHT('Elegio-Electors'!M922,2),1)="O",'Elegio-Electors'!M922,""))</f>
        <v/>
      </c>
      <c r="G922" s="20" t="e">
        <f>INDEX('Liste du personnel'!$A:$Z,MATCH($D922,'Liste du personnel'!$X:$X,0),5)</f>
        <v>#N/A</v>
      </c>
      <c r="H922" s="91" t="e">
        <f>INDEX('Liste du personnel'!$A:$Z,MATCH($D922,'Liste du personnel'!$X:$X,0),8)</f>
        <v>#N/A</v>
      </c>
      <c r="I922" s="20" t="e">
        <f>INDEX('Liste du personnel'!$A:$Z,MATCH($D922,'Liste du personnel'!$X:$X,0),6)</f>
        <v>#N/A</v>
      </c>
      <c r="J922" s="20" t="e">
        <f>INDEX('Liste du personnel'!$A:$Z,MATCH($D922,'Liste du personnel'!$X:$X,0),7)</f>
        <v>#N/A</v>
      </c>
    </row>
    <row r="923" spans="1:10" x14ac:dyDescent="0.25">
      <c r="A923" s="20">
        <f>'Elegio-Electors'!C923</f>
        <v>0</v>
      </c>
      <c r="B923" s="20">
        <f>'Elegio-Electors'!B923</f>
        <v>0</v>
      </c>
      <c r="C923" s="91">
        <f>IF(Procédure!$C$33=2,'Elegio-Electors'!D923,Procédure!$C$33)</f>
        <v>0</v>
      </c>
      <c r="D923" s="20">
        <f>'Elegio-Electors'!E923</f>
        <v>0</v>
      </c>
      <c r="E923" s="91" t="str">
        <f>IF(LEFT(RIGHT('Elegio-Electors'!L923,2),1)="C",'Elegio-Electors'!L923,IF(LEFT(RIGHT('Elegio-Electors'!M923,2),1)="C",'Elegio-Electors'!M923,""))</f>
        <v/>
      </c>
      <c r="F923" s="91" t="str">
        <f>IF(LEFT(RIGHT('Elegio-Electors'!L923,2),1)="O",'Elegio-Electors'!L923,IF(LEFT(RIGHT('Elegio-Electors'!M923,2),1)="O",'Elegio-Electors'!M923,""))</f>
        <v/>
      </c>
      <c r="G923" s="20" t="e">
        <f>INDEX('Liste du personnel'!$A:$Z,MATCH($D923,'Liste du personnel'!$X:$X,0),5)</f>
        <v>#N/A</v>
      </c>
      <c r="H923" s="91" t="e">
        <f>INDEX('Liste du personnel'!$A:$Z,MATCH($D923,'Liste du personnel'!$X:$X,0),8)</f>
        <v>#N/A</v>
      </c>
      <c r="I923" s="20" t="e">
        <f>INDEX('Liste du personnel'!$A:$Z,MATCH($D923,'Liste du personnel'!$X:$X,0),6)</f>
        <v>#N/A</v>
      </c>
      <c r="J923" s="20" t="e">
        <f>INDEX('Liste du personnel'!$A:$Z,MATCH($D923,'Liste du personnel'!$X:$X,0),7)</f>
        <v>#N/A</v>
      </c>
    </row>
    <row r="924" spans="1:10" x14ac:dyDescent="0.25">
      <c r="A924" s="20">
        <f>'Elegio-Electors'!C924</f>
        <v>0</v>
      </c>
      <c r="B924" s="20">
        <f>'Elegio-Electors'!B924</f>
        <v>0</v>
      </c>
      <c r="C924" s="91">
        <f>IF(Procédure!$C$33=2,'Elegio-Electors'!D924,Procédure!$C$33)</f>
        <v>0</v>
      </c>
      <c r="D924" s="20">
        <f>'Elegio-Electors'!E924</f>
        <v>0</v>
      </c>
      <c r="E924" s="91" t="str">
        <f>IF(LEFT(RIGHT('Elegio-Electors'!L924,2),1)="C",'Elegio-Electors'!L924,IF(LEFT(RIGHT('Elegio-Electors'!M924,2),1)="C",'Elegio-Electors'!M924,""))</f>
        <v/>
      </c>
      <c r="F924" s="91" t="str">
        <f>IF(LEFT(RIGHT('Elegio-Electors'!L924,2),1)="O",'Elegio-Electors'!L924,IF(LEFT(RIGHT('Elegio-Electors'!M924,2),1)="O",'Elegio-Electors'!M924,""))</f>
        <v/>
      </c>
      <c r="G924" s="20" t="e">
        <f>INDEX('Liste du personnel'!$A:$Z,MATCH($D924,'Liste du personnel'!$X:$X,0),5)</f>
        <v>#N/A</v>
      </c>
      <c r="H924" s="91" t="e">
        <f>INDEX('Liste du personnel'!$A:$Z,MATCH($D924,'Liste du personnel'!$X:$X,0),8)</f>
        <v>#N/A</v>
      </c>
      <c r="I924" s="20" t="e">
        <f>INDEX('Liste du personnel'!$A:$Z,MATCH($D924,'Liste du personnel'!$X:$X,0),6)</f>
        <v>#N/A</v>
      </c>
      <c r="J924" s="20" t="e">
        <f>INDEX('Liste du personnel'!$A:$Z,MATCH($D924,'Liste du personnel'!$X:$X,0),7)</f>
        <v>#N/A</v>
      </c>
    </row>
    <row r="925" spans="1:10" x14ac:dyDescent="0.25">
      <c r="A925" s="20">
        <f>'Elegio-Electors'!C925</f>
        <v>0</v>
      </c>
      <c r="B925" s="20">
        <f>'Elegio-Electors'!B925</f>
        <v>0</v>
      </c>
      <c r="C925" s="91">
        <f>IF(Procédure!$C$33=2,'Elegio-Electors'!D925,Procédure!$C$33)</f>
        <v>0</v>
      </c>
      <c r="D925" s="20">
        <f>'Elegio-Electors'!E925</f>
        <v>0</v>
      </c>
      <c r="E925" s="91" t="str">
        <f>IF(LEFT(RIGHT('Elegio-Electors'!L925,2),1)="C",'Elegio-Electors'!L925,IF(LEFT(RIGHT('Elegio-Electors'!M925,2),1)="C",'Elegio-Electors'!M925,""))</f>
        <v/>
      </c>
      <c r="F925" s="91" t="str">
        <f>IF(LEFT(RIGHT('Elegio-Electors'!L925,2),1)="O",'Elegio-Electors'!L925,IF(LEFT(RIGHT('Elegio-Electors'!M925,2),1)="O",'Elegio-Electors'!M925,""))</f>
        <v/>
      </c>
      <c r="G925" s="20" t="e">
        <f>INDEX('Liste du personnel'!$A:$Z,MATCH($D925,'Liste du personnel'!$X:$X,0),5)</f>
        <v>#N/A</v>
      </c>
      <c r="H925" s="91" t="e">
        <f>INDEX('Liste du personnel'!$A:$Z,MATCH($D925,'Liste du personnel'!$X:$X,0),8)</f>
        <v>#N/A</v>
      </c>
      <c r="I925" s="20" t="e">
        <f>INDEX('Liste du personnel'!$A:$Z,MATCH($D925,'Liste du personnel'!$X:$X,0),6)</f>
        <v>#N/A</v>
      </c>
      <c r="J925" s="20" t="e">
        <f>INDEX('Liste du personnel'!$A:$Z,MATCH($D925,'Liste du personnel'!$X:$X,0),7)</f>
        <v>#N/A</v>
      </c>
    </row>
    <row r="926" spans="1:10" x14ac:dyDescent="0.25">
      <c r="A926" s="20">
        <f>'Elegio-Electors'!C926</f>
        <v>0</v>
      </c>
      <c r="B926" s="20">
        <f>'Elegio-Electors'!B926</f>
        <v>0</v>
      </c>
      <c r="C926" s="91">
        <f>IF(Procédure!$C$33=2,'Elegio-Electors'!D926,Procédure!$C$33)</f>
        <v>0</v>
      </c>
      <c r="D926" s="20">
        <f>'Elegio-Electors'!E926</f>
        <v>0</v>
      </c>
      <c r="E926" s="91" t="str">
        <f>IF(LEFT(RIGHT('Elegio-Electors'!L926,2),1)="C",'Elegio-Electors'!L926,IF(LEFT(RIGHT('Elegio-Electors'!M926,2),1)="C",'Elegio-Electors'!M926,""))</f>
        <v/>
      </c>
      <c r="F926" s="91" t="str">
        <f>IF(LEFT(RIGHT('Elegio-Electors'!L926,2),1)="O",'Elegio-Electors'!L926,IF(LEFT(RIGHT('Elegio-Electors'!M926,2),1)="O",'Elegio-Electors'!M926,""))</f>
        <v/>
      </c>
      <c r="G926" s="20" t="e">
        <f>INDEX('Liste du personnel'!$A:$Z,MATCH($D926,'Liste du personnel'!$X:$X,0),5)</f>
        <v>#N/A</v>
      </c>
      <c r="H926" s="91" t="e">
        <f>INDEX('Liste du personnel'!$A:$Z,MATCH($D926,'Liste du personnel'!$X:$X,0),8)</f>
        <v>#N/A</v>
      </c>
      <c r="I926" s="20" t="e">
        <f>INDEX('Liste du personnel'!$A:$Z,MATCH($D926,'Liste du personnel'!$X:$X,0),6)</f>
        <v>#N/A</v>
      </c>
      <c r="J926" s="20" t="e">
        <f>INDEX('Liste du personnel'!$A:$Z,MATCH($D926,'Liste du personnel'!$X:$X,0),7)</f>
        <v>#N/A</v>
      </c>
    </row>
    <row r="927" spans="1:10" x14ac:dyDescent="0.25">
      <c r="A927" s="20">
        <f>'Elegio-Electors'!C927</f>
        <v>0</v>
      </c>
      <c r="B927" s="20">
        <f>'Elegio-Electors'!B927</f>
        <v>0</v>
      </c>
      <c r="C927" s="91">
        <f>IF(Procédure!$C$33=2,'Elegio-Electors'!D927,Procédure!$C$33)</f>
        <v>0</v>
      </c>
      <c r="D927" s="20">
        <f>'Elegio-Electors'!E927</f>
        <v>0</v>
      </c>
      <c r="E927" s="91" t="str">
        <f>IF(LEFT(RIGHT('Elegio-Electors'!L927,2),1)="C",'Elegio-Electors'!L927,IF(LEFT(RIGHT('Elegio-Electors'!M927,2),1)="C",'Elegio-Electors'!M927,""))</f>
        <v/>
      </c>
      <c r="F927" s="91" t="str">
        <f>IF(LEFT(RIGHT('Elegio-Electors'!L927,2),1)="O",'Elegio-Electors'!L927,IF(LEFT(RIGHT('Elegio-Electors'!M927,2),1)="O",'Elegio-Electors'!M927,""))</f>
        <v/>
      </c>
      <c r="G927" s="20" t="e">
        <f>INDEX('Liste du personnel'!$A:$Z,MATCH($D927,'Liste du personnel'!$X:$X,0),5)</f>
        <v>#N/A</v>
      </c>
      <c r="H927" s="91" t="e">
        <f>INDEX('Liste du personnel'!$A:$Z,MATCH($D927,'Liste du personnel'!$X:$X,0),8)</f>
        <v>#N/A</v>
      </c>
      <c r="I927" s="20" t="e">
        <f>INDEX('Liste du personnel'!$A:$Z,MATCH($D927,'Liste du personnel'!$X:$X,0),6)</f>
        <v>#N/A</v>
      </c>
      <c r="J927" s="20" t="e">
        <f>INDEX('Liste du personnel'!$A:$Z,MATCH($D927,'Liste du personnel'!$X:$X,0),7)</f>
        <v>#N/A</v>
      </c>
    </row>
    <row r="928" spans="1:10" x14ac:dyDescent="0.25">
      <c r="A928" s="20">
        <f>'Elegio-Electors'!C928</f>
        <v>0</v>
      </c>
      <c r="B928" s="20">
        <f>'Elegio-Electors'!B928</f>
        <v>0</v>
      </c>
      <c r="C928" s="91">
        <f>IF(Procédure!$C$33=2,'Elegio-Electors'!D928,Procédure!$C$33)</f>
        <v>0</v>
      </c>
      <c r="D928" s="20">
        <f>'Elegio-Electors'!E928</f>
        <v>0</v>
      </c>
      <c r="E928" s="91" t="str">
        <f>IF(LEFT(RIGHT('Elegio-Electors'!L928,2),1)="C",'Elegio-Electors'!L928,IF(LEFT(RIGHT('Elegio-Electors'!M928,2),1)="C",'Elegio-Electors'!M928,""))</f>
        <v/>
      </c>
      <c r="F928" s="91" t="str">
        <f>IF(LEFT(RIGHT('Elegio-Electors'!L928,2),1)="O",'Elegio-Electors'!L928,IF(LEFT(RIGHT('Elegio-Electors'!M928,2),1)="O",'Elegio-Electors'!M928,""))</f>
        <v/>
      </c>
      <c r="G928" s="20" t="e">
        <f>INDEX('Liste du personnel'!$A:$Z,MATCH($D928,'Liste du personnel'!$X:$X,0),5)</f>
        <v>#N/A</v>
      </c>
      <c r="H928" s="91" t="e">
        <f>INDEX('Liste du personnel'!$A:$Z,MATCH($D928,'Liste du personnel'!$X:$X,0),8)</f>
        <v>#N/A</v>
      </c>
      <c r="I928" s="20" t="e">
        <f>INDEX('Liste du personnel'!$A:$Z,MATCH($D928,'Liste du personnel'!$X:$X,0),6)</f>
        <v>#N/A</v>
      </c>
      <c r="J928" s="20" t="e">
        <f>INDEX('Liste du personnel'!$A:$Z,MATCH($D928,'Liste du personnel'!$X:$X,0),7)</f>
        <v>#N/A</v>
      </c>
    </row>
    <row r="929" spans="1:10" x14ac:dyDescent="0.25">
      <c r="A929" s="20">
        <f>'Elegio-Electors'!C929</f>
        <v>0</v>
      </c>
      <c r="B929" s="20">
        <f>'Elegio-Electors'!B929</f>
        <v>0</v>
      </c>
      <c r="C929" s="91">
        <f>IF(Procédure!$C$33=2,'Elegio-Electors'!D929,Procédure!$C$33)</f>
        <v>0</v>
      </c>
      <c r="D929" s="20">
        <f>'Elegio-Electors'!E929</f>
        <v>0</v>
      </c>
      <c r="E929" s="91" t="str">
        <f>IF(LEFT(RIGHT('Elegio-Electors'!L929,2),1)="C",'Elegio-Electors'!L929,IF(LEFT(RIGHT('Elegio-Electors'!M929,2),1)="C",'Elegio-Electors'!M929,""))</f>
        <v/>
      </c>
      <c r="F929" s="91" t="str">
        <f>IF(LEFT(RIGHT('Elegio-Electors'!L929,2),1)="O",'Elegio-Electors'!L929,IF(LEFT(RIGHT('Elegio-Electors'!M929,2),1)="O",'Elegio-Electors'!M929,""))</f>
        <v/>
      </c>
      <c r="G929" s="20" t="e">
        <f>INDEX('Liste du personnel'!$A:$Z,MATCH($D929,'Liste du personnel'!$X:$X,0),5)</f>
        <v>#N/A</v>
      </c>
      <c r="H929" s="91" t="e">
        <f>INDEX('Liste du personnel'!$A:$Z,MATCH($D929,'Liste du personnel'!$X:$X,0),8)</f>
        <v>#N/A</v>
      </c>
      <c r="I929" s="20" t="e">
        <f>INDEX('Liste du personnel'!$A:$Z,MATCH($D929,'Liste du personnel'!$X:$X,0),6)</f>
        <v>#N/A</v>
      </c>
      <c r="J929" s="20" t="e">
        <f>INDEX('Liste du personnel'!$A:$Z,MATCH($D929,'Liste du personnel'!$X:$X,0),7)</f>
        <v>#N/A</v>
      </c>
    </row>
    <row r="930" spans="1:10" x14ac:dyDescent="0.25">
      <c r="A930" s="20">
        <f>'Elegio-Electors'!C930</f>
        <v>0</v>
      </c>
      <c r="B930" s="20">
        <f>'Elegio-Electors'!B930</f>
        <v>0</v>
      </c>
      <c r="C930" s="91">
        <f>IF(Procédure!$C$33=2,'Elegio-Electors'!D930,Procédure!$C$33)</f>
        <v>0</v>
      </c>
      <c r="D930" s="20">
        <f>'Elegio-Electors'!E930</f>
        <v>0</v>
      </c>
      <c r="E930" s="91" t="str">
        <f>IF(LEFT(RIGHT('Elegio-Electors'!L930,2),1)="C",'Elegio-Electors'!L930,IF(LEFT(RIGHT('Elegio-Electors'!M930,2),1)="C",'Elegio-Electors'!M930,""))</f>
        <v/>
      </c>
      <c r="F930" s="91" t="str">
        <f>IF(LEFT(RIGHT('Elegio-Electors'!L930,2),1)="O",'Elegio-Electors'!L930,IF(LEFT(RIGHT('Elegio-Electors'!M930,2),1)="O",'Elegio-Electors'!M930,""))</f>
        <v/>
      </c>
      <c r="G930" s="20" t="e">
        <f>INDEX('Liste du personnel'!$A:$Z,MATCH($D930,'Liste du personnel'!$X:$X,0),5)</f>
        <v>#N/A</v>
      </c>
      <c r="H930" s="91" t="e">
        <f>INDEX('Liste du personnel'!$A:$Z,MATCH($D930,'Liste du personnel'!$X:$X,0),8)</f>
        <v>#N/A</v>
      </c>
      <c r="I930" s="20" t="e">
        <f>INDEX('Liste du personnel'!$A:$Z,MATCH($D930,'Liste du personnel'!$X:$X,0),6)</f>
        <v>#N/A</v>
      </c>
      <c r="J930" s="20" t="e">
        <f>INDEX('Liste du personnel'!$A:$Z,MATCH($D930,'Liste du personnel'!$X:$X,0),7)</f>
        <v>#N/A</v>
      </c>
    </row>
    <row r="931" spans="1:10" x14ac:dyDescent="0.25">
      <c r="A931" s="20">
        <f>'Elegio-Electors'!C931</f>
        <v>0</v>
      </c>
      <c r="B931" s="20">
        <f>'Elegio-Electors'!B931</f>
        <v>0</v>
      </c>
      <c r="C931" s="91">
        <f>IF(Procédure!$C$33=2,'Elegio-Electors'!D931,Procédure!$C$33)</f>
        <v>0</v>
      </c>
      <c r="D931" s="20">
        <f>'Elegio-Electors'!E931</f>
        <v>0</v>
      </c>
      <c r="E931" s="91" t="str">
        <f>IF(LEFT(RIGHT('Elegio-Electors'!L931,2),1)="C",'Elegio-Electors'!L931,IF(LEFT(RIGHT('Elegio-Electors'!M931,2),1)="C",'Elegio-Electors'!M931,""))</f>
        <v/>
      </c>
      <c r="F931" s="91" t="str">
        <f>IF(LEFT(RIGHT('Elegio-Electors'!L931,2),1)="O",'Elegio-Electors'!L931,IF(LEFT(RIGHT('Elegio-Electors'!M931,2),1)="O",'Elegio-Electors'!M931,""))</f>
        <v/>
      </c>
      <c r="G931" s="20" t="e">
        <f>INDEX('Liste du personnel'!$A:$Z,MATCH($D931,'Liste du personnel'!$X:$X,0),5)</f>
        <v>#N/A</v>
      </c>
      <c r="H931" s="91" t="e">
        <f>INDEX('Liste du personnel'!$A:$Z,MATCH($D931,'Liste du personnel'!$X:$X,0),8)</f>
        <v>#N/A</v>
      </c>
      <c r="I931" s="20" t="e">
        <f>INDEX('Liste du personnel'!$A:$Z,MATCH($D931,'Liste du personnel'!$X:$X,0),6)</f>
        <v>#N/A</v>
      </c>
      <c r="J931" s="20" t="e">
        <f>INDEX('Liste du personnel'!$A:$Z,MATCH($D931,'Liste du personnel'!$X:$X,0),7)</f>
        <v>#N/A</v>
      </c>
    </row>
    <row r="932" spans="1:10" x14ac:dyDescent="0.25">
      <c r="A932" s="20">
        <f>'Elegio-Electors'!C932</f>
        <v>0</v>
      </c>
      <c r="B932" s="20">
        <f>'Elegio-Electors'!B932</f>
        <v>0</v>
      </c>
      <c r="C932" s="91">
        <f>IF(Procédure!$C$33=2,'Elegio-Electors'!D932,Procédure!$C$33)</f>
        <v>0</v>
      </c>
      <c r="D932" s="20">
        <f>'Elegio-Electors'!E932</f>
        <v>0</v>
      </c>
      <c r="E932" s="91" t="str">
        <f>IF(LEFT(RIGHT('Elegio-Electors'!L932,2),1)="C",'Elegio-Electors'!L932,IF(LEFT(RIGHT('Elegio-Electors'!M932,2),1)="C",'Elegio-Electors'!M932,""))</f>
        <v/>
      </c>
      <c r="F932" s="91" t="str">
        <f>IF(LEFT(RIGHT('Elegio-Electors'!L932,2),1)="O",'Elegio-Electors'!L932,IF(LEFT(RIGHT('Elegio-Electors'!M932,2),1)="O",'Elegio-Electors'!M932,""))</f>
        <v/>
      </c>
      <c r="G932" s="20" t="e">
        <f>INDEX('Liste du personnel'!$A:$Z,MATCH($D932,'Liste du personnel'!$X:$X,0),5)</f>
        <v>#N/A</v>
      </c>
      <c r="H932" s="91" t="e">
        <f>INDEX('Liste du personnel'!$A:$Z,MATCH($D932,'Liste du personnel'!$X:$X,0),8)</f>
        <v>#N/A</v>
      </c>
      <c r="I932" s="20" t="e">
        <f>INDEX('Liste du personnel'!$A:$Z,MATCH($D932,'Liste du personnel'!$X:$X,0),6)</f>
        <v>#N/A</v>
      </c>
      <c r="J932" s="20" t="e">
        <f>INDEX('Liste du personnel'!$A:$Z,MATCH($D932,'Liste du personnel'!$X:$X,0),7)</f>
        <v>#N/A</v>
      </c>
    </row>
    <row r="933" spans="1:10" x14ac:dyDescent="0.25">
      <c r="A933" s="20">
        <f>'Elegio-Electors'!C933</f>
        <v>0</v>
      </c>
      <c r="B933" s="20">
        <f>'Elegio-Electors'!B933</f>
        <v>0</v>
      </c>
      <c r="C933" s="91">
        <f>IF(Procédure!$C$33=2,'Elegio-Electors'!D933,Procédure!$C$33)</f>
        <v>0</v>
      </c>
      <c r="D933" s="20">
        <f>'Elegio-Electors'!E933</f>
        <v>0</v>
      </c>
      <c r="E933" s="91" t="str">
        <f>IF(LEFT(RIGHT('Elegio-Electors'!L933,2),1)="C",'Elegio-Electors'!L933,IF(LEFT(RIGHT('Elegio-Electors'!M933,2),1)="C",'Elegio-Electors'!M933,""))</f>
        <v/>
      </c>
      <c r="F933" s="91" t="str">
        <f>IF(LEFT(RIGHT('Elegio-Electors'!L933,2),1)="O",'Elegio-Electors'!L933,IF(LEFT(RIGHT('Elegio-Electors'!M933,2),1)="O",'Elegio-Electors'!M933,""))</f>
        <v/>
      </c>
      <c r="G933" s="20" t="e">
        <f>INDEX('Liste du personnel'!$A:$Z,MATCH($D933,'Liste du personnel'!$X:$X,0),5)</f>
        <v>#N/A</v>
      </c>
      <c r="H933" s="91" t="e">
        <f>INDEX('Liste du personnel'!$A:$Z,MATCH($D933,'Liste du personnel'!$X:$X,0),8)</f>
        <v>#N/A</v>
      </c>
      <c r="I933" s="20" t="e">
        <f>INDEX('Liste du personnel'!$A:$Z,MATCH($D933,'Liste du personnel'!$X:$X,0),6)</f>
        <v>#N/A</v>
      </c>
      <c r="J933" s="20" t="e">
        <f>INDEX('Liste du personnel'!$A:$Z,MATCH($D933,'Liste du personnel'!$X:$X,0),7)</f>
        <v>#N/A</v>
      </c>
    </row>
    <row r="934" spans="1:10" x14ac:dyDescent="0.25">
      <c r="A934" s="20">
        <f>'Elegio-Electors'!C934</f>
        <v>0</v>
      </c>
      <c r="B934" s="20">
        <f>'Elegio-Electors'!B934</f>
        <v>0</v>
      </c>
      <c r="C934" s="91">
        <f>IF(Procédure!$C$33=2,'Elegio-Electors'!D934,Procédure!$C$33)</f>
        <v>0</v>
      </c>
      <c r="D934" s="20">
        <f>'Elegio-Electors'!E934</f>
        <v>0</v>
      </c>
      <c r="E934" s="91" t="str">
        <f>IF(LEFT(RIGHT('Elegio-Electors'!L934,2),1)="C",'Elegio-Electors'!L934,IF(LEFT(RIGHT('Elegio-Electors'!M934,2),1)="C",'Elegio-Electors'!M934,""))</f>
        <v/>
      </c>
      <c r="F934" s="91" t="str">
        <f>IF(LEFT(RIGHT('Elegio-Electors'!L934,2),1)="O",'Elegio-Electors'!L934,IF(LEFT(RIGHT('Elegio-Electors'!M934,2),1)="O",'Elegio-Electors'!M934,""))</f>
        <v/>
      </c>
      <c r="G934" s="20" t="e">
        <f>INDEX('Liste du personnel'!$A:$Z,MATCH($D934,'Liste du personnel'!$X:$X,0),5)</f>
        <v>#N/A</v>
      </c>
      <c r="H934" s="91" t="e">
        <f>INDEX('Liste du personnel'!$A:$Z,MATCH($D934,'Liste du personnel'!$X:$X,0),8)</f>
        <v>#N/A</v>
      </c>
      <c r="I934" s="20" t="e">
        <f>INDEX('Liste du personnel'!$A:$Z,MATCH($D934,'Liste du personnel'!$X:$X,0),6)</f>
        <v>#N/A</v>
      </c>
      <c r="J934" s="20" t="e">
        <f>INDEX('Liste du personnel'!$A:$Z,MATCH($D934,'Liste du personnel'!$X:$X,0),7)</f>
        <v>#N/A</v>
      </c>
    </row>
    <row r="935" spans="1:10" x14ac:dyDescent="0.25">
      <c r="A935" s="20">
        <f>'Elegio-Electors'!C935</f>
        <v>0</v>
      </c>
      <c r="B935" s="20">
        <f>'Elegio-Electors'!B935</f>
        <v>0</v>
      </c>
      <c r="C935" s="91">
        <f>IF(Procédure!$C$33=2,'Elegio-Electors'!D935,Procédure!$C$33)</f>
        <v>0</v>
      </c>
      <c r="D935" s="20">
        <f>'Elegio-Electors'!E935</f>
        <v>0</v>
      </c>
      <c r="E935" s="91" t="str">
        <f>IF(LEFT(RIGHT('Elegio-Electors'!L935,2),1)="C",'Elegio-Electors'!L935,IF(LEFT(RIGHT('Elegio-Electors'!M935,2),1)="C",'Elegio-Electors'!M935,""))</f>
        <v/>
      </c>
      <c r="F935" s="91" t="str">
        <f>IF(LEFT(RIGHT('Elegio-Electors'!L935,2),1)="O",'Elegio-Electors'!L935,IF(LEFT(RIGHT('Elegio-Electors'!M935,2),1)="O",'Elegio-Electors'!M935,""))</f>
        <v/>
      </c>
      <c r="G935" s="20" t="e">
        <f>INDEX('Liste du personnel'!$A:$Z,MATCH($D935,'Liste du personnel'!$X:$X,0),5)</f>
        <v>#N/A</v>
      </c>
      <c r="H935" s="91" t="e">
        <f>INDEX('Liste du personnel'!$A:$Z,MATCH($D935,'Liste du personnel'!$X:$X,0),8)</f>
        <v>#N/A</v>
      </c>
      <c r="I935" s="20" t="e">
        <f>INDEX('Liste du personnel'!$A:$Z,MATCH($D935,'Liste du personnel'!$X:$X,0),6)</f>
        <v>#N/A</v>
      </c>
      <c r="J935" s="20" t="e">
        <f>INDEX('Liste du personnel'!$A:$Z,MATCH($D935,'Liste du personnel'!$X:$X,0),7)</f>
        <v>#N/A</v>
      </c>
    </row>
    <row r="936" spans="1:10" x14ac:dyDescent="0.25">
      <c r="A936" s="20">
        <f>'Elegio-Electors'!C936</f>
        <v>0</v>
      </c>
      <c r="B936" s="20">
        <f>'Elegio-Electors'!B936</f>
        <v>0</v>
      </c>
      <c r="C936" s="91">
        <f>IF(Procédure!$C$33=2,'Elegio-Electors'!D936,Procédure!$C$33)</f>
        <v>0</v>
      </c>
      <c r="D936" s="20">
        <f>'Elegio-Electors'!E936</f>
        <v>0</v>
      </c>
      <c r="E936" s="91" t="str">
        <f>IF(LEFT(RIGHT('Elegio-Electors'!L936,2),1)="C",'Elegio-Electors'!L936,IF(LEFT(RIGHT('Elegio-Electors'!M936,2),1)="C",'Elegio-Electors'!M936,""))</f>
        <v/>
      </c>
      <c r="F936" s="91" t="str">
        <f>IF(LEFT(RIGHT('Elegio-Electors'!L936,2),1)="O",'Elegio-Electors'!L936,IF(LEFT(RIGHT('Elegio-Electors'!M936,2),1)="O",'Elegio-Electors'!M936,""))</f>
        <v/>
      </c>
      <c r="G936" s="20" t="e">
        <f>INDEX('Liste du personnel'!$A:$Z,MATCH($D936,'Liste du personnel'!$X:$X,0),5)</f>
        <v>#N/A</v>
      </c>
      <c r="H936" s="91" t="e">
        <f>INDEX('Liste du personnel'!$A:$Z,MATCH($D936,'Liste du personnel'!$X:$X,0),8)</f>
        <v>#N/A</v>
      </c>
      <c r="I936" s="20" t="e">
        <f>INDEX('Liste du personnel'!$A:$Z,MATCH($D936,'Liste du personnel'!$X:$X,0),6)</f>
        <v>#N/A</v>
      </c>
      <c r="J936" s="20" t="e">
        <f>INDEX('Liste du personnel'!$A:$Z,MATCH($D936,'Liste du personnel'!$X:$X,0),7)</f>
        <v>#N/A</v>
      </c>
    </row>
    <row r="937" spans="1:10" x14ac:dyDescent="0.25">
      <c r="A937" s="20">
        <f>'Elegio-Electors'!C937</f>
        <v>0</v>
      </c>
      <c r="B937" s="20">
        <f>'Elegio-Electors'!B937</f>
        <v>0</v>
      </c>
      <c r="C937" s="91">
        <f>IF(Procédure!$C$33=2,'Elegio-Electors'!D937,Procédure!$C$33)</f>
        <v>0</v>
      </c>
      <c r="D937" s="20">
        <f>'Elegio-Electors'!E937</f>
        <v>0</v>
      </c>
      <c r="E937" s="91" t="str">
        <f>IF(LEFT(RIGHT('Elegio-Electors'!L937,2),1)="C",'Elegio-Electors'!L937,IF(LEFT(RIGHT('Elegio-Electors'!M937,2),1)="C",'Elegio-Electors'!M937,""))</f>
        <v/>
      </c>
      <c r="F937" s="91" t="str">
        <f>IF(LEFT(RIGHT('Elegio-Electors'!L937,2),1)="O",'Elegio-Electors'!L937,IF(LEFT(RIGHT('Elegio-Electors'!M937,2),1)="O",'Elegio-Electors'!M937,""))</f>
        <v/>
      </c>
      <c r="G937" s="20" t="e">
        <f>INDEX('Liste du personnel'!$A:$Z,MATCH($D937,'Liste du personnel'!$X:$X,0),5)</f>
        <v>#N/A</v>
      </c>
      <c r="H937" s="91" t="e">
        <f>INDEX('Liste du personnel'!$A:$Z,MATCH($D937,'Liste du personnel'!$X:$X,0),8)</f>
        <v>#N/A</v>
      </c>
      <c r="I937" s="20" t="e">
        <f>INDEX('Liste du personnel'!$A:$Z,MATCH($D937,'Liste du personnel'!$X:$X,0),6)</f>
        <v>#N/A</v>
      </c>
      <c r="J937" s="20" t="e">
        <f>INDEX('Liste du personnel'!$A:$Z,MATCH($D937,'Liste du personnel'!$X:$X,0),7)</f>
        <v>#N/A</v>
      </c>
    </row>
    <row r="938" spans="1:10" x14ac:dyDescent="0.25">
      <c r="A938" s="20">
        <f>'Elegio-Electors'!C938</f>
        <v>0</v>
      </c>
      <c r="B938" s="20">
        <f>'Elegio-Electors'!B938</f>
        <v>0</v>
      </c>
      <c r="C938" s="91">
        <f>IF(Procédure!$C$33=2,'Elegio-Electors'!D938,Procédure!$C$33)</f>
        <v>0</v>
      </c>
      <c r="D938" s="20">
        <f>'Elegio-Electors'!E938</f>
        <v>0</v>
      </c>
      <c r="E938" s="91" t="str">
        <f>IF(LEFT(RIGHT('Elegio-Electors'!L938,2),1)="C",'Elegio-Electors'!L938,IF(LEFT(RIGHT('Elegio-Electors'!M938,2),1)="C",'Elegio-Electors'!M938,""))</f>
        <v/>
      </c>
      <c r="F938" s="91" t="str">
        <f>IF(LEFT(RIGHT('Elegio-Electors'!L938,2),1)="O",'Elegio-Electors'!L938,IF(LEFT(RIGHT('Elegio-Electors'!M938,2),1)="O",'Elegio-Electors'!M938,""))</f>
        <v/>
      </c>
      <c r="G938" s="20" t="e">
        <f>INDEX('Liste du personnel'!$A:$Z,MATCH($D938,'Liste du personnel'!$X:$X,0),5)</f>
        <v>#N/A</v>
      </c>
      <c r="H938" s="91" t="e">
        <f>INDEX('Liste du personnel'!$A:$Z,MATCH($D938,'Liste du personnel'!$X:$X,0),8)</f>
        <v>#N/A</v>
      </c>
      <c r="I938" s="20" t="e">
        <f>INDEX('Liste du personnel'!$A:$Z,MATCH($D938,'Liste du personnel'!$X:$X,0),6)</f>
        <v>#N/A</v>
      </c>
      <c r="J938" s="20" t="e">
        <f>INDEX('Liste du personnel'!$A:$Z,MATCH($D938,'Liste du personnel'!$X:$X,0),7)</f>
        <v>#N/A</v>
      </c>
    </row>
    <row r="939" spans="1:10" x14ac:dyDescent="0.25">
      <c r="A939" s="20">
        <f>'Elegio-Electors'!C939</f>
        <v>0</v>
      </c>
      <c r="B939" s="20">
        <f>'Elegio-Electors'!B939</f>
        <v>0</v>
      </c>
      <c r="C939" s="91">
        <f>IF(Procédure!$C$33=2,'Elegio-Electors'!D939,Procédure!$C$33)</f>
        <v>0</v>
      </c>
      <c r="D939" s="20">
        <f>'Elegio-Electors'!E939</f>
        <v>0</v>
      </c>
      <c r="E939" s="91" t="str">
        <f>IF(LEFT(RIGHT('Elegio-Electors'!L939,2),1)="C",'Elegio-Electors'!L939,IF(LEFT(RIGHT('Elegio-Electors'!M939,2),1)="C",'Elegio-Electors'!M939,""))</f>
        <v/>
      </c>
      <c r="F939" s="91" t="str">
        <f>IF(LEFT(RIGHT('Elegio-Electors'!L939,2),1)="O",'Elegio-Electors'!L939,IF(LEFT(RIGHT('Elegio-Electors'!M939,2),1)="O",'Elegio-Electors'!M939,""))</f>
        <v/>
      </c>
      <c r="G939" s="20" t="e">
        <f>INDEX('Liste du personnel'!$A:$Z,MATCH($D939,'Liste du personnel'!$X:$X,0),5)</f>
        <v>#N/A</v>
      </c>
      <c r="H939" s="91" t="e">
        <f>INDEX('Liste du personnel'!$A:$Z,MATCH($D939,'Liste du personnel'!$X:$X,0),8)</f>
        <v>#N/A</v>
      </c>
      <c r="I939" s="20" t="e">
        <f>INDEX('Liste du personnel'!$A:$Z,MATCH($D939,'Liste du personnel'!$X:$X,0),6)</f>
        <v>#N/A</v>
      </c>
      <c r="J939" s="20" t="e">
        <f>INDEX('Liste du personnel'!$A:$Z,MATCH($D939,'Liste du personnel'!$X:$X,0),7)</f>
        <v>#N/A</v>
      </c>
    </row>
    <row r="940" spans="1:10" x14ac:dyDescent="0.25">
      <c r="A940" s="20">
        <f>'Elegio-Electors'!C940</f>
        <v>0</v>
      </c>
      <c r="B940" s="20">
        <f>'Elegio-Electors'!B940</f>
        <v>0</v>
      </c>
      <c r="C940" s="91">
        <f>IF(Procédure!$C$33=2,'Elegio-Electors'!D940,Procédure!$C$33)</f>
        <v>0</v>
      </c>
      <c r="D940" s="20">
        <f>'Elegio-Electors'!E940</f>
        <v>0</v>
      </c>
      <c r="E940" s="91" t="str">
        <f>IF(LEFT(RIGHT('Elegio-Electors'!L940,2),1)="C",'Elegio-Electors'!L940,IF(LEFT(RIGHT('Elegio-Electors'!M940,2),1)="C",'Elegio-Electors'!M940,""))</f>
        <v/>
      </c>
      <c r="F940" s="91" t="str">
        <f>IF(LEFT(RIGHT('Elegio-Electors'!L940,2),1)="O",'Elegio-Electors'!L940,IF(LEFT(RIGHT('Elegio-Electors'!M940,2),1)="O",'Elegio-Electors'!M940,""))</f>
        <v/>
      </c>
      <c r="G940" s="20" t="e">
        <f>INDEX('Liste du personnel'!$A:$Z,MATCH($D940,'Liste du personnel'!$X:$X,0),5)</f>
        <v>#N/A</v>
      </c>
      <c r="H940" s="91" t="e">
        <f>INDEX('Liste du personnel'!$A:$Z,MATCH($D940,'Liste du personnel'!$X:$X,0),8)</f>
        <v>#N/A</v>
      </c>
      <c r="I940" s="20" t="e">
        <f>INDEX('Liste du personnel'!$A:$Z,MATCH($D940,'Liste du personnel'!$X:$X,0),6)</f>
        <v>#N/A</v>
      </c>
      <c r="J940" s="20" t="e">
        <f>INDEX('Liste du personnel'!$A:$Z,MATCH($D940,'Liste du personnel'!$X:$X,0),7)</f>
        <v>#N/A</v>
      </c>
    </row>
    <row r="941" spans="1:10" x14ac:dyDescent="0.25">
      <c r="A941" s="20">
        <f>'Elegio-Electors'!C941</f>
        <v>0</v>
      </c>
      <c r="B941" s="20">
        <f>'Elegio-Electors'!B941</f>
        <v>0</v>
      </c>
      <c r="C941" s="91">
        <f>IF(Procédure!$C$33=2,'Elegio-Electors'!D941,Procédure!$C$33)</f>
        <v>0</v>
      </c>
      <c r="D941" s="20">
        <f>'Elegio-Electors'!E941</f>
        <v>0</v>
      </c>
      <c r="E941" s="91" t="str">
        <f>IF(LEFT(RIGHT('Elegio-Electors'!L941,2),1)="C",'Elegio-Electors'!L941,IF(LEFT(RIGHT('Elegio-Electors'!M941,2),1)="C",'Elegio-Electors'!M941,""))</f>
        <v/>
      </c>
      <c r="F941" s="91" t="str">
        <f>IF(LEFT(RIGHT('Elegio-Electors'!L941,2),1)="O",'Elegio-Electors'!L941,IF(LEFT(RIGHT('Elegio-Electors'!M941,2),1)="O",'Elegio-Electors'!M941,""))</f>
        <v/>
      </c>
      <c r="G941" s="20" t="e">
        <f>INDEX('Liste du personnel'!$A:$Z,MATCH($D941,'Liste du personnel'!$X:$X,0),5)</f>
        <v>#N/A</v>
      </c>
      <c r="H941" s="91" t="e">
        <f>INDEX('Liste du personnel'!$A:$Z,MATCH($D941,'Liste du personnel'!$X:$X,0),8)</f>
        <v>#N/A</v>
      </c>
      <c r="I941" s="20" t="e">
        <f>INDEX('Liste du personnel'!$A:$Z,MATCH($D941,'Liste du personnel'!$X:$X,0),6)</f>
        <v>#N/A</v>
      </c>
      <c r="J941" s="20" t="e">
        <f>INDEX('Liste du personnel'!$A:$Z,MATCH($D941,'Liste du personnel'!$X:$X,0),7)</f>
        <v>#N/A</v>
      </c>
    </row>
    <row r="942" spans="1:10" x14ac:dyDescent="0.25">
      <c r="A942" s="20">
        <f>'Elegio-Electors'!C942</f>
        <v>0</v>
      </c>
      <c r="B942" s="20">
        <f>'Elegio-Electors'!B942</f>
        <v>0</v>
      </c>
      <c r="C942" s="91">
        <f>IF(Procédure!$C$33=2,'Elegio-Electors'!D942,Procédure!$C$33)</f>
        <v>0</v>
      </c>
      <c r="D942" s="20">
        <f>'Elegio-Electors'!E942</f>
        <v>0</v>
      </c>
      <c r="E942" s="91" t="str">
        <f>IF(LEFT(RIGHT('Elegio-Electors'!L942,2),1)="C",'Elegio-Electors'!L942,IF(LEFT(RIGHT('Elegio-Electors'!M942,2),1)="C",'Elegio-Electors'!M942,""))</f>
        <v/>
      </c>
      <c r="F942" s="91" t="str">
        <f>IF(LEFT(RIGHT('Elegio-Electors'!L942,2),1)="O",'Elegio-Electors'!L942,IF(LEFT(RIGHT('Elegio-Electors'!M942,2),1)="O",'Elegio-Electors'!M942,""))</f>
        <v/>
      </c>
      <c r="G942" s="20" t="e">
        <f>INDEX('Liste du personnel'!$A:$Z,MATCH($D942,'Liste du personnel'!$X:$X,0),5)</f>
        <v>#N/A</v>
      </c>
      <c r="H942" s="91" t="e">
        <f>INDEX('Liste du personnel'!$A:$Z,MATCH($D942,'Liste du personnel'!$X:$X,0),8)</f>
        <v>#N/A</v>
      </c>
      <c r="I942" s="20" t="e">
        <f>INDEX('Liste du personnel'!$A:$Z,MATCH($D942,'Liste du personnel'!$X:$X,0),6)</f>
        <v>#N/A</v>
      </c>
      <c r="J942" s="20" t="e">
        <f>INDEX('Liste du personnel'!$A:$Z,MATCH($D942,'Liste du personnel'!$X:$X,0),7)</f>
        <v>#N/A</v>
      </c>
    </row>
    <row r="943" spans="1:10" x14ac:dyDescent="0.25">
      <c r="A943" s="20">
        <f>'Elegio-Electors'!C943</f>
        <v>0</v>
      </c>
      <c r="B943" s="20">
        <f>'Elegio-Electors'!B943</f>
        <v>0</v>
      </c>
      <c r="C943" s="91">
        <f>IF(Procédure!$C$33=2,'Elegio-Electors'!D943,Procédure!$C$33)</f>
        <v>0</v>
      </c>
      <c r="D943" s="20">
        <f>'Elegio-Electors'!E943</f>
        <v>0</v>
      </c>
      <c r="E943" s="91" t="str">
        <f>IF(LEFT(RIGHT('Elegio-Electors'!L943,2),1)="C",'Elegio-Electors'!L943,IF(LEFT(RIGHT('Elegio-Electors'!M943,2),1)="C",'Elegio-Electors'!M943,""))</f>
        <v/>
      </c>
      <c r="F943" s="91" t="str">
        <f>IF(LEFT(RIGHT('Elegio-Electors'!L943,2),1)="O",'Elegio-Electors'!L943,IF(LEFT(RIGHT('Elegio-Electors'!M943,2),1)="O",'Elegio-Electors'!M943,""))</f>
        <v/>
      </c>
      <c r="G943" s="20" t="e">
        <f>INDEX('Liste du personnel'!$A:$Z,MATCH($D943,'Liste du personnel'!$X:$X,0),5)</f>
        <v>#N/A</v>
      </c>
      <c r="H943" s="91" t="e">
        <f>INDEX('Liste du personnel'!$A:$Z,MATCH($D943,'Liste du personnel'!$X:$X,0),8)</f>
        <v>#N/A</v>
      </c>
      <c r="I943" s="20" t="e">
        <f>INDEX('Liste du personnel'!$A:$Z,MATCH($D943,'Liste du personnel'!$X:$X,0),6)</f>
        <v>#N/A</v>
      </c>
      <c r="J943" s="20" t="e">
        <f>INDEX('Liste du personnel'!$A:$Z,MATCH($D943,'Liste du personnel'!$X:$X,0),7)</f>
        <v>#N/A</v>
      </c>
    </row>
    <row r="944" spans="1:10" x14ac:dyDescent="0.25">
      <c r="A944" s="20">
        <f>'Elegio-Electors'!C944</f>
        <v>0</v>
      </c>
      <c r="B944" s="20">
        <f>'Elegio-Electors'!B944</f>
        <v>0</v>
      </c>
      <c r="C944" s="91">
        <f>IF(Procédure!$C$33=2,'Elegio-Electors'!D944,Procédure!$C$33)</f>
        <v>0</v>
      </c>
      <c r="D944" s="20">
        <f>'Elegio-Electors'!E944</f>
        <v>0</v>
      </c>
      <c r="E944" s="91" t="str">
        <f>IF(LEFT(RIGHT('Elegio-Electors'!L944,2),1)="C",'Elegio-Electors'!L944,IF(LEFT(RIGHT('Elegio-Electors'!M944,2),1)="C",'Elegio-Electors'!M944,""))</f>
        <v/>
      </c>
      <c r="F944" s="91" t="str">
        <f>IF(LEFT(RIGHT('Elegio-Electors'!L944,2),1)="O",'Elegio-Electors'!L944,IF(LEFT(RIGHT('Elegio-Electors'!M944,2),1)="O",'Elegio-Electors'!M944,""))</f>
        <v/>
      </c>
      <c r="G944" s="20" t="e">
        <f>INDEX('Liste du personnel'!$A:$Z,MATCH($D944,'Liste du personnel'!$X:$X,0),5)</f>
        <v>#N/A</v>
      </c>
      <c r="H944" s="91" t="e">
        <f>INDEX('Liste du personnel'!$A:$Z,MATCH($D944,'Liste du personnel'!$X:$X,0),8)</f>
        <v>#N/A</v>
      </c>
      <c r="I944" s="20" t="e">
        <f>INDEX('Liste du personnel'!$A:$Z,MATCH($D944,'Liste du personnel'!$X:$X,0),6)</f>
        <v>#N/A</v>
      </c>
      <c r="J944" s="20" t="e">
        <f>INDEX('Liste du personnel'!$A:$Z,MATCH($D944,'Liste du personnel'!$X:$X,0),7)</f>
        <v>#N/A</v>
      </c>
    </row>
    <row r="945" spans="1:10" x14ac:dyDescent="0.25">
      <c r="A945" s="20">
        <f>'Elegio-Electors'!C945</f>
        <v>0</v>
      </c>
      <c r="B945" s="20">
        <f>'Elegio-Electors'!B945</f>
        <v>0</v>
      </c>
      <c r="C945" s="91">
        <f>IF(Procédure!$C$33=2,'Elegio-Electors'!D945,Procédure!$C$33)</f>
        <v>0</v>
      </c>
      <c r="D945" s="20">
        <f>'Elegio-Electors'!E945</f>
        <v>0</v>
      </c>
      <c r="E945" s="91" t="str">
        <f>IF(LEFT(RIGHT('Elegio-Electors'!L945,2),1)="C",'Elegio-Electors'!L945,IF(LEFT(RIGHT('Elegio-Electors'!M945,2),1)="C",'Elegio-Electors'!M945,""))</f>
        <v/>
      </c>
      <c r="F945" s="91" t="str">
        <f>IF(LEFT(RIGHT('Elegio-Electors'!L945,2),1)="O",'Elegio-Electors'!L945,IF(LEFT(RIGHT('Elegio-Electors'!M945,2),1)="O",'Elegio-Electors'!M945,""))</f>
        <v/>
      </c>
      <c r="G945" s="20" t="e">
        <f>INDEX('Liste du personnel'!$A:$Z,MATCH($D945,'Liste du personnel'!$X:$X,0),5)</f>
        <v>#N/A</v>
      </c>
      <c r="H945" s="91" t="e">
        <f>INDEX('Liste du personnel'!$A:$Z,MATCH($D945,'Liste du personnel'!$X:$X,0),8)</f>
        <v>#N/A</v>
      </c>
      <c r="I945" s="20" t="e">
        <f>INDEX('Liste du personnel'!$A:$Z,MATCH($D945,'Liste du personnel'!$X:$X,0),6)</f>
        <v>#N/A</v>
      </c>
      <c r="J945" s="20" t="e">
        <f>INDEX('Liste du personnel'!$A:$Z,MATCH($D945,'Liste du personnel'!$X:$X,0),7)</f>
        <v>#N/A</v>
      </c>
    </row>
    <row r="946" spans="1:10" x14ac:dyDescent="0.25">
      <c r="A946" s="20">
        <f>'Elegio-Electors'!C946</f>
        <v>0</v>
      </c>
      <c r="B946" s="20">
        <f>'Elegio-Electors'!B946</f>
        <v>0</v>
      </c>
      <c r="C946" s="91">
        <f>IF(Procédure!$C$33=2,'Elegio-Electors'!D946,Procédure!$C$33)</f>
        <v>0</v>
      </c>
      <c r="D946" s="20">
        <f>'Elegio-Electors'!E946</f>
        <v>0</v>
      </c>
      <c r="E946" s="91" t="str">
        <f>IF(LEFT(RIGHT('Elegio-Electors'!L946,2),1)="C",'Elegio-Electors'!L946,IF(LEFT(RIGHT('Elegio-Electors'!M946,2),1)="C",'Elegio-Electors'!M946,""))</f>
        <v/>
      </c>
      <c r="F946" s="91" t="str">
        <f>IF(LEFT(RIGHT('Elegio-Electors'!L946,2),1)="O",'Elegio-Electors'!L946,IF(LEFT(RIGHT('Elegio-Electors'!M946,2),1)="O",'Elegio-Electors'!M946,""))</f>
        <v/>
      </c>
      <c r="G946" s="20" t="e">
        <f>INDEX('Liste du personnel'!$A:$Z,MATCH($D946,'Liste du personnel'!$X:$X,0),5)</f>
        <v>#N/A</v>
      </c>
      <c r="H946" s="91" t="e">
        <f>INDEX('Liste du personnel'!$A:$Z,MATCH($D946,'Liste du personnel'!$X:$X,0),8)</f>
        <v>#N/A</v>
      </c>
      <c r="I946" s="20" t="e">
        <f>INDEX('Liste du personnel'!$A:$Z,MATCH($D946,'Liste du personnel'!$X:$X,0),6)</f>
        <v>#N/A</v>
      </c>
      <c r="J946" s="20" t="e">
        <f>INDEX('Liste du personnel'!$A:$Z,MATCH($D946,'Liste du personnel'!$X:$X,0),7)</f>
        <v>#N/A</v>
      </c>
    </row>
    <row r="947" spans="1:10" x14ac:dyDescent="0.25">
      <c r="A947" s="20">
        <f>'Elegio-Electors'!C947</f>
        <v>0</v>
      </c>
      <c r="B947" s="20">
        <f>'Elegio-Electors'!B947</f>
        <v>0</v>
      </c>
      <c r="C947" s="91">
        <f>IF(Procédure!$C$33=2,'Elegio-Electors'!D947,Procédure!$C$33)</f>
        <v>0</v>
      </c>
      <c r="D947" s="20">
        <f>'Elegio-Electors'!E947</f>
        <v>0</v>
      </c>
      <c r="E947" s="91" t="str">
        <f>IF(LEFT(RIGHT('Elegio-Electors'!L947,2),1)="C",'Elegio-Electors'!L947,IF(LEFT(RIGHT('Elegio-Electors'!M947,2),1)="C",'Elegio-Electors'!M947,""))</f>
        <v/>
      </c>
      <c r="F947" s="91" t="str">
        <f>IF(LEFT(RIGHT('Elegio-Electors'!L947,2),1)="O",'Elegio-Electors'!L947,IF(LEFT(RIGHT('Elegio-Electors'!M947,2),1)="O",'Elegio-Electors'!M947,""))</f>
        <v/>
      </c>
      <c r="G947" s="20" t="e">
        <f>INDEX('Liste du personnel'!$A:$Z,MATCH($D947,'Liste du personnel'!$X:$X,0),5)</f>
        <v>#N/A</v>
      </c>
      <c r="H947" s="91" t="e">
        <f>INDEX('Liste du personnel'!$A:$Z,MATCH($D947,'Liste du personnel'!$X:$X,0),8)</f>
        <v>#N/A</v>
      </c>
      <c r="I947" s="20" t="e">
        <f>INDEX('Liste du personnel'!$A:$Z,MATCH($D947,'Liste du personnel'!$X:$X,0),6)</f>
        <v>#N/A</v>
      </c>
      <c r="J947" s="20" t="e">
        <f>INDEX('Liste du personnel'!$A:$Z,MATCH($D947,'Liste du personnel'!$X:$X,0),7)</f>
        <v>#N/A</v>
      </c>
    </row>
    <row r="948" spans="1:10" x14ac:dyDescent="0.25">
      <c r="A948" s="20">
        <f>'Elegio-Electors'!C948</f>
        <v>0</v>
      </c>
      <c r="B948" s="20">
        <f>'Elegio-Electors'!B948</f>
        <v>0</v>
      </c>
      <c r="C948" s="91">
        <f>IF(Procédure!$C$33=2,'Elegio-Electors'!D948,Procédure!$C$33)</f>
        <v>0</v>
      </c>
      <c r="D948" s="20">
        <f>'Elegio-Electors'!E948</f>
        <v>0</v>
      </c>
      <c r="E948" s="91" t="str">
        <f>IF(LEFT(RIGHT('Elegio-Electors'!L948,2),1)="C",'Elegio-Electors'!L948,IF(LEFT(RIGHT('Elegio-Electors'!M948,2),1)="C",'Elegio-Electors'!M948,""))</f>
        <v/>
      </c>
      <c r="F948" s="91" t="str">
        <f>IF(LEFT(RIGHT('Elegio-Electors'!L948,2),1)="O",'Elegio-Electors'!L948,IF(LEFT(RIGHT('Elegio-Electors'!M948,2),1)="O",'Elegio-Electors'!M948,""))</f>
        <v/>
      </c>
      <c r="G948" s="20" t="e">
        <f>INDEX('Liste du personnel'!$A:$Z,MATCH($D948,'Liste du personnel'!$X:$X,0),5)</f>
        <v>#N/A</v>
      </c>
      <c r="H948" s="91" t="e">
        <f>INDEX('Liste du personnel'!$A:$Z,MATCH($D948,'Liste du personnel'!$X:$X,0),8)</f>
        <v>#N/A</v>
      </c>
      <c r="I948" s="20" t="e">
        <f>INDEX('Liste du personnel'!$A:$Z,MATCH($D948,'Liste du personnel'!$X:$X,0),6)</f>
        <v>#N/A</v>
      </c>
      <c r="J948" s="20" t="e">
        <f>INDEX('Liste du personnel'!$A:$Z,MATCH($D948,'Liste du personnel'!$X:$X,0),7)</f>
        <v>#N/A</v>
      </c>
    </row>
    <row r="949" spans="1:10" x14ac:dyDescent="0.25">
      <c r="A949" s="20">
        <f>'Elegio-Electors'!C949</f>
        <v>0</v>
      </c>
      <c r="B949" s="20">
        <f>'Elegio-Electors'!B949</f>
        <v>0</v>
      </c>
      <c r="C949" s="91">
        <f>IF(Procédure!$C$33=2,'Elegio-Electors'!D949,Procédure!$C$33)</f>
        <v>0</v>
      </c>
      <c r="D949" s="20">
        <f>'Elegio-Electors'!E949</f>
        <v>0</v>
      </c>
      <c r="E949" s="91" t="str">
        <f>IF(LEFT(RIGHT('Elegio-Electors'!L949,2),1)="C",'Elegio-Electors'!L949,IF(LEFT(RIGHT('Elegio-Electors'!M949,2),1)="C",'Elegio-Electors'!M949,""))</f>
        <v/>
      </c>
      <c r="F949" s="91" t="str">
        <f>IF(LEFT(RIGHT('Elegio-Electors'!L949,2),1)="O",'Elegio-Electors'!L949,IF(LEFT(RIGHT('Elegio-Electors'!M949,2),1)="O",'Elegio-Electors'!M949,""))</f>
        <v/>
      </c>
      <c r="G949" s="20" t="e">
        <f>INDEX('Liste du personnel'!$A:$Z,MATCH($D949,'Liste du personnel'!$X:$X,0),5)</f>
        <v>#N/A</v>
      </c>
      <c r="H949" s="91" t="e">
        <f>INDEX('Liste du personnel'!$A:$Z,MATCH($D949,'Liste du personnel'!$X:$X,0),8)</f>
        <v>#N/A</v>
      </c>
      <c r="I949" s="20" t="e">
        <f>INDEX('Liste du personnel'!$A:$Z,MATCH($D949,'Liste du personnel'!$X:$X,0),6)</f>
        <v>#N/A</v>
      </c>
      <c r="J949" s="20" t="e">
        <f>INDEX('Liste du personnel'!$A:$Z,MATCH($D949,'Liste du personnel'!$X:$X,0),7)</f>
        <v>#N/A</v>
      </c>
    </row>
    <row r="950" spans="1:10" x14ac:dyDescent="0.25">
      <c r="A950" s="20">
        <f>'Elegio-Electors'!C950</f>
        <v>0</v>
      </c>
      <c r="B950" s="20">
        <f>'Elegio-Electors'!B950</f>
        <v>0</v>
      </c>
      <c r="C950" s="91">
        <f>IF(Procédure!$C$33=2,'Elegio-Electors'!D950,Procédure!$C$33)</f>
        <v>0</v>
      </c>
      <c r="D950" s="20">
        <f>'Elegio-Electors'!E950</f>
        <v>0</v>
      </c>
      <c r="E950" s="91" t="str">
        <f>IF(LEFT(RIGHT('Elegio-Electors'!L950,2),1)="C",'Elegio-Electors'!L950,IF(LEFT(RIGHT('Elegio-Electors'!M950,2),1)="C",'Elegio-Electors'!M950,""))</f>
        <v/>
      </c>
      <c r="F950" s="91" t="str">
        <f>IF(LEFT(RIGHT('Elegio-Electors'!L950,2),1)="O",'Elegio-Electors'!L950,IF(LEFT(RIGHT('Elegio-Electors'!M950,2),1)="O",'Elegio-Electors'!M950,""))</f>
        <v/>
      </c>
      <c r="G950" s="20" t="e">
        <f>INDEX('Liste du personnel'!$A:$Z,MATCH($D950,'Liste du personnel'!$X:$X,0),5)</f>
        <v>#N/A</v>
      </c>
      <c r="H950" s="91" t="e">
        <f>INDEX('Liste du personnel'!$A:$Z,MATCH($D950,'Liste du personnel'!$X:$X,0),8)</f>
        <v>#N/A</v>
      </c>
      <c r="I950" s="20" t="e">
        <f>INDEX('Liste du personnel'!$A:$Z,MATCH($D950,'Liste du personnel'!$X:$X,0),6)</f>
        <v>#N/A</v>
      </c>
      <c r="J950" s="20" t="e">
        <f>INDEX('Liste du personnel'!$A:$Z,MATCH($D950,'Liste du personnel'!$X:$X,0),7)</f>
        <v>#N/A</v>
      </c>
    </row>
    <row r="951" spans="1:10" x14ac:dyDescent="0.25">
      <c r="A951" s="20">
        <f>'Elegio-Electors'!C951</f>
        <v>0</v>
      </c>
      <c r="B951" s="20">
        <f>'Elegio-Electors'!B951</f>
        <v>0</v>
      </c>
      <c r="C951" s="91">
        <f>IF(Procédure!$C$33=2,'Elegio-Electors'!D951,Procédure!$C$33)</f>
        <v>0</v>
      </c>
      <c r="D951" s="20">
        <f>'Elegio-Electors'!E951</f>
        <v>0</v>
      </c>
      <c r="E951" s="91" t="str">
        <f>IF(LEFT(RIGHT('Elegio-Electors'!L951,2),1)="C",'Elegio-Electors'!L951,IF(LEFT(RIGHT('Elegio-Electors'!M951,2),1)="C",'Elegio-Electors'!M951,""))</f>
        <v/>
      </c>
      <c r="F951" s="91" t="str">
        <f>IF(LEFT(RIGHT('Elegio-Electors'!L951,2),1)="O",'Elegio-Electors'!L951,IF(LEFT(RIGHT('Elegio-Electors'!M951,2),1)="O",'Elegio-Electors'!M951,""))</f>
        <v/>
      </c>
      <c r="G951" s="20" t="e">
        <f>INDEX('Liste du personnel'!$A:$Z,MATCH($D951,'Liste du personnel'!$X:$X,0),5)</f>
        <v>#N/A</v>
      </c>
      <c r="H951" s="91" t="e">
        <f>INDEX('Liste du personnel'!$A:$Z,MATCH($D951,'Liste du personnel'!$X:$X,0),8)</f>
        <v>#N/A</v>
      </c>
      <c r="I951" s="20" t="e">
        <f>INDEX('Liste du personnel'!$A:$Z,MATCH($D951,'Liste du personnel'!$X:$X,0),6)</f>
        <v>#N/A</v>
      </c>
      <c r="J951" s="20" t="e">
        <f>INDEX('Liste du personnel'!$A:$Z,MATCH($D951,'Liste du personnel'!$X:$X,0),7)</f>
        <v>#N/A</v>
      </c>
    </row>
    <row r="952" spans="1:10" x14ac:dyDescent="0.25">
      <c r="A952" s="20">
        <f>'Elegio-Electors'!C952</f>
        <v>0</v>
      </c>
      <c r="B952" s="20">
        <f>'Elegio-Electors'!B952</f>
        <v>0</v>
      </c>
      <c r="C952" s="91">
        <f>IF(Procédure!$C$33=2,'Elegio-Electors'!D952,Procédure!$C$33)</f>
        <v>0</v>
      </c>
      <c r="D952" s="20">
        <f>'Elegio-Electors'!E952</f>
        <v>0</v>
      </c>
      <c r="E952" s="91" t="str">
        <f>IF(LEFT(RIGHT('Elegio-Electors'!L952,2),1)="C",'Elegio-Electors'!L952,IF(LEFT(RIGHT('Elegio-Electors'!M952,2),1)="C",'Elegio-Electors'!M952,""))</f>
        <v/>
      </c>
      <c r="F952" s="91" t="str">
        <f>IF(LEFT(RIGHT('Elegio-Electors'!L952,2),1)="O",'Elegio-Electors'!L952,IF(LEFT(RIGHT('Elegio-Electors'!M952,2),1)="O",'Elegio-Electors'!M952,""))</f>
        <v/>
      </c>
      <c r="G952" s="20" t="e">
        <f>INDEX('Liste du personnel'!$A:$Z,MATCH($D952,'Liste du personnel'!$X:$X,0),5)</f>
        <v>#N/A</v>
      </c>
      <c r="H952" s="91" t="e">
        <f>INDEX('Liste du personnel'!$A:$Z,MATCH($D952,'Liste du personnel'!$X:$X,0),8)</f>
        <v>#N/A</v>
      </c>
      <c r="I952" s="20" t="e">
        <f>INDEX('Liste du personnel'!$A:$Z,MATCH($D952,'Liste du personnel'!$X:$X,0),6)</f>
        <v>#N/A</v>
      </c>
      <c r="J952" s="20" t="e">
        <f>INDEX('Liste du personnel'!$A:$Z,MATCH($D952,'Liste du personnel'!$X:$X,0),7)</f>
        <v>#N/A</v>
      </c>
    </row>
    <row r="953" spans="1:10" x14ac:dyDescent="0.25">
      <c r="A953" s="20">
        <f>'Elegio-Electors'!C953</f>
        <v>0</v>
      </c>
      <c r="B953" s="20">
        <f>'Elegio-Electors'!B953</f>
        <v>0</v>
      </c>
      <c r="C953" s="91">
        <f>IF(Procédure!$C$33=2,'Elegio-Electors'!D953,Procédure!$C$33)</f>
        <v>0</v>
      </c>
      <c r="D953" s="20">
        <f>'Elegio-Electors'!E953</f>
        <v>0</v>
      </c>
      <c r="E953" s="91" t="str">
        <f>IF(LEFT(RIGHT('Elegio-Electors'!L953,2),1)="C",'Elegio-Electors'!L953,IF(LEFT(RIGHT('Elegio-Electors'!M953,2),1)="C",'Elegio-Electors'!M953,""))</f>
        <v/>
      </c>
      <c r="F953" s="91" t="str">
        <f>IF(LEFT(RIGHT('Elegio-Electors'!L953,2),1)="O",'Elegio-Electors'!L953,IF(LEFT(RIGHT('Elegio-Electors'!M953,2),1)="O",'Elegio-Electors'!M953,""))</f>
        <v/>
      </c>
      <c r="G953" s="20" t="e">
        <f>INDEX('Liste du personnel'!$A:$Z,MATCH($D953,'Liste du personnel'!$X:$X,0),5)</f>
        <v>#N/A</v>
      </c>
      <c r="H953" s="91" t="e">
        <f>INDEX('Liste du personnel'!$A:$Z,MATCH($D953,'Liste du personnel'!$X:$X,0),8)</f>
        <v>#N/A</v>
      </c>
      <c r="I953" s="20" t="e">
        <f>INDEX('Liste du personnel'!$A:$Z,MATCH($D953,'Liste du personnel'!$X:$X,0),6)</f>
        <v>#N/A</v>
      </c>
      <c r="J953" s="20" t="e">
        <f>INDEX('Liste du personnel'!$A:$Z,MATCH($D953,'Liste du personnel'!$X:$X,0),7)</f>
        <v>#N/A</v>
      </c>
    </row>
    <row r="954" spans="1:10" x14ac:dyDescent="0.25">
      <c r="A954" s="20">
        <f>'Elegio-Electors'!C954</f>
        <v>0</v>
      </c>
      <c r="B954" s="20">
        <f>'Elegio-Electors'!B954</f>
        <v>0</v>
      </c>
      <c r="C954" s="91">
        <f>IF(Procédure!$C$33=2,'Elegio-Electors'!D954,Procédure!$C$33)</f>
        <v>0</v>
      </c>
      <c r="D954" s="20">
        <f>'Elegio-Electors'!E954</f>
        <v>0</v>
      </c>
      <c r="E954" s="91" t="str">
        <f>IF(LEFT(RIGHT('Elegio-Electors'!L954,2),1)="C",'Elegio-Electors'!L954,IF(LEFT(RIGHT('Elegio-Electors'!M954,2),1)="C",'Elegio-Electors'!M954,""))</f>
        <v/>
      </c>
      <c r="F954" s="91" t="str">
        <f>IF(LEFT(RIGHT('Elegio-Electors'!L954,2),1)="O",'Elegio-Electors'!L954,IF(LEFT(RIGHT('Elegio-Electors'!M954,2),1)="O",'Elegio-Electors'!M954,""))</f>
        <v/>
      </c>
      <c r="G954" s="20" t="e">
        <f>INDEX('Liste du personnel'!$A:$Z,MATCH($D954,'Liste du personnel'!$X:$X,0),5)</f>
        <v>#N/A</v>
      </c>
      <c r="H954" s="91" t="e">
        <f>INDEX('Liste du personnel'!$A:$Z,MATCH($D954,'Liste du personnel'!$X:$X,0),8)</f>
        <v>#N/A</v>
      </c>
      <c r="I954" s="20" t="e">
        <f>INDEX('Liste du personnel'!$A:$Z,MATCH($D954,'Liste du personnel'!$X:$X,0),6)</f>
        <v>#N/A</v>
      </c>
      <c r="J954" s="20" t="e">
        <f>INDEX('Liste du personnel'!$A:$Z,MATCH($D954,'Liste du personnel'!$X:$X,0),7)</f>
        <v>#N/A</v>
      </c>
    </row>
    <row r="955" spans="1:10" x14ac:dyDescent="0.25">
      <c r="A955" s="20">
        <f>'Elegio-Electors'!C955</f>
        <v>0</v>
      </c>
      <c r="B955" s="20">
        <f>'Elegio-Electors'!B955</f>
        <v>0</v>
      </c>
      <c r="C955" s="91">
        <f>IF(Procédure!$C$33=2,'Elegio-Electors'!D955,Procédure!$C$33)</f>
        <v>0</v>
      </c>
      <c r="D955" s="20">
        <f>'Elegio-Electors'!E955</f>
        <v>0</v>
      </c>
      <c r="E955" s="91" t="str">
        <f>IF(LEFT(RIGHT('Elegio-Electors'!L955,2),1)="C",'Elegio-Electors'!L955,IF(LEFT(RIGHT('Elegio-Electors'!M955,2),1)="C",'Elegio-Electors'!M955,""))</f>
        <v/>
      </c>
      <c r="F955" s="91" t="str">
        <f>IF(LEFT(RIGHT('Elegio-Electors'!L955,2),1)="O",'Elegio-Electors'!L955,IF(LEFT(RIGHT('Elegio-Electors'!M955,2),1)="O",'Elegio-Electors'!M955,""))</f>
        <v/>
      </c>
      <c r="G955" s="20" t="e">
        <f>INDEX('Liste du personnel'!$A:$Z,MATCH($D955,'Liste du personnel'!$X:$X,0),5)</f>
        <v>#N/A</v>
      </c>
      <c r="H955" s="91" t="e">
        <f>INDEX('Liste du personnel'!$A:$Z,MATCH($D955,'Liste du personnel'!$X:$X,0),8)</f>
        <v>#N/A</v>
      </c>
      <c r="I955" s="20" t="e">
        <f>INDEX('Liste du personnel'!$A:$Z,MATCH($D955,'Liste du personnel'!$X:$X,0),6)</f>
        <v>#N/A</v>
      </c>
      <c r="J955" s="20" t="e">
        <f>INDEX('Liste du personnel'!$A:$Z,MATCH($D955,'Liste du personnel'!$X:$X,0),7)</f>
        <v>#N/A</v>
      </c>
    </row>
    <row r="956" spans="1:10" x14ac:dyDescent="0.25">
      <c r="A956" s="20">
        <f>'Elegio-Electors'!C956</f>
        <v>0</v>
      </c>
      <c r="B956" s="20">
        <f>'Elegio-Electors'!B956</f>
        <v>0</v>
      </c>
      <c r="C956" s="91">
        <f>IF(Procédure!$C$33=2,'Elegio-Electors'!D956,Procédure!$C$33)</f>
        <v>0</v>
      </c>
      <c r="D956" s="20">
        <f>'Elegio-Electors'!E956</f>
        <v>0</v>
      </c>
      <c r="E956" s="91" t="str">
        <f>IF(LEFT(RIGHT('Elegio-Electors'!L956,2),1)="C",'Elegio-Electors'!L956,IF(LEFT(RIGHT('Elegio-Electors'!M956,2),1)="C",'Elegio-Electors'!M956,""))</f>
        <v/>
      </c>
      <c r="F956" s="91" t="str">
        <f>IF(LEFT(RIGHT('Elegio-Electors'!L956,2),1)="O",'Elegio-Electors'!L956,IF(LEFT(RIGHT('Elegio-Electors'!M956,2),1)="O",'Elegio-Electors'!M956,""))</f>
        <v/>
      </c>
      <c r="G956" s="20" t="e">
        <f>INDEX('Liste du personnel'!$A:$Z,MATCH($D956,'Liste du personnel'!$X:$X,0),5)</f>
        <v>#N/A</v>
      </c>
      <c r="H956" s="91" t="e">
        <f>INDEX('Liste du personnel'!$A:$Z,MATCH($D956,'Liste du personnel'!$X:$X,0),8)</f>
        <v>#N/A</v>
      </c>
      <c r="I956" s="20" t="e">
        <f>INDEX('Liste du personnel'!$A:$Z,MATCH($D956,'Liste du personnel'!$X:$X,0),6)</f>
        <v>#N/A</v>
      </c>
      <c r="J956" s="20" t="e">
        <f>INDEX('Liste du personnel'!$A:$Z,MATCH($D956,'Liste du personnel'!$X:$X,0),7)</f>
        <v>#N/A</v>
      </c>
    </row>
    <row r="957" spans="1:10" x14ac:dyDescent="0.25">
      <c r="A957" s="20">
        <f>'Elegio-Electors'!C957</f>
        <v>0</v>
      </c>
      <c r="B957" s="20">
        <f>'Elegio-Electors'!B957</f>
        <v>0</v>
      </c>
      <c r="C957" s="91">
        <f>IF(Procédure!$C$33=2,'Elegio-Electors'!D957,Procédure!$C$33)</f>
        <v>0</v>
      </c>
      <c r="D957" s="20">
        <f>'Elegio-Electors'!E957</f>
        <v>0</v>
      </c>
      <c r="E957" s="91" t="str">
        <f>IF(LEFT(RIGHT('Elegio-Electors'!L957,2),1)="C",'Elegio-Electors'!L957,IF(LEFT(RIGHT('Elegio-Electors'!M957,2),1)="C",'Elegio-Electors'!M957,""))</f>
        <v/>
      </c>
      <c r="F957" s="91" t="str">
        <f>IF(LEFT(RIGHT('Elegio-Electors'!L957,2),1)="O",'Elegio-Electors'!L957,IF(LEFT(RIGHT('Elegio-Electors'!M957,2),1)="O",'Elegio-Electors'!M957,""))</f>
        <v/>
      </c>
      <c r="G957" s="20" t="e">
        <f>INDEX('Liste du personnel'!$A:$Z,MATCH($D957,'Liste du personnel'!$X:$X,0),5)</f>
        <v>#N/A</v>
      </c>
      <c r="H957" s="91" t="e">
        <f>INDEX('Liste du personnel'!$A:$Z,MATCH($D957,'Liste du personnel'!$X:$X,0),8)</f>
        <v>#N/A</v>
      </c>
      <c r="I957" s="20" t="e">
        <f>INDEX('Liste du personnel'!$A:$Z,MATCH($D957,'Liste du personnel'!$X:$X,0),6)</f>
        <v>#N/A</v>
      </c>
      <c r="J957" s="20" t="e">
        <f>INDEX('Liste du personnel'!$A:$Z,MATCH($D957,'Liste du personnel'!$X:$X,0),7)</f>
        <v>#N/A</v>
      </c>
    </row>
    <row r="958" spans="1:10" x14ac:dyDescent="0.25">
      <c r="A958" s="20">
        <f>'Elegio-Electors'!C958</f>
        <v>0</v>
      </c>
      <c r="B958" s="20">
        <f>'Elegio-Electors'!B958</f>
        <v>0</v>
      </c>
      <c r="C958" s="91">
        <f>IF(Procédure!$C$33=2,'Elegio-Electors'!D958,Procédure!$C$33)</f>
        <v>0</v>
      </c>
      <c r="D958" s="20">
        <f>'Elegio-Electors'!E958</f>
        <v>0</v>
      </c>
      <c r="E958" s="91" t="str">
        <f>IF(LEFT(RIGHT('Elegio-Electors'!L958,2),1)="C",'Elegio-Electors'!L958,IF(LEFT(RIGHT('Elegio-Electors'!M958,2),1)="C",'Elegio-Electors'!M958,""))</f>
        <v/>
      </c>
      <c r="F958" s="91" t="str">
        <f>IF(LEFT(RIGHT('Elegio-Electors'!L958,2),1)="O",'Elegio-Electors'!L958,IF(LEFT(RIGHT('Elegio-Electors'!M958,2),1)="O",'Elegio-Electors'!M958,""))</f>
        <v/>
      </c>
      <c r="G958" s="20" t="e">
        <f>INDEX('Liste du personnel'!$A:$Z,MATCH($D958,'Liste du personnel'!$X:$X,0),5)</f>
        <v>#N/A</v>
      </c>
      <c r="H958" s="91" t="e">
        <f>INDEX('Liste du personnel'!$A:$Z,MATCH($D958,'Liste du personnel'!$X:$X,0),8)</f>
        <v>#N/A</v>
      </c>
      <c r="I958" s="20" t="e">
        <f>INDEX('Liste du personnel'!$A:$Z,MATCH($D958,'Liste du personnel'!$X:$X,0),6)</f>
        <v>#N/A</v>
      </c>
      <c r="J958" s="20" t="e">
        <f>INDEX('Liste du personnel'!$A:$Z,MATCH($D958,'Liste du personnel'!$X:$X,0),7)</f>
        <v>#N/A</v>
      </c>
    </row>
    <row r="959" spans="1:10" x14ac:dyDescent="0.25">
      <c r="A959" s="20">
        <f>'Elegio-Electors'!C959</f>
        <v>0</v>
      </c>
      <c r="B959" s="20">
        <f>'Elegio-Electors'!B959</f>
        <v>0</v>
      </c>
      <c r="C959" s="91">
        <f>IF(Procédure!$C$33=2,'Elegio-Electors'!D959,Procédure!$C$33)</f>
        <v>0</v>
      </c>
      <c r="D959" s="20">
        <f>'Elegio-Electors'!E959</f>
        <v>0</v>
      </c>
      <c r="E959" s="91" t="str">
        <f>IF(LEFT(RIGHT('Elegio-Electors'!L959,2),1)="C",'Elegio-Electors'!L959,IF(LEFT(RIGHT('Elegio-Electors'!M959,2),1)="C",'Elegio-Electors'!M959,""))</f>
        <v/>
      </c>
      <c r="F959" s="91" t="str">
        <f>IF(LEFT(RIGHT('Elegio-Electors'!L959,2),1)="O",'Elegio-Electors'!L959,IF(LEFT(RIGHT('Elegio-Electors'!M959,2),1)="O",'Elegio-Electors'!M959,""))</f>
        <v/>
      </c>
      <c r="G959" s="20" t="e">
        <f>INDEX('Liste du personnel'!$A:$Z,MATCH($D959,'Liste du personnel'!$X:$X,0),5)</f>
        <v>#N/A</v>
      </c>
      <c r="H959" s="91" t="e">
        <f>INDEX('Liste du personnel'!$A:$Z,MATCH($D959,'Liste du personnel'!$X:$X,0),8)</f>
        <v>#N/A</v>
      </c>
      <c r="I959" s="20" t="e">
        <f>INDEX('Liste du personnel'!$A:$Z,MATCH($D959,'Liste du personnel'!$X:$X,0),6)</f>
        <v>#N/A</v>
      </c>
      <c r="J959" s="20" t="e">
        <f>INDEX('Liste du personnel'!$A:$Z,MATCH($D959,'Liste du personnel'!$X:$X,0),7)</f>
        <v>#N/A</v>
      </c>
    </row>
    <row r="960" spans="1:10" x14ac:dyDescent="0.25">
      <c r="A960" s="20">
        <f>'Elegio-Electors'!C960</f>
        <v>0</v>
      </c>
      <c r="B960" s="20">
        <f>'Elegio-Electors'!B960</f>
        <v>0</v>
      </c>
      <c r="C960" s="91">
        <f>IF(Procédure!$C$33=2,'Elegio-Electors'!D960,Procédure!$C$33)</f>
        <v>0</v>
      </c>
      <c r="D960" s="20">
        <f>'Elegio-Electors'!E960</f>
        <v>0</v>
      </c>
      <c r="E960" s="91" t="str">
        <f>IF(LEFT(RIGHT('Elegio-Electors'!L960,2),1)="C",'Elegio-Electors'!L960,IF(LEFT(RIGHT('Elegio-Electors'!M960,2),1)="C",'Elegio-Electors'!M960,""))</f>
        <v/>
      </c>
      <c r="F960" s="91" t="str">
        <f>IF(LEFT(RIGHT('Elegio-Electors'!L960,2),1)="O",'Elegio-Electors'!L960,IF(LEFT(RIGHT('Elegio-Electors'!M960,2),1)="O",'Elegio-Electors'!M960,""))</f>
        <v/>
      </c>
      <c r="G960" s="20" t="e">
        <f>INDEX('Liste du personnel'!$A:$Z,MATCH($D960,'Liste du personnel'!$X:$X,0),5)</f>
        <v>#N/A</v>
      </c>
      <c r="H960" s="91" t="e">
        <f>INDEX('Liste du personnel'!$A:$Z,MATCH($D960,'Liste du personnel'!$X:$X,0),8)</f>
        <v>#N/A</v>
      </c>
      <c r="I960" s="20" t="e">
        <f>INDEX('Liste du personnel'!$A:$Z,MATCH($D960,'Liste du personnel'!$X:$X,0),6)</f>
        <v>#N/A</v>
      </c>
      <c r="J960" s="20" t="e">
        <f>INDEX('Liste du personnel'!$A:$Z,MATCH($D960,'Liste du personnel'!$X:$X,0),7)</f>
        <v>#N/A</v>
      </c>
    </row>
    <row r="961" spans="1:10" x14ac:dyDescent="0.25">
      <c r="A961" s="20">
        <f>'Elegio-Electors'!C961</f>
        <v>0</v>
      </c>
      <c r="B961" s="20">
        <f>'Elegio-Electors'!B961</f>
        <v>0</v>
      </c>
      <c r="C961" s="91">
        <f>IF(Procédure!$C$33=2,'Elegio-Electors'!D961,Procédure!$C$33)</f>
        <v>0</v>
      </c>
      <c r="D961" s="20">
        <f>'Elegio-Electors'!E961</f>
        <v>0</v>
      </c>
      <c r="E961" s="91" t="str">
        <f>IF(LEFT(RIGHT('Elegio-Electors'!L961,2),1)="C",'Elegio-Electors'!L961,IF(LEFT(RIGHT('Elegio-Electors'!M961,2),1)="C",'Elegio-Electors'!M961,""))</f>
        <v/>
      </c>
      <c r="F961" s="91" t="str">
        <f>IF(LEFT(RIGHT('Elegio-Electors'!L961,2),1)="O",'Elegio-Electors'!L961,IF(LEFT(RIGHT('Elegio-Electors'!M961,2),1)="O",'Elegio-Electors'!M961,""))</f>
        <v/>
      </c>
      <c r="G961" s="20" t="e">
        <f>INDEX('Liste du personnel'!$A:$Z,MATCH($D961,'Liste du personnel'!$X:$X,0),5)</f>
        <v>#N/A</v>
      </c>
      <c r="H961" s="91" t="e">
        <f>INDEX('Liste du personnel'!$A:$Z,MATCH($D961,'Liste du personnel'!$X:$X,0),8)</f>
        <v>#N/A</v>
      </c>
      <c r="I961" s="20" t="e">
        <f>INDEX('Liste du personnel'!$A:$Z,MATCH($D961,'Liste du personnel'!$X:$X,0),6)</f>
        <v>#N/A</v>
      </c>
      <c r="J961" s="20" t="e">
        <f>INDEX('Liste du personnel'!$A:$Z,MATCH($D961,'Liste du personnel'!$X:$X,0),7)</f>
        <v>#N/A</v>
      </c>
    </row>
    <row r="962" spans="1:10" x14ac:dyDescent="0.25">
      <c r="A962" s="20">
        <f>'Elegio-Electors'!C962</f>
        <v>0</v>
      </c>
      <c r="B962" s="20">
        <f>'Elegio-Electors'!B962</f>
        <v>0</v>
      </c>
      <c r="C962" s="91">
        <f>IF(Procédure!$C$33=2,'Elegio-Electors'!D962,Procédure!$C$33)</f>
        <v>0</v>
      </c>
      <c r="D962" s="20">
        <f>'Elegio-Electors'!E962</f>
        <v>0</v>
      </c>
      <c r="E962" s="91" t="str">
        <f>IF(LEFT(RIGHT('Elegio-Electors'!L962,2),1)="C",'Elegio-Electors'!L962,IF(LEFT(RIGHT('Elegio-Electors'!M962,2),1)="C",'Elegio-Electors'!M962,""))</f>
        <v/>
      </c>
      <c r="F962" s="91" t="str">
        <f>IF(LEFT(RIGHT('Elegio-Electors'!L962,2),1)="O",'Elegio-Electors'!L962,IF(LEFT(RIGHT('Elegio-Electors'!M962,2),1)="O",'Elegio-Electors'!M962,""))</f>
        <v/>
      </c>
      <c r="G962" s="20" t="e">
        <f>INDEX('Liste du personnel'!$A:$Z,MATCH($D962,'Liste du personnel'!$X:$X,0),5)</f>
        <v>#N/A</v>
      </c>
      <c r="H962" s="91" t="e">
        <f>INDEX('Liste du personnel'!$A:$Z,MATCH($D962,'Liste du personnel'!$X:$X,0),8)</f>
        <v>#N/A</v>
      </c>
      <c r="I962" s="20" t="e">
        <f>INDEX('Liste du personnel'!$A:$Z,MATCH($D962,'Liste du personnel'!$X:$X,0),6)</f>
        <v>#N/A</v>
      </c>
      <c r="J962" s="20" t="e">
        <f>INDEX('Liste du personnel'!$A:$Z,MATCH($D962,'Liste du personnel'!$X:$X,0),7)</f>
        <v>#N/A</v>
      </c>
    </row>
    <row r="963" spans="1:10" x14ac:dyDescent="0.25">
      <c r="A963" s="20">
        <f>'Elegio-Electors'!C963</f>
        <v>0</v>
      </c>
      <c r="B963" s="20">
        <f>'Elegio-Electors'!B963</f>
        <v>0</v>
      </c>
      <c r="C963" s="91">
        <f>IF(Procédure!$C$33=2,'Elegio-Electors'!D963,Procédure!$C$33)</f>
        <v>0</v>
      </c>
      <c r="D963" s="20">
        <f>'Elegio-Electors'!E963</f>
        <v>0</v>
      </c>
      <c r="E963" s="91" t="str">
        <f>IF(LEFT(RIGHT('Elegio-Electors'!L963,2),1)="C",'Elegio-Electors'!L963,IF(LEFT(RIGHT('Elegio-Electors'!M963,2),1)="C",'Elegio-Electors'!M963,""))</f>
        <v/>
      </c>
      <c r="F963" s="91" t="str">
        <f>IF(LEFT(RIGHT('Elegio-Electors'!L963,2),1)="O",'Elegio-Electors'!L963,IF(LEFT(RIGHT('Elegio-Electors'!M963,2),1)="O",'Elegio-Electors'!M963,""))</f>
        <v/>
      </c>
      <c r="G963" s="20" t="e">
        <f>INDEX('Liste du personnel'!$A:$Z,MATCH($D963,'Liste du personnel'!$X:$X,0),5)</f>
        <v>#N/A</v>
      </c>
      <c r="H963" s="91" t="e">
        <f>INDEX('Liste du personnel'!$A:$Z,MATCH($D963,'Liste du personnel'!$X:$X,0),8)</f>
        <v>#N/A</v>
      </c>
      <c r="I963" s="20" t="e">
        <f>INDEX('Liste du personnel'!$A:$Z,MATCH($D963,'Liste du personnel'!$X:$X,0),6)</f>
        <v>#N/A</v>
      </c>
      <c r="J963" s="20" t="e">
        <f>INDEX('Liste du personnel'!$A:$Z,MATCH($D963,'Liste du personnel'!$X:$X,0),7)</f>
        <v>#N/A</v>
      </c>
    </row>
    <row r="964" spans="1:10" x14ac:dyDescent="0.25">
      <c r="A964" s="20">
        <f>'Elegio-Electors'!C964</f>
        <v>0</v>
      </c>
      <c r="B964" s="20">
        <f>'Elegio-Electors'!B964</f>
        <v>0</v>
      </c>
      <c r="C964" s="91">
        <f>IF(Procédure!$C$33=2,'Elegio-Electors'!D964,Procédure!$C$33)</f>
        <v>0</v>
      </c>
      <c r="D964" s="20">
        <f>'Elegio-Electors'!E964</f>
        <v>0</v>
      </c>
      <c r="E964" s="91" t="str">
        <f>IF(LEFT(RIGHT('Elegio-Electors'!L964,2),1)="C",'Elegio-Electors'!L964,IF(LEFT(RIGHT('Elegio-Electors'!M964,2),1)="C",'Elegio-Electors'!M964,""))</f>
        <v/>
      </c>
      <c r="F964" s="91" t="str">
        <f>IF(LEFT(RIGHT('Elegio-Electors'!L964,2),1)="O",'Elegio-Electors'!L964,IF(LEFT(RIGHT('Elegio-Electors'!M964,2),1)="O",'Elegio-Electors'!M964,""))</f>
        <v/>
      </c>
      <c r="G964" s="20" t="e">
        <f>INDEX('Liste du personnel'!$A:$Z,MATCH($D964,'Liste du personnel'!$X:$X,0),5)</f>
        <v>#N/A</v>
      </c>
      <c r="H964" s="91" t="e">
        <f>INDEX('Liste du personnel'!$A:$Z,MATCH($D964,'Liste du personnel'!$X:$X,0),8)</f>
        <v>#N/A</v>
      </c>
      <c r="I964" s="20" t="e">
        <f>INDEX('Liste du personnel'!$A:$Z,MATCH($D964,'Liste du personnel'!$X:$X,0),6)</f>
        <v>#N/A</v>
      </c>
      <c r="J964" s="20" t="e">
        <f>INDEX('Liste du personnel'!$A:$Z,MATCH($D964,'Liste du personnel'!$X:$X,0),7)</f>
        <v>#N/A</v>
      </c>
    </row>
    <row r="965" spans="1:10" x14ac:dyDescent="0.25">
      <c r="A965" s="20">
        <f>'Elegio-Electors'!C965</f>
        <v>0</v>
      </c>
      <c r="B965" s="20">
        <f>'Elegio-Electors'!B965</f>
        <v>0</v>
      </c>
      <c r="C965" s="91">
        <f>IF(Procédure!$C$33=2,'Elegio-Electors'!D965,Procédure!$C$33)</f>
        <v>0</v>
      </c>
      <c r="D965" s="20">
        <f>'Elegio-Electors'!E965</f>
        <v>0</v>
      </c>
      <c r="E965" s="91" t="str">
        <f>IF(LEFT(RIGHT('Elegio-Electors'!L965,2),1)="C",'Elegio-Electors'!L965,IF(LEFT(RIGHT('Elegio-Electors'!M965,2),1)="C",'Elegio-Electors'!M965,""))</f>
        <v/>
      </c>
      <c r="F965" s="91" t="str">
        <f>IF(LEFT(RIGHT('Elegio-Electors'!L965,2),1)="O",'Elegio-Electors'!L965,IF(LEFT(RIGHT('Elegio-Electors'!M965,2),1)="O",'Elegio-Electors'!M965,""))</f>
        <v/>
      </c>
      <c r="G965" s="20" t="e">
        <f>INDEX('Liste du personnel'!$A:$Z,MATCH($D965,'Liste du personnel'!$X:$X,0),5)</f>
        <v>#N/A</v>
      </c>
      <c r="H965" s="91" t="e">
        <f>INDEX('Liste du personnel'!$A:$Z,MATCH($D965,'Liste du personnel'!$X:$X,0),8)</f>
        <v>#N/A</v>
      </c>
      <c r="I965" s="20" t="e">
        <f>INDEX('Liste du personnel'!$A:$Z,MATCH($D965,'Liste du personnel'!$X:$X,0),6)</f>
        <v>#N/A</v>
      </c>
      <c r="J965" s="20" t="e">
        <f>INDEX('Liste du personnel'!$A:$Z,MATCH($D965,'Liste du personnel'!$X:$X,0),7)</f>
        <v>#N/A</v>
      </c>
    </row>
    <row r="966" spans="1:10" x14ac:dyDescent="0.25">
      <c r="A966" s="20">
        <f>'Elegio-Electors'!C966</f>
        <v>0</v>
      </c>
      <c r="B966" s="20">
        <f>'Elegio-Electors'!B966</f>
        <v>0</v>
      </c>
      <c r="C966" s="91">
        <f>IF(Procédure!$C$33=2,'Elegio-Electors'!D966,Procédure!$C$33)</f>
        <v>0</v>
      </c>
      <c r="D966" s="20">
        <f>'Elegio-Electors'!E966</f>
        <v>0</v>
      </c>
      <c r="E966" s="91" t="str">
        <f>IF(LEFT(RIGHT('Elegio-Electors'!L966,2),1)="C",'Elegio-Electors'!L966,IF(LEFT(RIGHT('Elegio-Electors'!M966,2),1)="C",'Elegio-Electors'!M966,""))</f>
        <v/>
      </c>
      <c r="F966" s="91" t="str">
        <f>IF(LEFT(RIGHT('Elegio-Electors'!L966,2),1)="O",'Elegio-Electors'!L966,IF(LEFT(RIGHT('Elegio-Electors'!M966,2),1)="O",'Elegio-Electors'!M966,""))</f>
        <v/>
      </c>
      <c r="G966" s="20" t="e">
        <f>INDEX('Liste du personnel'!$A:$Z,MATCH($D966,'Liste du personnel'!$X:$X,0),5)</f>
        <v>#N/A</v>
      </c>
      <c r="H966" s="91" t="e">
        <f>INDEX('Liste du personnel'!$A:$Z,MATCH($D966,'Liste du personnel'!$X:$X,0),8)</f>
        <v>#N/A</v>
      </c>
      <c r="I966" s="20" t="e">
        <f>INDEX('Liste du personnel'!$A:$Z,MATCH($D966,'Liste du personnel'!$X:$X,0),6)</f>
        <v>#N/A</v>
      </c>
      <c r="J966" s="20" t="e">
        <f>INDEX('Liste du personnel'!$A:$Z,MATCH($D966,'Liste du personnel'!$X:$X,0),7)</f>
        <v>#N/A</v>
      </c>
    </row>
    <row r="967" spans="1:10" x14ac:dyDescent="0.25">
      <c r="A967" s="20">
        <f>'Elegio-Electors'!C967</f>
        <v>0</v>
      </c>
      <c r="B967" s="20">
        <f>'Elegio-Electors'!B967</f>
        <v>0</v>
      </c>
      <c r="C967" s="91">
        <f>IF(Procédure!$C$33=2,'Elegio-Electors'!D967,Procédure!$C$33)</f>
        <v>0</v>
      </c>
      <c r="D967" s="20">
        <f>'Elegio-Electors'!E967</f>
        <v>0</v>
      </c>
      <c r="E967" s="91" t="str">
        <f>IF(LEFT(RIGHT('Elegio-Electors'!L967,2),1)="C",'Elegio-Electors'!L967,IF(LEFT(RIGHT('Elegio-Electors'!M967,2),1)="C",'Elegio-Electors'!M967,""))</f>
        <v/>
      </c>
      <c r="F967" s="91" t="str">
        <f>IF(LEFT(RIGHT('Elegio-Electors'!L967,2),1)="O",'Elegio-Electors'!L967,IF(LEFT(RIGHT('Elegio-Electors'!M967,2),1)="O",'Elegio-Electors'!M967,""))</f>
        <v/>
      </c>
      <c r="G967" s="20" t="e">
        <f>INDEX('Liste du personnel'!$A:$Z,MATCH($D967,'Liste du personnel'!$X:$X,0),5)</f>
        <v>#N/A</v>
      </c>
      <c r="H967" s="91" t="e">
        <f>INDEX('Liste du personnel'!$A:$Z,MATCH($D967,'Liste du personnel'!$X:$X,0),8)</f>
        <v>#N/A</v>
      </c>
      <c r="I967" s="20" t="e">
        <f>INDEX('Liste du personnel'!$A:$Z,MATCH($D967,'Liste du personnel'!$X:$X,0),6)</f>
        <v>#N/A</v>
      </c>
      <c r="J967" s="20" t="e">
        <f>INDEX('Liste du personnel'!$A:$Z,MATCH($D967,'Liste du personnel'!$X:$X,0),7)</f>
        <v>#N/A</v>
      </c>
    </row>
    <row r="968" spans="1:10" x14ac:dyDescent="0.25">
      <c r="A968" s="20">
        <f>'Elegio-Electors'!C968</f>
        <v>0</v>
      </c>
      <c r="B968" s="20">
        <f>'Elegio-Electors'!B968</f>
        <v>0</v>
      </c>
      <c r="C968" s="91">
        <f>IF(Procédure!$C$33=2,'Elegio-Electors'!D968,Procédure!$C$33)</f>
        <v>0</v>
      </c>
      <c r="D968" s="20">
        <f>'Elegio-Electors'!E968</f>
        <v>0</v>
      </c>
      <c r="E968" s="91" t="str">
        <f>IF(LEFT(RIGHT('Elegio-Electors'!L968,2),1)="C",'Elegio-Electors'!L968,IF(LEFT(RIGHT('Elegio-Electors'!M968,2),1)="C",'Elegio-Electors'!M968,""))</f>
        <v/>
      </c>
      <c r="F968" s="91" t="str">
        <f>IF(LEFT(RIGHT('Elegio-Electors'!L968,2),1)="O",'Elegio-Electors'!L968,IF(LEFT(RIGHT('Elegio-Electors'!M968,2),1)="O",'Elegio-Electors'!M968,""))</f>
        <v/>
      </c>
      <c r="G968" s="20" t="e">
        <f>INDEX('Liste du personnel'!$A:$Z,MATCH($D968,'Liste du personnel'!$X:$X,0),5)</f>
        <v>#N/A</v>
      </c>
      <c r="H968" s="91" t="e">
        <f>INDEX('Liste du personnel'!$A:$Z,MATCH($D968,'Liste du personnel'!$X:$X,0),8)</f>
        <v>#N/A</v>
      </c>
      <c r="I968" s="20" t="e">
        <f>INDEX('Liste du personnel'!$A:$Z,MATCH($D968,'Liste du personnel'!$X:$X,0),6)</f>
        <v>#N/A</v>
      </c>
      <c r="J968" s="20" t="e">
        <f>INDEX('Liste du personnel'!$A:$Z,MATCH($D968,'Liste du personnel'!$X:$X,0),7)</f>
        <v>#N/A</v>
      </c>
    </row>
    <row r="969" spans="1:10" x14ac:dyDescent="0.25">
      <c r="A969" s="20">
        <f>'Elegio-Electors'!C969</f>
        <v>0</v>
      </c>
      <c r="B969" s="20">
        <f>'Elegio-Electors'!B969</f>
        <v>0</v>
      </c>
      <c r="C969" s="91">
        <f>IF(Procédure!$C$33=2,'Elegio-Electors'!D969,Procédure!$C$33)</f>
        <v>0</v>
      </c>
      <c r="D969" s="20">
        <f>'Elegio-Electors'!E969</f>
        <v>0</v>
      </c>
      <c r="E969" s="91" t="str">
        <f>IF(LEFT(RIGHT('Elegio-Electors'!L969,2),1)="C",'Elegio-Electors'!L969,IF(LEFT(RIGHT('Elegio-Electors'!M969,2),1)="C",'Elegio-Electors'!M969,""))</f>
        <v/>
      </c>
      <c r="F969" s="91" t="str">
        <f>IF(LEFT(RIGHT('Elegio-Electors'!L969,2),1)="O",'Elegio-Electors'!L969,IF(LEFT(RIGHT('Elegio-Electors'!M969,2),1)="O",'Elegio-Electors'!M969,""))</f>
        <v/>
      </c>
      <c r="G969" s="20" t="e">
        <f>INDEX('Liste du personnel'!$A:$Z,MATCH($D969,'Liste du personnel'!$X:$X,0),5)</f>
        <v>#N/A</v>
      </c>
      <c r="H969" s="91" t="e">
        <f>INDEX('Liste du personnel'!$A:$Z,MATCH($D969,'Liste du personnel'!$X:$X,0),8)</f>
        <v>#N/A</v>
      </c>
      <c r="I969" s="20" t="e">
        <f>INDEX('Liste du personnel'!$A:$Z,MATCH($D969,'Liste du personnel'!$X:$X,0),6)</f>
        <v>#N/A</v>
      </c>
      <c r="J969" s="20" t="e">
        <f>INDEX('Liste du personnel'!$A:$Z,MATCH($D969,'Liste du personnel'!$X:$X,0),7)</f>
        <v>#N/A</v>
      </c>
    </row>
    <row r="970" spans="1:10" x14ac:dyDescent="0.25">
      <c r="A970" s="20">
        <f>'Elegio-Electors'!C970</f>
        <v>0</v>
      </c>
      <c r="B970" s="20">
        <f>'Elegio-Electors'!B970</f>
        <v>0</v>
      </c>
      <c r="C970" s="91">
        <f>IF(Procédure!$C$33=2,'Elegio-Electors'!D970,Procédure!$C$33)</f>
        <v>0</v>
      </c>
      <c r="D970" s="20">
        <f>'Elegio-Electors'!E970</f>
        <v>0</v>
      </c>
      <c r="E970" s="91" t="str">
        <f>IF(LEFT(RIGHT('Elegio-Electors'!L970,2),1)="C",'Elegio-Electors'!L970,IF(LEFT(RIGHT('Elegio-Electors'!M970,2),1)="C",'Elegio-Electors'!M970,""))</f>
        <v/>
      </c>
      <c r="F970" s="91" t="str">
        <f>IF(LEFT(RIGHT('Elegio-Electors'!L970,2),1)="O",'Elegio-Electors'!L970,IF(LEFT(RIGHT('Elegio-Electors'!M970,2),1)="O",'Elegio-Electors'!M970,""))</f>
        <v/>
      </c>
      <c r="G970" s="20" t="e">
        <f>INDEX('Liste du personnel'!$A:$Z,MATCH($D970,'Liste du personnel'!$X:$X,0),5)</f>
        <v>#N/A</v>
      </c>
      <c r="H970" s="91" t="e">
        <f>INDEX('Liste du personnel'!$A:$Z,MATCH($D970,'Liste du personnel'!$X:$X,0),8)</f>
        <v>#N/A</v>
      </c>
      <c r="I970" s="20" t="e">
        <f>INDEX('Liste du personnel'!$A:$Z,MATCH($D970,'Liste du personnel'!$X:$X,0),6)</f>
        <v>#N/A</v>
      </c>
      <c r="J970" s="20" t="e">
        <f>INDEX('Liste du personnel'!$A:$Z,MATCH($D970,'Liste du personnel'!$X:$X,0),7)</f>
        <v>#N/A</v>
      </c>
    </row>
    <row r="971" spans="1:10" x14ac:dyDescent="0.25">
      <c r="A971" s="20">
        <f>'Elegio-Electors'!C971</f>
        <v>0</v>
      </c>
      <c r="B971" s="20">
        <f>'Elegio-Electors'!B971</f>
        <v>0</v>
      </c>
      <c r="C971" s="91">
        <f>IF(Procédure!$C$33=2,'Elegio-Electors'!D971,Procédure!$C$33)</f>
        <v>0</v>
      </c>
      <c r="D971" s="20">
        <f>'Elegio-Electors'!E971</f>
        <v>0</v>
      </c>
      <c r="E971" s="91" t="str">
        <f>IF(LEFT(RIGHT('Elegio-Electors'!L971,2),1)="C",'Elegio-Electors'!L971,IF(LEFT(RIGHT('Elegio-Electors'!M971,2),1)="C",'Elegio-Electors'!M971,""))</f>
        <v/>
      </c>
      <c r="F971" s="91" t="str">
        <f>IF(LEFT(RIGHT('Elegio-Electors'!L971,2),1)="O",'Elegio-Electors'!L971,IF(LEFT(RIGHT('Elegio-Electors'!M971,2),1)="O",'Elegio-Electors'!M971,""))</f>
        <v/>
      </c>
      <c r="G971" s="20" t="e">
        <f>INDEX('Liste du personnel'!$A:$Z,MATCH($D971,'Liste du personnel'!$X:$X,0),5)</f>
        <v>#N/A</v>
      </c>
      <c r="H971" s="91" t="e">
        <f>INDEX('Liste du personnel'!$A:$Z,MATCH($D971,'Liste du personnel'!$X:$X,0),8)</f>
        <v>#N/A</v>
      </c>
      <c r="I971" s="20" t="e">
        <f>INDEX('Liste du personnel'!$A:$Z,MATCH($D971,'Liste du personnel'!$X:$X,0),6)</f>
        <v>#N/A</v>
      </c>
      <c r="J971" s="20" t="e">
        <f>INDEX('Liste du personnel'!$A:$Z,MATCH($D971,'Liste du personnel'!$X:$X,0),7)</f>
        <v>#N/A</v>
      </c>
    </row>
    <row r="972" spans="1:10" x14ac:dyDescent="0.25">
      <c r="A972" s="20">
        <f>'Elegio-Electors'!C972</f>
        <v>0</v>
      </c>
      <c r="B972" s="20">
        <f>'Elegio-Electors'!B972</f>
        <v>0</v>
      </c>
      <c r="C972" s="91">
        <f>IF(Procédure!$C$33=2,'Elegio-Electors'!D972,Procédure!$C$33)</f>
        <v>0</v>
      </c>
      <c r="D972" s="20">
        <f>'Elegio-Electors'!E972</f>
        <v>0</v>
      </c>
      <c r="E972" s="91" t="str">
        <f>IF(LEFT(RIGHT('Elegio-Electors'!L972,2),1)="C",'Elegio-Electors'!L972,IF(LEFT(RIGHT('Elegio-Electors'!M972,2),1)="C",'Elegio-Electors'!M972,""))</f>
        <v/>
      </c>
      <c r="F972" s="91" t="str">
        <f>IF(LEFT(RIGHT('Elegio-Electors'!L972,2),1)="O",'Elegio-Electors'!L972,IF(LEFT(RIGHT('Elegio-Electors'!M972,2),1)="O",'Elegio-Electors'!M972,""))</f>
        <v/>
      </c>
      <c r="G972" s="20" t="e">
        <f>INDEX('Liste du personnel'!$A:$Z,MATCH($D972,'Liste du personnel'!$X:$X,0),5)</f>
        <v>#N/A</v>
      </c>
      <c r="H972" s="91" t="e">
        <f>INDEX('Liste du personnel'!$A:$Z,MATCH($D972,'Liste du personnel'!$X:$X,0),8)</f>
        <v>#N/A</v>
      </c>
      <c r="I972" s="20" t="e">
        <f>INDEX('Liste du personnel'!$A:$Z,MATCH($D972,'Liste du personnel'!$X:$X,0),6)</f>
        <v>#N/A</v>
      </c>
      <c r="J972" s="20" t="e">
        <f>INDEX('Liste du personnel'!$A:$Z,MATCH($D972,'Liste du personnel'!$X:$X,0),7)</f>
        <v>#N/A</v>
      </c>
    </row>
    <row r="973" spans="1:10" x14ac:dyDescent="0.25">
      <c r="A973" s="20">
        <f>'Elegio-Electors'!C973</f>
        <v>0</v>
      </c>
      <c r="B973" s="20">
        <f>'Elegio-Electors'!B973</f>
        <v>0</v>
      </c>
      <c r="C973" s="91">
        <f>IF(Procédure!$C$33=2,'Elegio-Electors'!D973,Procédure!$C$33)</f>
        <v>0</v>
      </c>
      <c r="D973" s="20">
        <f>'Elegio-Electors'!E973</f>
        <v>0</v>
      </c>
      <c r="E973" s="91" t="str">
        <f>IF(LEFT(RIGHT('Elegio-Electors'!L973,2),1)="C",'Elegio-Electors'!L973,IF(LEFT(RIGHT('Elegio-Electors'!M973,2),1)="C",'Elegio-Electors'!M973,""))</f>
        <v/>
      </c>
      <c r="F973" s="91" t="str">
        <f>IF(LEFT(RIGHT('Elegio-Electors'!L973,2),1)="O",'Elegio-Electors'!L973,IF(LEFT(RIGHT('Elegio-Electors'!M973,2),1)="O",'Elegio-Electors'!M973,""))</f>
        <v/>
      </c>
      <c r="G973" s="20" t="e">
        <f>INDEX('Liste du personnel'!$A:$Z,MATCH($D973,'Liste du personnel'!$X:$X,0),5)</f>
        <v>#N/A</v>
      </c>
      <c r="H973" s="91" t="e">
        <f>INDEX('Liste du personnel'!$A:$Z,MATCH($D973,'Liste du personnel'!$X:$X,0),8)</f>
        <v>#N/A</v>
      </c>
      <c r="I973" s="20" t="e">
        <f>INDEX('Liste du personnel'!$A:$Z,MATCH($D973,'Liste du personnel'!$X:$X,0),6)</f>
        <v>#N/A</v>
      </c>
      <c r="J973" s="20" t="e">
        <f>INDEX('Liste du personnel'!$A:$Z,MATCH($D973,'Liste du personnel'!$X:$X,0),7)</f>
        <v>#N/A</v>
      </c>
    </row>
    <row r="974" spans="1:10" x14ac:dyDescent="0.25">
      <c r="A974" s="20">
        <f>'Elegio-Electors'!C974</f>
        <v>0</v>
      </c>
      <c r="B974" s="20">
        <f>'Elegio-Electors'!B974</f>
        <v>0</v>
      </c>
      <c r="C974" s="91">
        <f>IF(Procédure!$C$33=2,'Elegio-Electors'!D974,Procédure!$C$33)</f>
        <v>0</v>
      </c>
      <c r="D974" s="20">
        <f>'Elegio-Electors'!E974</f>
        <v>0</v>
      </c>
      <c r="E974" s="91" t="str">
        <f>IF(LEFT(RIGHT('Elegio-Electors'!L974,2),1)="C",'Elegio-Electors'!L974,IF(LEFT(RIGHT('Elegio-Electors'!M974,2),1)="C",'Elegio-Electors'!M974,""))</f>
        <v/>
      </c>
      <c r="F974" s="91" t="str">
        <f>IF(LEFT(RIGHT('Elegio-Electors'!L974,2),1)="O",'Elegio-Electors'!L974,IF(LEFT(RIGHT('Elegio-Electors'!M974,2),1)="O",'Elegio-Electors'!M974,""))</f>
        <v/>
      </c>
      <c r="G974" s="20" t="e">
        <f>INDEX('Liste du personnel'!$A:$Z,MATCH($D974,'Liste du personnel'!$X:$X,0),5)</f>
        <v>#N/A</v>
      </c>
      <c r="H974" s="91" t="e">
        <f>INDEX('Liste du personnel'!$A:$Z,MATCH($D974,'Liste du personnel'!$X:$X,0),8)</f>
        <v>#N/A</v>
      </c>
      <c r="I974" s="20" t="e">
        <f>INDEX('Liste du personnel'!$A:$Z,MATCH($D974,'Liste du personnel'!$X:$X,0),6)</f>
        <v>#N/A</v>
      </c>
      <c r="J974" s="20" t="e">
        <f>INDEX('Liste du personnel'!$A:$Z,MATCH($D974,'Liste du personnel'!$X:$X,0),7)</f>
        <v>#N/A</v>
      </c>
    </row>
    <row r="975" spans="1:10" x14ac:dyDescent="0.25">
      <c r="A975" s="20">
        <f>'Elegio-Electors'!C975</f>
        <v>0</v>
      </c>
      <c r="B975" s="20">
        <f>'Elegio-Electors'!B975</f>
        <v>0</v>
      </c>
      <c r="C975" s="91">
        <f>IF(Procédure!$C$33=2,'Elegio-Electors'!D975,Procédure!$C$33)</f>
        <v>0</v>
      </c>
      <c r="D975" s="20">
        <f>'Elegio-Electors'!E975</f>
        <v>0</v>
      </c>
      <c r="E975" s="91" t="str">
        <f>IF(LEFT(RIGHT('Elegio-Electors'!L975,2),1)="C",'Elegio-Electors'!L975,IF(LEFT(RIGHT('Elegio-Electors'!M975,2),1)="C",'Elegio-Electors'!M975,""))</f>
        <v/>
      </c>
      <c r="F975" s="91" t="str">
        <f>IF(LEFT(RIGHT('Elegio-Electors'!L975,2),1)="O",'Elegio-Electors'!L975,IF(LEFT(RIGHT('Elegio-Electors'!M975,2),1)="O",'Elegio-Electors'!M975,""))</f>
        <v/>
      </c>
      <c r="G975" s="20" t="e">
        <f>INDEX('Liste du personnel'!$A:$Z,MATCH($D975,'Liste du personnel'!$X:$X,0),5)</f>
        <v>#N/A</v>
      </c>
      <c r="H975" s="91" t="e">
        <f>INDEX('Liste du personnel'!$A:$Z,MATCH($D975,'Liste du personnel'!$X:$X,0),8)</f>
        <v>#N/A</v>
      </c>
      <c r="I975" s="20" t="e">
        <f>INDEX('Liste du personnel'!$A:$Z,MATCH($D975,'Liste du personnel'!$X:$X,0),6)</f>
        <v>#N/A</v>
      </c>
      <c r="J975" s="20" t="e">
        <f>INDEX('Liste du personnel'!$A:$Z,MATCH($D975,'Liste du personnel'!$X:$X,0),7)</f>
        <v>#N/A</v>
      </c>
    </row>
    <row r="976" spans="1:10" x14ac:dyDescent="0.25">
      <c r="A976" s="20">
        <f>'Elegio-Electors'!C976</f>
        <v>0</v>
      </c>
      <c r="B976" s="20">
        <f>'Elegio-Electors'!B976</f>
        <v>0</v>
      </c>
      <c r="C976" s="91">
        <f>IF(Procédure!$C$33=2,'Elegio-Electors'!D976,Procédure!$C$33)</f>
        <v>0</v>
      </c>
      <c r="D976" s="20">
        <f>'Elegio-Electors'!E976</f>
        <v>0</v>
      </c>
      <c r="E976" s="91" t="str">
        <f>IF(LEFT(RIGHT('Elegio-Electors'!L976,2),1)="C",'Elegio-Electors'!L976,IF(LEFT(RIGHT('Elegio-Electors'!M976,2),1)="C",'Elegio-Electors'!M976,""))</f>
        <v/>
      </c>
      <c r="F976" s="91" t="str">
        <f>IF(LEFT(RIGHT('Elegio-Electors'!L976,2),1)="O",'Elegio-Electors'!L976,IF(LEFT(RIGHT('Elegio-Electors'!M976,2),1)="O",'Elegio-Electors'!M976,""))</f>
        <v/>
      </c>
      <c r="G976" s="20" t="e">
        <f>INDEX('Liste du personnel'!$A:$Z,MATCH($D976,'Liste du personnel'!$X:$X,0),5)</f>
        <v>#N/A</v>
      </c>
      <c r="H976" s="91" t="e">
        <f>INDEX('Liste du personnel'!$A:$Z,MATCH($D976,'Liste du personnel'!$X:$X,0),8)</f>
        <v>#N/A</v>
      </c>
      <c r="I976" s="20" t="e">
        <f>INDEX('Liste du personnel'!$A:$Z,MATCH($D976,'Liste du personnel'!$X:$X,0),6)</f>
        <v>#N/A</v>
      </c>
      <c r="J976" s="20" t="e">
        <f>INDEX('Liste du personnel'!$A:$Z,MATCH($D976,'Liste du personnel'!$X:$X,0),7)</f>
        <v>#N/A</v>
      </c>
    </row>
    <row r="977" spans="1:10" x14ac:dyDescent="0.25">
      <c r="A977" s="20">
        <f>'Elegio-Electors'!C977</f>
        <v>0</v>
      </c>
      <c r="B977" s="20">
        <f>'Elegio-Electors'!B977</f>
        <v>0</v>
      </c>
      <c r="C977" s="91">
        <f>IF(Procédure!$C$33=2,'Elegio-Electors'!D977,Procédure!$C$33)</f>
        <v>0</v>
      </c>
      <c r="D977" s="20">
        <f>'Elegio-Electors'!E977</f>
        <v>0</v>
      </c>
      <c r="E977" s="91" t="str">
        <f>IF(LEFT(RIGHT('Elegio-Electors'!L977,2),1)="C",'Elegio-Electors'!L977,IF(LEFT(RIGHT('Elegio-Electors'!M977,2),1)="C",'Elegio-Electors'!M977,""))</f>
        <v/>
      </c>
      <c r="F977" s="91" t="str">
        <f>IF(LEFT(RIGHT('Elegio-Electors'!L977,2),1)="O",'Elegio-Electors'!L977,IF(LEFT(RIGHT('Elegio-Electors'!M977,2),1)="O",'Elegio-Electors'!M977,""))</f>
        <v/>
      </c>
      <c r="G977" s="20" t="e">
        <f>INDEX('Liste du personnel'!$A:$Z,MATCH($D977,'Liste du personnel'!$X:$X,0),5)</f>
        <v>#N/A</v>
      </c>
      <c r="H977" s="91" t="e">
        <f>INDEX('Liste du personnel'!$A:$Z,MATCH($D977,'Liste du personnel'!$X:$X,0),8)</f>
        <v>#N/A</v>
      </c>
      <c r="I977" s="20" t="e">
        <f>INDEX('Liste du personnel'!$A:$Z,MATCH($D977,'Liste du personnel'!$X:$X,0),6)</f>
        <v>#N/A</v>
      </c>
      <c r="J977" s="20" t="e">
        <f>INDEX('Liste du personnel'!$A:$Z,MATCH($D977,'Liste du personnel'!$X:$X,0),7)</f>
        <v>#N/A</v>
      </c>
    </row>
    <row r="978" spans="1:10" x14ac:dyDescent="0.25">
      <c r="A978" s="20">
        <f>'Elegio-Electors'!C978</f>
        <v>0</v>
      </c>
      <c r="B978" s="20">
        <f>'Elegio-Electors'!B978</f>
        <v>0</v>
      </c>
      <c r="C978" s="91">
        <f>IF(Procédure!$C$33=2,'Elegio-Electors'!D978,Procédure!$C$33)</f>
        <v>0</v>
      </c>
      <c r="D978" s="20">
        <f>'Elegio-Electors'!E978</f>
        <v>0</v>
      </c>
      <c r="E978" s="91" t="str">
        <f>IF(LEFT(RIGHT('Elegio-Electors'!L978,2),1)="C",'Elegio-Electors'!L978,IF(LEFT(RIGHT('Elegio-Electors'!M978,2),1)="C",'Elegio-Electors'!M978,""))</f>
        <v/>
      </c>
      <c r="F978" s="91" t="str">
        <f>IF(LEFT(RIGHT('Elegio-Electors'!L978,2),1)="O",'Elegio-Electors'!L978,IF(LEFT(RIGHT('Elegio-Electors'!M978,2),1)="O",'Elegio-Electors'!M978,""))</f>
        <v/>
      </c>
      <c r="G978" s="20" t="e">
        <f>INDEX('Liste du personnel'!$A:$Z,MATCH($D978,'Liste du personnel'!$X:$X,0),5)</f>
        <v>#N/A</v>
      </c>
      <c r="H978" s="91" t="e">
        <f>INDEX('Liste du personnel'!$A:$Z,MATCH($D978,'Liste du personnel'!$X:$X,0),8)</f>
        <v>#N/A</v>
      </c>
      <c r="I978" s="20" t="e">
        <f>INDEX('Liste du personnel'!$A:$Z,MATCH($D978,'Liste du personnel'!$X:$X,0),6)</f>
        <v>#N/A</v>
      </c>
      <c r="J978" s="20" t="e">
        <f>INDEX('Liste du personnel'!$A:$Z,MATCH($D978,'Liste du personnel'!$X:$X,0),7)</f>
        <v>#N/A</v>
      </c>
    </row>
    <row r="979" spans="1:10" x14ac:dyDescent="0.25">
      <c r="A979" s="20">
        <f>'Elegio-Electors'!C979</f>
        <v>0</v>
      </c>
      <c r="B979" s="20">
        <f>'Elegio-Electors'!B979</f>
        <v>0</v>
      </c>
      <c r="C979" s="91">
        <f>IF(Procédure!$C$33=2,'Elegio-Electors'!D979,Procédure!$C$33)</f>
        <v>0</v>
      </c>
      <c r="D979" s="20">
        <f>'Elegio-Electors'!E979</f>
        <v>0</v>
      </c>
      <c r="E979" s="91" t="str">
        <f>IF(LEFT(RIGHT('Elegio-Electors'!L979,2),1)="C",'Elegio-Electors'!L979,IF(LEFT(RIGHT('Elegio-Electors'!M979,2),1)="C",'Elegio-Electors'!M979,""))</f>
        <v/>
      </c>
      <c r="F979" s="91" t="str">
        <f>IF(LEFT(RIGHT('Elegio-Electors'!L979,2),1)="O",'Elegio-Electors'!L979,IF(LEFT(RIGHT('Elegio-Electors'!M979,2),1)="O",'Elegio-Electors'!M979,""))</f>
        <v/>
      </c>
      <c r="G979" s="20" t="e">
        <f>INDEX('Liste du personnel'!$A:$Z,MATCH($D979,'Liste du personnel'!$X:$X,0),5)</f>
        <v>#N/A</v>
      </c>
      <c r="H979" s="91" t="e">
        <f>INDEX('Liste du personnel'!$A:$Z,MATCH($D979,'Liste du personnel'!$X:$X,0),8)</f>
        <v>#N/A</v>
      </c>
      <c r="I979" s="20" t="e">
        <f>INDEX('Liste du personnel'!$A:$Z,MATCH($D979,'Liste du personnel'!$X:$X,0),6)</f>
        <v>#N/A</v>
      </c>
      <c r="J979" s="20" t="e">
        <f>INDEX('Liste du personnel'!$A:$Z,MATCH($D979,'Liste du personnel'!$X:$X,0),7)</f>
        <v>#N/A</v>
      </c>
    </row>
    <row r="980" spans="1:10" x14ac:dyDescent="0.25">
      <c r="A980" s="20">
        <f>'Elegio-Electors'!C980</f>
        <v>0</v>
      </c>
      <c r="B980" s="20">
        <f>'Elegio-Electors'!B980</f>
        <v>0</v>
      </c>
      <c r="C980" s="91">
        <f>IF(Procédure!$C$33=2,'Elegio-Electors'!D980,Procédure!$C$33)</f>
        <v>0</v>
      </c>
      <c r="D980" s="20">
        <f>'Elegio-Electors'!E980</f>
        <v>0</v>
      </c>
      <c r="E980" s="91" t="str">
        <f>IF(LEFT(RIGHT('Elegio-Electors'!L980,2),1)="C",'Elegio-Electors'!L980,IF(LEFT(RIGHT('Elegio-Electors'!M980,2),1)="C",'Elegio-Electors'!M980,""))</f>
        <v/>
      </c>
      <c r="F980" s="91" t="str">
        <f>IF(LEFT(RIGHT('Elegio-Electors'!L980,2),1)="O",'Elegio-Electors'!L980,IF(LEFT(RIGHT('Elegio-Electors'!M980,2),1)="O",'Elegio-Electors'!M980,""))</f>
        <v/>
      </c>
      <c r="G980" s="20" t="e">
        <f>INDEX('Liste du personnel'!$A:$Z,MATCH($D980,'Liste du personnel'!$X:$X,0),5)</f>
        <v>#N/A</v>
      </c>
      <c r="H980" s="91" t="e">
        <f>INDEX('Liste du personnel'!$A:$Z,MATCH($D980,'Liste du personnel'!$X:$X,0),8)</f>
        <v>#N/A</v>
      </c>
      <c r="I980" s="20" t="e">
        <f>INDEX('Liste du personnel'!$A:$Z,MATCH($D980,'Liste du personnel'!$X:$X,0),6)</f>
        <v>#N/A</v>
      </c>
      <c r="J980" s="20" t="e">
        <f>INDEX('Liste du personnel'!$A:$Z,MATCH($D980,'Liste du personnel'!$X:$X,0),7)</f>
        <v>#N/A</v>
      </c>
    </row>
    <row r="981" spans="1:10" x14ac:dyDescent="0.25">
      <c r="A981" s="20">
        <f>'Elegio-Electors'!C981</f>
        <v>0</v>
      </c>
      <c r="B981" s="20">
        <f>'Elegio-Electors'!B981</f>
        <v>0</v>
      </c>
      <c r="C981" s="91">
        <f>IF(Procédure!$C$33=2,'Elegio-Electors'!D981,Procédure!$C$33)</f>
        <v>0</v>
      </c>
      <c r="D981" s="20">
        <f>'Elegio-Electors'!E981</f>
        <v>0</v>
      </c>
      <c r="E981" s="91" t="str">
        <f>IF(LEFT(RIGHT('Elegio-Electors'!L981,2),1)="C",'Elegio-Electors'!L981,IF(LEFT(RIGHT('Elegio-Electors'!M981,2),1)="C",'Elegio-Electors'!M981,""))</f>
        <v/>
      </c>
      <c r="F981" s="91" t="str">
        <f>IF(LEFT(RIGHT('Elegio-Electors'!L981,2),1)="O",'Elegio-Electors'!L981,IF(LEFT(RIGHT('Elegio-Electors'!M981,2),1)="O",'Elegio-Electors'!M981,""))</f>
        <v/>
      </c>
      <c r="G981" s="20" t="e">
        <f>INDEX('Liste du personnel'!$A:$Z,MATCH($D981,'Liste du personnel'!$X:$X,0),5)</f>
        <v>#N/A</v>
      </c>
      <c r="H981" s="91" t="e">
        <f>INDEX('Liste du personnel'!$A:$Z,MATCH($D981,'Liste du personnel'!$X:$X,0),8)</f>
        <v>#N/A</v>
      </c>
      <c r="I981" s="20" t="e">
        <f>INDEX('Liste du personnel'!$A:$Z,MATCH($D981,'Liste du personnel'!$X:$X,0),6)</f>
        <v>#N/A</v>
      </c>
      <c r="J981" s="20" t="e">
        <f>INDEX('Liste du personnel'!$A:$Z,MATCH($D981,'Liste du personnel'!$X:$X,0),7)</f>
        <v>#N/A</v>
      </c>
    </row>
    <row r="982" spans="1:10" x14ac:dyDescent="0.25">
      <c r="A982" s="20">
        <f>'Elegio-Electors'!C982</f>
        <v>0</v>
      </c>
      <c r="B982" s="20">
        <f>'Elegio-Electors'!B982</f>
        <v>0</v>
      </c>
      <c r="C982" s="91">
        <f>IF(Procédure!$C$33=2,'Elegio-Electors'!D982,Procédure!$C$33)</f>
        <v>0</v>
      </c>
      <c r="D982" s="20">
        <f>'Elegio-Electors'!E982</f>
        <v>0</v>
      </c>
      <c r="E982" s="91" t="str">
        <f>IF(LEFT(RIGHT('Elegio-Electors'!L982,2),1)="C",'Elegio-Electors'!L982,IF(LEFT(RIGHT('Elegio-Electors'!M982,2),1)="C",'Elegio-Electors'!M982,""))</f>
        <v/>
      </c>
      <c r="F982" s="91" t="str">
        <f>IF(LEFT(RIGHT('Elegio-Electors'!L982,2),1)="O",'Elegio-Electors'!L982,IF(LEFT(RIGHT('Elegio-Electors'!M982,2),1)="O",'Elegio-Electors'!M982,""))</f>
        <v/>
      </c>
      <c r="G982" s="20" t="e">
        <f>INDEX('Liste du personnel'!$A:$Z,MATCH($D982,'Liste du personnel'!$X:$X,0),5)</f>
        <v>#N/A</v>
      </c>
      <c r="H982" s="91" t="e">
        <f>INDEX('Liste du personnel'!$A:$Z,MATCH($D982,'Liste du personnel'!$X:$X,0),8)</f>
        <v>#N/A</v>
      </c>
      <c r="I982" s="20" t="e">
        <f>INDEX('Liste du personnel'!$A:$Z,MATCH($D982,'Liste du personnel'!$X:$X,0),6)</f>
        <v>#N/A</v>
      </c>
      <c r="J982" s="20" t="e">
        <f>INDEX('Liste du personnel'!$A:$Z,MATCH($D982,'Liste du personnel'!$X:$X,0),7)</f>
        <v>#N/A</v>
      </c>
    </row>
    <row r="983" spans="1:10" x14ac:dyDescent="0.25">
      <c r="A983" s="20">
        <f>'Elegio-Electors'!C983</f>
        <v>0</v>
      </c>
      <c r="B983" s="20">
        <f>'Elegio-Electors'!B983</f>
        <v>0</v>
      </c>
      <c r="C983" s="91">
        <f>IF(Procédure!$C$33=2,'Elegio-Electors'!D983,Procédure!$C$33)</f>
        <v>0</v>
      </c>
      <c r="D983" s="20">
        <f>'Elegio-Electors'!E983</f>
        <v>0</v>
      </c>
      <c r="E983" s="91" t="str">
        <f>IF(LEFT(RIGHT('Elegio-Electors'!L983,2),1)="C",'Elegio-Electors'!L983,IF(LEFT(RIGHT('Elegio-Electors'!M983,2),1)="C",'Elegio-Electors'!M983,""))</f>
        <v/>
      </c>
      <c r="F983" s="91" t="str">
        <f>IF(LEFT(RIGHT('Elegio-Electors'!L983,2),1)="O",'Elegio-Electors'!L983,IF(LEFT(RIGHT('Elegio-Electors'!M983,2),1)="O",'Elegio-Electors'!M983,""))</f>
        <v/>
      </c>
      <c r="G983" s="20" t="e">
        <f>INDEX('Liste du personnel'!$A:$Z,MATCH($D983,'Liste du personnel'!$X:$X,0),5)</f>
        <v>#N/A</v>
      </c>
      <c r="H983" s="91" t="e">
        <f>INDEX('Liste du personnel'!$A:$Z,MATCH($D983,'Liste du personnel'!$X:$X,0),8)</f>
        <v>#N/A</v>
      </c>
      <c r="I983" s="20" t="e">
        <f>INDEX('Liste du personnel'!$A:$Z,MATCH($D983,'Liste du personnel'!$X:$X,0),6)</f>
        <v>#N/A</v>
      </c>
      <c r="J983" s="20" t="e">
        <f>INDEX('Liste du personnel'!$A:$Z,MATCH($D983,'Liste du personnel'!$X:$X,0),7)</f>
        <v>#N/A</v>
      </c>
    </row>
    <row r="984" spans="1:10" x14ac:dyDescent="0.25">
      <c r="A984" s="20">
        <f>'Elegio-Electors'!C984</f>
        <v>0</v>
      </c>
      <c r="B984" s="20">
        <f>'Elegio-Electors'!B984</f>
        <v>0</v>
      </c>
      <c r="C984" s="91">
        <f>IF(Procédure!$C$33=2,'Elegio-Electors'!D984,Procédure!$C$33)</f>
        <v>0</v>
      </c>
      <c r="D984" s="20">
        <f>'Elegio-Electors'!E984</f>
        <v>0</v>
      </c>
      <c r="E984" s="91" t="str">
        <f>IF(LEFT(RIGHT('Elegio-Electors'!L984,2),1)="C",'Elegio-Electors'!L984,IF(LEFT(RIGHT('Elegio-Electors'!M984,2),1)="C",'Elegio-Electors'!M984,""))</f>
        <v/>
      </c>
      <c r="F984" s="91" t="str">
        <f>IF(LEFT(RIGHT('Elegio-Electors'!L984,2),1)="O",'Elegio-Electors'!L984,IF(LEFT(RIGHT('Elegio-Electors'!M984,2),1)="O",'Elegio-Electors'!M984,""))</f>
        <v/>
      </c>
      <c r="G984" s="20" t="e">
        <f>INDEX('Liste du personnel'!$A:$Z,MATCH($D984,'Liste du personnel'!$X:$X,0),5)</f>
        <v>#N/A</v>
      </c>
      <c r="H984" s="91" t="e">
        <f>INDEX('Liste du personnel'!$A:$Z,MATCH($D984,'Liste du personnel'!$X:$X,0),8)</f>
        <v>#N/A</v>
      </c>
      <c r="I984" s="20" t="e">
        <f>INDEX('Liste du personnel'!$A:$Z,MATCH($D984,'Liste du personnel'!$X:$X,0),6)</f>
        <v>#N/A</v>
      </c>
      <c r="J984" s="20" t="e">
        <f>INDEX('Liste du personnel'!$A:$Z,MATCH($D984,'Liste du personnel'!$X:$X,0),7)</f>
        <v>#N/A</v>
      </c>
    </row>
    <row r="985" spans="1:10" x14ac:dyDescent="0.25">
      <c r="A985" s="20">
        <f>'Elegio-Electors'!C985</f>
        <v>0</v>
      </c>
      <c r="B985" s="20">
        <f>'Elegio-Electors'!B985</f>
        <v>0</v>
      </c>
      <c r="C985" s="91">
        <f>IF(Procédure!$C$33=2,'Elegio-Electors'!D985,Procédure!$C$33)</f>
        <v>0</v>
      </c>
      <c r="D985" s="20">
        <f>'Elegio-Electors'!E985</f>
        <v>0</v>
      </c>
      <c r="E985" s="91" t="str">
        <f>IF(LEFT(RIGHT('Elegio-Electors'!L985,2),1)="C",'Elegio-Electors'!L985,IF(LEFT(RIGHT('Elegio-Electors'!M985,2),1)="C",'Elegio-Electors'!M985,""))</f>
        <v/>
      </c>
      <c r="F985" s="91" t="str">
        <f>IF(LEFT(RIGHT('Elegio-Electors'!L985,2),1)="O",'Elegio-Electors'!L985,IF(LEFT(RIGHT('Elegio-Electors'!M985,2),1)="O",'Elegio-Electors'!M985,""))</f>
        <v/>
      </c>
      <c r="G985" s="20" t="e">
        <f>INDEX('Liste du personnel'!$A:$Z,MATCH($D985,'Liste du personnel'!$X:$X,0),5)</f>
        <v>#N/A</v>
      </c>
      <c r="H985" s="91" t="e">
        <f>INDEX('Liste du personnel'!$A:$Z,MATCH($D985,'Liste du personnel'!$X:$X,0),8)</f>
        <v>#N/A</v>
      </c>
      <c r="I985" s="20" t="e">
        <f>INDEX('Liste du personnel'!$A:$Z,MATCH($D985,'Liste du personnel'!$X:$X,0),6)</f>
        <v>#N/A</v>
      </c>
      <c r="J985" s="20" t="e">
        <f>INDEX('Liste du personnel'!$A:$Z,MATCH($D985,'Liste du personnel'!$X:$X,0),7)</f>
        <v>#N/A</v>
      </c>
    </row>
    <row r="986" spans="1:10" x14ac:dyDescent="0.25">
      <c r="A986" s="20">
        <f>'Elegio-Electors'!C986</f>
        <v>0</v>
      </c>
      <c r="B986" s="20">
        <f>'Elegio-Electors'!B986</f>
        <v>0</v>
      </c>
      <c r="C986" s="91">
        <f>IF(Procédure!$C$33=2,'Elegio-Electors'!D986,Procédure!$C$33)</f>
        <v>0</v>
      </c>
      <c r="D986" s="20">
        <f>'Elegio-Electors'!E986</f>
        <v>0</v>
      </c>
      <c r="E986" s="91" t="str">
        <f>IF(LEFT(RIGHT('Elegio-Electors'!L986,2),1)="C",'Elegio-Electors'!L986,IF(LEFT(RIGHT('Elegio-Electors'!M986,2),1)="C",'Elegio-Electors'!M986,""))</f>
        <v/>
      </c>
      <c r="F986" s="91" t="str">
        <f>IF(LEFT(RIGHT('Elegio-Electors'!L986,2),1)="O",'Elegio-Electors'!L986,IF(LEFT(RIGHT('Elegio-Electors'!M986,2),1)="O",'Elegio-Electors'!M986,""))</f>
        <v/>
      </c>
      <c r="G986" s="20" t="e">
        <f>INDEX('Liste du personnel'!$A:$Z,MATCH($D986,'Liste du personnel'!$X:$X,0),5)</f>
        <v>#N/A</v>
      </c>
      <c r="H986" s="91" t="e">
        <f>INDEX('Liste du personnel'!$A:$Z,MATCH($D986,'Liste du personnel'!$X:$X,0),8)</f>
        <v>#N/A</v>
      </c>
      <c r="I986" s="20" t="e">
        <f>INDEX('Liste du personnel'!$A:$Z,MATCH($D986,'Liste du personnel'!$X:$X,0),6)</f>
        <v>#N/A</v>
      </c>
      <c r="J986" s="20" t="e">
        <f>INDEX('Liste du personnel'!$A:$Z,MATCH($D986,'Liste du personnel'!$X:$X,0),7)</f>
        <v>#N/A</v>
      </c>
    </row>
    <row r="987" spans="1:10" x14ac:dyDescent="0.25">
      <c r="A987" s="20">
        <f>'Elegio-Electors'!C987</f>
        <v>0</v>
      </c>
      <c r="B987" s="20">
        <f>'Elegio-Electors'!B987</f>
        <v>0</v>
      </c>
      <c r="C987" s="91">
        <f>IF(Procédure!$C$33=2,'Elegio-Electors'!D987,Procédure!$C$33)</f>
        <v>0</v>
      </c>
      <c r="D987" s="20">
        <f>'Elegio-Electors'!E987</f>
        <v>0</v>
      </c>
      <c r="E987" s="91" t="str">
        <f>IF(LEFT(RIGHT('Elegio-Electors'!L987,2),1)="C",'Elegio-Electors'!L987,IF(LEFT(RIGHT('Elegio-Electors'!M987,2),1)="C",'Elegio-Electors'!M987,""))</f>
        <v/>
      </c>
      <c r="F987" s="91" t="str">
        <f>IF(LEFT(RIGHT('Elegio-Electors'!L987,2),1)="O",'Elegio-Electors'!L987,IF(LEFT(RIGHT('Elegio-Electors'!M987,2),1)="O",'Elegio-Electors'!M987,""))</f>
        <v/>
      </c>
      <c r="G987" s="20" t="e">
        <f>INDEX('Liste du personnel'!$A:$Z,MATCH($D987,'Liste du personnel'!$X:$X,0),5)</f>
        <v>#N/A</v>
      </c>
      <c r="H987" s="91" t="e">
        <f>INDEX('Liste du personnel'!$A:$Z,MATCH($D987,'Liste du personnel'!$X:$X,0),8)</f>
        <v>#N/A</v>
      </c>
      <c r="I987" s="20" t="e">
        <f>INDEX('Liste du personnel'!$A:$Z,MATCH($D987,'Liste du personnel'!$X:$X,0),6)</f>
        <v>#N/A</v>
      </c>
      <c r="J987" s="20" t="e">
        <f>INDEX('Liste du personnel'!$A:$Z,MATCH($D987,'Liste du personnel'!$X:$X,0),7)</f>
        <v>#N/A</v>
      </c>
    </row>
    <row r="988" spans="1:10" x14ac:dyDescent="0.25">
      <c r="A988" s="20">
        <f>'Elegio-Electors'!C988</f>
        <v>0</v>
      </c>
      <c r="B988" s="20">
        <f>'Elegio-Electors'!B988</f>
        <v>0</v>
      </c>
      <c r="C988" s="91">
        <f>IF(Procédure!$C$33=2,'Elegio-Electors'!D988,Procédure!$C$33)</f>
        <v>0</v>
      </c>
      <c r="D988" s="20">
        <f>'Elegio-Electors'!E988</f>
        <v>0</v>
      </c>
      <c r="E988" s="91" t="str">
        <f>IF(LEFT(RIGHT('Elegio-Electors'!L988,2),1)="C",'Elegio-Electors'!L988,IF(LEFT(RIGHT('Elegio-Electors'!M988,2),1)="C",'Elegio-Electors'!M988,""))</f>
        <v/>
      </c>
      <c r="F988" s="91" t="str">
        <f>IF(LEFT(RIGHT('Elegio-Electors'!L988,2),1)="O",'Elegio-Electors'!L988,IF(LEFT(RIGHT('Elegio-Electors'!M988,2),1)="O",'Elegio-Electors'!M988,""))</f>
        <v/>
      </c>
      <c r="G988" s="20" t="e">
        <f>INDEX('Liste du personnel'!$A:$Z,MATCH($D988,'Liste du personnel'!$X:$X,0),5)</f>
        <v>#N/A</v>
      </c>
      <c r="H988" s="91" t="e">
        <f>INDEX('Liste du personnel'!$A:$Z,MATCH($D988,'Liste du personnel'!$X:$X,0),8)</f>
        <v>#N/A</v>
      </c>
      <c r="I988" s="20" t="e">
        <f>INDEX('Liste du personnel'!$A:$Z,MATCH($D988,'Liste du personnel'!$X:$X,0),6)</f>
        <v>#N/A</v>
      </c>
      <c r="J988" s="20" t="e">
        <f>INDEX('Liste du personnel'!$A:$Z,MATCH($D988,'Liste du personnel'!$X:$X,0),7)</f>
        <v>#N/A</v>
      </c>
    </row>
    <row r="989" spans="1:10" x14ac:dyDescent="0.25">
      <c r="A989" s="20">
        <f>'Elegio-Electors'!C989</f>
        <v>0</v>
      </c>
      <c r="B989" s="20">
        <f>'Elegio-Electors'!B989</f>
        <v>0</v>
      </c>
      <c r="C989" s="91">
        <f>IF(Procédure!$C$33=2,'Elegio-Electors'!D989,Procédure!$C$33)</f>
        <v>0</v>
      </c>
      <c r="D989" s="20">
        <f>'Elegio-Electors'!E989</f>
        <v>0</v>
      </c>
      <c r="E989" s="91" t="str">
        <f>IF(LEFT(RIGHT('Elegio-Electors'!L989,2),1)="C",'Elegio-Electors'!L989,IF(LEFT(RIGHT('Elegio-Electors'!M989,2),1)="C",'Elegio-Electors'!M989,""))</f>
        <v/>
      </c>
      <c r="F989" s="91" t="str">
        <f>IF(LEFT(RIGHT('Elegio-Electors'!L989,2),1)="O",'Elegio-Electors'!L989,IF(LEFT(RIGHT('Elegio-Electors'!M989,2),1)="O",'Elegio-Electors'!M989,""))</f>
        <v/>
      </c>
      <c r="G989" s="20" t="e">
        <f>INDEX('Liste du personnel'!$A:$Z,MATCH($D989,'Liste du personnel'!$X:$X,0),5)</f>
        <v>#N/A</v>
      </c>
      <c r="H989" s="91" t="e">
        <f>INDEX('Liste du personnel'!$A:$Z,MATCH($D989,'Liste du personnel'!$X:$X,0),8)</f>
        <v>#N/A</v>
      </c>
      <c r="I989" s="20" t="e">
        <f>INDEX('Liste du personnel'!$A:$Z,MATCH($D989,'Liste du personnel'!$X:$X,0),6)</f>
        <v>#N/A</v>
      </c>
      <c r="J989" s="20" t="e">
        <f>INDEX('Liste du personnel'!$A:$Z,MATCH($D989,'Liste du personnel'!$X:$X,0),7)</f>
        <v>#N/A</v>
      </c>
    </row>
    <row r="990" spans="1:10" x14ac:dyDescent="0.25">
      <c r="A990" s="20">
        <f>'Elegio-Electors'!C990</f>
        <v>0</v>
      </c>
      <c r="B990" s="20">
        <f>'Elegio-Electors'!B990</f>
        <v>0</v>
      </c>
      <c r="C990" s="91">
        <f>IF(Procédure!$C$33=2,'Elegio-Electors'!D990,Procédure!$C$33)</f>
        <v>0</v>
      </c>
      <c r="D990" s="20">
        <f>'Elegio-Electors'!E990</f>
        <v>0</v>
      </c>
      <c r="E990" s="91" t="str">
        <f>IF(LEFT(RIGHT('Elegio-Electors'!L990,2),1)="C",'Elegio-Electors'!L990,IF(LEFT(RIGHT('Elegio-Electors'!M990,2),1)="C",'Elegio-Electors'!M990,""))</f>
        <v/>
      </c>
      <c r="F990" s="91" t="str">
        <f>IF(LEFT(RIGHT('Elegio-Electors'!L990,2),1)="O",'Elegio-Electors'!L990,IF(LEFT(RIGHT('Elegio-Electors'!M990,2),1)="O",'Elegio-Electors'!M990,""))</f>
        <v/>
      </c>
      <c r="G990" s="20" t="e">
        <f>INDEX('Liste du personnel'!$A:$Z,MATCH($D990,'Liste du personnel'!$X:$X,0),5)</f>
        <v>#N/A</v>
      </c>
      <c r="H990" s="91" t="e">
        <f>INDEX('Liste du personnel'!$A:$Z,MATCH($D990,'Liste du personnel'!$X:$X,0),8)</f>
        <v>#N/A</v>
      </c>
      <c r="I990" s="20" t="e">
        <f>INDEX('Liste du personnel'!$A:$Z,MATCH($D990,'Liste du personnel'!$X:$X,0),6)</f>
        <v>#N/A</v>
      </c>
      <c r="J990" s="20" t="e">
        <f>INDEX('Liste du personnel'!$A:$Z,MATCH($D990,'Liste du personnel'!$X:$X,0),7)</f>
        <v>#N/A</v>
      </c>
    </row>
    <row r="991" spans="1:10" x14ac:dyDescent="0.25">
      <c r="A991" s="20">
        <f>'Elegio-Electors'!C991</f>
        <v>0</v>
      </c>
      <c r="B991" s="20">
        <f>'Elegio-Electors'!B991</f>
        <v>0</v>
      </c>
      <c r="C991" s="91">
        <f>IF(Procédure!$C$33=2,'Elegio-Electors'!D991,Procédure!$C$33)</f>
        <v>0</v>
      </c>
      <c r="D991" s="20">
        <f>'Elegio-Electors'!E991</f>
        <v>0</v>
      </c>
      <c r="E991" s="91" t="str">
        <f>IF(LEFT(RIGHT('Elegio-Electors'!L991,2),1)="C",'Elegio-Electors'!L991,IF(LEFT(RIGHT('Elegio-Electors'!M991,2),1)="C",'Elegio-Electors'!M991,""))</f>
        <v/>
      </c>
      <c r="F991" s="91" t="str">
        <f>IF(LEFT(RIGHT('Elegio-Electors'!L991,2),1)="O",'Elegio-Electors'!L991,IF(LEFT(RIGHT('Elegio-Electors'!M991,2),1)="O",'Elegio-Electors'!M991,""))</f>
        <v/>
      </c>
      <c r="G991" s="20" t="e">
        <f>INDEX('Liste du personnel'!$A:$Z,MATCH($D991,'Liste du personnel'!$X:$X,0),5)</f>
        <v>#N/A</v>
      </c>
      <c r="H991" s="91" t="e">
        <f>INDEX('Liste du personnel'!$A:$Z,MATCH($D991,'Liste du personnel'!$X:$X,0),8)</f>
        <v>#N/A</v>
      </c>
      <c r="I991" s="20" t="e">
        <f>INDEX('Liste du personnel'!$A:$Z,MATCH($D991,'Liste du personnel'!$X:$X,0),6)</f>
        <v>#N/A</v>
      </c>
      <c r="J991" s="20" t="e">
        <f>INDEX('Liste du personnel'!$A:$Z,MATCH($D991,'Liste du personnel'!$X:$X,0),7)</f>
        <v>#N/A</v>
      </c>
    </row>
    <row r="992" spans="1:10" x14ac:dyDescent="0.25">
      <c r="A992" s="20">
        <f>'Elegio-Electors'!C992</f>
        <v>0</v>
      </c>
      <c r="B992" s="20">
        <f>'Elegio-Electors'!B992</f>
        <v>0</v>
      </c>
      <c r="C992" s="91">
        <f>IF(Procédure!$C$33=2,'Elegio-Electors'!D992,Procédure!$C$33)</f>
        <v>0</v>
      </c>
      <c r="D992" s="20">
        <f>'Elegio-Electors'!E992</f>
        <v>0</v>
      </c>
      <c r="E992" s="91" t="str">
        <f>IF(LEFT(RIGHT('Elegio-Electors'!L992,2),1)="C",'Elegio-Electors'!L992,IF(LEFT(RIGHT('Elegio-Electors'!M992,2),1)="C",'Elegio-Electors'!M992,""))</f>
        <v/>
      </c>
      <c r="F992" s="91" t="str">
        <f>IF(LEFT(RIGHT('Elegio-Electors'!L992,2),1)="O",'Elegio-Electors'!L992,IF(LEFT(RIGHT('Elegio-Electors'!M992,2),1)="O",'Elegio-Electors'!M992,""))</f>
        <v/>
      </c>
      <c r="G992" s="20" t="e">
        <f>INDEX('Liste du personnel'!$A:$Z,MATCH($D992,'Liste du personnel'!$X:$X,0),5)</f>
        <v>#N/A</v>
      </c>
      <c r="H992" s="91" t="e">
        <f>INDEX('Liste du personnel'!$A:$Z,MATCH($D992,'Liste du personnel'!$X:$X,0),8)</f>
        <v>#N/A</v>
      </c>
      <c r="I992" s="20" t="e">
        <f>INDEX('Liste du personnel'!$A:$Z,MATCH($D992,'Liste du personnel'!$X:$X,0),6)</f>
        <v>#N/A</v>
      </c>
      <c r="J992" s="20" t="e">
        <f>INDEX('Liste du personnel'!$A:$Z,MATCH($D992,'Liste du personnel'!$X:$X,0),7)</f>
        <v>#N/A</v>
      </c>
    </row>
    <row r="993" spans="1:10" x14ac:dyDescent="0.25">
      <c r="A993" s="20">
        <f>'Elegio-Electors'!C993</f>
        <v>0</v>
      </c>
      <c r="B993" s="20">
        <f>'Elegio-Electors'!B993</f>
        <v>0</v>
      </c>
      <c r="C993" s="91">
        <f>IF(Procédure!$C$33=2,'Elegio-Electors'!D993,Procédure!$C$33)</f>
        <v>0</v>
      </c>
      <c r="D993" s="20">
        <f>'Elegio-Electors'!E993</f>
        <v>0</v>
      </c>
      <c r="E993" s="91" t="str">
        <f>IF(LEFT(RIGHT('Elegio-Electors'!L993,2),1)="C",'Elegio-Electors'!L993,IF(LEFT(RIGHT('Elegio-Electors'!M993,2),1)="C",'Elegio-Electors'!M993,""))</f>
        <v/>
      </c>
      <c r="F993" s="91" t="str">
        <f>IF(LEFT(RIGHT('Elegio-Electors'!L993,2),1)="O",'Elegio-Electors'!L993,IF(LEFT(RIGHT('Elegio-Electors'!M993,2),1)="O",'Elegio-Electors'!M993,""))</f>
        <v/>
      </c>
      <c r="G993" s="20" t="e">
        <f>INDEX('Liste du personnel'!$A:$Z,MATCH($D993,'Liste du personnel'!$X:$X,0),5)</f>
        <v>#N/A</v>
      </c>
      <c r="H993" s="91" t="e">
        <f>INDEX('Liste du personnel'!$A:$Z,MATCH($D993,'Liste du personnel'!$X:$X,0),8)</f>
        <v>#N/A</v>
      </c>
      <c r="I993" s="20" t="e">
        <f>INDEX('Liste du personnel'!$A:$Z,MATCH($D993,'Liste du personnel'!$X:$X,0),6)</f>
        <v>#N/A</v>
      </c>
      <c r="J993" s="20" t="e">
        <f>INDEX('Liste du personnel'!$A:$Z,MATCH($D993,'Liste du personnel'!$X:$X,0),7)</f>
        <v>#N/A</v>
      </c>
    </row>
    <row r="994" spans="1:10" x14ac:dyDescent="0.25">
      <c r="A994" s="20">
        <f>'Elegio-Electors'!C994</f>
        <v>0</v>
      </c>
      <c r="B994" s="20">
        <f>'Elegio-Electors'!B994</f>
        <v>0</v>
      </c>
      <c r="C994" s="91">
        <f>IF(Procédure!$C$33=2,'Elegio-Electors'!D994,Procédure!$C$33)</f>
        <v>0</v>
      </c>
      <c r="D994" s="20">
        <f>'Elegio-Electors'!E994</f>
        <v>0</v>
      </c>
      <c r="E994" s="91" t="str">
        <f>IF(LEFT(RIGHT('Elegio-Electors'!L994,2),1)="C",'Elegio-Electors'!L994,IF(LEFT(RIGHT('Elegio-Electors'!M994,2),1)="C",'Elegio-Electors'!M994,""))</f>
        <v/>
      </c>
      <c r="F994" s="91" t="str">
        <f>IF(LEFT(RIGHT('Elegio-Electors'!L994,2),1)="O",'Elegio-Electors'!L994,IF(LEFT(RIGHT('Elegio-Electors'!M994,2),1)="O",'Elegio-Electors'!M994,""))</f>
        <v/>
      </c>
      <c r="G994" s="20" t="e">
        <f>INDEX('Liste du personnel'!$A:$Z,MATCH($D994,'Liste du personnel'!$X:$X,0),5)</f>
        <v>#N/A</v>
      </c>
      <c r="H994" s="91" t="e">
        <f>INDEX('Liste du personnel'!$A:$Z,MATCH($D994,'Liste du personnel'!$X:$X,0),8)</f>
        <v>#N/A</v>
      </c>
      <c r="I994" s="20" t="e">
        <f>INDEX('Liste du personnel'!$A:$Z,MATCH($D994,'Liste du personnel'!$X:$X,0),6)</f>
        <v>#N/A</v>
      </c>
      <c r="J994" s="20" t="e">
        <f>INDEX('Liste du personnel'!$A:$Z,MATCH($D994,'Liste du personnel'!$X:$X,0),7)</f>
        <v>#N/A</v>
      </c>
    </row>
    <row r="995" spans="1:10" x14ac:dyDescent="0.25">
      <c r="A995" s="20">
        <f>'Elegio-Electors'!C995</f>
        <v>0</v>
      </c>
      <c r="B995" s="20">
        <f>'Elegio-Electors'!B995</f>
        <v>0</v>
      </c>
      <c r="C995" s="91">
        <f>IF(Procédure!$C$33=2,'Elegio-Electors'!D995,Procédure!$C$33)</f>
        <v>0</v>
      </c>
      <c r="D995" s="20">
        <f>'Elegio-Electors'!E995</f>
        <v>0</v>
      </c>
      <c r="E995" s="91" t="str">
        <f>IF(LEFT(RIGHT('Elegio-Electors'!L995,2),1)="C",'Elegio-Electors'!L995,IF(LEFT(RIGHT('Elegio-Electors'!M995,2),1)="C",'Elegio-Electors'!M995,""))</f>
        <v/>
      </c>
      <c r="F995" s="91" t="str">
        <f>IF(LEFT(RIGHT('Elegio-Electors'!L995,2),1)="O",'Elegio-Electors'!L995,IF(LEFT(RIGHT('Elegio-Electors'!M995,2),1)="O",'Elegio-Electors'!M995,""))</f>
        <v/>
      </c>
      <c r="G995" s="20" t="e">
        <f>INDEX('Liste du personnel'!$A:$Z,MATCH($D995,'Liste du personnel'!$X:$X,0),5)</f>
        <v>#N/A</v>
      </c>
      <c r="H995" s="91" t="e">
        <f>INDEX('Liste du personnel'!$A:$Z,MATCH($D995,'Liste du personnel'!$X:$X,0),8)</f>
        <v>#N/A</v>
      </c>
      <c r="I995" s="20" t="e">
        <f>INDEX('Liste du personnel'!$A:$Z,MATCH($D995,'Liste du personnel'!$X:$X,0),6)</f>
        <v>#N/A</v>
      </c>
      <c r="J995" s="20" t="e">
        <f>INDEX('Liste du personnel'!$A:$Z,MATCH($D995,'Liste du personnel'!$X:$X,0),7)</f>
        <v>#N/A</v>
      </c>
    </row>
    <row r="996" spans="1:10" x14ac:dyDescent="0.25">
      <c r="A996" s="20">
        <f>'Elegio-Electors'!C996</f>
        <v>0</v>
      </c>
      <c r="B996" s="20">
        <f>'Elegio-Electors'!B996</f>
        <v>0</v>
      </c>
      <c r="C996" s="91">
        <f>IF(Procédure!$C$33=2,'Elegio-Electors'!D996,Procédure!$C$33)</f>
        <v>0</v>
      </c>
      <c r="D996" s="20">
        <f>'Elegio-Electors'!E996</f>
        <v>0</v>
      </c>
      <c r="E996" s="91" t="str">
        <f>IF(LEFT(RIGHT('Elegio-Electors'!L996,2),1)="C",'Elegio-Electors'!L996,IF(LEFT(RIGHT('Elegio-Electors'!M996,2),1)="C",'Elegio-Electors'!M996,""))</f>
        <v/>
      </c>
      <c r="F996" s="91" t="str">
        <f>IF(LEFT(RIGHT('Elegio-Electors'!L996,2),1)="O",'Elegio-Electors'!L996,IF(LEFT(RIGHT('Elegio-Electors'!M996,2),1)="O",'Elegio-Electors'!M996,""))</f>
        <v/>
      </c>
      <c r="G996" s="20" t="e">
        <f>INDEX('Liste du personnel'!$A:$Z,MATCH($D996,'Liste du personnel'!$X:$X,0),5)</f>
        <v>#N/A</v>
      </c>
      <c r="H996" s="91" t="e">
        <f>INDEX('Liste du personnel'!$A:$Z,MATCH($D996,'Liste du personnel'!$X:$X,0),8)</f>
        <v>#N/A</v>
      </c>
      <c r="I996" s="20" t="e">
        <f>INDEX('Liste du personnel'!$A:$Z,MATCH($D996,'Liste du personnel'!$X:$X,0),6)</f>
        <v>#N/A</v>
      </c>
      <c r="J996" s="20" t="e">
        <f>INDEX('Liste du personnel'!$A:$Z,MATCH($D996,'Liste du personnel'!$X:$X,0),7)</f>
        <v>#N/A</v>
      </c>
    </row>
    <row r="997" spans="1:10" x14ac:dyDescent="0.25">
      <c r="A997" s="20">
        <f>'Elegio-Electors'!C997</f>
        <v>0</v>
      </c>
      <c r="B997" s="20">
        <f>'Elegio-Electors'!B997</f>
        <v>0</v>
      </c>
      <c r="C997" s="91">
        <f>IF(Procédure!$C$33=2,'Elegio-Electors'!D997,Procédure!$C$33)</f>
        <v>0</v>
      </c>
      <c r="D997" s="20">
        <f>'Elegio-Electors'!E997</f>
        <v>0</v>
      </c>
      <c r="E997" s="91" t="str">
        <f>IF(LEFT(RIGHT('Elegio-Electors'!L997,2),1)="C",'Elegio-Electors'!L997,IF(LEFT(RIGHT('Elegio-Electors'!M997,2),1)="C",'Elegio-Electors'!M997,""))</f>
        <v/>
      </c>
      <c r="F997" s="91" t="str">
        <f>IF(LEFT(RIGHT('Elegio-Electors'!L997,2),1)="O",'Elegio-Electors'!L997,IF(LEFT(RIGHT('Elegio-Electors'!M997,2),1)="O",'Elegio-Electors'!M997,""))</f>
        <v/>
      </c>
      <c r="G997" s="20" t="e">
        <f>INDEX('Liste du personnel'!$A:$Z,MATCH($D997,'Liste du personnel'!$X:$X,0),5)</f>
        <v>#N/A</v>
      </c>
      <c r="H997" s="91" t="e">
        <f>INDEX('Liste du personnel'!$A:$Z,MATCH($D997,'Liste du personnel'!$X:$X,0),8)</f>
        <v>#N/A</v>
      </c>
      <c r="I997" s="20" t="e">
        <f>INDEX('Liste du personnel'!$A:$Z,MATCH($D997,'Liste du personnel'!$X:$X,0),6)</f>
        <v>#N/A</v>
      </c>
      <c r="J997" s="20" t="e">
        <f>INDEX('Liste du personnel'!$A:$Z,MATCH($D997,'Liste du personnel'!$X:$X,0),7)</f>
        <v>#N/A</v>
      </c>
    </row>
    <row r="998" spans="1:10" x14ac:dyDescent="0.25">
      <c r="A998" s="20">
        <f>'Elegio-Electors'!C998</f>
        <v>0</v>
      </c>
      <c r="B998" s="20">
        <f>'Elegio-Electors'!B998</f>
        <v>0</v>
      </c>
      <c r="C998" s="91">
        <f>IF(Procédure!$C$33=2,'Elegio-Electors'!D998,Procédure!$C$33)</f>
        <v>0</v>
      </c>
      <c r="D998" s="20">
        <f>'Elegio-Electors'!E998</f>
        <v>0</v>
      </c>
      <c r="E998" s="91" t="str">
        <f>IF(LEFT(RIGHT('Elegio-Electors'!L998,2),1)="C",'Elegio-Electors'!L998,IF(LEFT(RIGHT('Elegio-Electors'!M998,2),1)="C",'Elegio-Electors'!M998,""))</f>
        <v/>
      </c>
      <c r="F998" s="91" t="str">
        <f>IF(LEFT(RIGHT('Elegio-Electors'!L998,2),1)="O",'Elegio-Electors'!L998,IF(LEFT(RIGHT('Elegio-Electors'!M998,2),1)="O",'Elegio-Electors'!M998,""))</f>
        <v/>
      </c>
      <c r="G998" s="20" t="e">
        <f>INDEX('Liste du personnel'!$A:$Z,MATCH($D998,'Liste du personnel'!$X:$X,0),5)</f>
        <v>#N/A</v>
      </c>
      <c r="H998" s="91" t="e">
        <f>INDEX('Liste du personnel'!$A:$Z,MATCH($D998,'Liste du personnel'!$X:$X,0),8)</f>
        <v>#N/A</v>
      </c>
      <c r="I998" s="20" t="e">
        <f>INDEX('Liste du personnel'!$A:$Z,MATCH($D998,'Liste du personnel'!$X:$X,0),6)</f>
        <v>#N/A</v>
      </c>
      <c r="J998" s="20" t="e">
        <f>INDEX('Liste du personnel'!$A:$Z,MATCH($D998,'Liste du personnel'!$X:$X,0),7)</f>
        <v>#N/A</v>
      </c>
    </row>
    <row r="999" spans="1:10" x14ac:dyDescent="0.25">
      <c r="A999" s="20">
        <f>'Elegio-Electors'!C999</f>
        <v>0</v>
      </c>
      <c r="B999" s="20">
        <f>'Elegio-Electors'!B999</f>
        <v>0</v>
      </c>
      <c r="C999" s="91">
        <f>IF(Procédure!$C$33=2,'Elegio-Electors'!D999,Procédure!$C$33)</f>
        <v>0</v>
      </c>
      <c r="D999" s="20">
        <f>'Elegio-Electors'!E999</f>
        <v>0</v>
      </c>
      <c r="E999" s="91" t="str">
        <f>IF(LEFT(RIGHT('Elegio-Electors'!L999,2),1)="C",'Elegio-Electors'!L999,IF(LEFT(RIGHT('Elegio-Electors'!M999,2),1)="C",'Elegio-Electors'!M999,""))</f>
        <v/>
      </c>
      <c r="F999" s="91" t="str">
        <f>IF(LEFT(RIGHT('Elegio-Electors'!L999,2),1)="O",'Elegio-Electors'!L999,IF(LEFT(RIGHT('Elegio-Electors'!M999,2),1)="O",'Elegio-Electors'!M999,""))</f>
        <v/>
      </c>
      <c r="G999" s="20" t="e">
        <f>INDEX('Liste du personnel'!$A:$Z,MATCH($D999,'Liste du personnel'!$X:$X,0),5)</f>
        <v>#N/A</v>
      </c>
      <c r="H999" s="91" t="e">
        <f>INDEX('Liste du personnel'!$A:$Z,MATCH($D999,'Liste du personnel'!$X:$X,0),8)</f>
        <v>#N/A</v>
      </c>
      <c r="I999" s="20" t="e">
        <f>INDEX('Liste du personnel'!$A:$Z,MATCH($D999,'Liste du personnel'!$X:$X,0),6)</f>
        <v>#N/A</v>
      </c>
      <c r="J999" s="20" t="e">
        <f>INDEX('Liste du personnel'!$A:$Z,MATCH($D999,'Liste du personnel'!$X:$X,0),7)</f>
        <v>#N/A</v>
      </c>
    </row>
    <row r="1000" spans="1:10" x14ac:dyDescent="0.25">
      <c r="A1000" s="20">
        <f>'Elegio-Electors'!C1000</f>
        <v>0</v>
      </c>
      <c r="B1000" s="20">
        <f>'Elegio-Electors'!B1000</f>
        <v>0</v>
      </c>
      <c r="C1000" s="91">
        <f>IF(Procédure!$C$33=2,'Elegio-Electors'!D1000,Procédure!$C$33)</f>
        <v>0</v>
      </c>
      <c r="D1000" s="20">
        <f>'Elegio-Electors'!E1000</f>
        <v>0</v>
      </c>
      <c r="E1000" s="91" t="str">
        <f>IF(LEFT(RIGHT('Elegio-Electors'!L1000,2),1)="C",'Elegio-Electors'!L1000,IF(LEFT(RIGHT('Elegio-Electors'!M1000,2),1)="C",'Elegio-Electors'!M1000,""))</f>
        <v/>
      </c>
      <c r="F1000" s="91" t="str">
        <f>IF(LEFT(RIGHT('Elegio-Electors'!L1000,2),1)="O",'Elegio-Electors'!L1000,IF(LEFT(RIGHT('Elegio-Electors'!M1000,2),1)="O",'Elegio-Electors'!M1000,""))</f>
        <v/>
      </c>
      <c r="G1000" s="20" t="e">
        <f>INDEX('Liste du personnel'!$A:$Z,MATCH($D1000,'Liste du personnel'!$X:$X,0),5)</f>
        <v>#N/A</v>
      </c>
      <c r="H1000" s="91" t="e">
        <f>INDEX('Liste du personnel'!$A:$Z,MATCH($D1000,'Liste du personnel'!$X:$X,0),8)</f>
        <v>#N/A</v>
      </c>
      <c r="I1000" s="20" t="e">
        <f>INDEX('Liste du personnel'!$A:$Z,MATCH($D1000,'Liste du personnel'!$X:$X,0),6)</f>
        <v>#N/A</v>
      </c>
      <c r="J1000" s="20" t="e">
        <f>INDEX('Liste du personnel'!$A:$Z,MATCH($D1000,'Liste du personnel'!$X:$X,0),7)</f>
        <v>#N/A</v>
      </c>
    </row>
    <row r="1001" spans="1:10" x14ac:dyDescent="0.25">
      <c r="A1001" s="20">
        <f>'Elegio-Electors'!C1001</f>
        <v>0</v>
      </c>
      <c r="B1001" s="20">
        <f>'Elegio-Electors'!B1001</f>
        <v>0</v>
      </c>
      <c r="C1001" s="91">
        <f>IF(Procédure!$C$33=2,'Elegio-Electors'!D1001,Procédure!$C$33)</f>
        <v>0</v>
      </c>
      <c r="D1001" s="20">
        <f>'Elegio-Electors'!E1001</f>
        <v>0</v>
      </c>
      <c r="E1001" s="91" t="str">
        <f>IF(LEFT(RIGHT('Elegio-Electors'!L1001,2),1)="C",'Elegio-Electors'!L1001,IF(LEFT(RIGHT('Elegio-Electors'!M1001,2),1)="C",'Elegio-Electors'!M1001,""))</f>
        <v/>
      </c>
      <c r="F1001" s="91" t="str">
        <f>IF(LEFT(RIGHT('Elegio-Electors'!L1001,2),1)="O",'Elegio-Electors'!L1001,IF(LEFT(RIGHT('Elegio-Electors'!M1001,2),1)="O",'Elegio-Electors'!M1001,""))</f>
        <v/>
      </c>
      <c r="G1001" s="20" t="e">
        <f>INDEX('Liste du personnel'!$A:$Z,MATCH($D1001,'Liste du personnel'!$X:$X,0),5)</f>
        <v>#N/A</v>
      </c>
      <c r="H1001" s="91" t="e">
        <f>INDEX('Liste du personnel'!$A:$Z,MATCH($D1001,'Liste du personnel'!$X:$X,0),8)</f>
        <v>#N/A</v>
      </c>
      <c r="I1001" s="20" t="e">
        <f>INDEX('Liste du personnel'!$A:$Z,MATCH($D1001,'Liste du personnel'!$X:$X,0),6)</f>
        <v>#N/A</v>
      </c>
      <c r="J1001" s="20" t="e">
        <f>INDEX('Liste du personnel'!$A:$Z,MATCH($D1001,'Liste du personnel'!$X:$X,0),7)</f>
        <v>#N/A</v>
      </c>
    </row>
    <row r="1002" spans="1:10" x14ac:dyDescent="0.25">
      <c r="A1002" s="20">
        <f>'Elegio-Electors'!C1002</f>
        <v>0</v>
      </c>
      <c r="B1002" s="20">
        <f>'Elegio-Electors'!B1002</f>
        <v>0</v>
      </c>
      <c r="C1002" s="91">
        <f>IF(Procédure!$C$33=2,'Elegio-Electors'!D1002,Procédure!$C$33)</f>
        <v>0</v>
      </c>
      <c r="D1002" s="20">
        <f>'Elegio-Electors'!E1002</f>
        <v>0</v>
      </c>
      <c r="E1002" s="91" t="str">
        <f>IF(LEFT(RIGHT('Elegio-Electors'!L1002,2),1)="C",'Elegio-Electors'!L1002,IF(LEFT(RIGHT('Elegio-Electors'!M1002,2),1)="C",'Elegio-Electors'!M1002,""))</f>
        <v/>
      </c>
      <c r="F1002" s="91" t="str">
        <f>IF(LEFT(RIGHT('Elegio-Electors'!L1002,2),1)="O",'Elegio-Electors'!L1002,IF(LEFT(RIGHT('Elegio-Electors'!M1002,2),1)="O",'Elegio-Electors'!M1002,""))</f>
        <v/>
      </c>
      <c r="G1002" s="20" t="e">
        <f>INDEX('Liste du personnel'!$A:$Z,MATCH($D1002,'Liste du personnel'!$X:$X,0),5)</f>
        <v>#N/A</v>
      </c>
      <c r="H1002" s="91" t="e">
        <f>INDEX('Liste du personnel'!$A:$Z,MATCH($D1002,'Liste du personnel'!$X:$X,0),8)</f>
        <v>#N/A</v>
      </c>
      <c r="I1002" s="20" t="e">
        <f>INDEX('Liste du personnel'!$A:$Z,MATCH($D1002,'Liste du personnel'!$X:$X,0),6)</f>
        <v>#N/A</v>
      </c>
      <c r="J1002" s="20" t="e">
        <f>INDEX('Liste du personnel'!$A:$Z,MATCH($D1002,'Liste du personnel'!$X:$X,0),7)</f>
        <v>#N/A</v>
      </c>
    </row>
    <row r="1003" spans="1:10" x14ac:dyDescent="0.25">
      <c r="A1003" s="20">
        <f>'Elegio-Electors'!C1003</f>
        <v>0</v>
      </c>
      <c r="B1003" s="20">
        <f>'Elegio-Electors'!B1003</f>
        <v>0</v>
      </c>
      <c r="C1003" s="91">
        <f>IF(Procédure!$C$33=2,'Elegio-Electors'!D1003,Procédure!$C$33)</f>
        <v>0</v>
      </c>
      <c r="D1003" s="20">
        <f>'Elegio-Electors'!E1003</f>
        <v>0</v>
      </c>
      <c r="E1003" s="91" t="str">
        <f>IF(LEFT(RIGHT('Elegio-Electors'!L1003,2),1)="C",'Elegio-Electors'!L1003,IF(LEFT(RIGHT('Elegio-Electors'!M1003,2),1)="C",'Elegio-Electors'!M1003,""))</f>
        <v/>
      </c>
      <c r="F1003" s="91" t="str">
        <f>IF(LEFT(RIGHT('Elegio-Electors'!L1003,2),1)="O",'Elegio-Electors'!L1003,IF(LEFT(RIGHT('Elegio-Electors'!M1003,2),1)="O",'Elegio-Electors'!M1003,""))</f>
        <v/>
      </c>
      <c r="G1003" s="20" t="e">
        <f>INDEX('Liste du personnel'!$A:$Z,MATCH($D1003,'Liste du personnel'!$X:$X,0),5)</f>
        <v>#N/A</v>
      </c>
      <c r="H1003" s="91" t="e">
        <f>INDEX('Liste du personnel'!$A:$Z,MATCH($D1003,'Liste du personnel'!$X:$X,0),8)</f>
        <v>#N/A</v>
      </c>
      <c r="I1003" s="20" t="e">
        <f>INDEX('Liste du personnel'!$A:$Z,MATCH($D1003,'Liste du personnel'!$X:$X,0),6)</f>
        <v>#N/A</v>
      </c>
      <c r="J1003" s="20" t="e">
        <f>INDEX('Liste du personnel'!$A:$Z,MATCH($D1003,'Liste du personnel'!$X:$X,0),7)</f>
        <v>#N/A</v>
      </c>
    </row>
    <row r="1004" spans="1:10" x14ac:dyDescent="0.25">
      <c r="A1004" s="20">
        <f>'Elegio-Electors'!C1004</f>
        <v>0</v>
      </c>
      <c r="B1004" s="20">
        <f>'Elegio-Electors'!B1004</f>
        <v>0</v>
      </c>
      <c r="C1004" s="91">
        <f>IF(Procédure!$C$33=2,'Elegio-Electors'!D1004,Procédure!$C$33)</f>
        <v>0</v>
      </c>
      <c r="D1004" s="20">
        <f>'Elegio-Electors'!E1004</f>
        <v>0</v>
      </c>
      <c r="E1004" s="91" t="str">
        <f>IF(LEFT(RIGHT('Elegio-Electors'!L1004,2),1)="C",'Elegio-Electors'!L1004,IF(LEFT(RIGHT('Elegio-Electors'!M1004,2),1)="C",'Elegio-Electors'!M1004,""))</f>
        <v/>
      </c>
      <c r="F1004" s="91" t="str">
        <f>IF(LEFT(RIGHT('Elegio-Electors'!L1004,2),1)="O",'Elegio-Electors'!L1004,IF(LEFT(RIGHT('Elegio-Electors'!M1004,2),1)="O",'Elegio-Electors'!M1004,""))</f>
        <v/>
      </c>
      <c r="G1004" s="20" t="e">
        <f>INDEX('Liste du personnel'!$A:$Z,MATCH($D1004,'Liste du personnel'!$X:$X,0),5)</f>
        <v>#N/A</v>
      </c>
      <c r="H1004" s="91" t="e">
        <f>INDEX('Liste du personnel'!$A:$Z,MATCH($D1004,'Liste du personnel'!$X:$X,0),8)</f>
        <v>#N/A</v>
      </c>
      <c r="I1004" s="20" t="e">
        <f>INDEX('Liste du personnel'!$A:$Z,MATCH($D1004,'Liste du personnel'!$X:$X,0),6)</f>
        <v>#N/A</v>
      </c>
      <c r="J1004" s="20" t="e">
        <f>INDEX('Liste du personnel'!$A:$Z,MATCH($D1004,'Liste du personnel'!$X:$X,0),7)</f>
        <v>#N/A</v>
      </c>
    </row>
    <row r="1005" spans="1:10" x14ac:dyDescent="0.25">
      <c r="A1005" s="20">
        <f>'Elegio-Electors'!C1005</f>
        <v>0</v>
      </c>
      <c r="B1005" s="20">
        <f>'Elegio-Electors'!B1005</f>
        <v>0</v>
      </c>
      <c r="C1005" s="91">
        <f>IF(Procédure!$C$33=2,'Elegio-Electors'!D1005,Procédure!$C$33)</f>
        <v>0</v>
      </c>
      <c r="D1005" s="20">
        <f>'Elegio-Electors'!E1005</f>
        <v>0</v>
      </c>
      <c r="E1005" s="91" t="str">
        <f>IF(LEFT(RIGHT('Elegio-Electors'!L1005,2),1)="C",'Elegio-Electors'!L1005,IF(LEFT(RIGHT('Elegio-Electors'!M1005,2),1)="C",'Elegio-Electors'!M1005,""))</f>
        <v/>
      </c>
      <c r="F1005" s="91" t="str">
        <f>IF(LEFT(RIGHT('Elegio-Electors'!L1005,2),1)="O",'Elegio-Electors'!L1005,IF(LEFT(RIGHT('Elegio-Electors'!M1005,2),1)="O",'Elegio-Electors'!M1005,""))</f>
        <v/>
      </c>
      <c r="G1005" s="20" t="e">
        <f>INDEX('Liste du personnel'!$A:$Z,MATCH($D1005,'Liste du personnel'!$X:$X,0),5)</f>
        <v>#N/A</v>
      </c>
      <c r="H1005" s="91" t="e">
        <f>INDEX('Liste du personnel'!$A:$Z,MATCH($D1005,'Liste du personnel'!$X:$X,0),8)</f>
        <v>#N/A</v>
      </c>
      <c r="I1005" s="20" t="e">
        <f>INDEX('Liste du personnel'!$A:$Z,MATCH($D1005,'Liste du personnel'!$X:$X,0),6)</f>
        <v>#N/A</v>
      </c>
      <c r="J1005" s="20" t="e">
        <f>INDEX('Liste du personnel'!$A:$Z,MATCH($D1005,'Liste du personnel'!$X:$X,0),7)</f>
        <v>#N/A</v>
      </c>
    </row>
    <row r="1006" spans="1:10" x14ac:dyDescent="0.25">
      <c r="A1006" s="20">
        <f>'Elegio-Electors'!C1006</f>
        <v>0</v>
      </c>
      <c r="B1006" s="20">
        <f>'Elegio-Electors'!B1006</f>
        <v>0</v>
      </c>
      <c r="C1006" s="91">
        <f>IF(Procédure!$C$33=2,'Elegio-Electors'!D1006,Procédure!$C$33)</f>
        <v>0</v>
      </c>
      <c r="D1006" s="20">
        <f>'Elegio-Electors'!E1006</f>
        <v>0</v>
      </c>
      <c r="E1006" s="91" t="str">
        <f>IF(LEFT(RIGHT('Elegio-Electors'!L1006,2),1)="C",'Elegio-Electors'!L1006,IF(LEFT(RIGHT('Elegio-Electors'!M1006,2),1)="C",'Elegio-Electors'!M1006,""))</f>
        <v/>
      </c>
      <c r="F1006" s="91" t="str">
        <f>IF(LEFT(RIGHT('Elegio-Electors'!L1006,2),1)="O",'Elegio-Electors'!L1006,IF(LEFT(RIGHT('Elegio-Electors'!M1006,2),1)="O",'Elegio-Electors'!M1006,""))</f>
        <v/>
      </c>
      <c r="G1006" s="20" t="e">
        <f>INDEX('Liste du personnel'!$A:$Z,MATCH($D1006,'Liste du personnel'!$X:$X,0),5)</f>
        <v>#N/A</v>
      </c>
      <c r="H1006" s="91" t="e">
        <f>INDEX('Liste du personnel'!$A:$Z,MATCH($D1006,'Liste du personnel'!$X:$X,0),8)</f>
        <v>#N/A</v>
      </c>
      <c r="I1006" s="20" t="e">
        <f>INDEX('Liste du personnel'!$A:$Z,MATCH($D1006,'Liste du personnel'!$X:$X,0),6)</f>
        <v>#N/A</v>
      </c>
      <c r="J1006" s="20" t="e">
        <f>INDEX('Liste du personnel'!$A:$Z,MATCH($D1006,'Liste du personnel'!$X:$X,0),7)</f>
        <v>#N/A</v>
      </c>
    </row>
    <row r="1007" spans="1:10" x14ac:dyDescent="0.25">
      <c r="A1007" s="20">
        <f>'Elegio-Electors'!C1007</f>
        <v>0</v>
      </c>
      <c r="B1007" s="20">
        <f>'Elegio-Electors'!B1007</f>
        <v>0</v>
      </c>
      <c r="C1007" s="91">
        <f>IF(Procédure!$C$33=2,'Elegio-Electors'!D1007,Procédure!$C$33)</f>
        <v>0</v>
      </c>
      <c r="D1007" s="20">
        <f>'Elegio-Electors'!E1007</f>
        <v>0</v>
      </c>
      <c r="E1007" s="91" t="str">
        <f>IF(LEFT(RIGHT('Elegio-Electors'!L1007,2),1)="C",'Elegio-Electors'!L1007,IF(LEFT(RIGHT('Elegio-Electors'!M1007,2),1)="C",'Elegio-Electors'!M1007,""))</f>
        <v/>
      </c>
      <c r="F1007" s="91" t="str">
        <f>IF(LEFT(RIGHT('Elegio-Electors'!L1007,2),1)="O",'Elegio-Electors'!L1007,IF(LEFT(RIGHT('Elegio-Electors'!M1007,2),1)="O",'Elegio-Electors'!M1007,""))</f>
        <v/>
      </c>
      <c r="G1007" s="20" t="e">
        <f>INDEX('Liste du personnel'!$A:$Z,MATCH($D1007,'Liste du personnel'!$X:$X,0),5)</f>
        <v>#N/A</v>
      </c>
      <c r="H1007" s="91" t="e">
        <f>INDEX('Liste du personnel'!$A:$Z,MATCH($D1007,'Liste du personnel'!$X:$X,0),8)</f>
        <v>#N/A</v>
      </c>
      <c r="I1007" s="20" t="e">
        <f>INDEX('Liste du personnel'!$A:$Z,MATCH($D1007,'Liste du personnel'!$X:$X,0),6)</f>
        <v>#N/A</v>
      </c>
      <c r="J1007" s="20" t="e">
        <f>INDEX('Liste du personnel'!$A:$Z,MATCH($D1007,'Liste du personnel'!$X:$X,0),7)</f>
        <v>#N/A</v>
      </c>
    </row>
    <row r="1008" spans="1:10" x14ac:dyDescent="0.25">
      <c r="A1008" s="20">
        <f>'Elegio-Electors'!C1008</f>
        <v>0</v>
      </c>
      <c r="B1008" s="20">
        <f>'Elegio-Electors'!B1008</f>
        <v>0</v>
      </c>
      <c r="C1008" s="91">
        <f>IF(Procédure!$C$33=2,'Elegio-Electors'!D1008,Procédure!$C$33)</f>
        <v>0</v>
      </c>
      <c r="D1008" s="20">
        <f>'Elegio-Electors'!E1008</f>
        <v>0</v>
      </c>
      <c r="E1008" s="91" t="str">
        <f>IF(LEFT(RIGHT('Elegio-Electors'!L1008,2),1)="C",'Elegio-Electors'!L1008,IF(LEFT(RIGHT('Elegio-Electors'!M1008,2),1)="C",'Elegio-Electors'!M1008,""))</f>
        <v/>
      </c>
      <c r="F1008" s="91" t="str">
        <f>IF(LEFT(RIGHT('Elegio-Electors'!L1008,2),1)="O",'Elegio-Electors'!L1008,IF(LEFT(RIGHT('Elegio-Electors'!M1008,2),1)="O",'Elegio-Electors'!M1008,""))</f>
        <v/>
      </c>
      <c r="G1008" s="20" t="e">
        <f>INDEX('Liste du personnel'!$A:$Z,MATCH($D1008,'Liste du personnel'!$X:$X,0),5)</f>
        <v>#N/A</v>
      </c>
      <c r="H1008" s="91" t="e">
        <f>INDEX('Liste du personnel'!$A:$Z,MATCH($D1008,'Liste du personnel'!$X:$X,0),8)</f>
        <v>#N/A</v>
      </c>
      <c r="I1008" s="20" t="e">
        <f>INDEX('Liste du personnel'!$A:$Z,MATCH($D1008,'Liste du personnel'!$X:$X,0),6)</f>
        <v>#N/A</v>
      </c>
      <c r="J1008" s="20" t="e">
        <f>INDEX('Liste du personnel'!$A:$Z,MATCH($D1008,'Liste du personnel'!$X:$X,0),7)</f>
        <v>#N/A</v>
      </c>
    </row>
    <row r="1009" spans="1:10" x14ac:dyDescent="0.25">
      <c r="A1009" s="20">
        <f>'Elegio-Electors'!C1009</f>
        <v>0</v>
      </c>
      <c r="B1009" s="20">
        <f>'Elegio-Electors'!B1009</f>
        <v>0</v>
      </c>
      <c r="C1009" s="91">
        <f>IF(Procédure!$C$33=2,'Elegio-Electors'!D1009,Procédure!$C$33)</f>
        <v>0</v>
      </c>
      <c r="D1009" s="20">
        <f>'Elegio-Electors'!E1009</f>
        <v>0</v>
      </c>
      <c r="E1009" s="91" t="str">
        <f>IF(LEFT(RIGHT('Elegio-Electors'!L1009,2),1)="C",'Elegio-Electors'!L1009,IF(LEFT(RIGHT('Elegio-Electors'!M1009,2),1)="C",'Elegio-Electors'!M1009,""))</f>
        <v/>
      </c>
      <c r="F1009" s="91" t="str">
        <f>IF(LEFT(RIGHT('Elegio-Electors'!L1009,2),1)="O",'Elegio-Electors'!L1009,IF(LEFT(RIGHT('Elegio-Electors'!M1009,2),1)="O",'Elegio-Electors'!M1009,""))</f>
        <v/>
      </c>
      <c r="G1009" s="20" t="e">
        <f>INDEX('Liste du personnel'!$A:$Z,MATCH($D1009,'Liste du personnel'!$X:$X,0),5)</f>
        <v>#N/A</v>
      </c>
      <c r="H1009" s="91" t="e">
        <f>INDEX('Liste du personnel'!$A:$Z,MATCH($D1009,'Liste du personnel'!$X:$X,0),8)</f>
        <v>#N/A</v>
      </c>
      <c r="I1009" s="20" t="e">
        <f>INDEX('Liste du personnel'!$A:$Z,MATCH($D1009,'Liste du personnel'!$X:$X,0),6)</f>
        <v>#N/A</v>
      </c>
      <c r="J1009" s="20" t="e">
        <f>INDEX('Liste du personnel'!$A:$Z,MATCH($D1009,'Liste du personnel'!$X:$X,0),7)</f>
        <v>#N/A</v>
      </c>
    </row>
    <row r="1010" spans="1:10" x14ac:dyDescent="0.25">
      <c r="A1010" s="20">
        <f>'Elegio-Electors'!C1010</f>
        <v>0</v>
      </c>
      <c r="B1010" s="20">
        <f>'Elegio-Electors'!B1010</f>
        <v>0</v>
      </c>
      <c r="C1010" s="91">
        <f>IF(Procédure!$C$33=2,'Elegio-Electors'!D1010,Procédure!$C$33)</f>
        <v>0</v>
      </c>
      <c r="D1010" s="20">
        <f>'Elegio-Electors'!E1010</f>
        <v>0</v>
      </c>
      <c r="E1010" s="91" t="str">
        <f>IF(LEFT(RIGHT('Elegio-Electors'!L1010,2),1)="C",'Elegio-Electors'!L1010,IF(LEFT(RIGHT('Elegio-Electors'!M1010,2),1)="C",'Elegio-Electors'!M1010,""))</f>
        <v/>
      </c>
      <c r="F1010" s="91" t="str">
        <f>IF(LEFT(RIGHT('Elegio-Electors'!L1010,2),1)="O",'Elegio-Electors'!L1010,IF(LEFT(RIGHT('Elegio-Electors'!M1010,2),1)="O",'Elegio-Electors'!M1010,""))</f>
        <v/>
      </c>
      <c r="G1010" s="20" t="e">
        <f>INDEX('Liste du personnel'!$A:$Z,MATCH($D1010,'Liste du personnel'!$X:$X,0),5)</f>
        <v>#N/A</v>
      </c>
      <c r="H1010" s="91" t="e">
        <f>INDEX('Liste du personnel'!$A:$Z,MATCH($D1010,'Liste du personnel'!$X:$X,0),8)</f>
        <v>#N/A</v>
      </c>
      <c r="I1010" s="20" t="e">
        <f>INDEX('Liste du personnel'!$A:$Z,MATCH($D1010,'Liste du personnel'!$X:$X,0),6)</f>
        <v>#N/A</v>
      </c>
      <c r="J1010" s="20" t="e">
        <f>INDEX('Liste du personnel'!$A:$Z,MATCH($D1010,'Liste du personnel'!$X:$X,0),7)</f>
        <v>#N/A</v>
      </c>
    </row>
    <row r="1011" spans="1:10" x14ac:dyDescent="0.25">
      <c r="A1011" s="20">
        <f>'Elegio-Electors'!C1011</f>
        <v>0</v>
      </c>
      <c r="B1011" s="20">
        <f>'Elegio-Electors'!B1011</f>
        <v>0</v>
      </c>
      <c r="C1011" s="91">
        <f>IF(Procédure!$C$33=2,'Elegio-Electors'!D1011,Procédure!$C$33)</f>
        <v>0</v>
      </c>
      <c r="D1011" s="20">
        <f>'Elegio-Electors'!E1011</f>
        <v>0</v>
      </c>
      <c r="E1011" s="91" t="str">
        <f>IF(LEFT(RIGHT('Elegio-Electors'!L1011,2),1)="C",'Elegio-Electors'!L1011,IF(LEFT(RIGHT('Elegio-Electors'!M1011,2),1)="C",'Elegio-Electors'!M1011,""))</f>
        <v/>
      </c>
      <c r="F1011" s="91" t="str">
        <f>IF(LEFT(RIGHT('Elegio-Electors'!L1011,2),1)="O",'Elegio-Electors'!L1011,IF(LEFT(RIGHT('Elegio-Electors'!M1011,2),1)="O",'Elegio-Electors'!M1011,""))</f>
        <v/>
      </c>
      <c r="G1011" s="20" t="e">
        <f>INDEX('Liste du personnel'!$A:$Z,MATCH($D1011,'Liste du personnel'!$X:$X,0),5)</f>
        <v>#N/A</v>
      </c>
      <c r="H1011" s="91" t="e">
        <f>INDEX('Liste du personnel'!$A:$Z,MATCH($D1011,'Liste du personnel'!$X:$X,0),8)</f>
        <v>#N/A</v>
      </c>
      <c r="I1011" s="20" t="e">
        <f>INDEX('Liste du personnel'!$A:$Z,MATCH($D1011,'Liste du personnel'!$X:$X,0),6)</f>
        <v>#N/A</v>
      </c>
      <c r="J1011" s="20" t="e">
        <f>INDEX('Liste du personnel'!$A:$Z,MATCH($D1011,'Liste du personnel'!$X:$X,0),7)</f>
        <v>#N/A</v>
      </c>
    </row>
    <row r="1012" spans="1:10" x14ac:dyDescent="0.25">
      <c r="A1012" s="20">
        <f>'Elegio-Electors'!C1012</f>
        <v>0</v>
      </c>
      <c r="B1012" s="20">
        <f>'Elegio-Electors'!B1012</f>
        <v>0</v>
      </c>
      <c r="C1012" s="91">
        <f>IF(Procédure!$C$33=2,'Elegio-Electors'!D1012,Procédure!$C$33)</f>
        <v>0</v>
      </c>
      <c r="D1012" s="20">
        <f>'Elegio-Electors'!E1012</f>
        <v>0</v>
      </c>
      <c r="E1012" s="91" t="str">
        <f>IF(LEFT(RIGHT('Elegio-Electors'!L1012,2),1)="C",'Elegio-Electors'!L1012,IF(LEFT(RIGHT('Elegio-Electors'!M1012,2),1)="C",'Elegio-Electors'!M1012,""))</f>
        <v/>
      </c>
      <c r="F1012" s="91" t="str">
        <f>IF(LEFT(RIGHT('Elegio-Electors'!L1012,2),1)="O",'Elegio-Electors'!L1012,IF(LEFT(RIGHT('Elegio-Electors'!M1012,2),1)="O",'Elegio-Electors'!M1012,""))</f>
        <v/>
      </c>
      <c r="G1012" s="20" t="e">
        <f>INDEX('Liste du personnel'!$A:$Z,MATCH($D1012,'Liste du personnel'!$X:$X,0),5)</f>
        <v>#N/A</v>
      </c>
      <c r="H1012" s="91" t="e">
        <f>INDEX('Liste du personnel'!$A:$Z,MATCH($D1012,'Liste du personnel'!$X:$X,0),8)</f>
        <v>#N/A</v>
      </c>
      <c r="I1012" s="20" t="e">
        <f>INDEX('Liste du personnel'!$A:$Z,MATCH($D1012,'Liste du personnel'!$X:$X,0),6)</f>
        <v>#N/A</v>
      </c>
      <c r="J1012" s="20" t="e">
        <f>INDEX('Liste du personnel'!$A:$Z,MATCH($D1012,'Liste du personnel'!$X:$X,0),7)</f>
        <v>#N/A</v>
      </c>
    </row>
    <row r="1013" spans="1:10" x14ac:dyDescent="0.25">
      <c r="A1013" s="20">
        <f>'Elegio-Electors'!C1013</f>
        <v>0</v>
      </c>
      <c r="B1013" s="20">
        <f>'Elegio-Electors'!B1013</f>
        <v>0</v>
      </c>
      <c r="C1013" s="91">
        <f>IF(Procédure!$C$33=2,'Elegio-Electors'!D1013,Procédure!$C$33)</f>
        <v>0</v>
      </c>
      <c r="D1013" s="20">
        <f>'Elegio-Electors'!E1013</f>
        <v>0</v>
      </c>
      <c r="E1013" s="91" t="str">
        <f>IF(LEFT(RIGHT('Elegio-Electors'!L1013,2),1)="C",'Elegio-Electors'!L1013,IF(LEFT(RIGHT('Elegio-Electors'!M1013,2),1)="C",'Elegio-Electors'!M1013,""))</f>
        <v/>
      </c>
      <c r="F1013" s="91" t="str">
        <f>IF(LEFT(RIGHT('Elegio-Electors'!L1013,2),1)="O",'Elegio-Electors'!L1013,IF(LEFT(RIGHT('Elegio-Electors'!M1013,2),1)="O",'Elegio-Electors'!M1013,""))</f>
        <v/>
      </c>
      <c r="G1013" s="20" t="e">
        <f>INDEX('Liste du personnel'!$A:$Z,MATCH($D1013,'Liste du personnel'!$X:$X,0),5)</f>
        <v>#N/A</v>
      </c>
      <c r="H1013" s="91" t="e">
        <f>INDEX('Liste du personnel'!$A:$Z,MATCH($D1013,'Liste du personnel'!$X:$X,0),8)</f>
        <v>#N/A</v>
      </c>
      <c r="I1013" s="20" t="e">
        <f>INDEX('Liste du personnel'!$A:$Z,MATCH($D1013,'Liste du personnel'!$X:$X,0),6)</f>
        <v>#N/A</v>
      </c>
      <c r="J1013" s="20" t="e">
        <f>INDEX('Liste du personnel'!$A:$Z,MATCH($D1013,'Liste du personnel'!$X:$X,0),7)</f>
        <v>#N/A</v>
      </c>
    </row>
    <row r="1014" spans="1:10" x14ac:dyDescent="0.25">
      <c r="A1014" s="20">
        <f>'Elegio-Electors'!C1014</f>
        <v>0</v>
      </c>
      <c r="B1014" s="20">
        <f>'Elegio-Electors'!B1014</f>
        <v>0</v>
      </c>
      <c r="C1014" s="91">
        <f>IF(Procédure!$C$33=2,'Elegio-Electors'!D1014,Procédure!$C$33)</f>
        <v>0</v>
      </c>
      <c r="D1014" s="20">
        <f>'Elegio-Electors'!E1014</f>
        <v>0</v>
      </c>
      <c r="E1014" s="91" t="str">
        <f>IF(LEFT(RIGHT('Elegio-Electors'!L1014,2),1)="C",'Elegio-Electors'!L1014,IF(LEFT(RIGHT('Elegio-Electors'!M1014,2),1)="C",'Elegio-Electors'!M1014,""))</f>
        <v/>
      </c>
      <c r="F1014" s="91" t="str">
        <f>IF(LEFT(RIGHT('Elegio-Electors'!L1014,2),1)="O",'Elegio-Electors'!L1014,IF(LEFT(RIGHT('Elegio-Electors'!M1014,2),1)="O",'Elegio-Electors'!M1014,""))</f>
        <v/>
      </c>
      <c r="G1014" s="20" t="e">
        <f>INDEX('Liste du personnel'!$A:$Z,MATCH($D1014,'Liste du personnel'!$X:$X,0),5)</f>
        <v>#N/A</v>
      </c>
      <c r="H1014" s="91" t="e">
        <f>INDEX('Liste du personnel'!$A:$Z,MATCH($D1014,'Liste du personnel'!$X:$X,0),8)</f>
        <v>#N/A</v>
      </c>
      <c r="I1014" s="20" t="e">
        <f>INDEX('Liste du personnel'!$A:$Z,MATCH($D1014,'Liste du personnel'!$X:$X,0),6)</f>
        <v>#N/A</v>
      </c>
      <c r="J1014" s="20" t="e">
        <f>INDEX('Liste du personnel'!$A:$Z,MATCH($D1014,'Liste du personnel'!$X:$X,0),7)</f>
        <v>#N/A</v>
      </c>
    </row>
    <row r="1015" spans="1:10" x14ac:dyDescent="0.25">
      <c r="A1015" s="20">
        <f>'Elegio-Electors'!C1015</f>
        <v>0</v>
      </c>
      <c r="B1015" s="20">
        <f>'Elegio-Electors'!B1015</f>
        <v>0</v>
      </c>
      <c r="C1015" s="91">
        <f>IF(Procédure!$C$33=2,'Elegio-Electors'!D1015,Procédure!$C$33)</f>
        <v>0</v>
      </c>
      <c r="D1015" s="20">
        <f>'Elegio-Electors'!E1015</f>
        <v>0</v>
      </c>
      <c r="E1015" s="91" t="str">
        <f>IF(LEFT(RIGHT('Elegio-Electors'!L1015,2),1)="C",'Elegio-Electors'!L1015,IF(LEFT(RIGHT('Elegio-Electors'!M1015,2),1)="C",'Elegio-Electors'!M1015,""))</f>
        <v/>
      </c>
      <c r="F1015" s="91" t="str">
        <f>IF(LEFT(RIGHT('Elegio-Electors'!L1015,2),1)="O",'Elegio-Electors'!L1015,IF(LEFT(RIGHT('Elegio-Electors'!M1015,2),1)="O",'Elegio-Electors'!M1015,""))</f>
        <v/>
      </c>
      <c r="G1015" s="20" t="e">
        <f>INDEX('Liste du personnel'!$A:$Z,MATCH($D1015,'Liste du personnel'!$X:$X,0),5)</f>
        <v>#N/A</v>
      </c>
      <c r="H1015" s="91" t="e">
        <f>INDEX('Liste du personnel'!$A:$Z,MATCH($D1015,'Liste du personnel'!$X:$X,0),8)</f>
        <v>#N/A</v>
      </c>
      <c r="I1015" s="20" t="e">
        <f>INDEX('Liste du personnel'!$A:$Z,MATCH($D1015,'Liste du personnel'!$X:$X,0),6)</f>
        <v>#N/A</v>
      </c>
      <c r="J1015" s="20" t="e">
        <f>INDEX('Liste du personnel'!$A:$Z,MATCH($D1015,'Liste du personnel'!$X:$X,0),7)</f>
        <v>#N/A</v>
      </c>
    </row>
    <row r="1016" spans="1:10" x14ac:dyDescent="0.25">
      <c r="A1016" s="20">
        <f>'Elegio-Electors'!C1016</f>
        <v>0</v>
      </c>
      <c r="B1016" s="20">
        <f>'Elegio-Electors'!B1016</f>
        <v>0</v>
      </c>
      <c r="C1016" s="91">
        <f>IF(Procédure!$C$33=2,'Elegio-Electors'!D1016,Procédure!$C$33)</f>
        <v>0</v>
      </c>
      <c r="D1016" s="20">
        <f>'Elegio-Electors'!E1016</f>
        <v>0</v>
      </c>
      <c r="E1016" s="91" t="str">
        <f>IF(LEFT(RIGHT('Elegio-Electors'!L1016,2),1)="C",'Elegio-Electors'!L1016,IF(LEFT(RIGHT('Elegio-Electors'!M1016,2),1)="C",'Elegio-Electors'!M1016,""))</f>
        <v/>
      </c>
      <c r="F1016" s="91" t="str">
        <f>IF(LEFT(RIGHT('Elegio-Electors'!L1016,2),1)="O",'Elegio-Electors'!L1016,IF(LEFT(RIGHT('Elegio-Electors'!M1016,2),1)="O",'Elegio-Electors'!M1016,""))</f>
        <v/>
      </c>
      <c r="G1016" s="20" t="e">
        <f>INDEX('Liste du personnel'!$A:$Z,MATCH($D1016,'Liste du personnel'!$X:$X,0),5)</f>
        <v>#N/A</v>
      </c>
      <c r="H1016" s="91" t="e">
        <f>INDEX('Liste du personnel'!$A:$Z,MATCH($D1016,'Liste du personnel'!$X:$X,0),8)</f>
        <v>#N/A</v>
      </c>
      <c r="I1016" s="20" t="e">
        <f>INDEX('Liste du personnel'!$A:$Z,MATCH($D1016,'Liste du personnel'!$X:$X,0),6)</f>
        <v>#N/A</v>
      </c>
      <c r="J1016" s="20" t="e">
        <f>INDEX('Liste du personnel'!$A:$Z,MATCH($D1016,'Liste du personnel'!$X:$X,0),7)</f>
        <v>#N/A</v>
      </c>
    </row>
    <row r="1017" spans="1:10" x14ac:dyDescent="0.25">
      <c r="A1017" s="20">
        <f>'Elegio-Electors'!C1017</f>
        <v>0</v>
      </c>
      <c r="B1017" s="20">
        <f>'Elegio-Electors'!B1017</f>
        <v>0</v>
      </c>
      <c r="C1017" s="91">
        <f>IF(Procédure!$C$33=2,'Elegio-Electors'!D1017,Procédure!$C$33)</f>
        <v>0</v>
      </c>
      <c r="D1017" s="20">
        <f>'Elegio-Electors'!E1017</f>
        <v>0</v>
      </c>
      <c r="E1017" s="91" t="str">
        <f>IF(LEFT(RIGHT('Elegio-Electors'!L1017,2),1)="C",'Elegio-Electors'!L1017,IF(LEFT(RIGHT('Elegio-Electors'!M1017,2),1)="C",'Elegio-Electors'!M1017,""))</f>
        <v/>
      </c>
      <c r="F1017" s="91" t="str">
        <f>IF(LEFT(RIGHT('Elegio-Electors'!L1017,2),1)="O",'Elegio-Electors'!L1017,IF(LEFT(RIGHT('Elegio-Electors'!M1017,2),1)="O",'Elegio-Electors'!M1017,""))</f>
        <v/>
      </c>
      <c r="G1017" s="20" t="e">
        <f>INDEX('Liste du personnel'!$A:$Z,MATCH($D1017,'Liste du personnel'!$X:$X,0),5)</f>
        <v>#N/A</v>
      </c>
      <c r="H1017" s="91" t="e">
        <f>INDEX('Liste du personnel'!$A:$Z,MATCH($D1017,'Liste du personnel'!$X:$X,0),8)</f>
        <v>#N/A</v>
      </c>
      <c r="I1017" s="20" t="e">
        <f>INDEX('Liste du personnel'!$A:$Z,MATCH($D1017,'Liste du personnel'!$X:$X,0),6)</f>
        <v>#N/A</v>
      </c>
      <c r="J1017" s="20" t="e">
        <f>INDEX('Liste du personnel'!$A:$Z,MATCH($D1017,'Liste du personnel'!$X:$X,0),7)</f>
        <v>#N/A</v>
      </c>
    </row>
    <row r="1018" spans="1:10" x14ac:dyDescent="0.25">
      <c r="A1018" s="20">
        <f>'Elegio-Electors'!C1018</f>
        <v>0</v>
      </c>
      <c r="B1018" s="20">
        <f>'Elegio-Electors'!B1018</f>
        <v>0</v>
      </c>
      <c r="C1018" s="91">
        <f>IF(Procédure!$C$33=2,'Elegio-Electors'!D1018,Procédure!$C$33)</f>
        <v>0</v>
      </c>
      <c r="D1018" s="20">
        <f>'Elegio-Electors'!E1018</f>
        <v>0</v>
      </c>
      <c r="E1018" s="91" t="str">
        <f>IF(LEFT(RIGHT('Elegio-Electors'!L1018,2),1)="C",'Elegio-Electors'!L1018,IF(LEFT(RIGHT('Elegio-Electors'!M1018,2),1)="C",'Elegio-Electors'!M1018,""))</f>
        <v/>
      </c>
      <c r="F1018" s="91" t="str">
        <f>IF(LEFT(RIGHT('Elegio-Electors'!L1018,2),1)="O",'Elegio-Electors'!L1018,IF(LEFT(RIGHT('Elegio-Electors'!M1018,2),1)="O",'Elegio-Electors'!M1018,""))</f>
        <v/>
      </c>
      <c r="G1018" s="20" t="e">
        <f>INDEX('Liste du personnel'!$A:$Z,MATCH($D1018,'Liste du personnel'!$X:$X,0),5)</f>
        <v>#N/A</v>
      </c>
      <c r="H1018" s="91" t="e">
        <f>INDEX('Liste du personnel'!$A:$Z,MATCH($D1018,'Liste du personnel'!$X:$X,0),8)</f>
        <v>#N/A</v>
      </c>
      <c r="I1018" s="20" t="e">
        <f>INDEX('Liste du personnel'!$A:$Z,MATCH($D1018,'Liste du personnel'!$X:$X,0),6)</f>
        <v>#N/A</v>
      </c>
      <c r="J1018" s="20" t="e">
        <f>INDEX('Liste du personnel'!$A:$Z,MATCH($D1018,'Liste du personnel'!$X:$X,0),7)</f>
        <v>#N/A</v>
      </c>
    </row>
    <row r="1019" spans="1:10" x14ac:dyDescent="0.25">
      <c r="A1019" s="20">
        <f>'Elegio-Electors'!C1019</f>
        <v>0</v>
      </c>
      <c r="B1019" s="20">
        <f>'Elegio-Electors'!B1019</f>
        <v>0</v>
      </c>
      <c r="C1019" s="91">
        <f>IF(Procédure!$C$33=2,'Elegio-Electors'!D1019,Procédure!$C$33)</f>
        <v>0</v>
      </c>
      <c r="D1019" s="20">
        <f>'Elegio-Electors'!E1019</f>
        <v>0</v>
      </c>
      <c r="E1019" s="91" t="str">
        <f>IF(LEFT(RIGHT('Elegio-Electors'!L1019,2),1)="C",'Elegio-Electors'!L1019,IF(LEFT(RIGHT('Elegio-Electors'!M1019,2),1)="C",'Elegio-Electors'!M1019,""))</f>
        <v/>
      </c>
      <c r="F1019" s="91" t="str">
        <f>IF(LEFT(RIGHT('Elegio-Electors'!L1019,2),1)="O",'Elegio-Electors'!L1019,IF(LEFT(RIGHT('Elegio-Electors'!M1019,2),1)="O",'Elegio-Electors'!M1019,""))</f>
        <v/>
      </c>
      <c r="G1019" s="20" t="e">
        <f>INDEX('Liste du personnel'!$A:$Z,MATCH($D1019,'Liste du personnel'!$X:$X,0),5)</f>
        <v>#N/A</v>
      </c>
      <c r="H1019" s="91" t="e">
        <f>INDEX('Liste du personnel'!$A:$Z,MATCH($D1019,'Liste du personnel'!$X:$X,0),8)</f>
        <v>#N/A</v>
      </c>
      <c r="I1019" s="20" t="e">
        <f>INDEX('Liste du personnel'!$A:$Z,MATCH($D1019,'Liste du personnel'!$X:$X,0),6)</f>
        <v>#N/A</v>
      </c>
      <c r="J1019" s="20" t="e">
        <f>INDEX('Liste du personnel'!$A:$Z,MATCH($D1019,'Liste du personnel'!$X:$X,0),7)</f>
        <v>#N/A</v>
      </c>
    </row>
    <row r="1020" spans="1:10" x14ac:dyDescent="0.25">
      <c r="A1020" s="20">
        <f>'Elegio-Electors'!C1020</f>
        <v>0</v>
      </c>
      <c r="B1020" s="20">
        <f>'Elegio-Electors'!B1020</f>
        <v>0</v>
      </c>
      <c r="C1020" s="91">
        <f>IF(Procédure!$C$33=2,'Elegio-Electors'!D1020,Procédure!$C$33)</f>
        <v>0</v>
      </c>
      <c r="D1020" s="20">
        <f>'Elegio-Electors'!E1020</f>
        <v>0</v>
      </c>
      <c r="E1020" s="91" t="str">
        <f>IF(LEFT(RIGHT('Elegio-Electors'!L1020,2),1)="C",'Elegio-Electors'!L1020,IF(LEFT(RIGHT('Elegio-Electors'!M1020,2),1)="C",'Elegio-Electors'!M1020,""))</f>
        <v/>
      </c>
      <c r="F1020" s="91" t="str">
        <f>IF(LEFT(RIGHT('Elegio-Electors'!L1020,2),1)="O",'Elegio-Electors'!L1020,IF(LEFT(RIGHT('Elegio-Electors'!M1020,2),1)="O",'Elegio-Electors'!M1020,""))</f>
        <v/>
      </c>
      <c r="G1020" s="20" t="e">
        <f>INDEX('Liste du personnel'!$A:$Z,MATCH($D1020,'Liste du personnel'!$X:$X,0),5)</f>
        <v>#N/A</v>
      </c>
      <c r="H1020" s="91" t="e">
        <f>INDEX('Liste du personnel'!$A:$Z,MATCH($D1020,'Liste du personnel'!$X:$X,0),8)</f>
        <v>#N/A</v>
      </c>
      <c r="I1020" s="20" t="e">
        <f>INDEX('Liste du personnel'!$A:$Z,MATCH($D1020,'Liste du personnel'!$X:$X,0),6)</f>
        <v>#N/A</v>
      </c>
      <c r="J1020" s="20" t="e">
        <f>INDEX('Liste du personnel'!$A:$Z,MATCH($D1020,'Liste du personnel'!$X:$X,0),7)</f>
        <v>#N/A</v>
      </c>
    </row>
    <row r="1021" spans="1:10" x14ac:dyDescent="0.25">
      <c r="A1021" s="20">
        <f>'Elegio-Electors'!C1021</f>
        <v>0</v>
      </c>
      <c r="B1021" s="20">
        <f>'Elegio-Electors'!B1021</f>
        <v>0</v>
      </c>
      <c r="C1021" s="91">
        <f>IF(Procédure!$C$33=2,'Elegio-Electors'!D1021,Procédure!$C$33)</f>
        <v>0</v>
      </c>
      <c r="D1021" s="20">
        <f>'Elegio-Electors'!E1021</f>
        <v>0</v>
      </c>
      <c r="E1021" s="91" t="str">
        <f>IF(LEFT(RIGHT('Elegio-Electors'!L1021,2),1)="C",'Elegio-Electors'!L1021,IF(LEFT(RIGHT('Elegio-Electors'!M1021,2),1)="C",'Elegio-Electors'!M1021,""))</f>
        <v/>
      </c>
      <c r="F1021" s="91" t="str">
        <f>IF(LEFT(RIGHT('Elegio-Electors'!L1021,2),1)="O",'Elegio-Electors'!L1021,IF(LEFT(RIGHT('Elegio-Electors'!M1021,2),1)="O",'Elegio-Electors'!M1021,""))</f>
        <v/>
      </c>
      <c r="G1021" s="20" t="e">
        <f>INDEX('Liste du personnel'!$A:$Z,MATCH($D1021,'Liste du personnel'!$X:$X,0),5)</f>
        <v>#N/A</v>
      </c>
      <c r="H1021" s="91" t="e">
        <f>INDEX('Liste du personnel'!$A:$Z,MATCH($D1021,'Liste du personnel'!$X:$X,0),8)</f>
        <v>#N/A</v>
      </c>
      <c r="I1021" s="20" t="e">
        <f>INDEX('Liste du personnel'!$A:$Z,MATCH($D1021,'Liste du personnel'!$X:$X,0),6)</f>
        <v>#N/A</v>
      </c>
      <c r="J1021" s="20" t="e">
        <f>INDEX('Liste du personnel'!$A:$Z,MATCH($D1021,'Liste du personnel'!$X:$X,0),7)</f>
        <v>#N/A</v>
      </c>
    </row>
    <row r="1022" spans="1:10" x14ac:dyDescent="0.25">
      <c r="A1022" s="20">
        <f>'Elegio-Electors'!C1022</f>
        <v>0</v>
      </c>
      <c r="B1022" s="20">
        <f>'Elegio-Electors'!B1022</f>
        <v>0</v>
      </c>
      <c r="C1022" s="91">
        <f>IF(Procédure!$C$33=2,'Elegio-Electors'!D1022,Procédure!$C$33)</f>
        <v>0</v>
      </c>
      <c r="D1022" s="20">
        <f>'Elegio-Electors'!E1022</f>
        <v>0</v>
      </c>
      <c r="E1022" s="91" t="str">
        <f>IF(LEFT(RIGHT('Elegio-Electors'!L1022,2),1)="C",'Elegio-Electors'!L1022,IF(LEFT(RIGHT('Elegio-Electors'!M1022,2),1)="C",'Elegio-Electors'!M1022,""))</f>
        <v/>
      </c>
      <c r="F1022" s="91" t="str">
        <f>IF(LEFT(RIGHT('Elegio-Electors'!L1022,2),1)="O",'Elegio-Electors'!L1022,IF(LEFT(RIGHT('Elegio-Electors'!M1022,2),1)="O",'Elegio-Electors'!M1022,""))</f>
        <v/>
      </c>
      <c r="G1022" s="20" t="e">
        <f>INDEX('Liste du personnel'!$A:$Z,MATCH($D1022,'Liste du personnel'!$X:$X,0),5)</f>
        <v>#N/A</v>
      </c>
      <c r="H1022" s="91" t="e">
        <f>INDEX('Liste du personnel'!$A:$Z,MATCH($D1022,'Liste du personnel'!$X:$X,0),8)</f>
        <v>#N/A</v>
      </c>
      <c r="I1022" s="20" t="e">
        <f>INDEX('Liste du personnel'!$A:$Z,MATCH($D1022,'Liste du personnel'!$X:$X,0),6)</f>
        <v>#N/A</v>
      </c>
      <c r="J1022" s="20" t="e">
        <f>INDEX('Liste du personnel'!$A:$Z,MATCH($D1022,'Liste du personnel'!$X:$X,0),7)</f>
        <v>#N/A</v>
      </c>
    </row>
    <row r="1023" spans="1:10" x14ac:dyDescent="0.25">
      <c r="A1023" s="20">
        <f>'Elegio-Electors'!C1023</f>
        <v>0</v>
      </c>
      <c r="B1023" s="20">
        <f>'Elegio-Electors'!B1023</f>
        <v>0</v>
      </c>
      <c r="C1023" s="91">
        <f>IF(Procédure!$C$33=2,'Elegio-Electors'!D1023,Procédure!$C$33)</f>
        <v>0</v>
      </c>
      <c r="D1023" s="20">
        <f>'Elegio-Electors'!E1023</f>
        <v>0</v>
      </c>
      <c r="E1023" s="91" t="str">
        <f>IF(LEFT(RIGHT('Elegio-Electors'!L1023,2),1)="C",'Elegio-Electors'!L1023,IF(LEFT(RIGHT('Elegio-Electors'!M1023,2),1)="C",'Elegio-Electors'!M1023,""))</f>
        <v/>
      </c>
      <c r="F1023" s="91" t="str">
        <f>IF(LEFT(RIGHT('Elegio-Electors'!L1023,2),1)="O",'Elegio-Electors'!L1023,IF(LEFT(RIGHT('Elegio-Electors'!M1023,2),1)="O",'Elegio-Electors'!M1023,""))</f>
        <v/>
      </c>
      <c r="G1023" s="20" t="e">
        <f>INDEX('Liste du personnel'!$A:$Z,MATCH($D1023,'Liste du personnel'!$X:$X,0),5)</f>
        <v>#N/A</v>
      </c>
      <c r="H1023" s="91" t="e">
        <f>INDEX('Liste du personnel'!$A:$Z,MATCH($D1023,'Liste du personnel'!$X:$X,0),8)</f>
        <v>#N/A</v>
      </c>
      <c r="I1023" s="20" t="e">
        <f>INDEX('Liste du personnel'!$A:$Z,MATCH($D1023,'Liste du personnel'!$X:$X,0),6)</f>
        <v>#N/A</v>
      </c>
      <c r="J1023" s="20" t="e">
        <f>INDEX('Liste du personnel'!$A:$Z,MATCH($D1023,'Liste du personnel'!$X:$X,0),7)</f>
        <v>#N/A</v>
      </c>
    </row>
    <row r="1024" spans="1:10" x14ac:dyDescent="0.25">
      <c r="A1024" s="20">
        <f>'Elegio-Electors'!C1024</f>
        <v>0</v>
      </c>
      <c r="B1024" s="20">
        <f>'Elegio-Electors'!B1024</f>
        <v>0</v>
      </c>
      <c r="C1024" s="91">
        <f>IF(Procédure!$C$33=2,'Elegio-Electors'!D1024,Procédure!$C$33)</f>
        <v>0</v>
      </c>
      <c r="D1024" s="20">
        <f>'Elegio-Electors'!E1024</f>
        <v>0</v>
      </c>
      <c r="E1024" s="91" t="str">
        <f>IF(LEFT(RIGHT('Elegio-Electors'!L1024,2),1)="C",'Elegio-Electors'!L1024,IF(LEFT(RIGHT('Elegio-Electors'!M1024,2),1)="C",'Elegio-Electors'!M1024,""))</f>
        <v/>
      </c>
      <c r="F1024" s="91" t="str">
        <f>IF(LEFT(RIGHT('Elegio-Electors'!L1024,2),1)="O",'Elegio-Electors'!L1024,IF(LEFT(RIGHT('Elegio-Electors'!M1024,2),1)="O",'Elegio-Electors'!M1024,""))</f>
        <v/>
      </c>
      <c r="G1024" s="20" t="e">
        <f>INDEX('Liste du personnel'!$A:$Z,MATCH($D1024,'Liste du personnel'!$X:$X,0),5)</f>
        <v>#N/A</v>
      </c>
      <c r="H1024" s="91" t="e">
        <f>INDEX('Liste du personnel'!$A:$Z,MATCH($D1024,'Liste du personnel'!$X:$X,0),8)</f>
        <v>#N/A</v>
      </c>
      <c r="I1024" s="20" t="e">
        <f>INDEX('Liste du personnel'!$A:$Z,MATCH($D1024,'Liste du personnel'!$X:$X,0),6)</f>
        <v>#N/A</v>
      </c>
      <c r="J1024" s="20" t="e">
        <f>INDEX('Liste du personnel'!$A:$Z,MATCH($D1024,'Liste du personnel'!$X:$X,0),7)</f>
        <v>#N/A</v>
      </c>
    </row>
    <row r="1025" spans="1:10" x14ac:dyDescent="0.25">
      <c r="A1025" s="20">
        <f>'Elegio-Electors'!C1025</f>
        <v>0</v>
      </c>
      <c r="B1025" s="20">
        <f>'Elegio-Electors'!B1025</f>
        <v>0</v>
      </c>
      <c r="C1025" s="91">
        <f>IF(Procédure!$C$33=2,'Elegio-Electors'!D1025,Procédure!$C$33)</f>
        <v>0</v>
      </c>
      <c r="D1025" s="20">
        <f>'Elegio-Electors'!E1025</f>
        <v>0</v>
      </c>
      <c r="E1025" s="91" t="str">
        <f>IF(LEFT(RIGHT('Elegio-Electors'!L1025,2),1)="C",'Elegio-Electors'!L1025,IF(LEFT(RIGHT('Elegio-Electors'!M1025,2),1)="C",'Elegio-Electors'!M1025,""))</f>
        <v/>
      </c>
      <c r="F1025" s="91" t="str">
        <f>IF(LEFT(RIGHT('Elegio-Electors'!L1025,2),1)="O",'Elegio-Electors'!L1025,IF(LEFT(RIGHT('Elegio-Electors'!M1025,2),1)="O",'Elegio-Electors'!M1025,""))</f>
        <v/>
      </c>
      <c r="G1025" s="20" t="e">
        <f>INDEX('Liste du personnel'!$A:$Z,MATCH($D1025,'Liste du personnel'!$X:$X,0),5)</f>
        <v>#N/A</v>
      </c>
      <c r="H1025" s="91" t="e">
        <f>INDEX('Liste du personnel'!$A:$Z,MATCH($D1025,'Liste du personnel'!$X:$X,0),8)</f>
        <v>#N/A</v>
      </c>
      <c r="I1025" s="20" t="e">
        <f>INDEX('Liste du personnel'!$A:$Z,MATCH($D1025,'Liste du personnel'!$X:$X,0),6)</f>
        <v>#N/A</v>
      </c>
      <c r="J1025" s="20" t="e">
        <f>INDEX('Liste du personnel'!$A:$Z,MATCH($D1025,'Liste du personnel'!$X:$X,0),7)</f>
        <v>#N/A</v>
      </c>
    </row>
    <row r="1026" spans="1:10" x14ac:dyDescent="0.25">
      <c r="A1026" s="20">
        <f>'Elegio-Electors'!C1026</f>
        <v>0</v>
      </c>
      <c r="B1026" s="20">
        <f>'Elegio-Electors'!B1026</f>
        <v>0</v>
      </c>
      <c r="C1026" s="91">
        <f>IF(Procédure!$C$33=2,'Elegio-Electors'!D1026,Procédure!$C$33)</f>
        <v>0</v>
      </c>
      <c r="D1026" s="20">
        <f>'Elegio-Electors'!E1026</f>
        <v>0</v>
      </c>
      <c r="E1026" s="91" t="str">
        <f>IF(LEFT(RIGHT('Elegio-Electors'!L1026,2),1)="C",'Elegio-Electors'!L1026,IF(LEFT(RIGHT('Elegio-Electors'!M1026,2),1)="C",'Elegio-Electors'!M1026,""))</f>
        <v/>
      </c>
      <c r="F1026" s="91" t="str">
        <f>IF(LEFT(RIGHT('Elegio-Electors'!L1026,2),1)="O",'Elegio-Electors'!L1026,IF(LEFT(RIGHT('Elegio-Electors'!M1026,2),1)="O",'Elegio-Electors'!M1026,""))</f>
        <v/>
      </c>
      <c r="G1026" s="20" t="e">
        <f>INDEX('Liste du personnel'!$A:$Z,MATCH($D1026,'Liste du personnel'!$X:$X,0),5)</f>
        <v>#N/A</v>
      </c>
      <c r="H1026" s="91" t="e">
        <f>INDEX('Liste du personnel'!$A:$Z,MATCH($D1026,'Liste du personnel'!$X:$X,0),8)</f>
        <v>#N/A</v>
      </c>
      <c r="I1026" s="20" t="e">
        <f>INDEX('Liste du personnel'!$A:$Z,MATCH($D1026,'Liste du personnel'!$X:$X,0),6)</f>
        <v>#N/A</v>
      </c>
      <c r="J1026" s="20" t="e">
        <f>INDEX('Liste du personnel'!$A:$Z,MATCH($D1026,'Liste du personnel'!$X:$X,0),7)</f>
        <v>#N/A</v>
      </c>
    </row>
    <row r="1027" spans="1:10" x14ac:dyDescent="0.25">
      <c r="A1027" s="20">
        <f>'Elegio-Electors'!C1027</f>
        <v>0</v>
      </c>
      <c r="B1027" s="20">
        <f>'Elegio-Electors'!B1027</f>
        <v>0</v>
      </c>
      <c r="C1027" s="91">
        <f>IF(Procédure!$C$33=2,'Elegio-Electors'!D1027,Procédure!$C$33)</f>
        <v>0</v>
      </c>
      <c r="D1027" s="20">
        <f>'Elegio-Electors'!E1027</f>
        <v>0</v>
      </c>
      <c r="E1027" s="91" t="str">
        <f>IF(LEFT(RIGHT('Elegio-Electors'!L1027,2),1)="C",'Elegio-Electors'!L1027,IF(LEFT(RIGHT('Elegio-Electors'!M1027,2),1)="C",'Elegio-Electors'!M1027,""))</f>
        <v/>
      </c>
      <c r="F1027" s="91" t="str">
        <f>IF(LEFT(RIGHT('Elegio-Electors'!L1027,2),1)="O",'Elegio-Electors'!L1027,IF(LEFT(RIGHT('Elegio-Electors'!M1027,2),1)="O",'Elegio-Electors'!M1027,""))</f>
        <v/>
      </c>
      <c r="G1027" s="20" t="e">
        <f>INDEX('Liste du personnel'!$A:$Z,MATCH($D1027,'Liste du personnel'!$X:$X,0),5)</f>
        <v>#N/A</v>
      </c>
      <c r="H1027" s="91" t="e">
        <f>INDEX('Liste du personnel'!$A:$Z,MATCH($D1027,'Liste du personnel'!$X:$X,0),8)</f>
        <v>#N/A</v>
      </c>
      <c r="I1027" s="20" t="e">
        <f>INDEX('Liste du personnel'!$A:$Z,MATCH($D1027,'Liste du personnel'!$X:$X,0),6)</f>
        <v>#N/A</v>
      </c>
      <c r="J1027" s="20" t="e">
        <f>INDEX('Liste du personnel'!$A:$Z,MATCH($D1027,'Liste du personnel'!$X:$X,0),7)</f>
        <v>#N/A</v>
      </c>
    </row>
    <row r="1028" spans="1:10" x14ac:dyDescent="0.25">
      <c r="A1028" s="20">
        <f>'Elegio-Electors'!C1028</f>
        <v>0</v>
      </c>
      <c r="B1028" s="20">
        <f>'Elegio-Electors'!B1028</f>
        <v>0</v>
      </c>
      <c r="C1028" s="91">
        <f>IF(Procédure!$C$33=2,'Elegio-Electors'!D1028,Procédure!$C$33)</f>
        <v>0</v>
      </c>
      <c r="D1028" s="20">
        <f>'Elegio-Electors'!E1028</f>
        <v>0</v>
      </c>
      <c r="E1028" s="91" t="str">
        <f>IF(LEFT(RIGHT('Elegio-Electors'!L1028,2),1)="C",'Elegio-Electors'!L1028,IF(LEFT(RIGHT('Elegio-Electors'!M1028,2),1)="C",'Elegio-Electors'!M1028,""))</f>
        <v/>
      </c>
      <c r="F1028" s="91" t="str">
        <f>IF(LEFT(RIGHT('Elegio-Electors'!L1028,2),1)="O",'Elegio-Electors'!L1028,IF(LEFT(RIGHT('Elegio-Electors'!M1028,2),1)="O",'Elegio-Electors'!M1028,""))</f>
        <v/>
      </c>
      <c r="G1028" s="20" t="e">
        <f>INDEX('Liste du personnel'!$A:$Z,MATCH($D1028,'Liste du personnel'!$X:$X,0),5)</f>
        <v>#N/A</v>
      </c>
      <c r="H1028" s="91" t="e">
        <f>INDEX('Liste du personnel'!$A:$Z,MATCH($D1028,'Liste du personnel'!$X:$X,0),8)</f>
        <v>#N/A</v>
      </c>
      <c r="I1028" s="20" t="e">
        <f>INDEX('Liste du personnel'!$A:$Z,MATCH($D1028,'Liste du personnel'!$X:$X,0),6)</f>
        <v>#N/A</v>
      </c>
      <c r="J1028" s="20" t="e">
        <f>INDEX('Liste du personnel'!$A:$Z,MATCH($D1028,'Liste du personnel'!$X:$X,0),7)</f>
        <v>#N/A</v>
      </c>
    </row>
    <row r="1029" spans="1:10" x14ac:dyDescent="0.25">
      <c r="A1029" s="20">
        <f>'Elegio-Electors'!C1029</f>
        <v>0</v>
      </c>
      <c r="B1029" s="20">
        <f>'Elegio-Electors'!B1029</f>
        <v>0</v>
      </c>
      <c r="C1029" s="91">
        <f>IF(Procédure!$C$33=2,'Elegio-Electors'!D1029,Procédure!$C$33)</f>
        <v>0</v>
      </c>
      <c r="D1029" s="20">
        <f>'Elegio-Electors'!E1029</f>
        <v>0</v>
      </c>
      <c r="E1029" s="91" t="str">
        <f>IF(LEFT(RIGHT('Elegio-Electors'!L1029,2),1)="C",'Elegio-Electors'!L1029,IF(LEFT(RIGHT('Elegio-Electors'!M1029,2),1)="C",'Elegio-Electors'!M1029,""))</f>
        <v/>
      </c>
      <c r="F1029" s="91" t="str">
        <f>IF(LEFT(RIGHT('Elegio-Electors'!L1029,2),1)="O",'Elegio-Electors'!L1029,IF(LEFT(RIGHT('Elegio-Electors'!M1029,2),1)="O",'Elegio-Electors'!M1029,""))</f>
        <v/>
      </c>
      <c r="G1029" s="20" t="e">
        <f>INDEX('Liste du personnel'!$A:$Z,MATCH($D1029,'Liste du personnel'!$X:$X,0),5)</f>
        <v>#N/A</v>
      </c>
      <c r="H1029" s="91" t="e">
        <f>INDEX('Liste du personnel'!$A:$Z,MATCH($D1029,'Liste du personnel'!$X:$X,0),8)</f>
        <v>#N/A</v>
      </c>
      <c r="I1029" s="20" t="e">
        <f>INDEX('Liste du personnel'!$A:$Z,MATCH($D1029,'Liste du personnel'!$X:$X,0),6)</f>
        <v>#N/A</v>
      </c>
      <c r="J1029" s="20" t="e">
        <f>INDEX('Liste du personnel'!$A:$Z,MATCH($D1029,'Liste du personnel'!$X:$X,0),7)</f>
        <v>#N/A</v>
      </c>
    </row>
    <row r="1030" spans="1:10" x14ac:dyDescent="0.25">
      <c r="A1030" s="20">
        <f>'Elegio-Electors'!C1030</f>
        <v>0</v>
      </c>
      <c r="B1030" s="20">
        <f>'Elegio-Electors'!B1030</f>
        <v>0</v>
      </c>
      <c r="C1030" s="91">
        <f>IF(Procédure!$C$33=2,'Elegio-Electors'!D1030,Procédure!$C$33)</f>
        <v>0</v>
      </c>
      <c r="D1030" s="20">
        <f>'Elegio-Electors'!E1030</f>
        <v>0</v>
      </c>
      <c r="E1030" s="91" t="str">
        <f>IF(LEFT(RIGHT('Elegio-Electors'!L1030,2),1)="C",'Elegio-Electors'!L1030,IF(LEFT(RIGHT('Elegio-Electors'!M1030,2),1)="C",'Elegio-Electors'!M1030,""))</f>
        <v/>
      </c>
      <c r="F1030" s="91" t="str">
        <f>IF(LEFT(RIGHT('Elegio-Electors'!L1030,2),1)="O",'Elegio-Electors'!L1030,IF(LEFT(RIGHT('Elegio-Electors'!M1030,2),1)="O",'Elegio-Electors'!M1030,""))</f>
        <v/>
      </c>
      <c r="G1030" s="20" t="e">
        <f>INDEX('Liste du personnel'!$A:$Z,MATCH($D1030,'Liste du personnel'!$X:$X,0),5)</f>
        <v>#N/A</v>
      </c>
      <c r="H1030" s="91" t="e">
        <f>INDEX('Liste du personnel'!$A:$Z,MATCH($D1030,'Liste du personnel'!$X:$X,0),8)</f>
        <v>#N/A</v>
      </c>
      <c r="I1030" s="20" t="e">
        <f>INDEX('Liste du personnel'!$A:$Z,MATCH($D1030,'Liste du personnel'!$X:$X,0),6)</f>
        <v>#N/A</v>
      </c>
      <c r="J1030" s="20" t="e">
        <f>INDEX('Liste du personnel'!$A:$Z,MATCH($D1030,'Liste du personnel'!$X:$X,0),7)</f>
        <v>#N/A</v>
      </c>
    </row>
    <row r="1031" spans="1:10" x14ac:dyDescent="0.25">
      <c r="A1031" s="20">
        <f>'Elegio-Electors'!C1031</f>
        <v>0</v>
      </c>
      <c r="B1031" s="20">
        <f>'Elegio-Electors'!B1031</f>
        <v>0</v>
      </c>
      <c r="C1031" s="91">
        <f>IF(Procédure!$C$33=2,'Elegio-Electors'!D1031,Procédure!$C$33)</f>
        <v>0</v>
      </c>
      <c r="D1031" s="20">
        <f>'Elegio-Electors'!E1031</f>
        <v>0</v>
      </c>
      <c r="E1031" s="91" t="str">
        <f>IF(LEFT(RIGHT('Elegio-Electors'!L1031,2),1)="C",'Elegio-Electors'!L1031,IF(LEFT(RIGHT('Elegio-Electors'!M1031,2),1)="C",'Elegio-Electors'!M1031,""))</f>
        <v/>
      </c>
      <c r="F1031" s="91" t="str">
        <f>IF(LEFT(RIGHT('Elegio-Electors'!L1031,2),1)="O",'Elegio-Electors'!L1031,IF(LEFT(RIGHT('Elegio-Electors'!M1031,2),1)="O",'Elegio-Electors'!M1031,""))</f>
        <v/>
      </c>
      <c r="G1031" s="20" t="e">
        <f>INDEX('Liste du personnel'!$A:$Z,MATCH($D1031,'Liste du personnel'!$X:$X,0),5)</f>
        <v>#N/A</v>
      </c>
      <c r="H1031" s="91" t="e">
        <f>INDEX('Liste du personnel'!$A:$Z,MATCH($D1031,'Liste du personnel'!$X:$X,0),8)</f>
        <v>#N/A</v>
      </c>
      <c r="I1031" s="20" t="e">
        <f>INDEX('Liste du personnel'!$A:$Z,MATCH($D1031,'Liste du personnel'!$X:$X,0),6)</f>
        <v>#N/A</v>
      </c>
      <c r="J1031" s="20" t="e">
        <f>INDEX('Liste du personnel'!$A:$Z,MATCH($D1031,'Liste du personnel'!$X:$X,0),7)</f>
        <v>#N/A</v>
      </c>
    </row>
    <row r="1032" spans="1:10" x14ac:dyDescent="0.25">
      <c r="A1032" s="20">
        <f>'Elegio-Electors'!C1032</f>
        <v>0</v>
      </c>
      <c r="B1032" s="20">
        <f>'Elegio-Electors'!B1032</f>
        <v>0</v>
      </c>
      <c r="C1032" s="91">
        <f>IF(Procédure!$C$33=2,'Elegio-Electors'!D1032,Procédure!$C$33)</f>
        <v>0</v>
      </c>
      <c r="D1032" s="20">
        <f>'Elegio-Electors'!E1032</f>
        <v>0</v>
      </c>
      <c r="E1032" s="91" t="str">
        <f>IF(LEFT(RIGHT('Elegio-Electors'!L1032,2),1)="C",'Elegio-Electors'!L1032,IF(LEFT(RIGHT('Elegio-Electors'!M1032,2),1)="C",'Elegio-Electors'!M1032,""))</f>
        <v/>
      </c>
      <c r="F1032" s="91" t="str">
        <f>IF(LEFT(RIGHT('Elegio-Electors'!L1032,2),1)="O",'Elegio-Electors'!L1032,IF(LEFT(RIGHT('Elegio-Electors'!M1032,2),1)="O",'Elegio-Electors'!M1032,""))</f>
        <v/>
      </c>
      <c r="G1032" s="20" t="e">
        <f>INDEX('Liste du personnel'!$A:$Z,MATCH($D1032,'Liste du personnel'!$X:$X,0),5)</f>
        <v>#N/A</v>
      </c>
      <c r="H1032" s="91" t="e">
        <f>INDEX('Liste du personnel'!$A:$Z,MATCH($D1032,'Liste du personnel'!$X:$X,0),8)</f>
        <v>#N/A</v>
      </c>
      <c r="I1032" s="20" t="e">
        <f>INDEX('Liste du personnel'!$A:$Z,MATCH($D1032,'Liste du personnel'!$X:$X,0),6)</f>
        <v>#N/A</v>
      </c>
      <c r="J1032" s="20" t="e">
        <f>INDEX('Liste du personnel'!$A:$Z,MATCH($D1032,'Liste du personnel'!$X:$X,0),7)</f>
        <v>#N/A</v>
      </c>
    </row>
    <row r="1033" spans="1:10" x14ac:dyDescent="0.25">
      <c r="A1033" s="20">
        <f>'Elegio-Electors'!C1033</f>
        <v>0</v>
      </c>
      <c r="B1033" s="20">
        <f>'Elegio-Electors'!B1033</f>
        <v>0</v>
      </c>
      <c r="C1033" s="91">
        <f>IF(Procédure!$C$33=2,'Elegio-Electors'!D1033,Procédure!$C$33)</f>
        <v>0</v>
      </c>
      <c r="D1033" s="20">
        <f>'Elegio-Electors'!E1033</f>
        <v>0</v>
      </c>
      <c r="E1033" s="91" t="str">
        <f>IF(LEFT(RIGHT('Elegio-Electors'!L1033,2),1)="C",'Elegio-Electors'!L1033,IF(LEFT(RIGHT('Elegio-Electors'!M1033,2),1)="C",'Elegio-Electors'!M1033,""))</f>
        <v/>
      </c>
      <c r="F1033" s="91" t="str">
        <f>IF(LEFT(RIGHT('Elegio-Electors'!L1033,2),1)="O",'Elegio-Electors'!L1033,IF(LEFT(RIGHT('Elegio-Electors'!M1033,2),1)="O",'Elegio-Electors'!M1033,""))</f>
        <v/>
      </c>
      <c r="G1033" s="20" t="e">
        <f>INDEX('Liste du personnel'!$A:$Z,MATCH($D1033,'Liste du personnel'!$X:$X,0),5)</f>
        <v>#N/A</v>
      </c>
      <c r="H1033" s="91" t="e">
        <f>INDEX('Liste du personnel'!$A:$Z,MATCH($D1033,'Liste du personnel'!$X:$X,0),8)</f>
        <v>#N/A</v>
      </c>
      <c r="I1033" s="20" t="e">
        <f>INDEX('Liste du personnel'!$A:$Z,MATCH($D1033,'Liste du personnel'!$X:$X,0),6)</f>
        <v>#N/A</v>
      </c>
      <c r="J1033" s="20" t="e">
        <f>INDEX('Liste du personnel'!$A:$Z,MATCH($D1033,'Liste du personnel'!$X:$X,0),7)</f>
        <v>#N/A</v>
      </c>
    </row>
    <row r="1034" spans="1:10" x14ac:dyDescent="0.25">
      <c r="A1034" s="20">
        <f>'Elegio-Electors'!C1034</f>
        <v>0</v>
      </c>
      <c r="B1034" s="20">
        <f>'Elegio-Electors'!B1034</f>
        <v>0</v>
      </c>
      <c r="C1034" s="91">
        <f>IF(Procédure!$C$33=2,'Elegio-Electors'!D1034,Procédure!$C$33)</f>
        <v>0</v>
      </c>
      <c r="D1034" s="20">
        <f>'Elegio-Electors'!E1034</f>
        <v>0</v>
      </c>
      <c r="E1034" s="91" t="str">
        <f>IF(LEFT(RIGHT('Elegio-Electors'!L1034,2),1)="C",'Elegio-Electors'!L1034,IF(LEFT(RIGHT('Elegio-Electors'!M1034,2),1)="C",'Elegio-Electors'!M1034,""))</f>
        <v/>
      </c>
      <c r="F1034" s="91" t="str">
        <f>IF(LEFT(RIGHT('Elegio-Electors'!L1034,2),1)="O",'Elegio-Electors'!L1034,IF(LEFT(RIGHT('Elegio-Electors'!M1034,2),1)="O",'Elegio-Electors'!M1034,""))</f>
        <v/>
      </c>
      <c r="G1034" s="20" t="e">
        <f>INDEX('Liste du personnel'!$A:$Z,MATCH($D1034,'Liste du personnel'!$X:$X,0),5)</f>
        <v>#N/A</v>
      </c>
      <c r="H1034" s="91" t="e">
        <f>INDEX('Liste du personnel'!$A:$Z,MATCH($D1034,'Liste du personnel'!$X:$X,0),8)</f>
        <v>#N/A</v>
      </c>
      <c r="I1034" s="20" t="e">
        <f>INDEX('Liste du personnel'!$A:$Z,MATCH($D1034,'Liste du personnel'!$X:$X,0),6)</f>
        <v>#N/A</v>
      </c>
      <c r="J1034" s="20" t="e">
        <f>INDEX('Liste du personnel'!$A:$Z,MATCH($D1034,'Liste du personnel'!$X:$X,0),7)</f>
        <v>#N/A</v>
      </c>
    </row>
    <row r="1035" spans="1:10" x14ac:dyDescent="0.25">
      <c r="A1035" s="20">
        <f>'Elegio-Electors'!C1035</f>
        <v>0</v>
      </c>
      <c r="B1035" s="20">
        <f>'Elegio-Electors'!B1035</f>
        <v>0</v>
      </c>
      <c r="C1035" s="91">
        <f>IF(Procédure!$C$33=2,'Elegio-Electors'!D1035,Procédure!$C$33)</f>
        <v>0</v>
      </c>
      <c r="D1035" s="20">
        <f>'Elegio-Electors'!E1035</f>
        <v>0</v>
      </c>
      <c r="E1035" s="91" t="str">
        <f>IF(LEFT(RIGHT('Elegio-Electors'!L1035,2),1)="C",'Elegio-Electors'!L1035,IF(LEFT(RIGHT('Elegio-Electors'!M1035,2),1)="C",'Elegio-Electors'!M1035,""))</f>
        <v/>
      </c>
      <c r="F1035" s="91" t="str">
        <f>IF(LEFT(RIGHT('Elegio-Electors'!L1035,2),1)="O",'Elegio-Electors'!L1035,IF(LEFT(RIGHT('Elegio-Electors'!M1035,2),1)="O",'Elegio-Electors'!M1035,""))</f>
        <v/>
      </c>
      <c r="G1035" s="20" t="e">
        <f>INDEX('Liste du personnel'!$A:$Z,MATCH($D1035,'Liste du personnel'!$X:$X,0),5)</f>
        <v>#N/A</v>
      </c>
      <c r="H1035" s="91" t="e">
        <f>INDEX('Liste du personnel'!$A:$Z,MATCH($D1035,'Liste du personnel'!$X:$X,0),8)</f>
        <v>#N/A</v>
      </c>
      <c r="I1035" s="20" t="e">
        <f>INDEX('Liste du personnel'!$A:$Z,MATCH($D1035,'Liste du personnel'!$X:$X,0),6)</f>
        <v>#N/A</v>
      </c>
      <c r="J1035" s="20" t="e">
        <f>INDEX('Liste du personnel'!$A:$Z,MATCH($D1035,'Liste du personnel'!$X:$X,0),7)</f>
        <v>#N/A</v>
      </c>
    </row>
    <row r="1036" spans="1:10" x14ac:dyDescent="0.25">
      <c r="A1036" s="20">
        <f>'Elegio-Electors'!C1036</f>
        <v>0</v>
      </c>
      <c r="B1036" s="20">
        <f>'Elegio-Electors'!B1036</f>
        <v>0</v>
      </c>
      <c r="C1036" s="91">
        <f>IF(Procédure!$C$33=2,'Elegio-Electors'!D1036,Procédure!$C$33)</f>
        <v>0</v>
      </c>
      <c r="D1036" s="20">
        <f>'Elegio-Electors'!E1036</f>
        <v>0</v>
      </c>
      <c r="E1036" s="91" t="str">
        <f>IF(LEFT(RIGHT('Elegio-Electors'!L1036,2),1)="C",'Elegio-Electors'!L1036,IF(LEFT(RIGHT('Elegio-Electors'!M1036,2),1)="C",'Elegio-Electors'!M1036,""))</f>
        <v/>
      </c>
      <c r="F1036" s="91" t="str">
        <f>IF(LEFT(RIGHT('Elegio-Electors'!L1036,2),1)="O",'Elegio-Electors'!L1036,IF(LEFT(RIGHT('Elegio-Electors'!M1036,2),1)="O",'Elegio-Electors'!M1036,""))</f>
        <v/>
      </c>
      <c r="G1036" s="20" t="e">
        <f>INDEX('Liste du personnel'!$A:$Z,MATCH($D1036,'Liste du personnel'!$X:$X,0),5)</f>
        <v>#N/A</v>
      </c>
      <c r="H1036" s="91" t="e">
        <f>INDEX('Liste du personnel'!$A:$Z,MATCH($D1036,'Liste du personnel'!$X:$X,0),8)</f>
        <v>#N/A</v>
      </c>
      <c r="I1036" s="20" t="e">
        <f>INDEX('Liste du personnel'!$A:$Z,MATCH($D1036,'Liste du personnel'!$X:$X,0),6)</f>
        <v>#N/A</v>
      </c>
      <c r="J1036" s="20" t="e">
        <f>INDEX('Liste du personnel'!$A:$Z,MATCH($D1036,'Liste du personnel'!$X:$X,0),7)</f>
        <v>#N/A</v>
      </c>
    </row>
    <row r="1037" spans="1:10" x14ac:dyDescent="0.25">
      <c r="A1037" s="20">
        <f>'Elegio-Electors'!C1037</f>
        <v>0</v>
      </c>
      <c r="B1037" s="20">
        <f>'Elegio-Electors'!B1037</f>
        <v>0</v>
      </c>
      <c r="C1037" s="91">
        <f>IF(Procédure!$C$33=2,'Elegio-Electors'!D1037,Procédure!$C$33)</f>
        <v>0</v>
      </c>
      <c r="D1037" s="20">
        <f>'Elegio-Electors'!E1037</f>
        <v>0</v>
      </c>
      <c r="E1037" s="91" t="str">
        <f>IF(LEFT(RIGHT('Elegio-Electors'!L1037,2),1)="C",'Elegio-Electors'!L1037,IF(LEFT(RIGHT('Elegio-Electors'!M1037,2),1)="C",'Elegio-Electors'!M1037,""))</f>
        <v/>
      </c>
      <c r="F1037" s="91" t="str">
        <f>IF(LEFT(RIGHT('Elegio-Electors'!L1037,2),1)="O",'Elegio-Electors'!L1037,IF(LEFT(RIGHT('Elegio-Electors'!M1037,2),1)="O",'Elegio-Electors'!M1037,""))</f>
        <v/>
      </c>
      <c r="G1037" s="20" t="e">
        <f>INDEX('Liste du personnel'!$A:$Z,MATCH($D1037,'Liste du personnel'!$X:$X,0),5)</f>
        <v>#N/A</v>
      </c>
      <c r="H1037" s="91" t="e">
        <f>INDEX('Liste du personnel'!$A:$Z,MATCH($D1037,'Liste du personnel'!$X:$X,0),8)</f>
        <v>#N/A</v>
      </c>
      <c r="I1037" s="20" t="e">
        <f>INDEX('Liste du personnel'!$A:$Z,MATCH($D1037,'Liste du personnel'!$X:$X,0),6)</f>
        <v>#N/A</v>
      </c>
      <c r="J1037" s="20" t="e">
        <f>INDEX('Liste du personnel'!$A:$Z,MATCH($D1037,'Liste du personnel'!$X:$X,0),7)</f>
        <v>#N/A</v>
      </c>
    </row>
    <row r="1038" spans="1:10" x14ac:dyDescent="0.25">
      <c r="A1038" s="20">
        <f>'Elegio-Electors'!C1038</f>
        <v>0</v>
      </c>
      <c r="B1038" s="20">
        <f>'Elegio-Electors'!B1038</f>
        <v>0</v>
      </c>
      <c r="C1038" s="91">
        <f>IF(Procédure!$C$33=2,'Elegio-Electors'!D1038,Procédure!$C$33)</f>
        <v>0</v>
      </c>
      <c r="D1038" s="20">
        <f>'Elegio-Electors'!E1038</f>
        <v>0</v>
      </c>
      <c r="E1038" s="91" t="str">
        <f>IF(LEFT(RIGHT('Elegio-Electors'!L1038,2),1)="C",'Elegio-Electors'!L1038,IF(LEFT(RIGHT('Elegio-Electors'!M1038,2),1)="C",'Elegio-Electors'!M1038,""))</f>
        <v/>
      </c>
      <c r="F1038" s="91" t="str">
        <f>IF(LEFT(RIGHT('Elegio-Electors'!L1038,2),1)="O",'Elegio-Electors'!L1038,IF(LEFT(RIGHT('Elegio-Electors'!M1038,2),1)="O",'Elegio-Electors'!M1038,""))</f>
        <v/>
      </c>
      <c r="G1038" s="20" t="e">
        <f>INDEX('Liste du personnel'!$A:$Z,MATCH($D1038,'Liste du personnel'!$X:$X,0),5)</f>
        <v>#N/A</v>
      </c>
      <c r="H1038" s="91" t="e">
        <f>INDEX('Liste du personnel'!$A:$Z,MATCH($D1038,'Liste du personnel'!$X:$X,0),8)</f>
        <v>#N/A</v>
      </c>
      <c r="I1038" s="20" t="e">
        <f>INDEX('Liste du personnel'!$A:$Z,MATCH($D1038,'Liste du personnel'!$X:$X,0),6)</f>
        <v>#N/A</v>
      </c>
      <c r="J1038" s="20" t="e">
        <f>INDEX('Liste du personnel'!$A:$Z,MATCH($D1038,'Liste du personnel'!$X:$X,0),7)</f>
        <v>#N/A</v>
      </c>
    </row>
    <row r="1039" spans="1:10" x14ac:dyDescent="0.25">
      <c r="A1039" s="20">
        <f>'Elegio-Electors'!C1039</f>
        <v>0</v>
      </c>
      <c r="B1039" s="20">
        <f>'Elegio-Electors'!B1039</f>
        <v>0</v>
      </c>
      <c r="C1039" s="91">
        <f>IF(Procédure!$C$33=2,'Elegio-Electors'!D1039,Procédure!$C$33)</f>
        <v>0</v>
      </c>
      <c r="D1039" s="20">
        <f>'Elegio-Electors'!E1039</f>
        <v>0</v>
      </c>
      <c r="E1039" s="91" t="str">
        <f>IF(LEFT(RIGHT('Elegio-Electors'!L1039,2),1)="C",'Elegio-Electors'!L1039,IF(LEFT(RIGHT('Elegio-Electors'!M1039,2),1)="C",'Elegio-Electors'!M1039,""))</f>
        <v/>
      </c>
      <c r="F1039" s="91" t="str">
        <f>IF(LEFT(RIGHT('Elegio-Electors'!L1039,2),1)="O",'Elegio-Electors'!L1039,IF(LEFT(RIGHT('Elegio-Electors'!M1039,2),1)="O",'Elegio-Electors'!M1039,""))</f>
        <v/>
      </c>
      <c r="G1039" s="20" t="e">
        <f>INDEX('Liste du personnel'!$A:$Z,MATCH($D1039,'Liste du personnel'!$X:$X,0),5)</f>
        <v>#N/A</v>
      </c>
      <c r="H1039" s="91" t="e">
        <f>INDEX('Liste du personnel'!$A:$Z,MATCH($D1039,'Liste du personnel'!$X:$X,0),8)</f>
        <v>#N/A</v>
      </c>
      <c r="I1039" s="20" t="e">
        <f>INDEX('Liste du personnel'!$A:$Z,MATCH($D1039,'Liste du personnel'!$X:$X,0),6)</f>
        <v>#N/A</v>
      </c>
      <c r="J1039" s="20" t="e">
        <f>INDEX('Liste du personnel'!$A:$Z,MATCH($D1039,'Liste du personnel'!$X:$X,0),7)</f>
        <v>#N/A</v>
      </c>
    </row>
    <row r="1040" spans="1:10" x14ac:dyDescent="0.25">
      <c r="A1040" s="20">
        <f>'Elegio-Electors'!C1040</f>
        <v>0</v>
      </c>
      <c r="B1040" s="20">
        <f>'Elegio-Electors'!B1040</f>
        <v>0</v>
      </c>
      <c r="C1040" s="91">
        <f>IF(Procédure!$C$33=2,'Elegio-Electors'!D1040,Procédure!$C$33)</f>
        <v>0</v>
      </c>
      <c r="D1040" s="20">
        <f>'Elegio-Electors'!E1040</f>
        <v>0</v>
      </c>
      <c r="E1040" s="91" t="str">
        <f>IF(LEFT(RIGHT('Elegio-Electors'!L1040,2),1)="C",'Elegio-Electors'!L1040,IF(LEFT(RIGHT('Elegio-Electors'!M1040,2),1)="C",'Elegio-Electors'!M1040,""))</f>
        <v/>
      </c>
      <c r="F1040" s="91" t="str">
        <f>IF(LEFT(RIGHT('Elegio-Electors'!L1040,2),1)="O",'Elegio-Electors'!L1040,IF(LEFT(RIGHT('Elegio-Electors'!M1040,2),1)="O",'Elegio-Electors'!M1040,""))</f>
        <v/>
      </c>
      <c r="G1040" s="20" t="e">
        <f>INDEX('Liste du personnel'!$A:$Z,MATCH($D1040,'Liste du personnel'!$X:$X,0),5)</f>
        <v>#N/A</v>
      </c>
      <c r="H1040" s="91" t="e">
        <f>INDEX('Liste du personnel'!$A:$Z,MATCH($D1040,'Liste du personnel'!$X:$X,0),8)</f>
        <v>#N/A</v>
      </c>
      <c r="I1040" s="20" t="e">
        <f>INDEX('Liste du personnel'!$A:$Z,MATCH($D1040,'Liste du personnel'!$X:$X,0),6)</f>
        <v>#N/A</v>
      </c>
      <c r="J1040" s="20" t="e">
        <f>INDEX('Liste du personnel'!$A:$Z,MATCH($D1040,'Liste du personnel'!$X:$X,0),7)</f>
        <v>#N/A</v>
      </c>
    </row>
    <row r="1041" spans="1:10" x14ac:dyDescent="0.25">
      <c r="A1041" s="20">
        <f>'Elegio-Electors'!C1041</f>
        <v>0</v>
      </c>
      <c r="B1041" s="20">
        <f>'Elegio-Electors'!B1041</f>
        <v>0</v>
      </c>
      <c r="C1041" s="91">
        <f>IF(Procédure!$C$33=2,'Elegio-Electors'!D1041,Procédure!$C$33)</f>
        <v>0</v>
      </c>
      <c r="D1041" s="20">
        <f>'Elegio-Electors'!E1041</f>
        <v>0</v>
      </c>
      <c r="E1041" s="91" t="str">
        <f>IF(LEFT(RIGHT('Elegio-Electors'!L1041,2),1)="C",'Elegio-Electors'!L1041,IF(LEFT(RIGHT('Elegio-Electors'!M1041,2),1)="C",'Elegio-Electors'!M1041,""))</f>
        <v/>
      </c>
      <c r="F1041" s="91" t="str">
        <f>IF(LEFT(RIGHT('Elegio-Electors'!L1041,2),1)="O",'Elegio-Electors'!L1041,IF(LEFT(RIGHT('Elegio-Electors'!M1041,2),1)="O",'Elegio-Electors'!M1041,""))</f>
        <v/>
      </c>
      <c r="G1041" s="20" t="e">
        <f>INDEX('Liste du personnel'!$A:$Z,MATCH($D1041,'Liste du personnel'!$X:$X,0),5)</f>
        <v>#N/A</v>
      </c>
      <c r="H1041" s="91" t="e">
        <f>INDEX('Liste du personnel'!$A:$Z,MATCH($D1041,'Liste du personnel'!$X:$X,0),8)</f>
        <v>#N/A</v>
      </c>
      <c r="I1041" s="20" t="e">
        <f>INDEX('Liste du personnel'!$A:$Z,MATCH($D1041,'Liste du personnel'!$X:$X,0),6)</f>
        <v>#N/A</v>
      </c>
      <c r="J1041" s="20" t="e">
        <f>INDEX('Liste du personnel'!$A:$Z,MATCH($D1041,'Liste du personnel'!$X:$X,0),7)</f>
        <v>#N/A</v>
      </c>
    </row>
    <row r="1042" spans="1:10" x14ac:dyDescent="0.25">
      <c r="A1042" s="20">
        <f>'Elegio-Electors'!C1042</f>
        <v>0</v>
      </c>
      <c r="B1042" s="20">
        <f>'Elegio-Electors'!B1042</f>
        <v>0</v>
      </c>
      <c r="C1042" s="91">
        <f>IF(Procédure!$C$33=2,'Elegio-Electors'!D1042,Procédure!$C$33)</f>
        <v>0</v>
      </c>
      <c r="D1042" s="20">
        <f>'Elegio-Electors'!E1042</f>
        <v>0</v>
      </c>
      <c r="E1042" s="91" t="str">
        <f>IF(LEFT(RIGHT('Elegio-Electors'!L1042,2),1)="C",'Elegio-Electors'!L1042,IF(LEFT(RIGHT('Elegio-Electors'!M1042,2),1)="C",'Elegio-Electors'!M1042,""))</f>
        <v/>
      </c>
      <c r="F1042" s="91" t="str">
        <f>IF(LEFT(RIGHT('Elegio-Electors'!L1042,2),1)="O",'Elegio-Electors'!L1042,IF(LEFT(RIGHT('Elegio-Electors'!M1042,2),1)="O",'Elegio-Electors'!M1042,""))</f>
        <v/>
      </c>
      <c r="G1042" s="20" t="e">
        <f>INDEX('Liste du personnel'!$A:$Z,MATCH($D1042,'Liste du personnel'!$X:$X,0),5)</f>
        <v>#N/A</v>
      </c>
      <c r="H1042" s="91" t="e">
        <f>INDEX('Liste du personnel'!$A:$Z,MATCH($D1042,'Liste du personnel'!$X:$X,0),8)</f>
        <v>#N/A</v>
      </c>
      <c r="I1042" s="20" t="e">
        <f>INDEX('Liste du personnel'!$A:$Z,MATCH($D1042,'Liste du personnel'!$X:$X,0),6)</f>
        <v>#N/A</v>
      </c>
      <c r="J1042" s="20" t="e">
        <f>INDEX('Liste du personnel'!$A:$Z,MATCH($D1042,'Liste du personnel'!$X:$X,0),7)</f>
        <v>#N/A</v>
      </c>
    </row>
    <row r="1043" spans="1:10" x14ac:dyDescent="0.25">
      <c r="A1043" s="20">
        <f>'Elegio-Electors'!C1043</f>
        <v>0</v>
      </c>
      <c r="B1043" s="20">
        <f>'Elegio-Electors'!B1043</f>
        <v>0</v>
      </c>
      <c r="C1043" s="91">
        <f>IF(Procédure!$C$33=2,'Elegio-Electors'!D1043,Procédure!$C$33)</f>
        <v>0</v>
      </c>
      <c r="D1043" s="20">
        <f>'Elegio-Electors'!E1043</f>
        <v>0</v>
      </c>
      <c r="E1043" s="91" t="str">
        <f>IF(LEFT(RIGHT('Elegio-Electors'!L1043,2),1)="C",'Elegio-Electors'!L1043,IF(LEFT(RIGHT('Elegio-Electors'!M1043,2),1)="C",'Elegio-Electors'!M1043,""))</f>
        <v/>
      </c>
      <c r="F1043" s="91" t="str">
        <f>IF(LEFT(RIGHT('Elegio-Electors'!L1043,2),1)="O",'Elegio-Electors'!L1043,IF(LEFT(RIGHT('Elegio-Electors'!M1043,2),1)="O",'Elegio-Electors'!M1043,""))</f>
        <v/>
      </c>
      <c r="G1043" s="20" t="e">
        <f>INDEX('Liste du personnel'!$A:$Z,MATCH($D1043,'Liste du personnel'!$X:$X,0),5)</f>
        <v>#N/A</v>
      </c>
      <c r="H1043" s="91" t="e">
        <f>INDEX('Liste du personnel'!$A:$Z,MATCH($D1043,'Liste du personnel'!$X:$X,0),8)</f>
        <v>#N/A</v>
      </c>
      <c r="I1043" s="20" t="e">
        <f>INDEX('Liste du personnel'!$A:$Z,MATCH($D1043,'Liste du personnel'!$X:$X,0),6)</f>
        <v>#N/A</v>
      </c>
      <c r="J1043" s="20" t="e">
        <f>INDEX('Liste du personnel'!$A:$Z,MATCH($D1043,'Liste du personnel'!$X:$X,0),7)</f>
        <v>#N/A</v>
      </c>
    </row>
    <row r="1044" spans="1:10" x14ac:dyDescent="0.25">
      <c r="A1044" s="20">
        <f>'Elegio-Electors'!C1044</f>
        <v>0</v>
      </c>
      <c r="B1044" s="20">
        <f>'Elegio-Electors'!B1044</f>
        <v>0</v>
      </c>
      <c r="C1044" s="91">
        <f>IF(Procédure!$C$33=2,'Elegio-Electors'!D1044,Procédure!$C$33)</f>
        <v>0</v>
      </c>
      <c r="D1044" s="20">
        <f>'Elegio-Electors'!E1044</f>
        <v>0</v>
      </c>
      <c r="E1044" s="91" t="str">
        <f>IF(LEFT(RIGHT('Elegio-Electors'!L1044,2),1)="C",'Elegio-Electors'!L1044,IF(LEFT(RIGHT('Elegio-Electors'!M1044,2),1)="C",'Elegio-Electors'!M1044,""))</f>
        <v/>
      </c>
      <c r="F1044" s="91" t="str">
        <f>IF(LEFT(RIGHT('Elegio-Electors'!L1044,2),1)="O",'Elegio-Electors'!L1044,IF(LEFT(RIGHT('Elegio-Electors'!M1044,2),1)="O",'Elegio-Electors'!M1044,""))</f>
        <v/>
      </c>
      <c r="G1044" s="20" t="e">
        <f>INDEX('Liste du personnel'!$A:$Z,MATCH($D1044,'Liste du personnel'!$X:$X,0),5)</f>
        <v>#N/A</v>
      </c>
      <c r="H1044" s="91" t="e">
        <f>INDEX('Liste du personnel'!$A:$Z,MATCH($D1044,'Liste du personnel'!$X:$X,0),8)</f>
        <v>#N/A</v>
      </c>
      <c r="I1044" s="20" t="e">
        <f>INDEX('Liste du personnel'!$A:$Z,MATCH($D1044,'Liste du personnel'!$X:$X,0),6)</f>
        <v>#N/A</v>
      </c>
      <c r="J1044" s="20" t="e">
        <f>INDEX('Liste du personnel'!$A:$Z,MATCH($D1044,'Liste du personnel'!$X:$X,0),7)</f>
        <v>#N/A</v>
      </c>
    </row>
    <row r="1045" spans="1:10" x14ac:dyDescent="0.25">
      <c r="A1045" s="20">
        <f>'Elegio-Electors'!C1045</f>
        <v>0</v>
      </c>
      <c r="B1045" s="20">
        <f>'Elegio-Electors'!B1045</f>
        <v>0</v>
      </c>
      <c r="C1045" s="91">
        <f>IF(Procédure!$C$33=2,'Elegio-Electors'!D1045,Procédure!$C$33)</f>
        <v>0</v>
      </c>
      <c r="D1045" s="20">
        <f>'Elegio-Electors'!E1045</f>
        <v>0</v>
      </c>
      <c r="E1045" s="91" t="str">
        <f>IF(LEFT(RIGHT('Elegio-Electors'!L1045,2),1)="C",'Elegio-Electors'!L1045,IF(LEFT(RIGHT('Elegio-Electors'!M1045,2),1)="C",'Elegio-Electors'!M1045,""))</f>
        <v/>
      </c>
      <c r="F1045" s="91" t="str">
        <f>IF(LEFT(RIGHT('Elegio-Electors'!L1045,2),1)="O",'Elegio-Electors'!L1045,IF(LEFT(RIGHT('Elegio-Electors'!M1045,2),1)="O",'Elegio-Electors'!M1045,""))</f>
        <v/>
      </c>
      <c r="G1045" s="20" t="e">
        <f>INDEX('Liste du personnel'!$A:$Z,MATCH($D1045,'Liste du personnel'!$X:$X,0),5)</f>
        <v>#N/A</v>
      </c>
      <c r="H1045" s="91" t="e">
        <f>INDEX('Liste du personnel'!$A:$Z,MATCH($D1045,'Liste du personnel'!$X:$X,0),8)</f>
        <v>#N/A</v>
      </c>
      <c r="I1045" s="20" t="e">
        <f>INDEX('Liste du personnel'!$A:$Z,MATCH($D1045,'Liste du personnel'!$X:$X,0),6)</f>
        <v>#N/A</v>
      </c>
      <c r="J1045" s="20" t="e">
        <f>INDEX('Liste du personnel'!$A:$Z,MATCH($D1045,'Liste du personnel'!$X:$X,0),7)</f>
        <v>#N/A</v>
      </c>
    </row>
    <row r="1046" spans="1:10" x14ac:dyDescent="0.25">
      <c r="A1046" s="20">
        <f>'Elegio-Electors'!C1046</f>
        <v>0</v>
      </c>
      <c r="B1046" s="20">
        <f>'Elegio-Electors'!B1046</f>
        <v>0</v>
      </c>
      <c r="C1046" s="91">
        <f>IF(Procédure!$C$33=2,'Elegio-Electors'!D1046,Procédure!$C$33)</f>
        <v>0</v>
      </c>
      <c r="D1046" s="20">
        <f>'Elegio-Electors'!E1046</f>
        <v>0</v>
      </c>
      <c r="E1046" s="91" t="str">
        <f>IF(LEFT(RIGHT('Elegio-Electors'!L1046,2),1)="C",'Elegio-Electors'!L1046,IF(LEFT(RIGHT('Elegio-Electors'!M1046,2),1)="C",'Elegio-Electors'!M1046,""))</f>
        <v/>
      </c>
      <c r="F1046" s="91" t="str">
        <f>IF(LEFT(RIGHT('Elegio-Electors'!L1046,2),1)="O",'Elegio-Electors'!L1046,IF(LEFT(RIGHT('Elegio-Electors'!M1046,2),1)="O",'Elegio-Electors'!M1046,""))</f>
        <v/>
      </c>
      <c r="G1046" s="20" t="e">
        <f>INDEX('Liste du personnel'!$A:$Z,MATCH($D1046,'Liste du personnel'!$X:$X,0),5)</f>
        <v>#N/A</v>
      </c>
      <c r="H1046" s="91" t="e">
        <f>INDEX('Liste du personnel'!$A:$Z,MATCH($D1046,'Liste du personnel'!$X:$X,0),8)</f>
        <v>#N/A</v>
      </c>
      <c r="I1046" s="20" t="e">
        <f>INDEX('Liste du personnel'!$A:$Z,MATCH($D1046,'Liste du personnel'!$X:$X,0),6)</f>
        <v>#N/A</v>
      </c>
      <c r="J1046" s="20" t="e">
        <f>INDEX('Liste du personnel'!$A:$Z,MATCH($D1046,'Liste du personnel'!$X:$X,0),7)</f>
        <v>#N/A</v>
      </c>
    </row>
    <row r="1047" spans="1:10" x14ac:dyDescent="0.25">
      <c r="A1047" s="20">
        <f>'Elegio-Electors'!C1047</f>
        <v>0</v>
      </c>
      <c r="B1047" s="20">
        <f>'Elegio-Electors'!B1047</f>
        <v>0</v>
      </c>
      <c r="C1047" s="91">
        <f>IF(Procédure!$C$33=2,'Elegio-Electors'!D1047,Procédure!$C$33)</f>
        <v>0</v>
      </c>
      <c r="D1047" s="20">
        <f>'Elegio-Electors'!E1047</f>
        <v>0</v>
      </c>
      <c r="E1047" s="91" t="str">
        <f>IF(LEFT(RIGHT('Elegio-Electors'!L1047,2),1)="C",'Elegio-Electors'!L1047,IF(LEFT(RIGHT('Elegio-Electors'!M1047,2),1)="C",'Elegio-Electors'!M1047,""))</f>
        <v/>
      </c>
      <c r="F1047" s="91" t="str">
        <f>IF(LEFT(RIGHT('Elegio-Electors'!L1047,2),1)="O",'Elegio-Electors'!L1047,IF(LEFT(RIGHT('Elegio-Electors'!M1047,2),1)="O",'Elegio-Electors'!M1047,""))</f>
        <v/>
      </c>
      <c r="G1047" s="20" t="e">
        <f>INDEX('Liste du personnel'!$A:$Z,MATCH($D1047,'Liste du personnel'!$X:$X,0),5)</f>
        <v>#N/A</v>
      </c>
      <c r="H1047" s="91" t="e">
        <f>INDEX('Liste du personnel'!$A:$Z,MATCH($D1047,'Liste du personnel'!$X:$X,0),8)</f>
        <v>#N/A</v>
      </c>
      <c r="I1047" s="20" t="e">
        <f>INDEX('Liste du personnel'!$A:$Z,MATCH($D1047,'Liste du personnel'!$X:$X,0),6)</f>
        <v>#N/A</v>
      </c>
      <c r="J1047" s="20" t="e">
        <f>INDEX('Liste du personnel'!$A:$Z,MATCH($D1047,'Liste du personnel'!$X:$X,0),7)</f>
        <v>#N/A</v>
      </c>
    </row>
    <row r="1048" spans="1:10" x14ac:dyDescent="0.25">
      <c r="A1048" s="20">
        <f>'Elegio-Electors'!C1048</f>
        <v>0</v>
      </c>
      <c r="B1048" s="20">
        <f>'Elegio-Electors'!B1048</f>
        <v>0</v>
      </c>
      <c r="C1048" s="91">
        <f>IF(Procédure!$C$33=2,'Elegio-Electors'!D1048,Procédure!$C$33)</f>
        <v>0</v>
      </c>
      <c r="D1048" s="20">
        <f>'Elegio-Electors'!E1048</f>
        <v>0</v>
      </c>
      <c r="E1048" s="91" t="str">
        <f>IF(LEFT(RIGHT('Elegio-Electors'!L1048,2),1)="C",'Elegio-Electors'!L1048,IF(LEFT(RIGHT('Elegio-Electors'!M1048,2),1)="C",'Elegio-Electors'!M1048,""))</f>
        <v/>
      </c>
      <c r="F1048" s="91" t="str">
        <f>IF(LEFT(RIGHT('Elegio-Electors'!L1048,2),1)="O",'Elegio-Electors'!L1048,IF(LEFT(RIGHT('Elegio-Electors'!M1048,2),1)="O",'Elegio-Electors'!M1048,""))</f>
        <v/>
      </c>
      <c r="G1048" s="20" t="e">
        <f>INDEX('Liste du personnel'!$A:$Z,MATCH($D1048,'Liste du personnel'!$X:$X,0),5)</f>
        <v>#N/A</v>
      </c>
      <c r="H1048" s="91" t="e">
        <f>INDEX('Liste du personnel'!$A:$Z,MATCH($D1048,'Liste du personnel'!$X:$X,0),8)</f>
        <v>#N/A</v>
      </c>
      <c r="I1048" s="20" t="e">
        <f>INDEX('Liste du personnel'!$A:$Z,MATCH($D1048,'Liste du personnel'!$X:$X,0),6)</f>
        <v>#N/A</v>
      </c>
      <c r="J1048" s="20" t="e">
        <f>INDEX('Liste du personnel'!$A:$Z,MATCH($D1048,'Liste du personnel'!$X:$X,0),7)</f>
        <v>#N/A</v>
      </c>
    </row>
    <row r="1049" spans="1:10" x14ac:dyDescent="0.25">
      <c r="A1049" s="20">
        <f>'Elegio-Electors'!C1049</f>
        <v>0</v>
      </c>
      <c r="B1049" s="20">
        <f>'Elegio-Electors'!B1049</f>
        <v>0</v>
      </c>
      <c r="C1049" s="91">
        <f>IF(Procédure!$C$33=2,'Elegio-Electors'!D1049,Procédure!$C$33)</f>
        <v>0</v>
      </c>
      <c r="D1049" s="20">
        <f>'Elegio-Electors'!E1049</f>
        <v>0</v>
      </c>
      <c r="E1049" s="91" t="str">
        <f>IF(LEFT(RIGHT('Elegio-Electors'!L1049,2),1)="C",'Elegio-Electors'!L1049,IF(LEFT(RIGHT('Elegio-Electors'!M1049,2),1)="C",'Elegio-Electors'!M1049,""))</f>
        <v/>
      </c>
      <c r="F1049" s="91" t="str">
        <f>IF(LEFT(RIGHT('Elegio-Electors'!L1049,2),1)="O",'Elegio-Electors'!L1049,IF(LEFT(RIGHT('Elegio-Electors'!M1049,2),1)="O",'Elegio-Electors'!M1049,""))</f>
        <v/>
      </c>
      <c r="G1049" s="20" t="e">
        <f>INDEX('Liste du personnel'!$A:$Z,MATCH($D1049,'Liste du personnel'!$X:$X,0),5)</f>
        <v>#N/A</v>
      </c>
      <c r="H1049" s="91" t="e">
        <f>INDEX('Liste du personnel'!$A:$Z,MATCH($D1049,'Liste du personnel'!$X:$X,0),8)</f>
        <v>#N/A</v>
      </c>
      <c r="I1049" s="20" t="e">
        <f>INDEX('Liste du personnel'!$A:$Z,MATCH($D1049,'Liste du personnel'!$X:$X,0),6)</f>
        <v>#N/A</v>
      </c>
      <c r="J1049" s="20" t="e">
        <f>INDEX('Liste du personnel'!$A:$Z,MATCH($D1049,'Liste du personnel'!$X:$X,0),7)</f>
        <v>#N/A</v>
      </c>
    </row>
    <row r="1050" spans="1:10" x14ac:dyDescent="0.25">
      <c r="A1050" s="20">
        <f>'Elegio-Electors'!C1050</f>
        <v>0</v>
      </c>
      <c r="B1050" s="20">
        <f>'Elegio-Electors'!B1050</f>
        <v>0</v>
      </c>
      <c r="C1050" s="91">
        <f>IF(Procédure!$C$33=2,'Elegio-Electors'!D1050,Procédure!$C$33)</f>
        <v>0</v>
      </c>
      <c r="D1050" s="20">
        <f>'Elegio-Electors'!E1050</f>
        <v>0</v>
      </c>
      <c r="E1050" s="91" t="str">
        <f>IF(LEFT(RIGHT('Elegio-Electors'!L1050,2),1)="C",'Elegio-Electors'!L1050,IF(LEFT(RIGHT('Elegio-Electors'!M1050,2),1)="C",'Elegio-Electors'!M1050,""))</f>
        <v/>
      </c>
      <c r="F1050" s="91" t="str">
        <f>IF(LEFT(RIGHT('Elegio-Electors'!L1050,2),1)="O",'Elegio-Electors'!L1050,IF(LEFT(RIGHT('Elegio-Electors'!M1050,2),1)="O",'Elegio-Electors'!M1050,""))</f>
        <v/>
      </c>
      <c r="G1050" s="20" t="e">
        <f>INDEX('Liste du personnel'!$A:$Z,MATCH($D1050,'Liste du personnel'!$X:$X,0),5)</f>
        <v>#N/A</v>
      </c>
      <c r="H1050" s="91" t="e">
        <f>INDEX('Liste du personnel'!$A:$Z,MATCH($D1050,'Liste du personnel'!$X:$X,0),8)</f>
        <v>#N/A</v>
      </c>
      <c r="I1050" s="20" t="e">
        <f>INDEX('Liste du personnel'!$A:$Z,MATCH($D1050,'Liste du personnel'!$X:$X,0),6)</f>
        <v>#N/A</v>
      </c>
      <c r="J1050" s="20" t="e">
        <f>INDEX('Liste du personnel'!$A:$Z,MATCH($D1050,'Liste du personnel'!$X:$X,0),7)</f>
        <v>#N/A</v>
      </c>
    </row>
    <row r="1051" spans="1:10" x14ac:dyDescent="0.25">
      <c r="A1051" s="20">
        <f>'Elegio-Electors'!C1051</f>
        <v>0</v>
      </c>
      <c r="B1051" s="20">
        <f>'Elegio-Electors'!B1051</f>
        <v>0</v>
      </c>
      <c r="C1051" s="91">
        <f>IF(Procédure!$C$33=2,'Elegio-Electors'!D1051,Procédure!$C$33)</f>
        <v>0</v>
      </c>
      <c r="D1051" s="20">
        <f>'Elegio-Electors'!E1051</f>
        <v>0</v>
      </c>
      <c r="E1051" s="91" t="str">
        <f>IF(LEFT(RIGHT('Elegio-Electors'!L1051,2),1)="C",'Elegio-Electors'!L1051,IF(LEFT(RIGHT('Elegio-Electors'!M1051,2),1)="C",'Elegio-Electors'!M1051,""))</f>
        <v/>
      </c>
      <c r="F1051" s="91" t="str">
        <f>IF(LEFT(RIGHT('Elegio-Electors'!L1051,2),1)="O",'Elegio-Electors'!L1051,IF(LEFT(RIGHT('Elegio-Electors'!M1051,2),1)="O",'Elegio-Electors'!M1051,""))</f>
        <v/>
      </c>
      <c r="G1051" s="20" t="e">
        <f>INDEX('Liste du personnel'!$A:$Z,MATCH($D1051,'Liste du personnel'!$X:$X,0),5)</f>
        <v>#N/A</v>
      </c>
      <c r="H1051" s="91" t="e">
        <f>INDEX('Liste du personnel'!$A:$Z,MATCH($D1051,'Liste du personnel'!$X:$X,0),8)</f>
        <v>#N/A</v>
      </c>
      <c r="I1051" s="20" t="e">
        <f>INDEX('Liste du personnel'!$A:$Z,MATCH($D1051,'Liste du personnel'!$X:$X,0),6)</f>
        <v>#N/A</v>
      </c>
      <c r="J1051" s="20" t="e">
        <f>INDEX('Liste du personnel'!$A:$Z,MATCH($D1051,'Liste du personnel'!$X:$X,0),7)</f>
        <v>#N/A</v>
      </c>
    </row>
    <row r="1052" spans="1:10" x14ac:dyDescent="0.25">
      <c r="A1052" s="20">
        <f>'Elegio-Electors'!C1052</f>
        <v>0</v>
      </c>
      <c r="B1052" s="20">
        <f>'Elegio-Electors'!B1052</f>
        <v>0</v>
      </c>
      <c r="C1052" s="91">
        <f>IF(Procédure!$C$33=2,'Elegio-Electors'!D1052,Procédure!$C$33)</f>
        <v>0</v>
      </c>
      <c r="D1052" s="20">
        <f>'Elegio-Electors'!E1052</f>
        <v>0</v>
      </c>
      <c r="E1052" s="91" t="str">
        <f>IF(LEFT(RIGHT('Elegio-Electors'!L1052,2),1)="C",'Elegio-Electors'!L1052,IF(LEFT(RIGHT('Elegio-Electors'!M1052,2),1)="C",'Elegio-Electors'!M1052,""))</f>
        <v/>
      </c>
      <c r="F1052" s="91" t="str">
        <f>IF(LEFT(RIGHT('Elegio-Electors'!L1052,2),1)="O",'Elegio-Electors'!L1052,IF(LEFT(RIGHT('Elegio-Electors'!M1052,2),1)="O",'Elegio-Electors'!M1052,""))</f>
        <v/>
      </c>
      <c r="G1052" s="20" t="e">
        <f>INDEX('Liste du personnel'!$A:$Z,MATCH($D1052,'Liste du personnel'!$X:$X,0),5)</f>
        <v>#N/A</v>
      </c>
      <c r="H1052" s="91" t="e">
        <f>INDEX('Liste du personnel'!$A:$Z,MATCH($D1052,'Liste du personnel'!$X:$X,0),8)</f>
        <v>#N/A</v>
      </c>
      <c r="I1052" s="20" t="e">
        <f>INDEX('Liste du personnel'!$A:$Z,MATCH($D1052,'Liste du personnel'!$X:$X,0),6)</f>
        <v>#N/A</v>
      </c>
      <c r="J1052" s="20" t="e">
        <f>INDEX('Liste du personnel'!$A:$Z,MATCH($D1052,'Liste du personnel'!$X:$X,0),7)</f>
        <v>#N/A</v>
      </c>
    </row>
    <row r="1053" spans="1:10" x14ac:dyDescent="0.25">
      <c r="A1053" s="20">
        <f>'Elegio-Electors'!C1053</f>
        <v>0</v>
      </c>
      <c r="B1053" s="20">
        <f>'Elegio-Electors'!B1053</f>
        <v>0</v>
      </c>
      <c r="C1053" s="91">
        <f>IF(Procédure!$C$33=2,'Elegio-Electors'!D1053,Procédure!$C$33)</f>
        <v>0</v>
      </c>
      <c r="D1053" s="20">
        <f>'Elegio-Electors'!E1053</f>
        <v>0</v>
      </c>
      <c r="E1053" s="91" t="str">
        <f>IF(LEFT(RIGHT('Elegio-Electors'!L1053,2),1)="C",'Elegio-Electors'!L1053,IF(LEFT(RIGHT('Elegio-Electors'!M1053,2),1)="C",'Elegio-Electors'!M1053,""))</f>
        <v/>
      </c>
      <c r="F1053" s="91" t="str">
        <f>IF(LEFT(RIGHT('Elegio-Electors'!L1053,2),1)="O",'Elegio-Electors'!L1053,IF(LEFT(RIGHT('Elegio-Electors'!M1053,2),1)="O",'Elegio-Electors'!M1053,""))</f>
        <v/>
      </c>
      <c r="G1053" s="20" t="e">
        <f>INDEX('Liste du personnel'!$A:$Z,MATCH($D1053,'Liste du personnel'!$X:$X,0),5)</f>
        <v>#N/A</v>
      </c>
      <c r="H1053" s="91" t="e">
        <f>INDEX('Liste du personnel'!$A:$Z,MATCH($D1053,'Liste du personnel'!$X:$X,0),8)</f>
        <v>#N/A</v>
      </c>
      <c r="I1053" s="20" t="e">
        <f>INDEX('Liste du personnel'!$A:$Z,MATCH($D1053,'Liste du personnel'!$X:$X,0),6)</f>
        <v>#N/A</v>
      </c>
      <c r="J1053" s="20" t="e">
        <f>INDEX('Liste du personnel'!$A:$Z,MATCH($D1053,'Liste du personnel'!$X:$X,0),7)</f>
        <v>#N/A</v>
      </c>
    </row>
    <row r="1054" spans="1:10" x14ac:dyDescent="0.25">
      <c r="A1054" s="20">
        <f>'Elegio-Electors'!C1054</f>
        <v>0</v>
      </c>
      <c r="B1054" s="20">
        <f>'Elegio-Electors'!B1054</f>
        <v>0</v>
      </c>
      <c r="C1054" s="91">
        <f>IF(Procédure!$C$33=2,'Elegio-Electors'!D1054,Procédure!$C$33)</f>
        <v>0</v>
      </c>
      <c r="D1054" s="20">
        <f>'Elegio-Electors'!E1054</f>
        <v>0</v>
      </c>
      <c r="E1054" s="91" t="str">
        <f>IF(LEFT(RIGHT('Elegio-Electors'!L1054,2),1)="C",'Elegio-Electors'!L1054,IF(LEFT(RIGHT('Elegio-Electors'!M1054,2),1)="C",'Elegio-Electors'!M1054,""))</f>
        <v/>
      </c>
      <c r="F1054" s="91" t="str">
        <f>IF(LEFT(RIGHT('Elegio-Electors'!L1054,2),1)="O",'Elegio-Electors'!L1054,IF(LEFT(RIGHT('Elegio-Electors'!M1054,2),1)="O",'Elegio-Electors'!M1054,""))</f>
        <v/>
      </c>
      <c r="G1054" s="20" t="e">
        <f>INDEX('Liste du personnel'!$A:$Z,MATCH($D1054,'Liste du personnel'!$X:$X,0),5)</f>
        <v>#N/A</v>
      </c>
      <c r="H1054" s="91" t="e">
        <f>INDEX('Liste du personnel'!$A:$Z,MATCH($D1054,'Liste du personnel'!$X:$X,0),8)</f>
        <v>#N/A</v>
      </c>
      <c r="I1054" s="20" t="e">
        <f>INDEX('Liste du personnel'!$A:$Z,MATCH($D1054,'Liste du personnel'!$X:$X,0),6)</f>
        <v>#N/A</v>
      </c>
      <c r="J1054" s="20" t="e">
        <f>INDEX('Liste du personnel'!$A:$Z,MATCH($D1054,'Liste du personnel'!$X:$X,0),7)</f>
        <v>#N/A</v>
      </c>
    </row>
    <row r="1055" spans="1:10" x14ac:dyDescent="0.25">
      <c r="A1055" s="20">
        <f>'Elegio-Electors'!C1055</f>
        <v>0</v>
      </c>
      <c r="B1055" s="20">
        <f>'Elegio-Electors'!B1055</f>
        <v>0</v>
      </c>
      <c r="C1055" s="91">
        <f>IF(Procédure!$C$33=2,'Elegio-Electors'!D1055,Procédure!$C$33)</f>
        <v>0</v>
      </c>
      <c r="D1055" s="20">
        <f>'Elegio-Electors'!E1055</f>
        <v>0</v>
      </c>
      <c r="E1055" s="91" t="str">
        <f>IF(LEFT(RIGHT('Elegio-Electors'!L1055,2),1)="C",'Elegio-Electors'!L1055,IF(LEFT(RIGHT('Elegio-Electors'!M1055,2),1)="C",'Elegio-Electors'!M1055,""))</f>
        <v/>
      </c>
      <c r="F1055" s="91" t="str">
        <f>IF(LEFT(RIGHT('Elegio-Electors'!L1055,2),1)="O",'Elegio-Electors'!L1055,IF(LEFT(RIGHT('Elegio-Electors'!M1055,2),1)="O",'Elegio-Electors'!M1055,""))</f>
        <v/>
      </c>
      <c r="G1055" s="20" t="e">
        <f>INDEX('Liste du personnel'!$A:$Z,MATCH($D1055,'Liste du personnel'!$X:$X,0),5)</f>
        <v>#N/A</v>
      </c>
      <c r="H1055" s="91" t="e">
        <f>INDEX('Liste du personnel'!$A:$Z,MATCH($D1055,'Liste du personnel'!$X:$X,0),8)</f>
        <v>#N/A</v>
      </c>
      <c r="I1055" s="20" t="e">
        <f>INDEX('Liste du personnel'!$A:$Z,MATCH($D1055,'Liste du personnel'!$X:$X,0),6)</f>
        <v>#N/A</v>
      </c>
      <c r="J1055" s="20" t="e">
        <f>INDEX('Liste du personnel'!$A:$Z,MATCH($D1055,'Liste du personnel'!$X:$X,0),7)</f>
        <v>#N/A</v>
      </c>
    </row>
    <row r="1056" spans="1:10" x14ac:dyDescent="0.25">
      <c r="A1056" s="20">
        <f>'Elegio-Electors'!C1056</f>
        <v>0</v>
      </c>
      <c r="B1056" s="20">
        <f>'Elegio-Electors'!B1056</f>
        <v>0</v>
      </c>
      <c r="C1056" s="91">
        <f>IF(Procédure!$C$33=2,'Elegio-Electors'!D1056,Procédure!$C$33)</f>
        <v>0</v>
      </c>
      <c r="D1056" s="20">
        <f>'Elegio-Electors'!E1056</f>
        <v>0</v>
      </c>
      <c r="E1056" s="91" t="str">
        <f>IF(LEFT(RIGHT('Elegio-Electors'!L1056,2),1)="C",'Elegio-Electors'!L1056,IF(LEFT(RIGHT('Elegio-Electors'!M1056,2),1)="C",'Elegio-Electors'!M1056,""))</f>
        <v/>
      </c>
      <c r="F1056" s="91" t="str">
        <f>IF(LEFT(RIGHT('Elegio-Electors'!L1056,2),1)="O",'Elegio-Electors'!L1056,IF(LEFT(RIGHT('Elegio-Electors'!M1056,2),1)="O",'Elegio-Electors'!M1056,""))</f>
        <v/>
      </c>
      <c r="G1056" s="20" t="e">
        <f>INDEX('Liste du personnel'!$A:$Z,MATCH($D1056,'Liste du personnel'!$X:$X,0),5)</f>
        <v>#N/A</v>
      </c>
      <c r="H1056" s="91" t="e">
        <f>INDEX('Liste du personnel'!$A:$Z,MATCH($D1056,'Liste du personnel'!$X:$X,0),8)</f>
        <v>#N/A</v>
      </c>
      <c r="I1056" s="20" t="e">
        <f>INDEX('Liste du personnel'!$A:$Z,MATCH($D1056,'Liste du personnel'!$X:$X,0),6)</f>
        <v>#N/A</v>
      </c>
      <c r="J1056" s="20" t="e">
        <f>INDEX('Liste du personnel'!$A:$Z,MATCH($D1056,'Liste du personnel'!$X:$X,0),7)</f>
        <v>#N/A</v>
      </c>
    </row>
    <row r="1057" spans="1:10" x14ac:dyDescent="0.25">
      <c r="A1057" s="20">
        <f>'Elegio-Electors'!C1057</f>
        <v>0</v>
      </c>
      <c r="B1057" s="20">
        <f>'Elegio-Electors'!B1057</f>
        <v>0</v>
      </c>
      <c r="C1057" s="91">
        <f>IF(Procédure!$C$33=2,'Elegio-Electors'!D1057,Procédure!$C$33)</f>
        <v>0</v>
      </c>
      <c r="D1057" s="20">
        <f>'Elegio-Electors'!E1057</f>
        <v>0</v>
      </c>
      <c r="E1057" s="91" t="str">
        <f>IF(LEFT(RIGHT('Elegio-Electors'!L1057,2),1)="C",'Elegio-Electors'!L1057,IF(LEFT(RIGHT('Elegio-Electors'!M1057,2),1)="C",'Elegio-Electors'!M1057,""))</f>
        <v/>
      </c>
      <c r="F1057" s="91" t="str">
        <f>IF(LEFT(RIGHT('Elegio-Electors'!L1057,2),1)="O",'Elegio-Electors'!L1057,IF(LEFT(RIGHT('Elegio-Electors'!M1057,2),1)="O",'Elegio-Electors'!M1057,""))</f>
        <v/>
      </c>
      <c r="G1057" s="20" t="e">
        <f>INDEX('Liste du personnel'!$A:$Z,MATCH($D1057,'Liste du personnel'!$X:$X,0),5)</f>
        <v>#N/A</v>
      </c>
      <c r="H1057" s="91" t="e">
        <f>INDEX('Liste du personnel'!$A:$Z,MATCH($D1057,'Liste du personnel'!$X:$X,0),8)</f>
        <v>#N/A</v>
      </c>
      <c r="I1057" s="20" t="e">
        <f>INDEX('Liste du personnel'!$A:$Z,MATCH($D1057,'Liste du personnel'!$X:$X,0),6)</f>
        <v>#N/A</v>
      </c>
      <c r="J1057" s="20" t="e">
        <f>INDEX('Liste du personnel'!$A:$Z,MATCH($D1057,'Liste du personnel'!$X:$X,0),7)</f>
        <v>#N/A</v>
      </c>
    </row>
    <row r="1058" spans="1:10" x14ac:dyDescent="0.25">
      <c r="A1058" s="20">
        <f>'Elegio-Electors'!C1058</f>
        <v>0</v>
      </c>
      <c r="B1058" s="20">
        <f>'Elegio-Electors'!B1058</f>
        <v>0</v>
      </c>
      <c r="C1058" s="91">
        <f>IF(Procédure!$C$33=2,'Elegio-Electors'!D1058,Procédure!$C$33)</f>
        <v>0</v>
      </c>
      <c r="D1058" s="20">
        <f>'Elegio-Electors'!E1058</f>
        <v>0</v>
      </c>
      <c r="E1058" s="91" t="str">
        <f>IF(LEFT(RIGHT('Elegio-Electors'!L1058,2),1)="C",'Elegio-Electors'!L1058,IF(LEFT(RIGHT('Elegio-Electors'!M1058,2),1)="C",'Elegio-Electors'!M1058,""))</f>
        <v/>
      </c>
      <c r="F1058" s="91" t="str">
        <f>IF(LEFT(RIGHT('Elegio-Electors'!L1058,2),1)="O",'Elegio-Electors'!L1058,IF(LEFT(RIGHT('Elegio-Electors'!M1058,2),1)="O",'Elegio-Electors'!M1058,""))</f>
        <v/>
      </c>
      <c r="G1058" s="20" t="e">
        <f>INDEX('Liste du personnel'!$A:$Z,MATCH($D1058,'Liste du personnel'!$X:$X,0),5)</f>
        <v>#N/A</v>
      </c>
      <c r="H1058" s="91" t="e">
        <f>INDEX('Liste du personnel'!$A:$Z,MATCH($D1058,'Liste du personnel'!$X:$X,0),8)</f>
        <v>#N/A</v>
      </c>
      <c r="I1058" s="20" t="e">
        <f>INDEX('Liste du personnel'!$A:$Z,MATCH($D1058,'Liste du personnel'!$X:$X,0),6)</f>
        <v>#N/A</v>
      </c>
      <c r="J1058" s="20" t="e">
        <f>INDEX('Liste du personnel'!$A:$Z,MATCH($D1058,'Liste du personnel'!$X:$X,0),7)</f>
        <v>#N/A</v>
      </c>
    </row>
    <row r="1059" spans="1:10" x14ac:dyDescent="0.25">
      <c r="A1059" s="20">
        <f>'Elegio-Electors'!C1059</f>
        <v>0</v>
      </c>
      <c r="B1059" s="20">
        <f>'Elegio-Electors'!B1059</f>
        <v>0</v>
      </c>
      <c r="C1059" s="91">
        <f>IF(Procédure!$C$33=2,'Elegio-Electors'!D1059,Procédure!$C$33)</f>
        <v>0</v>
      </c>
      <c r="D1059" s="20">
        <f>'Elegio-Electors'!E1059</f>
        <v>0</v>
      </c>
      <c r="E1059" s="91" t="str">
        <f>IF(LEFT(RIGHT('Elegio-Electors'!L1059,2),1)="C",'Elegio-Electors'!L1059,IF(LEFT(RIGHT('Elegio-Electors'!M1059,2),1)="C",'Elegio-Electors'!M1059,""))</f>
        <v/>
      </c>
      <c r="F1059" s="91" t="str">
        <f>IF(LEFT(RIGHT('Elegio-Electors'!L1059,2),1)="O",'Elegio-Electors'!L1059,IF(LEFT(RIGHT('Elegio-Electors'!M1059,2),1)="O",'Elegio-Electors'!M1059,""))</f>
        <v/>
      </c>
      <c r="G1059" s="20" t="e">
        <f>INDEX('Liste du personnel'!$A:$Z,MATCH($D1059,'Liste du personnel'!$X:$X,0),5)</f>
        <v>#N/A</v>
      </c>
      <c r="H1059" s="91" t="e">
        <f>INDEX('Liste du personnel'!$A:$Z,MATCH($D1059,'Liste du personnel'!$X:$X,0),8)</f>
        <v>#N/A</v>
      </c>
      <c r="I1059" s="20" t="e">
        <f>INDEX('Liste du personnel'!$A:$Z,MATCH($D1059,'Liste du personnel'!$X:$X,0),6)</f>
        <v>#N/A</v>
      </c>
      <c r="J1059" s="20" t="e">
        <f>INDEX('Liste du personnel'!$A:$Z,MATCH($D1059,'Liste du personnel'!$X:$X,0),7)</f>
        <v>#N/A</v>
      </c>
    </row>
    <row r="1060" spans="1:10" x14ac:dyDescent="0.25">
      <c r="A1060" s="20">
        <f>'Elegio-Electors'!C1060</f>
        <v>0</v>
      </c>
      <c r="B1060" s="20">
        <f>'Elegio-Electors'!B1060</f>
        <v>0</v>
      </c>
      <c r="C1060" s="91">
        <f>IF(Procédure!$C$33=2,'Elegio-Electors'!D1060,Procédure!$C$33)</f>
        <v>0</v>
      </c>
      <c r="D1060" s="20">
        <f>'Elegio-Electors'!E1060</f>
        <v>0</v>
      </c>
      <c r="E1060" s="91" t="str">
        <f>IF(LEFT(RIGHT('Elegio-Electors'!L1060,2),1)="C",'Elegio-Electors'!L1060,IF(LEFT(RIGHT('Elegio-Electors'!M1060,2),1)="C",'Elegio-Electors'!M1060,""))</f>
        <v/>
      </c>
      <c r="F1060" s="91" t="str">
        <f>IF(LEFT(RIGHT('Elegio-Electors'!L1060,2),1)="O",'Elegio-Electors'!L1060,IF(LEFT(RIGHT('Elegio-Electors'!M1060,2),1)="O",'Elegio-Electors'!M1060,""))</f>
        <v/>
      </c>
      <c r="G1060" s="20" t="e">
        <f>INDEX('Liste du personnel'!$A:$Z,MATCH($D1060,'Liste du personnel'!$X:$X,0),5)</f>
        <v>#N/A</v>
      </c>
      <c r="H1060" s="91" t="e">
        <f>INDEX('Liste du personnel'!$A:$Z,MATCH($D1060,'Liste du personnel'!$X:$X,0),8)</f>
        <v>#N/A</v>
      </c>
      <c r="I1060" s="20" t="e">
        <f>INDEX('Liste du personnel'!$A:$Z,MATCH($D1060,'Liste du personnel'!$X:$X,0),6)</f>
        <v>#N/A</v>
      </c>
      <c r="J1060" s="20" t="e">
        <f>INDEX('Liste du personnel'!$A:$Z,MATCH($D1060,'Liste du personnel'!$X:$X,0),7)</f>
        <v>#N/A</v>
      </c>
    </row>
    <row r="1061" spans="1:10" x14ac:dyDescent="0.25">
      <c r="A1061" s="20">
        <f>'Elegio-Electors'!C1061</f>
        <v>0</v>
      </c>
      <c r="B1061" s="20">
        <f>'Elegio-Electors'!B1061</f>
        <v>0</v>
      </c>
      <c r="C1061" s="91">
        <f>IF(Procédure!$C$33=2,'Elegio-Electors'!D1061,Procédure!$C$33)</f>
        <v>0</v>
      </c>
      <c r="D1061" s="20">
        <f>'Elegio-Electors'!E1061</f>
        <v>0</v>
      </c>
      <c r="E1061" s="91" t="str">
        <f>IF(LEFT(RIGHT('Elegio-Electors'!L1061,2),1)="C",'Elegio-Electors'!L1061,IF(LEFT(RIGHT('Elegio-Electors'!M1061,2),1)="C",'Elegio-Electors'!M1061,""))</f>
        <v/>
      </c>
      <c r="F1061" s="91" t="str">
        <f>IF(LEFT(RIGHT('Elegio-Electors'!L1061,2),1)="O",'Elegio-Electors'!L1061,IF(LEFT(RIGHT('Elegio-Electors'!M1061,2),1)="O",'Elegio-Electors'!M1061,""))</f>
        <v/>
      </c>
      <c r="G1061" s="20" t="e">
        <f>INDEX('Liste du personnel'!$A:$Z,MATCH($D1061,'Liste du personnel'!$X:$X,0),5)</f>
        <v>#N/A</v>
      </c>
      <c r="H1061" s="91" t="e">
        <f>INDEX('Liste du personnel'!$A:$Z,MATCH($D1061,'Liste du personnel'!$X:$X,0),8)</f>
        <v>#N/A</v>
      </c>
      <c r="I1061" s="20" t="e">
        <f>INDEX('Liste du personnel'!$A:$Z,MATCH($D1061,'Liste du personnel'!$X:$X,0),6)</f>
        <v>#N/A</v>
      </c>
      <c r="J1061" s="20" t="e">
        <f>INDEX('Liste du personnel'!$A:$Z,MATCH($D1061,'Liste du personnel'!$X:$X,0),7)</f>
        <v>#N/A</v>
      </c>
    </row>
    <row r="1062" spans="1:10" x14ac:dyDescent="0.25">
      <c r="A1062" s="20">
        <f>'Elegio-Electors'!C1062</f>
        <v>0</v>
      </c>
      <c r="B1062" s="20">
        <f>'Elegio-Electors'!B1062</f>
        <v>0</v>
      </c>
      <c r="C1062" s="91">
        <f>IF(Procédure!$C$33=2,'Elegio-Electors'!D1062,Procédure!$C$33)</f>
        <v>0</v>
      </c>
      <c r="D1062" s="20">
        <f>'Elegio-Electors'!E1062</f>
        <v>0</v>
      </c>
      <c r="E1062" s="91" t="str">
        <f>IF(LEFT(RIGHT('Elegio-Electors'!L1062,2),1)="C",'Elegio-Electors'!L1062,IF(LEFT(RIGHT('Elegio-Electors'!M1062,2),1)="C",'Elegio-Electors'!M1062,""))</f>
        <v/>
      </c>
      <c r="F1062" s="91" t="str">
        <f>IF(LEFT(RIGHT('Elegio-Electors'!L1062,2),1)="O",'Elegio-Electors'!L1062,IF(LEFT(RIGHT('Elegio-Electors'!M1062,2),1)="O",'Elegio-Electors'!M1062,""))</f>
        <v/>
      </c>
      <c r="G1062" s="20" t="e">
        <f>INDEX('Liste du personnel'!$A:$Z,MATCH($D1062,'Liste du personnel'!$X:$X,0),5)</f>
        <v>#N/A</v>
      </c>
      <c r="H1062" s="91" t="e">
        <f>INDEX('Liste du personnel'!$A:$Z,MATCH($D1062,'Liste du personnel'!$X:$X,0),8)</f>
        <v>#N/A</v>
      </c>
      <c r="I1062" s="20" t="e">
        <f>INDEX('Liste du personnel'!$A:$Z,MATCH($D1062,'Liste du personnel'!$X:$X,0),6)</f>
        <v>#N/A</v>
      </c>
      <c r="J1062" s="20" t="e">
        <f>INDEX('Liste du personnel'!$A:$Z,MATCH($D1062,'Liste du personnel'!$X:$X,0),7)</f>
        <v>#N/A</v>
      </c>
    </row>
    <row r="1063" spans="1:10" x14ac:dyDescent="0.25">
      <c r="A1063" s="20">
        <f>'Elegio-Electors'!C1063</f>
        <v>0</v>
      </c>
      <c r="B1063" s="20">
        <f>'Elegio-Electors'!B1063</f>
        <v>0</v>
      </c>
      <c r="C1063" s="91">
        <f>IF(Procédure!$C$33=2,'Elegio-Electors'!D1063,Procédure!$C$33)</f>
        <v>0</v>
      </c>
      <c r="D1063" s="20">
        <f>'Elegio-Electors'!E1063</f>
        <v>0</v>
      </c>
      <c r="E1063" s="91" t="str">
        <f>IF(LEFT(RIGHT('Elegio-Electors'!L1063,2),1)="C",'Elegio-Electors'!L1063,IF(LEFT(RIGHT('Elegio-Electors'!M1063,2),1)="C",'Elegio-Electors'!M1063,""))</f>
        <v/>
      </c>
      <c r="F1063" s="91" t="str">
        <f>IF(LEFT(RIGHT('Elegio-Electors'!L1063,2),1)="O",'Elegio-Electors'!L1063,IF(LEFT(RIGHT('Elegio-Electors'!M1063,2),1)="O",'Elegio-Electors'!M1063,""))</f>
        <v/>
      </c>
      <c r="G1063" s="20" t="e">
        <f>INDEX('Liste du personnel'!$A:$Z,MATCH($D1063,'Liste du personnel'!$X:$X,0),5)</f>
        <v>#N/A</v>
      </c>
      <c r="H1063" s="91" t="e">
        <f>INDEX('Liste du personnel'!$A:$Z,MATCH($D1063,'Liste du personnel'!$X:$X,0),8)</f>
        <v>#N/A</v>
      </c>
      <c r="I1063" s="20" t="e">
        <f>INDEX('Liste du personnel'!$A:$Z,MATCH($D1063,'Liste du personnel'!$X:$X,0),6)</f>
        <v>#N/A</v>
      </c>
      <c r="J1063" s="20" t="e">
        <f>INDEX('Liste du personnel'!$A:$Z,MATCH($D1063,'Liste du personnel'!$X:$X,0),7)</f>
        <v>#N/A</v>
      </c>
    </row>
    <row r="1064" spans="1:10" x14ac:dyDescent="0.25">
      <c r="A1064" s="20">
        <f>'Elegio-Electors'!C1064</f>
        <v>0</v>
      </c>
      <c r="B1064" s="20">
        <f>'Elegio-Electors'!B1064</f>
        <v>0</v>
      </c>
      <c r="C1064" s="91">
        <f>IF(Procédure!$C$33=2,'Elegio-Electors'!D1064,Procédure!$C$33)</f>
        <v>0</v>
      </c>
      <c r="D1064" s="20">
        <f>'Elegio-Electors'!E1064</f>
        <v>0</v>
      </c>
      <c r="E1064" s="91" t="str">
        <f>IF(LEFT(RIGHT('Elegio-Electors'!L1064,2),1)="C",'Elegio-Electors'!L1064,IF(LEFT(RIGHT('Elegio-Electors'!M1064,2),1)="C",'Elegio-Electors'!M1064,""))</f>
        <v/>
      </c>
      <c r="F1064" s="91" t="str">
        <f>IF(LEFT(RIGHT('Elegio-Electors'!L1064,2),1)="O",'Elegio-Electors'!L1064,IF(LEFT(RIGHT('Elegio-Electors'!M1064,2),1)="O",'Elegio-Electors'!M1064,""))</f>
        <v/>
      </c>
      <c r="G1064" s="20" t="e">
        <f>INDEX('Liste du personnel'!$A:$Z,MATCH($D1064,'Liste du personnel'!$X:$X,0),5)</f>
        <v>#N/A</v>
      </c>
      <c r="H1064" s="91" t="e">
        <f>INDEX('Liste du personnel'!$A:$Z,MATCH($D1064,'Liste du personnel'!$X:$X,0),8)</f>
        <v>#N/A</v>
      </c>
      <c r="I1064" s="20" t="e">
        <f>INDEX('Liste du personnel'!$A:$Z,MATCH($D1064,'Liste du personnel'!$X:$X,0),6)</f>
        <v>#N/A</v>
      </c>
      <c r="J1064" s="20" t="e">
        <f>INDEX('Liste du personnel'!$A:$Z,MATCH($D1064,'Liste du personnel'!$X:$X,0),7)</f>
        <v>#N/A</v>
      </c>
    </row>
    <row r="1065" spans="1:10" x14ac:dyDescent="0.25">
      <c r="A1065" s="20">
        <f>'Elegio-Electors'!C1065</f>
        <v>0</v>
      </c>
      <c r="B1065" s="20">
        <f>'Elegio-Electors'!B1065</f>
        <v>0</v>
      </c>
      <c r="C1065" s="91">
        <f>IF(Procédure!$C$33=2,'Elegio-Electors'!D1065,Procédure!$C$33)</f>
        <v>0</v>
      </c>
      <c r="D1065" s="20">
        <f>'Elegio-Electors'!E1065</f>
        <v>0</v>
      </c>
      <c r="E1065" s="91" t="str">
        <f>IF(LEFT(RIGHT('Elegio-Electors'!L1065,2),1)="C",'Elegio-Electors'!L1065,IF(LEFT(RIGHT('Elegio-Electors'!M1065,2),1)="C",'Elegio-Electors'!M1065,""))</f>
        <v/>
      </c>
      <c r="F1065" s="91" t="str">
        <f>IF(LEFT(RIGHT('Elegio-Electors'!L1065,2),1)="O",'Elegio-Electors'!L1065,IF(LEFT(RIGHT('Elegio-Electors'!M1065,2),1)="O",'Elegio-Electors'!M1065,""))</f>
        <v/>
      </c>
      <c r="G1065" s="20" t="e">
        <f>INDEX('Liste du personnel'!$A:$Z,MATCH($D1065,'Liste du personnel'!$X:$X,0),5)</f>
        <v>#N/A</v>
      </c>
      <c r="H1065" s="91" t="e">
        <f>INDEX('Liste du personnel'!$A:$Z,MATCH($D1065,'Liste du personnel'!$X:$X,0),8)</f>
        <v>#N/A</v>
      </c>
      <c r="I1065" s="20" t="e">
        <f>INDEX('Liste du personnel'!$A:$Z,MATCH($D1065,'Liste du personnel'!$X:$X,0),6)</f>
        <v>#N/A</v>
      </c>
      <c r="J1065" s="20" t="e">
        <f>INDEX('Liste du personnel'!$A:$Z,MATCH($D1065,'Liste du personnel'!$X:$X,0),7)</f>
        <v>#N/A</v>
      </c>
    </row>
    <row r="1066" spans="1:10" x14ac:dyDescent="0.25">
      <c r="A1066" s="20">
        <f>'Elegio-Electors'!C1066</f>
        <v>0</v>
      </c>
      <c r="B1066" s="20">
        <f>'Elegio-Electors'!B1066</f>
        <v>0</v>
      </c>
      <c r="C1066" s="91">
        <f>IF(Procédure!$C$33=2,'Elegio-Electors'!D1066,Procédure!$C$33)</f>
        <v>0</v>
      </c>
      <c r="D1066" s="20">
        <f>'Elegio-Electors'!E1066</f>
        <v>0</v>
      </c>
      <c r="E1066" s="91" t="str">
        <f>IF(LEFT(RIGHT('Elegio-Electors'!L1066,2),1)="C",'Elegio-Electors'!L1066,IF(LEFT(RIGHT('Elegio-Electors'!M1066,2),1)="C",'Elegio-Electors'!M1066,""))</f>
        <v/>
      </c>
      <c r="F1066" s="91" t="str">
        <f>IF(LEFT(RIGHT('Elegio-Electors'!L1066,2),1)="O",'Elegio-Electors'!L1066,IF(LEFT(RIGHT('Elegio-Electors'!M1066,2),1)="O",'Elegio-Electors'!M1066,""))</f>
        <v/>
      </c>
      <c r="G1066" s="20" t="e">
        <f>INDEX('Liste du personnel'!$A:$Z,MATCH($D1066,'Liste du personnel'!$X:$X,0),5)</f>
        <v>#N/A</v>
      </c>
      <c r="H1066" s="91" t="e">
        <f>INDEX('Liste du personnel'!$A:$Z,MATCH($D1066,'Liste du personnel'!$X:$X,0),8)</f>
        <v>#N/A</v>
      </c>
      <c r="I1066" s="20" t="e">
        <f>INDEX('Liste du personnel'!$A:$Z,MATCH($D1066,'Liste du personnel'!$X:$X,0),6)</f>
        <v>#N/A</v>
      </c>
      <c r="J1066" s="20" t="e">
        <f>INDEX('Liste du personnel'!$A:$Z,MATCH($D1066,'Liste du personnel'!$X:$X,0),7)</f>
        <v>#N/A</v>
      </c>
    </row>
    <row r="1067" spans="1:10" x14ac:dyDescent="0.25">
      <c r="A1067" s="20">
        <f>'Elegio-Electors'!C1067</f>
        <v>0</v>
      </c>
      <c r="B1067" s="20">
        <f>'Elegio-Electors'!B1067</f>
        <v>0</v>
      </c>
      <c r="C1067" s="91">
        <f>IF(Procédure!$C$33=2,'Elegio-Electors'!D1067,Procédure!$C$33)</f>
        <v>0</v>
      </c>
      <c r="D1067" s="20">
        <f>'Elegio-Electors'!E1067</f>
        <v>0</v>
      </c>
      <c r="E1067" s="91" t="str">
        <f>IF(LEFT(RIGHT('Elegio-Electors'!L1067,2),1)="C",'Elegio-Electors'!L1067,IF(LEFT(RIGHT('Elegio-Electors'!M1067,2),1)="C",'Elegio-Electors'!M1067,""))</f>
        <v/>
      </c>
      <c r="F1067" s="91" t="str">
        <f>IF(LEFT(RIGHT('Elegio-Electors'!L1067,2),1)="O",'Elegio-Electors'!L1067,IF(LEFT(RIGHT('Elegio-Electors'!M1067,2),1)="O",'Elegio-Electors'!M1067,""))</f>
        <v/>
      </c>
      <c r="G1067" s="20" t="e">
        <f>INDEX('Liste du personnel'!$A:$Z,MATCH($D1067,'Liste du personnel'!$X:$X,0),5)</f>
        <v>#N/A</v>
      </c>
      <c r="H1067" s="91" t="e">
        <f>INDEX('Liste du personnel'!$A:$Z,MATCH($D1067,'Liste du personnel'!$X:$X,0),8)</f>
        <v>#N/A</v>
      </c>
      <c r="I1067" s="20" t="e">
        <f>INDEX('Liste du personnel'!$A:$Z,MATCH($D1067,'Liste du personnel'!$X:$X,0),6)</f>
        <v>#N/A</v>
      </c>
      <c r="J1067" s="20" t="e">
        <f>INDEX('Liste du personnel'!$A:$Z,MATCH($D1067,'Liste du personnel'!$X:$X,0),7)</f>
        <v>#N/A</v>
      </c>
    </row>
    <row r="1068" spans="1:10" x14ac:dyDescent="0.25">
      <c r="A1068" s="20">
        <f>'Elegio-Electors'!C1068</f>
        <v>0</v>
      </c>
      <c r="B1068" s="20">
        <f>'Elegio-Electors'!B1068</f>
        <v>0</v>
      </c>
      <c r="C1068" s="91">
        <f>IF(Procédure!$C$33=2,'Elegio-Electors'!D1068,Procédure!$C$33)</f>
        <v>0</v>
      </c>
      <c r="D1068" s="20">
        <f>'Elegio-Electors'!E1068</f>
        <v>0</v>
      </c>
      <c r="E1068" s="91" t="str">
        <f>IF(LEFT(RIGHT('Elegio-Electors'!L1068,2),1)="C",'Elegio-Electors'!L1068,IF(LEFT(RIGHT('Elegio-Electors'!M1068,2),1)="C",'Elegio-Electors'!M1068,""))</f>
        <v/>
      </c>
      <c r="F1068" s="91" t="str">
        <f>IF(LEFT(RIGHT('Elegio-Electors'!L1068,2),1)="O",'Elegio-Electors'!L1068,IF(LEFT(RIGHT('Elegio-Electors'!M1068,2),1)="O",'Elegio-Electors'!M1068,""))</f>
        <v/>
      </c>
      <c r="G1068" s="20" t="e">
        <f>INDEX('Liste du personnel'!$A:$Z,MATCH($D1068,'Liste du personnel'!$X:$X,0),5)</f>
        <v>#N/A</v>
      </c>
      <c r="H1068" s="91" t="e">
        <f>INDEX('Liste du personnel'!$A:$Z,MATCH($D1068,'Liste du personnel'!$X:$X,0),8)</f>
        <v>#N/A</v>
      </c>
      <c r="I1068" s="20" t="e">
        <f>INDEX('Liste du personnel'!$A:$Z,MATCH($D1068,'Liste du personnel'!$X:$X,0),6)</f>
        <v>#N/A</v>
      </c>
      <c r="J1068" s="20" t="e">
        <f>INDEX('Liste du personnel'!$A:$Z,MATCH($D1068,'Liste du personnel'!$X:$X,0),7)</f>
        <v>#N/A</v>
      </c>
    </row>
    <row r="1069" spans="1:10" x14ac:dyDescent="0.25">
      <c r="A1069" s="20">
        <f>'Elegio-Electors'!C1069</f>
        <v>0</v>
      </c>
      <c r="B1069" s="20">
        <f>'Elegio-Electors'!B1069</f>
        <v>0</v>
      </c>
      <c r="C1069" s="91">
        <f>IF(Procédure!$C$33=2,'Elegio-Electors'!D1069,Procédure!$C$33)</f>
        <v>0</v>
      </c>
      <c r="D1069" s="20">
        <f>'Elegio-Electors'!E1069</f>
        <v>0</v>
      </c>
      <c r="E1069" s="91" t="str">
        <f>IF(LEFT(RIGHT('Elegio-Electors'!L1069,2),1)="C",'Elegio-Electors'!L1069,IF(LEFT(RIGHT('Elegio-Electors'!M1069,2),1)="C",'Elegio-Electors'!M1069,""))</f>
        <v/>
      </c>
      <c r="F1069" s="91" t="str">
        <f>IF(LEFT(RIGHT('Elegio-Electors'!L1069,2),1)="O",'Elegio-Electors'!L1069,IF(LEFT(RIGHT('Elegio-Electors'!M1069,2),1)="O",'Elegio-Electors'!M1069,""))</f>
        <v/>
      </c>
      <c r="G1069" s="20" t="e">
        <f>INDEX('Liste du personnel'!$A:$Z,MATCH($D1069,'Liste du personnel'!$X:$X,0),5)</f>
        <v>#N/A</v>
      </c>
      <c r="H1069" s="91" t="e">
        <f>INDEX('Liste du personnel'!$A:$Z,MATCH($D1069,'Liste du personnel'!$X:$X,0),8)</f>
        <v>#N/A</v>
      </c>
      <c r="I1069" s="20" t="e">
        <f>INDEX('Liste du personnel'!$A:$Z,MATCH($D1069,'Liste du personnel'!$X:$X,0),6)</f>
        <v>#N/A</v>
      </c>
      <c r="J1069" s="20" t="e">
        <f>INDEX('Liste du personnel'!$A:$Z,MATCH($D1069,'Liste du personnel'!$X:$X,0),7)</f>
        <v>#N/A</v>
      </c>
    </row>
    <row r="1070" spans="1:10" x14ac:dyDescent="0.25">
      <c r="A1070" s="20">
        <f>'Elegio-Electors'!C1070</f>
        <v>0</v>
      </c>
      <c r="B1070" s="20">
        <f>'Elegio-Electors'!B1070</f>
        <v>0</v>
      </c>
      <c r="C1070" s="91">
        <f>IF(Procédure!$C$33=2,'Elegio-Electors'!D1070,Procédure!$C$33)</f>
        <v>0</v>
      </c>
      <c r="D1070" s="20">
        <f>'Elegio-Electors'!E1070</f>
        <v>0</v>
      </c>
      <c r="E1070" s="91" t="str">
        <f>IF(LEFT(RIGHT('Elegio-Electors'!L1070,2),1)="C",'Elegio-Electors'!L1070,IF(LEFT(RIGHT('Elegio-Electors'!M1070,2),1)="C",'Elegio-Electors'!M1070,""))</f>
        <v/>
      </c>
      <c r="F1070" s="91" t="str">
        <f>IF(LEFT(RIGHT('Elegio-Electors'!L1070,2),1)="O",'Elegio-Electors'!L1070,IF(LEFT(RIGHT('Elegio-Electors'!M1070,2),1)="O",'Elegio-Electors'!M1070,""))</f>
        <v/>
      </c>
      <c r="G1070" s="20" t="e">
        <f>INDEX('Liste du personnel'!$A:$Z,MATCH($D1070,'Liste du personnel'!$X:$X,0),5)</f>
        <v>#N/A</v>
      </c>
      <c r="H1070" s="91" t="e">
        <f>INDEX('Liste du personnel'!$A:$Z,MATCH($D1070,'Liste du personnel'!$X:$X,0),8)</f>
        <v>#N/A</v>
      </c>
      <c r="I1070" s="20" t="e">
        <f>INDEX('Liste du personnel'!$A:$Z,MATCH($D1070,'Liste du personnel'!$X:$X,0),6)</f>
        <v>#N/A</v>
      </c>
      <c r="J1070" s="20" t="e">
        <f>INDEX('Liste du personnel'!$A:$Z,MATCH($D1070,'Liste du personnel'!$X:$X,0),7)</f>
        <v>#N/A</v>
      </c>
    </row>
    <row r="1071" spans="1:10" x14ac:dyDescent="0.25">
      <c r="A1071" s="20">
        <f>'Elegio-Electors'!C1071</f>
        <v>0</v>
      </c>
      <c r="B1071" s="20">
        <f>'Elegio-Electors'!B1071</f>
        <v>0</v>
      </c>
      <c r="C1071" s="91">
        <f>IF(Procédure!$C$33=2,'Elegio-Electors'!D1071,Procédure!$C$33)</f>
        <v>0</v>
      </c>
      <c r="D1071" s="20">
        <f>'Elegio-Electors'!E1071</f>
        <v>0</v>
      </c>
      <c r="E1071" s="91" t="str">
        <f>IF(LEFT(RIGHT('Elegio-Electors'!L1071,2),1)="C",'Elegio-Electors'!L1071,IF(LEFT(RIGHT('Elegio-Electors'!M1071,2),1)="C",'Elegio-Electors'!M1071,""))</f>
        <v/>
      </c>
      <c r="F1071" s="91" t="str">
        <f>IF(LEFT(RIGHT('Elegio-Electors'!L1071,2),1)="O",'Elegio-Electors'!L1071,IF(LEFT(RIGHT('Elegio-Electors'!M1071,2),1)="O",'Elegio-Electors'!M1071,""))</f>
        <v/>
      </c>
      <c r="G1071" s="20" t="e">
        <f>INDEX('Liste du personnel'!$A:$Z,MATCH($D1071,'Liste du personnel'!$X:$X,0),5)</f>
        <v>#N/A</v>
      </c>
      <c r="H1071" s="91" t="e">
        <f>INDEX('Liste du personnel'!$A:$Z,MATCH($D1071,'Liste du personnel'!$X:$X,0),8)</f>
        <v>#N/A</v>
      </c>
      <c r="I1071" s="20" t="e">
        <f>INDEX('Liste du personnel'!$A:$Z,MATCH($D1071,'Liste du personnel'!$X:$X,0),6)</f>
        <v>#N/A</v>
      </c>
      <c r="J1071" s="20" t="e">
        <f>INDEX('Liste du personnel'!$A:$Z,MATCH($D1071,'Liste du personnel'!$X:$X,0),7)</f>
        <v>#N/A</v>
      </c>
    </row>
    <row r="1072" spans="1:10" x14ac:dyDescent="0.25">
      <c r="A1072" s="20">
        <f>'Elegio-Electors'!C1072</f>
        <v>0</v>
      </c>
      <c r="B1072" s="20">
        <f>'Elegio-Electors'!B1072</f>
        <v>0</v>
      </c>
      <c r="C1072" s="91">
        <f>IF(Procédure!$C$33=2,'Elegio-Electors'!D1072,Procédure!$C$33)</f>
        <v>0</v>
      </c>
      <c r="D1072" s="20">
        <f>'Elegio-Electors'!E1072</f>
        <v>0</v>
      </c>
      <c r="E1072" s="91" t="str">
        <f>IF(LEFT(RIGHT('Elegio-Electors'!L1072,2),1)="C",'Elegio-Electors'!L1072,IF(LEFT(RIGHT('Elegio-Electors'!M1072,2),1)="C",'Elegio-Electors'!M1072,""))</f>
        <v/>
      </c>
      <c r="F1072" s="91" t="str">
        <f>IF(LEFT(RIGHT('Elegio-Electors'!L1072,2),1)="O",'Elegio-Electors'!L1072,IF(LEFT(RIGHT('Elegio-Electors'!M1072,2),1)="O",'Elegio-Electors'!M1072,""))</f>
        <v/>
      </c>
      <c r="G1072" s="20" t="e">
        <f>INDEX('Liste du personnel'!$A:$Z,MATCH($D1072,'Liste du personnel'!$X:$X,0),5)</f>
        <v>#N/A</v>
      </c>
      <c r="H1072" s="91" t="e">
        <f>INDEX('Liste du personnel'!$A:$Z,MATCH($D1072,'Liste du personnel'!$X:$X,0),8)</f>
        <v>#N/A</v>
      </c>
      <c r="I1072" s="20" t="e">
        <f>INDEX('Liste du personnel'!$A:$Z,MATCH($D1072,'Liste du personnel'!$X:$X,0),6)</f>
        <v>#N/A</v>
      </c>
      <c r="J1072" s="20" t="e">
        <f>INDEX('Liste du personnel'!$A:$Z,MATCH($D1072,'Liste du personnel'!$X:$X,0),7)</f>
        <v>#N/A</v>
      </c>
    </row>
    <row r="1073" spans="1:10" x14ac:dyDescent="0.25">
      <c r="A1073" s="20">
        <f>'Elegio-Electors'!C1073</f>
        <v>0</v>
      </c>
      <c r="B1073" s="20">
        <f>'Elegio-Electors'!B1073</f>
        <v>0</v>
      </c>
      <c r="C1073" s="91">
        <f>IF(Procédure!$C$33=2,'Elegio-Electors'!D1073,Procédure!$C$33)</f>
        <v>0</v>
      </c>
      <c r="D1073" s="20">
        <f>'Elegio-Electors'!E1073</f>
        <v>0</v>
      </c>
      <c r="E1073" s="91" t="str">
        <f>IF(LEFT(RIGHT('Elegio-Electors'!L1073,2),1)="C",'Elegio-Electors'!L1073,IF(LEFT(RIGHT('Elegio-Electors'!M1073,2),1)="C",'Elegio-Electors'!M1073,""))</f>
        <v/>
      </c>
      <c r="F1073" s="91" t="str">
        <f>IF(LEFT(RIGHT('Elegio-Electors'!L1073,2),1)="O",'Elegio-Electors'!L1073,IF(LEFT(RIGHT('Elegio-Electors'!M1073,2),1)="O",'Elegio-Electors'!M1073,""))</f>
        <v/>
      </c>
      <c r="G1073" s="20" t="e">
        <f>INDEX('Liste du personnel'!$A:$Z,MATCH($D1073,'Liste du personnel'!$X:$X,0),5)</f>
        <v>#N/A</v>
      </c>
      <c r="H1073" s="91" t="e">
        <f>INDEX('Liste du personnel'!$A:$Z,MATCH($D1073,'Liste du personnel'!$X:$X,0),8)</f>
        <v>#N/A</v>
      </c>
      <c r="I1073" s="20" t="e">
        <f>INDEX('Liste du personnel'!$A:$Z,MATCH($D1073,'Liste du personnel'!$X:$X,0),6)</f>
        <v>#N/A</v>
      </c>
      <c r="J1073" s="20" t="e">
        <f>INDEX('Liste du personnel'!$A:$Z,MATCH($D1073,'Liste du personnel'!$X:$X,0),7)</f>
        <v>#N/A</v>
      </c>
    </row>
    <row r="1074" spans="1:10" x14ac:dyDescent="0.25">
      <c r="A1074" s="20">
        <f>'Elegio-Electors'!C1074</f>
        <v>0</v>
      </c>
      <c r="B1074" s="20">
        <f>'Elegio-Electors'!B1074</f>
        <v>0</v>
      </c>
      <c r="C1074" s="91">
        <f>IF(Procédure!$C$33=2,'Elegio-Electors'!D1074,Procédure!$C$33)</f>
        <v>0</v>
      </c>
      <c r="D1074" s="20">
        <f>'Elegio-Electors'!E1074</f>
        <v>0</v>
      </c>
      <c r="E1074" s="91" t="str">
        <f>IF(LEFT(RIGHT('Elegio-Electors'!L1074,2),1)="C",'Elegio-Electors'!L1074,IF(LEFT(RIGHT('Elegio-Electors'!M1074,2),1)="C",'Elegio-Electors'!M1074,""))</f>
        <v/>
      </c>
      <c r="F1074" s="91" t="str">
        <f>IF(LEFT(RIGHT('Elegio-Electors'!L1074,2),1)="O",'Elegio-Electors'!L1074,IF(LEFT(RIGHT('Elegio-Electors'!M1074,2),1)="O",'Elegio-Electors'!M1074,""))</f>
        <v/>
      </c>
      <c r="G1074" s="20" t="e">
        <f>INDEX('Liste du personnel'!$A:$Z,MATCH($D1074,'Liste du personnel'!$X:$X,0),5)</f>
        <v>#N/A</v>
      </c>
      <c r="H1074" s="91" t="e">
        <f>INDEX('Liste du personnel'!$A:$Z,MATCH($D1074,'Liste du personnel'!$X:$X,0),8)</f>
        <v>#N/A</v>
      </c>
      <c r="I1074" s="20" t="e">
        <f>INDEX('Liste du personnel'!$A:$Z,MATCH($D1074,'Liste du personnel'!$X:$X,0),6)</f>
        <v>#N/A</v>
      </c>
      <c r="J1074" s="20" t="e">
        <f>INDEX('Liste du personnel'!$A:$Z,MATCH($D1074,'Liste du personnel'!$X:$X,0),7)</f>
        <v>#N/A</v>
      </c>
    </row>
    <row r="1075" spans="1:10" x14ac:dyDescent="0.25">
      <c r="A1075" s="20">
        <f>'Elegio-Electors'!C1075</f>
        <v>0</v>
      </c>
      <c r="B1075" s="20">
        <f>'Elegio-Electors'!B1075</f>
        <v>0</v>
      </c>
      <c r="C1075" s="91">
        <f>IF(Procédure!$C$33=2,'Elegio-Electors'!D1075,Procédure!$C$33)</f>
        <v>0</v>
      </c>
      <c r="D1075" s="20">
        <f>'Elegio-Electors'!E1075</f>
        <v>0</v>
      </c>
      <c r="E1075" s="91" t="str">
        <f>IF(LEFT(RIGHT('Elegio-Electors'!L1075,2),1)="C",'Elegio-Electors'!L1075,IF(LEFT(RIGHT('Elegio-Electors'!M1075,2),1)="C",'Elegio-Electors'!M1075,""))</f>
        <v/>
      </c>
      <c r="F1075" s="91" t="str">
        <f>IF(LEFT(RIGHT('Elegio-Electors'!L1075,2),1)="O",'Elegio-Electors'!L1075,IF(LEFT(RIGHT('Elegio-Electors'!M1075,2),1)="O",'Elegio-Electors'!M1075,""))</f>
        <v/>
      </c>
      <c r="G1075" s="20" t="e">
        <f>INDEX('Liste du personnel'!$A:$Z,MATCH($D1075,'Liste du personnel'!$X:$X,0),5)</f>
        <v>#N/A</v>
      </c>
      <c r="H1075" s="91" t="e">
        <f>INDEX('Liste du personnel'!$A:$Z,MATCH($D1075,'Liste du personnel'!$X:$X,0),8)</f>
        <v>#N/A</v>
      </c>
      <c r="I1075" s="20" t="e">
        <f>INDEX('Liste du personnel'!$A:$Z,MATCH($D1075,'Liste du personnel'!$X:$X,0),6)</f>
        <v>#N/A</v>
      </c>
      <c r="J1075" s="20" t="e">
        <f>INDEX('Liste du personnel'!$A:$Z,MATCH($D1075,'Liste du personnel'!$X:$X,0),7)</f>
        <v>#N/A</v>
      </c>
    </row>
    <row r="1076" spans="1:10" x14ac:dyDescent="0.25">
      <c r="A1076" s="20">
        <f>'Elegio-Electors'!C1076</f>
        <v>0</v>
      </c>
      <c r="B1076" s="20">
        <f>'Elegio-Electors'!B1076</f>
        <v>0</v>
      </c>
      <c r="C1076" s="91">
        <f>IF(Procédure!$C$33=2,'Elegio-Electors'!D1076,Procédure!$C$33)</f>
        <v>0</v>
      </c>
      <c r="D1076" s="20">
        <f>'Elegio-Electors'!E1076</f>
        <v>0</v>
      </c>
      <c r="E1076" s="91" t="str">
        <f>IF(LEFT(RIGHT('Elegio-Electors'!L1076,2),1)="C",'Elegio-Electors'!L1076,IF(LEFT(RIGHT('Elegio-Electors'!M1076,2),1)="C",'Elegio-Electors'!M1076,""))</f>
        <v/>
      </c>
      <c r="F1076" s="91" t="str">
        <f>IF(LEFT(RIGHT('Elegio-Electors'!L1076,2),1)="O",'Elegio-Electors'!L1076,IF(LEFT(RIGHT('Elegio-Electors'!M1076,2),1)="O",'Elegio-Electors'!M1076,""))</f>
        <v/>
      </c>
      <c r="G1076" s="20" t="e">
        <f>INDEX('Liste du personnel'!$A:$Z,MATCH($D1076,'Liste du personnel'!$X:$X,0),5)</f>
        <v>#N/A</v>
      </c>
      <c r="H1076" s="91" t="e">
        <f>INDEX('Liste du personnel'!$A:$Z,MATCH($D1076,'Liste du personnel'!$X:$X,0),8)</f>
        <v>#N/A</v>
      </c>
      <c r="I1076" s="20" t="e">
        <f>INDEX('Liste du personnel'!$A:$Z,MATCH($D1076,'Liste du personnel'!$X:$X,0),6)</f>
        <v>#N/A</v>
      </c>
      <c r="J1076" s="20" t="e">
        <f>INDEX('Liste du personnel'!$A:$Z,MATCH($D1076,'Liste du personnel'!$X:$X,0),7)</f>
        <v>#N/A</v>
      </c>
    </row>
    <row r="1077" spans="1:10" x14ac:dyDescent="0.25">
      <c r="A1077" s="20">
        <f>'Elegio-Electors'!C1077</f>
        <v>0</v>
      </c>
      <c r="B1077" s="20">
        <f>'Elegio-Electors'!B1077</f>
        <v>0</v>
      </c>
      <c r="C1077" s="91">
        <f>IF(Procédure!$C$33=2,'Elegio-Electors'!D1077,Procédure!$C$33)</f>
        <v>0</v>
      </c>
      <c r="D1077" s="20">
        <f>'Elegio-Electors'!E1077</f>
        <v>0</v>
      </c>
      <c r="E1077" s="91" t="str">
        <f>IF(LEFT(RIGHT('Elegio-Electors'!L1077,2),1)="C",'Elegio-Electors'!L1077,IF(LEFT(RIGHT('Elegio-Electors'!M1077,2),1)="C",'Elegio-Electors'!M1077,""))</f>
        <v/>
      </c>
      <c r="F1077" s="91" t="str">
        <f>IF(LEFT(RIGHT('Elegio-Electors'!L1077,2),1)="O",'Elegio-Electors'!L1077,IF(LEFT(RIGHT('Elegio-Electors'!M1077,2),1)="O",'Elegio-Electors'!M1077,""))</f>
        <v/>
      </c>
      <c r="G1077" s="20" t="e">
        <f>INDEX('Liste du personnel'!$A:$Z,MATCH($D1077,'Liste du personnel'!$X:$X,0),5)</f>
        <v>#N/A</v>
      </c>
      <c r="H1077" s="91" t="e">
        <f>INDEX('Liste du personnel'!$A:$Z,MATCH($D1077,'Liste du personnel'!$X:$X,0),8)</f>
        <v>#N/A</v>
      </c>
      <c r="I1077" s="20" t="e">
        <f>INDEX('Liste du personnel'!$A:$Z,MATCH($D1077,'Liste du personnel'!$X:$X,0),6)</f>
        <v>#N/A</v>
      </c>
      <c r="J1077" s="20" t="e">
        <f>INDEX('Liste du personnel'!$A:$Z,MATCH($D1077,'Liste du personnel'!$X:$X,0),7)</f>
        <v>#N/A</v>
      </c>
    </row>
    <row r="1078" spans="1:10" x14ac:dyDescent="0.25">
      <c r="A1078" s="20">
        <f>'Elegio-Electors'!C1078</f>
        <v>0</v>
      </c>
      <c r="B1078" s="20">
        <f>'Elegio-Electors'!B1078</f>
        <v>0</v>
      </c>
      <c r="C1078" s="91">
        <f>IF(Procédure!$C$33=2,'Elegio-Electors'!D1078,Procédure!$C$33)</f>
        <v>0</v>
      </c>
      <c r="D1078" s="20">
        <f>'Elegio-Electors'!E1078</f>
        <v>0</v>
      </c>
      <c r="E1078" s="91" t="str">
        <f>IF(LEFT(RIGHT('Elegio-Electors'!L1078,2),1)="C",'Elegio-Electors'!L1078,IF(LEFT(RIGHT('Elegio-Electors'!M1078,2),1)="C",'Elegio-Electors'!M1078,""))</f>
        <v/>
      </c>
      <c r="F1078" s="91" t="str">
        <f>IF(LEFT(RIGHT('Elegio-Electors'!L1078,2),1)="O",'Elegio-Electors'!L1078,IF(LEFT(RIGHT('Elegio-Electors'!M1078,2),1)="O",'Elegio-Electors'!M1078,""))</f>
        <v/>
      </c>
      <c r="G1078" s="20" t="e">
        <f>INDEX('Liste du personnel'!$A:$Z,MATCH($D1078,'Liste du personnel'!$X:$X,0),5)</f>
        <v>#N/A</v>
      </c>
      <c r="H1078" s="91" t="e">
        <f>INDEX('Liste du personnel'!$A:$Z,MATCH($D1078,'Liste du personnel'!$X:$X,0),8)</f>
        <v>#N/A</v>
      </c>
      <c r="I1078" s="20" t="e">
        <f>INDEX('Liste du personnel'!$A:$Z,MATCH($D1078,'Liste du personnel'!$X:$X,0),6)</f>
        <v>#N/A</v>
      </c>
      <c r="J1078" s="20" t="e">
        <f>INDEX('Liste du personnel'!$A:$Z,MATCH($D1078,'Liste du personnel'!$X:$X,0),7)</f>
        <v>#N/A</v>
      </c>
    </row>
    <row r="1079" spans="1:10" x14ac:dyDescent="0.25">
      <c r="A1079" s="20">
        <f>'Elegio-Electors'!C1079</f>
        <v>0</v>
      </c>
      <c r="B1079" s="20">
        <f>'Elegio-Electors'!B1079</f>
        <v>0</v>
      </c>
      <c r="C1079" s="91">
        <f>IF(Procédure!$C$33=2,'Elegio-Electors'!D1079,Procédure!$C$33)</f>
        <v>0</v>
      </c>
      <c r="D1079" s="20">
        <f>'Elegio-Electors'!E1079</f>
        <v>0</v>
      </c>
      <c r="E1079" s="91" t="str">
        <f>IF(LEFT(RIGHT('Elegio-Electors'!L1079,2),1)="C",'Elegio-Electors'!L1079,IF(LEFT(RIGHT('Elegio-Electors'!M1079,2),1)="C",'Elegio-Electors'!M1079,""))</f>
        <v/>
      </c>
      <c r="F1079" s="91" t="str">
        <f>IF(LEFT(RIGHT('Elegio-Electors'!L1079,2),1)="O",'Elegio-Electors'!L1079,IF(LEFT(RIGHT('Elegio-Electors'!M1079,2),1)="O",'Elegio-Electors'!M1079,""))</f>
        <v/>
      </c>
      <c r="G1079" s="20" t="e">
        <f>INDEX('Liste du personnel'!$A:$Z,MATCH($D1079,'Liste du personnel'!$X:$X,0),5)</f>
        <v>#N/A</v>
      </c>
      <c r="H1079" s="91" t="e">
        <f>INDEX('Liste du personnel'!$A:$Z,MATCH($D1079,'Liste du personnel'!$X:$X,0),8)</f>
        <v>#N/A</v>
      </c>
      <c r="I1079" s="20" t="e">
        <f>INDEX('Liste du personnel'!$A:$Z,MATCH($D1079,'Liste du personnel'!$X:$X,0),6)</f>
        <v>#N/A</v>
      </c>
      <c r="J1079" s="20" t="e">
        <f>INDEX('Liste du personnel'!$A:$Z,MATCH($D1079,'Liste du personnel'!$X:$X,0),7)</f>
        <v>#N/A</v>
      </c>
    </row>
    <row r="1080" spans="1:10" x14ac:dyDescent="0.25">
      <c r="A1080" s="20">
        <f>'Elegio-Electors'!C1080</f>
        <v>0</v>
      </c>
      <c r="B1080" s="20">
        <f>'Elegio-Electors'!B1080</f>
        <v>0</v>
      </c>
      <c r="C1080" s="91">
        <f>IF(Procédure!$C$33=2,'Elegio-Electors'!D1080,Procédure!$C$33)</f>
        <v>0</v>
      </c>
      <c r="D1080" s="20">
        <f>'Elegio-Electors'!E1080</f>
        <v>0</v>
      </c>
      <c r="E1080" s="91" t="str">
        <f>IF(LEFT(RIGHT('Elegio-Electors'!L1080,2),1)="C",'Elegio-Electors'!L1080,IF(LEFT(RIGHT('Elegio-Electors'!M1080,2),1)="C",'Elegio-Electors'!M1080,""))</f>
        <v/>
      </c>
      <c r="F1080" s="91" t="str">
        <f>IF(LEFT(RIGHT('Elegio-Electors'!L1080,2),1)="O",'Elegio-Electors'!L1080,IF(LEFT(RIGHT('Elegio-Electors'!M1080,2),1)="O",'Elegio-Electors'!M1080,""))</f>
        <v/>
      </c>
      <c r="G1080" s="20" t="e">
        <f>INDEX('Liste du personnel'!$A:$Z,MATCH($D1080,'Liste du personnel'!$X:$X,0),5)</f>
        <v>#N/A</v>
      </c>
      <c r="H1080" s="91" t="e">
        <f>INDEX('Liste du personnel'!$A:$Z,MATCH($D1080,'Liste du personnel'!$X:$X,0),8)</f>
        <v>#N/A</v>
      </c>
      <c r="I1080" s="20" t="e">
        <f>INDEX('Liste du personnel'!$A:$Z,MATCH($D1080,'Liste du personnel'!$X:$X,0),6)</f>
        <v>#N/A</v>
      </c>
      <c r="J1080" s="20" t="e">
        <f>INDEX('Liste du personnel'!$A:$Z,MATCH($D1080,'Liste du personnel'!$X:$X,0),7)</f>
        <v>#N/A</v>
      </c>
    </row>
    <row r="1081" spans="1:10" x14ac:dyDescent="0.25">
      <c r="A1081" s="20">
        <f>'Elegio-Electors'!C1081</f>
        <v>0</v>
      </c>
      <c r="B1081" s="20">
        <f>'Elegio-Electors'!B1081</f>
        <v>0</v>
      </c>
      <c r="C1081" s="91">
        <f>IF(Procédure!$C$33=2,'Elegio-Electors'!D1081,Procédure!$C$33)</f>
        <v>0</v>
      </c>
      <c r="D1081" s="20">
        <f>'Elegio-Electors'!E1081</f>
        <v>0</v>
      </c>
      <c r="E1081" s="91" t="str">
        <f>IF(LEFT(RIGHT('Elegio-Electors'!L1081,2),1)="C",'Elegio-Electors'!L1081,IF(LEFT(RIGHT('Elegio-Electors'!M1081,2),1)="C",'Elegio-Electors'!M1081,""))</f>
        <v/>
      </c>
      <c r="F1081" s="91" t="str">
        <f>IF(LEFT(RIGHT('Elegio-Electors'!L1081,2),1)="O",'Elegio-Electors'!L1081,IF(LEFT(RIGHT('Elegio-Electors'!M1081,2),1)="O",'Elegio-Electors'!M1081,""))</f>
        <v/>
      </c>
      <c r="G1081" s="20" t="e">
        <f>INDEX('Liste du personnel'!$A:$Z,MATCH($D1081,'Liste du personnel'!$X:$X,0),5)</f>
        <v>#N/A</v>
      </c>
      <c r="H1081" s="91" t="e">
        <f>INDEX('Liste du personnel'!$A:$Z,MATCH($D1081,'Liste du personnel'!$X:$X,0),8)</f>
        <v>#N/A</v>
      </c>
      <c r="I1081" s="20" t="e">
        <f>INDEX('Liste du personnel'!$A:$Z,MATCH($D1081,'Liste du personnel'!$X:$X,0),6)</f>
        <v>#N/A</v>
      </c>
      <c r="J1081" s="20" t="e">
        <f>INDEX('Liste du personnel'!$A:$Z,MATCH($D1081,'Liste du personnel'!$X:$X,0),7)</f>
        <v>#N/A</v>
      </c>
    </row>
    <row r="1082" spans="1:10" x14ac:dyDescent="0.25">
      <c r="A1082" s="20">
        <f>'Elegio-Electors'!C1082</f>
        <v>0</v>
      </c>
      <c r="B1082" s="20">
        <f>'Elegio-Electors'!B1082</f>
        <v>0</v>
      </c>
      <c r="C1082" s="91">
        <f>IF(Procédure!$C$33=2,'Elegio-Electors'!D1082,Procédure!$C$33)</f>
        <v>0</v>
      </c>
      <c r="D1082" s="20">
        <f>'Elegio-Electors'!E1082</f>
        <v>0</v>
      </c>
      <c r="E1082" s="91" t="str">
        <f>IF(LEFT(RIGHT('Elegio-Electors'!L1082,2),1)="C",'Elegio-Electors'!L1082,IF(LEFT(RIGHT('Elegio-Electors'!M1082,2),1)="C",'Elegio-Electors'!M1082,""))</f>
        <v/>
      </c>
      <c r="F1082" s="91" t="str">
        <f>IF(LEFT(RIGHT('Elegio-Electors'!L1082,2),1)="O",'Elegio-Electors'!L1082,IF(LEFT(RIGHT('Elegio-Electors'!M1082,2),1)="O",'Elegio-Electors'!M1082,""))</f>
        <v/>
      </c>
      <c r="G1082" s="20" t="e">
        <f>INDEX('Liste du personnel'!$A:$Z,MATCH($D1082,'Liste du personnel'!$X:$X,0),5)</f>
        <v>#N/A</v>
      </c>
      <c r="H1082" s="91" t="e">
        <f>INDEX('Liste du personnel'!$A:$Z,MATCH($D1082,'Liste du personnel'!$X:$X,0),8)</f>
        <v>#N/A</v>
      </c>
      <c r="I1082" s="20" t="e">
        <f>INDEX('Liste du personnel'!$A:$Z,MATCH($D1082,'Liste du personnel'!$X:$X,0),6)</f>
        <v>#N/A</v>
      </c>
      <c r="J1082" s="20" t="e">
        <f>INDEX('Liste du personnel'!$A:$Z,MATCH($D1082,'Liste du personnel'!$X:$X,0),7)</f>
        <v>#N/A</v>
      </c>
    </row>
    <row r="1083" spans="1:10" x14ac:dyDescent="0.25">
      <c r="A1083" s="20">
        <f>'Elegio-Electors'!C1083</f>
        <v>0</v>
      </c>
      <c r="B1083" s="20">
        <f>'Elegio-Electors'!B1083</f>
        <v>0</v>
      </c>
      <c r="C1083" s="91">
        <f>IF(Procédure!$C$33=2,'Elegio-Electors'!D1083,Procédure!$C$33)</f>
        <v>0</v>
      </c>
      <c r="D1083" s="20">
        <f>'Elegio-Electors'!E1083</f>
        <v>0</v>
      </c>
      <c r="E1083" s="91" t="str">
        <f>IF(LEFT(RIGHT('Elegio-Electors'!L1083,2),1)="C",'Elegio-Electors'!L1083,IF(LEFT(RIGHT('Elegio-Electors'!M1083,2),1)="C",'Elegio-Electors'!M1083,""))</f>
        <v/>
      </c>
      <c r="F1083" s="91" t="str">
        <f>IF(LEFT(RIGHT('Elegio-Electors'!L1083,2),1)="O",'Elegio-Electors'!L1083,IF(LEFT(RIGHT('Elegio-Electors'!M1083,2),1)="O",'Elegio-Electors'!M1083,""))</f>
        <v/>
      </c>
      <c r="G1083" s="20" t="e">
        <f>INDEX('Liste du personnel'!$A:$Z,MATCH($D1083,'Liste du personnel'!$X:$X,0),5)</f>
        <v>#N/A</v>
      </c>
      <c r="H1083" s="91" t="e">
        <f>INDEX('Liste du personnel'!$A:$Z,MATCH($D1083,'Liste du personnel'!$X:$X,0),8)</f>
        <v>#N/A</v>
      </c>
      <c r="I1083" s="20" t="e">
        <f>INDEX('Liste du personnel'!$A:$Z,MATCH($D1083,'Liste du personnel'!$X:$X,0),6)</f>
        <v>#N/A</v>
      </c>
      <c r="J1083" s="20" t="e">
        <f>INDEX('Liste du personnel'!$A:$Z,MATCH($D1083,'Liste du personnel'!$X:$X,0),7)</f>
        <v>#N/A</v>
      </c>
    </row>
    <row r="1084" spans="1:10" x14ac:dyDescent="0.25">
      <c r="A1084" s="20">
        <f>'Elegio-Electors'!C1084</f>
        <v>0</v>
      </c>
      <c r="B1084" s="20">
        <f>'Elegio-Electors'!B1084</f>
        <v>0</v>
      </c>
      <c r="C1084" s="91">
        <f>IF(Procédure!$C$33=2,'Elegio-Electors'!D1084,Procédure!$C$33)</f>
        <v>0</v>
      </c>
      <c r="D1084" s="20">
        <f>'Elegio-Electors'!E1084</f>
        <v>0</v>
      </c>
      <c r="E1084" s="91" t="str">
        <f>IF(LEFT(RIGHT('Elegio-Electors'!L1084,2),1)="C",'Elegio-Electors'!L1084,IF(LEFT(RIGHT('Elegio-Electors'!M1084,2),1)="C",'Elegio-Electors'!M1084,""))</f>
        <v/>
      </c>
      <c r="F1084" s="91" t="str">
        <f>IF(LEFT(RIGHT('Elegio-Electors'!L1084,2),1)="O",'Elegio-Electors'!L1084,IF(LEFT(RIGHT('Elegio-Electors'!M1084,2),1)="O",'Elegio-Electors'!M1084,""))</f>
        <v/>
      </c>
      <c r="G1084" s="20" t="e">
        <f>INDEX('Liste du personnel'!$A:$Z,MATCH($D1084,'Liste du personnel'!$X:$X,0),5)</f>
        <v>#N/A</v>
      </c>
      <c r="H1084" s="91" t="e">
        <f>INDEX('Liste du personnel'!$A:$Z,MATCH($D1084,'Liste du personnel'!$X:$X,0),8)</f>
        <v>#N/A</v>
      </c>
      <c r="I1084" s="20" t="e">
        <f>INDEX('Liste du personnel'!$A:$Z,MATCH($D1084,'Liste du personnel'!$X:$X,0),6)</f>
        <v>#N/A</v>
      </c>
      <c r="J1084" s="20" t="e">
        <f>INDEX('Liste du personnel'!$A:$Z,MATCH($D1084,'Liste du personnel'!$X:$X,0),7)</f>
        <v>#N/A</v>
      </c>
    </row>
    <row r="1085" spans="1:10" x14ac:dyDescent="0.25">
      <c r="A1085" s="20">
        <f>'Elegio-Electors'!C1085</f>
        <v>0</v>
      </c>
      <c r="B1085" s="20">
        <f>'Elegio-Electors'!B1085</f>
        <v>0</v>
      </c>
      <c r="C1085" s="91">
        <f>IF(Procédure!$C$33=2,'Elegio-Electors'!D1085,Procédure!$C$33)</f>
        <v>0</v>
      </c>
      <c r="D1085" s="20">
        <f>'Elegio-Electors'!E1085</f>
        <v>0</v>
      </c>
      <c r="E1085" s="91" t="str">
        <f>IF(LEFT(RIGHT('Elegio-Electors'!L1085,2),1)="C",'Elegio-Electors'!L1085,IF(LEFT(RIGHT('Elegio-Electors'!M1085,2),1)="C",'Elegio-Electors'!M1085,""))</f>
        <v/>
      </c>
      <c r="F1085" s="91" t="str">
        <f>IF(LEFT(RIGHT('Elegio-Electors'!L1085,2),1)="O",'Elegio-Electors'!L1085,IF(LEFT(RIGHT('Elegio-Electors'!M1085,2),1)="O",'Elegio-Electors'!M1085,""))</f>
        <v/>
      </c>
      <c r="G1085" s="20" t="e">
        <f>INDEX('Liste du personnel'!$A:$Z,MATCH($D1085,'Liste du personnel'!$X:$X,0),5)</f>
        <v>#N/A</v>
      </c>
      <c r="H1085" s="91" t="e">
        <f>INDEX('Liste du personnel'!$A:$Z,MATCH($D1085,'Liste du personnel'!$X:$X,0),8)</f>
        <v>#N/A</v>
      </c>
      <c r="I1085" s="20" t="e">
        <f>INDEX('Liste du personnel'!$A:$Z,MATCH($D1085,'Liste du personnel'!$X:$X,0),6)</f>
        <v>#N/A</v>
      </c>
      <c r="J1085" s="20" t="e">
        <f>INDEX('Liste du personnel'!$A:$Z,MATCH($D1085,'Liste du personnel'!$X:$X,0),7)</f>
        <v>#N/A</v>
      </c>
    </row>
    <row r="1086" spans="1:10" x14ac:dyDescent="0.25">
      <c r="A1086" s="20">
        <f>'Elegio-Electors'!C1086</f>
        <v>0</v>
      </c>
      <c r="B1086" s="20">
        <f>'Elegio-Electors'!B1086</f>
        <v>0</v>
      </c>
      <c r="C1086" s="91">
        <f>IF(Procédure!$C$33=2,'Elegio-Electors'!D1086,Procédure!$C$33)</f>
        <v>0</v>
      </c>
      <c r="D1086" s="20">
        <f>'Elegio-Electors'!E1086</f>
        <v>0</v>
      </c>
      <c r="E1086" s="91" t="str">
        <f>IF(LEFT(RIGHT('Elegio-Electors'!L1086,2),1)="C",'Elegio-Electors'!L1086,IF(LEFT(RIGHT('Elegio-Electors'!M1086,2),1)="C",'Elegio-Electors'!M1086,""))</f>
        <v/>
      </c>
      <c r="F1086" s="91" t="str">
        <f>IF(LEFT(RIGHT('Elegio-Electors'!L1086,2),1)="O",'Elegio-Electors'!L1086,IF(LEFT(RIGHT('Elegio-Electors'!M1086,2),1)="O",'Elegio-Electors'!M1086,""))</f>
        <v/>
      </c>
      <c r="G1086" s="20" t="e">
        <f>INDEX('Liste du personnel'!$A:$Z,MATCH($D1086,'Liste du personnel'!$X:$X,0),5)</f>
        <v>#N/A</v>
      </c>
      <c r="H1086" s="91" t="e">
        <f>INDEX('Liste du personnel'!$A:$Z,MATCH($D1086,'Liste du personnel'!$X:$X,0),8)</f>
        <v>#N/A</v>
      </c>
      <c r="I1086" s="20" t="e">
        <f>INDEX('Liste du personnel'!$A:$Z,MATCH($D1086,'Liste du personnel'!$X:$X,0),6)</f>
        <v>#N/A</v>
      </c>
      <c r="J1086" s="20" t="e">
        <f>INDEX('Liste du personnel'!$A:$Z,MATCH($D1086,'Liste du personnel'!$X:$X,0),7)</f>
        <v>#N/A</v>
      </c>
    </row>
    <row r="1087" spans="1:10" x14ac:dyDescent="0.25">
      <c r="A1087" s="20">
        <f>'Elegio-Electors'!C1087</f>
        <v>0</v>
      </c>
      <c r="B1087" s="20">
        <f>'Elegio-Electors'!B1087</f>
        <v>0</v>
      </c>
      <c r="C1087" s="91">
        <f>IF(Procédure!$C$33=2,'Elegio-Electors'!D1087,Procédure!$C$33)</f>
        <v>0</v>
      </c>
      <c r="D1087" s="20">
        <f>'Elegio-Electors'!E1087</f>
        <v>0</v>
      </c>
      <c r="E1087" s="91" t="str">
        <f>IF(LEFT(RIGHT('Elegio-Electors'!L1087,2),1)="C",'Elegio-Electors'!L1087,IF(LEFT(RIGHT('Elegio-Electors'!M1087,2),1)="C",'Elegio-Electors'!M1087,""))</f>
        <v/>
      </c>
      <c r="F1087" s="91" t="str">
        <f>IF(LEFT(RIGHT('Elegio-Electors'!L1087,2),1)="O",'Elegio-Electors'!L1087,IF(LEFT(RIGHT('Elegio-Electors'!M1087,2),1)="O",'Elegio-Electors'!M1087,""))</f>
        <v/>
      </c>
      <c r="G1087" s="20" t="e">
        <f>INDEX('Liste du personnel'!$A:$Z,MATCH($D1087,'Liste du personnel'!$X:$X,0),5)</f>
        <v>#N/A</v>
      </c>
      <c r="H1087" s="91" t="e">
        <f>INDEX('Liste du personnel'!$A:$Z,MATCH($D1087,'Liste du personnel'!$X:$X,0),8)</f>
        <v>#N/A</v>
      </c>
      <c r="I1087" s="20" t="e">
        <f>INDEX('Liste du personnel'!$A:$Z,MATCH($D1087,'Liste du personnel'!$X:$X,0),6)</f>
        <v>#N/A</v>
      </c>
      <c r="J1087" s="20" t="e">
        <f>INDEX('Liste du personnel'!$A:$Z,MATCH($D1087,'Liste du personnel'!$X:$X,0),7)</f>
        <v>#N/A</v>
      </c>
    </row>
    <row r="1088" spans="1:10" x14ac:dyDescent="0.25">
      <c r="A1088" s="20">
        <f>'Elegio-Electors'!C1088</f>
        <v>0</v>
      </c>
      <c r="B1088" s="20">
        <f>'Elegio-Electors'!B1088</f>
        <v>0</v>
      </c>
      <c r="C1088" s="91">
        <f>IF(Procédure!$C$33=2,'Elegio-Electors'!D1088,Procédure!$C$33)</f>
        <v>0</v>
      </c>
      <c r="D1088" s="20">
        <f>'Elegio-Electors'!E1088</f>
        <v>0</v>
      </c>
      <c r="E1088" s="91" t="str">
        <f>IF(LEFT(RIGHT('Elegio-Electors'!L1088,2),1)="C",'Elegio-Electors'!L1088,IF(LEFT(RIGHT('Elegio-Electors'!M1088,2),1)="C",'Elegio-Electors'!M1088,""))</f>
        <v/>
      </c>
      <c r="F1088" s="91" t="str">
        <f>IF(LEFT(RIGHT('Elegio-Electors'!L1088,2),1)="O",'Elegio-Electors'!L1088,IF(LEFT(RIGHT('Elegio-Electors'!M1088,2),1)="O",'Elegio-Electors'!M1088,""))</f>
        <v/>
      </c>
      <c r="G1088" s="20" t="e">
        <f>INDEX('Liste du personnel'!$A:$Z,MATCH($D1088,'Liste du personnel'!$X:$X,0),5)</f>
        <v>#N/A</v>
      </c>
      <c r="H1088" s="91" t="e">
        <f>INDEX('Liste du personnel'!$A:$Z,MATCH($D1088,'Liste du personnel'!$X:$X,0),8)</f>
        <v>#N/A</v>
      </c>
      <c r="I1088" s="20" t="e">
        <f>INDEX('Liste du personnel'!$A:$Z,MATCH($D1088,'Liste du personnel'!$X:$X,0),6)</f>
        <v>#N/A</v>
      </c>
      <c r="J1088" s="20" t="e">
        <f>INDEX('Liste du personnel'!$A:$Z,MATCH($D1088,'Liste du personnel'!$X:$X,0),7)</f>
        <v>#N/A</v>
      </c>
    </row>
    <row r="1089" spans="1:10" x14ac:dyDescent="0.25">
      <c r="A1089" s="20">
        <f>'Elegio-Electors'!C1089</f>
        <v>0</v>
      </c>
      <c r="B1089" s="20">
        <f>'Elegio-Electors'!B1089</f>
        <v>0</v>
      </c>
      <c r="C1089" s="91">
        <f>IF(Procédure!$C$33=2,'Elegio-Electors'!D1089,Procédure!$C$33)</f>
        <v>0</v>
      </c>
      <c r="D1089" s="20">
        <f>'Elegio-Electors'!E1089</f>
        <v>0</v>
      </c>
      <c r="E1089" s="91" t="str">
        <f>IF(LEFT(RIGHT('Elegio-Electors'!L1089,2),1)="C",'Elegio-Electors'!L1089,IF(LEFT(RIGHT('Elegio-Electors'!M1089,2),1)="C",'Elegio-Electors'!M1089,""))</f>
        <v/>
      </c>
      <c r="F1089" s="91" t="str">
        <f>IF(LEFT(RIGHT('Elegio-Electors'!L1089,2),1)="O",'Elegio-Electors'!L1089,IF(LEFT(RIGHT('Elegio-Electors'!M1089,2),1)="O",'Elegio-Electors'!M1089,""))</f>
        <v/>
      </c>
      <c r="G1089" s="20" t="e">
        <f>INDEX('Liste du personnel'!$A:$Z,MATCH($D1089,'Liste du personnel'!$X:$X,0),5)</f>
        <v>#N/A</v>
      </c>
      <c r="H1089" s="91" t="e">
        <f>INDEX('Liste du personnel'!$A:$Z,MATCH($D1089,'Liste du personnel'!$X:$X,0),8)</f>
        <v>#N/A</v>
      </c>
      <c r="I1089" s="20" t="e">
        <f>INDEX('Liste du personnel'!$A:$Z,MATCH($D1089,'Liste du personnel'!$X:$X,0),6)</f>
        <v>#N/A</v>
      </c>
      <c r="J1089" s="20" t="e">
        <f>INDEX('Liste du personnel'!$A:$Z,MATCH($D1089,'Liste du personnel'!$X:$X,0),7)</f>
        <v>#N/A</v>
      </c>
    </row>
    <row r="1090" spans="1:10" x14ac:dyDescent="0.25">
      <c r="A1090" s="20">
        <f>'Elegio-Electors'!C1090</f>
        <v>0</v>
      </c>
      <c r="B1090" s="20">
        <f>'Elegio-Electors'!B1090</f>
        <v>0</v>
      </c>
      <c r="C1090" s="91">
        <f>IF(Procédure!$C$33=2,'Elegio-Electors'!D1090,Procédure!$C$33)</f>
        <v>0</v>
      </c>
      <c r="D1090" s="20">
        <f>'Elegio-Electors'!E1090</f>
        <v>0</v>
      </c>
      <c r="E1090" s="91" t="str">
        <f>IF(LEFT(RIGHT('Elegio-Electors'!L1090,2),1)="C",'Elegio-Electors'!L1090,IF(LEFT(RIGHT('Elegio-Electors'!M1090,2),1)="C",'Elegio-Electors'!M1090,""))</f>
        <v/>
      </c>
      <c r="F1090" s="91" t="str">
        <f>IF(LEFT(RIGHT('Elegio-Electors'!L1090,2),1)="O",'Elegio-Electors'!L1090,IF(LEFT(RIGHT('Elegio-Electors'!M1090,2),1)="O",'Elegio-Electors'!M1090,""))</f>
        <v/>
      </c>
      <c r="G1090" s="20" t="e">
        <f>INDEX('Liste du personnel'!$A:$Z,MATCH($D1090,'Liste du personnel'!$X:$X,0),5)</f>
        <v>#N/A</v>
      </c>
      <c r="H1090" s="91" t="e">
        <f>INDEX('Liste du personnel'!$A:$Z,MATCH($D1090,'Liste du personnel'!$X:$X,0),8)</f>
        <v>#N/A</v>
      </c>
      <c r="I1090" s="20" t="e">
        <f>INDEX('Liste du personnel'!$A:$Z,MATCH($D1090,'Liste du personnel'!$X:$X,0),6)</f>
        <v>#N/A</v>
      </c>
      <c r="J1090" s="20" t="e">
        <f>INDEX('Liste du personnel'!$A:$Z,MATCH($D1090,'Liste du personnel'!$X:$X,0),7)</f>
        <v>#N/A</v>
      </c>
    </row>
    <row r="1091" spans="1:10" x14ac:dyDescent="0.25">
      <c r="A1091" s="20">
        <f>'Elegio-Electors'!C1091</f>
        <v>0</v>
      </c>
      <c r="B1091" s="20">
        <f>'Elegio-Electors'!B1091</f>
        <v>0</v>
      </c>
      <c r="C1091" s="91">
        <f>IF(Procédure!$C$33=2,'Elegio-Electors'!D1091,Procédure!$C$33)</f>
        <v>0</v>
      </c>
      <c r="D1091" s="20">
        <f>'Elegio-Electors'!E1091</f>
        <v>0</v>
      </c>
      <c r="E1091" s="91" t="str">
        <f>IF(LEFT(RIGHT('Elegio-Electors'!L1091,2),1)="C",'Elegio-Electors'!L1091,IF(LEFT(RIGHT('Elegio-Electors'!M1091,2),1)="C",'Elegio-Electors'!M1091,""))</f>
        <v/>
      </c>
      <c r="F1091" s="91" t="str">
        <f>IF(LEFT(RIGHT('Elegio-Electors'!L1091,2),1)="O",'Elegio-Electors'!L1091,IF(LEFT(RIGHT('Elegio-Electors'!M1091,2),1)="O",'Elegio-Electors'!M1091,""))</f>
        <v/>
      </c>
      <c r="G1091" s="20" t="e">
        <f>INDEX('Liste du personnel'!$A:$Z,MATCH($D1091,'Liste du personnel'!$X:$X,0),5)</f>
        <v>#N/A</v>
      </c>
      <c r="H1091" s="91" t="e">
        <f>INDEX('Liste du personnel'!$A:$Z,MATCH($D1091,'Liste du personnel'!$X:$X,0),8)</f>
        <v>#N/A</v>
      </c>
      <c r="I1091" s="20" t="e">
        <f>INDEX('Liste du personnel'!$A:$Z,MATCH($D1091,'Liste du personnel'!$X:$X,0),6)</f>
        <v>#N/A</v>
      </c>
      <c r="J1091" s="20" t="e">
        <f>INDEX('Liste du personnel'!$A:$Z,MATCH($D1091,'Liste du personnel'!$X:$X,0),7)</f>
        <v>#N/A</v>
      </c>
    </row>
    <row r="1092" spans="1:10" x14ac:dyDescent="0.25">
      <c r="A1092" s="20">
        <f>'Elegio-Electors'!C1092</f>
        <v>0</v>
      </c>
      <c r="B1092" s="20">
        <f>'Elegio-Electors'!B1092</f>
        <v>0</v>
      </c>
      <c r="C1092" s="91">
        <f>IF(Procédure!$C$33=2,'Elegio-Electors'!D1092,Procédure!$C$33)</f>
        <v>0</v>
      </c>
      <c r="D1092" s="20">
        <f>'Elegio-Electors'!E1092</f>
        <v>0</v>
      </c>
      <c r="E1092" s="91" t="str">
        <f>IF(LEFT(RIGHT('Elegio-Electors'!L1092,2),1)="C",'Elegio-Electors'!L1092,IF(LEFT(RIGHT('Elegio-Electors'!M1092,2),1)="C",'Elegio-Electors'!M1092,""))</f>
        <v/>
      </c>
      <c r="F1092" s="91" t="str">
        <f>IF(LEFT(RIGHT('Elegio-Electors'!L1092,2),1)="O",'Elegio-Electors'!L1092,IF(LEFT(RIGHT('Elegio-Electors'!M1092,2),1)="O",'Elegio-Electors'!M1092,""))</f>
        <v/>
      </c>
      <c r="G1092" s="20" t="e">
        <f>INDEX('Liste du personnel'!$A:$Z,MATCH($D1092,'Liste du personnel'!$X:$X,0),5)</f>
        <v>#N/A</v>
      </c>
      <c r="H1092" s="91" t="e">
        <f>INDEX('Liste du personnel'!$A:$Z,MATCH($D1092,'Liste du personnel'!$X:$X,0),8)</f>
        <v>#N/A</v>
      </c>
      <c r="I1092" s="20" t="e">
        <f>INDEX('Liste du personnel'!$A:$Z,MATCH($D1092,'Liste du personnel'!$X:$X,0),6)</f>
        <v>#N/A</v>
      </c>
      <c r="J1092" s="20" t="e">
        <f>INDEX('Liste du personnel'!$A:$Z,MATCH($D1092,'Liste du personnel'!$X:$X,0),7)</f>
        <v>#N/A</v>
      </c>
    </row>
    <row r="1093" spans="1:10" x14ac:dyDescent="0.25">
      <c r="A1093" s="20">
        <f>'Elegio-Electors'!C1093</f>
        <v>0</v>
      </c>
      <c r="B1093" s="20">
        <f>'Elegio-Electors'!B1093</f>
        <v>0</v>
      </c>
      <c r="C1093" s="91">
        <f>IF(Procédure!$C$33=2,'Elegio-Electors'!D1093,Procédure!$C$33)</f>
        <v>0</v>
      </c>
      <c r="D1093" s="20">
        <f>'Elegio-Electors'!E1093</f>
        <v>0</v>
      </c>
      <c r="E1093" s="91" t="str">
        <f>IF(LEFT(RIGHT('Elegio-Electors'!L1093,2),1)="C",'Elegio-Electors'!L1093,IF(LEFT(RIGHT('Elegio-Electors'!M1093,2),1)="C",'Elegio-Electors'!M1093,""))</f>
        <v/>
      </c>
      <c r="F1093" s="91" t="str">
        <f>IF(LEFT(RIGHT('Elegio-Electors'!L1093,2),1)="O",'Elegio-Electors'!L1093,IF(LEFT(RIGHT('Elegio-Electors'!M1093,2),1)="O",'Elegio-Electors'!M1093,""))</f>
        <v/>
      </c>
      <c r="G1093" s="20" t="e">
        <f>INDEX('Liste du personnel'!$A:$Z,MATCH($D1093,'Liste du personnel'!$X:$X,0),5)</f>
        <v>#N/A</v>
      </c>
      <c r="H1093" s="91" t="e">
        <f>INDEX('Liste du personnel'!$A:$Z,MATCH($D1093,'Liste du personnel'!$X:$X,0),8)</f>
        <v>#N/A</v>
      </c>
      <c r="I1093" s="20" t="e">
        <f>INDEX('Liste du personnel'!$A:$Z,MATCH($D1093,'Liste du personnel'!$X:$X,0),6)</f>
        <v>#N/A</v>
      </c>
      <c r="J1093" s="20" t="e">
        <f>INDEX('Liste du personnel'!$A:$Z,MATCH($D1093,'Liste du personnel'!$X:$X,0),7)</f>
        <v>#N/A</v>
      </c>
    </row>
    <row r="1094" spans="1:10" x14ac:dyDescent="0.25">
      <c r="A1094" s="20">
        <f>'Elegio-Electors'!C1094</f>
        <v>0</v>
      </c>
      <c r="B1094" s="20">
        <f>'Elegio-Electors'!B1094</f>
        <v>0</v>
      </c>
      <c r="C1094" s="91">
        <f>IF(Procédure!$C$33=2,'Elegio-Electors'!D1094,Procédure!$C$33)</f>
        <v>0</v>
      </c>
      <c r="D1094" s="20">
        <f>'Elegio-Electors'!E1094</f>
        <v>0</v>
      </c>
      <c r="E1094" s="91" t="str">
        <f>IF(LEFT(RIGHT('Elegio-Electors'!L1094,2),1)="C",'Elegio-Electors'!L1094,IF(LEFT(RIGHT('Elegio-Electors'!M1094,2),1)="C",'Elegio-Electors'!M1094,""))</f>
        <v/>
      </c>
      <c r="F1094" s="91" t="str">
        <f>IF(LEFT(RIGHT('Elegio-Electors'!L1094,2),1)="O",'Elegio-Electors'!L1094,IF(LEFT(RIGHT('Elegio-Electors'!M1094,2),1)="O",'Elegio-Electors'!M1094,""))</f>
        <v/>
      </c>
      <c r="G1094" s="20" t="e">
        <f>INDEX('Liste du personnel'!$A:$Z,MATCH($D1094,'Liste du personnel'!$X:$X,0),5)</f>
        <v>#N/A</v>
      </c>
      <c r="H1094" s="91" t="e">
        <f>INDEX('Liste du personnel'!$A:$Z,MATCH($D1094,'Liste du personnel'!$X:$X,0),8)</f>
        <v>#N/A</v>
      </c>
      <c r="I1094" s="20" t="e">
        <f>INDEX('Liste du personnel'!$A:$Z,MATCH($D1094,'Liste du personnel'!$X:$X,0),6)</f>
        <v>#N/A</v>
      </c>
      <c r="J1094" s="20" t="e">
        <f>INDEX('Liste du personnel'!$A:$Z,MATCH($D1094,'Liste du personnel'!$X:$X,0),7)</f>
        <v>#N/A</v>
      </c>
    </row>
    <row r="1095" spans="1:10" x14ac:dyDescent="0.25">
      <c r="A1095" s="20">
        <f>'Elegio-Electors'!C1095</f>
        <v>0</v>
      </c>
      <c r="B1095" s="20">
        <f>'Elegio-Electors'!B1095</f>
        <v>0</v>
      </c>
      <c r="C1095" s="91">
        <f>IF(Procédure!$C$33=2,'Elegio-Electors'!D1095,Procédure!$C$33)</f>
        <v>0</v>
      </c>
      <c r="D1095" s="20">
        <f>'Elegio-Electors'!E1095</f>
        <v>0</v>
      </c>
      <c r="E1095" s="91" t="str">
        <f>IF(LEFT(RIGHT('Elegio-Electors'!L1095,2),1)="C",'Elegio-Electors'!L1095,IF(LEFT(RIGHT('Elegio-Electors'!M1095,2),1)="C",'Elegio-Electors'!M1095,""))</f>
        <v/>
      </c>
      <c r="F1095" s="91" t="str">
        <f>IF(LEFT(RIGHT('Elegio-Electors'!L1095,2),1)="O",'Elegio-Electors'!L1095,IF(LEFT(RIGHT('Elegio-Electors'!M1095,2),1)="O",'Elegio-Electors'!M1095,""))</f>
        <v/>
      </c>
      <c r="G1095" s="20" t="e">
        <f>INDEX('Liste du personnel'!$A:$Z,MATCH($D1095,'Liste du personnel'!$X:$X,0),5)</f>
        <v>#N/A</v>
      </c>
      <c r="H1095" s="91" t="e">
        <f>INDEX('Liste du personnel'!$A:$Z,MATCH($D1095,'Liste du personnel'!$X:$X,0),8)</f>
        <v>#N/A</v>
      </c>
      <c r="I1095" s="20" t="e">
        <f>INDEX('Liste du personnel'!$A:$Z,MATCH($D1095,'Liste du personnel'!$X:$X,0),6)</f>
        <v>#N/A</v>
      </c>
      <c r="J1095" s="20" t="e">
        <f>INDEX('Liste du personnel'!$A:$Z,MATCH($D1095,'Liste du personnel'!$X:$X,0),7)</f>
        <v>#N/A</v>
      </c>
    </row>
    <row r="1096" spans="1:10" x14ac:dyDescent="0.25">
      <c r="A1096" s="20">
        <f>'Elegio-Electors'!C1096</f>
        <v>0</v>
      </c>
      <c r="B1096" s="20">
        <f>'Elegio-Electors'!B1096</f>
        <v>0</v>
      </c>
      <c r="C1096" s="91">
        <f>IF(Procédure!$C$33=2,'Elegio-Electors'!D1096,Procédure!$C$33)</f>
        <v>0</v>
      </c>
      <c r="D1096" s="20">
        <f>'Elegio-Electors'!E1096</f>
        <v>0</v>
      </c>
      <c r="E1096" s="91" t="str">
        <f>IF(LEFT(RIGHT('Elegio-Electors'!L1096,2),1)="C",'Elegio-Electors'!L1096,IF(LEFT(RIGHT('Elegio-Electors'!M1096,2),1)="C",'Elegio-Electors'!M1096,""))</f>
        <v/>
      </c>
      <c r="F1096" s="91" t="str">
        <f>IF(LEFT(RIGHT('Elegio-Electors'!L1096,2),1)="O",'Elegio-Electors'!L1096,IF(LEFT(RIGHT('Elegio-Electors'!M1096,2),1)="O",'Elegio-Electors'!M1096,""))</f>
        <v/>
      </c>
      <c r="G1096" s="20" t="e">
        <f>INDEX('Liste du personnel'!$A:$Z,MATCH($D1096,'Liste du personnel'!$X:$X,0),5)</f>
        <v>#N/A</v>
      </c>
      <c r="H1096" s="91" t="e">
        <f>INDEX('Liste du personnel'!$A:$Z,MATCH($D1096,'Liste du personnel'!$X:$X,0),8)</f>
        <v>#N/A</v>
      </c>
      <c r="I1096" s="20" t="e">
        <f>INDEX('Liste du personnel'!$A:$Z,MATCH($D1096,'Liste du personnel'!$X:$X,0),6)</f>
        <v>#N/A</v>
      </c>
      <c r="J1096" s="20" t="e">
        <f>INDEX('Liste du personnel'!$A:$Z,MATCH($D1096,'Liste du personnel'!$X:$X,0),7)</f>
        <v>#N/A</v>
      </c>
    </row>
    <row r="1097" spans="1:10" x14ac:dyDescent="0.25">
      <c r="A1097" s="20">
        <f>'Elegio-Electors'!C1097</f>
        <v>0</v>
      </c>
      <c r="B1097" s="20">
        <f>'Elegio-Electors'!B1097</f>
        <v>0</v>
      </c>
      <c r="C1097" s="91">
        <f>IF(Procédure!$C$33=2,'Elegio-Electors'!D1097,Procédure!$C$33)</f>
        <v>0</v>
      </c>
      <c r="D1097" s="20">
        <f>'Elegio-Electors'!E1097</f>
        <v>0</v>
      </c>
      <c r="E1097" s="91" t="str">
        <f>IF(LEFT(RIGHT('Elegio-Electors'!L1097,2),1)="C",'Elegio-Electors'!L1097,IF(LEFT(RIGHT('Elegio-Electors'!M1097,2),1)="C",'Elegio-Electors'!M1097,""))</f>
        <v/>
      </c>
      <c r="F1097" s="91" t="str">
        <f>IF(LEFT(RIGHT('Elegio-Electors'!L1097,2),1)="O",'Elegio-Electors'!L1097,IF(LEFT(RIGHT('Elegio-Electors'!M1097,2),1)="O",'Elegio-Electors'!M1097,""))</f>
        <v/>
      </c>
      <c r="G1097" s="20" t="e">
        <f>INDEX('Liste du personnel'!$A:$Z,MATCH($D1097,'Liste du personnel'!$X:$X,0),5)</f>
        <v>#N/A</v>
      </c>
      <c r="H1097" s="91" t="e">
        <f>INDEX('Liste du personnel'!$A:$Z,MATCH($D1097,'Liste du personnel'!$X:$X,0),8)</f>
        <v>#N/A</v>
      </c>
      <c r="I1097" s="20" t="e">
        <f>INDEX('Liste du personnel'!$A:$Z,MATCH($D1097,'Liste du personnel'!$X:$X,0),6)</f>
        <v>#N/A</v>
      </c>
      <c r="J1097" s="20" t="e">
        <f>INDEX('Liste du personnel'!$A:$Z,MATCH($D1097,'Liste du personnel'!$X:$X,0),7)</f>
        <v>#N/A</v>
      </c>
    </row>
    <row r="1098" spans="1:10" x14ac:dyDescent="0.25">
      <c r="A1098" s="20">
        <f>'Elegio-Electors'!C1098</f>
        <v>0</v>
      </c>
      <c r="B1098" s="20">
        <f>'Elegio-Electors'!B1098</f>
        <v>0</v>
      </c>
      <c r="C1098" s="91">
        <f>IF(Procédure!$C$33=2,'Elegio-Electors'!D1098,Procédure!$C$33)</f>
        <v>0</v>
      </c>
      <c r="D1098" s="20">
        <f>'Elegio-Electors'!E1098</f>
        <v>0</v>
      </c>
      <c r="E1098" s="91" t="str">
        <f>IF(LEFT(RIGHT('Elegio-Electors'!L1098,2),1)="C",'Elegio-Electors'!L1098,IF(LEFT(RIGHT('Elegio-Electors'!M1098,2),1)="C",'Elegio-Electors'!M1098,""))</f>
        <v/>
      </c>
      <c r="F1098" s="91" t="str">
        <f>IF(LEFT(RIGHT('Elegio-Electors'!L1098,2),1)="O",'Elegio-Electors'!L1098,IF(LEFT(RIGHT('Elegio-Electors'!M1098,2),1)="O",'Elegio-Electors'!M1098,""))</f>
        <v/>
      </c>
      <c r="G1098" s="20" t="e">
        <f>INDEX('Liste du personnel'!$A:$Z,MATCH($D1098,'Liste du personnel'!$X:$X,0),5)</f>
        <v>#N/A</v>
      </c>
      <c r="H1098" s="91" t="e">
        <f>INDEX('Liste du personnel'!$A:$Z,MATCH($D1098,'Liste du personnel'!$X:$X,0),8)</f>
        <v>#N/A</v>
      </c>
      <c r="I1098" s="20" t="e">
        <f>INDEX('Liste du personnel'!$A:$Z,MATCH($D1098,'Liste du personnel'!$X:$X,0),6)</f>
        <v>#N/A</v>
      </c>
      <c r="J1098" s="20" t="e">
        <f>INDEX('Liste du personnel'!$A:$Z,MATCH($D1098,'Liste du personnel'!$X:$X,0),7)</f>
        <v>#N/A</v>
      </c>
    </row>
    <row r="1099" spans="1:10" x14ac:dyDescent="0.25">
      <c r="A1099" s="20">
        <f>'Elegio-Electors'!C1099</f>
        <v>0</v>
      </c>
      <c r="B1099" s="20">
        <f>'Elegio-Electors'!B1099</f>
        <v>0</v>
      </c>
      <c r="C1099" s="91">
        <f>IF(Procédure!$C$33=2,'Elegio-Electors'!D1099,Procédure!$C$33)</f>
        <v>0</v>
      </c>
      <c r="D1099" s="20">
        <f>'Elegio-Electors'!E1099</f>
        <v>0</v>
      </c>
      <c r="E1099" s="91" t="str">
        <f>IF(LEFT(RIGHT('Elegio-Electors'!L1099,2),1)="C",'Elegio-Electors'!L1099,IF(LEFT(RIGHT('Elegio-Electors'!M1099,2),1)="C",'Elegio-Electors'!M1099,""))</f>
        <v/>
      </c>
      <c r="F1099" s="91" t="str">
        <f>IF(LEFT(RIGHT('Elegio-Electors'!L1099,2),1)="O",'Elegio-Electors'!L1099,IF(LEFT(RIGHT('Elegio-Electors'!M1099,2),1)="O",'Elegio-Electors'!M1099,""))</f>
        <v/>
      </c>
      <c r="G1099" s="20" t="e">
        <f>INDEX('Liste du personnel'!$A:$Z,MATCH($D1099,'Liste du personnel'!$X:$X,0),5)</f>
        <v>#N/A</v>
      </c>
      <c r="H1099" s="91" t="e">
        <f>INDEX('Liste du personnel'!$A:$Z,MATCH($D1099,'Liste du personnel'!$X:$X,0),8)</f>
        <v>#N/A</v>
      </c>
      <c r="I1099" s="20" t="e">
        <f>INDEX('Liste du personnel'!$A:$Z,MATCH($D1099,'Liste du personnel'!$X:$X,0),6)</f>
        <v>#N/A</v>
      </c>
      <c r="J1099" s="20" t="e">
        <f>INDEX('Liste du personnel'!$A:$Z,MATCH($D1099,'Liste du personnel'!$X:$X,0),7)</f>
        <v>#N/A</v>
      </c>
    </row>
    <row r="1100" spans="1:10" x14ac:dyDescent="0.25">
      <c r="A1100" s="20">
        <f>'Elegio-Electors'!C1100</f>
        <v>0</v>
      </c>
      <c r="B1100" s="20">
        <f>'Elegio-Electors'!B1100</f>
        <v>0</v>
      </c>
      <c r="C1100" s="91">
        <f>IF(Procédure!$C$33=2,'Elegio-Electors'!D1100,Procédure!$C$33)</f>
        <v>0</v>
      </c>
      <c r="D1100" s="20">
        <f>'Elegio-Electors'!E1100</f>
        <v>0</v>
      </c>
      <c r="E1100" s="91" t="str">
        <f>IF(LEFT(RIGHT('Elegio-Electors'!L1100,2),1)="C",'Elegio-Electors'!L1100,IF(LEFT(RIGHT('Elegio-Electors'!M1100,2),1)="C",'Elegio-Electors'!M1100,""))</f>
        <v/>
      </c>
      <c r="F1100" s="91" t="str">
        <f>IF(LEFT(RIGHT('Elegio-Electors'!L1100,2),1)="O",'Elegio-Electors'!L1100,IF(LEFT(RIGHT('Elegio-Electors'!M1100,2),1)="O",'Elegio-Electors'!M1100,""))</f>
        <v/>
      </c>
      <c r="G1100" s="20" t="e">
        <f>INDEX('Liste du personnel'!$A:$Z,MATCH($D1100,'Liste du personnel'!$X:$X,0),5)</f>
        <v>#N/A</v>
      </c>
      <c r="H1100" s="91" t="e">
        <f>INDEX('Liste du personnel'!$A:$Z,MATCH($D1100,'Liste du personnel'!$X:$X,0),8)</f>
        <v>#N/A</v>
      </c>
      <c r="I1100" s="20" t="e">
        <f>INDEX('Liste du personnel'!$A:$Z,MATCH($D1100,'Liste du personnel'!$X:$X,0),6)</f>
        <v>#N/A</v>
      </c>
      <c r="J1100" s="20" t="e">
        <f>INDEX('Liste du personnel'!$A:$Z,MATCH($D1100,'Liste du personnel'!$X:$X,0),7)</f>
        <v>#N/A</v>
      </c>
    </row>
    <row r="1101" spans="1:10" x14ac:dyDescent="0.25">
      <c r="A1101" s="20">
        <f>'Elegio-Electors'!C1101</f>
        <v>0</v>
      </c>
      <c r="B1101" s="20">
        <f>'Elegio-Electors'!B1101</f>
        <v>0</v>
      </c>
      <c r="C1101" s="91">
        <f>IF(Procédure!$C$33=2,'Elegio-Electors'!D1101,Procédure!$C$33)</f>
        <v>0</v>
      </c>
      <c r="D1101" s="20">
        <f>'Elegio-Electors'!E1101</f>
        <v>0</v>
      </c>
      <c r="E1101" s="91" t="str">
        <f>IF(LEFT(RIGHT('Elegio-Electors'!L1101,2),1)="C",'Elegio-Electors'!L1101,IF(LEFT(RIGHT('Elegio-Electors'!M1101,2),1)="C",'Elegio-Electors'!M1101,""))</f>
        <v/>
      </c>
      <c r="F1101" s="91" t="str">
        <f>IF(LEFT(RIGHT('Elegio-Electors'!L1101,2),1)="O",'Elegio-Electors'!L1101,IF(LEFT(RIGHT('Elegio-Electors'!M1101,2),1)="O",'Elegio-Electors'!M1101,""))</f>
        <v/>
      </c>
      <c r="G1101" s="20" t="e">
        <f>INDEX('Liste du personnel'!$A:$Z,MATCH($D1101,'Liste du personnel'!$X:$X,0),5)</f>
        <v>#N/A</v>
      </c>
      <c r="H1101" s="91" t="e">
        <f>INDEX('Liste du personnel'!$A:$Z,MATCH($D1101,'Liste du personnel'!$X:$X,0),8)</f>
        <v>#N/A</v>
      </c>
      <c r="I1101" s="20" t="e">
        <f>INDEX('Liste du personnel'!$A:$Z,MATCH($D1101,'Liste du personnel'!$X:$X,0),6)</f>
        <v>#N/A</v>
      </c>
      <c r="J1101" s="20" t="e">
        <f>INDEX('Liste du personnel'!$A:$Z,MATCH($D1101,'Liste du personnel'!$X:$X,0),7)</f>
        <v>#N/A</v>
      </c>
    </row>
    <row r="1102" spans="1:10" x14ac:dyDescent="0.25">
      <c r="A1102" s="20">
        <f>'Elegio-Electors'!C1102</f>
        <v>0</v>
      </c>
      <c r="B1102" s="20">
        <f>'Elegio-Electors'!B1102</f>
        <v>0</v>
      </c>
      <c r="C1102" s="91">
        <f>IF(Procédure!$C$33=2,'Elegio-Electors'!D1102,Procédure!$C$33)</f>
        <v>0</v>
      </c>
      <c r="D1102" s="20">
        <f>'Elegio-Electors'!E1102</f>
        <v>0</v>
      </c>
      <c r="E1102" s="91" t="str">
        <f>IF(LEFT(RIGHT('Elegio-Electors'!L1102,2),1)="C",'Elegio-Electors'!L1102,IF(LEFT(RIGHT('Elegio-Electors'!M1102,2),1)="C",'Elegio-Electors'!M1102,""))</f>
        <v/>
      </c>
      <c r="F1102" s="91" t="str">
        <f>IF(LEFT(RIGHT('Elegio-Electors'!L1102,2),1)="O",'Elegio-Electors'!L1102,IF(LEFT(RIGHT('Elegio-Electors'!M1102,2),1)="O",'Elegio-Electors'!M1102,""))</f>
        <v/>
      </c>
      <c r="G1102" s="20" t="e">
        <f>INDEX('Liste du personnel'!$A:$Z,MATCH($D1102,'Liste du personnel'!$X:$X,0),5)</f>
        <v>#N/A</v>
      </c>
      <c r="H1102" s="91" t="e">
        <f>INDEX('Liste du personnel'!$A:$Z,MATCH($D1102,'Liste du personnel'!$X:$X,0),8)</f>
        <v>#N/A</v>
      </c>
      <c r="I1102" s="20" t="e">
        <f>INDEX('Liste du personnel'!$A:$Z,MATCH($D1102,'Liste du personnel'!$X:$X,0),6)</f>
        <v>#N/A</v>
      </c>
      <c r="J1102" s="20" t="e">
        <f>INDEX('Liste du personnel'!$A:$Z,MATCH($D1102,'Liste du personnel'!$X:$X,0),7)</f>
        <v>#N/A</v>
      </c>
    </row>
    <row r="1103" spans="1:10" x14ac:dyDescent="0.25">
      <c r="A1103" s="20">
        <f>'Elegio-Electors'!C1103</f>
        <v>0</v>
      </c>
      <c r="B1103" s="20">
        <f>'Elegio-Electors'!B1103</f>
        <v>0</v>
      </c>
      <c r="C1103" s="91">
        <f>IF(Procédure!$C$33=2,'Elegio-Electors'!D1103,Procédure!$C$33)</f>
        <v>0</v>
      </c>
      <c r="D1103" s="20">
        <f>'Elegio-Electors'!E1103</f>
        <v>0</v>
      </c>
      <c r="E1103" s="91" t="str">
        <f>IF(LEFT(RIGHT('Elegio-Electors'!L1103,2),1)="C",'Elegio-Electors'!L1103,IF(LEFT(RIGHT('Elegio-Electors'!M1103,2),1)="C",'Elegio-Electors'!M1103,""))</f>
        <v/>
      </c>
      <c r="F1103" s="91" t="str">
        <f>IF(LEFT(RIGHT('Elegio-Electors'!L1103,2),1)="O",'Elegio-Electors'!L1103,IF(LEFT(RIGHT('Elegio-Electors'!M1103,2),1)="O",'Elegio-Electors'!M1103,""))</f>
        <v/>
      </c>
      <c r="G1103" s="20" t="e">
        <f>INDEX('Liste du personnel'!$A:$Z,MATCH($D1103,'Liste du personnel'!$X:$X,0),5)</f>
        <v>#N/A</v>
      </c>
      <c r="H1103" s="91" t="e">
        <f>INDEX('Liste du personnel'!$A:$Z,MATCH($D1103,'Liste du personnel'!$X:$X,0),8)</f>
        <v>#N/A</v>
      </c>
      <c r="I1103" s="20" t="e">
        <f>INDEX('Liste du personnel'!$A:$Z,MATCH($D1103,'Liste du personnel'!$X:$X,0),6)</f>
        <v>#N/A</v>
      </c>
      <c r="J1103" s="20" t="e">
        <f>INDEX('Liste du personnel'!$A:$Z,MATCH($D1103,'Liste du personnel'!$X:$X,0),7)</f>
        <v>#N/A</v>
      </c>
    </row>
    <row r="1104" spans="1:10" x14ac:dyDescent="0.25">
      <c r="A1104" s="20">
        <f>'Elegio-Electors'!C1104</f>
        <v>0</v>
      </c>
      <c r="B1104" s="20">
        <f>'Elegio-Electors'!B1104</f>
        <v>0</v>
      </c>
      <c r="C1104" s="91">
        <f>IF(Procédure!$C$33=2,'Elegio-Electors'!D1104,Procédure!$C$33)</f>
        <v>0</v>
      </c>
      <c r="D1104" s="20">
        <f>'Elegio-Electors'!E1104</f>
        <v>0</v>
      </c>
      <c r="E1104" s="91" t="str">
        <f>IF(LEFT(RIGHT('Elegio-Electors'!L1104,2),1)="C",'Elegio-Electors'!L1104,IF(LEFT(RIGHT('Elegio-Electors'!M1104,2),1)="C",'Elegio-Electors'!M1104,""))</f>
        <v/>
      </c>
      <c r="F1104" s="91" t="str">
        <f>IF(LEFT(RIGHT('Elegio-Electors'!L1104,2),1)="O",'Elegio-Electors'!L1104,IF(LEFT(RIGHT('Elegio-Electors'!M1104,2),1)="O",'Elegio-Electors'!M1104,""))</f>
        <v/>
      </c>
      <c r="G1104" s="20" t="e">
        <f>INDEX('Liste du personnel'!$A:$Z,MATCH($D1104,'Liste du personnel'!$X:$X,0),5)</f>
        <v>#N/A</v>
      </c>
      <c r="H1104" s="91" t="e">
        <f>INDEX('Liste du personnel'!$A:$Z,MATCH($D1104,'Liste du personnel'!$X:$X,0),8)</f>
        <v>#N/A</v>
      </c>
      <c r="I1104" s="20" t="e">
        <f>INDEX('Liste du personnel'!$A:$Z,MATCH($D1104,'Liste du personnel'!$X:$X,0),6)</f>
        <v>#N/A</v>
      </c>
      <c r="J1104" s="20" t="e">
        <f>INDEX('Liste du personnel'!$A:$Z,MATCH($D1104,'Liste du personnel'!$X:$X,0),7)</f>
        <v>#N/A</v>
      </c>
    </row>
    <row r="1105" spans="1:10" x14ac:dyDescent="0.25">
      <c r="A1105" s="20">
        <f>'Elegio-Electors'!C1105</f>
        <v>0</v>
      </c>
      <c r="B1105" s="20">
        <f>'Elegio-Electors'!B1105</f>
        <v>0</v>
      </c>
      <c r="C1105" s="91">
        <f>IF(Procédure!$C$33=2,'Elegio-Electors'!D1105,Procédure!$C$33)</f>
        <v>0</v>
      </c>
      <c r="D1105" s="20">
        <f>'Elegio-Electors'!E1105</f>
        <v>0</v>
      </c>
      <c r="E1105" s="91" t="str">
        <f>IF(LEFT(RIGHT('Elegio-Electors'!L1105,2),1)="C",'Elegio-Electors'!L1105,IF(LEFT(RIGHT('Elegio-Electors'!M1105,2),1)="C",'Elegio-Electors'!M1105,""))</f>
        <v/>
      </c>
      <c r="F1105" s="91" t="str">
        <f>IF(LEFT(RIGHT('Elegio-Electors'!L1105,2),1)="O",'Elegio-Electors'!L1105,IF(LEFT(RIGHT('Elegio-Electors'!M1105,2),1)="O",'Elegio-Electors'!M1105,""))</f>
        <v/>
      </c>
      <c r="G1105" s="20" t="e">
        <f>INDEX('Liste du personnel'!$A:$Z,MATCH($D1105,'Liste du personnel'!$X:$X,0),5)</f>
        <v>#N/A</v>
      </c>
      <c r="H1105" s="91" t="e">
        <f>INDEX('Liste du personnel'!$A:$Z,MATCH($D1105,'Liste du personnel'!$X:$X,0),8)</f>
        <v>#N/A</v>
      </c>
      <c r="I1105" s="20" t="e">
        <f>INDEX('Liste du personnel'!$A:$Z,MATCH($D1105,'Liste du personnel'!$X:$X,0),6)</f>
        <v>#N/A</v>
      </c>
      <c r="J1105" s="20" t="e">
        <f>INDEX('Liste du personnel'!$A:$Z,MATCH($D1105,'Liste du personnel'!$X:$X,0),7)</f>
        <v>#N/A</v>
      </c>
    </row>
    <row r="1106" spans="1:10" x14ac:dyDescent="0.25">
      <c r="A1106" s="20">
        <f>'Elegio-Electors'!C1106</f>
        <v>0</v>
      </c>
      <c r="B1106" s="20">
        <f>'Elegio-Electors'!B1106</f>
        <v>0</v>
      </c>
      <c r="C1106" s="91">
        <f>IF(Procédure!$C$33=2,'Elegio-Electors'!D1106,Procédure!$C$33)</f>
        <v>0</v>
      </c>
      <c r="D1106" s="20">
        <f>'Elegio-Electors'!E1106</f>
        <v>0</v>
      </c>
      <c r="E1106" s="91" t="str">
        <f>IF(LEFT(RIGHT('Elegio-Electors'!L1106,2),1)="C",'Elegio-Electors'!L1106,IF(LEFT(RIGHT('Elegio-Electors'!M1106,2),1)="C",'Elegio-Electors'!M1106,""))</f>
        <v/>
      </c>
      <c r="F1106" s="91" t="str">
        <f>IF(LEFT(RIGHT('Elegio-Electors'!L1106,2),1)="O",'Elegio-Electors'!L1106,IF(LEFT(RIGHT('Elegio-Electors'!M1106,2),1)="O",'Elegio-Electors'!M1106,""))</f>
        <v/>
      </c>
      <c r="G1106" s="20" t="e">
        <f>INDEX('Liste du personnel'!$A:$Z,MATCH($D1106,'Liste du personnel'!$X:$X,0),5)</f>
        <v>#N/A</v>
      </c>
      <c r="H1106" s="91" t="e">
        <f>INDEX('Liste du personnel'!$A:$Z,MATCH($D1106,'Liste du personnel'!$X:$X,0),8)</f>
        <v>#N/A</v>
      </c>
      <c r="I1106" s="20" t="e">
        <f>INDEX('Liste du personnel'!$A:$Z,MATCH($D1106,'Liste du personnel'!$X:$X,0),6)</f>
        <v>#N/A</v>
      </c>
      <c r="J1106" s="20" t="e">
        <f>INDEX('Liste du personnel'!$A:$Z,MATCH($D1106,'Liste du personnel'!$X:$X,0),7)</f>
        <v>#N/A</v>
      </c>
    </row>
    <row r="1107" spans="1:10" x14ac:dyDescent="0.25">
      <c r="A1107" s="20">
        <f>'Elegio-Electors'!C1107</f>
        <v>0</v>
      </c>
      <c r="B1107" s="20">
        <f>'Elegio-Electors'!B1107</f>
        <v>0</v>
      </c>
      <c r="C1107" s="91">
        <f>IF(Procédure!$C$33=2,'Elegio-Electors'!D1107,Procédure!$C$33)</f>
        <v>0</v>
      </c>
      <c r="D1107" s="20">
        <f>'Elegio-Electors'!E1107</f>
        <v>0</v>
      </c>
      <c r="E1107" s="91" t="str">
        <f>IF(LEFT(RIGHT('Elegio-Electors'!L1107,2),1)="C",'Elegio-Electors'!L1107,IF(LEFT(RIGHT('Elegio-Electors'!M1107,2),1)="C",'Elegio-Electors'!M1107,""))</f>
        <v/>
      </c>
      <c r="F1107" s="91" t="str">
        <f>IF(LEFT(RIGHT('Elegio-Electors'!L1107,2),1)="O",'Elegio-Electors'!L1107,IF(LEFT(RIGHT('Elegio-Electors'!M1107,2),1)="O",'Elegio-Electors'!M1107,""))</f>
        <v/>
      </c>
      <c r="G1107" s="20" t="e">
        <f>INDEX('Liste du personnel'!$A:$Z,MATCH($D1107,'Liste du personnel'!$X:$X,0),5)</f>
        <v>#N/A</v>
      </c>
      <c r="H1107" s="91" t="e">
        <f>INDEX('Liste du personnel'!$A:$Z,MATCH($D1107,'Liste du personnel'!$X:$X,0),8)</f>
        <v>#N/A</v>
      </c>
      <c r="I1107" s="20" t="e">
        <f>INDEX('Liste du personnel'!$A:$Z,MATCH($D1107,'Liste du personnel'!$X:$X,0),6)</f>
        <v>#N/A</v>
      </c>
      <c r="J1107" s="20" t="e">
        <f>INDEX('Liste du personnel'!$A:$Z,MATCH($D1107,'Liste du personnel'!$X:$X,0),7)</f>
        <v>#N/A</v>
      </c>
    </row>
    <row r="1108" spans="1:10" x14ac:dyDescent="0.25">
      <c r="A1108" s="20">
        <f>'Elegio-Electors'!C1108</f>
        <v>0</v>
      </c>
      <c r="B1108" s="20">
        <f>'Elegio-Electors'!B1108</f>
        <v>0</v>
      </c>
      <c r="C1108" s="91">
        <f>IF(Procédure!$C$33=2,'Elegio-Electors'!D1108,Procédure!$C$33)</f>
        <v>0</v>
      </c>
      <c r="D1108" s="20">
        <f>'Elegio-Electors'!E1108</f>
        <v>0</v>
      </c>
      <c r="E1108" s="91" t="str">
        <f>IF(LEFT(RIGHT('Elegio-Electors'!L1108,2),1)="C",'Elegio-Electors'!L1108,IF(LEFT(RIGHT('Elegio-Electors'!M1108,2),1)="C",'Elegio-Electors'!M1108,""))</f>
        <v/>
      </c>
      <c r="F1108" s="91" t="str">
        <f>IF(LEFT(RIGHT('Elegio-Electors'!L1108,2),1)="O",'Elegio-Electors'!L1108,IF(LEFT(RIGHT('Elegio-Electors'!M1108,2),1)="O",'Elegio-Electors'!M1108,""))</f>
        <v/>
      </c>
      <c r="G1108" s="20" t="e">
        <f>INDEX('Liste du personnel'!$A:$Z,MATCH($D1108,'Liste du personnel'!$X:$X,0),5)</f>
        <v>#N/A</v>
      </c>
      <c r="H1108" s="91" t="e">
        <f>INDEX('Liste du personnel'!$A:$Z,MATCH($D1108,'Liste du personnel'!$X:$X,0),8)</f>
        <v>#N/A</v>
      </c>
      <c r="I1108" s="20" t="e">
        <f>INDEX('Liste du personnel'!$A:$Z,MATCH($D1108,'Liste du personnel'!$X:$X,0),6)</f>
        <v>#N/A</v>
      </c>
      <c r="J1108" s="20" t="e">
        <f>INDEX('Liste du personnel'!$A:$Z,MATCH($D1108,'Liste du personnel'!$X:$X,0),7)</f>
        <v>#N/A</v>
      </c>
    </row>
    <row r="1109" spans="1:10" x14ac:dyDescent="0.25">
      <c r="A1109" s="20">
        <f>'Elegio-Electors'!C1109</f>
        <v>0</v>
      </c>
      <c r="B1109" s="20">
        <f>'Elegio-Electors'!B1109</f>
        <v>0</v>
      </c>
      <c r="C1109" s="91">
        <f>IF(Procédure!$C$33=2,'Elegio-Electors'!D1109,Procédure!$C$33)</f>
        <v>0</v>
      </c>
      <c r="D1109" s="20">
        <f>'Elegio-Electors'!E1109</f>
        <v>0</v>
      </c>
      <c r="E1109" s="91" t="str">
        <f>IF(LEFT(RIGHT('Elegio-Electors'!L1109,2),1)="C",'Elegio-Electors'!L1109,IF(LEFT(RIGHT('Elegio-Electors'!M1109,2),1)="C",'Elegio-Electors'!M1109,""))</f>
        <v/>
      </c>
      <c r="F1109" s="91" t="str">
        <f>IF(LEFT(RIGHT('Elegio-Electors'!L1109,2),1)="O",'Elegio-Electors'!L1109,IF(LEFT(RIGHT('Elegio-Electors'!M1109,2),1)="O",'Elegio-Electors'!M1109,""))</f>
        <v/>
      </c>
      <c r="G1109" s="20" t="e">
        <f>INDEX('Liste du personnel'!$A:$Z,MATCH($D1109,'Liste du personnel'!$X:$X,0),5)</f>
        <v>#N/A</v>
      </c>
      <c r="H1109" s="91" t="e">
        <f>INDEX('Liste du personnel'!$A:$Z,MATCH($D1109,'Liste du personnel'!$X:$X,0),8)</f>
        <v>#N/A</v>
      </c>
      <c r="I1109" s="20" t="e">
        <f>INDEX('Liste du personnel'!$A:$Z,MATCH($D1109,'Liste du personnel'!$X:$X,0),6)</f>
        <v>#N/A</v>
      </c>
      <c r="J1109" s="20" t="e">
        <f>INDEX('Liste du personnel'!$A:$Z,MATCH($D1109,'Liste du personnel'!$X:$X,0),7)</f>
        <v>#N/A</v>
      </c>
    </row>
    <row r="1110" spans="1:10" x14ac:dyDescent="0.25">
      <c r="A1110" s="20">
        <f>'Elegio-Electors'!C1110</f>
        <v>0</v>
      </c>
      <c r="B1110" s="20">
        <f>'Elegio-Electors'!B1110</f>
        <v>0</v>
      </c>
      <c r="C1110" s="91">
        <f>IF(Procédure!$C$33=2,'Elegio-Electors'!D1110,Procédure!$C$33)</f>
        <v>0</v>
      </c>
      <c r="D1110" s="20">
        <f>'Elegio-Electors'!E1110</f>
        <v>0</v>
      </c>
      <c r="E1110" s="91" t="str">
        <f>IF(LEFT(RIGHT('Elegio-Electors'!L1110,2),1)="C",'Elegio-Electors'!L1110,IF(LEFT(RIGHT('Elegio-Electors'!M1110,2),1)="C",'Elegio-Electors'!M1110,""))</f>
        <v/>
      </c>
      <c r="F1110" s="91" t="str">
        <f>IF(LEFT(RIGHT('Elegio-Electors'!L1110,2),1)="O",'Elegio-Electors'!L1110,IF(LEFT(RIGHT('Elegio-Electors'!M1110,2),1)="O",'Elegio-Electors'!M1110,""))</f>
        <v/>
      </c>
      <c r="G1110" s="20" t="e">
        <f>INDEX('Liste du personnel'!$A:$Z,MATCH($D1110,'Liste du personnel'!$X:$X,0),5)</f>
        <v>#N/A</v>
      </c>
      <c r="H1110" s="91" t="e">
        <f>INDEX('Liste du personnel'!$A:$Z,MATCH($D1110,'Liste du personnel'!$X:$X,0),8)</f>
        <v>#N/A</v>
      </c>
      <c r="I1110" s="20" t="e">
        <f>INDEX('Liste du personnel'!$A:$Z,MATCH($D1110,'Liste du personnel'!$X:$X,0),6)</f>
        <v>#N/A</v>
      </c>
      <c r="J1110" s="20" t="e">
        <f>INDEX('Liste du personnel'!$A:$Z,MATCH($D1110,'Liste du personnel'!$X:$X,0),7)</f>
        <v>#N/A</v>
      </c>
    </row>
    <row r="1111" spans="1:10" x14ac:dyDescent="0.25">
      <c r="A1111" s="20">
        <f>'Elegio-Electors'!C1111</f>
        <v>0</v>
      </c>
      <c r="B1111" s="20">
        <f>'Elegio-Electors'!B1111</f>
        <v>0</v>
      </c>
      <c r="C1111" s="91">
        <f>IF(Procédure!$C$33=2,'Elegio-Electors'!D1111,Procédure!$C$33)</f>
        <v>0</v>
      </c>
      <c r="D1111" s="20">
        <f>'Elegio-Electors'!E1111</f>
        <v>0</v>
      </c>
      <c r="E1111" s="91" t="str">
        <f>IF(LEFT(RIGHT('Elegio-Electors'!L1111,2),1)="C",'Elegio-Electors'!L1111,IF(LEFT(RIGHT('Elegio-Electors'!M1111,2),1)="C",'Elegio-Electors'!M1111,""))</f>
        <v/>
      </c>
      <c r="F1111" s="91" t="str">
        <f>IF(LEFT(RIGHT('Elegio-Electors'!L1111,2),1)="O",'Elegio-Electors'!L1111,IF(LEFT(RIGHT('Elegio-Electors'!M1111,2),1)="O",'Elegio-Electors'!M1111,""))</f>
        <v/>
      </c>
      <c r="G1111" s="20" t="e">
        <f>INDEX('Liste du personnel'!$A:$Z,MATCH($D1111,'Liste du personnel'!$X:$X,0),5)</f>
        <v>#N/A</v>
      </c>
      <c r="H1111" s="91" t="e">
        <f>INDEX('Liste du personnel'!$A:$Z,MATCH($D1111,'Liste du personnel'!$X:$X,0),8)</f>
        <v>#N/A</v>
      </c>
      <c r="I1111" s="20" t="e">
        <f>INDEX('Liste du personnel'!$A:$Z,MATCH($D1111,'Liste du personnel'!$X:$X,0),6)</f>
        <v>#N/A</v>
      </c>
      <c r="J1111" s="20" t="e">
        <f>INDEX('Liste du personnel'!$A:$Z,MATCH($D1111,'Liste du personnel'!$X:$X,0),7)</f>
        <v>#N/A</v>
      </c>
    </row>
    <row r="1112" spans="1:10" x14ac:dyDescent="0.25">
      <c r="A1112" s="20">
        <f>'Elegio-Electors'!C1112</f>
        <v>0</v>
      </c>
      <c r="B1112" s="20">
        <f>'Elegio-Electors'!B1112</f>
        <v>0</v>
      </c>
      <c r="C1112" s="91">
        <f>IF(Procédure!$C$33=2,'Elegio-Electors'!D1112,Procédure!$C$33)</f>
        <v>0</v>
      </c>
      <c r="D1112" s="20">
        <f>'Elegio-Electors'!E1112</f>
        <v>0</v>
      </c>
      <c r="E1112" s="91" t="str">
        <f>IF(LEFT(RIGHT('Elegio-Electors'!L1112,2),1)="C",'Elegio-Electors'!L1112,IF(LEFT(RIGHT('Elegio-Electors'!M1112,2),1)="C",'Elegio-Electors'!M1112,""))</f>
        <v/>
      </c>
      <c r="F1112" s="91" t="str">
        <f>IF(LEFT(RIGHT('Elegio-Electors'!L1112,2),1)="O",'Elegio-Electors'!L1112,IF(LEFT(RIGHT('Elegio-Electors'!M1112,2),1)="O",'Elegio-Electors'!M1112,""))</f>
        <v/>
      </c>
      <c r="G1112" s="20" t="e">
        <f>INDEX('Liste du personnel'!$A:$Z,MATCH($D1112,'Liste du personnel'!$X:$X,0),5)</f>
        <v>#N/A</v>
      </c>
      <c r="H1112" s="91" t="e">
        <f>INDEX('Liste du personnel'!$A:$Z,MATCH($D1112,'Liste du personnel'!$X:$X,0),8)</f>
        <v>#N/A</v>
      </c>
      <c r="I1112" s="20" t="e">
        <f>INDEX('Liste du personnel'!$A:$Z,MATCH($D1112,'Liste du personnel'!$X:$X,0),6)</f>
        <v>#N/A</v>
      </c>
      <c r="J1112" s="20" t="e">
        <f>INDEX('Liste du personnel'!$A:$Z,MATCH($D1112,'Liste du personnel'!$X:$X,0),7)</f>
        <v>#N/A</v>
      </c>
    </row>
    <row r="1113" spans="1:10" x14ac:dyDescent="0.25">
      <c r="A1113" s="20">
        <f>'Elegio-Electors'!C1113</f>
        <v>0</v>
      </c>
      <c r="B1113" s="20">
        <f>'Elegio-Electors'!B1113</f>
        <v>0</v>
      </c>
      <c r="C1113" s="91">
        <f>IF(Procédure!$C$33=2,'Elegio-Electors'!D1113,Procédure!$C$33)</f>
        <v>0</v>
      </c>
      <c r="D1113" s="20">
        <f>'Elegio-Electors'!E1113</f>
        <v>0</v>
      </c>
      <c r="E1113" s="91" t="str">
        <f>IF(LEFT(RIGHT('Elegio-Electors'!L1113,2),1)="C",'Elegio-Electors'!L1113,IF(LEFT(RIGHT('Elegio-Electors'!M1113,2),1)="C",'Elegio-Electors'!M1113,""))</f>
        <v/>
      </c>
      <c r="F1113" s="91" t="str">
        <f>IF(LEFT(RIGHT('Elegio-Electors'!L1113,2),1)="O",'Elegio-Electors'!L1113,IF(LEFT(RIGHT('Elegio-Electors'!M1113,2),1)="O",'Elegio-Electors'!M1113,""))</f>
        <v/>
      </c>
      <c r="G1113" s="20" t="e">
        <f>INDEX('Liste du personnel'!$A:$Z,MATCH($D1113,'Liste du personnel'!$X:$X,0),5)</f>
        <v>#N/A</v>
      </c>
      <c r="H1113" s="91" t="e">
        <f>INDEX('Liste du personnel'!$A:$Z,MATCH($D1113,'Liste du personnel'!$X:$X,0),8)</f>
        <v>#N/A</v>
      </c>
      <c r="I1113" s="20" t="e">
        <f>INDEX('Liste du personnel'!$A:$Z,MATCH($D1113,'Liste du personnel'!$X:$X,0),6)</f>
        <v>#N/A</v>
      </c>
      <c r="J1113" s="20" t="e">
        <f>INDEX('Liste du personnel'!$A:$Z,MATCH($D1113,'Liste du personnel'!$X:$X,0),7)</f>
        <v>#N/A</v>
      </c>
    </row>
    <row r="1114" spans="1:10" x14ac:dyDescent="0.25">
      <c r="A1114" s="20">
        <f>'Elegio-Electors'!C1114</f>
        <v>0</v>
      </c>
      <c r="B1114" s="20">
        <f>'Elegio-Electors'!B1114</f>
        <v>0</v>
      </c>
      <c r="C1114" s="91">
        <f>IF(Procédure!$C$33=2,'Elegio-Electors'!D1114,Procédure!$C$33)</f>
        <v>0</v>
      </c>
      <c r="D1114" s="20">
        <f>'Elegio-Electors'!E1114</f>
        <v>0</v>
      </c>
      <c r="E1114" s="91" t="str">
        <f>IF(LEFT(RIGHT('Elegio-Electors'!L1114,2),1)="C",'Elegio-Electors'!L1114,IF(LEFT(RIGHT('Elegio-Electors'!M1114,2),1)="C",'Elegio-Electors'!M1114,""))</f>
        <v/>
      </c>
      <c r="F1114" s="91" t="str">
        <f>IF(LEFT(RIGHT('Elegio-Electors'!L1114,2),1)="O",'Elegio-Electors'!L1114,IF(LEFT(RIGHT('Elegio-Electors'!M1114,2),1)="O",'Elegio-Electors'!M1114,""))</f>
        <v/>
      </c>
      <c r="G1114" s="20" t="e">
        <f>INDEX('Liste du personnel'!$A:$Z,MATCH($D1114,'Liste du personnel'!$X:$X,0),5)</f>
        <v>#N/A</v>
      </c>
      <c r="H1114" s="91" t="e">
        <f>INDEX('Liste du personnel'!$A:$Z,MATCH($D1114,'Liste du personnel'!$X:$X,0),8)</f>
        <v>#N/A</v>
      </c>
      <c r="I1114" s="20" t="e">
        <f>INDEX('Liste du personnel'!$A:$Z,MATCH($D1114,'Liste du personnel'!$X:$X,0),6)</f>
        <v>#N/A</v>
      </c>
      <c r="J1114" s="20" t="e">
        <f>INDEX('Liste du personnel'!$A:$Z,MATCH($D1114,'Liste du personnel'!$X:$X,0),7)</f>
        <v>#N/A</v>
      </c>
    </row>
    <row r="1115" spans="1:10" x14ac:dyDescent="0.25">
      <c r="A1115" s="20">
        <f>'Elegio-Electors'!C1115</f>
        <v>0</v>
      </c>
      <c r="B1115" s="20">
        <f>'Elegio-Electors'!B1115</f>
        <v>0</v>
      </c>
      <c r="C1115" s="91">
        <f>IF(Procédure!$C$33=2,'Elegio-Electors'!D1115,Procédure!$C$33)</f>
        <v>0</v>
      </c>
      <c r="D1115" s="20">
        <f>'Elegio-Electors'!E1115</f>
        <v>0</v>
      </c>
      <c r="E1115" s="91" t="str">
        <f>IF(LEFT(RIGHT('Elegio-Electors'!L1115,2),1)="C",'Elegio-Electors'!L1115,IF(LEFT(RIGHT('Elegio-Electors'!M1115,2),1)="C",'Elegio-Electors'!M1115,""))</f>
        <v/>
      </c>
      <c r="F1115" s="91" t="str">
        <f>IF(LEFT(RIGHT('Elegio-Electors'!L1115,2),1)="O",'Elegio-Electors'!L1115,IF(LEFT(RIGHT('Elegio-Electors'!M1115,2),1)="O",'Elegio-Electors'!M1115,""))</f>
        <v/>
      </c>
      <c r="G1115" s="20" t="e">
        <f>INDEX('Liste du personnel'!$A:$Z,MATCH($D1115,'Liste du personnel'!$X:$X,0),5)</f>
        <v>#N/A</v>
      </c>
      <c r="H1115" s="91" t="e">
        <f>INDEX('Liste du personnel'!$A:$Z,MATCH($D1115,'Liste du personnel'!$X:$X,0),8)</f>
        <v>#N/A</v>
      </c>
      <c r="I1115" s="20" t="e">
        <f>INDEX('Liste du personnel'!$A:$Z,MATCH($D1115,'Liste du personnel'!$X:$X,0),6)</f>
        <v>#N/A</v>
      </c>
      <c r="J1115" s="20" t="e">
        <f>INDEX('Liste du personnel'!$A:$Z,MATCH($D1115,'Liste du personnel'!$X:$X,0),7)</f>
        <v>#N/A</v>
      </c>
    </row>
    <row r="1116" spans="1:10" x14ac:dyDescent="0.25">
      <c r="A1116" s="20">
        <f>'Elegio-Electors'!C1116</f>
        <v>0</v>
      </c>
      <c r="B1116" s="20">
        <f>'Elegio-Electors'!B1116</f>
        <v>0</v>
      </c>
      <c r="C1116" s="91">
        <f>IF(Procédure!$C$33=2,'Elegio-Electors'!D1116,Procédure!$C$33)</f>
        <v>0</v>
      </c>
      <c r="D1116" s="20">
        <f>'Elegio-Electors'!E1116</f>
        <v>0</v>
      </c>
      <c r="E1116" s="91" t="str">
        <f>IF(LEFT(RIGHT('Elegio-Electors'!L1116,2),1)="C",'Elegio-Electors'!L1116,IF(LEFT(RIGHT('Elegio-Electors'!M1116,2),1)="C",'Elegio-Electors'!M1116,""))</f>
        <v/>
      </c>
      <c r="F1116" s="91" t="str">
        <f>IF(LEFT(RIGHT('Elegio-Electors'!L1116,2),1)="O",'Elegio-Electors'!L1116,IF(LEFT(RIGHT('Elegio-Electors'!M1116,2),1)="O",'Elegio-Electors'!M1116,""))</f>
        <v/>
      </c>
      <c r="G1116" s="20" t="e">
        <f>INDEX('Liste du personnel'!$A:$Z,MATCH($D1116,'Liste du personnel'!$X:$X,0),5)</f>
        <v>#N/A</v>
      </c>
      <c r="H1116" s="91" t="e">
        <f>INDEX('Liste du personnel'!$A:$Z,MATCH($D1116,'Liste du personnel'!$X:$X,0),8)</f>
        <v>#N/A</v>
      </c>
      <c r="I1116" s="20" t="e">
        <f>INDEX('Liste du personnel'!$A:$Z,MATCH($D1116,'Liste du personnel'!$X:$X,0),6)</f>
        <v>#N/A</v>
      </c>
      <c r="J1116" s="20" t="e">
        <f>INDEX('Liste du personnel'!$A:$Z,MATCH($D1116,'Liste du personnel'!$X:$X,0),7)</f>
        <v>#N/A</v>
      </c>
    </row>
    <row r="1117" spans="1:10" x14ac:dyDescent="0.25">
      <c r="A1117" s="20">
        <f>'Elegio-Electors'!C1117</f>
        <v>0</v>
      </c>
      <c r="B1117" s="20">
        <f>'Elegio-Electors'!B1117</f>
        <v>0</v>
      </c>
      <c r="C1117" s="91">
        <f>IF(Procédure!$C$33=2,'Elegio-Electors'!D1117,Procédure!$C$33)</f>
        <v>0</v>
      </c>
      <c r="D1117" s="20">
        <f>'Elegio-Electors'!E1117</f>
        <v>0</v>
      </c>
      <c r="E1117" s="91" t="str">
        <f>IF(LEFT(RIGHT('Elegio-Electors'!L1117,2),1)="C",'Elegio-Electors'!L1117,IF(LEFT(RIGHT('Elegio-Electors'!M1117,2),1)="C",'Elegio-Electors'!M1117,""))</f>
        <v/>
      </c>
      <c r="F1117" s="91" t="str">
        <f>IF(LEFT(RIGHT('Elegio-Electors'!L1117,2),1)="O",'Elegio-Electors'!L1117,IF(LEFT(RIGHT('Elegio-Electors'!M1117,2),1)="O",'Elegio-Electors'!M1117,""))</f>
        <v/>
      </c>
      <c r="G1117" s="20" t="e">
        <f>INDEX('Liste du personnel'!$A:$Z,MATCH($D1117,'Liste du personnel'!$X:$X,0),5)</f>
        <v>#N/A</v>
      </c>
      <c r="H1117" s="91" t="e">
        <f>INDEX('Liste du personnel'!$A:$Z,MATCH($D1117,'Liste du personnel'!$X:$X,0),8)</f>
        <v>#N/A</v>
      </c>
      <c r="I1117" s="20" t="e">
        <f>INDEX('Liste du personnel'!$A:$Z,MATCH($D1117,'Liste du personnel'!$X:$X,0),6)</f>
        <v>#N/A</v>
      </c>
      <c r="J1117" s="20" t="e">
        <f>INDEX('Liste du personnel'!$A:$Z,MATCH($D1117,'Liste du personnel'!$X:$X,0),7)</f>
        <v>#N/A</v>
      </c>
    </row>
    <row r="1118" spans="1:10" x14ac:dyDescent="0.25">
      <c r="A1118" s="20">
        <f>'Elegio-Electors'!C1118</f>
        <v>0</v>
      </c>
      <c r="B1118" s="20">
        <f>'Elegio-Electors'!B1118</f>
        <v>0</v>
      </c>
      <c r="C1118" s="91">
        <f>IF(Procédure!$C$33=2,'Elegio-Electors'!D1118,Procédure!$C$33)</f>
        <v>0</v>
      </c>
      <c r="D1118" s="20">
        <f>'Elegio-Electors'!E1118</f>
        <v>0</v>
      </c>
      <c r="E1118" s="91" t="str">
        <f>IF(LEFT(RIGHT('Elegio-Electors'!L1118,2),1)="C",'Elegio-Electors'!L1118,IF(LEFT(RIGHT('Elegio-Electors'!M1118,2),1)="C",'Elegio-Electors'!M1118,""))</f>
        <v/>
      </c>
      <c r="F1118" s="91" t="str">
        <f>IF(LEFT(RIGHT('Elegio-Electors'!L1118,2),1)="O",'Elegio-Electors'!L1118,IF(LEFT(RIGHT('Elegio-Electors'!M1118,2),1)="O",'Elegio-Electors'!M1118,""))</f>
        <v/>
      </c>
      <c r="G1118" s="20" t="e">
        <f>INDEX('Liste du personnel'!$A:$Z,MATCH($D1118,'Liste du personnel'!$X:$X,0),5)</f>
        <v>#N/A</v>
      </c>
      <c r="H1118" s="91" t="e">
        <f>INDEX('Liste du personnel'!$A:$Z,MATCH($D1118,'Liste du personnel'!$X:$X,0),8)</f>
        <v>#N/A</v>
      </c>
      <c r="I1118" s="20" t="e">
        <f>INDEX('Liste du personnel'!$A:$Z,MATCH($D1118,'Liste du personnel'!$X:$X,0),6)</f>
        <v>#N/A</v>
      </c>
      <c r="J1118" s="20" t="e">
        <f>INDEX('Liste du personnel'!$A:$Z,MATCH($D1118,'Liste du personnel'!$X:$X,0),7)</f>
        <v>#N/A</v>
      </c>
    </row>
    <row r="1119" spans="1:10" x14ac:dyDescent="0.25">
      <c r="A1119" s="20">
        <f>'Elegio-Electors'!C1119</f>
        <v>0</v>
      </c>
      <c r="B1119" s="20">
        <f>'Elegio-Electors'!B1119</f>
        <v>0</v>
      </c>
      <c r="C1119" s="91">
        <f>IF(Procédure!$C$33=2,'Elegio-Electors'!D1119,Procédure!$C$33)</f>
        <v>0</v>
      </c>
      <c r="D1119" s="20">
        <f>'Elegio-Electors'!E1119</f>
        <v>0</v>
      </c>
      <c r="E1119" s="91" t="str">
        <f>IF(LEFT(RIGHT('Elegio-Electors'!L1119,2),1)="C",'Elegio-Electors'!L1119,IF(LEFT(RIGHT('Elegio-Electors'!M1119,2),1)="C",'Elegio-Electors'!M1119,""))</f>
        <v/>
      </c>
      <c r="F1119" s="91" t="str">
        <f>IF(LEFT(RIGHT('Elegio-Electors'!L1119,2),1)="O",'Elegio-Electors'!L1119,IF(LEFT(RIGHT('Elegio-Electors'!M1119,2),1)="O",'Elegio-Electors'!M1119,""))</f>
        <v/>
      </c>
      <c r="G1119" s="20" t="e">
        <f>INDEX('Liste du personnel'!$A:$Z,MATCH($D1119,'Liste du personnel'!$X:$X,0),5)</f>
        <v>#N/A</v>
      </c>
      <c r="H1119" s="91" t="e">
        <f>INDEX('Liste du personnel'!$A:$Z,MATCH($D1119,'Liste du personnel'!$X:$X,0),8)</f>
        <v>#N/A</v>
      </c>
      <c r="I1119" s="20" t="e">
        <f>INDEX('Liste du personnel'!$A:$Z,MATCH($D1119,'Liste du personnel'!$X:$X,0),6)</f>
        <v>#N/A</v>
      </c>
      <c r="J1119" s="20" t="e">
        <f>INDEX('Liste du personnel'!$A:$Z,MATCH($D1119,'Liste du personnel'!$X:$X,0),7)</f>
        <v>#N/A</v>
      </c>
    </row>
    <row r="1120" spans="1:10" x14ac:dyDescent="0.25">
      <c r="A1120" s="20">
        <f>'Elegio-Electors'!C1120</f>
        <v>0</v>
      </c>
      <c r="B1120" s="20">
        <f>'Elegio-Electors'!B1120</f>
        <v>0</v>
      </c>
      <c r="C1120" s="91">
        <f>IF(Procédure!$C$33=2,'Elegio-Electors'!D1120,Procédure!$C$33)</f>
        <v>0</v>
      </c>
      <c r="D1120" s="20">
        <f>'Elegio-Electors'!E1120</f>
        <v>0</v>
      </c>
      <c r="E1120" s="91" t="str">
        <f>IF(LEFT(RIGHT('Elegio-Electors'!L1120,2),1)="C",'Elegio-Electors'!L1120,IF(LEFT(RIGHT('Elegio-Electors'!M1120,2),1)="C",'Elegio-Electors'!M1120,""))</f>
        <v/>
      </c>
      <c r="F1120" s="91" t="str">
        <f>IF(LEFT(RIGHT('Elegio-Electors'!L1120,2),1)="O",'Elegio-Electors'!L1120,IF(LEFT(RIGHT('Elegio-Electors'!M1120,2),1)="O",'Elegio-Electors'!M1120,""))</f>
        <v/>
      </c>
      <c r="G1120" s="20" t="e">
        <f>INDEX('Liste du personnel'!$A:$Z,MATCH($D1120,'Liste du personnel'!$X:$X,0),5)</f>
        <v>#N/A</v>
      </c>
      <c r="H1120" s="91" t="e">
        <f>INDEX('Liste du personnel'!$A:$Z,MATCH($D1120,'Liste du personnel'!$X:$X,0),8)</f>
        <v>#N/A</v>
      </c>
      <c r="I1120" s="20" t="e">
        <f>INDEX('Liste du personnel'!$A:$Z,MATCH($D1120,'Liste du personnel'!$X:$X,0),6)</f>
        <v>#N/A</v>
      </c>
      <c r="J1120" s="20" t="e">
        <f>INDEX('Liste du personnel'!$A:$Z,MATCH($D1120,'Liste du personnel'!$X:$X,0),7)</f>
        <v>#N/A</v>
      </c>
    </row>
    <row r="1121" spans="1:10" x14ac:dyDescent="0.25">
      <c r="A1121" s="20">
        <f>'Elegio-Electors'!C1121</f>
        <v>0</v>
      </c>
      <c r="B1121" s="20">
        <f>'Elegio-Electors'!B1121</f>
        <v>0</v>
      </c>
      <c r="C1121" s="91">
        <f>IF(Procédure!$C$33=2,'Elegio-Electors'!D1121,Procédure!$C$33)</f>
        <v>0</v>
      </c>
      <c r="D1121" s="20">
        <f>'Elegio-Electors'!E1121</f>
        <v>0</v>
      </c>
      <c r="E1121" s="91" t="str">
        <f>IF(LEFT(RIGHT('Elegio-Electors'!L1121,2),1)="C",'Elegio-Electors'!L1121,IF(LEFT(RIGHT('Elegio-Electors'!M1121,2),1)="C",'Elegio-Electors'!M1121,""))</f>
        <v/>
      </c>
      <c r="F1121" s="91" t="str">
        <f>IF(LEFT(RIGHT('Elegio-Electors'!L1121,2),1)="O",'Elegio-Electors'!L1121,IF(LEFT(RIGHT('Elegio-Electors'!M1121,2),1)="O",'Elegio-Electors'!M1121,""))</f>
        <v/>
      </c>
      <c r="G1121" s="20" t="e">
        <f>INDEX('Liste du personnel'!$A:$Z,MATCH($D1121,'Liste du personnel'!$X:$X,0),5)</f>
        <v>#N/A</v>
      </c>
      <c r="H1121" s="91" t="e">
        <f>INDEX('Liste du personnel'!$A:$Z,MATCH($D1121,'Liste du personnel'!$X:$X,0),8)</f>
        <v>#N/A</v>
      </c>
      <c r="I1121" s="20" t="e">
        <f>INDEX('Liste du personnel'!$A:$Z,MATCH($D1121,'Liste du personnel'!$X:$X,0),6)</f>
        <v>#N/A</v>
      </c>
      <c r="J1121" s="20" t="e">
        <f>INDEX('Liste du personnel'!$A:$Z,MATCH($D1121,'Liste du personnel'!$X:$X,0),7)</f>
        <v>#N/A</v>
      </c>
    </row>
    <row r="1122" spans="1:10" x14ac:dyDescent="0.25">
      <c r="A1122" s="20">
        <f>'Elegio-Electors'!C1122</f>
        <v>0</v>
      </c>
      <c r="B1122" s="20">
        <f>'Elegio-Electors'!B1122</f>
        <v>0</v>
      </c>
      <c r="C1122" s="91">
        <f>IF(Procédure!$C$33=2,'Elegio-Electors'!D1122,Procédure!$C$33)</f>
        <v>0</v>
      </c>
      <c r="D1122" s="20">
        <f>'Elegio-Electors'!E1122</f>
        <v>0</v>
      </c>
      <c r="E1122" s="91" t="str">
        <f>IF(LEFT(RIGHT('Elegio-Electors'!L1122,2),1)="C",'Elegio-Electors'!L1122,IF(LEFT(RIGHT('Elegio-Electors'!M1122,2),1)="C",'Elegio-Electors'!M1122,""))</f>
        <v/>
      </c>
      <c r="F1122" s="91" t="str">
        <f>IF(LEFT(RIGHT('Elegio-Electors'!L1122,2),1)="O",'Elegio-Electors'!L1122,IF(LEFT(RIGHT('Elegio-Electors'!M1122,2),1)="O",'Elegio-Electors'!M1122,""))</f>
        <v/>
      </c>
      <c r="G1122" s="20" t="e">
        <f>INDEX('Liste du personnel'!$A:$Z,MATCH($D1122,'Liste du personnel'!$X:$X,0),5)</f>
        <v>#N/A</v>
      </c>
      <c r="H1122" s="91" t="e">
        <f>INDEX('Liste du personnel'!$A:$Z,MATCH($D1122,'Liste du personnel'!$X:$X,0),8)</f>
        <v>#N/A</v>
      </c>
      <c r="I1122" s="20" t="e">
        <f>INDEX('Liste du personnel'!$A:$Z,MATCH($D1122,'Liste du personnel'!$X:$X,0),6)</f>
        <v>#N/A</v>
      </c>
      <c r="J1122" s="20" t="e">
        <f>INDEX('Liste du personnel'!$A:$Z,MATCH($D1122,'Liste du personnel'!$X:$X,0),7)</f>
        <v>#N/A</v>
      </c>
    </row>
    <row r="1123" spans="1:10" x14ac:dyDescent="0.25">
      <c r="A1123" s="20">
        <f>'Elegio-Electors'!C1123</f>
        <v>0</v>
      </c>
      <c r="B1123" s="20">
        <f>'Elegio-Electors'!B1123</f>
        <v>0</v>
      </c>
      <c r="C1123" s="91">
        <f>IF(Procédure!$C$33=2,'Elegio-Electors'!D1123,Procédure!$C$33)</f>
        <v>0</v>
      </c>
      <c r="D1123" s="20">
        <f>'Elegio-Electors'!E1123</f>
        <v>0</v>
      </c>
      <c r="E1123" s="91" t="str">
        <f>IF(LEFT(RIGHT('Elegio-Electors'!L1123,2),1)="C",'Elegio-Electors'!L1123,IF(LEFT(RIGHT('Elegio-Electors'!M1123,2),1)="C",'Elegio-Electors'!M1123,""))</f>
        <v/>
      </c>
      <c r="F1123" s="91" t="str">
        <f>IF(LEFT(RIGHT('Elegio-Electors'!L1123,2),1)="O",'Elegio-Electors'!L1123,IF(LEFT(RIGHT('Elegio-Electors'!M1123,2),1)="O",'Elegio-Electors'!M1123,""))</f>
        <v/>
      </c>
      <c r="G1123" s="20" t="e">
        <f>INDEX('Liste du personnel'!$A:$Z,MATCH($D1123,'Liste du personnel'!$X:$X,0),5)</f>
        <v>#N/A</v>
      </c>
      <c r="H1123" s="91" t="e">
        <f>INDEX('Liste du personnel'!$A:$Z,MATCH($D1123,'Liste du personnel'!$X:$X,0),8)</f>
        <v>#N/A</v>
      </c>
      <c r="I1123" s="20" t="e">
        <f>INDEX('Liste du personnel'!$A:$Z,MATCH($D1123,'Liste du personnel'!$X:$X,0),6)</f>
        <v>#N/A</v>
      </c>
      <c r="J1123" s="20" t="e">
        <f>INDEX('Liste du personnel'!$A:$Z,MATCH($D1123,'Liste du personnel'!$X:$X,0),7)</f>
        <v>#N/A</v>
      </c>
    </row>
    <row r="1124" spans="1:10" x14ac:dyDescent="0.25">
      <c r="A1124" s="20">
        <f>'Elegio-Electors'!C1124</f>
        <v>0</v>
      </c>
      <c r="B1124" s="20">
        <f>'Elegio-Electors'!B1124</f>
        <v>0</v>
      </c>
      <c r="C1124" s="91">
        <f>IF(Procédure!$C$33=2,'Elegio-Electors'!D1124,Procédure!$C$33)</f>
        <v>0</v>
      </c>
      <c r="D1124" s="20">
        <f>'Elegio-Electors'!E1124</f>
        <v>0</v>
      </c>
      <c r="E1124" s="91" t="str">
        <f>IF(LEFT(RIGHT('Elegio-Electors'!L1124,2),1)="C",'Elegio-Electors'!L1124,IF(LEFT(RIGHT('Elegio-Electors'!M1124,2),1)="C",'Elegio-Electors'!M1124,""))</f>
        <v/>
      </c>
      <c r="F1124" s="91" t="str">
        <f>IF(LEFT(RIGHT('Elegio-Electors'!L1124,2),1)="O",'Elegio-Electors'!L1124,IF(LEFT(RIGHT('Elegio-Electors'!M1124,2),1)="O",'Elegio-Electors'!M1124,""))</f>
        <v/>
      </c>
      <c r="G1124" s="20" t="e">
        <f>INDEX('Liste du personnel'!$A:$Z,MATCH($D1124,'Liste du personnel'!$X:$X,0),5)</f>
        <v>#N/A</v>
      </c>
      <c r="H1124" s="91" t="e">
        <f>INDEX('Liste du personnel'!$A:$Z,MATCH($D1124,'Liste du personnel'!$X:$X,0),8)</f>
        <v>#N/A</v>
      </c>
      <c r="I1124" s="20" t="e">
        <f>INDEX('Liste du personnel'!$A:$Z,MATCH($D1124,'Liste du personnel'!$X:$X,0),6)</f>
        <v>#N/A</v>
      </c>
      <c r="J1124" s="20" t="e">
        <f>INDEX('Liste du personnel'!$A:$Z,MATCH($D1124,'Liste du personnel'!$X:$X,0),7)</f>
        <v>#N/A</v>
      </c>
    </row>
    <row r="1125" spans="1:10" x14ac:dyDescent="0.25">
      <c r="A1125" s="20">
        <f>'Elegio-Electors'!C1125</f>
        <v>0</v>
      </c>
      <c r="B1125" s="20">
        <f>'Elegio-Electors'!B1125</f>
        <v>0</v>
      </c>
      <c r="C1125" s="91">
        <f>IF(Procédure!$C$33=2,'Elegio-Electors'!D1125,Procédure!$C$33)</f>
        <v>0</v>
      </c>
      <c r="D1125" s="20">
        <f>'Elegio-Electors'!E1125</f>
        <v>0</v>
      </c>
      <c r="E1125" s="91" t="str">
        <f>IF(LEFT(RIGHT('Elegio-Electors'!L1125,2),1)="C",'Elegio-Electors'!L1125,IF(LEFT(RIGHT('Elegio-Electors'!M1125,2),1)="C",'Elegio-Electors'!M1125,""))</f>
        <v/>
      </c>
      <c r="F1125" s="91" t="str">
        <f>IF(LEFT(RIGHT('Elegio-Electors'!L1125,2),1)="O",'Elegio-Electors'!L1125,IF(LEFT(RIGHT('Elegio-Electors'!M1125,2),1)="O",'Elegio-Electors'!M1125,""))</f>
        <v/>
      </c>
      <c r="G1125" s="20" t="e">
        <f>INDEX('Liste du personnel'!$A:$Z,MATCH($D1125,'Liste du personnel'!$X:$X,0),5)</f>
        <v>#N/A</v>
      </c>
      <c r="H1125" s="91" t="e">
        <f>INDEX('Liste du personnel'!$A:$Z,MATCH($D1125,'Liste du personnel'!$X:$X,0),8)</f>
        <v>#N/A</v>
      </c>
      <c r="I1125" s="20" t="e">
        <f>INDEX('Liste du personnel'!$A:$Z,MATCH($D1125,'Liste du personnel'!$X:$X,0),6)</f>
        <v>#N/A</v>
      </c>
      <c r="J1125" s="20" t="e">
        <f>INDEX('Liste du personnel'!$A:$Z,MATCH($D1125,'Liste du personnel'!$X:$X,0),7)</f>
        <v>#N/A</v>
      </c>
    </row>
    <row r="1126" spans="1:10" x14ac:dyDescent="0.25">
      <c r="A1126" s="20">
        <f>'Elegio-Electors'!C1126</f>
        <v>0</v>
      </c>
      <c r="B1126" s="20">
        <f>'Elegio-Electors'!B1126</f>
        <v>0</v>
      </c>
      <c r="C1126" s="91">
        <f>IF(Procédure!$C$33=2,'Elegio-Electors'!D1126,Procédure!$C$33)</f>
        <v>0</v>
      </c>
      <c r="D1126" s="20">
        <f>'Elegio-Electors'!E1126</f>
        <v>0</v>
      </c>
      <c r="E1126" s="91" t="str">
        <f>IF(LEFT(RIGHT('Elegio-Electors'!L1126,2),1)="C",'Elegio-Electors'!L1126,IF(LEFT(RIGHT('Elegio-Electors'!M1126,2),1)="C",'Elegio-Electors'!M1126,""))</f>
        <v/>
      </c>
      <c r="F1126" s="91" t="str">
        <f>IF(LEFT(RIGHT('Elegio-Electors'!L1126,2),1)="O",'Elegio-Electors'!L1126,IF(LEFT(RIGHT('Elegio-Electors'!M1126,2),1)="O",'Elegio-Electors'!M1126,""))</f>
        <v/>
      </c>
      <c r="G1126" s="20" t="e">
        <f>INDEX('Liste du personnel'!$A:$Z,MATCH($D1126,'Liste du personnel'!$X:$X,0),5)</f>
        <v>#N/A</v>
      </c>
      <c r="H1126" s="91" t="e">
        <f>INDEX('Liste du personnel'!$A:$Z,MATCH($D1126,'Liste du personnel'!$X:$X,0),8)</f>
        <v>#N/A</v>
      </c>
      <c r="I1126" s="20" t="e">
        <f>INDEX('Liste du personnel'!$A:$Z,MATCH($D1126,'Liste du personnel'!$X:$X,0),6)</f>
        <v>#N/A</v>
      </c>
      <c r="J1126" s="20" t="e">
        <f>INDEX('Liste du personnel'!$A:$Z,MATCH($D1126,'Liste du personnel'!$X:$X,0),7)</f>
        <v>#N/A</v>
      </c>
    </row>
    <row r="1127" spans="1:10" x14ac:dyDescent="0.25">
      <c r="A1127" s="20">
        <f>'Elegio-Electors'!C1127</f>
        <v>0</v>
      </c>
      <c r="B1127" s="20">
        <f>'Elegio-Electors'!B1127</f>
        <v>0</v>
      </c>
      <c r="C1127" s="91">
        <f>IF(Procédure!$C$33=2,'Elegio-Electors'!D1127,Procédure!$C$33)</f>
        <v>0</v>
      </c>
      <c r="D1127" s="20">
        <f>'Elegio-Electors'!E1127</f>
        <v>0</v>
      </c>
      <c r="E1127" s="91" t="str">
        <f>IF(LEFT(RIGHT('Elegio-Electors'!L1127,2),1)="C",'Elegio-Electors'!L1127,IF(LEFT(RIGHT('Elegio-Electors'!M1127,2),1)="C",'Elegio-Electors'!M1127,""))</f>
        <v/>
      </c>
      <c r="F1127" s="91" t="str">
        <f>IF(LEFT(RIGHT('Elegio-Electors'!L1127,2),1)="O",'Elegio-Electors'!L1127,IF(LEFT(RIGHT('Elegio-Electors'!M1127,2),1)="O",'Elegio-Electors'!M1127,""))</f>
        <v/>
      </c>
      <c r="G1127" s="20" t="e">
        <f>INDEX('Liste du personnel'!$A:$Z,MATCH($D1127,'Liste du personnel'!$X:$X,0),5)</f>
        <v>#N/A</v>
      </c>
      <c r="H1127" s="91" t="e">
        <f>INDEX('Liste du personnel'!$A:$Z,MATCH($D1127,'Liste du personnel'!$X:$X,0),8)</f>
        <v>#N/A</v>
      </c>
      <c r="I1127" s="20" t="e">
        <f>INDEX('Liste du personnel'!$A:$Z,MATCH($D1127,'Liste du personnel'!$X:$X,0),6)</f>
        <v>#N/A</v>
      </c>
      <c r="J1127" s="20" t="e">
        <f>INDEX('Liste du personnel'!$A:$Z,MATCH($D1127,'Liste du personnel'!$X:$X,0),7)</f>
        <v>#N/A</v>
      </c>
    </row>
    <row r="1128" spans="1:10" x14ac:dyDescent="0.25">
      <c r="A1128" s="20">
        <f>'Elegio-Electors'!C1128</f>
        <v>0</v>
      </c>
      <c r="B1128" s="20">
        <f>'Elegio-Electors'!B1128</f>
        <v>0</v>
      </c>
      <c r="C1128" s="91">
        <f>IF(Procédure!$C$33=2,'Elegio-Electors'!D1128,Procédure!$C$33)</f>
        <v>0</v>
      </c>
      <c r="D1128" s="20">
        <f>'Elegio-Electors'!E1128</f>
        <v>0</v>
      </c>
      <c r="E1128" s="91" t="str">
        <f>IF(LEFT(RIGHT('Elegio-Electors'!L1128,2),1)="C",'Elegio-Electors'!L1128,IF(LEFT(RIGHT('Elegio-Electors'!M1128,2),1)="C",'Elegio-Electors'!M1128,""))</f>
        <v/>
      </c>
      <c r="F1128" s="91" t="str">
        <f>IF(LEFT(RIGHT('Elegio-Electors'!L1128,2),1)="O",'Elegio-Electors'!L1128,IF(LEFT(RIGHT('Elegio-Electors'!M1128,2),1)="O",'Elegio-Electors'!M1128,""))</f>
        <v/>
      </c>
      <c r="G1128" s="20" t="e">
        <f>INDEX('Liste du personnel'!$A:$Z,MATCH($D1128,'Liste du personnel'!$X:$X,0),5)</f>
        <v>#N/A</v>
      </c>
      <c r="H1128" s="91" t="e">
        <f>INDEX('Liste du personnel'!$A:$Z,MATCH($D1128,'Liste du personnel'!$X:$X,0),8)</f>
        <v>#N/A</v>
      </c>
      <c r="I1128" s="20" t="e">
        <f>INDEX('Liste du personnel'!$A:$Z,MATCH($D1128,'Liste du personnel'!$X:$X,0),6)</f>
        <v>#N/A</v>
      </c>
      <c r="J1128" s="20" t="e">
        <f>INDEX('Liste du personnel'!$A:$Z,MATCH($D1128,'Liste du personnel'!$X:$X,0),7)</f>
        <v>#N/A</v>
      </c>
    </row>
    <row r="1129" spans="1:10" x14ac:dyDescent="0.25">
      <c r="A1129" s="20">
        <f>'Elegio-Electors'!C1129</f>
        <v>0</v>
      </c>
      <c r="B1129" s="20">
        <f>'Elegio-Electors'!B1129</f>
        <v>0</v>
      </c>
      <c r="C1129" s="91">
        <f>IF(Procédure!$C$33=2,'Elegio-Electors'!D1129,Procédure!$C$33)</f>
        <v>0</v>
      </c>
      <c r="D1129" s="20">
        <f>'Elegio-Electors'!E1129</f>
        <v>0</v>
      </c>
      <c r="E1129" s="91" t="str">
        <f>IF(LEFT(RIGHT('Elegio-Electors'!L1129,2),1)="C",'Elegio-Electors'!L1129,IF(LEFT(RIGHT('Elegio-Electors'!M1129,2),1)="C",'Elegio-Electors'!M1129,""))</f>
        <v/>
      </c>
      <c r="F1129" s="91" t="str">
        <f>IF(LEFT(RIGHT('Elegio-Electors'!L1129,2),1)="O",'Elegio-Electors'!L1129,IF(LEFT(RIGHT('Elegio-Electors'!M1129,2),1)="O",'Elegio-Electors'!M1129,""))</f>
        <v/>
      </c>
      <c r="G1129" s="20" t="e">
        <f>INDEX('Liste du personnel'!$A:$Z,MATCH($D1129,'Liste du personnel'!$X:$X,0),5)</f>
        <v>#N/A</v>
      </c>
      <c r="H1129" s="91" t="e">
        <f>INDEX('Liste du personnel'!$A:$Z,MATCH($D1129,'Liste du personnel'!$X:$X,0),8)</f>
        <v>#N/A</v>
      </c>
      <c r="I1129" s="20" t="e">
        <f>INDEX('Liste du personnel'!$A:$Z,MATCH($D1129,'Liste du personnel'!$X:$X,0),6)</f>
        <v>#N/A</v>
      </c>
      <c r="J1129" s="20" t="e">
        <f>INDEX('Liste du personnel'!$A:$Z,MATCH($D1129,'Liste du personnel'!$X:$X,0),7)</f>
        <v>#N/A</v>
      </c>
    </row>
    <row r="1130" spans="1:10" x14ac:dyDescent="0.25">
      <c r="A1130" s="20">
        <f>'Elegio-Electors'!C1130</f>
        <v>0</v>
      </c>
      <c r="B1130" s="20">
        <f>'Elegio-Electors'!B1130</f>
        <v>0</v>
      </c>
      <c r="C1130" s="91">
        <f>IF(Procédure!$C$33=2,'Elegio-Electors'!D1130,Procédure!$C$33)</f>
        <v>0</v>
      </c>
      <c r="D1130" s="20">
        <f>'Elegio-Electors'!E1130</f>
        <v>0</v>
      </c>
      <c r="E1130" s="91" t="str">
        <f>IF(LEFT(RIGHT('Elegio-Electors'!L1130,2),1)="C",'Elegio-Electors'!L1130,IF(LEFT(RIGHT('Elegio-Electors'!M1130,2),1)="C",'Elegio-Electors'!M1130,""))</f>
        <v/>
      </c>
      <c r="F1130" s="91" t="str">
        <f>IF(LEFT(RIGHT('Elegio-Electors'!L1130,2),1)="O",'Elegio-Electors'!L1130,IF(LEFT(RIGHT('Elegio-Electors'!M1130,2),1)="O",'Elegio-Electors'!M1130,""))</f>
        <v/>
      </c>
      <c r="G1130" s="20" t="e">
        <f>INDEX('Liste du personnel'!$A:$Z,MATCH($D1130,'Liste du personnel'!$X:$X,0),5)</f>
        <v>#N/A</v>
      </c>
      <c r="H1130" s="91" t="e">
        <f>INDEX('Liste du personnel'!$A:$Z,MATCH($D1130,'Liste du personnel'!$X:$X,0),8)</f>
        <v>#N/A</v>
      </c>
      <c r="I1130" s="20" t="e">
        <f>INDEX('Liste du personnel'!$A:$Z,MATCH($D1130,'Liste du personnel'!$X:$X,0),6)</f>
        <v>#N/A</v>
      </c>
      <c r="J1130" s="20" t="e">
        <f>INDEX('Liste du personnel'!$A:$Z,MATCH($D1130,'Liste du personnel'!$X:$X,0),7)</f>
        <v>#N/A</v>
      </c>
    </row>
    <row r="1131" spans="1:10" x14ac:dyDescent="0.25">
      <c r="A1131" s="20">
        <f>'Elegio-Electors'!C1131</f>
        <v>0</v>
      </c>
      <c r="B1131" s="20">
        <f>'Elegio-Electors'!B1131</f>
        <v>0</v>
      </c>
      <c r="C1131" s="91">
        <f>IF(Procédure!$C$33=2,'Elegio-Electors'!D1131,Procédure!$C$33)</f>
        <v>0</v>
      </c>
      <c r="D1131" s="20">
        <f>'Elegio-Electors'!E1131</f>
        <v>0</v>
      </c>
      <c r="E1131" s="91" t="str">
        <f>IF(LEFT(RIGHT('Elegio-Electors'!L1131,2),1)="C",'Elegio-Electors'!L1131,IF(LEFT(RIGHT('Elegio-Electors'!M1131,2),1)="C",'Elegio-Electors'!M1131,""))</f>
        <v/>
      </c>
      <c r="F1131" s="91" t="str">
        <f>IF(LEFT(RIGHT('Elegio-Electors'!L1131,2),1)="O",'Elegio-Electors'!L1131,IF(LEFT(RIGHT('Elegio-Electors'!M1131,2),1)="O",'Elegio-Electors'!M1131,""))</f>
        <v/>
      </c>
      <c r="G1131" s="20" t="e">
        <f>INDEX('Liste du personnel'!$A:$Z,MATCH($D1131,'Liste du personnel'!$X:$X,0),5)</f>
        <v>#N/A</v>
      </c>
      <c r="H1131" s="91" t="e">
        <f>INDEX('Liste du personnel'!$A:$Z,MATCH($D1131,'Liste du personnel'!$X:$X,0),8)</f>
        <v>#N/A</v>
      </c>
      <c r="I1131" s="20" t="e">
        <f>INDEX('Liste du personnel'!$A:$Z,MATCH($D1131,'Liste du personnel'!$X:$X,0),6)</f>
        <v>#N/A</v>
      </c>
      <c r="J1131" s="20" t="e">
        <f>INDEX('Liste du personnel'!$A:$Z,MATCH($D1131,'Liste du personnel'!$X:$X,0),7)</f>
        <v>#N/A</v>
      </c>
    </row>
    <row r="1132" spans="1:10" x14ac:dyDescent="0.25">
      <c r="A1132" s="20">
        <f>'Elegio-Electors'!C1132</f>
        <v>0</v>
      </c>
      <c r="B1132" s="20">
        <f>'Elegio-Electors'!B1132</f>
        <v>0</v>
      </c>
      <c r="C1132" s="91">
        <f>IF(Procédure!$C$33=2,'Elegio-Electors'!D1132,Procédure!$C$33)</f>
        <v>0</v>
      </c>
      <c r="D1132" s="20">
        <f>'Elegio-Electors'!E1132</f>
        <v>0</v>
      </c>
      <c r="E1132" s="91" t="str">
        <f>IF(LEFT(RIGHT('Elegio-Electors'!L1132,2),1)="C",'Elegio-Electors'!L1132,IF(LEFT(RIGHT('Elegio-Electors'!M1132,2),1)="C",'Elegio-Electors'!M1132,""))</f>
        <v/>
      </c>
      <c r="F1132" s="91" t="str">
        <f>IF(LEFT(RIGHT('Elegio-Electors'!L1132,2),1)="O",'Elegio-Electors'!L1132,IF(LEFT(RIGHT('Elegio-Electors'!M1132,2),1)="O",'Elegio-Electors'!M1132,""))</f>
        <v/>
      </c>
      <c r="G1132" s="20" t="e">
        <f>INDEX('Liste du personnel'!$A:$Z,MATCH($D1132,'Liste du personnel'!$X:$X,0),5)</f>
        <v>#N/A</v>
      </c>
      <c r="H1132" s="91" t="e">
        <f>INDEX('Liste du personnel'!$A:$Z,MATCH($D1132,'Liste du personnel'!$X:$X,0),8)</f>
        <v>#N/A</v>
      </c>
      <c r="I1132" s="20" t="e">
        <f>INDEX('Liste du personnel'!$A:$Z,MATCH($D1132,'Liste du personnel'!$X:$X,0),6)</f>
        <v>#N/A</v>
      </c>
      <c r="J1132" s="20" t="e">
        <f>INDEX('Liste du personnel'!$A:$Z,MATCH($D1132,'Liste du personnel'!$X:$X,0),7)</f>
        <v>#N/A</v>
      </c>
    </row>
    <row r="1133" spans="1:10" x14ac:dyDescent="0.25">
      <c r="A1133" s="20">
        <f>'Elegio-Electors'!C1133</f>
        <v>0</v>
      </c>
      <c r="B1133" s="20">
        <f>'Elegio-Electors'!B1133</f>
        <v>0</v>
      </c>
      <c r="C1133" s="91">
        <f>IF(Procédure!$C$33=2,'Elegio-Electors'!D1133,Procédure!$C$33)</f>
        <v>0</v>
      </c>
      <c r="D1133" s="20">
        <f>'Elegio-Electors'!E1133</f>
        <v>0</v>
      </c>
      <c r="E1133" s="91" t="str">
        <f>IF(LEFT(RIGHT('Elegio-Electors'!L1133,2),1)="C",'Elegio-Electors'!L1133,IF(LEFT(RIGHT('Elegio-Electors'!M1133,2),1)="C",'Elegio-Electors'!M1133,""))</f>
        <v/>
      </c>
      <c r="F1133" s="91" t="str">
        <f>IF(LEFT(RIGHT('Elegio-Electors'!L1133,2),1)="O",'Elegio-Electors'!L1133,IF(LEFT(RIGHT('Elegio-Electors'!M1133,2),1)="O",'Elegio-Electors'!M1133,""))</f>
        <v/>
      </c>
      <c r="G1133" s="20" t="e">
        <f>INDEX('Liste du personnel'!$A:$Z,MATCH($D1133,'Liste du personnel'!$X:$X,0),5)</f>
        <v>#N/A</v>
      </c>
      <c r="H1133" s="91" t="e">
        <f>INDEX('Liste du personnel'!$A:$Z,MATCH($D1133,'Liste du personnel'!$X:$X,0),8)</f>
        <v>#N/A</v>
      </c>
      <c r="I1133" s="20" t="e">
        <f>INDEX('Liste du personnel'!$A:$Z,MATCH($D1133,'Liste du personnel'!$X:$X,0),6)</f>
        <v>#N/A</v>
      </c>
      <c r="J1133" s="20" t="e">
        <f>INDEX('Liste du personnel'!$A:$Z,MATCH($D1133,'Liste du personnel'!$X:$X,0),7)</f>
        <v>#N/A</v>
      </c>
    </row>
    <row r="1134" spans="1:10" x14ac:dyDescent="0.25">
      <c r="A1134" s="20">
        <f>'Elegio-Electors'!C1134</f>
        <v>0</v>
      </c>
      <c r="B1134" s="20">
        <f>'Elegio-Electors'!B1134</f>
        <v>0</v>
      </c>
      <c r="C1134" s="91">
        <f>IF(Procédure!$C$33=2,'Elegio-Electors'!D1134,Procédure!$C$33)</f>
        <v>0</v>
      </c>
      <c r="D1134" s="20">
        <f>'Elegio-Electors'!E1134</f>
        <v>0</v>
      </c>
      <c r="E1134" s="91" t="str">
        <f>IF(LEFT(RIGHT('Elegio-Electors'!L1134,2),1)="C",'Elegio-Electors'!L1134,IF(LEFT(RIGHT('Elegio-Electors'!M1134,2),1)="C",'Elegio-Electors'!M1134,""))</f>
        <v/>
      </c>
      <c r="F1134" s="91" t="str">
        <f>IF(LEFT(RIGHT('Elegio-Electors'!L1134,2),1)="O",'Elegio-Electors'!L1134,IF(LEFT(RIGHT('Elegio-Electors'!M1134,2),1)="O",'Elegio-Electors'!M1134,""))</f>
        <v/>
      </c>
      <c r="G1134" s="20" t="e">
        <f>INDEX('Liste du personnel'!$A:$Z,MATCH($D1134,'Liste du personnel'!$X:$X,0),5)</f>
        <v>#N/A</v>
      </c>
      <c r="H1134" s="91" t="e">
        <f>INDEX('Liste du personnel'!$A:$Z,MATCH($D1134,'Liste du personnel'!$X:$X,0),8)</f>
        <v>#N/A</v>
      </c>
      <c r="I1134" s="20" t="e">
        <f>INDEX('Liste du personnel'!$A:$Z,MATCH($D1134,'Liste du personnel'!$X:$X,0),6)</f>
        <v>#N/A</v>
      </c>
      <c r="J1134" s="20" t="e">
        <f>INDEX('Liste du personnel'!$A:$Z,MATCH($D1134,'Liste du personnel'!$X:$X,0),7)</f>
        <v>#N/A</v>
      </c>
    </row>
    <row r="1135" spans="1:10" x14ac:dyDescent="0.25">
      <c r="A1135" s="20">
        <f>'Elegio-Electors'!C1135</f>
        <v>0</v>
      </c>
      <c r="B1135" s="20">
        <f>'Elegio-Electors'!B1135</f>
        <v>0</v>
      </c>
      <c r="C1135" s="91">
        <f>IF(Procédure!$C$33=2,'Elegio-Electors'!D1135,Procédure!$C$33)</f>
        <v>0</v>
      </c>
      <c r="D1135" s="20">
        <f>'Elegio-Electors'!E1135</f>
        <v>0</v>
      </c>
      <c r="E1135" s="91" t="str">
        <f>IF(LEFT(RIGHT('Elegio-Electors'!L1135,2),1)="C",'Elegio-Electors'!L1135,IF(LEFT(RIGHT('Elegio-Electors'!M1135,2),1)="C",'Elegio-Electors'!M1135,""))</f>
        <v/>
      </c>
      <c r="F1135" s="91" t="str">
        <f>IF(LEFT(RIGHT('Elegio-Electors'!L1135,2),1)="O",'Elegio-Electors'!L1135,IF(LEFT(RIGHT('Elegio-Electors'!M1135,2),1)="O",'Elegio-Electors'!M1135,""))</f>
        <v/>
      </c>
      <c r="G1135" s="20" t="e">
        <f>INDEX('Liste du personnel'!$A:$Z,MATCH($D1135,'Liste du personnel'!$X:$X,0),5)</f>
        <v>#N/A</v>
      </c>
      <c r="H1135" s="91" t="e">
        <f>INDEX('Liste du personnel'!$A:$Z,MATCH($D1135,'Liste du personnel'!$X:$X,0),8)</f>
        <v>#N/A</v>
      </c>
      <c r="I1135" s="20" t="e">
        <f>INDEX('Liste du personnel'!$A:$Z,MATCH($D1135,'Liste du personnel'!$X:$X,0),6)</f>
        <v>#N/A</v>
      </c>
      <c r="J1135" s="20" t="e">
        <f>INDEX('Liste du personnel'!$A:$Z,MATCH($D1135,'Liste du personnel'!$X:$X,0),7)</f>
        <v>#N/A</v>
      </c>
    </row>
    <row r="1136" spans="1:10" x14ac:dyDescent="0.25">
      <c r="A1136" s="20">
        <f>'Elegio-Electors'!C1136</f>
        <v>0</v>
      </c>
      <c r="B1136" s="20">
        <f>'Elegio-Electors'!B1136</f>
        <v>0</v>
      </c>
      <c r="C1136" s="91">
        <f>IF(Procédure!$C$33=2,'Elegio-Electors'!D1136,Procédure!$C$33)</f>
        <v>0</v>
      </c>
      <c r="D1136" s="20">
        <f>'Elegio-Electors'!E1136</f>
        <v>0</v>
      </c>
      <c r="E1136" s="91" t="str">
        <f>IF(LEFT(RIGHT('Elegio-Electors'!L1136,2),1)="C",'Elegio-Electors'!L1136,IF(LEFT(RIGHT('Elegio-Electors'!M1136,2),1)="C",'Elegio-Electors'!M1136,""))</f>
        <v/>
      </c>
      <c r="F1136" s="91" t="str">
        <f>IF(LEFT(RIGHT('Elegio-Electors'!L1136,2),1)="O",'Elegio-Electors'!L1136,IF(LEFT(RIGHT('Elegio-Electors'!M1136,2),1)="O",'Elegio-Electors'!M1136,""))</f>
        <v/>
      </c>
      <c r="G1136" s="20" t="e">
        <f>INDEX('Liste du personnel'!$A:$Z,MATCH($D1136,'Liste du personnel'!$X:$X,0),5)</f>
        <v>#N/A</v>
      </c>
      <c r="H1136" s="91" t="e">
        <f>INDEX('Liste du personnel'!$A:$Z,MATCH($D1136,'Liste du personnel'!$X:$X,0),8)</f>
        <v>#N/A</v>
      </c>
      <c r="I1136" s="20" t="e">
        <f>INDEX('Liste du personnel'!$A:$Z,MATCH($D1136,'Liste du personnel'!$X:$X,0),6)</f>
        <v>#N/A</v>
      </c>
      <c r="J1136" s="20" t="e">
        <f>INDEX('Liste du personnel'!$A:$Z,MATCH($D1136,'Liste du personnel'!$X:$X,0),7)</f>
        <v>#N/A</v>
      </c>
    </row>
    <row r="1137" spans="1:10" x14ac:dyDescent="0.25">
      <c r="A1137" s="20">
        <f>'Elegio-Electors'!C1137</f>
        <v>0</v>
      </c>
      <c r="B1137" s="20">
        <f>'Elegio-Electors'!B1137</f>
        <v>0</v>
      </c>
      <c r="C1137" s="91">
        <f>IF(Procédure!$C$33=2,'Elegio-Electors'!D1137,Procédure!$C$33)</f>
        <v>0</v>
      </c>
      <c r="D1137" s="20">
        <f>'Elegio-Electors'!E1137</f>
        <v>0</v>
      </c>
      <c r="E1137" s="91" t="str">
        <f>IF(LEFT(RIGHT('Elegio-Electors'!L1137,2),1)="C",'Elegio-Electors'!L1137,IF(LEFT(RIGHT('Elegio-Electors'!M1137,2),1)="C",'Elegio-Electors'!M1137,""))</f>
        <v/>
      </c>
      <c r="F1137" s="91" t="str">
        <f>IF(LEFT(RIGHT('Elegio-Electors'!L1137,2),1)="O",'Elegio-Electors'!L1137,IF(LEFT(RIGHT('Elegio-Electors'!M1137,2),1)="O",'Elegio-Electors'!M1137,""))</f>
        <v/>
      </c>
      <c r="G1137" s="20" t="e">
        <f>INDEX('Liste du personnel'!$A:$Z,MATCH($D1137,'Liste du personnel'!$X:$X,0),5)</f>
        <v>#N/A</v>
      </c>
      <c r="H1137" s="91" t="e">
        <f>INDEX('Liste du personnel'!$A:$Z,MATCH($D1137,'Liste du personnel'!$X:$X,0),8)</f>
        <v>#N/A</v>
      </c>
      <c r="I1137" s="20" t="e">
        <f>INDEX('Liste du personnel'!$A:$Z,MATCH($D1137,'Liste du personnel'!$X:$X,0),6)</f>
        <v>#N/A</v>
      </c>
      <c r="J1137" s="20" t="e">
        <f>INDEX('Liste du personnel'!$A:$Z,MATCH($D1137,'Liste du personnel'!$X:$X,0),7)</f>
        <v>#N/A</v>
      </c>
    </row>
    <row r="1138" spans="1:10" x14ac:dyDescent="0.25">
      <c r="A1138" s="20">
        <f>'Elegio-Electors'!C1138</f>
        <v>0</v>
      </c>
      <c r="B1138" s="20">
        <f>'Elegio-Electors'!B1138</f>
        <v>0</v>
      </c>
      <c r="C1138" s="91">
        <f>IF(Procédure!$C$33=2,'Elegio-Electors'!D1138,Procédure!$C$33)</f>
        <v>0</v>
      </c>
      <c r="D1138" s="20">
        <f>'Elegio-Electors'!E1138</f>
        <v>0</v>
      </c>
      <c r="E1138" s="91" t="str">
        <f>IF(LEFT(RIGHT('Elegio-Electors'!L1138,2),1)="C",'Elegio-Electors'!L1138,IF(LEFT(RIGHT('Elegio-Electors'!M1138,2),1)="C",'Elegio-Electors'!M1138,""))</f>
        <v/>
      </c>
      <c r="F1138" s="91" t="str">
        <f>IF(LEFT(RIGHT('Elegio-Electors'!L1138,2),1)="O",'Elegio-Electors'!L1138,IF(LEFT(RIGHT('Elegio-Electors'!M1138,2),1)="O",'Elegio-Electors'!M1138,""))</f>
        <v/>
      </c>
      <c r="G1138" s="20" t="e">
        <f>INDEX('Liste du personnel'!$A:$Z,MATCH($D1138,'Liste du personnel'!$X:$X,0),5)</f>
        <v>#N/A</v>
      </c>
      <c r="H1138" s="91" t="e">
        <f>INDEX('Liste du personnel'!$A:$Z,MATCH($D1138,'Liste du personnel'!$X:$X,0),8)</f>
        <v>#N/A</v>
      </c>
      <c r="I1138" s="20" t="e">
        <f>INDEX('Liste du personnel'!$A:$Z,MATCH($D1138,'Liste du personnel'!$X:$X,0),6)</f>
        <v>#N/A</v>
      </c>
      <c r="J1138" s="20" t="e">
        <f>INDEX('Liste du personnel'!$A:$Z,MATCH($D1138,'Liste du personnel'!$X:$X,0),7)</f>
        <v>#N/A</v>
      </c>
    </row>
    <row r="1139" spans="1:10" x14ac:dyDescent="0.25">
      <c r="A1139" s="20">
        <f>'Elegio-Electors'!C1139</f>
        <v>0</v>
      </c>
      <c r="B1139" s="20">
        <f>'Elegio-Electors'!B1139</f>
        <v>0</v>
      </c>
      <c r="C1139" s="91">
        <f>IF(Procédure!$C$33=2,'Elegio-Electors'!D1139,Procédure!$C$33)</f>
        <v>0</v>
      </c>
      <c r="D1139" s="20">
        <f>'Elegio-Electors'!E1139</f>
        <v>0</v>
      </c>
      <c r="E1139" s="91" t="str">
        <f>IF(LEFT(RIGHT('Elegio-Electors'!L1139,2),1)="C",'Elegio-Electors'!L1139,IF(LEFT(RIGHT('Elegio-Electors'!M1139,2),1)="C",'Elegio-Electors'!M1139,""))</f>
        <v/>
      </c>
      <c r="F1139" s="91" t="str">
        <f>IF(LEFT(RIGHT('Elegio-Electors'!L1139,2),1)="O",'Elegio-Electors'!L1139,IF(LEFT(RIGHT('Elegio-Electors'!M1139,2),1)="O",'Elegio-Electors'!M1139,""))</f>
        <v/>
      </c>
      <c r="G1139" s="20" t="e">
        <f>INDEX('Liste du personnel'!$A:$Z,MATCH($D1139,'Liste du personnel'!$X:$X,0),5)</f>
        <v>#N/A</v>
      </c>
      <c r="H1139" s="91" t="e">
        <f>INDEX('Liste du personnel'!$A:$Z,MATCH($D1139,'Liste du personnel'!$X:$X,0),8)</f>
        <v>#N/A</v>
      </c>
      <c r="I1139" s="20" t="e">
        <f>INDEX('Liste du personnel'!$A:$Z,MATCH($D1139,'Liste du personnel'!$X:$X,0),6)</f>
        <v>#N/A</v>
      </c>
      <c r="J1139" s="20" t="e">
        <f>INDEX('Liste du personnel'!$A:$Z,MATCH($D1139,'Liste du personnel'!$X:$X,0),7)</f>
        <v>#N/A</v>
      </c>
    </row>
    <row r="1140" spans="1:10" x14ac:dyDescent="0.25">
      <c r="A1140" s="20">
        <f>'Elegio-Electors'!C1140</f>
        <v>0</v>
      </c>
      <c r="B1140" s="20">
        <f>'Elegio-Electors'!B1140</f>
        <v>0</v>
      </c>
      <c r="C1140" s="91">
        <f>IF(Procédure!$C$33=2,'Elegio-Electors'!D1140,Procédure!$C$33)</f>
        <v>0</v>
      </c>
      <c r="D1140" s="20">
        <f>'Elegio-Electors'!E1140</f>
        <v>0</v>
      </c>
      <c r="E1140" s="91" t="str">
        <f>IF(LEFT(RIGHT('Elegio-Electors'!L1140,2),1)="C",'Elegio-Electors'!L1140,IF(LEFT(RIGHT('Elegio-Electors'!M1140,2),1)="C",'Elegio-Electors'!M1140,""))</f>
        <v/>
      </c>
      <c r="F1140" s="91" t="str">
        <f>IF(LEFT(RIGHT('Elegio-Electors'!L1140,2),1)="O",'Elegio-Electors'!L1140,IF(LEFT(RIGHT('Elegio-Electors'!M1140,2),1)="O",'Elegio-Electors'!M1140,""))</f>
        <v/>
      </c>
      <c r="G1140" s="20" t="e">
        <f>INDEX('Liste du personnel'!$A:$Z,MATCH($D1140,'Liste du personnel'!$X:$X,0),5)</f>
        <v>#N/A</v>
      </c>
      <c r="H1140" s="91" t="e">
        <f>INDEX('Liste du personnel'!$A:$Z,MATCH($D1140,'Liste du personnel'!$X:$X,0),8)</f>
        <v>#N/A</v>
      </c>
      <c r="I1140" s="20" t="e">
        <f>INDEX('Liste du personnel'!$A:$Z,MATCH($D1140,'Liste du personnel'!$X:$X,0),6)</f>
        <v>#N/A</v>
      </c>
      <c r="J1140" s="20" t="e">
        <f>INDEX('Liste du personnel'!$A:$Z,MATCH($D1140,'Liste du personnel'!$X:$X,0),7)</f>
        <v>#N/A</v>
      </c>
    </row>
    <row r="1141" spans="1:10" x14ac:dyDescent="0.25">
      <c r="A1141" s="20">
        <f>'Elegio-Electors'!C1141</f>
        <v>0</v>
      </c>
      <c r="B1141" s="20">
        <f>'Elegio-Electors'!B1141</f>
        <v>0</v>
      </c>
      <c r="C1141" s="91">
        <f>IF(Procédure!$C$33=2,'Elegio-Electors'!D1141,Procédure!$C$33)</f>
        <v>0</v>
      </c>
      <c r="D1141" s="20">
        <f>'Elegio-Electors'!E1141</f>
        <v>0</v>
      </c>
      <c r="E1141" s="91" t="str">
        <f>IF(LEFT(RIGHT('Elegio-Electors'!L1141,2),1)="C",'Elegio-Electors'!L1141,IF(LEFT(RIGHT('Elegio-Electors'!M1141,2),1)="C",'Elegio-Electors'!M1141,""))</f>
        <v/>
      </c>
      <c r="F1141" s="91" t="str">
        <f>IF(LEFT(RIGHT('Elegio-Electors'!L1141,2),1)="O",'Elegio-Electors'!L1141,IF(LEFT(RIGHT('Elegio-Electors'!M1141,2),1)="O",'Elegio-Electors'!M1141,""))</f>
        <v/>
      </c>
      <c r="G1141" s="20" t="e">
        <f>INDEX('Liste du personnel'!$A:$Z,MATCH($D1141,'Liste du personnel'!$X:$X,0),5)</f>
        <v>#N/A</v>
      </c>
      <c r="H1141" s="91" t="e">
        <f>INDEX('Liste du personnel'!$A:$Z,MATCH($D1141,'Liste du personnel'!$X:$X,0),8)</f>
        <v>#N/A</v>
      </c>
      <c r="I1141" s="20" t="e">
        <f>INDEX('Liste du personnel'!$A:$Z,MATCH($D1141,'Liste du personnel'!$X:$X,0),6)</f>
        <v>#N/A</v>
      </c>
      <c r="J1141" s="20" t="e">
        <f>INDEX('Liste du personnel'!$A:$Z,MATCH($D1141,'Liste du personnel'!$X:$X,0),7)</f>
        <v>#N/A</v>
      </c>
    </row>
    <row r="1142" spans="1:10" x14ac:dyDescent="0.25">
      <c r="A1142" s="20">
        <f>'Elegio-Electors'!C1142</f>
        <v>0</v>
      </c>
      <c r="B1142" s="20">
        <f>'Elegio-Electors'!B1142</f>
        <v>0</v>
      </c>
      <c r="C1142" s="91">
        <f>IF(Procédure!$C$33=2,'Elegio-Electors'!D1142,Procédure!$C$33)</f>
        <v>0</v>
      </c>
      <c r="D1142" s="20">
        <f>'Elegio-Electors'!E1142</f>
        <v>0</v>
      </c>
      <c r="E1142" s="91" t="str">
        <f>IF(LEFT(RIGHT('Elegio-Electors'!L1142,2),1)="C",'Elegio-Electors'!L1142,IF(LEFT(RIGHT('Elegio-Electors'!M1142,2),1)="C",'Elegio-Electors'!M1142,""))</f>
        <v/>
      </c>
      <c r="F1142" s="91" t="str">
        <f>IF(LEFT(RIGHT('Elegio-Electors'!L1142,2),1)="O",'Elegio-Electors'!L1142,IF(LEFT(RIGHT('Elegio-Electors'!M1142,2),1)="O",'Elegio-Electors'!M1142,""))</f>
        <v/>
      </c>
      <c r="G1142" s="20" t="e">
        <f>INDEX('Liste du personnel'!$A:$Z,MATCH($D1142,'Liste du personnel'!$X:$X,0),5)</f>
        <v>#N/A</v>
      </c>
      <c r="H1142" s="91" t="e">
        <f>INDEX('Liste du personnel'!$A:$Z,MATCH($D1142,'Liste du personnel'!$X:$X,0),8)</f>
        <v>#N/A</v>
      </c>
      <c r="I1142" s="20" t="e">
        <f>INDEX('Liste du personnel'!$A:$Z,MATCH($D1142,'Liste du personnel'!$X:$X,0),6)</f>
        <v>#N/A</v>
      </c>
      <c r="J1142" s="20" t="e">
        <f>INDEX('Liste du personnel'!$A:$Z,MATCH($D1142,'Liste du personnel'!$X:$X,0),7)</f>
        <v>#N/A</v>
      </c>
    </row>
    <row r="1143" spans="1:10" x14ac:dyDescent="0.25">
      <c r="A1143" s="20">
        <f>'Elegio-Electors'!C1143</f>
        <v>0</v>
      </c>
      <c r="B1143" s="20">
        <f>'Elegio-Electors'!B1143</f>
        <v>0</v>
      </c>
      <c r="C1143" s="91">
        <f>IF(Procédure!$C$33=2,'Elegio-Electors'!D1143,Procédure!$C$33)</f>
        <v>0</v>
      </c>
      <c r="D1143" s="20">
        <f>'Elegio-Electors'!E1143</f>
        <v>0</v>
      </c>
      <c r="E1143" s="91" t="str">
        <f>IF(LEFT(RIGHT('Elegio-Electors'!L1143,2),1)="C",'Elegio-Electors'!L1143,IF(LEFT(RIGHT('Elegio-Electors'!M1143,2),1)="C",'Elegio-Electors'!M1143,""))</f>
        <v/>
      </c>
      <c r="F1143" s="91" t="str">
        <f>IF(LEFT(RIGHT('Elegio-Electors'!L1143,2),1)="O",'Elegio-Electors'!L1143,IF(LEFT(RIGHT('Elegio-Electors'!M1143,2),1)="O",'Elegio-Electors'!M1143,""))</f>
        <v/>
      </c>
      <c r="G1143" s="20" t="e">
        <f>INDEX('Liste du personnel'!$A:$Z,MATCH($D1143,'Liste du personnel'!$X:$X,0),5)</f>
        <v>#N/A</v>
      </c>
      <c r="H1143" s="91" t="e">
        <f>INDEX('Liste du personnel'!$A:$Z,MATCH($D1143,'Liste du personnel'!$X:$X,0),8)</f>
        <v>#N/A</v>
      </c>
      <c r="I1143" s="20" t="e">
        <f>INDEX('Liste du personnel'!$A:$Z,MATCH($D1143,'Liste du personnel'!$X:$X,0),6)</f>
        <v>#N/A</v>
      </c>
      <c r="J1143" s="20" t="e">
        <f>INDEX('Liste du personnel'!$A:$Z,MATCH($D1143,'Liste du personnel'!$X:$X,0),7)</f>
        <v>#N/A</v>
      </c>
    </row>
    <row r="1144" spans="1:10" x14ac:dyDescent="0.25">
      <c r="A1144" s="20">
        <f>'Elegio-Electors'!C1144</f>
        <v>0</v>
      </c>
      <c r="B1144" s="20">
        <f>'Elegio-Electors'!B1144</f>
        <v>0</v>
      </c>
      <c r="C1144" s="91">
        <f>IF(Procédure!$C$33=2,'Elegio-Electors'!D1144,Procédure!$C$33)</f>
        <v>0</v>
      </c>
      <c r="D1144" s="20">
        <f>'Elegio-Electors'!E1144</f>
        <v>0</v>
      </c>
      <c r="E1144" s="91" t="str">
        <f>IF(LEFT(RIGHT('Elegio-Electors'!L1144,2),1)="C",'Elegio-Electors'!L1144,IF(LEFT(RIGHT('Elegio-Electors'!M1144,2),1)="C",'Elegio-Electors'!M1144,""))</f>
        <v/>
      </c>
      <c r="F1144" s="91" t="str">
        <f>IF(LEFT(RIGHT('Elegio-Electors'!L1144,2),1)="O",'Elegio-Electors'!L1144,IF(LEFT(RIGHT('Elegio-Electors'!M1144,2),1)="O",'Elegio-Electors'!M1144,""))</f>
        <v/>
      </c>
      <c r="G1144" s="20" t="e">
        <f>INDEX('Liste du personnel'!$A:$Z,MATCH($D1144,'Liste du personnel'!$X:$X,0),5)</f>
        <v>#N/A</v>
      </c>
      <c r="H1144" s="91" t="e">
        <f>INDEX('Liste du personnel'!$A:$Z,MATCH($D1144,'Liste du personnel'!$X:$X,0),8)</f>
        <v>#N/A</v>
      </c>
      <c r="I1144" s="20" t="e">
        <f>INDEX('Liste du personnel'!$A:$Z,MATCH($D1144,'Liste du personnel'!$X:$X,0),6)</f>
        <v>#N/A</v>
      </c>
      <c r="J1144" s="20" t="e">
        <f>INDEX('Liste du personnel'!$A:$Z,MATCH($D1144,'Liste du personnel'!$X:$X,0),7)</f>
        <v>#N/A</v>
      </c>
    </row>
    <row r="1145" spans="1:10" x14ac:dyDescent="0.25">
      <c r="A1145" s="20">
        <f>'Elegio-Electors'!C1145</f>
        <v>0</v>
      </c>
      <c r="B1145" s="20">
        <f>'Elegio-Electors'!B1145</f>
        <v>0</v>
      </c>
      <c r="C1145" s="91">
        <f>IF(Procédure!$C$33=2,'Elegio-Electors'!D1145,Procédure!$C$33)</f>
        <v>0</v>
      </c>
      <c r="D1145" s="20">
        <f>'Elegio-Electors'!E1145</f>
        <v>0</v>
      </c>
      <c r="E1145" s="91" t="str">
        <f>IF(LEFT(RIGHT('Elegio-Electors'!L1145,2),1)="C",'Elegio-Electors'!L1145,IF(LEFT(RIGHT('Elegio-Electors'!M1145,2),1)="C",'Elegio-Electors'!M1145,""))</f>
        <v/>
      </c>
      <c r="F1145" s="91" t="str">
        <f>IF(LEFT(RIGHT('Elegio-Electors'!L1145,2),1)="O",'Elegio-Electors'!L1145,IF(LEFT(RIGHT('Elegio-Electors'!M1145,2),1)="O",'Elegio-Electors'!M1145,""))</f>
        <v/>
      </c>
      <c r="G1145" s="20" t="e">
        <f>INDEX('Liste du personnel'!$A:$Z,MATCH($D1145,'Liste du personnel'!$X:$X,0),5)</f>
        <v>#N/A</v>
      </c>
      <c r="H1145" s="91" t="e">
        <f>INDEX('Liste du personnel'!$A:$Z,MATCH($D1145,'Liste du personnel'!$X:$X,0),8)</f>
        <v>#N/A</v>
      </c>
      <c r="I1145" s="20" t="e">
        <f>INDEX('Liste du personnel'!$A:$Z,MATCH($D1145,'Liste du personnel'!$X:$X,0),6)</f>
        <v>#N/A</v>
      </c>
      <c r="J1145" s="20" t="e">
        <f>INDEX('Liste du personnel'!$A:$Z,MATCH($D1145,'Liste du personnel'!$X:$X,0),7)</f>
        <v>#N/A</v>
      </c>
    </row>
    <row r="1146" spans="1:10" x14ac:dyDescent="0.25">
      <c r="A1146" s="20">
        <f>'Elegio-Electors'!C1146</f>
        <v>0</v>
      </c>
      <c r="B1146" s="20">
        <f>'Elegio-Electors'!B1146</f>
        <v>0</v>
      </c>
      <c r="C1146" s="91">
        <f>IF(Procédure!$C$33=2,'Elegio-Electors'!D1146,Procédure!$C$33)</f>
        <v>0</v>
      </c>
      <c r="D1146" s="20">
        <f>'Elegio-Electors'!E1146</f>
        <v>0</v>
      </c>
      <c r="E1146" s="91" t="str">
        <f>IF(LEFT(RIGHT('Elegio-Electors'!L1146,2),1)="C",'Elegio-Electors'!L1146,IF(LEFT(RIGHT('Elegio-Electors'!M1146,2),1)="C",'Elegio-Electors'!M1146,""))</f>
        <v/>
      </c>
      <c r="F1146" s="91" t="str">
        <f>IF(LEFT(RIGHT('Elegio-Electors'!L1146,2),1)="O",'Elegio-Electors'!L1146,IF(LEFT(RIGHT('Elegio-Electors'!M1146,2),1)="O",'Elegio-Electors'!M1146,""))</f>
        <v/>
      </c>
      <c r="G1146" s="20" t="e">
        <f>INDEX('Liste du personnel'!$A:$Z,MATCH($D1146,'Liste du personnel'!$X:$X,0),5)</f>
        <v>#N/A</v>
      </c>
      <c r="H1146" s="91" t="e">
        <f>INDEX('Liste du personnel'!$A:$Z,MATCH($D1146,'Liste du personnel'!$X:$X,0),8)</f>
        <v>#N/A</v>
      </c>
      <c r="I1146" s="20" t="e">
        <f>INDEX('Liste du personnel'!$A:$Z,MATCH($D1146,'Liste du personnel'!$X:$X,0),6)</f>
        <v>#N/A</v>
      </c>
      <c r="J1146" s="20" t="e">
        <f>INDEX('Liste du personnel'!$A:$Z,MATCH($D1146,'Liste du personnel'!$X:$X,0),7)</f>
        <v>#N/A</v>
      </c>
    </row>
    <row r="1147" spans="1:10" x14ac:dyDescent="0.25">
      <c r="A1147" s="20">
        <f>'Elegio-Electors'!C1147</f>
        <v>0</v>
      </c>
      <c r="B1147" s="20">
        <f>'Elegio-Electors'!B1147</f>
        <v>0</v>
      </c>
      <c r="C1147" s="91">
        <f>IF(Procédure!$C$33=2,'Elegio-Electors'!D1147,Procédure!$C$33)</f>
        <v>0</v>
      </c>
      <c r="D1147" s="20">
        <f>'Elegio-Electors'!E1147</f>
        <v>0</v>
      </c>
      <c r="E1147" s="91" t="str">
        <f>IF(LEFT(RIGHT('Elegio-Electors'!L1147,2),1)="C",'Elegio-Electors'!L1147,IF(LEFT(RIGHT('Elegio-Electors'!M1147,2),1)="C",'Elegio-Electors'!M1147,""))</f>
        <v/>
      </c>
      <c r="F1147" s="91" t="str">
        <f>IF(LEFT(RIGHT('Elegio-Electors'!L1147,2),1)="O",'Elegio-Electors'!L1147,IF(LEFT(RIGHT('Elegio-Electors'!M1147,2),1)="O",'Elegio-Electors'!M1147,""))</f>
        <v/>
      </c>
      <c r="G1147" s="20" t="e">
        <f>INDEX('Liste du personnel'!$A:$Z,MATCH($D1147,'Liste du personnel'!$X:$X,0),5)</f>
        <v>#N/A</v>
      </c>
      <c r="H1147" s="91" t="e">
        <f>INDEX('Liste du personnel'!$A:$Z,MATCH($D1147,'Liste du personnel'!$X:$X,0),8)</f>
        <v>#N/A</v>
      </c>
      <c r="I1147" s="20" t="e">
        <f>INDEX('Liste du personnel'!$A:$Z,MATCH($D1147,'Liste du personnel'!$X:$X,0),6)</f>
        <v>#N/A</v>
      </c>
      <c r="J1147" s="20" t="e">
        <f>INDEX('Liste du personnel'!$A:$Z,MATCH($D1147,'Liste du personnel'!$X:$X,0),7)</f>
        <v>#N/A</v>
      </c>
    </row>
    <row r="1148" spans="1:10" x14ac:dyDescent="0.25">
      <c r="A1148" s="20">
        <f>'Elegio-Electors'!C1148</f>
        <v>0</v>
      </c>
      <c r="B1148" s="20">
        <f>'Elegio-Electors'!B1148</f>
        <v>0</v>
      </c>
      <c r="C1148" s="91">
        <f>IF(Procédure!$C$33=2,'Elegio-Electors'!D1148,Procédure!$C$33)</f>
        <v>0</v>
      </c>
      <c r="D1148" s="20">
        <f>'Elegio-Electors'!E1148</f>
        <v>0</v>
      </c>
      <c r="E1148" s="91" t="str">
        <f>IF(LEFT(RIGHT('Elegio-Electors'!L1148,2),1)="C",'Elegio-Electors'!L1148,IF(LEFT(RIGHT('Elegio-Electors'!M1148,2),1)="C",'Elegio-Electors'!M1148,""))</f>
        <v/>
      </c>
      <c r="F1148" s="91" t="str">
        <f>IF(LEFT(RIGHT('Elegio-Electors'!L1148,2),1)="O",'Elegio-Electors'!L1148,IF(LEFT(RIGHT('Elegio-Electors'!M1148,2),1)="O",'Elegio-Electors'!M1148,""))</f>
        <v/>
      </c>
      <c r="G1148" s="20" t="e">
        <f>INDEX('Liste du personnel'!$A:$Z,MATCH($D1148,'Liste du personnel'!$X:$X,0),5)</f>
        <v>#N/A</v>
      </c>
      <c r="H1148" s="91" t="e">
        <f>INDEX('Liste du personnel'!$A:$Z,MATCH($D1148,'Liste du personnel'!$X:$X,0),8)</f>
        <v>#N/A</v>
      </c>
      <c r="I1148" s="20" t="e">
        <f>INDEX('Liste du personnel'!$A:$Z,MATCH($D1148,'Liste du personnel'!$X:$X,0),6)</f>
        <v>#N/A</v>
      </c>
      <c r="J1148" s="20" t="e">
        <f>INDEX('Liste du personnel'!$A:$Z,MATCH($D1148,'Liste du personnel'!$X:$X,0),7)</f>
        <v>#N/A</v>
      </c>
    </row>
    <row r="1149" spans="1:10" x14ac:dyDescent="0.25">
      <c r="A1149" s="20">
        <f>'Elegio-Electors'!C1149</f>
        <v>0</v>
      </c>
      <c r="B1149" s="20">
        <f>'Elegio-Electors'!B1149</f>
        <v>0</v>
      </c>
      <c r="C1149" s="91">
        <f>IF(Procédure!$C$33=2,'Elegio-Electors'!D1149,Procédure!$C$33)</f>
        <v>0</v>
      </c>
      <c r="D1149" s="20">
        <f>'Elegio-Electors'!E1149</f>
        <v>0</v>
      </c>
      <c r="E1149" s="91" t="str">
        <f>IF(LEFT(RIGHT('Elegio-Electors'!L1149,2),1)="C",'Elegio-Electors'!L1149,IF(LEFT(RIGHT('Elegio-Electors'!M1149,2),1)="C",'Elegio-Electors'!M1149,""))</f>
        <v/>
      </c>
      <c r="F1149" s="91" t="str">
        <f>IF(LEFT(RIGHT('Elegio-Electors'!L1149,2),1)="O",'Elegio-Electors'!L1149,IF(LEFT(RIGHT('Elegio-Electors'!M1149,2),1)="O",'Elegio-Electors'!M1149,""))</f>
        <v/>
      </c>
      <c r="G1149" s="20" t="e">
        <f>INDEX('Liste du personnel'!$A:$Z,MATCH($D1149,'Liste du personnel'!$X:$X,0),5)</f>
        <v>#N/A</v>
      </c>
      <c r="H1149" s="91" t="e">
        <f>INDEX('Liste du personnel'!$A:$Z,MATCH($D1149,'Liste du personnel'!$X:$X,0),8)</f>
        <v>#N/A</v>
      </c>
      <c r="I1149" s="20" t="e">
        <f>INDEX('Liste du personnel'!$A:$Z,MATCH($D1149,'Liste du personnel'!$X:$X,0),6)</f>
        <v>#N/A</v>
      </c>
      <c r="J1149" s="20" t="e">
        <f>INDEX('Liste du personnel'!$A:$Z,MATCH($D1149,'Liste du personnel'!$X:$X,0),7)</f>
        <v>#N/A</v>
      </c>
    </row>
    <row r="1150" spans="1:10" x14ac:dyDescent="0.25">
      <c r="A1150" s="20">
        <f>'Elegio-Electors'!C1150</f>
        <v>0</v>
      </c>
      <c r="B1150" s="20">
        <f>'Elegio-Electors'!B1150</f>
        <v>0</v>
      </c>
      <c r="C1150" s="91">
        <f>IF(Procédure!$C$33=2,'Elegio-Electors'!D1150,Procédure!$C$33)</f>
        <v>0</v>
      </c>
      <c r="D1150" s="20">
        <f>'Elegio-Electors'!E1150</f>
        <v>0</v>
      </c>
      <c r="E1150" s="91" t="str">
        <f>IF(LEFT(RIGHT('Elegio-Electors'!L1150,2),1)="C",'Elegio-Electors'!L1150,IF(LEFT(RIGHT('Elegio-Electors'!M1150,2),1)="C",'Elegio-Electors'!M1150,""))</f>
        <v/>
      </c>
      <c r="F1150" s="91" t="str">
        <f>IF(LEFT(RIGHT('Elegio-Electors'!L1150,2),1)="O",'Elegio-Electors'!L1150,IF(LEFT(RIGHT('Elegio-Electors'!M1150,2),1)="O",'Elegio-Electors'!M1150,""))</f>
        <v/>
      </c>
      <c r="G1150" s="20" t="e">
        <f>INDEX('Liste du personnel'!$A:$Z,MATCH($D1150,'Liste du personnel'!$X:$X,0),5)</f>
        <v>#N/A</v>
      </c>
      <c r="H1150" s="91" t="e">
        <f>INDEX('Liste du personnel'!$A:$Z,MATCH($D1150,'Liste du personnel'!$X:$X,0),8)</f>
        <v>#N/A</v>
      </c>
      <c r="I1150" s="20" t="e">
        <f>INDEX('Liste du personnel'!$A:$Z,MATCH($D1150,'Liste du personnel'!$X:$X,0),6)</f>
        <v>#N/A</v>
      </c>
      <c r="J1150" s="20" t="e">
        <f>INDEX('Liste du personnel'!$A:$Z,MATCH($D1150,'Liste du personnel'!$X:$X,0),7)</f>
        <v>#N/A</v>
      </c>
    </row>
    <row r="1151" spans="1:10" x14ac:dyDescent="0.25">
      <c r="A1151" s="20">
        <f>'Elegio-Electors'!C1151</f>
        <v>0</v>
      </c>
      <c r="B1151" s="20">
        <f>'Elegio-Electors'!B1151</f>
        <v>0</v>
      </c>
      <c r="C1151" s="91">
        <f>IF(Procédure!$C$33=2,'Elegio-Electors'!D1151,Procédure!$C$33)</f>
        <v>0</v>
      </c>
      <c r="D1151" s="20">
        <f>'Elegio-Electors'!E1151</f>
        <v>0</v>
      </c>
      <c r="E1151" s="91" t="str">
        <f>IF(LEFT(RIGHT('Elegio-Electors'!L1151,2),1)="C",'Elegio-Electors'!L1151,IF(LEFT(RIGHT('Elegio-Electors'!M1151,2),1)="C",'Elegio-Electors'!M1151,""))</f>
        <v/>
      </c>
      <c r="F1151" s="91" t="str">
        <f>IF(LEFT(RIGHT('Elegio-Electors'!L1151,2),1)="O",'Elegio-Electors'!L1151,IF(LEFT(RIGHT('Elegio-Electors'!M1151,2),1)="O",'Elegio-Electors'!M1151,""))</f>
        <v/>
      </c>
      <c r="G1151" s="20" t="e">
        <f>INDEX('Liste du personnel'!$A:$Z,MATCH($D1151,'Liste du personnel'!$X:$X,0),5)</f>
        <v>#N/A</v>
      </c>
      <c r="H1151" s="91" t="e">
        <f>INDEX('Liste du personnel'!$A:$Z,MATCH($D1151,'Liste du personnel'!$X:$X,0),8)</f>
        <v>#N/A</v>
      </c>
      <c r="I1151" s="20" t="e">
        <f>INDEX('Liste du personnel'!$A:$Z,MATCH($D1151,'Liste du personnel'!$X:$X,0),6)</f>
        <v>#N/A</v>
      </c>
      <c r="J1151" s="20" t="e">
        <f>INDEX('Liste du personnel'!$A:$Z,MATCH($D1151,'Liste du personnel'!$X:$X,0),7)</f>
        <v>#N/A</v>
      </c>
    </row>
    <row r="1152" spans="1:10" x14ac:dyDescent="0.25">
      <c r="A1152" s="20">
        <f>'Elegio-Electors'!C1152</f>
        <v>0</v>
      </c>
      <c r="B1152" s="20">
        <f>'Elegio-Electors'!B1152</f>
        <v>0</v>
      </c>
      <c r="C1152" s="91">
        <f>IF(Procédure!$C$33=2,'Elegio-Electors'!D1152,Procédure!$C$33)</f>
        <v>0</v>
      </c>
      <c r="D1152" s="20">
        <f>'Elegio-Electors'!E1152</f>
        <v>0</v>
      </c>
      <c r="E1152" s="91" t="str">
        <f>IF(LEFT(RIGHT('Elegio-Electors'!L1152,2),1)="C",'Elegio-Electors'!L1152,IF(LEFT(RIGHT('Elegio-Electors'!M1152,2),1)="C",'Elegio-Electors'!M1152,""))</f>
        <v/>
      </c>
      <c r="F1152" s="91" t="str">
        <f>IF(LEFT(RIGHT('Elegio-Electors'!L1152,2),1)="O",'Elegio-Electors'!L1152,IF(LEFT(RIGHT('Elegio-Electors'!M1152,2),1)="O",'Elegio-Electors'!M1152,""))</f>
        <v/>
      </c>
      <c r="G1152" s="20" t="e">
        <f>INDEX('Liste du personnel'!$A:$Z,MATCH($D1152,'Liste du personnel'!$X:$X,0),5)</f>
        <v>#N/A</v>
      </c>
      <c r="H1152" s="91" t="e">
        <f>INDEX('Liste du personnel'!$A:$Z,MATCH($D1152,'Liste du personnel'!$X:$X,0),8)</f>
        <v>#N/A</v>
      </c>
      <c r="I1152" s="20" t="e">
        <f>INDEX('Liste du personnel'!$A:$Z,MATCH($D1152,'Liste du personnel'!$X:$X,0),6)</f>
        <v>#N/A</v>
      </c>
      <c r="J1152" s="20" t="e">
        <f>INDEX('Liste du personnel'!$A:$Z,MATCH($D1152,'Liste du personnel'!$X:$X,0),7)</f>
        <v>#N/A</v>
      </c>
    </row>
    <row r="1153" spans="1:10" x14ac:dyDescent="0.25">
      <c r="A1153" s="20">
        <f>'Elegio-Electors'!C1153</f>
        <v>0</v>
      </c>
      <c r="B1153" s="20">
        <f>'Elegio-Electors'!B1153</f>
        <v>0</v>
      </c>
      <c r="C1153" s="91">
        <f>IF(Procédure!$C$33=2,'Elegio-Electors'!D1153,Procédure!$C$33)</f>
        <v>0</v>
      </c>
      <c r="D1153" s="20">
        <f>'Elegio-Electors'!E1153</f>
        <v>0</v>
      </c>
      <c r="E1153" s="91" t="str">
        <f>IF(LEFT(RIGHT('Elegio-Electors'!L1153,2),1)="C",'Elegio-Electors'!L1153,IF(LEFT(RIGHT('Elegio-Electors'!M1153,2),1)="C",'Elegio-Electors'!M1153,""))</f>
        <v/>
      </c>
      <c r="F1153" s="91" t="str">
        <f>IF(LEFT(RIGHT('Elegio-Electors'!L1153,2),1)="O",'Elegio-Electors'!L1153,IF(LEFT(RIGHT('Elegio-Electors'!M1153,2),1)="O",'Elegio-Electors'!M1153,""))</f>
        <v/>
      </c>
      <c r="G1153" s="20" t="e">
        <f>INDEX('Liste du personnel'!$A:$Z,MATCH($D1153,'Liste du personnel'!$X:$X,0),5)</f>
        <v>#N/A</v>
      </c>
      <c r="H1153" s="91" t="e">
        <f>INDEX('Liste du personnel'!$A:$Z,MATCH($D1153,'Liste du personnel'!$X:$X,0),8)</f>
        <v>#N/A</v>
      </c>
      <c r="I1153" s="20" t="e">
        <f>INDEX('Liste du personnel'!$A:$Z,MATCH($D1153,'Liste du personnel'!$X:$X,0),6)</f>
        <v>#N/A</v>
      </c>
      <c r="J1153" s="20" t="e">
        <f>INDEX('Liste du personnel'!$A:$Z,MATCH($D1153,'Liste du personnel'!$X:$X,0),7)</f>
        <v>#N/A</v>
      </c>
    </row>
    <row r="1154" spans="1:10" x14ac:dyDescent="0.25">
      <c r="A1154" s="20">
        <f>'Elegio-Electors'!C1154</f>
        <v>0</v>
      </c>
      <c r="B1154" s="20">
        <f>'Elegio-Electors'!B1154</f>
        <v>0</v>
      </c>
      <c r="C1154" s="91">
        <f>IF(Procédure!$C$33=2,'Elegio-Electors'!D1154,Procédure!$C$33)</f>
        <v>0</v>
      </c>
      <c r="D1154" s="20">
        <f>'Elegio-Electors'!E1154</f>
        <v>0</v>
      </c>
      <c r="E1154" s="91" t="str">
        <f>IF(LEFT(RIGHT('Elegio-Electors'!L1154,2),1)="C",'Elegio-Electors'!L1154,IF(LEFT(RIGHT('Elegio-Electors'!M1154,2),1)="C",'Elegio-Electors'!M1154,""))</f>
        <v/>
      </c>
      <c r="F1154" s="91" t="str">
        <f>IF(LEFT(RIGHT('Elegio-Electors'!L1154,2),1)="O",'Elegio-Electors'!L1154,IF(LEFT(RIGHT('Elegio-Electors'!M1154,2),1)="O",'Elegio-Electors'!M1154,""))</f>
        <v/>
      </c>
      <c r="G1154" s="20" t="e">
        <f>INDEX('Liste du personnel'!$A:$Z,MATCH($D1154,'Liste du personnel'!$X:$X,0),5)</f>
        <v>#N/A</v>
      </c>
      <c r="H1154" s="91" t="e">
        <f>INDEX('Liste du personnel'!$A:$Z,MATCH($D1154,'Liste du personnel'!$X:$X,0),8)</f>
        <v>#N/A</v>
      </c>
      <c r="I1154" s="20" t="e">
        <f>INDEX('Liste du personnel'!$A:$Z,MATCH($D1154,'Liste du personnel'!$X:$X,0),6)</f>
        <v>#N/A</v>
      </c>
      <c r="J1154" s="20" t="e">
        <f>INDEX('Liste du personnel'!$A:$Z,MATCH($D1154,'Liste du personnel'!$X:$X,0),7)</f>
        <v>#N/A</v>
      </c>
    </row>
    <row r="1155" spans="1:10" x14ac:dyDescent="0.25">
      <c r="A1155" s="20">
        <f>'Elegio-Electors'!C1155</f>
        <v>0</v>
      </c>
      <c r="B1155" s="20">
        <f>'Elegio-Electors'!B1155</f>
        <v>0</v>
      </c>
      <c r="C1155" s="91">
        <f>IF(Procédure!$C$33=2,'Elegio-Electors'!D1155,Procédure!$C$33)</f>
        <v>0</v>
      </c>
      <c r="D1155" s="20">
        <f>'Elegio-Electors'!E1155</f>
        <v>0</v>
      </c>
      <c r="E1155" s="91" t="str">
        <f>IF(LEFT(RIGHT('Elegio-Electors'!L1155,2),1)="C",'Elegio-Electors'!L1155,IF(LEFT(RIGHT('Elegio-Electors'!M1155,2),1)="C",'Elegio-Electors'!M1155,""))</f>
        <v/>
      </c>
      <c r="F1155" s="91" t="str">
        <f>IF(LEFT(RIGHT('Elegio-Electors'!L1155,2),1)="O",'Elegio-Electors'!L1155,IF(LEFT(RIGHT('Elegio-Electors'!M1155,2),1)="O",'Elegio-Electors'!M1155,""))</f>
        <v/>
      </c>
      <c r="G1155" s="20" t="e">
        <f>INDEX('Liste du personnel'!$A:$Z,MATCH($D1155,'Liste du personnel'!$X:$X,0),5)</f>
        <v>#N/A</v>
      </c>
      <c r="H1155" s="91" t="e">
        <f>INDEX('Liste du personnel'!$A:$Z,MATCH($D1155,'Liste du personnel'!$X:$X,0),8)</f>
        <v>#N/A</v>
      </c>
      <c r="I1155" s="20" t="e">
        <f>INDEX('Liste du personnel'!$A:$Z,MATCH($D1155,'Liste du personnel'!$X:$X,0),6)</f>
        <v>#N/A</v>
      </c>
      <c r="J1155" s="20" t="e">
        <f>INDEX('Liste du personnel'!$A:$Z,MATCH($D1155,'Liste du personnel'!$X:$X,0),7)</f>
        <v>#N/A</v>
      </c>
    </row>
    <row r="1156" spans="1:10" x14ac:dyDescent="0.25">
      <c r="A1156" s="20">
        <f>'Elegio-Electors'!C1156</f>
        <v>0</v>
      </c>
      <c r="B1156" s="20">
        <f>'Elegio-Electors'!B1156</f>
        <v>0</v>
      </c>
      <c r="C1156" s="91">
        <f>IF(Procédure!$C$33=2,'Elegio-Electors'!D1156,Procédure!$C$33)</f>
        <v>0</v>
      </c>
      <c r="D1156" s="20">
        <f>'Elegio-Electors'!E1156</f>
        <v>0</v>
      </c>
      <c r="E1156" s="91" t="str">
        <f>IF(LEFT(RIGHT('Elegio-Electors'!L1156,2),1)="C",'Elegio-Electors'!L1156,IF(LEFT(RIGHT('Elegio-Electors'!M1156,2),1)="C",'Elegio-Electors'!M1156,""))</f>
        <v/>
      </c>
      <c r="F1156" s="91" t="str">
        <f>IF(LEFT(RIGHT('Elegio-Electors'!L1156,2),1)="O",'Elegio-Electors'!L1156,IF(LEFT(RIGHT('Elegio-Electors'!M1156,2),1)="O",'Elegio-Electors'!M1156,""))</f>
        <v/>
      </c>
      <c r="G1156" s="20" t="e">
        <f>INDEX('Liste du personnel'!$A:$Z,MATCH($D1156,'Liste du personnel'!$X:$X,0),5)</f>
        <v>#N/A</v>
      </c>
      <c r="H1156" s="91" t="e">
        <f>INDEX('Liste du personnel'!$A:$Z,MATCH($D1156,'Liste du personnel'!$X:$X,0),8)</f>
        <v>#N/A</v>
      </c>
      <c r="I1156" s="20" t="e">
        <f>INDEX('Liste du personnel'!$A:$Z,MATCH($D1156,'Liste du personnel'!$X:$X,0),6)</f>
        <v>#N/A</v>
      </c>
      <c r="J1156" s="20" t="e">
        <f>INDEX('Liste du personnel'!$A:$Z,MATCH($D1156,'Liste du personnel'!$X:$X,0),7)</f>
        <v>#N/A</v>
      </c>
    </row>
    <row r="1157" spans="1:10" x14ac:dyDescent="0.25">
      <c r="A1157" s="20">
        <f>'Elegio-Electors'!C1157</f>
        <v>0</v>
      </c>
      <c r="B1157" s="20">
        <f>'Elegio-Electors'!B1157</f>
        <v>0</v>
      </c>
      <c r="C1157" s="91">
        <f>IF(Procédure!$C$33=2,'Elegio-Electors'!D1157,Procédure!$C$33)</f>
        <v>0</v>
      </c>
      <c r="D1157" s="20">
        <f>'Elegio-Electors'!E1157</f>
        <v>0</v>
      </c>
      <c r="E1157" s="91" t="str">
        <f>IF(LEFT(RIGHT('Elegio-Electors'!L1157,2),1)="C",'Elegio-Electors'!L1157,IF(LEFT(RIGHT('Elegio-Electors'!M1157,2),1)="C",'Elegio-Electors'!M1157,""))</f>
        <v/>
      </c>
      <c r="F1157" s="91" t="str">
        <f>IF(LEFT(RIGHT('Elegio-Electors'!L1157,2),1)="O",'Elegio-Electors'!L1157,IF(LEFT(RIGHT('Elegio-Electors'!M1157,2),1)="O",'Elegio-Electors'!M1157,""))</f>
        <v/>
      </c>
      <c r="G1157" s="20" t="e">
        <f>INDEX('Liste du personnel'!$A:$Z,MATCH($D1157,'Liste du personnel'!$X:$X,0),5)</f>
        <v>#N/A</v>
      </c>
      <c r="H1157" s="91" t="e">
        <f>INDEX('Liste du personnel'!$A:$Z,MATCH($D1157,'Liste du personnel'!$X:$X,0),8)</f>
        <v>#N/A</v>
      </c>
      <c r="I1157" s="20" t="e">
        <f>INDEX('Liste du personnel'!$A:$Z,MATCH($D1157,'Liste du personnel'!$X:$X,0),6)</f>
        <v>#N/A</v>
      </c>
      <c r="J1157" s="20" t="e">
        <f>INDEX('Liste du personnel'!$A:$Z,MATCH($D1157,'Liste du personnel'!$X:$X,0),7)</f>
        <v>#N/A</v>
      </c>
    </row>
    <row r="1158" spans="1:10" x14ac:dyDescent="0.25">
      <c r="A1158" s="20">
        <f>'Elegio-Electors'!C1158</f>
        <v>0</v>
      </c>
      <c r="B1158" s="20">
        <f>'Elegio-Electors'!B1158</f>
        <v>0</v>
      </c>
      <c r="C1158" s="91">
        <f>IF(Procédure!$C$33=2,'Elegio-Electors'!D1158,Procédure!$C$33)</f>
        <v>0</v>
      </c>
      <c r="D1158" s="20">
        <f>'Elegio-Electors'!E1158</f>
        <v>0</v>
      </c>
      <c r="E1158" s="91" t="str">
        <f>IF(LEFT(RIGHT('Elegio-Electors'!L1158,2),1)="C",'Elegio-Electors'!L1158,IF(LEFT(RIGHT('Elegio-Electors'!M1158,2),1)="C",'Elegio-Electors'!M1158,""))</f>
        <v/>
      </c>
      <c r="F1158" s="91" t="str">
        <f>IF(LEFT(RIGHT('Elegio-Electors'!L1158,2),1)="O",'Elegio-Electors'!L1158,IF(LEFT(RIGHT('Elegio-Electors'!M1158,2),1)="O",'Elegio-Electors'!M1158,""))</f>
        <v/>
      </c>
      <c r="G1158" s="20" t="e">
        <f>INDEX('Liste du personnel'!$A:$Z,MATCH($D1158,'Liste du personnel'!$X:$X,0),5)</f>
        <v>#N/A</v>
      </c>
      <c r="H1158" s="91" t="e">
        <f>INDEX('Liste du personnel'!$A:$Z,MATCH($D1158,'Liste du personnel'!$X:$X,0),8)</f>
        <v>#N/A</v>
      </c>
      <c r="I1158" s="20" t="e">
        <f>INDEX('Liste du personnel'!$A:$Z,MATCH($D1158,'Liste du personnel'!$X:$X,0),6)</f>
        <v>#N/A</v>
      </c>
      <c r="J1158" s="20" t="e">
        <f>INDEX('Liste du personnel'!$A:$Z,MATCH($D1158,'Liste du personnel'!$X:$X,0),7)</f>
        <v>#N/A</v>
      </c>
    </row>
    <row r="1159" spans="1:10" x14ac:dyDescent="0.25">
      <c r="A1159" s="20">
        <f>'Elegio-Electors'!C1159</f>
        <v>0</v>
      </c>
      <c r="B1159" s="20">
        <f>'Elegio-Electors'!B1159</f>
        <v>0</v>
      </c>
      <c r="C1159" s="91">
        <f>IF(Procédure!$C$33=2,'Elegio-Electors'!D1159,Procédure!$C$33)</f>
        <v>0</v>
      </c>
      <c r="D1159" s="20">
        <f>'Elegio-Electors'!E1159</f>
        <v>0</v>
      </c>
      <c r="E1159" s="91" t="str">
        <f>IF(LEFT(RIGHT('Elegio-Electors'!L1159,2),1)="C",'Elegio-Electors'!L1159,IF(LEFT(RIGHT('Elegio-Electors'!M1159,2),1)="C",'Elegio-Electors'!M1159,""))</f>
        <v/>
      </c>
      <c r="F1159" s="91" t="str">
        <f>IF(LEFT(RIGHT('Elegio-Electors'!L1159,2),1)="O",'Elegio-Electors'!L1159,IF(LEFT(RIGHT('Elegio-Electors'!M1159,2),1)="O",'Elegio-Electors'!M1159,""))</f>
        <v/>
      </c>
      <c r="G1159" s="20" t="e">
        <f>INDEX('Liste du personnel'!$A:$Z,MATCH($D1159,'Liste du personnel'!$X:$X,0),5)</f>
        <v>#N/A</v>
      </c>
      <c r="H1159" s="91" t="e">
        <f>INDEX('Liste du personnel'!$A:$Z,MATCH($D1159,'Liste du personnel'!$X:$X,0),8)</f>
        <v>#N/A</v>
      </c>
      <c r="I1159" s="20" t="e">
        <f>INDEX('Liste du personnel'!$A:$Z,MATCH($D1159,'Liste du personnel'!$X:$X,0),6)</f>
        <v>#N/A</v>
      </c>
      <c r="J1159" s="20" t="e">
        <f>INDEX('Liste du personnel'!$A:$Z,MATCH($D1159,'Liste du personnel'!$X:$X,0),7)</f>
        <v>#N/A</v>
      </c>
    </row>
    <row r="1160" spans="1:10" x14ac:dyDescent="0.25">
      <c r="A1160" s="20">
        <f>'Elegio-Electors'!C1160</f>
        <v>0</v>
      </c>
      <c r="B1160" s="20">
        <f>'Elegio-Electors'!B1160</f>
        <v>0</v>
      </c>
      <c r="C1160" s="91">
        <f>IF(Procédure!$C$33=2,'Elegio-Electors'!D1160,Procédure!$C$33)</f>
        <v>0</v>
      </c>
      <c r="D1160" s="20">
        <f>'Elegio-Electors'!E1160</f>
        <v>0</v>
      </c>
      <c r="E1160" s="91" t="str">
        <f>IF(LEFT(RIGHT('Elegio-Electors'!L1160,2),1)="C",'Elegio-Electors'!L1160,IF(LEFT(RIGHT('Elegio-Electors'!M1160,2),1)="C",'Elegio-Electors'!M1160,""))</f>
        <v/>
      </c>
      <c r="F1160" s="91" t="str">
        <f>IF(LEFT(RIGHT('Elegio-Electors'!L1160,2),1)="O",'Elegio-Electors'!L1160,IF(LEFT(RIGHT('Elegio-Electors'!M1160,2),1)="O",'Elegio-Electors'!M1160,""))</f>
        <v/>
      </c>
      <c r="G1160" s="20" t="e">
        <f>INDEX('Liste du personnel'!$A:$Z,MATCH($D1160,'Liste du personnel'!$X:$X,0),5)</f>
        <v>#N/A</v>
      </c>
      <c r="H1160" s="91" t="e">
        <f>INDEX('Liste du personnel'!$A:$Z,MATCH($D1160,'Liste du personnel'!$X:$X,0),8)</f>
        <v>#N/A</v>
      </c>
      <c r="I1160" s="20" t="e">
        <f>INDEX('Liste du personnel'!$A:$Z,MATCH($D1160,'Liste du personnel'!$X:$X,0),6)</f>
        <v>#N/A</v>
      </c>
      <c r="J1160" s="20" t="e">
        <f>INDEX('Liste du personnel'!$A:$Z,MATCH($D1160,'Liste du personnel'!$X:$X,0),7)</f>
        <v>#N/A</v>
      </c>
    </row>
    <row r="1161" spans="1:10" x14ac:dyDescent="0.25">
      <c r="A1161" s="20">
        <f>'Elegio-Electors'!C1161</f>
        <v>0</v>
      </c>
      <c r="B1161" s="20">
        <f>'Elegio-Electors'!B1161</f>
        <v>0</v>
      </c>
      <c r="C1161" s="91">
        <f>IF(Procédure!$C$33=2,'Elegio-Electors'!D1161,Procédure!$C$33)</f>
        <v>0</v>
      </c>
      <c r="D1161" s="20">
        <f>'Elegio-Electors'!E1161</f>
        <v>0</v>
      </c>
      <c r="E1161" s="91" t="str">
        <f>IF(LEFT(RIGHT('Elegio-Electors'!L1161,2),1)="C",'Elegio-Electors'!L1161,IF(LEFT(RIGHT('Elegio-Electors'!M1161,2),1)="C",'Elegio-Electors'!M1161,""))</f>
        <v/>
      </c>
      <c r="F1161" s="91" t="str">
        <f>IF(LEFT(RIGHT('Elegio-Electors'!L1161,2),1)="O",'Elegio-Electors'!L1161,IF(LEFT(RIGHT('Elegio-Electors'!M1161,2),1)="O",'Elegio-Electors'!M1161,""))</f>
        <v/>
      </c>
      <c r="G1161" s="20" t="e">
        <f>INDEX('Liste du personnel'!$A:$Z,MATCH($D1161,'Liste du personnel'!$X:$X,0),5)</f>
        <v>#N/A</v>
      </c>
      <c r="H1161" s="91" t="e">
        <f>INDEX('Liste du personnel'!$A:$Z,MATCH($D1161,'Liste du personnel'!$X:$X,0),8)</f>
        <v>#N/A</v>
      </c>
      <c r="I1161" s="20" t="e">
        <f>INDEX('Liste du personnel'!$A:$Z,MATCH($D1161,'Liste du personnel'!$X:$X,0),6)</f>
        <v>#N/A</v>
      </c>
      <c r="J1161" s="20" t="e">
        <f>INDEX('Liste du personnel'!$A:$Z,MATCH($D1161,'Liste du personnel'!$X:$X,0),7)</f>
        <v>#N/A</v>
      </c>
    </row>
    <row r="1162" spans="1:10" x14ac:dyDescent="0.25">
      <c r="A1162" s="20">
        <f>'Elegio-Electors'!C1162</f>
        <v>0</v>
      </c>
      <c r="B1162" s="20">
        <f>'Elegio-Electors'!B1162</f>
        <v>0</v>
      </c>
      <c r="C1162" s="91">
        <f>IF(Procédure!$C$33=2,'Elegio-Electors'!D1162,Procédure!$C$33)</f>
        <v>0</v>
      </c>
      <c r="D1162" s="20">
        <f>'Elegio-Electors'!E1162</f>
        <v>0</v>
      </c>
      <c r="E1162" s="91" t="str">
        <f>IF(LEFT(RIGHT('Elegio-Electors'!L1162,2),1)="C",'Elegio-Electors'!L1162,IF(LEFT(RIGHT('Elegio-Electors'!M1162,2),1)="C",'Elegio-Electors'!M1162,""))</f>
        <v/>
      </c>
      <c r="F1162" s="91" t="str">
        <f>IF(LEFT(RIGHT('Elegio-Electors'!L1162,2),1)="O",'Elegio-Electors'!L1162,IF(LEFT(RIGHT('Elegio-Electors'!M1162,2),1)="O",'Elegio-Electors'!M1162,""))</f>
        <v/>
      </c>
      <c r="G1162" s="20" t="e">
        <f>INDEX('Liste du personnel'!$A:$Z,MATCH($D1162,'Liste du personnel'!$X:$X,0),5)</f>
        <v>#N/A</v>
      </c>
      <c r="H1162" s="91" t="e">
        <f>INDEX('Liste du personnel'!$A:$Z,MATCH($D1162,'Liste du personnel'!$X:$X,0),8)</f>
        <v>#N/A</v>
      </c>
      <c r="I1162" s="20" t="e">
        <f>INDEX('Liste du personnel'!$A:$Z,MATCH($D1162,'Liste du personnel'!$X:$X,0),6)</f>
        <v>#N/A</v>
      </c>
      <c r="J1162" s="20" t="e">
        <f>INDEX('Liste du personnel'!$A:$Z,MATCH($D1162,'Liste du personnel'!$X:$X,0),7)</f>
        <v>#N/A</v>
      </c>
    </row>
    <row r="1163" spans="1:10" x14ac:dyDescent="0.25">
      <c r="A1163" s="20">
        <f>'Elegio-Electors'!C1163</f>
        <v>0</v>
      </c>
      <c r="B1163" s="20">
        <f>'Elegio-Electors'!B1163</f>
        <v>0</v>
      </c>
      <c r="C1163" s="91">
        <f>IF(Procédure!$C$33=2,'Elegio-Electors'!D1163,Procédure!$C$33)</f>
        <v>0</v>
      </c>
      <c r="D1163" s="20">
        <f>'Elegio-Electors'!E1163</f>
        <v>0</v>
      </c>
      <c r="E1163" s="91" t="str">
        <f>IF(LEFT(RIGHT('Elegio-Electors'!L1163,2),1)="C",'Elegio-Electors'!L1163,IF(LEFT(RIGHT('Elegio-Electors'!M1163,2),1)="C",'Elegio-Electors'!M1163,""))</f>
        <v/>
      </c>
      <c r="F1163" s="91" t="str">
        <f>IF(LEFT(RIGHT('Elegio-Electors'!L1163,2),1)="O",'Elegio-Electors'!L1163,IF(LEFT(RIGHT('Elegio-Electors'!M1163,2),1)="O",'Elegio-Electors'!M1163,""))</f>
        <v/>
      </c>
      <c r="G1163" s="20" t="e">
        <f>INDEX('Liste du personnel'!$A:$Z,MATCH($D1163,'Liste du personnel'!$X:$X,0),5)</f>
        <v>#N/A</v>
      </c>
      <c r="H1163" s="91" t="e">
        <f>INDEX('Liste du personnel'!$A:$Z,MATCH($D1163,'Liste du personnel'!$X:$X,0),8)</f>
        <v>#N/A</v>
      </c>
      <c r="I1163" s="20" t="e">
        <f>INDEX('Liste du personnel'!$A:$Z,MATCH($D1163,'Liste du personnel'!$X:$X,0),6)</f>
        <v>#N/A</v>
      </c>
      <c r="J1163" s="20" t="e">
        <f>INDEX('Liste du personnel'!$A:$Z,MATCH($D1163,'Liste du personnel'!$X:$X,0),7)</f>
        <v>#N/A</v>
      </c>
    </row>
    <row r="1164" spans="1:10" x14ac:dyDescent="0.25">
      <c r="A1164" s="20">
        <f>'Elegio-Electors'!C1164</f>
        <v>0</v>
      </c>
      <c r="B1164" s="20">
        <f>'Elegio-Electors'!B1164</f>
        <v>0</v>
      </c>
      <c r="C1164" s="91">
        <f>IF(Procédure!$C$33=2,'Elegio-Electors'!D1164,Procédure!$C$33)</f>
        <v>0</v>
      </c>
      <c r="D1164" s="20">
        <f>'Elegio-Electors'!E1164</f>
        <v>0</v>
      </c>
      <c r="E1164" s="91" t="str">
        <f>IF(LEFT(RIGHT('Elegio-Electors'!L1164,2),1)="C",'Elegio-Electors'!L1164,IF(LEFT(RIGHT('Elegio-Electors'!M1164,2),1)="C",'Elegio-Electors'!M1164,""))</f>
        <v/>
      </c>
      <c r="F1164" s="91" t="str">
        <f>IF(LEFT(RIGHT('Elegio-Electors'!L1164,2),1)="O",'Elegio-Electors'!L1164,IF(LEFT(RIGHT('Elegio-Electors'!M1164,2),1)="O",'Elegio-Electors'!M1164,""))</f>
        <v/>
      </c>
      <c r="G1164" s="20" t="e">
        <f>INDEX('Liste du personnel'!$A:$Z,MATCH($D1164,'Liste du personnel'!$X:$X,0),5)</f>
        <v>#N/A</v>
      </c>
      <c r="H1164" s="91" t="e">
        <f>INDEX('Liste du personnel'!$A:$Z,MATCH($D1164,'Liste du personnel'!$X:$X,0),8)</f>
        <v>#N/A</v>
      </c>
      <c r="I1164" s="20" t="e">
        <f>INDEX('Liste du personnel'!$A:$Z,MATCH($D1164,'Liste du personnel'!$X:$X,0),6)</f>
        <v>#N/A</v>
      </c>
      <c r="J1164" s="20" t="e">
        <f>INDEX('Liste du personnel'!$A:$Z,MATCH($D1164,'Liste du personnel'!$X:$X,0),7)</f>
        <v>#N/A</v>
      </c>
    </row>
    <row r="1165" spans="1:10" x14ac:dyDescent="0.25">
      <c r="A1165" s="20">
        <f>'Elegio-Electors'!C1165</f>
        <v>0</v>
      </c>
      <c r="B1165" s="20">
        <f>'Elegio-Electors'!B1165</f>
        <v>0</v>
      </c>
      <c r="C1165" s="91">
        <f>IF(Procédure!$C$33=2,'Elegio-Electors'!D1165,Procédure!$C$33)</f>
        <v>0</v>
      </c>
      <c r="D1165" s="20">
        <f>'Elegio-Electors'!E1165</f>
        <v>0</v>
      </c>
      <c r="E1165" s="91" t="str">
        <f>IF(LEFT(RIGHT('Elegio-Electors'!L1165,2),1)="C",'Elegio-Electors'!L1165,IF(LEFT(RIGHT('Elegio-Electors'!M1165,2),1)="C",'Elegio-Electors'!M1165,""))</f>
        <v/>
      </c>
      <c r="F1165" s="91" t="str">
        <f>IF(LEFT(RIGHT('Elegio-Electors'!L1165,2),1)="O",'Elegio-Electors'!L1165,IF(LEFT(RIGHT('Elegio-Electors'!M1165,2),1)="O",'Elegio-Electors'!M1165,""))</f>
        <v/>
      </c>
      <c r="G1165" s="20" t="e">
        <f>INDEX('Liste du personnel'!$A:$Z,MATCH($D1165,'Liste du personnel'!$X:$X,0),5)</f>
        <v>#N/A</v>
      </c>
      <c r="H1165" s="91" t="e">
        <f>INDEX('Liste du personnel'!$A:$Z,MATCH($D1165,'Liste du personnel'!$X:$X,0),8)</f>
        <v>#N/A</v>
      </c>
      <c r="I1165" s="20" t="e">
        <f>INDEX('Liste du personnel'!$A:$Z,MATCH($D1165,'Liste du personnel'!$X:$X,0),6)</f>
        <v>#N/A</v>
      </c>
      <c r="J1165" s="20" t="e">
        <f>INDEX('Liste du personnel'!$A:$Z,MATCH($D1165,'Liste du personnel'!$X:$X,0),7)</f>
        <v>#N/A</v>
      </c>
    </row>
    <row r="1166" spans="1:10" x14ac:dyDescent="0.25">
      <c r="A1166" s="20">
        <f>'Elegio-Electors'!C1166</f>
        <v>0</v>
      </c>
      <c r="B1166" s="20">
        <f>'Elegio-Electors'!B1166</f>
        <v>0</v>
      </c>
      <c r="C1166" s="91">
        <f>IF(Procédure!$C$33=2,'Elegio-Electors'!D1166,Procédure!$C$33)</f>
        <v>0</v>
      </c>
      <c r="D1166" s="20">
        <f>'Elegio-Electors'!E1166</f>
        <v>0</v>
      </c>
      <c r="E1166" s="91" t="str">
        <f>IF(LEFT(RIGHT('Elegio-Electors'!L1166,2),1)="C",'Elegio-Electors'!L1166,IF(LEFT(RIGHT('Elegio-Electors'!M1166,2),1)="C",'Elegio-Electors'!M1166,""))</f>
        <v/>
      </c>
      <c r="F1166" s="91" t="str">
        <f>IF(LEFT(RIGHT('Elegio-Electors'!L1166,2),1)="O",'Elegio-Electors'!L1166,IF(LEFT(RIGHT('Elegio-Electors'!M1166,2),1)="O",'Elegio-Electors'!M1166,""))</f>
        <v/>
      </c>
      <c r="G1166" s="20" t="e">
        <f>INDEX('Liste du personnel'!$A:$Z,MATCH($D1166,'Liste du personnel'!$X:$X,0),5)</f>
        <v>#N/A</v>
      </c>
      <c r="H1166" s="91" t="e">
        <f>INDEX('Liste du personnel'!$A:$Z,MATCH($D1166,'Liste du personnel'!$X:$X,0),8)</f>
        <v>#N/A</v>
      </c>
      <c r="I1166" s="20" t="e">
        <f>INDEX('Liste du personnel'!$A:$Z,MATCH($D1166,'Liste du personnel'!$X:$X,0),6)</f>
        <v>#N/A</v>
      </c>
      <c r="J1166" s="20" t="e">
        <f>INDEX('Liste du personnel'!$A:$Z,MATCH($D1166,'Liste du personnel'!$X:$X,0),7)</f>
        <v>#N/A</v>
      </c>
    </row>
    <row r="1167" spans="1:10" x14ac:dyDescent="0.25">
      <c r="A1167" s="20">
        <f>'Elegio-Electors'!C1167</f>
        <v>0</v>
      </c>
      <c r="B1167" s="20">
        <f>'Elegio-Electors'!B1167</f>
        <v>0</v>
      </c>
      <c r="C1167" s="91">
        <f>IF(Procédure!$C$33=2,'Elegio-Electors'!D1167,Procédure!$C$33)</f>
        <v>0</v>
      </c>
      <c r="D1167" s="20">
        <f>'Elegio-Electors'!E1167</f>
        <v>0</v>
      </c>
      <c r="E1167" s="91" t="str">
        <f>IF(LEFT(RIGHT('Elegio-Electors'!L1167,2),1)="C",'Elegio-Electors'!L1167,IF(LEFT(RIGHT('Elegio-Electors'!M1167,2),1)="C",'Elegio-Electors'!M1167,""))</f>
        <v/>
      </c>
      <c r="F1167" s="91" t="str">
        <f>IF(LEFT(RIGHT('Elegio-Electors'!L1167,2),1)="O",'Elegio-Electors'!L1167,IF(LEFT(RIGHT('Elegio-Electors'!M1167,2),1)="O",'Elegio-Electors'!M1167,""))</f>
        <v/>
      </c>
      <c r="G1167" s="20" t="e">
        <f>INDEX('Liste du personnel'!$A:$Z,MATCH($D1167,'Liste du personnel'!$X:$X,0),5)</f>
        <v>#N/A</v>
      </c>
      <c r="H1167" s="91" t="e">
        <f>INDEX('Liste du personnel'!$A:$Z,MATCH($D1167,'Liste du personnel'!$X:$X,0),8)</f>
        <v>#N/A</v>
      </c>
      <c r="I1167" s="20" t="e">
        <f>INDEX('Liste du personnel'!$A:$Z,MATCH($D1167,'Liste du personnel'!$X:$X,0),6)</f>
        <v>#N/A</v>
      </c>
      <c r="J1167" s="20" t="e">
        <f>INDEX('Liste du personnel'!$A:$Z,MATCH($D1167,'Liste du personnel'!$X:$X,0),7)</f>
        <v>#N/A</v>
      </c>
    </row>
    <row r="1168" spans="1:10" x14ac:dyDescent="0.25">
      <c r="A1168" s="20">
        <f>'Elegio-Electors'!C1168</f>
        <v>0</v>
      </c>
      <c r="B1168" s="20">
        <f>'Elegio-Electors'!B1168</f>
        <v>0</v>
      </c>
      <c r="C1168" s="91">
        <f>IF(Procédure!$C$33=2,'Elegio-Electors'!D1168,Procédure!$C$33)</f>
        <v>0</v>
      </c>
      <c r="D1168" s="20">
        <f>'Elegio-Electors'!E1168</f>
        <v>0</v>
      </c>
      <c r="E1168" s="91" t="str">
        <f>IF(LEFT(RIGHT('Elegio-Electors'!L1168,2),1)="C",'Elegio-Electors'!L1168,IF(LEFT(RIGHT('Elegio-Electors'!M1168,2),1)="C",'Elegio-Electors'!M1168,""))</f>
        <v/>
      </c>
      <c r="F1168" s="91" t="str">
        <f>IF(LEFT(RIGHT('Elegio-Electors'!L1168,2),1)="O",'Elegio-Electors'!L1168,IF(LEFT(RIGHT('Elegio-Electors'!M1168,2),1)="O",'Elegio-Electors'!M1168,""))</f>
        <v/>
      </c>
      <c r="G1168" s="20" t="e">
        <f>INDEX('Liste du personnel'!$A:$Z,MATCH($D1168,'Liste du personnel'!$X:$X,0),5)</f>
        <v>#N/A</v>
      </c>
      <c r="H1168" s="91" t="e">
        <f>INDEX('Liste du personnel'!$A:$Z,MATCH($D1168,'Liste du personnel'!$X:$X,0),8)</f>
        <v>#N/A</v>
      </c>
      <c r="I1168" s="20" t="e">
        <f>INDEX('Liste du personnel'!$A:$Z,MATCH($D1168,'Liste du personnel'!$X:$X,0),6)</f>
        <v>#N/A</v>
      </c>
      <c r="J1168" s="20" t="e">
        <f>INDEX('Liste du personnel'!$A:$Z,MATCH($D1168,'Liste du personnel'!$X:$X,0),7)</f>
        <v>#N/A</v>
      </c>
    </row>
    <row r="1169" spans="1:10" x14ac:dyDescent="0.25">
      <c r="A1169" s="20">
        <f>'Elegio-Electors'!C1169</f>
        <v>0</v>
      </c>
      <c r="B1169" s="20">
        <f>'Elegio-Electors'!B1169</f>
        <v>0</v>
      </c>
      <c r="C1169" s="91">
        <f>IF(Procédure!$C$33=2,'Elegio-Electors'!D1169,Procédure!$C$33)</f>
        <v>0</v>
      </c>
      <c r="D1169" s="20">
        <f>'Elegio-Electors'!E1169</f>
        <v>0</v>
      </c>
      <c r="E1169" s="91" t="str">
        <f>IF(LEFT(RIGHT('Elegio-Electors'!L1169,2),1)="C",'Elegio-Electors'!L1169,IF(LEFT(RIGHT('Elegio-Electors'!M1169,2),1)="C",'Elegio-Electors'!M1169,""))</f>
        <v/>
      </c>
      <c r="F1169" s="91" t="str">
        <f>IF(LEFT(RIGHT('Elegio-Electors'!L1169,2),1)="O",'Elegio-Electors'!L1169,IF(LEFT(RIGHT('Elegio-Electors'!M1169,2),1)="O",'Elegio-Electors'!M1169,""))</f>
        <v/>
      </c>
      <c r="G1169" s="20" t="e">
        <f>INDEX('Liste du personnel'!$A:$Z,MATCH($D1169,'Liste du personnel'!$X:$X,0),5)</f>
        <v>#N/A</v>
      </c>
      <c r="H1169" s="91" t="e">
        <f>INDEX('Liste du personnel'!$A:$Z,MATCH($D1169,'Liste du personnel'!$X:$X,0),8)</f>
        <v>#N/A</v>
      </c>
      <c r="I1169" s="20" t="e">
        <f>INDEX('Liste du personnel'!$A:$Z,MATCH($D1169,'Liste du personnel'!$X:$X,0),6)</f>
        <v>#N/A</v>
      </c>
      <c r="J1169" s="20" t="e">
        <f>INDEX('Liste du personnel'!$A:$Z,MATCH($D1169,'Liste du personnel'!$X:$X,0),7)</f>
        <v>#N/A</v>
      </c>
    </row>
    <row r="1170" spans="1:10" x14ac:dyDescent="0.25">
      <c r="A1170" s="20">
        <f>'Elegio-Electors'!C1170</f>
        <v>0</v>
      </c>
      <c r="B1170" s="20">
        <f>'Elegio-Electors'!B1170</f>
        <v>0</v>
      </c>
      <c r="C1170" s="91">
        <f>IF(Procédure!$C$33=2,'Elegio-Electors'!D1170,Procédure!$C$33)</f>
        <v>0</v>
      </c>
      <c r="D1170" s="20">
        <f>'Elegio-Electors'!E1170</f>
        <v>0</v>
      </c>
      <c r="E1170" s="91" t="str">
        <f>IF(LEFT(RIGHT('Elegio-Electors'!L1170,2),1)="C",'Elegio-Electors'!L1170,IF(LEFT(RIGHT('Elegio-Electors'!M1170,2),1)="C",'Elegio-Electors'!M1170,""))</f>
        <v/>
      </c>
      <c r="F1170" s="91" t="str">
        <f>IF(LEFT(RIGHT('Elegio-Electors'!L1170,2),1)="O",'Elegio-Electors'!L1170,IF(LEFT(RIGHT('Elegio-Electors'!M1170,2),1)="O",'Elegio-Electors'!M1170,""))</f>
        <v/>
      </c>
      <c r="G1170" s="20" t="e">
        <f>INDEX('Liste du personnel'!$A:$Z,MATCH($D1170,'Liste du personnel'!$X:$X,0),5)</f>
        <v>#N/A</v>
      </c>
      <c r="H1170" s="91" t="e">
        <f>INDEX('Liste du personnel'!$A:$Z,MATCH($D1170,'Liste du personnel'!$X:$X,0),8)</f>
        <v>#N/A</v>
      </c>
      <c r="I1170" s="20" t="e">
        <f>INDEX('Liste du personnel'!$A:$Z,MATCH($D1170,'Liste du personnel'!$X:$X,0),6)</f>
        <v>#N/A</v>
      </c>
      <c r="J1170" s="20" t="e">
        <f>INDEX('Liste du personnel'!$A:$Z,MATCH($D1170,'Liste du personnel'!$X:$X,0),7)</f>
        <v>#N/A</v>
      </c>
    </row>
    <row r="1171" spans="1:10" x14ac:dyDescent="0.25">
      <c r="A1171" s="20">
        <f>'Elegio-Electors'!C1171</f>
        <v>0</v>
      </c>
      <c r="B1171" s="20">
        <f>'Elegio-Electors'!B1171</f>
        <v>0</v>
      </c>
      <c r="C1171" s="91">
        <f>IF(Procédure!$C$33=2,'Elegio-Electors'!D1171,Procédure!$C$33)</f>
        <v>0</v>
      </c>
      <c r="D1171" s="20">
        <f>'Elegio-Electors'!E1171</f>
        <v>0</v>
      </c>
      <c r="E1171" s="91" t="str">
        <f>IF(LEFT(RIGHT('Elegio-Electors'!L1171,2),1)="C",'Elegio-Electors'!L1171,IF(LEFT(RIGHT('Elegio-Electors'!M1171,2),1)="C",'Elegio-Electors'!M1171,""))</f>
        <v/>
      </c>
      <c r="F1171" s="91" t="str">
        <f>IF(LEFT(RIGHT('Elegio-Electors'!L1171,2),1)="O",'Elegio-Electors'!L1171,IF(LEFT(RIGHT('Elegio-Electors'!M1171,2),1)="O",'Elegio-Electors'!M1171,""))</f>
        <v/>
      </c>
      <c r="G1171" s="20" t="e">
        <f>INDEX('Liste du personnel'!$A:$Z,MATCH($D1171,'Liste du personnel'!$X:$X,0),5)</f>
        <v>#N/A</v>
      </c>
      <c r="H1171" s="91" t="e">
        <f>INDEX('Liste du personnel'!$A:$Z,MATCH($D1171,'Liste du personnel'!$X:$X,0),8)</f>
        <v>#N/A</v>
      </c>
      <c r="I1171" s="20" t="e">
        <f>INDEX('Liste du personnel'!$A:$Z,MATCH($D1171,'Liste du personnel'!$X:$X,0),6)</f>
        <v>#N/A</v>
      </c>
      <c r="J1171" s="20" t="e">
        <f>INDEX('Liste du personnel'!$A:$Z,MATCH($D1171,'Liste du personnel'!$X:$X,0),7)</f>
        <v>#N/A</v>
      </c>
    </row>
    <row r="1172" spans="1:10" x14ac:dyDescent="0.25">
      <c r="A1172" s="20">
        <f>'Elegio-Electors'!C1172</f>
        <v>0</v>
      </c>
      <c r="B1172" s="20">
        <f>'Elegio-Electors'!B1172</f>
        <v>0</v>
      </c>
      <c r="C1172" s="91">
        <f>IF(Procédure!$C$33=2,'Elegio-Electors'!D1172,Procédure!$C$33)</f>
        <v>0</v>
      </c>
      <c r="D1172" s="20">
        <f>'Elegio-Electors'!E1172</f>
        <v>0</v>
      </c>
      <c r="E1172" s="91" t="str">
        <f>IF(LEFT(RIGHT('Elegio-Electors'!L1172,2),1)="C",'Elegio-Electors'!L1172,IF(LEFT(RIGHT('Elegio-Electors'!M1172,2),1)="C",'Elegio-Electors'!M1172,""))</f>
        <v/>
      </c>
      <c r="F1172" s="91" t="str">
        <f>IF(LEFT(RIGHT('Elegio-Electors'!L1172,2),1)="O",'Elegio-Electors'!L1172,IF(LEFT(RIGHT('Elegio-Electors'!M1172,2),1)="O",'Elegio-Electors'!M1172,""))</f>
        <v/>
      </c>
      <c r="G1172" s="20" t="e">
        <f>INDEX('Liste du personnel'!$A:$Z,MATCH($D1172,'Liste du personnel'!$X:$X,0),5)</f>
        <v>#N/A</v>
      </c>
      <c r="H1172" s="91" t="e">
        <f>INDEX('Liste du personnel'!$A:$Z,MATCH($D1172,'Liste du personnel'!$X:$X,0),8)</f>
        <v>#N/A</v>
      </c>
      <c r="I1172" s="20" t="e">
        <f>INDEX('Liste du personnel'!$A:$Z,MATCH($D1172,'Liste du personnel'!$X:$X,0),6)</f>
        <v>#N/A</v>
      </c>
      <c r="J1172" s="20" t="e">
        <f>INDEX('Liste du personnel'!$A:$Z,MATCH($D1172,'Liste du personnel'!$X:$X,0),7)</f>
        <v>#N/A</v>
      </c>
    </row>
    <row r="1173" spans="1:10" x14ac:dyDescent="0.25">
      <c r="A1173" s="20">
        <f>'Elegio-Electors'!C1173</f>
        <v>0</v>
      </c>
      <c r="B1173" s="20">
        <f>'Elegio-Electors'!B1173</f>
        <v>0</v>
      </c>
      <c r="C1173" s="91">
        <f>IF(Procédure!$C$33=2,'Elegio-Electors'!D1173,Procédure!$C$33)</f>
        <v>0</v>
      </c>
      <c r="D1173" s="20">
        <f>'Elegio-Electors'!E1173</f>
        <v>0</v>
      </c>
      <c r="E1173" s="91" t="str">
        <f>IF(LEFT(RIGHT('Elegio-Electors'!L1173,2),1)="C",'Elegio-Electors'!L1173,IF(LEFT(RIGHT('Elegio-Electors'!M1173,2),1)="C",'Elegio-Electors'!M1173,""))</f>
        <v/>
      </c>
      <c r="F1173" s="91" t="str">
        <f>IF(LEFT(RIGHT('Elegio-Electors'!L1173,2),1)="O",'Elegio-Electors'!L1173,IF(LEFT(RIGHT('Elegio-Electors'!M1173,2),1)="O",'Elegio-Electors'!M1173,""))</f>
        <v/>
      </c>
      <c r="G1173" s="20" t="e">
        <f>INDEX('Liste du personnel'!$A:$Z,MATCH($D1173,'Liste du personnel'!$X:$X,0),5)</f>
        <v>#N/A</v>
      </c>
      <c r="H1173" s="91" t="e">
        <f>INDEX('Liste du personnel'!$A:$Z,MATCH($D1173,'Liste du personnel'!$X:$X,0),8)</f>
        <v>#N/A</v>
      </c>
      <c r="I1173" s="20" t="e">
        <f>INDEX('Liste du personnel'!$A:$Z,MATCH($D1173,'Liste du personnel'!$X:$X,0),6)</f>
        <v>#N/A</v>
      </c>
      <c r="J1173" s="20" t="e">
        <f>INDEX('Liste du personnel'!$A:$Z,MATCH($D1173,'Liste du personnel'!$X:$X,0),7)</f>
        <v>#N/A</v>
      </c>
    </row>
    <row r="1174" spans="1:10" x14ac:dyDescent="0.25">
      <c r="A1174" s="20">
        <f>'Elegio-Electors'!C1174</f>
        <v>0</v>
      </c>
      <c r="B1174" s="20">
        <f>'Elegio-Electors'!B1174</f>
        <v>0</v>
      </c>
      <c r="C1174" s="91">
        <f>IF(Procédure!$C$33=2,'Elegio-Electors'!D1174,Procédure!$C$33)</f>
        <v>0</v>
      </c>
      <c r="D1174" s="20">
        <f>'Elegio-Electors'!E1174</f>
        <v>0</v>
      </c>
      <c r="E1174" s="91" t="str">
        <f>IF(LEFT(RIGHT('Elegio-Electors'!L1174,2),1)="C",'Elegio-Electors'!L1174,IF(LEFT(RIGHT('Elegio-Electors'!M1174,2),1)="C",'Elegio-Electors'!M1174,""))</f>
        <v/>
      </c>
      <c r="F1174" s="91" t="str">
        <f>IF(LEFT(RIGHT('Elegio-Electors'!L1174,2),1)="O",'Elegio-Electors'!L1174,IF(LEFT(RIGHT('Elegio-Electors'!M1174,2),1)="O",'Elegio-Electors'!M1174,""))</f>
        <v/>
      </c>
      <c r="G1174" s="20" t="e">
        <f>INDEX('Liste du personnel'!$A:$Z,MATCH($D1174,'Liste du personnel'!$X:$X,0),5)</f>
        <v>#N/A</v>
      </c>
      <c r="H1174" s="91" t="e">
        <f>INDEX('Liste du personnel'!$A:$Z,MATCH($D1174,'Liste du personnel'!$X:$X,0),8)</f>
        <v>#N/A</v>
      </c>
      <c r="I1174" s="20" t="e">
        <f>INDEX('Liste du personnel'!$A:$Z,MATCH($D1174,'Liste du personnel'!$X:$X,0),6)</f>
        <v>#N/A</v>
      </c>
      <c r="J1174" s="20" t="e">
        <f>INDEX('Liste du personnel'!$A:$Z,MATCH($D1174,'Liste du personnel'!$X:$X,0),7)</f>
        <v>#N/A</v>
      </c>
    </row>
    <row r="1175" spans="1:10" x14ac:dyDescent="0.25">
      <c r="A1175" s="20">
        <f>'Elegio-Electors'!C1175</f>
        <v>0</v>
      </c>
      <c r="B1175" s="20">
        <f>'Elegio-Electors'!B1175</f>
        <v>0</v>
      </c>
      <c r="C1175" s="91">
        <f>IF(Procédure!$C$33=2,'Elegio-Electors'!D1175,Procédure!$C$33)</f>
        <v>0</v>
      </c>
      <c r="D1175" s="20">
        <f>'Elegio-Electors'!E1175</f>
        <v>0</v>
      </c>
      <c r="E1175" s="91" t="str">
        <f>IF(LEFT(RIGHT('Elegio-Electors'!L1175,2),1)="C",'Elegio-Electors'!L1175,IF(LEFT(RIGHT('Elegio-Electors'!M1175,2),1)="C",'Elegio-Electors'!M1175,""))</f>
        <v/>
      </c>
      <c r="F1175" s="91" t="str">
        <f>IF(LEFT(RIGHT('Elegio-Electors'!L1175,2),1)="O",'Elegio-Electors'!L1175,IF(LEFT(RIGHT('Elegio-Electors'!M1175,2),1)="O",'Elegio-Electors'!M1175,""))</f>
        <v/>
      </c>
      <c r="G1175" s="20" t="e">
        <f>INDEX('Liste du personnel'!$A:$Z,MATCH($D1175,'Liste du personnel'!$X:$X,0),5)</f>
        <v>#N/A</v>
      </c>
      <c r="H1175" s="91" t="e">
        <f>INDEX('Liste du personnel'!$A:$Z,MATCH($D1175,'Liste du personnel'!$X:$X,0),8)</f>
        <v>#N/A</v>
      </c>
      <c r="I1175" s="20" t="e">
        <f>INDEX('Liste du personnel'!$A:$Z,MATCH($D1175,'Liste du personnel'!$X:$X,0),6)</f>
        <v>#N/A</v>
      </c>
      <c r="J1175" s="20" t="e">
        <f>INDEX('Liste du personnel'!$A:$Z,MATCH($D1175,'Liste du personnel'!$X:$X,0),7)</f>
        <v>#N/A</v>
      </c>
    </row>
    <row r="1176" spans="1:10" x14ac:dyDescent="0.25">
      <c r="A1176" s="20">
        <f>'Elegio-Electors'!C1176</f>
        <v>0</v>
      </c>
      <c r="B1176" s="20">
        <f>'Elegio-Electors'!B1176</f>
        <v>0</v>
      </c>
      <c r="C1176" s="91">
        <f>IF(Procédure!$C$33=2,'Elegio-Electors'!D1176,Procédure!$C$33)</f>
        <v>0</v>
      </c>
      <c r="D1176" s="20">
        <f>'Elegio-Electors'!E1176</f>
        <v>0</v>
      </c>
      <c r="E1176" s="91" t="str">
        <f>IF(LEFT(RIGHT('Elegio-Electors'!L1176,2),1)="C",'Elegio-Electors'!L1176,IF(LEFT(RIGHT('Elegio-Electors'!M1176,2),1)="C",'Elegio-Electors'!M1176,""))</f>
        <v/>
      </c>
      <c r="F1176" s="91" t="str">
        <f>IF(LEFT(RIGHT('Elegio-Electors'!L1176,2),1)="O",'Elegio-Electors'!L1176,IF(LEFT(RIGHT('Elegio-Electors'!M1176,2),1)="O",'Elegio-Electors'!M1176,""))</f>
        <v/>
      </c>
      <c r="G1176" s="20" t="e">
        <f>INDEX('Liste du personnel'!$A:$Z,MATCH($D1176,'Liste du personnel'!$X:$X,0),5)</f>
        <v>#N/A</v>
      </c>
      <c r="H1176" s="91" t="e">
        <f>INDEX('Liste du personnel'!$A:$Z,MATCH($D1176,'Liste du personnel'!$X:$X,0),8)</f>
        <v>#N/A</v>
      </c>
      <c r="I1176" s="20" t="e">
        <f>INDEX('Liste du personnel'!$A:$Z,MATCH($D1176,'Liste du personnel'!$X:$X,0),6)</f>
        <v>#N/A</v>
      </c>
      <c r="J1176" s="20" t="e">
        <f>INDEX('Liste du personnel'!$A:$Z,MATCH($D1176,'Liste du personnel'!$X:$X,0),7)</f>
        <v>#N/A</v>
      </c>
    </row>
    <row r="1177" spans="1:10" x14ac:dyDescent="0.25">
      <c r="A1177" s="20">
        <f>'Elegio-Electors'!C1177</f>
        <v>0</v>
      </c>
      <c r="B1177" s="20">
        <f>'Elegio-Electors'!B1177</f>
        <v>0</v>
      </c>
      <c r="C1177" s="91">
        <f>IF(Procédure!$C$33=2,'Elegio-Electors'!D1177,Procédure!$C$33)</f>
        <v>0</v>
      </c>
      <c r="D1177" s="20">
        <f>'Elegio-Electors'!E1177</f>
        <v>0</v>
      </c>
      <c r="E1177" s="91" t="str">
        <f>IF(LEFT(RIGHT('Elegio-Electors'!L1177,2),1)="C",'Elegio-Electors'!L1177,IF(LEFT(RIGHT('Elegio-Electors'!M1177,2),1)="C",'Elegio-Electors'!M1177,""))</f>
        <v/>
      </c>
      <c r="F1177" s="91" t="str">
        <f>IF(LEFT(RIGHT('Elegio-Electors'!L1177,2),1)="O",'Elegio-Electors'!L1177,IF(LEFT(RIGHT('Elegio-Electors'!M1177,2),1)="O",'Elegio-Electors'!M1177,""))</f>
        <v/>
      </c>
      <c r="G1177" s="20" t="e">
        <f>INDEX('Liste du personnel'!$A:$Z,MATCH($D1177,'Liste du personnel'!$X:$X,0),5)</f>
        <v>#N/A</v>
      </c>
      <c r="H1177" s="91" t="e">
        <f>INDEX('Liste du personnel'!$A:$Z,MATCH($D1177,'Liste du personnel'!$X:$X,0),8)</f>
        <v>#N/A</v>
      </c>
      <c r="I1177" s="20" t="e">
        <f>INDEX('Liste du personnel'!$A:$Z,MATCH($D1177,'Liste du personnel'!$X:$X,0),6)</f>
        <v>#N/A</v>
      </c>
      <c r="J1177" s="20" t="e">
        <f>INDEX('Liste du personnel'!$A:$Z,MATCH($D1177,'Liste du personnel'!$X:$X,0),7)</f>
        <v>#N/A</v>
      </c>
    </row>
    <row r="1178" spans="1:10" x14ac:dyDescent="0.25">
      <c r="A1178" s="20">
        <f>'Elegio-Electors'!C1178</f>
        <v>0</v>
      </c>
      <c r="B1178" s="20">
        <f>'Elegio-Electors'!B1178</f>
        <v>0</v>
      </c>
      <c r="C1178" s="91">
        <f>IF(Procédure!$C$33=2,'Elegio-Electors'!D1178,Procédure!$C$33)</f>
        <v>0</v>
      </c>
      <c r="D1178" s="20">
        <f>'Elegio-Electors'!E1178</f>
        <v>0</v>
      </c>
      <c r="E1178" s="91" t="str">
        <f>IF(LEFT(RIGHT('Elegio-Electors'!L1178,2),1)="C",'Elegio-Electors'!L1178,IF(LEFT(RIGHT('Elegio-Electors'!M1178,2),1)="C",'Elegio-Electors'!M1178,""))</f>
        <v/>
      </c>
      <c r="F1178" s="91" t="str">
        <f>IF(LEFT(RIGHT('Elegio-Electors'!L1178,2),1)="O",'Elegio-Electors'!L1178,IF(LEFT(RIGHT('Elegio-Electors'!M1178,2),1)="O",'Elegio-Electors'!M1178,""))</f>
        <v/>
      </c>
      <c r="G1178" s="20" t="e">
        <f>INDEX('Liste du personnel'!$A:$Z,MATCH($D1178,'Liste du personnel'!$X:$X,0),5)</f>
        <v>#N/A</v>
      </c>
      <c r="H1178" s="91" t="e">
        <f>INDEX('Liste du personnel'!$A:$Z,MATCH($D1178,'Liste du personnel'!$X:$X,0),8)</f>
        <v>#N/A</v>
      </c>
      <c r="I1178" s="20" t="e">
        <f>INDEX('Liste du personnel'!$A:$Z,MATCH($D1178,'Liste du personnel'!$X:$X,0),6)</f>
        <v>#N/A</v>
      </c>
      <c r="J1178" s="20" t="e">
        <f>INDEX('Liste du personnel'!$A:$Z,MATCH($D1178,'Liste du personnel'!$X:$X,0),7)</f>
        <v>#N/A</v>
      </c>
    </row>
    <row r="1179" spans="1:10" x14ac:dyDescent="0.25">
      <c r="A1179" s="20">
        <f>'Elegio-Electors'!C1179</f>
        <v>0</v>
      </c>
      <c r="B1179" s="20">
        <f>'Elegio-Electors'!B1179</f>
        <v>0</v>
      </c>
      <c r="C1179" s="91">
        <f>IF(Procédure!$C$33=2,'Elegio-Electors'!D1179,Procédure!$C$33)</f>
        <v>0</v>
      </c>
      <c r="D1179" s="20">
        <f>'Elegio-Electors'!E1179</f>
        <v>0</v>
      </c>
      <c r="E1179" s="91" t="str">
        <f>IF(LEFT(RIGHT('Elegio-Electors'!L1179,2),1)="C",'Elegio-Electors'!L1179,IF(LEFT(RIGHT('Elegio-Electors'!M1179,2),1)="C",'Elegio-Electors'!M1179,""))</f>
        <v/>
      </c>
      <c r="F1179" s="91" t="str">
        <f>IF(LEFT(RIGHT('Elegio-Electors'!L1179,2),1)="O",'Elegio-Electors'!L1179,IF(LEFT(RIGHT('Elegio-Electors'!M1179,2),1)="O",'Elegio-Electors'!M1179,""))</f>
        <v/>
      </c>
      <c r="G1179" s="20" t="e">
        <f>INDEX('Liste du personnel'!$A:$Z,MATCH($D1179,'Liste du personnel'!$X:$X,0),5)</f>
        <v>#N/A</v>
      </c>
      <c r="H1179" s="91" t="e">
        <f>INDEX('Liste du personnel'!$A:$Z,MATCH($D1179,'Liste du personnel'!$X:$X,0),8)</f>
        <v>#N/A</v>
      </c>
      <c r="I1179" s="20" t="e">
        <f>INDEX('Liste du personnel'!$A:$Z,MATCH($D1179,'Liste du personnel'!$X:$X,0),6)</f>
        <v>#N/A</v>
      </c>
      <c r="J1179" s="20" t="e">
        <f>INDEX('Liste du personnel'!$A:$Z,MATCH($D1179,'Liste du personnel'!$X:$X,0),7)</f>
        <v>#N/A</v>
      </c>
    </row>
    <row r="1180" spans="1:10" x14ac:dyDescent="0.25">
      <c r="A1180" s="20">
        <f>'Elegio-Electors'!C1180</f>
        <v>0</v>
      </c>
      <c r="B1180" s="20">
        <f>'Elegio-Electors'!B1180</f>
        <v>0</v>
      </c>
      <c r="C1180" s="91">
        <f>IF(Procédure!$C$33=2,'Elegio-Electors'!D1180,Procédure!$C$33)</f>
        <v>0</v>
      </c>
      <c r="D1180" s="20">
        <f>'Elegio-Electors'!E1180</f>
        <v>0</v>
      </c>
      <c r="E1180" s="91" t="str">
        <f>IF(LEFT(RIGHT('Elegio-Electors'!L1180,2),1)="C",'Elegio-Electors'!L1180,IF(LEFT(RIGHT('Elegio-Electors'!M1180,2),1)="C",'Elegio-Electors'!M1180,""))</f>
        <v/>
      </c>
      <c r="F1180" s="91" t="str">
        <f>IF(LEFT(RIGHT('Elegio-Electors'!L1180,2),1)="O",'Elegio-Electors'!L1180,IF(LEFT(RIGHT('Elegio-Electors'!M1180,2),1)="O",'Elegio-Electors'!M1180,""))</f>
        <v/>
      </c>
      <c r="G1180" s="20" t="e">
        <f>INDEX('Liste du personnel'!$A:$Z,MATCH($D1180,'Liste du personnel'!$X:$X,0),5)</f>
        <v>#N/A</v>
      </c>
      <c r="H1180" s="91" t="e">
        <f>INDEX('Liste du personnel'!$A:$Z,MATCH($D1180,'Liste du personnel'!$X:$X,0),8)</f>
        <v>#N/A</v>
      </c>
      <c r="I1180" s="20" t="e">
        <f>INDEX('Liste du personnel'!$A:$Z,MATCH($D1180,'Liste du personnel'!$X:$X,0),6)</f>
        <v>#N/A</v>
      </c>
      <c r="J1180" s="20" t="e">
        <f>INDEX('Liste du personnel'!$A:$Z,MATCH($D1180,'Liste du personnel'!$X:$X,0),7)</f>
        <v>#N/A</v>
      </c>
    </row>
    <row r="1181" spans="1:10" x14ac:dyDescent="0.25">
      <c r="A1181" s="20">
        <f>'Elegio-Electors'!C1181</f>
        <v>0</v>
      </c>
      <c r="B1181" s="20">
        <f>'Elegio-Electors'!B1181</f>
        <v>0</v>
      </c>
      <c r="C1181" s="91">
        <f>IF(Procédure!$C$33=2,'Elegio-Electors'!D1181,Procédure!$C$33)</f>
        <v>0</v>
      </c>
      <c r="D1181" s="20">
        <f>'Elegio-Electors'!E1181</f>
        <v>0</v>
      </c>
      <c r="E1181" s="91" t="str">
        <f>IF(LEFT(RIGHT('Elegio-Electors'!L1181,2),1)="C",'Elegio-Electors'!L1181,IF(LEFT(RIGHT('Elegio-Electors'!M1181,2),1)="C",'Elegio-Electors'!M1181,""))</f>
        <v/>
      </c>
      <c r="F1181" s="91" t="str">
        <f>IF(LEFT(RIGHT('Elegio-Electors'!L1181,2),1)="O",'Elegio-Electors'!L1181,IF(LEFT(RIGHT('Elegio-Electors'!M1181,2),1)="O",'Elegio-Electors'!M1181,""))</f>
        <v/>
      </c>
      <c r="G1181" s="20" t="e">
        <f>INDEX('Liste du personnel'!$A:$Z,MATCH($D1181,'Liste du personnel'!$X:$X,0),5)</f>
        <v>#N/A</v>
      </c>
      <c r="H1181" s="91" t="e">
        <f>INDEX('Liste du personnel'!$A:$Z,MATCH($D1181,'Liste du personnel'!$X:$X,0),8)</f>
        <v>#N/A</v>
      </c>
      <c r="I1181" s="20" t="e">
        <f>INDEX('Liste du personnel'!$A:$Z,MATCH($D1181,'Liste du personnel'!$X:$X,0),6)</f>
        <v>#N/A</v>
      </c>
      <c r="J1181" s="20" t="e">
        <f>INDEX('Liste du personnel'!$A:$Z,MATCH($D1181,'Liste du personnel'!$X:$X,0),7)</f>
        <v>#N/A</v>
      </c>
    </row>
    <row r="1182" spans="1:10" x14ac:dyDescent="0.25">
      <c r="A1182" s="20">
        <f>'Elegio-Electors'!C1182</f>
        <v>0</v>
      </c>
      <c r="B1182" s="20">
        <f>'Elegio-Electors'!B1182</f>
        <v>0</v>
      </c>
      <c r="C1182" s="91">
        <f>IF(Procédure!$C$33=2,'Elegio-Electors'!D1182,Procédure!$C$33)</f>
        <v>0</v>
      </c>
      <c r="D1182" s="20">
        <f>'Elegio-Electors'!E1182</f>
        <v>0</v>
      </c>
      <c r="E1182" s="91" t="str">
        <f>IF(LEFT(RIGHT('Elegio-Electors'!L1182,2),1)="C",'Elegio-Electors'!L1182,IF(LEFT(RIGHT('Elegio-Electors'!M1182,2),1)="C",'Elegio-Electors'!M1182,""))</f>
        <v/>
      </c>
      <c r="F1182" s="91" t="str">
        <f>IF(LEFT(RIGHT('Elegio-Electors'!L1182,2),1)="O",'Elegio-Electors'!L1182,IF(LEFT(RIGHT('Elegio-Electors'!M1182,2),1)="O",'Elegio-Electors'!M1182,""))</f>
        <v/>
      </c>
      <c r="G1182" s="20" t="e">
        <f>INDEX('Liste du personnel'!$A:$Z,MATCH($D1182,'Liste du personnel'!$X:$X,0),5)</f>
        <v>#N/A</v>
      </c>
      <c r="H1182" s="91" t="e">
        <f>INDEX('Liste du personnel'!$A:$Z,MATCH($D1182,'Liste du personnel'!$X:$X,0),8)</f>
        <v>#N/A</v>
      </c>
      <c r="I1182" s="20" t="e">
        <f>INDEX('Liste du personnel'!$A:$Z,MATCH($D1182,'Liste du personnel'!$X:$X,0),6)</f>
        <v>#N/A</v>
      </c>
      <c r="J1182" s="20" t="e">
        <f>INDEX('Liste du personnel'!$A:$Z,MATCH($D1182,'Liste du personnel'!$X:$X,0),7)</f>
        <v>#N/A</v>
      </c>
    </row>
    <row r="1183" spans="1:10" x14ac:dyDescent="0.25">
      <c r="A1183" s="20">
        <f>'Elegio-Electors'!C1183</f>
        <v>0</v>
      </c>
      <c r="B1183" s="20">
        <f>'Elegio-Electors'!B1183</f>
        <v>0</v>
      </c>
      <c r="C1183" s="91">
        <f>IF(Procédure!$C$33=2,'Elegio-Electors'!D1183,Procédure!$C$33)</f>
        <v>0</v>
      </c>
      <c r="D1183" s="20">
        <f>'Elegio-Electors'!E1183</f>
        <v>0</v>
      </c>
      <c r="E1183" s="91" t="str">
        <f>IF(LEFT(RIGHT('Elegio-Electors'!L1183,2),1)="C",'Elegio-Electors'!L1183,IF(LEFT(RIGHT('Elegio-Electors'!M1183,2),1)="C",'Elegio-Electors'!M1183,""))</f>
        <v/>
      </c>
      <c r="F1183" s="91" t="str">
        <f>IF(LEFT(RIGHT('Elegio-Electors'!L1183,2),1)="O",'Elegio-Electors'!L1183,IF(LEFT(RIGHT('Elegio-Electors'!M1183,2),1)="O",'Elegio-Electors'!M1183,""))</f>
        <v/>
      </c>
      <c r="G1183" s="20" t="e">
        <f>INDEX('Liste du personnel'!$A:$Z,MATCH($D1183,'Liste du personnel'!$X:$X,0),5)</f>
        <v>#N/A</v>
      </c>
      <c r="H1183" s="91" t="e">
        <f>INDEX('Liste du personnel'!$A:$Z,MATCH($D1183,'Liste du personnel'!$X:$X,0),8)</f>
        <v>#N/A</v>
      </c>
      <c r="I1183" s="20" t="e">
        <f>INDEX('Liste du personnel'!$A:$Z,MATCH($D1183,'Liste du personnel'!$X:$X,0),6)</f>
        <v>#N/A</v>
      </c>
      <c r="J1183" s="20" t="e">
        <f>INDEX('Liste du personnel'!$A:$Z,MATCH($D1183,'Liste du personnel'!$X:$X,0),7)</f>
        <v>#N/A</v>
      </c>
    </row>
    <row r="1184" spans="1:10" x14ac:dyDescent="0.25">
      <c r="A1184" s="20">
        <f>'Elegio-Electors'!C1184</f>
        <v>0</v>
      </c>
      <c r="B1184" s="20">
        <f>'Elegio-Electors'!B1184</f>
        <v>0</v>
      </c>
      <c r="C1184" s="91">
        <f>IF(Procédure!$C$33=2,'Elegio-Electors'!D1184,Procédure!$C$33)</f>
        <v>0</v>
      </c>
      <c r="D1184" s="20">
        <f>'Elegio-Electors'!E1184</f>
        <v>0</v>
      </c>
      <c r="E1184" s="91" t="str">
        <f>IF(LEFT(RIGHT('Elegio-Electors'!L1184,2),1)="C",'Elegio-Electors'!L1184,IF(LEFT(RIGHT('Elegio-Electors'!M1184,2),1)="C",'Elegio-Electors'!M1184,""))</f>
        <v/>
      </c>
      <c r="F1184" s="91" t="str">
        <f>IF(LEFT(RIGHT('Elegio-Electors'!L1184,2),1)="O",'Elegio-Electors'!L1184,IF(LEFT(RIGHT('Elegio-Electors'!M1184,2),1)="O",'Elegio-Electors'!M1184,""))</f>
        <v/>
      </c>
      <c r="G1184" s="20" t="e">
        <f>INDEX('Liste du personnel'!$A:$Z,MATCH($D1184,'Liste du personnel'!$X:$X,0),5)</f>
        <v>#N/A</v>
      </c>
      <c r="H1184" s="91" t="e">
        <f>INDEX('Liste du personnel'!$A:$Z,MATCH($D1184,'Liste du personnel'!$X:$X,0),8)</f>
        <v>#N/A</v>
      </c>
      <c r="I1184" s="20" t="e">
        <f>INDEX('Liste du personnel'!$A:$Z,MATCH($D1184,'Liste du personnel'!$X:$X,0),6)</f>
        <v>#N/A</v>
      </c>
      <c r="J1184" s="20" t="e">
        <f>INDEX('Liste du personnel'!$A:$Z,MATCH($D1184,'Liste du personnel'!$X:$X,0),7)</f>
        <v>#N/A</v>
      </c>
    </row>
    <row r="1185" spans="1:10" x14ac:dyDescent="0.25">
      <c r="A1185" s="20">
        <f>'Elegio-Electors'!C1185</f>
        <v>0</v>
      </c>
      <c r="B1185" s="20">
        <f>'Elegio-Electors'!B1185</f>
        <v>0</v>
      </c>
      <c r="C1185" s="91">
        <f>IF(Procédure!$C$33=2,'Elegio-Electors'!D1185,Procédure!$C$33)</f>
        <v>0</v>
      </c>
      <c r="D1185" s="20">
        <f>'Elegio-Electors'!E1185</f>
        <v>0</v>
      </c>
      <c r="E1185" s="91" t="str">
        <f>IF(LEFT(RIGHT('Elegio-Electors'!L1185,2),1)="C",'Elegio-Electors'!L1185,IF(LEFT(RIGHT('Elegio-Electors'!M1185,2),1)="C",'Elegio-Electors'!M1185,""))</f>
        <v/>
      </c>
      <c r="F1185" s="91" t="str">
        <f>IF(LEFT(RIGHT('Elegio-Electors'!L1185,2),1)="O",'Elegio-Electors'!L1185,IF(LEFT(RIGHT('Elegio-Electors'!M1185,2),1)="O",'Elegio-Electors'!M1185,""))</f>
        <v/>
      </c>
      <c r="G1185" s="20" t="e">
        <f>INDEX('Liste du personnel'!$A:$Z,MATCH($D1185,'Liste du personnel'!$X:$X,0),5)</f>
        <v>#N/A</v>
      </c>
      <c r="H1185" s="91" t="e">
        <f>INDEX('Liste du personnel'!$A:$Z,MATCH($D1185,'Liste du personnel'!$X:$X,0),8)</f>
        <v>#N/A</v>
      </c>
      <c r="I1185" s="20" t="e">
        <f>INDEX('Liste du personnel'!$A:$Z,MATCH($D1185,'Liste du personnel'!$X:$X,0),6)</f>
        <v>#N/A</v>
      </c>
      <c r="J1185" s="20" t="e">
        <f>INDEX('Liste du personnel'!$A:$Z,MATCH($D1185,'Liste du personnel'!$X:$X,0),7)</f>
        <v>#N/A</v>
      </c>
    </row>
    <row r="1186" spans="1:10" x14ac:dyDescent="0.25">
      <c r="A1186" s="20">
        <f>'Elegio-Electors'!C1186</f>
        <v>0</v>
      </c>
      <c r="B1186" s="20">
        <f>'Elegio-Electors'!B1186</f>
        <v>0</v>
      </c>
      <c r="C1186" s="91">
        <f>IF(Procédure!$C$33=2,'Elegio-Electors'!D1186,Procédure!$C$33)</f>
        <v>0</v>
      </c>
      <c r="D1186" s="20">
        <f>'Elegio-Electors'!E1186</f>
        <v>0</v>
      </c>
      <c r="E1186" s="91" t="str">
        <f>IF(LEFT(RIGHT('Elegio-Electors'!L1186,2),1)="C",'Elegio-Electors'!L1186,IF(LEFT(RIGHT('Elegio-Electors'!M1186,2),1)="C",'Elegio-Electors'!M1186,""))</f>
        <v/>
      </c>
      <c r="F1186" s="91" t="str">
        <f>IF(LEFT(RIGHT('Elegio-Electors'!L1186,2),1)="O",'Elegio-Electors'!L1186,IF(LEFT(RIGHT('Elegio-Electors'!M1186,2),1)="O",'Elegio-Electors'!M1186,""))</f>
        <v/>
      </c>
      <c r="G1186" s="20" t="e">
        <f>INDEX('Liste du personnel'!$A:$Z,MATCH($D1186,'Liste du personnel'!$X:$X,0),5)</f>
        <v>#N/A</v>
      </c>
      <c r="H1186" s="91" t="e">
        <f>INDEX('Liste du personnel'!$A:$Z,MATCH($D1186,'Liste du personnel'!$X:$X,0),8)</f>
        <v>#N/A</v>
      </c>
      <c r="I1186" s="20" t="e">
        <f>INDEX('Liste du personnel'!$A:$Z,MATCH($D1186,'Liste du personnel'!$X:$X,0),6)</f>
        <v>#N/A</v>
      </c>
      <c r="J1186" s="20" t="e">
        <f>INDEX('Liste du personnel'!$A:$Z,MATCH($D1186,'Liste du personnel'!$X:$X,0),7)</f>
        <v>#N/A</v>
      </c>
    </row>
    <row r="1187" spans="1:10" x14ac:dyDescent="0.25">
      <c r="A1187" s="20">
        <f>'Elegio-Electors'!C1187</f>
        <v>0</v>
      </c>
      <c r="B1187" s="20">
        <f>'Elegio-Electors'!B1187</f>
        <v>0</v>
      </c>
      <c r="C1187" s="91">
        <f>IF(Procédure!$C$33=2,'Elegio-Electors'!D1187,Procédure!$C$33)</f>
        <v>0</v>
      </c>
      <c r="D1187" s="20">
        <f>'Elegio-Electors'!E1187</f>
        <v>0</v>
      </c>
      <c r="E1187" s="91" t="str">
        <f>IF(LEFT(RIGHT('Elegio-Electors'!L1187,2),1)="C",'Elegio-Electors'!L1187,IF(LEFT(RIGHT('Elegio-Electors'!M1187,2),1)="C",'Elegio-Electors'!M1187,""))</f>
        <v/>
      </c>
      <c r="F1187" s="91" t="str">
        <f>IF(LEFT(RIGHT('Elegio-Electors'!L1187,2),1)="O",'Elegio-Electors'!L1187,IF(LEFT(RIGHT('Elegio-Electors'!M1187,2),1)="O",'Elegio-Electors'!M1187,""))</f>
        <v/>
      </c>
      <c r="G1187" s="20" t="e">
        <f>INDEX('Liste du personnel'!$A:$Z,MATCH($D1187,'Liste du personnel'!$X:$X,0),5)</f>
        <v>#N/A</v>
      </c>
      <c r="H1187" s="91" t="e">
        <f>INDEX('Liste du personnel'!$A:$Z,MATCH($D1187,'Liste du personnel'!$X:$X,0),8)</f>
        <v>#N/A</v>
      </c>
      <c r="I1187" s="20" t="e">
        <f>INDEX('Liste du personnel'!$A:$Z,MATCH($D1187,'Liste du personnel'!$X:$X,0),6)</f>
        <v>#N/A</v>
      </c>
      <c r="J1187" s="20" t="e">
        <f>INDEX('Liste du personnel'!$A:$Z,MATCH($D1187,'Liste du personnel'!$X:$X,0),7)</f>
        <v>#N/A</v>
      </c>
    </row>
    <row r="1188" spans="1:10" x14ac:dyDescent="0.25">
      <c r="A1188" s="20">
        <f>'Elegio-Electors'!C1188</f>
        <v>0</v>
      </c>
      <c r="B1188" s="20">
        <f>'Elegio-Electors'!B1188</f>
        <v>0</v>
      </c>
      <c r="C1188" s="91">
        <f>IF(Procédure!$C$33=2,'Elegio-Electors'!D1188,Procédure!$C$33)</f>
        <v>0</v>
      </c>
      <c r="D1188" s="20">
        <f>'Elegio-Electors'!E1188</f>
        <v>0</v>
      </c>
      <c r="E1188" s="91" t="str">
        <f>IF(LEFT(RIGHT('Elegio-Electors'!L1188,2),1)="C",'Elegio-Electors'!L1188,IF(LEFT(RIGHT('Elegio-Electors'!M1188,2),1)="C",'Elegio-Electors'!M1188,""))</f>
        <v/>
      </c>
      <c r="F1188" s="91" t="str">
        <f>IF(LEFT(RIGHT('Elegio-Electors'!L1188,2),1)="O",'Elegio-Electors'!L1188,IF(LEFT(RIGHT('Elegio-Electors'!M1188,2),1)="O",'Elegio-Electors'!M1188,""))</f>
        <v/>
      </c>
      <c r="G1188" s="20" t="e">
        <f>INDEX('Liste du personnel'!$A:$Z,MATCH($D1188,'Liste du personnel'!$X:$X,0),5)</f>
        <v>#N/A</v>
      </c>
      <c r="H1188" s="91" t="e">
        <f>INDEX('Liste du personnel'!$A:$Z,MATCH($D1188,'Liste du personnel'!$X:$X,0),8)</f>
        <v>#N/A</v>
      </c>
      <c r="I1188" s="20" t="e">
        <f>INDEX('Liste du personnel'!$A:$Z,MATCH($D1188,'Liste du personnel'!$X:$X,0),6)</f>
        <v>#N/A</v>
      </c>
      <c r="J1188" s="20" t="e">
        <f>INDEX('Liste du personnel'!$A:$Z,MATCH($D1188,'Liste du personnel'!$X:$X,0),7)</f>
        <v>#N/A</v>
      </c>
    </row>
    <row r="1189" spans="1:10" x14ac:dyDescent="0.25">
      <c r="A1189" s="20">
        <f>'Elegio-Electors'!C1189</f>
        <v>0</v>
      </c>
      <c r="B1189" s="20">
        <f>'Elegio-Electors'!B1189</f>
        <v>0</v>
      </c>
      <c r="C1189" s="91">
        <f>IF(Procédure!$C$33=2,'Elegio-Electors'!D1189,Procédure!$C$33)</f>
        <v>0</v>
      </c>
      <c r="D1189" s="20">
        <f>'Elegio-Electors'!E1189</f>
        <v>0</v>
      </c>
      <c r="E1189" s="91" t="str">
        <f>IF(LEFT(RIGHT('Elegio-Electors'!L1189,2),1)="C",'Elegio-Electors'!L1189,IF(LEFT(RIGHT('Elegio-Electors'!M1189,2),1)="C",'Elegio-Electors'!M1189,""))</f>
        <v/>
      </c>
      <c r="F1189" s="91" t="str">
        <f>IF(LEFT(RIGHT('Elegio-Electors'!L1189,2),1)="O",'Elegio-Electors'!L1189,IF(LEFT(RIGHT('Elegio-Electors'!M1189,2),1)="O",'Elegio-Electors'!M1189,""))</f>
        <v/>
      </c>
      <c r="G1189" s="20" t="e">
        <f>INDEX('Liste du personnel'!$A:$Z,MATCH($D1189,'Liste du personnel'!$X:$X,0),5)</f>
        <v>#N/A</v>
      </c>
      <c r="H1189" s="91" t="e">
        <f>INDEX('Liste du personnel'!$A:$Z,MATCH($D1189,'Liste du personnel'!$X:$X,0),8)</f>
        <v>#N/A</v>
      </c>
      <c r="I1189" s="20" t="e">
        <f>INDEX('Liste du personnel'!$A:$Z,MATCH($D1189,'Liste du personnel'!$X:$X,0),6)</f>
        <v>#N/A</v>
      </c>
      <c r="J1189" s="20" t="e">
        <f>INDEX('Liste du personnel'!$A:$Z,MATCH($D1189,'Liste du personnel'!$X:$X,0),7)</f>
        <v>#N/A</v>
      </c>
    </row>
    <row r="1190" spans="1:10" x14ac:dyDescent="0.25">
      <c r="A1190" s="20">
        <f>'Elegio-Electors'!C1190</f>
        <v>0</v>
      </c>
      <c r="B1190" s="20">
        <f>'Elegio-Electors'!B1190</f>
        <v>0</v>
      </c>
      <c r="C1190" s="91">
        <f>IF(Procédure!$C$33=2,'Elegio-Electors'!D1190,Procédure!$C$33)</f>
        <v>0</v>
      </c>
      <c r="D1190" s="20">
        <f>'Elegio-Electors'!E1190</f>
        <v>0</v>
      </c>
      <c r="E1190" s="91" t="str">
        <f>IF(LEFT(RIGHT('Elegio-Electors'!L1190,2),1)="C",'Elegio-Electors'!L1190,IF(LEFT(RIGHT('Elegio-Electors'!M1190,2),1)="C",'Elegio-Electors'!M1190,""))</f>
        <v/>
      </c>
      <c r="F1190" s="91" t="str">
        <f>IF(LEFT(RIGHT('Elegio-Electors'!L1190,2),1)="O",'Elegio-Electors'!L1190,IF(LEFT(RIGHT('Elegio-Electors'!M1190,2),1)="O",'Elegio-Electors'!M1190,""))</f>
        <v/>
      </c>
      <c r="G1190" s="20" t="e">
        <f>INDEX('Liste du personnel'!$A:$Z,MATCH($D1190,'Liste du personnel'!$X:$X,0),5)</f>
        <v>#N/A</v>
      </c>
      <c r="H1190" s="91" t="e">
        <f>INDEX('Liste du personnel'!$A:$Z,MATCH($D1190,'Liste du personnel'!$X:$X,0),8)</f>
        <v>#N/A</v>
      </c>
      <c r="I1190" s="20" t="e">
        <f>INDEX('Liste du personnel'!$A:$Z,MATCH($D1190,'Liste du personnel'!$X:$X,0),6)</f>
        <v>#N/A</v>
      </c>
      <c r="J1190" s="20" t="e">
        <f>INDEX('Liste du personnel'!$A:$Z,MATCH($D1190,'Liste du personnel'!$X:$X,0),7)</f>
        <v>#N/A</v>
      </c>
    </row>
    <row r="1191" spans="1:10" x14ac:dyDescent="0.25">
      <c r="A1191" s="20">
        <f>'Elegio-Electors'!C1191</f>
        <v>0</v>
      </c>
      <c r="B1191" s="20">
        <f>'Elegio-Electors'!B1191</f>
        <v>0</v>
      </c>
      <c r="C1191" s="91">
        <f>IF(Procédure!$C$33=2,'Elegio-Electors'!D1191,Procédure!$C$33)</f>
        <v>0</v>
      </c>
      <c r="D1191" s="20">
        <f>'Elegio-Electors'!E1191</f>
        <v>0</v>
      </c>
      <c r="E1191" s="91" t="str">
        <f>IF(LEFT(RIGHT('Elegio-Electors'!L1191,2),1)="C",'Elegio-Electors'!L1191,IF(LEFT(RIGHT('Elegio-Electors'!M1191,2),1)="C",'Elegio-Electors'!M1191,""))</f>
        <v/>
      </c>
      <c r="F1191" s="91" t="str">
        <f>IF(LEFT(RIGHT('Elegio-Electors'!L1191,2),1)="O",'Elegio-Electors'!L1191,IF(LEFT(RIGHT('Elegio-Electors'!M1191,2),1)="O",'Elegio-Electors'!M1191,""))</f>
        <v/>
      </c>
      <c r="G1191" s="20" t="e">
        <f>INDEX('Liste du personnel'!$A:$Z,MATCH($D1191,'Liste du personnel'!$X:$X,0),5)</f>
        <v>#N/A</v>
      </c>
      <c r="H1191" s="91" t="e">
        <f>INDEX('Liste du personnel'!$A:$Z,MATCH($D1191,'Liste du personnel'!$X:$X,0),8)</f>
        <v>#N/A</v>
      </c>
      <c r="I1191" s="20" t="e">
        <f>INDEX('Liste du personnel'!$A:$Z,MATCH($D1191,'Liste du personnel'!$X:$X,0),6)</f>
        <v>#N/A</v>
      </c>
      <c r="J1191" s="20" t="e">
        <f>INDEX('Liste du personnel'!$A:$Z,MATCH($D1191,'Liste du personnel'!$X:$X,0),7)</f>
        <v>#N/A</v>
      </c>
    </row>
    <row r="1192" spans="1:10" x14ac:dyDescent="0.25">
      <c r="A1192" s="20">
        <f>'Elegio-Electors'!C1192</f>
        <v>0</v>
      </c>
      <c r="B1192" s="20">
        <f>'Elegio-Electors'!B1192</f>
        <v>0</v>
      </c>
      <c r="C1192" s="91">
        <f>IF(Procédure!$C$33=2,'Elegio-Electors'!D1192,Procédure!$C$33)</f>
        <v>0</v>
      </c>
      <c r="D1192" s="20">
        <f>'Elegio-Electors'!E1192</f>
        <v>0</v>
      </c>
      <c r="E1192" s="91" t="str">
        <f>IF(LEFT(RIGHT('Elegio-Electors'!L1192,2),1)="C",'Elegio-Electors'!L1192,IF(LEFT(RIGHT('Elegio-Electors'!M1192,2),1)="C",'Elegio-Electors'!M1192,""))</f>
        <v/>
      </c>
      <c r="F1192" s="91" t="str">
        <f>IF(LEFT(RIGHT('Elegio-Electors'!L1192,2),1)="O",'Elegio-Electors'!L1192,IF(LEFT(RIGHT('Elegio-Electors'!M1192,2),1)="O",'Elegio-Electors'!M1192,""))</f>
        <v/>
      </c>
      <c r="G1192" s="20" t="e">
        <f>INDEX('Liste du personnel'!$A:$Z,MATCH($D1192,'Liste du personnel'!$X:$X,0),5)</f>
        <v>#N/A</v>
      </c>
      <c r="H1192" s="91" t="e">
        <f>INDEX('Liste du personnel'!$A:$Z,MATCH($D1192,'Liste du personnel'!$X:$X,0),8)</f>
        <v>#N/A</v>
      </c>
      <c r="I1192" s="20" t="e">
        <f>INDEX('Liste du personnel'!$A:$Z,MATCH($D1192,'Liste du personnel'!$X:$X,0),6)</f>
        <v>#N/A</v>
      </c>
      <c r="J1192" s="20" t="e">
        <f>INDEX('Liste du personnel'!$A:$Z,MATCH($D1192,'Liste du personnel'!$X:$X,0),7)</f>
        <v>#N/A</v>
      </c>
    </row>
    <row r="1193" spans="1:10" x14ac:dyDescent="0.25">
      <c r="A1193" s="20">
        <f>'Elegio-Electors'!C1193</f>
        <v>0</v>
      </c>
      <c r="B1193" s="20">
        <f>'Elegio-Electors'!B1193</f>
        <v>0</v>
      </c>
      <c r="C1193" s="91">
        <f>IF(Procédure!$C$33=2,'Elegio-Electors'!D1193,Procédure!$C$33)</f>
        <v>0</v>
      </c>
      <c r="D1193" s="20">
        <f>'Elegio-Electors'!E1193</f>
        <v>0</v>
      </c>
      <c r="E1193" s="91" t="str">
        <f>IF(LEFT(RIGHT('Elegio-Electors'!L1193,2),1)="C",'Elegio-Electors'!L1193,IF(LEFT(RIGHT('Elegio-Electors'!M1193,2),1)="C",'Elegio-Electors'!M1193,""))</f>
        <v/>
      </c>
      <c r="F1193" s="91" t="str">
        <f>IF(LEFT(RIGHT('Elegio-Electors'!L1193,2),1)="O",'Elegio-Electors'!L1193,IF(LEFT(RIGHT('Elegio-Electors'!M1193,2),1)="O",'Elegio-Electors'!M1193,""))</f>
        <v/>
      </c>
      <c r="G1193" s="20" t="e">
        <f>INDEX('Liste du personnel'!$A:$Z,MATCH($D1193,'Liste du personnel'!$X:$X,0),5)</f>
        <v>#N/A</v>
      </c>
      <c r="H1193" s="91" t="e">
        <f>INDEX('Liste du personnel'!$A:$Z,MATCH($D1193,'Liste du personnel'!$X:$X,0),8)</f>
        <v>#N/A</v>
      </c>
      <c r="I1193" s="20" t="e">
        <f>INDEX('Liste du personnel'!$A:$Z,MATCH($D1193,'Liste du personnel'!$X:$X,0),6)</f>
        <v>#N/A</v>
      </c>
      <c r="J1193" s="20" t="e">
        <f>INDEX('Liste du personnel'!$A:$Z,MATCH($D1193,'Liste du personnel'!$X:$X,0),7)</f>
        <v>#N/A</v>
      </c>
    </row>
    <row r="1194" spans="1:10" x14ac:dyDescent="0.25">
      <c r="A1194" s="20">
        <f>'Elegio-Electors'!C1194</f>
        <v>0</v>
      </c>
      <c r="B1194" s="20">
        <f>'Elegio-Electors'!B1194</f>
        <v>0</v>
      </c>
      <c r="C1194" s="91">
        <f>IF(Procédure!$C$33=2,'Elegio-Electors'!D1194,Procédure!$C$33)</f>
        <v>0</v>
      </c>
      <c r="D1194" s="20">
        <f>'Elegio-Electors'!E1194</f>
        <v>0</v>
      </c>
      <c r="E1194" s="91" t="str">
        <f>IF(LEFT(RIGHT('Elegio-Electors'!L1194,2),1)="C",'Elegio-Electors'!L1194,IF(LEFT(RIGHT('Elegio-Electors'!M1194,2),1)="C",'Elegio-Electors'!M1194,""))</f>
        <v/>
      </c>
      <c r="F1194" s="91" t="str">
        <f>IF(LEFT(RIGHT('Elegio-Electors'!L1194,2),1)="O",'Elegio-Electors'!L1194,IF(LEFT(RIGHT('Elegio-Electors'!M1194,2),1)="O",'Elegio-Electors'!M1194,""))</f>
        <v/>
      </c>
      <c r="G1194" s="20" t="e">
        <f>INDEX('Liste du personnel'!$A:$Z,MATCH($D1194,'Liste du personnel'!$X:$X,0),5)</f>
        <v>#N/A</v>
      </c>
      <c r="H1194" s="91" t="e">
        <f>INDEX('Liste du personnel'!$A:$Z,MATCH($D1194,'Liste du personnel'!$X:$X,0),8)</f>
        <v>#N/A</v>
      </c>
      <c r="I1194" s="20" t="e">
        <f>INDEX('Liste du personnel'!$A:$Z,MATCH($D1194,'Liste du personnel'!$X:$X,0),6)</f>
        <v>#N/A</v>
      </c>
      <c r="J1194" s="20" t="e">
        <f>INDEX('Liste du personnel'!$A:$Z,MATCH($D1194,'Liste du personnel'!$X:$X,0),7)</f>
        <v>#N/A</v>
      </c>
    </row>
    <row r="1195" spans="1:10" x14ac:dyDescent="0.25">
      <c r="A1195" s="20">
        <f>'Elegio-Electors'!C1195</f>
        <v>0</v>
      </c>
      <c r="B1195" s="20">
        <f>'Elegio-Electors'!B1195</f>
        <v>0</v>
      </c>
      <c r="C1195" s="91">
        <f>IF(Procédure!$C$33=2,'Elegio-Electors'!D1195,Procédure!$C$33)</f>
        <v>0</v>
      </c>
      <c r="D1195" s="20">
        <f>'Elegio-Electors'!E1195</f>
        <v>0</v>
      </c>
      <c r="E1195" s="91" t="str">
        <f>IF(LEFT(RIGHT('Elegio-Electors'!L1195,2),1)="C",'Elegio-Electors'!L1195,IF(LEFT(RIGHT('Elegio-Electors'!M1195,2),1)="C",'Elegio-Electors'!M1195,""))</f>
        <v/>
      </c>
      <c r="F1195" s="91" t="str">
        <f>IF(LEFT(RIGHT('Elegio-Electors'!L1195,2),1)="O",'Elegio-Electors'!L1195,IF(LEFT(RIGHT('Elegio-Electors'!M1195,2),1)="O",'Elegio-Electors'!M1195,""))</f>
        <v/>
      </c>
      <c r="G1195" s="20" t="e">
        <f>INDEX('Liste du personnel'!$A:$Z,MATCH($D1195,'Liste du personnel'!$X:$X,0),5)</f>
        <v>#N/A</v>
      </c>
      <c r="H1195" s="91" t="e">
        <f>INDEX('Liste du personnel'!$A:$Z,MATCH($D1195,'Liste du personnel'!$X:$X,0),8)</f>
        <v>#N/A</v>
      </c>
      <c r="I1195" s="20" t="e">
        <f>INDEX('Liste du personnel'!$A:$Z,MATCH($D1195,'Liste du personnel'!$X:$X,0),6)</f>
        <v>#N/A</v>
      </c>
      <c r="J1195" s="20" t="e">
        <f>INDEX('Liste du personnel'!$A:$Z,MATCH($D1195,'Liste du personnel'!$X:$X,0),7)</f>
        <v>#N/A</v>
      </c>
    </row>
    <row r="1196" spans="1:10" x14ac:dyDescent="0.25">
      <c r="A1196" s="20">
        <f>'Elegio-Electors'!C1196</f>
        <v>0</v>
      </c>
      <c r="B1196" s="20">
        <f>'Elegio-Electors'!B1196</f>
        <v>0</v>
      </c>
      <c r="C1196" s="91">
        <f>IF(Procédure!$C$33=2,'Elegio-Electors'!D1196,Procédure!$C$33)</f>
        <v>0</v>
      </c>
      <c r="D1196" s="20">
        <f>'Elegio-Electors'!E1196</f>
        <v>0</v>
      </c>
      <c r="E1196" s="91" t="str">
        <f>IF(LEFT(RIGHT('Elegio-Electors'!L1196,2),1)="C",'Elegio-Electors'!L1196,IF(LEFT(RIGHT('Elegio-Electors'!M1196,2),1)="C",'Elegio-Electors'!M1196,""))</f>
        <v/>
      </c>
      <c r="F1196" s="91" t="str">
        <f>IF(LEFT(RIGHT('Elegio-Electors'!L1196,2),1)="O",'Elegio-Electors'!L1196,IF(LEFT(RIGHT('Elegio-Electors'!M1196,2),1)="O",'Elegio-Electors'!M1196,""))</f>
        <v/>
      </c>
      <c r="G1196" s="20" t="e">
        <f>INDEX('Liste du personnel'!$A:$Z,MATCH($D1196,'Liste du personnel'!$X:$X,0),5)</f>
        <v>#N/A</v>
      </c>
      <c r="H1196" s="91" t="e">
        <f>INDEX('Liste du personnel'!$A:$Z,MATCH($D1196,'Liste du personnel'!$X:$X,0),8)</f>
        <v>#N/A</v>
      </c>
      <c r="I1196" s="20" t="e">
        <f>INDEX('Liste du personnel'!$A:$Z,MATCH($D1196,'Liste du personnel'!$X:$X,0),6)</f>
        <v>#N/A</v>
      </c>
      <c r="J1196" s="20" t="e">
        <f>INDEX('Liste du personnel'!$A:$Z,MATCH($D1196,'Liste du personnel'!$X:$X,0),7)</f>
        <v>#N/A</v>
      </c>
    </row>
    <row r="1197" spans="1:10" x14ac:dyDescent="0.25">
      <c r="A1197" s="20">
        <f>'Elegio-Electors'!C1197</f>
        <v>0</v>
      </c>
      <c r="B1197" s="20">
        <f>'Elegio-Electors'!B1197</f>
        <v>0</v>
      </c>
      <c r="C1197" s="91">
        <f>IF(Procédure!$C$33=2,'Elegio-Electors'!D1197,Procédure!$C$33)</f>
        <v>0</v>
      </c>
      <c r="D1197" s="20">
        <f>'Elegio-Electors'!E1197</f>
        <v>0</v>
      </c>
      <c r="E1197" s="91" t="str">
        <f>IF(LEFT(RIGHT('Elegio-Electors'!L1197,2),1)="C",'Elegio-Electors'!L1197,IF(LEFT(RIGHT('Elegio-Electors'!M1197,2),1)="C",'Elegio-Electors'!M1197,""))</f>
        <v/>
      </c>
      <c r="F1197" s="91" t="str">
        <f>IF(LEFT(RIGHT('Elegio-Electors'!L1197,2),1)="O",'Elegio-Electors'!L1197,IF(LEFT(RIGHT('Elegio-Electors'!M1197,2),1)="O",'Elegio-Electors'!M1197,""))</f>
        <v/>
      </c>
      <c r="G1197" s="20" t="e">
        <f>INDEX('Liste du personnel'!$A:$Z,MATCH($D1197,'Liste du personnel'!$X:$X,0),5)</f>
        <v>#N/A</v>
      </c>
      <c r="H1197" s="91" t="e">
        <f>INDEX('Liste du personnel'!$A:$Z,MATCH($D1197,'Liste du personnel'!$X:$X,0),8)</f>
        <v>#N/A</v>
      </c>
      <c r="I1197" s="20" t="e">
        <f>INDEX('Liste du personnel'!$A:$Z,MATCH($D1197,'Liste du personnel'!$X:$X,0),6)</f>
        <v>#N/A</v>
      </c>
      <c r="J1197" s="20" t="e">
        <f>INDEX('Liste du personnel'!$A:$Z,MATCH($D1197,'Liste du personnel'!$X:$X,0),7)</f>
        <v>#N/A</v>
      </c>
    </row>
    <row r="1198" spans="1:10" x14ac:dyDescent="0.25">
      <c r="A1198" s="20">
        <f>'Elegio-Electors'!C1198</f>
        <v>0</v>
      </c>
      <c r="B1198" s="20">
        <f>'Elegio-Electors'!B1198</f>
        <v>0</v>
      </c>
      <c r="C1198" s="91">
        <f>IF(Procédure!$C$33=2,'Elegio-Electors'!D1198,Procédure!$C$33)</f>
        <v>0</v>
      </c>
      <c r="D1198" s="20">
        <f>'Elegio-Electors'!E1198</f>
        <v>0</v>
      </c>
      <c r="E1198" s="91" t="str">
        <f>IF(LEFT(RIGHT('Elegio-Electors'!L1198,2),1)="C",'Elegio-Electors'!L1198,IF(LEFT(RIGHT('Elegio-Electors'!M1198,2),1)="C",'Elegio-Electors'!M1198,""))</f>
        <v/>
      </c>
      <c r="F1198" s="91" t="str">
        <f>IF(LEFT(RIGHT('Elegio-Electors'!L1198,2),1)="O",'Elegio-Electors'!L1198,IF(LEFT(RIGHT('Elegio-Electors'!M1198,2),1)="O",'Elegio-Electors'!M1198,""))</f>
        <v/>
      </c>
      <c r="G1198" s="20" t="e">
        <f>INDEX('Liste du personnel'!$A:$Z,MATCH($D1198,'Liste du personnel'!$X:$X,0),5)</f>
        <v>#N/A</v>
      </c>
      <c r="H1198" s="91" t="e">
        <f>INDEX('Liste du personnel'!$A:$Z,MATCH($D1198,'Liste du personnel'!$X:$X,0),8)</f>
        <v>#N/A</v>
      </c>
      <c r="I1198" s="20" t="e">
        <f>INDEX('Liste du personnel'!$A:$Z,MATCH($D1198,'Liste du personnel'!$X:$X,0),6)</f>
        <v>#N/A</v>
      </c>
      <c r="J1198" s="20" t="e">
        <f>INDEX('Liste du personnel'!$A:$Z,MATCH($D1198,'Liste du personnel'!$X:$X,0),7)</f>
        <v>#N/A</v>
      </c>
    </row>
    <row r="1199" spans="1:10" x14ac:dyDescent="0.25">
      <c r="A1199" s="20">
        <f>'Elegio-Electors'!C1199</f>
        <v>0</v>
      </c>
      <c r="B1199" s="20">
        <f>'Elegio-Electors'!B1199</f>
        <v>0</v>
      </c>
      <c r="C1199" s="91">
        <f>IF(Procédure!$C$33=2,'Elegio-Electors'!D1199,Procédure!$C$33)</f>
        <v>0</v>
      </c>
      <c r="D1199" s="20">
        <f>'Elegio-Electors'!E1199</f>
        <v>0</v>
      </c>
      <c r="E1199" s="91" t="str">
        <f>IF(LEFT(RIGHT('Elegio-Electors'!L1199,2),1)="C",'Elegio-Electors'!L1199,IF(LEFT(RIGHT('Elegio-Electors'!M1199,2),1)="C",'Elegio-Electors'!M1199,""))</f>
        <v/>
      </c>
      <c r="F1199" s="91" t="str">
        <f>IF(LEFT(RIGHT('Elegio-Electors'!L1199,2),1)="O",'Elegio-Electors'!L1199,IF(LEFT(RIGHT('Elegio-Electors'!M1199,2),1)="O",'Elegio-Electors'!M1199,""))</f>
        <v/>
      </c>
      <c r="G1199" s="20" t="e">
        <f>INDEX('Liste du personnel'!$A:$Z,MATCH($D1199,'Liste du personnel'!$X:$X,0),5)</f>
        <v>#N/A</v>
      </c>
      <c r="H1199" s="91" t="e">
        <f>INDEX('Liste du personnel'!$A:$Z,MATCH($D1199,'Liste du personnel'!$X:$X,0),8)</f>
        <v>#N/A</v>
      </c>
      <c r="I1199" s="20" t="e">
        <f>INDEX('Liste du personnel'!$A:$Z,MATCH($D1199,'Liste du personnel'!$X:$X,0),6)</f>
        <v>#N/A</v>
      </c>
      <c r="J1199" s="20" t="e">
        <f>INDEX('Liste du personnel'!$A:$Z,MATCH($D1199,'Liste du personnel'!$X:$X,0),7)</f>
        <v>#N/A</v>
      </c>
    </row>
    <row r="1200" spans="1:10" x14ac:dyDescent="0.25">
      <c r="A1200" s="20">
        <f>'Elegio-Electors'!C1200</f>
        <v>0</v>
      </c>
      <c r="B1200" s="20">
        <f>'Elegio-Electors'!B1200</f>
        <v>0</v>
      </c>
      <c r="C1200" s="91">
        <f>IF(Procédure!$C$33=2,'Elegio-Electors'!D1200,Procédure!$C$33)</f>
        <v>0</v>
      </c>
      <c r="D1200" s="20">
        <f>'Elegio-Electors'!E1200</f>
        <v>0</v>
      </c>
      <c r="E1200" s="91" t="str">
        <f>IF(LEFT(RIGHT('Elegio-Electors'!L1200,2),1)="C",'Elegio-Electors'!L1200,IF(LEFT(RIGHT('Elegio-Electors'!M1200,2),1)="C",'Elegio-Electors'!M1200,""))</f>
        <v/>
      </c>
      <c r="F1200" s="91" t="str">
        <f>IF(LEFT(RIGHT('Elegio-Electors'!L1200,2),1)="O",'Elegio-Electors'!L1200,IF(LEFT(RIGHT('Elegio-Electors'!M1200,2),1)="O",'Elegio-Electors'!M1200,""))</f>
        <v/>
      </c>
      <c r="G1200" s="20" t="e">
        <f>INDEX('Liste du personnel'!$A:$Z,MATCH($D1200,'Liste du personnel'!$X:$X,0),5)</f>
        <v>#N/A</v>
      </c>
      <c r="H1200" s="91" t="e">
        <f>INDEX('Liste du personnel'!$A:$Z,MATCH($D1200,'Liste du personnel'!$X:$X,0),8)</f>
        <v>#N/A</v>
      </c>
      <c r="I1200" s="20" t="e">
        <f>INDEX('Liste du personnel'!$A:$Z,MATCH($D1200,'Liste du personnel'!$X:$X,0),6)</f>
        <v>#N/A</v>
      </c>
      <c r="J1200" s="20" t="e">
        <f>INDEX('Liste du personnel'!$A:$Z,MATCH($D1200,'Liste du personnel'!$X:$X,0),7)</f>
        <v>#N/A</v>
      </c>
    </row>
    <row r="1201" spans="1:10" x14ac:dyDescent="0.25">
      <c r="A1201" s="20">
        <f>'Elegio-Electors'!C1201</f>
        <v>0</v>
      </c>
      <c r="B1201" s="20">
        <f>'Elegio-Electors'!B1201</f>
        <v>0</v>
      </c>
      <c r="C1201" s="91">
        <f>IF(Procédure!$C$33=2,'Elegio-Electors'!D1201,Procédure!$C$33)</f>
        <v>0</v>
      </c>
      <c r="D1201" s="20">
        <f>'Elegio-Electors'!E1201</f>
        <v>0</v>
      </c>
      <c r="E1201" s="91" t="str">
        <f>IF(LEFT(RIGHT('Elegio-Electors'!L1201,2),1)="C",'Elegio-Electors'!L1201,IF(LEFT(RIGHT('Elegio-Electors'!M1201,2),1)="C",'Elegio-Electors'!M1201,""))</f>
        <v/>
      </c>
      <c r="F1201" s="91" t="str">
        <f>IF(LEFT(RIGHT('Elegio-Electors'!L1201,2),1)="O",'Elegio-Electors'!L1201,IF(LEFT(RIGHT('Elegio-Electors'!M1201,2),1)="O",'Elegio-Electors'!M1201,""))</f>
        <v/>
      </c>
      <c r="G1201" s="20" t="e">
        <f>INDEX('Liste du personnel'!$A:$Z,MATCH($D1201,'Liste du personnel'!$X:$X,0),5)</f>
        <v>#N/A</v>
      </c>
      <c r="H1201" s="91" t="e">
        <f>INDEX('Liste du personnel'!$A:$Z,MATCH($D1201,'Liste du personnel'!$X:$X,0),8)</f>
        <v>#N/A</v>
      </c>
      <c r="I1201" s="20" t="e">
        <f>INDEX('Liste du personnel'!$A:$Z,MATCH($D1201,'Liste du personnel'!$X:$X,0),6)</f>
        <v>#N/A</v>
      </c>
      <c r="J1201" s="20" t="e">
        <f>INDEX('Liste du personnel'!$A:$Z,MATCH($D1201,'Liste du personnel'!$X:$X,0),7)</f>
        <v>#N/A</v>
      </c>
    </row>
    <row r="1202" spans="1:10" x14ac:dyDescent="0.25">
      <c r="A1202" s="20">
        <f>'Elegio-Electors'!C1202</f>
        <v>0</v>
      </c>
      <c r="B1202" s="20">
        <f>'Elegio-Electors'!B1202</f>
        <v>0</v>
      </c>
      <c r="C1202" s="91">
        <f>IF(Procédure!$C$33=2,'Elegio-Electors'!D1202,Procédure!$C$33)</f>
        <v>0</v>
      </c>
      <c r="D1202" s="20">
        <f>'Elegio-Electors'!E1202</f>
        <v>0</v>
      </c>
      <c r="E1202" s="91" t="str">
        <f>IF(LEFT(RIGHT('Elegio-Electors'!L1202,2),1)="C",'Elegio-Electors'!L1202,IF(LEFT(RIGHT('Elegio-Electors'!M1202,2),1)="C",'Elegio-Electors'!M1202,""))</f>
        <v/>
      </c>
      <c r="F1202" s="91" t="str">
        <f>IF(LEFT(RIGHT('Elegio-Electors'!L1202,2),1)="O",'Elegio-Electors'!L1202,IF(LEFT(RIGHT('Elegio-Electors'!M1202,2),1)="O",'Elegio-Electors'!M1202,""))</f>
        <v/>
      </c>
      <c r="G1202" s="20" t="e">
        <f>INDEX('Liste du personnel'!$A:$Z,MATCH($D1202,'Liste du personnel'!$X:$X,0),5)</f>
        <v>#N/A</v>
      </c>
      <c r="H1202" s="91" t="e">
        <f>INDEX('Liste du personnel'!$A:$Z,MATCH($D1202,'Liste du personnel'!$X:$X,0),8)</f>
        <v>#N/A</v>
      </c>
      <c r="I1202" s="20" t="e">
        <f>INDEX('Liste du personnel'!$A:$Z,MATCH($D1202,'Liste du personnel'!$X:$X,0),6)</f>
        <v>#N/A</v>
      </c>
      <c r="J1202" s="20" t="e">
        <f>INDEX('Liste du personnel'!$A:$Z,MATCH($D1202,'Liste du personnel'!$X:$X,0),7)</f>
        <v>#N/A</v>
      </c>
    </row>
    <row r="1203" spans="1:10" x14ac:dyDescent="0.25">
      <c r="A1203" s="20">
        <f>'Elegio-Electors'!C1203</f>
        <v>0</v>
      </c>
      <c r="B1203" s="20">
        <f>'Elegio-Electors'!B1203</f>
        <v>0</v>
      </c>
      <c r="C1203" s="91">
        <f>IF(Procédure!$C$33=2,'Elegio-Electors'!D1203,Procédure!$C$33)</f>
        <v>0</v>
      </c>
      <c r="D1203" s="20">
        <f>'Elegio-Electors'!E1203</f>
        <v>0</v>
      </c>
      <c r="E1203" s="91" t="str">
        <f>IF(LEFT(RIGHT('Elegio-Electors'!L1203,2),1)="C",'Elegio-Electors'!L1203,IF(LEFT(RIGHT('Elegio-Electors'!M1203,2),1)="C",'Elegio-Electors'!M1203,""))</f>
        <v/>
      </c>
      <c r="F1203" s="91" t="str">
        <f>IF(LEFT(RIGHT('Elegio-Electors'!L1203,2),1)="O",'Elegio-Electors'!L1203,IF(LEFT(RIGHT('Elegio-Electors'!M1203,2),1)="O",'Elegio-Electors'!M1203,""))</f>
        <v/>
      </c>
      <c r="G1203" s="20" t="e">
        <f>INDEX('Liste du personnel'!$A:$Z,MATCH($D1203,'Liste du personnel'!$X:$X,0),5)</f>
        <v>#N/A</v>
      </c>
      <c r="H1203" s="91" t="e">
        <f>INDEX('Liste du personnel'!$A:$Z,MATCH($D1203,'Liste du personnel'!$X:$X,0),8)</f>
        <v>#N/A</v>
      </c>
      <c r="I1203" s="20" t="e">
        <f>INDEX('Liste du personnel'!$A:$Z,MATCH($D1203,'Liste du personnel'!$X:$X,0),6)</f>
        <v>#N/A</v>
      </c>
      <c r="J1203" s="20" t="e">
        <f>INDEX('Liste du personnel'!$A:$Z,MATCH($D1203,'Liste du personnel'!$X:$X,0),7)</f>
        <v>#N/A</v>
      </c>
    </row>
    <row r="1204" spans="1:10" x14ac:dyDescent="0.25">
      <c r="A1204" s="20">
        <f>'Elegio-Electors'!C1204</f>
        <v>0</v>
      </c>
      <c r="B1204" s="20">
        <f>'Elegio-Electors'!B1204</f>
        <v>0</v>
      </c>
      <c r="C1204" s="91">
        <f>IF(Procédure!$C$33=2,'Elegio-Electors'!D1204,Procédure!$C$33)</f>
        <v>0</v>
      </c>
      <c r="D1204" s="20">
        <f>'Elegio-Electors'!E1204</f>
        <v>0</v>
      </c>
      <c r="E1204" s="91" t="str">
        <f>IF(LEFT(RIGHT('Elegio-Electors'!L1204,2),1)="C",'Elegio-Electors'!L1204,IF(LEFT(RIGHT('Elegio-Electors'!M1204,2),1)="C",'Elegio-Electors'!M1204,""))</f>
        <v/>
      </c>
      <c r="F1204" s="91" t="str">
        <f>IF(LEFT(RIGHT('Elegio-Electors'!L1204,2),1)="O",'Elegio-Electors'!L1204,IF(LEFT(RIGHT('Elegio-Electors'!M1204,2),1)="O",'Elegio-Electors'!M1204,""))</f>
        <v/>
      </c>
      <c r="G1204" s="20" t="e">
        <f>INDEX('Liste du personnel'!$A:$Z,MATCH($D1204,'Liste du personnel'!$X:$X,0),5)</f>
        <v>#N/A</v>
      </c>
      <c r="H1204" s="91" t="e">
        <f>INDEX('Liste du personnel'!$A:$Z,MATCH($D1204,'Liste du personnel'!$X:$X,0),8)</f>
        <v>#N/A</v>
      </c>
      <c r="I1204" s="20" t="e">
        <f>INDEX('Liste du personnel'!$A:$Z,MATCH($D1204,'Liste du personnel'!$X:$X,0),6)</f>
        <v>#N/A</v>
      </c>
      <c r="J1204" s="20" t="e">
        <f>INDEX('Liste du personnel'!$A:$Z,MATCH($D1204,'Liste du personnel'!$X:$X,0),7)</f>
        <v>#N/A</v>
      </c>
    </row>
    <row r="1205" spans="1:10" x14ac:dyDescent="0.25">
      <c r="A1205" s="20">
        <f>'Elegio-Electors'!C1205</f>
        <v>0</v>
      </c>
      <c r="B1205" s="20">
        <f>'Elegio-Electors'!B1205</f>
        <v>0</v>
      </c>
      <c r="C1205" s="91">
        <f>IF(Procédure!$C$33=2,'Elegio-Electors'!D1205,Procédure!$C$33)</f>
        <v>0</v>
      </c>
      <c r="D1205" s="20">
        <f>'Elegio-Electors'!E1205</f>
        <v>0</v>
      </c>
      <c r="E1205" s="91" t="str">
        <f>IF(LEFT(RIGHT('Elegio-Electors'!L1205,2),1)="C",'Elegio-Electors'!L1205,IF(LEFT(RIGHT('Elegio-Electors'!M1205,2),1)="C",'Elegio-Electors'!M1205,""))</f>
        <v/>
      </c>
      <c r="F1205" s="91" t="str">
        <f>IF(LEFT(RIGHT('Elegio-Electors'!L1205,2),1)="O",'Elegio-Electors'!L1205,IF(LEFT(RIGHT('Elegio-Electors'!M1205,2),1)="O",'Elegio-Electors'!M1205,""))</f>
        <v/>
      </c>
      <c r="G1205" s="20" t="e">
        <f>INDEX('Liste du personnel'!$A:$Z,MATCH($D1205,'Liste du personnel'!$X:$X,0),5)</f>
        <v>#N/A</v>
      </c>
      <c r="H1205" s="91" t="e">
        <f>INDEX('Liste du personnel'!$A:$Z,MATCH($D1205,'Liste du personnel'!$X:$X,0),8)</f>
        <v>#N/A</v>
      </c>
      <c r="I1205" s="20" t="e">
        <f>INDEX('Liste du personnel'!$A:$Z,MATCH($D1205,'Liste du personnel'!$X:$X,0),6)</f>
        <v>#N/A</v>
      </c>
      <c r="J1205" s="20" t="e">
        <f>INDEX('Liste du personnel'!$A:$Z,MATCH($D1205,'Liste du personnel'!$X:$X,0),7)</f>
        <v>#N/A</v>
      </c>
    </row>
    <row r="1206" spans="1:10" x14ac:dyDescent="0.25">
      <c r="A1206" s="20">
        <f>'Elegio-Electors'!C1206</f>
        <v>0</v>
      </c>
      <c r="B1206" s="20">
        <f>'Elegio-Electors'!B1206</f>
        <v>0</v>
      </c>
      <c r="C1206" s="91">
        <f>IF(Procédure!$C$33=2,'Elegio-Electors'!D1206,Procédure!$C$33)</f>
        <v>0</v>
      </c>
      <c r="D1206" s="20">
        <f>'Elegio-Electors'!E1206</f>
        <v>0</v>
      </c>
      <c r="E1206" s="91" t="str">
        <f>IF(LEFT(RIGHT('Elegio-Electors'!L1206,2),1)="C",'Elegio-Electors'!L1206,IF(LEFT(RIGHT('Elegio-Electors'!M1206,2),1)="C",'Elegio-Electors'!M1206,""))</f>
        <v/>
      </c>
      <c r="F1206" s="91" t="str">
        <f>IF(LEFT(RIGHT('Elegio-Electors'!L1206,2),1)="O",'Elegio-Electors'!L1206,IF(LEFT(RIGHT('Elegio-Electors'!M1206,2),1)="O",'Elegio-Electors'!M1206,""))</f>
        <v/>
      </c>
      <c r="G1206" s="20" t="e">
        <f>INDEX('Liste du personnel'!$A:$Z,MATCH($D1206,'Liste du personnel'!$X:$X,0),5)</f>
        <v>#N/A</v>
      </c>
      <c r="H1206" s="91" t="e">
        <f>INDEX('Liste du personnel'!$A:$Z,MATCH($D1206,'Liste du personnel'!$X:$X,0),8)</f>
        <v>#N/A</v>
      </c>
      <c r="I1206" s="20" t="e">
        <f>INDEX('Liste du personnel'!$A:$Z,MATCH($D1206,'Liste du personnel'!$X:$X,0),6)</f>
        <v>#N/A</v>
      </c>
      <c r="J1206" s="20" t="e">
        <f>INDEX('Liste du personnel'!$A:$Z,MATCH($D1206,'Liste du personnel'!$X:$X,0),7)</f>
        <v>#N/A</v>
      </c>
    </row>
    <row r="1207" spans="1:10" x14ac:dyDescent="0.25">
      <c r="A1207" s="20">
        <f>'Elegio-Electors'!C1207</f>
        <v>0</v>
      </c>
      <c r="B1207" s="20">
        <f>'Elegio-Electors'!B1207</f>
        <v>0</v>
      </c>
      <c r="C1207" s="91">
        <f>IF(Procédure!$C$33=2,'Elegio-Electors'!D1207,Procédure!$C$33)</f>
        <v>0</v>
      </c>
      <c r="D1207" s="20">
        <f>'Elegio-Electors'!E1207</f>
        <v>0</v>
      </c>
      <c r="E1207" s="91" t="str">
        <f>IF(LEFT(RIGHT('Elegio-Electors'!L1207,2),1)="C",'Elegio-Electors'!L1207,IF(LEFT(RIGHT('Elegio-Electors'!M1207,2),1)="C",'Elegio-Electors'!M1207,""))</f>
        <v/>
      </c>
      <c r="F1207" s="91" t="str">
        <f>IF(LEFT(RIGHT('Elegio-Electors'!L1207,2),1)="O",'Elegio-Electors'!L1207,IF(LEFT(RIGHT('Elegio-Electors'!M1207,2),1)="O",'Elegio-Electors'!M1207,""))</f>
        <v/>
      </c>
      <c r="G1207" s="20" t="e">
        <f>INDEX('Liste du personnel'!$A:$Z,MATCH($D1207,'Liste du personnel'!$X:$X,0),5)</f>
        <v>#N/A</v>
      </c>
      <c r="H1207" s="91" t="e">
        <f>INDEX('Liste du personnel'!$A:$Z,MATCH($D1207,'Liste du personnel'!$X:$X,0),8)</f>
        <v>#N/A</v>
      </c>
      <c r="I1207" s="20" t="e">
        <f>INDEX('Liste du personnel'!$A:$Z,MATCH($D1207,'Liste du personnel'!$X:$X,0),6)</f>
        <v>#N/A</v>
      </c>
      <c r="J1207" s="20" t="e">
        <f>INDEX('Liste du personnel'!$A:$Z,MATCH($D1207,'Liste du personnel'!$X:$X,0),7)</f>
        <v>#N/A</v>
      </c>
    </row>
    <row r="1208" spans="1:10" x14ac:dyDescent="0.25">
      <c r="A1208" s="20">
        <f>'Elegio-Electors'!C1208</f>
        <v>0</v>
      </c>
      <c r="B1208" s="20">
        <f>'Elegio-Electors'!B1208</f>
        <v>0</v>
      </c>
      <c r="C1208" s="91">
        <f>IF(Procédure!$C$33=2,'Elegio-Electors'!D1208,Procédure!$C$33)</f>
        <v>0</v>
      </c>
      <c r="D1208" s="20">
        <f>'Elegio-Electors'!E1208</f>
        <v>0</v>
      </c>
      <c r="E1208" s="91" t="str">
        <f>IF(LEFT(RIGHT('Elegio-Electors'!L1208,2),1)="C",'Elegio-Electors'!L1208,IF(LEFT(RIGHT('Elegio-Electors'!M1208,2),1)="C",'Elegio-Electors'!M1208,""))</f>
        <v/>
      </c>
      <c r="F1208" s="91" t="str">
        <f>IF(LEFT(RIGHT('Elegio-Electors'!L1208,2),1)="O",'Elegio-Electors'!L1208,IF(LEFT(RIGHT('Elegio-Electors'!M1208,2),1)="O",'Elegio-Electors'!M1208,""))</f>
        <v/>
      </c>
      <c r="G1208" s="20" t="e">
        <f>INDEX('Liste du personnel'!$A:$Z,MATCH($D1208,'Liste du personnel'!$X:$X,0),5)</f>
        <v>#N/A</v>
      </c>
      <c r="H1208" s="91" t="e">
        <f>INDEX('Liste du personnel'!$A:$Z,MATCH($D1208,'Liste du personnel'!$X:$X,0),8)</f>
        <v>#N/A</v>
      </c>
      <c r="I1208" s="20" t="e">
        <f>INDEX('Liste du personnel'!$A:$Z,MATCH($D1208,'Liste du personnel'!$X:$X,0),6)</f>
        <v>#N/A</v>
      </c>
      <c r="J1208" s="20" t="e">
        <f>INDEX('Liste du personnel'!$A:$Z,MATCH($D1208,'Liste du personnel'!$X:$X,0),7)</f>
        <v>#N/A</v>
      </c>
    </row>
    <row r="1209" spans="1:10" x14ac:dyDescent="0.25">
      <c r="A1209" s="20">
        <f>'Elegio-Electors'!C1209</f>
        <v>0</v>
      </c>
      <c r="B1209" s="20">
        <f>'Elegio-Electors'!B1209</f>
        <v>0</v>
      </c>
      <c r="C1209" s="91">
        <f>IF(Procédure!$C$33=2,'Elegio-Electors'!D1209,Procédure!$C$33)</f>
        <v>0</v>
      </c>
      <c r="D1209" s="20">
        <f>'Elegio-Electors'!E1209</f>
        <v>0</v>
      </c>
      <c r="E1209" s="91" t="str">
        <f>IF(LEFT(RIGHT('Elegio-Electors'!L1209,2),1)="C",'Elegio-Electors'!L1209,IF(LEFT(RIGHT('Elegio-Electors'!M1209,2),1)="C",'Elegio-Electors'!M1209,""))</f>
        <v/>
      </c>
      <c r="F1209" s="91" t="str">
        <f>IF(LEFT(RIGHT('Elegio-Electors'!L1209,2),1)="O",'Elegio-Electors'!L1209,IF(LEFT(RIGHT('Elegio-Electors'!M1209,2),1)="O",'Elegio-Electors'!M1209,""))</f>
        <v/>
      </c>
      <c r="G1209" s="20" t="e">
        <f>INDEX('Liste du personnel'!$A:$Z,MATCH($D1209,'Liste du personnel'!$X:$X,0),5)</f>
        <v>#N/A</v>
      </c>
      <c r="H1209" s="91" t="e">
        <f>INDEX('Liste du personnel'!$A:$Z,MATCH($D1209,'Liste du personnel'!$X:$X,0),8)</f>
        <v>#N/A</v>
      </c>
      <c r="I1209" s="20" t="e">
        <f>INDEX('Liste du personnel'!$A:$Z,MATCH($D1209,'Liste du personnel'!$X:$X,0),6)</f>
        <v>#N/A</v>
      </c>
      <c r="J1209" s="20" t="e">
        <f>INDEX('Liste du personnel'!$A:$Z,MATCH($D1209,'Liste du personnel'!$X:$X,0),7)</f>
        <v>#N/A</v>
      </c>
    </row>
    <row r="1210" spans="1:10" x14ac:dyDescent="0.25">
      <c r="A1210" s="20">
        <f>'Elegio-Electors'!C1210</f>
        <v>0</v>
      </c>
      <c r="B1210" s="20">
        <f>'Elegio-Electors'!B1210</f>
        <v>0</v>
      </c>
      <c r="C1210" s="91">
        <f>IF(Procédure!$C$33=2,'Elegio-Electors'!D1210,Procédure!$C$33)</f>
        <v>0</v>
      </c>
      <c r="D1210" s="20">
        <f>'Elegio-Electors'!E1210</f>
        <v>0</v>
      </c>
      <c r="E1210" s="91" t="str">
        <f>IF(LEFT(RIGHT('Elegio-Electors'!L1210,2),1)="C",'Elegio-Electors'!L1210,IF(LEFT(RIGHT('Elegio-Electors'!M1210,2),1)="C",'Elegio-Electors'!M1210,""))</f>
        <v/>
      </c>
      <c r="F1210" s="91" t="str">
        <f>IF(LEFT(RIGHT('Elegio-Electors'!L1210,2),1)="O",'Elegio-Electors'!L1210,IF(LEFT(RIGHT('Elegio-Electors'!M1210,2),1)="O",'Elegio-Electors'!M1210,""))</f>
        <v/>
      </c>
      <c r="G1210" s="20" t="e">
        <f>INDEX('Liste du personnel'!$A:$Z,MATCH($D1210,'Liste du personnel'!$X:$X,0),5)</f>
        <v>#N/A</v>
      </c>
      <c r="H1210" s="91" t="e">
        <f>INDEX('Liste du personnel'!$A:$Z,MATCH($D1210,'Liste du personnel'!$X:$X,0),8)</f>
        <v>#N/A</v>
      </c>
      <c r="I1210" s="20" t="e">
        <f>INDEX('Liste du personnel'!$A:$Z,MATCH($D1210,'Liste du personnel'!$X:$X,0),6)</f>
        <v>#N/A</v>
      </c>
      <c r="J1210" s="20" t="e">
        <f>INDEX('Liste du personnel'!$A:$Z,MATCH($D1210,'Liste du personnel'!$X:$X,0),7)</f>
        <v>#N/A</v>
      </c>
    </row>
    <row r="1211" spans="1:10" x14ac:dyDescent="0.25">
      <c r="A1211" s="20">
        <f>'Elegio-Electors'!C1211</f>
        <v>0</v>
      </c>
      <c r="B1211" s="20">
        <f>'Elegio-Electors'!B1211</f>
        <v>0</v>
      </c>
      <c r="C1211" s="91">
        <f>IF(Procédure!$C$33=2,'Elegio-Electors'!D1211,Procédure!$C$33)</f>
        <v>0</v>
      </c>
      <c r="D1211" s="20">
        <f>'Elegio-Electors'!E1211</f>
        <v>0</v>
      </c>
      <c r="E1211" s="91" t="str">
        <f>IF(LEFT(RIGHT('Elegio-Electors'!L1211,2),1)="C",'Elegio-Electors'!L1211,IF(LEFT(RIGHT('Elegio-Electors'!M1211,2),1)="C",'Elegio-Electors'!M1211,""))</f>
        <v/>
      </c>
      <c r="F1211" s="91" t="str">
        <f>IF(LEFT(RIGHT('Elegio-Electors'!L1211,2),1)="O",'Elegio-Electors'!L1211,IF(LEFT(RIGHT('Elegio-Electors'!M1211,2),1)="O",'Elegio-Electors'!M1211,""))</f>
        <v/>
      </c>
      <c r="G1211" s="20" t="e">
        <f>INDEX('Liste du personnel'!$A:$Z,MATCH($D1211,'Liste du personnel'!$X:$X,0),5)</f>
        <v>#N/A</v>
      </c>
      <c r="H1211" s="91" t="e">
        <f>INDEX('Liste du personnel'!$A:$Z,MATCH($D1211,'Liste du personnel'!$X:$X,0),8)</f>
        <v>#N/A</v>
      </c>
      <c r="I1211" s="20" t="e">
        <f>INDEX('Liste du personnel'!$A:$Z,MATCH($D1211,'Liste du personnel'!$X:$X,0),6)</f>
        <v>#N/A</v>
      </c>
      <c r="J1211" s="20" t="e">
        <f>INDEX('Liste du personnel'!$A:$Z,MATCH($D1211,'Liste du personnel'!$X:$X,0),7)</f>
        <v>#N/A</v>
      </c>
    </row>
    <row r="1212" spans="1:10" x14ac:dyDescent="0.25">
      <c r="A1212" s="20">
        <f>'Elegio-Electors'!C1212</f>
        <v>0</v>
      </c>
      <c r="B1212" s="20">
        <f>'Elegio-Electors'!B1212</f>
        <v>0</v>
      </c>
      <c r="C1212" s="91">
        <f>IF(Procédure!$C$33=2,'Elegio-Electors'!D1212,Procédure!$C$33)</f>
        <v>0</v>
      </c>
      <c r="D1212" s="20">
        <f>'Elegio-Electors'!E1212</f>
        <v>0</v>
      </c>
      <c r="E1212" s="91" t="str">
        <f>IF(LEFT(RIGHT('Elegio-Electors'!L1212,2),1)="C",'Elegio-Electors'!L1212,IF(LEFT(RIGHT('Elegio-Electors'!M1212,2),1)="C",'Elegio-Electors'!M1212,""))</f>
        <v/>
      </c>
      <c r="F1212" s="91" t="str">
        <f>IF(LEFT(RIGHT('Elegio-Electors'!L1212,2),1)="O",'Elegio-Electors'!L1212,IF(LEFT(RIGHT('Elegio-Electors'!M1212,2),1)="O",'Elegio-Electors'!M1212,""))</f>
        <v/>
      </c>
      <c r="G1212" s="20" t="e">
        <f>INDEX('Liste du personnel'!$A:$Z,MATCH($D1212,'Liste du personnel'!$X:$X,0),5)</f>
        <v>#N/A</v>
      </c>
      <c r="H1212" s="91" t="e">
        <f>INDEX('Liste du personnel'!$A:$Z,MATCH($D1212,'Liste du personnel'!$X:$X,0),8)</f>
        <v>#N/A</v>
      </c>
      <c r="I1212" s="20" t="e">
        <f>INDEX('Liste du personnel'!$A:$Z,MATCH($D1212,'Liste du personnel'!$X:$X,0),6)</f>
        <v>#N/A</v>
      </c>
      <c r="J1212" s="20" t="e">
        <f>INDEX('Liste du personnel'!$A:$Z,MATCH($D1212,'Liste du personnel'!$X:$X,0),7)</f>
        <v>#N/A</v>
      </c>
    </row>
    <row r="1213" spans="1:10" x14ac:dyDescent="0.25">
      <c r="A1213" s="20">
        <f>'Elegio-Electors'!C1213</f>
        <v>0</v>
      </c>
      <c r="B1213" s="20">
        <f>'Elegio-Electors'!B1213</f>
        <v>0</v>
      </c>
      <c r="C1213" s="91">
        <f>IF(Procédure!$C$33=2,'Elegio-Electors'!D1213,Procédure!$C$33)</f>
        <v>0</v>
      </c>
      <c r="D1213" s="20">
        <f>'Elegio-Electors'!E1213</f>
        <v>0</v>
      </c>
      <c r="E1213" s="91" t="str">
        <f>IF(LEFT(RIGHT('Elegio-Electors'!L1213,2),1)="C",'Elegio-Electors'!L1213,IF(LEFT(RIGHT('Elegio-Electors'!M1213,2),1)="C",'Elegio-Electors'!M1213,""))</f>
        <v/>
      </c>
      <c r="F1213" s="91" t="str">
        <f>IF(LEFT(RIGHT('Elegio-Electors'!L1213,2),1)="O",'Elegio-Electors'!L1213,IF(LEFT(RIGHT('Elegio-Electors'!M1213,2),1)="O",'Elegio-Electors'!M1213,""))</f>
        <v/>
      </c>
      <c r="G1213" s="20" t="e">
        <f>INDEX('Liste du personnel'!$A:$Z,MATCH($D1213,'Liste du personnel'!$X:$X,0),5)</f>
        <v>#N/A</v>
      </c>
      <c r="H1213" s="91" t="e">
        <f>INDEX('Liste du personnel'!$A:$Z,MATCH($D1213,'Liste du personnel'!$X:$X,0),8)</f>
        <v>#N/A</v>
      </c>
      <c r="I1213" s="20" t="e">
        <f>INDEX('Liste du personnel'!$A:$Z,MATCH($D1213,'Liste du personnel'!$X:$X,0),6)</f>
        <v>#N/A</v>
      </c>
      <c r="J1213" s="20" t="e">
        <f>INDEX('Liste du personnel'!$A:$Z,MATCH($D1213,'Liste du personnel'!$X:$X,0),7)</f>
        <v>#N/A</v>
      </c>
    </row>
    <row r="1214" spans="1:10" x14ac:dyDescent="0.25">
      <c r="A1214" s="20">
        <f>'Elegio-Electors'!C1214</f>
        <v>0</v>
      </c>
      <c r="B1214" s="20">
        <f>'Elegio-Electors'!B1214</f>
        <v>0</v>
      </c>
      <c r="C1214" s="91">
        <f>IF(Procédure!$C$33=2,'Elegio-Electors'!D1214,Procédure!$C$33)</f>
        <v>0</v>
      </c>
      <c r="D1214" s="20">
        <f>'Elegio-Electors'!E1214</f>
        <v>0</v>
      </c>
      <c r="E1214" s="91" t="str">
        <f>IF(LEFT(RIGHT('Elegio-Electors'!L1214,2),1)="C",'Elegio-Electors'!L1214,IF(LEFT(RIGHT('Elegio-Electors'!M1214,2),1)="C",'Elegio-Electors'!M1214,""))</f>
        <v/>
      </c>
      <c r="F1214" s="91" t="str">
        <f>IF(LEFT(RIGHT('Elegio-Electors'!L1214,2),1)="O",'Elegio-Electors'!L1214,IF(LEFT(RIGHT('Elegio-Electors'!M1214,2),1)="O",'Elegio-Electors'!M1214,""))</f>
        <v/>
      </c>
      <c r="G1214" s="20" t="e">
        <f>INDEX('Liste du personnel'!$A:$Z,MATCH($D1214,'Liste du personnel'!$X:$X,0),5)</f>
        <v>#N/A</v>
      </c>
      <c r="H1214" s="91" t="e">
        <f>INDEX('Liste du personnel'!$A:$Z,MATCH($D1214,'Liste du personnel'!$X:$X,0),8)</f>
        <v>#N/A</v>
      </c>
      <c r="I1214" s="20" t="e">
        <f>INDEX('Liste du personnel'!$A:$Z,MATCH($D1214,'Liste du personnel'!$X:$X,0),6)</f>
        <v>#N/A</v>
      </c>
      <c r="J1214" s="20" t="e">
        <f>INDEX('Liste du personnel'!$A:$Z,MATCH($D1214,'Liste du personnel'!$X:$X,0),7)</f>
        <v>#N/A</v>
      </c>
    </row>
    <row r="1215" spans="1:10" x14ac:dyDescent="0.25">
      <c r="A1215" s="20">
        <f>'Elegio-Electors'!C1215</f>
        <v>0</v>
      </c>
      <c r="B1215" s="20">
        <f>'Elegio-Electors'!B1215</f>
        <v>0</v>
      </c>
      <c r="C1215" s="91">
        <f>IF(Procédure!$C$33=2,'Elegio-Electors'!D1215,Procédure!$C$33)</f>
        <v>0</v>
      </c>
      <c r="D1215" s="20">
        <f>'Elegio-Electors'!E1215</f>
        <v>0</v>
      </c>
      <c r="E1215" s="91" t="str">
        <f>IF(LEFT(RIGHT('Elegio-Electors'!L1215,2),1)="C",'Elegio-Electors'!L1215,IF(LEFT(RIGHT('Elegio-Electors'!M1215,2),1)="C",'Elegio-Electors'!M1215,""))</f>
        <v/>
      </c>
      <c r="F1215" s="91" t="str">
        <f>IF(LEFT(RIGHT('Elegio-Electors'!L1215,2),1)="O",'Elegio-Electors'!L1215,IF(LEFT(RIGHT('Elegio-Electors'!M1215,2),1)="O",'Elegio-Electors'!M1215,""))</f>
        <v/>
      </c>
      <c r="G1215" s="20" t="e">
        <f>INDEX('Liste du personnel'!$A:$Z,MATCH($D1215,'Liste du personnel'!$X:$X,0),5)</f>
        <v>#N/A</v>
      </c>
      <c r="H1215" s="91" t="e">
        <f>INDEX('Liste du personnel'!$A:$Z,MATCH($D1215,'Liste du personnel'!$X:$X,0),8)</f>
        <v>#N/A</v>
      </c>
      <c r="I1215" s="20" t="e">
        <f>INDEX('Liste du personnel'!$A:$Z,MATCH($D1215,'Liste du personnel'!$X:$X,0),6)</f>
        <v>#N/A</v>
      </c>
      <c r="J1215" s="20" t="e">
        <f>INDEX('Liste du personnel'!$A:$Z,MATCH($D1215,'Liste du personnel'!$X:$X,0),7)</f>
        <v>#N/A</v>
      </c>
    </row>
    <row r="1216" spans="1:10" x14ac:dyDescent="0.25">
      <c r="A1216" s="20">
        <f>'Elegio-Electors'!C1216</f>
        <v>0</v>
      </c>
      <c r="B1216" s="20">
        <f>'Elegio-Electors'!B1216</f>
        <v>0</v>
      </c>
      <c r="C1216" s="91">
        <f>IF(Procédure!$C$33=2,'Elegio-Electors'!D1216,Procédure!$C$33)</f>
        <v>0</v>
      </c>
      <c r="D1216" s="20">
        <f>'Elegio-Electors'!E1216</f>
        <v>0</v>
      </c>
      <c r="E1216" s="91" t="str">
        <f>IF(LEFT(RIGHT('Elegio-Electors'!L1216,2),1)="C",'Elegio-Electors'!L1216,IF(LEFT(RIGHT('Elegio-Electors'!M1216,2),1)="C",'Elegio-Electors'!M1216,""))</f>
        <v/>
      </c>
      <c r="F1216" s="91" t="str">
        <f>IF(LEFT(RIGHT('Elegio-Electors'!L1216,2),1)="O",'Elegio-Electors'!L1216,IF(LEFT(RIGHT('Elegio-Electors'!M1216,2),1)="O",'Elegio-Electors'!M1216,""))</f>
        <v/>
      </c>
      <c r="G1216" s="20" t="e">
        <f>INDEX('Liste du personnel'!$A:$Z,MATCH($D1216,'Liste du personnel'!$X:$X,0),5)</f>
        <v>#N/A</v>
      </c>
      <c r="H1216" s="91" t="e">
        <f>INDEX('Liste du personnel'!$A:$Z,MATCH($D1216,'Liste du personnel'!$X:$X,0),8)</f>
        <v>#N/A</v>
      </c>
      <c r="I1216" s="20" t="e">
        <f>INDEX('Liste du personnel'!$A:$Z,MATCH($D1216,'Liste du personnel'!$X:$X,0),6)</f>
        <v>#N/A</v>
      </c>
      <c r="J1216" s="20" t="e">
        <f>INDEX('Liste du personnel'!$A:$Z,MATCH($D1216,'Liste du personnel'!$X:$X,0),7)</f>
        <v>#N/A</v>
      </c>
    </row>
    <row r="1217" spans="1:10" x14ac:dyDescent="0.25">
      <c r="A1217" s="20">
        <f>'Elegio-Electors'!C1217</f>
        <v>0</v>
      </c>
      <c r="B1217" s="20">
        <f>'Elegio-Electors'!B1217</f>
        <v>0</v>
      </c>
      <c r="C1217" s="91">
        <f>IF(Procédure!$C$33=2,'Elegio-Electors'!D1217,Procédure!$C$33)</f>
        <v>0</v>
      </c>
      <c r="D1217" s="20">
        <f>'Elegio-Electors'!E1217</f>
        <v>0</v>
      </c>
      <c r="E1217" s="91" t="str">
        <f>IF(LEFT(RIGHT('Elegio-Electors'!L1217,2),1)="C",'Elegio-Electors'!L1217,IF(LEFT(RIGHT('Elegio-Electors'!M1217,2),1)="C",'Elegio-Electors'!M1217,""))</f>
        <v/>
      </c>
      <c r="F1217" s="91" t="str">
        <f>IF(LEFT(RIGHT('Elegio-Electors'!L1217,2),1)="O",'Elegio-Electors'!L1217,IF(LEFT(RIGHT('Elegio-Electors'!M1217,2),1)="O",'Elegio-Electors'!M1217,""))</f>
        <v/>
      </c>
      <c r="G1217" s="20" t="e">
        <f>INDEX('Liste du personnel'!$A:$Z,MATCH($D1217,'Liste du personnel'!$X:$X,0),5)</f>
        <v>#N/A</v>
      </c>
      <c r="H1217" s="91" t="e">
        <f>INDEX('Liste du personnel'!$A:$Z,MATCH($D1217,'Liste du personnel'!$X:$X,0),8)</f>
        <v>#N/A</v>
      </c>
      <c r="I1217" s="20" t="e">
        <f>INDEX('Liste du personnel'!$A:$Z,MATCH($D1217,'Liste du personnel'!$X:$X,0),6)</f>
        <v>#N/A</v>
      </c>
      <c r="J1217" s="20" t="e">
        <f>INDEX('Liste du personnel'!$A:$Z,MATCH($D1217,'Liste du personnel'!$X:$X,0),7)</f>
        <v>#N/A</v>
      </c>
    </row>
    <row r="1218" spans="1:10" x14ac:dyDescent="0.25">
      <c r="A1218" s="20">
        <f>'Elegio-Electors'!C1218</f>
        <v>0</v>
      </c>
      <c r="B1218" s="20">
        <f>'Elegio-Electors'!B1218</f>
        <v>0</v>
      </c>
      <c r="C1218" s="91">
        <f>IF(Procédure!$C$33=2,'Elegio-Electors'!D1218,Procédure!$C$33)</f>
        <v>0</v>
      </c>
      <c r="D1218" s="20">
        <f>'Elegio-Electors'!E1218</f>
        <v>0</v>
      </c>
      <c r="E1218" s="91" t="str">
        <f>IF(LEFT(RIGHT('Elegio-Electors'!L1218,2),1)="C",'Elegio-Electors'!L1218,IF(LEFT(RIGHT('Elegio-Electors'!M1218,2),1)="C",'Elegio-Electors'!M1218,""))</f>
        <v/>
      </c>
      <c r="F1218" s="91" t="str">
        <f>IF(LEFT(RIGHT('Elegio-Electors'!L1218,2),1)="O",'Elegio-Electors'!L1218,IF(LEFT(RIGHT('Elegio-Electors'!M1218,2),1)="O",'Elegio-Electors'!M1218,""))</f>
        <v/>
      </c>
      <c r="G1218" s="20" t="e">
        <f>INDEX('Liste du personnel'!$A:$Z,MATCH($D1218,'Liste du personnel'!$X:$X,0),5)</f>
        <v>#N/A</v>
      </c>
      <c r="H1218" s="91" t="e">
        <f>INDEX('Liste du personnel'!$A:$Z,MATCH($D1218,'Liste du personnel'!$X:$X,0),8)</f>
        <v>#N/A</v>
      </c>
      <c r="I1218" s="20" t="e">
        <f>INDEX('Liste du personnel'!$A:$Z,MATCH($D1218,'Liste du personnel'!$X:$X,0),6)</f>
        <v>#N/A</v>
      </c>
      <c r="J1218" s="20" t="e">
        <f>INDEX('Liste du personnel'!$A:$Z,MATCH($D1218,'Liste du personnel'!$X:$X,0),7)</f>
        <v>#N/A</v>
      </c>
    </row>
    <row r="1219" spans="1:10" x14ac:dyDescent="0.25">
      <c r="A1219" s="20">
        <f>'Elegio-Electors'!C1219</f>
        <v>0</v>
      </c>
      <c r="B1219" s="20">
        <f>'Elegio-Electors'!B1219</f>
        <v>0</v>
      </c>
      <c r="C1219" s="91">
        <f>IF(Procédure!$C$33=2,'Elegio-Electors'!D1219,Procédure!$C$33)</f>
        <v>0</v>
      </c>
      <c r="D1219" s="20">
        <f>'Elegio-Electors'!E1219</f>
        <v>0</v>
      </c>
      <c r="E1219" s="91" t="str">
        <f>IF(LEFT(RIGHT('Elegio-Electors'!L1219,2),1)="C",'Elegio-Electors'!L1219,IF(LEFT(RIGHT('Elegio-Electors'!M1219,2),1)="C",'Elegio-Electors'!M1219,""))</f>
        <v/>
      </c>
      <c r="F1219" s="91" t="str">
        <f>IF(LEFT(RIGHT('Elegio-Electors'!L1219,2),1)="O",'Elegio-Electors'!L1219,IF(LEFT(RIGHT('Elegio-Electors'!M1219,2),1)="O",'Elegio-Electors'!M1219,""))</f>
        <v/>
      </c>
      <c r="G1219" s="20" t="e">
        <f>INDEX('Liste du personnel'!$A:$Z,MATCH($D1219,'Liste du personnel'!$X:$X,0),5)</f>
        <v>#N/A</v>
      </c>
      <c r="H1219" s="91" t="e">
        <f>INDEX('Liste du personnel'!$A:$Z,MATCH($D1219,'Liste du personnel'!$X:$X,0),8)</f>
        <v>#N/A</v>
      </c>
      <c r="I1219" s="20" t="e">
        <f>INDEX('Liste du personnel'!$A:$Z,MATCH($D1219,'Liste du personnel'!$X:$X,0),6)</f>
        <v>#N/A</v>
      </c>
      <c r="J1219" s="20" t="e">
        <f>INDEX('Liste du personnel'!$A:$Z,MATCH($D1219,'Liste du personnel'!$X:$X,0),7)</f>
        <v>#N/A</v>
      </c>
    </row>
    <row r="1220" spans="1:10" x14ac:dyDescent="0.25">
      <c r="A1220" s="20">
        <f>'Elegio-Electors'!C1220</f>
        <v>0</v>
      </c>
      <c r="B1220" s="20">
        <f>'Elegio-Electors'!B1220</f>
        <v>0</v>
      </c>
      <c r="C1220" s="91">
        <f>IF(Procédure!$C$33=2,'Elegio-Electors'!D1220,Procédure!$C$33)</f>
        <v>0</v>
      </c>
      <c r="D1220" s="20">
        <f>'Elegio-Electors'!E1220</f>
        <v>0</v>
      </c>
      <c r="E1220" s="91" t="str">
        <f>IF(LEFT(RIGHT('Elegio-Electors'!L1220,2),1)="C",'Elegio-Electors'!L1220,IF(LEFT(RIGHT('Elegio-Electors'!M1220,2),1)="C",'Elegio-Electors'!M1220,""))</f>
        <v/>
      </c>
      <c r="F1220" s="91" t="str">
        <f>IF(LEFT(RIGHT('Elegio-Electors'!L1220,2),1)="O",'Elegio-Electors'!L1220,IF(LEFT(RIGHT('Elegio-Electors'!M1220,2),1)="O",'Elegio-Electors'!M1220,""))</f>
        <v/>
      </c>
      <c r="G1220" s="20" t="e">
        <f>INDEX('Liste du personnel'!$A:$Z,MATCH($D1220,'Liste du personnel'!$X:$X,0),5)</f>
        <v>#N/A</v>
      </c>
      <c r="H1220" s="91" t="e">
        <f>INDEX('Liste du personnel'!$A:$Z,MATCH($D1220,'Liste du personnel'!$X:$X,0),8)</f>
        <v>#N/A</v>
      </c>
      <c r="I1220" s="20" t="e">
        <f>INDEX('Liste du personnel'!$A:$Z,MATCH($D1220,'Liste du personnel'!$X:$X,0),6)</f>
        <v>#N/A</v>
      </c>
      <c r="J1220" s="20" t="e">
        <f>INDEX('Liste du personnel'!$A:$Z,MATCH($D1220,'Liste du personnel'!$X:$X,0),7)</f>
        <v>#N/A</v>
      </c>
    </row>
    <row r="1221" spans="1:10" x14ac:dyDescent="0.25">
      <c r="A1221" s="20">
        <f>'Elegio-Electors'!C1221</f>
        <v>0</v>
      </c>
      <c r="B1221" s="20">
        <f>'Elegio-Electors'!B1221</f>
        <v>0</v>
      </c>
      <c r="C1221" s="91">
        <f>IF(Procédure!$C$33=2,'Elegio-Electors'!D1221,Procédure!$C$33)</f>
        <v>0</v>
      </c>
      <c r="D1221" s="20">
        <f>'Elegio-Electors'!E1221</f>
        <v>0</v>
      </c>
      <c r="E1221" s="91" t="str">
        <f>IF(LEFT(RIGHT('Elegio-Electors'!L1221,2),1)="C",'Elegio-Electors'!L1221,IF(LEFT(RIGHT('Elegio-Electors'!M1221,2),1)="C",'Elegio-Electors'!M1221,""))</f>
        <v/>
      </c>
      <c r="F1221" s="91" t="str">
        <f>IF(LEFT(RIGHT('Elegio-Electors'!L1221,2),1)="O",'Elegio-Electors'!L1221,IF(LEFT(RIGHT('Elegio-Electors'!M1221,2),1)="O",'Elegio-Electors'!M1221,""))</f>
        <v/>
      </c>
      <c r="G1221" s="20" t="e">
        <f>INDEX('Liste du personnel'!$A:$Z,MATCH($D1221,'Liste du personnel'!$X:$X,0),5)</f>
        <v>#N/A</v>
      </c>
      <c r="H1221" s="91" t="e">
        <f>INDEX('Liste du personnel'!$A:$Z,MATCH($D1221,'Liste du personnel'!$X:$X,0),8)</f>
        <v>#N/A</v>
      </c>
      <c r="I1221" s="20" t="e">
        <f>INDEX('Liste du personnel'!$A:$Z,MATCH($D1221,'Liste du personnel'!$X:$X,0),6)</f>
        <v>#N/A</v>
      </c>
      <c r="J1221" s="20" t="e">
        <f>INDEX('Liste du personnel'!$A:$Z,MATCH($D1221,'Liste du personnel'!$X:$X,0),7)</f>
        <v>#N/A</v>
      </c>
    </row>
    <row r="1222" spans="1:10" x14ac:dyDescent="0.25">
      <c r="A1222" s="20">
        <f>'Elegio-Electors'!C1222</f>
        <v>0</v>
      </c>
      <c r="B1222" s="20">
        <f>'Elegio-Electors'!B1222</f>
        <v>0</v>
      </c>
      <c r="C1222" s="91">
        <f>IF(Procédure!$C$33=2,'Elegio-Electors'!D1222,Procédure!$C$33)</f>
        <v>0</v>
      </c>
      <c r="D1222" s="20">
        <f>'Elegio-Electors'!E1222</f>
        <v>0</v>
      </c>
      <c r="E1222" s="91" t="str">
        <f>IF(LEFT(RIGHT('Elegio-Electors'!L1222,2),1)="C",'Elegio-Electors'!L1222,IF(LEFT(RIGHT('Elegio-Electors'!M1222,2),1)="C",'Elegio-Electors'!M1222,""))</f>
        <v/>
      </c>
      <c r="F1222" s="91" t="str">
        <f>IF(LEFT(RIGHT('Elegio-Electors'!L1222,2),1)="O",'Elegio-Electors'!L1222,IF(LEFT(RIGHT('Elegio-Electors'!M1222,2),1)="O",'Elegio-Electors'!M1222,""))</f>
        <v/>
      </c>
      <c r="G1222" s="20" t="e">
        <f>INDEX('Liste du personnel'!$A:$Z,MATCH($D1222,'Liste du personnel'!$X:$X,0),5)</f>
        <v>#N/A</v>
      </c>
      <c r="H1222" s="91" t="e">
        <f>INDEX('Liste du personnel'!$A:$Z,MATCH($D1222,'Liste du personnel'!$X:$X,0),8)</f>
        <v>#N/A</v>
      </c>
      <c r="I1222" s="20" t="e">
        <f>INDEX('Liste du personnel'!$A:$Z,MATCH($D1222,'Liste du personnel'!$X:$X,0),6)</f>
        <v>#N/A</v>
      </c>
      <c r="J1222" s="20" t="e">
        <f>INDEX('Liste du personnel'!$A:$Z,MATCH($D1222,'Liste du personnel'!$X:$X,0),7)</f>
        <v>#N/A</v>
      </c>
    </row>
    <row r="1223" spans="1:10" x14ac:dyDescent="0.25">
      <c r="A1223" s="20">
        <f>'Elegio-Electors'!C1223</f>
        <v>0</v>
      </c>
      <c r="B1223" s="20">
        <f>'Elegio-Electors'!B1223</f>
        <v>0</v>
      </c>
      <c r="C1223" s="91">
        <f>IF(Procédure!$C$33=2,'Elegio-Electors'!D1223,Procédure!$C$33)</f>
        <v>0</v>
      </c>
      <c r="D1223" s="20">
        <f>'Elegio-Electors'!E1223</f>
        <v>0</v>
      </c>
      <c r="E1223" s="91" t="str">
        <f>IF(LEFT(RIGHT('Elegio-Electors'!L1223,2),1)="C",'Elegio-Electors'!L1223,IF(LEFT(RIGHT('Elegio-Electors'!M1223,2),1)="C",'Elegio-Electors'!M1223,""))</f>
        <v/>
      </c>
      <c r="F1223" s="91" t="str">
        <f>IF(LEFT(RIGHT('Elegio-Electors'!L1223,2),1)="O",'Elegio-Electors'!L1223,IF(LEFT(RIGHT('Elegio-Electors'!M1223,2),1)="O",'Elegio-Electors'!M1223,""))</f>
        <v/>
      </c>
      <c r="G1223" s="20" t="e">
        <f>INDEX('Liste du personnel'!$A:$Z,MATCH($D1223,'Liste du personnel'!$X:$X,0),5)</f>
        <v>#N/A</v>
      </c>
      <c r="H1223" s="91" t="e">
        <f>INDEX('Liste du personnel'!$A:$Z,MATCH($D1223,'Liste du personnel'!$X:$X,0),8)</f>
        <v>#N/A</v>
      </c>
      <c r="I1223" s="20" t="e">
        <f>INDEX('Liste du personnel'!$A:$Z,MATCH($D1223,'Liste du personnel'!$X:$X,0),6)</f>
        <v>#N/A</v>
      </c>
      <c r="J1223" s="20" t="e">
        <f>INDEX('Liste du personnel'!$A:$Z,MATCH($D1223,'Liste du personnel'!$X:$X,0),7)</f>
        <v>#N/A</v>
      </c>
    </row>
    <row r="1224" spans="1:10" x14ac:dyDescent="0.25">
      <c r="A1224" s="20">
        <f>'Elegio-Electors'!C1224</f>
        <v>0</v>
      </c>
      <c r="B1224" s="20">
        <f>'Elegio-Electors'!B1224</f>
        <v>0</v>
      </c>
      <c r="C1224" s="91">
        <f>IF(Procédure!$C$33=2,'Elegio-Electors'!D1224,Procédure!$C$33)</f>
        <v>0</v>
      </c>
      <c r="D1224" s="20">
        <f>'Elegio-Electors'!E1224</f>
        <v>0</v>
      </c>
      <c r="E1224" s="91" t="str">
        <f>IF(LEFT(RIGHT('Elegio-Electors'!L1224,2),1)="C",'Elegio-Electors'!L1224,IF(LEFT(RIGHT('Elegio-Electors'!M1224,2),1)="C",'Elegio-Electors'!M1224,""))</f>
        <v/>
      </c>
      <c r="F1224" s="91" t="str">
        <f>IF(LEFT(RIGHT('Elegio-Electors'!L1224,2),1)="O",'Elegio-Electors'!L1224,IF(LEFT(RIGHT('Elegio-Electors'!M1224,2),1)="O",'Elegio-Electors'!M1224,""))</f>
        <v/>
      </c>
      <c r="G1224" s="20" t="e">
        <f>INDEX('Liste du personnel'!$A:$Z,MATCH($D1224,'Liste du personnel'!$X:$X,0),5)</f>
        <v>#N/A</v>
      </c>
      <c r="H1224" s="91" t="e">
        <f>INDEX('Liste du personnel'!$A:$Z,MATCH($D1224,'Liste du personnel'!$X:$X,0),8)</f>
        <v>#N/A</v>
      </c>
      <c r="I1224" s="20" t="e">
        <f>INDEX('Liste du personnel'!$A:$Z,MATCH($D1224,'Liste du personnel'!$X:$X,0),6)</f>
        <v>#N/A</v>
      </c>
      <c r="J1224" s="20" t="e">
        <f>INDEX('Liste du personnel'!$A:$Z,MATCH($D1224,'Liste du personnel'!$X:$X,0),7)</f>
        <v>#N/A</v>
      </c>
    </row>
    <row r="1225" spans="1:10" x14ac:dyDescent="0.25">
      <c r="A1225" s="20">
        <f>'Elegio-Electors'!C1225</f>
        <v>0</v>
      </c>
      <c r="B1225" s="20">
        <f>'Elegio-Electors'!B1225</f>
        <v>0</v>
      </c>
      <c r="C1225" s="91">
        <f>IF(Procédure!$C$33=2,'Elegio-Electors'!D1225,Procédure!$C$33)</f>
        <v>0</v>
      </c>
      <c r="D1225" s="20">
        <f>'Elegio-Electors'!E1225</f>
        <v>0</v>
      </c>
      <c r="E1225" s="91" t="str">
        <f>IF(LEFT(RIGHT('Elegio-Electors'!L1225,2),1)="C",'Elegio-Electors'!L1225,IF(LEFT(RIGHT('Elegio-Electors'!M1225,2),1)="C",'Elegio-Electors'!M1225,""))</f>
        <v/>
      </c>
      <c r="F1225" s="91" t="str">
        <f>IF(LEFT(RIGHT('Elegio-Electors'!L1225,2),1)="O",'Elegio-Electors'!L1225,IF(LEFT(RIGHT('Elegio-Electors'!M1225,2),1)="O",'Elegio-Electors'!M1225,""))</f>
        <v/>
      </c>
      <c r="G1225" s="20" t="e">
        <f>INDEX('Liste du personnel'!$A:$Z,MATCH($D1225,'Liste du personnel'!$X:$X,0),5)</f>
        <v>#N/A</v>
      </c>
      <c r="H1225" s="91" t="e">
        <f>INDEX('Liste du personnel'!$A:$Z,MATCH($D1225,'Liste du personnel'!$X:$X,0),8)</f>
        <v>#N/A</v>
      </c>
      <c r="I1225" s="20" t="e">
        <f>INDEX('Liste du personnel'!$A:$Z,MATCH($D1225,'Liste du personnel'!$X:$X,0),6)</f>
        <v>#N/A</v>
      </c>
      <c r="J1225" s="20" t="e">
        <f>INDEX('Liste du personnel'!$A:$Z,MATCH($D1225,'Liste du personnel'!$X:$X,0),7)</f>
        <v>#N/A</v>
      </c>
    </row>
    <row r="1226" spans="1:10" x14ac:dyDescent="0.25">
      <c r="A1226" s="20">
        <f>'Elegio-Electors'!C1226</f>
        <v>0</v>
      </c>
      <c r="B1226" s="20">
        <f>'Elegio-Electors'!B1226</f>
        <v>0</v>
      </c>
      <c r="C1226" s="91">
        <f>IF(Procédure!$C$33=2,'Elegio-Electors'!D1226,Procédure!$C$33)</f>
        <v>0</v>
      </c>
      <c r="D1226" s="20">
        <f>'Elegio-Electors'!E1226</f>
        <v>0</v>
      </c>
      <c r="E1226" s="91" t="str">
        <f>IF(LEFT(RIGHT('Elegio-Electors'!L1226,2),1)="C",'Elegio-Electors'!L1226,IF(LEFT(RIGHT('Elegio-Electors'!M1226,2),1)="C",'Elegio-Electors'!M1226,""))</f>
        <v/>
      </c>
      <c r="F1226" s="91" t="str">
        <f>IF(LEFT(RIGHT('Elegio-Electors'!L1226,2),1)="O",'Elegio-Electors'!L1226,IF(LEFT(RIGHT('Elegio-Electors'!M1226,2),1)="O",'Elegio-Electors'!M1226,""))</f>
        <v/>
      </c>
      <c r="G1226" s="20" t="e">
        <f>INDEX('Liste du personnel'!$A:$Z,MATCH($D1226,'Liste du personnel'!$X:$X,0),5)</f>
        <v>#N/A</v>
      </c>
      <c r="H1226" s="91" t="e">
        <f>INDEX('Liste du personnel'!$A:$Z,MATCH($D1226,'Liste du personnel'!$X:$X,0),8)</f>
        <v>#N/A</v>
      </c>
      <c r="I1226" s="20" t="e">
        <f>INDEX('Liste du personnel'!$A:$Z,MATCH($D1226,'Liste du personnel'!$X:$X,0),6)</f>
        <v>#N/A</v>
      </c>
      <c r="J1226" s="20" t="e">
        <f>INDEX('Liste du personnel'!$A:$Z,MATCH($D1226,'Liste du personnel'!$X:$X,0),7)</f>
        <v>#N/A</v>
      </c>
    </row>
    <row r="1227" spans="1:10" x14ac:dyDescent="0.25">
      <c r="A1227" s="20">
        <f>'Elegio-Electors'!C1227</f>
        <v>0</v>
      </c>
      <c r="B1227" s="20">
        <f>'Elegio-Electors'!B1227</f>
        <v>0</v>
      </c>
      <c r="C1227" s="91">
        <f>IF(Procédure!$C$33=2,'Elegio-Electors'!D1227,Procédure!$C$33)</f>
        <v>0</v>
      </c>
      <c r="D1227" s="20">
        <f>'Elegio-Electors'!E1227</f>
        <v>0</v>
      </c>
      <c r="E1227" s="91" t="str">
        <f>IF(LEFT(RIGHT('Elegio-Electors'!L1227,2),1)="C",'Elegio-Electors'!L1227,IF(LEFT(RIGHT('Elegio-Electors'!M1227,2),1)="C",'Elegio-Electors'!M1227,""))</f>
        <v/>
      </c>
      <c r="F1227" s="91" t="str">
        <f>IF(LEFT(RIGHT('Elegio-Electors'!L1227,2),1)="O",'Elegio-Electors'!L1227,IF(LEFT(RIGHT('Elegio-Electors'!M1227,2),1)="O",'Elegio-Electors'!M1227,""))</f>
        <v/>
      </c>
      <c r="G1227" s="20" t="e">
        <f>INDEX('Liste du personnel'!$A:$Z,MATCH($D1227,'Liste du personnel'!$X:$X,0),5)</f>
        <v>#N/A</v>
      </c>
      <c r="H1227" s="91" t="e">
        <f>INDEX('Liste du personnel'!$A:$Z,MATCH($D1227,'Liste du personnel'!$X:$X,0),8)</f>
        <v>#N/A</v>
      </c>
      <c r="I1227" s="20" t="e">
        <f>INDEX('Liste du personnel'!$A:$Z,MATCH($D1227,'Liste du personnel'!$X:$X,0),6)</f>
        <v>#N/A</v>
      </c>
      <c r="J1227" s="20" t="e">
        <f>INDEX('Liste du personnel'!$A:$Z,MATCH($D1227,'Liste du personnel'!$X:$X,0),7)</f>
        <v>#N/A</v>
      </c>
    </row>
    <row r="1228" spans="1:10" x14ac:dyDescent="0.25">
      <c r="A1228" s="20">
        <f>'Elegio-Electors'!C1228</f>
        <v>0</v>
      </c>
      <c r="B1228" s="20">
        <f>'Elegio-Electors'!B1228</f>
        <v>0</v>
      </c>
      <c r="C1228" s="91">
        <f>IF(Procédure!$C$33=2,'Elegio-Electors'!D1228,Procédure!$C$33)</f>
        <v>0</v>
      </c>
      <c r="D1228" s="20">
        <f>'Elegio-Electors'!E1228</f>
        <v>0</v>
      </c>
      <c r="E1228" s="91" t="str">
        <f>IF(LEFT(RIGHT('Elegio-Electors'!L1228,2),1)="C",'Elegio-Electors'!L1228,IF(LEFT(RIGHT('Elegio-Electors'!M1228,2),1)="C",'Elegio-Electors'!M1228,""))</f>
        <v/>
      </c>
      <c r="F1228" s="91" t="str">
        <f>IF(LEFT(RIGHT('Elegio-Electors'!L1228,2),1)="O",'Elegio-Electors'!L1228,IF(LEFT(RIGHT('Elegio-Electors'!M1228,2),1)="O",'Elegio-Electors'!M1228,""))</f>
        <v/>
      </c>
      <c r="G1228" s="20" t="e">
        <f>INDEX('Liste du personnel'!$A:$Z,MATCH($D1228,'Liste du personnel'!$X:$X,0),5)</f>
        <v>#N/A</v>
      </c>
      <c r="H1228" s="91" t="e">
        <f>INDEX('Liste du personnel'!$A:$Z,MATCH($D1228,'Liste du personnel'!$X:$X,0),8)</f>
        <v>#N/A</v>
      </c>
      <c r="I1228" s="20" t="e">
        <f>INDEX('Liste du personnel'!$A:$Z,MATCH($D1228,'Liste du personnel'!$X:$X,0),6)</f>
        <v>#N/A</v>
      </c>
      <c r="J1228" s="20" t="e">
        <f>INDEX('Liste du personnel'!$A:$Z,MATCH($D1228,'Liste du personnel'!$X:$X,0),7)</f>
        <v>#N/A</v>
      </c>
    </row>
    <row r="1229" spans="1:10" x14ac:dyDescent="0.25">
      <c r="A1229" s="20">
        <f>'Elegio-Electors'!C1229</f>
        <v>0</v>
      </c>
      <c r="B1229" s="20">
        <f>'Elegio-Electors'!B1229</f>
        <v>0</v>
      </c>
      <c r="C1229" s="91">
        <f>IF(Procédure!$C$33=2,'Elegio-Electors'!D1229,Procédure!$C$33)</f>
        <v>0</v>
      </c>
      <c r="D1229" s="20">
        <f>'Elegio-Electors'!E1229</f>
        <v>0</v>
      </c>
      <c r="E1229" s="91" t="str">
        <f>IF(LEFT(RIGHT('Elegio-Electors'!L1229,2),1)="C",'Elegio-Electors'!L1229,IF(LEFT(RIGHT('Elegio-Electors'!M1229,2),1)="C",'Elegio-Electors'!M1229,""))</f>
        <v/>
      </c>
      <c r="F1229" s="91" t="str">
        <f>IF(LEFT(RIGHT('Elegio-Electors'!L1229,2),1)="O",'Elegio-Electors'!L1229,IF(LEFT(RIGHT('Elegio-Electors'!M1229,2),1)="O",'Elegio-Electors'!M1229,""))</f>
        <v/>
      </c>
      <c r="G1229" s="20" t="e">
        <f>INDEX('Liste du personnel'!$A:$Z,MATCH($D1229,'Liste du personnel'!$X:$X,0),5)</f>
        <v>#N/A</v>
      </c>
      <c r="H1229" s="91" t="e">
        <f>INDEX('Liste du personnel'!$A:$Z,MATCH($D1229,'Liste du personnel'!$X:$X,0),8)</f>
        <v>#N/A</v>
      </c>
      <c r="I1229" s="20" t="e">
        <f>INDEX('Liste du personnel'!$A:$Z,MATCH($D1229,'Liste du personnel'!$X:$X,0),6)</f>
        <v>#N/A</v>
      </c>
      <c r="J1229" s="20" t="e">
        <f>INDEX('Liste du personnel'!$A:$Z,MATCH($D1229,'Liste du personnel'!$X:$X,0),7)</f>
        <v>#N/A</v>
      </c>
    </row>
    <row r="1230" spans="1:10" x14ac:dyDescent="0.25">
      <c r="A1230" s="20">
        <f>'Elegio-Electors'!C1230</f>
        <v>0</v>
      </c>
      <c r="B1230" s="20">
        <f>'Elegio-Electors'!B1230</f>
        <v>0</v>
      </c>
      <c r="C1230" s="91">
        <f>IF(Procédure!$C$33=2,'Elegio-Electors'!D1230,Procédure!$C$33)</f>
        <v>0</v>
      </c>
      <c r="D1230" s="20">
        <f>'Elegio-Electors'!E1230</f>
        <v>0</v>
      </c>
      <c r="E1230" s="91" t="str">
        <f>IF(LEFT(RIGHT('Elegio-Electors'!L1230,2),1)="C",'Elegio-Electors'!L1230,IF(LEFT(RIGHT('Elegio-Electors'!M1230,2),1)="C",'Elegio-Electors'!M1230,""))</f>
        <v/>
      </c>
      <c r="F1230" s="91" t="str">
        <f>IF(LEFT(RIGHT('Elegio-Electors'!L1230,2),1)="O",'Elegio-Electors'!L1230,IF(LEFT(RIGHT('Elegio-Electors'!M1230,2),1)="O",'Elegio-Electors'!M1230,""))</f>
        <v/>
      </c>
      <c r="G1230" s="20" t="e">
        <f>INDEX('Liste du personnel'!$A:$Z,MATCH($D1230,'Liste du personnel'!$X:$X,0),5)</f>
        <v>#N/A</v>
      </c>
      <c r="H1230" s="91" t="e">
        <f>INDEX('Liste du personnel'!$A:$Z,MATCH($D1230,'Liste du personnel'!$X:$X,0),8)</f>
        <v>#N/A</v>
      </c>
      <c r="I1230" s="20" t="e">
        <f>INDEX('Liste du personnel'!$A:$Z,MATCH($D1230,'Liste du personnel'!$X:$X,0),6)</f>
        <v>#N/A</v>
      </c>
      <c r="J1230" s="20" t="e">
        <f>INDEX('Liste du personnel'!$A:$Z,MATCH($D1230,'Liste du personnel'!$X:$X,0),7)</f>
        <v>#N/A</v>
      </c>
    </row>
    <row r="1231" spans="1:10" x14ac:dyDescent="0.25">
      <c r="A1231" s="20">
        <f>'Elegio-Electors'!C1231</f>
        <v>0</v>
      </c>
      <c r="B1231" s="20">
        <f>'Elegio-Electors'!B1231</f>
        <v>0</v>
      </c>
      <c r="C1231" s="91">
        <f>IF(Procédure!$C$33=2,'Elegio-Electors'!D1231,Procédure!$C$33)</f>
        <v>0</v>
      </c>
      <c r="D1231" s="20">
        <f>'Elegio-Electors'!E1231</f>
        <v>0</v>
      </c>
      <c r="E1231" s="91" t="str">
        <f>IF(LEFT(RIGHT('Elegio-Electors'!L1231,2),1)="C",'Elegio-Electors'!L1231,IF(LEFT(RIGHT('Elegio-Electors'!M1231,2),1)="C",'Elegio-Electors'!M1231,""))</f>
        <v/>
      </c>
      <c r="F1231" s="91" t="str">
        <f>IF(LEFT(RIGHT('Elegio-Electors'!L1231,2),1)="O",'Elegio-Electors'!L1231,IF(LEFT(RIGHT('Elegio-Electors'!M1231,2),1)="O",'Elegio-Electors'!M1231,""))</f>
        <v/>
      </c>
      <c r="G1231" s="20" t="e">
        <f>INDEX('Liste du personnel'!$A:$Z,MATCH($D1231,'Liste du personnel'!$X:$X,0),5)</f>
        <v>#N/A</v>
      </c>
      <c r="H1231" s="91" t="e">
        <f>INDEX('Liste du personnel'!$A:$Z,MATCH($D1231,'Liste du personnel'!$X:$X,0),8)</f>
        <v>#N/A</v>
      </c>
      <c r="I1231" s="20" t="e">
        <f>INDEX('Liste du personnel'!$A:$Z,MATCH($D1231,'Liste du personnel'!$X:$X,0),6)</f>
        <v>#N/A</v>
      </c>
      <c r="J1231" s="20" t="e">
        <f>INDEX('Liste du personnel'!$A:$Z,MATCH($D1231,'Liste du personnel'!$X:$X,0),7)</f>
        <v>#N/A</v>
      </c>
    </row>
    <row r="1232" spans="1:10" x14ac:dyDescent="0.25">
      <c r="A1232" s="20">
        <f>'Elegio-Electors'!C1232</f>
        <v>0</v>
      </c>
      <c r="B1232" s="20">
        <f>'Elegio-Electors'!B1232</f>
        <v>0</v>
      </c>
      <c r="C1232" s="91">
        <f>IF(Procédure!$C$33=2,'Elegio-Electors'!D1232,Procédure!$C$33)</f>
        <v>0</v>
      </c>
      <c r="D1232" s="20">
        <f>'Elegio-Electors'!E1232</f>
        <v>0</v>
      </c>
      <c r="E1232" s="91" t="str">
        <f>IF(LEFT(RIGHT('Elegio-Electors'!L1232,2),1)="C",'Elegio-Electors'!L1232,IF(LEFT(RIGHT('Elegio-Electors'!M1232,2),1)="C",'Elegio-Electors'!M1232,""))</f>
        <v/>
      </c>
      <c r="F1232" s="91" t="str">
        <f>IF(LEFT(RIGHT('Elegio-Electors'!L1232,2),1)="O",'Elegio-Electors'!L1232,IF(LEFT(RIGHT('Elegio-Electors'!M1232,2),1)="O",'Elegio-Electors'!M1232,""))</f>
        <v/>
      </c>
      <c r="G1232" s="20" t="e">
        <f>INDEX('Liste du personnel'!$A:$Z,MATCH($D1232,'Liste du personnel'!$X:$X,0),5)</f>
        <v>#N/A</v>
      </c>
      <c r="H1232" s="91" t="e">
        <f>INDEX('Liste du personnel'!$A:$Z,MATCH($D1232,'Liste du personnel'!$X:$X,0),8)</f>
        <v>#N/A</v>
      </c>
      <c r="I1232" s="20" t="e">
        <f>INDEX('Liste du personnel'!$A:$Z,MATCH($D1232,'Liste du personnel'!$X:$X,0),6)</f>
        <v>#N/A</v>
      </c>
      <c r="J1232" s="20" t="e">
        <f>INDEX('Liste du personnel'!$A:$Z,MATCH($D1232,'Liste du personnel'!$X:$X,0),7)</f>
        <v>#N/A</v>
      </c>
    </row>
    <row r="1233" spans="1:10" x14ac:dyDescent="0.25">
      <c r="A1233" s="20">
        <f>'Elegio-Electors'!C1233</f>
        <v>0</v>
      </c>
      <c r="B1233" s="20">
        <f>'Elegio-Electors'!B1233</f>
        <v>0</v>
      </c>
      <c r="C1233" s="91">
        <f>IF(Procédure!$C$33=2,'Elegio-Electors'!D1233,Procédure!$C$33)</f>
        <v>0</v>
      </c>
      <c r="D1233" s="20">
        <f>'Elegio-Electors'!E1233</f>
        <v>0</v>
      </c>
      <c r="E1233" s="91" t="str">
        <f>IF(LEFT(RIGHT('Elegio-Electors'!L1233,2),1)="C",'Elegio-Electors'!L1233,IF(LEFT(RIGHT('Elegio-Electors'!M1233,2),1)="C",'Elegio-Electors'!M1233,""))</f>
        <v/>
      </c>
      <c r="F1233" s="91" t="str">
        <f>IF(LEFT(RIGHT('Elegio-Electors'!L1233,2),1)="O",'Elegio-Electors'!L1233,IF(LEFT(RIGHT('Elegio-Electors'!M1233,2),1)="O",'Elegio-Electors'!M1233,""))</f>
        <v/>
      </c>
      <c r="G1233" s="20" t="e">
        <f>INDEX('Liste du personnel'!$A:$Z,MATCH($D1233,'Liste du personnel'!$X:$X,0),5)</f>
        <v>#N/A</v>
      </c>
      <c r="H1233" s="91" t="e">
        <f>INDEX('Liste du personnel'!$A:$Z,MATCH($D1233,'Liste du personnel'!$X:$X,0),8)</f>
        <v>#N/A</v>
      </c>
      <c r="I1233" s="20" t="e">
        <f>INDEX('Liste du personnel'!$A:$Z,MATCH($D1233,'Liste du personnel'!$X:$X,0),6)</f>
        <v>#N/A</v>
      </c>
      <c r="J1233" s="20" t="e">
        <f>INDEX('Liste du personnel'!$A:$Z,MATCH($D1233,'Liste du personnel'!$X:$X,0),7)</f>
        <v>#N/A</v>
      </c>
    </row>
    <row r="1234" spans="1:10" x14ac:dyDescent="0.25">
      <c r="A1234" s="20">
        <f>'Elegio-Electors'!C1234</f>
        <v>0</v>
      </c>
      <c r="B1234" s="20">
        <f>'Elegio-Electors'!B1234</f>
        <v>0</v>
      </c>
      <c r="C1234" s="91">
        <f>IF(Procédure!$C$33=2,'Elegio-Electors'!D1234,Procédure!$C$33)</f>
        <v>0</v>
      </c>
      <c r="D1234" s="20">
        <f>'Elegio-Electors'!E1234</f>
        <v>0</v>
      </c>
      <c r="E1234" s="91" t="str">
        <f>IF(LEFT(RIGHT('Elegio-Electors'!L1234,2),1)="C",'Elegio-Electors'!L1234,IF(LEFT(RIGHT('Elegio-Electors'!M1234,2),1)="C",'Elegio-Electors'!M1234,""))</f>
        <v/>
      </c>
      <c r="F1234" s="91" t="str">
        <f>IF(LEFT(RIGHT('Elegio-Electors'!L1234,2),1)="O",'Elegio-Electors'!L1234,IF(LEFT(RIGHT('Elegio-Electors'!M1234,2),1)="O",'Elegio-Electors'!M1234,""))</f>
        <v/>
      </c>
      <c r="G1234" s="20" t="e">
        <f>INDEX('Liste du personnel'!$A:$Z,MATCH($D1234,'Liste du personnel'!$X:$X,0),5)</f>
        <v>#N/A</v>
      </c>
      <c r="H1234" s="91" t="e">
        <f>INDEX('Liste du personnel'!$A:$Z,MATCH($D1234,'Liste du personnel'!$X:$X,0),8)</f>
        <v>#N/A</v>
      </c>
      <c r="I1234" s="20" t="e">
        <f>INDEX('Liste du personnel'!$A:$Z,MATCH($D1234,'Liste du personnel'!$X:$X,0),6)</f>
        <v>#N/A</v>
      </c>
      <c r="J1234" s="20" t="e">
        <f>INDEX('Liste du personnel'!$A:$Z,MATCH($D1234,'Liste du personnel'!$X:$X,0),7)</f>
        <v>#N/A</v>
      </c>
    </row>
    <row r="1235" spans="1:10" x14ac:dyDescent="0.25">
      <c r="A1235" s="20">
        <f>'Elegio-Electors'!C1235</f>
        <v>0</v>
      </c>
      <c r="B1235" s="20">
        <f>'Elegio-Electors'!B1235</f>
        <v>0</v>
      </c>
      <c r="C1235" s="91">
        <f>IF(Procédure!$C$33=2,'Elegio-Electors'!D1235,Procédure!$C$33)</f>
        <v>0</v>
      </c>
      <c r="D1235" s="20">
        <f>'Elegio-Electors'!E1235</f>
        <v>0</v>
      </c>
      <c r="E1235" s="91" t="str">
        <f>IF(LEFT(RIGHT('Elegio-Electors'!L1235,2),1)="C",'Elegio-Electors'!L1235,IF(LEFT(RIGHT('Elegio-Electors'!M1235,2),1)="C",'Elegio-Electors'!M1235,""))</f>
        <v/>
      </c>
      <c r="F1235" s="91" t="str">
        <f>IF(LEFT(RIGHT('Elegio-Electors'!L1235,2),1)="O",'Elegio-Electors'!L1235,IF(LEFT(RIGHT('Elegio-Electors'!M1235,2),1)="O",'Elegio-Electors'!M1235,""))</f>
        <v/>
      </c>
      <c r="G1235" s="20" t="e">
        <f>INDEX('Liste du personnel'!$A:$Z,MATCH($D1235,'Liste du personnel'!$X:$X,0),5)</f>
        <v>#N/A</v>
      </c>
      <c r="H1235" s="91" t="e">
        <f>INDEX('Liste du personnel'!$A:$Z,MATCH($D1235,'Liste du personnel'!$X:$X,0),8)</f>
        <v>#N/A</v>
      </c>
      <c r="I1235" s="20" t="e">
        <f>INDEX('Liste du personnel'!$A:$Z,MATCH($D1235,'Liste du personnel'!$X:$X,0),6)</f>
        <v>#N/A</v>
      </c>
      <c r="J1235" s="20" t="e">
        <f>INDEX('Liste du personnel'!$A:$Z,MATCH($D1235,'Liste du personnel'!$X:$X,0),7)</f>
        <v>#N/A</v>
      </c>
    </row>
    <row r="1236" spans="1:10" x14ac:dyDescent="0.25">
      <c r="A1236" s="20">
        <f>'Elegio-Electors'!C1236</f>
        <v>0</v>
      </c>
      <c r="B1236" s="20">
        <f>'Elegio-Electors'!B1236</f>
        <v>0</v>
      </c>
      <c r="C1236" s="91">
        <f>IF(Procédure!$C$33=2,'Elegio-Electors'!D1236,Procédure!$C$33)</f>
        <v>0</v>
      </c>
      <c r="D1236" s="20">
        <f>'Elegio-Electors'!E1236</f>
        <v>0</v>
      </c>
      <c r="E1236" s="91" t="str">
        <f>IF(LEFT(RIGHT('Elegio-Electors'!L1236,2),1)="C",'Elegio-Electors'!L1236,IF(LEFT(RIGHT('Elegio-Electors'!M1236,2),1)="C",'Elegio-Electors'!M1236,""))</f>
        <v/>
      </c>
      <c r="F1236" s="91" t="str">
        <f>IF(LEFT(RIGHT('Elegio-Electors'!L1236,2),1)="O",'Elegio-Electors'!L1236,IF(LEFT(RIGHT('Elegio-Electors'!M1236,2),1)="O",'Elegio-Electors'!M1236,""))</f>
        <v/>
      </c>
      <c r="G1236" s="20" t="e">
        <f>INDEX('Liste du personnel'!$A:$Z,MATCH($D1236,'Liste du personnel'!$X:$X,0),5)</f>
        <v>#N/A</v>
      </c>
      <c r="H1236" s="91" t="e">
        <f>INDEX('Liste du personnel'!$A:$Z,MATCH($D1236,'Liste du personnel'!$X:$X,0),8)</f>
        <v>#N/A</v>
      </c>
      <c r="I1236" s="20" t="e">
        <f>INDEX('Liste du personnel'!$A:$Z,MATCH($D1236,'Liste du personnel'!$X:$X,0),6)</f>
        <v>#N/A</v>
      </c>
      <c r="J1236" s="20" t="e">
        <f>INDEX('Liste du personnel'!$A:$Z,MATCH($D1236,'Liste du personnel'!$X:$X,0),7)</f>
        <v>#N/A</v>
      </c>
    </row>
    <row r="1237" spans="1:10" x14ac:dyDescent="0.25">
      <c r="A1237" s="20">
        <f>'Elegio-Electors'!C1237</f>
        <v>0</v>
      </c>
      <c r="B1237" s="20">
        <f>'Elegio-Electors'!B1237</f>
        <v>0</v>
      </c>
      <c r="C1237" s="91">
        <f>IF(Procédure!$C$33=2,'Elegio-Electors'!D1237,Procédure!$C$33)</f>
        <v>0</v>
      </c>
      <c r="D1237" s="20">
        <f>'Elegio-Electors'!E1237</f>
        <v>0</v>
      </c>
      <c r="E1237" s="91" t="str">
        <f>IF(LEFT(RIGHT('Elegio-Electors'!L1237,2),1)="C",'Elegio-Electors'!L1237,IF(LEFT(RIGHT('Elegio-Electors'!M1237,2),1)="C",'Elegio-Electors'!M1237,""))</f>
        <v/>
      </c>
      <c r="F1237" s="91" t="str">
        <f>IF(LEFT(RIGHT('Elegio-Electors'!L1237,2),1)="O",'Elegio-Electors'!L1237,IF(LEFT(RIGHT('Elegio-Electors'!M1237,2),1)="O",'Elegio-Electors'!M1237,""))</f>
        <v/>
      </c>
      <c r="G1237" s="20" t="e">
        <f>INDEX('Liste du personnel'!$A:$Z,MATCH($D1237,'Liste du personnel'!$X:$X,0),5)</f>
        <v>#N/A</v>
      </c>
      <c r="H1237" s="91" t="e">
        <f>INDEX('Liste du personnel'!$A:$Z,MATCH($D1237,'Liste du personnel'!$X:$X,0),8)</f>
        <v>#N/A</v>
      </c>
      <c r="I1237" s="20" t="e">
        <f>INDEX('Liste du personnel'!$A:$Z,MATCH($D1237,'Liste du personnel'!$X:$X,0),6)</f>
        <v>#N/A</v>
      </c>
      <c r="J1237" s="20" t="e">
        <f>INDEX('Liste du personnel'!$A:$Z,MATCH($D1237,'Liste du personnel'!$X:$X,0),7)</f>
        <v>#N/A</v>
      </c>
    </row>
    <row r="1238" spans="1:10" x14ac:dyDescent="0.25">
      <c r="A1238" s="20">
        <f>'Elegio-Electors'!C1238</f>
        <v>0</v>
      </c>
      <c r="B1238" s="20">
        <f>'Elegio-Electors'!B1238</f>
        <v>0</v>
      </c>
      <c r="C1238" s="91">
        <f>IF(Procédure!$C$33=2,'Elegio-Electors'!D1238,Procédure!$C$33)</f>
        <v>0</v>
      </c>
      <c r="D1238" s="20">
        <f>'Elegio-Electors'!E1238</f>
        <v>0</v>
      </c>
      <c r="E1238" s="91" t="str">
        <f>IF(LEFT(RIGHT('Elegio-Electors'!L1238,2),1)="C",'Elegio-Electors'!L1238,IF(LEFT(RIGHT('Elegio-Electors'!M1238,2),1)="C",'Elegio-Electors'!M1238,""))</f>
        <v/>
      </c>
      <c r="F1238" s="91" t="str">
        <f>IF(LEFT(RIGHT('Elegio-Electors'!L1238,2),1)="O",'Elegio-Electors'!L1238,IF(LEFT(RIGHT('Elegio-Electors'!M1238,2),1)="O",'Elegio-Electors'!M1238,""))</f>
        <v/>
      </c>
      <c r="G1238" s="20" t="e">
        <f>INDEX('Liste du personnel'!$A:$Z,MATCH($D1238,'Liste du personnel'!$X:$X,0),5)</f>
        <v>#N/A</v>
      </c>
      <c r="H1238" s="91" t="e">
        <f>INDEX('Liste du personnel'!$A:$Z,MATCH($D1238,'Liste du personnel'!$X:$X,0),8)</f>
        <v>#N/A</v>
      </c>
      <c r="I1238" s="20" t="e">
        <f>INDEX('Liste du personnel'!$A:$Z,MATCH($D1238,'Liste du personnel'!$X:$X,0),6)</f>
        <v>#N/A</v>
      </c>
      <c r="J1238" s="20" t="e">
        <f>INDEX('Liste du personnel'!$A:$Z,MATCH($D1238,'Liste du personnel'!$X:$X,0),7)</f>
        <v>#N/A</v>
      </c>
    </row>
    <row r="1239" spans="1:10" x14ac:dyDescent="0.25">
      <c r="A1239" s="20">
        <f>'Elegio-Electors'!C1239</f>
        <v>0</v>
      </c>
      <c r="B1239" s="20">
        <f>'Elegio-Electors'!B1239</f>
        <v>0</v>
      </c>
      <c r="C1239" s="91">
        <f>IF(Procédure!$C$33=2,'Elegio-Electors'!D1239,Procédure!$C$33)</f>
        <v>0</v>
      </c>
      <c r="D1239" s="20">
        <f>'Elegio-Electors'!E1239</f>
        <v>0</v>
      </c>
      <c r="E1239" s="91" t="str">
        <f>IF(LEFT(RIGHT('Elegio-Electors'!L1239,2),1)="C",'Elegio-Electors'!L1239,IF(LEFT(RIGHT('Elegio-Electors'!M1239,2),1)="C",'Elegio-Electors'!M1239,""))</f>
        <v/>
      </c>
      <c r="F1239" s="91" t="str">
        <f>IF(LEFT(RIGHT('Elegio-Electors'!L1239,2),1)="O",'Elegio-Electors'!L1239,IF(LEFT(RIGHT('Elegio-Electors'!M1239,2),1)="O",'Elegio-Electors'!M1239,""))</f>
        <v/>
      </c>
      <c r="G1239" s="20" t="e">
        <f>INDEX('Liste du personnel'!$A:$Z,MATCH($D1239,'Liste du personnel'!$X:$X,0),5)</f>
        <v>#N/A</v>
      </c>
      <c r="H1239" s="91" t="e">
        <f>INDEX('Liste du personnel'!$A:$Z,MATCH($D1239,'Liste du personnel'!$X:$X,0),8)</f>
        <v>#N/A</v>
      </c>
      <c r="I1239" s="20" t="e">
        <f>INDEX('Liste du personnel'!$A:$Z,MATCH($D1239,'Liste du personnel'!$X:$X,0),6)</f>
        <v>#N/A</v>
      </c>
      <c r="J1239" s="20" t="e">
        <f>INDEX('Liste du personnel'!$A:$Z,MATCH($D1239,'Liste du personnel'!$X:$X,0),7)</f>
        <v>#N/A</v>
      </c>
    </row>
    <row r="1240" spans="1:10" x14ac:dyDescent="0.25">
      <c r="A1240" s="20">
        <f>'Elegio-Electors'!C1240</f>
        <v>0</v>
      </c>
      <c r="B1240" s="20">
        <f>'Elegio-Electors'!B1240</f>
        <v>0</v>
      </c>
      <c r="C1240" s="91">
        <f>IF(Procédure!$C$33=2,'Elegio-Electors'!D1240,Procédure!$C$33)</f>
        <v>0</v>
      </c>
      <c r="D1240" s="20">
        <f>'Elegio-Electors'!E1240</f>
        <v>0</v>
      </c>
      <c r="E1240" s="91" t="str">
        <f>IF(LEFT(RIGHT('Elegio-Electors'!L1240,2),1)="C",'Elegio-Electors'!L1240,IF(LEFT(RIGHT('Elegio-Electors'!M1240,2),1)="C",'Elegio-Electors'!M1240,""))</f>
        <v/>
      </c>
      <c r="F1240" s="91" t="str">
        <f>IF(LEFT(RIGHT('Elegio-Electors'!L1240,2),1)="O",'Elegio-Electors'!L1240,IF(LEFT(RIGHT('Elegio-Electors'!M1240,2),1)="O",'Elegio-Electors'!M1240,""))</f>
        <v/>
      </c>
      <c r="G1240" s="20" t="e">
        <f>INDEX('Liste du personnel'!$A:$Z,MATCH($D1240,'Liste du personnel'!$X:$X,0),5)</f>
        <v>#N/A</v>
      </c>
      <c r="H1240" s="91" t="e">
        <f>INDEX('Liste du personnel'!$A:$Z,MATCH($D1240,'Liste du personnel'!$X:$X,0),8)</f>
        <v>#N/A</v>
      </c>
      <c r="I1240" s="20" t="e">
        <f>INDEX('Liste du personnel'!$A:$Z,MATCH($D1240,'Liste du personnel'!$X:$X,0),6)</f>
        <v>#N/A</v>
      </c>
      <c r="J1240" s="20" t="e">
        <f>INDEX('Liste du personnel'!$A:$Z,MATCH($D1240,'Liste du personnel'!$X:$X,0),7)</f>
        <v>#N/A</v>
      </c>
    </row>
    <row r="1241" spans="1:10" x14ac:dyDescent="0.25">
      <c r="A1241" s="20">
        <f>'Elegio-Electors'!C1241</f>
        <v>0</v>
      </c>
      <c r="B1241" s="20">
        <f>'Elegio-Electors'!B1241</f>
        <v>0</v>
      </c>
      <c r="C1241" s="91">
        <f>IF(Procédure!$C$33=2,'Elegio-Electors'!D1241,Procédure!$C$33)</f>
        <v>0</v>
      </c>
      <c r="D1241" s="20">
        <f>'Elegio-Electors'!E1241</f>
        <v>0</v>
      </c>
      <c r="E1241" s="91" t="str">
        <f>IF(LEFT(RIGHT('Elegio-Electors'!L1241,2),1)="C",'Elegio-Electors'!L1241,IF(LEFT(RIGHT('Elegio-Electors'!M1241,2),1)="C",'Elegio-Electors'!M1241,""))</f>
        <v/>
      </c>
      <c r="F1241" s="91" t="str">
        <f>IF(LEFT(RIGHT('Elegio-Electors'!L1241,2),1)="O",'Elegio-Electors'!L1241,IF(LEFT(RIGHT('Elegio-Electors'!M1241,2),1)="O",'Elegio-Electors'!M1241,""))</f>
        <v/>
      </c>
      <c r="G1241" s="20" t="e">
        <f>INDEX('Liste du personnel'!$A:$Z,MATCH($D1241,'Liste du personnel'!$X:$X,0),5)</f>
        <v>#N/A</v>
      </c>
      <c r="H1241" s="91" t="e">
        <f>INDEX('Liste du personnel'!$A:$Z,MATCH($D1241,'Liste du personnel'!$X:$X,0),8)</f>
        <v>#N/A</v>
      </c>
      <c r="I1241" s="20" t="e">
        <f>INDEX('Liste du personnel'!$A:$Z,MATCH($D1241,'Liste du personnel'!$X:$X,0),6)</f>
        <v>#N/A</v>
      </c>
      <c r="J1241" s="20" t="e">
        <f>INDEX('Liste du personnel'!$A:$Z,MATCH($D1241,'Liste du personnel'!$X:$X,0),7)</f>
        <v>#N/A</v>
      </c>
    </row>
    <row r="1242" spans="1:10" x14ac:dyDescent="0.25">
      <c r="A1242" s="20">
        <f>'Elegio-Electors'!C1242</f>
        <v>0</v>
      </c>
      <c r="B1242" s="20">
        <f>'Elegio-Electors'!B1242</f>
        <v>0</v>
      </c>
      <c r="C1242" s="91">
        <f>IF(Procédure!$C$33=2,'Elegio-Electors'!D1242,Procédure!$C$33)</f>
        <v>0</v>
      </c>
      <c r="D1242" s="20">
        <f>'Elegio-Electors'!E1242</f>
        <v>0</v>
      </c>
      <c r="E1242" s="91" t="str">
        <f>IF(LEFT(RIGHT('Elegio-Electors'!L1242,2),1)="C",'Elegio-Electors'!L1242,IF(LEFT(RIGHT('Elegio-Electors'!M1242,2),1)="C",'Elegio-Electors'!M1242,""))</f>
        <v/>
      </c>
      <c r="F1242" s="91" t="str">
        <f>IF(LEFT(RIGHT('Elegio-Electors'!L1242,2),1)="O",'Elegio-Electors'!L1242,IF(LEFT(RIGHT('Elegio-Electors'!M1242,2),1)="O",'Elegio-Electors'!M1242,""))</f>
        <v/>
      </c>
      <c r="G1242" s="20" t="e">
        <f>INDEX('Liste du personnel'!$A:$Z,MATCH($D1242,'Liste du personnel'!$X:$X,0),5)</f>
        <v>#N/A</v>
      </c>
      <c r="H1242" s="91" t="e">
        <f>INDEX('Liste du personnel'!$A:$Z,MATCH($D1242,'Liste du personnel'!$X:$X,0),8)</f>
        <v>#N/A</v>
      </c>
      <c r="I1242" s="20" t="e">
        <f>INDEX('Liste du personnel'!$A:$Z,MATCH($D1242,'Liste du personnel'!$X:$X,0),6)</f>
        <v>#N/A</v>
      </c>
      <c r="J1242" s="20" t="e">
        <f>INDEX('Liste du personnel'!$A:$Z,MATCH($D1242,'Liste du personnel'!$X:$X,0),7)</f>
        <v>#N/A</v>
      </c>
    </row>
    <row r="1243" spans="1:10" x14ac:dyDescent="0.25">
      <c r="A1243" s="20">
        <f>'Elegio-Electors'!C1243</f>
        <v>0</v>
      </c>
      <c r="B1243" s="20">
        <f>'Elegio-Electors'!B1243</f>
        <v>0</v>
      </c>
      <c r="C1243" s="91">
        <f>IF(Procédure!$C$33=2,'Elegio-Electors'!D1243,Procédure!$C$33)</f>
        <v>0</v>
      </c>
      <c r="D1243" s="20">
        <f>'Elegio-Electors'!E1243</f>
        <v>0</v>
      </c>
      <c r="E1243" s="91" t="str">
        <f>IF(LEFT(RIGHT('Elegio-Electors'!L1243,2),1)="C",'Elegio-Electors'!L1243,IF(LEFT(RIGHT('Elegio-Electors'!M1243,2),1)="C",'Elegio-Electors'!M1243,""))</f>
        <v/>
      </c>
      <c r="F1243" s="91" t="str">
        <f>IF(LEFT(RIGHT('Elegio-Electors'!L1243,2),1)="O",'Elegio-Electors'!L1243,IF(LEFT(RIGHT('Elegio-Electors'!M1243,2),1)="O",'Elegio-Electors'!M1243,""))</f>
        <v/>
      </c>
      <c r="G1243" s="20" t="e">
        <f>INDEX('Liste du personnel'!$A:$Z,MATCH($D1243,'Liste du personnel'!$X:$X,0),5)</f>
        <v>#N/A</v>
      </c>
      <c r="H1243" s="91" t="e">
        <f>INDEX('Liste du personnel'!$A:$Z,MATCH($D1243,'Liste du personnel'!$X:$X,0),8)</f>
        <v>#N/A</v>
      </c>
      <c r="I1243" s="20" t="e">
        <f>INDEX('Liste du personnel'!$A:$Z,MATCH($D1243,'Liste du personnel'!$X:$X,0),6)</f>
        <v>#N/A</v>
      </c>
      <c r="J1243" s="20" t="e">
        <f>INDEX('Liste du personnel'!$A:$Z,MATCH($D1243,'Liste du personnel'!$X:$X,0),7)</f>
        <v>#N/A</v>
      </c>
    </row>
    <row r="1244" spans="1:10" x14ac:dyDescent="0.25">
      <c r="A1244" s="20">
        <f>'Elegio-Electors'!C1244</f>
        <v>0</v>
      </c>
      <c r="B1244" s="20">
        <f>'Elegio-Electors'!B1244</f>
        <v>0</v>
      </c>
      <c r="C1244" s="91">
        <f>IF(Procédure!$C$33=2,'Elegio-Electors'!D1244,Procédure!$C$33)</f>
        <v>0</v>
      </c>
      <c r="D1244" s="20">
        <f>'Elegio-Electors'!E1244</f>
        <v>0</v>
      </c>
      <c r="E1244" s="91" t="str">
        <f>IF(LEFT(RIGHT('Elegio-Electors'!L1244,2),1)="C",'Elegio-Electors'!L1244,IF(LEFT(RIGHT('Elegio-Electors'!M1244,2),1)="C",'Elegio-Electors'!M1244,""))</f>
        <v/>
      </c>
      <c r="F1244" s="91" t="str">
        <f>IF(LEFT(RIGHT('Elegio-Electors'!L1244,2),1)="O",'Elegio-Electors'!L1244,IF(LEFT(RIGHT('Elegio-Electors'!M1244,2),1)="O",'Elegio-Electors'!M1244,""))</f>
        <v/>
      </c>
      <c r="G1244" s="20" t="e">
        <f>INDEX('Liste du personnel'!$A:$Z,MATCH($D1244,'Liste du personnel'!$X:$X,0),5)</f>
        <v>#N/A</v>
      </c>
      <c r="H1244" s="91" t="e">
        <f>INDEX('Liste du personnel'!$A:$Z,MATCH($D1244,'Liste du personnel'!$X:$X,0),8)</f>
        <v>#N/A</v>
      </c>
      <c r="I1244" s="20" t="e">
        <f>INDEX('Liste du personnel'!$A:$Z,MATCH($D1244,'Liste du personnel'!$X:$X,0),6)</f>
        <v>#N/A</v>
      </c>
      <c r="J1244" s="20" t="e">
        <f>INDEX('Liste du personnel'!$A:$Z,MATCH($D1244,'Liste du personnel'!$X:$X,0),7)</f>
        <v>#N/A</v>
      </c>
    </row>
    <row r="1245" spans="1:10" x14ac:dyDescent="0.25">
      <c r="A1245" s="20">
        <f>'Elegio-Electors'!C1245</f>
        <v>0</v>
      </c>
      <c r="B1245" s="20">
        <f>'Elegio-Electors'!B1245</f>
        <v>0</v>
      </c>
      <c r="C1245" s="91">
        <f>IF(Procédure!$C$33=2,'Elegio-Electors'!D1245,Procédure!$C$33)</f>
        <v>0</v>
      </c>
      <c r="D1245" s="20">
        <f>'Elegio-Electors'!E1245</f>
        <v>0</v>
      </c>
      <c r="E1245" s="91" t="str">
        <f>IF(LEFT(RIGHT('Elegio-Electors'!L1245,2),1)="C",'Elegio-Electors'!L1245,IF(LEFT(RIGHT('Elegio-Electors'!M1245,2),1)="C",'Elegio-Electors'!M1245,""))</f>
        <v/>
      </c>
      <c r="F1245" s="91" t="str">
        <f>IF(LEFT(RIGHT('Elegio-Electors'!L1245,2),1)="O",'Elegio-Electors'!L1245,IF(LEFT(RIGHT('Elegio-Electors'!M1245,2),1)="O",'Elegio-Electors'!M1245,""))</f>
        <v/>
      </c>
      <c r="G1245" s="20" t="e">
        <f>INDEX('Liste du personnel'!$A:$Z,MATCH($D1245,'Liste du personnel'!$X:$X,0),5)</f>
        <v>#N/A</v>
      </c>
      <c r="H1245" s="91" t="e">
        <f>INDEX('Liste du personnel'!$A:$Z,MATCH($D1245,'Liste du personnel'!$X:$X,0),8)</f>
        <v>#N/A</v>
      </c>
      <c r="I1245" s="20" t="e">
        <f>INDEX('Liste du personnel'!$A:$Z,MATCH($D1245,'Liste du personnel'!$X:$X,0),6)</f>
        <v>#N/A</v>
      </c>
      <c r="J1245" s="20" t="e">
        <f>INDEX('Liste du personnel'!$A:$Z,MATCH($D1245,'Liste du personnel'!$X:$X,0),7)</f>
        <v>#N/A</v>
      </c>
    </row>
    <row r="1246" spans="1:10" x14ac:dyDescent="0.25">
      <c r="A1246" s="20">
        <f>'Elegio-Electors'!C1246</f>
        <v>0</v>
      </c>
      <c r="B1246" s="20">
        <f>'Elegio-Electors'!B1246</f>
        <v>0</v>
      </c>
      <c r="C1246" s="91">
        <f>IF(Procédure!$C$33=2,'Elegio-Electors'!D1246,Procédure!$C$33)</f>
        <v>0</v>
      </c>
      <c r="D1246" s="20">
        <f>'Elegio-Electors'!E1246</f>
        <v>0</v>
      </c>
      <c r="E1246" s="91" t="str">
        <f>IF(LEFT(RIGHT('Elegio-Electors'!L1246,2),1)="C",'Elegio-Electors'!L1246,IF(LEFT(RIGHT('Elegio-Electors'!M1246,2),1)="C",'Elegio-Electors'!M1246,""))</f>
        <v/>
      </c>
      <c r="F1246" s="91" t="str">
        <f>IF(LEFT(RIGHT('Elegio-Electors'!L1246,2),1)="O",'Elegio-Electors'!L1246,IF(LEFT(RIGHT('Elegio-Electors'!M1246,2),1)="O",'Elegio-Electors'!M1246,""))</f>
        <v/>
      </c>
      <c r="G1246" s="20" t="e">
        <f>INDEX('Liste du personnel'!$A:$Z,MATCH($D1246,'Liste du personnel'!$X:$X,0),5)</f>
        <v>#N/A</v>
      </c>
      <c r="H1246" s="91" t="e">
        <f>INDEX('Liste du personnel'!$A:$Z,MATCH($D1246,'Liste du personnel'!$X:$X,0),8)</f>
        <v>#N/A</v>
      </c>
      <c r="I1246" s="20" t="e">
        <f>INDEX('Liste du personnel'!$A:$Z,MATCH($D1246,'Liste du personnel'!$X:$X,0),6)</f>
        <v>#N/A</v>
      </c>
      <c r="J1246" s="20" t="e">
        <f>INDEX('Liste du personnel'!$A:$Z,MATCH($D1246,'Liste du personnel'!$X:$X,0),7)</f>
        <v>#N/A</v>
      </c>
    </row>
    <row r="1247" spans="1:10" x14ac:dyDescent="0.25">
      <c r="A1247" s="20">
        <f>'Elegio-Electors'!C1247</f>
        <v>0</v>
      </c>
      <c r="B1247" s="20">
        <f>'Elegio-Electors'!B1247</f>
        <v>0</v>
      </c>
      <c r="C1247" s="91">
        <f>IF(Procédure!$C$33=2,'Elegio-Electors'!D1247,Procédure!$C$33)</f>
        <v>0</v>
      </c>
      <c r="D1247" s="20">
        <f>'Elegio-Electors'!E1247</f>
        <v>0</v>
      </c>
      <c r="E1247" s="91" t="str">
        <f>IF(LEFT(RIGHT('Elegio-Electors'!L1247,2),1)="C",'Elegio-Electors'!L1247,IF(LEFT(RIGHT('Elegio-Electors'!M1247,2),1)="C",'Elegio-Electors'!M1247,""))</f>
        <v/>
      </c>
      <c r="F1247" s="91" t="str">
        <f>IF(LEFT(RIGHT('Elegio-Electors'!L1247,2),1)="O",'Elegio-Electors'!L1247,IF(LEFT(RIGHT('Elegio-Electors'!M1247,2),1)="O",'Elegio-Electors'!M1247,""))</f>
        <v/>
      </c>
      <c r="G1247" s="20" t="e">
        <f>INDEX('Liste du personnel'!$A:$Z,MATCH($D1247,'Liste du personnel'!$X:$X,0),5)</f>
        <v>#N/A</v>
      </c>
      <c r="H1247" s="91" t="e">
        <f>INDEX('Liste du personnel'!$A:$Z,MATCH($D1247,'Liste du personnel'!$X:$X,0),8)</f>
        <v>#N/A</v>
      </c>
      <c r="I1247" s="20" t="e">
        <f>INDEX('Liste du personnel'!$A:$Z,MATCH($D1247,'Liste du personnel'!$X:$X,0),6)</f>
        <v>#N/A</v>
      </c>
      <c r="J1247" s="20" t="e">
        <f>INDEX('Liste du personnel'!$A:$Z,MATCH($D1247,'Liste du personnel'!$X:$X,0),7)</f>
        <v>#N/A</v>
      </c>
    </row>
    <row r="1248" spans="1:10" x14ac:dyDescent="0.25">
      <c r="A1248" s="20">
        <f>'Elegio-Electors'!C1248</f>
        <v>0</v>
      </c>
      <c r="B1248" s="20">
        <f>'Elegio-Electors'!B1248</f>
        <v>0</v>
      </c>
      <c r="C1248" s="91">
        <f>IF(Procédure!$C$33=2,'Elegio-Electors'!D1248,Procédure!$C$33)</f>
        <v>0</v>
      </c>
      <c r="D1248" s="20">
        <f>'Elegio-Electors'!E1248</f>
        <v>0</v>
      </c>
      <c r="E1248" s="91" t="str">
        <f>IF(LEFT(RIGHT('Elegio-Electors'!L1248,2),1)="C",'Elegio-Electors'!L1248,IF(LEFT(RIGHT('Elegio-Electors'!M1248,2),1)="C",'Elegio-Electors'!M1248,""))</f>
        <v/>
      </c>
      <c r="F1248" s="91" t="str">
        <f>IF(LEFT(RIGHT('Elegio-Electors'!L1248,2),1)="O",'Elegio-Electors'!L1248,IF(LEFT(RIGHT('Elegio-Electors'!M1248,2),1)="O",'Elegio-Electors'!M1248,""))</f>
        <v/>
      </c>
      <c r="G1248" s="20" t="e">
        <f>INDEX('Liste du personnel'!$A:$Z,MATCH($D1248,'Liste du personnel'!$X:$X,0),5)</f>
        <v>#N/A</v>
      </c>
      <c r="H1248" s="91" t="e">
        <f>INDEX('Liste du personnel'!$A:$Z,MATCH($D1248,'Liste du personnel'!$X:$X,0),8)</f>
        <v>#N/A</v>
      </c>
      <c r="I1248" s="20" t="e">
        <f>INDEX('Liste du personnel'!$A:$Z,MATCH($D1248,'Liste du personnel'!$X:$X,0),6)</f>
        <v>#N/A</v>
      </c>
      <c r="J1248" s="20" t="e">
        <f>INDEX('Liste du personnel'!$A:$Z,MATCH($D1248,'Liste du personnel'!$X:$X,0),7)</f>
        <v>#N/A</v>
      </c>
    </row>
    <row r="1249" spans="1:10" x14ac:dyDescent="0.25">
      <c r="A1249" s="20">
        <f>'Elegio-Electors'!C1249</f>
        <v>0</v>
      </c>
      <c r="B1249" s="20">
        <f>'Elegio-Electors'!B1249</f>
        <v>0</v>
      </c>
      <c r="C1249" s="91">
        <f>IF(Procédure!$C$33=2,'Elegio-Electors'!D1249,Procédure!$C$33)</f>
        <v>0</v>
      </c>
      <c r="D1249" s="20">
        <f>'Elegio-Electors'!E1249</f>
        <v>0</v>
      </c>
      <c r="E1249" s="91" t="str">
        <f>IF(LEFT(RIGHT('Elegio-Electors'!L1249,2),1)="C",'Elegio-Electors'!L1249,IF(LEFT(RIGHT('Elegio-Electors'!M1249,2),1)="C",'Elegio-Electors'!M1249,""))</f>
        <v/>
      </c>
      <c r="F1249" s="91" t="str">
        <f>IF(LEFT(RIGHT('Elegio-Electors'!L1249,2),1)="O",'Elegio-Electors'!L1249,IF(LEFT(RIGHT('Elegio-Electors'!M1249,2),1)="O",'Elegio-Electors'!M1249,""))</f>
        <v/>
      </c>
      <c r="G1249" s="20" t="e">
        <f>INDEX('Liste du personnel'!$A:$Z,MATCH($D1249,'Liste du personnel'!$X:$X,0),5)</f>
        <v>#N/A</v>
      </c>
      <c r="H1249" s="91" t="e">
        <f>INDEX('Liste du personnel'!$A:$Z,MATCH($D1249,'Liste du personnel'!$X:$X,0),8)</f>
        <v>#N/A</v>
      </c>
      <c r="I1249" s="20" t="e">
        <f>INDEX('Liste du personnel'!$A:$Z,MATCH($D1249,'Liste du personnel'!$X:$X,0),6)</f>
        <v>#N/A</v>
      </c>
      <c r="J1249" s="20" t="e">
        <f>INDEX('Liste du personnel'!$A:$Z,MATCH($D1249,'Liste du personnel'!$X:$X,0),7)</f>
        <v>#N/A</v>
      </c>
    </row>
    <row r="1250" spans="1:10" x14ac:dyDescent="0.25">
      <c r="A1250" s="20">
        <f>'Elegio-Electors'!C1250</f>
        <v>0</v>
      </c>
      <c r="B1250" s="20">
        <f>'Elegio-Electors'!B1250</f>
        <v>0</v>
      </c>
      <c r="C1250" s="91">
        <f>IF(Procédure!$C$33=2,'Elegio-Electors'!D1250,Procédure!$C$33)</f>
        <v>0</v>
      </c>
      <c r="D1250" s="20">
        <f>'Elegio-Electors'!E1250</f>
        <v>0</v>
      </c>
      <c r="E1250" s="91" t="str">
        <f>IF(LEFT(RIGHT('Elegio-Electors'!L1250,2),1)="C",'Elegio-Electors'!L1250,IF(LEFT(RIGHT('Elegio-Electors'!M1250,2),1)="C",'Elegio-Electors'!M1250,""))</f>
        <v/>
      </c>
      <c r="F1250" s="91" t="str">
        <f>IF(LEFT(RIGHT('Elegio-Electors'!L1250,2),1)="O",'Elegio-Electors'!L1250,IF(LEFT(RIGHT('Elegio-Electors'!M1250,2),1)="O",'Elegio-Electors'!M1250,""))</f>
        <v/>
      </c>
      <c r="G1250" s="20" t="e">
        <f>INDEX('Liste du personnel'!$A:$Z,MATCH($D1250,'Liste du personnel'!$X:$X,0),5)</f>
        <v>#N/A</v>
      </c>
      <c r="H1250" s="91" t="e">
        <f>INDEX('Liste du personnel'!$A:$Z,MATCH($D1250,'Liste du personnel'!$X:$X,0),8)</f>
        <v>#N/A</v>
      </c>
      <c r="I1250" s="20" t="e">
        <f>INDEX('Liste du personnel'!$A:$Z,MATCH($D1250,'Liste du personnel'!$X:$X,0),6)</f>
        <v>#N/A</v>
      </c>
      <c r="J1250" s="20" t="e">
        <f>INDEX('Liste du personnel'!$A:$Z,MATCH($D1250,'Liste du personnel'!$X:$X,0),7)</f>
        <v>#N/A</v>
      </c>
    </row>
    <row r="1251" spans="1:10" x14ac:dyDescent="0.25">
      <c r="A1251" s="20">
        <f>'Elegio-Electors'!C1251</f>
        <v>0</v>
      </c>
      <c r="B1251" s="20">
        <f>'Elegio-Electors'!B1251</f>
        <v>0</v>
      </c>
      <c r="C1251" s="91">
        <f>IF(Procédure!$C$33=2,'Elegio-Electors'!D1251,Procédure!$C$33)</f>
        <v>0</v>
      </c>
      <c r="D1251" s="20">
        <f>'Elegio-Electors'!E1251</f>
        <v>0</v>
      </c>
      <c r="E1251" s="91" t="str">
        <f>IF(LEFT(RIGHT('Elegio-Electors'!L1251,2),1)="C",'Elegio-Electors'!L1251,IF(LEFT(RIGHT('Elegio-Electors'!M1251,2),1)="C",'Elegio-Electors'!M1251,""))</f>
        <v/>
      </c>
      <c r="F1251" s="91" t="str">
        <f>IF(LEFT(RIGHT('Elegio-Electors'!L1251,2),1)="O",'Elegio-Electors'!L1251,IF(LEFT(RIGHT('Elegio-Electors'!M1251,2),1)="O",'Elegio-Electors'!M1251,""))</f>
        <v/>
      </c>
      <c r="G1251" s="20" t="e">
        <f>INDEX('Liste du personnel'!$A:$Z,MATCH($D1251,'Liste du personnel'!$X:$X,0),5)</f>
        <v>#N/A</v>
      </c>
      <c r="H1251" s="91" t="e">
        <f>INDEX('Liste du personnel'!$A:$Z,MATCH($D1251,'Liste du personnel'!$X:$X,0),8)</f>
        <v>#N/A</v>
      </c>
      <c r="I1251" s="20" t="e">
        <f>INDEX('Liste du personnel'!$A:$Z,MATCH($D1251,'Liste du personnel'!$X:$X,0),6)</f>
        <v>#N/A</v>
      </c>
      <c r="J1251" s="20" t="e">
        <f>INDEX('Liste du personnel'!$A:$Z,MATCH($D1251,'Liste du personnel'!$X:$X,0),7)</f>
        <v>#N/A</v>
      </c>
    </row>
    <row r="1252" spans="1:10" x14ac:dyDescent="0.25">
      <c r="A1252" s="20">
        <f>'Elegio-Electors'!C1252</f>
        <v>0</v>
      </c>
      <c r="B1252" s="20">
        <f>'Elegio-Electors'!B1252</f>
        <v>0</v>
      </c>
      <c r="C1252" s="91">
        <f>IF(Procédure!$C$33=2,'Elegio-Electors'!D1252,Procédure!$C$33)</f>
        <v>0</v>
      </c>
      <c r="D1252" s="20">
        <f>'Elegio-Electors'!E1252</f>
        <v>0</v>
      </c>
      <c r="E1252" s="91" t="str">
        <f>IF(LEFT(RIGHT('Elegio-Electors'!L1252,2),1)="C",'Elegio-Electors'!L1252,IF(LEFT(RIGHT('Elegio-Electors'!M1252,2),1)="C",'Elegio-Electors'!M1252,""))</f>
        <v/>
      </c>
      <c r="F1252" s="91" t="str">
        <f>IF(LEFT(RIGHT('Elegio-Electors'!L1252,2),1)="O",'Elegio-Electors'!L1252,IF(LEFT(RIGHT('Elegio-Electors'!M1252,2),1)="O",'Elegio-Electors'!M1252,""))</f>
        <v/>
      </c>
      <c r="G1252" s="20" t="e">
        <f>INDEX('Liste du personnel'!$A:$Z,MATCH($D1252,'Liste du personnel'!$X:$X,0),5)</f>
        <v>#N/A</v>
      </c>
      <c r="H1252" s="91" t="e">
        <f>INDEX('Liste du personnel'!$A:$Z,MATCH($D1252,'Liste du personnel'!$X:$X,0),8)</f>
        <v>#N/A</v>
      </c>
      <c r="I1252" s="20" t="e">
        <f>INDEX('Liste du personnel'!$A:$Z,MATCH($D1252,'Liste du personnel'!$X:$X,0),6)</f>
        <v>#N/A</v>
      </c>
      <c r="J1252" s="20" t="e">
        <f>INDEX('Liste du personnel'!$A:$Z,MATCH($D1252,'Liste du personnel'!$X:$X,0),7)</f>
        <v>#N/A</v>
      </c>
    </row>
    <row r="1253" spans="1:10" x14ac:dyDescent="0.25">
      <c r="A1253" s="20">
        <f>'Elegio-Electors'!C1253</f>
        <v>0</v>
      </c>
      <c r="B1253" s="20">
        <f>'Elegio-Electors'!B1253</f>
        <v>0</v>
      </c>
      <c r="C1253" s="91">
        <f>IF(Procédure!$C$33=2,'Elegio-Electors'!D1253,Procédure!$C$33)</f>
        <v>0</v>
      </c>
      <c r="D1253" s="20">
        <f>'Elegio-Electors'!E1253</f>
        <v>0</v>
      </c>
      <c r="E1253" s="91" t="str">
        <f>IF(LEFT(RIGHT('Elegio-Electors'!L1253,2),1)="C",'Elegio-Electors'!L1253,IF(LEFT(RIGHT('Elegio-Electors'!M1253,2),1)="C",'Elegio-Electors'!M1253,""))</f>
        <v/>
      </c>
      <c r="F1253" s="91" t="str">
        <f>IF(LEFT(RIGHT('Elegio-Electors'!L1253,2),1)="O",'Elegio-Electors'!L1253,IF(LEFT(RIGHT('Elegio-Electors'!M1253,2),1)="O",'Elegio-Electors'!M1253,""))</f>
        <v/>
      </c>
      <c r="G1253" s="20" t="e">
        <f>INDEX('Liste du personnel'!$A:$Z,MATCH($D1253,'Liste du personnel'!$X:$X,0),5)</f>
        <v>#N/A</v>
      </c>
      <c r="H1253" s="91" t="e">
        <f>INDEX('Liste du personnel'!$A:$Z,MATCH($D1253,'Liste du personnel'!$X:$X,0),8)</f>
        <v>#N/A</v>
      </c>
      <c r="I1253" s="20" t="e">
        <f>INDEX('Liste du personnel'!$A:$Z,MATCH($D1253,'Liste du personnel'!$X:$X,0),6)</f>
        <v>#N/A</v>
      </c>
      <c r="J1253" s="20" t="e">
        <f>INDEX('Liste du personnel'!$A:$Z,MATCH($D1253,'Liste du personnel'!$X:$X,0),7)</f>
        <v>#N/A</v>
      </c>
    </row>
    <row r="1254" spans="1:10" x14ac:dyDescent="0.25">
      <c r="A1254" s="20">
        <f>'Elegio-Electors'!C1254</f>
        <v>0</v>
      </c>
      <c r="B1254" s="20">
        <f>'Elegio-Electors'!B1254</f>
        <v>0</v>
      </c>
      <c r="C1254" s="91">
        <f>IF(Procédure!$C$33=2,'Elegio-Electors'!D1254,Procédure!$C$33)</f>
        <v>0</v>
      </c>
      <c r="D1254" s="20">
        <f>'Elegio-Electors'!E1254</f>
        <v>0</v>
      </c>
      <c r="E1254" s="91" t="str">
        <f>IF(LEFT(RIGHT('Elegio-Electors'!L1254,2),1)="C",'Elegio-Electors'!L1254,IF(LEFT(RIGHT('Elegio-Electors'!M1254,2),1)="C",'Elegio-Electors'!M1254,""))</f>
        <v/>
      </c>
      <c r="F1254" s="91" t="str">
        <f>IF(LEFT(RIGHT('Elegio-Electors'!L1254,2),1)="O",'Elegio-Electors'!L1254,IF(LEFT(RIGHT('Elegio-Electors'!M1254,2),1)="O",'Elegio-Electors'!M1254,""))</f>
        <v/>
      </c>
      <c r="G1254" s="20" t="e">
        <f>INDEX('Liste du personnel'!$A:$Z,MATCH($D1254,'Liste du personnel'!$X:$X,0),5)</f>
        <v>#N/A</v>
      </c>
      <c r="H1254" s="91" t="e">
        <f>INDEX('Liste du personnel'!$A:$Z,MATCH($D1254,'Liste du personnel'!$X:$X,0),8)</f>
        <v>#N/A</v>
      </c>
      <c r="I1254" s="20" t="e">
        <f>INDEX('Liste du personnel'!$A:$Z,MATCH($D1254,'Liste du personnel'!$X:$X,0),6)</f>
        <v>#N/A</v>
      </c>
      <c r="J1254" s="20" t="e">
        <f>INDEX('Liste du personnel'!$A:$Z,MATCH($D1254,'Liste du personnel'!$X:$X,0),7)</f>
        <v>#N/A</v>
      </c>
    </row>
    <row r="1255" spans="1:10" x14ac:dyDescent="0.25">
      <c r="A1255" s="20">
        <f>'Elegio-Electors'!C1255</f>
        <v>0</v>
      </c>
      <c r="B1255" s="20">
        <f>'Elegio-Electors'!B1255</f>
        <v>0</v>
      </c>
      <c r="C1255" s="91">
        <f>IF(Procédure!$C$33=2,'Elegio-Electors'!D1255,Procédure!$C$33)</f>
        <v>0</v>
      </c>
      <c r="D1255" s="20">
        <f>'Elegio-Electors'!E1255</f>
        <v>0</v>
      </c>
      <c r="E1255" s="91" t="str">
        <f>IF(LEFT(RIGHT('Elegio-Electors'!L1255,2),1)="C",'Elegio-Electors'!L1255,IF(LEFT(RIGHT('Elegio-Electors'!M1255,2),1)="C",'Elegio-Electors'!M1255,""))</f>
        <v/>
      </c>
      <c r="F1255" s="91" t="str">
        <f>IF(LEFT(RIGHT('Elegio-Electors'!L1255,2),1)="O",'Elegio-Electors'!L1255,IF(LEFT(RIGHT('Elegio-Electors'!M1255,2),1)="O",'Elegio-Electors'!M1255,""))</f>
        <v/>
      </c>
      <c r="G1255" s="20" t="e">
        <f>INDEX('Liste du personnel'!$A:$Z,MATCH($D1255,'Liste du personnel'!$X:$X,0),5)</f>
        <v>#N/A</v>
      </c>
      <c r="H1255" s="91" t="e">
        <f>INDEX('Liste du personnel'!$A:$Z,MATCH($D1255,'Liste du personnel'!$X:$X,0),8)</f>
        <v>#N/A</v>
      </c>
      <c r="I1255" s="20" t="e">
        <f>INDEX('Liste du personnel'!$A:$Z,MATCH($D1255,'Liste du personnel'!$X:$X,0),6)</f>
        <v>#N/A</v>
      </c>
      <c r="J1255" s="20" t="e">
        <f>INDEX('Liste du personnel'!$A:$Z,MATCH($D1255,'Liste du personnel'!$X:$X,0),7)</f>
        <v>#N/A</v>
      </c>
    </row>
    <row r="1256" spans="1:10" x14ac:dyDescent="0.25">
      <c r="A1256" s="20">
        <f>'Elegio-Electors'!C1256</f>
        <v>0</v>
      </c>
      <c r="B1256" s="20">
        <f>'Elegio-Electors'!B1256</f>
        <v>0</v>
      </c>
      <c r="C1256" s="91">
        <f>IF(Procédure!$C$33=2,'Elegio-Electors'!D1256,Procédure!$C$33)</f>
        <v>0</v>
      </c>
      <c r="D1256" s="20">
        <f>'Elegio-Electors'!E1256</f>
        <v>0</v>
      </c>
      <c r="E1256" s="91" t="str">
        <f>IF(LEFT(RIGHT('Elegio-Electors'!L1256,2),1)="C",'Elegio-Electors'!L1256,IF(LEFT(RIGHT('Elegio-Electors'!M1256,2),1)="C",'Elegio-Electors'!M1256,""))</f>
        <v/>
      </c>
      <c r="F1256" s="91" t="str">
        <f>IF(LEFT(RIGHT('Elegio-Electors'!L1256,2),1)="O",'Elegio-Electors'!L1256,IF(LEFT(RIGHT('Elegio-Electors'!M1256,2),1)="O",'Elegio-Electors'!M1256,""))</f>
        <v/>
      </c>
      <c r="G1256" s="20" t="e">
        <f>INDEX('Liste du personnel'!$A:$Z,MATCH($D1256,'Liste du personnel'!$X:$X,0),5)</f>
        <v>#N/A</v>
      </c>
      <c r="H1256" s="91" t="e">
        <f>INDEX('Liste du personnel'!$A:$Z,MATCH($D1256,'Liste du personnel'!$X:$X,0),8)</f>
        <v>#N/A</v>
      </c>
      <c r="I1256" s="20" t="e">
        <f>INDEX('Liste du personnel'!$A:$Z,MATCH($D1256,'Liste du personnel'!$X:$X,0),6)</f>
        <v>#N/A</v>
      </c>
      <c r="J1256" s="20" t="e">
        <f>INDEX('Liste du personnel'!$A:$Z,MATCH($D1256,'Liste du personnel'!$X:$X,0),7)</f>
        <v>#N/A</v>
      </c>
    </row>
    <row r="1257" spans="1:10" x14ac:dyDescent="0.25">
      <c r="A1257" s="20">
        <f>'Elegio-Electors'!C1257</f>
        <v>0</v>
      </c>
      <c r="B1257" s="20">
        <f>'Elegio-Electors'!B1257</f>
        <v>0</v>
      </c>
      <c r="C1257" s="91">
        <f>IF(Procédure!$C$33=2,'Elegio-Electors'!D1257,Procédure!$C$33)</f>
        <v>0</v>
      </c>
      <c r="D1257" s="20">
        <f>'Elegio-Electors'!E1257</f>
        <v>0</v>
      </c>
      <c r="E1257" s="91" t="str">
        <f>IF(LEFT(RIGHT('Elegio-Electors'!L1257,2),1)="C",'Elegio-Electors'!L1257,IF(LEFT(RIGHT('Elegio-Electors'!M1257,2),1)="C",'Elegio-Electors'!M1257,""))</f>
        <v/>
      </c>
      <c r="F1257" s="91" t="str">
        <f>IF(LEFT(RIGHT('Elegio-Electors'!L1257,2),1)="O",'Elegio-Electors'!L1257,IF(LEFT(RIGHT('Elegio-Electors'!M1257,2),1)="O",'Elegio-Electors'!M1257,""))</f>
        <v/>
      </c>
      <c r="G1257" s="20" t="e">
        <f>INDEX('Liste du personnel'!$A:$Z,MATCH($D1257,'Liste du personnel'!$X:$X,0),5)</f>
        <v>#N/A</v>
      </c>
      <c r="H1257" s="91" t="e">
        <f>INDEX('Liste du personnel'!$A:$Z,MATCH($D1257,'Liste du personnel'!$X:$X,0),8)</f>
        <v>#N/A</v>
      </c>
      <c r="I1257" s="20" t="e">
        <f>INDEX('Liste du personnel'!$A:$Z,MATCH($D1257,'Liste du personnel'!$X:$X,0),6)</f>
        <v>#N/A</v>
      </c>
      <c r="J1257" s="20" t="e">
        <f>INDEX('Liste du personnel'!$A:$Z,MATCH($D1257,'Liste du personnel'!$X:$X,0),7)</f>
        <v>#N/A</v>
      </c>
    </row>
    <row r="1258" spans="1:10" x14ac:dyDescent="0.25">
      <c r="A1258" s="20">
        <f>'Elegio-Electors'!C1258</f>
        <v>0</v>
      </c>
      <c r="B1258" s="20">
        <f>'Elegio-Electors'!B1258</f>
        <v>0</v>
      </c>
      <c r="C1258" s="91">
        <f>IF(Procédure!$C$33=2,'Elegio-Electors'!D1258,Procédure!$C$33)</f>
        <v>0</v>
      </c>
      <c r="D1258" s="20">
        <f>'Elegio-Electors'!E1258</f>
        <v>0</v>
      </c>
      <c r="E1258" s="91" t="str">
        <f>IF(LEFT(RIGHT('Elegio-Electors'!L1258,2),1)="C",'Elegio-Electors'!L1258,IF(LEFT(RIGHT('Elegio-Electors'!M1258,2),1)="C",'Elegio-Electors'!M1258,""))</f>
        <v/>
      </c>
      <c r="F1258" s="91" t="str">
        <f>IF(LEFT(RIGHT('Elegio-Electors'!L1258,2),1)="O",'Elegio-Electors'!L1258,IF(LEFT(RIGHT('Elegio-Electors'!M1258,2),1)="O",'Elegio-Electors'!M1258,""))</f>
        <v/>
      </c>
      <c r="G1258" s="20" t="e">
        <f>INDEX('Liste du personnel'!$A:$Z,MATCH($D1258,'Liste du personnel'!$X:$X,0),5)</f>
        <v>#N/A</v>
      </c>
      <c r="H1258" s="91" t="e">
        <f>INDEX('Liste du personnel'!$A:$Z,MATCH($D1258,'Liste du personnel'!$X:$X,0),8)</f>
        <v>#N/A</v>
      </c>
      <c r="I1258" s="20" t="e">
        <f>INDEX('Liste du personnel'!$A:$Z,MATCH($D1258,'Liste du personnel'!$X:$X,0),6)</f>
        <v>#N/A</v>
      </c>
      <c r="J1258" s="20" t="e">
        <f>INDEX('Liste du personnel'!$A:$Z,MATCH($D1258,'Liste du personnel'!$X:$X,0),7)</f>
        <v>#N/A</v>
      </c>
    </row>
    <row r="1259" spans="1:10" x14ac:dyDescent="0.25">
      <c r="A1259" s="20">
        <f>'Elegio-Electors'!C1259</f>
        <v>0</v>
      </c>
      <c r="B1259" s="20">
        <f>'Elegio-Electors'!B1259</f>
        <v>0</v>
      </c>
      <c r="C1259" s="91">
        <f>IF(Procédure!$C$33=2,'Elegio-Electors'!D1259,Procédure!$C$33)</f>
        <v>0</v>
      </c>
      <c r="D1259" s="20">
        <f>'Elegio-Electors'!E1259</f>
        <v>0</v>
      </c>
      <c r="E1259" s="91" t="str">
        <f>IF(LEFT(RIGHT('Elegio-Electors'!L1259,2),1)="C",'Elegio-Electors'!L1259,IF(LEFT(RIGHT('Elegio-Electors'!M1259,2),1)="C",'Elegio-Electors'!M1259,""))</f>
        <v/>
      </c>
      <c r="F1259" s="91" t="str">
        <f>IF(LEFT(RIGHT('Elegio-Electors'!L1259,2),1)="O",'Elegio-Electors'!L1259,IF(LEFT(RIGHT('Elegio-Electors'!M1259,2),1)="O",'Elegio-Electors'!M1259,""))</f>
        <v/>
      </c>
      <c r="G1259" s="20" t="e">
        <f>INDEX('Liste du personnel'!$A:$Z,MATCH($D1259,'Liste du personnel'!$X:$X,0),5)</f>
        <v>#N/A</v>
      </c>
      <c r="H1259" s="91" t="e">
        <f>INDEX('Liste du personnel'!$A:$Z,MATCH($D1259,'Liste du personnel'!$X:$X,0),8)</f>
        <v>#N/A</v>
      </c>
      <c r="I1259" s="20" t="e">
        <f>INDEX('Liste du personnel'!$A:$Z,MATCH($D1259,'Liste du personnel'!$X:$X,0),6)</f>
        <v>#N/A</v>
      </c>
      <c r="J1259" s="20" t="e">
        <f>INDEX('Liste du personnel'!$A:$Z,MATCH($D1259,'Liste du personnel'!$X:$X,0),7)</f>
        <v>#N/A</v>
      </c>
    </row>
    <row r="1260" spans="1:10" x14ac:dyDescent="0.25">
      <c r="A1260" s="20">
        <f>'Elegio-Electors'!C1260</f>
        <v>0</v>
      </c>
      <c r="B1260" s="20">
        <f>'Elegio-Electors'!B1260</f>
        <v>0</v>
      </c>
      <c r="C1260" s="91">
        <f>IF(Procédure!$C$33=2,'Elegio-Electors'!D1260,Procédure!$C$33)</f>
        <v>0</v>
      </c>
      <c r="D1260" s="20">
        <f>'Elegio-Electors'!E1260</f>
        <v>0</v>
      </c>
      <c r="E1260" s="91" t="str">
        <f>IF(LEFT(RIGHT('Elegio-Electors'!L1260,2),1)="C",'Elegio-Electors'!L1260,IF(LEFT(RIGHT('Elegio-Electors'!M1260,2),1)="C",'Elegio-Electors'!M1260,""))</f>
        <v/>
      </c>
      <c r="F1260" s="91" t="str">
        <f>IF(LEFT(RIGHT('Elegio-Electors'!L1260,2),1)="O",'Elegio-Electors'!L1260,IF(LEFT(RIGHT('Elegio-Electors'!M1260,2),1)="O",'Elegio-Electors'!M1260,""))</f>
        <v/>
      </c>
      <c r="G1260" s="20" t="e">
        <f>INDEX('Liste du personnel'!$A:$Z,MATCH($D1260,'Liste du personnel'!$X:$X,0),5)</f>
        <v>#N/A</v>
      </c>
      <c r="H1260" s="91" t="e">
        <f>INDEX('Liste du personnel'!$A:$Z,MATCH($D1260,'Liste du personnel'!$X:$X,0),8)</f>
        <v>#N/A</v>
      </c>
      <c r="I1260" s="20" t="e">
        <f>INDEX('Liste du personnel'!$A:$Z,MATCH($D1260,'Liste du personnel'!$X:$X,0),6)</f>
        <v>#N/A</v>
      </c>
      <c r="J1260" s="20" t="e">
        <f>INDEX('Liste du personnel'!$A:$Z,MATCH($D1260,'Liste du personnel'!$X:$X,0),7)</f>
        <v>#N/A</v>
      </c>
    </row>
    <row r="1261" spans="1:10" x14ac:dyDescent="0.25">
      <c r="A1261" s="20">
        <f>'Elegio-Electors'!C1261</f>
        <v>0</v>
      </c>
      <c r="B1261" s="20">
        <f>'Elegio-Electors'!B1261</f>
        <v>0</v>
      </c>
      <c r="C1261" s="91">
        <f>IF(Procédure!$C$33=2,'Elegio-Electors'!D1261,Procédure!$C$33)</f>
        <v>0</v>
      </c>
      <c r="D1261" s="20">
        <f>'Elegio-Electors'!E1261</f>
        <v>0</v>
      </c>
      <c r="E1261" s="91" t="str">
        <f>IF(LEFT(RIGHT('Elegio-Electors'!L1261,2),1)="C",'Elegio-Electors'!L1261,IF(LEFT(RIGHT('Elegio-Electors'!M1261,2),1)="C",'Elegio-Electors'!M1261,""))</f>
        <v/>
      </c>
      <c r="F1261" s="91" t="str">
        <f>IF(LEFT(RIGHT('Elegio-Electors'!L1261,2),1)="O",'Elegio-Electors'!L1261,IF(LEFT(RIGHT('Elegio-Electors'!M1261,2),1)="O",'Elegio-Electors'!M1261,""))</f>
        <v/>
      </c>
      <c r="G1261" s="20" t="e">
        <f>INDEX('Liste du personnel'!$A:$Z,MATCH($D1261,'Liste du personnel'!$X:$X,0),5)</f>
        <v>#N/A</v>
      </c>
      <c r="H1261" s="91" t="e">
        <f>INDEX('Liste du personnel'!$A:$Z,MATCH($D1261,'Liste du personnel'!$X:$X,0),8)</f>
        <v>#N/A</v>
      </c>
      <c r="I1261" s="20" t="e">
        <f>INDEX('Liste du personnel'!$A:$Z,MATCH($D1261,'Liste du personnel'!$X:$X,0),6)</f>
        <v>#N/A</v>
      </c>
      <c r="J1261" s="20" t="e">
        <f>INDEX('Liste du personnel'!$A:$Z,MATCH($D1261,'Liste du personnel'!$X:$X,0),7)</f>
        <v>#N/A</v>
      </c>
    </row>
    <row r="1262" spans="1:10" x14ac:dyDescent="0.25">
      <c r="A1262" s="20">
        <f>'Elegio-Electors'!C1262</f>
        <v>0</v>
      </c>
      <c r="B1262" s="20">
        <f>'Elegio-Electors'!B1262</f>
        <v>0</v>
      </c>
      <c r="C1262" s="91">
        <f>IF(Procédure!$C$33=2,'Elegio-Electors'!D1262,Procédure!$C$33)</f>
        <v>0</v>
      </c>
      <c r="D1262" s="20">
        <f>'Elegio-Electors'!E1262</f>
        <v>0</v>
      </c>
      <c r="E1262" s="91" t="str">
        <f>IF(LEFT(RIGHT('Elegio-Electors'!L1262,2),1)="C",'Elegio-Electors'!L1262,IF(LEFT(RIGHT('Elegio-Electors'!M1262,2),1)="C",'Elegio-Electors'!M1262,""))</f>
        <v/>
      </c>
      <c r="F1262" s="91" t="str">
        <f>IF(LEFT(RIGHT('Elegio-Electors'!L1262,2),1)="O",'Elegio-Electors'!L1262,IF(LEFT(RIGHT('Elegio-Electors'!M1262,2),1)="O",'Elegio-Electors'!M1262,""))</f>
        <v/>
      </c>
      <c r="G1262" s="20" t="e">
        <f>INDEX('Liste du personnel'!$A:$Z,MATCH($D1262,'Liste du personnel'!$X:$X,0),5)</f>
        <v>#N/A</v>
      </c>
      <c r="H1262" s="91" t="e">
        <f>INDEX('Liste du personnel'!$A:$Z,MATCH($D1262,'Liste du personnel'!$X:$X,0),8)</f>
        <v>#N/A</v>
      </c>
      <c r="I1262" s="20" t="e">
        <f>INDEX('Liste du personnel'!$A:$Z,MATCH($D1262,'Liste du personnel'!$X:$X,0),6)</f>
        <v>#N/A</v>
      </c>
      <c r="J1262" s="20" t="e">
        <f>INDEX('Liste du personnel'!$A:$Z,MATCH($D1262,'Liste du personnel'!$X:$X,0),7)</f>
        <v>#N/A</v>
      </c>
    </row>
    <row r="1263" spans="1:10" x14ac:dyDescent="0.25">
      <c r="A1263" s="20">
        <f>'Elegio-Electors'!C1263</f>
        <v>0</v>
      </c>
      <c r="B1263" s="20">
        <f>'Elegio-Electors'!B1263</f>
        <v>0</v>
      </c>
      <c r="C1263" s="91">
        <f>IF(Procédure!$C$33=2,'Elegio-Electors'!D1263,Procédure!$C$33)</f>
        <v>0</v>
      </c>
      <c r="D1263" s="20">
        <f>'Elegio-Electors'!E1263</f>
        <v>0</v>
      </c>
      <c r="E1263" s="91" t="str">
        <f>IF(LEFT(RIGHT('Elegio-Electors'!L1263,2),1)="C",'Elegio-Electors'!L1263,IF(LEFT(RIGHT('Elegio-Electors'!M1263,2),1)="C",'Elegio-Electors'!M1263,""))</f>
        <v/>
      </c>
      <c r="F1263" s="91" t="str">
        <f>IF(LEFT(RIGHT('Elegio-Electors'!L1263,2),1)="O",'Elegio-Electors'!L1263,IF(LEFT(RIGHT('Elegio-Electors'!M1263,2),1)="O",'Elegio-Electors'!M1263,""))</f>
        <v/>
      </c>
      <c r="G1263" s="20" t="e">
        <f>INDEX('Liste du personnel'!$A:$Z,MATCH($D1263,'Liste du personnel'!$X:$X,0),5)</f>
        <v>#N/A</v>
      </c>
      <c r="H1263" s="91" t="e">
        <f>INDEX('Liste du personnel'!$A:$Z,MATCH($D1263,'Liste du personnel'!$X:$X,0),8)</f>
        <v>#N/A</v>
      </c>
      <c r="I1263" s="20" t="e">
        <f>INDEX('Liste du personnel'!$A:$Z,MATCH($D1263,'Liste du personnel'!$X:$X,0),6)</f>
        <v>#N/A</v>
      </c>
      <c r="J1263" s="20" t="e">
        <f>INDEX('Liste du personnel'!$A:$Z,MATCH($D1263,'Liste du personnel'!$X:$X,0),7)</f>
        <v>#N/A</v>
      </c>
    </row>
    <row r="1264" spans="1:10" x14ac:dyDescent="0.25">
      <c r="A1264" s="20">
        <f>'Elegio-Electors'!C1264</f>
        <v>0</v>
      </c>
      <c r="B1264" s="20">
        <f>'Elegio-Electors'!B1264</f>
        <v>0</v>
      </c>
      <c r="C1264" s="91">
        <f>IF(Procédure!$C$33=2,'Elegio-Electors'!D1264,Procédure!$C$33)</f>
        <v>0</v>
      </c>
      <c r="D1264" s="20">
        <f>'Elegio-Electors'!E1264</f>
        <v>0</v>
      </c>
      <c r="E1264" s="91" t="str">
        <f>IF(LEFT(RIGHT('Elegio-Electors'!L1264,2),1)="C",'Elegio-Electors'!L1264,IF(LEFT(RIGHT('Elegio-Electors'!M1264,2),1)="C",'Elegio-Electors'!M1264,""))</f>
        <v/>
      </c>
      <c r="F1264" s="91" t="str">
        <f>IF(LEFT(RIGHT('Elegio-Electors'!L1264,2),1)="O",'Elegio-Electors'!L1264,IF(LEFT(RIGHT('Elegio-Electors'!M1264,2),1)="O",'Elegio-Electors'!M1264,""))</f>
        <v/>
      </c>
      <c r="G1264" s="20" t="e">
        <f>INDEX('Liste du personnel'!$A:$Z,MATCH($D1264,'Liste du personnel'!$X:$X,0),5)</f>
        <v>#N/A</v>
      </c>
      <c r="H1264" s="91" t="e">
        <f>INDEX('Liste du personnel'!$A:$Z,MATCH($D1264,'Liste du personnel'!$X:$X,0),8)</f>
        <v>#N/A</v>
      </c>
      <c r="I1264" s="20" t="e">
        <f>INDEX('Liste du personnel'!$A:$Z,MATCH($D1264,'Liste du personnel'!$X:$X,0),6)</f>
        <v>#N/A</v>
      </c>
      <c r="J1264" s="20" t="e">
        <f>INDEX('Liste du personnel'!$A:$Z,MATCH($D1264,'Liste du personnel'!$X:$X,0),7)</f>
        <v>#N/A</v>
      </c>
    </row>
    <row r="1265" spans="1:10" x14ac:dyDescent="0.25">
      <c r="A1265" s="20">
        <f>'Elegio-Electors'!C1265</f>
        <v>0</v>
      </c>
      <c r="B1265" s="20">
        <f>'Elegio-Electors'!B1265</f>
        <v>0</v>
      </c>
      <c r="C1265" s="91">
        <f>IF(Procédure!$C$33=2,'Elegio-Electors'!D1265,Procédure!$C$33)</f>
        <v>0</v>
      </c>
      <c r="D1265" s="20">
        <f>'Elegio-Electors'!E1265</f>
        <v>0</v>
      </c>
      <c r="E1265" s="91" t="str">
        <f>IF(LEFT(RIGHT('Elegio-Electors'!L1265,2),1)="C",'Elegio-Electors'!L1265,IF(LEFT(RIGHT('Elegio-Electors'!M1265,2),1)="C",'Elegio-Electors'!M1265,""))</f>
        <v/>
      </c>
      <c r="F1265" s="91" t="str">
        <f>IF(LEFT(RIGHT('Elegio-Electors'!L1265,2),1)="O",'Elegio-Electors'!L1265,IF(LEFT(RIGHT('Elegio-Electors'!M1265,2),1)="O",'Elegio-Electors'!M1265,""))</f>
        <v/>
      </c>
      <c r="G1265" s="20" t="e">
        <f>INDEX('Liste du personnel'!$A:$Z,MATCH($D1265,'Liste du personnel'!$X:$X,0),5)</f>
        <v>#N/A</v>
      </c>
      <c r="H1265" s="91" t="e">
        <f>INDEX('Liste du personnel'!$A:$Z,MATCH($D1265,'Liste du personnel'!$X:$X,0),8)</f>
        <v>#N/A</v>
      </c>
      <c r="I1265" s="20" t="e">
        <f>INDEX('Liste du personnel'!$A:$Z,MATCH($D1265,'Liste du personnel'!$X:$X,0),6)</f>
        <v>#N/A</v>
      </c>
      <c r="J1265" s="20" t="e">
        <f>INDEX('Liste du personnel'!$A:$Z,MATCH($D1265,'Liste du personnel'!$X:$X,0),7)</f>
        <v>#N/A</v>
      </c>
    </row>
    <row r="1266" spans="1:10" x14ac:dyDescent="0.25">
      <c r="A1266" s="20">
        <f>'Elegio-Electors'!C1266</f>
        <v>0</v>
      </c>
      <c r="B1266" s="20">
        <f>'Elegio-Electors'!B1266</f>
        <v>0</v>
      </c>
      <c r="C1266" s="91">
        <f>IF(Procédure!$C$33=2,'Elegio-Electors'!D1266,Procédure!$C$33)</f>
        <v>0</v>
      </c>
      <c r="D1266" s="20">
        <f>'Elegio-Electors'!E1266</f>
        <v>0</v>
      </c>
      <c r="E1266" s="91" t="str">
        <f>IF(LEFT(RIGHT('Elegio-Electors'!L1266,2),1)="C",'Elegio-Electors'!L1266,IF(LEFT(RIGHT('Elegio-Electors'!M1266,2),1)="C",'Elegio-Electors'!M1266,""))</f>
        <v/>
      </c>
      <c r="F1266" s="91" t="str">
        <f>IF(LEFT(RIGHT('Elegio-Electors'!L1266,2),1)="O",'Elegio-Electors'!L1266,IF(LEFT(RIGHT('Elegio-Electors'!M1266,2),1)="O",'Elegio-Electors'!M1266,""))</f>
        <v/>
      </c>
      <c r="G1266" s="20" t="e">
        <f>INDEX('Liste du personnel'!$A:$Z,MATCH($D1266,'Liste du personnel'!$X:$X,0),5)</f>
        <v>#N/A</v>
      </c>
      <c r="H1266" s="91" t="e">
        <f>INDEX('Liste du personnel'!$A:$Z,MATCH($D1266,'Liste du personnel'!$X:$X,0),8)</f>
        <v>#N/A</v>
      </c>
      <c r="I1266" s="20" t="e">
        <f>INDEX('Liste du personnel'!$A:$Z,MATCH($D1266,'Liste du personnel'!$X:$X,0),6)</f>
        <v>#N/A</v>
      </c>
      <c r="J1266" s="20" t="e">
        <f>INDEX('Liste du personnel'!$A:$Z,MATCH($D1266,'Liste du personnel'!$X:$X,0),7)</f>
        <v>#N/A</v>
      </c>
    </row>
    <row r="1267" spans="1:10" x14ac:dyDescent="0.25">
      <c r="A1267" s="20">
        <f>'Elegio-Electors'!C1267</f>
        <v>0</v>
      </c>
      <c r="B1267" s="20">
        <f>'Elegio-Electors'!B1267</f>
        <v>0</v>
      </c>
      <c r="C1267" s="91">
        <f>IF(Procédure!$C$33=2,'Elegio-Electors'!D1267,Procédure!$C$33)</f>
        <v>0</v>
      </c>
      <c r="D1267" s="20">
        <f>'Elegio-Electors'!E1267</f>
        <v>0</v>
      </c>
      <c r="E1267" s="91" t="str">
        <f>IF(LEFT(RIGHT('Elegio-Electors'!L1267,2),1)="C",'Elegio-Electors'!L1267,IF(LEFT(RIGHT('Elegio-Electors'!M1267,2),1)="C",'Elegio-Electors'!M1267,""))</f>
        <v/>
      </c>
      <c r="F1267" s="91" t="str">
        <f>IF(LEFT(RIGHT('Elegio-Electors'!L1267,2),1)="O",'Elegio-Electors'!L1267,IF(LEFT(RIGHT('Elegio-Electors'!M1267,2),1)="O",'Elegio-Electors'!M1267,""))</f>
        <v/>
      </c>
      <c r="G1267" s="20" t="e">
        <f>INDEX('Liste du personnel'!$A:$Z,MATCH($D1267,'Liste du personnel'!$X:$X,0),5)</f>
        <v>#N/A</v>
      </c>
      <c r="H1267" s="91" t="e">
        <f>INDEX('Liste du personnel'!$A:$Z,MATCH($D1267,'Liste du personnel'!$X:$X,0),8)</f>
        <v>#N/A</v>
      </c>
      <c r="I1267" s="20" t="e">
        <f>INDEX('Liste du personnel'!$A:$Z,MATCH($D1267,'Liste du personnel'!$X:$X,0),6)</f>
        <v>#N/A</v>
      </c>
      <c r="J1267" s="20" t="e">
        <f>INDEX('Liste du personnel'!$A:$Z,MATCH($D1267,'Liste du personnel'!$X:$X,0),7)</f>
        <v>#N/A</v>
      </c>
    </row>
    <row r="1268" spans="1:10" x14ac:dyDescent="0.25">
      <c r="A1268" s="20">
        <f>'Elegio-Electors'!C1268</f>
        <v>0</v>
      </c>
      <c r="B1268" s="20">
        <f>'Elegio-Electors'!B1268</f>
        <v>0</v>
      </c>
      <c r="C1268" s="91">
        <f>IF(Procédure!$C$33=2,'Elegio-Electors'!D1268,Procédure!$C$33)</f>
        <v>0</v>
      </c>
      <c r="D1268" s="20">
        <f>'Elegio-Electors'!E1268</f>
        <v>0</v>
      </c>
      <c r="E1268" s="91" t="str">
        <f>IF(LEFT(RIGHT('Elegio-Electors'!L1268,2),1)="C",'Elegio-Electors'!L1268,IF(LEFT(RIGHT('Elegio-Electors'!M1268,2),1)="C",'Elegio-Electors'!M1268,""))</f>
        <v/>
      </c>
      <c r="F1268" s="91" t="str">
        <f>IF(LEFT(RIGHT('Elegio-Electors'!L1268,2),1)="O",'Elegio-Electors'!L1268,IF(LEFT(RIGHT('Elegio-Electors'!M1268,2),1)="O",'Elegio-Electors'!M1268,""))</f>
        <v/>
      </c>
      <c r="G1268" s="20" t="e">
        <f>INDEX('Liste du personnel'!$A:$Z,MATCH($D1268,'Liste du personnel'!$X:$X,0),5)</f>
        <v>#N/A</v>
      </c>
      <c r="H1268" s="91" t="e">
        <f>INDEX('Liste du personnel'!$A:$Z,MATCH($D1268,'Liste du personnel'!$X:$X,0),8)</f>
        <v>#N/A</v>
      </c>
      <c r="I1268" s="20" t="e">
        <f>INDEX('Liste du personnel'!$A:$Z,MATCH($D1268,'Liste du personnel'!$X:$X,0),6)</f>
        <v>#N/A</v>
      </c>
      <c r="J1268" s="20" t="e">
        <f>INDEX('Liste du personnel'!$A:$Z,MATCH($D1268,'Liste du personnel'!$X:$X,0),7)</f>
        <v>#N/A</v>
      </c>
    </row>
    <row r="1269" spans="1:10" x14ac:dyDescent="0.25">
      <c r="A1269" s="20">
        <f>'Elegio-Electors'!C1269</f>
        <v>0</v>
      </c>
      <c r="B1269" s="20">
        <f>'Elegio-Electors'!B1269</f>
        <v>0</v>
      </c>
      <c r="C1269" s="91">
        <f>IF(Procédure!$C$33=2,'Elegio-Electors'!D1269,Procédure!$C$33)</f>
        <v>0</v>
      </c>
      <c r="D1269" s="20">
        <f>'Elegio-Electors'!E1269</f>
        <v>0</v>
      </c>
      <c r="E1269" s="91" t="str">
        <f>IF(LEFT(RIGHT('Elegio-Electors'!L1269,2),1)="C",'Elegio-Electors'!L1269,IF(LEFT(RIGHT('Elegio-Electors'!M1269,2),1)="C",'Elegio-Electors'!M1269,""))</f>
        <v/>
      </c>
      <c r="F1269" s="91" t="str">
        <f>IF(LEFT(RIGHT('Elegio-Electors'!L1269,2),1)="O",'Elegio-Electors'!L1269,IF(LEFT(RIGHT('Elegio-Electors'!M1269,2),1)="O",'Elegio-Electors'!M1269,""))</f>
        <v/>
      </c>
      <c r="G1269" s="20" t="e">
        <f>INDEX('Liste du personnel'!$A:$Z,MATCH($D1269,'Liste du personnel'!$X:$X,0),5)</f>
        <v>#N/A</v>
      </c>
      <c r="H1269" s="91" t="e">
        <f>INDEX('Liste du personnel'!$A:$Z,MATCH($D1269,'Liste du personnel'!$X:$X,0),8)</f>
        <v>#N/A</v>
      </c>
      <c r="I1269" s="20" t="e">
        <f>INDEX('Liste du personnel'!$A:$Z,MATCH($D1269,'Liste du personnel'!$X:$X,0),6)</f>
        <v>#N/A</v>
      </c>
      <c r="J1269" s="20" t="e">
        <f>INDEX('Liste du personnel'!$A:$Z,MATCH($D1269,'Liste du personnel'!$X:$X,0),7)</f>
        <v>#N/A</v>
      </c>
    </row>
    <row r="1270" spans="1:10" x14ac:dyDescent="0.25">
      <c r="A1270" s="20">
        <f>'Elegio-Electors'!C1270</f>
        <v>0</v>
      </c>
      <c r="B1270" s="20">
        <f>'Elegio-Electors'!B1270</f>
        <v>0</v>
      </c>
      <c r="C1270" s="91">
        <f>IF(Procédure!$C$33=2,'Elegio-Electors'!D1270,Procédure!$C$33)</f>
        <v>0</v>
      </c>
      <c r="D1270" s="20">
        <f>'Elegio-Electors'!E1270</f>
        <v>0</v>
      </c>
      <c r="E1270" s="91" t="str">
        <f>IF(LEFT(RIGHT('Elegio-Electors'!L1270,2),1)="C",'Elegio-Electors'!L1270,IF(LEFT(RIGHT('Elegio-Electors'!M1270,2),1)="C",'Elegio-Electors'!M1270,""))</f>
        <v/>
      </c>
      <c r="F1270" s="91" t="str">
        <f>IF(LEFT(RIGHT('Elegio-Electors'!L1270,2),1)="O",'Elegio-Electors'!L1270,IF(LEFT(RIGHT('Elegio-Electors'!M1270,2),1)="O",'Elegio-Electors'!M1270,""))</f>
        <v/>
      </c>
      <c r="G1270" s="20" t="e">
        <f>INDEX('Liste du personnel'!$A:$Z,MATCH($D1270,'Liste du personnel'!$X:$X,0),5)</f>
        <v>#N/A</v>
      </c>
      <c r="H1270" s="91" t="e">
        <f>INDEX('Liste du personnel'!$A:$Z,MATCH($D1270,'Liste du personnel'!$X:$X,0),8)</f>
        <v>#N/A</v>
      </c>
      <c r="I1270" s="20" t="e">
        <f>INDEX('Liste du personnel'!$A:$Z,MATCH($D1270,'Liste du personnel'!$X:$X,0),6)</f>
        <v>#N/A</v>
      </c>
      <c r="J1270" s="20" t="e">
        <f>INDEX('Liste du personnel'!$A:$Z,MATCH($D1270,'Liste du personnel'!$X:$X,0),7)</f>
        <v>#N/A</v>
      </c>
    </row>
    <row r="1271" spans="1:10" x14ac:dyDescent="0.25">
      <c r="A1271" s="20">
        <f>'Elegio-Electors'!C1271</f>
        <v>0</v>
      </c>
      <c r="B1271" s="20">
        <f>'Elegio-Electors'!B1271</f>
        <v>0</v>
      </c>
      <c r="C1271" s="91">
        <f>IF(Procédure!$C$33=2,'Elegio-Electors'!D1271,Procédure!$C$33)</f>
        <v>0</v>
      </c>
      <c r="D1271" s="20">
        <f>'Elegio-Electors'!E1271</f>
        <v>0</v>
      </c>
      <c r="E1271" s="91" t="str">
        <f>IF(LEFT(RIGHT('Elegio-Electors'!L1271,2),1)="C",'Elegio-Electors'!L1271,IF(LEFT(RIGHT('Elegio-Electors'!M1271,2),1)="C",'Elegio-Electors'!M1271,""))</f>
        <v/>
      </c>
      <c r="F1271" s="91" t="str">
        <f>IF(LEFT(RIGHT('Elegio-Electors'!L1271,2),1)="O",'Elegio-Electors'!L1271,IF(LEFT(RIGHT('Elegio-Electors'!M1271,2),1)="O",'Elegio-Electors'!M1271,""))</f>
        <v/>
      </c>
      <c r="G1271" s="20" t="e">
        <f>INDEX('Liste du personnel'!$A:$Z,MATCH($D1271,'Liste du personnel'!$X:$X,0),5)</f>
        <v>#N/A</v>
      </c>
      <c r="H1271" s="91" t="e">
        <f>INDEX('Liste du personnel'!$A:$Z,MATCH($D1271,'Liste du personnel'!$X:$X,0),8)</f>
        <v>#N/A</v>
      </c>
      <c r="I1271" s="20" t="e">
        <f>INDEX('Liste du personnel'!$A:$Z,MATCH($D1271,'Liste du personnel'!$X:$X,0),6)</f>
        <v>#N/A</v>
      </c>
      <c r="J1271" s="20" t="e">
        <f>INDEX('Liste du personnel'!$A:$Z,MATCH($D1271,'Liste du personnel'!$X:$X,0),7)</f>
        <v>#N/A</v>
      </c>
    </row>
    <row r="1272" spans="1:10" x14ac:dyDescent="0.25">
      <c r="A1272" s="20">
        <f>'Elegio-Electors'!C1272</f>
        <v>0</v>
      </c>
      <c r="B1272" s="20">
        <f>'Elegio-Electors'!B1272</f>
        <v>0</v>
      </c>
      <c r="C1272" s="91">
        <f>IF(Procédure!$C$33=2,'Elegio-Electors'!D1272,Procédure!$C$33)</f>
        <v>0</v>
      </c>
      <c r="D1272" s="20">
        <f>'Elegio-Electors'!E1272</f>
        <v>0</v>
      </c>
      <c r="E1272" s="91" t="str">
        <f>IF(LEFT(RIGHT('Elegio-Electors'!L1272,2),1)="C",'Elegio-Electors'!L1272,IF(LEFT(RIGHT('Elegio-Electors'!M1272,2),1)="C",'Elegio-Electors'!M1272,""))</f>
        <v/>
      </c>
      <c r="F1272" s="91" t="str">
        <f>IF(LEFT(RIGHT('Elegio-Electors'!L1272,2),1)="O",'Elegio-Electors'!L1272,IF(LEFT(RIGHT('Elegio-Electors'!M1272,2),1)="O",'Elegio-Electors'!M1272,""))</f>
        <v/>
      </c>
      <c r="G1272" s="20" t="e">
        <f>INDEX('Liste du personnel'!$A:$Z,MATCH($D1272,'Liste du personnel'!$X:$X,0),5)</f>
        <v>#N/A</v>
      </c>
      <c r="H1272" s="91" t="e">
        <f>INDEX('Liste du personnel'!$A:$Z,MATCH($D1272,'Liste du personnel'!$X:$X,0),8)</f>
        <v>#N/A</v>
      </c>
      <c r="I1272" s="20" t="e">
        <f>INDEX('Liste du personnel'!$A:$Z,MATCH($D1272,'Liste du personnel'!$X:$X,0),6)</f>
        <v>#N/A</v>
      </c>
      <c r="J1272" s="20" t="e">
        <f>INDEX('Liste du personnel'!$A:$Z,MATCH($D1272,'Liste du personnel'!$X:$X,0),7)</f>
        <v>#N/A</v>
      </c>
    </row>
    <row r="1273" spans="1:10" x14ac:dyDescent="0.25">
      <c r="A1273" s="20">
        <f>'Elegio-Electors'!C1273</f>
        <v>0</v>
      </c>
      <c r="B1273" s="20">
        <f>'Elegio-Electors'!B1273</f>
        <v>0</v>
      </c>
      <c r="C1273" s="91">
        <f>IF(Procédure!$C$33=2,'Elegio-Electors'!D1273,Procédure!$C$33)</f>
        <v>0</v>
      </c>
      <c r="D1273" s="20">
        <f>'Elegio-Electors'!E1273</f>
        <v>0</v>
      </c>
      <c r="E1273" s="91" t="str">
        <f>IF(LEFT(RIGHT('Elegio-Electors'!L1273,2),1)="C",'Elegio-Electors'!L1273,IF(LEFT(RIGHT('Elegio-Electors'!M1273,2),1)="C",'Elegio-Electors'!M1273,""))</f>
        <v/>
      </c>
      <c r="F1273" s="91" t="str">
        <f>IF(LEFT(RIGHT('Elegio-Electors'!L1273,2),1)="O",'Elegio-Electors'!L1273,IF(LEFT(RIGHT('Elegio-Electors'!M1273,2),1)="O",'Elegio-Electors'!M1273,""))</f>
        <v/>
      </c>
      <c r="G1273" s="20" t="e">
        <f>INDEX('Liste du personnel'!$A:$Z,MATCH($D1273,'Liste du personnel'!$X:$X,0),5)</f>
        <v>#N/A</v>
      </c>
      <c r="H1273" s="91" t="e">
        <f>INDEX('Liste du personnel'!$A:$Z,MATCH($D1273,'Liste du personnel'!$X:$X,0),8)</f>
        <v>#N/A</v>
      </c>
      <c r="I1273" s="20" t="e">
        <f>INDEX('Liste du personnel'!$A:$Z,MATCH($D1273,'Liste du personnel'!$X:$X,0),6)</f>
        <v>#N/A</v>
      </c>
      <c r="J1273" s="20" t="e">
        <f>INDEX('Liste du personnel'!$A:$Z,MATCH($D1273,'Liste du personnel'!$X:$X,0),7)</f>
        <v>#N/A</v>
      </c>
    </row>
    <row r="1274" spans="1:10" x14ac:dyDescent="0.25">
      <c r="A1274" s="20">
        <f>'Elegio-Electors'!C1274</f>
        <v>0</v>
      </c>
      <c r="B1274" s="20">
        <f>'Elegio-Electors'!B1274</f>
        <v>0</v>
      </c>
      <c r="C1274" s="91">
        <f>IF(Procédure!$C$33=2,'Elegio-Electors'!D1274,Procédure!$C$33)</f>
        <v>0</v>
      </c>
      <c r="D1274" s="20">
        <f>'Elegio-Electors'!E1274</f>
        <v>0</v>
      </c>
      <c r="E1274" s="91" t="str">
        <f>IF(LEFT(RIGHT('Elegio-Electors'!L1274,2),1)="C",'Elegio-Electors'!L1274,IF(LEFT(RIGHT('Elegio-Electors'!M1274,2),1)="C",'Elegio-Electors'!M1274,""))</f>
        <v/>
      </c>
      <c r="F1274" s="91" t="str">
        <f>IF(LEFT(RIGHT('Elegio-Electors'!L1274,2),1)="O",'Elegio-Electors'!L1274,IF(LEFT(RIGHT('Elegio-Electors'!M1274,2),1)="O",'Elegio-Electors'!M1274,""))</f>
        <v/>
      </c>
      <c r="G1274" s="20" t="e">
        <f>INDEX('Liste du personnel'!$A:$Z,MATCH($D1274,'Liste du personnel'!$X:$X,0),5)</f>
        <v>#N/A</v>
      </c>
      <c r="H1274" s="91" t="e">
        <f>INDEX('Liste du personnel'!$A:$Z,MATCH($D1274,'Liste du personnel'!$X:$X,0),8)</f>
        <v>#N/A</v>
      </c>
      <c r="I1274" s="20" t="e">
        <f>INDEX('Liste du personnel'!$A:$Z,MATCH($D1274,'Liste du personnel'!$X:$X,0),6)</f>
        <v>#N/A</v>
      </c>
      <c r="J1274" s="20" t="e">
        <f>INDEX('Liste du personnel'!$A:$Z,MATCH($D1274,'Liste du personnel'!$X:$X,0),7)</f>
        <v>#N/A</v>
      </c>
    </row>
    <row r="1275" spans="1:10" x14ac:dyDescent="0.25">
      <c r="A1275" s="20">
        <f>'Elegio-Electors'!C1275</f>
        <v>0</v>
      </c>
      <c r="B1275" s="20">
        <f>'Elegio-Electors'!B1275</f>
        <v>0</v>
      </c>
      <c r="C1275" s="91">
        <f>IF(Procédure!$C$33=2,'Elegio-Electors'!D1275,Procédure!$C$33)</f>
        <v>0</v>
      </c>
      <c r="D1275" s="20">
        <f>'Elegio-Electors'!E1275</f>
        <v>0</v>
      </c>
      <c r="E1275" s="91" t="str">
        <f>IF(LEFT(RIGHT('Elegio-Electors'!L1275,2),1)="C",'Elegio-Electors'!L1275,IF(LEFT(RIGHT('Elegio-Electors'!M1275,2),1)="C",'Elegio-Electors'!M1275,""))</f>
        <v/>
      </c>
      <c r="F1275" s="91" t="str">
        <f>IF(LEFT(RIGHT('Elegio-Electors'!L1275,2),1)="O",'Elegio-Electors'!L1275,IF(LEFT(RIGHT('Elegio-Electors'!M1275,2),1)="O",'Elegio-Electors'!M1275,""))</f>
        <v/>
      </c>
      <c r="G1275" s="20" t="e">
        <f>INDEX('Liste du personnel'!$A:$Z,MATCH($D1275,'Liste du personnel'!$X:$X,0),5)</f>
        <v>#N/A</v>
      </c>
      <c r="H1275" s="91" t="e">
        <f>INDEX('Liste du personnel'!$A:$Z,MATCH($D1275,'Liste du personnel'!$X:$X,0),8)</f>
        <v>#N/A</v>
      </c>
      <c r="I1275" s="20" t="e">
        <f>INDEX('Liste du personnel'!$A:$Z,MATCH($D1275,'Liste du personnel'!$X:$X,0),6)</f>
        <v>#N/A</v>
      </c>
      <c r="J1275" s="20" t="e">
        <f>INDEX('Liste du personnel'!$A:$Z,MATCH($D1275,'Liste du personnel'!$X:$X,0),7)</f>
        <v>#N/A</v>
      </c>
    </row>
    <row r="1276" spans="1:10" x14ac:dyDescent="0.25">
      <c r="A1276" s="20">
        <f>'Elegio-Electors'!C1276</f>
        <v>0</v>
      </c>
      <c r="B1276" s="20">
        <f>'Elegio-Electors'!B1276</f>
        <v>0</v>
      </c>
      <c r="C1276" s="91">
        <f>IF(Procédure!$C$33=2,'Elegio-Electors'!D1276,Procédure!$C$33)</f>
        <v>0</v>
      </c>
      <c r="D1276" s="20">
        <f>'Elegio-Electors'!E1276</f>
        <v>0</v>
      </c>
      <c r="E1276" s="91" t="str">
        <f>IF(LEFT(RIGHT('Elegio-Electors'!L1276,2),1)="C",'Elegio-Electors'!L1276,IF(LEFT(RIGHT('Elegio-Electors'!M1276,2),1)="C",'Elegio-Electors'!M1276,""))</f>
        <v/>
      </c>
      <c r="F1276" s="91" t="str">
        <f>IF(LEFT(RIGHT('Elegio-Electors'!L1276,2),1)="O",'Elegio-Electors'!L1276,IF(LEFT(RIGHT('Elegio-Electors'!M1276,2),1)="O",'Elegio-Electors'!M1276,""))</f>
        <v/>
      </c>
      <c r="G1276" s="20" t="e">
        <f>INDEX('Liste du personnel'!$A:$Z,MATCH($D1276,'Liste du personnel'!$X:$X,0),5)</f>
        <v>#N/A</v>
      </c>
      <c r="H1276" s="91" t="e">
        <f>INDEX('Liste du personnel'!$A:$Z,MATCH($D1276,'Liste du personnel'!$X:$X,0),8)</f>
        <v>#N/A</v>
      </c>
      <c r="I1276" s="20" t="e">
        <f>INDEX('Liste du personnel'!$A:$Z,MATCH($D1276,'Liste du personnel'!$X:$X,0),6)</f>
        <v>#N/A</v>
      </c>
      <c r="J1276" s="20" t="e">
        <f>INDEX('Liste du personnel'!$A:$Z,MATCH($D1276,'Liste du personnel'!$X:$X,0),7)</f>
        <v>#N/A</v>
      </c>
    </row>
    <row r="1277" spans="1:10" x14ac:dyDescent="0.25">
      <c r="A1277" s="20">
        <f>'Elegio-Electors'!C1277</f>
        <v>0</v>
      </c>
      <c r="B1277" s="20">
        <f>'Elegio-Electors'!B1277</f>
        <v>0</v>
      </c>
      <c r="C1277" s="91">
        <f>IF(Procédure!$C$33=2,'Elegio-Electors'!D1277,Procédure!$C$33)</f>
        <v>0</v>
      </c>
      <c r="D1277" s="20">
        <f>'Elegio-Electors'!E1277</f>
        <v>0</v>
      </c>
      <c r="E1277" s="91" t="str">
        <f>IF(LEFT(RIGHT('Elegio-Electors'!L1277,2),1)="C",'Elegio-Electors'!L1277,IF(LEFT(RIGHT('Elegio-Electors'!M1277,2),1)="C",'Elegio-Electors'!M1277,""))</f>
        <v/>
      </c>
      <c r="F1277" s="91" t="str">
        <f>IF(LEFT(RIGHT('Elegio-Electors'!L1277,2),1)="O",'Elegio-Electors'!L1277,IF(LEFT(RIGHT('Elegio-Electors'!M1277,2),1)="O",'Elegio-Electors'!M1277,""))</f>
        <v/>
      </c>
      <c r="G1277" s="20" t="e">
        <f>INDEX('Liste du personnel'!$A:$Z,MATCH($D1277,'Liste du personnel'!$X:$X,0),5)</f>
        <v>#N/A</v>
      </c>
      <c r="H1277" s="91" t="e">
        <f>INDEX('Liste du personnel'!$A:$Z,MATCH($D1277,'Liste du personnel'!$X:$X,0),8)</f>
        <v>#N/A</v>
      </c>
      <c r="I1277" s="20" t="e">
        <f>INDEX('Liste du personnel'!$A:$Z,MATCH($D1277,'Liste du personnel'!$X:$X,0),6)</f>
        <v>#N/A</v>
      </c>
      <c r="J1277" s="20" t="e">
        <f>INDEX('Liste du personnel'!$A:$Z,MATCH($D1277,'Liste du personnel'!$X:$X,0),7)</f>
        <v>#N/A</v>
      </c>
    </row>
    <row r="1278" spans="1:10" x14ac:dyDescent="0.25">
      <c r="A1278" s="20">
        <f>'Elegio-Electors'!C1278</f>
        <v>0</v>
      </c>
      <c r="B1278" s="20">
        <f>'Elegio-Electors'!B1278</f>
        <v>0</v>
      </c>
      <c r="C1278" s="91">
        <f>IF(Procédure!$C$33=2,'Elegio-Electors'!D1278,Procédure!$C$33)</f>
        <v>0</v>
      </c>
      <c r="D1278" s="20">
        <f>'Elegio-Electors'!E1278</f>
        <v>0</v>
      </c>
      <c r="E1278" s="91" t="str">
        <f>IF(LEFT(RIGHT('Elegio-Electors'!L1278,2),1)="C",'Elegio-Electors'!L1278,IF(LEFT(RIGHT('Elegio-Electors'!M1278,2),1)="C",'Elegio-Electors'!M1278,""))</f>
        <v/>
      </c>
      <c r="F1278" s="91" t="str">
        <f>IF(LEFT(RIGHT('Elegio-Electors'!L1278,2),1)="O",'Elegio-Electors'!L1278,IF(LEFT(RIGHT('Elegio-Electors'!M1278,2),1)="O",'Elegio-Electors'!M1278,""))</f>
        <v/>
      </c>
      <c r="G1278" s="20" t="e">
        <f>INDEX('Liste du personnel'!$A:$Z,MATCH($D1278,'Liste du personnel'!$X:$X,0),5)</f>
        <v>#N/A</v>
      </c>
      <c r="H1278" s="91" t="e">
        <f>INDEX('Liste du personnel'!$A:$Z,MATCH($D1278,'Liste du personnel'!$X:$X,0),8)</f>
        <v>#N/A</v>
      </c>
      <c r="I1278" s="20" t="e">
        <f>INDEX('Liste du personnel'!$A:$Z,MATCH($D1278,'Liste du personnel'!$X:$X,0),6)</f>
        <v>#N/A</v>
      </c>
      <c r="J1278" s="20" t="e">
        <f>INDEX('Liste du personnel'!$A:$Z,MATCH($D1278,'Liste du personnel'!$X:$X,0),7)</f>
        <v>#N/A</v>
      </c>
    </row>
    <row r="1279" spans="1:10" x14ac:dyDescent="0.25">
      <c r="A1279" s="20">
        <f>'Elegio-Electors'!C1279</f>
        <v>0</v>
      </c>
      <c r="B1279" s="20">
        <f>'Elegio-Electors'!B1279</f>
        <v>0</v>
      </c>
      <c r="C1279" s="91">
        <f>IF(Procédure!$C$33=2,'Elegio-Electors'!D1279,Procédure!$C$33)</f>
        <v>0</v>
      </c>
      <c r="D1279" s="20">
        <f>'Elegio-Electors'!E1279</f>
        <v>0</v>
      </c>
      <c r="E1279" s="91" t="str">
        <f>IF(LEFT(RIGHT('Elegio-Electors'!L1279,2),1)="C",'Elegio-Electors'!L1279,IF(LEFT(RIGHT('Elegio-Electors'!M1279,2),1)="C",'Elegio-Electors'!M1279,""))</f>
        <v/>
      </c>
      <c r="F1279" s="91" t="str">
        <f>IF(LEFT(RIGHT('Elegio-Electors'!L1279,2),1)="O",'Elegio-Electors'!L1279,IF(LEFT(RIGHT('Elegio-Electors'!M1279,2),1)="O",'Elegio-Electors'!M1279,""))</f>
        <v/>
      </c>
      <c r="G1279" s="20" t="e">
        <f>INDEX('Liste du personnel'!$A:$Z,MATCH($D1279,'Liste du personnel'!$X:$X,0),5)</f>
        <v>#N/A</v>
      </c>
      <c r="H1279" s="91" t="e">
        <f>INDEX('Liste du personnel'!$A:$Z,MATCH($D1279,'Liste du personnel'!$X:$X,0),8)</f>
        <v>#N/A</v>
      </c>
      <c r="I1279" s="20" t="e">
        <f>INDEX('Liste du personnel'!$A:$Z,MATCH($D1279,'Liste du personnel'!$X:$X,0),6)</f>
        <v>#N/A</v>
      </c>
      <c r="J1279" s="20" t="e">
        <f>INDEX('Liste du personnel'!$A:$Z,MATCH($D1279,'Liste du personnel'!$X:$X,0),7)</f>
        <v>#N/A</v>
      </c>
    </row>
    <row r="1280" spans="1:10" x14ac:dyDescent="0.25">
      <c r="A1280" s="20">
        <f>'Elegio-Electors'!C1280</f>
        <v>0</v>
      </c>
      <c r="B1280" s="20">
        <f>'Elegio-Electors'!B1280</f>
        <v>0</v>
      </c>
      <c r="C1280" s="91">
        <f>IF(Procédure!$C$33=2,'Elegio-Electors'!D1280,Procédure!$C$33)</f>
        <v>0</v>
      </c>
      <c r="D1280" s="20">
        <f>'Elegio-Electors'!E1280</f>
        <v>0</v>
      </c>
      <c r="E1280" s="91" t="str">
        <f>IF(LEFT(RIGHT('Elegio-Electors'!L1280,2),1)="C",'Elegio-Electors'!L1280,IF(LEFT(RIGHT('Elegio-Electors'!M1280,2),1)="C",'Elegio-Electors'!M1280,""))</f>
        <v/>
      </c>
      <c r="F1280" s="91" t="str">
        <f>IF(LEFT(RIGHT('Elegio-Electors'!L1280,2),1)="O",'Elegio-Electors'!L1280,IF(LEFT(RIGHT('Elegio-Electors'!M1280,2),1)="O",'Elegio-Electors'!M1280,""))</f>
        <v/>
      </c>
      <c r="G1280" s="20" t="e">
        <f>INDEX('Liste du personnel'!$A:$Z,MATCH($D1280,'Liste du personnel'!$X:$X,0),5)</f>
        <v>#N/A</v>
      </c>
      <c r="H1280" s="91" t="e">
        <f>INDEX('Liste du personnel'!$A:$Z,MATCH($D1280,'Liste du personnel'!$X:$X,0),8)</f>
        <v>#N/A</v>
      </c>
      <c r="I1280" s="20" t="e">
        <f>INDEX('Liste du personnel'!$A:$Z,MATCH($D1280,'Liste du personnel'!$X:$X,0),6)</f>
        <v>#N/A</v>
      </c>
      <c r="J1280" s="20" t="e">
        <f>INDEX('Liste du personnel'!$A:$Z,MATCH($D1280,'Liste du personnel'!$X:$X,0),7)</f>
        <v>#N/A</v>
      </c>
    </row>
    <row r="1281" spans="1:10" x14ac:dyDescent="0.25">
      <c r="A1281" s="20">
        <f>'Elegio-Electors'!C1281</f>
        <v>0</v>
      </c>
      <c r="B1281" s="20">
        <f>'Elegio-Electors'!B1281</f>
        <v>0</v>
      </c>
      <c r="C1281" s="91">
        <f>IF(Procédure!$C$33=2,'Elegio-Electors'!D1281,Procédure!$C$33)</f>
        <v>0</v>
      </c>
      <c r="D1281" s="20">
        <f>'Elegio-Electors'!E1281</f>
        <v>0</v>
      </c>
      <c r="E1281" s="91" t="str">
        <f>IF(LEFT(RIGHT('Elegio-Electors'!L1281,2),1)="C",'Elegio-Electors'!L1281,IF(LEFT(RIGHT('Elegio-Electors'!M1281,2),1)="C",'Elegio-Electors'!M1281,""))</f>
        <v/>
      </c>
      <c r="F1281" s="91" t="str">
        <f>IF(LEFT(RIGHT('Elegio-Electors'!L1281,2),1)="O",'Elegio-Electors'!L1281,IF(LEFT(RIGHT('Elegio-Electors'!M1281,2),1)="O",'Elegio-Electors'!M1281,""))</f>
        <v/>
      </c>
      <c r="G1281" s="20" t="e">
        <f>INDEX('Liste du personnel'!$A:$Z,MATCH($D1281,'Liste du personnel'!$X:$X,0),5)</f>
        <v>#N/A</v>
      </c>
      <c r="H1281" s="91" t="e">
        <f>INDEX('Liste du personnel'!$A:$Z,MATCH($D1281,'Liste du personnel'!$X:$X,0),8)</f>
        <v>#N/A</v>
      </c>
      <c r="I1281" s="20" t="e">
        <f>INDEX('Liste du personnel'!$A:$Z,MATCH($D1281,'Liste du personnel'!$X:$X,0),6)</f>
        <v>#N/A</v>
      </c>
      <c r="J1281" s="20" t="e">
        <f>INDEX('Liste du personnel'!$A:$Z,MATCH($D1281,'Liste du personnel'!$X:$X,0),7)</f>
        <v>#N/A</v>
      </c>
    </row>
    <row r="1282" spans="1:10" x14ac:dyDescent="0.25">
      <c r="A1282" s="20">
        <f>'Elegio-Electors'!C1282</f>
        <v>0</v>
      </c>
      <c r="B1282" s="20">
        <f>'Elegio-Electors'!B1282</f>
        <v>0</v>
      </c>
      <c r="C1282" s="91">
        <f>IF(Procédure!$C$33=2,'Elegio-Electors'!D1282,Procédure!$C$33)</f>
        <v>0</v>
      </c>
      <c r="D1282" s="20">
        <f>'Elegio-Electors'!E1282</f>
        <v>0</v>
      </c>
      <c r="E1282" s="91" t="str">
        <f>IF(LEFT(RIGHT('Elegio-Electors'!L1282,2),1)="C",'Elegio-Electors'!L1282,IF(LEFT(RIGHT('Elegio-Electors'!M1282,2),1)="C",'Elegio-Electors'!M1282,""))</f>
        <v/>
      </c>
      <c r="F1282" s="91" t="str">
        <f>IF(LEFT(RIGHT('Elegio-Electors'!L1282,2),1)="O",'Elegio-Electors'!L1282,IF(LEFT(RIGHT('Elegio-Electors'!M1282,2),1)="O",'Elegio-Electors'!M1282,""))</f>
        <v/>
      </c>
      <c r="G1282" s="20" t="e">
        <f>INDEX('Liste du personnel'!$A:$Z,MATCH($D1282,'Liste du personnel'!$X:$X,0),5)</f>
        <v>#N/A</v>
      </c>
      <c r="H1282" s="91" t="e">
        <f>INDEX('Liste du personnel'!$A:$Z,MATCH($D1282,'Liste du personnel'!$X:$X,0),8)</f>
        <v>#N/A</v>
      </c>
      <c r="I1282" s="20" t="e">
        <f>INDEX('Liste du personnel'!$A:$Z,MATCH($D1282,'Liste du personnel'!$X:$X,0),6)</f>
        <v>#N/A</v>
      </c>
      <c r="J1282" s="20" t="e">
        <f>INDEX('Liste du personnel'!$A:$Z,MATCH($D1282,'Liste du personnel'!$X:$X,0),7)</f>
        <v>#N/A</v>
      </c>
    </row>
    <row r="1283" spans="1:10" x14ac:dyDescent="0.25">
      <c r="A1283" s="20">
        <f>'Elegio-Electors'!C1283</f>
        <v>0</v>
      </c>
      <c r="B1283" s="20">
        <f>'Elegio-Electors'!B1283</f>
        <v>0</v>
      </c>
      <c r="C1283" s="91">
        <f>IF(Procédure!$C$33=2,'Elegio-Electors'!D1283,Procédure!$C$33)</f>
        <v>0</v>
      </c>
      <c r="D1283" s="20">
        <f>'Elegio-Electors'!E1283</f>
        <v>0</v>
      </c>
      <c r="E1283" s="91" t="str">
        <f>IF(LEFT(RIGHT('Elegio-Electors'!L1283,2),1)="C",'Elegio-Electors'!L1283,IF(LEFT(RIGHT('Elegio-Electors'!M1283,2),1)="C",'Elegio-Electors'!M1283,""))</f>
        <v/>
      </c>
      <c r="F1283" s="91" t="str">
        <f>IF(LEFT(RIGHT('Elegio-Electors'!L1283,2),1)="O",'Elegio-Electors'!L1283,IF(LEFT(RIGHT('Elegio-Electors'!M1283,2),1)="O",'Elegio-Electors'!M1283,""))</f>
        <v/>
      </c>
      <c r="G1283" s="20" t="e">
        <f>INDEX('Liste du personnel'!$A:$Z,MATCH($D1283,'Liste du personnel'!$X:$X,0),5)</f>
        <v>#N/A</v>
      </c>
      <c r="H1283" s="91" t="e">
        <f>INDEX('Liste du personnel'!$A:$Z,MATCH($D1283,'Liste du personnel'!$X:$X,0),8)</f>
        <v>#N/A</v>
      </c>
      <c r="I1283" s="20" t="e">
        <f>INDEX('Liste du personnel'!$A:$Z,MATCH($D1283,'Liste du personnel'!$X:$X,0),6)</f>
        <v>#N/A</v>
      </c>
      <c r="J1283" s="20" t="e">
        <f>INDEX('Liste du personnel'!$A:$Z,MATCH($D1283,'Liste du personnel'!$X:$X,0),7)</f>
        <v>#N/A</v>
      </c>
    </row>
    <row r="1284" spans="1:10" x14ac:dyDescent="0.25">
      <c r="A1284" s="20">
        <f>'Elegio-Electors'!C1284</f>
        <v>0</v>
      </c>
      <c r="B1284" s="20">
        <f>'Elegio-Electors'!B1284</f>
        <v>0</v>
      </c>
      <c r="C1284" s="91">
        <f>IF(Procédure!$C$33=2,'Elegio-Electors'!D1284,Procédure!$C$33)</f>
        <v>0</v>
      </c>
      <c r="D1284" s="20">
        <f>'Elegio-Electors'!E1284</f>
        <v>0</v>
      </c>
      <c r="E1284" s="91" t="str">
        <f>IF(LEFT(RIGHT('Elegio-Electors'!L1284,2),1)="C",'Elegio-Electors'!L1284,IF(LEFT(RIGHT('Elegio-Electors'!M1284,2),1)="C",'Elegio-Electors'!M1284,""))</f>
        <v/>
      </c>
      <c r="F1284" s="91" t="str">
        <f>IF(LEFT(RIGHT('Elegio-Electors'!L1284,2),1)="O",'Elegio-Electors'!L1284,IF(LEFT(RIGHT('Elegio-Electors'!M1284,2),1)="O",'Elegio-Electors'!M1284,""))</f>
        <v/>
      </c>
      <c r="G1284" s="20" t="e">
        <f>INDEX('Liste du personnel'!$A:$Z,MATCH($D1284,'Liste du personnel'!$X:$X,0),5)</f>
        <v>#N/A</v>
      </c>
      <c r="H1284" s="91" t="e">
        <f>INDEX('Liste du personnel'!$A:$Z,MATCH($D1284,'Liste du personnel'!$X:$X,0),8)</f>
        <v>#N/A</v>
      </c>
      <c r="I1284" s="20" t="e">
        <f>INDEX('Liste du personnel'!$A:$Z,MATCH($D1284,'Liste du personnel'!$X:$X,0),6)</f>
        <v>#N/A</v>
      </c>
      <c r="J1284" s="20" t="e">
        <f>INDEX('Liste du personnel'!$A:$Z,MATCH($D1284,'Liste du personnel'!$X:$X,0),7)</f>
        <v>#N/A</v>
      </c>
    </row>
    <row r="1285" spans="1:10" x14ac:dyDescent="0.25">
      <c r="A1285" s="20">
        <f>'Elegio-Electors'!C1285</f>
        <v>0</v>
      </c>
      <c r="B1285" s="20">
        <f>'Elegio-Electors'!B1285</f>
        <v>0</v>
      </c>
      <c r="C1285" s="91">
        <f>IF(Procédure!$C$33=2,'Elegio-Electors'!D1285,Procédure!$C$33)</f>
        <v>0</v>
      </c>
      <c r="D1285" s="20">
        <f>'Elegio-Electors'!E1285</f>
        <v>0</v>
      </c>
      <c r="E1285" s="91" t="str">
        <f>IF(LEFT(RIGHT('Elegio-Electors'!L1285,2),1)="C",'Elegio-Electors'!L1285,IF(LEFT(RIGHT('Elegio-Electors'!M1285,2),1)="C",'Elegio-Electors'!M1285,""))</f>
        <v/>
      </c>
      <c r="F1285" s="91" t="str">
        <f>IF(LEFT(RIGHT('Elegio-Electors'!L1285,2),1)="O",'Elegio-Electors'!L1285,IF(LEFT(RIGHT('Elegio-Electors'!M1285,2),1)="O",'Elegio-Electors'!M1285,""))</f>
        <v/>
      </c>
      <c r="G1285" s="20" t="e">
        <f>INDEX('Liste du personnel'!$A:$Z,MATCH($D1285,'Liste du personnel'!$X:$X,0),5)</f>
        <v>#N/A</v>
      </c>
      <c r="H1285" s="91" t="e">
        <f>INDEX('Liste du personnel'!$A:$Z,MATCH($D1285,'Liste du personnel'!$X:$X,0),8)</f>
        <v>#N/A</v>
      </c>
      <c r="I1285" s="20" t="e">
        <f>INDEX('Liste du personnel'!$A:$Z,MATCH($D1285,'Liste du personnel'!$X:$X,0),6)</f>
        <v>#N/A</v>
      </c>
      <c r="J1285" s="20" t="e">
        <f>INDEX('Liste du personnel'!$A:$Z,MATCH($D1285,'Liste du personnel'!$X:$X,0),7)</f>
        <v>#N/A</v>
      </c>
    </row>
    <row r="1286" spans="1:10" x14ac:dyDescent="0.25">
      <c r="A1286" s="20">
        <f>'Elegio-Electors'!C1286</f>
        <v>0</v>
      </c>
      <c r="B1286" s="20">
        <f>'Elegio-Electors'!B1286</f>
        <v>0</v>
      </c>
      <c r="C1286" s="91">
        <f>IF(Procédure!$C$33=2,'Elegio-Electors'!D1286,Procédure!$C$33)</f>
        <v>0</v>
      </c>
      <c r="D1286" s="20">
        <f>'Elegio-Electors'!E1286</f>
        <v>0</v>
      </c>
      <c r="E1286" s="91" t="str">
        <f>IF(LEFT(RIGHT('Elegio-Electors'!L1286,2),1)="C",'Elegio-Electors'!L1286,IF(LEFT(RIGHT('Elegio-Electors'!M1286,2),1)="C",'Elegio-Electors'!M1286,""))</f>
        <v/>
      </c>
      <c r="F1286" s="91" t="str">
        <f>IF(LEFT(RIGHT('Elegio-Electors'!L1286,2),1)="O",'Elegio-Electors'!L1286,IF(LEFT(RIGHT('Elegio-Electors'!M1286,2),1)="O",'Elegio-Electors'!M1286,""))</f>
        <v/>
      </c>
      <c r="G1286" s="20" t="e">
        <f>INDEX('Liste du personnel'!$A:$Z,MATCH($D1286,'Liste du personnel'!$X:$X,0),5)</f>
        <v>#N/A</v>
      </c>
      <c r="H1286" s="91" t="e">
        <f>INDEX('Liste du personnel'!$A:$Z,MATCH($D1286,'Liste du personnel'!$X:$X,0),8)</f>
        <v>#N/A</v>
      </c>
      <c r="I1286" s="20" t="e">
        <f>INDEX('Liste du personnel'!$A:$Z,MATCH($D1286,'Liste du personnel'!$X:$X,0),6)</f>
        <v>#N/A</v>
      </c>
      <c r="J1286" s="20" t="e">
        <f>INDEX('Liste du personnel'!$A:$Z,MATCH($D1286,'Liste du personnel'!$X:$X,0),7)</f>
        <v>#N/A</v>
      </c>
    </row>
    <row r="1287" spans="1:10" x14ac:dyDescent="0.25">
      <c r="A1287" s="20">
        <f>'Elegio-Electors'!C1287</f>
        <v>0</v>
      </c>
      <c r="B1287" s="20">
        <f>'Elegio-Electors'!B1287</f>
        <v>0</v>
      </c>
      <c r="C1287" s="91">
        <f>IF(Procédure!$C$33=2,'Elegio-Electors'!D1287,Procédure!$C$33)</f>
        <v>0</v>
      </c>
      <c r="D1287" s="20">
        <f>'Elegio-Electors'!E1287</f>
        <v>0</v>
      </c>
      <c r="E1287" s="91" t="str">
        <f>IF(LEFT(RIGHT('Elegio-Electors'!L1287,2),1)="C",'Elegio-Electors'!L1287,IF(LEFT(RIGHT('Elegio-Electors'!M1287,2),1)="C",'Elegio-Electors'!M1287,""))</f>
        <v/>
      </c>
      <c r="F1287" s="91" t="str">
        <f>IF(LEFT(RIGHT('Elegio-Electors'!L1287,2),1)="O",'Elegio-Electors'!L1287,IF(LEFT(RIGHT('Elegio-Electors'!M1287,2),1)="O",'Elegio-Electors'!M1287,""))</f>
        <v/>
      </c>
      <c r="G1287" s="20" t="e">
        <f>INDEX('Liste du personnel'!$A:$Z,MATCH($D1287,'Liste du personnel'!$X:$X,0),5)</f>
        <v>#N/A</v>
      </c>
      <c r="H1287" s="91" t="e">
        <f>INDEX('Liste du personnel'!$A:$Z,MATCH($D1287,'Liste du personnel'!$X:$X,0),8)</f>
        <v>#N/A</v>
      </c>
      <c r="I1287" s="20" t="e">
        <f>INDEX('Liste du personnel'!$A:$Z,MATCH($D1287,'Liste du personnel'!$X:$X,0),6)</f>
        <v>#N/A</v>
      </c>
      <c r="J1287" s="20" t="e">
        <f>INDEX('Liste du personnel'!$A:$Z,MATCH($D1287,'Liste du personnel'!$X:$X,0),7)</f>
        <v>#N/A</v>
      </c>
    </row>
    <row r="1288" spans="1:10" x14ac:dyDescent="0.25">
      <c r="A1288" s="20">
        <f>'Elegio-Electors'!C1288</f>
        <v>0</v>
      </c>
      <c r="B1288" s="20">
        <f>'Elegio-Electors'!B1288</f>
        <v>0</v>
      </c>
      <c r="C1288" s="91">
        <f>IF(Procédure!$C$33=2,'Elegio-Electors'!D1288,Procédure!$C$33)</f>
        <v>0</v>
      </c>
      <c r="D1288" s="20">
        <f>'Elegio-Electors'!E1288</f>
        <v>0</v>
      </c>
      <c r="E1288" s="91" t="str">
        <f>IF(LEFT(RIGHT('Elegio-Electors'!L1288,2),1)="C",'Elegio-Electors'!L1288,IF(LEFT(RIGHT('Elegio-Electors'!M1288,2),1)="C",'Elegio-Electors'!M1288,""))</f>
        <v/>
      </c>
      <c r="F1288" s="91" t="str">
        <f>IF(LEFT(RIGHT('Elegio-Electors'!L1288,2),1)="O",'Elegio-Electors'!L1288,IF(LEFT(RIGHT('Elegio-Electors'!M1288,2),1)="O",'Elegio-Electors'!M1288,""))</f>
        <v/>
      </c>
      <c r="G1288" s="20" t="e">
        <f>INDEX('Liste du personnel'!$A:$Z,MATCH($D1288,'Liste du personnel'!$X:$X,0),5)</f>
        <v>#N/A</v>
      </c>
      <c r="H1288" s="91" t="e">
        <f>INDEX('Liste du personnel'!$A:$Z,MATCH($D1288,'Liste du personnel'!$X:$X,0),8)</f>
        <v>#N/A</v>
      </c>
      <c r="I1288" s="20" t="e">
        <f>INDEX('Liste du personnel'!$A:$Z,MATCH($D1288,'Liste du personnel'!$X:$X,0),6)</f>
        <v>#N/A</v>
      </c>
      <c r="J1288" s="20" t="e">
        <f>INDEX('Liste du personnel'!$A:$Z,MATCH($D1288,'Liste du personnel'!$X:$X,0),7)</f>
        <v>#N/A</v>
      </c>
    </row>
    <row r="1289" spans="1:10" x14ac:dyDescent="0.25">
      <c r="A1289" s="20">
        <f>'Elegio-Electors'!C1289</f>
        <v>0</v>
      </c>
      <c r="B1289" s="20">
        <f>'Elegio-Electors'!B1289</f>
        <v>0</v>
      </c>
      <c r="C1289" s="91">
        <f>IF(Procédure!$C$33=2,'Elegio-Electors'!D1289,Procédure!$C$33)</f>
        <v>0</v>
      </c>
      <c r="D1289" s="20">
        <f>'Elegio-Electors'!E1289</f>
        <v>0</v>
      </c>
      <c r="E1289" s="91" t="str">
        <f>IF(LEFT(RIGHT('Elegio-Electors'!L1289,2),1)="C",'Elegio-Electors'!L1289,IF(LEFT(RIGHT('Elegio-Electors'!M1289,2),1)="C",'Elegio-Electors'!M1289,""))</f>
        <v/>
      </c>
      <c r="F1289" s="91" t="str">
        <f>IF(LEFT(RIGHT('Elegio-Electors'!L1289,2),1)="O",'Elegio-Electors'!L1289,IF(LEFT(RIGHT('Elegio-Electors'!M1289,2),1)="O",'Elegio-Electors'!M1289,""))</f>
        <v/>
      </c>
      <c r="G1289" s="20" t="e">
        <f>INDEX('Liste du personnel'!$A:$Z,MATCH($D1289,'Liste du personnel'!$X:$X,0),5)</f>
        <v>#N/A</v>
      </c>
      <c r="H1289" s="91" t="e">
        <f>INDEX('Liste du personnel'!$A:$Z,MATCH($D1289,'Liste du personnel'!$X:$X,0),8)</f>
        <v>#N/A</v>
      </c>
      <c r="I1289" s="20" t="e">
        <f>INDEX('Liste du personnel'!$A:$Z,MATCH($D1289,'Liste du personnel'!$X:$X,0),6)</f>
        <v>#N/A</v>
      </c>
      <c r="J1289" s="20" t="e">
        <f>INDEX('Liste du personnel'!$A:$Z,MATCH($D1289,'Liste du personnel'!$X:$X,0),7)</f>
        <v>#N/A</v>
      </c>
    </row>
    <row r="1290" spans="1:10" x14ac:dyDescent="0.25">
      <c r="A1290" s="20">
        <f>'Elegio-Electors'!C1290</f>
        <v>0</v>
      </c>
      <c r="B1290" s="20">
        <f>'Elegio-Electors'!B1290</f>
        <v>0</v>
      </c>
      <c r="C1290" s="91">
        <f>IF(Procédure!$C$33=2,'Elegio-Electors'!D1290,Procédure!$C$33)</f>
        <v>0</v>
      </c>
      <c r="D1290" s="20">
        <f>'Elegio-Electors'!E1290</f>
        <v>0</v>
      </c>
      <c r="E1290" s="91" t="str">
        <f>IF(LEFT(RIGHT('Elegio-Electors'!L1290,2),1)="C",'Elegio-Electors'!L1290,IF(LEFT(RIGHT('Elegio-Electors'!M1290,2),1)="C",'Elegio-Electors'!M1290,""))</f>
        <v/>
      </c>
      <c r="F1290" s="91" t="str">
        <f>IF(LEFT(RIGHT('Elegio-Electors'!L1290,2),1)="O",'Elegio-Electors'!L1290,IF(LEFT(RIGHT('Elegio-Electors'!M1290,2),1)="O",'Elegio-Electors'!M1290,""))</f>
        <v/>
      </c>
      <c r="G1290" s="20" t="e">
        <f>INDEX('Liste du personnel'!$A:$Z,MATCH($D1290,'Liste du personnel'!$X:$X,0),5)</f>
        <v>#N/A</v>
      </c>
      <c r="H1290" s="91" t="e">
        <f>INDEX('Liste du personnel'!$A:$Z,MATCH($D1290,'Liste du personnel'!$X:$X,0),8)</f>
        <v>#N/A</v>
      </c>
      <c r="I1290" s="20" t="e">
        <f>INDEX('Liste du personnel'!$A:$Z,MATCH($D1290,'Liste du personnel'!$X:$X,0),6)</f>
        <v>#N/A</v>
      </c>
      <c r="J1290" s="20" t="e">
        <f>INDEX('Liste du personnel'!$A:$Z,MATCH($D1290,'Liste du personnel'!$X:$X,0),7)</f>
        <v>#N/A</v>
      </c>
    </row>
    <row r="1291" spans="1:10" x14ac:dyDescent="0.25">
      <c r="A1291" s="20">
        <f>'Elegio-Electors'!C1291</f>
        <v>0</v>
      </c>
      <c r="B1291" s="20">
        <f>'Elegio-Electors'!B1291</f>
        <v>0</v>
      </c>
      <c r="C1291" s="91">
        <f>IF(Procédure!$C$33=2,'Elegio-Electors'!D1291,Procédure!$C$33)</f>
        <v>0</v>
      </c>
      <c r="D1291" s="20">
        <f>'Elegio-Electors'!E1291</f>
        <v>0</v>
      </c>
      <c r="E1291" s="91" t="str">
        <f>IF(LEFT(RIGHT('Elegio-Electors'!L1291,2),1)="C",'Elegio-Electors'!L1291,IF(LEFT(RIGHT('Elegio-Electors'!M1291,2),1)="C",'Elegio-Electors'!M1291,""))</f>
        <v/>
      </c>
      <c r="F1291" s="91" t="str">
        <f>IF(LEFT(RIGHT('Elegio-Electors'!L1291,2),1)="O",'Elegio-Electors'!L1291,IF(LEFT(RIGHT('Elegio-Electors'!M1291,2),1)="O",'Elegio-Electors'!M1291,""))</f>
        <v/>
      </c>
      <c r="G1291" s="20" t="e">
        <f>INDEX('Liste du personnel'!$A:$Z,MATCH($D1291,'Liste du personnel'!$X:$X,0),5)</f>
        <v>#N/A</v>
      </c>
      <c r="H1291" s="91" t="e">
        <f>INDEX('Liste du personnel'!$A:$Z,MATCH($D1291,'Liste du personnel'!$X:$X,0),8)</f>
        <v>#N/A</v>
      </c>
      <c r="I1291" s="20" t="e">
        <f>INDEX('Liste du personnel'!$A:$Z,MATCH($D1291,'Liste du personnel'!$X:$X,0),6)</f>
        <v>#N/A</v>
      </c>
      <c r="J1291" s="20" t="e">
        <f>INDEX('Liste du personnel'!$A:$Z,MATCH($D1291,'Liste du personnel'!$X:$X,0),7)</f>
        <v>#N/A</v>
      </c>
    </row>
    <row r="1292" spans="1:10" x14ac:dyDescent="0.25">
      <c r="A1292" s="20">
        <f>'Elegio-Electors'!C1292</f>
        <v>0</v>
      </c>
      <c r="B1292" s="20">
        <f>'Elegio-Electors'!B1292</f>
        <v>0</v>
      </c>
      <c r="C1292" s="91">
        <f>IF(Procédure!$C$33=2,'Elegio-Electors'!D1292,Procédure!$C$33)</f>
        <v>0</v>
      </c>
      <c r="D1292" s="20">
        <f>'Elegio-Electors'!E1292</f>
        <v>0</v>
      </c>
      <c r="E1292" s="91" t="str">
        <f>IF(LEFT(RIGHT('Elegio-Electors'!L1292,2),1)="C",'Elegio-Electors'!L1292,IF(LEFT(RIGHT('Elegio-Electors'!M1292,2),1)="C",'Elegio-Electors'!M1292,""))</f>
        <v/>
      </c>
      <c r="F1292" s="91" t="str">
        <f>IF(LEFT(RIGHT('Elegio-Electors'!L1292,2),1)="O",'Elegio-Electors'!L1292,IF(LEFT(RIGHT('Elegio-Electors'!M1292,2),1)="O",'Elegio-Electors'!M1292,""))</f>
        <v/>
      </c>
      <c r="G1292" s="20" t="e">
        <f>INDEX('Liste du personnel'!$A:$Z,MATCH($D1292,'Liste du personnel'!$X:$X,0),5)</f>
        <v>#N/A</v>
      </c>
      <c r="H1292" s="91" t="e">
        <f>INDEX('Liste du personnel'!$A:$Z,MATCH($D1292,'Liste du personnel'!$X:$X,0),8)</f>
        <v>#N/A</v>
      </c>
      <c r="I1292" s="20" t="e">
        <f>INDEX('Liste du personnel'!$A:$Z,MATCH($D1292,'Liste du personnel'!$X:$X,0),6)</f>
        <v>#N/A</v>
      </c>
      <c r="J1292" s="20" t="e">
        <f>INDEX('Liste du personnel'!$A:$Z,MATCH($D1292,'Liste du personnel'!$X:$X,0),7)</f>
        <v>#N/A</v>
      </c>
    </row>
    <row r="1293" spans="1:10" x14ac:dyDescent="0.25">
      <c r="A1293" s="20">
        <f>'Elegio-Electors'!C1293</f>
        <v>0</v>
      </c>
      <c r="B1293" s="20">
        <f>'Elegio-Electors'!B1293</f>
        <v>0</v>
      </c>
      <c r="C1293" s="91">
        <f>IF(Procédure!$C$33=2,'Elegio-Electors'!D1293,Procédure!$C$33)</f>
        <v>0</v>
      </c>
      <c r="D1293" s="20">
        <f>'Elegio-Electors'!E1293</f>
        <v>0</v>
      </c>
      <c r="E1293" s="91" t="str">
        <f>IF(LEFT(RIGHT('Elegio-Electors'!L1293,2),1)="C",'Elegio-Electors'!L1293,IF(LEFT(RIGHT('Elegio-Electors'!M1293,2),1)="C",'Elegio-Electors'!M1293,""))</f>
        <v/>
      </c>
      <c r="F1293" s="91" t="str">
        <f>IF(LEFT(RIGHT('Elegio-Electors'!L1293,2),1)="O",'Elegio-Electors'!L1293,IF(LEFT(RIGHT('Elegio-Electors'!M1293,2),1)="O",'Elegio-Electors'!M1293,""))</f>
        <v/>
      </c>
      <c r="G1293" s="20" t="e">
        <f>INDEX('Liste du personnel'!$A:$Z,MATCH($D1293,'Liste du personnel'!$X:$X,0),5)</f>
        <v>#N/A</v>
      </c>
      <c r="H1293" s="91" t="e">
        <f>INDEX('Liste du personnel'!$A:$Z,MATCH($D1293,'Liste du personnel'!$X:$X,0),8)</f>
        <v>#N/A</v>
      </c>
      <c r="I1293" s="20" t="e">
        <f>INDEX('Liste du personnel'!$A:$Z,MATCH($D1293,'Liste du personnel'!$X:$X,0),6)</f>
        <v>#N/A</v>
      </c>
      <c r="J1293" s="20" t="e">
        <f>INDEX('Liste du personnel'!$A:$Z,MATCH($D1293,'Liste du personnel'!$X:$X,0),7)</f>
        <v>#N/A</v>
      </c>
    </row>
    <row r="1294" spans="1:10" x14ac:dyDescent="0.25">
      <c r="A1294" s="20">
        <f>'Elegio-Electors'!C1294</f>
        <v>0</v>
      </c>
      <c r="B1294" s="20">
        <f>'Elegio-Electors'!B1294</f>
        <v>0</v>
      </c>
      <c r="C1294" s="91">
        <f>IF(Procédure!$C$33=2,'Elegio-Electors'!D1294,Procédure!$C$33)</f>
        <v>0</v>
      </c>
      <c r="D1294" s="20">
        <f>'Elegio-Electors'!E1294</f>
        <v>0</v>
      </c>
      <c r="E1294" s="91" t="str">
        <f>IF(LEFT(RIGHT('Elegio-Electors'!L1294,2),1)="C",'Elegio-Electors'!L1294,IF(LEFT(RIGHT('Elegio-Electors'!M1294,2),1)="C",'Elegio-Electors'!M1294,""))</f>
        <v/>
      </c>
      <c r="F1294" s="91" t="str">
        <f>IF(LEFT(RIGHT('Elegio-Electors'!L1294,2),1)="O",'Elegio-Electors'!L1294,IF(LEFT(RIGHT('Elegio-Electors'!M1294,2),1)="O",'Elegio-Electors'!M1294,""))</f>
        <v/>
      </c>
      <c r="G1294" s="20" t="e">
        <f>INDEX('Liste du personnel'!$A:$Z,MATCH($D1294,'Liste du personnel'!$X:$X,0),5)</f>
        <v>#N/A</v>
      </c>
      <c r="H1294" s="91" t="e">
        <f>INDEX('Liste du personnel'!$A:$Z,MATCH($D1294,'Liste du personnel'!$X:$X,0),8)</f>
        <v>#N/A</v>
      </c>
      <c r="I1294" s="20" t="e">
        <f>INDEX('Liste du personnel'!$A:$Z,MATCH($D1294,'Liste du personnel'!$X:$X,0),6)</f>
        <v>#N/A</v>
      </c>
      <c r="J1294" s="20" t="e">
        <f>INDEX('Liste du personnel'!$A:$Z,MATCH($D1294,'Liste du personnel'!$X:$X,0),7)</f>
        <v>#N/A</v>
      </c>
    </row>
    <row r="1295" spans="1:10" x14ac:dyDescent="0.25">
      <c r="A1295" s="20">
        <f>'Elegio-Electors'!C1295</f>
        <v>0</v>
      </c>
      <c r="B1295" s="20">
        <f>'Elegio-Electors'!B1295</f>
        <v>0</v>
      </c>
      <c r="C1295" s="91">
        <f>IF(Procédure!$C$33=2,'Elegio-Electors'!D1295,Procédure!$C$33)</f>
        <v>0</v>
      </c>
      <c r="D1295" s="20">
        <f>'Elegio-Electors'!E1295</f>
        <v>0</v>
      </c>
      <c r="E1295" s="91" t="str">
        <f>IF(LEFT(RIGHT('Elegio-Electors'!L1295,2),1)="C",'Elegio-Electors'!L1295,IF(LEFT(RIGHT('Elegio-Electors'!M1295,2),1)="C",'Elegio-Electors'!M1295,""))</f>
        <v/>
      </c>
      <c r="F1295" s="91" t="str">
        <f>IF(LEFT(RIGHT('Elegio-Electors'!L1295,2),1)="O",'Elegio-Electors'!L1295,IF(LEFT(RIGHT('Elegio-Electors'!M1295,2),1)="O",'Elegio-Electors'!M1295,""))</f>
        <v/>
      </c>
      <c r="G1295" s="20" t="e">
        <f>INDEX('Liste du personnel'!$A:$Z,MATCH($D1295,'Liste du personnel'!$X:$X,0),5)</f>
        <v>#N/A</v>
      </c>
      <c r="H1295" s="91" t="e">
        <f>INDEX('Liste du personnel'!$A:$Z,MATCH($D1295,'Liste du personnel'!$X:$X,0),8)</f>
        <v>#N/A</v>
      </c>
      <c r="I1295" s="20" t="e">
        <f>INDEX('Liste du personnel'!$A:$Z,MATCH($D1295,'Liste du personnel'!$X:$X,0),6)</f>
        <v>#N/A</v>
      </c>
      <c r="J1295" s="20" t="e">
        <f>INDEX('Liste du personnel'!$A:$Z,MATCH($D1295,'Liste du personnel'!$X:$X,0),7)</f>
        <v>#N/A</v>
      </c>
    </row>
    <row r="1296" spans="1:10" x14ac:dyDescent="0.25">
      <c r="A1296" s="20">
        <f>'Elegio-Electors'!C1296</f>
        <v>0</v>
      </c>
      <c r="B1296" s="20">
        <f>'Elegio-Electors'!B1296</f>
        <v>0</v>
      </c>
      <c r="C1296" s="91">
        <f>IF(Procédure!$C$33=2,'Elegio-Electors'!D1296,Procédure!$C$33)</f>
        <v>0</v>
      </c>
      <c r="D1296" s="20">
        <f>'Elegio-Electors'!E1296</f>
        <v>0</v>
      </c>
      <c r="E1296" s="91" t="str">
        <f>IF(LEFT(RIGHT('Elegio-Electors'!L1296,2),1)="C",'Elegio-Electors'!L1296,IF(LEFT(RIGHT('Elegio-Electors'!M1296,2),1)="C",'Elegio-Electors'!M1296,""))</f>
        <v/>
      </c>
      <c r="F1296" s="91" t="str">
        <f>IF(LEFT(RIGHT('Elegio-Electors'!L1296,2),1)="O",'Elegio-Electors'!L1296,IF(LEFT(RIGHT('Elegio-Electors'!M1296,2),1)="O",'Elegio-Electors'!M1296,""))</f>
        <v/>
      </c>
      <c r="G1296" s="20" t="e">
        <f>INDEX('Liste du personnel'!$A:$Z,MATCH($D1296,'Liste du personnel'!$X:$X,0),5)</f>
        <v>#N/A</v>
      </c>
      <c r="H1296" s="91" t="e">
        <f>INDEX('Liste du personnel'!$A:$Z,MATCH($D1296,'Liste du personnel'!$X:$X,0),8)</f>
        <v>#N/A</v>
      </c>
      <c r="I1296" s="20" t="e">
        <f>INDEX('Liste du personnel'!$A:$Z,MATCH($D1296,'Liste du personnel'!$X:$X,0),6)</f>
        <v>#N/A</v>
      </c>
      <c r="J1296" s="20" t="e">
        <f>INDEX('Liste du personnel'!$A:$Z,MATCH($D1296,'Liste du personnel'!$X:$X,0),7)</f>
        <v>#N/A</v>
      </c>
    </row>
    <row r="1297" spans="1:10" x14ac:dyDescent="0.25">
      <c r="A1297" s="20">
        <f>'Elegio-Electors'!C1297</f>
        <v>0</v>
      </c>
      <c r="B1297" s="20">
        <f>'Elegio-Electors'!B1297</f>
        <v>0</v>
      </c>
      <c r="C1297" s="91">
        <f>IF(Procédure!$C$33=2,'Elegio-Electors'!D1297,Procédure!$C$33)</f>
        <v>0</v>
      </c>
      <c r="D1297" s="20">
        <f>'Elegio-Electors'!E1297</f>
        <v>0</v>
      </c>
      <c r="E1297" s="91" t="str">
        <f>IF(LEFT(RIGHT('Elegio-Electors'!L1297,2),1)="C",'Elegio-Electors'!L1297,IF(LEFT(RIGHT('Elegio-Electors'!M1297,2),1)="C",'Elegio-Electors'!M1297,""))</f>
        <v/>
      </c>
      <c r="F1297" s="91" t="str">
        <f>IF(LEFT(RIGHT('Elegio-Electors'!L1297,2),1)="O",'Elegio-Electors'!L1297,IF(LEFT(RIGHT('Elegio-Electors'!M1297,2),1)="O",'Elegio-Electors'!M1297,""))</f>
        <v/>
      </c>
      <c r="G1297" s="20" t="e">
        <f>INDEX('Liste du personnel'!$A:$Z,MATCH($D1297,'Liste du personnel'!$X:$X,0),5)</f>
        <v>#N/A</v>
      </c>
      <c r="H1297" s="91" t="e">
        <f>INDEX('Liste du personnel'!$A:$Z,MATCH($D1297,'Liste du personnel'!$X:$X,0),8)</f>
        <v>#N/A</v>
      </c>
      <c r="I1297" s="20" t="e">
        <f>INDEX('Liste du personnel'!$A:$Z,MATCH($D1297,'Liste du personnel'!$X:$X,0),6)</f>
        <v>#N/A</v>
      </c>
      <c r="J1297" s="20" t="e">
        <f>INDEX('Liste du personnel'!$A:$Z,MATCH($D1297,'Liste du personnel'!$X:$X,0),7)</f>
        <v>#N/A</v>
      </c>
    </row>
    <row r="1298" spans="1:10" x14ac:dyDescent="0.25">
      <c r="A1298" s="20">
        <f>'Elegio-Electors'!C1298</f>
        <v>0</v>
      </c>
      <c r="B1298" s="20">
        <f>'Elegio-Electors'!B1298</f>
        <v>0</v>
      </c>
      <c r="C1298" s="91">
        <f>IF(Procédure!$C$33=2,'Elegio-Electors'!D1298,Procédure!$C$33)</f>
        <v>0</v>
      </c>
      <c r="D1298" s="20">
        <f>'Elegio-Electors'!E1298</f>
        <v>0</v>
      </c>
      <c r="E1298" s="91" t="str">
        <f>IF(LEFT(RIGHT('Elegio-Electors'!L1298,2),1)="C",'Elegio-Electors'!L1298,IF(LEFT(RIGHT('Elegio-Electors'!M1298,2),1)="C",'Elegio-Electors'!M1298,""))</f>
        <v/>
      </c>
      <c r="F1298" s="91" t="str">
        <f>IF(LEFT(RIGHT('Elegio-Electors'!L1298,2),1)="O",'Elegio-Electors'!L1298,IF(LEFT(RIGHT('Elegio-Electors'!M1298,2),1)="O",'Elegio-Electors'!M1298,""))</f>
        <v/>
      </c>
      <c r="G1298" s="20" t="e">
        <f>INDEX('Liste du personnel'!$A:$Z,MATCH($D1298,'Liste du personnel'!$X:$X,0),5)</f>
        <v>#N/A</v>
      </c>
      <c r="H1298" s="91" t="e">
        <f>INDEX('Liste du personnel'!$A:$Z,MATCH($D1298,'Liste du personnel'!$X:$X,0),8)</f>
        <v>#N/A</v>
      </c>
      <c r="I1298" s="20" t="e">
        <f>INDEX('Liste du personnel'!$A:$Z,MATCH($D1298,'Liste du personnel'!$X:$X,0),6)</f>
        <v>#N/A</v>
      </c>
      <c r="J1298" s="20" t="e">
        <f>INDEX('Liste du personnel'!$A:$Z,MATCH($D1298,'Liste du personnel'!$X:$X,0),7)</f>
        <v>#N/A</v>
      </c>
    </row>
    <row r="1299" spans="1:10" x14ac:dyDescent="0.25">
      <c r="A1299" s="20">
        <f>'Elegio-Electors'!C1299</f>
        <v>0</v>
      </c>
      <c r="B1299" s="20">
        <f>'Elegio-Electors'!B1299</f>
        <v>0</v>
      </c>
      <c r="C1299" s="91">
        <f>IF(Procédure!$C$33=2,'Elegio-Electors'!D1299,Procédure!$C$33)</f>
        <v>0</v>
      </c>
      <c r="D1299" s="20">
        <f>'Elegio-Electors'!E1299</f>
        <v>0</v>
      </c>
      <c r="E1299" s="91" t="str">
        <f>IF(LEFT(RIGHT('Elegio-Electors'!L1299,2),1)="C",'Elegio-Electors'!L1299,IF(LEFT(RIGHT('Elegio-Electors'!M1299,2),1)="C",'Elegio-Electors'!M1299,""))</f>
        <v/>
      </c>
      <c r="F1299" s="91" t="str">
        <f>IF(LEFT(RIGHT('Elegio-Electors'!L1299,2),1)="O",'Elegio-Electors'!L1299,IF(LEFT(RIGHT('Elegio-Electors'!M1299,2),1)="O",'Elegio-Electors'!M1299,""))</f>
        <v/>
      </c>
      <c r="G1299" s="20" t="e">
        <f>INDEX('Liste du personnel'!$A:$Z,MATCH($D1299,'Liste du personnel'!$X:$X,0),5)</f>
        <v>#N/A</v>
      </c>
      <c r="H1299" s="91" t="e">
        <f>INDEX('Liste du personnel'!$A:$Z,MATCH($D1299,'Liste du personnel'!$X:$X,0),8)</f>
        <v>#N/A</v>
      </c>
      <c r="I1299" s="20" t="e">
        <f>INDEX('Liste du personnel'!$A:$Z,MATCH($D1299,'Liste du personnel'!$X:$X,0),6)</f>
        <v>#N/A</v>
      </c>
      <c r="J1299" s="20" t="e">
        <f>INDEX('Liste du personnel'!$A:$Z,MATCH($D1299,'Liste du personnel'!$X:$X,0),7)</f>
        <v>#N/A</v>
      </c>
    </row>
    <row r="1300" spans="1:10" x14ac:dyDescent="0.25">
      <c r="A1300" s="20">
        <f>'Elegio-Electors'!C1300</f>
        <v>0</v>
      </c>
      <c r="B1300" s="20">
        <f>'Elegio-Electors'!B1300</f>
        <v>0</v>
      </c>
      <c r="C1300" s="91">
        <f>IF(Procédure!$C$33=2,'Elegio-Electors'!D1300,Procédure!$C$33)</f>
        <v>0</v>
      </c>
      <c r="D1300" s="20">
        <f>'Elegio-Electors'!E1300</f>
        <v>0</v>
      </c>
      <c r="E1300" s="91" t="str">
        <f>IF(LEFT(RIGHT('Elegio-Electors'!L1300,2),1)="C",'Elegio-Electors'!L1300,IF(LEFT(RIGHT('Elegio-Electors'!M1300,2),1)="C",'Elegio-Electors'!M1300,""))</f>
        <v/>
      </c>
      <c r="F1300" s="91" t="str">
        <f>IF(LEFT(RIGHT('Elegio-Electors'!L1300,2),1)="O",'Elegio-Electors'!L1300,IF(LEFT(RIGHT('Elegio-Electors'!M1300,2),1)="O",'Elegio-Electors'!M1300,""))</f>
        <v/>
      </c>
      <c r="G1300" s="20" t="e">
        <f>INDEX('Liste du personnel'!$A:$Z,MATCH($D1300,'Liste du personnel'!$X:$X,0),5)</f>
        <v>#N/A</v>
      </c>
      <c r="H1300" s="91" t="e">
        <f>INDEX('Liste du personnel'!$A:$Z,MATCH($D1300,'Liste du personnel'!$X:$X,0),8)</f>
        <v>#N/A</v>
      </c>
      <c r="I1300" s="20" t="e">
        <f>INDEX('Liste du personnel'!$A:$Z,MATCH($D1300,'Liste du personnel'!$X:$X,0),6)</f>
        <v>#N/A</v>
      </c>
      <c r="J1300" s="20" t="e">
        <f>INDEX('Liste du personnel'!$A:$Z,MATCH($D1300,'Liste du personnel'!$X:$X,0),7)</f>
        <v>#N/A</v>
      </c>
    </row>
    <row r="1301" spans="1:10" x14ac:dyDescent="0.25">
      <c r="A1301" s="20">
        <f>'Elegio-Electors'!C1301</f>
        <v>0</v>
      </c>
      <c r="B1301" s="20">
        <f>'Elegio-Electors'!B1301</f>
        <v>0</v>
      </c>
      <c r="C1301" s="91">
        <f>IF(Procédure!$C$33=2,'Elegio-Electors'!D1301,Procédure!$C$33)</f>
        <v>0</v>
      </c>
      <c r="D1301" s="20">
        <f>'Elegio-Electors'!E1301</f>
        <v>0</v>
      </c>
      <c r="E1301" s="91" t="str">
        <f>IF(LEFT(RIGHT('Elegio-Electors'!L1301,2),1)="C",'Elegio-Electors'!L1301,IF(LEFT(RIGHT('Elegio-Electors'!M1301,2),1)="C",'Elegio-Electors'!M1301,""))</f>
        <v/>
      </c>
      <c r="F1301" s="91" t="str">
        <f>IF(LEFT(RIGHT('Elegio-Electors'!L1301,2),1)="O",'Elegio-Electors'!L1301,IF(LEFT(RIGHT('Elegio-Electors'!M1301,2),1)="O",'Elegio-Electors'!M1301,""))</f>
        <v/>
      </c>
      <c r="G1301" s="20" t="e">
        <f>INDEX('Liste du personnel'!$A:$Z,MATCH($D1301,'Liste du personnel'!$X:$X,0),5)</f>
        <v>#N/A</v>
      </c>
      <c r="H1301" s="91" t="e">
        <f>INDEX('Liste du personnel'!$A:$Z,MATCH($D1301,'Liste du personnel'!$X:$X,0),8)</f>
        <v>#N/A</v>
      </c>
      <c r="I1301" s="20" t="e">
        <f>INDEX('Liste du personnel'!$A:$Z,MATCH($D1301,'Liste du personnel'!$X:$X,0),6)</f>
        <v>#N/A</v>
      </c>
      <c r="J1301" s="20" t="e">
        <f>INDEX('Liste du personnel'!$A:$Z,MATCH($D1301,'Liste du personnel'!$X:$X,0),7)</f>
        <v>#N/A</v>
      </c>
    </row>
    <row r="1302" spans="1:10" x14ac:dyDescent="0.25">
      <c r="A1302" s="20">
        <f>'Elegio-Electors'!C1302</f>
        <v>0</v>
      </c>
      <c r="B1302" s="20">
        <f>'Elegio-Electors'!B1302</f>
        <v>0</v>
      </c>
      <c r="C1302" s="91">
        <f>IF(Procédure!$C$33=2,'Elegio-Electors'!D1302,Procédure!$C$33)</f>
        <v>0</v>
      </c>
      <c r="D1302" s="20">
        <f>'Elegio-Electors'!E1302</f>
        <v>0</v>
      </c>
      <c r="E1302" s="91" t="str">
        <f>IF(LEFT(RIGHT('Elegio-Electors'!L1302,2),1)="C",'Elegio-Electors'!L1302,IF(LEFT(RIGHT('Elegio-Electors'!M1302,2),1)="C",'Elegio-Electors'!M1302,""))</f>
        <v/>
      </c>
      <c r="F1302" s="91" t="str">
        <f>IF(LEFT(RIGHT('Elegio-Electors'!L1302,2),1)="O",'Elegio-Electors'!L1302,IF(LEFT(RIGHT('Elegio-Electors'!M1302,2),1)="O",'Elegio-Electors'!M1302,""))</f>
        <v/>
      </c>
      <c r="G1302" s="20" t="e">
        <f>INDEX('Liste du personnel'!$A:$Z,MATCH($D1302,'Liste du personnel'!$X:$X,0),5)</f>
        <v>#N/A</v>
      </c>
      <c r="H1302" s="91" t="e">
        <f>INDEX('Liste du personnel'!$A:$Z,MATCH($D1302,'Liste du personnel'!$X:$X,0),8)</f>
        <v>#N/A</v>
      </c>
      <c r="I1302" s="20" t="e">
        <f>INDEX('Liste du personnel'!$A:$Z,MATCH($D1302,'Liste du personnel'!$X:$X,0),6)</f>
        <v>#N/A</v>
      </c>
      <c r="J1302" s="20" t="e">
        <f>INDEX('Liste du personnel'!$A:$Z,MATCH($D1302,'Liste du personnel'!$X:$X,0),7)</f>
        <v>#N/A</v>
      </c>
    </row>
    <row r="1303" spans="1:10" x14ac:dyDescent="0.25">
      <c r="A1303" s="20">
        <f>'Elegio-Electors'!C1303</f>
        <v>0</v>
      </c>
      <c r="B1303" s="20">
        <f>'Elegio-Electors'!B1303</f>
        <v>0</v>
      </c>
      <c r="C1303" s="91">
        <f>IF(Procédure!$C$33=2,'Elegio-Electors'!D1303,Procédure!$C$33)</f>
        <v>0</v>
      </c>
      <c r="D1303" s="20">
        <f>'Elegio-Electors'!E1303</f>
        <v>0</v>
      </c>
      <c r="E1303" s="91" t="str">
        <f>IF(LEFT(RIGHT('Elegio-Electors'!L1303,2),1)="C",'Elegio-Electors'!L1303,IF(LEFT(RIGHT('Elegio-Electors'!M1303,2),1)="C",'Elegio-Electors'!M1303,""))</f>
        <v/>
      </c>
      <c r="F1303" s="91" t="str">
        <f>IF(LEFT(RIGHT('Elegio-Electors'!L1303,2),1)="O",'Elegio-Electors'!L1303,IF(LEFT(RIGHT('Elegio-Electors'!M1303,2),1)="O",'Elegio-Electors'!M1303,""))</f>
        <v/>
      </c>
      <c r="G1303" s="20" t="e">
        <f>INDEX('Liste du personnel'!$A:$Z,MATCH($D1303,'Liste du personnel'!$X:$X,0),5)</f>
        <v>#N/A</v>
      </c>
      <c r="H1303" s="91" t="e">
        <f>INDEX('Liste du personnel'!$A:$Z,MATCH($D1303,'Liste du personnel'!$X:$X,0),8)</f>
        <v>#N/A</v>
      </c>
      <c r="I1303" s="20" t="e">
        <f>INDEX('Liste du personnel'!$A:$Z,MATCH($D1303,'Liste du personnel'!$X:$X,0),6)</f>
        <v>#N/A</v>
      </c>
      <c r="J1303" s="20" t="e">
        <f>INDEX('Liste du personnel'!$A:$Z,MATCH($D1303,'Liste du personnel'!$X:$X,0),7)</f>
        <v>#N/A</v>
      </c>
    </row>
    <row r="1304" spans="1:10" x14ac:dyDescent="0.25">
      <c r="A1304" s="20">
        <f>'Elegio-Electors'!C1304</f>
        <v>0</v>
      </c>
      <c r="B1304" s="20">
        <f>'Elegio-Electors'!B1304</f>
        <v>0</v>
      </c>
      <c r="C1304" s="91">
        <f>IF(Procédure!$C$33=2,'Elegio-Electors'!D1304,Procédure!$C$33)</f>
        <v>0</v>
      </c>
      <c r="D1304" s="20">
        <f>'Elegio-Electors'!E1304</f>
        <v>0</v>
      </c>
      <c r="E1304" s="91" t="str">
        <f>IF(LEFT(RIGHT('Elegio-Electors'!L1304,2),1)="C",'Elegio-Electors'!L1304,IF(LEFT(RIGHT('Elegio-Electors'!M1304,2),1)="C",'Elegio-Electors'!M1304,""))</f>
        <v/>
      </c>
      <c r="F1304" s="91" t="str">
        <f>IF(LEFT(RIGHT('Elegio-Electors'!L1304,2),1)="O",'Elegio-Electors'!L1304,IF(LEFT(RIGHT('Elegio-Electors'!M1304,2),1)="O",'Elegio-Electors'!M1304,""))</f>
        <v/>
      </c>
      <c r="G1304" s="20" t="e">
        <f>INDEX('Liste du personnel'!$A:$Z,MATCH($D1304,'Liste du personnel'!$X:$X,0),5)</f>
        <v>#N/A</v>
      </c>
      <c r="H1304" s="91" t="e">
        <f>INDEX('Liste du personnel'!$A:$Z,MATCH($D1304,'Liste du personnel'!$X:$X,0),8)</f>
        <v>#N/A</v>
      </c>
      <c r="I1304" s="20" t="e">
        <f>INDEX('Liste du personnel'!$A:$Z,MATCH($D1304,'Liste du personnel'!$X:$X,0),6)</f>
        <v>#N/A</v>
      </c>
      <c r="J1304" s="20" t="e">
        <f>INDEX('Liste du personnel'!$A:$Z,MATCH($D1304,'Liste du personnel'!$X:$X,0),7)</f>
        <v>#N/A</v>
      </c>
    </row>
    <row r="1305" spans="1:10" x14ac:dyDescent="0.25">
      <c r="A1305" s="20">
        <f>'Elegio-Electors'!C1305</f>
        <v>0</v>
      </c>
      <c r="B1305" s="20">
        <f>'Elegio-Electors'!B1305</f>
        <v>0</v>
      </c>
      <c r="C1305" s="91">
        <f>IF(Procédure!$C$33=2,'Elegio-Electors'!D1305,Procédure!$C$33)</f>
        <v>0</v>
      </c>
      <c r="D1305" s="20">
        <f>'Elegio-Electors'!E1305</f>
        <v>0</v>
      </c>
      <c r="E1305" s="91" t="str">
        <f>IF(LEFT(RIGHT('Elegio-Electors'!L1305,2),1)="C",'Elegio-Electors'!L1305,IF(LEFT(RIGHT('Elegio-Electors'!M1305,2),1)="C",'Elegio-Electors'!M1305,""))</f>
        <v/>
      </c>
      <c r="F1305" s="91" t="str">
        <f>IF(LEFT(RIGHT('Elegio-Electors'!L1305,2),1)="O",'Elegio-Electors'!L1305,IF(LEFT(RIGHT('Elegio-Electors'!M1305,2),1)="O",'Elegio-Electors'!M1305,""))</f>
        <v/>
      </c>
      <c r="G1305" s="20" t="e">
        <f>INDEX('Liste du personnel'!$A:$Z,MATCH($D1305,'Liste du personnel'!$X:$X,0),5)</f>
        <v>#N/A</v>
      </c>
      <c r="H1305" s="91" t="e">
        <f>INDEX('Liste du personnel'!$A:$Z,MATCH($D1305,'Liste du personnel'!$X:$X,0),8)</f>
        <v>#N/A</v>
      </c>
      <c r="I1305" s="20" t="e">
        <f>INDEX('Liste du personnel'!$A:$Z,MATCH($D1305,'Liste du personnel'!$X:$X,0),6)</f>
        <v>#N/A</v>
      </c>
      <c r="J1305" s="20" t="e">
        <f>INDEX('Liste du personnel'!$A:$Z,MATCH($D1305,'Liste du personnel'!$X:$X,0),7)</f>
        <v>#N/A</v>
      </c>
    </row>
    <row r="1306" spans="1:10" x14ac:dyDescent="0.25">
      <c r="A1306" s="20">
        <f>'Elegio-Electors'!C1306</f>
        <v>0</v>
      </c>
      <c r="B1306" s="20">
        <f>'Elegio-Electors'!B1306</f>
        <v>0</v>
      </c>
      <c r="C1306" s="91">
        <f>IF(Procédure!$C$33=2,'Elegio-Electors'!D1306,Procédure!$C$33)</f>
        <v>0</v>
      </c>
      <c r="D1306" s="20">
        <f>'Elegio-Electors'!E1306</f>
        <v>0</v>
      </c>
      <c r="E1306" s="91" t="str">
        <f>IF(LEFT(RIGHT('Elegio-Electors'!L1306,2),1)="C",'Elegio-Electors'!L1306,IF(LEFT(RIGHT('Elegio-Electors'!M1306,2),1)="C",'Elegio-Electors'!M1306,""))</f>
        <v/>
      </c>
      <c r="F1306" s="91" t="str">
        <f>IF(LEFT(RIGHT('Elegio-Electors'!L1306,2),1)="O",'Elegio-Electors'!L1306,IF(LEFT(RIGHT('Elegio-Electors'!M1306,2),1)="O",'Elegio-Electors'!M1306,""))</f>
        <v/>
      </c>
      <c r="G1306" s="20" t="e">
        <f>INDEX('Liste du personnel'!$A:$Z,MATCH($D1306,'Liste du personnel'!$X:$X,0),5)</f>
        <v>#N/A</v>
      </c>
      <c r="H1306" s="91" t="e">
        <f>INDEX('Liste du personnel'!$A:$Z,MATCH($D1306,'Liste du personnel'!$X:$X,0),8)</f>
        <v>#N/A</v>
      </c>
      <c r="I1306" s="20" t="e">
        <f>INDEX('Liste du personnel'!$A:$Z,MATCH($D1306,'Liste du personnel'!$X:$X,0),6)</f>
        <v>#N/A</v>
      </c>
      <c r="J1306" s="20" t="e">
        <f>INDEX('Liste du personnel'!$A:$Z,MATCH($D1306,'Liste du personnel'!$X:$X,0),7)</f>
        <v>#N/A</v>
      </c>
    </row>
    <row r="1307" spans="1:10" x14ac:dyDescent="0.25">
      <c r="A1307" s="20">
        <f>'Elegio-Electors'!C1307</f>
        <v>0</v>
      </c>
      <c r="B1307" s="20">
        <f>'Elegio-Electors'!B1307</f>
        <v>0</v>
      </c>
      <c r="C1307" s="91">
        <f>IF(Procédure!$C$33=2,'Elegio-Electors'!D1307,Procédure!$C$33)</f>
        <v>0</v>
      </c>
      <c r="D1307" s="20">
        <f>'Elegio-Electors'!E1307</f>
        <v>0</v>
      </c>
      <c r="E1307" s="91" t="str">
        <f>IF(LEFT(RIGHT('Elegio-Electors'!L1307,2),1)="C",'Elegio-Electors'!L1307,IF(LEFT(RIGHT('Elegio-Electors'!M1307,2),1)="C",'Elegio-Electors'!M1307,""))</f>
        <v/>
      </c>
      <c r="F1307" s="91" t="str">
        <f>IF(LEFT(RIGHT('Elegio-Electors'!L1307,2),1)="O",'Elegio-Electors'!L1307,IF(LEFT(RIGHT('Elegio-Electors'!M1307,2),1)="O",'Elegio-Electors'!M1307,""))</f>
        <v/>
      </c>
      <c r="G1307" s="20" t="e">
        <f>INDEX('Liste du personnel'!$A:$Z,MATCH($D1307,'Liste du personnel'!$X:$X,0),5)</f>
        <v>#N/A</v>
      </c>
      <c r="H1307" s="91" t="e">
        <f>INDEX('Liste du personnel'!$A:$Z,MATCH($D1307,'Liste du personnel'!$X:$X,0),8)</f>
        <v>#N/A</v>
      </c>
      <c r="I1307" s="20" t="e">
        <f>INDEX('Liste du personnel'!$A:$Z,MATCH($D1307,'Liste du personnel'!$X:$X,0),6)</f>
        <v>#N/A</v>
      </c>
      <c r="J1307" s="20" t="e">
        <f>INDEX('Liste du personnel'!$A:$Z,MATCH($D1307,'Liste du personnel'!$X:$X,0),7)</f>
        <v>#N/A</v>
      </c>
    </row>
    <row r="1308" spans="1:10" x14ac:dyDescent="0.25">
      <c r="A1308" s="20">
        <f>'Elegio-Electors'!C1308</f>
        <v>0</v>
      </c>
      <c r="B1308" s="20">
        <f>'Elegio-Electors'!B1308</f>
        <v>0</v>
      </c>
      <c r="C1308" s="91">
        <f>IF(Procédure!$C$33=2,'Elegio-Electors'!D1308,Procédure!$C$33)</f>
        <v>0</v>
      </c>
      <c r="D1308" s="20">
        <f>'Elegio-Electors'!E1308</f>
        <v>0</v>
      </c>
      <c r="E1308" s="91" t="str">
        <f>IF(LEFT(RIGHT('Elegio-Electors'!L1308,2),1)="C",'Elegio-Electors'!L1308,IF(LEFT(RIGHT('Elegio-Electors'!M1308,2),1)="C",'Elegio-Electors'!M1308,""))</f>
        <v/>
      </c>
      <c r="F1308" s="91" t="str">
        <f>IF(LEFT(RIGHT('Elegio-Electors'!L1308,2),1)="O",'Elegio-Electors'!L1308,IF(LEFT(RIGHT('Elegio-Electors'!M1308,2),1)="O",'Elegio-Electors'!M1308,""))</f>
        <v/>
      </c>
      <c r="G1308" s="20" t="e">
        <f>INDEX('Liste du personnel'!$A:$Z,MATCH($D1308,'Liste du personnel'!$X:$X,0),5)</f>
        <v>#N/A</v>
      </c>
      <c r="H1308" s="91" t="e">
        <f>INDEX('Liste du personnel'!$A:$Z,MATCH($D1308,'Liste du personnel'!$X:$X,0),8)</f>
        <v>#N/A</v>
      </c>
      <c r="I1308" s="20" t="e">
        <f>INDEX('Liste du personnel'!$A:$Z,MATCH($D1308,'Liste du personnel'!$X:$X,0),6)</f>
        <v>#N/A</v>
      </c>
      <c r="J1308" s="20" t="e">
        <f>INDEX('Liste du personnel'!$A:$Z,MATCH($D1308,'Liste du personnel'!$X:$X,0),7)</f>
        <v>#N/A</v>
      </c>
    </row>
    <row r="1309" spans="1:10" x14ac:dyDescent="0.25">
      <c r="A1309" s="20">
        <f>'Elegio-Electors'!C1309</f>
        <v>0</v>
      </c>
      <c r="B1309" s="20">
        <f>'Elegio-Electors'!B1309</f>
        <v>0</v>
      </c>
      <c r="C1309" s="91">
        <f>IF(Procédure!$C$33=2,'Elegio-Electors'!D1309,Procédure!$C$33)</f>
        <v>0</v>
      </c>
      <c r="D1309" s="20">
        <f>'Elegio-Electors'!E1309</f>
        <v>0</v>
      </c>
      <c r="E1309" s="91" t="str">
        <f>IF(LEFT(RIGHT('Elegio-Electors'!L1309,2),1)="C",'Elegio-Electors'!L1309,IF(LEFT(RIGHT('Elegio-Electors'!M1309,2),1)="C",'Elegio-Electors'!M1309,""))</f>
        <v/>
      </c>
      <c r="F1309" s="91" t="str">
        <f>IF(LEFT(RIGHT('Elegio-Electors'!L1309,2),1)="O",'Elegio-Electors'!L1309,IF(LEFT(RIGHT('Elegio-Electors'!M1309,2),1)="O",'Elegio-Electors'!M1309,""))</f>
        <v/>
      </c>
      <c r="G1309" s="20" t="e">
        <f>INDEX('Liste du personnel'!$A:$Z,MATCH($D1309,'Liste du personnel'!$X:$X,0),5)</f>
        <v>#N/A</v>
      </c>
      <c r="H1309" s="91" t="e">
        <f>INDEX('Liste du personnel'!$A:$Z,MATCH($D1309,'Liste du personnel'!$X:$X,0),8)</f>
        <v>#N/A</v>
      </c>
      <c r="I1309" s="20" t="e">
        <f>INDEX('Liste du personnel'!$A:$Z,MATCH($D1309,'Liste du personnel'!$X:$X,0),6)</f>
        <v>#N/A</v>
      </c>
      <c r="J1309" s="20" t="e">
        <f>INDEX('Liste du personnel'!$A:$Z,MATCH($D1309,'Liste du personnel'!$X:$X,0),7)</f>
        <v>#N/A</v>
      </c>
    </row>
    <row r="1310" spans="1:10" x14ac:dyDescent="0.25">
      <c r="A1310" s="20">
        <f>'Elegio-Electors'!C1310</f>
        <v>0</v>
      </c>
      <c r="B1310" s="20">
        <f>'Elegio-Electors'!B1310</f>
        <v>0</v>
      </c>
      <c r="C1310" s="91">
        <f>IF(Procédure!$C$33=2,'Elegio-Electors'!D1310,Procédure!$C$33)</f>
        <v>0</v>
      </c>
      <c r="D1310" s="20">
        <f>'Elegio-Electors'!E1310</f>
        <v>0</v>
      </c>
      <c r="E1310" s="91" t="str">
        <f>IF(LEFT(RIGHT('Elegio-Electors'!L1310,2),1)="C",'Elegio-Electors'!L1310,IF(LEFT(RIGHT('Elegio-Electors'!M1310,2),1)="C",'Elegio-Electors'!M1310,""))</f>
        <v/>
      </c>
      <c r="F1310" s="91" t="str">
        <f>IF(LEFT(RIGHT('Elegio-Electors'!L1310,2),1)="O",'Elegio-Electors'!L1310,IF(LEFT(RIGHT('Elegio-Electors'!M1310,2),1)="O",'Elegio-Electors'!M1310,""))</f>
        <v/>
      </c>
      <c r="G1310" s="20" t="e">
        <f>INDEX('Liste du personnel'!$A:$Z,MATCH($D1310,'Liste du personnel'!$X:$X,0),5)</f>
        <v>#N/A</v>
      </c>
      <c r="H1310" s="91" t="e">
        <f>INDEX('Liste du personnel'!$A:$Z,MATCH($D1310,'Liste du personnel'!$X:$X,0),8)</f>
        <v>#N/A</v>
      </c>
      <c r="I1310" s="20" t="e">
        <f>INDEX('Liste du personnel'!$A:$Z,MATCH($D1310,'Liste du personnel'!$X:$X,0),6)</f>
        <v>#N/A</v>
      </c>
      <c r="J1310" s="20" t="e">
        <f>INDEX('Liste du personnel'!$A:$Z,MATCH($D1310,'Liste du personnel'!$X:$X,0),7)</f>
        <v>#N/A</v>
      </c>
    </row>
    <row r="1311" spans="1:10" x14ac:dyDescent="0.25">
      <c r="A1311" s="20">
        <f>'Elegio-Electors'!C1311</f>
        <v>0</v>
      </c>
      <c r="B1311" s="20">
        <f>'Elegio-Electors'!B1311</f>
        <v>0</v>
      </c>
      <c r="C1311" s="91">
        <f>IF(Procédure!$C$33=2,'Elegio-Electors'!D1311,Procédure!$C$33)</f>
        <v>0</v>
      </c>
      <c r="D1311" s="20">
        <f>'Elegio-Electors'!E1311</f>
        <v>0</v>
      </c>
      <c r="E1311" s="91" t="str">
        <f>IF(LEFT(RIGHT('Elegio-Electors'!L1311,2),1)="C",'Elegio-Electors'!L1311,IF(LEFT(RIGHT('Elegio-Electors'!M1311,2),1)="C",'Elegio-Electors'!M1311,""))</f>
        <v/>
      </c>
      <c r="F1311" s="91" t="str">
        <f>IF(LEFT(RIGHT('Elegio-Electors'!L1311,2),1)="O",'Elegio-Electors'!L1311,IF(LEFT(RIGHT('Elegio-Electors'!M1311,2),1)="O",'Elegio-Electors'!M1311,""))</f>
        <v/>
      </c>
      <c r="G1311" s="20" t="e">
        <f>INDEX('Liste du personnel'!$A:$Z,MATCH($D1311,'Liste du personnel'!$X:$X,0),5)</f>
        <v>#N/A</v>
      </c>
      <c r="H1311" s="91" t="e">
        <f>INDEX('Liste du personnel'!$A:$Z,MATCH($D1311,'Liste du personnel'!$X:$X,0),8)</f>
        <v>#N/A</v>
      </c>
      <c r="I1311" s="20" t="e">
        <f>INDEX('Liste du personnel'!$A:$Z,MATCH($D1311,'Liste du personnel'!$X:$X,0),6)</f>
        <v>#N/A</v>
      </c>
      <c r="J1311" s="20" t="e">
        <f>INDEX('Liste du personnel'!$A:$Z,MATCH($D1311,'Liste du personnel'!$X:$X,0),7)</f>
        <v>#N/A</v>
      </c>
    </row>
    <row r="1312" spans="1:10" x14ac:dyDescent="0.25">
      <c r="A1312" s="20">
        <f>'Elegio-Electors'!C1312</f>
        <v>0</v>
      </c>
      <c r="B1312" s="20">
        <f>'Elegio-Electors'!B1312</f>
        <v>0</v>
      </c>
      <c r="C1312" s="91">
        <f>IF(Procédure!$C$33=2,'Elegio-Electors'!D1312,Procédure!$C$33)</f>
        <v>0</v>
      </c>
      <c r="D1312" s="20">
        <f>'Elegio-Electors'!E1312</f>
        <v>0</v>
      </c>
      <c r="E1312" s="91" t="str">
        <f>IF(LEFT(RIGHT('Elegio-Electors'!L1312,2),1)="C",'Elegio-Electors'!L1312,IF(LEFT(RIGHT('Elegio-Electors'!M1312,2),1)="C",'Elegio-Electors'!M1312,""))</f>
        <v/>
      </c>
      <c r="F1312" s="91" t="str">
        <f>IF(LEFT(RIGHT('Elegio-Electors'!L1312,2),1)="O",'Elegio-Electors'!L1312,IF(LEFT(RIGHT('Elegio-Electors'!M1312,2),1)="O",'Elegio-Electors'!M1312,""))</f>
        <v/>
      </c>
      <c r="G1312" s="20" t="e">
        <f>INDEX('Liste du personnel'!$A:$Z,MATCH($D1312,'Liste du personnel'!$X:$X,0),5)</f>
        <v>#N/A</v>
      </c>
      <c r="H1312" s="91" t="e">
        <f>INDEX('Liste du personnel'!$A:$Z,MATCH($D1312,'Liste du personnel'!$X:$X,0),8)</f>
        <v>#N/A</v>
      </c>
      <c r="I1312" s="20" t="e">
        <f>INDEX('Liste du personnel'!$A:$Z,MATCH($D1312,'Liste du personnel'!$X:$X,0),6)</f>
        <v>#N/A</v>
      </c>
      <c r="J1312" s="20" t="e">
        <f>INDEX('Liste du personnel'!$A:$Z,MATCH($D1312,'Liste du personnel'!$X:$X,0),7)</f>
        <v>#N/A</v>
      </c>
    </row>
    <row r="1313" spans="1:10" x14ac:dyDescent="0.25">
      <c r="A1313" s="20">
        <f>'Elegio-Electors'!C1313</f>
        <v>0</v>
      </c>
      <c r="B1313" s="20">
        <f>'Elegio-Electors'!B1313</f>
        <v>0</v>
      </c>
      <c r="C1313" s="91">
        <f>IF(Procédure!$C$33=2,'Elegio-Electors'!D1313,Procédure!$C$33)</f>
        <v>0</v>
      </c>
      <c r="D1313" s="20">
        <f>'Elegio-Electors'!E1313</f>
        <v>0</v>
      </c>
      <c r="E1313" s="91" t="str">
        <f>IF(LEFT(RIGHT('Elegio-Electors'!L1313,2),1)="C",'Elegio-Electors'!L1313,IF(LEFT(RIGHT('Elegio-Electors'!M1313,2),1)="C",'Elegio-Electors'!M1313,""))</f>
        <v/>
      </c>
      <c r="F1313" s="91" t="str">
        <f>IF(LEFT(RIGHT('Elegio-Electors'!L1313,2),1)="O",'Elegio-Electors'!L1313,IF(LEFT(RIGHT('Elegio-Electors'!M1313,2),1)="O",'Elegio-Electors'!M1313,""))</f>
        <v/>
      </c>
      <c r="G1313" s="20" t="e">
        <f>INDEX('Liste du personnel'!$A:$Z,MATCH($D1313,'Liste du personnel'!$X:$X,0),5)</f>
        <v>#N/A</v>
      </c>
      <c r="H1313" s="91" t="e">
        <f>INDEX('Liste du personnel'!$A:$Z,MATCH($D1313,'Liste du personnel'!$X:$X,0),8)</f>
        <v>#N/A</v>
      </c>
      <c r="I1313" s="20" t="e">
        <f>INDEX('Liste du personnel'!$A:$Z,MATCH($D1313,'Liste du personnel'!$X:$X,0),6)</f>
        <v>#N/A</v>
      </c>
      <c r="J1313" s="20" t="e">
        <f>INDEX('Liste du personnel'!$A:$Z,MATCH($D1313,'Liste du personnel'!$X:$X,0),7)</f>
        <v>#N/A</v>
      </c>
    </row>
    <row r="1314" spans="1:10" x14ac:dyDescent="0.25">
      <c r="A1314" s="20">
        <f>'Elegio-Electors'!C1314</f>
        <v>0</v>
      </c>
      <c r="B1314" s="20">
        <f>'Elegio-Electors'!B1314</f>
        <v>0</v>
      </c>
      <c r="C1314" s="91">
        <f>IF(Procédure!$C$33=2,'Elegio-Electors'!D1314,Procédure!$C$33)</f>
        <v>0</v>
      </c>
      <c r="D1314" s="20">
        <f>'Elegio-Electors'!E1314</f>
        <v>0</v>
      </c>
      <c r="E1314" s="91" t="str">
        <f>IF(LEFT(RIGHT('Elegio-Electors'!L1314,2),1)="C",'Elegio-Electors'!L1314,IF(LEFT(RIGHT('Elegio-Electors'!M1314,2),1)="C",'Elegio-Electors'!M1314,""))</f>
        <v/>
      </c>
      <c r="F1314" s="91" t="str">
        <f>IF(LEFT(RIGHT('Elegio-Electors'!L1314,2),1)="O",'Elegio-Electors'!L1314,IF(LEFT(RIGHT('Elegio-Electors'!M1314,2),1)="O",'Elegio-Electors'!M1314,""))</f>
        <v/>
      </c>
      <c r="G1314" s="20" t="e">
        <f>INDEX('Liste du personnel'!$A:$Z,MATCH($D1314,'Liste du personnel'!$X:$X,0),5)</f>
        <v>#N/A</v>
      </c>
      <c r="H1314" s="91" t="e">
        <f>INDEX('Liste du personnel'!$A:$Z,MATCH($D1314,'Liste du personnel'!$X:$X,0),8)</f>
        <v>#N/A</v>
      </c>
      <c r="I1314" s="20" t="e">
        <f>INDEX('Liste du personnel'!$A:$Z,MATCH($D1314,'Liste du personnel'!$X:$X,0),6)</f>
        <v>#N/A</v>
      </c>
      <c r="J1314" s="20" t="e">
        <f>INDEX('Liste du personnel'!$A:$Z,MATCH($D1314,'Liste du personnel'!$X:$X,0),7)</f>
        <v>#N/A</v>
      </c>
    </row>
    <row r="1315" spans="1:10" x14ac:dyDescent="0.25">
      <c r="A1315" s="20">
        <f>'Elegio-Electors'!C1315</f>
        <v>0</v>
      </c>
      <c r="B1315" s="20">
        <f>'Elegio-Electors'!B1315</f>
        <v>0</v>
      </c>
      <c r="C1315" s="91">
        <f>IF(Procédure!$C$33=2,'Elegio-Electors'!D1315,Procédure!$C$33)</f>
        <v>0</v>
      </c>
      <c r="D1315" s="20">
        <f>'Elegio-Electors'!E1315</f>
        <v>0</v>
      </c>
      <c r="E1315" s="91" t="str">
        <f>IF(LEFT(RIGHT('Elegio-Electors'!L1315,2),1)="C",'Elegio-Electors'!L1315,IF(LEFT(RIGHT('Elegio-Electors'!M1315,2),1)="C",'Elegio-Electors'!M1315,""))</f>
        <v/>
      </c>
      <c r="F1315" s="91" t="str">
        <f>IF(LEFT(RIGHT('Elegio-Electors'!L1315,2),1)="O",'Elegio-Electors'!L1315,IF(LEFT(RIGHT('Elegio-Electors'!M1315,2),1)="O",'Elegio-Electors'!M1315,""))</f>
        <v/>
      </c>
      <c r="G1315" s="20" t="e">
        <f>INDEX('Liste du personnel'!$A:$Z,MATCH($D1315,'Liste du personnel'!$X:$X,0),5)</f>
        <v>#N/A</v>
      </c>
      <c r="H1315" s="91" t="e">
        <f>INDEX('Liste du personnel'!$A:$Z,MATCH($D1315,'Liste du personnel'!$X:$X,0),8)</f>
        <v>#N/A</v>
      </c>
      <c r="I1315" s="20" t="e">
        <f>INDEX('Liste du personnel'!$A:$Z,MATCH($D1315,'Liste du personnel'!$X:$X,0),6)</f>
        <v>#N/A</v>
      </c>
      <c r="J1315" s="20" t="e">
        <f>INDEX('Liste du personnel'!$A:$Z,MATCH($D1315,'Liste du personnel'!$X:$X,0),7)</f>
        <v>#N/A</v>
      </c>
    </row>
    <row r="1316" spans="1:10" x14ac:dyDescent="0.25">
      <c r="A1316" s="20">
        <f>'Elegio-Electors'!C1316</f>
        <v>0</v>
      </c>
      <c r="B1316" s="20">
        <f>'Elegio-Electors'!B1316</f>
        <v>0</v>
      </c>
      <c r="C1316" s="91">
        <f>IF(Procédure!$C$33=2,'Elegio-Electors'!D1316,Procédure!$C$33)</f>
        <v>0</v>
      </c>
      <c r="D1316" s="20">
        <f>'Elegio-Electors'!E1316</f>
        <v>0</v>
      </c>
      <c r="E1316" s="91" t="str">
        <f>IF(LEFT(RIGHT('Elegio-Electors'!L1316,2),1)="C",'Elegio-Electors'!L1316,IF(LEFT(RIGHT('Elegio-Electors'!M1316,2),1)="C",'Elegio-Electors'!M1316,""))</f>
        <v/>
      </c>
      <c r="F1316" s="91" t="str">
        <f>IF(LEFT(RIGHT('Elegio-Electors'!L1316,2),1)="O",'Elegio-Electors'!L1316,IF(LEFT(RIGHT('Elegio-Electors'!M1316,2),1)="O",'Elegio-Electors'!M1316,""))</f>
        <v/>
      </c>
      <c r="G1316" s="20" t="e">
        <f>INDEX('Liste du personnel'!$A:$Z,MATCH($D1316,'Liste du personnel'!$X:$X,0),5)</f>
        <v>#N/A</v>
      </c>
      <c r="H1316" s="91" t="e">
        <f>INDEX('Liste du personnel'!$A:$Z,MATCH($D1316,'Liste du personnel'!$X:$X,0),8)</f>
        <v>#N/A</v>
      </c>
      <c r="I1316" s="20" t="e">
        <f>INDEX('Liste du personnel'!$A:$Z,MATCH($D1316,'Liste du personnel'!$X:$X,0),6)</f>
        <v>#N/A</v>
      </c>
      <c r="J1316" s="20" t="e">
        <f>INDEX('Liste du personnel'!$A:$Z,MATCH($D1316,'Liste du personnel'!$X:$X,0),7)</f>
        <v>#N/A</v>
      </c>
    </row>
    <row r="1317" spans="1:10" x14ac:dyDescent="0.25">
      <c r="A1317" s="20">
        <f>'Elegio-Electors'!C1317</f>
        <v>0</v>
      </c>
      <c r="B1317" s="20">
        <f>'Elegio-Electors'!B1317</f>
        <v>0</v>
      </c>
      <c r="C1317" s="91">
        <f>IF(Procédure!$C$33=2,'Elegio-Electors'!D1317,Procédure!$C$33)</f>
        <v>0</v>
      </c>
      <c r="D1317" s="20">
        <f>'Elegio-Electors'!E1317</f>
        <v>0</v>
      </c>
      <c r="E1317" s="91" t="str">
        <f>IF(LEFT(RIGHT('Elegio-Electors'!L1317,2),1)="C",'Elegio-Electors'!L1317,IF(LEFT(RIGHT('Elegio-Electors'!M1317,2),1)="C",'Elegio-Electors'!M1317,""))</f>
        <v/>
      </c>
      <c r="F1317" s="91" t="str">
        <f>IF(LEFT(RIGHT('Elegio-Electors'!L1317,2),1)="O",'Elegio-Electors'!L1317,IF(LEFT(RIGHT('Elegio-Electors'!M1317,2),1)="O",'Elegio-Electors'!M1317,""))</f>
        <v/>
      </c>
      <c r="G1317" s="20" t="e">
        <f>INDEX('Liste du personnel'!$A:$Z,MATCH($D1317,'Liste du personnel'!$X:$X,0),5)</f>
        <v>#N/A</v>
      </c>
      <c r="H1317" s="91" t="e">
        <f>INDEX('Liste du personnel'!$A:$Z,MATCH($D1317,'Liste du personnel'!$X:$X,0),8)</f>
        <v>#N/A</v>
      </c>
      <c r="I1317" s="20" t="e">
        <f>INDEX('Liste du personnel'!$A:$Z,MATCH($D1317,'Liste du personnel'!$X:$X,0),6)</f>
        <v>#N/A</v>
      </c>
      <c r="J1317" s="20" t="e">
        <f>INDEX('Liste du personnel'!$A:$Z,MATCH($D1317,'Liste du personnel'!$X:$X,0),7)</f>
        <v>#N/A</v>
      </c>
    </row>
    <row r="1318" spans="1:10" x14ac:dyDescent="0.25">
      <c r="A1318" s="20">
        <f>'Elegio-Electors'!C1318</f>
        <v>0</v>
      </c>
      <c r="B1318" s="20">
        <f>'Elegio-Electors'!B1318</f>
        <v>0</v>
      </c>
      <c r="C1318" s="91">
        <f>IF(Procédure!$C$33=2,'Elegio-Electors'!D1318,Procédure!$C$33)</f>
        <v>0</v>
      </c>
      <c r="D1318" s="20">
        <f>'Elegio-Electors'!E1318</f>
        <v>0</v>
      </c>
      <c r="E1318" s="91" t="str">
        <f>IF(LEFT(RIGHT('Elegio-Electors'!L1318,2),1)="C",'Elegio-Electors'!L1318,IF(LEFT(RIGHT('Elegio-Electors'!M1318,2),1)="C",'Elegio-Electors'!M1318,""))</f>
        <v/>
      </c>
      <c r="F1318" s="91" t="str">
        <f>IF(LEFT(RIGHT('Elegio-Electors'!L1318,2),1)="O",'Elegio-Electors'!L1318,IF(LEFT(RIGHT('Elegio-Electors'!M1318,2),1)="O",'Elegio-Electors'!M1318,""))</f>
        <v/>
      </c>
      <c r="G1318" s="20" t="e">
        <f>INDEX('Liste du personnel'!$A:$Z,MATCH($D1318,'Liste du personnel'!$X:$X,0),5)</f>
        <v>#N/A</v>
      </c>
      <c r="H1318" s="91" t="e">
        <f>INDEX('Liste du personnel'!$A:$Z,MATCH($D1318,'Liste du personnel'!$X:$X,0),8)</f>
        <v>#N/A</v>
      </c>
      <c r="I1318" s="20" t="e">
        <f>INDEX('Liste du personnel'!$A:$Z,MATCH($D1318,'Liste du personnel'!$X:$X,0),6)</f>
        <v>#N/A</v>
      </c>
      <c r="J1318" s="20" t="e">
        <f>INDEX('Liste du personnel'!$A:$Z,MATCH($D1318,'Liste du personnel'!$X:$X,0),7)</f>
        <v>#N/A</v>
      </c>
    </row>
    <row r="1319" spans="1:10" x14ac:dyDescent="0.25">
      <c r="A1319" s="20">
        <f>'Elegio-Electors'!C1319</f>
        <v>0</v>
      </c>
      <c r="B1319" s="20">
        <f>'Elegio-Electors'!B1319</f>
        <v>0</v>
      </c>
      <c r="C1319" s="91">
        <f>IF(Procédure!$C$33=2,'Elegio-Electors'!D1319,Procédure!$C$33)</f>
        <v>0</v>
      </c>
      <c r="D1319" s="20">
        <f>'Elegio-Electors'!E1319</f>
        <v>0</v>
      </c>
      <c r="E1319" s="91" t="str">
        <f>IF(LEFT(RIGHT('Elegio-Electors'!L1319,2),1)="C",'Elegio-Electors'!L1319,IF(LEFT(RIGHT('Elegio-Electors'!M1319,2),1)="C",'Elegio-Electors'!M1319,""))</f>
        <v/>
      </c>
      <c r="F1319" s="91" t="str">
        <f>IF(LEFT(RIGHT('Elegio-Electors'!L1319,2),1)="O",'Elegio-Electors'!L1319,IF(LEFT(RIGHT('Elegio-Electors'!M1319,2),1)="O",'Elegio-Electors'!M1319,""))</f>
        <v/>
      </c>
      <c r="G1319" s="20" t="e">
        <f>INDEX('Liste du personnel'!$A:$Z,MATCH($D1319,'Liste du personnel'!$X:$X,0),5)</f>
        <v>#N/A</v>
      </c>
      <c r="H1319" s="91" t="e">
        <f>INDEX('Liste du personnel'!$A:$Z,MATCH($D1319,'Liste du personnel'!$X:$X,0),8)</f>
        <v>#N/A</v>
      </c>
      <c r="I1319" s="20" t="e">
        <f>INDEX('Liste du personnel'!$A:$Z,MATCH($D1319,'Liste du personnel'!$X:$X,0),6)</f>
        <v>#N/A</v>
      </c>
      <c r="J1319" s="20" t="e">
        <f>INDEX('Liste du personnel'!$A:$Z,MATCH($D1319,'Liste du personnel'!$X:$X,0),7)</f>
        <v>#N/A</v>
      </c>
    </row>
    <row r="1320" spans="1:10" x14ac:dyDescent="0.25">
      <c r="A1320" s="20">
        <f>'Elegio-Electors'!C1320</f>
        <v>0</v>
      </c>
      <c r="B1320" s="20">
        <f>'Elegio-Electors'!B1320</f>
        <v>0</v>
      </c>
      <c r="C1320" s="91">
        <f>IF(Procédure!$C$33=2,'Elegio-Electors'!D1320,Procédure!$C$33)</f>
        <v>0</v>
      </c>
      <c r="D1320" s="20">
        <f>'Elegio-Electors'!E1320</f>
        <v>0</v>
      </c>
      <c r="E1320" s="91" t="str">
        <f>IF(LEFT(RIGHT('Elegio-Electors'!L1320,2),1)="C",'Elegio-Electors'!L1320,IF(LEFT(RIGHT('Elegio-Electors'!M1320,2),1)="C",'Elegio-Electors'!M1320,""))</f>
        <v/>
      </c>
      <c r="F1320" s="91" t="str">
        <f>IF(LEFT(RIGHT('Elegio-Electors'!L1320,2),1)="O",'Elegio-Electors'!L1320,IF(LEFT(RIGHT('Elegio-Electors'!M1320,2),1)="O",'Elegio-Electors'!M1320,""))</f>
        <v/>
      </c>
      <c r="G1320" s="20" t="e">
        <f>INDEX('Liste du personnel'!$A:$Z,MATCH($D1320,'Liste du personnel'!$X:$X,0),5)</f>
        <v>#N/A</v>
      </c>
      <c r="H1320" s="91" t="e">
        <f>INDEX('Liste du personnel'!$A:$Z,MATCH($D1320,'Liste du personnel'!$X:$X,0),8)</f>
        <v>#N/A</v>
      </c>
      <c r="I1320" s="20" t="e">
        <f>INDEX('Liste du personnel'!$A:$Z,MATCH($D1320,'Liste du personnel'!$X:$X,0),6)</f>
        <v>#N/A</v>
      </c>
      <c r="J1320" s="20" t="e">
        <f>INDEX('Liste du personnel'!$A:$Z,MATCH($D1320,'Liste du personnel'!$X:$X,0),7)</f>
        <v>#N/A</v>
      </c>
    </row>
    <row r="1321" spans="1:10" x14ac:dyDescent="0.25">
      <c r="A1321" s="20">
        <f>'Elegio-Electors'!C1321</f>
        <v>0</v>
      </c>
      <c r="B1321" s="20">
        <f>'Elegio-Electors'!B1321</f>
        <v>0</v>
      </c>
      <c r="C1321" s="91">
        <f>IF(Procédure!$C$33=2,'Elegio-Electors'!D1321,Procédure!$C$33)</f>
        <v>0</v>
      </c>
      <c r="D1321" s="20">
        <f>'Elegio-Electors'!E1321</f>
        <v>0</v>
      </c>
      <c r="E1321" s="91" t="str">
        <f>IF(LEFT(RIGHT('Elegio-Electors'!L1321,2),1)="C",'Elegio-Electors'!L1321,IF(LEFT(RIGHT('Elegio-Electors'!M1321,2),1)="C",'Elegio-Electors'!M1321,""))</f>
        <v/>
      </c>
      <c r="F1321" s="91" t="str">
        <f>IF(LEFT(RIGHT('Elegio-Electors'!L1321,2),1)="O",'Elegio-Electors'!L1321,IF(LEFT(RIGHT('Elegio-Electors'!M1321,2),1)="O",'Elegio-Electors'!M1321,""))</f>
        <v/>
      </c>
      <c r="G1321" s="20" t="e">
        <f>INDEX('Liste du personnel'!$A:$Z,MATCH($D1321,'Liste du personnel'!$X:$X,0),5)</f>
        <v>#N/A</v>
      </c>
      <c r="H1321" s="91" t="e">
        <f>INDEX('Liste du personnel'!$A:$Z,MATCH($D1321,'Liste du personnel'!$X:$X,0),8)</f>
        <v>#N/A</v>
      </c>
      <c r="I1321" s="20" t="e">
        <f>INDEX('Liste du personnel'!$A:$Z,MATCH($D1321,'Liste du personnel'!$X:$X,0),6)</f>
        <v>#N/A</v>
      </c>
      <c r="J1321" s="20" t="e">
        <f>INDEX('Liste du personnel'!$A:$Z,MATCH($D1321,'Liste du personnel'!$X:$X,0),7)</f>
        <v>#N/A</v>
      </c>
    </row>
    <row r="1322" spans="1:10" x14ac:dyDescent="0.25">
      <c r="A1322" s="20">
        <f>'Elegio-Electors'!C1322</f>
        <v>0</v>
      </c>
      <c r="B1322" s="20">
        <f>'Elegio-Electors'!B1322</f>
        <v>0</v>
      </c>
      <c r="C1322" s="91">
        <f>IF(Procédure!$C$33=2,'Elegio-Electors'!D1322,Procédure!$C$33)</f>
        <v>0</v>
      </c>
      <c r="D1322" s="20">
        <f>'Elegio-Electors'!E1322</f>
        <v>0</v>
      </c>
      <c r="E1322" s="91" t="str">
        <f>IF(LEFT(RIGHT('Elegio-Electors'!L1322,2),1)="C",'Elegio-Electors'!L1322,IF(LEFT(RIGHT('Elegio-Electors'!M1322,2),1)="C",'Elegio-Electors'!M1322,""))</f>
        <v/>
      </c>
      <c r="F1322" s="91" t="str">
        <f>IF(LEFT(RIGHT('Elegio-Electors'!L1322,2),1)="O",'Elegio-Electors'!L1322,IF(LEFT(RIGHT('Elegio-Electors'!M1322,2),1)="O",'Elegio-Electors'!M1322,""))</f>
        <v/>
      </c>
      <c r="G1322" s="20" t="e">
        <f>INDEX('Liste du personnel'!$A:$Z,MATCH($D1322,'Liste du personnel'!$X:$X,0),5)</f>
        <v>#N/A</v>
      </c>
      <c r="H1322" s="91" t="e">
        <f>INDEX('Liste du personnel'!$A:$Z,MATCH($D1322,'Liste du personnel'!$X:$X,0),8)</f>
        <v>#N/A</v>
      </c>
      <c r="I1322" s="20" t="e">
        <f>INDEX('Liste du personnel'!$A:$Z,MATCH($D1322,'Liste du personnel'!$X:$X,0),6)</f>
        <v>#N/A</v>
      </c>
      <c r="J1322" s="20" t="e">
        <f>INDEX('Liste du personnel'!$A:$Z,MATCH($D1322,'Liste du personnel'!$X:$X,0),7)</f>
        <v>#N/A</v>
      </c>
    </row>
    <row r="1323" spans="1:10" x14ac:dyDescent="0.25">
      <c r="A1323" s="20">
        <f>'Elegio-Electors'!C1323</f>
        <v>0</v>
      </c>
      <c r="B1323" s="20">
        <f>'Elegio-Electors'!B1323</f>
        <v>0</v>
      </c>
      <c r="C1323" s="91">
        <f>IF(Procédure!$C$33=2,'Elegio-Electors'!D1323,Procédure!$C$33)</f>
        <v>0</v>
      </c>
      <c r="D1323" s="20">
        <f>'Elegio-Electors'!E1323</f>
        <v>0</v>
      </c>
      <c r="E1323" s="91" t="str">
        <f>IF(LEFT(RIGHT('Elegio-Electors'!L1323,2),1)="C",'Elegio-Electors'!L1323,IF(LEFT(RIGHT('Elegio-Electors'!M1323,2),1)="C",'Elegio-Electors'!M1323,""))</f>
        <v/>
      </c>
      <c r="F1323" s="91" t="str">
        <f>IF(LEFT(RIGHT('Elegio-Electors'!L1323,2),1)="O",'Elegio-Electors'!L1323,IF(LEFT(RIGHT('Elegio-Electors'!M1323,2),1)="O",'Elegio-Electors'!M1323,""))</f>
        <v/>
      </c>
      <c r="G1323" s="20" t="e">
        <f>INDEX('Liste du personnel'!$A:$Z,MATCH($D1323,'Liste du personnel'!$X:$X,0),5)</f>
        <v>#N/A</v>
      </c>
      <c r="H1323" s="91" t="e">
        <f>INDEX('Liste du personnel'!$A:$Z,MATCH($D1323,'Liste du personnel'!$X:$X,0),8)</f>
        <v>#N/A</v>
      </c>
      <c r="I1323" s="20" t="e">
        <f>INDEX('Liste du personnel'!$A:$Z,MATCH($D1323,'Liste du personnel'!$X:$X,0),6)</f>
        <v>#N/A</v>
      </c>
      <c r="J1323" s="20" t="e">
        <f>INDEX('Liste du personnel'!$A:$Z,MATCH($D1323,'Liste du personnel'!$X:$X,0),7)</f>
        <v>#N/A</v>
      </c>
    </row>
    <row r="1324" spans="1:10" x14ac:dyDescent="0.25">
      <c r="A1324" s="20">
        <f>'Elegio-Electors'!C1324</f>
        <v>0</v>
      </c>
      <c r="B1324" s="20">
        <f>'Elegio-Electors'!B1324</f>
        <v>0</v>
      </c>
      <c r="C1324" s="91">
        <f>IF(Procédure!$C$33=2,'Elegio-Electors'!D1324,Procédure!$C$33)</f>
        <v>0</v>
      </c>
      <c r="D1324" s="20">
        <f>'Elegio-Electors'!E1324</f>
        <v>0</v>
      </c>
      <c r="E1324" s="91" t="str">
        <f>IF(LEFT(RIGHT('Elegio-Electors'!L1324,2),1)="C",'Elegio-Electors'!L1324,IF(LEFT(RIGHT('Elegio-Electors'!M1324,2),1)="C",'Elegio-Electors'!M1324,""))</f>
        <v/>
      </c>
      <c r="F1324" s="91" t="str">
        <f>IF(LEFT(RIGHT('Elegio-Electors'!L1324,2),1)="O",'Elegio-Electors'!L1324,IF(LEFT(RIGHT('Elegio-Electors'!M1324,2),1)="O",'Elegio-Electors'!M1324,""))</f>
        <v/>
      </c>
      <c r="G1324" s="20" t="e">
        <f>INDEX('Liste du personnel'!$A:$Z,MATCH($D1324,'Liste du personnel'!$X:$X,0),5)</f>
        <v>#N/A</v>
      </c>
      <c r="H1324" s="91" t="e">
        <f>INDEX('Liste du personnel'!$A:$Z,MATCH($D1324,'Liste du personnel'!$X:$X,0),8)</f>
        <v>#N/A</v>
      </c>
      <c r="I1324" s="20" t="e">
        <f>INDEX('Liste du personnel'!$A:$Z,MATCH($D1324,'Liste du personnel'!$X:$X,0),6)</f>
        <v>#N/A</v>
      </c>
      <c r="J1324" s="20" t="e">
        <f>INDEX('Liste du personnel'!$A:$Z,MATCH($D1324,'Liste du personnel'!$X:$X,0),7)</f>
        <v>#N/A</v>
      </c>
    </row>
    <row r="1325" spans="1:10" x14ac:dyDescent="0.25">
      <c r="A1325" s="20">
        <f>'Elegio-Electors'!C1325</f>
        <v>0</v>
      </c>
      <c r="B1325" s="20">
        <f>'Elegio-Electors'!B1325</f>
        <v>0</v>
      </c>
      <c r="C1325" s="91">
        <f>IF(Procédure!$C$33=2,'Elegio-Electors'!D1325,Procédure!$C$33)</f>
        <v>0</v>
      </c>
      <c r="D1325" s="20">
        <f>'Elegio-Electors'!E1325</f>
        <v>0</v>
      </c>
      <c r="E1325" s="91" t="str">
        <f>IF(LEFT(RIGHT('Elegio-Electors'!L1325,2),1)="C",'Elegio-Electors'!L1325,IF(LEFT(RIGHT('Elegio-Electors'!M1325,2),1)="C",'Elegio-Electors'!M1325,""))</f>
        <v/>
      </c>
      <c r="F1325" s="91" t="str">
        <f>IF(LEFT(RIGHT('Elegio-Electors'!L1325,2),1)="O",'Elegio-Electors'!L1325,IF(LEFT(RIGHT('Elegio-Electors'!M1325,2),1)="O",'Elegio-Electors'!M1325,""))</f>
        <v/>
      </c>
      <c r="G1325" s="20" t="e">
        <f>INDEX('Liste du personnel'!$A:$Z,MATCH($D1325,'Liste du personnel'!$X:$X,0),5)</f>
        <v>#N/A</v>
      </c>
      <c r="H1325" s="91" t="e">
        <f>INDEX('Liste du personnel'!$A:$Z,MATCH($D1325,'Liste du personnel'!$X:$X,0),8)</f>
        <v>#N/A</v>
      </c>
      <c r="I1325" s="20" t="e">
        <f>INDEX('Liste du personnel'!$A:$Z,MATCH($D1325,'Liste du personnel'!$X:$X,0),6)</f>
        <v>#N/A</v>
      </c>
      <c r="J1325" s="20" t="e">
        <f>INDEX('Liste du personnel'!$A:$Z,MATCH($D1325,'Liste du personnel'!$X:$X,0),7)</f>
        <v>#N/A</v>
      </c>
    </row>
    <row r="1326" spans="1:10" x14ac:dyDescent="0.25">
      <c r="A1326" s="20">
        <f>'Elegio-Electors'!C1326</f>
        <v>0</v>
      </c>
      <c r="B1326" s="20">
        <f>'Elegio-Electors'!B1326</f>
        <v>0</v>
      </c>
      <c r="C1326" s="91">
        <f>IF(Procédure!$C$33=2,'Elegio-Electors'!D1326,Procédure!$C$33)</f>
        <v>0</v>
      </c>
      <c r="D1326" s="20">
        <f>'Elegio-Electors'!E1326</f>
        <v>0</v>
      </c>
      <c r="E1326" s="91" t="str">
        <f>IF(LEFT(RIGHT('Elegio-Electors'!L1326,2),1)="C",'Elegio-Electors'!L1326,IF(LEFT(RIGHT('Elegio-Electors'!M1326,2),1)="C",'Elegio-Electors'!M1326,""))</f>
        <v/>
      </c>
      <c r="F1326" s="91" t="str">
        <f>IF(LEFT(RIGHT('Elegio-Electors'!L1326,2),1)="O",'Elegio-Electors'!L1326,IF(LEFT(RIGHT('Elegio-Electors'!M1326,2),1)="O",'Elegio-Electors'!M1326,""))</f>
        <v/>
      </c>
      <c r="G1326" s="20" t="e">
        <f>INDEX('Liste du personnel'!$A:$Z,MATCH($D1326,'Liste du personnel'!$X:$X,0),5)</f>
        <v>#N/A</v>
      </c>
      <c r="H1326" s="91" t="e">
        <f>INDEX('Liste du personnel'!$A:$Z,MATCH($D1326,'Liste du personnel'!$X:$X,0),8)</f>
        <v>#N/A</v>
      </c>
      <c r="I1326" s="20" t="e">
        <f>INDEX('Liste du personnel'!$A:$Z,MATCH($D1326,'Liste du personnel'!$X:$X,0),6)</f>
        <v>#N/A</v>
      </c>
      <c r="J1326" s="20" t="e">
        <f>INDEX('Liste du personnel'!$A:$Z,MATCH($D1326,'Liste du personnel'!$X:$X,0),7)</f>
        <v>#N/A</v>
      </c>
    </row>
    <row r="1327" spans="1:10" x14ac:dyDescent="0.25">
      <c r="A1327" s="20">
        <f>'Elegio-Electors'!C1327</f>
        <v>0</v>
      </c>
      <c r="B1327" s="20">
        <f>'Elegio-Electors'!B1327</f>
        <v>0</v>
      </c>
      <c r="C1327" s="91">
        <f>IF(Procédure!$C$33=2,'Elegio-Electors'!D1327,Procédure!$C$33)</f>
        <v>0</v>
      </c>
      <c r="D1327" s="20">
        <f>'Elegio-Electors'!E1327</f>
        <v>0</v>
      </c>
      <c r="E1327" s="91" t="str">
        <f>IF(LEFT(RIGHT('Elegio-Electors'!L1327,2),1)="C",'Elegio-Electors'!L1327,IF(LEFT(RIGHT('Elegio-Electors'!M1327,2),1)="C",'Elegio-Electors'!M1327,""))</f>
        <v/>
      </c>
      <c r="F1327" s="91" t="str">
        <f>IF(LEFT(RIGHT('Elegio-Electors'!L1327,2),1)="O",'Elegio-Electors'!L1327,IF(LEFT(RIGHT('Elegio-Electors'!M1327,2),1)="O",'Elegio-Electors'!M1327,""))</f>
        <v/>
      </c>
      <c r="G1327" s="20" t="e">
        <f>INDEX('Liste du personnel'!$A:$Z,MATCH($D1327,'Liste du personnel'!$X:$X,0),5)</f>
        <v>#N/A</v>
      </c>
      <c r="H1327" s="91" t="e">
        <f>INDEX('Liste du personnel'!$A:$Z,MATCH($D1327,'Liste du personnel'!$X:$X,0),8)</f>
        <v>#N/A</v>
      </c>
      <c r="I1327" s="20" t="e">
        <f>INDEX('Liste du personnel'!$A:$Z,MATCH($D1327,'Liste du personnel'!$X:$X,0),6)</f>
        <v>#N/A</v>
      </c>
      <c r="J1327" s="20" t="e">
        <f>INDEX('Liste du personnel'!$A:$Z,MATCH($D1327,'Liste du personnel'!$X:$X,0),7)</f>
        <v>#N/A</v>
      </c>
    </row>
    <row r="1328" spans="1:10" x14ac:dyDescent="0.25">
      <c r="A1328" s="20">
        <f>'Elegio-Electors'!C1328</f>
        <v>0</v>
      </c>
      <c r="B1328" s="20">
        <f>'Elegio-Electors'!B1328</f>
        <v>0</v>
      </c>
      <c r="C1328" s="91">
        <f>IF(Procédure!$C$33=2,'Elegio-Electors'!D1328,Procédure!$C$33)</f>
        <v>0</v>
      </c>
      <c r="D1328" s="20">
        <f>'Elegio-Electors'!E1328</f>
        <v>0</v>
      </c>
      <c r="E1328" s="91" t="str">
        <f>IF(LEFT(RIGHT('Elegio-Electors'!L1328,2),1)="C",'Elegio-Electors'!L1328,IF(LEFT(RIGHT('Elegio-Electors'!M1328,2),1)="C",'Elegio-Electors'!M1328,""))</f>
        <v/>
      </c>
      <c r="F1328" s="91" t="str">
        <f>IF(LEFT(RIGHT('Elegio-Electors'!L1328,2),1)="O",'Elegio-Electors'!L1328,IF(LEFT(RIGHT('Elegio-Electors'!M1328,2),1)="O",'Elegio-Electors'!M1328,""))</f>
        <v/>
      </c>
      <c r="G1328" s="20" t="e">
        <f>INDEX('Liste du personnel'!$A:$Z,MATCH($D1328,'Liste du personnel'!$X:$X,0),5)</f>
        <v>#N/A</v>
      </c>
      <c r="H1328" s="91" t="e">
        <f>INDEX('Liste du personnel'!$A:$Z,MATCH($D1328,'Liste du personnel'!$X:$X,0),8)</f>
        <v>#N/A</v>
      </c>
      <c r="I1328" s="20" t="e">
        <f>INDEX('Liste du personnel'!$A:$Z,MATCH($D1328,'Liste du personnel'!$X:$X,0),6)</f>
        <v>#N/A</v>
      </c>
      <c r="J1328" s="20" t="e">
        <f>INDEX('Liste du personnel'!$A:$Z,MATCH($D1328,'Liste du personnel'!$X:$X,0),7)</f>
        <v>#N/A</v>
      </c>
    </row>
    <row r="1329" spans="1:10" x14ac:dyDescent="0.25">
      <c r="A1329" s="20">
        <f>'Elegio-Electors'!C1329</f>
        <v>0</v>
      </c>
      <c r="B1329" s="20">
        <f>'Elegio-Electors'!B1329</f>
        <v>0</v>
      </c>
      <c r="C1329" s="91">
        <f>IF(Procédure!$C$33=2,'Elegio-Electors'!D1329,Procédure!$C$33)</f>
        <v>0</v>
      </c>
      <c r="D1329" s="20">
        <f>'Elegio-Electors'!E1329</f>
        <v>0</v>
      </c>
      <c r="E1329" s="91" t="str">
        <f>IF(LEFT(RIGHT('Elegio-Electors'!L1329,2),1)="C",'Elegio-Electors'!L1329,IF(LEFT(RIGHT('Elegio-Electors'!M1329,2),1)="C",'Elegio-Electors'!M1329,""))</f>
        <v/>
      </c>
      <c r="F1329" s="91" t="str">
        <f>IF(LEFT(RIGHT('Elegio-Electors'!L1329,2),1)="O",'Elegio-Electors'!L1329,IF(LEFT(RIGHT('Elegio-Electors'!M1329,2),1)="O",'Elegio-Electors'!M1329,""))</f>
        <v/>
      </c>
      <c r="G1329" s="20" t="e">
        <f>INDEX('Liste du personnel'!$A:$Z,MATCH($D1329,'Liste du personnel'!$X:$X,0),5)</f>
        <v>#N/A</v>
      </c>
      <c r="H1329" s="91" t="e">
        <f>INDEX('Liste du personnel'!$A:$Z,MATCH($D1329,'Liste du personnel'!$X:$X,0),8)</f>
        <v>#N/A</v>
      </c>
      <c r="I1329" s="20" t="e">
        <f>INDEX('Liste du personnel'!$A:$Z,MATCH($D1329,'Liste du personnel'!$X:$X,0),6)</f>
        <v>#N/A</v>
      </c>
      <c r="J1329" s="20" t="e">
        <f>INDEX('Liste du personnel'!$A:$Z,MATCH($D1329,'Liste du personnel'!$X:$X,0),7)</f>
        <v>#N/A</v>
      </c>
    </row>
    <row r="1330" spans="1:10" x14ac:dyDescent="0.25">
      <c r="A1330" s="20">
        <f>'Elegio-Electors'!C1330</f>
        <v>0</v>
      </c>
      <c r="B1330" s="20">
        <f>'Elegio-Electors'!B1330</f>
        <v>0</v>
      </c>
      <c r="C1330" s="91">
        <f>IF(Procédure!$C$33=2,'Elegio-Electors'!D1330,Procédure!$C$33)</f>
        <v>0</v>
      </c>
      <c r="D1330" s="20">
        <f>'Elegio-Electors'!E1330</f>
        <v>0</v>
      </c>
      <c r="E1330" s="91" t="str">
        <f>IF(LEFT(RIGHT('Elegio-Electors'!L1330,2),1)="C",'Elegio-Electors'!L1330,IF(LEFT(RIGHT('Elegio-Electors'!M1330,2),1)="C",'Elegio-Electors'!M1330,""))</f>
        <v/>
      </c>
      <c r="F1330" s="91" t="str">
        <f>IF(LEFT(RIGHT('Elegio-Electors'!L1330,2),1)="O",'Elegio-Electors'!L1330,IF(LEFT(RIGHT('Elegio-Electors'!M1330,2),1)="O",'Elegio-Electors'!M1330,""))</f>
        <v/>
      </c>
      <c r="G1330" s="20" t="e">
        <f>INDEX('Liste du personnel'!$A:$Z,MATCH($D1330,'Liste du personnel'!$X:$X,0),5)</f>
        <v>#N/A</v>
      </c>
      <c r="H1330" s="91" t="e">
        <f>INDEX('Liste du personnel'!$A:$Z,MATCH($D1330,'Liste du personnel'!$X:$X,0),8)</f>
        <v>#N/A</v>
      </c>
      <c r="I1330" s="20" t="e">
        <f>INDEX('Liste du personnel'!$A:$Z,MATCH($D1330,'Liste du personnel'!$X:$X,0),6)</f>
        <v>#N/A</v>
      </c>
      <c r="J1330" s="20" t="e">
        <f>INDEX('Liste du personnel'!$A:$Z,MATCH($D1330,'Liste du personnel'!$X:$X,0),7)</f>
        <v>#N/A</v>
      </c>
    </row>
    <row r="1331" spans="1:10" x14ac:dyDescent="0.25">
      <c r="A1331" s="20">
        <f>'Elegio-Electors'!C1331</f>
        <v>0</v>
      </c>
      <c r="B1331" s="20">
        <f>'Elegio-Electors'!B1331</f>
        <v>0</v>
      </c>
      <c r="C1331" s="91">
        <f>IF(Procédure!$C$33=2,'Elegio-Electors'!D1331,Procédure!$C$33)</f>
        <v>0</v>
      </c>
      <c r="D1331" s="20">
        <f>'Elegio-Electors'!E1331</f>
        <v>0</v>
      </c>
      <c r="E1331" s="91" t="str">
        <f>IF(LEFT(RIGHT('Elegio-Electors'!L1331,2),1)="C",'Elegio-Electors'!L1331,IF(LEFT(RIGHT('Elegio-Electors'!M1331,2),1)="C",'Elegio-Electors'!M1331,""))</f>
        <v/>
      </c>
      <c r="F1331" s="91" t="str">
        <f>IF(LEFT(RIGHT('Elegio-Electors'!L1331,2),1)="O",'Elegio-Electors'!L1331,IF(LEFT(RIGHT('Elegio-Electors'!M1331,2),1)="O",'Elegio-Electors'!M1331,""))</f>
        <v/>
      </c>
      <c r="G1331" s="20" t="e">
        <f>INDEX('Liste du personnel'!$A:$Z,MATCH($D1331,'Liste du personnel'!$X:$X,0),5)</f>
        <v>#N/A</v>
      </c>
      <c r="H1331" s="91" t="e">
        <f>INDEX('Liste du personnel'!$A:$Z,MATCH($D1331,'Liste du personnel'!$X:$X,0),8)</f>
        <v>#N/A</v>
      </c>
      <c r="I1331" s="20" t="e">
        <f>INDEX('Liste du personnel'!$A:$Z,MATCH($D1331,'Liste du personnel'!$X:$X,0),6)</f>
        <v>#N/A</v>
      </c>
      <c r="J1331" s="20" t="e">
        <f>INDEX('Liste du personnel'!$A:$Z,MATCH($D1331,'Liste du personnel'!$X:$X,0),7)</f>
        <v>#N/A</v>
      </c>
    </row>
    <row r="1332" spans="1:10" x14ac:dyDescent="0.25">
      <c r="A1332" s="20">
        <f>'Elegio-Electors'!C1332</f>
        <v>0</v>
      </c>
      <c r="B1332" s="20">
        <f>'Elegio-Electors'!B1332</f>
        <v>0</v>
      </c>
      <c r="C1332" s="91">
        <f>IF(Procédure!$C$33=2,'Elegio-Electors'!D1332,Procédure!$C$33)</f>
        <v>0</v>
      </c>
      <c r="D1332" s="20">
        <f>'Elegio-Electors'!E1332</f>
        <v>0</v>
      </c>
      <c r="E1332" s="91" t="str">
        <f>IF(LEFT(RIGHT('Elegio-Electors'!L1332,2),1)="C",'Elegio-Electors'!L1332,IF(LEFT(RIGHT('Elegio-Electors'!M1332,2),1)="C",'Elegio-Electors'!M1332,""))</f>
        <v/>
      </c>
      <c r="F1332" s="91" t="str">
        <f>IF(LEFT(RIGHT('Elegio-Electors'!L1332,2),1)="O",'Elegio-Electors'!L1332,IF(LEFT(RIGHT('Elegio-Electors'!M1332,2),1)="O",'Elegio-Electors'!M1332,""))</f>
        <v/>
      </c>
      <c r="G1332" s="20" t="e">
        <f>INDEX('Liste du personnel'!$A:$Z,MATCH($D1332,'Liste du personnel'!$X:$X,0),5)</f>
        <v>#N/A</v>
      </c>
      <c r="H1332" s="91" t="e">
        <f>INDEX('Liste du personnel'!$A:$Z,MATCH($D1332,'Liste du personnel'!$X:$X,0),8)</f>
        <v>#N/A</v>
      </c>
      <c r="I1332" s="20" t="e">
        <f>INDEX('Liste du personnel'!$A:$Z,MATCH($D1332,'Liste du personnel'!$X:$X,0),6)</f>
        <v>#N/A</v>
      </c>
      <c r="J1332" s="20" t="e">
        <f>INDEX('Liste du personnel'!$A:$Z,MATCH($D1332,'Liste du personnel'!$X:$X,0),7)</f>
        <v>#N/A</v>
      </c>
    </row>
    <row r="1333" spans="1:10" x14ac:dyDescent="0.25">
      <c r="A1333" s="20">
        <f>'Elegio-Electors'!C1333</f>
        <v>0</v>
      </c>
      <c r="B1333" s="20">
        <f>'Elegio-Electors'!B1333</f>
        <v>0</v>
      </c>
      <c r="C1333" s="91">
        <f>IF(Procédure!$C$33=2,'Elegio-Electors'!D1333,Procédure!$C$33)</f>
        <v>0</v>
      </c>
      <c r="D1333" s="20">
        <f>'Elegio-Electors'!E1333</f>
        <v>0</v>
      </c>
      <c r="E1333" s="91" t="str">
        <f>IF(LEFT(RIGHT('Elegio-Electors'!L1333,2),1)="C",'Elegio-Electors'!L1333,IF(LEFT(RIGHT('Elegio-Electors'!M1333,2),1)="C",'Elegio-Electors'!M1333,""))</f>
        <v/>
      </c>
      <c r="F1333" s="91" t="str">
        <f>IF(LEFT(RIGHT('Elegio-Electors'!L1333,2),1)="O",'Elegio-Electors'!L1333,IF(LEFT(RIGHT('Elegio-Electors'!M1333,2),1)="O",'Elegio-Electors'!M1333,""))</f>
        <v/>
      </c>
      <c r="G1333" s="20" t="e">
        <f>INDEX('Liste du personnel'!$A:$Z,MATCH($D1333,'Liste du personnel'!$X:$X,0),5)</f>
        <v>#N/A</v>
      </c>
      <c r="H1333" s="91" t="e">
        <f>INDEX('Liste du personnel'!$A:$Z,MATCH($D1333,'Liste du personnel'!$X:$X,0),8)</f>
        <v>#N/A</v>
      </c>
      <c r="I1333" s="20" t="e">
        <f>INDEX('Liste du personnel'!$A:$Z,MATCH($D1333,'Liste du personnel'!$X:$X,0),6)</f>
        <v>#N/A</v>
      </c>
      <c r="J1333" s="20" t="e">
        <f>INDEX('Liste du personnel'!$A:$Z,MATCH($D1333,'Liste du personnel'!$X:$X,0),7)</f>
        <v>#N/A</v>
      </c>
    </row>
    <row r="1334" spans="1:10" x14ac:dyDescent="0.25">
      <c r="A1334" s="20">
        <f>'Elegio-Electors'!C1334</f>
        <v>0</v>
      </c>
      <c r="B1334" s="20">
        <f>'Elegio-Electors'!B1334</f>
        <v>0</v>
      </c>
      <c r="C1334" s="91">
        <f>IF(Procédure!$C$33=2,'Elegio-Electors'!D1334,Procédure!$C$33)</f>
        <v>0</v>
      </c>
      <c r="D1334" s="20">
        <f>'Elegio-Electors'!E1334</f>
        <v>0</v>
      </c>
      <c r="E1334" s="91" t="str">
        <f>IF(LEFT(RIGHT('Elegio-Electors'!L1334,2),1)="C",'Elegio-Electors'!L1334,IF(LEFT(RIGHT('Elegio-Electors'!M1334,2),1)="C",'Elegio-Electors'!M1334,""))</f>
        <v/>
      </c>
      <c r="F1334" s="91" t="str">
        <f>IF(LEFT(RIGHT('Elegio-Electors'!L1334,2),1)="O",'Elegio-Electors'!L1334,IF(LEFT(RIGHT('Elegio-Electors'!M1334,2),1)="O",'Elegio-Electors'!M1334,""))</f>
        <v/>
      </c>
      <c r="G1334" s="20" t="e">
        <f>INDEX('Liste du personnel'!$A:$Z,MATCH($D1334,'Liste du personnel'!$X:$X,0),5)</f>
        <v>#N/A</v>
      </c>
      <c r="H1334" s="91" t="e">
        <f>INDEX('Liste du personnel'!$A:$Z,MATCH($D1334,'Liste du personnel'!$X:$X,0),8)</f>
        <v>#N/A</v>
      </c>
      <c r="I1334" s="20" t="e">
        <f>INDEX('Liste du personnel'!$A:$Z,MATCH($D1334,'Liste du personnel'!$X:$X,0),6)</f>
        <v>#N/A</v>
      </c>
      <c r="J1334" s="20" t="e">
        <f>INDEX('Liste du personnel'!$A:$Z,MATCH($D1334,'Liste du personnel'!$X:$X,0),7)</f>
        <v>#N/A</v>
      </c>
    </row>
    <row r="1335" spans="1:10" x14ac:dyDescent="0.25">
      <c r="A1335" s="20">
        <f>'Elegio-Electors'!C1335</f>
        <v>0</v>
      </c>
      <c r="B1335" s="20">
        <f>'Elegio-Electors'!B1335</f>
        <v>0</v>
      </c>
      <c r="C1335" s="91">
        <f>IF(Procédure!$C$33=2,'Elegio-Electors'!D1335,Procédure!$C$33)</f>
        <v>0</v>
      </c>
      <c r="D1335" s="20">
        <f>'Elegio-Electors'!E1335</f>
        <v>0</v>
      </c>
      <c r="E1335" s="91" t="str">
        <f>IF(LEFT(RIGHT('Elegio-Electors'!L1335,2),1)="C",'Elegio-Electors'!L1335,IF(LEFT(RIGHT('Elegio-Electors'!M1335,2),1)="C",'Elegio-Electors'!M1335,""))</f>
        <v/>
      </c>
      <c r="F1335" s="91" t="str">
        <f>IF(LEFT(RIGHT('Elegio-Electors'!L1335,2),1)="O",'Elegio-Electors'!L1335,IF(LEFT(RIGHT('Elegio-Electors'!M1335,2),1)="O",'Elegio-Electors'!M1335,""))</f>
        <v/>
      </c>
      <c r="G1335" s="20" t="e">
        <f>INDEX('Liste du personnel'!$A:$Z,MATCH($D1335,'Liste du personnel'!$X:$X,0),5)</f>
        <v>#N/A</v>
      </c>
      <c r="H1335" s="91" t="e">
        <f>INDEX('Liste du personnel'!$A:$Z,MATCH($D1335,'Liste du personnel'!$X:$X,0),8)</f>
        <v>#N/A</v>
      </c>
      <c r="I1335" s="20" t="e">
        <f>INDEX('Liste du personnel'!$A:$Z,MATCH($D1335,'Liste du personnel'!$X:$X,0),6)</f>
        <v>#N/A</v>
      </c>
      <c r="J1335" s="20" t="e">
        <f>INDEX('Liste du personnel'!$A:$Z,MATCH($D1335,'Liste du personnel'!$X:$X,0),7)</f>
        <v>#N/A</v>
      </c>
    </row>
    <row r="1336" spans="1:10" x14ac:dyDescent="0.25">
      <c r="A1336" s="20">
        <f>'Elegio-Electors'!C1336</f>
        <v>0</v>
      </c>
      <c r="B1336" s="20">
        <f>'Elegio-Electors'!B1336</f>
        <v>0</v>
      </c>
      <c r="C1336" s="91">
        <f>IF(Procédure!$C$33=2,'Elegio-Electors'!D1336,Procédure!$C$33)</f>
        <v>0</v>
      </c>
      <c r="D1336" s="20">
        <f>'Elegio-Electors'!E1336</f>
        <v>0</v>
      </c>
      <c r="E1336" s="91" t="str">
        <f>IF(LEFT(RIGHT('Elegio-Electors'!L1336,2),1)="C",'Elegio-Electors'!L1336,IF(LEFT(RIGHT('Elegio-Electors'!M1336,2),1)="C",'Elegio-Electors'!M1336,""))</f>
        <v/>
      </c>
      <c r="F1336" s="91" t="str">
        <f>IF(LEFT(RIGHT('Elegio-Electors'!L1336,2),1)="O",'Elegio-Electors'!L1336,IF(LEFT(RIGHT('Elegio-Electors'!M1336,2),1)="O",'Elegio-Electors'!M1336,""))</f>
        <v/>
      </c>
      <c r="G1336" s="20" t="e">
        <f>INDEX('Liste du personnel'!$A:$Z,MATCH($D1336,'Liste du personnel'!$X:$X,0),5)</f>
        <v>#N/A</v>
      </c>
      <c r="H1336" s="91" t="e">
        <f>INDEX('Liste du personnel'!$A:$Z,MATCH($D1336,'Liste du personnel'!$X:$X,0),8)</f>
        <v>#N/A</v>
      </c>
      <c r="I1336" s="20" t="e">
        <f>INDEX('Liste du personnel'!$A:$Z,MATCH($D1336,'Liste du personnel'!$X:$X,0),6)</f>
        <v>#N/A</v>
      </c>
      <c r="J1336" s="20" t="e">
        <f>INDEX('Liste du personnel'!$A:$Z,MATCH($D1336,'Liste du personnel'!$X:$X,0),7)</f>
        <v>#N/A</v>
      </c>
    </row>
    <row r="1337" spans="1:10" x14ac:dyDescent="0.25">
      <c r="A1337" s="20">
        <f>'Elegio-Electors'!C1337</f>
        <v>0</v>
      </c>
      <c r="B1337" s="20">
        <f>'Elegio-Electors'!B1337</f>
        <v>0</v>
      </c>
      <c r="C1337" s="91">
        <f>IF(Procédure!$C$33=2,'Elegio-Electors'!D1337,Procédure!$C$33)</f>
        <v>0</v>
      </c>
      <c r="D1337" s="20">
        <f>'Elegio-Electors'!E1337</f>
        <v>0</v>
      </c>
      <c r="E1337" s="91" t="str">
        <f>IF(LEFT(RIGHT('Elegio-Electors'!L1337,2),1)="C",'Elegio-Electors'!L1337,IF(LEFT(RIGHT('Elegio-Electors'!M1337,2),1)="C",'Elegio-Electors'!M1337,""))</f>
        <v/>
      </c>
      <c r="F1337" s="91" t="str">
        <f>IF(LEFT(RIGHT('Elegio-Electors'!L1337,2),1)="O",'Elegio-Electors'!L1337,IF(LEFT(RIGHT('Elegio-Electors'!M1337,2),1)="O",'Elegio-Electors'!M1337,""))</f>
        <v/>
      </c>
      <c r="G1337" s="20" t="e">
        <f>INDEX('Liste du personnel'!$A:$Z,MATCH($D1337,'Liste du personnel'!$X:$X,0),5)</f>
        <v>#N/A</v>
      </c>
      <c r="H1337" s="91" t="e">
        <f>INDEX('Liste du personnel'!$A:$Z,MATCH($D1337,'Liste du personnel'!$X:$X,0),8)</f>
        <v>#N/A</v>
      </c>
      <c r="I1337" s="20" t="e">
        <f>INDEX('Liste du personnel'!$A:$Z,MATCH($D1337,'Liste du personnel'!$X:$X,0),6)</f>
        <v>#N/A</v>
      </c>
      <c r="J1337" s="20" t="e">
        <f>INDEX('Liste du personnel'!$A:$Z,MATCH($D1337,'Liste du personnel'!$X:$X,0),7)</f>
        <v>#N/A</v>
      </c>
    </row>
    <row r="1338" spans="1:10" x14ac:dyDescent="0.25">
      <c r="A1338" s="20">
        <f>'Elegio-Electors'!C1338</f>
        <v>0</v>
      </c>
      <c r="B1338" s="20">
        <f>'Elegio-Electors'!B1338</f>
        <v>0</v>
      </c>
      <c r="C1338" s="91">
        <f>IF(Procédure!$C$33=2,'Elegio-Electors'!D1338,Procédure!$C$33)</f>
        <v>0</v>
      </c>
      <c r="D1338" s="20">
        <f>'Elegio-Electors'!E1338</f>
        <v>0</v>
      </c>
      <c r="E1338" s="91" t="str">
        <f>IF(LEFT(RIGHT('Elegio-Electors'!L1338,2),1)="C",'Elegio-Electors'!L1338,IF(LEFT(RIGHT('Elegio-Electors'!M1338,2),1)="C",'Elegio-Electors'!M1338,""))</f>
        <v/>
      </c>
      <c r="F1338" s="91" t="str">
        <f>IF(LEFT(RIGHT('Elegio-Electors'!L1338,2),1)="O",'Elegio-Electors'!L1338,IF(LEFT(RIGHT('Elegio-Electors'!M1338,2),1)="O",'Elegio-Electors'!M1338,""))</f>
        <v/>
      </c>
      <c r="G1338" s="20" t="e">
        <f>INDEX('Liste du personnel'!$A:$Z,MATCH($D1338,'Liste du personnel'!$X:$X,0),5)</f>
        <v>#N/A</v>
      </c>
      <c r="H1338" s="91" t="e">
        <f>INDEX('Liste du personnel'!$A:$Z,MATCH($D1338,'Liste du personnel'!$X:$X,0),8)</f>
        <v>#N/A</v>
      </c>
      <c r="I1338" s="20" t="e">
        <f>INDEX('Liste du personnel'!$A:$Z,MATCH($D1338,'Liste du personnel'!$X:$X,0),6)</f>
        <v>#N/A</v>
      </c>
      <c r="J1338" s="20" t="e">
        <f>INDEX('Liste du personnel'!$A:$Z,MATCH($D1338,'Liste du personnel'!$X:$X,0),7)</f>
        <v>#N/A</v>
      </c>
    </row>
    <row r="1339" spans="1:10" x14ac:dyDescent="0.25">
      <c r="A1339" s="20">
        <f>'Elegio-Electors'!C1339</f>
        <v>0</v>
      </c>
      <c r="B1339" s="20">
        <f>'Elegio-Electors'!B1339</f>
        <v>0</v>
      </c>
      <c r="C1339" s="91">
        <f>IF(Procédure!$C$33=2,'Elegio-Electors'!D1339,Procédure!$C$33)</f>
        <v>0</v>
      </c>
      <c r="D1339" s="20">
        <f>'Elegio-Electors'!E1339</f>
        <v>0</v>
      </c>
      <c r="E1339" s="91" t="str">
        <f>IF(LEFT(RIGHT('Elegio-Electors'!L1339,2),1)="C",'Elegio-Electors'!L1339,IF(LEFT(RIGHT('Elegio-Electors'!M1339,2),1)="C",'Elegio-Electors'!M1339,""))</f>
        <v/>
      </c>
      <c r="F1339" s="91" t="str">
        <f>IF(LEFT(RIGHT('Elegio-Electors'!L1339,2),1)="O",'Elegio-Electors'!L1339,IF(LEFT(RIGHT('Elegio-Electors'!M1339,2),1)="O",'Elegio-Electors'!M1339,""))</f>
        <v/>
      </c>
      <c r="G1339" s="20" t="e">
        <f>INDEX('Liste du personnel'!$A:$Z,MATCH($D1339,'Liste du personnel'!$X:$X,0),5)</f>
        <v>#N/A</v>
      </c>
      <c r="H1339" s="91" t="e">
        <f>INDEX('Liste du personnel'!$A:$Z,MATCH($D1339,'Liste du personnel'!$X:$X,0),8)</f>
        <v>#N/A</v>
      </c>
      <c r="I1339" s="20" t="e">
        <f>INDEX('Liste du personnel'!$A:$Z,MATCH($D1339,'Liste du personnel'!$X:$X,0),6)</f>
        <v>#N/A</v>
      </c>
      <c r="J1339" s="20" t="e">
        <f>INDEX('Liste du personnel'!$A:$Z,MATCH($D1339,'Liste du personnel'!$X:$X,0),7)</f>
        <v>#N/A</v>
      </c>
    </row>
    <row r="1340" spans="1:10" x14ac:dyDescent="0.25">
      <c r="A1340" s="20">
        <f>'Elegio-Electors'!C1340</f>
        <v>0</v>
      </c>
      <c r="B1340" s="20">
        <f>'Elegio-Electors'!B1340</f>
        <v>0</v>
      </c>
      <c r="C1340" s="91">
        <f>IF(Procédure!$C$33=2,'Elegio-Electors'!D1340,Procédure!$C$33)</f>
        <v>0</v>
      </c>
      <c r="D1340" s="20">
        <f>'Elegio-Electors'!E1340</f>
        <v>0</v>
      </c>
      <c r="E1340" s="91" t="str">
        <f>IF(LEFT(RIGHT('Elegio-Electors'!L1340,2),1)="C",'Elegio-Electors'!L1340,IF(LEFT(RIGHT('Elegio-Electors'!M1340,2),1)="C",'Elegio-Electors'!M1340,""))</f>
        <v/>
      </c>
      <c r="F1340" s="91" t="str">
        <f>IF(LEFT(RIGHT('Elegio-Electors'!L1340,2),1)="O",'Elegio-Electors'!L1340,IF(LEFT(RIGHT('Elegio-Electors'!M1340,2),1)="O",'Elegio-Electors'!M1340,""))</f>
        <v/>
      </c>
      <c r="G1340" s="20" t="e">
        <f>INDEX('Liste du personnel'!$A:$Z,MATCH($D1340,'Liste du personnel'!$X:$X,0),5)</f>
        <v>#N/A</v>
      </c>
      <c r="H1340" s="91" t="e">
        <f>INDEX('Liste du personnel'!$A:$Z,MATCH($D1340,'Liste du personnel'!$X:$X,0),8)</f>
        <v>#N/A</v>
      </c>
      <c r="I1340" s="20" t="e">
        <f>INDEX('Liste du personnel'!$A:$Z,MATCH($D1340,'Liste du personnel'!$X:$X,0),6)</f>
        <v>#N/A</v>
      </c>
      <c r="J1340" s="20" t="e">
        <f>INDEX('Liste du personnel'!$A:$Z,MATCH($D1340,'Liste du personnel'!$X:$X,0),7)</f>
        <v>#N/A</v>
      </c>
    </row>
    <row r="1341" spans="1:10" x14ac:dyDescent="0.25">
      <c r="A1341" s="20">
        <f>'Elegio-Electors'!C1341</f>
        <v>0</v>
      </c>
      <c r="B1341" s="20">
        <f>'Elegio-Electors'!B1341</f>
        <v>0</v>
      </c>
      <c r="C1341" s="91">
        <f>IF(Procédure!$C$33=2,'Elegio-Electors'!D1341,Procédure!$C$33)</f>
        <v>0</v>
      </c>
      <c r="D1341" s="20">
        <f>'Elegio-Electors'!E1341</f>
        <v>0</v>
      </c>
      <c r="E1341" s="91" t="str">
        <f>IF(LEFT(RIGHT('Elegio-Electors'!L1341,2),1)="C",'Elegio-Electors'!L1341,IF(LEFT(RIGHT('Elegio-Electors'!M1341,2),1)="C",'Elegio-Electors'!M1341,""))</f>
        <v/>
      </c>
      <c r="F1341" s="91" t="str">
        <f>IF(LEFT(RIGHT('Elegio-Electors'!L1341,2),1)="O",'Elegio-Electors'!L1341,IF(LEFT(RIGHT('Elegio-Electors'!M1341,2),1)="O",'Elegio-Electors'!M1341,""))</f>
        <v/>
      </c>
      <c r="G1341" s="20" t="e">
        <f>INDEX('Liste du personnel'!$A:$Z,MATCH($D1341,'Liste du personnel'!$X:$X,0),5)</f>
        <v>#N/A</v>
      </c>
      <c r="H1341" s="91" t="e">
        <f>INDEX('Liste du personnel'!$A:$Z,MATCH($D1341,'Liste du personnel'!$X:$X,0),8)</f>
        <v>#N/A</v>
      </c>
      <c r="I1341" s="20" t="e">
        <f>INDEX('Liste du personnel'!$A:$Z,MATCH($D1341,'Liste du personnel'!$X:$X,0),6)</f>
        <v>#N/A</v>
      </c>
      <c r="J1341" s="20" t="e">
        <f>INDEX('Liste du personnel'!$A:$Z,MATCH($D1341,'Liste du personnel'!$X:$X,0),7)</f>
        <v>#N/A</v>
      </c>
    </row>
    <row r="1342" spans="1:10" x14ac:dyDescent="0.25">
      <c r="A1342" s="20">
        <f>'Elegio-Electors'!C1342</f>
        <v>0</v>
      </c>
      <c r="B1342" s="20">
        <f>'Elegio-Electors'!B1342</f>
        <v>0</v>
      </c>
      <c r="C1342" s="91">
        <f>IF(Procédure!$C$33=2,'Elegio-Electors'!D1342,Procédure!$C$33)</f>
        <v>0</v>
      </c>
      <c r="D1342" s="20">
        <f>'Elegio-Electors'!E1342</f>
        <v>0</v>
      </c>
      <c r="E1342" s="91" t="str">
        <f>IF(LEFT(RIGHT('Elegio-Electors'!L1342,2),1)="C",'Elegio-Electors'!L1342,IF(LEFT(RIGHT('Elegio-Electors'!M1342,2),1)="C",'Elegio-Electors'!M1342,""))</f>
        <v/>
      </c>
      <c r="F1342" s="91" t="str">
        <f>IF(LEFT(RIGHT('Elegio-Electors'!L1342,2),1)="O",'Elegio-Electors'!L1342,IF(LEFT(RIGHT('Elegio-Electors'!M1342,2),1)="O",'Elegio-Electors'!M1342,""))</f>
        <v/>
      </c>
      <c r="G1342" s="20" t="e">
        <f>INDEX('Liste du personnel'!$A:$Z,MATCH($D1342,'Liste du personnel'!$X:$X,0),5)</f>
        <v>#N/A</v>
      </c>
      <c r="H1342" s="91" t="e">
        <f>INDEX('Liste du personnel'!$A:$Z,MATCH($D1342,'Liste du personnel'!$X:$X,0),8)</f>
        <v>#N/A</v>
      </c>
      <c r="I1342" s="20" t="e">
        <f>INDEX('Liste du personnel'!$A:$Z,MATCH($D1342,'Liste du personnel'!$X:$X,0),6)</f>
        <v>#N/A</v>
      </c>
      <c r="J1342" s="20" t="e">
        <f>INDEX('Liste du personnel'!$A:$Z,MATCH($D1342,'Liste du personnel'!$X:$X,0),7)</f>
        <v>#N/A</v>
      </c>
    </row>
    <row r="1343" spans="1:10" x14ac:dyDescent="0.25">
      <c r="A1343" s="20">
        <f>'Elegio-Electors'!C1343</f>
        <v>0</v>
      </c>
      <c r="B1343" s="20">
        <f>'Elegio-Electors'!B1343</f>
        <v>0</v>
      </c>
      <c r="C1343" s="91">
        <f>IF(Procédure!$C$33=2,'Elegio-Electors'!D1343,Procédure!$C$33)</f>
        <v>0</v>
      </c>
      <c r="D1343" s="20">
        <f>'Elegio-Electors'!E1343</f>
        <v>0</v>
      </c>
      <c r="E1343" s="91" t="str">
        <f>IF(LEFT(RIGHT('Elegio-Electors'!L1343,2),1)="C",'Elegio-Electors'!L1343,IF(LEFT(RIGHT('Elegio-Electors'!M1343,2),1)="C",'Elegio-Electors'!M1343,""))</f>
        <v/>
      </c>
      <c r="F1343" s="91" t="str">
        <f>IF(LEFT(RIGHT('Elegio-Electors'!L1343,2),1)="O",'Elegio-Electors'!L1343,IF(LEFT(RIGHT('Elegio-Electors'!M1343,2),1)="O",'Elegio-Electors'!M1343,""))</f>
        <v/>
      </c>
      <c r="G1343" s="20" t="e">
        <f>INDEX('Liste du personnel'!$A:$Z,MATCH($D1343,'Liste du personnel'!$X:$X,0),5)</f>
        <v>#N/A</v>
      </c>
      <c r="H1343" s="91" t="e">
        <f>INDEX('Liste du personnel'!$A:$Z,MATCH($D1343,'Liste du personnel'!$X:$X,0),8)</f>
        <v>#N/A</v>
      </c>
      <c r="I1343" s="20" t="e">
        <f>INDEX('Liste du personnel'!$A:$Z,MATCH($D1343,'Liste du personnel'!$X:$X,0),6)</f>
        <v>#N/A</v>
      </c>
      <c r="J1343" s="20" t="e">
        <f>INDEX('Liste du personnel'!$A:$Z,MATCH($D1343,'Liste du personnel'!$X:$X,0),7)</f>
        <v>#N/A</v>
      </c>
    </row>
    <row r="1344" spans="1:10" x14ac:dyDescent="0.25">
      <c r="A1344" s="20">
        <f>'Elegio-Electors'!C1344</f>
        <v>0</v>
      </c>
      <c r="B1344" s="20">
        <f>'Elegio-Electors'!B1344</f>
        <v>0</v>
      </c>
      <c r="C1344" s="91">
        <f>IF(Procédure!$C$33=2,'Elegio-Electors'!D1344,Procédure!$C$33)</f>
        <v>0</v>
      </c>
      <c r="D1344" s="20">
        <f>'Elegio-Electors'!E1344</f>
        <v>0</v>
      </c>
      <c r="E1344" s="91" t="str">
        <f>IF(LEFT(RIGHT('Elegio-Electors'!L1344,2),1)="C",'Elegio-Electors'!L1344,IF(LEFT(RIGHT('Elegio-Electors'!M1344,2),1)="C",'Elegio-Electors'!M1344,""))</f>
        <v/>
      </c>
      <c r="F1344" s="91" t="str">
        <f>IF(LEFT(RIGHT('Elegio-Electors'!L1344,2),1)="O",'Elegio-Electors'!L1344,IF(LEFT(RIGHT('Elegio-Electors'!M1344,2),1)="O",'Elegio-Electors'!M1344,""))</f>
        <v/>
      </c>
      <c r="G1344" s="20" t="e">
        <f>INDEX('Liste du personnel'!$A:$Z,MATCH($D1344,'Liste du personnel'!$X:$X,0),5)</f>
        <v>#N/A</v>
      </c>
      <c r="H1344" s="91" t="e">
        <f>INDEX('Liste du personnel'!$A:$Z,MATCH($D1344,'Liste du personnel'!$X:$X,0),8)</f>
        <v>#N/A</v>
      </c>
      <c r="I1344" s="20" t="e">
        <f>INDEX('Liste du personnel'!$A:$Z,MATCH($D1344,'Liste du personnel'!$X:$X,0),6)</f>
        <v>#N/A</v>
      </c>
      <c r="J1344" s="20" t="e">
        <f>INDEX('Liste du personnel'!$A:$Z,MATCH($D1344,'Liste du personnel'!$X:$X,0),7)</f>
        <v>#N/A</v>
      </c>
    </row>
    <row r="1345" spans="1:10" x14ac:dyDescent="0.25">
      <c r="A1345" s="20">
        <f>'Elegio-Electors'!C1345</f>
        <v>0</v>
      </c>
      <c r="B1345" s="20">
        <f>'Elegio-Electors'!B1345</f>
        <v>0</v>
      </c>
      <c r="C1345" s="91">
        <f>IF(Procédure!$C$33=2,'Elegio-Electors'!D1345,Procédure!$C$33)</f>
        <v>0</v>
      </c>
      <c r="D1345" s="20">
        <f>'Elegio-Electors'!E1345</f>
        <v>0</v>
      </c>
      <c r="E1345" s="91" t="str">
        <f>IF(LEFT(RIGHT('Elegio-Electors'!L1345,2),1)="C",'Elegio-Electors'!L1345,IF(LEFT(RIGHT('Elegio-Electors'!M1345,2),1)="C",'Elegio-Electors'!M1345,""))</f>
        <v/>
      </c>
      <c r="F1345" s="91" t="str">
        <f>IF(LEFT(RIGHT('Elegio-Electors'!L1345,2),1)="O",'Elegio-Electors'!L1345,IF(LEFT(RIGHT('Elegio-Electors'!M1345,2),1)="O",'Elegio-Electors'!M1345,""))</f>
        <v/>
      </c>
      <c r="G1345" s="20" t="e">
        <f>INDEX('Liste du personnel'!$A:$Z,MATCH($D1345,'Liste du personnel'!$X:$X,0),5)</f>
        <v>#N/A</v>
      </c>
      <c r="H1345" s="91" t="e">
        <f>INDEX('Liste du personnel'!$A:$Z,MATCH($D1345,'Liste du personnel'!$X:$X,0),8)</f>
        <v>#N/A</v>
      </c>
      <c r="I1345" s="20" t="e">
        <f>INDEX('Liste du personnel'!$A:$Z,MATCH($D1345,'Liste du personnel'!$X:$X,0),6)</f>
        <v>#N/A</v>
      </c>
      <c r="J1345" s="20" t="e">
        <f>INDEX('Liste du personnel'!$A:$Z,MATCH($D1345,'Liste du personnel'!$X:$X,0),7)</f>
        <v>#N/A</v>
      </c>
    </row>
    <row r="1346" spans="1:10" x14ac:dyDescent="0.25">
      <c r="A1346" s="20">
        <f>'Elegio-Electors'!C1346</f>
        <v>0</v>
      </c>
      <c r="B1346" s="20">
        <f>'Elegio-Electors'!B1346</f>
        <v>0</v>
      </c>
      <c r="C1346" s="91">
        <f>IF(Procédure!$C$33=2,'Elegio-Electors'!D1346,Procédure!$C$33)</f>
        <v>0</v>
      </c>
      <c r="D1346" s="20">
        <f>'Elegio-Electors'!E1346</f>
        <v>0</v>
      </c>
      <c r="E1346" s="91" t="str">
        <f>IF(LEFT(RIGHT('Elegio-Electors'!L1346,2),1)="C",'Elegio-Electors'!L1346,IF(LEFT(RIGHT('Elegio-Electors'!M1346,2),1)="C",'Elegio-Electors'!M1346,""))</f>
        <v/>
      </c>
      <c r="F1346" s="91" t="str">
        <f>IF(LEFT(RIGHT('Elegio-Electors'!L1346,2),1)="O",'Elegio-Electors'!L1346,IF(LEFT(RIGHT('Elegio-Electors'!M1346,2),1)="O",'Elegio-Electors'!M1346,""))</f>
        <v/>
      </c>
      <c r="G1346" s="20" t="e">
        <f>INDEX('Liste du personnel'!$A:$Z,MATCH($D1346,'Liste du personnel'!$X:$X,0),5)</f>
        <v>#N/A</v>
      </c>
      <c r="H1346" s="91" t="e">
        <f>INDEX('Liste du personnel'!$A:$Z,MATCH($D1346,'Liste du personnel'!$X:$X,0),8)</f>
        <v>#N/A</v>
      </c>
      <c r="I1346" s="20" t="e">
        <f>INDEX('Liste du personnel'!$A:$Z,MATCH($D1346,'Liste du personnel'!$X:$X,0),6)</f>
        <v>#N/A</v>
      </c>
      <c r="J1346" s="20" t="e">
        <f>INDEX('Liste du personnel'!$A:$Z,MATCH($D1346,'Liste du personnel'!$X:$X,0),7)</f>
        <v>#N/A</v>
      </c>
    </row>
    <row r="1347" spans="1:10" x14ac:dyDescent="0.25">
      <c r="A1347" s="20">
        <f>'Elegio-Electors'!C1347</f>
        <v>0</v>
      </c>
      <c r="B1347" s="20">
        <f>'Elegio-Electors'!B1347</f>
        <v>0</v>
      </c>
      <c r="C1347" s="91">
        <f>IF(Procédure!$C$33=2,'Elegio-Electors'!D1347,Procédure!$C$33)</f>
        <v>0</v>
      </c>
      <c r="D1347" s="20">
        <f>'Elegio-Electors'!E1347</f>
        <v>0</v>
      </c>
      <c r="E1347" s="91" t="str">
        <f>IF(LEFT(RIGHT('Elegio-Electors'!L1347,2),1)="C",'Elegio-Electors'!L1347,IF(LEFT(RIGHT('Elegio-Electors'!M1347,2),1)="C",'Elegio-Electors'!M1347,""))</f>
        <v/>
      </c>
      <c r="F1347" s="91" t="str">
        <f>IF(LEFT(RIGHT('Elegio-Electors'!L1347,2),1)="O",'Elegio-Electors'!L1347,IF(LEFT(RIGHT('Elegio-Electors'!M1347,2),1)="O",'Elegio-Electors'!M1347,""))</f>
        <v/>
      </c>
      <c r="G1347" s="20" t="e">
        <f>INDEX('Liste du personnel'!$A:$Z,MATCH($D1347,'Liste du personnel'!$X:$X,0),5)</f>
        <v>#N/A</v>
      </c>
      <c r="H1347" s="91" t="e">
        <f>INDEX('Liste du personnel'!$A:$Z,MATCH($D1347,'Liste du personnel'!$X:$X,0),8)</f>
        <v>#N/A</v>
      </c>
      <c r="I1347" s="20" t="e">
        <f>INDEX('Liste du personnel'!$A:$Z,MATCH($D1347,'Liste du personnel'!$X:$X,0),6)</f>
        <v>#N/A</v>
      </c>
      <c r="J1347" s="20" t="e">
        <f>INDEX('Liste du personnel'!$A:$Z,MATCH($D1347,'Liste du personnel'!$X:$X,0),7)</f>
        <v>#N/A</v>
      </c>
    </row>
    <row r="1348" spans="1:10" x14ac:dyDescent="0.25">
      <c r="A1348" s="20">
        <f>'Elegio-Electors'!C1348</f>
        <v>0</v>
      </c>
      <c r="B1348" s="20">
        <f>'Elegio-Electors'!B1348</f>
        <v>0</v>
      </c>
      <c r="C1348" s="91">
        <f>IF(Procédure!$C$33=2,'Elegio-Electors'!D1348,Procédure!$C$33)</f>
        <v>0</v>
      </c>
      <c r="D1348" s="20">
        <f>'Elegio-Electors'!E1348</f>
        <v>0</v>
      </c>
      <c r="E1348" s="91" t="str">
        <f>IF(LEFT(RIGHT('Elegio-Electors'!L1348,2),1)="C",'Elegio-Electors'!L1348,IF(LEFT(RIGHT('Elegio-Electors'!M1348,2),1)="C",'Elegio-Electors'!M1348,""))</f>
        <v/>
      </c>
      <c r="F1348" s="91" t="str">
        <f>IF(LEFT(RIGHT('Elegio-Electors'!L1348,2),1)="O",'Elegio-Electors'!L1348,IF(LEFT(RIGHT('Elegio-Electors'!M1348,2),1)="O",'Elegio-Electors'!M1348,""))</f>
        <v/>
      </c>
      <c r="G1348" s="20" t="e">
        <f>INDEX('Liste du personnel'!$A:$Z,MATCH($D1348,'Liste du personnel'!$X:$X,0),5)</f>
        <v>#N/A</v>
      </c>
      <c r="H1348" s="91" t="e">
        <f>INDEX('Liste du personnel'!$A:$Z,MATCH($D1348,'Liste du personnel'!$X:$X,0),8)</f>
        <v>#N/A</v>
      </c>
      <c r="I1348" s="20" t="e">
        <f>INDEX('Liste du personnel'!$A:$Z,MATCH($D1348,'Liste du personnel'!$X:$X,0),6)</f>
        <v>#N/A</v>
      </c>
      <c r="J1348" s="20" t="e">
        <f>INDEX('Liste du personnel'!$A:$Z,MATCH($D1348,'Liste du personnel'!$X:$X,0),7)</f>
        <v>#N/A</v>
      </c>
    </row>
    <row r="1349" spans="1:10" x14ac:dyDescent="0.25">
      <c r="A1349" s="20">
        <f>'Elegio-Electors'!C1349</f>
        <v>0</v>
      </c>
      <c r="B1349" s="20">
        <f>'Elegio-Electors'!B1349</f>
        <v>0</v>
      </c>
      <c r="C1349" s="91">
        <f>IF(Procédure!$C$33=2,'Elegio-Electors'!D1349,Procédure!$C$33)</f>
        <v>0</v>
      </c>
      <c r="D1349" s="20">
        <f>'Elegio-Electors'!E1349</f>
        <v>0</v>
      </c>
      <c r="E1349" s="91" t="str">
        <f>IF(LEFT(RIGHT('Elegio-Electors'!L1349,2),1)="C",'Elegio-Electors'!L1349,IF(LEFT(RIGHT('Elegio-Electors'!M1349,2),1)="C",'Elegio-Electors'!M1349,""))</f>
        <v/>
      </c>
      <c r="F1349" s="91" t="str">
        <f>IF(LEFT(RIGHT('Elegio-Electors'!L1349,2),1)="O",'Elegio-Electors'!L1349,IF(LEFT(RIGHT('Elegio-Electors'!M1349,2),1)="O",'Elegio-Electors'!M1349,""))</f>
        <v/>
      </c>
      <c r="G1349" s="20" t="e">
        <f>INDEX('Liste du personnel'!$A:$Z,MATCH($D1349,'Liste du personnel'!$X:$X,0),5)</f>
        <v>#N/A</v>
      </c>
      <c r="H1349" s="91" t="e">
        <f>INDEX('Liste du personnel'!$A:$Z,MATCH($D1349,'Liste du personnel'!$X:$X,0),8)</f>
        <v>#N/A</v>
      </c>
      <c r="I1349" s="20" t="e">
        <f>INDEX('Liste du personnel'!$A:$Z,MATCH($D1349,'Liste du personnel'!$X:$X,0),6)</f>
        <v>#N/A</v>
      </c>
      <c r="J1349" s="20" t="e">
        <f>INDEX('Liste du personnel'!$A:$Z,MATCH($D1349,'Liste du personnel'!$X:$X,0),7)</f>
        <v>#N/A</v>
      </c>
    </row>
    <row r="1350" spans="1:10" x14ac:dyDescent="0.25">
      <c r="A1350" s="20">
        <f>'Elegio-Electors'!C1350</f>
        <v>0</v>
      </c>
      <c r="B1350" s="20">
        <f>'Elegio-Electors'!B1350</f>
        <v>0</v>
      </c>
      <c r="C1350" s="91">
        <f>IF(Procédure!$C$33=2,'Elegio-Electors'!D1350,Procédure!$C$33)</f>
        <v>0</v>
      </c>
      <c r="D1350" s="20">
        <f>'Elegio-Electors'!E1350</f>
        <v>0</v>
      </c>
      <c r="E1350" s="91" t="str">
        <f>IF(LEFT(RIGHT('Elegio-Electors'!L1350,2),1)="C",'Elegio-Electors'!L1350,IF(LEFT(RIGHT('Elegio-Electors'!M1350,2),1)="C",'Elegio-Electors'!M1350,""))</f>
        <v/>
      </c>
      <c r="F1350" s="91" t="str">
        <f>IF(LEFT(RIGHT('Elegio-Electors'!L1350,2),1)="O",'Elegio-Electors'!L1350,IF(LEFT(RIGHT('Elegio-Electors'!M1350,2),1)="O",'Elegio-Electors'!M1350,""))</f>
        <v/>
      </c>
      <c r="G1350" s="20" t="e">
        <f>INDEX('Liste du personnel'!$A:$Z,MATCH($D1350,'Liste du personnel'!$X:$X,0),5)</f>
        <v>#N/A</v>
      </c>
      <c r="H1350" s="91" t="e">
        <f>INDEX('Liste du personnel'!$A:$Z,MATCH($D1350,'Liste du personnel'!$X:$X,0),8)</f>
        <v>#N/A</v>
      </c>
      <c r="I1350" s="20" t="e">
        <f>INDEX('Liste du personnel'!$A:$Z,MATCH($D1350,'Liste du personnel'!$X:$X,0),6)</f>
        <v>#N/A</v>
      </c>
      <c r="J1350" s="20" t="e">
        <f>INDEX('Liste du personnel'!$A:$Z,MATCH($D1350,'Liste du personnel'!$X:$X,0),7)</f>
        <v>#N/A</v>
      </c>
    </row>
    <row r="1351" spans="1:10" x14ac:dyDescent="0.25">
      <c r="A1351" s="20">
        <f>'Elegio-Electors'!C1351</f>
        <v>0</v>
      </c>
      <c r="B1351" s="20">
        <f>'Elegio-Electors'!B1351</f>
        <v>0</v>
      </c>
      <c r="C1351" s="91">
        <f>IF(Procédure!$C$33=2,'Elegio-Electors'!D1351,Procédure!$C$33)</f>
        <v>0</v>
      </c>
      <c r="D1351" s="20">
        <f>'Elegio-Electors'!E1351</f>
        <v>0</v>
      </c>
      <c r="E1351" s="91" t="str">
        <f>IF(LEFT(RIGHT('Elegio-Electors'!L1351,2),1)="C",'Elegio-Electors'!L1351,IF(LEFT(RIGHT('Elegio-Electors'!M1351,2),1)="C",'Elegio-Electors'!M1351,""))</f>
        <v/>
      </c>
      <c r="F1351" s="91" t="str">
        <f>IF(LEFT(RIGHT('Elegio-Electors'!L1351,2),1)="O",'Elegio-Electors'!L1351,IF(LEFT(RIGHT('Elegio-Electors'!M1351,2),1)="O",'Elegio-Electors'!M1351,""))</f>
        <v/>
      </c>
      <c r="G1351" s="20" t="e">
        <f>INDEX('Liste du personnel'!$A:$Z,MATCH($D1351,'Liste du personnel'!$X:$X,0),5)</f>
        <v>#N/A</v>
      </c>
      <c r="H1351" s="91" t="e">
        <f>INDEX('Liste du personnel'!$A:$Z,MATCH($D1351,'Liste du personnel'!$X:$X,0),8)</f>
        <v>#N/A</v>
      </c>
      <c r="I1351" s="20" t="e">
        <f>INDEX('Liste du personnel'!$A:$Z,MATCH($D1351,'Liste du personnel'!$X:$X,0),6)</f>
        <v>#N/A</v>
      </c>
      <c r="J1351" s="20" t="e">
        <f>INDEX('Liste du personnel'!$A:$Z,MATCH($D1351,'Liste du personnel'!$X:$X,0),7)</f>
        <v>#N/A</v>
      </c>
    </row>
    <row r="1352" spans="1:10" x14ac:dyDescent="0.25">
      <c r="A1352" s="20">
        <f>'Elegio-Electors'!C1352</f>
        <v>0</v>
      </c>
      <c r="B1352" s="20">
        <f>'Elegio-Electors'!B1352</f>
        <v>0</v>
      </c>
      <c r="C1352" s="91">
        <f>IF(Procédure!$C$33=2,'Elegio-Electors'!D1352,Procédure!$C$33)</f>
        <v>0</v>
      </c>
      <c r="D1352" s="20">
        <f>'Elegio-Electors'!E1352</f>
        <v>0</v>
      </c>
      <c r="E1352" s="91" t="str">
        <f>IF(LEFT(RIGHT('Elegio-Electors'!L1352,2),1)="C",'Elegio-Electors'!L1352,IF(LEFT(RIGHT('Elegio-Electors'!M1352,2),1)="C",'Elegio-Electors'!M1352,""))</f>
        <v/>
      </c>
      <c r="F1352" s="91" t="str">
        <f>IF(LEFT(RIGHT('Elegio-Electors'!L1352,2),1)="O",'Elegio-Electors'!L1352,IF(LEFT(RIGHT('Elegio-Electors'!M1352,2),1)="O",'Elegio-Electors'!M1352,""))</f>
        <v/>
      </c>
      <c r="G1352" s="20" t="e">
        <f>INDEX('Liste du personnel'!$A:$Z,MATCH($D1352,'Liste du personnel'!$X:$X,0),5)</f>
        <v>#N/A</v>
      </c>
      <c r="H1352" s="91" t="e">
        <f>INDEX('Liste du personnel'!$A:$Z,MATCH($D1352,'Liste du personnel'!$X:$X,0),8)</f>
        <v>#N/A</v>
      </c>
      <c r="I1352" s="20" t="e">
        <f>INDEX('Liste du personnel'!$A:$Z,MATCH($D1352,'Liste du personnel'!$X:$X,0),6)</f>
        <v>#N/A</v>
      </c>
      <c r="J1352" s="20" t="e">
        <f>INDEX('Liste du personnel'!$A:$Z,MATCH($D1352,'Liste du personnel'!$X:$X,0),7)</f>
        <v>#N/A</v>
      </c>
    </row>
    <row r="1353" spans="1:10" x14ac:dyDescent="0.25">
      <c r="A1353" s="20">
        <f>'Elegio-Electors'!C1353</f>
        <v>0</v>
      </c>
      <c r="B1353" s="20">
        <f>'Elegio-Electors'!B1353</f>
        <v>0</v>
      </c>
      <c r="C1353" s="91">
        <f>IF(Procédure!$C$33=2,'Elegio-Electors'!D1353,Procédure!$C$33)</f>
        <v>0</v>
      </c>
      <c r="D1353" s="20">
        <f>'Elegio-Electors'!E1353</f>
        <v>0</v>
      </c>
      <c r="E1353" s="91" t="str">
        <f>IF(LEFT(RIGHT('Elegio-Electors'!L1353,2),1)="C",'Elegio-Electors'!L1353,IF(LEFT(RIGHT('Elegio-Electors'!M1353,2),1)="C",'Elegio-Electors'!M1353,""))</f>
        <v/>
      </c>
      <c r="F1353" s="91" t="str">
        <f>IF(LEFT(RIGHT('Elegio-Electors'!L1353,2),1)="O",'Elegio-Electors'!L1353,IF(LEFT(RIGHT('Elegio-Electors'!M1353,2),1)="O",'Elegio-Electors'!M1353,""))</f>
        <v/>
      </c>
      <c r="G1353" s="20" t="e">
        <f>INDEX('Liste du personnel'!$A:$Z,MATCH($D1353,'Liste du personnel'!$X:$X,0),5)</f>
        <v>#N/A</v>
      </c>
      <c r="H1353" s="91" t="e">
        <f>INDEX('Liste du personnel'!$A:$Z,MATCH($D1353,'Liste du personnel'!$X:$X,0),8)</f>
        <v>#N/A</v>
      </c>
      <c r="I1353" s="20" t="e">
        <f>INDEX('Liste du personnel'!$A:$Z,MATCH($D1353,'Liste du personnel'!$X:$X,0),6)</f>
        <v>#N/A</v>
      </c>
      <c r="J1353" s="20" t="e">
        <f>INDEX('Liste du personnel'!$A:$Z,MATCH($D1353,'Liste du personnel'!$X:$X,0),7)</f>
        <v>#N/A</v>
      </c>
    </row>
    <row r="1354" spans="1:10" x14ac:dyDescent="0.25">
      <c r="A1354" s="20">
        <f>'Elegio-Electors'!C1354</f>
        <v>0</v>
      </c>
      <c r="B1354" s="20">
        <f>'Elegio-Electors'!B1354</f>
        <v>0</v>
      </c>
      <c r="C1354" s="91">
        <f>IF(Procédure!$C$33=2,'Elegio-Electors'!D1354,Procédure!$C$33)</f>
        <v>0</v>
      </c>
      <c r="D1354" s="20">
        <f>'Elegio-Electors'!E1354</f>
        <v>0</v>
      </c>
      <c r="E1354" s="91" t="str">
        <f>IF(LEFT(RIGHT('Elegio-Electors'!L1354,2),1)="C",'Elegio-Electors'!L1354,IF(LEFT(RIGHT('Elegio-Electors'!M1354,2),1)="C",'Elegio-Electors'!M1354,""))</f>
        <v/>
      </c>
      <c r="F1354" s="91" t="str">
        <f>IF(LEFT(RIGHT('Elegio-Electors'!L1354,2),1)="O",'Elegio-Electors'!L1354,IF(LEFT(RIGHT('Elegio-Electors'!M1354,2),1)="O",'Elegio-Electors'!M1354,""))</f>
        <v/>
      </c>
      <c r="G1354" s="20" t="e">
        <f>INDEX('Liste du personnel'!$A:$Z,MATCH($D1354,'Liste du personnel'!$X:$X,0),5)</f>
        <v>#N/A</v>
      </c>
      <c r="H1354" s="91" t="e">
        <f>INDEX('Liste du personnel'!$A:$Z,MATCH($D1354,'Liste du personnel'!$X:$X,0),8)</f>
        <v>#N/A</v>
      </c>
      <c r="I1354" s="20" t="e">
        <f>INDEX('Liste du personnel'!$A:$Z,MATCH($D1354,'Liste du personnel'!$X:$X,0),6)</f>
        <v>#N/A</v>
      </c>
      <c r="J1354" s="20" t="e">
        <f>INDEX('Liste du personnel'!$A:$Z,MATCH($D1354,'Liste du personnel'!$X:$X,0),7)</f>
        <v>#N/A</v>
      </c>
    </row>
    <row r="1355" spans="1:10" x14ac:dyDescent="0.25">
      <c r="A1355" s="20">
        <f>'Elegio-Electors'!C1355</f>
        <v>0</v>
      </c>
      <c r="B1355" s="20">
        <f>'Elegio-Electors'!B1355</f>
        <v>0</v>
      </c>
      <c r="C1355" s="91">
        <f>IF(Procédure!$C$33=2,'Elegio-Electors'!D1355,Procédure!$C$33)</f>
        <v>0</v>
      </c>
      <c r="D1355" s="20">
        <f>'Elegio-Electors'!E1355</f>
        <v>0</v>
      </c>
      <c r="E1355" s="91" t="str">
        <f>IF(LEFT(RIGHT('Elegio-Electors'!L1355,2),1)="C",'Elegio-Electors'!L1355,IF(LEFT(RIGHT('Elegio-Electors'!M1355,2),1)="C",'Elegio-Electors'!M1355,""))</f>
        <v/>
      </c>
      <c r="F1355" s="91" t="str">
        <f>IF(LEFT(RIGHT('Elegio-Electors'!L1355,2),1)="O",'Elegio-Electors'!L1355,IF(LEFT(RIGHT('Elegio-Electors'!M1355,2),1)="O",'Elegio-Electors'!M1355,""))</f>
        <v/>
      </c>
      <c r="G1355" s="20" t="e">
        <f>INDEX('Liste du personnel'!$A:$Z,MATCH($D1355,'Liste du personnel'!$X:$X,0),5)</f>
        <v>#N/A</v>
      </c>
      <c r="H1355" s="91" t="e">
        <f>INDEX('Liste du personnel'!$A:$Z,MATCH($D1355,'Liste du personnel'!$X:$X,0),8)</f>
        <v>#N/A</v>
      </c>
      <c r="I1355" s="20" t="e">
        <f>INDEX('Liste du personnel'!$A:$Z,MATCH($D1355,'Liste du personnel'!$X:$X,0),6)</f>
        <v>#N/A</v>
      </c>
      <c r="J1355" s="20" t="e">
        <f>INDEX('Liste du personnel'!$A:$Z,MATCH($D1355,'Liste du personnel'!$X:$X,0),7)</f>
        <v>#N/A</v>
      </c>
    </row>
    <row r="1356" spans="1:10" x14ac:dyDescent="0.25">
      <c r="A1356" s="20">
        <f>'Elegio-Electors'!C1356</f>
        <v>0</v>
      </c>
      <c r="B1356" s="20">
        <f>'Elegio-Electors'!B1356</f>
        <v>0</v>
      </c>
      <c r="C1356" s="91">
        <f>IF(Procédure!$C$33=2,'Elegio-Electors'!D1356,Procédure!$C$33)</f>
        <v>0</v>
      </c>
      <c r="D1356" s="20">
        <f>'Elegio-Electors'!E1356</f>
        <v>0</v>
      </c>
      <c r="E1356" s="91" t="str">
        <f>IF(LEFT(RIGHT('Elegio-Electors'!L1356,2),1)="C",'Elegio-Electors'!L1356,IF(LEFT(RIGHT('Elegio-Electors'!M1356,2),1)="C",'Elegio-Electors'!M1356,""))</f>
        <v/>
      </c>
      <c r="F1356" s="91" t="str">
        <f>IF(LEFT(RIGHT('Elegio-Electors'!L1356,2),1)="O",'Elegio-Electors'!L1356,IF(LEFT(RIGHT('Elegio-Electors'!M1356,2),1)="O",'Elegio-Electors'!M1356,""))</f>
        <v/>
      </c>
      <c r="G1356" s="20" t="e">
        <f>INDEX('Liste du personnel'!$A:$Z,MATCH($D1356,'Liste du personnel'!$X:$X,0),5)</f>
        <v>#N/A</v>
      </c>
      <c r="H1356" s="91" t="e">
        <f>INDEX('Liste du personnel'!$A:$Z,MATCH($D1356,'Liste du personnel'!$X:$X,0),8)</f>
        <v>#N/A</v>
      </c>
      <c r="I1356" s="20" t="e">
        <f>INDEX('Liste du personnel'!$A:$Z,MATCH($D1356,'Liste du personnel'!$X:$X,0),6)</f>
        <v>#N/A</v>
      </c>
      <c r="J1356" s="20" t="e">
        <f>INDEX('Liste du personnel'!$A:$Z,MATCH($D1356,'Liste du personnel'!$X:$X,0),7)</f>
        <v>#N/A</v>
      </c>
    </row>
    <row r="1357" spans="1:10" x14ac:dyDescent="0.25">
      <c r="A1357" s="20">
        <f>'Elegio-Electors'!C1357</f>
        <v>0</v>
      </c>
      <c r="B1357" s="20">
        <f>'Elegio-Electors'!B1357</f>
        <v>0</v>
      </c>
      <c r="C1357" s="91">
        <f>IF(Procédure!$C$33=2,'Elegio-Electors'!D1357,Procédure!$C$33)</f>
        <v>0</v>
      </c>
      <c r="D1357" s="20">
        <f>'Elegio-Electors'!E1357</f>
        <v>0</v>
      </c>
      <c r="E1357" s="91" t="str">
        <f>IF(LEFT(RIGHT('Elegio-Electors'!L1357,2),1)="C",'Elegio-Electors'!L1357,IF(LEFT(RIGHT('Elegio-Electors'!M1357,2),1)="C",'Elegio-Electors'!M1357,""))</f>
        <v/>
      </c>
      <c r="F1357" s="91" t="str">
        <f>IF(LEFT(RIGHT('Elegio-Electors'!L1357,2),1)="O",'Elegio-Electors'!L1357,IF(LEFT(RIGHT('Elegio-Electors'!M1357,2),1)="O",'Elegio-Electors'!M1357,""))</f>
        <v/>
      </c>
      <c r="G1357" s="20" t="e">
        <f>INDEX('Liste du personnel'!$A:$Z,MATCH($D1357,'Liste du personnel'!$X:$X,0),5)</f>
        <v>#N/A</v>
      </c>
      <c r="H1357" s="91" t="e">
        <f>INDEX('Liste du personnel'!$A:$Z,MATCH($D1357,'Liste du personnel'!$X:$X,0),8)</f>
        <v>#N/A</v>
      </c>
      <c r="I1357" s="20" t="e">
        <f>INDEX('Liste du personnel'!$A:$Z,MATCH($D1357,'Liste du personnel'!$X:$X,0),6)</f>
        <v>#N/A</v>
      </c>
      <c r="J1357" s="20" t="e">
        <f>INDEX('Liste du personnel'!$A:$Z,MATCH($D1357,'Liste du personnel'!$X:$X,0),7)</f>
        <v>#N/A</v>
      </c>
    </row>
    <row r="1358" spans="1:10" x14ac:dyDescent="0.25">
      <c r="A1358" s="20">
        <f>'Elegio-Electors'!C1358</f>
        <v>0</v>
      </c>
      <c r="B1358" s="20">
        <f>'Elegio-Electors'!B1358</f>
        <v>0</v>
      </c>
      <c r="C1358" s="91">
        <f>IF(Procédure!$C$33=2,'Elegio-Electors'!D1358,Procédure!$C$33)</f>
        <v>0</v>
      </c>
      <c r="D1358" s="20">
        <f>'Elegio-Electors'!E1358</f>
        <v>0</v>
      </c>
      <c r="E1358" s="91" t="str">
        <f>IF(LEFT(RIGHT('Elegio-Electors'!L1358,2),1)="C",'Elegio-Electors'!L1358,IF(LEFT(RIGHT('Elegio-Electors'!M1358,2),1)="C",'Elegio-Electors'!M1358,""))</f>
        <v/>
      </c>
      <c r="F1358" s="91" t="str">
        <f>IF(LEFT(RIGHT('Elegio-Electors'!L1358,2),1)="O",'Elegio-Electors'!L1358,IF(LEFT(RIGHT('Elegio-Electors'!M1358,2),1)="O",'Elegio-Electors'!M1358,""))</f>
        <v/>
      </c>
      <c r="G1358" s="20" t="e">
        <f>INDEX('Liste du personnel'!$A:$Z,MATCH($D1358,'Liste du personnel'!$X:$X,0),5)</f>
        <v>#N/A</v>
      </c>
      <c r="H1358" s="91" t="e">
        <f>INDEX('Liste du personnel'!$A:$Z,MATCH($D1358,'Liste du personnel'!$X:$X,0),8)</f>
        <v>#N/A</v>
      </c>
      <c r="I1358" s="20" t="e">
        <f>INDEX('Liste du personnel'!$A:$Z,MATCH($D1358,'Liste du personnel'!$X:$X,0),6)</f>
        <v>#N/A</v>
      </c>
      <c r="J1358" s="20" t="e">
        <f>INDEX('Liste du personnel'!$A:$Z,MATCH($D1358,'Liste du personnel'!$X:$X,0),7)</f>
        <v>#N/A</v>
      </c>
    </row>
    <row r="1359" spans="1:10" x14ac:dyDescent="0.25">
      <c r="A1359" s="20">
        <f>'Elegio-Electors'!C1359</f>
        <v>0</v>
      </c>
      <c r="B1359" s="20">
        <f>'Elegio-Electors'!B1359</f>
        <v>0</v>
      </c>
      <c r="C1359" s="91">
        <f>IF(Procédure!$C$33=2,'Elegio-Electors'!D1359,Procédure!$C$33)</f>
        <v>0</v>
      </c>
      <c r="D1359" s="20">
        <f>'Elegio-Electors'!E1359</f>
        <v>0</v>
      </c>
      <c r="E1359" s="91" t="str">
        <f>IF(LEFT(RIGHT('Elegio-Electors'!L1359,2),1)="C",'Elegio-Electors'!L1359,IF(LEFT(RIGHT('Elegio-Electors'!M1359,2),1)="C",'Elegio-Electors'!M1359,""))</f>
        <v/>
      </c>
      <c r="F1359" s="91" t="str">
        <f>IF(LEFT(RIGHT('Elegio-Electors'!L1359,2),1)="O",'Elegio-Electors'!L1359,IF(LEFT(RIGHT('Elegio-Electors'!M1359,2),1)="O",'Elegio-Electors'!M1359,""))</f>
        <v/>
      </c>
      <c r="G1359" s="20" t="e">
        <f>INDEX('Liste du personnel'!$A:$Z,MATCH($D1359,'Liste du personnel'!$X:$X,0),5)</f>
        <v>#N/A</v>
      </c>
      <c r="H1359" s="91" t="e">
        <f>INDEX('Liste du personnel'!$A:$Z,MATCH($D1359,'Liste du personnel'!$X:$X,0),8)</f>
        <v>#N/A</v>
      </c>
      <c r="I1359" s="20" t="e">
        <f>INDEX('Liste du personnel'!$A:$Z,MATCH($D1359,'Liste du personnel'!$X:$X,0),6)</f>
        <v>#N/A</v>
      </c>
      <c r="J1359" s="20" t="e">
        <f>INDEX('Liste du personnel'!$A:$Z,MATCH($D1359,'Liste du personnel'!$X:$X,0),7)</f>
        <v>#N/A</v>
      </c>
    </row>
    <row r="1360" spans="1:10" x14ac:dyDescent="0.25">
      <c r="A1360" s="20">
        <f>'Elegio-Electors'!C1360</f>
        <v>0</v>
      </c>
      <c r="B1360" s="20">
        <f>'Elegio-Electors'!B1360</f>
        <v>0</v>
      </c>
      <c r="C1360" s="91">
        <f>IF(Procédure!$C$33=2,'Elegio-Electors'!D1360,Procédure!$C$33)</f>
        <v>0</v>
      </c>
      <c r="D1360" s="20">
        <f>'Elegio-Electors'!E1360</f>
        <v>0</v>
      </c>
      <c r="E1360" s="91" t="str">
        <f>IF(LEFT(RIGHT('Elegio-Electors'!L1360,2),1)="C",'Elegio-Electors'!L1360,IF(LEFT(RIGHT('Elegio-Electors'!M1360,2),1)="C",'Elegio-Electors'!M1360,""))</f>
        <v/>
      </c>
      <c r="F1360" s="91" t="str">
        <f>IF(LEFT(RIGHT('Elegio-Electors'!L1360,2),1)="O",'Elegio-Electors'!L1360,IF(LEFT(RIGHT('Elegio-Electors'!M1360,2),1)="O",'Elegio-Electors'!M1360,""))</f>
        <v/>
      </c>
      <c r="G1360" s="20" t="e">
        <f>INDEX('Liste du personnel'!$A:$Z,MATCH($D1360,'Liste du personnel'!$X:$X,0),5)</f>
        <v>#N/A</v>
      </c>
      <c r="H1360" s="91" t="e">
        <f>INDEX('Liste du personnel'!$A:$Z,MATCH($D1360,'Liste du personnel'!$X:$X,0),8)</f>
        <v>#N/A</v>
      </c>
      <c r="I1360" s="20" t="e">
        <f>INDEX('Liste du personnel'!$A:$Z,MATCH($D1360,'Liste du personnel'!$X:$X,0),6)</f>
        <v>#N/A</v>
      </c>
      <c r="J1360" s="20" t="e">
        <f>INDEX('Liste du personnel'!$A:$Z,MATCH($D1360,'Liste du personnel'!$X:$X,0),7)</f>
        <v>#N/A</v>
      </c>
    </row>
    <row r="1361" spans="1:10" x14ac:dyDescent="0.25">
      <c r="A1361" s="20">
        <f>'Elegio-Electors'!C1361</f>
        <v>0</v>
      </c>
      <c r="B1361" s="20">
        <f>'Elegio-Electors'!B1361</f>
        <v>0</v>
      </c>
      <c r="C1361" s="91">
        <f>IF(Procédure!$C$33=2,'Elegio-Electors'!D1361,Procédure!$C$33)</f>
        <v>0</v>
      </c>
      <c r="D1361" s="20">
        <f>'Elegio-Electors'!E1361</f>
        <v>0</v>
      </c>
      <c r="E1361" s="91" t="str">
        <f>IF(LEFT(RIGHT('Elegio-Electors'!L1361,2),1)="C",'Elegio-Electors'!L1361,IF(LEFT(RIGHT('Elegio-Electors'!M1361,2),1)="C",'Elegio-Electors'!M1361,""))</f>
        <v/>
      </c>
      <c r="F1361" s="91" t="str">
        <f>IF(LEFT(RIGHT('Elegio-Electors'!L1361,2),1)="O",'Elegio-Electors'!L1361,IF(LEFT(RIGHT('Elegio-Electors'!M1361,2),1)="O",'Elegio-Electors'!M1361,""))</f>
        <v/>
      </c>
      <c r="G1361" s="20" t="e">
        <f>INDEX('Liste du personnel'!$A:$Z,MATCH($D1361,'Liste du personnel'!$X:$X,0),5)</f>
        <v>#N/A</v>
      </c>
      <c r="H1361" s="91" t="e">
        <f>INDEX('Liste du personnel'!$A:$Z,MATCH($D1361,'Liste du personnel'!$X:$X,0),8)</f>
        <v>#N/A</v>
      </c>
      <c r="I1361" s="20" t="e">
        <f>INDEX('Liste du personnel'!$A:$Z,MATCH($D1361,'Liste du personnel'!$X:$X,0),6)</f>
        <v>#N/A</v>
      </c>
      <c r="J1361" s="20" t="e">
        <f>INDEX('Liste du personnel'!$A:$Z,MATCH($D1361,'Liste du personnel'!$X:$X,0),7)</f>
        <v>#N/A</v>
      </c>
    </row>
    <row r="1362" spans="1:10" x14ac:dyDescent="0.25">
      <c r="A1362" s="20">
        <f>'Elegio-Electors'!C1362</f>
        <v>0</v>
      </c>
      <c r="B1362" s="20">
        <f>'Elegio-Electors'!B1362</f>
        <v>0</v>
      </c>
      <c r="C1362" s="91">
        <f>IF(Procédure!$C$33=2,'Elegio-Electors'!D1362,Procédure!$C$33)</f>
        <v>0</v>
      </c>
      <c r="D1362" s="20">
        <f>'Elegio-Electors'!E1362</f>
        <v>0</v>
      </c>
      <c r="E1362" s="91" t="str">
        <f>IF(LEFT(RIGHT('Elegio-Electors'!L1362,2),1)="C",'Elegio-Electors'!L1362,IF(LEFT(RIGHT('Elegio-Electors'!M1362,2),1)="C",'Elegio-Electors'!M1362,""))</f>
        <v/>
      </c>
      <c r="F1362" s="91" t="str">
        <f>IF(LEFT(RIGHT('Elegio-Electors'!L1362,2),1)="O",'Elegio-Electors'!L1362,IF(LEFT(RIGHT('Elegio-Electors'!M1362,2),1)="O",'Elegio-Electors'!M1362,""))</f>
        <v/>
      </c>
      <c r="G1362" s="20" t="e">
        <f>INDEX('Liste du personnel'!$A:$Z,MATCH($D1362,'Liste du personnel'!$X:$X,0),5)</f>
        <v>#N/A</v>
      </c>
      <c r="H1362" s="91" t="e">
        <f>INDEX('Liste du personnel'!$A:$Z,MATCH($D1362,'Liste du personnel'!$X:$X,0),8)</f>
        <v>#N/A</v>
      </c>
      <c r="I1362" s="20" t="e">
        <f>INDEX('Liste du personnel'!$A:$Z,MATCH($D1362,'Liste du personnel'!$X:$X,0),6)</f>
        <v>#N/A</v>
      </c>
      <c r="J1362" s="20" t="e">
        <f>INDEX('Liste du personnel'!$A:$Z,MATCH($D1362,'Liste du personnel'!$X:$X,0),7)</f>
        <v>#N/A</v>
      </c>
    </row>
    <row r="1363" spans="1:10" x14ac:dyDescent="0.25">
      <c r="A1363" s="20">
        <f>'Elegio-Electors'!C1363</f>
        <v>0</v>
      </c>
      <c r="B1363" s="20">
        <f>'Elegio-Electors'!B1363</f>
        <v>0</v>
      </c>
      <c r="C1363" s="91">
        <f>IF(Procédure!$C$33=2,'Elegio-Electors'!D1363,Procédure!$C$33)</f>
        <v>0</v>
      </c>
      <c r="D1363" s="20">
        <f>'Elegio-Electors'!E1363</f>
        <v>0</v>
      </c>
      <c r="E1363" s="91" t="str">
        <f>IF(LEFT(RIGHT('Elegio-Electors'!L1363,2),1)="C",'Elegio-Electors'!L1363,IF(LEFT(RIGHT('Elegio-Electors'!M1363,2),1)="C",'Elegio-Electors'!M1363,""))</f>
        <v/>
      </c>
      <c r="F1363" s="91" t="str">
        <f>IF(LEFT(RIGHT('Elegio-Electors'!L1363,2),1)="O",'Elegio-Electors'!L1363,IF(LEFT(RIGHT('Elegio-Electors'!M1363,2),1)="O",'Elegio-Electors'!M1363,""))</f>
        <v/>
      </c>
      <c r="G1363" s="20" t="e">
        <f>INDEX('Liste du personnel'!$A:$Z,MATCH($D1363,'Liste du personnel'!$X:$X,0),5)</f>
        <v>#N/A</v>
      </c>
      <c r="H1363" s="91" t="e">
        <f>INDEX('Liste du personnel'!$A:$Z,MATCH($D1363,'Liste du personnel'!$X:$X,0),8)</f>
        <v>#N/A</v>
      </c>
      <c r="I1363" s="20" t="e">
        <f>INDEX('Liste du personnel'!$A:$Z,MATCH($D1363,'Liste du personnel'!$X:$X,0),6)</f>
        <v>#N/A</v>
      </c>
      <c r="J1363" s="20" t="e">
        <f>INDEX('Liste du personnel'!$A:$Z,MATCH($D1363,'Liste du personnel'!$X:$X,0),7)</f>
        <v>#N/A</v>
      </c>
    </row>
    <row r="1364" spans="1:10" x14ac:dyDescent="0.25">
      <c r="A1364" s="20">
        <f>'Elegio-Electors'!C1364</f>
        <v>0</v>
      </c>
      <c r="B1364" s="20">
        <f>'Elegio-Electors'!B1364</f>
        <v>0</v>
      </c>
      <c r="C1364" s="91">
        <f>IF(Procédure!$C$33=2,'Elegio-Electors'!D1364,Procédure!$C$33)</f>
        <v>0</v>
      </c>
      <c r="D1364" s="20">
        <f>'Elegio-Electors'!E1364</f>
        <v>0</v>
      </c>
      <c r="E1364" s="91" t="str">
        <f>IF(LEFT(RIGHT('Elegio-Electors'!L1364,2),1)="C",'Elegio-Electors'!L1364,IF(LEFT(RIGHT('Elegio-Electors'!M1364,2),1)="C",'Elegio-Electors'!M1364,""))</f>
        <v/>
      </c>
      <c r="F1364" s="91" t="str">
        <f>IF(LEFT(RIGHT('Elegio-Electors'!L1364,2),1)="O",'Elegio-Electors'!L1364,IF(LEFT(RIGHT('Elegio-Electors'!M1364,2),1)="O",'Elegio-Electors'!M1364,""))</f>
        <v/>
      </c>
      <c r="G1364" s="20" t="e">
        <f>INDEX('Liste du personnel'!$A:$Z,MATCH($D1364,'Liste du personnel'!$X:$X,0),5)</f>
        <v>#N/A</v>
      </c>
      <c r="H1364" s="91" t="e">
        <f>INDEX('Liste du personnel'!$A:$Z,MATCH($D1364,'Liste du personnel'!$X:$X,0),8)</f>
        <v>#N/A</v>
      </c>
      <c r="I1364" s="20" t="e">
        <f>INDEX('Liste du personnel'!$A:$Z,MATCH($D1364,'Liste du personnel'!$X:$X,0),6)</f>
        <v>#N/A</v>
      </c>
      <c r="J1364" s="20" t="e">
        <f>INDEX('Liste du personnel'!$A:$Z,MATCH($D1364,'Liste du personnel'!$X:$X,0),7)</f>
        <v>#N/A</v>
      </c>
    </row>
    <row r="1365" spans="1:10" x14ac:dyDescent="0.25">
      <c r="A1365" s="20">
        <f>'Elegio-Electors'!C1365</f>
        <v>0</v>
      </c>
      <c r="B1365" s="20">
        <f>'Elegio-Electors'!B1365</f>
        <v>0</v>
      </c>
      <c r="C1365" s="91">
        <f>IF(Procédure!$C$33=2,'Elegio-Electors'!D1365,Procédure!$C$33)</f>
        <v>0</v>
      </c>
      <c r="D1365" s="20">
        <f>'Elegio-Electors'!E1365</f>
        <v>0</v>
      </c>
      <c r="E1365" s="91" t="str">
        <f>IF(LEFT(RIGHT('Elegio-Electors'!L1365,2),1)="C",'Elegio-Electors'!L1365,IF(LEFT(RIGHT('Elegio-Electors'!M1365,2),1)="C",'Elegio-Electors'!M1365,""))</f>
        <v/>
      </c>
      <c r="F1365" s="91" t="str">
        <f>IF(LEFT(RIGHT('Elegio-Electors'!L1365,2),1)="O",'Elegio-Electors'!L1365,IF(LEFT(RIGHT('Elegio-Electors'!M1365,2),1)="O",'Elegio-Electors'!M1365,""))</f>
        <v/>
      </c>
      <c r="G1365" s="20" t="e">
        <f>INDEX('Liste du personnel'!$A:$Z,MATCH($D1365,'Liste du personnel'!$X:$X,0),5)</f>
        <v>#N/A</v>
      </c>
      <c r="H1365" s="91" t="e">
        <f>INDEX('Liste du personnel'!$A:$Z,MATCH($D1365,'Liste du personnel'!$X:$X,0),8)</f>
        <v>#N/A</v>
      </c>
      <c r="I1365" s="20" t="e">
        <f>INDEX('Liste du personnel'!$A:$Z,MATCH($D1365,'Liste du personnel'!$X:$X,0),6)</f>
        <v>#N/A</v>
      </c>
      <c r="J1365" s="20" t="e">
        <f>INDEX('Liste du personnel'!$A:$Z,MATCH($D1365,'Liste du personnel'!$X:$X,0),7)</f>
        <v>#N/A</v>
      </c>
    </row>
    <row r="1366" spans="1:10" x14ac:dyDescent="0.25">
      <c r="A1366" s="20">
        <f>'Elegio-Electors'!C1366</f>
        <v>0</v>
      </c>
      <c r="B1366" s="20">
        <f>'Elegio-Electors'!B1366</f>
        <v>0</v>
      </c>
      <c r="C1366" s="91">
        <f>IF(Procédure!$C$33=2,'Elegio-Electors'!D1366,Procédure!$C$33)</f>
        <v>0</v>
      </c>
      <c r="D1366" s="20">
        <f>'Elegio-Electors'!E1366</f>
        <v>0</v>
      </c>
      <c r="E1366" s="91" t="str">
        <f>IF(LEFT(RIGHT('Elegio-Electors'!L1366,2),1)="C",'Elegio-Electors'!L1366,IF(LEFT(RIGHT('Elegio-Electors'!M1366,2),1)="C",'Elegio-Electors'!M1366,""))</f>
        <v/>
      </c>
      <c r="F1366" s="91" t="str">
        <f>IF(LEFT(RIGHT('Elegio-Electors'!L1366,2),1)="O",'Elegio-Electors'!L1366,IF(LEFT(RIGHT('Elegio-Electors'!M1366,2),1)="O",'Elegio-Electors'!M1366,""))</f>
        <v/>
      </c>
      <c r="G1366" s="20" t="e">
        <f>INDEX('Liste du personnel'!$A:$Z,MATCH($D1366,'Liste du personnel'!$X:$X,0),5)</f>
        <v>#N/A</v>
      </c>
      <c r="H1366" s="91" t="e">
        <f>INDEX('Liste du personnel'!$A:$Z,MATCH($D1366,'Liste du personnel'!$X:$X,0),8)</f>
        <v>#N/A</v>
      </c>
      <c r="I1366" s="20" t="e">
        <f>INDEX('Liste du personnel'!$A:$Z,MATCH($D1366,'Liste du personnel'!$X:$X,0),6)</f>
        <v>#N/A</v>
      </c>
      <c r="J1366" s="20" t="e">
        <f>INDEX('Liste du personnel'!$A:$Z,MATCH($D1366,'Liste du personnel'!$X:$X,0),7)</f>
        <v>#N/A</v>
      </c>
    </row>
    <row r="1367" spans="1:10" x14ac:dyDescent="0.25">
      <c r="A1367" s="20">
        <f>'Elegio-Electors'!C1367</f>
        <v>0</v>
      </c>
      <c r="B1367" s="20">
        <f>'Elegio-Electors'!B1367</f>
        <v>0</v>
      </c>
      <c r="C1367" s="91">
        <f>IF(Procédure!$C$33=2,'Elegio-Electors'!D1367,Procédure!$C$33)</f>
        <v>0</v>
      </c>
      <c r="D1367" s="20">
        <f>'Elegio-Electors'!E1367</f>
        <v>0</v>
      </c>
      <c r="E1367" s="91" t="str">
        <f>IF(LEFT(RIGHT('Elegio-Electors'!L1367,2),1)="C",'Elegio-Electors'!L1367,IF(LEFT(RIGHT('Elegio-Electors'!M1367,2),1)="C",'Elegio-Electors'!M1367,""))</f>
        <v/>
      </c>
      <c r="F1367" s="91" t="str">
        <f>IF(LEFT(RIGHT('Elegio-Electors'!L1367,2),1)="O",'Elegio-Electors'!L1367,IF(LEFT(RIGHT('Elegio-Electors'!M1367,2),1)="O",'Elegio-Electors'!M1367,""))</f>
        <v/>
      </c>
      <c r="G1367" s="20" t="e">
        <f>INDEX('Liste du personnel'!$A:$Z,MATCH($D1367,'Liste du personnel'!$X:$X,0),5)</f>
        <v>#N/A</v>
      </c>
      <c r="H1367" s="91" t="e">
        <f>INDEX('Liste du personnel'!$A:$Z,MATCH($D1367,'Liste du personnel'!$X:$X,0),8)</f>
        <v>#N/A</v>
      </c>
      <c r="I1367" s="20" t="e">
        <f>INDEX('Liste du personnel'!$A:$Z,MATCH($D1367,'Liste du personnel'!$X:$X,0),6)</f>
        <v>#N/A</v>
      </c>
      <c r="J1367" s="20" t="e">
        <f>INDEX('Liste du personnel'!$A:$Z,MATCH($D1367,'Liste du personnel'!$X:$X,0),7)</f>
        <v>#N/A</v>
      </c>
    </row>
    <row r="1368" spans="1:10" x14ac:dyDescent="0.25">
      <c r="A1368" s="20">
        <f>'Elegio-Electors'!C1368</f>
        <v>0</v>
      </c>
      <c r="B1368" s="20">
        <f>'Elegio-Electors'!B1368</f>
        <v>0</v>
      </c>
      <c r="C1368" s="91">
        <f>IF(Procédure!$C$33=2,'Elegio-Electors'!D1368,Procédure!$C$33)</f>
        <v>0</v>
      </c>
      <c r="D1368" s="20">
        <f>'Elegio-Electors'!E1368</f>
        <v>0</v>
      </c>
      <c r="E1368" s="91" t="str">
        <f>IF(LEFT(RIGHT('Elegio-Electors'!L1368,2),1)="C",'Elegio-Electors'!L1368,IF(LEFT(RIGHT('Elegio-Electors'!M1368,2),1)="C",'Elegio-Electors'!M1368,""))</f>
        <v/>
      </c>
      <c r="F1368" s="91" t="str">
        <f>IF(LEFT(RIGHT('Elegio-Electors'!L1368,2),1)="O",'Elegio-Electors'!L1368,IF(LEFT(RIGHT('Elegio-Electors'!M1368,2),1)="O",'Elegio-Electors'!M1368,""))</f>
        <v/>
      </c>
      <c r="G1368" s="20" t="e">
        <f>INDEX('Liste du personnel'!$A:$Z,MATCH($D1368,'Liste du personnel'!$X:$X,0),5)</f>
        <v>#N/A</v>
      </c>
      <c r="H1368" s="91" t="e">
        <f>INDEX('Liste du personnel'!$A:$Z,MATCH($D1368,'Liste du personnel'!$X:$X,0),8)</f>
        <v>#N/A</v>
      </c>
      <c r="I1368" s="20" t="e">
        <f>INDEX('Liste du personnel'!$A:$Z,MATCH($D1368,'Liste du personnel'!$X:$X,0),6)</f>
        <v>#N/A</v>
      </c>
      <c r="J1368" s="20" t="e">
        <f>INDEX('Liste du personnel'!$A:$Z,MATCH($D1368,'Liste du personnel'!$X:$X,0),7)</f>
        <v>#N/A</v>
      </c>
    </row>
    <row r="1369" spans="1:10" x14ac:dyDescent="0.25">
      <c r="A1369" s="20">
        <f>'Elegio-Electors'!C1369</f>
        <v>0</v>
      </c>
      <c r="B1369" s="20">
        <f>'Elegio-Electors'!B1369</f>
        <v>0</v>
      </c>
      <c r="C1369" s="91">
        <f>IF(Procédure!$C$33=2,'Elegio-Electors'!D1369,Procédure!$C$33)</f>
        <v>0</v>
      </c>
      <c r="D1369" s="20">
        <f>'Elegio-Electors'!E1369</f>
        <v>0</v>
      </c>
      <c r="E1369" s="91" t="str">
        <f>IF(LEFT(RIGHT('Elegio-Electors'!L1369,2),1)="C",'Elegio-Electors'!L1369,IF(LEFT(RIGHT('Elegio-Electors'!M1369,2),1)="C",'Elegio-Electors'!M1369,""))</f>
        <v/>
      </c>
      <c r="F1369" s="91" t="str">
        <f>IF(LEFT(RIGHT('Elegio-Electors'!L1369,2),1)="O",'Elegio-Electors'!L1369,IF(LEFT(RIGHT('Elegio-Electors'!M1369,2),1)="O",'Elegio-Electors'!M1369,""))</f>
        <v/>
      </c>
      <c r="G1369" s="20" t="e">
        <f>INDEX('Liste du personnel'!$A:$Z,MATCH($D1369,'Liste du personnel'!$X:$X,0),5)</f>
        <v>#N/A</v>
      </c>
      <c r="H1369" s="91" t="e">
        <f>INDEX('Liste du personnel'!$A:$Z,MATCH($D1369,'Liste du personnel'!$X:$X,0),8)</f>
        <v>#N/A</v>
      </c>
      <c r="I1369" s="20" t="e">
        <f>INDEX('Liste du personnel'!$A:$Z,MATCH($D1369,'Liste du personnel'!$X:$X,0),6)</f>
        <v>#N/A</v>
      </c>
      <c r="J1369" s="20" t="e">
        <f>INDEX('Liste du personnel'!$A:$Z,MATCH($D1369,'Liste du personnel'!$X:$X,0),7)</f>
        <v>#N/A</v>
      </c>
    </row>
    <row r="1370" spans="1:10" x14ac:dyDescent="0.25">
      <c r="A1370" s="20">
        <f>'Elegio-Electors'!C1370</f>
        <v>0</v>
      </c>
      <c r="B1370" s="20">
        <f>'Elegio-Electors'!B1370</f>
        <v>0</v>
      </c>
      <c r="C1370" s="91">
        <f>IF(Procédure!$C$33=2,'Elegio-Electors'!D1370,Procédure!$C$33)</f>
        <v>0</v>
      </c>
      <c r="D1370" s="20">
        <f>'Elegio-Electors'!E1370</f>
        <v>0</v>
      </c>
      <c r="E1370" s="91" t="str">
        <f>IF(LEFT(RIGHT('Elegio-Electors'!L1370,2),1)="C",'Elegio-Electors'!L1370,IF(LEFT(RIGHT('Elegio-Electors'!M1370,2),1)="C",'Elegio-Electors'!M1370,""))</f>
        <v/>
      </c>
      <c r="F1370" s="91" t="str">
        <f>IF(LEFT(RIGHT('Elegio-Electors'!L1370,2),1)="O",'Elegio-Electors'!L1370,IF(LEFT(RIGHT('Elegio-Electors'!M1370,2),1)="O",'Elegio-Electors'!M1370,""))</f>
        <v/>
      </c>
      <c r="G1370" s="20" t="e">
        <f>INDEX('Liste du personnel'!$A:$Z,MATCH($D1370,'Liste du personnel'!$X:$X,0),5)</f>
        <v>#N/A</v>
      </c>
      <c r="H1370" s="91" t="e">
        <f>INDEX('Liste du personnel'!$A:$Z,MATCH($D1370,'Liste du personnel'!$X:$X,0),8)</f>
        <v>#N/A</v>
      </c>
      <c r="I1370" s="20" t="e">
        <f>INDEX('Liste du personnel'!$A:$Z,MATCH($D1370,'Liste du personnel'!$X:$X,0),6)</f>
        <v>#N/A</v>
      </c>
      <c r="J1370" s="20" t="e">
        <f>INDEX('Liste du personnel'!$A:$Z,MATCH($D1370,'Liste du personnel'!$X:$X,0),7)</f>
        <v>#N/A</v>
      </c>
    </row>
    <row r="1371" spans="1:10" x14ac:dyDescent="0.25">
      <c r="A1371" s="20">
        <f>'Elegio-Electors'!C1371</f>
        <v>0</v>
      </c>
      <c r="B1371" s="20">
        <f>'Elegio-Electors'!B1371</f>
        <v>0</v>
      </c>
      <c r="C1371" s="91">
        <f>IF(Procédure!$C$33=2,'Elegio-Electors'!D1371,Procédure!$C$33)</f>
        <v>0</v>
      </c>
      <c r="D1371" s="20">
        <f>'Elegio-Electors'!E1371</f>
        <v>0</v>
      </c>
      <c r="E1371" s="91" t="str">
        <f>IF(LEFT(RIGHT('Elegio-Electors'!L1371,2),1)="C",'Elegio-Electors'!L1371,IF(LEFT(RIGHT('Elegio-Electors'!M1371,2),1)="C",'Elegio-Electors'!M1371,""))</f>
        <v/>
      </c>
      <c r="F1371" s="91" t="str">
        <f>IF(LEFT(RIGHT('Elegio-Electors'!L1371,2),1)="O",'Elegio-Electors'!L1371,IF(LEFT(RIGHT('Elegio-Electors'!M1371,2),1)="O",'Elegio-Electors'!M1371,""))</f>
        <v/>
      </c>
      <c r="G1371" s="20" t="e">
        <f>INDEX('Liste du personnel'!$A:$Z,MATCH($D1371,'Liste du personnel'!$X:$X,0),5)</f>
        <v>#N/A</v>
      </c>
      <c r="H1371" s="91" t="e">
        <f>INDEX('Liste du personnel'!$A:$Z,MATCH($D1371,'Liste du personnel'!$X:$X,0),8)</f>
        <v>#N/A</v>
      </c>
      <c r="I1371" s="20" t="e">
        <f>INDEX('Liste du personnel'!$A:$Z,MATCH($D1371,'Liste du personnel'!$X:$X,0),6)</f>
        <v>#N/A</v>
      </c>
      <c r="J1371" s="20" t="e">
        <f>INDEX('Liste du personnel'!$A:$Z,MATCH($D1371,'Liste du personnel'!$X:$X,0),7)</f>
        <v>#N/A</v>
      </c>
    </row>
    <row r="1372" spans="1:10" x14ac:dyDescent="0.25">
      <c r="A1372" s="20">
        <f>'Elegio-Electors'!C1372</f>
        <v>0</v>
      </c>
      <c r="B1372" s="20">
        <f>'Elegio-Electors'!B1372</f>
        <v>0</v>
      </c>
      <c r="C1372" s="91">
        <f>IF(Procédure!$C$33=2,'Elegio-Electors'!D1372,Procédure!$C$33)</f>
        <v>0</v>
      </c>
      <c r="D1372" s="20">
        <f>'Elegio-Electors'!E1372</f>
        <v>0</v>
      </c>
      <c r="E1372" s="91" t="str">
        <f>IF(LEFT(RIGHT('Elegio-Electors'!L1372,2),1)="C",'Elegio-Electors'!L1372,IF(LEFT(RIGHT('Elegio-Electors'!M1372,2),1)="C",'Elegio-Electors'!M1372,""))</f>
        <v/>
      </c>
      <c r="F1372" s="91" t="str">
        <f>IF(LEFT(RIGHT('Elegio-Electors'!L1372,2),1)="O",'Elegio-Electors'!L1372,IF(LEFT(RIGHT('Elegio-Electors'!M1372,2),1)="O",'Elegio-Electors'!M1372,""))</f>
        <v/>
      </c>
      <c r="G1372" s="20" t="e">
        <f>INDEX('Liste du personnel'!$A:$Z,MATCH($D1372,'Liste du personnel'!$X:$X,0),5)</f>
        <v>#N/A</v>
      </c>
      <c r="H1372" s="91" t="e">
        <f>INDEX('Liste du personnel'!$A:$Z,MATCH($D1372,'Liste du personnel'!$X:$X,0),8)</f>
        <v>#N/A</v>
      </c>
      <c r="I1372" s="20" t="e">
        <f>INDEX('Liste du personnel'!$A:$Z,MATCH($D1372,'Liste du personnel'!$X:$X,0),6)</f>
        <v>#N/A</v>
      </c>
      <c r="J1372" s="20" t="e">
        <f>INDEX('Liste du personnel'!$A:$Z,MATCH($D1372,'Liste du personnel'!$X:$X,0),7)</f>
        <v>#N/A</v>
      </c>
    </row>
    <row r="1373" spans="1:10" x14ac:dyDescent="0.25">
      <c r="A1373" s="20">
        <f>'Elegio-Electors'!C1373</f>
        <v>0</v>
      </c>
      <c r="B1373" s="20">
        <f>'Elegio-Electors'!B1373</f>
        <v>0</v>
      </c>
      <c r="C1373" s="91">
        <f>IF(Procédure!$C$33=2,'Elegio-Electors'!D1373,Procédure!$C$33)</f>
        <v>0</v>
      </c>
      <c r="D1373" s="20">
        <f>'Elegio-Electors'!E1373</f>
        <v>0</v>
      </c>
      <c r="E1373" s="91" t="str">
        <f>IF(LEFT(RIGHT('Elegio-Electors'!L1373,2),1)="C",'Elegio-Electors'!L1373,IF(LEFT(RIGHT('Elegio-Electors'!M1373,2),1)="C",'Elegio-Electors'!M1373,""))</f>
        <v/>
      </c>
      <c r="F1373" s="91" t="str">
        <f>IF(LEFT(RIGHT('Elegio-Electors'!L1373,2),1)="O",'Elegio-Electors'!L1373,IF(LEFT(RIGHT('Elegio-Electors'!M1373,2),1)="O",'Elegio-Electors'!M1373,""))</f>
        <v/>
      </c>
      <c r="G1373" s="20" t="e">
        <f>INDEX('Liste du personnel'!$A:$Z,MATCH($D1373,'Liste du personnel'!$X:$X,0),5)</f>
        <v>#N/A</v>
      </c>
      <c r="H1373" s="91" t="e">
        <f>INDEX('Liste du personnel'!$A:$Z,MATCH($D1373,'Liste du personnel'!$X:$X,0),8)</f>
        <v>#N/A</v>
      </c>
      <c r="I1373" s="20" t="e">
        <f>INDEX('Liste du personnel'!$A:$Z,MATCH($D1373,'Liste du personnel'!$X:$X,0),6)</f>
        <v>#N/A</v>
      </c>
      <c r="J1373" s="20" t="e">
        <f>INDEX('Liste du personnel'!$A:$Z,MATCH($D1373,'Liste du personnel'!$X:$X,0),7)</f>
        <v>#N/A</v>
      </c>
    </row>
    <row r="1374" spans="1:10" x14ac:dyDescent="0.25">
      <c r="A1374" s="20">
        <f>'Elegio-Electors'!C1374</f>
        <v>0</v>
      </c>
      <c r="B1374" s="20">
        <f>'Elegio-Electors'!B1374</f>
        <v>0</v>
      </c>
      <c r="C1374" s="91">
        <f>IF(Procédure!$C$33=2,'Elegio-Electors'!D1374,Procédure!$C$33)</f>
        <v>0</v>
      </c>
      <c r="D1374" s="20">
        <f>'Elegio-Electors'!E1374</f>
        <v>0</v>
      </c>
      <c r="E1374" s="91" t="str">
        <f>IF(LEFT(RIGHT('Elegio-Electors'!L1374,2),1)="C",'Elegio-Electors'!L1374,IF(LEFT(RIGHT('Elegio-Electors'!M1374,2),1)="C",'Elegio-Electors'!M1374,""))</f>
        <v/>
      </c>
      <c r="F1374" s="91" t="str">
        <f>IF(LEFT(RIGHT('Elegio-Electors'!L1374,2),1)="O",'Elegio-Electors'!L1374,IF(LEFT(RIGHT('Elegio-Electors'!M1374,2),1)="O",'Elegio-Electors'!M1374,""))</f>
        <v/>
      </c>
      <c r="G1374" s="20" t="e">
        <f>INDEX('Liste du personnel'!$A:$Z,MATCH($D1374,'Liste du personnel'!$X:$X,0),5)</f>
        <v>#N/A</v>
      </c>
      <c r="H1374" s="91" t="e">
        <f>INDEX('Liste du personnel'!$A:$Z,MATCH($D1374,'Liste du personnel'!$X:$X,0),8)</f>
        <v>#N/A</v>
      </c>
      <c r="I1374" s="20" t="e">
        <f>INDEX('Liste du personnel'!$A:$Z,MATCH($D1374,'Liste du personnel'!$X:$X,0),6)</f>
        <v>#N/A</v>
      </c>
      <c r="J1374" s="20" t="e">
        <f>INDEX('Liste du personnel'!$A:$Z,MATCH($D1374,'Liste du personnel'!$X:$X,0),7)</f>
        <v>#N/A</v>
      </c>
    </row>
    <row r="1375" spans="1:10" x14ac:dyDescent="0.25">
      <c r="A1375" s="20">
        <f>'Elegio-Electors'!C1375</f>
        <v>0</v>
      </c>
      <c r="B1375" s="20">
        <f>'Elegio-Electors'!B1375</f>
        <v>0</v>
      </c>
      <c r="C1375" s="91">
        <f>IF(Procédure!$C$33=2,'Elegio-Electors'!D1375,Procédure!$C$33)</f>
        <v>0</v>
      </c>
      <c r="D1375" s="20">
        <f>'Elegio-Electors'!E1375</f>
        <v>0</v>
      </c>
      <c r="E1375" s="91" t="str">
        <f>IF(LEFT(RIGHT('Elegio-Electors'!L1375,2),1)="C",'Elegio-Electors'!L1375,IF(LEFT(RIGHT('Elegio-Electors'!M1375,2),1)="C",'Elegio-Electors'!M1375,""))</f>
        <v/>
      </c>
      <c r="F1375" s="91" t="str">
        <f>IF(LEFT(RIGHT('Elegio-Electors'!L1375,2),1)="O",'Elegio-Electors'!L1375,IF(LEFT(RIGHT('Elegio-Electors'!M1375,2),1)="O",'Elegio-Electors'!M1375,""))</f>
        <v/>
      </c>
      <c r="G1375" s="20" t="e">
        <f>INDEX('Liste du personnel'!$A:$Z,MATCH($D1375,'Liste du personnel'!$X:$X,0),5)</f>
        <v>#N/A</v>
      </c>
      <c r="H1375" s="91" t="e">
        <f>INDEX('Liste du personnel'!$A:$Z,MATCH($D1375,'Liste du personnel'!$X:$X,0),8)</f>
        <v>#N/A</v>
      </c>
      <c r="I1375" s="20" t="e">
        <f>INDEX('Liste du personnel'!$A:$Z,MATCH($D1375,'Liste du personnel'!$X:$X,0),6)</f>
        <v>#N/A</v>
      </c>
      <c r="J1375" s="20" t="e">
        <f>INDEX('Liste du personnel'!$A:$Z,MATCH($D1375,'Liste du personnel'!$X:$X,0),7)</f>
        <v>#N/A</v>
      </c>
    </row>
    <row r="1376" spans="1:10" x14ac:dyDescent="0.25">
      <c r="A1376" s="20">
        <f>'Elegio-Electors'!C1376</f>
        <v>0</v>
      </c>
      <c r="B1376" s="20">
        <f>'Elegio-Electors'!B1376</f>
        <v>0</v>
      </c>
      <c r="C1376" s="91">
        <f>IF(Procédure!$C$33=2,'Elegio-Electors'!D1376,Procédure!$C$33)</f>
        <v>0</v>
      </c>
      <c r="D1376" s="20">
        <f>'Elegio-Electors'!E1376</f>
        <v>0</v>
      </c>
      <c r="E1376" s="91" t="str">
        <f>IF(LEFT(RIGHT('Elegio-Electors'!L1376,2),1)="C",'Elegio-Electors'!L1376,IF(LEFT(RIGHT('Elegio-Electors'!M1376,2),1)="C",'Elegio-Electors'!M1376,""))</f>
        <v/>
      </c>
      <c r="F1376" s="91" t="str">
        <f>IF(LEFT(RIGHT('Elegio-Electors'!L1376,2),1)="O",'Elegio-Electors'!L1376,IF(LEFT(RIGHT('Elegio-Electors'!M1376,2),1)="O",'Elegio-Electors'!M1376,""))</f>
        <v/>
      </c>
      <c r="G1376" s="20" t="e">
        <f>INDEX('Liste du personnel'!$A:$Z,MATCH($D1376,'Liste du personnel'!$X:$X,0),5)</f>
        <v>#N/A</v>
      </c>
      <c r="H1376" s="91" t="e">
        <f>INDEX('Liste du personnel'!$A:$Z,MATCH($D1376,'Liste du personnel'!$X:$X,0),8)</f>
        <v>#N/A</v>
      </c>
      <c r="I1376" s="20" t="e">
        <f>INDEX('Liste du personnel'!$A:$Z,MATCH($D1376,'Liste du personnel'!$X:$X,0),6)</f>
        <v>#N/A</v>
      </c>
      <c r="J1376" s="20" t="e">
        <f>INDEX('Liste du personnel'!$A:$Z,MATCH($D1376,'Liste du personnel'!$X:$X,0),7)</f>
        <v>#N/A</v>
      </c>
    </row>
    <row r="1377" spans="1:10" x14ac:dyDescent="0.25">
      <c r="A1377" s="20">
        <f>'Elegio-Electors'!C1377</f>
        <v>0</v>
      </c>
      <c r="B1377" s="20">
        <f>'Elegio-Electors'!B1377</f>
        <v>0</v>
      </c>
      <c r="C1377" s="91">
        <f>IF(Procédure!$C$33=2,'Elegio-Electors'!D1377,Procédure!$C$33)</f>
        <v>0</v>
      </c>
      <c r="D1377" s="20">
        <f>'Elegio-Electors'!E1377</f>
        <v>0</v>
      </c>
      <c r="E1377" s="91" t="str">
        <f>IF(LEFT(RIGHT('Elegio-Electors'!L1377,2),1)="C",'Elegio-Electors'!L1377,IF(LEFT(RIGHT('Elegio-Electors'!M1377,2),1)="C",'Elegio-Electors'!M1377,""))</f>
        <v/>
      </c>
      <c r="F1377" s="91" t="str">
        <f>IF(LEFT(RIGHT('Elegio-Electors'!L1377,2),1)="O",'Elegio-Electors'!L1377,IF(LEFT(RIGHT('Elegio-Electors'!M1377,2),1)="O",'Elegio-Electors'!M1377,""))</f>
        <v/>
      </c>
      <c r="G1377" s="20" t="e">
        <f>INDEX('Liste du personnel'!$A:$Z,MATCH($D1377,'Liste du personnel'!$X:$X,0),5)</f>
        <v>#N/A</v>
      </c>
      <c r="H1377" s="91" t="e">
        <f>INDEX('Liste du personnel'!$A:$Z,MATCH($D1377,'Liste du personnel'!$X:$X,0),8)</f>
        <v>#N/A</v>
      </c>
      <c r="I1377" s="20" t="e">
        <f>INDEX('Liste du personnel'!$A:$Z,MATCH($D1377,'Liste du personnel'!$X:$X,0),6)</f>
        <v>#N/A</v>
      </c>
      <c r="J1377" s="20" t="e">
        <f>INDEX('Liste du personnel'!$A:$Z,MATCH($D1377,'Liste du personnel'!$X:$X,0),7)</f>
        <v>#N/A</v>
      </c>
    </row>
    <row r="1378" spans="1:10" x14ac:dyDescent="0.25">
      <c r="A1378" s="20">
        <f>'Elegio-Electors'!C1378</f>
        <v>0</v>
      </c>
      <c r="B1378" s="20">
        <f>'Elegio-Electors'!B1378</f>
        <v>0</v>
      </c>
      <c r="C1378" s="91">
        <f>IF(Procédure!$C$33=2,'Elegio-Electors'!D1378,Procédure!$C$33)</f>
        <v>0</v>
      </c>
      <c r="D1378" s="20">
        <f>'Elegio-Electors'!E1378</f>
        <v>0</v>
      </c>
      <c r="E1378" s="91" t="str">
        <f>IF(LEFT(RIGHT('Elegio-Electors'!L1378,2),1)="C",'Elegio-Electors'!L1378,IF(LEFT(RIGHT('Elegio-Electors'!M1378,2),1)="C",'Elegio-Electors'!M1378,""))</f>
        <v/>
      </c>
      <c r="F1378" s="91" t="str">
        <f>IF(LEFT(RIGHT('Elegio-Electors'!L1378,2),1)="O",'Elegio-Electors'!L1378,IF(LEFT(RIGHT('Elegio-Electors'!M1378,2),1)="O",'Elegio-Electors'!M1378,""))</f>
        <v/>
      </c>
      <c r="G1378" s="20" t="e">
        <f>INDEX('Liste du personnel'!$A:$Z,MATCH($D1378,'Liste du personnel'!$X:$X,0),5)</f>
        <v>#N/A</v>
      </c>
      <c r="H1378" s="91" t="e">
        <f>INDEX('Liste du personnel'!$A:$Z,MATCH($D1378,'Liste du personnel'!$X:$X,0),8)</f>
        <v>#N/A</v>
      </c>
      <c r="I1378" s="20" t="e">
        <f>INDEX('Liste du personnel'!$A:$Z,MATCH($D1378,'Liste du personnel'!$X:$X,0),6)</f>
        <v>#N/A</v>
      </c>
      <c r="J1378" s="20" t="e">
        <f>INDEX('Liste du personnel'!$A:$Z,MATCH($D1378,'Liste du personnel'!$X:$X,0),7)</f>
        <v>#N/A</v>
      </c>
    </row>
    <row r="1379" spans="1:10" x14ac:dyDescent="0.25">
      <c r="A1379" s="20">
        <f>'Elegio-Electors'!C1379</f>
        <v>0</v>
      </c>
      <c r="B1379" s="20">
        <f>'Elegio-Electors'!B1379</f>
        <v>0</v>
      </c>
      <c r="C1379" s="91">
        <f>IF(Procédure!$C$33=2,'Elegio-Electors'!D1379,Procédure!$C$33)</f>
        <v>0</v>
      </c>
      <c r="D1379" s="20">
        <f>'Elegio-Electors'!E1379</f>
        <v>0</v>
      </c>
      <c r="E1379" s="91" t="str">
        <f>IF(LEFT(RIGHT('Elegio-Electors'!L1379,2),1)="C",'Elegio-Electors'!L1379,IF(LEFT(RIGHT('Elegio-Electors'!M1379,2),1)="C",'Elegio-Electors'!M1379,""))</f>
        <v/>
      </c>
      <c r="F1379" s="91" t="str">
        <f>IF(LEFT(RIGHT('Elegio-Electors'!L1379,2),1)="O",'Elegio-Electors'!L1379,IF(LEFT(RIGHT('Elegio-Electors'!M1379,2),1)="O",'Elegio-Electors'!M1379,""))</f>
        <v/>
      </c>
      <c r="G1379" s="20" t="e">
        <f>INDEX('Liste du personnel'!$A:$Z,MATCH($D1379,'Liste du personnel'!$X:$X,0),5)</f>
        <v>#N/A</v>
      </c>
      <c r="H1379" s="91" t="e">
        <f>INDEX('Liste du personnel'!$A:$Z,MATCH($D1379,'Liste du personnel'!$X:$X,0),8)</f>
        <v>#N/A</v>
      </c>
      <c r="I1379" s="20" t="e">
        <f>INDEX('Liste du personnel'!$A:$Z,MATCH($D1379,'Liste du personnel'!$X:$X,0),6)</f>
        <v>#N/A</v>
      </c>
      <c r="J1379" s="20" t="e">
        <f>INDEX('Liste du personnel'!$A:$Z,MATCH($D1379,'Liste du personnel'!$X:$X,0),7)</f>
        <v>#N/A</v>
      </c>
    </row>
    <row r="1380" spans="1:10" x14ac:dyDescent="0.25">
      <c r="A1380" s="20">
        <f>'Elegio-Electors'!C1380</f>
        <v>0</v>
      </c>
      <c r="B1380" s="20">
        <f>'Elegio-Electors'!B1380</f>
        <v>0</v>
      </c>
      <c r="C1380" s="91">
        <f>IF(Procédure!$C$33=2,'Elegio-Electors'!D1380,Procédure!$C$33)</f>
        <v>0</v>
      </c>
      <c r="D1380" s="20">
        <f>'Elegio-Electors'!E1380</f>
        <v>0</v>
      </c>
      <c r="E1380" s="91" t="str">
        <f>IF(LEFT(RIGHT('Elegio-Electors'!L1380,2),1)="C",'Elegio-Electors'!L1380,IF(LEFT(RIGHT('Elegio-Electors'!M1380,2),1)="C",'Elegio-Electors'!M1380,""))</f>
        <v/>
      </c>
      <c r="F1380" s="91" t="str">
        <f>IF(LEFT(RIGHT('Elegio-Electors'!L1380,2),1)="O",'Elegio-Electors'!L1380,IF(LEFT(RIGHT('Elegio-Electors'!M1380,2),1)="O",'Elegio-Electors'!M1380,""))</f>
        <v/>
      </c>
      <c r="G1380" s="20" t="e">
        <f>INDEX('Liste du personnel'!$A:$Z,MATCH($D1380,'Liste du personnel'!$X:$X,0),5)</f>
        <v>#N/A</v>
      </c>
      <c r="H1380" s="91" t="e">
        <f>INDEX('Liste du personnel'!$A:$Z,MATCH($D1380,'Liste du personnel'!$X:$X,0),8)</f>
        <v>#N/A</v>
      </c>
      <c r="I1380" s="20" t="e">
        <f>INDEX('Liste du personnel'!$A:$Z,MATCH($D1380,'Liste du personnel'!$X:$X,0),6)</f>
        <v>#N/A</v>
      </c>
      <c r="J1380" s="20" t="e">
        <f>INDEX('Liste du personnel'!$A:$Z,MATCH($D1380,'Liste du personnel'!$X:$X,0),7)</f>
        <v>#N/A</v>
      </c>
    </row>
    <row r="1381" spans="1:10" x14ac:dyDescent="0.25">
      <c r="A1381" s="20">
        <f>'Elegio-Electors'!C1381</f>
        <v>0</v>
      </c>
      <c r="B1381" s="20">
        <f>'Elegio-Electors'!B1381</f>
        <v>0</v>
      </c>
      <c r="C1381" s="91">
        <f>IF(Procédure!$C$33=2,'Elegio-Electors'!D1381,Procédure!$C$33)</f>
        <v>0</v>
      </c>
      <c r="D1381" s="20">
        <f>'Elegio-Electors'!E1381</f>
        <v>0</v>
      </c>
      <c r="E1381" s="91" t="str">
        <f>IF(LEFT(RIGHT('Elegio-Electors'!L1381,2),1)="C",'Elegio-Electors'!L1381,IF(LEFT(RIGHT('Elegio-Electors'!M1381,2),1)="C",'Elegio-Electors'!M1381,""))</f>
        <v/>
      </c>
      <c r="F1381" s="91" t="str">
        <f>IF(LEFT(RIGHT('Elegio-Electors'!L1381,2),1)="O",'Elegio-Electors'!L1381,IF(LEFT(RIGHT('Elegio-Electors'!M1381,2),1)="O",'Elegio-Electors'!M1381,""))</f>
        <v/>
      </c>
      <c r="G1381" s="20" t="e">
        <f>INDEX('Liste du personnel'!$A:$Z,MATCH($D1381,'Liste du personnel'!$X:$X,0),5)</f>
        <v>#N/A</v>
      </c>
      <c r="H1381" s="91" t="e">
        <f>INDEX('Liste du personnel'!$A:$Z,MATCH($D1381,'Liste du personnel'!$X:$X,0),8)</f>
        <v>#N/A</v>
      </c>
      <c r="I1381" s="20" t="e">
        <f>INDEX('Liste du personnel'!$A:$Z,MATCH($D1381,'Liste du personnel'!$X:$X,0),6)</f>
        <v>#N/A</v>
      </c>
      <c r="J1381" s="20" t="e">
        <f>INDEX('Liste du personnel'!$A:$Z,MATCH($D1381,'Liste du personnel'!$X:$X,0),7)</f>
        <v>#N/A</v>
      </c>
    </row>
    <row r="1382" spans="1:10" x14ac:dyDescent="0.25">
      <c r="A1382" s="20">
        <f>'Elegio-Electors'!C1382</f>
        <v>0</v>
      </c>
      <c r="B1382" s="20">
        <f>'Elegio-Electors'!B1382</f>
        <v>0</v>
      </c>
      <c r="C1382" s="91">
        <f>IF(Procédure!$C$33=2,'Elegio-Electors'!D1382,Procédure!$C$33)</f>
        <v>0</v>
      </c>
      <c r="D1382" s="20">
        <f>'Elegio-Electors'!E1382</f>
        <v>0</v>
      </c>
      <c r="E1382" s="91" t="str">
        <f>IF(LEFT(RIGHT('Elegio-Electors'!L1382,2),1)="C",'Elegio-Electors'!L1382,IF(LEFT(RIGHT('Elegio-Electors'!M1382,2),1)="C",'Elegio-Electors'!M1382,""))</f>
        <v/>
      </c>
      <c r="F1382" s="91" t="str">
        <f>IF(LEFT(RIGHT('Elegio-Electors'!L1382,2),1)="O",'Elegio-Electors'!L1382,IF(LEFT(RIGHT('Elegio-Electors'!M1382,2),1)="O",'Elegio-Electors'!M1382,""))</f>
        <v/>
      </c>
      <c r="G1382" s="20" t="e">
        <f>INDEX('Liste du personnel'!$A:$Z,MATCH($D1382,'Liste du personnel'!$X:$X,0),5)</f>
        <v>#N/A</v>
      </c>
      <c r="H1382" s="91" t="e">
        <f>INDEX('Liste du personnel'!$A:$Z,MATCH($D1382,'Liste du personnel'!$X:$X,0),8)</f>
        <v>#N/A</v>
      </c>
      <c r="I1382" s="20" t="e">
        <f>INDEX('Liste du personnel'!$A:$Z,MATCH($D1382,'Liste du personnel'!$X:$X,0),6)</f>
        <v>#N/A</v>
      </c>
      <c r="J1382" s="20" t="e">
        <f>INDEX('Liste du personnel'!$A:$Z,MATCH($D1382,'Liste du personnel'!$X:$X,0),7)</f>
        <v>#N/A</v>
      </c>
    </row>
    <row r="1383" spans="1:10" x14ac:dyDescent="0.25">
      <c r="A1383" s="20">
        <f>'Elegio-Electors'!C1383</f>
        <v>0</v>
      </c>
      <c r="B1383" s="20">
        <f>'Elegio-Electors'!B1383</f>
        <v>0</v>
      </c>
      <c r="C1383" s="91">
        <f>IF(Procédure!$C$33=2,'Elegio-Electors'!D1383,Procédure!$C$33)</f>
        <v>0</v>
      </c>
      <c r="D1383" s="20">
        <f>'Elegio-Electors'!E1383</f>
        <v>0</v>
      </c>
      <c r="E1383" s="91" t="str">
        <f>IF(LEFT(RIGHT('Elegio-Electors'!L1383,2),1)="C",'Elegio-Electors'!L1383,IF(LEFT(RIGHT('Elegio-Electors'!M1383,2),1)="C",'Elegio-Electors'!M1383,""))</f>
        <v/>
      </c>
      <c r="F1383" s="91" t="str">
        <f>IF(LEFT(RIGHT('Elegio-Electors'!L1383,2),1)="O",'Elegio-Electors'!L1383,IF(LEFT(RIGHT('Elegio-Electors'!M1383,2),1)="O",'Elegio-Electors'!M1383,""))</f>
        <v/>
      </c>
      <c r="G1383" s="20" t="e">
        <f>INDEX('Liste du personnel'!$A:$Z,MATCH($D1383,'Liste du personnel'!$X:$X,0),5)</f>
        <v>#N/A</v>
      </c>
      <c r="H1383" s="91" t="e">
        <f>INDEX('Liste du personnel'!$A:$Z,MATCH($D1383,'Liste du personnel'!$X:$X,0),8)</f>
        <v>#N/A</v>
      </c>
      <c r="I1383" s="20" t="e">
        <f>INDEX('Liste du personnel'!$A:$Z,MATCH($D1383,'Liste du personnel'!$X:$X,0),6)</f>
        <v>#N/A</v>
      </c>
      <c r="J1383" s="20" t="e">
        <f>INDEX('Liste du personnel'!$A:$Z,MATCH($D1383,'Liste du personnel'!$X:$X,0),7)</f>
        <v>#N/A</v>
      </c>
    </row>
    <row r="1384" spans="1:10" x14ac:dyDescent="0.25">
      <c r="A1384" s="20">
        <f>'Elegio-Electors'!C1384</f>
        <v>0</v>
      </c>
      <c r="B1384" s="20">
        <f>'Elegio-Electors'!B1384</f>
        <v>0</v>
      </c>
      <c r="C1384" s="91">
        <f>IF(Procédure!$C$33=2,'Elegio-Electors'!D1384,Procédure!$C$33)</f>
        <v>0</v>
      </c>
      <c r="D1384" s="20">
        <f>'Elegio-Electors'!E1384</f>
        <v>0</v>
      </c>
      <c r="E1384" s="91" t="str">
        <f>IF(LEFT(RIGHT('Elegio-Electors'!L1384,2),1)="C",'Elegio-Electors'!L1384,IF(LEFT(RIGHT('Elegio-Electors'!M1384,2),1)="C",'Elegio-Electors'!M1384,""))</f>
        <v/>
      </c>
      <c r="F1384" s="91" t="str">
        <f>IF(LEFT(RIGHT('Elegio-Electors'!L1384,2),1)="O",'Elegio-Electors'!L1384,IF(LEFT(RIGHT('Elegio-Electors'!M1384,2),1)="O",'Elegio-Electors'!M1384,""))</f>
        <v/>
      </c>
      <c r="G1384" s="20" t="e">
        <f>INDEX('Liste du personnel'!$A:$Z,MATCH($D1384,'Liste du personnel'!$X:$X,0),5)</f>
        <v>#N/A</v>
      </c>
      <c r="H1384" s="91" t="e">
        <f>INDEX('Liste du personnel'!$A:$Z,MATCH($D1384,'Liste du personnel'!$X:$X,0),8)</f>
        <v>#N/A</v>
      </c>
      <c r="I1384" s="20" t="e">
        <f>INDEX('Liste du personnel'!$A:$Z,MATCH($D1384,'Liste du personnel'!$X:$X,0),6)</f>
        <v>#N/A</v>
      </c>
      <c r="J1384" s="20" t="e">
        <f>INDEX('Liste du personnel'!$A:$Z,MATCH($D1384,'Liste du personnel'!$X:$X,0),7)</f>
        <v>#N/A</v>
      </c>
    </row>
    <row r="1385" spans="1:10" x14ac:dyDescent="0.25">
      <c r="A1385" s="20">
        <f>'Elegio-Electors'!C1385</f>
        <v>0</v>
      </c>
      <c r="B1385" s="20">
        <f>'Elegio-Electors'!B1385</f>
        <v>0</v>
      </c>
      <c r="C1385" s="91">
        <f>IF(Procédure!$C$33=2,'Elegio-Electors'!D1385,Procédure!$C$33)</f>
        <v>0</v>
      </c>
      <c r="D1385" s="20">
        <f>'Elegio-Electors'!E1385</f>
        <v>0</v>
      </c>
      <c r="E1385" s="91" t="str">
        <f>IF(LEFT(RIGHT('Elegio-Electors'!L1385,2),1)="C",'Elegio-Electors'!L1385,IF(LEFT(RIGHT('Elegio-Electors'!M1385,2),1)="C",'Elegio-Electors'!M1385,""))</f>
        <v/>
      </c>
      <c r="F1385" s="91" t="str">
        <f>IF(LEFT(RIGHT('Elegio-Electors'!L1385,2),1)="O",'Elegio-Electors'!L1385,IF(LEFT(RIGHT('Elegio-Electors'!M1385,2),1)="O",'Elegio-Electors'!M1385,""))</f>
        <v/>
      </c>
      <c r="G1385" s="20" t="e">
        <f>INDEX('Liste du personnel'!$A:$Z,MATCH($D1385,'Liste du personnel'!$X:$X,0),5)</f>
        <v>#N/A</v>
      </c>
      <c r="H1385" s="91" t="e">
        <f>INDEX('Liste du personnel'!$A:$Z,MATCH($D1385,'Liste du personnel'!$X:$X,0),8)</f>
        <v>#N/A</v>
      </c>
      <c r="I1385" s="20" t="e">
        <f>INDEX('Liste du personnel'!$A:$Z,MATCH($D1385,'Liste du personnel'!$X:$X,0),6)</f>
        <v>#N/A</v>
      </c>
      <c r="J1385" s="20" t="e">
        <f>INDEX('Liste du personnel'!$A:$Z,MATCH($D1385,'Liste du personnel'!$X:$X,0),7)</f>
        <v>#N/A</v>
      </c>
    </row>
    <row r="1386" spans="1:10" x14ac:dyDescent="0.25">
      <c r="A1386" s="20">
        <f>'Elegio-Electors'!C1386</f>
        <v>0</v>
      </c>
      <c r="B1386" s="20">
        <f>'Elegio-Electors'!B1386</f>
        <v>0</v>
      </c>
      <c r="C1386" s="91">
        <f>IF(Procédure!$C$33=2,'Elegio-Electors'!D1386,Procédure!$C$33)</f>
        <v>0</v>
      </c>
      <c r="D1386" s="20">
        <f>'Elegio-Electors'!E1386</f>
        <v>0</v>
      </c>
      <c r="E1386" s="91" t="str">
        <f>IF(LEFT(RIGHT('Elegio-Electors'!L1386,2),1)="C",'Elegio-Electors'!L1386,IF(LEFT(RIGHT('Elegio-Electors'!M1386,2),1)="C",'Elegio-Electors'!M1386,""))</f>
        <v/>
      </c>
      <c r="F1386" s="91" t="str">
        <f>IF(LEFT(RIGHT('Elegio-Electors'!L1386,2),1)="O",'Elegio-Electors'!L1386,IF(LEFT(RIGHT('Elegio-Electors'!M1386,2),1)="O",'Elegio-Electors'!M1386,""))</f>
        <v/>
      </c>
      <c r="G1386" s="20" t="e">
        <f>INDEX('Liste du personnel'!$A:$Z,MATCH($D1386,'Liste du personnel'!$X:$X,0),5)</f>
        <v>#N/A</v>
      </c>
      <c r="H1386" s="91" t="e">
        <f>INDEX('Liste du personnel'!$A:$Z,MATCH($D1386,'Liste du personnel'!$X:$X,0),8)</f>
        <v>#N/A</v>
      </c>
      <c r="I1386" s="20" t="e">
        <f>INDEX('Liste du personnel'!$A:$Z,MATCH($D1386,'Liste du personnel'!$X:$X,0),6)</f>
        <v>#N/A</v>
      </c>
      <c r="J1386" s="20" t="e">
        <f>INDEX('Liste du personnel'!$A:$Z,MATCH($D1386,'Liste du personnel'!$X:$X,0),7)</f>
        <v>#N/A</v>
      </c>
    </row>
    <row r="1387" spans="1:10" x14ac:dyDescent="0.25">
      <c r="A1387" s="20">
        <f>'Elegio-Electors'!C1387</f>
        <v>0</v>
      </c>
      <c r="B1387" s="20">
        <f>'Elegio-Electors'!B1387</f>
        <v>0</v>
      </c>
      <c r="C1387" s="91">
        <f>IF(Procédure!$C$33=2,'Elegio-Electors'!D1387,Procédure!$C$33)</f>
        <v>0</v>
      </c>
      <c r="D1387" s="20">
        <f>'Elegio-Electors'!E1387</f>
        <v>0</v>
      </c>
      <c r="E1387" s="91" t="str">
        <f>IF(LEFT(RIGHT('Elegio-Electors'!L1387,2),1)="C",'Elegio-Electors'!L1387,IF(LEFT(RIGHT('Elegio-Electors'!M1387,2),1)="C",'Elegio-Electors'!M1387,""))</f>
        <v/>
      </c>
      <c r="F1387" s="91" t="str">
        <f>IF(LEFT(RIGHT('Elegio-Electors'!L1387,2),1)="O",'Elegio-Electors'!L1387,IF(LEFT(RIGHT('Elegio-Electors'!M1387,2),1)="O",'Elegio-Electors'!M1387,""))</f>
        <v/>
      </c>
      <c r="G1387" s="20" t="e">
        <f>INDEX('Liste du personnel'!$A:$Z,MATCH($D1387,'Liste du personnel'!$X:$X,0),5)</f>
        <v>#N/A</v>
      </c>
      <c r="H1387" s="91" t="e">
        <f>INDEX('Liste du personnel'!$A:$Z,MATCH($D1387,'Liste du personnel'!$X:$X,0),8)</f>
        <v>#N/A</v>
      </c>
      <c r="I1387" s="20" t="e">
        <f>INDEX('Liste du personnel'!$A:$Z,MATCH($D1387,'Liste du personnel'!$X:$X,0),6)</f>
        <v>#N/A</v>
      </c>
      <c r="J1387" s="20" t="e">
        <f>INDEX('Liste du personnel'!$A:$Z,MATCH($D1387,'Liste du personnel'!$X:$X,0),7)</f>
        <v>#N/A</v>
      </c>
    </row>
    <row r="1388" spans="1:10" x14ac:dyDescent="0.25">
      <c r="A1388" s="20">
        <f>'Elegio-Electors'!C1388</f>
        <v>0</v>
      </c>
      <c r="B1388" s="20">
        <f>'Elegio-Electors'!B1388</f>
        <v>0</v>
      </c>
      <c r="C1388" s="91">
        <f>IF(Procédure!$C$33=2,'Elegio-Electors'!D1388,Procédure!$C$33)</f>
        <v>0</v>
      </c>
      <c r="D1388" s="20">
        <f>'Elegio-Electors'!E1388</f>
        <v>0</v>
      </c>
      <c r="E1388" s="91" t="str">
        <f>IF(LEFT(RIGHT('Elegio-Electors'!L1388,2),1)="C",'Elegio-Electors'!L1388,IF(LEFT(RIGHT('Elegio-Electors'!M1388,2),1)="C",'Elegio-Electors'!M1388,""))</f>
        <v/>
      </c>
      <c r="F1388" s="91" t="str">
        <f>IF(LEFT(RIGHT('Elegio-Electors'!L1388,2),1)="O",'Elegio-Electors'!L1388,IF(LEFT(RIGHT('Elegio-Electors'!M1388,2),1)="O",'Elegio-Electors'!M1388,""))</f>
        <v/>
      </c>
      <c r="G1388" s="20" t="e">
        <f>INDEX('Liste du personnel'!$A:$Z,MATCH($D1388,'Liste du personnel'!$X:$X,0),5)</f>
        <v>#N/A</v>
      </c>
      <c r="H1388" s="91" t="e">
        <f>INDEX('Liste du personnel'!$A:$Z,MATCH($D1388,'Liste du personnel'!$X:$X,0),8)</f>
        <v>#N/A</v>
      </c>
      <c r="I1388" s="20" t="e">
        <f>INDEX('Liste du personnel'!$A:$Z,MATCH($D1388,'Liste du personnel'!$X:$X,0),6)</f>
        <v>#N/A</v>
      </c>
      <c r="J1388" s="20" t="e">
        <f>INDEX('Liste du personnel'!$A:$Z,MATCH($D1388,'Liste du personnel'!$X:$X,0),7)</f>
        <v>#N/A</v>
      </c>
    </row>
    <row r="1389" spans="1:10" x14ac:dyDescent="0.25">
      <c r="A1389" s="20">
        <f>'Elegio-Electors'!C1389</f>
        <v>0</v>
      </c>
      <c r="B1389" s="20">
        <f>'Elegio-Electors'!B1389</f>
        <v>0</v>
      </c>
      <c r="C1389" s="91">
        <f>IF(Procédure!$C$33=2,'Elegio-Electors'!D1389,Procédure!$C$33)</f>
        <v>0</v>
      </c>
      <c r="D1389" s="20">
        <f>'Elegio-Electors'!E1389</f>
        <v>0</v>
      </c>
      <c r="E1389" s="91" t="str">
        <f>IF(LEFT(RIGHT('Elegio-Electors'!L1389,2),1)="C",'Elegio-Electors'!L1389,IF(LEFT(RIGHT('Elegio-Electors'!M1389,2),1)="C",'Elegio-Electors'!M1389,""))</f>
        <v/>
      </c>
      <c r="F1389" s="91" t="str">
        <f>IF(LEFT(RIGHT('Elegio-Electors'!L1389,2),1)="O",'Elegio-Electors'!L1389,IF(LEFT(RIGHT('Elegio-Electors'!M1389,2),1)="O",'Elegio-Electors'!M1389,""))</f>
        <v/>
      </c>
      <c r="G1389" s="20" t="e">
        <f>INDEX('Liste du personnel'!$A:$Z,MATCH($D1389,'Liste du personnel'!$X:$X,0),5)</f>
        <v>#N/A</v>
      </c>
      <c r="H1389" s="91" t="e">
        <f>INDEX('Liste du personnel'!$A:$Z,MATCH($D1389,'Liste du personnel'!$X:$X,0),8)</f>
        <v>#N/A</v>
      </c>
      <c r="I1389" s="20" t="e">
        <f>INDEX('Liste du personnel'!$A:$Z,MATCH($D1389,'Liste du personnel'!$X:$X,0),6)</f>
        <v>#N/A</v>
      </c>
      <c r="J1389" s="20" t="e">
        <f>INDEX('Liste du personnel'!$A:$Z,MATCH($D1389,'Liste du personnel'!$X:$X,0),7)</f>
        <v>#N/A</v>
      </c>
    </row>
    <row r="1390" spans="1:10" x14ac:dyDescent="0.25">
      <c r="A1390" s="20">
        <f>'Elegio-Electors'!C1390</f>
        <v>0</v>
      </c>
      <c r="B1390" s="20">
        <f>'Elegio-Electors'!B1390</f>
        <v>0</v>
      </c>
      <c r="C1390" s="91">
        <f>IF(Procédure!$C$33=2,'Elegio-Electors'!D1390,Procédure!$C$33)</f>
        <v>0</v>
      </c>
      <c r="D1390" s="20">
        <f>'Elegio-Electors'!E1390</f>
        <v>0</v>
      </c>
      <c r="E1390" s="91" t="str">
        <f>IF(LEFT(RIGHT('Elegio-Electors'!L1390,2),1)="C",'Elegio-Electors'!L1390,IF(LEFT(RIGHT('Elegio-Electors'!M1390,2),1)="C",'Elegio-Electors'!M1390,""))</f>
        <v/>
      </c>
      <c r="F1390" s="91" t="str">
        <f>IF(LEFT(RIGHT('Elegio-Electors'!L1390,2),1)="O",'Elegio-Electors'!L1390,IF(LEFT(RIGHT('Elegio-Electors'!M1390,2),1)="O",'Elegio-Electors'!M1390,""))</f>
        <v/>
      </c>
      <c r="G1390" s="20" t="e">
        <f>INDEX('Liste du personnel'!$A:$Z,MATCH($D1390,'Liste du personnel'!$X:$X,0),5)</f>
        <v>#N/A</v>
      </c>
      <c r="H1390" s="91" t="e">
        <f>INDEX('Liste du personnel'!$A:$Z,MATCH($D1390,'Liste du personnel'!$X:$X,0),8)</f>
        <v>#N/A</v>
      </c>
      <c r="I1390" s="20" t="e">
        <f>INDEX('Liste du personnel'!$A:$Z,MATCH($D1390,'Liste du personnel'!$X:$X,0),6)</f>
        <v>#N/A</v>
      </c>
      <c r="J1390" s="20" t="e">
        <f>INDEX('Liste du personnel'!$A:$Z,MATCH($D1390,'Liste du personnel'!$X:$X,0),7)</f>
        <v>#N/A</v>
      </c>
    </row>
    <row r="1391" spans="1:10" x14ac:dyDescent="0.25">
      <c r="A1391" s="20">
        <f>'Elegio-Electors'!C1391</f>
        <v>0</v>
      </c>
      <c r="B1391" s="20">
        <f>'Elegio-Electors'!B1391</f>
        <v>0</v>
      </c>
      <c r="C1391" s="91">
        <f>IF(Procédure!$C$33=2,'Elegio-Electors'!D1391,Procédure!$C$33)</f>
        <v>0</v>
      </c>
      <c r="D1391" s="20">
        <f>'Elegio-Electors'!E1391</f>
        <v>0</v>
      </c>
      <c r="E1391" s="91" t="str">
        <f>IF(LEFT(RIGHT('Elegio-Electors'!L1391,2),1)="C",'Elegio-Electors'!L1391,IF(LEFT(RIGHT('Elegio-Electors'!M1391,2),1)="C",'Elegio-Electors'!M1391,""))</f>
        <v/>
      </c>
      <c r="F1391" s="91" t="str">
        <f>IF(LEFT(RIGHT('Elegio-Electors'!L1391,2),1)="O",'Elegio-Electors'!L1391,IF(LEFT(RIGHT('Elegio-Electors'!M1391,2),1)="O",'Elegio-Electors'!M1391,""))</f>
        <v/>
      </c>
      <c r="G1391" s="20" t="e">
        <f>INDEX('Liste du personnel'!$A:$Z,MATCH($D1391,'Liste du personnel'!$X:$X,0),5)</f>
        <v>#N/A</v>
      </c>
      <c r="H1391" s="91" t="e">
        <f>INDEX('Liste du personnel'!$A:$Z,MATCH($D1391,'Liste du personnel'!$X:$X,0),8)</f>
        <v>#N/A</v>
      </c>
      <c r="I1391" s="20" t="e">
        <f>INDEX('Liste du personnel'!$A:$Z,MATCH($D1391,'Liste du personnel'!$X:$X,0),6)</f>
        <v>#N/A</v>
      </c>
      <c r="J1391" s="20" t="e">
        <f>INDEX('Liste du personnel'!$A:$Z,MATCH($D1391,'Liste du personnel'!$X:$X,0),7)</f>
        <v>#N/A</v>
      </c>
    </row>
    <row r="1392" spans="1:10" x14ac:dyDescent="0.25">
      <c r="A1392" s="20">
        <f>'Elegio-Electors'!C1392</f>
        <v>0</v>
      </c>
      <c r="B1392" s="20">
        <f>'Elegio-Electors'!B1392</f>
        <v>0</v>
      </c>
      <c r="C1392" s="91">
        <f>IF(Procédure!$C$33=2,'Elegio-Electors'!D1392,Procédure!$C$33)</f>
        <v>0</v>
      </c>
      <c r="D1392" s="20">
        <f>'Elegio-Electors'!E1392</f>
        <v>0</v>
      </c>
      <c r="E1392" s="91" t="str">
        <f>IF(LEFT(RIGHT('Elegio-Electors'!L1392,2),1)="C",'Elegio-Electors'!L1392,IF(LEFT(RIGHT('Elegio-Electors'!M1392,2),1)="C",'Elegio-Electors'!M1392,""))</f>
        <v/>
      </c>
      <c r="F1392" s="91" t="str">
        <f>IF(LEFT(RIGHT('Elegio-Electors'!L1392,2),1)="O",'Elegio-Electors'!L1392,IF(LEFT(RIGHT('Elegio-Electors'!M1392,2),1)="O",'Elegio-Electors'!M1392,""))</f>
        <v/>
      </c>
      <c r="G1392" s="20" t="e">
        <f>INDEX('Liste du personnel'!$A:$Z,MATCH($D1392,'Liste du personnel'!$X:$X,0),5)</f>
        <v>#N/A</v>
      </c>
      <c r="H1392" s="91" t="e">
        <f>INDEX('Liste du personnel'!$A:$Z,MATCH($D1392,'Liste du personnel'!$X:$X,0),8)</f>
        <v>#N/A</v>
      </c>
      <c r="I1392" s="20" t="e">
        <f>INDEX('Liste du personnel'!$A:$Z,MATCH($D1392,'Liste du personnel'!$X:$X,0),6)</f>
        <v>#N/A</v>
      </c>
      <c r="J1392" s="20" t="e">
        <f>INDEX('Liste du personnel'!$A:$Z,MATCH($D1392,'Liste du personnel'!$X:$X,0),7)</f>
        <v>#N/A</v>
      </c>
    </row>
    <row r="1393" spans="1:10" x14ac:dyDescent="0.25">
      <c r="A1393" s="20">
        <f>'Elegio-Electors'!C1393</f>
        <v>0</v>
      </c>
      <c r="B1393" s="20">
        <f>'Elegio-Electors'!B1393</f>
        <v>0</v>
      </c>
      <c r="C1393" s="91">
        <f>IF(Procédure!$C$33=2,'Elegio-Electors'!D1393,Procédure!$C$33)</f>
        <v>0</v>
      </c>
      <c r="D1393" s="20">
        <f>'Elegio-Electors'!E1393</f>
        <v>0</v>
      </c>
      <c r="E1393" s="91" t="str">
        <f>IF(LEFT(RIGHT('Elegio-Electors'!L1393,2),1)="C",'Elegio-Electors'!L1393,IF(LEFT(RIGHT('Elegio-Electors'!M1393,2),1)="C",'Elegio-Electors'!M1393,""))</f>
        <v/>
      </c>
      <c r="F1393" s="91" t="str">
        <f>IF(LEFT(RIGHT('Elegio-Electors'!L1393,2),1)="O",'Elegio-Electors'!L1393,IF(LEFT(RIGHT('Elegio-Electors'!M1393,2),1)="O",'Elegio-Electors'!M1393,""))</f>
        <v/>
      </c>
      <c r="G1393" s="20" t="e">
        <f>INDEX('Liste du personnel'!$A:$Z,MATCH($D1393,'Liste du personnel'!$X:$X,0),5)</f>
        <v>#N/A</v>
      </c>
      <c r="H1393" s="91" t="e">
        <f>INDEX('Liste du personnel'!$A:$Z,MATCH($D1393,'Liste du personnel'!$X:$X,0),8)</f>
        <v>#N/A</v>
      </c>
      <c r="I1393" s="20" t="e">
        <f>INDEX('Liste du personnel'!$A:$Z,MATCH($D1393,'Liste du personnel'!$X:$X,0),6)</f>
        <v>#N/A</v>
      </c>
      <c r="J1393" s="20" t="e">
        <f>INDEX('Liste du personnel'!$A:$Z,MATCH($D1393,'Liste du personnel'!$X:$X,0),7)</f>
        <v>#N/A</v>
      </c>
    </row>
    <row r="1394" spans="1:10" x14ac:dyDescent="0.25">
      <c r="A1394" s="20">
        <f>'Elegio-Electors'!C1394</f>
        <v>0</v>
      </c>
      <c r="B1394" s="20">
        <f>'Elegio-Electors'!B1394</f>
        <v>0</v>
      </c>
      <c r="C1394" s="91">
        <f>IF(Procédure!$C$33=2,'Elegio-Electors'!D1394,Procédure!$C$33)</f>
        <v>0</v>
      </c>
      <c r="D1394" s="20">
        <f>'Elegio-Electors'!E1394</f>
        <v>0</v>
      </c>
      <c r="E1394" s="91" t="str">
        <f>IF(LEFT(RIGHT('Elegio-Electors'!L1394,2),1)="C",'Elegio-Electors'!L1394,IF(LEFT(RIGHT('Elegio-Electors'!M1394,2),1)="C",'Elegio-Electors'!M1394,""))</f>
        <v/>
      </c>
      <c r="F1394" s="91" t="str">
        <f>IF(LEFT(RIGHT('Elegio-Electors'!L1394,2),1)="O",'Elegio-Electors'!L1394,IF(LEFT(RIGHT('Elegio-Electors'!M1394,2),1)="O",'Elegio-Electors'!M1394,""))</f>
        <v/>
      </c>
      <c r="G1394" s="20" t="e">
        <f>INDEX('Liste du personnel'!$A:$Z,MATCH($D1394,'Liste du personnel'!$X:$X,0),5)</f>
        <v>#N/A</v>
      </c>
      <c r="H1394" s="91" t="e">
        <f>INDEX('Liste du personnel'!$A:$Z,MATCH($D1394,'Liste du personnel'!$X:$X,0),8)</f>
        <v>#N/A</v>
      </c>
      <c r="I1394" s="20" t="e">
        <f>INDEX('Liste du personnel'!$A:$Z,MATCH($D1394,'Liste du personnel'!$X:$X,0),6)</f>
        <v>#N/A</v>
      </c>
      <c r="J1394" s="20" t="e">
        <f>INDEX('Liste du personnel'!$A:$Z,MATCH($D1394,'Liste du personnel'!$X:$X,0),7)</f>
        <v>#N/A</v>
      </c>
    </row>
    <row r="1395" spans="1:10" x14ac:dyDescent="0.25">
      <c r="A1395" s="20">
        <f>'Elegio-Electors'!C1395</f>
        <v>0</v>
      </c>
      <c r="B1395" s="20">
        <f>'Elegio-Electors'!B1395</f>
        <v>0</v>
      </c>
      <c r="C1395" s="91">
        <f>IF(Procédure!$C$33=2,'Elegio-Electors'!D1395,Procédure!$C$33)</f>
        <v>0</v>
      </c>
      <c r="D1395" s="20">
        <f>'Elegio-Electors'!E1395</f>
        <v>0</v>
      </c>
      <c r="E1395" s="91" t="str">
        <f>IF(LEFT(RIGHT('Elegio-Electors'!L1395,2),1)="C",'Elegio-Electors'!L1395,IF(LEFT(RIGHT('Elegio-Electors'!M1395,2),1)="C",'Elegio-Electors'!M1395,""))</f>
        <v/>
      </c>
      <c r="F1395" s="91" t="str">
        <f>IF(LEFT(RIGHT('Elegio-Electors'!L1395,2),1)="O",'Elegio-Electors'!L1395,IF(LEFT(RIGHT('Elegio-Electors'!M1395,2),1)="O",'Elegio-Electors'!M1395,""))</f>
        <v/>
      </c>
      <c r="G1395" s="20" t="e">
        <f>INDEX('Liste du personnel'!$A:$Z,MATCH($D1395,'Liste du personnel'!$X:$X,0),5)</f>
        <v>#N/A</v>
      </c>
      <c r="H1395" s="91" t="e">
        <f>INDEX('Liste du personnel'!$A:$Z,MATCH($D1395,'Liste du personnel'!$X:$X,0),8)</f>
        <v>#N/A</v>
      </c>
      <c r="I1395" s="20" t="e">
        <f>INDEX('Liste du personnel'!$A:$Z,MATCH($D1395,'Liste du personnel'!$X:$X,0),6)</f>
        <v>#N/A</v>
      </c>
      <c r="J1395" s="20" t="e">
        <f>INDEX('Liste du personnel'!$A:$Z,MATCH($D1395,'Liste du personnel'!$X:$X,0),7)</f>
        <v>#N/A</v>
      </c>
    </row>
    <row r="1396" spans="1:10" x14ac:dyDescent="0.25">
      <c r="A1396" s="20">
        <f>'Elegio-Electors'!C1396</f>
        <v>0</v>
      </c>
      <c r="B1396" s="20">
        <f>'Elegio-Electors'!B1396</f>
        <v>0</v>
      </c>
      <c r="C1396" s="91">
        <f>IF(Procédure!$C$33=2,'Elegio-Electors'!D1396,Procédure!$C$33)</f>
        <v>0</v>
      </c>
      <c r="D1396" s="20">
        <f>'Elegio-Electors'!E1396</f>
        <v>0</v>
      </c>
      <c r="E1396" s="91" t="str">
        <f>IF(LEFT(RIGHT('Elegio-Electors'!L1396,2),1)="C",'Elegio-Electors'!L1396,IF(LEFT(RIGHT('Elegio-Electors'!M1396,2),1)="C",'Elegio-Electors'!M1396,""))</f>
        <v/>
      </c>
      <c r="F1396" s="91" t="str">
        <f>IF(LEFT(RIGHT('Elegio-Electors'!L1396,2),1)="O",'Elegio-Electors'!L1396,IF(LEFT(RIGHT('Elegio-Electors'!M1396,2),1)="O",'Elegio-Electors'!M1396,""))</f>
        <v/>
      </c>
      <c r="G1396" s="20" t="e">
        <f>INDEX('Liste du personnel'!$A:$Z,MATCH($D1396,'Liste du personnel'!$X:$X,0),5)</f>
        <v>#N/A</v>
      </c>
      <c r="H1396" s="91" t="e">
        <f>INDEX('Liste du personnel'!$A:$Z,MATCH($D1396,'Liste du personnel'!$X:$X,0),8)</f>
        <v>#N/A</v>
      </c>
      <c r="I1396" s="20" t="e">
        <f>INDEX('Liste du personnel'!$A:$Z,MATCH($D1396,'Liste du personnel'!$X:$X,0),6)</f>
        <v>#N/A</v>
      </c>
      <c r="J1396" s="20" t="e">
        <f>INDEX('Liste du personnel'!$A:$Z,MATCH($D1396,'Liste du personnel'!$X:$X,0),7)</f>
        <v>#N/A</v>
      </c>
    </row>
    <row r="1397" spans="1:10" x14ac:dyDescent="0.25">
      <c r="A1397" s="20">
        <f>'Elegio-Electors'!C1397</f>
        <v>0</v>
      </c>
      <c r="B1397" s="20">
        <f>'Elegio-Electors'!B1397</f>
        <v>0</v>
      </c>
      <c r="C1397" s="91">
        <f>IF(Procédure!$C$33=2,'Elegio-Electors'!D1397,Procédure!$C$33)</f>
        <v>0</v>
      </c>
      <c r="D1397" s="20">
        <f>'Elegio-Electors'!E1397</f>
        <v>0</v>
      </c>
      <c r="E1397" s="91" t="str">
        <f>IF(LEFT(RIGHT('Elegio-Electors'!L1397,2),1)="C",'Elegio-Electors'!L1397,IF(LEFT(RIGHT('Elegio-Electors'!M1397,2),1)="C",'Elegio-Electors'!M1397,""))</f>
        <v/>
      </c>
      <c r="F1397" s="91" t="str">
        <f>IF(LEFT(RIGHT('Elegio-Electors'!L1397,2),1)="O",'Elegio-Electors'!L1397,IF(LEFT(RIGHT('Elegio-Electors'!M1397,2),1)="O",'Elegio-Electors'!M1397,""))</f>
        <v/>
      </c>
      <c r="G1397" s="20" t="e">
        <f>INDEX('Liste du personnel'!$A:$Z,MATCH($D1397,'Liste du personnel'!$X:$X,0),5)</f>
        <v>#N/A</v>
      </c>
      <c r="H1397" s="91" t="e">
        <f>INDEX('Liste du personnel'!$A:$Z,MATCH($D1397,'Liste du personnel'!$X:$X,0),8)</f>
        <v>#N/A</v>
      </c>
      <c r="I1397" s="20" t="e">
        <f>INDEX('Liste du personnel'!$A:$Z,MATCH($D1397,'Liste du personnel'!$X:$X,0),6)</f>
        <v>#N/A</v>
      </c>
      <c r="J1397" s="20" t="e">
        <f>INDEX('Liste du personnel'!$A:$Z,MATCH($D1397,'Liste du personnel'!$X:$X,0),7)</f>
        <v>#N/A</v>
      </c>
    </row>
    <row r="1398" spans="1:10" x14ac:dyDescent="0.25">
      <c r="A1398" s="20">
        <f>'Elegio-Electors'!C1398</f>
        <v>0</v>
      </c>
      <c r="B1398" s="20">
        <f>'Elegio-Electors'!B1398</f>
        <v>0</v>
      </c>
      <c r="C1398" s="91">
        <f>IF(Procédure!$C$33=2,'Elegio-Electors'!D1398,Procédure!$C$33)</f>
        <v>0</v>
      </c>
      <c r="D1398" s="20">
        <f>'Elegio-Electors'!E1398</f>
        <v>0</v>
      </c>
      <c r="E1398" s="91" t="str">
        <f>IF(LEFT(RIGHT('Elegio-Electors'!L1398,2),1)="C",'Elegio-Electors'!L1398,IF(LEFT(RIGHT('Elegio-Electors'!M1398,2),1)="C",'Elegio-Electors'!M1398,""))</f>
        <v/>
      </c>
      <c r="F1398" s="91" t="str">
        <f>IF(LEFT(RIGHT('Elegio-Electors'!L1398,2),1)="O",'Elegio-Electors'!L1398,IF(LEFT(RIGHT('Elegio-Electors'!M1398,2),1)="O",'Elegio-Electors'!M1398,""))</f>
        <v/>
      </c>
      <c r="G1398" s="20" t="e">
        <f>INDEX('Liste du personnel'!$A:$Z,MATCH($D1398,'Liste du personnel'!$X:$X,0),5)</f>
        <v>#N/A</v>
      </c>
      <c r="H1398" s="91" t="e">
        <f>INDEX('Liste du personnel'!$A:$Z,MATCH($D1398,'Liste du personnel'!$X:$X,0),8)</f>
        <v>#N/A</v>
      </c>
      <c r="I1398" s="20" t="e">
        <f>INDEX('Liste du personnel'!$A:$Z,MATCH($D1398,'Liste du personnel'!$X:$X,0),6)</f>
        <v>#N/A</v>
      </c>
      <c r="J1398" s="20" t="e">
        <f>INDEX('Liste du personnel'!$A:$Z,MATCH($D1398,'Liste du personnel'!$X:$X,0),7)</f>
        <v>#N/A</v>
      </c>
    </row>
    <row r="1399" spans="1:10" x14ac:dyDescent="0.25">
      <c r="A1399" s="20">
        <f>'Elegio-Electors'!C1399</f>
        <v>0</v>
      </c>
      <c r="B1399" s="20">
        <f>'Elegio-Electors'!B1399</f>
        <v>0</v>
      </c>
      <c r="C1399" s="91">
        <f>IF(Procédure!$C$33=2,'Elegio-Electors'!D1399,Procédure!$C$33)</f>
        <v>0</v>
      </c>
      <c r="D1399" s="20">
        <f>'Elegio-Electors'!E1399</f>
        <v>0</v>
      </c>
      <c r="E1399" s="91" t="str">
        <f>IF(LEFT(RIGHT('Elegio-Electors'!L1399,2),1)="C",'Elegio-Electors'!L1399,IF(LEFT(RIGHT('Elegio-Electors'!M1399,2),1)="C",'Elegio-Electors'!M1399,""))</f>
        <v/>
      </c>
      <c r="F1399" s="91" t="str">
        <f>IF(LEFT(RIGHT('Elegio-Electors'!L1399,2),1)="O",'Elegio-Electors'!L1399,IF(LEFT(RIGHT('Elegio-Electors'!M1399,2),1)="O",'Elegio-Electors'!M1399,""))</f>
        <v/>
      </c>
      <c r="G1399" s="20" t="e">
        <f>INDEX('Liste du personnel'!$A:$Z,MATCH($D1399,'Liste du personnel'!$X:$X,0),5)</f>
        <v>#N/A</v>
      </c>
      <c r="H1399" s="91" t="e">
        <f>INDEX('Liste du personnel'!$A:$Z,MATCH($D1399,'Liste du personnel'!$X:$X,0),8)</f>
        <v>#N/A</v>
      </c>
      <c r="I1399" s="20" t="e">
        <f>INDEX('Liste du personnel'!$A:$Z,MATCH($D1399,'Liste du personnel'!$X:$X,0),6)</f>
        <v>#N/A</v>
      </c>
      <c r="J1399" s="20" t="e">
        <f>INDEX('Liste du personnel'!$A:$Z,MATCH($D1399,'Liste du personnel'!$X:$X,0),7)</f>
        <v>#N/A</v>
      </c>
    </row>
    <row r="1400" spans="1:10" x14ac:dyDescent="0.25">
      <c r="A1400" s="20">
        <f>'Elegio-Electors'!C1400</f>
        <v>0</v>
      </c>
      <c r="B1400" s="20">
        <f>'Elegio-Electors'!B1400</f>
        <v>0</v>
      </c>
      <c r="C1400" s="91">
        <f>IF(Procédure!$C$33=2,'Elegio-Electors'!D1400,Procédure!$C$33)</f>
        <v>0</v>
      </c>
      <c r="D1400" s="20">
        <f>'Elegio-Electors'!E1400</f>
        <v>0</v>
      </c>
      <c r="E1400" s="91" t="str">
        <f>IF(LEFT(RIGHT('Elegio-Electors'!L1400,2),1)="C",'Elegio-Electors'!L1400,IF(LEFT(RIGHT('Elegio-Electors'!M1400,2),1)="C",'Elegio-Electors'!M1400,""))</f>
        <v/>
      </c>
      <c r="F1400" s="91" t="str">
        <f>IF(LEFT(RIGHT('Elegio-Electors'!L1400,2),1)="O",'Elegio-Electors'!L1400,IF(LEFT(RIGHT('Elegio-Electors'!M1400,2),1)="O",'Elegio-Electors'!M1400,""))</f>
        <v/>
      </c>
      <c r="G1400" s="20" t="e">
        <f>INDEX('Liste du personnel'!$A:$Z,MATCH($D1400,'Liste du personnel'!$X:$X,0),5)</f>
        <v>#N/A</v>
      </c>
      <c r="H1400" s="91" t="e">
        <f>INDEX('Liste du personnel'!$A:$Z,MATCH($D1400,'Liste du personnel'!$X:$X,0),8)</f>
        <v>#N/A</v>
      </c>
      <c r="I1400" s="20" t="e">
        <f>INDEX('Liste du personnel'!$A:$Z,MATCH($D1400,'Liste du personnel'!$X:$X,0),6)</f>
        <v>#N/A</v>
      </c>
      <c r="J1400" s="20" t="e">
        <f>INDEX('Liste du personnel'!$A:$Z,MATCH($D1400,'Liste du personnel'!$X:$X,0),7)</f>
        <v>#N/A</v>
      </c>
    </row>
    <row r="1401" spans="1:10" x14ac:dyDescent="0.25">
      <c r="A1401" s="20">
        <f>'Elegio-Electors'!C1401</f>
        <v>0</v>
      </c>
      <c r="B1401" s="20">
        <f>'Elegio-Electors'!B1401</f>
        <v>0</v>
      </c>
      <c r="C1401" s="91">
        <f>IF(Procédure!$C$33=2,'Elegio-Electors'!D1401,Procédure!$C$33)</f>
        <v>0</v>
      </c>
      <c r="D1401" s="20">
        <f>'Elegio-Electors'!E1401</f>
        <v>0</v>
      </c>
      <c r="E1401" s="91" t="str">
        <f>IF(LEFT(RIGHT('Elegio-Electors'!L1401,2),1)="C",'Elegio-Electors'!L1401,IF(LEFT(RIGHT('Elegio-Electors'!M1401,2),1)="C",'Elegio-Electors'!M1401,""))</f>
        <v/>
      </c>
      <c r="F1401" s="91" t="str">
        <f>IF(LEFT(RIGHT('Elegio-Electors'!L1401,2),1)="O",'Elegio-Electors'!L1401,IF(LEFT(RIGHT('Elegio-Electors'!M1401,2),1)="O",'Elegio-Electors'!M1401,""))</f>
        <v/>
      </c>
      <c r="G1401" s="20" t="e">
        <f>INDEX('Liste du personnel'!$A:$Z,MATCH($D1401,'Liste du personnel'!$X:$X,0),5)</f>
        <v>#N/A</v>
      </c>
      <c r="H1401" s="91" t="e">
        <f>INDEX('Liste du personnel'!$A:$Z,MATCH($D1401,'Liste du personnel'!$X:$X,0),8)</f>
        <v>#N/A</v>
      </c>
      <c r="I1401" s="20" t="e">
        <f>INDEX('Liste du personnel'!$A:$Z,MATCH($D1401,'Liste du personnel'!$X:$X,0),6)</f>
        <v>#N/A</v>
      </c>
      <c r="J1401" s="20" t="e">
        <f>INDEX('Liste du personnel'!$A:$Z,MATCH($D1401,'Liste du personnel'!$X:$X,0),7)</f>
        <v>#N/A</v>
      </c>
    </row>
    <row r="1402" spans="1:10" x14ac:dyDescent="0.25">
      <c r="A1402" s="20">
        <f>'Elegio-Electors'!C1402</f>
        <v>0</v>
      </c>
      <c r="B1402" s="20">
        <f>'Elegio-Electors'!B1402</f>
        <v>0</v>
      </c>
      <c r="C1402" s="91">
        <f>IF(Procédure!$C$33=2,'Elegio-Electors'!D1402,Procédure!$C$33)</f>
        <v>0</v>
      </c>
      <c r="D1402" s="20">
        <f>'Elegio-Electors'!E1402</f>
        <v>0</v>
      </c>
      <c r="E1402" s="91" t="str">
        <f>IF(LEFT(RIGHT('Elegio-Electors'!L1402,2),1)="C",'Elegio-Electors'!L1402,IF(LEFT(RIGHT('Elegio-Electors'!M1402,2),1)="C",'Elegio-Electors'!M1402,""))</f>
        <v/>
      </c>
      <c r="F1402" s="91" t="str">
        <f>IF(LEFT(RIGHT('Elegio-Electors'!L1402,2),1)="O",'Elegio-Electors'!L1402,IF(LEFT(RIGHT('Elegio-Electors'!M1402,2),1)="O",'Elegio-Electors'!M1402,""))</f>
        <v/>
      </c>
      <c r="G1402" s="20" t="e">
        <f>INDEX('Liste du personnel'!$A:$Z,MATCH($D1402,'Liste du personnel'!$X:$X,0),5)</f>
        <v>#N/A</v>
      </c>
      <c r="H1402" s="91" t="e">
        <f>INDEX('Liste du personnel'!$A:$Z,MATCH($D1402,'Liste du personnel'!$X:$X,0),8)</f>
        <v>#N/A</v>
      </c>
      <c r="I1402" s="20" t="e">
        <f>INDEX('Liste du personnel'!$A:$Z,MATCH($D1402,'Liste du personnel'!$X:$X,0),6)</f>
        <v>#N/A</v>
      </c>
      <c r="J1402" s="20" t="e">
        <f>INDEX('Liste du personnel'!$A:$Z,MATCH($D1402,'Liste du personnel'!$X:$X,0),7)</f>
        <v>#N/A</v>
      </c>
    </row>
    <row r="1403" spans="1:10" x14ac:dyDescent="0.25">
      <c r="A1403" s="20">
        <f>'Elegio-Electors'!C1403</f>
        <v>0</v>
      </c>
      <c r="B1403" s="20">
        <f>'Elegio-Electors'!B1403</f>
        <v>0</v>
      </c>
      <c r="C1403" s="91">
        <f>IF(Procédure!$C$33=2,'Elegio-Electors'!D1403,Procédure!$C$33)</f>
        <v>0</v>
      </c>
      <c r="D1403" s="20">
        <f>'Elegio-Electors'!E1403</f>
        <v>0</v>
      </c>
      <c r="E1403" s="91" t="str">
        <f>IF(LEFT(RIGHT('Elegio-Electors'!L1403,2),1)="C",'Elegio-Electors'!L1403,IF(LEFT(RIGHT('Elegio-Electors'!M1403,2),1)="C",'Elegio-Electors'!M1403,""))</f>
        <v/>
      </c>
      <c r="F1403" s="91" t="str">
        <f>IF(LEFT(RIGHT('Elegio-Electors'!L1403,2),1)="O",'Elegio-Electors'!L1403,IF(LEFT(RIGHT('Elegio-Electors'!M1403,2),1)="O",'Elegio-Electors'!M1403,""))</f>
        <v/>
      </c>
      <c r="G1403" s="20" t="e">
        <f>INDEX('Liste du personnel'!$A:$Z,MATCH($D1403,'Liste du personnel'!$X:$X,0),5)</f>
        <v>#N/A</v>
      </c>
      <c r="H1403" s="91" t="e">
        <f>INDEX('Liste du personnel'!$A:$Z,MATCH($D1403,'Liste du personnel'!$X:$X,0),8)</f>
        <v>#N/A</v>
      </c>
      <c r="I1403" s="20" t="e">
        <f>INDEX('Liste du personnel'!$A:$Z,MATCH($D1403,'Liste du personnel'!$X:$X,0),6)</f>
        <v>#N/A</v>
      </c>
      <c r="J1403" s="20" t="e">
        <f>INDEX('Liste du personnel'!$A:$Z,MATCH($D1403,'Liste du personnel'!$X:$X,0),7)</f>
        <v>#N/A</v>
      </c>
    </row>
    <row r="1404" spans="1:10" x14ac:dyDescent="0.25">
      <c r="A1404" s="20">
        <f>'Elegio-Electors'!C1404</f>
        <v>0</v>
      </c>
      <c r="B1404" s="20">
        <f>'Elegio-Electors'!B1404</f>
        <v>0</v>
      </c>
      <c r="C1404" s="91">
        <f>IF(Procédure!$C$33=2,'Elegio-Electors'!D1404,Procédure!$C$33)</f>
        <v>0</v>
      </c>
      <c r="D1404" s="20">
        <f>'Elegio-Electors'!E1404</f>
        <v>0</v>
      </c>
      <c r="E1404" s="91" t="str">
        <f>IF(LEFT(RIGHT('Elegio-Electors'!L1404,2),1)="C",'Elegio-Electors'!L1404,IF(LEFT(RIGHT('Elegio-Electors'!M1404,2),1)="C",'Elegio-Electors'!M1404,""))</f>
        <v/>
      </c>
      <c r="F1404" s="91" t="str">
        <f>IF(LEFT(RIGHT('Elegio-Electors'!L1404,2),1)="O",'Elegio-Electors'!L1404,IF(LEFT(RIGHT('Elegio-Electors'!M1404,2),1)="O",'Elegio-Electors'!M1404,""))</f>
        <v/>
      </c>
      <c r="G1404" s="20" t="e">
        <f>INDEX('Liste du personnel'!$A:$Z,MATCH($D1404,'Liste du personnel'!$X:$X,0),5)</f>
        <v>#N/A</v>
      </c>
      <c r="H1404" s="91" t="e">
        <f>INDEX('Liste du personnel'!$A:$Z,MATCH($D1404,'Liste du personnel'!$X:$X,0),8)</f>
        <v>#N/A</v>
      </c>
      <c r="I1404" s="20" t="e">
        <f>INDEX('Liste du personnel'!$A:$Z,MATCH($D1404,'Liste du personnel'!$X:$X,0),6)</f>
        <v>#N/A</v>
      </c>
      <c r="J1404" s="20" t="e">
        <f>INDEX('Liste du personnel'!$A:$Z,MATCH($D1404,'Liste du personnel'!$X:$X,0),7)</f>
        <v>#N/A</v>
      </c>
    </row>
    <row r="1405" spans="1:10" x14ac:dyDescent="0.25">
      <c r="A1405" s="20">
        <f>'Elegio-Electors'!C1405</f>
        <v>0</v>
      </c>
      <c r="B1405" s="20">
        <f>'Elegio-Electors'!B1405</f>
        <v>0</v>
      </c>
      <c r="C1405" s="91">
        <f>IF(Procédure!$C$33=2,'Elegio-Electors'!D1405,Procédure!$C$33)</f>
        <v>0</v>
      </c>
      <c r="D1405" s="20">
        <f>'Elegio-Electors'!E1405</f>
        <v>0</v>
      </c>
      <c r="E1405" s="91" t="str">
        <f>IF(LEFT(RIGHT('Elegio-Electors'!L1405,2),1)="C",'Elegio-Electors'!L1405,IF(LEFT(RIGHT('Elegio-Electors'!M1405,2),1)="C",'Elegio-Electors'!M1405,""))</f>
        <v/>
      </c>
      <c r="F1405" s="91" t="str">
        <f>IF(LEFT(RIGHT('Elegio-Electors'!L1405,2),1)="O",'Elegio-Electors'!L1405,IF(LEFT(RIGHT('Elegio-Electors'!M1405,2),1)="O",'Elegio-Electors'!M1405,""))</f>
        <v/>
      </c>
      <c r="G1405" s="20" t="e">
        <f>INDEX('Liste du personnel'!$A:$Z,MATCH($D1405,'Liste du personnel'!$X:$X,0),5)</f>
        <v>#N/A</v>
      </c>
      <c r="H1405" s="91" t="e">
        <f>INDEX('Liste du personnel'!$A:$Z,MATCH($D1405,'Liste du personnel'!$X:$X,0),8)</f>
        <v>#N/A</v>
      </c>
      <c r="I1405" s="20" t="e">
        <f>INDEX('Liste du personnel'!$A:$Z,MATCH($D1405,'Liste du personnel'!$X:$X,0),6)</f>
        <v>#N/A</v>
      </c>
      <c r="J1405" s="20" t="e">
        <f>INDEX('Liste du personnel'!$A:$Z,MATCH($D1405,'Liste du personnel'!$X:$X,0),7)</f>
        <v>#N/A</v>
      </c>
    </row>
    <row r="1406" spans="1:10" x14ac:dyDescent="0.25">
      <c r="A1406" s="20">
        <f>'Elegio-Electors'!C1406</f>
        <v>0</v>
      </c>
      <c r="B1406" s="20">
        <f>'Elegio-Electors'!B1406</f>
        <v>0</v>
      </c>
      <c r="C1406" s="91">
        <f>IF(Procédure!$C$33=2,'Elegio-Electors'!D1406,Procédure!$C$33)</f>
        <v>0</v>
      </c>
      <c r="D1406" s="20">
        <f>'Elegio-Electors'!E1406</f>
        <v>0</v>
      </c>
      <c r="E1406" s="91" t="str">
        <f>IF(LEFT(RIGHT('Elegio-Electors'!L1406,2),1)="C",'Elegio-Electors'!L1406,IF(LEFT(RIGHT('Elegio-Electors'!M1406,2),1)="C",'Elegio-Electors'!M1406,""))</f>
        <v/>
      </c>
      <c r="F1406" s="91" t="str">
        <f>IF(LEFT(RIGHT('Elegio-Electors'!L1406,2),1)="O",'Elegio-Electors'!L1406,IF(LEFT(RIGHT('Elegio-Electors'!M1406,2),1)="O",'Elegio-Electors'!M1406,""))</f>
        <v/>
      </c>
      <c r="G1406" s="20" t="e">
        <f>INDEX('Liste du personnel'!$A:$Z,MATCH($D1406,'Liste du personnel'!$X:$X,0),5)</f>
        <v>#N/A</v>
      </c>
      <c r="H1406" s="91" t="e">
        <f>INDEX('Liste du personnel'!$A:$Z,MATCH($D1406,'Liste du personnel'!$X:$X,0),8)</f>
        <v>#N/A</v>
      </c>
      <c r="I1406" s="20" t="e">
        <f>INDEX('Liste du personnel'!$A:$Z,MATCH($D1406,'Liste du personnel'!$X:$X,0),6)</f>
        <v>#N/A</v>
      </c>
      <c r="J1406" s="20" t="e">
        <f>INDEX('Liste du personnel'!$A:$Z,MATCH($D1406,'Liste du personnel'!$X:$X,0),7)</f>
        <v>#N/A</v>
      </c>
    </row>
    <row r="1407" spans="1:10" x14ac:dyDescent="0.25">
      <c r="A1407" s="20">
        <f>'Elegio-Electors'!C1407</f>
        <v>0</v>
      </c>
      <c r="B1407" s="20">
        <f>'Elegio-Electors'!B1407</f>
        <v>0</v>
      </c>
      <c r="C1407" s="91">
        <f>IF(Procédure!$C$33=2,'Elegio-Electors'!D1407,Procédure!$C$33)</f>
        <v>0</v>
      </c>
      <c r="D1407" s="20">
        <f>'Elegio-Electors'!E1407</f>
        <v>0</v>
      </c>
      <c r="E1407" s="91" t="str">
        <f>IF(LEFT(RIGHT('Elegio-Electors'!L1407,2),1)="C",'Elegio-Electors'!L1407,IF(LEFT(RIGHT('Elegio-Electors'!M1407,2),1)="C",'Elegio-Electors'!M1407,""))</f>
        <v/>
      </c>
      <c r="F1407" s="91" t="str">
        <f>IF(LEFT(RIGHT('Elegio-Electors'!L1407,2),1)="O",'Elegio-Electors'!L1407,IF(LEFT(RIGHT('Elegio-Electors'!M1407,2),1)="O",'Elegio-Electors'!M1407,""))</f>
        <v/>
      </c>
      <c r="G1407" s="20" t="e">
        <f>INDEX('Liste du personnel'!$A:$Z,MATCH($D1407,'Liste du personnel'!$X:$X,0),5)</f>
        <v>#N/A</v>
      </c>
      <c r="H1407" s="91" t="e">
        <f>INDEX('Liste du personnel'!$A:$Z,MATCH($D1407,'Liste du personnel'!$X:$X,0),8)</f>
        <v>#N/A</v>
      </c>
      <c r="I1407" s="20" t="e">
        <f>INDEX('Liste du personnel'!$A:$Z,MATCH($D1407,'Liste du personnel'!$X:$X,0),6)</f>
        <v>#N/A</v>
      </c>
      <c r="J1407" s="20" t="e">
        <f>INDEX('Liste du personnel'!$A:$Z,MATCH($D1407,'Liste du personnel'!$X:$X,0),7)</f>
        <v>#N/A</v>
      </c>
    </row>
    <row r="1408" spans="1:10" x14ac:dyDescent="0.25">
      <c r="A1408" s="20">
        <f>'Elegio-Electors'!C1408</f>
        <v>0</v>
      </c>
      <c r="B1408" s="20">
        <f>'Elegio-Electors'!B1408</f>
        <v>0</v>
      </c>
      <c r="C1408" s="91">
        <f>IF(Procédure!$C$33=2,'Elegio-Electors'!D1408,Procédure!$C$33)</f>
        <v>0</v>
      </c>
      <c r="D1408" s="20">
        <f>'Elegio-Electors'!E1408</f>
        <v>0</v>
      </c>
      <c r="E1408" s="91" t="str">
        <f>IF(LEFT(RIGHT('Elegio-Electors'!L1408,2),1)="C",'Elegio-Electors'!L1408,IF(LEFT(RIGHT('Elegio-Electors'!M1408,2),1)="C",'Elegio-Electors'!M1408,""))</f>
        <v/>
      </c>
      <c r="F1408" s="91" t="str">
        <f>IF(LEFT(RIGHT('Elegio-Electors'!L1408,2),1)="O",'Elegio-Electors'!L1408,IF(LEFT(RIGHT('Elegio-Electors'!M1408,2),1)="O",'Elegio-Electors'!M1408,""))</f>
        <v/>
      </c>
      <c r="G1408" s="20" t="e">
        <f>INDEX('Liste du personnel'!$A:$Z,MATCH($D1408,'Liste du personnel'!$X:$X,0),5)</f>
        <v>#N/A</v>
      </c>
      <c r="H1408" s="91" t="e">
        <f>INDEX('Liste du personnel'!$A:$Z,MATCH($D1408,'Liste du personnel'!$X:$X,0),8)</f>
        <v>#N/A</v>
      </c>
      <c r="I1408" s="20" t="e">
        <f>INDEX('Liste du personnel'!$A:$Z,MATCH($D1408,'Liste du personnel'!$X:$X,0),6)</f>
        <v>#N/A</v>
      </c>
      <c r="J1408" s="20" t="e">
        <f>INDEX('Liste du personnel'!$A:$Z,MATCH($D1408,'Liste du personnel'!$X:$X,0),7)</f>
        <v>#N/A</v>
      </c>
    </row>
    <row r="1409" spans="1:10" x14ac:dyDescent="0.25">
      <c r="A1409" s="20">
        <f>'Elegio-Electors'!C1409</f>
        <v>0</v>
      </c>
      <c r="B1409" s="20">
        <f>'Elegio-Electors'!B1409</f>
        <v>0</v>
      </c>
      <c r="C1409" s="91">
        <f>IF(Procédure!$C$33=2,'Elegio-Electors'!D1409,Procédure!$C$33)</f>
        <v>0</v>
      </c>
      <c r="D1409" s="20">
        <f>'Elegio-Electors'!E1409</f>
        <v>0</v>
      </c>
      <c r="E1409" s="91" t="str">
        <f>IF(LEFT(RIGHT('Elegio-Electors'!L1409,2),1)="C",'Elegio-Electors'!L1409,IF(LEFT(RIGHT('Elegio-Electors'!M1409,2),1)="C",'Elegio-Electors'!M1409,""))</f>
        <v/>
      </c>
      <c r="F1409" s="91" t="str">
        <f>IF(LEFT(RIGHT('Elegio-Electors'!L1409,2),1)="O",'Elegio-Electors'!L1409,IF(LEFT(RIGHT('Elegio-Electors'!M1409,2),1)="O",'Elegio-Electors'!M1409,""))</f>
        <v/>
      </c>
      <c r="G1409" s="20" t="e">
        <f>INDEX('Liste du personnel'!$A:$Z,MATCH($D1409,'Liste du personnel'!$X:$X,0),5)</f>
        <v>#N/A</v>
      </c>
      <c r="H1409" s="91" t="e">
        <f>INDEX('Liste du personnel'!$A:$Z,MATCH($D1409,'Liste du personnel'!$X:$X,0),8)</f>
        <v>#N/A</v>
      </c>
      <c r="I1409" s="20" t="e">
        <f>INDEX('Liste du personnel'!$A:$Z,MATCH($D1409,'Liste du personnel'!$X:$X,0),6)</f>
        <v>#N/A</v>
      </c>
      <c r="J1409" s="20" t="e">
        <f>INDEX('Liste du personnel'!$A:$Z,MATCH($D1409,'Liste du personnel'!$X:$X,0),7)</f>
        <v>#N/A</v>
      </c>
    </row>
    <row r="1410" spans="1:10" x14ac:dyDescent="0.25">
      <c r="A1410" s="20">
        <f>'Elegio-Electors'!C1410</f>
        <v>0</v>
      </c>
      <c r="B1410" s="20">
        <f>'Elegio-Electors'!B1410</f>
        <v>0</v>
      </c>
      <c r="C1410" s="91">
        <f>IF(Procédure!$C$33=2,'Elegio-Electors'!D1410,Procédure!$C$33)</f>
        <v>0</v>
      </c>
      <c r="D1410" s="20">
        <f>'Elegio-Electors'!E1410</f>
        <v>0</v>
      </c>
      <c r="E1410" s="91" t="str">
        <f>IF(LEFT(RIGHT('Elegio-Electors'!L1410,2),1)="C",'Elegio-Electors'!L1410,IF(LEFT(RIGHT('Elegio-Electors'!M1410,2),1)="C",'Elegio-Electors'!M1410,""))</f>
        <v/>
      </c>
      <c r="F1410" s="91" t="str">
        <f>IF(LEFT(RIGHT('Elegio-Electors'!L1410,2),1)="O",'Elegio-Electors'!L1410,IF(LEFT(RIGHT('Elegio-Electors'!M1410,2),1)="O",'Elegio-Electors'!M1410,""))</f>
        <v/>
      </c>
      <c r="G1410" s="20" t="e">
        <f>INDEX('Liste du personnel'!$A:$Z,MATCH($D1410,'Liste du personnel'!$X:$X,0),5)</f>
        <v>#N/A</v>
      </c>
      <c r="H1410" s="91" t="e">
        <f>INDEX('Liste du personnel'!$A:$Z,MATCH($D1410,'Liste du personnel'!$X:$X,0),8)</f>
        <v>#N/A</v>
      </c>
      <c r="I1410" s="20" t="e">
        <f>INDEX('Liste du personnel'!$A:$Z,MATCH($D1410,'Liste du personnel'!$X:$X,0),6)</f>
        <v>#N/A</v>
      </c>
      <c r="J1410" s="20" t="e">
        <f>INDEX('Liste du personnel'!$A:$Z,MATCH($D1410,'Liste du personnel'!$X:$X,0),7)</f>
        <v>#N/A</v>
      </c>
    </row>
    <row r="1411" spans="1:10" x14ac:dyDescent="0.25">
      <c r="A1411" s="20">
        <f>'Elegio-Electors'!C1411</f>
        <v>0</v>
      </c>
      <c r="B1411" s="20">
        <f>'Elegio-Electors'!B1411</f>
        <v>0</v>
      </c>
      <c r="C1411" s="91">
        <f>IF(Procédure!$C$33=2,'Elegio-Electors'!D1411,Procédure!$C$33)</f>
        <v>0</v>
      </c>
      <c r="D1411" s="20">
        <f>'Elegio-Electors'!E1411</f>
        <v>0</v>
      </c>
      <c r="E1411" s="91" t="str">
        <f>IF(LEFT(RIGHT('Elegio-Electors'!L1411,2),1)="C",'Elegio-Electors'!L1411,IF(LEFT(RIGHT('Elegio-Electors'!M1411,2),1)="C",'Elegio-Electors'!M1411,""))</f>
        <v/>
      </c>
      <c r="F1411" s="91" t="str">
        <f>IF(LEFT(RIGHT('Elegio-Electors'!L1411,2),1)="O",'Elegio-Electors'!L1411,IF(LEFT(RIGHT('Elegio-Electors'!M1411,2),1)="O",'Elegio-Electors'!M1411,""))</f>
        <v/>
      </c>
      <c r="G1411" s="20" t="e">
        <f>INDEX('Liste du personnel'!$A:$Z,MATCH($D1411,'Liste du personnel'!$X:$X,0),5)</f>
        <v>#N/A</v>
      </c>
      <c r="H1411" s="91" t="e">
        <f>INDEX('Liste du personnel'!$A:$Z,MATCH($D1411,'Liste du personnel'!$X:$X,0),8)</f>
        <v>#N/A</v>
      </c>
      <c r="I1411" s="20" t="e">
        <f>INDEX('Liste du personnel'!$A:$Z,MATCH($D1411,'Liste du personnel'!$X:$X,0),6)</f>
        <v>#N/A</v>
      </c>
      <c r="J1411" s="20" t="e">
        <f>INDEX('Liste du personnel'!$A:$Z,MATCH($D1411,'Liste du personnel'!$X:$X,0),7)</f>
        <v>#N/A</v>
      </c>
    </row>
    <row r="1412" spans="1:10" x14ac:dyDescent="0.25">
      <c r="A1412" s="20">
        <f>'Elegio-Electors'!C1412</f>
        <v>0</v>
      </c>
      <c r="B1412" s="20">
        <f>'Elegio-Electors'!B1412</f>
        <v>0</v>
      </c>
      <c r="C1412" s="91">
        <f>IF(Procédure!$C$33=2,'Elegio-Electors'!D1412,Procédure!$C$33)</f>
        <v>0</v>
      </c>
      <c r="D1412" s="20">
        <f>'Elegio-Electors'!E1412</f>
        <v>0</v>
      </c>
      <c r="E1412" s="91" t="str">
        <f>IF(LEFT(RIGHT('Elegio-Electors'!L1412,2),1)="C",'Elegio-Electors'!L1412,IF(LEFT(RIGHT('Elegio-Electors'!M1412,2),1)="C",'Elegio-Electors'!M1412,""))</f>
        <v/>
      </c>
      <c r="F1412" s="91" t="str">
        <f>IF(LEFT(RIGHT('Elegio-Electors'!L1412,2),1)="O",'Elegio-Electors'!L1412,IF(LEFT(RIGHT('Elegio-Electors'!M1412,2),1)="O",'Elegio-Electors'!M1412,""))</f>
        <v/>
      </c>
      <c r="G1412" s="20" t="e">
        <f>INDEX('Liste du personnel'!$A:$Z,MATCH($D1412,'Liste du personnel'!$X:$X,0),5)</f>
        <v>#N/A</v>
      </c>
      <c r="H1412" s="91" t="e">
        <f>INDEX('Liste du personnel'!$A:$Z,MATCH($D1412,'Liste du personnel'!$X:$X,0),8)</f>
        <v>#N/A</v>
      </c>
      <c r="I1412" s="20" t="e">
        <f>INDEX('Liste du personnel'!$A:$Z,MATCH($D1412,'Liste du personnel'!$X:$X,0),6)</f>
        <v>#N/A</v>
      </c>
      <c r="J1412" s="20" t="e">
        <f>INDEX('Liste du personnel'!$A:$Z,MATCH($D1412,'Liste du personnel'!$X:$X,0),7)</f>
        <v>#N/A</v>
      </c>
    </row>
    <row r="1413" spans="1:10" x14ac:dyDescent="0.25">
      <c r="A1413" s="20">
        <f>'Elegio-Electors'!C1413</f>
        <v>0</v>
      </c>
      <c r="B1413" s="20">
        <f>'Elegio-Electors'!B1413</f>
        <v>0</v>
      </c>
      <c r="C1413" s="91">
        <f>IF(Procédure!$C$33=2,'Elegio-Electors'!D1413,Procédure!$C$33)</f>
        <v>0</v>
      </c>
      <c r="D1413" s="20">
        <f>'Elegio-Electors'!E1413</f>
        <v>0</v>
      </c>
      <c r="E1413" s="91" t="str">
        <f>IF(LEFT(RIGHT('Elegio-Electors'!L1413,2),1)="C",'Elegio-Electors'!L1413,IF(LEFT(RIGHT('Elegio-Electors'!M1413,2),1)="C",'Elegio-Electors'!M1413,""))</f>
        <v/>
      </c>
      <c r="F1413" s="91" t="str">
        <f>IF(LEFT(RIGHT('Elegio-Electors'!L1413,2),1)="O",'Elegio-Electors'!L1413,IF(LEFT(RIGHT('Elegio-Electors'!M1413,2),1)="O",'Elegio-Electors'!M1413,""))</f>
        <v/>
      </c>
      <c r="G1413" s="20" t="e">
        <f>INDEX('Liste du personnel'!$A:$Z,MATCH($D1413,'Liste du personnel'!$X:$X,0),5)</f>
        <v>#N/A</v>
      </c>
      <c r="H1413" s="91" t="e">
        <f>INDEX('Liste du personnel'!$A:$Z,MATCH($D1413,'Liste du personnel'!$X:$X,0),8)</f>
        <v>#N/A</v>
      </c>
      <c r="I1413" s="20" t="e">
        <f>INDEX('Liste du personnel'!$A:$Z,MATCH($D1413,'Liste du personnel'!$X:$X,0),6)</f>
        <v>#N/A</v>
      </c>
      <c r="J1413" s="20" t="e">
        <f>INDEX('Liste du personnel'!$A:$Z,MATCH($D1413,'Liste du personnel'!$X:$X,0),7)</f>
        <v>#N/A</v>
      </c>
    </row>
    <row r="1414" spans="1:10" x14ac:dyDescent="0.25">
      <c r="A1414" s="20">
        <f>'Elegio-Electors'!C1414</f>
        <v>0</v>
      </c>
      <c r="B1414" s="20">
        <f>'Elegio-Electors'!B1414</f>
        <v>0</v>
      </c>
      <c r="C1414" s="91">
        <f>IF(Procédure!$C$33=2,'Elegio-Electors'!D1414,Procédure!$C$33)</f>
        <v>0</v>
      </c>
      <c r="D1414" s="20">
        <f>'Elegio-Electors'!E1414</f>
        <v>0</v>
      </c>
      <c r="E1414" s="91" t="str">
        <f>IF(LEFT(RIGHT('Elegio-Electors'!L1414,2),1)="C",'Elegio-Electors'!L1414,IF(LEFT(RIGHT('Elegio-Electors'!M1414,2),1)="C",'Elegio-Electors'!M1414,""))</f>
        <v/>
      </c>
      <c r="F1414" s="91" t="str">
        <f>IF(LEFT(RIGHT('Elegio-Electors'!L1414,2),1)="O",'Elegio-Electors'!L1414,IF(LEFT(RIGHT('Elegio-Electors'!M1414,2),1)="O",'Elegio-Electors'!M1414,""))</f>
        <v/>
      </c>
      <c r="G1414" s="20" t="e">
        <f>INDEX('Liste du personnel'!$A:$Z,MATCH($D1414,'Liste du personnel'!$X:$X,0),5)</f>
        <v>#N/A</v>
      </c>
      <c r="H1414" s="91" t="e">
        <f>INDEX('Liste du personnel'!$A:$Z,MATCH($D1414,'Liste du personnel'!$X:$X,0),8)</f>
        <v>#N/A</v>
      </c>
      <c r="I1414" s="20" t="e">
        <f>INDEX('Liste du personnel'!$A:$Z,MATCH($D1414,'Liste du personnel'!$X:$X,0),6)</f>
        <v>#N/A</v>
      </c>
      <c r="J1414" s="20" t="e">
        <f>INDEX('Liste du personnel'!$A:$Z,MATCH($D1414,'Liste du personnel'!$X:$X,0),7)</f>
        <v>#N/A</v>
      </c>
    </row>
    <row r="1415" spans="1:10" x14ac:dyDescent="0.25">
      <c r="A1415" s="20">
        <f>'Elegio-Electors'!C1415</f>
        <v>0</v>
      </c>
      <c r="B1415" s="20">
        <f>'Elegio-Electors'!B1415</f>
        <v>0</v>
      </c>
      <c r="C1415" s="91">
        <f>IF(Procédure!$C$33=2,'Elegio-Electors'!D1415,Procédure!$C$33)</f>
        <v>0</v>
      </c>
      <c r="D1415" s="20">
        <f>'Elegio-Electors'!E1415</f>
        <v>0</v>
      </c>
      <c r="E1415" s="91" t="str">
        <f>IF(LEFT(RIGHT('Elegio-Electors'!L1415,2),1)="C",'Elegio-Electors'!L1415,IF(LEFT(RIGHT('Elegio-Electors'!M1415,2),1)="C",'Elegio-Electors'!M1415,""))</f>
        <v/>
      </c>
      <c r="F1415" s="91" t="str">
        <f>IF(LEFT(RIGHT('Elegio-Electors'!L1415,2),1)="O",'Elegio-Electors'!L1415,IF(LEFT(RIGHT('Elegio-Electors'!M1415,2),1)="O",'Elegio-Electors'!M1415,""))</f>
        <v/>
      </c>
      <c r="G1415" s="20" t="e">
        <f>INDEX('Liste du personnel'!$A:$Z,MATCH($D1415,'Liste du personnel'!$X:$X,0),5)</f>
        <v>#N/A</v>
      </c>
      <c r="H1415" s="91" t="e">
        <f>INDEX('Liste du personnel'!$A:$Z,MATCH($D1415,'Liste du personnel'!$X:$X,0),8)</f>
        <v>#N/A</v>
      </c>
      <c r="I1415" s="20" t="e">
        <f>INDEX('Liste du personnel'!$A:$Z,MATCH($D1415,'Liste du personnel'!$X:$X,0),6)</f>
        <v>#N/A</v>
      </c>
      <c r="J1415" s="20" t="e">
        <f>INDEX('Liste du personnel'!$A:$Z,MATCH($D1415,'Liste du personnel'!$X:$X,0),7)</f>
        <v>#N/A</v>
      </c>
    </row>
    <row r="1416" spans="1:10" x14ac:dyDescent="0.25">
      <c r="A1416" s="20">
        <f>'Elegio-Electors'!C1416</f>
        <v>0</v>
      </c>
      <c r="B1416" s="20">
        <f>'Elegio-Electors'!B1416</f>
        <v>0</v>
      </c>
      <c r="C1416" s="91">
        <f>IF(Procédure!$C$33=2,'Elegio-Electors'!D1416,Procédure!$C$33)</f>
        <v>0</v>
      </c>
      <c r="D1416" s="20">
        <f>'Elegio-Electors'!E1416</f>
        <v>0</v>
      </c>
      <c r="E1416" s="91" t="str">
        <f>IF(LEFT(RIGHT('Elegio-Electors'!L1416,2),1)="C",'Elegio-Electors'!L1416,IF(LEFT(RIGHT('Elegio-Electors'!M1416,2),1)="C",'Elegio-Electors'!M1416,""))</f>
        <v/>
      </c>
      <c r="F1416" s="91" t="str">
        <f>IF(LEFT(RIGHT('Elegio-Electors'!L1416,2),1)="O",'Elegio-Electors'!L1416,IF(LEFT(RIGHT('Elegio-Electors'!M1416,2),1)="O",'Elegio-Electors'!M1416,""))</f>
        <v/>
      </c>
      <c r="G1416" s="20" t="e">
        <f>INDEX('Liste du personnel'!$A:$Z,MATCH($D1416,'Liste du personnel'!$X:$X,0),5)</f>
        <v>#N/A</v>
      </c>
      <c r="H1416" s="91" t="e">
        <f>INDEX('Liste du personnel'!$A:$Z,MATCH($D1416,'Liste du personnel'!$X:$X,0),8)</f>
        <v>#N/A</v>
      </c>
      <c r="I1416" s="20" t="e">
        <f>INDEX('Liste du personnel'!$A:$Z,MATCH($D1416,'Liste du personnel'!$X:$X,0),6)</f>
        <v>#N/A</v>
      </c>
      <c r="J1416" s="20" t="e">
        <f>INDEX('Liste du personnel'!$A:$Z,MATCH($D1416,'Liste du personnel'!$X:$X,0),7)</f>
        <v>#N/A</v>
      </c>
    </row>
    <row r="1417" spans="1:10" x14ac:dyDescent="0.25">
      <c r="A1417" s="20">
        <f>'Elegio-Electors'!C1417</f>
        <v>0</v>
      </c>
      <c r="B1417" s="20">
        <f>'Elegio-Electors'!B1417</f>
        <v>0</v>
      </c>
      <c r="C1417" s="91">
        <f>IF(Procédure!$C$33=2,'Elegio-Electors'!D1417,Procédure!$C$33)</f>
        <v>0</v>
      </c>
      <c r="D1417" s="20">
        <f>'Elegio-Electors'!E1417</f>
        <v>0</v>
      </c>
      <c r="E1417" s="91" t="str">
        <f>IF(LEFT(RIGHT('Elegio-Electors'!L1417,2),1)="C",'Elegio-Electors'!L1417,IF(LEFT(RIGHT('Elegio-Electors'!M1417,2),1)="C",'Elegio-Electors'!M1417,""))</f>
        <v/>
      </c>
      <c r="F1417" s="91" t="str">
        <f>IF(LEFT(RIGHT('Elegio-Electors'!L1417,2),1)="O",'Elegio-Electors'!L1417,IF(LEFT(RIGHT('Elegio-Electors'!M1417,2),1)="O",'Elegio-Electors'!M1417,""))</f>
        <v/>
      </c>
      <c r="G1417" s="20" t="e">
        <f>INDEX('Liste du personnel'!$A:$Z,MATCH($D1417,'Liste du personnel'!$X:$X,0),5)</f>
        <v>#N/A</v>
      </c>
      <c r="H1417" s="91" t="e">
        <f>INDEX('Liste du personnel'!$A:$Z,MATCH($D1417,'Liste du personnel'!$X:$X,0),8)</f>
        <v>#N/A</v>
      </c>
      <c r="I1417" s="20" t="e">
        <f>INDEX('Liste du personnel'!$A:$Z,MATCH($D1417,'Liste du personnel'!$X:$X,0),6)</f>
        <v>#N/A</v>
      </c>
      <c r="J1417" s="20" t="e">
        <f>INDEX('Liste du personnel'!$A:$Z,MATCH($D1417,'Liste du personnel'!$X:$X,0),7)</f>
        <v>#N/A</v>
      </c>
    </row>
    <row r="1418" spans="1:10" x14ac:dyDescent="0.25">
      <c r="A1418" s="20">
        <f>'Elegio-Electors'!C1418</f>
        <v>0</v>
      </c>
      <c r="B1418" s="20">
        <f>'Elegio-Electors'!B1418</f>
        <v>0</v>
      </c>
      <c r="C1418" s="91">
        <f>IF(Procédure!$C$33=2,'Elegio-Electors'!D1418,Procédure!$C$33)</f>
        <v>0</v>
      </c>
      <c r="D1418" s="20">
        <f>'Elegio-Electors'!E1418</f>
        <v>0</v>
      </c>
      <c r="E1418" s="91" t="str">
        <f>IF(LEFT(RIGHT('Elegio-Electors'!L1418,2),1)="C",'Elegio-Electors'!L1418,IF(LEFT(RIGHT('Elegio-Electors'!M1418,2),1)="C",'Elegio-Electors'!M1418,""))</f>
        <v/>
      </c>
      <c r="F1418" s="91" t="str">
        <f>IF(LEFT(RIGHT('Elegio-Electors'!L1418,2),1)="O",'Elegio-Electors'!L1418,IF(LEFT(RIGHT('Elegio-Electors'!M1418,2),1)="O",'Elegio-Electors'!M1418,""))</f>
        <v/>
      </c>
      <c r="G1418" s="20" t="e">
        <f>INDEX('Liste du personnel'!$A:$Z,MATCH($D1418,'Liste du personnel'!$X:$X,0),5)</f>
        <v>#N/A</v>
      </c>
      <c r="H1418" s="91" t="e">
        <f>INDEX('Liste du personnel'!$A:$Z,MATCH($D1418,'Liste du personnel'!$X:$X,0),8)</f>
        <v>#N/A</v>
      </c>
      <c r="I1418" s="20" t="e">
        <f>INDEX('Liste du personnel'!$A:$Z,MATCH($D1418,'Liste du personnel'!$X:$X,0),6)</f>
        <v>#N/A</v>
      </c>
      <c r="J1418" s="20" t="e">
        <f>INDEX('Liste du personnel'!$A:$Z,MATCH($D1418,'Liste du personnel'!$X:$X,0),7)</f>
        <v>#N/A</v>
      </c>
    </row>
    <row r="1419" spans="1:10" x14ac:dyDescent="0.25">
      <c r="A1419" s="20">
        <f>'Elegio-Electors'!C1419</f>
        <v>0</v>
      </c>
      <c r="B1419" s="20">
        <f>'Elegio-Electors'!B1419</f>
        <v>0</v>
      </c>
      <c r="C1419" s="91">
        <f>IF(Procédure!$C$33=2,'Elegio-Electors'!D1419,Procédure!$C$33)</f>
        <v>0</v>
      </c>
      <c r="D1419" s="20">
        <f>'Elegio-Electors'!E1419</f>
        <v>0</v>
      </c>
      <c r="E1419" s="91" t="str">
        <f>IF(LEFT(RIGHT('Elegio-Electors'!L1419,2),1)="C",'Elegio-Electors'!L1419,IF(LEFT(RIGHT('Elegio-Electors'!M1419,2),1)="C",'Elegio-Electors'!M1419,""))</f>
        <v/>
      </c>
      <c r="F1419" s="91" t="str">
        <f>IF(LEFT(RIGHT('Elegio-Electors'!L1419,2),1)="O",'Elegio-Electors'!L1419,IF(LEFT(RIGHT('Elegio-Electors'!M1419,2),1)="O",'Elegio-Electors'!M1419,""))</f>
        <v/>
      </c>
      <c r="G1419" s="20" t="e">
        <f>INDEX('Liste du personnel'!$A:$Z,MATCH($D1419,'Liste du personnel'!$X:$X,0),5)</f>
        <v>#N/A</v>
      </c>
      <c r="H1419" s="91" t="e">
        <f>INDEX('Liste du personnel'!$A:$Z,MATCH($D1419,'Liste du personnel'!$X:$X,0),8)</f>
        <v>#N/A</v>
      </c>
      <c r="I1419" s="20" t="e">
        <f>INDEX('Liste du personnel'!$A:$Z,MATCH($D1419,'Liste du personnel'!$X:$X,0),6)</f>
        <v>#N/A</v>
      </c>
      <c r="J1419" s="20" t="e">
        <f>INDEX('Liste du personnel'!$A:$Z,MATCH($D1419,'Liste du personnel'!$X:$X,0),7)</f>
        <v>#N/A</v>
      </c>
    </row>
    <row r="1420" spans="1:10" x14ac:dyDescent="0.25">
      <c r="A1420" s="20">
        <f>'Elegio-Electors'!C1420</f>
        <v>0</v>
      </c>
      <c r="B1420" s="20">
        <f>'Elegio-Electors'!B1420</f>
        <v>0</v>
      </c>
      <c r="C1420" s="91">
        <f>IF(Procédure!$C$33=2,'Elegio-Electors'!D1420,Procédure!$C$33)</f>
        <v>0</v>
      </c>
      <c r="D1420" s="20">
        <f>'Elegio-Electors'!E1420</f>
        <v>0</v>
      </c>
      <c r="E1420" s="91" t="str">
        <f>IF(LEFT(RIGHT('Elegio-Electors'!L1420,2),1)="C",'Elegio-Electors'!L1420,IF(LEFT(RIGHT('Elegio-Electors'!M1420,2),1)="C",'Elegio-Electors'!M1420,""))</f>
        <v/>
      </c>
      <c r="F1420" s="91" t="str">
        <f>IF(LEFT(RIGHT('Elegio-Electors'!L1420,2),1)="O",'Elegio-Electors'!L1420,IF(LEFT(RIGHT('Elegio-Electors'!M1420,2),1)="O",'Elegio-Electors'!M1420,""))</f>
        <v/>
      </c>
      <c r="G1420" s="20" t="e">
        <f>INDEX('Liste du personnel'!$A:$Z,MATCH($D1420,'Liste du personnel'!$X:$X,0),5)</f>
        <v>#N/A</v>
      </c>
      <c r="H1420" s="91" t="e">
        <f>INDEX('Liste du personnel'!$A:$Z,MATCH($D1420,'Liste du personnel'!$X:$X,0),8)</f>
        <v>#N/A</v>
      </c>
      <c r="I1420" s="20" t="e">
        <f>INDEX('Liste du personnel'!$A:$Z,MATCH($D1420,'Liste du personnel'!$X:$X,0),6)</f>
        <v>#N/A</v>
      </c>
      <c r="J1420" s="20" t="e">
        <f>INDEX('Liste du personnel'!$A:$Z,MATCH($D1420,'Liste du personnel'!$X:$X,0),7)</f>
        <v>#N/A</v>
      </c>
    </row>
    <row r="1421" spans="1:10" x14ac:dyDescent="0.25">
      <c r="A1421" s="20">
        <f>'Elegio-Electors'!C1421</f>
        <v>0</v>
      </c>
      <c r="B1421" s="20">
        <f>'Elegio-Electors'!B1421</f>
        <v>0</v>
      </c>
      <c r="C1421" s="91">
        <f>IF(Procédure!$C$33=2,'Elegio-Electors'!D1421,Procédure!$C$33)</f>
        <v>0</v>
      </c>
      <c r="D1421" s="20">
        <f>'Elegio-Electors'!E1421</f>
        <v>0</v>
      </c>
      <c r="E1421" s="91" t="str">
        <f>IF(LEFT(RIGHT('Elegio-Electors'!L1421,2),1)="C",'Elegio-Electors'!L1421,IF(LEFT(RIGHT('Elegio-Electors'!M1421,2),1)="C",'Elegio-Electors'!M1421,""))</f>
        <v/>
      </c>
      <c r="F1421" s="91" t="str">
        <f>IF(LEFT(RIGHT('Elegio-Electors'!L1421,2),1)="O",'Elegio-Electors'!L1421,IF(LEFT(RIGHT('Elegio-Electors'!M1421,2),1)="O",'Elegio-Electors'!M1421,""))</f>
        <v/>
      </c>
      <c r="G1421" s="20" t="e">
        <f>INDEX('Liste du personnel'!$A:$Z,MATCH($D1421,'Liste du personnel'!$X:$X,0),5)</f>
        <v>#N/A</v>
      </c>
      <c r="H1421" s="91" t="e">
        <f>INDEX('Liste du personnel'!$A:$Z,MATCH($D1421,'Liste du personnel'!$X:$X,0),8)</f>
        <v>#N/A</v>
      </c>
      <c r="I1421" s="20" t="e">
        <f>INDEX('Liste du personnel'!$A:$Z,MATCH($D1421,'Liste du personnel'!$X:$X,0),6)</f>
        <v>#N/A</v>
      </c>
      <c r="J1421" s="20" t="e">
        <f>INDEX('Liste du personnel'!$A:$Z,MATCH($D1421,'Liste du personnel'!$X:$X,0),7)</f>
        <v>#N/A</v>
      </c>
    </row>
    <row r="1422" spans="1:10" x14ac:dyDescent="0.25">
      <c r="A1422" s="20">
        <f>'Elegio-Electors'!C1422</f>
        <v>0</v>
      </c>
      <c r="B1422" s="20">
        <f>'Elegio-Electors'!B1422</f>
        <v>0</v>
      </c>
      <c r="C1422" s="91">
        <f>IF(Procédure!$C$33=2,'Elegio-Electors'!D1422,Procédure!$C$33)</f>
        <v>0</v>
      </c>
      <c r="D1422" s="20">
        <f>'Elegio-Electors'!E1422</f>
        <v>0</v>
      </c>
      <c r="E1422" s="91" t="str">
        <f>IF(LEFT(RIGHT('Elegio-Electors'!L1422,2),1)="C",'Elegio-Electors'!L1422,IF(LEFT(RIGHT('Elegio-Electors'!M1422,2),1)="C",'Elegio-Electors'!M1422,""))</f>
        <v/>
      </c>
      <c r="F1422" s="91" t="str">
        <f>IF(LEFT(RIGHT('Elegio-Electors'!L1422,2),1)="O",'Elegio-Electors'!L1422,IF(LEFT(RIGHT('Elegio-Electors'!M1422,2),1)="O",'Elegio-Electors'!M1422,""))</f>
        <v/>
      </c>
      <c r="G1422" s="20" t="e">
        <f>INDEX('Liste du personnel'!$A:$Z,MATCH($D1422,'Liste du personnel'!$X:$X,0),5)</f>
        <v>#N/A</v>
      </c>
      <c r="H1422" s="91" t="e">
        <f>INDEX('Liste du personnel'!$A:$Z,MATCH($D1422,'Liste du personnel'!$X:$X,0),8)</f>
        <v>#N/A</v>
      </c>
      <c r="I1422" s="20" t="e">
        <f>INDEX('Liste du personnel'!$A:$Z,MATCH($D1422,'Liste du personnel'!$X:$X,0),6)</f>
        <v>#N/A</v>
      </c>
      <c r="J1422" s="20" t="e">
        <f>INDEX('Liste du personnel'!$A:$Z,MATCH($D1422,'Liste du personnel'!$X:$X,0),7)</f>
        <v>#N/A</v>
      </c>
    </row>
    <row r="1423" spans="1:10" x14ac:dyDescent="0.25">
      <c r="A1423" s="20">
        <f>'Elegio-Electors'!C1423</f>
        <v>0</v>
      </c>
      <c r="B1423" s="20">
        <f>'Elegio-Electors'!B1423</f>
        <v>0</v>
      </c>
      <c r="C1423" s="91">
        <f>IF(Procédure!$C$33=2,'Elegio-Electors'!D1423,Procédure!$C$33)</f>
        <v>0</v>
      </c>
      <c r="D1423" s="20">
        <f>'Elegio-Electors'!E1423</f>
        <v>0</v>
      </c>
      <c r="E1423" s="91" t="str">
        <f>IF(LEFT(RIGHT('Elegio-Electors'!L1423,2),1)="C",'Elegio-Electors'!L1423,IF(LEFT(RIGHT('Elegio-Electors'!M1423,2),1)="C",'Elegio-Electors'!M1423,""))</f>
        <v/>
      </c>
      <c r="F1423" s="91" t="str">
        <f>IF(LEFT(RIGHT('Elegio-Electors'!L1423,2),1)="O",'Elegio-Electors'!L1423,IF(LEFT(RIGHT('Elegio-Electors'!M1423,2),1)="O",'Elegio-Electors'!M1423,""))</f>
        <v/>
      </c>
      <c r="G1423" s="20" t="e">
        <f>INDEX('Liste du personnel'!$A:$Z,MATCH($D1423,'Liste du personnel'!$X:$X,0),5)</f>
        <v>#N/A</v>
      </c>
      <c r="H1423" s="91" t="e">
        <f>INDEX('Liste du personnel'!$A:$Z,MATCH($D1423,'Liste du personnel'!$X:$X,0),8)</f>
        <v>#N/A</v>
      </c>
      <c r="I1423" s="20" t="e">
        <f>INDEX('Liste du personnel'!$A:$Z,MATCH($D1423,'Liste du personnel'!$X:$X,0),6)</f>
        <v>#N/A</v>
      </c>
      <c r="J1423" s="20" t="e">
        <f>INDEX('Liste du personnel'!$A:$Z,MATCH($D1423,'Liste du personnel'!$X:$X,0),7)</f>
        <v>#N/A</v>
      </c>
    </row>
    <row r="1424" spans="1:10" x14ac:dyDescent="0.25">
      <c r="A1424" s="20">
        <f>'Elegio-Electors'!C1424</f>
        <v>0</v>
      </c>
      <c r="B1424" s="20">
        <f>'Elegio-Electors'!B1424</f>
        <v>0</v>
      </c>
      <c r="C1424" s="91">
        <f>IF(Procédure!$C$33=2,'Elegio-Electors'!D1424,Procédure!$C$33)</f>
        <v>0</v>
      </c>
      <c r="D1424" s="20">
        <f>'Elegio-Electors'!E1424</f>
        <v>0</v>
      </c>
      <c r="E1424" s="91" t="str">
        <f>IF(LEFT(RIGHT('Elegio-Electors'!L1424,2),1)="C",'Elegio-Electors'!L1424,IF(LEFT(RIGHT('Elegio-Electors'!M1424,2),1)="C",'Elegio-Electors'!M1424,""))</f>
        <v/>
      </c>
      <c r="F1424" s="91" t="str">
        <f>IF(LEFT(RIGHT('Elegio-Electors'!L1424,2),1)="O",'Elegio-Electors'!L1424,IF(LEFT(RIGHT('Elegio-Electors'!M1424,2),1)="O",'Elegio-Electors'!M1424,""))</f>
        <v/>
      </c>
      <c r="G1424" s="20" t="e">
        <f>INDEX('Liste du personnel'!$A:$Z,MATCH($D1424,'Liste du personnel'!$X:$X,0),5)</f>
        <v>#N/A</v>
      </c>
      <c r="H1424" s="91" t="e">
        <f>INDEX('Liste du personnel'!$A:$Z,MATCH($D1424,'Liste du personnel'!$X:$X,0),8)</f>
        <v>#N/A</v>
      </c>
      <c r="I1424" s="20" t="e">
        <f>INDEX('Liste du personnel'!$A:$Z,MATCH($D1424,'Liste du personnel'!$X:$X,0),6)</f>
        <v>#N/A</v>
      </c>
      <c r="J1424" s="20" t="e">
        <f>INDEX('Liste du personnel'!$A:$Z,MATCH($D1424,'Liste du personnel'!$X:$X,0),7)</f>
        <v>#N/A</v>
      </c>
    </row>
    <row r="1425" spans="1:10" x14ac:dyDescent="0.25">
      <c r="A1425" s="20">
        <f>'Elegio-Electors'!C1425</f>
        <v>0</v>
      </c>
      <c r="B1425" s="20">
        <f>'Elegio-Electors'!B1425</f>
        <v>0</v>
      </c>
      <c r="C1425" s="91">
        <f>IF(Procédure!$C$33=2,'Elegio-Electors'!D1425,Procédure!$C$33)</f>
        <v>0</v>
      </c>
      <c r="D1425" s="20">
        <f>'Elegio-Electors'!E1425</f>
        <v>0</v>
      </c>
      <c r="E1425" s="91" t="str">
        <f>IF(LEFT(RIGHT('Elegio-Electors'!L1425,2),1)="C",'Elegio-Electors'!L1425,IF(LEFT(RIGHT('Elegio-Electors'!M1425,2),1)="C",'Elegio-Electors'!M1425,""))</f>
        <v/>
      </c>
      <c r="F1425" s="91" t="str">
        <f>IF(LEFT(RIGHT('Elegio-Electors'!L1425,2),1)="O",'Elegio-Electors'!L1425,IF(LEFT(RIGHT('Elegio-Electors'!M1425,2),1)="O",'Elegio-Electors'!M1425,""))</f>
        <v/>
      </c>
      <c r="G1425" s="20" t="e">
        <f>INDEX('Liste du personnel'!$A:$Z,MATCH($D1425,'Liste du personnel'!$X:$X,0),5)</f>
        <v>#N/A</v>
      </c>
      <c r="H1425" s="91" t="e">
        <f>INDEX('Liste du personnel'!$A:$Z,MATCH($D1425,'Liste du personnel'!$X:$X,0),8)</f>
        <v>#N/A</v>
      </c>
      <c r="I1425" s="20" t="e">
        <f>INDEX('Liste du personnel'!$A:$Z,MATCH($D1425,'Liste du personnel'!$X:$X,0),6)</f>
        <v>#N/A</v>
      </c>
      <c r="J1425" s="20" t="e">
        <f>INDEX('Liste du personnel'!$A:$Z,MATCH($D1425,'Liste du personnel'!$X:$X,0),7)</f>
        <v>#N/A</v>
      </c>
    </row>
    <row r="1426" spans="1:10" x14ac:dyDescent="0.25">
      <c r="A1426" s="20">
        <f>'Elegio-Electors'!C1426</f>
        <v>0</v>
      </c>
      <c r="B1426" s="20">
        <f>'Elegio-Electors'!B1426</f>
        <v>0</v>
      </c>
      <c r="C1426" s="91">
        <f>IF(Procédure!$C$33=2,'Elegio-Electors'!D1426,Procédure!$C$33)</f>
        <v>0</v>
      </c>
      <c r="D1426" s="20">
        <f>'Elegio-Electors'!E1426</f>
        <v>0</v>
      </c>
      <c r="E1426" s="91" t="str">
        <f>IF(LEFT(RIGHT('Elegio-Electors'!L1426,2),1)="C",'Elegio-Electors'!L1426,IF(LEFT(RIGHT('Elegio-Electors'!M1426,2),1)="C",'Elegio-Electors'!M1426,""))</f>
        <v/>
      </c>
      <c r="F1426" s="91" t="str">
        <f>IF(LEFT(RIGHT('Elegio-Electors'!L1426,2),1)="O",'Elegio-Electors'!L1426,IF(LEFT(RIGHT('Elegio-Electors'!M1426,2),1)="O",'Elegio-Electors'!M1426,""))</f>
        <v/>
      </c>
      <c r="G1426" s="20" t="e">
        <f>INDEX('Liste du personnel'!$A:$Z,MATCH($D1426,'Liste du personnel'!$X:$X,0),5)</f>
        <v>#N/A</v>
      </c>
      <c r="H1426" s="91" t="e">
        <f>INDEX('Liste du personnel'!$A:$Z,MATCH($D1426,'Liste du personnel'!$X:$X,0),8)</f>
        <v>#N/A</v>
      </c>
      <c r="I1426" s="20" t="e">
        <f>INDEX('Liste du personnel'!$A:$Z,MATCH($D1426,'Liste du personnel'!$X:$X,0),6)</f>
        <v>#N/A</v>
      </c>
      <c r="J1426" s="20" t="e">
        <f>INDEX('Liste du personnel'!$A:$Z,MATCH($D1426,'Liste du personnel'!$X:$X,0),7)</f>
        <v>#N/A</v>
      </c>
    </row>
    <row r="1427" spans="1:10" x14ac:dyDescent="0.25">
      <c r="A1427" s="20">
        <f>'Elegio-Electors'!C1427</f>
        <v>0</v>
      </c>
      <c r="B1427" s="20">
        <f>'Elegio-Electors'!B1427</f>
        <v>0</v>
      </c>
      <c r="C1427" s="91">
        <f>IF(Procédure!$C$33=2,'Elegio-Electors'!D1427,Procédure!$C$33)</f>
        <v>0</v>
      </c>
      <c r="D1427" s="20">
        <f>'Elegio-Electors'!E1427</f>
        <v>0</v>
      </c>
      <c r="E1427" s="91" t="str">
        <f>IF(LEFT(RIGHT('Elegio-Electors'!L1427,2),1)="C",'Elegio-Electors'!L1427,IF(LEFT(RIGHT('Elegio-Electors'!M1427,2),1)="C",'Elegio-Electors'!M1427,""))</f>
        <v/>
      </c>
      <c r="F1427" s="91" t="str">
        <f>IF(LEFT(RIGHT('Elegio-Electors'!L1427,2),1)="O",'Elegio-Electors'!L1427,IF(LEFT(RIGHT('Elegio-Electors'!M1427,2),1)="O",'Elegio-Electors'!M1427,""))</f>
        <v/>
      </c>
      <c r="G1427" s="20" t="e">
        <f>INDEX('Liste du personnel'!$A:$Z,MATCH($D1427,'Liste du personnel'!$X:$X,0),5)</f>
        <v>#N/A</v>
      </c>
      <c r="H1427" s="91" t="e">
        <f>INDEX('Liste du personnel'!$A:$Z,MATCH($D1427,'Liste du personnel'!$X:$X,0),8)</f>
        <v>#N/A</v>
      </c>
      <c r="I1427" s="20" t="e">
        <f>INDEX('Liste du personnel'!$A:$Z,MATCH($D1427,'Liste du personnel'!$X:$X,0),6)</f>
        <v>#N/A</v>
      </c>
      <c r="J1427" s="20" t="e">
        <f>INDEX('Liste du personnel'!$A:$Z,MATCH($D1427,'Liste du personnel'!$X:$X,0),7)</f>
        <v>#N/A</v>
      </c>
    </row>
    <row r="1428" spans="1:10" x14ac:dyDescent="0.25">
      <c r="A1428" s="20">
        <f>'Elegio-Electors'!C1428</f>
        <v>0</v>
      </c>
      <c r="B1428" s="20">
        <f>'Elegio-Electors'!B1428</f>
        <v>0</v>
      </c>
      <c r="C1428" s="91">
        <f>IF(Procédure!$C$33=2,'Elegio-Electors'!D1428,Procédure!$C$33)</f>
        <v>0</v>
      </c>
      <c r="D1428" s="20">
        <f>'Elegio-Electors'!E1428</f>
        <v>0</v>
      </c>
      <c r="E1428" s="91" t="str">
        <f>IF(LEFT(RIGHT('Elegio-Electors'!L1428,2),1)="C",'Elegio-Electors'!L1428,IF(LEFT(RIGHT('Elegio-Electors'!M1428,2),1)="C",'Elegio-Electors'!M1428,""))</f>
        <v/>
      </c>
      <c r="F1428" s="91" t="str">
        <f>IF(LEFT(RIGHT('Elegio-Electors'!L1428,2),1)="O",'Elegio-Electors'!L1428,IF(LEFT(RIGHT('Elegio-Electors'!M1428,2),1)="O",'Elegio-Electors'!M1428,""))</f>
        <v/>
      </c>
      <c r="G1428" s="20" t="e">
        <f>INDEX('Liste du personnel'!$A:$Z,MATCH($D1428,'Liste du personnel'!$X:$X,0),5)</f>
        <v>#N/A</v>
      </c>
      <c r="H1428" s="91" t="e">
        <f>INDEX('Liste du personnel'!$A:$Z,MATCH($D1428,'Liste du personnel'!$X:$X,0),8)</f>
        <v>#N/A</v>
      </c>
      <c r="I1428" s="20" t="e">
        <f>INDEX('Liste du personnel'!$A:$Z,MATCH($D1428,'Liste du personnel'!$X:$X,0),6)</f>
        <v>#N/A</v>
      </c>
      <c r="J1428" s="20" t="e">
        <f>INDEX('Liste du personnel'!$A:$Z,MATCH($D1428,'Liste du personnel'!$X:$X,0),7)</f>
        <v>#N/A</v>
      </c>
    </row>
    <row r="1429" spans="1:10" x14ac:dyDescent="0.25">
      <c r="A1429" s="20">
        <f>'Elegio-Electors'!C1429</f>
        <v>0</v>
      </c>
      <c r="B1429" s="20">
        <f>'Elegio-Electors'!B1429</f>
        <v>0</v>
      </c>
      <c r="C1429" s="91">
        <f>IF(Procédure!$C$33=2,'Elegio-Electors'!D1429,Procédure!$C$33)</f>
        <v>0</v>
      </c>
      <c r="D1429" s="20">
        <f>'Elegio-Electors'!E1429</f>
        <v>0</v>
      </c>
      <c r="E1429" s="91" t="str">
        <f>IF(LEFT(RIGHT('Elegio-Electors'!L1429,2),1)="C",'Elegio-Electors'!L1429,IF(LEFT(RIGHT('Elegio-Electors'!M1429,2),1)="C",'Elegio-Electors'!M1429,""))</f>
        <v/>
      </c>
      <c r="F1429" s="91" t="str">
        <f>IF(LEFT(RIGHT('Elegio-Electors'!L1429,2),1)="O",'Elegio-Electors'!L1429,IF(LEFT(RIGHT('Elegio-Electors'!M1429,2),1)="O",'Elegio-Electors'!M1429,""))</f>
        <v/>
      </c>
      <c r="G1429" s="20" t="e">
        <f>INDEX('Liste du personnel'!$A:$Z,MATCH($D1429,'Liste du personnel'!$X:$X,0),5)</f>
        <v>#N/A</v>
      </c>
      <c r="H1429" s="91" t="e">
        <f>INDEX('Liste du personnel'!$A:$Z,MATCH($D1429,'Liste du personnel'!$X:$X,0),8)</f>
        <v>#N/A</v>
      </c>
      <c r="I1429" s="20" t="e">
        <f>INDEX('Liste du personnel'!$A:$Z,MATCH($D1429,'Liste du personnel'!$X:$X,0),6)</f>
        <v>#N/A</v>
      </c>
      <c r="J1429" s="20" t="e">
        <f>INDEX('Liste du personnel'!$A:$Z,MATCH($D1429,'Liste du personnel'!$X:$X,0),7)</f>
        <v>#N/A</v>
      </c>
    </row>
    <row r="1430" spans="1:10" x14ac:dyDescent="0.25">
      <c r="A1430" s="20">
        <f>'Elegio-Electors'!C1430</f>
        <v>0</v>
      </c>
      <c r="B1430" s="20">
        <f>'Elegio-Electors'!B1430</f>
        <v>0</v>
      </c>
      <c r="C1430" s="91">
        <f>IF(Procédure!$C$33=2,'Elegio-Electors'!D1430,Procédure!$C$33)</f>
        <v>0</v>
      </c>
      <c r="D1430" s="20">
        <f>'Elegio-Electors'!E1430</f>
        <v>0</v>
      </c>
      <c r="E1430" s="91" t="str">
        <f>IF(LEFT(RIGHT('Elegio-Electors'!L1430,2),1)="C",'Elegio-Electors'!L1430,IF(LEFT(RIGHT('Elegio-Electors'!M1430,2),1)="C",'Elegio-Electors'!M1430,""))</f>
        <v/>
      </c>
      <c r="F1430" s="91" t="str">
        <f>IF(LEFT(RIGHT('Elegio-Electors'!L1430,2),1)="O",'Elegio-Electors'!L1430,IF(LEFT(RIGHT('Elegio-Electors'!M1430,2),1)="O",'Elegio-Electors'!M1430,""))</f>
        <v/>
      </c>
      <c r="G1430" s="20" t="e">
        <f>INDEX('Liste du personnel'!$A:$Z,MATCH($D1430,'Liste du personnel'!$X:$X,0),5)</f>
        <v>#N/A</v>
      </c>
      <c r="H1430" s="91" t="e">
        <f>INDEX('Liste du personnel'!$A:$Z,MATCH($D1430,'Liste du personnel'!$X:$X,0),8)</f>
        <v>#N/A</v>
      </c>
      <c r="I1430" s="20" t="e">
        <f>INDEX('Liste du personnel'!$A:$Z,MATCH($D1430,'Liste du personnel'!$X:$X,0),6)</f>
        <v>#N/A</v>
      </c>
      <c r="J1430" s="20" t="e">
        <f>INDEX('Liste du personnel'!$A:$Z,MATCH($D1430,'Liste du personnel'!$X:$X,0),7)</f>
        <v>#N/A</v>
      </c>
    </row>
    <row r="1431" spans="1:10" x14ac:dyDescent="0.25">
      <c r="A1431" s="20">
        <f>'Elegio-Electors'!C1431</f>
        <v>0</v>
      </c>
      <c r="B1431" s="20">
        <f>'Elegio-Electors'!B1431</f>
        <v>0</v>
      </c>
      <c r="C1431" s="91">
        <f>IF(Procédure!$C$33=2,'Elegio-Electors'!D1431,Procédure!$C$33)</f>
        <v>0</v>
      </c>
      <c r="D1431" s="20">
        <f>'Elegio-Electors'!E1431</f>
        <v>0</v>
      </c>
      <c r="E1431" s="91" t="str">
        <f>IF(LEFT(RIGHT('Elegio-Electors'!L1431,2),1)="C",'Elegio-Electors'!L1431,IF(LEFT(RIGHT('Elegio-Electors'!M1431,2),1)="C",'Elegio-Electors'!M1431,""))</f>
        <v/>
      </c>
      <c r="F1431" s="91" t="str">
        <f>IF(LEFT(RIGHT('Elegio-Electors'!L1431,2),1)="O",'Elegio-Electors'!L1431,IF(LEFT(RIGHT('Elegio-Electors'!M1431,2),1)="O",'Elegio-Electors'!M1431,""))</f>
        <v/>
      </c>
      <c r="G1431" s="20" t="e">
        <f>INDEX('Liste du personnel'!$A:$Z,MATCH($D1431,'Liste du personnel'!$X:$X,0),5)</f>
        <v>#N/A</v>
      </c>
      <c r="H1431" s="91" t="e">
        <f>INDEX('Liste du personnel'!$A:$Z,MATCH($D1431,'Liste du personnel'!$X:$X,0),8)</f>
        <v>#N/A</v>
      </c>
      <c r="I1431" s="20" t="e">
        <f>INDEX('Liste du personnel'!$A:$Z,MATCH($D1431,'Liste du personnel'!$X:$X,0),6)</f>
        <v>#N/A</v>
      </c>
      <c r="J1431" s="20" t="e">
        <f>INDEX('Liste du personnel'!$A:$Z,MATCH($D1431,'Liste du personnel'!$X:$X,0),7)</f>
        <v>#N/A</v>
      </c>
    </row>
    <row r="1432" spans="1:10" x14ac:dyDescent="0.25">
      <c r="A1432" s="20">
        <f>'Elegio-Electors'!C1432</f>
        <v>0</v>
      </c>
      <c r="B1432" s="20">
        <f>'Elegio-Electors'!B1432</f>
        <v>0</v>
      </c>
      <c r="C1432" s="91">
        <f>IF(Procédure!$C$33=2,'Elegio-Electors'!D1432,Procédure!$C$33)</f>
        <v>0</v>
      </c>
      <c r="D1432" s="20">
        <f>'Elegio-Electors'!E1432</f>
        <v>0</v>
      </c>
      <c r="E1432" s="91" t="str">
        <f>IF(LEFT(RIGHT('Elegio-Electors'!L1432,2),1)="C",'Elegio-Electors'!L1432,IF(LEFT(RIGHT('Elegio-Electors'!M1432,2),1)="C",'Elegio-Electors'!M1432,""))</f>
        <v/>
      </c>
      <c r="F1432" s="91" t="str">
        <f>IF(LEFT(RIGHT('Elegio-Electors'!L1432,2),1)="O",'Elegio-Electors'!L1432,IF(LEFT(RIGHT('Elegio-Electors'!M1432,2),1)="O",'Elegio-Electors'!M1432,""))</f>
        <v/>
      </c>
      <c r="G1432" s="20" t="e">
        <f>INDEX('Liste du personnel'!$A:$Z,MATCH($D1432,'Liste du personnel'!$X:$X,0),5)</f>
        <v>#N/A</v>
      </c>
      <c r="H1432" s="91" t="e">
        <f>INDEX('Liste du personnel'!$A:$Z,MATCH($D1432,'Liste du personnel'!$X:$X,0),8)</f>
        <v>#N/A</v>
      </c>
      <c r="I1432" s="20" t="e">
        <f>INDEX('Liste du personnel'!$A:$Z,MATCH($D1432,'Liste du personnel'!$X:$X,0),6)</f>
        <v>#N/A</v>
      </c>
      <c r="J1432" s="20" t="e">
        <f>INDEX('Liste du personnel'!$A:$Z,MATCH($D1432,'Liste du personnel'!$X:$X,0),7)</f>
        <v>#N/A</v>
      </c>
    </row>
    <row r="1433" spans="1:10" x14ac:dyDescent="0.25">
      <c r="A1433" s="20">
        <f>'Elegio-Electors'!C1433</f>
        <v>0</v>
      </c>
      <c r="B1433" s="20">
        <f>'Elegio-Electors'!B1433</f>
        <v>0</v>
      </c>
      <c r="C1433" s="91">
        <f>IF(Procédure!$C$33=2,'Elegio-Electors'!D1433,Procédure!$C$33)</f>
        <v>0</v>
      </c>
      <c r="D1433" s="20">
        <f>'Elegio-Electors'!E1433</f>
        <v>0</v>
      </c>
      <c r="E1433" s="91" t="str">
        <f>IF(LEFT(RIGHT('Elegio-Electors'!L1433,2),1)="C",'Elegio-Electors'!L1433,IF(LEFT(RIGHT('Elegio-Electors'!M1433,2),1)="C",'Elegio-Electors'!M1433,""))</f>
        <v/>
      </c>
      <c r="F1433" s="91" t="str">
        <f>IF(LEFT(RIGHT('Elegio-Electors'!L1433,2),1)="O",'Elegio-Electors'!L1433,IF(LEFT(RIGHT('Elegio-Electors'!M1433,2),1)="O",'Elegio-Electors'!M1433,""))</f>
        <v/>
      </c>
      <c r="G1433" s="20" t="e">
        <f>INDEX('Liste du personnel'!$A:$Z,MATCH($D1433,'Liste du personnel'!$X:$X,0),5)</f>
        <v>#N/A</v>
      </c>
      <c r="H1433" s="91" t="e">
        <f>INDEX('Liste du personnel'!$A:$Z,MATCH($D1433,'Liste du personnel'!$X:$X,0),8)</f>
        <v>#N/A</v>
      </c>
      <c r="I1433" s="20" t="e">
        <f>INDEX('Liste du personnel'!$A:$Z,MATCH($D1433,'Liste du personnel'!$X:$X,0),6)</f>
        <v>#N/A</v>
      </c>
      <c r="J1433" s="20" t="e">
        <f>INDEX('Liste du personnel'!$A:$Z,MATCH($D1433,'Liste du personnel'!$X:$X,0),7)</f>
        <v>#N/A</v>
      </c>
    </row>
    <row r="1434" spans="1:10" x14ac:dyDescent="0.25">
      <c r="A1434" s="20">
        <f>'Elegio-Electors'!C1434</f>
        <v>0</v>
      </c>
      <c r="B1434" s="20">
        <f>'Elegio-Electors'!B1434</f>
        <v>0</v>
      </c>
      <c r="C1434" s="91">
        <f>IF(Procédure!$C$33=2,'Elegio-Electors'!D1434,Procédure!$C$33)</f>
        <v>0</v>
      </c>
      <c r="D1434" s="20">
        <f>'Elegio-Electors'!E1434</f>
        <v>0</v>
      </c>
      <c r="E1434" s="91" t="str">
        <f>IF(LEFT(RIGHT('Elegio-Electors'!L1434,2),1)="C",'Elegio-Electors'!L1434,IF(LEFT(RIGHT('Elegio-Electors'!M1434,2),1)="C",'Elegio-Electors'!M1434,""))</f>
        <v/>
      </c>
      <c r="F1434" s="91" t="str">
        <f>IF(LEFT(RIGHT('Elegio-Electors'!L1434,2),1)="O",'Elegio-Electors'!L1434,IF(LEFT(RIGHT('Elegio-Electors'!M1434,2),1)="O",'Elegio-Electors'!M1434,""))</f>
        <v/>
      </c>
      <c r="G1434" s="20" t="e">
        <f>INDEX('Liste du personnel'!$A:$Z,MATCH($D1434,'Liste du personnel'!$X:$X,0),5)</f>
        <v>#N/A</v>
      </c>
      <c r="H1434" s="91" t="e">
        <f>INDEX('Liste du personnel'!$A:$Z,MATCH($D1434,'Liste du personnel'!$X:$X,0),8)</f>
        <v>#N/A</v>
      </c>
      <c r="I1434" s="20" t="e">
        <f>INDEX('Liste du personnel'!$A:$Z,MATCH($D1434,'Liste du personnel'!$X:$X,0),6)</f>
        <v>#N/A</v>
      </c>
      <c r="J1434" s="20" t="e">
        <f>INDEX('Liste du personnel'!$A:$Z,MATCH($D1434,'Liste du personnel'!$X:$X,0),7)</f>
        <v>#N/A</v>
      </c>
    </row>
    <row r="1435" spans="1:10" x14ac:dyDescent="0.25">
      <c r="A1435" s="20">
        <f>'Elegio-Electors'!C1435</f>
        <v>0</v>
      </c>
      <c r="B1435" s="20">
        <f>'Elegio-Electors'!B1435</f>
        <v>0</v>
      </c>
      <c r="C1435" s="91">
        <f>IF(Procédure!$C$33=2,'Elegio-Electors'!D1435,Procédure!$C$33)</f>
        <v>0</v>
      </c>
      <c r="D1435" s="20">
        <f>'Elegio-Electors'!E1435</f>
        <v>0</v>
      </c>
      <c r="E1435" s="91" t="str">
        <f>IF(LEFT(RIGHT('Elegio-Electors'!L1435,2),1)="C",'Elegio-Electors'!L1435,IF(LEFT(RIGHT('Elegio-Electors'!M1435,2),1)="C",'Elegio-Electors'!M1435,""))</f>
        <v/>
      </c>
      <c r="F1435" s="91" t="str">
        <f>IF(LEFT(RIGHT('Elegio-Electors'!L1435,2),1)="O",'Elegio-Electors'!L1435,IF(LEFT(RIGHT('Elegio-Electors'!M1435,2),1)="O",'Elegio-Electors'!M1435,""))</f>
        <v/>
      </c>
      <c r="G1435" s="20" t="e">
        <f>INDEX('Liste du personnel'!$A:$Z,MATCH($D1435,'Liste du personnel'!$X:$X,0),5)</f>
        <v>#N/A</v>
      </c>
      <c r="H1435" s="91" t="e">
        <f>INDEX('Liste du personnel'!$A:$Z,MATCH($D1435,'Liste du personnel'!$X:$X,0),8)</f>
        <v>#N/A</v>
      </c>
      <c r="I1435" s="20" t="e">
        <f>INDEX('Liste du personnel'!$A:$Z,MATCH($D1435,'Liste du personnel'!$X:$X,0),6)</f>
        <v>#N/A</v>
      </c>
      <c r="J1435" s="20" t="e">
        <f>INDEX('Liste du personnel'!$A:$Z,MATCH($D1435,'Liste du personnel'!$X:$X,0),7)</f>
        <v>#N/A</v>
      </c>
    </row>
    <row r="1436" spans="1:10" x14ac:dyDescent="0.25">
      <c r="A1436" s="20">
        <f>'Elegio-Electors'!C1436</f>
        <v>0</v>
      </c>
      <c r="B1436" s="20">
        <f>'Elegio-Electors'!B1436</f>
        <v>0</v>
      </c>
      <c r="C1436" s="91">
        <f>IF(Procédure!$C$33=2,'Elegio-Electors'!D1436,Procédure!$C$33)</f>
        <v>0</v>
      </c>
      <c r="D1436" s="20">
        <f>'Elegio-Electors'!E1436</f>
        <v>0</v>
      </c>
      <c r="E1436" s="91" t="str">
        <f>IF(LEFT(RIGHT('Elegio-Electors'!L1436,2),1)="C",'Elegio-Electors'!L1436,IF(LEFT(RIGHT('Elegio-Electors'!M1436,2),1)="C",'Elegio-Electors'!M1436,""))</f>
        <v/>
      </c>
      <c r="F1436" s="91" t="str">
        <f>IF(LEFT(RIGHT('Elegio-Electors'!L1436,2),1)="O",'Elegio-Electors'!L1436,IF(LEFT(RIGHT('Elegio-Electors'!M1436,2),1)="O",'Elegio-Electors'!M1436,""))</f>
        <v/>
      </c>
      <c r="G1436" s="20" t="e">
        <f>INDEX('Liste du personnel'!$A:$Z,MATCH($D1436,'Liste du personnel'!$X:$X,0),5)</f>
        <v>#N/A</v>
      </c>
      <c r="H1436" s="91" t="e">
        <f>INDEX('Liste du personnel'!$A:$Z,MATCH($D1436,'Liste du personnel'!$X:$X,0),8)</f>
        <v>#N/A</v>
      </c>
      <c r="I1436" s="20" t="e">
        <f>INDEX('Liste du personnel'!$A:$Z,MATCH($D1436,'Liste du personnel'!$X:$X,0),6)</f>
        <v>#N/A</v>
      </c>
      <c r="J1436" s="20" t="e">
        <f>INDEX('Liste du personnel'!$A:$Z,MATCH($D1436,'Liste du personnel'!$X:$X,0),7)</f>
        <v>#N/A</v>
      </c>
    </row>
    <row r="1437" spans="1:10" x14ac:dyDescent="0.25">
      <c r="A1437" s="20">
        <f>'Elegio-Electors'!C1437</f>
        <v>0</v>
      </c>
      <c r="B1437" s="20">
        <f>'Elegio-Electors'!B1437</f>
        <v>0</v>
      </c>
      <c r="C1437" s="91">
        <f>IF(Procédure!$C$33=2,'Elegio-Electors'!D1437,Procédure!$C$33)</f>
        <v>0</v>
      </c>
      <c r="D1437" s="20">
        <f>'Elegio-Electors'!E1437</f>
        <v>0</v>
      </c>
      <c r="E1437" s="91" t="str">
        <f>IF(LEFT(RIGHT('Elegio-Electors'!L1437,2),1)="C",'Elegio-Electors'!L1437,IF(LEFT(RIGHT('Elegio-Electors'!M1437,2),1)="C",'Elegio-Electors'!M1437,""))</f>
        <v/>
      </c>
      <c r="F1437" s="91" t="str">
        <f>IF(LEFT(RIGHT('Elegio-Electors'!L1437,2),1)="O",'Elegio-Electors'!L1437,IF(LEFT(RIGHT('Elegio-Electors'!M1437,2),1)="O",'Elegio-Electors'!M1437,""))</f>
        <v/>
      </c>
      <c r="G1437" s="20" t="e">
        <f>INDEX('Liste du personnel'!$A:$Z,MATCH($D1437,'Liste du personnel'!$X:$X,0),5)</f>
        <v>#N/A</v>
      </c>
      <c r="H1437" s="91" t="e">
        <f>INDEX('Liste du personnel'!$A:$Z,MATCH($D1437,'Liste du personnel'!$X:$X,0),8)</f>
        <v>#N/A</v>
      </c>
      <c r="I1437" s="20" t="e">
        <f>INDEX('Liste du personnel'!$A:$Z,MATCH($D1437,'Liste du personnel'!$X:$X,0),6)</f>
        <v>#N/A</v>
      </c>
      <c r="J1437" s="20" t="e">
        <f>INDEX('Liste du personnel'!$A:$Z,MATCH($D1437,'Liste du personnel'!$X:$X,0),7)</f>
        <v>#N/A</v>
      </c>
    </row>
    <row r="1438" spans="1:10" x14ac:dyDescent="0.25">
      <c r="A1438" s="20">
        <f>'Elegio-Electors'!C1438</f>
        <v>0</v>
      </c>
      <c r="B1438" s="20">
        <f>'Elegio-Electors'!B1438</f>
        <v>0</v>
      </c>
      <c r="C1438" s="91">
        <f>IF(Procédure!$C$33=2,'Elegio-Electors'!D1438,Procédure!$C$33)</f>
        <v>0</v>
      </c>
      <c r="D1438" s="20">
        <f>'Elegio-Electors'!E1438</f>
        <v>0</v>
      </c>
      <c r="E1438" s="91" t="str">
        <f>IF(LEFT(RIGHT('Elegio-Electors'!L1438,2),1)="C",'Elegio-Electors'!L1438,IF(LEFT(RIGHT('Elegio-Electors'!M1438,2),1)="C",'Elegio-Electors'!M1438,""))</f>
        <v/>
      </c>
      <c r="F1438" s="91" t="str">
        <f>IF(LEFT(RIGHT('Elegio-Electors'!L1438,2),1)="O",'Elegio-Electors'!L1438,IF(LEFT(RIGHT('Elegio-Electors'!M1438,2),1)="O",'Elegio-Electors'!M1438,""))</f>
        <v/>
      </c>
      <c r="G1438" s="20" t="e">
        <f>INDEX('Liste du personnel'!$A:$Z,MATCH($D1438,'Liste du personnel'!$X:$X,0),5)</f>
        <v>#N/A</v>
      </c>
      <c r="H1438" s="91" t="e">
        <f>INDEX('Liste du personnel'!$A:$Z,MATCH($D1438,'Liste du personnel'!$X:$X,0),8)</f>
        <v>#N/A</v>
      </c>
      <c r="I1438" s="20" t="e">
        <f>INDEX('Liste du personnel'!$A:$Z,MATCH($D1438,'Liste du personnel'!$X:$X,0),6)</f>
        <v>#N/A</v>
      </c>
      <c r="J1438" s="20" t="e">
        <f>INDEX('Liste du personnel'!$A:$Z,MATCH($D1438,'Liste du personnel'!$X:$X,0),7)</f>
        <v>#N/A</v>
      </c>
    </row>
    <row r="1439" spans="1:10" x14ac:dyDescent="0.25">
      <c r="A1439" s="20">
        <f>'Elegio-Electors'!C1439</f>
        <v>0</v>
      </c>
      <c r="B1439" s="20">
        <f>'Elegio-Electors'!B1439</f>
        <v>0</v>
      </c>
      <c r="C1439" s="91">
        <f>IF(Procédure!$C$33=2,'Elegio-Electors'!D1439,Procédure!$C$33)</f>
        <v>0</v>
      </c>
      <c r="D1439" s="20">
        <f>'Elegio-Electors'!E1439</f>
        <v>0</v>
      </c>
      <c r="E1439" s="91" t="str">
        <f>IF(LEFT(RIGHT('Elegio-Electors'!L1439,2),1)="C",'Elegio-Electors'!L1439,IF(LEFT(RIGHT('Elegio-Electors'!M1439,2),1)="C",'Elegio-Electors'!M1439,""))</f>
        <v/>
      </c>
      <c r="F1439" s="91" t="str">
        <f>IF(LEFT(RIGHT('Elegio-Electors'!L1439,2),1)="O",'Elegio-Electors'!L1439,IF(LEFT(RIGHT('Elegio-Electors'!M1439,2),1)="O",'Elegio-Electors'!M1439,""))</f>
        <v/>
      </c>
      <c r="G1439" s="20" t="e">
        <f>INDEX('Liste du personnel'!$A:$Z,MATCH($D1439,'Liste du personnel'!$X:$X,0),5)</f>
        <v>#N/A</v>
      </c>
      <c r="H1439" s="91" t="e">
        <f>INDEX('Liste du personnel'!$A:$Z,MATCH($D1439,'Liste du personnel'!$X:$X,0),8)</f>
        <v>#N/A</v>
      </c>
      <c r="I1439" s="20" t="e">
        <f>INDEX('Liste du personnel'!$A:$Z,MATCH($D1439,'Liste du personnel'!$X:$X,0),6)</f>
        <v>#N/A</v>
      </c>
      <c r="J1439" s="20" t="e">
        <f>INDEX('Liste du personnel'!$A:$Z,MATCH($D1439,'Liste du personnel'!$X:$X,0),7)</f>
        <v>#N/A</v>
      </c>
    </row>
    <row r="1440" spans="1:10" x14ac:dyDescent="0.25">
      <c r="A1440" s="20">
        <f>'Elegio-Electors'!C1440</f>
        <v>0</v>
      </c>
      <c r="B1440" s="20">
        <f>'Elegio-Electors'!B1440</f>
        <v>0</v>
      </c>
      <c r="C1440" s="91">
        <f>IF(Procédure!$C$33=2,'Elegio-Electors'!D1440,Procédure!$C$33)</f>
        <v>0</v>
      </c>
      <c r="D1440" s="20">
        <f>'Elegio-Electors'!E1440</f>
        <v>0</v>
      </c>
      <c r="E1440" s="91" t="str">
        <f>IF(LEFT(RIGHT('Elegio-Electors'!L1440,2),1)="C",'Elegio-Electors'!L1440,IF(LEFT(RIGHT('Elegio-Electors'!M1440,2),1)="C",'Elegio-Electors'!M1440,""))</f>
        <v/>
      </c>
      <c r="F1440" s="91" t="str">
        <f>IF(LEFT(RIGHT('Elegio-Electors'!L1440,2),1)="O",'Elegio-Electors'!L1440,IF(LEFT(RIGHT('Elegio-Electors'!M1440,2),1)="O",'Elegio-Electors'!M1440,""))</f>
        <v/>
      </c>
      <c r="G1440" s="20" t="e">
        <f>INDEX('Liste du personnel'!$A:$Z,MATCH($D1440,'Liste du personnel'!$X:$X,0),5)</f>
        <v>#N/A</v>
      </c>
      <c r="H1440" s="91" t="e">
        <f>INDEX('Liste du personnel'!$A:$Z,MATCH($D1440,'Liste du personnel'!$X:$X,0),8)</f>
        <v>#N/A</v>
      </c>
      <c r="I1440" s="20" t="e">
        <f>INDEX('Liste du personnel'!$A:$Z,MATCH($D1440,'Liste du personnel'!$X:$X,0),6)</f>
        <v>#N/A</v>
      </c>
      <c r="J1440" s="20" t="e">
        <f>INDEX('Liste du personnel'!$A:$Z,MATCH($D1440,'Liste du personnel'!$X:$X,0),7)</f>
        <v>#N/A</v>
      </c>
    </row>
    <row r="1441" spans="1:10" x14ac:dyDescent="0.25">
      <c r="A1441" s="20">
        <f>'Elegio-Electors'!C1441</f>
        <v>0</v>
      </c>
      <c r="B1441" s="20">
        <f>'Elegio-Electors'!B1441</f>
        <v>0</v>
      </c>
      <c r="C1441" s="91">
        <f>IF(Procédure!$C$33=2,'Elegio-Electors'!D1441,Procédure!$C$33)</f>
        <v>0</v>
      </c>
      <c r="D1441" s="20">
        <f>'Elegio-Electors'!E1441</f>
        <v>0</v>
      </c>
      <c r="E1441" s="91" t="str">
        <f>IF(LEFT(RIGHT('Elegio-Electors'!L1441,2),1)="C",'Elegio-Electors'!L1441,IF(LEFT(RIGHT('Elegio-Electors'!M1441,2),1)="C",'Elegio-Electors'!M1441,""))</f>
        <v/>
      </c>
      <c r="F1441" s="91" t="str">
        <f>IF(LEFT(RIGHT('Elegio-Electors'!L1441,2),1)="O",'Elegio-Electors'!L1441,IF(LEFT(RIGHT('Elegio-Electors'!M1441,2),1)="O",'Elegio-Electors'!M1441,""))</f>
        <v/>
      </c>
      <c r="G1441" s="20" t="e">
        <f>INDEX('Liste du personnel'!$A:$Z,MATCH($D1441,'Liste du personnel'!$X:$X,0),5)</f>
        <v>#N/A</v>
      </c>
      <c r="H1441" s="91" t="e">
        <f>INDEX('Liste du personnel'!$A:$Z,MATCH($D1441,'Liste du personnel'!$X:$X,0),8)</f>
        <v>#N/A</v>
      </c>
      <c r="I1441" s="20" t="e">
        <f>INDEX('Liste du personnel'!$A:$Z,MATCH($D1441,'Liste du personnel'!$X:$X,0),6)</f>
        <v>#N/A</v>
      </c>
      <c r="J1441" s="20" t="e">
        <f>INDEX('Liste du personnel'!$A:$Z,MATCH($D1441,'Liste du personnel'!$X:$X,0),7)</f>
        <v>#N/A</v>
      </c>
    </row>
    <row r="1442" spans="1:10" x14ac:dyDescent="0.25">
      <c r="A1442" s="20">
        <f>'Elegio-Electors'!C1442</f>
        <v>0</v>
      </c>
      <c r="B1442" s="20">
        <f>'Elegio-Electors'!B1442</f>
        <v>0</v>
      </c>
      <c r="C1442" s="91">
        <f>IF(Procédure!$C$33=2,'Elegio-Electors'!D1442,Procédure!$C$33)</f>
        <v>0</v>
      </c>
      <c r="D1442" s="20">
        <f>'Elegio-Electors'!E1442</f>
        <v>0</v>
      </c>
      <c r="E1442" s="91" t="str">
        <f>IF(LEFT(RIGHT('Elegio-Electors'!L1442,2),1)="C",'Elegio-Electors'!L1442,IF(LEFT(RIGHT('Elegio-Electors'!M1442,2),1)="C",'Elegio-Electors'!M1442,""))</f>
        <v/>
      </c>
      <c r="F1442" s="91" t="str">
        <f>IF(LEFT(RIGHT('Elegio-Electors'!L1442,2),1)="O",'Elegio-Electors'!L1442,IF(LEFT(RIGHT('Elegio-Electors'!M1442,2),1)="O",'Elegio-Electors'!M1442,""))</f>
        <v/>
      </c>
      <c r="G1442" s="20" t="e">
        <f>INDEX('Liste du personnel'!$A:$Z,MATCH($D1442,'Liste du personnel'!$X:$X,0),5)</f>
        <v>#N/A</v>
      </c>
      <c r="H1442" s="91" t="e">
        <f>INDEX('Liste du personnel'!$A:$Z,MATCH($D1442,'Liste du personnel'!$X:$X,0),8)</f>
        <v>#N/A</v>
      </c>
      <c r="I1442" s="20" t="e">
        <f>INDEX('Liste du personnel'!$A:$Z,MATCH($D1442,'Liste du personnel'!$X:$X,0),6)</f>
        <v>#N/A</v>
      </c>
      <c r="J1442" s="20" t="e">
        <f>INDEX('Liste du personnel'!$A:$Z,MATCH($D1442,'Liste du personnel'!$X:$X,0),7)</f>
        <v>#N/A</v>
      </c>
    </row>
    <row r="1443" spans="1:10" x14ac:dyDescent="0.25">
      <c r="A1443" s="20">
        <f>'Elegio-Electors'!C1443</f>
        <v>0</v>
      </c>
      <c r="B1443" s="20">
        <f>'Elegio-Electors'!B1443</f>
        <v>0</v>
      </c>
      <c r="C1443" s="91">
        <f>IF(Procédure!$C$33=2,'Elegio-Electors'!D1443,Procédure!$C$33)</f>
        <v>0</v>
      </c>
      <c r="D1443" s="20">
        <f>'Elegio-Electors'!E1443</f>
        <v>0</v>
      </c>
      <c r="E1443" s="91" t="str">
        <f>IF(LEFT(RIGHT('Elegio-Electors'!L1443,2),1)="C",'Elegio-Electors'!L1443,IF(LEFT(RIGHT('Elegio-Electors'!M1443,2),1)="C",'Elegio-Electors'!M1443,""))</f>
        <v/>
      </c>
      <c r="F1443" s="91" t="str">
        <f>IF(LEFT(RIGHT('Elegio-Electors'!L1443,2),1)="O",'Elegio-Electors'!L1443,IF(LEFT(RIGHT('Elegio-Electors'!M1443,2),1)="O",'Elegio-Electors'!M1443,""))</f>
        <v/>
      </c>
      <c r="G1443" s="20" t="e">
        <f>INDEX('Liste du personnel'!$A:$Z,MATCH($D1443,'Liste du personnel'!$X:$X,0),5)</f>
        <v>#N/A</v>
      </c>
      <c r="H1443" s="91" t="e">
        <f>INDEX('Liste du personnel'!$A:$Z,MATCH($D1443,'Liste du personnel'!$X:$X,0),8)</f>
        <v>#N/A</v>
      </c>
      <c r="I1443" s="20" t="e">
        <f>INDEX('Liste du personnel'!$A:$Z,MATCH($D1443,'Liste du personnel'!$X:$X,0),6)</f>
        <v>#N/A</v>
      </c>
      <c r="J1443" s="20" t="e">
        <f>INDEX('Liste du personnel'!$A:$Z,MATCH($D1443,'Liste du personnel'!$X:$X,0),7)</f>
        <v>#N/A</v>
      </c>
    </row>
    <row r="1444" spans="1:10" x14ac:dyDescent="0.25">
      <c r="A1444" s="20">
        <f>'Elegio-Electors'!C1444</f>
        <v>0</v>
      </c>
      <c r="B1444" s="20">
        <f>'Elegio-Electors'!B1444</f>
        <v>0</v>
      </c>
      <c r="C1444" s="91">
        <f>IF(Procédure!$C$33=2,'Elegio-Electors'!D1444,Procédure!$C$33)</f>
        <v>0</v>
      </c>
      <c r="D1444" s="20">
        <f>'Elegio-Electors'!E1444</f>
        <v>0</v>
      </c>
      <c r="E1444" s="91" t="str">
        <f>IF(LEFT(RIGHT('Elegio-Electors'!L1444,2),1)="C",'Elegio-Electors'!L1444,IF(LEFT(RIGHT('Elegio-Electors'!M1444,2),1)="C",'Elegio-Electors'!M1444,""))</f>
        <v/>
      </c>
      <c r="F1444" s="91" t="str">
        <f>IF(LEFT(RIGHT('Elegio-Electors'!L1444,2),1)="O",'Elegio-Electors'!L1444,IF(LEFT(RIGHT('Elegio-Electors'!M1444,2),1)="O",'Elegio-Electors'!M1444,""))</f>
        <v/>
      </c>
      <c r="G1444" s="20" t="e">
        <f>INDEX('Liste du personnel'!$A:$Z,MATCH($D1444,'Liste du personnel'!$X:$X,0),5)</f>
        <v>#N/A</v>
      </c>
      <c r="H1444" s="91" t="e">
        <f>INDEX('Liste du personnel'!$A:$Z,MATCH($D1444,'Liste du personnel'!$X:$X,0),8)</f>
        <v>#N/A</v>
      </c>
      <c r="I1444" s="20" t="e">
        <f>INDEX('Liste du personnel'!$A:$Z,MATCH($D1444,'Liste du personnel'!$X:$X,0),6)</f>
        <v>#N/A</v>
      </c>
      <c r="J1444" s="20" t="e">
        <f>INDEX('Liste du personnel'!$A:$Z,MATCH($D1444,'Liste du personnel'!$X:$X,0),7)</f>
        <v>#N/A</v>
      </c>
    </row>
    <row r="1445" spans="1:10" x14ac:dyDescent="0.25">
      <c r="A1445" s="20">
        <f>'Elegio-Electors'!C1445</f>
        <v>0</v>
      </c>
      <c r="B1445" s="20">
        <f>'Elegio-Electors'!B1445</f>
        <v>0</v>
      </c>
      <c r="C1445" s="91">
        <f>IF(Procédure!$C$33=2,'Elegio-Electors'!D1445,Procédure!$C$33)</f>
        <v>0</v>
      </c>
      <c r="D1445" s="20">
        <f>'Elegio-Electors'!E1445</f>
        <v>0</v>
      </c>
      <c r="E1445" s="91" t="str">
        <f>IF(LEFT(RIGHT('Elegio-Electors'!L1445,2),1)="C",'Elegio-Electors'!L1445,IF(LEFT(RIGHT('Elegio-Electors'!M1445,2),1)="C",'Elegio-Electors'!M1445,""))</f>
        <v/>
      </c>
      <c r="F1445" s="91" t="str">
        <f>IF(LEFT(RIGHT('Elegio-Electors'!L1445,2),1)="O",'Elegio-Electors'!L1445,IF(LEFT(RIGHT('Elegio-Electors'!M1445,2),1)="O",'Elegio-Electors'!M1445,""))</f>
        <v/>
      </c>
      <c r="G1445" s="20" t="e">
        <f>INDEX('Liste du personnel'!$A:$Z,MATCH($D1445,'Liste du personnel'!$X:$X,0),5)</f>
        <v>#N/A</v>
      </c>
      <c r="H1445" s="91" t="e">
        <f>INDEX('Liste du personnel'!$A:$Z,MATCH($D1445,'Liste du personnel'!$X:$X,0),8)</f>
        <v>#N/A</v>
      </c>
      <c r="I1445" s="20" t="e">
        <f>INDEX('Liste du personnel'!$A:$Z,MATCH($D1445,'Liste du personnel'!$X:$X,0),6)</f>
        <v>#N/A</v>
      </c>
      <c r="J1445" s="20" t="e">
        <f>INDEX('Liste du personnel'!$A:$Z,MATCH($D1445,'Liste du personnel'!$X:$X,0),7)</f>
        <v>#N/A</v>
      </c>
    </row>
    <row r="1446" spans="1:10" x14ac:dyDescent="0.25">
      <c r="A1446" s="20">
        <f>'Elegio-Electors'!C1446</f>
        <v>0</v>
      </c>
      <c r="B1446" s="20">
        <f>'Elegio-Electors'!B1446</f>
        <v>0</v>
      </c>
      <c r="C1446" s="91">
        <f>IF(Procédure!$C$33=2,'Elegio-Electors'!D1446,Procédure!$C$33)</f>
        <v>0</v>
      </c>
      <c r="D1446" s="20">
        <f>'Elegio-Electors'!E1446</f>
        <v>0</v>
      </c>
      <c r="E1446" s="91" t="str">
        <f>IF(LEFT(RIGHT('Elegio-Electors'!L1446,2),1)="C",'Elegio-Electors'!L1446,IF(LEFT(RIGHT('Elegio-Electors'!M1446,2),1)="C",'Elegio-Electors'!M1446,""))</f>
        <v/>
      </c>
      <c r="F1446" s="91" t="str">
        <f>IF(LEFT(RIGHT('Elegio-Electors'!L1446,2),1)="O",'Elegio-Electors'!L1446,IF(LEFT(RIGHT('Elegio-Electors'!M1446,2),1)="O",'Elegio-Electors'!M1446,""))</f>
        <v/>
      </c>
      <c r="G1446" s="20" t="e">
        <f>INDEX('Liste du personnel'!$A:$Z,MATCH($D1446,'Liste du personnel'!$X:$X,0),5)</f>
        <v>#N/A</v>
      </c>
      <c r="H1446" s="91" t="e">
        <f>INDEX('Liste du personnel'!$A:$Z,MATCH($D1446,'Liste du personnel'!$X:$X,0),8)</f>
        <v>#N/A</v>
      </c>
      <c r="I1446" s="20" t="e">
        <f>INDEX('Liste du personnel'!$A:$Z,MATCH($D1446,'Liste du personnel'!$X:$X,0),6)</f>
        <v>#N/A</v>
      </c>
      <c r="J1446" s="20" t="e">
        <f>INDEX('Liste du personnel'!$A:$Z,MATCH($D1446,'Liste du personnel'!$X:$X,0),7)</f>
        <v>#N/A</v>
      </c>
    </row>
    <row r="1447" spans="1:10" x14ac:dyDescent="0.25">
      <c r="A1447" s="20">
        <f>'Elegio-Electors'!C1447</f>
        <v>0</v>
      </c>
      <c r="B1447" s="20">
        <f>'Elegio-Electors'!B1447</f>
        <v>0</v>
      </c>
      <c r="C1447" s="91">
        <f>IF(Procédure!$C$33=2,'Elegio-Electors'!D1447,Procédure!$C$33)</f>
        <v>0</v>
      </c>
      <c r="D1447" s="20">
        <f>'Elegio-Electors'!E1447</f>
        <v>0</v>
      </c>
      <c r="E1447" s="91" t="str">
        <f>IF(LEFT(RIGHT('Elegio-Electors'!L1447,2),1)="C",'Elegio-Electors'!L1447,IF(LEFT(RIGHT('Elegio-Electors'!M1447,2),1)="C",'Elegio-Electors'!M1447,""))</f>
        <v/>
      </c>
      <c r="F1447" s="91" t="str">
        <f>IF(LEFT(RIGHT('Elegio-Electors'!L1447,2),1)="O",'Elegio-Electors'!L1447,IF(LEFT(RIGHT('Elegio-Electors'!M1447,2),1)="O",'Elegio-Electors'!M1447,""))</f>
        <v/>
      </c>
      <c r="G1447" s="20" t="e">
        <f>INDEX('Liste du personnel'!$A:$Z,MATCH($D1447,'Liste du personnel'!$X:$X,0),5)</f>
        <v>#N/A</v>
      </c>
      <c r="H1447" s="91" t="e">
        <f>INDEX('Liste du personnel'!$A:$Z,MATCH($D1447,'Liste du personnel'!$X:$X,0),8)</f>
        <v>#N/A</v>
      </c>
      <c r="I1447" s="20" t="e">
        <f>INDEX('Liste du personnel'!$A:$Z,MATCH($D1447,'Liste du personnel'!$X:$X,0),6)</f>
        <v>#N/A</v>
      </c>
      <c r="J1447" s="20" t="e">
        <f>INDEX('Liste du personnel'!$A:$Z,MATCH($D1447,'Liste du personnel'!$X:$X,0),7)</f>
        <v>#N/A</v>
      </c>
    </row>
    <row r="1448" spans="1:10" x14ac:dyDescent="0.25">
      <c r="A1448" s="20">
        <f>'Elegio-Electors'!C1448</f>
        <v>0</v>
      </c>
      <c r="B1448" s="20">
        <f>'Elegio-Electors'!B1448</f>
        <v>0</v>
      </c>
      <c r="C1448" s="91">
        <f>IF(Procédure!$C$33=2,'Elegio-Electors'!D1448,Procédure!$C$33)</f>
        <v>0</v>
      </c>
      <c r="D1448" s="20">
        <f>'Elegio-Electors'!E1448</f>
        <v>0</v>
      </c>
      <c r="E1448" s="91" t="str">
        <f>IF(LEFT(RIGHT('Elegio-Electors'!L1448,2),1)="C",'Elegio-Electors'!L1448,IF(LEFT(RIGHT('Elegio-Electors'!M1448,2),1)="C",'Elegio-Electors'!M1448,""))</f>
        <v/>
      </c>
      <c r="F1448" s="91" t="str">
        <f>IF(LEFT(RIGHT('Elegio-Electors'!L1448,2),1)="O",'Elegio-Electors'!L1448,IF(LEFT(RIGHT('Elegio-Electors'!M1448,2),1)="O",'Elegio-Electors'!M1448,""))</f>
        <v/>
      </c>
      <c r="G1448" s="20" t="e">
        <f>INDEX('Liste du personnel'!$A:$Z,MATCH($D1448,'Liste du personnel'!$X:$X,0),5)</f>
        <v>#N/A</v>
      </c>
      <c r="H1448" s="91" t="e">
        <f>INDEX('Liste du personnel'!$A:$Z,MATCH($D1448,'Liste du personnel'!$X:$X,0),8)</f>
        <v>#N/A</v>
      </c>
      <c r="I1448" s="20" t="e">
        <f>INDEX('Liste du personnel'!$A:$Z,MATCH($D1448,'Liste du personnel'!$X:$X,0),6)</f>
        <v>#N/A</v>
      </c>
      <c r="J1448" s="20" t="e">
        <f>INDEX('Liste du personnel'!$A:$Z,MATCH($D1448,'Liste du personnel'!$X:$X,0),7)</f>
        <v>#N/A</v>
      </c>
    </row>
    <row r="1449" spans="1:10" x14ac:dyDescent="0.25">
      <c r="A1449" s="20">
        <f>'Elegio-Electors'!C1449</f>
        <v>0</v>
      </c>
      <c r="B1449" s="20">
        <f>'Elegio-Electors'!B1449</f>
        <v>0</v>
      </c>
      <c r="C1449" s="91">
        <f>IF(Procédure!$C$33=2,'Elegio-Electors'!D1449,Procédure!$C$33)</f>
        <v>0</v>
      </c>
      <c r="D1449" s="20">
        <f>'Elegio-Electors'!E1449</f>
        <v>0</v>
      </c>
      <c r="E1449" s="91" t="str">
        <f>IF(LEFT(RIGHT('Elegio-Electors'!L1449,2),1)="C",'Elegio-Electors'!L1449,IF(LEFT(RIGHT('Elegio-Electors'!M1449,2),1)="C",'Elegio-Electors'!M1449,""))</f>
        <v/>
      </c>
      <c r="F1449" s="91" t="str">
        <f>IF(LEFT(RIGHT('Elegio-Electors'!L1449,2),1)="O",'Elegio-Electors'!L1449,IF(LEFT(RIGHT('Elegio-Electors'!M1449,2),1)="O",'Elegio-Electors'!M1449,""))</f>
        <v/>
      </c>
      <c r="G1449" s="20" t="e">
        <f>INDEX('Liste du personnel'!$A:$Z,MATCH($D1449,'Liste du personnel'!$X:$X,0),5)</f>
        <v>#N/A</v>
      </c>
      <c r="H1449" s="91" t="e">
        <f>INDEX('Liste du personnel'!$A:$Z,MATCH($D1449,'Liste du personnel'!$X:$X,0),8)</f>
        <v>#N/A</v>
      </c>
      <c r="I1449" s="20" t="e">
        <f>INDEX('Liste du personnel'!$A:$Z,MATCH($D1449,'Liste du personnel'!$X:$X,0),6)</f>
        <v>#N/A</v>
      </c>
      <c r="J1449" s="20" t="e">
        <f>INDEX('Liste du personnel'!$A:$Z,MATCH($D1449,'Liste du personnel'!$X:$X,0),7)</f>
        <v>#N/A</v>
      </c>
    </row>
    <row r="1450" spans="1:10" x14ac:dyDescent="0.25">
      <c r="A1450" s="20">
        <f>'Elegio-Electors'!C1450</f>
        <v>0</v>
      </c>
      <c r="B1450" s="20">
        <f>'Elegio-Electors'!B1450</f>
        <v>0</v>
      </c>
      <c r="C1450" s="91">
        <f>IF(Procédure!$C$33=2,'Elegio-Electors'!D1450,Procédure!$C$33)</f>
        <v>0</v>
      </c>
      <c r="D1450" s="20">
        <f>'Elegio-Electors'!E1450</f>
        <v>0</v>
      </c>
      <c r="E1450" s="91" t="str">
        <f>IF(LEFT(RIGHT('Elegio-Electors'!L1450,2),1)="C",'Elegio-Electors'!L1450,IF(LEFT(RIGHT('Elegio-Electors'!M1450,2),1)="C",'Elegio-Electors'!M1450,""))</f>
        <v/>
      </c>
      <c r="F1450" s="91" t="str">
        <f>IF(LEFT(RIGHT('Elegio-Electors'!L1450,2),1)="O",'Elegio-Electors'!L1450,IF(LEFT(RIGHT('Elegio-Electors'!M1450,2),1)="O",'Elegio-Electors'!M1450,""))</f>
        <v/>
      </c>
      <c r="G1450" s="20" t="e">
        <f>INDEX('Liste du personnel'!$A:$Z,MATCH($D1450,'Liste du personnel'!$X:$X,0),5)</f>
        <v>#N/A</v>
      </c>
      <c r="H1450" s="91" t="e">
        <f>INDEX('Liste du personnel'!$A:$Z,MATCH($D1450,'Liste du personnel'!$X:$X,0),8)</f>
        <v>#N/A</v>
      </c>
      <c r="I1450" s="20" t="e">
        <f>INDEX('Liste du personnel'!$A:$Z,MATCH($D1450,'Liste du personnel'!$X:$X,0),6)</f>
        <v>#N/A</v>
      </c>
      <c r="J1450" s="20" t="e">
        <f>INDEX('Liste du personnel'!$A:$Z,MATCH($D1450,'Liste du personnel'!$X:$X,0),7)</f>
        <v>#N/A</v>
      </c>
    </row>
    <row r="1451" spans="1:10" x14ac:dyDescent="0.25">
      <c r="A1451" s="20">
        <f>'Elegio-Electors'!C1451</f>
        <v>0</v>
      </c>
      <c r="B1451" s="20">
        <f>'Elegio-Electors'!B1451</f>
        <v>0</v>
      </c>
      <c r="C1451" s="91">
        <f>IF(Procédure!$C$33=2,'Elegio-Electors'!D1451,Procédure!$C$33)</f>
        <v>0</v>
      </c>
      <c r="D1451" s="20">
        <f>'Elegio-Electors'!E1451</f>
        <v>0</v>
      </c>
      <c r="E1451" s="91" t="str">
        <f>IF(LEFT(RIGHT('Elegio-Electors'!L1451,2),1)="C",'Elegio-Electors'!L1451,IF(LEFT(RIGHT('Elegio-Electors'!M1451,2),1)="C",'Elegio-Electors'!M1451,""))</f>
        <v/>
      </c>
      <c r="F1451" s="91" t="str">
        <f>IF(LEFT(RIGHT('Elegio-Electors'!L1451,2),1)="O",'Elegio-Electors'!L1451,IF(LEFT(RIGHT('Elegio-Electors'!M1451,2),1)="O",'Elegio-Electors'!M1451,""))</f>
        <v/>
      </c>
      <c r="G1451" s="20" t="e">
        <f>INDEX('Liste du personnel'!$A:$Z,MATCH($D1451,'Liste du personnel'!$X:$X,0),5)</f>
        <v>#N/A</v>
      </c>
      <c r="H1451" s="91" t="e">
        <f>INDEX('Liste du personnel'!$A:$Z,MATCH($D1451,'Liste du personnel'!$X:$X,0),8)</f>
        <v>#N/A</v>
      </c>
      <c r="I1451" s="20" t="e">
        <f>INDEX('Liste du personnel'!$A:$Z,MATCH($D1451,'Liste du personnel'!$X:$X,0),6)</f>
        <v>#N/A</v>
      </c>
      <c r="J1451" s="20" t="e">
        <f>INDEX('Liste du personnel'!$A:$Z,MATCH($D1451,'Liste du personnel'!$X:$X,0),7)</f>
        <v>#N/A</v>
      </c>
    </row>
    <row r="1452" spans="1:10" x14ac:dyDescent="0.25">
      <c r="A1452" s="20">
        <f>'Elegio-Electors'!C1452</f>
        <v>0</v>
      </c>
      <c r="B1452" s="20">
        <f>'Elegio-Electors'!B1452</f>
        <v>0</v>
      </c>
      <c r="C1452" s="91">
        <f>IF(Procédure!$C$33=2,'Elegio-Electors'!D1452,Procédure!$C$33)</f>
        <v>0</v>
      </c>
      <c r="D1452" s="20">
        <f>'Elegio-Electors'!E1452</f>
        <v>0</v>
      </c>
      <c r="E1452" s="91" t="str">
        <f>IF(LEFT(RIGHT('Elegio-Electors'!L1452,2),1)="C",'Elegio-Electors'!L1452,IF(LEFT(RIGHT('Elegio-Electors'!M1452,2),1)="C",'Elegio-Electors'!M1452,""))</f>
        <v/>
      </c>
      <c r="F1452" s="91" t="str">
        <f>IF(LEFT(RIGHT('Elegio-Electors'!L1452,2),1)="O",'Elegio-Electors'!L1452,IF(LEFT(RIGHT('Elegio-Electors'!M1452,2),1)="O",'Elegio-Electors'!M1452,""))</f>
        <v/>
      </c>
      <c r="G1452" s="20" t="e">
        <f>INDEX('Liste du personnel'!$A:$Z,MATCH($D1452,'Liste du personnel'!$X:$X,0),5)</f>
        <v>#N/A</v>
      </c>
      <c r="H1452" s="91" t="e">
        <f>INDEX('Liste du personnel'!$A:$Z,MATCH($D1452,'Liste du personnel'!$X:$X,0),8)</f>
        <v>#N/A</v>
      </c>
      <c r="I1452" s="20" t="e">
        <f>INDEX('Liste du personnel'!$A:$Z,MATCH($D1452,'Liste du personnel'!$X:$X,0),6)</f>
        <v>#N/A</v>
      </c>
      <c r="J1452" s="20" t="e">
        <f>INDEX('Liste du personnel'!$A:$Z,MATCH($D1452,'Liste du personnel'!$X:$X,0),7)</f>
        <v>#N/A</v>
      </c>
    </row>
    <row r="1453" spans="1:10" x14ac:dyDescent="0.25">
      <c r="A1453" s="20">
        <f>'Elegio-Electors'!C1453</f>
        <v>0</v>
      </c>
      <c r="B1453" s="20">
        <f>'Elegio-Electors'!B1453</f>
        <v>0</v>
      </c>
      <c r="C1453" s="91">
        <f>IF(Procédure!$C$33=2,'Elegio-Electors'!D1453,Procédure!$C$33)</f>
        <v>0</v>
      </c>
      <c r="D1453" s="20">
        <f>'Elegio-Electors'!E1453</f>
        <v>0</v>
      </c>
      <c r="E1453" s="91" t="str">
        <f>IF(LEFT(RIGHT('Elegio-Electors'!L1453,2),1)="C",'Elegio-Electors'!L1453,IF(LEFT(RIGHT('Elegio-Electors'!M1453,2),1)="C",'Elegio-Electors'!M1453,""))</f>
        <v/>
      </c>
      <c r="F1453" s="91" t="str">
        <f>IF(LEFT(RIGHT('Elegio-Electors'!L1453,2),1)="O",'Elegio-Electors'!L1453,IF(LEFT(RIGHT('Elegio-Electors'!M1453,2),1)="O",'Elegio-Electors'!M1453,""))</f>
        <v/>
      </c>
      <c r="G1453" s="20" t="e">
        <f>INDEX('Liste du personnel'!$A:$Z,MATCH($D1453,'Liste du personnel'!$X:$X,0),5)</f>
        <v>#N/A</v>
      </c>
      <c r="H1453" s="91" t="e">
        <f>INDEX('Liste du personnel'!$A:$Z,MATCH($D1453,'Liste du personnel'!$X:$X,0),8)</f>
        <v>#N/A</v>
      </c>
      <c r="I1453" s="20" t="e">
        <f>INDEX('Liste du personnel'!$A:$Z,MATCH($D1453,'Liste du personnel'!$X:$X,0),6)</f>
        <v>#N/A</v>
      </c>
      <c r="J1453" s="20" t="e">
        <f>INDEX('Liste du personnel'!$A:$Z,MATCH($D1453,'Liste du personnel'!$X:$X,0),7)</f>
        <v>#N/A</v>
      </c>
    </row>
    <row r="1454" spans="1:10" x14ac:dyDescent="0.25">
      <c r="A1454" s="20">
        <f>'Elegio-Electors'!C1454</f>
        <v>0</v>
      </c>
      <c r="B1454" s="20">
        <f>'Elegio-Electors'!B1454</f>
        <v>0</v>
      </c>
      <c r="C1454" s="91">
        <f>IF(Procédure!$C$33=2,'Elegio-Electors'!D1454,Procédure!$C$33)</f>
        <v>0</v>
      </c>
      <c r="D1454" s="20">
        <f>'Elegio-Electors'!E1454</f>
        <v>0</v>
      </c>
      <c r="E1454" s="91" t="str">
        <f>IF(LEFT(RIGHT('Elegio-Electors'!L1454,2),1)="C",'Elegio-Electors'!L1454,IF(LEFT(RIGHT('Elegio-Electors'!M1454,2),1)="C",'Elegio-Electors'!M1454,""))</f>
        <v/>
      </c>
      <c r="F1454" s="91" t="str">
        <f>IF(LEFT(RIGHT('Elegio-Electors'!L1454,2),1)="O",'Elegio-Electors'!L1454,IF(LEFT(RIGHT('Elegio-Electors'!M1454,2),1)="O",'Elegio-Electors'!M1454,""))</f>
        <v/>
      </c>
      <c r="G1454" s="20" t="e">
        <f>INDEX('Liste du personnel'!$A:$Z,MATCH($D1454,'Liste du personnel'!$X:$X,0),5)</f>
        <v>#N/A</v>
      </c>
      <c r="H1454" s="91" t="e">
        <f>INDEX('Liste du personnel'!$A:$Z,MATCH($D1454,'Liste du personnel'!$X:$X,0),8)</f>
        <v>#N/A</v>
      </c>
      <c r="I1454" s="20" t="e">
        <f>INDEX('Liste du personnel'!$A:$Z,MATCH($D1454,'Liste du personnel'!$X:$X,0),6)</f>
        <v>#N/A</v>
      </c>
      <c r="J1454" s="20" t="e">
        <f>INDEX('Liste du personnel'!$A:$Z,MATCH($D1454,'Liste du personnel'!$X:$X,0),7)</f>
        <v>#N/A</v>
      </c>
    </row>
    <row r="1455" spans="1:10" x14ac:dyDescent="0.25">
      <c r="A1455" s="20">
        <f>'Elegio-Electors'!C1455</f>
        <v>0</v>
      </c>
      <c r="B1455" s="20">
        <f>'Elegio-Electors'!B1455</f>
        <v>0</v>
      </c>
      <c r="C1455" s="91">
        <f>IF(Procédure!$C$33=2,'Elegio-Electors'!D1455,Procédure!$C$33)</f>
        <v>0</v>
      </c>
      <c r="D1455" s="20">
        <f>'Elegio-Electors'!E1455</f>
        <v>0</v>
      </c>
      <c r="E1455" s="91" t="str">
        <f>IF(LEFT(RIGHT('Elegio-Electors'!L1455,2),1)="C",'Elegio-Electors'!L1455,IF(LEFT(RIGHT('Elegio-Electors'!M1455,2),1)="C",'Elegio-Electors'!M1455,""))</f>
        <v/>
      </c>
      <c r="F1455" s="91" t="str">
        <f>IF(LEFT(RIGHT('Elegio-Electors'!L1455,2),1)="O",'Elegio-Electors'!L1455,IF(LEFT(RIGHT('Elegio-Electors'!M1455,2),1)="O",'Elegio-Electors'!M1455,""))</f>
        <v/>
      </c>
      <c r="G1455" s="20" t="e">
        <f>INDEX('Liste du personnel'!$A:$Z,MATCH($D1455,'Liste du personnel'!$X:$X,0),5)</f>
        <v>#N/A</v>
      </c>
      <c r="H1455" s="91" t="e">
        <f>INDEX('Liste du personnel'!$A:$Z,MATCH($D1455,'Liste du personnel'!$X:$X,0),8)</f>
        <v>#N/A</v>
      </c>
      <c r="I1455" s="20" t="e">
        <f>INDEX('Liste du personnel'!$A:$Z,MATCH($D1455,'Liste du personnel'!$X:$X,0),6)</f>
        <v>#N/A</v>
      </c>
      <c r="J1455" s="20" t="e">
        <f>INDEX('Liste du personnel'!$A:$Z,MATCH($D1455,'Liste du personnel'!$X:$X,0),7)</f>
        <v>#N/A</v>
      </c>
    </row>
    <row r="1456" spans="1:10" x14ac:dyDescent="0.25">
      <c r="A1456" s="20">
        <f>'Elegio-Electors'!C1456</f>
        <v>0</v>
      </c>
      <c r="B1456" s="20">
        <f>'Elegio-Electors'!B1456</f>
        <v>0</v>
      </c>
      <c r="C1456" s="91">
        <f>IF(Procédure!$C$33=2,'Elegio-Electors'!D1456,Procédure!$C$33)</f>
        <v>0</v>
      </c>
      <c r="D1456" s="20">
        <f>'Elegio-Electors'!E1456</f>
        <v>0</v>
      </c>
      <c r="E1456" s="91" t="str">
        <f>IF(LEFT(RIGHT('Elegio-Electors'!L1456,2),1)="C",'Elegio-Electors'!L1456,IF(LEFT(RIGHT('Elegio-Electors'!M1456,2),1)="C",'Elegio-Electors'!M1456,""))</f>
        <v/>
      </c>
      <c r="F1456" s="91" t="str">
        <f>IF(LEFT(RIGHT('Elegio-Electors'!L1456,2),1)="O",'Elegio-Electors'!L1456,IF(LEFT(RIGHT('Elegio-Electors'!M1456,2),1)="O",'Elegio-Electors'!M1456,""))</f>
        <v/>
      </c>
      <c r="G1456" s="20" t="e">
        <f>INDEX('Liste du personnel'!$A:$Z,MATCH($D1456,'Liste du personnel'!$X:$X,0),5)</f>
        <v>#N/A</v>
      </c>
      <c r="H1456" s="91" t="e">
        <f>INDEX('Liste du personnel'!$A:$Z,MATCH($D1456,'Liste du personnel'!$X:$X,0),8)</f>
        <v>#N/A</v>
      </c>
      <c r="I1456" s="20" t="e">
        <f>INDEX('Liste du personnel'!$A:$Z,MATCH($D1456,'Liste du personnel'!$X:$X,0),6)</f>
        <v>#N/A</v>
      </c>
      <c r="J1456" s="20" t="e">
        <f>INDEX('Liste du personnel'!$A:$Z,MATCH($D1456,'Liste du personnel'!$X:$X,0),7)</f>
        <v>#N/A</v>
      </c>
    </row>
    <row r="1457" spans="1:10" x14ac:dyDescent="0.25">
      <c r="A1457" s="20">
        <f>'Elegio-Electors'!C1457</f>
        <v>0</v>
      </c>
      <c r="B1457" s="20">
        <f>'Elegio-Electors'!B1457</f>
        <v>0</v>
      </c>
      <c r="C1457" s="91">
        <f>IF(Procédure!$C$33=2,'Elegio-Electors'!D1457,Procédure!$C$33)</f>
        <v>0</v>
      </c>
      <c r="D1457" s="20">
        <f>'Elegio-Electors'!E1457</f>
        <v>0</v>
      </c>
      <c r="E1457" s="91" t="str">
        <f>IF(LEFT(RIGHT('Elegio-Electors'!L1457,2),1)="C",'Elegio-Electors'!L1457,IF(LEFT(RIGHT('Elegio-Electors'!M1457,2),1)="C",'Elegio-Electors'!M1457,""))</f>
        <v/>
      </c>
      <c r="F1457" s="91" t="str">
        <f>IF(LEFT(RIGHT('Elegio-Electors'!L1457,2),1)="O",'Elegio-Electors'!L1457,IF(LEFT(RIGHT('Elegio-Electors'!M1457,2),1)="O",'Elegio-Electors'!M1457,""))</f>
        <v/>
      </c>
      <c r="G1457" s="20" t="e">
        <f>INDEX('Liste du personnel'!$A:$Z,MATCH($D1457,'Liste du personnel'!$X:$X,0),5)</f>
        <v>#N/A</v>
      </c>
      <c r="H1457" s="91" t="e">
        <f>INDEX('Liste du personnel'!$A:$Z,MATCH($D1457,'Liste du personnel'!$X:$X,0),8)</f>
        <v>#N/A</v>
      </c>
      <c r="I1457" s="20" t="e">
        <f>INDEX('Liste du personnel'!$A:$Z,MATCH($D1457,'Liste du personnel'!$X:$X,0),6)</f>
        <v>#N/A</v>
      </c>
      <c r="J1457" s="20" t="e">
        <f>INDEX('Liste du personnel'!$A:$Z,MATCH($D1457,'Liste du personnel'!$X:$X,0),7)</f>
        <v>#N/A</v>
      </c>
    </row>
    <row r="1458" spans="1:10" x14ac:dyDescent="0.25">
      <c r="A1458" s="20">
        <f>'Elegio-Electors'!C1458</f>
        <v>0</v>
      </c>
      <c r="B1458" s="20">
        <f>'Elegio-Electors'!B1458</f>
        <v>0</v>
      </c>
      <c r="C1458" s="91">
        <f>IF(Procédure!$C$33=2,'Elegio-Electors'!D1458,Procédure!$C$33)</f>
        <v>0</v>
      </c>
      <c r="D1458" s="20">
        <f>'Elegio-Electors'!E1458</f>
        <v>0</v>
      </c>
      <c r="E1458" s="91" t="str">
        <f>IF(LEFT(RIGHT('Elegio-Electors'!L1458,2),1)="C",'Elegio-Electors'!L1458,IF(LEFT(RIGHT('Elegio-Electors'!M1458,2),1)="C",'Elegio-Electors'!M1458,""))</f>
        <v/>
      </c>
      <c r="F1458" s="91" t="str">
        <f>IF(LEFT(RIGHT('Elegio-Electors'!L1458,2),1)="O",'Elegio-Electors'!L1458,IF(LEFT(RIGHT('Elegio-Electors'!M1458,2),1)="O",'Elegio-Electors'!M1458,""))</f>
        <v/>
      </c>
      <c r="G1458" s="20" t="e">
        <f>INDEX('Liste du personnel'!$A:$Z,MATCH($D1458,'Liste du personnel'!$X:$X,0),5)</f>
        <v>#N/A</v>
      </c>
      <c r="H1458" s="91" t="e">
        <f>INDEX('Liste du personnel'!$A:$Z,MATCH($D1458,'Liste du personnel'!$X:$X,0),8)</f>
        <v>#N/A</v>
      </c>
      <c r="I1458" s="20" t="e">
        <f>INDEX('Liste du personnel'!$A:$Z,MATCH($D1458,'Liste du personnel'!$X:$X,0),6)</f>
        <v>#N/A</v>
      </c>
      <c r="J1458" s="20" t="e">
        <f>INDEX('Liste du personnel'!$A:$Z,MATCH($D1458,'Liste du personnel'!$X:$X,0),7)</f>
        <v>#N/A</v>
      </c>
    </row>
    <row r="1459" spans="1:10" x14ac:dyDescent="0.25">
      <c r="A1459" s="20">
        <f>'Elegio-Electors'!C1459</f>
        <v>0</v>
      </c>
      <c r="B1459" s="20">
        <f>'Elegio-Electors'!B1459</f>
        <v>0</v>
      </c>
      <c r="C1459" s="91">
        <f>IF(Procédure!$C$33=2,'Elegio-Electors'!D1459,Procédure!$C$33)</f>
        <v>0</v>
      </c>
      <c r="D1459" s="20">
        <f>'Elegio-Electors'!E1459</f>
        <v>0</v>
      </c>
      <c r="E1459" s="91" t="str">
        <f>IF(LEFT(RIGHT('Elegio-Electors'!L1459,2),1)="C",'Elegio-Electors'!L1459,IF(LEFT(RIGHT('Elegio-Electors'!M1459,2),1)="C",'Elegio-Electors'!M1459,""))</f>
        <v/>
      </c>
      <c r="F1459" s="91" t="str">
        <f>IF(LEFT(RIGHT('Elegio-Electors'!L1459,2),1)="O",'Elegio-Electors'!L1459,IF(LEFT(RIGHT('Elegio-Electors'!M1459,2),1)="O",'Elegio-Electors'!M1459,""))</f>
        <v/>
      </c>
      <c r="G1459" s="20" t="e">
        <f>INDEX('Liste du personnel'!$A:$Z,MATCH($D1459,'Liste du personnel'!$X:$X,0),5)</f>
        <v>#N/A</v>
      </c>
      <c r="H1459" s="91" t="e">
        <f>INDEX('Liste du personnel'!$A:$Z,MATCH($D1459,'Liste du personnel'!$X:$X,0),8)</f>
        <v>#N/A</v>
      </c>
      <c r="I1459" s="20" t="e">
        <f>INDEX('Liste du personnel'!$A:$Z,MATCH($D1459,'Liste du personnel'!$X:$X,0),6)</f>
        <v>#N/A</v>
      </c>
      <c r="J1459" s="20" t="e">
        <f>INDEX('Liste du personnel'!$A:$Z,MATCH($D1459,'Liste du personnel'!$X:$X,0),7)</f>
        <v>#N/A</v>
      </c>
    </row>
    <row r="1460" spans="1:10" x14ac:dyDescent="0.25">
      <c r="A1460" s="20">
        <f>'Elegio-Electors'!C1460</f>
        <v>0</v>
      </c>
      <c r="B1460" s="20">
        <f>'Elegio-Electors'!B1460</f>
        <v>0</v>
      </c>
      <c r="C1460" s="91">
        <f>IF(Procédure!$C$33=2,'Elegio-Electors'!D1460,Procédure!$C$33)</f>
        <v>0</v>
      </c>
      <c r="D1460" s="20">
        <f>'Elegio-Electors'!E1460</f>
        <v>0</v>
      </c>
      <c r="E1460" s="91" t="str">
        <f>IF(LEFT(RIGHT('Elegio-Electors'!L1460,2),1)="C",'Elegio-Electors'!L1460,IF(LEFT(RIGHT('Elegio-Electors'!M1460,2),1)="C",'Elegio-Electors'!M1460,""))</f>
        <v/>
      </c>
      <c r="F1460" s="91" t="str">
        <f>IF(LEFT(RIGHT('Elegio-Electors'!L1460,2),1)="O",'Elegio-Electors'!L1460,IF(LEFT(RIGHT('Elegio-Electors'!M1460,2),1)="O",'Elegio-Electors'!M1460,""))</f>
        <v/>
      </c>
      <c r="G1460" s="20" t="e">
        <f>INDEX('Liste du personnel'!$A:$Z,MATCH($D1460,'Liste du personnel'!$X:$X,0),5)</f>
        <v>#N/A</v>
      </c>
      <c r="H1460" s="91" t="e">
        <f>INDEX('Liste du personnel'!$A:$Z,MATCH($D1460,'Liste du personnel'!$X:$X,0),8)</f>
        <v>#N/A</v>
      </c>
      <c r="I1460" s="20" t="e">
        <f>INDEX('Liste du personnel'!$A:$Z,MATCH($D1460,'Liste du personnel'!$X:$X,0),6)</f>
        <v>#N/A</v>
      </c>
      <c r="J1460" s="20" t="e">
        <f>INDEX('Liste du personnel'!$A:$Z,MATCH($D1460,'Liste du personnel'!$X:$X,0),7)</f>
        <v>#N/A</v>
      </c>
    </row>
    <row r="1461" spans="1:10" x14ac:dyDescent="0.25">
      <c r="A1461" s="20">
        <f>'Elegio-Electors'!C1461</f>
        <v>0</v>
      </c>
      <c r="B1461" s="20">
        <f>'Elegio-Electors'!B1461</f>
        <v>0</v>
      </c>
      <c r="C1461" s="91">
        <f>IF(Procédure!$C$33=2,'Elegio-Electors'!D1461,Procédure!$C$33)</f>
        <v>0</v>
      </c>
      <c r="D1461" s="20">
        <f>'Elegio-Electors'!E1461</f>
        <v>0</v>
      </c>
      <c r="E1461" s="91" t="str">
        <f>IF(LEFT(RIGHT('Elegio-Electors'!L1461,2),1)="C",'Elegio-Electors'!L1461,IF(LEFT(RIGHT('Elegio-Electors'!M1461,2),1)="C",'Elegio-Electors'!M1461,""))</f>
        <v/>
      </c>
      <c r="F1461" s="91" t="str">
        <f>IF(LEFT(RIGHT('Elegio-Electors'!L1461,2),1)="O",'Elegio-Electors'!L1461,IF(LEFT(RIGHT('Elegio-Electors'!M1461,2),1)="O",'Elegio-Electors'!M1461,""))</f>
        <v/>
      </c>
      <c r="G1461" s="20" t="e">
        <f>INDEX('Liste du personnel'!$A:$Z,MATCH($D1461,'Liste du personnel'!$X:$X,0),5)</f>
        <v>#N/A</v>
      </c>
      <c r="H1461" s="91" t="e">
        <f>INDEX('Liste du personnel'!$A:$Z,MATCH($D1461,'Liste du personnel'!$X:$X,0),8)</f>
        <v>#N/A</v>
      </c>
      <c r="I1461" s="20" t="e">
        <f>INDEX('Liste du personnel'!$A:$Z,MATCH($D1461,'Liste du personnel'!$X:$X,0),6)</f>
        <v>#N/A</v>
      </c>
      <c r="J1461" s="20" t="e">
        <f>INDEX('Liste du personnel'!$A:$Z,MATCH($D1461,'Liste du personnel'!$X:$X,0),7)</f>
        <v>#N/A</v>
      </c>
    </row>
    <row r="1462" spans="1:10" x14ac:dyDescent="0.25">
      <c r="A1462" s="20">
        <f>'Elegio-Electors'!C1462</f>
        <v>0</v>
      </c>
      <c r="B1462" s="20">
        <f>'Elegio-Electors'!B1462</f>
        <v>0</v>
      </c>
      <c r="C1462" s="91">
        <f>IF(Procédure!$C$33=2,'Elegio-Electors'!D1462,Procédure!$C$33)</f>
        <v>0</v>
      </c>
      <c r="D1462" s="20">
        <f>'Elegio-Electors'!E1462</f>
        <v>0</v>
      </c>
      <c r="E1462" s="91" t="str">
        <f>IF(LEFT(RIGHT('Elegio-Electors'!L1462,2),1)="C",'Elegio-Electors'!L1462,IF(LEFT(RIGHT('Elegio-Electors'!M1462,2),1)="C",'Elegio-Electors'!M1462,""))</f>
        <v/>
      </c>
      <c r="F1462" s="91" t="str">
        <f>IF(LEFT(RIGHT('Elegio-Electors'!L1462,2),1)="O",'Elegio-Electors'!L1462,IF(LEFT(RIGHT('Elegio-Electors'!M1462,2),1)="O",'Elegio-Electors'!M1462,""))</f>
        <v/>
      </c>
      <c r="G1462" s="20" t="e">
        <f>INDEX('Liste du personnel'!$A:$Z,MATCH($D1462,'Liste du personnel'!$X:$X,0),5)</f>
        <v>#N/A</v>
      </c>
      <c r="H1462" s="91" t="e">
        <f>INDEX('Liste du personnel'!$A:$Z,MATCH($D1462,'Liste du personnel'!$X:$X,0),8)</f>
        <v>#N/A</v>
      </c>
      <c r="I1462" s="20" t="e">
        <f>INDEX('Liste du personnel'!$A:$Z,MATCH($D1462,'Liste du personnel'!$X:$X,0),6)</f>
        <v>#N/A</v>
      </c>
      <c r="J1462" s="20" t="e">
        <f>INDEX('Liste du personnel'!$A:$Z,MATCH($D1462,'Liste du personnel'!$X:$X,0),7)</f>
        <v>#N/A</v>
      </c>
    </row>
    <row r="1463" spans="1:10" x14ac:dyDescent="0.25">
      <c r="A1463" s="20">
        <f>'Elegio-Electors'!C1463</f>
        <v>0</v>
      </c>
      <c r="B1463" s="20">
        <f>'Elegio-Electors'!B1463</f>
        <v>0</v>
      </c>
      <c r="C1463" s="91">
        <f>IF(Procédure!$C$33=2,'Elegio-Electors'!D1463,Procédure!$C$33)</f>
        <v>0</v>
      </c>
      <c r="D1463" s="20">
        <f>'Elegio-Electors'!E1463</f>
        <v>0</v>
      </c>
      <c r="E1463" s="91" t="str">
        <f>IF(LEFT(RIGHT('Elegio-Electors'!L1463,2),1)="C",'Elegio-Electors'!L1463,IF(LEFT(RIGHT('Elegio-Electors'!M1463,2),1)="C",'Elegio-Electors'!M1463,""))</f>
        <v/>
      </c>
      <c r="F1463" s="91" t="str">
        <f>IF(LEFT(RIGHT('Elegio-Electors'!L1463,2),1)="O",'Elegio-Electors'!L1463,IF(LEFT(RIGHT('Elegio-Electors'!M1463,2),1)="O",'Elegio-Electors'!M1463,""))</f>
        <v/>
      </c>
      <c r="G1463" s="20" t="e">
        <f>INDEX('Liste du personnel'!$A:$Z,MATCH($D1463,'Liste du personnel'!$X:$X,0),5)</f>
        <v>#N/A</v>
      </c>
      <c r="H1463" s="91" t="e">
        <f>INDEX('Liste du personnel'!$A:$Z,MATCH($D1463,'Liste du personnel'!$X:$X,0),8)</f>
        <v>#N/A</v>
      </c>
      <c r="I1463" s="20" t="e">
        <f>INDEX('Liste du personnel'!$A:$Z,MATCH($D1463,'Liste du personnel'!$X:$X,0),6)</f>
        <v>#N/A</v>
      </c>
      <c r="J1463" s="20" t="e">
        <f>INDEX('Liste du personnel'!$A:$Z,MATCH($D1463,'Liste du personnel'!$X:$X,0),7)</f>
        <v>#N/A</v>
      </c>
    </row>
    <row r="1464" spans="1:10" x14ac:dyDescent="0.25">
      <c r="A1464" s="20">
        <f>'Elegio-Electors'!C1464</f>
        <v>0</v>
      </c>
      <c r="B1464" s="20">
        <f>'Elegio-Electors'!B1464</f>
        <v>0</v>
      </c>
      <c r="C1464" s="91">
        <f>IF(Procédure!$C$33=2,'Elegio-Electors'!D1464,Procédure!$C$33)</f>
        <v>0</v>
      </c>
      <c r="D1464" s="20">
        <f>'Elegio-Electors'!E1464</f>
        <v>0</v>
      </c>
      <c r="E1464" s="91" t="str">
        <f>IF(LEFT(RIGHT('Elegio-Electors'!L1464,2),1)="C",'Elegio-Electors'!L1464,IF(LEFT(RIGHT('Elegio-Electors'!M1464,2),1)="C",'Elegio-Electors'!M1464,""))</f>
        <v/>
      </c>
      <c r="F1464" s="91" t="str">
        <f>IF(LEFT(RIGHT('Elegio-Electors'!L1464,2),1)="O",'Elegio-Electors'!L1464,IF(LEFT(RIGHT('Elegio-Electors'!M1464,2),1)="O",'Elegio-Electors'!M1464,""))</f>
        <v/>
      </c>
      <c r="G1464" s="20" t="e">
        <f>INDEX('Liste du personnel'!$A:$Z,MATCH($D1464,'Liste du personnel'!$X:$X,0),5)</f>
        <v>#N/A</v>
      </c>
      <c r="H1464" s="91" t="e">
        <f>INDEX('Liste du personnel'!$A:$Z,MATCH($D1464,'Liste du personnel'!$X:$X,0),8)</f>
        <v>#N/A</v>
      </c>
      <c r="I1464" s="20" t="e">
        <f>INDEX('Liste du personnel'!$A:$Z,MATCH($D1464,'Liste du personnel'!$X:$X,0),6)</f>
        <v>#N/A</v>
      </c>
      <c r="J1464" s="20" t="e">
        <f>INDEX('Liste du personnel'!$A:$Z,MATCH($D1464,'Liste du personnel'!$X:$X,0),7)</f>
        <v>#N/A</v>
      </c>
    </row>
    <row r="1465" spans="1:10" x14ac:dyDescent="0.25">
      <c r="A1465" s="20">
        <f>'Elegio-Electors'!C1465</f>
        <v>0</v>
      </c>
      <c r="B1465" s="20">
        <f>'Elegio-Electors'!B1465</f>
        <v>0</v>
      </c>
      <c r="C1465" s="91">
        <f>IF(Procédure!$C$33=2,'Elegio-Electors'!D1465,Procédure!$C$33)</f>
        <v>0</v>
      </c>
      <c r="D1465" s="20">
        <f>'Elegio-Electors'!E1465</f>
        <v>0</v>
      </c>
      <c r="E1465" s="91" t="str">
        <f>IF(LEFT(RIGHT('Elegio-Electors'!L1465,2),1)="C",'Elegio-Electors'!L1465,IF(LEFT(RIGHT('Elegio-Electors'!M1465,2),1)="C",'Elegio-Electors'!M1465,""))</f>
        <v/>
      </c>
      <c r="F1465" s="91" t="str">
        <f>IF(LEFT(RIGHT('Elegio-Electors'!L1465,2),1)="O",'Elegio-Electors'!L1465,IF(LEFT(RIGHT('Elegio-Electors'!M1465,2),1)="O",'Elegio-Electors'!M1465,""))</f>
        <v/>
      </c>
      <c r="G1465" s="20" t="e">
        <f>INDEX('Liste du personnel'!$A:$Z,MATCH($D1465,'Liste du personnel'!$X:$X,0),5)</f>
        <v>#N/A</v>
      </c>
      <c r="H1465" s="91" t="e">
        <f>INDEX('Liste du personnel'!$A:$Z,MATCH($D1465,'Liste du personnel'!$X:$X,0),8)</f>
        <v>#N/A</v>
      </c>
      <c r="I1465" s="20" t="e">
        <f>INDEX('Liste du personnel'!$A:$Z,MATCH($D1465,'Liste du personnel'!$X:$X,0),6)</f>
        <v>#N/A</v>
      </c>
      <c r="J1465" s="20" t="e">
        <f>INDEX('Liste du personnel'!$A:$Z,MATCH($D1465,'Liste du personnel'!$X:$X,0),7)</f>
        <v>#N/A</v>
      </c>
    </row>
    <row r="1466" spans="1:10" x14ac:dyDescent="0.25">
      <c r="A1466" s="20">
        <f>'Elegio-Electors'!C1466</f>
        <v>0</v>
      </c>
      <c r="B1466" s="20">
        <f>'Elegio-Electors'!B1466</f>
        <v>0</v>
      </c>
      <c r="C1466" s="91">
        <f>IF(Procédure!$C$33=2,'Elegio-Electors'!D1466,Procédure!$C$33)</f>
        <v>0</v>
      </c>
      <c r="D1466" s="20">
        <f>'Elegio-Electors'!E1466</f>
        <v>0</v>
      </c>
      <c r="E1466" s="91" t="str">
        <f>IF(LEFT(RIGHT('Elegio-Electors'!L1466,2),1)="C",'Elegio-Electors'!L1466,IF(LEFT(RIGHT('Elegio-Electors'!M1466,2),1)="C",'Elegio-Electors'!M1466,""))</f>
        <v/>
      </c>
      <c r="F1466" s="91" t="str">
        <f>IF(LEFT(RIGHT('Elegio-Electors'!L1466,2),1)="O",'Elegio-Electors'!L1466,IF(LEFT(RIGHT('Elegio-Electors'!M1466,2),1)="O",'Elegio-Electors'!M1466,""))</f>
        <v/>
      </c>
      <c r="G1466" s="20" t="e">
        <f>INDEX('Liste du personnel'!$A:$Z,MATCH($D1466,'Liste du personnel'!$X:$X,0),5)</f>
        <v>#N/A</v>
      </c>
      <c r="H1466" s="91" t="e">
        <f>INDEX('Liste du personnel'!$A:$Z,MATCH($D1466,'Liste du personnel'!$X:$X,0),8)</f>
        <v>#N/A</v>
      </c>
      <c r="I1466" s="20" t="e">
        <f>INDEX('Liste du personnel'!$A:$Z,MATCH($D1466,'Liste du personnel'!$X:$X,0),6)</f>
        <v>#N/A</v>
      </c>
      <c r="J1466" s="20" t="e">
        <f>INDEX('Liste du personnel'!$A:$Z,MATCH($D1466,'Liste du personnel'!$X:$X,0),7)</f>
        <v>#N/A</v>
      </c>
    </row>
    <row r="1467" spans="1:10" x14ac:dyDescent="0.25">
      <c r="A1467" s="20">
        <f>'Elegio-Electors'!C1467</f>
        <v>0</v>
      </c>
      <c r="B1467" s="20">
        <f>'Elegio-Electors'!B1467</f>
        <v>0</v>
      </c>
      <c r="C1467" s="91">
        <f>IF(Procédure!$C$33=2,'Elegio-Electors'!D1467,Procédure!$C$33)</f>
        <v>0</v>
      </c>
      <c r="D1467" s="20">
        <f>'Elegio-Electors'!E1467</f>
        <v>0</v>
      </c>
      <c r="E1467" s="91" t="str">
        <f>IF(LEFT(RIGHT('Elegio-Electors'!L1467,2),1)="C",'Elegio-Electors'!L1467,IF(LEFT(RIGHT('Elegio-Electors'!M1467,2),1)="C",'Elegio-Electors'!M1467,""))</f>
        <v/>
      </c>
      <c r="F1467" s="91" t="str">
        <f>IF(LEFT(RIGHT('Elegio-Electors'!L1467,2),1)="O",'Elegio-Electors'!L1467,IF(LEFT(RIGHT('Elegio-Electors'!M1467,2),1)="O",'Elegio-Electors'!M1467,""))</f>
        <v/>
      </c>
      <c r="G1467" s="20" t="e">
        <f>INDEX('Liste du personnel'!$A:$Z,MATCH($D1467,'Liste du personnel'!$X:$X,0),5)</f>
        <v>#N/A</v>
      </c>
      <c r="H1467" s="91" t="e">
        <f>INDEX('Liste du personnel'!$A:$Z,MATCH($D1467,'Liste du personnel'!$X:$X,0),8)</f>
        <v>#N/A</v>
      </c>
      <c r="I1467" s="20" t="e">
        <f>INDEX('Liste du personnel'!$A:$Z,MATCH($D1467,'Liste du personnel'!$X:$X,0),6)</f>
        <v>#N/A</v>
      </c>
      <c r="J1467" s="20" t="e">
        <f>INDEX('Liste du personnel'!$A:$Z,MATCH($D1467,'Liste du personnel'!$X:$X,0),7)</f>
        <v>#N/A</v>
      </c>
    </row>
    <row r="1468" spans="1:10" x14ac:dyDescent="0.25">
      <c r="A1468" s="20">
        <f>'Elegio-Electors'!C1468</f>
        <v>0</v>
      </c>
      <c r="B1468" s="20">
        <f>'Elegio-Electors'!B1468</f>
        <v>0</v>
      </c>
      <c r="C1468" s="91">
        <f>IF(Procédure!$C$33=2,'Elegio-Electors'!D1468,Procédure!$C$33)</f>
        <v>0</v>
      </c>
      <c r="D1468" s="20">
        <f>'Elegio-Electors'!E1468</f>
        <v>0</v>
      </c>
      <c r="E1468" s="91" t="str">
        <f>IF(LEFT(RIGHT('Elegio-Electors'!L1468,2),1)="C",'Elegio-Electors'!L1468,IF(LEFT(RIGHT('Elegio-Electors'!M1468,2),1)="C",'Elegio-Electors'!M1468,""))</f>
        <v/>
      </c>
      <c r="F1468" s="91" t="str">
        <f>IF(LEFT(RIGHT('Elegio-Electors'!L1468,2),1)="O",'Elegio-Electors'!L1468,IF(LEFT(RIGHT('Elegio-Electors'!M1468,2),1)="O",'Elegio-Electors'!M1468,""))</f>
        <v/>
      </c>
      <c r="G1468" s="20" t="e">
        <f>INDEX('Liste du personnel'!$A:$Z,MATCH($D1468,'Liste du personnel'!$X:$X,0),5)</f>
        <v>#N/A</v>
      </c>
      <c r="H1468" s="91" t="e">
        <f>INDEX('Liste du personnel'!$A:$Z,MATCH($D1468,'Liste du personnel'!$X:$X,0),8)</f>
        <v>#N/A</v>
      </c>
      <c r="I1468" s="20" t="e">
        <f>INDEX('Liste du personnel'!$A:$Z,MATCH($D1468,'Liste du personnel'!$X:$X,0),6)</f>
        <v>#N/A</v>
      </c>
      <c r="J1468" s="20" t="e">
        <f>INDEX('Liste du personnel'!$A:$Z,MATCH($D1468,'Liste du personnel'!$X:$X,0),7)</f>
        <v>#N/A</v>
      </c>
    </row>
    <row r="1469" spans="1:10" x14ac:dyDescent="0.25">
      <c r="A1469" s="20">
        <f>'Elegio-Electors'!C1469</f>
        <v>0</v>
      </c>
      <c r="B1469" s="20">
        <f>'Elegio-Electors'!B1469</f>
        <v>0</v>
      </c>
      <c r="C1469" s="91">
        <f>IF(Procédure!$C$33=2,'Elegio-Electors'!D1469,Procédure!$C$33)</f>
        <v>0</v>
      </c>
      <c r="D1469" s="20">
        <f>'Elegio-Electors'!E1469</f>
        <v>0</v>
      </c>
      <c r="E1469" s="91" t="str">
        <f>IF(LEFT(RIGHT('Elegio-Electors'!L1469,2),1)="C",'Elegio-Electors'!L1469,IF(LEFT(RIGHT('Elegio-Electors'!M1469,2),1)="C",'Elegio-Electors'!M1469,""))</f>
        <v/>
      </c>
      <c r="F1469" s="91" t="str">
        <f>IF(LEFT(RIGHT('Elegio-Electors'!L1469,2),1)="O",'Elegio-Electors'!L1469,IF(LEFT(RIGHT('Elegio-Electors'!M1469,2),1)="O",'Elegio-Electors'!M1469,""))</f>
        <v/>
      </c>
      <c r="G1469" s="20" t="e">
        <f>INDEX('Liste du personnel'!$A:$Z,MATCH($D1469,'Liste du personnel'!$X:$X,0),5)</f>
        <v>#N/A</v>
      </c>
      <c r="H1469" s="91" t="e">
        <f>INDEX('Liste du personnel'!$A:$Z,MATCH($D1469,'Liste du personnel'!$X:$X,0),8)</f>
        <v>#N/A</v>
      </c>
      <c r="I1469" s="20" t="e">
        <f>INDEX('Liste du personnel'!$A:$Z,MATCH($D1469,'Liste du personnel'!$X:$X,0),6)</f>
        <v>#N/A</v>
      </c>
      <c r="J1469" s="20" t="e">
        <f>INDEX('Liste du personnel'!$A:$Z,MATCH($D1469,'Liste du personnel'!$X:$X,0),7)</f>
        <v>#N/A</v>
      </c>
    </row>
    <row r="1470" spans="1:10" x14ac:dyDescent="0.25">
      <c r="A1470" s="20">
        <f>'Elegio-Electors'!C1470</f>
        <v>0</v>
      </c>
      <c r="B1470" s="20">
        <f>'Elegio-Electors'!B1470</f>
        <v>0</v>
      </c>
      <c r="C1470" s="91">
        <f>IF(Procédure!$C$33=2,'Elegio-Electors'!D1470,Procédure!$C$33)</f>
        <v>0</v>
      </c>
      <c r="D1470" s="20">
        <f>'Elegio-Electors'!E1470</f>
        <v>0</v>
      </c>
      <c r="E1470" s="91" t="str">
        <f>IF(LEFT(RIGHT('Elegio-Electors'!L1470,2),1)="C",'Elegio-Electors'!L1470,IF(LEFT(RIGHT('Elegio-Electors'!M1470,2),1)="C",'Elegio-Electors'!M1470,""))</f>
        <v/>
      </c>
      <c r="F1470" s="91" t="str">
        <f>IF(LEFT(RIGHT('Elegio-Electors'!L1470,2),1)="O",'Elegio-Electors'!L1470,IF(LEFT(RIGHT('Elegio-Electors'!M1470,2),1)="O",'Elegio-Electors'!M1470,""))</f>
        <v/>
      </c>
      <c r="G1470" s="20" t="e">
        <f>INDEX('Liste du personnel'!$A:$Z,MATCH($D1470,'Liste du personnel'!$X:$X,0),5)</f>
        <v>#N/A</v>
      </c>
      <c r="H1470" s="91" t="e">
        <f>INDEX('Liste du personnel'!$A:$Z,MATCH($D1470,'Liste du personnel'!$X:$X,0),8)</f>
        <v>#N/A</v>
      </c>
      <c r="I1470" s="20" t="e">
        <f>INDEX('Liste du personnel'!$A:$Z,MATCH($D1470,'Liste du personnel'!$X:$X,0),6)</f>
        <v>#N/A</v>
      </c>
      <c r="J1470" s="20" t="e">
        <f>INDEX('Liste du personnel'!$A:$Z,MATCH($D1470,'Liste du personnel'!$X:$X,0),7)</f>
        <v>#N/A</v>
      </c>
    </row>
    <row r="1471" spans="1:10" x14ac:dyDescent="0.25">
      <c r="A1471" s="20">
        <f>'Elegio-Electors'!C1471</f>
        <v>0</v>
      </c>
      <c r="B1471" s="20">
        <f>'Elegio-Electors'!B1471</f>
        <v>0</v>
      </c>
      <c r="C1471" s="91">
        <f>IF(Procédure!$C$33=2,'Elegio-Electors'!D1471,Procédure!$C$33)</f>
        <v>0</v>
      </c>
      <c r="D1471" s="20">
        <f>'Elegio-Electors'!E1471</f>
        <v>0</v>
      </c>
      <c r="E1471" s="91" t="str">
        <f>IF(LEFT(RIGHT('Elegio-Electors'!L1471,2),1)="C",'Elegio-Electors'!L1471,IF(LEFT(RIGHT('Elegio-Electors'!M1471,2),1)="C",'Elegio-Electors'!M1471,""))</f>
        <v/>
      </c>
      <c r="F1471" s="91" t="str">
        <f>IF(LEFT(RIGHT('Elegio-Electors'!L1471,2),1)="O",'Elegio-Electors'!L1471,IF(LEFT(RIGHT('Elegio-Electors'!M1471,2),1)="O",'Elegio-Electors'!M1471,""))</f>
        <v/>
      </c>
      <c r="G1471" s="20" t="e">
        <f>INDEX('Liste du personnel'!$A:$Z,MATCH($D1471,'Liste du personnel'!$X:$X,0),5)</f>
        <v>#N/A</v>
      </c>
      <c r="H1471" s="91" t="e">
        <f>INDEX('Liste du personnel'!$A:$Z,MATCH($D1471,'Liste du personnel'!$X:$X,0),8)</f>
        <v>#N/A</v>
      </c>
      <c r="I1471" s="20" t="e">
        <f>INDEX('Liste du personnel'!$A:$Z,MATCH($D1471,'Liste du personnel'!$X:$X,0),6)</f>
        <v>#N/A</v>
      </c>
      <c r="J1471" s="20" t="e">
        <f>INDEX('Liste du personnel'!$A:$Z,MATCH($D1471,'Liste du personnel'!$X:$X,0),7)</f>
        <v>#N/A</v>
      </c>
    </row>
    <row r="1472" spans="1:10" x14ac:dyDescent="0.25">
      <c r="A1472" s="20">
        <f>'Elegio-Electors'!C1472</f>
        <v>0</v>
      </c>
      <c r="B1472" s="20">
        <f>'Elegio-Electors'!B1472</f>
        <v>0</v>
      </c>
      <c r="C1472" s="91">
        <f>IF(Procédure!$C$33=2,'Elegio-Electors'!D1472,Procédure!$C$33)</f>
        <v>0</v>
      </c>
      <c r="D1472" s="20">
        <f>'Elegio-Electors'!E1472</f>
        <v>0</v>
      </c>
      <c r="E1472" s="91" t="str">
        <f>IF(LEFT(RIGHT('Elegio-Electors'!L1472,2),1)="C",'Elegio-Electors'!L1472,IF(LEFT(RIGHT('Elegio-Electors'!M1472,2),1)="C",'Elegio-Electors'!M1472,""))</f>
        <v/>
      </c>
      <c r="F1472" s="91" t="str">
        <f>IF(LEFT(RIGHT('Elegio-Electors'!L1472,2),1)="O",'Elegio-Electors'!L1472,IF(LEFT(RIGHT('Elegio-Electors'!M1472,2),1)="O",'Elegio-Electors'!M1472,""))</f>
        <v/>
      </c>
      <c r="G1472" s="20" t="e">
        <f>INDEX('Liste du personnel'!$A:$Z,MATCH($D1472,'Liste du personnel'!$X:$X,0),5)</f>
        <v>#N/A</v>
      </c>
      <c r="H1472" s="91" t="e">
        <f>INDEX('Liste du personnel'!$A:$Z,MATCH($D1472,'Liste du personnel'!$X:$X,0),8)</f>
        <v>#N/A</v>
      </c>
      <c r="I1472" s="20" t="e">
        <f>INDEX('Liste du personnel'!$A:$Z,MATCH($D1472,'Liste du personnel'!$X:$X,0),6)</f>
        <v>#N/A</v>
      </c>
      <c r="J1472" s="20" t="e">
        <f>INDEX('Liste du personnel'!$A:$Z,MATCH($D1472,'Liste du personnel'!$X:$X,0),7)</f>
        <v>#N/A</v>
      </c>
    </row>
    <row r="1473" spans="1:10" x14ac:dyDescent="0.25">
      <c r="A1473" s="20">
        <f>'Elegio-Electors'!C1473</f>
        <v>0</v>
      </c>
      <c r="B1473" s="20">
        <f>'Elegio-Electors'!B1473</f>
        <v>0</v>
      </c>
      <c r="C1473" s="91">
        <f>IF(Procédure!$C$33=2,'Elegio-Electors'!D1473,Procédure!$C$33)</f>
        <v>0</v>
      </c>
      <c r="D1473" s="20">
        <f>'Elegio-Electors'!E1473</f>
        <v>0</v>
      </c>
      <c r="E1473" s="91" t="str">
        <f>IF(LEFT(RIGHT('Elegio-Electors'!L1473,2),1)="C",'Elegio-Electors'!L1473,IF(LEFT(RIGHT('Elegio-Electors'!M1473,2),1)="C",'Elegio-Electors'!M1473,""))</f>
        <v/>
      </c>
      <c r="F1473" s="91" t="str">
        <f>IF(LEFT(RIGHT('Elegio-Electors'!L1473,2),1)="O",'Elegio-Electors'!L1473,IF(LEFT(RIGHT('Elegio-Electors'!M1473,2),1)="O",'Elegio-Electors'!M1473,""))</f>
        <v/>
      </c>
      <c r="G1473" s="20" t="e">
        <f>INDEX('Liste du personnel'!$A:$Z,MATCH($D1473,'Liste du personnel'!$X:$X,0),5)</f>
        <v>#N/A</v>
      </c>
      <c r="H1473" s="91" t="e">
        <f>INDEX('Liste du personnel'!$A:$Z,MATCH($D1473,'Liste du personnel'!$X:$X,0),8)</f>
        <v>#N/A</v>
      </c>
      <c r="I1473" s="20" t="e">
        <f>INDEX('Liste du personnel'!$A:$Z,MATCH($D1473,'Liste du personnel'!$X:$X,0),6)</f>
        <v>#N/A</v>
      </c>
      <c r="J1473" s="20" t="e">
        <f>INDEX('Liste du personnel'!$A:$Z,MATCH($D1473,'Liste du personnel'!$X:$X,0),7)</f>
        <v>#N/A</v>
      </c>
    </row>
    <row r="1474" spans="1:10" x14ac:dyDescent="0.25">
      <c r="A1474" s="20">
        <f>'Elegio-Electors'!C1474</f>
        <v>0</v>
      </c>
      <c r="B1474" s="20">
        <f>'Elegio-Electors'!B1474</f>
        <v>0</v>
      </c>
      <c r="C1474" s="91">
        <f>IF(Procédure!$C$33=2,'Elegio-Electors'!D1474,Procédure!$C$33)</f>
        <v>0</v>
      </c>
      <c r="D1474" s="20">
        <f>'Elegio-Electors'!E1474</f>
        <v>0</v>
      </c>
      <c r="E1474" s="91" t="str">
        <f>IF(LEFT(RIGHT('Elegio-Electors'!L1474,2),1)="C",'Elegio-Electors'!L1474,IF(LEFT(RIGHT('Elegio-Electors'!M1474,2),1)="C",'Elegio-Electors'!M1474,""))</f>
        <v/>
      </c>
      <c r="F1474" s="91" t="str">
        <f>IF(LEFT(RIGHT('Elegio-Electors'!L1474,2),1)="O",'Elegio-Electors'!L1474,IF(LEFT(RIGHT('Elegio-Electors'!M1474,2),1)="O",'Elegio-Electors'!M1474,""))</f>
        <v/>
      </c>
      <c r="G1474" s="20" t="e">
        <f>INDEX('Liste du personnel'!$A:$Z,MATCH($D1474,'Liste du personnel'!$X:$X,0),5)</f>
        <v>#N/A</v>
      </c>
      <c r="H1474" s="91" t="e">
        <f>INDEX('Liste du personnel'!$A:$Z,MATCH($D1474,'Liste du personnel'!$X:$X,0),8)</f>
        <v>#N/A</v>
      </c>
      <c r="I1474" s="20" t="e">
        <f>INDEX('Liste du personnel'!$A:$Z,MATCH($D1474,'Liste du personnel'!$X:$X,0),6)</f>
        <v>#N/A</v>
      </c>
      <c r="J1474" s="20" t="e">
        <f>INDEX('Liste du personnel'!$A:$Z,MATCH($D1474,'Liste du personnel'!$X:$X,0),7)</f>
        <v>#N/A</v>
      </c>
    </row>
    <row r="1475" spans="1:10" x14ac:dyDescent="0.25">
      <c r="A1475" s="20">
        <f>'Elegio-Electors'!C1475</f>
        <v>0</v>
      </c>
      <c r="B1475" s="20">
        <f>'Elegio-Electors'!B1475</f>
        <v>0</v>
      </c>
      <c r="C1475" s="91">
        <f>IF(Procédure!$C$33=2,'Elegio-Electors'!D1475,Procédure!$C$33)</f>
        <v>0</v>
      </c>
      <c r="D1475" s="20">
        <f>'Elegio-Electors'!E1475</f>
        <v>0</v>
      </c>
      <c r="E1475" s="91" t="str">
        <f>IF(LEFT(RIGHT('Elegio-Electors'!L1475,2),1)="C",'Elegio-Electors'!L1475,IF(LEFT(RIGHT('Elegio-Electors'!M1475,2),1)="C",'Elegio-Electors'!M1475,""))</f>
        <v/>
      </c>
      <c r="F1475" s="91" t="str">
        <f>IF(LEFT(RIGHT('Elegio-Electors'!L1475,2),1)="O",'Elegio-Electors'!L1475,IF(LEFT(RIGHT('Elegio-Electors'!M1475,2),1)="O",'Elegio-Electors'!M1475,""))</f>
        <v/>
      </c>
      <c r="G1475" s="20" t="e">
        <f>INDEX('Liste du personnel'!$A:$Z,MATCH($D1475,'Liste du personnel'!$X:$X,0),5)</f>
        <v>#N/A</v>
      </c>
      <c r="H1475" s="91" t="e">
        <f>INDEX('Liste du personnel'!$A:$Z,MATCH($D1475,'Liste du personnel'!$X:$X,0),8)</f>
        <v>#N/A</v>
      </c>
      <c r="I1475" s="20" t="e">
        <f>INDEX('Liste du personnel'!$A:$Z,MATCH($D1475,'Liste du personnel'!$X:$X,0),6)</f>
        <v>#N/A</v>
      </c>
      <c r="J1475" s="20" t="e">
        <f>INDEX('Liste du personnel'!$A:$Z,MATCH($D1475,'Liste du personnel'!$X:$X,0),7)</f>
        <v>#N/A</v>
      </c>
    </row>
    <row r="1476" spans="1:10" x14ac:dyDescent="0.25">
      <c r="A1476" s="20">
        <f>'Elegio-Electors'!C1476</f>
        <v>0</v>
      </c>
      <c r="B1476" s="20">
        <f>'Elegio-Electors'!B1476</f>
        <v>0</v>
      </c>
      <c r="C1476" s="91">
        <f>IF(Procédure!$C$33=2,'Elegio-Electors'!D1476,Procédure!$C$33)</f>
        <v>0</v>
      </c>
      <c r="D1476" s="20">
        <f>'Elegio-Electors'!E1476</f>
        <v>0</v>
      </c>
      <c r="E1476" s="91" t="str">
        <f>IF(LEFT(RIGHT('Elegio-Electors'!L1476,2),1)="C",'Elegio-Electors'!L1476,IF(LEFT(RIGHT('Elegio-Electors'!M1476,2),1)="C",'Elegio-Electors'!M1476,""))</f>
        <v/>
      </c>
      <c r="F1476" s="91" t="str">
        <f>IF(LEFT(RIGHT('Elegio-Electors'!L1476,2),1)="O",'Elegio-Electors'!L1476,IF(LEFT(RIGHT('Elegio-Electors'!M1476,2),1)="O",'Elegio-Electors'!M1476,""))</f>
        <v/>
      </c>
      <c r="G1476" s="20" t="e">
        <f>INDEX('Liste du personnel'!$A:$Z,MATCH($D1476,'Liste du personnel'!$X:$X,0),5)</f>
        <v>#N/A</v>
      </c>
      <c r="H1476" s="91" t="e">
        <f>INDEX('Liste du personnel'!$A:$Z,MATCH($D1476,'Liste du personnel'!$X:$X,0),8)</f>
        <v>#N/A</v>
      </c>
      <c r="I1476" s="20" t="e">
        <f>INDEX('Liste du personnel'!$A:$Z,MATCH($D1476,'Liste du personnel'!$X:$X,0),6)</f>
        <v>#N/A</v>
      </c>
      <c r="J1476" s="20" t="e">
        <f>INDEX('Liste du personnel'!$A:$Z,MATCH($D1476,'Liste du personnel'!$X:$X,0),7)</f>
        <v>#N/A</v>
      </c>
    </row>
    <row r="1477" spans="1:10" x14ac:dyDescent="0.25">
      <c r="A1477" s="20">
        <f>'Elegio-Electors'!C1477</f>
        <v>0</v>
      </c>
      <c r="B1477" s="20">
        <f>'Elegio-Electors'!B1477</f>
        <v>0</v>
      </c>
      <c r="C1477" s="91">
        <f>IF(Procédure!$C$33=2,'Elegio-Electors'!D1477,Procédure!$C$33)</f>
        <v>0</v>
      </c>
      <c r="D1477" s="20">
        <f>'Elegio-Electors'!E1477</f>
        <v>0</v>
      </c>
      <c r="E1477" s="91" t="str">
        <f>IF(LEFT(RIGHT('Elegio-Electors'!L1477,2),1)="C",'Elegio-Electors'!L1477,IF(LEFT(RIGHT('Elegio-Electors'!M1477,2),1)="C",'Elegio-Electors'!M1477,""))</f>
        <v/>
      </c>
      <c r="F1477" s="91" t="str">
        <f>IF(LEFT(RIGHT('Elegio-Electors'!L1477,2),1)="O",'Elegio-Electors'!L1477,IF(LEFT(RIGHT('Elegio-Electors'!M1477,2),1)="O",'Elegio-Electors'!M1477,""))</f>
        <v/>
      </c>
      <c r="G1477" s="20" t="e">
        <f>INDEX('Liste du personnel'!$A:$Z,MATCH($D1477,'Liste du personnel'!$X:$X,0),5)</f>
        <v>#N/A</v>
      </c>
      <c r="H1477" s="91" t="e">
        <f>INDEX('Liste du personnel'!$A:$Z,MATCH($D1477,'Liste du personnel'!$X:$X,0),8)</f>
        <v>#N/A</v>
      </c>
      <c r="I1477" s="20" t="e">
        <f>INDEX('Liste du personnel'!$A:$Z,MATCH($D1477,'Liste du personnel'!$X:$X,0),6)</f>
        <v>#N/A</v>
      </c>
      <c r="J1477" s="20" t="e">
        <f>INDEX('Liste du personnel'!$A:$Z,MATCH($D1477,'Liste du personnel'!$X:$X,0),7)</f>
        <v>#N/A</v>
      </c>
    </row>
    <row r="1478" spans="1:10" x14ac:dyDescent="0.25">
      <c r="A1478" s="20">
        <f>'Elegio-Electors'!C1478</f>
        <v>0</v>
      </c>
      <c r="B1478" s="20">
        <f>'Elegio-Electors'!B1478</f>
        <v>0</v>
      </c>
      <c r="C1478" s="91">
        <f>IF(Procédure!$C$33=2,'Elegio-Electors'!D1478,Procédure!$C$33)</f>
        <v>0</v>
      </c>
      <c r="D1478" s="20">
        <f>'Elegio-Electors'!E1478</f>
        <v>0</v>
      </c>
      <c r="E1478" s="91" t="str">
        <f>IF(LEFT(RIGHT('Elegio-Electors'!L1478,2),1)="C",'Elegio-Electors'!L1478,IF(LEFT(RIGHT('Elegio-Electors'!M1478,2),1)="C",'Elegio-Electors'!M1478,""))</f>
        <v/>
      </c>
      <c r="F1478" s="91" t="str">
        <f>IF(LEFT(RIGHT('Elegio-Electors'!L1478,2),1)="O",'Elegio-Electors'!L1478,IF(LEFT(RIGHT('Elegio-Electors'!M1478,2),1)="O",'Elegio-Electors'!M1478,""))</f>
        <v/>
      </c>
      <c r="G1478" s="20" t="e">
        <f>INDEX('Liste du personnel'!$A:$Z,MATCH($D1478,'Liste du personnel'!$X:$X,0),5)</f>
        <v>#N/A</v>
      </c>
      <c r="H1478" s="91" t="e">
        <f>INDEX('Liste du personnel'!$A:$Z,MATCH($D1478,'Liste du personnel'!$X:$X,0),8)</f>
        <v>#N/A</v>
      </c>
      <c r="I1478" s="20" t="e">
        <f>INDEX('Liste du personnel'!$A:$Z,MATCH($D1478,'Liste du personnel'!$X:$X,0),6)</f>
        <v>#N/A</v>
      </c>
      <c r="J1478" s="20" t="e">
        <f>INDEX('Liste du personnel'!$A:$Z,MATCH($D1478,'Liste du personnel'!$X:$X,0),7)</f>
        <v>#N/A</v>
      </c>
    </row>
    <row r="1479" spans="1:10" x14ac:dyDescent="0.25">
      <c r="A1479" s="20">
        <f>'Elegio-Electors'!C1479</f>
        <v>0</v>
      </c>
      <c r="B1479" s="20">
        <f>'Elegio-Electors'!B1479</f>
        <v>0</v>
      </c>
      <c r="C1479" s="91">
        <f>IF(Procédure!$C$33=2,'Elegio-Electors'!D1479,Procédure!$C$33)</f>
        <v>0</v>
      </c>
      <c r="D1479" s="20">
        <f>'Elegio-Electors'!E1479</f>
        <v>0</v>
      </c>
      <c r="E1479" s="91" t="str">
        <f>IF(LEFT(RIGHT('Elegio-Electors'!L1479,2),1)="C",'Elegio-Electors'!L1479,IF(LEFT(RIGHT('Elegio-Electors'!M1479,2),1)="C",'Elegio-Electors'!M1479,""))</f>
        <v/>
      </c>
      <c r="F1479" s="91" t="str">
        <f>IF(LEFT(RIGHT('Elegio-Electors'!L1479,2),1)="O",'Elegio-Electors'!L1479,IF(LEFT(RIGHT('Elegio-Electors'!M1479,2),1)="O",'Elegio-Electors'!M1479,""))</f>
        <v/>
      </c>
      <c r="G1479" s="20" t="e">
        <f>INDEX('Liste du personnel'!$A:$Z,MATCH($D1479,'Liste du personnel'!$X:$X,0),5)</f>
        <v>#N/A</v>
      </c>
      <c r="H1479" s="91" t="e">
        <f>INDEX('Liste du personnel'!$A:$Z,MATCH($D1479,'Liste du personnel'!$X:$X,0),8)</f>
        <v>#N/A</v>
      </c>
      <c r="I1479" s="20" t="e">
        <f>INDEX('Liste du personnel'!$A:$Z,MATCH($D1479,'Liste du personnel'!$X:$X,0),6)</f>
        <v>#N/A</v>
      </c>
      <c r="J1479" s="20" t="e">
        <f>INDEX('Liste du personnel'!$A:$Z,MATCH($D1479,'Liste du personnel'!$X:$X,0),7)</f>
        <v>#N/A</v>
      </c>
    </row>
    <row r="1480" spans="1:10" x14ac:dyDescent="0.25">
      <c r="A1480" s="20">
        <f>'Elegio-Electors'!C1480</f>
        <v>0</v>
      </c>
      <c r="B1480" s="20">
        <f>'Elegio-Electors'!B1480</f>
        <v>0</v>
      </c>
      <c r="C1480" s="91">
        <f>IF(Procédure!$C$33=2,'Elegio-Electors'!D1480,Procédure!$C$33)</f>
        <v>0</v>
      </c>
      <c r="D1480" s="20">
        <f>'Elegio-Electors'!E1480</f>
        <v>0</v>
      </c>
      <c r="E1480" s="91" t="str">
        <f>IF(LEFT(RIGHT('Elegio-Electors'!L1480,2),1)="C",'Elegio-Electors'!L1480,IF(LEFT(RIGHT('Elegio-Electors'!M1480,2),1)="C",'Elegio-Electors'!M1480,""))</f>
        <v/>
      </c>
      <c r="F1480" s="91" t="str">
        <f>IF(LEFT(RIGHT('Elegio-Electors'!L1480,2),1)="O",'Elegio-Electors'!L1480,IF(LEFT(RIGHT('Elegio-Electors'!M1480,2),1)="O",'Elegio-Electors'!M1480,""))</f>
        <v/>
      </c>
      <c r="G1480" s="20" t="e">
        <f>INDEX('Liste du personnel'!$A:$Z,MATCH($D1480,'Liste du personnel'!$X:$X,0),5)</f>
        <v>#N/A</v>
      </c>
      <c r="H1480" s="91" t="e">
        <f>INDEX('Liste du personnel'!$A:$Z,MATCH($D1480,'Liste du personnel'!$X:$X,0),8)</f>
        <v>#N/A</v>
      </c>
      <c r="I1480" s="20" t="e">
        <f>INDEX('Liste du personnel'!$A:$Z,MATCH($D1480,'Liste du personnel'!$X:$X,0),6)</f>
        <v>#N/A</v>
      </c>
      <c r="J1480" s="20" t="e">
        <f>INDEX('Liste du personnel'!$A:$Z,MATCH($D1480,'Liste du personnel'!$X:$X,0),7)</f>
        <v>#N/A</v>
      </c>
    </row>
    <row r="1481" spans="1:10" x14ac:dyDescent="0.25">
      <c r="A1481" s="20">
        <f>'Elegio-Electors'!C1481</f>
        <v>0</v>
      </c>
      <c r="B1481" s="20">
        <f>'Elegio-Electors'!B1481</f>
        <v>0</v>
      </c>
      <c r="C1481" s="91">
        <f>IF(Procédure!$C$33=2,'Elegio-Electors'!D1481,Procédure!$C$33)</f>
        <v>0</v>
      </c>
      <c r="D1481" s="20">
        <f>'Elegio-Electors'!E1481</f>
        <v>0</v>
      </c>
      <c r="E1481" s="91" t="str">
        <f>IF(LEFT(RIGHT('Elegio-Electors'!L1481,2),1)="C",'Elegio-Electors'!L1481,IF(LEFT(RIGHT('Elegio-Electors'!M1481,2),1)="C",'Elegio-Electors'!M1481,""))</f>
        <v/>
      </c>
      <c r="F1481" s="91" t="str">
        <f>IF(LEFT(RIGHT('Elegio-Electors'!L1481,2),1)="O",'Elegio-Electors'!L1481,IF(LEFT(RIGHT('Elegio-Electors'!M1481,2),1)="O",'Elegio-Electors'!M1481,""))</f>
        <v/>
      </c>
      <c r="G1481" s="20" t="e">
        <f>INDEX('Liste du personnel'!$A:$Z,MATCH($D1481,'Liste du personnel'!$X:$X,0),5)</f>
        <v>#N/A</v>
      </c>
      <c r="H1481" s="91" t="e">
        <f>INDEX('Liste du personnel'!$A:$Z,MATCH($D1481,'Liste du personnel'!$X:$X,0),8)</f>
        <v>#N/A</v>
      </c>
      <c r="I1481" s="20" t="e">
        <f>INDEX('Liste du personnel'!$A:$Z,MATCH($D1481,'Liste du personnel'!$X:$X,0),6)</f>
        <v>#N/A</v>
      </c>
      <c r="J1481" s="20" t="e">
        <f>INDEX('Liste du personnel'!$A:$Z,MATCH($D1481,'Liste du personnel'!$X:$X,0),7)</f>
        <v>#N/A</v>
      </c>
    </row>
    <row r="1482" spans="1:10" x14ac:dyDescent="0.25">
      <c r="A1482" s="20">
        <f>'Elegio-Electors'!C1482</f>
        <v>0</v>
      </c>
      <c r="B1482" s="20">
        <f>'Elegio-Electors'!B1482</f>
        <v>0</v>
      </c>
      <c r="C1482" s="91">
        <f>IF(Procédure!$C$33=2,'Elegio-Electors'!D1482,Procédure!$C$33)</f>
        <v>0</v>
      </c>
      <c r="D1482" s="20">
        <f>'Elegio-Electors'!E1482</f>
        <v>0</v>
      </c>
      <c r="E1482" s="91" t="str">
        <f>IF(LEFT(RIGHT('Elegio-Electors'!L1482,2),1)="C",'Elegio-Electors'!L1482,IF(LEFT(RIGHT('Elegio-Electors'!M1482,2),1)="C",'Elegio-Electors'!M1482,""))</f>
        <v/>
      </c>
      <c r="F1482" s="91" t="str">
        <f>IF(LEFT(RIGHT('Elegio-Electors'!L1482,2),1)="O",'Elegio-Electors'!L1482,IF(LEFT(RIGHT('Elegio-Electors'!M1482,2),1)="O",'Elegio-Electors'!M1482,""))</f>
        <v/>
      </c>
      <c r="G1482" s="20" t="e">
        <f>INDEX('Liste du personnel'!$A:$Z,MATCH($D1482,'Liste du personnel'!$X:$X,0),5)</f>
        <v>#N/A</v>
      </c>
      <c r="H1482" s="91" t="e">
        <f>INDEX('Liste du personnel'!$A:$Z,MATCH($D1482,'Liste du personnel'!$X:$X,0),8)</f>
        <v>#N/A</v>
      </c>
      <c r="I1482" s="20" t="e">
        <f>INDEX('Liste du personnel'!$A:$Z,MATCH($D1482,'Liste du personnel'!$X:$X,0),6)</f>
        <v>#N/A</v>
      </c>
      <c r="J1482" s="20" t="e">
        <f>INDEX('Liste du personnel'!$A:$Z,MATCH($D1482,'Liste du personnel'!$X:$X,0),7)</f>
        <v>#N/A</v>
      </c>
    </row>
    <row r="1483" spans="1:10" x14ac:dyDescent="0.25">
      <c r="A1483" s="20">
        <f>'Elegio-Electors'!C1483</f>
        <v>0</v>
      </c>
      <c r="B1483" s="20">
        <f>'Elegio-Electors'!B1483</f>
        <v>0</v>
      </c>
      <c r="C1483" s="91">
        <f>IF(Procédure!$C$33=2,'Elegio-Electors'!D1483,Procédure!$C$33)</f>
        <v>0</v>
      </c>
      <c r="D1483" s="20">
        <f>'Elegio-Electors'!E1483</f>
        <v>0</v>
      </c>
      <c r="E1483" s="91" t="str">
        <f>IF(LEFT(RIGHT('Elegio-Electors'!L1483,2),1)="C",'Elegio-Electors'!L1483,IF(LEFT(RIGHT('Elegio-Electors'!M1483,2),1)="C",'Elegio-Electors'!M1483,""))</f>
        <v/>
      </c>
      <c r="F1483" s="91" t="str">
        <f>IF(LEFT(RIGHT('Elegio-Electors'!L1483,2),1)="O",'Elegio-Electors'!L1483,IF(LEFT(RIGHT('Elegio-Electors'!M1483,2),1)="O",'Elegio-Electors'!M1483,""))</f>
        <v/>
      </c>
      <c r="G1483" s="20" t="e">
        <f>INDEX('Liste du personnel'!$A:$Z,MATCH($D1483,'Liste du personnel'!$X:$X,0),5)</f>
        <v>#N/A</v>
      </c>
      <c r="H1483" s="91" t="e">
        <f>INDEX('Liste du personnel'!$A:$Z,MATCH($D1483,'Liste du personnel'!$X:$X,0),8)</f>
        <v>#N/A</v>
      </c>
      <c r="I1483" s="20" t="e">
        <f>INDEX('Liste du personnel'!$A:$Z,MATCH($D1483,'Liste du personnel'!$X:$X,0),6)</f>
        <v>#N/A</v>
      </c>
      <c r="J1483" s="20" t="e">
        <f>INDEX('Liste du personnel'!$A:$Z,MATCH($D1483,'Liste du personnel'!$X:$X,0),7)</f>
        <v>#N/A</v>
      </c>
    </row>
    <row r="1484" spans="1:10" x14ac:dyDescent="0.25">
      <c r="A1484" s="20">
        <f>'Elegio-Electors'!C1484</f>
        <v>0</v>
      </c>
      <c r="B1484" s="20">
        <f>'Elegio-Electors'!B1484</f>
        <v>0</v>
      </c>
      <c r="C1484" s="91">
        <f>IF(Procédure!$C$33=2,'Elegio-Electors'!D1484,Procédure!$C$33)</f>
        <v>0</v>
      </c>
      <c r="D1484" s="20">
        <f>'Elegio-Electors'!E1484</f>
        <v>0</v>
      </c>
      <c r="E1484" s="91" t="str">
        <f>IF(LEFT(RIGHT('Elegio-Electors'!L1484,2),1)="C",'Elegio-Electors'!L1484,IF(LEFT(RIGHT('Elegio-Electors'!M1484,2),1)="C",'Elegio-Electors'!M1484,""))</f>
        <v/>
      </c>
      <c r="F1484" s="91" t="str">
        <f>IF(LEFT(RIGHT('Elegio-Electors'!L1484,2),1)="O",'Elegio-Electors'!L1484,IF(LEFT(RIGHT('Elegio-Electors'!M1484,2),1)="O",'Elegio-Electors'!M1484,""))</f>
        <v/>
      </c>
      <c r="G1484" s="20" t="e">
        <f>INDEX('Liste du personnel'!$A:$Z,MATCH($D1484,'Liste du personnel'!$X:$X,0),5)</f>
        <v>#N/A</v>
      </c>
      <c r="H1484" s="91" t="e">
        <f>INDEX('Liste du personnel'!$A:$Z,MATCH($D1484,'Liste du personnel'!$X:$X,0),8)</f>
        <v>#N/A</v>
      </c>
      <c r="I1484" s="20" t="e">
        <f>INDEX('Liste du personnel'!$A:$Z,MATCH($D1484,'Liste du personnel'!$X:$X,0),6)</f>
        <v>#N/A</v>
      </c>
      <c r="J1484" s="20" t="e">
        <f>INDEX('Liste du personnel'!$A:$Z,MATCH($D1484,'Liste du personnel'!$X:$X,0),7)</f>
        <v>#N/A</v>
      </c>
    </row>
    <row r="1485" spans="1:10" x14ac:dyDescent="0.25">
      <c r="A1485" s="20">
        <f>'Elegio-Electors'!C1485</f>
        <v>0</v>
      </c>
      <c r="B1485" s="20">
        <f>'Elegio-Electors'!B1485</f>
        <v>0</v>
      </c>
      <c r="C1485" s="91">
        <f>IF(Procédure!$C$33=2,'Elegio-Electors'!D1485,Procédure!$C$33)</f>
        <v>0</v>
      </c>
      <c r="D1485" s="20">
        <f>'Elegio-Electors'!E1485</f>
        <v>0</v>
      </c>
      <c r="E1485" s="91" t="str">
        <f>IF(LEFT(RIGHT('Elegio-Electors'!L1485,2),1)="C",'Elegio-Electors'!L1485,IF(LEFT(RIGHT('Elegio-Electors'!M1485,2),1)="C",'Elegio-Electors'!M1485,""))</f>
        <v/>
      </c>
      <c r="F1485" s="91" t="str">
        <f>IF(LEFT(RIGHT('Elegio-Electors'!L1485,2),1)="O",'Elegio-Electors'!L1485,IF(LEFT(RIGHT('Elegio-Electors'!M1485,2),1)="O",'Elegio-Electors'!M1485,""))</f>
        <v/>
      </c>
      <c r="G1485" s="20" t="e">
        <f>INDEX('Liste du personnel'!$A:$Z,MATCH($D1485,'Liste du personnel'!$X:$X,0),5)</f>
        <v>#N/A</v>
      </c>
      <c r="H1485" s="91" t="e">
        <f>INDEX('Liste du personnel'!$A:$Z,MATCH($D1485,'Liste du personnel'!$X:$X,0),8)</f>
        <v>#N/A</v>
      </c>
      <c r="I1485" s="20" t="e">
        <f>INDEX('Liste du personnel'!$A:$Z,MATCH($D1485,'Liste du personnel'!$X:$X,0),6)</f>
        <v>#N/A</v>
      </c>
      <c r="J1485" s="20" t="e">
        <f>INDEX('Liste du personnel'!$A:$Z,MATCH($D1485,'Liste du personnel'!$X:$X,0),7)</f>
        <v>#N/A</v>
      </c>
    </row>
    <row r="1486" spans="1:10" x14ac:dyDescent="0.25">
      <c r="A1486" s="20">
        <f>'Elegio-Electors'!C1486</f>
        <v>0</v>
      </c>
      <c r="B1486" s="20">
        <f>'Elegio-Electors'!B1486</f>
        <v>0</v>
      </c>
      <c r="C1486" s="91">
        <f>IF(Procédure!$C$33=2,'Elegio-Electors'!D1486,Procédure!$C$33)</f>
        <v>0</v>
      </c>
      <c r="D1486" s="20">
        <f>'Elegio-Electors'!E1486</f>
        <v>0</v>
      </c>
      <c r="E1486" s="91" t="str">
        <f>IF(LEFT(RIGHT('Elegio-Electors'!L1486,2),1)="C",'Elegio-Electors'!L1486,IF(LEFT(RIGHT('Elegio-Electors'!M1486,2),1)="C",'Elegio-Electors'!M1486,""))</f>
        <v/>
      </c>
      <c r="F1486" s="91" t="str">
        <f>IF(LEFT(RIGHT('Elegio-Electors'!L1486,2),1)="O",'Elegio-Electors'!L1486,IF(LEFT(RIGHT('Elegio-Electors'!M1486,2),1)="O",'Elegio-Electors'!M1486,""))</f>
        <v/>
      </c>
      <c r="G1486" s="20" t="e">
        <f>INDEX('Liste du personnel'!$A:$Z,MATCH($D1486,'Liste du personnel'!$X:$X,0),5)</f>
        <v>#N/A</v>
      </c>
      <c r="H1486" s="91" t="e">
        <f>INDEX('Liste du personnel'!$A:$Z,MATCH($D1486,'Liste du personnel'!$X:$X,0),8)</f>
        <v>#N/A</v>
      </c>
      <c r="I1486" s="20" t="e">
        <f>INDEX('Liste du personnel'!$A:$Z,MATCH($D1486,'Liste du personnel'!$X:$X,0),6)</f>
        <v>#N/A</v>
      </c>
      <c r="J1486" s="20" t="e">
        <f>INDEX('Liste du personnel'!$A:$Z,MATCH($D1486,'Liste du personnel'!$X:$X,0),7)</f>
        <v>#N/A</v>
      </c>
    </row>
    <row r="1487" spans="1:10" x14ac:dyDescent="0.25">
      <c r="A1487" s="20">
        <f>'Elegio-Electors'!C1487</f>
        <v>0</v>
      </c>
      <c r="B1487" s="20">
        <f>'Elegio-Electors'!B1487</f>
        <v>0</v>
      </c>
      <c r="C1487" s="91">
        <f>IF(Procédure!$C$33=2,'Elegio-Electors'!D1487,Procédure!$C$33)</f>
        <v>0</v>
      </c>
      <c r="D1487" s="20">
        <f>'Elegio-Electors'!E1487</f>
        <v>0</v>
      </c>
      <c r="E1487" s="91" t="str">
        <f>IF(LEFT(RIGHT('Elegio-Electors'!L1487,2),1)="C",'Elegio-Electors'!L1487,IF(LEFT(RIGHT('Elegio-Electors'!M1487,2),1)="C",'Elegio-Electors'!M1487,""))</f>
        <v/>
      </c>
      <c r="F1487" s="91" t="str">
        <f>IF(LEFT(RIGHT('Elegio-Electors'!L1487,2),1)="O",'Elegio-Electors'!L1487,IF(LEFT(RIGHT('Elegio-Electors'!M1487,2),1)="O",'Elegio-Electors'!M1487,""))</f>
        <v/>
      </c>
      <c r="G1487" s="20" t="e">
        <f>INDEX('Liste du personnel'!$A:$Z,MATCH($D1487,'Liste du personnel'!$X:$X,0),5)</f>
        <v>#N/A</v>
      </c>
      <c r="H1487" s="91" t="e">
        <f>INDEX('Liste du personnel'!$A:$Z,MATCH($D1487,'Liste du personnel'!$X:$X,0),8)</f>
        <v>#N/A</v>
      </c>
      <c r="I1487" s="20" t="e">
        <f>INDEX('Liste du personnel'!$A:$Z,MATCH($D1487,'Liste du personnel'!$X:$X,0),6)</f>
        <v>#N/A</v>
      </c>
      <c r="J1487" s="20" t="e">
        <f>INDEX('Liste du personnel'!$A:$Z,MATCH($D1487,'Liste du personnel'!$X:$X,0),7)</f>
        <v>#N/A</v>
      </c>
    </row>
    <row r="1488" spans="1:10" x14ac:dyDescent="0.25">
      <c r="A1488" s="20">
        <f>'Elegio-Electors'!C1488</f>
        <v>0</v>
      </c>
      <c r="B1488" s="20">
        <f>'Elegio-Electors'!B1488</f>
        <v>0</v>
      </c>
      <c r="C1488" s="91">
        <f>IF(Procédure!$C$33=2,'Elegio-Electors'!D1488,Procédure!$C$33)</f>
        <v>0</v>
      </c>
      <c r="D1488" s="20">
        <f>'Elegio-Electors'!E1488</f>
        <v>0</v>
      </c>
      <c r="E1488" s="91" t="str">
        <f>IF(LEFT(RIGHT('Elegio-Electors'!L1488,2),1)="C",'Elegio-Electors'!L1488,IF(LEFT(RIGHT('Elegio-Electors'!M1488,2),1)="C",'Elegio-Electors'!M1488,""))</f>
        <v/>
      </c>
      <c r="F1488" s="91" t="str">
        <f>IF(LEFT(RIGHT('Elegio-Electors'!L1488,2),1)="O",'Elegio-Electors'!L1488,IF(LEFT(RIGHT('Elegio-Electors'!M1488,2),1)="O",'Elegio-Electors'!M1488,""))</f>
        <v/>
      </c>
      <c r="G1488" s="20" t="e">
        <f>INDEX('Liste du personnel'!$A:$Z,MATCH($D1488,'Liste du personnel'!$X:$X,0),5)</f>
        <v>#N/A</v>
      </c>
      <c r="H1488" s="91" t="e">
        <f>INDEX('Liste du personnel'!$A:$Z,MATCH($D1488,'Liste du personnel'!$X:$X,0),8)</f>
        <v>#N/A</v>
      </c>
      <c r="I1488" s="20" t="e">
        <f>INDEX('Liste du personnel'!$A:$Z,MATCH($D1488,'Liste du personnel'!$X:$X,0),6)</f>
        <v>#N/A</v>
      </c>
      <c r="J1488" s="20" t="e">
        <f>INDEX('Liste du personnel'!$A:$Z,MATCH($D1488,'Liste du personnel'!$X:$X,0),7)</f>
        <v>#N/A</v>
      </c>
    </row>
    <row r="1489" spans="1:10" x14ac:dyDescent="0.25">
      <c r="A1489" s="20">
        <f>'Elegio-Electors'!C1489</f>
        <v>0</v>
      </c>
      <c r="B1489" s="20">
        <f>'Elegio-Electors'!B1489</f>
        <v>0</v>
      </c>
      <c r="C1489" s="91">
        <f>IF(Procédure!$C$33=2,'Elegio-Electors'!D1489,Procédure!$C$33)</f>
        <v>0</v>
      </c>
      <c r="D1489" s="20">
        <f>'Elegio-Electors'!E1489</f>
        <v>0</v>
      </c>
      <c r="E1489" s="91" t="str">
        <f>IF(LEFT(RIGHT('Elegio-Electors'!L1489,2),1)="C",'Elegio-Electors'!L1489,IF(LEFT(RIGHT('Elegio-Electors'!M1489,2),1)="C",'Elegio-Electors'!M1489,""))</f>
        <v/>
      </c>
      <c r="F1489" s="91" t="str">
        <f>IF(LEFT(RIGHT('Elegio-Electors'!L1489,2),1)="O",'Elegio-Electors'!L1489,IF(LEFT(RIGHT('Elegio-Electors'!M1489,2),1)="O",'Elegio-Electors'!M1489,""))</f>
        <v/>
      </c>
      <c r="G1489" s="20" t="e">
        <f>INDEX('Liste du personnel'!$A:$Z,MATCH($D1489,'Liste du personnel'!$X:$X,0),5)</f>
        <v>#N/A</v>
      </c>
      <c r="H1489" s="91" t="e">
        <f>INDEX('Liste du personnel'!$A:$Z,MATCH($D1489,'Liste du personnel'!$X:$X,0),8)</f>
        <v>#N/A</v>
      </c>
      <c r="I1489" s="20" t="e">
        <f>INDEX('Liste du personnel'!$A:$Z,MATCH($D1489,'Liste du personnel'!$X:$X,0),6)</f>
        <v>#N/A</v>
      </c>
      <c r="J1489" s="20" t="e">
        <f>INDEX('Liste du personnel'!$A:$Z,MATCH($D1489,'Liste du personnel'!$X:$X,0),7)</f>
        <v>#N/A</v>
      </c>
    </row>
    <row r="1490" spans="1:10" x14ac:dyDescent="0.25">
      <c r="A1490" s="20">
        <f>'Elegio-Electors'!C1490</f>
        <v>0</v>
      </c>
      <c r="B1490" s="20">
        <f>'Elegio-Electors'!B1490</f>
        <v>0</v>
      </c>
      <c r="C1490" s="91">
        <f>IF(Procédure!$C$33=2,'Elegio-Electors'!D1490,Procédure!$C$33)</f>
        <v>0</v>
      </c>
      <c r="D1490" s="20">
        <f>'Elegio-Electors'!E1490</f>
        <v>0</v>
      </c>
      <c r="E1490" s="91" t="str">
        <f>IF(LEFT(RIGHT('Elegio-Electors'!L1490,2),1)="C",'Elegio-Electors'!L1490,IF(LEFT(RIGHT('Elegio-Electors'!M1490,2),1)="C",'Elegio-Electors'!M1490,""))</f>
        <v/>
      </c>
      <c r="F1490" s="91" t="str">
        <f>IF(LEFT(RIGHT('Elegio-Electors'!L1490,2),1)="O",'Elegio-Electors'!L1490,IF(LEFT(RIGHT('Elegio-Electors'!M1490,2),1)="O",'Elegio-Electors'!M1490,""))</f>
        <v/>
      </c>
      <c r="G1490" s="20" t="e">
        <f>INDEX('Liste du personnel'!$A:$Z,MATCH($D1490,'Liste du personnel'!$X:$X,0),5)</f>
        <v>#N/A</v>
      </c>
      <c r="H1490" s="91" t="e">
        <f>INDEX('Liste du personnel'!$A:$Z,MATCH($D1490,'Liste du personnel'!$X:$X,0),8)</f>
        <v>#N/A</v>
      </c>
      <c r="I1490" s="20" t="e">
        <f>INDEX('Liste du personnel'!$A:$Z,MATCH($D1490,'Liste du personnel'!$X:$X,0),6)</f>
        <v>#N/A</v>
      </c>
      <c r="J1490" s="20" t="e">
        <f>INDEX('Liste du personnel'!$A:$Z,MATCH($D1490,'Liste du personnel'!$X:$X,0),7)</f>
        <v>#N/A</v>
      </c>
    </row>
    <row r="1491" spans="1:10" x14ac:dyDescent="0.25">
      <c r="A1491" s="20">
        <f>'Elegio-Electors'!C1491</f>
        <v>0</v>
      </c>
      <c r="B1491" s="20">
        <f>'Elegio-Electors'!B1491</f>
        <v>0</v>
      </c>
      <c r="C1491" s="91">
        <f>IF(Procédure!$C$33=2,'Elegio-Electors'!D1491,Procédure!$C$33)</f>
        <v>0</v>
      </c>
      <c r="D1491" s="20">
        <f>'Elegio-Electors'!E1491</f>
        <v>0</v>
      </c>
      <c r="E1491" s="91" t="str">
        <f>IF(LEFT(RIGHT('Elegio-Electors'!L1491,2),1)="C",'Elegio-Electors'!L1491,IF(LEFT(RIGHT('Elegio-Electors'!M1491,2),1)="C",'Elegio-Electors'!M1491,""))</f>
        <v/>
      </c>
      <c r="F1491" s="91" t="str">
        <f>IF(LEFT(RIGHT('Elegio-Electors'!L1491,2),1)="O",'Elegio-Electors'!L1491,IF(LEFT(RIGHT('Elegio-Electors'!M1491,2),1)="O",'Elegio-Electors'!M1491,""))</f>
        <v/>
      </c>
      <c r="G1491" s="20" t="e">
        <f>INDEX('Liste du personnel'!$A:$Z,MATCH($D1491,'Liste du personnel'!$X:$X,0),5)</f>
        <v>#N/A</v>
      </c>
      <c r="H1491" s="91" t="e">
        <f>INDEX('Liste du personnel'!$A:$Z,MATCH($D1491,'Liste du personnel'!$X:$X,0),8)</f>
        <v>#N/A</v>
      </c>
      <c r="I1491" s="20" t="e">
        <f>INDEX('Liste du personnel'!$A:$Z,MATCH($D1491,'Liste du personnel'!$X:$X,0),6)</f>
        <v>#N/A</v>
      </c>
      <c r="J1491" s="20" t="e">
        <f>INDEX('Liste du personnel'!$A:$Z,MATCH($D1491,'Liste du personnel'!$X:$X,0),7)</f>
        <v>#N/A</v>
      </c>
    </row>
    <row r="1492" spans="1:10" x14ac:dyDescent="0.25">
      <c r="A1492" s="20">
        <f>'Elegio-Electors'!C1492</f>
        <v>0</v>
      </c>
      <c r="B1492" s="20">
        <f>'Elegio-Electors'!B1492</f>
        <v>0</v>
      </c>
      <c r="C1492" s="91">
        <f>IF(Procédure!$C$33=2,'Elegio-Electors'!D1492,Procédure!$C$33)</f>
        <v>0</v>
      </c>
      <c r="D1492" s="20">
        <f>'Elegio-Electors'!E1492</f>
        <v>0</v>
      </c>
      <c r="E1492" s="91" t="str">
        <f>IF(LEFT(RIGHT('Elegio-Electors'!L1492,2),1)="C",'Elegio-Electors'!L1492,IF(LEFT(RIGHT('Elegio-Electors'!M1492,2),1)="C",'Elegio-Electors'!M1492,""))</f>
        <v/>
      </c>
      <c r="F1492" s="91" t="str">
        <f>IF(LEFT(RIGHT('Elegio-Electors'!L1492,2),1)="O",'Elegio-Electors'!L1492,IF(LEFT(RIGHT('Elegio-Electors'!M1492,2),1)="O",'Elegio-Electors'!M1492,""))</f>
        <v/>
      </c>
      <c r="G1492" s="20" t="e">
        <f>INDEX('Liste du personnel'!$A:$Z,MATCH($D1492,'Liste du personnel'!$X:$X,0),5)</f>
        <v>#N/A</v>
      </c>
      <c r="H1492" s="91" t="e">
        <f>INDEX('Liste du personnel'!$A:$Z,MATCH($D1492,'Liste du personnel'!$X:$X,0),8)</f>
        <v>#N/A</v>
      </c>
      <c r="I1492" s="20" t="e">
        <f>INDEX('Liste du personnel'!$A:$Z,MATCH($D1492,'Liste du personnel'!$X:$X,0),6)</f>
        <v>#N/A</v>
      </c>
      <c r="J1492" s="20" t="e">
        <f>INDEX('Liste du personnel'!$A:$Z,MATCH($D1492,'Liste du personnel'!$X:$X,0),7)</f>
        <v>#N/A</v>
      </c>
    </row>
    <row r="1493" spans="1:10" x14ac:dyDescent="0.25">
      <c r="A1493" s="20">
        <f>'Elegio-Electors'!C1493</f>
        <v>0</v>
      </c>
      <c r="B1493" s="20">
        <f>'Elegio-Electors'!B1493</f>
        <v>0</v>
      </c>
      <c r="C1493" s="91">
        <f>IF(Procédure!$C$33=2,'Elegio-Electors'!D1493,Procédure!$C$33)</f>
        <v>0</v>
      </c>
      <c r="D1493" s="20">
        <f>'Elegio-Electors'!E1493</f>
        <v>0</v>
      </c>
      <c r="E1493" s="91" t="str">
        <f>IF(LEFT(RIGHT('Elegio-Electors'!L1493,2),1)="C",'Elegio-Electors'!L1493,IF(LEFT(RIGHT('Elegio-Electors'!M1493,2),1)="C",'Elegio-Electors'!M1493,""))</f>
        <v/>
      </c>
      <c r="F1493" s="91" t="str">
        <f>IF(LEFT(RIGHT('Elegio-Electors'!L1493,2),1)="O",'Elegio-Electors'!L1493,IF(LEFT(RIGHT('Elegio-Electors'!M1493,2),1)="O",'Elegio-Electors'!M1493,""))</f>
        <v/>
      </c>
      <c r="G1493" s="20" t="e">
        <f>INDEX('Liste du personnel'!$A:$Z,MATCH($D1493,'Liste du personnel'!$X:$X,0),5)</f>
        <v>#N/A</v>
      </c>
      <c r="H1493" s="91" t="e">
        <f>INDEX('Liste du personnel'!$A:$Z,MATCH($D1493,'Liste du personnel'!$X:$X,0),8)</f>
        <v>#N/A</v>
      </c>
      <c r="I1493" s="20" t="e">
        <f>INDEX('Liste du personnel'!$A:$Z,MATCH($D1493,'Liste du personnel'!$X:$X,0),6)</f>
        <v>#N/A</v>
      </c>
      <c r="J1493" s="20" t="e">
        <f>INDEX('Liste du personnel'!$A:$Z,MATCH($D1493,'Liste du personnel'!$X:$X,0),7)</f>
        <v>#N/A</v>
      </c>
    </row>
    <row r="1494" spans="1:10" x14ac:dyDescent="0.25">
      <c r="A1494" s="20">
        <f>'Elegio-Electors'!C1494</f>
        <v>0</v>
      </c>
      <c r="B1494" s="20">
        <f>'Elegio-Electors'!B1494</f>
        <v>0</v>
      </c>
      <c r="C1494" s="91">
        <f>IF(Procédure!$C$33=2,'Elegio-Electors'!D1494,Procédure!$C$33)</f>
        <v>0</v>
      </c>
      <c r="D1494" s="20">
        <f>'Elegio-Electors'!E1494</f>
        <v>0</v>
      </c>
      <c r="E1494" s="91" t="str">
        <f>IF(LEFT(RIGHT('Elegio-Electors'!L1494,2),1)="C",'Elegio-Electors'!L1494,IF(LEFT(RIGHT('Elegio-Electors'!M1494,2),1)="C",'Elegio-Electors'!M1494,""))</f>
        <v/>
      </c>
      <c r="F1494" s="91" t="str">
        <f>IF(LEFT(RIGHT('Elegio-Electors'!L1494,2),1)="O",'Elegio-Electors'!L1494,IF(LEFT(RIGHT('Elegio-Electors'!M1494,2),1)="O",'Elegio-Electors'!M1494,""))</f>
        <v/>
      </c>
      <c r="G1494" s="20" t="e">
        <f>INDEX('Liste du personnel'!$A:$Z,MATCH($D1494,'Liste du personnel'!$X:$X,0),5)</f>
        <v>#N/A</v>
      </c>
      <c r="H1494" s="91" t="e">
        <f>INDEX('Liste du personnel'!$A:$Z,MATCH($D1494,'Liste du personnel'!$X:$X,0),8)</f>
        <v>#N/A</v>
      </c>
      <c r="I1494" s="20" t="e">
        <f>INDEX('Liste du personnel'!$A:$Z,MATCH($D1494,'Liste du personnel'!$X:$X,0),6)</f>
        <v>#N/A</v>
      </c>
      <c r="J1494" s="20" t="e">
        <f>INDEX('Liste du personnel'!$A:$Z,MATCH($D1494,'Liste du personnel'!$X:$X,0),7)</f>
        <v>#N/A</v>
      </c>
    </row>
    <row r="1495" spans="1:10" x14ac:dyDescent="0.25">
      <c r="A1495" s="20">
        <f>'Elegio-Electors'!C1495</f>
        <v>0</v>
      </c>
      <c r="B1495" s="20">
        <f>'Elegio-Electors'!B1495</f>
        <v>0</v>
      </c>
      <c r="C1495" s="91">
        <f>IF(Procédure!$C$33=2,'Elegio-Electors'!D1495,Procédure!$C$33)</f>
        <v>0</v>
      </c>
      <c r="D1495" s="20">
        <f>'Elegio-Electors'!E1495</f>
        <v>0</v>
      </c>
      <c r="E1495" s="91" t="str">
        <f>IF(LEFT(RIGHT('Elegio-Electors'!L1495,2),1)="C",'Elegio-Electors'!L1495,IF(LEFT(RIGHT('Elegio-Electors'!M1495,2),1)="C",'Elegio-Electors'!M1495,""))</f>
        <v/>
      </c>
      <c r="F1495" s="91" t="str">
        <f>IF(LEFT(RIGHT('Elegio-Electors'!L1495,2),1)="O",'Elegio-Electors'!L1495,IF(LEFT(RIGHT('Elegio-Electors'!M1495,2),1)="O",'Elegio-Electors'!M1495,""))</f>
        <v/>
      </c>
      <c r="G1495" s="20" t="e">
        <f>INDEX('Liste du personnel'!$A:$Z,MATCH($D1495,'Liste du personnel'!$X:$X,0),5)</f>
        <v>#N/A</v>
      </c>
      <c r="H1495" s="91" t="e">
        <f>INDEX('Liste du personnel'!$A:$Z,MATCH($D1495,'Liste du personnel'!$X:$X,0),8)</f>
        <v>#N/A</v>
      </c>
      <c r="I1495" s="20" t="e">
        <f>INDEX('Liste du personnel'!$A:$Z,MATCH($D1495,'Liste du personnel'!$X:$X,0),6)</f>
        <v>#N/A</v>
      </c>
      <c r="J1495" s="20" t="e">
        <f>INDEX('Liste du personnel'!$A:$Z,MATCH($D1495,'Liste du personnel'!$X:$X,0),7)</f>
        <v>#N/A</v>
      </c>
    </row>
    <row r="1496" spans="1:10" x14ac:dyDescent="0.25">
      <c r="A1496" s="20">
        <f>'Elegio-Electors'!C1496</f>
        <v>0</v>
      </c>
      <c r="B1496" s="20">
        <f>'Elegio-Electors'!B1496</f>
        <v>0</v>
      </c>
      <c r="C1496" s="91">
        <f>IF(Procédure!$C$33=2,'Elegio-Electors'!D1496,Procédure!$C$33)</f>
        <v>0</v>
      </c>
      <c r="D1496" s="20">
        <f>'Elegio-Electors'!E1496</f>
        <v>0</v>
      </c>
      <c r="E1496" s="91" t="str">
        <f>IF(LEFT(RIGHT('Elegio-Electors'!L1496,2),1)="C",'Elegio-Electors'!L1496,IF(LEFT(RIGHT('Elegio-Electors'!M1496,2),1)="C",'Elegio-Electors'!M1496,""))</f>
        <v/>
      </c>
      <c r="F1496" s="91" t="str">
        <f>IF(LEFT(RIGHT('Elegio-Electors'!L1496,2),1)="O",'Elegio-Electors'!L1496,IF(LEFT(RIGHT('Elegio-Electors'!M1496,2),1)="O",'Elegio-Electors'!M1496,""))</f>
        <v/>
      </c>
      <c r="G1496" s="20" t="e">
        <f>INDEX('Liste du personnel'!$A:$Z,MATCH($D1496,'Liste du personnel'!$X:$X,0),5)</f>
        <v>#N/A</v>
      </c>
      <c r="H1496" s="91" t="e">
        <f>INDEX('Liste du personnel'!$A:$Z,MATCH($D1496,'Liste du personnel'!$X:$X,0),8)</f>
        <v>#N/A</v>
      </c>
      <c r="I1496" s="20" t="e">
        <f>INDEX('Liste du personnel'!$A:$Z,MATCH($D1496,'Liste du personnel'!$X:$X,0),6)</f>
        <v>#N/A</v>
      </c>
      <c r="J1496" s="20" t="e">
        <f>INDEX('Liste du personnel'!$A:$Z,MATCH($D1496,'Liste du personnel'!$X:$X,0),7)</f>
        <v>#N/A</v>
      </c>
    </row>
    <row r="1497" spans="1:10" x14ac:dyDescent="0.25">
      <c r="A1497" s="20">
        <f>'Elegio-Electors'!C1497</f>
        <v>0</v>
      </c>
      <c r="B1497" s="20">
        <f>'Elegio-Electors'!B1497</f>
        <v>0</v>
      </c>
      <c r="C1497" s="91">
        <f>IF(Procédure!$C$33=2,'Elegio-Electors'!D1497,Procédure!$C$33)</f>
        <v>0</v>
      </c>
      <c r="D1497" s="20">
        <f>'Elegio-Electors'!E1497</f>
        <v>0</v>
      </c>
      <c r="E1497" s="91" t="str">
        <f>IF(LEFT(RIGHT('Elegio-Electors'!L1497,2),1)="C",'Elegio-Electors'!L1497,IF(LEFT(RIGHT('Elegio-Electors'!M1497,2),1)="C",'Elegio-Electors'!M1497,""))</f>
        <v/>
      </c>
      <c r="F1497" s="91" t="str">
        <f>IF(LEFT(RIGHT('Elegio-Electors'!L1497,2),1)="O",'Elegio-Electors'!L1497,IF(LEFT(RIGHT('Elegio-Electors'!M1497,2),1)="O",'Elegio-Electors'!M1497,""))</f>
        <v/>
      </c>
      <c r="G1497" s="20" t="e">
        <f>INDEX('Liste du personnel'!$A:$Z,MATCH($D1497,'Liste du personnel'!$X:$X,0),5)</f>
        <v>#N/A</v>
      </c>
      <c r="H1497" s="91" t="e">
        <f>INDEX('Liste du personnel'!$A:$Z,MATCH($D1497,'Liste du personnel'!$X:$X,0),8)</f>
        <v>#N/A</v>
      </c>
      <c r="I1497" s="20" t="e">
        <f>INDEX('Liste du personnel'!$A:$Z,MATCH($D1497,'Liste du personnel'!$X:$X,0),6)</f>
        <v>#N/A</v>
      </c>
      <c r="J1497" s="20" t="e">
        <f>INDEX('Liste du personnel'!$A:$Z,MATCH($D1497,'Liste du personnel'!$X:$X,0),7)</f>
        <v>#N/A</v>
      </c>
    </row>
    <row r="1498" spans="1:10" x14ac:dyDescent="0.25">
      <c r="A1498" s="20">
        <f>'Elegio-Electors'!C1498</f>
        <v>0</v>
      </c>
      <c r="B1498" s="20">
        <f>'Elegio-Electors'!B1498</f>
        <v>0</v>
      </c>
      <c r="C1498" s="91">
        <f>IF(Procédure!$C$33=2,'Elegio-Electors'!D1498,Procédure!$C$33)</f>
        <v>0</v>
      </c>
      <c r="D1498" s="20">
        <f>'Elegio-Electors'!E1498</f>
        <v>0</v>
      </c>
      <c r="E1498" s="91" t="str">
        <f>IF(LEFT(RIGHT('Elegio-Electors'!L1498,2),1)="C",'Elegio-Electors'!L1498,IF(LEFT(RIGHT('Elegio-Electors'!M1498,2),1)="C",'Elegio-Electors'!M1498,""))</f>
        <v/>
      </c>
      <c r="F1498" s="91" t="str">
        <f>IF(LEFT(RIGHT('Elegio-Electors'!L1498,2),1)="O",'Elegio-Electors'!L1498,IF(LEFT(RIGHT('Elegio-Electors'!M1498,2),1)="O",'Elegio-Electors'!M1498,""))</f>
        <v/>
      </c>
      <c r="G1498" s="20" t="e">
        <f>INDEX('Liste du personnel'!$A:$Z,MATCH($D1498,'Liste du personnel'!$X:$X,0),5)</f>
        <v>#N/A</v>
      </c>
      <c r="H1498" s="91" t="e">
        <f>INDEX('Liste du personnel'!$A:$Z,MATCH($D1498,'Liste du personnel'!$X:$X,0),8)</f>
        <v>#N/A</v>
      </c>
      <c r="I1498" s="20" t="e">
        <f>INDEX('Liste du personnel'!$A:$Z,MATCH($D1498,'Liste du personnel'!$X:$X,0),6)</f>
        <v>#N/A</v>
      </c>
      <c r="J1498" s="20" t="e">
        <f>INDEX('Liste du personnel'!$A:$Z,MATCH($D1498,'Liste du personnel'!$X:$X,0),7)</f>
        <v>#N/A</v>
      </c>
    </row>
    <row r="1499" spans="1:10" x14ac:dyDescent="0.25">
      <c r="A1499" s="20">
        <f>'Elegio-Electors'!C1499</f>
        <v>0</v>
      </c>
      <c r="B1499" s="20">
        <f>'Elegio-Electors'!B1499</f>
        <v>0</v>
      </c>
      <c r="C1499" s="91">
        <f>IF(Procédure!$C$33=2,'Elegio-Electors'!D1499,Procédure!$C$33)</f>
        <v>0</v>
      </c>
      <c r="D1499" s="20">
        <f>'Elegio-Electors'!E1499</f>
        <v>0</v>
      </c>
      <c r="E1499" s="91" t="str">
        <f>IF(LEFT(RIGHT('Elegio-Electors'!L1499,2),1)="C",'Elegio-Electors'!L1499,IF(LEFT(RIGHT('Elegio-Electors'!M1499,2),1)="C",'Elegio-Electors'!M1499,""))</f>
        <v/>
      </c>
      <c r="F1499" s="91" t="str">
        <f>IF(LEFT(RIGHT('Elegio-Electors'!L1499,2),1)="O",'Elegio-Electors'!L1499,IF(LEFT(RIGHT('Elegio-Electors'!M1499,2),1)="O",'Elegio-Electors'!M1499,""))</f>
        <v/>
      </c>
      <c r="G1499" s="20" t="e">
        <f>INDEX('Liste du personnel'!$A:$Z,MATCH($D1499,'Liste du personnel'!$X:$X,0),5)</f>
        <v>#N/A</v>
      </c>
      <c r="H1499" s="91" t="e">
        <f>INDEX('Liste du personnel'!$A:$Z,MATCH($D1499,'Liste du personnel'!$X:$X,0),8)</f>
        <v>#N/A</v>
      </c>
      <c r="I1499" s="20" t="e">
        <f>INDEX('Liste du personnel'!$A:$Z,MATCH($D1499,'Liste du personnel'!$X:$X,0),6)</f>
        <v>#N/A</v>
      </c>
      <c r="J1499" s="20" t="e">
        <f>INDEX('Liste du personnel'!$A:$Z,MATCH($D1499,'Liste du personnel'!$X:$X,0),7)</f>
        <v>#N/A</v>
      </c>
    </row>
    <row r="1500" spans="1:10" x14ac:dyDescent="0.25">
      <c r="A1500" s="20">
        <f>'Elegio-Electors'!C1500</f>
        <v>0</v>
      </c>
      <c r="B1500" s="20">
        <f>'Elegio-Electors'!B1500</f>
        <v>0</v>
      </c>
      <c r="C1500" s="91">
        <f>IF(Procédure!$C$33=2,'Elegio-Electors'!D1500,Procédure!$C$33)</f>
        <v>0</v>
      </c>
      <c r="D1500" s="20">
        <f>'Elegio-Electors'!E1500</f>
        <v>0</v>
      </c>
      <c r="E1500" s="91" t="str">
        <f>IF(LEFT(RIGHT('Elegio-Electors'!L1500,2),1)="C",'Elegio-Electors'!L1500,IF(LEFT(RIGHT('Elegio-Electors'!M1500,2),1)="C",'Elegio-Electors'!M1500,""))</f>
        <v/>
      </c>
      <c r="F1500" s="91" t="str">
        <f>IF(LEFT(RIGHT('Elegio-Electors'!L1500,2),1)="O",'Elegio-Electors'!L1500,IF(LEFT(RIGHT('Elegio-Electors'!M1500,2),1)="O",'Elegio-Electors'!M1500,""))</f>
        <v/>
      </c>
      <c r="G1500" s="20" t="e">
        <f>INDEX('Liste du personnel'!$A:$Z,MATCH($D1500,'Liste du personnel'!$X:$X,0),5)</f>
        <v>#N/A</v>
      </c>
      <c r="H1500" s="91" t="e">
        <f>INDEX('Liste du personnel'!$A:$Z,MATCH($D1500,'Liste du personnel'!$X:$X,0),8)</f>
        <v>#N/A</v>
      </c>
      <c r="I1500" s="20" t="e">
        <f>INDEX('Liste du personnel'!$A:$Z,MATCH($D1500,'Liste du personnel'!$X:$X,0),6)</f>
        <v>#N/A</v>
      </c>
      <c r="J1500" s="20" t="e">
        <f>INDEX('Liste du personnel'!$A:$Z,MATCH($D1500,'Liste du personnel'!$X:$X,0),7)</f>
        <v>#N/A</v>
      </c>
    </row>
    <row r="1501" spans="1:10" x14ac:dyDescent="0.25">
      <c r="A1501" s="20">
        <f>'Elegio-Electors'!C1501</f>
        <v>0</v>
      </c>
      <c r="B1501" s="20">
        <f>'Elegio-Electors'!B1501</f>
        <v>0</v>
      </c>
      <c r="C1501" s="91">
        <f>IF(Procédure!$C$33=2,'Elegio-Electors'!D1501,Procédure!$C$33)</f>
        <v>0</v>
      </c>
      <c r="D1501" s="20">
        <f>'Elegio-Electors'!E1501</f>
        <v>0</v>
      </c>
      <c r="E1501" s="91" t="str">
        <f>IF(LEFT(RIGHT('Elegio-Electors'!L1501,2),1)="C",'Elegio-Electors'!L1501,IF(LEFT(RIGHT('Elegio-Electors'!M1501,2),1)="C",'Elegio-Electors'!M1501,""))</f>
        <v/>
      </c>
      <c r="F1501" s="91" t="str">
        <f>IF(LEFT(RIGHT('Elegio-Electors'!L1501,2),1)="O",'Elegio-Electors'!L1501,IF(LEFT(RIGHT('Elegio-Electors'!M1501,2),1)="O",'Elegio-Electors'!M1501,""))</f>
        <v/>
      </c>
      <c r="G1501" s="20" t="e">
        <f>INDEX('Liste du personnel'!$A:$Z,MATCH($D1501,'Liste du personnel'!$X:$X,0),5)</f>
        <v>#N/A</v>
      </c>
      <c r="H1501" s="91" t="e">
        <f>INDEX('Liste du personnel'!$A:$Z,MATCH($D1501,'Liste du personnel'!$X:$X,0),8)</f>
        <v>#N/A</v>
      </c>
      <c r="I1501" s="20" t="e">
        <f>INDEX('Liste du personnel'!$A:$Z,MATCH($D1501,'Liste du personnel'!$X:$X,0),6)</f>
        <v>#N/A</v>
      </c>
      <c r="J1501" s="20" t="e">
        <f>INDEX('Liste du personnel'!$A:$Z,MATCH($D1501,'Liste du personnel'!$X:$X,0),7)</f>
        <v>#N/A</v>
      </c>
    </row>
    <row r="1502" spans="1:10" x14ac:dyDescent="0.25">
      <c r="A1502" s="20">
        <f>'Elegio-Electors'!C1502</f>
        <v>0</v>
      </c>
      <c r="B1502" s="20">
        <f>'Elegio-Electors'!B1502</f>
        <v>0</v>
      </c>
      <c r="C1502" s="91">
        <f>IF(Procédure!$C$33=2,'Elegio-Electors'!D1502,Procédure!$C$33)</f>
        <v>0</v>
      </c>
      <c r="D1502" s="20">
        <f>'Elegio-Electors'!E1502</f>
        <v>0</v>
      </c>
      <c r="E1502" s="91" t="str">
        <f>IF(LEFT(RIGHT('Elegio-Electors'!L1502,2),1)="C",'Elegio-Electors'!L1502,IF(LEFT(RIGHT('Elegio-Electors'!M1502,2),1)="C",'Elegio-Electors'!M1502,""))</f>
        <v/>
      </c>
      <c r="F1502" s="91" t="str">
        <f>IF(LEFT(RIGHT('Elegio-Electors'!L1502,2),1)="O",'Elegio-Electors'!L1502,IF(LEFT(RIGHT('Elegio-Electors'!M1502,2),1)="O",'Elegio-Electors'!M1502,""))</f>
        <v/>
      </c>
      <c r="G1502" s="20" t="e">
        <f>INDEX('Liste du personnel'!$A:$Z,MATCH($D1502,'Liste du personnel'!$X:$X,0),5)</f>
        <v>#N/A</v>
      </c>
      <c r="H1502" s="91" t="e">
        <f>INDEX('Liste du personnel'!$A:$Z,MATCH($D1502,'Liste du personnel'!$X:$X,0),8)</f>
        <v>#N/A</v>
      </c>
      <c r="I1502" s="20" t="e">
        <f>INDEX('Liste du personnel'!$A:$Z,MATCH($D1502,'Liste du personnel'!$X:$X,0),6)</f>
        <v>#N/A</v>
      </c>
      <c r="J1502" s="20" t="e">
        <f>INDEX('Liste du personnel'!$A:$Z,MATCH($D1502,'Liste du personnel'!$X:$X,0),7)</f>
        <v>#N/A</v>
      </c>
    </row>
    <row r="1503" spans="1:10" x14ac:dyDescent="0.25">
      <c r="A1503" s="20">
        <f>'Elegio-Electors'!C1503</f>
        <v>0</v>
      </c>
      <c r="B1503" s="20">
        <f>'Elegio-Electors'!B1503</f>
        <v>0</v>
      </c>
      <c r="C1503" s="91">
        <f>IF(Procédure!$C$33=2,'Elegio-Electors'!D1503,Procédure!$C$33)</f>
        <v>0</v>
      </c>
      <c r="D1503" s="20">
        <f>'Elegio-Electors'!E1503</f>
        <v>0</v>
      </c>
      <c r="E1503" s="91" t="str">
        <f>IF(LEFT(RIGHT('Elegio-Electors'!L1503,2),1)="C",'Elegio-Electors'!L1503,IF(LEFT(RIGHT('Elegio-Electors'!M1503,2),1)="C",'Elegio-Electors'!M1503,""))</f>
        <v/>
      </c>
      <c r="F1503" s="91" t="str">
        <f>IF(LEFT(RIGHT('Elegio-Electors'!L1503,2),1)="O",'Elegio-Electors'!L1503,IF(LEFT(RIGHT('Elegio-Electors'!M1503,2),1)="O",'Elegio-Electors'!M1503,""))</f>
        <v/>
      </c>
      <c r="G1503" s="20" t="e">
        <f>INDEX('Liste du personnel'!$A:$Z,MATCH($D1503,'Liste du personnel'!$X:$X,0),5)</f>
        <v>#N/A</v>
      </c>
      <c r="H1503" s="91" t="e">
        <f>INDEX('Liste du personnel'!$A:$Z,MATCH($D1503,'Liste du personnel'!$X:$X,0),8)</f>
        <v>#N/A</v>
      </c>
      <c r="I1503" s="20" t="e">
        <f>INDEX('Liste du personnel'!$A:$Z,MATCH($D1503,'Liste du personnel'!$X:$X,0),6)</f>
        <v>#N/A</v>
      </c>
      <c r="J1503" s="20" t="e">
        <f>INDEX('Liste du personnel'!$A:$Z,MATCH($D1503,'Liste du personnel'!$X:$X,0),7)</f>
        <v>#N/A</v>
      </c>
    </row>
    <row r="1504" spans="1:10" x14ac:dyDescent="0.25">
      <c r="A1504" s="20">
        <f>'Elegio-Electors'!C1504</f>
        <v>0</v>
      </c>
      <c r="B1504" s="20">
        <f>'Elegio-Electors'!B1504</f>
        <v>0</v>
      </c>
      <c r="C1504" s="91">
        <f>IF(Procédure!$C$33=2,'Elegio-Electors'!D1504,Procédure!$C$33)</f>
        <v>0</v>
      </c>
      <c r="D1504" s="20">
        <f>'Elegio-Electors'!E1504</f>
        <v>0</v>
      </c>
      <c r="E1504" s="91" t="str">
        <f>IF(LEFT(RIGHT('Elegio-Electors'!L1504,2),1)="C",'Elegio-Electors'!L1504,IF(LEFT(RIGHT('Elegio-Electors'!M1504,2),1)="C",'Elegio-Electors'!M1504,""))</f>
        <v/>
      </c>
      <c r="F1504" s="91" t="str">
        <f>IF(LEFT(RIGHT('Elegio-Electors'!L1504,2),1)="O",'Elegio-Electors'!L1504,IF(LEFT(RIGHT('Elegio-Electors'!M1504,2),1)="O",'Elegio-Electors'!M1504,""))</f>
        <v/>
      </c>
      <c r="G1504" s="20" t="e">
        <f>INDEX('Liste du personnel'!$A:$Z,MATCH($D1504,'Liste du personnel'!$X:$X,0),5)</f>
        <v>#N/A</v>
      </c>
      <c r="H1504" s="91" t="e">
        <f>INDEX('Liste du personnel'!$A:$Z,MATCH($D1504,'Liste du personnel'!$X:$X,0),8)</f>
        <v>#N/A</v>
      </c>
      <c r="I1504" s="20" t="e">
        <f>INDEX('Liste du personnel'!$A:$Z,MATCH($D1504,'Liste du personnel'!$X:$X,0),6)</f>
        <v>#N/A</v>
      </c>
      <c r="J1504" s="20" t="e">
        <f>INDEX('Liste du personnel'!$A:$Z,MATCH($D1504,'Liste du personnel'!$X:$X,0),7)</f>
        <v>#N/A</v>
      </c>
    </row>
    <row r="1505" spans="1:10" x14ac:dyDescent="0.25">
      <c r="A1505" s="20">
        <f>'Elegio-Electors'!C1505</f>
        <v>0</v>
      </c>
      <c r="B1505" s="20">
        <f>'Elegio-Electors'!B1505</f>
        <v>0</v>
      </c>
      <c r="C1505" s="91">
        <f>IF(Procédure!$C$33=2,'Elegio-Electors'!D1505,Procédure!$C$33)</f>
        <v>0</v>
      </c>
      <c r="D1505" s="20">
        <f>'Elegio-Electors'!E1505</f>
        <v>0</v>
      </c>
      <c r="E1505" s="91" t="str">
        <f>IF(LEFT(RIGHT('Elegio-Electors'!L1505,2),1)="C",'Elegio-Electors'!L1505,IF(LEFT(RIGHT('Elegio-Electors'!M1505,2),1)="C",'Elegio-Electors'!M1505,""))</f>
        <v/>
      </c>
      <c r="F1505" s="91" t="str">
        <f>IF(LEFT(RIGHT('Elegio-Electors'!L1505,2),1)="O",'Elegio-Electors'!L1505,IF(LEFT(RIGHT('Elegio-Electors'!M1505,2),1)="O",'Elegio-Electors'!M1505,""))</f>
        <v/>
      </c>
      <c r="G1505" s="20" t="e">
        <f>INDEX('Liste du personnel'!$A:$Z,MATCH($D1505,'Liste du personnel'!$X:$X,0),5)</f>
        <v>#N/A</v>
      </c>
      <c r="H1505" s="91" t="e">
        <f>INDEX('Liste du personnel'!$A:$Z,MATCH($D1505,'Liste du personnel'!$X:$X,0),8)</f>
        <v>#N/A</v>
      </c>
      <c r="I1505" s="20" t="e">
        <f>INDEX('Liste du personnel'!$A:$Z,MATCH($D1505,'Liste du personnel'!$X:$X,0),6)</f>
        <v>#N/A</v>
      </c>
      <c r="J1505" s="20" t="e">
        <f>INDEX('Liste du personnel'!$A:$Z,MATCH($D1505,'Liste du personnel'!$X:$X,0),7)</f>
        <v>#N/A</v>
      </c>
    </row>
    <row r="1506" spans="1:10" x14ac:dyDescent="0.25">
      <c r="A1506" s="20">
        <f>'Elegio-Electors'!C1506</f>
        <v>0</v>
      </c>
      <c r="B1506" s="20">
        <f>'Elegio-Electors'!B1506</f>
        <v>0</v>
      </c>
      <c r="C1506" s="91">
        <f>IF(Procédure!$C$33=2,'Elegio-Electors'!D1506,Procédure!$C$33)</f>
        <v>0</v>
      </c>
      <c r="D1506" s="20">
        <f>'Elegio-Electors'!E1506</f>
        <v>0</v>
      </c>
      <c r="E1506" s="91" t="str">
        <f>IF(LEFT(RIGHT('Elegio-Electors'!L1506,2),1)="C",'Elegio-Electors'!L1506,IF(LEFT(RIGHT('Elegio-Electors'!M1506,2),1)="C",'Elegio-Electors'!M1506,""))</f>
        <v/>
      </c>
      <c r="F1506" s="91" t="str">
        <f>IF(LEFT(RIGHT('Elegio-Electors'!L1506,2),1)="O",'Elegio-Electors'!L1506,IF(LEFT(RIGHT('Elegio-Electors'!M1506,2),1)="O",'Elegio-Electors'!M1506,""))</f>
        <v/>
      </c>
      <c r="G1506" s="20" t="e">
        <f>INDEX('Liste du personnel'!$A:$Z,MATCH($D1506,'Liste du personnel'!$X:$X,0),5)</f>
        <v>#N/A</v>
      </c>
      <c r="H1506" s="91" t="e">
        <f>INDEX('Liste du personnel'!$A:$Z,MATCH($D1506,'Liste du personnel'!$X:$X,0),8)</f>
        <v>#N/A</v>
      </c>
      <c r="I1506" s="20" t="e">
        <f>INDEX('Liste du personnel'!$A:$Z,MATCH($D1506,'Liste du personnel'!$X:$X,0),6)</f>
        <v>#N/A</v>
      </c>
      <c r="J1506" s="20" t="e">
        <f>INDEX('Liste du personnel'!$A:$Z,MATCH($D1506,'Liste du personnel'!$X:$X,0),7)</f>
        <v>#N/A</v>
      </c>
    </row>
    <row r="1507" spans="1:10" x14ac:dyDescent="0.25">
      <c r="A1507" s="20">
        <f>'Elegio-Electors'!C1507</f>
        <v>0</v>
      </c>
      <c r="B1507" s="20">
        <f>'Elegio-Electors'!B1507</f>
        <v>0</v>
      </c>
      <c r="C1507" s="91">
        <f>IF(Procédure!$C$33=2,'Elegio-Electors'!D1507,Procédure!$C$33)</f>
        <v>0</v>
      </c>
      <c r="D1507" s="20">
        <f>'Elegio-Electors'!E1507</f>
        <v>0</v>
      </c>
      <c r="E1507" s="91" t="str">
        <f>IF(LEFT(RIGHT('Elegio-Electors'!L1507,2),1)="C",'Elegio-Electors'!L1507,IF(LEFT(RIGHT('Elegio-Electors'!M1507,2),1)="C",'Elegio-Electors'!M1507,""))</f>
        <v/>
      </c>
      <c r="F1507" s="91" t="str">
        <f>IF(LEFT(RIGHT('Elegio-Electors'!L1507,2),1)="O",'Elegio-Electors'!L1507,IF(LEFT(RIGHT('Elegio-Electors'!M1507,2),1)="O",'Elegio-Electors'!M1507,""))</f>
        <v/>
      </c>
      <c r="G1507" s="20" t="e">
        <f>INDEX('Liste du personnel'!$A:$Z,MATCH($D1507,'Liste du personnel'!$X:$X,0),5)</f>
        <v>#N/A</v>
      </c>
      <c r="H1507" s="91" t="e">
        <f>INDEX('Liste du personnel'!$A:$Z,MATCH($D1507,'Liste du personnel'!$X:$X,0),8)</f>
        <v>#N/A</v>
      </c>
      <c r="I1507" s="20" t="e">
        <f>INDEX('Liste du personnel'!$A:$Z,MATCH($D1507,'Liste du personnel'!$X:$X,0),6)</f>
        <v>#N/A</v>
      </c>
      <c r="J1507" s="20" t="e">
        <f>INDEX('Liste du personnel'!$A:$Z,MATCH($D1507,'Liste du personnel'!$X:$X,0),7)</f>
        <v>#N/A</v>
      </c>
    </row>
    <row r="1508" spans="1:10" x14ac:dyDescent="0.25">
      <c r="A1508" s="20">
        <f>'Elegio-Electors'!C1508</f>
        <v>0</v>
      </c>
      <c r="B1508" s="20">
        <f>'Elegio-Electors'!B1508</f>
        <v>0</v>
      </c>
      <c r="C1508" s="91">
        <f>IF(Procédure!$C$33=2,'Elegio-Electors'!D1508,Procédure!$C$33)</f>
        <v>0</v>
      </c>
      <c r="D1508" s="20">
        <f>'Elegio-Electors'!E1508</f>
        <v>0</v>
      </c>
      <c r="E1508" s="91" t="str">
        <f>IF(LEFT(RIGHT('Elegio-Electors'!L1508,2),1)="C",'Elegio-Electors'!L1508,IF(LEFT(RIGHT('Elegio-Electors'!M1508,2),1)="C",'Elegio-Electors'!M1508,""))</f>
        <v/>
      </c>
      <c r="F1508" s="91" t="str">
        <f>IF(LEFT(RIGHT('Elegio-Electors'!L1508,2),1)="O",'Elegio-Electors'!L1508,IF(LEFT(RIGHT('Elegio-Electors'!M1508,2),1)="O",'Elegio-Electors'!M1508,""))</f>
        <v/>
      </c>
      <c r="G1508" s="20" t="e">
        <f>INDEX('Liste du personnel'!$A:$Z,MATCH($D1508,'Liste du personnel'!$X:$X,0),5)</f>
        <v>#N/A</v>
      </c>
      <c r="H1508" s="91" t="e">
        <f>INDEX('Liste du personnel'!$A:$Z,MATCH($D1508,'Liste du personnel'!$X:$X,0),8)</f>
        <v>#N/A</v>
      </c>
      <c r="I1508" s="20" t="e">
        <f>INDEX('Liste du personnel'!$A:$Z,MATCH($D1508,'Liste du personnel'!$X:$X,0),6)</f>
        <v>#N/A</v>
      </c>
      <c r="J1508" s="20" t="e">
        <f>INDEX('Liste du personnel'!$A:$Z,MATCH($D1508,'Liste du personnel'!$X:$X,0),7)</f>
        <v>#N/A</v>
      </c>
    </row>
    <row r="1509" spans="1:10" x14ac:dyDescent="0.25">
      <c r="A1509" s="20">
        <f>'Elegio-Electors'!C1509</f>
        <v>0</v>
      </c>
      <c r="B1509" s="20">
        <f>'Elegio-Electors'!B1509</f>
        <v>0</v>
      </c>
      <c r="C1509" s="91">
        <f>IF(Procédure!$C$33=2,'Elegio-Electors'!D1509,Procédure!$C$33)</f>
        <v>0</v>
      </c>
      <c r="D1509" s="20">
        <f>'Elegio-Electors'!E1509</f>
        <v>0</v>
      </c>
      <c r="E1509" s="91" t="str">
        <f>IF(LEFT(RIGHT('Elegio-Electors'!L1509,2),1)="C",'Elegio-Electors'!L1509,IF(LEFT(RIGHT('Elegio-Electors'!M1509,2),1)="C",'Elegio-Electors'!M1509,""))</f>
        <v/>
      </c>
      <c r="F1509" s="91" t="str">
        <f>IF(LEFT(RIGHT('Elegio-Electors'!L1509,2),1)="O",'Elegio-Electors'!L1509,IF(LEFT(RIGHT('Elegio-Electors'!M1509,2),1)="O",'Elegio-Electors'!M1509,""))</f>
        <v/>
      </c>
      <c r="G1509" s="20" t="e">
        <f>INDEX('Liste du personnel'!$A:$Z,MATCH($D1509,'Liste du personnel'!$X:$X,0),5)</f>
        <v>#N/A</v>
      </c>
      <c r="H1509" s="91" t="e">
        <f>INDEX('Liste du personnel'!$A:$Z,MATCH($D1509,'Liste du personnel'!$X:$X,0),8)</f>
        <v>#N/A</v>
      </c>
      <c r="I1509" s="20" t="e">
        <f>INDEX('Liste du personnel'!$A:$Z,MATCH($D1509,'Liste du personnel'!$X:$X,0),6)</f>
        <v>#N/A</v>
      </c>
      <c r="J1509" s="20" t="e">
        <f>INDEX('Liste du personnel'!$A:$Z,MATCH($D1509,'Liste du personnel'!$X:$X,0),7)</f>
        <v>#N/A</v>
      </c>
    </row>
    <row r="1510" spans="1:10" x14ac:dyDescent="0.25">
      <c r="A1510" s="20">
        <f>'Elegio-Electors'!C1510</f>
        <v>0</v>
      </c>
      <c r="B1510" s="20">
        <f>'Elegio-Electors'!B1510</f>
        <v>0</v>
      </c>
      <c r="C1510" s="91">
        <f>IF(Procédure!$C$33=2,'Elegio-Electors'!D1510,Procédure!$C$33)</f>
        <v>0</v>
      </c>
      <c r="D1510" s="20">
        <f>'Elegio-Electors'!E1510</f>
        <v>0</v>
      </c>
      <c r="E1510" s="91" t="str">
        <f>IF(LEFT(RIGHT('Elegio-Electors'!L1510,2),1)="C",'Elegio-Electors'!L1510,IF(LEFT(RIGHT('Elegio-Electors'!M1510,2),1)="C",'Elegio-Electors'!M1510,""))</f>
        <v/>
      </c>
      <c r="F1510" s="91" t="str">
        <f>IF(LEFT(RIGHT('Elegio-Electors'!L1510,2),1)="O",'Elegio-Electors'!L1510,IF(LEFT(RIGHT('Elegio-Electors'!M1510,2),1)="O",'Elegio-Electors'!M1510,""))</f>
        <v/>
      </c>
      <c r="G1510" s="20" t="e">
        <f>INDEX('Liste du personnel'!$A:$Z,MATCH($D1510,'Liste du personnel'!$X:$X,0),5)</f>
        <v>#N/A</v>
      </c>
      <c r="H1510" s="91" t="e">
        <f>INDEX('Liste du personnel'!$A:$Z,MATCH($D1510,'Liste du personnel'!$X:$X,0),8)</f>
        <v>#N/A</v>
      </c>
      <c r="I1510" s="20" t="e">
        <f>INDEX('Liste du personnel'!$A:$Z,MATCH($D1510,'Liste du personnel'!$X:$X,0),6)</f>
        <v>#N/A</v>
      </c>
      <c r="J1510" s="20" t="e">
        <f>INDEX('Liste du personnel'!$A:$Z,MATCH($D1510,'Liste du personnel'!$X:$X,0),7)</f>
        <v>#N/A</v>
      </c>
    </row>
    <row r="1511" spans="1:10" x14ac:dyDescent="0.25">
      <c r="A1511" s="20">
        <f>'Elegio-Electors'!C1511</f>
        <v>0</v>
      </c>
      <c r="B1511" s="20">
        <f>'Elegio-Electors'!B1511</f>
        <v>0</v>
      </c>
      <c r="C1511" s="91">
        <f>IF(Procédure!$C$33=2,'Elegio-Electors'!D1511,Procédure!$C$33)</f>
        <v>0</v>
      </c>
      <c r="D1511" s="20">
        <f>'Elegio-Electors'!E1511</f>
        <v>0</v>
      </c>
      <c r="E1511" s="91" t="str">
        <f>IF(LEFT(RIGHT('Elegio-Electors'!L1511,2),1)="C",'Elegio-Electors'!L1511,IF(LEFT(RIGHT('Elegio-Electors'!M1511,2),1)="C",'Elegio-Electors'!M1511,""))</f>
        <v/>
      </c>
      <c r="F1511" s="91" t="str">
        <f>IF(LEFT(RIGHT('Elegio-Electors'!L1511,2),1)="O",'Elegio-Electors'!L1511,IF(LEFT(RIGHT('Elegio-Electors'!M1511,2),1)="O",'Elegio-Electors'!M1511,""))</f>
        <v/>
      </c>
      <c r="G1511" s="20" t="e">
        <f>INDEX('Liste du personnel'!$A:$Z,MATCH($D1511,'Liste du personnel'!$X:$X,0),5)</f>
        <v>#N/A</v>
      </c>
      <c r="H1511" s="91" t="e">
        <f>INDEX('Liste du personnel'!$A:$Z,MATCH($D1511,'Liste du personnel'!$X:$X,0),8)</f>
        <v>#N/A</v>
      </c>
      <c r="I1511" s="20" t="e">
        <f>INDEX('Liste du personnel'!$A:$Z,MATCH($D1511,'Liste du personnel'!$X:$X,0),6)</f>
        <v>#N/A</v>
      </c>
      <c r="J1511" s="20" t="e">
        <f>INDEX('Liste du personnel'!$A:$Z,MATCH($D1511,'Liste du personnel'!$X:$X,0),7)</f>
        <v>#N/A</v>
      </c>
    </row>
    <row r="1512" spans="1:10" x14ac:dyDescent="0.25">
      <c r="A1512" s="20">
        <f>'Elegio-Electors'!C1512</f>
        <v>0</v>
      </c>
      <c r="B1512" s="20">
        <f>'Elegio-Electors'!B1512</f>
        <v>0</v>
      </c>
      <c r="C1512" s="91">
        <f>IF(Procédure!$C$33=2,'Elegio-Electors'!D1512,Procédure!$C$33)</f>
        <v>0</v>
      </c>
      <c r="D1512" s="20">
        <f>'Elegio-Electors'!E1512</f>
        <v>0</v>
      </c>
      <c r="E1512" s="91" t="str">
        <f>IF(LEFT(RIGHT('Elegio-Electors'!L1512,2),1)="C",'Elegio-Electors'!L1512,IF(LEFT(RIGHT('Elegio-Electors'!M1512,2),1)="C",'Elegio-Electors'!M1512,""))</f>
        <v/>
      </c>
      <c r="F1512" s="91" t="str">
        <f>IF(LEFT(RIGHT('Elegio-Electors'!L1512,2),1)="O",'Elegio-Electors'!L1512,IF(LEFT(RIGHT('Elegio-Electors'!M1512,2),1)="O",'Elegio-Electors'!M1512,""))</f>
        <v/>
      </c>
      <c r="G1512" s="20" t="e">
        <f>INDEX('Liste du personnel'!$A:$Z,MATCH($D1512,'Liste du personnel'!$X:$X,0),5)</f>
        <v>#N/A</v>
      </c>
      <c r="H1512" s="91" t="e">
        <f>INDEX('Liste du personnel'!$A:$Z,MATCH($D1512,'Liste du personnel'!$X:$X,0),8)</f>
        <v>#N/A</v>
      </c>
      <c r="I1512" s="20" t="e">
        <f>INDEX('Liste du personnel'!$A:$Z,MATCH($D1512,'Liste du personnel'!$X:$X,0),6)</f>
        <v>#N/A</v>
      </c>
      <c r="J1512" s="20" t="e">
        <f>INDEX('Liste du personnel'!$A:$Z,MATCH($D1512,'Liste du personnel'!$X:$X,0),7)</f>
        <v>#N/A</v>
      </c>
    </row>
    <row r="1513" spans="1:10" x14ac:dyDescent="0.25">
      <c r="A1513" s="20">
        <f>'Elegio-Electors'!C1513</f>
        <v>0</v>
      </c>
      <c r="B1513" s="20">
        <f>'Elegio-Electors'!B1513</f>
        <v>0</v>
      </c>
      <c r="C1513" s="91">
        <f>IF(Procédure!$C$33=2,'Elegio-Electors'!D1513,Procédure!$C$33)</f>
        <v>0</v>
      </c>
      <c r="D1513" s="20">
        <f>'Elegio-Electors'!E1513</f>
        <v>0</v>
      </c>
      <c r="E1513" s="91" t="str">
        <f>IF(LEFT(RIGHT('Elegio-Electors'!L1513,2),1)="C",'Elegio-Electors'!L1513,IF(LEFT(RIGHT('Elegio-Electors'!M1513,2),1)="C",'Elegio-Electors'!M1513,""))</f>
        <v/>
      </c>
      <c r="F1513" s="91" t="str">
        <f>IF(LEFT(RIGHT('Elegio-Electors'!L1513,2),1)="O",'Elegio-Electors'!L1513,IF(LEFT(RIGHT('Elegio-Electors'!M1513,2),1)="O",'Elegio-Electors'!M1513,""))</f>
        <v/>
      </c>
      <c r="G1513" s="20" t="e">
        <f>INDEX('Liste du personnel'!$A:$Z,MATCH($D1513,'Liste du personnel'!$X:$X,0),5)</f>
        <v>#N/A</v>
      </c>
      <c r="H1513" s="91" t="e">
        <f>INDEX('Liste du personnel'!$A:$Z,MATCH($D1513,'Liste du personnel'!$X:$X,0),8)</f>
        <v>#N/A</v>
      </c>
      <c r="I1513" s="20" t="e">
        <f>INDEX('Liste du personnel'!$A:$Z,MATCH($D1513,'Liste du personnel'!$X:$X,0),6)</f>
        <v>#N/A</v>
      </c>
      <c r="J1513" s="20" t="e">
        <f>INDEX('Liste du personnel'!$A:$Z,MATCH($D1513,'Liste du personnel'!$X:$X,0),7)</f>
        <v>#N/A</v>
      </c>
    </row>
    <row r="1514" spans="1:10" x14ac:dyDescent="0.25">
      <c r="A1514" s="20">
        <f>'Elegio-Electors'!C1514</f>
        <v>0</v>
      </c>
      <c r="B1514" s="20">
        <f>'Elegio-Electors'!B1514</f>
        <v>0</v>
      </c>
      <c r="C1514" s="91">
        <f>IF(Procédure!$C$33=2,'Elegio-Electors'!D1514,Procédure!$C$33)</f>
        <v>0</v>
      </c>
      <c r="D1514" s="20">
        <f>'Elegio-Electors'!E1514</f>
        <v>0</v>
      </c>
      <c r="E1514" s="91" t="str">
        <f>IF(LEFT(RIGHT('Elegio-Electors'!L1514,2),1)="C",'Elegio-Electors'!L1514,IF(LEFT(RIGHT('Elegio-Electors'!M1514,2),1)="C",'Elegio-Electors'!M1514,""))</f>
        <v/>
      </c>
      <c r="F1514" s="91" t="str">
        <f>IF(LEFT(RIGHT('Elegio-Electors'!L1514,2),1)="O",'Elegio-Electors'!L1514,IF(LEFT(RIGHT('Elegio-Electors'!M1514,2),1)="O",'Elegio-Electors'!M1514,""))</f>
        <v/>
      </c>
      <c r="G1514" s="20" t="e">
        <f>INDEX('Liste du personnel'!$A:$Z,MATCH($D1514,'Liste du personnel'!$X:$X,0),5)</f>
        <v>#N/A</v>
      </c>
      <c r="H1514" s="91" t="e">
        <f>INDEX('Liste du personnel'!$A:$Z,MATCH($D1514,'Liste du personnel'!$X:$X,0),8)</f>
        <v>#N/A</v>
      </c>
      <c r="I1514" s="20" t="e">
        <f>INDEX('Liste du personnel'!$A:$Z,MATCH($D1514,'Liste du personnel'!$X:$X,0),6)</f>
        <v>#N/A</v>
      </c>
      <c r="J1514" s="20" t="e">
        <f>INDEX('Liste du personnel'!$A:$Z,MATCH($D1514,'Liste du personnel'!$X:$X,0),7)</f>
        <v>#N/A</v>
      </c>
    </row>
    <row r="1515" spans="1:10" x14ac:dyDescent="0.25">
      <c r="A1515" s="20">
        <f>'Elegio-Electors'!C1515</f>
        <v>0</v>
      </c>
      <c r="B1515" s="20">
        <f>'Elegio-Electors'!B1515</f>
        <v>0</v>
      </c>
      <c r="C1515" s="91">
        <f>IF(Procédure!$C$33=2,'Elegio-Electors'!D1515,Procédure!$C$33)</f>
        <v>0</v>
      </c>
      <c r="D1515" s="20">
        <f>'Elegio-Electors'!E1515</f>
        <v>0</v>
      </c>
      <c r="E1515" s="91" t="str">
        <f>IF(LEFT(RIGHT('Elegio-Electors'!L1515,2),1)="C",'Elegio-Electors'!L1515,IF(LEFT(RIGHT('Elegio-Electors'!M1515,2),1)="C",'Elegio-Electors'!M1515,""))</f>
        <v/>
      </c>
      <c r="F1515" s="91" t="str">
        <f>IF(LEFT(RIGHT('Elegio-Electors'!L1515,2),1)="O",'Elegio-Electors'!L1515,IF(LEFT(RIGHT('Elegio-Electors'!M1515,2),1)="O",'Elegio-Electors'!M1515,""))</f>
        <v/>
      </c>
      <c r="G1515" s="20" t="e">
        <f>INDEX('Liste du personnel'!$A:$Z,MATCH($D1515,'Liste du personnel'!$X:$X,0),5)</f>
        <v>#N/A</v>
      </c>
      <c r="H1515" s="91" t="e">
        <f>INDEX('Liste du personnel'!$A:$Z,MATCH($D1515,'Liste du personnel'!$X:$X,0),8)</f>
        <v>#N/A</v>
      </c>
      <c r="I1515" s="20" t="e">
        <f>INDEX('Liste du personnel'!$A:$Z,MATCH($D1515,'Liste du personnel'!$X:$X,0),6)</f>
        <v>#N/A</v>
      </c>
      <c r="J1515" s="20" t="e">
        <f>INDEX('Liste du personnel'!$A:$Z,MATCH($D1515,'Liste du personnel'!$X:$X,0),7)</f>
        <v>#N/A</v>
      </c>
    </row>
    <row r="1516" spans="1:10" x14ac:dyDescent="0.25">
      <c r="A1516" s="20">
        <f>'Elegio-Electors'!C1516</f>
        <v>0</v>
      </c>
      <c r="B1516" s="20">
        <f>'Elegio-Electors'!B1516</f>
        <v>0</v>
      </c>
      <c r="C1516" s="91">
        <f>IF(Procédure!$C$33=2,'Elegio-Electors'!D1516,Procédure!$C$33)</f>
        <v>0</v>
      </c>
      <c r="D1516" s="20">
        <f>'Elegio-Electors'!E1516</f>
        <v>0</v>
      </c>
      <c r="E1516" s="91" t="str">
        <f>IF(LEFT(RIGHT('Elegio-Electors'!L1516,2),1)="C",'Elegio-Electors'!L1516,IF(LEFT(RIGHT('Elegio-Electors'!M1516,2),1)="C",'Elegio-Electors'!M1516,""))</f>
        <v/>
      </c>
      <c r="F1516" s="91" t="str">
        <f>IF(LEFT(RIGHT('Elegio-Electors'!L1516,2),1)="O",'Elegio-Electors'!L1516,IF(LEFT(RIGHT('Elegio-Electors'!M1516,2),1)="O",'Elegio-Electors'!M1516,""))</f>
        <v/>
      </c>
      <c r="G1516" s="20" t="e">
        <f>INDEX('Liste du personnel'!$A:$Z,MATCH($D1516,'Liste du personnel'!$X:$X,0),5)</f>
        <v>#N/A</v>
      </c>
      <c r="H1516" s="91" t="e">
        <f>INDEX('Liste du personnel'!$A:$Z,MATCH($D1516,'Liste du personnel'!$X:$X,0),8)</f>
        <v>#N/A</v>
      </c>
      <c r="I1516" s="20" t="e">
        <f>INDEX('Liste du personnel'!$A:$Z,MATCH($D1516,'Liste du personnel'!$X:$X,0),6)</f>
        <v>#N/A</v>
      </c>
      <c r="J1516" s="20" t="e">
        <f>INDEX('Liste du personnel'!$A:$Z,MATCH($D1516,'Liste du personnel'!$X:$X,0),7)</f>
        <v>#N/A</v>
      </c>
    </row>
    <row r="1517" spans="1:10" x14ac:dyDescent="0.25">
      <c r="A1517" s="20">
        <f>'Elegio-Electors'!C1517</f>
        <v>0</v>
      </c>
      <c r="B1517" s="20">
        <f>'Elegio-Electors'!B1517</f>
        <v>0</v>
      </c>
      <c r="C1517" s="91">
        <f>IF(Procédure!$C$33=2,'Elegio-Electors'!D1517,Procédure!$C$33)</f>
        <v>0</v>
      </c>
      <c r="D1517" s="20">
        <f>'Elegio-Electors'!E1517</f>
        <v>0</v>
      </c>
      <c r="E1517" s="91" t="str">
        <f>IF(LEFT(RIGHT('Elegio-Electors'!L1517,2),1)="C",'Elegio-Electors'!L1517,IF(LEFT(RIGHT('Elegio-Electors'!M1517,2),1)="C",'Elegio-Electors'!M1517,""))</f>
        <v/>
      </c>
      <c r="F1517" s="91" t="str">
        <f>IF(LEFT(RIGHT('Elegio-Electors'!L1517,2),1)="O",'Elegio-Electors'!L1517,IF(LEFT(RIGHT('Elegio-Electors'!M1517,2),1)="O",'Elegio-Electors'!M1517,""))</f>
        <v/>
      </c>
      <c r="G1517" s="20" t="e">
        <f>INDEX('Liste du personnel'!$A:$Z,MATCH($D1517,'Liste du personnel'!$X:$X,0),5)</f>
        <v>#N/A</v>
      </c>
      <c r="H1517" s="91" t="e">
        <f>INDEX('Liste du personnel'!$A:$Z,MATCH($D1517,'Liste du personnel'!$X:$X,0),8)</f>
        <v>#N/A</v>
      </c>
      <c r="I1517" s="20" t="e">
        <f>INDEX('Liste du personnel'!$A:$Z,MATCH($D1517,'Liste du personnel'!$X:$X,0),6)</f>
        <v>#N/A</v>
      </c>
      <c r="J1517" s="20" t="e">
        <f>INDEX('Liste du personnel'!$A:$Z,MATCH($D1517,'Liste du personnel'!$X:$X,0),7)</f>
        <v>#N/A</v>
      </c>
    </row>
    <row r="1518" spans="1:10" x14ac:dyDescent="0.25">
      <c r="A1518" s="20">
        <f>'Elegio-Electors'!C1518</f>
        <v>0</v>
      </c>
      <c r="B1518" s="20">
        <f>'Elegio-Electors'!B1518</f>
        <v>0</v>
      </c>
      <c r="C1518" s="91">
        <f>IF(Procédure!$C$33=2,'Elegio-Electors'!D1518,Procédure!$C$33)</f>
        <v>0</v>
      </c>
      <c r="D1518" s="20">
        <f>'Elegio-Electors'!E1518</f>
        <v>0</v>
      </c>
      <c r="E1518" s="91" t="str">
        <f>IF(LEFT(RIGHT('Elegio-Electors'!L1518,2),1)="C",'Elegio-Electors'!L1518,IF(LEFT(RIGHT('Elegio-Electors'!M1518,2),1)="C",'Elegio-Electors'!M1518,""))</f>
        <v/>
      </c>
      <c r="F1518" s="91" t="str">
        <f>IF(LEFT(RIGHT('Elegio-Electors'!L1518,2),1)="O",'Elegio-Electors'!L1518,IF(LEFT(RIGHT('Elegio-Electors'!M1518,2),1)="O",'Elegio-Electors'!M1518,""))</f>
        <v/>
      </c>
      <c r="G1518" s="20" t="e">
        <f>INDEX('Liste du personnel'!$A:$Z,MATCH($D1518,'Liste du personnel'!$X:$X,0),5)</f>
        <v>#N/A</v>
      </c>
      <c r="H1518" s="91" t="e">
        <f>INDEX('Liste du personnel'!$A:$Z,MATCH($D1518,'Liste du personnel'!$X:$X,0),8)</f>
        <v>#N/A</v>
      </c>
      <c r="I1518" s="20" t="e">
        <f>INDEX('Liste du personnel'!$A:$Z,MATCH($D1518,'Liste du personnel'!$X:$X,0),6)</f>
        <v>#N/A</v>
      </c>
      <c r="J1518" s="20" t="e">
        <f>INDEX('Liste du personnel'!$A:$Z,MATCH($D1518,'Liste du personnel'!$X:$X,0),7)</f>
        <v>#N/A</v>
      </c>
    </row>
    <row r="1519" spans="1:10" x14ac:dyDescent="0.25">
      <c r="A1519" s="20">
        <f>'Elegio-Electors'!C1519</f>
        <v>0</v>
      </c>
      <c r="B1519" s="20">
        <f>'Elegio-Electors'!B1519</f>
        <v>0</v>
      </c>
      <c r="C1519" s="91">
        <f>IF(Procédure!$C$33=2,'Elegio-Electors'!D1519,Procédure!$C$33)</f>
        <v>0</v>
      </c>
      <c r="D1519" s="20">
        <f>'Elegio-Electors'!E1519</f>
        <v>0</v>
      </c>
      <c r="E1519" s="91" t="str">
        <f>IF(LEFT(RIGHT('Elegio-Electors'!L1519,2),1)="C",'Elegio-Electors'!L1519,IF(LEFT(RIGHT('Elegio-Electors'!M1519,2),1)="C",'Elegio-Electors'!M1519,""))</f>
        <v/>
      </c>
      <c r="F1519" s="91" t="str">
        <f>IF(LEFT(RIGHT('Elegio-Electors'!L1519,2),1)="O",'Elegio-Electors'!L1519,IF(LEFT(RIGHT('Elegio-Electors'!M1519,2),1)="O",'Elegio-Electors'!M1519,""))</f>
        <v/>
      </c>
      <c r="G1519" s="20" t="e">
        <f>INDEX('Liste du personnel'!$A:$Z,MATCH($D1519,'Liste du personnel'!$X:$X,0),5)</f>
        <v>#N/A</v>
      </c>
      <c r="H1519" s="91" t="e">
        <f>INDEX('Liste du personnel'!$A:$Z,MATCH($D1519,'Liste du personnel'!$X:$X,0),8)</f>
        <v>#N/A</v>
      </c>
      <c r="I1519" s="20" t="e">
        <f>INDEX('Liste du personnel'!$A:$Z,MATCH($D1519,'Liste du personnel'!$X:$X,0),6)</f>
        <v>#N/A</v>
      </c>
      <c r="J1519" s="20" t="e">
        <f>INDEX('Liste du personnel'!$A:$Z,MATCH($D1519,'Liste du personnel'!$X:$X,0),7)</f>
        <v>#N/A</v>
      </c>
    </row>
    <row r="1520" spans="1:10" x14ac:dyDescent="0.25">
      <c r="A1520" s="20">
        <f>'Elegio-Electors'!C1520</f>
        <v>0</v>
      </c>
      <c r="B1520" s="20">
        <f>'Elegio-Electors'!B1520</f>
        <v>0</v>
      </c>
      <c r="C1520" s="91">
        <f>IF(Procédure!$C$33=2,'Elegio-Electors'!D1520,Procédure!$C$33)</f>
        <v>0</v>
      </c>
      <c r="D1520" s="20">
        <f>'Elegio-Electors'!E1520</f>
        <v>0</v>
      </c>
      <c r="E1520" s="91" t="str">
        <f>IF(LEFT(RIGHT('Elegio-Electors'!L1520,2),1)="C",'Elegio-Electors'!L1520,IF(LEFT(RIGHT('Elegio-Electors'!M1520,2),1)="C",'Elegio-Electors'!M1520,""))</f>
        <v/>
      </c>
      <c r="F1520" s="91" t="str">
        <f>IF(LEFT(RIGHT('Elegio-Electors'!L1520,2),1)="O",'Elegio-Electors'!L1520,IF(LEFT(RIGHT('Elegio-Electors'!M1520,2),1)="O",'Elegio-Electors'!M1520,""))</f>
        <v/>
      </c>
      <c r="G1520" s="20" t="e">
        <f>INDEX('Liste du personnel'!$A:$Z,MATCH($D1520,'Liste du personnel'!$X:$X,0),5)</f>
        <v>#N/A</v>
      </c>
      <c r="H1520" s="91" t="e">
        <f>INDEX('Liste du personnel'!$A:$Z,MATCH($D1520,'Liste du personnel'!$X:$X,0),8)</f>
        <v>#N/A</v>
      </c>
      <c r="I1520" s="20" t="e">
        <f>INDEX('Liste du personnel'!$A:$Z,MATCH($D1520,'Liste du personnel'!$X:$X,0),6)</f>
        <v>#N/A</v>
      </c>
      <c r="J1520" s="20" t="e">
        <f>INDEX('Liste du personnel'!$A:$Z,MATCH($D1520,'Liste du personnel'!$X:$X,0),7)</f>
        <v>#N/A</v>
      </c>
    </row>
    <row r="1521" spans="1:10" x14ac:dyDescent="0.25">
      <c r="A1521" s="20">
        <f>'Elegio-Electors'!C1521</f>
        <v>0</v>
      </c>
      <c r="B1521" s="20">
        <f>'Elegio-Electors'!B1521</f>
        <v>0</v>
      </c>
      <c r="C1521" s="91">
        <f>IF(Procédure!$C$33=2,'Elegio-Electors'!D1521,Procédure!$C$33)</f>
        <v>0</v>
      </c>
      <c r="D1521" s="20">
        <f>'Elegio-Electors'!E1521</f>
        <v>0</v>
      </c>
      <c r="E1521" s="91" t="str">
        <f>IF(LEFT(RIGHT('Elegio-Electors'!L1521,2),1)="C",'Elegio-Electors'!L1521,IF(LEFT(RIGHT('Elegio-Electors'!M1521,2),1)="C",'Elegio-Electors'!M1521,""))</f>
        <v/>
      </c>
      <c r="F1521" s="91" t="str">
        <f>IF(LEFT(RIGHT('Elegio-Electors'!L1521,2),1)="O",'Elegio-Electors'!L1521,IF(LEFT(RIGHT('Elegio-Electors'!M1521,2),1)="O",'Elegio-Electors'!M1521,""))</f>
        <v/>
      </c>
      <c r="G1521" s="20" t="e">
        <f>INDEX('Liste du personnel'!$A:$Z,MATCH($D1521,'Liste du personnel'!$X:$X,0),5)</f>
        <v>#N/A</v>
      </c>
      <c r="H1521" s="91" t="e">
        <f>INDEX('Liste du personnel'!$A:$Z,MATCH($D1521,'Liste du personnel'!$X:$X,0),8)</f>
        <v>#N/A</v>
      </c>
      <c r="I1521" s="20" t="e">
        <f>INDEX('Liste du personnel'!$A:$Z,MATCH($D1521,'Liste du personnel'!$X:$X,0),6)</f>
        <v>#N/A</v>
      </c>
      <c r="J1521" s="20" t="e">
        <f>INDEX('Liste du personnel'!$A:$Z,MATCH($D1521,'Liste du personnel'!$X:$X,0),7)</f>
        <v>#N/A</v>
      </c>
    </row>
    <row r="1522" spans="1:10" x14ac:dyDescent="0.25">
      <c r="A1522" s="20">
        <f>'Elegio-Electors'!C1522</f>
        <v>0</v>
      </c>
      <c r="B1522" s="20">
        <f>'Elegio-Electors'!B1522</f>
        <v>0</v>
      </c>
      <c r="C1522" s="91">
        <f>IF(Procédure!$C$33=2,'Elegio-Electors'!D1522,Procédure!$C$33)</f>
        <v>0</v>
      </c>
      <c r="D1522" s="20">
        <f>'Elegio-Electors'!E1522</f>
        <v>0</v>
      </c>
      <c r="E1522" s="91" t="str">
        <f>IF(LEFT(RIGHT('Elegio-Electors'!L1522,2),1)="C",'Elegio-Electors'!L1522,IF(LEFT(RIGHT('Elegio-Electors'!M1522,2),1)="C",'Elegio-Electors'!M1522,""))</f>
        <v/>
      </c>
      <c r="F1522" s="91" t="str">
        <f>IF(LEFT(RIGHT('Elegio-Electors'!L1522,2),1)="O",'Elegio-Electors'!L1522,IF(LEFT(RIGHT('Elegio-Electors'!M1522,2),1)="O",'Elegio-Electors'!M1522,""))</f>
        <v/>
      </c>
      <c r="G1522" s="20" t="e">
        <f>INDEX('Liste du personnel'!$A:$Z,MATCH($D1522,'Liste du personnel'!$X:$X,0),5)</f>
        <v>#N/A</v>
      </c>
      <c r="H1522" s="91" t="e">
        <f>INDEX('Liste du personnel'!$A:$Z,MATCH($D1522,'Liste du personnel'!$X:$X,0),8)</f>
        <v>#N/A</v>
      </c>
      <c r="I1522" s="20" t="e">
        <f>INDEX('Liste du personnel'!$A:$Z,MATCH($D1522,'Liste du personnel'!$X:$X,0),6)</f>
        <v>#N/A</v>
      </c>
      <c r="J1522" s="20" t="e">
        <f>INDEX('Liste du personnel'!$A:$Z,MATCH($D1522,'Liste du personnel'!$X:$X,0),7)</f>
        <v>#N/A</v>
      </c>
    </row>
    <row r="1523" spans="1:10" x14ac:dyDescent="0.25">
      <c r="A1523" s="20">
        <f>'Elegio-Electors'!C1523</f>
        <v>0</v>
      </c>
      <c r="B1523" s="20">
        <f>'Elegio-Electors'!B1523</f>
        <v>0</v>
      </c>
      <c r="C1523" s="91">
        <f>IF(Procédure!$C$33=2,'Elegio-Electors'!D1523,Procédure!$C$33)</f>
        <v>0</v>
      </c>
      <c r="D1523" s="20">
        <f>'Elegio-Electors'!E1523</f>
        <v>0</v>
      </c>
      <c r="E1523" s="91" t="str">
        <f>IF(LEFT(RIGHT('Elegio-Electors'!L1523,2),1)="C",'Elegio-Electors'!L1523,IF(LEFT(RIGHT('Elegio-Electors'!M1523,2),1)="C",'Elegio-Electors'!M1523,""))</f>
        <v/>
      </c>
      <c r="F1523" s="91" t="str">
        <f>IF(LEFT(RIGHT('Elegio-Electors'!L1523,2),1)="O",'Elegio-Electors'!L1523,IF(LEFT(RIGHT('Elegio-Electors'!M1523,2),1)="O",'Elegio-Electors'!M1523,""))</f>
        <v/>
      </c>
      <c r="G1523" s="20" t="e">
        <f>INDEX('Liste du personnel'!$A:$Z,MATCH($D1523,'Liste du personnel'!$X:$X,0),5)</f>
        <v>#N/A</v>
      </c>
      <c r="H1523" s="91" t="e">
        <f>INDEX('Liste du personnel'!$A:$Z,MATCH($D1523,'Liste du personnel'!$X:$X,0),8)</f>
        <v>#N/A</v>
      </c>
      <c r="I1523" s="20" t="e">
        <f>INDEX('Liste du personnel'!$A:$Z,MATCH($D1523,'Liste du personnel'!$X:$X,0),6)</f>
        <v>#N/A</v>
      </c>
      <c r="J1523" s="20" t="e">
        <f>INDEX('Liste du personnel'!$A:$Z,MATCH($D1523,'Liste du personnel'!$X:$X,0),7)</f>
        <v>#N/A</v>
      </c>
    </row>
    <row r="1524" spans="1:10" x14ac:dyDescent="0.25">
      <c r="A1524" s="20">
        <f>'Elegio-Electors'!C1524</f>
        <v>0</v>
      </c>
      <c r="B1524" s="20">
        <f>'Elegio-Electors'!B1524</f>
        <v>0</v>
      </c>
      <c r="C1524" s="91">
        <f>IF(Procédure!$C$33=2,'Elegio-Electors'!D1524,Procédure!$C$33)</f>
        <v>0</v>
      </c>
      <c r="D1524" s="20">
        <f>'Elegio-Electors'!E1524</f>
        <v>0</v>
      </c>
      <c r="E1524" s="91" t="str">
        <f>IF(LEFT(RIGHT('Elegio-Electors'!L1524,2),1)="C",'Elegio-Electors'!L1524,IF(LEFT(RIGHT('Elegio-Electors'!M1524,2),1)="C",'Elegio-Electors'!M1524,""))</f>
        <v/>
      </c>
      <c r="F1524" s="91" t="str">
        <f>IF(LEFT(RIGHT('Elegio-Electors'!L1524,2),1)="O",'Elegio-Electors'!L1524,IF(LEFT(RIGHT('Elegio-Electors'!M1524,2),1)="O",'Elegio-Electors'!M1524,""))</f>
        <v/>
      </c>
      <c r="G1524" s="20" t="e">
        <f>INDEX('Liste du personnel'!$A:$Z,MATCH($D1524,'Liste du personnel'!$X:$X,0),5)</f>
        <v>#N/A</v>
      </c>
      <c r="H1524" s="91" t="e">
        <f>INDEX('Liste du personnel'!$A:$Z,MATCH($D1524,'Liste du personnel'!$X:$X,0),8)</f>
        <v>#N/A</v>
      </c>
      <c r="I1524" s="20" t="e">
        <f>INDEX('Liste du personnel'!$A:$Z,MATCH($D1524,'Liste du personnel'!$X:$X,0),6)</f>
        <v>#N/A</v>
      </c>
      <c r="J1524" s="20" t="e">
        <f>INDEX('Liste du personnel'!$A:$Z,MATCH($D1524,'Liste du personnel'!$X:$X,0),7)</f>
        <v>#N/A</v>
      </c>
    </row>
    <row r="1525" spans="1:10" x14ac:dyDescent="0.25">
      <c r="A1525" s="20">
        <f>'Elegio-Electors'!C1525</f>
        <v>0</v>
      </c>
      <c r="B1525" s="20">
        <f>'Elegio-Electors'!B1525</f>
        <v>0</v>
      </c>
      <c r="C1525" s="91">
        <f>IF(Procédure!$C$33=2,'Elegio-Electors'!D1525,Procédure!$C$33)</f>
        <v>0</v>
      </c>
      <c r="D1525" s="20">
        <f>'Elegio-Electors'!E1525</f>
        <v>0</v>
      </c>
      <c r="E1525" s="91" t="str">
        <f>IF(LEFT(RIGHT('Elegio-Electors'!L1525,2),1)="C",'Elegio-Electors'!L1525,IF(LEFT(RIGHT('Elegio-Electors'!M1525,2),1)="C",'Elegio-Electors'!M1525,""))</f>
        <v/>
      </c>
      <c r="F1525" s="91" t="str">
        <f>IF(LEFT(RIGHT('Elegio-Electors'!L1525,2),1)="O",'Elegio-Electors'!L1525,IF(LEFT(RIGHT('Elegio-Electors'!M1525,2),1)="O",'Elegio-Electors'!M1525,""))</f>
        <v/>
      </c>
      <c r="G1525" s="20" t="e">
        <f>INDEX('Liste du personnel'!$A:$Z,MATCH($D1525,'Liste du personnel'!$X:$X,0),5)</f>
        <v>#N/A</v>
      </c>
      <c r="H1525" s="91" t="e">
        <f>INDEX('Liste du personnel'!$A:$Z,MATCH($D1525,'Liste du personnel'!$X:$X,0),8)</f>
        <v>#N/A</v>
      </c>
      <c r="I1525" s="20" t="e">
        <f>INDEX('Liste du personnel'!$A:$Z,MATCH($D1525,'Liste du personnel'!$X:$X,0),6)</f>
        <v>#N/A</v>
      </c>
      <c r="J1525" s="20" t="e">
        <f>INDEX('Liste du personnel'!$A:$Z,MATCH($D1525,'Liste du personnel'!$X:$X,0),7)</f>
        <v>#N/A</v>
      </c>
    </row>
    <row r="1526" spans="1:10" x14ac:dyDescent="0.25">
      <c r="A1526" s="20">
        <f>'Elegio-Electors'!C1526</f>
        <v>0</v>
      </c>
      <c r="B1526" s="20">
        <f>'Elegio-Electors'!B1526</f>
        <v>0</v>
      </c>
      <c r="C1526" s="91">
        <f>IF(Procédure!$C$33=2,'Elegio-Electors'!D1526,Procédure!$C$33)</f>
        <v>0</v>
      </c>
      <c r="D1526" s="20">
        <f>'Elegio-Electors'!E1526</f>
        <v>0</v>
      </c>
      <c r="E1526" s="91" t="str">
        <f>IF(LEFT(RIGHT('Elegio-Electors'!L1526,2),1)="C",'Elegio-Electors'!L1526,IF(LEFT(RIGHT('Elegio-Electors'!M1526,2),1)="C",'Elegio-Electors'!M1526,""))</f>
        <v/>
      </c>
      <c r="F1526" s="91" t="str">
        <f>IF(LEFT(RIGHT('Elegio-Electors'!L1526,2),1)="O",'Elegio-Electors'!L1526,IF(LEFT(RIGHT('Elegio-Electors'!M1526,2),1)="O",'Elegio-Electors'!M1526,""))</f>
        <v/>
      </c>
      <c r="G1526" s="20" t="e">
        <f>INDEX('Liste du personnel'!$A:$Z,MATCH($D1526,'Liste du personnel'!$X:$X,0),5)</f>
        <v>#N/A</v>
      </c>
      <c r="H1526" s="91" t="e">
        <f>INDEX('Liste du personnel'!$A:$Z,MATCH($D1526,'Liste du personnel'!$X:$X,0),8)</f>
        <v>#N/A</v>
      </c>
      <c r="I1526" s="20" t="e">
        <f>INDEX('Liste du personnel'!$A:$Z,MATCH($D1526,'Liste du personnel'!$X:$X,0),6)</f>
        <v>#N/A</v>
      </c>
      <c r="J1526" s="20" t="e">
        <f>INDEX('Liste du personnel'!$A:$Z,MATCH($D1526,'Liste du personnel'!$X:$X,0),7)</f>
        <v>#N/A</v>
      </c>
    </row>
    <row r="1527" spans="1:10" x14ac:dyDescent="0.25">
      <c r="A1527" s="20">
        <f>'Elegio-Electors'!C1527</f>
        <v>0</v>
      </c>
      <c r="B1527" s="20">
        <f>'Elegio-Electors'!B1527</f>
        <v>0</v>
      </c>
      <c r="C1527" s="91">
        <f>IF(Procédure!$C$33=2,'Elegio-Electors'!D1527,Procédure!$C$33)</f>
        <v>0</v>
      </c>
      <c r="D1527" s="20">
        <f>'Elegio-Electors'!E1527</f>
        <v>0</v>
      </c>
      <c r="E1527" s="91" t="str">
        <f>IF(LEFT(RIGHT('Elegio-Electors'!L1527,2),1)="C",'Elegio-Electors'!L1527,IF(LEFT(RIGHT('Elegio-Electors'!M1527,2),1)="C",'Elegio-Electors'!M1527,""))</f>
        <v/>
      </c>
      <c r="F1527" s="91" t="str">
        <f>IF(LEFT(RIGHT('Elegio-Electors'!L1527,2),1)="O",'Elegio-Electors'!L1527,IF(LEFT(RIGHT('Elegio-Electors'!M1527,2),1)="O",'Elegio-Electors'!M1527,""))</f>
        <v/>
      </c>
      <c r="G1527" s="20" t="e">
        <f>INDEX('Liste du personnel'!$A:$Z,MATCH($D1527,'Liste du personnel'!$X:$X,0),5)</f>
        <v>#N/A</v>
      </c>
      <c r="H1527" s="91" t="e">
        <f>INDEX('Liste du personnel'!$A:$Z,MATCH($D1527,'Liste du personnel'!$X:$X,0),8)</f>
        <v>#N/A</v>
      </c>
      <c r="I1527" s="20" t="e">
        <f>INDEX('Liste du personnel'!$A:$Z,MATCH($D1527,'Liste du personnel'!$X:$X,0),6)</f>
        <v>#N/A</v>
      </c>
      <c r="J1527" s="20" t="e">
        <f>INDEX('Liste du personnel'!$A:$Z,MATCH($D1527,'Liste du personnel'!$X:$X,0),7)</f>
        <v>#N/A</v>
      </c>
    </row>
    <row r="1528" spans="1:10" x14ac:dyDescent="0.25">
      <c r="A1528" s="20">
        <f>'Elegio-Electors'!C1528</f>
        <v>0</v>
      </c>
      <c r="B1528" s="20">
        <f>'Elegio-Electors'!B1528</f>
        <v>0</v>
      </c>
      <c r="C1528" s="91">
        <f>IF(Procédure!$C$33=2,'Elegio-Electors'!D1528,Procédure!$C$33)</f>
        <v>0</v>
      </c>
      <c r="D1528" s="20">
        <f>'Elegio-Electors'!E1528</f>
        <v>0</v>
      </c>
      <c r="E1528" s="91" t="str">
        <f>IF(LEFT(RIGHT('Elegio-Electors'!L1528,2),1)="C",'Elegio-Electors'!L1528,IF(LEFT(RIGHT('Elegio-Electors'!M1528,2),1)="C",'Elegio-Electors'!M1528,""))</f>
        <v/>
      </c>
      <c r="F1528" s="91" t="str">
        <f>IF(LEFT(RIGHT('Elegio-Electors'!L1528,2),1)="O",'Elegio-Electors'!L1528,IF(LEFT(RIGHT('Elegio-Electors'!M1528,2),1)="O",'Elegio-Electors'!M1528,""))</f>
        <v/>
      </c>
      <c r="G1528" s="20" t="e">
        <f>INDEX('Liste du personnel'!$A:$Z,MATCH($D1528,'Liste du personnel'!$X:$X,0),5)</f>
        <v>#N/A</v>
      </c>
      <c r="H1528" s="91" t="e">
        <f>INDEX('Liste du personnel'!$A:$Z,MATCH($D1528,'Liste du personnel'!$X:$X,0),8)</f>
        <v>#N/A</v>
      </c>
      <c r="I1528" s="20" t="e">
        <f>INDEX('Liste du personnel'!$A:$Z,MATCH($D1528,'Liste du personnel'!$X:$X,0),6)</f>
        <v>#N/A</v>
      </c>
      <c r="J1528" s="20" t="e">
        <f>INDEX('Liste du personnel'!$A:$Z,MATCH($D1528,'Liste du personnel'!$X:$X,0),7)</f>
        <v>#N/A</v>
      </c>
    </row>
    <row r="1529" spans="1:10" x14ac:dyDescent="0.25">
      <c r="A1529" s="20">
        <f>'Elegio-Electors'!C1529</f>
        <v>0</v>
      </c>
      <c r="B1529" s="20">
        <f>'Elegio-Electors'!B1529</f>
        <v>0</v>
      </c>
      <c r="C1529" s="91">
        <f>IF(Procédure!$C$33=2,'Elegio-Electors'!D1529,Procédure!$C$33)</f>
        <v>0</v>
      </c>
      <c r="D1529" s="20">
        <f>'Elegio-Electors'!E1529</f>
        <v>0</v>
      </c>
      <c r="E1529" s="91" t="str">
        <f>IF(LEFT(RIGHT('Elegio-Electors'!L1529,2),1)="C",'Elegio-Electors'!L1529,IF(LEFT(RIGHT('Elegio-Electors'!M1529,2),1)="C",'Elegio-Electors'!M1529,""))</f>
        <v/>
      </c>
      <c r="F1529" s="91" t="str">
        <f>IF(LEFT(RIGHT('Elegio-Electors'!L1529,2),1)="O",'Elegio-Electors'!L1529,IF(LEFT(RIGHT('Elegio-Electors'!M1529,2),1)="O",'Elegio-Electors'!M1529,""))</f>
        <v/>
      </c>
      <c r="G1529" s="20" t="e">
        <f>INDEX('Liste du personnel'!$A:$Z,MATCH($D1529,'Liste du personnel'!$X:$X,0),5)</f>
        <v>#N/A</v>
      </c>
      <c r="H1529" s="91" t="e">
        <f>INDEX('Liste du personnel'!$A:$Z,MATCH($D1529,'Liste du personnel'!$X:$X,0),8)</f>
        <v>#N/A</v>
      </c>
      <c r="I1529" s="20" t="e">
        <f>INDEX('Liste du personnel'!$A:$Z,MATCH($D1529,'Liste du personnel'!$X:$X,0),6)</f>
        <v>#N/A</v>
      </c>
      <c r="J1529" s="20" t="e">
        <f>INDEX('Liste du personnel'!$A:$Z,MATCH($D1529,'Liste du personnel'!$X:$X,0),7)</f>
        <v>#N/A</v>
      </c>
    </row>
    <row r="1530" spans="1:10" x14ac:dyDescent="0.25">
      <c r="A1530" s="20">
        <f>'Elegio-Electors'!C1530</f>
        <v>0</v>
      </c>
      <c r="B1530" s="20">
        <f>'Elegio-Electors'!B1530</f>
        <v>0</v>
      </c>
      <c r="C1530" s="91">
        <f>IF(Procédure!$C$33=2,'Elegio-Electors'!D1530,Procédure!$C$33)</f>
        <v>0</v>
      </c>
      <c r="D1530" s="20">
        <f>'Elegio-Electors'!E1530</f>
        <v>0</v>
      </c>
      <c r="E1530" s="91" t="str">
        <f>IF(LEFT(RIGHT('Elegio-Electors'!L1530,2),1)="C",'Elegio-Electors'!L1530,IF(LEFT(RIGHT('Elegio-Electors'!M1530,2),1)="C",'Elegio-Electors'!M1530,""))</f>
        <v/>
      </c>
      <c r="F1530" s="91" t="str">
        <f>IF(LEFT(RIGHT('Elegio-Electors'!L1530,2),1)="O",'Elegio-Electors'!L1530,IF(LEFT(RIGHT('Elegio-Electors'!M1530,2),1)="O",'Elegio-Electors'!M1530,""))</f>
        <v/>
      </c>
      <c r="G1530" s="20" t="e">
        <f>INDEX('Liste du personnel'!$A:$Z,MATCH($D1530,'Liste du personnel'!$X:$X,0),5)</f>
        <v>#N/A</v>
      </c>
      <c r="H1530" s="91" t="e">
        <f>INDEX('Liste du personnel'!$A:$Z,MATCH($D1530,'Liste du personnel'!$X:$X,0),8)</f>
        <v>#N/A</v>
      </c>
      <c r="I1530" s="20" t="e">
        <f>INDEX('Liste du personnel'!$A:$Z,MATCH($D1530,'Liste du personnel'!$X:$X,0),6)</f>
        <v>#N/A</v>
      </c>
      <c r="J1530" s="20" t="e">
        <f>INDEX('Liste du personnel'!$A:$Z,MATCH($D1530,'Liste du personnel'!$X:$X,0),7)</f>
        <v>#N/A</v>
      </c>
    </row>
    <row r="1531" spans="1:10" x14ac:dyDescent="0.25">
      <c r="A1531" s="20">
        <f>'Elegio-Electors'!C1531</f>
        <v>0</v>
      </c>
      <c r="B1531" s="20">
        <f>'Elegio-Electors'!B1531</f>
        <v>0</v>
      </c>
      <c r="C1531" s="91">
        <f>IF(Procédure!$C$33=2,'Elegio-Electors'!D1531,Procédure!$C$33)</f>
        <v>0</v>
      </c>
      <c r="D1531" s="20">
        <f>'Elegio-Electors'!E1531</f>
        <v>0</v>
      </c>
      <c r="E1531" s="91" t="str">
        <f>IF(LEFT(RIGHT('Elegio-Electors'!L1531,2),1)="C",'Elegio-Electors'!L1531,IF(LEFT(RIGHT('Elegio-Electors'!M1531,2),1)="C",'Elegio-Electors'!M1531,""))</f>
        <v/>
      </c>
      <c r="F1531" s="91" t="str">
        <f>IF(LEFT(RIGHT('Elegio-Electors'!L1531,2),1)="O",'Elegio-Electors'!L1531,IF(LEFT(RIGHT('Elegio-Electors'!M1531,2),1)="O",'Elegio-Electors'!M1531,""))</f>
        <v/>
      </c>
      <c r="G1531" s="20" t="e">
        <f>INDEX('Liste du personnel'!$A:$Z,MATCH($D1531,'Liste du personnel'!$X:$X,0),5)</f>
        <v>#N/A</v>
      </c>
      <c r="H1531" s="91" t="e">
        <f>INDEX('Liste du personnel'!$A:$Z,MATCH($D1531,'Liste du personnel'!$X:$X,0),8)</f>
        <v>#N/A</v>
      </c>
      <c r="I1531" s="20" t="e">
        <f>INDEX('Liste du personnel'!$A:$Z,MATCH($D1531,'Liste du personnel'!$X:$X,0),6)</f>
        <v>#N/A</v>
      </c>
      <c r="J1531" s="20" t="e">
        <f>INDEX('Liste du personnel'!$A:$Z,MATCH($D1531,'Liste du personnel'!$X:$X,0),7)</f>
        <v>#N/A</v>
      </c>
    </row>
    <row r="1532" spans="1:10" x14ac:dyDescent="0.25">
      <c r="A1532" s="20">
        <f>'Elegio-Electors'!C1532</f>
        <v>0</v>
      </c>
      <c r="B1532" s="20">
        <f>'Elegio-Electors'!B1532</f>
        <v>0</v>
      </c>
      <c r="C1532" s="91">
        <f>IF(Procédure!$C$33=2,'Elegio-Electors'!D1532,Procédure!$C$33)</f>
        <v>0</v>
      </c>
      <c r="D1532" s="20">
        <f>'Elegio-Electors'!E1532</f>
        <v>0</v>
      </c>
      <c r="E1532" s="91" t="str">
        <f>IF(LEFT(RIGHT('Elegio-Electors'!L1532,2),1)="C",'Elegio-Electors'!L1532,IF(LEFT(RIGHT('Elegio-Electors'!M1532,2),1)="C",'Elegio-Electors'!M1532,""))</f>
        <v/>
      </c>
      <c r="F1532" s="91" t="str">
        <f>IF(LEFT(RIGHT('Elegio-Electors'!L1532,2),1)="O",'Elegio-Electors'!L1532,IF(LEFT(RIGHT('Elegio-Electors'!M1532,2),1)="O",'Elegio-Electors'!M1532,""))</f>
        <v/>
      </c>
      <c r="G1532" s="20" t="e">
        <f>INDEX('Liste du personnel'!$A:$Z,MATCH($D1532,'Liste du personnel'!$X:$X,0),5)</f>
        <v>#N/A</v>
      </c>
      <c r="H1532" s="91" t="e">
        <f>INDEX('Liste du personnel'!$A:$Z,MATCH($D1532,'Liste du personnel'!$X:$X,0),8)</f>
        <v>#N/A</v>
      </c>
      <c r="I1532" s="20" t="e">
        <f>INDEX('Liste du personnel'!$A:$Z,MATCH($D1532,'Liste du personnel'!$X:$X,0),6)</f>
        <v>#N/A</v>
      </c>
      <c r="J1532" s="20" t="e">
        <f>INDEX('Liste du personnel'!$A:$Z,MATCH($D1532,'Liste du personnel'!$X:$X,0),7)</f>
        <v>#N/A</v>
      </c>
    </row>
    <row r="1533" spans="1:10" x14ac:dyDescent="0.25">
      <c r="A1533" s="20">
        <f>'Elegio-Electors'!C1533</f>
        <v>0</v>
      </c>
      <c r="B1533" s="20">
        <f>'Elegio-Electors'!B1533</f>
        <v>0</v>
      </c>
      <c r="C1533" s="91">
        <f>IF(Procédure!$C$33=2,'Elegio-Electors'!D1533,Procédure!$C$33)</f>
        <v>0</v>
      </c>
      <c r="D1533" s="20">
        <f>'Elegio-Electors'!E1533</f>
        <v>0</v>
      </c>
      <c r="E1533" s="91" t="str">
        <f>IF(LEFT(RIGHT('Elegio-Electors'!L1533,2),1)="C",'Elegio-Electors'!L1533,IF(LEFT(RIGHT('Elegio-Electors'!M1533,2),1)="C",'Elegio-Electors'!M1533,""))</f>
        <v/>
      </c>
      <c r="F1533" s="91" t="str">
        <f>IF(LEFT(RIGHT('Elegio-Electors'!L1533,2),1)="O",'Elegio-Electors'!L1533,IF(LEFT(RIGHT('Elegio-Electors'!M1533,2),1)="O",'Elegio-Electors'!M1533,""))</f>
        <v/>
      </c>
      <c r="G1533" s="20" t="e">
        <f>INDEX('Liste du personnel'!$A:$Z,MATCH($D1533,'Liste du personnel'!$X:$X,0),5)</f>
        <v>#N/A</v>
      </c>
      <c r="H1533" s="91" t="e">
        <f>INDEX('Liste du personnel'!$A:$Z,MATCH($D1533,'Liste du personnel'!$X:$X,0),8)</f>
        <v>#N/A</v>
      </c>
      <c r="I1533" s="20" t="e">
        <f>INDEX('Liste du personnel'!$A:$Z,MATCH($D1533,'Liste du personnel'!$X:$X,0),6)</f>
        <v>#N/A</v>
      </c>
      <c r="J1533" s="20" t="e">
        <f>INDEX('Liste du personnel'!$A:$Z,MATCH($D1533,'Liste du personnel'!$X:$X,0),7)</f>
        <v>#N/A</v>
      </c>
    </row>
    <row r="1534" spans="1:10" x14ac:dyDescent="0.25">
      <c r="A1534" s="20">
        <f>'Elegio-Electors'!C1534</f>
        <v>0</v>
      </c>
      <c r="B1534" s="20">
        <f>'Elegio-Electors'!B1534</f>
        <v>0</v>
      </c>
      <c r="C1534" s="91">
        <f>IF(Procédure!$C$33=2,'Elegio-Electors'!D1534,Procédure!$C$33)</f>
        <v>0</v>
      </c>
      <c r="D1534" s="20">
        <f>'Elegio-Electors'!E1534</f>
        <v>0</v>
      </c>
      <c r="E1534" s="91" t="str">
        <f>IF(LEFT(RIGHT('Elegio-Electors'!L1534,2),1)="C",'Elegio-Electors'!L1534,IF(LEFT(RIGHT('Elegio-Electors'!M1534,2),1)="C",'Elegio-Electors'!M1534,""))</f>
        <v/>
      </c>
      <c r="F1534" s="91" t="str">
        <f>IF(LEFT(RIGHT('Elegio-Electors'!L1534,2),1)="O",'Elegio-Electors'!L1534,IF(LEFT(RIGHT('Elegio-Electors'!M1534,2),1)="O",'Elegio-Electors'!M1534,""))</f>
        <v/>
      </c>
      <c r="G1534" s="20" t="e">
        <f>INDEX('Liste du personnel'!$A:$Z,MATCH($D1534,'Liste du personnel'!$X:$X,0),5)</f>
        <v>#N/A</v>
      </c>
      <c r="H1534" s="91" t="e">
        <f>INDEX('Liste du personnel'!$A:$Z,MATCH($D1534,'Liste du personnel'!$X:$X,0),8)</f>
        <v>#N/A</v>
      </c>
      <c r="I1534" s="20" t="e">
        <f>INDEX('Liste du personnel'!$A:$Z,MATCH($D1534,'Liste du personnel'!$X:$X,0),6)</f>
        <v>#N/A</v>
      </c>
      <c r="J1534" s="20" t="e">
        <f>INDEX('Liste du personnel'!$A:$Z,MATCH($D1534,'Liste du personnel'!$X:$X,0),7)</f>
        <v>#N/A</v>
      </c>
    </row>
    <row r="1535" spans="1:10" x14ac:dyDescent="0.25">
      <c r="A1535" s="20">
        <f>'Elegio-Electors'!C1535</f>
        <v>0</v>
      </c>
      <c r="B1535" s="20">
        <f>'Elegio-Electors'!B1535</f>
        <v>0</v>
      </c>
      <c r="C1535" s="91">
        <f>IF(Procédure!$C$33=2,'Elegio-Electors'!D1535,Procédure!$C$33)</f>
        <v>0</v>
      </c>
      <c r="D1535" s="20">
        <f>'Elegio-Electors'!E1535</f>
        <v>0</v>
      </c>
      <c r="E1535" s="91" t="str">
        <f>IF(LEFT(RIGHT('Elegio-Electors'!L1535,2),1)="C",'Elegio-Electors'!L1535,IF(LEFT(RIGHT('Elegio-Electors'!M1535,2),1)="C",'Elegio-Electors'!M1535,""))</f>
        <v/>
      </c>
      <c r="F1535" s="91" t="str">
        <f>IF(LEFT(RIGHT('Elegio-Electors'!L1535,2),1)="O",'Elegio-Electors'!L1535,IF(LEFT(RIGHT('Elegio-Electors'!M1535,2),1)="O",'Elegio-Electors'!M1535,""))</f>
        <v/>
      </c>
      <c r="G1535" s="20" t="e">
        <f>INDEX('Liste du personnel'!$A:$Z,MATCH($D1535,'Liste du personnel'!$X:$X,0),5)</f>
        <v>#N/A</v>
      </c>
      <c r="H1535" s="91" t="e">
        <f>INDEX('Liste du personnel'!$A:$Z,MATCH($D1535,'Liste du personnel'!$X:$X,0),8)</f>
        <v>#N/A</v>
      </c>
      <c r="I1535" s="20" t="e">
        <f>INDEX('Liste du personnel'!$A:$Z,MATCH($D1535,'Liste du personnel'!$X:$X,0),6)</f>
        <v>#N/A</v>
      </c>
      <c r="J1535" s="20" t="e">
        <f>INDEX('Liste du personnel'!$A:$Z,MATCH($D1535,'Liste du personnel'!$X:$X,0),7)</f>
        <v>#N/A</v>
      </c>
    </row>
    <row r="1536" spans="1:10" x14ac:dyDescent="0.25">
      <c r="A1536" s="20">
        <f>'Elegio-Electors'!C1536</f>
        <v>0</v>
      </c>
      <c r="B1536" s="20">
        <f>'Elegio-Electors'!B1536</f>
        <v>0</v>
      </c>
      <c r="C1536" s="91">
        <f>IF(Procédure!$C$33=2,'Elegio-Electors'!D1536,Procédure!$C$33)</f>
        <v>0</v>
      </c>
      <c r="D1536" s="20">
        <f>'Elegio-Electors'!E1536</f>
        <v>0</v>
      </c>
      <c r="E1536" s="91" t="str">
        <f>IF(LEFT(RIGHT('Elegio-Electors'!L1536,2),1)="C",'Elegio-Electors'!L1536,IF(LEFT(RIGHT('Elegio-Electors'!M1536,2),1)="C",'Elegio-Electors'!M1536,""))</f>
        <v/>
      </c>
      <c r="F1536" s="91" t="str">
        <f>IF(LEFT(RIGHT('Elegio-Electors'!L1536,2),1)="O",'Elegio-Electors'!L1536,IF(LEFT(RIGHT('Elegio-Electors'!M1536,2),1)="O",'Elegio-Electors'!M1536,""))</f>
        <v/>
      </c>
      <c r="G1536" s="20" t="e">
        <f>INDEX('Liste du personnel'!$A:$Z,MATCH($D1536,'Liste du personnel'!$X:$X,0),5)</f>
        <v>#N/A</v>
      </c>
      <c r="H1536" s="91" t="e">
        <f>INDEX('Liste du personnel'!$A:$Z,MATCH($D1536,'Liste du personnel'!$X:$X,0),8)</f>
        <v>#N/A</v>
      </c>
      <c r="I1536" s="20" t="e">
        <f>INDEX('Liste du personnel'!$A:$Z,MATCH($D1536,'Liste du personnel'!$X:$X,0),6)</f>
        <v>#N/A</v>
      </c>
      <c r="J1536" s="20" t="e">
        <f>INDEX('Liste du personnel'!$A:$Z,MATCH($D1536,'Liste du personnel'!$X:$X,0),7)</f>
        <v>#N/A</v>
      </c>
    </row>
    <row r="1537" spans="1:10" x14ac:dyDescent="0.25">
      <c r="A1537" s="20">
        <f>'Elegio-Electors'!C1537</f>
        <v>0</v>
      </c>
      <c r="B1537" s="20">
        <f>'Elegio-Electors'!B1537</f>
        <v>0</v>
      </c>
      <c r="C1537" s="91">
        <f>IF(Procédure!$C$33=2,'Elegio-Electors'!D1537,Procédure!$C$33)</f>
        <v>0</v>
      </c>
      <c r="D1537" s="20">
        <f>'Elegio-Electors'!E1537</f>
        <v>0</v>
      </c>
      <c r="E1537" s="91" t="str">
        <f>IF(LEFT(RIGHT('Elegio-Electors'!L1537,2),1)="C",'Elegio-Electors'!L1537,IF(LEFT(RIGHT('Elegio-Electors'!M1537,2),1)="C",'Elegio-Electors'!M1537,""))</f>
        <v/>
      </c>
      <c r="F1537" s="91" t="str">
        <f>IF(LEFT(RIGHT('Elegio-Electors'!L1537,2),1)="O",'Elegio-Electors'!L1537,IF(LEFT(RIGHT('Elegio-Electors'!M1537,2),1)="O",'Elegio-Electors'!M1537,""))</f>
        <v/>
      </c>
      <c r="G1537" s="20" t="e">
        <f>INDEX('Liste du personnel'!$A:$Z,MATCH($D1537,'Liste du personnel'!$X:$X,0),5)</f>
        <v>#N/A</v>
      </c>
      <c r="H1537" s="91" t="e">
        <f>INDEX('Liste du personnel'!$A:$Z,MATCH($D1537,'Liste du personnel'!$X:$X,0),8)</f>
        <v>#N/A</v>
      </c>
      <c r="I1537" s="20" t="e">
        <f>INDEX('Liste du personnel'!$A:$Z,MATCH($D1537,'Liste du personnel'!$X:$X,0),6)</f>
        <v>#N/A</v>
      </c>
      <c r="J1537" s="20" t="e">
        <f>INDEX('Liste du personnel'!$A:$Z,MATCH($D1537,'Liste du personnel'!$X:$X,0),7)</f>
        <v>#N/A</v>
      </c>
    </row>
    <row r="1538" spans="1:10" x14ac:dyDescent="0.25">
      <c r="A1538" s="20">
        <f>'Elegio-Electors'!C1538</f>
        <v>0</v>
      </c>
      <c r="B1538" s="20">
        <f>'Elegio-Electors'!B1538</f>
        <v>0</v>
      </c>
      <c r="C1538" s="91">
        <f>IF(Procédure!$C$33=2,'Elegio-Electors'!D1538,Procédure!$C$33)</f>
        <v>0</v>
      </c>
      <c r="D1538" s="20">
        <f>'Elegio-Electors'!E1538</f>
        <v>0</v>
      </c>
      <c r="E1538" s="91" t="str">
        <f>IF(LEFT(RIGHT('Elegio-Electors'!L1538,2),1)="C",'Elegio-Electors'!L1538,IF(LEFT(RIGHT('Elegio-Electors'!M1538,2),1)="C",'Elegio-Electors'!M1538,""))</f>
        <v/>
      </c>
      <c r="F1538" s="91" t="str">
        <f>IF(LEFT(RIGHT('Elegio-Electors'!L1538,2),1)="O",'Elegio-Electors'!L1538,IF(LEFT(RIGHT('Elegio-Electors'!M1538,2),1)="O",'Elegio-Electors'!M1538,""))</f>
        <v/>
      </c>
      <c r="G1538" s="20" t="e">
        <f>INDEX('Liste du personnel'!$A:$Z,MATCH($D1538,'Liste du personnel'!$X:$X,0),5)</f>
        <v>#N/A</v>
      </c>
      <c r="H1538" s="91" t="e">
        <f>INDEX('Liste du personnel'!$A:$Z,MATCH($D1538,'Liste du personnel'!$X:$X,0),8)</f>
        <v>#N/A</v>
      </c>
      <c r="I1538" s="20" t="e">
        <f>INDEX('Liste du personnel'!$A:$Z,MATCH($D1538,'Liste du personnel'!$X:$X,0),6)</f>
        <v>#N/A</v>
      </c>
      <c r="J1538" s="20" t="e">
        <f>INDEX('Liste du personnel'!$A:$Z,MATCH($D1538,'Liste du personnel'!$X:$X,0),7)</f>
        <v>#N/A</v>
      </c>
    </row>
    <row r="1539" spans="1:10" x14ac:dyDescent="0.25">
      <c r="A1539" s="20">
        <f>'Elegio-Electors'!C1539</f>
        <v>0</v>
      </c>
      <c r="B1539" s="20">
        <f>'Elegio-Electors'!B1539</f>
        <v>0</v>
      </c>
      <c r="C1539" s="91">
        <f>IF(Procédure!$C$33=2,'Elegio-Electors'!D1539,Procédure!$C$33)</f>
        <v>0</v>
      </c>
      <c r="D1539" s="20">
        <f>'Elegio-Electors'!E1539</f>
        <v>0</v>
      </c>
      <c r="E1539" s="91" t="str">
        <f>IF(LEFT(RIGHT('Elegio-Electors'!L1539,2),1)="C",'Elegio-Electors'!L1539,IF(LEFT(RIGHT('Elegio-Electors'!M1539,2),1)="C",'Elegio-Electors'!M1539,""))</f>
        <v/>
      </c>
      <c r="F1539" s="91" t="str">
        <f>IF(LEFT(RIGHT('Elegio-Electors'!L1539,2),1)="O",'Elegio-Electors'!L1539,IF(LEFT(RIGHT('Elegio-Electors'!M1539,2),1)="O",'Elegio-Electors'!M1539,""))</f>
        <v/>
      </c>
      <c r="G1539" s="20" t="e">
        <f>INDEX('Liste du personnel'!$A:$Z,MATCH($D1539,'Liste du personnel'!$X:$X,0),5)</f>
        <v>#N/A</v>
      </c>
      <c r="H1539" s="91" t="e">
        <f>INDEX('Liste du personnel'!$A:$Z,MATCH($D1539,'Liste du personnel'!$X:$X,0),8)</f>
        <v>#N/A</v>
      </c>
      <c r="I1539" s="20" t="e">
        <f>INDEX('Liste du personnel'!$A:$Z,MATCH($D1539,'Liste du personnel'!$X:$X,0),6)</f>
        <v>#N/A</v>
      </c>
      <c r="J1539" s="20" t="e">
        <f>INDEX('Liste du personnel'!$A:$Z,MATCH($D1539,'Liste du personnel'!$X:$X,0),7)</f>
        <v>#N/A</v>
      </c>
    </row>
    <row r="1540" spans="1:10" x14ac:dyDescent="0.25">
      <c r="A1540" s="20">
        <f>'Elegio-Electors'!C1540</f>
        <v>0</v>
      </c>
      <c r="B1540" s="20">
        <f>'Elegio-Electors'!B1540</f>
        <v>0</v>
      </c>
      <c r="C1540" s="91">
        <f>IF(Procédure!$C$33=2,'Elegio-Electors'!D1540,Procédure!$C$33)</f>
        <v>0</v>
      </c>
      <c r="D1540" s="20">
        <f>'Elegio-Electors'!E1540</f>
        <v>0</v>
      </c>
      <c r="E1540" s="91" t="str">
        <f>IF(LEFT(RIGHT('Elegio-Electors'!L1540,2),1)="C",'Elegio-Electors'!L1540,IF(LEFT(RIGHT('Elegio-Electors'!M1540,2),1)="C",'Elegio-Electors'!M1540,""))</f>
        <v/>
      </c>
      <c r="F1540" s="91" t="str">
        <f>IF(LEFT(RIGHT('Elegio-Electors'!L1540,2),1)="O",'Elegio-Electors'!L1540,IF(LEFT(RIGHT('Elegio-Electors'!M1540,2),1)="O",'Elegio-Electors'!M1540,""))</f>
        <v/>
      </c>
      <c r="G1540" s="20" t="e">
        <f>INDEX('Liste du personnel'!$A:$Z,MATCH($D1540,'Liste du personnel'!$X:$X,0),5)</f>
        <v>#N/A</v>
      </c>
      <c r="H1540" s="91" t="e">
        <f>INDEX('Liste du personnel'!$A:$Z,MATCH($D1540,'Liste du personnel'!$X:$X,0),8)</f>
        <v>#N/A</v>
      </c>
      <c r="I1540" s="20" t="e">
        <f>INDEX('Liste du personnel'!$A:$Z,MATCH($D1540,'Liste du personnel'!$X:$X,0),6)</f>
        <v>#N/A</v>
      </c>
      <c r="J1540" s="20" t="e">
        <f>INDEX('Liste du personnel'!$A:$Z,MATCH($D1540,'Liste du personnel'!$X:$X,0),7)</f>
        <v>#N/A</v>
      </c>
    </row>
    <row r="1541" spans="1:10" x14ac:dyDescent="0.25">
      <c r="A1541" s="20">
        <f>'Elegio-Electors'!C1541</f>
        <v>0</v>
      </c>
      <c r="B1541" s="20">
        <f>'Elegio-Electors'!B1541</f>
        <v>0</v>
      </c>
      <c r="C1541" s="91">
        <f>IF(Procédure!$C$33=2,'Elegio-Electors'!D1541,Procédure!$C$33)</f>
        <v>0</v>
      </c>
      <c r="D1541" s="20">
        <f>'Elegio-Electors'!E1541</f>
        <v>0</v>
      </c>
      <c r="E1541" s="91" t="str">
        <f>IF(LEFT(RIGHT('Elegio-Electors'!L1541,2),1)="C",'Elegio-Electors'!L1541,IF(LEFT(RIGHT('Elegio-Electors'!M1541,2),1)="C",'Elegio-Electors'!M1541,""))</f>
        <v/>
      </c>
      <c r="F1541" s="91" t="str">
        <f>IF(LEFT(RIGHT('Elegio-Electors'!L1541,2),1)="O",'Elegio-Electors'!L1541,IF(LEFT(RIGHT('Elegio-Electors'!M1541,2),1)="O",'Elegio-Electors'!M1541,""))</f>
        <v/>
      </c>
      <c r="G1541" s="20" t="e">
        <f>INDEX('Liste du personnel'!$A:$Z,MATCH($D1541,'Liste du personnel'!$X:$X,0),5)</f>
        <v>#N/A</v>
      </c>
      <c r="H1541" s="91" t="e">
        <f>INDEX('Liste du personnel'!$A:$Z,MATCH($D1541,'Liste du personnel'!$X:$X,0),8)</f>
        <v>#N/A</v>
      </c>
      <c r="I1541" s="20" t="e">
        <f>INDEX('Liste du personnel'!$A:$Z,MATCH($D1541,'Liste du personnel'!$X:$X,0),6)</f>
        <v>#N/A</v>
      </c>
      <c r="J1541" s="20" t="e">
        <f>INDEX('Liste du personnel'!$A:$Z,MATCH($D1541,'Liste du personnel'!$X:$X,0),7)</f>
        <v>#N/A</v>
      </c>
    </row>
    <row r="1542" spans="1:10" x14ac:dyDescent="0.25">
      <c r="A1542" s="20">
        <f>'Elegio-Electors'!C1542</f>
        <v>0</v>
      </c>
      <c r="B1542" s="20">
        <f>'Elegio-Electors'!B1542</f>
        <v>0</v>
      </c>
      <c r="C1542" s="91">
        <f>IF(Procédure!$C$33=2,'Elegio-Electors'!D1542,Procédure!$C$33)</f>
        <v>0</v>
      </c>
      <c r="D1542" s="20">
        <f>'Elegio-Electors'!E1542</f>
        <v>0</v>
      </c>
      <c r="E1542" s="91" t="str">
        <f>IF(LEFT(RIGHT('Elegio-Electors'!L1542,2),1)="C",'Elegio-Electors'!L1542,IF(LEFT(RIGHT('Elegio-Electors'!M1542,2),1)="C",'Elegio-Electors'!M1542,""))</f>
        <v/>
      </c>
      <c r="F1542" s="91" t="str">
        <f>IF(LEFT(RIGHT('Elegio-Electors'!L1542,2),1)="O",'Elegio-Electors'!L1542,IF(LEFT(RIGHT('Elegio-Electors'!M1542,2),1)="O",'Elegio-Electors'!M1542,""))</f>
        <v/>
      </c>
      <c r="G1542" s="20" t="e">
        <f>INDEX('Liste du personnel'!$A:$Z,MATCH($D1542,'Liste du personnel'!$X:$X,0),5)</f>
        <v>#N/A</v>
      </c>
      <c r="H1542" s="91" t="e">
        <f>INDEX('Liste du personnel'!$A:$Z,MATCH($D1542,'Liste du personnel'!$X:$X,0),8)</f>
        <v>#N/A</v>
      </c>
      <c r="I1542" s="20" t="e">
        <f>INDEX('Liste du personnel'!$A:$Z,MATCH($D1542,'Liste du personnel'!$X:$X,0),6)</f>
        <v>#N/A</v>
      </c>
      <c r="J1542" s="20" t="e">
        <f>INDEX('Liste du personnel'!$A:$Z,MATCH($D1542,'Liste du personnel'!$X:$X,0),7)</f>
        <v>#N/A</v>
      </c>
    </row>
    <row r="1543" spans="1:10" x14ac:dyDescent="0.25">
      <c r="A1543" s="20">
        <f>'Elegio-Electors'!C1543</f>
        <v>0</v>
      </c>
      <c r="B1543" s="20">
        <f>'Elegio-Electors'!B1543</f>
        <v>0</v>
      </c>
      <c r="C1543" s="91">
        <f>IF(Procédure!$C$33=2,'Elegio-Electors'!D1543,Procédure!$C$33)</f>
        <v>0</v>
      </c>
      <c r="D1543" s="20">
        <f>'Elegio-Electors'!E1543</f>
        <v>0</v>
      </c>
      <c r="E1543" s="91" t="str">
        <f>IF(LEFT(RIGHT('Elegio-Electors'!L1543,2),1)="C",'Elegio-Electors'!L1543,IF(LEFT(RIGHT('Elegio-Electors'!M1543,2),1)="C",'Elegio-Electors'!M1543,""))</f>
        <v/>
      </c>
      <c r="F1543" s="91" t="str">
        <f>IF(LEFT(RIGHT('Elegio-Electors'!L1543,2),1)="O",'Elegio-Electors'!L1543,IF(LEFT(RIGHT('Elegio-Electors'!M1543,2),1)="O",'Elegio-Electors'!M1543,""))</f>
        <v/>
      </c>
      <c r="G1543" s="20" t="e">
        <f>INDEX('Liste du personnel'!$A:$Z,MATCH($D1543,'Liste du personnel'!$X:$X,0),5)</f>
        <v>#N/A</v>
      </c>
      <c r="H1543" s="91" t="e">
        <f>INDEX('Liste du personnel'!$A:$Z,MATCH($D1543,'Liste du personnel'!$X:$X,0),8)</f>
        <v>#N/A</v>
      </c>
      <c r="I1543" s="20" t="e">
        <f>INDEX('Liste du personnel'!$A:$Z,MATCH($D1543,'Liste du personnel'!$X:$X,0),6)</f>
        <v>#N/A</v>
      </c>
      <c r="J1543" s="20" t="e">
        <f>INDEX('Liste du personnel'!$A:$Z,MATCH($D1543,'Liste du personnel'!$X:$X,0),7)</f>
        <v>#N/A</v>
      </c>
    </row>
    <row r="1544" spans="1:10" x14ac:dyDescent="0.25">
      <c r="A1544" s="20">
        <f>'Elegio-Electors'!C1544</f>
        <v>0</v>
      </c>
      <c r="B1544" s="20">
        <f>'Elegio-Electors'!B1544</f>
        <v>0</v>
      </c>
      <c r="C1544" s="91">
        <f>IF(Procédure!$C$33=2,'Elegio-Electors'!D1544,Procédure!$C$33)</f>
        <v>0</v>
      </c>
      <c r="D1544" s="20">
        <f>'Elegio-Electors'!E1544</f>
        <v>0</v>
      </c>
      <c r="E1544" s="91" t="str">
        <f>IF(LEFT(RIGHT('Elegio-Electors'!L1544,2),1)="C",'Elegio-Electors'!L1544,IF(LEFT(RIGHT('Elegio-Electors'!M1544,2),1)="C",'Elegio-Electors'!M1544,""))</f>
        <v/>
      </c>
      <c r="F1544" s="91" t="str">
        <f>IF(LEFT(RIGHT('Elegio-Electors'!L1544,2),1)="O",'Elegio-Electors'!L1544,IF(LEFT(RIGHT('Elegio-Electors'!M1544,2),1)="O",'Elegio-Electors'!M1544,""))</f>
        <v/>
      </c>
      <c r="G1544" s="20" t="e">
        <f>INDEX('Liste du personnel'!$A:$Z,MATCH($D1544,'Liste du personnel'!$X:$X,0),5)</f>
        <v>#N/A</v>
      </c>
      <c r="H1544" s="91" t="e">
        <f>INDEX('Liste du personnel'!$A:$Z,MATCH($D1544,'Liste du personnel'!$X:$X,0),8)</f>
        <v>#N/A</v>
      </c>
      <c r="I1544" s="20" t="e">
        <f>INDEX('Liste du personnel'!$A:$Z,MATCH($D1544,'Liste du personnel'!$X:$X,0),6)</f>
        <v>#N/A</v>
      </c>
      <c r="J1544" s="20" t="e">
        <f>INDEX('Liste du personnel'!$A:$Z,MATCH($D1544,'Liste du personnel'!$X:$X,0),7)</f>
        <v>#N/A</v>
      </c>
    </row>
    <row r="1545" spans="1:10" x14ac:dyDescent="0.25">
      <c r="A1545" s="20">
        <f>'Elegio-Electors'!C1545</f>
        <v>0</v>
      </c>
      <c r="B1545" s="20">
        <f>'Elegio-Electors'!B1545</f>
        <v>0</v>
      </c>
      <c r="C1545" s="91">
        <f>IF(Procédure!$C$33=2,'Elegio-Electors'!D1545,Procédure!$C$33)</f>
        <v>0</v>
      </c>
      <c r="D1545" s="20">
        <f>'Elegio-Electors'!E1545</f>
        <v>0</v>
      </c>
      <c r="E1545" s="91" t="str">
        <f>IF(LEFT(RIGHT('Elegio-Electors'!L1545,2),1)="C",'Elegio-Electors'!L1545,IF(LEFT(RIGHT('Elegio-Electors'!M1545,2),1)="C",'Elegio-Electors'!M1545,""))</f>
        <v/>
      </c>
      <c r="F1545" s="91" t="str">
        <f>IF(LEFT(RIGHT('Elegio-Electors'!L1545,2),1)="O",'Elegio-Electors'!L1545,IF(LEFT(RIGHT('Elegio-Electors'!M1545,2),1)="O",'Elegio-Electors'!M1545,""))</f>
        <v/>
      </c>
      <c r="G1545" s="20" t="e">
        <f>INDEX('Liste du personnel'!$A:$Z,MATCH($D1545,'Liste du personnel'!$X:$X,0),5)</f>
        <v>#N/A</v>
      </c>
      <c r="H1545" s="91" t="e">
        <f>INDEX('Liste du personnel'!$A:$Z,MATCH($D1545,'Liste du personnel'!$X:$X,0),8)</f>
        <v>#N/A</v>
      </c>
      <c r="I1545" s="20" t="e">
        <f>INDEX('Liste du personnel'!$A:$Z,MATCH($D1545,'Liste du personnel'!$X:$X,0),6)</f>
        <v>#N/A</v>
      </c>
      <c r="J1545" s="20" t="e">
        <f>INDEX('Liste du personnel'!$A:$Z,MATCH($D1545,'Liste du personnel'!$X:$X,0),7)</f>
        <v>#N/A</v>
      </c>
    </row>
    <row r="1546" spans="1:10" x14ac:dyDescent="0.25">
      <c r="A1546" s="20">
        <f>'Elegio-Electors'!C1546</f>
        <v>0</v>
      </c>
      <c r="B1546" s="20">
        <f>'Elegio-Electors'!B1546</f>
        <v>0</v>
      </c>
      <c r="C1546" s="91">
        <f>IF(Procédure!$C$33=2,'Elegio-Electors'!D1546,Procédure!$C$33)</f>
        <v>0</v>
      </c>
      <c r="D1546" s="20">
        <f>'Elegio-Electors'!E1546</f>
        <v>0</v>
      </c>
      <c r="E1546" s="91" t="str">
        <f>IF(LEFT(RIGHT('Elegio-Electors'!L1546,2),1)="C",'Elegio-Electors'!L1546,IF(LEFT(RIGHT('Elegio-Electors'!M1546,2),1)="C",'Elegio-Electors'!M1546,""))</f>
        <v/>
      </c>
      <c r="F1546" s="91" t="str">
        <f>IF(LEFT(RIGHT('Elegio-Electors'!L1546,2),1)="O",'Elegio-Electors'!L1546,IF(LEFT(RIGHT('Elegio-Electors'!M1546,2),1)="O",'Elegio-Electors'!M1546,""))</f>
        <v/>
      </c>
      <c r="G1546" s="20" t="e">
        <f>INDEX('Liste du personnel'!$A:$Z,MATCH($D1546,'Liste du personnel'!$X:$X,0),5)</f>
        <v>#N/A</v>
      </c>
      <c r="H1546" s="91" t="e">
        <f>INDEX('Liste du personnel'!$A:$Z,MATCH($D1546,'Liste du personnel'!$X:$X,0),8)</f>
        <v>#N/A</v>
      </c>
      <c r="I1546" s="20" t="e">
        <f>INDEX('Liste du personnel'!$A:$Z,MATCH($D1546,'Liste du personnel'!$X:$X,0),6)</f>
        <v>#N/A</v>
      </c>
      <c r="J1546" s="20" t="e">
        <f>INDEX('Liste du personnel'!$A:$Z,MATCH($D1546,'Liste du personnel'!$X:$X,0),7)</f>
        <v>#N/A</v>
      </c>
    </row>
    <row r="1547" spans="1:10" x14ac:dyDescent="0.25">
      <c r="A1547" s="20">
        <f>'Elegio-Electors'!C1547</f>
        <v>0</v>
      </c>
      <c r="B1547" s="20">
        <f>'Elegio-Electors'!B1547</f>
        <v>0</v>
      </c>
      <c r="C1547" s="91">
        <f>IF(Procédure!$C$33=2,'Elegio-Electors'!D1547,Procédure!$C$33)</f>
        <v>0</v>
      </c>
      <c r="D1547" s="20">
        <f>'Elegio-Electors'!E1547</f>
        <v>0</v>
      </c>
      <c r="E1547" s="91" t="str">
        <f>IF(LEFT(RIGHT('Elegio-Electors'!L1547,2),1)="C",'Elegio-Electors'!L1547,IF(LEFT(RIGHT('Elegio-Electors'!M1547,2),1)="C",'Elegio-Electors'!M1547,""))</f>
        <v/>
      </c>
      <c r="F1547" s="91" t="str">
        <f>IF(LEFT(RIGHT('Elegio-Electors'!L1547,2),1)="O",'Elegio-Electors'!L1547,IF(LEFT(RIGHT('Elegio-Electors'!M1547,2),1)="O",'Elegio-Electors'!M1547,""))</f>
        <v/>
      </c>
      <c r="G1547" s="20" t="e">
        <f>INDEX('Liste du personnel'!$A:$Z,MATCH($D1547,'Liste du personnel'!$X:$X,0),5)</f>
        <v>#N/A</v>
      </c>
      <c r="H1547" s="91" t="e">
        <f>INDEX('Liste du personnel'!$A:$Z,MATCH($D1547,'Liste du personnel'!$X:$X,0),8)</f>
        <v>#N/A</v>
      </c>
      <c r="I1547" s="20" t="e">
        <f>INDEX('Liste du personnel'!$A:$Z,MATCH($D1547,'Liste du personnel'!$X:$X,0),6)</f>
        <v>#N/A</v>
      </c>
      <c r="J1547" s="20" t="e">
        <f>INDEX('Liste du personnel'!$A:$Z,MATCH($D1547,'Liste du personnel'!$X:$X,0),7)</f>
        <v>#N/A</v>
      </c>
    </row>
    <row r="1548" spans="1:10" x14ac:dyDescent="0.25">
      <c r="A1548" s="20">
        <f>'Elegio-Electors'!C1548</f>
        <v>0</v>
      </c>
      <c r="B1548" s="20">
        <f>'Elegio-Electors'!B1548</f>
        <v>0</v>
      </c>
      <c r="C1548" s="91">
        <f>IF(Procédure!$C$33=2,'Elegio-Electors'!D1548,Procédure!$C$33)</f>
        <v>0</v>
      </c>
      <c r="D1548" s="20">
        <f>'Elegio-Electors'!E1548</f>
        <v>0</v>
      </c>
      <c r="E1548" s="91" t="str">
        <f>IF(LEFT(RIGHT('Elegio-Electors'!L1548,2),1)="C",'Elegio-Electors'!L1548,IF(LEFT(RIGHT('Elegio-Electors'!M1548,2),1)="C",'Elegio-Electors'!M1548,""))</f>
        <v/>
      </c>
      <c r="F1548" s="91" t="str">
        <f>IF(LEFT(RIGHT('Elegio-Electors'!L1548,2),1)="O",'Elegio-Electors'!L1548,IF(LEFT(RIGHT('Elegio-Electors'!M1548,2),1)="O",'Elegio-Electors'!M1548,""))</f>
        <v/>
      </c>
      <c r="G1548" s="20" t="e">
        <f>INDEX('Liste du personnel'!$A:$Z,MATCH($D1548,'Liste du personnel'!$X:$X,0),5)</f>
        <v>#N/A</v>
      </c>
      <c r="H1548" s="91" t="e">
        <f>INDEX('Liste du personnel'!$A:$Z,MATCH($D1548,'Liste du personnel'!$X:$X,0),8)</f>
        <v>#N/A</v>
      </c>
      <c r="I1548" s="20" t="e">
        <f>INDEX('Liste du personnel'!$A:$Z,MATCH($D1548,'Liste du personnel'!$X:$X,0),6)</f>
        <v>#N/A</v>
      </c>
      <c r="J1548" s="20" t="e">
        <f>INDEX('Liste du personnel'!$A:$Z,MATCH($D1548,'Liste du personnel'!$X:$X,0),7)</f>
        <v>#N/A</v>
      </c>
    </row>
    <row r="1549" spans="1:10" x14ac:dyDescent="0.25">
      <c r="A1549" s="20">
        <f>'Elegio-Electors'!C1549</f>
        <v>0</v>
      </c>
      <c r="B1549" s="20">
        <f>'Elegio-Electors'!B1549</f>
        <v>0</v>
      </c>
      <c r="C1549" s="91">
        <f>IF(Procédure!$C$33=2,'Elegio-Electors'!D1549,Procédure!$C$33)</f>
        <v>0</v>
      </c>
      <c r="D1549" s="20">
        <f>'Elegio-Electors'!E1549</f>
        <v>0</v>
      </c>
      <c r="E1549" s="91" t="str">
        <f>IF(LEFT(RIGHT('Elegio-Electors'!L1549,2),1)="C",'Elegio-Electors'!L1549,IF(LEFT(RIGHT('Elegio-Electors'!M1549,2),1)="C",'Elegio-Electors'!M1549,""))</f>
        <v/>
      </c>
      <c r="F1549" s="91" t="str">
        <f>IF(LEFT(RIGHT('Elegio-Electors'!L1549,2),1)="O",'Elegio-Electors'!L1549,IF(LEFT(RIGHT('Elegio-Electors'!M1549,2),1)="O",'Elegio-Electors'!M1549,""))</f>
        <v/>
      </c>
      <c r="G1549" s="20" t="e">
        <f>INDEX('Liste du personnel'!$A:$Z,MATCH($D1549,'Liste du personnel'!$X:$X,0),5)</f>
        <v>#N/A</v>
      </c>
      <c r="H1549" s="91" t="e">
        <f>INDEX('Liste du personnel'!$A:$Z,MATCH($D1549,'Liste du personnel'!$X:$X,0),8)</f>
        <v>#N/A</v>
      </c>
      <c r="I1549" s="20" t="e">
        <f>INDEX('Liste du personnel'!$A:$Z,MATCH($D1549,'Liste du personnel'!$X:$X,0),6)</f>
        <v>#N/A</v>
      </c>
      <c r="J1549" s="20" t="e">
        <f>INDEX('Liste du personnel'!$A:$Z,MATCH($D1549,'Liste du personnel'!$X:$X,0),7)</f>
        <v>#N/A</v>
      </c>
    </row>
    <row r="1550" spans="1:10" x14ac:dyDescent="0.25">
      <c r="A1550" s="20">
        <f>'Elegio-Electors'!C1550</f>
        <v>0</v>
      </c>
      <c r="B1550" s="20">
        <f>'Elegio-Electors'!B1550</f>
        <v>0</v>
      </c>
      <c r="C1550" s="91">
        <f>IF(Procédure!$C$33=2,'Elegio-Electors'!D1550,Procédure!$C$33)</f>
        <v>0</v>
      </c>
      <c r="D1550" s="20">
        <f>'Elegio-Electors'!E1550</f>
        <v>0</v>
      </c>
      <c r="E1550" s="91" t="str">
        <f>IF(LEFT(RIGHT('Elegio-Electors'!L1550,2),1)="C",'Elegio-Electors'!L1550,IF(LEFT(RIGHT('Elegio-Electors'!M1550,2),1)="C",'Elegio-Electors'!M1550,""))</f>
        <v/>
      </c>
      <c r="F1550" s="91" t="str">
        <f>IF(LEFT(RIGHT('Elegio-Electors'!L1550,2),1)="O",'Elegio-Electors'!L1550,IF(LEFT(RIGHT('Elegio-Electors'!M1550,2),1)="O",'Elegio-Electors'!M1550,""))</f>
        <v/>
      </c>
      <c r="G1550" s="20" t="e">
        <f>INDEX('Liste du personnel'!$A:$Z,MATCH($D1550,'Liste du personnel'!$X:$X,0),5)</f>
        <v>#N/A</v>
      </c>
      <c r="H1550" s="91" t="e">
        <f>INDEX('Liste du personnel'!$A:$Z,MATCH($D1550,'Liste du personnel'!$X:$X,0),8)</f>
        <v>#N/A</v>
      </c>
      <c r="I1550" s="20" t="e">
        <f>INDEX('Liste du personnel'!$A:$Z,MATCH($D1550,'Liste du personnel'!$X:$X,0),6)</f>
        <v>#N/A</v>
      </c>
      <c r="J1550" s="20" t="e">
        <f>INDEX('Liste du personnel'!$A:$Z,MATCH($D1550,'Liste du personnel'!$X:$X,0),7)</f>
        <v>#N/A</v>
      </c>
    </row>
    <row r="1551" spans="1:10" x14ac:dyDescent="0.25">
      <c r="A1551" s="20">
        <f>'Elegio-Electors'!C1551</f>
        <v>0</v>
      </c>
      <c r="B1551" s="20">
        <f>'Elegio-Electors'!B1551</f>
        <v>0</v>
      </c>
      <c r="C1551" s="91">
        <f>IF(Procédure!$C$33=2,'Elegio-Electors'!D1551,Procédure!$C$33)</f>
        <v>0</v>
      </c>
      <c r="D1551" s="20">
        <f>'Elegio-Electors'!E1551</f>
        <v>0</v>
      </c>
      <c r="E1551" s="91" t="str">
        <f>IF(LEFT(RIGHT('Elegio-Electors'!L1551,2),1)="C",'Elegio-Electors'!L1551,IF(LEFT(RIGHT('Elegio-Electors'!M1551,2),1)="C",'Elegio-Electors'!M1551,""))</f>
        <v/>
      </c>
      <c r="F1551" s="91" t="str">
        <f>IF(LEFT(RIGHT('Elegio-Electors'!L1551,2),1)="O",'Elegio-Electors'!L1551,IF(LEFT(RIGHT('Elegio-Electors'!M1551,2),1)="O",'Elegio-Electors'!M1551,""))</f>
        <v/>
      </c>
      <c r="G1551" s="20" t="e">
        <f>INDEX('Liste du personnel'!$A:$Z,MATCH($D1551,'Liste du personnel'!$X:$X,0),5)</f>
        <v>#N/A</v>
      </c>
      <c r="H1551" s="91" t="e">
        <f>INDEX('Liste du personnel'!$A:$Z,MATCH($D1551,'Liste du personnel'!$X:$X,0),8)</f>
        <v>#N/A</v>
      </c>
      <c r="I1551" s="20" t="e">
        <f>INDEX('Liste du personnel'!$A:$Z,MATCH($D1551,'Liste du personnel'!$X:$X,0),6)</f>
        <v>#N/A</v>
      </c>
      <c r="J1551" s="20" t="e">
        <f>INDEX('Liste du personnel'!$A:$Z,MATCH($D1551,'Liste du personnel'!$X:$X,0),7)</f>
        <v>#N/A</v>
      </c>
    </row>
    <row r="1552" spans="1:10" x14ac:dyDescent="0.25">
      <c r="A1552" s="20">
        <f>'Elegio-Electors'!C1552</f>
        <v>0</v>
      </c>
      <c r="B1552" s="20">
        <f>'Elegio-Electors'!B1552</f>
        <v>0</v>
      </c>
      <c r="C1552" s="91">
        <f>IF(Procédure!$C$33=2,'Elegio-Electors'!D1552,Procédure!$C$33)</f>
        <v>0</v>
      </c>
      <c r="D1552" s="20">
        <f>'Elegio-Electors'!E1552</f>
        <v>0</v>
      </c>
      <c r="E1552" s="91" t="str">
        <f>IF(LEFT(RIGHT('Elegio-Electors'!L1552,2),1)="C",'Elegio-Electors'!L1552,IF(LEFT(RIGHT('Elegio-Electors'!M1552,2),1)="C",'Elegio-Electors'!M1552,""))</f>
        <v/>
      </c>
      <c r="F1552" s="91" t="str">
        <f>IF(LEFT(RIGHT('Elegio-Electors'!L1552,2),1)="O",'Elegio-Electors'!L1552,IF(LEFT(RIGHT('Elegio-Electors'!M1552,2),1)="O",'Elegio-Electors'!M1552,""))</f>
        <v/>
      </c>
      <c r="G1552" s="20" t="e">
        <f>INDEX('Liste du personnel'!$A:$Z,MATCH($D1552,'Liste du personnel'!$X:$X,0),5)</f>
        <v>#N/A</v>
      </c>
      <c r="H1552" s="91" t="e">
        <f>INDEX('Liste du personnel'!$A:$Z,MATCH($D1552,'Liste du personnel'!$X:$X,0),8)</f>
        <v>#N/A</v>
      </c>
      <c r="I1552" s="20" t="e">
        <f>INDEX('Liste du personnel'!$A:$Z,MATCH($D1552,'Liste du personnel'!$X:$X,0),6)</f>
        <v>#N/A</v>
      </c>
      <c r="J1552" s="20" t="e">
        <f>INDEX('Liste du personnel'!$A:$Z,MATCH($D1552,'Liste du personnel'!$X:$X,0),7)</f>
        <v>#N/A</v>
      </c>
    </row>
    <row r="1553" spans="1:10" x14ac:dyDescent="0.25">
      <c r="A1553" s="20">
        <f>'Elegio-Electors'!C1553</f>
        <v>0</v>
      </c>
      <c r="B1553" s="20">
        <f>'Elegio-Electors'!B1553</f>
        <v>0</v>
      </c>
      <c r="C1553" s="91">
        <f>IF(Procédure!$C$33=2,'Elegio-Electors'!D1553,Procédure!$C$33)</f>
        <v>0</v>
      </c>
      <c r="D1553" s="20">
        <f>'Elegio-Electors'!E1553</f>
        <v>0</v>
      </c>
      <c r="E1553" s="91" t="str">
        <f>IF(LEFT(RIGHT('Elegio-Electors'!L1553,2),1)="C",'Elegio-Electors'!L1553,IF(LEFT(RIGHT('Elegio-Electors'!M1553,2),1)="C",'Elegio-Electors'!M1553,""))</f>
        <v/>
      </c>
      <c r="F1553" s="91" t="str">
        <f>IF(LEFT(RIGHT('Elegio-Electors'!L1553,2),1)="O",'Elegio-Electors'!L1553,IF(LEFT(RIGHT('Elegio-Electors'!M1553,2),1)="O",'Elegio-Electors'!M1553,""))</f>
        <v/>
      </c>
      <c r="G1553" s="20" t="e">
        <f>INDEX('Liste du personnel'!$A:$Z,MATCH($D1553,'Liste du personnel'!$X:$X,0),5)</f>
        <v>#N/A</v>
      </c>
      <c r="H1553" s="91" t="e">
        <f>INDEX('Liste du personnel'!$A:$Z,MATCH($D1553,'Liste du personnel'!$X:$X,0),8)</f>
        <v>#N/A</v>
      </c>
      <c r="I1553" s="20" t="e">
        <f>INDEX('Liste du personnel'!$A:$Z,MATCH($D1553,'Liste du personnel'!$X:$X,0),6)</f>
        <v>#N/A</v>
      </c>
      <c r="J1553" s="20" t="e">
        <f>INDEX('Liste du personnel'!$A:$Z,MATCH($D1553,'Liste du personnel'!$X:$X,0),7)</f>
        <v>#N/A</v>
      </c>
    </row>
    <row r="1554" spans="1:10" x14ac:dyDescent="0.25">
      <c r="A1554" s="20">
        <f>'Elegio-Electors'!C1554</f>
        <v>0</v>
      </c>
      <c r="B1554" s="20">
        <f>'Elegio-Electors'!B1554</f>
        <v>0</v>
      </c>
      <c r="C1554" s="91">
        <f>IF(Procédure!$C$33=2,'Elegio-Electors'!D1554,Procédure!$C$33)</f>
        <v>0</v>
      </c>
      <c r="D1554" s="20">
        <f>'Elegio-Electors'!E1554</f>
        <v>0</v>
      </c>
      <c r="E1554" s="91" t="str">
        <f>IF(LEFT(RIGHT('Elegio-Electors'!L1554,2),1)="C",'Elegio-Electors'!L1554,IF(LEFT(RIGHT('Elegio-Electors'!M1554,2),1)="C",'Elegio-Electors'!M1554,""))</f>
        <v/>
      </c>
      <c r="F1554" s="91" t="str">
        <f>IF(LEFT(RIGHT('Elegio-Electors'!L1554,2),1)="O",'Elegio-Electors'!L1554,IF(LEFT(RIGHT('Elegio-Electors'!M1554,2),1)="O",'Elegio-Electors'!M1554,""))</f>
        <v/>
      </c>
      <c r="G1554" s="20" t="e">
        <f>INDEX('Liste du personnel'!$A:$Z,MATCH($D1554,'Liste du personnel'!$X:$X,0),5)</f>
        <v>#N/A</v>
      </c>
      <c r="H1554" s="91" t="e">
        <f>INDEX('Liste du personnel'!$A:$Z,MATCH($D1554,'Liste du personnel'!$X:$X,0),8)</f>
        <v>#N/A</v>
      </c>
      <c r="I1554" s="20" t="e">
        <f>INDEX('Liste du personnel'!$A:$Z,MATCH($D1554,'Liste du personnel'!$X:$X,0),6)</f>
        <v>#N/A</v>
      </c>
      <c r="J1554" s="20" t="e">
        <f>INDEX('Liste du personnel'!$A:$Z,MATCH($D1554,'Liste du personnel'!$X:$X,0),7)</f>
        <v>#N/A</v>
      </c>
    </row>
    <row r="1555" spans="1:10" x14ac:dyDescent="0.25">
      <c r="A1555" s="20">
        <f>'Elegio-Electors'!C1555</f>
        <v>0</v>
      </c>
      <c r="B1555" s="20">
        <f>'Elegio-Electors'!B1555</f>
        <v>0</v>
      </c>
      <c r="C1555" s="91">
        <f>IF(Procédure!$C$33=2,'Elegio-Electors'!D1555,Procédure!$C$33)</f>
        <v>0</v>
      </c>
      <c r="D1555" s="20">
        <f>'Elegio-Electors'!E1555</f>
        <v>0</v>
      </c>
      <c r="E1555" s="91" t="str">
        <f>IF(LEFT(RIGHT('Elegio-Electors'!L1555,2),1)="C",'Elegio-Electors'!L1555,IF(LEFT(RIGHT('Elegio-Electors'!M1555,2),1)="C",'Elegio-Electors'!M1555,""))</f>
        <v/>
      </c>
      <c r="F1555" s="91" t="str">
        <f>IF(LEFT(RIGHT('Elegio-Electors'!L1555,2),1)="O",'Elegio-Electors'!L1555,IF(LEFT(RIGHT('Elegio-Electors'!M1555,2),1)="O",'Elegio-Electors'!M1555,""))</f>
        <v/>
      </c>
      <c r="G1555" s="20" t="e">
        <f>INDEX('Liste du personnel'!$A:$Z,MATCH($D1555,'Liste du personnel'!$X:$X,0),5)</f>
        <v>#N/A</v>
      </c>
      <c r="H1555" s="91" t="e">
        <f>INDEX('Liste du personnel'!$A:$Z,MATCH($D1555,'Liste du personnel'!$X:$X,0),8)</f>
        <v>#N/A</v>
      </c>
      <c r="I1555" s="20" t="e">
        <f>INDEX('Liste du personnel'!$A:$Z,MATCH($D1555,'Liste du personnel'!$X:$X,0),6)</f>
        <v>#N/A</v>
      </c>
      <c r="J1555" s="20" t="e">
        <f>INDEX('Liste du personnel'!$A:$Z,MATCH($D1555,'Liste du personnel'!$X:$X,0),7)</f>
        <v>#N/A</v>
      </c>
    </row>
    <row r="1556" spans="1:10" x14ac:dyDescent="0.25">
      <c r="A1556" s="20">
        <f>'Elegio-Electors'!C1556</f>
        <v>0</v>
      </c>
      <c r="B1556" s="20">
        <f>'Elegio-Electors'!B1556</f>
        <v>0</v>
      </c>
      <c r="C1556" s="91">
        <f>IF(Procédure!$C$33=2,'Elegio-Electors'!D1556,Procédure!$C$33)</f>
        <v>0</v>
      </c>
      <c r="D1556" s="20">
        <f>'Elegio-Electors'!E1556</f>
        <v>0</v>
      </c>
      <c r="E1556" s="91" t="str">
        <f>IF(LEFT(RIGHT('Elegio-Electors'!L1556,2),1)="C",'Elegio-Electors'!L1556,IF(LEFT(RIGHT('Elegio-Electors'!M1556,2),1)="C",'Elegio-Electors'!M1556,""))</f>
        <v/>
      </c>
      <c r="F1556" s="91" t="str">
        <f>IF(LEFT(RIGHT('Elegio-Electors'!L1556,2),1)="O",'Elegio-Electors'!L1556,IF(LEFT(RIGHT('Elegio-Electors'!M1556,2),1)="O",'Elegio-Electors'!M1556,""))</f>
        <v/>
      </c>
      <c r="G1556" s="20" t="e">
        <f>INDEX('Liste du personnel'!$A:$Z,MATCH($D1556,'Liste du personnel'!$X:$X,0),5)</f>
        <v>#N/A</v>
      </c>
      <c r="H1556" s="91" t="e">
        <f>INDEX('Liste du personnel'!$A:$Z,MATCH($D1556,'Liste du personnel'!$X:$X,0),8)</f>
        <v>#N/A</v>
      </c>
      <c r="I1556" s="20" t="e">
        <f>INDEX('Liste du personnel'!$A:$Z,MATCH($D1556,'Liste du personnel'!$X:$X,0),6)</f>
        <v>#N/A</v>
      </c>
      <c r="J1556" s="20" t="e">
        <f>INDEX('Liste du personnel'!$A:$Z,MATCH($D1556,'Liste du personnel'!$X:$X,0),7)</f>
        <v>#N/A</v>
      </c>
    </row>
    <row r="1557" spans="1:10" x14ac:dyDescent="0.25">
      <c r="A1557" s="20">
        <f>'Elegio-Electors'!C1557</f>
        <v>0</v>
      </c>
      <c r="B1557" s="20">
        <f>'Elegio-Electors'!B1557</f>
        <v>0</v>
      </c>
      <c r="C1557" s="91">
        <f>IF(Procédure!$C$33=2,'Elegio-Electors'!D1557,Procédure!$C$33)</f>
        <v>0</v>
      </c>
      <c r="D1557" s="20">
        <f>'Elegio-Electors'!E1557</f>
        <v>0</v>
      </c>
      <c r="E1557" s="91" t="str">
        <f>IF(LEFT(RIGHT('Elegio-Electors'!L1557,2),1)="C",'Elegio-Electors'!L1557,IF(LEFT(RIGHT('Elegio-Electors'!M1557,2),1)="C",'Elegio-Electors'!M1557,""))</f>
        <v/>
      </c>
      <c r="F1557" s="91" t="str">
        <f>IF(LEFT(RIGHT('Elegio-Electors'!L1557,2),1)="O",'Elegio-Electors'!L1557,IF(LEFT(RIGHT('Elegio-Electors'!M1557,2),1)="O",'Elegio-Electors'!M1557,""))</f>
        <v/>
      </c>
      <c r="G1557" s="20" t="e">
        <f>INDEX('Liste du personnel'!$A:$Z,MATCH($D1557,'Liste du personnel'!$X:$X,0),5)</f>
        <v>#N/A</v>
      </c>
      <c r="H1557" s="91" t="e">
        <f>INDEX('Liste du personnel'!$A:$Z,MATCH($D1557,'Liste du personnel'!$X:$X,0),8)</f>
        <v>#N/A</v>
      </c>
      <c r="I1557" s="20" t="e">
        <f>INDEX('Liste du personnel'!$A:$Z,MATCH($D1557,'Liste du personnel'!$X:$X,0),6)</f>
        <v>#N/A</v>
      </c>
      <c r="J1557" s="20" t="e">
        <f>INDEX('Liste du personnel'!$A:$Z,MATCH($D1557,'Liste du personnel'!$X:$X,0),7)</f>
        <v>#N/A</v>
      </c>
    </row>
    <row r="1558" spans="1:10" x14ac:dyDescent="0.25">
      <c r="A1558" s="20">
        <f>'Elegio-Electors'!C1558</f>
        <v>0</v>
      </c>
      <c r="B1558" s="20">
        <f>'Elegio-Electors'!B1558</f>
        <v>0</v>
      </c>
      <c r="C1558" s="91">
        <f>IF(Procédure!$C$33=2,'Elegio-Electors'!D1558,Procédure!$C$33)</f>
        <v>0</v>
      </c>
      <c r="D1558" s="20">
        <f>'Elegio-Electors'!E1558</f>
        <v>0</v>
      </c>
      <c r="E1558" s="91" t="str">
        <f>IF(LEFT(RIGHT('Elegio-Electors'!L1558,2),1)="C",'Elegio-Electors'!L1558,IF(LEFT(RIGHT('Elegio-Electors'!M1558,2),1)="C",'Elegio-Electors'!M1558,""))</f>
        <v/>
      </c>
      <c r="F1558" s="91" t="str">
        <f>IF(LEFT(RIGHT('Elegio-Electors'!L1558,2),1)="O",'Elegio-Electors'!L1558,IF(LEFT(RIGHT('Elegio-Electors'!M1558,2),1)="O",'Elegio-Electors'!M1558,""))</f>
        <v/>
      </c>
      <c r="G1558" s="20" t="e">
        <f>INDEX('Liste du personnel'!$A:$Z,MATCH($D1558,'Liste du personnel'!$X:$X,0),5)</f>
        <v>#N/A</v>
      </c>
      <c r="H1558" s="91" t="e">
        <f>INDEX('Liste du personnel'!$A:$Z,MATCH($D1558,'Liste du personnel'!$X:$X,0),8)</f>
        <v>#N/A</v>
      </c>
      <c r="I1558" s="20" t="e">
        <f>INDEX('Liste du personnel'!$A:$Z,MATCH($D1558,'Liste du personnel'!$X:$X,0),6)</f>
        <v>#N/A</v>
      </c>
      <c r="J1558" s="20" t="e">
        <f>INDEX('Liste du personnel'!$A:$Z,MATCH($D1558,'Liste du personnel'!$X:$X,0),7)</f>
        <v>#N/A</v>
      </c>
    </row>
    <row r="1559" spans="1:10" x14ac:dyDescent="0.25">
      <c r="A1559" s="20">
        <f>'Elegio-Electors'!C1559</f>
        <v>0</v>
      </c>
      <c r="B1559" s="20">
        <f>'Elegio-Electors'!B1559</f>
        <v>0</v>
      </c>
      <c r="C1559" s="91">
        <f>IF(Procédure!$C$33=2,'Elegio-Electors'!D1559,Procédure!$C$33)</f>
        <v>0</v>
      </c>
      <c r="D1559" s="20">
        <f>'Elegio-Electors'!E1559</f>
        <v>0</v>
      </c>
      <c r="E1559" s="91" t="str">
        <f>IF(LEFT(RIGHT('Elegio-Electors'!L1559,2),1)="C",'Elegio-Electors'!L1559,IF(LEFT(RIGHT('Elegio-Electors'!M1559,2),1)="C",'Elegio-Electors'!M1559,""))</f>
        <v/>
      </c>
      <c r="F1559" s="91" t="str">
        <f>IF(LEFT(RIGHT('Elegio-Electors'!L1559,2),1)="O",'Elegio-Electors'!L1559,IF(LEFT(RIGHT('Elegio-Electors'!M1559,2),1)="O",'Elegio-Electors'!M1559,""))</f>
        <v/>
      </c>
      <c r="G1559" s="20" t="e">
        <f>INDEX('Liste du personnel'!$A:$Z,MATCH($D1559,'Liste du personnel'!$X:$X,0),5)</f>
        <v>#N/A</v>
      </c>
      <c r="H1559" s="91" t="e">
        <f>INDEX('Liste du personnel'!$A:$Z,MATCH($D1559,'Liste du personnel'!$X:$X,0),8)</f>
        <v>#N/A</v>
      </c>
      <c r="I1559" s="20" t="e">
        <f>INDEX('Liste du personnel'!$A:$Z,MATCH($D1559,'Liste du personnel'!$X:$X,0),6)</f>
        <v>#N/A</v>
      </c>
      <c r="J1559" s="20" t="e">
        <f>INDEX('Liste du personnel'!$A:$Z,MATCH($D1559,'Liste du personnel'!$X:$X,0),7)</f>
        <v>#N/A</v>
      </c>
    </row>
    <row r="1560" spans="1:10" x14ac:dyDescent="0.25">
      <c r="A1560" s="20">
        <f>'Elegio-Electors'!C1560</f>
        <v>0</v>
      </c>
      <c r="B1560" s="20">
        <f>'Elegio-Electors'!B1560</f>
        <v>0</v>
      </c>
      <c r="C1560" s="91">
        <f>IF(Procédure!$C$33=2,'Elegio-Electors'!D1560,Procédure!$C$33)</f>
        <v>0</v>
      </c>
      <c r="D1560" s="20">
        <f>'Elegio-Electors'!E1560</f>
        <v>0</v>
      </c>
      <c r="E1560" s="91" t="str">
        <f>IF(LEFT(RIGHT('Elegio-Electors'!L1560,2),1)="C",'Elegio-Electors'!L1560,IF(LEFT(RIGHT('Elegio-Electors'!M1560,2),1)="C",'Elegio-Electors'!M1560,""))</f>
        <v/>
      </c>
      <c r="F1560" s="91" t="str">
        <f>IF(LEFT(RIGHT('Elegio-Electors'!L1560,2),1)="O",'Elegio-Electors'!L1560,IF(LEFT(RIGHT('Elegio-Electors'!M1560,2),1)="O",'Elegio-Electors'!M1560,""))</f>
        <v/>
      </c>
      <c r="G1560" s="20" t="e">
        <f>INDEX('Liste du personnel'!$A:$Z,MATCH($D1560,'Liste du personnel'!$X:$X,0),5)</f>
        <v>#N/A</v>
      </c>
      <c r="H1560" s="91" t="e">
        <f>INDEX('Liste du personnel'!$A:$Z,MATCH($D1560,'Liste du personnel'!$X:$X,0),8)</f>
        <v>#N/A</v>
      </c>
      <c r="I1560" s="20" t="e">
        <f>INDEX('Liste du personnel'!$A:$Z,MATCH($D1560,'Liste du personnel'!$X:$X,0),6)</f>
        <v>#N/A</v>
      </c>
      <c r="J1560" s="20" t="e">
        <f>INDEX('Liste du personnel'!$A:$Z,MATCH($D1560,'Liste du personnel'!$X:$X,0),7)</f>
        <v>#N/A</v>
      </c>
    </row>
    <row r="1561" spans="1:10" x14ac:dyDescent="0.25">
      <c r="A1561" s="20">
        <f>'Elegio-Electors'!C1561</f>
        <v>0</v>
      </c>
      <c r="B1561" s="20">
        <f>'Elegio-Electors'!B1561</f>
        <v>0</v>
      </c>
      <c r="C1561" s="91">
        <f>IF(Procédure!$C$33=2,'Elegio-Electors'!D1561,Procédure!$C$33)</f>
        <v>0</v>
      </c>
      <c r="D1561" s="20">
        <f>'Elegio-Electors'!E1561</f>
        <v>0</v>
      </c>
      <c r="E1561" s="91" t="str">
        <f>IF(LEFT(RIGHT('Elegio-Electors'!L1561,2),1)="C",'Elegio-Electors'!L1561,IF(LEFT(RIGHT('Elegio-Electors'!M1561,2),1)="C",'Elegio-Electors'!M1561,""))</f>
        <v/>
      </c>
      <c r="F1561" s="91" t="str">
        <f>IF(LEFT(RIGHT('Elegio-Electors'!L1561,2),1)="O",'Elegio-Electors'!L1561,IF(LEFT(RIGHT('Elegio-Electors'!M1561,2),1)="O",'Elegio-Electors'!M1561,""))</f>
        <v/>
      </c>
      <c r="G1561" s="20" t="e">
        <f>INDEX('Liste du personnel'!$A:$Z,MATCH($D1561,'Liste du personnel'!$X:$X,0),5)</f>
        <v>#N/A</v>
      </c>
      <c r="H1561" s="91" t="e">
        <f>INDEX('Liste du personnel'!$A:$Z,MATCH($D1561,'Liste du personnel'!$X:$X,0),8)</f>
        <v>#N/A</v>
      </c>
      <c r="I1561" s="20" t="e">
        <f>INDEX('Liste du personnel'!$A:$Z,MATCH($D1561,'Liste du personnel'!$X:$X,0),6)</f>
        <v>#N/A</v>
      </c>
      <c r="J1561" s="20" t="e">
        <f>INDEX('Liste du personnel'!$A:$Z,MATCH($D1561,'Liste du personnel'!$X:$X,0),7)</f>
        <v>#N/A</v>
      </c>
    </row>
    <row r="1562" spans="1:10" x14ac:dyDescent="0.25">
      <c r="A1562" s="20">
        <f>'Elegio-Electors'!C1562</f>
        <v>0</v>
      </c>
      <c r="B1562" s="20">
        <f>'Elegio-Electors'!B1562</f>
        <v>0</v>
      </c>
      <c r="C1562" s="91">
        <f>IF(Procédure!$C$33=2,'Elegio-Electors'!D1562,Procédure!$C$33)</f>
        <v>0</v>
      </c>
      <c r="D1562" s="20">
        <f>'Elegio-Electors'!E1562</f>
        <v>0</v>
      </c>
      <c r="E1562" s="91" t="str">
        <f>IF(LEFT(RIGHT('Elegio-Electors'!L1562,2),1)="C",'Elegio-Electors'!L1562,IF(LEFT(RIGHT('Elegio-Electors'!M1562,2),1)="C",'Elegio-Electors'!M1562,""))</f>
        <v/>
      </c>
      <c r="F1562" s="91" t="str">
        <f>IF(LEFT(RIGHT('Elegio-Electors'!L1562,2),1)="O",'Elegio-Electors'!L1562,IF(LEFT(RIGHT('Elegio-Electors'!M1562,2),1)="O",'Elegio-Electors'!M1562,""))</f>
        <v/>
      </c>
      <c r="G1562" s="20" t="e">
        <f>INDEX('Liste du personnel'!$A:$Z,MATCH($D1562,'Liste du personnel'!$X:$X,0),5)</f>
        <v>#N/A</v>
      </c>
      <c r="H1562" s="91" t="e">
        <f>INDEX('Liste du personnel'!$A:$Z,MATCH($D1562,'Liste du personnel'!$X:$X,0),8)</f>
        <v>#N/A</v>
      </c>
      <c r="I1562" s="20" t="e">
        <f>INDEX('Liste du personnel'!$A:$Z,MATCH($D1562,'Liste du personnel'!$X:$X,0),6)</f>
        <v>#N/A</v>
      </c>
      <c r="J1562" s="20" t="e">
        <f>INDEX('Liste du personnel'!$A:$Z,MATCH($D1562,'Liste du personnel'!$X:$X,0),7)</f>
        <v>#N/A</v>
      </c>
    </row>
    <row r="1563" spans="1:10" x14ac:dyDescent="0.25">
      <c r="A1563" s="20">
        <f>'Elegio-Electors'!C1563</f>
        <v>0</v>
      </c>
      <c r="B1563" s="20">
        <f>'Elegio-Electors'!B1563</f>
        <v>0</v>
      </c>
      <c r="C1563" s="91">
        <f>IF(Procédure!$C$33=2,'Elegio-Electors'!D1563,Procédure!$C$33)</f>
        <v>0</v>
      </c>
      <c r="D1563" s="20">
        <f>'Elegio-Electors'!E1563</f>
        <v>0</v>
      </c>
      <c r="E1563" s="91" t="str">
        <f>IF(LEFT(RIGHT('Elegio-Electors'!L1563,2),1)="C",'Elegio-Electors'!L1563,IF(LEFT(RIGHT('Elegio-Electors'!M1563,2),1)="C",'Elegio-Electors'!M1563,""))</f>
        <v/>
      </c>
      <c r="F1563" s="91" t="str">
        <f>IF(LEFT(RIGHT('Elegio-Electors'!L1563,2),1)="O",'Elegio-Electors'!L1563,IF(LEFT(RIGHT('Elegio-Electors'!M1563,2),1)="O",'Elegio-Electors'!M1563,""))</f>
        <v/>
      </c>
      <c r="G1563" s="20" t="e">
        <f>INDEX('Liste du personnel'!$A:$Z,MATCH($D1563,'Liste du personnel'!$X:$X,0),5)</f>
        <v>#N/A</v>
      </c>
      <c r="H1563" s="91" t="e">
        <f>INDEX('Liste du personnel'!$A:$Z,MATCH($D1563,'Liste du personnel'!$X:$X,0),8)</f>
        <v>#N/A</v>
      </c>
      <c r="I1563" s="20" t="e">
        <f>INDEX('Liste du personnel'!$A:$Z,MATCH($D1563,'Liste du personnel'!$X:$X,0),6)</f>
        <v>#N/A</v>
      </c>
      <c r="J1563" s="20" t="e">
        <f>INDEX('Liste du personnel'!$A:$Z,MATCH($D1563,'Liste du personnel'!$X:$X,0),7)</f>
        <v>#N/A</v>
      </c>
    </row>
    <row r="1564" spans="1:10" x14ac:dyDescent="0.25">
      <c r="A1564" s="20">
        <f>'Elegio-Electors'!C1564</f>
        <v>0</v>
      </c>
      <c r="B1564" s="20">
        <f>'Elegio-Electors'!B1564</f>
        <v>0</v>
      </c>
      <c r="C1564" s="91">
        <f>IF(Procédure!$C$33=2,'Elegio-Electors'!D1564,Procédure!$C$33)</f>
        <v>0</v>
      </c>
      <c r="D1564" s="20">
        <f>'Elegio-Electors'!E1564</f>
        <v>0</v>
      </c>
      <c r="E1564" s="91" t="str">
        <f>IF(LEFT(RIGHT('Elegio-Electors'!L1564,2),1)="C",'Elegio-Electors'!L1564,IF(LEFT(RIGHT('Elegio-Electors'!M1564,2),1)="C",'Elegio-Electors'!M1564,""))</f>
        <v/>
      </c>
      <c r="F1564" s="91" t="str">
        <f>IF(LEFT(RIGHT('Elegio-Electors'!L1564,2),1)="O",'Elegio-Electors'!L1564,IF(LEFT(RIGHT('Elegio-Electors'!M1564,2),1)="O",'Elegio-Electors'!M1564,""))</f>
        <v/>
      </c>
      <c r="G1564" s="20" t="e">
        <f>INDEX('Liste du personnel'!$A:$Z,MATCH($D1564,'Liste du personnel'!$X:$X,0),5)</f>
        <v>#N/A</v>
      </c>
      <c r="H1564" s="91" t="e">
        <f>INDEX('Liste du personnel'!$A:$Z,MATCH($D1564,'Liste du personnel'!$X:$X,0),8)</f>
        <v>#N/A</v>
      </c>
      <c r="I1564" s="20" t="e">
        <f>INDEX('Liste du personnel'!$A:$Z,MATCH($D1564,'Liste du personnel'!$X:$X,0),6)</f>
        <v>#N/A</v>
      </c>
      <c r="J1564" s="20" t="e">
        <f>INDEX('Liste du personnel'!$A:$Z,MATCH($D1564,'Liste du personnel'!$X:$X,0),7)</f>
        <v>#N/A</v>
      </c>
    </row>
    <row r="1565" spans="1:10" x14ac:dyDescent="0.25">
      <c r="A1565" s="20">
        <f>'Elegio-Electors'!C1565</f>
        <v>0</v>
      </c>
      <c r="B1565" s="20">
        <f>'Elegio-Electors'!B1565</f>
        <v>0</v>
      </c>
      <c r="C1565" s="91">
        <f>IF(Procédure!$C$33=2,'Elegio-Electors'!D1565,Procédure!$C$33)</f>
        <v>0</v>
      </c>
      <c r="D1565" s="20">
        <f>'Elegio-Electors'!E1565</f>
        <v>0</v>
      </c>
      <c r="E1565" s="91" t="str">
        <f>IF(LEFT(RIGHT('Elegio-Electors'!L1565,2),1)="C",'Elegio-Electors'!L1565,IF(LEFT(RIGHT('Elegio-Electors'!M1565,2),1)="C",'Elegio-Electors'!M1565,""))</f>
        <v/>
      </c>
      <c r="F1565" s="91" t="str">
        <f>IF(LEFT(RIGHT('Elegio-Electors'!L1565,2),1)="O",'Elegio-Electors'!L1565,IF(LEFT(RIGHT('Elegio-Electors'!M1565,2),1)="O",'Elegio-Electors'!M1565,""))</f>
        <v/>
      </c>
      <c r="G1565" s="20" t="e">
        <f>INDEX('Liste du personnel'!$A:$Z,MATCH($D1565,'Liste du personnel'!$X:$X,0),5)</f>
        <v>#N/A</v>
      </c>
      <c r="H1565" s="91" t="e">
        <f>INDEX('Liste du personnel'!$A:$Z,MATCH($D1565,'Liste du personnel'!$X:$X,0),8)</f>
        <v>#N/A</v>
      </c>
      <c r="I1565" s="20" t="e">
        <f>INDEX('Liste du personnel'!$A:$Z,MATCH($D1565,'Liste du personnel'!$X:$X,0),6)</f>
        <v>#N/A</v>
      </c>
      <c r="J1565" s="20" t="e">
        <f>INDEX('Liste du personnel'!$A:$Z,MATCH($D1565,'Liste du personnel'!$X:$X,0),7)</f>
        <v>#N/A</v>
      </c>
    </row>
    <row r="1566" spans="1:10" x14ac:dyDescent="0.25">
      <c r="A1566" s="20">
        <f>'Elegio-Electors'!C1566</f>
        <v>0</v>
      </c>
      <c r="B1566" s="20">
        <f>'Elegio-Electors'!B1566</f>
        <v>0</v>
      </c>
      <c r="C1566" s="91">
        <f>IF(Procédure!$C$33=2,'Elegio-Electors'!D1566,Procédure!$C$33)</f>
        <v>0</v>
      </c>
      <c r="D1566" s="20">
        <f>'Elegio-Electors'!E1566</f>
        <v>0</v>
      </c>
      <c r="E1566" s="91" t="str">
        <f>IF(LEFT(RIGHT('Elegio-Electors'!L1566,2),1)="C",'Elegio-Electors'!L1566,IF(LEFT(RIGHT('Elegio-Electors'!M1566,2),1)="C",'Elegio-Electors'!M1566,""))</f>
        <v/>
      </c>
      <c r="F1566" s="91" t="str">
        <f>IF(LEFT(RIGHT('Elegio-Electors'!L1566,2),1)="O",'Elegio-Electors'!L1566,IF(LEFT(RIGHT('Elegio-Electors'!M1566,2),1)="O",'Elegio-Electors'!M1566,""))</f>
        <v/>
      </c>
      <c r="G1566" s="20" t="e">
        <f>INDEX('Liste du personnel'!$A:$Z,MATCH($D1566,'Liste du personnel'!$X:$X,0),5)</f>
        <v>#N/A</v>
      </c>
      <c r="H1566" s="91" t="e">
        <f>INDEX('Liste du personnel'!$A:$Z,MATCH($D1566,'Liste du personnel'!$X:$X,0),8)</f>
        <v>#N/A</v>
      </c>
      <c r="I1566" s="20" t="e">
        <f>INDEX('Liste du personnel'!$A:$Z,MATCH($D1566,'Liste du personnel'!$X:$X,0),6)</f>
        <v>#N/A</v>
      </c>
      <c r="J1566" s="20" t="e">
        <f>INDEX('Liste du personnel'!$A:$Z,MATCH($D1566,'Liste du personnel'!$X:$X,0),7)</f>
        <v>#N/A</v>
      </c>
    </row>
    <row r="1567" spans="1:10" x14ac:dyDescent="0.25">
      <c r="A1567" s="20">
        <f>'Elegio-Electors'!C1567</f>
        <v>0</v>
      </c>
      <c r="B1567" s="20">
        <f>'Elegio-Electors'!B1567</f>
        <v>0</v>
      </c>
      <c r="C1567" s="91">
        <f>IF(Procédure!$C$33=2,'Elegio-Electors'!D1567,Procédure!$C$33)</f>
        <v>0</v>
      </c>
      <c r="D1567" s="20">
        <f>'Elegio-Electors'!E1567</f>
        <v>0</v>
      </c>
      <c r="E1567" s="91" t="str">
        <f>IF(LEFT(RIGHT('Elegio-Electors'!L1567,2),1)="C",'Elegio-Electors'!L1567,IF(LEFT(RIGHT('Elegio-Electors'!M1567,2),1)="C",'Elegio-Electors'!M1567,""))</f>
        <v/>
      </c>
      <c r="F1567" s="91" t="str">
        <f>IF(LEFT(RIGHT('Elegio-Electors'!L1567,2),1)="O",'Elegio-Electors'!L1567,IF(LEFT(RIGHT('Elegio-Electors'!M1567,2),1)="O",'Elegio-Electors'!M1567,""))</f>
        <v/>
      </c>
      <c r="G1567" s="20" t="e">
        <f>INDEX('Liste du personnel'!$A:$Z,MATCH($D1567,'Liste du personnel'!$X:$X,0),5)</f>
        <v>#N/A</v>
      </c>
      <c r="H1567" s="91" t="e">
        <f>INDEX('Liste du personnel'!$A:$Z,MATCH($D1567,'Liste du personnel'!$X:$X,0),8)</f>
        <v>#N/A</v>
      </c>
      <c r="I1567" s="20" t="e">
        <f>INDEX('Liste du personnel'!$A:$Z,MATCH($D1567,'Liste du personnel'!$X:$X,0),6)</f>
        <v>#N/A</v>
      </c>
      <c r="J1567" s="20" t="e">
        <f>INDEX('Liste du personnel'!$A:$Z,MATCH($D1567,'Liste du personnel'!$X:$X,0),7)</f>
        <v>#N/A</v>
      </c>
    </row>
    <row r="1568" spans="1:10" x14ac:dyDescent="0.25">
      <c r="A1568" s="20">
        <f>'Elegio-Electors'!C1568</f>
        <v>0</v>
      </c>
      <c r="B1568" s="20">
        <f>'Elegio-Electors'!B1568</f>
        <v>0</v>
      </c>
      <c r="C1568" s="91">
        <f>IF(Procédure!$C$33=2,'Elegio-Electors'!D1568,Procédure!$C$33)</f>
        <v>0</v>
      </c>
      <c r="D1568" s="20">
        <f>'Elegio-Electors'!E1568</f>
        <v>0</v>
      </c>
      <c r="E1568" s="91" t="str">
        <f>IF(LEFT(RIGHT('Elegio-Electors'!L1568,2),1)="C",'Elegio-Electors'!L1568,IF(LEFT(RIGHT('Elegio-Electors'!M1568,2),1)="C",'Elegio-Electors'!M1568,""))</f>
        <v/>
      </c>
      <c r="F1568" s="91" t="str">
        <f>IF(LEFT(RIGHT('Elegio-Electors'!L1568,2),1)="O",'Elegio-Electors'!L1568,IF(LEFT(RIGHT('Elegio-Electors'!M1568,2),1)="O",'Elegio-Electors'!M1568,""))</f>
        <v/>
      </c>
      <c r="G1568" s="20" t="e">
        <f>INDEX('Liste du personnel'!$A:$Z,MATCH($D1568,'Liste du personnel'!$X:$X,0),5)</f>
        <v>#N/A</v>
      </c>
      <c r="H1568" s="91" t="e">
        <f>INDEX('Liste du personnel'!$A:$Z,MATCH($D1568,'Liste du personnel'!$X:$X,0),8)</f>
        <v>#N/A</v>
      </c>
      <c r="I1568" s="20" t="e">
        <f>INDEX('Liste du personnel'!$A:$Z,MATCH($D1568,'Liste du personnel'!$X:$X,0),6)</f>
        <v>#N/A</v>
      </c>
      <c r="J1568" s="20" t="e">
        <f>INDEX('Liste du personnel'!$A:$Z,MATCH($D1568,'Liste du personnel'!$X:$X,0),7)</f>
        <v>#N/A</v>
      </c>
    </row>
    <row r="1569" spans="1:10" x14ac:dyDescent="0.25">
      <c r="A1569" s="20">
        <f>'Elegio-Electors'!C1569</f>
        <v>0</v>
      </c>
      <c r="B1569" s="20">
        <f>'Elegio-Electors'!B1569</f>
        <v>0</v>
      </c>
      <c r="C1569" s="91">
        <f>IF(Procédure!$C$33=2,'Elegio-Electors'!D1569,Procédure!$C$33)</f>
        <v>0</v>
      </c>
      <c r="D1569" s="20">
        <f>'Elegio-Electors'!E1569</f>
        <v>0</v>
      </c>
      <c r="E1569" s="91" t="str">
        <f>IF(LEFT(RIGHT('Elegio-Electors'!L1569,2),1)="C",'Elegio-Electors'!L1569,IF(LEFT(RIGHT('Elegio-Electors'!M1569,2),1)="C",'Elegio-Electors'!M1569,""))</f>
        <v/>
      </c>
      <c r="F1569" s="91" t="str">
        <f>IF(LEFT(RIGHT('Elegio-Electors'!L1569,2),1)="O",'Elegio-Electors'!L1569,IF(LEFT(RIGHT('Elegio-Electors'!M1569,2),1)="O",'Elegio-Electors'!M1569,""))</f>
        <v/>
      </c>
      <c r="G1569" s="20" t="e">
        <f>INDEX('Liste du personnel'!$A:$Z,MATCH($D1569,'Liste du personnel'!$X:$X,0),5)</f>
        <v>#N/A</v>
      </c>
      <c r="H1569" s="91" t="e">
        <f>INDEX('Liste du personnel'!$A:$Z,MATCH($D1569,'Liste du personnel'!$X:$X,0),8)</f>
        <v>#N/A</v>
      </c>
      <c r="I1569" s="20" t="e">
        <f>INDEX('Liste du personnel'!$A:$Z,MATCH($D1569,'Liste du personnel'!$X:$X,0),6)</f>
        <v>#N/A</v>
      </c>
      <c r="J1569" s="20" t="e">
        <f>INDEX('Liste du personnel'!$A:$Z,MATCH($D1569,'Liste du personnel'!$X:$X,0),7)</f>
        <v>#N/A</v>
      </c>
    </row>
    <row r="1570" spans="1:10" x14ac:dyDescent="0.25">
      <c r="A1570" s="20">
        <f>'Elegio-Electors'!C1570</f>
        <v>0</v>
      </c>
      <c r="B1570" s="20">
        <f>'Elegio-Electors'!B1570</f>
        <v>0</v>
      </c>
      <c r="C1570" s="91">
        <f>IF(Procédure!$C$33=2,'Elegio-Electors'!D1570,Procédure!$C$33)</f>
        <v>0</v>
      </c>
      <c r="D1570" s="20">
        <f>'Elegio-Electors'!E1570</f>
        <v>0</v>
      </c>
      <c r="E1570" s="91" t="str">
        <f>IF(LEFT(RIGHT('Elegio-Electors'!L1570,2),1)="C",'Elegio-Electors'!L1570,IF(LEFT(RIGHT('Elegio-Electors'!M1570,2),1)="C",'Elegio-Electors'!M1570,""))</f>
        <v/>
      </c>
      <c r="F1570" s="91" t="str">
        <f>IF(LEFT(RIGHT('Elegio-Electors'!L1570,2),1)="O",'Elegio-Electors'!L1570,IF(LEFT(RIGHT('Elegio-Electors'!M1570,2),1)="O",'Elegio-Electors'!M1570,""))</f>
        <v/>
      </c>
      <c r="G1570" s="20" t="e">
        <f>INDEX('Liste du personnel'!$A:$Z,MATCH($D1570,'Liste du personnel'!$X:$X,0),5)</f>
        <v>#N/A</v>
      </c>
      <c r="H1570" s="91" t="e">
        <f>INDEX('Liste du personnel'!$A:$Z,MATCH($D1570,'Liste du personnel'!$X:$X,0),8)</f>
        <v>#N/A</v>
      </c>
      <c r="I1570" s="20" t="e">
        <f>INDEX('Liste du personnel'!$A:$Z,MATCH($D1570,'Liste du personnel'!$X:$X,0),6)</f>
        <v>#N/A</v>
      </c>
      <c r="J1570" s="20" t="e">
        <f>INDEX('Liste du personnel'!$A:$Z,MATCH($D1570,'Liste du personnel'!$X:$X,0),7)</f>
        <v>#N/A</v>
      </c>
    </row>
    <row r="1571" spans="1:10" x14ac:dyDescent="0.25">
      <c r="A1571" s="20">
        <f>'Elegio-Electors'!C1571</f>
        <v>0</v>
      </c>
      <c r="B1571" s="20">
        <f>'Elegio-Electors'!B1571</f>
        <v>0</v>
      </c>
      <c r="C1571" s="91">
        <f>IF(Procédure!$C$33=2,'Elegio-Electors'!D1571,Procédure!$C$33)</f>
        <v>0</v>
      </c>
      <c r="D1571" s="20">
        <f>'Elegio-Electors'!E1571</f>
        <v>0</v>
      </c>
      <c r="E1571" s="91" t="str">
        <f>IF(LEFT(RIGHT('Elegio-Electors'!L1571,2),1)="C",'Elegio-Electors'!L1571,IF(LEFT(RIGHT('Elegio-Electors'!M1571,2),1)="C",'Elegio-Electors'!M1571,""))</f>
        <v/>
      </c>
      <c r="F1571" s="91" t="str">
        <f>IF(LEFT(RIGHT('Elegio-Electors'!L1571,2),1)="O",'Elegio-Electors'!L1571,IF(LEFT(RIGHT('Elegio-Electors'!M1571,2),1)="O",'Elegio-Electors'!M1571,""))</f>
        <v/>
      </c>
      <c r="G1571" s="20" t="e">
        <f>INDEX('Liste du personnel'!$A:$Z,MATCH($D1571,'Liste du personnel'!$X:$X,0),5)</f>
        <v>#N/A</v>
      </c>
      <c r="H1571" s="91" t="e">
        <f>INDEX('Liste du personnel'!$A:$Z,MATCH($D1571,'Liste du personnel'!$X:$X,0),8)</f>
        <v>#N/A</v>
      </c>
      <c r="I1571" s="20" t="e">
        <f>INDEX('Liste du personnel'!$A:$Z,MATCH($D1571,'Liste du personnel'!$X:$X,0),6)</f>
        <v>#N/A</v>
      </c>
      <c r="J1571" s="20" t="e">
        <f>INDEX('Liste du personnel'!$A:$Z,MATCH($D1571,'Liste du personnel'!$X:$X,0),7)</f>
        <v>#N/A</v>
      </c>
    </row>
    <row r="1572" spans="1:10" x14ac:dyDescent="0.25">
      <c r="A1572" s="20">
        <f>'Elegio-Electors'!C1572</f>
        <v>0</v>
      </c>
      <c r="B1572" s="20">
        <f>'Elegio-Electors'!B1572</f>
        <v>0</v>
      </c>
      <c r="C1572" s="91">
        <f>IF(Procédure!$C$33=2,'Elegio-Electors'!D1572,Procédure!$C$33)</f>
        <v>0</v>
      </c>
      <c r="D1572" s="20">
        <f>'Elegio-Electors'!E1572</f>
        <v>0</v>
      </c>
      <c r="E1572" s="91" t="str">
        <f>IF(LEFT(RIGHT('Elegio-Electors'!L1572,2),1)="C",'Elegio-Electors'!L1572,IF(LEFT(RIGHT('Elegio-Electors'!M1572,2),1)="C",'Elegio-Electors'!M1572,""))</f>
        <v/>
      </c>
      <c r="F1572" s="91" t="str">
        <f>IF(LEFT(RIGHT('Elegio-Electors'!L1572,2),1)="O",'Elegio-Electors'!L1572,IF(LEFT(RIGHT('Elegio-Electors'!M1572,2),1)="O",'Elegio-Electors'!M1572,""))</f>
        <v/>
      </c>
      <c r="G1572" s="20" t="e">
        <f>INDEX('Liste du personnel'!$A:$Z,MATCH($D1572,'Liste du personnel'!$X:$X,0),5)</f>
        <v>#N/A</v>
      </c>
      <c r="H1572" s="91" t="e">
        <f>INDEX('Liste du personnel'!$A:$Z,MATCH($D1572,'Liste du personnel'!$X:$X,0),8)</f>
        <v>#N/A</v>
      </c>
      <c r="I1572" s="20" t="e">
        <f>INDEX('Liste du personnel'!$A:$Z,MATCH($D1572,'Liste du personnel'!$X:$X,0),6)</f>
        <v>#N/A</v>
      </c>
      <c r="J1572" s="20" t="e">
        <f>INDEX('Liste du personnel'!$A:$Z,MATCH($D1572,'Liste du personnel'!$X:$X,0),7)</f>
        <v>#N/A</v>
      </c>
    </row>
    <row r="1573" spans="1:10" x14ac:dyDescent="0.25">
      <c r="A1573" s="20">
        <f>'Elegio-Electors'!C1573</f>
        <v>0</v>
      </c>
      <c r="B1573" s="20">
        <f>'Elegio-Electors'!B1573</f>
        <v>0</v>
      </c>
      <c r="C1573" s="91">
        <f>IF(Procédure!$C$33=2,'Elegio-Electors'!D1573,Procédure!$C$33)</f>
        <v>0</v>
      </c>
      <c r="D1573" s="20">
        <f>'Elegio-Electors'!E1573</f>
        <v>0</v>
      </c>
      <c r="E1573" s="91" t="str">
        <f>IF(LEFT(RIGHT('Elegio-Electors'!L1573,2),1)="C",'Elegio-Electors'!L1573,IF(LEFT(RIGHT('Elegio-Electors'!M1573,2),1)="C",'Elegio-Electors'!M1573,""))</f>
        <v/>
      </c>
      <c r="F1573" s="91" t="str">
        <f>IF(LEFT(RIGHT('Elegio-Electors'!L1573,2),1)="O",'Elegio-Electors'!L1573,IF(LEFT(RIGHT('Elegio-Electors'!M1573,2),1)="O",'Elegio-Electors'!M1573,""))</f>
        <v/>
      </c>
      <c r="G1573" s="20" t="e">
        <f>INDEX('Liste du personnel'!$A:$Z,MATCH($D1573,'Liste du personnel'!$X:$X,0),5)</f>
        <v>#N/A</v>
      </c>
      <c r="H1573" s="91" t="e">
        <f>INDEX('Liste du personnel'!$A:$Z,MATCH($D1573,'Liste du personnel'!$X:$X,0),8)</f>
        <v>#N/A</v>
      </c>
      <c r="I1573" s="20" t="e">
        <f>INDEX('Liste du personnel'!$A:$Z,MATCH($D1573,'Liste du personnel'!$X:$X,0),6)</f>
        <v>#N/A</v>
      </c>
      <c r="J1573" s="20" t="e">
        <f>INDEX('Liste du personnel'!$A:$Z,MATCH($D1573,'Liste du personnel'!$X:$X,0),7)</f>
        <v>#N/A</v>
      </c>
    </row>
    <row r="1574" spans="1:10" x14ac:dyDescent="0.25">
      <c r="A1574" s="20">
        <f>'Elegio-Electors'!C1574</f>
        <v>0</v>
      </c>
      <c r="B1574" s="20">
        <f>'Elegio-Electors'!B1574</f>
        <v>0</v>
      </c>
      <c r="C1574" s="91">
        <f>IF(Procédure!$C$33=2,'Elegio-Electors'!D1574,Procédure!$C$33)</f>
        <v>0</v>
      </c>
      <c r="D1574" s="20">
        <f>'Elegio-Electors'!E1574</f>
        <v>0</v>
      </c>
      <c r="E1574" s="91" t="str">
        <f>IF(LEFT(RIGHT('Elegio-Electors'!L1574,2),1)="C",'Elegio-Electors'!L1574,IF(LEFT(RIGHT('Elegio-Electors'!M1574,2),1)="C",'Elegio-Electors'!M1574,""))</f>
        <v/>
      </c>
      <c r="F1574" s="91" t="str">
        <f>IF(LEFT(RIGHT('Elegio-Electors'!L1574,2),1)="O",'Elegio-Electors'!L1574,IF(LEFT(RIGHT('Elegio-Electors'!M1574,2),1)="O",'Elegio-Electors'!M1574,""))</f>
        <v/>
      </c>
      <c r="G1574" s="20" t="e">
        <f>INDEX('Liste du personnel'!$A:$Z,MATCH($D1574,'Liste du personnel'!$X:$X,0),5)</f>
        <v>#N/A</v>
      </c>
      <c r="H1574" s="91" t="e">
        <f>INDEX('Liste du personnel'!$A:$Z,MATCH($D1574,'Liste du personnel'!$X:$X,0),8)</f>
        <v>#N/A</v>
      </c>
      <c r="I1574" s="20" t="e">
        <f>INDEX('Liste du personnel'!$A:$Z,MATCH($D1574,'Liste du personnel'!$X:$X,0),6)</f>
        <v>#N/A</v>
      </c>
      <c r="J1574" s="20" t="e">
        <f>INDEX('Liste du personnel'!$A:$Z,MATCH($D1574,'Liste du personnel'!$X:$X,0),7)</f>
        <v>#N/A</v>
      </c>
    </row>
    <row r="1575" spans="1:10" x14ac:dyDescent="0.25">
      <c r="A1575" s="20">
        <f>'Elegio-Electors'!C1575</f>
        <v>0</v>
      </c>
      <c r="B1575" s="20">
        <f>'Elegio-Electors'!B1575</f>
        <v>0</v>
      </c>
      <c r="C1575" s="91">
        <f>IF(Procédure!$C$33=2,'Elegio-Electors'!D1575,Procédure!$C$33)</f>
        <v>0</v>
      </c>
      <c r="D1575" s="20">
        <f>'Elegio-Electors'!E1575</f>
        <v>0</v>
      </c>
      <c r="E1575" s="91" t="str">
        <f>IF(LEFT(RIGHT('Elegio-Electors'!L1575,2),1)="C",'Elegio-Electors'!L1575,IF(LEFT(RIGHT('Elegio-Electors'!M1575,2),1)="C",'Elegio-Electors'!M1575,""))</f>
        <v/>
      </c>
      <c r="F1575" s="91" t="str">
        <f>IF(LEFT(RIGHT('Elegio-Electors'!L1575,2),1)="O",'Elegio-Electors'!L1575,IF(LEFT(RIGHT('Elegio-Electors'!M1575,2),1)="O",'Elegio-Electors'!M1575,""))</f>
        <v/>
      </c>
      <c r="G1575" s="20" t="e">
        <f>INDEX('Liste du personnel'!$A:$Z,MATCH($D1575,'Liste du personnel'!$X:$X,0),5)</f>
        <v>#N/A</v>
      </c>
      <c r="H1575" s="91" t="e">
        <f>INDEX('Liste du personnel'!$A:$Z,MATCH($D1575,'Liste du personnel'!$X:$X,0),8)</f>
        <v>#N/A</v>
      </c>
      <c r="I1575" s="20" t="e">
        <f>INDEX('Liste du personnel'!$A:$Z,MATCH($D1575,'Liste du personnel'!$X:$X,0),6)</f>
        <v>#N/A</v>
      </c>
      <c r="J1575" s="20" t="e">
        <f>INDEX('Liste du personnel'!$A:$Z,MATCH($D1575,'Liste du personnel'!$X:$X,0),7)</f>
        <v>#N/A</v>
      </c>
    </row>
    <row r="1576" spans="1:10" x14ac:dyDescent="0.25">
      <c r="A1576" s="20">
        <f>'Elegio-Electors'!C1576</f>
        <v>0</v>
      </c>
      <c r="B1576" s="20">
        <f>'Elegio-Electors'!B1576</f>
        <v>0</v>
      </c>
      <c r="C1576" s="91">
        <f>IF(Procédure!$C$33=2,'Elegio-Electors'!D1576,Procédure!$C$33)</f>
        <v>0</v>
      </c>
      <c r="D1576" s="20">
        <f>'Elegio-Electors'!E1576</f>
        <v>0</v>
      </c>
      <c r="E1576" s="91" t="str">
        <f>IF(LEFT(RIGHT('Elegio-Electors'!L1576,2),1)="C",'Elegio-Electors'!L1576,IF(LEFT(RIGHT('Elegio-Electors'!M1576,2),1)="C",'Elegio-Electors'!M1576,""))</f>
        <v/>
      </c>
      <c r="F1576" s="91" t="str">
        <f>IF(LEFT(RIGHT('Elegio-Electors'!L1576,2),1)="O",'Elegio-Electors'!L1576,IF(LEFT(RIGHT('Elegio-Electors'!M1576,2),1)="O",'Elegio-Electors'!M1576,""))</f>
        <v/>
      </c>
      <c r="G1576" s="20" t="e">
        <f>INDEX('Liste du personnel'!$A:$Z,MATCH($D1576,'Liste du personnel'!$X:$X,0),5)</f>
        <v>#N/A</v>
      </c>
      <c r="H1576" s="91" t="e">
        <f>INDEX('Liste du personnel'!$A:$Z,MATCH($D1576,'Liste du personnel'!$X:$X,0),8)</f>
        <v>#N/A</v>
      </c>
      <c r="I1576" s="20" t="e">
        <f>INDEX('Liste du personnel'!$A:$Z,MATCH($D1576,'Liste du personnel'!$X:$X,0),6)</f>
        <v>#N/A</v>
      </c>
      <c r="J1576" s="20" t="e">
        <f>INDEX('Liste du personnel'!$A:$Z,MATCH($D1576,'Liste du personnel'!$X:$X,0),7)</f>
        <v>#N/A</v>
      </c>
    </row>
    <row r="1577" spans="1:10" x14ac:dyDescent="0.25">
      <c r="A1577" s="20">
        <f>'Elegio-Electors'!C1577</f>
        <v>0</v>
      </c>
      <c r="B1577" s="20">
        <f>'Elegio-Electors'!B1577</f>
        <v>0</v>
      </c>
      <c r="C1577" s="91">
        <f>IF(Procédure!$C$33=2,'Elegio-Electors'!D1577,Procédure!$C$33)</f>
        <v>0</v>
      </c>
      <c r="D1577" s="20">
        <f>'Elegio-Electors'!E1577</f>
        <v>0</v>
      </c>
      <c r="E1577" s="91" t="str">
        <f>IF(LEFT(RIGHT('Elegio-Electors'!L1577,2),1)="C",'Elegio-Electors'!L1577,IF(LEFT(RIGHT('Elegio-Electors'!M1577,2),1)="C",'Elegio-Electors'!M1577,""))</f>
        <v/>
      </c>
      <c r="F1577" s="91" t="str">
        <f>IF(LEFT(RIGHT('Elegio-Electors'!L1577,2),1)="O",'Elegio-Electors'!L1577,IF(LEFT(RIGHT('Elegio-Electors'!M1577,2),1)="O",'Elegio-Electors'!M1577,""))</f>
        <v/>
      </c>
      <c r="G1577" s="20" t="e">
        <f>INDEX('Liste du personnel'!$A:$Z,MATCH($D1577,'Liste du personnel'!$X:$X,0),5)</f>
        <v>#N/A</v>
      </c>
      <c r="H1577" s="91" t="e">
        <f>INDEX('Liste du personnel'!$A:$Z,MATCH($D1577,'Liste du personnel'!$X:$X,0),8)</f>
        <v>#N/A</v>
      </c>
      <c r="I1577" s="20" t="e">
        <f>INDEX('Liste du personnel'!$A:$Z,MATCH($D1577,'Liste du personnel'!$X:$X,0),6)</f>
        <v>#N/A</v>
      </c>
      <c r="J1577" s="20" t="e">
        <f>INDEX('Liste du personnel'!$A:$Z,MATCH($D1577,'Liste du personnel'!$X:$X,0),7)</f>
        <v>#N/A</v>
      </c>
    </row>
    <row r="1578" spans="1:10" x14ac:dyDescent="0.25">
      <c r="A1578" s="20">
        <f>'Elegio-Electors'!C1578</f>
        <v>0</v>
      </c>
      <c r="B1578" s="20">
        <f>'Elegio-Electors'!B1578</f>
        <v>0</v>
      </c>
      <c r="C1578" s="91">
        <f>IF(Procédure!$C$33=2,'Elegio-Electors'!D1578,Procédure!$C$33)</f>
        <v>0</v>
      </c>
      <c r="D1578" s="20">
        <f>'Elegio-Electors'!E1578</f>
        <v>0</v>
      </c>
      <c r="E1578" s="91" t="str">
        <f>IF(LEFT(RIGHT('Elegio-Electors'!L1578,2),1)="C",'Elegio-Electors'!L1578,IF(LEFT(RIGHT('Elegio-Electors'!M1578,2),1)="C",'Elegio-Electors'!M1578,""))</f>
        <v/>
      </c>
      <c r="F1578" s="91" t="str">
        <f>IF(LEFT(RIGHT('Elegio-Electors'!L1578,2),1)="O",'Elegio-Electors'!L1578,IF(LEFT(RIGHT('Elegio-Electors'!M1578,2),1)="O",'Elegio-Electors'!M1578,""))</f>
        <v/>
      </c>
      <c r="G1578" s="20" t="e">
        <f>INDEX('Liste du personnel'!$A:$Z,MATCH($D1578,'Liste du personnel'!$X:$X,0),5)</f>
        <v>#N/A</v>
      </c>
      <c r="H1578" s="91" t="e">
        <f>INDEX('Liste du personnel'!$A:$Z,MATCH($D1578,'Liste du personnel'!$X:$X,0),8)</f>
        <v>#N/A</v>
      </c>
      <c r="I1578" s="20" t="e">
        <f>INDEX('Liste du personnel'!$A:$Z,MATCH($D1578,'Liste du personnel'!$X:$X,0),6)</f>
        <v>#N/A</v>
      </c>
      <c r="J1578" s="20" t="e">
        <f>INDEX('Liste du personnel'!$A:$Z,MATCH($D1578,'Liste du personnel'!$X:$X,0),7)</f>
        <v>#N/A</v>
      </c>
    </row>
    <row r="1579" spans="1:10" x14ac:dyDescent="0.25">
      <c r="A1579" s="20">
        <f>'Elegio-Electors'!C1579</f>
        <v>0</v>
      </c>
      <c r="B1579" s="20">
        <f>'Elegio-Electors'!B1579</f>
        <v>0</v>
      </c>
      <c r="C1579" s="91">
        <f>IF(Procédure!$C$33=2,'Elegio-Electors'!D1579,Procédure!$C$33)</f>
        <v>0</v>
      </c>
      <c r="D1579" s="20">
        <f>'Elegio-Electors'!E1579</f>
        <v>0</v>
      </c>
      <c r="E1579" s="91" t="str">
        <f>IF(LEFT(RIGHT('Elegio-Electors'!L1579,2),1)="C",'Elegio-Electors'!L1579,IF(LEFT(RIGHT('Elegio-Electors'!M1579,2),1)="C",'Elegio-Electors'!M1579,""))</f>
        <v/>
      </c>
      <c r="F1579" s="91" t="str">
        <f>IF(LEFT(RIGHT('Elegio-Electors'!L1579,2),1)="O",'Elegio-Electors'!L1579,IF(LEFT(RIGHT('Elegio-Electors'!M1579,2),1)="O",'Elegio-Electors'!M1579,""))</f>
        <v/>
      </c>
      <c r="G1579" s="20" t="e">
        <f>INDEX('Liste du personnel'!$A:$Z,MATCH($D1579,'Liste du personnel'!$X:$X,0),5)</f>
        <v>#N/A</v>
      </c>
      <c r="H1579" s="91" t="e">
        <f>INDEX('Liste du personnel'!$A:$Z,MATCH($D1579,'Liste du personnel'!$X:$X,0),8)</f>
        <v>#N/A</v>
      </c>
      <c r="I1579" s="20" t="e">
        <f>INDEX('Liste du personnel'!$A:$Z,MATCH($D1579,'Liste du personnel'!$X:$X,0),6)</f>
        <v>#N/A</v>
      </c>
      <c r="J1579" s="20" t="e">
        <f>INDEX('Liste du personnel'!$A:$Z,MATCH($D1579,'Liste du personnel'!$X:$X,0),7)</f>
        <v>#N/A</v>
      </c>
    </row>
    <row r="1580" spans="1:10" x14ac:dyDescent="0.25">
      <c r="A1580" s="20">
        <f>'Elegio-Electors'!C1580</f>
        <v>0</v>
      </c>
      <c r="B1580" s="20">
        <f>'Elegio-Electors'!B1580</f>
        <v>0</v>
      </c>
      <c r="C1580" s="91">
        <f>IF(Procédure!$C$33=2,'Elegio-Electors'!D1580,Procédure!$C$33)</f>
        <v>0</v>
      </c>
      <c r="D1580" s="20">
        <f>'Elegio-Electors'!E1580</f>
        <v>0</v>
      </c>
      <c r="E1580" s="91" t="str">
        <f>IF(LEFT(RIGHT('Elegio-Electors'!L1580,2),1)="C",'Elegio-Electors'!L1580,IF(LEFT(RIGHT('Elegio-Electors'!M1580,2),1)="C",'Elegio-Electors'!M1580,""))</f>
        <v/>
      </c>
      <c r="F1580" s="91" t="str">
        <f>IF(LEFT(RIGHT('Elegio-Electors'!L1580,2),1)="O",'Elegio-Electors'!L1580,IF(LEFT(RIGHT('Elegio-Electors'!M1580,2),1)="O",'Elegio-Electors'!M1580,""))</f>
        <v/>
      </c>
      <c r="G1580" s="20" t="e">
        <f>INDEX('Liste du personnel'!$A:$Z,MATCH($D1580,'Liste du personnel'!$X:$X,0),5)</f>
        <v>#N/A</v>
      </c>
      <c r="H1580" s="91" t="e">
        <f>INDEX('Liste du personnel'!$A:$Z,MATCH($D1580,'Liste du personnel'!$X:$X,0),8)</f>
        <v>#N/A</v>
      </c>
      <c r="I1580" s="20" t="e">
        <f>INDEX('Liste du personnel'!$A:$Z,MATCH($D1580,'Liste du personnel'!$X:$X,0),6)</f>
        <v>#N/A</v>
      </c>
      <c r="J1580" s="20" t="e">
        <f>INDEX('Liste du personnel'!$A:$Z,MATCH($D1580,'Liste du personnel'!$X:$X,0),7)</f>
        <v>#N/A</v>
      </c>
    </row>
    <row r="1581" spans="1:10" x14ac:dyDescent="0.25">
      <c r="A1581" s="20">
        <f>'Elegio-Electors'!C1581</f>
        <v>0</v>
      </c>
      <c r="B1581" s="20">
        <f>'Elegio-Electors'!B1581</f>
        <v>0</v>
      </c>
      <c r="C1581" s="91">
        <f>IF(Procédure!$C$33=2,'Elegio-Electors'!D1581,Procédure!$C$33)</f>
        <v>0</v>
      </c>
      <c r="D1581" s="20">
        <f>'Elegio-Electors'!E1581</f>
        <v>0</v>
      </c>
      <c r="E1581" s="91" t="str">
        <f>IF(LEFT(RIGHT('Elegio-Electors'!L1581,2),1)="C",'Elegio-Electors'!L1581,IF(LEFT(RIGHT('Elegio-Electors'!M1581,2),1)="C",'Elegio-Electors'!M1581,""))</f>
        <v/>
      </c>
      <c r="F1581" s="91" t="str">
        <f>IF(LEFT(RIGHT('Elegio-Electors'!L1581,2),1)="O",'Elegio-Electors'!L1581,IF(LEFT(RIGHT('Elegio-Electors'!M1581,2),1)="O",'Elegio-Electors'!M1581,""))</f>
        <v/>
      </c>
      <c r="G1581" s="20" t="e">
        <f>INDEX('Liste du personnel'!$A:$Z,MATCH($D1581,'Liste du personnel'!$X:$X,0),5)</f>
        <v>#N/A</v>
      </c>
      <c r="H1581" s="91" t="e">
        <f>INDEX('Liste du personnel'!$A:$Z,MATCH($D1581,'Liste du personnel'!$X:$X,0),8)</f>
        <v>#N/A</v>
      </c>
      <c r="I1581" s="20" t="e">
        <f>INDEX('Liste du personnel'!$A:$Z,MATCH($D1581,'Liste du personnel'!$X:$X,0),6)</f>
        <v>#N/A</v>
      </c>
      <c r="J1581" s="20" t="e">
        <f>INDEX('Liste du personnel'!$A:$Z,MATCH($D1581,'Liste du personnel'!$X:$X,0),7)</f>
        <v>#N/A</v>
      </c>
    </row>
    <row r="1582" spans="1:10" x14ac:dyDescent="0.25">
      <c r="A1582" s="20">
        <f>'Elegio-Electors'!C1582</f>
        <v>0</v>
      </c>
      <c r="B1582" s="20">
        <f>'Elegio-Electors'!B1582</f>
        <v>0</v>
      </c>
      <c r="C1582" s="91">
        <f>IF(Procédure!$C$33=2,'Elegio-Electors'!D1582,Procédure!$C$33)</f>
        <v>0</v>
      </c>
      <c r="D1582" s="20">
        <f>'Elegio-Electors'!E1582</f>
        <v>0</v>
      </c>
      <c r="E1582" s="91" t="str">
        <f>IF(LEFT(RIGHT('Elegio-Electors'!L1582,2),1)="C",'Elegio-Electors'!L1582,IF(LEFT(RIGHT('Elegio-Electors'!M1582,2),1)="C",'Elegio-Electors'!M1582,""))</f>
        <v/>
      </c>
      <c r="F1582" s="91" t="str">
        <f>IF(LEFT(RIGHT('Elegio-Electors'!L1582,2),1)="O",'Elegio-Electors'!L1582,IF(LEFT(RIGHT('Elegio-Electors'!M1582,2),1)="O",'Elegio-Electors'!M1582,""))</f>
        <v/>
      </c>
      <c r="G1582" s="20" t="e">
        <f>INDEX('Liste du personnel'!$A:$Z,MATCH($D1582,'Liste du personnel'!$X:$X,0),5)</f>
        <v>#N/A</v>
      </c>
      <c r="H1582" s="91" t="e">
        <f>INDEX('Liste du personnel'!$A:$Z,MATCH($D1582,'Liste du personnel'!$X:$X,0),8)</f>
        <v>#N/A</v>
      </c>
      <c r="I1582" s="20" t="e">
        <f>INDEX('Liste du personnel'!$A:$Z,MATCH($D1582,'Liste du personnel'!$X:$X,0),6)</f>
        <v>#N/A</v>
      </c>
      <c r="J1582" s="20" t="e">
        <f>INDEX('Liste du personnel'!$A:$Z,MATCH($D1582,'Liste du personnel'!$X:$X,0),7)</f>
        <v>#N/A</v>
      </c>
    </row>
    <row r="1583" spans="1:10" x14ac:dyDescent="0.25">
      <c r="A1583" s="20">
        <f>'Elegio-Electors'!C1583</f>
        <v>0</v>
      </c>
      <c r="B1583" s="20">
        <f>'Elegio-Electors'!B1583</f>
        <v>0</v>
      </c>
      <c r="C1583" s="91">
        <f>IF(Procédure!$C$33=2,'Elegio-Electors'!D1583,Procédure!$C$33)</f>
        <v>0</v>
      </c>
      <c r="D1583" s="20">
        <f>'Elegio-Electors'!E1583</f>
        <v>0</v>
      </c>
      <c r="E1583" s="91" t="str">
        <f>IF(LEFT(RIGHT('Elegio-Electors'!L1583,2),1)="C",'Elegio-Electors'!L1583,IF(LEFT(RIGHT('Elegio-Electors'!M1583,2),1)="C",'Elegio-Electors'!M1583,""))</f>
        <v/>
      </c>
      <c r="F1583" s="91" t="str">
        <f>IF(LEFT(RIGHT('Elegio-Electors'!L1583,2),1)="O",'Elegio-Electors'!L1583,IF(LEFT(RIGHT('Elegio-Electors'!M1583,2),1)="O",'Elegio-Electors'!M1583,""))</f>
        <v/>
      </c>
      <c r="G1583" s="20" t="e">
        <f>INDEX('Liste du personnel'!$A:$Z,MATCH($D1583,'Liste du personnel'!$X:$X,0),5)</f>
        <v>#N/A</v>
      </c>
      <c r="H1583" s="91" t="e">
        <f>INDEX('Liste du personnel'!$A:$Z,MATCH($D1583,'Liste du personnel'!$X:$X,0),8)</f>
        <v>#N/A</v>
      </c>
      <c r="I1583" s="20" t="e">
        <f>INDEX('Liste du personnel'!$A:$Z,MATCH($D1583,'Liste du personnel'!$X:$X,0),6)</f>
        <v>#N/A</v>
      </c>
      <c r="J1583" s="20" t="e">
        <f>INDEX('Liste du personnel'!$A:$Z,MATCH($D1583,'Liste du personnel'!$X:$X,0),7)</f>
        <v>#N/A</v>
      </c>
    </row>
    <row r="1584" spans="1:10" x14ac:dyDescent="0.25">
      <c r="A1584" s="20">
        <f>'Elegio-Electors'!C1584</f>
        <v>0</v>
      </c>
      <c r="B1584" s="20">
        <f>'Elegio-Electors'!B1584</f>
        <v>0</v>
      </c>
      <c r="C1584" s="91">
        <f>IF(Procédure!$C$33=2,'Elegio-Electors'!D1584,Procédure!$C$33)</f>
        <v>0</v>
      </c>
      <c r="D1584" s="20">
        <f>'Elegio-Electors'!E1584</f>
        <v>0</v>
      </c>
      <c r="E1584" s="91" t="str">
        <f>IF(LEFT(RIGHT('Elegio-Electors'!L1584,2),1)="C",'Elegio-Electors'!L1584,IF(LEFT(RIGHT('Elegio-Electors'!M1584,2),1)="C",'Elegio-Electors'!M1584,""))</f>
        <v/>
      </c>
      <c r="F1584" s="91" t="str">
        <f>IF(LEFT(RIGHT('Elegio-Electors'!L1584,2),1)="O",'Elegio-Electors'!L1584,IF(LEFT(RIGHT('Elegio-Electors'!M1584,2),1)="O",'Elegio-Electors'!M1584,""))</f>
        <v/>
      </c>
      <c r="G1584" s="20" t="e">
        <f>INDEX('Liste du personnel'!$A:$Z,MATCH($D1584,'Liste du personnel'!$X:$X,0),5)</f>
        <v>#N/A</v>
      </c>
      <c r="H1584" s="91" t="e">
        <f>INDEX('Liste du personnel'!$A:$Z,MATCH($D1584,'Liste du personnel'!$X:$X,0),8)</f>
        <v>#N/A</v>
      </c>
      <c r="I1584" s="20" t="e">
        <f>INDEX('Liste du personnel'!$A:$Z,MATCH($D1584,'Liste du personnel'!$X:$X,0),6)</f>
        <v>#N/A</v>
      </c>
      <c r="J1584" s="20" t="e">
        <f>INDEX('Liste du personnel'!$A:$Z,MATCH($D1584,'Liste du personnel'!$X:$X,0),7)</f>
        <v>#N/A</v>
      </c>
    </row>
    <row r="1585" spans="1:10" x14ac:dyDescent="0.25">
      <c r="A1585" s="20">
        <f>'Elegio-Electors'!C1585</f>
        <v>0</v>
      </c>
      <c r="B1585" s="20">
        <f>'Elegio-Electors'!B1585</f>
        <v>0</v>
      </c>
      <c r="C1585" s="91">
        <f>IF(Procédure!$C$33=2,'Elegio-Electors'!D1585,Procédure!$C$33)</f>
        <v>0</v>
      </c>
      <c r="D1585" s="20">
        <f>'Elegio-Electors'!E1585</f>
        <v>0</v>
      </c>
      <c r="E1585" s="91" t="str">
        <f>IF(LEFT(RIGHT('Elegio-Electors'!L1585,2),1)="C",'Elegio-Electors'!L1585,IF(LEFT(RIGHT('Elegio-Electors'!M1585,2),1)="C",'Elegio-Electors'!M1585,""))</f>
        <v/>
      </c>
      <c r="F1585" s="91" t="str">
        <f>IF(LEFT(RIGHT('Elegio-Electors'!L1585,2),1)="O",'Elegio-Electors'!L1585,IF(LEFT(RIGHT('Elegio-Electors'!M1585,2),1)="O",'Elegio-Electors'!M1585,""))</f>
        <v/>
      </c>
      <c r="G1585" s="20" t="e">
        <f>INDEX('Liste du personnel'!$A:$Z,MATCH($D1585,'Liste du personnel'!$X:$X,0),5)</f>
        <v>#N/A</v>
      </c>
      <c r="H1585" s="91" t="e">
        <f>INDEX('Liste du personnel'!$A:$Z,MATCH($D1585,'Liste du personnel'!$X:$X,0),8)</f>
        <v>#N/A</v>
      </c>
      <c r="I1585" s="20" t="e">
        <f>INDEX('Liste du personnel'!$A:$Z,MATCH($D1585,'Liste du personnel'!$X:$X,0),6)</f>
        <v>#N/A</v>
      </c>
      <c r="J1585" s="20" t="e">
        <f>INDEX('Liste du personnel'!$A:$Z,MATCH($D1585,'Liste du personnel'!$X:$X,0),7)</f>
        <v>#N/A</v>
      </c>
    </row>
    <row r="1586" spans="1:10" x14ac:dyDescent="0.25">
      <c r="A1586" s="20">
        <f>'Elegio-Electors'!C1586</f>
        <v>0</v>
      </c>
      <c r="B1586" s="20">
        <f>'Elegio-Electors'!B1586</f>
        <v>0</v>
      </c>
      <c r="C1586" s="91">
        <f>IF(Procédure!$C$33=2,'Elegio-Electors'!D1586,Procédure!$C$33)</f>
        <v>0</v>
      </c>
      <c r="D1586" s="20">
        <f>'Elegio-Electors'!E1586</f>
        <v>0</v>
      </c>
      <c r="E1586" s="91" t="str">
        <f>IF(LEFT(RIGHT('Elegio-Electors'!L1586,2),1)="C",'Elegio-Electors'!L1586,IF(LEFT(RIGHT('Elegio-Electors'!M1586,2),1)="C",'Elegio-Electors'!M1586,""))</f>
        <v/>
      </c>
      <c r="F1586" s="91" t="str">
        <f>IF(LEFT(RIGHT('Elegio-Electors'!L1586,2),1)="O",'Elegio-Electors'!L1586,IF(LEFT(RIGHT('Elegio-Electors'!M1586,2),1)="O",'Elegio-Electors'!M1586,""))</f>
        <v/>
      </c>
      <c r="G1586" s="20" t="e">
        <f>INDEX('Liste du personnel'!$A:$Z,MATCH($D1586,'Liste du personnel'!$X:$X,0),5)</f>
        <v>#N/A</v>
      </c>
      <c r="H1586" s="91" t="e">
        <f>INDEX('Liste du personnel'!$A:$Z,MATCH($D1586,'Liste du personnel'!$X:$X,0),8)</f>
        <v>#N/A</v>
      </c>
      <c r="I1586" s="20" t="e">
        <f>INDEX('Liste du personnel'!$A:$Z,MATCH($D1586,'Liste du personnel'!$X:$X,0),6)</f>
        <v>#N/A</v>
      </c>
      <c r="J1586" s="20" t="e">
        <f>INDEX('Liste du personnel'!$A:$Z,MATCH($D1586,'Liste du personnel'!$X:$X,0),7)</f>
        <v>#N/A</v>
      </c>
    </row>
    <row r="1587" spans="1:10" x14ac:dyDescent="0.25">
      <c r="A1587" s="20">
        <f>'Elegio-Electors'!C1587</f>
        <v>0</v>
      </c>
      <c r="B1587" s="20">
        <f>'Elegio-Electors'!B1587</f>
        <v>0</v>
      </c>
      <c r="C1587" s="91">
        <f>IF(Procédure!$C$33=2,'Elegio-Electors'!D1587,Procédure!$C$33)</f>
        <v>0</v>
      </c>
      <c r="D1587" s="20">
        <f>'Elegio-Electors'!E1587</f>
        <v>0</v>
      </c>
      <c r="E1587" s="91" t="str">
        <f>IF(LEFT(RIGHT('Elegio-Electors'!L1587,2),1)="C",'Elegio-Electors'!L1587,IF(LEFT(RIGHT('Elegio-Electors'!M1587,2),1)="C",'Elegio-Electors'!M1587,""))</f>
        <v/>
      </c>
      <c r="F1587" s="91" t="str">
        <f>IF(LEFT(RIGHT('Elegio-Electors'!L1587,2),1)="O",'Elegio-Electors'!L1587,IF(LEFT(RIGHT('Elegio-Electors'!M1587,2),1)="O",'Elegio-Electors'!M1587,""))</f>
        <v/>
      </c>
      <c r="G1587" s="20" t="e">
        <f>INDEX('Liste du personnel'!$A:$Z,MATCH($D1587,'Liste du personnel'!$X:$X,0),5)</f>
        <v>#N/A</v>
      </c>
      <c r="H1587" s="91" t="e">
        <f>INDEX('Liste du personnel'!$A:$Z,MATCH($D1587,'Liste du personnel'!$X:$X,0),8)</f>
        <v>#N/A</v>
      </c>
      <c r="I1587" s="20" t="e">
        <f>INDEX('Liste du personnel'!$A:$Z,MATCH($D1587,'Liste du personnel'!$X:$X,0),6)</f>
        <v>#N/A</v>
      </c>
      <c r="J1587" s="20" t="e">
        <f>INDEX('Liste du personnel'!$A:$Z,MATCH($D1587,'Liste du personnel'!$X:$X,0),7)</f>
        <v>#N/A</v>
      </c>
    </row>
    <row r="1588" spans="1:10" x14ac:dyDescent="0.25">
      <c r="A1588" s="20">
        <f>'Elegio-Electors'!C1588</f>
        <v>0</v>
      </c>
      <c r="B1588" s="20">
        <f>'Elegio-Electors'!B1588</f>
        <v>0</v>
      </c>
      <c r="C1588" s="91">
        <f>IF(Procédure!$C$33=2,'Elegio-Electors'!D1588,Procédure!$C$33)</f>
        <v>0</v>
      </c>
      <c r="D1588" s="20">
        <f>'Elegio-Electors'!E1588</f>
        <v>0</v>
      </c>
      <c r="E1588" s="91" t="str">
        <f>IF(LEFT(RIGHT('Elegio-Electors'!L1588,2),1)="C",'Elegio-Electors'!L1588,IF(LEFT(RIGHT('Elegio-Electors'!M1588,2),1)="C",'Elegio-Electors'!M1588,""))</f>
        <v/>
      </c>
      <c r="F1588" s="91" t="str">
        <f>IF(LEFT(RIGHT('Elegio-Electors'!L1588,2),1)="O",'Elegio-Electors'!L1588,IF(LEFT(RIGHT('Elegio-Electors'!M1588,2),1)="O",'Elegio-Electors'!M1588,""))</f>
        <v/>
      </c>
      <c r="G1588" s="20" t="e">
        <f>INDEX('Liste du personnel'!$A:$Z,MATCH($D1588,'Liste du personnel'!$X:$X,0),5)</f>
        <v>#N/A</v>
      </c>
      <c r="H1588" s="91" t="e">
        <f>INDEX('Liste du personnel'!$A:$Z,MATCH($D1588,'Liste du personnel'!$X:$X,0),8)</f>
        <v>#N/A</v>
      </c>
      <c r="I1588" s="20" t="e">
        <f>INDEX('Liste du personnel'!$A:$Z,MATCH($D1588,'Liste du personnel'!$X:$X,0),6)</f>
        <v>#N/A</v>
      </c>
      <c r="J1588" s="20" t="e">
        <f>INDEX('Liste du personnel'!$A:$Z,MATCH($D1588,'Liste du personnel'!$X:$X,0),7)</f>
        <v>#N/A</v>
      </c>
    </row>
    <row r="1589" spans="1:10" x14ac:dyDescent="0.25">
      <c r="A1589" s="20">
        <f>'Elegio-Electors'!C1589</f>
        <v>0</v>
      </c>
      <c r="B1589" s="20">
        <f>'Elegio-Electors'!B1589</f>
        <v>0</v>
      </c>
      <c r="C1589" s="91">
        <f>IF(Procédure!$C$33=2,'Elegio-Electors'!D1589,Procédure!$C$33)</f>
        <v>0</v>
      </c>
      <c r="D1589" s="20">
        <f>'Elegio-Electors'!E1589</f>
        <v>0</v>
      </c>
      <c r="E1589" s="91" t="str">
        <f>IF(LEFT(RIGHT('Elegio-Electors'!L1589,2),1)="C",'Elegio-Electors'!L1589,IF(LEFT(RIGHT('Elegio-Electors'!M1589,2),1)="C",'Elegio-Electors'!M1589,""))</f>
        <v/>
      </c>
      <c r="F1589" s="91" t="str">
        <f>IF(LEFT(RIGHT('Elegio-Electors'!L1589,2),1)="O",'Elegio-Electors'!L1589,IF(LEFT(RIGHT('Elegio-Electors'!M1589,2),1)="O",'Elegio-Electors'!M1589,""))</f>
        <v/>
      </c>
      <c r="G1589" s="20" t="e">
        <f>INDEX('Liste du personnel'!$A:$Z,MATCH($D1589,'Liste du personnel'!$X:$X,0),5)</f>
        <v>#N/A</v>
      </c>
      <c r="H1589" s="91" t="e">
        <f>INDEX('Liste du personnel'!$A:$Z,MATCH($D1589,'Liste du personnel'!$X:$X,0),8)</f>
        <v>#N/A</v>
      </c>
      <c r="I1589" s="20" t="e">
        <f>INDEX('Liste du personnel'!$A:$Z,MATCH($D1589,'Liste du personnel'!$X:$X,0),6)</f>
        <v>#N/A</v>
      </c>
      <c r="J1589" s="20" t="e">
        <f>INDEX('Liste du personnel'!$A:$Z,MATCH($D1589,'Liste du personnel'!$X:$X,0),7)</f>
        <v>#N/A</v>
      </c>
    </row>
    <row r="1590" spans="1:10" x14ac:dyDescent="0.25">
      <c r="A1590" s="20">
        <f>'Elegio-Electors'!C1590</f>
        <v>0</v>
      </c>
      <c r="B1590" s="20">
        <f>'Elegio-Electors'!B1590</f>
        <v>0</v>
      </c>
      <c r="C1590" s="91">
        <f>IF(Procédure!$C$33=2,'Elegio-Electors'!D1590,Procédure!$C$33)</f>
        <v>0</v>
      </c>
      <c r="D1590" s="20">
        <f>'Elegio-Electors'!E1590</f>
        <v>0</v>
      </c>
      <c r="E1590" s="91" t="str">
        <f>IF(LEFT(RIGHT('Elegio-Electors'!L1590,2),1)="C",'Elegio-Electors'!L1590,IF(LEFT(RIGHT('Elegio-Electors'!M1590,2),1)="C",'Elegio-Electors'!M1590,""))</f>
        <v/>
      </c>
      <c r="F1590" s="91" t="str">
        <f>IF(LEFT(RIGHT('Elegio-Electors'!L1590,2),1)="O",'Elegio-Electors'!L1590,IF(LEFT(RIGHT('Elegio-Electors'!M1590,2),1)="O",'Elegio-Electors'!M1590,""))</f>
        <v/>
      </c>
      <c r="G1590" s="20" t="e">
        <f>INDEX('Liste du personnel'!$A:$Z,MATCH($D1590,'Liste du personnel'!$X:$X,0),5)</f>
        <v>#N/A</v>
      </c>
      <c r="H1590" s="91" t="e">
        <f>INDEX('Liste du personnel'!$A:$Z,MATCH($D1590,'Liste du personnel'!$X:$X,0),8)</f>
        <v>#N/A</v>
      </c>
      <c r="I1590" s="20" t="e">
        <f>INDEX('Liste du personnel'!$A:$Z,MATCH($D1590,'Liste du personnel'!$X:$X,0),6)</f>
        <v>#N/A</v>
      </c>
      <c r="J1590" s="20" t="e">
        <f>INDEX('Liste du personnel'!$A:$Z,MATCH($D1590,'Liste du personnel'!$X:$X,0),7)</f>
        <v>#N/A</v>
      </c>
    </row>
    <row r="1591" spans="1:10" x14ac:dyDescent="0.25">
      <c r="A1591" s="20">
        <f>'Elegio-Electors'!C1591</f>
        <v>0</v>
      </c>
      <c r="B1591" s="20">
        <f>'Elegio-Electors'!B1591</f>
        <v>0</v>
      </c>
      <c r="C1591" s="91">
        <f>IF(Procédure!$C$33=2,'Elegio-Electors'!D1591,Procédure!$C$33)</f>
        <v>0</v>
      </c>
      <c r="D1591" s="20">
        <f>'Elegio-Electors'!E1591</f>
        <v>0</v>
      </c>
      <c r="E1591" s="91" t="str">
        <f>IF(LEFT(RIGHT('Elegio-Electors'!L1591,2),1)="C",'Elegio-Electors'!L1591,IF(LEFT(RIGHT('Elegio-Electors'!M1591,2),1)="C",'Elegio-Electors'!M1591,""))</f>
        <v/>
      </c>
      <c r="F1591" s="91" t="str">
        <f>IF(LEFT(RIGHT('Elegio-Electors'!L1591,2),1)="O",'Elegio-Electors'!L1591,IF(LEFT(RIGHT('Elegio-Electors'!M1591,2),1)="O",'Elegio-Electors'!M1591,""))</f>
        <v/>
      </c>
      <c r="G1591" s="20" t="e">
        <f>INDEX('Liste du personnel'!$A:$Z,MATCH($D1591,'Liste du personnel'!$X:$X,0),5)</f>
        <v>#N/A</v>
      </c>
      <c r="H1591" s="91" t="e">
        <f>INDEX('Liste du personnel'!$A:$Z,MATCH($D1591,'Liste du personnel'!$X:$X,0),8)</f>
        <v>#N/A</v>
      </c>
      <c r="I1591" s="20" t="e">
        <f>INDEX('Liste du personnel'!$A:$Z,MATCH($D1591,'Liste du personnel'!$X:$X,0),6)</f>
        <v>#N/A</v>
      </c>
      <c r="J1591" s="20" t="e">
        <f>INDEX('Liste du personnel'!$A:$Z,MATCH($D1591,'Liste du personnel'!$X:$X,0),7)</f>
        <v>#N/A</v>
      </c>
    </row>
    <row r="1592" spans="1:10" x14ac:dyDescent="0.25">
      <c r="A1592" s="20">
        <f>'Elegio-Electors'!C1592</f>
        <v>0</v>
      </c>
      <c r="B1592" s="20">
        <f>'Elegio-Electors'!B1592</f>
        <v>0</v>
      </c>
      <c r="C1592" s="91">
        <f>IF(Procédure!$C$33=2,'Elegio-Electors'!D1592,Procédure!$C$33)</f>
        <v>0</v>
      </c>
      <c r="D1592" s="20">
        <f>'Elegio-Electors'!E1592</f>
        <v>0</v>
      </c>
      <c r="E1592" s="91" t="str">
        <f>IF(LEFT(RIGHT('Elegio-Electors'!L1592,2),1)="C",'Elegio-Electors'!L1592,IF(LEFT(RIGHT('Elegio-Electors'!M1592,2),1)="C",'Elegio-Electors'!M1592,""))</f>
        <v/>
      </c>
      <c r="F1592" s="91" t="str">
        <f>IF(LEFT(RIGHT('Elegio-Electors'!L1592,2),1)="O",'Elegio-Electors'!L1592,IF(LEFT(RIGHT('Elegio-Electors'!M1592,2),1)="O",'Elegio-Electors'!M1592,""))</f>
        <v/>
      </c>
      <c r="G1592" s="20" t="e">
        <f>INDEX('Liste du personnel'!$A:$Z,MATCH($D1592,'Liste du personnel'!$X:$X,0),5)</f>
        <v>#N/A</v>
      </c>
      <c r="H1592" s="91" t="e">
        <f>INDEX('Liste du personnel'!$A:$Z,MATCH($D1592,'Liste du personnel'!$X:$X,0),8)</f>
        <v>#N/A</v>
      </c>
      <c r="I1592" s="20" t="e">
        <f>INDEX('Liste du personnel'!$A:$Z,MATCH($D1592,'Liste du personnel'!$X:$X,0),6)</f>
        <v>#N/A</v>
      </c>
      <c r="J1592" s="20" t="e">
        <f>INDEX('Liste du personnel'!$A:$Z,MATCH($D1592,'Liste du personnel'!$X:$X,0),7)</f>
        <v>#N/A</v>
      </c>
    </row>
    <row r="1593" spans="1:10" x14ac:dyDescent="0.25">
      <c r="A1593" s="20">
        <f>'Elegio-Electors'!C1593</f>
        <v>0</v>
      </c>
      <c r="B1593" s="20">
        <f>'Elegio-Electors'!B1593</f>
        <v>0</v>
      </c>
      <c r="C1593" s="91">
        <f>IF(Procédure!$C$33=2,'Elegio-Electors'!D1593,Procédure!$C$33)</f>
        <v>0</v>
      </c>
      <c r="D1593" s="20">
        <f>'Elegio-Electors'!E1593</f>
        <v>0</v>
      </c>
      <c r="E1593" s="91" t="str">
        <f>IF(LEFT(RIGHT('Elegio-Electors'!L1593,2),1)="C",'Elegio-Electors'!L1593,IF(LEFT(RIGHT('Elegio-Electors'!M1593,2),1)="C",'Elegio-Electors'!M1593,""))</f>
        <v/>
      </c>
      <c r="F1593" s="91" t="str">
        <f>IF(LEFT(RIGHT('Elegio-Electors'!L1593,2),1)="O",'Elegio-Electors'!L1593,IF(LEFT(RIGHT('Elegio-Electors'!M1593,2),1)="O",'Elegio-Electors'!M1593,""))</f>
        <v/>
      </c>
      <c r="G1593" s="20" t="e">
        <f>INDEX('Liste du personnel'!$A:$Z,MATCH($D1593,'Liste du personnel'!$X:$X,0),5)</f>
        <v>#N/A</v>
      </c>
      <c r="H1593" s="91" t="e">
        <f>INDEX('Liste du personnel'!$A:$Z,MATCH($D1593,'Liste du personnel'!$X:$X,0),8)</f>
        <v>#N/A</v>
      </c>
      <c r="I1593" s="20" t="e">
        <f>INDEX('Liste du personnel'!$A:$Z,MATCH($D1593,'Liste du personnel'!$X:$X,0),6)</f>
        <v>#N/A</v>
      </c>
      <c r="J1593" s="20" t="e">
        <f>INDEX('Liste du personnel'!$A:$Z,MATCH($D1593,'Liste du personnel'!$X:$X,0),7)</f>
        <v>#N/A</v>
      </c>
    </row>
    <row r="1594" spans="1:10" x14ac:dyDescent="0.25">
      <c r="A1594" s="20">
        <f>'Elegio-Electors'!C1594</f>
        <v>0</v>
      </c>
      <c r="B1594" s="20">
        <f>'Elegio-Electors'!B1594</f>
        <v>0</v>
      </c>
      <c r="C1594" s="91">
        <f>IF(Procédure!$C$33=2,'Elegio-Electors'!D1594,Procédure!$C$33)</f>
        <v>0</v>
      </c>
      <c r="D1594" s="20">
        <f>'Elegio-Electors'!E1594</f>
        <v>0</v>
      </c>
      <c r="E1594" s="91" t="str">
        <f>IF(LEFT(RIGHT('Elegio-Electors'!L1594,2),1)="C",'Elegio-Electors'!L1594,IF(LEFT(RIGHT('Elegio-Electors'!M1594,2),1)="C",'Elegio-Electors'!M1594,""))</f>
        <v/>
      </c>
      <c r="F1594" s="91" t="str">
        <f>IF(LEFT(RIGHT('Elegio-Electors'!L1594,2),1)="O",'Elegio-Electors'!L1594,IF(LEFT(RIGHT('Elegio-Electors'!M1594,2),1)="O",'Elegio-Electors'!M1594,""))</f>
        <v/>
      </c>
      <c r="G1594" s="20" t="e">
        <f>INDEX('Liste du personnel'!$A:$Z,MATCH($D1594,'Liste du personnel'!$X:$X,0),5)</f>
        <v>#N/A</v>
      </c>
      <c r="H1594" s="91" t="e">
        <f>INDEX('Liste du personnel'!$A:$Z,MATCH($D1594,'Liste du personnel'!$X:$X,0),8)</f>
        <v>#N/A</v>
      </c>
      <c r="I1594" s="20" t="e">
        <f>INDEX('Liste du personnel'!$A:$Z,MATCH($D1594,'Liste du personnel'!$X:$X,0),6)</f>
        <v>#N/A</v>
      </c>
      <c r="J1594" s="20" t="e">
        <f>INDEX('Liste du personnel'!$A:$Z,MATCH($D1594,'Liste du personnel'!$X:$X,0),7)</f>
        <v>#N/A</v>
      </c>
    </row>
    <row r="1595" spans="1:10" x14ac:dyDescent="0.25">
      <c r="A1595" s="20">
        <f>'Elegio-Electors'!C1595</f>
        <v>0</v>
      </c>
      <c r="B1595" s="20">
        <f>'Elegio-Electors'!B1595</f>
        <v>0</v>
      </c>
      <c r="C1595" s="91">
        <f>IF(Procédure!$C$33=2,'Elegio-Electors'!D1595,Procédure!$C$33)</f>
        <v>0</v>
      </c>
      <c r="D1595" s="20">
        <f>'Elegio-Electors'!E1595</f>
        <v>0</v>
      </c>
      <c r="E1595" s="91" t="str">
        <f>IF(LEFT(RIGHT('Elegio-Electors'!L1595,2),1)="C",'Elegio-Electors'!L1595,IF(LEFT(RIGHT('Elegio-Electors'!M1595,2),1)="C",'Elegio-Electors'!M1595,""))</f>
        <v/>
      </c>
      <c r="F1595" s="91" t="str">
        <f>IF(LEFT(RIGHT('Elegio-Electors'!L1595,2),1)="O",'Elegio-Electors'!L1595,IF(LEFT(RIGHT('Elegio-Electors'!M1595,2),1)="O",'Elegio-Electors'!M1595,""))</f>
        <v/>
      </c>
      <c r="G1595" s="20" t="e">
        <f>INDEX('Liste du personnel'!$A:$Z,MATCH($D1595,'Liste du personnel'!$X:$X,0),5)</f>
        <v>#N/A</v>
      </c>
      <c r="H1595" s="91" t="e">
        <f>INDEX('Liste du personnel'!$A:$Z,MATCH($D1595,'Liste du personnel'!$X:$X,0),8)</f>
        <v>#N/A</v>
      </c>
      <c r="I1595" s="20" t="e">
        <f>INDEX('Liste du personnel'!$A:$Z,MATCH($D1595,'Liste du personnel'!$X:$X,0),6)</f>
        <v>#N/A</v>
      </c>
      <c r="J1595" s="20" t="e">
        <f>INDEX('Liste du personnel'!$A:$Z,MATCH($D1595,'Liste du personnel'!$X:$X,0),7)</f>
        <v>#N/A</v>
      </c>
    </row>
    <row r="1596" spans="1:10" x14ac:dyDescent="0.25">
      <c r="A1596" s="20">
        <f>'Elegio-Electors'!C1596</f>
        <v>0</v>
      </c>
      <c r="B1596" s="20">
        <f>'Elegio-Electors'!B1596</f>
        <v>0</v>
      </c>
      <c r="C1596" s="91">
        <f>IF(Procédure!$C$33=2,'Elegio-Electors'!D1596,Procédure!$C$33)</f>
        <v>0</v>
      </c>
      <c r="D1596" s="20">
        <f>'Elegio-Electors'!E1596</f>
        <v>0</v>
      </c>
      <c r="E1596" s="91" t="str">
        <f>IF(LEFT(RIGHT('Elegio-Electors'!L1596,2),1)="C",'Elegio-Electors'!L1596,IF(LEFT(RIGHT('Elegio-Electors'!M1596,2),1)="C",'Elegio-Electors'!M1596,""))</f>
        <v/>
      </c>
      <c r="F1596" s="91" t="str">
        <f>IF(LEFT(RIGHT('Elegio-Electors'!L1596,2),1)="O",'Elegio-Electors'!L1596,IF(LEFT(RIGHT('Elegio-Electors'!M1596,2),1)="O",'Elegio-Electors'!M1596,""))</f>
        <v/>
      </c>
      <c r="G1596" s="20" t="e">
        <f>INDEX('Liste du personnel'!$A:$Z,MATCH($D1596,'Liste du personnel'!$X:$X,0),5)</f>
        <v>#N/A</v>
      </c>
      <c r="H1596" s="91" t="e">
        <f>INDEX('Liste du personnel'!$A:$Z,MATCH($D1596,'Liste du personnel'!$X:$X,0),8)</f>
        <v>#N/A</v>
      </c>
      <c r="I1596" s="20" t="e">
        <f>INDEX('Liste du personnel'!$A:$Z,MATCH($D1596,'Liste du personnel'!$X:$X,0),6)</f>
        <v>#N/A</v>
      </c>
      <c r="J1596" s="20" t="e">
        <f>INDEX('Liste du personnel'!$A:$Z,MATCH($D1596,'Liste du personnel'!$X:$X,0),7)</f>
        <v>#N/A</v>
      </c>
    </row>
    <row r="1597" spans="1:10" x14ac:dyDescent="0.25">
      <c r="A1597" s="20">
        <f>'Elegio-Electors'!C1597</f>
        <v>0</v>
      </c>
      <c r="B1597" s="20">
        <f>'Elegio-Electors'!B1597</f>
        <v>0</v>
      </c>
      <c r="C1597" s="91">
        <f>IF(Procédure!$C$33=2,'Elegio-Electors'!D1597,Procédure!$C$33)</f>
        <v>0</v>
      </c>
      <c r="D1597" s="20">
        <f>'Elegio-Electors'!E1597</f>
        <v>0</v>
      </c>
      <c r="E1597" s="91" t="str">
        <f>IF(LEFT(RIGHT('Elegio-Electors'!L1597,2),1)="C",'Elegio-Electors'!L1597,IF(LEFT(RIGHT('Elegio-Electors'!M1597,2),1)="C",'Elegio-Electors'!M1597,""))</f>
        <v/>
      </c>
      <c r="F1597" s="91" t="str">
        <f>IF(LEFT(RIGHT('Elegio-Electors'!L1597,2),1)="O",'Elegio-Electors'!L1597,IF(LEFT(RIGHT('Elegio-Electors'!M1597,2),1)="O",'Elegio-Electors'!M1597,""))</f>
        <v/>
      </c>
      <c r="G1597" s="20" t="e">
        <f>INDEX('Liste du personnel'!$A:$Z,MATCH($D1597,'Liste du personnel'!$X:$X,0),5)</f>
        <v>#N/A</v>
      </c>
      <c r="H1597" s="91" t="e">
        <f>INDEX('Liste du personnel'!$A:$Z,MATCH($D1597,'Liste du personnel'!$X:$X,0),8)</f>
        <v>#N/A</v>
      </c>
      <c r="I1597" s="20" t="e">
        <f>INDEX('Liste du personnel'!$A:$Z,MATCH($D1597,'Liste du personnel'!$X:$X,0),6)</f>
        <v>#N/A</v>
      </c>
      <c r="J1597" s="20" t="e">
        <f>INDEX('Liste du personnel'!$A:$Z,MATCH($D1597,'Liste du personnel'!$X:$X,0),7)</f>
        <v>#N/A</v>
      </c>
    </row>
    <row r="1598" spans="1:10" x14ac:dyDescent="0.25">
      <c r="A1598" s="20">
        <f>'Elegio-Electors'!C1598</f>
        <v>0</v>
      </c>
      <c r="B1598" s="20">
        <f>'Elegio-Electors'!B1598</f>
        <v>0</v>
      </c>
      <c r="C1598" s="91">
        <f>IF(Procédure!$C$33=2,'Elegio-Electors'!D1598,Procédure!$C$33)</f>
        <v>0</v>
      </c>
      <c r="D1598" s="20">
        <f>'Elegio-Electors'!E1598</f>
        <v>0</v>
      </c>
      <c r="E1598" s="91" t="str">
        <f>IF(LEFT(RIGHT('Elegio-Electors'!L1598,2),1)="C",'Elegio-Electors'!L1598,IF(LEFT(RIGHT('Elegio-Electors'!M1598,2),1)="C",'Elegio-Electors'!M1598,""))</f>
        <v/>
      </c>
      <c r="F1598" s="91" t="str">
        <f>IF(LEFT(RIGHT('Elegio-Electors'!L1598,2),1)="O",'Elegio-Electors'!L1598,IF(LEFT(RIGHT('Elegio-Electors'!M1598,2),1)="O",'Elegio-Electors'!M1598,""))</f>
        <v/>
      </c>
      <c r="G1598" s="20" t="e">
        <f>INDEX('Liste du personnel'!$A:$Z,MATCH($D1598,'Liste du personnel'!$X:$X,0),5)</f>
        <v>#N/A</v>
      </c>
      <c r="H1598" s="91" t="e">
        <f>INDEX('Liste du personnel'!$A:$Z,MATCH($D1598,'Liste du personnel'!$X:$X,0),8)</f>
        <v>#N/A</v>
      </c>
      <c r="I1598" s="20" t="e">
        <f>INDEX('Liste du personnel'!$A:$Z,MATCH($D1598,'Liste du personnel'!$X:$X,0),6)</f>
        <v>#N/A</v>
      </c>
      <c r="J1598" s="20" t="e">
        <f>INDEX('Liste du personnel'!$A:$Z,MATCH($D1598,'Liste du personnel'!$X:$X,0),7)</f>
        <v>#N/A</v>
      </c>
    </row>
    <row r="1599" spans="1:10" x14ac:dyDescent="0.25">
      <c r="A1599" s="20">
        <f>'Elegio-Electors'!C1599</f>
        <v>0</v>
      </c>
      <c r="B1599" s="20">
        <f>'Elegio-Electors'!B1599</f>
        <v>0</v>
      </c>
      <c r="C1599" s="91">
        <f>IF(Procédure!$C$33=2,'Elegio-Electors'!D1599,Procédure!$C$33)</f>
        <v>0</v>
      </c>
      <c r="D1599" s="20">
        <f>'Elegio-Electors'!E1599</f>
        <v>0</v>
      </c>
      <c r="E1599" s="91" t="str">
        <f>IF(LEFT(RIGHT('Elegio-Electors'!L1599,2),1)="C",'Elegio-Electors'!L1599,IF(LEFT(RIGHT('Elegio-Electors'!M1599,2),1)="C",'Elegio-Electors'!M1599,""))</f>
        <v/>
      </c>
      <c r="F1599" s="91" t="str">
        <f>IF(LEFT(RIGHT('Elegio-Electors'!L1599,2),1)="O",'Elegio-Electors'!L1599,IF(LEFT(RIGHT('Elegio-Electors'!M1599,2),1)="O",'Elegio-Electors'!M1599,""))</f>
        <v/>
      </c>
      <c r="G1599" s="20" t="e">
        <f>INDEX('Liste du personnel'!$A:$Z,MATCH($D1599,'Liste du personnel'!$X:$X,0),5)</f>
        <v>#N/A</v>
      </c>
      <c r="H1599" s="91" t="e">
        <f>INDEX('Liste du personnel'!$A:$Z,MATCH($D1599,'Liste du personnel'!$X:$X,0),8)</f>
        <v>#N/A</v>
      </c>
      <c r="I1599" s="20" t="e">
        <f>INDEX('Liste du personnel'!$A:$Z,MATCH($D1599,'Liste du personnel'!$X:$X,0),6)</f>
        <v>#N/A</v>
      </c>
      <c r="J1599" s="20" t="e">
        <f>INDEX('Liste du personnel'!$A:$Z,MATCH($D1599,'Liste du personnel'!$X:$X,0),7)</f>
        <v>#N/A</v>
      </c>
    </row>
    <row r="1600" spans="1:10" x14ac:dyDescent="0.25">
      <c r="A1600" s="20">
        <f>'Elegio-Electors'!C1600</f>
        <v>0</v>
      </c>
      <c r="B1600" s="20">
        <f>'Elegio-Electors'!B1600</f>
        <v>0</v>
      </c>
      <c r="C1600" s="91">
        <f>IF(Procédure!$C$33=2,'Elegio-Electors'!D1600,Procédure!$C$33)</f>
        <v>0</v>
      </c>
      <c r="D1600" s="20">
        <f>'Elegio-Electors'!E1600</f>
        <v>0</v>
      </c>
      <c r="E1600" s="91" t="str">
        <f>IF(LEFT(RIGHT('Elegio-Electors'!L1600,2),1)="C",'Elegio-Electors'!L1600,IF(LEFT(RIGHT('Elegio-Electors'!M1600,2),1)="C",'Elegio-Electors'!M1600,""))</f>
        <v/>
      </c>
      <c r="F1600" s="91" t="str">
        <f>IF(LEFT(RIGHT('Elegio-Electors'!L1600,2),1)="O",'Elegio-Electors'!L1600,IF(LEFT(RIGHT('Elegio-Electors'!M1600,2),1)="O",'Elegio-Electors'!M1600,""))</f>
        <v/>
      </c>
      <c r="G1600" s="20" t="e">
        <f>INDEX('Liste du personnel'!$A:$Z,MATCH($D1600,'Liste du personnel'!$X:$X,0),5)</f>
        <v>#N/A</v>
      </c>
      <c r="H1600" s="91" t="e">
        <f>INDEX('Liste du personnel'!$A:$Z,MATCH($D1600,'Liste du personnel'!$X:$X,0),8)</f>
        <v>#N/A</v>
      </c>
      <c r="I1600" s="20" t="e">
        <f>INDEX('Liste du personnel'!$A:$Z,MATCH($D1600,'Liste du personnel'!$X:$X,0),6)</f>
        <v>#N/A</v>
      </c>
      <c r="J1600" s="20" t="e">
        <f>INDEX('Liste du personnel'!$A:$Z,MATCH($D1600,'Liste du personnel'!$X:$X,0),7)</f>
        <v>#N/A</v>
      </c>
    </row>
    <row r="1601" spans="1:10" x14ac:dyDescent="0.25">
      <c r="A1601" s="20">
        <f>'Elegio-Electors'!C1601</f>
        <v>0</v>
      </c>
      <c r="B1601" s="20">
        <f>'Elegio-Electors'!B1601</f>
        <v>0</v>
      </c>
      <c r="C1601" s="91">
        <f>IF(Procédure!$C$33=2,'Elegio-Electors'!D1601,Procédure!$C$33)</f>
        <v>0</v>
      </c>
      <c r="D1601" s="20">
        <f>'Elegio-Electors'!E1601</f>
        <v>0</v>
      </c>
      <c r="E1601" s="91" t="str">
        <f>IF(LEFT(RIGHT('Elegio-Electors'!L1601,2),1)="C",'Elegio-Electors'!L1601,IF(LEFT(RIGHT('Elegio-Electors'!M1601,2),1)="C",'Elegio-Electors'!M1601,""))</f>
        <v/>
      </c>
      <c r="F1601" s="91" t="str">
        <f>IF(LEFT(RIGHT('Elegio-Electors'!L1601,2),1)="O",'Elegio-Electors'!L1601,IF(LEFT(RIGHT('Elegio-Electors'!M1601,2),1)="O",'Elegio-Electors'!M1601,""))</f>
        <v/>
      </c>
      <c r="G1601" s="20" t="e">
        <f>INDEX('Liste du personnel'!$A:$Z,MATCH($D1601,'Liste du personnel'!$X:$X,0),5)</f>
        <v>#N/A</v>
      </c>
      <c r="H1601" s="91" t="e">
        <f>INDEX('Liste du personnel'!$A:$Z,MATCH($D1601,'Liste du personnel'!$X:$X,0),8)</f>
        <v>#N/A</v>
      </c>
      <c r="I1601" s="20" t="e">
        <f>INDEX('Liste du personnel'!$A:$Z,MATCH($D1601,'Liste du personnel'!$X:$X,0),6)</f>
        <v>#N/A</v>
      </c>
      <c r="J1601" s="20" t="e">
        <f>INDEX('Liste du personnel'!$A:$Z,MATCH($D1601,'Liste du personnel'!$X:$X,0),7)</f>
        <v>#N/A</v>
      </c>
    </row>
    <row r="1602" spans="1:10" x14ac:dyDescent="0.25">
      <c r="A1602" s="20">
        <f>'Elegio-Electors'!C1602</f>
        <v>0</v>
      </c>
      <c r="B1602" s="20">
        <f>'Elegio-Electors'!B1602</f>
        <v>0</v>
      </c>
      <c r="C1602" s="91">
        <f>IF(Procédure!$C$33=2,'Elegio-Electors'!D1602,Procédure!$C$33)</f>
        <v>0</v>
      </c>
      <c r="D1602" s="20">
        <f>'Elegio-Electors'!E1602</f>
        <v>0</v>
      </c>
      <c r="E1602" s="91" t="str">
        <f>IF(LEFT(RIGHT('Elegio-Electors'!L1602,2),1)="C",'Elegio-Electors'!L1602,IF(LEFT(RIGHT('Elegio-Electors'!M1602,2),1)="C",'Elegio-Electors'!M1602,""))</f>
        <v/>
      </c>
      <c r="F1602" s="91" t="str">
        <f>IF(LEFT(RIGHT('Elegio-Electors'!L1602,2),1)="O",'Elegio-Electors'!L1602,IF(LEFT(RIGHT('Elegio-Electors'!M1602,2),1)="O",'Elegio-Electors'!M1602,""))</f>
        <v/>
      </c>
      <c r="G1602" s="20" t="e">
        <f>INDEX('Liste du personnel'!$A:$Z,MATCH($D1602,'Liste du personnel'!$X:$X,0),5)</f>
        <v>#N/A</v>
      </c>
      <c r="H1602" s="91" t="e">
        <f>INDEX('Liste du personnel'!$A:$Z,MATCH($D1602,'Liste du personnel'!$X:$X,0),8)</f>
        <v>#N/A</v>
      </c>
      <c r="I1602" s="20" t="e">
        <f>INDEX('Liste du personnel'!$A:$Z,MATCH($D1602,'Liste du personnel'!$X:$X,0),6)</f>
        <v>#N/A</v>
      </c>
      <c r="J1602" s="20" t="e">
        <f>INDEX('Liste du personnel'!$A:$Z,MATCH($D1602,'Liste du personnel'!$X:$X,0),7)</f>
        <v>#N/A</v>
      </c>
    </row>
    <row r="1603" spans="1:10" x14ac:dyDescent="0.25">
      <c r="A1603" s="20">
        <f>'Elegio-Electors'!C1603</f>
        <v>0</v>
      </c>
      <c r="B1603" s="20">
        <f>'Elegio-Electors'!B1603</f>
        <v>0</v>
      </c>
      <c r="C1603" s="91">
        <f>IF(Procédure!$C$33=2,'Elegio-Electors'!D1603,Procédure!$C$33)</f>
        <v>0</v>
      </c>
      <c r="D1603" s="20">
        <f>'Elegio-Electors'!E1603</f>
        <v>0</v>
      </c>
      <c r="E1603" s="91" t="str">
        <f>IF(LEFT(RIGHT('Elegio-Electors'!L1603,2),1)="C",'Elegio-Electors'!L1603,IF(LEFT(RIGHT('Elegio-Electors'!M1603,2),1)="C",'Elegio-Electors'!M1603,""))</f>
        <v/>
      </c>
      <c r="F1603" s="91" t="str">
        <f>IF(LEFT(RIGHT('Elegio-Electors'!L1603,2),1)="O",'Elegio-Electors'!L1603,IF(LEFT(RIGHT('Elegio-Electors'!M1603,2),1)="O",'Elegio-Electors'!M1603,""))</f>
        <v/>
      </c>
      <c r="G1603" s="20" t="e">
        <f>INDEX('Liste du personnel'!$A:$Z,MATCH($D1603,'Liste du personnel'!$X:$X,0),5)</f>
        <v>#N/A</v>
      </c>
      <c r="H1603" s="91" t="e">
        <f>INDEX('Liste du personnel'!$A:$Z,MATCH($D1603,'Liste du personnel'!$X:$X,0),8)</f>
        <v>#N/A</v>
      </c>
      <c r="I1603" s="20" t="e">
        <f>INDEX('Liste du personnel'!$A:$Z,MATCH($D1603,'Liste du personnel'!$X:$X,0),6)</f>
        <v>#N/A</v>
      </c>
      <c r="J1603" s="20" t="e">
        <f>INDEX('Liste du personnel'!$A:$Z,MATCH($D1603,'Liste du personnel'!$X:$X,0),7)</f>
        <v>#N/A</v>
      </c>
    </row>
    <row r="1604" spans="1:10" x14ac:dyDescent="0.25">
      <c r="A1604" s="20">
        <f>'Elegio-Electors'!C1604</f>
        <v>0</v>
      </c>
      <c r="B1604" s="20">
        <f>'Elegio-Electors'!B1604</f>
        <v>0</v>
      </c>
      <c r="C1604" s="91">
        <f>IF(Procédure!$C$33=2,'Elegio-Electors'!D1604,Procédure!$C$33)</f>
        <v>0</v>
      </c>
      <c r="D1604" s="20">
        <f>'Elegio-Electors'!E1604</f>
        <v>0</v>
      </c>
      <c r="E1604" s="91" t="str">
        <f>IF(LEFT(RIGHT('Elegio-Electors'!L1604,2),1)="C",'Elegio-Electors'!L1604,IF(LEFT(RIGHT('Elegio-Electors'!M1604,2),1)="C",'Elegio-Electors'!M1604,""))</f>
        <v/>
      </c>
      <c r="F1604" s="91" t="str">
        <f>IF(LEFT(RIGHT('Elegio-Electors'!L1604,2),1)="O",'Elegio-Electors'!L1604,IF(LEFT(RIGHT('Elegio-Electors'!M1604,2),1)="O",'Elegio-Electors'!M1604,""))</f>
        <v/>
      </c>
      <c r="G1604" s="20" t="e">
        <f>INDEX('Liste du personnel'!$A:$Z,MATCH($D1604,'Liste du personnel'!$X:$X,0),5)</f>
        <v>#N/A</v>
      </c>
      <c r="H1604" s="91" t="e">
        <f>INDEX('Liste du personnel'!$A:$Z,MATCH($D1604,'Liste du personnel'!$X:$X,0),8)</f>
        <v>#N/A</v>
      </c>
      <c r="I1604" s="20" t="e">
        <f>INDEX('Liste du personnel'!$A:$Z,MATCH($D1604,'Liste du personnel'!$X:$X,0),6)</f>
        <v>#N/A</v>
      </c>
      <c r="J1604" s="20" t="e">
        <f>INDEX('Liste du personnel'!$A:$Z,MATCH($D1604,'Liste du personnel'!$X:$X,0),7)</f>
        <v>#N/A</v>
      </c>
    </row>
    <row r="1605" spans="1:10" x14ac:dyDescent="0.25">
      <c r="A1605" s="20">
        <f>'Elegio-Electors'!C1605</f>
        <v>0</v>
      </c>
      <c r="B1605" s="20">
        <f>'Elegio-Electors'!B1605</f>
        <v>0</v>
      </c>
      <c r="C1605" s="91">
        <f>IF(Procédure!$C$33=2,'Elegio-Electors'!D1605,Procédure!$C$33)</f>
        <v>0</v>
      </c>
      <c r="D1605" s="20">
        <f>'Elegio-Electors'!E1605</f>
        <v>0</v>
      </c>
      <c r="E1605" s="91" t="str">
        <f>IF(LEFT(RIGHT('Elegio-Electors'!L1605,2),1)="C",'Elegio-Electors'!L1605,IF(LEFT(RIGHT('Elegio-Electors'!M1605,2),1)="C",'Elegio-Electors'!M1605,""))</f>
        <v/>
      </c>
      <c r="F1605" s="91" t="str">
        <f>IF(LEFT(RIGHT('Elegio-Electors'!L1605,2),1)="O",'Elegio-Electors'!L1605,IF(LEFT(RIGHT('Elegio-Electors'!M1605,2),1)="O",'Elegio-Electors'!M1605,""))</f>
        <v/>
      </c>
      <c r="G1605" s="20" t="e">
        <f>INDEX('Liste du personnel'!$A:$Z,MATCH($D1605,'Liste du personnel'!$X:$X,0),5)</f>
        <v>#N/A</v>
      </c>
      <c r="H1605" s="91" t="e">
        <f>INDEX('Liste du personnel'!$A:$Z,MATCH($D1605,'Liste du personnel'!$X:$X,0),8)</f>
        <v>#N/A</v>
      </c>
      <c r="I1605" s="20" t="e">
        <f>INDEX('Liste du personnel'!$A:$Z,MATCH($D1605,'Liste du personnel'!$X:$X,0),6)</f>
        <v>#N/A</v>
      </c>
      <c r="J1605" s="20" t="e">
        <f>INDEX('Liste du personnel'!$A:$Z,MATCH($D1605,'Liste du personnel'!$X:$X,0),7)</f>
        <v>#N/A</v>
      </c>
    </row>
    <row r="1606" spans="1:10" x14ac:dyDescent="0.25">
      <c r="A1606" s="20">
        <f>'Elegio-Electors'!C1606</f>
        <v>0</v>
      </c>
      <c r="B1606" s="20">
        <f>'Elegio-Electors'!B1606</f>
        <v>0</v>
      </c>
      <c r="C1606" s="91">
        <f>IF(Procédure!$C$33=2,'Elegio-Electors'!D1606,Procédure!$C$33)</f>
        <v>0</v>
      </c>
      <c r="D1606" s="20">
        <f>'Elegio-Electors'!E1606</f>
        <v>0</v>
      </c>
      <c r="E1606" s="91" t="str">
        <f>IF(LEFT(RIGHT('Elegio-Electors'!L1606,2),1)="C",'Elegio-Electors'!L1606,IF(LEFT(RIGHT('Elegio-Electors'!M1606,2),1)="C",'Elegio-Electors'!M1606,""))</f>
        <v/>
      </c>
      <c r="F1606" s="91" t="str">
        <f>IF(LEFT(RIGHT('Elegio-Electors'!L1606,2),1)="O",'Elegio-Electors'!L1606,IF(LEFT(RIGHT('Elegio-Electors'!M1606,2),1)="O",'Elegio-Electors'!M1606,""))</f>
        <v/>
      </c>
      <c r="G1606" s="20" t="e">
        <f>INDEX('Liste du personnel'!$A:$Z,MATCH($D1606,'Liste du personnel'!$X:$X,0),5)</f>
        <v>#N/A</v>
      </c>
      <c r="H1606" s="91" t="e">
        <f>INDEX('Liste du personnel'!$A:$Z,MATCH($D1606,'Liste du personnel'!$X:$X,0),8)</f>
        <v>#N/A</v>
      </c>
      <c r="I1606" s="20" t="e">
        <f>INDEX('Liste du personnel'!$A:$Z,MATCH($D1606,'Liste du personnel'!$X:$X,0),6)</f>
        <v>#N/A</v>
      </c>
      <c r="J1606" s="20" t="e">
        <f>INDEX('Liste du personnel'!$A:$Z,MATCH($D1606,'Liste du personnel'!$X:$X,0),7)</f>
        <v>#N/A</v>
      </c>
    </row>
    <row r="1607" spans="1:10" x14ac:dyDescent="0.25">
      <c r="A1607" s="20">
        <f>'Elegio-Electors'!C1607</f>
        <v>0</v>
      </c>
      <c r="B1607" s="20">
        <f>'Elegio-Electors'!B1607</f>
        <v>0</v>
      </c>
      <c r="C1607" s="91">
        <f>IF(Procédure!$C$33=2,'Elegio-Electors'!D1607,Procédure!$C$33)</f>
        <v>0</v>
      </c>
      <c r="D1607" s="20">
        <f>'Elegio-Electors'!E1607</f>
        <v>0</v>
      </c>
      <c r="E1607" s="91" t="str">
        <f>IF(LEFT(RIGHT('Elegio-Electors'!L1607,2),1)="C",'Elegio-Electors'!L1607,IF(LEFT(RIGHT('Elegio-Electors'!M1607,2),1)="C",'Elegio-Electors'!M1607,""))</f>
        <v/>
      </c>
      <c r="F1607" s="91" t="str">
        <f>IF(LEFT(RIGHT('Elegio-Electors'!L1607,2),1)="O",'Elegio-Electors'!L1607,IF(LEFT(RIGHT('Elegio-Electors'!M1607,2),1)="O",'Elegio-Electors'!M1607,""))</f>
        <v/>
      </c>
      <c r="G1607" s="20" t="e">
        <f>INDEX('Liste du personnel'!$A:$Z,MATCH($D1607,'Liste du personnel'!$X:$X,0),5)</f>
        <v>#N/A</v>
      </c>
      <c r="H1607" s="91" t="e">
        <f>INDEX('Liste du personnel'!$A:$Z,MATCH($D1607,'Liste du personnel'!$X:$X,0),8)</f>
        <v>#N/A</v>
      </c>
      <c r="I1607" s="20" t="e">
        <f>INDEX('Liste du personnel'!$A:$Z,MATCH($D1607,'Liste du personnel'!$X:$X,0),6)</f>
        <v>#N/A</v>
      </c>
      <c r="J1607" s="20" t="e">
        <f>INDEX('Liste du personnel'!$A:$Z,MATCH($D1607,'Liste du personnel'!$X:$X,0),7)</f>
        <v>#N/A</v>
      </c>
    </row>
    <row r="1608" spans="1:10" x14ac:dyDescent="0.25">
      <c r="A1608" s="20">
        <f>'Elegio-Electors'!C1608</f>
        <v>0</v>
      </c>
      <c r="B1608" s="20">
        <f>'Elegio-Electors'!B1608</f>
        <v>0</v>
      </c>
      <c r="C1608" s="91">
        <f>IF(Procédure!$C$33=2,'Elegio-Electors'!D1608,Procédure!$C$33)</f>
        <v>0</v>
      </c>
      <c r="D1608" s="20">
        <f>'Elegio-Electors'!E1608</f>
        <v>0</v>
      </c>
      <c r="E1608" s="91" t="str">
        <f>IF(LEFT(RIGHT('Elegio-Electors'!L1608,2),1)="C",'Elegio-Electors'!L1608,IF(LEFT(RIGHT('Elegio-Electors'!M1608,2),1)="C",'Elegio-Electors'!M1608,""))</f>
        <v/>
      </c>
      <c r="F1608" s="91" t="str">
        <f>IF(LEFT(RIGHT('Elegio-Electors'!L1608,2),1)="O",'Elegio-Electors'!L1608,IF(LEFT(RIGHT('Elegio-Electors'!M1608,2),1)="O",'Elegio-Electors'!M1608,""))</f>
        <v/>
      </c>
      <c r="G1608" s="20" t="e">
        <f>INDEX('Liste du personnel'!$A:$Z,MATCH($D1608,'Liste du personnel'!$X:$X,0),5)</f>
        <v>#N/A</v>
      </c>
      <c r="H1608" s="91" t="e">
        <f>INDEX('Liste du personnel'!$A:$Z,MATCH($D1608,'Liste du personnel'!$X:$X,0),8)</f>
        <v>#N/A</v>
      </c>
      <c r="I1608" s="20" t="e">
        <f>INDEX('Liste du personnel'!$A:$Z,MATCH($D1608,'Liste du personnel'!$X:$X,0),6)</f>
        <v>#N/A</v>
      </c>
      <c r="J1608" s="20" t="e">
        <f>INDEX('Liste du personnel'!$A:$Z,MATCH($D1608,'Liste du personnel'!$X:$X,0),7)</f>
        <v>#N/A</v>
      </c>
    </row>
    <row r="1609" spans="1:10" x14ac:dyDescent="0.25">
      <c r="A1609" s="20">
        <f>'Elegio-Electors'!C1609</f>
        <v>0</v>
      </c>
      <c r="B1609" s="20">
        <f>'Elegio-Electors'!B1609</f>
        <v>0</v>
      </c>
      <c r="C1609" s="91">
        <f>IF(Procédure!$C$33=2,'Elegio-Electors'!D1609,Procédure!$C$33)</f>
        <v>0</v>
      </c>
      <c r="D1609" s="20">
        <f>'Elegio-Electors'!E1609</f>
        <v>0</v>
      </c>
      <c r="E1609" s="91" t="str">
        <f>IF(LEFT(RIGHT('Elegio-Electors'!L1609,2),1)="C",'Elegio-Electors'!L1609,IF(LEFT(RIGHT('Elegio-Electors'!M1609,2),1)="C",'Elegio-Electors'!M1609,""))</f>
        <v/>
      </c>
      <c r="F1609" s="91" t="str">
        <f>IF(LEFT(RIGHT('Elegio-Electors'!L1609,2),1)="O",'Elegio-Electors'!L1609,IF(LEFT(RIGHT('Elegio-Electors'!M1609,2),1)="O",'Elegio-Electors'!M1609,""))</f>
        <v/>
      </c>
      <c r="G1609" s="20" t="e">
        <f>INDEX('Liste du personnel'!$A:$Z,MATCH($D1609,'Liste du personnel'!$X:$X,0),5)</f>
        <v>#N/A</v>
      </c>
      <c r="H1609" s="91" t="e">
        <f>INDEX('Liste du personnel'!$A:$Z,MATCH($D1609,'Liste du personnel'!$X:$X,0),8)</f>
        <v>#N/A</v>
      </c>
      <c r="I1609" s="20" t="e">
        <f>INDEX('Liste du personnel'!$A:$Z,MATCH($D1609,'Liste du personnel'!$X:$X,0),6)</f>
        <v>#N/A</v>
      </c>
      <c r="J1609" s="20" t="e">
        <f>INDEX('Liste du personnel'!$A:$Z,MATCH($D1609,'Liste du personnel'!$X:$X,0),7)</f>
        <v>#N/A</v>
      </c>
    </row>
    <row r="1610" spans="1:10" x14ac:dyDescent="0.25">
      <c r="A1610" s="20">
        <f>'Elegio-Electors'!C1610</f>
        <v>0</v>
      </c>
      <c r="B1610" s="20">
        <f>'Elegio-Electors'!B1610</f>
        <v>0</v>
      </c>
      <c r="C1610" s="91">
        <f>IF(Procédure!$C$33=2,'Elegio-Electors'!D1610,Procédure!$C$33)</f>
        <v>0</v>
      </c>
      <c r="D1610" s="20">
        <f>'Elegio-Electors'!E1610</f>
        <v>0</v>
      </c>
      <c r="E1610" s="91" t="str">
        <f>IF(LEFT(RIGHT('Elegio-Electors'!L1610,2),1)="C",'Elegio-Electors'!L1610,IF(LEFT(RIGHT('Elegio-Electors'!M1610,2),1)="C",'Elegio-Electors'!M1610,""))</f>
        <v/>
      </c>
      <c r="F1610" s="91" t="str">
        <f>IF(LEFT(RIGHT('Elegio-Electors'!L1610,2),1)="O",'Elegio-Electors'!L1610,IF(LEFT(RIGHT('Elegio-Electors'!M1610,2),1)="O",'Elegio-Electors'!M1610,""))</f>
        <v/>
      </c>
      <c r="G1610" s="20" t="e">
        <f>INDEX('Liste du personnel'!$A:$Z,MATCH($D1610,'Liste du personnel'!$X:$X,0),5)</f>
        <v>#N/A</v>
      </c>
      <c r="H1610" s="91" t="e">
        <f>INDEX('Liste du personnel'!$A:$Z,MATCH($D1610,'Liste du personnel'!$X:$X,0),8)</f>
        <v>#N/A</v>
      </c>
      <c r="I1610" s="20" t="e">
        <f>INDEX('Liste du personnel'!$A:$Z,MATCH($D1610,'Liste du personnel'!$X:$X,0),6)</f>
        <v>#N/A</v>
      </c>
      <c r="J1610" s="20" t="e">
        <f>INDEX('Liste du personnel'!$A:$Z,MATCH($D1610,'Liste du personnel'!$X:$X,0),7)</f>
        <v>#N/A</v>
      </c>
    </row>
    <row r="1611" spans="1:10" x14ac:dyDescent="0.25">
      <c r="A1611" s="20">
        <f>'Elegio-Electors'!C1611</f>
        <v>0</v>
      </c>
      <c r="B1611" s="20">
        <f>'Elegio-Electors'!B1611</f>
        <v>0</v>
      </c>
      <c r="C1611" s="91">
        <f>IF(Procédure!$C$33=2,'Elegio-Electors'!D1611,Procédure!$C$33)</f>
        <v>0</v>
      </c>
      <c r="D1611" s="20">
        <f>'Elegio-Electors'!E1611</f>
        <v>0</v>
      </c>
      <c r="E1611" s="91" t="str">
        <f>IF(LEFT(RIGHT('Elegio-Electors'!L1611,2),1)="C",'Elegio-Electors'!L1611,IF(LEFT(RIGHT('Elegio-Electors'!M1611,2),1)="C",'Elegio-Electors'!M1611,""))</f>
        <v/>
      </c>
      <c r="F1611" s="91" t="str">
        <f>IF(LEFT(RIGHT('Elegio-Electors'!L1611,2),1)="O",'Elegio-Electors'!L1611,IF(LEFT(RIGHT('Elegio-Electors'!M1611,2),1)="O",'Elegio-Electors'!M1611,""))</f>
        <v/>
      </c>
      <c r="G1611" s="20" t="e">
        <f>INDEX('Liste du personnel'!$A:$Z,MATCH($D1611,'Liste du personnel'!$X:$X,0),5)</f>
        <v>#N/A</v>
      </c>
      <c r="H1611" s="91" t="e">
        <f>INDEX('Liste du personnel'!$A:$Z,MATCH($D1611,'Liste du personnel'!$X:$X,0),8)</f>
        <v>#N/A</v>
      </c>
      <c r="I1611" s="20" t="e">
        <f>INDEX('Liste du personnel'!$A:$Z,MATCH($D1611,'Liste du personnel'!$X:$X,0),6)</f>
        <v>#N/A</v>
      </c>
      <c r="J1611" s="20" t="e">
        <f>INDEX('Liste du personnel'!$A:$Z,MATCH($D1611,'Liste du personnel'!$X:$X,0),7)</f>
        <v>#N/A</v>
      </c>
    </row>
    <row r="1612" spans="1:10" x14ac:dyDescent="0.25">
      <c r="A1612" s="20">
        <f>'Elegio-Electors'!C1612</f>
        <v>0</v>
      </c>
      <c r="B1612" s="20">
        <f>'Elegio-Electors'!B1612</f>
        <v>0</v>
      </c>
      <c r="C1612" s="91">
        <f>IF(Procédure!$C$33=2,'Elegio-Electors'!D1612,Procédure!$C$33)</f>
        <v>0</v>
      </c>
      <c r="D1612" s="20">
        <f>'Elegio-Electors'!E1612</f>
        <v>0</v>
      </c>
      <c r="E1612" s="91" t="str">
        <f>IF(LEFT(RIGHT('Elegio-Electors'!L1612,2),1)="C",'Elegio-Electors'!L1612,IF(LEFT(RIGHT('Elegio-Electors'!M1612,2),1)="C",'Elegio-Electors'!M1612,""))</f>
        <v/>
      </c>
      <c r="F1612" s="91" t="str">
        <f>IF(LEFT(RIGHT('Elegio-Electors'!L1612,2),1)="O",'Elegio-Electors'!L1612,IF(LEFT(RIGHT('Elegio-Electors'!M1612,2),1)="O",'Elegio-Electors'!M1612,""))</f>
        <v/>
      </c>
      <c r="G1612" s="20" t="e">
        <f>INDEX('Liste du personnel'!$A:$Z,MATCH($D1612,'Liste du personnel'!$X:$X,0),5)</f>
        <v>#N/A</v>
      </c>
      <c r="H1612" s="91" t="e">
        <f>INDEX('Liste du personnel'!$A:$Z,MATCH($D1612,'Liste du personnel'!$X:$X,0),8)</f>
        <v>#N/A</v>
      </c>
      <c r="I1612" s="20" t="e">
        <f>INDEX('Liste du personnel'!$A:$Z,MATCH($D1612,'Liste du personnel'!$X:$X,0),6)</f>
        <v>#N/A</v>
      </c>
      <c r="J1612" s="20" t="e">
        <f>INDEX('Liste du personnel'!$A:$Z,MATCH($D1612,'Liste du personnel'!$X:$X,0),7)</f>
        <v>#N/A</v>
      </c>
    </row>
    <row r="1613" spans="1:10" x14ac:dyDescent="0.25">
      <c r="A1613" s="20">
        <f>'Elegio-Electors'!C1613</f>
        <v>0</v>
      </c>
      <c r="B1613" s="20">
        <f>'Elegio-Electors'!B1613</f>
        <v>0</v>
      </c>
      <c r="C1613" s="91">
        <f>IF(Procédure!$C$33=2,'Elegio-Electors'!D1613,Procédure!$C$33)</f>
        <v>0</v>
      </c>
      <c r="D1613" s="20">
        <f>'Elegio-Electors'!E1613</f>
        <v>0</v>
      </c>
      <c r="E1613" s="91" t="str">
        <f>IF(LEFT(RIGHT('Elegio-Electors'!L1613,2),1)="C",'Elegio-Electors'!L1613,IF(LEFT(RIGHT('Elegio-Electors'!M1613,2),1)="C",'Elegio-Electors'!M1613,""))</f>
        <v/>
      </c>
      <c r="F1613" s="91" t="str">
        <f>IF(LEFT(RIGHT('Elegio-Electors'!L1613,2),1)="O",'Elegio-Electors'!L1613,IF(LEFT(RIGHT('Elegio-Electors'!M1613,2),1)="O",'Elegio-Electors'!M1613,""))</f>
        <v/>
      </c>
      <c r="G1613" s="20" t="e">
        <f>INDEX('Liste du personnel'!$A:$Z,MATCH($D1613,'Liste du personnel'!$X:$X,0),5)</f>
        <v>#N/A</v>
      </c>
      <c r="H1613" s="91" t="e">
        <f>INDEX('Liste du personnel'!$A:$Z,MATCH($D1613,'Liste du personnel'!$X:$X,0),8)</f>
        <v>#N/A</v>
      </c>
      <c r="I1613" s="20" t="e">
        <f>INDEX('Liste du personnel'!$A:$Z,MATCH($D1613,'Liste du personnel'!$X:$X,0),6)</f>
        <v>#N/A</v>
      </c>
      <c r="J1613" s="20" t="e">
        <f>INDEX('Liste du personnel'!$A:$Z,MATCH($D1613,'Liste du personnel'!$X:$X,0),7)</f>
        <v>#N/A</v>
      </c>
    </row>
    <row r="1614" spans="1:10" x14ac:dyDescent="0.25">
      <c r="A1614" s="20">
        <f>'Elegio-Electors'!C1614</f>
        <v>0</v>
      </c>
      <c r="B1614" s="20">
        <f>'Elegio-Electors'!B1614</f>
        <v>0</v>
      </c>
      <c r="C1614" s="91">
        <f>IF(Procédure!$C$33=2,'Elegio-Electors'!D1614,Procédure!$C$33)</f>
        <v>0</v>
      </c>
      <c r="D1614" s="20">
        <f>'Elegio-Electors'!E1614</f>
        <v>0</v>
      </c>
      <c r="E1614" s="91" t="str">
        <f>IF(LEFT(RIGHT('Elegio-Electors'!L1614,2),1)="C",'Elegio-Electors'!L1614,IF(LEFT(RIGHT('Elegio-Electors'!M1614,2),1)="C",'Elegio-Electors'!M1614,""))</f>
        <v/>
      </c>
      <c r="F1614" s="91" t="str">
        <f>IF(LEFT(RIGHT('Elegio-Electors'!L1614,2),1)="O",'Elegio-Electors'!L1614,IF(LEFT(RIGHT('Elegio-Electors'!M1614,2),1)="O",'Elegio-Electors'!M1614,""))</f>
        <v/>
      </c>
      <c r="G1614" s="20" t="e">
        <f>INDEX('Liste du personnel'!$A:$Z,MATCH($D1614,'Liste du personnel'!$X:$X,0),5)</f>
        <v>#N/A</v>
      </c>
      <c r="H1614" s="91" t="e">
        <f>INDEX('Liste du personnel'!$A:$Z,MATCH($D1614,'Liste du personnel'!$X:$X,0),8)</f>
        <v>#N/A</v>
      </c>
      <c r="I1614" s="20" t="e">
        <f>INDEX('Liste du personnel'!$A:$Z,MATCH($D1614,'Liste du personnel'!$X:$X,0),6)</f>
        <v>#N/A</v>
      </c>
      <c r="J1614" s="20" t="e">
        <f>INDEX('Liste du personnel'!$A:$Z,MATCH($D1614,'Liste du personnel'!$X:$X,0),7)</f>
        <v>#N/A</v>
      </c>
    </row>
    <row r="1615" spans="1:10" x14ac:dyDescent="0.25">
      <c r="A1615" s="20">
        <f>'Elegio-Electors'!C1615</f>
        <v>0</v>
      </c>
      <c r="B1615" s="20">
        <f>'Elegio-Electors'!B1615</f>
        <v>0</v>
      </c>
      <c r="C1615" s="91">
        <f>IF(Procédure!$C$33=2,'Elegio-Electors'!D1615,Procédure!$C$33)</f>
        <v>0</v>
      </c>
      <c r="D1615" s="20">
        <f>'Elegio-Electors'!E1615</f>
        <v>0</v>
      </c>
      <c r="E1615" s="91" t="str">
        <f>IF(LEFT(RIGHT('Elegio-Electors'!L1615,2),1)="C",'Elegio-Electors'!L1615,IF(LEFT(RIGHT('Elegio-Electors'!M1615,2),1)="C",'Elegio-Electors'!M1615,""))</f>
        <v/>
      </c>
      <c r="F1615" s="91" t="str">
        <f>IF(LEFT(RIGHT('Elegio-Electors'!L1615,2),1)="O",'Elegio-Electors'!L1615,IF(LEFT(RIGHT('Elegio-Electors'!M1615,2),1)="O",'Elegio-Electors'!M1615,""))</f>
        <v/>
      </c>
      <c r="G1615" s="20" t="e">
        <f>INDEX('Liste du personnel'!$A:$Z,MATCH($D1615,'Liste du personnel'!$X:$X,0),5)</f>
        <v>#N/A</v>
      </c>
      <c r="H1615" s="91" t="e">
        <f>INDEX('Liste du personnel'!$A:$Z,MATCH($D1615,'Liste du personnel'!$X:$X,0),8)</f>
        <v>#N/A</v>
      </c>
      <c r="I1615" s="20" t="e">
        <f>INDEX('Liste du personnel'!$A:$Z,MATCH($D1615,'Liste du personnel'!$X:$X,0),6)</f>
        <v>#N/A</v>
      </c>
      <c r="J1615" s="20" t="e">
        <f>INDEX('Liste du personnel'!$A:$Z,MATCH($D1615,'Liste du personnel'!$X:$X,0),7)</f>
        <v>#N/A</v>
      </c>
    </row>
    <row r="1616" spans="1:10" x14ac:dyDescent="0.25">
      <c r="A1616" s="20">
        <f>'Elegio-Electors'!C1616</f>
        <v>0</v>
      </c>
      <c r="B1616" s="20">
        <f>'Elegio-Electors'!B1616</f>
        <v>0</v>
      </c>
      <c r="C1616" s="91">
        <f>IF(Procédure!$C$33=2,'Elegio-Electors'!D1616,Procédure!$C$33)</f>
        <v>0</v>
      </c>
      <c r="D1616" s="20">
        <f>'Elegio-Electors'!E1616</f>
        <v>0</v>
      </c>
      <c r="E1616" s="91" t="str">
        <f>IF(LEFT(RIGHT('Elegio-Electors'!L1616,2),1)="C",'Elegio-Electors'!L1616,IF(LEFT(RIGHT('Elegio-Electors'!M1616,2),1)="C",'Elegio-Electors'!M1616,""))</f>
        <v/>
      </c>
      <c r="F1616" s="91" t="str">
        <f>IF(LEFT(RIGHT('Elegio-Electors'!L1616,2),1)="O",'Elegio-Electors'!L1616,IF(LEFT(RIGHT('Elegio-Electors'!M1616,2),1)="O",'Elegio-Electors'!M1616,""))</f>
        <v/>
      </c>
      <c r="G1616" s="20" t="e">
        <f>INDEX('Liste du personnel'!$A:$Z,MATCH($D1616,'Liste du personnel'!$X:$X,0),5)</f>
        <v>#N/A</v>
      </c>
      <c r="H1616" s="91" t="e">
        <f>INDEX('Liste du personnel'!$A:$Z,MATCH($D1616,'Liste du personnel'!$X:$X,0),8)</f>
        <v>#N/A</v>
      </c>
      <c r="I1616" s="20" t="e">
        <f>INDEX('Liste du personnel'!$A:$Z,MATCH($D1616,'Liste du personnel'!$X:$X,0),6)</f>
        <v>#N/A</v>
      </c>
      <c r="J1616" s="20" t="e">
        <f>INDEX('Liste du personnel'!$A:$Z,MATCH($D1616,'Liste du personnel'!$X:$X,0),7)</f>
        <v>#N/A</v>
      </c>
    </row>
    <row r="1617" spans="1:10" x14ac:dyDescent="0.25">
      <c r="A1617" s="20">
        <f>'Elegio-Electors'!C1617</f>
        <v>0</v>
      </c>
      <c r="B1617" s="20">
        <f>'Elegio-Electors'!B1617</f>
        <v>0</v>
      </c>
      <c r="C1617" s="91">
        <f>IF(Procédure!$C$33=2,'Elegio-Electors'!D1617,Procédure!$C$33)</f>
        <v>0</v>
      </c>
      <c r="D1617" s="20">
        <f>'Elegio-Electors'!E1617</f>
        <v>0</v>
      </c>
      <c r="E1617" s="91" t="str">
        <f>IF(LEFT(RIGHT('Elegio-Electors'!L1617,2),1)="C",'Elegio-Electors'!L1617,IF(LEFT(RIGHT('Elegio-Electors'!M1617,2),1)="C",'Elegio-Electors'!M1617,""))</f>
        <v/>
      </c>
      <c r="F1617" s="91" t="str">
        <f>IF(LEFT(RIGHT('Elegio-Electors'!L1617,2),1)="O",'Elegio-Electors'!L1617,IF(LEFT(RIGHT('Elegio-Electors'!M1617,2),1)="O",'Elegio-Electors'!M1617,""))</f>
        <v/>
      </c>
      <c r="G1617" s="20" t="e">
        <f>INDEX('Liste du personnel'!$A:$Z,MATCH($D1617,'Liste du personnel'!$X:$X,0),5)</f>
        <v>#N/A</v>
      </c>
      <c r="H1617" s="91" t="e">
        <f>INDEX('Liste du personnel'!$A:$Z,MATCH($D1617,'Liste du personnel'!$X:$X,0),8)</f>
        <v>#N/A</v>
      </c>
      <c r="I1617" s="20" t="e">
        <f>INDEX('Liste du personnel'!$A:$Z,MATCH($D1617,'Liste du personnel'!$X:$X,0),6)</f>
        <v>#N/A</v>
      </c>
      <c r="J1617" s="20" t="e">
        <f>INDEX('Liste du personnel'!$A:$Z,MATCH($D1617,'Liste du personnel'!$X:$X,0),7)</f>
        <v>#N/A</v>
      </c>
    </row>
    <row r="1618" spans="1:10" x14ac:dyDescent="0.25">
      <c r="A1618" s="20">
        <f>'Elegio-Electors'!C1618</f>
        <v>0</v>
      </c>
      <c r="B1618" s="20">
        <f>'Elegio-Electors'!B1618</f>
        <v>0</v>
      </c>
      <c r="C1618" s="91">
        <f>IF(Procédure!$C$33=2,'Elegio-Electors'!D1618,Procédure!$C$33)</f>
        <v>0</v>
      </c>
      <c r="D1618" s="20">
        <f>'Elegio-Electors'!E1618</f>
        <v>0</v>
      </c>
      <c r="E1618" s="91" t="str">
        <f>IF(LEFT(RIGHT('Elegio-Electors'!L1618,2),1)="C",'Elegio-Electors'!L1618,IF(LEFT(RIGHT('Elegio-Electors'!M1618,2),1)="C",'Elegio-Electors'!M1618,""))</f>
        <v/>
      </c>
      <c r="F1618" s="91" t="str">
        <f>IF(LEFT(RIGHT('Elegio-Electors'!L1618,2),1)="O",'Elegio-Electors'!L1618,IF(LEFT(RIGHT('Elegio-Electors'!M1618,2),1)="O",'Elegio-Electors'!M1618,""))</f>
        <v/>
      </c>
      <c r="G1618" s="20" t="e">
        <f>INDEX('Liste du personnel'!$A:$Z,MATCH($D1618,'Liste du personnel'!$X:$X,0),5)</f>
        <v>#N/A</v>
      </c>
      <c r="H1618" s="91" t="e">
        <f>INDEX('Liste du personnel'!$A:$Z,MATCH($D1618,'Liste du personnel'!$X:$X,0),8)</f>
        <v>#N/A</v>
      </c>
      <c r="I1618" s="20" t="e">
        <f>INDEX('Liste du personnel'!$A:$Z,MATCH($D1618,'Liste du personnel'!$X:$X,0),6)</f>
        <v>#N/A</v>
      </c>
      <c r="J1618" s="20" t="e">
        <f>INDEX('Liste du personnel'!$A:$Z,MATCH($D1618,'Liste du personnel'!$X:$X,0),7)</f>
        <v>#N/A</v>
      </c>
    </row>
    <row r="1619" spans="1:10" x14ac:dyDescent="0.25">
      <c r="A1619" s="20">
        <f>'Elegio-Electors'!C1619</f>
        <v>0</v>
      </c>
      <c r="B1619" s="20">
        <f>'Elegio-Electors'!B1619</f>
        <v>0</v>
      </c>
      <c r="C1619" s="91">
        <f>IF(Procédure!$C$33=2,'Elegio-Electors'!D1619,Procédure!$C$33)</f>
        <v>0</v>
      </c>
      <c r="D1619" s="20">
        <f>'Elegio-Electors'!E1619</f>
        <v>0</v>
      </c>
      <c r="E1619" s="91" t="str">
        <f>IF(LEFT(RIGHT('Elegio-Electors'!L1619,2),1)="C",'Elegio-Electors'!L1619,IF(LEFT(RIGHT('Elegio-Electors'!M1619,2),1)="C",'Elegio-Electors'!M1619,""))</f>
        <v/>
      </c>
      <c r="F1619" s="91" t="str">
        <f>IF(LEFT(RIGHT('Elegio-Electors'!L1619,2),1)="O",'Elegio-Electors'!L1619,IF(LEFT(RIGHT('Elegio-Electors'!M1619,2),1)="O",'Elegio-Electors'!M1619,""))</f>
        <v/>
      </c>
      <c r="G1619" s="20" t="e">
        <f>INDEX('Liste du personnel'!$A:$Z,MATCH($D1619,'Liste du personnel'!$X:$X,0),5)</f>
        <v>#N/A</v>
      </c>
      <c r="H1619" s="91" t="e">
        <f>INDEX('Liste du personnel'!$A:$Z,MATCH($D1619,'Liste du personnel'!$X:$X,0),8)</f>
        <v>#N/A</v>
      </c>
      <c r="I1619" s="20" t="e">
        <f>INDEX('Liste du personnel'!$A:$Z,MATCH($D1619,'Liste du personnel'!$X:$X,0),6)</f>
        <v>#N/A</v>
      </c>
      <c r="J1619" s="20" t="e">
        <f>INDEX('Liste du personnel'!$A:$Z,MATCH($D1619,'Liste du personnel'!$X:$X,0),7)</f>
        <v>#N/A</v>
      </c>
    </row>
    <row r="1620" spans="1:10" x14ac:dyDescent="0.25">
      <c r="A1620" s="20">
        <f>'Elegio-Electors'!C1620</f>
        <v>0</v>
      </c>
      <c r="B1620" s="20">
        <f>'Elegio-Electors'!B1620</f>
        <v>0</v>
      </c>
      <c r="C1620" s="91">
        <f>IF(Procédure!$C$33=2,'Elegio-Electors'!D1620,Procédure!$C$33)</f>
        <v>0</v>
      </c>
      <c r="D1620" s="20">
        <f>'Elegio-Electors'!E1620</f>
        <v>0</v>
      </c>
      <c r="E1620" s="91" t="str">
        <f>IF(LEFT(RIGHT('Elegio-Electors'!L1620,2),1)="C",'Elegio-Electors'!L1620,IF(LEFT(RIGHT('Elegio-Electors'!M1620,2),1)="C",'Elegio-Electors'!M1620,""))</f>
        <v/>
      </c>
      <c r="F1620" s="91" t="str">
        <f>IF(LEFT(RIGHT('Elegio-Electors'!L1620,2),1)="O",'Elegio-Electors'!L1620,IF(LEFT(RIGHT('Elegio-Electors'!M1620,2),1)="O",'Elegio-Electors'!M1620,""))</f>
        <v/>
      </c>
      <c r="G1620" s="20" t="e">
        <f>INDEX('Liste du personnel'!$A:$Z,MATCH($D1620,'Liste du personnel'!$X:$X,0),5)</f>
        <v>#N/A</v>
      </c>
      <c r="H1620" s="91" t="e">
        <f>INDEX('Liste du personnel'!$A:$Z,MATCH($D1620,'Liste du personnel'!$X:$X,0),8)</f>
        <v>#N/A</v>
      </c>
      <c r="I1620" s="20" t="e">
        <f>INDEX('Liste du personnel'!$A:$Z,MATCH($D1620,'Liste du personnel'!$X:$X,0),6)</f>
        <v>#N/A</v>
      </c>
      <c r="J1620" s="20" t="e">
        <f>INDEX('Liste du personnel'!$A:$Z,MATCH($D1620,'Liste du personnel'!$X:$X,0),7)</f>
        <v>#N/A</v>
      </c>
    </row>
    <row r="1621" spans="1:10" x14ac:dyDescent="0.25">
      <c r="A1621" s="20">
        <f>'Elegio-Electors'!C1621</f>
        <v>0</v>
      </c>
      <c r="B1621" s="20">
        <f>'Elegio-Electors'!B1621</f>
        <v>0</v>
      </c>
      <c r="C1621" s="91">
        <f>IF(Procédure!$C$33=2,'Elegio-Electors'!D1621,Procédure!$C$33)</f>
        <v>0</v>
      </c>
      <c r="D1621" s="20">
        <f>'Elegio-Electors'!E1621</f>
        <v>0</v>
      </c>
      <c r="E1621" s="91" t="str">
        <f>IF(LEFT(RIGHT('Elegio-Electors'!L1621,2),1)="C",'Elegio-Electors'!L1621,IF(LEFT(RIGHT('Elegio-Electors'!M1621,2),1)="C",'Elegio-Electors'!M1621,""))</f>
        <v/>
      </c>
      <c r="F1621" s="91" t="str">
        <f>IF(LEFT(RIGHT('Elegio-Electors'!L1621,2),1)="O",'Elegio-Electors'!L1621,IF(LEFT(RIGHT('Elegio-Electors'!M1621,2),1)="O",'Elegio-Electors'!M1621,""))</f>
        <v/>
      </c>
      <c r="G1621" s="20" t="e">
        <f>INDEX('Liste du personnel'!$A:$Z,MATCH($D1621,'Liste du personnel'!$X:$X,0),5)</f>
        <v>#N/A</v>
      </c>
      <c r="H1621" s="91" t="e">
        <f>INDEX('Liste du personnel'!$A:$Z,MATCH($D1621,'Liste du personnel'!$X:$X,0),8)</f>
        <v>#N/A</v>
      </c>
      <c r="I1621" s="20" t="e">
        <f>INDEX('Liste du personnel'!$A:$Z,MATCH($D1621,'Liste du personnel'!$X:$X,0),6)</f>
        <v>#N/A</v>
      </c>
      <c r="J1621" s="20" t="e">
        <f>INDEX('Liste du personnel'!$A:$Z,MATCH($D1621,'Liste du personnel'!$X:$X,0),7)</f>
        <v>#N/A</v>
      </c>
    </row>
    <row r="1622" spans="1:10" x14ac:dyDescent="0.25">
      <c r="A1622" s="20">
        <f>'Elegio-Electors'!C1622</f>
        <v>0</v>
      </c>
      <c r="B1622" s="20">
        <f>'Elegio-Electors'!B1622</f>
        <v>0</v>
      </c>
      <c r="C1622" s="91">
        <f>IF(Procédure!$C$33=2,'Elegio-Electors'!D1622,Procédure!$C$33)</f>
        <v>0</v>
      </c>
      <c r="D1622" s="20">
        <f>'Elegio-Electors'!E1622</f>
        <v>0</v>
      </c>
      <c r="E1622" s="91" t="str">
        <f>IF(LEFT(RIGHT('Elegio-Electors'!L1622,2),1)="C",'Elegio-Electors'!L1622,IF(LEFT(RIGHT('Elegio-Electors'!M1622,2),1)="C",'Elegio-Electors'!M1622,""))</f>
        <v/>
      </c>
      <c r="F1622" s="91" t="str">
        <f>IF(LEFT(RIGHT('Elegio-Electors'!L1622,2),1)="O",'Elegio-Electors'!L1622,IF(LEFT(RIGHT('Elegio-Electors'!M1622,2),1)="O",'Elegio-Electors'!M1622,""))</f>
        <v/>
      </c>
      <c r="G1622" s="20" t="e">
        <f>INDEX('Liste du personnel'!$A:$Z,MATCH($D1622,'Liste du personnel'!$X:$X,0),5)</f>
        <v>#N/A</v>
      </c>
      <c r="H1622" s="91" t="e">
        <f>INDEX('Liste du personnel'!$A:$Z,MATCH($D1622,'Liste du personnel'!$X:$X,0),8)</f>
        <v>#N/A</v>
      </c>
      <c r="I1622" s="20" t="e">
        <f>INDEX('Liste du personnel'!$A:$Z,MATCH($D1622,'Liste du personnel'!$X:$X,0),6)</f>
        <v>#N/A</v>
      </c>
      <c r="J1622" s="20" t="e">
        <f>INDEX('Liste du personnel'!$A:$Z,MATCH($D1622,'Liste du personnel'!$X:$X,0),7)</f>
        <v>#N/A</v>
      </c>
    </row>
    <row r="1623" spans="1:10" x14ac:dyDescent="0.25">
      <c r="A1623" s="20">
        <f>'Elegio-Electors'!C1623</f>
        <v>0</v>
      </c>
      <c r="B1623" s="20">
        <f>'Elegio-Electors'!B1623</f>
        <v>0</v>
      </c>
      <c r="C1623" s="91">
        <f>IF(Procédure!$C$33=2,'Elegio-Electors'!D1623,Procédure!$C$33)</f>
        <v>0</v>
      </c>
      <c r="D1623" s="20">
        <f>'Elegio-Electors'!E1623</f>
        <v>0</v>
      </c>
      <c r="E1623" s="91" t="str">
        <f>IF(LEFT(RIGHT('Elegio-Electors'!L1623,2),1)="C",'Elegio-Electors'!L1623,IF(LEFT(RIGHT('Elegio-Electors'!M1623,2),1)="C",'Elegio-Electors'!M1623,""))</f>
        <v/>
      </c>
      <c r="F1623" s="91" t="str">
        <f>IF(LEFT(RIGHT('Elegio-Electors'!L1623,2),1)="O",'Elegio-Electors'!L1623,IF(LEFT(RIGHT('Elegio-Electors'!M1623,2),1)="O",'Elegio-Electors'!M1623,""))</f>
        <v/>
      </c>
      <c r="G1623" s="20" t="e">
        <f>INDEX('Liste du personnel'!$A:$Z,MATCH($D1623,'Liste du personnel'!$X:$X,0),5)</f>
        <v>#N/A</v>
      </c>
      <c r="H1623" s="91" t="e">
        <f>INDEX('Liste du personnel'!$A:$Z,MATCH($D1623,'Liste du personnel'!$X:$X,0),8)</f>
        <v>#N/A</v>
      </c>
      <c r="I1623" s="20" t="e">
        <f>INDEX('Liste du personnel'!$A:$Z,MATCH($D1623,'Liste du personnel'!$X:$X,0),6)</f>
        <v>#N/A</v>
      </c>
      <c r="J1623" s="20" t="e">
        <f>INDEX('Liste du personnel'!$A:$Z,MATCH($D1623,'Liste du personnel'!$X:$X,0),7)</f>
        <v>#N/A</v>
      </c>
    </row>
    <row r="1624" spans="1:10" x14ac:dyDescent="0.25">
      <c r="A1624" s="20">
        <f>'Elegio-Electors'!C1624</f>
        <v>0</v>
      </c>
      <c r="B1624" s="20">
        <f>'Elegio-Electors'!B1624</f>
        <v>0</v>
      </c>
      <c r="C1624" s="91">
        <f>IF(Procédure!$C$33=2,'Elegio-Electors'!D1624,Procédure!$C$33)</f>
        <v>0</v>
      </c>
      <c r="D1624" s="20">
        <f>'Elegio-Electors'!E1624</f>
        <v>0</v>
      </c>
      <c r="E1624" s="91" t="str">
        <f>IF(LEFT(RIGHT('Elegio-Electors'!L1624,2),1)="C",'Elegio-Electors'!L1624,IF(LEFT(RIGHT('Elegio-Electors'!M1624,2),1)="C",'Elegio-Electors'!M1624,""))</f>
        <v/>
      </c>
      <c r="F1624" s="91" t="str">
        <f>IF(LEFT(RIGHT('Elegio-Electors'!L1624,2),1)="O",'Elegio-Electors'!L1624,IF(LEFT(RIGHT('Elegio-Electors'!M1624,2),1)="O",'Elegio-Electors'!M1624,""))</f>
        <v/>
      </c>
      <c r="G1624" s="20" t="e">
        <f>INDEX('Liste du personnel'!$A:$Z,MATCH($D1624,'Liste du personnel'!$X:$X,0),5)</f>
        <v>#N/A</v>
      </c>
      <c r="H1624" s="91" t="e">
        <f>INDEX('Liste du personnel'!$A:$Z,MATCH($D1624,'Liste du personnel'!$X:$X,0),8)</f>
        <v>#N/A</v>
      </c>
      <c r="I1624" s="20" t="e">
        <f>INDEX('Liste du personnel'!$A:$Z,MATCH($D1624,'Liste du personnel'!$X:$X,0),6)</f>
        <v>#N/A</v>
      </c>
      <c r="J1624" s="20" t="e">
        <f>INDEX('Liste du personnel'!$A:$Z,MATCH($D1624,'Liste du personnel'!$X:$X,0),7)</f>
        <v>#N/A</v>
      </c>
    </row>
    <row r="1625" spans="1:10" x14ac:dyDescent="0.25">
      <c r="A1625" s="20">
        <f>'Elegio-Electors'!C1625</f>
        <v>0</v>
      </c>
      <c r="B1625" s="20">
        <f>'Elegio-Electors'!B1625</f>
        <v>0</v>
      </c>
      <c r="C1625" s="91">
        <f>IF(Procédure!$C$33=2,'Elegio-Electors'!D1625,Procédure!$C$33)</f>
        <v>0</v>
      </c>
      <c r="D1625" s="20">
        <f>'Elegio-Electors'!E1625</f>
        <v>0</v>
      </c>
      <c r="E1625" s="91" t="str">
        <f>IF(LEFT(RIGHT('Elegio-Electors'!L1625,2),1)="C",'Elegio-Electors'!L1625,IF(LEFT(RIGHT('Elegio-Electors'!M1625,2),1)="C",'Elegio-Electors'!M1625,""))</f>
        <v/>
      </c>
      <c r="F1625" s="91" t="str">
        <f>IF(LEFT(RIGHT('Elegio-Electors'!L1625,2),1)="O",'Elegio-Electors'!L1625,IF(LEFT(RIGHT('Elegio-Electors'!M1625,2),1)="O",'Elegio-Electors'!M1625,""))</f>
        <v/>
      </c>
      <c r="G1625" s="20" t="e">
        <f>INDEX('Liste du personnel'!$A:$Z,MATCH($D1625,'Liste du personnel'!$X:$X,0),5)</f>
        <v>#N/A</v>
      </c>
      <c r="H1625" s="91" t="e">
        <f>INDEX('Liste du personnel'!$A:$Z,MATCH($D1625,'Liste du personnel'!$X:$X,0),8)</f>
        <v>#N/A</v>
      </c>
      <c r="I1625" s="20" t="e">
        <f>INDEX('Liste du personnel'!$A:$Z,MATCH($D1625,'Liste du personnel'!$X:$X,0),6)</f>
        <v>#N/A</v>
      </c>
      <c r="J1625" s="20" t="e">
        <f>INDEX('Liste du personnel'!$A:$Z,MATCH($D1625,'Liste du personnel'!$X:$X,0),7)</f>
        <v>#N/A</v>
      </c>
    </row>
    <row r="1626" spans="1:10" x14ac:dyDescent="0.25">
      <c r="A1626" s="20">
        <f>'Elegio-Electors'!C1626</f>
        <v>0</v>
      </c>
      <c r="B1626" s="20">
        <f>'Elegio-Electors'!B1626</f>
        <v>0</v>
      </c>
      <c r="C1626" s="91">
        <f>IF(Procédure!$C$33=2,'Elegio-Electors'!D1626,Procédure!$C$33)</f>
        <v>0</v>
      </c>
      <c r="D1626" s="20">
        <f>'Elegio-Electors'!E1626</f>
        <v>0</v>
      </c>
      <c r="E1626" s="91" t="str">
        <f>IF(LEFT(RIGHT('Elegio-Electors'!L1626,2),1)="C",'Elegio-Electors'!L1626,IF(LEFT(RIGHT('Elegio-Electors'!M1626,2),1)="C",'Elegio-Electors'!M1626,""))</f>
        <v/>
      </c>
      <c r="F1626" s="91" t="str">
        <f>IF(LEFT(RIGHT('Elegio-Electors'!L1626,2),1)="O",'Elegio-Electors'!L1626,IF(LEFT(RIGHT('Elegio-Electors'!M1626,2),1)="O",'Elegio-Electors'!M1626,""))</f>
        <v/>
      </c>
      <c r="G1626" s="20" t="e">
        <f>INDEX('Liste du personnel'!$A:$Z,MATCH($D1626,'Liste du personnel'!$X:$X,0),5)</f>
        <v>#N/A</v>
      </c>
      <c r="H1626" s="91" t="e">
        <f>INDEX('Liste du personnel'!$A:$Z,MATCH($D1626,'Liste du personnel'!$X:$X,0),8)</f>
        <v>#N/A</v>
      </c>
      <c r="I1626" s="20" t="e">
        <f>INDEX('Liste du personnel'!$A:$Z,MATCH($D1626,'Liste du personnel'!$X:$X,0),6)</f>
        <v>#N/A</v>
      </c>
      <c r="J1626" s="20" t="e">
        <f>INDEX('Liste du personnel'!$A:$Z,MATCH($D1626,'Liste du personnel'!$X:$X,0),7)</f>
        <v>#N/A</v>
      </c>
    </row>
    <row r="1627" spans="1:10" x14ac:dyDescent="0.25">
      <c r="A1627" s="20">
        <f>'Elegio-Electors'!C1627</f>
        <v>0</v>
      </c>
      <c r="B1627" s="20">
        <f>'Elegio-Electors'!B1627</f>
        <v>0</v>
      </c>
      <c r="C1627" s="91">
        <f>IF(Procédure!$C$33=2,'Elegio-Electors'!D1627,Procédure!$C$33)</f>
        <v>0</v>
      </c>
      <c r="D1627" s="20">
        <f>'Elegio-Electors'!E1627</f>
        <v>0</v>
      </c>
      <c r="E1627" s="91" t="str">
        <f>IF(LEFT(RIGHT('Elegio-Electors'!L1627,2),1)="C",'Elegio-Electors'!L1627,IF(LEFT(RIGHT('Elegio-Electors'!M1627,2),1)="C",'Elegio-Electors'!M1627,""))</f>
        <v/>
      </c>
      <c r="F1627" s="91" t="str">
        <f>IF(LEFT(RIGHT('Elegio-Electors'!L1627,2),1)="O",'Elegio-Electors'!L1627,IF(LEFT(RIGHT('Elegio-Electors'!M1627,2),1)="O",'Elegio-Electors'!M1627,""))</f>
        <v/>
      </c>
      <c r="G1627" s="20" t="e">
        <f>INDEX('Liste du personnel'!$A:$Z,MATCH($D1627,'Liste du personnel'!$X:$X,0),5)</f>
        <v>#N/A</v>
      </c>
      <c r="H1627" s="91" t="e">
        <f>INDEX('Liste du personnel'!$A:$Z,MATCH($D1627,'Liste du personnel'!$X:$X,0),8)</f>
        <v>#N/A</v>
      </c>
      <c r="I1627" s="20" t="e">
        <f>INDEX('Liste du personnel'!$A:$Z,MATCH($D1627,'Liste du personnel'!$X:$X,0),6)</f>
        <v>#N/A</v>
      </c>
      <c r="J1627" s="20" t="e">
        <f>INDEX('Liste du personnel'!$A:$Z,MATCH($D1627,'Liste du personnel'!$X:$X,0),7)</f>
        <v>#N/A</v>
      </c>
    </row>
    <row r="1628" spans="1:10" x14ac:dyDescent="0.25">
      <c r="A1628" s="20">
        <f>'Elegio-Electors'!C1628</f>
        <v>0</v>
      </c>
      <c r="B1628" s="20">
        <f>'Elegio-Electors'!B1628</f>
        <v>0</v>
      </c>
      <c r="C1628" s="91">
        <f>IF(Procédure!$C$33=2,'Elegio-Electors'!D1628,Procédure!$C$33)</f>
        <v>0</v>
      </c>
      <c r="D1628" s="20">
        <f>'Elegio-Electors'!E1628</f>
        <v>0</v>
      </c>
      <c r="E1628" s="91" t="str">
        <f>IF(LEFT(RIGHT('Elegio-Electors'!L1628,2),1)="C",'Elegio-Electors'!L1628,IF(LEFT(RIGHT('Elegio-Electors'!M1628,2),1)="C",'Elegio-Electors'!M1628,""))</f>
        <v/>
      </c>
      <c r="F1628" s="91" t="str">
        <f>IF(LEFT(RIGHT('Elegio-Electors'!L1628,2),1)="O",'Elegio-Electors'!L1628,IF(LEFT(RIGHT('Elegio-Electors'!M1628,2),1)="O",'Elegio-Electors'!M1628,""))</f>
        <v/>
      </c>
      <c r="G1628" s="20" t="e">
        <f>INDEX('Liste du personnel'!$A:$Z,MATCH($D1628,'Liste du personnel'!$X:$X,0),5)</f>
        <v>#N/A</v>
      </c>
      <c r="H1628" s="91" t="e">
        <f>INDEX('Liste du personnel'!$A:$Z,MATCH($D1628,'Liste du personnel'!$X:$X,0),8)</f>
        <v>#N/A</v>
      </c>
      <c r="I1628" s="20" t="e">
        <f>INDEX('Liste du personnel'!$A:$Z,MATCH($D1628,'Liste du personnel'!$X:$X,0),6)</f>
        <v>#N/A</v>
      </c>
      <c r="J1628" s="20" t="e">
        <f>INDEX('Liste du personnel'!$A:$Z,MATCH($D1628,'Liste du personnel'!$X:$X,0),7)</f>
        <v>#N/A</v>
      </c>
    </row>
    <row r="1629" spans="1:10" x14ac:dyDescent="0.25">
      <c r="A1629" s="20">
        <f>'Elegio-Electors'!C1629</f>
        <v>0</v>
      </c>
      <c r="B1629" s="20">
        <f>'Elegio-Electors'!B1629</f>
        <v>0</v>
      </c>
      <c r="C1629" s="91">
        <f>IF(Procédure!$C$33=2,'Elegio-Electors'!D1629,Procédure!$C$33)</f>
        <v>0</v>
      </c>
      <c r="D1629" s="20">
        <f>'Elegio-Electors'!E1629</f>
        <v>0</v>
      </c>
      <c r="E1629" s="91" t="str">
        <f>IF(LEFT(RIGHT('Elegio-Electors'!L1629,2),1)="C",'Elegio-Electors'!L1629,IF(LEFT(RIGHT('Elegio-Electors'!M1629,2),1)="C",'Elegio-Electors'!M1629,""))</f>
        <v/>
      </c>
      <c r="F1629" s="91" t="str">
        <f>IF(LEFT(RIGHT('Elegio-Electors'!L1629,2),1)="O",'Elegio-Electors'!L1629,IF(LEFT(RIGHT('Elegio-Electors'!M1629,2),1)="O",'Elegio-Electors'!M1629,""))</f>
        <v/>
      </c>
      <c r="G1629" s="20" t="e">
        <f>INDEX('Liste du personnel'!$A:$Z,MATCH($D1629,'Liste du personnel'!$X:$X,0),5)</f>
        <v>#N/A</v>
      </c>
      <c r="H1629" s="91" t="e">
        <f>INDEX('Liste du personnel'!$A:$Z,MATCH($D1629,'Liste du personnel'!$X:$X,0),8)</f>
        <v>#N/A</v>
      </c>
      <c r="I1629" s="20" t="e">
        <f>INDEX('Liste du personnel'!$A:$Z,MATCH($D1629,'Liste du personnel'!$X:$X,0),6)</f>
        <v>#N/A</v>
      </c>
      <c r="J1629" s="20" t="e">
        <f>INDEX('Liste du personnel'!$A:$Z,MATCH($D1629,'Liste du personnel'!$X:$X,0),7)</f>
        <v>#N/A</v>
      </c>
    </row>
    <row r="1630" spans="1:10" x14ac:dyDescent="0.25">
      <c r="A1630" s="20">
        <f>'Elegio-Electors'!C1630</f>
        <v>0</v>
      </c>
      <c r="B1630" s="20">
        <f>'Elegio-Electors'!B1630</f>
        <v>0</v>
      </c>
      <c r="C1630" s="91">
        <f>IF(Procédure!$C$33=2,'Elegio-Electors'!D1630,Procédure!$C$33)</f>
        <v>0</v>
      </c>
      <c r="D1630" s="20">
        <f>'Elegio-Electors'!E1630</f>
        <v>0</v>
      </c>
      <c r="E1630" s="91" t="str">
        <f>IF(LEFT(RIGHT('Elegio-Electors'!L1630,2),1)="C",'Elegio-Electors'!L1630,IF(LEFT(RIGHT('Elegio-Electors'!M1630,2),1)="C",'Elegio-Electors'!M1630,""))</f>
        <v/>
      </c>
      <c r="F1630" s="91" t="str">
        <f>IF(LEFT(RIGHT('Elegio-Electors'!L1630,2),1)="O",'Elegio-Electors'!L1630,IF(LEFT(RIGHT('Elegio-Electors'!M1630,2),1)="O",'Elegio-Electors'!M1630,""))</f>
        <v/>
      </c>
      <c r="G1630" s="20" t="e">
        <f>INDEX('Liste du personnel'!$A:$Z,MATCH($D1630,'Liste du personnel'!$X:$X,0),5)</f>
        <v>#N/A</v>
      </c>
      <c r="H1630" s="91" t="e">
        <f>INDEX('Liste du personnel'!$A:$Z,MATCH($D1630,'Liste du personnel'!$X:$X,0),8)</f>
        <v>#N/A</v>
      </c>
      <c r="I1630" s="20" t="e">
        <f>INDEX('Liste du personnel'!$A:$Z,MATCH($D1630,'Liste du personnel'!$X:$X,0),6)</f>
        <v>#N/A</v>
      </c>
      <c r="J1630" s="20" t="e">
        <f>INDEX('Liste du personnel'!$A:$Z,MATCH($D1630,'Liste du personnel'!$X:$X,0),7)</f>
        <v>#N/A</v>
      </c>
    </row>
    <row r="1631" spans="1:10" x14ac:dyDescent="0.25">
      <c r="A1631" s="20">
        <f>'Elegio-Electors'!C1631</f>
        <v>0</v>
      </c>
      <c r="B1631" s="20">
        <f>'Elegio-Electors'!B1631</f>
        <v>0</v>
      </c>
      <c r="C1631" s="91">
        <f>IF(Procédure!$C$33=2,'Elegio-Electors'!D1631,Procédure!$C$33)</f>
        <v>0</v>
      </c>
      <c r="D1631" s="20">
        <f>'Elegio-Electors'!E1631</f>
        <v>0</v>
      </c>
      <c r="E1631" s="91" t="str">
        <f>IF(LEFT(RIGHT('Elegio-Electors'!L1631,2),1)="C",'Elegio-Electors'!L1631,IF(LEFT(RIGHT('Elegio-Electors'!M1631,2),1)="C",'Elegio-Electors'!M1631,""))</f>
        <v/>
      </c>
      <c r="F1631" s="91" t="str">
        <f>IF(LEFT(RIGHT('Elegio-Electors'!L1631,2),1)="O",'Elegio-Electors'!L1631,IF(LEFT(RIGHT('Elegio-Electors'!M1631,2),1)="O",'Elegio-Electors'!M1631,""))</f>
        <v/>
      </c>
      <c r="G1631" s="20" t="e">
        <f>INDEX('Liste du personnel'!$A:$Z,MATCH($D1631,'Liste du personnel'!$X:$X,0),5)</f>
        <v>#N/A</v>
      </c>
      <c r="H1631" s="91" t="e">
        <f>INDEX('Liste du personnel'!$A:$Z,MATCH($D1631,'Liste du personnel'!$X:$X,0),8)</f>
        <v>#N/A</v>
      </c>
      <c r="I1631" s="20" t="e">
        <f>INDEX('Liste du personnel'!$A:$Z,MATCH($D1631,'Liste du personnel'!$X:$X,0),6)</f>
        <v>#N/A</v>
      </c>
      <c r="J1631" s="20" t="e">
        <f>INDEX('Liste du personnel'!$A:$Z,MATCH($D1631,'Liste du personnel'!$X:$X,0),7)</f>
        <v>#N/A</v>
      </c>
    </row>
    <row r="1632" spans="1:10" x14ac:dyDescent="0.25">
      <c r="A1632" s="20">
        <f>'Elegio-Electors'!C1632</f>
        <v>0</v>
      </c>
      <c r="B1632" s="20">
        <f>'Elegio-Electors'!B1632</f>
        <v>0</v>
      </c>
      <c r="C1632" s="91">
        <f>IF(Procédure!$C$33=2,'Elegio-Electors'!D1632,Procédure!$C$33)</f>
        <v>0</v>
      </c>
      <c r="D1632" s="20">
        <f>'Elegio-Electors'!E1632</f>
        <v>0</v>
      </c>
      <c r="E1632" s="91" t="str">
        <f>IF(LEFT(RIGHT('Elegio-Electors'!L1632,2),1)="C",'Elegio-Electors'!L1632,IF(LEFT(RIGHT('Elegio-Electors'!M1632,2),1)="C",'Elegio-Electors'!M1632,""))</f>
        <v/>
      </c>
      <c r="F1632" s="91" t="str">
        <f>IF(LEFT(RIGHT('Elegio-Electors'!L1632,2),1)="O",'Elegio-Electors'!L1632,IF(LEFT(RIGHT('Elegio-Electors'!M1632,2),1)="O",'Elegio-Electors'!M1632,""))</f>
        <v/>
      </c>
      <c r="G1632" s="20" t="e">
        <f>INDEX('Liste du personnel'!$A:$Z,MATCH($D1632,'Liste du personnel'!$X:$X,0),5)</f>
        <v>#N/A</v>
      </c>
      <c r="H1632" s="91" t="e">
        <f>INDEX('Liste du personnel'!$A:$Z,MATCH($D1632,'Liste du personnel'!$X:$X,0),8)</f>
        <v>#N/A</v>
      </c>
      <c r="I1632" s="20" t="e">
        <f>INDEX('Liste du personnel'!$A:$Z,MATCH($D1632,'Liste du personnel'!$X:$X,0),6)</f>
        <v>#N/A</v>
      </c>
      <c r="J1632" s="20" t="e">
        <f>INDEX('Liste du personnel'!$A:$Z,MATCH($D1632,'Liste du personnel'!$X:$X,0),7)</f>
        <v>#N/A</v>
      </c>
    </row>
    <row r="1633" spans="1:10" x14ac:dyDescent="0.25">
      <c r="A1633" s="20">
        <f>'Elegio-Electors'!C1633</f>
        <v>0</v>
      </c>
      <c r="B1633" s="20">
        <f>'Elegio-Electors'!B1633</f>
        <v>0</v>
      </c>
      <c r="C1633" s="91">
        <f>IF(Procédure!$C$33=2,'Elegio-Electors'!D1633,Procédure!$C$33)</f>
        <v>0</v>
      </c>
      <c r="D1633" s="20">
        <f>'Elegio-Electors'!E1633</f>
        <v>0</v>
      </c>
      <c r="E1633" s="91" t="str">
        <f>IF(LEFT(RIGHT('Elegio-Electors'!L1633,2),1)="C",'Elegio-Electors'!L1633,IF(LEFT(RIGHT('Elegio-Electors'!M1633,2),1)="C",'Elegio-Electors'!M1633,""))</f>
        <v/>
      </c>
      <c r="F1633" s="91" t="str">
        <f>IF(LEFT(RIGHT('Elegio-Electors'!L1633,2),1)="O",'Elegio-Electors'!L1633,IF(LEFT(RIGHT('Elegio-Electors'!M1633,2),1)="O",'Elegio-Electors'!M1633,""))</f>
        <v/>
      </c>
      <c r="G1633" s="20" t="e">
        <f>INDEX('Liste du personnel'!$A:$Z,MATCH($D1633,'Liste du personnel'!$X:$X,0),5)</f>
        <v>#N/A</v>
      </c>
      <c r="H1633" s="91" t="e">
        <f>INDEX('Liste du personnel'!$A:$Z,MATCH($D1633,'Liste du personnel'!$X:$X,0),8)</f>
        <v>#N/A</v>
      </c>
      <c r="I1633" s="20" t="e">
        <f>INDEX('Liste du personnel'!$A:$Z,MATCH($D1633,'Liste du personnel'!$X:$X,0),6)</f>
        <v>#N/A</v>
      </c>
      <c r="J1633" s="20" t="e">
        <f>INDEX('Liste du personnel'!$A:$Z,MATCH($D1633,'Liste du personnel'!$X:$X,0),7)</f>
        <v>#N/A</v>
      </c>
    </row>
    <row r="1634" spans="1:10" x14ac:dyDescent="0.25">
      <c r="A1634" s="20">
        <f>'Elegio-Electors'!C1634</f>
        <v>0</v>
      </c>
      <c r="B1634" s="20">
        <f>'Elegio-Electors'!B1634</f>
        <v>0</v>
      </c>
      <c r="C1634" s="91">
        <f>IF(Procédure!$C$33=2,'Elegio-Electors'!D1634,Procédure!$C$33)</f>
        <v>0</v>
      </c>
      <c r="D1634" s="20">
        <f>'Elegio-Electors'!E1634</f>
        <v>0</v>
      </c>
      <c r="E1634" s="91" t="str">
        <f>IF(LEFT(RIGHT('Elegio-Electors'!L1634,2),1)="C",'Elegio-Electors'!L1634,IF(LEFT(RIGHT('Elegio-Electors'!M1634,2),1)="C",'Elegio-Electors'!M1634,""))</f>
        <v/>
      </c>
      <c r="F1634" s="91" t="str">
        <f>IF(LEFT(RIGHT('Elegio-Electors'!L1634,2),1)="O",'Elegio-Electors'!L1634,IF(LEFT(RIGHT('Elegio-Electors'!M1634,2),1)="O",'Elegio-Electors'!M1634,""))</f>
        <v/>
      </c>
      <c r="G1634" s="20" t="e">
        <f>INDEX('Liste du personnel'!$A:$Z,MATCH($D1634,'Liste du personnel'!$X:$X,0),5)</f>
        <v>#N/A</v>
      </c>
      <c r="H1634" s="91" t="e">
        <f>INDEX('Liste du personnel'!$A:$Z,MATCH($D1634,'Liste du personnel'!$X:$X,0),8)</f>
        <v>#N/A</v>
      </c>
      <c r="I1634" s="20" t="e">
        <f>INDEX('Liste du personnel'!$A:$Z,MATCH($D1634,'Liste du personnel'!$X:$X,0),6)</f>
        <v>#N/A</v>
      </c>
      <c r="J1634" s="20" t="e">
        <f>INDEX('Liste du personnel'!$A:$Z,MATCH($D1634,'Liste du personnel'!$X:$X,0),7)</f>
        <v>#N/A</v>
      </c>
    </row>
    <row r="1635" spans="1:10" x14ac:dyDescent="0.25">
      <c r="A1635" s="20">
        <f>'Elegio-Electors'!C1635</f>
        <v>0</v>
      </c>
      <c r="B1635" s="20">
        <f>'Elegio-Electors'!B1635</f>
        <v>0</v>
      </c>
      <c r="C1635" s="91">
        <f>IF(Procédure!$C$33=2,'Elegio-Electors'!D1635,Procédure!$C$33)</f>
        <v>0</v>
      </c>
      <c r="D1635" s="20">
        <f>'Elegio-Electors'!E1635</f>
        <v>0</v>
      </c>
      <c r="E1635" s="91" t="str">
        <f>IF(LEFT(RIGHT('Elegio-Electors'!L1635,2),1)="C",'Elegio-Electors'!L1635,IF(LEFT(RIGHT('Elegio-Electors'!M1635,2),1)="C",'Elegio-Electors'!M1635,""))</f>
        <v/>
      </c>
      <c r="F1635" s="91" t="str">
        <f>IF(LEFT(RIGHT('Elegio-Electors'!L1635,2),1)="O",'Elegio-Electors'!L1635,IF(LEFT(RIGHT('Elegio-Electors'!M1635,2),1)="O",'Elegio-Electors'!M1635,""))</f>
        <v/>
      </c>
      <c r="G1635" s="20" t="e">
        <f>INDEX('Liste du personnel'!$A:$Z,MATCH($D1635,'Liste du personnel'!$X:$X,0),5)</f>
        <v>#N/A</v>
      </c>
      <c r="H1635" s="91" t="e">
        <f>INDEX('Liste du personnel'!$A:$Z,MATCH($D1635,'Liste du personnel'!$X:$X,0),8)</f>
        <v>#N/A</v>
      </c>
      <c r="I1635" s="20" t="e">
        <f>INDEX('Liste du personnel'!$A:$Z,MATCH($D1635,'Liste du personnel'!$X:$X,0),6)</f>
        <v>#N/A</v>
      </c>
      <c r="J1635" s="20" t="e">
        <f>INDEX('Liste du personnel'!$A:$Z,MATCH($D1635,'Liste du personnel'!$X:$X,0),7)</f>
        <v>#N/A</v>
      </c>
    </row>
    <row r="1636" spans="1:10" x14ac:dyDescent="0.25">
      <c r="A1636" s="20">
        <f>'Elegio-Electors'!C1636</f>
        <v>0</v>
      </c>
      <c r="B1636" s="20">
        <f>'Elegio-Electors'!B1636</f>
        <v>0</v>
      </c>
      <c r="C1636" s="91">
        <f>IF(Procédure!$C$33=2,'Elegio-Electors'!D1636,Procédure!$C$33)</f>
        <v>0</v>
      </c>
      <c r="D1636" s="20">
        <f>'Elegio-Electors'!E1636</f>
        <v>0</v>
      </c>
      <c r="E1636" s="91" t="str">
        <f>IF(LEFT(RIGHT('Elegio-Electors'!L1636,2),1)="C",'Elegio-Electors'!L1636,IF(LEFT(RIGHT('Elegio-Electors'!M1636,2),1)="C",'Elegio-Electors'!M1636,""))</f>
        <v/>
      </c>
      <c r="F1636" s="91" t="str">
        <f>IF(LEFT(RIGHT('Elegio-Electors'!L1636,2),1)="O",'Elegio-Electors'!L1636,IF(LEFT(RIGHT('Elegio-Electors'!M1636,2),1)="O",'Elegio-Electors'!M1636,""))</f>
        <v/>
      </c>
      <c r="G1636" s="20" t="e">
        <f>INDEX('Liste du personnel'!$A:$Z,MATCH($D1636,'Liste du personnel'!$X:$X,0),5)</f>
        <v>#N/A</v>
      </c>
      <c r="H1636" s="91" t="e">
        <f>INDEX('Liste du personnel'!$A:$Z,MATCH($D1636,'Liste du personnel'!$X:$X,0),8)</f>
        <v>#N/A</v>
      </c>
      <c r="I1636" s="20" t="e">
        <f>INDEX('Liste du personnel'!$A:$Z,MATCH($D1636,'Liste du personnel'!$X:$X,0),6)</f>
        <v>#N/A</v>
      </c>
      <c r="J1636" s="20" t="e">
        <f>INDEX('Liste du personnel'!$A:$Z,MATCH($D1636,'Liste du personnel'!$X:$X,0),7)</f>
        <v>#N/A</v>
      </c>
    </row>
    <row r="1637" spans="1:10" x14ac:dyDescent="0.25">
      <c r="A1637" s="20">
        <f>'Elegio-Electors'!C1637</f>
        <v>0</v>
      </c>
      <c r="B1637" s="20">
        <f>'Elegio-Electors'!B1637</f>
        <v>0</v>
      </c>
      <c r="C1637" s="91">
        <f>IF(Procédure!$C$33=2,'Elegio-Electors'!D1637,Procédure!$C$33)</f>
        <v>0</v>
      </c>
      <c r="D1637" s="20">
        <f>'Elegio-Electors'!E1637</f>
        <v>0</v>
      </c>
      <c r="E1637" s="91" t="str">
        <f>IF(LEFT(RIGHT('Elegio-Electors'!L1637,2),1)="C",'Elegio-Electors'!L1637,IF(LEFT(RIGHT('Elegio-Electors'!M1637,2),1)="C",'Elegio-Electors'!M1637,""))</f>
        <v/>
      </c>
      <c r="F1637" s="91" t="str">
        <f>IF(LEFT(RIGHT('Elegio-Electors'!L1637,2),1)="O",'Elegio-Electors'!L1637,IF(LEFT(RIGHT('Elegio-Electors'!M1637,2),1)="O",'Elegio-Electors'!M1637,""))</f>
        <v/>
      </c>
      <c r="G1637" s="20" t="e">
        <f>INDEX('Liste du personnel'!$A:$Z,MATCH($D1637,'Liste du personnel'!$X:$X,0),5)</f>
        <v>#N/A</v>
      </c>
      <c r="H1637" s="91" t="e">
        <f>INDEX('Liste du personnel'!$A:$Z,MATCH($D1637,'Liste du personnel'!$X:$X,0),8)</f>
        <v>#N/A</v>
      </c>
      <c r="I1637" s="20" t="e">
        <f>INDEX('Liste du personnel'!$A:$Z,MATCH($D1637,'Liste du personnel'!$X:$X,0),6)</f>
        <v>#N/A</v>
      </c>
      <c r="J1637" s="20" t="e">
        <f>INDEX('Liste du personnel'!$A:$Z,MATCH($D1637,'Liste du personnel'!$X:$X,0),7)</f>
        <v>#N/A</v>
      </c>
    </row>
    <row r="1638" spans="1:10" x14ac:dyDescent="0.25">
      <c r="A1638" s="20">
        <f>'Elegio-Electors'!C1638</f>
        <v>0</v>
      </c>
      <c r="B1638" s="20">
        <f>'Elegio-Electors'!B1638</f>
        <v>0</v>
      </c>
      <c r="C1638" s="91">
        <f>IF(Procédure!$C$33=2,'Elegio-Electors'!D1638,Procédure!$C$33)</f>
        <v>0</v>
      </c>
      <c r="D1638" s="20">
        <f>'Elegio-Electors'!E1638</f>
        <v>0</v>
      </c>
      <c r="E1638" s="91" t="str">
        <f>IF(LEFT(RIGHT('Elegio-Electors'!L1638,2),1)="C",'Elegio-Electors'!L1638,IF(LEFT(RIGHT('Elegio-Electors'!M1638,2),1)="C",'Elegio-Electors'!M1638,""))</f>
        <v/>
      </c>
      <c r="F1638" s="91" t="str">
        <f>IF(LEFT(RIGHT('Elegio-Electors'!L1638,2),1)="O",'Elegio-Electors'!L1638,IF(LEFT(RIGHT('Elegio-Electors'!M1638,2),1)="O",'Elegio-Electors'!M1638,""))</f>
        <v/>
      </c>
      <c r="G1638" s="20" t="e">
        <f>INDEX('Liste du personnel'!$A:$Z,MATCH($D1638,'Liste du personnel'!$X:$X,0),5)</f>
        <v>#N/A</v>
      </c>
      <c r="H1638" s="91" t="e">
        <f>INDEX('Liste du personnel'!$A:$Z,MATCH($D1638,'Liste du personnel'!$X:$X,0),8)</f>
        <v>#N/A</v>
      </c>
      <c r="I1638" s="20" t="e">
        <f>INDEX('Liste du personnel'!$A:$Z,MATCH($D1638,'Liste du personnel'!$X:$X,0),6)</f>
        <v>#N/A</v>
      </c>
      <c r="J1638" s="20" t="e">
        <f>INDEX('Liste du personnel'!$A:$Z,MATCH($D1638,'Liste du personnel'!$X:$X,0),7)</f>
        <v>#N/A</v>
      </c>
    </row>
    <row r="1639" spans="1:10" x14ac:dyDescent="0.25">
      <c r="A1639" s="20">
        <f>'Elegio-Electors'!C1639</f>
        <v>0</v>
      </c>
      <c r="B1639" s="20">
        <f>'Elegio-Electors'!B1639</f>
        <v>0</v>
      </c>
      <c r="C1639" s="91">
        <f>IF(Procédure!$C$33=2,'Elegio-Electors'!D1639,Procédure!$C$33)</f>
        <v>0</v>
      </c>
      <c r="D1639" s="20">
        <f>'Elegio-Electors'!E1639</f>
        <v>0</v>
      </c>
      <c r="E1639" s="91" t="str">
        <f>IF(LEFT(RIGHT('Elegio-Electors'!L1639,2),1)="C",'Elegio-Electors'!L1639,IF(LEFT(RIGHT('Elegio-Electors'!M1639,2),1)="C",'Elegio-Electors'!M1639,""))</f>
        <v/>
      </c>
      <c r="F1639" s="91" t="str">
        <f>IF(LEFT(RIGHT('Elegio-Electors'!L1639,2),1)="O",'Elegio-Electors'!L1639,IF(LEFT(RIGHT('Elegio-Electors'!M1639,2),1)="O",'Elegio-Electors'!M1639,""))</f>
        <v/>
      </c>
      <c r="G1639" s="20" t="e">
        <f>INDEX('Liste du personnel'!$A:$Z,MATCH($D1639,'Liste du personnel'!$X:$X,0),5)</f>
        <v>#N/A</v>
      </c>
      <c r="H1639" s="91" t="e">
        <f>INDEX('Liste du personnel'!$A:$Z,MATCH($D1639,'Liste du personnel'!$X:$X,0),8)</f>
        <v>#N/A</v>
      </c>
      <c r="I1639" s="20" t="e">
        <f>INDEX('Liste du personnel'!$A:$Z,MATCH($D1639,'Liste du personnel'!$X:$X,0),6)</f>
        <v>#N/A</v>
      </c>
      <c r="J1639" s="20" t="e">
        <f>INDEX('Liste du personnel'!$A:$Z,MATCH($D1639,'Liste du personnel'!$X:$X,0),7)</f>
        <v>#N/A</v>
      </c>
    </row>
    <row r="1640" spans="1:10" x14ac:dyDescent="0.25">
      <c r="A1640" s="20">
        <f>'Elegio-Electors'!C1640</f>
        <v>0</v>
      </c>
      <c r="B1640" s="20">
        <f>'Elegio-Electors'!B1640</f>
        <v>0</v>
      </c>
      <c r="C1640" s="91">
        <f>IF(Procédure!$C$33=2,'Elegio-Electors'!D1640,Procédure!$C$33)</f>
        <v>0</v>
      </c>
      <c r="D1640" s="20">
        <f>'Elegio-Electors'!E1640</f>
        <v>0</v>
      </c>
      <c r="E1640" s="91" t="str">
        <f>IF(LEFT(RIGHT('Elegio-Electors'!L1640,2),1)="C",'Elegio-Electors'!L1640,IF(LEFT(RIGHT('Elegio-Electors'!M1640,2),1)="C",'Elegio-Electors'!M1640,""))</f>
        <v/>
      </c>
      <c r="F1640" s="91" t="str">
        <f>IF(LEFT(RIGHT('Elegio-Electors'!L1640,2),1)="O",'Elegio-Electors'!L1640,IF(LEFT(RIGHT('Elegio-Electors'!M1640,2),1)="O",'Elegio-Electors'!M1640,""))</f>
        <v/>
      </c>
      <c r="G1640" s="20" t="e">
        <f>INDEX('Liste du personnel'!$A:$Z,MATCH($D1640,'Liste du personnel'!$X:$X,0),5)</f>
        <v>#N/A</v>
      </c>
      <c r="H1640" s="91" t="e">
        <f>INDEX('Liste du personnel'!$A:$Z,MATCH($D1640,'Liste du personnel'!$X:$X,0),8)</f>
        <v>#N/A</v>
      </c>
      <c r="I1640" s="20" t="e">
        <f>INDEX('Liste du personnel'!$A:$Z,MATCH($D1640,'Liste du personnel'!$X:$X,0),6)</f>
        <v>#N/A</v>
      </c>
      <c r="J1640" s="20" t="e">
        <f>INDEX('Liste du personnel'!$A:$Z,MATCH($D1640,'Liste du personnel'!$X:$X,0),7)</f>
        <v>#N/A</v>
      </c>
    </row>
    <row r="1641" spans="1:10" x14ac:dyDescent="0.25">
      <c r="A1641" s="20">
        <f>'Elegio-Electors'!C1641</f>
        <v>0</v>
      </c>
      <c r="B1641" s="20">
        <f>'Elegio-Electors'!B1641</f>
        <v>0</v>
      </c>
      <c r="C1641" s="91">
        <f>IF(Procédure!$C$33=2,'Elegio-Electors'!D1641,Procédure!$C$33)</f>
        <v>0</v>
      </c>
      <c r="D1641" s="20">
        <f>'Elegio-Electors'!E1641</f>
        <v>0</v>
      </c>
      <c r="E1641" s="91" t="str">
        <f>IF(LEFT(RIGHT('Elegio-Electors'!L1641,2),1)="C",'Elegio-Electors'!L1641,IF(LEFT(RIGHT('Elegio-Electors'!M1641,2),1)="C",'Elegio-Electors'!M1641,""))</f>
        <v/>
      </c>
      <c r="F1641" s="91" t="str">
        <f>IF(LEFT(RIGHT('Elegio-Electors'!L1641,2),1)="O",'Elegio-Electors'!L1641,IF(LEFT(RIGHT('Elegio-Electors'!M1641,2),1)="O",'Elegio-Electors'!M1641,""))</f>
        <v/>
      </c>
      <c r="G1641" s="20" t="e">
        <f>INDEX('Liste du personnel'!$A:$Z,MATCH($D1641,'Liste du personnel'!$X:$X,0),5)</f>
        <v>#N/A</v>
      </c>
      <c r="H1641" s="91" t="e">
        <f>INDEX('Liste du personnel'!$A:$Z,MATCH($D1641,'Liste du personnel'!$X:$X,0),8)</f>
        <v>#N/A</v>
      </c>
      <c r="I1641" s="20" t="e">
        <f>INDEX('Liste du personnel'!$A:$Z,MATCH($D1641,'Liste du personnel'!$X:$X,0),6)</f>
        <v>#N/A</v>
      </c>
      <c r="J1641" s="20" t="e">
        <f>INDEX('Liste du personnel'!$A:$Z,MATCH($D1641,'Liste du personnel'!$X:$X,0),7)</f>
        <v>#N/A</v>
      </c>
    </row>
    <row r="1642" spans="1:10" x14ac:dyDescent="0.25">
      <c r="A1642" s="20">
        <f>'Elegio-Electors'!C1642</f>
        <v>0</v>
      </c>
      <c r="B1642" s="20">
        <f>'Elegio-Electors'!B1642</f>
        <v>0</v>
      </c>
      <c r="C1642" s="91">
        <f>IF(Procédure!$C$33=2,'Elegio-Electors'!D1642,Procédure!$C$33)</f>
        <v>0</v>
      </c>
      <c r="D1642" s="20">
        <f>'Elegio-Electors'!E1642</f>
        <v>0</v>
      </c>
      <c r="E1642" s="91" t="str">
        <f>IF(LEFT(RIGHT('Elegio-Electors'!L1642,2),1)="C",'Elegio-Electors'!L1642,IF(LEFT(RIGHT('Elegio-Electors'!M1642,2),1)="C",'Elegio-Electors'!M1642,""))</f>
        <v/>
      </c>
      <c r="F1642" s="91" t="str">
        <f>IF(LEFT(RIGHT('Elegio-Electors'!L1642,2),1)="O",'Elegio-Electors'!L1642,IF(LEFT(RIGHT('Elegio-Electors'!M1642,2),1)="O",'Elegio-Electors'!M1642,""))</f>
        <v/>
      </c>
      <c r="G1642" s="20" t="e">
        <f>INDEX('Liste du personnel'!$A:$Z,MATCH($D1642,'Liste du personnel'!$X:$X,0),5)</f>
        <v>#N/A</v>
      </c>
      <c r="H1642" s="91" t="e">
        <f>INDEX('Liste du personnel'!$A:$Z,MATCH($D1642,'Liste du personnel'!$X:$X,0),8)</f>
        <v>#N/A</v>
      </c>
      <c r="I1642" s="20" t="e">
        <f>INDEX('Liste du personnel'!$A:$Z,MATCH($D1642,'Liste du personnel'!$X:$X,0),6)</f>
        <v>#N/A</v>
      </c>
      <c r="J1642" s="20" t="e">
        <f>INDEX('Liste du personnel'!$A:$Z,MATCH($D1642,'Liste du personnel'!$X:$X,0),7)</f>
        <v>#N/A</v>
      </c>
    </row>
    <row r="1643" spans="1:10" x14ac:dyDescent="0.25">
      <c r="A1643" s="20">
        <f>'Elegio-Electors'!C1643</f>
        <v>0</v>
      </c>
      <c r="B1643" s="20">
        <f>'Elegio-Electors'!B1643</f>
        <v>0</v>
      </c>
      <c r="C1643" s="91">
        <f>IF(Procédure!$C$33=2,'Elegio-Electors'!D1643,Procédure!$C$33)</f>
        <v>0</v>
      </c>
      <c r="D1643" s="20">
        <f>'Elegio-Electors'!E1643</f>
        <v>0</v>
      </c>
      <c r="E1643" s="91" t="str">
        <f>IF(LEFT(RIGHT('Elegio-Electors'!L1643,2),1)="C",'Elegio-Electors'!L1643,IF(LEFT(RIGHT('Elegio-Electors'!M1643,2),1)="C",'Elegio-Electors'!M1643,""))</f>
        <v/>
      </c>
      <c r="F1643" s="91" t="str">
        <f>IF(LEFT(RIGHT('Elegio-Electors'!L1643,2),1)="O",'Elegio-Electors'!L1643,IF(LEFT(RIGHT('Elegio-Electors'!M1643,2),1)="O",'Elegio-Electors'!M1643,""))</f>
        <v/>
      </c>
      <c r="G1643" s="20" t="e">
        <f>INDEX('Liste du personnel'!$A:$Z,MATCH($D1643,'Liste du personnel'!$X:$X,0),5)</f>
        <v>#N/A</v>
      </c>
      <c r="H1643" s="91" t="e">
        <f>INDEX('Liste du personnel'!$A:$Z,MATCH($D1643,'Liste du personnel'!$X:$X,0),8)</f>
        <v>#N/A</v>
      </c>
      <c r="I1643" s="20" t="e">
        <f>INDEX('Liste du personnel'!$A:$Z,MATCH($D1643,'Liste du personnel'!$X:$X,0),6)</f>
        <v>#N/A</v>
      </c>
      <c r="J1643" s="20" t="e">
        <f>INDEX('Liste du personnel'!$A:$Z,MATCH($D1643,'Liste du personnel'!$X:$X,0),7)</f>
        <v>#N/A</v>
      </c>
    </row>
    <row r="1644" spans="1:10" x14ac:dyDescent="0.25">
      <c r="A1644" s="20">
        <f>'Elegio-Electors'!C1644</f>
        <v>0</v>
      </c>
      <c r="B1644" s="20">
        <f>'Elegio-Electors'!B1644</f>
        <v>0</v>
      </c>
      <c r="C1644" s="91">
        <f>IF(Procédure!$C$33=2,'Elegio-Electors'!D1644,Procédure!$C$33)</f>
        <v>0</v>
      </c>
      <c r="D1644" s="20">
        <f>'Elegio-Electors'!E1644</f>
        <v>0</v>
      </c>
      <c r="E1644" s="91" t="str">
        <f>IF(LEFT(RIGHT('Elegio-Electors'!L1644,2),1)="C",'Elegio-Electors'!L1644,IF(LEFT(RIGHT('Elegio-Electors'!M1644,2),1)="C",'Elegio-Electors'!M1644,""))</f>
        <v/>
      </c>
      <c r="F1644" s="91" t="str">
        <f>IF(LEFT(RIGHT('Elegio-Electors'!L1644,2),1)="O",'Elegio-Electors'!L1644,IF(LEFT(RIGHT('Elegio-Electors'!M1644,2),1)="O",'Elegio-Electors'!M1644,""))</f>
        <v/>
      </c>
      <c r="G1644" s="20" t="e">
        <f>INDEX('Liste du personnel'!$A:$Z,MATCH($D1644,'Liste du personnel'!$X:$X,0),5)</f>
        <v>#N/A</v>
      </c>
      <c r="H1644" s="91" t="e">
        <f>INDEX('Liste du personnel'!$A:$Z,MATCH($D1644,'Liste du personnel'!$X:$X,0),8)</f>
        <v>#N/A</v>
      </c>
      <c r="I1644" s="20" t="e">
        <f>INDEX('Liste du personnel'!$A:$Z,MATCH($D1644,'Liste du personnel'!$X:$X,0),6)</f>
        <v>#N/A</v>
      </c>
      <c r="J1644" s="20" t="e">
        <f>INDEX('Liste du personnel'!$A:$Z,MATCH($D1644,'Liste du personnel'!$X:$X,0),7)</f>
        <v>#N/A</v>
      </c>
    </row>
    <row r="1645" spans="1:10" x14ac:dyDescent="0.25">
      <c r="A1645" s="20">
        <f>'Elegio-Electors'!C1645</f>
        <v>0</v>
      </c>
      <c r="B1645" s="20">
        <f>'Elegio-Electors'!B1645</f>
        <v>0</v>
      </c>
      <c r="C1645" s="91">
        <f>IF(Procédure!$C$33=2,'Elegio-Electors'!D1645,Procédure!$C$33)</f>
        <v>0</v>
      </c>
      <c r="D1645" s="20">
        <f>'Elegio-Electors'!E1645</f>
        <v>0</v>
      </c>
      <c r="E1645" s="91" t="str">
        <f>IF(LEFT(RIGHT('Elegio-Electors'!L1645,2),1)="C",'Elegio-Electors'!L1645,IF(LEFT(RIGHT('Elegio-Electors'!M1645,2),1)="C",'Elegio-Electors'!M1645,""))</f>
        <v/>
      </c>
      <c r="F1645" s="91" t="str">
        <f>IF(LEFT(RIGHT('Elegio-Electors'!L1645,2),1)="O",'Elegio-Electors'!L1645,IF(LEFT(RIGHT('Elegio-Electors'!M1645,2),1)="O",'Elegio-Electors'!M1645,""))</f>
        <v/>
      </c>
      <c r="G1645" s="20" t="e">
        <f>INDEX('Liste du personnel'!$A:$Z,MATCH($D1645,'Liste du personnel'!$X:$X,0),5)</f>
        <v>#N/A</v>
      </c>
      <c r="H1645" s="91" t="e">
        <f>INDEX('Liste du personnel'!$A:$Z,MATCH($D1645,'Liste du personnel'!$X:$X,0),8)</f>
        <v>#N/A</v>
      </c>
      <c r="I1645" s="20" t="e">
        <f>INDEX('Liste du personnel'!$A:$Z,MATCH($D1645,'Liste du personnel'!$X:$X,0),6)</f>
        <v>#N/A</v>
      </c>
      <c r="J1645" s="20" t="e">
        <f>INDEX('Liste du personnel'!$A:$Z,MATCH($D1645,'Liste du personnel'!$X:$X,0),7)</f>
        <v>#N/A</v>
      </c>
    </row>
    <row r="1646" spans="1:10" x14ac:dyDescent="0.25">
      <c r="A1646" s="20">
        <f>'Elegio-Electors'!C1646</f>
        <v>0</v>
      </c>
      <c r="B1646" s="20">
        <f>'Elegio-Electors'!B1646</f>
        <v>0</v>
      </c>
      <c r="C1646" s="91">
        <f>IF(Procédure!$C$33=2,'Elegio-Electors'!D1646,Procédure!$C$33)</f>
        <v>0</v>
      </c>
      <c r="D1646" s="20">
        <f>'Elegio-Electors'!E1646</f>
        <v>0</v>
      </c>
      <c r="E1646" s="91" t="str">
        <f>IF(LEFT(RIGHT('Elegio-Electors'!L1646,2),1)="C",'Elegio-Electors'!L1646,IF(LEFT(RIGHT('Elegio-Electors'!M1646,2),1)="C",'Elegio-Electors'!M1646,""))</f>
        <v/>
      </c>
      <c r="F1646" s="91" t="str">
        <f>IF(LEFT(RIGHT('Elegio-Electors'!L1646,2),1)="O",'Elegio-Electors'!L1646,IF(LEFT(RIGHT('Elegio-Electors'!M1646,2),1)="O",'Elegio-Electors'!M1646,""))</f>
        <v/>
      </c>
      <c r="G1646" s="20" t="e">
        <f>INDEX('Liste du personnel'!$A:$Z,MATCH($D1646,'Liste du personnel'!$X:$X,0),5)</f>
        <v>#N/A</v>
      </c>
      <c r="H1646" s="91" t="e">
        <f>INDEX('Liste du personnel'!$A:$Z,MATCH($D1646,'Liste du personnel'!$X:$X,0),8)</f>
        <v>#N/A</v>
      </c>
      <c r="I1646" s="20" t="e">
        <f>INDEX('Liste du personnel'!$A:$Z,MATCH($D1646,'Liste du personnel'!$X:$X,0),6)</f>
        <v>#N/A</v>
      </c>
      <c r="J1646" s="20" t="e">
        <f>INDEX('Liste du personnel'!$A:$Z,MATCH($D1646,'Liste du personnel'!$X:$X,0),7)</f>
        <v>#N/A</v>
      </c>
    </row>
    <row r="1647" spans="1:10" x14ac:dyDescent="0.25">
      <c r="A1647" s="20">
        <f>'Elegio-Electors'!C1647</f>
        <v>0</v>
      </c>
      <c r="B1647" s="20">
        <f>'Elegio-Electors'!B1647</f>
        <v>0</v>
      </c>
      <c r="C1647" s="91">
        <f>IF(Procédure!$C$33=2,'Elegio-Electors'!D1647,Procédure!$C$33)</f>
        <v>0</v>
      </c>
      <c r="D1647" s="20">
        <f>'Elegio-Electors'!E1647</f>
        <v>0</v>
      </c>
      <c r="E1647" s="91" t="str">
        <f>IF(LEFT(RIGHT('Elegio-Electors'!L1647,2),1)="C",'Elegio-Electors'!L1647,IF(LEFT(RIGHT('Elegio-Electors'!M1647,2),1)="C",'Elegio-Electors'!M1647,""))</f>
        <v/>
      </c>
      <c r="F1647" s="91" t="str">
        <f>IF(LEFT(RIGHT('Elegio-Electors'!L1647,2),1)="O",'Elegio-Electors'!L1647,IF(LEFT(RIGHT('Elegio-Electors'!M1647,2),1)="O",'Elegio-Electors'!M1647,""))</f>
        <v/>
      </c>
      <c r="G1647" s="20" t="e">
        <f>INDEX('Liste du personnel'!$A:$Z,MATCH($D1647,'Liste du personnel'!$X:$X,0),5)</f>
        <v>#N/A</v>
      </c>
      <c r="H1647" s="91" t="e">
        <f>INDEX('Liste du personnel'!$A:$Z,MATCH($D1647,'Liste du personnel'!$X:$X,0),8)</f>
        <v>#N/A</v>
      </c>
      <c r="I1647" s="20" t="e">
        <f>INDEX('Liste du personnel'!$A:$Z,MATCH($D1647,'Liste du personnel'!$X:$X,0),6)</f>
        <v>#N/A</v>
      </c>
      <c r="J1647" s="20" t="e">
        <f>INDEX('Liste du personnel'!$A:$Z,MATCH($D1647,'Liste du personnel'!$X:$X,0),7)</f>
        <v>#N/A</v>
      </c>
    </row>
    <row r="1648" spans="1:10" x14ac:dyDescent="0.25">
      <c r="A1648" s="20">
        <f>'Elegio-Electors'!C1648</f>
        <v>0</v>
      </c>
      <c r="B1648" s="20">
        <f>'Elegio-Electors'!B1648</f>
        <v>0</v>
      </c>
      <c r="C1648" s="91">
        <f>IF(Procédure!$C$33=2,'Elegio-Electors'!D1648,Procédure!$C$33)</f>
        <v>0</v>
      </c>
      <c r="D1648" s="20">
        <f>'Elegio-Electors'!E1648</f>
        <v>0</v>
      </c>
      <c r="E1648" s="91" t="str">
        <f>IF(LEFT(RIGHT('Elegio-Electors'!L1648,2),1)="C",'Elegio-Electors'!L1648,IF(LEFT(RIGHT('Elegio-Electors'!M1648,2),1)="C",'Elegio-Electors'!M1648,""))</f>
        <v/>
      </c>
      <c r="F1648" s="91" t="str">
        <f>IF(LEFT(RIGHT('Elegio-Electors'!L1648,2),1)="O",'Elegio-Electors'!L1648,IF(LEFT(RIGHT('Elegio-Electors'!M1648,2),1)="O",'Elegio-Electors'!M1648,""))</f>
        <v/>
      </c>
      <c r="G1648" s="20" t="e">
        <f>INDEX('Liste du personnel'!$A:$Z,MATCH($D1648,'Liste du personnel'!$X:$X,0),5)</f>
        <v>#N/A</v>
      </c>
      <c r="H1648" s="91" t="e">
        <f>INDEX('Liste du personnel'!$A:$Z,MATCH($D1648,'Liste du personnel'!$X:$X,0),8)</f>
        <v>#N/A</v>
      </c>
      <c r="I1648" s="20" t="e">
        <f>INDEX('Liste du personnel'!$A:$Z,MATCH($D1648,'Liste du personnel'!$X:$X,0),6)</f>
        <v>#N/A</v>
      </c>
      <c r="J1648" s="20" t="e">
        <f>INDEX('Liste du personnel'!$A:$Z,MATCH($D1648,'Liste du personnel'!$X:$X,0),7)</f>
        <v>#N/A</v>
      </c>
    </row>
    <row r="1649" spans="1:10" x14ac:dyDescent="0.25">
      <c r="A1649" s="20">
        <f>'Elegio-Electors'!C1649</f>
        <v>0</v>
      </c>
      <c r="B1649" s="20">
        <f>'Elegio-Electors'!B1649</f>
        <v>0</v>
      </c>
      <c r="C1649" s="91">
        <f>IF(Procédure!$C$33=2,'Elegio-Electors'!D1649,Procédure!$C$33)</f>
        <v>0</v>
      </c>
      <c r="D1649" s="20">
        <f>'Elegio-Electors'!E1649</f>
        <v>0</v>
      </c>
      <c r="E1649" s="91" t="str">
        <f>IF(LEFT(RIGHT('Elegio-Electors'!L1649,2),1)="C",'Elegio-Electors'!L1649,IF(LEFT(RIGHT('Elegio-Electors'!M1649,2),1)="C",'Elegio-Electors'!M1649,""))</f>
        <v/>
      </c>
      <c r="F1649" s="91" t="str">
        <f>IF(LEFT(RIGHT('Elegio-Electors'!L1649,2),1)="O",'Elegio-Electors'!L1649,IF(LEFT(RIGHT('Elegio-Electors'!M1649,2),1)="O",'Elegio-Electors'!M1649,""))</f>
        <v/>
      </c>
      <c r="G1649" s="20" t="e">
        <f>INDEX('Liste du personnel'!$A:$Z,MATCH($D1649,'Liste du personnel'!$X:$X,0),5)</f>
        <v>#N/A</v>
      </c>
      <c r="H1649" s="91" t="e">
        <f>INDEX('Liste du personnel'!$A:$Z,MATCH($D1649,'Liste du personnel'!$X:$X,0),8)</f>
        <v>#N/A</v>
      </c>
      <c r="I1649" s="20" t="e">
        <f>INDEX('Liste du personnel'!$A:$Z,MATCH($D1649,'Liste du personnel'!$X:$X,0),6)</f>
        <v>#N/A</v>
      </c>
      <c r="J1649" s="20" t="e">
        <f>INDEX('Liste du personnel'!$A:$Z,MATCH($D1649,'Liste du personnel'!$X:$X,0),7)</f>
        <v>#N/A</v>
      </c>
    </row>
    <row r="1650" spans="1:10" x14ac:dyDescent="0.25">
      <c r="A1650" s="20">
        <f>'Elegio-Electors'!C1650</f>
        <v>0</v>
      </c>
      <c r="B1650" s="20">
        <f>'Elegio-Electors'!B1650</f>
        <v>0</v>
      </c>
      <c r="C1650" s="91">
        <f>IF(Procédure!$C$33=2,'Elegio-Electors'!D1650,Procédure!$C$33)</f>
        <v>0</v>
      </c>
      <c r="D1650" s="20">
        <f>'Elegio-Electors'!E1650</f>
        <v>0</v>
      </c>
      <c r="E1650" s="91" t="str">
        <f>IF(LEFT(RIGHT('Elegio-Electors'!L1650,2),1)="C",'Elegio-Electors'!L1650,IF(LEFT(RIGHT('Elegio-Electors'!M1650,2),1)="C",'Elegio-Electors'!M1650,""))</f>
        <v/>
      </c>
      <c r="F1650" s="91" t="str">
        <f>IF(LEFT(RIGHT('Elegio-Electors'!L1650,2),1)="O",'Elegio-Electors'!L1650,IF(LEFT(RIGHT('Elegio-Electors'!M1650,2),1)="O",'Elegio-Electors'!M1650,""))</f>
        <v/>
      </c>
      <c r="G1650" s="20" t="e">
        <f>INDEX('Liste du personnel'!$A:$Z,MATCH($D1650,'Liste du personnel'!$X:$X,0),5)</f>
        <v>#N/A</v>
      </c>
      <c r="H1650" s="91" t="e">
        <f>INDEX('Liste du personnel'!$A:$Z,MATCH($D1650,'Liste du personnel'!$X:$X,0),8)</f>
        <v>#N/A</v>
      </c>
      <c r="I1650" s="20" t="e">
        <f>INDEX('Liste du personnel'!$A:$Z,MATCH($D1650,'Liste du personnel'!$X:$X,0),6)</f>
        <v>#N/A</v>
      </c>
      <c r="J1650" s="20" t="e">
        <f>INDEX('Liste du personnel'!$A:$Z,MATCH($D1650,'Liste du personnel'!$X:$X,0),7)</f>
        <v>#N/A</v>
      </c>
    </row>
    <row r="1651" spans="1:10" x14ac:dyDescent="0.25">
      <c r="A1651" s="20">
        <f>'Elegio-Electors'!C1651</f>
        <v>0</v>
      </c>
      <c r="B1651" s="20">
        <f>'Elegio-Electors'!B1651</f>
        <v>0</v>
      </c>
      <c r="C1651" s="91">
        <f>IF(Procédure!$C$33=2,'Elegio-Electors'!D1651,Procédure!$C$33)</f>
        <v>0</v>
      </c>
      <c r="D1651" s="20">
        <f>'Elegio-Electors'!E1651</f>
        <v>0</v>
      </c>
      <c r="E1651" s="91" t="str">
        <f>IF(LEFT(RIGHT('Elegio-Electors'!L1651,2),1)="C",'Elegio-Electors'!L1651,IF(LEFT(RIGHT('Elegio-Electors'!M1651,2),1)="C",'Elegio-Electors'!M1651,""))</f>
        <v/>
      </c>
      <c r="F1651" s="91" t="str">
        <f>IF(LEFT(RIGHT('Elegio-Electors'!L1651,2),1)="O",'Elegio-Electors'!L1651,IF(LEFT(RIGHT('Elegio-Electors'!M1651,2),1)="O",'Elegio-Electors'!M1651,""))</f>
        <v/>
      </c>
      <c r="G1651" s="20" t="e">
        <f>INDEX('Liste du personnel'!$A:$Z,MATCH($D1651,'Liste du personnel'!$X:$X,0),5)</f>
        <v>#N/A</v>
      </c>
      <c r="H1651" s="91" t="e">
        <f>INDEX('Liste du personnel'!$A:$Z,MATCH($D1651,'Liste du personnel'!$X:$X,0),8)</f>
        <v>#N/A</v>
      </c>
      <c r="I1651" s="20" t="e">
        <f>INDEX('Liste du personnel'!$A:$Z,MATCH($D1651,'Liste du personnel'!$X:$X,0),6)</f>
        <v>#N/A</v>
      </c>
      <c r="J1651" s="20" t="e">
        <f>INDEX('Liste du personnel'!$A:$Z,MATCH($D1651,'Liste du personnel'!$X:$X,0),7)</f>
        <v>#N/A</v>
      </c>
    </row>
    <row r="1652" spans="1:10" x14ac:dyDescent="0.25">
      <c r="A1652" s="20">
        <f>'Elegio-Electors'!C1652</f>
        <v>0</v>
      </c>
      <c r="B1652" s="20">
        <f>'Elegio-Electors'!B1652</f>
        <v>0</v>
      </c>
      <c r="C1652" s="91">
        <f>IF(Procédure!$C$33=2,'Elegio-Electors'!D1652,Procédure!$C$33)</f>
        <v>0</v>
      </c>
      <c r="D1652" s="20">
        <f>'Elegio-Electors'!E1652</f>
        <v>0</v>
      </c>
      <c r="E1652" s="91" t="str">
        <f>IF(LEFT(RIGHT('Elegio-Electors'!L1652,2),1)="C",'Elegio-Electors'!L1652,IF(LEFT(RIGHT('Elegio-Electors'!M1652,2),1)="C",'Elegio-Electors'!M1652,""))</f>
        <v/>
      </c>
      <c r="F1652" s="91" t="str">
        <f>IF(LEFT(RIGHT('Elegio-Electors'!L1652,2),1)="O",'Elegio-Electors'!L1652,IF(LEFT(RIGHT('Elegio-Electors'!M1652,2),1)="O",'Elegio-Electors'!M1652,""))</f>
        <v/>
      </c>
      <c r="G1652" s="20" t="e">
        <f>INDEX('Liste du personnel'!$A:$Z,MATCH($D1652,'Liste du personnel'!$X:$X,0),5)</f>
        <v>#N/A</v>
      </c>
      <c r="H1652" s="91" t="e">
        <f>INDEX('Liste du personnel'!$A:$Z,MATCH($D1652,'Liste du personnel'!$X:$X,0),8)</f>
        <v>#N/A</v>
      </c>
      <c r="I1652" s="20" t="e">
        <f>INDEX('Liste du personnel'!$A:$Z,MATCH($D1652,'Liste du personnel'!$X:$X,0),6)</f>
        <v>#N/A</v>
      </c>
      <c r="J1652" s="20" t="e">
        <f>INDEX('Liste du personnel'!$A:$Z,MATCH($D1652,'Liste du personnel'!$X:$X,0),7)</f>
        <v>#N/A</v>
      </c>
    </row>
    <row r="1653" spans="1:10" x14ac:dyDescent="0.25">
      <c r="A1653" s="20">
        <f>'Elegio-Electors'!C1653</f>
        <v>0</v>
      </c>
      <c r="B1653" s="20">
        <f>'Elegio-Electors'!B1653</f>
        <v>0</v>
      </c>
      <c r="C1653" s="91">
        <f>IF(Procédure!$C$33=2,'Elegio-Electors'!D1653,Procédure!$C$33)</f>
        <v>0</v>
      </c>
      <c r="D1653" s="20">
        <f>'Elegio-Electors'!E1653</f>
        <v>0</v>
      </c>
      <c r="E1653" s="91" t="str">
        <f>IF(LEFT(RIGHT('Elegio-Electors'!L1653,2),1)="C",'Elegio-Electors'!L1653,IF(LEFT(RIGHT('Elegio-Electors'!M1653,2),1)="C",'Elegio-Electors'!M1653,""))</f>
        <v/>
      </c>
      <c r="F1653" s="91" t="str">
        <f>IF(LEFT(RIGHT('Elegio-Electors'!L1653,2),1)="O",'Elegio-Electors'!L1653,IF(LEFT(RIGHT('Elegio-Electors'!M1653,2),1)="O",'Elegio-Electors'!M1653,""))</f>
        <v/>
      </c>
      <c r="G1653" s="20" t="e">
        <f>INDEX('Liste du personnel'!$A:$Z,MATCH($D1653,'Liste du personnel'!$X:$X,0),5)</f>
        <v>#N/A</v>
      </c>
      <c r="H1653" s="91" t="e">
        <f>INDEX('Liste du personnel'!$A:$Z,MATCH($D1653,'Liste du personnel'!$X:$X,0),8)</f>
        <v>#N/A</v>
      </c>
      <c r="I1653" s="20" t="e">
        <f>INDEX('Liste du personnel'!$A:$Z,MATCH($D1653,'Liste du personnel'!$X:$X,0),6)</f>
        <v>#N/A</v>
      </c>
      <c r="J1653" s="20" t="e">
        <f>INDEX('Liste du personnel'!$A:$Z,MATCH($D1653,'Liste du personnel'!$X:$X,0),7)</f>
        <v>#N/A</v>
      </c>
    </row>
    <row r="1654" spans="1:10" x14ac:dyDescent="0.25">
      <c r="A1654" s="20">
        <f>'Elegio-Electors'!C1654</f>
        <v>0</v>
      </c>
      <c r="B1654" s="20">
        <f>'Elegio-Electors'!B1654</f>
        <v>0</v>
      </c>
      <c r="C1654" s="91">
        <f>IF(Procédure!$C$33=2,'Elegio-Electors'!D1654,Procédure!$C$33)</f>
        <v>0</v>
      </c>
      <c r="D1654" s="20">
        <f>'Elegio-Electors'!E1654</f>
        <v>0</v>
      </c>
      <c r="E1654" s="91" t="str">
        <f>IF(LEFT(RIGHT('Elegio-Electors'!L1654,2),1)="C",'Elegio-Electors'!L1654,IF(LEFT(RIGHT('Elegio-Electors'!M1654,2),1)="C",'Elegio-Electors'!M1654,""))</f>
        <v/>
      </c>
      <c r="F1654" s="91" t="str">
        <f>IF(LEFT(RIGHT('Elegio-Electors'!L1654,2),1)="O",'Elegio-Electors'!L1654,IF(LEFT(RIGHT('Elegio-Electors'!M1654,2),1)="O",'Elegio-Electors'!M1654,""))</f>
        <v/>
      </c>
      <c r="G1654" s="20" t="e">
        <f>INDEX('Liste du personnel'!$A:$Z,MATCH($D1654,'Liste du personnel'!$X:$X,0),5)</f>
        <v>#N/A</v>
      </c>
      <c r="H1654" s="91" t="e">
        <f>INDEX('Liste du personnel'!$A:$Z,MATCH($D1654,'Liste du personnel'!$X:$X,0),8)</f>
        <v>#N/A</v>
      </c>
      <c r="I1654" s="20" t="e">
        <f>INDEX('Liste du personnel'!$A:$Z,MATCH($D1654,'Liste du personnel'!$X:$X,0),6)</f>
        <v>#N/A</v>
      </c>
      <c r="J1654" s="20" t="e">
        <f>INDEX('Liste du personnel'!$A:$Z,MATCH($D1654,'Liste du personnel'!$X:$X,0),7)</f>
        <v>#N/A</v>
      </c>
    </row>
    <row r="1655" spans="1:10" x14ac:dyDescent="0.25">
      <c r="A1655" s="20">
        <f>'Elegio-Electors'!C1655</f>
        <v>0</v>
      </c>
      <c r="B1655" s="20">
        <f>'Elegio-Electors'!B1655</f>
        <v>0</v>
      </c>
      <c r="C1655" s="91">
        <f>IF(Procédure!$C$33=2,'Elegio-Electors'!D1655,Procédure!$C$33)</f>
        <v>0</v>
      </c>
      <c r="D1655" s="20">
        <f>'Elegio-Electors'!E1655</f>
        <v>0</v>
      </c>
      <c r="E1655" s="91" t="str">
        <f>IF(LEFT(RIGHT('Elegio-Electors'!L1655,2),1)="C",'Elegio-Electors'!L1655,IF(LEFT(RIGHT('Elegio-Electors'!M1655,2),1)="C",'Elegio-Electors'!M1655,""))</f>
        <v/>
      </c>
      <c r="F1655" s="91" t="str">
        <f>IF(LEFT(RIGHT('Elegio-Electors'!L1655,2),1)="O",'Elegio-Electors'!L1655,IF(LEFT(RIGHT('Elegio-Electors'!M1655,2),1)="O",'Elegio-Electors'!M1655,""))</f>
        <v/>
      </c>
      <c r="G1655" s="20" t="e">
        <f>INDEX('Liste du personnel'!$A:$Z,MATCH($D1655,'Liste du personnel'!$X:$X,0),5)</f>
        <v>#N/A</v>
      </c>
      <c r="H1655" s="91" t="e">
        <f>INDEX('Liste du personnel'!$A:$Z,MATCH($D1655,'Liste du personnel'!$X:$X,0),8)</f>
        <v>#N/A</v>
      </c>
      <c r="I1655" s="20" t="e">
        <f>INDEX('Liste du personnel'!$A:$Z,MATCH($D1655,'Liste du personnel'!$X:$X,0),6)</f>
        <v>#N/A</v>
      </c>
      <c r="J1655" s="20" t="e">
        <f>INDEX('Liste du personnel'!$A:$Z,MATCH($D1655,'Liste du personnel'!$X:$X,0),7)</f>
        <v>#N/A</v>
      </c>
    </row>
    <row r="1656" spans="1:10" x14ac:dyDescent="0.25">
      <c r="A1656" s="20">
        <f>'Elegio-Electors'!C1656</f>
        <v>0</v>
      </c>
      <c r="B1656" s="20">
        <f>'Elegio-Electors'!B1656</f>
        <v>0</v>
      </c>
      <c r="C1656" s="91">
        <f>IF(Procédure!$C$33=2,'Elegio-Electors'!D1656,Procédure!$C$33)</f>
        <v>0</v>
      </c>
      <c r="D1656" s="20">
        <f>'Elegio-Electors'!E1656</f>
        <v>0</v>
      </c>
      <c r="E1656" s="91" t="str">
        <f>IF(LEFT(RIGHT('Elegio-Electors'!L1656,2),1)="C",'Elegio-Electors'!L1656,IF(LEFT(RIGHT('Elegio-Electors'!M1656,2),1)="C",'Elegio-Electors'!M1656,""))</f>
        <v/>
      </c>
      <c r="F1656" s="91" t="str">
        <f>IF(LEFT(RIGHT('Elegio-Electors'!L1656,2),1)="O",'Elegio-Electors'!L1656,IF(LEFT(RIGHT('Elegio-Electors'!M1656,2),1)="O",'Elegio-Electors'!M1656,""))</f>
        <v/>
      </c>
      <c r="G1656" s="20" t="e">
        <f>INDEX('Liste du personnel'!$A:$Z,MATCH($D1656,'Liste du personnel'!$X:$X,0),5)</f>
        <v>#N/A</v>
      </c>
      <c r="H1656" s="91" t="e">
        <f>INDEX('Liste du personnel'!$A:$Z,MATCH($D1656,'Liste du personnel'!$X:$X,0),8)</f>
        <v>#N/A</v>
      </c>
      <c r="I1656" s="20" t="e">
        <f>INDEX('Liste du personnel'!$A:$Z,MATCH($D1656,'Liste du personnel'!$X:$X,0),6)</f>
        <v>#N/A</v>
      </c>
      <c r="J1656" s="20" t="e">
        <f>INDEX('Liste du personnel'!$A:$Z,MATCH($D1656,'Liste du personnel'!$X:$X,0),7)</f>
        <v>#N/A</v>
      </c>
    </row>
    <row r="1657" spans="1:10" x14ac:dyDescent="0.25">
      <c r="A1657" s="20">
        <f>'Elegio-Electors'!C1657</f>
        <v>0</v>
      </c>
      <c r="B1657" s="20">
        <f>'Elegio-Electors'!B1657</f>
        <v>0</v>
      </c>
      <c r="C1657" s="91">
        <f>IF(Procédure!$C$33=2,'Elegio-Electors'!D1657,Procédure!$C$33)</f>
        <v>0</v>
      </c>
      <c r="D1657" s="20">
        <f>'Elegio-Electors'!E1657</f>
        <v>0</v>
      </c>
      <c r="E1657" s="91" t="str">
        <f>IF(LEFT(RIGHT('Elegio-Electors'!L1657,2),1)="C",'Elegio-Electors'!L1657,IF(LEFT(RIGHT('Elegio-Electors'!M1657,2),1)="C",'Elegio-Electors'!M1657,""))</f>
        <v/>
      </c>
      <c r="F1657" s="91" t="str">
        <f>IF(LEFT(RIGHT('Elegio-Electors'!L1657,2),1)="O",'Elegio-Electors'!L1657,IF(LEFT(RIGHT('Elegio-Electors'!M1657,2),1)="O",'Elegio-Electors'!M1657,""))</f>
        <v/>
      </c>
      <c r="G1657" s="20" t="e">
        <f>INDEX('Liste du personnel'!$A:$Z,MATCH($D1657,'Liste du personnel'!$X:$X,0),5)</f>
        <v>#N/A</v>
      </c>
      <c r="H1657" s="91" t="e">
        <f>INDEX('Liste du personnel'!$A:$Z,MATCH($D1657,'Liste du personnel'!$X:$X,0),8)</f>
        <v>#N/A</v>
      </c>
      <c r="I1657" s="20" t="e">
        <f>INDEX('Liste du personnel'!$A:$Z,MATCH($D1657,'Liste du personnel'!$X:$X,0),6)</f>
        <v>#N/A</v>
      </c>
      <c r="J1657" s="20" t="e">
        <f>INDEX('Liste du personnel'!$A:$Z,MATCH($D1657,'Liste du personnel'!$X:$X,0),7)</f>
        <v>#N/A</v>
      </c>
    </row>
    <row r="1658" spans="1:10" x14ac:dyDescent="0.25">
      <c r="A1658" s="20">
        <f>'Elegio-Electors'!C1658</f>
        <v>0</v>
      </c>
      <c r="B1658" s="20">
        <f>'Elegio-Electors'!B1658</f>
        <v>0</v>
      </c>
      <c r="C1658" s="91">
        <f>IF(Procédure!$C$33=2,'Elegio-Electors'!D1658,Procédure!$C$33)</f>
        <v>0</v>
      </c>
      <c r="D1658" s="20">
        <f>'Elegio-Electors'!E1658</f>
        <v>0</v>
      </c>
      <c r="E1658" s="91" t="str">
        <f>IF(LEFT(RIGHT('Elegio-Electors'!L1658,2),1)="C",'Elegio-Electors'!L1658,IF(LEFT(RIGHT('Elegio-Electors'!M1658,2),1)="C",'Elegio-Electors'!M1658,""))</f>
        <v/>
      </c>
      <c r="F1658" s="91" t="str">
        <f>IF(LEFT(RIGHT('Elegio-Electors'!L1658,2),1)="O",'Elegio-Electors'!L1658,IF(LEFT(RIGHT('Elegio-Electors'!M1658,2),1)="O",'Elegio-Electors'!M1658,""))</f>
        <v/>
      </c>
      <c r="G1658" s="20" t="e">
        <f>INDEX('Liste du personnel'!$A:$Z,MATCH($D1658,'Liste du personnel'!$X:$X,0),5)</f>
        <v>#N/A</v>
      </c>
      <c r="H1658" s="91" t="e">
        <f>INDEX('Liste du personnel'!$A:$Z,MATCH($D1658,'Liste du personnel'!$X:$X,0),8)</f>
        <v>#N/A</v>
      </c>
      <c r="I1658" s="20" t="e">
        <f>INDEX('Liste du personnel'!$A:$Z,MATCH($D1658,'Liste du personnel'!$X:$X,0),6)</f>
        <v>#N/A</v>
      </c>
      <c r="J1658" s="20" t="e">
        <f>INDEX('Liste du personnel'!$A:$Z,MATCH($D1658,'Liste du personnel'!$X:$X,0),7)</f>
        <v>#N/A</v>
      </c>
    </row>
    <row r="1659" spans="1:10" x14ac:dyDescent="0.25">
      <c r="A1659" s="20">
        <f>'Elegio-Electors'!C1659</f>
        <v>0</v>
      </c>
      <c r="B1659" s="20">
        <f>'Elegio-Electors'!B1659</f>
        <v>0</v>
      </c>
      <c r="C1659" s="91">
        <f>IF(Procédure!$C$33=2,'Elegio-Electors'!D1659,Procédure!$C$33)</f>
        <v>0</v>
      </c>
      <c r="D1659" s="20">
        <f>'Elegio-Electors'!E1659</f>
        <v>0</v>
      </c>
      <c r="E1659" s="91" t="str">
        <f>IF(LEFT(RIGHT('Elegio-Electors'!L1659,2),1)="C",'Elegio-Electors'!L1659,IF(LEFT(RIGHT('Elegio-Electors'!M1659,2),1)="C",'Elegio-Electors'!M1659,""))</f>
        <v/>
      </c>
      <c r="F1659" s="91" t="str">
        <f>IF(LEFT(RIGHT('Elegio-Electors'!L1659,2),1)="O",'Elegio-Electors'!L1659,IF(LEFT(RIGHT('Elegio-Electors'!M1659,2),1)="O",'Elegio-Electors'!M1659,""))</f>
        <v/>
      </c>
      <c r="G1659" s="20" t="e">
        <f>INDEX('Liste du personnel'!$A:$Z,MATCH($D1659,'Liste du personnel'!$X:$X,0),5)</f>
        <v>#N/A</v>
      </c>
      <c r="H1659" s="91" t="e">
        <f>INDEX('Liste du personnel'!$A:$Z,MATCH($D1659,'Liste du personnel'!$X:$X,0),8)</f>
        <v>#N/A</v>
      </c>
      <c r="I1659" s="20" t="e">
        <f>INDEX('Liste du personnel'!$A:$Z,MATCH($D1659,'Liste du personnel'!$X:$X,0),6)</f>
        <v>#N/A</v>
      </c>
      <c r="J1659" s="20" t="e">
        <f>INDEX('Liste du personnel'!$A:$Z,MATCH($D1659,'Liste du personnel'!$X:$X,0),7)</f>
        <v>#N/A</v>
      </c>
    </row>
    <row r="1660" spans="1:10" x14ac:dyDescent="0.25">
      <c r="A1660" s="20">
        <f>'Elegio-Electors'!C1660</f>
        <v>0</v>
      </c>
      <c r="B1660" s="20">
        <f>'Elegio-Electors'!B1660</f>
        <v>0</v>
      </c>
      <c r="C1660" s="91">
        <f>IF(Procédure!$C$33=2,'Elegio-Electors'!D1660,Procédure!$C$33)</f>
        <v>0</v>
      </c>
      <c r="D1660" s="20">
        <f>'Elegio-Electors'!E1660</f>
        <v>0</v>
      </c>
      <c r="E1660" s="91" t="str">
        <f>IF(LEFT(RIGHT('Elegio-Electors'!L1660,2),1)="C",'Elegio-Electors'!L1660,IF(LEFT(RIGHT('Elegio-Electors'!M1660,2),1)="C",'Elegio-Electors'!M1660,""))</f>
        <v/>
      </c>
      <c r="F1660" s="91" t="str">
        <f>IF(LEFT(RIGHT('Elegio-Electors'!L1660,2),1)="O",'Elegio-Electors'!L1660,IF(LEFT(RIGHT('Elegio-Electors'!M1660,2),1)="O",'Elegio-Electors'!M1660,""))</f>
        <v/>
      </c>
      <c r="G1660" s="20" t="e">
        <f>INDEX('Liste du personnel'!$A:$Z,MATCH($D1660,'Liste du personnel'!$X:$X,0),5)</f>
        <v>#N/A</v>
      </c>
      <c r="H1660" s="91" t="e">
        <f>INDEX('Liste du personnel'!$A:$Z,MATCH($D1660,'Liste du personnel'!$X:$X,0),8)</f>
        <v>#N/A</v>
      </c>
      <c r="I1660" s="20" t="e">
        <f>INDEX('Liste du personnel'!$A:$Z,MATCH($D1660,'Liste du personnel'!$X:$X,0),6)</f>
        <v>#N/A</v>
      </c>
      <c r="J1660" s="20" t="e">
        <f>INDEX('Liste du personnel'!$A:$Z,MATCH($D1660,'Liste du personnel'!$X:$X,0),7)</f>
        <v>#N/A</v>
      </c>
    </row>
    <row r="1661" spans="1:10" x14ac:dyDescent="0.25">
      <c r="A1661" s="20">
        <f>'Elegio-Electors'!C1661</f>
        <v>0</v>
      </c>
      <c r="B1661" s="20">
        <f>'Elegio-Electors'!B1661</f>
        <v>0</v>
      </c>
      <c r="C1661" s="91">
        <f>IF(Procédure!$C$33=2,'Elegio-Electors'!D1661,Procédure!$C$33)</f>
        <v>0</v>
      </c>
      <c r="D1661" s="20">
        <f>'Elegio-Electors'!E1661</f>
        <v>0</v>
      </c>
      <c r="E1661" s="91" t="str">
        <f>IF(LEFT(RIGHT('Elegio-Electors'!L1661,2),1)="C",'Elegio-Electors'!L1661,IF(LEFT(RIGHT('Elegio-Electors'!M1661,2),1)="C",'Elegio-Electors'!M1661,""))</f>
        <v/>
      </c>
      <c r="F1661" s="91" t="str">
        <f>IF(LEFT(RIGHT('Elegio-Electors'!L1661,2),1)="O",'Elegio-Electors'!L1661,IF(LEFT(RIGHT('Elegio-Electors'!M1661,2),1)="O",'Elegio-Electors'!M1661,""))</f>
        <v/>
      </c>
      <c r="G1661" s="20" t="e">
        <f>INDEX('Liste du personnel'!$A:$Z,MATCH($D1661,'Liste du personnel'!$X:$X,0),5)</f>
        <v>#N/A</v>
      </c>
      <c r="H1661" s="91" t="e">
        <f>INDEX('Liste du personnel'!$A:$Z,MATCH($D1661,'Liste du personnel'!$X:$X,0),8)</f>
        <v>#N/A</v>
      </c>
      <c r="I1661" s="20" t="e">
        <f>INDEX('Liste du personnel'!$A:$Z,MATCH($D1661,'Liste du personnel'!$X:$X,0),6)</f>
        <v>#N/A</v>
      </c>
      <c r="J1661" s="20" t="e">
        <f>INDEX('Liste du personnel'!$A:$Z,MATCH($D1661,'Liste du personnel'!$X:$X,0),7)</f>
        <v>#N/A</v>
      </c>
    </row>
    <row r="1662" spans="1:10" x14ac:dyDescent="0.25">
      <c r="A1662" s="20">
        <f>'Elegio-Electors'!C1662</f>
        <v>0</v>
      </c>
      <c r="B1662" s="20">
        <f>'Elegio-Electors'!B1662</f>
        <v>0</v>
      </c>
      <c r="C1662" s="91">
        <f>IF(Procédure!$C$33=2,'Elegio-Electors'!D1662,Procédure!$C$33)</f>
        <v>0</v>
      </c>
      <c r="D1662" s="20">
        <f>'Elegio-Electors'!E1662</f>
        <v>0</v>
      </c>
      <c r="E1662" s="91" t="str">
        <f>IF(LEFT(RIGHT('Elegio-Electors'!L1662,2),1)="C",'Elegio-Electors'!L1662,IF(LEFT(RIGHT('Elegio-Electors'!M1662,2),1)="C",'Elegio-Electors'!M1662,""))</f>
        <v/>
      </c>
      <c r="F1662" s="91" t="str">
        <f>IF(LEFT(RIGHT('Elegio-Electors'!L1662,2),1)="O",'Elegio-Electors'!L1662,IF(LEFT(RIGHT('Elegio-Electors'!M1662,2),1)="O",'Elegio-Electors'!M1662,""))</f>
        <v/>
      </c>
      <c r="G1662" s="20" t="e">
        <f>INDEX('Liste du personnel'!$A:$Z,MATCH($D1662,'Liste du personnel'!$X:$X,0),5)</f>
        <v>#N/A</v>
      </c>
      <c r="H1662" s="91" t="e">
        <f>INDEX('Liste du personnel'!$A:$Z,MATCH($D1662,'Liste du personnel'!$X:$X,0),8)</f>
        <v>#N/A</v>
      </c>
      <c r="I1662" s="20" t="e">
        <f>INDEX('Liste du personnel'!$A:$Z,MATCH($D1662,'Liste du personnel'!$X:$X,0),6)</f>
        <v>#N/A</v>
      </c>
      <c r="J1662" s="20" t="e">
        <f>INDEX('Liste du personnel'!$A:$Z,MATCH($D1662,'Liste du personnel'!$X:$X,0),7)</f>
        <v>#N/A</v>
      </c>
    </row>
    <row r="1663" spans="1:10" x14ac:dyDescent="0.25">
      <c r="A1663" s="20">
        <f>'Elegio-Electors'!C1663</f>
        <v>0</v>
      </c>
      <c r="B1663" s="20">
        <f>'Elegio-Electors'!B1663</f>
        <v>0</v>
      </c>
      <c r="C1663" s="91">
        <f>IF(Procédure!$C$33=2,'Elegio-Electors'!D1663,Procédure!$C$33)</f>
        <v>0</v>
      </c>
      <c r="D1663" s="20">
        <f>'Elegio-Electors'!E1663</f>
        <v>0</v>
      </c>
      <c r="E1663" s="91" t="str">
        <f>IF(LEFT(RIGHT('Elegio-Electors'!L1663,2),1)="C",'Elegio-Electors'!L1663,IF(LEFT(RIGHT('Elegio-Electors'!M1663,2),1)="C",'Elegio-Electors'!M1663,""))</f>
        <v/>
      </c>
      <c r="F1663" s="91" t="str">
        <f>IF(LEFT(RIGHT('Elegio-Electors'!L1663,2),1)="O",'Elegio-Electors'!L1663,IF(LEFT(RIGHT('Elegio-Electors'!M1663,2),1)="O",'Elegio-Electors'!M1663,""))</f>
        <v/>
      </c>
      <c r="G1663" s="20" t="e">
        <f>INDEX('Liste du personnel'!$A:$Z,MATCH($D1663,'Liste du personnel'!$X:$X,0),5)</f>
        <v>#N/A</v>
      </c>
      <c r="H1663" s="91" t="e">
        <f>INDEX('Liste du personnel'!$A:$Z,MATCH($D1663,'Liste du personnel'!$X:$X,0),8)</f>
        <v>#N/A</v>
      </c>
      <c r="I1663" s="20" t="e">
        <f>INDEX('Liste du personnel'!$A:$Z,MATCH($D1663,'Liste du personnel'!$X:$X,0),6)</f>
        <v>#N/A</v>
      </c>
      <c r="J1663" s="20" t="e">
        <f>INDEX('Liste du personnel'!$A:$Z,MATCH($D1663,'Liste du personnel'!$X:$X,0),7)</f>
        <v>#N/A</v>
      </c>
    </row>
    <row r="1664" spans="1:10" x14ac:dyDescent="0.25">
      <c r="A1664" s="20">
        <f>'Elegio-Electors'!C1664</f>
        <v>0</v>
      </c>
      <c r="B1664" s="20">
        <f>'Elegio-Electors'!B1664</f>
        <v>0</v>
      </c>
      <c r="C1664" s="91">
        <f>IF(Procédure!$C$33=2,'Elegio-Electors'!D1664,Procédure!$C$33)</f>
        <v>0</v>
      </c>
      <c r="D1664" s="20">
        <f>'Elegio-Electors'!E1664</f>
        <v>0</v>
      </c>
      <c r="E1664" s="91" t="str">
        <f>IF(LEFT(RIGHT('Elegio-Electors'!L1664,2),1)="C",'Elegio-Electors'!L1664,IF(LEFT(RIGHT('Elegio-Electors'!M1664,2),1)="C",'Elegio-Electors'!M1664,""))</f>
        <v/>
      </c>
      <c r="F1664" s="91" t="str">
        <f>IF(LEFT(RIGHT('Elegio-Electors'!L1664,2),1)="O",'Elegio-Electors'!L1664,IF(LEFT(RIGHT('Elegio-Electors'!M1664,2),1)="O",'Elegio-Electors'!M1664,""))</f>
        <v/>
      </c>
      <c r="G1664" s="20" t="e">
        <f>INDEX('Liste du personnel'!$A:$Z,MATCH($D1664,'Liste du personnel'!$X:$X,0),5)</f>
        <v>#N/A</v>
      </c>
      <c r="H1664" s="91" t="e">
        <f>INDEX('Liste du personnel'!$A:$Z,MATCH($D1664,'Liste du personnel'!$X:$X,0),8)</f>
        <v>#N/A</v>
      </c>
      <c r="I1664" s="20" t="e">
        <f>INDEX('Liste du personnel'!$A:$Z,MATCH($D1664,'Liste du personnel'!$X:$X,0),6)</f>
        <v>#N/A</v>
      </c>
      <c r="J1664" s="20" t="e">
        <f>INDEX('Liste du personnel'!$A:$Z,MATCH($D1664,'Liste du personnel'!$X:$X,0),7)</f>
        <v>#N/A</v>
      </c>
    </row>
    <row r="1665" spans="1:10" x14ac:dyDescent="0.25">
      <c r="A1665" s="20">
        <f>'Elegio-Electors'!C1665</f>
        <v>0</v>
      </c>
      <c r="B1665" s="20">
        <f>'Elegio-Electors'!B1665</f>
        <v>0</v>
      </c>
      <c r="C1665" s="91">
        <f>IF(Procédure!$C$33=2,'Elegio-Electors'!D1665,Procédure!$C$33)</f>
        <v>0</v>
      </c>
      <c r="D1665" s="20">
        <f>'Elegio-Electors'!E1665</f>
        <v>0</v>
      </c>
      <c r="E1665" s="91" t="str">
        <f>IF(LEFT(RIGHT('Elegio-Electors'!L1665,2),1)="C",'Elegio-Electors'!L1665,IF(LEFT(RIGHT('Elegio-Electors'!M1665,2),1)="C",'Elegio-Electors'!M1665,""))</f>
        <v/>
      </c>
      <c r="F1665" s="91" t="str">
        <f>IF(LEFT(RIGHT('Elegio-Electors'!L1665,2),1)="O",'Elegio-Electors'!L1665,IF(LEFT(RIGHT('Elegio-Electors'!M1665,2),1)="O",'Elegio-Electors'!M1665,""))</f>
        <v/>
      </c>
      <c r="G1665" s="20" t="e">
        <f>INDEX('Liste du personnel'!$A:$Z,MATCH($D1665,'Liste du personnel'!$X:$X,0),5)</f>
        <v>#N/A</v>
      </c>
      <c r="H1665" s="91" t="e">
        <f>INDEX('Liste du personnel'!$A:$Z,MATCH($D1665,'Liste du personnel'!$X:$X,0),8)</f>
        <v>#N/A</v>
      </c>
      <c r="I1665" s="20" t="e">
        <f>INDEX('Liste du personnel'!$A:$Z,MATCH($D1665,'Liste du personnel'!$X:$X,0),6)</f>
        <v>#N/A</v>
      </c>
      <c r="J1665" s="20" t="e">
        <f>INDEX('Liste du personnel'!$A:$Z,MATCH($D1665,'Liste du personnel'!$X:$X,0),7)</f>
        <v>#N/A</v>
      </c>
    </row>
    <row r="1666" spans="1:10" x14ac:dyDescent="0.25">
      <c r="A1666" s="20">
        <f>'Elegio-Electors'!C1666</f>
        <v>0</v>
      </c>
      <c r="B1666" s="20">
        <f>'Elegio-Electors'!B1666</f>
        <v>0</v>
      </c>
      <c r="C1666" s="91">
        <f>IF(Procédure!$C$33=2,'Elegio-Electors'!D1666,Procédure!$C$33)</f>
        <v>0</v>
      </c>
      <c r="D1666" s="20">
        <f>'Elegio-Electors'!E1666</f>
        <v>0</v>
      </c>
      <c r="E1666" s="91" t="str">
        <f>IF(LEFT(RIGHT('Elegio-Electors'!L1666,2),1)="C",'Elegio-Electors'!L1666,IF(LEFT(RIGHT('Elegio-Electors'!M1666,2),1)="C",'Elegio-Electors'!M1666,""))</f>
        <v/>
      </c>
      <c r="F1666" s="91" t="str">
        <f>IF(LEFT(RIGHT('Elegio-Electors'!L1666,2),1)="O",'Elegio-Electors'!L1666,IF(LEFT(RIGHT('Elegio-Electors'!M1666,2),1)="O",'Elegio-Electors'!M1666,""))</f>
        <v/>
      </c>
      <c r="G1666" s="20" t="e">
        <f>INDEX('Liste du personnel'!$A:$Z,MATCH($D1666,'Liste du personnel'!$X:$X,0),5)</f>
        <v>#N/A</v>
      </c>
      <c r="H1666" s="91" t="e">
        <f>INDEX('Liste du personnel'!$A:$Z,MATCH($D1666,'Liste du personnel'!$X:$X,0),8)</f>
        <v>#N/A</v>
      </c>
      <c r="I1666" s="20" t="e">
        <f>INDEX('Liste du personnel'!$A:$Z,MATCH($D1666,'Liste du personnel'!$X:$X,0),6)</f>
        <v>#N/A</v>
      </c>
      <c r="J1666" s="20" t="e">
        <f>INDEX('Liste du personnel'!$A:$Z,MATCH($D1666,'Liste du personnel'!$X:$X,0),7)</f>
        <v>#N/A</v>
      </c>
    </row>
    <row r="1667" spans="1:10" x14ac:dyDescent="0.25">
      <c r="A1667" s="20">
        <f>'Elegio-Electors'!C1667</f>
        <v>0</v>
      </c>
      <c r="B1667" s="20">
        <f>'Elegio-Electors'!B1667</f>
        <v>0</v>
      </c>
      <c r="C1667" s="91">
        <f>IF(Procédure!$C$33=2,'Elegio-Electors'!D1667,Procédure!$C$33)</f>
        <v>0</v>
      </c>
      <c r="D1667" s="20">
        <f>'Elegio-Electors'!E1667</f>
        <v>0</v>
      </c>
      <c r="E1667" s="91" t="str">
        <f>IF(LEFT(RIGHT('Elegio-Electors'!L1667,2),1)="C",'Elegio-Electors'!L1667,IF(LEFT(RIGHT('Elegio-Electors'!M1667,2),1)="C",'Elegio-Electors'!M1667,""))</f>
        <v/>
      </c>
      <c r="F1667" s="91" t="str">
        <f>IF(LEFT(RIGHT('Elegio-Electors'!L1667,2),1)="O",'Elegio-Electors'!L1667,IF(LEFT(RIGHT('Elegio-Electors'!M1667,2),1)="O",'Elegio-Electors'!M1667,""))</f>
        <v/>
      </c>
      <c r="G1667" s="20" t="e">
        <f>INDEX('Liste du personnel'!$A:$Z,MATCH($D1667,'Liste du personnel'!$X:$X,0),5)</f>
        <v>#N/A</v>
      </c>
      <c r="H1667" s="91" t="e">
        <f>INDEX('Liste du personnel'!$A:$Z,MATCH($D1667,'Liste du personnel'!$X:$X,0),8)</f>
        <v>#N/A</v>
      </c>
      <c r="I1667" s="20" t="e">
        <f>INDEX('Liste du personnel'!$A:$Z,MATCH($D1667,'Liste du personnel'!$X:$X,0),6)</f>
        <v>#N/A</v>
      </c>
      <c r="J1667" s="20" t="e">
        <f>INDEX('Liste du personnel'!$A:$Z,MATCH($D1667,'Liste du personnel'!$X:$X,0),7)</f>
        <v>#N/A</v>
      </c>
    </row>
    <row r="1668" spans="1:10" x14ac:dyDescent="0.25">
      <c r="A1668" s="20">
        <f>'Elegio-Electors'!C1668</f>
        <v>0</v>
      </c>
      <c r="B1668" s="20">
        <f>'Elegio-Electors'!B1668</f>
        <v>0</v>
      </c>
      <c r="C1668" s="91">
        <f>IF(Procédure!$C$33=2,'Elegio-Electors'!D1668,Procédure!$C$33)</f>
        <v>0</v>
      </c>
      <c r="D1668" s="20">
        <f>'Elegio-Electors'!E1668</f>
        <v>0</v>
      </c>
      <c r="E1668" s="91" t="str">
        <f>IF(LEFT(RIGHT('Elegio-Electors'!L1668,2),1)="C",'Elegio-Electors'!L1668,IF(LEFT(RIGHT('Elegio-Electors'!M1668,2),1)="C",'Elegio-Electors'!M1668,""))</f>
        <v/>
      </c>
      <c r="F1668" s="91" t="str">
        <f>IF(LEFT(RIGHT('Elegio-Electors'!L1668,2),1)="O",'Elegio-Electors'!L1668,IF(LEFT(RIGHT('Elegio-Electors'!M1668,2),1)="O",'Elegio-Electors'!M1668,""))</f>
        <v/>
      </c>
      <c r="G1668" s="20" t="e">
        <f>INDEX('Liste du personnel'!$A:$Z,MATCH($D1668,'Liste du personnel'!$X:$X,0),5)</f>
        <v>#N/A</v>
      </c>
      <c r="H1668" s="91" t="e">
        <f>INDEX('Liste du personnel'!$A:$Z,MATCH($D1668,'Liste du personnel'!$X:$X,0),8)</f>
        <v>#N/A</v>
      </c>
      <c r="I1668" s="20" t="e">
        <f>INDEX('Liste du personnel'!$A:$Z,MATCH($D1668,'Liste du personnel'!$X:$X,0),6)</f>
        <v>#N/A</v>
      </c>
      <c r="J1668" s="20" t="e">
        <f>INDEX('Liste du personnel'!$A:$Z,MATCH($D1668,'Liste du personnel'!$X:$X,0),7)</f>
        <v>#N/A</v>
      </c>
    </row>
    <row r="1669" spans="1:10" x14ac:dyDescent="0.25">
      <c r="A1669" s="20">
        <f>'Elegio-Electors'!C1669</f>
        <v>0</v>
      </c>
      <c r="B1669" s="20">
        <f>'Elegio-Electors'!B1669</f>
        <v>0</v>
      </c>
      <c r="C1669" s="91">
        <f>IF(Procédure!$C$33=2,'Elegio-Electors'!D1669,Procédure!$C$33)</f>
        <v>0</v>
      </c>
      <c r="D1669" s="20">
        <f>'Elegio-Electors'!E1669</f>
        <v>0</v>
      </c>
      <c r="E1669" s="91" t="str">
        <f>IF(LEFT(RIGHT('Elegio-Electors'!L1669,2),1)="C",'Elegio-Electors'!L1669,IF(LEFT(RIGHT('Elegio-Electors'!M1669,2),1)="C",'Elegio-Electors'!M1669,""))</f>
        <v/>
      </c>
      <c r="F1669" s="91" t="str">
        <f>IF(LEFT(RIGHT('Elegio-Electors'!L1669,2),1)="O",'Elegio-Electors'!L1669,IF(LEFT(RIGHT('Elegio-Electors'!M1669,2),1)="O",'Elegio-Electors'!M1669,""))</f>
        <v/>
      </c>
      <c r="G1669" s="20" t="e">
        <f>INDEX('Liste du personnel'!$A:$Z,MATCH($D1669,'Liste du personnel'!$X:$X,0),5)</f>
        <v>#N/A</v>
      </c>
      <c r="H1669" s="91" t="e">
        <f>INDEX('Liste du personnel'!$A:$Z,MATCH($D1669,'Liste du personnel'!$X:$X,0),8)</f>
        <v>#N/A</v>
      </c>
      <c r="I1669" s="20" t="e">
        <f>INDEX('Liste du personnel'!$A:$Z,MATCH($D1669,'Liste du personnel'!$X:$X,0),6)</f>
        <v>#N/A</v>
      </c>
      <c r="J1669" s="20" t="e">
        <f>INDEX('Liste du personnel'!$A:$Z,MATCH($D1669,'Liste du personnel'!$X:$X,0),7)</f>
        <v>#N/A</v>
      </c>
    </row>
    <row r="1670" spans="1:10" x14ac:dyDescent="0.25">
      <c r="A1670" s="20">
        <f>'Elegio-Electors'!C1670</f>
        <v>0</v>
      </c>
      <c r="B1670" s="20">
        <f>'Elegio-Electors'!B1670</f>
        <v>0</v>
      </c>
      <c r="C1670" s="91">
        <f>IF(Procédure!$C$33=2,'Elegio-Electors'!D1670,Procédure!$C$33)</f>
        <v>0</v>
      </c>
      <c r="D1670" s="20">
        <f>'Elegio-Electors'!E1670</f>
        <v>0</v>
      </c>
      <c r="E1670" s="91" t="str">
        <f>IF(LEFT(RIGHT('Elegio-Electors'!L1670,2),1)="C",'Elegio-Electors'!L1670,IF(LEFT(RIGHT('Elegio-Electors'!M1670,2),1)="C",'Elegio-Electors'!M1670,""))</f>
        <v/>
      </c>
      <c r="F1670" s="91" t="str">
        <f>IF(LEFT(RIGHT('Elegio-Electors'!L1670,2),1)="O",'Elegio-Electors'!L1670,IF(LEFT(RIGHT('Elegio-Electors'!M1670,2),1)="O",'Elegio-Electors'!M1670,""))</f>
        <v/>
      </c>
      <c r="G1670" s="20" t="e">
        <f>INDEX('Liste du personnel'!$A:$Z,MATCH($D1670,'Liste du personnel'!$X:$X,0),5)</f>
        <v>#N/A</v>
      </c>
      <c r="H1670" s="91" t="e">
        <f>INDEX('Liste du personnel'!$A:$Z,MATCH($D1670,'Liste du personnel'!$X:$X,0),8)</f>
        <v>#N/A</v>
      </c>
      <c r="I1670" s="20" t="e">
        <f>INDEX('Liste du personnel'!$A:$Z,MATCH($D1670,'Liste du personnel'!$X:$X,0),6)</f>
        <v>#N/A</v>
      </c>
      <c r="J1670" s="20" t="e">
        <f>INDEX('Liste du personnel'!$A:$Z,MATCH($D1670,'Liste du personnel'!$X:$X,0),7)</f>
        <v>#N/A</v>
      </c>
    </row>
    <row r="1671" spans="1:10" x14ac:dyDescent="0.25">
      <c r="A1671" s="20">
        <f>'Elegio-Electors'!C1671</f>
        <v>0</v>
      </c>
      <c r="B1671" s="20">
        <f>'Elegio-Electors'!B1671</f>
        <v>0</v>
      </c>
      <c r="C1671" s="91">
        <f>IF(Procédure!$C$33=2,'Elegio-Electors'!D1671,Procédure!$C$33)</f>
        <v>0</v>
      </c>
      <c r="D1671" s="20">
        <f>'Elegio-Electors'!E1671</f>
        <v>0</v>
      </c>
      <c r="E1671" s="91" t="str">
        <f>IF(LEFT(RIGHT('Elegio-Electors'!L1671,2),1)="C",'Elegio-Electors'!L1671,IF(LEFT(RIGHT('Elegio-Electors'!M1671,2),1)="C",'Elegio-Electors'!M1671,""))</f>
        <v/>
      </c>
      <c r="F1671" s="91" t="str">
        <f>IF(LEFT(RIGHT('Elegio-Electors'!L1671,2),1)="O",'Elegio-Electors'!L1671,IF(LEFT(RIGHT('Elegio-Electors'!M1671,2),1)="O",'Elegio-Electors'!M1671,""))</f>
        <v/>
      </c>
      <c r="G1671" s="20" t="e">
        <f>INDEX('Liste du personnel'!$A:$Z,MATCH($D1671,'Liste du personnel'!$X:$X,0),5)</f>
        <v>#N/A</v>
      </c>
      <c r="H1671" s="91" t="e">
        <f>INDEX('Liste du personnel'!$A:$Z,MATCH($D1671,'Liste du personnel'!$X:$X,0),8)</f>
        <v>#N/A</v>
      </c>
      <c r="I1671" s="20" t="e">
        <f>INDEX('Liste du personnel'!$A:$Z,MATCH($D1671,'Liste du personnel'!$X:$X,0),6)</f>
        <v>#N/A</v>
      </c>
      <c r="J1671" s="20" t="e">
        <f>INDEX('Liste du personnel'!$A:$Z,MATCH($D1671,'Liste du personnel'!$X:$X,0),7)</f>
        <v>#N/A</v>
      </c>
    </row>
    <row r="1672" spans="1:10" x14ac:dyDescent="0.25">
      <c r="A1672" s="20">
        <f>'Elegio-Electors'!C1672</f>
        <v>0</v>
      </c>
      <c r="B1672" s="20">
        <f>'Elegio-Electors'!B1672</f>
        <v>0</v>
      </c>
      <c r="C1672" s="91">
        <f>IF(Procédure!$C$33=2,'Elegio-Electors'!D1672,Procédure!$C$33)</f>
        <v>0</v>
      </c>
      <c r="D1672" s="20">
        <f>'Elegio-Electors'!E1672</f>
        <v>0</v>
      </c>
      <c r="E1672" s="91" t="str">
        <f>IF(LEFT(RIGHT('Elegio-Electors'!L1672,2),1)="C",'Elegio-Electors'!L1672,IF(LEFT(RIGHT('Elegio-Electors'!M1672,2),1)="C",'Elegio-Electors'!M1672,""))</f>
        <v/>
      </c>
      <c r="F1672" s="91" t="str">
        <f>IF(LEFT(RIGHT('Elegio-Electors'!L1672,2),1)="O",'Elegio-Electors'!L1672,IF(LEFT(RIGHT('Elegio-Electors'!M1672,2),1)="O",'Elegio-Electors'!M1672,""))</f>
        <v/>
      </c>
      <c r="G1672" s="20" t="e">
        <f>INDEX('Liste du personnel'!$A:$Z,MATCH($D1672,'Liste du personnel'!$X:$X,0),5)</f>
        <v>#N/A</v>
      </c>
      <c r="H1672" s="91" t="e">
        <f>INDEX('Liste du personnel'!$A:$Z,MATCH($D1672,'Liste du personnel'!$X:$X,0),8)</f>
        <v>#N/A</v>
      </c>
      <c r="I1672" s="20" t="e">
        <f>INDEX('Liste du personnel'!$A:$Z,MATCH($D1672,'Liste du personnel'!$X:$X,0),6)</f>
        <v>#N/A</v>
      </c>
      <c r="J1672" s="20" t="e">
        <f>INDEX('Liste du personnel'!$A:$Z,MATCH($D1672,'Liste du personnel'!$X:$X,0),7)</f>
        <v>#N/A</v>
      </c>
    </row>
    <row r="1673" spans="1:10" x14ac:dyDescent="0.25">
      <c r="A1673" s="20">
        <f>'Elegio-Electors'!C1673</f>
        <v>0</v>
      </c>
      <c r="B1673" s="20">
        <f>'Elegio-Electors'!B1673</f>
        <v>0</v>
      </c>
      <c r="C1673" s="91">
        <f>IF(Procédure!$C$33=2,'Elegio-Electors'!D1673,Procédure!$C$33)</f>
        <v>0</v>
      </c>
      <c r="D1673" s="20">
        <f>'Elegio-Electors'!E1673</f>
        <v>0</v>
      </c>
      <c r="E1673" s="91" t="str">
        <f>IF(LEFT(RIGHT('Elegio-Electors'!L1673,2),1)="C",'Elegio-Electors'!L1673,IF(LEFT(RIGHT('Elegio-Electors'!M1673,2),1)="C",'Elegio-Electors'!M1673,""))</f>
        <v/>
      </c>
      <c r="F1673" s="91" t="str">
        <f>IF(LEFT(RIGHT('Elegio-Electors'!L1673,2),1)="O",'Elegio-Electors'!L1673,IF(LEFT(RIGHT('Elegio-Electors'!M1673,2),1)="O",'Elegio-Electors'!M1673,""))</f>
        <v/>
      </c>
      <c r="G1673" s="20" t="e">
        <f>INDEX('Liste du personnel'!$A:$Z,MATCH($D1673,'Liste du personnel'!$X:$X,0),5)</f>
        <v>#N/A</v>
      </c>
      <c r="H1673" s="91" t="e">
        <f>INDEX('Liste du personnel'!$A:$Z,MATCH($D1673,'Liste du personnel'!$X:$X,0),8)</f>
        <v>#N/A</v>
      </c>
      <c r="I1673" s="20" t="e">
        <f>INDEX('Liste du personnel'!$A:$Z,MATCH($D1673,'Liste du personnel'!$X:$X,0),6)</f>
        <v>#N/A</v>
      </c>
      <c r="J1673" s="20" t="e">
        <f>INDEX('Liste du personnel'!$A:$Z,MATCH($D1673,'Liste du personnel'!$X:$X,0),7)</f>
        <v>#N/A</v>
      </c>
    </row>
    <row r="1674" spans="1:10" x14ac:dyDescent="0.25">
      <c r="A1674" s="20">
        <f>'Elegio-Electors'!C1674</f>
        <v>0</v>
      </c>
      <c r="B1674" s="20">
        <f>'Elegio-Electors'!B1674</f>
        <v>0</v>
      </c>
      <c r="C1674" s="91">
        <f>IF(Procédure!$C$33=2,'Elegio-Electors'!D1674,Procédure!$C$33)</f>
        <v>0</v>
      </c>
      <c r="D1674" s="20">
        <f>'Elegio-Electors'!E1674</f>
        <v>0</v>
      </c>
      <c r="E1674" s="91" t="str">
        <f>IF(LEFT(RIGHT('Elegio-Electors'!L1674,2),1)="C",'Elegio-Electors'!L1674,IF(LEFT(RIGHT('Elegio-Electors'!M1674,2),1)="C",'Elegio-Electors'!M1674,""))</f>
        <v/>
      </c>
      <c r="F1674" s="91" t="str">
        <f>IF(LEFT(RIGHT('Elegio-Electors'!L1674,2),1)="O",'Elegio-Electors'!L1674,IF(LEFT(RIGHT('Elegio-Electors'!M1674,2),1)="O",'Elegio-Electors'!M1674,""))</f>
        <v/>
      </c>
      <c r="G1674" s="20" t="e">
        <f>INDEX('Liste du personnel'!$A:$Z,MATCH($D1674,'Liste du personnel'!$X:$X,0),5)</f>
        <v>#N/A</v>
      </c>
      <c r="H1674" s="91" t="e">
        <f>INDEX('Liste du personnel'!$A:$Z,MATCH($D1674,'Liste du personnel'!$X:$X,0),8)</f>
        <v>#N/A</v>
      </c>
      <c r="I1674" s="20" t="e">
        <f>INDEX('Liste du personnel'!$A:$Z,MATCH($D1674,'Liste du personnel'!$X:$X,0),6)</f>
        <v>#N/A</v>
      </c>
      <c r="J1674" s="20" t="e">
        <f>INDEX('Liste du personnel'!$A:$Z,MATCH($D1674,'Liste du personnel'!$X:$X,0),7)</f>
        <v>#N/A</v>
      </c>
    </row>
    <row r="1675" spans="1:10" x14ac:dyDescent="0.25">
      <c r="A1675" s="20">
        <f>'Elegio-Electors'!C1675</f>
        <v>0</v>
      </c>
      <c r="B1675" s="20">
        <f>'Elegio-Electors'!B1675</f>
        <v>0</v>
      </c>
      <c r="C1675" s="91">
        <f>IF(Procédure!$C$33=2,'Elegio-Electors'!D1675,Procédure!$C$33)</f>
        <v>0</v>
      </c>
      <c r="D1675" s="20">
        <f>'Elegio-Electors'!E1675</f>
        <v>0</v>
      </c>
      <c r="E1675" s="91" t="str">
        <f>IF(LEFT(RIGHT('Elegio-Electors'!L1675,2),1)="C",'Elegio-Electors'!L1675,IF(LEFT(RIGHT('Elegio-Electors'!M1675,2),1)="C",'Elegio-Electors'!M1675,""))</f>
        <v/>
      </c>
      <c r="F1675" s="91" t="str">
        <f>IF(LEFT(RIGHT('Elegio-Electors'!L1675,2),1)="O",'Elegio-Electors'!L1675,IF(LEFT(RIGHT('Elegio-Electors'!M1675,2),1)="O",'Elegio-Electors'!M1675,""))</f>
        <v/>
      </c>
      <c r="G1675" s="20" t="e">
        <f>INDEX('Liste du personnel'!$A:$Z,MATCH($D1675,'Liste du personnel'!$X:$X,0),5)</f>
        <v>#N/A</v>
      </c>
      <c r="H1675" s="91" t="e">
        <f>INDEX('Liste du personnel'!$A:$Z,MATCH($D1675,'Liste du personnel'!$X:$X,0),8)</f>
        <v>#N/A</v>
      </c>
      <c r="I1675" s="20" t="e">
        <f>INDEX('Liste du personnel'!$A:$Z,MATCH($D1675,'Liste du personnel'!$X:$X,0),6)</f>
        <v>#N/A</v>
      </c>
      <c r="J1675" s="20" t="e">
        <f>INDEX('Liste du personnel'!$A:$Z,MATCH($D1675,'Liste du personnel'!$X:$X,0),7)</f>
        <v>#N/A</v>
      </c>
    </row>
    <row r="1676" spans="1:10" x14ac:dyDescent="0.25">
      <c r="A1676" s="20">
        <f>'Elegio-Electors'!C1676</f>
        <v>0</v>
      </c>
      <c r="B1676" s="20">
        <f>'Elegio-Electors'!B1676</f>
        <v>0</v>
      </c>
      <c r="C1676" s="91">
        <f>IF(Procédure!$C$33=2,'Elegio-Electors'!D1676,Procédure!$C$33)</f>
        <v>0</v>
      </c>
      <c r="D1676" s="20">
        <f>'Elegio-Electors'!E1676</f>
        <v>0</v>
      </c>
      <c r="E1676" s="91" t="str">
        <f>IF(LEFT(RIGHT('Elegio-Electors'!L1676,2),1)="C",'Elegio-Electors'!L1676,IF(LEFT(RIGHT('Elegio-Electors'!M1676,2),1)="C",'Elegio-Electors'!M1676,""))</f>
        <v/>
      </c>
      <c r="F1676" s="91" t="str">
        <f>IF(LEFT(RIGHT('Elegio-Electors'!L1676,2),1)="O",'Elegio-Electors'!L1676,IF(LEFT(RIGHT('Elegio-Electors'!M1676,2),1)="O",'Elegio-Electors'!M1676,""))</f>
        <v/>
      </c>
      <c r="G1676" s="20" t="e">
        <f>INDEX('Liste du personnel'!$A:$Z,MATCH($D1676,'Liste du personnel'!$X:$X,0),5)</f>
        <v>#N/A</v>
      </c>
      <c r="H1676" s="91" t="e">
        <f>INDEX('Liste du personnel'!$A:$Z,MATCH($D1676,'Liste du personnel'!$X:$X,0),8)</f>
        <v>#N/A</v>
      </c>
      <c r="I1676" s="20" t="e">
        <f>INDEX('Liste du personnel'!$A:$Z,MATCH($D1676,'Liste du personnel'!$X:$X,0),6)</f>
        <v>#N/A</v>
      </c>
      <c r="J1676" s="20" t="e">
        <f>INDEX('Liste du personnel'!$A:$Z,MATCH($D1676,'Liste du personnel'!$X:$X,0),7)</f>
        <v>#N/A</v>
      </c>
    </row>
    <row r="1677" spans="1:10" x14ac:dyDescent="0.25">
      <c r="A1677" s="20">
        <f>'Elegio-Electors'!C1677</f>
        <v>0</v>
      </c>
      <c r="B1677" s="20">
        <f>'Elegio-Electors'!B1677</f>
        <v>0</v>
      </c>
      <c r="C1677" s="91">
        <f>IF(Procédure!$C$33=2,'Elegio-Electors'!D1677,Procédure!$C$33)</f>
        <v>0</v>
      </c>
      <c r="D1677" s="20">
        <f>'Elegio-Electors'!E1677</f>
        <v>0</v>
      </c>
      <c r="E1677" s="91" t="str">
        <f>IF(LEFT(RIGHT('Elegio-Electors'!L1677,2),1)="C",'Elegio-Electors'!L1677,IF(LEFT(RIGHT('Elegio-Electors'!M1677,2),1)="C",'Elegio-Electors'!M1677,""))</f>
        <v/>
      </c>
      <c r="F1677" s="91" t="str">
        <f>IF(LEFT(RIGHT('Elegio-Electors'!L1677,2),1)="O",'Elegio-Electors'!L1677,IF(LEFT(RIGHT('Elegio-Electors'!M1677,2),1)="O",'Elegio-Electors'!M1677,""))</f>
        <v/>
      </c>
      <c r="G1677" s="20" t="e">
        <f>INDEX('Liste du personnel'!$A:$Z,MATCH($D1677,'Liste du personnel'!$X:$X,0),5)</f>
        <v>#N/A</v>
      </c>
      <c r="H1677" s="91" t="e">
        <f>INDEX('Liste du personnel'!$A:$Z,MATCH($D1677,'Liste du personnel'!$X:$X,0),8)</f>
        <v>#N/A</v>
      </c>
      <c r="I1677" s="20" t="e">
        <f>INDEX('Liste du personnel'!$A:$Z,MATCH($D1677,'Liste du personnel'!$X:$X,0),6)</f>
        <v>#N/A</v>
      </c>
      <c r="J1677" s="20" t="e">
        <f>INDEX('Liste du personnel'!$A:$Z,MATCH($D1677,'Liste du personnel'!$X:$X,0),7)</f>
        <v>#N/A</v>
      </c>
    </row>
    <row r="1678" spans="1:10" x14ac:dyDescent="0.25">
      <c r="A1678" s="20">
        <f>'Elegio-Electors'!C1678</f>
        <v>0</v>
      </c>
      <c r="B1678" s="20">
        <f>'Elegio-Electors'!B1678</f>
        <v>0</v>
      </c>
      <c r="C1678" s="91">
        <f>IF(Procédure!$C$33=2,'Elegio-Electors'!D1678,Procédure!$C$33)</f>
        <v>0</v>
      </c>
      <c r="D1678" s="20">
        <f>'Elegio-Electors'!E1678</f>
        <v>0</v>
      </c>
      <c r="E1678" s="91" t="str">
        <f>IF(LEFT(RIGHT('Elegio-Electors'!L1678,2),1)="C",'Elegio-Electors'!L1678,IF(LEFT(RIGHT('Elegio-Electors'!M1678,2),1)="C",'Elegio-Electors'!M1678,""))</f>
        <v/>
      </c>
      <c r="F1678" s="91" t="str">
        <f>IF(LEFT(RIGHT('Elegio-Electors'!L1678,2),1)="O",'Elegio-Electors'!L1678,IF(LEFT(RIGHT('Elegio-Electors'!M1678,2),1)="O",'Elegio-Electors'!M1678,""))</f>
        <v/>
      </c>
      <c r="G1678" s="20" t="e">
        <f>INDEX('Liste du personnel'!$A:$Z,MATCH($D1678,'Liste du personnel'!$X:$X,0),5)</f>
        <v>#N/A</v>
      </c>
      <c r="H1678" s="91" t="e">
        <f>INDEX('Liste du personnel'!$A:$Z,MATCH($D1678,'Liste du personnel'!$X:$X,0),8)</f>
        <v>#N/A</v>
      </c>
      <c r="I1678" s="20" t="e">
        <f>INDEX('Liste du personnel'!$A:$Z,MATCH($D1678,'Liste du personnel'!$X:$X,0),6)</f>
        <v>#N/A</v>
      </c>
      <c r="J1678" s="20" t="e">
        <f>INDEX('Liste du personnel'!$A:$Z,MATCH($D1678,'Liste du personnel'!$X:$X,0),7)</f>
        <v>#N/A</v>
      </c>
    </row>
    <row r="1679" spans="1:10" x14ac:dyDescent="0.25">
      <c r="A1679" s="20">
        <f>'Elegio-Electors'!C1679</f>
        <v>0</v>
      </c>
      <c r="B1679" s="20">
        <f>'Elegio-Electors'!B1679</f>
        <v>0</v>
      </c>
      <c r="C1679" s="91">
        <f>IF(Procédure!$C$33=2,'Elegio-Electors'!D1679,Procédure!$C$33)</f>
        <v>0</v>
      </c>
      <c r="D1679" s="20">
        <f>'Elegio-Electors'!E1679</f>
        <v>0</v>
      </c>
      <c r="E1679" s="91" t="str">
        <f>IF(LEFT(RIGHT('Elegio-Electors'!L1679,2),1)="C",'Elegio-Electors'!L1679,IF(LEFT(RIGHT('Elegio-Electors'!M1679,2),1)="C",'Elegio-Electors'!M1679,""))</f>
        <v/>
      </c>
      <c r="F1679" s="91" t="str">
        <f>IF(LEFT(RIGHT('Elegio-Electors'!L1679,2),1)="O",'Elegio-Electors'!L1679,IF(LEFT(RIGHT('Elegio-Electors'!M1679,2),1)="O",'Elegio-Electors'!M1679,""))</f>
        <v/>
      </c>
      <c r="G1679" s="20" t="e">
        <f>INDEX('Liste du personnel'!$A:$Z,MATCH($D1679,'Liste du personnel'!$X:$X,0),5)</f>
        <v>#N/A</v>
      </c>
      <c r="H1679" s="91" t="e">
        <f>INDEX('Liste du personnel'!$A:$Z,MATCH($D1679,'Liste du personnel'!$X:$X,0),8)</f>
        <v>#N/A</v>
      </c>
      <c r="I1679" s="20" t="e">
        <f>INDEX('Liste du personnel'!$A:$Z,MATCH($D1679,'Liste du personnel'!$X:$X,0),6)</f>
        <v>#N/A</v>
      </c>
      <c r="J1679" s="20" t="e">
        <f>INDEX('Liste du personnel'!$A:$Z,MATCH($D1679,'Liste du personnel'!$X:$X,0),7)</f>
        <v>#N/A</v>
      </c>
    </row>
    <row r="1680" spans="1:10" x14ac:dyDescent="0.25">
      <c r="A1680" s="20">
        <f>'Elegio-Electors'!C1680</f>
        <v>0</v>
      </c>
      <c r="B1680" s="20">
        <f>'Elegio-Electors'!B1680</f>
        <v>0</v>
      </c>
      <c r="C1680" s="91">
        <f>IF(Procédure!$C$33=2,'Elegio-Electors'!D1680,Procédure!$C$33)</f>
        <v>0</v>
      </c>
      <c r="D1680" s="20">
        <f>'Elegio-Electors'!E1680</f>
        <v>0</v>
      </c>
      <c r="E1680" s="91" t="str">
        <f>IF(LEFT(RIGHT('Elegio-Electors'!L1680,2),1)="C",'Elegio-Electors'!L1680,IF(LEFT(RIGHT('Elegio-Electors'!M1680,2),1)="C",'Elegio-Electors'!M1680,""))</f>
        <v/>
      </c>
      <c r="F1680" s="91" t="str">
        <f>IF(LEFT(RIGHT('Elegio-Electors'!L1680,2),1)="O",'Elegio-Electors'!L1680,IF(LEFT(RIGHT('Elegio-Electors'!M1680,2),1)="O",'Elegio-Electors'!M1680,""))</f>
        <v/>
      </c>
      <c r="G1680" s="20" t="e">
        <f>INDEX('Liste du personnel'!$A:$Z,MATCH($D1680,'Liste du personnel'!$X:$X,0),5)</f>
        <v>#N/A</v>
      </c>
      <c r="H1680" s="91" t="e">
        <f>INDEX('Liste du personnel'!$A:$Z,MATCH($D1680,'Liste du personnel'!$X:$X,0),8)</f>
        <v>#N/A</v>
      </c>
      <c r="I1680" s="20" t="e">
        <f>INDEX('Liste du personnel'!$A:$Z,MATCH($D1680,'Liste du personnel'!$X:$X,0),6)</f>
        <v>#N/A</v>
      </c>
      <c r="J1680" s="20" t="e">
        <f>INDEX('Liste du personnel'!$A:$Z,MATCH($D1680,'Liste du personnel'!$X:$X,0),7)</f>
        <v>#N/A</v>
      </c>
    </row>
    <row r="1681" spans="1:10" x14ac:dyDescent="0.25">
      <c r="A1681" s="20">
        <f>'Elegio-Electors'!C1681</f>
        <v>0</v>
      </c>
      <c r="B1681" s="20">
        <f>'Elegio-Electors'!B1681</f>
        <v>0</v>
      </c>
      <c r="C1681" s="91">
        <f>IF(Procédure!$C$33=2,'Elegio-Electors'!D1681,Procédure!$C$33)</f>
        <v>0</v>
      </c>
      <c r="D1681" s="20">
        <f>'Elegio-Electors'!E1681</f>
        <v>0</v>
      </c>
      <c r="E1681" s="91" t="str">
        <f>IF(LEFT(RIGHT('Elegio-Electors'!L1681,2),1)="C",'Elegio-Electors'!L1681,IF(LEFT(RIGHT('Elegio-Electors'!M1681,2),1)="C",'Elegio-Electors'!M1681,""))</f>
        <v/>
      </c>
      <c r="F1681" s="91" t="str">
        <f>IF(LEFT(RIGHT('Elegio-Electors'!L1681,2),1)="O",'Elegio-Electors'!L1681,IF(LEFT(RIGHT('Elegio-Electors'!M1681,2),1)="O",'Elegio-Electors'!M1681,""))</f>
        <v/>
      </c>
      <c r="G1681" s="20" t="e">
        <f>INDEX('Liste du personnel'!$A:$Z,MATCH($D1681,'Liste du personnel'!$X:$X,0),5)</f>
        <v>#N/A</v>
      </c>
      <c r="H1681" s="91" t="e">
        <f>INDEX('Liste du personnel'!$A:$Z,MATCH($D1681,'Liste du personnel'!$X:$X,0),8)</f>
        <v>#N/A</v>
      </c>
      <c r="I1681" s="20" t="e">
        <f>INDEX('Liste du personnel'!$A:$Z,MATCH($D1681,'Liste du personnel'!$X:$X,0),6)</f>
        <v>#N/A</v>
      </c>
      <c r="J1681" s="20" t="e">
        <f>INDEX('Liste du personnel'!$A:$Z,MATCH($D1681,'Liste du personnel'!$X:$X,0),7)</f>
        <v>#N/A</v>
      </c>
    </row>
    <row r="1682" spans="1:10" x14ac:dyDescent="0.25">
      <c r="A1682" s="20">
        <f>'Elegio-Electors'!C1682</f>
        <v>0</v>
      </c>
      <c r="B1682" s="20">
        <f>'Elegio-Electors'!B1682</f>
        <v>0</v>
      </c>
      <c r="C1682" s="91">
        <f>IF(Procédure!$C$33=2,'Elegio-Electors'!D1682,Procédure!$C$33)</f>
        <v>0</v>
      </c>
      <c r="D1682" s="20">
        <f>'Elegio-Electors'!E1682</f>
        <v>0</v>
      </c>
      <c r="E1682" s="91" t="str">
        <f>IF(LEFT(RIGHT('Elegio-Electors'!L1682,2),1)="C",'Elegio-Electors'!L1682,IF(LEFT(RIGHT('Elegio-Electors'!M1682,2),1)="C",'Elegio-Electors'!M1682,""))</f>
        <v/>
      </c>
      <c r="F1682" s="91" t="str">
        <f>IF(LEFT(RIGHT('Elegio-Electors'!L1682,2),1)="O",'Elegio-Electors'!L1682,IF(LEFT(RIGHT('Elegio-Electors'!M1682,2),1)="O",'Elegio-Electors'!M1682,""))</f>
        <v/>
      </c>
      <c r="G1682" s="20" t="e">
        <f>INDEX('Liste du personnel'!$A:$Z,MATCH($D1682,'Liste du personnel'!$X:$X,0),5)</f>
        <v>#N/A</v>
      </c>
      <c r="H1682" s="91" t="e">
        <f>INDEX('Liste du personnel'!$A:$Z,MATCH($D1682,'Liste du personnel'!$X:$X,0),8)</f>
        <v>#N/A</v>
      </c>
      <c r="I1682" s="20" t="e">
        <f>INDEX('Liste du personnel'!$A:$Z,MATCH($D1682,'Liste du personnel'!$X:$X,0),6)</f>
        <v>#N/A</v>
      </c>
      <c r="J1682" s="20" t="e">
        <f>INDEX('Liste du personnel'!$A:$Z,MATCH($D1682,'Liste du personnel'!$X:$X,0),7)</f>
        <v>#N/A</v>
      </c>
    </row>
    <row r="1683" spans="1:10" x14ac:dyDescent="0.25">
      <c r="A1683" s="20">
        <f>'Elegio-Electors'!C1683</f>
        <v>0</v>
      </c>
      <c r="B1683" s="20">
        <f>'Elegio-Electors'!B1683</f>
        <v>0</v>
      </c>
      <c r="C1683" s="91">
        <f>IF(Procédure!$C$33=2,'Elegio-Electors'!D1683,Procédure!$C$33)</f>
        <v>0</v>
      </c>
      <c r="D1683" s="20">
        <f>'Elegio-Electors'!E1683</f>
        <v>0</v>
      </c>
      <c r="E1683" s="91" t="str">
        <f>IF(LEFT(RIGHT('Elegio-Electors'!L1683,2),1)="C",'Elegio-Electors'!L1683,IF(LEFT(RIGHT('Elegio-Electors'!M1683,2),1)="C",'Elegio-Electors'!M1683,""))</f>
        <v/>
      </c>
      <c r="F1683" s="91" t="str">
        <f>IF(LEFT(RIGHT('Elegio-Electors'!L1683,2),1)="O",'Elegio-Electors'!L1683,IF(LEFT(RIGHT('Elegio-Electors'!M1683,2),1)="O",'Elegio-Electors'!M1683,""))</f>
        <v/>
      </c>
      <c r="G1683" s="20" t="e">
        <f>INDEX('Liste du personnel'!$A:$Z,MATCH($D1683,'Liste du personnel'!$X:$X,0),5)</f>
        <v>#N/A</v>
      </c>
      <c r="H1683" s="91" t="e">
        <f>INDEX('Liste du personnel'!$A:$Z,MATCH($D1683,'Liste du personnel'!$X:$X,0),8)</f>
        <v>#N/A</v>
      </c>
      <c r="I1683" s="20" t="e">
        <f>INDEX('Liste du personnel'!$A:$Z,MATCH($D1683,'Liste du personnel'!$X:$X,0),6)</f>
        <v>#N/A</v>
      </c>
      <c r="J1683" s="20" t="e">
        <f>INDEX('Liste du personnel'!$A:$Z,MATCH($D1683,'Liste du personnel'!$X:$X,0),7)</f>
        <v>#N/A</v>
      </c>
    </row>
    <row r="1684" spans="1:10" x14ac:dyDescent="0.25">
      <c r="A1684" s="20">
        <f>'Elegio-Electors'!C1684</f>
        <v>0</v>
      </c>
      <c r="B1684" s="20">
        <f>'Elegio-Electors'!B1684</f>
        <v>0</v>
      </c>
      <c r="C1684" s="91">
        <f>IF(Procédure!$C$33=2,'Elegio-Electors'!D1684,Procédure!$C$33)</f>
        <v>0</v>
      </c>
      <c r="D1684" s="20">
        <f>'Elegio-Electors'!E1684</f>
        <v>0</v>
      </c>
      <c r="E1684" s="91" t="str">
        <f>IF(LEFT(RIGHT('Elegio-Electors'!L1684,2),1)="C",'Elegio-Electors'!L1684,IF(LEFT(RIGHT('Elegio-Electors'!M1684,2),1)="C",'Elegio-Electors'!M1684,""))</f>
        <v/>
      </c>
      <c r="F1684" s="91" t="str">
        <f>IF(LEFT(RIGHT('Elegio-Electors'!L1684,2),1)="O",'Elegio-Electors'!L1684,IF(LEFT(RIGHT('Elegio-Electors'!M1684,2),1)="O",'Elegio-Electors'!M1684,""))</f>
        <v/>
      </c>
      <c r="G1684" s="20" t="e">
        <f>INDEX('Liste du personnel'!$A:$Z,MATCH($D1684,'Liste du personnel'!$X:$X,0),5)</f>
        <v>#N/A</v>
      </c>
      <c r="H1684" s="91" t="e">
        <f>INDEX('Liste du personnel'!$A:$Z,MATCH($D1684,'Liste du personnel'!$X:$X,0),8)</f>
        <v>#N/A</v>
      </c>
      <c r="I1684" s="20" t="e">
        <f>INDEX('Liste du personnel'!$A:$Z,MATCH($D1684,'Liste du personnel'!$X:$X,0),6)</f>
        <v>#N/A</v>
      </c>
      <c r="J1684" s="20" t="e">
        <f>INDEX('Liste du personnel'!$A:$Z,MATCH($D1684,'Liste du personnel'!$X:$X,0),7)</f>
        <v>#N/A</v>
      </c>
    </row>
    <row r="1685" spans="1:10" x14ac:dyDescent="0.25">
      <c r="A1685" s="20">
        <f>'Elegio-Electors'!C1685</f>
        <v>0</v>
      </c>
      <c r="B1685" s="20">
        <f>'Elegio-Electors'!B1685</f>
        <v>0</v>
      </c>
      <c r="C1685" s="91">
        <f>IF(Procédure!$C$33=2,'Elegio-Electors'!D1685,Procédure!$C$33)</f>
        <v>0</v>
      </c>
      <c r="D1685" s="20">
        <f>'Elegio-Electors'!E1685</f>
        <v>0</v>
      </c>
      <c r="E1685" s="91" t="str">
        <f>IF(LEFT(RIGHT('Elegio-Electors'!L1685,2),1)="C",'Elegio-Electors'!L1685,IF(LEFT(RIGHT('Elegio-Electors'!M1685,2),1)="C",'Elegio-Electors'!M1685,""))</f>
        <v/>
      </c>
      <c r="F1685" s="91" t="str">
        <f>IF(LEFT(RIGHT('Elegio-Electors'!L1685,2),1)="O",'Elegio-Electors'!L1685,IF(LEFT(RIGHT('Elegio-Electors'!M1685,2),1)="O",'Elegio-Electors'!M1685,""))</f>
        <v/>
      </c>
      <c r="G1685" s="20" t="e">
        <f>INDEX('Liste du personnel'!$A:$Z,MATCH($D1685,'Liste du personnel'!$X:$X,0),5)</f>
        <v>#N/A</v>
      </c>
      <c r="H1685" s="91" t="e">
        <f>INDEX('Liste du personnel'!$A:$Z,MATCH($D1685,'Liste du personnel'!$X:$X,0),8)</f>
        <v>#N/A</v>
      </c>
      <c r="I1685" s="20" t="e">
        <f>INDEX('Liste du personnel'!$A:$Z,MATCH($D1685,'Liste du personnel'!$X:$X,0),6)</f>
        <v>#N/A</v>
      </c>
      <c r="J1685" s="20" t="e">
        <f>INDEX('Liste du personnel'!$A:$Z,MATCH($D1685,'Liste du personnel'!$X:$X,0),7)</f>
        <v>#N/A</v>
      </c>
    </row>
    <row r="1686" spans="1:10" x14ac:dyDescent="0.25">
      <c r="A1686" s="20">
        <f>'Elegio-Electors'!C1686</f>
        <v>0</v>
      </c>
      <c r="B1686" s="20">
        <f>'Elegio-Electors'!B1686</f>
        <v>0</v>
      </c>
      <c r="C1686" s="91">
        <f>IF(Procédure!$C$33=2,'Elegio-Electors'!D1686,Procédure!$C$33)</f>
        <v>0</v>
      </c>
      <c r="D1686" s="20">
        <f>'Elegio-Electors'!E1686</f>
        <v>0</v>
      </c>
      <c r="E1686" s="91" t="str">
        <f>IF(LEFT(RIGHT('Elegio-Electors'!L1686,2),1)="C",'Elegio-Electors'!L1686,IF(LEFT(RIGHT('Elegio-Electors'!M1686,2),1)="C",'Elegio-Electors'!M1686,""))</f>
        <v/>
      </c>
      <c r="F1686" s="91" t="str">
        <f>IF(LEFT(RIGHT('Elegio-Electors'!L1686,2),1)="O",'Elegio-Electors'!L1686,IF(LEFT(RIGHT('Elegio-Electors'!M1686,2),1)="O",'Elegio-Electors'!M1686,""))</f>
        <v/>
      </c>
      <c r="G1686" s="20" t="e">
        <f>INDEX('Liste du personnel'!$A:$Z,MATCH($D1686,'Liste du personnel'!$X:$X,0),5)</f>
        <v>#N/A</v>
      </c>
      <c r="H1686" s="91" t="e">
        <f>INDEX('Liste du personnel'!$A:$Z,MATCH($D1686,'Liste du personnel'!$X:$X,0),8)</f>
        <v>#N/A</v>
      </c>
      <c r="I1686" s="20" t="e">
        <f>INDEX('Liste du personnel'!$A:$Z,MATCH($D1686,'Liste du personnel'!$X:$X,0),6)</f>
        <v>#N/A</v>
      </c>
      <c r="J1686" s="20" t="e">
        <f>INDEX('Liste du personnel'!$A:$Z,MATCH($D1686,'Liste du personnel'!$X:$X,0),7)</f>
        <v>#N/A</v>
      </c>
    </row>
    <row r="1687" spans="1:10" x14ac:dyDescent="0.25">
      <c r="A1687" s="20">
        <f>'Elegio-Electors'!C1687</f>
        <v>0</v>
      </c>
      <c r="B1687" s="20">
        <f>'Elegio-Electors'!B1687</f>
        <v>0</v>
      </c>
      <c r="C1687" s="91">
        <f>IF(Procédure!$C$33=2,'Elegio-Electors'!D1687,Procédure!$C$33)</f>
        <v>0</v>
      </c>
      <c r="D1687" s="20">
        <f>'Elegio-Electors'!E1687</f>
        <v>0</v>
      </c>
      <c r="E1687" s="91" t="str">
        <f>IF(LEFT(RIGHT('Elegio-Electors'!L1687,2),1)="C",'Elegio-Electors'!L1687,IF(LEFT(RIGHT('Elegio-Electors'!M1687,2),1)="C",'Elegio-Electors'!M1687,""))</f>
        <v/>
      </c>
      <c r="F1687" s="91" t="str">
        <f>IF(LEFT(RIGHT('Elegio-Electors'!L1687,2),1)="O",'Elegio-Electors'!L1687,IF(LEFT(RIGHT('Elegio-Electors'!M1687,2),1)="O",'Elegio-Electors'!M1687,""))</f>
        <v/>
      </c>
      <c r="G1687" s="20" t="e">
        <f>INDEX('Liste du personnel'!$A:$Z,MATCH($D1687,'Liste du personnel'!$X:$X,0),5)</f>
        <v>#N/A</v>
      </c>
      <c r="H1687" s="91" t="e">
        <f>INDEX('Liste du personnel'!$A:$Z,MATCH($D1687,'Liste du personnel'!$X:$X,0),8)</f>
        <v>#N/A</v>
      </c>
      <c r="I1687" s="20" t="e">
        <f>INDEX('Liste du personnel'!$A:$Z,MATCH($D1687,'Liste du personnel'!$X:$X,0),6)</f>
        <v>#N/A</v>
      </c>
      <c r="J1687" s="20" t="e">
        <f>INDEX('Liste du personnel'!$A:$Z,MATCH($D1687,'Liste du personnel'!$X:$X,0),7)</f>
        <v>#N/A</v>
      </c>
    </row>
    <row r="1688" spans="1:10" x14ac:dyDescent="0.25">
      <c r="A1688" s="20">
        <f>'Elegio-Electors'!C1688</f>
        <v>0</v>
      </c>
      <c r="B1688" s="20">
        <f>'Elegio-Electors'!B1688</f>
        <v>0</v>
      </c>
      <c r="C1688" s="91">
        <f>IF(Procédure!$C$33=2,'Elegio-Electors'!D1688,Procédure!$C$33)</f>
        <v>0</v>
      </c>
      <c r="D1688" s="20">
        <f>'Elegio-Electors'!E1688</f>
        <v>0</v>
      </c>
      <c r="E1688" s="91" t="str">
        <f>IF(LEFT(RIGHT('Elegio-Electors'!L1688,2),1)="C",'Elegio-Electors'!L1688,IF(LEFT(RIGHT('Elegio-Electors'!M1688,2),1)="C",'Elegio-Electors'!M1688,""))</f>
        <v/>
      </c>
      <c r="F1688" s="91" t="str">
        <f>IF(LEFT(RIGHT('Elegio-Electors'!L1688,2),1)="O",'Elegio-Electors'!L1688,IF(LEFT(RIGHT('Elegio-Electors'!M1688,2),1)="O",'Elegio-Electors'!M1688,""))</f>
        <v/>
      </c>
      <c r="G1688" s="20" t="e">
        <f>INDEX('Liste du personnel'!$A:$Z,MATCH($D1688,'Liste du personnel'!$X:$X,0),5)</f>
        <v>#N/A</v>
      </c>
      <c r="H1688" s="91" t="e">
        <f>INDEX('Liste du personnel'!$A:$Z,MATCH($D1688,'Liste du personnel'!$X:$X,0),8)</f>
        <v>#N/A</v>
      </c>
      <c r="I1688" s="20" t="e">
        <f>INDEX('Liste du personnel'!$A:$Z,MATCH($D1688,'Liste du personnel'!$X:$X,0),6)</f>
        <v>#N/A</v>
      </c>
      <c r="J1688" s="20" t="e">
        <f>INDEX('Liste du personnel'!$A:$Z,MATCH($D1688,'Liste du personnel'!$X:$X,0),7)</f>
        <v>#N/A</v>
      </c>
    </row>
    <row r="1689" spans="1:10" x14ac:dyDescent="0.25">
      <c r="A1689" s="20">
        <f>'Elegio-Electors'!C1689</f>
        <v>0</v>
      </c>
      <c r="B1689" s="20">
        <f>'Elegio-Electors'!B1689</f>
        <v>0</v>
      </c>
      <c r="C1689" s="91">
        <f>IF(Procédure!$C$33=2,'Elegio-Electors'!D1689,Procédure!$C$33)</f>
        <v>0</v>
      </c>
      <c r="D1689" s="20">
        <f>'Elegio-Electors'!E1689</f>
        <v>0</v>
      </c>
      <c r="E1689" s="91" t="str">
        <f>IF(LEFT(RIGHT('Elegio-Electors'!L1689,2),1)="C",'Elegio-Electors'!L1689,IF(LEFT(RIGHT('Elegio-Electors'!M1689,2),1)="C",'Elegio-Electors'!M1689,""))</f>
        <v/>
      </c>
      <c r="F1689" s="91" t="str">
        <f>IF(LEFT(RIGHT('Elegio-Electors'!L1689,2),1)="O",'Elegio-Electors'!L1689,IF(LEFT(RIGHT('Elegio-Electors'!M1689,2),1)="O",'Elegio-Electors'!M1689,""))</f>
        <v/>
      </c>
      <c r="G1689" s="20" t="e">
        <f>INDEX('Liste du personnel'!$A:$Z,MATCH($D1689,'Liste du personnel'!$X:$X,0),5)</f>
        <v>#N/A</v>
      </c>
      <c r="H1689" s="91" t="e">
        <f>INDEX('Liste du personnel'!$A:$Z,MATCH($D1689,'Liste du personnel'!$X:$X,0),8)</f>
        <v>#N/A</v>
      </c>
      <c r="I1689" s="20" t="e">
        <f>INDEX('Liste du personnel'!$A:$Z,MATCH($D1689,'Liste du personnel'!$X:$X,0),6)</f>
        <v>#N/A</v>
      </c>
      <c r="J1689" s="20" t="e">
        <f>INDEX('Liste du personnel'!$A:$Z,MATCH($D1689,'Liste du personnel'!$X:$X,0),7)</f>
        <v>#N/A</v>
      </c>
    </row>
    <row r="1690" spans="1:10" x14ac:dyDescent="0.25">
      <c r="A1690" s="20">
        <f>'Elegio-Electors'!C1690</f>
        <v>0</v>
      </c>
      <c r="B1690" s="20">
        <f>'Elegio-Electors'!B1690</f>
        <v>0</v>
      </c>
      <c r="C1690" s="91">
        <f>IF(Procédure!$C$33=2,'Elegio-Electors'!D1690,Procédure!$C$33)</f>
        <v>0</v>
      </c>
      <c r="D1690" s="20">
        <f>'Elegio-Electors'!E1690</f>
        <v>0</v>
      </c>
      <c r="E1690" s="91" t="str">
        <f>IF(LEFT(RIGHT('Elegio-Electors'!L1690,2),1)="C",'Elegio-Electors'!L1690,IF(LEFT(RIGHT('Elegio-Electors'!M1690,2),1)="C",'Elegio-Electors'!M1690,""))</f>
        <v/>
      </c>
      <c r="F1690" s="91" t="str">
        <f>IF(LEFT(RIGHT('Elegio-Electors'!L1690,2),1)="O",'Elegio-Electors'!L1690,IF(LEFT(RIGHT('Elegio-Electors'!M1690,2),1)="O",'Elegio-Electors'!M1690,""))</f>
        <v/>
      </c>
      <c r="G1690" s="20" t="e">
        <f>INDEX('Liste du personnel'!$A:$Z,MATCH($D1690,'Liste du personnel'!$X:$X,0),5)</f>
        <v>#N/A</v>
      </c>
      <c r="H1690" s="91" t="e">
        <f>INDEX('Liste du personnel'!$A:$Z,MATCH($D1690,'Liste du personnel'!$X:$X,0),8)</f>
        <v>#N/A</v>
      </c>
      <c r="I1690" s="20" t="e">
        <f>INDEX('Liste du personnel'!$A:$Z,MATCH($D1690,'Liste du personnel'!$X:$X,0),6)</f>
        <v>#N/A</v>
      </c>
      <c r="J1690" s="20" t="e">
        <f>INDEX('Liste du personnel'!$A:$Z,MATCH($D1690,'Liste du personnel'!$X:$X,0),7)</f>
        <v>#N/A</v>
      </c>
    </row>
    <row r="1691" spans="1:10" x14ac:dyDescent="0.25">
      <c r="A1691" s="20">
        <f>'Elegio-Electors'!C1691</f>
        <v>0</v>
      </c>
      <c r="B1691" s="20">
        <f>'Elegio-Electors'!B1691</f>
        <v>0</v>
      </c>
      <c r="C1691" s="91">
        <f>IF(Procédure!$C$33=2,'Elegio-Electors'!D1691,Procédure!$C$33)</f>
        <v>0</v>
      </c>
      <c r="D1691" s="20">
        <f>'Elegio-Electors'!E1691</f>
        <v>0</v>
      </c>
      <c r="E1691" s="91" t="str">
        <f>IF(LEFT(RIGHT('Elegio-Electors'!L1691,2),1)="C",'Elegio-Electors'!L1691,IF(LEFT(RIGHT('Elegio-Electors'!M1691,2),1)="C",'Elegio-Electors'!M1691,""))</f>
        <v/>
      </c>
      <c r="F1691" s="91" t="str">
        <f>IF(LEFT(RIGHT('Elegio-Electors'!L1691,2),1)="O",'Elegio-Electors'!L1691,IF(LEFT(RIGHT('Elegio-Electors'!M1691,2),1)="O",'Elegio-Electors'!M1691,""))</f>
        <v/>
      </c>
      <c r="G1691" s="20" t="e">
        <f>INDEX('Liste du personnel'!$A:$Z,MATCH($D1691,'Liste du personnel'!$X:$X,0),5)</f>
        <v>#N/A</v>
      </c>
      <c r="H1691" s="91" t="e">
        <f>INDEX('Liste du personnel'!$A:$Z,MATCH($D1691,'Liste du personnel'!$X:$X,0),8)</f>
        <v>#N/A</v>
      </c>
      <c r="I1691" s="20" t="e">
        <f>INDEX('Liste du personnel'!$A:$Z,MATCH($D1691,'Liste du personnel'!$X:$X,0),6)</f>
        <v>#N/A</v>
      </c>
      <c r="J1691" s="20" t="e">
        <f>INDEX('Liste du personnel'!$A:$Z,MATCH($D1691,'Liste du personnel'!$X:$X,0),7)</f>
        <v>#N/A</v>
      </c>
    </row>
    <row r="1692" spans="1:10" x14ac:dyDescent="0.25">
      <c r="A1692" s="20">
        <f>'Elegio-Electors'!C1692</f>
        <v>0</v>
      </c>
      <c r="B1692" s="20">
        <f>'Elegio-Electors'!B1692</f>
        <v>0</v>
      </c>
      <c r="C1692" s="91">
        <f>IF(Procédure!$C$33=2,'Elegio-Electors'!D1692,Procédure!$C$33)</f>
        <v>0</v>
      </c>
      <c r="D1692" s="20">
        <f>'Elegio-Electors'!E1692</f>
        <v>0</v>
      </c>
      <c r="E1692" s="91" t="str">
        <f>IF(LEFT(RIGHT('Elegio-Electors'!L1692,2),1)="C",'Elegio-Electors'!L1692,IF(LEFT(RIGHT('Elegio-Electors'!M1692,2),1)="C",'Elegio-Electors'!M1692,""))</f>
        <v/>
      </c>
      <c r="F1692" s="91" t="str">
        <f>IF(LEFT(RIGHT('Elegio-Electors'!L1692,2),1)="O",'Elegio-Electors'!L1692,IF(LEFT(RIGHT('Elegio-Electors'!M1692,2),1)="O",'Elegio-Electors'!M1692,""))</f>
        <v/>
      </c>
      <c r="G1692" s="20" t="e">
        <f>INDEX('Liste du personnel'!$A:$Z,MATCH($D1692,'Liste du personnel'!$X:$X,0),5)</f>
        <v>#N/A</v>
      </c>
      <c r="H1692" s="91" t="e">
        <f>INDEX('Liste du personnel'!$A:$Z,MATCH($D1692,'Liste du personnel'!$X:$X,0),8)</f>
        <v>#N/A</v>
      </c>
      <c r="I1692" s="20" t="e">
        <f>INDEX('Liste du personnel'!$A:$Z,MATCH($D1692,'Liste du personnel'!$X:$X,0),6)</f>
        <v>#N/A</v>
      </c>
      <c r="J1692" s="20" t="e">
        <f>INDEX('Liste du personnel'!$A:$Z,MATCH($D1692,'Liste du personnel'!$X:$X,0),7)</f>
        <v>#N/A</v>
      </c>
    </row>
    <row r="1693" spans="1:10" x14ac:dyDescent="0.25">
      <c r="A1693" s="20">
        <f>'Elegio-Electors'!C1693</f>
        <v>0</v>
      </c>
      <c r="B1693" s="20">
        <f>'Elegio-Electors'!B1693</f>
        <v>0</v>
      </c>
      <c r="C1693" s="91">
        <f>IF(Procédure!$C$33=2,'Elegio-Electors'!D1693,Procédure!$C$33)</f>
        <v>0</v>
      </c>
      <c r="D1693" s="20">
        <f>'Elegio-Electors'!E1693</f>
        <v>0</v>
      </c>
      <c r="E1693" s="91" t="str">
        <f>IF(LEFT(RIGHT('Elegio-Electors'!L1693,2),1)="C",'Elegio-Electors'!L1693,IF(LEFT(RIGHT('Elegio-Electors'!M1693,2),1)="C",'Elegio-Electors'!M1693,""))</f>
        <v/>
      </c>
      <c r="F1693" s="91" t="str">
        <f>IF(LEFT(RIGHT('Elegio-Electors'!L1693,2),1)="O",'Elegio-Electors'!L1693,IF(LEFT(RIGHT('Elegio-Electors'!M1693,2),1)="O",'Elegio-Electors'!M1693,""))</f>
        <v/>
      </c>
      <c r="G1693" s="20" t="e">
        <f>INDEX('Liste du personnel'!$A:$Z,MATCH($D1693,'Liste du personnel'!$X:$X,0),5)</f>
        <v>#N/A</v>
      </c>
      <c r="H1693" s="91" t="e">
        <f>INDEX('Liste du personnel'!$A:$Z,MATCH($D1693,'Liste du personnel'!$X:$X,0),8)</f>
        <v>#N/A</v>
      </c>
      <c r="I1693" s="20" t="e">
        <f>INDEX('Liste du personnel'!$A:$Z,MATCH($D1693,'Liste du personnel'!$X:$X,0),6)</f>
        <v>#N/A</v>
      </c>
      <c r="J1693" s="20" t="e">
        <f>INDEX('Liste du personnel'!$A:$Z,MATCH($D1693,'Liste du personnel'!$X:$X,0),7)</f>
        <v>#N/A</v>
      </c>
    </row>
    <row r="1694" spans="1:10" x14ac:dyDescent="0.25">
      <c r="A1694" s="20">
        <f>'Elegio-Electors'!C1694</f>
        <v>0</v>
      </c>
      <c r="B1694" s="20">
        <f>'Elegio-Electors'!B1694</f>
        <v>0</v>
      </c>
      <c r="C1694" s="91">
        <f>IF(Procédure!$C$33=2,'Elegio-Electors'!D1694,Procédure!$C$33)</f>
        <v>0</v>
      </c>
      <c r="D1694" s="20">
        <f>'Elegio-Electors'!E1694</f>
        <v>0</v>
      </c>
      <c r="E1694" s="91" t="str">
        <f>IF(LEFT(RIGHT('Elegio-Electors'!L1694,2),1)="C",'Elegio-Electors'!L1694,IF(LEFT(RIGHT('Elegio-Electors'!M1694,2),1)="C",'Elegio-Electors'!M1694,""))</f>
        <v/>
      </c>
      <c r="F1694" s="91" t="str">
        <f>IF(LEFT(RIGHT('Elegio-Electors'!L1694,2),1)="O",'Elegio-Electors'!L1694,IF(LEFT(RIGHT('Elegio-Electors'!M1694,2),1)="O",'Elegio-Electors'!M1694,""))</f>
        <v/>
      </c>
      <c r="G1694" s="20" t="e">
        <f>INDEX('Liste du personnel'!$A:$Z,MATCH($D1694,'Liste du personnel'!$X:$X,0),5)</f>
        <v>#N/A</v>
      </c>
      <c r="H1694" s="91" t="e">
        <f>INDEX('Liste du personnel'!$A:$Z,MATCH($D1694,'Liste du personnel'!$X:$X,0),8)</f>
        <v>#N/A</v>
      </c>
      <c r="I1694" s="20" t="e">
        <f>INDEX('Liste du personnel'!$A:$Z,MATCH($D1694,'Liste du personnel'!$X:$X,0),6)</f>
        <v>#N/A</v>
      </c>
      <c r="J1694" s="20" t="e">
        <f>INDEX('Liste du personnel'!$A:$Z,MATCH($D1694,'Liste du personnel'!$X:$X,0),7)</f>
        <v>#N/A</v>
      </c>
    </row>
    <row r="1695" spans="1:10" x14ac:dyDescent="0.25">
      <c r="A1695" s="20">
        <f>'Elegio-Electors'!C1695</f>
        <v>0</v>
      </c>
      <c r="B1695" s="20">
        <f>'Elegio-Electors'!B1695</f>
        <v>0</v>
      </c>
      <c r="C1695" s="91">
        <f>IF(Procédure!$C$33=2,'Elegio-Electors'!D1695,Procédure!$C$33)</f>
        <v>0</v>
      </c>
      <c r="D1695" s="20">
        <f>'Elegio-Electors'!E1695</f>
        <v>0</v>
      </c>
      <c r="E1695" s="91" t="str">
        <f>IF(LEFT(RIGHT('Elegio-Electors'!L1695,2),1)="C",'Elegio-Electors'!L1695,IF(LEFT(RIGHT('Elegio-Electors'!M1695,2),1)="C",'Elegio-Electors'!M1695,""))</f>
        <v/>
      </c>
      <c r="F1695" s="91" t="str">
        <f>IF(LEFT(RIGHT('Elegio-Electors'!L1695,2),1)="O",'Elegio-Electors'!L1695,IF(LEFT(RIGHT('Elegio-Electors'!M1695,2),1)="O",'Elegio-Electors'!M1695,""))</f>
        <v/>
      </c>
      <c r="G1695" s="20" t="e">
        <f>INDEX('Liste du personnel'!$A:$Z,MATCH($D1695,'Liste du personnel'!$X:$X,0),5)</f>
        <v>#N/A</v>
      </c>
      <c r="H1695" s="91" t="e">
        <f>INDEX('Liste du personnel'!$A:$Z,MATCH($D1695,'Liste du personnel'!$X:$X,0),8)</f>
        <v>#N/A</v>
      </c>
      <c r="I1695" s="20" t="e">
        <f>INDEX('Liste du personnel'!$A:$Z,MATCH($D1695,'Liste du personnel'!$X:$X,0),6)</f>
        <v>#N/A</v>
      </c>
      <c r="J1695" s="20" t="e">
        <f>INDEX('Liste du personnel'!$A:$Z,MATCH($D1695,'Liste du personnel'!$X:$X,0),7)</f>
        <v>#N/A</v>
      </c>
    </row>
    <row r="1696" spans="1:10" x14ac:dyDescent="0.25">
      <c r="A1696" s="20">
        <f>'Elegio-Electors'!C1696</f>
        <v>0</v>
      </c>
      <c r="B1696" s="20">
        <f>'Elegio-Electors'!B1696</f>
        <v>0</v>
      </c>
      <c r="C1696" s="91">
        <f>IF(Procédure!$C$33=2,'Elegio-Electors'!D1696,Procédure!$C$33)</f>
        <v>0</v>
      </c>
      <c r="D1696" s="20">
        <f>'Elegio-Electors'!E1696</f>
        <v>0</v>
      </c>
      <c r="E1696" s="91" t="str">
        <f>IF(LEFT(RIGHT('Elegio-Electors'!L1696,2),1)="C",'Elegio-Electors'!L1696,IF(LEFT(RIGHT('Elegio-Electors'!M1696,2),1)="C",'Elegio-Electors'!M1696,""))</f>
        <v/>
      </c>
      <c r="F1696" s="91" t="str">
        <f>IF(LEFT(RIGHT('Elegio-Electors'!L1696,2),1)="O",'Elegio-Electors'!L1696,IF(LEFT(RIGHT('Elegio-Electors'!M1696,2),1)="O",'Elegio-Electors'!M1696,""))</f>
        <v/>
      </c>
      <c r="G1696" s="20" t="e">
        <f>INDEX('Liste du personnel'!$A:$Z,MATCH($D1696,'Liste du personnel'!$X:$X,0),5)</f>
        <v>#N/A</v>
      </c>
      <c r="H1696" s="91" t="e">
        <f>INDEX('Liste du personnel'!$A:$Z,MATCH($D1696,'Liste du personnel'!$X:$X,0),8)</f>
        <v>#N/A</v>
      </c>
      <c r="I1696" s="20" t="e">
        <f>INDEX('Liste du personnel'!$A:$Z,MATCH($D1696,'Liste du personnel'!$X:$X,0),6)</f>
        <v>#N/A</v>
      </c>
      <c r="J1696" s="20" t="e">
        <f>INDEX('Liste du personnel'!$A:$Z,MATCH($D1696,'Liste du personnel'!$X:$X,0),7)</f>
        <v>#N/A</v>
      </c>
    </row>
    <row r="1697" spans="1:10" x14ac:dyDescent="0.25">
      <c r="A1697" s="20">
        <f>'Elegio-Electors'!C1697</f>
        <v>0</v>
      </c>
      <c r="B1697" s="20">
        <f>'Elegio-Electors'!B1697</f>
        <v>0</v>
      </c>
      <c r="C1697" s="91">
        <f>IF(Procédure!$C$33=2,'Elegio-Electors'!D1697,Procédure!$C$33)</f>
        <v>0</v>
      </c>
      <c r="D1697" s="20">
        <f>'Elegio-Electors'!E1697</f>
        <v>0</v>
      </c>
      <c r="E1697" s="91" t="str">
        <f>IF(LEFT(RIGHT('Elegio-Electors'!L1697,2),1)="C",'Elegio-Electors'!L1697,IF(LEFT(RIGHT('Elegio-Electors'!M1697,2),1)="C",'Elegio-Electors'!M1697,""))</f>
        <v/>
      </c>
      <c r="F1697" s="91" t="str">
        <f>IF(LEFT(RIGHT('Elegio-Electors'!L1697,2),1)="O",'Elegio-Electors'!L1697,IF(LEFT(RIGHT('Elegio-Electors'!M1697,2),1)="O",'Elegio-Electors'!M1697,""))</f>
        <v/>
      </c>
      <c r="G1697" s="20" t="e">
        <f>INDEX('Liste du personnel'!$A:$Z,MATCH($D1697,'Liste du personnel'!$X:$X,0),5)</f>
        <v>#N/A</v>
      </c>
      <c r="H1697" s="91" t="e">
        <f>INDEX('Liste du personnel'!$A:$Z,MATCH($D1697,'Liste du personnel'!$X:$X,0),8)</f>
        <v>#N/A</v>
      </c>
      <c r="I1697" s="20" t="e">
        <f>INDEX('Liste du personnel'!$A:$Z,MATCH($D1697,'Liste du personnel'!$X:$X,0),6)</f>
        <v>#N/A</v>
      </c>
      <c r="J1697" s="20" t="e">
        <f>INDEX('Liste du personnel'!$A:$Z,MATCH($D1697,'Liste du personnel'!$X:$X,0),7)</f>
        <v>#N/A</v>
      </c>
    </row>
    <row r="1698" spans="1:10" x14ac:dyDescent="0.25">
      <c r="A1698" s="20">
        <f>'Elegio-Electors'!C1698</f>
        <v>0</v>
      </c>
      <c r="B1698" s="20">
        <f>'Elegio-Electors'!B1698</f>
        <v>0</v>
      </c>
      <c r="C1698" s="91">
        <f>IF(Procédure!$C$33=2,'Elegio-Electors'!D1698,Procédure!$C$33)</f>
        <v>0</v>
      </c>
      <c r="D1698" s="20">
        <f>'Elegio-Electors'!E1698</f>
        <v>0</v>
      </c>
      <c r="E1698" s="91" t="str">
        <f>IF(LEFT(RIGHT('Elegio-Electors'!L1698,2),1)="C",'Elegio-Electors'!L1698,IF(LEFT(RIGHT('Elegio-Electors'!M1698,2),1)="C",'Elegio-Electors'!M1698,""))</f>
        <v/>
      </c>
      <c r="F1698" s="91" t="str">
        <f>IF(LEFT(RIGHT('Elegio-Electors'!L1698,2),1)="O",'Elegio-Electors'!L1698,IF(LEFT(RIGHT('Elegio-Electors'!M1698,2),1)="O",'Elegio-Electors'!M1698,""))</f>
        <v/>
      </c>
      <c r="G1698" s="20" t="e">
        <f>INDEX('Liste du personnel'!$A:$Z,MATCH($D1698,'Liste du personnel'!$X:$X,0),5)</f>
        <v>#N/A</v>
      </c>
      <c r="H1698" s="91" t="e">
        <f>INDEX('Liste du personnel'!$A:$Z,MATCH($D1698,'Liste du personnel'!$X:$X,0),8)</f>
        <v>#N/A</v>
      </c>
      <c r="I1698" s="20" t="e">
        <f>INDEX('Liste du personnel'!$A:$Z,MATCH($D1698,'Liste du personnel'!$X:$X,0),6)</f>
        <v>#N/A</v>
      </c>
      <c r="J1698" s="20" t="e">
        <f>INDEX('Liste du personnel'!$A:$Z,MATCH($D1698,'Liste du personnel'!$X:$X,0),7)</f>
        <v>#N/A</v>
      </c>
    </row>
    <row r="1699" spans="1:10" x14ac:dyDescent="0.25">
      <c r="A1699" s="20">
        <f>'Elegio-Electors'!C1699</f>
        <v>0</v>
      </c>
      <c r="B1699" s="20">
        <f>'Elegio-Electors'!B1699</f>
        <v>0</v>
      </c>
      <c r="C1699" s="91">
        <f>IF(Procédure!$C$33=2,'Elegio-Electors'!D1699,Procédure!$C$33)</f>
        <v>0</v>
      </c>
      <c r="D1699" s="20">
        <f>'Elegio-Electors'!E1699</f>
        <v>0</v>
      </c>
      <c r="E1699" s="91" t="str">
        <f>IF(LEFT(RIGHT('Elegio-Electors'!L1699,2),1)="C",'Elegio-Electors'!L1699,IF(LEFT(RIGHT('Elegio-Electors'!M1699,2),1)="C",'Elegio-Electors'!M1699,""))</f>
        <v/>
      </c>
      <c r="F1699" s="91" t="str">
        <f>IF(LEFT(RIGHT('Elegio-Electors'!L1699,2),1)="O",'Elegio-Electors'!L1699,IF(LEFT(RIGHT('Elegio-Electors'!M1699,2),1)="O",'Elegio-Electors'!M1699,""))</f>
        <v/>
      </c>
      <c r="G1699" s="20" t="e">
        <f>INDEX('Liste du personnel'!$A:$Z,MATCH($D1699,'Liste du personnel'!$X:$X,0),5)</f>
        <v>#N/A</v>
      </c>
      <c r="H1699" s="91" t="e">
        <f>INDEX('Liste du personnel'!$A:$Z,MATCH($D1699,'Liste du personnel'!$X:$X,0),8)</f>
        <v>#N/A</v>
      </c>
      <c r="I1699" s="20" t="e">
        <f>INDEX('Liste du personnel'!$A:$Z,MATCH($D1699,'Liste du personnel'!$X:$X,0),6)</f>
        <v>#N/A</v>
      </c>
      <c r="J1699" s="20" t="e">
        <f>INDEX('Liste du personnel'!$A:$Z,MATCH($D1699,'Liste du personnel'!$X:$X,0),7)</f>
        <v>#N/A</v>
      </c>
    </row>
    <row r="1700" spans="1:10" x14ac:dyDescent="0.25">
      <c r="A1700" s="20">
        <f>'Elegio-Electors'!C1700</f>
        <v>0</v>
      </c>
      <c r="B1700" s="20">
        <f>'Elegio-Electors'!B1700</f>
        <v>0</v>
      </c>
      <c r="C1700" s="91">
        <f>IF(Procédure!$C$33=2,'Elegio-Electors'!D1700,Procédure!$C$33)</f>
        <v>0</v>
      </c>
      <c r="D1700" s="20">
        <f>'Elegio-Electors'!E1700</f>
        <v>0</v>
      </c>
      <c r="E1700" s="91" t="str">
        <f>IF(LEFT(RIGHT('Elegio-Electors'!L1700,2),1)="C",'Elegio-Electors'!L1700,IF(LEFT(RIGHT('Elegio-Electors'!M1700,2),1)="C",'Elegio-Electors'!M1700,""))</f>
        <v/>
      </c>
      <c r="F1700" s="91" t="str">
        <f>IF(LEFT(RIGHT('Elegio-Electors'!L1700,2),1)="O",'Elegio-Electors'!L1700,IF(LEFT(RIGHT('Elegio-Electors'!M1700,2),1)="O",'Elegio-Electors'!M1700,""))</f>
        <v/>
      </c>
      <c r="G1700" s="20" t="e">
        <f>INDEX('Liste du personnel'!$A:$Z,MATCH($D1700,'Liste du personnel'!$X:$X,0),5)</f>
        <v>#N/A</v>
      </c>
      <c r="H1700" s="91" t="e">
        <f>INDEX('Liste du personnel'!$A:$Z,MATCH($D1700,'Liste du personnel'!$X:$X,0),8)</f>
        <v>#N/A</v>
      </c>
      <c r="I1700" s="20" t="e">
        <f>INDEX('Liste du personnel'!$A:$Z,MATCH($D1700,'Liste du personnel'!$X:$X,0),6)</f>
        <v>#N/A</v>
      </c>
      <c r="J1700" s="20" t="e">
        <f>INDEX('Liste du personnel'!$A:$Z,MATCH($D1700,'Liste du personnel'!$X:$X,0),7)</f>
        <v>#N/A</v>
      </c>
    </row>
    <row r="1701" spans="1:10" x14ac:dyDescent="0.25">
      <c r="A1701" s="20">
        <f>'Elegio-Electors'!C1701</f>
        <v>0</v>
      </c>
      <c r="B1701" s="20">
        <f>'Elegio-Electors'!B1701</f>
        <v>0</v>
      </c>
      <c r="C1701" s="91">
        <f>IF(Procédure!$C$33=2,'Elegio-Electors'!D1701,Procédure!$C$33)</f>
        <v>0</v>
      </c>
      <c r="D1701" s="20">
        <f>'Elegio-Electors'!E1701</f>
        <v>0</v>
      </c>
      <c r="E1701" s="91" t="str">
        <f>IF(LEFT(RIGHT('Elegio-Electors'!L1701,2),1)="C",'Elegio-Electors'!L1701,IF(LEFT(RIGHT('Elegio-Electors'!M1701,2),1)="C",'Elegio-Electors'!M1701,""))</f>
        <v/>
      </c>
      <c r="F1701" s="91" t="str">
        <f>IF(LEFT(RIGHT('Elegio-Electors'!L1701,2),1)="O",'Elegio-Electors'!L1701,IF(LEFT(RIGHT('Elegio-Electors'!M1701,2),1)="O",'Elegio-Electors'!M1701,""))</f>
        <v/>
      </c>
      <c r="G1701" s="20" t="e">
        <f>INDEX('Liste du personnel'!$A:$Z,MATCH($D1701,'Liste du personnel'!$X:$X,0),5)</f>
        <v>#N/A</v>
      </c>
      <c r="H1701" s="91" t="e">
        <f>INDEX('Liste du personnel'!$A:$Z,MATCH($D1701,'Liste du personnel'!$X:$X,0),8)</f>
        <v>#N/A</v>
      </c>
      <c r="I1701" s="20" t="e">
        <f>INDEX('Liste du personnel'!$A:$Z,MATCH($D1701,'Liste du personnel'!$X:$X,0),6)</f>
        <v>#N/A</v>
      </c>
      <c r="J1701" s="20" t="e">
        <f>INDEX('Liste du personnel'!$A:$Z,MATCH($D1701,'Liste du personnel'!$X:$X,0),7)</f>
        <v>#N/A</v>
      </c>
    </row>
    <row r="1702" spans="1:10" x14ac:dyDescent="0.25">
      <c r="A1702" s="20">
        <f>'Elegio-Electors'!C1702</f>
        <v>0</v>
      </c>
      <c r="B1702" s="20">
        <f>'Elegio-Electors'!B1702</f>
        <v>0</v>
      </c>
      <c r="C1702" s="91">
        <f>IF(Procédure!$C$33=2,'Elegio-Electors'!D1702,Procédure!$C$33)</f>
        <v>0</v>
      </c>
      <c r="D1702" s="20">
        <f>'Elegio-Electors'!E1702</f>
        <v>0</v>
      </c>
      <c r="E1702" s="91" t="str">
        <f>IF(LEFT(RIGHT('Elegio-Electors'!L1702,2),1)="C",'Elegio-Electors'!L1702,IF(LEFT(RIGHT('Elegio-Electors'!M1702,2),1)="C",'Elegio-Electors'!M1702,""))</f>
        <v/>
      </c>
      <c r="F1702" s="91" t="str">
        <f>IF(LEFT(RIGHT('Elegio-Electors'!L1702,2),1)="O",'Elegio-Electors'!L1702,IF(LEFT(RIGHT('Elegio-Electors'!M1702,2),1)="O",'Elegio-Electors'!M1702,""))</f>
        <v/>
      </c>
      <c r="G1702" s="20" t="e">
        <f>INDEX('Liste du personnel'!$A:$Z,MATCH($D1702,'Liste du personnel'!$X:$X,0),5)</f>
        <v>#N/A</v>
      </c>
      <c r="H1702" s="91" t="e">
        <f>INDEX('Liste du personnel'!$A:$Z,MATCH($D1702,'Liste du personnel'!$X:$X,0),8)</f>
        <v>#N/A</v>
      </c>
      <c r="I1702" s="20" t="e">
        <f>INDEX('Liste du personnel'!$A:$Z,MATCH($D1702,'Liste du personnel'!$X:$X,0),6)</f>
        <v>#N/A</v>
      </c>
      <c r="J1702" s="20" t="e">
        <f>INDEX('Liste du personnel'!$A:$Z,MATCH($D1702,'Liste du personnel'!$X:$X,0),7)</f>
        <v>#N/A</v>
      </c>
    </row>
    <row r="1703" spans="1:10" x14ac:dyDescent="0.25">
      <c r="A1703" s="20">
        <f>'Elegio-Electors'!C1703</f>
        <v>0</v>
      </c>
      <c r="B1703" s="20">
        <f>'Elegio-Electors'!B1703</f>
        <v>0</v>
      </c>
      <c r="C1703" s="91">
        <f>IF(Procédure!$C$33=2,'Elegio-Electors'!D1703,Procédure!$C$33)</f>
        <v>0</v>
      </c>
      <c r="D1703" s="20">
        <f>'Elegio-Electors'!E1703</f>
        <v>0</v>
      </c>
      <c r="E1703" s="91" t="str">
        <f>IF(LEFT(RIGHT('Elegio-Electors'!L1703,2),1)="C",'Elegio-Electors'!L1703,IF(LEFT(RIGHT('Elegio-Electors'!M1703,2),1)="C",'Elegio-Electors'!M1703,""))</f>
        <v/>
      </c>
      <c r="F1703" s="91" t="str">
        <f>IF(LEFT(RIGHT('Elegio-Electors'!L1703,2),1)="O",'Elegio-Electors'!L1703,IF(LEFT(RIGHT('Elegio-Electors'!M1703,2),1)="O",'Elegio-Electors'!M1703,""))</f>
        <v/>
      </c>
      <c r="G1703" s="20" t="e">
        <f>INDEX('Liste du personnel'!$A:$Z,MATCH($D1703,'Liste du personnel'!$X:$X,0),5)</f>
        <v>#N/A</v>
      </c>
      <c r="H1703" s="91" t="e">
        <f>INDEX('Liste du personnel'!$A:$Z,MATCH($D1703,'Liste du personnel'!$X:$X,0),8)</f>
        <v>#N/A</v>
      </c>
      <c r="I1703" s="20" t="e">
        <f>INDEX('Liste du personnel'!$A:$Z,MATCH($D1703,'Liste du personnel'!$X:$X,0),6)</f>
        <v>#N/A</v>
      </c>
      <c r="J1703" s="20" t="e">
        <f>INDEX('Liste du personnel'!$A:$Z,MATCH($D1703,'Liste du personnel'!$X:$X,0),7)</f>
        <v>#N/A</v>
      </c>
    </row>
    <row r="1704" spans="1:10" x14ac:dyDescent="0.25">
      <c r="A1704" s="20">
        <f>'Elegio-Electors'!C1704</f>
        <v>0</v>
      </c>
      <c r="B1704" s="20">
        <f>'Elegio-Electors'!B1704</f>
        <v>0</v>
      </c>
      <c r="C1704" s="91">
        <f>IF(Procédure!$C$33=2,'Elegio-Electors'!D1704,Procédure!$C$33)</f>
        <v>0</v>
      </c>
      <c r="D1704" s="20">
        <f>'Elegio-Electors'!E1704</f>
        <v>0</v>
      </c>
      <c r="E1704" s="91" t="str">
        <f>IF(LEFT(RIGHT('Elegio-Electors'!L1704,2),1)="C",'Elegio-Electors'!L1704,IF(LEFT(RIGHT('Elegio-Electors'!M1704,2),1)="C",'Elegio-Electors'!M1704,""))</f>
        <v/>
      </c>
      <c r="F1704" s="91" t="str">
        <f>IF(LEFT(RIGHT('Elegio-Electors'!L1704,2),1)="O",'Elegio-Electors'!L1704,IF(LEFT(RIGHT('Elegio-Electors'!M1704,2),1)="O",'Elegio-Electors'!M1704,""))</f>
        <v/>
      </c>
      <c r="G1704" s="20" t="e">
        <f>INDEX('Liste du personnel'!$A:$Z,MATCH($D1704,'Liste du personnel'!$X:$X,0),5)</f>
        <v>#N/A</v>
      </c>
      <c r="H1704" s="91" t="e">
        <f>INDEX('Liste du personnel'!$A:$Z,MATCH($D1704,'Liste du personnel'!$X:$X,0),8)</f>
        <v>#N/A</v>
      </c>
      <c r="I1704" s="20" t="e">
        <f>INDEX('Liste du personnel'!$A:$Z,MATCH($D1704,'Liste du personnel'!$X:$X,0),6)</f>
        <v>#N/A</v>
      </c>
      <c r="J1704" s="20" t="e">
        <f>INDEX('Liste du personnel'!$A:$Z,MATCH($D1704,'Liste du personnel'!$X:$X,0),7)</f>
        <v>#N/A</v>
      </c>
    </row>
    <row r="1705" spans="1:10" x14ac:dyDescent="0.25">
      <c r="A1705" s="20">
        <f>'Elegio-Electors'!C1705</f>
        <v>0</v>
      </c>
      <c r="B1705" s="20">
        <f>'Elegio-Electors'!B1705</f>
        <v>0</v>
      </c>
      <c r="C1705" s="91">
        <f>IF(Procédure!$C$33=2,'Elegio-Electors'!D1705,Procédure!$C$33)</f>
        <v>0</v>
      </c>
      <c r="D1705" s="20">
        <f>'Elegio-Electors'!E1705</f>
        <v>0</v>
      </c>
      <c r="E1705" s="91" t="str">
        <f>IF(LEFT(RIGHT('Elegio-Electors'!L1705,2),1)="C",'Elegio-Electors'!L1705,IF(LEFT(RIGHT('Elegio-Electors'!M1705,2),1)="C",'Elegio-Electors'!M1705,""))</f>
        <v/>
      </c>
      <c r="F1705" s="91" t="str">
        <f>IF(LEFT(RIGHT('Elegio-Electors'!L1705,2),1)="O",'Elegio-Electors'!L1705,IF(LEFT(RIGHT('Elegio-Electors'!M1705,2),1)="O",'Elegio-Electors'!M1705,""))</f>
        <v/>
      </c>
      <c r="G1705" s="20" t="e">
        <f>INDEX('Liste du personnel'!$A:$Z,MATCH($D1705,'Liste du personnel'!$X:$X,0),5)</f>
        <v>#N/A</v>
      </c>
      <c r="H1705" s="91" t="e">
        <f>INDEX('Liste du personnel'!$A:$Z,MATCH($D1705,'Liste du personnel'!$X:$X,0),8)</f>
        <v>#N/A</v>
      </c>
      <c r="I1705" s="20" t="e">
        <f>INDEX('Liste du personnel'!$A:$Z,MATCH($D1705,'Liste du personnel'!$X:$X,0),6)</f>
        <v>#N/A</v>
      </c>
      <c r="J1705" s="20" t="e">
        <f>INDEX('Liste du personnel'!$A:$Z,MATCH($D1705,'Liste du personnel'!$X:$X,0),7)</f>
        <v>#N/A</v>
      </c>
    </row>
    <row r="1706" spans="1:10" x14ac:dyDescent="0.25">
      <c r="A1706" s="20">
        <f>'Elegio-Electors'!C1706</f>
        <v>0</v>
      </c>
      <c r="B1706" s="20">
        <f>'Elegio-Electors'!B1706</f>
        <v>0</v>
      </c>
      <c r="C1706" s="91">
        <f>IF(Procédure!$C$33=2,'Elegio-Electors'!D1706,Procédure!$C$33)</f>
        <v>0</v>
      </c>
      <c r="D1706" s="20">
        <f>'Elegio-Electors'!E1706</f>
        <v>0</v>
      </c>
      <c r="E1706" s="91" t="str">
        <f>IF(LEFT(RIGHT('Elegio-Electors'!L1706,2),1)="C",'Elegio-Electors'!L1706,IF(LEFT(RIGHT('Elegio-Electors'!M1706,2),1)="C",'Elegio-Electors'!M1706,""))</f>
        <v/>
      </c>
      <c r="F1706" s="91" t="str">
        <f>IF(LEFT(RIGHT('Elegio-Electors'!L1706,2),1)="O",'Elegio-Electors'!L1706,IF(LEFT(RIGHT('Elegio-Electors'!M1706,2),1)="O",'Elegio-Electors'!M1706,""))</f>
        <v/>
      </c>
      <c r="G1706" s="20" t="e">
        <f>INDEX('Liste du personnel'!$A:$Z,MATCH($D1706,'Liste du personnel'!$X:$X,0),5)</f>
        <v>#N/A</v>
      </c>
      <c r="H1706" s="91" t="e">
        <f>INDEX('Liste du personnel'!$A:$Z,MATCH($D1706,'Liste du personnel'!$X:$X,0),8)</f>
        <v>#N/A</v>
      </c>
      <c r="I1706" s="20" t="e">
        <f>INDEX('Liste du personnel'!$A:$Z,MATCH($D1706,'Liste du personnel'!$X:$X,0),6)</f>
        <v>#N/A</v>
      </c>
      <c r="J1706" s="20" t="e">
        <f>INDEX('Liste du personnel'!$A:$Z,MATCH($D1706,'Liste du personnel'!$X:$X,0),7)</f>
        <v>#N/A</v>
      </c>
    </row>
    <row r="1707" spans="1:10" x14ac:dyDescent="0.25">
      <c r="A1707" s="20">
        <f>'Elegio-Electors'!C1707</f>
        <v>0</v>
      </c>
      <c r="B1707" s="20">
        <f>'Elegio-Electors'!B1707</f>
        <v>0</v>
      </c>
      <c r="C1707" s="91">
        <f>IF(Procédure!$C$33=2,'Elegio-Electors'!D1707,Procédure!$C$33)</f>
        <v>0</v>
      </c>
      <c r="D1707" s="20">
        <f>'Elegio-Electors'!E1707</f>
        <v>0</v>
      </c>
      <c r="E1707" s="91" t="str">
        <f>IF(LEFT(RIGHT('Elegio-Electors'!L1707,2),1)="C",'Elegio-Electors'!L1707,IF(LEFT(RIGHT('Elegio-Electors'!M1707,2),1)="C",'Elegio-Electors'!M1707,""))</f>
        <v/>
      </c>
      <c r="F1707" s="91" t="str">
        <f>IF(LEFT(RIGHT('Elegio-Electors'!L1707,2),1)="O",'Elegio-Electors'!L1707,IF(LEFT(RIGHT('Elegio-Electors'!M1707,2),1)="O",'Elegio-Electors'!M1707,""))</f>
        <v/>
      </c>
      <c r="G1707" s="20" t="e">
        <f>INDEX('Liste du personnel'!$A:$Z,MATCH($D1707,'Liste du personnel'!$X:$X,0),5)</f>
        <v>#N/A</v>
      </c>
      <c r="H1707" s="91" t="e">
        <f>INDEX('Liste du personnel'!$A:$Z,MATCH($D1707,'Liste du personnel'!$X:$X,0),8)</f>
        <v>#N/A</v>
      </c>
      <c r="I1707" s="20" t="e">
        <f>INDEX('Liste du personnel'!$A:$Z,MATCH($D1707,'Liste du personnel'!$X:$X,0),6)</f>
        <v>#N/A</v>
      </c>
      <c r="J1707" s="20" t="e">
        <f>INDEX('Liste du personnel'!$A:$Z,MATCH($D1707,'Liste du personnel'!$X:$X,0),7)</f>
        <v>#N/A</v>
      </c>
    </row>
    <row r="1708" spans="1:10" x14ac:dyDescent="0.25">
      <c r="A1708" s="20">
        <f>'Elegio-Electors'!C1708</f>
        <v>0</v>
      </c>
      <c r="B1708" s="20">
        <f>'Elegio-Electors'!B1708</f>
        <v>0</v>
      </c>
      <c r="C1708" s="91">
        <f>IF(Procédure!$C$33=2,'Elegio-Electors'!D1708,Procédure!$C$33)</f>
        <v>0</v>
      </c>
      <c r="D1708" s="20">
        <f>'Elegio-Electors'!E1708</f>
        <v>0</v>
      </c>
      <c r="E1708" s="91" t="str">
        <f>IF(LEFT(RIGHT('Elegio-Electors'!L1708,2),1)="C",'Elegio-Electors'!L1708,IF(LEFT(RIGHT('Elegio-Electors'!M1708,2),1)="C",'Elegio-Electors'!M1708,""))</f>
        <v/>
      </c>
      <c r="F1708" s="91" t="str">
        <f>IF(LEFT(RIGHT('Elegio-Electors'!L1708,2),1)="O",'Elegio-Electors'!L1708,IF(LEFT(RIGHT('Elegio-Electors'!M1708,2),1)="O",'Elegio-Electors'!M1708,""))</f>
        <v/>
      </c>
      <c r="G1708" s="20" t="e">
        <f>INDEX('Liste du personnel'!$A:$Z,MATCH($D1708,'Liste du personnel'!$X:$X,0),5)</f>
        <v>#N/A</v>
      </c>
      <c r="H1708" s="91" t="e">
        <f>INDEX('Liste du personnel'!$A:$Z,MATCH($D1708,'Liste du personnel'!$X:$X,0),8)</f>
        <v>#N/A</v>
      </c>
      <c r="I1708" s="20" t="e">
        <f>INDEX('Liste du personnel'!$A:$Z,MATCH($D1708,'Liste du personnel'!$X:$X,0),6)</f>
        <v>#N/A</v>
      </c>
      <c r="J1708" s="20" t="e">
        <f>INDEX('Liste du personnel'!$A:$Z,MATCH($D1708,'Liste du personnel'!$X:$X,0),7)</f>
        <v>#N/A</v>
      </c>
    </row>
    <row r="1709" spans="1:10" x14ac:dyDescent="0.25">
      <c r="A1709" s="20">
        <f>'Elegio-Electors'!C1709</f>
        <v>0</v>
      </c>
      <c r="B1709" s="20">
        <f>'Elegio-Electors'!B1709</f>
        <v>0</v>
      </c>
      <c r="C1709" s="91">
        <f>IF(Procédure!$C$33=2,'Elegio-Electors'!D1709,Procédure!$C$33)</f>
        <v>0</v>
      </c>
      <c r="D1709" s="20">
        <f>'Elegio-Electors'!E1709</f>
        <v>0</v>
      </c>
      <c r="E1709" s="91" t="str">
        <f>IF(LEFT(RIGHT('Elegio-Electors'!L1709,2),1)="C",'Elegio-Electors'!L1709,IF(LEFT(RIGHT('Elegio-Electors'!M1709,2),1)="C",'Elegio-Electors'!M1709,""))</f>
        <v/>
      </c>
      <c r="F1709" s="91" t="str">
        <f>IF(LEFT(RIGHT('Elegio-Electors'!L1709,2),1)="O",'Elegio-Electors'!L1709,IF(LEFT(RIGHT('Elegio-Electors'!M1709,2),1)="O",'Elegio-Electors'!M1709,""))</f>
        <v/>
      </c>
      <c r="G1709" s="20" t="e">
        <f>INDEX('Liste du personnel'!$A:$Z,MATCH($D1709,'Liste du personnel'!$X:$X,0),5)</f>
        <v>#N/A</v>
      </c>
      <c r="H1709" s="91" t="e">
        <f>INDEX('Liste du personnel'!$A:$Z,MATCH($D1709,'Liste du personnel'!$X:$X,0),8)</f>
        <v>#N/A</v>
      </c>
      <c r="I1709" s="20" t="e">
        <f>INDEX('Liste du personnel'!$A:$Z,MATCH($D1709,'Liste du personnel'!$X:$X,0),6)</f>
        <v>#N/A</v>
      </c>
      <c r="J1709" s="20" t="e">
        <f>INDEX('Liste du personnel'!$A:$Z,MATCH($D1709,'Liste du personnel'!$X:$X,0),7)</f>
        <v>#N/A</v>
      </c>
    </row>
    <row r="1710" spans="1:10" x14ac:dyDescent="0.25">
      <c r="A1710" s="20">
        <f>'Elegio-Electors'!C1710</f>
        <v>0</v>
      </c>
      <c r="B1710" s="20">
        <f>'Elegio-Electors'!B1710</f>
        <v>0</v>
      </c>
      <c r="C1710" s="91">
        <f>IF(Procédure!$C$33=2,'Elegio-Electors'!D1710,Procédure!$C$33)</f>
        <v>0</v>
      </c>
      <c r="D1710" s="20">
        <f>'Elegio-Electors'!E1710</f>
        <v>0</v>
      </c>
      <c r="E1710" s="91" t="str">
        <f>IF(LEFT(RIGHT('Elegio-Electors'!L1710,2),1)="C",'Elegio-Electors'!L1710,IF(LEFT(RIGHT('Elegio-Electors'!M1710,2),1)="C",'Elegio-Electors'!M1710,""))</f>
        <v/>
      </c>
      <c r="F1710" s="91" t="str">
        <f>IF(LEFT(RIGHT('Elegio-Electors'!L1710,2),1)="O",'Elegio-Electors'!L1710,IF(LEFT(RIGHT('Elegio-Electors'!M1710,2),1)="O",'Elegio-Electors'!M1710,""))</f>
        <v/>
      </c>
      <c r="G1710" s="20" t="e">
        <f>INDEX('Liste du personnel'!$A:$Z,MATCH($D1710,'Liste du personnel'!$X:$X,0),5)</f>
        <v>#N/A</v>
      </c>
      <c r="H1710" s="91" t="e">
        <f>INDEX('Liste du personnel'!$A:$Z,MATCH($D1710,'Liste du personnel'!$X:$X,0),8)</f>
        <v>#N/A</v>
      </c>
      <c r="I1710" s="20" t="e">
        <f>INDEX('Liste du personnel'!$A:$Z,MATCH($D1710,'Liste du personnel'!$X:$X,0),6)</f>
        <v>#N/A</v>
      </c>
      <c r="J1710" s="20" t="e">
        <f>INDEX('Liste du personnel'!$A:$Z,MATCH($D1710,'Liste du personnel'!$X:$X,0),7)</f>
        <v>#N/A</v>
      </c>
    </row>
    <row r="1711" spans="1:10" x14ac:dyDescent="0.25">
      <c r="A1711" s="20">
        <f>'Elegio-Electors'!C1711</f>
        <v>0</v>
      </c>
      <c r="B1711" s="20">
        <f>'Elegio-Electors'!B1711</f>
        <v>0</v>
      </c>
      <c r="C1711" s="91">
        <f>IF(Procédure!$C$33=2,'Elegio-Electors'!D1711,Procédure!$C$33)</f>
        <v>0</v>
      </c>
      <c r="D1711" s="20">
        <f>'Elegio-Electors'!E1711</f>
        <v>0</v>
      </c>
      <c r="E1711" s="91" t="str">
        <f>IF(LEFT(RIGHT('Elegio-Electors'!L1711,2),1)="C",'Elegio-Electors'!L1711,IF(LEFT(RIGHT('Elegio-Electors'!M1711,2),1)="C",'Elegio-Electors'!M1711,""))</f>
        <v/>
      </c>
      <c r="F1711" s="91" t="str">
        <f>IF(LEFT(RIGHT('Elegio-Electors'!L1711,2),1)="O",'Elegio-Electors'!L1711,IF(LEFT(RIGHT('Elegio-Electors'!M1711,2),1)="O",'Elegio-Electors'!M1711,""))</f>
        <v/>
      </c>
      <c r="G1711" s="20" t="e">
        <f>INDEX('Liste du personnel'!$A:$Z,MATCH($D1711,'Liste du personnel'!$X:$X,0),5)</f>
        <v>#N/A</v>
      </c>
      <c r="H1711" s="91" t="e">
        <f>INDEX('Liste du personnel'!$A:$Z,MATCH($D1711,'Liste du personnel'!$X:$X,0),8)</f>
        <v>#N/A</v>
      </c>
      <c r="I1711" s="20" t="e">
        <f>INDEX('Liste du personnel'!$A:$Z,MATCH($D1711,'Liste du personnel'!$X:$X,0),6)</f>
        <v>#N/A</v>
      </c>
      <c r="J1711" s="20" t="e">
        <f>INDEX('Liste du personnel'!$A:$Z,MATCH($D1711,'Liste du personnel'!$X:$X,0),7)</f>
        <v>#N/A</v>
      </c>
    </row>
    <row r="1712" spans="1:10" x14ac:dyDescent="0.25">
      <c r="A1712" s="20">
        <f>'Elegio-Electors'!C1712</f>
        <v>0</v>
      </c>
      <c r="B1712" s="20">
        <f>'Elegio-Electors'!B1712</f>
        <v>0</v>
      </c>
      <c r="C1712" s="91">
        <f>IF(Procédure!$C$33=2,'Elegio-Electors'!D1712,Procédure!$C$33)</f>
        <v>0</v>
      </c>
      <c r="D1712" s="20">
        <f>'Elegio-Electors'!E1712</f>
        <v>0</v>
      </c>
      <c r="E1712" s="91" t="str">
        <f>IF(LEFT(RIGHT('Elegio-Electors'!L1712,2),1)="C",'Elegio-Electors'!L1712,IF(LEFT(RIGHT('Elegio-Electors'!M1712,2),1)="C",'Elegio-Electors'!M1712,""))</f>
        <v/>
      </c>
      <c r="F1712" s="91" t="str">
        <f>IF(LEFT(RIGHT('Elegio-Electors'!L1712,2),1)="O",'Elegio-Electors'!L1712,IF(LEFT(RIGHT('Elegio-Electors'!M1712,2),1)="O",'Elegio-Electors'!M1712,""))</f>
        <v/>
      </c>
      <c r="G1712" s="20" t="e">
        <f>INDEX('Liste du personnel'!$A:$Z,MATCH($D1712,'Liste du personnel'!$X:$X,0),5)</f>
        <v>#N/A</v>
      </c>
      <c r="H1712" s="91" t="e">
        <f>INDEX('Liste du personnel'!$A:$Z,MATCH($D1712,'Liste du personnel'!$X:$X,0),8)</f>
        <v>#N/A</v>
      </c>
      <c r="I1712" s="20" t="e">
        <f>INDEX('Liste du personnel'!$A:$Z,MATCH($D1712,'Liste du personnel'!$X:$X,0),6)</f>
        <v>#N/A</v>
      </c>
      <c r="J1712" s="20" t="e">
        <f>INDEX('Liste du personnel'!$A:$Z,MATCH($D1712,'Liste du personnel'!$X:$X,0),7)</f>
        <v>#N/A</v>
      </c>
    </row>
    <row r="1713" spans="1:10" x14ac:dyDescent="0.25">
      <c r="A1713" s="20">
        <f>'Elegio-Electors'!C1713</f>
        <v>0</v>
      </c>
      <c r="B1713" s="20">
        <f>'Elegio-Electors'!B1713</f>
        <v>0</v>
      </c>
      <c r="C1713" s="91">
        <f>IF(Procédure!$C$33=2,'Elegio-Electors'!D1713,Procédure!$C$33)</f>
        <v>0</v>
      </c>
      <c r="D1713" s="20">
        <f>'Elegio-Electors'!E1713</f>
        <v>0</v>
      </c>
      <c r="E1713" s="91" t="str">
        <f>IF(LEFT(RIGHT('Elegio-Electors'!L1713,2),1)="C",'Elegio-Electors'!L1713,IF(LEFT(RIGHT('Elegio-Electors'!M1713,2),1)="C",'Elegio-Electors'!M1713,""))</f>
        <v/>
      </c>
      <c r="F1713" s="91" t="str">
        <f>IF(LEFT(RIGHT('Elegio-Electors'!L1713,2),1)="O",'Elegio-Electors'!L1713,IF(LEFT(RIGHT('Elegio-Electors'!M1713,2),1)="O",'Elegio-Electors'!M1713,""))</f>
        <v/>
      </c>
      <c r="G1713" s="20" t="e">
        <f>INDEX('Liste du personnel'!$A:$Z,MATCH($D1713,'Liste du personnel'!$X:$X,0),5)</f>
        <v>#N/A</v>
      </c>
      <c r="H1713" s="91" t="e">
        <f>INDEX('Liste du personnel'!$A:$Z,MATCH($D1713,'Liste du personnel'!$X:$X,0),8)</f>
        <v>#N/A</v>
      </c>
      <c r="I1713" s="20" t="e">
        <f>INDEX('Liste du personnel'!$A:$Z,MATCH($D1713,'Liste du personnel'!$X:$X,0),6)</f>
        <v>#N/A</v>
      </c>
      <c r="J1713" s="20" t="e">
        <f>INDEX('Liste du personnel'!$A:$Z,MATCH($D1713,'Liste du personnel'!$X:$X,0),7)</f>
        <v>#N/A</v>
      </c>
    </row>
    <row r="1714" spans="1:10" x14ac:dyDescent="0.25">
      <c r="A1714" s="20">
        <f>'Elegio-Electors'!C1714</f>
        <v>0</v>
      </c>
      <c r="B1714" s="20">
        <f>'Elegio-Electors'!B1714</f>
        <v>0</v>
      </c>
      <c r="C1714" s="91">
        <f>IF(Procédure!$C$33=2,'Elegio-Electors'!D1714,Procédure!$C$33)</f>
        <v>0</v>
      </c>
      <c r="D1714" s="20">
        <f>'Elegio-Electors'!E1714</f>
        <v>0</v>
      </c>
      <c r="E1714" s="91" t="str">
        <f>IF(LEFT(RIGHT('Elegio-Electors'!L1714,2),1)="C",'Elegio-Electors'!L1714,IF(LEFT(RIGHT('Elegio-Electors'!M1714,2),1)="C",'Elegio-Electors'!M1714,""))</f>
        <v/>
      </c>
      <c r="F1714" s="91" t="str">
        <f>IF(LEFT(RIGHT('Elegio-Electors'!L1714,2),1)="O",'Elegio-Electors'!L1714,IF(LEFT(RIGHT('Elegio-Electors'!M1714,2),1)="O",'Elegio-Electors'!M1714,""))</f>
        <v/>
      </c>
      <c r="G1714" s="20" t="e">
        <f>INDEX('Liste du personnel'!$A:$Z,MATCH($D1714,'Liste du personnel'!$X:$X,0),5)</f>
        <v>#N/A</v>
      </c>
      <c r="H1714" s="91" t="e">
        <f>INDEX('Liste du personnel'!$A:$Z,MATCH($D1714,'Liste du personnel'!$X:$X,0),8)</f>
        <v>#N/A</v>
      </c>
      <c r="I1714" s="20" t="e">
        <f>INDEX('Liste du personnel'!$A:$Z,MATCH($D1714,'Liste du personnel'!$X:$X,0),6)</f>
        <v>#N/A</v>
      </c>
      <c r="J1714" s="20" t="e">
        <f>INDEX('Liste du personnel'!$A:$Z,MATCH($D1714,'Liste du personnel'!$X:$X,0),7)</f>
        <v>#N/A</v>
      </c>
    </row>
    <row r="1715" spans="1:10" x14ac:dyDescent="0.25">
      <c r="A1715" s="20">
        <f>'Elegio-Electors'!C1715</f>
        <v>0</v>
      </c>
      <c r="B1715" s="20">
        <f>'Elegio-Electors'!B1715</f>
        <v>0</v>
      </c>
      <c r="C1715" s="91">
        <f>IF(Procédure!$C$33=2,'Elegio-Electors'!D1715,Procédure!$C$33)</f>
        <v>0</v>
      </c>
      <c r="D1715" s="20">
        <f>'Elegio-Electors'!E1715</f>
        <v>0</v>
      </c>
      <c r="E1715" s="91" t="str">
        <f>IF(LEFT(RIGHT('Elegio-Electors'!L1715,2),1)="C",'Elegio-Electors'!L1715,IF(LEFT(RIGHT('Elegio-Electors'!M1715,2),1)="C",'Elegio-Electors'!M1715,""))</f>
        <v/>
      </c>
      <c r="F1715" s="91" t="str">
        <f>IF(LEFT(RIGHT('Elegio-Electors'!L1715,2),1)="O",'Elegio-Electors'!L1715,IF(LEFT(RIGHT('Elegio-Electors'!M1715,2),1)="O",'Elegio-Electors'!M1715,""))</f>
        <v/>
      </c>
      <c r="G1715" s="20" t="e">
        <f>INDEX('Liste du personnel'!$A:$Z,MATCH($D1715,'Liste du personnel'!$X:$X,0),5)</f>
        <v>#N/A</v>
      </c>
      <c r="H1715" s="91" t="e">
        <f>INDEX('Liste du personnel'!$A:$Z,MATCH($D1715,'Liste du personnel'!$X:$X,0),8)</f>
        <v>#N/A</v>
      </c>
      <c r="I1715" s="20" t="e">
        <f>INDEX('Liste du personnel'!$A:$Z,MATCH($D1715,'Liste du personnel'!$X:$X,0),6)</f>
        <v>#N/A</v>
      </c>
      <c r="J1715" s="20" t="e">
        <f>INDEX('Liste du personnel'!$A:$Z,MATCH($D1715,'Liste du personnel'!$X:$X,0),7)</f>
        <v>#N/A</v>
      </c>
    </row>
    <row r="1716" spans="1:10" x14ac:dyDescent="0.25">
      <c r="A1716" s="20">
        <f>'Elegio-Electors'!C1716</f>
        <v>0</v>
      </c>
      <c r="B1716" s="20">
        <f>'Elegio-Electors'!B1716</f>
        <v>0</v>
      </c>
      <c r="C1716" s="91">
        <f>IF(Procédure!$C$33=2,'Elegio-Electors'!D1716,Procédure!$C$33)</f>
        <v>0</v>
      </c>
      <c r="D1716" s="20">
        <f>'Elegio-Electors'!E1716</f>
        <v>0</v>
      </c>
      <c r="E1716" s="91" t="str">
        <f>IF(LEFT(RIGHT('Elegio-Electors'!L1716,2),1)="C",'Elegio-Electors'!L1716,IF(LEFT(RIGHT('Elegio-Electors'!M1716,2),1)="C",'Elegio-Electors'!M1716,""))</f>
        <v/>
      </c>
      <c r="F1716" s="91" t="str">
        <f>IF(LEFT(RIGHT('Elegio-Electors'!L1716,2),1)="O",'Elegio-Electors'!L1716,IF(LEFT(RIGHT('Elegio-Electors'!M1716,2),1)="O",'Elegio-Electors'!M1716,""))</f>
        <v/>
      </c>
      <c r="G1716" s="20" t="e">
        <f>INDEX('Liste du personnel'!$A:$Z,MATCH($D1716,'Liste du personnel'!$X:$X,0),5)</f>
        <v>#N/A</v>
      </c>
      <c r="H1716" s="91" t="e">
        <f>INDEX('Liste du personnel'!$A:$Z,MATCH($D1716,'Liste du personnel'!$X:$X,0),8)</f>
        <v>#N/A</v>
      </c>
      <c r="I1716" s="20" t="e">
        <f>INDEX('Liste du personnel'!$A:$Z,MATCH($D1716,'Liste du personnel'!$X:$X,0),6)</f>
        <v>#N/A</v>
      </c>
      <c r="J1716" s="20" t="e">
        <f>INDEX('Liste du personnel'!$A:$Z,MATCH($D1716,'Liste du personnel'!$X:$X,0),7)</f>
        <v>#N/A</v>
      </c>
    </row>
    <row r="1717" spans="1:10" x14ac:dyDescent="0.25">
      <c r="A1717" s="20">
        <f>'Elegio-Electors'!C1717</f>
        <v>0</v>
      </c>
      <c r="B1717" s="20">
        <f>'Elegio-Electors'!B1717</f>
        <v>0</v>
      </c>
      <c r="C1717" s="91">
        <f>IF(Procédure!$C$33=2,'Elegio-Electors'!D1717,Procédure!$C$33)</f>
        <v>0</v>
      </c>
      <c r="D1717" s="20">
        <f>'Elegio-Electors'!E1717</f>
        <v>0</v>
      </c>
      <c r="E1717" s="91" t="str">
        <f>IF(LEFT(RIGHT('Elegio-Electors'!L1717,2),1)="C",'Elegio-Electors'!L1717,IF(LEFT(RIGHT('Elegio-Electors'!M1717,2),1)="C",'Elegio-Electors'!M1717,""))</f>
        <v/>
      </c>
      <c r="F1717" s="91" t="str">
        <f>IF(LEFT(RIGHT('Elegio-Electors'!L1717,2),1)="O",'Elegio-Electors'!L1717,IF(LEFT(RIGHT('Elegio-Electors'!M1717,2),1)="O",'Elegio-Electors'!M1717,""))</f>
        <v/>
      </c>
      <c r="G1717" s="20" t="e">
        <f>INDEX('Liste du personnel'!$A:$Z,MATCH($D1717,'Liste du personnel'!$X:$X,0),5)</f>
        <v>#N/A</v>
      </c>
      <c r="H1717" s="91" t="e">
        <f>INDEX('Liste du personnel'!$A:$Z,MATCH($D1717,'Liste du personnel'!$X:$X,0),8)</f>
        <v>#N/A</v>
      </c>
      <c r="I1717" s="20" t="e">
        <f>INDEX('Liste du personnel'!$A:$Z,MATCH($D1717,'Liste du personnel'!$X:$X,0),6)</f>
        <v>#N/A</v>
      </c>
      <c r="J1717" s="20" t="e">
        <f>INDEX('Liste du personnel'!$A:$Z,MATCH($D1717,'Liste du personnel'!$X:$X,0),7)</f>
        <v>#N/A</v>
      </c>
    </row>
    <row r="1718" spans="1:10" x14ac:dyDescent="0.25">
      <c r="A1718" s="20">
        <f>'Elegio-Electors'!C1718</f>
        <v>0</v>
      </c>
      <c r="B1718" s="20">
        <f>'Elegio-Electors'!B1718</f>
        <v>0</v>
      </c>
      <c r="C1718" s="91">
        <f>IF(Procédure!$C$33=2,'Elegio-Electors'!D1718,Procédure!$C$33)</f>
        <v>0</v>
      </c>
      <c r="D1718" s="20">
        <f>'Elegio-Electors'!E1718</f>
        <v>0</v>
      </c>
      <c r="E1718" s="91" t="str">
        <f>IF(LEFT(RIGHT('Elegio-Electors'!L1718,2),1)="C",'Elegio-Electors'!L1718,IF(LEFT(RIGHT('Elegio-Electors'!M1718,2),1)="C",'Elegio-Electors'!M1718,""))</f>
        <v/>
      </c>
      <c r="F1718" s="91" t="str">
        <f>IF(LEFT(RIGHT('Elegio-Electors'!L1718,2),1)="O",'Elegio-Electors'!L1718,IF(LEFT(RIGHT('Elegio-Electors'!M1718,2),1)="O",'Elegio-Electors'!M1718,""))</f>
        <v/>
      </c>
      <c r="G1718" s="20" t="e">
        <f>INDEX('Liste du personnel'!$A:$Z,MATCH($D1718,'Liste du personnel'!$X:$X,0),5)</f>
        <v>#N/A</v>
      </c>
      <c r="H1718" s="91" t="e">
        <f>INDEX('Liste du personnel'!$A:$Z,MATCH($D1718,'Liste du personnel'!$X:$X,0),8)</f>
        <v>#N/A</v>
      </c>
      <c r="I1718" s="20" t="e">
        <f>INDEX('Liste du personnel'!$A:$Z,MATCH($D1718,'Liste du personnel'!$X:$X,0),6)</f>
        <v>#N/A</v>
      </c>
      <c r="J1718" s="20" t="e">
        <f>INDEX('Liste du personnel'!$A:$Z,MATCH($D1718,'Liste du personnel'!$X:$X,0),7)</f>
        <v>#N/A</v>
      </c>
    </row>
    <row r="1719" spans="1:10" x14ac:dyDescent="0.25">
      <c r="A1719" s="20">
        <f>'Elegio-Electors'!C1719</f>
        <v>0</v>
      </c>
      <c r="B1719" s="20">
        <f>'Elegio-Electors'!B1719</f>
        <v>0</v>
      </c>
      <c r="C1719" s="91">
        <f>IF(Procédure!$C$33=2,'Elegio-Electors'!D1719,Procédure!$C$33)</f>
        <v>0</v>
      </c>
      <c r="D1719" s="20">
        <f>'Elegio-Electors'!E1719</f>
        <v>0</v>
      </c>
      <c r="E1719" s="91" t="str">
        <f>IF(LEFT(RIGHT('Elegio-Electors'!L1719,2),1)="C",'Elegio-Electors'!L1719,IF(LEFT(RIGHT('Elegio-Electors'!M1719,2),1)="C",'Elegio-Electors'!M1719,""))</f>
        <v/>
      </c>
      <c r="F1719" s="91" t="str">
        <f>IF(LEFT(RIGHT('Elegio-Electors'!L1719,2),1)="O",'Elegio-Electors'!L1719,IF(LEFT(RIGHT('Elegio-Electors'!M1719,2),1)="O",'Elegio-Electors'!M1719,""))</f>
        <v/>
      </c>
      <c r="G1719" s="20" t="e">
        <f>INDEX('Liste du personnel'!$A:$Z,MATCH($D1719,'Liste du personnel'!$X:$X,0),5)</f>
        <v>#N/A</v>
      </c>
      <c r="H1719" s="91" t="e">
        <f>INDEX('Liste du personnel'!$A:$Z,MATCH($D1719,'Liste du personnel'!$X:$X,0),8)</f>
        <v>#N/A</v>
      </c>
      <c r="I1719" s="20" t="e">
        <f>INDEX('Liste du personnel'!$A:$Z,MATCH($D1719,'Liste du personnel'!$X:$X,0),6)</f>
        <v>#N/A</v>
      </c>
      <c r="J1719" s="20" t="e">
        <f>INDEX('Liste du personnel'!$A:$Z,MATCH($D1719,'Liste du personnel'!$X:$X,0),7)</f>
        <v>#N/A</v>
      </c>
    </row>
    <row r="1720" spans="1:10" x14ac:dyDescent="0.25">
      <c r="A1720" s="20">
        <f>'Elegio-Electors'!C1720</f>
        <v>0</v>
      </c>
      <c r="B1720" s="20">
        <f>'Elegio-Electors'!B1720</f>
        <v>0</v>
      </c>
      <c r="C1720" s="91">
        <f>IF(Procédure!$C$33=2,'Elegio-Electors'!D1720,Procédure!$C$33)</f>
        <v>0</v>
      </c>
      <c r="D1720" s="20">
        <f>'Elegio-Electors'!E1720</f>
        <v>0</v>
      </c>
      <c r="E1720" s="91" t="str">
        <f>IF(LEFT(RIGHT('Elegio-Electors'!L1720,2),1)="C",'Elegio-Electors'!L1720,IF(LEFT(RIGHT('Elegio-Electors'!M1720,2),1)="C",'Elegio-Electors'!M1720,""))</f>
        <v/>
      </c>
      <c r="F1720" s="91" t="str">
        <f>IF(LEFT(RIGHT('Elegio-Electors'!L1720,2),1)="O",'Elegio-Electors'!L1720,IF(LEFT(RIGHT('Elegio-Electors'!M1720,2),1)="O",'Elegio-Electors'!M1720,""))</f>
        <v/>
      </c>
      <c r="G1720" s="20" t="e">
        <f>INDEX('Liste du personnel'!$A:$Z,MATCH($D1720,'Liste du personnel'!$X:$X,0),5)</f>
        <v>#N/A</v>
      </c>
      <c r="H1720" s="91" t="e">
        <f>INDEX('Liste du personnel'!$A:$Z,MATCH($D1720,'Liste du personnel'!$X:$X,0),8)</f>
        <v>#N/A</v>
      </c>
      <c r="I1720" s="20" t="e">
        <f>INDEX('Liste du personnel'!$A:$Z,MATCH($D1720,'Liste du personnel'!$X:$X,0),6)</f>
        <v>#N/A</v>
      </c>
      <c r="J1720" s="20" t="e">
        <f>INDEX('Liste du personnel'!$A:$Z,MATCH($D1720,'Liste du personnel'!$X:$X,0),7)</f>
        <v>#N/A</v>
      </c>
    </row>
    <row r="1721" spans="1:10" x14ac:dyDescent="0.25">
      <c r="A1721" s="20">
        <f>'Elegio-Electors'!C1721</f>
        <v>0</v>
      </c>
      <c r="B1721" s="20">
        <f>'Elegio-Electors'!B1721</f>
        <v>0</v>
      </c>
      <c r="C1721" s="91">
        <f>IF(Procédure!$C$33=2,'Elegio-Electors'!D1721,Procédure!$C$33)</f>
        <v>0</v>
      </c>
      <c r="D1721" s="20">
        <f>'Elegio-Electors'!E1721</f>
        <v>0</v>
      </c>
      <c r="E1721" s="91" t="str">
        <f>IF(LEFT(RIGHT('Elegio-Electors'!L1721,2),1)="C",'Elegio-Electors'!L1721,IF(LEFT(RIGHT('Elegio-Electors'!M1721,2),1)="C",'Elegio-Electors'!M1721,""))</f>
        <v/>
      </c>
      <c r="F1721" s="91" t="str">
        <f>IF(LEFT(RIGHT('Elegio-Electors'!L1721,2),1)="O",'Elegio-Electors'!L1721,IF(LEFT(RIGHT('Elegio-Electors'!M1721,2),1)="O",'Elegio-Electors'!M1721,""))</f>
        <v/>
      </c>
      <c r="G1721" s="20" t="e">
        <f>INDEX('Liste du personnel'!$A:$Z,MATCH($D1721,'Liste du personnel'!$X:$X,0),5)</f>
        <v>#N/A</v>
      </c>
      <c r="H1721" s="91" t="e">
        <f>INDEX('Liste du personnel'!$A:$Z,MATCH($D1721,'Liste du personnel'!$X:$X,0),8)</f>
        <v>#N/A</v>
      </c>
      <c r="I1721" s="20" t="e">
        <f>INDEX('Liste du personnel'!$A:$Z,MATCH($D1721,'Liste du personnel'!$X:$X,0),6)</f>
        <v>#N/A</v>
      </c>
      <c r="J1721" s="20" t="e">
        <f>INDEX('Liste du personnel'!$A:$Z,MATCH($D1721,'Liste du personnel'!$X:$X,0),7)</f>
        <v>#N/A</v>
      </c>
    </row>
    <row r="1722" spans="1:10" x14ac:dyDescent="0.25">
      <c r="A1722" s="20">
        <f>'Elegio-Electors'!C1722</f>
        <v>0</v>
      </c>
      <c r="B1722" s="20">
        <f>'Elegio-Electors'!B1722</f>
        <v>0</v>
      </c>
      <c r="C1722" s="91">
        <f>IF(Procédure!$C$33=2,'Elegio-Electors'!D1722,Procédure!$C$33)</f>
        <v>0</v>
      </c>
      <c r="D1722" s="20">
        <f>'Elegio-Electors'!E1722</f>
        <v>0</v>
      </c>
      <c r="E1722" s="91" t="str">
        <f>IF(LEFT(RIGHT('Elegio-Electors'!L1722,2),1)="C",'Elegio-Electors'!L1722,IF(LEFT(RIGHT('Elegio-Electors'!M1722,2),1)="C",'Elegio-Electors'!M1722,""))</f>
        <v/>
      </c>
      <c r="F1722" s="91" t="str">
        <f>IF(LEFT(RIGHT('Elegio-Electors'!L1722,2),1)="O",'Elegio-Electors'!L1722,IF(LEFT(RIGHT('Elegio-Electors'!M1722,2),1)="O",'Elegio-Electors'!M1722,""))</f>
        <v/>
      </c>
      <c r="G1722" s="20" t="e">
        <f>INDEX('Liste du personnel'!$A:$Z,MATCH($D1722,'Liste du personnel'!$X:$X,0),5)</f>
        <v>#N/A</v>
      </c>
      <c r="H1722" s="91" t="e">
        <f>INDEX('Liste du personnel'!$A:$Z,MATCH($D1722,'Liste du personnel'!$X:$X,0),8)</f>
        <v>#N/A</v>
      </c>
      <c r="I1722" s="20" t="e">
        <f>INDEX('Liste du personnel'!$A:$Z,MATCH($D1722,'Liste du personnel'!$X:$X,0),6)</f>
        <v>#N/A</v>
      </c>
      <c r="J1722" s="20" t="e">
        <f>INDEX('Liste du personnel'!$A:$Z,MATCH($D1722,'Liste du personnel'!$X:$X,0),7)</f>
        <v>#N/A</v>
      </c>
    </row>
    <row r="1723" spans="1:10" x14ac:dyDescent="0.25">
      <c r="A1723" s="20">
        <f>'Elegio-Electors'!C1723</f>
        <v>0</v>
      </c>
      <c r="B1723" s="20">
        <f>'Elegio-Electors'!B1723</f>
        <v>0</v>
      </c>
      <c r="C1723" s="91">
        <f>IF(Procédure!$C$33=2,'Elegio-Electors'!D1723,Procédure!$C$33)</f>
        <v>0</v>
      </c>
      <c r="D1723" s="20">
        <f>'Elegio-Electors'!E1723</f>
        <v>0</v>
      </c>
      <c r="E1723" s="91" t="str">
        <f>IF(LEFT(RIGHT('Elegio-Electors'!L1723,2),1)="C",'Elegio-Electors'!L1723,IF(LEFT(RIGHT('Elegio-Electors'!M1723,2),1)="C",'Elegio-Electors'!M1723,""))</f>
        <v/>
      </c>
      <c r="F1723" s="91" t="str">
        <f>IF(LEFT(RIGHT('Elegio-Electors'!L1723,2),1)="O",'Elegio-Electors'!L1723,IF(LEFT(RIGHT('Elegio-Electors'!M1723,2),1)="O",'Elegio-Electors'!M1723,""))</f>
        <v/>
      </c>
      <c r="G1723" s="20" t="e">
        <f>INDEX('Liste du personnel'!$A:$Z,MATCH($D1723,'Liste du personnel'!$X:$X,0),5)</f>
        <v>#N/A</v>
      </c>
      <c r="H1723" s="91" t="e">
        <f>INDEX('Liste du personnel'!$A:$Z,MATCH($D1723,'Liste du personnel'!$X:$X,0),8)</f>
        <v>#N/A</v>
      </c>
      <c r="I1723" s="20" t="e">
        <f>INDEX('Liste du personnel'!$A:$Z,MATCH($D1723,'Liste du personnel'!$X:$X,0),6)</f>
        <v>#N/A</v>
      </c>
      <c r="J1723" s="20" t="e">
        <f>INDEX('Liste du personnel'!$A:$Z,MATCH($D1723,'Liste du personnel'!$X:$X,0),7)</f>
        <v>#N/A</v>
      </c>
    </row>
    <row r="1724" spans="1:10" x14ac:dyDescent="0.25">
      <c r="A1724" s="20">
        <f>'Elegio-Electors'!C1724</f>
        <v>0</v>
      </c>
      <c r="B1724" s="20">
        <f>'Elegio-Electors'!B1724</f>
        <v>0</v>
      </c>
      <c r="C1724" s="91">
        <f>IF(Procédure!$C$33=2,'Elegio-Electors'!D1724,Procédure!$C$33)</f>
        <v>0</v>
      </c>
      <c r="D1724" s="20">
        <f>'Elegio-Electors'!E1724</f>
        <v>0</v>
      </c>
      <c r="E1724" s="91" t="str">
        <f>IF(LEFT(RIGHT('Elegio-Electors'!L1724,2),1)="C",'Elegio-Electors'!L1724,IF(LEFT(RIGHT('Elegio-Electors'!M1724,2),1)="C",'Elegio-Electors'!M1724,""))</f>
        <v/>
      </c>
      <c r="F1724" s="91" t="str">
        <f>IF(LEFT(RIGHT('Elegio-Electors'!L1724,2),1)="O",'Elegio-Electors'!L1724,IF(LEFT(RIGHT('Elegio-Electors'!M1724,2),1)="O",'Elegio-Electors'!M1724,""))</f>
        <v/>
      </c>
      <c r="G1724" s="20" t="e">
        <f>INDEX('Liste du personnel'!$A:$Z,MATCH($D1724,'Liste du personnel'!$X:$X,0),5)</f>
        <v>#N/A</v>
      </c>
      <c r="H1724" s="91" t="e">
        <f>INDEX('Liste du personnel'!$A:$Z,MATCH($D1724,'Liste du personnel'!$X:$X,0),8)</f>
        <v>#N/A</v>
      </c>
      <c r="I1724" s="20" t="e">
        <f>INDEX('Liste du personnel'!$A:$Z,MATCH($D1724,'Liste du personnel'!$X:$X,0),6)</f>
        <v>#N/A</v>
      </c>
      <c r="J1724" s="20" t="e">
        <f>INDEX('Liste du personnel'!$A:$Z,MATCH($D1724,'Liste du personnel'!$X:$X,0),7)</f>
        <v>#N/A</v>
      </c>
    </row>
    <row r="1725" spans="1:10" x14ac:dyDescent="0.25">
      <c r="A1725" s="20">
        <f>'Elegio-Electors'!C1725</f>
        <v>0</v>
      </c>
      <c r="B1725" s="20">
        <f>'Elegio-Electors'!B1725</f>
        <v>0</v>
      </c>
      <c r="C1725" s="91">
        <f>IF(Procédure!$C$33=2,'Elegio-Electors'!D1725,Procédure!$C$33)</f>
        <v>0</v>
      </c>
      <c r="D1725" s="20">
        <f>'Elegio-Electors'!E1725</f>
        <v>0</v>
      </c>
      <c r="E1725" s="91" t="str">
        <f>IF(LEFT(RIGHT('Elegio-Electors'!L1725,2),1)="C",'Elegio-Electors'!L1725,IF(LEFT(RIGHT('Elegio-Electors'!M1725,2),1)="C",'Elegio-Electors'!M1725,""))</f>
        <v/>
      </c>
      <c r="F1725" s="91" t="str">
        <f>IF(LEFT(RIGHT('Elegio-Electors'!L1725,2),1)="O",'Elegio-Electors'!L1725,IF(LEFT(RIGHT('Elegio-Electors'!M1725,2),1)="O",'Elegio-Electors'!M1725,""))</f>
        <v/>
      </c>
      <c r="G1725" s="20" t="e">
        <f>INDEX('Liste du personnel'!$A:$Z,MATCH($D1725,'Liste du personnel'!$X:$X,0),5)</f>
        <v>#N/A</v>
      </c>
      <c r="H1725" s="91" t="e">
        <f>INDEX('Liste du personnel'!$A:$Z,MATCH($D1725,'Liste du personnel'!$X:$X,0),8)</f>
        <v>#N/A</v>
      </c>
      <c r="I1725" s="20" t="e">
        <f>INDEX('Liste du personnel'!$A:$Z,MATCH($D1725,'Liste du personnel'!$X:$X,0),6)</f>
        <v>#N/A</v>
      </c>
      <c r="J1725" s="20" t="e">
        <f>INDEX('Liste du personnel'!$A:$Z,MATCH($D1725,'Liste du personnel'!$X:$X,0),7)</f>
        <v>#N/A</v>
      </c>
    </row>
    <row r="1726" spans="1:10" x14ac:dyDescent="0.25">
      <c r="A1726" s="20">
        <f>'Elegio-Electors'!C1726</f>
        <v>0</v>
      </c>
      <c r="B1726" s="20">
        <f>'Elegio-Electors'!B1726</f>
        <v>0</v>
      </c>
      <c r="C1726" s="91">
        <f>IF(Procédure!$C$33=2,'Elegio-Electors'!D1726,Procédure!$C$33)</f>
        <v>0</v>
      </c>
      <c r="D1726" s="20">
        <f>'Elegio-Electors'!E1726</f>
        <v>0</v>
      </c>
      <c r="E1726" s="91" t="str">
        <f>IF(LEFT(RIGHT('Elegio-Electors'!L1726,2),1)="C",'Elegio-Electors'!L1726,IF(LEFT(RIGHT('Elegio-Electors'!M1726,2),1)="C",'Elegio-Electors'!M1726,""))</f>
        <v/>
      </c>
      <c r="F1726" s="91" t="str">
        <f>IF(LEFT(RIGHT('Elegio-Electors'!L1726,2),1)="O",'Elegio-Electors'!L1726,IF(LEFT(RIGHT('Elegio-Electors'!M1726,2),1)="O",'Elegio-Electors'!M1726,""))</f>
        <v/>
      </c>
      <c r="G1726" s="20" t="e">
        <f>INDEX('Liste du personnel'!$A:$Z,MATCH($D1726,'Liste du personnel'!$X:$X,0),5)</f>
        <v>#N/A</v>
      </c>
      <c r="H1726" s="91" t="e">
        <f>INDEX('Liste du personnel'!$A:$Z,MATCH($D1726,'Liste du personnel'!$X:$X,0),8)</f>
        <v>#N/A</v>
      </c>
      <c r="I1726" s="20" t="e">
        <f>INDEX('Liste du personnel'!$A:$Z,MATCH($D1726,'Liste du personnel'!$X:$X,0),6)</f>
        <v>#N/A</v>
      </c>
      <c r="J1726" s="20" t="e">
        <f>INDEX('Liste du personnel'!$A:$Z,MATCH($D1726,'Liste du personnel'!$X:$X,0),7)</f>
        <v>#N/A</v>
      </c>
    </row>
    <row r="1727" spans="1:10" x14ac:dyDescent="0.25">
      <c r="A1727" s="20">
        <f>'Elegio-Electors'!C1727</f>
        <v>0</v>
      </c>
      <c r="B1727" s="20">
        <f>'Elegio-Electors'!B1727</f>
        <v>0</v>
      </c>
      <c r="C1727" s="91">
        <f>IF(Procédure!$C$33=2,'Elegio-Electors'!D1727,Procédure!$C$33)</f>
        <v>0</v>
      </c>
      <c r="D1727" s="20">
        <f>'Elegio-Electors'!E1727</f>
        <v>0</v>
      </c>
      <c r="E1727" s="91" t="str">
        <f>IF(LEFT(RIGHT('Elegio-Electors'!L1727,2),1)="C",'Elegio-Electors'!L1727,IF(LEFT(RIGHT('Elegio-Electors'!M1727,2),1)="C",'Elegio-Electors'!M1727,""))</f>
        <v/>
      </c>
      <c r="F1727" s="91" t="str">
        <f>IF(LEFT(RIGHT('Elegio-Electors'!L1727,2),1)="O",'Elegio-Electors'!L1727,IF(LEFT(RIGHT('Elegio-Electors'!M1727,2),1)="O",'Elegio-Electors'!M1727,""))</f>
        <v/>
      </c>
      <c r="G1727" s="20" t="e">
        <f>INDEX('Liste du personnel'!$A:$Z,MATCH($D1727,'Liste du personnel'!$X:$X,0),5)</f>
        <v>#N/A</v>
      </c>
      <c r="H1727" s="91" t="e">
        <f>INDEX('Liste du personnel'!$A:$Z,MATCH($D1727,'Liste du personnel'!$X:$X,0),8)</f>
        <v>#N/A</v>
      </c>
      <c r="I1727" s="20" t="e">
        <f>INDEX('Liste du personnel'!$A:$Z,MATCH($D1727,'Liste du personnel'!$X:$X,0),6)</f>
        <v>#N/A</v>
      </c>
      <c r="J1727" s="20" t="e">
        <f>INDEX('Liste du personnel'!$A:$Z,MATCH($D1727,'Liste du personnel'!$X:$X,0),7)</f>
        <v>#N/A</v>
      </c>
    </row>
    <row r="1728" spans="1:10" x14ac:dyDescent="0.25">
      <c r="A1728" s="20">
        <f>'Elegio-Electors'!C1728</f>
        <v>0</v>
      </c>
      <c r="B1728" s="20">
        <f>'Elegio-Electors'!B1728</f>
        <v>0</v>
      </c>
      <c r="C1728" s="91">
        <f>IF(Procédure!$C$33=2,'Elegio-Electors'!D1728,Procédure!$C$33)</f>
        <v>0</v>
      </c>
      <c r="D1728" s="20">
        <f>'Elegio-Electors'!E1728</f>
        <v>0</v>
      </c>
      <c r="E1728" s="91" t="str">
        <f>IF(LEFT(RIGHT('Elegio-Electors'!L1728,2),1)="C",'Elegio-Electors'!L1728,IF(LEFT(RIGHT('Elegio-Electors'!M1728,2),1)="C",'Elegio-Electors'!M1728,""))</f>
        <v/>
      </c>
      <c r="F1728" s="91" t="str">
        <f>IF(LEFT(RIGHT('Elegio-Electors'!L1728,2),1)="O",'Elegio-Electors'!L1728,IF(LEFT(RIGHT('Elegio-Electors'!M1728,2),1)="O",'Elegio-Electors'!M1728,""))</f>
        <v/>
      </c>
      <c r="G1728" s="20" t="e">
        <f>INDEX('Liste du personnel'!$A:$Z,MATCH($D1728,'Liste du personnel'!$X:$X,0),5)</f>
        <v>#N/A</v>
      </c>
      <c r="H1728" s="91" t="e">
        <f>INDEX('Liste du personnel'!$A:$Z,MATCH($D1728,'Liste du personnel'!$X:$X,0),8)</f>
        <v>#N/A</v>
      </c>
      <c r="I1728" s="20" t="e">
        <f>INDEX('Liste du personnel'!$A:$Z,MATCH($D1728,'Liste du personnel'!$X:$X,0),6)</f>
        <v>#N/A</v>
      </c>
      <c r="J1728" s="20" t="e">
        <f>INDEX('Liste du personnel'!$A:$Z,MATCH($D1728,'Liste du personnel'!$X:$X,0),7)</f>
        <v>#N/A</v>
      </c>
    </row>
    <row r="1729" spans="1:10" x14ac:dyDescent="0.25">
      <c r="A1729" s="20">
        <f>'Elegio-Electors'!C1729</f>
        <v>0</v>
      </c>
      <c r="B1729" s="20">
        <f>'Elegio-Electors'!B1729</f>
        <v>0</v>
      </c>
      <c r="C1729" s="91">
        <f>IF(Procédure!$C$33=2,'Elegio-Electors'!D1729,Procédure!$C$33)</f>
        <v>0</v>
      </c>
      <c r="D1729" s="20">
        <f>'Elegio-Electors'!E1729</f>
        <v>0</v>
      </c>
      <c r="E1729" s="91" t="str">
        <f>IF(LEFT(RIGHT('Elegio-Electors'!L1729,2),1)="C",'Elegio-Electors'!L1729,IF(LEFT(RIGHT('Elegio-Electors'!M1729,2),1)="C",'Elegio-Electors'!M1729,""))</f>
        <v/>
      </c>
      <c r="F1729" s="91" t="str">
        <f>IF(LEFT(RIGHT('Elegio-Electors'!L1729,2),1)="O",'Elegio-Electors'!L1729,IF(LEFT(RIGHT('Elegio-Electors'!M1729,2),1)="O",'Elegio-Electors'!M1729,""))</f>
        <v/>
      </c>
      <c r="G1729" s="20" t="e">
        <f>INDEX('Liste du personnel'!$A:$Z,MATCH($D1729,'Liste du personnel'!$X:$X,0),5)</f>
        <v>#N/A</v>
      </c>
      <c r="H1729" s="91" t="e">
        <f>INDEX('Liste du personnel'!$A:$Z,MATCH($D1729,'Liste du personnel'!$X:$X,0),8)</f>
        <v>#N/A</v>
      </c>
      <c r="I1729" s="20" t="e">
        <f>INDEX('Liste du personnel'!$A:$Z,MATCH($D1729,'Liste du personnel'!$X:$X,0),6)</f>
        <v>#N/A</v>
      </c>
      <c r="J1729" s="20" t="e">
        <f>INDEX('Liste du personnel'!$A:$Z,MATCH($D1729,'Liste du personnel'!$X:$X,0),7)</f>
        <v>#N/A</v>
      </c>
    </row>
    <row r="1730" spans="1:10" x14ac:dyDescent="0.25">
      <c r="A1730" s="20">
        <f>'Elegio-Electors'!C1730</f>
        <v>0</v>
      </c>
      <c r="B1730" s="20">
        <f>'Elegio-Electors'!B1730</f>
        <v>0</v>
      </c>
      <c r="C1730" s="91">
        <f>IF(Procédure!$C$33=2,'Elegio-Electors'!D1730,Procédure!$C$33)</f>
        <v>0</v>
      </c>
      <c r="D1730" s="20">
        <f>'Elegio-Electors'!E1730</f>
        <v>0</v>
      </c>
      <c r="E1730" s="91" t="str">
        <f>IF(LEFT(RIGHT('Elegio-Electors'!L1730,2),1)="C",'Elegio-Electors'!L1730,IF(LEFT(RIGHT('Elegio-Electors'!M1730,2),1)="C",'Elegio-Electors'!M1730,""))</f>
        <v/>
      </c>
      <c r="F1730" s="91" t="str">
        <f>IF(LEFT(RIGHT('Elegio-Electors'!L1730,2),1)="O",'Elegio-Electors'!L1730,IF(LEFT(RIGHT('Elegio-Electors'!M1730,2),1)="O",'Elegio-Electors'!M1730,""))</f>
        <v/>
      </c>
      <c r="G1730" s="20" t="e">
        <f>INDEX('Liste du personnel'!$A:$Z,MATCH($D1730,'Liste du personnel'!$X:$X,0),5)</f>
        <v>#N/A</v>
      </c>
      <c r="H1730" s="91" t="e">
        <f>INDEX('Liste du personnel'!$A:$Z,MATCH($D1730,'Liste du personnel'!$X:$X,0),8)</f>
        <v>#N/A</v>
      </c>
      <c r="I1730" s="20" t="e">
        <f>INDEX('Liste du personnel'!$A:$Z,MATCH($D1730,'Liste du personnel'!$X:$X,0),6)</f>
        <v>#N/A</v>
      </c>
      <c r="J1730" s="20" t="e">
        <f>INDEX('Liste du personnel'!$A:$Z,MATCH($D1730,'Liste du personnel'!$X:$X,0),7)</f>
        <v>#N/A</v>
      </c>
    </row>
    <row r="1731" spans="1:10" x14ac:dyDescent="0.25">
      <c r="A1731" s="20">
        <f>'Elegio-Electors'!C1731</f>
        <v>0</v>
      </c>
      <c r="B1731" s="20">
        <f>'Elegio-Electors'!B1731</f>
        <v>0</v>
      </c>
      <c r="C1731" s="91">
        <f>IF(Procédure!$C$33=2,'Elegio-Electors'!D1731,Procédure!$C$33)</f>
        <v>0</v>
      </c>
      <c r="D1731" s="20">
        <f>'Elegio-Electors'!E1731</f>
        <v>0</v>
      </c>
      <c r="E1731" s="91" t="str">
        <f>IF(LEFT(RIGHT('Elegio-Electors'!L1731,2),1)="C",'Elegio-Electors'!L1731,IF(LEFT(RIGHT('Elegio-Electors'!M1731,2),1)="C",'Elegio-Electors'!M1731,""))</f>
        <v/>
      </c>
      <c r="F1731" s="91" t="str">
        <f>IF(LEFT(RIGHT('Elegio-Electors'!L1731,2),1)="O",'Elegio-Electors'!L1731,IF(LEFT(RIGHT('Elegio-Electors'!M1731,2),1)="O",'Elegio-Electors'!M1731,""))</f>
        <v/>
      </c>
      <c r="G1731" s="20" t="e">
        <f>INDEX('Liste du personnel'!$A:$Z,MATCH($D1731,'Liste du personnel'!$X:$X,0),5)</f>
        <v>#N/A</v>
      </c>
      <c r="H1731" s="91" t="e">
        <f>INDEX('Liste du personnel'!$A:$Z,MATCH($D1731,'Liste du personnel'!$X:$X,0),8)</f>
        <v>#N/A</v>
      </c>
      <c r="I1731" s="20" t="e">
        <f>INDEX('Liste du personnel'!$A:$Z,MATCH($D1731,'Liste du personnel'!$X:$X,0),6)</f>
        <v>#N/A</v>
      </c>
      <c r="J1731" s="20" t="e">
        <f>INDEX('Liste du personnel'!$A:$Z,MATCH($D1731,'Liste du personnel'!$X:$X,0),7)</f>
        <v>#N/A</v>
      </c>
    </row>
    <row r="1732" spans="1:10" x14ac:dyDescent="0.25">
      <c r="A1732" s="20">
        <f>'Elegio-Electors'!C1732</f>
        <v>0</v>
      </c>
      <c r="B1732" s="20">
        <f>'Elegio-Electors'!B1732</f>
        <v>0</v>
      </c>
      <c r="C1732" s="91">
        <f>IF(Procédure!$C$33=2,'Elegio-Electors'!D1732,Procédure!$C$33)</f>
        <v>0</v>
      </c>
      <c r="D1732" s="20">
        <f>'Elegio-Electors'!E1732</f>
        <v>0</v>
      </c>
      <c r="E1732" s="91" t="str">
        <f>IF(LEFT(RIGHT('Elegio-Electors'!L1732,2),1)="C",'Elegio-Electors'!L1732,IF(LEFT(RIGHT('Elegio-Electors'!M1732,2),1)="C",'Elegio-Electors'!M1732,""))</f>
        <v/>
      </c>
      <c r="F1732" s="91" t="str">
        <f>IF(LEFT(RIGHT('Elegio-Electors'!L1732,2),1)="O",'Elegio-Electors'!L1732,IF(LEFT(RIGHT('Elegio-Electors'!M1732,2),1)="O",'Elegio-Electors'!M1732,""))</f>
        <v/>
      </c>
      <c r="G1732" s="20" t="e">
        <f>INDEX('Liste du personnel'!$A:$Z,MATCH($D1732,'Liste du personnel'!$X:$X,0),5)</f>
        <v>#N/A</v>
      </c>
      <c r="H1732" s="91" t="e">
        <f>INDEX('Liste du personnel'!$A:$Z,MATCH($D1732,'Liste du personnel'!$X:$X,0),8)</f>
        <v>#N/A</v>
      </c>
      <c r="I1732" s="20" t="e">
        <f>INDEX('Liste du personnel'!$A:$Z,MATCH($D1732,'Liste du personnel'!$X:$X,0),6)</f>
        <v>#N/A</v>
      </c>
      <c r="J1732" s="20" t="e">
        <f>INDEX('Liste du personnel'!$A:$Z,MATCH($D1732,'Liste du personnel'!$X:$X,0),7)</f>
        <v>#N/A</v>
      </c>
    </row>
    <row r="1733" spans="1:10" x14ac:dyDescent="0.25">
      <c r="A1733" s="20">
        <f>'Elegio-Electors'!C1733</f>
        <v>0</v>
      </c>
      <c r="B1733" s="20">
        <f>'Elegio-Electors'!B1733</f>
        <v>0</v>
      </c>
      <c r="C1733" s="91">
        <f>IF(Procédure!$C$33=2,'Elegio-Electors'!D1733,Procédure!$C$33)</f>
        <v>0</v>
      </c>
      <c r="D1733" s="20">
        <f>'Elegio-Electors'!E1733</f>
        <v>0</v>
      </c>
      <c r="E1733" s="91" t="str">
        <f>IF(LEFT(RIGHT('Elegio-Electors'!L1733,2),1)="C",'Elegio-Electors'!L1733,IF(LEFT(RIGHT('Elegio-Electors'!M1733,2),1)="C",'Elegio-Electors'!M1733,""))</f>
        <v/>
      </c>
      <c r="F1733" s="91" t="str">
        <f>IF(LEFT(RIGHT('Elegio-Electors'!L1733,2),1)="O",'Elegio-Electors'!L1733,IF(LEFT(RIGHT('Elegio-Electors'!M1733,2),1)="O",'Elegio-Electors'!M1733,""))</f>
        <v/>
      </c>
      <c r="G1733" s="20" t="e">
        <f>INDEX('Liste du personnel'!$A:$Z,MATCH($D1733,'Liste du personnel'!$X:$X,0),5)</f>
        <v>#N/A</v>
      </c>
      <c r="H1733" s="91" t="e">
        <f>INDEX('Liste du personnel'!$A:$Z,MATCH($D1733,'Liste du personnel'!$X:$X,0),8)</f>
        <v>#N/A</v>
      </c>
      <c r="I1733" s="20" t="e">
        <f>INDEX('Liste du personnel'!$A:$Z,MATCH($D1733,'Liste du personnel'!$X:$X,0),6)</f>
        <v>#N/A</v>
      </c>
      <c r="J1733" s="20" t="e">
        <f>INDEX('Liste du personnel'!$A:$Z,MATCH($D1733,'Liste du personnel'!$X:$X,0),7)</f>
        <v>#N/A</v>
      </c>
    </row>
    <row r="1734" spans="1:10" x14ac:dyDescent="0.25">
      <c r="A1734" s="20">
        <f>'Elegio-Electors'!C1734</f>
        <v>0</v>
      </c>
      <c r="B1734" s="20">
        <f>'Elegio-Electors'!B1734</f>
        <v>0</v>
      </c>
      <c r="C1734" s="91">
        <f>IF(Procédure!$C$33=2,'Elegio-Electors'!D1734,Procédure!$C$33)</f>
        <v>0</v>
      </c>
      <c r="D1734" s="20">
        <f>'Elegio-Electors'!E1734</f>
        <v>0</v>
      </c>
      <c r="E1734" s="91" t="str">
        <f>IF(LEFT(RIGHT('Elegio-Electors'!L1734,2),1)="C",'Elegio-Electors'!L1734,IF(LEFT(RIGHT('Elegio-Electors'!M1734,2),1)="C",'Elegio-Electors'!M1734,""))</f>
        <v/>
      </c>
      <c r="F1734" s="91" t="str">
        <f>IF(LEFT(RIGHT('Elegio-Electors'!L1734,2),1)="O",'Elegio-Electors'!L1734,IF(LEFT(RIGHT('Elegio-Electors'!M1734,2),1)="O",'Elegio-Electors'!M1734,""))</f>
        <v/>
      </c>
      <c r="G1734" s="20" t="e">
        <f>INDEX('Liste du personnel'!$A:$Z,MATCH($D1734,'Liste du personnel'!$X:$X,0),5)</f>
        <v>#N/A</v>
      </c>
      <c r="H1734" s="91" t="e">
        <f>INDEX('Liste du personnel'!$A:$Z,MATCH($D1734,'Liste du personnel'!$X:$X,0),8)</f>
        <v>#N/A</v>
      </c>
      <c r="I1734" s="20" t="e">
        <f>INDEX('Liste du personnel'!$A:$Z,MATCH($D1734,'Liste du personnel'!$X:$X,0),6)</f>
        <v>#N/A</v>
      </c>
      <c r="J1734" s="20" t="e">
        <f>INDEX('Liste du personnel'!$A:$Z,MATCH($D1734,'Liste du personnel'!$X:$X,0),7)</f>
        <v>#N/A</v>
      </c>
    </row>
    <row r="1735" spans="1:10" x14ac:dyDescent="0.25">
      <c r="A1735" s="20">
        <f>'Elegio-Electors'!C1735</f>
        <v>0</v>
      </c>
      <c r="B1735" s="20">
        <f>'Elegio-Electors'!B1735</f>
        <v>0</v>
      </c>
      <c r="C1735" s="91">
        <f>IF(Procédure!$C$33=2,'Elegio-Electors'!D1735,Procédure!$C$33)</f>
        <v>0</v>
      </c>
      <c r="D1735" s="20">
        <f>'Elegio-Electors'!E1735</f>
        <v>0</v>
      </c>
      <c r="E1735" s="91" t="str">
        <f>IF(LEFT(RIGHT('Elegio-Electors'!L1735,2),1)="C",'Elegio-Electors'!L1735,IF(LEFT(RIGHT('Elegio-Electors'!M1735,2),1)="C",'Elegio-Electors'!M1735,""))</f>
        <v/>
      </c>
      <c r="F1735" s="91" t="str">
        <f>IF(LEFT(RIGHT('Elegio-Electors'!L1735,2),1)="O",'Elegio-Electors'!L1735,IF(LEFT(RIGHT('Elegio-Electors'!M1735,2),1)="O",'Elegio-Electors'!M1735,""))</f>
        <v/>
      </c>
      <c r="G1735" s="20" t="e">
        <f>INDEX('Liste du personnel'!$A:$Z,MATCH($D1735,'Liste du personnel'!$X:$X,0),5)</f>
        <v>#N/A</v>
      </c>
      <c r="H1735" s="91" t="e">
        <f>INDEX('Liste du personnel'!$A:$Z,MATCH($D1735,'Liste du personnel'!$X:$X,0),8)</f>
        <v>#N/A</v>
      </c>
      <c r="I1735" s="20" t="e">
        <f>INDEX('Liste du personnel'!$A:$Z,MATCH($D1735,'Liste du personnel'!$X:$X,0),6)</f>
        <v>#N/A</v>
      </c>
      <c r="J1735" s="20" t="e">
        <f>INDEX('Liste du personnel'!$A:$Z,MATCH($D1735,'Liste du personnel'!$X:$X,0),7)</f>
        <v>#N/A</v>
      </c>
    </row>
    <row r="1736" spans="1:10" x14ac:dyDescent="0.25">
      <c r="A1736" s="20">
        <f>'Elegio-Electors'!C1736</f>
        <v>0</v>
      </c>
      <c r="B1736" s="20">
        <f>'Elegio-Electors'!B1736</f>
        <v>0</v>
      </c>
      <c r="C1736" s="91">
        <f>IF(Procédure!$C$33=2,'Elegio-Electors'!D1736,Procédure!$C$33)</f>
        <v>0</v>
      </c>
      <c r="D1736" s="20">
        <f>'Elegio-Electors'!E1736</f>
        <v>0</v>
      </c>
      <c r="E1736" s="91" t="str">
        <f>IF(LEFT(RIGHT('Elegio-Electors'!L1736,2),1)="C",'Elegio-Electors'!L1736,IF(LEFT(RIGHT('Elegio-Electors'!M1736,2),1)="C",'Elegio-Electors'!M1736,""))</f>
        <v/>
      </c>
      <c r="F1736" s="91" t="str">
        <f>IF(LEFT(RIGHT('Elegio-Electors'!L1736,2),1)="O",'Elegio-Electors'!L1736,IF(LEFT(RIGHT('Elegio-Electors'!M1736,2),1)="O",'Elegio-Electors'!M1736,""))</f>
        <v/>
      </c>
      <c r="G1736" s="20" t="e">
        <f>INDEX('Liste du personnel'!$A:$Z,MATCH($D1736,'Liste du personnel'!$X:$X,0),5)</f>
        <v>#N/A</v>
      </c>
      <c r="H1736" s="91" t="e">
        <f>INDEX('Liste du personnel'!$A:$Z,MATCH($D1736,'Liste du personnel'!$X:$X,0),8)</f>
        <v>#N/A</v>
      </c>
      <c r="I1736" s="20" t="e">
        <f>INDEX('Liste du personnel'!$A:$Z,MATCH($D1736,'Liste du personnel'!$X:$X,0),6)</f>
        <v>#N/A</v>
      </c>
      <c r="J1736" s="20" t="e">
        <f>INDEX('Liste du personnel'!$A:$Z,MATCH($D1736,'Liste du personnel'!$X:$X,0),7)</f>
        <v>#N/A</v>
      </c>
    </row>
    <row r="1737" spans="1:10" x14ac:dyDescent="0.25">
      <c r="A1737" s="20">
        <f>'Elegio-Electors'!C1737</f>
        <v>0</v>
      </c>
      <c r="B1737" s="20">
        <f>'Elegio-Electors'!B1737</f>
        <v>0</v>
      </c>
      <c r="C1737" s="91">
        <f>IF(Procédure!$C$33=2,'Elegio-Electors'!D1737,Procédure!$C$33)</f>
        <v>0</v>
      </c>
      <c r="D1737" s="20">
        <f>'Elegio-Electors'!E1737</f>
        <v>0</v>
      </c>
      <c r="E1737" s="91" t="str">
        <f>IF(LEFT(RIGHT('Elegio-Electors'!L1737,2),1)="C",'Elegio-Electors'!L1737,IF(LEFT(RIGHT('Elegio-Electors'!M1737,2),1)="C",'Elegio-Electors'!M1737,""))</f>
        <v/>
      </c>
      <c r="F1737" s="91" t="str">
        <f>IF(LEFT(RIGHT('Elegio-Electors'!L1737,2),1)="O",'Elegio-Electors'!L1737,IF(LEFT(RIGHT('Elegio-Electors'!M1737,2),1)="O",'Elegio-Electors'!M1737,""))</f>
        <v/>
      </c>
      <c r="G1737" s="20" t="e">
        <f>INDEX('Liste du personnel'!$A:$Z,MATCH($D1737,'Liste du personnel'!$X:$X,0),5)</f>
        <v>#N/A</v>
      </c>
      <c r="H1737" s="91" t="e">
        <f>INDEX('Liste du personnel'!$A:$Z,MATCH($D1737,'Liste du personnel'!$X:$X,0),8)</f>
        <v>#N/A</v>
      </c>
      <c r="I1737" s="20" t="e">
        <f>INDEX('Liste du personnel'!$A:$Z,MATCH($D1737,'Liste du personnel'!$X:$X,0),6)</f>
        <v>#N/A</v>
      </c>
      <c r="J1737" s="20" t="e">
        <f>INDEX('Liste du personnel'!$A:$Z,MATCH($D1737,'Liste du personnel'!$X:$X,0),7)</f>
        <v>#N/A</v>
      </c>
    </row>
    <row r="1738" spans="1:10" x14ac:dyDescent="0.25">
      <c r="A1738" s="20">
        <f>'Elegio-Electors'!C1738</f>
        <v>0</v>
      </c>
      <c r="B1738" s="20">
        <f>'Elegio-Electors'!B1738</f>
        <v>0</v>
      </c>
      <c r="C1738" s="91">
        <f>IF(Procédure!$C$33=2,'Elegio-Electors'!D1738,Procédure!$C$33)</f>
        <v>0</v>
      </c>
      <c r="D1738" s="20">
        <f>'Elegio-Electors'!E1738</f>
        <v>0</v>
      </c>
      <c r="E1738" s="91" t="str">
        <f>IF(LEFT(RIGHT('Elegio-Electors'!L1738,2),1)="C",'Elegio-Electors'!L1738,IF(LEFT(RIGHT('Elegio-Electors'!M1738,2),1)="C",'Elegio-Electors'!M1738,""))</f>
        <v/>
      </c>
      <c r="F1738" s="91" t="str">
        <f>IF(LEFT(RIGHT('Elegio-Electors'!L1738,2),1)="O",'Elegio-Electors'!L1738,IF(LEFT(RIGHT('Elegio-Electors'!M1738,2),1)="O",'Elegio-Electors'!M1738,""))</f>
        <v/>
      </c>
      <c r="G1738" s="20" t="e">
        <f>INDEX('Liste du personnel'!$A:$Z,MATCH($D1738,'Liste du personnel'!$X:$X,0),5)</f>
        <v>#N/A</v>
      </c>
      <c r="H1738" s="91" t="e">
        <f>INDEX('Liste du personnel'!$A:$Z,MATCH($D1738,'Liste du personnel'!$X:$X,0),8)</f>
        <v>#N/A</v>
      </c>
      <c r="I1738" s="20" t="e">
        <f>INDEX('Liste du personnel'!$A:$Z,MATCH($D1738,'Liste du personnel'!$X:$X,0),6)</f>
        <v>#N/A</v>
      </c>
      <c r="J1738" s="20" t="e">
        <f>INDEX('Liste du personnel'!$A:$Z,MATCH($D1738,'Liste du personnel'!$X:$X,0),7)</f>
        <v>#N/A</v>
      </c>
    </row>
    <row r="1739" spans="1:10" x14ac:dyDescent="0.25">
      <c r="A1739" s="20">
        <f>'Elegio-Electors'!C1739</f>
        <v>0</v>
      </c>
      <c r="B1739" s="20">
        <f>'Elegio-Electors'!B1739</f>
        <v>0</v>
      </c>
      <c r="C1739" s="91">
        <f>IF(Procédure!$C$33=2,'Elegio-Electors'!D1739,Procédure!$C$33)</f>
        <v>0</v>
      </c>
      <c r="D1739" s="20">
        <f>'Elegio-Electors'!E1739</f>
        <v>0</v>
      </c>
      <c r="E1739" s="91" t="str">
        <f>IF(LEFT(RIGHT('Elegio-Electors'!L1739,2),1)="C",'Elegio-Electors'!L1739,IF(LEFT(RIGHT('Elegio-Electors'!M1739,2),1)="C",'Elegio-Electors'!M1739,""))</f>
        <v/>
      </c>
      <c r="F1739" s="91" t="str">
        <f>IF(LEFT(RIGHT('Elegio-Electors'!L1739,2),1)="O",'Elegio-Electors'!L1739,IF(LEFT(RIGHT('Elegio-Electors'!M1739,2),1)="O",'Elegio-Electors'!M1739,""))</f>
        <v/>
      </c>
      <c r="G1739" s="20" t="e">
        <f>INDEX('Liste du personnel'!$A:$Z,MATCH($D1739,'Liste du personnel'!$X:$X,0),5)</f>
        <v>#N/A</v>
      </c>
      <c r="H1739" s="91" t="e">
        <f>INDEX('Liste du personnel'!$A:$Z,MATCH($D1739,'Liste du personnel'!$X:$X,0),8)</f>
        <v>#N/A</v>
      </c>
      <c r="I1739" s="20" t="e">
        <f>INDEX('Liste du personnel'!$A:$Z,MATCH($D1739,'Liste du personnel'!$X:$X,0),6)</f>
        <v>#N/A</v>
      </c>
      <c r="J1739" s="20" t="e">
        <f>INDEX('Liste du personnel'!$A:$Z,MATCH($D1739,'Liste du personnel'!$X:$X,0),7)</f>
        <v>#N/A</v>
      </c>
    </row>
    <row r="1740" spans="1:10" x14ac:dyDescent="0.25">
      <c r="A1740" s="20">
        <f>'Elegio-Electors'!C1740</f>
        <v>0</v>
      </c>
      <c r="B1740" s="20">
        <f>'Elegio-Electors'!B1740</f>
        <v>0</v>
      </c>
      <c r="C1740" s="91">
        <f>IF(Procédure!$C$33=2,'Elegio-Electors'!D1740,Procédure!$C$33)</f>
        <v>0</v>
      </c>
      <c r="D1740" s="20">
        <f>'Elegio-Electors'!E1740</f>
        <v>0</v>
      </c>
      <c r="E1740" s="91" t="str">
        <f>IF(LEFT(RIGHT('Elegio-Electors'!L1740,2),1)="C",'Elegio-Electors'!L1740,IF(LEFT(RIGHT('Elegio-Electors'!M1740,2),1)="C",'Elegio-Electors'!M1740,""))</f>
        <v/>
      </c>
      <c r="F1740" s="91" t="str">
        <f>IF(LEFT(RIGHT('Elegio-Electors'!L1740,2),1)="O",'Elegio-Electors'!L1740,IF(LEFT(RIGHT('Elegio-Electors'!M1740,2),1)="O",'Elegio-Electors'!M1740,""))</f>
        <v/>
      </c>
      <c r="G1740" s="20" t="e">
        <f>INDEX('Liste du personnel'!$A:$Z,MATCH($D1740,'Liste du personnel'!$X:$X,0),5)</f>
        <v>#N/A</v>
      </c>
      <c r="H1740" s="91" t="e">
        <f>INDEX('Liste du personnel'!$A:$Z,MATCH($D1740,'Liste du personnel'!$X:$X,0),8)</f>
        <v>#N/A</v>
      </c>
      <c r="I1740" s="20" t="e">
        <f>INDEX('Liste du personnel'!$A:$Z,MATCH($D1740,'Liste du personnel'!$X:$X,0),6)</f>
        <v>#N/A</v>
      </c>
      <c r="J1740" s="20" t="e">
        <f>INDEX('Liste du personnel'!$A:$Z,MATCH($D1740,'Liste du personnel'!$X:$X,0),7)</f>
        <v>#N/A</v>
      </c>
    </row>
    <row r="1741" spans="1:10" x14ac:dyDescent="0.25">
      <c r="A1741" s="20">
        <f>'Elegio-Electors'!C1741</f>
        <v>0</v>
      </c>
      <c r="B1741" s="20">
        <f>'Elegio-Electors'!B1741</f>
        <v>0</v>
      </c>
      <c r="C1741" s="91">
        <f>IF(Procédure!$C$33=2,'Elegio-Electors'!D1741,Procédure!$C$33)</f>
        <v>0</v>
      </c>
      <c r="D1741" s="20">
        <f>'Elegio-Electors'!E1741</f>
        <v>0</v>
      </c>
      <c r="E1741" s="91" t="str">
        <f>IF(LEFT(RIGHT('Elegio-Electors'!L1741,2),1)="C",'Elegio-Electors'!L1741,IF(LEFT(RIGHT('Elegio-Electors'!M1741,2),1)="C",'Elegio-Electors'!M1741,""))</f>
        <v/>
      </c>
      <c r="F1741" s="91" t="str">
        <f>IF(LEFT(RIGHT('Elegio-Electors'!L1741,2),1)="O",'Elegio-Electors'!L1741,IF(LEFT(RIGHT('Elegio-Electors'!M1741,2),1)="O",'Elegio-Electors'!M1741,""))</f>
        <v/>
      </c>
      <c r="G1741" s="20" t="e">
        <f>INDEX('Liste du personnel'!$A:$Z,MATCH($D1741,'Liste du personnel'!$X:$X,0),5)</f>
        <v>#N/A</v>
      </c>
      <c r="H1741" s="91" t="e">
        <f>INDEX('Liste du personnel'!$A:$Z,MATCH($D1741,'Liste du personnel'!$X:$X,0),8)</f>
        <v>#N/A</v>
      </c>
      <c r="I1741" s="20" t="e">
        <f>INDEX('Liste du personnel'!$A:$Z,MATCH($D1741,'Liste du personnel'!$X:$X,0),6)</f>
        <v>#N/A</v>
      </c>
      <c r="J1741" s="20" t="e">
        <f>INDEX('Liste du personnel'!$A:$Z,MATCH($D1741,'Liste du personnel'!$X:$X,0),7)</f>
        <v>#N/A</v>
      </c>
    </row>
    <row r="1742" spans="1:10" x14ac:dyDescent="0.25">
      <c r="A1742" s="20">
        <f>'Elegio-Electors'!C1742</f>
        <v>0</v>
      </c>
      <c r="B1742" s="20">
        <f>'Elegio-Electors'!B1742</f>
        <v>0</v>
      </c>
      <c r="C1742" s="91">
        <f>IF(Procédure!$C$33=2,'Elegio-Electors'!D1742,Procédure!$C$33)</f>
        <v>0</v>
      </c>
      <c r="D1742" s="20">
        <f>'Elegio-Electors'!E1742</f>
        <v>0</v>
      </c>
      <c r="E1742" s="91" t="str">
        <f>IF(LEFT(RIGHT('Elegio-Electors'!L1742,2),1)="C",'Elegio-Electors'!L1742,IF(LEFT(RIGHT('Elegio-Electors'!M1742,2),1)="C",'Elegio-Electors'!M1742,""))</f>
        <v/>
      </c>
      <c r="F1742" s="91" t="str">
        <f>IF(LEFT(RIGHT('Elegio-Electors'!L1742,2),1)="O",'Elegio-Electors'!L1742,IF(LEFT(RIGHT('Elegio-Electors'!M1742,2),1)="O",'Elegio-Electors'!M1742,""))</f>
        <v/>
      </c>
      <c r="G1742" s="20" t="e">
        <f>INDEX('Liste du personnel'!$A:$Z,MATCH($D1742,'Liste du personnel'!$X:$X,0),5)</f>
        <v>#N/A</v>
      </c>
      <c r="H1742" s="91" t="e">
        <f>INDEX('Liste du personnel'!$A:$Z,MATCH($D1742,'Liste du personnel'!$X:$X,0),8)</f>
        <v>#N/A</v>
      </c>
      <c r="I1742" s="20" t="e">
        <f>INDEX('Liste du personnel'!$A:$Z,MATCH($D1742,'Liste du personnel'!$X:$X,0),6)</f>
        <v>#N/A</v>
      </c>
      <c r="J1742" s="20" t="e">
        <f>INDEX('Liste du personnel'!$A:$Z,MATCH($D1742,'Liste du personnel'!$X:$X,0),7)</f>
        <v>#N/A</v>
      </c>
    </row>
    <row r="1743" spans="1:10" x14ac:dyDescent="0.25">
      <c r="A1743" s="20">
        <f>'Elegio-Electors'!C1743</f>
        <v>0</v>
      </c>
      <c r="B1743" s="20">
        <f>'Elegio-Electors'!B1743</f>
        <v>0</v>
      </c>
      <c r="C1743" s="91">
        <f>IF(Procédure!$C$33=2,'Elegio-Electors'!D1743,Procédure!$C$33)</f>
        <v>0</v>
      </c>
      <c r="D1743" s="20">
        <f>'Elegio-Electors'!E1743</f>
        <v>0</v>
      </c>
      <c r="E1743" s="91" t="str">
        <f>IF(LEFT(RIGHT('Elegio-Electors'!L1743,2),1)="C",'Elegio-Electors'!L1743,IF(LEFT(RIGHT('Elegio-Electors'!M1743,2),1)="C",'Elegio-Electors'!M1743,""))</f>
        <v/>
      </c>
      <c r="F1743" s="91" t="str">
        <f>IF(LEFT(RIGHT('Elegio-Electors'!L1743,2),1)="O",'Elegio-Electors'!L1743,IF(LEFT(RIGHT('Elegio-Electors'!M1743,2),1)="O",'Elegio-Electors'!M1743,""))</f>
        <v/>
      </c>
      <c r="G1743" s="20" t="e">
        <f>INDEX('Liste du personnel'!$A:$Z,MATCH($D1743,'Liste du personnel'!$X:$X,0),5)</f>
        <v>#N/A</v>
      </c>
      <c r="H1743" s="91" t="e">
        <f>INDEX('Liste du personnel'!$A:$Z,MATCH($D1743,'Liste du personnel'!$X:$X,0),8)</f>
        <v>#N/A</v>
      </c>
      <c r="I1743" s="20" t="e">
        <f>INDEX('Liste du personnel'!$A:$Z,MATCH($D1743,'Liste du personnel'!$X:$X,0),6)</f>
        <v>#N/A</v>
      </c>
      <c r="J1743" s="20" t="e">
        <f>INDEX('Liste du personnel'!$A:$Z,MATCH($D1743,'Liste du personnel'!$X:$X,0),7)</f>
        <v>#N/A</v>
      </c>
    </row>
    <row r="1744" spans="1:10" x14ac:dyDescent="0.25">
      <c r="A1744" s="20">
        <f>'Elegio-Electors'!C1744</f>
        <v>0</v>
      </c>
      <c r="B1744" s="20">
        <f>'Elegio-Electors'!B1744</f>
        <v>0</v>
      </c>
      <c r="C1744" s="91">
        <f>IF(Procédure!$C$33=2,'Elegio-Electors'!D1744,Procédure!$C$33)</f>
        <v>0</v>
      </c>
      <c r="D1744" s="20">
        <f>'Elegio-Electors'!E1744</f>
        <v>0</v>
      </c>
      <c r="E1744" s="91" t="str">
        <f>IF(LEFT(RIGHT('Elegio-Electors'!L1744,2),1)="C",'Elegio-Electors'!L1744,IF(LEFT(RIGHT('Elegio-Electors'!M1744,2),1)="C",'Elegio-Electors'!M1744,""))</f>
        <v/>
      </c>
      <c r="F1744" s="91" t="str">
        <f>IF(LEFT(RIGHT('Elegio-Electors'!L1744,2),1)="O",'Elegio-Electors'!L1744,IF(LEFT(RIGHT('Elegio-Electors'!M1744,2),1)="O",'Elegio-Electors'!M1744,""))</f>
        <v/>
      </c>
      <c r="G1744" s="20" t="e">
        <f>INDEX('Liste du personnel'!$A:$Z,MATCH($D1744,'Liste du personnel'!$X:$X,0),5)</f>
        <v>#N/A</v>
      </c>
      <c r="H1744" s="91" t="e">
        <f>INDEX('Liste du personnel'!$A:$Z,MATCH($D1744,'Liste du personnel'!$X:$X,0),8)</f>
        <v>#N/A</v>
      </c>
      <c r="I1744" s="20" t="e">
        <f>INDEX('Liste du personnel'!$A:$Z,MATCH($D1744,'Liste du personnel'!$X:$X,0),6)</f>
        <v>#N/A</v>
      </c>
      <c r="J1744" s="20" t="e">
        <f>INDEX('Liste du personnel'!$A:$Z,MATCH($D1744,'Liste du personnel'!$X:$X,0),7)</f>
        <v>#N/A</v>
      </c>
    </row>
    <row r="1745" spans="1:10" x14ac:dyDescent="0.25">
      <c r="A1745" s="20">
        <f>'Elegio-Electors'!C1745</f>
        <v>0</v>
      </c>
      <c r="B1745" s="20">
        <f>'Elegio-Electors'!B1745</f>
        <v>0</v>
      </c>
      <c r="C1745" s="91">
        <f>IF(Procédure!$C$33=2,'Elegio-Electors'!D1745,Procédure!$C$33)</f>
        <v>0</v>
      </c>
      <c r="D1745" s="20">
        <f>'Elegio-Electors'!E1745</f>
        <v>0</v>
      </c>
      <c r="E1745" s="91" t="str">
        <f>IF(LEFT(RIGHT('Elegio-Electors'!L1745,2),1)="C",'Elegio-Electors'!L1745,IF(LEFT(RIGHT('Elegio-Electors'!M1745,2),1)="C",'Elegio-Electors'!M1745,""))</f>
        <v/>
      </c>
      <c r="F1745" s="91" t="str">
        <f>IF(LEFT(RIGHT('Elegio-Electors'!L1745,2),1)="O",'Elegio-Electors'!L1745,IF(LEFT(RIGHT('Elegio-Electors'!M1745,2),1)="O",'Elegio-Electors'!M1745,""))</f>
        <v/>
      </c>
      <c r="G1745" s="20" t="e">
        <f>INDEX('Liste du personnel'!$A:$Z,MATCH($D1745,'Liste du personnel'!$X:$X,0),5)</f>
        <v>#N/A</v>
      </c>
      <c r="H1745" s="91" t="e">
        <f>INDEX('Liste du personnel'!$A:$Z,MATCH($D1745,'Liste du personnel'!$X:$X,0),8)</f>
        <v>#N/A</v>
      </c>
      <c r="I1745" s="20" t="e">
        <f>INDEX('Liste du personnel'!$A:$Z,MATCH($D1745,'Liste du personnel'!$X:$X,0),6)</f>
        <v>#N/A</v>
      </c>
      <c r="J1745" s="20" t="e">
        <f>INDEX('Liste du personnel'!$A:$Z,MATCH($D1745,'Liste du personnel'!$X:$X,0),7)</f>
        <v>#N/A</v>
      </c>
    </row>
    <row r="1746" spans="1:10" x14ac:dyDescent="0.25">
      <c r="A1746" s="20">
        <f>'Elegio-Electors'!C1746</f>
        <v>0</v>
      </c>
      <c r="B1746" s="20">
        <f>'Elegio-Electors'!B1746</f>
        <v>0</v>
      </c>
      <c r="C1746" s="91">
        <f>IF(Procédure!$C$33=2,'Elegio-Electors'!D1746,Procédure!$C$33)</f>
        <v>0</v>
      </c>
      <c r="D1746" s="20">
        <f>'Elegio-Electors'!E1746</f>
        <v>0</v>
      </c>
      <c r="E1746" s="91" t="str">
        <f>IF(LEFT(RIGHT('Elegio-Electors'!L1746,2),1)="C",'Elegio-Electors'!L1746,IF(LEFT(RIGHT('Elegio-Electors'!M1746,2),1)="C",'Elegio-Electors'!M1746,""))</f>
        <v/>
      </c>
      <c r="F1746" s="91" t="str">
        <f>IF(LEFT(RIGHT('Elegio-Electors'!L1746,2),1)="O",'Elegio-Electors'!L1746,IF(LEFT(RIGHT('Elegio-Electors'!M1746,2),1)="O",'Elegio-Electors'!M1746,""))</f>
        <v/>
      </c>
      <c r="G1746" s="20" t="e">
        <f>INDEX('Liste du personnel'!$A:$Z,MATCH($D1746,'Liste du personnel'!$X:$X,0),5)</f>
        <v>#N/A</v>
      </c>
      <c r="H1746" s="91" t="e">
        <f>INDEX('Liste du personnel'!$A:$Z,MATCH($D1746,'Liste du personnel'!$X:$X,0),8)</f>
        <v>#N/A</v>
      </c>
      <c r="I1746" s="20" t="e">
        <f>INDEX('Liste du personnel'!$A:$Z,MATCH($D1746,'Liste du personnel'!$X:$X,0),6)</f>
        <v>#N/A</v>
      </c>
      <c r="J1746" s="20" t="e">
        <f>INDEX('Liste du personnel'!$A:$Z,MATCH($D1746,'Liste du personnel'!$X:$X,0),7)</f>
        <v>#N/A</v>
      </c>
    </row>
    <row r="1747" spans="1:10" x14ac:dyDescent="0.25">
      <c r="A1747" s="20">
        <f>'Elegio-Electors'!C1747</f>
        <v>0</v>
      </c>
      <c r="B1747" s="20">
        <f>'Elegio-Electors'!B1747</f>
        <v>0</v>
      </c>
      <c r="C1747" s="91">
        <f>IF(Procédure!$C$33=2,'Elegio-Electors'!D1747,Procédure!$C$33)</f>
        <v>0</v>
      </c>
      <c r="D1747" s="20">
        <f>'Elegio-Electors'!E1747</f>
        <v>0</v>
      </c>
      <c r="E1747" s="91" t="str">
        <f>IF(LEFT(RIGHT('Elegio-Electors'!L1747,2),1)="C",'Elegio-Electors'!L1747,IF(LEFT(RIGHT('Elegio-Electors'!M1747,2),1)="C",'Elegio-Electors'!M1747,""))</f>
        <v/>
      </c>
      <c r="F1747" s="91" t="str">
        <f>IF(LEFT(RIGHT('Elegio-Electors'!L1747,2),1)="O",'Elegio-Electors'!L1747,IF(LEFT(RIGHT('Elegio-Electors'!M1747,2),1)="O",'Elegio-Electors'!M1747,""))</f>
        <v/>
      </c>
      <c r="G1747" s="20" t="e">
        <f>INDEX('Liste du personnel'!$A:$Z,MATCH($D1747,'Liste du personnel'!$X:$X,0),5)</f>
        <v>#N/A</v>
      </c>
      <c r="H1747" s="91" t="e">
        <f>INDEX('Liste du personnel'!$A:$Z,MATCH($D1747,'Liste du personnel'!$X:$X,0),8)</f>
        <v>#N/A</v>
      </c>
      <c r="I1747" s="20" t="e">
        <f>INDEX('Liste du personnel'!$A:$Z,MATCH($D1747,'Liste du personnel'!$X:$X,0),6)</f>
        <v>#N/A</v>
      </c>
      <c r="J1747" s="20" t="e">
        <f>INDEX('Liste du personnel'!$A:$Z,MATCH($D1747,'Liste du personnel'!$X:$X,0),7)</f>
        <v>#N/A</v>
      </c>
    </row>
    <row r="1748" spans="1:10" x14ac:dyDescent="0.25">
      <c r="A1748" s="20">
        <f>'Elegio-Electors'!C1748</f>
        <v>0</v>
      </c>
      <c r="B1748" s="20">
        <f>'Elegio-Electors'!B1748</f>
        <v>0</v>
      </c>
      <c r="C1748" s="91">
        <f>IF(Procédure!$C$33=2,'Elegio-Electors'!D1748,Procédure!$C$33)</f>
        <v>0</v>
      </c>
      <c r="D1748" s="20">
        <f>'Elegio-Electors'!E1748</f>
        <v>0</v>
      </c>
      <c r="E1748" s="91" t="str">
        <f>IF(LEFT(RIGHT('Elegio-Electors'!L1748,2),1)="C",'Elegio-Electors'!L1748,IF(LEFT(RIGHT('Elegio-Electors'!M1748,2),1)="C",'Elegio-Electors'!M1748,""))</f>
        <v/>
      </c>
      <c r="F1748" s="91" t="str">
        <f>IF(LEFT(RIGHT('Elegio-Electors'!L1748,2),1)="O",'Elegio-Electors'!L1748,IF(LEFT(RIGHT('Elegio-Electors'!M1748,2),1)="O",'Elegio-Electors'!M1748,""))</f>
        <v/>
      </c>
      <c r="G1748" s="20" t="e">
        <f>INDEX('Liste du personnel'!$A:$Z,MATCH($D1748,'Liste du personnel'!$X:$X,0),5)</f>
        <v>#N/A</v>
      </c>
      <c r="H1748" s="91" t="e">
        <f>INDEX('Liste du personnel'!$A:$Z,MATCH($D1748,'Liste du personnel'!$X:$X,0),8)</f>
        <v>#N/A</v>
      </c>
      <c r="I1748" s="20" t="e">
        <f>INDEX('Liste du personnel'!$A:$Z,MATCH($D1748,'Liste du personnel'!$X:$X,0),6)</f>
        <v>#N/A</v>
      </c>
      <c r="J1748" s="20" t="e">
        <f>INDEX('Liste du personnel'!$A:$Z,MATCH($D1748,'Liste du personnel'!$X:$X,0),7)</f>
        <v>#N/A</v>
      </c>
    </row>
    <row r="1749" spans="1:10" x14ac:dyDescent="0.25">
      <c r="A1749" s="20">
        <f>'Elegio-Electors'!C1749</f>
        <v>0</v>
      </c>
      <c r="B1749" s="20">
        <f>'Elegio-Electors'!B1749</f>
        <v>0</v>
      </c>
      <c r="C1749" s="91">
        <f>IF(Procédure!$C$33=2,'Elegio-Electors'!D1749,Procédure!$C$33)</f>
        <v>0</v>
      </c>
      <c r="D1749" s="20">
        <f>'Elegio-Electors'!E1749</f>
        <v>0</v>
      </c>
      <c r="E1749" s="91" t="str">
        <f>IF(LEFT(RIGHT('Elegio-Electors'!L1749,2),1)="C",'Elegio-Electors'!L1749,IF(LEFT(RIGHT('Elegio-Electors'!M1749,2),1)="C",'Elegio-Electors'!M1749,""))</f>
        <v/>
      </c>
      <c r="F1749" s="91" t="str">
        <f>IF(LEFT(RIGHT('Elegio-Electors'!L1749,2),1)="O",'Elegio-Electors'!L1749,IF(LEFT(RIGHT('Elegio-Electors'!M1749,2),1)="O",'Elegio-Electors'!M1749,""))</f>
        <v/>
      </c>
      <c r="G1749" s="20" t="e">
        <f>INDEX('Liste du personnel'!$A:$Z,MATCH($D1749,'Liste du personnel'!$X:$X,0),5)</f>
        <v>#N/A</v>
      </c>
      <c r="H1749" s="91" t="e">
        <f>INDEX('Liste du personnel'!$A:$Z,MATCH($D1749,'Liste du personnel'!$X:$X,0),8)</f>
        <v>#N/A</v>
      </c>
      <c r="I1749" s="20" t="e">
        <f>INDEX('Liste du personnel'!$A:$Z,MATCH($D1749,'Liste du personnel'!$X:$X,0),6)</f>
        <v>#N/A</v>
      </c>
      <c r="J1749" s="20" t="e">
        <f>INDEX('Liste du personnel'!$A:$Z,MATCH($D1749,'Liste du personnel'!$X:$X,0),7)</f>
        <v>#N/A</v>
      </c>
    </row>
    <row r="1750" spans="1:10" x14ac:dyDescent="0.25">
      <c r="A1750" s="20">
        <f>'Elegio-Electors'!C1750</f>
        <v>0</v>
      </c>
      <c r="B1750" s="20">
        <f>'Elegio-Electors'!B1750</f>
        <v>0</v>
      </c>
      <c r="C1750" s="91">
        <f>IF(Procédure!$C$33=2,'Elegio-Electors'!D1750,Procédure!$C$33)</f>
        <v>0</v>
      </c>
      <c r="D1750" s="20">
        <f>'Elegio-Electors'!E1750</f>
        <v>0</v>
      </c>
      <c r="E1750" s="91" t="str">
        <f>IF(LEFT(RIGHT('Elegio-Electors'!L1750,2),1)="C",'Elegio-Electors'!L1750,IF(LEFT(RIGHT('Elegio-Electors'!M1750,2),1)="C",'Elegio-Electors'!M1750,""))</f>
        <v/>
      </c>
      <c r="F1750" s="91" t="str">
        <f>IF(LEFT(RIGHT('Elegio-Electors'!L1750,2),1)="O",'Elegio-Electors'!L1750,IF(LEFT(RIGHT('Elegio-Electors'!M1750,2),1)="O",'Elegio-Electors'!M1750,""))</f>
        <v/>
      </c>
      <c r="G1750" s="20" t="e">
        <f>INDEX('Liste du personnel'!$A:$Z,MATCH($D1750,'Liste du personnel'!$X:$X,0),5)</f>
        <v>#N/A</v>
      </c>
      <c r="H1750" s="91" t="e">
        <f>INDEX('Liste du personnel'!$A:$Z,MATCH($D1750,'Liste du personnel'!$X:$X,0),8)</f>
        <v>#N/A</v>
      </c>
      <c r="I1750" s="20" t="e">
        <f>INDEX('Liste du personnel'!$A:$Z,MATCH($D1750,'Liste du personnel'!$X:$X,0),6)</f>
        <v>#N/A</v>
      </c>
      <c r="J1750" s="20" t="e">
        <f>INDEX('Liste du personnel'!$A:$Z,MATCH($D1750,'Liste du personnel'!$X:$X,0),7)</f>
        <v>#N/A</v>
      </c>
    </row>
    <row r="1751" spans="1:10" x14ac:dyDescent="0.25">
      <c r="A1751" s="20">
        <f>'Elegio-Electors'!C1751</f>
        <v>0</v>
      </c>
      <c r="B1751" s="20">
        <f>'Elegio-Electors'!B1751</f>
        <v>0</v>
      </c>
      <c r="C1751" s="91">
        <f>IF(Procédure!$C$33=2,'Elegio-Electors'!D1751,Procédure!$C$33)</f>
        <v>0</v>
      </c>
      <c r="D1751" s="20">
        <f>'Elegio-Electors'!E1751</f>
        <v>0</v>
      </c>
      <c r="E1751" s="91" t="str">
        <f>IF(LEFT(RIGHT('Elegio-Electors'!L1751,2),1)="C",'Elegio-Electors'!L1751,IF(LEFT(RIGHT('Elegio-Electors'!M1751,2),1)="C",'Elegio-Electors'!M1751,""))</f>
        <v/>
      </c>
      <c r="F1751" s="91" t="str">
        <f>IF(LEFT(RIGHT('Elegio-Electors'!L1751,2),1)="O",'Elegio-Electors'!L1751,IF(LEFT(RIGHT('Elegio-Electors'!M1751,2),1)="O",'Elegio-Electors'!M1751,""))</f>
        <v/>
      </c>
      <c r="G1751" s="20" t="e">
        <f>INDEX('Liste du personnel'!$A:$Z,MATCH($D1751,'Liste du personnel'!$X:$X,0),5)</f>
        <v>#N/A</v>
      </c>
      <c r="H1751" s="91" t="e">
        <f>INDEX('Liste du personnel'!$A:$Z,MATCH($D1751,'Liste du personnel'!$X:$X,0),8)</f>
        <v>#N/A</v>
      </c>
      <c r="I1751" s="20" t="e">
        <f>INDEX('Liste du personnel'!$A:$Z,MATCH($D1751,'Liste du personnel'!$X:$X,0),6)</f>
        <v>#N/A</v>
      </c>
      <c r="J1751" s="20" t="e">
        <f>INDEX('Liste du personnel'!$A:$Z,MATCH($D1751,'Liste du personnel'!$X:$X,0),7)</f>
        <v>#N/A</v>
      </c>
    </row>
    <row r="1752" spans="1:10" x14ac:dyDescent="0.25">
      <c r="A1752" s="20">
        <f>'Elegio-Electors'!C1752</f>
        <v>0</v>
      </c>
      <c r="B1752" s="20">
        <f>'Elegio-Electors'!B1752</f>
        <v>0</v>
      </c>
      <c r="C1752" s="91">
        <f>IF(Procédure!$C$33=2,'Elegio-Electors'!D1752,Procédure!$C$33)</f>
        <v>0</v>
      </c>
      <c r="D1752" s="20">
        <f>'Elegio-Electors'!E1752</f>
        <v>0</v>
      </c>
      <c r="E1752" s="91" t="str">
        <f>IF(LEFT(RIGHT('Elegio-Electors'!L1752,2),1)="C",'Elegio-Electors'!L1752,IF(LEFT(RIGHT('Elegio-Electors'!M1752,2),1)="C",'Elegio-Electors'!M1752,""))</f>
        <v/>
      </c>
      <c r="F1752" s="91" t="str">
        <f>IF(LEFT(RIGHT('Elegio-Electors'!L1752,2),1)="O",'Elegio-Electors'!L1752,IF(LEFT(RIGHT('Elegio-Electors'!M1752,2),1)="O",'Elegio-Electors'!M1752,""))</f>
        <v/>
      </c>
      <c r="G1752" s="20" t="e">
        <f>INDEX('Liste du personnel'!$A:$Z,MATCH($D1752,'Liste du personnel'!$X:$X,0),5)</f>
        <v>#N/A</v>
      </c>
      <c r="H1752" s="91" t="e">
        <f>INDEX('Liste du personnel'!$A:$Z,MATCH($D1752,'Liste du personnel'!$X:$X,0),8)</f>
        <v>#N/A</v>
      </c>
      <c r="I1752" s="20" t="e">
        <f>INDEX('Liste du personnel'!$A:$Z,MATCH($D1752,'Liste du personnel'!$X:$X,0),6)</f>
        <v>#N/A</v>
      </c>
      <c r="J1752" s="20" t="e">
        <f>INDEX('Liste du personnel'!$A:$Z,MATCH($D1752,'Liste du personnel'!$X:$X,0),7)</f>
        <v>#N/A</v>
      </c>
    </row>
    <row r="1753" spans="1:10" x14ac:dyDescent="0.25">
      <c r="A1753" s="20">
        <f>'Elegio-Electors'!C1753</f>
        <v>0</v>
      </c>
      <c r="B1753" s="20">
        <f>'Elegio-Electors'!B1753</f>
        <v>0</v>
      </c>
      <c r="C1753" s="91">
        <f>IF(Procédure!$C$33=2,'Elegio-Electors'!D1753,Procédure!$C$33)</f>
        <v>0</v>
      </c>
      <c r="D1753" s="20">
        <f>'Elegio-Electors'!E1753</f>
        <v>0</v>
      </c>
      <c r="E1753" s="91" t="str">
        <f>IF(LEFT(RIGHT('Elegio-Electors'!L1753,2),1)="C",'Elegio-Electors'!L1753,IF(LEFT(RIGHT('Elegio-Electors'!M1753,2),1)="C",'Elegio-Electors'!M1753,""))</f>
        <v/>
      </c>
      <c r="F1753" s="91" t="str">
        <f>IF(LEFT(RIGHT('Elegio-Electors'!L1753,2),1)="O",'Elegio-Electors'!L1753,IF(LEFT(RIGHT('Elegio-Electors'!M1753,2),1)="O",'Elegio-Electors'!M1753,""))</f>
        <v/>
      </c>
      <c r="G1753" s="20" t="e">
        <f>INDEX('Liste du personnel'!$A:$Z,MATCH($D1753,'Liste du personnel'!$X:$X,0),5)</f>
        <v>#N/A</v>
      </c>
      <c r="H1753" s="91" t="e">
        <f>INDEX('Liste du personnel'!$A:$Z,MATCH($D1753,'Liste du personnel'!$X:$X,0),8)</f>
        <v>#N/A</v>
      </c>
      <c r="I1753" s="20" t="e">
        <f>INDEX('Liste du personnel'!$A:$Z,MATCH($D1753,'Liste du personnel'!$X:$X,0),6)</f>
        <v>#N/A</v>
      </c>
      <c r="J1753" s="20" t="e">
        <f>INDEX('Liste du personnel'!$A:$Z,MATCH($D1753,'Liste du personnel'!$X:$X,0),7)</f>
        <v>#N/A</v>
      </c>
    </row>
    <row r="1754" spans="1:10" x14ac:dyDescent="0.25">
      <c r="A1754" s="20">
        <f>'Elegio-Electors'!C1754</f>
        <v>0</v>
      </c>
      <c r="B1754" s="20">
        <f>'Elegio-Electors'!B1754</f>
        <v>0</v>
      </c>
      <c r="C1754" s="91">
        <f>IF(Procédure!$C$33=2,'Elegio-Electors'!D1754,Procédure!$C$33)</f>
        <v>0</v>
      </c>
      <c r="D1754" s="20">
        <f>'Elegio-Electors'!E1754</f>
        <v>0</v>
      </c>
      <c r="E1754" s="91" t="str">
        <f>IF(LEFT(RIGHT('Elegio-Electors'!L1754,2),1)="C",'Elegio-Electors'!L1754,IF(LEFT(RIGHT('Elegio-Electors'!M1754,2),1)="C",'Elegio-Electors'!M1754,""))</f>
        <v/>
      </c>
      <c r="F1754" s="91" t="str">
        <f>IF(LEFT(RIGHT('Elegio-Electors'!L1754,2),1)="O",'Elegio-Electors'!L1754,IF(LEFT(RIGHT('Elegio-Electors'!M1754,2),1)="O",'Elegio-Electors'!M1754,""))</f>
        <v/>
      </c>
      <c r="G1754" s="20" t="e">
        <f>INDEX('Liste du personnel'!$A:$Z,MATCH($D1754,'Liste du personnel'!$X:$X,0),5)</f>
        <v>#N/A</v>
      </c>
      <c r="H1754" s="91" t="e">
        <f>INDEX('Liste du personnel'!$A:$Z,MATCH($D1754,'Liste du personnel'!$X:$X,0),8)</f>
        <v>#N/A</v>
      </c>
      <c r="I1754" s="20" t="e">
        <f>INDEX('Liste du personnel'!$A:$Z,MATCH($D1754,'Liste du personnel'!$X:$X,0),6)</f>
        <v>#N/A</v>
      </c>
      <c r="J1754" s="20" t="e">
        <f>INDEX('Liste du personnel'!$A:$Z,MATCH($D1754,'Liste du personnel'!$X:$X,0),7)</f>
        <v>#N/A</v>
      </c>
    </row>
    <row r="1755" spans="1:10" x14ac:dyDescent="0.25">
      <c r="A1755" s="20">
        <f>'Elegio-Electors'!C1755</f>
        <v>0</v>
      </c>
      <c r="B1755" s="20">
        <f>'Elegio-Electors'!B1755</f>
        <v>0</v>
      </c>
      <c r="C1755" s="91">
        <f>IF(Procédure!$C$33=2,'Elegio-Electors'!D1755,Procédure!$C$33)</f>
        <v>0</v>
      </c>
      <c r="D1755" s="20">
        <f>'Elegio-Electors'!E1755</f>
        <v>0</v>
      </c>
      <c r="E1755" s="91" t="str">
        <f>IF(LEFT(RIGHT('Elegio-Electors'!L1755,2),1)="C",'Elegio-Electors'!L1755,IF(LEFT(RIGHT('Elegio-Electors'!M1755,2),1)="C",'Elegio-Electors'!M1755,""))</f>
        <v/>
      </c>
      <c r="F1755" s="91" t="str">
        <f>IF(LEFT(RIGHT('Elegio-Electors'!L1755,2),1)="O",'Elegio-Electors'!L1755,IF(LEFT(RIGHT('Elegio-Electors'!M1755,2),1)="O",'Elegio-Electors'!M1755,""))</f>
        <v/>
      </c>
      <c r="G1755" s="20" t="e">
        <f>INDEX('Liste du personnel'!$A:$Z,MATCH($D1755,'Liste du personnel'!$X:$X,0),5)</f>
        <v>#N/A</v>
      </c>
      <c r="H1755" s="91" t="e">
        <f>INDEX('Liste du personnel'!$A:$Z,MATCH($D1755,'Liste du personnel'!$X:$X,0),8)</f>
        <v>#N/A</v>
      </c>
      <c r="I1755" s="20" t="e">
        <f>INDEX('Liste du personnel'!$A:$Z,MATCH($D1755,'Liste du personnel'!$X:$X,0),6)</f>
        <v>#N/A</v>
      </c>
      <c r="J1755" s="20" t="e">
        <f>INDEX('Liste du personnel'!$A:$Z,MATCH($D1755,'Liste du personnel'!$X:$X,0),7)</f>
        <v>#N/A</v>
      </c>
    </row>
    <row r="1756" spans="1:10" x14ac:dyDescent="0.25">
      <c r="A1756" s="20">
        <f>'Elegio-Electors'!C1756</f>
        <v>0</v>
      </c>
      <c r="B1756" s="20">
        <f>'Elegio-Electors'!B1756</f>
        <v>0</v>
      </c>
      <c r="C1756" s="91">
        <f>IF(Procédure!$C$33=2,'Elegio-Electors'!D1756,Procédure!$C$33)</f>
        <v>0</v>
      </c>
      <c r="D1756" s="20">
        <f>'Elegio-Electors'!E1756</f>
        <v>0</v>
      </c>
      <c r="E1756" s="91" t="str">
        <f>IF(LEFT(RIGHT('Elegio-Electors'!L1756,2),1)="C",'Elegio-Electors'!L1756,IF(LEFT(RIGHT('Elegio-Electors'!M1756,2),1)="C",'Elegio-Electors'!M1756,""))</f>
        <v/>
      </c>
      <c r="F1756" s="91" t="str">
        <f>IF(LEFT(RIGHT('Elegio-Electors'!L1756,2),1)="O",'Elegio-Electors'!L1756,IF(LEFT(RIGHT('Elegio-Electors'!M1756,2),1)="O",'Elegio-Electors'!M1756,""))</f>
        <v/>
      </c>
      <c r="G1756" s="20" t="e">
        <f>INDEX('Liste du personnel'!$A:$Z,MATCH($D1756,'Liste du personnel'!$X:$X,0),5)</f>
        <v>#N/A</v>
      </c>
      <c r="H1756" s="91" t="e">
        <f>INDEX('Liste du personnel'!$A:$Z,MATCH($D1756,'Liste du personnel'!$X:$X,0),8)</f>
        <v>#N/A</v>
      </c>
      <c r="I1756" s="20" t="e">
        <f>INDEX('Liste du personnel'!$A:$Z,MATCH($D1756,'Liste du personnel'!$X:$X,0),6)</f>
        <v>#N/A</v>
      </c>
      <c r="J1756" s="20" t="e">
        <f>INDEX('Liste du personnel'!$A:$Z,MATCH($D1756,'Liste du personnel'!$X:$X,0),7)</f>
        <v>#N/A</v>
      </c>
    </row>
    <row r="1757" spans="1:10" x14ac:dyDescent="0.25">
      <c r="A1757" s="20">
        <f>'Elegio-Electors'!C1757</f>
        <v>0</v>
      </c>
      <c r="B1757" s="20">
        <f>'Elegio-Electors'!B1757</f>
        <v>0</v>
      </c>
      <c r="C1757" s="91">
        <f>IF(Procédure!$C$33=2,'Elegio-Electors'!D1757,Procédure!$C$33)</f>
        <v>0</v>
      </c>
      <c r="D1757" s="20">
        <f>'Elegio-Electors'!E1757</f>
        <v>0</v>
      </c>
      <c r="E1757" s="91" t="str">
        <f>IF(LEFT(RIGHT('Elegio-Electors'!L1757,2),1)="C",'Elegio-Electors'!L1757,IF(LEFT(RIGHT('Elegio-Electors'!M1757,2),1)="C",'Elegio-Electors'!M1757,""))</f>
        <v/>
      </c>
      <c r="F1757" s="91" t="str">
        <f>IF(LEFT(RIGHT('Elegio-Electors'!L1757,2),1)="O",'Elegio-Electors'!L1757,IF(LEFT(RIGHT('Elegio-Electors'!M1757,2),1)="O",'Elegio-Electors'!M1757,""))</f>
        <v/>
      </c>
      <c r="G1757" s="20" t="e">
        <f>INDEX('Liste du personnel'!$A:$Z,MATCH($D1757,'Liste du personnel'!$X:$X,0),5)</f>
        <v>#N/A</v>
      </c>
      <c r="H1757" s="91" t="e">
        <f>INDEX('Liste du personnel'!$A:$Z,MATCH($D1757,'Liste du personnel'!$X:$X,0),8)</f>
        <v>#N/A</v>
      </c>
      <c r="I1757" s="20" t="e">
        <f>INDEX('Liste du personnel'!$A:$Z,MATCH($D1757,'Liste du personnel'!$X:$X,0),6)</f>
        <v>#N/A</v>
      </c>
      <c r="J1757" s="20" t="e">
        <f>INDEX('Liste du personnel'!$A:$Z,MATCH($D1757,'Liste du personnel'!$X:$X,0),7)</f>
        <v>#N/A</v>
      </c>
    </row>
    <row r="1758" spans="1:10" x14ac:dyDescent="0.25">
      <c r="A1758" s="20">
        <f>'Elegio-Electors'!C1758</f>
        <v>0</v>
      </c>
      <c r="B1758" s="20">
        <f>'Elegio-Electors'!B1758</f>
        <v>0</v>
      </c>
      <c r="C1758" s="91">
        <f>IF(Procédure!$C$33=2,'Elegio-Electors'!D1758,Procédure!$C$33)</f>
        <v>0</v>
      </c>
      <c r="D1758" s="20">
        <f>'Elegio-Electors'!E1758</f>
        <v>0</v>
      </c>
      <c r="E1758" s="91" t="str">
        <f>IF(LEFT(RIGHT('Elegio-Electors'!L1758,2),1)="C",'Elegio-Electors'!L1758,IF(LEFT(RIGHT('Elegio-Electors'!M1758,2),1)="C",'Elegio-Electors'!M1758,""))</f>
        <v/>
      </c>
      <c r="F1758" s="91" t="str">
        <f>IF(LEFT(RIGHT('Elegio-Electors'!L1758,2),1)="O",'Elegio-Electors'!L1758,IF(LEFT(RIGHT('Elegio-Electors'!M1758,2),1)="O",'Elegio-Electors'!M1758,""))</f>
        <v/>
      </c>
      <c r="G1758" s="20" t="e">
        <f>INDEX('Liste du personnel'!$A:$Z,MATCH($D1758,'Liste du personnel'!$X:$X,0),5)</f>
        <v>#N/A</v>
      </c>
      <c r="H1758" s="91" t="e">
        <f>INDEX('Liste du personnel'!$A:$Z,MATCH($D1758,'Liste du personnel'!$X:$X,0),8)</f>
        <v>#N/A</v>
      </c>
      <c r="I1758" s="20" t="e">
        <f>INDEX('Liste du personnel'!$A:$Z,MATCH($D1758,'Liste du personnel'!$X:$X,0),6)</f>
        <v>#N/A</v>
      </c>
      <c r="J1758" s="20" t="e">
        <f>INDEX('Liste du personnel'!$A:$Z,MATCH($D1758,'Liste du personnel'!$X:$X,0),7)</f>
        <v>#N/A</v>
      </c>
    </row>
    <row r="1759" spans="1:10" x14ac:dyDescent="0.25">
      <c r="A1759" s="20">
        <f>'Elegio-Electors'!C1759</f>
        <v>0</v>
      </c>
      <c r="B1759" s="20">
        <f>'Elegio-Electors'!B1759</f>
        <v>0</v>
      </c>
      <c r="C1759" s="91">
        <f>IF(Procédure!$C$33=2,'Elegio-Electors'!D1759,Procédure!$C$33)</f>
        <v>0</v>
      </c>
      <c r="D1759" s="20">
        <f>'Elegio-Electors'!E1759</f>
        <v>0</v>
      </c>
      <c r="E1759" s="91" t="str">
        <f>IF(LEFT(RIGHT('Elegio-Electors'!L1759,2),1)="C",'Elegio-Electors'!L1759,IF(LEFT(RIGHT('Elegio-Electors'!M1759,2),1)="C",'Elegio-Electors'!M1759,""))</f>
        <v/>
      </c>
      <c r="F1759" s="91" t="str">
        <f>IF(LEFT(RIGHT('Elegio-Electors'!L1759,2),1)="O",'Elegio-Electors'!L1759,IF(LEFT(RIGHT('Elegio-Electors'!M1759,2),1)="O",'Elegio-Electors'!M1759,""))</f>
        <v/>
      </c>
      <c r="G1759" s="20" t="e">
        <f>INDEX('Liste du personnel'!$A:$Z,MATCH($D1759,'Liste du personnel'!$X:$X,0),5)</f>
        <v>#N/A</v>
      </c>
      <c r="H1759" s="91" t="e">
        <f>INDEX('Liste du personnel'!$A:$Z,MATCH($D1759,'Liste du personnel'!$X:$X,0),8)</f>
        <v>#N/A</v>
      </c>
      <c r="I1759" s="20" t="e">
        <f>INDEX('Liste du personnel'!$A:$Z,MATCH($D1759,'Liste du personnel'!$X:$X,0),6)</f>
        <v>#N/A</v>
      </c>
      <c r="J1759" s="20" t="e">
        <f>INDEX('Liste du personnel'!$A:$Z,MATCH($D1759,'Liste du personnel'!$X:$X,0),7)</f>
        <v>#N/A</v>
      </c>
    </row>
    <row r="1760" spans="1:10" x14ac:dyDescent="0.25">
      <c r="A1760" s="20">
        <f>'Elegio-Electors'!C1760</f>
        <v>0</v>
      </c>
      <c r="B1760" s="20">
        <f>'Elegio-Electors'!B1760</f>
        <v>0</v>
      </c>
      <c r="C1760" s="91">
        <f>IF(Procédure!$C$33=2,'Elegio-Electors'!D1760,Procédure!$C$33)</f>
        <v>0</v>
      </c>
      <c r="D1760" s="20">
        <f>'Elegio-Electors'!E1760</f>
        <v>0</v>
      </c>
      <c r="E1760" s="91" t="str">
        <f>IF(LEFT(RIGHT('Elegio-Electors'!L1760,2),1)="C",'Elegio-Electors'!L1760,IF(LEFT(RIGHT('Elegio-Electors'!M1760,2),1)="C",'Elegio-Electors'!M1760,""))</f>
        <v/>
      </c>
      <c r="F1760" s="91" t="str">
        <f>IF(LEFT(RIGHT('Elegio-Electors'!L1760,2),1)="O",'Elegio-Electors'!L1760,IF(LEFT(RIGHT('Elegio-Electors'!M1760,2),1)="O",'Elegio-Electors'!M1760,""))</f>
        <v/>
      </c>
      <c r="G1760" s="20" t="e">
        <f>INDEX('Liste du personnel'!$A:$Z,MATCH($D1760,'Liste du personnel'!$X:$X,0),5)</f>
        <v>#N/A</v>
      </c>
      <c r="H1760" s="91" t="e">
        <f>INDEX('Liste du personnel'!$A:$Z,MATCH($D1760,'Liste du personnel'!$X:$X,0),8)</f>
        <v>#N/A</v>
      </c>
      <c r="I1760" s="20" t="e">
        <f>INDEX('Liste du personnel'!$A:$Z,MATCH($D1760,'Liste du personnel'!$X:$X,0),6)</f>
        <v>#N/A</v>
      </c>
      <c r="J1760" s="20" t="e">
        <f>INDEX('Liste du personnel'!$A:$Z,MATCH($D1760,'Liste du personnel'!$X:$X,0),7)</f>
        <v>#N/A</v>
      </c>
    </row>
    <row r="1761" spans="1:10" x14ac:dyDescent="0.25">
      <c r="A1761" s="20">
        <f>'Elegio-Electors'!C1761</f>
        <v>0</v>
      </c>
      <c r="B1761" s="20">
        <f>'Elegio-Electors'!B1761</f>
        <v>0</v>
      </c>
      <c r="C1761" s="91">
        <f>IF(Procédure!$C$33=2,'Elegio-Electors'!D1761,Procédure!$C$33)</f>
        <v>0</v>
      </c>
      <c r="D1761" s="20">
        <f>'Elegio-Electors'!E1761</f>
        <v>0</v>
      </c>
      <c r="E1761" s="91" t="str">
        <f>IF(LEFT(RIGHT('Elegio-Electors'!L1761,2),1)="C",'Elegio-Electors'!L1761,IF(LEFT(RIGHT('Elegio-Electors'!M1761,2),1)="C",'Elegio-Electors'!M1761,""))</f>
        <v/>
      </c>
      <c r="F1761" s="91" t="str">
        <f>IF(LEFT(RIGHT('Elegio-Electors'!L1761,2),1)="O",'Elegio-Electors'!L1761,IF(LEFT(RIGHT('Elegio-Electors'!M1761,2),1)="O",'Elegio-Electors'!M1761,""))</f>
        <v/>
      </c>
      <c r="G1761" s="20" t="e">
        <f>INDEX('Liste du personnel'!$A:$Z,MATCH($D1761,'Liste du personnel'!$X:$X,0),5)</f>
        <v>#N/A</v>
      </c>
      <c r="H1761" s="91" t="e">
        <f>INDEX('Liste du personnel'!$A:$Z,MATCH($D1761,'Liste du personnel'!$X:$X,0),8)</f>
        <v>#N/A</v>
      </c>
      <c r="I1761" s="20" t="e">
        <f>INDEX('Liste du personnel'!$A:$Z,MATCH($D1761,'Liste du personnel'!$X:$X,0),6)</f>
        <v>#N/A</v>
      </c>
      <c r="J1761" s="20" t="e">
        <f>INDEX('Liste du personnel'!$A:$Z,MATCH($D1761,'Liste du personnel'!$X:$X,0),7)</f>
        <v>#N/A</v>
      </c>
    </row>
    <row r="1762" spans="1:10" x14ac:dyDescent="0.25">
      <c r="A1762" s="20">
        <f>'Elegio-Electors'!C1762</f>
        <v>0</v>
      </c>
      <c r="B1762" s="20">
        <f>'Elegio-Electors'!B1762</f>
        <v>0</v>
      </c>
      <c r="C1762" s="91">
        <f>IF(Procédure!$C$33=2,'Elegio-Electors'!D1762,Procédure!$C$33)</f>
        <v>0</v>
      </c>
      <c r="D1762" s="20">
        <f>'Elegio-Electors'!E1762</f>
        <v>0</v>
      </c>
      <c r="E1762" s="91" t="str">
        <f>IF(LEFT(RIGHT('Elegio-Electors'!L1762,2),1)="C",'Elegio-Electors'!L1762,IF(LEFT(RIGHT('Elegio-Electors'!M1762,2),1)="C",'Elegio-Electors'!M1762,""))</f>
        <v/>
      </c>
      <c r="F1762" s="91" t="str">
        <f>IF(LEFT(RIGHT('Elegio-Electors'!L1762,2),1)="O",'Elegio-Electors'!L1762,IF(LEFT(RIGHT('Elegio-Electors'!M1762,2),1)="O",'Elegio-Electors'!M1762,""))</f>
        <v/>
      </c>
      <c r="G1762" s="20" t="e">
        <f>INDEX('Liste du personnel'!$A:$Z,MATCH($D1762,'Liste du personnel'!$X:$X,0),5)</f>
        <v>#N/A</v>
      </c>
      <c r="H1762" s="91" t="e">
        <f>INDEX('Liste du personnel'!$A:$Z,MATCH($D1762,'Liste du personnel'!$X:$X,0),8)</f>
        <v>#N/A</v>
      </c>
      <c r="I1762" s="20" t="e">
        <f>INDEX('Liste du personnel'!$A:$Z,MATCH($D1762,'Liste du personnel'!$X:$X,0),6)</f>
        <v>#N/A</v>
      </c>
      <c r="J1762" s="20" t="e">
        <f>INDEX('Liste du personnel'!$A:$Z,MATCH($D1762,'Liste du personnel'!$X:$X,0),7)</f>
        <v>#N/A</v>
      </c>
    </row>
    <row r="1763" spans="1:10" x14ac:dyDescent="0.25">
      <c r="A1763" s="20">
        <f>'Elegio-Electors'!C1763</f>
        <v>0</v>
      </c>
      <c r="B1763" s="20">
        <f>'Elegio-Electors'!B1763</f>
        <v>0</v>
      </c>
      <c r="C1763" s="91">
        <f>IF(Procédure!$C$33=2,'Elegio-Electors'!D1763,Procédure!$C$33)</f>
        <v>0</v>
      </c>
      <c r="D1763" s="20">
        <f>'Elegio-Electors'!E1763</f>
        <v>0</v>
      </c>
      <c r="E1763" s="91" t="str">
        <f>IF(LEFT(RIGHT('Elegio-Electors'!L1763,2),1)="C",'Elegio-Electors'!L1763,IF(LEFT(RIGHT('Elegio-Electors'!M1763,2),1)="C",'Elegio-Electors'!M1763,""))</f>
        <v/>
      </c>
      <c r="F1763" s="91" t="str">
        <f>IF(LEFT(RIGHT('Elegio-Electors'!L1763,2),1)="O",'Elegio-Electors'!L1763,IF(LEFT(RIGHT('Elegio-Electors'!M1763,2),1)="O",'Elegio-Electors'!M1763,""))</f>
        <v/>
      </c>
      <c r="G1763" s="20" t="e">
        <f>INDEX('Liste du personnel'!$A:$Z,MATCH($D1763,'Liste du personnel'!$X:$X,0),5)</f>
        <v>#N/A</v>
      </c>
      <c r="H1763" s="91" t="e">
        <f>INDEX('Liste du personnel'!$A:$Z,MATCH($D1763,'Liste du personnel'!$X:$X,0),8)</f>
        <v>#N/A</v>
      </c>
      <c r="I1763" s="20" t="e">
        <f>INDEX('Liste du personnel'!$A:$Z,MATCH($D1763,'Liste du personnel'!$X:$X,0),6)</f>
        <v>#N/A</v>
      </c>
      <c r="J1763" s="20" t="e">
        <f>INDEX('Liste du personnel'!$A:$Z,MATCH($D1763,'Liste du personnel'!$X:$X,0),7)</f>
        <v>#N/A</v>
      </c>
    </row>
    <row r="1764" spans="1:10" x14ac:dyDescent="0.25">
      <c r="A1764" s="20">
        <f>'Elegio-Electors'!C1764</f>
        <v>0</v>
      </c>
      <c r="B1764" s="20">
        <f>'Elegio-Electors'!B1764</f>
        <v>0</v>
      </c>
      <c r="C1764" s="91">
        <f>IF(Procédure!$C$33=2,'Elegio-Electors'!D1764,Procédure!$C$33)</f>
        <v>0</v>
      </c>
      <c r="D1764" s="20">
        <f>'Elegio-Electors'!E1764</f>
        <v>0</v>
      </c>
      <c r="E1764" s="91" t="str">
        <f>IF(LEFT(RIGHT('Elegio-Electors'!L1764,2),1)="C",'Elegio-Electors'!L1764,IF(LEFT(RIGHT('Elegio-Electors'!M1764,2),1)="C",'Elegio-Electors'!M1764,""))</f>
        <v/>
      </c>
      <c r="F1764" s="91" t="str">
        <f>IF(LEFT(RIGHT('Elegio-Electors'!L1764,2),1)="O",'Elegio-Electors'!L1764,IF(LEFT(RIGHT('Elegio-Electors'!M1764,2),1)="O",'Elegio-Electors'!M1764,""))</f>
        <v/>
      </c>
      <c r="G1764" s="20" t="e">
        <f>INDEX('Liste du personnel'!$A:$Z,MATCH($D1764,'Liste du personnel'!$X:$X,0),5)</f>
        <v>#N/A</v>
      </c>
      <c r="H1764" s="91" t="e">
        <f>INDEX('Liste du personnel'!$A:$Z,MATCH($D1764,'Liste du personnel'!$X:$X,0),8)</f>
        <v>#N/A</v>
      </c>
      <c r="I1764" s="20" t="e">
        <f>INDEX('Liste du personnel'!$A:$Z,MATCH($D1764,'Liste du personnel'!$X:$X,0),6)</f>
        <v>#N/A</v>
      </c>
      <c r="J1764" s="20" t="e">
        <f>INDEX('Liste du personnel'!$A:$Z,MATCH($D1764,'Liste du personnel'!$X:$X,0),7)</f>
        <v>#N/A</v>
      </c>
    </row>
    <row r="1765" spans="1:10" x14ac:dyDescent="0.25">
      <c r="A1765" s="20">
        <f>'Elegio-Electors'!C1765</f>
        <v>0</v>
      </c>
      <c r="B1765" s="20">
        <f>'Elegio-Electors'!B1765</f>
        <v>0</v>
      </c>
      <c r="C1765" s="91">
        <f>IF(Procédure!$C$33=2,'Elegio-Electors'!D1765,Procédure!$C$33)</f>
        <v>0</v>
      </c>
      <c r="D1765" s="20">
        <f>'Elegio-Electors'!E1765</f>
        <v>0</v>
      </c>
      <c r="E1765" s="91" t="str">
        <f>IF(LEFT(RIGHT('Elegio-Electors'!L1765,2),1)="C",'Elegio-Electors'!L1765,IF(LEFT(RIGHT('Elegio-Electors'!M1765,2),1)="C",'Elegio-Electors'!M1765,""))</f>
        <v/>
      </c>
      <c r="F1765" s="91" t="str">
        <f>IF(LEFT(RIGHT('Elegio-Electors'!L1765,2),1)="O",'Elegio-Electors'!L1765,IF(LEFT(RIGHT('Elegio-Electors'!M1765,2),1)="O",'Elegio-Electors'!M1765,""))</f>
        <v/>
      </c>
      <c r="G1765" s="20" t="e">
        <f>INDEX('Liste du personnel'!$A:$Z,MATCH($D1765,'Liste du personnel'!$X:$X,0),5)</f>
        <v>#N/A</v>
      </c>
      <c r="H1765" s="91" t="e">
        <f>INDEX('Liste du personnel'!$A:$Z,MATCH($D1765,'Liste du personnel'!$X:$X,0),8)</f>
        <v>#N/A</v>
      </c>
      <c r="I1765" s="20" t="e">
        <f>INDEX('Liste du personnel'!$A:$Z,MATCH($D1765,'Liste du personnel'!$X:$X,0),6)</f>
        <v>#N/A</v>
      </c>
      <c r="J1765" s="20" t="e">
        <f>INDEX('Liste du personnel'!$A:$Z,MATCH($D1765,'Liste du personnel'!$X:$X,0),7)</f>
        <v>#N/A</v>
      </c>
    </row>
    <row r="1766" spans="1:10" x14ac:dyDescent="0.25">
      <c r="A1766" s="20">
        <f>'Elegio-Electors'!C1766</f>
        <v>0</v>
      </c>
      <c r="B1766" s="20">
        <f>'Elegio-Electors'!B1766</f>
        <v>0</v>
      </c>
      <c r="C1766" s="91">
        <f>IF(Procédure!$C$33=2,'Elegio-Electors'!D1766,Procédure!$C$33)</f>
        <v>0</v>
      </c>
      <c r="D1766" s="20">
        <f>'Elegio-Electors'!E1766</f>
        <v>0</v>
      </c>
      <c r="E1766" s="91" t="str">
        <f>IF(LEFT(RIGHT('Elegio-Electors'!L1766,2),1)="C",'Elegio-Electors'!L1766,IF(LEFT(RIGHT('Elegio-Electors'!M1766,2),1)="C",'Elegio-Electors'!M1766,""))</f>
        <v/>
      </c>
      <c r="F1766" s="91" t="str">
        <f>IF(LEFT(RIGHT('Elegio-Electors'!L1766,2),1)="O",'Elegio-Electors'!L1766,IF(LEFT(RIGHT('Elegio-Electors'!M1766,2),1)="O",'Elegio-Electors'!M1766,""))</f>
        <v/>
      </c>
      <c r="G1766" s="20" t="e">
        <f>INDEX('Liste du personnel'!$A:$Z,MATCH($D1766,'Liste du personnel'!$X:$X,0),5)</f>
        <v>#N/A</v>
      </c>
      <c r="H1766" s="91" t="e">
        <f>INDEX('Liste du personnel'!$A:$Z,MATCH($D1766,'Liste du personnel'!$X:$X,0),8)</f>
        <v>#N/A</v>
      </c>
      <c r="I1766" s="20" t="e">
        <f>INDEX('Liste du personnel'!$A:$Z,MATCH($D1766,'Liste du personnel'!$X:$X,0),6)</f>
        <v>#N/A</v>
      </c>
      <c r="J1766" s="20" t="e">
        <f>INDEX('Liste du personnel'!$A:$Z,MATCH($D1766,'Liste du personnel'!$X:$X,0),7)</f>
        <v>#N/A</v>
      </c>
    </row>
    <row r="1767" spans="1:10" x14ac:dyDescent="0.25">
      <c r="A1767" s="20">
        <f>'Elegio-Electors'!C1767</f>
        <v>0</v>
      </c>
      <c r="B1767" s="20">
        <f>'Elegio-Electors'!B1767</f>
        <v>0</v>
      </c>
      <c r="C1767" s="91">
        <f>IF(Procédure!$C$33=2,'Elegio-Electors'!D1767,Procédure!$C$33)</f>
        <v>0</v>
      </c>
      <c r="D1767" s="20">
        <f>'Elegio-Electors'!E1767</f>
        <v>0</v>
      </c>
      <c r="E1767" s="91" t="str">
        <f>IF(LEFT(RIGHT('Elegio-Electors'!L1767,2),1)="C",'Elegio-Electors'!L1767,IF(LEFT(RIGHT('Elegio-Electors'!M1767,2),1)="C",'Elegio-Electors'!M1767,""))</f>
        <v/>
      </c>
      <c r="F1767" s="91" t="str">
        <f>IF(LEFT(RIGHT('Elegio-Electors'!L1767,2),1)="O",'Elegio-Electors'!L1767,IF(LEFT(RIGHT('Elegio-Electors'!M1767,2),1)="O",'Elegio-Electors'!M1767,""))</f>
        <v/>
      </c>
      <c r="G1767" s="20" t="e">
        <f>INDEX('Liste du personnel'!$A:$Z,MATCH($D1767,'Liste du personnel'!$X:$X,0),5)</f>
        <v>#N/A</v>
      </c>
      <c r="H1767" s="91" t="e">
        <f>INDEX('Liste du personnel'!$A:$Z,MATCH($D1767,'Liste du personnel'!$X:$X,0),8)</f>
        <v>#N/A</v>
      </c>
      <c r="I1767" s="20" t="e">
        <f>INDEX('Liste du personnel'!$A:$Z,MATCH($D1767,'Liste du personnel'!$X:$X,0),6)</f>
        <v>#N/A</v>
      </c>
      <c r="J1767" s="20" t="e">
        <f>INDEX('Liste du personnel'!$A:$Z,MATCH($D1767,'Liste du personnel'!$X:$X,0),7)</f>
        <v>#N/A</v>
      </c>
    </row>
    <row r="1768" spans="1:10" x14ac:dyDescent="0.25">
      <c r="A1768" s="20">
        <f>'Elegio-Electors'!C1768</f>
        <v>0</v>
      </c>
      <c r="B1768" s="20">
        <f>'Elegio-Electors'!B1768</f>
        <v>0</v>
      </c>
      <c r="C1768" s="91">
        <f>IF(Procédure!$C$33=2,'Elegio-Electors'!D1768,Procédure!$C$33)</f>
        <v>0</v>
      </c>
      <c r="D1768" s="20">
        <f>'Elegio-Electors'!E1768</f>
        <v>0</v>
      </c>
      <c r="E1768" s="91" t="str">
        <f>IF(LEFT(RIGHT('Elegio-Electors'!L1768,2),1)="C",'Elegio-Electors'!L1768,IF(LEFT(RIGHT('Elegio-Electors'!M1768,2),1)="C",'Elegio-Electors'!M1768,""))</f>
        <v/>
      </c>
      <c r="F1768" s="91" t="str">
        <f>IF(LEFT(RIGHT('Elegio-Electors'!L1768,2),1)="O",'Elegio-Electors'!L1768,IF(LEFT(RIGHT('Elegio-Electors'!M1768,2),1)="O",'Elegio-Electors'!M1768,""))</f>
        <v/>
      </c>
      <c r="G1768" s="20" t="e">
        <f>INDEX('Liste du personnel'!$A:$Z,MATCH($D1768,'Liste du personnel'!$X:$X,0),5)</f>
        <v>#N/A</v>
      </c>
      <c r="H1768" s="91" t="e">
        <f>INDEX('Liste du personnel'!$A:$Z,MATCH($D1768,'Liste du personnel'!$X:$X,0),8)</f>
        <v>#N/A</v>
      </c>
      <c r="I1768" s="20" t="e">
        <f>INDEX('Liste du personnel'!$A:$Z,MATCH($D1768,'Liste du personnel'!$X:$X,0),6)</f>
        <v>#N/A</v>
      </c>
      <c r="J1768" s="20" t="e">
        <f>INDEX('Liste du personnel'!$A:$Z,MATCH($D1768,'Liste du personnel'!$X:$X,0),7)</f>
        <v>#N/A</v>
      </c>
    </row>
    <row r="1769" spans="1:10" x14ac:dyDescent="0.25">
      <c r="A1769" s="20">
        <f>'Elegio-Electors'!C1769</f>
        <v>0</v>
      </c>
      <c r="B1769" s="20">
        <f>'Elegio-Electors'!B1769</f>
        <v>0</v>
      </c>
      <c r="C1769" s="91">
        <f>IF(Procédure!$C$33=2,'Elegio-Electors'!D1769,Procédure!$C$33)</f>
        <v>0</v>
      </c>
      <c r="D1769" s="20">
        <f>'Elegio-Electors'!E1769</f>
        <v>0</v>
      </c>
      <c r="E1769" s="91" t="str">
        <f>IF(LEFT(RIGHT('Elegio-Electors'!L1769,2),1)="C",'Elegio-Electors'!L1769,IF(LEFT(RIGHT('Elegio-Electors'!M1769,2),1)="C",'Elegio-Electors'!M1769,""))</f>
        <v/>
      </c>
      <c r="F1769" s="91" t="str">
        <f>IF(LEFT(RIGHT('Elegio-Electors'!L1769,2),1)="O",'Elegio-Electors'!L1769,IF(LEFT(RIGHT('Elegio-Electors'!M1769,2),1)="O",'Elegio-Electors'!M1769,""))</f>
        <v/>
      </c>
      <c r="G1769" s="20" t="e">
        <f>INDEX('Liste du personnel'!$A:$Z,MATCH($D1769,'Liste du personnel'!$X:$X,0),5)</f>
        <v>#N/A</v>
      </c>
      <c r="H1769" s="91" t="e">
        <f>INDEX('Liste du personnel'!$A:$Z,MATCH($D1769,'Liste du personnel'!$X:$X,0),8)</f>
        <v>#N/A</v>
      </c>
      <c r="I1769" s="20" t="e">
        <f>INDEX('Liste du personnel'!$A:$Z,MATCH($D1769,'Liste du personnel'!$X:$X,0),6)</f>
        <v>#N/A</v>
      </c>
      <c r="J1769" s="20" t="e">
        <f>INDEX('Liste du personnel'!$A:$Z,MATCH($D1769,'Liste du personnel'!$X:$X,0),7)</f>
        <v>#N/A</v>
      </c>
    </row>
    <row r="1770" spans="1:10" x14ac:dyDescent="0.25">
      <c r="A1770" s="20">
        <f>'Elegio-Electors'!C1770</f>
        <v>0</v>
      </c>
      <c r="B1770" s="20">
        <f>'Elegio-Electors'!B1770</f>
        <v>0</v>
      </c>
      <c r="C1770" s="91">
        <f>IF(Procédure!$C$33=2,'Elegio-Electors'!D1770,Procédure!$C$33)</f>
        <v>0</v>
      </c>
      <c r="D1770" s="20">
        <f>'Elegio-Electors'!E1770</f>
        <v>0</v>
      </c>
      <c r="E1770" s="91" t="str">
        <f>IF(LEFT(RIGHT('Elegio-Electors'!L1770,2),1)="C",'Elegio-Electors'!L1770,IF(LEFT(RIGHT('Elegio-Electors'!M1770,2),1)="C",'Elegio-Electors'!M1770,""))</f>
        <v/>
      </c>
      <c r="F1770" s="91" t="str">
        <f>IF(LEFT(RIGHT('Elegio-Electors'!L1770,2),1)="O",'Elegio-Electors'!L1770,IF(LEFT(RIGHT('Elegio-Electors'!M1770,2),1)="O",'Elegio-Electors'!M1770,""))</f>
        <v/>
      </c>
      <c r="G1770" s="20" t="e">
        <f>INDEX('Liste du personnel'!$A:$Z,MATCH($D1770,'Liste du personnel'!$X:$X,0),5)</f>
        <v>#N/A</v>
      </c>
      <c r="H1770" s="91" t="e">
        <f>INDEX('Liste du personnel'!$A:$Z,MATCH($D1770,'Liste du personnel'!$X:$X,0),8)</f>
        <v>#N/A</v>
      </c>
      <c r="I1770" s="20" t="e">
        <f>INDEX('Liste du personnel'!$A:$Z,MATCH($D1770,'Liste du personnel'!$X:$X,0),6)</f>
        <v>#N/A</v>
      </c>
      <c r="J1770" s="20" t="e">
        <f>INDEX('Liste du personnel'!$A:$Z,MATCH($D1770,'Liste du personnel'!$X:$X,0),7)</f>
        <v>#N/A</v>
      </c>
    </row>
    <row r="1771" spans="1:10" x14ac:dyDescent="0.25">
      <c r="A1771" s="20">
        <f>'Elegio-Electors'!C1771</f>
        <v>0</v>
      </c>
      <c r="B1771" s="20">
        <f>'Elegio-Electors'!B1771</f>
        <v>0</v>
      </c>
      <c r="C1771" s="91">
        <f>IF(Procédure!$C$33=2,'Elegio-Electors'!D1771,Procédure!$C$33)</f>
        <v>0</v>
      </c>
      <c r="D1771" s="20">
        <f>'Elegio-Electors'!E1771</f>
        <v>0</v>
      </c>
      <c r="E1771" s="91" t="str">
        <f>IF(LEFT(RIGHT('Elegio-Electors'!L1771,2),1)="C",'Elegio-Electors'!L1771,IF(LEFT(RIGHT('Elegio-Electors'!M1771,2),1)="C",'Elegio-Electors'!M1771,""))</f>
        <v/>
      </c>
      <c r="F1771" s="91" t="str">
        <f>IF(LEFT(RIGHT('Elegio-Electors'!L1771,2),1)="O",'Elegio-Electors'!L1771,IF(LEFT(RIGHT('Elegio-Electors'!M1771,2),1)="O",'Elegio-Electors'!M1771,""))</f>
        <v/>
      </c>
      <c r="G1771" s="20" t="e">
        <f>INDEX('Liste du personnel'!$A:$Z,MATCH($D1771,'Liste du personnel'!$X:$X,0),5)</f>
        <v>#N/A</v>
      </c>
      <c r="H1771" s="91" t="e">
        <f>INDEX('Liste du personnel'!$A:$Z,MATCH($D1771,'Liste du personnel'!$X:$X,0),8)</f>
        <v>#N/A</v>
      </c>
      <c r="I1771" s="20" t="e">
        <f>INDEX('Liste du personnel'!$A:$Z,MATCH($D1771,'Liste du personnel'!$X:$X,0),6)</f>
        <v>#N/A</v>
      </c>
      <c r="J1771" s="20" t="e">
        <f>INDEX('Liste du personnel'!$A:$Z,MATCH($D1771,'Liste du personnel'!$X:$X,0),7)</f>
        <v>#N/A</v>
      </c>
    </row>
    <row r="1772" spans="1:10" x14ac:dyDescent="0.25">
      <c r="A1772" s="20">
        <f>'Elegio-Electors'!C1772</f>
        <v>0</v>
      </c>
      <c r="B1772" s="20">
        <f>'Elegio-Electors'!B1772</f>
        <v>0</v>
      </c>
      <c r="C1772" s="91">
        <f>IF(Procédure!$C$33=2,'Elegio-Electors'!D1772,Procédure!$C$33)</f>
        <v>0</v>
      </c>
      <c r="D1772" s="20">
        <f>'Elegio-Electors'!E1772</f>
        <v>0</v>
      </c>
      <c r="E1772" s="91" t="str">
        <f>IF(LEFT(RIGHT('Elegio-Electors'!L1772,2),1)="C",'Elegio-Electors'!L1772,IF(LEFT(RIGHT('Elegio-Electors'!M1772,2),1)="C",'Elegio-Electors'!M1772,""))</f>
        <v/>
      </c>
      <c r="F1772" s="91" t="str">
        <f>IF(LEFT(RIGHT('Elegio-Electors'!L1772,2),1)="O",'Elegio-Electors'!L1772,IF(LEFT(RIGHT('Elegio-Electors'!M1772,2),1)="O",'Elegio-Electors'!M1772,""))</f>
        <v/>
      </c>
      <c r="G1772" s="20" t="e">
        <f>INDEX('Liste du personnel'!$A:$Z,MATCH($D1772,'Liste du personnel'!$X:$X,0),5)</f>
        <v>#N/A</v>
      </c>
      <c r="H1772" s="91" t="e">
        <f>INDEX('Liste du personnel'!$A:$Z,MATCH($D1772,'Liste du personnel'!$X:$X,0),8)</f>
        <v>#N/A</v>
      </c>
      <c r="I1772" s="20" t="e">
        <f>INDEX('Liste du personnel'!$A:$Z,MATCH($D1772,'Liste du personnel'!$X:$X,0),6)</f>
        <v>#N/A</v>
      </c>
      <c r="J1772" s="20" t="e">
        <f>INDEX('Liste du personnel'!$A:$Z,MATCH($D1772,'Liste du personnel'!$X:$X,0),7)</f>
        <v>#N/A</v>
      </c>
    </row>
    <row r="1773" spans="1:10" x14ac:dyDescent="0.25">
      <c r="A1773" s="20">
        <f>'Elegio-Electors'!C1773</f>
        <v>0</v>
      </c>
      <c r="B1773" s="20">
        <f>'Elegio-Electors'!B1773</f>
        <v>0</v>
      </c>
      <c r="C1773" s="91">
        <f>IF(Procédure!$C$33=2,'Elegio-Electors'!D1773,Procédure!$C$33)</f>
        <v>0</v>
      </c>
      <c r="D1773" s="20">
        <f>'Elegio-Electors'!E1773</f>
        <v>0</v>
      </c>
      <c r="E1773" s="91" t="str">
        <f>IF(LEFT(RIGHT('Elegio-Electors'!L1773,2),1)="C",'Elegio-Electors'!L1773,IF(LEFT(RIGHT('Elegio-Electors'!M1773,2),1)="C",'Elegio-Electors'!M1773,""))</f>
        <v/>
      </c>
      <c r="F1773" s="91" t="str">
        <f>IF(LEFT(RIGHT('Elegio-Electors'!L1773,2),1)="O",'Elegio-Electors'!L1773,IF(LEFT(RIGHT('Elegio-Electors'!M1773,2),1)="O",'Elegio-Electors'!M1773,""))</f>
        <v/>
      </c>
      <c r="G1773" s="20" t="e">
        <f>INDEX('Liste du personnel'!$A:$Z,MATCH($D1773,'Liste du personnel'!$X:$X,0),5)</f>
        <v>#N/A</v>
      </c>
      <c r="H1773" s="91" t="e">
        <f>INDEX('Liste du personnel'!$A:$Z,MATCH($D1773,'Liste du personnel'!$X:$X,0),8)</f>
        <v>#N/A</v>
      </c>
      <c r="I1773" s="20" t="e">
        <f>INDEX('Liste du personnel'!$A:$Z,MATCH($D1773,'Liste du personnel'!$X:$X,0),6)</f>
        <v>#N/A</v>
      </c>
      <c r="J1773" s="20" t="e">
        <f>INDEX('Liste du personnel'!$A:$Z,MATCH($D1773,'Liste du personnel'!$X:$X,0),7)</f>
        <v>#N/A</v>
      </c>
    </row>
    <row r="1774" spans="1:10" x14ac:dyDescent="0.25">
      <c r="A1774" s="20">
        <f>'Elegio-Electors'!C1774</f>
        <v>0</v>
      </c>
      <c r="B1774" s="20">
        <f>'Elegio-Electors'!B1774</f>
        <v>0</v>
      </c>
      <c r="C1774" s="91">
        <f>IF(Procédure!$C$33=2,'Elegio-Electors'!D1774,Procédure!$C$33)</f>
        <v>0</v>
      </c>
      <c r="D1774" s="20">
        <f>'Elegio-Electors'!E1774</f>
        <v>0</v>
      </c>
      <c r="E1774" s="91" t="str">
        <f>IF(LEFT(RIGHT('Elegio-Electors'!L1774,2),1)="C",'Elegio-Electors'!L1774,IF(LEFT(RIGHT('Elegio-Electors'!M1774,2),1)="C",'Elegio-Electors'!M1774,""))</f>
        <v/>
      </c>
      <c r="F1774" s="91" t="str">
        <f>IF(LEFT(RIGHT('Elegio-Electors'!L1774,2),1)="O",'Elegio-Electors'!L1774,IF(LEFT(RIGHT('Elegio-Electors'!M1774,2),1)="O",'Elegio-Electors'!M1774,""))</f>
        <v/>
      </c>
      <c r="G1774" s="20" t="e">
        <f>INDEX('Liste du personnel'!$A:$Z,MATCH($D1774,'Liste du personnel'!$X:$X,0),5)</f>
        <v>#N/A</v>
      </c>
      <c r="H1774" s="91" t="e">
        <f>INDEX('Liste du personnel'!$A:$Z,MATCH($D1774,'Liste du personnel'!$X:$X,0),8)</f>
        <v>#N/A</v>
      </c>
      <c r="I1774" s="20" t="e">
        <f>INDEX('Liste du personnel'!$A:$Z,MATCH($D1774,'Liste du personnel'!$X:$X,0),6)</f>
        <v>#N/A</v>
      </c>
      <c r="J1774" s="20" t="e">
        <f>INDEX('Liste du personnel'!$A:$Z,MATCH($D1774,'Liste du personnel'!$X:$X,0),7)</f>
        <v>#N/A</v>
      </c>
    </row>
    <row r="1775" spans="1:10" x14ac:dyDescent="0.25">
      <c r="A1775" s="20">
        <f>'Elegio-Electors'!C1775</f>
        <v>0</v>
      </c>
      <c r="B1775" s="20">
        <f>'Elegio-Electors'!B1775</f>
        <v>0</v>
      </c>
      <c r="C1775" s="91">
        <f>IF(Procédure!$C$33=2,'Elegio-Electors'!D1775,Procédure!$C$33)</f>
        <v>0</v>
      </c>
      <c r="D1775" s="20">
        <f>'Elegio-Electors'!E1775</f>
        <v>0</v>
      </c>
      <c r="E1775" s="91" t="str">
        <f>IF(LEFT(RIGHT('Elegio-Electors'!L1775,2),1)="C",'Elegio-Electors'!L1775,IF(LEFT(RIGHT('Elegio-Electors'!M1775,2),1)="C",'Elegio-Electors'!M1775,""))</f>
        <v/>
      </c>
      <c r="F1775" s="91" t="str">
        <f>IF(LEFT(RIGHT('Elegio-Electors'!L1775,2),1)="O",'Elegio-Electors'!L1775,IF(LEFT(RIGHT('Elegio-Electors'!M1775,2),1)="O",'Elegio-Electors'!M1775,""))</f>
        <v/>
      </c>
      <c r="G1775" s="20" t="e">
        <f>INDEX('Liste du personnel'!$A:$Z,MATCH($D1775,'Liste du personnel'!$X:$X,0),5)</f>
        <v>#N/A</v>
      </c>
      <c r="H1775" s="91" t="e">
        <f>INDEX('Liste du personnel'!$A:$Z,MATCH($D1775,'Liste du personnel'!$X:$X,0),8)</f>
        <v>#N/A</v>
      </c>
      <c r="I1775" s="20" t="e">
        <f>INDEX('Liste du personnel'!$A:$Z,MATCH($D1775,'Liste du personnel'!$X:$X,0),6)</f>
        <v>#N/A</v>
      </c>
      <c r="J1775" s="20" t="e">
        <f>INDEX('Liste du personnel'!$A:$Z,MATCH($D1775,'Liste du personnel'!$X:$X,0),7)</f>
        <v>#N/A</v>
      </c>
    </row>
    <row r="1776" spans="1:10" x14ac:dyDescent="0.25">
      <c r="A1776" s="20">
        <f>'Elegio-Electors'!C1776</f>
        <v>0</v>
      </c>
      <c r="B1776" s="20">
        <f>'Elegio-Electors'!B1776</f>
        <v>0</v>
      </c>
      <c r="C1776" s="91">
        <f>IF(Procédure!$C$33=2,'Elegio-Electors'!D1776,Procédure!$C$33)</f>
        <v>0</v>
      </c>
      <c r="D1776" s="20">
        <f>'Elegio-Electors'!E1776</f>
        <v>0</v>
      </c>
      <c r="E1776" s="91" t="str">
        <f>IF(LEFT(RIGHT('Elegio-Electors'!L1776,2),1)="C",'Elegio-Electors'!L1776,IF(LEFT(RIGHT('Elegio-Electors'!M1776,2),1)="C",'Elegio-Electors'!M1776,""))</f>
        <v/>
      </c>
      <c r="F1776" s="91" t="str">
        <f>IF(LEFT(RIGHT('Elegio-Electors'!L1776,2),1)="O",'Elegio-Electors'!L1776,IF(LEFT(RIGHT('Elegio-Electors'!M1776,2),1)="O",'Elegio-Electors'!M1776,""))</f>
        <v/>
      </c>
      <c r="G1776" s="20" t="e">
        <f>INDEX('Liste du personnel'!$A:$Z,MATCH($D1776,'Liste du personnel'!$X:$X,0),5)</f>
        <v>#N/A</v>
      </c>
      <c r="H1776" s="91" t="e">
        <f>INDEX('Liste du personnel'!$A:$Z,MATCH($D1776,'Liste du personnel'!$X:$X,0),8)</f>
        <v>#N/A</v>
      </c>
      <c r="I1776" s="20" t="e">
        <f>INDEX('Liste du personnel'!$A:$Z,MATCH($D1776,'Liste du personnel'!$X:$X,0),6)</f>
        <v>#N/A</v>
      </c>
      <c r="J1776" s="20" t="e">
        <f>INDEX('Liste du personnel'!$A:$Z,MATCH($D1776,'Liste du personnel'!$X:$X,0),7)</f>
        <v>#N/A</v>
      </c>
    </row>
    <row r="1777" spans="1:10" x14ac:dyDescent="0.25">
      <c r="A1777" s="20">
        <f>'Elegio-Electors'!C1777</f>
        <v>0</v>
      </c>
      <c r="B1777" s="20">
        <f>'Elegio-Electors'!B1777</f>
        <v>0</v>
      </c>
      <c r="C1777" s="91">
        <f>IF(Procédure!$C$33=2,'Elegio-Electors'!D1777,Procédure!$C$33)</f>
        <v>0</v>
      </c>
      <c r="D1777" s="20">
        <f>'Elegio-Electors'!E1777</f>
        <v>0</v>
      </c>
      <c r="E1777" s="91" t="str">
        <f>IF(LEFT(RIGHT('Elegio-Electors'!L1777,2),1)="C",'Elegio-Electors'!L1777,IF(LEFT(RIGHT('Elegio-Electors'!M1777,2),1)="C",'Elegio-Electors'!M1777,""))</f>
        <v/>
      </c>
      <c r="F1777" s="91" t="str">
        <f>IF(LEFT(RIGHT('Elegio-Electors'!L1777,2),1)="O",'Elegio-Electors'!L1777,IF(LEFT(RIGHT('Elegio-Electors'!M1777,2),1)="O",'Elegio-Electors'!M1777,""))</f>
        <v/>
      </c>
      <c r="G1777" s="20" t="e">
        <f>INDEX('Liste du personnel'!$A:$Z,MATCH($D1777,'Liste du personnel'!$X:$X,0),5)</f>
        <v>#N/A</v>
      </c>
      <c r="H1777" s="91" t="e">
        <f>INDEX('Liste du personnel'!$A:$Z,MATCH($D1777,'Liste du personnel'!$X:$X,0),8)</f>
        <v>#N/A</v>
      </c>
      <c r="I1777" s="20" t="e">
        <f>INDEX('Liste du personnel'!$A:$Z,MATCH($D1777,'Liste du personnel'!$X:$X,0),6)</f>
        <v>#N/A</v>
      </c>
      <c r="J1777" s="20" t="e">
        <f>INDEX('Liste du personnel'!$A:$Z,MATCH($D1777,'Liste du personnel'!$X:$X,0),7)</f>
        <v>#N/A</v>
      </c>
    </row>
    <row r="1778" spans="1:10" x14ac:dyDescent="0.25">
      <c r="A1778" s="20">
        <f>'Elegio-Electors'!C1778</f>
        <v>0</v>
      </c>
      <c r="B1778" s="20">
        <f>'Elegio-Electors'!B1778</f>
        <v>0</v>
      </c>
      <c r="C1778" s="91">
        <f>IF(Procédure!$C$33=2,'Elegio-Electors'!D1778,Procédure!$C$33)</f>
        <v>0</v>
      </c>
      <c r="D1778" s="20">
        <f>'Elegio-Electors'!E1778</f>
        <v>0</v>
      </c>
      <c r="E1778" s="91" t="str">
        <f>IF(LEFT(RIGHT('Elegio-Electors'!L1778,2),1)="C",'Elegio-Electors'!L1778,IF(LEFT(RIGHT('Elegio-Electors'!M1778,2),1)="C",'Elegio-Electors'!M1778,""))</f>
        <v/>
      </c>
      <c r="F1778" s="91" t="str">
        <f>IF(LEFT(RIGHT('Elegio-Electors'!L1778,2),1)="O",'Elegio-Electors'!L1778,IF(LEFT(RIGHT('Elegio-Electors'!M1778,2),1)="O",'Elegio-Electors'!M1778,""))</f>
        <v/>
      </c>
      <c r="G1778" s="20" t="e">
        <f>INDEX('Liste du personnel'!$A:$Z,MATCH($D1778,'Liste du personnel'!$X:$X,0),5)</f>
        <v>#N/A</v>
      </c>
      <c r="H1778" s="91" t="e">
        <f>INDEX('Liste du personnel'!$A:$Z,MATCH($D1778,'Liste du personnel'!$X:$X,0),8)</f>
        <v>#N/A</v>
      </c>
      <c r="I1778" s="20" t="e">
        <f>INDEX('Liste du personnel'!$A:$Z,MATCH($D1778,'Liste du personnel'!$X:$X,0),6)</f>
        <v>#N/A</v>
      </c>
      <c r="J1778" s="20" t="e">
        <f>INDEX('Liste du personnel'!$A:$Z,MATCH($D1778,'Liste du personnel'!$X:$X,0),7)</f>
        <v>#N/A</v>
      </c>
    </row>
    <row r="1779" spans="1:10" x14ac:dyDescent="0.25">
      <c r="A1779" s="20">
        <f>'Elegio-Electors'!C1779</f>
        <v>0</v>
      </c>
      <c r="B1779" s="20">
        <f>'Elegio-Electors'!B1779</f>
        <v>0</v>
      </c>
      <c r="C1779" s="91">
        <f>IF(Procédure!$C$33=2,'Elegio-Electors'!D1779,Procédure!$C$33)</f>
        <v>0</v>
      </c>
      <c r="D1779" s="20">
        <f>'Elegio-Electors'!E1779</f>
        <v>0</v>
      </c>
      <c r="E1779" s="91" t="str">
        <f>IF(LEFT(RIGHT('Elegio-Electors'!L1779,2),1)="C",'Elegio-Electors'!L1779,IF(LEFT(RIGHT('Elegio-Electors'!M1779,2),1)="C",'Elegio-Electors'!M1779,""))</f>
        <v/>
      </c>
      <c r="F1779" s="91" t="str">
        <f>IF(LEFT(RIGHT('Elegio-Electors'!L1779,2),1)="O",'Elegio-Electors'!L1779,IF(LEFT(RIGHT('Elegio-Electors'!M1779,2),1)="O",'Elegio-Electors'!M1779,""))</f>
        <v/>
      </c>
      <c r="G1779" s="20" t="e">
        <f>INDEX('Liste du personnel'!$A:$Z,MATCH($D1779,'Liste du personnel'!$X:$X,0),5)</f>
        <v>#N/A</v>
      </c>
      <c r="H1779" s="91" t="e">
        <f>INDEX('Liste du personnel'!$A:$Z,MATCH($D1779,'Liste du personnel'!$X:$X,0),8)</f>
        <v>#N/A</v>
      </c>
      <c r="I1779" s="20" t="e">
        <f>INDEX('Liste du personnel'!$A:$Z,MATCH($D1779,'Liste du personnel'!$X:$X,0),6)</f>
        <v>#N/A</v>
      </c>
      <c r="J1779" s="20" t="e">
        <f>INDEX('Liste du personnel'!$A:$Z,MATCH($D1779,'Liste du personnel'!$X:$X,0),7)</f>
        <v>#N/A</v>
      </c>
    </row>
    <row r="1780" spans="1:10" x14ac:dyDescent="0.25">
      <c r="A1780" s="20">
        <f>'Elegio-Electors'!C1780</f>
        <v>0</v>
      </c>
      <c r="B1780" s="20">
        <f>'Elegio-Electors'!B1780</f>
        <v>0</v>
      </c>
      <c r="C1780" s="91">
        <f>IF(Procédure!$C$33=2,'Elegio-Electors'!D1780,Procédure!$C$33)</f>
        <v>0</v>
      </c>
      <c r="D1780" s="20">
        <f>'Elegio-Electors'!E1780</f>
        <v>0</v>
      </c>
      <c r="E1780" s="91" t="str">
        <f>IF(LEFT(RIGHT('Elegio-Electors'!L1780,2),1)="C",'Elegio-Electors'!L1780,IF(LEFT(RIGHT('Elegio-Electors'!M1780,2),1)="C",'Elegio-Electors'!M1780,""))</f>
        <v/>
      </c>
      <c r="F1780" s="91" t="str">
        <f>IF(LEFT(RIGHT('Elegio-Electors'!L1780,2),1)="O",'Elegio-Electors'!L1780,IF(LEFT(RIGHT('Elegio-Electors'!M1780,2),1)="O",'Elegio-Electors'!M1780,""))</f>
        <v/>
      </c>
      <c r="G1780" s="20" t="e">
        <f>INDEX('Liste du personnel'!$A:$Z,MATCH($D1780,'Liste du personnel'!$X:$X,0),5)</f>
        <v>#N/A</v>
      </c>
      <c r="H1780" s="91" t="e">
        <f>INDEX('Liste du personnel'!$A:$Z,MATCH($D1780,'Liste du personnel'!$X:$X,0),8)</f>
        <v>#N/A</v>
      </c>
      <c r="I1780" s="20" t="e">
        <f>INDEX('Liste du personnel'!$A:$Z,MATCH($D1780,'Liste du personnel'!$X:$X,0),6)</f>
        <v>#N/A</v>
      </c>
      <c r="J1780" s="20" t="e">
        <f>INDEX('Liste du personnel'!$A:$Z,MATCH($D1780,'Liste du personnel'!$X:$X,0),7)</f>
        <v>#N/A</v>
      </c>
    </row>
    <row r="1781" spans="1:10" x14ac:dyDescent="0.25">
      <c r="A1781" s="20">
        <f>'Elegio-Electors'!C1781</f>
        <v>0</v>
      </c>
      <c r="B1781" s="20">
        <f>'Elegio-Electors'!B1781</f>
        <v>0</v>
      </c>
      <c r="C1781" s="91">
        <f>IF(Procédure!$C$33=2,'Elegio-Electors'!D1781,Procédure!$C$33)</f>
        <v>0</v>
      </c>
      <c r="D1781" s="20">
        <f>'Elegio-Electors'!E1781</f>
        <v>0</v>
      </c>
      <c r="E1781" s="91" t="str">
        <f>IF(LEFT(RIGHT('Elegio-Electors'!L1781,2),1)="C",'Elegio-Electors'!L1781,IF(LEFT(RIGHT('Elegio-Electors'!M1781,2),1)="C",'Elegio-Electors'!M1781,""))</f>
        <v/>
      </c>
      <c r="F1781" s="91" t="str">
        <f>IF(LEFT(RIGHT('Elegio-Electors'!L1781,2),1)="O",'Elegio-Electors'!L1781,IF(LEFT(RIGHT('Elegio-Electors'!M1781,2),1)="O",'Elegio-Electors'!M1781,""))</f>
        <v/>
      </c>
      <c r="G1781" s="20" t="e">
        <f>INDEX('Liste du personnel'!$A:$Z,MATCH($D1781,'Liste du personnel'!$X:$X,0),5)</f>
        <v>#N/A</v>
      </c>
      <c r="H1781" s="91" t="e">
        <f>INDEX('Liste du personnel'!$A:$Z,MATCH($D1781,'Liste du personnel'!$X:$X,0),8)</f>
        <v>#N/A</v>
      </c>
      <c r="I1781" s="20" t="e">
        <f>INDEX('Liste du personnel'!$A:$Z,MATCH($D1781,'Liste du personnel'!$X:$X,0),6)</f>
        <v>#N/A</v>
      </c>
      <c r="J1781" s="20" t="e">
        <f>INDEX('Liste du personnel'!$A:$Z,MATCH($D1781,'Liste du personnel'!$X:$X,0),7)</f>
        <v>#N/A</v>
      </c>
    </row>
    <row r="1782" spans="1:10" x14ac:dyDescent="0.25">
      <c r="A1782" s="20">
        <f>'Elegio-Electors'!C1782</f>
        <v>0</v>
      </c>
      <c r="B1782" s="20">
        <f>'Elegio-Electors'!B1782</f>
        <v>0</v>
      </c>
      <c r="C1782" s="91">
        <f>IF(Procédure!$C$33=2,'Elegio-Electors'!D1782,Procédure!$C$33)</f>
        <v>0</v>
      </c>
      <c r="D1782" s="20">
        <f>'Elegio-Electors'!E1782</f>
        <v>0</v>
      </c>
      <c r="E1782" s="91" t="str">
        <f>IF(LEFT(RIGHT('Elegio-Electors'!L1782,2),1)="C",'Elegio-Electors'!L1782,IF(LEFT(RIGHT('Elegio-Electors'!M1782,2),1)="C",'Elegio-Electors'!M1782,""))</f>
        <v/>
      </c>
      <c r="F1782" s="91" t="str">
        <f>IF(LEFT(RIGHT('Elegio-Electors'!L1782,2),1)="O",'Elegio-Electors'!L1782,IF(LEFT(RIGHT('Elegio-Electors'!M1782,2),1)="O",'Elegio-Electors'!M1782,""))</f>
        <v/>
      </c>
      <c r="G1782" s="20" t="e">
        <f>INDEX('Liste du personnel'!$A:$Z,MATCH($D1782,'Liste du personnel'!$X:$X,0),5)</f>
        <v>#N/A</v>
      </c>
      <c r="H1782" s="91" t="e">
        <f>INDEX('Liste du personnel'!$A:$Z,MATCH($D1782,'Liste du personnel'!$X:$X,0),8)</f>
        <v>#N/A</v>
      </c>
      <c r="I1782" s="20" t="e">
        <f>INDEX('Liste du personnel'!$A:$Z,MATCH($D1782,'Liste du personnel'!$X:$X,0),6)</f>
        <v>#N/A</v>
      </c>
      <c r="J1782" s="20" t="e">
        <f>INDEX('Liste du personnel'!$A:$Z,MATCH($D1782,'Liste du personnel'!$X:$X,0),7)</f>
        <v>#N/A</v>
      </c>
    </row>
    <row r="1783" spans="1:10" x14ac:dyDescent="0.25">
      <c r="A1783" s="20">
        <f>'Elegio-Electors'!C1783</f>
        <v>0</v>
      </c>
      <c r="B1783" s="20">
        <f>'Elegio-Electors'!B1783</f>
        <v>0</v>
      </c>
      <c r="C1783" s="91">
        <f>IF(Procédure!$C$33=2,'Elegio-Electors'!D1783,Procédure!$C$33)</f>
        <v>0</v>
      </c>
      <c r="D1783" s="20">
        <f>'Elegio-Electors'!E1783</f>
        <v>0</v>
      </c>
      <c r="E1783" s="91" t="str">
        <f>IF(LEFT(RIGHT('Elegio-Electors'!L1783,2),1)="C",'Elegio-Electors'!L1783,IF(LEFT(RIGHT('Elegio-Electors'!M1783,2),1)="C",'Elegio-Electors'!M1783,""))</f>
        <v/>
      </c>
      <c r="F1783" s="91" t="str">
        <f>IF(LEFT(RIGHT('Elegio-Electors'!L1783,2),1)="O",'Elegio-Electors'!L1783,IF(LEFT(RIGHT('Elegio-Electors'!M1783,2),1)="O",'Elegio-Electors'!M1783,""))</f>
        <v/>
      </c>
      <c r="G1783" s="20" t="e">
        <f>INDEX('Liste du personnel'!$A:$Z,MATCH($D1783,'Liste du personnel'!$X:$X,0),5)</f>
        <v>#N/A</v>
      </c>
      <c r="H1783" s="91" t="e">
        <f>INDEX('Liste du personnel'!$A:$Z,MATCH($D1783,'Liste du personnel'!$X:$X,0),8)</f>
        <v>#N/A</v>
      </c>
      <c r="I1783" s="20" t="e">
        <f>INDEX('Liste du personnel'!$A:$Z,MATCH($D1783,'Liste du personnel'!$X:$X,0),6)</f>
        <v>#N/A</v>
      </c>
      <c r="J1783" s="20" t="e">
        <f>INDEX('Liste du personnel'!$A:$Z,MATCH($D1783,'Liste du personnel'!$X:$X,0),7)</f>
        <v>#N/A</v>
      </c>
    </row>
    <row r="1784" spans="1:10" x14ac:dyDescent="0.25">
      <c r="A1784" s="20">
        <f>'Elegio-Electors'!C1784</f>
        <v>0</v>
      </c>
      <c r="B1784" s="20">
        <f>'Elegio-Electors'!B1784</f>
        <v>0</v>
      </c>
      <c r="C1784" s="91">
        <f>IF(Procédure!$C$33=2,'Elegio-Electors'!D1784,Procédure!$C$33)</f>
        <v>0</v>
      </c>
      <c r="D1784" s="20">
        <f>'Elegio-Electors'!E1784</f>
        <v>0</v>
      </c>
      <c r="E1784" s="91" t="str">
        <f>IF(LEFT(RIGHT('Elegio-Electors'!L1784,2),1)="C",'Elegio-Electors'!L1784,IF(LEFT(RIGHT('Elegio-Electors'!M1784,2),1)="C",'Elegio-Electors'!M1784,""))</f>
        <v/>
      </c>
      <c r="F1784" s="91" t="str">
        <f>IF(LEFT(RIGHT('Elegio-Electors'!L1784,2),1)="O",'Elegio-Electors'!L1784,IF(LEFT(RIGHT('Elegio-Electors'!M1784,2),1)="O",'Elegio-Electors'!M1784,""))</f>
        <v/>
      </c>
      <c r="G1784" s="20" t="e">
        <f>INDEX('Liste du personnel'!$A:$Z,MATCH($D1784,'Liste du personnel'!$X:$X,0),5)</f>
        <v>#N/A</v>
      </c>
      <c r="H1784" s="91" t="e">
        <f>INDEX('Liste du personnel'!$A:$Z,MATCH($D1784,'Liste du personnel'!$X:$X,0),8)</f>
        <v>#N/A</v>
      </c>
      <c r="I1784" s="20" t="e">
        <f>INDEX('Liste du personnel'!$A:$Z,MATCH($D1784,'Liste du personnel'!$X:$X,0),6)</f>
        <v>#N/A</v>
      </c>
      <c r="J1784" s="20" t="e">
        <f>INDEX('Liste du personnel'!$A:$Z,MATCH($D1784,'Liste du personnel'!$X:$X,0),7)</f>
        <v>#N/A</v>
      </c>
    </row>
    <row r="1785" spans="1:10" x14ac:dyDescent="0.25">
      <c r="A1785" s="20">
        <f>'Elegio-Electors'!C1785</f>
        <v>0</v>
      </c>
      <c r="B1785" s="20">
        <f>'Elegio-Electors'!B1785</f>
        <v>0</v>
      </c>
      <c r="C1785" s="91">
        <f>IF(Procédure!$C$33=2,'Elegio-Electors'!D1785,Procédure!$C$33)</f>
        <v>0</v>
      </c>
      <c r="D1785" s="20">
        <f>'Elegio-Electors'!E1785</f>
        <v>0</v>
      </c>
      <c r="E1785" s="91" t="str">
        <f>IF(LEFT(RIGHT('Elegio-Electors'!L1785,2),1)="C",'Elegio-Electors'!L1785,IF(LEFT(RIGHT('Elegio-Electors'!M1785,2),1)="C",'Elegio-Electors'!M1785,""))</f>
        <v/>
      </c>
      <c r="F1785" s="91" t="str">
        <f>IF(LEFT(RIGHT('Elegio-Electors'!L1785,2),1)="O",'Elegio-Electors'!L1785,IF(LEFT(RIGHT('Elegio-Electors'!M1785,2),1)="O",'Elegio-Electors'!M1785,""))</f>
        <v/>
      </c>
      <c r="G1785" s="20" t="e">
        <f>INDEX('Liste du personnel'!$A:$Z,MATCH($D1785,'Liste du personnel'!$X:$X,0),5)</f>
        <v>#N/A</v>
      </c>
      <c r="H1785" s="91" t="e">
        <f>INDEX('Liste du personnel'!$A:$Z,MATCH($D1785,'Liste du personnel'!$X:$X,0),8)</f>
        <v>#N/A</v>
      </c>
      <c r="I1785" s="20" t="e">
        <f>INDEX('Liste du personnel'!$A:$Z,MATCH($D1785,'Liste du personnel'!$X:$X,0),6)</f>
        <v>#N/A</v>
      </c>
      <c r="J1785" s="20" t="e">
        <f>INDEX('Liste du personnel'!$A:$Z,MATCH($D1785,'Liste du personnel'!$X:$X,0),7)</f>
        <v>#N/A</v>
      </c>
    </row>
    <row r="1786" spans="1:10" x14ac:dyDescent="0.25">
      <c r="A1786" s="20">
        <f>'Elegio-Electors'!C1786</f>
        <v>0</v>
      </c>
      <c r="B1786" s="20">
        <f>'Elegio-Electors'!B1786</f>
        <v>0</v>
      </c>
      <c r="C1786" s="91">
        <f>IF(Procédure!$C$33=2,'Elegio-Electors'!D1786,Procédure!$C$33)</f>
        <v>0</v>
      </c>
      <c r="D1786" s="20">
        <f>'Elegio-Electors'!E1786</f>
        <v>0</v>
      </c>
      <c r="E1786" s="91" t="str">
        <f>IF(LEFT(RIGHT('Elegio-Electors'!L1786,2),1)="C",'Elegio-Electors'!L1786,IF(LEFT(RIGHT('Elegio-Electors'!M1786,2),1)="C",'Elegio-Electors'!M1786,""))</f>
        <v/>
      </c>
      <c r="F1786" s="91" t="str">
        <f>IF(LEFT(RIGHT('Elegio-Electors'!L1786,2),1)="O",'Elegio-Electors'!L1786,IF(LEFT(RIGHT('Elegio-Electors'!M1786,2),1)="O",'Elegio-Electors'!M1786,""))</f>
        <v/>
      </c>
      <c r="G1786" s="20" t="e">
        <f>INDEX('Liste du personnel'!$A:$Z,MATCH($D1786,'Liste du personnel'!$X:$X,0),5)</f>
        <v>#N/A</v>
      </c>
      <c r="H1786" s="91" t="e">
        <f>INDEX('Liste du personnel'!$A:$Z,MATCH($D1786,'Liste du personnel'!$X:$X,0),8)</f>
        <v>#N/A</v>
      </c>
      <c r="I1786" s="20" t="e">
        <f>INDEX('Liste du personnel'!$A:$Z,MATCH($D1786,'Liste du personnel'!$X:$X,0),6)</f>
        <v>#N/A</v>
      </c>
      <c r="J1786" s="20" t="e">
        <f>INDEX('Liste du personnel'!$A:$Z,MATCH($D1786,'Liste du personnel'!$X:$X,0),7)</f>
        <v>#N/A</v>
      </c>
    </row>
    <row r="1787" spans="1:10" x14ac:dyDescent="0.25">
      <c r="A1787" s="20">
        <f>'Elegio-Electors'!C1787</f>
        <v>0</v>
      </c>
      <c r="B1787" s="20">
        <f>'Elegio-Electors'!B1787</f>
        <v>0</v>
      </c>
      <c r="C1787" s="91">
        <f>IF(Procédure!$C$33=2,'Elegio-Electors'!D1787,Procédure!$C$33)</f>
        <v>0</v>
      </c>
      <c r="D1787" s="20">
        <f>'Elegio-Electors'!E1787</f>
        <v>0</v>
      </c>
      <c r="E1787" s="91" t="str">
        <f>IF(LEFT(RIGHT('Elegio-Electors'!L1787,2),1)="C",'Elegio-Electors'!L1787,IF(LEFT(RIGHT('Elegio-Electors'!M1787,2),1)="C",'Elegio-Electors'!M1787,""))</f>
        <v/>
      </c>
      <c r="F1787" s="91" t="str">
        <f>IF(LEFT(RIGHT('Elegio-Electors'!L1787,2),1)="O",'Elegio-Electors'!L1787,IF(LEFT(RIGHT('Elegio-Electors'!M1787,2),1)="O",'Elegio-Electors'!M1787,""))</f>
        <v/>
      </c>
      <c r="G1787" s="20" t="e">
        <f>INDEX('Liste du personnel'!$A:$Z,MATCH($D1787,'Liste du personnel'!$X:$X,0),5)</f>
        <v>#N/A</v>
      </c>
      <c r="H1787" s="91" t="e">
        <f>INDEX('Liste du personnel'!$A:$Z,MATCH($D1787,'Liste du personnel'!$X:$X,0),8)</f>
        <v>#N/A</v>
      </c>
      <c r="I1787" s="20" t="e">
        <f>INDEX('Liste du personnel'!$A:$Z,MATCH($D1787,'Liste du personnel'!$X:$X,0),6)</f>
        <v>#N/A</v>
      </c>
      <c r="J1787" s="20" t="e">
        <f>INDEX('Liste du personnel'!$A:$Z,MATCH($D1787,'Liste du personnel'!$X:$X,0),7)</f>
        <v>#N/A</v>
      </c>
    </row>
    <row r="1788" spans="1:10" x14ac:dyDescent="0.25">
      <c r="A1788" s="20">
        <f>'Elegio-Electors'!C1788</f>
        <v>0</v>
      </c>
      <c r="B1788" s="20">
        <f>'Elegio-Electors'!B1788</f>
        <v>0</v>
      </c>
      <c r="C1788" s="91">
        <f>IF(Procédure!$C$33=2,'Elegio-Electors'!D1788,Procédure!$C$33)</f>
        <v>0</v>
      </c>
      <c r="D1788" s="20">
        <f>'Elegio-Electors'!E1788</f>
        <v>0</v>
      </c>
      <c r="E1788" s="91" t="str">
        <f>IF(LEFT(RIGHT('Elegio-Electors'!L1788,2),1)="C",'Elegio-Electors'!L1788,IF(LEFT(RIGHT('Elegio-Electors'!M1788,2),1)="C",'Elegio-Electors'!M1788,""))</f>
        <v/>
      </c>
      <c r="F1788" s="91" t="str">
        <f>IF(LEFT(RIGHT('Elegio-Electors'!L1788,2),1)="O",'Elegio-Electors'!L1788,IF(LEFT(RIGHT('Elegio-Electors'!M1788,2),1)="O",'Elegio-Electors'!M1788,""))</f>
        <v/>
      </c>
      <c r="G1788" s="20" t="e">
        <f>INDEX('Liste du personnel'!$A:$Z,MATCH($D1788,'Liste du personnel'!$X:$X,0),5)</f>
        <v>#N/A</v>
      </c>
      <c r="H1788" s="91" t="e">
        <f>INDEX('Liste du personnel'!$A:$Z,MATCH($D1788,'Liste du personnel'!$X:$X,0),8)</f>
        <v>#N/A</v>
      </c>
      <c r="I1788" s="20" t="e">
        <f>INDEX('Liste du personnel'!$A:$Z,MATCH($D1788,'Liste du personnel'!$X:$X,0),6)</f>
        <v>#N/A</v>
      </c>
      <c r="J1788" s="20" t="e">
        <f>INDEX('Liste du personnel'!$A:$Z,MATCH($D1788,'Liste du personnel'!$X:$X,0),7)</f>
        <v>#N/A</v>
      </c>
    </row>
    <row r="1789" spans="1:10" x14ac:dyDescent="0.25">
      <c r="A1789" s="20">
        <f>'Elegio-Electors'!C1789</f>
        <v>0</v>
      </c>
      <c r="B1789" s="20">
        <f>'Elegio-Electors'!B1789</f>
        <v>0</v>
      </c>
      <c r="C1789" s="91">
        <f>IF(Procédure!$C$33=2,'Elegio-Electors'!D1789,Procédure!$C$33)</f>
        <v>0</v>
      </c>
      <c r="D1789" s="20">
        <f>'Elegio-Electors'!E1789</f>
        <v>0</v>
      </c>
      <c r="E1789" s="91" t="str">
        <f>IF(LEFT(RIGHT('Elegio-Electors'!L1789,2),1)="C",'Elegio-Electors'!L1789,IF(LEFT(RIGHT('Elegio-Electors'!M1789,2),1)="C",'Elegio-Electors'!M1789,""))</f>
        <v/>
      </c>
      <c r="F1789" s="91" t="str">
        <f>IF(LEFT(RIGHT('Elegio-Electors'!L1789,2),1)="O",'Elegio-Electors'!L1789,IF(LEFT(RIGHT('Elegio-Electors'!M1789,2),1)="O",'Elegio-Electors'!M1789,""))</f>
        <v/>
      </c>
      <c r="G1789" s="20" t="e">
        <f>INDEX('Liste du personnel'!$A:$Z,MATCH($D1789,'Liste du personnel'!$X:$X,0),5)</f>
        <v>#N/A</v>
      </c>
      <c r="H1789" s="91" t="e">
        <f>INDEX('Liste du personnel'!$A:$Z,MATCH($D1789,'Liste du personnel'!$X:$X,0),8)</f>
        <v>#N/A</v>
      </c>
      <c r="I1789" s="20" t="e">
        <f>INDEX('Liste du personnel'!$A:$Z,MATCH($D1789,'Liste du personnel'!$X:$X,0),6)</f>
        <v>#N/A</v>
      </c>
      <c r="J1789" s="20" t="e">
        <f>INDEX('Liste du personnel'!$A:$Z,MATCH($D1789,'Liste du personnel'!$X:$X,0),7)</f>
        <v>#N/A</v>
      </c>
    </row>
    <row r="1790" spans="1:10" x14ac:dyDescent="0.25">
      <c r="A1790" s="20">
        <f>'Elegio-Electors'!C1790</f>
        <v>0</v>
      </c>
      <c r="B1790" s="20">
        <f>'Elegio-Electors'!B1790</f>
        <v>0</v>
      </c>
      <c r="C1790" s="91">
        <f>IF(Procédure!$C$33=2,'Elegio-Electors'!D1790,Procédure!$C$33)</f>
        <v>0</v>
      </c>
      <c r="D1790" s="20">
        <f>'Elegio-Electors'!E1790</f>
        <v>0</v>
      </c>
      <c r="E1790" s="91" t="str">
        <f>IF(LEFT(RIGHT('Elegio-Electors'!L1790,2),1)="C",'Elegio-Electors'!L1790,IF(LEFT(RIGHT('Elegio-Electors'!M1790,2),1)="C",'Elegio-Electors'!M1790,""))</f>
        <v/>
      </c>
      <c r="F1790" s="91" t="str">
        <f>IF(LEFT(RIGHT('Elegio-Electors'!L1790,2),1)="O",'Elegio-Electors'!L1790,IF(LEFT(RIGHT('Elegio-Electors'!M1790,2),1)="O",'Elegio-Electors'!M1790,""))</f>
        <v/>
      </c>
      <c r="G1790" s="20" t="e">
        <f>INDEX('Liste du personnel'!$A:$Z,MATCH($D1790,'Liste du personnel'!$X:$X,0),5)</f>
        <v>#N/A</v>
      </c>
      <c r="H1790" s="91" t="e">
        <f>INDEX('Liste du personnel'!$A:$Z,MATCH($D1790,'Liste du personnel'!$X:$X,0),8)</f>
        <v>#N/A</v>
      </c>
      <c r="I1790" s="20" t="e">
        <f>INDEX('Liste du personnel'!$A:$Z,MATCH($D1790,'Liste du personnel'!$X:$X,0),6)</f>
        <v>#N/A</v>
      </c>
      <c r="J1790" s="20" t="e">
        <f>INDEX('Liste du personnel'!$A:$Z,MATCH($D1790,'Liste du personnel'!$X:$X,0),7)</f>
        <v>#N/A</v>
      </c>
    </row>
    <row r="1791" spans="1:10" x14ac:dyDescent="0.25">
      <c r="A1791" s="20">
        <f>'Elegio-Electors'!C1791</f>
        <v>0</v>
      </c>
      <c r="B1791" s="20">
        <f>'Elegio-Electors'!B1791</f>
        <v>0</v>
      </c>
      <c r="C1791" s="91">
        <f>IF(Procédure!$C$33=2,'Elegio-Electors'!D1791,Procédure!$C$33)</f>
        <v>0</v>
      </c>
      <c r="D1791" s="20">
        <f>'Elegio-Electors'!E1791</f>
        <v>0</v>
      </c>
      <c r="E1791" s="91" t="str">
        <f>IF(LEFT(RIGHT('Elegio-Electors'!L1791,2),1)="C",'Elegio-Electors'!L1791,IF(LEFT(RIGHT('Elegio-Electors'!M1791,2),1)="C",'Elegio-Electors'!M1791,""))</f>
        <v/>
      </c>
      <c r="F1791" s="91" t="str">
        <f>IF(LEFT(RIGHT('Elegio-Electors'!L1791,2),1)="O",'Elegio-Electors'!L1791,IF(LEFT(RIGHT('Elegio-Electors'!M1791,2),1)="O",'Elegio-Electors'!M1791,""))</f>
        <v/>
      </c>
      <c r="G1791" s="20" t="e">
        <f>INDEX('Liste du personnel'!$A:$Z,MATCH($D1791,'Liste du personnel'!$X:$X,0),5)</f>
        <v>#N/A</v>
      </c>
      <c r="H1791" s="91" t="e">
        <f>INDEX('Liste du personnel'!$A:$Z,MATCH($D1791,'Liste du personnel'!$X:$X,0),8)</f>
        <v>#N/A</v>
      </c>
      <c r="I1791" s="20" t="e">
        <f>INDEX('Liste du personnel'!$A:$Z,MATCH($D1791,'Liste du personnel'!$X:$X,0),6)</f>
        <v>#N/A</v>
      </c>
      <c r="J1791" s="20" t="e">
        <f>INDEX('Liste du personnel'!$A:$Z,MATCH($D1791,'Liste du personnel'!$X:$X,0),7)</f>
        <v>#N/A</v>
      </c>
    </row>
    <row r="1792" spans="1:10" x14ac:dyDescent="0.25">
      <c r="A1792" s="20">
        <f>'Elegio-Electors'!C1792</f>
        <v>0</v>
      </c>
      <c r="B1792" s="20">
        <f>'Elegio-Electors'!B1792</f>
        <v>0</v>
      </c>
      <c r="C1792" s="91">
        <f>IF(Procédure!$C$33=2,'Elegio-Electors'!D1792,Procédure!$C$33)</f>
        <v>0</v>
      </c>
      <c r="D1792" s="20">
        <f>'Elegio-Electors'!E1792</f>
        <v>0</v>
      </c>
      <c r="E1792" s="91" t="str">
        <f>IF(LEFT(RIGHT('Elegio-Electors'!L1792,2),1)="C",'Elegio-Electors'!L1792,IF(LEFT(RIGHT('Elegio-Electors'!M1792,2),1)="C",'Elegio-Electors'!M1792,""))</f>
        <v/>
      </c>
      <c r="F1792" s="91" t="str">
        <f>IF(LEFT(RIGHT('Elegio-Electors'!L1792,2),1)="O",'Elegio-Electors'!L1792,IF(LEFT(RIGHT('Elegio-Electors'!M1792,2),1)="O",'Elegio-Electors'!M1792,""))</f>
        <v/>
      </c>
      <c r="G1792" s="20" t="e">
        <f>INDEX('Liste du personnel'!$A:$Z,MATCH($D1792,'Liste du personnel'!$X:$X,0),5)</f>
        <v>#N/A</v>
      </c>
      <c r="H1792" s="91" t="e">
        <f>INDEX('Liste du personnel'!$A:$Z,MATCH($D1792,'Liste du personnel'!$X:$X,0),8)</f>
        <v>#N/A</v>
      </c>
      <c r="I1792" s="20" t="e">
        <f>INDEX('Liste du personnel'!$A:$Z,MATCH($D1792,'Liste du personnel'!$X:$X,0),6)</f>
        <v>#N/A</v>
      </c>
      <c r="J1792" s="20" t="e">
        <f>INDEX('Liste du personnel'!$A:$Z,MATCH($D1792,'Liste du personnel'!$X:$X,0),7)</f>
        <v>#N/A</v>
      </c>
    </row>
    <row r="1793" spans="1:10" x14ac:dyDescent="0.25">
      <c r="A1793" s="20">
        <f>'Elegio-Electors'!C1793</f>
        <v>0</v>
      </c>
      <c r="B1793" s="20">
        <f>'Elegio-Electors'!B1793</f>
        <v>0</v>
      </c>
      <c r="C1793" s="91">
        <f>IF(Procédure!$C$33=2,'Elegio-Electors'!D1793,Procédure!$C$33)</f>
        <v>0</v>
      </c>
      <c r="D1793" s="20">
        <f>'Elegio-Electors'!E1793</f>
        <v>0</v>
      </c>
      <c r="E1793" s="91" t="str">
        <f>IF(LEFT(RIGHT('Elegio-Electors'!L1793,2),1)="C",'Elegio-Electors'!L1793,IF(LEFT(RIGHT('Elegio-Electors'!M1793,2),1)="C",'Elegio-Electors'!M1793,""))</f>
        <v/>
      </c>
      <c r="F1793" s="91" t="str">
        <f>IF(LEFT(RIGHT('Elegio-Electors'!L1793,2),1)="O",'Elegio-Electors'!L1793,IF(LEFT(RIGHT('Elegio-Electors'!M1793,2),1)="O",'Elegio-Electors'!M1793,""))</f>
        <v/>
      </c>
      <c r="G1793" s="20" t="e">
        <f>INDEX('Liste du personnel'!$A:$Z,MATCH($D1793,'Liste du personnel'!$X:$X,0),5)</f>
        <v>#N/A</v>
      </c>
      <c r="H1793" s="91" t="e">
        <f>INDEX('Liste du personnel'!$A:$Z,MATCH($D1793,'Liste du personnel'!$X:$X,0),8)</f>
        <v>#N/A</v>
      </c>
      <c r="I1793" s="20" t="e">
        <f>INDEX('Liste du personnel'!$A:$Z,MATCH($D1793,'Liste du personnel'!$X:$X,0),6)</f>
        <v>#N/A</v>
      </c>
      <c r="J1793" s="20" t="e">
        <f>INDEX('Liste du personnel'!$A:$Z,MATCH($D1793,'Liste du personnel'!$X:$X,0),7)</f>
        <v>#N/A</v>
      </c>
    </row>
    <row r="1794" spans="1:10" x14ac:dyDescent="0.25">
      <c r="A1794" s="20">
        <f>'Elegio-Electors'!C1794</f>
        <v>0</v>
      </c>
      <c r="B1794" s="20">
        <f>'Elegio-Electors'!B1794</f>
        <v>0</v>
      </c>
      <c r="C1794" s="91">
        <f>IF(Procédure!$C$33=2,'Elegio-Electors'!D1794,Procédure!$C$33)</f>
        <v>0</v>
      </c>
      <c r="D1794" s="20">
        <f>'Elegio-Electors'!E1794</f>
        <v>0</v>
      </c>
      <c r="E1794" s="91" t="str">
        <f>IF(LEFT(RIGHT('Elegio-Electors'!L1794,2),1)="C",'Elegio-Electors'!L1794,IF(LEFT(RIGHT('Elegio-Electors'!M1794,2),1)="C",'Elegio-Electors'!M1794,""))</f>
        <v/>
      </c>
      <c r="F1794" s="91" t="str">
        <f>IF(LEFT(RIGHT('Elegio-Electors'!L1794,2),1)="O",'Elegio-Electors'!L1794,IF(LEFT(RIGHT('Elegio-Electors'!M1794,2),1)="O",'Elegio-Electors'!M1794,""))</f>
        <v/>
      </c>
      <c r="G1794" s="20" t="e">
        <f>INDEX('Liste du personnel'!$A:$Z,MATCH($D1794,'Liste du personnel'!$X:$X,0),5)</f>
        <v>#N/A</v>
      </c>
      <c r="H1794" s="91" t="e">
        <f>INDEX('Liste du personnel'!$A:$Z,MATCH($D1794,'Liste du personnel'!$X:$X,0),8)</f>
        <v>#N/A</v>
      </c>
      <c r="I1794" s="20" t="e">
        <f>INDEX('Liste du personnel'!$A:$Z,MATCH($D1794,'Liste du personnel'!$X:$X,0),6)</f>
        <v>#N/A</v>
      </c>
      <c r="J1794" s="20" t="e">
        <f>INDEX('Liste du personnel'!$A:$Z,MATCH($D1794,'Liste du personnel'!$X:$X,0),7)</f>
        <v>#N/A</v>
      </c>
    </row>
    <row r="1795" spans="1:10" x14ac:dyDescent="0.25">
      <c r="A1795" s="20">
        <f>'Elegio-Electors'!C1795</f>
        <v>0</v>
      </c>
      <c r="B1795" s="20">
        <f>'Elegio-Electors'!B1795</f>
        <v>0</v>
      </c>
      <c r="C1795" s="91">
        <f>IF(Procédure!$C$33=2,'Elegio-Electors'!D1795,Procédure!$C$33)</f>
        <v>0</v>
      </c>
      <c r="D1795" s="20">
        <f>'Elegio-Electors'!E1795</f>
        <v>0</v>
      </c>
      <c r="E1795" s="91" t="str">
        <f>IF(LEFT(RIGHT('Elegio-Electors'!L1795,2),1)="C",'Elegio-Electors'!L1795,IF(LEFT(RIGHT('Elegio-Electors'!M1795,2),1)="C",'Elegio-Electors'!M1795,""))</f>
        <v/>
      </c>
      <c r="F1795" s="91" t="str">
        <f>IF(LEFT(RIGHT('Elegio-Electors'!L1795,2),1)="O",'Elegio-Electors'!L1795,IF(LEFT(RIGHT('Elegio-Electors'!M1795,2),1)="O",'Elegio-Electors'!M1795,""))</f>
        <v/>
      </c>
      <c r="G1795" s="20" t="e">
        <f>INDEX('Liste du personnel'!$A:$Z,MATCH($D1795,'Liste du personnel'!$X:$X,0),5)</f>
        <v>#N/A</v>
      </c>
      <c r="H1795" s="91" t="e">
        <f>INDEX('Liste du personnel'!$A:$Z,MATCH($D1795,'Liste du personnel'!$X:$X,0),8)</f>
        <v>#N/A</v>
      </c>
      <c r="I1795" s="20" t="e">
        <f>INDEX('Liste du personnel'!$A:$Z,MATCH($D1795,'Liste du personnel'!$X:$X,0),6)</f>
        <v>#N/A</v>
      </c>
      <c r="J1795" s="20" t="e">
        <f>INDEX('Liste du personnel'!$A:$Z,MATCH($D1795,'Liste du personnel'!$X:$X,0),7)</f>
        <v>#N/A</v>
      </c>
    </row>
    <row r="1796" spans="1:10" x14ac:dyDescent="0.25">
      <c r="A1796" s="20">
        <f>'Elegio-Electors'!C1796</f>
        <v>0</v>
      </c>
      <c r="B1796" s="20">
        <f>'Elegio-Electors'!B1796</f>
        <v>0</v>
      </c>
      <c r="C1796" s="91">
        <f>IF(Procédure!$C$33=2,'Elegio-Electors'!D1796,Procédure!$C$33)</f>
        <v>0</v>
      </c>
      <c r="D1796" s="20">
        <f>'Elegio-Electors'!E1796</f>
        <v>0</v>
      </c>
      <c r="E1796" s="91" t="str">
        <f>IF(LEFT(RIGHT('Elegio-Electors'!L1796,2),1)="C",'Elegio-Electors'!L1796,IF(LEFT(RIGHT('Elegio-Electors'!M1796,2),1)="C",'Elegio-Electors'!M1796,""))</f>
        <v/>
      </c>
      <c r="F1796" s="91" t="str">
        <f>IF(LEFT(RIGHT('Elegio-Electors'!L1796,2),1)="O",'Elegio-Electors'!L1796,IF(LEFT(RIGHT('Elegio-Electors'!M1796,2),1)="O",'Elegio-Electors'!M1796,""))</f>
        <v/>
      </c>
      <c r="G1796" s="20" t="e">
        <f>INDEX('Liste du personnel'!$A:$Z,MATCH($D1796,'Liste du personnel'!$X:$X,0),5)</f>
        <v>#N/A</v>
      </c>
      <c r="H1796" s="91" t="e">
        <f>INDEX('Liste du personnel'!$A:$Z,MATCH($D1796,'Liste du personnel'!$X:$X,0),8)</f>
        <v>#N/A</v>
      </c>
      <c r="I1796" s="20" t="e">
        <f>INDEX('Liste du personnel'!$A:$Z,MATCH($D1796,'Liste du personnel'!$X:$X,0),6)</f>
        <v>#N/A</v>
      </c>
      <c r="J1796" s="20" t="e">
        <f>INDEX('Liste du personnel'!$A:$Z,MATCH($D1796,'Liste du personnel'!$X:$X,0),7)</f>
        <v>#N/A</v>
      </c>
    </row>
    <row r="1797" spans="1:10" x14ac:dyDescent="0.25">
      <c r="A1797" s="20">
        <f>'Elegio-Electors'!C1797</f>
        <v>0</v>
      </c>
      <c r="B1797" s="20">
        <f>'Elegio-Electors'!B1797</f>
        <v>0</v>
      </c>
      <c r="C1797" s="91">
        <f>IF(Procédure!$C$33=2,'Elegio-Electors'!D1797,Procédure!$C$33)</f>
        <v>0</v>
      </c>
      <c r="D1797" s="20">
        <f>'Elegio-Electors'!E1797</f>
        <v>0</v>
      </c>
      <c r="E1797" s="91" t="str">
        <f>IF(LEFT(RIGHT('Elegio-Electors'!L1797,2),1)="C",'Elegio-Electors'!L1797,IF(LEFT(RIGHT('Elegio-Electors'!M1797,2),1)="C",'Elegio-Electors'!M1797,""))</f>
        <v/>
      </c>
      <c r="F1797" s="91" t="str">
        <f>IF(LEFT(RIGHT('Elegio-Electors'!L1797,2),1)="O",'Elegio-Electors'!L1797,IF(LEFT(RIGHT('Elegio-Electors'!M1797,2),1)="O",'Elegio-Electors'!M1797,""))</f>
        <v/>
      </c>
      <c r="G1797" s="20" t="e">
        <f>INDEX('Liste du personnel'!$A:$Z,MATCH($D1797,'Liste du personnel'!$X:$X,0),5)</f>
        <v>#N/A</v>
      </c>
      <c r="H1797" s="91" t="e">
        <f>INDEX('Liste du personnel'!$A:$Z,MATCH($D1797,'Liste du personnel'!$X:$X,0),8)</f>
        <v>#N/A</v>
      </c>
      <c r="I1797" s="20" t="e">
        <f>INDEX('Liste du personnel'!$A:$Z,MATCH($D1797,'Liste du personnel'!$X:$X,0),6)</f>
        <v>#N/A</v>
      </c>
      <c r="J1797" s="20" t="e">
        <f>INDEX('Liste du personnel'!$A:$Z,MATCH($D1797,'Liste du personnel'!$X:$X,0),7)</f>
        <v>#N/A</v>
      </c>
    </row>
    <row r="1798" spans="1:10" x14ac:dyDescent="0.25">
      <c r="A1798" s="20">
        <f>'Elegio-Electors'!C1798</f>
        <v>0</v>
      </c>
      <c r="B1798" s="20">
        <f>'Elegio-Electors'!B1798</f>
        <v>0</v>
      </c>
      <c r="C1798" s="91">
        <f>IF(Procédure!$C$33=2,'Elegio-Electors'!D1798,Procédure!$C$33)</f>
        <v>0</v>
      </c>
      <c r="D1798" s="20">
        <f>'Elegio-Electors'!E1798</f>
        <v>0</v>
      </c>
      <c r="E1798" s="91" t="str">
        <f>IF(LEFT(RIGHT('Elegio-Electors'!L1798,2),1)="C",'Elegio-Electors'!L1798,IF(LEFT(RIGHT('Elegio-Electors'!M1798,2),1)="C",'Elegio-Electors'!M1798,""))</f>
        <v/>
      </c>
      <c r="F1798" s="91" t="str">
        <f>IF(LEFT(RIGHT('Elegio-Electors'!L1798,2),1)="O",'Elegio-Electors'!L1798,IF(LEFT(RIGHT('Elegio-Electors'!M1798,2),1)="O",'Elegio-Electors'!M1798,""))</f>
        <v/>
      </c>
      <c r="G1798" s="20" t="e">
        <f>INDEX('Liste du personnel'!$A:$Z,MATCH($D1798,'Liste du personnel'!$X:$X,0),5)</f>
        <v>#N/A</v>
      </c>
      <c r="H1798" s="91" t="e">
        <f>INDEX('Liste du personnel'!$A:$Z,MATCH($D1798,'Liste du personnel'!$X:$X,0),8)</f>
        <v>#N/A</v>
      </c>
      <c r="I1798" s="20" t="e">
        <f>INDEX('Liste du personnel'!$A:$Z,MATCH($D1798,'Liste du personnel'!$X:$X,0),6)</f>
        <v>#N/A</v>
      </c>
      <c r="J1798" s="20" t="e">
        <f>INDEX('Liste du personnel'!$A:$Z,MATCH($D1798,'Liste du personnel'!$X:$X,0),7)</f>
        <v>#N/A</v>
      </c>
    </row>
    <row r="1799" spans="1:10" x14ac:dyDescent="0.25">
      <c r="A1799" s="20">
        <f>'Elegio-Electors'!C1799</f>
        <v>0</v>
      </c>
      <c r="B1799" s="20">
        <f>'Elegio-Electors'!B1799</f>
        <v>0</v>
      </c>
      <c r="C1799" s="91">
        <f>IF(Procédure!$C$33=2,'Elegio-Electors'!D1799,Procédure!$C$33)</f>
        <v>0</v>
      </c>
      <c r="D1799" s="20">
        <f>'Elegio-Electors'!E1799</f>
        <v>0</v>
      </c>
      <c r="E1799" s="91" t="str">
        <f>IF(LEFT(RIGHT('Elegio-Electors'!L1799,2),1)="C",'Elegio-Electors'!L1799,IF(LEFT(RIGHT('Elegio-Electors'!M1799,2),1)="C",'Elegio-Electors'!M1799,""))</f>
        <v/>
      </c>
      <c r="F1799" s="91" t="str">
        <f>IF(LEFT(RIGHT('Elegio-Electors'!L1799,2),1)="O",'Elegio-Electors'!L1799,IF(LEFT(RIGHT('Elegio-Electors'!M1799,2),1)="O",'Elegio-Electors'!M1799,""))</f>
        <v/>
      </c>
      <c r="G1799" s="20" t="e">
        <f>INDEX('Liste du personnel'!$A:$Z,MATCH($D1799,'Liste du personnel'!$X:$X,0),5)</f>
        <v>#N/A</v>
      </c>
      <c r="H1799" s="91" t="e">
        <f>INDEX('Liste du personnel'!$A:$Z,MATCH($D1799,'Liste du personnel'!$X:$X,0),8)</f>
        <v>#N/A</v>
      </c>
      <c r="I1799" s="20" t="e">
        <f>INDEX('Liste du personnel'!$A:$Z,MATCH($D1799,'Liste du personnel'!$X:$X,0),6)</f>
        <v>#N/A</v>
      </c>
      <c r="J1799" s="20" t="e">
        <f>INDEX('Liste du personnel'!$A:$Z,MATCH($D1799,'Liste du personnel'!$X:$X,0),7)</f>
        <v>#N/A</v>
      </c>
    </row>
    <row r="1800" spans="1:10" x14ac:dyDescent="0.25">
      <c r="A1800" s="20">
        <f>'Elegio-Electors'!C1800</f>
        <v>0</v>
      </c>
      <c r="B1800" s="20">
        <f>'Elegio-Electors'!B1800</f>
        <v>0</v>
      </c>
      <c r="C1800" s="91">
        <f>IF(Procédure!$C$33=2,'Elegio-Electors'!D1800,Procédure!$C$33)</f>
        <v>0</v>
      </c>
      <c r="D1800" s="20">
        <f>'Elegio-Electors'!E1800</f>
        <v>0</v>
      </c>
      <c r="E1800" s="91" t="str">
        <f>IF(LEFT(RIGHT('Elegio-Electors'!L1800,2),1)="C",'Elegio-Electors'!L1800,IF(LEFT(RIGHT('Elegio-Electors'!M1800,2),1)="C",'Elegio-Electors'!M1800,""))</f>
        <v/>
      </c>
      <c r="F1800" s="91" t="str">
        <f>IF(LEFT(RIGHT('Elegio-Electors'!L1800,2),1)="O",'Elegio-Electors'!L1800,IF(LEFT(RIGHT('Elegio-Electors'!M1800,2),1)="O",'Elegio-Electors'!M1800,""))</f>
        <v/>
      </c>
      <c r="G1800" s="20" t="e">
        <f>INDEX('Liste du personnel'!$A:$Z,MATCH($D1800,'Liste du personnel'!$X:$X,0),5)</f>
        <v>#N/A</v>
      </c>
      <c r="H1800" s="91" t="e">
        <f>INDEX('Liste du personnel'!$A:$Z,MATCH($D1800,'Liste du personnel'!$X:$X,0),8)</f>
        <v>#N/A</v>
      </c>
      <c r="I1800" s="20" t="e">
        <f>INDEX('Liste du personnel'!$A:$Z,MATCH($D1800,'Liste du personnel'!$X:$X,0),6)</f>
        <v>#N/A</v>
      </c>
      <c r="J1800" s="20" t="e">
        <f>INDEX('Liste du personnel'!$A:$Z,MATCH($D1800,'Liste du personnel'!$X:$X,0),7)</f>
        <v>#N/A</v>
      </c>
    </row>
    <row r="1801" spans="1:10" x14ac:dyDescent="0.25">
      <c r="A1801" s="20">
        <f>'Elegio-Electors'!C1801</f>
        <v>0</v>
      </c>
      <c r="B1801" s="20">
        <f>'Elegio-Electors'!B1801</f>
        <v>0</v>
      </c>
      <c r="C1801" s="91">
        <f>IF(Procédure!$C$33=2,'Elegio-Electors'!D1801,Procédure!$C$33)</f>
        <v>0</v>
      </c>
      <c r="D1801" s="20">
        <f>'Elegio-Electors'!E1801</f>
        <v>0</v>
      </c>
      <c r="E1801" s="91" t="str">
        <f>IF(LEFT(RIGHT('Elegio-Electors'!L1801,2),1)="C",'Elegio-Electors'!L1801,IF(LEFT(RIGHT('Elegio-Electors'!M1801,2),1)="C",'Elegio-Electors'!M1801,""))</f>
        <v/>
      </c>
      <c r="F1801" s="91" t="str">
        <f>IF(LEFT(RIGHT('Elegio-Electors'!L1801,2),1)="O",'Elegio-Electors'!L1801,IF(LEFT(RIGHT('Elegio-Electors'!M1801,2),1)="O",'Elegio-Electors'!M1801,""))</f>
        <v/>
      </c>
      <c r="G1801" s="20" t="e">
        <f>INDEX('Liste du personnel'!$A:$Z,MATCH($D1801,'Liste du personnel'!$X:$X,0),5)</f>
        <v>#N/A</v>
      </c>
      <c r="H1801" s="91" t="e">
        <f>INDEX('Liste du personnel'!$A:$Z,MATCH($D1801,'Liste du personnel'!$X:$X,0),8)</f>
        <v>#N/A</v>
      </c>
      <c r="I1801" s="20" t="e">
        <f>INDEX('Liste du personnel'!$A:$Z,MATCH($D1801,'Liste du personnel'!$X:$X,0),6)</f>
        <v>#N/A</v>
      </c>
      <c r="J1801" s="20" t="e">
        <f>INDEX('Liste du personnel'!$A:$Z,MATCH($D1801,'Liste du personnel'!$X:$X,0),7)</f>
        <v>#N/A</v>
      </c>
    </row>
    <row r="1802" spans="1:10" x14ac:dyDescent="0.25">
      <c r="A1802" s="20">
        <f>'Elegio-Electors'!C1802</f>
        <v>0</v>
      </c>
      <c r="B1802" s="20">
        <f>'Elegio-Electors'!B1802</f>
        <v>0</v>
      </c>
      <c r="C1802" s="91">
        <f>IF(Procédure!$C$33=2,'Elegio-Electors'!D1802,Procédure!$C$33)</f>
        <v>0</v>
      </c>
      <c r="D1802" s="20">
        <f>'Elegio-Electors'!E1802</f>
        <v>0</v>
      </c>
      <c r="E1802" s="91" t="str">
        <f>IF(LEFT(RIGHT('Elegio-Electors'!L1802,2),1)="C",'Elegio-Electors'!L1802,IF(LEFT(RIGHT('Elegio-Electors'!M1802,2),1)="C",'Elegio-Electors'!M1802,""))</f>
        <v/>
      </c>
      <c r="F1802" s="91" t="str">
        <f>IF(LEFT(RIGHT('Elegio-Electors'!L1802,2),1)="O",'Elegio-Electors'!L1802,IF(LEFT(RIGHT('Elegio-Electors'!M1802,2),1)="O",'Elegio-Electors'!M1802,""))</f>
        <v/>
      </c>
      <c r="G1802" s="20" t="e">
        <f>INDEX('Liste du personnel'!$A:$Z,MATCH($D1802,'Liste du personnel'!$X:$X,0),5)</f>
        <v>#N/A</v>
      </c>
      <c r="H1802" s="91" t="e">
        <f>INDEX('Liste du personnel'!$A:$Z,MATCH($D1802,'Liste du personnel'!$X:$X,0),8)</f>
        <v>#N/A</v>
      </c>
      <c r="I1802" s="20" t="e">
        <f>INDEX('Liste du personnel'!$A:$Z,MATCH($D1802,'Liste du personnel'!$X:$X,0),6)</f>
        <v>#N/A</v>
      </c>
      <c r="J1802" s="20" t="e">
        <f>INDEX('Liste du personnel'!$A:$Z,MATCH($D1802,'Liste du personnel'!$X:$X,0),7)</f>
        <v>#N/A</v>
      </c>
    </row>
    <row r="1803" spans="1:10" x14ac:dyDescent="0.25">
      <c r="A1803" s="20">
        <f>'Elegio-Electors'!C1803</f>
        <v>0</v>
      </c>
      <c r="B1803" s="20">
        <f>'Elegio-Electors'!B1803</f>
        <v>0</v>
      </c>
      <c r="C1803" s="91">
        <f>IF(Procédure!$C$33=2,'Elegio-Electors'!D1803,Procédure!$C$33)</f>
        <v>0</v>
      </c>
      <c r="D1803" s="20">
        <f>'Elegio-Electors'!E1803</f>
        <v>0</v>
      </c>
      <c r="E1803" s="91" t="str">
        <f>IF(LEFT(RIGHT('Elegio-Electors'!L1803,2),1)="C",'Elegio-Electors'!L1803,IF(LEFT(RIGHT('Elegio-Electors'!M1803,2),1)="C",'Elegio-Electors'!M1803,""))</f>
        <v/>
      </c>
      <c r="F1803" s="91" t="str">
        <f>IF(LEFT(RIGHT('Elegio-Electors'!L1803,2),1)="O",'Elegio-Electors'!L1803,IF(LEFT(RIGHT('Elegio-Electors'!M1803,2),1)="O",'Elegio-Electors'!M1803,""))</f>
        <v/>
      </c>
      <c r="G1803" s="20" t="e">
        <f>INDEX('Liste du personnel'!$A:$Z,MATCH($D1803,'Liste du personnel'!$X:$X,0),5)</f>
        <v>#N/A</v>
      </c>
      <c r="H1803" s="91" t="e">
        <f>INDEX('Liste du personnel'!$A:$Z,MATCH($D1803,'Liste du personnel'!$X:$X,0),8)</f>
        <v>#N/A</v>
      </c>
      <c r="I1803" s="20" t="e">
        <f>INDEX('Liste du personnel'!$A:$Z,MATCH($D1803,'Liste du personnel'!$X:$X,0),6)</f>
        <v>#N/A</v>
      </c>
      <c r="J1803" s="20" t="e">
        <f>INDEX('Liste du personnel'!$A:$Z,MATCH($D1803,'Liste du personnel'!$X:$X,0),7)</f>
        <v>#N/A</v>
      </c>
    </row>
    <row r="1804" spans="1:10" x14ac:dyDescent="0.25">
      <c r="A1804" s="20">
        <f>'Elegio-Electors'!C1804</f>
        <v>0</v>
      </c>
      <c r="B1804" s="20">
        <f>'Elegio-Electors'!B1804</f>
        <v>0</v>
      </c>
      <c r="C1804" s="91">
        <f>IF(Procédure!$C$33=2,'Elegio-Electors'!D1804,Procédure!$C$33)</f>
        <v>0</v>
      </c>
      <c r="D1804" s="20">
        <f>'Elegio-Electors'!E1804</f>
        <v>0</v>
      </c>
      <c r="E1804" s="91" t="str">
        <f>IF(LEFT(RIGHT('Elegio-Electors'!L1804,2),1)="C",'Elegio-Electors'!L1804,IF(LEFT(RIGHT('Elegio-Electors'!M1804,2),1)="C",'Elegio-Electors'!M1804,""))</f>
        <v/>
      </c>
      <c r="F1804" s="91" t="str">
        <f>IF(LEFT(RIGHT('Elegio-Electors'!L1804,2),1)="O",'Elegio-Electors'!L1804,IF(LEFT(RIGHT('Elegio-Electors'!M1804,2),1)="O",'Elegio-Electors'!M1804,""))</f>
        <v/>
      </c>
      <c r="G1804" s="20" t="e">
        <f>INDEX('Liste du personnel'!$A:$Z,MATCH($D1804,'Liste du personnel'!$X:$X,0),5)</f>
        <v>#N/A</v>
      </c>
      <c r="H1804" s="91" t="e">
        <f>INDEX('Liste du personnel'!$A:$Z,MATCH($D1804,'Liste du personnel'!$X:$X,0),8)</f>
        <v>#N/A</v>
      </c>
      <c r="I1804" s="20" t="e">
        <f>INDEX('Liste du personnel'!$A:$Z,MATCH($D1804,'Liste du personnel'!$X:$X,0),6)</f>
        <v>#N/A</v>
      </c>
      <c r="J1804" s="20" t="e">
        <f>INDEX('Liste du personnel'!$A:$Z,MATCH($D1804,'Liste du personnel'!$X:$X,0),7)</f>
        <v>#N/A</v>
      </c>
    </row>
    <row r="1805" spans="1:10" x14ac:dyDescent="0.25">
      <c r="A1805" s="20">
        <f>'Elegio-Electors'!C1805</f>
        <v>0</v>
      </c>
      <c r="B1805" s="20">
        <f>'Elegio-Electors'!B1805</f>
        <v>0</v>
      </c>
      <c r="C1805" s="91">
        <f>IF(Procédure!$C$33=2,'Elegio-Electors'!D1805,Procédure!$C$33)</f>
        <v>0</v>
      </c>
      <c r="D1805" s="20">
        <f>'Elegio-Electors'!E1805</f>
        <v>0</v>
      </c>
      <c r="E1805" s="91" t="str">
        <f>IF(LEFT(RIGHT('Elegio-Electors'!L1805,2),1)="C",'Elegio-Electors'!L1805,IF(LEFT(RIGHT('Elegio-Electors'!M1805,2),1)="C",'Elegio-Electors'!M1805,""))</f>
        <v/>
      </c>
      <c r="F1805" s="91" t="str">
        <f>IF(LEFT(RIGHT('Elegio-Electors'!L1805,2),1)="O",'Elegio-Electors'!L1805,IF(LEFT(RIGHT('Elegio-Electors'!M1805,2),1)="O",'Elegio-Electors'!M1805,""))</f>
        <v/>
      </c>
      <c r="G1805" s="20" t="e">
        <f>INDEX('Liste du personnel'!$A:$Z,MATCH($D1805,'Liste du personnel'!$X:$X,0),5)</f>
        <v>#N/A</v>
      </c>
      <c r="H1805" s="91" t="e">
        <f>INDEX('Liste du personnel'!$A:$Z,MATCH($D1805,'Liste du personnel'!$X:$X,0),8)</f>
        <v>#N/A</v>
      </c>
      <c r="I1805" s="20" t="e">
        <f>INDEX('Liste du personnel'!$A:$Z,MATCH($D1805,'Liste du personnel'!$X:$X,0),6)</f>
        <v>#N/A</v>
      </c>
      <c r="J1805" s="20" t="e">
        <f>INDEX('Liste du personnel'!$A:$Z,MATCH($D1805,'Liste du personnel'!$X:$X,0),7)</f>
        <v>#N/A</v>
      </c>
    </row>
    <row r="1806" spans="1:10" x14ac:dyDescent="0.25">
      <c r="A1806" s="20">
        <f>'Elegio-Electors'!C1806</f>
        <v>0</v>
      </c>
      <c r="B1806" s="20">
        <f>'Elegio-Electors'!B1806</f>
        <v>0</v>
      </c>
      <c r="C1806" s="91">
        <f>IF(Procédure!$C$33=2,'Elegio-Electors'!D1806,Procédure!$C$33)</f>
        <v>0</v>
      </c>
      <c r="D1806" s="20">
        <f>'Elegio-Electors'!E1806</f>
        <v>0</v>
      </c>
      <c r="E1806" s="91" t="str">
        <f>IF(LEFT(RIGHT('Elegio-Electors'!L1806,2),1)="C",'Elegio-Electors'!L1806,IF(LEFT(RIGHT('Elegio-Electors'!M1806,2),1)="C",'Elegio-Electors'!M1806,""))</f>
        <v/>
      </c>
      <c r="F1806" s="91" t="str">
        <f>IF(LEFT(RIGHT('Elegio-Electors'!L1806,2),1)="O",'Elegio-Electors'!L1806,IF(LEFT(RIGHT('Elegio-Electors'!M1806,2),1)="O",'Elegio-Electors'!M1806,""))</f>
        <v/>
      </c>
      <c r="G1806" s="20" t="e">
        <f>INDEX('Liste du personnel'!$A:$Z,MATCH($D1806,'Liste du personnel'!$X:$X,0),5)</f>
        <v>#N/A</v>
      </c>
      <c r="H1806" s="91" t="e">
        <f>INDEX('Liste du personnel'!$A:$Z,MATCH($D1806,'Liste du personnel'!$X:$X,0),8)</f>
        <v>#N/A</v>
      </c>
      <c r="I1806" s="20" t="e">
        <f>INDEX('Liste du personnel'!$A:$Z,MATCH($D1806,'Liste du personnel'!$X:$X,0),6)</f>
        <v>#N/A</v>
      </c>
      <c r="J1806" s="20" t="e">
        <f>INDEX('Liste du personnel'!$A:$Z,MATCH($D1806,'Liste du personnel'!$X:$X,0),7)</f>
        <v>#N/A</v>
      </c>
    </row>
    <row r="1807" spans="1:10" x14ac:dyDescent="0.25">
      <c r="A1807" s="20">
        <f>'Elegio-Electors'!C1807</f>
        <v>0</v>
      </c>
      <c r="B1807" s="20">
        <f>'Elegio-Electors'!B1807</f>
        <v>0</v>
      </c>
      <c r="C1807" s="91">
        <f>IF(Procédure!$C$33=2,'Elegio-Electors'!D1807,Procédure!$C$33)</f>
        <v>0</v>
      </c>
      <c r="D1807" s="20">
        <f>'Elegio-Electors'!E1807</f>
        <v>0</v>
      </c>
      <c r="E1807" s="91" t="str">
        <f>IF(LEFT(RIGHT('Elegio-Electors'!L1807,2),1)="C",'Elegio-Electors'!L1807,IF(LEFT(RIGHT('Elegio-Electors'!M1807,2),1)="C",'Elegio-Electors'!M1807,""))</f>
        <v/>
      </c>
      <c r="F1807" s="91" t="str">
        <f>IF(LEFT(RIGHT('Elegio-Electors'!L1807,2),1)="O",'Elegio-Electors'!L1807,IF(LEFT(RIGHT('Elegio-Electors'!M1807,2),1)="O",'Elegio-Electors'!M1807,""))</f>
        <v/>
      </c>
      <c r="G1807" s="20" t="e">
        <f>INDEX('Liste du personnel'!$A:$Z,MATCH($D1807,'Liste du personnel'!$X:$X,0),5)</f>
        <v>#N/A</v>
      </c>
      <c r="H1807" s="91" t="e">
        <f>INDEX('Liste du personnel'!$A:$Z,MATCH($D1807,'Liste du personnel'!$X:$X,0),8)</f>
        <v>#N/A</v>
      </c>
      <c r="I1807" s="20" t="e">
        <f>INDEX('Liste du personnel'!$A:$Z,MATCH($D1807,'Liste du personnel'!$X:$X,0),6)</f>
        <v>#N/A</v>
      </c>
      <c r="J1807" s="20" t="e">
        <f>INDEX('Liste du personnel'!$A:$Z,MATCH($D1807,'Liste du personnel'!$X:$X,0),7)</f>
        <v>#N/A</v>
      </c>
    </row>
    <row r="1808" spans="1:10" x14ac:dyDescent="0.25">
      <c r="A1808" s="20">
        <f>'Elegio-Electors'!C1808</f>
        <v>0</v>
      </c>
      <c r="B1808" s="20">
        <f>'Elegio-Electors'!B1808</f>
        <v>0</v>
      </c>
      <c r="C1808" s="91">
        <f>IF(Procédure!$C$33=2,'Elegio-Electors'!D1808,Procédure!$C$33)</f>
        <v>0</v>
      </c>
      <c r="D1808" s="20">
        <f>'Elegio-Electors'!E1808</f>
        <v>0</v>
      </c>
      <c r="E1808" s="91" t="str">
        <f>IF(LEFT(RIGHT('Elegio-Electors'!L1808,2),1)="C",'Elegio-Electors'!L1808,IF(LEFT(RIGHT('Elegio-Electors'!M1808,2),1)="C",'Elegio-Electors'!M1808,""))</f>
        <v/>
      </c>
      <c r="F1808" s="91" t="str">
        <f>IF(LEFT(RIGHT('Elegio-Electors'!L1808,2),1)="O",'Elegio-Electors'!L1808,IF(LEFT(RIGHT('Elegio-Electors'!M1808,2),1)="O",'Elegio-Electors'!M1808,""))</f>
        <v/>
      </c>
      <c r="G1808" s="20" t="e">
        <f>INDEX('Liste du personnel'!$A:$Z,MATCH($D1808,'Liste du personnel'!$X:$X,0),5)</f>
        <v>#N/A</v>
      </c>
      <c r="H1808" s="91" t="e">
        <f>INDEX('Liste du personnel'!$A:$Z,MATCH($D1808,'Liste du personnel'!$X:$X,0),8)</f>
        <v>#N/A</v>
      </c>
      <c r="I1808" s="20" t="e">
        <f>INDEX('Liste du personnel'!$A:$Z,MATCH($D1808,'Liste du personnel'!$X:$X,0),6)</f>
        <v>#N/A</v>
      </c>
      <c r="J1808" s="20" t="e">
        <f>INDEX('Liste du personnel'!$A:$Z,MATCH($D1808,'Liste du personnel'!$X:$X,0),7)</f>
        <v>#N/A</v>
      </c>
    </row>
    <row r="1809" spans="1:10" x14ac:dyDescent="0.25">
      <c r="A1809" s="20">
        <f>'Elegio-Electors'!C1809</f>
        <v>0</v>
      </c>
      <c r="B1809" s="20">
        <f>'Elegio-Electors'!B1809</f>
        <v>0</v>
      </c>
      <c r="C1809" s="91">
        <f>IF(Procédure!$C$33=2,'Elegio-Electors'!D1809,Procédure!$C$33)</f>
        <v>0</v>
      </c>
      <c r="D1809" s="20">
        <f>'Elegio-Electors'!E1809</f>
        <v>0</v>
      </c>
      <c r="E1809" s="91" t="str">
        <f>IF(LEFT(RIGHT('Elegio-Electors'!L1809,2),1)="C",'Elegio-Electors'!L1809,IF(LEFT(RIGHT('Elegio-Electors'!M1809,2),1)="C",'Elegio-Electors'!M1809,""))</f>
        <v/>
      </c>
      <c r="F1809" s="91" t="str">
        <f>IF(LEFT(RIGHT('Elegio-Electors'!L1809,2),1)="O",'Elegio-Electors'!L1809,IF(LEFT(RIGHT('Elegio-Electors'!M1809,2),1)="O",'Elegio-Electors'!M1809,""))</f>
        <v/>
      </c>
      <c r="G1809" s="20" t="e">
        <f>INDEX('Liste du personnel'!$A:$Z,MATCH($D1809,'Liste du personnel'!$X:$X,0),5)</f>
        <v>#N/A</v>
      </c>
      <c r="H1809" s="91" t="e">
        <f>INDEX('Liste du personnel'!$A:$Z,MATCH($D1809,'Liste du personnel'!$X:$X,0),8)</f>
        <v>#N/A</v>
      </c>
      <c r="I1809" s="20" t="e">
        <f>INDEX('Liste du personnel'!$A:$Z,MATCH($D1809,'Liste du personnel'!$X:$X,0),6)</f>
        <v>#N/A</v>
      </c>
      <c r="J1809" s="20" t="e">
        <f>INDEX('Liste du personnel'!$A:$Z,MATCH($D1809,'Liste du personnel'!$X:$X,0),7)</f>
        <v>#N/A</v>
      </c>
    </row>
    <row r="1810" spans="1:10" x14ac:dyDescent="0.25">
      <c r="A1810" s="20">
        <f>'Elegio-Electors'!C1810</f>
        <v>0</v>
      </c>
      <c r="B1810" s="20">
        <f>'Elegio-Electors'!B1810</f>
        <v>0</v>
      </c>
      <c r="C1810" s="91">
        <f>IF(Procédure!$C$33=2,'Elegio-Electors'!D1810,Procédure!$C$33)</f>
        <v>0</v>
      </c>
      <c r="D1810" s="20">
        <f>'Elegio-Electors'!E1810</f>
        <v>0</v>
      </c>
      <c r="E1810" s="91" t="str">
        <f>IF(LEFT(RIGHT('Elegio-Electors'!L1810,2),1)="C",'Elegio-Electors'!L1810,IF(LEFT(RIGHT('Elegio-Electors'!M1810,2),1)="C",'Elegio-Electors'!M1810,""))</f>
        <v/>
      </c>
      <c r="F1810" s="91" t="str">
        <f>IF(LEFT(RIGHT('Elegio-Electors'!L1810,2),1)="O",'Elegio-Electors'!L1810,IF(LEFT(RIGHT('Elegio-Electors'!M1810,2),1)="O",'Elegio-Electors'!M1810,""))</f>
        <v/>
      </c>
      <c r="G1810" s="20" t="e">
        <f>INDEX('Liste du personnel'!$A:$Z,MATCH($D1810,'Liste du personnel'!$X:$X,0),5)</f>
        <v>#N/A</v>
      </c>
      <c r="H1810" s="91" t="e">
        <f>INDEX('Liste du personnel'!$A:$Z,MATCH($D1810,'Liste du personnel'!$X:$X,0),8)</f>
        <v>#N/A</v>
      </c>
      <c r="I1810" s="20" t="e">
        <f>INDEX('Liste du personnel'!$A:$Z,MATCH($D1810,'Liste du personnel'!$X:$X,0),6)</f>
        <v>#N/A</v>
      </c>
      <c r="J1810" s="20" t="e">
        <f>INDEX('Liste du personnel'!$A:$Z,MATCH($D1810,'Liste du personnel'!$X:$X,0),7)</f>
        <v>#N/A</v>
      </c>
    </row>
    <row r="1811" spans="1:10" x14ac:dyDescent="0.25">
      <c r="A1811" s="20">
        <f>'Elegio-Electors'!C1811</f>
        <v>0</v>
      </c>
      <c r="B1811" s="20">
        <f>'Elegio-Electors'!B1811</f>
        <v>0</v>
      </c>
      <c r="C1811" s="91">
        <f>IF(Procédure!$C$33=2,'Elegio-Electors'!D1811,Procédure!$C$33)</f>
        <v>0</v>
      </c>
      <c r="D1811" s="20">
        <f>'Elegio-Electors'!E1811</f>
        <v>0</v>
      </c>
      <c r="E1811" s="91" t="str">
        <f>IF(LEFT(RIGHT('Elegio-Electors'!L1811,2),1)="C",'Elegio-Electors'!L1811,IF(LEFT(RIGHT('Elegio-Electors'!M1811,2),1)="C",'Elegio-Electors'!M1811,""))</f>
        <v/>
      </c>
      <c r="F1811" s="91" t="str">
        <f>IF(LEFT(RIGHT('Elegio-Electors'!L1811,2),1)="O",'Elegio-Electors'!L1811,IF(LEFT(RIGHT('Elegio-Electors'!M1811,2),1)="O",'Elegio-Electors'!M1811,""))</f>
        <v/>
      </c>
      <c r="G1811" s="20" t="e">
        <f>INDEX('Liste du personnel'!$A:$Z,MATCH($D1811,'Liste du personnel'!$X:$X,0),5)</f>
        <v>#N/A</v>
      </c>
      <c r="H1811" s="91" t="e">
        <f>INDEX('Liste du personnel'!$A:$Z,MATCH($D1811,'Liste du personnel'!$X:$X,0),8)</f>
        <v>#N/A</v>
      </c>
      <c r="I1811" s="20" t="e">
        <f>INDEX('Liste du personnel'!$A:$Z,MATCH($D1811,'Liste du personnel'!$X:$X,0),6)</f>
        <v>#N/A</v>
      </c>
      <c r="J1811" s="20" t="e">
        <f>INDEX('Liste du personnel'!$A:$Z,MATCH($D1811,'Liste du personnel'!$X:$X,0),7)</f>
        <v>#N/A</v>
      </c>
    </row>
    <row r="1812" spans="1:10" x14ac:dyDescent="0.25">
      <c r="A1812" s="20">
        <f>'Elegio-Electors'!C1812</f>
        <v>0</v>
      </c>
      <c r="B1812" s="20">
        <f>'Elegio-Electors'!B1812</f>
        <v>0</v>
      </c>
      <c r="C1812" s="91">
        <f>IF(Procédure!$C$33=2,'Elegio-Electors'!D1812,Procédure!$C$33)</f>
        <v>0</v>
      </c>
      <c r="D1812" s="20">
        <f>'Elegio-Electors'!E1812</f>
        <v>0</v>
      </c>
      <c r="E1812" s="91" t="str">
        <f>IF(LEFT(RIGHT('Elegio-Electors'!L1812,2),1)="C",'Elegio-Electors'!L1812,IF(LEFT(RIGHT('Elegio-Electors'!M1812,2),1)="C",'Elegio-Electors'!M1812,""))</f>
        <v/>
      </c>
      <c r="F1812" s="91" t="str">
        <f>IF(LEFT(RIGHT('Elegio-Electors'!L1812,2),1)="O",'Elegio-Electors'!L1812,IF(LEFT(RIGHT('Elegio-Electors'!M1812,2),1)="O",'Elegio-Electors'!M1812,""))</f>
        <v/>
      </c>
      <c r="G1812" s="20" t="e">
        <f>INDEX('Liste du personnel'!$A:$Z,MATCH($D1812,'Liste du personnel'!$X:$X,0),5)</f>
        <v>#N/A</v>
      </c>
      <c r="H1812" s="91" t="e">
        <f>INDEX('Liste du personnel'!$A:$Z,MATCH($D1812,'Liste du personnel'!$X:$X,0),8)</f>
        <v>#N/A</v>
      </c>
      <c r="I1812" s="20" t="e">
        <f>INDEX('Liste du personnel'!$A:$Z,MATCH($D1812,'Liste du personnel'!$X:$X,0),6)</f>
        <v>#N/A</v>
      </c>
      <c r="J1812" s="20" t="e">
        <f>INDEX('Liste du personnel'!$A:$Z,MATCH($D1812,'Liste du personnel'!$X:$X,0),7)</f>
        <v>#N/A</v>
      </c>
    </row>
    <row r="1813" spans="1:10" x14ac:dyDescent="0.25">
      <c r="A1813" s="20">
        <f>'Elegio-Electors'!C1813</f>
        <v>0</v>
      </c>
      <c r="B1813" s="20">
        <f>'Elegio-Electors'!B1813</f>
        <v>0</v>
      </c>
      <c r="C1813" s="91">
        <f>IF(Procédure!$C$33=2,'Elegio-Electors'!D1813,Procédure!$C$33)</f>
        <v>0</v>
      </c>
      <c r="D1813" s="20">
        <f>'Elegio-Electors'!E1813</f>
        <v>0</v>
      </c>
      <c r="E1813" s="91" t="str">
        <f>IF(LEFT(RIGHT('Elegio-Electors'!L1813,2),1)="C",'Elegio-Electors'!L1813,IF(LEFT(RIGHT('Elegio-Electors'!M1813,2),1)="C",'Elegio-Electors'!M1813,""))</f>
        <v/>
      </c>
      <c r="F1813" s="91" t="str">
        <f>IF(LEFT(RIGHT('Elegio-Electors'!L1813,2),1)="O",'Elegio-Electors'!L1813,IF(LEFT(RIGHT('Elegio-Electors'!M1813,2),1)="O",'Elegio-Electors'!M1813,""))</f>
        <v/>
      </c>
      <c r="G1813" s="20" t="e">
        <f>INDEX('Liste du personnel'!$A:$Z,MATCH($D1813,'Liste du personnel'!$X:$X,0),5)</f>
        <v>#N/A</v>
      </c>
      <c r="H1813" s="91" t="e">
        <f>INDEX('Liste du personnel'!$A:$Z,MATCH($D1813,'Liste du personnel'!$X:$X,0),8)</f>
        <v>#N/A</v>
      </c>
      <c r="I1813" s="20" t="e">
        <f>INDEX('Liste du personnel'!$A:$Z,MATCH($D1813,'Liste du personnel'!$X:$X,0),6)</f>
        <v>#N/A</v>
      </c>
      <c r="J1813" s="20" t="e">
        <f>INDEX('Liste du personnel'!$A:$Z,MATCH($D1813,'Liste du personnel'!$X:$X,0),7)</f>
        <v>#N/A</v>
      </c>
    </row>
    <row r="1814" spans="1:10" x14ac:dyDescent="0.25">
      <c r="A1814" s="20">
        <f>'Elegio-Electors'!C1814</f>
        <v>0</v>
      </c>
      <c r="B1814" s="20">
        <f>'Elegio-Electors'!B1814</f>
        <v>0</v>
      </c>
      <c r="C1814" s="91">
        <f>IF(Procédure!$C$33=2,'Elegio-Electors'!D1814,Procédure!$C$33)</f>
        <v>0</v>
      </c>
      <c r="D1814" s="20">
        <f>'Elegio-Electors'!E1814</f>
        <v>0</v>
      </c>
      <c r="E1814" s="91" t="str">
        <f>IF(LEFT(RIGHT('Elegio-Electors'!L1814,2),1)="C",'Elegio-Electors'!L1814,IF(LEFT(RIGHT('Elegio-Electors'!M1814,2),1)="C",'Elegio-Electors'!M1814,""))</f>
        <v/>
      </c>
      <c r="F1814" s="91" t="str">
        <f>IF(LEFT(RIGHT('Elegio-Electors'!L1814,2),1)="O",'Elegio-Electors'!L1814,IF(LEFT(RIGHT('Elegio-Electors'!M1814,2),1)="O",'Elegio-Electors'!M1814,""))</f>
        <v/>
      </c>
      <c r="G1814" s="20" t="e">
        <f>INDEX('Liste du personnel'!$A:$Z,MATCH($D1814,'Liste du personnel'!$X:$X,0),5)</f>
        <v>#N/A</v>
      </c>
      <c r="H1814" s="91" t="e">
        <f>INDEX('Liste du personnel'!$A:$Z,MATCH($D1814,'Liste du personnel'!$X:$X,0),8)</f>
        <v>#N/A</v>
      </c>
      <c r="I1814" s="20" t="e">
        <f>INDEX('Liste du personnel'!$A:$Z,MATCH($D1814,'Liste du personnel'!$X:$X,0),6)</f>
        <v>#N/A</v>
      </c>
      <c r="J1814" s="20" t="e">
        <f>INDEX('Liste du personnel'!$A:$Z,MATCH($D1814,'Liste du personnel'!$X:$X,0),7)</f>
        <v>#N/A</v>
      </c>
    </row>
    <row r="1815" spans="1:10" x14ac:dyDescent="0.25">
      <c r="A1815" s="20">
        <f>'Elegio-Electors'!C1815</f>
        <v>0</v>
      </c>
      <c r="B1815" s="20">
        <f>'Elegio-Electors'!B1815</f>
        <v>0</v>
      </c>
      <c r="C1815" s="91">
        <f>IF(Procédure!$C$33=2,'Elegio-Electors'!D1815,Procédure!$C$33)</f>
        <v>0</v>
      </c>
      <c r="D1815" s="20">
        <f>'Elegio-Electors'!E1815</f>
        <v>0</v>
      </c>
      <c r="E1815" s="91" t="str">
        <f>IF(LEFT(RIGHT('Elegio-Electors'!L1815,2),1)="C",'Elegio-Electors'!L1815,IF(LEFT(RIGHT('Elegio-Electors'!M1815,2),1)="C",'Elegio-Electors'!M1815,""))</f>
        <v/>
      </c>
      <c r="F1815" s="91" t="str">
        <f>IF(LEFT(RIGHT('Elegio-Electors'!L1815,2),1)="O",'Elegio-Electors'!L1815,IF(LEFT(RIGHT('Elegio-Electors'!M1815,2),1)="O",'Elegio-Electors'!M1815,""))</f>
        <v/>
      </c>
      <c r="G1815" s="20" t="e">
        <f>INDEX('Liste du personnel'!$A:$Z,MATCH($D1815,'Liste du personnel'!$X:$X,0),5)</f>
        <v>#N/A</v>
      </c>
      <c r="H1815" s="91" t="e">
        <f>INDEX('Liste du personnel'!$A:$Z,MATCH($D1815,'Liste du personnel'!$X:$X,0),8)</f>
        <v>#N/A</v>
      </c>
      <c r="I1815" s="20" t="e">
        <f>INDEX('Liste du personnel'!$A:$Z,MATCH($D1815,'Liste du personnel'!$X:$X,0),6)</f>
        <v>#N/A</v>
      </c>
      <c r="J1815" s="20" t="e">
        <f>INDEX('Liste du personnel'!$A:$Z,MATCH($D1815,'Liste du personnel'!$X:$X,0),7)</f>
        <v>#N/A</v>
      </c>
    </row>
    <row r="1816" spans="1:10" x14ac:dyDescent="0.25">
      <c r="A1816" s="20">
        <f>'Elegio-Electors'!C1816</f>
        <v>0</v>
      </c>
      <c r="B1816" s="20">
        <f>'Elegio-Electors'!B1816</f>
        <v>0</v>
      </c>
      <c r="C1816" s="91">
        <f>IF(Procédure!$C$33=2,'Elegio-Electors'!D1816,Procédure!$C$33)</f>
        <v>0</v>
      </c>
      <c r="D1816" s="20">
        <f>'Elegio-Electors'!E1816</f>
        <v>0</v>
      </c>
      <c r="E1816" s="91" t="str">
        <f>IF(LEFT(RIGHT('Elegio-Electors'!L1816,2),1)="C",'Elegio-Electors'!L1816,IF(LEFT(RIGHT('Elegio-Electors'!M1816,2),1)="C",'Elegio-Electors'!M1816,""))</f>
        <v/>
      </c>
      <c r="F1816" s="91" t="str">
        <f>IF(LEFT(RIGHT('Elegio-Electors'!L1816,2),1)="O",'Elegio-Electors'!L1816,IF(LEFT(RIGHT('Elegio-Electors'!M1816,2),1)="O",'Elegio-Electors'!M1816,""))</f>
        <v/>
      </c>
      <c r="G1816" s="20" t="e">
        <f>INDEX('Liste du personnel'!$A:$Z,MATCH($D1816,'Liste du personnel'!$X:$X,0),5)</f>
        <v>#N/A</v>
      </c>
      <c r="H1816" s="91" t="e">
        <f>INDEX('Liste du personnel'!$A:$Z,MATCH($D1816,'Liste du personnel'!$X:$X,0),8)</f>
        <v>#N/A</v>
      </c>
      <c r="I1816" s="20" t="e">
        <f>INDEX('Liste du personnel'!$A:$Z,MATCH($D1816,'Liste du personnel'!$X:$X,0),6)</f>
        <v>#N/A</v>
      </c>
      <c r="J1816" s="20" t="e">
        <f>INDEX('Liste du personnel'!$A:$Z,MATCH($D1816,'Liste du personnel'!$X:$X,0),7)</f>
        <v>#N/A</v>
      </c>
    </row>
    <row r="1817" spans="1:10" x14ac:dyDescent="0.25">
      <c r="A1817" s="20">
        <f>'Elegio-Electors'!C1817</f>
        <v>0</v>
      </c>
      <c r="B1817" s="20">
        <f>'Elegio-Electors'!B1817</f>
        <v>0</v>
      </c>
      <c r="C1817" s="91">
        <f>IF(Procédure!$C$33=2,'Elegio-Electors'!D1817,Procédure!$C$33)</f>
        <v>0</v>
      </c>
      <c r="D1817" s="20">
        <f>'Elegio-Electors'!E1817</f>
        <v>0</v>
      </c>
      <c r="E1817" s="91" t="str">
        <f>IF(LEFT(RIGHT('Elegio-Electors'!L1817,2),1)="C",'Elegio-Electors'!L1817,IF(LEFT(RIGHT('Elegio-Electors'!M1817,2),1)="C",'Elegio-Electors'!M1817,""))</f>
        <v/>
      </c>
      <c r="F1817" s="91" t="str">
        <f>IF(LEFT(RIGHT('Elegio-Electors'!L1817,2),1)="O",'Elegio-Electors'!L1817,IF(LEFT(RIGHT('Elegio-Electors'!M1817,2),1)="O",'Elegio-Electors'!M1817,""))</f>
        <v/>
      </c>
      <c r="G1817" s="20" t="e">
        <f>INDEX('Liste du personnel'!$A:$Z,MATCH($D1817,'Liste du personnel'!$X:$X,0),5)</f>
        <v>#N/A</v>
      </c>
      <c r="H1817" s="91" t="e">
        <f>INDEX('Liste du personnel'!$A:$Z,MATCH($D1817,'Liste du personnel'!$X:$X,0),8)</f>
        <v>#N/A</v>
      </c>
      <c r="I1817" s="20" t="e">
        <f>INDEX('Liste du personnel'!$A:$Z,MATCH($D1817,'Liste du personnel'!$X:$X,0),6)</f>
        <v>#N/A</v>
      </c>
      <c r="J1817" s="20" t="e">
        <f>INDEX('Liste du personnel'!$A:$Z,MATCH($D1817,'Liste du personnel'!$X:$X,0),7)</f>
        <v>#N/A</v>
      </c>
    </row>
    <row r="1818" spans="1:10" x14ac:dyDescent="0.25">
      <c r="A1818" s="20">
        <f>'Elegio-Electors'!C1818</f>
        <v>0</v>
      </c>
      <c r="B1818" s="20">
        <f>'Elegio-Electors'!B1818</f>
        <v>0</v>
      </c>
      <c r="C1818" s="91">
        <f>IF(Procédure!$C$33=2,'Elegio-Electors'!D1818,Procédure!$C$33)</f>
        <v>0</v>
      </c>
      <c r="D1818" s="20">
        <f>'Elegio-Electors'!E1818</f>
        <v>0</v>
      </c>
      <c r="E1818" s="91" t="str">
        <f>IF(LEFT(RIGHT('Elegio-Electors'!L1818,2),1)="C",'Elegio-Electors'!L1818,IF(LEFT(RIGHT('Elegio-Electors'!M1818,2),1)="C",'Elegio-Electors'!M1818,""))</f>
        <v/>
      </c>
      <c r="F1818" s="91" t="str">
        <f>IF(LEFT(RIGHT('Elegio-Electors'!L1818,2),1)="O",'Elegio-Electors'!L1818,IF(LEFT(RIGHT('Elegio-Electors'!M1818,2),1)="O",'Elegio-Electors'!M1818,""))</f>
        <v/>
      </c>
      <c r="G1818" s="20" t="e">
        <f>INDEX('Liste du personnel'!$A:$Z,MATCH($D1818,'Liste du personnel'!$X:$X,0),5)</f>
        <v>#N/A</v>
      </c>
      <c r="H1818" s="91" t="e">
        <f>INDEX('Liste du personnel'!$A:$Z,MATCH($D1818,'Liste du personnel'!$X:$X,0),8)</f>
        <v>#N/A</v>
      </c>
      <c r="I1818" s="20" t="e">
        <f>INDEX('Liste du personnel'!$A:$Z,MATCH($D1818,'Liste du personnel'!$X:$X,0),6)</f>
        <v>#N/A</v>
      </c>
      <c r="J1818" s="20" t="e">
        <f>INDEX('Liste du personnel'!$A:$Z,MATCH($D1818,'Liste du personnel'!$X:$X,0),7)</f>
        <v>#N/A</v>
      </c>
    </row>
    <row r="1819" spans="1:10" x14ac:dyDescent="0.25">
      <c r="A1819" s="20">
        <f>'Elegio-Electors'!C1819</f>
        <v>0</v>
      </c>
      <c r="B1819" s="20">
        <f>'Elegio-Electors'!B1819</f>
        <v>0</v>
      </c>
      <c r="C1819" s="91">
        <f>IF(Procédure!$C$33=2,'Elegio-Electors'!D1819,Procédure!$C$33)</f>
        <v>0</v>
      </c>
      <c r="D1819" s="20">
        <f>'Elegio-Electors'!E1819</f>
        <v>0</v>
      </c>
      <c r="E1819" s="91" t="str">
        <f>IF(LEFT(RIGHT('Elegio-Electors'!L1819,2),1)="C",'Elegio-Electors'!L1819,IF(LEFT(RIGHT('Elegio-Electors'!M1819,2),1)="C",'Elegio-Electors'!M1819,""))</f>
        <v/>
      </c>
      <c r="F1819" s="91" t="str">
        <f>IF(LEFT(RIGHT('Elegio-Electors'!L1819,2),1)="O",'Elegio-Electors'!L1819,IF(LEFT(RIGHT('Elegio-Electors'!M1819,2),1)="O",'Elegio-Electors'!M1819,""))</f>
        <v/>
      </c>
      <c r="G1819" s="20" t="e">
        <f>INDEX('Liste du personnel'!$A:$Z,MATCH($D1819,'Liste du personnel'!$X:$X,0),5)</f>
        <v>#N/A</v>
      </c>
      <c r="H1819" s="91" t="e">
        <f>INDEX('Liste du personnel'!$A:$Z,MATCH($D1819,'Liste du personnel'!$X:$X,0),8)</f>
        <v>#N/A</v>
      </c>
      <c r="I1819" s="20" t="e">
        <f>INDEX('Liste du personnel'!$A:$Z,MATCH($D1819,'Liste du personnel'!$X:$X,0),6)</f>
        <v>#N/A</v>
      </c>
      <c r="J1819" s="20" t="e">
        <f>INDEX('Liste du personnel'!$A:$Z,MATCH($D1819,'Liste du personnel'!$X:$X,0),7)</f>
        <v>#N/A</v>
      </c>
    </row>
    <row r="1820" spans="1:10" x14ac:dyDescent="0.25">
      <c r="A1820" s="20">
        <f>'Elegio-Electors'!C1820</f>
        <v>0</v>
      </c>
      <c r="B1820" s="20">
        <f>'Elegio-Electors'!B1820</f>
        <v>0</v>
      </c>
      <c r="C1820" s="91">
        <f>IF(Procédure!$C$33=2,'Elegio-Electors'!D1820,Procédure!$C$33)</f>
        <v>0</v>
      </c>
      <c r="D1820" s="20">
        <f>'Elegio-Electors'!E1820</f>
        <v>0</v>
      </c>
      <c r="E1820" s="91" t="str">
        <f>IF(LEFT(RIGHT('Elegio-Electors'!L1820,2),1)="C",'Elegio-Electors'!L1820,IF(LEFT(RIGHT('Elegio-Electors'!M1820,2),1)="C",'Elegio-Electors'!M1820,""))</f>
        <v/>
      </c>
      <c r="F1820" s="91" t="str">
        <f>IF(LEFT(RIGHT('Elegio-Electors'!L1820,2),1)="O",'Elegio-Electors'!L1820,IF(LEFT(RIGHT('Elegio-Electors'!M1820,2),1)="O",'Elegio-Electors'!M1820,""))</f>
        <v/>
      </c>
      <c r="G1820" s="20" t="e">
        <f>INDEX('Liste du personnel'!$A:$Z,MATCH($D1820,'Liste du personnel'!$X:$X,0),5)</f>
        <v>#N/A</v>
      </c>
      <c r="H1820" s="91" t="e">
        <f>INDEX('Liste du personnel'!$A:$Z,MATCH($D1820,'Liste du personnel'!$X:$X,0),8)</f>
        <v>#N/A</v>
      </c>
      <c r="I1820" s="20" t="e">
        <f>INDEX('Liste du personnel'!$A:$Z,MATCH($D1820,'Liste du personnel'!$X:$X,0),6)</f>
        <v>#N/A</v>
      </c>
      <c r="J1820" s="20" t="e">
        <f>INDEX('Liste du personnel'!$A:$Z,MATCH($D1820,'Liste du personnel'!$X:$X,0),7)</f>
        <v>#N/A</v>
      </c>
    </row>
    <row r="1821" spans="1:10" x14ac:dyDescent="0.25">
      <c r="A1821" s="20">
        <f>'Elegio-Electors'!C1821</f>
        <v>0</v>
      </c>
      <c r="B1821" s="20">
        <f>'Elegio-Electors'!B1821</f>
        <v>0</v>
      </c>
      <c r="C1821" s="91">
        <f>IF(Procédure!$C$33=2,'Elegio-Electors'!D1821,Procédure!$C$33)</f>
        <v>0</v>
      </c>
      <c r="D1821" s="20">
        <f>'Elegio-Electors'!E1821</f>
        <v>0</v>
      </c>
      <c r="E1821" s="91" t="str">
        <f>IF(LEFT(RIGHT('Elegio-Electors'!L1821,2),1)="C",'Elegio-Electors'!L1821,IF(LEFT(RIGHT('Elegio-Electors'!M1821,2),1)="C",'Elegio-Electors'!M1821,""))</f>
        <v/>
      </c>
      <c r="F1821" s="91" t="str">
        <f>IF(LEFT(RIGHT('Elegio-Electors'!L1821,2),1)="O",'Elegio-Electors'!L1821,IF(LEFT(RIGHT('Elegio-Electors'!M1821,2),1)="O",'Elegio-Electors'!M1821,""))</f>
        <v/>
      </c>
      <c r="G1821" s="20" t="e">
        <f>INDEX('Liste du personnel'!$A:$Z,MATCH($D1821,'Liste du personnel'!$X:$X,0),5)</f>
        <v>#N/A</v>
      </c>
      <c r="H1821" s="91" t="e">
        <f>INDEX('Liste du personnel'!$A:$Z,MATCH($D1821,'Liste du personnel'!$X:$X,0),8)</f>
        <v>#N/A</v>
      </c>
      <c r="I1821" s="20" t="e">
        <f>INDEX('Liste du personnel'!$A:$Z,MATCH($D1821,'Liste du personnel'!$X:$X,0),6)</f>
        <v>#N/A</v>
      </c>
      <c r="J1821" s="20" t="e">
        <f>INDEX('Liste du personnel'!$A:$Z,MATCH($D1821,'Liste du personnel'!$X:$X,0),7)</f>
        <v>#N/A</v>
      </c>
    </row>
    <row r="1822" spans="1:10" x14ac:dyDescent="0.25">
      <c r="A1822" s="20">
        <f>'Elegio-Electors'!C1822</f>
        <v>0</v>
      </c>
      <c r="B1822" s="20">
        <f>'Elegio-Electors'!B1822</f>
        <v>0</v>
      </c>
      <c r="C1822" s="91">
        <f>IF(Procédure!$C$33=2,'Elegio-Electors'!D1822,Procédure!$C$33)</f>
        <v>0</v>
      </c>
      <c r="D1822" s="20">
        <f>'Elegio-Electors'!E1822</f>
        <v>0</v>
      </c>
      <c r="E1822" s="91" t="str">
        <f>IF(LEFT(RIGHT('Elegio-Electors'!L1822,2),1)="C",'Elegio-Electors'!L1822,IF(LEFT(RIGHT('Elegio-Electors'!M1822,2),1)="C",'Elegio-Electors'!M1822,""))</f>
        <v/>
      </c>
      <c r="F1822" s="91" t="str">
        <f>IF(LEFT(RIGHT('Elegio-Electors'!L1822,2),1)="O",'Elegio-Electors'!L1822,IF(LEFT(RIGHT('Elegio-Electors'!M1822,2),1)="O",'Elegio-Electors'!M1822,""))</f>
        <v/>
      </c>
      <c r="G1822" s="20" t="e">
        <f>INDEX('Liste du personnel'!$A:$Z,MATCH($D1822,'Liste du personnel'!$X:$X,0),5)</f>
        <v>#N/A</v>
      </c>
      <c r="H1822" s="91" t="e">
        <f>INDEX('Liste du personnel'!$A:$Z,MATCH($D1822,'Liste du personnel'!$X:$X,0),8)</f>
        <v>#N/A</v>
      </c>
      <c r="I1822" s="20" t="e">
        <f>INDEX('Liste du personnel'!$A:$Z,MATCH($D1822,'Liste du personnel'!$X:$X,0),6)</f>
        <v>#N/A</v>
      </c>
      <c r="J1822" s="20" t="e">
        <f>INDEX('Liste du personnel'!$A:$Z,MATCH($D1822,'Liste du personnel'!$X:$X,0),7)</f>
        <v>#N/A</v>
      </c>
    </row>
    <row r="1823" spans="1:10" x14ac:dyDescent="0.25">
      <c r="A1823" s="20">
        <f>'Elegio-Electors'!C1823</f>
        <v>0</v>
      </c>
      <c r="B1823" s="20">
        <f>'Elegio-Electors'!B1823</f>
        <v>0</v>
      </c>
      <c r="C1823" s="91">
        <f>IF(Procédure!$C$33=2,'Elegio-Electors'!D1823,Procédure!$C$33)</f>
        <v>0</v>
      </c>
      <c r="D1823" s="20">
        <f>'Elegio-Electors'!E1823</f>
        <v>0</v>
      </c>
      <c r="E1823" s="91" t="str">
        <f>IF(LEFT(RIGHT('Elegio-Electors'!L1823,2),1)="C",'Elegio-Electors'!L1823,IF(LEFT(RIGHT('Elegio-Electors'!M1823,2),1)="C",'Elegio-Electors'!M1823,""))</f>
        <v/>
      </c>
      <c r="F1823" s="91" t="str">
        <f>IF(LEFT(RIGHT('Elegio-Electors'!L1823,2),1)="O",'Elegio-Electors'!L1823,IF(LEFT(RIGHT('Elegio-Electors'!M1823,2),1)="O",'Elegio-Electors'!M1823,""))</f>
        <v/>
      </c>
      <c r="G1823" s="20" t="e">
        <f>INDEX('Liste du personnel'!$A:$Z,MATCH($D1823,'Liste du personnel'!$X:$X,0),5)</f>
        <v>#N/A</v>
      </c>
      <c r="H1823" s="91" t="e">
        <f>INDEX('Liste du personnel'!$A:$Z,MATCH($D1823,'Liste du personnel'!$X:$X,0),8)</f>
        <v>#N/A</v>
      </c>
      <c r="I1823" s="20" t="e">
        <f>INDEX('Liste du personnel'!$A:$Z,MATCH($D1823,'Liste du personnel'!$X:$X,0),6)</f>
        <v>#N/A</v>
      </c>
      <c r="J1823" s="20" t="e">
        <f>INDEX('Liste du personnel'!$A:$Z,MATCH($D1823,'Liste du personnel'!$X:$X,0),7)</f>
        <v>#N/A</v>
      </c>
    </row>
    <row r="1824" spans="1:10" x14ac:dyDescent="0.25">
      <c r="A1824" s="20">
        <f>'Elegio-Electors'!C1824</f>
        <v>0</v>
      </c>
      <c r="B1824" s="20">
        <f>'Elegio-Electors'!B1824</f>
        <v>0</v>
      </c>
      <c r="C1824" s="91">
        <f>IF(Procédure!$C$33=2,'Elegio-Electors'!D1824,Procédure!$C$33)</f>
        <v>0</v>
      </c>
      <c r="D1824" s="20">
        <f>'Elegio-Electors'!E1824</f>
        <v>0</v>
      </c>
      <c r="E1824" s="91" t="str">
        <f>IF(LEFT(RIGHT('Elegio-Electors'!L1824,2),1)="C",'Elegio-Electors'!L1824,IF(LEFT(RIGHT('Elegio-Electors'!M1824,2),1)="C",'Elegio-Electors'!M1824,""))</f>
        <v/>
      </c>
      <c r="F1824" s="91" t="str">
        <f>IF(LEFT(RIGHT('Elegio-Electors'!L1824,2),1)="O",'Elegio-Electors'!L1824,IF(LEFT(RIGHT('Elegio-Electors'!M1824,2),1)="O",'Elegio-Electors'!M1824,""))</f>
        <v/>
      </c>
      <c r="G1824" s="20" t="e">
        <f>INDEX('Liste du personnel'!$A:$Z,MATCH($D1824,'Liste du personnel'!$X:$X,0),5)</f>
        <v>#N/A</v>
      </c>
      <c r="H1824" s="91" t="e">
        <f>INDEX('Liste du personnel'!$A:$Z,MATCH($D1824,'Liste du personnel'!$X:$X,0),8)</f>
        <v>#N/A</v>
      </c>
      <c r="I1824" s="20" t="e">
        <f>INDEX('Liste du personnel'!$A:$Z,MATCH($D1824,'Liste du personnel'!$X:$X,0),6)</f>
        <v>#N/A</v>
      </c>
      <c r="J1824" s="20" t="e">
        <f>INDEX('Liste du personnel'!$A:$Z,MATCH($D1824,'Liste du personnel'!$X:$X,0),7)</f>
        <v>#N/A</v>
      </c>
    </row>
    <row r="1825" spans="1:10" x14ac:dyDescent="0.25">
      <c r="A1825" s="20">
        <f>'Elegio-Electors'!C1825</f>
        <v>0</v>
      </c>
      <c r="B1825" s="20">
        <f>'Elegio-Electors'!B1825</f>
        <v>0</v>
      </c>
      <c r="C1825" s="91">
        <f>IF(Procédure!$C$33=2,'Elegio-Electors'!D1825,Procédure!$C$33)</f>
        <v>0</v>
      </c>
      <c r="D1825" s="20">
        <f>'Elegio-Electors'!E1825</f>
        <v>0</v>
      </c>
      <c r="E1825" s="91" t="str">
        <f>IF(LEFT(RIGHT('Elegio-Electors'!L1825,2),1)="C",'Elegio-Electors'!L1825,IF(LEFT(RIGHT('Elegio-Electors'!M1825,2),1)="C",'Elegio-Electors'!M1825,""))</f>
        <v/>
      </c>
      <c r="F1825" s="91" t="str">
        <f>IF(LEFT(RIGHT('Elegio-Electors'!L1825,2),1)="O",'Elegio-Electors'!L1825,IF(LEFT(RIGHT('Elegio-Electors'!M1825,2),1)="O",'Elegio-Electors'!M1825,""))</f>
        <v/>
      </c>
      <c r="G1825" s="20" t="e">
        <f>INDEX('Liste du personnel'!$A:$Z,MATCH($D1825,'Liste du personnel'!$X:$X,0),5)</f>
        <v>#N/A</v>
      </c>
      <c r="H1825" s="91" t="e">
        <f>INDEX('Liste du personnel'!$A:$Z,MATCH($D1825,'Liste du personnel'!$X:$X,0),8)</f>
        <v>#N/A</v>
      </c>
      <c r="I1825" s="20" t="e">
        <f>INDEX('Liste du personnel'!$A:$Z,MATCH($D1825,'Liste du personnel'!$X:$X,0),6)</f>
        <v>#N/A</v>
      </c>
      <c r="J1825" s="20" t="e">
        <f>INDEX('Liste du personnel'!$A:$Z,MATCH($D1825,'Liste du personnel'!$X:$X,0),7)</f>
        <v>#N/A</v>
      </c>
    </row>
    <row r="1826" spans="1:10" x14ac:dyDescent="0.25">
      <c r="A1826" s="20">
        <f>'Elegio-Electors'!C1826</f>
        <v>0</v>
      </c>
      <c r="B1826" s="20">
        <f>'Elegio-Electors'!B1826</f>
        <v>0</v>
      </c>
      <c r="C1826" s="91">
        <f>IF(Procédure!$C$33=2,'Elegio-Electors'!D1826,Procédure!$C$33)</f>
        <v>0</v>
      </c>
      <c r="D1826" s="20">
        <f>'Elegio-Electors'!E1826</f>
        <v>0</v>
      </c>
      <c r="E1826" s="91" t="str">
        <f>IF(LEFT(RIGHT('Elegio-Electors'!L1826,2),1)="C",'Elegio-Electors'!L1826,IF(LEFT(RIGHT('Elegio-Electors'!M1826,2),1)="C",'Elegio-Electors'!M1826,""))</f>
        <v/>
      </c>
      <c r="F1826" s="91" t="str">
        <f>IF(LEFT(RIGHT('Elegio-Electors'!L1826,2),1)="O",'Elegio-Electors'!L1826,IF(LEFT(RIGHT('Elegio-Electors'!M1826,2),1)="O",'Elegio-Electors'!M1826,""))</f>
        <v/>
      </c>
      <c r="G1826" s="20" t="e">
        <f>INDEX('Liste du personnel'!$A:$Z,MATCH($D1826,'Liste du personnel'!$X:$X,0),5)</f>
        <v>#N/A</v>
      </c>
      <c r="H1826" s="91" t="e">
        <f>INDEX('Liste du personnel'!$A:$Z,MATCH($D1826,'Liste du personnel'!$X:$X,0),8)</f>
        <v>#N/A</v>
      </c>
      <c r="I1826" s="20" t="e">
        <f>INDEX('Liste du personnel'!$A:$Z,MATCH($D1826,'Liste du personnel'!$X:$X,0),6)</f>
        <v>#N/A</v>
      </c>
      <c r="J1826" s="20" t="e">
        <f>INDEX('Liste du personnel'!$A:$Z,MATCH($D1826,'Liste du personnel'!$X:$X,0),7)</f>
        <v>#N/A</v>
      </c>
    </row>
    <row r="1827" spans="1:10" x14ac:dyDescent="0.25">
      <c r="A1827" s="20">
        <f>'Elegio-Electors'!C1827</f>
        <v>0</v>
      </c>
      <c r="B1827" s="20">
        <f>'Elegio-Electors'!B1827</f>
        <v>0</v>
      </c>
      <c r="C1827" s="91">
        <f>IF(Procédure!$C$33=2,'Elegio-Electors'!D1827,Procédure!$C$33)</f>
        <v>0</v>
      </c>
      <c r="D1827" s="20">
        <f>'Elegio-Electors'!E1827</f>
        <v>0</v>
      </c>
      <c r="E1827" s="91" t="str">
        <f>IF(LEFT(RIGHT('Elegio-Electors'!L1827,2),1)="C",'Elegio-Electors'!L1827,IF(LEFT(RIGHT('Elegio-Electors'!M1827,2),1)="C",'Elegio-Electors'!M1827,""))</f>
        <v/>
      </c>
      <c r="F1827" s="91" t="str">
        <f>IF(LEFT(RIGHT('Elegio-Electors'!L1827,2),1)="O",'Elegio-Electors'!L1827,IF(LEFT(RIGHT('Elegio-Electors'!M1827,2),1)="O",'Elegio-Electors'!M1827,""))</f>
        <v/>
      </c>
      <c r="G1827" s="20" t="e">
        <f>INDEX('Liste du personnel'!$A:$Z,MATCH($D1827,'Liste du personnel'!$X:$X,0),5)</f>
        <v>#N/A</v>
      </c>
      <c r="H1827" s="91" t="e">
        <f>INDEX('Liste du personnel'!$A:$Z,MATCH($D1827,'Liste du personnel'!$X:$X,0),8)</f>
        <v>#N/A</v>
      </c>
      <c r="I1827" s="20" t="e">
        <f>INDEX('Liste du personnel'!$A:$Z,MATCH($D1827,'Liste du personnel'!$X:$X,0),6)</f>
        <v>#N/A</v>
      </c>
      <c r="J1827" s="20" t="e">
        <f>INDEX('Liste du personnel'!$A:$Z,MATCH($D1827,'Liste du personnel'!$X:$X,0),7)</f>
        <v>#N/A</v>
      </c>
    </row>
    <row r="1828" spans="1:10" x14ac:dyDescent="0.25">
      <c r="A1828" s="20">
        <f>'Elegio-Electors'!C1828</f>
        <v>0</v>
      </c>
      <c r="B1828" s="20">
        <f>'Elegio-Electors'!B1828</f>
        <v>0</v>
      </c>
      <c r="C1828" s="91">
        <f>IF(Procédure!$C$33=2,'Elegio-Electors'!D1828,Procédure!$C$33)</f>
        <v>0</v>
      </c>
      <c r="D1828" s="20">
        <f>'Elegio-Electors'!E1828</f>
        <v>0</v>
      </c>
      <c r="E1828" s="91" t="str">
        <f>IF(LEFT(RIGHT('Elegio-Electors'!L1828,2),1)="C",'Elegio-Electors'!L1828,IF(LEFT(RIGHT('Elegio-Electors'!M1828,2),1)="C",'Elegio-Electors'!M1828,""))</f>
        <v/>
      </c>
      <c r="F1828" s="91" t="str">
        <f>IF(LEFT(RIGHT('Elegio-Electors'!L1828,2),1)="O",'Elegio-Electors'!L1828,IF(LEFT(RIGHT('Elegio-Electors'!M1828,2),1)="O",'Elegio-Electors'!M1828,""))</f>
        <v/>
      </c>
      <c r="G1828" s="20" t="e">
        <f>INDEX('Liste du personnel'!$A:$Z,MATCH($D1828,'Liste du personnel'!$X:$X,0),5)</f>
        <v>#N/A</v>
      </c>
      <c r="H1828" s="91" t="e">
        <f>INDEX('Liste du personnel'!$A:$Z,MATCH($D1828,'Liste du personnel'!$X:$X,0),8)</f>
        <v>#N/A</v>
      </c>
      <c r="I1828" s="20" t="e">
        <f>INDEX('Liste du personnel'!$A:$Z,MATCH($D1828,'Liste du personnel'!$X:$X,0),6)</f>
        <v>#N/A</v>
      </c>
      <c r="J1828" s="20" t="e">
        <f>INDEX('Liste du personnel'!$A:$Z,MATCH($D1828,'Liste du personnel'!$X:$X,0),7)</f>
        <v>#N/A</v>
      </c>
    </row>
    <row r="1829" spans="1:10" x14ac:dyDescent="0.25">
      <c r="A1829" s="20">
        <f>'Elegio-Electors'!C1829</f>
        <v>0</v>
      </c>
      <c r="B1829" s="20">
        <f>'Elegio-Electors'!B1829</f>
        <v>0</v>
      </c>
      <c r="C1829" s="91">
        <f>IF(Procédure!$C$33=2,'Elegio-Electors'!D1829,Procédure!$C$33)</f>
        <v>0</v>
      </c>
      <c r="D1829" s="20">
        <f>'Elegio-Electors'!E1829</f>
        <v>0</v>
      </c>
      <c r="E1829" s="91" t="str">
        <f>IF(LEFT(RIGHT('Elegio-Electors'!L1829,2),1)="C",'Elegio-Electors'!L1829,IF(LEFT(RIGHT('Elegio-Electors'!M1829,2),1)="C",'Elegio-Electors'!M1829,""))</f>
        <v/>
      </c>
      <c r="F1829" s="91" t="str">
        <f>IF(LEFT(RIGHT('Elegio-Electors'!L1829,2),1)="O",'Elegio-Electors'!L1829,IF(LEFT(RIGHT('Elegio-Electors'!M1829,2),1)="O",'Elegio-Electors'!M1829,""))</f>
        <v/>
      </c>
      <c r="G1829" s="20" t="e">
        <f>INDEX('Liste du personnel'!$A:$Z,MATCH($D1829,'Liste du personnel'!$X:$X,0),5)</f>
        <v>#N/A</v>
      </c>
      <c r="H1829" s="91" t="e">
        <f>INDEX('Liste du personnel'!$A:$Z,MATCH($D1829,'Liste du personnel'!$X:$X,0),8)</f>
        <v>#N/A</v>
      </c>
      <c r="I1829" s="20" t="e">
        <f>INDEX('Liste du personnel'!$A:$Z,MATCH($D1829,'Liste du personnel'!$X:$X,0),6)</f>
        <v>#N/A</v>
      </c>
      <c r="J1829" s="20" t="e">
        <f>INDEX('Liste du personnel'!$A:$Z,MATCH($D1829,'Liste du personnel'!$X:$X,0),7)</f>
        <v>#N/A</v>
      </c>
    </row>
    <row r="1830" spans="1:10" x14ac:dyDescent="0.25">
      <c r="A1830" s="20">
        <f>'Elegio-Electors'!C1830</f>
        <v>0</v>
      </c>
      <c r="B1830" s="20">
        <f>'Elegio-Electors'!B1830</f>
        <v>0</v>
      </c>
      <c r="C1830" s="91">
        <f>IF(Procédure!$C$33=2,'Elegio-Electors'!D1830,Procédure!$C$33)</f>
        <v>0</v>
      </c>
      <c r="D1830" s="20">
        <f>'Elegio-Electors'!E1830</f>
        <v>0</v>
      </c>
      <c r="E1830" s="91" t="str">
        <f>IF(LEFT(RIGHT('Elegio-Electors'!L1830,2),1)="C",'Elegio-Electors'!L1830,IF(LEFT(RIGHT('Elegio-Electors'!M1830,2),1)="C",'Elegio-Electors'!M1830,""))</f>
        <v/>
      </c>
      <c r="F1830" s="91" t="str">
        <f>IF(LEFT(RIGHT('Elegio-Electors'!L1830,2),1)="O",'Elegio-Electors'!L1830,IF(LEFT(RIGHT('Elegio-Electors'!M1830,2),1)="O",'Elegio-Electors'!M1830,""))</f>
        <v/>
      </c>
      <c r="G1830" s="20" t="e">
        <f>INDEX('Liste du personnel'!$A:$Z,MATCH($D1830,'Liste du personnel'!$X:$X,0),5)</f>
        <v>#N/A</v>
      </c>
      <c r="H1830" s="91" t="e">
        <f>INDEX('Liste du personnel'!$A:$Z,MATCH($D1830,'Liste du personnel'!$X:$X,0),8)</f>
        <v>#N/A</v>
      </c>
      <c r="I1830" s="20" t="e">
        <f>INDEX('Liste du personnel'!$A:$Z,MATCH($D1830,'Liste du personnel'!$X:$X,0),6)</f>
        <v>#N/A</v>
      </c>
      <c r="J1830" s="20" t="e">
        <f>INDEX('Liste du personnel'!$A:$Z,MATCH($D1830,'Liste du personnel'!$X:$X,0),7)</f>
        <v>#N/A</v>
      </c>
    </row>
    <row r="1831" spans="1:10" x14ac:dyDescent="0.25">
      <c r="A1831" s="20">
        <f>'Elegio-Electors'!C1831</f>
        <v>0</v>
      </c>
      <c r="B1831" s="20">
        <f>'Elegio-Electors'!B1831</f>
        <v>0</v>
      </c>
      <c r="C1831" s="91">
        <f>IF(Procédure!$C$33=2,'Elegio-Electors'!D1831,Procédure!$C$33)</f>
        <v>0</v>
      </c>
      <c r="D1831" s="20">
        <f>'Elegio-Electors'!E1831</f>
        <v>0</v>
      </c>
      <c r="E1831" s="91" t="str">
        <f>IF(LEFT(RIGHT('Elegio-Electors'!L1831,2),1)="C",'Elegio-Electors'!L1831,IF(LEFT(RIGHT('Elegio-Electors'!M1831,2),1)="C",'Elegio-Electors'!M1831,""))</f>
        <v/>
      </c>
      <c r="F1831" s="91" t="str">
        <f>IF(LEFT(RIGHT('Elegio-Electors'!L1831,2),1)="O",'Elegio-Electors'!L1831,IF(LEFT(RIGHT('Elegio-Electors'!M1831,2),1)="O",'Elegio-Electors'!M1831,""))</f>
        <v/>
      </c>
      <c r="G1831" s="20" t="e">
        <f>INDEX('Liste du personnel'!$A:$Z,MATCH($D1831,'Liste du personnel'!$X:$X,0),5)</f>
        <v>#N/A</v>
      </c>
      <c r="H1831" s="91" t="e">
        <f>INDEX('Liste du personnel'!$A:$Z,MATCH($D1831,'Liste du personnel'!$X:$X,0),8)</f>
        <v>#N/A</v>
      </c>
      <c r="I1831" s="20" t="e">
        <f>INDEX('Liste du personnel'!$A:$Z,MATCH($D1831,'Liste du personnel'!$X:$X,0),6)</f>
        <v>#N/A</v>
      </c>
      <c r="J1831" s="20" t="e">
        <f>INDEX('Liste du personnel'!$A:$Z,MATCH($D1831,'Liste du personnel'!$X:$X,0),7)</f>
        <v>#N/A</v>
      </c>
    </row>
    <row r="1832" spans="1:10" x14ac:dyDescent="0.25">
      <c r="A1832" s="20">
        <f>'Elegio-Electors'!C1832</f>
        <v>0</v>
      </c>
      <c r="B1832" s="20">
        <f>'Elegio-Electors'!B1832</f>
        <v>0</v>
      </c>
      <c r="C1832" s="91">
        <f>IF(Procédure!$C$33=2,'Elegio-Electors'!D1832,Procédure!$C$33)</f>
        <v>0</v>
      </c>
      <c r="D1832" s="20">
        <f>'Elegio-Electors'!E1832</f>
        <v>0</v>
      </c>
      <c r="E1832" s="91" t="str">
        <f>IF(LEFT(RIGHT('Elegio-Electors'!L1832,2),1)="C",'Elegio-Electors'!L1832,IF(LEFT(RIGHT('Elegio-Electors'!M1832,2),1)="C",'Elegio-Electors'!M1832,""))</f>
        <v/>
      </c>
      <c r="F1832" s="91" t="str">
        <f>IF(LEFT(RIGHT('Elegio-Electors'!L1832,2),1)="O",'Elegio-Electors'!L1832,IF(LEFT(RIGHT('Elegio-Electors'!M1832,2),1)="O",'Elegio-Electors'!M1832,""))</f>
        <v/>
      </c>
      <c r="G1832" s="20" t="e">
        <f>INDEX('Liste du personnel'!$A:$Z,MATCH($D1832,'Liste du personnel'!$X:$X,0),5)</f>
        <v>#N/A</v>
      </c>
      <c r="H1832" s="91" t="e">
        <f>INDEX('Liste du personnel'!$A:$Z,MATCH($D1832,'Liste du personnel'!$X:$X,0),8)</f>
        <v>#N/A</v>
      </c>
      <c r="I1832" s="20" t="e">
        <f>INDEX('Liste du personnel'!$A:$Z,MATCH($D1832,'Liste du personnel'!$X:$X,0),6)</f>
        <v>#N/A</v>
      </c>
      <c r="J1832" s="20" t="e">
        <f>INDEX('Liste du personnel'!$A:$Z,MATCH($D1832,'Liste du personnel'!$X:$X,0),7)</f>
        <v>#N/A</v>
      </c>
    </row>
    <row r="1833" spans="1:10" x14ac:dyDescent="0.25">
      <c r="A1833" s="20">
        <f>'Elegio-Electors'!C1833</f>
        <v>0</v>
      </c>
      <c r="B1833" s="20">
        <f>'Elegio-Electors'!B1833</f>
        <v>0</v>
      </c>
      <c r="C1833" s="91">
        <f>IF(Procédure!$C$33=2,'Elegio-Electors'!D1833,Procédure!$C$33)</f>
        <v>0</v>
      </c>
      <c r="D1833" s="20">
        <f>'Elegio-Electors'!E1833</f>
        <v>0</v>
      </c>
      <c r="E1833" s="91" t="str">
        <f>IF(LEFT(RIGHT('Elegio-Electors'!L1833,2),1)="C",'Elegio-Electors'!L1833,IF(LEFT(RIGHT('Elegio-Electors'!M1833,2),1)="C",'Elegio-Electors'!M1833,""))</f>
        <v/>
      </c>
      <c r="F1833" s="91" t="str">
        <f>IF(LEFT(RIGHT('Elegio-Electors'!L1833,2),1)="O",'Elegio-Electors'!L1833,IF(LEFT(RIGHT('Elegio-Electors'!M1833,2),1)="O",'Elegio-Electors'!M1833,""))</f>
        <v/>
      </c>
      <c r="G1833" s="20" t="e">
        <f>INDEX('Liste du personnel'!$A:$Z,MATCH($D1833,'Liste du personnel'!$X:$X,0),5)</f>
        <v>#N/A</v>
      </c>
      <c r="H1833" s="91" t="e">
        <f>INDEX('Liste du personnel'!$A:$Z,MATCH($D1833,'Liste du personnel'!$X:$X,0),8)</f>
        <v>#N/A</v>
      </c>
      <c r="I1833" s="20" t="e">
        <f>INDEX('Liste du personnel'!$A:$Z,MATCH($D1833,'Liste du personnel'!$X:$X,0),6)</f>
        <v>#N/A</v>
      </c>
      <c r="J1833" s="20" t="e">
        <f>INDEX('Liste du personnel'!$A:$Z,MATCH($D1833,'Liste du personnel'!$X:$X,0),7)</f>
        <v>#N/A</v>
      </c>
    </row>
    <row r="1834" spans="1:10" x14ac:dyDescent="0.25">
      <c r="A1834" s="20">
        <f>'Elegio-Electors'!C1834</f>
        <v>0</v>
      </c>
      <c r="B1834" s="20">
        <f>'Elegio-Electors'!B1834</f>
        <v>0</v>
      </c>
      <c r="C1834" s="91">
        <f>IF(Procédure!$C$33=2,'Elegio-Electors'!D1834,Procédure!$C$33)</f>
        <v>0</v>
      </c>
      <c r="D1834" s="20">
        <f>'Elegio-Electors'!E1834</f>
        <v>0</v>
      </c>
      <c r="E1834" s="91" t="str">
        <f>IF(LEFT(RIGHT('Elegio-Electors'!L1834,2),1)="C",'Elegio-Electors'!L1834,IF(LEFT(RIGHT('Elegio-Electors'!M1834,2),1)="C",'Elegio-Electors'!M1834,""))</f>
        <v/>
      </c>
      <c r="F1834" s="91" t="str">
        <f>IF(LEFT(RIGHT('Elegio-Electors'!L1834,2),1)="O",'Elegio-Electors'!L1834,IF(LEFT(RIGHT('Elegio-Electors'!M1834,2),1)="O",'Elegio-Electors'!M1834,""))</f>
        <v/>
      </c>
      <c r="G1834" s="20" t="e">
        <f>INDEX('Liste du personnel'!$A:$Z,MATCH($D1834,'Liste du personnel'!$X:$X,0),5)</f>
        <v>#N/A</v>
      </c>
      <c r="H1834" s="91" t="e">
        <f>INDEX('Liste du personnel'!$A:$Z,MATCH($D1834,'Liste du personnel'!$X:$X,0),8)</f>
        <v>#N/A</v>
      </c>
      <c r="I1834" s="20" t="e">
        <f>INDEX('Liste du personnel'!$A:$Z,MATCH($D1834,'Liste du personnel'!$X:$X,0),6)</f>
        <v>#N/A</v>
      </c>
      <c r="J1834" s="20" t="e">
        <f>INDEX('Liste du personnel'!$A:$Z,MATCH($D1834,'Liste du personnel'!$X:$X,0),7)</f>
        <v>#N/A</v>
      </c>
    </row>
    <row r="1835" spans="1:10" x14ac:dyDescent="0.25">
      <c r="A1835" s="20">
        <f>'Elegio-Electors'!C1835</f>
        <v>0</v>
      </c>
      <c r="B1835" s="20">
        <f>'Elegio-Electors'!B1835</f>
        <v>0</v>
      </c>
      <c r="C1835" s="91">
        <f>IF(Procédure!$C$33=2,'Elegio-Electors'!D1835,Procédure!$C$33)</f>
        <v>0</v>
      </c>
      <c r="D1835" s="20">
        <f>'Elegio-Electors'!E1835</f>
        <v>0</v>
      </c>
      <c r="E1835" s="91" t="str">
        <f>IF(LEFT(RIGHT('Elegio-Electors'!L1835,2),1)="C",'Elegio-Electors'!L1835,IF(LEFT(RIGHT('Elegio-Electors'!M1835,2),1)="C",'Elegio-Electors'!M1835,""))</f>
        <v/>
      </c>
      <c r="F1835" s="91" t="str">
        <f>IF(LEFT(RIGHT('Elegio-Electors'!L1835,2),1)="O",'Elegio-Electors'!L1835,IF(LEFT(RIGHT('Elegio-Electors'!M1835,2),1)="O",'Elegio-Electors'!M1835,""))</f>
        <v/>
      </c>
      <c r="G1835" s="20" t="e">
        <f>INDEX('Liste du personnel'!$A:$Z,MATCH($D1835,'Liste du personnel'!$X:$X,0),5)</f>
        <v>#N/A</v>
      </c>
      <c r="H1835" s="91" t="e">
        <f>INDEX('Liste du personnel'!$A:$Z,MATCH($D1835,'Liste du personnel'!$X:$X,0),8)</f>
        <v>#N/A</v>
      </c>
      <c r="I1835" s="20" t="e">
        <f>INDEX('Liste du personnel'!$A:$Z,MATCH($D1835,'Liste du personnel'!$X:$X,0),6)</f>
        <v>#N/A</v>
      </c>
      <c r="J1835" s="20" t="e">
        <f>INDEX('Liste du personnel'!$A:$Z,MATCH($D1835,'Liste du personnel'!$X:$X,0),7)</f>
        <v>#N/A</v>
      </c>
    </row>
    <row r="1836" spans="1:10" x14ac:dyDescent="0.25">
      <c r="A1836" s="20">
        <f>'Elegio-Electors'!C1836</f>
        <v>0</v>
      </c>
      <c r="B1836" s="20">
        <f>'Elegio-Electors'!B1836</f>
        <v>0</v>
      </c>
      <c r="C1836" s="91">
        <f>IF(Procédure!$C$33=2,'Elegio-Electors'!D1836,Procédure!$C$33)</f>
        <v>0</v>
      </c>
      <c r="D1836" s="20">
        <f>'Elegio-Electors'!E1836</f>
        <v>0</v>
      </c>
      <c r="E1836" s="91" t="str">
        <f>IF(LEFT(RIGHT('Elegio-Electors'!L1836,2),1)="C",'Elegio-Electors'!L1836,IF(LEFT(RIGHT('Elegio-Electors'!M1836,2),1)="C",'Elegio-Electors'!M1836,""))</f>
        <v/>
      </c>
      <c r="F1836" s="91" t="str">
        <f>IF(LEFT(RIGHT('Elegio-Electors'!L1836,2),1)="O",'Elegio-Electors'!L1836,IF(LEFT(RIGHT('Elegio-Electors'!M1836,2),1)="O",'Elegio-Electors'!M1836,""))</f>
        <v/>
      </c>
      <c r="G1836" s="20" t="e">
        <f>INDEX('Liste du personnel'!$A:$Z,MATCH($D1836,'Liste du personnel'!$X:$X,0),5)</f>
        <v>#N/A</v>
      </c>
      <c r="H1836" s="91" t="e">
        <f>INDEX('Liste du personnel'!$A:$Z,MATCH($D1836,'Liste du personnel'!$X:$X,0),8)</f>
        <v>#N/A</v>
      </c>
      <c r="I1836" s="20" t="e">
        <f>INDEX('Liste du personnel'!$A:$Z,MATCH($D1836,'Liste du personnel'!$X:$X,0),6)</f>
        <v>#N/A</v>
      </c>
      <c r="J1836" s="20" t="e">
        <f>INDEX('Liste du personnel'!$A:$Z,MATCH($D1836,'Liste du personnel'!$X:$X,0),7)</f>
        <v>#N/A</v>
      </c>
    </row>
    <row r="1837" spans="1:10" x14ac:dyDescent="0.25">
      <c r="A1837" s="20">
        <f>'Elegio-Electors'!C1837</f>
        <v>0</v>
      </c>
      <c r="B1837" s="20">
        <f>'Elegio-Electors'!B1837</f>
        <v>0</v>
      </c>
      <c r="C1837" s="91">
        <f>IF(Procédure!$C$33=2,'Elegio-Electors'!D1837,Procédure!$C$33)</f>
        <v>0</v>
      </c>
      <c r="D1837" s="20">
        <f>'Elegio-Electors'!E1837</f>
        <v>0</v>
      </c>
      <c r="E1837" s="91" t="str">
        <f>IF(LEFT(RIGHT('Elegio-Electors'!L1837,2),1)="C",'Elegio-Electors'!L1837,IF(LEFT(RIGHT('Elegio-Electors'!M1837,2),1)="C",'Elegio-Electors'!M1837,""))</f>
        <v/>
      </c>
      <c r="F1837" s="91" t="str">
        <f>IF(LEFT(RIGHT('Elegio-Electors'!L1837,2),1)="O",'Elegio-Electors'!L1837,IF(LEFT(RIGHT('Elegio-Electors'!M1837,2),1)="O",'Elegio-Electors'!M1837,""))</f>
        <v/>
      </c>
      <c r="G1837" s="20" t="e">
        <f>INDEX('Liste du personnel'!$A:$Z,MATCH($D1837,'Liste du personnel'!$X:$X,0),5)</f>
        <v>#N/A</v>
      </c>
      <c r="H1837" s="91" t="e">
        <f>INDEX('Liste du personnel'!$A:$Z,MATCH($D1837,'Liste du personnel'!$X:$X,0),8)</f>
        <v>#N/A</v>
      </c>
      <c r="I1837" s="20" t="e">
        <f>INDEX('Liste du personnel'!$A:$Z,MATCH($D1837,'Liste du personnel'!$X:$X,0),6)</f>
        <v>#N/A</v>
      </c>
      <c r="J1837" s="20" t="e">
        <f>INDEX('Liste du personnel'!$A:$Z,MATCH($D1837,'Liste du personnel'!$X:$X,0),7)</f>
        <v>#N/A</v>
      </c>
    </row>
    <row r="1838" spans="1:10" x14ac:dyDescent="0.25">
      <c r="A1838" s="20">
        <f>'Elegio-Electors'!C1838</f>
        <v>0</v>
      </c>
      <c r="B1838" s="20">
        <f>'Elegio-Electors'!B1838</f>
        <v>0</v>
      </c>
      <c r="C1838" s="91">
        <f>IF(Procédure!$C$33=2,'Elegio-Electors'!D1838,Procédure!$C$33)</f>
        <v>0</v>
      </c>
      <c r="D1838" s="20">
        <f>'Elegio-Electors'!E1838</f>
        <v>0</v>
      </c>
      <c r="E1838" s="91" t="str">
        <f>IF(LEFT(RIGHT('Elegio-Electors'!L1838,2),1)="C",'Elegio-Electors'!L1838,IF(LEFT(RIGHT('Elegio-Electors'!M1838,2),1)="C",'Elegio-Electors'!M1838,""))</f>
        <v/>
      </c>
      <c r="F1838" s="91" t="str">
        <f>IF(LEFT(RIGHT('Elegio-Electors'!L1838,2),1)="O",'Elegio-Electors'!L1838,IF(LEFT(RIGHT('Elegio-Electors'!M1838,2),1)="O",'Elegio-Electors'!M1838,""))</f>
        <v/>
      </c>
      <c r="G1838" s="20" t="e">
        <f>INDEX('Liste du personnel'!$A:$Z,MATCH($D1838,'Liste du personnel'!$X:$X,0),5)</f>
        <v>#N/A</v>
      </c>
      <c r="H1838" s="91" t="e">
        <f>INDEX('Liste du personnel'!$A:$Z,MATCH($D1838,'Liste du personnel'!$X:$X,0),8)</f>
        <v>#N/A</v>
      </c>
      <c r="I1838" s="20" t="e">
        <f>INDEX('Liste du personnel'!$A:$Z,MATCH($D1838,'Liste du personnel'!$X:$X,0),6)</f>
        <v>#N/A</v>
      </c>
      <c r="J1838" s="20" t="e">
        <f>INDEX('Liste du personnel'!$A:$Z,MATCH($D1838,'Liste du personnel'!$X:$X,0),7)</f>
        <v>#N/A</v>
      </c>
    </row>
    <row r="1839" spans="1:10" x14ac:dyDescent="0.25">
      <c r="A1839" s="20">
        <f>'Elegio-Electors'!C1839</f>
        <v>0</v>
      </c>
      <c r="B1839" s="20">
        <f>'Elegio-Electors'!B1839</f>
        <v>0</v>
      </c>
      <c r="C1839" s="91">
        <f>IF(Procédure!$C$33=2,'Elegio-Electors'!D1839,Procédure!$C$33)</f>
        <v>0</v>
      </c>
      <c r="D1839" s="20">
        <f>'Elegio-Electors'!E1839</f>
        <v>0</v>
      </c>
      <c r="E1839" s="91" t="str">
        <f>IF(LEFT(RIGHT('Elegio-Electors'!L1839,2),1)="C",'Elegio-Electors'!L1839,IF(LEFT(RIGHT('Elegio-Electors'!M1839,2),1)="C",'Elegio-Electors'!M1839,""))</f>
        <v/>
      </c>
      <c r="F1839" s="91" t="str">
        <f>IF(LEFT(RIGHT('Elegio-Electors'!L1839,2),1)="O",'Elegio-Electors'!L1839,IF(LEFT(RIGHT('Elegio-Electors'!M1839,2),1)="O",'Elegio-Electors'!M1839,""))</f>
        <v/>
      </c>
      <c r="G1839" s="20" t="e">
        <f>INDEX('Liste du personnel'!$A:$Z,MATCH($D1839,'Liste du personnel'!$X:$X,0),5)</f>
        <v>#N/A</v>
      </c>
      <c r="H1839" s="91" t="e">
        <f>INDEX('Liste du personnel'!$A:$Z,MATCH($D1839,'Liste du personnel'!$X:$X,0),8)</f>
        <v>#N/A</v>
      </c>
      <c r="I1839" s="20" t="e">
        <f>INDEX('Liste du personnel'!$A:$Z,MATCH($D1839,'Liste du personnel'!$X:$X,0),6)</f>
        <v>#N/A</v>
      </c>
      <c r="J1839" s="20" t="e">
        <f>INDEX('Liste du personnel'!$A:$Z,MATCH($D1839,'Liste du personnel'!$X:$X,0),7)</f>
        <v>#N/A</v>
      </c>
    </row>
    <row r="1840" spans="1:10" x14ac:dyDescent="0.25">
      <c r="A1840" s="20">
        <f>'Elegio-Electors'!C1840</f>
        <v>0</v>
      </c>
      <c r="B1840" s="20">
        <f>'Elegio-Electors'!B1840</f>
        <v>0</v>
      </c>
      <c r="C1840" s="91">
        <f>IF(Procédure!$C$33=2,'Elegio-Electors'!D1840,Procédure!$C$33)</f>
        <v>0</v>
      </c>
      <c r="D1840" s="20">
        <f>'Elegio-Electors'!E1840</f>
        <v>0</v>
      </c>
      <c r="E1840" s="91" t="str">
        <f>IF(LEFT(RIGHT('Elegio-Electors'!L1840,2),1)="C",'Elegio-Electors'!L1840,IF(LEFT(RIGHT('Elegio-Electors'!M1840,2),1)="C",'Elegio-Electors'!M1840,""))</f>
        <v/>
      </c>
      <c r="F1840" s="91" t="str">
        <f>IF(LEFT(RIGHT('Elegio-Electors'!L1840,2),1)="O",'Elegio-Electors'!L1840,IF(LEFT(RIGHT('Elegio-Electors'!M1840,2),1)="O",'Elegio-Electors'!M1840,""))</f>
        <v/>
      </c>
      <c r="G1840" s="20" t="e">
        <f>INDEX('Liste du personnel'!$A:$Z,MATCH($D1840,'Liste du personnel'!$X:$X,0),5)</f>
        <v>#N/A</v>
      </c>
      <c r="H1840" s="91" t="e">
        <f>INDEX('Liste du personnel'!$A:$Z,MATCH($D1840,'Liste du personnel'!$X:$X,0),8)</f>
        <v>#N/A</v>
      </c>
      <c r="I1840" s="20" t="e">
        <f>INDEX('Liste du personnel'!$A:$Z,MATCH($D1840,'Liste du personnel'!$X:$X,0),6)</f>
        <v>#N/A</v>
      </c>
      <c r="J1840" s="20" t="e">
        <f>INDEX('Liste du personnel'!$A:$Z,MATCH($D1840,'Liste du personnel'!$X:$X,0),7)</f>
        <v>#N/A</v>
      </c>
    </row>
    <row r="1841" spans="1:10" x14ac:dyDescent="0.25">
      <c r="A1841" s="20">
        <f>'Elegio-Electors'!C1841</f>
        <v>0</v>
      </c>
      <c r="B1841" s="20">
        <f>'Elegio-Electors'!B1841</f>
        <v>0</v>
      </c>
      <c r="C1841" s="91">
        <f>IF(Procédure!$C$33=2,'Elegio-Electors'!D1841,Procédure!$C$33)</f>
        <v>0</v>
      </c>
      <c r="D1841" s="20">
        <f>'Elegio-Electors'!E1841</f>
        <v>0</v>
      </c>
      <c r="E1841" s="91" t="str">
        <f>IF(LEFT(RIGHT('Elegio-Electors'!L1841,2),1)="C",'Elegio-Electors'!L1841,IF(LEFT(RIGHT('Elegio-Electors'!M1841,2),1)="C",'Elegio-Electors'!M1841,""))</f>
        <v/>
      </c>
      <c r="F1841" s="91" t="str">
        <f>IF(LEFT(RIGHT('Elegio-Electors'!L1841,2),1)="O",'Elegio-Electors'!L1841,IF(LEFT(RIGHT('Elegio-Electors'!M1841,2),1)="O",'Elegio-Electors'!M1841,""))</f>
        <v/>
      </c>
      <c r="G1841" s="20" t="e">
        <f>INDEX('Liste du personnel'!$A:$Z,MATCH($D1841,'Liste du personnel'!$X:$X,0),5)</f>
        <v>#N/A</v>
      </c>
      <c r="H1841" s="91" t="e">
        <f>INDEX('Liste du personnel'!$A:$Z,MATCH($D1841,'Liste du personnel'!$X:$X,0),8)</f>
        <v>#N/A</v>
      </c>
      <c r="I1841" s="20" t="e">
        <f>INDEX('Liste du personnel'!$A:$Z,MATCH($D1841,'Liste du personnel'!$X:$X,0),6)</f>
        <v>#N/A</v>
      </c>
      <c r="J1841" s="20" t="e">
        <f>INDEX('Liste du personnel'!$A:$Z,MATCH($D1841,'Liste du personnel'!$X:$X,0),7)</f>
        <v>#N/A</v>
      </c>
    </row>
    <row r="1842" spans="1:10" x14ac:dyDescent="0.25">
      <c r="A1842" s="20">
        <f>'Elegio-Electors'!C1842</f>
        <v>0</v>
      </c>
      <c r="B1842" s="20">
        <f>'Elegio-Electors'!B1842</f>
        <v>0</v>
      </c>
      <c r="C1842" s="91">
        <f>IF(Procédure!$C$33=2,'Elegio-Electors'!D1842,Procédure!$C$33)</f>
        <v>0</v>
      </c>
      <c r="D1842" s="20">
        <f>'Elegio-Electors'!E1842</f>
        <v>0</v>
      </c>
      <c r="E1842" s="91" t="str">
        <f>IF(LEFT(RIGHT('Elegio-Electors'!L1842,2),1)="C",'Elegio-Electors'!L1842,IF(LEFT(RIGHT('Elegio-Electors'!M1842,2),1)="C",'Elegio-Electors'!M1842,""))</f>
        <v/>
      </c>
      <c r="F1842" s="91" t="str">
        <f>IF(LEFT(RIGHT('Elegio-Electors'!L1842,2),1)="O",'Elegio-Electors'!L1842,IF(LEFT(RIGHT('Elegio-Electors'!M1842,2),1)="O",'Elegio-Electors'!M1842,""))</f>
        <v/>
      </c>
      <c r="G1842" s="20" t="e">
        <f>INDEX('Liste du personnel'!$A:$Z,MATCH($D1842,'Liste du personnel'!$X:$X,0),5)</f>
        <v>#N/A</v>
      </c>
      <c r="H1842" s="91" t="e">
        <f>INDEX('Liste du personnel'!$A:$Z,MATCH($D1842,'Liste du personnel'!$X:$X,0),8)</f>
        <v>#N/A</v>
      </c>
      <c r="I1842" s="20" t="e">
        <f>INDEX('Liste du personnel'!$A:$Z,MATCH($D1842,'Liste du personnel'!$X:$X,0),6)</f>
        <v>#N/A</v>
      </c>
      <c r="J1842" s="20" t="e">
        <f>INDEX('Liste du personnel'!$A:$Z,MATCH($D1842,'Liste du personnel'!$X:$X,0),7)</f>
        <v>#N/A</v>
      </c>
    </row>
    <row r="1843" spans="1:10" x14ac:dyDescent="0.25">
      <c r="A1843" s="20">
        <f>'Elegio-Electors'!C1843</f>
        <v>0</v>
      </c>
      <c r="B1843" s="20">
        <f>'Elegio-Electors'!B1843</f>
        <v>0</v>
      </c>
      <c r="C1843" s="91">
        <f>IF(Procédure!$C$33=2,'Elegio-Electors'!D1843,Procédure!$C$33)</f>
        <v>0</v>
      </c>
      <c r="D1843" s="20">
        <f>'Elegio-Electors'!E1843</f>
        <v>0</v>
      </c>
      <c r="E1843" s="91" t="str">
        <f>IF(LEFT(RIGHT('Elegio-Electors'!L1843,2),1)="C",'Elegio-Electors'!L1843,IF(LEFT(RIGHT('Elegio-Electors'!M1843,2),1)="C",'Elegio-Electors'!M1843,""))</f>
        <v/>
      </c>
      <c r="F1843" s="91" t="str">
        <f>IF(LEFT(RIGHT('Elegio-Electors'!L1843,2),1)="O",'Elegio-Electors'!L1843,IF(LEFT(RIGHT('Elegio-Electors'!M1843,2),1)="O",'Elegio-Electors'!M1843,""))</f>
        <v/>
      </c>
      <c r="G1843" s="20" t="e">
        <f>INDEX('Liste du personnel'!$A:$Z,MATCH($D1843,'Liste du personnel'!$X:$X,0),5)</f>
        <v>#N/A</v>
      </c>
      <c r="H1843" s="91" t="e">
        <f>INDEX('Liste du personnel'!$A:$Z,MATCH($D1843,'Liste du personnel'!$X:$X,0),8)</f>
        <v>#N/A</v>
      </c>
      <c r="I1843" s="20" t="e">
        <f>INDEX('Liste du personnel'!$A:$Z,MATCH($D1843,'Liste du personnel'!$X:$X,0),6)</f>
        <v>#N/A</v>
      </c>
      <c r="J1843" s="20" t="e">
        <f>INDEX('Liste du personnel'!$A:$Z,MATCH($D1843,'Liste du personnel'!$X:$X,0),7)</f>
        <v>#N/A</v>
      </c>
    </row>
    <row r="1844" spans="1:10" x14ac:dyDescent="0.25">
      <c r="A1844" s="20">
        <f>'Elegio-Electors'!C1844</f>
        <v>0</v>
      </c>
      <c r="B1844" s="20">
        <f>'Elegio-Electors'!B1844</f>
        <v>0</v>
      </c>
      <c r="C1844" s="91">
        <f>IF(Procédure!$C$33=2,'Elegio-Electors'!D1844,Procédure!$C$33)</f>
        <v>0</v>
      </c>
      <c r="D1844" s="20">
        <f>'Elegio-Electors'!E1844</f>
        <v>0</v>
      </c>
      <c r="E1844" s="91" t="str">
        <f>IF(LEFT(RIGHT('Elegio-Electors'!L1844,2),1)="C",'Elegio-Electors'!L1844,IF(LEFT(RIGHT('Elegio-Electors'!M1844,2),1)="C",'Elegio-Electors'!M1844,""))</f>
        <v/>
      </c>
      <c r="F1844" s="91" t="str">
        <f>IF(LEFT(RIGHT('Elegio-Electors'!L1844,2),1)="O",'Elegio-Electors'!L1844,IF(LEFT(RIGHT('Elegio-Electors'!M1844,2),1)="O",'Elegio-Electors'!M1844,""))</f>
        <v/>
      </c>
      <c r="G1844" s="20" t="e">
        <f>INDEX('Liste du personnel'!$A:$Z,MATCH($D1844,'Liste du personnel'!$X:$X,0),5)</f>
        <v>#N/A</v>
      </c>
      <c r="H1844" s="91" t="e">
        <f>INDEX('Liste du personnel'!$A:$Z,MATCH($D1844,'Liste du personnel'!$X:$X,0),8)</f>
        <v>#N/A</v>
      </c>
      <c r="I1844" s="20" t="e">
        <f>INDEX('Liste du personnel'!$A:$Z,MATCH($D1844,'Liste du personnel'!$X:$X,0),6)</f>
        <v>#N/A</v>
      </c>
      <c r="J1844" s="20" t="e">
        <f>INDEX('Liste du personnel'!$A:$Z,MATCH($D1844,'Liste du personnel'!$X:$X,0),7)</f>
        <v>#N/A</v>
      </c>
    </row>
    <row r="1845" spans="1:10" x14ac:dyDescent="0.25">
      <c r="A1845" s="20">
        <f>'Elegio-Electors'!C1845</f>
        <v>0</v>
      </c>
      <c r="B1845" s="20">
        <f>'Elegio-Electors'!B1845</f>
        <v>0</v>
      </c>
      <c r="C1845" s="91">
        <f>IF(Procédure!$C$33=2,'Elegio-Electors'!D1845,Procédure!$C$33)</f>
        <v>0</v>
      </c>
      <c r="D1845" s="20">
        <f>'Elegio-Electors'!E1845</f>
        <v>0</v>
      </c>
      <c r="E1845" s="91" t="str">
        <f>IF(LEFT(RIGHT('Elegio-Electors'!L1845,2),1)="C",'Elegio-Electors'!L1845,IF(LEFT(RIGHT('Elegio-Electors'!M1845,2),1)="C",'Elegio-Electors'!M1845,""))</f>
        <v/>
      </c>
      <c r="F1845" s="91" t="str">
        <f>IF(LEFT(RIGHT('Elegio-Electors'!L1845,2),1)="O",'Elegio-Electors'!L1845,IF(LEFT(RIGHT('Elegio-Electors'!M1845,2),1)="O",'Elegio-Electors'!M1845,""))</f>
        <v/>
      </c>
      <c r="G1845" s="20" t="e">
        <f>INDEX('Liste du personnel'!$A:$Z,MATCH($D1845,'Liste du personnel'!$X:$X,0),5)</f>
        <v>#N/A</v>
      </c>
      <c r="H1845" s="91" t="e">
        <f>INDEX('Liste du personnel'!$A:$Z,MATCH($D1845,'Liste du personnel'!$X:$X,0),8)</f>
        <v>#N/A</v>
      </c>
      <c r="I1845" s="20" t="e">
        <f>INDEX('Liste du personnel'!$A:$Z,MATCH($D1845,'Liste du personnel'!$X:$X,0),6)</f>
        <v>#N/A</v>
      </c>
      <c r="J1845" s="20" t="e">
        <f>INDEX('Liste du personnel'!$A:$Z,MATCH($D1845,'Liste du personnel'!$X:$X,0),7)</f>
        <v>#N/A</v>
      </c>
    </row>
    <row r="1846" spans="1:10" x14ac:dyDescent="0.25">
      <c r="A1846" s="20">
        <f>'Elegio-Electors'!C1846</f>
        <v>0</v>
      </c>
      <c r="B1846" s="20">
        <f>'Elegio-Electors'!B1846</f>
        <v>0</v>
      </c>
      <c r="C1846" s="91">
        <f>IF(Procédure!$C$33=2,'Elegio-Electors'!D1846,Procédure!$C$33)</f>
        <v>0</v>
      </c>
      <c r="D1846" s="20">
        <f>'Elegio-Electors'!E1846</f>
        <v>0</v>
      </c>
      <c r="E1846" s="91" t="str">
        <f>IF(LEFT(RIGHT('Elegio-Electors'!L1846,2),1)="C",'Elegio-Electors'!L1846,IF(LEFT(RIGHT('Elegio-Electors'!M1846,2),1)="C",'Elegio-Electors'!M1846,""))</f>
        <v/>
      </c>
      <c r="F1846" s="91" t="str">
        <f>IF(LEFT(RIGHT('Elegio-Electors'!L1846,2),1)="O",'Elegio-Electors'!L1846,IF(LEFT(RIGHT('Elegio-Electors'!M1846,2),1)="O",'Elegio-Electors'!M1846,""))</f>
        <v/>
      </c>
      <c r="G1846" s="20" t="e">
        <f>INDEX('Liste du personnel'!$A:$Z,MATCH($D1846,'Liste du personnel'!$X:$X,0),5)</f>
        <v>#N/A</v>
      </c>
      <c r="H1846" s="91" t="e">
        <f>INDEX('Liste du personnel'!$A:$Z,MATCH($D1846,'Liste du personnel'!$X:$X,0),8)</f>
        <v>#N/A</v>
      </c>
      <c r="I1846" s="20" t="e">
        <f>INDEX('Liste du personnel'!$A:$Z,MATCH($D1846,'Liste du personnel'!$X:$X,0),6)</f>
        <v>#N/A</v>
      </c>
      <c r="J1846" s="20" t="e">
        <f>INDEX('Liste du personnel'!$A:$Z,MATCH($D1846,'Liste du personnel'!$X:$X,0),7)</f>
        <v>#N/A</v>
      </c>
    </row>
    <row r="1847" spans="1:10" x14ac:dyDescent="0.25">
      <c r="A1847" s="20">
        <f>'Elegio-Electors'!C1847</f>
        <v>0</v>
      </c>
      <c r="B1847" s="20">
        <f>'Elegio-Electors'!B1847</f>
        <v>0</v>
      </c>
      <c r="C1847" s="91">
        <f>IF(Procédure!$C$33=2,'Elegio-Electors'!D1847,Procédure!$C$33)</f>
        <v>0</v>
      </c>
      <c r="D1847" s="20">
        <f>'Elegio-Electors'!E1847</f>
        <v>0</v>
      </c>
      <c r="E1847" s="91" t="str">
        <f>IF(LEFT(RIGHT('Elegio-Electors'!L1847,2),1)="C",'Elegio-Electors'!L1847,IF(LEFT(RIGHT('Elegio-Electors'!M1847,2),1)="C",'Elegio-Electors'!M1847,""))</f>
        <v/>
      </c>
      <c r="F1847" s="91" t="str">
        <f>IF(LEFT(RIGHT('Elegio-Electors'!L1847,2),1)="O",'Elegio-Electors'!L1847,IF(LEFT(RIGHT('Elegio-Electors'!M1847,2),1)="O",'Elegio-Electors'!M1847,""))</f>
        <v/>
      </c>
      <c r="G1847" s="20" t="e">
        <f>INDEX('Liste du personnel'!$A:$Z,MATCH($D1847,'Liste du personnel'!$X:$X,0),5)</f>
        <v>#N/A</v>
      </c>
      <c r="H1847" s="91" t="e">
        <f>INDEX('Liste du personnel'!$A:$Z,MATCH($D1847,'Liste du personnel'!$X:$X,0),8)</f>
        <v>#N/A</v>
      </c>
      <c r="I1847" s="20" t="e">
        <f>INDEX('Liste du personnel'!$A:$Z,MATCH($D1847,'Liste du personnel'!$X:$X,0),6)</f>
        <v>#N/A</v>
      </c>
      <c r="J1847" s="20" t="e">
        <f>INDEX('Liste du personnel'!$A:$Z,MATCH($D1847,'Liste du personnel'!$X:$X,0),7)</f>
        <v>#N/A</v>
      </c>
    </row>
    <row r="1848" spans="1:10" x14ac:dyDescent="0.25">
      <c r="A1848" s="20">
        <f>'Elegio-Electors'!C1848</f>
        <v>0</v>
      </c>
      <c r="B1848" s="20">
        <f>'Elegio-Electors'!B1848</f>
        <v>0</v>
      </c>
      <c r="C1848" s="91">
        <f>IF(Procédure!$C$33=2,'Elegio-Electors'!D1848,Procédure!$C$33)</f>
        <v>0</v>
      </c>
      <c r="D1848" s="20">
        <f>'Elegio-Electors'!E1848</f>
        <v>0</v>
      </c>
      <c r="E1848" s="91" t="str">
        <f>IF(LEFT(RIGHT('Elegio-Electors'!L1848,2),1)="C",'Elegio-Electors'!L1848,IF(LEFT(RIGHT('Elegio-Electors'!M1848,2),1)="C",'Elegio-Electors'!M1848,""))</f>
        <v/>
      </c>
      <c r="F1848" s="91" t="str">
        <f>IF(LEFT(RIGHT('Elegio-Electors'!L1848,2),1)="O",'Elegio-Electors'!L1848,IF(LEFT(RIGHT('Elegio-Electors'!M1848,2),1)="O",'Elegio-Electors'!M1848,""))</f>
        <v/>
      </c>
      <c r="G1848" s="20" t="e">
        <f>INDEX('Liste du personnel'!$A:$Z,MATCH($D1848,'Liste du personnel'!$X:$X,0),5)</f>
        <v>#N/A</v>
      </c>
      <c r="H1848" s="91" t="e">
        <f>INDEX('Liste du personnel'!$A:$Z,MATCH($D1848,'Liste du personnel'!$X:$X,0),8)</f>
        <v>#N/A</v>
      </c>
      <c r="I1848" s="20" t="e">
        <f>INDEX('Liste du personnel'!$A:$Z,MATCH($D1848,'Liste du personnel'!$X:$X,0),6)</f>
        <v>#N/A</v>
      </c>
      <c r="J1848" s="20" t="e">
        <f>INDEX('Liste du personnel'!$A:$Z,MATCH($D1848,'Liste du personnel'!$X:$X,0),7)</f>
        <v>#N/A</v>
      </c>
    </row>
    <row r="1849" spans="1:10" x14ac:dyDescent="0.25">
      <c r="A1849" s="20">
        <f>'Elegio-Electors'!C1849</f>
        <v>0</v>
      </c>
      <c r="B1849" s="20">
        <f>'Elegio-Electors'!B1849</f>
        <v>0</v>
      </c>
      <c r="C1849" s="91">
        <f>IF(Procédure!$C$33=2,'Elegio-Electors'!D1849,Procédure!$C$33)</f>
        <v>0</v>
      </c>
      <c r="D1849" s="20">
        <f>'Elegio-Electors'!E1849</f>
        <v>0</v>
      </c>
      <c r="E1849" s="91" t="str">
        <f>IF(LEFT(RIGHT('Elegio-Electors'!L1849,2),1)="C",'Elegio-Electors'!L1849,IF(LEFT(RIGHT('Elegio-Electors'!M1849,2),1)="C",'Elegio-Electors'!M1849,""))</f>
        <v/>
      </c>
      <c r="F1849" s="91" t="str">
        <f>IF(LEFT(RIGHT('Elegio-Electors'!L1849,2),1)="O",'Elegio-Electors'!L1849,IF(LEFT(RIGHT('Elegio-Electors'!M1849,2),1)="O",'Elegio-Electors'!M1849,""))</f>
        <v/>
      </c>
      <c r="G1849" s="20" t="e">
        <f>INDEX('Liste du personnel'!$A:$Z,MATCH($D1849,'Liste du personnel'!$X:$X,0),5)</f>
        <v>#N/A</v>
      </c>
      <c r="H1849" s="91" t="e">
        <f>INDEX('Liste du personnel'!$A:$Z,MATCH($D1849,'Liste du personnel'!$X:$X,0),8)</f>
        <v>#N/A</v>
      </c>
      <c r="I1849" s="20" t="e">
        <f>INDEX('Liste du personnel'!$A:$Z,MATCH($D1849,'Liste du personnel'!$X:$X,0),6)</f>
        <v>#N/A</v>
      </c>
      <c r="J1849" s="20" t="e">
        <f>INDEX('Liste du personnel'!$A:$Z,MATCH($D1849,'Liste du personnel'!$X:$X,0),7)</f>
        <v>#N/A</v>
      </c>
    </row>
    <row r="1850" spans="1:10" x14ac:dyDescent="0.25">
      <c r="A1850" s="20">
        <f>'Elegio-Electors'!C1850</f>
        <v>0</v>
      </c>
      <c r="B1850" s="20">
        <f>'Elegio-Electors'!B1850</f>
        <v>0</v>
      </c>
      <c r="C1850" s="91">
        <f>IF(Procédure!$C$33=2,'Elegio-Electors'!D1850,Procédure!$C$33)</f>
        <v>0</v>
      </c>
      <c r="D1850" s="20">
        <f>'Elegio-Electors'!E1850</f>
        <v>0</v>
      </c>
      <c r="E1850" s="91" t="str">
        <f>IF(LEFT(RIGHT('Elegio-Electors'!L1850,2),1)="C",'Elegio-Electors'!L1850,IF(LEFT(RIGHT('Elegio-Electors'!M1850,2),1)="C",'Elegio-Electors'!M1850,""))</f>
        <v/>
      </c>
      <c r="F1850" s="91" t="str">
        <f>IF(LEFT(RIGHT('Elegio-Electors'!L1850,2),1)="O",'Elegio-Electors'!L1850,IF(LEFT(RIGHT('Elegio-Electors'!M1850,2),1)="O",'Elegio-Electors'!M1850,""))</f>
        <v/>
      </c>
      <c r="G1850" s="20" t="e">
        <f>INDEX('Liste du personnel'!$A:$Z,MATCH($D1850,'Liste du personnel'!$X:$X,0),5)</f>
        <v>#N/A</v>
      </c>
      <c r="H1850" s="91" t="e">
        <f>INDEX('Liste du personnel'!$A:$Z,MATCH($D1850,'Liste du personnel'!$X:$X,0),8)</f>
        <v>#N/A</v>
      </c>
      <c r="I1850" s="20" t="e">
        <f>INDEX('Liste du personnel'!$A:$Z,MATCH($D1850,'Liste du personnel'!$X:$X,0),6)</f>
        <v>#N/A</v>
      </c>
      <c r="J1850" s="20" t="e">
        <f>INDEX('Liste du personnel'!$A:$Z,MATCH($D1850,'Liste du personnel'!$X:$X,0),7)</f>
        <v>#N/A</v>
      </c>
    </row>
    <row r="1851" spans="1:10" x14ac:dyDescent="0.25">
      <c r="A1851" s="20">
        <f>'Elegio-Electors'!C1851</f>
        <v>0</v>
      </c>
      <c r="B1851" s="20">
        <f>'Elegio-Electors'!B1851</f>
        <v>0</v>
      </c>
      <c r="C1851" s="91">
        <f>IF(Procédure!$C$33=2,'Elegio-Electors'!D1851,Procédure!$C$33)</f>
        <v>0</v>
      </c>
      <c r="D1851" s="20">
        <f>'Elegio-Electors'!E1851</f>
        <v>0</v>
      </c>
      <c r="E1851" s="91" t="str">
        <f>IF(LEFT(RIGHT('Elegio-Electors'!L1851,2),1)="C",'Elegio-Electors'!L1851,IF(LEFT(RIGHT('Elegio-Electors'!M1851,2),1)="C",'Elegio-Electors'!M1851,""))</f>
        <v/>
      </c>
      <c r="F1851" s="91" t="str">
        <f>IF(LEFT(RIGHT('Elegio-Electors'!L1851,2),1)="O",'Elegio-Electors'!L1851,IF(LEFT(RIGHT('Elegio-Electors'!M1851,2),1)="O",'Elegio-Electors'!M1851,""))</f>
        <v/>
      </c>
      <c r="G1851" s="20" t="e">
        <f>INDEX('Liste du personnel'!$A:$Z,MATCH($D1851,'Liste du personnel'!$X:$X,0),5)</f>
        <v>#N/A</v>
      </c>
      <c r="H1851" s="91" t="e">
        <f>INDEX('Liste du personnel'!$A:$Z,MATCH($D1851,'Liste du personnel'!$X:$X,0),8)</f>
        <v>#N/A</v>
      </c>
      <c r="I1851" s="20" t="e">
        <f>INDEX('Liste du personnel'!$A:$Z,MATCH($D1851,'Liste du personnel'!$X:$X,0),6)</f>
        <v>#N/A</v>
      </c>
      <c r="J1851" s="20" t="e">
        <f>INDEX('Liste du personnel'!$A:$Z,MATCH($D1851,'Liste du personnel'!$X:$X,0),7)</f>
        <v>#N/A</v>
      </c>
    </row>
    <row r="1852" spans="1:10" x14ac:dyDescent="0.25">
      <c r="A1852" s="20">
        <f>'Elegio-Electors'!C1852</f>
        <v>0</v>
      </c>
      <c r="B1852" s="20">
        <f>'Elegio-Electors'!B1852</f>
        <v>0</v>
      </c>
      <c r="C1852" s="91">
        <f>IF(Procédure!$C$33=2,'Elegio-Electors'!D1852,Procédure!$C$33)</f>
        <v>0</v>
      </c>
      <c r="D1852" s="20">
        <f>'Elegio-Electors'!E1852</f>
        <v>0</v>
      </c>
      <c r="E1852" s="91" t="str">
        <f>IF(LEFT(RIGHT('Elegio-Electors'!L1852,2),1)="C",'Elegio-Electors'!L1852,IF(LEFT(RIGHT('Elegio-Electors'!M1852,2),1)="C",'Elegio-Electors'!M1852,""))</f>
        <v/>
      </c>
      <c r="F1852" s="91" t="str">
        <f>IF(LEFT(RIGHT('Elegio-Electors'!L1852,2),1)="O",'Elegio-Electors'!L1852,IF(LEFT(RIGHT('Elegio-Electors'!M1852,2),1)="O",'Elegio-Electors'!M1852,""))</f>
        <v/>
      </c>
      <c r="G1852" s="20" t="e">
        <f>INDEX('Liste du personnel'!$A:$Z,MATCH($D1852,'Liste du personnel'!$X:$X,0),5)</f>
        <v>#N/A</v>
      </c>
      <c r="H1852" s="91" t="e">
        <f>INDEX('Liste du personnel'!$A:$Z,MATCH($D1852,'Liste du personnel'!$X:$X,0),8)</f>
        <v>#N/A</v>
      </c>
      <c r="I1852" s="20" t="e">
        <f>INDEX('Liste du personnel'!$A:$Z,MATCH($D1852,'Liste du personnel'!$X:$X,0),6)</f>
        <v>#N/A</v>
      </c>
      <c r="J1852" s="20" t="e">
        <f>INDEX('Liste du personnel'!$A:$Z,MATCH($D1852,'Liste du personnel'!$X:$X,0),7)</f>
        <v>#N/A</v>
      </c>
    </row>
    <row r="1853" spans="1:10" x14ac:dyDescent="0.25">
      <c r="A1853" s="20">
        <f>'Elegio-Electors'!C1853</f>
        <v>0</v>
      </c>
      <c r="B1853" s="20">
        <f>'Elegio-Electors'!B1853</f>
        <v>0</v>
      </c>
      <c r="C1853" s="91">
        <f>IF(Procédure!$C$33=2,'Elegio-Electors'!D1853,Procédure!$C$33)</f>
        <v>0</v>
      </c>
      <c r="D1853" s="20">
        <f>'Elegio-Electors'!E1853</f>
        <v>0</v>
      </c>
      <c r="E1853" s="91" t="str">
        <f>IF(LEFT(RIGHT('Elegio-Electors'!L1853,2),1)="C",'Elegio-Electors'!L1853,IF(LEFT(RIGHT('Elegio-Electors'!M1853,2),1)="C",'Elegio-Electors'!M1853,""))</f>
        <v/>
      </c>
      <c r="F1853" s="91" t="str">
        <f>IF(LEFT(RIGHT('Elegio-Electors'!L1853,2),1)="O",'Elegio-Electors'!L1853,IF(LEFT(RIGHT('Elegio-Electors'!M1853,2),1)="O",'Elegio-Electors'!M1853,""))</f>
        <v/>
      </c>
      <c r="G1853" s="20" t="e">
        <f>INDEX('Liste du personnel'!$A:$Z,MATCH($D1853,'Liste du personnel'!$X:$X,0),5)</f>
        <v>#N/A</v>
      </c>
      <c r="H1853" s="91" t="e">
        <f>INDEX('Liste du personnel'!$A:$Z,MATCH($D1853,'Liste du personnel'!$X:$X,0),8)</f>
        <v>#N/A</v>
      </c>
      <c r="I1853" s="20" t="e">
        <f>INDEX('Liste du personnel'!$A:$Z,MATCH($D1853,'Liste du personnel'!$X:$X,0),6)</f>
        <v>#N/A</v>
      </c>
      <c r="J1853" s="20" t="e">
        <f>INDEX('Liste du personnel'!$A:$Z,MATCH($D1853,'Liste du personnel'!$X:$X,0),7)</f>
        <v>#N/A</v>
      </c>
    </row>
    <row r="1854" spans="1:10" x14ac:dyDescent="0.25">
      <c r="A1854" s="20">
        <f>'Elegio-Electors'!C1854</f>
        <v>0</v>
      </c>
      <c r="B1854" s="20">
        <f>'Elegio-Electors'!B1854</f>
        <v>0</v>
      </c>
      <c r="C1854" s="91">
        <f>IF(Procédure!$C$33=2,'Elegio-Electors'!D1854,Procédure!$C$33)</f>
        <v>0</v>
      </c>
      <c r="D1854" s="20">
        <f>'Elegio-Electors'!E1854</f>
        <v>0</v>
      </c>
      <c r="E1854" s="91" t="str">
        <f>IF(LEFT(RIGHT('Elegio-Electors'!L1854,2),1)="C",'Elegio-Electors'!L1854,IF(LEFT(RIGHT('Elegio-Electors'!M1854,2),1)="C",'Elegio-Electors'!M1854,""))</f>
        <v/>
      </c>
      <c r="F1854" s="91" t="str">
        <f>IF(LEFT(RIGHT('Elegio-Electors'!L1854,2),1)="O",'Elegio-Electors'!L1854,IF(LEFT(RIGHT('Elegio-Electors'!M1854,2),1)="O",'Elegio-Electors'!M1854,""))</f>
        <v/>
      </c>
      <c r="G1854" s="20" t="e">
        <f>INDEX('Liste du personnel'!$A:$Z,MATCH($D1854,'Liste du personnel'!$X:$X,0),5)</f>
        <v>#N/A</v>
      </c>
      <c r="H1854" s="91" t="e">
        <f>INDEX('Liste du personnel'!$A:$Z,MATCH($D1854,'Liste du personnel'!$X:$X,0),8)</f>
        <v>#N/A</v>
      </c>
      <c r="I1854" s="20" t="e">
        <f>INDEX('Liste du personnel'!$A:$Z,MATCH($D1854,'Liste du personnel'!$X:$X,0),6)</f>
        <v>#N/A</v>
      </c>
      <c r="J1854" s="20" t="e">
        <f>INDEX('Liste du personnel'!$A:$Z,MATCH($D1854,'Liste du personnel'!$X:$X,0),7)</f>
        <v>#N/A</v>
      </c>
    </row>
    <row r="1855" spans="1:10" x14ac:dyDescent="0.25">
      <c r="A1855" s="20">
        <f>'Elegio-Electors'!C1855</f>
        <v>0</v>
      </c>
      <c r="B1855" s="20">
        <f>'Elegio-Electors'!B1855</f>
        <v>0</v>
      </c>
      <c r="C1855" s="91">
        <f>IF(Procédure!$C$33=2,'Elegio-Electors'!D1855,Procédure!$C$33)</f>
        <v>0</v>
      </c>
      <c r="D1855" s="20">
        <f>'Elegio-Electors'!E1855</f>
        <v>0</v>
      </c>
      <c r="E1855" s="91" t="str">
        <f>IF(LEFT(RIGHT('Elegio-Electors'!L1855,2),1)="C",'Elegio-Electors'!L1855,IF(LEFT(RIGHT('Elegio-Electors'!M1855,2),1)="C",'Elegio-Electors'!M1855,""))</f>
        <v/>
      </c>
      <c r="F1855" s="91" t="str">
        <f>IF(LEFT(RIGHT('Elegio-Electors'!L1855,2),1)="O",'Elegio-Electors'!L1855,IF(LEFT(RIGHT('Elegio-Electors'!M1855,2),1)="O",'Elegio-Electors'!M1855,""))</f>
        <v/>
      </c>
      <c r="G1855" s="20" t="e">
        <f>INDEX('Liste du personnel'!$A:$Z,MATCH($D1855,'Liste du personnel'!$X:$X,0),5)</f>
        <v>#N/A</v>
      </c>
      <c r="H1855" s="91" t="e">
        <f>INDEX('Liste du personnel'!$A:$Z,MATCH($D1855,'Liste du personnel'!$X:$X,0),8)</f>
        <v>#N/A</v>
      </c>
      <c r="I1855" s="20" t="e">
        <f>INDEX('Liste du personnel'!$A:$Z,MATCH($D1855,'Liste du personnel'!$X:$X,0),6)</f>
        <v>#N/A</v>
      </c>
      <c r="J1855" s="20" t="e">
        <f>INDEX('Liste du personnel'!$A:$Z,MATCH($D1855,'Liste du personnel'!$X:$X,0),7)</f>
        <v>#N/A</v>
      </c>
    </row>
    <row r="1856" spans="1:10" x14ac:dyDescent="0.25">
      <c r="A1856" s="20">
        <f>'Elegio-Electors'!C1856</f>
        <v>0</v>
      </c>
      <c r="B1856" s="20">
        <f>'Elegio-Electors'!B1856</f>
        <v>0</v>
      </c>
      <c r="C1856" s="91">
        <f>IF(Procédure!$C$33=2,'Elegio-Electors'!D1856,Procédure!$C$33)</f>
        <v>0</v>
      </c>
      <c r="D1856" s="20">
        <f>'Elegio-Electors'!E1856</f>
        <v>0</v>
      </c>
      <c r="E1856" s="91" t="str">
        <f>IF(LEFT(RIGHT('Elegio-Electors'!L1856,2),1)="C",'Elegio-Electors'!L1856,IF(LEFT(RIGHT('Elegio-Electors'!M1856,2),1)="C",'Elegio-Electors'!M1856,""))</f>
        <v/>
      </c>
      <c r="F1856" s="91" t="str">
        <f>IF(LEFT(RIGHT('Elegio-Electors'!L1856,2),1)="O",'Elegio-Electors'!L1856,IF(LEFT(RIGHT('Elegio-Electors'!M1856,2),1)="O",'Elegio-Electors'!M1856,""))</f>
        <v/>
      </c>
      <c r="G1856" s="20" t="e">
        <f>INDEX('Liste du personnel'!$A:$Z,MATCH($D1856,'Liste du personnel'!$X:$X,0),5)</f>
        <v>#N/A</v>
      </c>
      <c r="H1856" s="91" t="e">
        <f>INDEX('Liste du personnel'!$A:$Z,MATCH($D1856,'Liste du personnel'!$X:$X,0),8)</f>
        <v>#N/A</v>
      </c>
      <c r="I1856" s="20" t="e">
        <f>INDEX('Liste du personnel'!$A:$Z,MATCH($D1856,'Liste du personnel'!$X:$X,0),6)</f>
        <v>#N/A</v>
      </c>
      <c r="J1856" s="20" t="e">
        <f>INDEX('Liste du personnel'!$A:$Z,MATCH($D1856,'Liste du personnel'!$X:$X,0),7)</f>
        <v>#N/A</v>
      </c>
    </row>
    <row r="1857" spans="1:10" x14ac:dyDescent="0.25">
      <c r="A1857" s="20">
        <f>'Elegio-Electors'!C1857</f>
        <v>0</v>
      </c>
      <c r="B1857" s="20">
        <f>'Elegio-Electors'!B1857</f>
        <v>0</v>
      </c>
      <c r="C1857" s="91">
        <f>IF(Procédure!$C$33=2,'Elegio-Electors'!D1857,Procédure!$C$33)</f>
        <v>0</v>
      </c>
      <c r="D1857" s="20">
        <f>'Elegio-Electors'!E1857</f>
        <v>0</v>
      </c>
      <c r="E1857" s="91" t="str">
        <f>IF(LEFT(RIGHT('Elegio-Electors'!L1857,2),1)="C",'Elegio-Electors'!L1857,IF(LEFT(RIGHT('Elegio-Electors'!M1857,2),1)="C",'Elegio-Electors'!M1857,""))</f>
        <v/>
      </c>
      <c r="F1857" s="91" t="str">
        <f>IF(LEFT(RIGHT('Elegio-Electors'!L1857,2),1)="O",'Elegio-Electors'!L1857,IF(LEFT(RIGHT('Elegio-Electors'!M1857,2),1)="O",'Elegio-Electors'!M1857,""))</f>
        <v/>
      </c>
      <c r="G1857" s="20" t="e">
        <f>INDEX('Liste du personnel'!$A:$Z,MATCH($D1857,'Liste du personnel'!$X:$X,0),5)</f>
        <v>#N/A</v>
      </c>
      <c r="H1857" s="91" t="e">
        <f>INDEX('Liste du personnel'!$A:$Z,MATCH($D1857,'Liste du personnel'!$X:$X,0),8)</f>
        <v>#N/A</v>
      </c>
      <c r="I1857" s="20" t="e">
        <f>INDEX('Liste du personnel'!$A:$Z,MATCH($D1857,'Liste du personnel'!$X:$X,0),6)</f>
        <v>#N/A</v>
      </c>
      <c r="J1857" s="20" t="e">
        <f>INDEX('Liste du personnel'!$A:$Z,MATCH($D1857,'Liste du personnel'!$X:$X,0),7)</f>
        <v>#N/A</v>
      </c>
    </row>
    <row r="1858" spans="1:10" x14ac:dyDescent="0.25">
      <c r="A1858" s="20">
        <f>'Elegio-Electors'!C1858</f>
        <v>0</v>
      </c>
      <c r="B1858" s="20">
        <f>'Elegio-Electors'!B1858</f>
        <v>0</v>
      </c>
      <c r="C1858" s="91">
        <f>IF(Procédure!$C$33=2,'Elegio-Electors'!D1858,Procédure!$C$33)</f>
        <v>0</v>
      </c>
      <c r="D1858" s="20">
        <f>'Elegio-Electors'!E1858</f>
        <v>0</v>
      </c>
      <c r="E1858" s="91" t="str">
        <f>IF(LEFT(RIGHT('Elegio-Electors'!L1858,2),1)="C",'Elegio-Electors'!L1858,IF(LEFT(RIGHT('Elegio-Electors'!M1858,2),1)="C",'Elegio-Electors'!M1858,""))</f>
        <v/>
      </c>
      <c r="F1858" s="91" t="str">
        <f>IF(LEFT(RIGHT('Elegio-Electors'!L1858,2),1)="O",'Elegio-Electors'!L1858,IF(LEFT(RIGHT('Elegio-Electors'!M1858,2),1)="O",'Elegio-Electors'!M1858,""))</f>
        <v/>
      </c>
      <c r="G1858" s="20" t="e">
        <f>INDEX('Liste du personnel'!$A:$Z,MATCH($D1858,'Liste du personnel'!$X:$X,0),5)</f>
        <v>#N/A</v>
      </c>
      <c r="H1858" s="91" t="e">
        <f>INDEX('Liste du personnel'!$A:$Z,MATCH($D1858,'Liste du personnel'!$X:$X,0),8)</f>
        <v>#N/A</v>
      </c>
      <c r="I1858" s="20" t="e">
        <f>INDEX('Liste du personnel'!$A:$Z,MATCH($D1858,'Liste du personnel'!$X:$X,0),6)</f>
        <v>#N/A</v>
      </c>
      <c r="J1858" s="20" t="e">
        <f>INDEX('Liste du personnel'!$A:$Z,MATCH($D1858,'Liste du personnel'!$X:$X,0),7)</f>
        <v>#N/A</v>
      </c>
    </row>
    <row r="1859" spans="1:10" x14ac:dyDescent="0.25">
      <c r="A1859" s="20">
        <f>'Elegio-Electors'!C1859</f>
        <v>0</v>
      </c>
      <c r="B1859" s="20">
        <f>'Elegio-Electors'!B1859</f>
        <v>0</v>
      </c>
      <c r="C1859" s="91">
        <f>IF(Procédure!$C$33=2,'Elegio-Electors'!D1859,Procédure!$C$33)</f>
        <v>0</v>
      </c>
      <c r="D1859" s="20">
        <f>'Elegio-Electors'!E1859</f>
        <v>0</v>
      </c>
      <c r="E1859" s="91" t="str">
        <f>IF(LEFT(RIGHT('Elegio-Electors'!L1859,2),1)="C",'Elegio-Electors'!L1859,IF(LEFT(RIGHT('Elegio-Electors'!M1859,2),1)="C",'Elegio-Electors'!M1859,""))</f>
        <v/>
      </c>
      <c r="F1859" s="91" t="str">
        <f>IF(LEFT(RIGHT('Elegio-Electors'!L1859,2),1)="O",'Elegio-Electors'!L1859,IF(LEFT(RIGHT('Elegio-Electors'!M1859,2),1)="O",'Elegio-Electors'!M1859,""))</f>
        <v/>
      </c>
      <c r="G1859" s="20" t="e">
        <f>INDEX('Liste du personnel'!$A:$Z,MATCH($D1859,'Liste du personnel'!$X:$X,0),5)</f>
        <v>#N/A</v>
      </c>
      <c r="H1859" s="91" t="e">
        <f>INDEX('Liste du personnel'!$A:$Z,MATCH($D1859,'Liste du personnel'!$X:$X,0),8)</f>
        <v>#N/A</v>
      </c>
      <c r="I1859" s="20" t="e">
        <f>INDEX('Liste du personnel'!$A:$Z,MATCH($D1859,'Liste du personnel'!$X:$X,0),6)</f>
        <v>#N/A</v>
      </c>
      <c r="J1859" s="20" t="e">
        <f>INDEX('Liste du personnel'!$A:$Z,MATCH($D1859,'Liste du personnel'!$X:$X,0),7)</f>
        <v>#N/A</v>
      </c>
    </row>
    <row r="1860" spans="1:10" x14ac:dyDescent="0.25">
      <c r="A1860" s="20">
        <f>'Elegio-Electors'!C1860</f>
        <v>0</v>
      </c>
      <c r="B1860" s="20">
        <f>'Elegio-Electors'!B1860</f>
        <v>0</v>
      </c>
      <c r="C1860" s="91">
        <f>IF(Procédure!$C$33=2,'Elegio-Electors'!D1860,Procédure!$C$33)</f>
        <v>0</v>
      </c>
      <c r="D1860" s="20">
        <f>'Elegio-Electors'!E1860</f>
        <v>0</v>
      </c>
      <c r="E1860" s="91" t="str">
        <f>IF(LEFT(RIGHT('Elegio-Electors'!L1860,2),1)="C",'Elegio-Electors'!L1860,IF(LEFT(RIGHT('Elegio-Electors'!M1860,2),1)="C",'Elegio-Electors'!M1860,""))</f>
        <v/>
      </c>
      <c r="F1860" s="91" t="str">
        <f>IF(LEFT(RIGHT('Elegio-Electors'!L1860,2),1)="O",'Elegio-Electors'!L1860,IF(LEFT(RIGHT('Elegio-Electors'!M1860,2),1)="O",'Elegio-Electors'!M1860,""))</f>
        <v/>
      </c>
      <c r="G1860" s="20" t="e">
        <f>INDEX('Liste du personnel'!$A:$Z,MATCH($D1860,'Liste du personnel'!$X:$X,0),5)</f>
        <v>#N/A</v>
      </c>
      <c r="H1860" s="91" t="e">
        <f>INDEX('Liste du personnel'!$A:$Z,MATCH($D1860,'Liste du personnel'!$X:$X,0),8)</f>
        <v>#N/A</v>
      </c>
      <c r="I1860" s="20" t="e">
        <f>INDEX('Liste du personnel'!$A:$Z,MATCH($D1860,'Liste du personnel'!$X:$X,0),6)</f>
        <v>#N/A</v>
      </c>
      <c r="J1860" s="20" t="e">
        <f>INDEX('Liste du personnel'!$A:$Z,MATCH($D1860,'Liste du personnel'!$X:$X,0),7)</f>
        <v>#N/A</v>
      </c>
    </row>
    <row r="1861" spans="1:10" x14ac:dyDescent="0.25">
      <c r="A1861" s="20">
        <f>'Elegio-Electors'!C1861</f>
        <v>0</v>
      </c>
      <c r="B1861" s="20">
        <f>'Elegio-Electors'!B1861</f>
        <v>0</v>
      </c>
      <c r="C1861" s="91">
        <f>IF(Procédure!$C$33=2,'Elegio-Electors'!D1861,Procédure!$C$33)</f>
        <v>0</v>
      </c>
      <c r="D1861" s="20">
        <f>'Elegio-Electors'!E1861</f>
        <v>0</v>
      </c>
      <c r="E1861" s="91" t="str">
        <f>IF(LEFT(RIGHT('Elegio-Electors'!L1861,2),1)="C",'Elegio-Electors'!L1861,IF(LEFT(RIGHT('Elegio-Electors'!M1861,2),1)="C",'Elegio-Electors'!M1861,""))</f>
        <v/>
      </c>
      <c r="F1861" s="91" t="str">
        <f>IF(LEFT(RIGHT('Elegio-Electors'!L1861,2),1)="O",'Elegio-Electors'!L1861,IF(LEFT(RIGHT('Elegio-Electors'!M1861,2),1)="O",'Elegio-Electors'!M1861,""))</f>
        <v/>
      </c>
      <c r="G1861" s="20" t="e">
        <f>INDEX('Liste du personnel'!$A:$Z,MATCH($D1861,'Liste du personnel'!$X:$X,0),5)</f>
        <v>#N/A</v>
      </c>
      <c r="H1861" s="91" t="e">
        <f>INDEX('Liste du personnel'!$A:$Z,MATCH($D1861,'Liste du personnel'!$X:$X,0),8)</f>
        <v>#N/A</v>
      </c>
      <c r="I1861" s="20" t="e">
        <f>INDEX('Liste du personnel'!$A:$Z,MATCH($D1861,'Liste du personnel'!$X:$X,0),6)</f>
        <v>#N/A</v>
      </c>
      <c r="J1861" s="20" t="e">
        <f>INDEX('Liste du personnel'!$A:$Z,MATCH($D1861,'Liste du personnel'!$X:$X,0),7)</f>
        <v>#N/A</v>
      </c>
    </row>
    <row r="1862" spans="1:10" x14ac:dyDescent="0.25">
      <c r="A1862" s="20">
        <f>'Elegio-Electors'!C1862</f>
        <v>0</v>
      </c>
      <c r="B1862" s="20">
        <f>'Elegio-Electors'!B1862</f>
        <v>0</v>
      </c>
      <c r="C1862" s="91">
        <f>IF(Procédure!$C$33=2,'Elegio-Electors'!D1862,Procédure!$C$33)</f>
        <v>0</v>
      </c>
      <c r="D1862" s="20">
        <f>'Elegio-Electors'!E1862</f>
        <v>0</v>
      </c>
      <c r="E1862" s="91" t="str">
        <f>IF(LEFT(RIGHT('Elegio-Electors'!L1862,2),1)="C",'Elegio-Electors'!L1862,IF(LEFT(RIGHT('Elegio-Electors'!M1862,2),1)="C",'Elegio-Electors'!M1862,""))</f>
        <v/>
      </c>
      <c r="F1862" s="91" t="str">
        <f>IF(LEFT(RIGHT('Elegio-Electors'!L1862,2),1)="O",'Elegio-Electors'!L1862,IF(LEFT(RIGHT('Elegio-Electors'!M1862,2),1)="O",'Elegio-Electors'!M1862,""))</f>
        <v/>
      </c>
      <c r="G1862" s="20" t="e">
        <f>INDEX('Liste du personnel'!$A:$Z,MATCH($D1862,'Liste du personnel'!$X:$X,0),5)</f>
        <v>#N/A</v>
      </c>
      <c r="H1862" s="91" t="e">
        <f>INDEX('Liste du personnel'!$A:$Z,MATCH($D1862,'Liste du personnel'!$X:$X,0),8)</f>
        <v>#N/A</v>
      </c>
      <c r="I1862" s="20" t="e">
        <f>INDEX('Liste du personnel'!$A:$Z,MATCH($D1862,'Liste du personnel'!$X:$X,0),6)</f>
        <v>#N/A</v>
      </c>
      <c r="J1862" s="20" t="e">
        <f>INDEX('Liste du personnel'!$A:$Z,MATCH($D1862,'Liste du personnel'!$X:$X,0),7)</f>
        <v>#N/A</v>
      </c>
    </row>
    <row r="1863" spans="1:10" x14ac:dyDescent="0.25">
      <c r="A1863" s="20">
        <f>'Elegio-Electors'!C1863</f>
        <v>0</v>
      </c>
      <c r="B1863" s="20">
        <f>'Elegio-Electors'!B1863</f>
        <v>0</v>
      </c>
      <c r="C1863" s="91">
        <f>IF(Procédure!$C$33=2,'Elegio-Electors'!D1863,Procédure!$C$33)</f>
        <v>0</v>
      </c>
      <c r="D1863" s="20">
        <f>'Elegio-Electors'!E1863</f>
        <v>0</v>
      </c>
      <c r="E1863" s="91" t="str">
        <f>IF(LEFT(RIGHT('Elegio-Electors'!L1863,2),1)="C",'Elegio-Electors'!L1863,IF(LEFT(RIGHT('Elegio-Electors'!M1863,2),1)="C",'Elegio-Electors'!M1863,""))</f>
        <v/>
      </c>
      <c r="F1863" s="91" t="str">
        <f>IF(LEFT(RIGHT('Elegio-Electors'!L1863,2),1)="O",'Elegio-Electors'!L1863,IF(LEFT(RIGHT('Elegio-Electors'!M1863,2),1)="O",'Elegio-Electors'!M1863,""))</f>
        <v/>
      </c>
      <c r="G1863" s="20" t="e">
        <f>INDEX('Liste du personnel'!$A:$Z,MATCH($D1863,'Liste du personnel'!$X:$X,0),5)</f>
        <v>#N/A</v>
      </c>
      <c r="H1863" s="91" t="e">
        <f>INDEX('Liste du personnel'!$A:$Z,MATCH($D1863,'Liste du personnel'!$X:$X,0),8)</f>
        <v>#N/A</v>
      </c>
      <c r="I1863" s="20" t="e">
        <f>INDEX('Liste du personnel'!$A:$Z,MATCH($D1863,'Liste du personnel'!$X:$X,0),6)</f>
        <v>#N/A</v>
      </c>
      <c r="J1863" s="20" t="e">
        <f>INDEX('Liste du personnel'!$A:$Z,MATCH($D1863,'Liste du personnel'!$X:$X,0),7)</f>
        <v>#N/A</v>
      </c>
    </row>
    <row r="1864" spans="1:10" x14ac:dyDescent="0.25">
      <c r="A1864" s="20">
        <f>'Elegio-Electors'!C1864</f>
        <v>0</v>
      </c>
      <c r="B1864" s="20">
        <f>'Elegio-Electors'!B1864</f>
        <v>0</v>
      </c>
      <c r="C1864" s="91">
        <f>IF(Procédure!$C$33=2,'Elegio-Electors'!D1864,Procédure!$C$33)</f>
        <v>0</v>
      </c>
      <c r="D1864" s="20">
        <f>'Elegio-Electors'!E1864</f>
        <v>0</v>
      </c>
      <c r="E1864" s="91" t="str">
        <f>IF(LEFT(RIGHT('Elegio-Electors'!L1864,2),1)="C",'Elegio-Electors'!L1864,IF(LEFT(RIGHT('Elegio-Electors'!M1864,2),1)="C",'Elegio-Electors'!M1864,""))</f>
        <v/>
      </c>
      <c r="F1864" s="91" t="str">
        <f>IF(LEFT(RIGHT('Elegio-Electors'!L1864,2),1)="O",'Elegio-Electors'!L1864,IF(LEFT(RIGHT('Elegio-Electors'!M1864,2),1)="O",'Elegio-Electors'!M1864,""))</f>
        <v/>
      </c>
      <c r="G1864" s="20" t="e">
        <f>INDEX('Liste du personnel'!$A:$Z,MATCH($D1864,'Liste du personnel'!$X:$X,0),5)</f>
        <v>#N/A</v>
      </c>
      <c r="H1864" s="91" t="e">
        <f>INDEX('Liste du personnel'!$A:$Z,MATCH($D1864,'Liste du personnel'!$X:$X,0),8)</f>
        <v>#N/A</v>
      </c>
      <c r="I1864" s="20" t="e">
        <f>INDEX('Liste du personnel'!$A:$Z,MATCH($D1864,'Liste du personnel'!$X:$X,0),6)</f>
        <v>#N/A</v>
      </c>
      <c r="J1864" s="20" t="e">
        <f>INDEX('Liste du personnel'!$A:$Z,MATCH($D1864,'Liste du personnel'!$X:$X,0),7)</f>
        <v>#N/A</v>
      </c>
    </row>
    <row r="1865" spans="1:10" x14ac:dyDescent="0.25">
      <c r="A1865" s="20">
        <f>'Elegio-Electors'!C1865</f>
        <v>0</v>
      </c>
      <c r="B1865" s="20">
        <f>'Elegio-Electors'!B1865</f>
        <v>0</v>
      </c>
      <c r="C1865" s="91">
        <f>IF(Procédure!$C$33=2,'Elegio-Electors'!D1865,Procédure!$C$33)</f>
        <v>0</v>
      </c>
      <c r="D1865" s="20">
        <f>'Elegio-Electors'!E1865</f>
        <v>0</v>
      </c>
      <c r="E1865" s="91" t="str">
        <f>IF(LEFT(RIGHT('Elegio-Electors'!L1865,2),1)="C",'Elegio-Electors'!L1865,IF(LEFT(RIGHT('Elegio-Electors'!M1865,2),1)="C",'Elegio-Electors'!M1865,""))</f>
        <v/>
      </c>
      <c r="F1865" s="91" t="str">
        <f>IF(LEFT(RIGHT('Elegio-Electors'!L1865,2),1)="O",'Elegio-Electors'!L1865,IF(LEFT(RIGHT('Elegio-Electors'!M1865,2),1)="O",'Elegio-Electors'!M1865,""))</f>
        <v/>
      </c>
      <c r="G1865" s="20" t="e">
        <f>INDEX('Liste du personnel'!$A:$Z,MATCH($D1865,'Liste du personnel'!$X:$X,0),5)</f>
        <v>#N/A</v>
      </c>
      <c r="H1865" s="91" t="e">
        <f>INDEX('Liste du personnel'!$A:$Z,MATCH($D1865,'Liste du personnel'!$X:$X,0),8)</f>
        <v>#N/A</v>
      </c>
      <c r="I1865" s="20" t="e">
        <f>INDEX('Liste du personnel'!$A:$Z,MATCH($D1865,'Liste du personnel'!$X:$X,0),6)</f>
        <v>#N/A</v>
      </c>
      <c r="J1865" s="20" t="e">
        <f>INDEX('Liste du personnel'!$A:$Z,MATCH($D1865,'Liste du personnel'!$X:$X,0),7)</f>
        <v>#N/A</v>
      </c>
    </row>
    <row r="1866" spans="1:10" x14ac:dyDescent="0.25">
      <c r="A1866" s="20">
        <f>'Elegio-Electors'!C1866</f>
        <v>0</v>
      </c>
      <c r="B1866" s="20">
        <f>'Elegio-Electors'!B1866</f>
        <v>0</v>
      </c>
      <c r="C1866" s="91">
        <f>IF(Procédure!$C$33=2,'Elegio-Electors'!D1866,Procédure!$C$33)</f>
        <v>0</v>
      </c>
      <c r="D1866" s="20">
        <f>'Elegio-Electors'!E1866</f>
        <v>0</v>
      </c>
      <c r="E1866" s="91" t="str">
        <f>IF(LEFT(RIGHT('Elegio-Electors'!L1866,2),1)="C",'Elegio-Electors'!L1866,IF(LEFT(RIGHT('Elegio-Electors'!M1866,2),1)="C",'Elegio-Electors'!M1866,""))</f>
        <v/>
      </c>
      <c r="F1866" s="91" t="str">
        <f>IF(LEFT(RIGHT('Elegio-Electors'!L1866,2),1)="O",'Elegio-Electors'!L1866,IF(LEFT(RIGHT('Elegio-Electors'!M1866,2),1)="O",'Elegio-Electors'!M1866,""))</f>
        <v/>
      </c>
      <c r="G1866" s="20" t="e">
        <f>INDEX('Liste du personnel'!$A:$Z,MATCH($D1866,'Liste du personnel'!$X:$X,0),5)</f>
        <v>#N/A</v>
      </c>
      <c r="H1866" s="91" t="e">
        <f>INDEX('Liste du personnel'!$A:$Z,MATCH($D1866,'Liste du personnel'!$X:$X,0),8)</f>
        <v>#N/A</v>
      </c>
      <c r="I1866" s="20" t="e">
        <f>INDEX('Liste du personnel'!$A:$Z,MATCH($D1866,'Liste du personnel'!$X:$X,0),6)</f>
        <v>#N/A</v>
      </c>
      <c r="J1866" s="20" t="e">
        <f>INDEX('Liste du personnel'!$A:$Z,MATCH($D1866,'Liste du personnel'!$X:$X,0),7)</f>
        <v>#N/A</v>
      </c>
    </row>
    <row r="1867" spans="1:10" x14ac:dyDescent="0.25">
      <c r="A1867" s="20">
        <f>'Elegio-Electors'!C1867</f>
        <v>0</v>
      </c>
      <c r="B1867" s="20">
        <f>'Elegio-Electors'!B1867</f>
        <v>0</v>
      </c>
      <c r="C1867" s="91">
        <f>IF(Procédure!$C$33=2,'Elegio-Electors'!D1867,Procédure!$C$33)</f>
        <v>0</v>
      </c>
      <c r="D1867" s="20">
        <f>'Elegio-Electors'!E1867</f>
        <v>0</v>
      </c>
      <c r="E1867" s="91" t="str">
        <f>IF(LEFT(RIGHT('Elegio-Electors'!L1867,2),1)="C",'Elegio-Electors'!L1867,IF(LEFT(RIGHT('Elegio-Electors'!M1867,2),1)="C",'Elegio-Electors'!M1867,""))</f>
        <v/>
      </c>
      <c r="F1867" s="91" t="str">
        <f>IF(LEFT(RIGHT('Elegio-Electors'!L1867,2),1)="O",'Elegio-Electors'!L1867,IF(LEFT(RIGHT('Elegio-Electors'!M1867,2),1)="O",'Elegio-Electors'!M1867,""))</f>
        <v/>
      </c>
      <c r="G1867" s="20" t="e">
        <f>INDEX('Liste du personnel'!$A:$Z,MATCH($D1867,'Liste du personnel'!$X:$X,0),5)</f>
        <v>#N/A</v>
      </c>
      <c r="H1867" s="91" t="e">
        <f>INDEX('Liste du personnel'!$A:$Z,MATCH($D1867,'Liste du personnel'!$X:$X,0),8)</f>
        <v>#N/A</v>
      </c>
      <c r="I1867" s="20" t="e">
        <f>INDEX('Liste du personnel'!$A:$Z,MATCH($D1867,'Liste du personnel'!$X:$X,0),6)</f>
        <v>#N/A</v>
      </c>
      <c r="J1867" s="20" t="e">
        <f>INDEX('Liste du personnel'!$A:$Z,MATCH($D1867,'Liste du personnel'!$X:$X,0),7)</f>
        <v>#N/A</v>
      </c>
    </row>
    <row r="1868" spans="1:10" x14ac:dyDescent="0.25">
      <c r="A1868" s="20">
        <f>'Elegio-Electors'!C1868</f>
        <v>0</v>
      </c>
      <c r="B1868" s="20">
        <f>'Elegio-Electors'!B1868</f>
        <v>0</v>
      </c>
      <c r="C1868" s="91">
        <f>IF(Procédure!$C$33=2,'Elegio-Electors'!D1868,Procédure!$C$33)</f>
        <v>0</v>
      </c>
      <c r="D1868" s="20">
        <f>'Elegio-Electors'!E1868</f>
        <v>0</v>
      </c>
      <c r="E1868" s="91" t="str">
        <f>IF(LEFT(RIGHT('Elegio-Electors'!L1868,2),1)="C",'Elegio-Electors'!L1868,IF(LEFT(RIGHT('Elegio-Electors'!M1868,2),1)="C",'Elegio-Electors'!M1868,""))</f>
        <v/>
      </c>
      <c r="F1868" s="91" t="str">
        <f>IF(LEFT(RIGHT('Elegio-Electors'!L1868,2),1)="O",'Elegio-Electors'!L1868,IF(LEFT(RIGHT('Elegio-Electors'!M1868,2),1)="O",'Elegio-Electors'!M1868,""))</f>
        <v/>
      </c>
      <c r="G1868" s="20" t="e">
        <f>INDEX('Liste du personnel'!$A:$Z,MATCH($D1868,'Liste du personnel'!$X:$X,0),5)</f>
        <v>#N/A</v>
      </c>
      <c r="H1868" s="91" t="e">
        <f>INDEX('Liste du personnel'!$A:$Z,MATCH($D1868,'Liste du personnel'!$X:$X,0),8)</f>
        <v>#N/A</v>
      </c>
      <c r="I1868" s="20" t="e">
        <f>INDEX('Liste du personnel'!$A:$Z,MATCH($D1868,'Liste du personnel'!$X:$X,0),6)</f>
        <v>#N/A</v>
      </c>
      <c r="J1868" s="20" t="e">
        <f>INDEX('Liste du personnel'!$A:$Z,MATCH($D1868,'Liste du personnel'!$X:$X,0),7)</f>
        <v>#N/A</v>
      </c>
    </row>
    <row r="1869" spans="1:10" x14ac:dyDescent="0.25">
      <c r="A1869" s="20">
        <f>'Elegio-Electors'!C1869</f>
        <v>0</v>
      </c>
      <c r="B1869" s="20">
        <f>'Elegio-Electors'!B1869</f>
        <v>0</v>
      </c>
      <c r="C1869" s="91">
        <f>IF(Procédure!$C$33=2,'Elegio-Electors'!D1869,Procédure!$C$33)</f>
        <v>0</v>
      </c>
      <c r="D1869" s="20">
        <f>'Elegio-Electors'!E1869</f>
        <v>0</v>
      </c>
      <c r="E1869" s="91" t="str">
        <f>IF(LEFT(RIGHT('Elegio-Electors'!L1869,2),1)="C",'Elegio-Electors'!L1869,IF(LEFT(RIGHT('Elegio-Electors'!M1869,2),1)="C",'Elegio-Electors'!M1869,""))</f>
        <v/>
      </c>
      <c r="F1869" s="91" t="str">
        <f>IF(LEFT(RIGHT('Elegio-Electors'!L1869,2),1)="O",'Elegio-Electors'!L1869,IF(LEFT(RIGHT('Elegio-Electors'!M1869,2),1)="O",'Elegio-Electors'!M1869,""))</f>
        <v/>
      </c>
      <c r="G1869" s="20" t="e">
        <f>INDEX('Liste du personnel'!$A:$Z,MATCH($D1869,'Liste du personnel'!$X:$X,0),5)</f>
        <v>#N/A</v>
      </c>
      <c r="H1869" s="91" t="e">
        <f>INDEX('Liste du personnel'!$A:$Z,MATCH($D1869,'Liste du personnel'!$X:$X,0),8)</f>
        <v>#N/A</v>
      </c>
      <c r="I1869" s="20" t="e">
        <f>INDEX('Liste du personnel'!$A:$Z,MATCH($D1869,'Liste du personnel'!$X:$X,0),6)</f>
        <v>#N/A</v>
      </c>
      <c r="J1869" s="20" t="e">
        <f>INDEX('Liste du personnel'!$A:$Z,MATCH($D1869,'Liste du personnel'!$X:$X,0),7)</f>
        <v>#N/A</v>
      </c>
    </row>
    <row r="1870" spans="1:10" x14ac:dyDescent="0.25">
      <c r="A1870" s="20">
        <f>'Elegio-Electors'!C1870</f>
        <v>0</v>
      </c>
      <c r="B1870" s="20">
        <f>'Elegio-Electors'!B1870</f>
        <v>0</v>
      </c>
      <c r="C1870" s="91">
        <f>IF(Procédure!$C$33=2,'Elegio-Electors'!D1870,Procédure!$C$33)</f>
        <v>0</v>
      </c>
      <c r="D1870" s="20">
        <f>'Elegio-Electors'!E1870</f>
        <v>0</v>
      </c>
      <c r="E1870" s="91" t="str">
        <f>IF(LEFT(RIGHT('Elegio-Electors'!L1870,2),1)="C",'Elegio-Electors'!L1870,IF(LEFT(RIGHT('Elegio-Electors'!M1870,2),1)="C",'Elegio-Electors'!M1870,""))</f>
        <v/>
      </c>
      <c r="F1870" s="91" t="str">
        <f>IF(LEFT(RIGHT('Elegio-Electors'!L1870,2),1)="O",'Elegio-Electors'!L1870,IF(LEFT(RIGHT('Elegio-Electors'!M1870,2),1)="O",'Elegio-Electors'!M1870,""))</f>
        <v/>
      </c>
      <c r="G1870" s="20" t="e">
        <f>INDEX('Liste du personnel'!$A:$Z,MATCH($D1870,'Liste du personnel'!$X:$X,0),5)</f>
        <v>#N/A</v>
      </c>
      <c r="H1870" s="91" t="e">
        <f>INDEX('Liste du personnel'!$A:$Z,MATCH($D1870,'Liste du personnel'!$X:$X,0),8)</f>
        <v>#N/A</v>
      </c>
      <c r="I1870" s="20" t="e">
        <f>INDEX('Liste du personnel'!$A:$Z,MATCH($D1870,'Liste du personnel'!$X:$X,0),6)</f>
        <v>#N/A</v>
      </c>
      <c r="J1870" s="20" t="e">
        <f>INDEX('Liste du personnel'!$A:$Z,MATCH($D1870,'Liste du personnel'!$X:$X,0),7)</f>
        <v>#N/A</v>
      </c>
    </row>
    <row r="1871" spans="1:10" x14ac:dyDescent="0.25">
      <c r="A1871" s="20">
        <f>'Elegio-Electors'!C1871</f>
        <v>0</v>
      </c>
      <c r="B1871" s="20">
        <f>'Elegio-Electors'!B1871</f>
        <v>0</v>
      </c>
      <c r="C1871" s="91">
        <f>IF(Procédure!$C$33=2,'Elegio-Electors'!D1871,Procédure!$C$33)</f>
        <v>0</v>
      </c>
      <c r="D1871" s="20">
        <f>'Elegio-Electors'!E1871</f>
        <v>0</v>
      </c>
      <c r="E1871" s="91" t="str">
        <f>IF(LEFT(RIGHT('Elegio-Electors'!L1871,2),1)="C",'Elegio-Electors'!L1871,IF(LEFT(RIGHT('Elegio-Electors'!M1871,2),1)="C",'Elegio-Electors'!M1871,""))</f>
        <v/>
      </c>
      <c r="F1871" s="91" t="str">
        <f>IF(LEFT(RIGHT('Elegio-Electors'!L1871,2),1)="O",'Elegio-Electors'!L1871,IF(LEFT(RIGHT('Elegio-Electors'!M1871,2),1)="O",'Elegio-Electors'!M1871,""))</f>
        <v/>
      </c>
      <c r="G1871" s="20" t="e">
        <f>INDEX('Liste du personnel'!$A:$Z,MATCH($D1871,'Liste du personnel'!$X:$X,0),5)</f>
        <v>#N/A</v>
      </c>
      <c r="H1871" s="91" t="e">
        <f>INDEX('Liste du personnel'!$A:$Z,MATCH($D1871,'Liste du personnel'!$X:$X,0),8)</f>
        <v>#N/A</v>
      </c>
      <c r="I1871" s="20" t="e">
        <f>INDEX('Liste du personnel'!$A:$Z,MATCH($D1871,'Liste du personnel'!$X:$X,0),6)</f>
        <v>#N/A</v>
      </c>
      <c r="J1871" s="20" t="e">
        <f>INDEX('Liste du personnel'!$A:$Z,MATCH($D1871,'Liste du personnel'!$X:$X,0),7)</f>
        <v>#N/A</v>
      </c>
    </row>
    <row r="1872" spans="1:10" x14ac:dyDescent="0.25">
      <c r="A1872" s="20">
        <f>'Elegio-Electors'!C1872</f>
        <v>0</v>
      </c>
      <c r="B1872" s="20">
        <f>'Elegio-Electors'!B1872</f>
        <v>0</v>
      </c>
      <c r="C1872" s="91">
        <f>IF(Procédure!$C$33=2,'Elegio-Electors'!D1872,Procédure!$C$33)</f>
        <v>0</v>
      </c>
      <c r="D1872" s="20">
        <f>'Elegio-Electors'!E1872</f>
        <v>0</v>
      </c>
      <c r="E1872" s="91" t="str">
        <f>IF(LEFT(RIGHT('Elegio-Electors'!L1872,2),1)="C",'Elegio-Electors'!L1872,IF(LEFT(RIGHT('Elegio-Electors'!M1872,2),1)="C",'Elegio-Electors'!M1872,""))</f>
        <v/>
      </c>
      <c r="F1872" s="91" t="str">
        <f>IF(LEFT(RIGHT('Elegio-Electors'!L1872,2),1)="O",'Elegio-Electors'!L1872,IF(LEFT(RIGHT('Elegio-Electors'!M1872,2),1)="O",'Elegio-Electors'!M1872,""))</f>
        <v/>
      </c>
      <c r="G1872" s="20" t="e">
        <f>INDEX('Liste du personnel'!$A:$Z,MATCH($D1872,'Liste du personnel'!$X:$X,0),5)</f>
        <v>#N/A</v>
      </c>
      <c r="H1872" s="91" t="e">
        <f>INDEX('Liste du personnel'!$A:$Z,MATCH($D1872,'Liste du personnel'!$X:$X,0),8)</f>
        <v>#N/A</v>
      </c>
      <c r="I1872" s="20" t="e">
        <f>INDEX('Liste du personnel'!$A:$Z,MATCH($D1872,'Liste du personnel'!$X:$X,0),6)</f>
        <v>#N/A</v>
      </c>
      <c r="J1872" s="20" t="e">
        <f>INDEX('Liste du personnel'!$A:$Z,MATCH($D1872,'Liste du personnel'!$X:$X,0),7)</f>
        <v>#N/A</v>
      </c>
    </row>
    <row r="1873" spans="1:10" x14ac:dyDescent="0.25">
      <c r="A1873" s="20">
        <f>'Elegio-Electors'!C1873</f>
        <v>0</v>
      </c>
      <c r="B1873" s="20">
        <f>'Elegio-Electors'!B1873</f>
        <v>0</v>
      </c>
      <c r="C1873" s="91">
        <f>IF(Procédure!$C$33=2,'Elegio-Electors'!D1873,Procédure!$C$33)</f>
        <v>0</v>
      </c>
      <c r="D1873" s="20">
        <f>'Elegio-Electors'!E1873</f>
        <v>0</v>
      </c>
      <c r="E1873" s="91" t="str">
        <f>IF(LEFT(RIGHT('Elegio-Electors'!L1873,2),1)="C",'Elegio-Electors'!L1873,IF(LEFT(RIGHT('Elegio-Electors'!M1873,2),1)="C",'Elegio-Electors'!M1873,""))</f>
        <v/>
      </c>
      <c r="F1873" s="91" t="str">
        <f>IF(LEFT(RIGHT('Elegio-Electors'!L1873,2),1)="O",'Elegio-Electors'!L1873,IF(LEFT(RIGHT('Elegio-Electors'!M1873,2),1)="O",'Elegio-Electors'!M1873,""))</f>
        <v/>
      </c>
      <c r="G1873" s="20" t="e">
        <f>INDEX('Liste du personnel'!$A:$Z,MATCH($D1873,'Liste du personnel'!$X:$X,0),5)</f>
        <v>#N/A</v>
      </c>
      <c r="H1873" s="91" t="e">
        <f>INDEX('Liste du personnel'!$A:$Z,MATCH($D1873,'Liste du personnel'!$X:$X,0),8)</f>
        <v>#N/A</v>
      </c>
      <c r="I1873" s="20" t="e">
        <f>INDEX('Liste du personnel'!$A:$Z,MATCH($D1873,'Liste du personnel'!$X:$X,0),6)</f>
        <v>#N/A</v>
      </c>
      <c r="J1873" s="20" t="e">
        <f>INDEX('Liste du personnel'!$A:$Z,MATCH($D1873,'Liste du personnel'!$X:$X,0),7)</f>
        <v>#N/A</v>
      </c>
    </row>
    <row r="1874" spans="1:10" x14ac:dyDescent="0.25">
      <c r="A1874" s="20">
        <f>'Elegio-Electors'!C1874</f>
        <v>0</v>
      </c>
      <c r="B1874" s="20">
        <f>'Elegio-Electors'!B1874</f>
        <v>0</v>
      </c>
      <c r="C1874" s="91">
        <f>IF(Procédure!$C$33=2,'Elegio-Electors'!D1874,Procédure!$C$33)</f>
        <v>0</v>
      </c>
      <c r="D1874" s="20">
        <f>'Elegio-Electors'!E1874</f>
        <v>0</v>
      </c>
      <c r="E1874" s="91" t="str">
        <f>IF(LEFT(RIGHT('Elegio-Electors'!L1874,2),1)="C",'Elegio-Electors'!L1874,IF(LEFT(RIGHT('Elegio-Electors'!M1874,2),1)="C",'Elegio-Electors'!M1874,""))</f>
        <v/>
      </c>
      <c r="F1874" s="91" t="str">
        <f>IF(LEFT(RIGHT('Elegio-Electors'!L1874,2),1)="O",'Elegio-Electors'!L1874,IF(LEFT(RIGHT('Elegio-Electors'!M1874,2),1)="O",'Elegio-Electors'!M1874,""))</f>
        <v/>
      </c>
      <c r="G1874" s="20" t="e">
        <f>INDEX('Liste du personnel'!$A:$Z,MATCH($D1874,'Liste du personnel'!$X:$X,0),5)</f>
        <v>#N/A</v>
      </c>
      <c r="H1874" s="91" t="e">
        <f>INDEX('Liste du personnel'!$A:$Z,MATCH($D1874,'Liste du personnel'!$X:$X,0),8)</f>
        <v>#N/A</v>
      </c>
      <c r="I1874" s="20" t="e">
        <f>INDEX('Liste du personnel'!$A:$Z,MATCH($D1874,'Liste du personnel'!$X:$X,0),6)</f>
        <v>#N/A</v>
      </c>
      <c r="J1874" s="20" t="e">
        <f>INDEX('Liste du personnel'!$A:$Z,MATCH($D1874,'Liste du personnel'!$X:$X,0),7)</f>
        <v>#N/A</v>
      </c>
    </row>
    <row r="1875" spans="1:10" x14ac:dyDescent="0.25">
      <c r="A1875" s="20">
        <f>'Elegio-Electors'!C1875</f>
        <v>0</v>
      </c>
      <c r="B1875" s="20">
        <f>'Elegio-Electors'!B1875</f>
        <v>0</v>
      </c>
      <c r="C1875" s="91">
        <f>IF(Procédure!$C$33=2,'Elegio-Electors'!D1875,Procédure!$C$33)</f>
        <v>0</v>
      </c>
      <c r="D1875" s="20">
        <f>'Elegio-Electors'!E1875</f>
        <v>0</v>
      </c>
      <c r="E1875" s="91" t="str">
        <f>IF(LEFT(RIGHT('Elegio-Electors'!L1875,2),1)="C",'Elegio-Electors'!L1875,IF(LEFT(RIGHT('Elegio-Electors'!M1875,2),1)="C",'Elegio-Electors'!M1875,""))</f>
        <v/>
      </c>
      <c r="F1875" s="91" t="str">
        <f>IF(LEFT(RIGHT('Elegio-Electors'!L1875,2),1)="O",'Elegio-Electors'!L1875,IF(LEFT(RIGHT('Elegio-Electors'!M1875,2),1)="O",'Elegio-Electors'!M1875,""))</f>
        <v/>
      </c>
      <c r="G1875" s="20" t="e">
        <f>INDEX('Liste du personnel'!$A:$Z,MATCH($D1875,'Liste du personnel'!$X:$X,0),5)</f>
        <v>#N/A</v>
      </c>
      <c r="H1875" s="91" t="e">
        <f>INDEX('Liste du personnel'!$A:$Z,MATCH($D1875,'Liste du personnel'!$X:$X,0),8)</f>
        <v>#N/A</v>
      </c>
      <c r="I1875" s="20" t="e">
        <f>INDEX('Liste du personnel'!$A:$Z,MATCH($D1875,'Liste du personnel'!$X:$X,0),6)</f>
        <v>#N/A</v>
      </c>
      <c r="J1875" s="20" t="e">
        <f>INDEX('Liste du personnel'!$A:$Z,MATCH($D1875,'Liste du personnel'!$X:$X,0),7)</f>
        <v>#N/A</v>
      </c>
    </row>
    <row r="1876" spans="1:10" x14ac:dyDescent="0.25">
      <c r="A1876" s="20">
        <f>'Elegio-Electors'!C1876</f>
        <v>0</v>
      </c>
      <c r="B1876" s="20">
        <f>'Elegio-Electors'!B1876</f>
        <v>0</v>
      </c>
      <c r="C1876" s="91">
        <f>IF(Procédure!$C$33=2,'Elegio-Electors'!D1876,Procédure!$C$33)</f>
        <v>0</v>
      </c>
      <c r="D1876" s="20">
        <f>'Elegio-Electors'!E1876</f>
        <v>0</v>
      </c>
      <c r="E1876" s="91" t="str">
        <f>IF(LEFT(RIGHT('Elegio-Electors'!L1876,2),1)="C",'Elegio-Electors'!L1876,IF(LEFT(RIGHT('Elegio-Electors'!M1876,2),1)="C",'Elegio-Electors'!M1876,""))</f>
        <v/>
      </c>
      <c r="F1876" s="91" t="str">
        <f>IF(LEFT(RIGHT('Elegio-Electors'!L1876,2),1)="O",'Elegio-Electors'!L1876,IF(LEFT(RIGHT('Elegio-Electors'!M1876,2),1)="O",'Elegio-Electors'!M1876,""))</f>
        <v/>
      </c>
      <c r="G1876" s="20" t="e">
        <f>INDEX('Liste du personnel'!$A:$Z,MATCH($D1876,'Liste du personnel'!$X:$X,0),5)</f>
        <v>#N/A</v>
      </c>
      <c r="H1876" s="91" t="e">
        <f>INDEX('Liste du personnel'!$A:$Z,MATCH($D1876,'Liste du personnel'!$X:$X,0),8)</f>
        <v>#N/A</v>
      </c>
      <c r="I1876" s="20" t="e">
        <f>INDEX('Liste du personnel'!$A:$Z,MATCH($D1876,'Liste du personnel'!$X:$X,0),6)</f>
        <v>#N/A</v>
      </c>
      <c r="J1876" s="20" t="e">
        <f>INDEX('Liste du personnel'!$A:$Z,MATCH($D1876,'Liste du personnel'!$X:$X,0),7)</f>
        <v>#N/A</v>
      </c>
    </row>
    <row r="1877" spans="1:10" x14ac:dyDescent="0.25">
      <c r="A1877" s="20">
        <f>'Elegio-Electors'!C1877</f>
        <v>0</v>
      </c>
      <c r="B1877" s="20">
        <f>'Elegio-Electors'!B1877</f>
        <v>0</v>
      </c>
      <c r="C1877" s="91">
        <f>IF(Procédure!$C$33=2,'Elegio-Electors'!D1877,Procédure!$C$33)</f>
        <v>0</v>
      </c>
      <c r="D1877" s="20">
        <f>'Elegio-Electors'!E1877</f>
        <v>0</v>
      </c>
      <c r="E1877" s="91" t="str">
        <f>IF(LEFT(RIGHT('Elegio-Electors'!L1877,2),1)="C",'Elegio-Electors'!L1877,IF(LEFT(RIGHT('Elegio-Electors'!M1877,2),1)="C",'Elegio-Electors'!M1877,""))</f>
        <v/>
      </c>
      <c r="F1877" s="91" t="str">
        <f>IF(LEFT(RIGHT('Elegio-Electors'!L1877,2),1)="O",'Elegio-Electors'!L1877,IF(LEFT(RIGHT('Elegio-Electors'!M1877,2),1)="O",'Elegio-Electors'!M1877,""))</f>
        <v/>
      </c>
      <c r="G1877" s="20" t="e">
        <f>INDEX('Liste du personnel'!$A:$Z,MATCH($D1877,'Liste du personnel'!$X:$X,0),5)</f>
        <v>#N/A</v>
      </c>
      <c r="H1877" s="91" t="e">
        <f>INDEX('Liste du personnel'!$A:$Z,MATCH($D1877,'Liste du personnel'!$X:$X,0),8)</f>
        <v>#N/A</v>
      </c>
      <c r="I1877" s="20" t="e">
        <f>INDEX('Liste du personnel'!$A:$Z,MATCH($D1877,'Liste du personnel'!$X:$X,0),6)</f>
        <v>#N/A</v>
      </c>
      <c r="J1877" s="20" t="e">
        <f>INDEX('Liste du personnel'!$A:$Z,MATCH($D1877,'Liste du personnel'!$X:$X,0),7)</f>
        <v>#N/A</v>
      </c>
    </row>
    <row r="1878" spans="1:10" x14ac:dyDescent="0.25">
      <c r="A1878" s="20">
        <f>'Elegio-Electors'!C1878</f>
        <v>0</v>
      </c>
      <c r="B1878" s="20">
        <f>'Elegio-Electors'!B1878</f>
        <v>0</v>
      </c>
      <c r="C1878" s="91">
        <f>IF(Procédure!$C$33=2,'Elegio-Electors'!D1878,Procédure!$C$33)</f>
        <v>0</v>
      </c>
      <c r="D1878" s="20">
        <f>'Elegio-Electors'!E1878</f>
        <v>0</v>
      </c>
      <c r="E1878" s="91" t="str">
        <f>IF(LEFT(RIGHT('Elegio-Electors'!L1878,2),1)="C",'Elegio-Electors'!L1878,IF(LEFT(RIGHT('Elegio-Electors'!M1878,2),1)="C",'Elegio-Electors'!M1878,""))</f>
        <v/>
      </c>
      <c r="F1878" s="91" t="str">
        <f>IF(LEFT(RIGHT('Elegio-Electors'!L1878,2),1)="O",'Elegio-Electors'!L1878,IF(LEFT(RIGHT('Elegio-Electors'!M1878,2),1)="O",'Elegio-Electors'!M1878,""))</f>
        <v/>
      </c>
      <c r="G1878" s="20" t="e">
        <f>INDEX('Liste du personnel'!$A:$Z,MATCH($D1878,'Liste du personnel'!$X:$X,0),5)</f>
        <v>#N/A</v>
      </c>
      <c r="H1878" s="91" t="e">
        <f>INDEX('Liste du personnel'!$A:$Z,MATCH($D1878,'Liste du personnel'!$X:$X,0),8)</f>
        <v>#N/A</v>
      </c>
      <c r="I1878" s="20" t="e">
        <f>INDEX('Liste du personnel'!$A:$Z,MATCH($D1878,'Liste du personnel'!$X:$X,0),6)</f>
        <v>#N/A</v>
      </c>
      <c r="J1878" s="20" t="e">
        <f>INDEX('Liste du personnel'!$A:$Z,MATCH($D1878,'Liste du personnel'!$X:$X,0),7)</f>
        <v>#N/A</v>
      </c>
    </row>
    <row r="1879" spans="1:10" x14ac:dyDescent="0.25">
      <c r="A1879" s="20">
        <f>'Elegio-Electors'!C1879</f>
        <v>0</v>
      </c>
      <c r="B1879" s="20">
        <f>'Elegio-Electors'!B1879</f>
        <v>0</v>
      </c>
      <c r="C1879" s="91">
        <f>IF(Procédure!$C$33=2,'Elegio-Electors'!D1879,Procédure!$C$33)</f>
        <v>0</v>
      </c>
      <c r="D1879" s="20">
        <f>'Elegio-Electors'!E1879</f>
        <v>0</v>
      </c>
      <c r="E1879" s="91" t="str">
        <f>IF(LEFT(RIGHT('Elegio-Electors'!L1879,2),1)="C",'Elegio-Electors'!L1879,IF(LEFT(RIGHT('Elegio-Electors'!M1879,2),1)="C",'Elegio-Electors'!M1879,""))</f>
        <v/>
      </c>
      <c r="F1879" s="91" t="str">
        <f>IF(LEFT(RIGHT('Elegio-Electors'!L1879,2),1)="O",'Elegio-Electors'!L1879,IF(LEFT(RIGHT('Elegio-Electors'!M1879,2),1)="O",'Elegio-Electors'!M1879,""))</f>
        <v/>
      </c>
      <c r="G1879" s="20" t="e">
        <f>INDEX('Liste du personnel'!$A:$Z,MATCH($D1879,'Liste du personnel'!$X:$X,0),5)</f>
        <v>#N/A</v>
      </c>
      <c r="H1879" s="91" t="e">
        <f>INDEX('Liste du personnel'!$A:$Z,MATCH($D1879,'Liste du personnel'!$X:$X,0),8)</f>
        <v>#N/A</v>
      </c>
      <c r="I1879" s="20" t="e">
        <f>INDEX('Liste du personnel'!$A:$Z,MATCH($D1879,'Liste du personnel'!$X:$X,0),6)</f>
        <v>#N/A</v>
      </c>
      <c r="J1879" s="20" t="e">
        <f>INDEX('Liste du personnel'!$A:$Z,MATCH($D1879,'Liste du personnel'!$X:$X,0),7)</f>
        <v>#N/A</v>
      </c>
    </row>
    <row r="1880" spans="1:10" x14ac:dyDescent="0.25">
      <c r="A1880" s="20">
        <f>'Elegio-Electors'!C1880</f>
        <v>0</v>
      </c>
      <c r="B1880" s="20">
        <f>'Elegio-Electors'!B1880</f>
        <v>0</v>
      </c>
      <c r="C1880" s="91">
        <f>IF(Procédure!$C$33=2,'Elegio-Electors'!D1880,Procédure!$C$33)</f>
        <v>0</v>
      </c>
      <c r="D1880" s="20">
        <f>'Elegio-Electors'!E1880</f>
        <v>0</v>
      </c>
      <c r="E1880" s="91" t="str">
        <f>IF(LEFT(RIGHT('Elegio-Electors'!L1880,2),1)="C",'Elegio-Electors'!L1880,IF(LEFT(RIGHT('Elegio-Electors'!M1880,2),1)="C",'Elegio-Electors'!M1880,""))</f>
        <v/>
      </c>
      <c r="F1880" s="91" t="str">
        <f>IF(LEFT(RIGHT('Elegio-Electors'!L1880,2),1)="O",'Elegio-Electors'!L1880,IF(LEFT(RIGHT('Elegio-Electors'!M1880,2),1)="O",'Elegio-Electors'!M1880,""))</f>
        <v/>
      </c>
      <c r="G1880" s="20" t="e">
        <f>INDEX('Liste du personnel'!$A:$Z,MATCH($D1880,'Liste du personnel'!$X:$X,0),5)</f>
        <v>#N/A</v>
      </c>
      <c r="H1880" s="91" t="e">
        <f>INDEX('Liste du personnel'!$A:$Z,MATCH($D1880,'Liste du personnel'!$X:$X,0),8)</f>
        <v>#N/A</v>
      </c>
      <c r="I1880" s="20" t="e">
        <f>INDEX('Liste du personnel'!$A:$Z,MATCH($D1880,'Liste du personnel'!$X:$X,0),6)</f>
        <v>#N/A</v>
      </c>
      <c r="J1880" s="20" t="e">
        <f>INDEX('Liste du personnel'!$A:$Z,MATCH($D1880,'Liste du personnel'!$X:$X,0),7)</f>
        <v>#N/A</v>
      </c>
    </row>
    <row r="1881" spans="1:10" x14ac:dyDescent="0.25">
      <c r="A1881" s="20">
        <f>'Elegio-Electors'!C1881</f>
        <v>0</v>
      </c>
      <c r="B1881" s="20">
        <f>'Elegio-Electors'!B1881</f>
        <v>0</v>
      </c>
      <c r="C1881" s="91">
        <f>IF(Procédure!$C$33=2,'Elegio-Electors'!D1881,Procédure!$C$33)</f>
        <v>0</v>
      </c>
      <c r="D1881" s="20">
        <f>'Elegio-Electors'!E1881</f>
        <v>0</v>
      </c>
      <c r="E1881" s="91" t="str">
        <f>IF(LEFT(RIGHT('Elegio-Electors'!L1881,2),1)="C",'Elegio-Electors'!L1881,IF(LEFT(RIGHT('Elegio-Electors'!M1881,2),1)="C",'Elegio-Electors'!M1881,""))</f>
        <v/>
      </c>
      <c r="F1881" s="91" t="str">
        <f>IF(LEFT(RIGHT('Elegio-Electors'!L1881,2),1)="O",'Elegio-Electors'!L1881,IF(LEFT(RIGHT('Elegio-Electors'!M1881,2),1)="O",'Elegio-Electors'!M1881,""))</f>
        <v/>
      </c>
      <c r="G1881" s="20" t="e">
        <f>INDEX('Liste du personnel'!$A:$Z,MATCH($D1881,'Liste du personnel'!$X:$X,0),5)</f>
        <v>#N/A</v>
      </c>
      <c r="H1881" s="91" t="e">
        <f>INDEX('Liste du personnel'!$A:$Z,MATCH($D1881,'Liste du personnel'!$X:$X,0),8)</f>
        <v>#N/A</v>
      </c>
      <c r="I1881" s="20" t="e">
        <f>INDEX('Liste du personnel'!$A:$Z,MATCH($D1881,'Liste du personnel'!$X:$X,0),6)</f>
        <v>#N/A</v>
      </c>
      <c r="J1881" s="20" t="e">
        <f>INDEX('Liste du personnel'!$A:$Z,MATCH($D1881,'Liste du personnel'!$X:$X,0),7)</f>
        <v>#N/A</v>
      </c>
    </row>
    <row r="1882" spans="1:10" x14ac:dyDescent="0.25">
      <c r="A1882" s="20">
        <f>'Elegio-Electors'!C1882</f>
        <v>0</v>
      </c>
      <c r="B1882" s="20">
        <f>'Elegio-Electors'!B1882</f>
        <v>0</v>
      </c>
      <c r="C1882" s="91">
        <f>IF(Procédure!$C$33=2,'Elegio-Electors'!D1882,Procédure!$C$33)</f>
        <v>0</v>
      </c>
      <c r="D1882" s="20">
        <f>'Elegio-Electors'!E1882</f>
        <v>0</v>
      </c>
      <c r="E1882" s="91" t="str">
        <f>IF(LEFT(RIGHT('Elegio-Electors'!L1882,2),1)="C",'Elegio-Electors'!L1882,IF(LEFT(RIGHT('Elegio-Electors'!M1882,2),1)="C",'Elegio-Electors'!M1882,""))</f>
        <v/>
      </c>
      <c r="F1882" s="91" t="str">
        <f>IF(LEFT(RIGHT('Elegio-Electors'!L1882,2),1)="O",'Elegio-Electors'!L1882,IF(LEFT(RIGHT('Elegio-Electors'!M1882,2),1)="O",'Elegio-Electors'!M1882,""))</f>
        <v/>
      </c>
      <c r="G1882" s="20" t="e">
        <f>INDEX('Liste du personnel'!$A:$Z,MATCH($D1882,'Liste du personnel'!$X:$X,0),5)</f>
        <v>#N/A</v>
      </c>
      <c r="H1882" s="91" t="e">
        <f>INDEX('Liste du personnel'!$A:$Z,MATCH($D1882,'Liste du personnel'!$X:$X,0),8)</f>
        <v>#N/A</v>
      </c>
      <c r="I1882" s="20" t="e">
        <f>INDEX('Liste du personnel'!$A:$Z,MATCH($D1882,'Liste du personnel'!$X:$X,0),6)</f>
        <v>#N/A</v>
      </c>
      <c r="J1882" s="20" t="e">
        <f>INDEX('Liste du personnel'!$A:$Z,MATCH($D1882,'Liste du personnel'!$X:$X,0),7)</f>
        <v>#N/A</v>
      </c>
    </row>
    <row r="1883" spans="1:10" x14ac:dyDescent="0.25">
      <c r="A1883" s="20">
        <f>'Elegio-Electors'!C1883</f>
        <v>0</v>
      </c>
      <c r="B1883" s="20">
        <f>'Elegio-Electors'!B1883</f>
        <v>0</v>
      </c>
      <c r="C1883" s="91">
        <f>IF(Procédure!$C$33=2,'Elegio-Electors'!D1883,Procédure!$C$33)</f>
        <v>0</v>
      </c>
      <c r="D1883" s="20">
        <f>'Elegio-Electors'!E1883</f>
        <v>0</v>
      </c>
      <c r="E1883" s="91" t="str">
        <f>IF(LEFT(RIGHT('Elegio-Electors'!L1883,2),1)="C",'Elegio-Electors'!L1883,IF(LEFT(RIGHT('Elegio-Electors'!M1883,2),1)="C",'Elegio-Electors'!M1883,""))</f>
        <v/>
      </c>
      <c r="F1883" s="91" t="str">
        <f>IF(LEFT(RIGHT('Elegio-Electors'!L1883,2),1)="O",'Elegio-Electors'!L1883,IF(LEFT(RIGHT('Elegio-Electors'!M1883,2),1)="O",'Elegio-Electors'!M1883,""))</f>
        <v/>
      </c>
      <c r="G1883" s="20" t="e">
        <f>INDEX('Liste du personnel'!$A:$Z,MATCH($D1883,'Liste du personnel'!$X:$X,0),5)</f>
        <v>#N/A</v>
      </c>
      <c r="H1883" s="91" t="e">
        <f>INDEX('Liste du personnel'!$A:$Z,MATCH($D1883,'Liste du personnel'!$X:$X,0),8)</f>
        <v>#N/A</v>
      </c>
      <c r="I1883" s="20" t="e">
        <f>INDEX('Liste du personnel'!$A:$Z,MATCH($D1883,'Liste du personnel'!$X:$X,0),6)</f>
        <v>#N/A</v>
      </c>
      <c r="J1883" s="20" t="e">
        <f>INDEX('Liste du personnel'!$A:$Z,MATCH($D1883,'Liste du personnel'!$X:$X,0),7)</f>
        <v>#N/A</v>
      </c>
    </row>
    <row r="1884" spans="1:10" x14ac:dyDescent="0.25">
      <c r="A1884" s="20">
        <f>'Elegio-Electors'!C1884</f>
        <v>0</v>
      </c>
      <c r="B1884" s="20">
        <f>'Elegio-Electors'!B1884</f>
        <v>0</v>
      </c>
      <c r="C1884" s="91">
        <f>IF(Procédure!$C$33=2,'Elegio-Electors'!D1884,Procédure!$C$33)</f>
        <v>0</v>
      </c>
      <c r="D1884" s="20">
        <f>'Elegio-Electors'!E1884</f>
        <v>0</v>
      </c>
      <c r="E1884" s="91" t="str">
        <f>IF(LEFT(RIGHT('Elegio-Electors'!L1884,2),1)="C",'Elegio-Electors'!L1884,IF(LEFT(RIGHT('Elegio-Electors'!M1884,2),1)="C",'Elegio-Electors'!M1884,""))</f>
        <v/>
      </c>
      <c r="F1884" s="91" t="str">
        <f>IF(LEFT(RIGHT('Elegio-Electors'!L1884,2),1)="O",'Elegio-Electors'!L1884,IF(LEFT(RIGHT('Elegio-Electors'!M1884,2),1)="O",'Elegio-Electors'!M1884,""))</f>
        <v/>
      </c>
      <c r="G1884" s="20" t="e">
        <f>INDEX('Liste du personnel'!$A:$Z,MATCH($D1884,'Liste du personnel'!$X:$X,0),5)</f>
        <v>#N/A</v>
      </c>
      <c r="H1884" s="91" t="e">
        <f>INDEX('Liste du personnel'!$A:$Z,MATCH($D1884,'Liste du personnel'!$X:$X,0),8)</f>
        <v>#N/A</v>
      </c>
      <c r="I1884" s="20" t="e">
        <f>INDEX('Liste du personnel'!$A:$Z,MATCH($D1884,'Liste du personnel'!$X:$X,0),6)</f>
        <v>#N/A</v>
      </c>
      <c r="J1884" s="20" t="e">
        <f>INDEX('Liste du personnel'!$A:$Z,MATCH($D1884,'Liste du personnel'!$X:$X,0),7)</f>
        <v>#N/A</v>
      </c>
    </row>
    <row r="1885" spans="1:10" x14ac:dyDescent="0.25">
      <c r="A1885" s="20">
        <f>'Elegio-Electors'!C1885</f>
        <v>0</v>
      </c>
      <c r="B1885" s="20">
        <f>'Elegio-Electors'!B1885</f>
        <v>0</v>
      </c>
      <c r="C1885" s="91">
        <f>IF(Procédure!$C$33=2,'Elegio-Electors'!D1885,Procédure!$C$33)</f>
        <v>0</v>
      </c>
      <c r="D1885" s="20">
        <f>'Elegio-Electors'!E1885</f>
        <v>0</v>
      </c>
      <c r="E1885" s="91" t="str">
        <f>IF(LEFT(RIGHT('Elegio-Electors'!L1885,2),1)="C",'Elegio-Electors'!L1885,IF(LEFT(RIGHT('Elegio-Electors'!M1885,2),1)="C",'Elegio-Electors'!M1885,""))</f>
        <v/>
      </c>
      <c r="F1885" s="91" t="str">
        <f>IF(LEFT(RIGHT('Elegio-Electors'!L1885,2),1)="O",'Elegio-Electors'!L1885,IF(LEFT(RIGHT('Elegio-Electors'!M1885,2),1)="O",'Elegio-Electors'!M1885,""))</f>
        <v/>
      </c>
      <c r="G1885" s="20" t="e">
        <f>INDEX('Liste du personnel'!$A:$Z,MATCH($D1885,'Liste du personnel'!$X:$X,0),5)</f>
        <v>#N/A</v>
      </c>
      <c r="H1885" s="91" t="e">
        <f>INDEX('Liste du personnel'!$A:$Z,MATCH($D1885,'Liste du personnel'!$X:$X,0),8)</f>
        <v>#N/A</v>
      </c>
      <c r="I1885" s="20" t="e">
        <f>INDEX('Liste du personnel'!$A:$Z,MATCH($D1885,'Liste du personnel'!$X:$X,0),6)</f>
        <v>#N/A</v>
      </c>
      <c r="J1885" s="20" t="e">
        <f>INDEX('Liste du personnel'!$A:$Z,MATCH($D1885,'Liste du personnel'!$X:$X,0),7)</f>
        <v>#N/A</v>
      </c>
    </row>
    <row r="1886" spans="1:10" x14ac:dyDescent="0.25">
      <c r="A1886" s="20">
        <f>'Elegio-Electors'!C1886</f>
        <v>0</v>
      </c>
      <c r="B1886" s="20">
        <f>'Elegio-Electors'!B1886</f>
        <v>0</v>
      </c>
      <c r="C1886" s="91">
        <f>IF(Procédure!$C$33=2,'Elegio-Electors'!D1886,Procédure!$C$33)</f>
        <v>0</v>
      </c>
      <c r="D1886" s="20">
        <f>'Elegio-Electors'!E1886</f>
        <v>0</v>
      </c>
      <c r="E1886" s="91" t="str">
        <f>IF(LEFT(RIGHT('Elegio-Electors'!L1886,2),1)="C",'Elegio-Electors'!L1886,IF(LEFT(RIGHT('Elegio-Electors'!M1886,2),1)="C",'Elegio-Electors'!M1886,""))</f>
        <v/>
      </c>
      <c r="F1886" s="91" t="str">
        <f>IF(LEFT(RIGHT('Elegio-Electors'!L1886,2),1)="O",'Elegio-Electors'!L1886,IF(LEFT(RIGHT('Elegio-Electors'!M1886,2),1)="O",'Elegio-Electors'!M1886,""))</f>
        <v/>
      </c>
      <c r="G1886" s="20" t="e">
        <f>INDEX('Liste du personnel'!$A:$Z,MATCH($D1886,'Liste du personnel'!$X:$X,0),5)</f>
        <v>#N/A</v>
      </c>
      <c r="H1886" s="91" t="e">
        <f>INDEX('Liste du personnel'!$A:$Z,MATCH($D1886,'Liste du personnel'!$X:$X,0),8)</f>
        <v>#N/A</v>
      </c>
      <c r="I1886" s="20" t="e">
        <f>INDEX('Liste du personnel'!$A:$Z,MATCH($D1886,'Liste du personnel'!$X:$X,0),6)</f>
        <v>#N/A</v>
      </c>
      <c r="J1886" s="20" t="e">
        <f>INDEX('Liste du personnel'!$A:$Z,MATCH($D1886,'Liste du personnel'!$X:$X,0),7)</f>
        <v>#N/A</v>
      </c>
    </row>
    <row r="1887" spans="1:10" x14ac:dyDescent="0.25">
      <c r="A1887" s="20">
        <f>'Elegio-Electors'!C1887</f>
        <v>0</v>
      </c>
      <c r="B1887" s="20">
        <f>'Elegio-Electors'!B1887</f>
        <v>0</v>
      </c>
      <c r="C1887" s="91">
        <f>IF(Procédure!$C$33=2,'Elegio-Electors'!D1887,Procédure!$C$33)</f>
        <v>0</v>
      </c>
      <c r="D1887" s="20">
        <f>'Elegio-Electors'!E1887</f>
        <v>0</v>
      </c>
      <c r="E1887" s="91" t="str">
        <f>IF(LEFT(RIGHT('Elegio-Electors'!L1887,2),1)="C",'Elegio-Electors'!L1887,IF(LEFT(RIGHT('Elegio-Electors'!M1887,2),1)="C",'Elegio-Electors'!M1887,""))</f>
        <v/>
      </c>
      <c r="F1887" s="91" t="str">
        <f>IF(LEFT(RIGHT('Elegio-Electors'!L1887,2),1)="O",'Elegio-Electors'!L1887,IF(LEFT(RIGHT('Elegio-Electors'!M1887,2),1)="O",'Elegio-Electors'!M1887,""))</f>
        <v/>
      </c>
      <c r="G1887" s="20" t="e">
        <f>INDEX('Liste du personnel'!$A:$Z,MATCH($D1887,'Liste du personnel'!$X:$X,0),5)</f>
        <v>#N/A</v>
      </c>
      <c r="H1887" s="91" t="e">
        <f>INDEX('Liste du personnel'!$A:$Z,MATCH($D1887,'Liste du personnel'!$X:$X,0),8)</f>
        <v>#N/A</v>
      </c>
      <c r="I1887" s="20" t="e">
        <f>INDEX('Liste du personnel'!$A:$Z,MATCH($D1887,'Liste du personnel'!$X:$X,0),6)</f>
        <v>#N/A</v>
      </c>
      <c r="J1887" s="20" t="e">
        <f>INDEX('Liste du personnel'!$A:$Z,MATCH($D1887,'Liste du personnel'!$X:$X,0),7)</f>
        <v>#N/A</v>
      </c>
    </row>
    <row r="1888" spans="1:10" x14ac:dyDescent="0.25">
      <c r="A1888" s="20">
        <f>'Elegio-Electors'!C1888</f>
        <v>0</v>
      </c>
      <c r="B1888" s="20">
        <f>'Elegio-Electors'!B1888</f>
        <v>0</v>
      </c>
      <c r="C1888" s="91">
        <f>IF(Procédure!$C$33=2,'Elegio-Electors'!D1888,Procédure!$C$33)</f>
        <v>0</v>
      </c>
      <c r="D1888" s="20">
        <f>'Elegio-Electors'!E1888</f>
        <v>0</v>
      </c>
      <c r="E1888" s="91" t="str">
        <f>IF(LEFT(RIGHT('Elegio-Electors'!L1888,2),1)="C",'Elegio-Electors'!L1888,IF(LEFT(RIGHT('Elegio-Electors'!M1888,2),1)="C",'Elegio-Electors'!M1888,""))</f>
        <v/>
      </c>
      <c r="F1888" s="91" t="str">
        <f>IF(LEFT(RIGHT('Elegio-Electors'!L1888,2),1)="O",'Elegio-Electors'!L1888,IF(LEFT(RIGHT('Elegio-Electors'!M1888,2),1)="O",'Elegio-Electors'!M1888,""))</f>
        <v/>
      </c>
      <c r="G1888" s="20" t="e">
        <f>INDEX('Liste du personnel'!$A:$Z,MATCH($D1888,'Liste du personnel'!$X:$X,0),5)</f>
        <v>#N/A</v>
      </c>
      <c r="H1888" s="91" t="e">
        <f>INDEX('Liste du personnel'!$A:$Z,MATCH($D1888,'Liste du personnel'!$X:$X,0),8)</f>
        <v>#N/A</v>
      </c>
      <c r="I1888" s="20" t="e">
        <f>INDEX('Liste du personnel'!$A:$Z,MATCH($D1888,'Liste du personnel'!$X:$X,0),6)</f>
        <v>#N/A</v>
      </c>
      <c r="J1888" s="20" t="e">
        <f>INDEX('Liste du personnel'!$A:$Z,MATCH($D1888,'Liste du personnel'!$X:$X,0),7)</f>
        <v>#N/A</v>
      </c>
    </row>
    <row r="1889" spans="1:10" x14ac:dyDescent="0.25">
      <c r="A1889" s="20">
        <f>'Elegio-Electors'!C1889</f>
        <v>0</v>
      </c>
      <c r="B1889" s="20">
        <f>'Elegio-Electors'!B1889</f>
        <v>0</v>
      </c>
      <c r="C1889" s="91">
        <f>IF(Procédure!$C$33=2,'Elegio-Electors'!D1889,Procédure!$C$33)</f>
        <v>0</v>
      </c>
      <c r="D1889" s="20">
        <f>'Elegio-Electors'!E1889</f>
        <v>0</v>
      </c>
      <c r="E1889" s="91" t="str">
        <f>IF(LEFT(RIGHT('Elegio-Electors'!L1889,2),1)="C",'Elegio-Electors'!L1889,IF(LEFT(RIGHT('Elegio-Electors'!M1889,2),1)="C",'Elegio-Electors'!M1889,""))</f>
        <v/>
      </c>
      <c r="F1889" s="91" t="str">
        <f>IF(LEFT(RIGHT('Elegio-Electors'!L1889,2),1)="O",'Elegio-Electors'!L1889,IF(LEFT(RIGHT('Elegio-Electors'!M1889,2),1)="O",'Elegio-Electors'!M1889,""))</f>
        <v/>
      </c>
      <c r="G1889" s="20" t="e">
        <f>INDEX('Liste du personnel'!$A:$Z,MATCH($D1889,'Liste du personnel'!$X:$X,0),5)</f>
        <v>#N/A</v>
      </c>
      <c r="H1889" s="91" t="e">
        <f>INDEX('Liste du personnel'!$A:$Z,MATCH($D1889,'Liste du personnel'!$X:$X,0),8)</f>
        <v>#N/A</v>
      </c>
      <c r="I1889" s="20" t="e">
        <f>INDEX('Liste du personnel'!$A:$Z,MATCH($D1889,'Liste du personnel'!$X:$X,0),6)</f>
        <v>#N/A</v>
      </c>
      <c r="J1889" s="20" t="e">
        <f>INDEX('Liste du personnel'!$A:$Z,MATCH($D1889,'Liste du personnel'!$X:$X,0),7)</f>
        <v>#N/A</v>
      </c>
    </row>
    <row r="1890" spans="1:10" x14ac:dyDescent="0.25">
      <c r="A1890" s="20">
        <f>'Elegio-Electors'!C1890</f>
        <v>0</v>
      </c>
      <c r="B1890" s="20">
        <f>'Elegio-Electors'!B1890</f>
        <v>0</v>
      </c>
      <c r="C1890" s="91">
        <f>IF(Procédure!$C$33=2,'Elegio-Electors'!D1890,Procédure!$C$33)</f>
        <v>0</v>
      </c>
      <c r="D1890" s="20">
        <f>'Elegio-Electors'!E1890</f>
        <v>0</v>
      </c>
      <c r="E1890" s="91" t="str">
        <f>IF(LEFT(RIGHT('Elegio-Electors'!L1890,2),1)="C",'Elegio-Electors'!L1890,IF(LEFT(RIGHT('Elegio-Electors'!M1890,2),1)="C",'Elegio-Electors'!M1890,""))</f>
        <v/>
      </c>
      <c r="F1890" s="91" t="str">
        <f>IF(LEFT(RIGHT('Elegio-Electors'!L1890,2),1)="O",'Elegio-Electors'!L1890,IF(LEFT(RIGHT('Elegio-Electors'!M1890,2),1)="O",'Elegio-Electors'!M1890,""))</f>
        <v/>
      </c>
      <c r="G1890" s="20" t="e">
        <f>INDEX('Liste du personnel'!$A:$Z,MATCH($D1890,'Liste du personnel'!$X:$X,0),5)</f>
        <v>#N/A</v>
      </c>
      <c r="H1890" s="91" t="e">
        <f>INDEX('Liste du personnel'!$A:$Z,MATCH($D1890,'Liste du personnel'!$X:$X,0),8)</f>
        <v>#N/A</v>
      </c>
      <c r="I1890" s="20" t="e">
        <f>INDEX('Liste du personnel'!$A:$Z,MATCH($D1890,'Liste du personnel'!$X:$X,0),6)</f>
        <v>#N/A</v>
      </c>
      <c r="J1890" s="20" t="e">
        <f>INDEX('Liste du personnel'!$A:$Z,MATCH($D1890,'Liste du personnel'!$X:$X,0),7)</f>
        <v>#N/A</v>
      </c>
    </row>
    <row r="1891" spans="1:10" x14ac:dyDescent="0.25">
      <c r="A1891" s="20">
        <f>'Elegio-Electors'!C1891</f>
        <v>0</v>
      </c>
      <c r="B1891" s="20">
        <f>'Elegio-Electors'!B1891</f>
        <v>0</v>
      </c>
      <c r="C1891" s="91">
        <f>IF(Procédure!$C$33=2,'Elegio-Electors'!D1891,Procédure!$C$33)</f>
        <v>0</v>
      </c>
      <c r="D1891" s="20">
        <f>'Elegio-Electors'!E1891</f>
        <v>0</v>
      </c>
      <c r="E1891" s="91" t="str">
        <f>IF(LEFT(RIGHT('Elegio-Electors'!L1891,2),1)="C",'Elegio-Electors'!L1891,IF(LEFT(RIGHT('Elegio-Electors'!M1891,2),1)="C",'Elegio-Electors'!M1891,""))</f>
        <v/>
      </c>
      <c r="F1891" s="91" t="str">
        <f>IF(LEFT(RIGHT('Elegio-Electors'!L1891,2),1)="O",'Elegio-Electors'!L1891,IF(LEFT(RIGHT('Elegio-Electors'!M1891,2),1)="O",'Elegio-Electors'!M1891,""))</f>
        <v/>
      </c>
      <c r="G1891" s="20" t="e">
        <f>INDEX('Liste du personnel'!$A:$Z,MATCH($D1891,'Liste du personnel'!$X:$X,0),5)</f>
        <v>#N/A</v>
      </c>
      <c r="H1891" s="91" t="e">
        <f>INDEX('Liste du personnel'!$A:$Z,MATCH($D1891,'Liste du personnel'!$X:$X,0),8)</f>
        <v>#N/A</v>
      </c>
      <c r="I1891" s="20" t="e">
        <f>INDEX('Liste du personnel'!$A:$Z,MATCH($D1891,'Liste du personnel'!$X:$X,0),6)</f>
        <v>#N/A</v>
      </c>
      <c r="J1891" s="20" t="e">
        <f>INDEX('Liste du personnel'!$A:$Z,MATCH($D1891,'Liste du personnel'!$X:$X,0),7)</f>
        <v>#N/A</v>
      </c>
    </row>
    <row r="1892" spans="1:10" x14ac:dyDescent="0.25">
      <c r="A1892" s="20">
        <f>'Elegio-Electors'!C1892</f>
        <v>0</v>
      </c>
      <c r="B1892" s="20">
        <f>'Elegio-Electors'!B1892</f>
        <v>0</v>
      </c>
      <c r="C1892" s="91">
        <f>IF(Procédure!$C$33=2,'Elegio-Electors'!D1892,Procédure!$C$33)</f>
        <v>0</v>
      </c>
      <c r="D1892" s="20">
        <f>'Elegio-Electors'!E1892</f>
        <v>0</v>
      </c>
      <c r="E1892" s="91" t="str">
        <f>IF(LEFT(RIGHT('Elegio-Electors'!L1892,2),1)="C",'Elegio-Electors'!L1892,IF(LEFT(RIGHT('Elegio-Electors'!M1892,2),1)="C",'Elegio-Electors'!M1892,""))</f>
        <v/>
      </c>
      <c r="F1892" s="91" t="str">
        <f>IF(LEFT(RIGHT('Elegio-Electors'!L1892,2),1)="O",'Elegio-Electors'!L1892,IF(LEFT(RIGHT('Elegio-Electors'!M1892,2),1)="O",'Elegio-Electors'!M1892,""))</f>
        <v/>
      </c>
      <c r="G1892" s="20" t="e">
        <f>INDEX('Liste du personnel'!$A:$Z,MATCH($D1892,'Liste du personnel'!$X:$X,0),5)</f>
        <v>#N/A</v>
      </c>
      <c r="H1892" s="91" t="e">
        <f>INDEX('Liste du personnel'!$A:$Z,MATCH($D1892,'Liste du personnel'!$X:$X,0),8)</f>
        <v>#N/A</v>
      </c>
      <c r="I1892" s="20" t="e">
        <f>INDEX('Liste du personnel'!$A:$Z,MATCH($D1892,'Liste du personnel'!$X:$X,0),6)</f>
        <v>#N/A</v>
      </c>
      <c r="J1892" s="20" t="e">
        <f>INDEX('Liste du personnel'!$A:$Z,MATCH($D1892,'Liste du personnel'!$X:$X,0),7)</f>
        <v>#N/A</v>
      </c>
    </row>
    <row r="1893" spans="1:10" x14ac:dyDescent="0.25">
      <c r="A1893" s="20">
        <f>'Elegio-Electors'!C1893</f>
        <v>0</v>
      </c>
      <c r="B1893" s="20">
        <f>'Elegio-Electors'!B1893</f>
        <v>0</v>
      </c>
      <c r="C1893" s="91">
        <f>IF(Procédure!$C$33=2,'Elegio-Electors'!D1893,Procédure!$C$33)</f>
        <v>0</v>
      </c>
      <c r="D1893" s="20">
        <f>'Elegio-Electors'!E1893</f>
        <v>0</v>
      </c>
      <c r="E1893" s="91" t="str">
        <f>IF(LEFT(RIGHT('Elegio-Electors'!L1893,2),1)="C",'Elegio-Electors'!L1893,IF(LEFT(RIGHT('Elegio-Electors'!M1893,2),1)="C",'Elegio-Electors'!M1893,""))</f>
        <v/>
      </c>
      <c r="F1893" s="91" t="str">
        <f>IF(LEFT(RIGHT('Elegio-Electors'!L1893,2),1)="O",'Elegio-Electors'!L1893,IF(LEFT(RIGHT('Elegio-Electors'!M1893,2),1)="O",'Elegio-Electors'!M1893,""))</f>
        <v/>
      </c>
      <c r="G1893" s="20" t="e">
        <f>INDEX('Liste du personnel'!$A:$Z,MATCH($D1893,'Liste du personnel'!$X:$X,0),5)</f>
        <v>#N/A</v>
      </c>
      <c r="H1893" s="91" t="e">
        <f>INDEX('Liste du personnel'!$A:$Z,MATCH($D1893,'Liste du personnel'!$X:$X,0),8)</f>
        <v>#N/A</v>
      </c>
      <c r="I1893" s="20" t="e">
        <f>INDEX('Liste du personnel'!$A:$Z,MATCH($D1893,'Liste du personnel'!$X:$X,0),6)</f>
        <v>#N/A</v>
      </c>
      <c r="J1893" s="20" t="e">
        <f>INDEX('Liste du personnel'!$A:$Z,MATCH($D1893,'Liste du personnel'!$X:$X,0),7)</f>
        <v>#N/A</v>
      </c>
    </row>
    <row r="1894" spans="1:10" x14ac:dyDescent="0.25">
      <c r="A1894" s="20">
        <f>'Elegio-Electors'!C1894</f>
        <v>0</v>
      </c>
      <c r="B1894" s="20">
        <f>'Elegio-Electors'!B1894</f>
        <v>0</v>
      </c>
      <c r="C1894" s="91">
        <f>IF(Procédure!$C$33=2,'Elegio-Electors'!D1894,Procédure!$C$33)</f>
        <v>0</v>
      </c>
      <c r="D1894" s="20">
        <f>'Elegio-Electors'!E1894</f>
        <v>0</v>
      </c>
      <c r="E1894" s="91" t="str">
        <f>IF(LEFT(RIGHT('Elegio-Electors'!L1894,2),1)="C",'Elegio-Electors'!L1894,IF(LEFT(RIGHT('Elegio-Electors'!M1894,2),1)="C",'Elegio-Electors'!M1894,""))</f>
        <v/>
      </c>
      <c r="F1894" s="91" t="str">
        <f>IF(LEFT(RIGHT('Elegio-Electors'!L1894,2),1)="O",'Elegio-Electors'!L1894,IF(LEFT(RIGHT('Elegio-Electors'!M1894,2),1)="O",'Elegio-Electors'!M1894,""))</f>
        <v/>
      </c>
      <c r="G1894" s="20" t="e">
        <f>INDEX('Liste du personnel'!$A:$Z,MATCH($D1894,'Liste du personnel'!$X:$X,0),5)</f>
        <v>#N/A</v>
      </c>
      <c r="H1894" s="91" t="e">
        <f>INDEX('Liste du personnel'!$A:$Z,MATCH($D1894,'Liste du personnel'!$X:$X,0),8)</f>
        <v>#N/A</v>
      </c>
      <c r="I1894" s="20" t="e">
        <f>INDEX('Liste du personnel'!$A:$Z,MATCH($D1894,'Liste du personnel'!$X:$X,0),6)</f>
        <v>#N/A</v>
      </c>
      <c r="J1894" s="20" t="e">
        <f>INDEX('Liste du personnel'!$A:$Z,MATCH($D1894,'Liste du personnel'!$X:$X,0),7)</f>
        <v>#N/A</v>
      </c>
    </row>
    <row r="1895" spans="1:10" x14ac:dyDescent="0.25">
      <c r="A1895" s="20">
        <f>'Elegio-Electors'!C1895</f>
        <v>0</v>
      </c>
      <c r="B1895" s="20">
        <f>'Elegio-Electors'!B1895</f>
        <v>0</v>
      </c>
      <c r="C1895" s="91">
        <f>IF(Procédure!$C$33=2,'Elegio-Electors'!D1895,Procédure!$C$33)</f>
        <v>0</v>
      </c>
      <c r="D1895" s="20">
        <f>'Elegio-Electors'!E1895</f>
        <v>0</v>
      </c>
      <c r="E1895" s="91" t="str">
        <f>IF(LEFT(RIGHT('Elegio-Electors'!L1895,2),1)="C",'Elegio-Electors'!L1895,IF(LEFT(RIGHT('Elegio-Electors'!M1895,2),1)="C",'Elegio-Electors'!M1895,""))</f>
        <v/>
      </c>
      <c r="F1895" s="91" t="str">
        <f>IF(LEFT(RIGHT('Elegio-Electors'!L1895,2),1)="O",'Elegio-Electors'!L1895,IF(LEFT(RIGHT('Elegio-Electors'!M1895,2),1)="O",'Elegio-Electors'!M1895,""))</f>
        <v/>
      </c>
      <c r="G1895" s="20" t="e">
        <f>INDEX('Liste du personnel'!$A:$Z,MATCH($D1895,'Liste du personnel'!$X:$X,0),5)</f>
        <v>#N/A</v>
      </c>
      <c r="H1895" s="91" t="e">
        <f>INDEX('Liste du personnel'!$A:$Z,MATCH($D1895,'Liste du personnel'!$X:$X,0),8)</f>
        <v>#N/A</v>
      </c>
      <c r="I1895" s="20" t="e">
        <f>INDEX('Liste du personnel'!$A:$Z,MATCH($D1895,'Liste du personnel'!$X:$X,0),6)</f>
        <v>#N/A</v>
      </c>
      <c r="J1895" s="20" t="e">
        <f>INDEX('Liste du personnel'!$A:$Z,MATCH($D1895,'Liste du personnel'!$X:$X,0),7)</f>
        <v>#N/A</v>
      </c>
    </row>
    <row r="1896" spans="1:10" x14ac:dyDescent="0.25">
      <c r="A1896" s="20">
        <f>'Elegio-Electors'!C1896</f>
        <v>0</v>
      </c>
      <c r="B1896" s="20">
        <f>'Elegio-Electors'!B1896</f>
        <v>0</v>
      </c>
      <c r="C1896" s="91">
        <f>IF(Procédure!$C$33=2,'Elegio-Electors'!D1896,Procédure!$C$33)</f>
        <v>0</v>
      </c>
      <c r="D1896" s="20">
        <f>'Elegio-Electors'!E1896</f>
        <v>0</v>
      </c>
      <c r="E1896" s="91" t="str">
        <f>IF(LEFT(RIGHT('Elegio-Electors'!L1896,2),1)="C",'Elegio-Electors'!L1896,IF(LEFT(RIGHT('Elegio-Electors'!M1896,2),1)="C",'Elegio-Electors'!M1896,""))</f>
        <v/>
      </c>
      <c r="F1896" s="91" t="str">
        <f>IF(LEFT(RIGHT('Elegio-Electors'!L1896,2),1)="O",'Elegio-Electors'!L1896,IF(LEFT(RIGHT('Elegio-Electors'!M1896,2),1)="O",'Elegio-Electors'!M1896,""))</f>
        <v/>
      </c>
      <c r="G1896" s="20" t="e">
        <f>INDEX('Liste du personnel'!$A:$Z,MATCH($D1896,'Liste du personnel'!$X:$X,0),5)</f>
        <v>#N/A</v>
      </c>
      <c r="H1896" s="91" t="e">
        <f>INDEX('Liste du personnel'!$A:$Z,MATCH($D1896,'Liste du personnel'!$X:$X,0),8)</f>
        <v>#N/A</v>
      </c>
      <c r="I1896" s="20" t="e">
        <f>INDEX('Liste du personnel'!$A:$Z,MATCH($D1896,'Liste du personnel'!$X:$X,0),6)</f>
        <v>#N/A</v>
      </c>
      <c r="J1896" s="20" t="e">
        <f>INDEX('Liste du personnel'!$A:$Z,MATCH($D1896,'Liste du personnel'!$X:$X,0),7)</f>
        <v>#N/A</v>
      </c>
    </row>
    <row r="1897" spans="1:10" x14ac:dyDescent="0.25">
      <c r="A1897" s="20">
        <f>'Elegio-Electors'!C1897</f>
        <v>0</v>
      </c>
      <c r="B1897" s="20">
        <f>'Elegio-Electors'!B1897</f>
        <v>0</v>
      </c>
      <c r="C1897" s="91">
        <f>IF(Procédure!$C$33=2,'Elegio-Electors'!D1897,Procédure!$C$33)</f>
        <v>0</v>
      </c>
      <c r="D1897" s="20">
        <f>'Elegio-Electors'!E1897</f>
        <v>0</v>
      </c>
      <c r="E1897" s="91" t="str">
        <f>IF(LEFT(RIGHT('Elegio-Electors'!L1897,2),1)="C",'Elegio-Electors'!L1897,IF(LEFT(RIGHT('Elegio-Electors'!M1897,2),1)="C",'Elegio-Electors'!M1897,""))</f>
        <v/>
      </c>
      <c r="F1897" s="91" t="str">
        <f>IF(LEFT(RIGHT('Elegio-Electors'!L1897,2),1)="O",'Elegio-Electors'!L1897,IF(LEFT(RIGHT('Elegio-Electors'!M1897,2),1)="O",'Elegio-Electors'!M1897,""))</f>
        <v/>
      </c>
      <c r="G1897" s="20" t="e">
        <f>INDEX('Liste du personnel'!$A:$Z,MATCH($D1897,'Liste du personnel'!$X:$X,0),5)</f>
        <v>#N/A</v>
      </c>
      <c r="H1897" s="91" t="e">
        <f>INDEX('Liste du personnel'!$A:$Z,MATCH($D1897,'Liste du personnel'!$X:$X,0),8)</f>
        <v>#N/A</v>
      </c>
      <c r="I1897" s="20" t="e">
        <f>INDEX('Liste du personnel'!$A:$Z,MATCH($D1897,'Liste du personnel'!$X:$X,0),6)</f>
        <v>#N/A</v>
      </c>
      <c r="J1897" s="20" t="e">
        <f>INDEX('Liste du personnel'!$A:$Z,MATCH($D1897,'Liste du personnel'!$X:$X,0),7)</f>
        <v>#N/A</v>
      </c>
    </row>
    <row r="1898" spans="1:10" x14ac:dyDescent="0.25">
      <c r="A1898" s="20">
        <f>'Elegio-Electors'!C1898</f>
        <v>0</v>
      </c>
      <c r="B1898" s="20">
        <f>'Elegio-Electors'!B1898</f>
        <v>0</v>
      </c>
      <c r="C1898" s="91">
        <f>IF(Procédure!$C$33=2,'Elegio-Electors'!D1898,Procédure!$C$33)</f>
        <v>0</v>
      </c>
      <c r="D1898" s="20">
        <f>'Elegio-Electors'!E1898</f>
        <v>0</v>
      </c>
      <c r="E1898" s="91" t="str">
        <f>IF(LEFT(RIGHT('Elegio-Electors'!L1898,2),1)="C",'Elegio-Electors'!L1898,IF(LEFT(RIGHT('Elegio-Electors'!M1898,2),1)="C",'Elegio-Electors'!M1898,""))</f>
        <v/>
      </c>
      <c r="F1898" s="91" t="str">
        <f>IF(LEFT(RIGHT('Elegio-Electors'!L1898,2),1)="O",'Elegio-Electors'!L1898,IF(LEFT(RIGHT('Elegio-Electors'!M1898,2),1)="O",'Elegio-Electors'!M1898,""))</f>
        <v/>
      </c>
      <c r="G1898" s="20" t="e">
        <f>INDEX('Liste du personnel'!$A:$Z,MATCH($D1898,'Liste du personnel'!$X:$X,0),5)</f>
        <v>#N/A</v>
      </c>
      <c r="H1898" s="91" t="e">
        <f>INDEX('Liste du personnel'!$A:$Z,MATCH($D1898,'Liste du personnel'!$X:$X,0),8)</f>
        <v>#N/A</v>
      </c>
      <c r="I1898" s="20" t="e">
        <f>INDEX('Liste du personnel'!$A:$Z,MATCH($D1898,'Liste du personnel'!$X:$X,0),6)</f>
        <v>#N/A</v>
      </c>
      <c r="J1898" s="20" t="e">
        <f>INDEX('Liste du personnel'!$A:$Z,MATCH($D1898,'Liste du personnel'!$X:$X,0),7)</f>
        <v>#N/A</v>
      </c>
    </row>
    <row r="1899" spans="1:10" x14ac:dyDescent="0.25">
      <c r="A1899" s="20">
        <f>'Elegio-Electors'!C1899</f>
        <v>0</v>
      </c>
      <c r="B1899" s="20">
        <f>'Elegio-Electors'!B1899</f>
        <v>0</v>
      </c>
      <c r="C1899" s="91">
        <f>IF(Procédure!$C$33=2,'Elegio-Electors'!D1899,Procédure!$C$33)</f>
        <v>0</v>
      </c>
      <c r="D1899" s="20">
        <f>'Elegio-Electors'!E1899</f>
        <v>0</v>
      </c>
      <c r="E1899" s="91" t="str">
        <f>IF(LEFT(RIGHT('Elegio-Electors'!L1899,2),1)="C",'Elegio-Electors'!L1899,IF(LEFT(RIGHT('Elegio-Electors'!M1899,2),1)="C",'Elegio-Electors'!M1899,""))</f>
        <v/>
      </c>
      <c r="F1899" s="91" t="str">
        <f>IF(LEFT(RIGHT('Elegio-Electors'!L1899,2),1)="O",'Elegio-Electors'!L1899,IF(LEFT(RIGHT('Elegio-Electors'!M1899,2),1)="O",'Elegio-Electors'!M1899,""))</f>
        <v/>
      </c>
      <c r="G1899" s="20" t="e">
        <f>INDEX('Liste du personnel'!$A:$Z,MATCH($D1899,'Liste du personnel'!$X:$X,0),5)</f>
        <v>#N/A</v>
      </c>
      <c r="H1899" s="91" t="e">
        <f>INDEX('Liste du personnel'!$A:$Z,MATCH($D1899,'Liste du personnel'!$X:$X,0),8)</f>
        <v>#N/A</v>
      </c>
      <c r="I1899" s="20" t="e">
        <f>INDEX('Liste du personnel'!$A:$Z,MATCH($D1899,'Liste du personnel'!$X:$X,0),6)</f>
        <v>#N/A</v>
      </c>
      <c r="J1899" s="20" t="e">
        <f>INDEX('Liste du personnel'!$A:$Z,MATCH($D1899,'Liste du personnel'!$X:$X,0),7)</f>
        <v>#N/A</v>
      </c>
    </row>
    <row r="1900" spans="1:10" x14ac:dyDescent="0.25">
      <c r="A1900" s="20">
        <f>'Elegio-Electors'!C1900</f>
        <v>0</v>
      </c>
      <c r="B1900" s="20">
        <f>'Elegio-Electors'!B1900</f>
        <v>0</v>
      </c>
      <c r="C1900" s="91">
        <f>IF(Procédure!$C$33=2,'Elegio-Electors'!D1900,Procédure!$C$33)</f>
        <v>0</v>
      </c>
      <c r="D1900" s="20">
        <f>'Elegio-Electors'!E1900</f>
        <v>0</v>
      </c>
      <c r="E1900" s="91" t="str">
        <f>IF(LEFT(RIGHT('Elegio-Electors'!L1900,2),1)="C",'Elegio-Electors'!L1900,IF(LEFT(RIGHT('Elegio-Electors'!M1900,2),1)="C",'Elegio-Electors'!M1900,""))</f>
        <v/>
      </c>
      <c r="F1900" s="91" t="str">
        <f>IF(LEFT(RIGHT('Elegio-Electors'!L1900,2),1)="O",'Elegio-Electors'!L1900,IF(LEFT(RIGHT('Elegio-Electors'!M1900,2),1)="O",'Elegio-Electors'!M1900,""))</f>
        <v/>
      </c>
      <c r="G1900" s="20" t="e">
        <f>INDEX('Liste du personnel'!$A:$Z,MATCH($D1900,'Liste du personnel'!$X:$X,0),5)</f>
        <v>#N/A</v>
      </c>
      <c r="H1900" s="91" t="e">
        <f>INDEX('Liste du personnel'!$A:$Z,MATCH($D1900,'Liste du personnel'!$X:$X,0),8)</f>
        <v>#N/A</v>
      </c>
      <c r="I1900" s="20" t="e">
        <f>INDEX('Liste du personnel'!$A:$Z,MATCH($D1900,'Liste du personnel'!$X:$X,0),6)</f>
        <v>#N/A</v>
      </c>
      <c r="J1900" s="20" t="e">
        <f>INDEX('Liste du personnel'!$A:$Z,MATCH($D1900,'Liste du personnel'!$X:$X,0),7)</f>
        <v>#N/A</v>
      </c>
    </row>
    <row r="1901" spans="1:10" x14ac:dyDescent="0.25">
      <c r="A1901" s="20">
        <f>'Elegio-Electors'!C1901</f>
        <v>0</v>
      </c>
      <c r="B1901" s="20">
        <f>'Elegio-Electors'!B1901</f>
        <v>0</v>
      </c>
      <c r="C1901" s="91">
        <f>IF(Procédure!$C$33=2,'Elegio-Electors'!D1901,Procédure!$C$33)</f>
        <v>0</v>
      </c>
      <c r="D1901" s="20">
        <f>'Elegio-Electors'!E1901</f>
        <v>0</v>
      </c>
      <c r="E1901" s="91" t="str">
        <f>IF(LEFT(RIGHT('Elegio-Electors'!L1901,2),1)="C",'Elegio-Electors'!L1901,IF(LEFT(RIGHT('Elegio-Electors'!M1901,2),1)="C",'Elegio-Electors'!M1901,""))</f>
        <v/>
      </c>
      <c r="F1901" s="91" t="str">
        <f>IF(LEFT(RIGHT('Elegio-Electors'!L1901,2),1)="O",'Elegio-Electors'!L1901,IF(LEFT(RIGHT('Elegio-Electors'!M1901,2),1)="O",'Elegio-Electors'!M1901,""))</f>
        <v/>
      </c>
      <c r="G1901" s="20" t="e">
        <f>INDEX('Liste du personnel'!$A:$Z,MATCH($D1901,'Liste du personnel'!$X:$X,0),5)</f>
        <v>#N/A</v>
      </c>
      <c r="H1901" s="91" t="e">
        <f>INDEX('Liste du personnel'!$A:$Z,MATCH($D1901,'Liste du personnel'!$X:$X,0),8)</f>
        <v>#N/A</v>
      </c>
      <c r="I1901" s="20" t="e">
        <f>INDEX('Liste du personnel'!$A:$Z,MATCH($D1901,'Liste du personnel'!$X:$X,0),6)</f>
        <v>#N/A</v>
      </c>
      <c r="J1901" s="20" t="e">
        <f>INDEX('Liste du personnel'!$A:$Z,MATCH($D1901,'Liste du personnel'!$X:$X,0),7)</f>
        <v>#N/A</v>
      </c>
    </row>
    <row r="1902" spans="1:10" x14ac:dyDescent="0.25">
      <c r="A1902" s="20">
        <f>'Elegio-Electors'!C1902</f>
        <v>0</v>
      </c>
      <c r="B1902" s="20">
        <f>'Elegio-Electors'!B1902</f>
        <v>0</v>
      </c>
      <c r="C1902" s="91">
        <f>IF(Procédure!$C$33=2,'Elegio-Electors'!D1902,Procédure!$C$33)</f>
        <v>0</v>
      </c>
      <c r="D1902" s="20">
        <f>'Elegio-Electors'!E1902</f>
        <v>0</v>
      </c>
      <c r="E1902" s="91" t="str">
        <f>IF(LEFT(RIGHT('Elegio-Electors'!L1902,2),1)="C",'Elegio-Electors'!L1902,IF(LEFT(RIGHT('Elegio-Electors'!M1902,2),1)="C",'Elegio-Electors'!M1902,""))</f>
        <v/>
      </c>
      <c r="F1902" s="91" t="str">
        <f>IF(LEFT(RIGHT('Elegio-Electors'!L1902,2),1)="O",'Elegio-Electors'!L1902,IF(LEFT(RIGHT('Elegio-Electors'!M1902,2),1)="O",'Elegio-Electors'!M1902,""))</f>
        <v/>
      </c>
      <c r="G1902" s="20" t="e">
        <f>INDEX('Liste du personnel'!$A:$Z,MATCH($D1902,'Liste du personnel'!$X:$X,0),5)</f>
        <v>#N/A</v>
      </c>
      <c r="H1902" s="91" t="e">
        <f>INDEX('Liste du personnel'!$A:$Z,MATCH($D1902,'Liste du personnel'!$X:$X,0),8)</f>
        <v>#N/A</v>
      </c>
      <c r="I1902" s="20" t="e">
        <f>INDEX('Liste du personnel'!$A:$Z,MATCH($D1902,'Liste du personnel'!$X:$X,0),6)</f>
        <v>#N/A</v>
      </c>
      <c r="J1902" s="20" t="e">
        <f>INDEX('Liste du personnel'!$A:$Z,MATCH($D1902,'Liste du personnel'!$X:$X,0),7)</f>
        <v>#N/A</v>
      </c>
    </row>
    <row r="1903" spans="1:10" x14ac:dyDescent="0.25">
      <c r="A1903" s="20">
        <f>'Elegio-Electors'!C1903</f>
        <v>0</v>
      </c>
      <c r="B1903" s="20">
        <f>'Elegio-Electors'!B1903</f>
        <v>0</v>
      </c>
      <c r="C1903" s="91">
        <f>IF(Procédure!$C$33=2,'Elegio-Electors'!D1903,Procédure!$C$33)</f>
        <v>0</v>
      </c>
      <c r="D1903" s="20">
        <f>'Elegio-Electors'!E1903</f>
        <v>0</v>
      </c>
      <c r="E1903" s="91" t="str">
        <f>IF(LEFT(RIGHT('Elegio-Electors'!L1903,2),1)="C",'Elegio-Electors'!L1903,IF(LEFT(RIGHT('Elegio-Electors'!M1903,2),1)="C",'Elegio-Electors'!M1903,""))</f>
        <v/>
      </c>
      <c r="F1903" s="91" t="str">
        <f>IF(LEFT(RIGHT('Elegio-Electors'!L1903,2),1)="O",'Elegio-Electors'!L1903,IF(LEFT(RIGHT('Elegio-Electors'!M1903,2),1)="O",'Elegio-Electors'!M1903,""))</f>
        <v/>
      </c>
      <c r="G1903" s="20" t="e">
        <f>INDEX('Liste du personnel'!$A:$Z,MATCH($D1903,'Liste du personnel'!$X:$X,0),5)</f>
        <v>#N/A</v>
      </c>
      <c r="H1903" s="91" t="e">
        <f>INDEX('Liste du personnel'!$A:$Z,MATCH($D1903,'Liste du personnel'!$X:$X,0),8)</f>
        <v>#N/A</v>
      </c>
      <c r="I1903" s="20" t="e">
        <f>INDEX('Liste du personnel'!$A:$Z,MATCH($D1903,'Liste du personnel'!$X:$X,0),6)</f>
        <v>#N/A</v>
      </c>
      <c r="J1903" s="20" t="e">
        <f>INDEX('Liste du personnel'!$A:$Z,MATCH($D1903,'Liste du personnel'!$X:$X,0),7)</f>
        <v>#N/A</v>
      </c>
    </row>
    <row r="1904" spans="1:10" x14ac:dyDescent="0.25">
      <c r="A1904" s="20">
        <f>'Elegio-Electors'!C1904</f>
        <v>0</v>
      </c>
      <c r="B1904" s="20">
        <f>'Elegio-Electors'!B1904</f>
        <v>0</v>
      </c>
      <c r="C1904" s="91">
        <f>IF(Procédure!$C$33=2,'Elegio-Electors'!D1904,Procédure!$C$33)</f>
        <v>0</v>
      </c>
      <c r="D1904" s="20">
        <f>'Elegio-Electors'!E1904</f>
        <v>0</v>
      </c>
      <c r="E1904" s="91" t="str">
        <f>IF(LEFT(RIGHT('Elegio-Electors'!L1904,2),1)="C",'Elegio-Electors'!L1904,IF(LEFT(RIGHT('Elegio-Electors'!M1904,2),1)="C",'Elegio-Electors'!M1904,""))</f>
        <v/>
      </c>
      <c r="F1904" s="91" t="str">
        <f>IF(LEFT(RIGHT('Elegio-Electors'!L1904,2),1)="O",'Elegio-Electors'!L1904,IF(LEFT(RIGHT('Elegio-Electors'!M1904,2),1)="O",'Elegio-Electors'!M1904,""))</f>
        <v/>
      </c>
      <c r="G1904" s="20" t="e">
        <f>INDEX('Liste du personnel'!$A:$Z,MATCH($D1904,'Liste du personnel'!$X:$X,0),5)</f>
        <v>#N/A</v>
      </c>
      <c r="H1904" s="91" t="e">
        <f>INDEX('Liste du personnel'!$A:$Z,MATCH($D1904,'Liste du personnel'!$X:$X,0),8)</f>
        <v>#N/A</v>
      </c>
      <c r="I1904" s="20" t="e">
        <f>INDEX('Liste du personnel'!$A:$Z,MATCH($D1904,'Liste du personnel'!$X:$X,0),6)</f>
        <v>#N/A</v>
      </c>
      <c r="J1904" s="20" t="e">
        <f>INDEX('Liste du personnel'!$A:$Z,MATCH($D1904,'Liste du personnel'!$X:$X,0),7)</f>
        <v>#N/A</v>
      </c>
    </row>
    <row r="1905" spans="1:10" x14ac:dyDescent="0.25">
      <c r="A1905" s="20">
        <f>'Elegio-Electors'!C1905</f>
        <v>0</v>
      </c>
      <c r="B1905" s="20">
        <f>'Elegio-Electors'!B1905</f>
        <v>0</v>
      </c>
      <c r="C1905" s="91">
        <f>IF(Procédure!$C$33=2,'Elegio-Electors'!D1905,Procédure!$C$33)</f>
        <v>0</v>
      </c>
      <c r="D1905" s="20">
        <f>'Elegio-Electors'!E1905</f>
        <v>0</v>
      </c>
      <c r="E1905" s="91" t="str">
        <f>IF(LEFT(RIGHT('Elegio-Electors'!L1905,2),1)="C",'Elegio-Electors'!L1905,IF(LEFT(RIGHT('Elegio-Electors'!M1905,2),1)="C",'Elegio-Electors'!M1905,""))</f>
        <v/>
      </c>
      <c r="F1905" s="91" t="str">
        <f>IF(LEFT(RIGHT('Elegio-Electors'!L1905,2),1)="O",'Elegio-Electors'!L1905,IF(LEFT(RIGHT('Elegio-Electors'!M1905,2),1)="O",'Elegio-Electors'!M1905,""))</f>
        <v/>
      </c>
      <c r="G1905" s="20" t="e">
        <f>INDEX('Liste du personnel'!$A:$Z,MATCH($D1905,'Liste du personnel'!$X:$X,0),5)</f>
        <v>#N/A</v>
      </c>
      <c r="H1905" s="91" t="e">
        <f>INDEX('Liste du personnel'!$A:$Z,MATCH($D1905,'Liste du personnel'!$X:$X,0),8)</f>
        <v>#N/A</v>
      </c>
      <c r="I1905" s="20" t="e">
        <f>INDEX('Liste du personnel'!$A:$Z,MATCH($D1905,'Liste du personnel'!$X:$X,0),6)</f>
        <v>#N/A</v>
      </c>
      <c r="J1905" s="20" t="e">
        <f>INDEX('Liste du personnel'!$A:$Z,MATCH($D1905,'Liste du personnel'!$X:$X,0),7)</f>
        <v>#N/A</v>
      </c>
    </row>
    <row r="1906" spans="1:10" x14ac:dyDescent="0.25">
      <c r="A1906" s="20">
        <f>'Elegio-Electors'!C1906</f>
        <v>0</v>
      </c>
      <c r="B1906" s="20">
        <f>'Elegio-Electors'!B1906</f>
        <v>0</v>
      </c>
      <c r="C1906" s="91">
        <f>IF(Procédure!$C$33=2,'Elegio-Electors'!D1906,Procédure!$C$33)</f>
        <v>0</v>
      </c>
      <c r="D1906" s="20">
        <f>'Elegio-Electors'!E1906</f>
        <v>0</v>
      </c>
      <c r="E1906" s="91" t="str">
        <f>IF(LEFT(RIGHT('Elegio-Electors'!L1906,2),1)="C",'Elegio-Electors'!L1906,IF(LEFT(RIGHT('Elegio-Electors'!M1906,2),1)="C",'Elegio-Electors'!M1906,""))</f>
        <v/>
      </c>
      <c r="F1906" s="91" t="str">
        <f>IF(LEFT(RIGHT('Elegio-Electors'!L1906,2),1)="O",'Elegio-Electors'!L1906,IF(LEFT(RIGHT('Elegio-Electors'!M1906,2),1)="O",'Elegio-Electors'!M1906,""))</f>
        <v/>
      </c>
      <c r="G1906" s="20" t="e">
        <f>INDEX('Liste du personnel'!$A:$Z,MATCH($D1906,'Liste du personnel'!$X:$X,0),5)</f>
        <v>#N/A</v>
      </c>
      <c r="H1906" s="91" t="e">
        <f>INDEX('Liste du personnel'!$A:$Z,MATCH($D1906,'Liste du personnel'!$X:$X,0),8)</f>
        <v>#N/A</v>
      </c>
      <c r="I1906" s="20" t="e">
        <f>INDEX('Liste du personnel'!$A:$Z,MATCH($D1906,'Liste du personnel'!$X:$X,0),6)</f>
        <v>#N/A</v>
      </c>
      <c r="J1906" s="20" t="e">
        <f>INDEX('Liste du personnel'!$A:$Z,MATCH($D1906,'Liste du personnel'!$X:$X,0),7)</f>
        <v>#N/A</v>
      </c>
    </row>
    <row r="1907" spans="1:10" x14ac:dyDescent="0.25">
      <c r="A1907" s="20">
        <f>'Elegio-Electors'!C1907</f>
        <v>0</v>
      </c>
      <c r="B1907" s="20">
        <f>'Elegio-Electors'!B1907</f>
        <v>0</v>
      </c>
      <c r="C1907" s="91">
        <f>IF(Procédure!$C$33=2,'Elegio-Electors'!D1907,Procédure!$C$33)</f>
        <v>0</v>
      </c>
      <c r="D1907" s="20">
        <f>'Elegio-Electors'!E1907</f>
        <v>0</v>
      </c>
      <c r="E1907" s="91" t="str">
        <f>IF(LEFT(RIGHT('Elegio-Electors'!L1907,2),1)="C",'Elegio-Electors'!L1907,IF(LEFT(RIGHT('Elegio-Electors'!M1907,2),1)="C",'Elegio-Electors'!M1907,""))</f>
        <v/>
      </c>
      <c r="F1907" s="91" t="str">
        <f>IF(LEFT(RIGHT('Elegio-Electors'!L1907,2),1)="O",'Elegio-Electors'!L1907,IF(LEFT(RIGHT('Elegio-Electors'!M1907,2),1)="O",'Elegio-Electors'!M1907,""))</f>
        <v/>
      </c>
      <c r="G1907" s="20" t="e">
        <f>INDEX('Liste du personnel'!$A:$Z,MATCH($D1907,'Liste du personnel'!$X:$X,0),5)</f>
        <v>#N/A</v>
      </c>
      <c r="H1907" s="91" t="e">
        <f>INDEX('Liste du personnel'!$A:$Z,MATCH($D1907,'Liste du personnel'!$X:$X,0),8)</f>
        <v>#N/A</v>
      </c>
      <c r="I1907" s="20" t="e">
        <f>INDEX('Liste du personnel'!$A:$Z,MATCH($D1907,'Liste du personnel'!$X:$X,0),6)</f>
        <v>#N/A</v>
      </c>
      <c r="J1907" s="20" t="e">
        <f>INDEX('Liste du personnel'!$A:$Z,MATCH($D1907,'Liste du personnel'!$X:$X,0),7)</f>
        <v>#N/A</v>
      </c>
    </row>
    <row r="1908" spans="1:10" x14ac:dyDescent="0.25">
      <c r="A1908" s="20">
        <f>'Elegio-Electors'!C1908</f>
        <v>0</v>
      </c>
      <c r="B1908" s="20">
        <f>'Elegio-Electors'!B1908</f>
        <v>0</v>
      </c>
      <c r="C1908" s="91">
        <f>IF(Procédure!$C$33=2,'Elegio-Electors'!D1908,Procédure!$C$33)</f>
        <v>0</v>
      </c>
      <c r="D1908" s="20">
        <f>'Elegio-Electors'!E1908</f>
        <v>0</v>
      </c>
      <c r="E1908" s="91" t="str">
        <f>IF(LEFT(RIGHT('Elegio-Electors'!L1908,2),1)="C",'Elegio-Electors'!L1908,IF(LEFT(RIGHT('Elegio-Electors'!M1908,2),1)="C",'Elegio-Electors'!M1908,""))</f>
        <v/>
      </c>
      <c r="F1908" s="91" t="str">
        <f>IF(LEFT(RIGHT('Elegio-Electors'!L1908,2),1)="O",'Elegio-Electors'!L1908,IF(LEFT(RIGHT('Elegio-Electors'!M1908,2),1)="O",'Elegio-Electors'!M1908,""))</f>
        <v/>
      </c>
      <c r="G1908" s="20" t="e">
        <f>INDEX('Liste du personnel'!$A:$Z,MATCH($D1908,'Liste du personnel'!$X:$X,0),5)</f>
        <v>#N/A</v>
      </c>
      <c r="H1908" s="91" t="e">
        <f>INDEX('Liste du personnel'!$A:$Z,MATCH($D1908,'Liste du personnel'!$X:$X,0),8)</f>
        <v>#N/A</v>
      </c>
      <c r="I1908" s="20" t="e">
        <f>INDEX('Liste du personnel'!$A:$Z,MATCH($D1908,'Liste du personnel'!$X:$X,0),6)</f>
        <v>#N/A</v>
      </c>
      <c r="J1908" s="20" t="e">
        <f>INDEX('Liste du personnel'!$A:$Z,MATCH($D1908,'Liste du personnel'!$X:$X,0),7)</f>
        <v>#N/A</v>
      </c>
    </row>
    <row r="1909" spans="1:10" x14ac:dyDescent="0.25">
      <c r="A1909" s="20">
        <f>'Elegio-Electors'!C1909</f>
        <v>0</v>
      </c>
      <c r="B1909" s="20">
        <f>'Elegio-Electors'!B1909</f>
        <v>0</v>
      </c>
      <c r="C1909" s="91">
        <f>IF(Procédure!$C$33=2,'Elegio-Electors'!D1909,Procédure!$C$33)</f>
        <v>0</v>
      </c>
      <c r="D1909" s="20">
        <f>'Elegio-Electors'!E1909</f>
        <v>0</v>
      </c>
      <c r="E1909" s="91" t="str">
        <f>IF(LEFT(RIGHT('Elegio-Electors'!L1909,2),1)="C",'Elegio-Electors'!L1909,IF(LEFT(RIGHT('Elegio-Electors'!M1909,2),1)="C",'Elegio-Electors'!M1909,""))</f>
        <v/>
      </c>
      <c r="F1909" s="91" t="str">
        <f>IF(LEFT(RIGHT('Elegio-Electors'!L1909,2),1)="O",'Elegio-Electors'!L1909,IF(LEFT(RIGHT('Elegio-Electors'!M1909,2),1)="O",'Elegio-Electors'!M1909,""))</f>
        <v/>
      </c>
      <c r="G1909" s="20" t="e">
        <f>INDEX('Liste du personnel'!$A:$Z,MATCH($D1909,'Liste du personnel'!$X:$X,0),5)</f>
        <v>#N/A</v>
      </c>
      <c r="H1909" s="91" t="e">
        <f>INDEX('Liste du personnel'!$A:$Z,MATCH($D1909,'Liste du personnel'!$X:$X,0),8)</f>
        <v>#N/A</v>
      </c>
      <c r="I1909" s="20" t="e">
        <f>INDEX('Liste du personnel'!$A:$Z,MATCH($D1909,'Liste du personnel'!$X:$X,0),6)</f>
        <v>#N/A</v>
      </c>
      <c r="J1909" s="20" t="e">
        <f>INDEX('Liste du personnel'!$A:$Z,MATCH($D1909,'Liste du personnel'!$X:$X,0),7)</f>
        <v>#N/A</v>
      </c>
    </row>
    <row r="1910" spans="1:10" x14ac:dyDescent="0.25">
      <c r="A1910" s="20">
        <f>'Elegio-Electors'!C1910</f>
        <v>0</v>
      </c>
      <c r="B1910" s="20">
        <f>'Elegio-Electors'!B1910</f>
        <v>0</v>
      </c>
      <c r="C1910" s="91">
        <f>IF(Procédure!$C$33=2,'Elegio-Electors'!D1910,Procédure!$C$33)</f>
        <v>0</v>
      </c>
      <c r="D1910" s="20">
        <f>'Elegio-Electors'!E1910</f>
        <v>0</v>
      </c>
      <c r="E1910" s="91" t="str">
        <f>IF(LEFT(RIGHT('Elegio-Electors'!L1910,2),1)="C",'Elegio-Electors'!L1910,IF(LEFT(RIGHT('Elegio-Electors'!M1910,2),1)="C",'Elegio-Electors'!M1910,""))</f>
        <v/>
      </c>
      <c r="F1910" s="91" t="str">
        <f>IF(LEFT(RIGHT('Elegio-Electors'!L1910,2),1)="O",'Elegio-Electors'!L1910,IF(LEFT(RIGHT('Elegio-Electors'!M1910,2),1)="O",'Elegio-Electors'!M1910,""))</f>
        <v/>
      </c>
      <c r="G1910" s="20" t="e">
        <f>INDEX('Liste du personnel'!$A:$Z,MATCH($D1910,'Liste du personnel'!$X:$X,0),5)</f>
        <v>#N/A</v>
      </c>
      <c r="H1910" s="91" t="e">
        <f>INDEX('Liste du personnel'!$A:$Z,MATCH($D1910,'Liste du personnel'!$X:$X,0),8)</f>
        <v>#N/A</v>
      </c>
      <c r="I1910" s="20" t="e">
        <f>INDEX('Liste du personnel'!$A:$Z,MATCH($D1910,'Liste du personnel'!$X:$X,0),6)</f>
        <v>#N/A</v>
      </c>
      <c r="J1910" s="20" t="e">
        <f>INDEX('Liste du personnel'!$A:$Z,MATCH($D1910,'Liste du personnel'!$X:$X,0),7)</f>
        <v>#N/A</v>
      </c>
    </row>
    <row r="1911" spans="1:10" x14ac:dyDescent="0.25">
      <c r="A1911" s="20">
        <f>'Elegio-Electors'!C1911</f>
        <v>0</v>
      </c>
      <c r="B1911" s="20">
        <f>'Elegio-Electors'!B1911</f>
        <v>0</v>
      </c>
      <c r="C1911" s="91">
        <f>IF(Procédure!$C$33=2,'Elegio-Electors'!D1911,Procédure!$C$33)</f>
        <v>0</v>
      </c>
      <c r="D1911" s="20">
        <f>'Elegio-Electors'!E1911</f>
        <v>0</v>
      </c>
      <c r="E1911" s="91" t="str">
        <f>IF(LEFT(RIGHT('Elegio-Electors'!L1911,2),1)="C",'Elegio-Electors'!L1911,IF(LEFT(RIGHT('Elegio-Electors'!M1911,2),1)="C",'Elegio-Electors'!M1911,""))</f>
        <v/>
      </c>
      <c r="F1911" s="91" t="str">
        <f>IF(LEFT(RIGHT('Elegio-Electors'!L1911,2),1)="O",'Elegio-Electors'!L1911,IF(LEFT(RIGHT('Elegio-Electors'!M1911,2),1)="O",'Elegio-Electors'!M1911,""))</f>
        <v/>
      </c>
      <c r="G1911" s="20" t="e">
        <f>INDEX('Liste du personnel'!$A:$Z,MATCH($D1911,'Liste du personnel'!$X:$X,0),5)</f>
        <v>#N/A</v>
      </c>
      <c r="H1911" s="91" t="e">
        <f>INDEX('Liste du personnel'!$A:$Z,MATCH($D1911,'Liste du personnel'!$X:$X,0),8)</f>
        <v>#N/A</v>
      </c>
      <c r="I1911" s="20" t="e">
        <f>INDEX('Liste du personnel'!$A:$Z,MATCH($D1911,'Liste du personnel'!$X:$X,0),6)</f>
        <v>#N/A</v>
      </c>
      <c r="J1911" s="20" t="e">
        <f>INDEX('Liste du personnel'!$A:$Z,MATCH($D1911,'Liste du personnel'!$X:$X,0),7)</f>
        <v>#N/A</v>
      </c>
    </row>
    <row r="1912" spans="1:10" x14ac:dyDescent="0.25">
      <c r="A1912" s="20">
        <f>'Elegio-Electors'!C1912</f>
        <v>0</v>
      </c>
      <c r="B1912" s="20">
        <f>'Elegio-Electors'!B1912</f>
        <v>0</v>
      </c>
      <c r="C1912" s="91">
        <f>IF(Procédure!$C$33=2,'Elegio-Electors'!D1912,Procédure!$C$33)</f>
        <v>0</v>
      </c>
      <c r="D1912" s="20">
        <f>'Elegio-Electors'!E1912</f>
        <v>0</v>
      </c>
      <c r="E1912" s="91" t="str">
        <f>IF(LEFT(RIGHT('Elegio-Electors'!L1912,2),1)="C",'Elegio-Electors'!L1912,IF(LEFT(RIGHT('Elegio-Electors'!M1912,2),1)="C",'Elegio-Electors'!M1912,""))</f>
        <v/>
      </c>
      <c r="F1912" s="91" t="str">
        <f>IF(LEFT(RIGHT('Elegio-Electors'!L1912,2),1)="O",'Elegio-Electors'!L1912,IF(LEFT(RIGHT('Elegio-Electors'!M1912,2),1)="O",'Elegio-Electors'!M1912,""))</f>
        <v/>
      </c>
      <c r="G1912" s="20" t="e">
        <f>INDEX('Liste du personnel'!$A:$Z,MATCH($D1912,'Liste du personnel'!$X:$X,0),5)</f>
        <v>#N/A</v>
      </c>
      <c r="H1912" s="91" t="e">
        <f>INDEX('Liste du personnel'!$A:$Z,MATCH($D1912,'Liste du personnel'!$X:$X,0),8)</f>
        <v>#N/A</v>
      </c>
      <c r="I1912" s="20" t="e">
        <f>INDEX('Liste du personnel'!$A:$Z,MATCH($D1912,'Liste du personnel'!$X:$X,0),6)</f>
        <v>#N/A</v>
      </c>
      <c r="J1912" s="20" t="e">
        <f>INDEX('Liste du personnel'!$A:$Z,MATCH($D1912,'Liste du personnel'!$X:$X,0),7)</f>
        <v>#N/A</v>
      </c>
    </row>
    <row r="1913" spans="1:10" x14ac:dyDescent="0.25">
      <c r="A1913" s="20">
        <f>'Elegio-Electors'!C1913</f>
        <v>0</v>
      </c>
      <c r="B1913" s="20">
        <f>'Elegio-Electors'!B1913</f>
        <v>0</v>
      </c>
      <c r="C1913" s="91">
        <f>IF(Procédure!$C$33=2,'Elegio-Electors'!D1913,Procédure!$C$33)</f>
        <v>0</v>
      </c>
      <c r="D1913" s="20">
        <f>'Elegio-Electors'!E1913</f>
        <v>0</v>
      </c>
      <c r="E1913" s="91" t="str">
        <f>IF(LEFT(RIGHT('Elegio-Electors'!L1913,2),1)="C",'Elegio-Electors'!L1913,IF(LEFT(RIGHT('Elegio-Electors'!M1913,2),1)="C",'Elegio-Electors'!M1913,""))</f>
        <v/>
      </c>
      <c r="F1913" s="91" t="str">
        <f>IF(LEFT(RIGHT('Elegio-Electors'!L1913,2),1)="O",'Elegio-Electors'!L1913,IF(LEFT(RIGHT('Elegio-Electors'!M1913,2),1)="O",'Elegio-Electors'!M1913,""))</f>
        <v/>
      </c>
      <c r="G1913" s="20" t="e">
        <f>INDEX('Liste du personnel'!$A:$Z,MATCH($D1913,'Liste du personnel'!$X:$X,0),5)</f>
        <v>#N/A</v>
      </c>
      <c r="H1913" s="91" t="e">
        <f>INDEX('Liste du personnel'!$A:$Z,MATCH($D1913,'Liste du personnel'!$X:$X,0),8)</f>
        <v>#N/A</v>
      </c>
      <c r="I1913" s="20" t="e">
        <f>INDEX('Liste du personnel'!$A:$Z,MATCH($D1913,'Liste du personnel'!$X:$X,0),6)</f>
        <v>#N/A</v>
      </c>
      <c r="J1913" s="20" t="e">
        <f>INDEX('Liste du personnel'!$A:$Z,MATCH($D1913,'Liste du personnel'!$X:$X,0),7)</f>
        <v>#N/A</v>
      </c>
    </row>
    <row r="1914" spans="1:10" x14ac:dyDescent="0.25">
      <c r="A1914" s="20">
        <f>'Elegio-Electors'!C1914</f>
        <v>0</v>
      </c>
      <c r="B1914" s="20">
        <f>'Elegio-Electors'!B1914</f>
        <v>0</v>
      </c>
      <c r="C1914" s="91">
        <f>IF(Procédure!$C$33=2,'Elegio-Electors'!D1914,Procédure!$C$33)</f>
        <v>0</v>
      </c>
      <c r="D1914" s="20">
        <f>'Elegio-Electors'!E1914</f>
        <v>0</v>
      </c>
      <c r="E1914" s="91" t="str">
        <f>IF(LEFT(RIGHT('Elegio-Electors'!L1914,2),1)="C",'Elegio-Electors'!L1914,IF(LEFT(RIGHT('Elegio-Electors'!M1914,2),1)="C",'Elegio-Electors'!M1914,""))</f>
        <v/>
      </c>
      <c r="F1914" s="91" t="str">
        <f>IF(LEFT(RIGHT('Elegio-Electors'!L1914,2),1)="O",'Elegio-Electors'!L1914,IF(LEFT(RIGHT('Elegio-Electors'!M1914,2),1)="O",'Elegio-Electors'!M1914,""))</f>
        <v/>
      </c>
      <c r="G1914" s="20" t="e">
        <f>INDEX('Liste du personnel'!$A:$Z,MATCH($D1914,'Liste du personnel'!$X:$X,0),5)</f>
        <v>#N/A</v>
      </c>
      <c r="H1914" s="91" t="e">
        <f>INDEX('Liste du personnel'!$A:$Z,MATCH($D1914,'Liste du personnel'!$X:$X,0),8)</f>
        <v>#N/A</v>
      </c>
      <c r="I1914" s="20" t="e">
        <f>INDEX('Liste du personnel'!$A:$Z,MATCH($D1914,'Liste du personnel'!$X:$X,0),6)</f>
        <v>#N/A</v>
      </c>
      <c r="J1914" s="20" t="e">
        <f>INDEX('Liste du personnel'!$A:$Z,MATCH($D1914,'Liste du personnel'!$X:$X,0),7)</f>
        <v>#N/A</v>
      </c>
    </row>
    <row r="1915" spans="1:10" x14ac:dyDescent="0.25">
      <c r="A1915" s="20">
        <f>'Elegio-Electors'!C1915</f>
        <v>0</v>
      </c>
      <c r="B1915" s="20">
        <f>'Elegio-Electors'!B1915</f>
        <v>0</v>
      </c>
      <c r="C1915" s="91">
        <f>IF(Procédure!$C$33=2,'Elegio-Electors'!D1915,Procédure!$C$33)</f>
        <v>0</v>
      </c>
      <c r="D1915" s="20">
        <f>'Elegio-Electors'!E1915</f>
        <v>0</v>
      </c>
      <c r="E1915" s="91" t="str">
        <f>IF(LEFT(RIGHT('Elegio-Electors'!L1915,2),1)="C",'Elegio-Electors'!L1915,IF(LEFT(RIGHT('Elegio-Electors'!M1915,2),1)="C",'Elegio-Electors'!M1915,""))</f>
        <v/>
      </c>
      <c r="F1915" s="91" t="str">
        <f>IF(LEFT(RIGHT('Elegio-Electors'!L1915,2),1)="O",'Elegio-Electors'!L1915,IF(LEFT(RIGHT('Elegio-Electors'!M1915,2),1)="O",'Elegio-Electors'!M1915,""))</f>
        <v/>
      </c>
      <c r="G1915" s="20" t="e">
        <f>INDEX('Liste du personnel'!$A:$Z,MATCH($D1915,'Liste du personnel'!$X:$X,0),5)</f>
        <v>#N/A</v>
      </c>
      <c r="H1915" s="91" t="e">
        <f>INDEX('Liste du personnel'!$A:$Z,MATCH($D1915,'Liste du personnel'!$X:$X,0),8)</f>
        <v>#N/A</v>
      </c>
      <c r="I1915" s="20" t="e">
        <f>INDEX('Liste du personnel'!$A:$Z,MATCH($D1915,'Liste du personnel'!$X:$X,0),6)</f>
        <v>#N/A</v>
      </c>
      <c r="J1915" s="20" t="e">
        <f>INDEX('Liste du personnel'!$A:$Z,MATCH($D1915,'Liste du personnel'!$X:$X,0),7)</f>
        <v>#N/A</v>
      </c>
    </row>
    <row r="1916" spans="1:10" x14ac:dyDescent="0.25">
      <c r="A1916" s="20">
        <f>'Elegio-Electors'!C1916</f>
        <v>0</v>
      </c>
      <c r="B1916" s="20">
        <f>'Elegio-Electors'!B1916</f>
        <v>0</v>
      </c>
      <c r="C1916" s="91">
        <f>IF(Procédure!$C$33=2,'Elegio-Electors'!D1916,Procédure!$C$33)</f>
        <v>0</v>
      </c>
      <c r="D1916" s="20">
        <f>'Elegio-Electors'!E1916</f>
        <v>0</v>
      </c>
      <c r="E1916" s="91" t="str">
        <f>IF(LEFT(RIGHT('Elegio-Electors'!L1916,2),1)="C",'Elegio-Electors'!L1916,IF(LEFT(RIGHT('Elegio-Electors'!M1916,2),1)="C",'Elegio-Electors'!M1916,""))</f>
        <v/>
      </c>
      <c r="F1916" s="91" t="str">
        <f>IF(LEFT(RIGHT('Elegio-Electors'!L1916,2),1)="O",'Elegio-Electors'!L1916,IF(LEFT(RIGHT('Elegio-Electors'!M1916,2),1)="O",'Elegio-Electors'!M1916,""))</f>
        <v/>
      </c>
      <c r="G1916" s="20" t="e">
        <f>INDEX('Liste du personnel'!$A:$Z,MATCH($D1916,'Liste du personnel'!$X:$X,0),5)</f>
        <v>#N/A</v>
      </c>
      <c r="H1916" s="91" t="e">
        <f>INDEX('Liste du personnel'!$A:$Z,MATCH($D1916,'Liste du personnel'!$X:$X,0),8)</f>
        <v>#N/A</v>
      </c>
      <c r="I1916" s="20" t="e">
        <f>INDEX('Liste du personnel'!$A:$Z,MATCH($D1916,'Liste du personnel'!$X:$X,0),6)</f>
        <v>#N/A</v>
      </c>
      <c r="J1916" s="20" t="e">
        <f>INDEX('Liste du personnel'!$A:$Z,MATCH($D1916,'Liste du personnel'!$X:$X,0),7)</f>
        <v>#N/A</v>
      </c>
    </row>
    <row r="1917" spans="1:10" x14ac:dyDescent="0.25">
      <c r="A1917" s="20">
        <f>'Elegio-Electors'!C1917</f>
        <v>0</v>
      </c>
      <c r="B1917" s="20">
        <f>'Elegio-Electors'!B1917</f>
        <v>0</v>
      </c>
      <c r="C1917" s="91">
        <f>IF(Procédure!$C$33=2,'Elegio-Electors'!D1917,Procédure!$C$33)</f>
        <v>0</v>
      </c>
      <c r="D1917" s="20">
        <f>'Elegio-Electors'!E1917</f>
        <v>0</v>
      </c>
      <c r="E1917" s="91" t="str">
        <f>IF(LEFT(RIGHT('Elegio-Electors'!L1917,2),1)="C",'Elegio-Electors'!L1917,IF(LEFT(RIGHT('Elegio-Electors'!M1917,2),1)="C",'Elegio-Electors'!M1917,""))</f>
        <v/>
      </c>
      <c r="F1917" s="91" t="str">
        <f>IF(LEFT(RIGHT('Elegio-Electors'!L1917,2),1)="O",'Elegio-Electors'!L1917,IF(LEFT(RIGHT('Elegio-Electors'!M1917,2),1)="O",'Elegio-Electors'!M1917,""))</f>
        <v/>
      </c>
      <c r="G1917" s="20" t="e">
        <f>INDEX('Liste du personnel'!$A:$Z,MATCH($D1917,'Liste du personnel'!$X:$X,0),5)</f>
        <v>#N/A</v>
      </c>
      <c r="H1917" s="91" t="e">
        <f>INDEX('Liste du personnel'!$A:$Z,MATCH($D1917,'Liste du personnel'!$X:$X,0),8)</f>
        <v>#N/A</v>
      </c>
      <c r="I1917" s="20" t="e">
        <f>INDEX('Liste du personnel'!$A:$Z,MATCH($D1917,'Liste du personnel'!$X:$X,0),6)</f>
        <v>#N/A</v>
      </c>
      <c r="J1917" s="20" t="e">
        <f>INDEX('Liste du personnel'!$A:$Z,MATCH($D1917,'Liste du personnel'!$X:$X,0),7)</f>
        <v>#N/A</v>
      </c>
    </row>
    <row r="1918" spans="1:10" x14ac:dyDescent="0.25">
      <c r="A1918" s="20">
        <f>'Elegio-Electors'!C1918</f>
        <v>0</v>
      </c>
      <c r="B1918" s="20">
        <f>'Elegio-Electors'!B1918</f>
        <v>0</v>
      </c>
      <c r="C1918" s="91">
        <f>IF(Procédure!$C$33=2,'Elegio-Electors'!D1918,Procédure!$C$33)</f>
        <v>0</v>
      </c>
      <c r="D1918" s="20">
        <f>'Elegio-Electors'!E1918</f>
        <v>0</v>
      </c>
      <c r="E1918" s="91" t="str">
        <f>IF(LEFT(RIGHT('Elegio-Electors'!L1918,2),1)="C",'Elegio-Electors'!L1918,IF(LEFT(RIGHT('Elegio-Electors'!M1918,2),1)="C",'Elegio-Electors'!M1918,""))</f>
        <v/>
      </c>
      <c r="F1918" s="91" t="str">
        <f>IF(LEFT(RIGHT('Elegio-Electors'!L1918,2),1)="O",'Elegio-Electors'!L1918,IF(LEFT(RIGHT('Elegio-Electors'!M1918,2),1)="O",'Elegio-Electors'!M1918,""))</f>
        <v/>
      </c>
      <c r="G1918" s="20" t="e">
        <f>INDEX('Liste du personnel'!$A:$Z,MATCH($D1918,'Liste du personnel'!$X:$X,0),5)</f>
        <v>#N/A</v>
      </c>
      <c r="H1918" s="91" t="e">
        <f>INDEX('Liste du personnel'!$A:$Z,MATCH($D1918,'Liste du personnel'!$X:$X,0),8)</f>
        <v>#N/A</v>
      </c>
      <c r="I1918" s="20" t="e">
        <f>INDEX('Liste du personnel'!$A:$Z,MATCH($D1918,'Liste du personnel'!$X:$X,0),6)</f>
        <v>#N/A</v>
      </c>
      <c r="J1918" s="20" t="e">
        <f>INDEX('Liste du personnel'!$A:$Z,MATCH($D1918,'Liste du personnel'!$X:$X,0),7)</f>
        <v>#N/A</v>
      </c>
    </row>
    <row r="1919" spans="1:10" x14ac:dyDescent="0.25">
      <c r="A1919" s="20">
        <f>'Elegio-Electors'!C1919</f>
        <v>0</v>
      </c>
      <c r="B1919" s="20">
        <f>'Elegio-Electors'!B1919</f>
        <v>0</v>
      </c>
      <c r="C1919" s="91">
        <f>IF(Procédure!$C$33=2,'Elegio-Electors'!D1919,Procédure!$C$33)</f>
        <v>0</v>
      </c>
      <c r="D1919" s="20">
        <f>'Elegio-Electors'!E1919</f>
        <v>0</v>
      </c>
      <c r="E1919" s="91" t="str">
        <f>IF(LEFT(RIGHT('Elegio-Electors'!L1919,2),1)="C",'Elegio-Electors'!L1919,IF(LEFT(RIGHT('Elegio-Electors'!M1919,2),1)="C",'Elegio-Electors'!M1919,""))</f>
        <v/>
      </c>
      <c r="F1919" s="91" t="str">
        <f>IF(LEFT(RIGHT('Elegio-Electors'!L1919,2),1)="O",'Elegio-Electors'!L1919,IF(LEFT(RIGHT('Elegio-Electors'!M1919,2),1)="O",'Elegio-Electors'!M1919,""))</f>
        <v/>
      </c>
      <c r="G1919" s="20" t="e">
        <f>INDEX('Liste du personnel'!$A:$Z,MATCH($D1919,'Liste du personnel'!$X:$X,0),5)</f>
        <v>#N/A</v>
      </c>
      <c r="H1919" s="91" t="e">
        <f>INDEX('Liste du personnel'!$A:$Z,MATCH($D1919,'Liste du personnel'!$X:$X,0),8)</f>
        <v>#N/A</v>
      </c>
      <c r="I1919" s="20" t="e">
        <f>INDEX('Liste du personnel'!$A:$Z,MATCH($D1919,'Liste du personnel'!$X:$X,0),6)</f>
        <v>#N/A</v>
      </c>
      <c r="J1919" s="20" t="e">
        <f>INDEX('Liste du personnel'!$A:$Z,MATCH($D1919,'Liste du personnel'!$X:$X,0),7)</f>
        <v>#N/A</v>
      </c>
    </row>
    <row r="1920" spans="1:10" x14ac:dyDescent="0.25">
      <c r="A1920" s="20">
        <f>'Elegio-Electors'!C1920</f>
        <v>0</v>
      </c>
      <c r="B1920" s="20">
        <f>'Elegio-Electors'!B1920</f>
        <v>0</v>
      </c>
      <c r="C1920" s="91">
        <f>IF(Procédure!$C$33=2,'Elegio-Electors'!D1920,Procédure!$C$33)</f>
        <v>0</v>
      </c>
      <c r="D1920" s="20">
        <f>'Elegio-Electors'!E1920</f>
        <v>0</v>
      </c>
      <c r="E1920" s="91" t="str">
        <f>IF(LEFT(RIGHT('Elegio-Electors'!L1920,2),1)="C",'Elegio-Electors'!L1920,IF(LEFT(RIGHT('Elegio-Electors'!M1920,2),1)="C",'Elegio-Electors'!M1920,""))</f>
        <v/>
      </c>
      <c r="F1920" s="91" t="str">
        <f>IF(LEFT(RIGHT('Elegio-Electors'!L1920,2),1)="O",'Elegio-Electors'!L1920,IF(LEFT(RIGHT('Elegio-Electors'!M1920,2),1)="O",'Elegio-Electors'!M1920,""))</f>
        <v/>
      </c>
      <c r="G1920" s="20" t="e">
        <f>INDEX('Liste du personnel'!$A:$Z,MATCH($D1920,'Liste du personnel'!$X:$X,0),5)</f>
        <v>#N/A</v>
      </c>
      <c r="H1920" s="91" t="e">
        <f>INDEX('Liste du personnel'!$A:$Z,MATCH($D1920,'Liste du personnel'!$X:$X,0),8)</f>
        <v>#N/A</v>
      </c>
      <c r="I1920" s="20" t="e">
        <f>INDEX('Liste du personnel'!$A:$Z,MATCH($D1920,'Liste du personnel'!$X:$X,0),6)</f>
        <v>#N/A</v>
      </c>
      <c r="J1920" s="20" t="e">
        <f>INDEX('Liste du personnel'!$A:$Z,MATCH($D1920,'Liste du personnel'!$X:$X,0),7)</f>
        <v>#N/A</v>
      </c>
    </row>
    <row r="1921" spans="1:10" x14ac:dyDescent="0.25">
      <c r="A1921" s="20">
        <f>'Elegio-Electors'!C1921</f>
        <v>0</v>
      </c>
      <c r="B1921" s="20">
        <f>'Elegio-Electors'!B1921</f>
        <v>0</v>
      </c>
      <c r="C1921" s="91">
        <f>IF(Procédure!$C$33=2,'Elegio-Electors'!D1921,Procédure!$C$33)</f>
        <v>0</v>
      </c>
      <c r="D1921" s="20">
        <f>'Elegio-Electors'!E1921</f>
        <v>0</v>
      </c>
      <c r="E1921" s="91" t="str">
        <f>IF(LEFT(RIGHT('Elegio-Electors'!L1921,2),1)="C",'Elegio-Electors'!L1921,IF(LEFT(RIGHT('Elegio-Electors'!M1921,2),1)="C",'Elegio-Electors'!M1921,""))</f>
        <v/>
      </c>
      <c r="F1921" s="91" t="str">
        <f>IF(LEFT(RIGHT('Elegio-Electors'!L1921,2),1)="O",'Elegio-Electors'!L1921,IF(LEFT(RIGHT('Elegio-Electors'!M1921,2),1)="O",'Elegio-Electors'!M1921,""))</f>
        <v/>
      </c>
      <c r="G1921" s="20" t="e">
        <f>INDEX('Liste du personnel'!$A:$Z,MATCH($D1921,'Liste du personnel'!$X:$X,0),5)</f>
        <v>#N/A</v>
      </c>
      <c r="H1921" s="91" t="e">
        <f>INDEX('Liste du personnel'!$A:$Z,MATCH($D1921,'Liste du personnel'!$X:$X,0),8)</f>
        <v>#N/A</v>
      </c>
      <c r="I1921" s="20" t="e">
        <f>INDEX('Liste du personnel'!$A:$Z,MATCH($D1921,'Liste du personnel'!$X:$X,0),6)</f>
        <v>#N/A</v>
      </c>
      <c r="J1921" s="20" t="e">
        <f>INDEX('Liste du personnel'!$A:$Z,MATCH($D1921,'Liste du personnel'!$X:$X,0),7)</f>
        <v>#N/A</v>
      </c>
    </row>
    <row r="1922" spans="1:10" x14ac:dyDescent="0.25">
      <c r="A1922" s="20">
        <f>'Elegio-Electors'!C1922</f>
        <v>0</v>
      </c>
      <c r="B1922" s="20">
        <f>'Elegio-Electors'!B1922</f>
        <v>0</v>
      </c>
      <c r="C1922" s="91">
        <f>IF(Procédure!$C$33=2,'Elegio-Electors'!D1922,Procédure!$C$33)</f>
        <v>0</v>
      </c>
      <c r="D1922" s="20">
        <f>'Elegio-Electors'!E1922</f>
        <v>0</v>
      </c>
      <c r="E1922" s="91" t="str">
        <f>IF(LEFT(RIGHT('Elegio-Electors'!L1922,2),1)="C",'Elegio-Electors'!L1922,IF(LEFT(RIGHT('Elegio-Electors'!M1922,2),1)="C",'Elegio-Electors'!M1922,""))</f>
        <v/>
      </c>
      <c r="F1922" s="91" t="str">
        <f>IF(LEFT(RIGHT('Elegio-Electors'!L1922,2),1)="O",'Elegio-Electors'!L1922,IF(LEFT(RIGHT('Elegio-Electors'!M1922,2),1)="O",'Elegio-Electors'!M1922,""))</f>
        <v/>
      </c>
      <c r="G1922" s="20" t="e">
        <f>INDEX('Liste du personnel'!$A:$Z,MATCH($D1922,'Liste du personnel'!$X:$X,0),5)</f>
        <v>#N/A</v>
      </c>
      <c r="H1922" s="91" t="e">
        <f>INDEX('Liste du personnel'!$A:$Z,MATCH($D1922,'Liste du personnel'!$X:$X,0),8)</f>
        <v>#N/A</v>
      </c>
      <c r="I1922" s="20" t="e">
        <f>INDEX('Liste du personnel'!$A:$Z,MATCH($D1922,'Liste du personnel'!$X:$X,0),6)</f>
        <v>#N/A</v>
      </c>
      <c r="J1922" s="20" t="e">
        <f>INDEX('Liste du personnel'!$A:$Z,MATCH($D1922,'Liste du personnel'!$X:$X,0),7)</f>
        <v>#N/A</v>
      </c>
    </row>
    <row r="1923" spans="1:10" x14ac:dyDescent="0.25">
      <c r="A1923" s="20">
        <f>'Elegio-Electors'!C1923</f>
        <v>0</v>
      </c>
      <c r="B1923" s="20">
        <f>'Elegio-Electors'!B1923</f>
        <v>0</v>
      </c>
      <c r="C1923" s="91">
        <f>IF(Procédure!$C$33=2,'Elegio-Electors'!D1923,Procédure!$C$33)</f>
        <v>0</v>
      </c>
      <c r="D1923" s="20">
        <f>'Elegio-Electors'!E1923</f>
        <v>0</v>
      </c>
      <c r="E1923" s="91" t="str">
        <f>IF(LEFT(RIGHT('Elegio-Electors'!L1923,2),1)="C",'Elegio-Electors'!L1923,IF(LEFT(RIGHT('Elegio-Electors'!M1923,2),1)="C",'Elegio-Electors'!M1923,""))</f>
        <v/>
      </c>
      <c r="F1923" s="91" t="str">
        <f>IF(LEFT(RIGHT('Elegio-Electors'!L1923,2),1)="O",'Elegio-Electors'!L1923,IF(LEFT(RIGHT('Elegio-Electors'!M1923,2),1)="O",'Elegio-Electors'!M1923,""))</f>
        <v/>
      </c>
      <c r="G1923" s="20" t="e">
        <f>INDEX('Liste du personnel'!$A:$Z,MATCH($D1923,'Liste du personnel'!$X:$X,0),5)</f>
        <v>#N/A</v>
      </c>
      <c r="H1923" s="91" t="e">
        <f>INDEX('Liste du personnel'!$A:$Z,MATCH($D1923,'Liste du personnel'!$X:$X,0),8)</f>
        <v>#N/A</v>
      </c>
      <c r="I1923" s="20" t="e">
        <f>INDEX('Liste du personnel'!$A:$Z,MATCH($D1923,'Liste du personnel'!$X:$X,0),6)</f>
        <v>#N/A</v>
      </c>
      <c r="J1923" s="20" t="e">
        <f>INDEX('Liste du personnel'!$A:$Z,MATCH($D1923,'Liste du personnel'!$X:$X,0),7)</f>
        <v>#N/A</v>
      </c>
    </row>
    <row r="1924" spans="1:10" x14ac:dyDescent="0.25">
      <c r="A1924" s="20">
        <f>'Elegio-Electors'!C1924</f>
        <v>0</v>
      </c>
      <c r="B1924" s="20">
        <f>'Elegio-Electors'!B1924</f>
        <v>0</v>
      </c>
      <c r="C1924" s="91">
        <f>IF(Procédure!$C$33=2,'Elegio-Electors'!D1924,Procédure!$C$33)</f>
        <v>0</v>
      </c>
      <c r="D1924" s="20">
        <f>'Elegio-Electors'!E1924</f>
        <v>0</v>
      </c>
      <c r="E1924" s="91" t="str">
        <f>IF(LEFT(RIGHT('Elegio-Electors'!L1924,2),1)="C",'Elegio-Electors'!L1924,IF(LEFT(RIGHT('Elegio-Electors'!M1924,2),1)="C",'Elegio-Electors'!M1924,""))</f>
        <v/>
      </c>
      <c r="F1924" s="91" t="str">
        <f>IF(LEFT(RIGHT('Elegio-Electors'!L1924,2),1)="O",'Elegio-Electors'!L1924,IF(LEFT(RIGHT('Elegio-Electors'!M1924,2),1)="O",'Elegio-Electors'!M1924,""))</f>
        <v/>
      </c>
      <c r="G1924" s="20" t="e">
        <f>INDEX('Liste du personnel'!$A:$Z,MATCH($D1924,'Liste du personnel'!$X:$X,0),5)</f>
        <v>#N/A</v>
      </c>
      <c r="H1924" s="91" t="e">
        <f>INDEX('Liste du personnel'!$A:$Z,MATCH($D1924,'Liste du personnel'!$X:$X,0),8)</f>
        <v>#N/A</v>
      </c>
      <c r="I1924" s="20" t="e">
        <f>INDEX('Liste du personnel'!$A:$Z,MATCH($D1924,'Liste du personnel'!$X:$X,0),6)</f>
        <v>#N/A</v>
      </c>
      <c r="J1924" s="20" t="e">
        <f>INDEX('Liste du personnel'!$A:$Z,MATCH($D1924,'Liste du personnel'!$X:$X,0),7)</f>
        <v>#N/A</v>
      </c>
    </row>
    <row r="1925" spans="1:10" x14ac:dyDescent="0.25">
      <c r="A1925" s="20">
        <f>'Elegio-Electors'!C1925</f>
        <v>0</v>
      </c>
      <c r="B1925" s="20">
        <f>'Elegio-Electors'!B1925</f>
        <v>0</v>
      </c>
      <c r="C1925" s="91">
        <f>IF(Procédure!$C$33=2,'Elegio-Electors'!D1925,Procédure!$C$33)</f>
        <v>0</v>
      </c>
      <c r="D1925" s="20">
        <f>'Elegio-Electors'!E1925</f>
        <v>0</v>
      </c>
      <c r="E1925" s="91" t="str">
        <f>IF(LEFT(RIGHT('Elegio-Electors'!L1925,2),1)="C",'Elegio-Electors'!L1925,IF(LEFT(RIGHT('Elegio-Electors'!M1925,2),1)="C",'Elegio-Electors'!M1925,""))</f>
        <v/>
      </c>
      <c r="F1925" s="91" t="str">
        <f>IF(LEFT(RIGHT('Elegio-Electors'!L1925,2),1)="O",'Elegio-Electors'!L1925,IF(LEFT(RIGHT('Elegio-Electors'!M1925,2),1)="O",'Elegio-Electors'!M1925,""))</f>
        <v/>
      </c>
      <c r="G1925" s="20" t="e">
        <f>INDEX('Liste du personnel'!$A:$Z,MATCH($D1925,'Liste du personnel'!$X:$X,0),5)</f>
        <v>#N/A</v>
      </c>
      <c r="H1925" s="91" t="e">
        <f>INDEX('Liste du personnel'!$A:$Z,MATCH($D1925,'Liste du personnel'!$X:$X,0),8)</f>
        <v>#N/A</v>
      </c>
      <c r="I1925" s="20" t="e">
        <f>INDEX('Liste du personnel'!$A:$Z,MATCH($D1925,'Liste du personnel'!$X:$X,0),6)</f>
        <v>#N/A</v>
      </c>
      <c r="J1925" s="20" t="e">
        <f>INDEX('Liste du personnel'!$A:$Z,MATCH($D1925,'Liste du personnel'!$X:$X,0),7)</f>
        <v>#N/A</v>
      </c>
    </row>
    <row r="1926" spans="1:10" x14ac:dyDescent="0.25">
      <c r="A1926" s="20">
        <f>'Elegio-Electors'!C1926</f>
        <v>0</v>
      </c>
      <c r="B1926" s="20">
        <f>'Elegio-Electors'!B1926</f>
        <v>0</v>
      </c>
      <c r="C1926" s="91">
        <f>IF(Procédure!$C$33=2,'Elegio-Electors'!D1926,Procédure!$C$33)</f>
        <v>0</v>
      </c>
      <c r="D1926" s="20">
        <f>'Elegio-Electors'!E1926</f>
        <v>0</v>
      </c>
      <c r="E1926" s="91" t="str">
        <f>IF(LEFT(RIGHT('Elegio-Electors'!L1926,2),1)="C",'Elegio-Electors'!L1926,IF(LEFT(RIGHT('Elegio-Electors'!M1926,2),1)="C",'Elegio-Electors'!M1926,""))</f>
        <v/>
      </c>
      <c r="F1926" s="91" t="str">
        <f>IF(LEFT(RIGHT('Elegio-Electors'!L1926,2),1)="O",'Elegio-Electors'!L1926,IF(LEFT(RIGHT('Elegio-Electors'!M1926,2),1)="O",'Elegio-Electors'!M1926,""))</f>
        <v/>
      </c>
      <c r="G1926" s="20" t="e">
        <f>INDEX('Liste du personnel'!$A:$Z,MATCH($D1926,'Liste du personnel'!$X:$X,0),5)</f>
        <v>#N/A</v>
      </c>
      <c r="H1926" s="91" t="e">
        <f>INDEX('Liste du personnel'!$A:$Z,MATCH($D1926,'Liste du personnel'!$X:$X,0),8)</f>
        <v>#N/A</v>
      </c>
      <c r="I1926" s="20" t="e">
        <f>INDEX('Liste du personnel'!$A:$Z,MATCH($D1926,'Liste du personnel'!$X:$X,0),6)</f>
        <v>#N/A</v>
      </c>
      <c r="J1926" s="20" t="e">
        <f>INDEX('Liste du personnel'!$A:$Z,MATCH($D1926,'Liste du personnel'!$X:$X,0),7)</f>
        <v>#N/A</v>
      </c>
    </row>
    <row r="1927" spans="1:10" x14ac:dyDescent="0.25">
      <c r="A1927" s="20">
        <f>'Elegio-Electors'!C1927</f>
        <v>0</v>
      </c>
      <c r="B1927" s="20">
        <f>'Elegio-Electors'!B1927</f>
        <v>0</v>
      </c>
      <c r="C1927" s="91">
        <f>IF(Procédure!$C$33=2,'Elegio-Electors'!D1927,Procédure!$C$33)</f>
        <v>0</v>
      </c>
      <c r="D1927" s="20">
        <f>'Elegio-Electors'!E1927</f>
        <v>0</v>
      </c>
      <c r="E1927" s="91" t="str">
        <f>IF(LEFT(RIGHT('Elegio-Electors'!L1927,2),1)="C",'Elegio-Electors'!L1927,IF(LEFT(RIGHT('Elegio-Electors'!M1927,2),1)="C",'Elegio-Electors'!M1927,""))</f>
        <v/>
      </c>
      <c r="F1927" s="91" t="str">
        <f>IF(LEFT(RIGHT('Elegio-Electors'!L1927,2),1)="O",'Elegio-Electors'!L1927,IF(LEFT(RIGHT('Elegio-Electors'!M1927,2),1)="O",'Elegio-Electors'!M1927,""))</f>
        <v/>
      </c>
      <c r="G1927" s="20" t="e">
        <f>INDEX('Liste du personnel'!$A:$Z,MATCH($D1927,'Liste du personnel'!$X:$X,0),5)</f>
        <v>#N/A</v>
      </c>
      <c r="H1927" s="91" t="e">
        <f>INDEX('Liste du personnel'!$A:$Z,MATCH($D1927,'Liste du personnel'!$X:$X,0),8)</f>
        <v>#N/A</v>
      </c>
      <c r="I1927" s="20" t="e">
        <f>INDEX('Liste du personnel'!$A:$Z,MATCH($D1927,'Liste du personnel'!$X:$X,0),6)</f>
        <v>#N/A</v>
      </c>
      <c r="J1927" s="20" t="e">
        <f>INDEX('Liste du personnel'!$A:$Z,MATCH($D1927,'Liste du personnel'!$X:$X,0),7)</f>
        <v>#N/A</v>
      </c>
    </row>
    <row r="1928" spans="1:10" x14ac:dyDescent="0.25">
      <c r="A1928" s="20">
        <f>'Elegio-Electors'!C1928</f>
        <v>0</v>
      </c>
      <c r="B1928" s="20">
        <f>'Elegio-Electors'!B1928</f>
        <v>0</v>
      </c>
      <c r="C1928" s="91">
        <f>IF(Procédure!$C$33=2,'Elegio-Electors'!D1928,Procédure!$C$33)</f>
        <v>0</v>
      </c>
      <c r="D1928" s="20">
        <f>'Elegio-Electors'!E1928</f>
        <v>0</v>
      </c>
      <c r="E1928" s="91" t="str">
        <f>IF(LEFT(RIGHT('Elegio-Electors'!L1928,2),1)="C",'Elegio-Electors'!L1928,IF(LEFT(RIGHT('Elegio-Electors'!M1928,2),1)="C",'Elegio-Electors'!M1928,""))</f>
        <v/>
      </c>
      <c r="F1928" s="91" t="str">
        <f>IF(LEFT(RIGHT('Elegio-Electors'!L1928,2),1)="O",'Elegio-Electors'!L1928,IF(LEFT(RIGHT('Elegio-Electors'!M1928,2),1)="O",'Elegio-Electors'!M1928,""))</f>
        <v/>
      </c>
      <c r="G1928" s="20" t="e">
        <f>INDEX('Liste du personnel'!$A:$Z,MATCH($D1928,'Liste du personnel'!$X:$X,0),5)</f>
        <v>#N/A</v>
      </c>
      <c r="H1928" s="91" t="e">
        <f>INDEX('Liste du personnel'!$A:$Z,MATCH($D1928,'Liste du personnel'!$X:$X,0),8)</f>
        <v>#N/A</v>
      </c>
      <c r="I1928" s="20" t="e">
        <f>INDEX('Liste du personnel'!$A:$Z,MATCH($D1928,'Liste du personnel'!$X:$X,0),6)</f>
        <v>#N/A</v>
      </c>
      <c r="J1928" s="20" t="e">
        <f>INDEX('Liste du personnel'!$A:$Z,MATCH($D1928,'Liste du personnel'!$X:$X,0),7)</f>
        <v>#N/A</v>
      </c>
    </row>
    <row r="1929" spans="1:10" x14ac:dyDescent="0.25">
      <c r="A1929" s="20">
        <f>'Elegio-Electors'!C1929</f>
        <v>0</v>
      </c>
      <c r="B1929" s="20">
        <f>'Elegio-Electors'!B1929</f>
        <v>0</v>
      </c>
      <c r="C1929" s="91">
        <f>IF(Procédure!$C$33=2,'Elegio-Electors'!D1929,Procédure!$C$33)</f>
        <v>0</v>
      </c>
      <c r="D1929" s="20">
        <f>'Elegio-Electors'!E1929</f>
        <v>0</v>
      </c>
      <c r="E1929" s="91" t="str">
        <f>IF(LEFT(RIGHT('Elegio-Electors'!L1929,2),1)="C",'Elegio-Electors'!L1929,IF(LEFT(RIGHT('Elegio-Electors'!M1929,2),1)="C",'Elegio-Electors'!M1929,""))</f>
        <v/>
      </c>
      <c r="F1929" s="91" t="str">
        <f>IF(LEFT(RIGHT('Elegio-Electors'!L1929,2),1)="O",'Elegio-Electors'!L1929,IF(LEFT(RIGHT('Elegio-Electors'!M1929,2),1)="O",'Elegio-Electors'!M1929,""))</f>
        <v/>
      </c>
      <c r="G1929" s="20" t="e">
        <f>INDEX('Liste du personnel'!$A:$Z,MATCH($D1929,'Liste du personnel'!$X:$X,0),5)</f>
        <v>#N/A</v>
      </c>
      <c r="H1929" s="91" t="e">
        <f>INDEX('Liste du personnel'!$A:$Z,MATCH($D1929,'Liste du personnel'!$X:$X,0),8)</f>
        <v>#N/A</v>
      </c>
      <c r="I1929" s="20" t="e">
        <f>INDEX('Liste du personnel'!$A:$Z,MATCH($D1929,'Liste du personnel'!$X:$X,0),6)</f>
        <v>#N/A</v>
      </c>
      <c r="J1929" s="20" t="e">
        <f>INDEX('Liste du personnel'!$A:$Z,MATCH($D1929,'Liste du personnel'!$X:$X,0),7)</f>
        <v>#N/A</v>
      </c>
    </row>
    <row r="1930" spans="1:10" x14ac:dyDescent="0.25">
      <c r="A1930" s="20">
        <f>'Elegio-Electors'!C1930</f>
        <v>0</v>
      </c>
      <c r="B1930" s="20">
        <f>'Elegio-Electors'!B1930</f>
        <v>0</v>
      </c>
      <c r="C1930" s="91">
        <f>IF(Procédure!$C$33=2,'Elegio-Electors'!D1930,Procédure!$C$33)</f>
        <v>0</v>
      </c>
      <c r="D1930" s="20">
        <f>'Elegio-Electors'!E1930</f>
        <v>0</v>
      </c>
      <c r="E1930" s="91" t="str">
        <f>IF(LEFT(RIGHT('Elegio-Electors'!L1930,2),1)="C",'Elegio-Electors'!L1930,IF(LEFT(RIGHT('Elegio-Electors'!M1930,2),1)="C",'Elegio-Electors'!M1930,""))</f>
        <v/>
      </c>
      <c r="F1930" s="91" t="str">
        <f>IF(LEFT(RIGHT('Elegio-Electors'!L1930,2),1)="O",'Elegio-Electors'!L1930,IF(LEFT(RIGHT('Elegio-Electors'!M1930,2),1)="O",'Elegio-Electors'!M1930,""))</f>
        <v/>
      </c>
      <c r="G1930" s="20" t="e">
        <f>INDEX('Liste du personnel'!$A:$Z,MATCH($D1930,'Liste du personnel'!$X:$X,0),5)</f>
        <v>#N/A</v>
      </c>
      <c r="H1930" s="91" t="e">
        <f>INDEX('Liste du personnel'!$A:$Z,MATCH($D1930,'Liste du personnel'!$X:$X,0),8)</f>
        <v>#N/A</v>
      </c>
      <c r="I1930" s="20" t="e">
        <f>INDEX('Liste du personnel'!$A:$Z,MATCH($D1930,'Liste du personnel'!$X:$X,0),6)</f>
        <v>#N/A</v>
      </c>
      <c r="J1930" s="20" t="e">
        <f>INDEX('Liste du personnel'!$A:$Z,MATCH($D1930,'Liste du personnel'!$X:$X,0),7)</f>
        <v>#N/A</v>
      </c>
    </row>
    <row r="1931" spans="1:10" x14ac:dyDescent="0.25">
      <c r="A1931" s="20">
        <f>'Elegio-Electors'!C1931</f>
        <v>0</v>
      </c>
      <c r="B1931" s="20">
        <f>'Elegio-Electors'!B1931</f>
        <v>0</v>
      </c>
      <c r="C1931" s="91">
        <f>IF(Procédure!$C$33=2,'Elegio-Electors'!D1931,Procédure!$C$33)</f>
        <v>0</v>
      </c>
      <c r="D1931" s="20">
        <f>'Elegio-Electors'!E1931</f>
        <v>0</v>
      </c>
      <c r="E1931" s="91" t="str">
        <f>IF(LEFT(RIGHT('Elegio-Electors'!L1931,2),1)="C",'Elegio-Electors'!L1931,IF(LEFT(RIGHT('Elegio-Electors'!M1931,2),1)="C",'Elegio-Electors'!M1931,""))</f>
        <v/>
      </c>
      <c r="F1931" s="91" t="str">
        <f>IF(LEFT(RIGHT('Elegio-Electors'!L1931,2),1)="O",'Elegio-Electors'!L1931,IF(LEFT(RIGHT('Elegio-Electors'!M1931,2),1)="O",'Elegio-Electors'!M1931,""))</f>
        <v/>
      </c>
      <c r="G1931" s="20" t="e">
        <f>INDEX('Liste du personnel'!$A:$Z,MATCH($D1931,'Liste du personnel'!$X:$X,0),5)</f>
        <v>#N/A</v>
      </c>
      <c r="H1931" s="91" t="e">
        <f>INDEX('Liste du personnel'!$A:$Z,MATCH($D1931,'Liste du personnel'!$X:$X,0),8)</f>
        <v>#N/A</v>
      </c>
      <c r="I1931" s="20" t="e">
        <f>INDEX('Liste du personnel'!$A:$Z,MATCH($D1931,'Liste du personnel'!$X:$X,0),6)</f>
        <v>#N/A</v>
      </c>
      <c r="J1931" s="20" t="e">
        <f>INDEX('Liste du personnel'!$A:$Z,MATCH($D1931,'Liste du personnel'!$X:$X,0),7)</f>
        <v>#N/A</v>
      </c>
    </row>
    <row r="1932" spans="1:10" x14ac:dyDescent="0.25">
      <c r="A1932" s="20">
        <f>'Elegio-Electors'!C1932</f>
        <v>0</v>
      </c>
      <c r="B1932" s="20">
        <f>'Elegio-Electors'!B1932</f>
        <v>0</v>
      </c>
      <c r="C1932" s="91">
        <f>IF(Procédure!$C$33=2,'Elegio-Electors'!D1932,Procédure!$C$33)</f>
        <v>0</v>
      </c>
      <c r="D1932" s="20">
        <f>'Elegio-Electors'!E1932</f>
        <v>0</v>
      </c>
      <c r="E1932" s="91" t="str">
        <f>IF(LEFT(RIGHT('Elegio-Electors'!L1932,2),1)="C",'Elegio-Electors'!L1932,IF(LEFT(RIGHT('Elegio-Electors'!M1932,2),1)="C",'Elegio-Electors'!M1932,""))</f>
        <v/>
      </c>
      <c r="F1932" s="91" t="str">
        <f>IF(LEFT(RIGHT('Elegio-Electors'!L1932,2),1)="O",'Elegio-Electors'!L1932,IF(LEFT(RIGHT('Elegio-Electors'!M1932,2),1)="O",'Elegio-Electors'!M1932,""))</f>
        <v/>
      </c>
      <c r="G1932" s="20" t="e">
        <f>INDEX('Liste du personnel'!$A:$Z,MATCH($D1932,'Liste du personnel'!$X:$X,0),5)</f>
        <v>#N/A</v>
      </c>
      <c r="H1932" s="91" t="e">
        <f>INDEX('Liste du personnel'!$A:$Z,MATCH($D1932,'Liste du personnel'!$X:$X,0),8)</f>
        <v>#N/A</v>
      </c>
      <c r="I1932" s="20" t="e">
        <f>INDEX('Liste du personnel'!$A:$Z,MATCH($D1932,'Liste du personnel'!$X:$X,0),6)</f>
        <v>#N/A</v>
      </c>
      <c r="J1932" s="20" t="e">
        <f>INDEX('Liste du personnel'!$A:$Z,MATCH($D1932,'Liste du personnel'!$X:$X,0),7)</f>
        <v>#N/A</v>
      </c>
    </row>
    <row r="1933" spans="1:10" x14ac:dyDescent="0.25">
      <c r="A1933" s="20">
        <f>'Elegio-Electors'!C1933</f>
        <v>0</v>
      </c>
      <c r="B1933" s="20">
        <f>'Elegio-Electors'!B1933</f>
        <v>0</v>
      </c>
      <c r="C1933" s="91">
        <f>IF(Procédure!$C$33=2,'Elegio-Electors'!D1933,Procédure!$C$33)</f>
        <v>0</v>
      </c>
      <c r="D1933" s="20">
        <f>'Elegio-Electors'!E1933</f>
        <v>0</v>
      </c>
      <c r="E1933" s="91" t="str">
        <f>IF(LEFT(RIGHT('Elegio-Electors'!L1933,2),1)="C",'Elegio-Electors'!L1933,IF(LEFT(RIGHT('Elegio-Electors'!M1933,2),1)="C",'Elegio-Electors'!M1933,""))</f>
        <v/>
      </c>
      <c r="F1933" s="91" t="str">
        <f>IF(LEFT(RIGHT('Elegio-Electors'!L1933,2),1)="O",'Elegio-Electors'!L1933,IF(LEFT(RIGHT('Elegio-Electors'!M1933,2),1)="O",'Elegio-Electors'!M1933,""))</f>
        <v/>
      </c>
      <c r="G1933" s="20" t="e">
        <f>INDEX('Liste du personnel'!$A:$Z,MATCH($D1933,'Liste du personnel'!$X:$X,0),5)</f>
        <v>#N/A</v>
      </c>
      <c r="H1933" s="91" t="e">
        <f>INDEX('Liste du personnel'!$A:$Z,MATCH($D1933,'Liste du personnel'!$X:$X,0),8)</f>
        <v>#N/A</v>
      </c>
      <c r="I1933" s="20" t="e">
        <f>INDEX('Liste du personnel'!$A:$Z,MATCH($D1933,'Liste du personnel'!$X:$X,0),6)</f>
        <v>#N/A</v>
      </c>
      <c r="J1933" s="20" t="e">
        <f>INDEX('Liste du personnel'!$A:$Z,MATCH($D1933,'Liste du personnel'!$X:$X,0),7)</f>
        <v>#N/A</v>
      </c>
    </row>
    <row r="1934" spans="1:10" x14ac:dyDescent="0.25">
      <c r="A1934" s="20">
        <f>'Elegio-Electors'!C1934</f>
        <v>0</v>
      </c>
      <c r="B1934" s="20">
        <f>'Elegio-Electors'!B1934</f>
        <v>0</v>
      </c>
      <c r="C1934" s="91">
        <f>IF(Procédure!$C$33=2,'Elegio-Electors'!D1934,Procédure!$C$33)</f>
        <v>0</v>
      </c>
      <c r="D1934" s="20">
        <f>'Elegio-Electors'!E1934</f>
        <v>0</v>
      </c>
      <c r="E1934" s="91" t="str">
        <f>IF(LEFT(RIGHT('Elegio-Electors'!L1934,2),1)="C",'Elegio-Electors'!L1934,IF(LEFT(RIGHT('Elegio-Electors'!M1934,2),1)="C",'Elegio-Electors'!M1934,""))</f>
        <v/>
      </c>
      <c r="F1934" s="91" t="str">
        <f>IF(LEFT(RIGHT('Elegio-Electors'!L1934,2),1)="O",'Elegio-Electors'!L1934,IF(LEFT(RIGHT('Elegio-Electors'!M1934,2),1)="O",'Elegio-Electors'!M1934,""))</f>
        <v/>
      </c>
      <c r="G1934" s="20" t="e">
        <f>INDEX('Liste du personnel'!$A:$Z,MATCH($D1934,'Liste du personnel'!$X:$X,0),5)</f>
        <v>#N/A</v>
      </c>
      <c r="H1934" s="91" t="e">
        <f>INDEX('Liste du personnel'!$A:$Z,MATCH($D1934,'Liste du personnel'!$X:$X,0),8)</f>
        <v>#N/A</v>
      </c>
      <c r="I1934" s="20" t="e">
        <f>INDEX('Liste du personnel'!$A:$Z,MATCH($D1934,'Liste du personnel'!$X:$X,0),6)</f>
        <v>#N/A</v>
      </c>
      <c r="J1934" s="20" t="e">
        <f>INDEX('Liste du personnel'!$A:$Z,MATCH($D1934,'Liste du personnel'!$X:$X,0),7)</f>
        <v>#N/A</v>
      </c>
    </row>
    <row r="1935" spans="1:10" x14ac:dyDescent="0.25">
      <c r="A1935" s="20">
        <f>'Elegio-Electors'!C1935</f>
        <v>0</v>
      </c>
      <c r="B1935" s="20">
        <f>'Elegio-Electors'!B1935</f>
        <v>0</v>
      </c>
      <c r="C1935" s="91">
        <f>IF(Procédure!$C$33=2,'Elegio-Electors'!D1935,Procédure!$C$33)</f>
        <v>0</v>
      </c>
      <c r="D1935" s="20">
        <f>'Elegio-Electors'!E1935</f>
        <v>0</v>
      </c>
      <c r="E1935" s="91" t="str">
        <f>IF(LEFT(RIGHT('Elegio-Electors'!L1935,2),1)="C",'Elegio-Electors'!L1935,IF(LEFT(RIGHT('Elegio-Electors'!M1935,2),1)="C",'Elegio-Electors'!M1935,""))</f>
        <v/>
      </c>
      <c r="F1935" s="91" t="str">
        <f>IF(LEFT(RIGHT('Elegio-Electors'!L1935,2),1)="O",'Elegio-Electors'!L1935,IF(LEFT(RIGHT('Elegio-Electors'!M1935,2),1)="O",'Elegio-Electors'!M1935,""))</f>
        <v/>
      </c>
      <c r="G1935" s="20" t="e">
        <f>INDEX('Liste du personnel'!$A:$Z,MATCH($D1935,'Liste du personnel'!$X:$X,0),5)</f>
        <v>#N/A</v>
      </c>
      <c r="H1935" s="91" t="e">
        <f>INDEX('Liste du personnel'!$A:$Z,MATCH($D1935,'Liste du personnel'!$X:$X,0),8)</f>
        <v>#N/A</v>
      </c>
      <c r="I1935" s="20" t="e">
        <f>INDEX('Liste du personnel'!$A:$Z,MATCH($D1935,'Liste du personnel'!$X:$X,0),6)</f>
        <v>#N/A</v>
      </c>
      <c r="J1935" s="20" t="e">
        <f>INDEX('Liste du personnel'!$A:$Z,MATCH($D1935,'Liste du personnel'!$X:$X,0),7)</f>
        <v>#N/A</v>
      </c>
    </row>
    <row r="1936" spans="1:10" x14ac:dyDescent="0.25">
      <c r="A1936" s="20">
        <f>'Elegio-Electors'!C1936</f>
        <v>0</v>
      </c>
      <c r="B1936" s="20">
        <f>'Elegio-Electors'!B1936</f>
        <v>0</v>
      </c>
      <c r="C1936" s="91">
        <f>IF(Procédure!$C$33=2,'Elegio-Electors'!D1936,Procédure!$C$33)</f>
        <v>0</v>
      </c>
      <c r="D1936" s="20">
        <f>'Elegio-Electors'!E1936</f>
        <v>0</v>
      </c>
      <c r="E1936" s="91" t="str">
        <f>IF(LEFT(RIGHT('Elegio-Electors'!L1936,2),1)="C",'Elegio-Electors'!L1936,IF(LEFT(RIGHT('Elegio-Electors'!M1936,2),1)="C",'Elegio-Electors'!M1936,""))</f>
        <v/>
      </c>
      <c r="F1936" s="91" t="str">
        <f>IF(LEFT(RIGHT('Elegio-Electors'!L1936,2),1)="O",'Elegio-Electors'!L1936,IF(LEFT(RIGHT('Elegio-Electors'!M1936,2),1)="O",'Elegio-Electors'!M1936,""))</f>
        <v/>
      </c>
      <c r="G1936" s="20" t="e">
        <f>INDEX('Liste du personnel'!$A:$Z,MATCH($D1936,'Liste du personnel'!$X:$X,0),5)</f>
        <v>#N/A</v>
      </c>
      <c r="H1936" s="91" t="e">
        <f>INDEX('Liste du personnel'!$A:$Z,MATCH($D1936,'Liste du personnel'!$X:$X,0),8)</f>
        <v>#N/A</v>
      </c>
      <c r="I1936" s="20" t="e">
        <f>INDEX('Liste du personnel'!$A:$Z,MATCH($D1936,'Liste du personnel'!$X:$X,0),6)</f>
        <v>#N/A</v>
      </c>
      <c r="J1936" s="20" t="e">
        <f>INDEX('Liste du personnel'!$A:$Z,MATCH($D1936,'Liste du personnel'!$X:$X,0),7)</f>
        <v>#N/A</v>
      </c>
    </row>
    <row r="1937" spans="1:10" x14ac:dyDescent="0.25">
      <c r="A1937" s="20">
        <f>'Elegio-Electors'!C1937</f>
        <v>0</v>
      </c>
      <c r="B1937" s="20">
        <f>'Elegio-Electors'!B1937</f>
        <v>0</v>
      </c>
      <c r="C1937" s="91">
        <f>IF(Procédure!$C$33=2,'Elegio-Electors'!D1937,Procédure!$C$33)</f>
        <v>0</v>
      </c>
      <c r="D1937" s="20">
        <f>'Elegio-Electors'!E1937</f>
        <v>0</v>
      </c>
      <c r="E1937" s="91" t="str">
        <f>IF(LEFT(RIGHT('Elegio-Electors'!L1937,2),1)="C",'Elegio-Electors'!L1937,IF(LEFT(RIGHT('Elegio-Electors'!M1937,2),1)="C",'Elegio-Electors'!M1937,""))</f>
        <v/>
      </c>
      <c r="F1937" s="91" t="str">
        <f>IF(LEFT(RIGHT('Elegio-Electors'!L1937,2),1)="O",'Elegio-Electors'!L1937,IF(LEFT(RIGHT('Elegio-Electors'!M1937,2),1)="O",'Elegio-Electors'!M1937,""))</f>
        <v/>
      </c>
      <c r="G1937" s="20" t="e">
        <f>INDEX('Liste du personnel'!$A:$Z,MATCH($D1937,'Liste du personnel'!$X:$X,0),5)</f>
        <v>#N/A</v>
      </c>
      <c r="H1937" s="91" t="e">
        <f>INDEX('Liste du personnel'!$A:$Z,MATCH($D1937,'Liste du personnel'!$X:$X,0),8)</f>
        <v>#N/A</v>
      </c>
      <c r="I1937" s="20" t="e">
        <f>INDEX('Liste du personnel'!$A:$Z,MATCH($D1937,'Liste du personnel'!$X:$X,0),6)</f>
        <v>#N/A</v>
      </c>
      <c r="J1937" s="20" t="e">
        <f>INDEX('Liste du personnel'!$A:$Z,MATCH($D1937,'Liste du personnel'!$X:$X,0),7)</f>
        <v>#N/A</v>
      </c>
    </row>
    <row r="1938" spans="1:10" x14ac:dyDescent="0.25">
      <c r="A1938" s="20">
        <f>'Elegio-Electors'!C1938</f>
        <v>0</v>
      </c>
      <c r="B1938" s="20">
        <f>'Elegio-Electors'!B1938</f>
        <v>0</v>
      </c>
      <c r="C1938" s="91">
        <f>IF(Procédure!$C$33=2,'Elegio-Electors'!D1938,Procédure!$C$33)</f>
        <v>0</v>
      </c>
      <c r="D1938" s="20">
        <f>'Elegio-Electors'!E1938</f>
        <v>0</v>
      </c>
      <c r="E1938" s="91" t="str">
        <f>IF(LEFT(RIGHT('Elegio-Electors'!L1938,2),1)="C",'Elegio-Electors'!L1938,IF(LEFT(RIGHT('Elegio-Electors'!M1938,2),1)="C",'Elegio-Electors'!M1938,""))</f>
        <v/>
      </c>
      <c r="F1938" s="91" t="str">
        <f>IF(LEFT(RIGHT('Elegio-Electors'!L1938,2),1)="O",'Elegio-Electors'!L1938,IF(LEFT(RIGHT('Elegio-Electors'!M1938,2),1)="O",'Elegio-Electors'!M1938,""))</f>
        <v/>
      </c>
      <c r="G1938" s="20" t="e">
        <f>INDEX('Liste du personnel'!$A:$Z,MATCH($D1938,'Liste du personnel'!$X:$X,0),5)</f>
        <v>#N/A</v>
      </c>
      <c r="H1938" s="91" t="e">
        <f>INDEX('Liste du personnel'!$A:$Z,MATCH($D1938,'Liste du personnel'!$X:$X,0),8)</f>
        <v>#N/A</v>
      </c>
      <c r="I1938" s="20" t="e">
        <f>INDEX('Liste du personnel'!$A:$Z,MATCH($D1938,'Liste du personnel'!$X:$X,0),6)</f>
        <v>#N/A</v>
      </c>
      <c r="J1938" s="20" t="e">
        <f>INDEX('Liste du personnel'!$A:$Z,MATCH($D1938,'Liste du personnel'!$X:$X,0),7)</f>
        <v>#N/A</v>
      </c>
    </row>
    <row r="1939" spans="1:10" x14ac:dyDescent="0.25">
      <c r="A1939" s="20">
        <f>'Elegio-Electors'!C1939</f>
        <v>0</v>
      </c>
      <c r="B1939" s="20">
        <f>'Elegio-Electors'!B1939</f>
        <v>0</v>
      </c>
      <c r="C1939" s="91">
        <f>IF(Procédure!$C$33=2,'Elegio-Electors'!D1939,Procédure!$C$33)</f>
        <v>0</v>
      </c>
      <c r="D1939" s="20">
        <f>'Elegio-Electors'!E1939</f>
        <v>0</v>
      </c>
      <c r="E1939" s="91" t="str">
        <f>IF(LEFT(RIGHT('Elegio-Electors'!L1939,2),1)="C",'Elegio-Electors'!L1939,IF(LEFT(RIGHT('Elegio-Electors'!M1939,2),1)="C",'Elegio-Electors'!M1939,""))</f>
        <v/>
      </c>
      <c r="F1939" s="91" t="str">
        <f>IF(LEFT(RIGHT('Elegio-Electors'!L1939,2),1)="O",'Elegio-Electors'!L1939,IF(LEFT(RIGHT('Elegio-Electors'!M1939,2),1)="O",'Elegio-Electors'!M1939,""))</f>
        <v/>
      </c>
      <c r="G1939" s="20" t="e">
        <f>INDEX('Liste du personnel'!$A:$Z,MATCH($D1939,'Liste du personnel'!$X:$X,0),5)</f>
        <v>#N/A</v>
      </c>
      <c r="H1939" s="91" t="e">
        <f>INDEX('Liste du personnel'!$A:$Z,MATCH($D1939,'Liste du personnel'!$X:$X,0),8)</f>
        <v>#N/A</v>
      </c>
      <c r="I1939" s="20" t="e">
        <f>INDEX('Liste du personnel'!$A:$Z,MATCH($D1939,'Liste du personnel'!$X:$X,0),6)</f>
        <v>#N/A</v>
      </c>
      <c r="J1939" s="20" t="e">
        <f>INDEX('Liste du personnel'!$A:$Z,MATCH($D1939,'Liste du personnel'!$X:$X,0),7)</f>
        <v>#N/A</v>
      </c>
    </row>
    <row r="1940" spans="1:10" x14ac:dyDescent="0.25">
      <c r="A1940" s="20">
        <f>'Elegio-Electors'!C1940</f>
        <v>0</v>
      </c>
      <c r="B1940" s="20">
        <f>'Elegio-Electors'!B1940</f>
        <v>0</v>
      </c>
      <c r="C1940" s="91">
        <f>IF(Procédure!$C$33=2,'Elegio-Electors'!D1940,Procédure!$C$33)</f>
        <v>0</v>
      </c>
      <c r="D1940" s="20">
        <f>'Elegio-Electors'!E1940</f>
        <v>0</v>
      </c>
      <c r="E1940" s="91" t="str">
        <f>IF(LEFT(RIGHT('Elegio-Electors'!L1940,2),1)="C",'Elegio-Electors'!L1940,IF(LEFT(RIGHT('Elegio-Electors'!M1940,2),1)="C",'Elegio-Electors'!M1940,""))</f>
        <v/>
      </c>
      <c r="F1940" s="91" t="str">
        <f>IF(LEFT(RIGHT('Elegio-Electors'!L1940,2),1)="O",'Elegio-Electors'!L1940,IF(LEFT(RIGHT('Elegio-Electors'!M1940,2),1)="O",'Elegio-Electors'!M1940,""))</f>
        <v/>
      </c>
      <c r="G1940" s="20" t="e">
        <f>INDEX('Liste du personnel'!$A:$Z,MATCH($D1940,'Liste du personnel'!$X:$X,0),5)</f>
        <v>#N/A</v>
      </c>
      <c r="H1940" s="91" t="e">
        <f>INDEX('Liste du personnel'!$A:$Z,MATCH($D1940,'Liste du personnel'!$X:$X,0),8)</f>
        <v>#N/A</v>
      </c>
      <c r="I1940" s="20" t="e">
        <f>INDEX('Liste du personnel'!$A:$Z,MATCH($D1940,'Liste du personnel'!$X:$X,0),6)</f>
        <v>#N/A</v>
      </c>
      <c r="J1940" s="20" t="e">
        <f>INDEX('Liste du personnel'!$A:$Z,MATCH($D1940,'Liste du personnel'!$X:$X,0),7)</f>
        <v>#N/A</v>
      </c>
    </row>
    <row r="1941" spans="1:10" x14ac:dyDescent="0.25">
      <c r="A1941" s="20">
        <f>'Elegio-Electors'!C1941</f>
        <v>0</v>
      </c>
      <c r="B1941" s="20">
        <f>'Elegio-Electors'!B1941</f>
        <v>0</v>
      </c>
      <c r="C1941" s="91">
        <f>IF(Procédure!$C$33=2,'Elegio-Electors'!D1941,Procédure!$C$33)</f>
        <v>0</v>
      </c>
      <c r="D1941" s="20">
        <f>'Elegio-Electors'!E1941</f>
        <v>0</v>
      </c>
      <c r="E1941" s="91" t="str">
        <f>IF(LEFT(RIGHT('Elegio-Electors'!L1941,2),1)="C",'Elegio-Electors'!L1941,IF(LEFT(RIGHT('Elegio-Electors'!M1941,2),1)="C",'Elegio-Electors'!M1941,""))</f>
        <v/>
      </c>
      <c r="F1941" s="91" t="str">
        <f>IF(LEFT(RIGHT('Elegio-Electors'!L1941,2),1)="O",'Elegio-Electors'!L1941,IF(LEFT(RIGHT('Elegio-Electors'!M1941,2),1)="O",'Elegio-Electors'!M1941,""))</f>
        <v/>
      </c>
      <c r="G1941" s="20" t="e">
        <f>INDEX('Liste du personnel'!$A:$Z,MATCH($D1941,'Liste du personnel'!$X:$X,0),5)</f>
        <v>#N/A</v>
      </c>
      <c r="H1941" s="91" t="e">
        <f>INDEX('Liste du personnel'!$A:$Z,MATCH($D1941,'Liste du personnel'!$X:$X,0),8)</f>
        <v>#N/A</v>
      </c>
      <c r="I1941" s="20" t="e">
        <f>INDEX('Liste du personnel'!$A:$Z,MATCH($D1941,'Liste du personnel'!$X:$X,0),6)</f>
        <v>#N/A</v>
      </c>
      <c r="J1941" s="20" t="e">
        <f>INDEX('Liste du personnel'!$A:$Z,MATCH($D1941,'Liste du personnel'!$X:$X,0),7)</f>
        <v>#N/A</v>
      </c>
    </row>
    <row r="1942" spans="1:10" x14ac:dyDescent="0.25">
      <c r="A1942" s="20">
        <f>'Elegio-Electors'!C1942</f>
        <v>0</v>
      </c>
      <c r="B1942" s="20">
        <f>'Elegio-Electors'!B1942</f>
        <v>0</v>
      </c>
      <c r="C1942" s="91">
        <f>IF(Procédure!$C$33=2,'Elegio-Electors'!D1942,Procédure!$C$33)</f>
        <v>0</v>
      </c>
      <c r="D1942" s="20">
        <f>'Elegio-Electors'!E1942</f>
        <v>0</v>
      </c>
      <c r="E1942" s="91" t="str">
        <f>IF(LEFT(RIGHT('Elegio-Electors'!L1942,2),1)="C",'Elegio-Electors'!L1942,IF(LEFT(RIGHT('Elegio-Electors'!M1942,2),1)="C",'Elegio-Electors'!M1942,""))</f>
        <v/>
      </c>
      <c r="F1942" s="91" t="str">
        <f>IF(LEFT(RIGHT('Elegio-Electors'!L1942,2),1)="O",'Elegio-Electors'!L1942,IF(LEFT(RIGHT('Elegio-Electors'!M1942,2),1)="O",'Elegio-Electors'!M1942,""))</f>
        <v/>
      </c>
      <c r="G1942" s="20" t="e">
        <f>INDEX('Liste du personnel'!$A:$Z,MATCH($D1942,'Liste du personnel'!$X:$X,0),5)</f>
        <v>#N/A</v>
      </c>
      <c r="H1942" s="91" t="e">
        <f>INDEX('Liste du personnel'!$A:$Z,MATCH($D1942,'Liste du personnel'!$X:$X,0),8)</f>
        <v>#N/A</v>
      </c>
      <c r="I1942" s="20" t="e">
        <f>INDEX('Liste du personnel'!$A:$Z,MATCH($D1942,'Liste du personnel'!$X:$X,0),6)</f>
        <v>#N/A</v>
      </c>
      <c r="J1942" s="20" t="e">
        <f>INDEX('Liste du personnel'!$A:$Z,MATCH($D1942,'Liste du personnel'!$X:$X,0),7)</f>
        <v>#N/A</v>
      </c>
    </row>
    <row r="1943" spans="1:10" x14ac:dyDescent="0.25">
      <c r="A1943" s="20">
        <f>'Elegio-Electors'!C1943</f>
        <v>0</v>
      </c>
      <c r="B1943" s="20">
        <f>'Elegio-Electors'!B1943</f>
        <v>0</v>
      </c>
      <c r="C1943" s="91">
        <f>IF(Procédure!$C$33=2,'Elegio-Electors'!D1943,Procédure!$C$33)</f>
        <v>0</v>
      </c>
      <c r="D1943" s="20">
        <f>'Elegio-Electors'!E1943</f>
        <v>0</v>
      </c>
      <c r="E1943" s="91" t="str">
        <f>IF(LEFT(RIGHT('Elegio-Electors'!L1943,2),1)="C",'Elegio-Electors'!L1943,IF(LEFT(RIGHT('Elegio-Electors'!M1943,2),1)="C",'Elegio-Electors'!M1943,""))</f>
        <v/>
      </c>
      <c r="F1943" s="91" t="str">
        <f>IF(LEFT(RIGHT('Elegio-Electors'!L1943,2),1)="O",'Elegio-Electors'!L1943,IF(LEFT(RIGHT('Elegio-Electors'!M1943,2),1)="O",'Elegio-Electors'!M1943,""))</f>
        <v/>
      </c>
      <c r="G1943" s="20" t="e">
        <f>INDEX('Liste du personnel'!$A:$Z,MATCH($D1943,'Liste du personnel'!$X:$X,0),5)</f>
        <v>#N/A</v>
      </c>
      <c r="H1943" s="91" t="e">
        <f>INDEX('Liste du personnel'!$A:$Z,MATCH($D1943,'Liste du personnel'!$X:$X,0),8)</f>
        <v>#N/A</v>
      </c>
      <c r="I1943" s="20" t="e">
        <f>INDEX('Liste du personnel'!$A:$Z,MATCH($D1943,'Liste du personnel'!$X:$X,0),6)</f>
        <v>#N/A</v>
      </c>
      <c r="J1943" s="20" t="e">
        <f>INDEX('Liste du personnel'!$A:$Z,MATCH($D1943,'Liste du personnel'!$X:$X,0),7)</f>
        <v>#N/A</v>
      </c>
    </row>
    <row r="1944" spans="1:10" x14ac:dyDescent="0.25">
      <c r="A1944" s="20">
        <f>'Elegio-Electors'!C1944</f>
        <v>0</v>
      </c>
      <c r="B1944" s="20">
        <f>'Elegio-Electors'!B1944</f>
        <v>0</v>
      </c>
      <c r="C1944" s="91">
        <f>IF(Procédure!$C$33=2,'Elegio-Electors'!D1944,Procédure!$C$33)</f>
        <v>0</v>
      </c>
      <c r="D1944" s="20">
        <f>'Elegio-Electors'!E1944</f>
        <v>0</v>
      </c>
      <c r="E1944" s="91" t="str">
        <f>IF(LEFT(RIGHT('Elegio-Electors'!L1944,2),1)="C",'Elegio-Electors'!L1944,IF(LEFT(RIGHT('Elegio-Electors'!M1944,2),1)="C",'Elegio-Electors'!M1944,""))</f>
        <v/>
      </c>
      <c r="F1944" s="91" t="str">
        <f>IF(LEFT(RIGHT('Elegio-Electors'!L1944,2),1)="O",'Elegio-Electors'!L1944,IF(LEFT(RIGHT('Elegio-Electors'!M1944,2),1)="O",'Elegio-Electors'!M1944,""))</f>
        <v/>
      </c>
      <c r="G1944" s="20" t="e">
        <f>INDEX('Liste du personnel'!$A:$Z,MATCH($D1944,'Liste du personnel'!$X:$X,0),5)</f>
        <v>#N/A</v>
      </c>
      <c r="H1944" s="91" t="e">
        <f>INDEX('Liste du personnel'!$A:$Z,MATCH($D1944,'Liste du personnel'!$X:$X,0),8)</f>
        <v>#N/A</v>
      </c>
      <c r="I1944" s="20" t="e">
        <f>INDEX('Liste du personnel'!$A:$Z,MATCH($D1944,'Liste du personnel'!$X:$X,0),6)</f>
        <v>#N/A</v>
      </c>
      <c r="J1944" s="20" t="e">
        <f>INDEX('Liste du personnel'!$A:$Z,MATCH($D1944,'Liste du personnel'!$X:$X,0),7)</f>
        <v>#N/A</v>
      </c>
    </row>
    <row r="1945" spans="1:10" x14ac:dyDescent="0.25">
      <c r="A1945" s="20">
        <f>'Elegio-Electors'!C1945</f>
        <v>0</v>
      </c>
      <c r="B1945" s="20">
        <f>'Elegio-Electors'!B1945</f>
        <v>0</v>
      </c>
      <c r="C1945" s="91">
        <f>IF(Procédure!$C$33=2,'Elegio-Electors'!D1945,Procédure!$C$33)</f>
        <v>0</v>
      </c>
      <c r="D1945" s="20">
        <f>'Elegio-Electors'!E1945</f>
        <v>0</v>
      </c>
      <c r="E1945" s="91" t="str">
        <f>IF(LEFT(RIGHT('Elegio-Electors'!L1945,2),1)="C",'Elegio-Electors'!L1945,IF(LEFT(RIGHT('Elegio-Electors'!M1945,2),1)="C",'Elegio-Electors'!M1945,""))</f>
        <v/>
      </c>
      <c r="F1945" s="91" t="str">
        <f>IF(LEFT(RIGHT('Elegio-Electors'!L1945,2),1)="O",'Elegio-Electors'!L1945,IF(LEFT(RIGHT('Elegio-Electors'!M1945,2),1)="O",'Elegio-Electors'!M1945,""))</f>
        <v/>
      </c>
      <c r="G1945" s="20" t="e">
        <f>INDEX('Liste du personnel'!$A:$Z,MATCH($D1945,'Liste du personnel'!$X:$X,0),5)</f>
        <v>#N/A</v>
      </c>
      <c r="H1945" s="91" t="e">
        <f>INDEX('Liste du personnel'!$A:$Z,MATCH($D1945,'Liste du personnel'!$X:$X,0),8)</f>
        <v>#N/A</v>
      </c>
      <c r="I1945" s="20" t="e">
        <f>INDEX('Liste du personnel'!$A:$Z,MATCH($D1945,'Liste du personnel'!$X:$X,0),6)</f>
        <v>#N/A</v>
      </c>
      <c r="J1945" s="20" t="e">
        <f>INDEX('Liste du personnel'!$A:$Z,MATCH($D1945,'Liste du personnel'!$X:$X,0),7)</f>
        <v>#N/A</v>
      </c>
    </row>
    <row r="1946" spans="1:10" x14ac:dyDescent="0.25">
      <c r="A1946" s="20">
        <f>'Elegio-Electors'!C1946</f>
        <v>0</v>
      </c>
      <c r="B1946" s="20">
        <f>'Elegio-Electors'!B1946</f>
        <v>0</v>
      </c>
      <c r="C1946" s="91">
        <f>IF(Procédure!$C$33=2,'Elegio-Electors'!D1946,Procédure!$C$33)</f>
        <v>0</v>
      </c>
      <c r="D1946" s="20">
        <f>'Elegio-Electors'!E1946</f>
        <v>0</v>
      </c>
      <c r="E1946" s="91" t="str">
        <f>IF(LEFT(RIGHT('Elegio-Electors'!L1946,2),1)="C",'Elegio-Electors'!L1946,IF(LEFT(RIGHT('Elegio-Electors'!M1946,2),1)="C",'Elegio-Electors'!M1946,""))</f>
        <v/>
      </c>
      <c r="F1946" s="91" t="str">
        <f>IF(LEFT(RIGHT('Elegio-Electors'!L1946,2),1)="O",'Elegio-Electors'!L1946,IF(LEFT(RIGHT('Elegio-Electors'!M1946,2),1)="O",'Elegio-Electors'!M1946,""))</f>
        <v/>
      </c>
      <c r="G1946" s="20" t="e">
        <f>INDEX('Liste du personnel'!$A:$Z,MATCH($D1946,'Liste du personnel'!$X:$X,0),5)</f>
        <v>#N/A</v>
      </c>
      <c r="H1946" s="91" t="e">
        <f>INDEX('Liste du personnel'!$A:$Z,MATCH($D1946,'Liste du personnel'!$X:$X,0),8)</f>
        <v>#N/A</v>
      </c>
      <c r="I1946" s="20" t="e">
        <f>INDEX('Liste du personnel'!$A:$Z,MATCH($D1946,'Liste du personnel'!$X:$X,0),6)</f>
        <v>#N/A</v>
      </c>
      <c r="J1946" s="20" t="e">
        <f>INDEX('Liste du personnel'!$A:$Z,MATCH($D1946,'Liste du personnel'!$X:$X,0),7)</f>
        <v>#N/A</v>
      </c>
    </row>
    <row r="1947" spans="1:10" x14ac:dyDescent="0.25">
      <c r="A1947" s="20">
        <f>'Elegio-Electors'!C1947</f>
        <v>0</v>
      </c>
      <c r="B1947" s="20">
        <f>'Elegio-Electors'!B1947</f>
        <v>0</v>
      </c>
      <c r="C1947" s="91">
        <f>IF(Procédure!$C$33=2,'Elegio-Electors'!D1947,Procédure!$C$33)</f>
        <v>0</v>
      </c>
      <c r="D1947" s="20">
        <f>'Elegio-Electors'!E1947</f>
        <v>0</v>
      </c>
      <c r="E1947" s="91" t="str">
        <f>IF(LEFT(RIGHT('Elegio-Electors'!L1947,2),1)="C",'Elegio-Electors'!L1947,IF(LEFT(RIGHT('Elegio-Electors'!M1947,2),1)="C",'Elegio-Electors'!M1947,""))</f>
        <v/>
      </c>
      <c r="F1947" s="91" t="str">
        <f>IF(LEFT(RIGHT('Elegio-Electors'!L1947,2),1)="O",'Elegio-Electors'!L1947,IF(LEFT(RIGHT('Elegio-Electors'!M1947,2),1)="O",'Elegio-Electors'!M1947,""))</f>
        <v/>
      </c>
      <c r="G1947" s="20" t="e">
        <f>INDEX('Liste du personnel'!$A:$Z,MATCH($D1947,'Liste du personnel'!$X:$X,0),5)</f>
        <v>#N/A</v>
      </c>
      <c r="H1947" s="91" t="e">
        <f>INDEX('Liste du personnel'!$A:$Z,MATCH($D1947,'Liste du personnel'!$X:$X,0),8)</f>
        <v>#N/A</v>
      </c>
      <c r="I1947" s="20" t="e">
        <f>INDEX('Liste du personnel'!$A:$Z,MATCH($D1947,'Liste du personnel'!$X:$X,0),6)</f>
        <v>#N/A</v>
      </c>
      <c r="J1947" s="20" t="e">
        <f>INDEX('Liste du personnel'!$A:$Z,MATCH($D1947,'Liste du personnel'!$X:$X,0),7)</f>
        <v>#N/A</v>
      </c>
    </row>
    <row r="1948" spans="1:10" x14ac:dyDescent="0.25">
      <c r="A1948" s="20">
        <f>'Elegio-Electors'!C1948</f>
        <v>0</v>
      </c>
      <c r="B1948" s="20">
        <f>'Elegio-Electors'!B1948</f>
        <v>0</v>
      </c>
      <c r="C1948" s="91">
        <f>IF(Procédure!$C$33=2,'Elegio-Electors'!D1948,Procédure!$C$33)</f>
        <v>0</v>
      </c>
      <c r="D1948" s="20">
        <f>'Elegio-Electors'!E1948</f>
        <v>0</v>
      </c>
      <c r="E1948" s="91" t="str">
        <f>IF(LEFT(RIGHT('Elegio-Electors'!L1948,2),1)="C",'Elegio-Electors'!L1948,IF(LEFT(RIGHT('Elegio-Electors'!M1948,2),1)="C",'Elegio-Electors'!M1948,""))</f>
        <v/>
      </c>
      <c r="F1948" s="91" t="str">
        <f>IF(LEFT(RIGHT('Elegio-Electors'!L1948,2),1)="O",'Elegio-Electors'!L1948,IF(LEFT(RIGHT('Elegio-Electors'!M1948,2),1)="O",'Elegio-Electors'!M1948,""))</f>
        <v/>
      </c>
      <c r="G1948" s="20" t="e">
        <f>INDEX('Liste du personnel'!$A:$Z,MATCH($D1948,'Liste du personnel'!$X:$X,0),5)</f>
        <v>#N/A</v>
      </c>
      <c r="H1948" s="91" t="e">
        <f>INDEX('Liste du personnel'!$A:$Z,MATCH($D1948,'Liste du personnel'!$X:$X,0),8)</f>
        <v>#N/A</v>
      </c>
      <c r="I1948" s="20" t="e">
        <f>INDEX('Liste du personnel'!$A:$Z,MATCH($D1948,'Liste du personnel'!$X:$X,0),6)</f>
        <v>#N/A</v>
      </c>
      <c r="J1948" s="20" t="e">
        <f>INDEX('Liste du personnel'!$A:$Z,MATCH($D1948,'Liste du personnel'!$X:$X,0),7)</f>
        <v>#N/A</v>
      </c>
    </row>
    <row r="1949" spans="1:10" x14ac:dyDescent="0.25">
      <c r="A1949" s="20">
        <f>'Elegio-Electors'!C1949</f>
        <v>0</v>
      </c>
      <c r="B1949" s="20">
        <f>'Elegio-Electors'!B1949</f>
        <v>0</v>
      </c>
      <c r="C1949" s="91">
        <f>IF(Procédure!$C$33=2,'Elegio-Electors'!D1949,Procédure!$C$33)</f>
        <v>0</v>
      </c>
      <c r="D1949" s="20">
        <f>'Elegio-Electors'!E1949</f>
        <v>0</v>
      </c>
      <c r="E1949" s="91" t="str">
        <f>IF(LEFT(RIGHT('Elegio-Electors'!L1949,2),1)="C",'Elegio-Electors'!L1949,IF(LEFT(RIGHT('Elegio-Electors'!M1949,2),1)="C",'Elegio-Electors'!M1949,""))</f>
        <v/>
      </c>
      <c r="F1949" s="91" t="str">
        <f>IF(LEFT(RIGHT('Elegio-Electors'!L1949,2),1)="O",'Elegio-Electors'!L1949,IF(LEFT(RIGHT('Elegio-Electors'!M1949,2),1)="O",'Elegio-Electors'!M1949,""))</f>
        <v/>
      </c>
      <c r="G1949" s="20" t="e">
        <f>INDEX('Liste du personnel'!$A:$Z,MATCH($D1949,'Liste du personnel'!$X:$X,0),5)</f>
        <v>#N/A</v>
      </c>
      <c r="H1949" s="91" t="e">
        <f>INDEX('Liste du personnel'!$A:$Z,MATCH($D1949,'Liste du personnel'!$X:$X,0),8)</f>
        <v>#N/A</v>
      </c>
      <c r="I1949" s="20" t="e">
        <f>INDEX('Liste du personnel'!$A:$Z,MATCH($D1949,'Liste du personnel'!$X:$X,0),6)</f>
        <v>#N/A</v>
      </c>
      <c r="J1949" s="20" t="e">
        <f>INDEX('Liste du personnel'!$A:$Z,MATCH($D1949,'Liste du personnel'!$X:$X,0),7)</f>
        <v>#N/A</v>
      </c>
    </row>
    <row r="1950" spans="1:10" x14ac:dyDescent="0.25">
      <c r="A1950" s="20">
        <f>'Elegio-Electors'!C1950</f>
        <v>0</v>
      </c>
      <c r="B1950" s="20">
        <f>'Elegio-Electors'!B1950</f>
        <v>0</v>
      </c>
      <c r="C1950" s="91">
        <f>IF(Procédure!$C$33=2,'Elegio-Electors'!D1950,Procédure!$C$33)</f>
        <v>0</v>
      </c>
      <c r="D1950" s="20">
        <f>'Elegio-Electors'!E1950</f>
        <v>0</v>
      </c>
      <c r="E1950" s="91" t="str">
        <f>IF(LEFT(RIGHT('Elegio-Electors'!L1950,2),1)="C",'Elegio-Electors'!L1950,IF(LEFT(RIGHT('Elegio-Electors'!M1950,2),1)="C",'Elegio-Electors'!M1950,""))</f>
        <v/>
      </c>
      <c r="F1950" s="91" t="str">
        <f>IF(LEFT(RIGHT('Elegio-Electors'!L1950,2),1)="O",'Elegio-Electors'!L1950,IF(LEFT(RIGHT('Elegio-Electors'!M1950,2),1)="O",'Elegio-Electors'!M1950,""))</f>
        <v/>
      </c>
      <c r="G1950" s="20" t="e">
        <f>INDEX('Liste du personnel'!$A:$Z,MATCH($D1950,'Liste du personnel'!$X:$X,0),5)</f>
        <v>#N/A</v>
      </c>
      <c r="H1950" s="91" t="e">
        <f>INDEX('Liste du personnel'!$A:$Z,MATCH($D1950,'Liste du personnel'!$X:$X,0),8)</f>
        <v>#N/A</v>
      </c>
      <c r="I1950" s="20" t="e">
        <f>INDEX('Liste du personnel'!$A:$Z,MATCH($D1950,'Liste du personnel'!$X:$X,0),6)</f>
        <v>#N/A</v>
      </c>
      <c r="J1950" s="20" t="e">
        <f>INDEX('Liste du personnel'!$A:$Z,MATCH($D1950,'Liste du personnel'!$X:$X,0),7)</f>
        <v>#N/A</v>
      </c>
    </row>
    <row r="1951" spans="1:10" x14ac:dyDescent="0.25">
      <c r="A1951" s="20">
        <f>'Elegio-Electors'!C1951</f>
        <v>0</v>
      </c>
      <c r="B1951" s="20">
        <f>'Elegio-Electors'!B1951</f>
        <v>0</v>
      </c>
      <c r="C1951" s="91">
        <f>IF(Procédure!$C$33=2,'Elegio-Electors'!D1951,Procédure!$C$33)</f>
        <v>0</v>
      </c>
      <c r="D1951" s="20">
        <f>'Elegio-Electors'!E1951</f>
        <v>0</v>
      </c>
      <c r="E1951" s="91" t="str">
        <f>IF(LEFT(RIGHT('Elegio-Electors'!L1951,2),1)="C",'Elegio-Electors'!L1951,IF(LEFT(RIGHT('Elegio-Electors'!M1951,2),1)="C",'Elegio-Electors'!M1951,""))</f>
        <v/>
      </c>
      <c r="F1951" s="91" t="str">
        <f>IF(LEFT(RIGHT('Elegio-Electors'!L1951,2),1)="O",'Elegio-Electors'!L1951,IF(LEFT(RIGHT('Elegio-Electors'!M1951,2),1)="O",'Elegio-Electors'!M1951,""))</f>
        <v/>
      </c>
      <c r="G1951" s="20" t="e">
        <f>INDEX('Liste du personnel'!$A:$Z,MATCH($D1951,'Liste du personnel'!$X:$X,0),5)</f>
        <v>#N/A</v>
      </c>
      <c r="H1951" s="91" t="e">
        <f>INDEX('Liste du personnel'!$A:$Z,MATCH($D1951,'Liste du personnel'!$X:$X,0),8)</f>
        <v>#N/A</v>
      </c>
      <c r="I1951" s="20" t="e">
        <f>INDEX('Liste du personnel'!$A:$Z,MATCH($D1951,'Liste du personnel'!$X:$X,0),6)</f>
        <v>#N/A</v>
      </c>
      <c r="J1951" s="20" t="e">
        <f>INDEX('Liste du personnel'!$A:$Z,MATCH($D1951,'Liste du personnel'!$X:$X,0),7)</f>
        <v>#N/A</v>
      </c>
    </row>
    <row r="1952" spans="1:10" x14ac:dyDescent="0.25">
      <c r="A1952" s="20">
        <f>'Elegio-Electors'!C1952</f>
        <v>0</v>
      </c>
      <c r="B1952" s="20">
        <f>'Elegio-Electors'!B1952</f>
        <v>0</v>
      </c>
      <c r="C1952" s="91">
        <f>IF(Procédure!$C$33=2,'Elegio-Electors'!D1952,Procédure!$C$33)</f>
        <v>0</v>
      </c>
      <c r="D1952" s="20">
        <f>'Elegio-Electors'!E1952</f>
        <v>0</v>
      </c>
      <c r="E1952" s="91" t="str">
        <f>IF(LEFT(RIGHT('Elegio-Electors'!L1952,2),1)="C",'Elegio-Electors'!L1952,IF(LEFT(RIGHT('Elegio-Electors'!M1952,2),1)="C",'Elegio-Electors'!M1952,""))</f>
        <v/>
      </c>
      <c r="F1952" s="91" t="str">
        <f>IF(LEFT(RIGHT('Elegio-Electors'!L1952,2),1)="O",'Elegio-Electors'!L1952,IF(LEFT(RIGHT('Elegio-Electors'!M1952,2),1)="O",'Elegio-Electors'!M1952,""))</f>
        <v/>
      </c>
      <c r="G1952" s="20" t="e">
        <f>INDEX('Liste du personnel'!$A:$Z,MATCH($D1952,'Liste du personnel'!$X:$X,0),5)</f>
        <v>#N/A</v>
      </c>
      <c r="H1952" s="91" t="e">
        <f>INDEX('Liste du personnel'!$A:$Z,MATCH($D1952,'Liste du personnel'!$X:$X,0),8)</f>
        <v>#N/A</v>
      </c>
      <c r="I1952" s="20" t="e">
        <f>INDEX('Liste du personnel'!$A:$Z,MATCH($D1952,'Liste du personnel'!$X:$X,0),6)</f>
        <v>#N/A</v>
      </c>
      <c r="J1952" s="20" t="e">
        <f>INDEX('Liste du personnel'!$A:$Z,MATCH($D1952,'Liste du personnel'!$X:$X,0),7)</f>
        <v>#N/A</v>
      </c>
    </row>
    <row r="1953" spans="1:10" x14ac:dyDescent="0.25">
      <c r="A1953" s="20">
        <f>'Elegio-Electors'!C1953</f>
        <v>0</v>
      </c>
      <c r="B1953" s="20">
        <f>'Elegio-Electors'!B1953</f>
        <v>0</v>
      </c>
      <c r="C1953" s="91">
        <f>IF(Procédure!$C$33=2,'Elegio-Electors'!D1953,Procédure!$C$33)</f>
        <v>0</v>
      </c>
      <c r="D1953" s="20">
        <f>'Elegio-Electors'!E1953</f>
        <v>0</v>
      </c>
      <c r="E1953" s="91" t="str">
        <f>IF(LEFT(RIGHT('Elegio-Electors'!L1953,2),1)="C",'Elegio-Electors'!L1953,IF(LEFT(RIGHT('Elegio-Electors'!M1953,2),1)="C",'Elegio-Electors'!M1953,""))</f>
        <v/>
      </c>
      <c r="F1953" s="91" t="str">
        <f>IF(LEFT(RIGHT('Elegio-Electors'!L1953,2),1)="O",'Elegio-Electors'!L1953,IF(LEFT(RIGHT('Elegio-Electors'!M1953,2),1)="O",'Elegio-Electors'!M1953,""))</f>
        <v/>
      </c>
      <c r="G1953" s="20" t="e">
        <f>INDEX('Liste du personnel'!$A:$Z,MATCH($D1953,'Liste du personnel'!$X:$X,0),5)</f>
        <v>#N/A</v>
      </c>
      <c r="H1953" s="91" t="e">
        <f>INDEX('Liste du personnel'!$A:$Z,MATCH($D1953,'Liste du personnel'!$X:$X,0),8)</f>
        <v>#N/A</v>
      </c>
      <c r="I1953" s="20" t="e">
        <f>INDEX('Liste du personnel'!$A:$Z,MATCH($D1953,'Liste du personnel'!$X:$X,0),6)</f>
        <v>#N/A</v>
      </c>
      <c r="J1953" s="20" t="e">
        <f>INDEX('Liste du personnel'!$A:$Z,MATCH($D1953,'Liste du personnel'!$X:$X,0),7)</f>
        <v>#N/A</v>
      </c>
    </row>
    <row r="1954" spans="1:10" x14ac:dyDescent="0.25">
      <c r="A1954" s="20">
        <f>'Elegio-Electors'!C1954</f>
        <v>0</v>
      </c>
      <c r="B1954" s="20">
        <f>'Elegio-Electors'!B1954</f>
        <v>0</v>
      </c>
      <c r="C1954" s="91">
        <f>IF(Procédure!$C$33=2,'Elegio-Electors'!D1954,Procédure!$C$33)</f>
        <v>0</v>
      </c>
      <c r="D1954" s="20">
        <f>'Elegio-Electors'!E1954</f>
        <v>0</v>
      </c>
      <c r="E1954" s="91" t="str">
        <f>IF(LEFT(RIGHT('Elegio-Electors'!L1954,2),1)="C",'Elegio-Electors'!L1954,IF(LEFT(RIGHT('Elegio-Electors'!M1954,2),1)="C",'Elegio-Electors'!M1954,""))</f>
        <v/>
      </c>
      <c r="F1954" s="91" t="str">
        <f>IF(LEFT(RIGHT('Elegio-Electors'!L1954,2),1)="O",'Elegio-Electors'!L1954,IF(LEFT(RIGHT('Elegio-Electors'!M1954,2),1)="O",'Elegio-Electors'!M1954,""))</f>
        <v/>
      </c>
      <c r="G1954" s="20" t="e">
        <f>INDEX('Liste du personnel'!$A:$Z,MATCH($D1954,'Liste du personnel'!$X:$X,0),5)</f>
        <v>#N/A</v>
      </c>
      <c r="H1954" s="91" t="e">
        <f>INDEX('Liste du personnel'!$A:$Z,MATCH($D1954,'Liste du personnel'!$X:$X,0),8)</f>
        <v>#N/A</v>
      </c>
      <c r="I1954" s="20" t="e">
        <f>INDEX('Liste du personnel'!$A:$Z,MATCH($D1954,'Liste du personnel'!$X:$X,0),6)</f>
        <v>#N/A</v>
      </c>
      <c r="J1954" s="20" t="e">
        <f>INDEX('Liste du personnel'!$A:$Z,MATCH($D1954,'Liste du personnel'!$X:$X,0),7)</f>
        <v>#N/A</v>
      </c>
    </row>
    <row r="1955" spans="1:10" x14ac:dyDescent="0.25">
      <c r="A1955" s="20">
        <f>'Elegio-Electors'!C1955</f>
        <v>0</v>
      </c>
      <c r="B1955" s="20">
        <f>'Elegio-Electors'!B1955</f>
        <v>0</v>
      </c>
      <c r="C1955" s="91">
        <f>IF(Procédure!$C$33=2,'Elegio-Electors'!D1955,Procédure!$C$33)</f>
        <v>0</v>
      </c>
      <c r="D1955" s="20">
        <f>'Elegio-Electors'!E1955</f>
        <v>0</v>
      </c>
      <c r="E1955" s="91" t="str">
        <f>IF(LEFT(RIGHT('Elegio-Electors'!L1955,2),1)="C",'Elegio-Electors'!L1955,IF(LEFT(RIGHT('Elegio-Electors'!M1955,2),1)="C",'Elegio-Electors'!M1955,""))</f>
        <v/>
      </c>
      <c r="F1955" s="91" t="str">
        <f>IF(LEFT(RIGHT('Elegio-Electors'!L1955,2),1)="O",'Elegio-Electors'!L1955,IF(LEFT(RIGHT('Elegio-Electors'!M1955,2),1)="O",'Elegio-Electors'!M1955,""))</f>
        <v/>
      </c>
      <c r="G1955" s="20" t="e">
        <f>INDEX('Liste du personnel'!$A:$Z,MATCH($D1955,'Liste du personnel'!$X:$X,0),5)</f>
        <v>#N/A</v>
      </c>
      <c r="H1955" s="91" t="e">
        <f>INDEX('Liste du personnel'!$A:$Z,MATCH($D1955,'Liste du personnel'!$X:$X,0),8)</f>
        <v>#N/A</v>
      </c>
      <c r="I1955" s="20" t="e">
        <f>INDEX('Liste du personnel'!$A:$Z,MATCH($D1955,'Liste du personnel'!$X:$X,0),6)</f>
        <v>#N/A</v>
      </c>
      <c r="J1955" s="20" t="e">
        <f>INDEX('Liste du personnel'!$A:$Z,MATCH($D1955,'Liste du personnel'!$X:$X,0),7)</f>
        <v>#N/A</v>
      </c>
    </row>
    <row r="1956" spans="1:10" x14ac:dyDescent="0.25">
      <c r="A1956" s="20">
        <f>'Elegio-Electors'!C1956</f>
        <v>0</v>
      </c>
      <c r="B1956" s="20">
        <f>'Elegio-Electors'!B1956</f>
        <v>0</v>
      </c>
      <c r="C1956" s="91">
        <f>IF(Procédure!$C$33=2,'Elegio-Electors'!D1956,Procédure!$C$33)</f>
        <v>0</v>
      </c>
      <c r="D1956" s="20">
        <f>'Elegio-Electors'!E1956</f>
        <v>0</v>
      </c>
      <c r="E1956" s="91" t="str">
        <f>IF(LEFT(RIGHT('Elegio-Electors'!L1956,2),1)="C",'Elegio-Electors'!L1956,IF(LEFT(RIGHT('Elegio-Electors'!M1956,2),1)="C",'Elegio-Electors'!M1956,""))</f>
        <v/>
      </c>
      <c r="F1956" s="91" t="str">
        <f>IF(LEFT(RIGHT('Elegio-Electors'!L1956,2),1)="O",'Elegio-Electors'!L1956,IF(LEFT(RIGHT('Elegio-Electors'!M1956,2),1)="O",'Elegio-Electors'!M1956,""))</f>
        <v/>
      </c>
      <c r="G1956" s="20" t="e">
        <f>INDEX('Liste du personnel'!$A:$Z,MATCH($D1956,'Liste du personnel'!$X:$X,0),5)</f>
        <v>#N/A</v>
      </c>
      <c r="H1956" s="91" t="e">
        <f>INDEX('Liste du personnel'!$A:$Z,MATCH($D1956,'Liste du personnel'!$X:$X,0),8)</f>
        <v>#N/A</v>
      </c>
      <c r="I1956" s="20" t="e">
        <f>INDEX('Liste du personnel'!$A:$Z,MATCH($D1956,'Liste du personnel'!$X:$X,0),6)</f>
        <v>#N/A</v>
      </c>
      <c r="J1956" s="20" t="e">
        <f>INDEX('Liste du personnel'!$A:$Z,MATCH($D1956,'Liste du personnel'!$X:$X,0),7)</f>
        <v>#N/A</v>
      </c>
    </row>
    <row r="1957" spans="1:10" x14ac:dyDescent="0.25">
      <c r="A1957" s="20">
        <f>'Elegio-Electors'!C1957</f>
        <v>0</v>
      </c>
      <c r="B1957" s="20">
        <f>'Elegio-Electors'!B1957</f>
        <v>0</v>
      </c>
      <c r="C1957" s="91">
        <f>IF(Procédure!$C$33=2,'Elegio-Electors'!D1957,Procédure!$C$33)</f>
        <v>0</v>
      </c>
      <c r="D1957" s="20">
        <f>'Elegio-Electors'!E1957</f>
        <v>0</v>
      </c>
      <c r="E1957" s="91" t="str">
        <f>IF(LEFT(RIGHT('Elegio-Electors'!L1957,2),1)="C",'Elegio-Electors'!L1957,IF(LEFT(RIGHT('Elegio-Electors'!M1957,2),1)="C",'Elegio-Electors'!M1957,""))</f>
        <v/>
      </c>
      <c r="F1957" s="91" t="str">
        <f>IF(LEFT(RIGHT('Elegio-Electors'!L1957,2),1)="O",'Elegio-Electors'!L1957,IF(LEFT(RIGHT('Elegio-Electors'!M1957,2),1)="O",'Elegio-Electors'!M1957,""))</f>
        <v/>
      </c>
      <c r="G1957" s="20" t="e">
        <f>INDEX('Liste du personnel'!$A:$Z,MATCH($D1957,'Liste du personnel'!$X:$X,0),5)</f>
        <v>#N/A</v>
      </c>
      <c r="H1957" s="91" t="e">
        <f>INDEX('Liste du personnel'!$A:$Z,MATCH($D1957,'Liste du personnel'!$X:$X,0),8)</f>
        <v>#N/A</v>
      </c>
      <c r="I1957" s="20" t="e">
        <f>INDEX('Liste du personnel'!$A:$Z,MATCH($D1957,'Liste du personnel'!$X:$X,0),6)</f>
        <v>#N/A</v>
      </c>
      <c r="J1957" s="20" t="e">
        <f>INDEX('Liste du personnel'!$A:$Z,MATCH($D1957,'Liste du personnel'!$X:$X,0),7)</f>
        <v>#N/A</v>
      </c>
    </row>
    <row r="1958" spans="1:10" x14ac:dyDescent="0.25">
      <c r="A1958" s="20">
        <f>'Elegio-Electors'!C1958</f>
        <v>0</v>
      </c>
      <c r="B1958" s="20">
        <f>'Elegio-Electors'!B1958</f>
        <v>0</v>
      </c>
      <c r="C1958" s="91">
        <f>IF(Procédure!$C$33=2,'Elegio-Electors'!D1958,Procédure!$C$33)</f>
        <v>0</v>
      </c>
      <c r="D1958" s="20">
        <f>'Elegio-Electors'!E1958</f>
        <v>0</v>
      </c>
      <c r="E1958" s="91" t="str">
        <f>IF(LEFT(RIGHT('Elegio-Electors'!L1958,2),1)="C",'Elegio-Electors'!L1958,IF(LEFT(RIGHT('Elegio-Electors'!M1958,2),1)="C",'Elegio-Electors'!M1958,""))</f>
        <v/>
      </c>
      <c r="F1958" s="91" t="str">
        <f>IF(LEFT(RIGHT('Elegio-Electors'!L1958,2),1)="O",'Elegio-Electors'!L1958,IF(LEFT(RIGHT('Elegio-Electors'!M1958,2),1)="O",'Elegio-Electors'!M1958,""))</f>
        <v/>
      </c>
      <c r="G1958" s="20" t="e">
        <f>INDEX('Liste du personnel'!$A:$Z,MATCH($D1958,'Liste du personnel'!$X:$X,0),5)</f>
        <v>#N/A</v>
      </c>
      <c r="H1958" s="91" t="e">
        <f>INDEX('Liste du personnel'!$A:$Z,MATCH($D1958,'Liste du personnel'!$X:$X,0),8)</f>
        <v>#N/A</v>
      </c>
      <c r="I1958" s="20" t="e">
        <f>INDEX('Liste du personnel'!$A:$Z,MATCH($D1958,'Liste du personnel'!$X:$X,0),6)</f>
        <v>#N/A</v>
      </c>
      <c r="J1958" s="20" t="e">
        <f>INDEX('Liste du personnel'!$A:$Z,MATCH($D1958,'Liste du personnel'!$X:$X,0),7)</f>
        <v>#N/A</v>
      </c>
    </row>
    <row r="1959" spans="1:10" x14ac:dyDescent="0.25">
      <c r="A1959" s="20">
        <f>'Elegio-Electors'!C1959</f>
        <v>0</v>
      </c>
      <c r="B1959" s="20">
        <f>'Elegio-Electors'!B1959</f>
        <v>0</v>
      </c>
      <c r="C1959" s="91">
        <f>IF(Procédure!$C$33=2,'Elegio-Electors'!D1959,Procédure!$C$33)</f>
        <v>0</v>
      </c>
      <c r="D1959" s="20">
        <f>'Elegio-Electors'!E1959</f>
        <v>0</v>
      </c>
      <c r="E1959" s="91" t="str">
        <f>IF(LEFT(RIGHT('Elegio-Electors'!L1959,2),1)="C",'Elegio-Electors'!L1959,IF(LEFT(RIGHT('Elegio-Electors'!M1959,2),1)="C",'Elegio-Electors'!M1959,""))</f>
        <v/>
      </c>
      <c r="F1959" s="91" t="str">
        <f>IF(LEFT(RIGHT('Elegio-Electors'!L1959,2),1)="O",'Elegio-Electors'!L1959,IF(LEFT(RIGHT('Elegio-Electors'!M1959,2),1)="O",'Elegio-Electors'!M1959,""))</f>
        <v/>
      </c>
      <c r="G1959" s="20" t="e">
        <f>INDEX('Liste du personnel'!$A:$Z,MATCH($D1959,'Liste du personnel'!$X:$X,0),5)</f>
        <v>#N/A</v>
      </c>
      <c r="H1959" s="91" t="e">
        <f>INDEX('Liste du personnel'!$A:$Z,MATCH($D1959,'Liste du personnel'!$X:$X,0),8)</f>
        <v>#N/A</v>
      </c>
      <c r="I1959" s="20" t="e">
        <f>INDEX('Liste du personnel'!$A:$Z,MATCH($D1959,'Liste du personnel'!$X:$X,0),6)</f>
        <v>#N/A</v>
      </c>
      <c r="J1959" s="20" t="e">
        <f>INDEX('Liste du personnel'!$A:$Z,MATCH($D1959,'Liste du personnel'!$X:$X,0),7)</f>
        <v>#N/A</v>
      </c>
    </row>
    <row r="1960" spans="1:10" x14ac:dyDescent="0.25">
      <c r="A1960" s="20">
        <f>'Elegio-Electors'!C1960</f>
        <v>0</v>
      </c>
      <c r="B1960" s="20">
        <f>'Elegio-Electors'!B1960</f>
        <v>0</v>
      </c>
      <c r="C1960" s="91">
        <f>IF(Procédure!$C$33=2,'Elegio-Electors'!D1960,Procédure!$C$33)</f>
        <v>0</v>
      </c>
      <c r="D1960" s="20">
        <f>'Elegio-Electors'!E1960</f>
        <v>0</v>
      </c>
      <c r="E1960" s="91" t="str">
        <f>IF(LEFT(RIGHT('Elegio-Electors'!L1960,2),1)="C",'Elegio-Electors'!L1960,IF(LEFT(RIGHT('Elegio-Electors'!M1960,2),1)="C",'Elegio-Electors'!M1960,""))</f>
        <v/>
      </c>
      <c r="F1960" s="91" t="str">
        <f>IF(LEFT(RIGHT('Elegio-Electors'!L1960,2),1)="O",'Elegio-Electors'!L1960,IF(LEFT(RIGHT('Elegio-Electors'!M1960,2),1)="O",'Elegio-Electors'!M1960,""))</f>
        <v/>
      </c>
      <c r="G1960" s="20" t="e">
        <f>INDEX('Liste du personnel'!$A:$Z,MATCH($D1960,'Liste du personnel'!$X:$X,0),5)</f>
        <v>#N/A</v>
      </c>
      <c r="H1960" s="91" t="e">
        <f>INDEX('Liste du personnel'!$A:$Z,MATCH($D1960,'Liste du personnel'!$X:$X,0),8)</f>
        <v>#N/A</v>
      </c>
      <c r="I1960" s="20" t="e">
        <f>INDEX('Liste du personnel'!$A:$Z,MATCH($D1960,'Liste du personnel'!$X:$X,0),6)</f>
        <v>#N/A</v>
      </c>
      <c r="J1960" s="20" t="e">
        <f>INDEX('Liste du personnel'!$A:$Z,MATCH($D1960,'Liste du personnel'!$X:$X,0),7)</f>
        <v>#N/A</v>
      </c>
    </row>
    <row r="1961" spans="1:10" x14ac:dyDescent="0.25">
      <c r="A1961" s="20">
        <f>'Elegio-Electors'!C1961</f>
        <v>0</v>
      </c>
      <c r="B1961" s="20">
        <f>'Elegio-Electors'!B1961</f>
        <v>0</v>
      </c>
      <c r="C1961" s="91">
        <f>IF(Procédure!$C$33=2,'Elegio-Electors'!D1961,Procédure!$C$33)</f>
        <v>0</v>
      </c>
      <c r="D1961" s="20">
        <f>'Elegio-Electors'!E1961</f>
        <v>0</v>
      </c>
      <c r="E1961" s="91" t="str">
        <f>IF(LEFT(RIGHT('Elegio-Electors'!L1961,2),1)="C",'Elegio-Electors'!L1961,IF(LEFT(RIGHT('Elegio-Electors'!M1961,2),1)="C",'Elegio-Electors'!M1961,""))</f>
        <v/>
      </c>
      <c r="F1961" s="91" t="str">
        <f>IF(LEFT(RIGHT('Elegio-Electors'!L1961,2),1)="O",'Elegio-Electors'!L1961,IF(LEFT(RIGHT('Elegio-Electors'!M1961,2),1)="O",'Elegio-Electors'!M1961,""))</f>
        <v/>
      </c>
      <c r="G1961" s="20" t="e">
        <f>INDEX('Liste du personnel'!$A:$Z,MATCH($D1961,'Liste du personnel'!$X:$X,0),5)</f>
        <v>#N/A</v>
      </c>
      <c r="H1961" s="91" t="e">
        <f>INDEX('Liste du personnel'!$A:$Z,MATCH($D1961,'Liste du personnel'!$X:$X,0),8)</f>
        <v>#N/A</v>
      </c>
      <c r="I1961" s="20" t="e">
        <f>INDEX('Liste du personnel'!$A:$Z,MATCH($D1961,'Liste du personnel'!$X:$X,0),6)</f>
        <v>#N/A</v>
      </c>
      <c r="J1961" s="20" t="e">
        <f>INDEX('Liste du personnel'!$A:$Z,MATCH($D1961,'Liste du personnel'!$X:$X,0),7)</f>
        <v>#N/A</v>
      </c>
    </row>
    <row r="1962" spans="1:10" x14ac:dyDescent="0.25">
      <c r="A1962" s="20">
        <f>'Elegio-Electors'!C1962</f>
        <v>0</v>
      </c>
      <c r="B1962" s="20">
        <f>'Elegio-Electors'!B1962</f>
        <v>0</v>
      </c>
      <c r="C1962" s="91">
        <f>IF(Procédure!$C$33=2,'Elegio-Electors'!D1962,Procédure!$C$33)</f>
        <v>0</v>
      </c>
      <c r="D1962" s="20">
        <f>'Elegio-Electors'!E1962</f>
        <v>0</v>
      </c>
      <c r="E1962" s="91" t="str">
        <f>IF(LEFT(RIGHT('Elegio-Electors'!L1962,2),1)="C",'Elegio-Electors'!L1962,IF(LEFT(RIGHT('Elegio-Electors'!M1962,2),1)="C",'Elegio-Electors'!M1962,""))</f>
        <v/>
      </c>
      <c r="F1962" s="91" t="str">
        <f>IF(LEFT(RIGHT('Elegio-Electors'!L1962,2),1)="O",'Elegio-Electors'!L1962,IF(LEFT(RIGHT('Elegio-Electors'!M1962,2),1)="O",'Elegio-Electors'!M1962,""))</f>
        <v/>
      </c>
      <c r="G1962" s="20" t="e">
        <f>INDEX('Liste du personnel'!$A:$Z,MATCH($D1962,'Liste du personnel'!$X:$X,0),5)</f>
        <v>#N/A</v>
      </c>
      <c r="H1962" s="91" t="e">
        <f>INDEX('Liste du personnel'!$A:$Z,MATCH($D1962,'Liste du personnel'!$X:$X,0),8)</f>
        <v>#N/A</v>
      </c>
      <c r="I1962" s="20" t="e">
        <f>INDEX('Liste du personnel'!$A:$Z,MATCH($D1962,'Liste du personnel'!$X:$X,0),6)</f>
        <v>#N/A</v>
      </c>
      <c r="J1962" s="20" t="e">
        <f>INDEX('Liste du personnel'!$A:$Z,MATCH($D1962,'Liste du personnel'!$X:$X,0),7)</f>
        <v>#N/A</v>
      </c>
    </row>
    <row r="1963" spans="1:10" x14ac:dyDescent="0.25">
      <c r="A1963" s="20">
        <f>'Elegio-Electors'!C1963</f>
        <v>0</v>
      </c>
      <c r="B1963" s="20">
        <f>'Elegio-Electors'!B1963</f>
        <v>0</v>
      </c>
      <c r="C1963" s="91">
        <f>IF(Procédure!$C$33=2,'Elegio-Electors'!D1963,Procédure!$C$33)</f>
        <v>0</v>
      </c>
      <c r="D1963" s="20">
        <f>'Elegio-Electors'!E1963</f>
        <v>0</v>
      </c>
      <c r="E1963" s="91" t="str">
        <f>IF(LEFT(RIGHT('Elegio-Electors'!L1963,2),1)="C",'Elegio-Electors'!L1963,IF(LEFT(RIGHT('Elegio-Electors'!M1963,2),1)="C",'Elegio-Electors'!M1963,""))</f>
        <v/>
      </c>
      <c r="F1963" s="91" t="str">
        <f>IF(LEFT(RIGHT('Elegio-Electors'!L1963,2),1)="O",'Elegio-Electors'!L1963,IF(LEFT(RIGHT('Elegio-Electors'!M1963,2),1)="O",'Elegio-Electors'!M1963,""))</f>
        <v/>
      </c>
      <c r="G1963" s="20" t="e">
        <f>INDEX('Liste du personnel'!$A:$Z,MATCH($D1963,'Liste du personnel'!$X:$X,0),5)</f>
        <v>#N/A</v>
      </c>
      <c r="H1963" s="91" t="e">
        <f>INDEX('Liste du personnel'!$A:$Z,MATCH($D1963,'Liste du personnel'!$X:$X,0),8)</f>
        <v>#N/A</v>
      </c>
      <c r="I1963" s="20" t="e">
        <f>INDEX('Liste du personnel'!$A:$Z,MATCH($D1963,'Liste du personnel'!$X:$X,0),6)</f>
        <v>#N/A</v>
      </c>
      <c r="J1963" s="20" t="e">
        <f>INDEX('Liste du personnel'!$A:$Z,MATCH($D1963,'Liste du personnel'!$X:$X,0),7)</f>
        <v>#N/A</v>
      </c>
    </row>
    <row r="1964" spans="1:10" x14ac:dyDescent="0.25">
      <c r="A1964" s="20">
        <f>'Elegio-Electors'!C1964</f>
        <v>0</v>
      </c>
      <c r="B1964" s="20">
        <f>'Elegio-Electors'!B1964</f>
        <v>0</v>
      </c>
      <c r="C1964" s="91">
        <f>IF(Procédure!$C$33=2,'Elegio-Electors'!D1964,Procédure!$C$33)</f>
        <v>0</v>
      </c>
      <c r="D1964" s="20">
        <f>'Elegio-Electors'!E1964</f>
        <v>0</v>
      </c>
      <c r="E1964" s="91" t="str">
        <f>IF(LEFT(RIGHT('Elegio-Electors'!L1964,2),1)="C",'Elegio-Electors'!L1964,IF(LEFT(RIGHT('Elegio-Electors'!M1964,2),1)="C",'Elegio-Electors'!M1964,""))</f>
        <v/>
      </c>
      <c r="F1964" s="91" t="str">
        <f>IF(LEFT(RIGHT('Elegio-Electors'!L1964,2),1)="O",'Elegio-Electors'!L1964,IF(LEFT(RIGHT('Elegio-Electors'!M1964,2),1)="O",'Elegio-Electors'!M1964,""))</f>
        <v/>
      </c>
      <c r="G1964" s="20" t="e">
        <f>INDEX('Liste du personnel'!$A:$Z,MATCH($D1964,'Liste du personnel'!$X:$X,0),5)</f>
        <v>#N/A</v>
      </c>
      <c r="H1964" s="91" t="e">
        <f>INDEX('Liste du personnel'!$A:$Z,MATCH($D1964,'Liste du personnel'!$X:$X,0),8)</f>
        <v>#N/A</v>
      </c>
      <c r="I1964" s="20" t="e">
        <f>INDEX('Liste du personnel'!$A:$Z,MATCH($D1964,'Liste du personnel'!$X:$X,0),6)</f>
        <v>#N/A</v>
      </c>
      <c r="J1964" s="20" t="e">
        <f>INDEX('Liste du personnel'!$A:$Z,MATCH($D1964,'Liste du personnel'!$X:$X,0),7)</f>
        <v>#N/A</v>
      </c>
    </row>
    <row r="1965" spans="1:10" x14ac:dyDescent="0.25">
      <c r="A1965" s="20">
        <f>'Elegio-Electors'!C1965</f>
        <v>0</v>
      </c>
      <c r="B1965" s="20">
        <f>'Elegio-Electors'!B1965</f>
        <v>0</v>
      </c>
      <c r="C1965" s="91">
        <f>IF(Procédure!$C$33=2,'Elegio-Electors'!D1965,Procédure!$C$33)</f>
        <v>0</v>
      </c>
      <c r="D1965" s="20">
        <f>'Elegio-Electors'!E1965</f>
        <v>0</v>
      </c>
      <c r="E1965" s="91" t="str">
        <f>IF(LEFT(RIGHT('Elegio-Electors'!L1965,2),1)="C",'Elegio-Electors'!L1965,IF(LEFT(RIGHT('Elegio-Electors'!M1965,2),1)="C",'Elegio-Electors'!M1965,""))</f>
        <v/>
      </c>
      <c r="F1965" s="91" t="str">
        <f>IF(LEFT(RIGHT('Elegio-Electors'!L1965,2),1)="O",'Elegio-Electors'!L1965,IF(LEFT(RIGHT('Elegio-Electors'!M1965,2),1)="O",'Elegio-Electors'!M1965,""))</f>
        <v/>
      </c>
      <c r="G1965" s="20" t="e">
        <f>INDEX('Liste du personnel'!$A:$Z,MATCH($D1965,'Liste du personnel'!$X:$X,0),5)</f>
        <v>#N/A</v>
      </c>
      <c r="H1965" s="91" t="e">
        <f>INDEX('Liste du personnel'!$A:$Z,MATCH($D1965,'Liste du personnel'!$X:$X,0),8)</f>
        <v>#N/A</v>
      </c>
      <c r="I1965" s="20" t="e">
        <f>INDEX('Liste du personnel'!$A:$Z,MATCH($D1965,'Liste du personnel'!$X:$X,0),6)</f>
        <v>#N/A</v>
      </c>
      <c r="J1965" s="20" t="e">
        <f>INDEX('Liste du personnel'!$A:$Z,MATCH($D1965,'Liste du personnel'!$X:$X,0),7)</f>
        <v>#N/A</v>
      </c>
    </row>
    <row r="1966" spans="1:10" x14ac:dyDescent="0.25">
      <c r="A1966" s="20">
        <f>'Elegio-Electors'!C1966</f>
        <v>0</v>
      </c>
      <c r="B1966" s="20">
        <f>'Elegio-Electors'!B1966</f>
        <v>0</v>
      </c>
      <c r="C1966" s="91">
        <f>IF(Procédure!$C$33=2,'Elegio-Electors'!D1966,Procédure!$C$33)</f>
        <v>0</v>
      </c>
      <c r="D1966" s="20">
        <f>'Elegio-Electors'!E1966</f>
        <v>0</v>
      </c>
      <c r="E1966" s="91" t="str">
        <f>IF(LEFT(RIGHT('Elegio-Electors'!L1966,2),1)="C",'Elegio-Electors'!L1966,IF(LEFT(RIGHT('Elegio-Electors'!M1966,2),1)="C",'Elegio-Electors'!M1966,""))</f>
        <v/>
      </c>
      <c r="F1966" s="91" t="str">
        <f>IF(LEFT(RIGHT('Elegio-Electors'!L1966,2),1)="O",'Elegio-Electors'!L1966,IF(LEFT(RIGHT('Elegio-Electors'!M1966,2),1)="O",'Elegio-Electors'!M1966,""))</f>
        <v/>
      </c>
      <c r="G1966" s="20" t="e">
        <f>INDEX('Liste du personnel'!$A:$Z,MATCH($D1966,'Liste du personnel'!$X:$X,0),5)</f>
        <v>#N/A</v>
      </c>
      <c r="H1966" s="91" t="e">
        <f>INDEX('Liste du personnel'!$A:$Z,MATCH($D1966,'Liste du personnel'!$X:$X,0),8)</f>
        <v>#N/A</v>
      </c>
      <c r="I1966" s="20" t="e">
        <f>INDEX('Liste du personnel'!$A:$Z,MATCH($D1966,'Liste du personnel'!$X:$X,0),6)</f>
        <v>#N/A</v>
      </c>
      <c r="J1966" s="20" t="e">
        <f>INDEX('Liste du personnel'!$A:$Z,MATCH($D1966,'Liste du personnel'!$X:$X,0),7)</f>
        <v>#N/A</v>
      </c>
    </row>
    <row r="1967" spans="1:10" x14ac:dyDescent="0.25">
      <c r="A1967" s="20">
        <f>'Elegio-Electors'!C1967</f>
        <v>0</v>
      </c>
      <c r="B1967" s="20">
        <f>'Elegio-Electors'!B1967</f>
        <v>0</v>
      </c>
      <c r="C1967" s="91">
        <f>IF(Procédure!$C$33=2,'Elegio-Electors'!D1967,Procédure!$C$33)</f>
        <v>0</v>
      </c>
      <c r="D1967" s="20">
        <f>'Elegio-Electors'!E1967</f>
        <v>0</v>
      </c>
      <c r="E1967" s="91" t="str">
        <f>IF(LEFT(RIGHT('Elegio-Electors'!L1967,2),1)="C",'Elegio-Electors'!L1967,IF(LEFT(RIGHT('Elegio-Electors'!M1967,2),1)="C",'Elegio-Electors'!M1967,""))</f>
        <v/>
      </c>
      <c r="F1967" s="91" t="str">
        <f>IF(LEFT(RIGHT('Elegio-Electors'!L1967,2),1)="O",'Elegio-Electors'!L1967,IF(LEFT(RIGHT('Elegio-Electors'!M1967,2),1)="O",'Elegio-Electors'!M1967,""))</f>
        <v/>
      </c>
      <c r="G1967" s="20" t="e">
        <f>INDEX('Liste du personnel'!$A:$Z,MATCH($D1967,'Liste du personnel'!$X:$X,0),5)</f>
        <v>#N/A</v>
      </c>
      <c r="H1967" s="91" t="e">
        <f>INDEX('Liste du personnel'!$A:$Z,MATCH($D1967,'Liste du personnel'!$X:$X,0),8)</f>
        <v>#N/A</v>
      </c>
      <c r="I1967" s="20" t="e">
        <f>INDEX('Liste du personnel'!$A:$Z,MATCH($D1967,'Liste du personnel'!$X:$X,0),6)</f>
        <v>#N/A</v>
      </c>
      <c r="J1967" s="20" t="e">
        <f>INDEX('Liste du personnel'!$A:$Z,MATCH($D1967,'Liste du personnel'!$X:$X,0),7)</f>
        <v>#N/A</v>
      </c>
    </row>
    <row r="1968" spans="1:10" x14ac:dyDescent="0.25">
      <c r="A1968" s="20">
        <f>'Elegio-Electors'!C1968</f>
        <v>0</v>
      </c>
      <c r="B1968" s="20">
        <f>'Elegio-Electors'!B1968</f>
        <v>0</v>
      </c>
      <c r="C1968" s="91">
        <f>IF(Procédure!$C$33=2,'Elegio-Electors'!D1968,Procédure!$C$33)</f>
        <v>0</v>
      </c>
      <c r="D1968" s="20">
        <f>'Elegio-Electors'!E1968</f>
        <v>0</v>
      </c>
      <c r="E1968" s="91" t="str">
        <f>IF(LEFT(RIGHT('Elegio-Electors'!L1968,2),1)="C",'Elegio-Electors'!L1968,IF(LEFT(RIGHT('Elegio-Electors'!M1968,2),1)="C",'Elegio-Electors'!M1968,""))</f>
        <v/>
      </c>
      <c r="F1968" s="91" t="str">
        <f>IF(LEFT(RIGHT('Elegio-Electors'!L1968,2),1)="O",'Elegio-Electors'!L1968,IF(LEFT(RIGHT('Elegio-Electors'!M1968,2),1)="O",'Elegio-Electors'!M1968,""))</f>
        <v/>
      </c>
      <c r="G1968" s="20" t="e">
        <f>INDEX('Liste du personnel'!$A:$Z,MATCH($D1968,'Liste du personnel'!$X:$X,0),5)</f>
        <v>#N/A</v>
      </c>
      <c r="H1968" s="91" t="e">
        <f>INDEX('Liste du personnel'!$A:$Z,MATCH($D1968,'Liste du personnel'!$X:$X,0),8)</f>
        <v>#N/A</v>
      </c>
      <c r="I1968" s="20" t="e">
        <f>INDEX('Liste du personnel'!$A:$Z,MATCH($D1968,'Liste du personnel'!$X:$X,0),6)</f>
        <v>#N/A</v>
      </c>
      <c r="J1968" s="20" t="e">
        <f>INDEX('Liste du personnel'!$A:$Z,MATCH($D1968,'Liste du personnel'!$X:$X,0),7)</f>
        <v>#N/A</v>
      </c>
    </row>
    <row r="1969" spans="1:10" x14ac:dyDescent="0.25">
      <c r="A1969" s="20">
        <f>'Elegio-Electors'!C1969</f>
        <v>0</v>
      </c>
      <c r="B1969" s="20">
        <f>'Elegio-Electors'!B1969</f>
        <v>0</v>
      </c>
      <c r="C1969" s="91">
        <f>IF(Procédure!$C$33=2,'Elegio-Electors'!D1969,Procédure!$C$33)</f>
        <v>0</v>
      </c>
      <c r="D1969" s="20">
        <f>'Elegio-Electors'!E1969</f>
        <v>0</v>
      </c>
      <c r="E1969" s="91" t="str">
        <f>IF(LEFT(RIGHT('Elegio-Electors'!L1969,2),1)="C",'Elegio-Electors'!L1969,IF(LEFT(RIGHT('Elegio-Electors'!M1969,2),1)="C",'Elegio-Electors'!M1969,""))</f>
        <v/>
      </c>
      <c r="F1969" s="91" t="str">
        <f>IF(LEFT(RIGHT('Elegio-Electors'!L1969,2),1)="O",'Elegio-Electors'!L1969,IF(LEFT(RIGHT('Elegio-Electors'!M1969,2),1)="O",'Elegio-Electors'!M1969,""))</f>
        <v/>
      </c>
      <c r="G1969" s="20" t="e">
        <f>INDEX('Liste du personnel'!$A:$Z,MATCH($D1969,'Liste du personnel'!$X:$X,0),5)</f>
        <v>#N/A</v>
      </c>
      <c r="H1969" s="91" t="e">
        <f>INDEX('Liste du personnel'!$A:$Z,MATCH($D1969,'Liste du personnel'!$X:$X,0),8)</f>
        <v>#N/A</v>
      </c>
      <c r="I1969" s="20" t="e">
        <f>INDEX('Liste du personnel'!$A:$Z,MATCH($D1969,'Liste du personnel'!$X:$X,0),6)</f>
        <v>#N/A</v>
      </c>
      <c r="J1969" s="20" t="e">
        <f>INDEX('Liste du personnel'!$A:$Z,MATCH($D1969,'Liste du personnel'!$X:$X,0),7)</f>
        <v>#N/A</v>
      </c>
    </row>
    <row r="1970" spans="1:10" x14ac:dyDescent="0.25">
      <c r="A1970" s="20">
        <f>'Elegio-Electors'!C1970</f>
        <v>0</v>
      </c>
      <c r="B1970" s="20">
        <f>'Elegio-Electors'!B1970</f>
        <v>0</v>
      </c>
      <c r="C1970" s="91">
        <f>IF(Procédure!$C$33=2,'Elegio-Electors'!D1970,Procédure!$C$33)</f>
        <v>0</v>
      </c>
      <c r="D1970" s="20">
        <f>'Elegio-Electors'!E1970</f>
        <v>0</v>
      </c>
      <c r="E1970" s="91" t="str">
        <f>IF(LEFT(RIGHT('Elegio-Electors'!L1970,2),1)="C",'Elegio-Electors'!L1970,IF(LEFT(RIGHT('Elegio-Electors'!M1970,2),1)="C",'Elegio-Electors'!M1970,""))</f>
        <v/>
      </c>
      <c r="F1970" s="91" t="str">
        <f>IF(LEFT(RIGHT('Elegio-Electors'!L1970,2),1)="O",'Elegio-Electors'!L1970,IF(LEFT(RIGHT('Elegio-Electors'!M1970,2),1)="O",'Elegio-Electors'!M1970,""))</f>
        <v/>
      </c>
      <c r="G1970" s="20" t="e">
        <f>INDEX('Liste du personnel'!$A:$Z,MATCH($D1970,'Liste du personnel'!$X:$X,0),5)</f>
        <v>#N/A</v>
      </c>
      <c r="H1970" s="91" t="e">
        <f>INDEX('Liste du personnel'!$A:$Z,MATCH($D1970,'Liste du personnel'!$X:$X,0),8)</f>
        <v>#N/A</v>
      </c>
      <c r="I1970" s="20" t="e">
        <f>INDEX('Liste du personnel'!$A:$Z,MATCH($D1970,'Liste du personnel'!$X:$X,0),6)</f>
        <v>#N/A</v>
      </c>
      <c r="J1970" s="20" t="e">
        <f>INDEX('Liste du personnel'!$A:$Z,MATCH($D1970,'Liste du personnel'!$X:$X,0),7)</f>
        <v>#N/A</v>
      </c>
    </row>
    <row r="1971" spans="1:10" x14ac:dyDescent="0.25">
      <c r="A1971" s="20">
        <f>'Elegio-Electors'!C1971</f>
        <v>0</v>
      </c>
      <c r="B1971" s="20">
        <f>'Elegio-Electors'!B1971</f>
        <v>0</v>
      </c>
      <c r="C1971" s="91">
        <f>IF(Procédure!$C$33=2,'Elegio-Electors'!D1971,Procédure!$C$33)</f>
        <v>0</v>
      </c>
      <c r="D1971" s="20">
        <f>'Elegio-Electors'!E1971</f>
        <v>0</v>
      </c>
      <c r="E1971" s="91" t="str">
        <f>IF(LEFT(RIGHT('Elegio-Electors'!L1971,2),1)="C",'Elegio-Electors'!L1971,IF(LEFT(RIGHT('Elegio-Electors'!M1971,2),1)="C",'Elegio-Electors'!M1971,""))</f>
        <v/>
      </c>
      <c r="F1971" s="91" t="str">
        <f>IF(LEFT(RIGHT('Elegio-Electors'!L1971,2),1)="O",'Elegio-Electors'!L1971,IF(LEFT(RIGHT('Elegio-Electors'!M1971,2),1)="O",'Elegio-Electors'!M1971,""))</f>
        <v/>
      </c>
      <c r="G1971" s="20" t="e">
        <f>INDEX('Liste du personnel'!$A:$Z,MATCH($D1971,'Liste du personnel'!$X:$X,0),5)</f>
        <v>#N/A</v>
      </c>
      <c r="H1971" s="91" t="e">
        <f>INDEX('Liste du personnel'!$A:$Z,MATCH($D1971,'Liste du personnel'!$X:$X,0),8)</f>
        <v>#N/A</v>
      </c>
      <c r="I1971" s="20" t="e">
        <f>INDEX('Liste du personnel'!$A:$Z,MATCH($D1971,'Liste du personnel'!$X:$X,0),6)</f>
        <v>#N/A</v>
      </c>
      <c r="J1971" s="20" t="e">
        <f>INDEX('Liste du personnel'!$A:$Z,MATCH($D1971,'Liste du personnel'!$X:$X,0),7)</f>
        <v>#N/A</v>
      </c>
    </row>
    <row r="1972" spans="1:10" x14ac:dyDescent="0.25">
      <c r="A1972" s="20">
        <f>'Elegio-Electors'!C1972</f>
        <v>0</v>
      </c>
      <c r="B1972" s="20">
        <f>'Elegio-Electors'!B1972</f>
        <v>0</v>
      </c>
      <c r="C1972" s="91">
        <f>IF(Procédure!$C$33=2,'Elegio-Electors'!D1972,Procédure!$C$33)</f>
        <v>0</v>
      </c>
      <c r="D1972" s="20">
        <f>'Elegio-Electors'!E1972</f>
        <v>0</v>
      </c>
      <c r="E1972" s="91" t="str">
        <f>IF(LEFT(RIGHT('Elegio-Electors'!L1972,2),1)="C",'Elegio-Electors'!L1972,IF(LEFT(RIGHT('Elegio-Electors'!M1972,2),1)="C",'Elegio-Electors'!M1972,""))</f>
        <v/>
      </c>
      <c r="F1972" s="91" t="str">
        <f>IF(LEFT(RIGHT('Elegio-Electors'!L1972,2),1)="O",'Elegio-Electors'!L1972,IF(LEFT(RIGHT('Elegio-Electors'!M1972,2),1)="O",'Elegio-Electors'!M1972,""))</f>
        <v/>
      </c>
      <c r="G1972" s="20" t="e">
        <f>INDEX('Liste du personnel'!$A:$Z,MATCH($D1972,'Liste du personnel'!$X:$X,0),5)</f>
        <v>#N/A</v>
      </c>
      <c r="H1972" s="91" t="e">
        <f>INDEX('Liste du personnel'!$A:$Z,MATCH($D1972,'Liste du personnel'!$X:$X,0),8)</f>
        <v>#N/A</v>
      </c>
      <c r="I1972" s="20" t="e">
        <f>INDEX('Liste du personnel'!$A:$Z,MATCH($D1972,'Liste du personnel'!$X:$X,0),6)</f>
        <v>#N/A</v>
      </c>
      <c r="J1972" s="20" t="e">
        <f>INDEX('Liste du personnel'!$A:$Z,MATCH($D1972,'Liste du personnel'!$X:$X,0),7)</f>
        <v>#N/A</v>
      </c>
    </row>
    <row r="1973" spans="1:10" x14ac:dyDescent="0.25">
      <c r="A1973" s="20">
        <f>'Elegio-Electors'!C1973</f>
        <v>0</v>
      </c>
      <c r="B1973" s="20">
        <f>'Elegio-Electors'!B1973</f>
        <v>0</v>
      </c>
      <c r="C1973" s="91">
        <f>IF(Procédure!$C$33=2,'Elegio-Electors'!D1973,Procédure!$C$33)</f>
        <v>0</v>
      </c>
      <c r="D1973" s="20">
        <f>'Elegio-Electors'!E1973</f>
        <v>0</v>
      </c>
      <c r="E1973" s="91" t="str">
        <f>IF(LEFT(RIGHT('Elegio-Electors'!L1973,2),1)="C",'Elegio-Electors'!L1973,IF(LEFT(RIGHT('Elegio-Electors'!M1973,2),1)="C",'Elegio-Electors'!M1973,""))</f>
        <v/>
      </c>
      <c r="F1973" s="91" t="str">
        <f>IF(LEFT(RIGHT('Elegio-Electors'!L1973,2),1)="O",'Elegio-Electors'!L1973,IF(LEFT(RIGHT('Elegio-Electors'!M1973,2),1)="O",'Elegio-Electors'!M1973,""))</f>
        <v/>
      </c>
      <c r="G1973" s="20" t="e">
        <f>INDEX('Liste du personnel'!$A:$Z,MATCH($D1973,'Liste du personnel'!$X:$X,0),5)</f>
        <v>#N/A</v>
      </c>
      <c r="H1973" s="91" t="e">
        <f>INDEX('Liste du personnel'!$A:$Z,MATCH($D1973,'Liste du personnel'!$X:$X,0),8)</f>
        <v>#N/A</v>
      </c>
      <c r="I1973" s="20" t="e">
        <f>INDEX('Liste du personnel'!$A:$Z,MATCH($D1973,'Liste du personnel'!$X:$X,0),6)</f>
        <v>#N/A</v>
      </c>
      <c r="J1973" s="20" t="e">
        <f>INDEX('Liste du personnel'!$A:$Z,MATCH($D1973,'Liste du personnel'!$X:$X,0),7)</f>
        <v>#N/A</v>
      </c>
    </row>
    <row r="1974" spans="1:10" x14ac:dyDescent="0.25">
      <c r="A1974" s="20">
        <f>'Elegio-Electors'!C1974</f>
        <v>0</v>
      </c>
      <c r="B1974" s="20">
        <f>'Elegio-Electors'!B1974</f>
        <v>0</v>
      </c>
      <c r="C1974" s="91">
        <f>IF(Procédure!$C$33=2,'Elegio-Electors'!D1974,Procédure!$C$33)</f>
        <v>0</v>
      </c>
      <c r="D1974" s="20">
        <f>'Elegio-Electors'!E1974</f>
        <v>0</v>
      </c>
      <c r="E1974" s="91" t="str">
        <f>IF(LEFT(RIGHT('Elegio-Electors'!L1974,2),1)="C",'Elegio-Electors'!L1974,IF(LEFT(RIGHT('Elegio-Electors'!M1974,2),1)="C",'Elegio-Electors'!M1974,""))</f>
        <v/>
      </c>
      <c r="F1974" s="91" t="str">
        <f>IF(LEFT(RIGHT('Elegio-Electors'!L1974,2),1)="O",'Elegio-Electors'!L1974,IF(LEFT(RIGHT('Elegio-Electors'!M1974,2),1)="O",'Elegio-Electors'!M1974,""))</f>
        <v/>
      </c>
      <c r="G1974" s="20" t="e">
        <f>INDEX('Liste du personnel'!$A:$Z,MATCH($D1974,'Liste du personnel'!$X:$X,0),5)</f>
        <v>#N/A</v>
      </c>
      <c r="H1974" s="91" t="e">
        <f>INDEX('Liste du personnel'!$A:$Z,MATCH($D1974,'Liste du personnel'!$X:$X,0),8)</f>
        <v>#N/A</v>
      </c>
      <c r="I1974" s="20" t="e">
        <f>INDEX('Liste du personnel'!$A:$Z,MATCH($D1974,'Liste du personnel'!$X:$X,0),6)</f>
        <v>#N/A</v>
      </c>
      <c r="J1974" s="20" t="e">
        <f>INDEX('Liste du personnel'!$A:$Z,MATCH($D1974,'Liste du personnel'!$X:$X,0),7)</f>
        <v>#N/A</v>
      </c>
    </row>
    <row r="1975" spans="1:10" x14ac:dyDescent="0.25">
      <c r="A1975" s="20">
        <f>'Elegio-Electors'!C1975</f>
        <v>0</v>
      </c>
      <c r="B1975" s="20">
        <f>'Elegio-Electors'!B1975</f>
        <v>0</v>
      </c>
      <c r="C1975" s="91">
        <f>IF(Procédure!$C$33=2,'Elegio-Electors'!D1975,Procédure!$C$33)</f>
        <v>0</v>
      </c>
      <c r="D1975" s="20">
        <f>'Elegio-Electors'!E1975</f>
        <v>0</v>
      </c>
      <c r="E1975" s="91" t="str">
        <f>IF(LEFT(RIGHT('Elegio-Electors'!L1975,2),1)="C",'Elegio-Electors'!L1975,IF(LEFT(RIGHT('Elegio-Electors'!M1975,2),1)="C",'Elegio-Electors'!M1975,""))</f>
        <v/>
      </c>
      <c r="F1975" s="91" t="str">
        <f>IF(LEFT(RIGHT('Elegio-Electors'!L1975,2),1)="O",'Elegio-Electors'!L1975,IF(LEFT(RIGHT('Elegio-Electors'!M1975,2),1)="O",'Elegio-Electors'!M1975,""))</f>
        <v/>
      </c>
      <c r="G1975" s="20" t="e">
        <f>INDEX('Liste du personnel'!$A:$Z,MATCH($D1975,'Liste du personnel'!$X:$X,0),5)</f>
        <v>#N/A</v>
      </c>
      <c r="H1975" s="91" t="e">
        <f>INDEX('Liste du personnel'!$A:$Z,MATCH($D1975,'Liste du personnel'!$X:$X,0),8)</f>
        <v>#N/A</v>
      </c>
      <c r="I1975" s="20" t="e">
        <f>INDEX('Liste du personnel'!$A:$Z,MATCH($D1975,'Liste du personnel'!$X:$X,0),6)</f>
        <v>#N/A</v>
      </c>
      <c r="J1975" s="20" t="e">
        <f>INDEX('Liste du personnel'!$A:$Z,MATCH($D1975,'Liste du personnel'!$X:$X,0),7)</f>
        <v>#N/A</v>
      </c>
    </row>
    <row r="1976" spans="1:10" x14ac:dyDescent="0.25">
      <c r="A1976" s="20">
        <f>'Elegio-Electors'!C1976</f>
        <v>0</v>
      </c>
      <c r="B1976" s="20">
        <f>'Elegio-Electors'!B1976</f>
        <v>0</v>
      </c>
      <c r="C1976" s="91">
        <f>IF(Procédure!$C$33=2,'Elegio-Electors'!D1976,Procédure!$C$33)</f>
        <v>0</v>
      </c>
      <c r="D1976" s="20">
        <f>'Elegio-Electors'!E1976</f>
        <v>0</v>
      </c>
      <c r="E1976" s="91" t="str">
        <f>IF(LEFT(RIGHT('Elegio-Electors'!L1976,2),1)="C",'Elegio-Electors'!L1976,IF(LEFT(RIGHT('Elegio-Electors'!M1976,2),1)="C",'Elegio-Electors'!M1976,""))</f>
        <v/>
      </c>
      <c r="F1976" s="91" t="str">
        <f>IF(LEFT(RIGHT('Elegio-Electors'!L1976,2),1)="O",'Elegio-Electors'!L1976,IF(LEFT(RIGHT('Elegio-Electors'!M1976,2),1)="O",'Elegio-Electors'!M1976,""))</f>
        <v/>
      </c>
      <c r="G1976" s="20" t="e">
        <f>INDEX('Liste du personnel'!$A:$Z,MATCH($D1976,'Liste du personnel'!$X:$X,0),5)</f>
        <v>#N/A</v>
      </c>
      <c r="H1976" s="91" t="e">
        <f>INDEX('Liste du personnel'!$A:$Z,MATCH($D1976,'Liste du personnel'!$X:$X,0),8)</f>
        <v>#N/A</v>
      </c>
      <c r="I1976" s="20" t="e">
        <f>INDEX('Liste du personnel'!$A:$Z,MATCH($D1976,'Liste du personnel'!$X:$X,0),6)</f>
        <v>#N/A</v>
      </c>
      <c r="J1976" s="20" t="e">
        <f>INDEX('Liste du personnel'!$A:$Z,MATCH($D1976,'Liste du personnel'!$X:$X,0),7)</f>
        <v>#N/A</v>
      </c>
    </row>
    <row r="1977" spans="1:10" x14ac:dyDescent="0.25">
      <c r="A1977" s="20">
        <f>'Elegio-Electors'!C1977</f>
        <v>0</v>
      </c>
      <c r="B1977" s="20">
        <f>'Elegio-Electors'!B1977</f>
        <v>0</v>
      </c>
      <c r="C1977" s="91">
        <f>IF(Procédure!$C$33=2,'Elegio-Electors'!D1977,Procédure!$C$33)</f>
        <v>0</v>
      </c>
      <c r="D1977" s="20">
        <f>'Elegio-Electors'!E1977</f>
        <v>0</v>
      </c>
      <c r="E1977" s="91" t="str">
        <f>IF(LEFT(RIGHT('Elegio-Electors'!L1977,2),1)="C",'Elegio-Electors'!L1977,IF(LEFT(RIGHT('Elegio-Electors'!M1977,2),1)="C",'Elegio-Electors'!M1977,""))</f>
        <v/>
      </c>
      <c r="F1977" s="91" t="str">
        <f>IF(LEFT(RIGHT('Elegio-Electors'!L1977,2),1)="O",'Elegio-Electors'!L1977,IF(LEFT(RIGHT('Elegio-Electors'!M1977,2),1)="O",'Elegio-Electors'!M1977,""))</f>
        <v/>
      </c>
      <c r="G1977" s="20" t="e">
        <f>INDEX('Liste du personnel'!$A:$Z,MATCH($D1977,'Liste du personnel'!$X:$X,0),5)</f>
        <v>#N/A</v>
      </c>
      <c r="H1977" s="91" t="e">
        <f>INDEX('Liste du personnel'!$A:$Z,MATCH($D1977,'Liste du personnel'!$X:$X,0),8)</f>
        <v>#N/A</v>
      </c>
      <c r="I1977" s="20" t="e">
        <f>INDEX('Liste du personnel'!$A:$Z,MATCH($D1977,'Liste du personnel'!$X:$X,0),6)</f>
        <v>#N/A</v>
      </c>
      <c r="J1977" s="20" t="e">
        <f>INDEX('Liste du personnel'!$A:$Z,MATCH($D1977,'Liste du personnel'!$X:$X,0),7)</f>
        <v>#N/A</v>
      </c>
    </row>
    <row r="1978" spans="1:10" x14ac:dyDescent="0.25">
      <c r="A1978" s="20">
        <f>'Elegio-Electors'!C1978</f>
        <v>0</v>
      </c>
      <c r="B1978" s="20">
        <f>'Elegio-Electors'!B1978</f>
        <v>0</v>
      </c>
      <c r="C1978" s="91">
        <f>IF(Procédure!$C$33=2,'Elegio-Electors'!D1978,Procédure!$C$33)</f>
        <v>0</v>
      </c>
      <c r="D1978" s="20">
        <f>'Elegio-Electors'!E1978</f>
        <v>0</v>
      </c>
      <c r="E1978" s="91" t="str">
        <f>IF(LEFT(RIGHT('Elegio-Electors'!L1978,2),1)="C",'Elegio-Electors'!L1978,IF(LEFT(RIGHT('Elegio-Electors'!M1978,2),1)="C",'Elegio-Electors'!M1978,""))</f>
        <v/>
      </c>
      <c r="F1978" s="91" t="str">
        <f>IF(LEFT(RIGHT('Elegio-Electors'!L1978,2),1)="O",'Elegio-Electors'!L1978,IF(LEFT(RIGHT('Elegio-Electors'!M1978,2),1)="O",'Elegio-Electors'!M1978,""))</f>
        <v/>
      </c>
      <c r="G1978" s="20" t="e">
        <f>INDEX('Liste du personnel'!$A:$Z,MATCH($D1978,'Liste du personnel'!$X:$X,0),5)</f>
        <v>#N/A</v>
      </c>
      <c r="H1978" s="91" t="e">
        <f>INDEX('Liste du personnel'!$A:$Z,MATCH($D1978,'Liste du personnel'!$X:$X,0),8)</f>
        <v>#N/A</v>
      </c>
      <c r="I1978" s="20" t="e">
        <f>INDEX('Liste du personnel'!$A:$Z,MATCH($D1978,'Liste du personnel'!$X:$X,0),6)</f>
        <v>#N/A</v>
      </c>
      <c r="J1978" s="20" t="e">
        <f>INDEX('Liste du personnel'!$A:$Z,MATCH($D1978,'Liste du personnel'!$X:$X,0),7)</f>
        <v>#N/A</v>
      </c>
    </row>
    <row r="1979" spans="1:10" x14ac:dyDescent="0.25">
      <c r="A1979" s="20">
        <f>'Elegio-Electors'!C1979</f>
        <v>0</v>
      </c>
      <c r="B1979" s="20">
        <f>'Elegio-Electors'!B1979</f>
        <v>0</v>
      </c>
      <c r="C1979" s="91">
        <f>IF(Procédure!$C$33=2,'Elegio-Electors'!D1979,Procédure!$C$33)</f>
        <v>0</v>
      </c>
      <c r="D1979" s="20">
        <f>'Elegio-Electors'!E1979</f>
        <v>0</v>
      </c>
      <c r="E1979" s="91" t="str">
        <f>IF(LEFT(RIGHT('Elegio-Electors'!L1979,2),1)="C",'Elegio-Electors'!L1979,IF(LEFT(RIGHT('Elegio-Electors'!M1979,2),1)="C",'Elegio-Electors'!M1979,""))</f>
        <v/>
      </c>
      <c r="F1979" s="91" t="str">
        <f>IF(LEFT(RIGHT('Elegio-Electors'!L1979,2),1)="O",'Elegio-Electors'!L1979,IF(LEFT(RIGHT('Elegio-Electors'!M1979,2),1)="O",'Elegio-Electors'!M1979,""))</f>
        <v/>
      </c>
      <c r="G1979" s="20" t="e">
        <f>INDEX('Liste du personnel'!$A:$Z,MATCH($D1979,'Liste du personnel'!$X:$X,0),5)</f>
        <v>#N/A</v>
      </c>
      <c r="H1979" s="91" t="e">
        <f>INDEX('Liste du personnel'!$A:$Z,MATCH($D1979,'Liste du personnel'!$X:$X,0),8)</f>
        <v>#N/A</v>
      </c>
      <c r="I1979" s="20" t="e">
        <f>INDEX('Liste du personnel'!$A:$Z,MATCH($D1979,'Liste du personnel'!$X:$X,0),6)</f>
        <v>#N/A</v>
      </c>
      <c r="J1979" s="20" t="e">
        <f>INDEX('Liste du personnel'!$A:$Z,MATCH($D1979,'Liste du personnel'!$X:$X,0),7)</f>
        <v>#N/A</v>
      </c>
    </row>
    <row r="1980" spans="1:10" x14ac:dyDescent="0.25">
      <c r="A1980" s="20">
        <f>'Elegio-Electors'!C1980</f>
        <v>0</v>
      </c>
      <c r="B1980" s="20">
        <f>'Elegio-Electors'!B1980</f>
        <v>0</v>
      </c>
      <c r="C1980" s="91">
        <f>IF(Procédure!$C$33=2,'Elegio-Electors'!D1980,Procédure!$C$33)</f>
        <v>0</v>
      </c>
      <c r="D1980" s="20">
        <f>'Elegio-Electors'!E1980</f>
        <v>0</v>
      </c>
      <c r="E1980" s="91" t="str">
        <f>IF(LEFT(RIGHT('Elegio-Electors'!L1980,2),1)="C",'Elegio-Electors'!L1980,IF(LEFT(RIGHT('Elegio-Electors'!M1980,2),1)="C",'Elegio-Electors'!M1980,""))</f>
        <v/>
      </c>
      <c r="F1980" s="91" t="str">
        <f>IF(LEFT(RIGHT('Elegio-Electors'!L1980,2),1)="O",'Elegio-Electors'!L1980,IF(LEFT(RIGHT('Elegio-Electors'!M1980,2),1)="O",'Elegio-Electors'!M1980,""))</f>
        <v/>
      </c>
      <c r="G1980" s="20" t="e">
        <f>INDEX('Liste du personnel'!$A:$Z,MATCH($D1980,'Liste du personnel'!$X:$X,0),5)</f>
        <v>#N/A</v>
      </c>
      <c r="H1980" s="91" t="e">
        <f>INDEX('Liste du personnel'!$A:$Z,MATCH($D1980,'Liste du personnel'!$X:$X,0),8)</f>
        <v>#N/A</v>
      </c>
      <c r="I1980" s="20" t="e">
        <f>INDEX('Liste du personnel'!$A:$Z,MATCH($D1980,'Liste du personnel'!$X:$X,0),6)</f>
        <v>#N/A</v>
      </c>
      <c r="J1980" s="20" t="e">
        <f>INDEX('Liste du personnel'!$A:$Z,MATCH($D1980,'Liste du personnel'!$X:$X,0),7)</f>
        <v>#N/A</v>
      </c>
    </row>
    <row r="1981" spans="1:10" x14ac:dyDescent="0.25">
      <c r="A1981" s="20">
        <f>'Elegio-Electors'!C1981</f>
        <v>0</v>
      </c>
      <c r="B1981" s="20">
        <f>'Elegio-Electors'!B1981</f>
        <v>0</v>
      </c>
      <c r="C1981" s="91">
        <f>IF(Procédure!$C$33=2,'Elegio-Electors'!D1981,Procédure!$C$33)</f>
        <v>0</v>
      </c>
      <c r="D1981" s="20">
        <f>'Elegio-Electors'!E1981</f>
        <v>0</v>
      </c>
      <c r="E1981" s="91" t="str">
        <f>IF(LEFT(RIGHT('Elegio-Electors'!L1981,2),1)="C",'Elegio-Electors'!L1981,IF(LEFT(RIGHT('Elegio-Electors'!M1981,2),1)="C",'Elegio-Electors'!M1981,""))</f>
        <v/>
      </c>
      <c r="F1981" s="91" t="str">
        <f>IF(LEFT(RIGHT('Elegio-Electors'!L1981,2),1)="O",'Elegio-Electors'!L1981,IF(LEFT(RIGHT('Elegio-Electors'!M1981,2),1)="O",'Elegio-Electors'!M1981,""))</f>
        <v/>
      </c>
      <c r="G1981" s="20" t="e">
        <f>INDEX('Liste du personnel'!$A:$Z,MATCH($D1981,'Liste du personnel'!$X:$X,0),5)</f>
        <v>#N/A</v>
      </c>
      <c r="H1981" s="91" t="e">
        <f>INDEX('Liste du personnel'!$A:$Z,MATCH($D1981,'Liste du personnel'!$X:$X,0),8)</f>
        <v>#N/A</v>
      </c>
      <c r="I1981" s="20" t="e">
        <f>INDEX('Liste du personnel'!$A:$Z,MATCH($D1981,'Liste du personnel'!$X:$X,0),6)</f>
        <v>#N/A</v>
      </c>
      <c r="J1981" s="20" t="e">
        <f>INDEX('Liste du personnel'!$A:$Z,MATCH($D1981,'Liste du personnel'!$X:$X,0),7)</f>
        <v>#N/A</v>
      </c>
    </row>
    <row r="1982" spans="1:10" x14ac:dyDescent="0.25">
      <c r="A1982" s="20">
        <f>'Elegio-Electors'!C1982</f>
        <v>0</v>
      </c>
      <c r="B1982" s="20">
        <f>'Elegio-Electors'!B1982</f>
        <v>0</v>
      </c>
      <c r="C1982" s="91">
        <f>IF(Procédure!$C$33=2,'Elegio-Electors'!D1982,Procédure!$C$33)</f>
        <v>0</v>
      </c>
      <c r="D1982" s="20">
        <f>'Elegio-Electors'!E1982</f>
        <v>0</v>
      </c>
      <c r="E1982" s="91" t="str">
        <f>IF(LEFT(RIGHT('Elegio-Electors'!L1982,2),1)="C",'Elegio-Electors'!L1982,IF(LEFT(RIGHT('Elegio-Electors'!M1982,2),1)="C",'Elegio-Electors'!M1982,""))</f>
        <v/>
      </c>
      <c r="F1982" s="91" t="str">
        <f>IF(LEFT(RIGHT('Elegio-Electors'!L1982,2),1)="O",'Elegio-Electors'!L1982,IF(LEFT(RIGHT('Elegio-Electors'!M1982,2),1)="O",'Elegio-Electors'!M1982,""))</f>
        <v/>
      </c>
      <c r="G1982" s="20" t="e">
        <f>INDEX('Liste du personnel'!$A:$Z,MATCH($D1982,'Liste du personnel'!$X:$X,0),5)</f>
        <v>#N/A</v>
      </c>
      <c r="H1982" s="91" t="e">
        <f>INDEX('Liste du personnel'!$A:$Z,MATCH($D1982,'Liste du personnel'!$X:$X,0),8)</f>
        <v>#N/A</v>
      </c>
      <c r="I1982" s="20" t="e">
        <f>INDEX('Liste du personnel'!$A:$Z,MATCH($D1982,'Liste du personnel'!$X:$X,0),6)</f>
        <v>#N/A</v>
      </c>
      <c r="J1982" s="20" t="e">
        <f>INDEX('Liste du personnel'!$A:$Z,MATCH($D1982,'Liste du personnel'!$X:$X,0),7)</f>
        <v>#N/A</v>
      </c>
    </row>
    <row r="1983" spans="1:10" x14ac:dyDescent="0.25">
      <c r="A1983" s="20">
        <f>'Elegio-Electors'!C1983</f>
        <v>0</v>
      </c>
      <c r="B1983" s="20">
        <f>'Elegio-Electors'!B1983</f>
        <v>0</v>
      </c>
      <c r="C1983" s="91">
        <f>IF(Procédure!$C$33=2,'Elegio-Electors'!D1983,Procédure!$C$33)</f>
        <v>0</v>
      </c>
      <c r="D1983" s="20">
        <f>'Elegio-Electors'!E1983</f>
        <v>0</v>
      </c>
      <c r="E1983" s="91" t="str">
        <f>IF(LEFT(RIGHT('Elegio-Electors'!L1983,2),1)="C",'Elegio-Electors'!L1983,IF(LEFT(RIGHT('Elegio-Electors'!M1983,2),1)="C",'Elegio-Electors'!M1983,""))</f>
        <v/>
      </c>
      <c r="F1983" s="91" t="str">
        <f>IF(LEFT(RIGHT('Elegio-Electors'!L1983,2),1)="O",'Elegio-Electors'!L1983,IF(LEFT(RIGHT('Elegio-Electors'!M1983,2),1)="O",'Elegio-Electors'!M1983,""))</f>
        <v/>
      </c>
      <c r="G1983" s="20" t="e">
        <f>INDEX('Liste du personnel'!$A:$Z,MATCH($D1983,'Liste du personnel'!$X:$X,0),5)</f>
        <v>#N/A</v>
      </c>
      <c r="H1983" s="91" t="e">
        <f>INDEX('Liste du personnel'!$A:$Z,MATCH($D1983,'Liste du personnel'!$X:$X,0),8)</f>
        <v>#N/A</v>
      </c>
      <c r="I1983" s="20" t="e">
        <f>INDEX('Liste du personnel'!$A:$Z,MATCH($D1983,'Liste du personnel'!$X:$X,0),6)</f>
        <v>#N/A</v>
      </c>
      <c r="J1983" s="20" t="e">
        <f>INDEX('Liste du personnel'!$A:$Z,MATCH($D1983,'Liste du personnel'!$X:$X,0),7)</f>
        <v>#N/A</v>
      </c>
    </row>
    <row r="1984" spans="1:10" x14ac:dyDescent="0.25">
      <c r="A1984" s="20">
        <f>'Elegio-Electors'!C1984</f>
        <v>0</v>
      </c>
      <c r="B1984" s="20">
        <f>'Elegio-Electors'!B1984</f>
        <v>0</v>
      </c>
      <c r="C1984" s="91">
        <f>IF(Procédure!$C$33=2,'Elegio-Electors'!D1984,Procédure!$C$33)</f>
        <v>0</v>
      </c>
      <c r="D1984" s="20">
        <f>'Elegio-Electors'!E1984</f>
        <v>0</v>
      </c>
      <c r="E1984" s="91" t="str">
        <f>IF(LEFT(RIGHT('Elegio-Electors'!L1984,2),1)="C",'Elegio-Electors'!L1984,IF(LEFT(RIGHT('Elegio-Electors'!M1984,2),1)="C",'Elegio-Electors'!M1984,""))</f>
        <v/>
      </c>
      <c r="F1984" s="91" t="str">
        <f>IF(LEFT(RIGHT('Elegio-Electors'!L1984,2),1)="O",'Elegio-Electors'!L1984,IF(LEFT(RIGHT('Elegio-Electors'!M1984,2),1)="O",'Elegio-Electors'!M1984,""))</f>
        <v/>
      </c>
      <c r="G1984" s="20" t="e">
        <f>INDEX('Liste du personnel'!$A:$Z,MATCH($D1984,'Liste du personnel'!$X:$X,0),5)</f>
        <v>#N/A</v>
      </c>
      <c r="H1984" s="91" t="e">
        <f>INDEX('Liste du personnel'!$A:$Z,MATCH($D1984,'Liste du personnel'!$X:$X,0),8)</f>
        <v>#N/A</v>
      </c>
      <c r="I1984" s="20" t="e">
        <f>INDEX('Liste du personnel'!$A:$Z,MATCH($D1984,'Liste du personnel'!$X:$X,0),6)</f>
        <v>#N/A</v>
      </c>
      <c r="J1984" s="20" t="e">
        <f>INDEX('Liste du personnel'!$A:$Z,MATCH($D1984,'Liste du personnel'!$X:$X,0),7)</f>
        <v>#N/A</v>
      </c>
    </row>
    <row r="1985" spans="1:10" x14ac:dyDescent="0.25">
      <c r="A1985" s="20">
        <f>'Elegio-Electors'!C1985</f>
        <v>0</v>
      </c>
      <c r="B1985" s="20">
        <f>'Elegio-Electors'!B1985</f>
        <v>0</v>
      </c>
      <c r="C1985" s="91">
        <f>IF(Procédure!$C$33=2,'Elegio-Electors'!D1985,Procédure!$C$33)</f>
        <v>0</v>
      </c>
      <c r="D1985" s="20">
        <f>'Elegio-Electors'!E1985</f>
        <v>0</v>
      </c>
      <c r="E1985" s="91" t="str">
        <f>IF(LEFT(RIGHT('Elegio-Electors'!L1985,2),1)="C",'Elegio-Electors'!L1985,IF(LEFT(RIGHT('Elegio-Electors'!M1985,2),1)="C",'Elegio-Electors'!M1985,""))</f>
        <v/>
      </c>
      <c r="F1985" s="91" t="str">
        <f>IF(LEFT(RIGHT('Elegio-Electors'!L1985,2),1)="O",'Elegio-Electors'!L1985,IF(LEFT(RIGHT('Elegio-Electors'!M1985,2),1)="O",'Elegio-Electors'!M1985,""))</f>
        <v/>
      </c>
      <c r="G1985" s="20" t="e">
        <f>INDEX('Liste du personnel'!$A:$Z,MATCH($D1985,'Liste du personnel'!$X:$X,0),5)</f>
        <v>#N/A</v>
      </c>
      <c r="H1985" s="91" t="e">
        <f>INDEX('Liste du personnel'!$A:$Z,MATCH($D1985,'Liste du personnel'!$X:$X,0),8)</f>
        <v>#N/A</v>
      </c>
      <c r="I1985" s="20" t="e">
        <f>INDEX('Liste du personnel'!$A:$Z,MATCH($D1985,'Liste du personnel'!$X:$X,0),6)</f>
        <v>#N/A</v>
      </c>
      <c r="J1985" s="20" t="e">
        <f>INDEX('Liste du personnel'!$A:$Z,MATCH($D1985,'Liste du personnel'!$X:$X,0),7)</f>
        <v>#N/A</v>
      </c>
    </row>
    <row r="1986" spans="1:10" x14ac:dyDescent="0.25">
      <c r="A1986" s="20">
        <f>'Elegio-Electors'!C1986</f>
        <v>0</v>
      </c>
      <c r="B1986" s="20">
        <f>'Elegio-Electors'!B1986</f>
        <v>0</v>
      </c>
      <c r="C1986" s="91">
        <f>IF(Procédure!$C$33=2,'Elegio-Electors'!D1986,Procédure!$C$33)</f>
        <v>0</v>
      </c>
      <c r="D1986" s="20">
        <f>'Elegio-Electors'!E1986</f>
        <v>0</v>
      </c>
      <c r="E1986" s="91" t="str">
        <f>IF(LEFT(RIGHT('Elegio-Electors'!L1986,2),1)="C",'Elegio-Electors'!L1986,IF(LEFT(RIGHT('Elegio-Electors'!M1986,2),1)="C",'Elegio-Electors'!M1986,""))</f>
        <v/>
      </c>
      <c r="F1986" s="91" t="str">
        <f>IF(LEFT(RIGHT('Elegio-Electors'!L1986,2),1)="O",'Elegio-Electors'!L1986,IF(LEFT(RIGHT('Elegio-Electors'!M1986,2),1)="O",'Elegio-Electors'!M1986,""))</f>
        <v/>
      </c>
      <c r="G1986" s="20" t="e">
        <f>INDEX('Liste du personnel'!$A:$Z,MATCH($D1986,'Liste du personnel'!$X:$X,0),5)</f>
        <v>#N/A</v>
      </c>
      <c r="H1986" s="91" t="e">
        <f>INDEX('Liste du personnel'!$A:$Z,MATCH($D1986,'Liste du personnel'!$X:$X,0),8)</f>
        <v>#N/A</v>
      </c>
      <c r="I1986" s="20" t="e">
        <f>INDEX('Liste du personnel'!$A:$Z,MATCH($D1986,'Liste du personnel'!$X:$X,0),6)</f>
        <v>#N/A</v>
      </c>
      <c r="J1986" s="20" t="e">
        <f>INDEX('Liste du personnel'!$A:$Z,MATCH($D1986,'Liste du personnel'!$X:$X,0),7)</f>
        <v>#N/A</v>
      </c>
    </row>
    <row r="1987" spans="1:10" x14ac:dyDescent="0.25">
      <c r="A1987" s="20">
        <f>'Elegio-Electors'!C1987</f>
        <v>0</v>
      </c>
      <c r="B1987" s="20">
        <f>'Elegio-Electors'!B1987</f>
        <v>0</v>
      </c>
      <c r="C1987" s="91">
        <f>IF(Procédure!$C$33=2,'Elegio-Electors'!D1987,Procédure!$C$33)</f>
        <v>0</v>
      </c>
      <c r="D1987" s="20">
        <f>'Elegio-Electors'!E1987</f>
        <v>0</v>
      </c>
      <c r="E1987" s="91" t="str">
        <f>IF(LEFT(RIGHT('Elegio-Electors'!L1987,2),1)="C",'Elegio-Electors'!L1987,IF(LEFT(RIGHT('Elegio-Electors'!M1987,2),1)="C",'Elegio-Electors'!M1987,""))</f>
        <v/>
      </c>
      <c r="F1987" s="91" t="str">
        <f>IF(LEFT(RIGHT('Elegio-Electors'!L1987,2),1)="O",'Elegio-Electors'!L1987,IF(LEFT(RIGHT('Elegio-Electors'!M1987,2),1)="O",'Elegio-Electors'!M1987,""))</f>
        <v/>
      </c>
      <c r="G1987" s="20" t="e">
        <f>INDEX('Liste du personnel'!$A:$Z,MATCH($D1987,'Liste du personnel'!$X:$X,0),5)</f>
        <v>#N/A</v>
      </c>
      <c r="H1987" s="91" t="e">
        <f>INDEX('Liste du personnel'!$A:$Z,MATCH($D1987,'Liste du personnel'!$X:$X,0),8)</f>
        <v>#N/A</v>
      </c>
      <c r="I1987" s="20" t="e">
        <f>INDEX('Liste du personnel'!$A:$Z,MATCH($D1987,'Liste du personnel'!$X:$X,0),6)</f>
        <v>#N/A</v>
      </c>
      <c r="J1987" s="20" t="e">
        <f>INDEX('Liste du personnel'!$A:$Z,MATCH($D1987,'Liste du personnel'!$X:$X,0),7)</f>
        <v>#N/A</v>
      </c>
    </row>
    <row r="1988" spans="1:10" x14ac:dyDescent="0.25">
      <c r="A1988" s="20">
        <f>'Elegio-Electors'!C1988</f>
        <v>0</v>
      </c>
      <c r="B1988" s="20">
        <f>'Elegio-Electors'!B1988</f>
        <v>0</v>
      </c>
      <c r="C1988" s="91">
        <f>IF(Procédure!$C$33=2,'Elegio-Electors'!D1988,Procédure!$C$33)</f>
        <v>0</v>
      </c>
      <c r="D1988" s="20">
        <f>'Elegio-Electors'!E1988</f>
        <v>0</v>
      </c>
      <c r="E1988" s="91" t="str">
        <f>IF(LEFT(RIGHT('Elegio-Electors'!L1988,2),1)="C",'Elegio-Electors'!L1988,IF(LEFT(RIGHT('Elegio-Electors'!M1988,2),1)="C",'Elegio-Electors'!M1988,""))</f>
        <v/>
      </c>
      <c r="F1988" s="91" t="str">
        <f>IF(LEFT(RIGHT('Elegio-Electors'!L1988,2),1)="O",'Elegio-Electors'!L1988,IF(LEFT(RIGHT('Elegio-Electors'!M1988,2),1)="O",'Elegio-Electors'!M1988,""))</f>
        <v/>
      </c>
      <c r="G1988" s="20" t="e">
        <f>INDEX('Liste du personnel'!$A:$Z,MATCH($D1988,'Liste du personnel'!$X:$X,0),5)</f>
        <v>#N/A</v>
      </c>
      <c r="H1988" s="91" t="e">
        <f>INDEX('Liste du personnel'!$A:$Z,MATCH($D1988,'Liste du personnel'!$X:$X,0),8)</f>
        <v>#N/A</v>
      </c>
      <c r="I1988" s="20" t="e">
        <f>INDEX('Liste du personnel'!$A:$Z,MATCH($D1988,'Liste du personnel'!$X:$X,0),6)</f>
        <v>#N/A</v>
      </c>
      <c r="J1988" s="20" t="e">
        <f>INDEX('Liste du personnel'!$A:$Z,MATCH($D1988,'Liste du personnel'!$X:$X,0),7)</f>
        <v>#N/A</v>
      </c>
    </row>
    <row r="1989" spans="1:10" x14ac:dyDescent="0.25">
      <c r="A1989" s="20">
        <f>'Elegio-Electors'!C1989</f>
        <v>0</v>
      </c>
      <c r="B1989" s="20">
        <f>'Elegio-Electors'!B1989</f>
        <v>0</v>
      </c>
      <c r="C1989" s="91">
        <f>IF(Procédure!$C$33=2,'Elegio-Electors'!D1989,Procédure!$C$33)</f>
        <v>0</v>
      </c>
      <c r="D1989" s="20">
        <f>'Elegio-Electors'!E1989</f>
        <v>0</v>
      </c>
      <c r="E1989" s="91" t="str">
        <f>IF(LEFT(RIGHT('Elegio-Electors'!L1989,2),1)="C",'Elegio-Electors'!L1989,IF(LEFT(RIGHT('Elegio-Electors'!M1989,2),1)="C",'Elegio-Electors'!M1989,""))</f>
        <v/>
      </c>
      <c r="F1989" s="91" t="str">
        <f>IF(LEFT(RIGHT('Elegio-Electors'!L1989,2),1)="O",'Elegio-Electors'!L1989,IF(LEFT(RIGHT('Elegio-Electors'!M1989,2),1)="O",'Elegio-Electors'!M1989,""))</f>
        <v/>
      </c>
      <c r="G1989" s="20" t="e">
        <f>INDEX('Liste du personnel'!$A:$Z,MATCH($D1989,'Liste du personnel'!$X:$X,0),5)</f>
        <v>#N/A</v>
      </c>
      <c r="H1989" s="91" t="e">
        <f>INDEX('Liste du personnel'!$A:$Z,MATCH($D1989,'Liste du personnel'!$X:$X,0),8)</f>
        <v>#N/A</v>
      </c>
      <c r="I1989" s="20" t="e">
        <f>INDEX('Liste du personnel'!$A:$Z,MATCH($D1989,'Liste du personnel'!$X:$X,0),6)</f>
        <v>#N/A</v>
      </c>
      <c r="J1989" s="20" t="e">
        <f>INDEX('Liste du personnel'!$A:$Z,MATCH($D1989,'Liste du personnel'!$X:$X,0),7)</f>
        <v>#N/A</v>
      </c>
    </row>
    <row r="1990" spans="1:10" x14ac:dyDescent="0.25">
      <c r="A1990" s="20">
        <f>'Elegio-Electors'!C1990</f>
        <v>0</v>
      </c>
      <c r="B1990" s="20">
        <f>'Elegio-Electors'!B1990</f>
        <v>0</v>
      </c>
      <c r="C1990" s="91">
        <f>IF(Procédure!$C$33=2,'Elegio-Electors'!D1990,Procédure!$C$33)</f>
        <v>0</v>
      </c>
      <c r="D1990" s="20">
        <f>'Elegio-Electors'!E1990</f>
        <v>0</v>
      </c>
      <c r="E1990" s="91" t="str">
        <f>IF(LEFT(RIGHT('Elegio-Electors'!L1990,2),1)="C",'Elegio-Electors'!L1990,IF(LEFT(RIGHT('Elegio-Electors'!M1990,2),1)="C",'Elegio-Electors'!M1990,""))</f>
        <v/>
      </c>
      <c r="F1990" s="91" t="str">
        <f>IF(LEFT(RIGHT('Elegio-Electors'!L1990,2),1)="O",'Elegio-Electors'!L1990,IF(LEFT(RIGHT('Elegio-Electors'!M1990,2),1)="O",'Elegio-Electors'!M1990,""))</f>
        <v/>
      </c>
      <c r="G1990" s="20" t="e">
        <f>INDEX('Liste du personnel'!$A:$Z,MATCH($D1990,'Liste du personnel'!$X:$X,0),5)</f>
        <v>#N/A</v>
      </c>
      <c r="H1990" s="91" t="e">
        <f>INDEX('Liste du personnel'!$A:$Z,MATCH($D1990,'Liste du personnel'!$X:$X,0),8)</f>
        <v>#N/A</v>
      </c>
      <c r="I1990" s="20" t="e">
        <f>INDEX('Liste du personnel'!$A:$Z,MATCH($D1990,'Liste du personnel'!$X:$X,0),6)</f>
        <v>#N/A</v>
      </c>
      <c r="J1990" s="20" t="e">
        <f>INDEX('Liste du personnel'!$A:$Z,MATCH($D1990,'Liste du personnel'!$X:$X,0),7)</f>
        <v>#N/A</v>
      </c>
    </row>
    <row r="1991" spans="1:10" x14ac:dyDescent="0.25">
      <c r="A1991" s="20">
        <f>'Elegio-Electors'!C1991</f>
        <v>0</v>
      </c>
      <c r="B1991" s="20">
        <f>'Elegio-Electors'!B1991</f>
        <v>0</v>
      </c>
      <c r="C1991" s="91">
        <f>IF(Procédure!$C$33=2,'Elegio-Electors'!D1991,Procédure!$C$33)</f>
        <v>0</v>
      </c>
      <c r="D1991" s="20">
        <f>'Elegio-Electors'!E1991</f>
        <v>0</v>
      </c>
      <c r="E1991" s="91" t="str">
        <f>IF(LEFT(RIGHT('Elegio-Electors'!L1991,2),1)="C",'Elegio-Electors'!L1991,IF(LEFT(RIGHT('Elegio-Electors'!M1991,2),1)="C",'Elegio-Electors'!M1991,""))</f>
        <v/>
      </c>
      <c r="F1991" s="91" t="str">
        <f>IF(LEFT(RIGHT('Elegio-Electors'!L1991,2),1)="O",'Elegio-Electors'!L1991,IF(LEFT(RIGHT('Elegio-Electors'!M1991,2),1)="O",'Elegio-Electors'!M1991,""))</f>
        <v/>
      </c>
      <c r="G1991" s="20" t="e">
        <f>INDEX('Liste du personnel'!$A:$Z,MATCH($D1991,'Liste du personnel'!$X:$X,0),5)</f>
        <v>#N/A</v>
      </c>
      <c r="H1991" s="91" t="e">
        <f>INDEX('Liste du personnel'!$A:$Z,MATCH($D1991,'Liste du personnel'!$X:$X,0),8)</f>
        <v>#N/A</v>
      </c>
      <c r="I1991" s="20" t="e">
        <f>INDEX('Liste du personnel'!$A:$Z,MATCH($D1991,'Liste du personnel'!$X:$X,0),6)</f>
        <v>#N/A</v>
      </c>
      <c r="J1991" s="20" t="e">
        <f>INDEX('Liste du personnel'!$A:$Z,MATCH($D1991,'Liste du personnel'!$X:$X,0),7)</f>
        <v>#N/A</v>
      </c>
    </row>
    <row r="1992" spans="1:10" x14ac:dyDescent="0.25">
      <c r="A1992" s="20">
        <f>'Elegio-Electors'!C1992</f>
        <v>0</v>
      </c>
      <c r="B1992" s="20">
        <f>'Elegio-Electors'!B1992</f>
        <v>0</v>
      </c>
      <c r="C1992" s="91">
        <f>IF(Procédure!$C$33=2,'Elegio-Electors'!D1992,Procédure!$C$33)</f>
        <v>0</v>
      </c>
      <c r="D1992" s="20">
        <f>'Elegio-Electors'!E1992</f>
        <v>0</v>
      </c>
      <c r="E1992" s="91" t="str">
        <f>IF(LEFT(RIGHT('Elegio-Electors'!L1992,2),1)="C",'Elegio-Electors'!L1992,IF(LEFT(RIGHT('Elegio-Electors'!M1992,2),1)="C",'Elegio-Electors'!M1992,""))</f>
        <v/>
      </c>
      <c r="F1992" s="91" t="str">
        <f>IF(LEFT(RIGHT('Elegio-Electors'!L1992,2),1)="O",'Elegio-Electors'!L1992,IF(LEFT(RIGHT('Elegio-Electors'!M1992,2),1)="O",'Elegio-Electors'!M1992,""))</f>
        <v/>
      </c>
      <c r="G1992" s="20" t="e">
        <f>INDEX('Liste du personnel'!$A:$Z,MATCH($D1992,'Liste du personnel'!$X:$X,0),5)</f>
        <v>#N/A</v>
      </c>
      <c r="H1992" s="91" t="e">
        <f>INDEX('Liste du personnel'!$A:$Z,MATCH($D1992,'Liste du personnel'!$X:$X,0),8)</f>
        <v>#N/A</v>
      </c>
      <c r="I1992" s="20" t="e">
        <f>INDEX('Liste du personnel'!$A:$Z,MATCH($D1992,'Liste du personnel'!$X:$X,0),6)</f>
        <v>#N/A</v>
      </c>
      <c r="J1992" s="20" t="e">
        <f>INDEX('Liste du personnel'!$A:$Z,MATCH($D1992,'Liste du personnel'!$X:$X,0),7)</f>
        <v>#N/A</v>
      </c>
    </row>
    <row r="1993" spans="1:10" x14ac:dyDescent="0.25">
      <c r="A1993" s="20">
        <f>'Elegio-Electors'!C1993</f>
        <v>0</v>
      </c>
      <c r="B1993" s="20">
        <f>'Elegio-Electors'!B1993</f>
        <v>0</v>
      </c>
      <c r="C1993" s="91">
        <f>IF(Procédure!$C$33=2,'Elegio-Electors'!D1993,Procédure!$C$33)</f>
        <v>0</v>
      </c>
      <c r="D1993" s="20">
        <f>'Elegio-Electors'!E1993</f>
        <v>0</v>
      </c>
      <c r="E1993" s="91" t="str">
        <f>IF(LEFT(RIGHT('Elegio-Electors'!L1993,2),1)="C",'Elegio-Electors'!L1993,IF(LEFT(RIGHT('Elegio-Electors'!M1993,2),1)="C",'Elegio-Electors'!M1993,""))</f>
        <v/>
      </c>
      <c r="F1993" s="91" t="str">
        <f>IF(LEFT(RIGHT('Elegio-Electors'!L1993,2),1)="O",'Elegio-Electors'!L1993,IF(LEFT(RIGHT('Elegio-Electors'!M1993,2),1)="O",'Elegio-Electors'!M1993,""))</f>
        <v/>
      </c>
      <c r="G1993" s="20" t="e">
        <f>INDEX('Liste du personnel'!$A:$Z,MATCH($D1993,'Liste du personnel'!$X:$X,0),5)</f>
        <v>#N/A</v>
      </c>
      <c r="H1993" s="91" t="e">
        <f>INDEX('Liste du personnel'!$A:$Z,MATCH($D1993,'Liste du personnel'!$X:$X,0),8)</f>
        <v>#N/A</v>
      </c>
      <c r="I1993" s="20" t="e">
        <f>INDEX('Liste du personnel'!$A:$Z,MATCH($D1993,'Liste du personnel'!$X:$X,0),6)</f>
        <v>#N/A</v>
      </c>
      <c r="J1993" s="20" t="e">
        <f>INDEX('Liste du personnel'!$A:$Z,MATCH($D1993,'Liste du personnel'!$X:$X,0),7)</f>
        <v>#N/A</v>
      </c>
    </row>
    <row r="1994" spans="1:10" x14ac:dyDescent="0.25">
      <c r="A1994" s="20">
        <f>'Elegio-Electors'!C1994</f>
        <v>0</v>
      </c>
      <c r="B1994" s="20">
        <f>'Elegio-Electors'!B1994</f>
        <v>0</v>
      </c>
      <c r="C1994" s="91">
        <f>IF(Procédure!$C$33=2,'Elegio-Electors'!D1994,Procédure!$C$33)</f>
        <v>0</v>
      </c>
      <c r="D1994" s="20">
        <f>'Elegio-Electors'!E1994</f>
        <v>0</v>
      </c>
      <c r="E1994" s="91" t="str">
        <f>IF(LEFT(RIGHT('Elegio-Electors'!L1994,2),1)="C",'Elegio-Electors'!L1994,IF(LEFT(RIGHT('Elegio-Electors'!M1994,2),1)="C",'Elegio-Electors'!M1994,""))</f>
        <v/>
      </c>
      <c r="F1994" s="91" t="str">
        <f>IF(LEFT(RIGHT('Elegio-Electors'!L1994,2),1)="O",'Elegio-Electors'!L1994,IF(LEFT(RIGHT('Elegio-Electors'!M1994,2),1)="O",'Elegio-Electors'!M1994,""))</f>
        <v/>
      </c>
      <c r="G1994" s="20" t="e">
        <f>INDEX('Liste du personnel'!$A:$Z,MATCH($D1994,'Liste du personnel'!$X:$X,0),5)</f>
        <v>#N/A</v>
      </c>
      <c r="H1994" s="91" t="e">
        <f>INDEX('Liste du personnel'!$A:$Z,MATCH($D1994,'Liste du personnel'!$X:$X,0),8)</f>
        <v>#N/A</v>
      </c>
      <c r="I1994" s="20" t="e">
        <f>INDEX('Liste du personnel'!$A:$Z,MATCH($D1994,'Liste du personnel'!$X:$X,0),6)</f>
        <v>#N/A</v>
      </c>
      <c r="J1994" s="20" t="e">
        <f>INDEX('Liste du personnel'!$A:$Z,MATCH($D1994,'Liste du personnel'!$X:$X,0),7)</f>
        <v>#N/A</v>
      </c>
    </row>
    <row r="1995" spans="1:10" x14ac:dyDescent="0.25">
      <c r="A1995" s="20">
        <f>'Elegio-Electors'!C1995</f>
        <v>0</v>
      </c>
      <c r="B1995" s="20">
        <f>'Elegio-Electors'!B1995</f>
        <v>0</v>
      </c>
      <c r="C1995" s="91">
        <f>IF(Procédure!$C$33=2,'Elegio-Electors'!D1995,Procédure!$C$33)</f>
        <v>0</v>
      </c>
      <c r="D1995" s="20">
        <f>'Elegio-Electors'!E1995</f>
        <v>0</v>
      </c>
      <c r="E1995" s="91" t="str">
        <f>IF(LEFT(RIGHT('Elegio-Electors'!L1995,2),1)="C",'Elegio-Electors'!L1995,IF(LEFT(RIGHT('Elegio-Electors'!M1995,2),1)="C",'Elegio-Electors'!M1995,""))</f>
        <v/>
      </c>
      <c r="F1995" s="91" t="str">
        <f>IF(LEFT(RIGHT('Elegio-Electors'!L1995,2),1)="O",'Elegio-Electors'!L1995,IF(LEFT(RIGHT('Elegio-Electors'!M1995,2),1)="O",'Elegio-Electors'!M1995,""))</f>
        <v/>
      </c>
      <c r="G1995" s="20" t="e">
        <f>INDEX('Liste du personnel'!$A:$Z,MATCH($D1995,'Liste du personnel'!$X:$X,0),5)</f>
        <v>#N/A</v>
      </c>
      <c r="H1995" s="91" t="e">
        <f>INDEX('Liste du personnel'!$A:$Z,MATCH($D1995,'Liste du personnel'!$X:$X,0),8)</f>
        <v>#N/A</v>
      </c>
      <c r="I1995" s="20" t="e">
        <f>INDEX('Liste du personnel'!$A:$Z,MATCH($D1995,'Liste du personnel'!$X:$X,0),6)</f>
        <v>#N/A</v>
      </c>
      <c r="J1995" s="20" t="e">
        <f>INDEX('Liste du personnel'!$A:$Z,MATCH($D1995,'Liste du personnel'!$X:$X,0),7)</f>
        <v>#N/A</v>
      </c>
    </row>
    <row r="1996" spans="1:10" x14ac:dyDescent="0.25">
      <c r="A1996" s="20">
        <f>'Elegio-Electors'!C1996</f>
        <v>0</v>
      </c>
      <c r="B1996" s="20">
        <f>'Elegio-Electors'!B1996</f>
        <v>0</v>
      </c>
      <c r="C1996" s="91">
        <f>IF(Procédure!$C$33=2,'Elegio-Electors'!D1996,Procédure!$C$33)</f>
        <v>0</v>
      </c>
      <c r="D1996" s="20">
        <f>'Elegio-Electors'!E1996</f>
        <v>0</v>
      </c>
      <c r="E1996" s="91" t="str">
        <f>IF(LEFT(RIGHT('Elegio-Electors'!L1996,2),1)="C",'Elegio-Electors'!L1996,IF(LEFT(RIGHT('Elegio-Electors'!M1996,2),1)="C",'Elegio-Electors'!M1996,""))</f>
        <v/>
      </c>
      <c r="F1996" s="91" t="str">
        <f>IF(LEFT(RIGHT('Elegio-Electors'!L1996,2),1)="O",'Elegio-Electors'!L1996,IF(LEFT(RIGHT('Elegio-Electors'!M1996,2),1)="O",'Elegio-Electors'!M1996,""))</f>
        <v/>
      </c>
      <c r="G1996" s="20" t="e">
        <f>INDEX('Liste du personnel'!$A:$Z,MATCH($D1996,'Liste du personnel'!$X:$X,0),5)</f>
        <v>#N/A</v>
      </c>
      <c r="H1996" s="91" t="e">
        <f>INDEX('Liste du personnel'!$A:$Z,MATCH($D1996,'Liste du personnel'!$X:$X,0),8)</f>
        <v>#N/A</v>
      </c>
      <c r="I1996" s="20" t="e">
        <f>INDEX('Liste du personnel'!$A:$Z,MATCH($D1996,'Liste du personnel'!$X:$X,0),6)</f>
        <v>#N/A</v>
      </c>
      <c r="J1996" s="20" t="e">
        <f>INDEX('Liste du personnel'!$A:$Z,MATCH($D1996,'Liste du personnel'!$X:$X,0),7)</f>
        <v>#N/A</v>
      </c>
    </row>
    <row r="1997" spans="1:10" x14ac:dyDescent="0.25">
      <c r="A1997" s="20">
        <f>'Elegio-Electors'!C1997</f>
        <v>0</v>
      </c>
      <c r="B1997" s="20">
        <f>'Elegio-Electors'!B1997</f>
        <v>0</v>
      </c>
      <c r="C1997" s="91">
        <f>IF(Procédure!$C$33=2,'Elegio-Electors'!D1997,Procédure!$C$33)</f>
        <v>0</v>
      </c>
      <c r="D1997" s="20">
        <f>'Elegio-Electors'!E1997</f>
        <v>0</v>
      </c>
      <c r="E1997" s="91" t="str">
        <f>IF(LEFT(RIGHT('Elegio-Electors'!L1997,2),1)="C",'Elegio-Electors'!L1997,IF(LEFT(RIGHT('Elegio-Electors'!M1997,2),1)="C",'Elegio-Electors'!M1997,""))</f>
        <v/>
      </c>
      <c r="F1997" s="91" t="str">
        <f>IF(LEFT(RIGHT('Elegio-Electors'!L1997,2),1)="O",'Elegio-Electors'!L1997,IF(LEFT(RIGHT('Elegio-Electors'!M1997,2),1)="O",'Elegio-Electors'!M1997,""))</f>
        <v/>
      </c>
      <c r="G1997" s="20" t="e">
        <f>INDEX('Liste du personnel'!$A:$Z,MATCH($D1997,'Liste du personnel'!$X:$X,0),5)</f>
        <v>#N/A</v>
      </c>
      <c r="H1997" s="91" t="e">
        <f>INDEX('Liste du personnel'!$A:$Z,MATCH($D1997,'Liste du personnel'!$X:$X,0),8)</f>
        <v>#N/A</v>
      </c>
      <c r="I1997" s="20" t="e">
        <f>INDEX('Liste du personnel'!$A:$Z,MATCH($D1997,'Liste du personnel'!$X:$X,0),6)</f>
        <v>#N/A</v>
      </c>
      <c r="J1997" s="20" t="e">
        <f>INDEX('Liste du personnel'!$A:$Z,MATCH($D1997,'Liste du personnel'!$X:$X,0),7)</f>
        <v>#N/A</v>
      </c>
    </row>
    <row r="1998" spans="1:10" x14ac:dyDescent="0.25">
      <c r="A1998" s="20">
        <f>'Elegio-Electors'!C1998</f>
        <v>0</v>
      </c>
      <c r="B1998" s="20">
        <f>'Elegio-Electors'!B1998</f>
        <v>0</v>
      </c>
      <c r="C1998" s="91">
        <f>IF(Procédure!$C$33=2,'Elegio-Electors'!D1998,Procédure!$C$33)</f>
        <v>0</v>
      </c>
      <c r="D1998" s="20">
        <f>'Elegio-Electors'!E1998</f>
        <v>0</v>
      </c>
      <c r="E1998" s="91" t="str">
        <f>IF(LEFT(RIGHT('Elegio-Electors'!L1998,2),1)="C",'Elegio-Electors'!L1998,IF(LEFT(RIGHT('Elegio-Electors'!M1998,2),1)="C",'Elegio-Electors'!M1998,""))</f>
        <v/>
      </c>
      <c r="F1998" s="91" t="str">
        <f>IF(LEFT(RIGHT('Elegio-Electors'!L1998,2),1)="O",'Elegio-Electors'!L1998,IF(LEFT(RIGHT('Elegio-Electors'!M1998,2),1)="O",'Elegio-Electors'!M1998,""))</f>
        <v/>
      </c>
      <c r="G1998" s="20" t="e">
        <f>INDEX('Liste du personnel'!$A:$Z,MATCH($D1998,'Liste du personnel'!$X:$X,0),5)</f>
        <v>#N/A</v>
      </c>
      <c r="H1998" s="91" t="e">
        <f>INDEX('Liste du personnel'!$A:$Z,MATCH($D1998,'Liste du personnel'!$X:$X,0),8)</f>
        <v>#N/A</v>
      </c>
      <c r="I1998" s="20" t="e">
        <f>INDEX('Liste du personnel'!$A:$Z,MATCH($D1998,'Liste du personnel'!$X:$X,0),6)</f>
        <v>#N/A</v>
      </c>
      <c r="J1998" s="20" t="e">
        <f>INDEX('Liste du personnel'!$A:$Z,MATCH($D1998,'Liste du personnel'!$X:$X,0),7)</f>
        <v>#N/A</v>
      </c>
    </row>
    <row r="1999" spans="1:10" x14ac:dyDescent="0.25">
      <c r="A1999" s="20">
        <f>'Elegio-Electors'!C1999</f>
        <v>0</v>
      </c>
      <c r="B1999" s="20">
        <f>'Elegio-Electors'!B1999</f>
        <v>0</v>
      </c>
      <c r="C1999" s="91">
        <f>IF(Procédure!$C$33=2,'Elegio-Electors'!D1999,Procédure!$C$33)</f>
        <v>0</v>
      </c>
      <c r="D1999" s="20">
        <f>'Elegio-Electors'!E1999</f>
        <v>0</v>
      </c>
      <c r="E1999" s="91" t="str">
        <f>IF(LEFT(RIGHT('Elegio-Electors'!L1999,2),1)="C",'Elegio-Electors'!L1999,IF(LEFT(RIGHT('Elegio-Electors'!M1999,2),1)="C",'Elegio-Electors'!M1999,""))</f>
        <v/>
      </c>
      <c r="F1999" s="91" t="str">
        <f>IF(LEFT(RIGHT('Elegio-Electors'!L1999,2),1)="O",'Elegio-Electors'!L1999,IF(LEFT(RIGHT('Elegio-Electors'!M1999,2),1)="O",'Elegio-Electors'!M1999,""))</f>
        <v/>
      </c>
      <c r="G1999" s="20" t="e">
        <f>INDEX('Liste du personnel'!$A:$Z,MATCH($D1999,'Liste du personnel'!$X:$X,0),5)</f>
        <v>#N/A</v>
      </c>
      <c r="H1999" s="91" t="e">
        <f>INDEX('Liste du personnel'!$A:$Z,MATCH($D1999,'Liste du personnel'!$X:$X,0),8)</f>
        <v>#N/A</v>
      </c>
      <c r="I1999" s="20" t="e">
        <f>INDEX('Liste du personnel'!$A:$Z,MATCH($D1999,'Liste du personnel'!$X:$X,0),6)</f>
        <v>#N/A</v>
      </c>
      <c r="J1999" s="20" t="e">
        <f>INDEX('Liste du personnel'!$A:$Z,MATCH($D1999,'Liste du personnel'!$X:$X,0),7)</f>
        <v>#N/A</v>
      </c>
    </row>
    <row r="2000" spans="1:10" x14ac:dyDescent="0.25">
      <c r="A2000" s="20">
        <f>'Elegio-Electors'!C2000</f>
        <v>0</v>
      </c>
      <c r="B2000" s="20">
        <f>'Elegio-Electors'!B2000</f>
        <v>0</v>
      </c>
      <c r="C2000" s="91">
        <f>IF(Procédure!$C$33=2,'Elegio-Electors'!D2000,Procédure!$C$33)</f>
        <v>0</v>
      </c>
      <c r="D2000" s="20">
        <f>'Elegio-Electors'!E2000</f>
        <v>0</v>
      </c>
      <c r="E2000" s="91" t="str">
        <f>IF(LEFT(RIGHT('Elegio-Electors'!L2000,2),1)="C",'Elegio-Electors'!L2000,IF(LEFT(RIGHT('Elegio-Electors'!M2000,2),1)="C",'Elegio-Electors'!M2000,""))</f>
        <v/>
      </c>
      <c r="F2000" s="91" t="str">
        <f>IF(LEFT(RIGHT('Elegio-Electors'!L2000,2),1)="O",'Elegio-Electors'!L2000,IF(LEFT(RIGHT('Elegio-Electors'!M2000,2),1)="O",'Elegio-Electors'!M2000,""))</f>
        <v/>
      </c>
      <c r="G2000" s="20" t="e">
        <f>INDEX('Liste du personnel'!$A:$Z,MATCH($D2000,'Liste du personnel'!$X:$X,0),5)</f>
        <v>#N/A</v>
      </c>
      <c r="H2000" s="91" t="e">
        <f>INDEX('Liste du personnel'!$A:$Z,MATCH($D2000,'Liste du personnel'!$X:$X,0),8)</f>
        <v>#N/A</v>
      </c>
      <c r="I2000" s="20" t="e">
        <f>INDEX('Liste du personnel'!$A:$Z,MATCH($D2000,'Liste du personnel'!$X:$X,0),6)</f>
        <v>#N/A</v>
      </c>
      <c r="J2000" s="20" t="e">
        <f>INDEX('Liste du personnel'!$A:$Z,MATCH($D2000,'Liste du personnel'!$X:$X,0),7)</f>
        <v>#N/A</v>
      </c>
    </row>
    <row r="2001" spans="1:10" x14ac:dyDescent="0.25">
      <c r="A2001" s="20">
        <f>'Elegio-Electors'!C2001</f>
        <v>0</v>
      </c>
      <c r="B2001" s="20">
        <f>'Elegio-Electors'!B2001</f>
        <v>0</v>
      </c>
      <c r="C2001" s="91">
        <f>IF(Procédure!$C$33=2,'Elegio-Electors'!D2001,Procédure!$C$33)</f>
        <v>0</v>
      </c>
      <c r="D2001" s="20">
        <f>'Elegio-Electors'!E2001</f>
        <v>0</v>
      </c>
      <c r="E2001" s="91" t="str">
        <f>IF(LEFT(RIGHT('Elegio-Electors'!L2001,2),1)="C",'Elegio-Electors'!L2001,IF(LEFT(RIGHT('Elegio-Electors'!M2001,2),1)="C",'Elegio-Electors'!M2001,""))</f>
        <v/>
      </c>
      <c r="F2001" s="91" t="str">
        <f>IF(LEFT(RIGHT('Elegio-Electors'!L2001,2),1)="O",'Elegio-Electors'!L2001,IF(LEFT(RIGHT('Elegio-Electors'!M2001,2),1)="O",'Elegio-Electors'!M2001,""))</f>
        <v/>
      </c>
      <c r="G2001" s="20" t="e">
        <f>INDEX('Liste du personnel'!$A:$Z,MATCH($D2001,'Liste du personnel'!$X:$X,0),5)</f>
        <v>#N/A</v>
      </c>
      <c r="H2001" s="91" t="e">
        <f>INDEX('Liste du personnel'!$A:$Z,MATCH($D2001,'Liste du personnel'!$X:$X,0),8)</f>
        <v>#N/A</v>
      </c>
      <c r="I2001" s="20" t="e">
        <f>INDEX('Liste du personnel'!$A:$Z,MATCH($D2001,'Liste du personnel'!$X:$X,0),6)</f>
        <v>#N/A</v>
      </c>
      <c r="J2001" s="20" t="e">
        <f>INDEX('Liste du personnel'!$A:$Z,MATCH($D2001,'Liste du personnel'!$X:$X,0),7)</f>
        <v>#N/A</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Procédure</vt:lpstr>
      <vt:lpstr>Schéma</vt:lpstr>
      <vt:lpstr>Liste du personnel</vt:lpstr>
      <vt:lpstr>Elegio-Electors</vt:lpstr>
      <vt:lpstr>bureaux</vt:lpstr>
      <vt:lpstr>ET ENV 2 CPPT RECTO</vt:lpstr>
      <vt:lpstr>2x ET ENV 2 VERSO</vt:lpstr>
      <vt:lpstr>ET ENV 2 CE RECTO</vt:lpstr>
      <vt:lpstr>ET ENV 3 RECTO + recom</vt:lpstr>
      <vt:lpstr>ET ENV 3 VERSO</vt:lpstr>
      <vt:lpstr>LISTE DE SUIVI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REU Thomas</dc:creator>
  <cp:lastModifiedBy>DE REU Thomas</cp:lastModifiedBy>
  <cp:lastPrinted>2020-10-15T14:10:01Z</cp:lastPrinted>
  <dcterms:created xsi:type="dcterms:W3CDTF">2020-10-13T09:08:30Z</dcterms:created>
  <dcterms:modified xsi:type="dcterms:W3CDTF">2020-11-12T07:56:51Z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-941684715</vt:i4>
  </property>
  <property fmtid="{D5CDD505-2E9C-101B-9397-08002B2CF9AE}" pid="3" name="_NewReviewCycle">
    <vt:lpwstr/>
  </property>
  <property fmtid="{D5CDD505-2E9C-101B-9397-08002B2CF9AE}" pid="4" name="_EmailSubject">
    <vt:lpwstr>Marche à suivre pour publipostage pour envoi par recommandé et/ou vote par correspondance</vt:lpwstr>
  </property>
  <property fmtid="{D5CDD505-2E9C-101B-9397-08002B2CF9AE}" pid="5" name="_AuthorEmail">
    <vt:lpwstr>Thomas.DEREU@groups.be</vt:lpwstr>
  </property>
  <property fmtid="{D5CDD505-2E9C-101B-9397-08002B2CF9AE}" pid="6" name="_AuthorEmailDisplayName">
    <vt:lpwstr>DE REU Thomas</vt:lpwstr>
  </property>
  <property fmtid="{D5CDD505-2E9C-101B-9397-08002B2CF9AE}" pid="7" name="_PreviousAdHocReviewCycleID">
    <vt:i4>-1409153343</vt:i4>
  </property>
  <property fmtid="{D5CDD505-2E9C-101B-9397-08002B2CF9AE}" pid="8" name="_ReviewingToolsShownOnce">
    <vt:lpwstr/>
  </property>
</Properties>
</file>